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conomia\Agenda Pesquisa\Rstar_Inquiries\Data\"/>
    </mc:Choice>
  </mc:AlternateContent>
  <xr:revisionPtr revIDLastSave="0" documentId="13_ncr:1_{3CC95FB8-2EF5-44D4-B5E5-6618EECF1D0F}" xr6:coauthVersionLast="47" xr6:coauthVersionMax="47" xr10:uidLastSave="{00000000-0000-0000-0000-000000000000}"/>
  <bookViews>
    <workbookView xWindow="-120" yWindow="-120" windowWidth="38640" windowHeight="16440" activeTab="9" xr2:uid="{254FD445-AF5F-4B57-AAEF-AB539E2B697A}"/>
  </bookViews>
  <sheets>
    <sheet name="daily" sheetId="2" r:id="rId1"/>
    <sheet name="monthly" sheetId="3" r:id="rId2"/>
    <sheet name="quart" sheetId="5" r:id="rId3"/>
    <sheet name="annual" sheetId="4" r:id="rId4"/>
    <sheet name="focus_ipca" sheetId="8" r:id="rId5"/>
    <sheet name="focus_primary" sheetId="6" r:id="rId6"/>
    <sheet name="fiscal_1_y_a" sheetId="7" r:id="rId7"/>
    <sheet name="focus_dlsp" sheetId="9" r:id="rId8"/>
    <sheet name="dlsp_1_y_a" sheetId="10" r:id="rId9"/>
    <sheet name="format" sheetId="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4" i="1" l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G265" i="3"/>
  <c r="G264" i="3"/>
  <c r="G263" i="3"/>
  <c r="G262" i="3"/>
  <c r="G261" i="3"/>
  <c r="G260" i="3"/>
  <c r="G259" i="3"/>
  <c r="G258" i="3"/>
  <c r="G257" i="3"/>
  <c r="G256" i="3"/>
  <c r="G255" i="3"/>
  <c r="G254" i="3"/>
  <c r="G253" i="3"/>
  <c r="G252" i="3"/>
  <c r="G251" i="3"/>
  <c r="G250" i="3"/>
  <c r="G249" i="3"/>
  <c r="G248" i="3"/>
  <c r="G247" i="3"/>
  <c r="G246" i="3"/>
  <c r="G245" i="3"/>
  <c r="G244" i="3"/>
  <c r="G243" i="3"/>
  <c r="G242" i="3"/>
  <c r="G241" i="3"/>
  <c r="G240" i="3"/>
  <c r="G239" i="3"/>
  <c r="G238" i="3"/>
  <c r="G237" i="3"/>
  <c r="G236" i="3"/>
  <c r="G235" i="3"/>
  <c r="G234" i="3"/>
  <c r="G233" i="3"/>
  <c r="G232" i="3"/>
  <c r="G231" i="3"/>
  <c r="G230" i="3"/>
  <c r="G229" i="3"/>
  <c r="G228" i="3"/>
  <c r="G227" i="3"/>
  <c r="G226" i="3"/>
  <c r="G225" i="3"/>
  <c r="G224" i="3"/>
  <c r="G223" i="3"/>
  <c r="G222" i="3"/>
  <c r="G221" i="3"/>
  <c r="G220" i="3"/>
  <c r="G219" i="3"/>
  <c r="G218" i="3"/>
  <c r="G217" i="3"/>
  <c r="G216" i="3"/>
  <c r="G215" i="3"/>
  <c r="G214" i="3"/>
  <c r="G213" i="3"/>
  <c r="G212" i="3"/>
  <c r="G211" i="3"/>
  <c r="G210" i="3"/>
  <c r="G209" i="3"/>
  <c r="G208" i="3"/>
  <c r="G207" i="3"/>
  <c r="G206" i="3"/>
  <c r="G205" i="3"/>
  <c r="G204" i="3"/>
  <c r="G203" i="3"/>
  <c r="G202" i="3"/>
  <c r="G201" i="3"/>
  <c r="G200" i="3"/>
  <c r="G199" i="3"/>
  <c r="G198" i="3"/>
  <c r="G197" i="3"/>
  <c r="G196" i="3"/>
  <c r="G195" i="3"/>
  <c r="G194" i="3"/>
  <c r="G193" i="3"/>
  <c r="G192" i="3"/>
  <c r="G191" i="3"/>
  <c r="G190" i="3"/>
  <c r="G189" i="3"/>
  <c r="G188" i="3"/>
  <c r="G187" i="3"/>
  <c r="G186" i="3"/>
  <c r="G185" i="3"/>
  <c r="G184" i="3"/>
  <c r="G183" i="3"/>
  <c r="G182" i="3"/>
  <c r="G181" i="3"/>
  <c r="G180" i="3"/>
  <c r="G179" i="3"/>
  <c r="G178" i="3"/>
  <c r="G177" i="3"/>
  <c r="G176" i="3"/>
  <c r="G175" i="3"/>
  <c r="G174" i="3"/>
  <c r="G173" i="3"/>
  <c r="G172" i="3"/>
  <c r="G171" i="3"/>
  <c r="G170" i="3"/>
  <c r="G169" i="3"/>
  <c r="G168" i="3"/>
  <c r="G167" i="3"/>
  <c r="G166" i="3"/>
  <c r="G165" i="3"/>
  <c r="G164" i="3"/>
  <c r="G163" i="3"/>
  <c r="G162" i="3"/>
  <c r="G161" i="3"/>
  <c r="G160" i="3"/>
  <c r="G159" i="3"/>
  <c r="G158" i="3"/>
  <c r="G157" i="3"/>
  <c r="G156" i="3"/>
  <c r="G155" i="3"/>
  <c r="G154" i="3"/>
  <c r="G153" i="3"/>
  <c r="G152" i="3"/>
  <c r="G151" i="3"/>
  <c r="G150" i="3"/>
  <c r="G149" i="3"/>
  <c r="G148" i="3"/>
  <c r="G147" i="3"/>
  <c r="G146" i="3"/>
  <c r="G145" i="3"/>
  <c r="G144" i="3"/>
  <c r="G143" i="3"/>
  <c r="G142" i="3"/>
  <c r="G141" i="3"/>
  <c r="G140" i="3"/>
  <c r="G139" i="3"/>
  <c r="G138" i="3"/>
  <c r="G137" i="3"/>
  <c r="G136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I2503" i="2"/>
  <c r="I2504" i="2"/>
  <c r="I2505" i="2"/>
  <c r="I2506" i="2"/>
  <c r="I2507" i="2"/>
  <c r="I2508" i="2"/>
  <c r="I2509" i="2"/>
  <c r="I2510" i="2"/>
  <c r="I2511" i="2"/>
  <c r="I2512" i="2"/>
  <c r="I2513" i="2"/>
  <c r="I2514" i="2"/>
  <c r="I2515" i="2"/>
  <c r="I2516" i="2"/>
  <c r="I2517" i="2"/>
  <c r="I2518" i="2"/>
  <c r="I2519" i="2"/>
  <c r="I2520" i="2"/>
  <c r="I2521" i="2"/>
  <c r="I2522" i="2"/>
  <c r="I2523" i="2"/>
  <c r="I2524" i="2"/>
  <c r="I2525" i="2"/>
  <c r="I2526" i="2"/>
  <c r="I2527" i="2"/>
  <c r="I2528" i="2"/>
  <c r="I2529" i="2"/>
  <c r="I2530" i="2"/>
  <c r="I2531" i="2"/>
  <c r="I2532" i="2"/>
  <c r="I2533" i="2"/>
  <c r="I2534" i="2"/>
  <c r="I2535" i="2"/>
  <c r="I2536" i="2"/>
  <c r="I2537" i="2"/>
  <c r="I2538" i="2"/>
  <c r="I2539" i="2"/>
  <c r="I2540" i="2"/>
  <c r="I2541" i="2"/>
  <c r="I2542" i="2"/>
  <c r="I2543" i="2"/>
  <c r="I2544" i="2"/>
  <c r="I2545" i="2"/>
  <c r="I2546" i="2"/>
  <c r="I2547" i="2"/>
  <c r="I2548" i="2"/>
  <c r="I2549" i="2"/>
  <c r="I2550" i="2"/>
  <c r="I2551" i="2"/>
  <c r="I2552" i="2"/>
  <c r="I2553" i="2"/>
  <c r="I2554" i="2"/>
  <c r="I2555" i="2"/>
  <c r="I2556" i="2"/>
  <c r="I2557" i="2"/>
  <c r="I2558" i="2"/>
  <c r="I2559" i="2"/>
  <c r="I2560" i="2"/>
  <c r="I2561" i="2"/>
  <c r="I2562" i="2"/>
  <c r="I2563" i="2"/>
  <c r="I2564" i="2"/>
  <c r="I2565" i="2"/>
  <c r="I2566" i="2"/>
  <c r="I2567" i="2"/>
  <c r="I2568" i="2"/>
  <c r="I2569" i="2"/>
  <c r="I2570" i="2"/>
  <c r="I2571" i="2"/>
  <c r="I2572" i="2"/>
  <c r="I2573" i="2"/>
  <c r="I2574" i="2"/>
  <c r="I2575" i="2"/>
  <c r="I2576" i="2"/>
  <c r="I2577" i="2"/>
  <c r="I2578" i="2"/>
  <c r="I2579" i="2"/>
  <c r="I2580" i="2"/>
  <c r="I2581" i="2"/>
  <c r="I2582" i="2"/>
  <c r="I2583" i="2"/>
  <c r="I2584" i="2"/>
  <c r="I2585" i="2"/>
  <c r="I2586" i="2"/>
  <c r="I2587" i="2"/>
  <c r="I2588" i="2"/>
  <c r="I2589" i="2"/>
  <c r="I2590" i="2"/>
  <c r="I2591" i="2"/>
  <c r="I2592" i="2"/>
  <c r="I2593" i="2"/>
  <c r="I2594" i="2"/>
  <c r="I2595" i="2"/>
  <c r="I2596" i="2"/>
  <c r="I2597" i="2"/>
  <c r="I2598" i="2"/>
  <c r="I2599" i="2"/>
  <c r="I2600" i="2"/>
  <c r="I2601" i="2"/>
  <c r="I2602" i="2"/>
  <c r="I2603" i="2"/>
  <c r="I2604" i="2"/>
  <c r="I2605" i="2"/>
  <c r="I2606" i="2"/>
  <c r="I2607" i="2"/>
  <c r="I2608" i="2"/>
  <c r="I2609" i="2"/>
  <c r="I2610" i="2"/>
  <c r="I2611" i="2"/>
  <c r="I2612" i="2"/>
  <c r="I2613" i="2"/>
  <c r="I2614" i="2"/>
  <c r="I2615" i="2"/>
  <c r="I2616" i="2"/>
  <c r="I2617" i="2"/>
  <c r="I2618" i="2"/>
  <c r="I2619" i="2"/>
  <c r="I2620" i="2"/>
  <c r="I2621" i="2"/>
  <c r="I2622" i="2"/>
  <c r="I2623" i="2"/>
  <c r="I2624" i="2"/>
  <c r="I2625" i="2"/>
  <c r="I2626" i="2"/>
  <c r="I2627" i="2"/>
  <c r="I2628" i="2"/>
  <c r="I2629" i="2"/>
  <c r="I2630" i="2"/>
  <c r="I2631" i="2"/>
  <c r="I2632" i="2"/>
  <c r="I2633" i="2"/>
  <c r="I2634" i="2"/>
  <c r="I2635" i="2"/>
  <c r="I2636" i="2"/>
  <c r="I2637" i="2"/>
  <c r="I2638" i="2"/>
  <c r="I2639" i="2"/>
  <c r="I2640" i="2"/>
  <c r="I2641" i="2"/>
  <c r="I2642" i="2"/>
  <c r="I2643" i="2"/>
  <c r="I2644" i="2"/>
  <c r="I2645" i="2"/>
  <c r="I2646" i="2"/>
  <c r="I2647" i="2"/>
  <c r="I2648" i="2"/>
  <c r="I2649" i="2"/>
  <c r="I2650" i="2"/>
  <c r="I2651" i="2"/>
  <c r="I2652" i="2"/>
  <c r="I2653" i="2"/>
  <c r="I2654" i="2"/>
  <c r="I2655" i="2"/>
  <c r="I2656" i="2"/>
  <c r="I2657" i="2"/>
  <c r="I2658" i="2"/>
  <c r="I2659" i="2"/>
  <c r="I2660" i="2"/>
  <c r="I2661" i="2"/>
  <c r="I2662" i="2"/>
  <c r="I2663" i="2"/>
  <c r="I2664" i="2"/>
  <c r="I2665" i="2"/>
  <c r="I2666" i="2"/>
  <c r="I2667" i="2"/>
  <c r="I2668" i="2"/>
  <c r="I2669" i="2"/>
  <c r="I2670" i="2"/>
  <c r="I2671" i="2"/>
  <c r="I2672" i="2"/>
  <c r="I2673" i="2"/>
  <c r="I2674" i="2"/>
  <c r="I2675" i="2"/>
  <c r="I2676" i="2"/>
  <c r="I2677" i="2"/>
  <c r="I2678" i="2"/>
  <c r="I2679" i="2"/>
  <c r="I2680" i="2"/>
  <c r="I2681" i="2"/>
  <c r="I2682" i="2"/>
  <c r="I2683" i="2"/>
  <c r="I2684" i="2"/>
  <c r="I2685" i="2"/>
  <c r="I2686" i="2"/>
  <c r="I2687" i="2"/>
  <c r="I2688" i="2"/>
  <c r="I2689" i="2"/>
  <c r="I2690" i="2"/>
  <c r="I2691" i="2"/>
  <c r="I2692" i="2"/>
  <c r="I2693" i="2"/>
  <c r="I2694" i="2"/>
  <c r="I2695" i="2"/>
  <c r="I2696" i="2"/>
  <c r="I2697" i="2"/>
  <c r="I2698" i="2"/>
  <c r="I2699" i="2"/>
  <c r="I2700" i="2"/>
  <c r="I2701" i="2"/>
  <c r="I2702" i="2"/>
  <c r="I2703" i="2"/>
  <c r="I2704" i="2"/>
  <c r="I2705" i="2"/>
  <c r="I2706" i="2"/>
  <c r="I2707" i="2"/>
  <c r="I2708" i="2"/>
  <c r="I2709" i="2"/>
  <c r="I2710" i="2"/>
  <c r="I2711" i="2"/>
  <c r="I2712" i="2"/>
  <c r="I2713" i="2"/>
  <c r="I2714" i="2"/>
  <c r="I2715" i="2"/>
  <c r="I2716" i="2"/>
  <c r="I2717" i="2"/>
  <c r="I2718" i="2"/>
  <c r="I2719" i="2"/>
  <c r="I2720" i="2"/>
  <c r="I2721" i="2"/>
  <c r="I2722" i="2"/>
  <c r="I2723" i="2"/>
  <c r="I2724" i="2"/>
  <c r="I2725" i="2"/>
  <c r="I2726" i="2"/>
  <c r="I2727" i="2"/>
  <c r="I2728" i="2"/>
  <c r="I2729" i="2"/>
  <c r="I2730" i="2"/>
  <c r="I2731" i="2"/>
  <c r="I2732" i="2"/>
  <c r="I2733" i="2"/>
  <c r="I2734" i="2"/>
  <c r="I2735" i="2"/>
  <c r="I2736" i="2"/>
  <c r="I2737" i="2"/>
  <c r="I2738" i="2"/>
  <c r="I2739" i="2"/>
  <c r="I2740" i="2"/>
  <c r="I2741" i="2"/>
  <c r="I2742" i="2"/>
  <c r="I2743" i="2"/>
  <c r="I2744" i="2"/>
  <c r="I2745" i="2"/>
  <c r="I2746" i="2"/>
  <c r="I2747" i="2"/>
  <c r="I2748" i="2"/>
  <c r="I2749" i="2"/>
  <c r="I2750" i="2"/>
  <c r="I2751" i="2"/>
  <c r="I2752" i="2"/>
  <c r="I2753" i="2"/>
  <c r="I2754" i="2"/>
  <c r="I2755" i="2"/>
  <c r="I2756" i="2"/>
  <c r="I2757" i="2"/>
  <c r="I2758" i="2"/>
  <c r="I2759" i="2"/>
  <c r="I2760" i="2"/>
  <c r="I2761" i="2"/>
  <c r="I2762" i="2"/>
  <c r="I2763" i="2"/>
  <c r="I2764" i="2"/>
  <c r="I2765" i="2"/>
  <c r="I2766" i="2"/>
  <c r="I2767" i="2"/>
  <c r="I2768" i="2"/>
  <c r="I2769" i="2"/>
  <c r="I2770" i="2"/>
  <c r="I2771" i="2"/>
  <c r="I2772" i="2"/>
  <c r="I2773" i="2"/>
  <c r="I2774" i="2"/>
  <c r="I2775" i="2"/>
  <c r="I2776" i="2"/>
  <c r="I2777" i="2"/>
  <c r="I2778" i="2"/>
  <c r="I2779" i="2"/>
  <c r="I2780" i="2"/>
  <c r="I2781" i="2"/>
  <c r="I2782" i="2"/>
  <c r="I2783" i="2"/>
  <c r="I2784" i="2"/>
  <c r="I2785" i="2"/>
  <c r="I2786" i="2"/>
  <c r="I2787" i="2"/>
  <c r="I2788" i="2"/>
  <c r="I2789" i="2"/>
  <c r="I2790" i="2"/>
  <c r="I2791" i="2"/>
  <c r="I2792" i="2"/>
  <c r="I2793" i="2"/>
  <c r="I2794" i="2"/>
  <c r="I2795" i="2"/>
  <c r="I2796" i="2"/>
  <c r="I2797" i="2"/>
  <c r="I2798" i="2"/>
  <c r="I2799" i="2"/>
  <c r="I2800" i="2"/>
  <c r="I2801" i="2"/>
  <c r="I2802" i="2"/>
  <c r="I2803" i="2"/>
  <c r="I2804" i="2"/>
  <c r="I2805" i="2"/>
  <c r="I2806" i="2"/>
  <c r="I2807" i="2"/>
  <c r="I2808" i="2"/>
  <c r="I2809" i="2"/>
  <c r="I2810" i="2"/>
  <c r="I2811" i="2"/>
  <c r="I2812" i="2"/>
  <c r="I2813" i="2"/>
  <c r="I2814" i="2"/>
  <c r="I2815" i="2"/>
  <c r="I2816" i="2"/>
  <c r="I2817" i="2"/>
  <c r="I2818" i="2"/>
  <c r="I2819" i="2"/>
  <c r="I2820" i="2"/>
  <c r="I2821" i="2"/>
  <c r="I2822" i="2"/>
  <c r="I2823" i="2"/>
  <c r="I2824" i="2"/>
  <c r="I2825" i="2"/>
  <c r="I2826" i="2"/>
  <c r="I2827" i="2"/>
  <c r="I2828" i="2"/>
  <c r="I2829" i="2"/>
  <c r="I2830" i="2"/>
  <c r="I2831" i="2"/>
  <c r="I2832" i="2"/>
  <c r="I2833" i="2"/>
  <c r="I2834" i="2"/>
  <c r="I2835" i="2"/>
  <c r="I2836" i="2"/>
  <c r="I2837" i="2"/>
  <c r="I2838" i="2"/>
  <c r="I2839" i="2"/>
  <c r="I2840" i="2"/>
  <c r="I2841" i="2"/>
  <c r="I2842" i="2"/>
  <c r="I2843" i="2"/>
  <c r="I2844" i="2"/>
  <c r="I2845" i="2"/>
  <c r="I2846" i="2"/>
  <c r="I2847" i="2"/>
  <c r="I2848" i="2"/>
  <c r="I2849" i="2"/>
  <c r="I2850" i="2"/>
  <c r="I2851" i="2"/>
  <c r="I2852" i="2"/>
  <c r="I2853" i="2"/>
  <c r="I2854" i="2"/>
  <c r="I2855" i="2"/>
  <c r="I2856" i="2"/>
  <c r="I2857" i="2"/>
  <c r="I2858" i="2"/>
  <c r="I2859" i="2"/>
  <c r="I2860" i="2"/>
  <c r="I2861" i="2"/>
  <c r="I2862" i="2"/>
  <c r="I2863" i="2"/>
  <c r="I2864" i="2"/>
  <c r="I2865" i="2"/>
  <c r="I2866" i="2"/>
  <c r="I2867" i="2"/>
  <c r="I2868" i="2"/>
  <c r="I2869" i="2"/>
  <c r="I2870" i="2"/>
  <c r="I2871" i="2"/>
  <c r="I2872" i="2"/>
  <c r="I2873" i="2"/>
  <c r="I2874" i="2"/>
  <c r="I2875" i="2"/>
  <c r="I2876" i="2"/>
  <c r="I2877" i="2"/>
  <c r="I2878" i="2"/>
  <c r="I2879" i="2"/>
  <c r="I2880" i="2"/>
  <c r="I2881" i="2"/>
  <c r="I2882" i="2"/>
  <c r="I2883" i="2"/>
  <c r="I2884" i="2"/>
  <c r="I2885" i="2"/>
  <c r="I2886" i="2"/>
  <c r="I2887" i="2"/>
  <c r="I2888" i="2"/>
  <c r="I2889" i="2"/>
  <c r="I2890" i="2"/>
  <c r="I2891" i="2"/>
  <c r="I2892" i="2"/>
  <c r="I2893" i="2"/>
  <c r="I2894" i="2"/>
  <c r="I2895" i="2"/>
  <c r="I2896" i="2"/>
  <c r="I2897" i="2"/>
  <c r="I2898" i="2"/>
  <c r="I2899" i="2"/>
  <c r="I2900" i="2"/>
  <c r="I2901" i="2"/>
  <c r="I2902" i="2"/>
  <c r="I2903" i="2"/>
  <c r="I2904" i="2"/>
  <c r="I2905" i="2"/>
  <c r="I2906" i="2"/>
  <c r="I2907" i="2"/>
  <c r="I2908" i="2"/>
  <c r="I2909" i="2"/>
  <c r="I2910" i="2"/>
  <c r="I2911" i="2"/>
  <c r="I2912" i="2"/>
  <c r="I2913" i="2"/>
  <c r="I2914" i="2"/>
  <c r="I2915" i="2"/>
  <c r="I2916" i="2"/>
  <c r="I2917" i="2"/>
  <c r="I2918" i="2"/>
  <c r="I2919" i="2"/>
  <c r="I2920" i="2"/>
  <c r="I2921" i="2"/>
  <c r="I2922" i="2"/>
  <c r="I2923" i="2"/>
  <c r="I2924" i="2"/>
  <c r="I2925" i="2"/>
  <c r="I2926" i="2"/>
  <c r="I2927" i="2"/>
  <c r="I2928" i="2"/>
  <c r="I2929" i="2"/>
  <c r="I2930" i="2"/>
  <c r="I2931" i="2"/>
  <c r="I2932" i="2"/>
  <c r="I2933" i="2"/>
  <c r="I2934" i="2"/>
  <c r="I2935" i="2"/>
  <c r="I2936" i="2"/>
  <c r="I2937" i="2"/>
  <c r="I2938" i="2"/>
  <c r="I2939" i="2"/>
  <c r="I2940" i="2"/>
  <c r="I2941" i="2"/>
  <c r="I2942" i="2"/>
  <c r="I2943" i="2"/>
  <c r="I2944" i="2"/>
  <c r="I2945" i="2"/>
  <c r="I2946" i="2"/>
  <c r="I2947" i="2"/>
  <c r="I2948" i="2"/>
  <c r="I2949" i="2"/>
  <c r="I2950" i="2"/>
  <c r="I2951" i="2"/>
  <c r="I2952" i="2"/>
  <c r="I2953" i="2"/>
  <c r="I2954" i="2"/>
  <c r="I2955" i="2"/>
  <c r="I2956" i="2"/>
  <c r="I2957" i="2"/>
  <c r="I2958" i="2"/>
  <c r="I2959" i="2"/>
  <c r="I2960" i="2"/>
  <c r="I2961" i="2"/>
  <c r="I2962" i="2"/>
  <c r="I2963" i="2"/>
  <c r="I2964" i="2"/>
  <c r="I2965" i="2"/>
  <c r="I2966" i="2"/>
  <c r="I2967" i="2"/>
  <c r="I2968" i="2"/>
  <c r="I2969" i="2"/>
  <c r="I2970" i="2"/>
  <c r="I2971" i="2"/>
  <c r="I2972" i="2"/>
  <c r="I2973" i="2"/>
  <c r="I2974" i="2"/>
  <c r="I2975" i="2"/>
  <c r="I2976" i="2"/>
  <c r="I2977" i="2"/>
  <c r="I2978" i="2"/>
  <c r="I2979" i="2"/>
  <c r="I2980" i="2"/>
  <c r="I2981" i="2"/>
  <c r="I2982" i="2"/>
  <c r="I2983" i="2"/>
  <c r="I2984" i="2"/>
  <c r="I2985" i="2"/>
  <c r="I2986" i="2"/>
  <c r="I2987" i="2"/>
  <c r="I2988" i="2"/>
  <c r="I2989" i="2"/>
  <c r="I2990" i="2"/>
  <c r="I2991" i="2"/>
  <c r="I2992" i="2"/>
  <c r="I2993" i="2"/>
  <c r="I2994" i="2"/>
  <c r="I2995" i="2"/>
  <c r="I2996" i="2"/>
  <c r="I2997" i="2"/>
  <c r="I2998" i="2"/>
  <c r="I2999" i="2"/>
  <c r="I3000" i="2"/>
  <c r="I3001" i="2"/>
  <c r="I3002" i="2"/>
  <c r="I3003" i="2"/>
  <c r="I3004" i="2"/>
  <c r="I3005" i="2"/>
  <c r="I3006" i="2"/>
  <c r="I3007" i="2"/>
  <c r="I3008" i="2"/>
  <c r="I3009" i="2"/>
  <c r="I3010" i="2"/>
  <c r="I3011" i="2"/>
  <c r="I3012" i="2"/>
  <c r="I3013" i="2"/>
  <c r="I3014" i="2"/>
  <c r="I3015" i="2"/>
  <c r="I3016" i="2"/>
  <c r="I3017" i="2"/>
  <c r="I3018" i="2"/>
  <c r="I3019" i="2"/>
  <c r="I3020" i="2"/>
  <c r="I3021" i="2"/>
  <c r="I3022" i="2"/>
  <c r="I3023" i="2"/>
  <c r="I3024" i="2"/>
  <c r="I3025" i="2"/>
  <c r="I3026" i="2"/>
  <c r="I3027" i="2"/>
  <c r="I3028" i="2"/>
  <c r="I3029" i="2"/>
  <c r="I3030" i="2"/>
  <c r="I3031" i="2"/>
  <c r="I3032" i="2"/>
  <c r="I3033" i="2"/>
  <c r="I3034" i="2"/>
  <c r="I3035" i="2"/>
  <c r="I3036" i="2"/>
  <c r="I3037" i="2"/>
  <c r="I3038" i="2"/>
  <c r="I3039" i="2"/>
  <c r="I3040" i="2"/>
  <c r="I3041" i="2"/>
  <c r="I3042" i="2"/>
  <c r="I3043" i="2"/>
  <c r="I3044" i="2"/>
  <c r="I3045" i="2"/>
  <c r="I3046" i="2"/>
  <c r="I3047" i="2"/>
  <c r="I3048" i="2"/>
  <c r="I3049" i="2"/>
  <c r="I3050" i="2"/>
  <c r="I3051" i="2"/>
  <c r="I3052" i="2"/>
  <c r="I3053" i="2"/>
  <c r="I3054" i="2"/>
  <c r="I3055" i="2"/>
  <c r="I3056" i="2"/>
  <c r="I3057" i="2"/>
  <c r="I3058" i="2"/>
  <c r="I3059" i="2"/>
  <c r="I3060" i="2"/>
  <c r="I3061" i="2"/>
  <c r="I3062" i="2"/>
  <c r="I3063" i="2"/>
  <c r="I3064" i="2"/>
  <c r="I3065" i="2"/>
  <c r="I3066" i="2"/>
  <c r="I3067" i="2"/>
  <c r="I3068" i="2"/>
  <c r="I3069" i="2"/>
  <c r="I3070" i="2"/>
  <c r="I3071" i="2"/>
  <c r="I3072" i="2"/>
  <c r="I3073" i="2"/>
  <c r="I3074" i="2"/>
  <c r="I3075" i="2"/>
  <c r="I3076" i="2"/>
  <c r="I3077" i="2"/>
  <c r="I3078" i="2"/>
  <c r="I3079" i="2"/>
  <c r="I3080" i="2"/>
  <c r="I3081" i="2"/>
  <c r="I3082" i="2"/>
  <c r="I3083" i="2"/>
  <c r="I3084" i="2"/>
  <c r="I3085" i="2"/>
  <c r="I3086" i="2"/>
  <c r="I3087" i="2"/>
  <c r="I3088" i="2"/>
  <c r="I3089" i="2"/>
  <c r="I3090" i="2"/>
  <c r="I3091" i="2"/>
  <c r="I3092" i="2"/>
  <c r="I3093" i="2"/>
  <c r="I3094" i="2"/>
  <c r="I3095" i="2"/>
  <c r="I3096" i="2"/>
  <c r="I3097" i="2"/>
  <c r="I3098" i="2"/>
  <c r="I3099" i="2"/>
  <c r="I3100" i="2"/>
  <c r="I3101" i="2"/>
  <c r="I3102" i="2"/>
  <c r="I3103" i="2"/>
  <c r="I3104" i="2"/>
  <c r="I3105" i="2"/>
  <c r="I3106" i="2"/>
  <c r="I3107" i="2"/>
  <c r="I3108" i="2"/>
  <c r="I3109" i="2"/>
  <c r="I3110" i="2"/>
  <c r="I3111" i="2"/>
  <c r="I3112" i="2"/>
  <c r="I3113" i="2"/>
  <c r="I3114" i="2"/>
  <c r="I3115" i="2"/>
  <c r="I3116" i="2"/>
  <c r="I3117" i="2"/>
  <c r="I3118" i="2"/>
  <c r="I3119" i="2"/>
  <c r="I3120" i="2"/>
  <c r="I3121" i="2"/>
  <c r="I3122" i="2"/>
  <c r="I3123" i="2"/>
  <c r="I3124" i="2"/>
  <c r="I3125" i="2"/>
  <c r="I3126" i="2"/>
  <c r="I3127" i="2"/>
  <c r="I3128" i="2"/>
  <c r="I3129" i="2"/>
  <c r="I3130" i="2"/>
  <c r="I3131" i="2"/>
  <c r="I3132" i="2"/>
  <c r="I3133" i="2"/>
  <c r="I3134" i="2"/>
  <c r="I3135" i="2"/>
  <c r="I3136" i="2"/>
  <c r="I3137" i="2"/>
  <c r="I3138" i="2"/>
  <c r="I3139" i="2"/>
  <c r="I3140" i="2"/>
  <c r="I3141" i="2"/>
  <c r="I3142" i="2"/>
  <c r="I3143" i="2"/>
  <c r="I3144" i="2"/>
  <c r="I3145" i="2"/>
  <c r="I3146" i="2"/>
  <c r="I3147" i="2"/>
  <c r="I3148" i="2"/>
  <c r="I3149" i="2"/>
  <c r="I3150" i="2"/>
  <c r="I3151" i="2"/>
  <c r="I3152" i="2"/>
  <c r="I3153" i="2"/>
  <c r="I3154" i="2"/>
  <c r="I3155" i="2"/>
  <c r="I3156" i="2"/>
  <c r="I3157" i="2"/>
  <c r="I3158" i="2"/>
  <c r="I3159" i="2"/>
  <c r="I3160" i="2"/>
  <c r="I3161" i="2"/>
  <c r="I3162" i="2"/>
  <c r="I3163" i="2"/>
  <c r="I3164" i="2"/>
  <c r="I3165" i="2"/>
  <c r="I3166" i="2"/>
  <c r="I3167" i="2"/>
  <c r="I3168" i="2"/>
  <c r="I3169" i="2"/>
  <c r="I3170" i="2"/>
  <c r="I3171" i="2"/>
  <c r="I3172" i="2"/>
  <c r="I3173" i="2"/>
  <c r="I3174" i="2"/>
  <c r="I3175" i="2"/>
  <c r="I3176" i="2"/>
  <c r="I3177" i="2"/>
  <c r="I3178" i="2"/>
  <c r="I3179" i="2"/>
  <c r="I3180" i="2"/>
  <c r="I3181" i="2"/>
  <c r="I3182" i="2"/>
  <c r="I3183" i="2"/>
  <c r="I3184" i="2"/>
  <c r="I3185" i="2"/>
  <c r="I3186" i="2"/>
  <c r="I3187" i="2"/>
  <c r="I3188" i="2"/>
  <c r="I3189" i="2"/>
  <c r="I3190" i="2"/>
  <c r="I3191" i="2"/>
  <c r="I3192" i="2"/>
  <c r="I3193" i="2"/>
  <c r="I3194" i="2"/>
  <c r="I3195" i="2"/>
  <c r="I3196" i="2"/>
  <c r="I3197" i="2"/>
  <c r="I3198" i="2"/>
  <c r="I3199" i="2"/>
  <c r="I3200" i="2"/>
  <c r="I3201" i="2"/>
  <c r="I3202" i="2"/>
  <c r="I3203" i="2"/>
  <c r="I3204" i="2"/>
  <c r="I3205" i="2"/>
  <c r="I3206" i="2"/>
  <c r="I3207" i="2"/>
  <c r="I3208" i="2"/>
  <c r="I3209" i="2"/>
  <c r="I3210" i="2"/>
  <c r="I3211" i="2"/>
  <c r="I3212" i="2"/>
  <c r="I3213" i="2"/>
  <c r="I3214" i="2"/>
  <c r="I3215" i="2"/>
  <c r="I3216" i="2"/>
  <c r="I3217" i="2"/>
  <c r="I3218" i="2"/>
  <c r="I3219" i="2"/>
  <c r="I3220" i="2"/>
  <c r="I3221" i="2"/>
  <c r="I3222" i="2"/>
  <c r="I3223" i="2"/>
  <c r="I3224" i="2"/>
  <c r="I3225" i="2"/>
  <c r="I3226" i="2"/>
  <c r="I3227" i="2"/>
  <c r="I3228" i="2"/>
  <c r="I3229" i="2"/>
  <c r="I3230" i="2"/>
  <c r="I3231" i="2"/>
  <c r="I3232" i="2"/>
  <c r="I3233" i="2"/>
  <c r="I3234" i="2"/>
  <c r="I3235" i="2"/>
  <c r="I3236" i="2"/>
  <c r="I3237" i="2"/>
  <c r="I3238" i="2"/>
  <c r="I3239" i="2"/>
  <c r="I3240" i="2"/>
  <c r="I3241" i="2"/>
  <c r="I3242" i="2"/>
  <c r="I3243" i="2"/>
  <c r="I3244" i="2"/>
  <c r="I3245" i="2"/>
  <c r="I3246" i="2"/>
  <c r="I3247" i="2"/>
  <c r="I3248" i="2"/>
  <c r="I3249" i="2"/>
  <c r="I3250" i="2"/>
  <c r="I3251" i="2"/>
  <c r="I3252" i="2"/>
  <c r="I3253" i="2"/>
  <c r="I3254" i="2"/>
  <c r="I3255" i="2"/>
  <c r="I3256" i="2"/>
  <c r="I3257" i="2"/>
  <c r="I3258" i="2"/>
  <c r="I3259" i="2"/>
  <c r="I3260" i="2"/>
  <c r="I3261" i="2"/>
  <c r="I3262" i="2"/>
  <c r="I3263" i="2"/>
  <c r="I3264" i="2"/>
  <c r="I3265" i="2"/>
  <c r="I3266" i="2"/>
  <c r="I3267" i="2"/>
  <c r="I3268" i="2"/>
  <c r="I3269" i="2"/>
  <c r="I3270" i="2"/>
  <c r="I3271" i="2"/>
  <c r="I3272" i="2"/>
  <c r="I3273" i="2"/>
  <c r="I3274" i="2"/>
  <c r="I3275" i="2"/>
  <c r="I3276" i="2"/>
  <c r="I3277" i="2"/>
  <c r="I3278" i="2"/>
  <c r="I3279" i="2"/>
  <c r="I3280" i="2"/>
  <c r="I3281" i="2"/>
  <c r="I3282" i="2"/>
  <c r="I3283" i="2"/>
  <c r="I3284" i="2"/>
  <c r="I3285" i="2"/>
  <c r="I3286" i="2"/>
  <c r="I3287" i="2"/>
  <c r="I3288" i="2"/>
  <c r="I3289" i="2"/>
  <c r="I3290" i="2"/>
  <c r="I3291" i="2"/>
  <c r="I3292" i="2"/>
  <c r="I3293" i="2"/>
  <c r="I3294" i="2"/>
  <c r="I3295" i="2"/>
  <c r="I3296" i="2"/>
  <c r="I3297" i="2"/>
  <c r="I3298" i="2"/>
  <c r="I3299" i="2"/>
  <c r="I3300" i="2"/>
  <c r="I3301" i="2"/>
  <c r="I3302" i="2"/>
  <c r="I3303" i="2"/>
  <c r="I3304" i="2"/>
  <c r="I3305" i="2"/>
  <c r="I3306" i="2"/>
  <c r="I3307" i="2"/>
  <c r="I3308" i="2"/>
  <c r="I3309" i="2"/>
  <c r="I3310" i="2"/>
  <c r="I3311" i="2"/>
  <c r="I3312" i="2"/>
  <c r="I3313" i="2"/>
  <c r="I3314" i="2"/>
  <c r="I3315" i="2"/>
  <c r="I3316" i="2"/>
  <c r="I3317" i="2"/>
  <c r="I3318" i="2"/>
  <c r="I3319" i="2"/>
  <c r="I3320" i="2"/>
  <c r="I3321" i="2"/>
  <c r="I3322" i="2"/>
  <c r="I3323" i="2"/>
  <c r="I3324" i="2"/>
  <c r="I3325" i="2"/>
  <c r="I3326" i="2"/>
  <c r="I3327" i="2"/>
  <c r="I3328" i="2"/>
  <c r="I3329" i="2"/>
  <c r="I3330" i="2"/>
  <c r="I3331" i="2"/>
  <c r="I3332" i="2"/>
  <c r="I3333" i="2"/>
  <c r="I3334" i="2"/>
  <c r="I3335" i="2"/>
  <c r="I3336" i="2"/>
  <c r="I3337" i="2"/>
  <c r="I3338" i="2"/>
  <c r="I3339" i="2"/>
  <c r="I3340" i="2"/>
  <c r="I3341" i="2"/>
  <c r="I3342" i="2"/>
  <c r="I3343" i="2"/>
  <c r="I3344" i="2"/>
  <c r="I3345" i="2"/>
  <c r="I3346" i="2"/>
  <c r="I3347" i="2"/>
  <c r="I3348" i="2"/>
  <c r="I3349" i="2"/>
  <c r="I3350" i="2"/>
  <c r="I3351" i="2"/>
  <c r="I3352" i="2"/>
  <c r="I3353" i="2"/>
  <c r="I3354" i="2"/>
  <c r="I3355" i="2"/>
  <c r="I3356" i="2"/>
  <c r="I3357" i="2"/>
  <c r="I3358" i="2"/>
  <c r="I3359" i="2"/>
  <c r="I3360" i="2"/>
  <c r="I3361" i="2"/>
  <c r="I3362" i="2"/>
  <c r="I3363" i="2"/>
  <c r="I3364" i="2"/>
  <c r="I3365" i="2"/>
  <c r="I3366" i="2"/>
  <c r="I3367" i="2"/>
  <c r="I3368" i="2"/>
  <c r="I3369" i="2"/>
  <c r="I3370" i="2"/>
  <c r="I3371" i="2"/>
  <c r="I3372" i="2"/>
  <c r="I3373" i="2"/>
  <c r="I3374" i="2"/>
  <c r="I3375" i="2"/>
  <c r="I3376" i="2"/>
  <c r="I3377" i="2"/>
  <c r="I3378" i="2"/>
  <c r="I3379" i="2"/>
  <c r="I3380" i="2"/>
  <c r="I3381" i="2"/>
  <c r="I3382" i="2"/>
  <c r="I3383" i="2"/>
  <c r="I3384" i="2"/>
  <c r="I3385" i="2"/>
  <c r="I3386" i="2"/>
  <c r="I3387" i="2"/>
  <c r="I3388" i="2"/>
  <c r="I3389" i="2"/>
  <c r="I3390" i="2"/>
  <c r="I3391" i="2"/>
  <c r="I3392" i="2"/>
  <c r="I3393" i="2"/>
  <c r="I3394" i="2"/>
  <c r="I3395" i="2"/>
  <c r="I3396" i="2"/>
  <c r="I3397" i="2"/>
  <c r="I3398" i="2"/>
  <c r="I3399" i="2"/>
  <c r="I3400" i="2"/>
  <c r="I3401" i="2"/>
  <c r="I3402" i="2"/>
  <c r="I3403" i="2"/>
  <c r="I3404" i="2"/>
  <c r="I3405" i="2"/>
  <c r="I3406" i="2"/>
  <c r="I3407" i="2"/>
  <c r="I3408" i="2"/>
  <c r="I3409" i="2"/>
  <c r="I3410" i="2"/>
  <c r="I3411" i="2"/>
  <c r="I3412" i="2"/>
  <c r="I3413" i="2"/>
  <c r="I3414" i="2"/>
  <c r="I3415" i="2"/>
  <c r="I3416" i="2"/>
  <c r="I3417" i="2"/>
  <c r="I3418" i="2"/>
  <c r="I3419" i="2"/>
  <c r="I3420" i="2"/>
  <c r="I3421" i="2"/>
  <c r="I3422" i="2"/>
  <c r="I3423" i="2"/>
  <c r="I3424" i="2"/>
  <c r="I3425" i="2"/>
  <c r="I3426" i="2"/>
  <c r="I3427" i="2"/>
  <c r="I3428" i="2"/>
  <c r="I3429" i="2"/>
  <c r="I3430" i="2"/>
  <c r="I3431" i="2"/>
  <c r="I3432" i="2"/>
  <c r="I3433" i="2"/>
  <c r="I3434" i="2"/>
  <c r="I3435" i="2"/>
  <c r="I3436" i="2"/>
  <c r="I3437" i="2"/>
  <c r="I3438" i="2"/>
  <c r="I3439" i="2"/>
  <c r="I3440" i="2"/>
  <c r="I3441" i="2"/>
  <c r="I3442" i="2"/>
  <c r="I3443" i="2"/>
  <c r="I3444" i="2"/>
  <c r="I3445" i="2"/>
  <c r="I3446" i="2"/>
  <c r="I3447" i="2"/>
  <c r="I3448" i="2"/>
  <c r="I3449" i="2"/>
  <c r="I3450" i="2"/>
  <c r="I3451" i="2"/>
  <c r="I3452" i="2"/>
  <c r="I3453" i="2"/>
  <c r="I3454" i="2"/>
  <c r="I3455" i="2"/>
  <c r="I3456" i="2"/>
  <c r="I3457" i="2"/>
  <c r="I3458" i="2"/>
  <c r="I3459" i="2"/>
  <c r="I3460" i="2"/>
  <c r="I3461" i="2"/>
  <c r="I3462" i="2"/>
  <c r="I3463" i="2"/>
  <c r="I3464" i="2"/>
  <c r="I3465" i="2"/>
  <c r="I3466" i="2"/>
  <c r="I3467" i="2"/>
  <c r="I3468" i="2"/>
  <c r="I3469" i="2"/>
  <c r="I3470" i="2"/>
  <c r="I3471" i="2"/>
  <c r="I3472" i="2"/>
  <c r="I3473" i="2"/>
  <c r="I3474" i="2"/>
  <c r="I3475" i="2"/>
  <c r="I3476" i="2"/>
  <c r="I3477" i="2"/>
  <c r="I3478" i="2"/>
  <c r="I3479" i="2"/>
  <c r="I3480" i="2"/>
  <c r="I3481" i="2"/>
  <c r="I3482" i="2"/>
  <c r="I3483" i="2"/>
  <c r="I3484" i="2"/>
  <c r="I3485" i="2"/>
  <c r="I3486" i="2"/>
  <c r="I3487" i="2"/>
  <c r="I3488" i="2"/>
  <c r="I3489" i="2"/>
  <c r="I3490" i="2"/>
  <c r="I3491" i="2"/>
  <c r="I3492" i="2"/>
  <c r="I3493" i="2"/>
  <c r="I3494" i="2"/>
  <c r="I3495" i="2"/>
  <c r="I3496" i="2"/>
  <c r="I3497" i="2"/>
  <c r="I3498" i="2"/>
  <c r="I3499" i="2"/>
  <c r="I3500" i="2"/>
  <c r="I3501" i="2"/>
  <c r="I3502" i="2"/>
  <c r="I3503" i="2"/>
  <c r="I3504" i="2"/>
  <c r="I3505" i="2"/>
  <c r="I3506" i="2"/>
  <c r="I3507" i="2"/>
  <c r="I3508" i="2"/>
  <c r="I3509" i="2"/>
  <c r="I3510" i="2"/>
  <c r="I3511" i="2"/>
  <c r="I3512" i="2"/>
  <c r="I3513" i="2"/>
  <c r="I3514" i="2"/>
  <c r="I3515" i="2"/>
  <c r="I3516" i="2"/>
  <c r="I3517" i="2"/>
  <c r="I3518" i="2"/>
  <c r="I3519" i="2"/>
  <c r="I3520" i="2"/>
  <c r="I3521" i="2"/>
  <c r="I3522" i="2"/>
  <c r="I3523" i="2"/>
  <c r="I3524" i="2"/>
  <c r="I3525" i="2"/>
  <c r="I3526" i="2"/>
  <c r="I3527" i="2"/>
  <c r="I3528" i="2"/>
  <c r="I3529" i="2"/>
  <c r="I3530" i="2"/>
  <c r="I3531" i="2"/>
  <c r="I3532" i="2"/>
  <c r="I3533" i="2"/>
  <c r="I3534" i="2"/>
  <c r="I3535" i="2"/>
  <c r="I3536" i="2"/>
  <c r="I3537" i="2"/>
  <c r="I3538" i="2"/>
  <c r="I3539" i="2"/>
  <c r="I3540" i="2"/>
  <c r="I3541" i="2"/>
  <c r="I3542" i="2"/>
  <c r="I3543" i="2"/>
  <c r="I3544" i="2"/>
  <c r="I3545" i="2"/>
  <c r="I3546" i="2"/>
  <c r="I3547" i="2"/>
  <c r="I3548" i="2"/>
  <c r="I3549" i="2"/>
  <c r="I3550" i="2"/>
  <c r="I3551" i="2"/>
  <c r="I3552" i="2"/>
  <c r="I3553" i="2"/>
  <c r="I3554" i="2"/>
  <c r="I3555" i="2"/>
  <c r="I3556" i="2"/>
  <c r="I3557" i="2"/>
  <c r="I3558" i="2"/>
  <c r="I3559" i="2"/>
  <c r="I3560" i="2"/>
  <c r="I3561" i="2"/>
  <c r="I3562" i="2"/>
  <c r="I3563" i="2"/>
  <c r="I3564" i="2"/>
  <c r="I3565" i="2"/>
  <c r="I3566" i="2"/>
  <c r="I3567" i="2"/>
  <c r="I3568" i="2"/>
  <c r="I3569" i="2"/>
  <c r="I3570" i="2"/>
  <c r="I3571" i="2"/>
  <c r="I3572" i="2"/>
  <c r="I3573" i="2"/>
  <c r="I3574" i="2"/>
  <c r="I3575" i="2"/>
  <c r="I3576" i="2"/>
  <c r="I3577" i="2"/>
  <c r="I3578" i="2"/>
  <c r="I3579" i="2"/>
  <c r="I3580" i="2"/>
  <c r="I3581" i="2"/>
  <c r="I3582" i="2"/>
  <c r="I3583" i="2"/>
  <c r="I3584" i="2"/>
  <c r="I3585" i="2"/>
  <c r="I3586" i="2"/>
  <c r="I3587" i="2"/>
  <c r="I3588" i="2"/>
  <c r="I3589" i="2"/>
  <c r="I3590" i="2"/>
  <c r="I3591" i="2"/>
  <c r="I3592" i="2"/>
  <c r="I3593" i="2"/>
  <c r="I3594" i="2"/>
  <c r="I3595" i="2"/>
  <c r="I3596" i="2"/>
  <c r="I3597" i="2"/>
  <c r="I3598" i="2"/>
  <c r="I3599" i="2"/>
  <c r="I3600" i="2"/>
  <c r="I3601" i="2"/>
  <c r="I3602" i="2"/>
  <c r="I3603" i="2"/>
  <c r="I3604" i="2"/>
  <c r="I3605" i="2"/>
  <c r="I3606" i="2"/>
  <c r="I3607" i="2"/>
  <c r="I3608" i="2"/>
  <c r="I3609" i="2"/>
  <c r="I3610" i="2"/>
  <c r="I3611" i="2"/>
  <c r="I3612" i="2"/>
  <c r="I3613" i="2"/>
  <c r="I3614" i="2"/>
  <c r="I3615" i="2"/>
  <c r="I3616" i="2"/>
  <c r="I3617" i="2"/>
  <c r="I3618" i="2"/>
  <c r="I3619" i="2"/>
  <c r="I3620" i="2"/>
  <c r="I3621" i="2"/>
  <c r="I3622" i="2"/>
  <c r="I3623" i="2"/>
  <c r="I3624" i="2"/>
  <c r="I3625" i="2"/>
  <c r="I3626" i="2"/>
  <c r="I3627" i="2"/>
  <c r="I3628" i="2"/>
  <c r="I3629" i="2"/>
  <c r="I3630" i="2"/>
  <c r="I3631" i="2"/>
  <c r="I3632" i="2"/>
  <c r="I3633" i="2"/>
  <c r="I3634" i="2"/>
  <c r="I3635" i="2"/>
  <c r="I3636" i="2"/>
  <c r="I3637" i="2"/>
  <c r="I3638" i="2"/>
  <c r="I3639" i="2"/>
  <c r="I3640" i="2"/>
  <c r="I3641" i="2"/>
  <c r="I3642" i="2"/>
  <c r="I3643" i="2"/>
  <c r="I3644" i="2"/>
  <c r="I3645" i="2"/>
  <c r="I3646" i="2"/>
  <c r="I3647" i="2"/>
  <c r="I3648" i="2"/>
  <c r="I3649" i="2"/>
  <c r="I3650" i="2"/>
  <c r="I3651" i="2"/>
  <c r="I3652" i="2"/>
  <c r="I3653" i="2"/>
  <c r="I3654" i="2"/>
  <c r="I3655" i="2"/>
  <c r="I3656" i="2"/>
  <c r="I3657" i="2"/>
  <c r="I3658" i="2"/>
  <c r="I3659" i="2"/>
  <c r="I3660" i="2"/>
  <c r="I3661" i="2"/>
  <c r="I3662" i="2"/>
  <c r="I3663" i="2"/>
  <c r="I3664" i="2"/>
  <c r="I3665" i="2"/>
  <c r="I3666" i="2"/>
  <c r="I3667" i="2"/>
  <c r="I3668" i="2"/>
  <c r="I3669" i="2"/>
  <c r="I3670" i="2"/>
  <c r="I3671" i="2"/>
  <c r="I3672" i="2"/>
  <c r="I3673" i="2"/>
  <c r="I3674" i="2"/>
  <c r="I3675" i="2"/>
  <c r="I3676" i="2"/>
  <c r="I3677" i="2"/>
  <c r="I3678" i="2"/>
  <c r="I3679" i="2"/>
  <c r="I3680" i="2"/>
  <c r="I3681" i="2"/>
  <c r="I3682" i="2"/>
  <c r="I3683" i="2"/>
  <c r="I3684" i="2"/>
  <c r="I3685" i="2"/>
  <c r="I3686" i="2"/>
  <c r="I3687" i="2"/>
  <c r="I3688" i="2"/>
  <c r="I3689" i="2"/>
  <c r="I3690" i="2"/>
  <c r="I3691" i="2"/>
  <c r="I3692" i="2"/>
  <c r="I3693" i="2"/>
  <c r="I3694" i="2"/>
  <c r="I3695" i="2"/>
  <c r="I3696" i="2"/>
  <c r="I3697" i="2"/>
  <c r="I3698" i="2"/>
  <c r="I3699" i="2"/>
  <c r="I3700" i="2"/>
  <c r="I3701" i="2"/>
  <c r="I3702" i="2"/>
  <c r="I3703" i="2"/>
  <c r="I3704" i="2"/>
  <c r="I3705" i="2"/>
  <c r="I3706" i="2"/>
  <c r="I3707" i="2"/>
  <c r="I3708" i="2"/>
  <c r="I3709" i="2"/>
  <c r="I3710" i="2"/>
  <c r="I3711" i="2"/>
  <c r="I3712" i="2"/>
  <c r="I3713" i="2"/>
  <c r="I3714" i="2"/>
  <c r="I3715" i="2"/>
  <c r="I3716" i="2"/>
  <c r="I3717" i="2"/>
  <c r="I3718" i="2"/>
  <c r="I3719" i="2"/>
  <c r="I3720" i="2"/>
  <c r="I3721" i="2"/>
  <c r="I3722" i="2"/>
  <c r="I3723" i="2"/>
  <c r="I3724" i="2"/>
  <c r="I3725" i="2"/>
  <c r="I3726" i="2"/>
  <c r="I3727" i="2"/>
  <c r="I3728" i="2"/>
  <c r="I3729" i="2"/>
  <c r="I3730" i="2"/>
  <c r="I3731" i="2"/>
  <c r="I3732" i="2"/>
  <c r="I3733" i="2"/>
  <c r="I3734" i="2"/>
  <c r="I3735" i="2"/>
  <c r="I3736" i="2"/>
  <c r="I3737" i="2"/>
  <c r="I3738" i="2"/>
  <c r="I3739" i="2"/>
  <c r="I3740" i="2"/>
  <c r="I3741" i="2"/>
  <c r="I3742" i="2"/>
  <c r="I3743" i="2"/>
  <c r="I3744" i="2"/>
  <c r="I3745" i="2"/>
  <c r="I3746" i="2"/>
  <c r="I3747" i="2"/>
  <c r="I3748" i="2"/>
  <c r="I3749" i="2"/>
  <c r="I3750" i="2"/>
  <c r="I3751" i="2"/>
  <c r="I3752" i="2"/>
  <c r="I3753" i="2"/>
  <c r="I3754" i="2"/>
  <c r="I3755" i="2"/>
  <c r="I3756" i="2"/>
  <c r="I3757" i="2"/>
  <c r="I3758" i="2"/>
  <c r="I3759" i="2"/>
  <c r="I3760" i="2"/>
  <c r="I3761" i="2"/>
  <c r="I3762" i="2"/>
  <c r="I3763" i="2"/>
  <c r="I3764" i="2"/>
  <c r="I3765" i="2"/>
  <c r="I3766" i="2"/>
  <c r="I3767" i="2"/>
  <c r="I3768" i="2"/>
  <c r="I3769" i="2"/>
  <c r="I3770" i="2"/>
  <c r="I3771" i="2"/>
  <c r="I3772" i="2"/>
  <c r="I3773" i="2"/>
  <c r="I3774" i="2"/>
  <c r="I3775" i="2"/>
  <c r="I3776" i="2"/>
  <c r="I3777" i="2"/>
  <c r="I3778" i="2"/>
  <c r="I3779" i="2"/>
  <c r="I3780" i="2"/>
  <c r="I3781" i="2"/>
  <c r="I3782" i="2"/>
  <c r="I3783" i="2"/>
  <c r="I3784" i="2"/>
  <c r="I3785" i="2"/>
  <c r="I3786" i="2"/>
  <c r="I3787" i="2"/>
  <c r="I3788" i="2"/>
  <c r="I3789" i="2"/>
  <c r="I3790" i="2"/>
  <c r="I3791" i="2"/>
  <c r="I3792" i="2"/>
  <c r="I3793" i="2"/>
  <c r="I3794" i="2"/>
  <c r="I3795" i="2"/>
  <c r="I3796" i="2"/>
  <c r="I3797" i="2"/>
  <c r="I3798" i="2"/>
  <c r="I3799" i="2"/>
  <c r="I3800" i="2"/>
  <c r="I3801" i="2"/>
  <c r="I3802" i="2"/>
  <c r="I3803" i="2"/>
  <c r="I3804" i="2"/>
  <c r="I3805" i="2"/>
  <c r="I3806" i="2"/>
  <c r="I3807" i="2"/>
  <c r="I3808" i="2"/>
  <c r="I3809" i="2"/>
  <c r="I3810" i="2"/>
  <c r="I3811" i="2"/>
  <c r="I3812" i="2"/>
  <c r="I3813" i="2"/>
  <c r="I3814" i="2"/>
  <c r="I3815" i="2"/>
  <c r="I3816" i="2"/>
  <c r="I3817" i="2"/>
  <c r="I3818" i="2"/>
  <c r="I3819" i="2"/>
  <c r="I3820" i="2"/>
  <c r="I3821" i="2"/>
  <c r="I3822" i="2"/>
  <c r="I3823" i="2"/>
  <c r="I3824" i="2"/>
  <c r="I3825" i="2"/>
  <c r="I3826" i="2"/>
  <c r="I3827" i="2"/>
  <c r="I3828" i="2"/>
  <c r="I3829" i="2"/>
  <c r="I3830" i="2"/>
  <c r="I3831" i="2"/>
  <c r="I3832" i="2"/>
  <c r="I3833" i="2"/>
  <c r="I3834" i="2"/>
  <c r="I3835" i="2"/>
  <c r="I3836" i="2"/>
  <c r="I3837" i="2"/>
  <c r="I3838" i="2"/>
  <c r="I3839" i="2"/>
  <c r="I3840" i="2"/>
  <c r="I3841" i="2"/>
  <c r="I3842" i="2"/>
  <c r="I3843" i="2"/>
  <c r="I3844" i="2"/>
  <c r="I3845" i="2"/>
  <c r="I3846" i="2"/>
  <c r="I3847" i="2"/>
  <c r="I3848" i="2"/>
  <c r="I3849" i="2"/>
  <c r="I3850" i="2"/>
  <c r="I3851" i="2"/>
  <c r="I3852" i="2"/>
  <c r="I3853" i="2"/>
  <c r="I3854" i="2"/>
  <c r="I3855" i="2"/>
  <c r="I3856" i="2"/>
  <c r="I3857" i="2"/>
  <c r="I3858" i="2"/>
  <c r="I3859" i="2"/>
  <c r="I3860" i="2"/>
  <c r="I3861" i="2"/>
  <c r="I3862" i="2"/>
  <c r="I3863" i="2"/>
  <c r="I3864" i="2"/>
  <c r="I3865" i="2"/>
  <c r="I3866" i="2"/>
  <c r="I3867" i="2"/>
  <c r="I3868" i="2"/>
  <c r="I3869" i="2"/>
  <c r="I3870" i="2"/>
  <c r="I3871" i="2"/>
  <c r="I3872" i="2"/>
  <c r="I3873" i="2"/>
  <c r="I3874" i="2"/>
  <c r="I3875" i="2"/>
  <c r="I3876" i="2"/>
  <c r="I3877" i="2"/>
  <c r="I3878" i="2"/>
  <c r="I3879" i="2"/>
  <c r="I3880" i="2"/>
  <c r="I3881" i="2"/>
  <c r="I3882" i="2"/>
  <c r="I3883" i="2"/>
  <c r="I3884" i="2"/>
  <c r="I3885" i="2"/>
  <c r="I3886" i="2"/>
  <c r="I3887" i="2"/>
  <c r="I3888" i="2"/>
  <c r="I3889" i="2"/>
  <c r="I3890" i="2"/>
  <c r="I3891" i="2"/>
  <c r="I3892" i="2"/>
  <c r="I3893" i="2"/>
  <c r="I3894" i="2"/>
  <c r="I3895" i="2"/>
  <c r="I3896" i="2"/>
  <c r="I3897" i="2"/>
  <c r="I3898" i="2"/>
  <c r="I3899" i="2"/>
  <c r="I3900" i="2"/>
  <c r="I3901" i="2"/>
  <c r="I3902" i="2"/>
  <c r="I3903" i="2"/>
  <c r="I3904" i="2"/>
  <c r="I3905" i="2"/>
  <c r="I3906" i="2"/>
  <c r="I3907" i="2"/>
  <c r="I3908" i="2"/>
  <c r="I3909" i="2"/>
  <c r="I3910" i="2"/>
  <c r="I3911" i="2"/>
  <c r="I3912" i="2"/>
  <c r="I3913" i="2"/>
  <c r="I3914" i="2"/>
  <c r="I3915" i="2"/>
  <c r="I3916" i="2"/>
  <c r="I3917" i="2"/>
  <c r="I3918" i="2"/>
  <c r="I3919" i="2"/>
  <c r="I3920" i="2"/>
  <c r="I3921" i="2"/>
  <c r="I3922" i="2"/>
  <c r="I3923" i="2"/>
  <c r="I3924" i="2"/>
  <c r="I3925" i="2"/>
  <c r="I3926" i="2"/>
  <c r="I3927" i="2"/>
  <c r="I3928" i="2"/>
  <c r="I3929" i="2"/>
  <c r="I3930" i="2"/>
  <c r="I3931" i="2"/>
  <c r="I3932" i="2"/>
  <c r="I3933" i="2"/>
  <c r="I3934" i="2"/>
  <c r="I3935" i="2"/>
  <c r="I3936" i="2"/>
  <c r="I3937" i="2"/>
  <c r="I3938" i="2"/>
  <c r="I3939" i="2"/>
  <c r="I3940" i="2"/>
  <c r="I3941" i="2"/>
  <c r="I3942" i="2"/>
  <c r="I3943" i="2"/>
  <c r="I3944" i="2"/>
  <c r="I3945" i="2"/>
  <c r="I3946" i="2"/>
  <c r="I3947" i="2"/>
  <c r="I3948" i="2"/>
  <c r="I3949" i="2"/>
  <c r="I3950" i="2"/>
  <c r="I3951" i="2"/>
  <c r="I3952" i="2"/>
  <c r="I3953" i="2"/>
  <c r="I3954" i="2"/>
  <c r="I3955" i="2"/>
  <c r="I3956" i="2"/>
  <c r="I3957" i="2"/>
  <c r="I3958" i="2"/>
  <c r="I3959" i="2"/>
  <c r="I3960" i="2"/>
  <c r="I3961" i="2"/>
  <c r="I3962" i="2"/>
  <c r="I3963" i="2"/>
  <c r="I3964" i="2"/>
  <c r="I3965" i="2"/>
  <c r="I3966" i="2"/>
  <c r="I3967" i="2"/>
  <c r="I3968" i="2"/>
  <c r="I3969" i="2"/>
  <c r="I3970" i="2"/>
  <c r="I3971" i="2"/>
  <c r="I3972" i="2"/>
  <c r="I3973" i="2"/>
  <c r="I3974" i="2"/>
  <c r="I3975" i="2"/>
  <c r="I3976" i="2"/>
  <c r="I3977" i="2"/>
  <c r="I3978" i="2"/>
  <c r="I3979" i="2"/>
  <c r="I3980" i="2"/>
  <c r="I3981" i="2"/>
  <c r="I3982" i="2"/>
  <c r="I3983" i="2"/>
  <c r="I3984" i="2"/>
  <c r="I3985" i="2"/>
  <c r="I3986" i="2"/>
  <c r="I3987" i="2"/>
  <c r="I3988" i="2"/>
  <c r="I3989" i="2"/>
  <c r="I3990" i="2"/>
  <c r="I3991" i="2"/>
  <c r="I3992" i="2"/>
  <c r="I3993" i="2"/>
  <c r="I3994" i="2"/>
  <c r="I3995" i="2"/>
  <c r="I3996" i="2"/>
  <c r="I3997" i="2"/>
  <c r="I3998" i="2"/>
  <c r="I3999" i="2"/>
  <c r="I4000" i="2"/>
  <c r="I4001" i="2"/>
  <c r="I4002" i="2"/>
  <c r="I4003" i="2"/>
  <c r="I4004" i="2"/>
  <c r="I4005" i="2"/>
  <c r="I4006" i="2"/>
  <c r="I4007" i="2"/>
  <c r="I4008" i="2"/>
  <c r="I4009" i="2"/>
  <c r="I4010" i="2"/>
  <c r="I4011" i="2"/>
  <c r="I4012" i="2"/>
  <c r="I4013" i="2"/>
  <c r="I4014" i="2"/>
  <c r="I4015" i="2"/>
  <c r="I4016" i="2"/>
  <c r="I4017" i="2"/>
  <c r="I4018" i="2"/>
  <c r="I4019" i="2"/>
  <c r="I4020" i="2"/>
  <c r="I4021" i="2"/>
  <c r="I4022" i="2"/>
  <c r="I4023" i="2"/>
  <c r="I4024" i="2"/>
  <c r="I4025" i="2"/>
  <c r="I4026" i="2"/>
  <c r="I4027" i="2"/>
  <c r="I4028" i="2"/>
  <c r="I4029" i="2"/>
  <c r="I4030" i="2"/>
  <c r="I4031" i="2"/>
  <c r="I4032" i="2"/>
  <c r="I4033" i="2"/>
  <c r="I4034" i="2"/>
  <c r="I4035" i="2"/>
  <c r="I4036" i="2"/>
  <c r="I4037" i="2"/>
  <c r="I4038" i="2"/>
  <c r="I4039" i="2"/>
  <c r="I4040" i="2"/>
  <c r="I4041" i="2"/>
  <c r="I4042" i="2"/>
  <c r="I4043" i="2"/>
  <c r="I4044" i="2"/>
  <c r="I4045" i="2"/>
  <c r="I4046" i="2"/>
  <c r="I4047" i="2"/>
  <c r="I4048" i="2"/>
  <c r="I4049" i="2"/>
  <c r="I4050" i="2"/>
  <c r="I4051" i="2"/>
  <c r="I4052" i="2"/>
  <c r="I4053" i="2"/>
  <c r="I4054" i="2"/>
  <c r="I4055" i="2"/>
  <c r="I4056" i="2"/>
  <c r="I4057" i="2"/>
  <c r="I4058" i="2"/>
  <c r="I4059" i="2"/>
  <c r="I4060" i="2"/>
  <c r="I4061" i="2"/>
  <c r="I4062" i="2"/>
  <c r="I4063" i="2"/>
  <c r="I4064" i="2"/>
  <c r="I4065" i="2"/>
  <c r="I4066" i="2"/>
  <c r="I4067" i="2"/>
  <c r="I4068" i="2"/>
  <c r="I4069" i="2"/>
  <c r="I4070" i="2"/>
  <c r="I4071" i="2"/>
  <c r="I4072" i="2"/>
  <c r="I4073" i="2"/>
  <c r="I4074" i="2"/>
  <c r="I4075" i="2"/>
  <c r="I4076" i="2"/>
  <c r="I4077" i="2"/>
  <c r="I4078" i="2"/>
  <c r="I4079" i="2"/>
  <c r="I4080" i="2"/>
  <c r="I4081" i="2"/>
  <c r="I4082" i="2"/>
  <c r="I4083" i="2"/>
  <c r="I4084" i="2"/>
  <c r="I4085" i="2"/>
  <c r="I4086" i="2"/>
  <c r="I4087" i="2"/>
  <c r="I4088" i="2"/>
  <c r="I4089" i="2"/>
  <c r="I4090" i="2"/>
  <c r="I4091" i="2"/>
  <c r="I4092" i="2"/>
  <c r="I4093" i="2"/>
  <c r="I4094" i="2"/>
  <c r="I4095" i="2"/>
  <c r="I4096" i="2"/>
  <c r="I4097" i="2"/>
  <c r="I4098" i="2"/>
  <c r="I4099" i="2"/>
  <c r="I4100" i="2"/>
  <c r="I4101" i="2"/>
  <c r="I4102" i="2"/>
  <c r="I4103" i="2"/>
  <c r="I4104" i="2"/>
  <c r="I4105" i="2"/>
  <c r="I4106" i="2"/>
  <c r="I4107" i="2"/>
  <c r="I4108" i="2"/>
  <c r="I4109" i="2"/>
  <c r="I4110" i="2"/>
  <c r="I4111" i="2"/>
  <c r="I4112" i="2"/>
  <c r="I4113" i="2"/>
  <c r="I4114" i="2"/>
  <c r="I4115" i="2"/>
  <c r="I4116" i="2"/>
  <c r="I4117" i="2"/>
  <c r="I4118" i="2"/>
  <c r="I4119" i="2"/>
  <c r="I4120" i="2"/>
  <c r="I4121" i="2"/>
  <c r="I4122" i="2"/>
  <c r="I4123" i="2"/>
  <c r="I4124" i="2"/>
  <c r="I4125" i="2"/>
  <c r="I4126" i="2"/>
  <c r="I4127" i="2"/>
  <c r="I4128" i="2"/>
  <c r="I4129" i="2"/>
  <c r="I4130" i="2"/>
  <c r="I4131" i="2"/>
  <c r="I4132" i="2"/>
  <c r="I4133" i="2"/>
  <c r="I4134" i="2"/>
  <c r="I4135" i="2"/>
  <c r="I4136" i="2"/>
  <c r="I4137" i="2"/>
  <c r="I4138" i="2"/>
  <c r="I4139" i="2"/>
  <c r="I4140" i="2"/>
  <c r="I4141" i="2"/>
  <c r="I4142" i="2"/>
  <c r="I4143" i="2"/>
  <c r="I4144" i="2"/>
  <c r="I4145" i="2"/>
  <c r="I4146" i="2"/>
  <c r="I4147" i="2"/>
  <c r="I4148" i="2"/>
  <c r="I4149" i="2"/>
  <c r="I4150" i="2"/>
  <c r="I4151" i="2"/>
  <c r="I4152" i="2"/>
  <c r="I4153" i="2"/>
  <c r="I4154" i="2"/>
  <c r="I4155" i="2"/>
  <c r="I4156" i="2"/>
  <c r="I4157" i="2"/>
  <c r="I4158" i="2"/>
  <c r="I4159" i="2"/>
  <c r="I4160" i="2"/>
  <c r="I4161" i="2"/>
  <c r="I4162" i="2"/>
  <c r="I4163" i="2"/>
  <c r="I4164" i="2"/>
  <c r="I4165" i="2"/>
  <c r="I4166" i="2"/>
  <c r="I4167" i="2"/>
  <c r="I4168" i="2"/>
  <c r="I4169" i="2"/>
  <c r="I4170" i="2"/>
  <c r="I4171" i="2"/>
  <c r="I4172" i="2"/>
  <c r="I4173" i="2"/>
  <c r="I4174" i="2"/>
  <c r="I4175" i="2"/>
  <c r="I4176" i="2"/>
  <c r="I4177" i="2"/>
  <c r="I4178" i="2"/>
  <c r="I4179" i="2"/>
  <c r="I4180" i="2"/>
  <c r="I4181" i="2"/>
  <c r="I4182" i="2"/>
  <c r="I4183" i="2"/>
  <c r="I4184" i="2"/>
  <c r="I4185" i="2"/>
  <c r="I4186" i="2"/>
  <c r="I4187" i="2"/>
  <c r="I4188" i="2"/>
  <c r="I4189" i="2"/>
  <c r="I4190" i="2"/>
  <c r="I4191" i="2"/>
  <c r="I4192" i="2"/>
  <c r="I4193" i="2"/>
  <c r="I4194" i="2"/>
  <c r="I4195" i="2"/>
  <c r="I4196" i="2"/>
  <c r="I4197" i="2"/>
  <c r="I4198" i="2"/>
  <c r="I4199" i="2"/>
  <c r="I4200" i="2"/>
  <c r="I4201" i="2"/>
  <c r="I4202" i="2"/>
  <c r="I4203" i="2"/>
  <c r="I4204" i="2"/>
  <c r="I4205" i="2"/>
  <c r="I4206" i="2"/>
  <c r="I4207" i="2"/>
  <c r="I4208" i="2"/>
  <c r="I4209" i="2"/>
  <c r="I4210" i="2"/>
  <c r="I4211" i="2"/>
  <c r="I4212" i="2"/>
  <c r="I4213" i="2"/>
  <c r="I4214" i="2"/>
  <c r="I4215" i="2"/>
  <c r="I4216" i="2"/>
  <c r="I4217" i="2"/>
  <c r="I4218" i="2"/>
  <c r="I4219" i="2"/>
  <c r="I4220" i="2"/>
  <c r="I4221" i="2"/>
  <c r="I4222" i="2"/>
  <c r="I4223" i="2"/>
  <c r="I4224" i="2"/>
  <c r="I4225" i="2"/>
  <c r="I4226" i="2"/>
  <c r="I4227" i="2"/>
  <c r="I4228" i="2"/>
  <c r="I4229" i="2"/>
  <c r="I4230" i="2"/>
  <c r="I4231" i="2"/>
  <c r="I4232" i="2"/>
  <c r="I4233" i="2"/>
  <c r="I4234" i="2"/>
  <c r="I4235" i="2"/>
  <c r="I4236" i="2"/>
  <c r="I4237" i="2"/>
  <c r="I4238" i="2"/>
  <c r="I4239" i="2"/>
  <c r="I4240" i="2"/>
  <c r="I4241" i="2"/>
  <c r="I4242" i="2"/>
  <c r="I4243" i="2"/>
  <c r="I4244" i="2"/>
  <c r="I4245" i="2"/>
  <c r="I4246" i="2"/>
  <c r="I4247" i="2"/>
  <c r="I4248" i="2"/>
  <c r="I4249" i="2"/>
  <c r="I4250" i="2"/>
  <c r="I4251" i="2"/>
  <c r="I4252" i="2"/>
  <c r="I4253" i="2"/>
  <c r="I4254" i="2"/>
  <c r="I4255" i="2"/>
  <c r="I4256" i="2"/>
  <c r="I4257" i="2"/>
  <c r="I4258" i="2"/>
  <c r="I4259" i="2"/>
  <c r="I4260" i="2"/>
  <c r="I4261" i="2"/>
  <c r="I4262" i="2"/>
  <c r="I4263" i="2"/>
  <c r="I4264" i="2"/>
  <c r="I4265" i="2"/>
  <c r="I4266" i="2"/>
  <c r="I4267" i="2"/>
  <c r="I4268" i="2"/>
  <c r="I4269" i="2"/>
  <c r="I4270" i="2"/>
  <c r="I4271" i="2"/>
  <c r="I4272" i="2"/>
  <c r="I4273" i="2"/>
  <c r="I4274" i="2"/>
  <c r="I4275" i="2"/>
  <c r="I4276" i="2"/>
  <c r="I4277" i="2"/>
  <c r="I4278" i="2"/>
  <c r="I4279" i="2"/>
  <c r="I4280" i="2"/>
  <c r="I4281" i="2"/>
  <c r="I4282" i="2"/>
  <c r="I4283" i="2"/>
  <c r="I4284" i="2"/>
  <c r="I4285" i="2"/>
  <c r="I4286" i="2"/>
  <c r="I4287" i="2"/>
  <c r="I4288" i="2"/>
  <c r="I4289" i="2"/>
  <c r="I4290" i="2"/>
  <c r="I4291" i="2"/>
  <c r="I4292" i="2"/>
  <c r="I4293" i="2"/>
  <c r="I4294" i="2"/>
  <c r="I4295" i="2"/>
  <c r="I4296" i="2"/>
  <c r="I4297" i="2"/>
  <c r="I4298" i="2"/>
  <c r="I4299" i="2"/>
  <c r="I4300" i="2"/>
  <c r="I4301" i="2"/>
  <c r="I4302" i="2"/>
  <c r="I4303" i="2"/>
  <c r="I4304" i="2"/>
  <c r="I4305" i="2"/>
  <c r="I4306" i="2"/>
  <c r="I4307" i="2"/>
  <c r="I4308" i="2"/>
  <c r="I4309" i="2"/>
  <c r="I4310" i="2"/>
  <c r="I4311" i="2"/>
  <c r="I4312" i="2"/>
  <c r="I4313" i="2"/>
  <c r="I4314" i="2"/>
  <c r="I4315" i="2"/>
  <c r="I4316" i="2"/>
  <c r="I4317" i="2"/>
  <c r="I4318" i="2"/>
  <c r="I4319" i="2"/>
  <c r="I4320" i="2"/>
  <c r="I4321" i="2"/>
  <c r="I4322" i="2"/>
  <c r="I4323" i="2"/>
  <c r="I4324" i="2"/>
  <c r="I4325" i="2"/>
  <c r="I4326" i="2"/>
  <c r="I4327" i="2"/>
  <c r="I4328" i="2"/>
  <c r="I4329" i="2"/>
  <c r="I4330" i="2"/>
  <c r="I4331" i="2"/>
  <c r="I4332" i="2"/>
  <c r="I4333" i="2"/>
  <c r="I4334" i="2"/>
  <c r="I4335" i="2"/>
  <c r="I4336" i="2"/>
  <c r="I4337" i="2"/>
  <c r="I4338" i="2"/>
  <c r="I4339" i="2"/>
  <c r="I4340" i="2"/>
  <c r="I4341" i="2"/>
  <c r="I4342" i="2"/>
  <c r="I4343" i="2"/>
  <c r="I4344" i="2"/>
  <c r="I4345" i="2"/>
  <c r="I4346" i="2"/>
  <c r="I4347" i="2"/>
  <c r="I4348" i="2"/>
  <c r="I4349" i="2"/>
  <c r="I4350" i="2"/>
  <c r="I4351" i="2"/>
  <c r="I4352" i="2"/>
  <c r="I4353" i="2"/>
  <c r="I4354" i="2"/>
  <c r="I4355" i="2"/>
  <c r="I4356" i="2"/>
  <c r="I4357" i="2"/>
  <c r="I4358" i="2"/>
  <c r="I4359" i="2"/>
  <c r="I4360" i="2"/>
  <c r="I4361" i="2"/>
  <c r="I4362" i="2"/>
  <c r="I4363" i="2"/>
  <c r="I4364" i="2"/>
  <c r="I4365" i="2"/>
  <c r="I4366" i="2"/>
  <c r="I4367" i="2"/>
  <c r="I4368" i="2"/>
  <c r="I4369" i="2"/>
  <c r="I4370" i="2"/>
  <c r="I4371" i="2"/>
  <c r="I4372" i="2"/>
  <c r="I4373" i="2"/>
  <c r="I4374" i="2"/>
  <c r="I4375" i="2"/>
  <c r="I4376" i="2"/>
  <c r="I4377" i="2"/>
  <c r="I4378" i="2"/>
  <c r="I4379" i="2"/>
  <c r="I4380" i="2"/>
  <c r="I4381" i="2"/>
  <c r="I4382" i="2"/>
  <c r="I4383" i="2"/>
  <c r="I4384" i="2"/>
  <c r="I4385" i="2"/>
  <c r="I4386" i="2"/>
  <c r="I4387" i="2"/>
  <c r="I4388" i="2"/>
  <c r="I4389" i="2"/>
  <c r="I4390" i="2"/>
  <c r="I4391" i="2"/>
  <c r="I4392" i="2"/>
  <c r="I4393" i="2"/>
  <c r="I4394" i="2"/>
  <c r="I4395" i="2"/>
  <c r="I4396" i="2"/>
  <c r="I4397" i="2"/>
  <c r="I4398" i="2"/>
  <c r="I4399" i="2"/>
  <c r="I4400" i="2"/>
  <c r="I4401" i="2"/>
  <c r="I4402" i="2"/>
  <c r="I4403" i="2"/>
  <c r="I4404" i="2"/>
  <c r="I4405" i="2"/>
  <c r="I4406" i="2"/>
  <c r="I4407" i="2"/>
  <c r="I4408" i="2"/>
  <c r="I4409" i="2"/>
  <c r="I4410" i="2"/>
  <c r="I4411" i="2"/>
  <c r="I4412" i="2"/>
  <c r="I4413" i="2"/>
  <c r="I4414" i="2"/>
  <c r="I4415" i="2"/>
  <c r="I4416" i="2"/>
  <c r="I4417" i="2"/>
  <c r="I4418" i="2"/>
  <c r="I4419" i="2"/>
  <c r="I4420" i="2"/>
  <c r="I4421" i="2"/>
  <c r="I4422" i="2"/>
  <c r="I4423" i="2"/>
  <c r="I4424" i="2"/>
  <c r="I4425" i="2"/>
  <c r="I4426" i="2"/>
  <c r="I4427" i="2"/>
  <c r="I4428" i="2"/>
  <c r="I4429" i="2"/>
  <c r="I4430" i="2"/>
  <c r="I4431" i="2"/>
  <c r="I4432" i="2"/>
  <c r="I4433" i="2"/>
  <c r="I4434" i="2"/>
  <c r="I4435" i="2"/>
  <c r="I4436" i="2"/>
  <c r="I4437" i="2"/>
  <c r="I4438" i="2"/>
  <c r="I4439" i="2"/>
  <c r="I4440" i="2"/>
  <c r="I4441" i="2"/>
  <c r="I4442" i="2"/>
  <c r="I4443" i="2"/>
  <c r="I4444" i="2"/>
  <c r="I4445" i="2"/>
  <c r="I4446" i="2"/>
  <c r="I4447" i="2"/>
  <c r="I4448" i="2"/>
  <c r="I4449" i="2"/>
  <c r="I4450" i="2"/>
  <c r="I4451" i="2"/>
  <c r="I4452" i="2"/>
  <c r="I4453" i="2"/>
  <c r="I4454" i="2"/>
  <c r="I4455" i="2"/>
  <c r="I4456" i="2"/>
  <c r="I4457" i="2"/>
  <c r="I4458" i="2"/>
  <c r="I4459" i="2"/>
  <c r="I4460" i="2"/>
  <c r="I4461" i="2"/>
  <c r="I4462" i="2"/>
  <c r="I4463" i="2"/>
  <c r="I4464" i="2"/>
  <c r="I4465" i="2"/>
  <c r="I4466" i="2"/>
  <c r="I4467" i="2"/>
  <c r="I4468" i="2"/>
  <c r="I4469" i="2"/>
  <c r="I4470" i="2"/>
  <c r="I4471" i="2"/>
  <c r="I4472" i="2"/>
  <c r="I4473" i="2"/>
  <c r="I4474" i="2"/>
  <c r="I4475" i="2"/>
  <c r="I4476" i="2"/>
  <c r="I4477" i="2"/>
  <c r="I4478" i="2"/>
  <c r="I4479" i="2"/>
  <c r="I4480" i="2"/>
  <c r="I4481" i="2"/>
  <c r="I4482" i="2"/>
  <c r="I4483" i="2"/>
  <c r="I4484" i="2"/>
  <c r="I4485" i="2"/>
  <c r="I4486" i="2"/>
  <c r="I4487" i="2"/>
  <c r="I4488" i="2"/>
  <c r="I4489" i="2"/>
  <c r="I4490" i="2"/>
  <c r="I4491" i="2"/>
  <c r="I4492" i="2"/>
  <c r="I4493" i="2"/>
  <c r="I4494" i="2"/>
  <c r="I4495" i="2"/>
  <c r="I4496" i="2"/>
  <c r="I4497" i="2"/>
  <c r="I4498" i="2"/>
  <c r="I4499" i="2"/>
  <c r="I4500" i="2"/>
  <c r="I4501" i="2"/>
  <c r="I4502" i="2"/>
  <c r="I4503" i="2"/>
  <c r="I4504" i="2"/>
  <c r="I4505" i="2"/>
  <c r="I4506" i="2"/>
  <c r="I4507" i="2"/>
  <c r="I4508" i="2"/>
  <c r="I4509" i="2"/>
  <c r="I4510" i="2"/>
  <c r="I4511" i="2"/>
  <c r="I4512" i="2"/>
  <c r="I4513" i="2"/>
  <c r="I4514" i="2"/>
  <c r="I4515" i="2"/>
  <c r="I4516" i="2"/>
  <c r="I4517" i="2"/>
  <c r="I4518" i="2"/>
  <c r="I4519" i="2"/>
  <c r="I4520" i="2"/>
  <c r="I4521" i="2"/>
  <c r="I4522" i="2"/>
  <c r="I4523" i="2"/>
  <c r="I4524" i="2"/>
  <c r="I4525" i="2"/>
  <c r="I4526" i="2"/>
  <c r="I4527" i="2"/>
  <c r="I4528" i="2"/>
  <c r="I4529" i="2"/>
  <c r="I4530" i="2"/>
  <c r="I4531" i="2"/>
  <c r="I4532" i="2"/>
  <c r="I4533" i="2"/>
  <c r="I4534" i="2"/>
  <c r="I4535" i="2"/>
  <c r="I4536" i="2"/>
  <c r="I4537" i="2"/>
  <c r="I4538" i="2"/>
  <c r="I4539" i="2"/>
  <c r="I4540" i="2"/>
  <c r="I4541" i="2"/>
  <c r="I4542" i="2"/>
  <c r="I4543" i="2"/>
  <c r="I4544" i="2"/>
  <c r="I4545" i="2"/>
  <c r="I4546" i="2"/>
  <c r="I4547" i="2"/>
  <c r="I4548" i="2"/>
  <c r="I4549" i="2"/>
  <c r="I4550" i="2"/>
  <c r="I4551" i="2"/>
  <c r="I4552" i="2"/>
  <c r="I4553" i="2"/>
  <c r="I4554" i="2"/>
  <c r="I4555" i="2"/>
  <c r="I4556" i="2"/>
  <c r="I4557" i="2"/>
  <c r="I4558" i="2"/>
  <c r="I4559" i="2"/>
  <c r="I4560" i="2"/>
  <c r="I4561" i="2"/>
  <c r="I4562" i="2"/>
  <c r="I4563" i="2"/>
  <c r="I4564" i="2"/>
  <c r="I4565" i="2"/>
  <c r="I4566" i="2"/>
  <c r="I4567" i="2"/>
  <c r="I4568" i="2"/>
  <c r="I4569" i="2"/>
  <c r="I4570" i="2"/>
  <c r="I4571" i="2"/>
  <c r="I4572" i="2"/>
  <c r="I4573" i="2"/>
  <c r="I4574" i="2"/>
  <c r="I4575" i="2"/>
  <c r="I4576" i="2"/>
  <c r="I4577" i="2"/>
  <c r="I4578" i="2"/>
  <c r="I4579" i="2"/>
  <c r="I4580" i="2"/>
  <c r="I4581" i="2"/>
  <c r="I4582" i="2"/>
  <c r="I4583" i="2"/>
  <c r="I4584" i="2"/>
  <c r="I4585" i="2"/>
  <c r="I4586" i="2"/>
  <c r="I4587" i="2"/>
  <c r="I4588" i="2"/>
  <c r="I4589" i="2"/>
  <c r="I4590" i="2"/>
  <c r="I4591" i="2"/>
  <c r="I4592" i="2"/>
  <c r="I4593" i="2"/>
  <c r="I4594" i="2"/>
  <c r="I4595" i="2"/>
  <c r="I4596" i="2"/>
  <c r="I4597" i="2"/>
  <c r="I4598" i="2"/>
  <c r="I4599" i="2"/>
  <c r="I4600" i="2"/>
  <c r="I4601" i="2"/>
  <c r="I4602" i="2"/>
  <c r="I4603" i="2"/>
  <c r="I4604" i="2"/>
  <c r="I4605" i="2"/>
  <c r="I4606" i="2"/>
  <c r="I4607" i="2"/>
  <c r="I4608" i="2"/>
  <c r="I4609" i="2"/>
  <c r="I4610" i="2"/>
  <c r="I4611" i="2"/>
  <c r="I4612" i="2"/>
  <c r="I4613" i="2"/>
  <c r="I4614" i="2"/>
  <c r="I4615" i="2"/>
  <c r="I4616" i="2"/>
  <c r="I4617" i="2"/>
  <c r="I4618" i="2"/>
  <c r="I4619" i="2"/>
  <c r="I4620" i="2"/>
  <c r="I4621" i="2"/>
  <c r="I4622" i="2"/>
  <c r="I4623" i="2"/>
  <c r="I4624" i="2"/>
  <c r="I4625" i="2"/>
  <c r="I4626" i="2"/>
  <c r="I4627" i="2"/>
  <c r="I4628" i="2"/>
  <c r="I4629" i="2"/>
  <c r="I4630" i="2"/>
  <c r="I4631" i="2"/>
  <c r="I4632" i="2"/>
  <c r="I4633" i="2"/>
  <c r="I4634" i="2"/>
  <c r="I4635" i="2"/>
  <c r="I4636" i="2"/>
  <c r="I4637" i="2"/>
  <c r="I4638" i="2"/>
  <c r="I4639" i="2"/>
  <c r="I4640" i="2"/>
  <c r="I4641" i="2"/>
  <c r="I4642" i="2"/>
  <c r="I4643" i="2"/>
  <c r="I4644" i="2"/>
  <c r="I4645" i="2"/>
  <c r="I4646" i="2"/>
  <c r="I4647" i="2"/>
  <c r="I4648" i="2"/>
  <c r="I4649" i="2"/>
  <c r="I4650" i="2"/>
  <c r="I4651" i="2"/>
  <c r="I4652" i="2"/>
  <c r="I4653" i="2"/>
  <c r="I4654" i="2"/>
  <c r="I4655" i="2"/>
  <c r="I4656" i="2"/>
  <c r="I4657" i="2"/>
  <c r="I4658" i="2"/>
  <c r="I4659" i="2"/>
  <c r="I4660" i="2"/>
  <c r="I4661" i="2"/>
  <c r="I4662" i="2"/>
  <c r="I4663" i="2"/>
  <c r="I4664" i="2"/>
  <c r="I4665" i="2"/>
  <c r="I4666" i="2"/>
  <c r="I4667" i="2"/>
  <c r="I4668" i="2"/>
  <c r="I4669" i="2"/>
  <c r="I4670" i="2"/>
  <c r="I4671" i="2"/>
  <c r="I4672" i="2"/>
  <c r="I4673" i="2"/>
  <c r="I4674" i="2"/>
  <c r="I4675" i="2"/>
  <c r="I4676" i="2"/>
  <c r="I4677" i="2"/>
  <c r="I4678" i="2"/>
  <c r="I4679" i="2"/>
  <c r="I4680" i="2"/>
  <c r="I4681" i="2"/>
  <c r="I4682" i="2"/>
  <c r="I4683" i="2"/>
  <c r="I4684" i="2"/>
  <c r="I4685" i="2"/>
  <c r="I4686" i="2"/>
  <c r="I4687" i="2"/>
  <c r="I4688" i="2"/>
  <c r="I4689" i="2"/>
  <c r="I4690" i="2"/>
  <c r="I4691" i="2"/>
  <c r="I4692" i="2"/>
  <c r="I4693" i="2"/>
  <c r="I4694" i="2"/>
  <c r="I4695" i="2"/>
  <c r="I4696" i="2"/>
  <c r="I4697" i="2"/>
  <c r="I4698" i="2"/>
  <c r="I4699" i="2"/>
  <c r="I4700" i="2"/>
  <c r="I4701" i="2"/>
  <c r="I4702" i="2"/>
  <c r="I4703" i="2"/>
  <c r="I4704" i="2"/>
  <c r="I4705" i="2"/>
  <c r="I4706" i="2"/>
  <c r="I4707" i="2"/>
  <c r="I4708" i="2"/>
  <c r="I4709" i="2"/>
  <c r="I4710" i="2"/>
  <c r="I4711" i="2"/>
  <c r="I4712" i="2"/>
  <c r="I4713" i="2"/>
  <c r="I4714" i="2"/>
  <c r="I4715" i="2"/>
  <c r="I4716" i="2"/>
  <c r="I4717" i="2"/>
  <c r="I4718" i="2"/>
  <c r="I4719" i="2"/>
  <c r="I4720" i="2"/>
  <c r="I4721" i="2"/>
  <c r="I4722" i="2"/>
  <c r="I4723" i="2"/>
  <c r="I4724" i="2"/>
  <c r="I4725" i="2"/>
  <c r="I4726" i="2"/>
  <c r="I4727" i="2"/>
  <c r="I4728" i="2"/>
  <c r="I4729" i="2"/>
  <c r="I4730" i="2"/>
  <c r="I4731" i="2"/>
  <c r="I4732" i="2"/>
  <c r="I4733" i="2"/>
  <c r="I4734" i="2"/>
  <c r="I4735" i="2"/>
  <c r="I4736" i="2"/>
  <c r="I4737" i="2"/>
  <c r="I4738" i="2"/>
  <c r="I4739" i="2"/>
  <c r="I4740" i="2"/>
  <c r="I4741" i="2"/>
  <c r="I4742" i="2"/>
  <c r="I4743" i="2"/>
  <c r="I4744" i="2"/>
  <c r="I4745" i="2"/>
  <c r="I4746" i="2"/>
  <c r="I4747" i="2"/>
  <c r="I4748" i="2"/>
  <c r="I4749" i="2"/>
  <c r="I4750" i="2"/>
  <c r="I4751" i="2"/>
  <c r="I4752" i="2"/>
  <c r="I4753" i="2"/>
  <c r="I4754" i="2"/>
  <c r="I4755" i="2"/>
  <c r="I4756" i="2"/>
  <c r="I4757" i="2"/>
  <c r="I4758" i="2"/>
  <c r="I4759" i="2"/>
  <c r="I4760" i="2"/>
  <c r="I4761" i="2"/>
  <c r="I4762" i="2"/>
  <c r="I4763" i="2"/>
  <c r="I4764" i="2"/>
  <c r="I4765" i="2"/>
  <c r="I4766" i="2"/>
  <c r="I4767" i="2"/>
  <c r="I4768" i="2"/>
  <c r="I4769" i="2"/>
  <c r="I4770" i="2"/>
  <c r="I4771" i="2"/>
  <c r="I4772" i="2"/>
  <c r="I4773" i="2"/>
  <c r="I4774" i="2"/>
  <c r="I4775" i="2"/>
  <c r="I4776" i="2"/>
  <c r="I4777" i="2"/>
  <c r="I4778" i="2"/>
  <c r="I4779" i="2"/>
  <c r="I4780" i="2"/>
  <c r="I4781" i="2"/>
  <c r="I4782" i="2"/>
  <c r="I4783" i="2"/>
  <c r="I4784" i="2"/>
  <c r="I4785" i="2"/>
  <c r="I4786" i="2"/>
  <c r="I4787" i="2"/>
  <c r="I4788" i="2"/>
  <c r="I4789" i="2"/>
  <c r="I4790" i="2"/>
  <c r="I4791" i="2"/>
  <c r="I4792" i="2"/>
  <c r="I4793" i="2"/>
  <c r="I4794" i="2"/>
  <c r="I4795" i="2"/>
  <c r="I4796" i="2"/>
  <c r="I4797" i="2"/>
  <c r="I4798" i="2"/>
  <c r="I4799" i="2"/>
  <c r="I4800" i="2"/>
  <c r="I4801" i="2"/>
  <c r="I4802" i="2"/>
  <c r="I4803" i="2"/>
  <c r="I4804" i="2"/>
  <c r="I4805" i="2"/>
  <c r="I4806" i="2"/>
  <c r="I4807" i="2"/>
  <c r="I4808" i="2"/>
  <c r="I4809" i="2"/>
  <c r="I4810" i="2"/>
  <c r="I4811" i="2"/>
  <c r="I4812" i="2"/>
  <c r="I4813" i="2"/>
  <c r="I4814" i="2"/>
  <c r="I4815" i="2"/>
  <c r="I4816" i="2"/>
  <c r="I4817" i="2"/>
  <c r="I4818" i="2"/>
  <c r="I4819" i="2"/>
  <c r="I4820" i="2"/>
  <c r="I4821" i="2"/>
  <c r="I4822" i="2"/>
  <c r="I4823" i="2"/>
  <c r="I4824" i="2"/>
  <c r="I4825" i="2"/>
  <c r="I4826" i="2"/>
  <c r="I4827" i="2"/>
  <c r="I4828" i="2"/>
  <c r="I4829" i="2"/>
  <c r="I4830" i="2"/>
  <c r="I4831" i="2"/>
  <c r="I4832" i="2"/>
  <c r="I4833" i="2"/>
  <c r="I4834" i="2"/>
  <c r="I4835" i="2"/>
  <c r="I4836" i="2"/>
  <c r="I4837" i="2"/>
  <c r="I4838" i="2"/>
  <c r="I4839" i="2"/>
  <c r="I4840" i="2"/>
  <c r="I4841" i="2"/>
  <c r="I4842" i="2"/>
  <c r="I4843" i="2"/>
  <c r="I4844" i="2"/>
  <c r="I4845" i="2"/>
  <c r="I4846" i="2"/>
  <c r="I4847" i="2"/>
  <c r="I4848" i="2"/>
  <c r="I4849" i="2"/>
  <c r="I4850" i="2"/>
  <c r="I4851" i="2"/>
  <c r="I4852" i="2"/>
  <c r="I4853" i="2"/>
  <c r="I4854" i="2"/>
  <c r="I4855" i="2"/>
  <c r="I4856" i="2"/>
  <c r="I4857" i="2"/>
  <c r="I4858" i="2"/>
  <c r="I4859" i="2"/>
  <c r="I4860" i="2"/>
  <c r="I4861" i="2"/>
  <c r="I4862" i="2"/>
  <c r="I4863" i="2"/>
  <c r="I4864" i="2"/>
  <c r="I4865" i="2"/>
  <c r="I4866" i="2"/>
  <c r="I4867" i="2"/>
  <c r="I4868" i="2"/>
  <c r="I4869" i="2"/>
  <c r="I4870" i="2"/>
  <c r="I4871" i="2"/>
  <c r="I4872" i="2"/>
  <c r="I4873" i="2"/>
  <c r="I4874" i="2"/>
  <c r="I4875" i="2"/>
  <c r="I4876" i="2"/>
  <c r="I4877" i="2"/>
  <c r="I4878" i="2"/>
  <c r="I4879" i="2"/>
  <c r="I4880" i="2"/>
  <c r="I4881" i="2"/>
  <c r="I4882" i="2"/>
  <c r="I4883" i="2"/>
  <c r="I4884" i="2"/>
  <c r="I4885" i="2"/>
  <c r="I4886" i="2"/>
  <c r="I4887" i="2"/>
  <c r="I4888" i="2"/>
  <c r="I4889" i="2"/>
  <c r="I4890" i="2"/>
  <c r="I4891" i="2"/>
  <c r="I4892" i="2"/>
  <c r="I4893" i="2"/>
  <c r="I4894" i="2"/>
  <c r="I4895" i="2"/>
  <c r="I4896" i="2"/>
  <c r="I4897" i="2"/>
  <c r="I4898" i="2"/>
  <c r="I4899" i="2"/>
  <c r="I4900" i="2"/>
  <c r="I4901" i="2"/>
  <c r="I4902" i="2"/>
  <c r="I4903" i="2"/>
  <c r="I4904" i="2"/>
  <c r="I4905" i="2"/>
  <c r="I4906" i="2"/>
  <c r="I4907" i="2"/>
  <c r="I4908" i="2"/>
  <c r="I4909" i="2"/>
  <c r="I4910" i="2"/>
  <c r="I4911" i="2"/>
  <c r="I4912" i="2"/>
  <c r="I4913" i="2"/>
  <c r="I4914" i="2"/>
  <c r="I4915" i="2"/>
  <c r="I4916" i="2"/>
  <c r="I4917" i="2"/>
  <c r="I4918" i="2"/>
  <c r="I4919" i="2"/>
  <c r="I4920" i="2"/>
  <c r="I4921" i="2"/>
  <c r="I4922" i="2"/>
  <c r="I4923" i="2"/>
  <c r="I4924" i="2"/>
  <c r="I4925" i="2"/>
  <c r="I4926" i="2"/>
  <c r="I4927" i="2"/>
  <c r="I4928" i="2"/>
  <c r="I4929" i="2"/>
  <c r="I4930" i="2"/>
  <c r="I4931" i="2"/>
  <c r="I4932" i="2"/>
  <c r="I4933" i="2"/>
  <c r="I4934" i="2"/>
  <c r="I4935" i="2"/>
  <c r="I4936" i="2"/>
  <c r="I4937" i="2"/>
  <c r="I4938" i="2"/>
  <c r="I4939" i="2"/>
  <c r="I4940" i="2"/>
  <c r="I4941" i="2"/>
  <c r="I4942" i="2"/>
  <c r="I4943" i="2"/>
  <c r="I4944" i="2"/>
  <c r="I4945" i="2"/>
  <c r="I4946" i="2"/>
  <c r="I4947" i="2"/>
  <c r="I4948" i="2"/>
  <c r="I4949" i="2"/>
  <c r="I4950" i="2"/>
  <c r="I4951" i="2"/>
  <c r="I4952" i="2"/>
  <c r="I4953" i="2"/>
  <c r="I4954" i="2"/>
  <c r="I4955" i="2"/>
  <c r="I4956" i="2"/>
  <c r="I4957" i="2"/>
  <c r="I4958" i="2"/>
  <c r="I4959" i="2"/>
  <c r="I4960" i="2"/>
  <c r="I4961" i="2"/>
  <c r="I4962" i="2"/>
  <c r="I4963" i="2"/>
  <c r="I4964" i="2"/>
  <c r="I4965" i="2"/>
  <c r="I4966" i="2"/>
  <c r="I4967" i="2"/>
  <c r="I4968" i="2"/>
  <c r="I4969" i="2"/>
  <c r="I4970" i="2"/>
  <c r="I4971" i="2"/>
  <c r="I4972" i="2"/>
  <c r="I4973" i="2"/>
  <c r="I4974" i="2"/>
  <c r="I4975" i="2"/>
  <c r="I4976" i="2"/>
  <c r="I4977" i="2"/>
  <c r="I4978" i="2"/>
  <c r="I4979" i="2"/>
  <c r="I4980" i="2"/>
  <c r="I4981" i="2"/>
  <c r="I4982" i="2"/>
  <c r="I4983" i="2"/>
  <c r="I4984" i="2"/>
  <c r="I4985" i="2"/>
  <c r="I4986" i="2"/>
  <c r="I4987" i="2"/>
  <c r="I4988" i="2"/>
  <c r="I4989" i="2"/>
  <c r="I4990" i="2"/>
  <c r="I4991" i="2"/>
  <c r="I4992" i="2"/>
  <c r="I4993" i="2"/>
  <c r="I4994" i="2"/>
  <c r="I4995" i="2"/>
  <c r="I4996" i="2"/>
  <c r="I4997" i="2"/>
  <c r="I4998" i="2"/>
  <c r="I4999" i="2"/>
  <c r="I5000" i="2"/>
  <c r="I5001" i="2"/>
  <c r="I5002" i="2"/>
  <c r="I5003" i="2"/>
  <c r="I5004" i="2"/>
  <c r="I5005" i="2"/>
  <c r="I5006" i="2"/>
  <c r="I5007" i="2"/>
  <c r="I5008" i="2"/>
  <c r="I5009" i="2"/>
  <c r="I5010" i="2"/>
  <c r="I5011" i="2"/>
  <c r="I5012" i="2"/>
  <c r="I5013" i="2"/>
  <c r="I5014" i="2"/>
  <c r="I5015" i="2"/>
  <c r="I5016" i="2"/>
  <c r="I5017" i="2"/>
  <c r="I5018" i="2"/>
  <c r="I5019" i="2"/>
  <c r="I5020" i="2"/>
  <c r="I5021" i="2"/>
  <c r="I5022" i="2"/>
  <c r="I5023" i="2"/>
  <c r="I5024" i="2"/>
  <c r="I5025" i="2"/>
  <c r="I5026" i="2"/>
  <c r="I5027" i="2"/>
  <c r="I5028" i="2"/>
  <c r="I5029" i="2"/>
  <c r="I5030" i="2"/>
  <c r="I5031" i="2"/>
  <c r="I5032" i="2"/>
  <c r="I5033" i="2"/>
  <c r="I5034" i="2"/>
  <c r="I5035" i="2"/>
  <c r="I5036" i="2"/>
  <c r="I5037" i="2"/>
  <c r="I5038" i="2"/>
  <c r="I5039" i="2"/>
  <c r="I5040" i="2"/>
  <c r="I5041" i="2"/>
  <c r="I5042" i="2"/>
  <c r="I5043" i="2"/>
  <c r="I5044" i="2"/>
  <c r="I5045" i="2"/>
  <c r="I5046" i="2"/>
  <c r="I5047" i="2"/>
  <c r="I5048" i="2"/>
  <c r="I5049" i="2"/>
  <c r="I5050" i="2"/>
  <c r="I5051" i="2"/>
  <c r="I5052" i="2"/>
  <c r="I5053" i="2"/>
  <c r="I5054" i="2"/>
  <c r="I5055" i="2"/>
  <c r="I5056" i="2"/>
  <c r="I5057" i="2"/>
  <c r="I5058" i="2"/>
  <c r="I5059" i="2"/>
  <c r="I5060" i="2"/>
  <c r="I5061" i="2"/>
  <c r="I5062" i="2"/>
  <c r="I5063" i="2"/>
  <c r="I5064" i="2"/>
  <c r="I5065" i="2"/>
  <c r="I5066" i="2"/>
  <c r="I5067" i="2"/>
  <c r="I5068" i="2"/>
  <c r="I5069" i="2"/>
  <c r="I5070" i="2"/>
  <c r="I5071" i="2"/>
  <c r="I5072" i="2"/>
  <c r="I5073" i="2"/>
  <c r="I5074" i="2"/>
  <c r="I5075" i="2"/>
  <c r="I5076" i="2"/>
  <c r="I5077" i="2"/>
  <c r="I5078" i="2"/>
  <c r="I5079" i="2"/>
  <c r="I5080" i="2"/>
  <c r="I5081" i="2"/>
  <c r="I5082" i="2"/>
  <c r="I5083" i="2"/>
  <c r="I5084" i="2"/>
  <c r="I5085" i="2"/>
  <c r="I5086" i="2"/>
  <c r="I5087" i="2"/>
  <c r="I5088" i="2"/>
  <c r="I5089" i="2"/>
  <c r="I5090" i="2"/>
  <c r="I5091" i="2"/>
  <c r="I5092" i="2"/>
  <c r="I5093" i="2"/>
  <c r="I5094" i="2"/>
  <c r="I5095" i="2"/>
  <c r="I5096" i="2"/>
  <c r="I5097" i="2"/>
  <c r="I5098" i="2"/>
  <c r="I5099" i="2"/>
  <c r="I5100" i="2"/>
  <c r="I5101" i="2"/>
  <c r="I5102" i="2"/>
  <c r="I5103" i="2"/>
  <c r="I5104" i="2"/>
  <c r="I5105" i="2"/>
  <c r="I5106" i="2"/>
  <c r="I5107" i="2"/>
  <c r="I5108" i="2"/>
  <c r="I5109" i="2"/>
  <c r="I5110" i="2"/>
  <c r="I5111" i="2"/>
  <c r="I5112" i="2"/>
  <c r="I5113" i="2"/>
  <c r="I5114" i="2"/>
  <c r="I5115" i="2"/>
  <c r="I5116" i="2"/>
  <c r="I5117" i="2"/>
  <c r="I5118" i="2"/>
  <c r="I5119" i="2"/>
  <c r="I5120" i="2"/>
  <c r="I5121" i="2"/>
  <c r="I5122" i="2"/>
  <c r="I5123" i="2"/>
  <c r="I5124" i="2"/>
  <c r="I5125" i="2"/>
  <c r="I5126" i="2"/>
  <c r="I5127" i="2"/>
  <c r="I5128" i="2"/>
  <c r="I5129" i="2"/>
  <c r="I5130" i="2"/>
  <c r="I5131" i="2"/>
  <c r="I5132" i="2"/>
  <c r="I5133" i="2"/>
  <c r="I5134" i="2"/>
  <c r="I5135" i="2"/>
  <c r="I5136" i="2"/>
  <c r="I5137" i="2"/>
  <c r="I5138" i="2"/>
  <c r="I5139" i="2"/>
  <c r="I5140" i="2"/>
  <c r="I5141" i="2"/>
  <c r="I5142" i="2"/>
  <c r="I5143" i="2"/>
  <c r="I5144" i="2"/>
  <c r="I5145" i="2"/>
  <c r="I5146" i="2"/>
  <c r="I5147" i="2"/>
  <c r="I5148" i="2"/>
  <c r="I5149" i="2"/>
  <c r="I5150" i="2"/>
  <c r="I5151" i="2"/>
  <c r="I5152" i="2"/>
  <c r="I5153" i="2"/>
  <c r="I5154" i="2"/>
  <c r="I5155" i="2"/>
  <c r="I5156" i="2"/>
  <c r="I5157" i="2"/>
  <c r="I5158" i="2"/>
  <c r="I5159" i="2"/>
  <c r="I5160" i="2"/>
  <c r="I5161" i="2"/>
  <c r="I5162" i="2"/>
  <c r="I5163" i="2"/>
  <c r="I5164" i="2"/>
  <c r="I5165" i="2"/>
  <c r="I5166" i="2"/>
  <c r="I5167" i="2"/>
  <c r="I5168" i="2"/>
  <c r="I5169" i="2"/>
  <c r="I5170" i="2"/>
  <c r="I5171" i="2"/>
  <c r="I5172" i="2"/>
  <c r="I5173" i="2"/>
  <c r="I5174" i="2"/>
  <c r="I5175" i="2"/>
  <c r="I5176" i="2"/>
  <c r="I5177" i="2"/>
  <c r="I5178" i="2"/>
  <c r="I5179" i="2"/>
  <c r="I5180" i="2"/>
  <c r="I5181" i="2"/>
  <c r="I5182" i="2"/>
  <c r="I5183" i="2"/>
  <c r="I5184" i="2"/>
  <c r="I5185" i="2"/>
  <c r="I5186" i="2"/>
  <c r="I5187" i="2"/>
  <c r="I5188" i="2"/>
  <c r="I5189" i="2"/>
  <c r="I5190" i="2"/>
  <c r="I5191" i="2"/>
  <c r="I5192" i="2"/>
  <c r="I5193" i="2"/>
  <c r="I5194" i="2"/>
  <c r="I5195" i="2"/>
  <c r="I5196" i="2"/>
  <c r="I5197" i="2"/>
  <c r="I5198" i="2"/>
  <c r="I5199" i="2"/>
  <c r="I5200" i="2"/>
  <c r="I5201" i="2"/>
  <c r="I5202" i="2"/>
  <c r="I5203" i="2"/>
  <c r="I5204" i="2"/>
  <c r="I5205" i="2"/>
  <c r="I5206" i="2"/>
  <c r="I5207" i="2"/>
  <c r="I5208" i="2"/>
  <c r="I5209" i="2"/>
  <c r="I5210" i="2"/>
  <c r="I5211" i="2"/>
  <c r="I5212" i="2"/>
  <c r="I5213" i="2"/>
  <c r="I5214" i="2"/>
  <c r="I5215" i="2"/>
  <c r="I5216" i="2"/>
  <c r="I5217" i="2"/>
  <c r="I5218" i="2"/>
  <c r="I5219" i="2"/>
  <c r="I5220" i="2"/>
  <c r="I5221" i="2"/>
  <c r="I5222" i="2"/>
  <c r="I5223" i="2"/>
  <c r="I5224" i="2"/>
  <c r="I5225" i="2"/>
  <c r="I5226" i="2"/>
  <c r="I5227" i="2"/>
  <c r="I5228" i="2"/>
  <c r="I5229" i="2"/>
  <c r="I5230" i="2"/>
  <c r="I5231" i="2"/>
  <c r="I5232" i="2"/>
  <c r="I5233" i="2"/>
  <c r="I5234" i="2"/>
  <c r="I5235" i="2"/>
  <c r="I5236" i="2"/>
  <c r="I5237" i="2"/>
  <c r="I5238" i="2"/>
  <c r="I5239" i="2"/>
  <c r="I5240" i="2"/>
  <c r="I5241" i="2"/>
  <c r="I5242" i="2"/>
  <c r="I5243" i="2"/>
  <c r="I5244" i="2"/>
  <c r="I5245" i="2"/>
  <c r="I5246" i="2"/>
  <c r="I5247" i="2"/>
  <c r="I5248" i="2"/>
  <c r="I5249" i="2"/>
  <c r="I5250" i="2"/>
  <c r="I5251" i="2"/>
  <c r="I5252" i="2"/>
  <c r="I5253" i="2"/>
  <c r="I5254" i="2"/>
  <c r="I5255" i="2"/>
  <c r="I5256" i="2"/>
  <c r="I5257" i="2"/>
  <c r="I5258" i="2"/>
  <c r="I5259" i="2"/>
  <c r="I5260" i="2"/>
  <c r="I5261" i="2"/>
  <c r="I5262" i="2"/>
  <c r="I5263" i="2"/>
  <c r="I5264" i="2"/>
  <c r="I5265" i="2"/>
  <c r="I5266" i="2"/>
  <c r="I5267" i="2"/>
  <c r="I5268" i="2"/>
  <c r="I5269" i="2"/>
  <c r="I5270" i="2"/>
  <c r="I5271" i="2"/>
  <c r="I5272" i="2"/>
  <c r="I5273" i="2"/>
  <c r="I5274" i="2"/>
  <c r="I5275" i="2"/>
  <c r="I5276" i="2"/>
  <c r="I5277" i="2"/>
  <c r="I5278" i="2"/>
  <c r="I5279" i="2"/>
  <c r="I5280" i="2"/>
  <c r="I5281" i="2"/>
  <c r="I5282" i="2"/>
  <c r="I5283" i="2"/>
  <c r="I5284" i="2"/>
  <c r="I5285" i="2"/>
  <c r="I5286" i="2"/>
  <c r="I5287" i="2"/>
  <c r="I5288" i="2"/>
  <c r="I5289" i="2"/>
  <c r="I5290" i="2"/>
  <c r="I5291" i="2"/>
  <c r="I5292" i="2"/>
  <c r="I5293" i="2"/>
  <c r="I5294" i="2"/>
  <c r="I5295" i="2"/>
  <c r="I5296" i="2"/>
  <c r="I5297" i="2"/>
  <c r="I5298" i="2"/>
  <c r="I5299" i="2"/>
  <c r="I5300" i="2"/>
  <c r="I5301" i="2"/>
  <c r="I5302" i="2"/>
  <c r="I5303" i="2"/>
  <c r="I5304" i="2"/>
  <c r="I5305" i="2"/>
  <c r="I5306" i="2"/>
  <c r="I5307" i="2"/>
  <c r="I5308" i="2"/>
  <c r="I5309" i="2"/>
  <c r="I5310" i="2"/>
  <c r="I5311" i="2"/>
  <c r="I5312" i="2"/>
  <c r="I5313" i="2"/>
  <c r="I5314" i="2"/>
  <c r="I5315" i="2"/>
  <c r="I5316" i="2"/>
  <c r="I5317" i="2"/>
  <c r="I5318" i="2"/>
  <c r="I5319" i="2"/>
  <c r="I5320" i="2"/>
  <c r="I5321" i="2"/>
  <c r="I5322" i="2"/>
  <c r="I5323" i="2"/>
  <c r="I5324" i="2"/>
  <c r="I5325" i="2"/>
  <c r="I5326" i="2"/>
  <c r="I5327" i="2"/>
  <c r="I5328" i="2"/>
  <c r="I5329" i="2"/>
  <c r="I5330" i="2"/>
  <c r="I5331" i="2"/>
  <c r="I5332" i="2"/>
  <c r="I5333" i="2"/>
  <c r="I5334" i="2"/>
  <c r="I5335" i="2"/>
  <c r="I5336" i="2"/>
  <c r="I5337" i="2"/>
  <c r="I5338" i="2"/>
  <c r="I5339" i="2"/>
  <c r="I5340" i="2"/>
  <c r="I5341" i="2"/>
  <c r="I5342" i="2"/>
  <c r="I5343" i="2"/>
  <c r="I5344" i="2"/>
  <c r="I5345" i="2"/>
  <c r="I5346" i="2"/>
  <c r="I5347" i="2"/>
  <c r="I5348" i="2"/>
  <c r="I5349" i="2"/>
  <c r="I5350" i="2"/>
  <c r="I5351" i="2"/>
  <c r="I5352" i="2"/>
  <c r="I5353" i="2"/>
  <c r="I5354" i="2"/>
  <c r="I5355" i="2"/>
  <c r="I5356" i="2"/>
  <c r="I5357" i="2"/>
  <c r="I5358" i="2"/>
  <c r="I5359" i="2"/>
  <c r="I5360" i="2"/>
  <c r="I5361" i="2"/>
  <c r="I5362" i="2"/>
  <c r="I5363" i="2"/>
  <c r="I5364" i="2"/>
  <c r="I5365" i="2"/>
  <c r="I5366" i="2"/>
  <c r="I5367" i="2"/>
  <c r="I5368" i="2"/>
  <c r="I5369" i="2"/>
  <c r="I5370" i="2"/>
  <c r="I5371" i="2"/>
  <c r="I5372" i="2"/>
  <c r="I5373" i="2"/>
  <c r="I5374" i="2"/>
  <c r="I5375" i="2"/>
  <c r="I5376" i="2"/>
  <c r="I5377" i="2"/>
  <c r="I5378" i="2"/>
  <c r="I5379" i="2"/>
  <c r="I5380" i="2"/>
  <c r="I5381" i="2"/>
  <c r="I5382" i="2"/>
  <c r="I5383" i="2"/>
  <c r="I5384" i="2"/>
  <c r="I5385" i="2"/>
  <c r="I5386" i="2"/>
  <c r="I5387" i="2"/>
  <c r="I5388" i="2"/>
  <c r="I5389" i="2"/>
  <c r="I5390" i="2"/>
  <c r="I5391" i="2"/>
  <c r="I5392" i="2"/>
  <c r="I5393" i="2"/>
  <c r="I5394" i="2"/>
  <c r="I5395" i="2"/>
  <c r="I5396" i="2"/>
  <c r="I5397" i="2"/>
  <c r="I5398" i="2"/>
  <c r="I5399" i="2"/>
  <c r="I5400" i="2"/>
  <c r="I5401" i="2"/>
  <c r="I5402" i="2"/>
  <c r="I5403" i="2"/>
  <c r="I5404" i="2"/>
  <c r="I5405" i="2"/>
  <c r="I5406" i="2"/>
  <c r="I5407" i="2"/>
  <c r="I5408" i="2"/>
  <c r="I5409" i="2"/>
  <c r="I5410" i="2"/>
  <c r="I5411" i="2"/>
  <c r="I5412" i="2"/>
  <c r="I5413" i="2"/>
  <c r="I5414" i="2"/>
  <c r="I5415" i="2"/>
  <c r="I5416" i="2"/>
  <c r="I5417" i="2"/>
  <c r="I5418" i="2"/>
  <c r="I5419" i="2"/>
  <c r="I5420" i="2"/>
  <c r="I5421" i="2"/>
  <c r="I5422" i="2"/>
  <c r="I5423" i="2"/>
  <c r="I5424" i="2"/>
  <c r="I5425" i="2"/>
  <c r="I5426" i="2"/>
  <c r="I5427" i="2"/>
  <c r="I5428" i="2"/>
  <c r="I5429" i="2"/>
  <c r="I5430" i="2"/>
  <c r="I5431" i="2"/>
  <c r="I5432" i="2"/>
  <c r="I5433" i="2"/>
  <c r="I5434" i="2"/>
  <c r="I5435" i="2"/>
  <c r="I5436" i="2"/>
  <c r="I5437" i="2"/>
  <c r="I5438" i="2"/>
  <c r="I5439" i="2"/>
  <c r="I5440" i="2"/>
  <c r="I5441" i="2"/>
  <c r="I5442" i="2"/>
  <c r="I5443" i="2"/>
  <c r="I5444" i="2"/>
  <c r="I5445" i="2"/>
  <c r="I5446" i="2"/>
  <c r="I5447" i="2"/>
  <c r="I5448" i="2"/>
  <c r="I5449" i="2"/>
  <c r="I5450" i="2"/>
  <c r="I5451" i="2"/>
  <c r="I5452" i="2"/>
  <c r="I5453" i="2"/>
  <c r="I5454" i="2"/>
  <c r="I5455" i="2"/>
  <c r="I5456" i="2"/>
  <c r="I5457" i="2"/>
  <c r="I5458" i="2"/>
  <c r="I5459" i="2"/>
  <c r="I5460" i="2"/>
  <c r="I5461" i="2"/>
  <c r="I5462" i="2"/>
  <c r="I5463" i="2"/>
  <c r="I5464" i="2"/>
  <c r="I5465" i="2"/>
  <c r="I5466" i="2"/>
  <c r="I5467" i="2"/>
  <c r="I5468" i="2"/>
  <c r="I5469" i="2"/>
  <c r="I5470" i="2"/>
  <c r="I5471" i="2"/>
  <c r="I5472" i="2"/>
  <c r="I5473" i="2"/>
  <c r="I5474" i="2"/>
  <c r="I5475" i="2"/>
  <c r="I5476" i="2"/>
  <c r="I5477" i="2"/>
  <c r="I5478" i="2"/>
  <c r="I5479" i="2"/>
  <c r="I5480" i="2"/>
  <c r="I5481" i="2"/>
  <c r="I5482" i="2"/>
  <c r="I5483" i="2"/>
  <c r="I5484" i="2"/>
  <c r="I5485" i="2"/>
  <c r="I5486" i="2"/>
  <c r="I5487" i="2"/>
  <c r="I5488" i="2"/>
  <c r="I5489" i="2"/>
  <c r="I5490" i="2"/>
  <c r="I5491" i="2"/>
  <c r="I5492" i="2"/>
  <c r="I5493" i="2"/>
  <c r="I5494" i="2"/>
  <c r="I5495" i="2"/>
  <c r="I5496" i="2"/>
  <c r="I5497" i="2"/>
  <c r="I5498" i="2"/>
  <c r="I5499" i="2"/>
  <c r="I5500" i="2"/>
  <c r="I5501" i="2"/>
  <c r="I5502" i="2"/>
  <c r="I5503" i="2"/>
  <c r="I5504" i="2"/>
  <c r="I5505" i="2"/>
  <c r="I5506" i="2"/>
  <c r="I5507" i="2"/>
  <c r="I5508" i="2"/>
  <c r="I5509" i="2"/>
  <c r="I5510" i="2"/>
  <c r="I5511" i="2"/>
  <c r="I5512" i="2"/>
  <c r="I5513" i="2"/>
  <c r="I5514" i="2"/>
  <c r="I5515" i="2"/>
  <c r="I5516" i="2"/>
  <c r="I5517" i="2"/>
  <c r="I5518" i="2"/>
  <c r="I5519" i="2"/>
  <c r="I5520" i="2"/>
  <c r="I5521" i="2"/>
  <c r="I5522" i="2"/>
  <c r="I5523" i="2"/>
  <c r="I5524" i="2"/>
  <c r="I5525" i="2"/>
  <c r="I5526" i="2"/>
  <c r="I5527" i="2"/>
  <c r="I5528" i="2"/>
  <c r="I2" i="2"/>
  <c r="H5098" i="2"/>
  <c r="H5135" i="2"/>
  <c r="H5196" i="2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13" i="3"/>
  <c r="G5218" i="2"/>
  <c r="G5217" i="2"/>
  <c r="G5216" i="2"/>
  <c r="G5215" i="2"/>
  <c r="G5214" i="2"/>
  <c r="G5213" i="2"/>
  <c r="G5212" i="2"/>
  <c r="G5211" i="2"/>
  <c r="G5210" i="2"/>
  <c r="G5209" i="2"/>
  <c r="G5208" i="2"/>
  <c r="G5207" i="2"/>
  <c r="G5206" i="2"/>
  <c r="G5205" i="2"/>
  <c r="G5204" i="2"/>
  <c r="G5203" i="2"/>
  <c r="G5202" i="2"/>
  <c r="H5213" i="2" s="1"/>
  <c r="G5201" i="2"/>
  <c r="H5212" i="2" s="1"/>
  <c r="G5199" i="2"/>
  <c r="G5198" i="2"/>
  <c r="H5199" i="2" s="1"/>
  <c r="G5197" i="2"/>
  <c r="G5196" i="2"/>
  <c r="G5195" i="2"/>
  <c r="G5194" i="2"/>
  <c r="G5193" i="2"/>
  <c r="G5192" i="2"/>
  <c r="G5191" i="2"/>
  <c r="G5190" i="2"/>
  <c r="G5188" i="2"/>
  <c r="G5189" i="2" s="1"/>
  <c r="G5187" i="2"/>
  <c r="G5186" i="2"/>
  <c r="G5185" i="2"/>
  <c r="G5184" i="2"/>
  <c r="G5183" i="2"/>
  <c r="H5194" i="2" s="1"/>
  <c r="G5182" i="2"/>
  <c r="G5181" i="2"/>
  <c r="H5192" i="2" s="1"/>
  <c r="G5180" i="2"/>
  <c r="G5179" i="2"/>
  <c r="G5178" i="2"/>
  <c r="G5177" i="2"/>
  <c r="G5176" i="2"/>
  <c r="G5175" i="2"/>
  <c r="G5174" i="2"/>
  <c r="G5172" i="2"/>
  <c r="G5173" i="2" s="1"/>
  <c r="G5171" i="2"/>
  <c r="G5170" i="2"/>
  <c r="G5169" i="2"/>
  <c r="H5180" i="2" s="1"/>
  <c r="G5168" i="2"/>
  <c r="H5179" i="2" s="1"/>
  <c r="G5167" i="2"/>
  <c r="H5178" i="2" s="1"/>
  <c r="G5166" i="2"/>
  <c r="H5177" i="2" s="1"/>
  <c r="G5165" i="2"/>
  <c r="G5164" i="2"/>
  <c r="H5175" i="2" s="1"/>
  <c r="G5163" i="2"/>
  <c r="G5162" i="2"/>
  <c r="G5161" i="2"/>
  <c r="G5160" i="2"/>
  <c r="G5159" i="2"/>
  <c r="G5158" i="2"/>
  <c r="G5157" i="2"/>
  <c r="G5156" i="2"/>
  <c r="G5155" i="2"/>
  <c r="G5154" i="2"/>
  <c r="G5153" i="2"/>
  <c r="G5152" i="2"/>
  <c r="H5163" i="2" s="1"/>
  <c r="G5151" i="2"/>
  <c r="H5162" i="2" s="1"/>
  <c r="G5150" i="2"/>
  <c r="H5161" i="2" s="1"/>
  <c r="G5149" i="2"/>
  <c r="G5148" i="2"/>
  <c r="H5159" i="2" s="1"/>
  <c r="G5147" i="2"/>
  <c r="G5146" i="2"/>
  <c r="G5145" i="2"/>
  <c r="G5144" i="2"/>
  <c r="G5143" i="2"/>
  <c r="G5142" i="2"/>
  <c r="G5141" i="2"/>
  <c r="G5140" i="2"/>
  <c r="G5139" i="2"/>
  <c r="G5138" i="2"/>
  <c r="G5137" i="2"/>
  <c r="G5136" i="2"/>
  <c r="H5147" i="2" s="1"/>
  <c r="G5135" i="2"/>
  <c r="G5134" i="2"/>
  <c r="H5145" i="2" s="1"/>
  <c r="G5133" i="2"/>
  <c r="G5132" i="2"/>
  <c r="H5143" i="2" s="1"/>
  <c r="G5131" i="2"/>
  <c r="G5130" i="2"/>
  <c r="G5129" i="2"/>
  <c r="G5128" i="2"/>
  <c r="G5127" i="2"/>
  <c r="G5126" i="2"/>
  <c r="G5125" i="2"/>
  <c r="G5124" i="2"/>
  <c r="G5123" i="2"/>
  <c r="G5122" i="2"/>
  <c r="G5121" i="2"/>
  <c r="G5120" i="2"/>
  <c r="H5131" i="2" s="1"/>
  <c r="G5119" i="2"/>
  <c r="H5130" i="2" s="1"/>
  <c r="G5118" i="2"/>
  <c r="H5129" i="2" s="1"/>
  <c r="G5117" i="2"/>
  <c r="G5116" i="2"/>
  <c r="H5127" i="2" s="1"/>
  <c r="G5115" i="2"/>
  <c r="G5114" i="2"/>
  <c r="G5113" i="2"/>
  <c r="G5112" i="2"/>
  <c r="G5111" i="2"/>
  <c r="G5110" i="2"/>
  <c r="G5109" i="2"/>
  <c r="G5108" i="2"/>
  <c r="G5107" i="2"/>
  <c r="G5106" i="2"/>
  <c r="G5104" i="2"/>
  <c r="G5103" i="2"/>
  <c r="G5102" i="2"/>
  <c r="G5101" i="2"/>
  <c r="G5100" i="2"/>
  <c r="G5099" i="2"/>
  <c r="G5098" i="2"/>
  <c r="G5097" i="2"/>
  <c r="G5096" i="2"/>
  <c r="G5095" i="2"/>
  <c r="G5094" i="2"/>
  <c r="G5093" i="2"/>
  <c r="G5092" i="2"/>
  <c r="G5091" i="2"/>
  <c r="G5090" i="2"/>
  <c r="G5089" i="2"/>
  <c r="G5088" i="2"/>
  <c r="G5087" i="2"/>
  <c r="H5097" i="2" s="1"/>
  <c r="G5086" i="2"/>
  <c r="G5085" i="2"/>
  <c r="G5084" i="2"/>
  <c r="G5083" i="2"/>
  <c r="H5094" i="2" s="1"/>
  <c r="G5082" i="2"/>
  <c r="G5081" i="2"/>
  <c r="G5080" i="2"/>
  <c r="G5079" i="2"/>
  <c r="G5078" i="2"/>
  <c r="G5077" i="2"/>
  <c r="G5076" i="2"/>
  <c r="G5075" i="2"/>
  <c r="G5074" i="2"/>
  <c r="G5073" i="2"/>
  <c r="G5072" i="2"/>
  <c r="G5071" i="2"/>
  <c r="H5082" i="2" s="1"/>
  <c r="G5070" i="2"/>
  <c r="H5081" i="2" s="1"/>
  <c r="G5069" i="2"/>
  <c r="G5068" i="2"/>
  <c r="G5067" i="2"/>
  <c r="H5078" i="2" s="1"/>
  <c r="G5066" i="2"/>
  <c r="G5065" i="2"/>
  <c r="G5064" i="2"/>
  <c r="G5063" i="2"/>
  <c r="G5062" i="2"/>
  <c r="G5061" i="2"/>
  <c r="G5060" i="2"/>
  <c r="G5059" i="2"/>
  <c r="G5058" i="2"/>
  <c r="G5057" i="2"/>
  <c r="G5056" i="2"/>
  <c r="G5055" i="2"/>
  <c r="H5066" i="2" s="1"/>
  <c r="G5054" i="2"/>
  <c r="H5065" i="2" s="1"/>
  <c r="G5053" i="2"/>
  <c r="G5052" i="2"/>
  <c r="G5051" i="2"/>
  <c r="H5062" i="2" s="1"/>
  <c r="G5050" i="2"/>
  <c r="G5049" i="2"/>
  <c r="G5048" i="2"/>
  <c r="G5046" i="2"/>
  <c r="G5045" i="2"/>
  <c r="G5044" i="2"/>
  <c r="G5043" i="2"/>
  <c r="G5042" i="2"/>
  <c r="G5041" i="2"/>
  <c r="G5040" i="2"/>
  <c r="G5039" i="2"/>
  <c r="G5038" i="2"/>
  <c r="G5037" i="2"/>
  <c r="G5036" i="2"/>
  <c r="G5035" i="2"/>
  <c r="H5046" i="2" s="1"/>
  <c r="G5034" i="2"/>
  <c r="H5045" i="2" s="1"/>
  <c r="G5033" i="2"/>
  <c r="G5031" i="2"/>
  <c r="G5030" i="2"/>
  <c r="G5029" i="2"/>
  <c r="G5028" i="2"/>
  <c r="G5027" i="2"/>
  <c r="G5026" i="2"/>
  <c r="G5025" i="2"/>
  <c r="G5024" i="2"/>
  <c r="G5023" i="2"/>
  <c r="G5022" i="2"/>
  <c r="G5021" i="2"/>
  <c r="G5020" i="2"/>
  <c r="G5019" i="2"/>
  <c r="H5030" i="2" s="1"/>
  <c r="G5018" i="2"/>
  <c r="G5016" i="2"/>
  <c r="G5015" i="2"/>
  <c r="G5014" i="2"/>
  <c r="G5013" i="2"/>
  <c r="G5012" i="2"/>
  <c r="G5011" i="2"/>
  <c r="G5010" i="2"/>
  <c r="G5009" i="2"/>
  <c r="G5008" i="2"/>
  <c r="G5007" i="2"/>
  <c r="G5006" i="2"/>
  <c r="G5005" i="2"/>
  <c r="G5004" i="2"/>
  <c r="H5015" i="2" s="1"/>
  <c r="G5003" i="2"/>
  <c r="H5014" i="2" s="1"/>
  <c r="G5002" i="2"/>
  <c r="G5001" i="2"/>
  <c r="G5000" i="2"/>
  <c r="H5011" i="2" s="1"/>
  <c r="G4999" i="2"/>
  <c r="G4998" i="2"/>
  <c r="G4997" i="2"/>
  <c r="G4996" i="2"/>
  <c r="G4995" i="2"/>
  <c r="G4994" i="2"/>
  <c r="G4992" i="2"/>
  <c r="G4991" i="2"/>
  <c r="G4990" i="2"/>
  <c r="G4989" i="2"/>
  <c r="G4988" i="2"/>
  <c r="G4987" i="2"/>
  <c r="G4986" i="2"/>
  <c r="G4985" i="2"/>
  <c r="G4984" i="2"/>
  <c r="G4983" i="2"/>
  <c r="G4982" i="2"/>
  <c r="G4981" i="2"/>
  <c r="G4980" i="2"/>
  <c r="G4979" i="2"/>
  <c r="G4978" i="2"/>
  <c r="G4977" i="2"/>
  <c r="G4976" i="2"/>
  <c r="G4975" i="2"/>
  <c r="G4974" i="2"/>
  <c r="G4973" i="2"/>
  <c r="G4972" i="2"/>
  <c r="G4971" i="2"/>
  <c r="H4982" i="2" s="1"/>
  <c r="G4970" i="2"/>
  <c r="G4969" i="2"/>
  <c r="H4980" i="2" s="1"/>
  <c r="G4968" i="2"/>
  <c r="G4967" i="2"/>
  <c r="H4978" i="2" s="1"/>
  <c r="G4966" i="2"/>
  <c r="G4965" i="2"/>
  <c r="G4964" i="2"/>
  <c r="G4963" i="2"/>
  <c r="G4962" i="2"/>
  <c r="G4961" i="2"/>
  <c r="G4960" i="2"/>
  <c r="G4959" i="2"/>
  <c r="G4958" i="2"/>
  <c r="G4957" i="2"/>
  <c r="G4956" i="2"/>
  <c r="G4955" i="2"/>
  <c r="H4966" i="2" s="1"/>
  <c r="G4954" i="2"/>
  <c r="G4953" i="2"/>
  <c r="H4964" i="2" s="1"/>
  <c r="G4952" i="2"/>
  <c r="G4951" i="2"/>
  <c r="G4950" i="2"/>
  <c r="G4948" i="2"/>
  <c r="G4949" i="2" s="1"/>
  <c r="G4947" i="2"/>
  <c r="G4946" i="2"/>
  <c r="G4945" i="2"/>
  <c r="G4944" i="2"/>
  <c r="G4943" i="2"/>
  <c r="G4942" i="2"/>
  <c r="G4941" i="2"/>
  <c r="G4940" i="2"/>
  <c r="G4939" i="2"/>
  <c r="G4938" i="2"/>
  <c r="H4949" i="2" s="1"/>
  <c r="G4937" i="2"/>
  <c r="G4936" i="2"/>
  <c r="H4947" i="2" s="1"/>
  <c r="G4935" i="2"/>
  <c r="G4934" i="2"/>
  <c r="G4933" i="2"/>
  <c r="G4932" i="2"/>
  <c r="G4930" i="2"/>
  <c r="G4929" i="2"/>
  <c r="G4928" i="2"/>
  <c r="G4927" i="2"/>
  <c r="G4926" i="2"/>
  <c r="G4925" i="2"/>
  <c r="G4923" i="2"/>
  <c r="G4924" i="2" s="1"/>
  <c r="G4922" i="2"/>
  <c r="G4921" i="2"/>
  <c r="G4920" i="2"/>
  <c r="G4919" i="2"/>
  <c r="G4918" i="2"/>
  <c r="G4917" i="2"/>
  <c r="G4916" i="2"/>
  <c r="G4915" i="2"/>
  <c r="G4914" i="2"/>
  <c r="G4913" i="2"/>
  <c r="G4912" i="2"/>
  <c r="G4911" i="2"/>
  <c r="G4910" i="2"/>
  <c r="G4909" i="2"/>
  <c r="G4908" i="2"/>
  <c r="G4907" i="2"/>
  <c r="G4906" i="2"/>
  <c r="G4905" i="2"/>
  <c r="G4904" i="2"/>
  <c r="H4915" i="2" s="1"/>
  <c r="G4903" i="2"/>
  <c r="G4902" i="2"/>
  <c r="G4901" i="2"/>
  <c r="G4900" i="2"/>
  <c r="G4899" i="2"/>
  <c r="G4898" i="2"/>
  <c r="G4897" i="2"/>
  <c r="G4896" i="2"/>
  <c r="G4895" i="2"/>
  <c r="G4894" i="2"/>
  <c r="G4893" i="2"/>
  <c r="G4892" i="2"/>
  <c r="G4891" i="2"/>
  <c r="G4890" i="2"/>
  <c r="G4889" i="2"/>
  <c r="G4888" i="2"/>
  <c r="H4899" i="2" s="1"/>
  <c r="G4887" i="2"/>
  <c r="G4886" i="2"/>
  <c r="G4885" i="2"/>
  <c r="G4884" i="2"/>
  <c r="G4883" i="2"/>
  <c r="G4882" i="2"/>
  <c r="G4881" i="2"/>
  <c r="G4880" i="2"/>
  <c r="G4879" i="2"/>
  <c r="G4878" i="2"/>
  <c r="G4877" i="2"/>
  <c r="G4876" i="2"/>
  <c r="G4875" i="2"/>
  <c r="G4874" i="2"/>
  <c r="G4873" i="2"/>
  <c r="G4872" i="2"/>
  <c r="H4883" i="2" s="1"/>
  <c r="G4871" i="2"/>
  <c r="G4870" i="2"/>
  <c r="G4869" i="2"/>
  <c r="G4868" i="2"/>
  <c r="G4867" i="2"/>
  <c r="G4866" i="2"/>
  <c r="G4865" i="2"/>
  <c r="G4864" i="2"/>
  <c r="G4863" i="2"/>
  <c r="G4862" i="2"/>
  <c r="G4861" i="2"/>
  <c r="G4860" i="2"/>
  <c r="G4859" i="2"/>
  <c r="G4858" i="2"/>
  <c r="G4857" i="2"/>
  <c r="G4856" i="2"/>
  <c r="H4867" i="2" s="1"/>
  <c r="G4855" i="2"/>
  <c r="G4854" i="2"/>
  <c r="G4853" i="2"/>
  <c r="G4852" i="2"/>
  <c r="G4851" i="2"/>
  <c r="G4850" i="2"/>
  <c r="G4849" i="2"/>
  <c r="G4848" i="2"/>
  <c r="G4847" i="2"/>
  <c r="G4846" i="2"/>
  <c r="G4845" i="2"/>
  <c r="G4844" i="2"/>
  <c r="G4843" i="2"/>
  <c r="G4842" i="2"/>
  <c r="G4841" i="2"/>
  <c r="G4840" i="2"/>
  <c r="H4851" i="2" s="1"/>
  <c r="G4839" i="2"/>
  <c r="G4838" i="2"/>
  <c r="G4837" i="2"/>
  <c r="G4836" i="2"/>
  <c r="G4835" i="2"/>
  <c r="G4834" i="2"/>
  <c r="G4833" i="2"/>
  <c r="G4832" i="2"/>
  <c r="G4831" i="2"/>
  <c r="G4830" i="2"/>
  <c r="G4829" i="2"/>
  <c r="G4828" i="2"/>
  <c r="G4827" i="2"/>
  <c r="G4826" i="2"/>
  <c r="G4825" i="2"/>
  <c r="G4823" i="2"/>
  <c r="G4822" i="2"/>
  <c r="G4821" i="2"/>
  <c r="G4820" i="2"/>
  <c r="G4818" i="2"/>
  <c r="G4817" i="2"/>
  <c r="G4816" i="2"/>
  <c r="G4815" i="2"/>
  <c r="G4814" i="2"/>
  <c r="G4813" i="2"/>
  <c r="G4812" i="2"/>
  <c r="G4811" i="2"/>
  <c r="G4810" i="2"/>
  <c r="G4809" i="2"/>
  <c r="G4808" i="2"/>
  <c r="G4807" i="2"/>
  <c r="G4806" i="2"/>
  <c r="H4817" i="2" s="1"/>
  <c r="G4805" i="2"/>
  <c r="G4804" i="2"/>
  <c r="G4803" i="2"/>
  <c r="G4802" i="2"/>
  <c r="G4801" i="2"/>
  <c r="G4800" i="2"/>
  <c r="G4799" i="2"/>
  <c r="G4798" i="2"/>
  <c r="G4797" i="2"/>
  <c r="G4796" i="2"/>
  <c r="G4795" i="2"/>
  <c r="G4794" i="2"/>
  <c r="G4793" i="2"/>
  <c r="G4792" i="2"/>
  <c r="G4791" i="2"/>
  <c r="G4790" i="2"/>
  <c r="H4801" i="2" s="1"/>
  <c r="G4788" i="2"/>
  <c r="G4789" i="2" s="1"/>
  <c r="G4787" i="2"/>
  <c r="G4786" i="2"/>
  <c r="G4785" i="2"/>
  <c r="G4784" i="2"/>
  <c r="G4783" i="2"/>
  <c r="G4782" i="2"/>
  <c r="G4780" i="2"/>
  <c r="G4779" i="2"/>
  <c r="G4778" i="2"/>
  <c r="G4777" i="2"/>
  <c r="G4776" i="2"/>
  <c r="G4775" i="2"/>
  <c r="G4774" i="2"/>
  <c r="G4773" i="2"/>
  <c r="G4772" i="2"/>
  <c r="G4771" i="2"/>
  <c r="G4770" i="2"/>
  <c r="G4769" i="2"/>
  <c r="G4768" i="2"/>
  <c r="G4766" i="2"/>
  <c r="G4765" i="2"/>
  <c r="G4764" i="2"/>
  <c r="G4763" i="2"/>
  <c r="G4762" i="2"/>
  <c r="G4761" i="2"/>
  <c r="G4760" i="2"/>
  <c r="G4759" i="2"/>
  <c r="G4758" i="2"/>
  <c r="G4757" i="2"/>
  <c r="G4756" i="2"/>
  <c r="G4755" i="2"/>
  <c r="H4766" i="2" s="1"/>
  <c r="G4754" i="2"/>
  <c r="G4753" i="2"/>
  <c r="G4752" i="2"/>
  <c r="G4751" i="2"/>
  <c r="G4750" i="2"/>
  <c r="G4749" i="2"/>
  <c r="G4748" i="2"/>
  <c r="G4747" i="2"/>
  <c r="G4746" i="2"/>
  <c r="G4745" i="2"/>
  <c r="G4744" i="2"/>
  <c r="G4743" i="2"/>
  <c r="G4742" i="2"/>
  <c r="G4741" i="2"/>
  <c r="G4740" i="2"/>
  <c r="G4739" i="2"/>
  <c r="H4750" i="2" s="1"/>
  <c r="G4738" i="2"/>
  <c r="G4737" i="2"/>
  <c r="G4736" i="2"/>
  <c r="G4735" i="2"/>
  <c r="G4734" i="2"/>
  <c r="G4733" i="2"/>
  <c r="G4732" i="2"/>
  <c r="G4731" i="2"/>
  <c r="G4730" i="2"/>
  <c r="G4729" i="2"/>
  <c r="G4728" i="2"/>
  <c r="G4727" i="2"/>
  <c r="G4726" i="2"/>
  <c r="G4725" i="2"/>
  <c r="G4724" i="2"/>
  <c r="H4735" i="2" s="1"/>
  <c r="G4723" i="2"/>
  <c r="H4734" i="2" s="1"/>
  <c r="G4722" i="2"/>
  <c r="G4721" i="2"/>
  <c r="G4720" i="2"/>
  <c r="G4719" i="2"/>
  <c r="G4718" i="2"/>
  <c r="G4717" i="2"/>
  <c r="G4716" i="2"/>
  <c r="G4715" i="2"/>
  <c r="G4714" i="2"/>
  <c r="G4713" i="2"/>
  <c r="G4712" i="2"/>
  <c r="G4711" i="2"/>
  <c r="G4710" i="2"/>
  <c r="G4709" i="2"/>
  <c r="G4708" i="2"/>
  <c r="G4707" i="2"/>
  <c r="H4718" i="2" s="1"/>
  <c r="G4705" i="2"/>
  <c r="G4706" i="2" s="1"/>
  <c r="G4704" i="2"/>
  <c r="G4703" i="2"/>
  <c r="G4702" i="2"/>
  <c r="G4701" i="2"/>
  <c r="G4700" i="2"/>
  <c r="G4699" i="2"/>
  <c r="G4698" i="2"/>
  <c r="G4697" i="2"/>
  <c r="G4696" i="2"/>
  <c r="G4695" i="2"/>
  <c r="G4694" i="2"/>
  <c r="G4693" i="2"/>
  <c r="G4692" i="2"/>
  <c r="G4691" i="2"/>
  <c r="H4702" i="2" s="1"/>
  <c r="G4690" i="2"/>
  <c r="G4689" i="2"/>
  <c r="G4688" i="2"/>
  <c r="G4687" i="2"/>
  <c r="G4686" i="2"/>
  <c r="G4685" i="2"/>
  <c r="G4684" i="2"/>
  <c r="G4683" i="2"/>
  <c r="G4682" i="2"/>
  <c r="G4681" i="2"/>
  <c r="G4680" i="2"/>
  <c r="G4679" i="2"/>
  <c r="G4678" i="2"/>
  <c r="G4677" i="2"/>
  <c r="G4676" i="2"/>
  <c r="H4687" i="2" s="1"/>
  <c r="G4675" i="2"/>
  <c r="H4686" i="2" s="1"/>
  <c r="G4674" i="2"/>
  <c r="G4673" i="2"/>
  <c r="G4672" i="2"/>
  <c r="G4671" i="2"/>
  <c r="G4670" i="2"/>
  <c r="G4669" i="2"/>
  <c r="G4668" i="2"/>
  <c r="G4667" i="2"/>
  <c r="G4666" i="2"/>
  <c r="G4665" i="2"/>
  <c r="G4664" i="2"/>
  <c r="G4663" i="2"/>
  <c r="G4662" i="2"/>
  <c r="G4661" i="2"/>
  <c r="G4660" i="2"/>
  <c r="G4659" i="2"/>
  <c r="H4670" i="2" s="1"/>
  <c r="G4658" i="2"/>
  <c r="G4657" i="2"/>
  <c r="G4656" i="2"/>
  <c r="G4655" i="2"/>
  <c r="G4654" i="2"/>
  <c r="G4653" i="2"/>
  <c r="G4652" i="2"/>
  <c r="G4651" i="2"/>
  <c r="G4650" i="2"/>
  <c r="G4649" i="2"/>
  <c r="G4648" i="2"/>
  <c r="G4647" i="2"/>
  <c r="G4646" i="2"/>
  <c r="G4645" i="2"/>
  <c r="G4644" i="2"/>
  <c r="G4643" i="2"/>
  <c r="H4654" i="2" s="1"/>
  <c r="G4642" i="2"/>
  <c r="G4641" i="2"/>
  <c r="G4640" i="2"/>
  <c r="G4639" i="2"/>
  <c r="G4638" i="2"/>
  <c r="G4637" i="2"/>
  <c r="G4636" i="2"/>
  <c r="G4635" i="2"/>
  <c r="G4634" i="2"/>
  <c r="G4633" i="2"/>
  <c r="G4632" i="2"/>
  <c r="G4631" i="2"/>
  <c r="G4630" i="2"/>
  <c r="G4629" i="2"/>
  <c r="G4628" i="2"/>
  <c r="G4627" i="2"/>
  <c r="H4638" i="2" s="1"/>
  <c r="G4626" i="2"/>
  <c r="G4625" i="2"/>
  <c r="G4624" i="2"/>
  <c r="G4623" i="2"/>
  <c r="G4622" i="2"/>
  <c r="G4621" i="2"/>
  <c r="G4620" i="2"/>
  <c r="G4619" i="2"/>
  <c r="G4618" i="2"/>
  <c r="G4617" i="2"/>
  <c r="G4616" i="2"/>
  <c r="G4615" i="2"/>
  <c r="G4614" i="2"/>
  <c r="G4613" i="2"/>
  <c r="G4612" i="2"/>
  <c r="G4611" i="2"/>
  <c r="H4622" i="2" s="1"/>
  <c r="G4610" i="2"/>
  <c r="G4609" i="2"/>
  <c r="G4607" i="2"/>
  <c r="G4606" i="2"/>
  <c r="G4605" i="2"/>
  <c r="G4604" i="2"/>
  <c r="G4603" i="2"/>
  <c r="G4602" i="2"/>
  <c r="G4601" i="2"/>
  <c r="G4600" i="2"/>
  <c r="G4599" i="2"/>
  <c r="G4598" i="2"/>
  <c r="G4597" i="2"/>
  <c r="G4596" i="2"/>
  <c r="G4595" i="2"/>
  <c r="G4594" i="2"/>
  <c r="H4605" i="2" s="1"/>
  <c r="G4593" i="2"/>
  <c r="G4592" i="2"/>
  <c r="G4591" i="2"/>
  <c r="G4590" i="2"/>
  <c r="G4589" i="2"/>
  <c r="G4588" i="2"/>
  <c r="G4587" i="2"/>
  <c r="G4586" i="2"/>
  <c r="G4585" i="2"/>
  <c r="G4584" i="2"/>
  <c r="G4583" i="2"/>
  <c r="G4582" i="2"/>
  <c r="G4581" i="2"/>
  <c r="G4580" i="2"/>
  <c r="G4579" i="2"/>
  <c r="G4578" i="2"/>
  <c r="H4589" i="2" s="1"/>
  <c r="G4577" i="2"/>
  <c r="G4576" i="2"/>
  <c r="G4575" i="2"/>
  <c r="G4574" i="2"/>
  <c r="G4573" i="2"/>
  <c r="G4572" i="2"/>
  <c r="G4571" i="2"/>
  <c r="G4570" i="2"/>
  <c r="G4569" i="2"/>
  <c r="G4568" i="2"/>
  <c r="G4567" i="2"/>
  <c r="G4566" i="2"/>
  <c r="G4565" i="2"/>
  <c r="G4564" i="2"/>
  <c r="G4563" i="2"/>
  <c r="G4562" i="2"/>
  <c r="H4573" i="2" s="1"/>
  <c r="G4561" i="2"/>
  <c r="H4572" i="2" s="1"/>
  <c r="G4560" i="2"/>
  <c r="G4559" i="2"/>
  <c r="G4558" i="2"/>
  <c r="G4557" i="2"/>
  <c r="G4556" i="2"/>
  <c r="G4555" i="2"/>
  <c r="G4554" i="2"/>
  <c r="G4553" i="2"/>
  <c r="G4552" i="2"/>
  <c r="G4551" i="2"/>
  <c r="G4550" i="2"/>
  <c r="G4549" i="2"/>
  <c r="G4548" i="2"/>
  <c r="G4547" i="2"/>
  <c r="G4546" i="2"/>
  <c r="H4557" i="2" s="1"/>
  <c r="G4545" i="2"/>
  <c r="G4544" i="2"/>
  <c r="G4543" i="2"/>
  <c r="G4542" i="2"/>
  <c r="G4541" i="2"/>
  <c r="G4540" i="2"/>
  <c r="G4539" i="2"/>
  <c r="G4538" i="2"/>
  <c r="G4537" i="2"/>
  <c r="G4536" i="2"/>
  <c r="G4535" i="2"/>
  <c r="G4534" i="2"/>
  <c r="G4533" i="2"/>
  <c r="G4532" i="2"/>
  <c r="G4531" i="2"/>
  <c r="H4542" i="2" s="1"/>
  <c r="G4530" i="2"/>
  <c r="H4541" i="2" s="1"/>
  <c r="G4529" i="2"/>
  <c r="G4528" i="2"/>
  <c r="G4527" i="2"/>
  <c r="G4526" i="2"/>
  <c r="G4525" i="2"/>
  <c r="G4524" i="2"/>
  <c r="G4523" i="2"/>
  <c r="G4522" i="2"/>
  <c r="G4521" i="2"/>
  <c r="G4520" i="2"/>
  <c r="G4519" i="2"/>
  <c r="G4518" i="2"/>
  <c r="G4517" i="2"/>
  <c r="G4516" i="2"/>
  <c r="G4515" i="2"/>
  <c r="H4526" i="2" s="1"/>
  <c r="G4514" i="2"/>
  <c r="H4525" i="2" s="1"/>
  <c r="G4513" i="2"/>
  <c r="G4512" i="2"/>
  <c r="G4511" i="2"/>
  <c r="G4510" i="2"/>
  <c r="G4509" i="2"/>
  <c r="G4508" i="2"/>
  <c r="G4507" i="2"/>
  <c r="G4506" i="2"/>
  <c r="G4505" i="2"/>
  <c r="G4504" i="2"/>
  <c r="G4503" i="2"/>
  <c r="G4502" i="2"/>
  <c r="G4501" i="2"/>
  <c r="G4500" i="2"/>
  <c r="G4499" i="2"/>
  <c r="H4510" i="2" s="1"/>
  <c r="G4498" i="2"/>
  <c r="H4509" i="2" s="1"/>
  <c r="G4497" i="2"/>
  <c r="G4496" i="2"/>
  <c r="G4495" i="2"/>
  <c r="G4494" i="2"/>
  <c r="G4493" i="2"/>
  <c r="G4492" i="2"/>
  <c r="G4491" i="2"/>
  <c r="G4490" i="2"/>
  <c r="G4489" i="2"/>
  <c r="G4488" i="2"/>
  <c r="G4487" i="2"/>
  <c r="G4486" i="2"/>
  <c r="G4485" i="2"/>
  <c r="G4484" i="2"/>
  <c r="G4483" i="2"/>
  <c r="H4494" i="2" s="1"/>
  <c r="G4482" i="2"/>
  <c r="H4493" i="2" s="1"/>
  <c r="G4481" i="2"/>
  <c r="G4480" i="2"/>
  <c r="G4479" i="2"/>
  <c r="G4478" i="2"/>
  <c r="G4477" i="2"/>
  <c r="G4476" i="2"/>
  <c r="G4475" i="2"/>
  <c r="G4474" i="2"/>
  <c r="G4473" i="2"/>
  <c r="G4472" i="2"/>
  <c r="G4471" i="2"/>
  <c r="G4470" i="2"/>
  <c r="G4469" i="2"/>
  <c r="G4468" i="2"/>
  <c r="G4467" i="2"/>
  <c r="H4478" i="2" s="1"/>
  <c r="G4466" i="2"/>
  <c r="H4477" i="2" s="1"/>
  <c r="G4465" i="2"/>
  <c r="G4464" i="2"/>
  <c r="G4463" i="2"/>
  <c r="G4462" i="2"/>
  <c r="G4461" i="2"/>
  <c r="G4460" i="2"/>
  <c r="G4459" i="2"/>
  <c r="G4458" i="2"/>
  <c r="G4457" i="2"/>
  <c r="G4456" i="2"/>
  <c r="G4455" i="2"/>
  <c r="G4454" i="2"/>
  <c r="G4453" i="2"/>
  <c r="G4452" i="2"/>
  <c r="G4451" i="2"/>
  <c r="H4462" i="2" s="1"/>
  <c r="G4450" i="2"/>
  <c r="H4461" i="2" s="1"/>
  <c r="G4449" i="2"/>
  <c r="G4448" i="2"/>
  <c r="G4447" i="2"/>
  <c r="G4446" i="2"/>
  <c r="G4445" i="2"/>
  <c r="G4444" i="2"/>
  <c r="G4443" i="2"/>
  <c r="G4442" i="2"/>
  <c r="G4441" i="2"/>
  <c r="G4440" i="2"/>
  <c r="G4439" i="2"/>
  <c r="G4438" i="2"/>
  <c r="G4437" i="2"/>
  <c r="G4436" i="2"/>
  <c r="G4435" i="2"/>
  <c r="H4446" i="2" s="1"/>
  <c r="G4434" i="2"/>
  <c r="H4445" i="2" s="1"/>
  <c r="G4433" i="2"/>
  <c r="G4432" i="2"/>
  <c r="G4431" i="2"/>
  <c r="G4430" i="2"/>
  <c r="G4429" i="2"/>
  <c r="G4428" i="2"/>
  <c r="G4427" i="2"/>
  <c r="G4426" i="2"/>
  <c r="G4425" i="2"/>
  <c r="G4424" i="2"/>
  <c r="G4423" i="2"/>
  <c r="G4422" i="2"/>
  <c r="G4421" i="2"/>
  <c r="G4420" i="2"/>
  <c r="G4419" i="2"/>
  <c r="H4430" i="2" s="1"/>
  <c r="G4418" i="2"/>
  <c r="H4429" i="2" s="1"/>
  <c r="G4417" i="2"/>
  <c r="G4416" i="2"/>
  <c r="G4415" i="2"/>
  <c r="G4414" i="2"/>
  <c r="G4413" i="2"/>
  <c r="G4412" i="2"/>
  <c r="G4411" i="2"/>
  <c r="G4410" i="2"/>
  <c r="G4409" i="2"/>
  <c r="G4408" i="2"/>
  <c r="G4407" i="2"/>
  <c r="G4406" i="2"/>
  <c r="G4405" i="2"/>
  <c r="G4404" i="2"/>
  <c r="G4403" i="2"/>
  <c r="H4414" i="2" s="1"/>
  <c r="G4402" i="2"/>
  <c r="H4413" i="2" s="1"/>
  <c r="G4401" i="2"/>
  <c r="G4400" i="2"/>
  <c r="G4399" i="2"/>
  <c r="G4398" i="2"/>
  <c r="G4397" i="2"/>
  <c r="G4396" i="2"/>
  <c r="G4395" i="2"/>
  <c r="G4394" i="2"/>
  <c r="G4393" i="2"/>
  <c r="G4392" i="2"/>
  <c r="G4391" i="2"/>
  <c r="G4390" i="2"/>
  <c r="G4389" i="2"/>
  <c r="G4388" i="2"/>
  <c r="G4387" i="2"/>
  <c r="H4398" i="2" s="1"/>
  <c r="G4386" i="2"/>
  <c r="H4397" i="2" s="1"/>
  <c r="G4385" i="2"/>
  <c r="G4384" i="2"/>
  <c r="G4383" i="2"/>
  <c r="G4382" i="2"/>
  <c r="G4381" i="2"/>
  <c r="G4380" i="2"/>
  <c r="G4379" i="2"/>
  <c r="G4378" i="2"/>
  <c r="G4377" i="2"/>
  <c r="G4376" i="2"/>
  <c r="G4375" i="2"/>
  <c r="G4374" i="2"/>
  <c r="G4373" i="2"/>
  <c r="G4372" i="2"/>
  <c r="G4371" i="2"/>
  <c r="H4382" i="2" s="1"/>
  <c r="G4370" i="2"/>
  <c r="H4381" i="2" s="1"/>
  <c r="G4369" i="2"/>
  <c r="G4368" i="2"/>
  <c r="G4367" i="2"/>
  <c r="G4366" i="2"/>
  <c r="G4365" i="2"/>
  <c r="G4364" i="2"/>
  <c r="G4363" i="2"/>
  <c r="G4362" i="2"/>
  <c r="G4361" i="2"/>
  <c r="G4360" i="2"/>
  <c r="G4359" i="2"/>
  <c r="G4358" i="2"/>
  <c r="G4357" i="2"/>
  <c r="G4356" i="2"/>
  <c r="G4355" i="2"/>
  <c r="H4366" i="2" s="1"/>
  <c r="G4354" i="2"/>
  <c r="H4365" i="2" s="1"/>
  <c r="G4353" i="2"/>
  <c r="G4352" i="2"/>
  <c r="G4351" i="2"/>
  <c r="G4350" i="2"/>
  <c r="G4349" i="2"/>
  <c r="G4348" i="2"/>
  <c r="G4347" i="2"/>
  <c r="G4346" i="2"/>
  <c r="G4345" i="2"/>
  <c r="G4344" i="2"/>
  <c r="G4343" i="2"/>
  <c r="G4342" i="2"/>
  <c r="G4341" i="2"/>
  <c r="G4340" i="2"/>
  <c r="G4339" i="2"/>
  <c r="H4350" i="2" s="1"/>
  <c r="G4338" i="2"/>
  <c r="H4349" i="2" s="1"/>
  <c r="G4337" i="2"/>
  <c r="G4336" i="2"/>
  <c r="G4335" i="2"/>
  <c r="G4334" i="2"/>
  <c r="G4333" i="2"/>
  <c r="G4332" i="2"/>
  <c r="G4331" i="2"/>
  <c r="G4330" i="2"/>
  <c r="G4329" i="2"/>
  <c r="G4328" i="2"/>
  <c r="G4327" i="2"/>
  <c r="G4326" i="2"/>
  <c r="G4325" i="2"/>
  <c r="G4324" i="2"/>
  <c r="G4323" i="2"/>
  <c r="H4334" i="2" s="1"/>
  <c r="G4322" i="2"/>
  <c r="H4333" i="2" s="1"/>
  <c r="G4321" i="2"/>
  <c r="G4320" i="2"/>
  <c r="G4319" i="2"/>
  <c r="G4318" i="2"/>
  <c r="G4317" i="2"/>
  <c r="G4316" i="2"/>
  <c r="G4315" i="2"/>
  <c r="G4314" i="2"/>
  <c r="G4313" i="2"/>
  <c r="G4312" i="2"/>
  <c r="G4311" i="2"/>
  <c r="G4310" i="2"/>
  <c r="G4309" i="2"/>
  <c r="G4308" i="2"/>
  <c r="G4307" i="2"/>
  <c r="H4318" i="2" s="1"/>
  <c r="G4306" i="2"/>
  <c r="H4317" i="2" s="1"/>
  <c r="G4305" i="2"/>
  <c r="G4304" i="2"/>
  <c r="G4303" i="2"/>
  <c r="G4302" i="2"/>
  <c r="G4301" i="2"/>
  <c r="G4300" i="2"/>
  <c r="G4299" i="2"/>
  <c r="G4298" i="2"/>
  <c r="G4297" i="2"/>
  <c r="G4296" i="2"/>
  <c r="G4295" i="2"/>
  <c r="G4294" i="2"/>
  <c r="G4293" i="2"/>
  <c r="G4292" i="2"/>
  <c r="G4291" i="2"/>
  <c r="H4302" i="2" s="1"/>
  <c r="G4290" i="2"/>
  <c r="H4301" i="2" s="1"/>
  <c r="G4289" i="2"/>
  <c r="G4288" i="2"/>
  <c r="G4287" i="2"/>
  <c r="G4286" i="2"/>
  <c r="G4285" i="2"/>
  <c r="G4284" i="2"/>
  <c r="G4283" i="2"/>
  <c r="G4282" i="2"/>
  <c r="G4281" i="2"/>
  <c r="G4280" i="2"/>
  <c r="G4279" i="2"/>
  <c r="G4278" i="2"/>
  <c r="G4277" i="2"/>
  <c r="G4276" i="2"/>
  <c r="G4275" i="2"/>
  <c r="H4286" i="2" s="1"/>
  <c r="G4274" i="2"/>
  <c r="H4285" i="2" s="1"/>
  <c r="G4273" i="2"/>
  <c r="G4272" i="2"/>
  <c r="G4271" i="2"/>
  <c r="G4270" i="2"/>
  <c r="G4269" i="2"/>
  <c r="G4268" i="2"/>
  <c r="G4267" i="2"/>
  <c r="G4266" i="2"/>
  <c r="G4265" i="2"/>
  <c r="G4264" i="2"/>
  <c r="G4263" i="2"/>
  <c r="G4262" i="2"/>
  <c r="G4261" i="2"/>
  <c r="G4260" i="2"/>
  <c r="G4259" i="2"/>
  <c r="H4270" i="2" s="1"/>
  <c r="G4258" i="2"/>
  <c r="H4269" i="2" s="1"/>
  <c r="G4257" i="2"/>
  <c r="G4256" i="2"/>
  <c r="G4255" i="2"/>
  <c r="G4254" i="2"/>
  <c r="G4253" i="2"/>
  <c r="G4252" i="2"/>
  <c r="G4251" i="2"/>
  <c r="G4250" i="2"/>
  <c r="G4249" i="2"/>
  <c r="G4248" i="2"/>
  <c r="G4247" i="2"/>
  <c r="G4246" i="2"/>
  <c r="G4245" i="2"/>
  <c r="G4244" i="2"/>
  <c r="G4243" i="2"/>
  <c r="H4254" i="2" s="1"/>
  <c r="G4242" i="2"/>
  <c r="H4253" i="2" s="1"/>
  <c r="G4241" i="2"/>
  <c r="G4240" i="2"/>
  <c r="G4239" i="2"/>
  <c r="G4238" i="2"/>
  <c r="G4237" i="2"/>
  <c r="G4236" i="2"/>
  <c r="G4235" i="2"/>
  <c r="G4234" i="2"/>
  <c r="G4233" i="2"/>
  <c r="G4232" i="2"/>
  <c r="G4231" i="2"/>
  <c r="G4230" i="2"/>
  <c r="G4229" i="2"/>
  <c r="G4228" i="2"/>
  <c r="G4227" i="2"/>
  <c r="H4238" i="2" s="1"/>
  <c r="G4226" i="2"/>
  <c r="H4237" i="2" s="1"/>
  <c r="G4225" i="2"/>
  <c r="G4224" i="2"/>
  <c r="G4223" i="2"/>
  <c r="G4222" i="2"/>
  <c r="G4221" i="2"/>
  <c r="G4220" i="2"/>
  <c r="G4219" i="2"/>
  <c r="G4218" i="2"/>
  <c r="G4217" i="2"/>
  <c r="G4216" i="2"/>
  <c r="G4215" i="2"/>
  <c r="G4214" i="2"/>
  <c r="G4213" i="2"/>
  <c r="G4212" i="2"/>
  <c r="G4211" i="2"/>
  <c r="H4222" i="2" s="1"/>
  <c r="G4210" i="2"/>
  <c r="H4221" i="2" s="1"/>
  <c r="G4209" i="2"/>
  <c r="G4208" i="2"/>
  <c r="G4207" i="2"/>
  <c r="G4206" i="2"/>
  <c r="G4205" i="2"/>
  <c r="G4204" i="2"/>
  <c r="G4203" i="2"/>
  <c r="G4202" i="2"/>
  <c r="G4201" i="2"/>
  <c r="G4200" i="2"/>
  <c r="G4199" i="2"/>
  <c r="G4198" i="2"/>
  <c r="G4197" i="2"/>
  <c r="G4196" i="2"/>
  <c r="G4195" i="2"/>
  <c r="H4206" i="2" s="1"/>
  <c r="G4194" i="2"/>
  <c r="H4205" i="2" s="1"/>
  <c r="G4193" i="2"/>
  <c r="G4192" i="2"/>
  <c r="G4191" i="2"/>
  <c r="G4190" i="2"/>
  <c r="G4189" i="2"/>
  <c r="G4188" i="2"/>
  <c r="G4187" i="2"/>
  <c r="G4186" i="2"/>
  <c r="G4185" i="2"/>
  <c r="G4184" i="2"/>
  <c r="G4183" i="2"/>
  <c r="G4182" i="2"/>
  <c r="G4181" i="2"/>
  <c r="G4180" i="2"/>
  <c r="G4179" i="2"/>
  <c r="H4190" i="2" s="1"/>
  <c r="G4178" i="2"/>
  <c r="H4189" i="2" s="1"/>
  <c r="G4177" i="2"/>
  <c r="G4176" i="2"/>
  <c r="G4175" i="2"/>
  <c r="G4174" i="2"/>
  <c r="G4173" i="2"/>
  <c r="G4172" i="2"/>
  <c r="G4171" i="2"/>
  <c r="G4170" i="2"/>
  <c r="G4169" i="2"/>
  <c r="G4168" i="2"/>
  <c r="G4167" i="2"/>
  <c r="G4166" i="2"/>
  <c r="G4165" i="2"/>
  <c r="G4164" i="2"/>
  <c r="G4163" i="2"/>
  <c r="H4174" i="2" s="1"/>
  <c r="G4162" i="2"/>
  <c r="H4173" i="2" s="1"/>
  <c r="G4161" i="2"/>
  <c r="G4160" i="2"/>
  <c r="G4159" i="2"/>
  <c r="G4158" i="2"/>
  <c r="G4157" i="2"/>
  <c r="G4156" i="2"/>
  <c r="G4155" i="2"/>
  <c r="G4154" i="2"/>
  <c r="G4153" i="2"/>
  <c r="G4152" i="2"/>
  <c r="G4151" i="2"/>
  <c r="G4150" i="2"/>
  <c r="G4149" i="2"/>
  <c r="G4148" i="2"/>
  <c r="G4147" i="2"/>
  <c r="H4158" i="2" s="1"/>
  <c r="G4146" i="2"/>
  <c r="H4157" i="2" s="1"/>
  <c r="G4145" i="2"/>
  <c r="G4144" i="2"/>
  <c r="G4143" i="2"/>
  <c r="G4142" i="2"/>
  <c r="G4141" i="2"/>
  <c r="G4140" i="2"/>
  <c r="G4139" i="2"/>
  <c r="G4138" i="2"/>
  <c r="G4137" i="2"/>
  <c r="G4136" i="2"/>
  <c r="G4135" i="2"/>
  <c r="G4134" i="2"/>
  <c r="G4133" i="2"/>
  <c r="G4132" i="2"/>
  <c r="G4131" i="2"/>
  <c r="H4142" i="2" s="1"/>
  <c r="G4130" i="2"/>
  <c r="H4141" i="2" s="1"/>
  <c r="G4129" i="2"/>
  <c r="G4128" i="2"/>
  <c r="G4127" i="2"/>
  <c r="G4126" i="2"/>
  <c r="G4125" i="2"/>
  <c r="G4124" i="2"/>
  <c r="G4123" i="2"/>
  <c r="G4122" i="2"/>
  <c r="G4121" i="2"/>
  <c r="G4120" i="2"/>
  <c r="G4119" i="2"/>
  <c r="G4118" i="2"/>
  <c r="G4117" i="2"/>
  <c r="G4116" i="2"/>
  <c r="G4115" i="2"/>
  <c r="H4126" i="2" s="1"/>
  <c r="G4114" i="2"/>
  <c r="H4125" i="2" s="1"/>
  <c r="G4113" i="2"/>
  <c r="G4112" i="2"/>
  <c r="G4111" i="2"/>
  <c r="G4110" i="2"/>
  <c r="G4109" i="2"/>
  <c r="G4108" i="2"/>
  <c r="G4107" i="2"/>
  <c r="G4106" i="2"/>
  <c r="G4105" i="2"/>
  <c r="G4104" i="2"/>
  <c r="G4103" i="2"/>
  <c r="G4102" i="2"/>
  <c r="G4101" i="2"/>
  <c r="G4100" i="2"/>
  <c r="G4099" i="2"/>
  <c r="H4110" i="2" s="1"/>
  <c r="G4098" i="2"/>
  <c r="H4109" i="2" s="1"/>
  <c r="G4097" i="2"/>
  <c r="G4096" i="2"/>
  <c r="G4095" i="2"/>
  <c r="G4094" i="2"/>
  <c r="G4093" i="2"/>
  <c r="G4092" i="2"/>
  <c r="G4091" i="2"/>
  <c r="G4090" i="2"/>
  <c r="G4089" i="2"/>
  <c r="G4088" i="2"/>
  <c r="G4087" i="2"/>
  <c r="G4086" i="2"/>
  <c r="G4085" i="2"/>
  <c r="G4084" i="2"/>
  <c r="G4083" i="2"/>
  <c r="H4094" i="2" s="1"/>
  <c r="G4082" i="2"/>
  <c r="H4093" i="2" s="1"/>
  <c r="G4081" i="2"/>
  <c r="G4080" i="2"/>
  <c r="G4079" i="2"/>
  <c r="G4078" i="2"/>
  <c r="G4077" i="2"/>
  <c r="G4076" i="2"/>
  <c r="G4075" i="2"/>
  <c r="G4074" i="2"/>
  <c r="G4073" i="2"/>
  <c r="G4072" i="2"/>
  <c r="G4071" i="2"/>
  <c r="G4070" i="2"/>
  <c r="G4069" i="2"/>
  <c r="G4068" i="2"/>
  <c r="G4067" i="2"/>
  <c r="H4078" i="2" s="1"/>
  <c r="G4066" i="2"/>
  <c r="H4077" i="2" s="1"/>
  <c r="G4065" i="2"/>
  <c r="G4064" i="2"/>
  <c r="G4063" i="2"/>
  <c r="G4062" i="2"/>
  <c r="G4061" i="2"/>
  <c r="G4060" i="2"/>
  <c r="G4059" i="2"/>
  <c r="G4058" i="2"/>
  <c r="G4057" i="2"/>
  <c r="G4056" i="2"/>
  <c r="G4055" i="2"/>
  <c r="G4054" i="2"/>
  <c r="G4053" i="2"/>
  <c r="G4052" i="2"/>
  <c r="G4051" i="2"/>
  <c r="H4062" i="2" s="1"/>
  <c r="G4050" i="2"/>
  <c r="H4061" i="2" s="1"/>
  <c r="G4049" i="2"/>
  <c r="G4048" i="2"/>
  <c r="G4047" i="2"/>
  <c r="G4046" i="2"/>
  <c r="G4045" i="2"/>
  <c r="G4044" i="2"/>
  <c r="G4043" i="2"/>
  <c r="G4042" i="2"/>
  <c r="G4041" i="2"/>
  <c r="G4040" i="2"/>
  <c r="G4039" i="2"/>
  <c r="G4038" i="2"/>
  <c r="G4037" i="2"/>
  <c r="G4036" i="2"/>
  <c r="G4035" i="2"/>
  <c r="H4046" i="2" s="1"/>
  <c r="G4034" i="2"/>
  <c r="H4045" i="2" s="1"/>
  <c r="G4033" i="2"/>
  <c r="G4032" i="2"/>
  <c r="G4031" i="2"/>
  <c r="G4030" i="2"/>
  <c r="G4029" i="2"/>
  <c r="G4028" i="2"/>
  <c r="G4027" i="2"/>
  <c r="G4026" i="2"/>
  <c r="G4025" i="2"/>
  <c r="G4024" i="2"/>
  <c r="G4023" i="2"/>
  <c r="G4022" i="2"/>
  <c r="G4021" i="2"/>
  <c r="G4020" i="2"/>
  <c r="G4019" i="2"/>
  <c r="H4030" i="2" s="1"/>
  <c r="G4018" i="2"/>
  <c r="H4029" i="2" s="1"/>
  <c r="G4017" i="2"/>
  <c r="G4016" i="2"/>
  <c r="G4015" i="2"/>
  <c r="G4014" i="2"/>
  <c r="G4013" i="2"/>
  <c r="G4012" i="2"/>
  <c r="G4011" i="2"/>
  <c r="G4010" i="2"/>
  <c r="G4009" i="2"/>
  <c r="G4008" i="2"/>
  <c r="G4007" i="2"/>
  <c r="G4006" i="2"/>
  <c r="G4005" i="2"/>
  <c r="G4004" i="2"/>
  <c r="G4003" i="2"/>
  <c r="H4014" i="2" s="1"/>
  <c r="G4002" i="2"/>
  <c r="H4013" i="2" s="1"/>
  <c r="G4001" i="2"/>
  <c r="G4000" i="2"/>
  <c r="G3999" i="2"/>
  <c r="G3998" i="2"/>
  <c r="G3997" i="2"/>
  <c r="G3996" i="2"/>
  <c r="G3995" i="2"/>
  <c r="G3994" i="2"/>
  <c r="G3993" i="2"/>
  <c r="G3992" i="2"/>
  <c r="G3991" i="2"/>
  <c r="G3990" i="2"/>
  <c r="G3989" i="2"/>
  <c r="G3988" i="2"/>
  <c r="G3987" i="2"/>
  <c r="H3998" i="2" s="1"/>
  <c r="G3986" i="2"/>
  <c r="H3997" i="2" s="1"/>
  <c r="G3985" i="2"/>
  <c r="G3984" i="2"/>
  <c r="G3983" i="2"/>
  <c r="G3982" i="2"/>
  <c r="G3981" i="2"/>
  <c r="G3980" i="2"/>
  <c r="G3979" i="2"/>
  <c r="G3978" i="2"/>
  <c r="G3977" i="2"/>
  <c r="G3976" i="2"/>
  <c r="G3975" i="2"/>
  <c r="G3974" i="2"/>
  <c r="G3973" i="2"/>
  <c r="G3972" i="2"/>
  <c r="G3971" i="2"/>
  <c r="H3982" i="2" s="1"/>
  <c r="G3970" i="2"/>
  <c r="H3981" i="2" s="1"/>
  <c r="G3969" i="2"/>
  <c r="G3968" i="2"/>
  <c r="G3967" i="2"/>
  <c r="G3966" i="2"/>
  <c r="G3965" i="2"/>
  <c r="G3964" i="2"/>
  <c r="G3963" i="2"/>
  <c r="G3962" i="2"/>
  <c r="G3961" i="2"/>
  <c r="G3960" i="2"/>
  <c r="G3959" i="2"/>
  <c r="G3958" i="2"/>
  <c r="G3957" i="2"/>
  <c r="G3956" i="2"/>
  <c r="G3955" i="2"/>
  <c r="H3966" i="2" s="1"/>
  <c r="G3954" i="2"/>
  <c r="H3965" i="2" s="1"/>
  <c r="G3953" i="2"/>
  <c r="G3952" i="2"/>
  <c r="G3951" i="2"/>
  <c r="G3950" i="2"/>
  <c r="G3949" i="2"/>
  <c r="G3948" i="2"/>
  <c r="G3947" i="2"/>
  <c r="G3946" i="2"/>
  <c r="G3945" i="2"/>
  <c r="G3944" i="2"/>
  <c r="G3943" i="2"/>
  <c r="G3942" i="2"/>
  <c r="G3941" i="2"/>
  <c r="G3940" i="2"/>
  <c r="G3939" i="2"/>
  <c r="H3950" i="2" s="1"/>
  <c r="G3938" i="2"/>
  <c r="H3949" i="2" s="1"/>
  <c r="G3937" i="2"/>
  <c r="G3936" i="2"/>
  <c r="G3935" i="2"/>
  <c r="G3934" i="2"/>
  <c r="G3933" i="2"/>
  <c r="G3932" i="2"/>
  <c r="G3931" i="2"/>
  <c r="G3930" i="2"/>
  <c r="G3929" i="2"/>
  <c r="G3928" i="2"/>
  <c r="G3927" i="2"/>
  <c r="G3926" i="2"/>
  <c r="G3925" i="2"/>
  <c r="G3924" i="2"/>
  <c r="G3923" i="2"/>
  <c r="H3934" i="2" s="1"/>
  <c r="G3922" i="2"/>
  <c r="H3933" i="2" s="1"/>
  <c r="G3921" i="2"/>
  <c r="G3920" i="2"/>
  <c r="G3919" i="2"/>
  <c r="G3918" i="2"/>
  <c r="G3917" i="2"/>
  <c r="G3916" i="2"/>
  <c r="G3915" i="2"/>
  <c r="G3914" i="2"/>
  <c r="G3913" i="2"/>
  <c r="G3912" i="2"/>
  <c r="G3911" i="2"/>
  <c r="G3910" i="2"/>
  <c r="G3909" i="2"/>
  <c r="G3908" i="2"/>
  <c r="G3907" i="2"/>
  <c r="H3918" i="2" s="1"/>
  <c r="G3906" i="2"/>
  <c r="H3917" i="2" s="1"/>
  <c r="G3905" i="2"/>
  <c r="G3904" i="2"/>
  <c r="G3903" i="2"/>
  <c r="G3902" i="2"/>
  <c r="G3901" i="2"/>
  <c r="G3900" i="2"/>
  <c r="G3899" i="2"/>
  <c r="G3898" i="2"/>
  <c r="G3897" i="2"/>
  <c r="G3896" i="2"/>
  <c r="G3895" i="2"/>
  <c r="G3894" i="2"/>
  <c r="G3893" i="2"/>
  <c r="G3892" i="2"/>
  <c r="G3891" i="2"/>
  <c r="H3902" i="2" s="1"/>
  <c r="G3890" i="2"/>
  <c r="H3901" i="2" s="1"/>
  <c r="G3889" i="2"/>
  <c r="G3888" i="2"/>
  <c r="G3887" i="2"/>
  <c r="G3886" i="2"/>
  <c r="G3885" i="2"/>
  <c r="G3884" i="2"/>
  <c r="G3883" i="2"/>
  <c r="G3882" i="2"/>
  <c r="G3881" i="2"/>
  <c r="G3880" i="2"/>
  <c r="G3879" i="2"/>
  <c r="G3878" i="2"/>
  <c r="G3877" i="2"/>
  <c r="G3876" i="2"/>
  <c r="G3875" i="2"/>
  <c r="H3886" i="2" s="1"/>
  <c r="G3874" i="2"/>
  <c r="H3885" i="2" s="1"/>
  <c r="G3873" i="2"/>
  <c r="G3872" i="2"/>
  <c r="G3871" i="2"/>
  <c r="G3870" i="2"/>
  <c r="G3869" i="2"/>
  <c r="G3868" i="2"/>
  <c r="G3867" i="2"/>
  <c r="G3866" i="2"/>
  <c r="G3865" i="2"/>
  <c r="G3864" i="2"/>
  <c r="G3863" i="2"/>
  <c r="G3862" i="2"/>
  <c r="G3861" i="2"/>
  <c r="G3860" i="2"/>
  <c r="G3859" i="2"/>
  <c r="H3870" i="2" s="1"/>
  <c r="G3858" i="2"/>
  <c r="H3869" i="2" s="1"/>
  <c r="G3857" i="2"/>
  <c r="G3856" i="2"/>
  <c r="G3855" i="2"/>
  <c r="G3854" i="2"/>
  <c r="G3853" i="2"/>
  <c r="G3852" i="2"/>
  <c r="G3851" i="2"/>
  <c r="G3850" i="2"/>
  <c r="G3849" i="2"/>
  <c r="G3848" i="2"/>
  <c r="G3847" i="2"/>
  <c r="G3846" i="2"/>
  <c r="G3845" i="2"/>
  <c r="G3844" i="2"/>
  <c r="G3843" i="2"/>
  <c r="H3854" i="2" s="1"/>
  <c r="G3842" i="2"/>
  <c r="H3853" i="2" s="1"/>
  <c r="G3841" i="2"/>
  <c r="G3840" i="2"/>
  <c r="G3839" i="2"/>
  <c r="G3838" i="2"/>
  <c r="G3837" i="2"/>
  <c r="G3836" i="2"/>
  <c r="G3835" i="2"/>
  <c r="G3834" i="2"/>
  <c r="G3833" i="2"/>
  <c r="G3832" i="2"/>
  <c r="G3831" i="2"/>
  <c r="G3830" i="2"/>
  <c r="G3829" i="2"/>
  <c r="G3828" i="2"/>
  <c r="G3827" i="2"/>
  <c r="H3838" i="2" s="1"/>
  <c r="G3826" i="2"/>
  <c r="H3837" i="2" s="1"/>
  <c r="G3825" i="2"/>
  <c r="G3824" i="2"/>
  <c r="G3823" i="2"/>
  <c r="G3822" i="2"/>
  <c r="G3821" i="2"/>
  <c r="G3820" i="2"/>
  <c r="G3819" i="2"/>
  <c r="G3818" i="2"/>
  <c r="G3817" i="2"/>
  <c r="G3816" i="2"/>
  <c r="G3815" i="2"/>
  <c r="G3814" i="2"/>
  <c r="G3813" i="2"/>
  <c r="G3812" i="2"/>
  <c r="G3811" i="2"/>
  <c r="H3822" i="2" s="1"/>
  <c r="G3810" i="2"/>
  <c r="H3821" i="2" s="1"/>
  <c r="G3809" i="2"/>
  <c r="G3808" i="2"/>
  <c r="G3807" i="2"/>
  <c r="G3806" i="2"/>
  <c r="G3805" i="2"/>
  <c r="G3804" i="2"/>
  <c r="G3803" i="2"/>
  <c r="G3802" i="2"/>
  <c r="G3801" i="2"/>
  <c r="G3800" i="2"/>
  <c r="G3799" i="2"/>
  <c r="G3798" i="2"/>
  <c r="G3797" i="2"/>
  <c r="G3796" i="2"/>
  <c r="G3795" i="2"/>
  <c r="H3806" i="2" s="1"/>
  <c r="G3794" i="2"/>
  <c r="H3805" i="2" s="1"/>
  <c r="G3793" i="2"/>
  <c r="G3792" i="2"/>
  <c r="G3791" i="2"/>
  <c r="G3790" i="2"/>
  <c r="G3789" i="2"/>
  <c r="G3788" i="2"/>
  <c r="G3787" i="2"/>
  <c r="G3786" i="2"/>
  <c r="G3785" i="2"/>
  <c r="G3784" i="2"/>
  <c r="G3783" i="2"/>
  <c r="G3782" i="2"/>
  <c r="G3781" i="2"/>
  <c r="G3780" i="2"/>
  <c r="G3779" i="2"/>
  <c r="H3790" i="2" s="1"/>
  <c r="G3778" i="2"/>
  <c r="H3789" i="2" s="1"/>
  <c r="G3777" i="2"/>
  <c r="G3776" i="2"/>
  <c r="G3775" i="2"/>
  <c r="G3774" i="2"/>
  <c r="G3773" i="2"/>
  <c r="G3772" i="2"/>
  <c r="G3771" i="2"/>
  <c r="G3770" i="2"/>
  <c r="G3769" i="2"/>
  <c r="G3768" i="2"/>
  <c r="G3767" i="2"/>
  <c r="G3766" i="2"/>
  <c r="G3765" i="2"/>
  <c r="G3764" i="2"/>
  <c r="G3763" i="2"/>
  <c r="H3774" i="2" s="1"/>
  <c r="G3762" i="2"/>
  <c r="H3773" i="2" s="1"/>
  <c r="G3761" i="2"/>
  <c r="G3760" i="2"/>
  <c r="G3759" i="2"/>
  <c r="G3758" i="2"/>
  <c r="G3757" i="2"/>
  <c r="G3756" i="2"/>
  <c r="G3755" i="2"/>
  <c r="G3754" i="2"/>
  <c r="G3753" i="2"/>
  <c r="G3752" i="2"/>
  <c r="G3751" i="2"/>
  <c r="G3750" i="2"/>
  <c r="G3749" i="2"/>
  <c r="G3748" i="2"/>
  <c r="G3747" i="2"/>
  <c r="H3758" i="2" s="1"/>
  <c r="G3746" i="2"/>
  <c r="H3757" i="2" s="1"/>
  <c r="G3745" i="2"/>
  <c r="G3744" i="2"/>
  <c r="G3743" i="2"/>
  <c r="G3742" i="2"/>
  <c r="G3741" i="2"/>
  <c r="G3740" i="2"/>
  <c r="G3739" i="2"/>
  <c r="G3738" i="2"/>
  <c r="G3737" i="2"/>
  <c r="G3736" i="2"/>
  <c r="G3735" i="2"/>
  <c r="G3734" i="2"/>
  <c r="G3733" i="2"/>
  <c r="G3732" i="2"/>
  <c r="G3731" i="2"/>
  <c r="H3742" i="2" s="1"/>
  <c r="G3730" i="2"/>
  <c r="H3741" i="2" s="1"/>
  <c r="G3729" i="2"/>
  <c r="G3728" i="2"/>
  <c r="G3727" i="2"/>
  <c r="G3726" i="2"/>
  <c r="G3725" i="2"/>
  <c r="G3724" i="2"/>
  <c r="G3723" i="2"/>
  <c r="G3722" i="2"/>
  <c r="G3721" i="2"/>
  <c r="G3720" i="2"/>
  <c r="G3719" i="2"/>
  <c r="G3718" i="2"/>
  <c r="G3717" i="2"/>
  <c r="G3716" i="2"/>
  <c r="G3715" i="2"/>
  <c r="H3726" i="2" s="1"/>
  <c r="G3714" i="2"/>
  <c r="H3725" i="2" s="1"/>
  <c r="G3713" i="2"/>
  <c r="G3712" i="2"/>
  <c r="G3711" i="2"/>
  <c r="G3710" i="2"/>
  <c r="G3709" i="2"/>
  <c r="G3708" i="2"/>
  <c r="G3707" i="2"/>
  <c r="G3706" i="2"/>
  <c r="G3705" i="2"/>
  <c r="G3704" i="2"/>
  <c r="G3703" i="2"/>
  <c r="G3702" i="2"/>
  <c r="G3701" i="2"/>
  <c r="G3700" i="2"/>
  <c r="G3699" i="2"/>
  <c r="H3710" i="2" s="1"/>
  <c r="G3698" i="2"/>
  <c r="H3709" i="2" s="1"/>
  <c r="G3697" i="2"/>
  <c r="G3696" i="2"/>
  <c r="G3695" i="2"/>
  <c r="G3694" i="2"/>
  <c r="G3693" i="2"/>
  <c r="G3692" i="2"/>
  <c r="G3691" i="2"/>
  <c r="G3690" i="2"/>
  <c r="G3689" i="2"/>
  <c r="G3688" i="2"/>
  <c r="G3687" i="2"/>
  <c r="G3686" i="2"/>
  <c r="G3685" i="2"/>
  <c r="G3684" i="2"/>
  <c r="G3683" i="2"/>
  <c r="H3694" i="2" s="1"/>
  <c r="G3682" i="2"/>
  <c r="H3693" i="2" s="1"/>
  <c r="G3681" i="2"/>
  <c r="G3680" i="2"/>
  <c r="G3679" i="2"/>
  <c r="G3678" i="2"/>
  <c r="G3677" i="2"/>
  <c r="G3676" i="2"/>
  <c r="G3675" i="2"/>
  <c r="G3674" i="2"/>
  <c r="G3673" i="2"/>
  <c r="G3672" i="2"/>
  <c r="G3671" i="2"/>
  <c r="G3670" i="2"/>
  <c r="G3669" i="2"/>
  <c r="G3668" i="2"/>
  <c r="G3667" i="2"/>
  <c r="H3678" i="2" s="1"/>
  <c r="G3666" i="2"/>
  <c r="H3677" i="2" s="1"/>
  <c r="G3665" i="2"/>
  <c r="G3664" i="2"/>
  <c r="G3663" i="2"/>
  <c r="G3662" i="2"/>
  <c r="G3661" i="2"/>
  <c r="G3660" i="2"/>
  <c r="G3659" i="2"/>
  <c r="G3658" i="2"/>
  <c r="G3657" i="2"/>
  <c r="G3656" i="2"/>
  <c r="G3655" i="2"/>
  <c r="G3654" i="2"/>
  <c r="G3653" i="2"/>
  <c r="G3652" i="2"/>
  <c r="G3651" i="2"/>
  <c r="H3662" i="2" s="1"/>
  <c r="G3650" i="2"/>
  <c r="H3661" i="2" s="1"/>
  <c r="G3649" i="2"/>
  <c r="G3648" i="2"/>
  <c r="G3647" i="2"/>
  <c r="G3646" i="2"/>
  <c r="G3645" i="2"/>
  <c r="G3644" i="2"/>
  <c r="G3643" i="2"/>
  <c r="G3642" i="2"/>
  <c r="G3641" i="2"/>
  <c r="G3640" i="2"/>
  <c r="G3639" i="2"/>
  <c r="G3638" i="2"/>
  <c r="G3637" i="2"/>
  <c r="G3636" i="2"/>
  <c r="G3635" i="2"/>
  <c r="H3646" i="2" s="1"/>
  <c r="G3634" i="2"/>
  <c r="H3645" i="2" s="1"/>
  <c r="G3633" i="2"/>
  <c r="G3632" i="2"/>
  <c r="G3631" i="2"/>
  <c r="G3630" i="2"/>
  <c r="G3629" i="2"/>
  <c r="G3628" i="2"/>
  <c r="G3627" i="2"/>
  <c r="G3626" i="2"/>
  <c r="G3625" i="2"/>
  <c r="G3624" i="2"/>
  <c r="G3623" i="2"/>
  <c r="G3622" i="2"/>
  <c r="G3621" i="2"/>
  <c r="G3620" i="2"/>
  <c r="G3619" i="2"/>
  <c r="H3630" i="2" s="1"/>
  <c r="G3618" i="2"/>
  <c r="H3629" i="2" s="1"/>
  <c r="G3617" i="2"/>
  <c r="G3616" i="2"/>
  <c r="G3615" i="2"/>
  <c r="G3614" i="2"/>
  <c r="G3613" i="2"/>
  <c r="G3612" i="2"/>
  <c r="G3611" i="2"/>
  <c r="G3610" i="2"/>
  <c r="G3609" i="2"/>
  <c r="G3608" i="2"/>
  <c r="G3607" i="2"/>
  <c r="G3606" i="2"/>
  <c r="G3605" i="2"/>
  <c r="G3604" i="2"/>
  <c r="G3603" i="2"/>
  <c r="H3614" i="2" s="1"/>
  <c r="G3602" i="2"/>
  <c r="H3613" i="2" s="1"/>
  <c r="G3601" i="2"/>
  <c r="G3599" i="2"/>
  <c r="G3598" i="2"/>
  <c r="G3597" i="2"/>
  <c r="G3596" i="2"/>
  <c r="G3595" i="2"/>
  <c r="G3594" i="2"/>
  <c r="G3593" i="2"/>
  <c r="G3592" i="2"/>
  <c r="G3591" i="2"/>
  <c r="G3590" i="2"/>
  <c r="G3589" i="2"/>
  <c r="G3588" i="2"/>
  <c r="G3587" i="2"/>
  <c r="G3586" i="2"/>
  <c r="H3597" i="2" s="1"/>
  <c r="G3585" i="2"/>
  <c r="H3596" i="2" s="1"/>
  <c r="G3584" i="2"/>
  <c r="G3583" i="2"/>
  <c r="G3582" i="2"/>
  <c r="G3581" i="2"/>
  <c r="G3580" i="2"/>
  <c r="G3579" i="2"/>
  <c r="G3578" i="2"/>
  <c r="G3577" i="2"/>
  <c r="G3576" i="2"/>
  <c r="G3575" i="2"/>
  <c r="G3574" i="2"/>
  <c r="G3573" i="2"/>
  <c r="G3572" i="2"/>
  <c r="G3571" i="2"/>
  <c r="G3570" i="2"/>
  <c r="H3581" i="2" s="1"/>
  <c r="G3569" i="2"/>
  <c r="H3580" i="2" s="1"/>
  <c r="G3568" i="2"/>
  <c r="G3567" i="2"/>
  <c r="G3566" i="2"/>
  <c r="G3565" i="2"/>
  <c r="G3564" i="2"/>
  <c r="G3563" i="2"/>
  <c r="G3562" i="2"/>
  <c r="G3561" i="2"/>
  <c r="G3560" i="2"/>
  <c r="G3559" i="2"/>
  <c r="G3558" i="2"/>
  <c r="G3557" i="2"/>
  <c r="G3556" i="2"/>
  <c r="G3555" i="2"/>
  <c r="G3554" i="2"/>
  <c r="H3565" i="2" s="1"/>
  <c r="G3553" i="2"/>
  <c r="H3564" i="2" s="1"/>
  <c r="G3552" i="2"/>
  <c r="G3551" i="2"/>
  <c r="G3550" i="2"/>
  <c r="G3549" i="2"/>
  <c r="G3548" i="2"/>
  <c r="G3547" i="2"/>
  <c r="G3546" i="2"/>
  <c r="G3545" i="2"/>
  <c r="G3544" i="2"/>
  <c r="G3543" i="2"/>
  <c r="G3542" i="2"/>
  <c r="G3541" i="2"/>
  <c r="G3540" i="2"/>
  <c r="G3539" i="2"/>
  <c r="G3538" i="2"/>
  <c r="H3549" i="2" s="1"/>
  <c r="G3537" i="2"/>
  <c r="H3548" i="2" s="1"/>
  <c r="G3536" i="2"/>
  <c r="G3535" i="2"/>
  <c r="G3534" i="2"/>
  <c r="G3533" i="2"/>
  <c r="G3532" i="2"/>
  <c r="G3531" i="2"/>
  <c r="G3530" i="2"/>
  <c r="G3529" i="2"/>
  <c r="G3528" i="2"/>
  <c r="G3527" i="2"/>
  <c r="G3526" i="2"/>
  <c r="G3525" i="2"/>
  <c r="G3524" i="2"/>
  <c r="G3523" i="2"/>
  <c r="G3522" i="2"/>
  <c r="H3533" i="2" s="1"/>
  <c r="G3521" i="2"/>
  <c r="H3532" i="2" s="1"/>
  <c r="G3520" i="2"/>
  <c r="G3519" i="2"/>
  <c r="G3518" i="2"/>
  <c r="G3517" i="2"/>
  <c r="G3516" i="2"/>
  <c r="G3515" i="2"/>
  <c r="G3514" i="2"/>
  <c r="G3513" i="2"/>
  <c r="G3512" i="2"/>
  <c r="G3511" i="2"/>
  <c r="G3510" i="2"/>
  <c r="G3509" i="2"/>
  <c r="G3508" i="2"/>
  <c r="G3507" i="2"/>
  <c r="G3506" i="2"/>
  <c r="H3517" i="2" s="1"/>
  <c r="G3505" i="2"/>
  <c r="H3516" i="2" s="1"/>
  <c r="G3504" i="2"/>
  <c r="G3503" i="2"/>
  <c r="G3502" i="2"/>
  <c r="G3501" i="2"/>
  <c r="G3500" i="2"/>
  <c r="G3499" i="2"/>
  <c r="G3498" i="2"/>
  <c r="G3497" i="2"/>
  <c r="G3496" i="2"/>
  <c r="G3495" i="2"/>
  <c r="G3494" i="2"/>
  <c r="G3493" i="2"/>
  <c r="G3492" i="2"/>
  <c r="G3491" i="2"/>
  <c r="G3490" i="2"/>
  <c r="H3501" i="2" s="1"/>
  <c r="G3489" i="2"/>
  <c r="H3500" i="2" s="1"/>
  <c r="G3488" i="2"/>
  <c r="G3487" i="2"/>
  <c r="G3486" i="2"/>
  <c r="G3485" i="2"/>
  <c r="G3484" i="2"/>
  <c r="G3483" i="2"/>
  <c r="G3482" i="2"/>
  <c r="G3481" i="2"/>
  <c r="G3480" i="2"/>
  <c r="G3479" i="2"/>
  <c r="G3478" i="2"/>
  <c r="G3477" i="2"/>
  <c r="G3476" i="2"/>
  <c r="G3475" i="2"/>
  <c r="G3474" i="2"/>
  <c r="H3485" i="2" s="1"/>
  <c r="G3473" i="2"/>
  <c r="H3484" i="2" s="1"/>
  <c r="G3472" i="2"/>
  <c r="G3471" i="2"/>
  <c r="G3470" i="2"/>
  <c r="G3469" i="2"/>
  <c r="G3468" i="2"/>
  <c r="G3467" i="2"/>
  <c r="G3466" i="2"/>
  <c r="G3465" i="2"/>
  <c r="G3464" i="2"/>
  <c r="G3463" i="2"/>
  <c r="G3462" i="2"/>
  <c r="G3461" i="2"/>
  <c r="G3460" i="2"/>
  <c r="G3459" i="2"/>
  <c r="G3458" i="2"/>
  <c r="H3469" i="2" s="1"/>
  <c r="G3457" i="2"/>
  <c r="H3468" i="2" s="1"/>
  <c r="G3456" i="2"/>
  <c r="G3455" i="2"/>
  <c r="G3454" i="2"/>
  <c r="G3453" i="2"/>
  <c r="G3452" i="2"/>
  <c r="G3451" i="2"/>
  <c r="G3450" i="2"/>
  <c r="G3449" i="2"/>
  <c r="G3448" i="2"/>
  <c r="G3447" i="2"/>
  <c r="G3446" i="2"/>
  <c r="G3445" i="2"/>
  <c r="G3443" i="2"/>
  <c r="G3442" i="2"/>
  <c r="G3441" i="2"/>
  <c r="G3440" i="2"/>
  <c r="G3439" i="2"/>
  <c r="G3438" i="2"/>
  <c r="G3437" i="2"/>
  <c r="G3436" i="2"/>
  <c r="G3435" i="2"/>
  <c r="G3434" i="2"/>
  <c r="G3433" i="2"/>
  <c r="G3432" i="2"/>
  <c r="G3431" i="2"/>
  <c r="G3430" i="2"/>
  <c r="G3429" i="2"/>
  <c r="G3428" i="2"/>
  <c r="G3427" i="2"/>
  <c r="G3426" i="2"/>
  <c r="G3425" i="2"/>
  <c r="H3436" i="2" s="1"/>
  <c r="G3424" i="2"/>
  <c r="G3423" i="2"/>
  <c r="G3422" i="2"/>
  <c r="G3421" i="2"/>
  <c r="G3420" i="2"/>
  <c r="G3419" i="2"/>
  <c r="G3418" i="2"/>
  <c r="G3417" i="2"/>
  <c r="G3416" i="2"/>
  <c r="G3415" i="2"/>
  <c r="G3414" i="2"/>
  <c r="G3413" i="2"/>
  <c r="G3412" i="2"/>
  <c r="G3411" i="2"/>
  <c r="G3410" i="2"/>
  <c r="G3409" i="2"/>
  <c r="H3420" i="2" s="1"/>
  <c r="G3408" i="2"/>
  <c r="G3407" i="2"/>
  <c r="G3406" i="2"/>
  <c r="G3405" i="2"/>
  <c r="G3404" i="2"/>
  <c r="G3403" i="2"/>
  <c r="G3402" i="2"/>
  <c r="G3401" i="2"/>
  <c r="G3400" i="2"/>
  <c r="G3399" i="2"/>
  <c r="G3398" i="2"/>
  <c r="G3397" i="2"/>
  <c r="G3396" i="2"/>
  <c r="G3395" i="2"/>
  <c r="G3394" i="2"/>
  <c r="G3393" i="2"/>
  <c r="H3404" i="2" s="1"/>
  <c r="G3392" i="2"/>
  <c r="G3391" i="2"/>
  <c r="G3390" i="2"/>
  <c r="G3389" i="2"/>
  <c r="G3388" i="2"/>
  <c r="G3387" i="2"/>
  <c r="G3386" i="2"/>
  <c r="G3385" i="2"/>
  <c r="G3384" i="2"/>
  <c r="G3383" i="2"/>
  <c r="G3382" i="2"/>
  <c r="G3381" i="2"/>
  <c r="G3380" i="2"/>
  <c r="G3379" i="2"/>
  <c r="G3378" i="2"/>
  <c r="G3377" i="2"/>
  <c r="H3388" i="2" s="1"/>
  <c r="G3376" i="2"/>
  <c r="G3375" i="2"/>
  <c r="G3374" i="2"/>
  <c r="G3373" i="2"/>
  <c r="G3372" i="2"/>
  <c r="G3371" i="2"/>
  <c r="G3370" i="2"/>
  <c r="G3369" i="2"/>
  <c r="G3368" i="2"/>
  <c r="G3367" i="2"/>
  <c r="G3366" i="2"/>
  <c r="G3365" i="2"/>
  <c r="G3364" i="2"/>
  <c r="G3363" i="2"/>
  <c r="G3362" i="2"/>
  <c r="G3361" i="2"/>
  <c r="H3372" i="2" s="1"/>
  <c r="G3360" i="2"/>
  <c r="G3359" i="2"/>
  <c r="G3358" i="2"/>
  <c r="G3357" i="2"/>
  <c r="G3356" i="2"/>
  <c r="G3355" i="2"/>
  <c r="G3354" i="2"/>
  <c r="G3353" i="2"/>
  <c r="G3352" i="2"/>
  <c r="G3351" i="2"/>
  <c r="G3350" i="2"/>
  <c r="G3349" i="2"/>
  <c r="G3348" i="2"/>
  <c r="G3347" i="2"/>
  <c r="G3346" i="2"/>
  <c r="G3345" i="2"/>
  <c r="H3356" i="2" s="1"/>
  <c r="G3344" i="2"/>
  <c r="G3343" i="2"/>
  <c r="G3342" i="2"/>
  <c r="G3341" i="2"/>
  <c r="G3340" i="2"/>
  <c r="G3339" i="2"/>
  <c r="G3338" i="2"/>
  <c r="G3337" i="2"/>
  <c r="G3336" i="2"/>
  <c r="G3335" i="2"/>
  <c r="G3334" i="2"/>
  <c r="G3333" i="2"/>
  <c r="G3332" i="2"/>
  <c r="G3331" i="2"/>
  <c r="G3330" i="2"/>
  <c r="G3329" i="2"/>
  <c r="H3340" i="2" s="1"/>
  <c r="G3328" i="2"/>
  <c r="G3327" i="2"/>
  <c r="G3326" i="2"/>
  <c r="G3325" i="2"/>
  <c r="G3324" i="2"/>
  <c r="G3323" i="2"/>
  <c r="G3322" i="2"/>
  <c r="G3321" i="2"/>
  <c r="G3320" i="2"/>
  <c r="G3319" i="2"/>
  <c r="G3318" i="2"/>
  <c r="G3317" i="2"/>
  <c r="G3316" i="2"/>
  <c r="H3327" i="2" s="1"/>
  <c r="G3315" i="2"/>
  <c r="G3314" i="2"/>
  <c r="G3313" i="2"/>
  <c r="H3324" i="2" s="1"/>
  <c r="G3312" i="2"/>
  <c r="G3311" i="2"/>
  <c r="G3310" i="2"/>
  <c r="G3309" i="2"/>
  <c r="G3308" i="2"/>
  <c r="G3307" i="2"/>
  <c r="G3306" i="2"/>
  <c r="G3305" i="2"/>
  <c r="G3304" i="2"/>
  <c r="G3303" i="2"/>
  <c r="G3302" i="2"/>
  <c r="G3301" i="2"/>
  <c r="G3300" i="2"/>
  <c r="H3311" i="2" s="1"/>
  <c r="G3299" i="2"/>
  <c r="G3298" i="2"/>
  <c r="G3297" i="2"/>
  <c r="H3308" i="2" s="1"/>
  <c r="G3296" i="2"/>
  <c r="G3295" i="2"/>
  <c r="G3294" i="2"/>
  <c r="G3293" i="2"/>
  <c r="G3292" i="2"/>
  <c r="G3291" i="2"/>
  <c r="G3290" i="2"/>
  <c r="G3289" i="2"/>
  <c r="G3288" i="2"/>
  <c r="G3287" i="2"/>
  <c r="G3286" i="2"/>
  <c r="G3285" i="2"/>
  <c r="G3284" i="2"/>
  <c r="H3295" i="2" s="1"/>
  <c r="G3283" i="2"/>
  <c r="G3282" i="2"/>
  <c r="G3281" i="2"/>
  <c r="H3292" i="2" s="1"/>
  <c r="G3280" i="2"/>
  <c r="G3279" i="2"/>
  <c r="G3278" i="2"/>
  <c r="G3277" i="2"/>
  <c r="G3276" i="2"/>
  <c r="G3275" i="2"/>
  <c r="G3274" i="2"/>
  <c r="G3273" i="2"/>
  <c r="G3272" i="2"/>
  <c r="G3271" i="2"/>
  <c r="G3270" i="2"/>
  <c r="G3269" i="2"/>
  <c r="G3268" i="2"/>
  <c r="H3279" i="2" s="1"/>
  <c r="G3267" i="2"/>
  <c r="G3266" i="2"/>
  <c r="G3265" i="2"/>
  <c r="H3276" i="2" s="1"/>
  <c r="G3264" i="2"/>
  <c r="G3263" i="2"/>
  <c r="G3262" i="2"/>
  <c r="G3261" i="2"/>
  <c r="G3260" i="2"/>
  <c r="G3259" i="2"/>
  <c r="G3258" i="2"/>
  <c r="G3257" i="2"/>
  <c r="G3256" i="2"/>
  <c r="G3255" i="2"/>
  <c r="G3254" i="2"/>
  <c r="G3253" i="2"/>
  <c r="G3252" i="2"/>
  <c r="H3263" i="2" s="1"/>
  <c r="G3251" i="2"/>
  <c r="G3250" i="2"/>
  <c r="G3249" i="2"/>
  <c r="H3260" i="2" s="1"/>
  <c r="G3248" i="2"/>
  <c r="G3247" i="2"/>
  <c r="G3246" i="2"/>
  <c r="G3245" i="2"/>
  <c r="G3244" i="2"/>
  <c r="G3243" i="2"/>
  <c r="G3242" i="2"/>
  <c r="G3241" i="2"/>
  <c r="G3240" i="2"/>
  <c r="G3239" i="2"/>
  <c r="G3238" i="2"/>
  <c r="G3237" i="2"/>
  <c r="G3236" i="2"/>
  <c r="H3247" i="2" s="1"/>
  <c r="G3235" i="2"/>
  <c r="G3234" i="2"/>
  <c r="G3233" i="2"/>
  <c r="H3244" i="2" s="1"/>
  <c r="G3232" i="2"/>
  <c r="G3231" i="2"/>
  <c r="G3230" i="2"/>
  <c r="G3229" i="2"/>
  <c r="G3228" i="2"/>
  <c r="G3227" i="2"/>
  <c r="G3226" i="2"/>
  <c r="G3225" i="2"/>
  <c r="G3224" i="2"/>
  <c r="G3223" i="2"/>
  <c r="G3222" i="2"/>
  <c r="G3221" i="2"/>
  <c r="G3220" i="2"/>
  <c r="H3231" i="2" s="1"/>
  <c r="G3219" i="2"/>
  <c r="G3218" i="2"/>
  <c r="G3217" i="2"/>
  <c r="H3228" i="2" s="1"/>
  <c r="G3216" i="2"/>
  <c r="G3215" i="2"/>
  <c r="G3214" i="2"/>
  <c r="G3213" i="2"/>
  <c r="G3212" i="2"/>
  <c r="G3211" i="2"/>
  <c r="G3210" i="2"/>
  <c r="G3209" i="2"/>
  <c r="G3208" i="2"/>
  <c r="G3207" i="2"/>
  <c r="G3206" i="2"/>
  <c r="G3205" i="2"/>
  <c r="G3204" i="2"/>
  <c r="H3215" i="2" s="1"/>
  <c r="G3203" i="2"/>
  <c r="G3202" i="2"/>
  <c r="G3201" i="2"/>
  <c r="H3212" i="2" s="1"/>
  <c r="G3200" i="2"/>
  <c r="G3199" i="2"/>
  <c r="G3198" i="2"/>
  <c r="G3197" i="2"/>
  <c r="G3196" i="2"/>
  <c r="G3195" i="2"/>
  <c r="G3194" i="2"/>
  <c r="G3193" i="2"/>
  <c r="G3192" i="2"/>
  <c r="G3191" i="2"/>
  <c r="G3190" i="2"/>
  <c r="G3189" i="2"/>
  <c r="G3188" i="2"/>
  <c r="H3199" i="2" s="1"/>
  <c r="G3187" i="2"/>
  <c r="G3186" i="2"/>
  <c r="G3185" i="2"/>
  <c r="H3196" i="2" s="1"/>
  <c r="G3184" i="2"/>
  <c r="G3183" i="2"/>
  <c r="G3182" i="2"/>
  <c r="G3181" i="2"/>
  <c r="G3180" i="2"/>
  <c r="G3179" i="2"/>
  <c r="G3178" i="2"/>
  <c r="G3177" i="2"/>
  <c r="G3176" i="2"/>
  <c r="G3175" i="2"/>
  <c r="G3174" i="2"/>
  <c r="G3173" i="2"/>
  <c r="G3172" i="2"/>
  <c r="H3183" i="2" s="1"/>
  <c r="G3171" i="2"/>
  <c r="G3170" i="2"/>
  <c r="G3169" i="2"/>
  <c r="H3180" i="2" s="1"/>
  <c r="G3168" i="2"/>
  <c r="G3167" i="2"/>
  <c r="G3166" i="2"/>
  <c r="G3165" i="2"/>
  <c r="G3164" i="2"/>
  <c r="G3163" i="2"/>
  <c r="G3162" i="2"/>
  <c r="G3161" i="2"/>
  <c r="G3160" i="2"/>
  <c r="G3159" i="2"/>
  <c r="G3158" i="2"/>
  <c r="G3157" i="2"/>
  <c r="G3156" i="2"/>
  <c r="H3167" i="2" s="1"/>
  <c r="G3155" i="2"/>
  <c r="G3154" i="2"/>
  <c r="G3153" i="2"/>
  <c r="H3164" i="2" s="1"/>
  <c r="G3152" i="2"/>
  <c r="G3151" i="2"/>
  <c r="G3150" i="2"/>
  <c r="G3149" i="2"/>
  <c r="G3148" i="2"/>
  <c r="G3147" i="2"/>
  <c r="G3146" i="2"/>
  <c r="G3145" i="2"/>
  <c r="G3144" i="2"/>
  <c r="G3143" i="2"/>
  <c r="G3142" i="2"/>
  <c r="G3141" i="2"/>
  <c r="G3140" i="2"/>
  <c r="H3151" i="2" s="1"/>
  <c r="G3139" i="2"/>
  <c r="G3138" i="2"/>
  <c r="G3137" i="2"/>
  <c r="H3148" i="2" s="1"/>
  <c r="G3136" i="2"/>
  <c r="G3135" i="2"/>
  <c r="G3134" i="2"/>
  <c r="G3133" i="2"/>
  <c r="G3132" i="2"/>
  <c r="G3131" i="2"/>
  <c r="G3130" i="2"/>
  <c r="G3129" i="2"/>
  <c r="G3128" i="2"/>
  <c r="G3127" i="2"/>
  <c r="G3126" i="2"/>
  <c r="G3125" i="2"/>
  <c r="G3124" i="2"/>
  <c r="H3135" i="2" s="1"/>
  <c r="G3123" i="2"/>
  <c r="G3122" i="2"/>
  <c r="G3121" i="2"/>
  <c r="H3132" i="2" s="1"/>
  <c r="G3120" i="2"/>
  <c r="G3119" i="2"/>
  <c r="G3118" i="2"/>
  <c r="G3117" i="2"/>
  <c r="G3116" i="2"/>
  <c r="G3115" i="2"/>
  <c r="G3114" i="2"/>
  <c r="G3113" i="2"/>
  <c r="G3112" i="2"/>
  <c r="G3111" i="2"/>
  <c r="G3110" i="2"/>
  <c r="G3109" i="2"/>
  <c r="G3108" i="2"/>
  <c r="H3119" i="2" s="1"/>
  <c r="G3107" i="2"/>
  <c r="G3106" i="2"/>
  <c r="G3105" i="2"/>
  <c r="H3116" i="2" s="1"/>
  <c r="G3104" i="2"/>
  <c r="G3103" i="2"/>
  <c r="G3102" i="2"/>
  <c r="G3101" i="2"/>
  <c r="G3100" i="2"/>
  <c r="G3099" i="2"/>
  <c r="G3098" i="2"/>
  <c r="G3097" i="2"/>
  <c r="G3096" i="2"/>
  <c r="G3095" i="2"/>
  <c r="G3094" i="2"/>
  <c r="G3093" i="2"/>
  <c r="G3092" i="2"/>
  <c r="H3103" i="2" s="1"/>
  <c r="G3091" i="2"/>
  <c r="G3090" i="2"/>
  <c r="G3089" i="2"/>
  <c r="H3100" i="2" s="1"/>
  <c r="G3088" i="2"/>
  <c r="G3087" i="2"/>
  <c r="G3086" i="2"/>
  <c r="G3085" i="2"/>
  <c r="G3084" i="2"/>
  <c r="G3083" i="2"/>
  <c r="G3082" i="2"/>
  <c r="G3081" i="2"/>
  <c r="G3080" i="2"/>
  <c r="G3079" i="2"/>
  <c r="G3078" i="2"/>
  <c r="G3077" i="2"/>
  <c r="G3076" i="2"/>
  <c r="H3087" i="2" s="1"/>
  <c r="G3075" i="2"/>
  <c r="G3074" i="2"/>
  <c r="G3073" i="2"/>
  <c r="H3084" i="2" s="1"/>
  <c r="G3072" i="2"/>
  <c r="G3071" i="2"/>
  <c r="G3070" i="2"/>
  <c r="G3069" i="2"/>
  <c r="G3068" i="2"/>
  <c r="G3067" i="2"/>
  <c r="G3066" i="2"/>
  <c r="G3065" i="2"/>
  <c r="G3064" i="2"/>
  <c r="G3063" i="2"/>
  <c r="G3062" i="2"/>
  <c r="G3061" i="2"/>
  <c r="G3060" i="2"/>
  <c r="H3071" i="2" s="1"/>
  <c r="G3059" i="2"/>
  <c r="G3058" i="2"/>
  <c r="G3057" i="2"/>
  <c r="H3068" i="2" s="1"/>
  <c r="G3056" i="2"/>
  <c r="G3055" i="2"/>
  <c r="G3054" i="2"/>
  <c r="G3053" i="2"/>
  <c r="G3052" i="2"/>
  <c r="G3051" i="2"/>
  <c r="G3050" i="2"/>
  <c r="G3049" i="2"/>
  <c r="G3048" i="2"/>
  <c r="G3047" i="2"/>
  <c r="G3046" i="2"/>
  <c r="G3045" i="2"/>
  <c r="G3044" i="2"/>
  <c r="H3055" i="2" s="1"/>
  <c r="G3043" i="2"/>
  <c r="G3042" i="2"/>
  <c r="G3041" i="2"/>
  <c r="H3052" i="2" s="1"/>
  <c r="G3040" i="2"/>
  <c r="G3039" i="2"/>
  <c r="G3038" i="2"/>
  <c r="G3037" i="2"/>
  <c r="G3036" i="2"/>
  <c r="G3035" i="2"/>
  <c r="G3034" i="2"/>
  <c r="G3033" i="2"/>
  <c r="G3032" i="2"/>
  <c r="G3031" i="2"/>
  <c r="G3030" i="2"/>
  <c r="G3029" i="2"/>
  <c r="G3028" i="2"/>
  <c r="H3039" i="2" s="1"/>
  <c r="G3027" i="2"/>
  <c r="G3026" i="2"/>
  <c r="G3025" i="2"/>
  <c r="H3036" i="2" s="1"/>
  <c r="G3024" i="2"/>
  <c r="G3023" i="2"/>
  <c r="G3022" i="2"/>
  <c r="G3021" i="2"/>
  <c r="G3020" i="2"/>
  <c r="G3019" i="2"/>
  <c r="G3018" i="2"/>
  <c r="G3017" i="2"/>
  <c r="G3016" i="2"/>
  <c r="G3015" i="2"/>
  <c r="G3014" i="2"/>
  <c r="G3013" i="2"/>
  <c r="G3012" i="2"/>
  <c r="H3023" i="2" s="1"/>
  <c r="G3011" i="2"/>
  <c r="G3010" i="2"/>
  <c r="G3009" i="2"/>
  <c r="H3020" i="2" s="1"/>
  <c r="G3008" i="2"/>
  <c r="G3007" i="2"/>
  <c r="G3006" i="2"/>
  <c r="G3005" i="2"/>
  <c r="G3004" i="2"/>
  <c r="G3003" i="2"/>
  <c r="G3002" i="2"/>
  <c r="G3001" i="2"/>
  <c r="G3000" i="2"/>
  <c r="G2999" i="2"/>
  <c r="G2998" i="2"/>
  <c r="G2997" i="2"/>
  <c r="G2996" i="2"/>
  <c r="H3007" i="2" s="1"/>
  <c r="G2995" i="2"/>
  <c r="G2994" i="2"/>
  <c r="G2993" i="2"/>
  <c r="H3004" i="2" s="1"/>
  <c r="G2992" i="2"/>
  <c r="G2991" i="2"/>
  <c r="G2990" i="2"/>
  <c r="G2989" i="2"/>
  <c r="G2988" i="2"/>
  <c r="G2987" i="2"/>
  <c r="G2986" i="2"/>
  <c r="G2985" i="2"/>
  <c r="G2984" i="2"/>
  <c r="G2983" i="2"/>
  <c r="G2982" i="2"/>
  <c r="G2981" i="2"/>
  <c r="G2980" i="2"/>
  <c r="H2991" i="2" s="1"/>
  <c r="G2979" i="2"/>
  <c r="G2978" i="2"/>
  <c r="G2977" i="2"/>
  <c r="H2988" i="2" s="1"/>
  <c r="G2976" i="2"/>
  <c r="G2975" i="2"/>
  <c r="G2974" i="2"/>
  <c r="G2973" i="2"/>
  <c r="G2972" i="2"/>
  <c r="G2971" i="2"/>
  <c r="G2970" i="2"/>
  <c r="G2969" i="2"/>
  <c r="G2968" i="2"/>
  <c r="G2967" i="2"/>
  <c r="G2966" i="2"/>
  <c r="G2965" i="2"/>
  <c r="G2964" i="2"/>
  <c r="H2975" i="2" s="1"/>
  <c r="G2963" i="2"/>
  <c r="G2962" i="2"/>
  <c r="G2961" i="2"/>
  <c r="H2972" i="2" s="1"/>
  <c r="G2960" i="2"/>
  <c r="G2959" i="2"/>
  <c r="G2958" i="2"/>
  <c r="G2957" i="2"/>
  <c r="G2956" i="2"/>
  <c r="G2955" i="2"/>
  <c r="G2954" i="2"/>
  <c r="G2953" i="2"/>
  <c r="G2952" i="2"/>
  <c r="G2951" i="2"/>
  <c r="G2950" i="2"/>
  <c r="G2949" i="2"/>
  <c r="G2948" i="2"/>
  <c r="H2959" i="2" s="1"/>
  <c r="G2947" i="2"/>
  <c r="G2946" i="2"/>
  <c r="G2945" i="2"/>
  <c r="H2956" i="2" s="1"/>
  <c r="G2944" i="2"/>
  <c r="G2943" i="2"/>
  <c r="G2942" i="2"/>
  <c r="G2941" i="2"/>
  <c r="G2940" i="2"/>
  <c r="G2939" i="2"/>
  <c r="G2938" i="2"/>
  <c r="G2937" i="2"/>
  <c r="G2936" i="2"/>
  <c r="G2935" i="2"/>
  <c r="G2934" i="2"/>
  <c r="G2933" i="2"/>
  <c r="G2932" i="2"/>
  <c r="H2943" i="2" s="1"/>
  <c r="G2931" i="2"/>
  <c r="G2930" i="2"/>
  <c r="G2929" i="2"/>
  <c r="H2940" i="2" s="1"/>
  <c r="G2928" i="2"/>
  <c r="G2927" i="2"/>
  <c r="G2926" i="2"/>
  <c r="G2925" i="2"/>
  <c r="G2924" i="2"/>
  <c r="G2923" i="2"/>
  <c r="G2922" i="2"/>
  <c r="G2921" i="2"/>
  <c r="G2920" i="2"/>
  <c r="G2919" i="2"/>
  <c r="G2918" i="2"/>
  <c r="G2917" i="2"/>
  <c r="G2916" i="2"/>
  <c r="H2927" i="2" s="1"/>
  <c r="G2915" i="2"/>
  <c r="G2914" i="2"/>
  <c r="G2913" i="2"/>
  <c r="H2924" i="2" s="1"/>
  <c r="G2912" i="2"/>
  <c r="G2911" i="2"/>
  <c r="G2910" i="2"/>
  <c r="G2909" i="2"/>
  <c r="G2908" i="2"/>
  <c r="G2907" i="2"/>
  <c r="G2906" i="2"/>
  <c r="G2905" i="2"/>
  <c r="G2904" i="2"/>
  <c r="G2903" i="2"/>
  <c r="G2902" i="2"/>
  <c r="G2901" i="2"/>
  <c r="G2900" i="2"/>
  <c r="H2911" i="2" s="1"/>
  <c r="G2899" i="2"/>
  <c r="G2898" i="2"/>
  <c r="G2897" i="2"/>
  <c r="H2908" i="2" s="1"/>
  <c r="G2896" i="2"/>
  <c r="G2895" i="2"/>
  <c r="G2894" i="2"/>
  <c r="G2893" i="2"/>
  <c r="G2892" i="2"/>
  <c r="G2891" i="2"/>
  <c r="G2890" i="2"/>
  <c r="G2889" i="2"/>
  <c r="G2888" i="2"/>
  <c r="G2887" i="2"/>
  <c r="G2886" i="2"/>
  <c r="G2885" i="2"/>
  <c r="G2884" i="2"/>
  <c r="H2895" i="2" s="1"/>
  <c r="G2883" i="2"/>
  <c r="G2882" i="2"/>
  <c r="G2881" i="2"/>
  <c r="H2892" i="2" s="1"/>
  <c r="G2880" i="2"/>
  <c r="H2891" i="2" s="1"/>
  <c r="G2879" i="2"/>
  <c r="G2878" i="2"/>
  <c r="G2877" i="2"/>
  <c r="G2876" i="2"/>
  <c r="G2875" i="2"/>
  <c r="G2874" i="2"/>
  <c r="G2873" i="2"/>
  <c r="G2872" i="2"/>
  <c r="G2871" i="2"/>
  <c r="G2870" i="2"/>
  <c r="G2869" i="2"/>
  <c r="G2868" i="2"/>
  <c r="H2879" i="2" s="1"/>
  <c r="G2867" i="2"/>
  <c r="G2866" i="2"/>
  <c r="G2865" i="2"/>
  <c r="H2876" i="2" s="1"/>
  <c r="G2864" i="2"/>
  <c r="H2875" i="2" s="1"/>
  <c r="G2863" i="2"/>
  <c r="G2862" i="2"/>
  <c r="G2861" i="2"/>
  <c r="G2860" i="2"/>
  <c r="G2859" i="2"/>
  <c r="G2858" i="2"/>
  <c r="G2857" i="2"/>
  <c r="G2856" i="2"/>
  <c r="G2855" i="2"/>
  <c r="G2854" i="2"/>
  <c r="G2853" i="2"/>
  <c r="G2852" i="2"/>
  <c r="H2863" i="2" s="1"/>
  <c r="G2851" i="2"/>
  <c r="G2850" i="2"/>
  <c r="G2849" i="2"/>
  <c r="H2860" i="2" s="1"/>
  <c r="G2848" i="2"/>
  <c r="H2859" i="2" s="1"/>
  <c r="G2847" i="2"/>
  <c r="G2846" i="2"/>
  <c r="G2845" i="2"/>
  <c r="G2844" i="2"/>
  <c r="G2843" i="2"/>
  <c r="G2842" i="2"/>
  <c r="G2841" i="2"/>
  <c r="G2840" i="2"/>
  <c r="G2839" i="2"/>
  <c r="G2838" i="2"/>
  <c r="G2837" i="2"/>
  <c r="G2836" i="2"/>
  <c r="H2847" i="2" s="1"/>
  <c r="G2835" i="2"/>
  <c r="G2834" i="2"/>
  <c r="G2833" i="2"/>
  <c r="H2844" i="2" s="1"/>
  <c r="G2832" i="2"/>
  <c r="H2843" i="2" s="1"/>
  <c r="G2831" i="2"/>
  <c r="G2830" i="2"/>
  <c r="G2829" i="2"/>
  <c r="G2828" i="2"/>
  <c r="G2827" i="2"/>
  <c r="G2826" i="2"/>
  <c r="G2825" i="2"/>
  <c r="G2824" i="2"/>
  <c r="G2823" i="2"/>
  <c r="G2822" i="2"/>
  <c r="G2821" i="2"/>
  <c r="G2820" i="2"/>
  <c r="H2831" i="2" s="1"/>
  <c r="G2819" i="2"/>
  <c r="G2818" i="2"/>
  <c r="G2817" i="2"/>
  <c r="H2828" i="2" s="1"/>
  <c r="G2816" i="2"/>
  <c r="H2827" i="2" s="1"/>
  <c r="G2815" i="2"/>
  <c r="G2814" i="2"/>
  <c r="G2813" i="2"/>
  <c r="G2812" i="2"/>
  <c r="G2811" i="2"/>
  <c r="G2810" i="2"/>
  <c r="G2809" i="2"/>
  <c r="G2808" i="2"/>
  <c r="G2807" i="2"/>
  <c r="G2806" i="2"/>
  <c r="G2805" i="2"/>
  <c r="G2804" i="2"/>
  <c r="H2815" i="2" s="1"/>
  <c r="G2803" i="2"/>
  <c r="G2802" i="2"/>
  <c r="G2801" i="2"/>
  <c r="H2812" i="2" s="1"/>
  <c r="G2800" i="2"/>
  <c r="H2811" i="2" s="1"/>
  <c r="G2799" i="2"/>
  <c r="G2798" i="2"/>
  <c r="G2797" i="2"/>
  <c r="G2796" i="2"/>
  <c r="G2795" i="2"/>
  <c r="G2794" i="2"/>
  <c r="G2793" i="2"/>
  <c r="G2792" i="2"/>
  <c r="G2791" i="2"/>
  <c r="G2790" i="2"/>
  <c r="G2789" i="2"/>
  <c r="G2788" i="2"/>
  <c r="H2799" i="2" s="1"/>
  <c r="G2787" i="2"/>
  <c r="G2786" i="2"/>
  <c r="G2785" i="2"/>
  <c r="H2796" i="2" s="1"/>
  <c r="G2784" i="2"/>
  <c r="H2795" i="2" s="1"/>
  <c r="G2783" i="2"/>
  <c r="G2782" i="2"/>
  <c r="G2781" i="2"/>
  <c r="G2780" i="2"/>
  <c r="G2779" i="2"/>
  <c r="G2778" i="2"/>
  <c r="G2777" i="2"/>
  <c r="G2776" i="2"/>
  <c r="G2775" i="2"/>
  <c r="G2774" i="2"/>
  <c r="G2773" i="2"/>
  <c r="G2772" i="2"/>
  <c r="H2783" i="2" s="1"/>
  <c r="G2771" i="2"/>
  <c r="G2770" i="2"/>
  <c r="G2769" i="2"/>
  <c r="H2780" i="2" s="1"/>
  <c r="G2768" i="2"/>
  <c r="H2779" i="2" s="1"/>
  <c r="G2767" i="2"/>
  <c r="G2766" i="2"/>
  <c r="G2765" i="2"/>
  <c r="G2764" i="2"/>
  <c r="G2763" i="2"/>
  <c r="G2762" i="2"/>
  <c r="G2761" i="2"/>
  <c r="G2760" i="2"/>
  <c r="G2759" i="2"/>
  <c r="G2758" i="2"/>
  <c r="G2757" i="2"/>
  <c r="G2756" i="2"/>
  <c r="H2767" i="2" s="1"/>
  <c r="G2755" i="2"/>
  <c r="G2754" i="2"/>
  <c r="G2753" i="2"/>
  <c r="H2764" i="2" s="1"/>
  <c r="G2752" i="2"/>
  <c r="H2763" i="2" s="1"/>
  <c r="G2751" i="2"/>
  <c r="G2750" i="2"/>
  <c r="G2749" i="2"/>
  <c r="G2748" i="2"/>
  <c r="G2747" i="2"/>
  <c r="G2746" i="2"/>
  <c r="G2745" i="2"/>
  <c r="G2744" i="2"/>
  <c r="G2743" i="2"/>
  <c r="G2742" i="2"/>
  <c r="G2741" i="2"/>
  <c r="G2740" i="2"/>
  <c r="H2751" i="2" s="1"/>
  <c r="G2739" i="2"/>
  <c r="G2738" i="2"/>
  <c r="G2737" i="2"/>
  <c r="H2748" i="2" s="1"/>
  <c r="G2736" i="2"/>
  <c r="H2747" i="2" s="1"/>
  <c r="G2735" i="2"/>
  <c r="G2734" i="2"/>
  <c r="G2733" i="2"/>
  <c r="G2732" i="2"/>
  <c r="G2731" i="2"/>
  <c r="G2730" i="2"/>
  <c r="G2729" i="2"/>
  <c r="G2728" i="2"/>
  <c r="G2727" i="2"/>
  <c r="G2726" i="2"/>
  <c r="G2725" i="2"/>
  <c r="G2724" i="2"/>
  <c r="H2735" i="2" s="1"/>
  <c r="G2723" i="2"/>
  <c r="G2722" i="2"/>
  <c r="G2721" i="2"/>
  <c r="H2732" i="2" s="1"/>
  <c r="G2720" i="2"/>
  <c r="H2731" i="2" s="1"/>
  <c r="G2719" i="2"/>
  <c r="G2718" i="2"/>
  <c r="G2717" i="2"/>
  <c r="G2716" i="2"/>
  <c r="G2715" i="2"/>
  <c r="G2714" i="2"/>
  <c r="G2713" i="2"/>
  <c r="G2712" i="2"/>
  <c r="G2711" i="2"/>
  <c r="G2710" i="2"/>
  <c r="G2709" i="2"/>
  <c r="G2708" i="2"/>
  <c r="H2719" i="2" s="1"/>
  <c r="G2707" i="2"/>
  <c r="G2706" i="2"/>
  <c r="G2705" i="2"/>
  <c r="H2716" i="2" s="1"/>
  <c r="G2704" i="2"/>
  <c r="H2715" i="2" s="1"/>
  <c r="G2703" i="2"/>
  <c r="G2702" i="2"/>
  <c r="G2701" i="2"/>
  <c r="G2700" i="2"/>
  <c r="G2699" i="2"/>
  <c r="G2698" i="2"/>
  <c r="G2697" i="2"/>
  <c r="G2696" i="2"/>
  <c r="G2695" i="2"/>
  <c r="G2694" i="2"/>
  <c r="G2693" i="2"/>
  <c r="G2692" i="2"/>
  <c r="H2703" i="2" s="1"/>
  <c r="G2691" i="2"/>
  <c r="G2690" i="2"/>
  <c r="G2689" i="2"/>
  <c r="H2700" i="2" s="1"/>
  <c r="G2688" i="2"/>
  <c r="H2699" i="2" s="1"/>
  <c r="G2687" i="2"/>
  <c r="G2686" i="2"/>
  <c r="G2685" i="2"/>
  <c r="G2684" i="2"/>
  <c r="G2683" i="2"/>
  <c r="G2682" i="2"/>
  <c r="G2681" i="2"/>
  <c r="G2680" i="2"/>
  <c r="G2679" i="2"/>
  <c r="G2678" i="2"/>
  <c r="G2677" i="2"/>
  <c r="G2676" i="2"/>
  <c r="H2687" i="2" s="1"/>
  <c r="G2675" i="2"/>
  <c r="G2674" i="2"/>
  <c r="G2673" i="2"/>
  <c r="H2684" i="2" s="1"/>
  <c r="G2672" i="2"/>
  <c r="H2683" i="2" s="1"/>
  <c r="G2671" i="2"/>
  <c r="G2670" i="2"/>
  <c r="G2669" i="2"/>
  <c r="G2668" i="2"/>
  <c r="G2667" i="2"/>
  <c r="G2666" i="2"/>
  <c r="G2665" i="2"/>
  <c r="G2664" i="2"/>
  <c r="G2663" i="2"/>
  <c r="G2662" i="2"/>
  <c r="G2661" i="2"/>
  <c r="G2660" i="2"/>
  <c r="H2671" i="2" s="1"/>
  <c r="G2659" i="2"/>
  <c r="G2658" i="2"/>
  <c r="G2657" i="2"/>
  <c r="H2668" i="2" s="1"/>
  <c r="G2656" i="2"/>
  <c r="H2667" i="2" s="1"/>
  <c r="G2655" i="2"/>
  <c r="G2654" i="2"/>
  <c r="G2653" i="2"/>
  <c r="G2652" i="2"/>
  <c r="G2651" i="2"/>
  <c r="G2650" i="2"/>
  <c r="G2649" i="2"/>
  <c r="G2648" i="2"/>
  <c r="G2647" i="2"/>
  <c r="G2646" i="2"/>
  <c r="G2645" i="2"/>
  <c r="G2644" i="2"/>
  <c r="H2655" i="2" s="1"/>
  <c r="G2643" i="2"/>
  <c r="G2642" i="2"/>
  <c r="G2641" i="2"/>
  <c r="H2652" i="2" s="1"/>
  <c r="G2640" i="2"/>
  <c r="H2651" i="2" s="1"/>
  <c r="G2639" i="2"/>
  <c r="G2638" i="2"/>
  <c r="G2637" i="2"/>
  <c r="G2636" i="2"/>
  <c r="G2635" i="2"/>
  <c r="G2634" i="2"/>
  <c r="G2633" i="2"/>
  <c r="G2632" i="2"/>
  <c r="G2631" i="2"/>
  <c r="G2630" i="2"/>
  <c r="G2629" i="2"/>
  <c r="G2628" i="2"/>
  <c r="H2639" i="2" s="1"/>
  <c r="G2627" i="2"/>
  <c r="G2626" i="2"/>
  <c r="G2625" i="2"/>
  <c r="H2636" i="2" s="1"/>
  <c r="G2624" i="2"/>
  <c r="H2635" i="2" s="1"/>
  <c r="G2623" i="2"/>
  <c r="G2622" i="2"/>
  <c r="G2621" i="2"/>
  <c r="G2620" i="2"/>
  <c r="G2619" i="2"/>
  <c r="G2618" i="2"/>
  <c r="G2617" i="2"/>
  <c r="G2616" i="2"/>
  <c r="G2615" i="2"/>
  <c r="G2614" i="2"/>
  <c r="G2613" i="2"/>
  <c r="G2612" i="2"/>
  <c r="H2623" i="2" s="1"/>
  <c r="G2611" i="2"/>
  <c r="G2610" i="2"/>
  <c r="G2609" i="2"/>
  <c r="H2620" i="2" s="1"/>
  <c r="G2608" i="2"/>
  <c r="H2619" i="2" s="1"/>
  <c r="G2607" i="2"/>
  <c r="G2606" i="2"/>
  <c r="G2605" i="2"/>
  <c r="G2604" i="2"/>
  <c r="G2603" i="2"/>
  <c r="G2602" i="2"/>
  <c r="G2601" i="2"/>
  <c r="G2600" i="2"/>
  <c r="G2599" i="2"/>
  <c r="G2598" i="2"/>
  <c r="G2597" i="2"/>
  <c r="G2596" i="2"/>
  <c r="H2607" i="2" s="1"/>
  <c r="G2595" i="2"/>
  <c r="G2594" i="2"/>
  <c r="G2593" i="2"/>
  <c r="H2604" i="2" s="1"/>
  <c r="G2592" i="2"/>
  <c r="H2603" i="2" s="1"/>
  <c r="G2591" i="2"/>
  <c r="G2590" i="2"/>
  <c r="G2589" i="2"/>
  <c r="G2588" i="2"/>
  <c r="G2587" i="2"/>
  <c r="G2586" i="2"/>
  <c r="G2585" i="2"/>
  <c r="G2584" i="2"/>
  <c r="G2583" i="2"/>
  <c r="G2582" i="2"/>
  <c r="G2581" i="2"/>
  <c r="G2580" i="2"/>
  <c r="H2591" i="2" s="1"/>
  <c r="G2579" i="2"/>
  <c r="G2578" i="2"/>
  <c r="G2577" i="2"/>
  <c r="H2588" i="2" s="1"/>
  <c r="G2576" i="2"/>
  <c r="H2587" i="2" s="1"/>
  <c r="G2575" i="2"/>
  <c r="G2574" i="2"/>
  <c r="G2573" i="2"/>
  <c r="G2572" i="2"/>
  <c r="G2571" i="2"/>
  <c r="G2570" i="2"/>
  <c r="G2569" i="2"/>
  <c r="G2568" i="2"/>
  <c r="G2567" i="2"/>
  <c r="G2566" i="2"/>
  <c r="G2565" i="2"/>
  <c r="G2564" i="2"/>
  <c r="H2575" i="2" s="1"/>
  <c r="G2563" i="2"/>
  <c r="G2562" i="2"/>
  <c r="G2561" i="2"/>
  <c r="H2572" i="2" s="1"/>
  <c r="G2560" i="2"/>
  <c r="H2571" i="2" s="1"/>
  <c r="G2559" i="2"/>
  <c r="G2558" i="2"/>
  <c r="G2557" i="2"/>
  <c r="G2556" i="2"/>
  <c r="G2555" i="2"/>
  <c r="G2554" i="2"/>
  <c r="G2553" i="2"/>
  <c r="G2552" i="2"/>
  <c r="G2551" i="2"/>
  <c r="G2550" i="2"/>
  <c r="G2549" i="2"/>
  <c r="G2548" i="2"/>
  <c r="H2559" i="2" s="1"/>
  <c r="G2547" i="2"/>
  <c r="G2546" i="2"/>
  <c r="G2545" i="2"/>
  <c r="H2556" i="2" s="1"/>
  <c r="G2544" i="2"/>
  <c r="H2555" i="2" s="1"/>
  <c r="G2543" i="2"/>
  <c r="G2542" i="2"/>
  <c r="G2541" i="2"/>
  <c r="G2540" i="2"/>
  <c r="G2539" i="2"/>
  <c r="G2538" i="2"/>
  <c r="G2537" i="2"/>
  <c r="G2536" i="2"/>
  <c r="G2535" i="2"/>
  <c r="G2534" i="2"/>
  <c r="G2533" i="2"/>
  <c r="G2532" i="2"/>
  <c r="H2543" i="2" s="1"/>
  <c r="G2531" i="2"/>
  <c r="G2530" i="2"/>
  <c r="G2529" i="2"/>
  <c r="H2540" i="2" s="1"/>
  <c r="G2528" i="2"/>
  <c r="H2539" i="2" s="1"/>
  <c r="G2527" i="2"/>
  <c r="G2526" i="2"/>
  <c r="G2525" i="2"/>
  <c r="G2524" i="2"/>
  <c r="G2523" i="2"/>
  <c r="G2522" i="2"/>
  <c r="G2521" i="2"/>
  <c r="G2520" i="2"/>
  <c r="G2519" i="2"/>
  <c r="G2518" i="2"/>
  <c r="G2517" i="2"/>
  <c r="G2516" i="2"/>
  <c r="H2527" i="2" s="1"/>
  <c r="G2515" i="2"/>
  <c r="G2514" i="2"/>
  <c r="G2513" i="2"/>
  <c r="H2524" i="2" s="1"/>
  <c r="G2512" i="2"/>
  <c r="H2523" i="2" s="1"/>
  <c r="G2511" i="2"/>
  <c r="G2510" i="2"/>
  <c r="G2509" i="2"/>
  <c r="G2508" i="2"/>
  <c r="G2507" i="2"/>
  <c r="G2506" i="2"/>
  <c r="G2505" i="2"/>
  <c r="G2504" i="2"/>
  <c r="G2503" i="2"/>
  <c r="G2502" i="2"/>
  <c r="G2501" i="2"/>
  <c r="G2500" i="2"/>
  <c r="H2511" i="2" s="1"/>
  <c r="G2499" i="2"/>
  <c r="G2498" i="2"/>
  <c r="G2497" i="2"/>
  <c r="H2508" i="2" s="1"/>
  <c r="G2496" i="2"/>
  <c r="H2507" i="2" s="1"/>
  <c r="G2495" i="2"/>
  <c r="G2494" i="2"/>
  <c r="G2493" i="2"/>
  <c r="G2492" i="2"/>
  <c r="G2491" i="2"/>
  <c r="G2490" i="2"/>
  <c r="G2489" i="2"/>
  <c r="G2488" i="2"/>
  <c r="G2487" i="2"/>
  <c r="G2486" i="2"/>
  <c r="G2485" i="2"/>
  <c r="G2484" i="2"/>
  <c r="H2495" i="2" s="1"/>
  <c r="G2483" i="2"/>
  <c r="G2482" i="2"/>
  <c r="G2481" i="2"/>
  <c r="H2492" i="2" s="1"/>
  <c r="G2480" i="2"/>
  <c r="H2491" i="2" s="1"/>
  <c r="G2479" i="2"/>
  <c r="G2478" i="2"/>
  <c r="G2477" i="2"/>
  <c r="G2476" i="2"/>
  <c r="G2475" i="2"/>
  <c r="G2474" i="2"/>
  <c r="G2473" i="2"/>
  <c r="G2472" i="2"/>
  <c r="G2471" i="2"/>
  <c r="G2470" i="2"/>
  <c r="G2469" i="2"/>
  <c r="G2468" i="2"/>
  <c r="H2479" i="2" s="1"/>
  <c r="G2467" i="2"/>
  <c r="G2466" i="2"/>
  <c r="G2465" i="2"/>
  <c r="H2476" i="2" s="1"/>
  <c r="G2464" i="2"/>
  <c r="H2475" i="2" s="1"/>
  <c r="G2463" i="2"/>
  <c r="G2462" i="2"/>
  <c r="G2461" i="2"/>
  <c r="G2460" i="2"/>
  <c r="G2459" i="2"/>
  <c r="G2458" i="2"/>
  <c r="G2457" i="2"/>
  <c r="G2456" i="2"/>
  <c r="G2455" i="2"/>
  <c r="G2454" i="2"/>
  <c r="G2453" i="2"/>
  <c r="G2452" i="2"/>
  <c r="H2463" i="2" s="1"/>
  <c r="G2451" i="2"/>
  <c r="G2450" i="2"/>
  <c r="G2449" i="2"/>
  <c r="H2460" i="2" s="1"/>
  <c r="G2448" i="2"/>
  <c r="H2459" i="2" s="1"/>
  <c r="G2447" i="2"/>
  <c r="G2446" i="2"/>
  <c r="G2445" i="2"/>
  <c r="G2444" i="2"/>
  <c r="G2443" i="2"/>
  <c r="G2442" i="2"/>
  <c r="G2441" i="2"/>
  <c r="G2440" i="2"/>
  <c r="G2439" i="2"/>
  <c r="G2438" i="2"/>
  <c r="G2437" i="2"/>
  <c r="G2436" i="2"/>
  <c r="H2447" i="2" s="1"/>
  <c r="G2435" i="2"/>
  <c r="G2434" i="2"/>
  <c r="G2433" i="2"/>
  <c r="H2444" i="2" s="1"/>
  <c r="G2432" i="2"/>
  <c r="H2443" i="2" s="1"/>
  <c r="G2431" i="2"/>
  <c r="G2430" i="2"/>
  <c r="G2429" i="2"/>
  <c r="G2428" i="2"/>
  <c r="G2427" i="2"/>
  <c r="G2426" i="2"/>
  <c r="G2425" i="2"/>
  <c r="G2424" i="2"/>
  <c r="G2423" i="2"/>
  <c r="G2422" i="2"/>
  <c r="G2421" i="2"/>
  <c r="G2420" i="2"/>
  <c r="H2431" i="2" s="1"/>
  <c r="G2419" i="2"/>
  <c r="G2418" i="2"/>
  <c r="G2417" i="2"/>
  <c r="H2428" i="2" s="1"/>
  <c r="G2416" i="2"/>
  <c r="H2427" i="2" s="1"/>
  <c r="G2415" i="2"/>
  <c r="G2414" i="2"/>
  <c r="G2413" i="2"/>
  <c r="G2412" i="2"/>
  <c r="G2411" i="2"/>
  <c r="G2410" i="2"/>
  <c r="G2409" i="2"/>
  <c r="G2408" i="2"/>
  <c r="G2407" i="2"/>
  <c r="G2406" i="2"/>
  <c r="G2405" i="2"/>
  <c r="G2404" i="2"/>
  <c r="H2415" i="2" s="1"/>
  <c r="G2403" i="2"/>
  <c r="G2402" i="2"/>
  <c r="G2401" i="2"/>
  <c r="H2412" i="2" s="1"/>
  <c r="G2400" i="2"/>
  <c r="H2411" i="2" s="1"/>
  <c r="G2399" i="2"/>
  <c r="G2398" i="2"/>
  <c r="G2397" i="2"/>
  <c r="G2396" i="2"/>
  <c r="G2395" i="2"/>
  <c r="G2394" i="2"/>
  <c r="G2393" i="2"/>
  <c r="G2392" i="2"/>
  <c r="G2391" i="2"/>
  <c r="G2390" i="2"/>
  <c r="G2389" i="2"/>
  <c r="G2388" i="2"/>
  <c r="H2399" i="2" s="1"/>
  <c r="G2387" i="2"/>
  <c r="G2386" i="2"/>
  <c r="G2385" i="2"/>
  <c r="H2396" i="2" s="1"/>
  <c r="G2384" i="2"/>
  <c r="H2395" i="2" s="1"/>
  <c r="G2383" i="2"/>
  <c r="G2382" i="2"/>
  <c r="G2381" i="2"/>
  <c r="G2380" i="2"/>
  <c r="G2379" i="2"/>
  <c r="G2378" i="2"/>
  <c r="G2377" i="2"/>
  <c r="G2376" i="2"/>
  <c r="G2375" i="2"/>
  <c r="G2374" i="2"/>
  <c r="G2373" i="2"/>
  <c r="G2372" i="2"/>
  <c r="H2383" i="2" s="1"/>
  <c r="G2371" i="2"/>
  <c r="G2370" i="2"/>
  <c r="G2369" i="2"/>
  <c r="H2380" i="2" s="1"/>
  <c r="G2368" i="2"/>
  <c r="H2379" i="2" s="1"/>
  <c r="G2367" i="2"/>
  <c r="G2366" i="2"/>
  <c r="G2365" i="2"/>
  <c r="G2364" i="2"/>
  <c r="G2363" i="2"/>
  <c r="G2362" i="2"/>
  <c r="G2361" i="2"/>
  <c r="G2360" i="2"/>
  <c r="G2359" i="2"/>
  <c r="G2358" i="2"/>
  <c r="G2357" i="2"/>
  <c r="G2356" i="2"/>
  <c r="H2367" i="2" s="1"/>
  <c r="G2355" i="2"/>
  <c r="G2354" i="2"/>
  <c r="G2353" i="2"/>
  <c r="H2364" i="2" s="1"/>
  <c r="G2352" i="2"/>
  <c r="H2363" i="2" s="1"/>
  <c r="G2351" i="2"/>
  <c r="G2350" i="2"/>
  <c r="G2349" i="2"/>
  <c r="G2348" i="2"/>
  <c r="G2347" i="2"/>
  <c r="G2346" i="2"/>
  <c r="G2345" i="2"/>
  <c r="G2344" i="2"/>
  <c r="G2343" i="2"/>
  <c r="G2342" i="2"/>
  <c r="G2341" i="2"/>
  <c r="G2340" i="2"/>
  <c r="H2351" i="2" s="1"/>
  <c r="G2339" i="2"/>
  <c r="G2338" i="2"/>
  <c r="G2337" i="2"/>
  <c r="H2348" i="2" s="1"/>
  <c r="G2336" i="2"/>
  <c r="H2347" i="2" s="1"/>
  <c r="G2335" i="2"/>
  <c r="G2334" i="2"/>
  <c r="G2333" i="2"/>
  <c r="G2332" i="2"/>
  <c r="G2331" i="2"/>
  <c r="G2330" i="2"/>
  <c r="G2329" i="2"/>
  <c r="G2328" i="2"/>
  <c r="G2327" i="2"/>
  <c r="G2326" i="2"/>
  <c r="G2325" i="2"/>
  <c r="G2324" i="2"/>
  <c r="H2335" i="2" s="1"/>
  <c r="G2323" i="2"/>
  <c r="G2322" i="2"/>
  <c r="G2321" i="2"/>
  <c r="H2332" i="2" s="1"/>
  <c r="G2320" i="2"/>
  <c r="H2331" i="2" s="1"/>
  <c r="G2319" i="2"/>
  <c r="G2318" i="2"/>
  <c r="G2317" i="2"/>
  <c r="G2316" i="2"/>
  <c r="G2315" i="2"/>
  <c r="G2314" i="2"/>
  <c r="G2313" i="2"/>
  <c r="G2312" i="2"/>
  <c r="G2311" i="2"/>
  <c r="G2310" i="2"/>
  <c r="G2309" i="2"/>
  <c r="G2308" i="2"/>
  <c r="H2319" i="2" s="1"/>
  <c r="G2307" i="2"/>
  <c r="G2306" i="2"/>
  <c r="G2305" i="2"/>
  <c r="H2316" i="2" s="1"/>
  <c r="G2304" i="2"/>
  <c r="H2315" i="2" s="1"/>
  <c r="G2303" i="2"/>
  <c r="G2302" i="2"/>
  <c r="G2301" i="2"/>
  <c r="G2300" i="2"/>
  <c r="G2299" i="2"/>
  <c r="G2298" i="2"/>
  <c r="G2297" i="2"/>
  <c r="G2296" i="2"/>
  <c r="G2295" i="2"/>
  <c r="G2294" i="2"/>
  <c r="G2293" i="2"/>
  <c r="G2292" i="2"/>
  <c r="H2303" i="2" s="1"/>
  <c r="G2291" i="2"/>
  <c r="G2290" i="2"/>
  <c r="G2289" i="2"/>
  <c r="H2300" i="2" s="1"/>
  <c r="G2288" i="2"/>
  <c r="H2299" i="2" s="1"/>
  <c r="G2287" i="2"/>
  <c r="G2286" i="2"/>
  <c r="G2285" i="2"/>
  <c r="G2284" i="2"/>
  <c r="G2283" i="2"/>
  <c r="G2282" i="2"/>
  <c r="G2281" i="2"/>
  <c r="G2280" i="2"/>
  <c r="G2279" i="2"/>
  <c r="G2278" i="2"/>
  <c r="G2277" i="2"/>
  <c r="G2276" i="2"/>
  <c r="H2287" i="2" s="1"/>
  <c r="G2275" i="2"/>
  <c r="G2274" i="2"/>
  <c r="G2273" i="2"/>
  <c r="H2284" i="2" s="1"/>
  <c r="G2272" i="2"/>
  <c r="H2283" i="2" s="1"/>
  <c r="G2271" i="2"/>
  <c r="G2270" i="2"/>
  <c r="G2269" i="2"/>
  <c r="G2268" i="2"/>
  <c r="G2267" i="2"/>
  <c r="G2266" i="2"/>
  <c r="G2265" i="2"/>
  <c r="G2264" i="2"/>
  <c r="G2263" i="2"/>
  <c r="G2262" i="2"/>
  <c r="G2261" i="2"/>
  <c r="G2260" i="2"/>
  <c r="H2271" i="2" s="1"/>
  <c r="G2259" i="2"/>
  <c r="G2258" i="2"/>
  <c r="G2257" i="2"/>
  <c r="H2268" i="2" s="1"/>
  <c r="G2256" i="2"/>
  <c r="H2267" i="2" s="1"/>
  <c r="G2255" i="2"/>
  <c r="G2254" i="2"/>
  <c r="G2253" i="2"/>
  <c r="G2252" i="2"/>
  <c r="G2251" i="2"/>
  <c r="G2250" i="2"/>
  <c r="G2249" i="2"/>
  <c r="G2248" i="2"/>
  <c r="G2247" i="2"/>
  <c r="G2246" i="2"/>
  <c r="G2245" i="2"/>
  <c r="G2244" i="2"/>
  <c r="H2255" i="2" s="1"/>
  <c r="G2243" i="2"/>
  <c r="G2242" i="2"/>
  <c r="G2241" i="2"/>
  <c r="H2252" i="2" s="1"/>
  <c r="G2240" i="2"/>
  <c r="H2251" i="2" s="1"/>
  <c r="G2239" i="2"/>
  <c r="G2238" i="2"/>
  <c r="G2237" i="2"/>
  <c r="G2236" i="2"/>
  <c r="G2235" i="2"/>
  <c r="G2234" i="2"/>
  <c r="G2233" i="2"/>
  <c r="G2232" i="2"/>
  <c r="G2231" i="2"/>
  <c r="G2230" i="2"/>
  <c r="G2229" i="2"/>
  <c r="G2228" i="2"/>
  <c r="H2239" i="2" s="1"/>
  <c r="G2227" i="2"/>
  <c r="G2226" i="2"/>
  <c r="G2225" i="2"/>
  <c r="H2236" i="2" s="1"/>
  <c r="G2224" i="2"/>
  <c r="H2235" i="2" s="1"/>
  <c r="G2223" i="2"/>
  <c r="G2222" i="2"/>
  <c r="G2221" i="2"/>
  <c r="G2220" i="2"/>
  <c r="G2219" i="2"/>
  <c r="G2218" i="2"/>
  <c r="G2217" i="2"/>
  <c r="G2216" i="2"/>
  <c r="G2215" i="2"/>
  <c r="G2214" i="2"/>
  <c r="G2213" i="2"/>
  <c r="G2212" i="2"/>
  <c r="H2223" i="2" s="1"/>
  <c r="G2211" i="2"/>
  <c r="G2210" i="2"/>
  <c r="G2209" i="2"/>
  <c r="H2220" i="2" s="1"/>
  <c r="G2208" i="2"/>
  <c r="H2219" i="2" s="1"/>
  <c r="G2207" i="2"/>
  <c r="G2206" i="2"/>
  <c r="G2205" i="2"/>
  <c r="G2204" i="2"/>
  <c r="G2203" i="2"/>
  <c r="G2202" i="2"/>
  <c r="G2201" i="2"/>
  <c r="G2200" i="2"/>
  <c r="G2199" i="2"/>
  <c r="G2198" i="2"/>
  <c r="G2197" i="2"/>
  <c r="G2196" i="2"/>
  <c r="H2207" i="2" s="1"/>
  <c r="G2195" i="2"/>
  <c r="G2194" i="2"/>
  <c r="G2193" i="2"/>
  <c r="H2204" i="2" s="1"/>
  <c r="G2192" i="2"/>
  <c r="H2203" i="2" s="1"/>
  <c r="G2191" i="2"/>
  <c r="G2190" i="2"/>
  <c r="G2189" i="2"/>
  <c r="G2188" i="2"/>
  <c r="G2187" i="2"/>
  <c r="G2186" i="2"/>
  <c r="G2185" i="2"/>
  <c r="G2184" i="2"/>
  <c r="G2183" i="2"/>
  <c r="G2182" i="2"/>
  <c r="G2181" i="2"/>
  <c r="G2180" i="2"/>
  <c r="H2191" i="2" s="1"/>
  <c r="G2179" i="2"/>
  <c r="G2178" i="2"/>
  <c r="G2177" i="2"/>
  <c r="H2188" i="2" s="1"/>
  <c r="G2176" i="2"/>
  <c r="H2187" i="2" s="1"/>
  <c r="G2175" i="2"/>
  <c r="G2174" i="2"/>
  <c r="G2173" i="2"/>
  <c r="G2172" i="2"/>
  <c r="G2171" i="2"/>
  <c r="G2170" i="2"/>
  <c r="G2169" i="2"/>
  <c r="G2168" i="2"/>
  <c r="G2167" i="2"/>
  <c r="G2166" i="2"/>
  <c r="G2165" i="2"/>
  <c r="G2164" i="2"/>
  <c r="H2175" i="2" s="1"/>
  <c r="G2163" i="2"/>
  <c r="G2162" i="2"/>
  <c r="G2161" i="2"/>
  <c r="H2172" i="2" s="1"/>
  <c r="G2160" i="2"/>
  <c r="H2171" i="2" s="1"/>
  <c r="G2159" i="2"/>
  <c r="G2158" i="2"/>
  <c r="G2157" i="2"/>
  <c r="G2156" i="2"/>
  <c r="G2155" i="2"/>
  <c r="G2154" i="2"/>
  <c r="G2153" i="2"/>
  <c r="G2152" i="2"/>
  <c r="G2151" i="2"/>
  <c r="G2150" i="2"/>
  <c r="G2149" i="2"/>
  <c r="G2148" i="2"/>
  <c r="H2159" i="2" s="1"/>
  <c r="G2147" i="2"/>
  <c r="G2146" i="2"/>
  <c r="G2145" i="2"/>
  <c r="H2156" i="2" s="1"/>
  <c r="G2144" i="2"/>
  <c r="H2155" i="2" s="1"/>
  <c r="G2143" i="2"/>
  <c r="G2142" i="2"/>
  <c r="G2141" i="2"/>
  <c r="G2140" i="2"/>
  <c r="G2139" i="2"/>
  <c r="G2138" i="2"/>
  <c r="G2137" i="2"/>
  <c r="G2136" i="2"/>
  <c r="G2135" i="2"/>
  <c r="G2134" i="2"/>
  <c r="G2133" i="2"/>
  <c r="G2132" i="2"/>
  <c r="H2143" i="2" s="1"/>
  <c r="G2131" i="2"/>
  <c r="G2130" i="2"/>
  <c r="G2129" i="2"/>
  <c r="H2140" i="2" s="1"/>
  <c r="G2128" i="2"/>
  <c r="H2139" i="2" s="1"/>
  <c r="G2127" i="2"/>
  <c r="G2126" i="2"/>
  <c r="G2125" i="2"/>
  <c r="G2124" i="2"/>
  <c r="G2123" i="2"/>
  <c r="G2122" i="2"/>
  <c r="G2121" i="2"/>
  <c r="G2120" i="2"/>
  <c r="G2119" i="2"/>
  <c r="G2118" i="2"/>
  <c r="G2117" i="2"/>
  <c r="G2116" i="2"/>
  <c r="H2127" i="2" s="1"/>
  <c r="G2115" i="2"/>
  <c r="G2114" i="2"/>
  <c r="G2113" i="2"/>
  <c r="H2124" i="2" s="1"/>
  <c r="G2112" i="2"/>
  <c r="H2123" i="2" s="1"/>
  <c r="G2111" i="2"/>
  <c r="G2110" i="2"/>
  <c r="G2109" i="2"/>
  <c r="G2108" i="2"/>
  <c r="G2107" i="2"/>
  <c r="G2106" i="2"/>
  <c r="G2105" i="2"/>
  <c r="G2104" i="2"/>
  <c r="G2103" i="2"/>
  <c r="G2102" i="2"/>
  <c r="G2101" i="2"/>
  <c r="G2100" i="2"/>
  <c r="H2111" i="2" s="1"/>
  <c r="G2099" i="2"/>
  <c r="G2098" i="2"/>
  <c r="G2097" i="2"/>
  <c r="H2108" i="2" s="1"/>
  <c r="G2096" i="2"/>
  <c r="H2107" i="2" s="1"/>
  <c r="G2095" i="2"/>
  <c r="G2094" i="2"/>
  <c r="G2093" i="2"/>
  <c r="G2092" i="2"/>
  <c r="G2091" i="2"/>
  <c r="G2090" i="2"/>
  <c r="G2089" i="2"/>
  <c r="G2088" i="2"/>
  <c r="G2087" i="2"/>
  <c r="G2086" i="2"/>
  <c r="G2085" i="2"/>
  <c r="G2084" i="2"/>
  <c r="H2095" i="2" s="1"/>
  <c r="G2083" i="2"/>
  <c r="G2082" i="2"/>
  <c r="G2081" i="2"/>
  <c r="H2092" i="2" s="1"/>
  <c r="G2080" i="2"/>
  <c r="H2091" i="2" s="1"/>
  <c r="G2079" i="2"/>
  <c r="G2078" i="2"/>
  <c r="G2077" i="2"/>
  <c r="G2076" i="2"/>
  <c r="G2075" i="2"/>
  <c r="G2074" i="2"/>
  <c r="G2073" i="2"/>
  <c r="G2072" i="2"/>
  <c r="G2071" i="2"/>
  <c r="G2070" i="2"/>
  <c r="G2069" i="2"/>
  <c r="G2068" i="2"/>
  <c r="H2079" i="2" s="1"/>
  <c r="G2067" i="2"/>
  <c r="G2066" i="2"/>
  <c r="G2065" i="2"/>
  <c r="H2076" i="2" s="1"/>
  <c r="G2064" i="2"/>
  <c r="H2075" i="2" s="1"/>
  <c r="G2063" i="2"/>
  <c r="G2062" i="2"/>
  <c r="G2061" i="2"/>
  <c r="G2060" i="2"/>
  <c r="G2059" i="2"/>
  <c r="G2058" i="2"/>
  <c r="G2057" i="2"/>
  <c r="G2056" i="2"/>
  <c r="G2055" i="2"/>
  <c r="G2054" i="2"/>
  <c r="G2053" i="2"/>
  <c r="G2052" i="2"/>
  <c r="H2063" i="2" s="1"/>
  <c r="G2051" i="2"/>
  <c r="G2050" i="2"/>
  <c r="G2049" i="2"/>
  <c r="H2060" i="2" s="1"/>
  <c r="G2048" i="2"/>
  <c r="H2059" i="2" s="1"/>
  <c r="G2047" i="2"/>
  <c r="G2046" i="2"/>
  <c r="G2045" i="2"/>
  <c r="G2044" i="2"/>
  <c r="G2043" i="2"/>
  <c r="G2042" i="2"/>
  <c r="G2041" i="2"/>
  <c r="G2040" i="2"/>
  <c r="G2039" i="2"/>
  <c r="G2038" i="2"/>
  <c r="G2037" i="2"/>
  <c r="G2036" i="2"/>
  <c r="H2047" i="2" s="1"/>
  <c r="G2035" i="2"/>
  <c r="G2034" i="2"/>
  <c r="G2033" i="2"/>
  <c r="H2044" i="2" s="1"/>
  <c r="G2032" i="2"/>
  <c r="H2043" i="2" s="1"/>
  <c r="G2031" i="2"/>
  <c r="G2030" i="2"/>
  <c r="G2029" i="2"/>
  <c r="G2028" i="2"/>
  <c r="G2027" i="2"/>
  <c r="G2026" i="2"/>
  <c r="G2025" i="2"/>
  <c r="G2024" i="2"/>
  <c r="G2023" i="2"/>
  <c r="G2022" i="2"/>
  <c r="G2021" i="2"/>
  <c r="G2020" i="2"/>
  <c r="H2031" i="2" s="1"/>
  <c r="G2019" i="2"/>
  <c r="G2018" i="2"/>
  <c r="G2017" i="2"/>
  <c r="H2028" i="2" s="1"/>
  <c r="G2016" i="2"/>
  <c r="H2027" i="2" s="1"/>
  <c r="G2015" i="2"/>
  <c r="G2014" i="2"/>
  <c r="G2013" i="2"/>
  <c r="G2012" i="2"/>
  <c r="G2011" i="2"/>
  <c r="G2010" i="2"/>
  <c r="G2009" i="2"/>
  <c r="G2008" i="2"/>
  <c r="G2007" i="2"/>
  <c r="G2006" i="2"/>
  <c r="G2005" i="2"/>
  <c r="G2004" i="2"/>
  <c r="H2015" i="2" s="1"/>
  <c r="G2003" i="2"/>
  <c r="G2002" i="2"/>
  <c r="G2001" i="2"/>
  <c r="H2012" i="2" s="1"/>
  <c r="G2000" i="2"/>
  <c r="H2011" i="2" s="1"/>
  <c r="G1999" i="2"/>
  <c r="G1998" i="2"/>
  <c r="G1997" i="2"/>
  <c r="G1996" i="2"/>
  <c r="G1995" i="2"/>
  <c r="G1994" i="2"/>
  <c r="G1993" i="2"/>
  <c r="G1992" i="2"/>
  <c r="G1991" i="2"/>
  <c r="G1990" i="2"/>
  <c r="G1989" i="2"/>
  <c r="G1988" i="2"/>
  <c r="H1999" i="2" s="1"/>
  <c r="G1987" i="2"/>
  <c r="G1986" i="2"/>
  <c r="G1985" i="2"/>
  <c r="H1996" i="2" s="1"/>
  <c r="G1984" i="2"/>
  <c r="H1995" i="2" s="1"/>
  <c r="G1983" i="2"/>
  <c r="G1982" i="2"/>
  <c r="G1981" i="2"/>
  <c r="G1980" i="2"/>
  <c r="G1979" i="2"/>
  <c r="G1978" i="2"/>
  <c r="G1977" i="2"/>
  <c r="G1976" i="2"/>
  <c r="G1975" i="2"/>
  <c r="G1974" i="2"/>
  <c r="G1973" i="2"/>
  <c r="G1972" i="2"/>
  <c r="H1983" i="2" s="1"/>
  <c r="G1971" i="2"/>
  <c r="G1970" i="2"/>
  <c r="G1969" i="2"/>
  <c r="H1980" i="2" s="1"/>
  <c r="G1968" i="2"/>
  <c r="H1979" i="2" s="1"/>
  <c r="G1967" i="2"/>
  <c r="G1966" i="2"/>
  <c r="G1965" i="2"/>
  <c r="G1964" i="2"/>
  <c r="G1963" i="2"/>
  <c r="G1962" i="2"/>
  <c r="G1961" i="2"/>
  <c r="G1960" i="2"/>
  <c r="G1959" i="2"/>
  <c r="G1958" i="2"/>
  <c r="G1957" i="2"/>
  <c r="G1956" i="2"/>
  <c r="H1967" i="2" s="1"/>
  <c r="G1955" i="2"/>
  <c r="G1954" i="2"/>
  <c r="G1953" i="2"/>
  <c r="H1964" i="2" s="1"/>
  <c r="G1952" i="2"/>
  <c r="H1963" i="2" s="1"/>
  <c r="G1951" i="2"/>
  <c r="G1950" i="2"/>
  <c r="G1949" i="2"/>
  <c r="G1948" i="2"/>
  <c r="G1947" i="2"/>
  <c r="G1946" i="2"/>
  <c r="G1945" i="2"/>
  <c r="G1944" i="2"/>
  <c r="G1943" i="2"/>
  <c r="G1942" i="2"/>
  <c r="G1941" i="2"/>
  <c r="G1940" i="2"/>
  <c r="H1951" i="2" s="1"/>
  <c r="G1939" i="2"/>
  <c r="G1938" i="2"/>
  <c r="G1937" i="2"/>
  <c r="H1948" i="2" s="1"/>
  <c r="G1936" i="2"/>
  <c r="H1947" i="2" s="1"/>
  <c r="G1935" i="2"/>
  <c r="G1934" i="2"/>
  <c r="G1933" i="2"/>
  <c r="G1932" i="2"/>
  <c r="G1931" i="2"/>
  <c r="G1930" i="2"/>
  <c r="G1929" i="2"/>
  <c r="G1928" i="2"/>
  <c r="G1927" i="2"/>
  <c r="G1926" i="2"/>
  <c r="G1925" i="2"/>
  <c r="G1924" i="2"/>
  <c r="H1935" i="2" s="1"/>
  <c r="G1923" i="2"/>
  <c r="G1922" i="2"/>
  <c r="G1921" i="2"/>
  <c r="H1932" i="2" s="1"/>
  <c r="G1920" i="2"/>
  <c r="H1931" i="2" s="1"/>
  <c r="G1919" i="2"/>
  <c r="G1918" i="2"/>
  <c r="G1917" i="2"/>
  <c r="G1916" i="2"/>
  <c r="G1915" i="2"/>
  <c r="G1914" i="2"/>
  <c r="G1913" i="2"/>
  <c r="G1912" i="2"/>
  <c r="G1911" i="2"/>
  <c r="G1910" i="2"/>
  <c r="G1909" i="2"/>
  <c r="G1908" i="2"/>
  <c r="H1919" i="2" s="1"/>
  <c r="G1907" i="2"/>
  <c r="G1906" i="2"/>
  <c r="G1905" i="2"/>
  <c r="H1916" i="2" s="1"/>
  <c r="G1904" i="2"/>
  <c r="H1915" i="2" s="1"/>
  <c r="G1903" i="2"/>
  <c r="G1902" i="2"/>
  <c r="G1901" i="2"/>
  <c r="G1900" i="2"/>
  <c r="G1899" i="2"/>
  <c r="G1898" i="2"/>
  <c r="G1897" i="2"/>
  <c r="G1896" i="2"/>
  <c r="G1895" i="2"/>
  <c r="G1894" i="2"/>
  <c r="G1893" i="2"/>
  <c r="G1892" i="2"/>
  <c r="H1903" i="2" s="1"/>
  <c r="G1891" i="2"/>
  <c r="G1890" i="2"/>
  <c r="G1889" i="2"/>
  <c r="H1900" i="2" s="1"/>
  <c r="G1888" i="2"/>
  <c r="H1899" i="2" s="1"/>
  <c r="G1887" i="2"/>
  <c r="G1886" i="2"/>
  <c r="G1885" i="2"/>
  <c r="G1884" i="2"/>
  <c r="G1883" i="2"/>
  <c r="G1882" i="2"/>
  <c r="G1881" i="2"/>
  <c r="G1880" i="2"/>
  <c r="G1879" i="2"/>
  <c r="G1878" i="2"/>
  <c r="G1877" i="2"/>
  <c r="G1876" i="2"/>
  <c r="H1887" i="2" s="1"/>
  <c r="G1875" i="2"/>
  <c r="G1874" i="2"/>
  <c r="G1873" i="2"/>
  <c r="H1884" i="2" s="1"/>
  <c r="G1872" i="2"/>
  <c r="H1883" i="2" s="1"/>
  <c r="G1871" i="2"/>
  <c r="G1870" i="2"/>
  <c r="G1869" i="2"/>
  <c r="G1868" i="2"/>
  <c r="G1867" i="2"/>
  <c r="G1866" i="2"/>
  <c r="G1865" i="2"/>
  <c r="G1864" i="2"/>
  <c r="G1863" i="2"/>
  <c r="G1862" i="2"/>
  <c r="G1861" i="2"/>
  <c r="G1860" i="2"/>
  <c r="H1871" i="2" s="1"/>
  <c r="G1859" i="2"/>
  <c r="G1858" i="2"/>
  <c r="G1857" i="2"/>
  <c r="H1868" i="2" s="1"/>
  <c r="G1856" i="2"/>
  <c r="H1867" i="2" s="1"/>
  <c r="G1855" i="2"/>
  <c r="G1854" i="2"/>
  <c r="G1853" i="2"/>
  <c r="G1852" i="2"/>
  <c r="G1851" i="2"/>
  <c r="G1850" i="2"/>
  <c r="G1849" i="2"/>
  <c r="G1848" i="2"/>
  <c r="G1847" i="2"/>
  <c r="G1846" i="2"/>
  <c r="G1845" i="2"/>
  <c r="G1844" i="2"/>
  <c r="H1855" i="2" s="1"/>
  <c r="G1843" i="2"/>
  <c r="G1842" i="2"/>
  <c r="G1841" i="2"/>
  <c r="H1852" i="2" s="1"/>
  <c r="G1840" i="2"/>
  <c r="H1851" i="2" s="1"/>
  <c r="G1839" i="2"/>
  <c r="G1838" i="2"/>
  <c r="G1837" i="2"/>
  <c r="G1836" i="2"/>
  <c r="G1835" i="2"/>
  <c r="G1834" i="2"/>
  <c r="G1833" i="2"/>
  <c r="G1832" i="2"/>
  <c r="G1831" i="2"/>
  <c r="G1830" i="2"/>
  <c r="G1829" i="2"/>
  <c r="G1828" i="2"/>
  <c r="H1839" i="2" s="1"/>
  <c r="G1827" i="2"/>
  <c r="G1826" i="2"/>
  <c r="G1825" i="2"/>
  <c r="H1836" i="2" s="1"/>
  <c r="G1824" i="2"/>
  <c r="H1835" i="2" s="1"/>
  <c r="G1823" i="2"/>
  <c r="G1822" i="2"/>
  <c r="G1821" i="2"/>
  <c r="G1820" i="2"/>
  <c r="G1819" i="2"/>
  <c r="G1818" i="2"/>
  <c r="G1817" i="2"/>
  <c r="G1816" i="2"/>
  <c r="G1815" i="2"/>
  <c r="G1814" i="2"/>
  <c r="G1813" i="2"/>
  <c r="G1812" i="2"/>
  <c r="H1823" i="2" s="1"/>
  <c r="G1811" i="2"/>
  <c r="G1810" i="2"/>
  <c r="G1809" i="2"/>
  <c r="H1820" i="2" s="1"/>
  <c r="G1808" i="2"/>
  <c r="H1819" i="2" s="1"/>
  <c r="G1807" i="2"/>
  <c r="G1806" i="2"/>
  <c r="G1805" i="2"/>
  <c r="G1804" i="2"/>
  <c r="G1803" i="2"/>
  <c r="G1802" i="2"/>
  <c r="G1801" i="2"/>
  <c r="G1800" i="2"/>
  <c r="G1799" i="2"/>
  <c r="G1798" i="2"/>
  <c r="G1797" i="2"/>
  <c r="G1796" i="2"/>
  <c r="H1807" i="2" s="1"/>
  <c r="G1795" i="2"/>
  <c r="G1794" i="2"/>
  <c r="G1793" i="2"/>
  <c r="H1804" i="2" s="1"/>
  <c r="G1792" i="2"/>
  <c r="H1803" i="2" s="1"/>
  <c r="G1791" i="2"/>
  <c r="G1790" i="2"/>
  <c r="G1789" i="2"/>
  <c r="G1788" i="2"/>
  <c r="G1787" i="2"/>
  <c r="G1786" i="2"/>
  <c r="G1785" i="2"/>
  <c r="G1784" i="2"/>
  <c r="G1783" i="2"/>
  <c r="G1782" i="2"/>
  <c r="G1781" i="2"/>
  <c r="G1780" i="2"/>
  <c r="H1791" i="2" s="1"/>
  <c r="G1779" i="2"/>
  <c r="G1778" i="2"/>
  <c r="G1777" i="2"/>
  <c r="H1788" i="2" s="1"/>
  <c r="G1776" i="2"/>
  <c r="H1787" i="2" s="1"/>
  <c r="G1775" i="2"/>
  <c r="G1774" i="2"/>
  <c r="G1773" i="2"/>
  <c r="G1772" i="2"/>
  <c r="G1771" i="2"/>
  <c r="G1770" i="2"/>
  <c r="G1769" i="2"/>
  <c r="G1768" i="2"/>
  <c r="G1767" i="2"/>
  <c r="G1766" i="2"/>
  <c r="G1765" i="2"/>
  <c r="G1764" i="2"/>
  <c r="H1775" i="2" s="1"/>
  <c r="G1763" i="2"/>
  <c r="G1762" i="2"/>
  <c r="G1761" i="2"/>
  <c r="H1772" i="2" s="1"/>
  <c r="G1760" i="2"/>
  <c r="H1771" i="2" s="1"/>
  <c r="G1759" i="2"/>
  <c r="G1758" i="2"/>
  <c r="G1757" i="2"/>
  <c r="G1756" i="2"/>
  <c r="G1755" i="2"/>
  <c r="G1754" i="2"/>
  <c r="G1753" i="2"/>
  <c r="G1752" i="2"/>
  <c r="G1751" i="2"/>
  <c r="G1750" i="2"/>
  <c r="G1749" i="2"/>
  <c r="G1748" i="2"/>
  <c r="H1759" i="2" s="1"/>
  <c r="G1747" i="2"/>
  <c r="G1746" i="2"/>
  <c r="G1745" i="2"/>
  <c r="H1756" i="2" s="1"/>
  <c r="G1744" i="2"/>
  <c r="H1755" i="2" s="1"/>
  <c r="G1743" i="2"/>
  <c r="G1742" i="2"/>
  <c r="G1741" i="2"/>
  <c r="G1740" i="2"/>
  <c r="G1739" i="2"/>
  <c r="G1738" i="2"/>
  <c r="G1737" i="2"/>
  <c r="G1736" i="2"/>
  <c r="G1735" i="2"/>
  <c r="G1734" i="2"/>
  <c r="G1733" i="2"/>
  <c r="G1732" i="2"/>
  <c r="H1743" i="2" s="1"/>
  <c r="G1731" i="2"/>
  <c r="G1730" i="2"/>
  <c r="G1729" i="2"/>
  <c r="H1740" i="2" s="1"/>
  <c r="G1728" i="2"/>
  <c r="H1739" i="2" s="1"/>
  <c r="G1727" i="2"/>
  <c r="G1726" i="2"/>
  <c r="G1725" i="2"/>
  <c r="G1724" i="2"/>
  <c r="G1723" i="2"/>
  <c r="G1722" i="2"/>
  <c r="G1721" i="2"/>
  <c r="G1720" i="2"/>
  <c r="G1719" i="2"/>
  <c r="G1718" i="2"/>
  <c r="G1717" i="2"/>
  <c r="G1716" i="2"/>
  <c r="H1727" i="2" s="1"/>
  <c r="G1715" i="2"/>
  <c r="G1714" i="2"/>
  <c r="G1713" i="2"/>
  <c r="H1724" i="2" s="1"/>
  <c r="G1712" i="2"/>
  <c r="H1723" i="2" s="1"/>
  <c r="G1711" i="2"/>
  <c r="G1710" i="2"/>
  <c r="G1709" i="2"/>
  <c r="G1708" i="2"/>
  <c r="G1707" i="2"/>
  <c r="G1706" i="2"/>
  <c r="G1705" i="2"/>
  <c r="G1704" i="2"/>
  <c r="G1703" i="2"/>
  <c r="G1702" i="2"/>
  <c r="G1701" i="2"/>
  <c r="G1700" i="2"/>
  <c r="H1711" i="2" s="1"/>
  <c r="G1699" i="2"/>
  <c r="G1698" i="2"/>
  <c r="G1697" i="2"/>
  <c r="H1708" i="2" s="1"/>
  <c r="G1696" i="2"/>
  <c r="H1707" i="2" s="1"/>
  <c r="G1695" i="2"/>
  <c r="G1694" i="2"/>
  <c r="G1693" i="2"/>
  <c r="G1692" i="2"/>
  <c r="G1691" i="2"/>
  <c r="G1690" i="2"/>
  <c r="G1689" i="2"/>
  <c r="G1688" i="2"/>
  <c r="G1687" i="2"/>
  <c r="G1686" i="2"/>
  <c r="G1685" i="2"/>
  <c r="G1684" i="2"/>
  <c r="H1695" i="2" s="1"/>
  <c r="G1683" i="2"/>
  <c r="G1682" i="2"/>
  <c r="G1681" i="2"/>
  <c r="H1692" i="2" s="1"/>
  <c r="G1680" i="2"/>
  <c r="H1691" i="2" s="1"/>
  <c r="G1679" i="2"/>
  <c r="G1678" i="2"/>
  <c r="G1677" i="2"/>
  <c r="G1676" i="2"/>
  <c r="G1675" i="2"/>
  <c r="G1674" i="2"/>
  <c r="G1673" i="2"/>
  <c r="G1672" i="2"/>
  <c r="G1671" i="2"/>
  <c r="G1670" i="2"/>
  <c r="G1669" i="2"/>
  <c r="G1668" i="2"/>
  <c r="H1679" i="2" s="1"/>
  <c r="G1667" i="2"/>
  <c r="G1666" i="2"/>
  <c r="G1665" i="2"/>
  <c r="H1676" i="2" s="1"/>
  <c r="G1664" i="2"/>
  <c r="H1675" i="2" s="1"/>
  <c r="G1663" i="2"/>
  <c r="G1662" i="2"/>
  <c r="G1661" i="2"/>
  <c r="G1660" i="2"/>
  <c r="G1659" i="2"/>
  <c r="G1658" i="2"/>
  <c r="G1657" i="2"/>
  <c r="G1656" i="2"/>
  <c r="G1655" i="2"/>
  <c r="G1654" i="2"/>
  <c r="G1653" i="2"/>
  <c r="G1652" i="2"/>
  <c r="H1663" i="2" s="1"/>
  <c r="G1651" i="2"/>
  <c r="G1650" i="2"/>
  <c r="G1649" i="2"/>
  <c r="H1660" i="2" s="1"/>
  <c r="G1648" i="2"/>
  <c r="H1659" i="2" s="1"/>
  <c r="G1647" i="2"/>
  <c r="G1646" i="2"/>
  <c r="G1645" i="2"/>
  <c r="G1644" i="2"/>
  <c r="G1643" i="2"/>
  <c r="G1642" i="2"/>
  <c r="G1641" i="2"/>
  <c r="G1640" i="2"/>
  <c r="G1639" i="2"/>
  <c r="G1638" i="2"/>
  <c r="G1637" i="2"/>
  <c r="G1636" i="2"/>
  <c r="H1647" i="2" s="1"/>
  <c r="G1635" i="2"/>
  <c r="G1634" i="2"/>
  <c r="G1633" i="2"/>
  <c r="H1644" i="2" s="1"/>
  <c r="G1632" i="2"/>
  <c r="H1643" i="2" s="1"/>
  <c r="G1631" i="2"/>
  <c r="G1630" i="2"/>
  <c r="G1629" i="2"/>
  <c r="G1628" i="2"/>
  <c r="G1627" i="2"/>
  <c r="G1626" i="2"/>
  <c r="G1625" i="2"/>
  <c r="G1624" i="2"/>
  <c r="G1623" i="2"/>
  <c r="G1622" i="2"/>
  <c r="G1621" i="2"/>
  <c r="G1620" i="2"/>
  <c r="H1631" i="2" s="1"/>
  <c r="G1619" i="2"/>
  <c r="G1618" i="2"/>
  <c r="G1617" i="2"/>
  <c r="H1628" i="2" s="1"/>
  <c r="G1616" i="2"/>
  <c r="H1627" i="2" s="1"/>
  <c r="G1615" i="2"/>
  <c r="G1614" i="2"/>
  <c r="G1613" i="2"/>
  <c r="G1612" i="2"/>
  <c r="G1611" i="2"/>
  <c r="G1610" i="2"/>
  <c r="G1609" i="2"/>
  <c r="G1608" i="2"/>
  <c r="G1607" i="2"/>
  <c r="G1606" i="2"/>
  <c r="G1605" i="2"/>
  <c r="G1604" i="2"/>
  <c r="H1615" i="2" s="1"/>
  <c r="G1603" i="2"/>
  <c r="G1602" i="2"/>
  <c r="G1601" i="2"/>
  <c r="H1612" i="2" s="1"/>
  <c r="G1600" i="2"/>
  <c r="H1611" i="2" s="1"/>
  <c r="G1599" i="2"/>
  <c r="G1598" i="2"/>
  <c r="G1597" i="2"/>
  <c r="G1596" i="2"/>
  <c r="G1595" i="2"/>
  <c r="G1594" i="2"/>
  <c r="G1593" i="2"/>
  <c r="G1592" i="2"/>
  <c r="G1591" i="2"/>
  <c r="G1590" i="2"/>
  <c r="G1589" i="2"/>
  <c r="G1588" i="2"/>
  <c r="H1599" i="2" s="1"/>
  <c r="G1587" i="2"/>
  <c r="G1586" i="2"/>
  <c r="G1585" i="2"/>
  <c r="H1596" i="2" s="1"/>
  <c r="G1584" i="2"/>
  <c r="H1595" i="2" s="1"/>
  <c r="G1583" i="2"/>
  <c r="G1582" i="2"/>
  <c r="G1581" i="2"/>
  <c r="G1580" i="2"/>
  <c r="G1579" i="2"/>
  <c r="G1578" i="2"/>
  <c r="G1577" i="2"/>
  <c r="G1576" i="2"/>
  <c r="G1575" i="2"/>
  <c r="G1574" i="2"/>
  <c r="G1573" i="2"/>
  <c r="G1572" i="2"/>
  <c r="H1583" i="2" s="1"/>
  <c r="G1571" i="2"/>
  <c r="G1570" i="2"/>
  <c r="G1568" i="2"/>
  <c r="G1567" i="2"/>
  <c r="G1566" i="2"/>
  <c r="G1565" i="2"/>
  <c r="G1564" i="2"/>
  <c r="G1563" i="2"/>
  <c r="G1562" i="2"/>
  <c r="G1561" i="2"/>
  <c r="G1560" i="2"/>
  <c r="G1559" i="2"/>
  <c r="G1558" i="2"/>
  <c r="G1557" i="2"/>
  <c r="G1556" i="2"/>
  <c r="G1555" i="2"/>
  <c r="H1566" i="2" s="1"/>
  <c r="G1554" i="2"/>
  <c r="G1553" i="2"/>
  <c r="G1552" i="2"/>
  <c r="H1563" i="2" s="1"/>
  <c r="G1551" i="2"/>
  <c r="H1562" i="2" s="1"/>
  <c r="G1550" i="2"/>
  <c r="G1549" i="2"/>
  <c r="G1548" i="2"/>
  <c r="G1547" i="2"/>
  <c r="G1546" i="2"/>
  <c r="G1545" i="2"/>
  <c r="G1544" i="2"/>
  <c r="G1543" i="2"/>
  <c r="G1542" i="2"/>
  <c r="G1541" i="2"/>
  <c r="G1540" i="2"/>
  <c r="G1539" i="2"/>
  <c r="H1550" i="2" s="1"/>
  <c r="G1538" i="2"/>
  <c r="G1537" i="2"/>
  <c r="G1536" i="2"/>
  <c r="H1547" i="2" s="1"/>
  <c r="G1535" i="2"/>
  <c r="H1546" i="2" s="1"/>
  <c r="G1534" i="2"/>
  <c r="G1533" i="2"/>
  <c r="G1532" i="2"/>
  <c r="G1531" i="2"/>
  <c r="G1530" i="2"/>
  <c r="G1529" i="2"/>
  <c r="G1528" i="2"/>
  <c r="G1527" i="2"/>
  <c r="G1526" i="2"/>
  <c r="G1525" i="2"/>
  <c r="G1524" i="2"/>
  <c r="G1523" i="2"/>
  <c r="H1534" i="2" s="1"/>
  <c r="G1522" i="2"/>
  <c r="G1521" i="2"/>
  <c r="G1520" i="2"/>
  <c r="H1531" i="2" s="1"/>
  <c r="G1519" i="2"/>
  <c r="H1530" i="2" s="1"/>
  <c r="G1518" i="2"/>
  <c r="G1517" i="2"/>
  <c r="G1516" i="2"/>
  <c r="G1515" i="2"/>
  <c r="G1514" i="2"/>
  <c r="G1513" i="2"/>
  <c r="G1512" i="2"/>
  <c r="G1511" i="2"/>
  <c r="G1510" i="2"/>
  <c r="G1509" i="2"/>
  <c r="G1508" i="2"/>
  <c r="G1507" i="2"/>
  <c r="H1518" i="2" s="1"/>
  <c r="G1506" i="2"/>
  <c r="G1505" i="2"/>
  <c r="G1504" i="2"/>
  <c r="H1515" i="2" s="1"/>
  <c r="G1503" i="2"/>
  <c r="H1514" i="2" s="1"/>
  <c r="G1502" i="2"/>
  <c r="G1501" i="2"/>
  <c r="G1500" i="2"/>
  <c r="G1499" i="2"/>
  <c r="G1498" i="2"/>
  <c r="G1497" i="2"/>
  <c r="G1496" i="2"/>
  <c r="G1495" i="2"/>
  <c r="G1494" i="2"/>
  <c r="G1493" i="2"/>
  <c r="G1492" i="2"/>
  <c r="G1491" i="2"/>
  <c r="H1502" i="2" s="1"/>
  <c r="G1490" i="2"/>
  <c r="G1489" i="2"/>
  <c r="G1488" i="2"/>
  <c r="H1499" i="2" s="1"/>
  <c r="G1487" i="2"/>
  <c r="H1498" i="2" s="1"/>
  <c r="G1486" i="2"/>
  <c r="G1485" i="2"/>
  <c r="G1484" i="2"/>
  <c r="G1483" i="2"/>
  <c r="G1482" i="2"/>
  <c r="G1481" i="2"/>
  <c r="G1480" i="2"/>
  <c r="G1479" i="2"/>
  <c r="G1478" i="2"/>
  <c r="G1477" i="2"/>
  <c r="G1476" i="2"/>
  <c r="G1475" i="2"/>
  <c r="H1486" i="2" s="1"/>
  <c r="G1474" i="2"/>
  <c r="G1473" i="2"/>
  <c r="G1472" i="2"/>
  <c r="H1483" i="2" s="1"/>
  <c r="G1471" i="2"/>
  <c r="H1482" i="2" s="1"/>
  <c r="G1470" i="2"/>
  <c r="G1469" i="2"/>
  <c r="G1468" i="2"/>
  <c r="G1467" i="2"/>
  <c r="G1466" i="2"/>
  <c r="G1465" i="2"/>
  <c r="G1464" i="2"/>
  <c r="G1463" i="2"/>
  <c r="G1462" i="2"/>
  <c r="G1461" i="2"/>
  <c r="G1460" i="2"/>
  <c r="G1459" i="2"/>
  <c r="H1470" i="2" s="1"/>
  <c r="G1458" i="2"/>
  <c r="G1457" i="2"/>
  <c r="G1456" i="2"/>
  <c r="H1467" i="2" s="1"/>
  <c r="G1455" i="2"/>
  <c r="H1466" i="2" s="1"/>
  <c r="G1454" i="2"/>
  <c r="G1453" i="2"/>
  <c r="G1452" i="2"/>
  <c r="G1451" i="2"/>
  <c r="G1450" i="2"/>
  <c r="G1449" i="2"/>
  <c r="G1448" i="2"/>
  <c r="G1447" i="2"/>
  <c r="G1446" i="2"/>
  <c r="G1445" i="2"/>
  <c r="G1444" i="2"/>
  <c r="G1443" i="2"/>
  <c r="H1454" i="2" s="1"/>
  <c r="G1442" i="2"/>
  <c r="G1441" i="2"/>
  <c r="G1440" i="2"/>
  <c r="H1451" i="2" s="1"/>
  <c r="G1439" i="2"/>
  <c r="H1450" i="2" s="1"/>
  <c r="G1438" i="2"/>
  <c r="G1437" i="2"/>
  <c r="G1436" i="2"/>
  <c r="G1435" i="2"/>
  <c r="G1434" i="2"/>
  <c r="G1433" i="2"/>
  <c r="G1432" i="2"/>
  <c r="G1431" i="2"/>
  <c r="G1430" i="2"/>
  <c r="G1429" i="2"/>
  <c r="G1428" i="2"/>
  <c r="G1427" i="2"/>
  <c r="H1438" i="2" s="1"/>
  <c r="G1426" i="2"/>
  <c r="G1425" i="2"/>
  <c r="G1424" i="2"/>
  <c r="H1435" i="2" s="1"/>
  <c r="G1423" i="2"/>
  <c r="H1434" i="2" s="1"/>
  <c r="G1422" i="2"/>
  <c r="G1421" i="2"/>
  <c r="G1420" i="2"/>
  <c r="G1419" i="2"/>
  <c r="G1418" i="2"/>
  <c r="G1417" i="2"/>
  <c r="G1416" i="2"/>
  <c r="G1415" i="2"/>
  <c r="G1414" i="2"/>
  <c r="G1413" i="2"/>
  <c r="G1412" i="2"/>
  <c r="G1411" i="2"/>
  <c r="H1422" i="2" s="1"/>
  <c r="G1410" i="2"/>
  <c r="G1409" i="2"/>
  <c r="G1408" i="2"/>
  <c r="H1419" i="2" s="1"/>
  <c r="G1407" i="2"/>
  <c r="H1418" i="2" s="1"/>
  <c r="G1406" i="2"/>
  <c r="G1405" i="2"/>
  <c r="G1404" i="2"/>
  <c r="G1403" i="2"/>
  <c r="G1402" i="2"/>
  <c r="G1401" i="2"/>
  <c r="G1400" i="2"/>
  <c r="G1399" i="2"/>
  <c r="G1398" i="2"/>
  <c r="G1397" i="2"/>
  <c r="G1396" i="2"/>
  <c r="G1395" i="2"/>
  <c r="H1406" i="2" s="1"/>
  <c r="G1394" i="2"/>
  <c r="G1393" i="2"/>
  <c r="G1392" i="2"/>
  <c r="H1403" i="2" s="1"/>
  <c r="G1391" i="2"/>
  <c r="H1402" i="2" s="1"/>
  <c r="G1390" i="2"/>
  <c r="G1389" i="2"/>
  <c r="G1388" i="2"/>
  <c r="G1387" i="2"/>
  <c r="G1386" i="2"/>
  <c r="G1385" i="2"/>
  <c r="G1384" i="2"/>
  <c r="G1383" i="2"/>
  <c r="G1382" i="2"/>
  <c r="G1381" i="2"/>
  <c r="G1380" i="2"/>
  <c r="G1379" i="2"/>
  <c r="H1390" i="2" s="1"/>
  <c r="G1378" i="2"/>
  <c r="G1377" i="2"/>
  <c r="G1376" i="2"/>
  <c r="H1387" i="2" s="1"/>
  <c r="G1375" i="2"/>
  <c r="H1386" i="2" s="1"/>
  <c r="G1374" i="2"/>
  <c r="G1373" i="2"/>
  <c r="G1372" i="2"/>
  <c r="G1371" i="2"/>
  <c r="G1370" i="2"/>
  <c r="G1369" i="2"/>
  <c r="G1368" i="2"/>
  <c r="G1367" i="2"/>
  <c r="G1366" i="2"/>
  <c r="G1365" i="2"/>
  <c r="G1364" i="2"/>
  <c r="G1363" i="2"/>
  <c r="H1374" i="2" s="1"/>
  <c r="G1362" i="2"/>
  <c r="G1361" i="2"/>
  <c r="G1360" i="2"/>
  <c r="H1371" i="2" s="1"/>
  <c r="G1359" i="2"/>
  <c r="H1370" i="2" s="1"/>
  <c r="G1358" i="2"/>
  <c r="G1357" i="2"/>
  <c r="G1356" i="2"/>
  <c r="G1355" i="2"/>
  <c r="G1354" i="2"/>
  <c r="G1353" i="2"/>
  <c r="G1352" i="2"/>
  <c r="G1351" i="2"/>
  <c r="G1350" i="2"/>
  <c r="G1349" i="2"/>
  <c r="G1348" i="2"/>
  <c r="G1347" i="2"/>
  <c r="H1358" i="2" s="1"/>
  <c r="G1346" i="2"/>
  <c r="G1345" i="2"/>
  <c r="G1344" i="2"/>
  <c r="H1355" i="2" s="1"/>
  <c r="G1343" i="2"/>
  <c r="H1354" i="2" s="1"/>
  <c r="G1342" i="2"/>
  <c r="G1341" i="2"/>
  <c r="G1340" i="2"/>
  <c r="G1339" i="2"/>
  <c r="G1338" i="2"/>
  <c r="G1337" i="2"/>
  <c r="G1336" i="2"/>
  <c r="G1335" i="2"/>
  <c r="G1334" i="2"/>
  <c r="G1333" i="2"/>
  <c r="G1332" i="2"/>
  <c r="G1331" i="2"/>
  <c r="H1342" i="2" s="1"/>
  <c r="G1330" i="2"/>
  <c r="G1329" i="2"/>
  <c r="G1328" i="2"/>
  <c r="H1339" i="2" s="1"/>
  <c r="G1327" i="2"/>
  <c r="H1338" i="2" s="1"/>
  <c r="G1326" i="2"/>
  <c r="G1325" i="2"/>
  <c r="G1324" i="2"/>
  <c r="G1323" i="2"/>
  <c r="G1322" i="2"/>
  <c r="G1321" i="2"/>
  <c r="G1320" i="2"/>
  <c r="G1319" i="2"/>
  <c r="G1318" i="2"/>
  <c r="G1317" i="2"/>
  <c r="G1316" i="2"/>
  <c r="G1315" i="2"/>
  <c r="H1326" i="2" s="1"/>
  <c r="G1314" i="2"/>
  <c r="G1313" i="2"/>
  <c r="G1312" i="2"/>
  <c r="H1323" i="2" s="1"/>
  <c r="G1311" i="2"/>
  <c r="H1322" i="2" s="1"/>
  <c r="G1310" i="2"/>
  <c r="G1309" i="2"/>
  <c r="G1308" i="2"/>
  <c r="G1307" i="2"/>
  <c r="G1306" i="2"/>
  <c r="G1305" i="2"/>
  <c r="G1304" i="2"/>
  <c r="G1303" i="2"/>
  <c r="G1302" i="2"/>
  <c r="G1301" i="2"/>
  <c r="G1300" i="2"/>
  <c r="G1299" i="2"/>
  <c r="H1310" i="2" s="1"/>
  <c r="G1298" i="2"/>
  <c r="G1297" i="2"/>
  <c r="G1296" i="2"/>
  <c r="H1307" i="2" s="1"/>
  <c r="G1295" i="2"/>
  <c r="H1306" i="2" s="1"/>
  <c r="G1294" i="2"/>
  <c r="G1293" i="2"/>
  <c r="G1292" i="2"/>
  <c r="G1291" i="2"/>
  <c r="G1290" i="2"/>
  <c r="G1289" i="2"/>
  <c r="G1288" i="2"/>
  <c r="G1287" i="2"/>
  <c r="G1286" i="2"/>
  <c r="G1284" i="2"/>
  <c r="G1283" i="2"/>
  <c r="G1282" i="2"/>
  <c r="G1281" i="2"/>
  <c r="G1280" i="2"/>
  <c r="G1279" i="2"/>
  <c r="G1278" i="2"/>
  <c r="G1277" i="2"/>
  <c r="G1276" i="2"/>
  <c r="G1275" i="2"/>
  <c r="G1274" i="2"/>
  <c r="G1273" i="2"/>
  <c r="G1272" i="2"/>
  <c r="G1271" i="2"/>
  <c r="G1270" i="2"/>
  <c r="G1269" i="2"/>
  <c r="G1268" i="2"/>
  <c r="G1267" i="2"/>
  <c r="G1266" i="2"/>
  <c r="H1277" i="2" s="1"/>
  <c r="G1265" i="2"/>
  <c r="G1264" i="2"/>
  <c r="G1263" i="2"/>
  <c r="H1274" i="2" s="1"/>
  <c r="G1262" i="2"/>
  <c r="H1273" i="2" s="1"/>
  <c r="G1261" i="2"/>
  <c r="G1260" i="2"/>
  <c r="G1259" i="2"/>
  <c r="G1258" i="2"/>
  <c r="G1257" i="2"/>
  <c r="G1256" i="2"/>
  <c r="G1255" i="2"/>
  <c r="G1254" i="2"/>
  <c r="G1253" i="2"/>
  <c r="G1252" i="2"/>
  <c r="G1251" i="2"/>
  <c r="G1250" i="2"/>
  <c r="H1261" i="2" s="1"/>
  <c r="G1249" i="2"/>
  <c r="G1248" i="2"/>
  <c r="G1247" i="2"/>
  <c r="H1258" i="2" s="1"/>
  <c r="G1246" i="2"/>
  <c r="H1257" i="2" s="1"/>
  <c r="G1245" i="2"/>
  <c r="G1244" i="2"/>
  <c r="G1243" i="2"/>
  <c r="G1242" i="2"/>
  <c r="G1241" i="2"/>
  <c r="G1240" i="2"/>
  <c r="G1239" i="2"/>
  <c r="G1238" i="2"/>
  <c r="G1237" i="2"/>
  <c r="G1236" i="2"/>
  <c r="G1235" i="2"/>
  <c r="G1234" i="2"/>
  <c r="H1245" i="2" s="1"/>
  <c r="G1233" i="2"/>
  <c r="G1232" i="2"/>
  <c r="G1231" i="2"/>
  <c r="H1242" i="2" s="1"/>
  <c r="G1230" i="2"/>
  <c r="H1241" i="2" s="1"/>
  <c r="G1229" i="2"/>
  <c r="G1228" i="2"/>
  <c r="G1227" i="2"/>
  <c r="G1226" i="2"/>
  <c r="G1225" i="2"/>
  <c r="G1224" i="2"/>
  <c r="G1223" i="2"/>
  <c r="G1222" i="2"/>
  <c r="G1221" i="2"/>
  <c r="G1220" i="2"/>
  <c r="G1219" i="2"/>
  <c r="H1230" i="2" s="1"/>
  <c r="G1218" i="2"/>
  <c r="H1229" i="2" s="1"/>
  <c r="G1217" i="2"/>
  <c r="G1216" i="2"/>
  <c r="G1215" i="2"/>
  <c r="H1226" i="2" s="1"/>
  <c r="G1214" i="2"/>
  <c r="H1225" i="2" s="1"/>
  <c r="G1213" i="2"/>
  <c r="G1212" i="2"/>
  <c r="G1211" i="2"/>
  <c r="G1210" i="2"/>
  <c r="G1209" i="2"/>
  <c r="G1208" i="2"/>
  <c r="G1207" i="2"/>
  <c r="G1206" i="2"/>
  <c r="G1205" i="2"/>
  <c r="G1204" i="2"/>
  <c r="G1203" i="2"/>
  <c r="H1214" i="2" s="1"/>
  <c r="G1202" i="2"/>
  <c r="G1201" i="2"/>
  <c r="G1200" i="2"/>
  <c r="G1199" i="2"/>
  <c r="G1198" i="2"/>
  <c r="G1197" i="2"/>
  <c r="G1196" i="2"/>
  <c r="G1195" i="2"/>
  <c r="G1194" i="2"/>
  <c r="G1193" i="2"/>
  <c r="G1192" i="2"/>
  <c r="G1191" i="2"/>
  <c r="G1190" i="2"/>
  <c r="G1189" i="2"/>
  <c r="G1188" i="2"/>
  <c r="G1187" i="2"/>
  <c r="H1198" i="2" s="1"/>
  <c r="G1186" i="2"/>
  <c r="G1185" i="2"/>
  <c r="G1184" i="2"/>
  <c r="G1183" i="2"/>
  <c r="G1182" i="2"/>
  <c r="G1181" i="2"/>
  <c r="G1180" i="2"/>
  <c r="G1179" i="2"/>
  <c r="G1178" i="2"/>
  <c r="G1177" i="2"/>
  <c r="G1176" i="2"/>
  <c r="G1175" i="2"/>
  <c r="G1174" i="2"/>
  <c r="G1173" i="2"/>
  <c r="G1172" i="2"/>
  <c r="G1171" i="2"/>
  <c r="H1182" i="2" s="1"/>
  <c r="G1170" i="2"/>
  <c r="G1169" i="2"/>
  <c r="G1168" i="2"/>
  <c r="G1167" i="2"/>
  <c r="G1166" i="2"/>
  <c r="G1165" i="2"/>
  <c r="G1164" i="2"/>
  <c r="G1163" i="2"/>
  <c r="G1162" i="2"/>
  <c r="G1161" i="2"/>
  <c r="G1160" i="2"/>
  <c r="G1159" i="2"/>
  <c r="G1158" i="2"/>
  <c r="G1157" i="2"/>
  <c r="G1156" i="2"/>
  <c r="G1155" i="2"/>
  <c r="H1166" i="2" s="1"/>
  <c r="G1154" i="2"/>
  <c r="G1153" i="2"/>
  <c r="G1152" i="2"/>
  <c r="G1151" i="2"/>
  <c r="G1150" i="2"/>
  <c r="G1149" i="2"/>
  <c r="G1148" i="2"/>
  <c r="G1147" i="2"/>
  <c r="G1146" i="2"/>
  <c r="G1145" i="2"/>
  <c r="G1144" i="2"/>
  <c r="G1143" i="2"/>
  <c r="G1142" i="2"/>
  <c r="G1141" i="2"/>
  <c r="G1140" i="2"/>
  <c r="G1139" i="2"/>
  <c r="H1150" i="2" s="1"/>
  <c r="G1138" i="2"/>
  <c r="G1137" i="2"/>
  <c r="G1136" i="2"/>
  <c r="G1135" i="2"/>
  <c r="G1134" i="2"/>
  <c r="G1133" i="2"/>
  <c r="G1132" i="2"/>
  <c r="G1131" i="2"/>
  <c r="G1130" i="2"/>
  <c r="G1129" i="2"/>
  <c r="G1128" i="2"/>
  <c r="G1127" i="2"/>
  <c r="G1126" i="2"/>
  <c r="G1125" i="2"/>
  <c r="G1124" i="2"/>
  <c r="G1123" i="2"/>
  <c r="H1134" i="2" s="1"/>
  <c r="G1122" i="2"/>
  <c r="G1121" i="2"/>
  <c r="G1120" i="2"/>
  <c r="G1119" i="2"/>
  <c r="G1118" i="2"/>
  <c r="G1117" i="2"/>
  <c r="G1116" i="2"/>
  <c r="G1115" i="2"/>
  <c r="G1114" i="2"/>
  <c r="G1113" i="2"/>
  <c r="G1112" i="2"/>
  <c r="G1111" i="2"/>
  <c r="G1110" i="2"/>
  <c r="G1109" i="2"/>
  <c r="G1108" i="2"/>
  <c r="G1107" i="2"/>
  <c r="H1118" i="2" s="1"/>
  <c r="G1106" i="2"/>
  <c r="G1105" i="2"/>
  <c r="G1104" i="2"/>
  <c r="G1103" i="2"/>
  <c r="G1102" i="2"/>
  <c r="G1101" i="2"/>
  <c r="G1100" i="2"/>
  <c r="G1099" i="2"/>
  <c r="G1098" i="2"/>
  <c r="G1097" i="2"/>
  <c r="G1096" i="2"/>
  <c r="G1095" i="2"/>
  <c r="G1094" i="2"/>
  <c r="G1093" i="2"/>
  <c r="G1092" i="2"/>
  <c r="G1091" i="2"/>
  <c r="H1102" i="2" s="1"/>
  <c r="G1090" i="2"/>
  <c r="G1089" i="2"/>
  <c r="G1088" i="2"/>
  <c r="G1087" i="2"/>
  <c r="G1086" i="2"/>
  <c r="G1085" i="2"/>
  <c r="G1084" i="2"/>
  <c r="G1083" i="2"/>
  <c r="G1082" i="2"/>
  <c r="G1081" i="2"/>
  <c r="G1080" i="2"/>
  <c r="G1079" i="2"/>
  <c r="G1078" i="2"/>
  <c r="G1077" i="2"/>
  <c r="G1076" i="2"/>
  <c r="G1075" i="2"/>
  <c r="H1086" i="2" s="1"/>
  <c r="G1074" i="2"/>
  <c r="G1073" i="2"/>
  <c r="G1072" i="2"/>
  <c r="G1071" i="2"/>
  <c r="G1070" i="2"/>
  <c r="G1069" i="2"/>
  <c r="G1068" i="2"/>
  <c r="G1067" i="2"/>
  <c r="G1066" i="2"/>
  <c r="G1065" i="2"/>
  <c r="G1064" i="2"/>
  <c r="G1063" i="2"/>
  <c r="G1062" i="2"/>
  <c r="G1061" i="2"/>
  <c r="G1060" i="2"/>
  <c r="G1059" i="2"/>
  <c r="H1070" i="2" s="1"/>
  <c r="G1058" i="2"/>
  <c r="G1057" i="2"/>
  <c r="G1056" i="2"/>
  <c r="G1055" i="2"/>
  <c r="G1054" i="2"/>
  <c r="G1053" i="2"/>
  <c r="G1052" i="2"/>
  <c r="G1051" i="2"/>
  <c r="G1050" i="2"/>
  <c r="G1049" i="2"/>
  <c r="G1048" i="2"/>
  <c r="G1047" i="2"/>
  <c r="G1046" i="2"/>
  <c r="G1045" i="2"/>
  <c r="G1044" i="2"/>
  <c r="G1043" i="2"/>
  <c r="H1054" i="2" s="1"/>
  <c r="G1042" i="2"/>
  <c r="G1041" i="2"/>
  <c r="G1040" i="2"/>
  <c r="G1039" i="2"/>
  <c r="G1038" i="2"/>
  <c r="G1037" i="2"/>
  <c r="G1036" i="2"/>
  <c r="G1035" i="2"/>
  <c r="G1034" i="2"/>
  <c r="G1033" i="2"/>
  <c r="G1032" i="2"/>
  <c r="G1031" i="2"/>
  <c r="G1030" i="2"/>
  <c r="G1029" i="2"/>
  <c r="G1028" i="2"/>
  <c r="G1027" i="2"/>
  <c r="H1038" i="2" s="1"/>
  <c r="G1026" i="2"/>
  <c r="G1025" i="2"/>
  <c r="G1024" i="2"/>
  <c r="G1023" i="2"/>
  <c r="G1022" i="2"/>
  <c r="G1021" i="2"/>
  <c r="G1020" i="2"/>
  <c r="G1019" i="2"/>
  <c r="G1018" i="2"/>
  <c r="G1017" i="2"/>
  <c r="G1016" i="2"/>
  <c r="G1015" i="2"/>
  <c r="G1014" i="2"/>
  <c r="G1013" i="2"/>
  <c r="G1012" i="2"/>
  <c r="G1011" i="2"/>
  <c r="H1022" i="2" s="1"/>
  <c r="G1010" i="2"/>
  <c r="G1009" i="2"/>
  <c r="G1008" i="2"/>
  <c r="G1007" i="2"/>
  <c r="G1006" i="2"/>
  <c r="G1005" i="2"/>
  <c r="G1004" i="2"/>
  <c r="G1003" i="2"/>
  <c r="G1002" i="2"/>
  <c r="G1001" i="2"/>
  <c r="G1000" i="2"/>
  <c r="G999" i="2"/>
  <c r="G998" i="2"/>
  <c r="G997" i="2"/>
  <c r="G996" i="2"/>
  <c r="G995" i="2"/>
  <c r="H1006" i="2" s="1"/>
  <c r="G994" i="2"/>
  <c r="G993" i="2"/>
  <c r="G992" i="2"/>
  <c r="G991" i="2"/>
  <c r="G990" i="2"/>
  <c r="G989" i="2"/>
  <c r="G988" i="2"/>
  <c r="G987" i="2"/>
  <c r="G986" i="2"/>
  <c r="G985" i="2"/>
  <c r="G984" i="2"/>
  <c r="G983" i="2"/>
  <c r="G982" i="2"/>
  <c r="G981" i="2"/>
  <c r="G980" i="2"/>
  <c r="G979" i="2"/>
  <c r="H990" i="2" s="1"/>
  <c r="G978" i="2"/>
  <c r="G977" i="2"/>
  <c r="G976" i="2"/>
  <c r="G975" i="2"/>
  <c r="G974" i="2"/>
  <c r="G973" i="2"/>
  <c r="G972" i="2"/>
  <c r="G971" i="2"/>
  <c r="G970" i="2"/>
  <c r="G969" i="2"/>
  <c r="G968" i="2"/>
  <c r="G967" i="2"/>
  <c r="G966" i="2"/>
  <c r="G965" i="2"/>
  <c r="G964" i="2"/>
  <c r="G963" i="2"/>
  <c r="H974" i="2" s="1"/>
  <c r="G962" i="2"/>
  <c r="G961" i="2"/>
  <c r="G960" i="2"/>
  <c r="G959" i="2"/>
  <c r="G958" i="2"/>
  <c r="G957" i="2"/>
  <c r="G956" i="2"/>
  <c r="G955" i="2"/>
  <c r="G954" i="2"/>
  <c r="G953" i="2"/>
  <c r="G952" i="2"/>
  <c r="G951" i="2"/>
  <c r="G950" i="2"/>
  <c r="G949" i="2"/>
  <c r="G948" i="2"/>
  <c r="G947" i="2"/>
  <c r="H958" i="2" s="1"/>
  <c r="G946" i="2"/>
  <c r="G945" i="2"/>
  <c r="G944" i="2"/>
  <c r="G943" i="2"/>
  <c r="G942" i="2"/>
  <c r="G941" i="2"/>
  <c r="G940" i="2"/>
  <c r="G939" i="2"/>
  <c r="G938" i="2"/>
  <c r="G937" i="2"/>
  <c r="G936" i="2"/>
  <c r="G935" i="2"/>
  <c r="G934" i="2"/>
  <c r="G933" i="2"/>
  <c r="G932" i="2"/>
  <c r="G931" i="2"/>
  <c r="H942" i="2" s="1"/>
  <c r="G930" i="2"/>
  <c r="G929" i="2"/>
  <c r="G928" i="2"/>
  <c r="G927" i="2"/>
  <c r="G926" i="2"/>
  <c r="G925" i="2"/>
  <c r="G924" i="2"/>
  <c r="G923" i="2"/>
  <c r="G922" i="2"/>
  <c r="G921" i="2"/>
  <c r="G920" i="2"/>
  <c r="G919" i="2"/>
  <c r="G918" i="2"/>
  <c r="G917" i="2"/>
  <c r="G916" i="2"/>
  <c r="G915" i="2"/>
  <c r="H926" i="2" s="1"/>
  <c r="G914" i="2"/>
  <c r="G913" i="2"/>
  <c r="G912" i="2"/>
  <c r="G911" i="2"/>
  <c r="G910" i="2"/>
  <c r="G909" i="2"/>
  <c r="G908" i="2"/>
  <c r="G907" i="2"/>
  <c r="G906" i="2"/>
  <c r="G905" i="2"/>
  <c r="G904" i="2"/>
  <c r="G903" i="2"/>
  <c r="G902" i="2"/>
  <c r="G901" i="2"/>
  <c r="G900" i="2"/>
  <c r="G899" i="2"/>
  <c r="H910" i="2" s="1"/>
  <c r="G898" i="2"/>
  <c r="G897" i="2"/>
  <c r="G896" i="2"/>
  <c r="G895" i="2"/>
  <c r="G894" i="2"/>
  <c r="G893" i="2"/>
  <c r="G892" i="2"/>
  <c r="G891" i="2"/>
  <c r="G890" i="2"/>
  <c r="G889" i="2"/>
  <c r="G888" i="2"/>
  <c r="G887" i="2"/>
  <c r="G886" i="2"/>
  <c r="G885" i="2"/>
  <c r="G884" i="2"/>
  <c r="G883" i="2"/>
  <c r="H894" i="2" s="1"/>
  <c r="G882" i="2"/>
  <c r="G881" i="2"/>
  <c r="G880" i="2"/>
  <c r="G879" i="2"/>
  <c r="G878" i="2"/>
  <c r="G877" i="2"/>
  <c r="G876" i="2"/>
  <c r="G875" i="2"/>
  <c r="G874" i="2"/>
  <c r="G873" i="2"/>
  <c r="G872" i="2"/>
  <c r="G871" i="2"/>
  <c r="G870" i="2"/>
  <c r="G869" i="2"/>
  <c r="G868" i="2"/>
  <c r="G867" i="2"/>
  <c r="H878" i="2" s="1"/>
  <c r="G866" i="2"/>
  <c r="G865" i="2"/>
  <c r="G864" i="2"/>
  <c r="G863" i="2"/>
  <c r="G862" i="2"/>
  <c r="G861" i="2"/>
  <c r="G860" i="2"/>
  <c r="G859" i="2"/>
  <c r="G858" i="2"/>
  <c r="G857" i="2"/>
  <c r="G856" i="2"/>
  <c r="G855" i="2"/>
  <c r="G854" i="2"/>
  <c r="G853" i="2"/>
  <c r="G852" i="2"/>
  <c r="G851" i="2"/>
  <c r="H862" i="2" s="1"/>
  <c r="G850" i="2"/>
  <c r="G849" i="2"/>
  <c r="G848" i="2"/>
  <c r="G847" i="2"/>
  <c r="G846" i="2"/>
  <c r="G845" i="2"/>
  <c r="G844" i="2"/>
  <c r="G843" i="2"/>
  <c r="G842" i="2"/>
  <c r="G841" i="2"/>
  <c r="G840" i="2"/>
  <c r="G839" i="2"/>
  <c r="G838" i="2"/>
  <c r="G837" i="2"/>
  <c r="G836" i="2"/>
  <c r="G835" i="2"/>
  <c r="H846" i="2" s="1"/>
  <c r="G834" i="2"/>
  <c r="G833" i="2"/>
  <c r="G832" i="2"/>
  <c r="G831" i="2"/>
  <c r="G830" i="2"/>
  <c r="G829" i="2"/>
  <c r="G828" i="2"/>
  <c r="G827" i="2"/>
  <c r="G826" i="2"/>
  <c r="G825" i="2"/>
  <c r="G824" i="2"/>
  <c r="G823" i="2"/>
  <c r="G822" i="2"/>
  <c r="G821" i="2"/>
  <c r="G820" i="2"/>
  <c r="G819" i="2"/>
  <c r="H830" i="2" s="1"/>
  <c r="G818" i="2"/>
  <c r="G817" i="2"/>
  <c r="G816" i="2"/>
  <c r="G815" i="2"/>
  <c r="G814" i="2"/>
  <c r="G813" i="2"/>
  <c r="G812" i="2"/>
  <c r="G811" i="2"/>
  <c r="G810" i="2"/>
  <c r="G809" i="2"/>
  <c r="G808" i="2"/>
  <c r="G807" i="2"/>
  <c r="G806" i="2"/>
  <c r="G805" i="2"/>
  <c r="G804" i="2"/>
  <c r="G803" i="2"/>
  <c r="H814" i="2" s="1"/>
  <c r="G802" i="2"/>
  <c r="G801" i="2"/>
  <c r="G800" i="2"/>
  <c r="G799" i="2"/>
  <c r="G798" i="2"/>
  <c r="G797" i="2"/>
  <c r="G796" i="2"/>
  <c r="G795" i="2"/>
  <c r="G794" i="2"/>
  <c r="G793" i="2"/>
  <c r="G792" i="2"/>
  <c r="G791" i="2"/>
  <c r="G790" i="2"/>
  <c r="G789" i="2"/>
  <c r="G788" i="2"/>
  <c r="G787" i="2"/>
  <c r="H798" i="2" s="1"/>
  <c r="G786" i="2"/>
  <c r="G785" i="2"/>
  <c r="G784" i="2"/>
  <c r="G783" i="2"/>
  <c r="G782" i="2"/>
  <c r="G781" i="2"/>
  <c r="G780" i="2"/>
  <c r="G779" i="2"/>
  <c r="G778" i="2"/>
  <c r="G777" i="2"/>
  <c r="G776" i="2"/>
  <c r="G775" i="2"/>
  <c r="G774" i="2"/>
  <c r="G773" i="2"/>
  <c r="G772" i="2"/>
  <c r="G771" i="2"/>
  <c r="H782" i="2" s="1"/>
  <c r="G770" i="2"/>
  <c r="G769" i="2"/>
  <c r="G768" i="2"/>
  <c r="G767" i="2"/>
  <c r="G766" i="2"/>
  <c r="G765" i="2"/>
  <c r="G764" i="2"/>
  <c r="G763" i="2"/>
  <c r="G762" i="2"/>
  <c r="G761" i="2"/>
  <c r="G760" i="2"/>
  <c r="G759" i="2"/>
  <c r="G758" i="2"/>
  <c r="G757" i="2"/>
  <c r="G756" i="2"/>
  <c r="G755" i="2"/>
  <c r="H766" i="2" s="1"/>
  <c r="G754" i="2"/>
  <c r="G753" i="2"/>
  <c r="G752" i="2"/>
  <c r="G751" i="2"/>
  <c r="G750" i="2"/>
  <c r="G749" i="2"/>
  <c r="G748" i="2"/>
  <c r="G747" i="2"/>
  <c r="G746" i="2"/>
  <c r="G745" i="2"/>
  <c r="G744" i="2"/>
  <c r="G743" i="2"/>
  <c r="G742" i="2"/>
  <c r="G741" i="2"/>
  <c r="G740" i="2"/>
  <c r="G739" i="2"/>
  <c r="H750" i="2" s="1"/>
  <c r="G738" i="2"/>
  <c r="G737" i="2"/>
  <c r="G736" i="2"/>
  <c r="G735" i="2"/>
  <c r="G734" i="2"/>
  <c r="G733" i="2"/>
  <c r="G732" i="2"/>
  <c r="G731" i="2"/>
  <c r="G730" i="2"/>
  <c r="G729" i="2"/>
  <c r="G728" i="2"/>
  <c r="G727" i="2"/>
  <c r="G726" i="2"/>
  <c r="G725" i="2"/>
  <c r="G724" i="2"/>
  <c r="H735" i="2" s="1"/>
  <c r="G723" i="2"/>
  <c r="H734" i="2" s="1"/>
  <c r="G722" i="2"/>
  <c r="G721" i="2"/>
  <c r="G720" i="2"/>
  <c r="G719" i="2"/>
  <c r="G718" i="2"/>
  <c r="G717" i="2"/>
  <c r="G716" i="2"/>
  <c r="G715" i="2"/>
  <c r="G714" i="2"/>
  <c r="G713" i="2"/>
  <c r="G712" i="2"/>
  <c r="G711" i="2"/>
  <c r="G710" i="2"/>
  <c r="G709" i="2"/>
  <c r="G708" i="2"/>
  <c r="H719" i="2" s="1"/>
  <c r="G707" i="2"/>
  <c r="H718" i="2" s="1"/>
  <c r="G706" i="2"/>
  <c r="G705" i="2"/>
  <c r="G704" i="2"/>
  <c r="G703" i="2"/>
  <c r="G702" i="2"/>
  <c r="G701" i="2"/>
  <c r="G700" i="2"/>
  <c r="G699" i="2"/>
  <c r="G698" i="2"/>
  <c r="G697" i="2"/>
  <c r="G696" i="2"/>
  <c r="G695" i="2"/>
  <c r="G694" i="2"/>
  <c r="G693" i="2"/>
  <c r="G692" i="2"/>
  <c r="H703" i="2" s="1"/>
  <c r="G691" i="2"/>
  <c r="H702" i="2" s="1"/>
  <c r="G690" i="2"/>
  <c r="G689" i="2"/>
  <c r="G688" i="2"/>
  <c r="G687" i="2"/>
  <c r="G686" i="2"/>
  <c r="G685" i="2"/>
  <c r="G684" i="2"/>
  <c r="G683" i="2"/>
  <c r="G682" i="2"/>
  <c r="G681" i="2"/>
  <c r="G680" i="2"/>
  <c r="G679" i="2"/>
  <c r="G678" i="2"/>
  <c r="G677" i="2"/>
  <c r="G676" i="2"/>
  <c r="H687" i="2" s="1"/>
  <c r="G675" i="2"/>
  <c r="H686" i="2" s="1"/>
  <c r="G674" i="2"/>
  <c r="G673" i="2"/>
  <c r="G672" i="2"/>
  <c r="G671" i="2"/>
  <c r="G670" i="2"/>
  <c r="G669" i="2"/>
  <c r="G668" i="2"/>
  <c r="G667" i="2"/>
  <c r="G666" i="2"/>
  <c r="G665" i="2"/>
  <c r="G664" i="2"/>
  <c r="G663" i="2"/>
  <c r="G662" i="2"/>
  <c r="G661" i="2"/>
  <c r="G660" i="2"/>
  <c r="H671" i="2" s="1"/>
  <c r="G659" i="2"/>
  <c r="H670" i="2" s="1"/>
  <c r="G658" i="2"/>
  <c r="G657" i="2"/>
  <c r="G656" i="2"/>
  <c r="G655" i="2"/>
  <c r="G654" i="2"/>
  <c r="G653" i="2"/>
  <c r="G652" i="2"/>
  <c r="G651" i="2"/>
  <c r="G650" i="2"/>
  <c r="G649" i="2"/>
  <c r="G648" i="2"/>
  <c r="G647" i="2"/>
  <c r="G646" i="2"/>
  <c r="G645" i="2"/>
  <c r="G644" i="2"/>
  <c r="H655" i="2" s="1"/>
  <c r="G643" i="2"/>
  <c r="H654" i="2" s="1"/>
  <c r="G642" i="2"/>
  <c r="G641" i="2"/>
  <c r="G640" i="2"/>
  <c r="G639" i="2"/>
  <c r="G638" i="2"/>
  <c r="G637" i="2"/>
  <c r="G636" i="2"/>
  <c r="G635" i="2"/>
  <c r="G634" i="2"/>
  <c r="G633" i="2"/>
  <c r="G632" i="2"/>
  <c r="G631" i="2"/>
  <c r="G630" i="2"/>
  <c r="G629" i="2"/>
  <c r="G628" i="2"/>
  <c r="H639" i="2" s="1"/>
  <c r="G627" i="2"/>
  <c r="H638" i="2" s="1"/>
  <c r="G626" i="2"/>
  <c r="G625" i="2"/>
  <c r="G624" i="2"/>
  <c r="G623" i="2"/>
  <c r="G622" i="2"/>
  <c r="G621" i="2"/>
  <c r="G620" i="2"/>
  <c r="G619" i="2"/>
  <c r="G618" i="2"/>
  <c r="G617" i="2"/>
  <c r="G616" i="2"/>
  <c r="G615" i="2"/>
  <c r="G614" i="2"/>
  <c r="G613" i="2"/>
  <c r="G612" i="2"/>
  <c r="H623" i="2" s="1"/>
  <c r="G611" i="2"/>
  <c r="H622" i="2" s="1"/>
  <c r="G610" i="2"/>
  <c r="G609" i="2"/>
  <c r="G608" i="2"/>
  <c r="G607" i="2"/>
  <c r="G606" i="2"/>
  <c r="G605" i="2"/>
  <c r="G604" i="2"/>
  <c r="G603" i="2"/>
  <c r="G602" i="2"/>
  <c r="G601" i="2"/>
  <c r="G600" i="2"/>
  <c r="G599" i="2"/>
  <c r="G598" i="2"/>
  <c r="G597" i="2"/>
  <c r="G596" i="2"/>
  <c r="H607" i="2" s="1"/>
  <c r="G595" i="2"/>
  <c r="H606" i="2" s="1"/>
  <c r="G594" i="2"/>
  <c r="G593" i="2"/>
  <c r="G592" i="2"/>
  <c r="G591" i="2"/>
  <c r="G590" i="2"/>
  <c r="G589" i="2"/>
  <c r="G588" i="2"/>
  <c r="G587" i="2"/>
  <c r="G586" i="2"/>
  <c r="G585" i="2"/>
  <c r="G584" i="2"/>
  <c r="G583" i="2"/>
  <c r="G582" i="2"/>
  <c r="G581" i="2"/>
  <c r="G580" i="2"/>
  <c r="H591" i="2" s="1"/>
  <c r="G579" i="2"/>
  <c r="H590" i="2" s="1"/>
  <c r="G578" i="2"/>
  <c r="G577" i="2"/>
  <c r="G576" i="2"/>
  <c r="G575" i="2"/>
  <c r="G574" i="2"/>
  <c r="G573" i="2"/>
  <c r="G572" i="2"/>
  <c r="G571" i="2"/>
  <c r="G570" i="2"/>
  <c r="G569" i="2"/>
  <c r="G568" i="2"/>
  <c r="G567" i="2"/>
  <c r="G566" i="2"/>
  <c r="G565" i="2"/>
  <c r="G564" i="2"/>
  <c r="H575" i="2" s="1"/>
  <c r="G563" i="2"/>
  <c r="H574" i="2" s="1"/>
  <c r="G562" i="2"/>
  <c r="G561" i="2"/>
  <c r="G560" i="2"/>
  <c r="G559" i="2"/>
  <c r="G558" i="2"/>
  <c r="G557" i="2"/>
  <c r="G556" i="2"/>
  <c r="G555" i="2"/>
  <c r="G554" i="2"/>
  <c r="G553" i="2"/>
  <c r="G552" i="2"/>
  <c r="G551" i="2"/>
  <c r="G550" i="2"/>
  <c r="G549" i="2"/>
  <c r="G548" i="2"/>
  <c r="H559" i="2" s="1"/>
  <c r="G547" i="2"/>
  <c r="H558" i="2" s="1"/>
  <c r="G546" i="2"/>
  <c r="G545" i="2"/>
  <c r="G544" i="2"/>
  <c r="G543" i="2"/>
  <c r="G542" i="2"/>
  <c r="G541" i="2"/>
  <c r="G540" i="2"/>
  <c r="G539" i="2"/>
  <c r="G538" i="2"/>
  <c r="G537" i="2"/>
  <c r="G536" i="2"/>
  <c r="G535" i="2"/>
  <c r="G534" i="2"/>
  <c r="G533" i="2"/>
  <c r="G532" i="2"/>
  <c r="H543" i="2" s="1"/>
  <c r="G531" i="2"/>
  <c r="H542" i="2" s="1"/>
  <c r="G530" i="2"/>
  <c r="G529" i="2"/>
  <c r="G528" i="2"/>
  <c r="G527" i="2"/>
  <c r="G526" i="2"/>
  <c r="G525" i="2"/>
  <c r="G524" i="2"/>
  <c r="G523" i="2"/>
  <c r="G522" i="2"/>
  <c r="G521" i="2"/>
  <c r="G520" i="2"/>
  <c r="G519" i="2"/>
  <c r="G518" i="2"/>
  <c r="G517" i="2"/>
  <c r="G516" i="2"/>
  <c r="H527" i="2" s="1"/>
  <c r="G515" i="2"/>
  <c r="H526" i="2" s="1"/>
  <c r="G514" i="2"/>
  <c r="G513" i="2"/>
  <c r="G512" i="2"/>
  <c r="G511" i="2"/>
  <c r="G510" i="2"/>
  <c r="G509" i="2"/>
  <c r="G508" i="2"/>
  <c r="G507" i="2"/>
  <c r="G506" i="2"/>
  <c r="G505" i="2"/>
  <c r="G504" i="2"/>
  <c r="G503" i="2"/>
  <c r="G502" i="2"/>
  <c r="G501" i="2"/>
  <c r="G500" i="2"/>
  <c r="H511" i="2" s="1"/>
  <c r="G499" i="2"/>
  <c r="H510" i="2" s="1"/>
  <c r="G498" i="2"/>
  <c r="G497" i="2"/>
  <c r="G496" i="2"/>
  <c r="G495" i="2"/>
  <c r="G494" i="2"/>
  <c r="G493" i="2"/>
  <c r="G492" i="2"/>
  <c r="G4" i="2"/>
  <c r="G5" i="2" s="1"/>
  <c r="G6" i="2" s="1"/>
  <c r="G7" i="2" s="1"/>
  <c r="G8" i="2" s="1"/>
  <c r="G3" i="2"/>
  <c r="G2" i="2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" i="3"/>
  <c r="K4" i="3"/>
  <c r="K5" i="3" s="1"/>
  <c r="H265" i="3"/>
  <c r="H264" i="3"/>
  <c r="H263" i="3"/>
  <c r="H262" i="3"/>
  <c r="H261" i="3"/>
  <c r="H260" i="3"/>
  <c r="H259" i="3"/>
  <c r="H258" i="3"/>
  <c r="H257" i="3"/>
  <c r="H256" i="3"/>
  <c r="H255" i="3"/>
  <c r="H254" i="3"/>
  <c r="H253" i="3"/>
  <c r="H252" i="3"/>
  <c r="H251" i="3"/>
  <c r="H250" i="3"/>
  <c r="H249" i="3"/>
  <c r="H248" i="3"/>
  <c r="H247" i="3"/>
  <c r="H246" i="3"/>
  <c r="H245" i="3"/>
  <c r="H244" i="3"/>
  <c r="H243" i="3"/>
  <c r="H242" i="3"/>
  <c r="H241" i="3"/>
  <c r="H240" i="3"/>
  <c r="H239" i="3"/>
  <c r="H238" i="3"/>
  <c r="H237" i="3"/>
  <c r="H236" i="3"/>
  <c r="H235" i="3"/>
  <c r="H234" i="3"/>
  <c r="H233" i="3"/>
  <c r="H232" i="3"/>
  <c r="H231" i="3"/>
  <c r="H230" i="3"/>
  <c r="H229" i="3"/>
  <c r="H228" i="3"/>
  <c r="H227" i="3"/>
  <c r="H226" i="3"/>
  <c r="H225" i="3"/>
  <c r="H224" i="3"/>
  <c r="H223" i="3"/>
  <c r="H222" i="3"/>
  <c r="H221" i="3"/>
  <c r="H220" i="3"/>
  <c r="H219" i="3"/>
  <c r="H218" i="3"/>
  <c r="H217" i="3"/>
  <c r="H216" i="3"/>
  <c r="H215" i="3"/>
  <c r="H214" i="3"/>
  <c r="H213" i="3"/>
  <c r="H212" i="3"/>
  <c r="H211" i="3"/>
  <c r="H210" i="3"/>
  <c r="H209" i="3"/>
  <c r="H208" i="3"/>
  <c r="H207" i="3"/>
  <c r="H206" i="3"/>
  <c r="H205" i="3"/>
  <c r="H204" i="3"/>
  <c r="H203" i="3"/>
  <c r="H202" i="3"/>
  <c r="H201" i="3"/>
  <c r="H200" i="3"/>
  <c r="H199" i="3"/>
  <c r="H198" i="3"/>
  <c r="H197" i="3"/>
  <c r="H196" i="3"/>
  <c r="H195" i="3"/>
  <c r="H194" i="3"/>
  <c r="H193" i="3"/>
  <c r="H192" i="3"/>
  <c r="H191" i="3"/>
  <c r="H190" i="3"/>
  <c r="H189" i="3"/>
  <c r="H188" i="3"/>
  <c r="H187" i="3"/>
  <c r="H186" i="3"/>
  <c r="H185" i="3"/>
  <c r="H184" i="3"/>
  <c r="H183" i="3"/>
  <c r="H182" i="3"/>
  <c r="H181" i="3"/>
  <c r="H180" i="3"/>
  <c r="H179" i="3"/>
  <c r="H178" i="3"/>
  <c r="H177" i="3"/>
  <c r="H176" i="3"/>
  <c r="H175" i="3"/>
  <c r="H174" i="3"/>
  <c r="H173" i="3"/>
  <c r="H172" i="3"/>
  <c r="H171" i="3"/>
  <c r="H170" i="3"/>
  <c r="H169" i="3"/>
  <c r="H168" i="3"/>
  <c r="H167" i="3"/>
  <c r="H166" i="3"/>
  <c r="H165" i="3"/>
  <c r="H164" i="3"/>
  <c r="H163" i="3"/>
  <c r="H162" i="3"/>
  <c r="H161" i="3"/>
  <c r="H160" i="3"/>
  <c r="H159" i="3"/>
  <c r="H158" i="3"/>
  <c r="H157" i="3"/>
  <c r="H156" i="3"/>
  <c r="H155" i="3"/>
  <c r="H154" i="3"/>
  <c r="H153" i="3"/>
  <c r="H152" i="3"/>
  <c r="H151" i="3"/>
  <c r="H150" i="3"/>
  <c r="H149" i="3"/>
  <c r="H148" i="3"/>
  <c r="H147" i="3"/>
  <c r="H146" i="3"/>
  <c r="H145" i="3"/>
  <c r="H144" i="3"/>
  <c r="H143" i="3"/>
  <c r="H142" i="3"/>
  <c r="H141" i="3"/>
  <c r="H140" i="3"/>
  <c r="H139" i="3"/>
  <c r="H138" i="3"/>
  <c r="H137" i="3"/>
  <c r="H136" i="3"/>
  <c r="H135" i="3"/>
  <c r="H134" i="3"/>
  <c r="H133" i="3"/>
  <c r="H132" i="3"/>
  <c r="H131" i="3"/>
  <c r="H130" i="3"/>
  <c r="H129" i="3"/>
  <c r="H128" i="3"/>
  <c r="H127" i="3"/>
  <c r="H126" i="3"/>
  <c r="H125" i="3"/>
  <c r="H124" i="3"/>
  <c r="H123" i="3"/>
  <c r="H122" i="3"/>
  <c r="H121" i="3"/>
  <c r="H120" i="3"/>
  <c r="H119" i="3"/>
  <c r="H118" i="3"/>
  <c r="H117" i="3"/>
  <c r="H116" i="3"/>
  <c r="H115" i="3"/>
  <c r="H114" i="3"/>
  <c r="H113" i="3"/>
  <c r="H112" i="3"/>
  <c r="H111" i="3"/>
  <c r="H110" i="3"/>
  <c r="H109" i="3"/>
  <c r="H108" i="3"/>
  <c r="H107" i="3"/>
  <c r="H106" i="3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C62" i="2"/>
  <c r="C2" i="1"/>
  <c r="D4789" i="10"/>
  <c r="D4788" i="10"/>
  <c r="D4787" i="10"/>
  <c r="D4786" i="10"/>
  <c r="D4785" i="10"/>
  <c r="D4784" i="10"/>
  <c r="D4783" i="10"/>
  <c r="D4782" i="10"/>
  <c r="D4781" i="10"/>
  <c r="D4780" i="10"/>
  <c r="D4779" i="10"/>
  <c r="D4778" i="10"/>
  <c r="D4777" i="10"/>
  <c r="D4776" i="10"/>
  <c r="D4775" i="10"/>
  <c r="D4774" i="10"/>
  <c r="D4773" i="10"/>
  <c r="D4772" i="10"/>
  <c r="D4771" i="10"/>
  <c r="D4770" i="10"/>
  <c r="D4769" i="10"/>
  <c r="D4768" i="10"/>
  <c r="D4767" i="10"/>
  <c r="D4766" i="10"/>
  <c r="D4765" i="10"/>
  <c r="D4764" i="10"/>
  <c r="D4763" i="10"/>
  <c r="D4762" i="10"/>
  <c r="D4761" i="10"/>
  <c r="D4760" i="10"/>
  <c r="D4759" i="10"/>
  <c r="D4758" i="10"/>
  <c r="D4757" i="10"/>
  <c r="D4756" i="10"/>
  <c r="D4755" i="10"/>
  <c r="D4754" i="10"/>
  <c r="D4753" i="10"/>
  <c r="D4752" i="10"/>
  <c r="D4751" i="10"/>
  <c r="D4750" i="10"/>
  <c r="D4749" i="10"/>
  <c r="D4748" i="10"/>
  <c r="D4747" i="10"/>
  <c r="D4746" i="10"/>
  <c r="D4745" i="10"/>
  <c r="D4744" i="10"/>
  <c r="D4743" i="10"/>
  <c r="D4742" i="10"/>
  <c r="D4741" i="10"/>
  <c r="D4740" i="10"/>
  <c r="D4739" i="10"/>
  <c r="D4738" i="10"/>
  <c r="D4737" i="10"/>
  <c r="D4736" i="10"/>
  <c r="D4735" i="10"/>
  <c r="D4734" i="10"/>
  <c r="D4733" i="10"/>
  <c r="D4732" i="10"/>
  <c r="D4731" i="10"/>
  <c r="D4730" i="10"/>
  <c r="D4729" i="10"/>
  <c r="D4728" i="10"/>
  <c r="D4727" i="10"/>
  <c r="D4726" i="10"/>
  <c r="D4725" i="10"/>
  <c r="D4724" i="10"/>
  <c r="D4723" i="10"/>
  <c r="D4722" i="10"/>
  <c r="D4721" i="10"/>
  <c r="D4720" i="10"/>
  <c r="D4719" i="10"/>
  <c r="D4718" i="10"/>
  <c r="D4717" i="10"/>
  <c r="D4716" i="10"/>
  <c r="D4715" i="10"/>
  <c r="D4714" i="10"/>
  <c r="D4713" i="10"/>
  <c r="D4712" i="10"/>
  <c r="D4711" i="10"/>
  <c r="D4710" i="10"/>
  <c r="D4709" i="10"/>
  <c r="D4708" i="10"/>
  <c r="D4707" i="10"/>
  <c r="D4706" i="10"/>
  <c r="D4705" i="10"/>
  <c r="D4704" i="10"/>
  <c r="D4703" i="10"/>
  <c r="D4702" i="10"/>
  <c r="D4701" i="10"/>
  <c r="D4700" i="10"/>
  <c r="D4699" i="10"/>
  <c r="D4698" i="10"/>
  <c r="D4697" i="10"/>
  <c r="D4696" i="10"/>
  <c r="D4695" i="10"/>
  <c r="D4694" i="10"/>
  <c r="D4693" i="10"/>
  <c r="D4692" i="10"/>
  <c r="D4691" i="10"/>
  <c r="D4690" i="10"/>
  <c r="D4689" i="10"/>
  <c r="D4688" i="10"/>
  <c r="D4687" i="10"/>
  <c r="D4686" i="10"/>
  <c r="D4685" i="10"/>
  <c r="D4684" i="10"/>
  <c r="D4683" i="10"/>
  <c r="D4682" i="10"/>
  <c r="D4681" i="10"/>
  <c r="D4680" i="10"/>
  <c r="D4679" i="10"/>
  <c r="D4678" i="10"/>
  <c r="D4677" i="10"/>
  <c r="D4676" i="10"/>
  <c r="D4675" i="10"/>
  <c r="D4674" i="10"/>
  <c r="D4673" i="10"/>
  <c r="D4672" i="10"/>
  <c r="D4671" i="10"/>
  <c r="D4670" i="10"/>
  <c r="D4669" i="10"/>
  <c r="D4668" i="10"/>
  <c r="D4667" i="10"/>
  <c r="D4666" i="10"/>
  <c r="D4665" i="10"/>
  <c r="D4664" i="10"/>
  <c r="D4663" i="10"/>
  <c r="D4662" i="10"/>
  <c r="D4661" i="10"/>
  <c r="D4660" i="10"/>
  <c r="D4659" i="10"/>
  <c r="D4658" i="10"/>
  <c r="D4657" i="10"/>
  <c r="D4656" i="10"/>
  <c r="D4655" i="10"/>
  <c r="D4654" i="10"/>
  <c r="D4653" i="10"/>
  <c r="D4652" i="10"/>
  <c r="D4651" i="10"/>
  <c r="D4650" i="10"/>
  <c r="D4649" i="10"/>
  <c r="D4648" i="10"/>
  <c r="D4647" i="10"/>
  <c r="D4646" i="10"/>
  <c r="D4645" i="10"/>
  <c r="D4644" i="10"/>
  <c r="D4643" i="10"/>
  <c r="D4642" i="10"/>
  <c r="D4641" i="10"/>
  <c r="D4640" i="10"/>
  <c r="D4639" i="10"/>
  <c r="D4638" i="10"/>
  <c r="D4637" i="10"/>
  <c r="D4636" i="10"/>
  <c r="D4635" i="10"/>
  <c r="D4634" i="10"/>
  <c r="D4633" i="10"/>
  <c r="D4632" i="10"/>
  <c r="D4631" i="10"/>
  <c r="D4630" i="10"/>
  <c r="D4629" i="10"/>
  <c r="D4628" i="10"/>
  <c r="D4627" i="10"/>
  <c r="D4626" i="10"/>
  <c r="D4625" i="10"/>
  <c r="D4624" i="10"/>
  <c r="D4623" i="10"/>
  <c r="D4622" i="10"/>
  <c r="D4621" i="10"/>
  <c r="D4620" i="10"/>
  <c r="D4619" i="10"/>
  <c r="D4618" i="10"/>
  <c r="D4617" i="10"/>
  <c r="D4616" i="10"/>
  <c r="D4615" i="10"/>
  <c r="D4614" i="10"/>
  <c r="D4613" i="10"/>
  <c r="D4612" i="10"/>
  <c r="D4611" i="10"/>
  <c r="D4610" i="10"/>
  <c r="D4609" i="10"/>
  <c r="D4608" i="10"/>
  <c r="D4607" i="10"/>
  <c r="D4606" i="10"/>
  <c r="D4605" i="10"/>
  <c r="D4604" i="10"/>
  <c r="D4603" i="10"/>
  <c r="D4602" i="10"/>
  <c r="D4601" i="10"/>
  <c r="D4600" i="10"/>
  <c r="D4599" i="10"/>
  <c r="D4598" i="10"/>
  <c r="D4597" i="10"/>
  <c r="D4596" i="10"/>
  <c r="D4595" i="10"/>
  <c r="D4594" i="10"/>
  <c r="D4593" i="10"/>
  <c r="D4592" i="10"/>
  <c r="D4591" i="10"/>
  <c r="D4590" i="10"/>
  <c r="D4589" i="10"/>
  <c r="D4588" i="10"/>
  <c r="D4587" i="10"/>
  <c r="D4586" i="10"/>
  <c r="D4585" i="10"/>
  <c r="D4584" i="10"/>
  <c r="D4583" i="10"/>
  <c r="D4582" i="10"/>
  <c r="D4581" i="10"/>
  <c r="D4580" i="10"/>
  <c r="D4579" i="10"/>
  <c r="D4578" i="10"/>
  <c r="D4577" i="10"/>
  <c r="D4576" i="10"/>
  <c r="D4575" i="10"/>
  <c r="D4574" i="10"/>
  <c r="D4573" i="10"/>
  <c r="D4572" i="10"/>
  <c r="D4571" i="10"/>
  <c r="D4570" i="10"/>
  <c r="D4569" i="10"/>
  <c r="D4568" i="10"/>
  <c r="D4567" i="10"/>
  <c r="D4566" i="10"/>
  <c r="D4565" i="10"/>
  <c r="D4564" i="10"/>
  <c r="D4563" i="10"/>
  <c r="D4562" i="10"/>
  <c r="D4561" i="10"/>
  <c r="D4560" i="10"/>
  <c r="D4559" i="10"/>
  <c r="D4558" i="10"/>
  <c r="D4557" i="10"/>
  <c r="D4556" i="10"/>
  <c r="D4555" i="10"/>
  <c r="D4554" i="10"/>
  <c r="D4553" i="10"/>
  <c r="D4552" i="10"/>
  <c r="D4551" i="10"/>
  <c r="D4550" i="10"/>
  <c r="D4549" i="10"/>
  <c r="D4548" i="10"/>
  <c r="D4547" i="10"/>
  <c r="D4546" i="10"/>
  <c r="D4545" i="10"/>
  <c r="D4544" i="10"/>
  <c r="D4543" i="10"/>
  <c r="D4542" i="10"/>
  <c r="D4541" i="10"/>
  <c r="D4540" i="10"/>
  <c r="D4539" i="10"/>
  <c r="D4538" i="10"/>
  <c r="D4537" i="10"/>
  <c r="D4536" i="10"/>
  <c r="D4535" i="10"/>
  <c r="D4534" i="10"/>
  <c r="D4533" i="10"/>
  <c r="D4532" i="10"/>
  <c r="D4531" i="10"/>
  <c r="D4530" i="10"/>
  <c r="D4529" i="10"/>
  <c r="D4528" i="10"/>
  <c r="D4527" i="10"/>
  <c r="D4526" i="10"/>
  <c r="D4525" i="10"/>
  <c r="D4524" i="10"/>
  <c r="D4523" i="10"/>
  <c r="D4522" i="10"/>
  <c r="D4521" i="10"/>
  <c r="D4520" i="10"/>
  <c r="D4519" i="10"/>
  <c r="D4518" i="10"/>
  <c r="D4517" i="10"/>
  <c r="D4516" i="10"/>
  <c r="D4515" i="10"/>
  <c r="D4514" i="10"/>
  <c r="D4513" i="10"/>
  <c r="D4512" i="10"/>
  <c r="D4511" i="10"/>
  <c r="D4510" i="10"/>
  <c r="D4509" i="10"/>
  <c r="D4508" i="10"/>
  <c r="D4507" i="10"/>
  <c r="D4506" i="10"/>
  <c r="D4505" i="10"/>
  <c r="D4504" i="10"/>
  <c r="D4503" i="10"/>
  <c r="D4502" i="10"/>
  <c r="D4501" i="10"/>
  <c r="D4500" i="10"/>
  <c r="D4499" i="10"/>
  <c r="D4498" i="10"/>
  <c r="D4497" i="10"/>
  <c r="D4496" i="10"/>
  <c r="D4495" i="10"/>
  <c r="D4494" i="10"/>
  <c r="D4493" i="10"/>
  <c r="D4492" i="10"/>
  <c r="D4491" i="10"/>
  <c r="D4490" i="10"/>
  <c r="D4489" i="10"/>
  <c r="D4488" i="10"/>
  <c r="D4487" i="10"/>
  <c r="D4486" i="10"/>
  <c r="D4485" i="10"/>
  <c r="D4484" i="10"/>
  <c r="D4483" i="10"/>
  <c r="D4482" i="10"/>
  <c r="D4481" i="10"/>
  <c r="D4480" i="10"/>
  <c r="D4479" i="10"/>
  <c r="D4478" i="10"/>
  <c r="D4477" i="10"/>
  <c r="D4476" i="10"/>
  <c r="D4475" i="10"/>
  <c r="D4474" i="10"/>
  <c r="D4473" i="10"/>
  <c r="D4472" i="10"/>
  <c r="D4471" i="10"/>
  <c r="D4470" i="10"/>
  <c r="D4469" i="10"/>
  <c r="D4468" i="10"/>
  <c r="D4467" i="10"/>
  <c r="D4466" i="10"/>
  <c r="D4465" i="10"/>
  <c r="D4464" i="10"/>
  <c r="D4463" i="10"/>
  <c r="D4462" i="10"/>
  <c r="D4461" i="10"/>
  <c r="D4460" i="10"/>
  <c r="D4459" i="10"/>
  <c r="D4458" i="10"/>
  <c r="D4457" i="10"/>
  <c r="D4456" i="10"/>
  <c r="D4455" i="10"/>
  <c r="D4454" i="10"/>
  <c r="D4453" i="10"/>
  <c r="D4452" i="10"/>
  <c r="D4451" i="10"/>
  <c r="D4450" i="10"/>
  <c r="D4449" i="10"/>
  <c r="D4448" i="10"/>
  <c r="D4447" i="10"/>
  <c r="D4446" i="10"/>
  <c r="D4445" i="10"/>
  <c r="D4444" i="10"/>
  <c r="D4443" i="10"/>
  <c r="D4442" i="10"/>
  <c r="D4441" i="10"/>
  <c r="D4440" i="10"/>
  <c r="D4439" i="10"/>
  <c r="D4438" i="10"/>
  <c r="D4437" i="10"/>
  <c r="D4436" i="10"/>
  <c r="D4435" i="10"/>
  <c r="D4434" i="10"/>
  <c r="D4433" i="10"/>
  <c r="D4432" i="10"/>
  <c r="D4431" i="10"/>
  <c r="D4430" i="10"/>
  <c r="D4429" i="10"/>
  <c r="D4428" i="10"/>
  <c r="D4427" i="10"/>
  <c r="D4426" i="10"/>
  <c r="D4425" i="10"/>
  <c r="D4424" i="10"/>
  <c r="D4423" i="10"/>
  <c r="D4422" i="10"/>
  <c r="D4421" i="10"/>
  <c r="D4420" i="10"/>
  <c r="D4419" i="10"/>
  <c r="D4418" i="10"/>
  <c r="D4417" i="10"/>
  <c r="D4416" i="10"/>
  <c r="D4415" i="10"/>
  <c r="D4414" i="10"/>
  <c r="D4413" i="10"/>
  <c r="D4412" i="10"/>
  <c r="D4411" i="10"/>
  <c r="D4410" i="10"/>
  <c r="D4409" i="10"/>
  <c r="D4408" i="10"/>
  <c r="D4407" i="10"/>
  <c r="D4406" i="10"/>
  <c r="D4405" i="10"/>
  <c r="D4404" i="10"/>
  <c r="D4403" i="10"/>
  <c r="D4402" i="10"/>
  <c r="D4401" i="10"/>
  <c r="D4400" i="10"/>
  <c r="D4399" i="10"/>
  <c r="D4398" i="10"/>
  <c r="D4397" i="10"/>
  <c r="D4396" i="10"/>
  <c r="D4395" i="10"/>
  <c r="D4394" i="10"/>
  <c r="D4393" i="10"/>
  <c r="D4392" i="10"/>
  <c r="D4391" i="10"/>
  <c r="D4390" i="10"/>
  <c r="D4389" i="10"/>
  <c r="D4388" i="10"/>
  <c r="D4387" i="10"/>
  <c r="D4386" i="10"/>
  <c r="D4385" i="10"/>
  <c r="D4384" i="10"/>
  <c r="D4383" i="10"/>
  <c r="D4382" i="10"/>
  <c r="D4381" i="10"/>
  <c r="D4380" i="10"/>
  <c r="D4379" i="10"/>
  <c r="D4378" i="10"/>
  <c r="D4377" i="10"/>
  <c r="D4376" i="10"/>
  <c r="D4375" i="10"/>
  <c r="D4374" i="10"/>
  <c r="D4373" i="10"/>
  <c r="D4372" i="10"/>
  <c r="D4371" i="10"/>
  <c r="D4370" i="10"/>
  <c r="D4369" i="10"/>
  <c r="D4368" i="10"/>
  <c r="D4367" i="10"/>
  <c r="D4366" i="10"/>
  <c r="D4365" i="10"/>
  <c r="D4364" i="10"/>
  <c r="D4363" i="10"/>
  <c r="D4362" i="10"/>
  <c r="D4361" i="10"/>
  <c r="D4360" i="10"/>
  <c r="D4359" i="10"/>
  <c r="D4358" i="10"/>
  <c r="D4357" i="10"/>
  <c r="D4356" i="10"/>
  <c r="D4355" i="10"/>
  <c r="D4354" i="10"/>
  <c r="D4353" i="10"/>
  <c r="D4352" i="10"/>
  <c r="D4351" i="10"/>
  <c r="D4350" i="10"/>
  <c r="D4349" i="10"/>
  <c r="D4348" i="10"/>
  <c r="D4347" i="10"/>
  <c r="D4346" i="10"/>
  <c r="D4345" i="10"/>
  <c r="D4344" i="10"/>
  <c r="D4343" i="10"/>
  <c r="D4342" i="10"/>
  <c r="D4341" i="10"/>
  <c r="D4340" i="10"/>
  <c r="D4339" i="10"/>
  <c r="D4338" i="10"/>
  <c r="D4337" i="10"/>
  <c r="D4336" i="10"/>
  <c r="D4335" i="10"/>
  <c r="D4334" i="10"/>
  <c r="D4333" i="10"/>
  <c r="D4332" i="10"/>
  <c r="D4331" i="10"/>
  <c r="D4330" i="10"/>
  <c r="D4329" i="10"/>
  <c r="D4328" i="10"/>
  <c r="D4327" i="10"/>
  <c r="D4326" i="10"/>
  <c r="D4325" i="10"/>
  <c r="D4324" i="10"/>
  <c r="D4323" i="10"/>
  <c r="D4322" i="10"/>
  <c r="D4321" i="10"/>
  <c r="D4320" i="10"/>
  <c r="D4319" i="10"/>
  <c r="D4318" i="10"/>
  <c r="D4317" i="10"/>
  <c r="D4316" i="10"/>
  <c r="D4315" i="10"/>
  <c r="D4314" i="10"/>
  <c r="D4313" i="10"/>
  <c r="D4312" i="10"/>
  <c r="D4311" i="10"/>
  <c r="D4310" i="10"/>
  <c r="D4309" i="10"/>
  <c r="D4308" i="10"/>
  <c r="D4307" i="10"/>
  <c r="D4306" i="10"/>
  <c r="D4305" i="10"/>
  <c r="D4304" i="10"/>
  <c r="D4303" i="10"/>
  <c r="D4302" i="10"/>
  <c r="D4301" i="10"/>
  <c r="D4300" i="10"/>
  <c r="D4299" i="10"/>
  <c r="D4298" i="10"/>
  <c r="D4297" i="10"/>
  <c r="D4296" i="10"/>
  <c r="D4295" i="10"/>
  <c r="D4294" i="10"/>
  <c r="D4293" i="10"/>
  <c r="D4292" i="10"/>
  <c r="D4291" i="10"/>
  <c r="D4290" i="10"/>
  <c r="D4289" i="10"/>
  <c r="D4288" i="10"/>
  <c r="D4287" i="10"/>
  <c r="D4286" i="10"/>
  <c r="D4285" i="10"/>
  <c r="D4284" i="10"/>
  <c r="D4283" i="10"/>
  <c r="D4282" i="10"/>
  <c r="D4281" i="10"/>
  <c r="D4280" i="10"/>
  <c r="D4279" i="10"/>
  <c r="D4278" i="10"/>
  <c r="D4277" i="10"/>
  <c r="D4276" i="10"/>
  <c r="D4275" i="10"/>
  <c r="D4274" i="10"/>
  <c r="D4273" i="10"/>
  <c r="D4272" i="10"/>
  <c r="D4271" i="10"/>
  <c r="D4270" i="10"/>
  <c r="D4269" i="10"/>
  <c r="D4268" i="10"/>
  <c r="D4267" i="10"/>
  <c r="D4266" i="10"/>
  <c r="D4265" i="10"/>
  <c r="D4264" i="10"/>
  <c r="D4263" i="10"/>
  <c r="D4262" i="10"/>
  <c r="D4261" i="10"/>
  <c r="D4260" i="10"/>
  <c r="D4259" i="10"/>
  <c r="D4258" i="10"/>
  <c r="D4257" i="10"/>
  <c r="D4256" i="10"/>
  <c r="D4255" i="10"/>
  <c r="D4254" i="10"/>
  <c r="D4253" i="10"/>
  <c r="D4252" i="10"/>
  <c r="D4251" i="10"/>
  <c r="D4250" i="10"/>
  <c r="D4249" i="10"/>
  <c r="D4248" i="10"/>
  <c r="D4247" i="10"/>
  <c r="D4246" i="10"/>
  <c r="D4245" i="10"/>
  <c r="D4244" i="10"/>
  <c r="D4243" i="10"/>
  <c r="D4242" i="10"/>
  <c r="D4241" i="10"/>
  <c r="D4240" i="10"/>
  <c r="D4239" i="10"/>
  <c r="D4238" i="10"/>
  <c r="D4237" i="10"/>
  <c r="D4236" i="10"/>
  <c r="D4235" i="10"/>
  <c r="D4234" i="10"/>
  <c r="D4233" i="10"/>
  <c r="D4232" i="10"/>
  <c r="D4231" i="10"/>
  <c r="D4230" i="10"/>
  <c r="D4229" i="10"/>
  <c r="D4228" i="10"/>
  <c r="D4227" i="10"/>
  <c r="D4226" i="10"/>
  <c r="D4225" i="10"/>
  <c r="D4224" i="10"/>
  <c r="D4223" i="10"/>
  <c r="D4222" i="10"/>
  <c r="D4221" i="10"/>
  <c r="D4220" i="10"/>
  <c r="D4219" i="10"/>
  <c r="D4218" i="10"/>
  <c r="D4217" i="10"/>
  <c r="D4216" i="10"/>
  <c r="D4215" i="10"/>
  <c r="D4214" i="10"/>
  <c r="D4213" i="10"/>
  <c r="D4212" i="10"/>
  <c r="D4211" i="10"/>
  <c r="D4210" i="10"/>
  <c r="D4209" i="10"/>
  <c r="D4208" i="10"/>
  <c r="D4207" i="10"/>
  <c r="D4206" i="10"/>
  <c r="D4205" i="10"/>
  <c r="D4204" i="10"/>
  <c r="D4203" i="10"/>
  <c r="D4202" i="10"/>
  <c r="D4201" i="10"/>
  <c r="D4200" i="10"/>
  <c r="D4199" i="10"/>
  <c r="D4198" i="10"/>
  <c r="D4197" i="10"/>
  <c r="D4196" i="10"/>
  <c r="D4195" i="10"/>
  <c r="D4194" i="10"/>
  <c r="D4193" i="10"/>
  <c r="D4192" i="10"/>
  <c r="D4191" i="10"/>
  <c r="D4190" i="10"/>
  <c r="D4189" i="10"/>
  <c r="D4188" i="10"/>
  <c r="D4187" i="10"/>
  <c r="D4186" i="10"/>
  <c r="D4185" i="10"/>
  <c r="D4184" i="10"/>
  <c r="D4183" i="10"/>
  <c r="D4182" i="10"/>
  <c r="D4181" i="10"/>
  <c r="D4180" i="10"/>
  <c r="D4179" i="10"/>
  <c r="D4178" i="10"/>
  <c r="D4177" i="10"/>
  <c r="D4176" i="10"/>
  <c r="D4175" i="10"/>
  <c r="D4174" i="10"/>
  <c r="D4173" i="10"/>
  <c r="D4172" i="10"/>
  <c r="D4171" i="10"/>
  <c r="D4170" i="10"/>
  <c r="D4169" i="10"/>
  <c r="D4168" i="10"/>
  <c r="D4167" i="10"/>
  <c r="D4166" i="10"/>
  <c r="D4165" i="10"/>
  <c r="D4164" i="10"/>
  <c r="D4163" i="10"/>
  <c r="D4162" i="10"/>
  <c r="D4161" i="10"/>
  <c r="D4160" i="10"/>
  <c r="D4159" i="10"/>
  <c r="D4158" i="10"/>
  <c r="D4157" i="10"/>
  <c r="D4156" i="10"/>
  <c r="D4155" i="10"/>
  <c r="D4154" i="10"/>
  <c r="D4153" i="10"/>
  <c r="D4152" i="10"/>
  <c r="D4151" i="10"/>
  <c r="D4150" i="10"/>
  <c r="D4149" i="10"/>
  <c r="D4148" i="10"/>
  <c r="D4147" i="10"/>
  <c r="D4146" i="10"/>
  <c r="D4145" i="10"/>
  <c r="D4144" i="10"/>
  <c r="D4143" i="10"/>
  <c r="D4142" i="10"/>
  <c r="D4141" i="10"/>
  <c r="D4140" i="10"/>
  <c r="D4139" i="10"/>
  <c r="D4138" i="10"/>
  <c r="D4137" i="10"/>
  <c r="D4136" i="10"/>
  <c r="D4135" i="10"/>
  <c r="D4134" i="10"/>
  <c r="D4133" i="10"/>
  <c r="D4132" i="10"/>
  <c r="D4131" i="10"/>
  <c r="D4130" i="10"/>
  <c r="D4129" i="10"/>
  <c r="D4128" i="10"/>
  <c r="D4127" i="10"/>
  <c r="D4126" i="10"/>
  <c r="D4125" i="10"/>
  <c r="D4124" i="10"/>
  <c r="D4123" i="10"/>
  <c r="D4122" i="10"/>
  <c r="D4121" i="10"/>
  <c r="D4120" i="10"/>
  <c r="D4119" i="10"/>
  <c r="D4118" i="10"/>
  <c r="D4117" i="10"/>
  <c r="D4116" i="10"/>
  <c r="D4115" i="10"/>
  <c r="D4114" i="10"/>
  <c r="D4113" i="10"/>
  <c r="D4112" i="10"/>
  <c r="D4111" i="10"/>
  <c r="D4110" i="10"/>
  <c r="D4109" i="10"/>
  <c r="D4108" i="10"/>
  <c r="D4107" i="10"/>
  <c r="D4106" i="10"/>
  <c r="D4105" i="10"/>
  <c r="D4104" i="10"/>
  <c r="D4103" i="10"/>
  <c r="D4102" i="10"/>
  <c r="D4101" i="10"/>
  <c r="D4100" i="10"/>
  <c r="D4099" i="10"/>
  <c r="D4098" i="10"/>
  <c r="D4097" i="10"/>
  <c r="D4096" i="10"/>
  <c r="D4095" i="10"/>
  <c r="D4094" i="10"/>
  <c r="D4093" i="10"/>
  <c r="D4092" i="10"/>
  <c r="D4091" i="10"/>
  <c r="D4090" i="10"/>
  <c r="D4089" i="10"/>
  <c r="D4088" i="10"/>
  <c r="D4087" i="10"/>
  <c r="D4086" i="10"/>
  <c r="D4085" i="10"/>
  <c r="D4084" i="10"/>
  <c r="D4083" i="10"/>
  <c r="D4082" i="10"/>
  <c r="D4081" i="10"/>
  <c r="D4080" i="10"/>
  <c r="D4079" i="10"/>
  <c r="D4078" i="10"/>
  <c r="D4077" i="10"/>
  <c r="D4076" i="10"/>
  <c r="D4075" i="10"/>
  <c r="D4074" i="10"/>
  <c r="D4073" i="10"/>
  <c r="D4072" i="10"/>
  <c r="D4071" i="10"/>
  <c r="D4070" i="10"/>
  <c r="D4069" i="10"/>
  <c r="D4068" i="10"/>
  <c r="D4067" i="10"/>
  <c r="D4066" i="10"/>
  <c r="D4065" i="10"/>
  <c r="D4064" i="10"/>
  <c r="D4063" i="10"/>
  <c r="D4062" i="10"/>
  <c r="D4061" i="10"/>
  <c r="D4060" i="10"/>
  <c r="D4059" i="10"/>
  <c r="D4058" i="10"/>
  <c r="D4057" i="10"/>
  <c r="D4056" i="10"/>
  <c r="D4055" i="10"/>
  <c r="D4054" i="10"/>
  <c r="D4053" i="10"/>
  <c r="D4052" i="10"/>
  <c r="D4051" i="10"/>
  <c r="D4050" i="10"/>
  <c r="D4049" i="10"/>
  <c r="D4048" i="10"/>
  <c r="D4047" i="10"/>
  <c r="D4046" i="10"/>
  <c r="D4045" i="10"/>
  <c r="D4044" i="10"/>
  <c r="D4043" i="10"/>
  <c r="D4042" i="10"/>
  <c r="D4041" i="10"/>
  <c r="D4040" i="10"/>
  <c r="D4039" i="10"/>
  <c r="D4038" i="10"/>
  <c r="D4037" i="10"/>
  <c r="D4036" i="10"/>
  <c r="D4035" i="10"/>
  <c r="D4034" i="10"/>
  <c r="D4033" i="10"/>
  <c r="D4032" i="10"/>
  <c r="D4031" i="10"/>
  <c r="D4030" i="10"/>
  <c r="D4029" i="10"/>
  <c r="D4028" i="10"/>
  <c r="D4027" i="10"/>
  <c r="D4026" i="10"/>
  <c r="D4025" i="10"/>
  <c r="D4024" i="10"/>
  <c r="D4023" i="10"/>
  <c r="D4022" i="10"/>
  <c r="D4021" i="10"/>
  <c r="D4020" i="10"/>
  <c r="D4019" i="10"/>
  <c r="D4018" i="10"/>
  <c r="D4017" i="10"/>
  <c r="D4016" i="10"/>
  <c r="D4015" i="10"/>
  <c r="D4014" i="10"/>
  <c r="D4013" i="10"/>
  <c r="D4012" i="10"/>
  <c r="D4011" i="10"/>
  <c r="D4010" i="10"/>
  <c r="D4009" i="10"/>
  <c r="D4008" i="10"/>
  <c r="D4007" i="10"/>
  <c r="D4006" i="10"/>
  <c r="D4005" i="10"/>
  <c r="D4004" i="10"/>
  <c r="D4003" i="10"/>
  <c r="D4002" i="10"/>
  <c r="D4001" i="10"/>
  <c r="D4000" i="10"/>
  <c r="D3999" i="10"/>
  <c r="D3998" i="10"/>
  <c r="D3997" i="10"/>
  <c r="D3996" i="10"/>
  <c r="D3995" i="10"/>
  <c r="D3994" i="10"/>
  <c r="D3993" i="10"/>
  <c r="D3992" i="10"/>
  <c r="D3991" i="10"/>
  <c r="D3990" i="10"/>
  <c r="D3989" i="10"/>
  <c r="D3988" i="10"/>
  <c r="D3987" i="10"/>
  <c r="D3986" i="10"/>
  <c r="D3985" i="10"/>
  <c r="D3984" i="10"/>
  <c r="D3983" i="10"/>
  <c r="D3982" i="10"/>
  <c r="D3981" i="10"/>
  <c r="D3980" i="10"/>
  <c r="D3979" i="10"/>
  <c r="D3978" i="10"/>
  <c r="D3977" i="10"/>
  <c r="D3976" i="10"/>
  <c r="D3975" i="10"/>
  <c r="D3974" i="10"/>
  <c r="D3973" i="10"/>
  <c r="D3972" i="10"/>
  <c r="D3971" i="10"/>
  <c r="D3970" i="10"/>
  <c r="D3969" i="10"/>
  <c r="D3968" i="10"/>
  <c r="D3967" i="10"/>
  <c r="D3966" i="10"/>
  <c r="D3965" i="10"/>
  <c r="D3964" i="10"/>
  <c r="D3963" i="10"/>
  <c r="D3962" i="10"/>
  <c r="D3961" i="10"/>
  <c r="D3960" i="10"/>
  <c r="D3959" i="10"/>
  <c r="D3958" i="10"/>
  <c r="D3957" i="10"/>
  <c r="D3956" i="10"/>
  <c r="D3955" i="10"/>
  <c r="D3954" i="10"/>
  <c r="D3953" i="10"/>
  <c r="D3952" i="10"/>
  <c r="D3951" i="10"/>
  <c r="D3950" i="10"/>
  <c r="D3949" i="10"/>
  <c r="D3948" i="10"/>
  <c r="D3947" i="10"/>
  <c r="D3946" i="10"/>
  <c r="D3945" i="10"/>
  <c r="D3944" i="10"/>
  <c r="D3943" i="10"/>
  <c r="D3942" i="10"/>
  <c r="D3941" i="10"/>
  <c r="D3940" i="10"/>
  <c r="D3939" i="10"/>
  <c r="D3938" i="10"/>
  <c r="D3937" i="10"/>
  <c r="D3936" i="10"/>
  <c r="D3935" i="10"/>
  <c r="D3934" i="10"/>
  <c r="D3933" i="10"/>
  <c r="D3932" i="10"/>
  <c r="D3931" i="10"/>
  <c r="D3930" i="10"/>
  <c r="D3929" i="10"/>
  <c r="D3928" i="10"/>
  <c r="D3927" i="10"/>
  <c r="D3926" i="10"/>
  <c r="D3925" i="10"/>
  <c r="D3924" i="10"/>
  <c r="D3923" i="10"/>
  <c r="D3922" i="10"/>
  <c r="D3921" i="10"/>
  <c r="D3920" i="10"/>
  <c r="D3919" i="10"/>
  <c r="D3918" i="10"/>
  <c r="D3917" i="10"/>
  <c r="D3916" i="10"/>
  <c r="D3915" i="10"/>
  <c r="D3914" i="10"/>
  <c r="D3913" i="10"/>
  <c r="D3912" i="10"/>
  <c r="D3911" i="10"/>
  <c r="D3910" i="10"/>
  <c r="D3909" i="10"/>
  <c r="D3908" i="10"/>
  <c r="D3907" i="10"/>
  <c r="D3906" i="10"/>
  <c r="D3905" i="10"/>
  <c r="D3904" i="10"/>
  <c r="D3903" i="10"/>
  <c r="D3902" i="10"/>
  <c r="D3901" i="10"/>
  <c r="D3900" i="10"/>
  <c r="D3899" i="10"/>
  <c r="D3898" i="10"/>
  <c r="D3897" i="10"/>
  <c r="D3896" i="10"/>
  <c r="D3895" i="10"/>
  <c r="D3894" i="10"/>
  <c r="D3893" i="10"/>
  <c r="D3892" i="10"/>
  <c r="D3891" i="10"/>
  <c r="D3890" i="10"/>
  <c r="D3889" i="10"/>
  <c r="D3888" i="10"/>
  <c r="D3887" i="10"/>
  <c r="D3886" i="10"/>
  <c r="D3885" i="10"/>
  <c r="D3884" i="10"/>
  <c r="D3883" i="10"/>
  <c r="D3882" i="10"/>
  <c r="D3881" i="10"/>
  <c r="D3880" i="10"/>
  <c r="D3879" i="10"/>
  <c r="D3878" i="10"/>
  <c r="D3877" i="10"/>
  <c r="D3876" i="10"/>
  <c r="D3875" i="10"/>
  <c r="D3874" i="10"/>
  <c r="D3873" i="10"/>
  <c r="D3872" i="10"/>
  <c r="D3871" i="10"/>
  <c r="D3870" i="10"/>
  <c r="D3869" i="10"/>
  <c r="D3868" i="10"/>
  <c r="D3867" i="10"/>
  <c r="D3866" i="10"/>
  <c r="D3865" i="10"/>
  <c r="D3864" i="10"/>
  <c r="D3863" i="10"/>
  <c r="D3862" i="10"/>
  <c r="D3861" i="10"/>
  <c r="D3860" i="10"/>
  <c r="D3859" i="10"/>
  <c r="D3858" i="10"/>
  <c r="D3857" i="10"/>
  <c r="D3856" i="10"/>
  <c r="D3855" i="10"/>
  <c r="D3854" i="10"/>
  <c r="D3853" i="10"/>
  <c r="D3852" i="10"/>
  <c r="D3851" i="10"/>
  <c r="D3850" i="10"/>
  <c r="D3849" i="10"/>
  <c r="D3848" i="10"/>
  <c r="D3847" i="10"/>
  <c r="D3846" i="10"/>
  <c r="D3845" i="10"/>
  <c r="D3844" i="10"/>
  <c r="D3843" i="10"/>
  <c r="D3842" i="10"/>
  <c r="D3841" i="10"/>
  <c r="D3840" i="10"/>
  <c r="D3839" i="10"/>
  <c r="D3838" i="10"/>
  <c r="D3837" i="10"/>
  <c r="D3836" i="10"/>
  <c r="D3835" i="10"/>
  <c r="D3834" i="10"/>
  <c r="D3833" i="10"/>
  <c r="D3832" i="10"/>
  <c r="D3831" i="10"/>
  <c r="D3830" i="10"/>
  <c r="D3829" i="10"/>
  <c r="D3828" i="10"/>
  <c r="D3827" i="10"/>
  <c r="D3826" i="10"/>
  <c r="D3825" i="10"/>
  <c r="D3824" i="10"/>
  <c r="D3823" i="10"/>
  <c r="D3822" i="10"/>
  <c r="D3821" i="10"/>
  <c r="D3820" i="10"/>
  <c r="D3819" i="10"/>
  <c r="D3818" i="10"/>
  <c r="D3817" i="10"/>
  <c r="D3816" i="10"/>
  <c r="D3815" i="10"/>
  <c r="D3814" i="10"/>
  <c r="D3813" i="10"/>
  <c r="D3812" i="10"/>
  <c r="D3811" i="10"/>
  <c r="D3810" i="10"/>
  <c r="D3809" i="10"/>
  <c r="D3808" i="10"/>
  <c r="D3807" i="10"/>
  <c r="D3806" i="10"/>
  <c r="D3805" i="10"/>
  <c r="D3804" i="10"/>
  <c r="D3803" i="10"/>
  <c r="D3802" i="10"/>
  <c r="D3801" i="10"/>
  <c r="D3800" i="10"/>
  <c r="D3799" i="10"/>
  <c r="D3798" i="10"/>
  <c r="D3797" i="10"/>
  <c r="D3796" i="10"/>
  <c r="D3795" i="10"/>
  <c r="D3794" i="10"/>
  <c r="D3793" i="10"/>
  <c r="D3792" i="10"/>
  <c r="D3791" i="10"/>
  <c r="D3790" i="10"/>
  <c r="D3789" i="10"/>
  <c r="D3788" i="10"/>
  <c r="D3787" i="10"/>
  <c r="D3786" i="10"/>
  <c r="D3785" i="10"/>
  <c r="D3784" i="10"/>
  <c r="D3783" i="10"/>
  <c r="D3782" i="10"/>
  <c r="D3781" i="10"/>
  <c r="D3780" i="10"/>
  <c r="D3779" i="10"/>
  <c r="D3778" i="10"/>
  <c r="D3777" i="10"/>
  <c r="D3776" i="10"/>
  <c r="D3775" i="10"/>
  <c r="D3774" i="10"/>
  <c r="D3773" i="10"/>
  <c r="D3772" i="10"/>
  <c r="D3771" i="10"/>
  <c r="D3770" i="10"/>
  <c r="D3769" i="10"/>
  <c r="D3768" i="10"/>
  <c r="D3767" i="10"/>
  <c r="D3766" i="10"/>
  <c r="D3765" i="10"/>
  <c r="D3764" i="10"/>
  <c r="D3763" i="10"/>
  <c r="D3762" i="10"/>
  <c r="D3761" i="10"/>
  <c r="D3760" i="10"/>
  <c r="D3759" i="10"/>
  <c r="D3758" i="10"/>
  <c r="D3757" i="10"/>
  <c r="D3756" i="10"/>
  <c r="D3755" i="10"/>
  <c r="D3754" i="10"/>
  <c r="D3753" i="10"/>
  <c r="D3752" i="10"/>
  <c r="D3751" i="10"/>
  <c r="D3750" i="10"/>
  <c r="D3749" i="10"/>
  <c r="D3748" i="10"/>
  <c r="D3747" i="10"/>
  <c r="D3746" i="10"/>
  <c r="D3745" i="10"/>
  <c r="D3744" i="10"/>
  <c r="D3743" i="10"/>
  <c r="D3742" i="10"/>
  <c r="D3741" i="10"/>
  <c r="D3740" i="10"/>
  <c r="D3739" i="10"/>
  <c r="D3738" i="10"/>
  <c r="D3737" i="10"/>
  <c r="D3736" i="10"/>
  <c r="D3735" i="10"/>
  <c r="D3734" i="10"/>
  <c r="D3733" i="10"/>
  <c r="D3732" i="10"/>
  <c r="D3731" i="10"/>
  <c r="D3730" i="10"/>
  <c r="D3729" i="10"/>
  <c r="D3728" i="10"/>
  <c r="D3727" i="10"/>
  <c r="D3726" i="10"/>
  <c r="D3725" i="10"/>
  <c r="D3724" i="10"/>
  <c r="D3723" i="10"/>
  <c r="D3722" i="10"/>
  <c r="D3721" i="10"/>
  <c r="D3720" i="10"/>
  <c r="D3719" i="10"/>
  <c r="D3718" i="10"/>
  <c r="D3717" i="10"/>
  <c r="D3716" i="10"/>
  <c r="D3715" i="10"/>
  <c r="D3714" i="10"/>
  <c r="D3713" i="10"/>
  <c r="D3712" i="10"/>
  <c r="D3711" i="10"/>
  <c r="D3710" i="10"/>
  <c r="D3709" i="10"/>
  <c r="D3708" i="10"/>
  <c r="D3707" i="10"/>
  <c r="D3706" i="10"/>
  <c r="D3705" i="10"/>
  <c r="D3704" i="10"/>
  <c r="D3703" i="10"/>
  <c r="D3702" i="10"/>
  <c r="D3701" i="10"/>
  <c r="D3700" i="10"/>
  <c r="D3699" i="10"/>
  <c r="D3698" i="10"/>
  <c r="D3697" i="10"/>
  <c r="D3696" i="10"/>
  <c r="D3695" i="10"/>
  <c r="D3694" i="10"/>
  <c r="D3693" i="10"/>
  <c r="D3692" i="10"/>
  <c r="D3691" i="10"/>
  <c r="D3690" i="10"/>
  <c r="D3689" i="10"/>
  <c r="D3688" i="10"/>
  <c r="D3687" i="10"/>
  <c r="D3686" i="10"/>
  <c r="D3685" i="10"/>
  <c r="D3684" i="10"/>
  <c r="D3683" i="10"/>
  <c r="D3682" i="10"/>
  <c r="D3681" i="10"/>
  <c r="D3680" i="10"/>
  <c r="D3679" i="10"/>
  <c r="D3678" i="10"/>
  <c r="D3677" i="10"/>
  <c r="D3676" i="10"/>
  <c r="D3675" i="10"/>
  <c r="D3674" i="10"/>
  <c r="D3673" i="10"/>
  <c r="D3672" i="10"/>
  <c r="D3671" i="10"/>
  <c r="D3670" i="10"/>
  <c r="D3669" i="10"/>
  <c r="D3668" i="10"/>
  <c r="D3667" i="10"/>
  <c r="D3666" i="10"/>
  <c r="D3665" i="10"/>
  <c r="D3664" i="10"/>
  <c r="D3663" i="10"/>
  <c r="D3662" i="10"/>
  <c r="D3661" i="10"/>
  <c r="D3660" i="10"/>
  <c r="D3659" i="10"/>
  <c r="D3658" i="10"/>
  <c r="D3657" i="10"/>
  <c r="D3656" i="10"/>
  <c r="D3655" i="10"/>
  <c r="D3654" i="10"/>
  <c r="D3653" i="10"/>
  <c r="D3652" i="10"/>
  <c r="D3651" i="10"/>
  <c r="D3650" i="10"/>
  <c r="D3649" i="10"/>
  <c r="D3648" i="10"/>
  <c r="D3647" i="10"/>
  <c r="D3646" i="10"/>
  <c r="D3645" i="10"/>
  <c r="D3644" i="10"/>
  <c r="D3643" i="10"/>
  <c r="D3642" i="10"/>
  <c r="D3641" i="10"/>
  <c r="D3640" i="10"/>
  <c r="D3639" i="10"/>
  <c r="D3638" i="10"/>
  <c r="D3637" i="10"/>
  <c r="D3636" i="10"/>
  <c r="D3635" i="10"/>
  <c r="D3634" i="10"/>
  <c r="D3633" i="10"/>
  <c r="D3632" i="10"/>
  <c r="D3631" i="10"/>
  <c r="D3630" i="10"/>
  <c r="D3629" i="10"/>
  <c r="D3628" i="10"/>
  <c r="D3627" i="10"/>
  <c r="D3626" i="10"/>
  <c r="D3625" i="10"/>
  <c r="D3624" i="10"/>
  <c r="D3623" i="10"/>
  <c r="D3622" i="10"/>
  <c r="D3621" i="10"/>
  <c r="D3620" i="10"/>
  <c r="D3619" i="10"/>
  <c r="D3618" i="10"/>
  <c r="D3617" i="10"/>
  <c r="D3616" i="10"/>
  <c r="D3615" i="10"/>
  <c r="D3614" i="10"/>
  <c r="D3613" i="10"/>
  <c r="D3612" i="10"/>
  <c r="D3611" i="10"/>
  <c r="D3610" i="10"/>
  <c r="D3609" i="10"/>
  <c r="D3608" i="10"/>
  <c r="D3607" i="10"/>
  <c r="D3606" i="10"/>
  <c r="D3605" i="10"/>
  <c r="D3604" i="10"/>
  <c r="D3603" i="10"/>
  <c r="D3602" i="10"/>
  <c r="D3601" i="10"/>
  <c r="D3600" i="10"/>
  <c r="D3599" i="10"/>
  <c r="D3598" i="10"/>
  <c r="D3597" i="10"/>
  <c r="D3596" i="10"/>
  <c r="D3595" i="10"/>
  <c r="D3594" i="10"/>
  <c r="D3593" i="10"/>
  <c r="D3592" i="10"/>
  <c r="D3591" i="10"/>
  <c r="D3590" i="10"/>
  <c r="D3589" i="10"/>
  <c r="D3588" i="10"/>
  <c r="D3587" i="10"/>
  <c r="D3586" i="10"/>
  <c r="D3585" i="10"/>
  <c r="D3584" i="10"/>
  <c r="D3583" i="10"/>
  <c r="D3582" i="10"/>
  <c r="D3581" i="10"/>
  <c r="D3580" i="10"/>
  <c r="D3579" i="10"/>
  <c r="D3578" i="10"/>
  <c r="D3577" i="10"/>
  <c r="D3576" i="10"/>
  <c r="D3575" i="10"/>
  <c r="D3574" i="10"/>
  <c r="D3573" i="10"/>
  <c r="D3572" i="10"/>
  <c r="D3571" i="10"/>
  <c r="D3570" i="10"/>
  <c r="D3569" i="10"/>
  <c r="D3568" i="10"/>
  <c r="D3567" i="10"/>
  <c r="D3566" i="10"/>
  <c r="D3565" i="10"/>
  <c r="D3564" i="10"/>
  <c r="D3563" i="10"/>
  <c r="D3562" i="10"/>
  <c r="D3561" i="10"/>
  <c r="D3560" i="10"/>
  <c r="D3559" i="10"/>
  <c r="D3558" i="10"/>
  <c r="D3557" i="10"/>
  <c r="D3556" i="10"/>
  <c r="D3555" i="10"/>
  <c r="D3554" i="10"/>
  <c r="D3553" i="10"/>
  <c r="D3552" i="10"/>
  <c r="D3551" i="10"/>
  <c r="D3550" i="10"/>
  <c r="D3549" i="10"/>
  <c r="D3548" i="10"/>
  <c r="D3547" i="10"/>
  <c r="D3546" i="10"/>
  <c r="D3545" i="10"/>
  <c r="D3544" i="10"/>
  <c r="D3543" i="10"/>
  <c r="D3542" i="10"/>
  <c r="D3541" i="10"/>
  <c r="D3540" i="10"/>
  <c r="D3539" i="10"/>
  <c r="D3538" i="10"/>
  <c r="D3537" i="10"/>
  <c r="D3536" i="10"/>
  <c r="D3535" i="10"/>
  <c r="D3534" i="10"/>
  <c r="D3533" i="10"/>
  <c r="D3532" i="10"/>
  <c r="D3531" i="10"/>
  <c r="D3530" i="10"/>
  <c r="D3529" i="10"/>
  <c r="D3528" i="10"/>
  <c r="D3527" i="10"/>
  <c r="D3526" i="10"/>
  <c r="D3525" i="10"/>
  <c r="D3524" i="10"/>
  <c r="D3523" i="10"/>
  <c r="D3522" i="10"/>
  <c r="D3521" i="10"/>
  <c r="D3520" i="10"/>
  <c r="D3519" i="10"/>
  <c r="D3518" i="10"/>
  <c r="D3517" i="10"/>
  <c r="D3516" i="10"/>
  <c r="D3515" i="10"/>
  <c r="D3514" i="10"/>
  <c r="D3513" i="10"/>
  <c r="D3512" i="10"/>
  <c r="D3511" i="10"/>
  <c r="D3510" i="10"/>
  <c r="D3509" i="10"/>
  <c r="D3508" i="10"/>
  <c r="D3507" i="10"/>
  <c r="D3506" i="10"/>
  <c r="D3505" i="10"/>
  <c r="D3504" i="10"/>
  <c r="D3503" i="10"/>
  <c r="D3502" i="10"/>
  <c r="D3501" i="10"/>
  <c r="D3500" i="10"/>
  <c r="D3499" i="10"/>
  <c r="D3498" i="10"/>
  <c r="D3497" i="10"/>
  <c r="D3496" i="10"/>
  <c r="D3495" i="10"/>
  <c r="D3494" i="10"/>
  <c r="D3493" i="10"/>
  <c r="D3492" i="10"/>
  <c r="D3491" i="10"/>
  <c r="D3490" i="10"/>
  <c r="D3489" i="10"/>
  <c r="D3488" i="10"/>
  <c r="D3487" i="10"/>
  <c r="D3486" i="10"/>
  <c r="D3485" i="10"/>
  <c r="D3484" i="10"/>
  <c r="D3483" i="10"/>
  <c r="D3482" i="10"/>
  <c r="D3481" i="10"/>
  <c r="D3480" i="10"/>
  <c r="D3479" i="10"/>
  <c r="D3478" i="10"/>
  <c r="D3477" i="10"/>
  <c r="D3476" i="10"/>
  <c r="D3475" i="10"/>
  <c r="D3474" i="10"/>
  <c r="D3473" i="10"/>
  <c r="D3472" i="10"/>
  <c r="D3471" i="10"/>
  <c r="D3470" i="10"/>
  <c r="D3469" i="10"/>
  <c r="D3468" i="10"/>
  <c r="D3467" i="10"/>
  <c r="D3466" i="10"/>
  <c r="D3465" i="10"/>
  <c r="D3464" i="10"/>
  <c r="D3463" i="10"/>
  <c r="D3462" i="10"/>
  <c r="D3461" i="10"/>
  <c r="D3460" i="10"/>
  <c r="D3459" i="10"/>
  <c r="D3458" i="10"/>
  <c r="D3457" i="10"/>
  <c r="D3456" i="10"/>
  <c r="D3455" i="10"/>
  <c r="D3454" i="10"/>
  <c r="D3453" i="10"/>
  <c r="D3452" i="10"/>
  <c r="D3451" i="10"/>
  <c r="D3450" i="10"/>
  <c r="D3449" i="10"/>
  <c r="D3448" i="10"/>
  <c r="D3447" i="10"/>
  <c r="D3446" i="10"/>
  <c r="D3445" i="10"/>
  <c r="D3444" i="10"/>
  <c r="D3443" i="10"/>
  <c r="D3442" i="10"/>
  <c r="D3441" i="10"/>
  <c r="D3440" i="10"/>
  <c r="D3439" i="10"/>
  <c r="D3438" i="10"/>
  <c r="D3437" i="10"/>
  <c r="D3436" i="10"/>
  <c r="D3435" i="10"/>
  <c r="D3434" i="10"/>
  <c r="D3433" i="10"/>
  <c r="D3432" i="10"/>
  <c r="D3431" i="10"/>
  <c r="D3430" i="10"/>
  <c r="D3429" i="10"/>
  <c r="D3428" i="10"/>
  <c r="D3427" i="10"/>
  <c r="D3426" i="10"/>
  <c r="D3425" i="10"/>
  <c r="D3424" i="10"/>
  <c r="D3423" i="10"/>
  <c r="D3422" i="10"/>
  <c r="D3421" i="10"/>
  <c r="D3420" i="10"/>
  <c r="D3419" i="10"/>
  <c r="D3418" i="10"/>
  <c r="D3417" i="10"/>
  <c r="D3416" i="10"/>
  <c r="D3415" i="10"/>
  <c r="D3414" i="10"/>
  <c r="D3413" i="10"/>
  <c r="D3412" i="10"/>
  <c r="D3411" i="10"/>
  <c r="D3410" i="10"/>
  <c r="D3409" i="10"/>
  <c r="D3408" i="10"/>
  <c r="D3407" i="10"/>
  <c r="D3406" i="10"/>
  <c r="D3405" i="10"/>
  <c r="D3404" i="10"/>
  <c r="D3403" i="10"/>
  <c r="D3402" i="10"/>
  <c r="D3401" i="10"/>
  <c r="D3400" i="10"/>
  <c r="D3399" i="10"/>
  <c r="D3398" i="10"/>
  <c r="D3397" i="10"/>
  <c r="D3396" i="10"/>
  <c r="D3395" i="10"/>
  <c r="D3394" i="10"/>
  <c r="D3393" i="10"/>
  <c r="D3392" i="10"/>
  <c r="D3391" i="10"/>
  <c r="D3390" i="10"/>
  <c r="D3389" i="10"/>
  <c r="D3388" i="10"/>
  <c r="D3387" i="10"/>
  <c r="D3386" i="10"/>
  <c r="D3385" i="10"/>
  <c r="D3384" i="10"/>
  <c r="D3383" i="10"/>
  <c r="D3382" i="10"/>
  <c r="D3381" i="10"/>
  <c r="D3380" i="10"/>
  <c r="D3379" i="10"/>
  <c r="D3378" i="10"/>
  <c r="D3377" i="10"/>
  <c r="D3376" i="10"/>
  <c r="D3375" i="10"/>
  <c r="D3374" i="10"/>
  <c r="D3373" i="10"/>
  <c r="D3372" i="10"/>
  <c r="D3371" i="10"/>
  <c r="D3370" i="10"/>
  <c r="D3369" i="10"/>
  <c r="D3368" i="10"/>
  <c r="D3367" i="10"/>
  <c r="D3366" i="10"/>
  <c r="D3365" i="10"/>
  <c r="D3364" i="10"/>
  <c r="D3363" i="10"/>
  <c r="D3362" i="10"/>
  <c r="D3361" i="10"/>
  <c r="D3360" i="10"/>
  <c r="D3359" i="10"/>
  <c r="D3358" i="10"/>
  <c r="D3357" i="10"/>
  <c r="D3356" i="10"/>
  <c r="D3355" i="10"/>
  <c r="D3354" i="10"/>
  <c r="D3353" i="10"/>
  <c r="D3352" i="10"/>
  <c r="D3351" i="10"/>
  <c r="D3350" i="10"/>
  <c r="D3349" i="10"/>
  <c r="D3348" i="10"/>
  <c r="D3347" i="10"/>
  <c r="D3346" i="10"/>
  <c r="D3345" i="10"/>
  <c r="D3344" i="10"/>
  <c r="D3343" i="10"/>
  <c r="D3342" i="10"/>
  <c r="D3341" i="10"/>
  <c r="D3340" i="10"/>
  <c r="D3339" i="10"/>
  <c r="D3338" i="10"/>
  <c r="D3337" i="10"/>
  <c r="D3336" i="10"/>
  <c r="D3335" i="10"/>
  <c r="D3334" i="10"/>
  <c r="D3333" i="10"/>
  <c r="D3332" i="10"/>
  <c r="D3331" i="10"/>
  <c r="D3330" i="10"/>
  <c r="D3329" i="10"/>
  <c r="D3328" i="10"/>
  <c r="D3327" i="10"/>
  <c r="D3326" i="10"/>
  <c r="D3325" i="10"/>
  <c r="D3324" i="10"/>
  <c r="D3323" i="10"/>
  <c r="D3322" i="10"/>
  <c r="D3321" i="10"/>
  <c r="D3320" i="10"/>
  <c r="D3319" i="10"/>
  <c r="D3318" i="10"/>
  <c r="D3317" i="10"/>
  <c r="D3316" i="10"/>
  <c r="D3315" i="10"/>
  <c r="D3314" i="10"/>
  <c r="D3313" i="10"/>
  <c r="D3312" i="10"/>
  <c r="D3311" i="10"/>
  <c r="D3310" i="10"/>
  <c r="D3309" i="10"/>
  <c r="D3308" i="10"/>
  <c r="D3307" i="10"/>
  <c r="D3306" i="10"/>
  <c r="D3305" i="10"/>
  <c r="D3304" i="10"/>
  <c r="D3303" i="10"/>
  <c r="D3302" i="10"/>
  <c r="D3301" i="10"/>
  <c r="D3300" i="10"/>
  <c r="D3299" i="10"/>
  <c r="D3298" i="10"/>
  <c r="D3297" i="10"/>
  <c r="D3296" i="10"/>
  <c r="D3295" i="10"/>
  <c r="D3294" i="10"/>
  <c r="D3293" i="10"/>
  <c r="D3292" i="10"/>
  <c r="D3291" i="10"/>
  <c r="D3290" i="10"/>
  <c r="D3289" i="10"/>
  <c r="D3288" i="10"/>
  <c r="D3287" i="10"/>
  <c r="D3286" i="10"/>
  <c r="D3285" i="10"/>
  <c r="D3284" i="10"/>
  <c r="D3283" i="10"/>
  <c r="D3282" i="10"/>
  <c r="D3281" i="10"/>
  <c r="D3280" i="10"/>
  <c r="D3279" i="10"/>
  <c r="D3278" i="10"/>
  <c r="D3277" i="10"/>
  <c r="D3276" i="10"/>
  <c r="D3275" i="10"/>
  <c r="D3274" i="10"/>
  <c r="D3273" i="10"/>
  <c r="D3272" i="10"/>
  <c r="D3271" i="10"/>
  <c r="D3270" i="10"/>
  <c r="D3269" i="10"/>
  <c r="D3268" i="10"/>
  <c r="D3267" i="10"/>
  <c r="D3266" i="10"/>
  <c r="D3265" i="10"/>
  <c r="D3264" i="10"/>
  <c r="D3263" i="10"/>
  <c r="D3262" i="10"/>
  <c r="D3261" i="10"/>
  <c r="D3260" i="10"/>
  <c r="D3259" i="10"/>
  <c r="D3258" i="10"/>
  <c r="D3257" i="10"/>
  <c r="D3256" i="10"/>
  <c r="D3255" i="10"/>
  <c r="D3254" i="10"/>
  <c r="D3253" i="10"/>
  <c r="D3252" i="10"/>
  <c r="D3251" i="10"/>
  <c r="D3250" i="10"/>
  <c r="D3249" i="10"/>
  <c r="D3248" i="10"/>
  <c r="D3247" i="10"/>
  <c r="D3246" i="10"/>
  <c r="D3245" i="10"/>
  <c r="D3244" i="10"/>
  <c r="D3243" i="10"/>
  <c r="D3242" i="10"/>
  <c r="D3241" i="10"/>
  <c r="D3240" i="10"/>
  <c r="D3239" i="10"/>
  <c r="D3238" i="10"/>
  <c r="D3237" i="10"/>
  <c r="D3236" i="10"/>
  <c r="D3235" i="10"/>
  <c r="D3234" i="10"/>
  <c r="D3233" i="10"/>
  <c r="D3232" i="10"/>
  <c r="D3231" i="10"/>
  <c r="D3230" i="10"/>
  <c r="D3229" i="10"/>
  <c r="D3228" i="10"/>
  <c r="D3227" i="10"/>
  <c r="D3226" i="10"/>
  <c r="D3225" i="10"/>
  <c r="D3224" i="10"/>
  <c r="D3223" i="10"/>
  <c r="D3222" i="10"/>
  <c r="D3221" i="10"/>
  <c r="D3220" i="10"/>
  <c r="D3219" i="10"/>
  <c r="D3218" i="10"/>
  <c r="D3217" i="10"/>
  <c r="D3216" i="10"/>
  <c r="D3215" i="10"/>
  <c r="D3214" i="10"/>
  <c r="D3213" i="10"/>
  <c r="D3212" i="10"/>
  <c r="D3211" i="10"/>
  <c r="D3210" i="10"/>
  <c r="D3209" i="10"/>
  <c r="D3208" i="10"/>
  <c r="D3207" i="10"/>
  <c r="D3206" i="10"/>
  <c r="D3205" i="10"/>
  <c r="D3204" i="10"/>
  <c r="D3203" i="10"/>
  <c r="D3202" i="10"/>
  <c r="D3201" i="10"/>
  <c r="D3200" i="10"/>
  <c r="D3199" i="10"/>
  <c r="D3198" i="10"/>
  <c r="D3197" i="10"/>
  <c r="D3196" i="10"/>
  <c r="D3195" i="10"/>
  <c r="D3194" i="10"/>
  <c r="D3193" i="10"/>
  <c r="D3192" i="10"/>
  <c r="D3191" i="10"/>
  <c r="D3190" i="10"/>
  <c r="D3189" i="10"/>
  <c r="D3188" i="10"/>
  <c r="D3187" i="10"/>
  <c r="D3186" i="10"/>
  <c r="D3185" i="10"/>
  <c r="D3184" i="10"/>
  <c r="D3183" i="10"/>
  <c r="D3182" i="10"/>
  <c r="D3181" i="10"/>
  <c r="D3180" i="10"/>
  <c r="D3179" i="10"/>
  <c r="D3178" i="10"/>
  <c r="D3177" i="10"/>
  <c r="D3176" i="10"/>
  <c r="D3175" i="10"/>
  <c r="D3174" i="10"/>
  <c r="D3173" i="10"/>
  <c r="D3172" i="10"/>
  <c r="D3171" i="10"/>
  <c r="D3170" i="10"/>
  <c r="D3169" i="10"/>
  <c r="D3168" i="10"/>
  <c r="D3167" i="10"/>
  <c r="D3166" i="10"/>
  <c r="D3165" i="10"/>
  <c r="D3164" i="10"/>
  <c r="D3163" i="10"/>
  <c r="D3162" i="10"/>
  <c r="D3161" i="10"/>
  <c r="D3160" i="10"/>
  <c r="D3159" i="10"/>
  <c r="D3158" i="10"/>
  <c r="D3157" i="10"/>
  <c r="D3156" i="10"/>
  <c r="D3155" i="10"/>
  <c r="D3154" i="10"/>
  <c r="D3153" i="10"/>
  <c r="D3152" i="10"/>
  <c r="D3151" i="10"/>
  <c r="D3150" i="10"/>
  <c r="D3149" i="10"/>
  <c r="D3148" i="10"/>
  <c r="D3147" i="10"/>
  <c r="D3146" i="10"/>
  <c r="D3145" i="10"/>
  <c r="D3144" i="10"/>
  <c r="D3143" i="10"/>
  <c r="D3142" i="10"/>
  <c r="D3141" i="10"/>
  <c r="D3140" i="10"/>
  <c r="D3139" i="10"/>
  <c r="D3138" i="10"/>
  <c r="D3137" i="10"/>
  <c r="D3136" i="10"/>
  <c r="D3135" i="10"/>
  <c r="D3134" i="10"/>
  <c r="D3133" i="10"/>
  <c r="D3132" i="10"/>
  <c r="D3131" i="10"/>
  <c r="D3130" i="10"/>
  <c r="D3129" i="10"/>
  <c r="D3128" i="10"/>
  <c r="D3127" i="10"/>
  <c r="D3126" i="10"/>
  <c r="D3125" i="10"/>
  <c r="D3124" i="10"/>
  <c r="D3123" i="10"/>
  <c r="D3122" i="10"/>
  <c r="D3121" i="10"/>
  <c r="D3120" i="10"/>
  <c r="D3119" i="10"/>
  <c r="D3118" i="10"/>
  <c r="D3117" i="10"/>
  <c r="D3116" i="10"/>
  <c r="D3115" i="10"/>
  <c r="D3114" i="10"/>
  <c r="D3113" i="10"/>
  <c r="D3112" i="10"/>
  <c r="D3111" i="10"/>
  <c r="D3110" i="10"/>
  <c r="D3109" i="10"/>
  <c r="D3108" i="10"/>
  <c r="D3107" i="10"/>
  <c r="D3106" i="10"/>
  <c r="D3105" i="10"/>
  <c r="D3104" i="10"/>
  <c r="D3103" i="10"/>
  <c r="D3102" i="10"/>
  <c r="D3101" i="10"/>
  <c r="D3100" i="10"/>
  <c r="D3099" i="10"/>
  <c r="D3098" i="10"/>
  <c r="D3097" i="10"/>
  <c r="D3096" i="10"/>
  <c r="D3095" i="10"/>
  <c r="D3094" i="10"/>
  <c r="D3093" i="10"/>
  <c r="D3092" i="10"/>
  <c r="D3091" i="10"/>
  <c r="D3090" i="10"/>
  <c r="D3089" i="10"/>
  <c r="D3088" i="10"/>
  <c r="D3087" i="10"/>
  <c r="D3086" i="10"/>
  <c r="D3085" i="10"/>
  <c r="D3084" i="10"/>
  <c r="D3083" i="10"/>
  <c r="D3082" i="10"/>
  <c r="D3081" i="10"/>
  <c r="D3080" i="10"/>
  <c r="D3079" i="10"/>
  <c r="D3078" i="10"/>
  <c r="D3077" i="10"/>
  <c r="D3076" i="10"/>
  <c r="D3075" i="10"/>
  <c r="D3074" i="10"/>
  <c r="D3073" i="10"/>
  <c r="D3072" i="10"/>
  <c r="D3071" i="10"/>
  <c r="D3070" i="10"/>
  <c r="D3069" i="10"/>
  <c r="D3068" i="10"/>
  <c r="D3067" i="10"/>
  <c r="D3066" i="10"/>
  <c r="D3065" i="10"/>
  <c r="D3064" i="10"/>
  <c r="D3063" i="10"/>
  <c r="D3062" i="10"/>
  <c r="D3061" i="10"/>
  <c r="D3060" i="10"/>
  <c r="D3059" i="10"/>
  <c r="D3058" i="10"/>
  <c r="D3057" i="10"/>
  <c r="D3056" i="10"/>
  <c r="D3055" i="10"/>
  <c r="D3054" i="10"/>
  <c r="D3053" i="10"/>
  <c r="D3052" i="10"/>
  <c r="D3051" i="10"/>
  <c r="D3050" i="10"/>
  <c r="D3049" i="10"/>
  <c r="D3048" i="10"/>
  <c r="D3047" i="10"/>
  <c r="D3046" i="10"/>
  <c r="D3045" i="10"/>
  <c r="D3044" i="10"/>
  <c r="D3043" i="10"/>
  <c r="D3042" i="10"/>
  <c r="D3041" i="10"/>
  <c r="D3040" i="10"/>
  <c r="D3039" i="10"/>
  <c r="D3038" i="10"/>
  <c r="D3037" i="10"/>
  <c r="D3036" i="10"/>
  <c r="D3035" i="10"/>
  <c r="D3034" i="10"/>
  <c r="D3033" i="10"/>
  <c r="D3032" i="10"/>
  <c r="D3031" i="10"/>
  <c r="D3030" i="10"/>
  <c r="D3029" i="10"/>
  <c r="D3028" i="10"/>
  <c r="D3027" i="10"/>
  <c r="D3026" i="10"/>
  <c r="D3025" i="10"/>
  <c r="D3024" i="10"/>
  <c r="D3023" i="10"/>
  <c r="D3022" i="10"/>
  <c r="D3021" i="10"/>
  <c r="D3020" i="10"/>
  <c r="D3019" i="10"/>
  <c r="D3018" i="10"/>
  <c r="D3017" i="10"/>
  <c r="D3016" i="10"/>
  <c r="D3015" i="10"/>
  <c r="D3014" i="10"/>
  <c r="D3013" i="10"/>
  <c r="D3012" i="10"/>
  <c r="D3011" i="10"/>
  <c r="D3010" i="10"/>
  <c r="D3009" i="10"/>
  <c r="D3008" i="10"/>
  <c r="D3007" i="10"/>
  <c r="D3006" i="10"/>
  <c r="D3005" i="10"/>
  <c r="D3004" i="10"/>
  <c r="D3003" i="10"/>
  <c r="D3002" i="10"/>
  <c r="D3001" i="10"/>
  <c r="D3000" i="10"/>
  <c r="D2999" i="10"/>
  <c r="D2998" i="10"/>
  <c r="D2997" i="10"/>
  <c r="D2996" i="10"/>
  <c r="D2995" i="10"/>
  <c r="D2994" i="10"/>
  <c r="D2993" i="10"/>
  <c r="D2992" i="10"/>
  <c r="D2991" i="10"/>
  <c r="D2990" i="10"/>
  <c r="D2989" i="10"/>
  <c r="D2988" i="10"/>
  <c r="D2987" i="10"/>
  <c r="D2986" i="10"/>
  <c r="D2985" i="10"/>
  <c r="D2984" i="10"/>
  <c r="D2983" i="10"/>
  <c r="D2982" i="10"/>
  <c r="D2981" i="10"/>
  <c r="D2980" i="10"/>
  <c r="D2979" i="10"/>
  <c r="D2978" i="10"/>
  <c r="D2977" i="10"/>
  <c r="D2976" i="10"/>
  <c r="D2975" i="10"/>
  <c r="D2974" i="10"/>
  <c r="D2973" i="10"/>
  <c r="D2972" i="10"/>
  <c r="D2971" i="10"/>
  <c r="D2970" i="10"/>
  <c r="D2969" i="10"/>
  <c r="D2968" i="10"/>
  <c r="D2967" i="10"/>
  <c r="D2966" i="10"/>
  <c r="D2965" i="10"/>
  <c r="D2964" i="10"/>
  <c r="D2963" i="10"/>
  <c r="D2962" i="10"/>
  <c r="D2961" i="10"/>
  <c r="D2960" i="10"/>
  <c r="D2959" i="10"/>
  <c r="D2958" i="10"/>
  <c r="D2957" i="10"/>
  <c r="D2956" i="10"/>
  <c r="D2955" i="10"/>
  <c r="D2954" i="10"/>
  <c r="D2953" i="10"/>
  <c r="D2952" i="10"/>
  <c r="D2951" i="10"/>
  <c r="D2950" i="10"/>
  <c r="D2949" i="10"/>
  <c r="D2948" i="10"/>
  <c r="D2947" i="10"/>
  <c r="D2946" i="10"/>
  <c r="D2945" i="10"/>
  <c r="D2944" i="10"/>
  <c r="D2943" i="10"/>
  <c r="D2942" i="10"/>
  <c r="D2941" i="10"/>
  <c r="D2940" i="10"/>
  <c r="D2939" i="10"/>
  <c r="D2938" i="10"/>
  <c r="D2937" i="10"/>
  <c r="D2936" i="10"/>
  <c r="D2935" i="10"/>
  <c r="D2934" i="10"/>
  <c r="D2933" i="10"/>
  <c r="D2932" i="10"/>
  <c r="D2931" i="10"/>
  <c r="D2930" i="10"/>
  <c r="D2929" i="10"/>
  <c r="D2928" i="10"/>
  <c r="D2927" i="10"/>
  <c r="D2926" i="10"/>
  <c r="D2925" i="10"/>
  <c r="D2924" i="10"/>
  <c r="D2923" i="10"/>
  <c r="D2922" i="10"/>
  <c r="D2921" i="10"/>
  <c r="D2920" i="10"/>
  <c r="D2919" i="10"/>
  <c r="D2918" i="10"/>
  <c r="D2917" i="10"/>
  <c r="D2916" i="10"/>
  <c r="D2915" i="10"/>
  <c r="D2914" i="10"/>
  <c r="D2913" i="10"/>
  <c r="D2912" i="10"/>
  <c r="D2911" i="10"/>
  <c r="D2910" i="10"/>
  <c r="D2909" i="10"/>
  <c r="D2908" i="10"/>
  <c r="D2907" i="10"/>
  <c r="D2906" i="10"/>
  <c r="D2905" i="10"/>
  <c r="D2904" i="10"/>
  <c r="D2903" i="10"/>
  <c r="D2902" i="10"/>
  <c r="D2901" i="10"/>
  <c r="D2900" i="10"/>
  <c r="D2899" i="10"/>
  <c r="D2898" i="10"/>
  <c r="D2897" i="10"/>
  <c r="D2896" i="10"/>
  <c r="D2895" i="10"/>
  <c r="D2894" i="10"/>
  <c r="D2893" i="10"/>
  <c r="D2892" i="10"/>
  <c r="D2891" i="10"/>
  <c r="D2890" i="10"/>
  <c r="D2889" i="10"/>
  <c r="D2888" i="10"/>
  <c r="D2887" i="10"/>
  <c r="D2886" i="10"/>
  <c r="D2885" i="10"/>
  <c r="D2884" i="10"/>
  <c r="D2883" i="10"/>
  <c r="D2882" i="10"/>
  <c r="D2881" i="10"/>
  <c r="D2880" i="10"/>
  <c r="D2879" i="10"/>
  <c r="D2878" i="10"/>
  <c r="D2877" i="10"/>
  <c r="D2876" i="10"/>
  <c r="D2875" i="10"/>
  <c r="D2874" i="10"/>
  <c r="D2873" i="10"/>
  <c r="D2872" i="10"/>
  <c r="D2871" i="10"/>
  <c r="D2870" i="10"/>
  <c r="D2869" i="10"/>
  <c r="D2868" i="10"/>
  <c r="D2867" i="10"/>
  <c r="D2866" i="10"/>
  <c r="D2865" i="10"/>
  <c r="D2864" i="10"/>
  <c r="D2863" i="10"/>
  <c r="D2862" i="10"/>
  <c r="D2861" i="10"/>
  <c r="D2860" i="10"/>
  <c r="D2859" i="10"/>
  <c r="D2858" i="10"/>
  <c r="D2857" i="10"/>
  <c r="D2856" i="10"/>
  <c r="D2855" i="10"/>
  <c r="D2854" i="10"/>
  <c r="D2853" i="10"/>
  <c r="D2852" i="10"/>
  <c r="D2851" i="10"/>
  <c r="D2850" i="10"/>
  <c r="D2849" i="10"/>
  <c r="D2848" i="10"/>
  <c r="D2847" i="10"/>
  <c r="D2846" i="10"/>
  <c r="D2845" i="10"/>
  <c r="D2844" i="10"/>
  <c r="D2843" i="10"/>
  <c r="D2842" i="10"/>
  <c r="D2841" i="10"/>
  <c r="D2840" i="10"/>
  <c r="D2839" i="10"/>
  <c r="D2838" i="10"/>
  <c r="D2837" i="10"/>
  <c r="D2836" i="10"/>
  <c r="D2835" i="10"/>
  <c r="D2834" i="10"/>
  <c r="D2833" i="10"/>
  <c r="D2832" i="10"/>
  <c r="D2831" i="10"/>
  <c r="D2830" i="10"/>
  <c r="D2829" i="10"/>
  <c r="D2828" i="10"/>
  <c r="D2827" i="10"/>
  <c r="D2826" i="10"/>
  <c r="D2825" i="10"/>
  <c r="D2824" i="10"/>
  <c r="D2823" i="10"/>
  <c r="D2822" i="10"/>
  <c r="D2821" i="10"/>
  <c r="D2820" i="10"/>
  <c r="D2819" i="10"/>
  <c r="D2818" i="10"/>
  <c r="D2817" i="10"/>
  <c r="D2816" i="10"/>
  <c r="D2815" i="10"/>
  <c r="D2814" i="10"/>
  <c r="D2813" i="10"/>
  <c r="D2812" i="10"/>
  <c r="D2811" i="10"/>
  <c r="D2810" i="10"/>
  <c r="D2809" i="10"/>
  <c r="D2808" i="10"/>
  <c r="D2807" i="10"/>
  <c r="D2806" i="10"/>
  <c r="D2805" i="10"/>
  <c r="D2804" i="10"/>
  <c r="D2803" i="10"/>
  <c r="D2802" i="10"/>
  <c r="D2801" i="10"/>
  <c r="D2800" i="10"/>
  <c r="D2799" i="10"/>
  <c r="D2798" i="10"/>
  <c r="D2797" i="10"/>
  <c r="D2796" i="10"/>
  <c r="D2795" i="10"/>
  <c r="D2794" i="10"/>
  <c r="D2793" i="10"/>
  <c r="D2792" i="10"/>
  <c r="D2791" i="10"/>
  <c r="D2790" i="10"/>
  <c r="D2789" i="10"/>
  <c r="D2788" i="10"/>
  <c r="D2787" i="10"/>
  <c r="D2786" i="10"/>
  <c r="D2785" i="10"/>
  <c r="D2784" i="10"/>
  <c r="D2783" i="10"/>
  <c r="D2782" i="10"/>
  <c r="D2781" i="10"/>
  <c r="D2780" i="10"/>
  <c r="D2779" i="10"/>
  <c r="D2778" i="10"/>
  <c r="D2777" i="10"/>
  <c r="D2776" i="10"/>
  <c r="D2775" i="10"/>
  <c r="D2774" i="10"/>
  <c r="D2773" i="10"/>
  <c r="D2772" i="10"/>
  <c r="D2771" i="10"/>
  <c r="D2770" i="10"/>
  <c r="D2769" i="10"/>
  <c r="D2768" i="10"/>
  <c r="D2767" i="10"/>
  <c r="D2766" i="10"/>
  <c r="D2765" i="10"/>
  <c r="D2764" i="10"/>
  <c r="D2763" i="10"/>
  <c r="D2762" i="10"/>
  <c r="D2761" i="10"/>
  <c r="D2760" i="10"/>
  <c r="D2759" i="10"/>
  <c r="D2758" i="10"/>
  <c r="D2757" i="10"/>
  <c r="D2756" i="10"/>
  <c r="D2755" i="10"/>
  <c r="D2754" i="10"/>
  <c r="D2753" i="10"/>
  <c r="D2752" i="10"/>
  <c r="D2751" i="10"/>
  <c r="D2750" i="10"/>
  <c r="D2749" i="10"/>
  <c r="D2748" i="10"/>
  <c r="D2747" i="10"/>
  <c r="D2746" i="10"/>
  <c r="D2745" i="10"/>
  <c r="D2744" i="10"/>
  <c r="D2743" i="10"/>
  <c r="D2742" i="10"/>
  <c r="D2741" i="10"/>
  <c r="D2740" i="10"/>
  <c r="D2739" i="10"/>
  <c r="D2738" i="10"/>
  <c r="D2737" i="10"/>
  <c r="D2736" i="10"/>
  <c r="D2735" i="10"/>
  <c r="D2734" i="10"/>
  <c r="D2733" i="10"/>
  <c r="D2732" i="10"/>
  <c r="D2731" i="10"/>
  <c r="D2730" i="10"/>
  <c r="D2729" i="10"/>
  <c r="D2728" i="10"/>
  <c r="D2727" i="10"/>
  <c r="D2726" i="10"/>
  <c r="D2725" i="10"/>
  <c r="D2724" i="10"/>
  <c r="D2723" i="10"/>
  <c r="D2722" i="10"/>
  <c r="D2721" i="10"/>
  <c r="D2720" i="10"/>
  <c r="D2719" i="10"/>
  <c r="D2718" i="10"/>
  <c r="D2717" i="10"/>
  <c r="D2716" i="10"/>
  <c r="D2715" i="10"/>
  <c r="D2714" i="10"/>
  <c r="D2713" i="10"/>
  <c r="D2712" i="10"/>
  <c r="D2711" i="10"/>
  <c r="D2710" i="10"/>
  <c r="D2709" i="10"/>
  <c r="D2708" i="10"/>
  <c r="D2707" i="10"/>
  <c r="D2706" i="10"/>
  <c r="D2705" i="10"/>
  <c r="D2704" i="10"/>
  <c r="D2703" i="10"/>
  <c r="D2702" i="10"/>
  <c r="D2701" i="10"/>
  <c r="D2700" i="10"/>
  <c r="D2699" i="10"/>
  <c r="D2698" i="10"/>
  <c r="D2697" i="10"/>
  <c r="D2696" i="10"/>
  <c r="D2695" i="10"/>
  <c r="D2694" i="10"/>
  <c r="D2693" i="10"/>
  <c r="D2692" i="10"/>
  <c r="D2691" i="10"/>
  <c r="D2690" i="10"/>
  <c r="D2689" i="10"/>
  <c r="D2688" i="10"/>
  <c r="D2687" i="10"/>
  <c r="D2686" i="10"/>
  <c r="D2685" i="10"/>
  <c r="D2684" i="10"/>
  <c r="D2683" i="10"/>
  <c r="D2682" i="10"/>
  <c r="D2681" i="10"/>
  <c r="D2680" i="10"/>
  <c r="D2679" i="10"/>
  <c r="D2678" i="10"/>
  <c r="D2677" i="10"/>
  <c r="D2676" i="10"/>
  <c r="D2675" i="10"/>
  <c r="D2674" i="10"/>
  <c r="D2673" i="10"/>
  <c r="D2672" i="10"/>
  <c r="D2671" i="10"/>
  <c r="D2670" i="10"/>
  <c r="D2669" i="10"/>
  <c r="D2668" i="10"/>
  <c r="D2667" i="10"/>
  <c r="D2666" i="10"/>
  <c r="D2665" i="10"/>
  <c r="D2664" i="10"/>
  <c r="D2663" i="10"/>
  <c r="D2662" i="10"/>
  <c r="D2661" i="10"/>
  <c r="D2660" i="10"/>
  <c r="D2659" i="10"/>
  <c r="D2658" i="10"/>
  <c r="D2657" i="10"/>
  <c r="D2656" i="10"/>
  <c r="D2655" i="10"/>
  <c r="D2654" i="10"/>
  <c r="D2653" i="10"/>
  <c r="D2652" i="10"/>
  <c r="D2651" i="10"/>
  <c r="D2650" i="10"/>
  <c r="D2649" i="10"/>
  <c r="D2648" i="10"/>
  <c r="D2647" i="10"/>
  <c r="D2646" i="10"/>
  <c r="D2645" i="10"/>
  <c r="D2644" i="10"/>
  <c r="D2643" i="10"/>
  <c r="D2642" i="10"/>
  <c r="D2641" i="10"/>
  <c r="D2640" i="10"/>
  <c r="D2639" i="10"/>
  <c r="D2638" i="10"/>
  <c r="D2637" i="10"/>
  <c r="D2636" i="10"/>
  <c r="D2635" i="10"/>
  <c r="D2634" i="10"/>
  <c r="D2633" i="10"/>
  <c r="D2632" i="10"/>
  <c r="D2631" i="10"/>
  <c r="D2630" i="10"/>
  <c r="D2629" i="10"/>
  <c r="D2628" i="10"/>
  <c r="D2627" i="10"/>
  <c r="D2626" i="10"/>
  <c r="D2625" i="10"/>
  <c r="D2624" i="10"/>
  <c r="D2623" i="10"/>
  <c r="D2622" i="10"/>
  <c r="D2621" i="10"/>
  <c r="D2620" i="10"/>
  <c r="D2619" i="10"/>
  <c r="D2618" i="10"/>
  <c r="D2617" i="10"/>
  <c r="D2616" i="10"/>
  <c r="D2615" i="10"/>
  <c r="D2614" i="10"/>
  <c r="D2613" i="10"/>
  <c r="D2612" i="10"/>
  <c r="D2611" i="10"/>
  <c r="D2610" i="10"/>
  <c r="D2609" i="10"/>
  <c r="D2608" i="10"/>
  <c r="D2607" i="10"/>
  <c r="D2606" i="10"/>
  <c r="D2605" i="10"/>
  <c r="D2604" i="10"/>
  <c r="D2603" i="10"/>
  <c r="D2602" i="10"/>
  <c r="D2601" i="10"/>
  <c r="D2600" i="10"/>
  <c r="D2599" i="10"/>
  <c r="D2598" i="10"/>
  <c r="D2597" i="10"/>
  <c r="D2596" i="10"/>
  <c r="D2595" i="10"/>
  <c r="D2594" i="10"/>
  <c r="D2593" i="10"/>
  <c r="D2592" i="10"/>
  <c r="D2591" i="10"/>
  <c r="D2590" i="10"/>
  <c r="D2589" i="10"/>
  <c r="D2588" i="10"/>
  <c r="D2587" i="10"/>
  <c r="D2586" i="10"/>
  <c r="D2585" i="10"/>
  <c r="D2584" i="10"/>
  <c r="D2583" i="10"/>
  <c r="D2582" i="10"/>
  <c r="D2581" i="10"/>
  <c r="D2580" i="10"/>
  <c r="D2579" i="10"/>
  <c r="D2578" i="10"/>
  <c r="D2577" i="10"/>
  <c r="D2576" i="10"/>
  <c r="D2575" i="10"/>
  <c r="D2574" i="10"/>
  <c r="D2573" i="10"/>
  <c r="D2572" i="10"/>
  <c r="D2571" i="10"/>
  <c r="D2570" i="10"/>
  <c r="D2569" i="10"/>
  <c r="D2568" i="10"/>
  <c r="D2567" i="10"/>
  <c r="D2566" i="10"/>
  <c r="D2565" i="10"/>
  <c r="D2564" i="10"/>
  <c r="D2563" i="10"/>
  <c r="D2562" i="10"/>
  <c r="D2561" i="10"/>
  <c r="D2560" i="10"/>
  <c r="D2559" i="10"/>
  <c r="D2558" i="10"/>
  <c r="D2557" i="10"/>
  <c r="D2556" i="10"/>
  <c r="D2555" i="10"/>
  <c r="D2554" i="10"/>
  <c r="D2553" i="10"/>
  <c r="D2552" i="10"/>
  <c r="D2551" i="10"/>
  <c r="D2550" i="10"/>
  <c r="D2549" i="10"/>
  <c r="D2548" i="10"/>
  <c r="D2547" i="10"/>
  <c r="D2546" i="10"/>
  <c r="D2545" i="10"/>
  <c r="D2544" i="10"/>
  <c r="D2543" i="10"/>
  <c r="D2542" i="10"/>
  <c r="D2541" i="10"/>
  <c r="D2540" i="10"/>
  <c r="D2539" i="10"/>
  <c r="D2538" i="10"/>
  <c r="D2537" i="10"/>
  <c r="D2536" i="10"/>
  <c r="D2535" i="10"/>
  <c r="D2534" i="10"/>
  <c r="D2533" i="10"/>
  <c r="D2532" i="10"/>
  <c r="D2531" i="10"/>
  <c r="D2530" i="10"/>
  <c r="D2529" i="10"/>
  <c r="D2528" i="10"/>
  <c r="D2527" i="10"/>
  <c r="D2526" i="10"/>
  <c r="D2525" i="10"/>
  <c r="D2524" i="10"/>
  <c r="D2523" i="10"/>
  <c r="D2522" i="10"/>
  <c r="D2521" i="10"/>
  <c r="D2520" i="10"/>
  <c r="D2519" i="10"/>
  <c r="D2518" i="10"/>
  <c r="D2517" i="10"/>
  <c r="D2516" i="10"/>
  <c r="D2515" i="10"/>
  <c r="D2514" i="10"/>
  <c r="D2513" i="10"/>
  <c r="D2512" i="10"/>
  <c r="D2511" i="10"/>
  <c r="D2510" i="10"/>
  <c r="D2509" i="10"/>
  <c r="D2508" i="10"/>
  <c r="D2507" i="10"/>
  <c r="D2506" i="10"/>
  <c r="D2505" i="10"/>
  <c r="D2504" i="10"/>
  <c r="D2503" i="10"/>
  <c r="D2502" i="10"/>
  <c r="D2501" i="10"/>
  <c r="D2500" i="10"/>
  <c r="D2499" i="10"/>
  <c r="D2498" i="10"/>
  <c r="D2497" i="10"/>
  <c r="D2496" i="10"/>
  <c r="D2495" i="10"/>
  <c r="D2494" i="10"/>
  <c r="D2493" i="10"/>
  <c r="D2492" i="10"/>
  <c r="D2491" i="10"/>
  <c r="D2490" i="10"/>
  <c r="D2489" i="10"/>
  <c r="D2488" i="10"/>
  <c r="D2487" i="10"/>
  <c r="D2486" i="10"/>
  <c r="D2485" i="10"/>
  <c r="D2484" i="10"/>
  <c r="D2483" i="10"/>
  <c r="D2482" i="10"/>
  <c r="D2481" i="10"/>
  <c r="D2480" i="10"/>
  <c r="D2479" i="10"/>
  <c r="D2478" i="10"/>
  <c r="D2477" i="10"/>
  <c r="D2476" i="10"/>
  <c r="D2475" i="10"/>
  <c r="D2474" i="10"/>
  <c r="D2473" i="10"/>
  <c r="D2472" i="10"/>
  <c r="D2471" i="10"/>
  <c r="D2470" i="10"/>
  <c r="D2469" i="10"/>
  <c r="D2468" i="10"/>
  <c r="D2467" i="10"/>
  <c r="D2466" i="10"/>
  <c r="D2465" i="10"/>
  <c r="D2464" i="10"/>
  <c r="D2463" i="10"/>
  <c r="D2462" i="10"/>
  <c r="D2461" i="10"/>
  <c r="D2460" i="10"/>
  <c r="D2459" i="10"/>
  <c r="D2458" i="10"/>
  <c r="D2457" i="10"/>
  <c r="D2456" i="10"/>
  <c r="D2455" i="10"/>
  <c r="D2454" i="10"/>
  <c r="D2453" i="10"/>
  <c r="D2452" i="10"/>
  <c r="D2451" i="10"/>
  <c r="D2450" i="10"/>
  <c r="D2449" i="10"/>
  <c r="D2448" i="10"/>
  <c r="D2447" i="10"/>
  <c r="D2446" i="10"/>
  <c r="D2445" i="10"/>
  <c r="D2444" i="10"/>
  <c r="D2443" i="10"/>
  <c r="D2442" i="10"/>
  <c r="D2441" i="10"/>
  <c r="D2440" i="10"/>
  <c r="D2439" i="10"/>
  <c r="D2438" i="10"/>
  <c r="D2437" i="10"/>
  <c r="D2436" i="10"/>
  <c r="D2435" i="10"/>
  <c r="D2434" i="10"/>
  <c r="D2433" i="10"/>
  <c r="D2432" i="10"/>
  <c r="D2431" i="10"/>
  <c r="D2430" i="10"/>
  <c r="D2429" i="10"/>
  <c r="D2428" i="10"/>
  <c r="D2427" i="10"/>
  <c r="D2426" i="10"/>
  <c r="D2425" i="10"/>
  <c r="D2424" i="10"/>
  <c r="D2423" i="10"/>
  <c r="D2422" i="10"/>
  <c r="D2421" i="10"/>
  <c r="D2420" i="10"/>
  <c r="D2419" i="10"/>
  <c r="D2418" i="10"/>
  <c r="D2417" i="10"/>
  <c r="D2416" i="10"/>
  <c r="D2415" i="10"/>
  <c r="D2414" i="10"/>
  <c r="D2413" i="10"/>
  <c r="D2412" i="10"/>
  <c r="D2411" i="10"/>
  <c r="D2410" i="10"/>
  <c r="D2409" i="10"/>
  <c r="D2408" i="10"/>
  <c r="D2407" i="10"/>
  <c r="D2406" i="10"/>
  <c r="D2405" i="10"/>
  <c r="D2404" i="10"/>
  <c r="D2403" i="10"/>
  <c r="D2402" i="10"/>
  <c r="D2401" i="10"/>
  <c r="D2400" i="10"/>
  <c r="D2399" i="10"/>
  <c r="D2398" i="10"/>
  <c r="D2397" i="10"/>
  <c r="D2396" i="10"/>
  <c r="D2395" i="10"/>
  <c r="D2394" i="10"/>
  <c r="D2393" i="10"/>
  <c r="D2392" i="10"/>
  <c r="D2391" i="10"/>
  <c r="D2390" i="10"/>
  <c r="D2389" i="10"/>
  <c r="D2388" i="10"/>
  <c r="D2387" i="10"/>
  <c r="D2386" i="10"/>
  <c r="D2385" i="10"/>
  <c r="D2384" i="10"/>
  <c r="D2383" i="10"/>
  <c r="D2382" i="10"/>
  <c r="D2381" i="10"/>
  <c r="D2380" i="10"/>
  <c r="D2379" i="10"/>
  <c r="D2378" i="10"/>
  <c r="D2377" i="10"/>
  <c r="D2376" i="10"/>
  <c r="D2375" i="10"/>
  <c r="D2374" i="10"/>
  <c r="D2373" i="10"/>
  <c r="D2372" i="10"/>
  <c r="D2371" i="10"/>
  <c r="D2370" i="10"/>
  <c r="D2369" i="10"/>
  <c r="D2368" i="10"/>
  <c r="D2367" i="10"/>
  <c r="D2366" i="10"/>
  <c r="D2365" i="10"/>
  <c r="D2364" i="10"/>
  <c r="D2363" i="10"/>
  <c r="D2362" i="10"/>
  <c r="D2361" i="10"/>
  <c r="D2360" i="10"/>
  <c r="D2359" i="10"/>
  <c r="D2358" i="10"/>
  <c r="D2357" i="10"/>
  <c r="D2356" i="10"/>
  <c r="D2355" i="10"/>
  <c r="D2354" i="10"/>
  <c r="D2353" i="10"/>
  <c r="D2352" i="10"/>
  <c r="D2351" i="10"/>
  <c r="D2350" i="10"/>
  <c r="D2349" i="10"/>
  <c r="D2348" i="10"/>
  <c r="D2347" i="10"/>
  <c r="D2346" i="10"/>
  <c r="D2345" i="10"/>
  <c r="D2344" i="10"/>
  <c r="D2343" i="10"/>
  <c r="D2342" i="10"/>
  <c r="D2341" i="10"/>
  <c r="D2340" i="10"/>
  <c r="D2339" i="10"/>
  <c r="D2338" i="10"/>
  <c r="D2337" i="10"/>
  <c r="D2336" i="10"/>
  <c r="D2335" i="10"/>
  <c r="D2334" i="10"/>
  <c r="D2333" i="10"/>
  <c r="D2332" i="10"/>
  <c r="D2331" i="10"/>
  <c r="D2330" i="10"/>
  <c r="D2329" i="10"/>
  <c r="D2328" i="10"/>
  <c r="D2327" i="10"/>
  <c r="D2326" i="10"/>
  <c r="D2325" i="10"/>
  <c r="D2324" i="10"/>
  <c r="D2323" i="10"/>
  <c r="D2322" i="10"/>
  <c r="D2321" i="10"/>
  <c r="D2320" i="10"/>
  <c r="D2319" i="10"/>
  <c r="D2318" i="10"/>
  <c r="D2317" i="10"/>
  <c r="D2316" i="10"/>
  <c r="D2315" i="10"/>
  <c r="D2314" i="10"/>
  <c r="D2313" i="10"/>
  <c r="D2312" i="10"/>
  <c r="D2311" i="10"/>
  <c r="D2310" i="10"/>
  <c r="D2309" i="10"/>
  <c r="D2308" i="10"/>
  <c r="D2307" i="10"/>
  <c r="D2306" i="10"/>
  <c r="D2305" i="10"/>
  <c r="D2304" i="10"/>
  <c r="D2303" i="10"/>
  <c r="D2302" i="10"/>
  <c r="D2301" i="10"/>
  <c r="D2300" i="10"/>
  <c r="D2299" i="10"/>
  <c r="D2298" i="10"/>
  <c r="D2297" i="10"/>
  <c r="D2296" i="10"/>
  <c r="D2295" i="10"/>
  <c r="D2294" i="10"/>
  <c r="D2293" i="10"/>
  <c r="D2292" i="10"/>
  <c r="D2291" i="10"/>
  <c r="D2290" i="10"/>
  <c r="D2289" i="10"/>
  <c r="D2288" i="10"/>
  <c r="D2287" i="10"/>
  <c r="D2286" i="10"/>
  <c r="D2285" i="10"/>
  <c r="D2284" i="10"/>
  <c r="D2283" i="10"/>
  <c r="D2282" i="10"/>
  <c r="D2281" i="10"/>
  <c r="D2280" i="10"/>
  <c r="D2279" i="10"/>
  <c r="D2278" i="10"/>
  <c r="D2277" i="10"/>
  <c r="D2276" i="10"/>
  <c r="D2275" i="10"/>
  <c r="D2274" i="10"/>
  <c r="D2273" i="10"/>
  <c r="D2272" i="10"/>
  <c r="D2271" i="10"/>
  <c r="D2270" i="10"/>
  <c r="D2269" i="10"/>
  <c r="D2268" i="10"/>
  <c r="D2267" i="10"/>
  <c r="D2266" i="10"/>
  <c r="D2265" i="10"/>
  <c r="D2264" i="10"/>
  <c r="D2263" i="10"/>
  <c r="D2262" i="10"/>
  <c r="D2261" i="10"/>
  <c r="D2260" i="10"/>
  <c r="D2259" i="10"/>
  <c r="D2258" i="10"/>
  <c r="D2257" i="10"/>
  <c r="D2256" i="10"/>
  <c r="D2255" i="10"/>
  <c r="D2254" i="10"/>
  <c r="D2253" i="10"/>
  <c r="D2252" i="10"/>
  <c r="D2251" i="10"/>
  <c r="D2250" i="10"/>
  <c r="D2249" i="10"/>
  <c r="D2248" i="10"/>
  <c r="D2247" i="10"/>
  <c r="D2246" i="10"/>
  <c r="D2245" i="10"/>
  <c r="D2244" i="10"/>
  <c r="D2243" i="10"/>
  <c r="D2242" i="10"/>
  <c r="D2241" i="10"/>
  <c r="D2240" i="10"/>
  <c r="D2239" i="10"/>
  <c r="D2238" i="10"/>
  <c r="D2237" i="10"/>
  <c r="D2236" i="10"/>
  <c r="D2235" i="10"/>
  <c r="D2234" i="10"/>
  <c r="D2233" i="10"/>
  <c r="D2232" i="10"/>
  <c r="D2231" i="10"/>
  <c r="D2230" i="10"/>
  <c r="D2229" i="10"/>
  <c r="D2228" i="10"/>
  <c r="D2227" i="10"/>
  <c r="D2226" i="10"/>
  <c r="D2225" i="10"/>
  <c r="D2224" i="10"/>
  <c r="D2223" i="10"/>
  <c r="D2222" i="10"/>
  <c r="D2221" i="10"/>
  <c r="D2220" i="10"/>
  <c r="D2219" i="10"/>
  <c r="D2218" i="10"/>
  <c r="D2217" i="10"/>
  <c r="D2216" i="10"/>
  <c r="D2215" i="10"/>
  <c r="D2214" i="10"/>
  <c r="D2213" i="10"/>
  <c r="D2212" i="10"/>
  <c r="D2211" i="10"/>
  <c r="D2210" i="10"/>
  <c r="D2209" i="10"/>
  <c r="D2208" i="10"/>
  <c r="D2207" i="10"/>
  <c r="D2206" i="10"/>
  <c r="D2205" i="10"/>
  <c r="D2204" i="10"/>
  <c r="D2203" i="10"/>
  <c r="D2202" i="10"/>
  <c r="D2201" i="10"/>
  <c r="D2200" i="10"/>
  <c r="D2199" i="10"/>
  <c r="D2198" i="10"/>
  <c r="D2197" i="10"/>
  <c r="D2196" i="10"/>
  <c r="D2195" i="10"/>
  <c r="D2194" i="10"/>
  <c r="D2193" i="10"/>
  <c r="D2192" i="10"/>
  <c r="D2191" i="10"/>
  <c r="D2190" i="10"/>
  <c r="D2189" i="10"/>
  <c r="D2188" i="10"/>
  <c r="D2187" i="10"/>
  <c r="D2186" i="10"/>
  <c r="D2185" i="10"/>
  <c r="D2184" i="10"/>
  <c r="D2183" i="10"/>
  <c r="D2182" i="10"/>
  <c r="D2181" i="10"/>
  <c r="D2180" i="10"/>
  <c r="D2179" i="10"/>
  <c r="D2178" i="10"/>
  <c r="D2177" i="10"/>
  <c r="D2176" i="10"/>
  <c r="D2175" i="10"/>
  <c r="D2174" i="10"/>
  <c r="D2173" i="10"/>
  <c r="D2172" i="10"/>
  <c r="D2171" i="10"/>
  <c r="D2170" i="10"/>
  <c r="D2169" i="10"/>
  <c r="D2168" i="10"/>
  <c r="D2167" i="10"/>
  <c r="D2166" i="10"/>
  <c r="D2165" i="10"/>
  <c r="D2164" i="10"/>
  <c r="D2163" i="10"/>
  <c r="D2162" i="10"/>
  <c r="D2161" i="10"/>
  <c r="D2160" i="10"/>
  <c r="D2159" i="10"/>
  <c r="D2158" i="10"/>
  <c r="D2157" i="10"/>
  <c r="D2156" i="10"/>
  <c r="D2155" i="10"/>
  <c r="D2154" i="10"/>
  <c r="D2153" i="10"/>
  <c r="D2152" i="10"/>
  <c r="D2151" i="10"/>
  <c r="D2150" i="10"/>
  <c r="D2149" i="10"/>
  <c r="D2148" i="10"/>
  <c r="D2147" i="10"/>
  <c r="D2146" i="10"/>
  <c r="D2145" i="10"/>
  <c r="D2144" i="10"/>
  <c r="D2143" i="10"/>
  <c r="D2142" i="10"/>
  <c r="D2141" i="10"/>
  <c r="D2140" i="10"/>
  <c r="D2139" i="10"/>
  <c r="D2138" i="10"/>
  <c r="D2137" i="10"/>
  <c r="D2136" i="10"/>
  <c r="D2135" i="10"/>
  <c r="D2134" i="10"/>
  <c r="D2133" i="10"/>
  <c r="D2132" i="10"/>
  <c r="D2131" i="10"/>
  <c r="D2130" i="10"/>
  <c r="D2129" i="10"/>
  <c r="D2128" i="10"/>
  <c r="D2127" i="10"/>
  <c r="D2126" i="10"/>
  <c r="D2125" i="10"/>
  <c r="D2124" i="10"/>
  <c r="D2123" i="10"/>
  <c r="D2122" i="10"/>
  <c r="D2121" i="10"/>
  <c r="D2120" i="10"/>
  <c r="D2119" i="10"/>
  <c r="D2118" i="10"/>
  <c r="D2117" i="10"/>
  <c r="D2116" i="10"/>
  <c r="D2115" i="10"/>
  <c r="D2114" i="10"/>
  <c r="D2113" i="10"/>
  <c r="D2112" i="10"/>
  <c r="D2111" i="10"/>
  <c r="D2110" i="10"/>
  <c r="D2109" i="10"/>
  <c r="D2108" i="10"/>
  <c r="D2107" i="10"/>
  <c r="D2106" i="10"/>
  <c r="D2105" i="10"/>
  <c r="D2104" i="10"/>
  <c r="D2103" i="10"/>
  <c r="D2102" i="10"/>
  <c r="D2101" i="10"/>
  <c r="D2100" i="10"/>
  <c r="D2099" i="10"/>
  <c r="D2098" i="10"/>
  <c r="D2097" i="10"/>
  <c r="D2096" i="10"/>
  <c r="D2095" i="10"/>
  <c r="D2094" i="10"/>
  <c r="D2093" i="10"/>
  <c r="D2092" i="10"/>
  <c r="D2091" i="10"/>
  <c r="D2090" i="10"/>
  <c r="D2089" i="10"/>
  <c r="D2088" i="10"/>
  <c r="D2087" i="10"/>
  <c r="D2086" i="10"/>
  <c r="D2085" i="10"/>
  <c r="D2084" i="10"/>
  <c r="D2083" i="10"/>
  <c r="D2082" i="10"/>
  <c r="D2081" i="10"/>
  <c r="D2080" i="10"/>
  <c r="D2079" i="10"/>
  <c r="D2078" i="10"/>
  <c r="D2077" i="10"/>
  <c r="D2076" i="10"/>
  <c r="D2075" i="10"/>
  <c r="D2074" i="10"/>
  <c r="D2073" i="10"/>
  <c r="D2072" i="10"/>
  <c r="D2071" i="10"/>
  <c r="D2070" i="10"/>
  <c r="D2069" i="10"/>
  <c r="D2068" i="10"/>
  <c r="D2067" i="10"/>
  <c r="D2066" i="10"/>
  <c r="D2065" i="10"/>
  <c r="D2064" i="10"/>
  <c r="D2063" i="10"/>
  <c r="D2062" i="10"/>
  <c r="D2061" i="10"/>
  <c r="D2060" i="10"/>
  <c r="D2059" i="10"/>
  <c r="D2058" i="10"/>
  <c r="D2057" i="10"/>
  <c r="D2056" i="10"/>
  <c r="D2055" i="10"/>
  <c r="D2054" i="10"/>
  <c r="D2053" i="10"/>
  <c r="D2052" i="10"/>
  <c r="D2051" i="10"/>
  <c r="D2050" i="10"/>
  <c r="D2049" i="10"/>
  <c r="D2048" i="10"/>
  <c r="D2047" i="10"/>
  <c r="D2046" i="10"/>
  <c r="D2045" i="10"/>
  <c r="D2044" i="10"/>
  <c r="D2043" i="10"/>
  <c r="D2042" i="10"/>
  <c r="D2041" i="10"/>
  <c r="D2040" i="10"/>
  <c r="D2039" i="10"/>
  <c r="D2038" i="10"/>
  <c r="D2037" i="10"/>
  <c r="D2036" i="10"/>
  <c r="D2035" i="10"/>
  <c r="D2034" i="10"/>
  <c r="D2033" i="10"/>
  <c r="D2032" i="10"/>
  <c r="D2031" i="10"/>
  <c r="D2030" i="10"/>
  <c r="D2029" i="10"/>
  <c r="D2028" i="10"/>
  <c r="D2027" i="10"/>
  <c r="D2026" i="10"/>
  <c r="D2025" i="10"/>
  <c r="D2024" i="10"/>
  <c r="D2023" i="10"/>
  <c r="D2022" i="10"/>
  <c r="D2021" i="10"/>
  <c r="D2020" i="10"/>
  <c r="D2019" i="10"/>
  <c r="D2018" i="10"/>
  <c r="D2017" i="10"/>
  <c r="D2016" i="10"/>
  <c r="D2015" i="10"/>
  <c r="D2014" i="10"/>
  <c r="D2013" i="10"/>
  <c r="D2012" i="10"/>
  <c r="D2011" i="10"/>
  <c r="D2010" i="10"/>
  <c r="D2009" i="10"/>
  <c r="D2008" i="10"/>
  <c r="D2007" i="10"/>
  <c r="D2006" i="10"/>
  <c r="D2005" i="10"/>
  <c r="D2004" i="10"/>
  <c r="D2003" i="10"/>
  <c r="D2002" i="10"/>
  <c r="D2001" i="10"/>
  <c r="D2000" i="10"/>
  <c r="D1999" i="10"/>
  <c r="D1998" i="10"/>
  <c r="D1997" i="10"/>
  <c r="D1996" i="10"/>
  <c r="D1995" i="10"/>
  <c r="D1994" i="10"/>
  <c r="D1993" i="10"/>
  <c r="D1992" i="10"/>
  <c r="D1991" i="10"/>
  <c r="D1990" i="10"/>
  <c r="D1989" i="10"/>
  <c r="D1988" i="10"/>
  <c r="D1987" i="10"/>
  <c r="D1986" i="10"/>
  <c r="D1985" i="10"/>
  <c r="D1984" i="10"/>
  <c r="D1983" i="10"/>
  <c r="D1982" i="10"/>
  <c r="D1981" i="10"/>
  <c r="D1980" i="10"/>
  <c r="D1979" i="10"/>
  <c r="D1978" i="10"/>
  <c r="D1977" i="10"/>
  <c r="D1976" i="10"/>
  <c r="D1975" i="10"/>
  <c r="D1974" i="10"/>
  <c r="D1973" i="10"/>
  <c r="D1972" i="10"/>
  <c r="D1971" i="10"/>
  <c r="D1970" i="10"/>
  <c r="D1969" i="10"/>
  <c r="D1968" i="10"/>
  <c r="D1967" i="10"/>
  <c r="D1966" i="10"/>
  <c r="D1965" i="10"/>
  <c r="D1964" i="10"/>
  <c r="D1963" i="10"/>
  <c r="D1962" i="10"/>
  <c r="D1961" i="10"/>
  <c r="D1960" i="10"/>
  <c r="D1959" i="10"/>
  <c r="D1958" i="10"/>
  <c r="D1957" i="10"/>
  <c r="D1956" i="10"/>
  <c r="D1955" i="10"/>
  <c r="D1954" i="10"/>
  <c r="D1953" i="10"/>
  <c r="D1952" i="10"/>
  <c r="D1951" i="10"/>
  <c r="D1950" i="10"/>
  <c r="D1949" i="10"/>
  <c r="D1948" i="10"/>
  <c r="D1947" i="10"/>
  <c r="D1946" i="10"/>
  <c r="D1945" i="10"/>
  <c r="D1944" i="10"/>
  <c r="D1943" i="10"/>
  <c r="D1942" i="10"/>
  <c r="D1941" i="10"/>
  <c r="D1940" i="10"/>
  <c r="D1939" i="10"/>
  <c r="D1938" i="10"/>
  <c r="D1937" i="10"/>
  <c r="D1936" i="10"/>
  <c r="D1935" i="10"/>
  <c r="D1934" i="10"/>
  <c r="D1933" i="10"/>
  <c r="D1932" i="10"/>
  <c r="D1931" i="10"/>
  <c r="D1930" i="10"/>
  <c r="D1929" i="10"/>
  <c r="D1928" i="10"/>
  <c r="D1927" i="10"/>
  <c r="D1926" i="10"/>
  <c r="D1925" i="10"/>
  <c r="D1924" i="10"/>
  <c r="D1923" i="10"/>
  <c r="D1922" i="10"/>
  <c r="D1921" i="10"/>
  <c r="D1920" i="10"/>
  <c r="D1919" i="10"/>
  <c r="D1918" i="10"/>
  <c r="D1917" i="10"/>
  <c r="D1916" i="10"/>
  <c r="D1915" i="10"/>
  <c r="D1914" i="10"/>
  <c r="D1913" i="10"/>
  <c r="D1912" i="10"/>
  <c r="D1911" i="10"/>
  <c r="D1910" i="10"/>
  <c r="D1909" i="10"/>
  <c r="D1908" i="10"/>
  <c r="D1907" i="10"/>
  <c r="D1906" i="10"/>
  <c r="D1905" i="10"/>
  <c r="D1904" i="10"/>
  <c r="D1903" i="10"/>
  <c r="D1902" i="10"/>
  <c r="D1901" i="10"/>
  <c r="D1900" i="10"/>
  <c r="D1899" i="10"/>
  <c r="D1898" i="10"/>
  <c r="D1897" i="10"/>
  <c r="D1896" i="10"/>
  <c r="D1895" i="10"/>
  <c r="D1894" i="10"/>
  <c r="D1893" i="10"/>
  <c r="D1892" i="10"/>
  <c r="D1891" i="10"/>
  <c r="D1890" i="10"/>
  <c r="D1889" i="10"/>
  <c r="D1888" i="10"/>
  <c r="D1887" i="10"/>
  <c r="D1886" i="10"/>
  <c r="D1885" i="10"/>
  <c r="D1884" i="10"/>
  <c r="D1883" i="10"/>
  <c r="D1882" i="10"/>
  <c r="D1881" i="10"/>
  <c r="D1880" i="10"/>
  <c r="D1879" i="10"/>
  <c r="D1878" i="10"/>
  <c r="D1877" i="10"/>
  <c r="D1876" i="10"/>
  <c r="D1875" i="10"/>
  <c r="D1874" i="10"/>
  <c r="D1873" i="10"/>
  <c r="D1872" i="10"/>
  <c r="D1871" i="10"/>
  <c r="D1870" i="10"/>
  <c r="D1869" i="10"/>
  <c r="D1868" i="10"/>
  <c r="D1867" i="10"/>
  <c r="D1866" i="10"/>
  <c r="D1865" i="10"/>
  <c r="D1864" i="10"/>
  <c r="D1863" i="10"/>
  <c r="D1862" i="10"/>
  <c r="D1861" i="10"/>
  <c r="D1860" i="10"/>
  <c r="D1859" i="10"/>
  <c r="D1858" i="10"/>
  <c r="D1857" i="10"/>
  <c r="D1856" i="10"/>
  <c r="D1855" i="10"/>
  <c r="D1854" i="10"/>
  <c r="D1853" i="10"/>
  <c r="D1852" i="10"/>
  <c r="D1851" i="10"/>
  <c r="D1850" i="10"/>
  <c r="D1849" i="10"/>
  <c r="D1848" i="10"/>
  <c r="D1847" i="10"/>
  <c r="D1846" i="10"/>
  <c r="D1845" i="10"/>
  <c r="D1844" i="10"/>
  <c r="D1843" i="10"/>
  <c r="D1842" i="10"/>
  <c r="D1841" i="10"/>
  <c r="D1840" i="10"/>
  <c r="D1839" i="10"/>
  <c r="D1838" i="10"/>
  <c r="D1837" i="10"/>
  <c r="D1836" i="10"/>
  <c r="D1835" i="10"/>
  <c r="D1834" i="10"/>
  <c r="D1833" i="10"/>
  <c r="D1832" i="10"/>
  <c r="D1831" i="10"/>
  <c r="D1830" i="10"/>
  <c r="D1829" i="10"/>
  <c r="D1828" i="10"/>
  <c r="D1827" i="10"/>
  <c r="D1826" i="10"/>
  <c r="D1825" i="10"/>
  <c r="D1824" i="10"/>
  <c r="D1823" i="10"/>
  <c r="D1822" i="10"/>
  <c r="D1821" i="10"/>
  <c r="D1820" i="10"/>
  <c r="D1819" i="10"/>
  <c r="D1818" i="10"/>
  <c r="D1817" i="10"/>
  <c r="D1816" i="10"/>
  <c r="D1815" i="10"/>
  <c r="D1814" i="10"/>
  <c r="D1813" i="10"/>
  <c r="D1812" i="10"/>
  <c r="D1811" i="10"/>
  <c r="D1810" i="10"/>
  <c r="D1809" i="10"/>
  <c r="D1808" i="10"/>
  <c r="D1807" i="10"/>
  <c r="D1806" i="10"/>
  <c r="D1805" i="10"/>
  <c r="D1804" i="10"/>
  <c r="D1803" i="10"/>
  <c r="D1802" i="10"/>
  <c r="D1801" i="10"/>
  <c r="D1800" i="10"/>
  <c r="D1799" i="10"/>
  <c r="D1798" i="10"/>
  <c r="D1797" i="10"/>
  <c r="D1796" i="10"/>
  <c r="D1795" i="10"/>
  <c r="D1794" i="10"/>
  <c r="D1793" i="10"/>
  <c r="D1792" i="10"/>
  <c r="D1791" i="10"/>
  <c r="D1790" i="10"/>
  <c r="D1789" i="10"/>
  <c r="D1788" i="10"/>
  <c r="D1787" i="10"/>
  <c r="D1786" i="10"/>
  <c r="D1785" i="10"/>
  <c r="D1784" i="10"/>
  <c r="D1783" i="10"/>
  <c r="D1782" i="10"/>
  <c r="D1781" i="10"/>
  <c r="D1780" i="10"/>
  <c r="D1779" i="10"/>
  <c r="D1778" i="10"/>
  <c r="D1777" i="10"/>
  <c r="D1776" i="10"/>
  <c r="D1775" i="10"/>
  <c r="D1774" i="10"/>
  <c r="D1773" i="10"/>
  <c r="D1772" i="10"/>
  <c r="D1771" i="10"/>
  <c r="D1770" i="10"/>
  <c r="D1769" i="10"/>
  <c r="D1768" i="10"/>
  <c r="D1767" i="10"/>
  <c r="D1766" i="10"/>
  <c r="D1765" i="10"/>
  <c r="D1764" i="10"/>
  <c r="D1763" i="10"/>
  <c r="D1762" i="10"/>
  <c r="D1761" i="10"/>
  <c r="D1760" i="10"/>
  <c r="D1759" i="10"/>
  <c r="D1758" i="10"/>
  <c r="D1757" i="10"/>
  <c r="D1756" i="10"/>
  <c r="D1755" i="10"/>
  <c r="D1754" i="10"/>
  <c r="D1753" i="10"/>
  <c r="D1752" i="10"/>
  <c r="D1751" i="10"/>
  <c r="D1750" i="10"/>
  <c r="D1749" i="10"/>
  <c r="D1748" i="10"/>
  <c r="D1747" i="10"/>
  <c r="D1746" i="10"/>
  <c r="D1745" i="10"/>
  <c r="D1744" i="10"/>
  <c r="D1743" i="10"/>
  <c r="D1742" i="10"/>
  <c r="D1741" i="10"/>
  <c r="D1740" i="10"/>
  <c r="D1739" i="10"/>
  <c r="D1738" i="10"/>
  <c r="D1737" i="10"/>
  <c r="D1736" i="10"/>
  <c r="D1735" i="10"/>
  <c r="D1734" i="10"/>
  <c r="D1733" i="10"/>
  <c r="D1732" i="10"/>
  <c r="D1731" i="10"/>
  <c r="D1730" i="10"/>
  <c r="D1729" i="10"/>
  <c r="D1728" i="10"/>
  <c r="D1727" i="10"/>
  <c r="D1726" i="10"/>
  <c r="D1725" i="10"/>
  <c r="D1724" i="10"/>
  <c r="D1723" i="10"/>
  <c r="D1722" i="10"/>
  <c r="D1721" i="10"/>
  <c r="D1720" i="10"/>
  <c r="D1719" i="10"/>
  <c r="D1718" i="10"/>
  <c r="D1717" i="10"/>
  <c r="D1716" i="10"/>
  <c r="D1715" i="10"/>
  <c r="D1714" i="10"/>
  <c r="D1713" i="10"/>
  <c r="D1712" i="10"/>
  <c r="D1711" i="10"/>
  <c r="D1710" i="10"/>
  <c r="D1709" i="10"/>
  <c r="D1708" i="10"/>
  <c r="D1707" i="10"/>
  <c r="D1706" i="10"/>
  <c r="D1705" i="10"/>
  <c r="D1704" i="10"/>
  <c r="D1703" i="10"/>
  <c r="D1702" i="10"/>
  <c r="D1701" i="10"/>
  <c r="D1700" i="10"/>
  <c r="D1699" i="10"/>
  <c r="D1698" i="10"/>
  <c r="D1697" i="10"/>
  <c r="D1696" i="10"/>
  <c r="D1695" i="10"/>
  <c r="D1694" i="10"/>
  <c r="D1693" i="10"/>
  <c r="D1692" i="10"/>
  <c r="D1691" i="10"/>
  <c r="D1690" i="10"/>
  <c r="D1689" i="10"/>
  <c r="D1688" i="10"/>
  <c r="D1687" i="10"/>
  <c r="D1686" i="10"/>
  <c r="D1685" i="10"/>
  <c r="D1684" i="10"/>
  <c r="D1683" i="10"/>
  <c r="D1682" i="10"/>
  <c r="D1681" i="10"/>
  <c r="D1680" i="10"/>
  <c r="D1679" i="10"/>
  <c r="D1678" i="10"/>
  <c r="D1677" i="10"/>
  <c r="D1676" i="10"/>
  <c r="D1675" i="10"/>
  <c r="D1674" i="10"/>
  <c r="D1673" i="10"/>
  <c r="D1672" i="10"/>
  <c r="D1671" i="10"/>
  <c r="D1670" i="10"/>
  <c r="D1669" i="10"/>
  <c r="D1668" i="10"/>
  <c r="D1667" i="10"/>
  <c r="D1666" i="10"/>
  <c r="D1665" i="10"/>
  <c r="D1664" i="10"/>
  <c r="D1663" i="10"/>
  <c r="D1662" i="10"/>
  <c r="D1661" i="10"/>
  <c r="D1660" i="10"/>
  <c r="D1659" i="10"/>
  <c r="D1658" i="10"/>
  <c r="D1657" i="10"/>
  <c r="D1656" i="10"/>
  <c r="D1655" i="10"/>
  <c r="D1654" i="10"/>
  <c r="D1653" i="10"/>
  <c r="D1652" i="10"/>
  <c r="D1651" i="10"/>
  <c r="D1650" i="10"/>
  <c r="D1649" i="10"/>
  <c r="D1648" i="10"/>
  <c r="D1647" i="10"/>
  <c r="D1646" i="10"/>
  <c r="D1645" i="10"/>
  <c r="D1644" i="10"/>
  <c r="D1643" i="10"/>
  <c r="D1642" i="10"/>
  <c r="D1641" i="10"/>
  <c r="D1640" i="10"/>
  <c r="D1639" i="10"/>
  <c r="D1638" i="10"/>
  <c r="D1637" i="10"/>
  <c r="D1636" i="10"/>
  <c r="D1635" i="10"/>
  <c r="D1634" i="10"/>
  <c r="D1633" i="10"/>
  <c r="D1632" i="10"/>
  <c r="D1631" i="10"/>
  <c r="D1630" i="10"/>
  <c r="D1629" i="10"/>
  <c r="D1628" i="10"/>
  <c r="D1627" i="10"/>
  <c r="D1626" i="10"/>
  <c r="D1625" i="10"/>
  <c r="D1624" i="10"/>
  <c r="D1623" i="10"/>
  <c r="D1622" i="10"/>
  <c r="D1621" i="10"/>
  <c r="D1620" i="10"/>
  <c r="D1619" i="10"/>
  <c r="D1618" i="10"/>
  <c r="D1617" i="10"/>
  <c r="D1616" i="10"/>
  <c r="D1615" i="10"/>
  <c r="D1614" i="10"/>
  <c r="D1613" i="10"/>
  <c r="D1612" i="10"/>
  <c r="D1611" i="10"/>
  <c r="D1610" i="10"/>
  <c r="D1609" i="10"/>
  <c r="D1608" i="10"/>
  <c r="D1607" i="10"/>
  <c r="D1606" i="10"/>
  <c r="D1605" i="10"/>
  <c r="D1604" i="10"/>
  <c r="D1603" i="10"/>
  <c r="D1602" i="10"/>
  <c r="D1601" i="10"/>
  <c r="D1600" i="10"/>
  <c r="D1599" i="10"/>
  <c r="D1598" i="10"/>
  <c r="D1597" i="10"/>
  <c r="D1596" i="10"/>
  <c r="D1595" i="10"/>
  <c r="D1594" i="10"/>
  <c r="D1593" i="10"/>
  <c r="D1592" i="10"/>
  <c r="D1591" i="10"/>
  <c r="D1590" i="10"/>
  <c r="D1589" i="10"/>
  <c r="D1588" i="10"/>
  <c r="D1587" i="10"/>
  <c r="D1586" i="10"/>
  <c r="D1585" i="10"/>
  <c r="D1584" i="10"/>
  <c r="D1583" i="10"/>
  <c r="D1582" i="10"/>
  <c r="D1581" i="10"/>
  <c r="D1580" i="10"/>
  <c r="D1579" i="10"/>
  <c r="D1578" i="10"/>
  <c r="D1577" i="10"/>
  <c r="D1576" i="10"/>
  <c r="D1575" i="10"/>
  <c r="D1574" i="10"/>
  <c r="D1573" i="10"/>
  <c r="D1572" i="10"/>
  <c r="D1571" i="10"/>
  <c r="D1570" i="10"/>
  <c r="D1569" i="10"/>
  <c r="D1568" i="10"/>
  <c r="D1567" i="10"/>
  <c r="D1566" i="10"/>
  <c r="D1565" i="10"/>
  <c r="D1564" i="10"/>
  <c r="D1563" i="10"/>
  <c r="D1562" i="10"/>
  <c r="D1561" i="10"/>
  <c r="D1560" i="10"/>
  <c r="D1559" i="10"/>
  <c r="D1558" i="10"/>
  <c r="D1557" i="10"/>
  <c r="D1556" i="10"/>
  <c r="D1555" i="10"/>
  <c r="D1554" i="10"/>
  <c r="D1553" i="10"/>
  <c r="D1552" i="10"/>
  <c r="D1551" i="10"/>
  <c r="D1550" i="10"/>
  <c r="D1549" i="10"/>
  <c r="D1548" i="10"/>
  <c r="D1547" i="10"/>
  <c r="D1546" i="10"/>
  <c r="D1545" i="10"/>
  <c r="D1544" i="10"/>
  <c r="D1543" i="10"/>
  <c r="D1542" i="10"/>
  <c r="D1541" i="10"/>
  <c r="D1540" i="10"/>
  <c r="D1539" i="10"/>
  <c r="D1538" i="10"/>
  <c r="D1537" i="10"/>
  <c r="D1536" i="10"/>
  <c r="D1535" i="10"/>
  <c r="D1534" i="10"/>
  <c r="D1533" i="10"/>
  <c r="D1532" i="10"/>
  <c r="D1531" i="10"/>
  <c r="D1530" i="10"/>
  <c r="D1529" i="10"/>
  <c r="D1528" i="10"/>
  <c r="D1527" i="10"/>
  <c r="D1526" i="10"/>
  <c r="D1525" i="10"/>
  <c r="D1524" i="10"/>
  <c r="D1523" i="10"/>
  <c r="D1522" i="10"/>
  <c r="D1521" i="10"/>
  <c r="D1520" i="10"/>
  <c r="D1519" i="10"/>
  <c r="D1518" i="10"/>
  <c r="D1517" i="10"/>
  <c r="D1516" i="10"/>
  <c r="D1515" i="10"/>
  <c r="D1514" i="10"/>
  <c r="D1513" i="10"/>
  <c r="D1512" i="10"/>
  <c r="D1511" i="10"/>
  <c r="D1510" i="10"/>
  <c r="D1509" i="10"/>
  <c r="D1508" i="10"/>
  <c r="D1507" i="10"/>
  <c r="D1506" i="10"/>
  <c r="D1505" i="10"/>
  <c r="D1504" i="10"/>
  <c r="D1503" i="10"/>
  <c r="D1502" i="10"/>
  <c r="D1501" i="10"/>
  <c r="D1500" i="10"/>
  <c r="D1499" i="10"/>
  <c r="D1498" i="10"/>
  <c r="D1497" i="10"/>
  <c r="D1496" i="10"/>
  <c r="D1495" i="10"/>
  <c r="D1494" i="10"/>
  <c r="D1493" i="10"/>
  <c r="D1492" i="10"/>
  <c r="D1491" i="10"/>
  <c r="D1490" i="10"/>
  <c r="D1489" i="10"/>
  <c r="D1488" i="10"/>
  <c r="D1487" i="10"/>
  <c r="D1486" i="10"/>
  <c r="D1485" i="10"/>
  <c r="D1484" i="10"/>
  <c r="D1483" i="10"/>
  <c r="D1482" i="10"/>
  <c r="D1481" i="10"/>
  <c r="D1480" i="10"/>
  <c r="D1479" i="10"/>
  <c r="D1478" i="10"/>
  <c r="D1477" i="10"/>
  <c r="D1476" i="10"/>
  <c r="D1475" i="10"/>
  <c r="D1474" i="10"/>
  <c r="D1473" i="10"/>
  <c r="D1472" i="10"/>
  <c r="D1471" i="10"/>
  <c r="D1470" i="10"/>
  <c r="D1469" i="10"/>
  <c r="D1468" i="10"/>
  <c r="D1467" i="10"/>
  <c r="D1466" i="10"/>
  <c r="D1465" i="10"/>
  <c r="D1464" i="10"/>
  <c r="D1463" i="10"/>
  <c r="D1462" i="10"/>
  <c r="D1461" i="10"/>
  <c r="D1460" i="10"/>
  <c r="D1459" i="10"/>
  <c r="D1458" i="10"/>
  <c r="D1457" i="10"/>
  <c r="D1456" i="10"/>
  <c r="D1455" i="10"/>
  <c r="D1454" i="10"/>
  <c r="D1453" i="10"/>
  <c r="D1452" i="10"/>
  <c r="D1451" i="10"/>
  <c r="D1450" i="10"/>
  <c r="D1449" i="10"/>
  <c r="D1448" i="10"/>
  <c r="D1447" i="10"/>
  <c r="D1446" i="10"/>
  <c r="D1445" i="10"/>
  <c r="D1444" i="10"/>
  <c r="D1443" i="10"/>
  <c r="D1442" i="10"/>
  <c r="D1441" i="10"/>
  <c r="D1440" i="10"/>
  <c r="D1439" i="10"/>
  <c r="D1438" i="10"/>
  <c r="D1437" i="10"/>
  <c r="D1436" i="10"/>
  <c r="D1435" i="10"/>
  <c r="D1434" i="10"/>
  <c r="D1433" i="10"/>
  <c r="D1432" i="10"/>
  <c r="D1431" i="10"/>
  <c r="D1430" i="10"/>
  <c r="D1429" i="10"/>
  <c r="D1428" i="10"/>
  <c r="D1427" i="10"/>
  <c r="D1426" i="10"/>
  <c r="D1425" i="10"/>
  <c r="D1424" i="10"/>
  <c r="D1423" i="10"/>
  <c r="D1422" i="10"/>
  <c r="D1421" i="10"/>
  <c r="D1420" i="10"/>
  <c r="D1419" i="10"/>
  <c r="D1418" i="10"/>
  <c r="D1417" i="10"/>
  <c r="D1416" i="10"/>
  <c r="D1415" i="10"/>
  <c r="D1414" i="10"/>
  <c r="D1413" i="10"/>
  <c r="D1412" i="10"/>
  <c r="D1411" i="10"/>
  <c r="D1410" i="10"/>
  <c r="D1409" i="10"/>
  <c r="D1408" i="10"/>
  <c r="D1407" i="10"/>
  <c r="D1406" i="10"/>
  <c r="D1405" i="10"/>
  <c r="D1404" i="10"/>
  <c r="D1403" i="10"/>
  <c r="D1402" i="10"/>
  <c r="D1401" i="10"/>
  <c r="D1400" i="10"/>
  <c r="D1399" i="10"/>
  <c r="D1398" i="10"/>
  <c r="D1397" i="10"/>
  <c r="D1396" i="10"/>
  <c r="D1395" i="10"/>
  <c r="D1394" i="10"/>
  <c r="D1393" i="10"/>
  <c r="D1392" i="10"/>
  <c r="D1391" i="10"/>
  <c r="D1390" i="10"/>
  <c r="D1389" i="10"/>
  <c r="D1388" i="10"/>
  <c r="D1387" i="10"/>
  <c r="D1386" i="10"/>
  <c r="D1385" i="10"/>
  <c r="D1384" i="10"/>
  <c r="D1383" i="10"/>
  <c r="D1382" i="10"/>
  <c r="D1381" i="10"/>
  <c r="D1380" i="10"/>
  <c r="D1379" i="10"/>
  <c r="D1378" i="10"/>
  <c r="D1377" i="10"/>
  <c r="D1376" i="10"/>
  <c r="D1375" i="10"/>
  <c r="D1374" i="10"/>
  <c r="D1373" i="10"/>
  <c r="D1372" i="10"/>
  <c r="D1371" i="10"/>
  <c r="D1370" i="10"/>
  <c r="D1369" i="10"/>
  <c r="D1368" i="10"/>
  <c r="D1367" i="10"/>
  <c r="D1366" i="10"/>
  <c r="D1365" i="10"/>
  <c r="D1364" i="10"/>
  <c r="D1363" i="10"/>
  <c r="D1362" i="10"/>
  <c r="D1361" i="10"/>
  <c r="D1360" i="10"/>
  <c r="D1359" i="10"/>
  <c r="D1358" i="10"/>
  <c r="D1357" i="10"/>
  <c r="D1356" i="10"/>
  <c r="D1355" i="10"/>
  <c r="D1354" i="10"/>
  <c r="D1353" i="10"/>
  <c r="D1352" i="10"/>
  <c r="D1351" i="10"/>
  <c r="D1350" i="10"/>
  <c r="D1349" i="10"/>
  <c r="D1348" i="10"/>
  <c r="D1347" i="10"/>
  <c r="D1346" i="10"/>
  <c r="D1345" i="10"/>
  <c r="D1344" i="10"/>
  <c r="D1343" i="10"/>
  <c r="D1342" i="10"/>
  <c r="D1341" i="10"/>
  <c r="D1340" i="10"/>
  <c r="D1339" i="10"/>
  <c r="D1338" i="10"/>
  <c r="D1337" i="10"/>
  <c r="D1336" i="10"/>
  <c r="D1335" i="10"/>
  <c r="D1334" i="10"/>
  <c r="D1333" i="10"/>
  <c r="D1332" i="10"/>
  <c r="D1331" i="10"/>
  <c r="D1330" i="10"/>
  <c r="D1329" i="10"/>
  <c r="D1328" i="10"/>
  <c r="D1327" i="10"/>
  <c r="D1326" i="10"/>
  <c r="D1325" i="10"/>
  <c r="D1324" i="10"/>
  <c r="D1323" i="10"/>
  <c r="D1322" i="10"/>
  <c r="D1321" i="10"/>
  <c r="D1320" i="10"/>
  <c r="D1319" i="10"/>
  <c r="D1318" i="10"/>
  <c r="D1317" i="10"/>
  <c r="D1316" i="10"/>
  <c r="D1315" i="10"/>
  <c r="D1314" i="10"/>
  <c r="D1313" i="10"/>
  <c r="D1312" i="10"/>
  <c r="D1311" i="10"/>
  <c r="D1310" i="10"/>
  <c r="D1309" i="10"/>
  <c r="D1308" i="10"/>
  <c r="D1307" i="10"/>
  <c r="D1306" i="10"/>
  <c r="D1305" i="10"/>
  <c r="D1304" i="10"/>
  <c r="D1303" i="10"/>
  <c r="D1302" i="10"/>
  <c r="D1301" i="10"/>
  <c r="D1300" i="10"/>
  <c r="D1299" i="10"/>
  <c r="D1298" i="10"/>
  <c r="D1297" i="10"/>
  <c r="D1296" i="10"/>
  <c r="D1295" i="10"/>
  <c r="D1294" i="10"/>
  <c r="D1293" i="10"/>
  <c r="D1292" i="10"/>
  <c r="D1291" i="10"/>
  <c r="D1290" i="10"/>
  <c r="D1289" i="10"/>
  <c r="D1288" i="10"/>
  <c r="D1287" i="10"/>
  <c r="D1286" i="10"/>
  <c r="D1285" i="10"/>
  <c r="D1284" i="10"/>
  <c r="D1283" i="10"/>
  <c r="D1282" i="10"/>
  <c r="D1281" i="10"/>
  <c r="D1280" i="10"/>
  <c r="D1279" i="10"/>
  <c r="D1278" i="10"/>
  <c r="D1277" i="10"/>
  <c r="D1276" i="10"/>
  <c r="D1275" i="10"/>
  <c r="D1274" i="10"/>
  <c r="D1273" i="10"/>
  <c r="D1272" i="10"/>
  <c r="D1271" i="10"/>
  <c r="D1270" i="10"/>
  <c r="D1269" i="10"/>
  <c r="D1268" i="10"/>
  <c r="D1267" i="10"/>
  <c r="D1266" i="10"/>
  <c r="D1265" i="10"/>
  <c r="D1264" i="10"/>
  <c r="D1263" i="10"/>
  <c r="D1262" i="10"/>
  <c r="D1261" i="10"/>
  <c r="D1260" i="10"/>
  <c r="D1259" i="10"/>
  <c r="D1258" i="10"/>
  <c r="D1257" i="10"/>
  <c r="D1256" i="10"/>
  <c r="D1255" i="10"/>
  <c r="D1254" i="10"/>
  <c r="D1253" i="10"/>
  <c r="D1252" i="10"/>
  <c r="D1251" i="10"/>
  <c r="D1250" i="10"/>
  <c r="D1249" i="10"/>
  <c r="D1248" i="10"/>
  <c r="D1247" i="10"/>
  <c r="D1246" i="10"/>
  <c r="D1245" i="10"/>
  <c r="D1244" i="10"/>
  <c r="D1243" i="10"/>
  <c r="D1242" i="10"/>
  <c r="D1241" i="10"/>
  <c r="D1240" i="10"/>
  <c r="D1239" i="10"/>
  <c r="D1238" i="10"/>
  <c r="D1237" i="10"/>
  <c r="D1236" i="10"/>
  <c r="D1235" i="10"/>
  <c r="D1234" i="10"/>
  <c r="D1233" i="10"/>
  <c r="D1232" i="10"/>
  <c r="D1231" i="10"/>
  <c r="D1230" i="10"/>
  <c r="D1229" i="10"/>
  <c r="D1228" i="10"/>
  <c r="D1227" i="10"/>
  <c r="D1226" i="10"/>
  <c r="D1225" i="10"/>
  <c r="D1224" i="10"/>
  <c r="D1223" i="10"/>
  <c r="D1222" i="10"/>
  <c r="D1221" i="10"/>
  <c r="D1220" i="10"/>
  <c r="D1219" i="10"/>
  <c r="D1218" i="10"/>
  <c r="D1217" i="10"/>
  <c r="D1216" i="10"/>
  <c r="D1215" i="10"/>
  <c r="D1214" i="10"/>
  <c r="D1213" i="10"/>
  <c r="D1212" i="10"/>
  <c r="D1211" i="10"/>
  <c r="D1210" i="10"/>
  <c r="D1209" i="10"/>
  <c r="D1208" i="10"/>
  <c r="D1207" i="10"/>
  <c r="D1206" i="10"/>
  <c r="D1205" i="10"/>
  <c r="D1204" i="10"/>
  <c r="D1203" i="10"/>
  <c r="D1202" i="10"/>
  <c r="D1201" i="10"/>
  <c r="D1200" i="10"/>
  <c r="D1199" i="10"/>
  <c r="D1198" i="10"/>
  <c r="D1197" i="10"/>
  <c r="D1196" i="10"/>
  <c r="D1195" i="10"/>
  <c r="D1194" i="10"/>
  <c r="D1193" i="10"/>
  <c r="D1192" i="10"/>
  <c r="D1191" i="10"/>
  <c r="D1190" i="10"/>
  <c r="D1189" i="10"/>
  <c r="D1188" i="10"/>
  <c r="D1187" i="10"/>
  <c r="D1186" i="10"/>
  <c r="D1185" i="10"/>
  <c r="D1184" i="10"/>
  <c r="D1183" i="10"/>
  <c r="D1182" i="10"/>
  <c r="D1181" i="10"/>
  <c r="D1180" i="10"/>
  <c r="D1179" i="10"/>
  <c r="D1178" i="10"/>
  <c r="D1177" i="10"/>
  <c r="D1176" i="10"/>
  <c r="D1175" i="10"/>
  <c r="D1174" i="10"/>
  <c r="D1173" i="10"/>
  <c r="D1172" i="10"/>
  <c r="D1171" i="10"/>
  <c r="D1170" i="10"/>
  <c r="D1169" i="10"/>
  <c r="D1168" i="10"/>
  <c r="D1167" i="10"/>
  <c r="D1166" i="10"/>
  <c r="D1165" i="10"/>
  <c r="D1164" i="10"/>
  <c r="D1163" i="10"/>
  <c r="D1162" i="10"/>
  <c r="D1161" i="10"/>
  <c r="D1160" i="10"/>
  <c r="D1159" i="10"/>
  <c r="D1158" i="10"/>
  <c r="D1157" i="10"/>
  <c r="D1156" i="10"/>
  <c r="D1155" i="10"/>
  <c r="D1154" i="10"/>
  <c r="D1153" i="10"/>
  <c r="D1152" i="10"/>
  <c r="D1151" i="10"/>
  <c r="D1150" i="10"/>
  <c r="D1149" i="10"/>
  <c r="D1148" i="10"/>
  <c r="D1147" i="10"/>
  <c r="D1146" i="10"/>
  <c r="D1145" i="10"/>
  <c r="D1144" i="10"/>
  <c r="D1143" i="10"/>
  <c r="D1142" i="10"/>
  <c r="D1141" i="10"/>
  <c r="D1140" i="10"/>
  <c r="D1139" i="10"/>
  <c r="D1138" i="10"/>
  <c r="D1137" i="10"/>
  <c r="D1136" i="10"/>
  <c r="D1135" i="10"/>
  <c r="D1134" i="10"/>
  <c r="D1133" i="10"/>
  <c r="D1132" i="10"/>
  <c r="D1131" i="10"/>
  <c r="D1130" i="10"/>
  <c r="D1129" i="10"/>
  <c r="D1128" i="10"/>
  <c r="D1127" i="10"/>
  <c r="D1126" i="10"/>
  <c r="D1125" i="10"/>
  <c r="D1124" i="10"/>
  <c r="D1123" i="10"/>
  <c r="D1122" i="10"/>
  <c r="D1121" i="10"/>
  <c r="D1120" i="10"/>
  <c r="D1119" i="10"/>
  <c r="D1118" i="10"/>
  <c r="D1117" i="10"/>
  <c r="D1116" i="10"/>
  <c r="D1115" i="10"/>
  <c r="D1114" i="10"/>
  <c r="D1113" i="10"/>
  <c r="D1112" i="10"/>
  <c r="D1111" i="10"/>
  <c r="D1110" i="10"/>
  <c r="D1109" i="10"/>
  <c r="D1108" i="10"/>
  <c r="D1107" i="10"/>
  <c r="D1106" i="10"/>
  <c r="D1105" i="10"/>
  <c r="D1104" i="10"/>
  <c r="D1103" i="10"/>
  <c r="D1102" i="10"/>
  <c r="D1101" i="10"/>
  <c r="D1100" i="10"/>
  <c r="D1099" i="10"/>
  <c r="D1098" i="10"/>
  <c r="D1097" i="10"/>
  <c r="D1096" i="10"/>
  <c r="D1095" i="10"/>
  <c r="D1094" i="10"/>
  <c r="D1093" i="10"/>
  <c r="D1092" i="10"/>
  <c r="D1091" i="10"/>
  <c r="D1090" i="10"/>
  <c r="D1089" i="10"/>
  <c r="D1088" i="10"/>
  <c r="D1087" i="10"/>
  <c r="D1086" i="10"/>
  <c r="D1085" i="10"/>
  <c r="D1084" i="10"/>
  <c r="D1083" i="10"/>
  <c r="D1082" i="10"/>
  <c r="D1081" i="10"/>
  <c r="D1080" i="10"/>
  <c r="D1079" i="10"/>
  <c r="D1078" i="10"/>
  <c r="D1077" i="10"/>
  <c r="D1076" i="10"/>
  <c r="D1075" i="10"/>
  <c r="D1074" i="10"/>
  <c r="D1073" i="10"/>
  <c r="D1072" i="10"/>
  <c r="D1071" i="10"/>
  <c r="D1070" i="10"/>
  <c r="D1069" i="10"/>
  <c r="D1068" i="10"/>
  <c r="D1067" i="10"/>
  <c r="D1066" i="10"/>
  <c r="D1065" i="10"/>
  <c r="D1064" i="10"/>
  <c r="D1063" i="10"/>
  <c r="D1062" i="10"/>
  <c r="D1061" i="10"/>
  <c r="D1060" i="10"/>
  <c r="D1059" i="10"/>
  <c r="D1058" i="10"/>
  <c r="D1057" i="10"/>
  <c r="D1056" i="10"/>
  <c r="D1055" i="10"/>
  <c r="D1054" i="10"/>
  <c r="D1053" i="10"/>
  <c r="D1052" i="10"/>
  <c r="D1051" i="10"/>
  <c r="D1050" i="10"/>
  <c r="D1049" i="10"/>
  <c r="D1048" i="10"/>
  <c r="D1047" i="10"/>
  <c r="D1046" i="10"/>
  <c r="D1045" i="10"/>
  <c r="D1044" i="10"/>
  <c r="D1043" i="10"/>
  <c r="D1042" i="10"/>
  <c r="D1041" i="10"/>
  <c r="D1040" i="10"/>
  <c r="D1039" i="10"/>
  <c r="D1038" i="10"/>
  <c r="D1037" i="10"/>
  <c r="D1036" i="10"/>
  <c r="D1035" i="10"/>
  <c r="D1034" i="10"/>
  <c r="D1033" i="10"/>
  <c r="D1032" i="10"/>
  <c r="D1031" i="10"/>
  <c r="D1030" i="10"/>
  <c r="D1029" i="10"/>
  <c r="D1028" i="10"/>
  <c r="D1027" i="10"/>
  <c r="D1026" i="10"/>
  <c r="D1025" i="10"/>
  <c r="D1024" i="10"/>
  <c r="D1023" i="10"/>
  <c r="D1022" i="10"/>
  <c r="D1021" i="10"/>
  <c r="D1020" i="10"/>
  <c r="D1019" i="10"/>
  <c r="D1018" i="10"/>
  <c r="D1017" i="10"/>
  <c r="D1016" i="10"/>
  <c r="D1015" i="10"/>
  <c r="D1014" i="10"/>
  <c r="D1013" i="10"/>
  <c r="D1012" i="10"/>
  <c r="D1011" i="10"/>
  <c r="D1010" i="10"/>
  <c r="D1009" i="10"/>
  <c r="D1008" i="10"/>
  <c r="D1007" i="10"/>
  <c r="D1006" i="10"/>
  <c r="D1005" i="10"/>
  <c r="D1004" i="10"/>
  <c r="D1003" i="10"/>
  <c r="D1002" i="10"/>
  <c r="D1001" i="10"/>
  <c r="D1000" i="10"/>
  <c r="D999" i="10"/>
  <c r="D998" i="10"/>
  <c r="D997" i="10"/>
  <c r="D996" i="10"/>
  <c r="D995" i="10"/>
  <c r="D994" i="10"/>
  <c r="D993" i="10"/>
  <c r="D992" i="10"/>
  <c r="D991" i="10"/>
  <c r="D990" i="10"/>
  <c r="D989" i="10"/>
  <c r="D988" i="10"/>
  <c r="D987" i="10"/>
  <c r="D986" i="10"/>
  <c r="D985" i="10"/>
  <c r="D984" i="10"/>
  <c r="D983" i="10"/>
  <c r="D982" i="10"/>
  <c r="D981" i="10"/>
  <c r="D980" i="10"/>
  <c r="D979" i="10"/>
  <c r="D978" i="10"/>
  <c r="D977" i="10"/>
  <c r="D976" i="10"/>
  <c r="D975" i="10"/>
  <c r="D974" i="10"/>
  <c r="D973" i="10"/>
  <c r="D972" i="10"/>
  <c r="D971" i="10"/>
  <c r="D970" i="10"/>
  <c r="D969" i="10"/>
  <c r="D968" i="10"/>
  <c r="D967" i="10"/>
  <c r="D966" i="10"/>
  <c r="D965" i="10"/>
  <c r="D964" i="10"/>
  <c r="D963" i="10"/>
  <c r="D962" i="10"/>
  <c r="D961" i="10"/>
  <c r="D960" i="10"/>
  <c r="D959" i="10"/>
  <c r="D958" i="10"/>
  <c r="D957" i="10"/>
  <c r="D956" i="10"/>
  <c r="D955" i="10"/>
  <c r="D954" i="10"/>
  <c r="D953" i="10"/>
  <c r="D952" i="10"/>
  <c r="D951" i="10"/>
  <c r="D950" i="10"/>
  <c r="D949" i="10"/>
  <c r="D948" i="10"/>
  <c r="D947" i="10"/>
  <c r="D946" i="10"/>
  <c r="D945" i="10"/>
  <c r="D944" i="10"/>
  <c r="D943" i="10"/>
  <c r="D942" i="10"/>
  <c r="D941" i="10"/>
  <c r="D940" i="10"/>
  <c r="D939" i="10"/>
  <c r="D938" i="10"/>
  <c r="D937" i="10"/>
  <c r="D936" i="10"/>
  <c r="D935" i="10"/>
  <c r="D934" i="10"/>
  <c r="D933" i="10"/>
  <c r="D932" i="10"/>
  <c r="D931" i="10"/>
  <c r="D930" i="10"/>
  <c r="D929" i="10"/>
  <c r="D928" i="10"/>
  <c r="D927" i="10"/>
  <c r="D926" i="10"/>
  <c r="D925" i="10"/>
  <c r="D924" i="10"/>
  <c r="D923" i="10"/>
  <c r="D922" i="10"/>
  <c r="D921" i="10"/>
  <c r="D920" i="10"/>
  <c r="D919" i="10"/>
  <c r="D918" i="10"/>
  <c r="D917" i="10"/>
  <c r="D916" i="10"/>
  <c r="D915" i="10"/>
  <c r="D914" i="10"/>
  <c r="D913" i="10"/>
  <c r="D912" i="10"/>
  <c r="D911" i="10"/>
  <c r="D910" i="10"/>
  <c r="D909" i="10"/>
  <c r="D908" i="10"/>
  <c r="D907" i="10"/>
  <c r="D906" i="10"/>
  <c r="D905" i="10"/>
  <c r="D904" i="10"/>
  <c r="D903" i="10"/>
  <c r="D902" i="10"/>
  <c r="D901" i="10"/>
  <c r="D900" i="10"/>
  <c r="D899" i="10"/>
  <c r="D898" i="10"/>
  <c r="D897" i="10"/>
  <c r="D896" i="10"/>
  <c r="D895" i="10"/>
  <c r="D894" i="10"/>
  <c r="D893" i="10"/>
  <c r="D892" i="10"/>
  <c r="D891" i="10"/>
  <c r="D890" i="10"/>
  <c r="D889" i="10"/>
  <c r="D888" i="10"/>
  <c r="D887" i="10"/>
  <c r="D886" i="10"/>
  <c r="D885" i="10"/>
  <c r="D884" i="10"/>
  <c r="D883" i="10"/>
  <c r="D882" i="10"/>
  <c r="D881" i="10"/>
  <c r="D880" i="10"/>
  <c r="D879" i="10"/>
  <c r="D878" i="10"/>
  <c r="D877" i="10"/>
  <c r="D876" i="10"/>
  <c r="D875" i="10"/>
  <c r="D874" i="10"/>
  <c r="D873" i="10"/>
  <c r="D872" i="10"/>
  <c r="D871" i="10"/>
  <c r="D870" i="10"/>
  <c r="D869" i="10"/>
  <c r="D868" i="10"/>
  <c r="D867" i="10"/>
  <c r="D866" i="10"/>
  <c r="D865" i="10"/>
  <c r="D864" i="10"/>
  <c r="D863" i="10"/>
  <c r="D862" i="10"/>
  <c r="D861" i="10"/>
  <c r="D860" i="10"/>
  <c r="D859" i="10"/>
  <c r="D858" i="10"/>
  <c r="D857" i="10"/>
  <c r="D856" i="10"/>
  <c r="D855" i="10"/>
  <c r="D854" i="10"/>
  <c r="D853" i="10"/>
  <c r="D852" i="10"/>
  <c r="D851" i="10"/>
  <c r="D850" i="10"/>
  <c r="D849" i="10"/>
  <c r="D848" i="10"/>
  <c r="D847" i="10"/>
  <c r="D846" i="10"/>
  <c r="D845" i="10"/>
  <c r="D844" i="10"/>
  <c r="D843" i="10"/>
  <c r="D842" i="10"/>
  <c r="D841" i="10"/>
  <c r="D840" i="10"/>
  <c r="D839" i="10"/>
  <c r="D838" i="10"/>
  <c r="D837" i="10"/>
  <c r="D836" i="10"/>
  <c r="D835" i="10"/>
  <c r="D834" i="10"/>
  <c r="D833" i="10"/>
  <c r="D832" i="10"/>
  <c r="D831" i="10"/>
  <c r="D830" i="10"/>
  <c r="D829" i="10"/>
  <c r="D828" i="10"/>
  <c r="D827" i="10"/>
  <c r="D826" i="10"/>
  <c r="D825" i="10"/>
  <c r="D824" i="10"/>
  <c r="D823" i="10"/>
  <c r="D822" i="10"/>
  <c r="D821" i="10"/>
  <c r="D820" i="10"/>
  <c r="D819" i="10"/>
  <c r="D818" i="10"/>
  <c r="D817" i="10"/>
  <c r="D816" i="10"/>
  <c r="D815" i="10"/>
  <c r="D814" i="10"/>
  <c r="D813" i="10"/>
  <c r="D812" i="10"/>
  <c r="D811" i="10"/>
  <c r="D810" i="10"/>
  <c r="D809" i="10"/>
  <c r="D808" i="10"/>
  <c r="D807" i="10"/>
  <c r="D806" i="10"/>
  <c r="D805" i="10"/>
  <c r="D804" i="10"/>
  <c r="D803" i="10"/>
  <c r="D802" i="10"/>
  <c r="D801" i="10"/>
  <c r="D800" i="10"/>
  <c r="D799" i="10"/>
  <c r="D798" i="10"/>
  <c r="D797" i="10"/>
  <c r="D796" i="10"/>
  <c r="D795" i="10"/>
  <c r="D794" i="10"/>
  <c r="D793" i="10"/>
  <c r="D792" i="10"/>
  <c r="D791" i="10"/>
  <c r="D790" i="10"/>
  <c r="D789" i="10"/>
  <c r="D788" i="10"/>
  <c r="D787" i="10"/>
  <c r="D786" i="10"/>
  <c r="D785" i="10"/>
  <c r="D784" i="10"/>
  <c r="D783" i="10"/>
  <c r="D782" i="10"/>
  <c r="D781" i="10"/>
  <c r="D780" i="10"/>
  <c r="D779" i="10"/>
  <c r="D778" i="10"/>
  <c r="D777" i="10"/>
  <c r="D776" i="10"/>
  <c r="D775" i="10"/>
  <c r="D774" i="10"/>
  <c r="D773" i="10"/>
  <c r="D772" i="10"/>
  <c r="D771" i="10"/>
  <c r="D770" i="10"/>
  <c r="D769" i="10"/>
  <c r="D768" i="10"/>
  <c r="D767" i="10"/>
  <c r="D766" i="10"/>
  <c r="D765" i="10"/>
  <c r="D764" i="10"/>
  <c r="D763" i="10"/>
  <c r="D762" i="10"/>
  <c r="D761" i="10"/>
  <c r="D760" i="10"/>
  <c r="D759" i="10"/>
  <c r="D758" i="10"/>
  <c r="D757" i="10"/>
  <c r="D756" i="10"/>
  <c r="D755" i="10"/>
  <c r="D754" i="10"/>
  <c r="D753" i="10"/>
  <c r="D752" i="10"/>
  <c r="D751" i="10"/>
  <c r="D750" i="10"/>
  <c r="D749" i="10"/>
  <c r="D748" i="10"/>
  <c r="D747" i="10"/>
  <c r="D746" i="10"/>
  <c r="D745" i="10"/>
  <c r="D744" i="10"/>
  <c r="D743" i="10"/>
  <c r="D742" i="10"/>
  <c r="D741" i="10"/>
  <c r="D740" i="10"/>
  <c r="D739" i="10"/>
  <c r="D738" i="10"/>
  <c r="D737" i="10"/>
  <c r="D736" i="10"/>
  <c r="D735" i="10"/>
  <c r="D734" i="10"/>
  <c r="D733" i="10"/>
  <c r="D732" i="10"/>
  <c r="D731" i="10"/>
  <c r="D730" i="10"/>
  <c r="D729" i="10"/>
  <c r="D728" i="10"/>
  <c r="D727" i="10"/>
  <c r="D726" i="10"/>
  <c r="D725" i="10"/>
  <c r="D724" i="10"/>
  <c r="D723" i="10"/>
  <c r="D722" i="10"/>
  <c r="D721" i="10"/>
  <c r="D720" i="10"/>
  <c r="D719" i="10"/>
  <c r="D718" i="10"/>
  <c r="D717" i="10"/>
  <c r="D716" i="10"/>
  <c r="D715" i="10"/>
  <c r="D714" i="10"/>
  <c r="D713" i="10"/>
  <c r="D712" i="10"/>
  <c r="D711" i="10"/>
  <c r="D710" i="10"/>
  <c r="D709" i="10"/>
  <c r="D708" i="10"/>
  <c r="D707" i="10"/>
  <c r="D706" i="10"/>
  <c r="D705" i="10"/>
  <c r="D704" i="10"/>
  <c r="D703" i="10"/>
  <c r="D702" i="10"/>
  <c r="D701" i="10"/>
  <c r="D700" i="10"/>
  <c r="D699" i="10"/>
  <c r="D698" i="10"/>
  <c r="D697" i="10"/>
  <c r="D696" i="10"/>
  <c r="D695" i="10"/>
  <c r="D694" i="10"/>
  <c r="D693" i="10"/>
  <c r="D692" i="10"/>
  <c r="D691" i="10"/>
  <c r="D690" i="10"/>
  <c r="D689" i="10"/>
  <c r="D688" i="10"/>
  <c r="D687" i="10"/>
  <c r="D686" i="10"/>
  <c r="D685" i="10"/>
  <c r="D684" i="10"/>
  <c r="D683" i="10"/>
  <c r="D682" i="10"/>
  <c r="D681" i="10"/>
  <c r="D680" i="10"/>
  <c r="D679" i="10"/>
  <c r="D678" i="10"/>
  <c r="D677" i="10"/>
  <c r="D676" i="10"/>
  <c r="D675" i="10"/>
  <c r="D674" i="10"/>
  <c r="D673" i="10"/>
  <c r="D672" i="10"/>
  <c r="D671" i="10"/>
  <c r="D670" i="10"/>
  <c r="D669" i="10"/>
  <c r="D668" i="10"/>
  <c r="D667" i="10"/>
  <c r="D666" i="10"/>
  <c r="D665" i="10"/>
  <c r="D664" i="10"/>
  <c r="D663" i="10"/>
  <c r="D662" i="10"/>
  <c r="D661" i="10"/>
  <c r="D660" i="10"/>
  <c r="D659" i="10"/>
  <c r="D658" i="10"/>
  <c r="D657" i="10"/>
  <c r="D656" i="10"/>
  <c r="D655" i="10"/>
  <c r="D654" i="10"/>
  <c r="D653" i="10"/>
  <c r="D652" i="10"/>
  <c r="D651" i="10"/>
  <c r="D650" i="10"/>
  <c r="D649" i="10"/>
  <c r="D648" i="10"/>
  <c r="D647" i="10"/>
  <c r="D646" i="10"/>
  <c r="D645" i="10"/>
  <c r="D644" i="10"/>
  <c r="D643" i="10"/>
  <c r="D642" i="10"/>
  <c r="D641" i="10"/>
  <c r="D640" i="10"/>
  <c r="D639" i="10"/>
  <c r="D638" i="10"/>
  <c r="D637" i="10"/>
  <c r="D636" i="10"/>
  <c r="D635" i="10"/>
  <c r="D634" i="10"/>
  <c r="D633" i="10"/>
  <c r="D632" i="10"/>
  <c r="D631" i="10"/>
  <c r="D630" i="10"/>
  <c r="D629" i="10"/>
  <c r="D628" i="10"/>
  <c r="D627" i="10"/>
  <c r="D626" i="10"/>
  <c r="D625" i="10"/>
  <c r="D624" i="10"/>
  <c r="D623" i="10"/>
  <c r="D622" i="10"/>
  <c r="D621" i="10"/>
  <c r="D620" i="10"/>
  <c r="D619" i="10"/>
  <c r="D618" i="10"/>
  <c r="D617" i="10"/>
  <c r="D616" i="10"/>
  <c r="D615" i="10"/>
  <c r="D614" i="10"/>
  <c r="D613" i="10"/>
  <c r="D612" i="10"/>
  <c r="D611" i="10"/>
  <c r="D610" i="10"/>
  <c r="D609" i="10"/>
  <c r="D608" i="10"/>
  <c r="D607" i="10"/>
  <c r="D606" i="10"/>
  <c r="D605" i="10"/>
  <c r="D604" i="10"/>
  <c r="D603" i="10"/>
  <c r="D602" i="10"/>
  <c r="D601" i="10"/>
  <c r="D600" i="10"/>
  <c r="D599" i="10"/>
  <c r="D598" i="10"/>
  <c r="D597" i="10"/>
  <c r="D596" i="10"/>
  <c r="D595" i="10"/>
  <c r="D594" i="10"/>
  <c r="D593" i="10"/>
  <c r="D592" i="10"/>
  <c r="D591" i="10"/>
  <c r="D590" i="10"/>
  <c r="D589" i="10"/>
  <c r="D588" i="10"/>
  <c r="D587" i="10"/>
  <c r="D586" i="10"/>
  <c r="D585" i="10"/>
  <c r="D584" i="10"/>
  <c r="D583" i="10"/>
  <c r="D582" i="10"/>
  <c r="D581" i="10"/>
  <c r="D580" i="10"/>
  <c r="D579" i="10"/>
  <c r="D578" i="10"/>
  <c r="D577" i="10"/>
  <c r="D576" i="10"/>
  <c r="D575" i="10"/>
  <c r="D574" i="10"/>
  <c r="D573" i="10"/>
  <c r="D572" i="10"/>
  <c r="D571" i="10"/>
  <c r="D570" i="10"/>
  <c r="D569" i="10"/>
  <c r="D568" i="10"/>
  <c r="D567" i="10"/>
  <c r="D566" i="10"/>
  <c r="D565" i="10"/>
  <c r="D564" i="10"/>
  <c r="D563" i="10"/>
  <c r="D562" i="10"/>
  <c r="D561" i="10"/>
  <c r="D560" i="10"/>
  <c r="D559" i="10"/>
  <c r="D558" i="10"/>
  <c r="D557" i="10"/>
  <c r="D556" i="10"/>
  <c r="D555" i="10"/>
  <c r="D554" i="10"/>
  <c r="D553" i="10"/>
  <c r="D552" i="10"/>
  <c r="D551" i="10"/>
  <c r="D550" i="10"/>
  <c r="D549" i="10"/>
  <c r="D548" i="10"/>
  <c r="D547" i="10"/>
  <c r="D546" i="10"/>
  <c r="D545" i="10"/>
  <c r="D544" i="10"/>
  <c r="D543" i="10"/>
  <c r="D542" i="10"/>
  <c r="D541" i="10"/>
  <c r="D540" i="10"/>
  <c r="D539" i="10"/>
  <c r="D538" i="10"/>
  <c r="D537" i="10"/>
  <c r="D536" i="10"/>
  <c r="D535" i="10"/>
  <c r="D534" i="10"/>
  <c r="D533" i="10"/>
  <c r="D532" i="10"/>
  <c r="D531" i="10"/>
  <c r="D530" i="10"/>
  <c r="D529" i="10"/>
  <c r="D528" i="10"/>
  <c r="D527" i="10"/>
  <c r="D526" i="10"/>
  <c r="D525" i="10"/>
  <c r="D524" i="10"/>
  <c r="D523" i="10"/>
  <c r="D522" i="10"/>
  <c r="D521" i="10"/>
  <c r="D520" i="10"/>
  <c r="D519" i="10"/>
  <c r="D518" i="10"/>
  <c r="D517" i="10"/>
  <c r="D516" i="10"/>
  <c r="D515" i="10"/>
  <c r="D514" i="10"/>
  <c r="D513" i="10"/>
  <c r="D512" i="10"/>
  <c r="D511" i="10"/>
  <c r="D510" i="10"/>
  <c r="D509" i="10"/>
  <c r="D508" i="10"/>
  <c r="D507" i="10"/>
  <c r="D506" i="10"/>
  <c r="D505" i="10"/>
  <c r="D504" i="10"/>
  <c r="D503" i="10"/>
  <c r="D502" i="10"/>
  <c r="D501" i="10"/>
  <c r="D500" i="10"/>
  <c r="D499" i="10"/>
  <c r="D498" i="10"/>
  <c r="D497" i="10"/>
  <c r="D496" i="10"/>
  <c r="D495" i="10"/>
  <c r="D494" i="10"/>
  <c r="D493" i="10"/>
  <c r="D492" i="10"/>
  <c r="D491" i="10"/>
  <c r="D490" i="10"/>
  <c r="D489" i="10"/>
  <c r="D488" i="10"/>
  <c r="D487" i="10"/>
  <c r="D486" i="10"/>
  <c r="D485" i="10"/>
  <c r="D484" i="10"/>
  <c r="D483" i="10"/>
  <c r="D482" i="10"/>
  <c r="D481" i="10"/>
  <c r="D480" i="10"/>
  <c r="D479" i="10"/>
  <c r="D478" i="10"/>
  <c r="D477" i="10"/>
  <c r="D476" i="10"/>
  <c r="D475" i="10"/>
  <c r="D474" i="10"/>
  <c r="D473" i="10"/>
  <c r="D472" i="10"/>
  <c r="D471" i="10"/>
  <c r="D470" i="10"/>
  <c r="D469" i="10"/>
  <c r="D468" i="10"/>
  <c r="D467" i="10"/>
  <c r="D466" i="10"/>
  <c r="D465" i="10"/>
  <c r="D464" i="10"/>
  <c r="D463" i="10"/>
  <c r="D462" i="10"/>
  <c r="D461" i="10"/>
  <c r="D460" i="10"/>
  <c r="D459" i="10"/>
  <c r="D458" i="10"/>
  <c r="D457" i="10"/>
  <c r="D456" i="10"/>
  <c r="D455" i="10"/>
  <c r="D454" i="10"/>
  <c r="D453" i="10"/>
  <c r="D452" i="10"/>
  <c r="D451" i="10"/>
  <c r="D450" i="10"/>
  <c r="D449" i="10"/>
  <c r="D448" i="10"/>
  <c r="D447" i="10"/>
  <c r="D446" i="10"/>
  <c r="D445" i="10"/>
  <c r="D444" i="10"/>
  <c r="D443" i="10"/>
  <c r="D442" i="10"/>
  <c r="D441" i="10"/>
  <c r="D440" i="10"/>
  <c r="D439" i="10"/>
  <c r="D438" i="10"/>
  <c r="D437" i="10"/>
  <c r="D436" i="10"/>
  <c r="D435" i="10"/>
  <c r="D434" i="10"/>
  <c r="D433" i="10"/>
  <c r="D432" i="10"/>
  <c r="D431" i="10"/>
  <c r="D430" i="10"/>
  <c r="D429" i="10"/>
  <c r="D428" i="10"/>
  <c r="D427" i="10"/>
  <c r="D426" i="10"/>
  <c r="D425" i="10"/>
  <c r="D424" i="10"/>
  <c r="D423" i="10"/>
  <c r="D422" i="10"/>
  <c r="D421" i="10"/>
  <c r="D420" i="10"/>
  <c r="D419" i="10"/>
  <c r="D418" i="10"/>
  <c r="D417" i="10"/>
  <c r="D416" i="10"/>
  <c r="D415" i="10"/>
  <c r="D414" i="10"/>
  <c r="D413" i="10"/>
  <c r="D412" i="10"/>
  <c r="D411" i="10"/>
  <c r="D410" i="10"/>
  <c r="D409" i="10"/>
  <c r="D408" i="10"/>
  <c r="D407" i="10"/>
  <c r="D406" i="10"/>
  <c r="D405" i="10"/>
  <c r="D404" i="10"/>
  <c r="D403" i="10"/>
  <c r="D402" i="10"/>
  <c r="D401" i="10"/>
  <c r="D400" i="10"/>
  <c r="D399" i="10"/>
  <c r="D398" i="10"/>
  <c r="D397" i="10"/>
  <c r="D396" i="10"/>
  <c r="D395" i="10"/>
  <c r="D394" i="10"/>
  <c r="D393" i="10"/>
  <c r="D392" i="10"/>
  <c r="D391" i="10"/>
  <c r="D390" i="10"/>
  <c r="D389" i="10"/>
  <c r="D388" i="10"/>
  <c r="D387" i="10"/>
  <c r="D386" i="10"/>
  <c r="D385" i="10"/>
  <c r="D384" i="10"/>
  <c r="D383" i="10"/>
  <c r="D382" i="10"/>
  <c r="D381" i="10"/>
  <c r="D380" i="10"/>
  <c r="D379" i="10"/>
  <c r="D378" i="10"/>
  <c r="D377" i="10"/>
  <c r="D376" i="10"/>
  <c r="D375" i="10"/>
  <c r="D374" i="10"/>
  <c r="D373" i="10"/>
  <c r="D372" i="10"/>
  <c r="D371" i="10"/>
  <c r="D370" i="10"/>
  <c r="D369" i="10"/>
  <c r="D368" i="10"/>
  <c r="D367" i="10"/>
  <c r="D366" i="10"/>
  <c r="D365" i="10"/>
  <c r="D364" i="10"/>
  <c r="D363" i="10"/>
  <c r="D362" i="10"/>
  <c r="D361" i="10"/>
  <c r="D360" i="10"/>
  <c r="D359" i="10"/>
  <c r="D358" i="10"/>
  <c r="D357" i="10"/>
  <c r="D356" i="10"/>
  <c r="D355" i="10"/>
  <c r="D354" i="10"/>
  <c r="D353" i="10"/>
  <c r="D352" i="10"/>
  <c r="D351" i="10"/>
  <c r="D350" i="10"/>
  <c r="D349" i="10"/>
  <c r="D348" i="10"/>
  <c r="D347" i="10"/>
  <c r="D346" i="10"/>
  <c r="D345" i="10"/>
  <c r="D344" i="10"/>
  <c r="D343" i="10"/>
  <c r="D342" i="10"/>
  <c r="D341" i="10"/>
  <c r="D340" i="10"/>
  <c r="D339" i="10"/>
  <c r="D338" i="10"/>
  <c r="D337" i="10"/>
  <c r="D336" i="10"/>
  <c r="D335" i="10"/>
  <c r="D334" i="10"/>
  <c r="D333" i="10"/>
  <c r="D332" i="10"/>
  <c r="D331" i="10"/>
  <c r="D330" i="10"/>
  <c r="D329" i="10"/>
  <c r="D328" i="10"/>
  <c r="D327" i="10"/>
  <c r="D326" i="10"/>
  <c r="D325" i="10"/>
  <c r="D324" i="10"/>
  <c r="D323" i="10"/>
  <c r="D322" i="10"/>
  <c r="D321" i="10"/>
  <c r="D320" i="10"/>
  <c r="D319" i="10"/>
  <c r="D318" i="10"/>
  <c r="D317" i="10"/>
  <c r="D316" i="10"/>
  <c r="D315" i="10"/>
  <c r="D314" i="10"/>
  <c r="D313" i="10"/>
  <c r="D312" i="10"/>
  <c r="D311" i="10"/>
  <c r="D310" i="10"/>
  <c r="D309" i="10"/>
  <c r="D308" i="10"/>
  <c r="D307" i="10"/>
  <c r="D306" i="10"/>
  <c r="D305" i="10"/>
  <c r="D304" i="10"/>
  <c r="D303" i="10"/>
  <c r="D302" i="10"/>
  <c r="D301" i="10"/>
  <c r="D300" i="10"/>
  <c r="D299" i="10"/>
  <c r="D298" i="10"/>
  <c r="D297" i="10"/>
  <c r="D296" i="10"/>
  <c r="D295" i="10"/>
  <c r="D294" i="10"/>
  <c r="D293" i="10"/>
  <c r="D292" i="10"/>
  <c r="D291" i="10"/>
  <c r="D290" i="10"/>
  <c r="D289" i="10"/>
  <c r="D288" i="10"/>
  <c r="D287" i="10"/>
  <c r="D286" i="10"/>
  <c r="D285" i="10"/>
  <c r="D284" i="10"/>
  <c r="D283" i="10"/>
  <c r="D282" i="10"/>
  <c r="D281" i="10"/>
  <c r="D280" i="10"/>
  <c r="D279" i="10"/>
  <c r="D278" i="10"/>
  <c r="D277" i="10"/>
  <c r="D276" i="10"/>
  <c r="D275" i="10"/>
  <c r="D274" i="10"/>
  <c r="D273" i="10"/>
  <c r="D272" i="10"/>
  <c r="D271" i="10"/>
  <c r="D270" i="10"/>
  <c r="D269" i="10"/>
  <c r="D268" i="10"/>
  <c r="D267" i="10"/>
  <c r="D266" i="10"/>
  <c r="D265" i="10"/>
  <c r="D264" i="10"/>
  <c r="D263" i="10"/>
  <c r="D262" i="10"/>
  <c r="D261" i="10"/>
  <c r="D260" i="10"/>
  <c r="D259" i="10"/>
  <c r="D258" i="10"/>
  <c r="D257" i="10"/>
  <c r="D256" i="10"/>
  <c r="D255" i="10"/>
  <c r="D254" i="10"/>
  <c r="D253" i="10"/>
  <c r="D252" i="10"/>
  <c r="D251" i="10"/>
  <c r="D250" i="10"/>
  <c r="D249" i="10"/>
  <c r="D248" i="10"/>
  <c r="D247" i="10"/>
  <c r="D246" i="10"/>
  <c r="D245" i="10"/>
  <c r="D244" i="10"/>
  <c r="D243" i="10"/>
  <c r="D242" i="10"/>
  <c r="D241" i="10"/>
  <c r="D240" i="10"/>
  <c r="D239" i="10"/>
  <c r="D238" i="10"/>
  <c r="D237" i="10"/>
  <c r="D236" i="10"/>
  <c r="D235" i="10"/>
  <c r="D234" i="10"/>
  <c r="D233" i="10"/>
  <c r="D232" i="10"/>
  <c r="D231" i="10"/>
  <c r="D230" i="10"/>
  <c r="D229" i="10"/>
  <c r="D228" i="10"/>
  <c r="D227" i="10"/>
  <c r="D226" i="10"/>
  <c r="D225" i="10"/>
  <c r="D224" i="10"/>
  <c r="D223" i="10"/>
  <c r="D222" i="10"/>
  <c r="D221" i="10"/>
  <c r="D220" i="10"/>
  <c r="D219" i="10"/>
  <c r="D218" i="10"/>
  <c r="D217" i="10"/>
  <c r="D216" i="10"/>
  <c r="D215" i="10"/>
  <c r="D214" i="10"/>
  <c r="D213" i="10"/>
  <c r="D212" i="10"/>
  <c r="D211" i="10"/>
  <c r="D210" i="10"/>
  <c r="D209" i="10"/>
  <c r="D208" i="10"/>
  <c r="D207" i="10"/>
  <c r="D206" i="10"/>
  <c r="D205" i="10"/>
  <c r="D204" i="10"/>
  <c r="D203" i="10"/>
  <c r="D202" i="10"/>
  <c r="D201" i="10"/>
  <c r="D200" i="10"/>
  <c r="D199" i="10"/>
  <c r="D198" i="10"/>
  <c r="D197" i="10"/>
  <c r="D196" i="10"/>
  <c r="D195" i="10"/>
  <c r="D194" i="10"/>
  <c r="D193" i="10"/>
  <c r="D192" i="10"/>
  <c r="D191" i="10"/>
  <c r="D190" i="10"/>
  <c r="D189" i="10"/>
  <c r="D188" i="10"/>
  <c r="D187" i="10"/>
  <c r="D186" i="10"/>
  <c r="D185" i="10"/>
  <c r="D184" i="10"/>
  <c r="D183" i="10"/>
  <c r="D182" i="10"/>
  <c r="D181" i="10"/>
  <c r="D180" i="10"/>
  <c r="D179" i="10"/>
  <c r="D178" i="10"/>
  <c r="D177" i="10"/>
  <c r="D176" i="10"/>
  <c r="D175" i="10"/>
  <c r="D174" i="10"/>
  <c r="D173" i="10"/>
  <c r="D172" i="10"/>
  <c r="D171" i="10"/>
  <c r="D170" i="10"/>
  <c r="D169" i="10"/>
  <c r="D168" i="10"/>
  <c r="D167" i="10"/>
  <c r="D166" i="10"/>
  <c r="D165" i="10"/>
  <c r="D164" i="10"/>
  <c r="D163" i="10"/>
  <c r="D162" i="10"/>
  <c r="D161" i="10"/>
  <c r="D160" i="10"/>
  <c r="D159" i="10"/>
  <c r="D158" i="10"/>
  <c r="D157" i="10"/>
  <c r="D156" i="10"/>
  <c r="D155" i="10"/>
  <c r="D154" i="10"/>
  <c r="D153" i="10"/>
  <c r="D152" i="10"/>
  <c r="D151" i="10"/>
  <c r="D150" i="10"/>
  <c r="D149" i="10"/>
  <c r="D148" i="10"/>
  <c r="D147" i="10"/>
  <c r="D146" i="10"/>
  <c r="D145" i="10"/>
  <c r="D144" i="10"/>
  <c r="D143" i="10"/>
  <c r="D142" i="10"/>
  <c r="D141" i="10"/>
  <c r="D140" i="10"/>
  <c r="D139" i="10"/>
  <c r="D138" i="10"/>
  <c r="D137" i="10"/>
  <c r="D136" i="10"/>
  <c r="D135" i="10"/>
  <c r="D134" i="10"/>
  <c r="D133" i="10"/>
  <c r="D132" i="10"/>
  <c r="D131" i="10"/>
  <c r="D130" i="10"/>
  <c r="D129" i="10"/>
  <c r="D128" i="10"/>
  <c r="D127" i="10"/>
  <c r="D126" i="10"/>
  <c r="D125" i="10"/>
  <c r="D124" i="10"/>
  <c r="D123" i="10"/>
  <c r="D122" i="10"/>
  <c r="D121" i="10"/>
  <c r="D120" i="10"/>
  <c r="D119" i="10"/>
  <c r="D118" i="10"/>
  <c r="D117" i="10"/>
  <c r="D116" i="10"/>
  <c r="D115" i="10"/>
  <c r="D114" i="10"/>
  <c r="D113" i="10"/>
  <c r="D112" i="10"/>
  <c r="D111" i="10"/>
  <c r="D110" i="10"/>
  <c r="D109" i="10"/>
  <c r="D108" i="10"/>
  <c r="D107" i="10"/>
  <c r="D106" i="10"/>
  <c r="D105" i="10"/>
  <c r="D104" i="10"/>
  <c r="D103" i="10"/>
  <c r="D102" i="10"/>
  <c r="D101" i="10"/>
  <c r="D100" i="10"/>
  <c r="D99" i="10"/>
  <c r="D98" i="10"/>
  <c r="D97" i="10"/>
  <c r="D96" i="10"/>
  <c r="D95" i="10"/>
  <c r="D94" i="10"/>
  <c r="D93" i="10"/>
  <c r="D92" i="10"/>
  <c r="D91" i="10"/>
  <c r="D90" i="10"/>
  <c r="D89" i="10"/>
  <c r="D88" i="10"/>
  <c r="D87" i="10"/>
  <c r="D86" i="10"/>
  <c r="D85" i="10"/>
  <c r="D84" i="10"/>
  <c r="D83" i="10"/>
  <c r="D82" i="10"/>
  <c r="D81" i="10"/>
  <c r="D80" i="10"/>
  <c r="D79" i="10"/>
  <c r="D78" i="10"/>
  <c r="D77" i="10"/>
  <c r="D76" i="10"/>
  <c r="D75" i="10"/>
  <c r="D74" i="10"/>
  <c r="D73" i="10"/>
  <c r="D72" i="10"/>
  <c r="D71" i="10"/>
  <c r="D70" i="10"/>
  <c r="D69" i="10"/>
  <c r="D68" i="10"/>
  <c r="D67" i="10"/>
  <c r="D66" i="10"/>
  <c r="D65" i="10"/>
  <c r="D64" i="10"/>
  <c r="D63" i="10"/>
  <c r="D62" i="10"/>
  <c r="D61" i="10"/>
  <c r="D60" i="10"/>
  <c r="D59" i="10"/>
  <c r="D58" i="10"/>
  <c r="D57" i="10"/>
  <c r="D56" i="10"/>
  <c r="D55" i="10"/>
  <c r="D54" i="10"/>
  <c r="D53" i="10"/>
  <c r="D52" i="10"/>
  <c r="D51" i="10"/>
  <c r="D50" i="10"/>
  <c r="D49" i="10"/>
  <c r="D48" i="10"/>
  <c r="D47" i="10"/>
  <c r="D46" i="10"/>
  <c r="D45" i="10"/>
  <c r="D44" i="10"/>
  <c r="D43" i="10"/>
  <c r="D42" i="10"/>
  <c r="D41" i="10"/>
  <c r="D40" i="10"/>
  <c r="D39" i="10"/>
  <c r="D38" i="10"/>
  <c r="D37" i="10"/>
  <c r="D36" i="10"/>
  <c r="D35" i="10"/>
  <c r="D34" i="10"/>
  <c r="D33" i="10"/>
  <c r="D32" i="10"/>
  <c r="D31" i="10"/>
  <c r="D30" i="10"/>
  <c r="D29" i="10"/>
  <c r="D28" i="10"/>
  <c r="D27" i="10"/>
  <c r="D26" i="10"/>
  <c r="D25" i="10"/>
  <c r="D24" i="10"/>
  <c r="D23" i="10"/>
  <c r="D22" i="10"/>
  <c r="D21" i="10"/>
  <c r="D20" i="10"/>
  <c r="D19" i="10"/>
  <c r="D18" i="10"/>
  <c r="D17" i="10"/>
  <c r="D16" i="10"/>
  <c r="D15" i="10"/>
  <c r="D14" i="10"/>
  <c r="D13" i="10"/>
  <c r="D12" i="10"/>
  <c r="D11" i="10"/>
  <c r="D10" i="10"/>
  <c r="D9" i="10"/>
  <c r="D8" i="10"/>
  <c r="D7" i="10"/>
  <c r="D6" i="10"/>
  <c r="D5" i="10"/>
  <c r="D4" i="10"/>
  <c r="D3" i="10"/>
  <c r="D2" i="10"/>
  <c r="F5528" i="10"/>
  <c r="F5527" i="10"/>
  <c r="F5526" i="10"/>
  <c r="F5525" i="10"/>
  <c r="F5524" i="10"/>
  <c r="F5523" i="10"/>
  <c r="F5522" i="10"/>
  <c r="F5521" i="10"/>
  <c r="F5520" i="10"/>
  <c r="F5519" i="10"/>
  <c r="F5518" i="10"/>
  <c r="F5517" i="10"/>
  <c r="F5516" i="10"/>
  <c r="F5515" i="10"/>
  <c r="F5514" i="10"/>
  <c r="F5513" i="10"/>
  <c r="F5512" i="10"/>
  <c r="F5511" i="10"/>
  <c r="F5510" i="10"/>
  <c r="F5509" i="10"/>
  <c r="F5508" i="10"/>
  <c r="F5507" i="10"/>
  <c r="F5506" i="10"/>
  <c r="F5505" i="10"/>
  <c r="F5504" i="10"/>
  <c r="F5503" i="10"/>
  <c r="F5502" i="10"/>
  <c r="F5501" i="10"/>
  <c r="F5500" i="10"/>
  <c r="F5499" i="10"/>
  <c r="F5498" i="10"/>
  <c r="F5497" i="10"/>
  <c r="F5496" i="10"/>
  <c r="F5495" i="10"/>
  <c r="F5494" i="10"/>
  <c r="F5493" i="10"/>
  <c r="F5492" i="10"/>
  <c r="F5491" i="10"/>
  <c r="F5490" i="10"/>
  <c r="F5489" i="10"/>
  <c r="F5488" i="10"/>
  <c r="F5487" i="10"/>
  <c r="F5486" i="10"/>
  <c r="F5485" i="10"/>
  <c r="F5484" i="10"/>
  <c r="F5483" i="10"/>
  <c r="F5482" i="10"/>
  <c r="F5481" i="10"/>
  <c r="F5480" i="10"/>
  <c r="F5479" i="10"/>
  <c r="F5478" i="10"/>
  <c r="F5477" i="10"/>
  <c r="F5476" i="10"/>
  <c r="F5475" i="10"/>
  <c r="F5474" i="10"/>
  <c r="F5473" i="10"/>
  <c r="F5472" i="10"/>
  <c r="F5471" i="10"/>
  <c r="F5470" i="10"/>
  <c r="F5469" i="10"/>
  <c r="F5468" i="10"/>
  <c r="F5467" i="10"/>
  <c r="F5466" i="10"/>
  <c r="F5465" i="10"/>
  <c r="F5464" i="10"/>
  <c r="F5463" i="10"/>
  <c r="F5462" i="10"/>
  <c r="F5461" i="10"/>
  <c r="F5460" i="10"/>
  <c r="F5459" i="10"/>
  <c r="F5458" i="10"/>
  <c r="F5457" i="10"/>
  <c r="F5456" i="10"/>
  <c r="F5455" i="10"/>
  <c r="F5454" i="10"/>
  <c r="F5453" i="10"/>
  <c r="F5452" i="10"/>
  <c r="F5451" i="10"/>
  <c r="F5450" i="10"/>
  <c r="F5449" i="10"/>
  <c r="F5448" i="10"/>
  <c r="F5447" i="10"/>
  <c r="F5446" i="10"/>
  <c r="F5445" i="10"/>
  <c r="F5444" i="10"/>
  <c r="F5443" i="10"/>
  <c r="F5442" i="10"/>
  <c r="F5441" i="10"/>
  <c r="F5440" i="10"/>
  <c r="F5439" i="10"/>
  <c r="F5438" i="10"/>
  <c r="F5437" i="10"/>
  <c r="F5436" i="10"/>
  <c r="F5435" i="10"/>
  <c r="F5434" i="10"/>
  <c r="F5433" i="10"/>
  <c r="F5432" i="10"/>
  <c r="F5431" i="10"/>
  <c r="F5430" i="10"/>
  <c r="F5429" i="10"/>
  <c r="F5428" i="10"/>
  <c r="F5427" i="10"/>
  <c r="F5426" i="10"/>
  <c r="F5425" i="10"/>
  <c r="F5424" i="10"/>
  <c r="F5423" i="10"/>
  <c r="F5422" i="10"/>
  <c r="F5421" i="10"/>
  <c r="F5420" i="10"/>
  <c r="F5419" i="10"/>
  <c r="F5418" i="10"/>
  <c r="F5417" i="10"/>
  <c r="F5416" i="10"/>
  <c r="F5415" i="10"/>
  <c r="F5414" i="10"/>
  <c r="F5413" i="10"/>
  <c r="F5412" i="10"/>
  <c r="F5411" i="10"/>
  <c r="F5410" i="10"/>
  <c r="F5409" i="10"/>
  <c r="F5408" i="10"/>
  <c r="F5407" i="10"/>
  <c r="F5406" i="10"/>
  <c r="F5405" i="10"/>
  <c r="F5404" i="10"/>
  <c r="F5403" i="10"/>
  <c r="F5402" i="10"/>
  <c r="F5401" i="10"/>
  <c r="F5400" i="10"/>
  <c r="F5399" i="10"/>
  <c r="F5398" i="10"/>
  <c r="F5397" i="10"/>
  <c r="F5396" i="10"/>
  <c r="F5395" i="10"/>
  <c r="F5394" i="10"/>
  <c r="F5393" i="10"/>
  <c r="F5392" i="10"/>
  <c r="F5391" i="10"/>
  <c r="F5390" i="10"/>
  <c r="F5389" i="10"/>
  <c r="F5388" i="10"/>
  <c r="F5387" i="10"/>
  <c r="F5386" i="10"/>
  <c r="F5385" i="10"/>
  <c r="F5384" i="10"/>
  <c r="F5383" i="10"/>
  <c r="F5382" i="10"/>
  <c r="F5381" i="10"/>
  <c r="F5380" i="10"/>
  <c r="F5379" i="10"/>
  <c r="F5378" i="10"/>
  <c r="F5377" i="10"/>
  <c r="F5376" i="10"/>
  <c r="F5375" i="10"/>
  <c r="F5374" i="10"/>
  <c r="F5373" i="10"/>
  <c r="F5372" i="10"/>
  <c r="F5371" i="10"/>
  <c r="F5370" i="10"/>
  <c r="F5369" i="10"/>
  <c r="F5368" i="10"/>
  <c r="F5367" i="10"/>
  <c r="F5366" i="10"/>
  <c r="F5365" i="10"/>
  <c r="F5364" i="10"/>
  <c r="F5363" i="10"/>
  <c r="F5362" i="10"/>
  <c r="F5361" i="10"/>
  <c r="F5360" i="10"/>
  <c r="F5359" i="10"/>
  <c r="F5358" i="10"/>
  <c r="F5357" i="10"/>
  <c r="F5356" i="10"/>
  <c r="F5355" i="10"/>
  <c r="F5354" i="10"/>
  <c r="F5353" i="10"/>
  <c r="F5352" i="10"/>
  <c r="F5351" i="10"/>
  <c r="F5350" i="10"/>
  <c r="F5349" i="10"/>
  <c r="F5348" i="10"/>
  <c r="F5347" i="10"/>
  <c r="F5346" i="10"/>
  <c r="F5345" i="10"/>
  <c r="F5344" i="10"/>
  <c r="F5343" i="10"/>
  <c r="F5342" i="10"/>
  <c r="F5341" i="10"/>
  <c r="F5340" i="10"/>
  <c r="F5339" i="10"/>
  <c r="F5338" i="10"/>
  <c r="F5337" i="10"/>
  <c r="F5336" i="10"/>
  <c r="F5335" i="10"/>
  <c r="F5334" i="10"/>
  <c r="F5333" i="10"/>
  <c r="F5332" i="10"/>
  <c r="F5331" i="10"/>
  <c r="F5330" i="10"/>
  <c r="F5329" i="10"/>
  <c r="F5328" i="10"/>
  <c r="F5327" i="10"/>
  <c r="F5326" i="10"/>
  <c r="F5325" i="10"/>
  <c r="F5324" i="10"/>
  <c r="F5323" i="10"/>
  <c r="F5322" i="10"/>
  <c r="F5321" i="10"/>
  <c r="F5320" i="10"/>
  <c r="F5319" i="10"/>
  <c r="F5318" i="10"/>
  <c r="F5317" i="10"/>
  <c r="F5316" i="10"/>
  <c r="F5315" i="10"/>
  <c r="F5314" i="10"/>
  <c r="F5313" i="10"/>
  <c r="F5312" i="10"/>
  <c r="F5311" i="10"/>
  <c r="F5310" i="10"/>
  <c r="F5309" i="10"/>
  <c r="F5308" i="10"/>
  <c r="F5307" i="10"/>
  <c r="F5306" i="10"/>
  <c r="F5305" i="10"/>
  <c r="F5304" i="10"/>
  <c r="F5303" i="10"/>
  <c r="F5302" i="10"/>
  <c r="F5301" i="10"/>
  <c r="F5300" i="10"/>
  <c r="F5299" i="10"/>
  <c r="F5298" i="10"/>
  <c r="F5297" i="10"/>
  <c r="F5296" i="10"/>
  <c r="F5295" i="10"/>
  <c r="F5294" i="10"/>
  <c r="F5293" i="10"/>
  <c r="F5292" i="10"/>
  <c r="F5291" i="10"/>
  <c r="F5290" i="10"/>
  <c r="F5289" i="10"/>
  <c r="F5288" i="10"/>
  <c r="F5287" i="10"/>
  <c r="F5286" i="10"/>
  <c r="F5285" i="10"/>
  <c r="F5284" i="10"/>
  <c r="F5283" i="10"/>
  <c r="F5282" i="10"/>
  <c r="F5281" i="10"/>
  <c r="F5280" i="10"/>
  <c r="F5279" i="10"/>
  <c r="F5278" i="10"/>
  <c r="F5277" i="10"/>
  <c r="F5276" i="10"/>
  <c r="F5275" i="10"/>
  <c r="F5274" i="10"/>
  <c r="F5273" i="10"/>
  <c r="F5272" i="10"/>
  <c r="F5271" i="10"/>
  <c r="F5270" i="10"/>
  <c r="F5269" i="10"/>
  <c r="F5268" i="10"/>
  <c r="F5267" i="10"/>
  <c r="F5266" i="10"/>
  <c r="F5265" i="10"/>
  <c r="F5264" i="10"/>
  <c r="F5263" i="10"/>
  <c r="F5262" i="10"/>
  <c r="F5261" i="10"/>
  <c r="F5260" i="10"/>
  <c r="F5259" i="10"/>
  <c r="F5258" i="10"/>
  <c r="F5257" i="10"/>
  <c r="F5256" i="10"/>
  <c r="F5255" i="10"/>
  <c r="F5254" i="10"/>
  <c r="F5253" i="10"/>
  <c r="F5252" i="10"/>
  <c r="F5251" i="10"/>
  <c r="F5250" i="10"/>
  <c r="F5249" i="10"/>
  <c r="F5248" i="10"/>
  <c r="F5247" i="10"/>
  <c r="F5246" i="10"/>
  <c r="F5245" i="10"/>
  <c r="F5244" i="10"/>
  <c r="F5243" i="10"/>
  <c r="F5242" i="10"/>
  <c r="F5241" i="10"/>
  <c r="F5240" i="10"/>
  <c r="F5239" i="10"/>
  <c r="F5238" i="10"/>
  <c r="F5237" i="10"/>
  <c r="F5236" i="10"/>
  <c r="F5235" i="10"/>
  <c r="F5234" i="10"/>
  <c r="F5233" i="10"/>
  <c r="F5232" i="10"/>
  <c r="F5231" i="10"/>
  <c r="F5230" i="10"/>
  <c r="F5229" i="10"/>
  <c r="F5228" i="10"/>
  <c r="F5227" i="10"/>
  <c r="F5226" i="10"/>
  <c r="F5225" i="10"/>
  <c r="F5224" i="10"/>
  <c r="F5223" i="10"/>
  <c r="F5222" i="10"/>
  <c r="F5221" i="10"/>
  <c r="F5220" i="10"/>
  <c r="F5219" i="10"/>
  <c r="F5218" i="10"/>
  <c r="F5217" i="10"/>
  <c r="F5216" i="10"/>
  <c r="F5215" i="10"/>
  <c r="F5214" i="10"/>
  <c r="F5213" i="10"/>
  <c r="F5212" i="10"/>
  <c r="F5211" i="10"/>
  <c r="F5210" i="10"/>
  <c r="F5209" i="10"/>
  <c r="F5208" i="10"/>
  <c r="F5207" i="10"/>
  <c r="F5206" i="10"/>
  <c r="F5205" i="10"/>
  <c r="F5204" i="10"/>
  <c r="F5203" i="10"/>
  <c r="F5202" i="10"/>
  <c r="F5201" i="10"/>
  <c r="F5200" i="10"/>
  <c r="F5199" i="10"/>
  <c r="F5198" i="10"/>
  <c r="F5197" i="10"/>
  <c r="F5196" i="10"/>
  <c r="F5195" i="10"/>
  <c r="F5194" i="10"/>
  <c r="F5193" i="10"/>
  <c r="F5192" i="10"/>
  <c r="F5191" i="10"/>
  <c r="F5190" i="10"/>
  <c r="F5189" i="10"/>
  <c r="F5188" i="10"/>
  <c r="F5187" i="10"/>
  <c r="F5186" i="10"/>
  <c r="F5185" i="10"/>
  <c r="F5184" i="10"/>
  <c r="F5183" i="10"/>
  <c r="F5182" i="10"/>
  <c r="F5181" i="10"/>
  <c r="F5180" i="10"/>
  <c r="F5179" i="10"/>
  <c r="F5178" i="10"/>
  <c r="F5177" i="10"/>
  <c r="F5176" i="10"/>
  <c r="F5175" i="10"/>
  <c r="F5174" i="10"/>
  <c r="F5173" i="10"/>
  <c r="F5172" i="10"/>
  <c r="F5171" i="10"/>
  <c r="F5170" i="10"/>
  <c r="F5169" i="10"/>
  <c r="F5168" i="10"/>
  <c r="F5167" i="10"/>
  <c r="F5166" i="10"/>
  <c r="F5165" i="10"/>
  <c r="F5164" i="10"/>
  <c r="F5163" i="10"/>
  <c r="F5162" i="10"/>
  <c r="F5161" i="10"/>
  <c r="F5160" i="10"/>
  <c r="F5159" i="10"/>
  <c r="F5158" i="10"/>
  <c r="F5157" i="10"/>
  <c r="F5156" i="10"/>
  <c r="F5155" i="10"/>
  <c r="F5154" i="10"/>
  <c r="F5153" i="10"/>
  <c r="F5152" i="10"/>
  <c r="F5151" i="10"/>
  <c r="F5150" i="10"/>
  <c r="F5149" i="10"/>
  <c r="F5148" i="10"/>
  <c r="F5147" i="10"/>
  <c r="F5146" i="10"/>
  <c r="F5145" i="10"/>
  <c r="F5144" i="10"/>
  <c r="F5143" i="10"/>
  <c r="F5142" i="10"/>
  <c r="F5141" i="10"/>
  <c r="F5140" i="10"/>
  <c r="F5139" i="10"/>
  <c r="F5138" i="10"/>
  <c r="F5137" i="10"/>
  <c r="F5136" i="10"/>
  <c r="F5135" i="10"/>
  <c r="F5134" i="10"/>
  <c r="F5133" i="10"/>
  <c r="F5132" i="10"/>
  <c r="F5131" i="10"/>
  <c r="F5130" i="10"/>
  <c r="F5129" i="10"/>
  <c r="F5128" i="10"/>
  <c r="F5127" i="10"/>
  <c r="F5126" i="10"/>
  <c r="F5125" i="10"/>
  <c r="F5124" i="10"/>
  <c r="F5123" i="10"/>
  <c r="F5122" i="10"/>
  <c r="F5121" i="10"/>
  <c r="F5120" i="10"/>
  <c r="F5119" i="10"/>
  <c r="F5118" i="10"/>
  <c r="F5117" i="10"/>
  <c r="F5116" i="10"/>
  <c r="F5115" i="10"/>
  <c r="F5114" i="10"/>
  <c r="F5113" i="10"/>
  <c r="F5112" i="10"/>
  <c r="F5111" i="10"/>
  <c r="F5110" i="10"/>
  <c r="F5109" i="10"/>
  <c r="F5108" i="10"/>
  <c r="F5107" i="10"/>
  <c r="F5106" i="10"/>
  <c r="F5105" i="10"/>
  <c r="F5104" i="10"/>
  <c r="F5103" i="10"/>
  <c r="F5102" i="10"/>
  <c r="F5101" i="10"/>
  <c r="F5100" i="10"/>
  <c r="F5099" i="10"/>
  <c r="F5098" i="10"/>
  <c r="F5097" i="10"/>
  <c r="F5096" i="10"/>
  <c r="F5095" i="10"/>
  <c r="F5094" i="10"/>
  <c r="F5093" i="10"/>
  <c r="F5092" i="10"/>
  <c r="F5091" i="10"/>
  <c r="F5090" i="10"/>
  <c r="F5089" i="10"/>
  <c r="F5088" i="10"/>
  <c r="F5087" i="10"/>
  <c r="F5086" i="10"/>
  <c r="F5085" i="10"/>
  <c r="F5084" i="10"/>
  <c r="F5083" i="10"/>
  <c r="F5082" i="10"/>
  <c r="F5081" i="10"/>
  <c r="F5080" i="10"/>
  <c r="F5079" i="10"/>
  <c r="F5078" i="10"/>
  <c r="F5077" i="10"/>
  <c r="F5076" i="10"/>
  <c r="F5075" i="10"/>
  <c r="F5074" i="10"/>
  <c r="F5073" i="10"/>
  <c r="F5072" i="10"/>
  <c r="F5071" i="10"/>
  <c r="F5070" i="10"/>
  <c r="F5069" i="10"/>
  <c r="F5068" i="10"/>
  <c r="F5067" i="10"/>
  <c r="F5066" i="10"/>
  <c r="F5065" i="10"/>
  <c r="F5064" i="10"/>
  <c r="F5063" i="10"/>
  <c r="F5062" i="10"/>
  <c r="F5061" i="10"/>
  <c r="F5060" i="10"/>
  <c r="F5059" i="10"/>
  <c r="F5058" i="10"/>
  <c r="F5057" i="10"/>
  <c r="F5056" i="10"/>
  <c r="F5055" i="10"/>
  <c r="F5054" i="10"/>
  <c r="F5053" i="10"/>
  <c r="F5052" i="10"/>
  <c r="F5051" i="10"/>
  <c r="F5050" i="10"/>
  <c r="F5049" i="10"/>
  <c r="F5048" i="10"/>
  <c r="F5047" i="10"/>
  <c r="F5046" i="10"/>
  <c r="F5045" i="10"/>
  <c r="F5044" i="10"/>
  <c r="F5043" i="10"/>
  <c r="F5042" i="10"/>
  <c r="F5041" i="10"/>
  <c r="F5040" i="10"/>
  <c r="F5039" i="10"/>
  <c r="F5038" i="10"/>
  <c r="F5037" i="10"/>
  <c r="F5036" i="10"/>
  <c r="F5035" i="10"/>
  <c r="F5034" i="10"/>
  <c r="F5033" i="10"/>
  <c r="F5032" i="10"/>
  <c r="F5031" i="10"/>
  <c r="F5030" i="10"/>
  <c r="F5029" i="10"/>
  <c r="F5028" i="10"/>
  <c r="F5027" i="10"/>
  <c r="F5026" i="10"/>
  <c r="F5025" i="10"/>
  <c r="F5024" i="10"/>
  <c r="F5023" i="10"/>
  <c r="F5022" i="10"/>
  <c r="F5021" i="10"/>
  <c r="F5020" i="10"/>
  <c r="F5019" i="10"/>
  <c r="F5018" i="10"/>
  <c r="F5017" i="10"/>
  <c r="F5016" i="10"/>
  <c r="F5015" i="10"/>
  <c r="F5014" i="10"/>
  <c r="F5013" i="10"/>
  <c r="F5012" i="10"/>
  <c r="F5011" i="10"/>
  <c r="F5010" i="10"/>
  <c r="F5009" i="10"/>
  <c r="F5008" i="10"/>
  <c r="F5007" i="10"/>
  <c r="F5006" i="10"/>
  <c r="F5005" i="10"/>
  <c r="F5004" i="10"/>
  <c r="F5003" i="10"/>
  <c r="F5002" i="10"/>
  <c r="F5001" i="10"/>
  <c r="F5000" i="10"/>
  <c r="F4999" i="10"/>
  <c r="F4998" i="10"/>
  <c r="F4997" i="10"/>
  <c r="F4996" i="10"/>
  <c r="F4995" i="10"/>
  <c r="F4994" i="10"/>
  <c r="F4993" i="10"/>
  <c r="F4992" i="10"/>
  <c r="F4991" i="10"/>
  <c r="F4990" i="10"/>
  <c r="F4989" i="10"/>
  <c r="F4988" i="10"/>
  <c r="F4987" i="10"/>
  <c r="F4986" i="10"/>
  <c r="F4985" i="10"/>
  <c r="F4984" i="10"/>
  <c r="F4983" i="10"/>
  <c r="F4982" i="10"/>
  <c r="F4981" i="10"/>
  <c r="F4980" i="10"/>
  <c r="F4979" i="10"/>
  <c r="F4978" i="10"/>
  <c r="F4977" i="10"/>
  <c r="F4976" i="10"/>
  <c r="F4975" i="10"/>
  <c r="F4974" i="10"/>
  <c r="F4973" i="10"/>
  <c r="F4972" i="10"/>
  <c r="F4971" i="10"/>
  <c r="F4970" i="10"/>
  <c r="F4969" i="10"/>
  <c r="F4968" i="10"/>
  <c r="F4967" i="10"/>
  <c r="F4966" i="10"/>
  <c r="F4965" i="10"/>
  <c r="F4964" i="10"/>
  <c r="F4963" i="10"/>
  <c r="F4962" i="10"/>
  <c r="F4961" i="10"/>
  <c r="F4960" i="10"/>
  <c r="F4959" i="10"/>
  <c r="F4958" i="10"/>
  <c r="F4957" i="10"/>
  <c r="F4956" i="10"/>
  <c r="F4955" i="10"/>
  <c r="F4954" i="10"/>
  <c r="F4953" i="10"/>
  <c r="F4952" i="10"/>
  <c r="F4951" i="10"/>
  <c r="F4950" i="10"/>
  <c r="F4949" i="10"/>
  <c r="F4948" i="10"/>
  <c r="F4947" i="10"/>
  <c r="F4946" i="10"/>
  <c r="F4945" i="10"/>
  <c r="F4944" i="10"/>
  <c r="F4943" i="10"/>
  <c r="F4942" i="10"/>
  <c r="F4941" i="10"/>
  <c r="F4940" i="10"/>
  <c r="F4939" i="10"/>
  <c r="F4938" i="10"/>
  <c r="F4937" i="10"/>
  <c r="F4936" i="10"/>
  <c r="F4935" i="10"/>
  <c r="F4934" i="10"/>
  <c r="F4933" i="10"/>
  <c r="F4932" i="10"/>
  <c r="F4931" i="10"/>
  <c r="F4930" i="10"/>
  <c r="F4929" i="10"/>
  <c r="F4928" i="10"/>
  <c r="F4927" i="10"/>
  <c r="F4926" i="10"/>
  <c r="F4925" i="10"/>
  <c r="F4924" i="10"/>
  <c r="F4923" i="10"/>
  <c r="F4922" i="10"/>
  <c r="F4921" i="10"/>
  <c r="F4920" i="10"/>
  <c r="F4919" i="10"/>
  <c r="F4918" i="10"/>
  <c r="F4917" i="10"/>
  <c r="F4916" i="10"/>
  <c r="F4915" i="10"/>
  <c r="F4914" i="10"/>
  <c r="F4913" i="10"/>
  <c r="F4912" i="10"/>
  <c r="F4911" i="10"/>
  <c r="F4910" i="10"/>
  <c r="F4909" i="10"/>
  <c r="F4908" i="10"/>
  <c r="F4907" i="10"/>
  <c r="F4906" i="10"/>
  <c r="F4905" i="10"/>
  <c r="F4904" i="10"/>
  <c r="F4903" i="10"/>
  <c r="F4902" i="10"/>
  <c r="F4901" i="10"/>
  <c r="F4900" i="10"/>
  <c r="F4899" i="10"/>
  <c r="F4898" i="10"/>
  <c r="F4897" i="10"/>
  <c r="F4896" i="10"/>
  <c r="F4895" i="10"/>
  <c r="F4894" i="10"/>
  <c r="F4893" i="10"/>
  <c r="F4892" i="10"/>
  <c r="F4891" i="10"/>
  <c r="F4890" i="10"/>
  <c r="F4889" i="10"/>
  <c r="F4888" i="10"/>
  <c r="F4887" i="10"/>
  <c r="F4886" i="10"/>
  <c r="F4885" i="10"/>
  <c r="F4884" i="10"/>
  <c r="F4883" i="10"/>
  <c r="F4882" i="10"/>
  <c r="F4881" i="10"/>
  <c r="F4880" i="10"/>
  <c r="F4879" i="10"/>
  <c r="F4878" i="10"/>
  <c r="F4877" i="10"/>
  <c r="F4876" i="10"/>
  <c r="F4875" i="10"/>
  <c r="F4874" i="10"/>
  <c r="F4873" i="10"/>
  <c r="F4872" i="10"/>
  <c r="F4871" i="10"/>
  <c r="F4870" i="10"/>
  <c r="F4869" i="10"/>
  <c r="F4868" i="10"/>
  <c r="F4867" i="10"/>
  <c r="F4866" i="10"/>
  <c r="F4865" i="10"/>
  <c r="F4864" i="10"/>
  <c r="F4863" i="10"/>
  <c r="F4862" i="10"/>
  <c r="F4861" i="10"/>
  <c r="F4860" i="10"/>
  <c r="F4859" i="10"/>
  <c r="F4858" i="10"/>
  <c r="F4857" i="10"/>
  <c r="F4856" i="10"/>
  <c r="F4855" i="10"/>
  <c r="F4854" i="10"/>
  <c r="F4853" i="10"/>
  <c r="F4852" i="10"/>
  <c r="F4851" i="10"/>
  <c r="F4850" i="10"/>
  <c r="F4849" i="10"/>
  <c r="F4848" i="10"/>
  <c r="F4847" i="10"/>
  <c r="F4846" i="10"/>
  <c r="F4845" i="10"/>
  <c r="F4844" i="10"/>
  <c r="F4843" i="10"/>
  <c r="F4842" i="10"/>
  <c r="F4841" i="10"/>
  <c r="F4840" i="10"/>
  <c r="F4839" i="10"/>
  <c r="F4838" i="10"/>
  <c r="F4837" i="10"/>
  <c r="F4836" i="10"/>
  <c r="F4835" i="10"/>
  <c r="F4834" i="10"/>
  <c r="F4833" i="10"/>
  <c r="F4832" i="10"/>
  <c r="F4831" i="10"/>
  <c r="F4830" i="10"/>
  <c r="F4829" i="10"/>
  <c r="F4828" i="10"/>
  <c r="F4827" i="10"/>
  <c r="F4826" i="10"/>
  <c r="F4825" i="10"/>
  <c r="F4824" i="10"/>
  <c r="F4823" i="10"/>
  <c r="F4822" i="10"/>
  <c r="F4821" i="10"/>
  <c r="F4820" i="10"/>
  <c r="F4819" i="10"/>
  <c r="F4818" i="10"/>
  <c r="F4817" i="10"/>
  <c r="F4816" i="10"/>
  <c r="F4815" i="10"/>
  <c r="F4814" i="10"/>
  <c r="F4813" i="10"/>
  <c r="F4812" i="10"/>
  <c r="F4811" i="10"/>
  <c r="F4810" i="10"/>
  <c r="F4809" i="10"/>
  <c r="F4808" i="10"/>
  <c r="F4807" i="10"/>
  <c r="F4806" i="10"/>
  <c r="F4805" i="10"/>
  <c r="F4804" i="10"/>
  <c r="F4803" i="10"/>
  <c r="F4802" i="10"/>
  <c r="F4801" i="10"/>
  <c r="F4800" i="10"/>
  <c r="F4799" i="10"/>
  <c r="F4798" i="10"/>
  <c r="F4797" i="10"/>
  <c r="F4796" i="10"/>
  <c r="F4795" i="10"/>
  <c r="F4794" i="10"/>
  <c r="F4793" i="10"/>
  <c r="F4792" i="10"/>
  <c r="F4791" i="10"/>
  <c r="F4790" i="10"/>
  <c r="A4789" i="10"/>
  <c r="E4789" i="10" s="1"/>
  <c r="F4789" i="10" s="1"/>
  <c r="A4788" i="10"/>
  <c r="G4788" i="10" s="1"/>
  <c r="A4787" i="10"/>
  <c r="G4787" i="10" s="1"/>
  <c r="A4786" i="10"/>
  <c r="A4785" i="10"/>
  <c r="E4785" i="10" s="1"/>
  <c r="F4785" i="10" s="1"/>
  <c r="A4784" i="10"/>
  <c r="E4784" i="10" s="1"/>
  <c r="F4784" i="10" s="1"/>
  <c r="A4783" i="10"/>
  <c r="A4782" i="10"/>
  <c r="G4782" i="10" s="1"/>
  <c r="A4781" i="10"/>
  <c r="E4781" i="10" s="1"/>
  <c r="F4781" i="10" s="1"/>
  <c r="A4780" i="10"/>
  <c r="G4780" i="10" s="1"/>
  <c r="A4779" i="10"/>
  <c r="G4779" i="10" s="1"/>
  <c r="A4778" i="10"/>
  <c r="A4777" i="10"/>
  <c r="G4777" i="10" s="1"/>
  <c r="A4776" i="10"/>
  <c r="G4776" i="10" s="1"/>
  <c r="A4775" i="10"/>
  <c r="E4775" i="10" s="1"/>
  <c r="F4775" i="10" s="1"/>
  <c r="E4774" i="10"/>
  <c r="F4774" i="10" s="1"/>
  <c r="A4774" i="10"/>
  <c r="A4773" i="10"/>
  <c r="E4773" i="10" s="1"/>
  <c r="F4773" i="10" s="1"/>
  <c r="A4772" i="10"/>
  <c r="A4771" i="10"/>
  <c r="E4771" i="10" s="1"/>
  <c r="F4771" i="10" s="1"/>
  <c r="A4770" i="10"/>
  <c r="A4769" i="10"/>
  <c r="E4769" i="10" s="1"/>
  <c r="F4769" i="10" s="1"/>
  <c r="A4768" i="10"/>
  <c r="E4768" i="10" s="1"/>
  <c r="F4768" i="10" s="1"/>
  <c r="A4767" i="10"/>
  <c r="A4766" i="10"/>
  <c r="A4765" i="10"/>
  <c r="E4765" i="10" s="1"/>
  <c r="F4765" i="10" s="1"/>
  <c r="A4764" i="10"/>
  <c r="G4764" i="10" s="1"/>
  <c r="A4763" i="10"/>
  <c r="G4763" i="10" s="1"/>
  <c r="A4762" i="10"/>
  <c r="A4761" i="10"/>
  <c r="A4760" i="10"/>
  <c r="E4759" i="10"/>
  <c r="F4759" i="10" s="1"/>
  <c r="A4759" i="10"/>
  <c r="A4758" i="10"/>
  <c r="E4758" i="10" s="1"/>
  <c r="F4758" i="10" s="1"/>
  <c r="A4757" i="10"/>
  <c r="E4757" i="10" s="1"/>
  <c r="F4757" i="10" s="1"/>
  <c r="A4756" i="10"/>
  <c r="A4755" i="10"/>
  <c r="A4754" i="10"/>
  <c r="A4753" i="10"/>
  <c r="E4753" i="10" s="1"/>
  <c r="F4753" i="10" s="1"/>
  <c r="G4752" i="10"/>
  <c r="F4752" i="10"/>
  <c r="A4752" i="10"/>
  <c r="E4752" i="10" s="1"/>
  <c r="A4751" i="10"/>
  <c r="A4750" i="10"/>
  <c r="G4750" i="10" s="1"/>
  <c r="A4749" i="10"/>
  <c r="G4749" i="10" s="1"/>
  <c r="A4748" i="10"/>
  <c r="G4748" i="10" s="1"/>
  <c r="A4747" i="10"/>
  <c r="G4747" i="10" s="1"/>
  <c r="A4746" i="10"/>
  <c r="A4745" i="10"/>
  <c r="A4744" i="10"/>
  <c r="A4743" i="10"/>
  <c r="E4743" i="10" s="1"/>
  <c r="F4743" i="10" s="1"/>
  <c r="E4742" i="10"/>
  <c r="F4742" i="10" s="1"/>
  <c r="A4742" i="10"/>
  <c r="A4741" i="10"/>
  <c r="E4741" i="10" s="1"/>
  <c r="F4741" i="10" s="1"/>
  <c r="A4740" i="10"/>
  <c r="A4739" i="10"/>
  <c r="A4738" i="10"/>
  <c r="A4737" i="10"/>
  <c r="E4737" i="10" s="1"/>
  <c r="F4737" i="10" s="1"/>
  <c r="A4736" i="10"/>
  <c r="G4736" i="10" s="1"/>
  <c r="A4735" i="10"/>
  <c r="G4735" i="10" s="1"/>
  <c r="E4734" i="10"/>
  <c r="F4734" i="10" s="1"/>
  <c r="A4734" i="10"/>
  <c r="A4733" i="10"/>
  <c r="G4733" i="10" s="1"/>
  <c r="A4732" i="10"/>
  <c r="A4731" i="10"/>
  <c r="G4731" i="10" s="1"/>
  <c r="A4730" i="10"/>
  <c r="G4730" i="10" s="1"/>
  <c r="A4729" i="10"/>
  <c r="E4728" i="10"/>
  <c r="F4728" i="10" s="1"/>
  <c r="A4728" i="10"/>
  <c r="A4727" i="10"/>
  <c r="E4727" i="10" s="1"/>
  <c r="F4727" i="10" s="1"/>
  <c r="E4726" i="10"/>
  <c r="F4726" i="10" s="1"/>
  <c r="A4726" i="10"/>
  <c r="A4725" i="10"/>
  <c r="E4725" i="10" s="1"/>
  <c r="F4725" i="10" s="1"/>
  <c r="A4724" i="10"/>
  <c r="G4724" i="10" s="1"/>
  <c r="A4723" i="10"/>
  <c r="A4722" i="10"/>
  <c r="A4721" i="10"/>
  <c r="E4721" i="10" s="1"/>
  <c r="F4721" i="10" s="1"/>
  <c r="A4720" i="10"/>
  <c r="G4720" i="10" s="1"/>
  <c r="A4719" i="10"/>
  <c r="G4719" i="10" s="1"/>
  <c r="A4718" i="10"/>
  <c r="E4718" i="10" s="1"/>
  <c r="F4718" i="10" s="1"/>
  <c r="A4717" i="10"/>
  <c r="G4717" i="10" s="1"/>
  <c r="A4716" i="10"/>
  <c r="G4716" i="10" s="1"/>
  <c r="A4715" i="10"/>
  <c r="G4715" i="10" s="1"/>
  <c r="A4714" i="10"/>
  <c r="G4714" i="10" s="1"/>
  <c r="A4713" i="10"/>
  <c r="A4712" i="10"/>
  <c r="G4712" i="10" s="1"/>
  <c r="A4711" i="10"/>
  <c r="E4710" i="10"/>
  <c r="F4710" i="10" s="1"/>
  <c r="A4710" i="10"/>
  <c r="G4709" i="10"/>
  <c r="A4709" i="10"/>
  <c r="E4709" i="10" s="1"/>
  <c r="F4709" i="10" s="1"/>
  <c r="A4708" i="10"/>
  <c r="A4707" i="10"/>
  <c r="E4707" i="10" s="1"/>
  <c r="F4707" i="10" s="1"/>
  <c r="A4706" i="10"/>
  <c r="A4705" i="10"/>
  <c r="E4705" i="10" s="1"/>
  <c r="F4705" i="10" s="1"/>
  <c r="A4704" i="10"/>
  <c r="G4704" i="10" s="1"/>
  <c r="A4703" i="10"/>
  <c r="G4703" i="10" s="1"/>
  <c r="A4702" i="10"/>
  <c r="G4702" i="10" s="1"/>
  <c r="E4701" i="10"/>
  <c r="F4701" i="10" s="1"/>
  <c r="A4701" i="10"/>
  <c r="G4701" i="10" s="1"/>
  <c r="A4700" i="10"/>
  <c r="G4700" i="10" s="1"/>
  <c r="A4699" i="10"/>
  <c r="A4698" i="10"/>
  <c r="A4697" i="10"/>
  <c r="A4696" i="10"/>
  <c r="A4695" i="10"/>
  <c r="A4694" i="10"/>
  <c r="E4694" i="10" s="1"/>
  <c r="F4694" i="10" s="1"/>
  <c r="G4693" i="10"/>
  <c r="A4693" i="10"/>
  <c r="E4693" i="10" s="1"/>
  <c r="F4693" i="10" s="1"/>
  <c r="A4692" i="10"/>
  <c r="G4692" i="10" s="1"/>
  <c r="A4691" i="10"/>
  <c r="A4690" i="10"/>
  <c r="G4690" i="10" s="1"/>
  <c r="G4689" i="10"/>
  <c r="A4689" i="10"/>
  <c r="E4689" i="10" s="1"/>
  <c r="F4689" i="10" s="1"/>
  <c r="A4688" i="10"/>
  <c r="G4688" i="10" s="1"/>
  <c r="A4687" i="10"/>
  <c r="A4686" i="10"/>
  <c r="G4686" i="10" s="1"/>
  <c r="A4685" i="10"/>
  <c r="G4685" i="10" s="1"/>
  <c r="A4684" i="10"/>
  <c r="E4683" i="10"/>
  <c r="F4683" i="10" s="1"/>
  <c r="A4683" i="10"/>
  <c r="G4683" i="10" s="1"/>
  <c r="A4682" i="10"/>
  <c r="A4681" i="10"/>
  <c r="G4681" i="10" s="1"/>
  <c r="A4680" i="10"/>
  <c r="E4680" i="10" s="1"/>
  <c r="F4680" i="10" s="1"/>
  <c r="A4679" i="10"/>
  <c r="E4679" i="10" s="1"/>
  <c r="F4679" i="10" s="1"/>
  <c r="A4678" i="10"/>
  <c r="G4678" i="10" s="1"/>
  <c r="A4677" i="10"/>
  <c r="E4677" i="10" s="1"/>
  <c r="F4677" i="10" s="1"/>
  <c r="A4676" i="10"/>
  <c r="A4675" i="10"/>
  <c r="A4674" i="10"/>
  <c r="G4674" i="10" s="1"/>
  <c r="A4673" i="10"/>
  <c r="G4673" i="10" s="1"/>
  <c r="A4672" i="10"/>
  <c r="A4671" i="10"/>
  <c r="A4670" i="10"/>
  <c r="E4670" i="10" s="1"/>
  <c r="F4670" i="10" s="1"/>
  <c r="E4669" i="10"/>
  <c r="F4669" i="10" s="1"/>
  <c r="A4669" i="10"/>
  <c r="A4668" i="10"/>
  <c r="G4668" i="10" s="1"/>
  <c r="A4667" i="10"/>
  <c r="G4667" i="10" s="1"/>
  <c r="A4666" i="10"/>
  <c r="A4665" i="10"/>
  <c r="G4665" i="10" s="1"/>
  <c r="A4664" i="10"/>
  <c r="A4663" i="10"/>
  <c r="E4663" i="10" s="1"/>
  <c r="F4663" i="10" s="1"/>
  <c r="A4662" i="10"/>
  <c r="G4662" i="10" s="1"/>
  <c r="A4661" i="10"/>
  <c r="E4661" i="10" s="1"/>
  <c r="F4661" i="10" s="1"/>
  <c r="G4660" i="10"/>
  <c r="A4660" i="10"/>
  <c r="A4659" i="10"/>
  <c r="G4659" i="10" s="1"/>
  <c r="A4658" i="10"/>
  <c r="G4658" i="10" s="1"/>
  <c r="G4657" i="10"/>
  <c r="A4657" i="10"/>
  <c r="E4657" i="10" s="1"/>
  <c r="F4657" i="10" s="1"/>
  <c r="A4656" i="10"/>
  <c r="G4656" i="10" s="1"/>
  <c r="A4655" i="10"/>
  <c r="A4654" i="10"/>
  <c r="G4654" i="10" s="1"/>
  <c r="G4653" i="10"/>
  <c r="A4653" i="10"/>
  <c r="E4653" i="10" s="1"/>
  <c r="F4653" i="10" s="1"/>
  <c r="A4652" i="10"/>
  <c r="A4651" i="10"/>
  <c r="G4651" i="10" s="1"/>
  <c r="A4650" i="10"/>
  <c r="G4650" i="10" s="1"/>
  <c r="A4649" i="10"/>
  <c r="G4649" i="10" s="1"/>
  <c r="A4648" i="10"/>
  <c r="G4648" i="10" s="1"/>
  <c r="A4647" i="10"/>
  <c r="A4646" i="10"/>
  <c r="G4646" i="10" s="1"/>
  <c r="A4645" i="10"/>
  <c r="A4644" i="10"/>
  <c r="G4644" i="10" s="1"/>
  <c r="A4643" i="10"/>
  <c r="A4642" i="10"/>
  <c r="E4642" i="10" s="1"/>
  <c r="F4642" i="10" s="1"/>
  <c r="A4641" i="10"/>
  <c r="G4641" i="10" s="1"/>
  <c r="A4640" i="10"/>
  <c r="G4640" i="10" s="1"/>
  <c r="A4639" i="10"/>
  <c r="G4639" i="10" s="1"/>
  <c r="A4638" i="10"/>
  <c r="G4638" i="10" s="1"/>
  <c r="A4637" i="10"/>
  <c r="A4636" i="10"/>
  <c r="A4635" i="10"/>
  <c r="G4635" i="10" s="1"/>
  <c r="A4634" i="10"/>
  <c r="G4634" i="10" s="1"/>
  <c r="A4633" i="10"/>
  <c r="A4632" i="10"/>
  <c r="E4631" i="10"/>
  <c r="F4631" i="10" s="1"/>
  <c r="A4631" i="10"/>
  <c r="E4630" i="10"/>
  <c r="F4630" i="10" s="1"/>
  <c r="A4630" i="10"/>
  <c r="G4630" i="10" s="1"/>
  <c r="A4629" i="10"/>
  <c r="E4629" i="10" s="1"/>
  <c r="F4629" i="10" s="1"/>
  <c r="A4628" i="10"/>
  <c r="A4627" i="10"/>
  <c r="G4626" i="10"/>
  <c r="A4626" i="10"/>
  <c r="E4626" i="10" s="1"/>
  <c r="F4626" i="10" s="1"/>
  <c r="A4625" i="10"/>
  <c r="E4625" i="10" s="1"/>
  <c r="F4625" i="10" s="1"/>
  <c r="E4624" i="10"/>
  <c r="F4624" i="10" s="1"/>
  <c r="A4624" i="10"/>
  <c r="G4624" i="10" s="1"/>
  <c r="A4623" i="10"/>
  <c r="A4622" i="10"/>
  <c r="G4622" i="10" s="1"/>
  <c r="A4621" i="10"/>
  <c r="E4621" i="10" s="1"/>
  <c r="F4621" i="10" s="1"/>
  <c r="A4620" i="10"/>
  <c r="G4620" i="10" s="1"/>
  <c r="A4619" i="10"/>
  <c r="G4619" i="10" s="1"/>
  <c r="A4618" i="10"/>
  <c r="A4617" i="10"/>
  <c r="G4617" i="10" s="1"/>
  <c r="G4616" i="10"/>
  <c r="E4616" i="10"/>
  <c r="F4616" i="10" s="1"/>
  <c r="A4616" i="10"/>
  <c r="A4615" i="10"/>
  <c r="E4615" i="10" s="1"/>
  <c r="F4615" i="10" s="1"/>
  <c r="A4614" i="10"/>
  <c r="G4614" i="10" s="1"/>
  <c r="G4613" i="10"/>
  <c r="A4613" i="10"/>
  <c r="E4613" i="10" s="1"/>
  <c r="F4613" i="10" s="1"/>
  <c r="A4612" i="10"/>
  <c r="G4612" i="10" s="1"/>
  <c r="G4611" i="10"/>
  <c r="A4611" i="10"/>
  <c r="E4611" i="10" s="1"/>
  <c r="F4611" i="10" s="1"/>
  <c r="A4610" i="10"/>
  <c r="G4609" i="10"/>
  <c r="E4609" i="10"/>
  <c r="F4609" i="10" s="1"/>
  <c r="A4609" i="10"/>
  <c r="G4608" i="10"/>
  <c r="F4608" i="10"/>
  <c r="A4608" i="10"/>
  <c r="E4608" i="10" s="1"/>
  <c r="A4607" i="10"/>
  <c r="G4607" i="10" s="1"/>
  <c r="G4606" i="10"/>
  <c r="E4606" i="10"/>
  <c r="F4606" i="10" s="1"/>
  <c r="A4606" i="10"/>
  <c r="A4605" i="10"/>
  <c r="A4604" i="10"/>
  <c r="A4603" i="10"/>
  <c r="G4603" i="10" s="1"/>
  <c r="A4602" i="10"/>
  <c r="A4601" i="10"/>
  <c r="A4600" i="10"/>
  <c r="G4600" i="10" s="1"/>
  <c r="A4599" i="10"/>
  <c r="A4598" i="10"/>
  <c r="G4598" i="10" s="1"/>
  <c r="A4597" i="10"/>
  <c r="A4596" i="10"/>
  <c r="G4596" i="10" s="1"/>
  <c r="A4595" i="10"/>
  <c r="E4594" i="10"/>
  <c r="F4594" i="10" s="1"/>
  <c r="A4594" i="10"/>
  <c r="G4594" i="10" s="1"/>
  <c r="A4593" i="10"/>
  <c r="G4593" i="10" s="1"/>
  <c r="G4592" i="10"/>
  <c r="E4592" i="10"/>
  <c r="F4592" i="10" s="1"/>
  <c r="A4592" i="10"/>
  <c r="A4591" i="10"/>
  <c r="G4591" i="10" s="1"/>
  <c r="A4590" i="10"/>
  <c r="A4589" i="10"/>
  <c r="E4588" i="10"/>
  <c r="F4588" i="10" s="1"/>
  <c r="A4588" i="10"/>
  <c r="A4587" i="10"/>
  <c r="G4587" i="10" s="1"/>
  <c r="A4586" i="10"/>
  <c r="A4585" i="10"/>
  <c r="G4585" i="10" s="1"/>
  <c r="A4584" i="10"/>
  <c r="A4583" i="10"/>
  <c r="E4583" i="10" s="1"/>
  <c r="F4583" i="10" s="1"/>
  <c r="A4582" i="10"/>
  <c r="G4582" i="10" s="1"/>
  <c r="A4581" i="10"/>
  <c r="E4581" i="10" s="1"/>
  <c r="F4581" i="10" s="1"/>
  <c r="A4580" i="10"/>
  <c r="G4580" i="10" s="1"/>
  <c r="A4579" i="10"/>
  <c r="G4579" i="10" s="1"/>
  <c r="A4578" i="10"/>
  <c r="G4578" i="10" s="1"/>
  <c r="G4577" i="10"/>
  <c r="E4577" i="10"/>
  <c r="F4577" i="10" s="1"/>
  <c r="A4577" i="10"/>
  <c r="A4576" i="10"/>
  <c r="G4576" i="10" s="1"/>
  <c r="G4575" i="10"/>
  <c r="A4575" i="10"/>
  <c r="G4574" i="10"/>
  <c r="E4574" i="10"/>
  <c r="F4574" i="10" s="1"/>
  <c r="A4574" i="10"/>
  <c r="A4573" i="10"/>
  <c r="G4573" i="10" s="1"/>
  <c r="A4572" i="10"/>
  <c r="E4571" i="10"/>
  <c r="F4571" i="10" s="1"/>
  <c r="A4571" i="10"/>
  <c r="G4571" i="10" s="1"/>
  <c r="A4570" i="10"/>
  <c r="G4570" i="10" s="1"/>
  <c r="A4569" i="10"/>
  <c r="A4568" i="10"/>
  <c r="E4567" i="10"/>
  <c r="F4567" i="10" s="1"/>
  <c r="A4567" i="10"/>
  <c r="E4566" i="10"/>
  <c r="F4566" i="10" s="1"/>
  <c r="A4566" i="10"/>
  <c r="G4566" i="10" s="1"/>
  <c r="A4565" i="10"/>
  <c r="E4565" i="10" s="1"/>
  <c r="F4565" i="10" s="1"/>
  <c r="A4564" i="10"/>
  <c r="A4563" i="10"/>
  <c r="G4563" i="10" s="1"/>
  <c r="A4562" i="10"/>
  <c r="G4562" i="10" s="1"/>
  <c r="G4561" i="10"/>
  <c r="A4561" i="10"/>
  <c r="A4560" i="10"/>
  <c r="E4560" i="10" s="1"/>
  <c r="F4560" i="10" s="1"/>
  <c r="E4559" i="10"/>
  <c r="F4559" i="10" s="1"/>
  <c r="A4559" i="10"/>
  <c r="G4559" i="10" s="1"/>
  <c r="A4558" i="10"/>
  <c r="E4558" i="10" s="1"/>
  <c r="F4558" i="10" s="1"/>
  <c r="A4557" i="10"/>
  <c r="A4556" i="10"/>
  <c r="E4556" i="10" s="1"/>
  <c r="F4556" i="10" s="1"/>
  <c r="A4555" i="10"/>
  <c r="G4555" i="10" s="1"/>
  <c r="G4554" i="10"/>
  <c r="A4554" i="10"/>
  <c r="E4554" i="10" s="1"/>
  <c r="F4554" i="10" s="1"/>
  <c r="G4553" i="10"/>
  <c r="A4553" i="10"/>
  <c r="A4552" i="10"/>
  <c r="G4552" i="10" s="1"/>
  <c r="A4551" i="10"/>
  <c r="A4550" i="10"/>
  <c r="A4549" i="10"/>
  <c r="A4548" i="10"/>
  <c r="G4548" i="10" s="1"/>
  <c r="A4547" i="10"/>
  <c r="A4546" i="10"/>
  <c r="A4545" i="10"/>
  <c r="A4544" i="10"/>
  <c r="G4544" i="10" s="1"/>
  <c r="A4543" i="10"/>
  <c r="E4543" i="10" s="1"/>
  <c r="F4543" i="10" s="1"/>
  <c r="A4542" i="10"/>
  <c r="A4541" i="10"/>
  <c r="A4540" i="10"/>
  <c r="A4539" i="10"/>
  <c r="E4539" i="10" s="1"/>
  <c r="F4539" i="10" s="1"/>
  <c r="A4538" i="10"/>
  <c r="A4537" i="10"/>
  <c r="G4536" i="10"/>
  <c r="A4536" i="10"/>
  <c r="E4536" i="10" s="1"/>
  <c r="F4536" i="10" s="1"/>
  <c r="A4535" i="10"/>
  <c r="A4534" i="10"/>
  <c r="G4534" i="10" s="1"/>
  <c r="A4533" i="10"/>
  <c r="G4533" i="10" s="1"/>
  <c r="A4532" i="10"/>
  <c r="A4531" i="10"/>
  <c r="E4531" i="10" s="1"/>
  <c r="F4531" i="10" s="1"/>
  <c r="A4530" i="10"/>
  <c r="G4530" i="10" s="1"/>
  <c r="A4529" i="10"/>
  <c r="E4528" i="10"/>
  <c r="F4528" i="10" s="1"/>
  <c r="A4528" i="10"/>
  <c r="G4528" i="10" s="1"/>
  <c r="A4527" i="10"/>
  <c r="A4526" i="10"/>
  <c r="A4525" i="10"/>
  <c r="E4525" i="10" s="1"/>
  <c r="F4525" i="10" s="1"/>
  <c r="A4524" i="10"/>
  <c r="E4524" i="10" s="1"/>
  <c r="F4524" i="10" s="1"/>
  <c r="A4523" i="10"/>
  <c r="A4522" i="10"/>
  <c r="A4521" i="10"/>
  <c r="G4520" i="10"/>
  <c r="A4520" i="10"/>
  <c r="E4520" i="10" s="1"/>
  <c r="F4520" i="10" s="1"/>
  <c r="A4519" i="10"/>
  <c r="A4518" i="10"/>
  <c r="G4518" i="10" s="1"/>
  <c r="A4517" i="10"/>
  <c r="A4516" i="10"/>
  <c r="G4516" i="10" s="1"/>
  <c r="A4515" i="10"/>
  <c r="G4515" i="10" s="1"/>
  <c r="G4514" i="10"/>
  <c r="A4514" i="10"/>
  <c r="E4514" i="10" s="1"/>
  <c r="F4514" i="10" s="1"/>
  <c r="A4513" i="10"/>
  <c r="G4513" i="10" s="1"/>
  <c r="E4512" i="10"/>
  <c r="F4512" i="10" s="1"/>
  <c r="A4512" i="10"/>
  <c r="A4511" i="10"/>
  <c r="A4510" i="10"/>
  <c r="G4510" i="10" s="1"/>
  <c r="A4509" i="10"/>
  <c r="A4508" i="10"/>
  <c r="A4507" i="10"/>
  <c r="G4506" i="10"/>
  <c r="F4506" i="10"/>
  <c r="A4506" i="10"/>
  <c r="E4506" i="10" s="1"/>
  <c r="E4505" i="10"/>
  <c r="F4505" i="10" s="1"/>
  <c r="A4505" i="10"/>
  <c r="G4505" i="10" s="1"/>
  <c r="A4504" i="10"/>
  <c r="G4503" i="10"/>
  <c r="E4503" i="10"/>
  <c r="F4503" i="10" s="1"/>
  <c r="A4503" i="10"/>
  <c r="G4502" i="10"/>
  <c r="A4502" i="10"/>
  <c r="E4502" i="10" s="1"/>
  <c r="F4502" i="10" s="1"/>
  <c r="A4501" i="10"/>
  <c r="G4501" i="10" s="1"/>
  <c r="A4500" i="10"/>
  <c r="A4499" i="10"/>
  <c r="A4498" i="10"/>
  <c r="A4497" i="10"/>
  <c r="G4497" i="10" s="1"/>
  <c r="A4496" i="10"/>
  <c r="G4496" i="10" s="1"/>
  <c r="A4495" i="10"/>
  <c r="A4494" i="10"/>
  <c r="G4494" i="10" s="1"/>
  <c r="A4493" i="10"/>
  <c r="G4493" i="10" s="1"/>
  <c r="A4492" i="10"/>
  <c r="A4491" i="10"/>
  <c r="F4490" i="10"/>
  <c r="A4490" i="10"/>
  <c r="E4490" i="10" s="1"/>
  <c r="A4489" i="10"/>
  <c r="G4488" i="10"/>
  <c r="A4488" i="10"/>
  <c r="E4488" i="10" s="1"/>
  <c r="F4488" i="10" s="1"/>
  <c r="A4487" i="10"/>
  <c r="G4486" i="10"/>
  <c r="E4486" i="10"/>
  <c r="F4486" i="10" s="1"/>
  <c r="A4486" i="10"/>
  <c r="E4485" i="10"/>
  <c r="F4485" i="10" s="1"/>
  <c r="A4485" i="10"/>
  <c r="G4485" i="10" s="1"/>
  <c r="A4484" i="10"/>
  <c r="G4484" i="10" s="1"/>
  <c r="A4483" i="10"/>
  <c r="G4483" i="10" s="1"/>
  <c r="A4482" i="10"/>
  <c r="A4481" i="10"/>
  <c r="A4480" i="10"/>
  <c r="G4480" i="10" s="1"/>
  <c r="A4479" i="10"/>
  <c r="E4479" i="10" s="1"/>
  <c r="F4479" i="10" s="1"/>
  <c r="A4478" i="10"/>
  <c r="A4477" i="10"/>
  <c r="G4477" i="10" s="1"/>
  <c r="A4476" i="10"/>
  <c r="A4475" i="10"/>
  <c r="G4475" i="10" s="1"/>
  <c r="A4474" i="10"/>
  <c r="A4473" i="10"/>
  <c r="E4473" i="10" s="1"/>
  <c r="F4473" i="10" s="1"/>
  <c r="G4472" i="10"/>
  <c r="E4472" i="10"/>
  <c r="F4472" i="10" s="1"/>
  <c r="A4472" i="10"/>
  <c r="E4471" i="10"/>
  <c r="F4471" i="10" s="1"/>
  <c r="A4471" i="10"/>
  <c r="G4471" i="10" s="1"/>
  <c r="A4470" i="10"/>
  <c r="G4470" i="10" s="1"/>
  <c r="A4469" i="10"/>
  <c r="E4469" i="10" s="1"/>
  <c r="F4469" i="10" s="1"/>
  <c r="A4468" i="10"/>
  <c r="E4468" i="10" s="1"/>
  <c r="F4468" i="10" s="1"/>
  <c r="A4467" i="10"/>
  <c r="G4467" i="10" s="1"/>
  <c r="A4466" i="10"/>
  <c r="G4466" i="10" s="1"/>
  <c r="A4465" i="10"/>
  <c r="G4465" i="10" s="1"/>
  <c r="A4464" i="10"/>
  <c r="E4464" i="10" s="1"/>
  <c r="F4464" i="10" s="1"/>
  <c r="A4463" i="10"/>
  <c r="G4463" i="10" s="1"/>
  <c r="A4462" i="10"/>
  <c r="A4461" i="10"/>
  <c r="G4461" i="10" s="1"/>
  <c r="A4460" i="10"/>
  <c r="G4460" i="10" s="1"/>
  <c r="A4459" i="10"/>
  <c r="A4458" i="10"/>
  <c r="G4458" i="10" s="1"/>
  <c r="A4457" i="10"/>
  <c r="G4457" i="10" s="1"/>
  <c r="A4456" i="10"/>
  <c r="G4456" i="10" s="1"/>
  <c r="A4455" i="10"/>
  <c r="G4455" i="10" s="1"/>
  <c r="G4454" i="10"/>
  <c r="A4454" i="10"/>
  <c r="E4454" i="10" s="1"/>
  <c r="F4454" i="10" s="1"/>
  <c r="A4453" i="10"/>
  <c r="A4452" i="10"/>
  <c r="G4452" i="10" s="1"/>
  <c r="A4451" i="10"/>
  <c r="A4450" i="10"/>
  <c r="G4450" i="10" s="1"/>
  <c r="A4449" i="10"/>
  <c r="G4449" i="10" s="1"/>
  <c r="A4448" i="10"/>
  <c r="G4448" i="10" s="1"/>
  <c r="E4447" i="10"/>
  <c r="F4447" i="10" s="1"/>
  <c r="A4447" i="10"/>
  <c r="G4447" i="10" s="1"/>
  <c r="A4446" i="10"/>
  <c r="G4446" i="10" s="1"/>
  <c r="A4445" i="10"/>
  <c r="G4445" i="10" s="1"/>
  <c r="A4444" i="10"/>
  <c r="A4443" i="10"/>
  <c r="E4443" i="10" s="1"/>
  <c r="F4443" i="10" s="1"/>
  <c r="A4442" i="10"/>
  <c r="G4442" i="10" s="1"/>
  <c r="A4441" i="10"/>
  <c r="G4441" i="10" s="1"/>
  <c r="E4440" i="10"/>
  <c r="F4440" i="10" s="1"/>
  <c r="A4440" i="10"/>
  <c r="G4440" i="10" s="1"/>
  <c r="A4439" i="10"/>
  <c r="E4439" i="10" s="1"/>
  <c r="F4439" i="10" s="1"/>
  <c r="A4438" i="10"/>
  <c r="A4437" i="10"/>
  <c r="A4436" i="10"/>
  <c r="G4436" i="10" s="1"/>
  <c r="A4435" i="10"/>
  <c r="G4435" i="10" s="1"/>
  <c r="A4434" i="10"/>
  <c r="A4433" i="10"/>
  <c r="G4433" i="10" s="1"/>
  <c r="A4432" i="10"/>
  <c r="G4432" i="10" s="1"/>
  <c r="A4431" i="10"/>
  <c r="G4430" i="10"/>
  <c r="E4430" i="10"/>
  <c r="F4430" i="10" s="1"/>
  <c r="A4430" i="10"/>
  <c r="E4429" i="10"/>
  <c r="F4429" i="10" s="1"/>
  <c r="A4429" i="10"/>
  <c r="G4429" i="10" s="1"/>
  <c r="A4428" i="10"/>
  <c r="G4428" i="10" s="1"/>
  <c r="A4427" i="10"/>
  <c r="A4426" i="10"/>
  <c r="A4425" i="10"/>
  <c r="G4425" i="10" s="1"/>
  <c r="E4424" i="10"/>
  <c r="F4424" i="10" s="1"/>
  <c r="A4424" i="10"/>
  <c r="A4423" i="10"/>
  <c r="E4423" i="10" s="1"/>
  <c r="F4423" i="10" s="1"/>
  <c r="A4422" i="10"/>
  <c r="A4421" i="10"/>
  <c r="A4420" i="10"/>
  <c r="A4419" i="10"/>
  <c r="G4419" i="10" s="1"/>
  <c r="G4418" i="10"/>
  <c r="E4418" i="10"/>
  <c r="F4418" i="10" s="1"/>
  <c r="A4418" i="10"/>
  <c r="A4417" i="10"/>
  <c r="G4416" i="10"/>
  <c r="F4416" i="10"/>
  <c r="E4416" i="10"/>
  <c r="A4416" i="10"/>
  <c r="A4415" i="10"/>
  <c r="F4414" i="10"/>
  <c r="A4414" i="10"/>
  <c r="E4414" i="10" s="1"/>
  <c r="E4413" i="10"/>
  <c r="F4413" i="10" s="1"/>
  <c r="A4413" i="10"/>
  <c r="G4413" i="10" s="1"/>
  <c r="A4412" i="10"/>
  <c r="G4411" i="10"/>
  <c r="F4411" i="10"/>
  <c r="A4411" i="10"/>
  <c r="E4411" i="10" s="1"/>
  <c r="F4410" i="10"/>
  <c r="A4410" i="10"/>
  <c r="E4410" i="10" s="1"/>
  <c r="A4409" i="10"/>
  <c r="G4408" i="10"/>
  <c r="A4408" i="10"/>
  <c r="G4407" i="10"/>
  <c r="E4407" i="10"/>
  <c r="F4407" i="10" s="1"/>
  <c r="A4407" i="10"/>
  <c r="A4406" i="10"/>
  <c r="G4406" i="10" s="1"/>
  <c r="A4405" i="10"/>
  <c r="A4404" i="10"/>
  <c r="A4403" i="10"/>
  <c r="E4403" i="10" s="1"/>
  <c r="F4403" i="10" s="1"/>
  <c r="A4402" i="10"/>
  <c r="A4401" i="10"/>
  <c r="G4401" i="10" s="1"/>
  <c r="G4400" i="10"/>
  <c r="F4400" i="10"/>
  <c r="E4400" i="10"/>
  <c r="A4400" i="10"/>
  <c r="A4399" i="10"/>
  <c r="G4399" i="10" s="1"/>
  <c r="A4398" i="10"/>
  <c r="E4398" i="10" s="1"/>
  <c r="F4398" i="10" s="1"/>
  <c r="A4397" i="10"/>
  <c r="A4396" i="10"/>
  <c r="E4396" i="10" s="1"/>
  <c r="F4396" i="10" s="1"/>
  <c r="G4395" i="10"/>
  <c r="E4395" i="10"/>
  <c r="F4395" i="10" s="1"/>
  <c r="A4395" i="10"/>
  <c r="E4394" i="10"/>
  <c r="F4394" i="10" s="1"/>
  <c r="A4394" i="10"/>
  <c r="G4394" i="10" s="1"/>
  <c r="A4393" i="10"/>
  <c r="G4393" i="10" s="1"/>
  <c r="A4392" i="10"/>
  <c r="E4391" i="10"/>
  <c r="F4391" i="10" s="1"/>
  <c r="A4391" i="10"/>
  <c r="A4390" i="10"/>
  <c r="A4389" i="10"/>
  <c r="G4389" i="10" s="1"/>
  <c r="A4388" i="10"/>
  <c r="A4387" i="10"/>
  <c r="G4387" i="10" s="1"/>
  <c r="A4386" i="10"/>
  <c r="G4385" i="10"/>
  <c r="A4385" i="10"/>
  <c r="E4385" i="10" s="1"/>
  <c r="F4385" i="10" s="1"/>
  <c r="E4384" i="10"/>
  <c r="F4384" i="10" s="1"/>
  <c r="A4384" i="10"/>
  <c r="G4384" i="10" s="1"/>
  <c r="A4383" i="10"/>
  <c r="A4382" i="10"/>
  <c r="E4382" i="10" s="1"/>
  <c r="F4382" i="10" s="1"/>
  <c r="A4381" i="10"/>
  <c r="E4381" i="10" s="1"/>
  <c r="F4381" i="10" s="1"/>
  <c r="G4380" i="10"/>
  <c r="E4380" i="10"/>
  <c r="F4380" i="10" s="1"/>
  <c r="A4380" i="10"/>
  <c r="A4379" i="10"/>
  <c r="A4378" i="10"/>
  <c r="G4377" i="10"/>
  <c r="A4377" i="10"/>
  <c r="A4376" i="10"/>
  <c r="G4376" i="10" s="1"/>
  <c r="A4375" i="10"/>
  <c r="E4374" i="10"/>
  <c r="F4374" i="10" s="1"/>
  <c r="A4374" i="10"/>
  <c r="A4373" i="10"/>
  <c r="E4373" i="10" s="1"/>
  <c r="F4373" i="10" s="1"/>
  <c r="A4372" i="10"/>
  <c r="E4372" i="10" s="1"/>
  <c r="F4372" i="10" s="1"/>
  <c r="G4371" i="10"/>
  <c r="E4371" i="10"/>
  <c r="F4371" i="10" s="1"/>
  <c r="A4371" i="10"/>
  <c r="A4370" i="10"/>
  <c r="A4369" i="10"/>
  <c r="E4369" i="10" s="1"/>
  <c r="F4369" i="10" s="1"/>
  <c r="A4368" i="10"/>
  <c r="G4368" i="10" s="1"/>
  <c r="A4367" i="10"/>
  <c r="G4367" i="10" s="1"/>
  <c r="A4366" i="10"/>
  <c r="G4365" i="10"/>
  <c r="A4365" i="10"/>
  <c r="E4365" i="10" s="1"/>
  <c r="F4365" i="10" s="1"/>
  <c r="A4364" i="10"/>
  <c r="G4364" i="10" s="1"/>
  <c r="A4363" i="10"/>
  <c r="G4363" i="10" s="1"/>
  <c r="A4362" i="10"/>
  <c r="A4361" i="10"/>
  <c r="A4360" i="10"/>
  <c r="E4360" i="10" s="1"/>
  <c r="F4360" i="10" s="1"/>
  <c r="A4359" i="10"/>
  <c r="G4359" i="10" s="1"/>
  <c r="A4358" i="10"/>
  <c r="E4357" i="10"/>
  <c r="F4357" i="10" s="1"/>
  <c r="A4357" i="10"/>
  <c r="G4357" i="10" s="1"/>
  <c r="A4356" i="10"/>
  <c r="G4355" i="10"/>
  <c r="A4355" i="10"/>
  <c r="E4355" i="10" s="1"/>
  <c r="F4355" i="10" s="1"/>
  <c r="A4354" i="10"/>
  <c r="G4354" i="10" s="1"/>
  <c r="A4353" i="10"/>
  <c r="G4353" i="10" s="1"/>
  <c r="E4352" i="10"/>
  <c r="F4352" i="10" s="1"/>
  <c r="A4352" i="10"/>
  <c r="G4352" i="10" s="1"/>
  <c r="A4351" i="10"/>
  <c r="G4351" i="10" s="1"/>
  <c r="A4350" i="10"/>
  <c r="E4350" i="10" s="1"/>
  <c r="F4350" i="10" s="1"/>
  <c r="A4349" i="10"/>
  <c r="G4349" i="10" s="1"/>
  <c r="A4348" i="10"/>
  <c r="A4347" i="10"/>
  <c r="G4347" i="10" s="1"/>
  <c r="A4346" i="10"/>
  <c r="A4345" i="10"/>
  <c r="E4345" i="10" s="1"/>
  <c r="F4345" i="10" s="1"/>
  <c r="A4344" i="10"/>
  <c r="A4343" i="10"/>
  <c r="G4343" i="10" s="1"/>
  <c r="A4342" i="10"/>
  <c r="A4341" i="10"/>
  <c r="A4340" i="10"/>
  <c r="E4340" i="10" s="1"/>
  <c r="F4340" i="10" s="1"/>
  <c r="A4339" i="10"/>
  <c r="A4338" i="10"/>
  <c r="G4338" i="10" s="1"/>
  <c r="A4337" i="10"/>
  <c r="G4337" i="10" s="1"/>
  <c r="A4336" i="10"/>
  <c r="G4336" i="10" s="1"/>
  <c r="A4335" i="10"/>
  <c r="G4334" i="10"/>
  <c r="A4334" i="10"/>
  <c r="A4333" i="10"/>
  <c r="G4333" i="10" s="1"/>
  <c r="G4332" i="10"/>
  <c r="A4332" i="10"/>
  <c r="E4332" i="10" s="1"/>
  <c r="F4332" i="10" s="1"/>
  <c r="A4331" i="10"/>
  <c r="G4331" i="10" s="1"/>
  <c r="A4330" i="10"/>
  <c r="G4330" i="10" s="1"/>
  <c r="A4329" i="10"/>
  <c r="A4328" i="10"/>
  <c r="E4328" i="10" s="1"/>
  <c r="F4328" i="10" s="1"/>
  <c r="A4327" i="10"/>
  <c r="A4326" i="10"/>
  <c r="E4325" i="10"/>
  <c r="F4325" i="10" s="1"/>
  <c r="A4325" i="10"/>
  <c r="G4325" i="10" s="1"/>
  <c r="G4324" i="10"/>
  <c r="E4324" i="10"/>
  <c r="F4324" i="10" s="1"/>
  <c r="A4324" i="10"/>
  <c r="A4323" i="10"/>
  <c r="G4322" i="10"/>
  <c r="A4322" i="10"/>
  <c r="E4322" i="10" s="1"/>
  <c r="F4322" i="10" s="1"/>
  <c r="E4321" i="10"/>
  <c r="F4321" i="10" s="1"/>
  <c r="A4321" i="10"/>
  <c r="G4320" i="10"/>
  <c r="E4320" i="10"/>
  <c r="F4320" i="10" s="1"/>
  <c r="A4320" i="10"/>
  <c r="A4319" i="10"/>
  <c r="E4319" i="10" s="1"/>
  <c r="F4319" i="10" s="1"/>
  <c r="A4318" i="10"/>
  <c r="G4317" i="10"/>
  <c r="E4317" i="10"/>
  <c r="F4317" i="10" s="1"/>
  <c r="A4317" i="10"/>
  <c r="E4316" i="10"/>
  <c r="F4316" i="10" s="1"/>
  <c r="A4316" i="10"/>
  <c r="G4316" i="10" s="1"/>
  <c r="A4315" i="10"/>
  <c r="G4315" i="10" s="1"/>
  <c r="A4314" i="10"/>
  <c r="A4313" i="10"/>
  <c r="G4312" i="10"/>
  <c r="A4312" i="10"/>
  <c r="E4312" i="10" s="1"/>
  <c r="F4312" i="10" s="1"/>
  <c r="E4311" i="10"/>
  <c r="F4311" i="10" s="1"/>
  <c r="A4311" i="10"/>
  <c r="A4310" i="10"/>
  <c r="E4310" i="10" s="1"/>
  <c r="F4310" i="10" s="1"/>
  <c r="A4309" i="10"/>
  <c r="G4309" i="10" s="1"/>
  <c r="G4308" i="10"/>
  <c r="F4308" i="10"/>
  <c r="A4308" i="10"/>
  <c r="E4308" i="10" s="1"/>
  <c r="G4307" i="10"/>
  <c r="E4307" i="10"/>
  <c r="F4307" i="10" s="1"/>
  <c r="A4307" i="10"/>
  <c r="A4306" i="10"/>
  <c r="E4306" i="10" s="1"/>
  <c r="F4306" i="10" s="1"/>
  <c r="G4305" i="10"/>
  <c r="A4305" i="10"/>
  <c r="A4304" i="10"/>
  <c r="G4304" i="10" s="1"/>
  <c r="A4303" i="10"/>
  <c r="G4303" i="10" s="1"/>
  <c r="A4302" i="10"/>
  <c r="A4301" i="10"/>
  <c r="A4300" i="10"/>
  <c r="G4300" i="10" s="1"/>
  <c r="A4299" i="10"/>
  <c r="E4299" i="10" s="1"/>
  <c r="F4299" i="10" s="1"/>
  <c r="A4298" i="10"/>
  <c r="A4297" i="10"/>
  <c r="G4297" i="10" s="1"/>
  <c r="G4296" i="10"/>
  <c r="A4296" i="10"/>
  <c r="E4296" i="10" s="1"/>
  <c r="F4296" i="10" s="1"/>
  <c r="A4295" i="10"/>
  <c r="G4295" i="10" s="1"/>
  <c r="A4294" i="10"/>
  <c r="A4293" i="10"/>
  <c r="E4293" i="10" s="1"/>
  <c r="F4293" i="10" s="1"/>
  <c r="A4292" i="10"/>
  <c r="A4291" i="10"/>
  <c r="E4291" i="10" s="1"/>
  <c r="F4291" i="10" s="1"/>
  <c r="E4290" i="10"/>
  <c r="F4290" i="10" s="1"/>
  <c r="A4290" i="10"/>
  <c r="A4289" i="10"/>
  <c r="G4289" i="10" s="1"/>
  <c r="A4288" i="10"/>
  <c r="G4288" i="10" s="1"/>
  <c r="A4287" i="10"/>
  <c r="A4286" i="10"/>
  <c r="A4285" i="10"/>
  <c r="E4285" i="10" s="1"/>
  <c r="F4285" i="10" s="1"/>
  <c r="A4284" i="10"/>
  <c r="G4284" i="10" s="1"/>
  <c r="A4283" i="10"/>
  <c r="E4283" i="10" s="1"/>
  <c r="F4283" i="10" s="1"/>
  <c r="A4282" i="10"/>
  <c r="A4281" i="10"/>
  <c r="G4281" i="10" s="1"/>
  <c r="A4280" i="10"/>
  <c r="G4280" i="10" s="1"/>
  <c r="G4279" i="10"/>
  <c r="A4279" i="10"/>
  <c r="E4279" i="10" s="1"/>
  <c r="F4279" i="10" s="1"/>
  <c r="A4278" i="10"/>
  <c r="E4278" i="10" s="1"/>
  <c r="F4278" i="10" s="1"/>
  <c r="A4277" i="10"/>
  <c r="G4277" i="10" s="1"/>
  <c r="A4276" i="10"/>
  <c r="E4276" i="10" s="1"/>
  <c r="F4276" i="10" s="1"/>
  <c r="A4275" i="10"/>
  <c r="G4275" i="10" s="1"/>
  <c r="A4274" i="10"/>
  <c r="E4274" i="10" s="1"/>
  <c r="F4274" i="10" s="1"/>
  <c r="A4273" i="10"/>
  <c r="E4273" i="10" s="1"/>
  <c r="F4273" i="10" s="1"/>
  <c r="G4272" i="10"/>
  <c r="A4272" i="10"/>
  <c r="E4272" i="10" s="1"/>
  <c r="F4272" i="10" s="1"/>
  <c r="A4271" i="10"/>
  <c r="E4270" i="10"/>
  <c r="F4270" i="10" s="1"/>
  <c r="A4270" i="10"/>
  <c r="A4269" i="10"/>
  <c r="G4269" i="10" s="1"/>
  <c r="A4268" i="10"/>
  <c r="G4268" i="10" s="1"/>
  <c r="A4267" i="10"/>
  <c r="G4267" i="10" s="1"/>
  <c r="A4266" i="10"/>
  <c r="A4265" i="10"/>
  <c r="E4264" i="10"/>
  <c r="F4264" i="10" s="1"/>
  <c r="A4264" i="10"/>
  <c r="G4264" i="10" s="1"/>
  <c r="A4263" i="10"/>
  <c r="G4262" i="10"/>
  <c r="A4262" i="10"/>
  <c r="E4262" i="10" s="1"/>
  <c r="F4262" i="10" s="1"/>
  <c r="A4261" i="10"/>
  <c r="F4260" i="10"/>
  <c r="A4260" i="10"/>
  <c r="E4260" i="10" s="1"/>
  <c r="A4259" i="10"/>
  <c r="G4259" i="10" s="1"/>
  <c r="A4258" i="10"/>
  <c r="E4257" i="10"/>
  <c r="F4257" i="10" s="1"/>
  <c r="A4257" i="10"/>
  <c r="G4256" i="10"/>
  <c r="E4256" i="10"/>
  <c r="F4256" i="10" s="1"/>
  <c r="A4256" i="10"/>
  <c r="A4255" i="10"/>
  <c r="E4255" i="10" s="1"/>
  <c r="F4255" i="10" s="1"/>
  <c r="A4254" i="10"/>
  <c r="G4253" i="10"/>
  <c r="E4253" i="10"/>
  <c r="F4253" i="10" s="1"/>
  <c r="A4253" i="10"/>
  <c r="A4252" i="10"/>
  <c r="G4252" i="10" s="1"/>
  <c r="A4251" i="10"/>
  <c r="A4250" i="10"/>
  <c r="G4250" i="10" s="1"/>
  <c r="A4249" i="10"/>
  <c r="A4248" i="10"/>
  <c r="G4248" i="10" s="1"/>
  <c r="A4247" i="10"/>
  <c r="G4247" i="10" s="1"/>
  <c r="E4246" i="10"/>
  <c r="F4246" i="10" s="1"/>
  <c r="A4246" i="10"/>
  <c r="G4246" i="10" s="1"/>
  <c r="A4245" i="10"/>
  <c r="A4244" i="10"/>
  <c r="E4244" i="10" s="1"/>
  <c r="F4244" i="10" s="1"/>
  <c r="A4243" i="10"/>
  <c r="A4242" i="10"/>
  <c r="A4241" i="10"/>
  <c r="E4240" i="10"/>
  <c r="F4240" i="10" s="1"/>
  <c r="A4240" i="10"/>
  <c r="G4240" i="10" s="1"/>
  <c r="A4239" i="10"/>
  <c r="E4239" i="10" s="1"/>
  <c r="F4239" i="10" s="1"/>
  <c r="E4238" i="10"/>
  <c r="F4238" i="10" s="1"/>
  <c r="A4238" i="10"/>
  <c r="A4237" i="10"/>
  <c r="G4237" i="10" s="1"/>
  <c r="A4236" i="10"/>
  <c r="G4236" i="10" s="1"/>
  <c r="A4235" i="10"/>
  <c r="G4234" i="10"/>
  <c r="A4234" i="10"/>
  <c r="A4233" i="10"/>
  <c r="G4233" i="10" s="1"/>
  <c r="E4232" i="10"/>
  <c r="F4232" i="10" s="1"/>
  <c r="A4232" i="10"/>
  <c r="G4232" i="10" s="1"/>
  <c r="A4231" i="10"/>
  <c r="E4231" i="10" s="1"/>
  <c r="F4231" i="10" s="1"/>
  <c r="A4230" i="10"/>
  <c r="G4230" i="10" s="1"/>
  <c r="A4229" i="10"/>
  <c r="G4229" i="10" s="1"/>
  <c r="A4228" i="10"/>
  <c r="E4228" i="10" s="1"/>
  <c r="F4228" i="10" s="1"/>
  <c r="A4227" i="10"/>
  <c r="A4226" i="10"/>
  <c r="A4225" i="10"/>
  <c r="G4225" i="10" s="1"/>
  <c r="A4224" i="10"/>
  <c r="G4224" i="10" s="1"/>
  <c r="A4223" i="10"/>
  <c r="E4223" i="10" s="1"/>
  <c r="F4223" i="10" s="1"/>
  <c r="A4222" i="10"/>
  <c r="E4222" i="10" s="1"/>
  <c r="F4222" i="10" s="1"/>
  <c r="A4221" i="10"/>
  <c r="A4220" i="10"/>
  <c r="G4220" i="10" s="1"/>
  <c r="A4219" i="10"/>
  <c r="G4219" i="10" s="1"/>
  <c r="A4218" i="10"/>
  <c r="A4217" i="10"/>
  <c r="G4217" i="10" s="1"/>
  <c r="G4216" i="10"/>
  <c r="A4216" i="10"/>
  <c r="E4216" i="10" s="1"/>
  <c r="F4216" i="10" s="1"/>
  <c r="A4215" i="10"/>
  <c r="E4215" i="10" s="1"/>
  <c r="F4215" i="10" s="1"/>
  <c r="A4214" i="10"/>
  <c r="G4214" i="10" s="1"/>
  <c r="A4213" i="10"/>
  <c r="E4213" i="10" s="1"/>
  <c r="F4213" i="10" s="1"/>
  <c r="A4212" i="10"/>
  <c r="E4212" i="10" s="1"/>
  <c r="F4212" i="10" s="1"/>
  <c r="A4211" i="10"/>
  <c r="G4211" i="10" s="1"/>
  <c r="A4210" i="10"/>
  <c r="E4210" i="10" s="1"/>
  <c r="F4210" i="10" s="1"/>
  <c r="A4209" i="10"/>
  <c r="A4208" i="10"/>
  <c r="G4208" i="10" s="1"/>
  <c r="A4207" i="10"/>
  <c r="A4206" i="10"/>
  <c r="E4206" i="10" s="1"/>
  <c r="F4206" i="10" s="1"/>
  <c r="A4205" i="10"/>
  <c r="E4205" i="10" s="1"/>
  <c r="F4205" i="10" s="1"/>
  <c r="A4204" i="10"/>
  <c r="G4204" i="10" s="1"/>
  <c r="A4203" i="10"/>
  <c r="A4202" i="10"/>
  <c r="A4201" i="10"/>
  <c r="E4200" i="10"/>
  <c r="F4200" i="10" s="1"/>
  <c r="A4200" i="10"/>
  <c r="G4200" i="10" s="1"/>
  <c r="A4199" i="10"/>
  <c r="G4198" i="10"/>
  <c r="A4198" i="10"/>
  <c r="E4198" i="10" s="1"/>
  <c r="F4198" i="10" s="1"/>
  <c r="A4197" i="10"/>
  <c r="A4196" i="10"/>
  <c r="G4196" i="10" s="1"/>
  <c r="G4195" i="10"/>
  <c r="A4195" i="10"/>
  <c r="E4195" i="10" s="1"/>
  <c r="F4195" i="10" s="1"/>
  <c r="A4194" i="10"/>
  <c r="G4194" i="10" s="1"/>
  <c r="A4193" i="10"/>
  <c r="G4193" i="10" s="1"/>
  <c r="A4192" i="10"/>
  <c r="E4191" i="10"/>
  <c r="F4191" i="10" s="1"/>
  <c r="A4191" i="10"/>
  <c r="A4190" i="10"/>
  <c r="A4189" i="10"/>
  <c r="G4189" i="10" s="1"/>
  <c r="A4188" i="10"/>
  <c r="A4187" i="10"/>
  <c r="G4187" i="10" s="1"/>
  <c r="A4186" i="10"/>
  <c r="A4185" i="10"/>
  <c r="G4185" i="10" s="1"/>
  <c r="A4184" i="10"/>
  <c r="A4183" i="10"/>
  <c r="E4183" i="10" s="1"/>
  <c r="F4183" i="10" s="1"/>
  <c r="A4182" i="10"/>
  <c r="G4182" i="10" s="1"/>
  <c r="A4181" i="10"/>
  <c r="A4180" i="10"/>
  <c r="A4179" i="10"/>
  <c r="A4178" i="10"/>
  <c r="A4177" i="10"/>
  <c r="G4177" i="10" s="1"/>
  <c r="A4176" i="10"/>
  <c r="E4175" i="10"/>
  <c r="F4175" i="10" s="1"/>
  <c r="A4175" i="10"/>
  <c r="A4174" i="10"/>
  <c r="A4173" i="10"/>
  <c r="E4173" i="10" s="1"/>
  <c r="F4173" i="10" s="1"/>
  <c r="A4172" i="10"/>
  <c r="G4172" i="10" s="1"/>
  <c r="A4171" i="10"/>
  <c r="E4171" i="10" s="1"/>
  <c r="F4171" i="10" s="1"/>
  <c r="A4170" i="10"/>
  <c r="E4170" i="10" s="1"/>
  <c r="F4170" i="10" s="1"/>
  <c r="A4169" i="10"/>
  <c r="A4168" i="10"/>
  <c r="A4167" i="10"/>
  <c r="G4167" i="10" s="1"/>
  <c r="E4166" i="10"/>
  <c r="F4166" i="10" s="1"/>
  <c r="A4166" i="10"/>
  <c r="G4166" i="10" s="1"/>
  <c r="A4165" i="10"/>
  <c r="G4164" i="10"/>
  <c r="F4164" i="10"/>
  <c r="A4164" i="10"/>
  <c r="E4164" i="10" s="1"/>
  <c r="A4163" i="10"/>
  <c r="G4163" i="10" s="1"/>
  <c r="A4162" i="10"/>
  <c r="F4161" i="10"/>
  <c r="E4161" i="10"/>
  <c r="A4161" i="10"/>
  <c r="G4160" i="10"/>
  <c r="E4160" i="10"/>
  <c r="F4160" i="10" s="1"/>
  <c r="A4160" i="10"/>
  <c r="A4159" i="10"/>
  <c r="A4158" i="10"/>
  <c r="G4158" i="10" s="1"/>
  <c r="A4157" i="10"/>
  <c r="E4157" i="10" s="1"/>
  <c r="F4157" i="10" s="1"/>
  <c r="A4156" i="10"/>
  <c r="A4155" i="10"/>
  <c r="G4154" i="10"/>
  <c r="F4154" i="10"/>
  <c r="A4154" i="10"/>
  <c r="E4154" i="10" s="1"/>
  <c r="A4153" i="10"/>
  <c r="G4153" i="10" s="1"/>
  <c r="A4152" i="10"/>
  <c r="G4152" i="10" s="1"/>
  <c r="A4151" i="10"/>
  <c r="E4151" i="10" s="1"/>
  <c r="F4151" i="10" s="1"/>
  <c r="A4150" i="10"/>
  <c r="E4150" i="10" s="1"/>
  <c r="F4150" i="10" s="1"/>
  <c r="A4149" i="10"/>
  <c r="A4148" i="10"/>
  <c r="G4148" i="10" s="1"/>
  <c r="A4147" i="10"/>
  <c r="A4146" i="10"/>
  <c r="G4146" i="10" s="1"/>
  <c r="A4145" i="10"/>
  <c r="A4144" i="10"/>
  <c r="G4144" i="10" s="1"/>
  <c r="G4143" i="10"/>
  <c r="E4143" i="10"/>
  <c r="F4143" i="10" s="1"/>
  <c r="A4143" i="10"/>
  <c r="A4142" i="10"/>
  <c r="G4142" i="10" s="1"/>
  <c r="A4141" i="10"/>
  <c r="G4141" i="10" s="1"/>
  <c r="A4140" i="10"/>
  <c r="G4140" i="10" s="1"/>
  <c r="A4139" i="10"/>
  <c r="E4139" i="10" s="1"/>
  <c r="F4139" i="10" s="1"/>
  <c r="A4138" i="10"/>
  <c r="G4138" i="10" s="1"/>
  <c r="G4137" i="10"/>
  <c r="A4137" i="10"/>
  <c r="A4136" i="10"/>
  <c r="A4135" i="10"/>
  <c r="E4135" i="10" s="1"/>
  <c r="F4135" i="10" s="1"/>
  <c r="A4134" i="10"/>
  <c r="G4134" i="10" s="1"/>
  <c r="A4133" i="10"/>
  <c r="G4133" i="10" s="1"/>
  <c r="A4132" i="10"/>
  <c r="G4132" i="10" s="1"/>
  <c r="A4131" i="10"/>
  <c r="G4131" i="10" s="1"/>
  <c r="A4130" i="10"/>
  <c r="G4129" i="10"/>
  <c r="A4129" i="10"/>
  <c r="E4129" i="10" s="1"/>
  <c r="F4129" i="10" s="1"/>
  <c r="A4128" i="10"/>
  <c r="E4128" i="10" s="1"/>
  <c r="F4128" i="10" s="1"/>
  <c r="A4127" i="10"/>
  <c r="A4126" i="10"/>
  <c r="E4126" i="10" s="1"/>
  <c r="F4126" i="10" s="1"/>
  <c r="A4125" i="10"/>
  <c r="A4124" i="10"/>
  <c r="G4124" i="10" s="1"/>
  <c r="E4123" i="10"/>
  <c r="F4123" i="10" s="1"/>
  <c r="A4123" i="10"/>
  <c r="A4122" i="10"/>
  <c r="E4122" i="10" s="1"/>
  <c r="F4122" i="10" s="1"/>
  <c r="A4121" i="10"/>
  <c r="E4121" i="10" s="1"/>
  <c r="F4121" i="10" s="1"/>
  <c r="A4120" i="10"/>
  <c r="E4120" i="10" s="1"/>
  <c r="F4120" i="10" s="1"/>
  <c r="G4119" i="10"/>
  <c r="E4119" i="10"/>
  <c r="F4119" i="10" s="1"/>
  <c r="A4119" i="10"/>
  <c r="A4118" i="10"/>
  <c r="G4118" i="10" s="1"/>
  <c r="A4117" i="10"/>
  <c r="A4116" i="10"/>
  <c r="E4116" i="10" s="1"/>
  <c r="F4116" i="10" s="1"/>
  <c r="A4115" i="10"/>
  <c r="A4114" i="10"/>
  <c r="A4113" i="10"/>
  <c r="E4112" i="10"/>
  <c r="F4112" i="10" s="1"/>
  <c r="A4112" i="10"/>
  <c r="G4112" i="10" s="1"/>
  <c r="A4111" i="10"/>
  <c r="G4111" i="10" s="1"/>
  <c r="F4110" i="10"/>
  <c r="A4110" i="10"/>
  <c r="E4110" i="10" s="1"/>
  <c r="A4109" i="10"/>
  <c r="G4109" i="10" s="1"/>
  <c r="A4108" i="10"/>
  <c r="E4108" i="10" s="1"/>
  <c r="F4108" i="10" s="1"/>
  <c r="A4107" i="10"/>
  <c r="G4107" i="10" s="1"/>
  <c r="A4106" i="10"/>
  <c r="A4105" i="10"/>
  <c r="G4105" i="10" s="1"/>
  <c r="A4104" i="10"/>
  <c r="A4103" i="10"/>
  <c r="A4102" i="10"/>
  <c r="G4102" i="10" s="1"/>
  <c r="G4101" i="10"/>
  <c r="A4101" i="10"/>
  <c r="E4101" i="10" s="1"/>
  <c r="F4101" i="10" s="1"/>
  <c r="A4100" i="10"/>
  <c r="G4100" i="10" s="1"/>
  <c r="G4099" i="10"/>
  <c r="A4099" i="10"/>
  <c r="A4098" i="10"/>
  <c r="A4097" i="10"/>
  <c r="A4096" i="10"/>
  <c r="G4096" i="10" s="1"/>
  <c r="G4095" i="10"/>
  <c r="E4095" i="10"/>
  <c r="F4095" i="10" s="1"/>
  <c r="A4095" i="10"/>
  <c r="A4094" i="10"/>
  <c r="G4094" i="10" s="1"/>
  <c r="A4093" i="10"/>
  <c r="G4093" i="10" s="1"/>
  <c r="E4092" i="10"/>
  <c r="F4092" i="10" s="1"/>
  <c r="A4092" i="10"/>
  <c r="A4091" i="10"/>
  <c r="E4091" i="10" s="1"/>
  <c r="F4091" i="10" s="1"/>
  <c r="A4090" i="10"/>
  <c r="G4090" i="10" s="1"/>
  <c r="A4089" i="10"/>
  <c r="A4088" i="10"/>
  <c r="E4088" i="10" s="1"/>
  <c r="F4088" i="10" s="1"/>
  <c r="A4087" i="10"/>
  <c r="E4087" i="10" s="1"/>
  <c r="F4087" i="10" s="1"/>
  <c r="A4086" i="10"/>
  <c r="G4086" i="10" s="1"/>
  <c r="G4085" i="10"/>
  <c r="A4085" i="10"/>
  <c r="A4084" i="10"/>
  <c r="G4084" i="10" s="1"/>
  <c r="A4083" i="10"/>
  <c r="G4083" i="10" s="1"/>
  <c r="A4082" i="10"/>
  <c r="G4082" i="10" s="1"/>
  <c r="A4081" i="10"/>
  <c r="E4081" i="10" s="1"/>
  <c r="F4081" i="10" s="1"/>
  <c r="A4080" i="10"/>
  <c r="E4080" i="10" s="1"/>
  <c r="F4080" i="10" s="1"/>
  <c r="G4079" i="10"/>
  <c r="A4079" i="10"/>
  <c r="E4079" i="10" s="1"/>
  <c r="F4079" i="10" s="1"/>
  <c r="A4078" i="10"/>
  <c r="A4077" i="10"/>
  <c r="E4076" i="10"/>
  <c r="F4076" i="10" s="1"/>
  <c r="A4076" i="10"/>
  <c r="G4076" i="10" s="1"/>
  <c r="E4075" i="10"/>
  <c r="F4075" i="10" s="1"/>
  <c r="A4075" i="10"/>
  <c r="G4075" i="10" s="1"/>
  <c r="A4074" i="10"/>
  <c r="A4073" i="10"/>
  <c r="E4073" i="10" s="1"/>
  <c r="F4073" i="10" s="1"/>
  <c r="G4072" i="10"/>
  <c r="A4072" i="10"/>
  <c r="G4071" i="10"/>
  <c r="A4071" i="10"/>
  <c r="E4071" i="10" s="1"/>
  <c r="F4071" i="10" s="1"/>
  <c r="G4070" i="10"/>
  <c r="E4070" i="10"/>
  <c r="F4070" i="10" s="1"/>
  <c r="A4070" i="10"/>
  <c r="A4069" i="10"/>
  <c r="G4069" i="10" s="1"/>
  <c r="A4068" i="10"/>
  <c r="G4068" i="10" s="1"/>
  <c r="A4067" i="10"/>
  <c r="E4067" i="10" s="1"/>
  <c r="F4067" i="10" s="1"/>
  <c r="A4066" i="10"/>
  <c r="E4066" i="10" s="1"/>
  <c r="F4066" i="10" s="1"/>
  <c r="E4065" i="10"/>
  <c r="F4065" i="10" s="1"/>
  <c r="A4065" i="10"/>
  <c r="G4065" i="10" s="1"/>
  <c r="E4064" i="10"/>
  <c r="F4064" i="10" s="1"/>
  <c r="A4064" i="10"/>
  <c r="A4063" i="10"/>
  <c r="E4062" i="10"/>
  <c r="F4062" i="10" s="1"/>
  <c r="A4062" i="10"/>
  <c r="G4062" i="10" s="1"/>
  <c r="A4061" i="10"/>
  <c r="G4061" i="10" s="1"/>
  <c r="A4060" i="10"/>
  <c r="G4059" i="10"/>
  <c r="A4059" i="10"/>
  <c r="E4059" i="10" s="1"/>
  <c r="F4059" i="10" s="1"/>
  <c r="A4058" i="10"/>
  <c r="A4057" i="10"/>
  <c r="E4057" i="10" s="1"/>
  <c r="F4057" i="10" s="1"/>
  <c r="E4056" i="10"/>
  <c r="F4056" i="10" s="1"/>
  <c r="A4056" i="10"/>
  <c r="A4055" i="10"/>
  <c r="A4054" i="10"/>
  <c r="G4054" i="10" s="1"/>
  <c r="A4053" i="10"/>
  <c r="E4053" i="10" s="1"/>
  <c r="F4053" i="10" s="1"/>
  <c r="A4052" i="10"/>
  <c r="A4051" i="10"/>
  <c r="A4050" i="10"/>
  <c r="A4049" i="10"/>
  <c r="E4049" i="10" s="1"/>
  <c r="F4049" i="10" s="1"/>
  <c r="A4048" i="10"/>
  <c r="G4048" i="10" s="1"/>
  <c r="A4047" i="10"/>
  <c r="A4046" i="10"/>
  <c r="A4045" i="10"/>
  <c r="E4045" i="10" s="1"/>
  <c r="F4045" i="10" s="1"/>
  <c r="A4044" i="10"/>
  <c r="G4044" i="10" s="1"/>
  <c r="A4043" i="10"/>
  <c r="A4042" i="10"/>
  <c r="A4041" i="10"/>
  <c r="A4040" i="10"/>
  <c r="A4039" i="10"/>
  <c r="E4039" i="10" s="1"/>
  <c r="F4039" i="10" s="1"/>
  <c r="A4038" i="10"/>
  <c r="G4038" i="10" s="1"/>
  <c r="A4037" i="10"/>
  <c r="E4037" i="10" s="1"/>
  <c r="F4037" i="10" s="1"/>
  <c r="G4036" i="10"/>
  <c r="E4036" i="10"/>
  <c r="F4036" i="10" s="1"/>
  <c r="A4036" i="10"/>
  <c r="E4035" i="10"/>
  <c r="F4035" i="10" s="1"/>
  <c r="A4035" i="10"/>
  <c r="G4035" i="10" s="1"/>
  <c r="A4034" i="10"/>
  <c r="E4034" i="10" s="1"/>
  <c r="F4034" i="10" s="1"/>
  <c r="A4033" i="10"/>
  <c r="E4033" i="10" s="1"/>
  <c r="F4033" i="10" s="1"/>
  <c r="A4032" i="10"/>
  <c r="A4031" i="10"/>
  <c r="G4031" i="10" s="1"/>
  <c r="A4030" i="10"/>
  <c r="G4030" i="10" s="1"/>
  <c r="A4029" i="10"/>
  <c r="E4029" i="10" s="1"/>
  <c r="F4029" i="10" s="1"/>
  <c r="A4028" i="10"/>
  <c r="G4028" i="10" s="1"/>
  <c r="G4027" i="10"/>
  <c r="F4027" i="10"/>
  <c r="A4027" i="10"/>
  <c r="E4027" i="10" s="1"/>
  <c r="A4026" i="10"/>
  <c r="E4026" i="10" s="1"/>
  <c r="F4026" i="10" s="1"/>
  <c r="A4025" i="10"/>
  <c r="G4025" i="10" s="1"/>
  <c r="A4024" i="10"/>
  <c r="E4024" i="10" s="1"/>
  <c r="F4024" i="10" s="1"/>
  <c r="A4023" i="10"/>
  <c r="G4023" i="10" s="1"/>
  <c r="A4022" i="10"/>
  <c r="E4022" i="10" s="1"/>
  <c r="F4022" i="10" s="1"/>
  <c r="G4021" i="10"/>
  <c r="A4021" i="10"/>
  <c r="E4021" i="10" s="1"/>
  <c r="F4021" i="10" s="1"/>
  <c r="A4020" i="10"/>
  <c r="G4020" i="10" s="1"/>
  <c r="A4019" i="10"/>
  <c r="G4019" i="10" s="1"/>
  <c r="A4018" i="10"/>
  <c r="A4017" i="10"/>
  <c r="G4016" i="10"/>
  <c r="A4016" i="10"/>
  <c r="A4015" i="10"/>
  <c r="E4014" i="10"/>
  <c r="F4014" i="10" s="1"/>
  <c r="A4014" i="10"/>
  <c r="G4014" i="10" s="1"/>
  <c r="A4013" i="10"/>
  <c r="A4012" i="10"/>
  <c r="G4012" i="10" s="1"/>
  <c r="A4011" i="10"/>
  <c r="E4011" i="10" s="1"/>
  <c r="F4011" i="10" s="1"/>
  <c r="A4010" i="10"/>
  <c r="E4010" i="10" s="1"/>
  <c r="F4010" i="10" s="1"/>
  <c r="A4009" i="10"/>
  <c r="E4009" i="10" s="1"/>
  <c r="F4009" i="10" s="1"/>
  <c r="A4008" i="10"/>
  <c r="E4008" i="10" s="1"/>
  <c r="F4008" i="10" s="1"/>
  <c r="A4007" i="10"/>
  <c r="A4006" i="10"/>
  <c r="G4006" i="10" s="1"/>
  <c r="A4005" i="10"/>
  <c r="E4005" i="10" s="1"/>
  <c r="F4005" i="10" s="1"/>
  <c r="A4004" i="10"/>
  <c r="E4004" i="10" s="1"/>
  <c r="F4004" i="10" s="1"/>
  <c r="E4003" i="10"/>
  <c r="F4003" i="10" s="1"/>
  <c r="A4003" i="10"/>
  <c r="A4002" i="10"/>
  <c r="G4002" i="10" s="1"/>
  <c r="A4001" i="10"/>
  <c r="G4000" i="10"/>
  <c r="A4000" i="10"/>
  <c r="E4000" i="10" s="1"/>
  <c r="F4000" i="10" s="1"/>
  <c r="A3999" i="10"/>
  <c r="E3999" i="10" s="1"/>
  <c r="F3999" i="10" s="1"/>
  <c r="A3998" i="10"/>
  <c r="G3998" i="10" s="1"/>
  <c r="A3997" i="10"/>
  <c r="A3996" i="10"/>
  <c r="A3995" i="10"/>
  <c r="E3995" i="10" s="1"/>
  <c r="F3995" i="10" s="1"/>
  <c r="A3994" i="10"/>
  <c r="E3993" i="10"/>
  <c r="F3993" i="10" s="1"/>
  <c r="A3993" i="10"/>
  <c r="A3992" i="10"/>
  <c r="E3992" i="10" s="1"/>
  <c r="F3992" i="10" s="1"/>
  <c r="A3991" i="10"/>
  <c r="E3991" i="10" s="1"/>
  <c r="F3991" i="10" s="1"/>
  <c r="A3990" i="10"/>
  <c r="A3989" i="10"/>
  <c r="G3989" i="10" s="1"/>
  <c r="A3988" i="10"/>
  <c r="G3988" i="10" s="1"/>
  <c r="A3987" i="10"/>
  <c r="E3987" i="10" s="1"/>
  <c r="F3987" i="10" s="1"/>
  <c r="A3986" i="10"/>
  <c r="G3985" i="10"/>
  <c r="E3985" i="10"/>
  <c r="F3985" i="10" s="1"/>
  <c r="A3985" i="10"/>
  <c r="A3984" i="10"/>
  <c r="G3984" i="10" s="1"/>
  <c r="A3983" i="10"/>
  <c r="A3982" i="10"/>
  <c r="A3981" i="10"/>
  <c r="E3981" i="10" s="1"/>
  <c r="F3981" i="10" s="1"/>
  <c r="A3980" i="10"/>
  <c r="E3980" i="10" s="1"/>
  <c r="F3980" i="10" s="1"/>
  <c r="A3979" i="10"/>
  <c r="G3979" i="10" s="1"/>
  <c r="A3978" i="10"/>
  <c r="A3977" i="10"/>
  <c r="E3977" i="10" s="1"/>
  <c r="F3977" i="10" s="1"/>
  <c r="G3976" i="10"/>
  <c r="A3976" i="10"/>
  <c r="E3976" i="10" s="1"/>
  <c r="F3976" i="10" s="1"/>
  <c r="A3975" i="10"/>
  <c r="G3975" i="10" s="1"/>
  <c r="A3974" i="10"/>
  <c r="E3974" i="10" s="1"/>
  <c r="F3974" i="10" s="1"/>
  <c r="G3973" i="10"/>
  <c r="A3973" i="10"/>
  <c r="E3973" i="10" s="1"/>
  <c r="F3973" i="10" s="1"/>
  <c r="A3972" i="10"/>
  <c r="E3972" i="10" s="1"/>
  <c r="F3972" i="10" s="1"/>
  <c r="G3971" i="10"/>
  <c r="A3971" i="10"/>
  <c r="A3970" i="10"/>
  <c r="G3970" i="10" s="1"/>
  <c r="A3969" i="10"/>
  <c r="G3969" i="10" s="1"/>
  <c r="A3968" i="10"/>
  <c r="E3968" i="10" s="1"/>
  <c r="F3968" i="10" s="1"/>
  <c r="A3967" i="10"/>
  <c r="E3967" i="10" s="1"/>
  <c r="F3967" i="10" s="1"/>
  <c r="G3966" i="10"/>
  <c r="A3966" i="10"/>
  <c r="A3965" i="10"/>
  <c r="G3964" i="10"/>
  <c r="E3964" i="10"/>
  <c r="F3964" i="10" s="1"/>
  <c r="A3964" i="10"/>
  <c r="A3963" i="10"/>
  <c r="A3962" i="10"/>
  <c r="A3961" i="10"/>
  <c r="E3961" i="10" s="1"/>
  <c r="F3961" i="10" s="1"/>
  <c r="A3960" i="10"/>
  <c r="G3960" i="10" s="1"/>
  <c r="A3959" i="10"/>
  <c r="A3958" i="10"/>
  <c r="E3958" i="10" s="1"/>
  <c r="F3958" i="10" s="1"/>
  <c r="A3957" i="10"/>
  <c r="G3957" i="10" s="1"/>
  <c r="A3956" i="10"/>
  <c r="A3955" i="10"/>
  <c r="A3954" i="10"/>
  <c r="E3954" i="10" s="1"/>
  <c r="F3954" i="10" s="1"/>
  <c r="A3953" i="10"/>
  <c r="E3953" i="10" s="1"/>
  <c r="F3953" i="10" s="1"/>
  <c r="A3952" i="10"/>
  <c r="A3951" i="10"/>
  <c r="G3951" i="10" s="1"/>
  <c r="A3950" i="10"/>
  <c r="G3950" i="10" s="1"/>
  <c r="A3949" i="10"/>
  <c r="A3948" i="10"/>
  <c r="A3947" i="10"/>
  <c r="A3946" i="10"/>
  <c r="G3945" i="10"/>
  <c r="A3945" i="10"/>
  <c r="E3945" i="10" s="1"/>
  <c r="F3945" i="10" s="1"/>
  <c r="A3944" i="10"/>
  <c r="G3944" i="10" s="1"/>
  <c r="A3943" i="10"/>
  <c r="G3943" i="10" s="1"/>
  <c r="G3942" i="10"/>
  <c r="E3942" i="10"/>
  <c r="F3942" i="10" s="1"/>
  <c r="A3942" i="10"/>
  <c r="E3941" i="10"/>
  <c r="F3941" i="10" s="1"/>
  <c r="A3941" i="10"/>
  <c r="G3941" i="10" s="1"/>
  <c r="A3940" i="10"/>
  <c r="E3940" i="10" s="1"/>
  <c r="F3940" i="10" s="1"/>
  <c r="A3939" i="10"/>
  <c r="E3939" i="10" s="1"/>
  <c r="F3939" i="10" s="1"/>
  <c r="A3938" i="10"/>
  <c r="E3938" i="10" s="1"/>
  <c r="F3938" i="10" s="1"/>
  <c r="A3937" i="10"/>
  <c r="G3937" i="10" s="1"/>
  <c r="A3936" i="10"/>
  <c r="E3935" i="10"/>
  <c r="F3935" i="10" s="1"/>
  <c r="A3935" i="10"/>
  <c r="G3935" i="10" s="1"/>
  <c r="G3934" i="10"/>
  <c r="E3934" i="10"/>
  <c r="F3934" i="10" s="1"/>
  <c r="A3934" i="10"/>
  <c r="G3933" i="10"/>
  <c r="A3933" i="10"/>
  <c r="E3933" i="10" s="1"/>
  <c r="F3933" i="10" s="1"/>
  <c r="A3932" i="10"/>
  <c r="G3932" i="10" s="1"/>
  <c r="A3931" i="10"/>
  <c r="A3930" i="10"/>
  <c r="E3930" i="10" s="1"/>
  <c r="F3930" i="10" s="1"/>
  <c r="A3929" i="10"/>
  <c r="E3929" i="10" s="1"/>
  <c r="F3929" i="10" s="1"/>
  <c r="E3928" i="10"/>
  <c r="F3928" i="10" s="1"/>
  <c r="A3928" i="10"/>
  <c r="A3927" i="10"/>
  <c r="E3927" i="10" s="1"/>
  <c r="F3927" i="10" s="1"/>
  <c r="A3926" i="10"/>
  <c r="A3925" i="10"/>
  <c r="G3925" i="10" s="1"/>
  <c r="A3924" i="10"/>
  <c r="A3923" i="10"/>
  <c r="E3923" i="10" s="1"/>
  <c r="F3923" i="10" s="1"/>
  <c r="G3922" i="10"/>
  <c r="A3922" i="10"/>
  <c r="E3922" i="10" s="1"/>
  <c r="F3922" i="10" s="1"/>
  <c r="A3921" i="10"/>
  <c r="E3921" i="10" s="1"/>
  <c r="F3921" i="10" s="1"/>
  <c r="A3920" i="10"/>
  <c r="G3920" i="10" s="1"/>
  <c r="E3919" i="10"/>
  <c r="F3919" i="10" s="1"/>
  <c r="A3919" i="10"/>
  <c r="G3919" i="10" s="1"/>
  <c r="A3918" i="10"/>
  <c r="E3918" i="10" s="1"/>
  <c r="F3918" i="10" s="1"/>
  <c r="A3917" i="10"/>
  <c r="E3917" i="10" s="1"/>
  <c r="F3917" i="10" s="1"/>
  <c r="A3916" i="10"/>
  <c r="A3915" i="10"/>
  <c r="E3915" i="10" s="1"/>
  <c r="F3915" i="10" s="1"/>
  <c r="A3914" i="10"/>
  <c r="E3914" i="10" s="1"/>
  <c r="F3914" i="10" s="1"/>
  <c r="A3913" i="10"/>
  <c r="E3913" i="10" s="1"/>
  <c r="F3913" i="10" s="1"/>
  <c r="A3912" i="10"/>
  <c r="E3912" i="10" s="1"/>
  <c r="F3912" i="10" s="1"/>
  <c r="A3911" i="10"/>
  <c r="G3911" i="10" s="1"/>
  <c r="E3910" i="10"/>
  <c r="F3910" i="10" s="1"/>
  <c r="A3910" i="10"/>
  <c r="G3910" i="10" s="1"/>
  <c r="A3909" i="10"/>
  <c r="G3909" i="10" s="1"/>
  <c r="A3908" i="10"/>
  <c r="E3908" i="10" s="1"/>
  <c r="F3908" i="10" s="1"/>
  <c r="A3907" i="10"/>
  <c r="E3907" i="10" s="1"/>
  <c r="F3907" i="10" s="1"/>
  <c r="G3906" i="10"/>
  <c r="A3906" i="10"/>
  <c r="E3906" i="10" s="1"/>
  <c r="F3906" i="10" s="1"/>
  <c r="A3905" i="10"/>
  <c r="A3904" i="10"/>
  <c r="G3904" i="10" s="1"/>
  <c r="A3903" i="10"/>
  <c r="G3903" i="10" s="1"/>
  <c r="A3902" i="10"/>
  <c r="G3902" i="10" s="1"/>
  <c r="A3901" i="10"/>
  <c r="E3901" i="10" s="1"/>
  <c r="F3901" i="10" s="1"/>
  <c r="A3900" i="10"/>
  <c r="G3900" i="10" s="1"/>
  <c r="A3899" i="10"/>
  <c r="E3899" i="10" s="1"/>
  <c r="F3899" i="10" s="1"/>
  <c r="A3898" i="10"/>
  <c r="E3898" i="10" s="1"/>
  <c r="F3898" i="10" s="1"/>
  <c r="G3897" i="10"/>
  <c r="A3897" i="10"/>
  <c r="E3897" i="10" s="1"/>
  <c r="F3897" i="10" s="1"/>
  <c r="A3896" i="10"/>
  <c r="A3895" i="10"/>
  <c r="A3894" i="10"/>
  <c r="A3893" i="10"/>
  <c r="A3892" i="10"/>
  <c r="A3891" i="10"/>
  <c r="E3891" i="10" s="1"/>
  <c r="F3891" i="10" s="1"/>
  <c r="A3890" i="10"/>
  <c r="E3890" i="10" s="1"/>
  <c r="F3890" i="10" s="1"/>
  <c r="G3889" i="10"/>
  <c r="E3889" i="10"/>
  <c r="F3889" i="10" s="1"/>
  <c r="A3889" i="10"/>
  <c r="A3888" i="10"/>
  <c r="G3888" i="10" s="1"/>
  <c r="A3887" i="10"/>
  <c r="G3887" i="10" s="1"/>
  <c r="A3886" i="10"/>
  <c r="G3886" i="10" s="1"/>
  <c r="A3885" i="10"/>
  <c r="E3885" i="10" s="1"/>
  <c r="F3885" i="10" s="1"/>
  <c r="A3884" i="10"/>
  <c r="G3884" i="10" s="1"/>
  <c r="A3883" i="10"/>
  <c r="A3882" i="10"/>
  <c r="A3881" i="10"/>
  <c r="E3881" i="10" s="1"/>
  <c r="F3881" i="10" s="1"/>
  <c r="A3880" i="10"/>
  <c r="E3880" i="10" s="1"/>
  <c r="F3880" i="10" s="1"/>
  <c r="A3879" i="10"/>
  <c r="E3878" i="10"/>
  <c r="F3878" i="10" s="1"/>
  <c r="A3878" i="10"/>
  <c r="G3878" i="10" s="1"/>
  <c r="G3877" i="10"/>
  <c r="E3877" i="10"/>
  <c r="F3877" i="10" s="1"/>
  <c r="A3877" i="10"/>
  <c r="A3876" i="10"/>
  <c r="E3876" i="10" s="1"/>
  <c r="F3876" i="10" s="1"/>
  <c r="A3875" i="10"/>
  <c r="E3875" i="10" s="1"/>
  <c r="F3875" i="10" s="1"/>
  <c r="G3874" i="10"/>
  <c r="A3874" i="10"/>
  <c r="E3874" i="10" s="1"/>
  <c r="F3874" i="10" s="1"/>
  <c r="E3873" i="10"/>
  <c r="F3873" i="10" s="1"/>
  <c r="A3873" i="10"/>
  <c r="G3873" i="10" s="1"/>
  <c r="A3872" i="10"/>
  <c r="G3872" i="10" s="1"/>
  <c r="A3871" i="10"/>
  <c r="G3870" i="10"/>
  <c r="A3870" i="10"/>
  <c r="E3870" i="10" s="1"/>
  <c r="F3870" i="10" s="1"/>
  <c r="A3869" i="10"/>
  <c r="E3868" i="10"/>
  <c r="F3868" i="10" s="1"/>
  <c r="A3868" i="10"/>
  <c r="G3868" i="10" s="1"/>
  <c r="A3867" i="10"/>
  <c r="E3867" i="10" s="1"/>
  <c r="F3867" i="10" s="1"/>
  <c r="G3866" i="10"/>
  <c r="F3866" i="10"/>
  <c r="A3866" i="10"/>
  <c r="E3866" i="10" s="1"/>
  <c r="A3865" i="10"/>
  <c r="E3865" i="10" s="1"/>
  <c r="F3865" i="10" s="1"/>
  <c r="A3864" i="10"/>
  <c r="A3863" i="10"/>
  <c r="A3862" i="10"/>
  <c r="E3862" i="10" s="1"/>
  <c r="F3862" i="10" s="1"/>
  <c r="G3861" i="10"/>
  <c r="E3861" i="10"/>
  <c r="F3861" i="10" s="1"/>
  <c r="A3861" i="10"/>
  <c r="A3860" i="10"/>
  <c r="G3859" i="10"/>
  <c r="E3859" i="10"/>
  <c r="F3859" i="10" s="1"/>
  <c r="A3859" i="10"/>
  <c r="A3858" i="10"/>
  <c r="G3858" i="10" s="1"/>
  <c r="A3857" i="10"/>
  <c r="G3856" i="10"/>
  <c r="A3856" i="10"/>
  <c r="E3855" i="10"/>
  <c r="F3855" i="10" s="1"/>
  <c r="A3855" i="10"/>
  <c r="A3854" i="10"/>
  <c r="E3854" i="10" s="1"/>
  <c r="F3854" i="10" s="1"/>
  <c r="A3853" i="10"/>
  <c r="E3853" i="10" s="1"/>
  <c r="F3853" i="10" s="1"/>
  <c r="A3852" i="10"/>
  <c r="A3851" i="10"/>
  <c r="A3850" i="10"/>
  <c r="E3850" i="10" s="1"/>
  <c r="F3850" i="10" s="1"/>
  <c r="A3849" i="10"/>
  <c r="A3848" i="10"/>
  <c r="A3847" i="10"/>
  <c r="E3847" i="10" s="1"/>
  <c r="F3847" i="10" s="1"/>
  <c r="A3846" i="10"/>
  <c r="G3846" i="10" s="1"/>
  <c r="E3845" i="10"/>
  <c r="F3845" i="10" s="1"/>
  <c r="A3845" i="10"/>
  <c r="G3845" i="10" s="1"/>
  <c r="A3844" i="10"/>
  <c r="G3844" i="10" s="1"/>
  <c r="A3843" i="10"/>
  <c r="G3843" i="10" s="1"/>
  <c r="A3842" i="10"/>
  <c r="A3841" i="10"/>
  <c r="G3841" i="10" s="1"/>
  <c r="G3840" i="10"/>
  <c r="A3840" i="10"/>
  <c r="E3840" i="10" s="1"/>
  <c r="F3840" i="10" s="1"/>
  <c r="A3839" i="10"/>
  <c r="A3838" i="10"/>
  <c r="G3838" i="10" s="1"/>
  <c r="A3837" i="10"/>
  <c r="A3836" i="10"/>
  <c r="E3836" i="10" s="1"/>
  <c r="F3836" i="10" s="1"/>
  <c r="A3835" i="10"/>
  <c r="E3835" i="10" s="1"/>
  <c r="F3835" i="10" s="1"/>
  <c r="A3834" i="10"/>
  <c r="E3834" i="10" s="1"/>
  <c r="F3834" i="10" s="1"/>
  <c r="G3833" i="10"/>
  <c r="A3833" i="10"/>
  <c r="E3833" i="10" s="1"/>
  <c r="F3833" i="10" s="1"/>
  <c r="A3832" i="10"/>
  <c r="G3832" i="10" s="1"/>
  <c r="A3831" i="10"/>
  <c r="G3831" i="10" s="1"/>
  <c r="G3830" i="10"/>
  <c r="E3830" i="10"/>
  <c r="F3830" i="10" s="1"/>
  <c r="A3830" i="10"/>
  <c r="A3829" i="10"/>
  <c r="G3829" i="10" s="1"/>
  <c r="A3828" i="10"/>
  <c r="G3827" i="10"/>
  <c r="A3827" i="10"/>
  <c r="E3827" i="10" s="1"/>
  <c r="F3827" i="10" s="1"/>
  <c r="A3826" i="10"/>
  <c r="G3826" i="10" s="1"/>
  <c r="A3825" i="10"/>
  <c r="A3824" i="10"/>
  <c r="E3823" i="10"/>
  <c r="F3823" i="10" s="1"/>
  <c r="A3823" i="10"/>
  <c r="A3822" i="10"/>
  <c r="G3822" i="10" s="1"/>
  <c r="A3821" i="10"/>
  <c r="E3821" i="10" s="1"/>
  <c r="F3821" i="10" s="1"/>
  <c r="E3820" i="10"/>
  <c r="F3820" i="10" s="1"/>
  <c r="A3820" i="10"/>
  <c r="G3820" i="10" s="1"/>
  <c r="A3819" i="10"/>
  <c r="A3818" i="10"/>
  <c r="F3817" i="10"/>
  <c r="A3817" i="10"/>
  <c r="E3817" i="10" s="1"/>
  <c r="A3816" i="10"/>
  <c r="E3816" i="10" s="1"/>
  <c r="F3816" i="10" s="1"/>
  <c r="G3815" i="10"/>
  <c r="A3815" i="10"/>
  <c r="A3814" i="10"/>
  <c r="E3814" i="10" s="1"/>
  <c r="F3814" i="10" s="1"/>
  <c r="E3813" i="10"/>
  <c r="F3813" i="10" s="1"/>
  <c r="A3813" i="10"/>
  <c r="G3813" i="10" s="1"/>
  <c r="A3812" i="10"/>
  <c r="A3811" i="10"/>
  <c r="G3811" i="10" s="1"/>
  <c r="A3810" i="10"/>
  <c r="A3809" i="10"/>
  <c r="A3808" i="10"/>
  <c r="A3807" i="10"/>
  <c r="A3806" i="10"/>
  <c r="G3806" i="10" s="1"/>
  <c r="A3805" i="10"/>
  <c r="E3805" i="10" s="1"/>
  <c r="F3805" i="10" s="1"/>
  <c r="A3804" i="10"/>
  <c r="A3803" i="10"/>
  <c r="E3803" i="10" s="1"/>
  <c r="F3803" i="10" s="1"/>
  <c r="A3802" i="10"/>
  <c r="E3802" i="10" s="1"/>
  <c r="F3802" i="10" s="1"/>
  <c r="A3801" i="10"/>
  <c r="E3801" i="10" s="1"/>
  <c r="F3801" i="10" s="1"/>
  <c r="A3800" i="10"/>
  <c r="A3799" i="10"/>
  <c r="G3799" i="10" s="1"/>
  <c r="A3798" i="10"/>
  <c r="E3798" i="10" s="1"/>
  <c r="F3798" i="10" s="1"/>
  <c r="G3797" i="10"/>
  <c r="E3797" i="10"/>
  <c r="F3797" i="10" s="1"/>
  <c r="A3797" i="10"/>
  <c r="F3796" i="10"/>
  <c r="E3796" i="10"/>
  <c r="A3796" i="10"/>
  <c r="G3796" i="10" s="1"/>
  <c r="A3795" i="10"/>
  <c r="G3795" i="10" s="1"/>
  <c r="A3794" i="10"/>
  <c r="G3794" i="10" s="1"/>
  <c r="A3793" i="10"/>
  <c r="G3793" i="10" s="1"/>
  <c r="A3792" i="10"/>
  <c r="G3792" i="10" s="1"/>
  <c r="A3791" i="10"/>
  <c r="G3790" i="10"/>
  <c r="F3790" i="10"/>
  <c r="E3790" i="10"/>
  <c r="A3790" i="10"/>
  <c r="A3789" i="10"/>
  <c r="E3788" i="10"/>
  <c r="F3788" i="10" s="1"/>
  <c r="A3788" i="10"/>
  <c r="G3788" i="10" s="1"/>
  <c r="E3787" i="10"/>
  <c r="F3787" i="10" s="1"/>
  <c r="A3787" i="10"/>
  <c r="A3786" i="10"/>
  <c r="E3786" i="10" s="1"/>
  <c r="F3786" i="10" s="1"/>
  <c r="F3785" i="10"/>
  <c r="A3785" i="10"/>
  <c r="E3785" i="10" s="1"/>
  <c r="A3784" i="10"/>
  <c r="G3784" i="10" s="1"/>
  <c r="A3783" i="10"/>
  <c r="A3782" i="10"/>
  <c r="E3781" i="10"/>
  <c r="F3781" i="10" s="1"/>
  <c r="A3781" i="10"/>
  <c r="G3781" i="10" s="1"/>
  <c r="E3780" i="10"/>
  <c r="F3780" i="10" s="1"/>
  <c r="A3780" i="10"/>
  <c r="G3780" i="10" s="1"/>
  <c r="A3779" i="10"/>
  <c r="A3778" i="10"/>
  <c r="E3777" i="10"/>
  <c r="F3777" i="10" s="1"/>
  <c r="A3777" i="10"/>
  <c r="G3777" i="10" s="1"/>
  <c r="A3776" i="10"/>
  <c r="A3775" i="10"/>
  <c r="G3775" i="10" s="1"/>
  <c r="A3774" i="10"/>
  <c r="E3774" i="10" s="1"/>
  <c r="F3774" i="10" s="1"/>
  <c r="A3773" i="10"/>
  <c r="E3773" i="10" s="1"/>
  <c r="F3773" i="10" s="1"/>
  <c r="A3772" i="10"/>
  <c r="A3771" i="10"/>
  <c r="A3770" i="10"/>
  <c r="A3769" i="10"/>
  <c r="E3769" i="10" s="1"/>
  <c r="F3769" i="10" s="1"/>
  <c r="A3768" i="10"/>
  <c r="A3767" i="10"/>
  <c r="G3767" i="10" s="1"/>
  <c r="A3766" i="10"/>
  <c r="G3766" i="10" s="1"/>
  <c r="G3765" i="10"/>
  <c r="A3765" i="10"/>
  <c r="E3765" i="10" s="1"/>
  <c r="F3765" i="10" s="1"/>
  <c r="A3764" i="10"/>
  <c r="A3763" i="10"/>
  <c r="E3763" i="10" s="1"/>
  <c r="F3763" i="10" s="1"/>
  <c r="A3762" i="10"/>
  <c r="A3761" i="10"/>
  <c r="E3760" i="10"/>
  <c r="F3760" i="10" s="1"/>
  <c r="A3760" i="10"/>
  <c r="G3760" i="10" s="1"/>
  <c r="A3759" i="10"/>
  <c r="G3758" i="10"/>
  <c r="A3758" i="10"/>
  <c r="E3758" i="10" s="1"/>
  <c r="F3758" i="10" s="1"/>
  <c r="A3757" i="10"/>
  <c r="G3757" i="10" s="1"/>
  <c r="A3756" i="10"/>
  <c r="E3756" i="10" s="1"/>
  <c r="F3756" i="10" s="1"/>
  <c r="A3755" i="10"/>
  <c r="E3755" i="10" s="1"/>
  <c r="F3755" i="10" s="1"/>
  <c r="A3754" i="10"/>
  <c r="A3753" i="10"/>
  <c r="E3753" i="10" s="1"/>
  <c r="F3753" i="10" s="1"/>
  <c r="E3752" i="10"/>
  <c r="F3752" i="10" s="1"/>
  <c r="A3752" i="10"/>
  <c r="A3751" i="10"/>
  <c r="A3750" i="10"/>
  <c r="A3749" i="10"/>
  <c r="E3749" i="10" s="1"/>
  <c r="F3749" i="10" s="1"/>
  <c r="E3748" i="10"/>
  <c r="F3748" i="10" s="1"/>
  <c r="A3748" i="10"/>
  <c r="A3747" i="10"/>
  <c r="A3746" i="10"/>
  <c r="E3746" i="10" s="1"/>
  <c r="F3746" i="10" s="1"/>
  <c r="A3745" i="10"/>
  <c r="G3745" i="10" s="1"/>
  <c r="A3744" i="10"/>
  <c r="E3744" i="10" s="1"/>
  <c r="F3744" i="10" s="1"/>
  <c r="E3743" i="10"/>
  <c r="F3743" i="10" s="1"/>
  <c r="A3743" i="10"/>
  <c r="G3743" i="10" s="1"/>
  <c r="G3742" i="10"/>
  <c r="E3742" i="10"/>
  <c r="F3742" i="10" s="1"/>
  <c r="A3742" i="10"/>
  <c r="A3741" i="10"/>
  <c r="A3740" i="10"/>
  <c r="A3739" i="10"/>
  <c r="A3738" i="10"/>
  <c r="A3737" i="10"/>
  <c r="A3736" i="10"/>
  <c r="G3736" i="10" s="1"/>
  <c r="A3735" i="10"/>
  <c r="A3734" i="10"/>
  <c r="E3734" i="10" s="1"/>
  <c r="F3734" i="10" s="1"/>
  <c r="E3733" i="10"/>
  <c r="F3733" i="10" s="1"/>
  <c r="A3733" i="10"/>
  <c r="G3733" i="10" s="1"/>
  <c r="A3732" i="10"/>
  <c r="A3731" i="10"/>
  <c r="A3730" i="10"/>
  <c r="G3730" i="10" s="1"/>
  <c r="A3729" i="10"/>
  <c r="E3729" i="10" s="1"/>
  <c r="F3729" i="10" s="1"/>
  <c r="A3728" i="10"/>
  <c r="G3727" i="10"/>
  <c r="E3727" i="10"/>
  <c r="F3727" i="10" s="1"/>
  <c r="A3727" i="10"/>
  <c r="A3726" i="10"/>
  <c r="A3725" i="10"/>
  <c r="E3725" i="10" s="1"/>
  <c r="F3725" i="10" s="1"/>
  <c r="A3724" i="10"/>
  <c r="A3723" i="10"/>
  <c r="A3722" i="10"/>
  <c r="A3721" i="10"/>
  <c r="A3720" i="10"/>
  <c r="A3719" i="10"/>
  <c r="G3719" i="10" s="1"/>
  <c r="A3718" i="10"/>
  <c r="G3718" i="10" s="1"/>
  <c r="G3717" i="10"/>
  <c r="E3717" i="10"/>
  <c r="F3717" i="10" s="1"/>
  <c r="A3717" i="10"/>
  <c r="A3716" i="10"/>
  <c r="A3715" i="10"/>
  <c r="G3715" i="10" s="1"/>
  <c r="A3714" i="10"/>
  <c r="E3713" i="10"/>
  <c r="F3713" i="10" s="1"/>
  <c r="A3713" i="10"/>
  <c r="A3712" i="10"/>
  <c r="G3712" i="10" s="1"/>
  <c r="A3711" i="10"/>
  <c r="A3710" i="10"/>
  <c r="E3710" i="10" s="1"/>
  <c r="F3710" i="10" s="1"/>
  <c r="A3709" i="10"/>
  <c r="A3708" i="10"/>
  <c r="A3707" i="10"/>
  <c r="G3707" i="10" s="1"/>
  <c r="A3706" i="10"/>
  <c r="G3705" i="10"/>
  <c r="A3705" i="10"/>
  <c r="E3705" i="10" s="1"/>
  <c r="F3705" i="10" s="1"/>
  <c r="A3704" i="10"/>
  <c r="G3704" i="10" s="1"/>
  <c r="A3703" i="10"/>
  <c r="G3703" i="10" s="1"/>
  <c r="A3702" i="10"/>
  <c r="G3701" i="10"/>
  <c r="E3701" i="10"/>
  <c r="F3701" i="10" s="1"/>
  <c r="A3701" i="10"/>
  <c r="G3700" i="10"/>
  <c r="A3700" i="10"/>
  <c r="E3700" i="10" s="1"/>
  <c r="F3700" i="10" s="1"/>
  <c r="A3699" i="10"/>
  <c r="G3698" i="10"/>
  <c r="E3698" i="10"/>
  <c r="F3698" i="10" s="1"/>
  <c r="A3698" i="10"/>
  <c r="A3697" i="10"/>
  <c r="A3696" i="10"/>
  <c r="A3695" i="10"/>
  <c r="A3694" i="10"/>
  <c r="G3693" i="10"/>
  <c r="E3693" i="10"/>
  <c r="F3693" i="10" s="1"/>
  <c r="A3693" i="10"/>
  <c r="A3692" i="10"/>
  <c r="A3691" i="10"/>
  <c r="A3690" i="10"/>
  <c r="A3689" i="10"/>
  <c r="E3689" i="10" s="1"/>
  <c r="F3689" i="10" s="1"/>
  <c r="A3688" i="10"/>
  <c r="A3687" i="10"/>
  <c r="A3686" i="10"/>
  <c r="A3685" i="10"/>
  <c r="G3685" i="10" s="1"/>
  <c r="A3684" i="10"/>
  <c r="A3683" i="10"/>
  <c r="A3682" i="10"/>
  <c r="E3682" i="10" s="1"/>
  <c r="F3682" i="10" s="1"/>
  <c r="A3681" i="10"/>
  <c r="A3680" i="10"/>
  <c r="E3680" i="10" s="1"/>
  <c r="F3680" i="10" s="1"/>
  <c r="A3679" i="10"/>
  <c r="A3678" i="10"/>
  <c r="E3678" i="10" s="1"/>
  <c r="F3678" i="10" s="1"/>
  <c r="A3677" i="10"/>
  <c r="E3677" i="10" s="1"/>
  <c r="F3677" i="10" s="1"/>
  <c r="A3676" i="10"/>
  <c r="G3676" i="10" s="1"/>
  <c r="A3675" i="10"/>
  <c r="E3674" i="10"/>
  <c r="F3674" i="10" s="1"/>
  <c r="A3674" i="10"/>
  <c r="G3674" i="10" s="1"/>
  <c r="A3673" i="10"/>
  <c r="A3672" i="10"/>
  <c r="E3672" i="10" s="1"/>
  <c r="F3672" i="10" s="1"/>
  <c r="A3671" i="10"/>
  <c r="E3671" i="10" s="1"/>
  <c r="F3671" i="10" s="1"/>
  <c r="A3670" i="10"/>
  <c r="G3670" i="10" s="1"/>
  <c r="A3669" i="10"/>
  <c r="E3669" i="10" s="1"/>
  <c r="F3669" i="10" s="1"/>
  <c r="E3668" i="10"/>
  <c r="F3668" i="10" s="1"/>
  <c r="A3668" i="10"/>
  <c r="A3667" i="10"/>
  <c r="E3666" i="10"/>
  <c r="F3666" i="10" s="1"/>
  <c r="A3666" i="10"/>
  <c r="G3666" i="10" s="1"/>
  <c r="A3665" i="10"/>
  <c r="A3664" i="10"/>
  <c r="E3664" i="10" s="1"/>
  <c r="F3664" i="10" s="1"/>
  <c r="A3663" i="10"/>
  <c r="E3663" i="10" s="1"/>
  <c r="F3663" i="10" s="1"/>
  <c r="A3662" i="10"/>
  <c r="A3661" i="10"/>
  <c r="G3661" i="10" s="1"/>
  <c r="A3660" i="10"/>
  <c r="A3659" i="10"/>
  <c r="G3659" i="10" s="1"/>
  <c r="G3658" i="10"/>
  <c r="E3658" i="10"/>
  <c r="F3658" i="10" s="1"/>
  <c r="A3658" i="10"/>
  <c r="A3657" i="10"/>
  <c r="E3656" i="10"/>
  <c r="F3656" i="10" s="1"/>
  <c r="A3656" i="10"/>
  <c r="A3655" i="10"/>
  <c r="G3655" i="10" s="1"/>
  <c r="A3654" i="10"/>
  <c r="A3653" i="10"/>
  <c r="A3652" i="10"/>
  <c r="E3652" i="10" s="1"/>
  <c r="F3652" i="10" s="1"/>
  <c r="G3651" i="10"/>
  <c r="E3651" i="10"/>
  <c r="F3651" i="10" s="1"/>
  <c r="A3651" i="10"/>
  <c r="A3650" i="10"/>
  <c r="G3650" i="10" s="1"/>
  <c r="G3649" i="10"/>
  <c r="F3649" i="10"/>
  <c r="E3649" i="10"/>
  <c r="A3649" i="10"/>
  <c r="A3648" i="10"/>
  <c r="A3647" i="10"/>
  <c r="G3647" i="10" s="1"/>
  <c r="A3646" i="10"/>
  <c r="G3646" i="10" s="1"/>
  <c r="A3645" i="10"/>
  <c r="E3645" i="10" s="1"/>
  <c r="F3645" i="10" s="1"/>
  <c r="A3644" i="10"/>
  <c r="G3644" i="10" s="1"/>
  <c r="A3643" i="10"/>
  <c r="G3642" i="10"/>
  <c r="A3642" i="10"/>
  <c r="E3642" i="10" s="1"/>
  <c r="F3642" i="10" s="1"/>
  <c r="A3641" i="10"/>
  <c r="G3641" i="10" s="1"/>
  <c r="A3640" i="10"/>
  <c r="A3639" i="10"/>
  <c r="G3639" i="10" s="1"/>
  <c r="G3638" i="10"/>
  <c r="A3638" i="10"/>
  <c r="A3637" i="10"/>
  <c r="A3636" i="10"/>
  <c r="G3636" i="10" s="1"/>
  <c r="G3635" i="10"/>
  <c r="E3635" i="10"/>
  <c r="F3635" i="10" s="1"/>
  <c r="A3635" i="10"/>
  <c r="A3634" i="10"/>
  <c r="G3634" i="10" s="1"/>
  <c r="A3633" i="10"/>
  <c r="A3632" i="10"/>
  <c r="G3632" i="10" s="1"/>
  <c r="G3631" i="10"/>
  <c r="E3631" i="10"/>
  <c r="F3631" i="10" s="1"/>
  <c r="A3631" i="10"/>
  <c r="G3630" i="10"/>
  <c r="E3630" i="10"/>
  <c r="F3630" i="10" s="1"/>
  <c r="A3630" i="10"/>
  <c r="A3629" i="10"/>
  <c r="G3629" i="10" s="1"/>
  <c r="A3628" i="10"/>
  <c r="A3627" i="10"/>
  <c r="A3626" i="10"/>
  <c r="G3626" i="10" s="1"/>
  <c r="G3625" i="10"/>
  <c r="E3625" i="10"/>
  <c r="F3625" i="10" s="1"/>
  <c r="A3625" i="10"/>
  <c r="A3624" i="10"/>
  <c r="A3623" i="10"/>
  <c r="E3623" i="10" s="1"/>
  <c r="F3623" i="10" s="1"/>
  <c r="A3622" i="10"/>
  <c r="A3621" i="10"/>
  <c r="A3620" i="10"/>
  <c r="A3619" i="10"/>
  <c r="G3619" i="10" s="1"/>
  <c r="A3618" i="10"/>
  <c r="G3618" i="10" s="1"/>
  <c r="A3617" i="10"/>
  <c r="G3617" i="10" s="1"/>
  <c r="A3616" i="10"/>
  <c r="A3615" i="10"/>
  <c r="G3615" i="10" s="1"/>
  <c r="A3614" i="10"/>
  <c r="E3614" i="10" s="1"/>
  <c r="F3614" i="10" s="1"/>
  <c r="A3613" i="10"/>
  <c r="G3613" i="10" s="1"/>
  <c r="A3612" i="10"/>
  <c r="A3611" i="10"/>
  <c r="G3611" i="10" s="1"/>
  <c r="A3610" i="10"/>
  <c r="A3609" i="10"/>
  <c r="G3609" i="10" s="1"/>
  <c r="A3608" i="10"/>
  <c r="G3608" i="10" s="1"/>
  <c r="A3607" i="10"/>
  <c r="G3607" i="10" s="1"/>
  <c r="A3606" i="10"/>
  <c r="E3606" i="10" s="1"/>
  <c r="F3606" i="10" s="1"/>
  <c r="G3605" i="10"/>
  <c r="A3605" i="10"/>
  <c r="A3604" i="10"/>
  <c r="G3604" i="10" s="1"/>
  <c r="A3603" i="10"/>
  <c r="G3603" i="10" s="1"/>
  <c r="A3602" i="10"/>
  <c r="G3602" i="10" s="1"/>
  <c r="A3601" i="10"/>
  <c r="G3601" i="10" s="1"/>
  <c r="A3600" i="10"/>
  <c r="G3599" i="10"/>
  <c r="A3599" i="10"/>
  <c r="A3598" i="10"/>
  <c r="A3597" i="10"/>
  <c r="E3597" i="10" s="1"/>
  <c r="F3597" i="10" s="1"/>
  <c r="G3596" i="10"/>
  <c r="E3596" i="10"/>
  <c r="F3596" i="10" s="1"/>
  <c r="A3596" i="10"/>
  <c r="A3595" i="10"/>
  <c r="A3594" i="10"/>
  <c r="A3593" i="10"/>
  <c r="G3593" i="10" s="1"/>
  <c r="A3592" i="10"/>
  <c r="G3592" i="10" s="1"/>
  <c r="A3591" i="10"/>
  <c r="A3590" i="10"/>
  <c r="A3589" i="10"/>
  <c r="E3589" i="10" s="1"/>
  <c r="F3589" i="10" s="1"/>
  <c r="A3588" i="10"/>
  <c r="E3587" i="10"/>
  <c r="F3587" i="10" s="1"/>
  <c r="A3587" i="10"/>
  <c r="G3587" i="10" s="1"/>
  <c r="G3586" i="10"/>
  <c r="A3586" i="10"/>
  <c r="E3586" i="10" s="1"/>
  <c r="F3586" i="10" s="1"/>
  <c r="G3585" i="10"/>
  <c r="E3585" i="10"/>
  <c r="F3585" i="10" s="1"/>
  <c r="B3585" i="10"/>
  <c r="A3585" i="10"/>
  <c r="E3584" i="10"/>
  <c r="F3584" i="10" s="1"/>
  <c r="A3584" i="10"/>
  <c r="B3584" i="10" s="1"/>
  <c r="A3583" i="10"/>
  <c r="E3583" i="10" s="1"/>
  <c r="F3583" i="10" s="1"/>
  <c r="A3582" i="10"/>
  <c r="E3582" i="10" s="1"/>
  <c r="F3582" i="10" s="1"/>
  <c r="A3581" i="10"/>
  <c r="G3581" i="10" s="1"/>
  <c r="A3580" i="10"/>
  <c r="B3580" i="10" s="1"/>
  <c r="E3579" i="10"/>
  <c r="F3579" i="10" s="1"/>
  <c r="A3579" i="10"/>
  <c r="B3579" i="10" s="1"/>
  <c r="A3578" i="10"/>
  <c r="G3578" i="10" s="1"/>
  <c r="A3577" i="10"/>
  <c r="G3577" i="10" s="1"/>
  <c r="A3576" i="10"/>
  <c r="B3576" i="10" s="1"/>
  <c r="A3575" i="10"/>
  <c r="A3574" i="10"/>
  <c r="A3573" i="10"/>
  <c r="E3573" i="10" s="1"/>
  <c r="F3573" i="10" s="1"/>
  <c r="A3572" i="10"/>
  <c r="G3571" i="10"/>
  <c r="A3571" i="10"/>
  <c r="E3571" i="10" s="1"/>
  <c r="F3571" i="10" s="1"/>
  <c r="G3570" i="10"/>
  <c r="E3570" i="10"/>
  <c r="F3570" i="10" s="1"/>
  <c r="B3570" i="10"/>
  <c r="A3570" i="10"/>
  <c r="A3569" i="10"/>
  <c r="E3569" i="10" s="1"/>
  <c r="F3569" i="10" s="1"/>
  <c r="A3568" i="10"/>
  <c r="B3568" i="10" s="1"/>
  <c r="A3567" i="10"/>
  <c r="A3566" i="10"/>
  <c r="A3565" i="10"/>
  <c r="A3564" i="10"/>
  <c r="B3564" i="10" s="1"/>
  <c r="A3563" i="10"/>
  <c r="E3562" i="10"/>
  <c r="F3562" i="10" s="1"/>
  <c r="B3562" i="10"/>
  <c r="A3562" i="10"/>
  <c r="G3562" i="10" s="1"/>
  <c r="A3561" i="10"/>
  <c r="G3561" i="10" s="1"/>
  <c r="A3560" i="10"/>
  <c r="B3560" i="10" s="1"/>
  <c r="A3559" i="10"/>
  <c r="A3558" i="10"/>
  <c r="B3558" i="10" s="1"/>
  <c r="A3557" i="10"/>
  <c r="B3557" i="10" s="1"/>
  <c r="G3556" i="10"/>
  <c r="A3556" i="10"/>
  <c r="E3556" i="10" s="1"/>
  <c r="F3556" i="10" s="1"/>
  <c r="G3555" i="10"/>
  <c r="F3555" i="10"/>
  <c r="E3555" i="10"/>
  <c r="B3555" i="10"/>
  <c r="A3555" i="10"/>
  <c r="G3554" i="10"/>
  <c r="B3554" i="10"/>
  <c r="A3554" i="10"/>
  <c r="E3554" i="10" s="1"/>
  <c r="F3554" i="10" s="1"/>
  <c r="E3553" i="10"/>
  <c r="F3553" i="10" s="1"/>
  <c r="B3553" i="10"/>
  <c r="A3553" i="10"/>
  <c r="G3553" i="10" s="1"/>
  <c r="A3552" i="10"/>
  <c r="G3552" i="10" s="1"/>
  <c r="E3551" i="10"/>
  <c r="F3551" i="10" s="1"/>
  <c r="A3551" i="10"/>
  <c r="G3551" i="10" s="1"/>
  <c r="A3550" i="10"/>
  <c r="E3549" i="10"/>
  <c r="F3549" i="10" s="1"/>
  <c r="A3549" i="10"/>
  <c r="G3549" i="10" s="1"/>
  <c r="A3548" i="10"/>
  <c r="G3548" i="10" s="1"/>
  <c r="A3547" i="10"/>
  <c r="B3547" i="10" s="1"/>
  <c r="A3546" i="10"/>
  <c r="A3545" i="10"/>
  <c r="G3545" i="10" s="1"/>
  <c r="E3544" i="10"/>
  <c r="F3544" i="10" s="1"/>
  <c r="A3544" i="10"/>
  <c r="G3544" i="10" s="1"/>
  <c r="F3543" i="10"/>
  <c r="B3543" i="10"/>
  <c r="A3543" i="10"/>
  <c r="E3543" i="10" s="1"/>
  <c r="A3542" i="10"/>
  <c r="A3541" i="10"/>
  <c r="A3540" i="10"/>
  <c r="G3539" i="10"/>
  <c r="E3539" i="10"/>
  <c r="F3539" i="10" s="1"/>
  <c r="A3539" i="10"/>
  <c r="B3539" i="10" s="1"/>
  <c r="G3538" i="10"/>
  <c r="E3538" i="10"/>
  <c r="F3538" i="10" s="1"/>
  <c r="A3538" i="10"/>
  <c r="B3538" i="10" s="1"/>
  <c r="A3537" i="10"/>
  <c r="E3537" i="10" s="1"/>
  <c r="F3537" i="10" s="1"/>
  <c r="A3536" i="10"/>
  <c r="E3536" i="10" s="1"/>
  <c r="F3536" i="10" s="1"/>
  <c r="A3535" i="10"/>
  <c r="G3535" i="10" s="1"/>
  <c r="A3534" i="10"/>
  <c r="G3533" i="10"/>
  <c r="E3533" i="10"/>
  <c r="F3533" i="10" s="1"/>
  <c r="A3533" i="10"/>
  <c r="B3533" i="10" s="1"/>
  <c r="G3532" i="10"/>
  <c r="E3532" i="10"/>
  <c r="F3532" i="10" s="1"/>
  <c r="A3532" i="10"/>
  <c r="B3532" i="10" s="1"/>
  <c r="A3531" i="10"/>
  <c r="B3531" i="10" s="1"/>
  <c r="A3530" i="10"/>
  <c r="G3530" i="10" s="1"/>
  <c r="A3529" i="10"/>
  <c r="A3528" i="10"/>
  <c r="G3528" i="10" s="1"/>
  <c r="A3527" i="10"/>
  <c r="E3527" i="10" s="1"/>
  <c r="F3527" i="10" s="1"/>
  <c r="A3526" i="10"/>
  <c r="A3525" i="10"/>
  <c r="E3525" i="10" s="1"/>
  <c r="F3525" i="10" s="1"/>
  <c r="A3524" i="10"/>
  <c r="G3524" i="10" s="1"/>
  <c r="A3523" i="10"/>
  <c r="G3523" i="10" s="1"/>
  <c r="A3522" i="10"/>
  <c r="G3522" i="10" s="1"/>
  <c r="A3521" i="10"/>
  <c r="G3521" i="10" s="1"/>
  <c r="A3520" i="10"/>
  <c r="G3520" i="10" s="1"/>
  <c r="E3519" i="10"/>
  <c r="F3519" i="10" s="1"/>
  <c r="A3519" i="10"/>
  <c r="G3519" i="10" s="1"/>
  <c r="A3518" i="10"/>
  <c r="G3518" i="10" s="1"/>
  <c r="A3517" i="10"/>
  <c r="G3517" i="10" s="1"/>
  <c r="A3516" i="10"/>
  <c r="E3516" i="10" s="1"/>
  <c r="F3516" i="10" s="1"/>
  <c r="A3515" i="10"/>
  <c r="A3514" i="10"/>
  <c r="E3514" i="10" s="1"/>
  <c r="F3514" i="10" s="1"/>
  <c r="A3513" i="10"/>
  <c r="E3513" i="10" s="1"/>
  <c r="F3513" i="10" s="1"/>
  <c r="A3512" i="10"/>
  <c r="A3511" i="10"/>
  <c r="G3510" i="10"/>
  <c r="F3510" i="10"/>
  <c r="A3510" i="10"/>
  <c r="E3510" i="10" s="1"/>
  <c r="A3509" i="10"/>
  <c r="E3509" i="10" s="1"/>
  <c r="F3509" i="10" s="1"/>
  <c r="G3508" i="10"/>
  <c r="E3508" i="10"/>
  <c r="F3508" i="10" s="1"/>
  <c r="A3508" i="10"/>
  <c r="B3508" i="10" s="1"/>
  <c r="G3507" i="10"/>
  <c r="B3507" i="10"/>
  <c r="A3507" i="10"/>
  <c r="E3507" i="10" s="1"/>
  <c r="F3507" i="10" s="1"/>
  <c r="E3506" i="10"/>
  <c r="F3506" i="10" s="1"/>
  <c r="A3506" i="10"/>
  <c r="B3506" i="10" s="1"/>
  <c r="A3505" i="10"/>
  <c r="A3504" i="10"/>
  <c r="G3504" i="10" s="1"/>
  <c r="A3503" i="10"/>
  <c r="E3503" i="10" s="1"/>
  <c r="F3503" i="10" s="1"/>
  <c r="A3502" i="10"/>
  <c r="G3502" i="10" s="1"/>
  <c r="A3501" i="10"/>
  <c r="B3501" i="10" s="1"/>
  <c r="A3500" i="10"/>
  <c r="B3500" i="10" s="1"/>
  <c r="A3499" i="10"/>
  <c r="B3499" i="10" s="1"/>
  <c r="A3498" i="10"/>
  <c r="A3497" i="10"/>
  <c r="A3496" i="10"/>
  <c r="A3495" i="10"/>
  <c r="G3495" i="10" s="1"/>
  <c r="A3494" i="10"/>
  <c r="E3494" i="10" s="1"/>
  <c r="F3494" i="10" s="1"/>
  <c r="A3493" i="10"/>
  <c r="E3493" i="10" s="1"/>
  <c r="F3493" i="10" s="1"/>
  <c r="A3492" i="10"/>
  <c r="E3492" i="10" s="1"/>
  <c r="F3492" i="10" s="1"/>
  <c r="A3491" i="10"/>
  <c r="B3490" i="10"/>
  <c r="A3490" i="10"/>
  <c r="G3490" i="10" s="1"/>
  <c r="A3489" i="10"/>
  <c r="B3489" i="10" s="1"/>
  <c r="A3488" i="10"/>
  <c r="B3488" i="10" s="1"/>
  <c r="E3487" i="10"/>
  <c r="F3487" i="10" s="1"/>
  <c r="B3487" i="10"/>
  <c r="A3487" i="10"/>
  <c r="G3487" i="10" s="1"/>
  <c r="B3486" i="10"/>
  <c r="A3486" i="10"/>
  <c r="E3486" i="10" s="1"/>
  <c r="F3486" i="10" s="1"/>
  <c r="G3485" i="10"/>
  <c r="A3485" i="10"/>
  <c r="B3485" i="10" s="1"/>
  <c r="A3484" i="10"/>
  <c r="B3484" i="10" s="1"/>
  <c r="A3483" i="10"/>
  <c r="B3483" i="10" s="1"/>
  <c r="G3482" i="10"/>
  <c r="A3482" i="10"/>
  <c r="E3482" i="10" s="1"/>
  <c r="F3482" i="10" s="1"/>
  <c r="A3481" i="10"/>
  <c r="G3481" i="10" s="1"/>
  <c r="A3480" i="10"/>
  <c r="A3479" i="10"/>
  <c r="G3479" i="10" s="1"/>
  <c r="A3478" i="10"/>
  <c r="E3478" i="10" s="1"/>
  <c r="F3478" i="10" s="1"/>
  <c r="A3477" i="10"/>
  <c r="E3477" i="10" s="1"/>
  <c r="F3477" i="10" s="1"/>
  <c r="A3476" i="10"/>
  <c r="E3476" i="10" s="1"/>
  <c r="F3476" i="10" s="1"/>
  <c r="G3475" i="10"/>
  <c r="A3475" i="10"/>
  <c r="E3475" i="10" s="1"/>
  <c r="F3475" i="10" s="1"/>
  <c r="G3474" i="10"/>
  <c r="A3474" i="10"/>
  <c r="B3474" i="10" s="1"/>
  <c r="A3473" i="10"/>
  <c r="G3473" i="10" s="1"/>
  <c r="B3472" i="10"/>
  <c r="A3472" i="10"/>
  <c r="B3471" i="10"/>
  <c r="A3471" i="10"/>
  <c r="E3471" i="10" s="1"/>
  <c r="F3471" i="10" s="1"/>
  <c r="E3470" i="10"/>
  <c r="F3470" i="10" s="1"/>
  <c r="A3470" i="10"/>
  <c r="G3470" i="10" s="1"/>
  <c r="G3469" i="10"/>
  <c r="B3469" i="10"/>
  <c r="A3469" i="10"/>
  <c r="E3469" i="10" s="1"/>
  <c r="F3469" i="10" s="1"/>
  <c r="A3468" i="10"/>
  <c r="B3468" i="10" s="1"/>
  <c r="E3467" i="10"/>
  <c r="F3467" i="10" s="1"/>
  <c r="A3467" i="10"/>
  <c r="B3467" i="10" s="1"/>
  <c r="A3466" i="10"/>
  <c r="G3466" i="10" s="1"/>
  <c r="A3465" i="10"/>
  <c r="G3465" i="10" s="1"/>
  <c r="A3464" i="10"/>
  <c r="A3463" i="10"/>
  <c r="G3463" i="10" s="1"/>
  <c r="G3462" i="10"/>
  <c r="A3462" i="10"/>
  <c r="A3461" i="10"/>
  <c r="A3460" i="10"/>
  <c r="B3460" i="10" s="1"/>
  <c r="A3459" i="10"/>
  <c r="E3458" i="10"/>
  <c r="F3458" i="10" s="1"/>
  <c r="A3458" i="10"/>
  <c r="B3458" i="10" s="1"/>
  <c r="A3457" i="10"/>
  <c r="G3457" i="10" s="1"/>
  <c r="A3456" i="10"/>
  <c r="E3456" i="10" s="1"/>
  <c r="F3456" i="10" s="1"/>
  <c r="G3455" i="10"/>
  <c r="A3455" i="10"/>
  <c r="E3455" i="10" s="1"/>
  <c r="F3455" i="10" s="1"/>
  <c r="A3454" i="10"/>
  <c r="G3453" i="10"/>
  <c r="A3453" i="10"/>
  <c r="B3453" i="10" s="1"/>
  <c r="A3452" i="10"/>
  <c r="G3451" i="10"/>
  <c r="A3451" i="10"/>
  <c r="B3451" i="10" s="1"/>
  <c r="A3450" i="10"/>
  <c r="G3450" i="10" s="1"/>
  <c r="A3449" i="10"/>
  <c r="G3449" i="10" s="1"/>
  <c r="A3448" i="10"/>
  <c r="E3448" i="10" s="1"/>
  <c r="F3448" i="10" s="1"/>
  <c r="A3447" i="10"/>
  <c r="E3447" i="10" s="1"/>
  <c r="F3447" i="10" s="1"/>
  <c r="A3446" i="10"/>
  <c r="A3445" i="10"/>
  <c r="A3444" i="10"/>
  <c r="G3444" i="10" s="1"/>
  <c r="F3443" i="10"/>
  <c r="E3443" i="10"/>
  <c r="A3443" i="10"/>
  <c r="B3443" i="10" s="1"/>
  <c r="A3442" i="10"/>
  <c r="G3442" i="10" s="1"/>
  <c r="A3441" i="10"/>
  <c r="A3440" i="10"/>
  <c r="E3440" i="10" s="1"/>
  <c r="F3440" i="10" s="1"/>
  <c r="A3439" i="10"/>
  <c r="G3439" i="10" s="1"/>
  <c r="A3438" i="10"/>
  <c r="E3438" i="10" s="1"/>
  <c r="F3438" i="10" s="1"/>
  <c r="G3437" i="10"/>
  <c r="A3437" i="10"/>
  <c r="E3437" i="10" s="1"/>
  <c r="F3437" i="10" s="1"/>
  <c r="E3436" i="10"/>
  <c r="F3436" i="10" s="1"/>
  <c r="A3436" i="10"/>
  <c r="B3436" i="10" s="1"/>
  <c r="A3435" i="10"/>
  <c r="E3434" i="10"/>
  <c r="F3434" i="10" s="1"/>
  <c r="A3434" i="10"/>
  <c r="G3434" i="10" s="1"/>
  <c r="A3433" i="10"/>
  <c r="G3433" i="10" s="1"/>
  <c r="A3432" i="10"/>
  <c r="A3431" i="10"/>
  <c r="E3431" i="10" s="1"/>
  <c r="F3431" i="10" s="1"/>
  <c r="A3430" i="10"/>
  <c r="A3429" i="10"/>
  <c r="E3429" i="10" s="1"/>
  <c r="F3429" i="10" s="1"/>
  <c r="A3428" i="10"/>
  <c r="G3427" i="10"/>
  <c r="E3427" i="10"/>
  <c r="F3427" i="10" s="1"/>
  <c r="A3427" i="10"/>
  <c r="B3427" i="10" s="1"/>
  <c r="A3426" i="10"/>
  <c r="G3426" i="10" s="1"/>
  <c r="A3425" i="10"/>
  <c r="A3424" i="10"/>
  <c r="E3424" i="10" s="1"/>
  <c r="F3424" i="10" s="1"/>
  <c r="G3423" i="10"/>
  <c r="E3423" i="10"/>
  <c r="F3423" i="10" s="1"/>
  <c r="B3423" i="10"/>
  <c r="A3423" i="10"/>
  <c r="E3422" i="10"/>
  <c r="F3422" i="10" s="1"/>
  <c r="B3422" i="10"/>
  <c r="A3422" i="10"/>
  <c r="G3421" i="10"/>
  <c r="B3421" i="10"/>
  <c r="A3421" i="10"/>
  <c r="E3421" i="10" s="1"/>
  <c r="F3421" i="10" s="1"/>
  <c r="A3420" i="10"/>
  <c r="B3420" i="10" s="1"/>
  <c r="A3419" i="10"/>
  <c r="B3419" i="10" s="1"/>
  <c r="G3418" i="10"/>
  <c r="B3418" i="10"/>
  <c r="A3418" i="10"/>
  <c r="E3418" i="10" s="1"/>
  <c r="F3418" i="10" s="1"/>
  <c r="B3417" i="10"/>
  <c r="A3417" i="10"/>
  <c r="G3417" i="10" s="1"/>
  <c r="A3416" i="10"/>
  <c r="A3415" i="10"/>
  <c r="A3414" i="10"/>
  <c r="G3414" i="10" s="1"/>
  <c r="A3413" i="10"/>
  <c r="E3413" i="10" s="1"/>
  <c r="F3413" i="10" s="1"/>
  <c r="A3412" i="10"/>
  <c r="A3411" i="10"/>
  <c r="A3410" i="10"/>
  <c r="B3409" i="10"/>
  <c r="A3409" i="10"/>
  <c r="G3409" i="10" s="1"/>
  <c r="B3408" i="10"/>
  <c r="A3408" i="10"/>
  <c r="E3408" i="10" s="1"/>
  <c r="F3408" i="10" s="1"/>
  <c r="A3407" i="10"/>
  <c r="G3407" i="10" s="1"/>
  <c r="A3406" i="10"/>
  <c r="E3406" i="10" s="1"/>
  <c r="F3406" i="10" s="1"/>
  <c r="G3405" i="10"/>
  <c r="A3405" i="10"/>
  <c r="E3405" i="10" s="1"/>
  <c r="F3405" i="10" s="1"/>
  <c r="A3404" i="10"/>
  <c r="B3404" i="10" s="1"/>
  <c r="A3403" i="10"/>
  <c r="B3403" i="10" s="1"/>
  <c r="A3402" i="10"/>
  <c r="G3402" i="10" s="1"/>
  <c r="A3401" i="10"/>
  <c r="A3400" i="10"/>
  <c r="A3399" i="10"/>
  <c r="A3398" i="10"/>
  <c r="G3398" i="10" s="1"/>
  <c r="E3397" i="10"/>
  <c r="F3397" i="10" s="1"/>
  <c r="A3397" i="10"/>
  <c r="A3396" i="10"/>
  <c r="E3396" i="10" s="1"/>
  <c r="F3396" i="10" s="1"/>
  <c r="G3395" i="10"/>
  <c r="E3395" i="10"/>
  <c r="F3395" i="10" s="1"/>
  <c r="B3395" i="10"/>
  <c r="A3395" i="10"/>
  <c r="E3394" i="10"/>
  <c r="F3394" i="10" s="1"/>
  <c r="A3394" i="10"/>
  <c r="B3394" i="10" s="1"/>
  <c r="A3393" i="10"/>
  <c r="G3393" i="10" s="1"/>
  <c r="A3392" i="10"/>
  <c r="A3391" i="10"/>
  <c r="G3391" i="10" s="1"/>
  <c r="A3390" i="10"/>
  <c r="G3389" i="10"/>
  <c r="B3389" i="10"/>
  <c r="A3389" i="10"/>
  <c r="E3389" i="10" s="1"/>
  <c r="F3389" i="10" s="1"/>
  <c r="A3388" i="10"/>
  <c r="B3388" i="10" s="1"/>
  <c r="A3387" i="10"/>
  <c r="B3387" i="10" s="1"/>
  <c r="A3386" i="10"/>
  <c r="A3385" i="10"/>
  <c r="A3384" i="10"/>
  <c r="A3383" i="10"/>
  <c r="G3383" i="10" s="1"/>
  <c r="A3382" i="10"/>
  <c r="A3381" i="10"/>
  <c r="E3381" i="10" s="1"/>
  <c r="F3381" i="10" s="1"/>
  <c r="A3380" i="10"/>
  <c r="E3380" i="10" s="1"/>
  <c r="F3380" i="10" s="1"/>
  <c r="G3379" i="10"/>
  <c r="A3379" i="10"/>
  <c r="E3379" i="10" s="1"/>
  <c r="F3379" i="10" s="1"/>
  <c r="A3378" i="10"/>
  <c r="A3377" i="10"/>
  <c r="B3377" i="10" s="1"/>
  <c r="A3376" i="10"/>
  <c r="B3376" i="10" s="1"/>
  <c r="A3375" i="10"/>
  <c r="E3375" i="10" s="1"/>
  <c r="F3375" i="10" s="1"/>
  <c r="A3374" i="10"/>
  <c r="B3374" i="10" s="1"/>
  <c r="A3373" i="10"/>
  <c r="E3372" i="10"/>
  <c r="F3372" i="10" s="1"/>
  <c r="A3372" i="10"/>
  <c r="B3372" i="10" s="1"/>
  <c r="A3371" i="10"/>
  <c r="B3371" i="10" s="1"/>
  <c r="A3370" i="10"/>
  <c r="A3369" i="10"/>
  <c r="A3368" i="10"/>
  <c r="A3367" i="10"/>
  <c r="A3366" i="10"/>
  <c r="G3366" i="10" s="1"/>
  <c r="A3365" i="10"/>
  <c r="E3365" i="10" s="1"/>
  <c r="F3365" i="10" s="1"/>
  <c r="A3364" i="10"/>
  <c r="E3364" i="10" s="1"/>
  <c r="F3364" i="10" s="1"/>
  <c r="G3363" i="10"/>
  <c r="E3363" i="10"/>
  <c r="F3363" i="10" s="1"/>
  <c r="A3363" i="10"/>
  <c r="B3363" i="10" s="1"/>
  <c r="A3362" i="10"/>
  <c r="E3362" i="10" s="1"/>
  <c r="F3362" i="10" s="1"/>
  <c r="B3361" i="10"/>
  <c r="A3361" i="10"/>
  <c r="A3360" i="10"/>
  <c r="A3359" i="10"/>
  <c r="A3358" i="10"/>
  <c r="A3357" i="10"/>
  <c r="G3357" i="10" s="1"/>
  <c r="A3356" i="10"/>
  <c r="A3355" i="10"/>
  <c r="A3354" i="10"/>
  <c r="A3353" i="10"/>
  <c r="A3352" i="10"/>
  <c r="A3351" i="10"/>
  <c r="A3350" i="10"/>
  <c r="G3350" i="10" s="1"/>
  <c r="A3349" i="10"/>
  <c r="E3349" i="10" s="1"/>
  <c r="F3349" i="10" s="1"/>
  <c r="A3348" i="10"/>
  <c r="A3347" i="10"/>
  <c r="G3346" i="10"/>
  <c r="B3346" i="10"/>
  <c r="A3346" i="10"/>
  <c r="E3346" i="10" s="1"/>
  <c r="F3346" i="10" s="1"/>
  <c r="A3345" i="10"/>
  <c r="A3344" i="10"/>
  <c r="B3344" i="10" s="1"/>
  <c r="A3343" i="10"/>
  <c r="E3343" i="10" s="1"/>
  <c r="F3343" i="10" s="1"/>
  <c r="A3342" i="10"/>
  <c r="G3342" i="10" s="1"/>
  <c r="A3341" i="10"/>
  <c r="G3340" i="10"/>
  <c r="A3340" i="10"/>
  <c r="B3340" i="10" s="1"/>
  <c r="G3339" i="10"/>
  <c r="A3339" i="10"/>
  <c r="A3338" i="10"/>
  <c r="A3337" i="10"/>
  <c r="B3337" i="10" s="1"/>
  <c r="A3336" i="10"/>
  <c r="E3336" i="10" s="1"/>
  <c r="F3336" i="10" s="1"/>
  <c r="A3335" i="10"/>
  <c r="A3334" i="10"/>
  <c r="G3334" i="10" s="1"/>
  <c r="A3333" i="10"/>
  <c r="E3333" i="10" s="1"/>
  <c r="F3333" i="10" s="1"/>
  <c r="G3332" i="10"/>
  <c r="E3332" i="10"/>
  <c r="F3332" i="10" s="1"/>
  <c r="A3332" i="10"/>
  <c r="C3332" i="10" s="1"/>
  <c r="A3331" i="10"/>
  <c r="G3330" i="10"/>
  <c r="F3330" i="10"/>
  <c r="C3330" i="10"/>
  <c r="A3330" i="10"/>
  <c r="E3330" i="10" s="1"/>
  <c r="A3329" i="10"/>
  <c r="A3328" i="10"/>
  <c r="B3328" i="10" s="1"/>
  <c r="A3327" i="10"/>
  <c r="B3327" i="10" s="1"/>
  <c r="A3326" i="10"/>
  <c r="G3325" i="10"/>
  <c r="E3325" i="10"/>
  <c r="F3325" i="10" s="1"/>
  <c r="C3325" i="10"/>
  <c r="B3325" i="10"/>
  <c r="A3325" i="10"/>
  <c r="A3324" i="10"/>
  <c r="A3323" i="10"/>
  <c r="G3323" i="10" s="1"/>
  <c r="A3322" i="10"/>
  <c r="B3322" i="10" s="1"/>
  <c r="A3321" i="10"/>
  <c r="E3321" i="10" s="1"/>
  <c r="F3321" i="10" s="1"/>
  <c r="A3320" i="10"/>
  <c r="E3320" i="10" s="1"/>
  <c r="F3320" i="10" s="1"/>
  <c r="G3319" i="10"/>
  <c r="F3319" i="10"/>
  <c r="A3319" i="10"/>
  <c r="E3319" i="10" s="1"/>
  <c r="A3318" i="10"/>
  <c r="G3318" i="10" s="1"/>
  <c r="A3317" i="10"/>
  <c r="E3317" i="10" s="1"/>
  <c r="F3317" i="10" s="1"/>
  <c r="A3316" i="10"/>
  <c r="A3315" i="10"/>
  <c r="G3315" i="10" s="1"/>
  <c r="G3314" i="10"/>
  <c r="F3314" i="10"/>
  <c r="A3314" i="10"/>
  <c r="E3314" i="10" s="1"/>
  <c r="A3313" i="10"/>
  <c r="B3313" i="10" s="1"/>
  <c r="A3312" i="10"/>
  <c r="A3311" i="10"/>
  <c r="A3310" i="10"/>
  <c r="G3310" i="10" s="1"/>
  <c r="G3309" i="10"/>
  <c r="E3309" i="10"/>
  <c r="F3309" i="10" s="1"/>
  <c r="A3309" i="10"/>
  <c r="C3309" i="10" s="1"/>
  <c r="G3308" i="10"/>
  <c r="F3308" i="10"/>
  <c r="E3308" i="10"/>
  <c r="C3308" i="10"/>
  <c r="A3308" i="10"/>
  <c r="B3308" i="10" s="1"/>
  <c r="A3307" i="10"/>
  <c r="A3306" i="10"/>
  <c r="G3306" i="10" s="1"/>
  <c r="C3305" i="10"/>
  <c r="A3305" i="10"/>
  <c r="A3304" i="10"/>
  <c r="A3303" i="10"/>
  <c r="A3302" i="10"/>
  <c r="A3301" i="10"/>
  <c r="A3300" i="10"/>
  <c r="B3300" i="10" s="1"/>
  <c r="E3299" i="10"/>
  <c r="F3299" i="10" s="1"/>
  <c r="A3299" i="10"/>
  <c r="A3298" i="10"/>
  <c r="A3297" i="10"/>
  <c r="A3296" i="10"/>
  <c r="A3295" i="10"/>
  <c r="A3294" i="10"/>
  <c r="C3294" i="10" s="1"/>
  <c r="A3293" i="10"/>
  <c r="C3293" i="10" s="1"/>
  <c r="A3292" i="10"/>
  <c r="B3292" i="10" s="1"/>
  <c r="A3291" i="10"/>
  <c r="A3290" i="10"/>
  <c r="C3289" i="10"/>
  <c r="A3289" i="10"/>
  <c r="A3288" i="10"/>
  <c r="E3288" i="10" s="1"/>
  <c r="F3288" i="10" s="1"/>
  <c r="A3287" i="10"/>
  <c r="A3286" i="10"/>
  <c r="E3286" i="10" s="1"/>
  <c r="F3286" i="10" s="1"/>
  <c r="A3285" i="10"/>
  <c r="A3284" i="10"/>
  <c r="A3283" i="10"/>
  <c r="A3282" i="10"/>
  <c r="A3281" i="10"/>
  <c r="A3280" i="10"/>
  <c r="A3279" i="10"/>
  <c r="A3278" i="10"/>
  <c r="B3277" i="10"/>
  <c r="A3277" i="10"/>
  <c r="G3277" i="10" s="1"/>
  <c r="A3276" i="10"/>
  <c r="A3275" i="10"/>
  <c r="A3274" i="10"/>
  <c r="B3273" i="10"/>
  <c r="A3273" i="10"/>
  <c r="E3273" i="10" s="1"/>
  <c r="F3273" i="10" s="1"/>
  <c r="A3272" i="10"/>
  <c r="B3272" i="10" s="1"/>
  <c r="A3271" i="10"/>
  <c r="C3271" i="10" s="1"/>
  <c r="F3270" i="10"/>
  <c r="B3270" i="10"/>
  <c r="A3270" i="10"/>
  <c r="E3270" i="10" s="1"/>
  <c r="A3269" i="10"/>
  <c r="A3268" i="10"/>
  <c r="G3267" i="10"/>
  <c r="C3267" i="10"/>
  <c r="B3267" i="10"/>
  <c r="A3267" i="10"/>
  <c r="E3267" i="10" s="1"/>
  <c r="F3267" i="10" s="1"/>
  <c r="E3266" i="10"/>
  <c r="F3266" i="10" s="1"/>
  <c r="A3266" i="10"/>
  <c r="F3265" i="10"/>
  <c r="A3265" i="10"/>
  <c r="E3265" i="10" s="1"/>
  <c r="A3264" i="10"/>
  <c r="B3263" i="10"/>
  <c r="A3263" i="10"/>
  <c r="C3263" i="10" s="1"/>
  <c r="C3262" i="10"/>
  <c r="A3262" i="10"/>
  <c r="A3261" i="10"/>
  <c r="G3261" i="10" s="1"/>
  <c r="A3260" i="10"/>
  <c r="A3259" i="10"/>
  <c r="A3258" i="10"/>
  <c r="C3258" i="10" s="1"/>
  <c r="A3257" i="10"/>
  <c r="E3256" i="10"/>
  <c r="F3256" i="10" s="1"/>
  <c r="A3256" i="10"/>
  <c r="A3255" i="10"/>
  <c r="E3255" i="10" s="1"/>
  <c r="F3255" i="10" s="1"/>
  <c r="A3254" i="10"/>
  <c r="G3254" i="10" s="1"/>
  <c r="G3253" i="10"/>
  <c r="B3253" i="10"/>
  <c r="A3253" i="10"/>
  <c r="B3252" i="10"/>
  <c r="A3252" i="10"/>
  <c r="G3251" i="10"/>
  <c r="C3251" i="10"/>
  <c r="A3251" i="10"/>
  <c r="E3251" i="10" s="1"/>
  <c r="F3251" i="10" s="1"/>
  <c r="C3250" i="10"/>
  <c r="A3250" i="10"/>
  <c r="E3250" i="10" s="1"/>
  <c r="F3250" i="10" s="1"/>
  <c r="A3249" i="10"/>
  <c r="C3248" i="10"/>
  <c r="A3248" i="10"/>
  <c r="G3248" i="10" s="1"/>
  <c r="E3247" i="10"/>
  <c r="F3247" i="10" s="1"/>
  <c r="C3247" i="10"/>
  <c r="A3247" i="10"/>
  <c r="B3247" i="10" s="1"/>
  <c r="E3246" i="10"/>
  <c r="F3246" i="10" s="1"/>
  <c r="A3246" i="10"/>
  <c r="G3245" i="10"/>
  <c r="B3245" i="10"/>
  <c r="A3245" i="10"/>
  <c r="C3245" i="10" s="1"/>
  <c r="A3244" i="10"/>
  <c r="G3244" i="10" s="1"/>
  <c r="A3243" i="10"/>
  <c r="G3242" i="10"/>
  <c r="E3242" i="10"/>
  <c r="F3242" i="10" s="1"/>
  <c r="C3242" i="10"/>
  <c r="A3242" i="10"/>
  <c r="B3242" i="10" s="1"/>
  <c r="A3241" i="10"/>
  <c r="A3240" i="10"/>
  <c r="G3239" i="10"/>
  <c r="A3239" i="10"/>
  <c r="A3238" i="10"/>
  <c r="G3238" i="10" s="1"/>
  <c r="B3237" i="10"/>
  <c r="A3237" i="10"/>
  <c r="G3236" i="10"/>
  <c r="E3236" i="10"/>
  <c r="F3236" i="10" s="1"/>
  <c r="A3236" i="10"/>
  <c r="C3236" i="10" s="1"/>
  <c r="A3235" i="10"/>
  <c r="E3235" i="10" s="1"/>
  <c r="F3235" i="10" s="1"/>
  <c r="E3234" i="10"/>
  <c r="F3234" i="10" s="1"/>
  <c r="A3234" i="10"/>
  <c r="A3233" i="10"/>
  <c r="C3232" i="10"/>
  <c r="A3232" i="10"/>
  <c r="A3231" i="10"/>
  <c r="G3231" i="10" s="1"/>
  <c r="E3230" i="10"/>
  <c r="F3230" i="10" s="1"/>
  <c r="C3230" i="10"/>
  <c r="B3230" i="10"/>
  <c r="A3230" i="10"/>
  <c r="G3230" i="10" s="1"/>
  <c r="A3229" i="10"/>
  <c r="B3229" i="10" s="1"/>
  <c r="A3228" i="10"/>
  <c r="B3228" i="10" s="1"/>
  <c r="A3227" i="10"/>
  <c r="B3226" i="10"/>
  <c r="A3226" i="10"/>
  <c r="G3226" i="10" s="1"/>
  <c r="A3225" i="10"/>
  <c r="C3225" i="10" s="1"/>
  <c r="A3224" i="10"/>
  <c r="G3223" i="10"/>
  <c r="F3223" i="10"/>
  <c r="B3223" i="10"/>
  <c r="A3223" i="10"/>
  <c r="E3223" i="10" s="1"/>
  <c r="A3222" i="10"/>
  <c r="C3222" i="10" s="1"/>
  <c r="A3221" i="10"/>
  <c r="A3220" i="10"/>
  <c r="C3219" i="10"/>
  <c r="B3219" i="10"/>
  <c r="A3219" i="10"/>
  <c r="A3218" i="10"/>
  <c r="A3217" i="10"/>
  <c r="E3217" i="10" s="1"/>
  <c r="F3217" i="10" s="1"/>
  <c r="A3216" i="10"/>
  <c r="B3216" i="10" s="1"/>
  <c r="A3215" i="10"/>
  <c r="C3215" i="10" s="1"/>
  <c r="G3214" i="10"/>
  <c r="E3214" i="10"/>
  <c r="F3214" i="10" s="1"/>
  <c r="C3214" i="10"/>
  <c r="B3214" i="10"/>
  <c r="A3214" i="10"/>
  <c r="A3213" i="10"/>
  <c r="E3213" i="10" s="1"/>
  <c r="F3213" i="10" s="1"/>
  <c r="C3212" i="10"/>
  <c r="A3212" i="10"/>
  <c r="A3211" i="10"/>
  <c r="C3211" i="10" s="1"/>
  <c r="A3210" i="10"/>
  <c r="E3210" i="10" s="1"/>
  <c r="F3210" i="10" s="1"/>
  <c r="B3209" i="10"/>
  <c r="A3209" i="10"/>
  <c r="A3208" i="10"/>
  <c r="C3207" i="10"/>
  <c r="A3207" i="10"/>
  <c r="E3207" i="10" s="1"/>
  <c r="F3207" i="10" s="1"/>
  <c r="B3206" i="10"/>
  <c r="A3206" i="10"/>
  <c r="G3205" i="10"/>
  <c r="E3205" i="10"/>
  <c r="F3205" i="10" s="1"/>
  <c r="A3205" i="10"/>
  <c r="A3204" i="10"/>
  <c r="C3203" i="10"/>
  <c r="B3203" i="10"/>
  <c r="A3203" i="10"/>
  <c r="C3202" i="10"/>
  <c r="B3202" i="10"/>
  <c r="A3202" i="10"/>
  <c r="A3201" i="10"/>
  <c r="E3200" i="10"/>
  <c r="F3200" i="10" s="1"/>
  <c r="A3200" i="10"/>
  <c r="A3199" i="10"/>
  <c r="A3198" i="10"/>
  <c r="A3197" i="10"/>
  <c r="G3197" i="10" s="1"/>
  <c r="G3196" i="10"/>
  <c r="E3196" i="10"/>
  <c r="F3196" i="10" s="1"/>
  <c r="A3196" i="10"/>
  <c r="A3195" i="10"/>
  <c r="C3194" i="10"/>
  <c r="A3194" i="10"/>
  <c r="E3194" i="10" s="1"/>
  <c r="F3194" i="10" s="1"/>
  <c r="A3193" i="10"/>
  <c r="C3193" i="10" s="1"/>
  <c r="A3192" i="10"/>
  <c r="A3191" i="10"/>
  <c r="A3190" i="10"/>
  <c r="B3190" i="10" s="1"/>
  <c r="A3189" i="10"/>
  <c r="G3189" i="10" s="1"/>
  <c r="A3188" i="10"/>
  <c r="G3187" i="10"/>
  <c r="E3187" i="10"/>
  <c r="F3187" i="10" s="1"/>
  <c r="C3187" i="10"/>
  <c r="B3187" i="10"/>
  <c r="A3187" i="10"/>
  <c r="A3186" i="10"/>
  <c r="C3185" i="10"/>
  <c r="A3185" i="10"/>
  <c r="A3184" i="10"/>
  <c r="G3183" i="10"/>
  <c r="B3183" i="10"/>
  <c r="A3183" i="10"/>
  <c r="E3183" i="10" s="1"/>
  <c r="F3183" i="10" s="1"/>
  <c r="E3182" i="10"/>
  <c r="F3182" i="10" s="1"/>
  <c r="A3182" i="10"/>
  <c r="C3182" i="10" s="1"/>
  <c r="A3181" i="10"/>
  <c r="A3180" i="10"/>
  <c r="G3180" i="10" s="1"/>
  <c r="A3179" i="10"/>
  <c r="C3179" i="10" s="1"/>
  <c r="A3178" i="10"/>
  <c r="A3177" i="10"/>
  <c r="E3176" i="10"/>
  <c r="F3176" i="10" s="1"/>
  <c r="B3176" i="10"/>
  <c r="A3176" i="10"/>
  <c r="A3175" i="10"/>
  <c r="E3175" i="10" s="1"/>
  <c r="F3175" i="10" s="1"/>
  <c r="A3174" i="10"/>
  <c r="G3173" i="10"/>
  <c r="A3173" i="10"/>
  <c r="A3172" i="10"/>
  <c r="A3171" i="10"/>
  <c r="A3170" i="10"/>
  <c r="G3170" i="10" s="1"/>
  <c r="E3169" i="10"/>
  <c r="F3169" i="10" s="1"/>
  <c r="A3169" i="10"/>
  <c r="A3168" i="10"/>
  <c r="B3167" i="10"/>
  <c r="A3167" i="10"/>
  <c r="E3166" i="10"/>
  <c r="F3166" i="10" s="1"/>
  <c r="C3166" i="10"/>
  <c r="A3166" i="10"/>
  <c r="B3166" i="10" s="1"/>
  <c r="A3165" i="10"/>
  <c r="A3164" i="10"/>
  <c r="A3163" i="10"/>
  <c r="A3162" i="10"/>
  <c r="A3161" i="10"/>
  <c r="A3160" i="10"/>
  <c r="E3160" i="10" s="1"/>
  <c r="F3160" i="10" s="1"/>
  <c r="B3159" i="10"/>
  <c r="A3159" i="10"/>
  <c r="A3158" i="10"/>
  <c r="C3158" i="10" s="1"/>
  <c r="A3157" i="10"/>
  <c r="C3157" i="10" s="1"/>
  <c r="A3156" i="10"/>
  <c r="A3155" i="10"/>
  <c r="E3154" i="10"/>
  <c r="F3154" i="10" s="1"/>
  <c r="A3154" i="10"/>
  <c r="G3154" i="10" s="1"/>
  <c r="A3153" i="10"/>
  <c r="E3152" i="10"/>
  <c r="F3152" i="10" s="1"/>
  <c r="A3152" i="10"/>
  <c r="A3151" i="10"/>
  <c r="G3151" i="10" s="1"/>
  <c r="A3150" i="10"/>
  <c r="C3149" i="10"/>
  <c r="A3149" i="10"/>
  <c r="A3148" i="10"/>
  <c r="B3147" i="10"/>
  <c r="A3147" i="10"/>
  <c r="A3146" i="10"/>
  <c r="G3146" i="10" s="1"/>
  <c r="G3145" i="10"/>
  <c r="E3145" i="10"/>
  <c r="F3145" i="10" s="1"/>
  <c r="C3145" i="10"/>
  <c r="B3145" i="10"/>
  <c r="A3145" i="10"/>
  <c r="A3144" i="10"/>
  <c r="A3143" i="10"/>
  <c r="E3143" i="10" s="1"/>
  <c r="F3143" i="10" s="1"/>
  <c r="A3142" i="10"/>
  <c r="A3141" i="10"/>
  <c r="B3141" i="10" s="1"/>
  <c r="A3140" i="10"/>
  <c r="A3139" i="10"/>
  <c r="E3138" i="10"/>
  <c r="F3138" i="10" s="1"/>
  <c r="A3138" i="10"/>
  <c r="G3138" i="10" s="1"/>
  <c r="B3137" i="10"/>
  <c r="A3137" i="10"/>
  <c r="G3137" i="10" s="1"/>
  <c r="C3136" i="10"/>
  <c r="A3136" i="10"/>
  <c r="A3135" i="10"/>
  <c r="G3135" i="10" s="1"/>
  <c r="A3134" i="10"/>
  <c r="B3133" i="10"/>
  <c r="A3133" i="10"/>
  <c r="G3133" i="10" s="1"/>
  <c r="A3132" i="10"/>
  <c r="A3131" i="10"/>
  <c r="E3131" i="10" s="1"/>
  <c r="F3131" i="10" s="1"/>
  <c r="A3130" i="10"/>
  <c r="G3129" i="10"/>
  <c r="C3129" i="10"/>
  <c r="A3129" i="10"/>
  <c r="B3129" i="10" s="1"/>
  <c r="A3128" i="10"/>
  <c r="A3127" i="10"/>
  <c r="A3126" i="10"/>
  <c r="G3126" i="10" s="1"/>
  <c r="E3125" i="10"/>
  <c r="F3125" i="10" s="1"/>
  <c r="A3125" i="10"/>
  <c r="A3124" i="10"/>
  <c r="C3124" i="10" s="1"/>
  <c r="A3123" i="10"/>
  <c r="C3123" i="10" s="1"/>
  <c r="A3122" i="10"/>
  <c r="G3122" i="10" s="1"/>
  <c r="A3121" i="10"/>
  <c r="A3120" i="10"/>
  <c r="A3119" i="10"/>
  <c r="G3119" i="10" s="1"/>
  <c r="A3118" i="10"/>
  <c r="G3117" i="10"/>
  <c r="A3117" i="10"/>
  <c r="A3116" i="10"/>
  <c r="A3115" i="10"/>
  <c r="C3114" i="10"/>
  <c r="A3114" i="10"/>
  <c r="B3114" i="10" s="1"/>
  <c r="E3113" i="10"/>
  <c r="F3113" i="10" s="1"/>
  <c r="A3113" i="10"/>
  <c r="C3113" i="10" s="1"/>
  <c r="A3112" i="10"/>
  <c r="G3112" i="10" s="1"/>
  <c r="A3111" i="10"/>
  <c r="C3110" i="10"/>
  <c r="A3110" i="10"/>
  <c r="E3109" i="10"/>
  <c r="F3109" i="10" s="1"/>
  <c r="C3109" i="10"/>
  <c r="B3109" i="10"/>
  <c r="A3109" i="10"/>
  <c r="G3109" i="10" s="1"/>
  <c r="A3108" i="10"/>
  <c r="A3107" i="10"/>
  <c r="A3106" i="10"/>
  <c r="E3106" i="10" s="1"/>
  <c r="F3106" i="10" s="1"/>
  <c r="A3105" i="10"/>
  <c r="C3104" i="10"/>
  <c r="A3104" i="10"/>
  <c r="G3104" i="10" s="1"/>
  <c r="A3103" i="10"/>
  <c r="G3103" i="10" s="1"/>
  <c r="A3102" i="10"/>
  <c r="C3102" i="10" s="1"/>
  <c r="G3101" i="10"/>
  <c r="A3101" i="10"/>
  <c r="A3100" i="10"/>
  <c r="A3099" i="10"/>
  <c r="A3098" i="10"/>
  <c r="G3098" i="10" s="1"/>
  <c r="G3097" i="10"/>
  <c r="A3097" i="10"/>
  <c r="E3097" i="10" s="1"/>
  <c r="F3097" i="10" s="1"/>
  <c r="A3096" i="10"/>
  <c r="E3096" i="10" s="1"/>
  <c r="F3096" i="10" s="1"/>
  <c r="A3095" i="10"/>
  <c r="C3094" i="10"/>
  <c r="A3094" i="10"/>
  <c r="G3094" i="10" s="1"/>
  <c r="G3093" i="10"/>
  <c r="A3093" i="10"/>
  <c r="C3092" i="10"/>
  <c r="A3092" i="10"/>
  <c r="A3091" i="10"/>
  <c r="A3090" i="10"/>
  <c r="E3090" i="10" s="1"/>
  <c r="F3090" i="10" s="1"/>
  <c r="A3089" i="10"/>
  <c r="B3089" i="10" s="1"/>
  <c r="A3088" i="10"/>
  <c r="B3088" i="10" s="1"/>
  <c r="E3087" i="10"/>
  <c r="F3087" i="10" s="1"/>
  <c r="A3087" i="10"/>
  <c r="G3087" i="10" s="1"/>
  <c r="A3086" i="10"/>
  <c r="A3085" i="10"/>
  <c r="C3085" i="10" s="1"/>
  <c r="A3084" i="10"/>
  <c r="E3084" i="10" s="1"/>
  <c r="F3084" i="10" s="1"/>
  <c r="A3083" i="10"/>
  <c r="C3082" i="10"/>
  <c r="A3082" i="10"/>
  <c r="G3081" i="10"/>
  <c r="A3081" i="10"/>
  <c r="E3080" i="10"/>
  <c r="F3080" i="10" s="1"/>
  <c r="A3080" i="10"/>
  <c r="G3080" i="10" s="1"/>
  <c r="A3079" i="10"/>
  <c r="A3078" i="10"/>
  <c r="C3078" i="10" s="1"/>
  <c r="A3077" i="10"/>
  <c r="A3076" i="10"/>
  <c r="E3076" i="10" s="1"/>
  <c r="F3076" i="10" s="1"/>
  <c r="A3075" i="10"/>
  <c r="C3075" i="10" s="1"/>
  <c r="A3074" i="10"/>
  <c r="E3074" i="10" s="1"/>
  <c r="F3074" i="10" s="1"/>
  <c r="G3073" i="10"/>
  <c r="A3073" i="10"/>
  <c r="B3073" i="10" s="1"/>
  <c r="E3072" i="10"/>
  <c r="F3072" i="10" s="1"/>
  <c r="C3072" i="10"/>
  <c r="A3072" i="10"/>
  <c r="A3071" i="10"/>
  <c r="A3070" i="10"/>
  <c r="C3070" i="10" s="1"/>
  <c r="A3069" i="10"/>
  <c r="C3069" i="10" s="1"/>
  <c r="A3068" i="10"/>
  <c r="A3067" i="10"/>
  <c r="B3067" i="10" s="1"/>
  <c r="A3066" i="10"/>
  <c r="A3065" i="10"/>
  <c r="C3065" i="10" s="1"/>
  <c r="A3064" i="10"/>
  <c r="A3063" i="10"/>
  <c r="C3063" i="10" s="1"/>
  <c r="A3062" i="10"/>
  <c r="E3062" i="10" s="1"/>
  <c r="F3062" i="10" s="1"/>
  <c r="A3061" i="10"/>
  <c r="G3060" i="10"/>
  <c r="B3060" i="10"/>
  <c r="A3060" i="10"/>
  <c r="C3060" i="10" s="1"/>
  <c r="A3059" i="10"/>
  <c r="C3059" i="10" s="1"/>
  <c r="A3058" i="10"/>
  <c r="A3057" i="10"/>
  <c r="B3057" i="10" s="1"/>
  <c r="A3056" i="10"/>
  <c r="A3055" i="10"/>
  <c r="E3055" i="10" s="1"/>
  <c r="F3055" i="10" s="1"/>
  <c r="A3054" i="10"/>
  <c r="G3053" i="10"/>
  <c r="B3053" i="10"/>
  <c r="A3053" i="10"/>
  <c r="A3052" i="10"/>
  <c r="E3052" i="10" s="1"/>
  <c r="F3052" i="10" s="1"/>
  <c r="A3051" i="10"/>
  <c r="G3050" i="10"/>
  <c r="C3050" i="10"/>
  <c r="B3050" i="10"/>
  <c r="A3050" i="10"/>
  <c r="E3050" i="10" s="1"/>
  <c r="F3050" i="10" s="1"/>
  <c r="E3049" i="10"/>
  <c r="F3049" i="10" s="1"/>
  <c r="C3049" i="10"/>
  <c r="A3049" i="10"/>
  <c r="A3048" i="10"/>
  <c r="A3047" i="10"/>
  <c r="G3047" i="10" s="1"/>
  <c r="C3046" i="10"/>
  <c r="A3046" i="10"/>
  <c r="E3045" i="10"/>
  <c r="F3045" i="10" s="1"/>
  <c r="C3045" i="10"/>
  <c r="B3045" i="10"/>
  <c r="A3045" i="10"/>
  <c r="G3045" i="10" s="1"/>
  <c r="A3044" i="10"/>
  <c r="E3043" i="10"/>
  <c r="F3043" i="10" s="1"/>
  <c r="A3043" i="10"/>
  <c r="A3042" i="10"/>
  <c r="B3042" i="10" s="1"/>
  <c r="A3041" i="10"/>
  <c r="E3041" i="10" s="1"/>
  <c r="F3041" i="10" s="1"/>
  <c r="E3040" i="10"/>
  <c r="F3040" i="10" s="1"/>
  <c r="A3040" i="10"/>
  <c r="G3040" i="10" s="1"/>
  <c r="A3039" i="10"/>
  <c r="A3038" i="10"/>
  <c r="G3037" i="10"/>
  <c r="C3037" i="10"/>
  <c r="B3037" i="10"/>
  <c r="A3037" i="10"/>
  <c r="E3037" i="10" s="1"/>
  <c r="F3037" i="10" s="1"/>
  <c r="A3036" i="10"/>
  <c r="E3036" i="10" s="1"/>
  <c r="F3036" i="10" s="1"/>
  <c r="E3035" i="10"/>
  <c r="F3035" i="10" s="1"/>
  <c r="A3035" i="10"/>
  <c r="A3034" i="10"/>
  <c r="C3033" i="10"/>
  <c r="A3033" i="10"/>
  <c r="G3033" i="10" s="1"/>
  <c r="G3032" i="10"/>
  <c r="A3032" i="10"/>
  <c r="A3031" i="10"/>
  <c r="G3030" i="10"/>
  <c r="C3030" i="10"/>
  <c r="A3030" i="10"/>
  <c r="E3029" i="10"/>
  <c r="F3029" i="10" s="1"/>
  <c r="B3029" i="10"/>
  <c r="A3029" i="10"/>
  <c r="A3028" i="10"/>
  <c r="C3027" i="10"/>
  <c r="A3027" i="10"/>
  <c r="E3027" i="10" s="1"/>
  <c r="F3027" i="10" s="1"/>
  <c r="A3026" i="10"/>
  <c r="A3025" i="10"/>
  <c r="A3024" i="10"/>
  <c r="G3024" i="10" s="1"/>
  <c r="A3023" i="10"/>
  <c r="A3022" i="10"/>
  <c r="C3022" i="10" s="1"/>
  <c r="A3021" i="10"/>
  <c r="G3021" i="10" s="1"/>
  <c r="B3020" i="10"/>
  <c r="A3020" i="10"/>
  <c r="A3019" i="10"/>
  <c r="B3019" i="10" s="1"/>
  <c r="B3018" i="10"/>
  <c r="A3018" i="10"/>
  <c r="A3017" i="10"/>
  <c r="A3016" i="10"/>
  <c r="B3015" i="10"/>
  <c r="A3015" i="10"/>
  <c r="A3014" i="10"/>
  <c r="A3013" i="10"/>
  <c r="C3012" i="10"/>
  <c r="A3012" i="10"/>
  <c r="A3011" i="10"/>
  <c r="C3011" i="10" s="1"/>
  <c r="A3010" i="10"/>
  <c r="E3010" i="10" s="1"/>
  <c r="F3010" i="10" s="1"/>
  <c r="A3009" i="10"/>
  <c r="E3009" i="10" s="1"/>
  <c r="F3009" i="10" s="1"/>
  <c r="A3008" i="10"/>
  <c r="G3008" i="10" s="1"/>
  <c r="A3007" i="10"/>
  <c r="A3006" i="10"/>
  <c r="G3006" i="10" s="1"/>
  <c r="A3005" i="10"/>
  <c r="C3005" i="10" s="1"/>
  <c r="A3004" i="10"/>
  <c r="E3004" i="10" s="1"/>
  <c r="F3004" i="10" s="1"/>
  <c r="A3003" i="10"/>
  <c r="B3003" i="10" s="1"/>
  <c r="A3002" i="10"/>
  <c r="G3002" i="10" s="1"/>
  <c r="A3001" i="10"/>
  <c r="G3001" i="10" s="1"/>
  <c r="A3000" i="10"/>
  <c r="A2999" i="10"/>
  <c r="G2999" i="10" s="1"/>
  <c r="G2998" i="10"/>
  <c r="C2998" i="10"/>
  <c r="A2998" i="10"/>
  <c r="G2997" i="10"/>
  <c r="E2997" i="10"/>
  <c r="F2997" i="10" s="1"/>
  <c r="B2997" i="10"/>
  <c r="A2997" i="10"/>
  <c r="C2997" i="10" s="1"/>
  <c r="A2996" i="10"/>
  <c r="G2996" i="10" s="1"/>
  <c r="A2995" i="10"/>
  <c r="G2994" i="10"/>
  <c r="A2994" i="10"/>
  <c r="G2993" i="10"/>
  <c r="A2993" i="10"/>
  <c r="E2993" i="10" s="1"/>
  <c r="F2993" i="10" s="1"/>
  <c r="A2992" i="10"/>
  <c r="A2991" i="10"/>
  <c r="C2990" i="10"/>
  <c r="A2990" i="10"/>
  <c r="G2990" i="10" s="1"/>
  <c r="A2989" i="10"/>
  <c r="A2988" i="10"/>
  <c r="A2987" i="10"/>
  <c r="E2987" i="10" s="1"/>
  <c r="F2987" i="10" s="1"/>
  <c r="A2986" i="10"/>
  <c r="G2986" i="10" s="1"/>
  <c r="C2985" i="10"/>
  <c r="A2985" i="10"/>
  <c r="A2984" i="10"/>
  <c r="A2983" i="10"/>
  <c r="C2983" i="10" s="1"/>
  <c r="G2982" i="10"/>
  <c r="A2982" i="10"/>
  <c r="G2981" i="10"/>
  <c r="A2981" i="10"/>
  <c r="A2980" i="10"/>
  <c r="G2980" i="10" s="1"/>
  <c r="A2979" i="10"/>
  <c r="C2978" i="10"/>
  <c r="A2978" i="10"/>
  <c r="B2978" i="10" s="1"/>
  <c r="G2977" i="10"/>
  <c r="A2977" i="10"/>
  <c r="B2976" i="10"/>
  <c r="A2976" i="10"/>
  <c r="A2975" i="10"/>
  <c r="E2975" i="10" s="1"/>
  <c r="F2975" i="10" s="1"/>
  <c r="A2974" i="10"/>
  <c r="G2974" i="10" s="1"/>
  <c r="G2973" i="10"/>
  <c r="A2973" i="10"/>
  <c r="E2973" i="10" s="1"/>
  <c r="F2973" i="10" s="1"/>
  <c r="A2972" i="10"/>
  <c r="E2972" i="10" s="1"/>
  <c r="F2972" i="10" s="1"/>
  <c r="A2971" i="10"/>
  <c r="B2971" i="10" s="1"/>
  <c r="C2970" i="10"/>
  <c r="A2970" i="10"/>
  <c r="E2970" i="10" s="1"/>
  <c r="F2970" i="10" s="1"/>
  <c r="E2969" i="10"/>
  <c r="F2969" i="10" s="1"/>
  <c r="A2969" i="10"/>
  <c r="A2968" i="10"/>
  <c r="C2968" i="10" s="1"/>
  <c r="A2967" i="10"/>
  <c r="C2967" i="10" s="1"/>
  <c r="A2966" i="10"/>
  <c r="G2966" i="10" s="1"/>
  <c r="E2965" i="10"/>
  <c r="F2965" i="10" s="1"/>
  <c r="C2965" i="10"/>
  <c r="A2965" i="10"/>
  <c r="G2965" i="10" s="1"/>
  <c r="A2964" i="10"/>
  <c r="A2963" i="10"/>
  <c r="C2963" i="10" s="1"/>
  <c r="A2962" i="10"/>
  <c r="F2961" i="10"/>
  <c r="B2961" i="10"/>
  <c r="A2961" i="10"/>
  <c r="E2961" i="10" s="1"/>
  <c r="A2960" i="10"/>
  <c r="A2959" i="10"/>
  <c r="E2959" i="10" s="1"/>
  <c r="F2959" i="10" s="1"/>
  <c r="C2958" i="10"/>
  <c r="A2958" i="10"/>
  <c r="G2958" i="10" s="1"/>
  <c r="A2957" i="10"/>
  <c r="A2956" i="10"/>
  <c r="A2955" i="10"/>
  <c r="B2955" i="10" s="1"/>
  <c r="A2954" i="10"/>
  <c r="B2954" i="10" s="1"/>
  <c r="A2953" i="10"/>
  <c r="B2953" i="10" s="1"/>
  <c r="A2952" i="10"/>
  <c r="C2952" i="10" s="1"/>
  <c r="A2951" i="10"/>
  <c r="G2950" i="10"/>
  <c r="A2950" i="10"/>
  <c r="C2949" i="10"/>
  <c r="B2949" i="10"/>
  <c r="A2949" i="10"/>
  <c r="C2948" i="10"/>
  <c r="B2948" i="10"/>
  <c r="A2948" i="10"/>
  <c r="G2948" i="10" s="1"/>
  <c r="A2947" i="10"/>
  <c r="G2946" i="10"/>
  <c r="A2946" i="10"/>
  <c r="B2946" i="10" s="1"/>
  <c r="A2945" i="10"/>
  <c r="E2944" i="10"/>
  <c r="F2944" i="10" s="1"/>
  <c r="A2944" i="10"/>
  <c r="G2944" i="10" s="1"/>
  <c r="A2943" i="10"/>
  <c r="A2942" i="10"/>
  <c r="G2941" i="10"/>
  <c r="A2941" i="10"/>
  <c r="A2940" i="10"/>
  <c r="A2939" i="10"/>
  <c r="A2938" i="10"/>
  <c r="A2937" i="10"/>
  <c r="E2937" i="10" s="1"/>
  <c r="F2937" i="10" s="1"/>
  <c r="A2936" i="10"/>
  <c r="G2935" i="10"/>
  <c r="A2935" i="10"/>
  <c r="E2934" i="10"/>
  <c r="F2934" i="10" s="1"/>
  <c r="A2934" i="10"/>
  <c r="B2934" i="10" s="1"/>
  <c r="A2933" i="10"/>
  <c r="A2932" i="10"/>
  <c r="A2931" i="10"/>
  <c r="A2930" i="10"/>
  <c r="B2930" i="10" s="1"/>
  <c r="C2929" i="10"/>
  <c r="A2929" i="10"/>
  <c r="E2929" i="10" s="1"/>
  <c r="F2929" i="10" s="1"/>
  <c r="A2928" i="10"/>
  <c r="G2928" i="10" s="1"/>
  <c r="A2927" i="10"/>
  <c r="A2926" i="10"/>
  <c r="A2925" i="10"/>
  <c r="E2924" i="10"/>
  <c r="F2924" i="10" s="1"/>
  <c r="A2924" i="10"/>
  <c r="A2923" i="10"/>
  <c r="B2923" i="10" s="1"/>
  <c r="A2922" i="10"/>
  <c r="B2922" i="10" s="1"/>
  <c r="A2921" i="10"/>
  <c r="B2921" i="10" s="1"/>
  <c r="A2920" i="10"/>
  <c r="E2920" i="10" s="1"/>
  <c r="F2920" i="10" s="1"/>
  <c r="A2919" i="10"/>
  <c r="A2918" i="10"/>
  <c r="E2917" i="10"/>
  <c r="F2917" i="10" s="1"/>
  <c r="A2917" i="10"/>
  <c r="C2917" i="10" s="1"/>
  <c r="A2916" i="10"/>
  <c r="A2915" i="10"/>
  <c r="E2915" i="10" s="1"/>
  <c r="F2915" i="10" s="1"/>
  <c r="A2914" i="10"/>
  <c r="A2913" i="10"/>
  <c r="E2913" i="10" s="1"/>
  <c r="F2913" i="10" s="1"/>
  <c r="A2912" i="10"/>
  <c r="G2912" i="10" s="1"/>
  <c r="F2911" i="10"/>
  <c r="A2911" i="10"/>
  <c r="E2911" i="10" s="1"/>
  <c r="G2910" i="10"/>
  <c r="A2910" i="10"/>
  <c r="A2909" i="10"/>
  <c r="E2909" i="10" s="1"/>
  <c r="F2909" i="10" s="1"/>
  <c r="A2908" i="10"/>
  <c r="E2908" i="10" s="1"/>
  <c r="F2908" i="10" s="1"/>
  <c r="A2907" i="10"/>
  <c r="E2907" i="10" s="1"/>
  <c r="F2907" i="10" s="1"/>
  <c r="A2906" i="10"/>
  <c r="G2906" i="10" s="1"/>
  <c r="G2905" i="10"/>
  <c r="E2905" i="10"/>
  <c r="F2905" i="10" s="1"/>
  <c r="A2905" i="10"/>
  <c r="C2905" i="10" s="1"/>
  <c r="G2904" i="10"/>
  <c r="A2904" i="10"/>
  <c r="C2904" i="10" s="1"/>
  <c r="A2903" i="10"/>
  <c r="C2903" i="10" s="1"/>
  <c r="A2902" i="10"/>
  <c r="B2902" i="10" s="1"/>
  <c r="A2901" i="10"/>
  <c r="G2901" i="10" s="1"/>
  <c r="A2900" i="10"/>
  <c r="E2900" i="10" s="1"/>
  <c r="F2900" i="10" s="1"/>
  <c r="A2899" i="10"/>
  <c r="E2899" i="10" s="1"/>
  <c r="F2899" i="10" s="1"/>
  <c r="G2898" i="10"/>
  <c r="A2898" i="10"/>
  <c r="B2898" i="10" s="1"/>
  <c r="A2897" i="10"/>
  <c r="E2897" i="10" s="1"/>
  <c r="F2897" i="10" s="1"/>
  <c r="A2896" i="10"/>
  <c r="G2896" i="10" s="1"/>
  <c r="A2895" i="10"/>
  <c r="E2895" i="10" s="1"/>
  <c r="F2895" i="10" s="1"/>
  <c r="A2894" i="10"/>
  <c r="C2894" i="10" s="1"/>
  <c r="G2893" i="10"/>
  <c r="A2893" i="10"/>
  <c r="E2893" i="10" s="1"/>
  <c r="F2893" i="10" s="1"/>
  <c r="B2892" i="10"/>
  <c r="A2892" i="10"/>
  <c r="B2891" i="10"/>
  <c r="A2891" i="10"/>
  <c r="E2891" i="10" s="1"/>
  <c r="F2891" i="10" s="1"/>
  <c r="A2890" i="10"/>
  <c r="C2889" i="10"/>
  <c r="A2889" i="10"/>
  <c r="G2889" i="10" s="1"/>
  <c r="A2888" i="10"/>
  <c r="G2887" i="10"/>
  <c r="B2887" i="10"/>
  <c r="A2887" i="10"/>
  <c r="G2886" i="10"/>
  <c r="E2886" i="10"/>
  <c r="F2886" i="10" s="1"/>
  <c r="C2886" i="10"/>
  <c r="A2886" i="10"/>
  <c r="B2886" i="10" s="1"/>
  <c r="E2885" i="10"/>
  <c r="F2885" i="10" s="1"/>
  <c r="A2885" i="10"/>
  <c r="A2884" i="10"/>
  <c r="A2883" i="10"/>
  <c r="C2883" i="10" s="1"/>
  <c r="A2882" i="10"/>
  <c r="E2882" i="10" s="1"/>
  <c r="F2882" i="10" s="1"/>
  <c r="A2881" i="10"/>
  <c r="E2881" i="10" s="1"/>
  <c r="F2881" i="10" s="1"/>
  <c r="A2880" i="10"/>
  <c r="B2880" i="10" s="1"/>
  <c r="A2879" i="10"/>
  <c r="E2879" i="10" s="1"/>
  <c r="F2879" i="10" s="1"/>
  <c r="G2878" i="10"/>
  <c r="C2878" i="10"/>
  <c r="A2878" i="10"/>
  <c r="A2877" i="10"/>
  <c r="E2877" i="10" s="1"/>
  <c r="F2877" i="10" s="1"/>
  <c r="B2876" i="10"/>
  <c r="A2876" i="10"/>
  <c r="E2876" i="10" s="1"/>
  <c r="F2876" i="10" s="1"/>
  <c r="A2875" i="10"/>
  <c r="B2875" i="10" s="1"/>
  <c r="A2874" i="10"/>
  <c r="E2874" i="10" s="1"/>
  <c r="F2874" i="10" s="1"/>
  <c r="G2873" i="10"/>
  <c r="A2873" i="10"/>
  <c r="C2873" i="10" s="1"/>
  <c r="A2872" i="10"/>
  <c r="A2871" i="10"/>
  <c r="G2870" i="10"/>
  <c r="C2870" i="10"/>
  <c r="A2870" i="10"/>
  <c r="B2870" i="10" s="1"/>
  <c r="F2869" i="10"/>
  <c r="B2869" i="10"/>
  <c r="A2869" i="10"/>
  <c r="E2869" i="10" s="1"/>
  <c r="A2868" i="10"/>
  <c r="A2867" i="10"/>
  <c r="E2867" i="10" s="1"/>
  <c r="F2867" i="10" s="1"/>
  <c r="A2866" i="10"/>
  <c r="A2865" i="10"/>
  <c r="E2865" i="10" s="1"/>
  <c r="F2865" i="10" s="1"/>
  <c r="A2864" i="10"/>
  <c r="A2863" i="10"/>
  <c r="E2863" i="10" s="1"/>
  <c r="F2863" i="10" s="1"/>
  <c r="A2862" i="10"/>
  <c r="C2862" i="10" s="1"/>
  <c r="A2861" i="10"/>
  <c r="G2861" i="10" s="1"/>
  <c r="A2860" i="10"/>
  <c r="B2860" i="10" s="1"/>
  <c r="E2859" i="10"/>
  <c r="F2859" i="10" s="1"/>
  <c r="A2859" i="10"/>
  <c r="B2859" i="10" s="1"/>
  <c r="G2858" i="10"/>
  <c r="B2858" i="10"/>
  <c r="A2858" i="10"/>
  <c r="E2858" i="10" s="1"/>
  <c r="F2858" i="10" s="1"/>
  <c r="E2857" i="10"/>
  <c r="F2857" i="10" s="1"/>
  <c r="A2857" i="10"/>
  <c r="C2857" i="10" s="1"/>
  <c r="A2856" i="10"/>
  <c r="C2856" i="10" s="1"/>
  <c r="A2855" i="10"/>
  <c r="C2855" i="10" s="1"/>
  <c r="C2854" i="10"/>
  <c r="A2854" i="10"/>
  <c r="G2854" i="10" s="1"/>
  <c r="G2853" i="10"/>
  <c r="B2853" i="10"/>
  <c r="A2853" i="10"/>
  <c r="C2853" i="10" s="1"/>
  <c r="A2852" i="10"/>
  <c r="C2851" i="10"/>
  <c r="A2851" i="10"/>
  <c r="G2851" i="10" s="1"/>
  <c r="A2850" i="10"/>
  <c r="A2849" i="10"/>
  <c r="C2848" i="10"/>
  <c r="A2848" i="10"/>
  <c r="B2848" i="10" s="1"/>
  <c r="A2847" i="10"/>
  <c r="E2847" i="10" s="1"/>
  <c r="F2847" i="10" s="1"/>
  <c r="C2846" i="10"/>
  <c r="A2846" i="10"/>
  <c r="B2846" i="10" s="1"/>
  <c r="G2845" i="10"/>
  <c r="C2845" i="10"/>
  <c r="A2845" i="10"/>
  <c r="E2845" i="10" s="1"/>
  <c r="F2845" i="10" s="1"/>
  <c r="A2844" i="10"/>
  <c r="B2844" i="10" s="1"/>
  <c r="A2843" i="10"/>
  <c r="B2842" i="10"/>
  <c r="A2842" i="10"/>
  <c r="A2841" i="10"/>
  <c r="A2840" i="10"/>
  <c r="C2840" i="10" s="1"/>
  <c r="A2839" i="10"/>
  <c r="B2839" i="10" s="1"/>
  <c r="C2838" i="10"/>
  <c r="A2838" i="10"/>
  <c r="G2837" i="10"/>
  <c r="E2837" i="10"/>
  <c r="F2837" i="10" s="1"/>
  <c r="C2837" i="10"/>
  <c r="A2837" i="10"/>
  <c r="B2837" i="10" s="1"/>
  <c r="G2836" i="10"/>
  <c r="C2836" i="10"/>
  <c r="A2836" i="10"/>
  <c r="B2836" i="10" s="1"/>
  <c r="A2835" i="10"/>
  <c r="A2834" i="10"/>
  <c r="A2833" i="10"/>
  <c r="G2833" i="10" s="1"/>
  <c r="C2832" i="10"/>
  <c r="A2832" i="10"/>
  <c r="E2832" i="10" s="1"/>
  <c r="F2832" i="10" s="1"/>
  <c r="A2831" i="10"/>
  <c r="E2831" i="10" s="1"/>
  <c r="F2831" i="10" s="1"/>
  <c r="A2830" i="10"/>
  <c r="G2830" i="10" s="1"/>
  <c r="A2829" i="10"/>
  <c r="B2828" i="10"/>
  <c r="A2828" i="10"/>
  <c r="A2827" i="10"/>
  <c r="E2827" i="10" s="1"/>
  <c r="F2827" i="10" s="1"/>
  <c r="A2826" i="10"/>
  <c r="C2826" i="10" s="1"/>
  <c r="A2825" i="10"/>
  <c r="G2825" i="10" s="1"/>
  <c r="A2824" i="10"/>
  <c r="A2823" i="10"/>
  <c r="G2823" i="10" s="1"/>
  <c r="A2822" i="10"/>
  <c r="G2822" i="10" s="1"/>
  <c r="G2821" i="10"/>
  <c r="B2821" i="10"/>
  <c r="A2821" i="10"/>
  <c r="E2821" i="10" s="1"/>
  <c r="F2821" i="10" s="1"/>
  <c r="G2820" i="10"/>
  <c r="C2820" i="10"/>
  <c r="A2820" i="10"/>
  <c r="E2820" i="10" s="1"/>
  <c r="F2820" i="10" s="1"/>
  <c r="A2819" i="10"/>
  <c r="G2819" i="10" s="1"/>
  <c r="A2818" i="10"/>
  <c r="A2817" i="10"/>
  <c r="E2817" i="10" s="1"/>
  <c r="F2817" i="10" s="1"/>
  <c r="A2816" i="10"/>
  <c r="G2816" i="10" s="1"/>
  <c r="A2815" i="10"/>
  <c r="C2814" i="10"/>
  <c r="A2814" i="10"/>
  <c r="B2814" i="10" s="1"/>
  <c r="F2813" i="10"/>
  <c r="B2813" i="10"/>
  <c r="A2813" i="10"/>
  <c r="E2813" i="10" s="1"/>
  <c r="A2812" i="10"/>
  <c r="G2812" i="10" s="1"/>
  <c r="A2811" i="10"/>
  <c r="B2811" i="10" s="1"/>
  <c r="A2810" i="10"/>
  <c r="G2810" i="10" s="1"/>
  <c r="A2809" i="10"/>
  <c r="E2809" i="10" s="1"/>
  <c r="F2809" i="10" s="1"/>
  <c r="A2808" i="10"/>
  <c r="A2807" i="10"/>
  <c r="C2807" i="10" s="1"/>
  <c r="A2806" i="10"/>
  <c r="G2806" i="10" s="1"/>
  <c r="A2805" i="10"/>
  <c r="G2805" i="10" s="1"/>
  <c r="A2804" i="10"/>
  <c r="C2804" i="10" s="1"/>
  <c r="A2803" i="10"/>
  <c r="B2803" i="10" s="1"/>
  <c r="E2802" i="10"/>
  <c r="F2802" i="10" s="1"/>
  <c r="A2802" i="10"/>
  <c r="B2802" i="10" s="1"/>
  <c r="A2801" i="10"/>
  <c r="B2801" i="10" s="1"/>
  <c r="A2800" i="10"/>
  <c r="C2800" i="10" s="1"/>
  <c r="A2799" i="10"/>
  <c r="E2799" i="10" s="1"/>
  <c r="F2799" i="10" s="1"/>
  <c r="A2798" i="10"/>
  <c r="E2798" i="10" s="1"/>
  <c r="F2798" i="10" s="1"/>
  <c r="E2797" i="10"/>
  <c r="F2797" i="10" s="1"/>
  <c r="A2797" i="10"/>
  <c r="C2797" i="10" s="1"/>
  <c r="A2796" i="10"/>
  <c r="B2796" i="10" s="1"/>
  <c r="C2795" i="10"/>
  <c r="A2795" i="10"/>
  <c r="G2795" i="10" s="1"/>
  <c r="A2794" i="10"/>
  <c r="G2794" i="10" s="1"/>
  <c r="A2793" i="10"/>
  <c r="C2793" i="10" s="1"/>
  <c r="A2792" i="10"/>
  <c r="A2791" i="10"/>
  <c r="G2791" i="10" s="1"/>
  <c r="A2790" i="10"/>
  <c r="E2790" i="10" s="1"/>
  <c r="F2790" i="10" s="1"/>
  <c r="A2789" i="10"/>
  <c r="E2789" i="10" s="1"/>
  <c r="F2789" i="10" s="1"/>
  <c r="A2788" i="10"/>
  <c r="G2788" i="10" s="1"/>
  <c r="C2787" i="10"/>
  <c r="A2787" i="10"/>
  <c r="G2787" i="10" s="1"/>
  <c r="A2786" i="10"/>
  <c r="C2786" i="10" s="1"/>
  <c r="A2785" i="10"/>
  <c r="B2785" i="10" s="1"/>
  <c r="A2784" i="10"/>
  <c r="B2784" i="10" s="1"/>
  <c r="A2783" i="10"/>
  <c r="E2783" i="10" s="1"/>
  <c r="F2783" i="10" s="1"/>
  <c r="C2782" i="10"/>
  <c r="A2782" i="10"/>
  <c r="B2782" i="10" s="1"/>
  <c r="G2781" i="10"/>
  <c r="C2781" i="10"/>
  <c r="A2781" i="10"/>
  <c r="E2781" i="10" s="1"/>
  <c r="F2781" i="10" s="1"/>
  <c r="A2780" i="10"/>
  <c r="B2780" i="10" s="1"/>
  <c r="A2779" i="10"/>
  <c r="E2779" i="10" s="1"/>
  <c r="F2779" i="10" s="1"/>
  <c r="A2778" i="10"/>
  <c r="E2778" i="10" s="1"/>
  <c r="F2778" i="10" s="1"/>
  <c r="A2777" i="10"/>
  <c r="C2777" i="10" s="1"/>
  <c r="A2776" i="10"/>
  <c r="A2775" i="10"/>
  <c r="G2775" i="10" s="1"/>
  <c r="A2774" i="10"/>
  <c r="E2774" i="10" s="1"/>
  <c r="F2774" i="10" s="1"/>
  <c r="E2773" i="10"/>
  <c r="F2773" i="10" s="1"/>
  <c r="C2773" i="10"/>
  <c r="A2773" i="10"/>
  <c r="G2773" i="10" s="1"/>
  <c r="A2772" i="10"/>
  <c r="G2772" i="10" s="1"/>
  <c r="C2771" i="10"/>
  <c r="B2771" i="10"/>
  <c r="A2771" i="10"/>
  <c r="G2771" i="10" s="1"/>
  <c r="G2770" i="10"/>
  <c r="A2770" i="10"/>
  <c r="A2769" i="10"/>
  <c r="B2769" i="10" s="1"/>
  <c r="A2768" i="10"/>
  <c r="G2768" i="10" s="1"/>
  <c r="G2767" i="10"/>
  <c r="A2767" i="10"/>
  <c r="E2767" i="10" s="1"/>
  <c r="F2767" i="10" s="1"/>
  <c r="A2766" i="10"/>
  <c r="B2766" i="10" s="1"/>
  <c r="A2765" i="10"/>
  <c r="E2765" i="10" s="1"/>
  <c r="F2765" i="10" s="1"/>
  <c r="A2764" i="10"/>
  <c r="B2764" i="10" s="1"/>
  <c r="E2763" i="10"/>
  <c r="F2763" i="10" s="1"/>
  <c r="C2763" i="10"/>
  <c r="A2763" i="10"/>
  <c r="G2763" i="10" s="1"/>
  <c r="E2762" i="10"/>
  <c r="F2762" i="10" s="1"/>
  <c r="A2762" i="10"/>
  <c r="C2762" i="10" s="1"/>
  <c r="A2761" i="10"/>
  <c r="A2760" i="10"/>
  <c r="C2760" i="10" s="1"/>
  <c r="A2759" i="10"/>
  <c r="G2759" i="10" s="1"/>
  <c r="A2758" i="10"/>
  <c r="A2757" i="10"/>
  <c r="G2757" i="10" s="1"/>
  <c r="A2756" i="10"/>
  <c r="G2756" i="10" s="1"/>
  <c r="A2755" i="10"/>
  <c r="A2754" i="10"/>
  <c r="A2753" i="10"/>
  <c r="G2752" i="10"/>
  <c r="E2752" i="10"/>
  <c r="F2752" i="10" s="1"/>
  <c r="C2752" i="10"/>
  <c r="A2752" i="10"/>
  <c r="B2752" i="10" s="1"/>
  <c r="A2751" i="10"/>
  <c r="G2751" i="10" s="1"/>
  <c r="A2750" i="10"/>
  <c r="A2749" i="10"/>
  <c r="C2749" i="10" s="1"/>
  <c r="A2748" i="10"/>
  <c r="A2747" i="10"/>
  <c r="G2747" i="10" s="1"/>
  <c r="A2746" i="10"/>
  <c r="G2746" i="10" s="1"/>
  <c r="A2745" i="10"/>
  <c r="C2745" i="10" s="1"/>
  <c r="A2744" i="10"/>
  <c r="B2744" i="10" s="1"/>
  <c r="A2743" i="10"/>
  <c r="A2742" i="10"/>
  <c r="C2742" i="10" s="1"/>
  <c r="E2741" i="10"/>
  <c r="F2741" i="10" s="1"/>
  <c r="A2741" i="10"/>
  <c r="G2741" i="10" s="1"/>
  <c r="A2740" i="10"/>
  <c r="A2739" i="10"/>
  <c r="G2739" i="10" s="1"/>
  <c r="A2738" i="10"/>
  <c r="A2737" i="10"/>
  <c r="A2736" i="10"/>
  <c r="E2736" i="10" s="1"/>
  <c r="F2736" i="10" s="1"/>
  <c r="A2735" i="10"/>
  <c r="G2735" i="10" s="1"/>
  <c r="G2734" i="10"/>
  <c r="A2734" i="10"/>
  <c r="B2734" i="10" s="1"/>
  <c r="C2733" i="10"/>
  <c r="A2733" i="10"/>
  <c r="G2733" i="10" s="1"/>
  <c r="A2732" i="10"/>
  <c r="A2731" i="10"/>
  <c r="G2731" i="10" s="1"/>
  <c r="A2730" i="10"/>
  <c r="E2730" i="10" s="1"/>
  <c r="F2730" i="10" s="1"/>
  <c r="A2729" i="10"/>
  <c r="C2729" i="10" s="1"/>
  <c r="A2728" i="10"/>
  <c r="B2728" i="10" s="1"/>
  <c r="A2727" i="10"/>
  <c r="G2727" i="10" s="1"/>
  <c r="C2726" i="10"/>
  <c r="A2726" i="10"/>
  <c r="B2725" i="10"/>
  <c r="A2725" i="10"/>
  <c r="G2725" i="10" s="1"/>
  <c r="B2724" i="10"/>
  <c r="A2724" i="10"/>
  <c r="E2724" i="10" s="1"/>
  <c r="F2724" i="10" s="1"/>
  <c r="A2723" i="10"/>
  <c r="G2723" i="10" s="1"/>
  <c r="A2722" i="10"/>
  <c r="C2722" i="10" s="1"/>
  <c r="A2721" i="10"/>
  <c r="G2720" i="10"/>
  <c r="B2720" i="10"/>
  <c r="A2720" i="10"/>
  <c r="E2720" i="10" s="1"/>
  <c r="F2720" i="10" s="1"/>
  <c r="A2719" i="10"/>
  <c r="G2719" i="10" s="1"/>
  <c r="A2718" i="10"/>
  <c r="B2718" i="10" s="1"/>
  <c r="A2717" i="10"/>
  <c r="G2717" i="10" s="1"/>
  <c r="A2716" i="10"/>
  <c r="G2716" i="10" s="1"/>
  <c r="A2715" i="10"/>
  <c r="G2715" i="10" s="1"/>
  <c r="A2714" i="10"/>
  <c r="A2713" i="10"/>
  <c r="A2712" i="10"/>
  <c r="G2712" i="10" s="1"/>
  <c r="A2711" i="10"/>
  <c r="C2711" i="10" s="1"/>
  <c r="A2710" i="10"/>
  <c r="A2709" i="10"/>
  <c r="G2709" i="10" s="1"/>
  <c r="A2708" i="10"/>
  <c r="B2707" i="10"/>
  <c r="A2707" i="10"/>
  <c r="C2707" i="10" s="1"/>
  <c r="A2706" i="10"/>
  <c r="C2706" i="10" s="1"/>
  <c r="A2705" i="10"/>
  <c r="B2705" i="10" s="1"/>
  <c r="C2704" i="10"/>
  <c r="B2704" i="10"/>
  <c r="A2704" i="10"/>
  <c r="G2704" i="10" s="1"/>
  <c r="A2703" i="10"/>
  <c r="C2703" i="10" s="1"/>
  <c r="A2702" i="10"/>
  <c r="B2702" i="10" s="1"/>
  <c r="G2701" i="10"/>
  <c r="A2701" i="10"/>
  <c r="C2701" i="10" s="1"/>
  <c r="B2700" i="10"/>
  <c r="A2700" i="10"/>
  <c r="G2700" i="10" s="1"/>
  <c r="A2699" i="10"/>
  <c r="G2699" i="10" s="1"/>
  <c r="A2698" i="10"/>
  <c r="G2698" i="10" s="1"/>
  <c r="C2697" i="10"/>
  <c r="A2697" i="10"/>
  <c r="A2696" i="10"/>
  <c r="B2696" i="10" s="1"/>
  <c r="A2695" i="10"/>
  <c r="C2695" i="10" s="1"/>
  <c r="A2694" i="10"/>
  <c r="G2694" i="10" s="1"/>
  <c r="G2693" i="10"/>
  <c r="E2693" i="10"/>
  <c r="F2693" i="10" s="1"/>
  <c r="C2693" i="10"/>
  <c r="B2693" i="10"/>
  <c r="A2693" i="10"/>
  <c r="A2692" i="10"/>
  <c r="B2692" i="10" s="1"/>
  <c r="A2691" i="10"/>
  <c r="E2691" i="10" s="1"/>
  <c r="F2691" i="10" s="1"/>
  <c r="G2690" i="10"/>
  <c r="B2690" i="10"/>
  <c r="A2690" i="10"/>
  <c r="C2690" i="10" s="1"/>
  <c r="A2689" i="10"/>
  <c r="C2689" i="10" s="1"/>
  <c r="A2688" i="10"/>
  <c r="E2688" i="10" s="1"/>
  <c r="F2688" i="10" s="1"/>
  <c r="E2687" i="10"/>
  <c r="F2687" i="10" s="1"/>
  <c r="C2687" i="10"/>
  <c r="A2687" i="10"/>
  <c r="A2686" i="10"/>
  <c r="B2686" i="10" s="1"/>
  <c r="A2685" i="10"/>
  <c r="G2685" i="10" s="1"/>
  <c r="A2684" i="10"/>
  <c r="A2683" i="10"/>
  <c r="G2683" i="10" s="1"/>
  <c r="A2682" i="10"/>
  <c r="C2682" i="10" s="1"/>
  <c r="A2681" i="10"/>
  <c r="G2680" i="10"/>
  <c r="A2680" i="10"/>
  <c r="B2680" i="10" s="1"/>
  <c r="A2679" i="10"/>
  <c r="C2679" i="10" s="1"/>
  <c r="A2678" i="10"/>
  <c r="G2678" i="10" s="1"/>
  <c r="A2677" i="10"/>
  <c r="B2677" i="10" s="1"/>
  <c r="A2676" i="10"/>
  <c r="A2675" i="10"/>
  <c r="E2675" i="10" s="1"/>
  <c r="F2675" i="10" s="1"/>
  <c r="A2674" i="10"/>
  <c r="C2674" i="10" s="1"/>
  <c r="A2673" i="10"/>
  <c r="B2673" i="10" s="1"/>
  <c r="G2672" i="10"/>
  <c r="C2672" i="10"/>
  <c r="A2672" i="10"/>
  <c r="E2672" i="10" s="1"/>
  <c r="F2672" i="10" s="1"/>
  <c r="C2671" i="10"/>
  <c r="B2671" i="10"/>
  <c r="A2671" i="10"/>
  <c r="G2671" i="10" s="1"/>
  <c r="A2670" i="10"/>
  <c r="B2670" i="10" s="1"/>
  <c r="A2669" i="10"/>
  <c r="G2669" i="10" s="1"/>
  <c r="A2668" i="10"/>
  <c r="E2667" i="10"/>
  <c r="F2667" i="10" s="1"/>
  <c r="A2667" i="10"/>
  <c r="G2667" i="10" s="1"/>
  <c r="B2666" i="10"/>
  <c r="A2666" i="10"/>
  <c r="G2666" i="10" s="1"/>
  <c r="A2665" i="10"/>
  <c r="A2664" i="10"/>
  <c r="B2664" i="10" s="1"/>
  <c r="A2663" i="10"/>
  <c r="A2662" i="10"/>
  <c r="G2662" i="10" s="1"/>
  <c r="C2661" i="10"/>
  <c r="A2661" i="10"/>
  <c r="G2661" i="10" s="1"/>
  <c r="F2660" i="10"/>
  <c r="C2660" i="10"/>
  <c r="B2660" i="10"/>
  <c r="A2660" i="10"/>
  <c r="E2660" i="10" s="1"/>
  <c r="A2659" i="10"/>
  <c r="E2659" i="10" s="1"/>
  <c r="F2659" i="10" s="1"/>
  <c r="A2658" i="10"/>
  <c r="C2658" i="10" s="1"/>
  <c r="A2657" i="10"/>
  <c r="E2656" i="10"/>
  <c r="F2656" i="10" s="1"/>
  <c r="A2656" i="10"/>
  <c r="B2656" i="10" s="1"/>
  <c r="A2655" i="10"/>
  <c r="E2655" i="10" s="1"/>
  <c r="F2655" i="10" s="1"/>
  <c r="A2654" i="10"/>
  <c r="B2654" i="10" s="1"/>
  <c r="E2653" i="10"/>
  <c r="F2653" i="10" s="1"/>
  <c r="C2653" i="10"/>
  <c r="A2653" i="10"/>
  <c r="G2653" i="10" s="1"/>
  <c r="G2652" i="10"/>
  <c r="E2652" i="10"/>
  <c r="F2652" i="10" s="1"/>
  <c r="C2652" i="10"/>
  <c r="A2652" i="10"/>
  <c r="B2652" i="10" s="1"/>
  <c r="C2651" i="10"/>
  <c r="A2651" i="10"/>
  <c r="G2651" i="10" s="1"/>
  <c r="E2650" i="10"/>
  <c r="F2650" i="10" s="1"/>
  <c r="A2650" i="10"/>
  <c r="G2650" i="10" s="1"/>
  <c r="G2649" i="10"/>
  <c r="C2649" i="10"/>
  <c r="A2649" i="10"/>
  <c r="G2648" i="10"/>
  <c r="E2648" i="10"/>
  <c r="F2648" i="10" s="1"/>
  <c r="C2648" i="10"/>
  <c r="A2648" i="10"/>
  <c r="B2648" i="10" s="1"/>
  <c r="A2647" i="10"/>
  <c r="B2646" i="10"/>
  <c r="A2646" i="10"/>
  <c r="C2645" i="10"/>
  <c r="A2645" i="10"/>
  <c r="G2645" i="10" s="1"/>
  <c r="B2644" i="10"/>
  <c r="A2644" i="10"/>
  <c r="E2644" i="10" s="1"/>
  <c r="F2644" i="10" s="1"/>
  <c r="A2643" i="10"/>
  <c r="E2643" i="10" s="1"/>
  <c r="F2643" i="10" s="1"/>
  <c r="A2642" i="10"/>
  <c r="G2642" i="10" s="1"/>
  <c r="G2641" i="10"/>
  <c r="A2641" i="10"/>
  <c r="C2641" i="10" s="1"/>
  <c r="A2640" i="10"/>
  <c r="B2640" i="10" s="1"/>
  <c r="A2639" i="10"/>
  <c r="E2639" i="10" s="1"/>
  <c r="F2639" i="10" s="1"/>
  <c r="A2638" i="10"/>
  <c r="B2638" i="10" s="1"/>
  <c r="A2637" i="10"/>
  <c r="G2637" i="10" s="1"/>
  <c r="A2636" i="10"/>
  <c r="C2635" i="10"/>
  <c r="A2635" i="10"/>
  <c r="E2634" i="10"/>
  <c r="F2634" i="10" s="1"/>
  <c r="C2634" i="10"/>
  <c r="B2634" i="10"/>
  <c r="A2634" i="10"/>
  <c r="G2634" i="10" s="1"/>
  <c r="G2633" i="10"/>
  <c r="C2633" i="10"/>
  <c r="A2633" i="10"/>
  <c r="A2632" i="10"/>
  <c r="B2632" i="10" s="1"/>
  <c r="A2631" i="10"/>
  <c r="C2631" i="10" s="1"/>
  <c r="A2630" i="10"/>
  <c r="E2629" i="10"/>
  <c r="F2629" i="10" s="1"/>
  <c r="A2629" i="10"/>
  <c r="G2629" i="10" s="1"/>
  <c r="A2628" i="10"/>
  <c r="F2627" i="10"/>
  <c r="C2627" i="10"/>
  <c r="A2627" i="10"/>
  <c r="E2627" i="10" s="1"/>
  <c r="A2626" i="10"/>
  <c r="A2625" i="10"/>
  <c r="C2625" i="10" s="1"/>
  <c r="G2624" i="10"/>
  <c r="E2624" i="10"/>
  <c r="F2624" i="10" s="1"/>
  <c r="A2624" i="10"/>
  <c r="B2624" i="10" s="1"/>
  <c r="A2623" i="10"/>
  <c r="G2623" i="10" s="1"/>
  <c r="A2622" i="10"/>
  <c r="C2622" i="10" s="1"/>
  <c r="A2621" i="10"/>
  <c r="G2621" i="10" s="1"/>
  <c r="A2620" i="10"/>
  <c r="A2619" i="10"/>
  <c r="B2619" i="10" s="1"/>
  <c r="A2618" i="10"/>
  <c r="G2618" i="10" s="1"/>
  <c r="A2617" i="10"/>
  <c r="A2616" i="10"/>
  <c r="B2616" i="10" s="1"/>
  <c r="G2615" i="10"/>
  <c r="A2615" i="10"/>
  <c r="E2615" i="10" s="1"/>
  <c r="F2615" i="10" s="1"/>
  <c r="B2614" i="10"/>
  <c r="A2614" i="10"/>
  <c r="G2613" i="10"/>
  <c r="E2613" i="10"/>
  <c r="F2613" i="10" s="1"/>
  <c r="C2613" i="10"/>
  <c r="B2613" i="10"/>
  <c r="A2613" i="10"/>
  <c r="G2612" i="10"/>
  <c r="A2612" i="10"/>
  <c r="E2612" i="10" s="1"/>
  <c r="F2612" i="10" s="1"/>
  <c r="G2611" i="10"/>
  <c r="A2611" i="10"/>
  <c r="E2611" i="10" s="1"/>
  <c r="F2611" i="10" s="1"/>
  <c r="A2610" i="10"/>
  <c r="A2609" i="10"/>
  <c r="E2609" i="10" s="1"/>
  <c r="F2609" i="10" s="1"/>
  <c r="A2608" i="10"/>
  <c r="G2608" i="10" s="1"/>
  <c r="A2607" i="10"/>
  <c r="G2607" i="10" s="1"/>
  <c r="A2606" i="10"/>
  <c r="G2605" i="10"/>
  <c r="E2605" i="10"/>
  <c r="F2605" i="10" s="1"/>
  <c r="C2605" i="10"/>
  <c r="A2605" i="10"/>
  <c r="B2605" i="10" s="1"/>
  <c r="G2604" i="10"/>
  <c r="A2604" i="10"/>
  <c r="C2604" i="10" s="1"/>
  <c r="A2603" i="10"/>
  <c r="G2602" i="10"/>
  <c r="A2602" i="10"/>
  <c r="A2601" i="10"/>
  <c r="G2601" i="10" s="1"/>
  <c r="A2600" i="10"/>
  <c r="A2599" i="10"/>
  <c r="C2599" i="10" s="1"/>
  <c r="A2598" i="10"/>
  <c r="E2598" i="10" s="1"/>
  <c r="F2598" i="10" s="1"/>
  <c r="A2597" i="10"/>
  <c r="G2597" i="10" s="1"/>
  <c r="A2596" i="10"/>
  <c r="E2596" i="10" s="1"/>
  <c r="F2596" i="10" s="1"/>
  <c r="A2595" i="10"/>
  <c r="B2595" i="10" s="1"/>
  <c r="A2594" i="10"/>
  <c r="C2594" i="10" s="1"/>
  <c r="G2593" i="10"/>
  <c r="A2593" i="10"/>
  <c r="E2592" i="10"/>
  <c r="F2592" i="10" s="1"/>
  <c r="C2592" i="10"/>
  <c r="B2592" i="10"/>
  <c r="A2592" i="10"/>
  <c r="G2592" i="10" s="1"/>
  <c r="A2591" i="10"/>
  <c r="B2591" i="10" s="1"/>
  <c r="A2590" i="10"/>
  <c r="C2590" i="10" s="1"/>
  <c r="A2589" i="10"/>
  <c r="C2589" i="10" s="1"/>
  <c r="A2588" i="10"/>
  <c r="E2588" i="10" s="1"/>
  <c r="F2588" i="10" s="1"/>
  <c r="A2587" i="10"/>
  <c r="G2586" i="10"/>
  <c r="A2586" i="10"/>
  <c r="E2586" i="10" s="1"/>
  <c r="F2586" i="10" s="1"/>
  <c r="G2585" i="10"/>
  <c r="A2585" i="10"/>
  <c r="A2584" i="10"/>
  <c r="E2584" i="10" s="1"/>
  <c r="F2584" i="10" s="1"/>
  <c r="A2583" i="10"/>
  <c r="G2583" i="10" s="1"/>
  <c r="A2582" i="10"/>
  <c r="A2581" i="10"/>
  <c r="G2581" i="10" s="1"/>
  <c r="A2580" i="10"/>
  <c r="A2579" i="10"/>
  <c r="B2578" i="10"/>
  <c r="A2578" i="10"/>
  <c r="C2578" i="10" s="1"/>
  <c r="A2577" i="10"/>
  <c r="C2577" i="10" s="1"/>
  <c r="A2576" i="10"/>
  <c r="B2576" i="10" s="1"/>
  <c r="A2575" i="10"/>
  <c r="G2575" i="10" s="1"/>
  <c r="G2574" i="10"/>
  <c r="C2574" i="10"/>
  <c r="A2574" i="10"/>
  <c r="B2574" i="10" s="1"/>
  <c r="A2573" i="10"/>
  <c r="C2573" i="10" s="1"/>
  <c r="A2572" i="10"/>
  <c r="E2572" i="10" s="1"/>
  <c r="F2572" i="10" s="1"/>
  <c r="A2571" i="10"/>
  <c r="E2571" i="10" s="1"/>
  <c r="F2571" i="10" s="1"/>
  <c r="E2570" i="10"/>
  <c r="F2570" i="10" s="1"/>
  <c r="A2570" i="10"/>
  <c r="C2570" i="10" s="1"/>
  <c r="A2569" i="10"/>
  <c r="A2568" i="10"/>
  <c r="A2567" i="10"/>
  <c r="E2567" i="10" s="1"/>
  <c r="F2567" i="10" s="1"/>
  <c r="A2566" i="10"/>
  <c r="F2565" i="10"/>
  <c r="A2565" i="10"/>
  <c r="E2565" i="10" s="1"/>
  <c r="A2564" i="10"/>
  <c r="C2563" i="10"/>
  <c r="A2563" i="10"/>
  <c r="B2563" i="10" s="1"/>
  <c r="A2562" i="10"/>
  <c r="C2562" i="10" s="1"/>
  <c r="A2561" i="10"/>
  <c r="G2561" i="10" s="1"/>
  <c r="E2560" i="10"/>
  <c r="F2560" i="10" s="1"/>
  <c r="C2560" i="10"/>
  <c r="A2560" i="10"/>
  <c r="B2560" i="10" s="1"/>
  <c r="A2559" i="10"/>
  <c r="A2558" i="10"/>
  <c r="B2558" i="10" s="1"/>
  <c r="A2557" i="10"/>
  <c r="C2557" i="10" s="1"/>
  <c r="B2556" i="10"/>
  <c r="A2556" i="10"/>
  <c r="C2556" i="10" s="1"/>
  <c r="A2555" i="10"/>
  <c r="A2554" i="10"/>
  <c r="C2554" i="10" s="1"/>
  <c r="A2553" i="10"/>
  <c r="C2553" i="10" s="1"/>
  <c r="E2552" i="10"/>
  <c r="F2552" i="10" s="1"/>
  <c r="A2552" i="10"/>
  <c r="B2552" i="10" s="1"/>
  <c r="A2551" i="10"/>
  <c r="A2550" i="10"/>
  <c r="C2550" i="10" s="1"/>
  <c r="A2549" i="10"/>
  <c r="G2549" i="10" s="1"/>
  <c r="A2548" i="10"/>
  <c r="B2548" i="10" s="1"/>
  <c r="G2547" i="10"/>
  <c r="A2547" i="10"/>
  <c r="C2547" i="10" s="1"/>
  <c r="A2546" i="10"/>
  <c r="C2546" i="10" s="1"/>
  <c r="A2545" i="10"/>
  <c r="G2545" i="10" s="1"/>
  <c r="E2544" i="10"/>
  <c r="F2544" i="10" s="1"/>
  <c r="A2544" i="10"/>
  <c r="B2544" i="10" s="1"/>
  <c r="A2543" i="10"/>
  <c r="A2542" i="10"/>
  <c r="G2542" i="10" s="1"/>
  <c r="A2541" i="10"/>
  <c r="B2541" i="10" s="1"/>
  <c r="A2540" i="10"/>
  <c r="A2539" i="10"/>
  <c r="E2539" i="10" s="1"/>
  <c r="F2539" i="10" s="1"/>
  <c r="A2538" i="10"/>
  <c r="C2538" i="10" s="1"/>
  <c r="A2537" i="10"/>
  <c r="A2536" i="10"/>
  <c r="C2536" i="10" s="1"/>
  <c r="A2535" i="10"/>
  <c r="B2535" i="10" s="1"/>
  <c r="A2534" i="10"/>
  <c r="G2534" i="10" s="1"/>
  <c r="A2533" i="10"/>
  <c r="G2533" i="10" s="1"/>
  <c r="A2532" i="10"/>
  <c r="G2532" i="10" s="1"/>
  <c r="A2531" i="10"/>
  <c r="A2530" i="10"/>
  <c r="C2530" i="10" s="1"/>
  <c r="A2529" i="10"/>
  <c r="C2529" i="10" s="1"/>
  <c r="A2528" i="10"/>
  <c r="G2528" i="10" s="1"/>
  <c r="A2527" i="10"/>
  <c r="G2527" i="10" s="1"/>
  <c r="A2526" i="10"/>
  <c r="B2526" i="10" s="1"/>
  <c r="A2525" i="10"/>
  <c r="C2525" i="10" s="1"/>
  <c r="A2524" i="10"/>
  <c r="E2524" i="10" s="1"/>
  <c r="F2524" i="10" s="1"/>
  <c r="A2523" i="10"/>
  <c r="G2523" i="10" s="1"/>
  <c r="A2522" i="10"/>
  <c r="B2522" i="10" s="1"/>
  <c r="A2521" i="10"/>
  <c r="A2520" i="10"/>
  <c r="A2519" i="10"/>
  <c r="E2519" i="10" s="1"/>
  <c r="F2519" i="10" s="1"/>
  <c r="A2518" i="10"/>
  <c r="G2518" i="10" s="1"/>
  <c r="A2517" i="10"/>
  <c r="G2517" i="10" s="1"/>
  <c r="A2516" i="10"/>
  <c r="G2516" i="10" s="1"/>
  <c r="A2515" i="10"/>
  <c r="G2515" i="10" s="1"/>
  <c r="A2514" i="10"/>
  <c r="C2514" i="10" s="1"/>
  <c r="A2513" i="10"/>
  <c r="C2513" i="10" s="1"/>
  <c r="A2512" i="10"/>
  <c r="G2512" i="10" s="1"/>
  <c r="C2511" i="10"/>
  <c r="A2511" i="10"/>
  <c r="G2511" i="10" s="1"/>
  <c r="A2510" i="10"/>
  <c r="B2510" i="10" s="1"/>
  <c r="A2509" i="10"/>
  <c r="C2509" i="10" s="1"/>
  <c r="A2508" i="10"/>
  <c r="A2507" i="10"/>
  <c r="B2507" i="10" s="1"/>
  <c r="A2506" i="10"/>
  <c r="B2506" i="10" s="1"/>
  <c r="A2505" i="10"/>
  <c r="G2505" i="10" s="1"/>
  <c r="A2504" i="10"/>
  <c r="B2504" i="10" s="1"/>
  <c r="A2503" i="10"/>
  <c r="E2503" i="10" s="1"/>
  <c r="F2503" i="10" s="1"/>
  <c r="A2502" i="10"/>
  <c r="A2501" i="10"/>
  <c r="G2501" i="10" s="1"/>
  <c r="A2500" i="10"/>
  <c r="A2499" i="10"/>
  <c r="E2498" i="10"/>
  <c r="F2498" i="10" s="1"/>
  <c r="A2498" i="10"/>
  <c r="C2498" i="10" s="1"/>
  <c r="A2497" i="10"/>
  <c r="C2497" i="10" s="1"/>
  <c r="A2496" i="10"/>
  <c r="G2496" i="10" s="1"/>
  <c r="A2495" i="10"/>
  <c r="A2494" i="10"/>
  <c r="B2494" i="10" s="1"/>
  <c r="A2493" i="10"/>
  <c r="C2493" i="10" s="1"/>
  <c r="A2492" i="10"/>
  <c r="E2492" i="10" s="1"/>
  <c r="F2492" i="10" s="1"/>
  <c r="A2491" i="10"/>
  <c r="G2491" i="10" s="1"/>
  <c r="A2490" i="10"/>
  <c r="B2490" i="10" s="1"/>
  <c r="A2489" i="10"/>
  <c r="A2488" i="10"/>
  <c r="A2487" i="10"/>
  <c r="E2487" i="10" s="1"/>
  <c r="F2487" i="10" s="1"/>
  <c r="A2486" i="10"/>
  <c r="A2485" i="10"/>
  <c r="G2485" i="10" s="1"/>
  <c r="A2484" i="10"/>
  <c r="G2484" i="10" s="1"/>
  <c r="A2483" i="10"/>
  <c r="B2483" i="10" s="1"/>
  <c r="A2482" i="10"/>
  <c r="C2482" i="10" s="1"/>
  <c r="A2481" i="10"/>
  <c r="C2481" i="10" s="1"/>
  <c r="G2480" i="10"/>
  <c r="A2480" i="10"/>
  <c r="E2480" i="10" s="1"/>
  <c r="F2480" i="10" s="1"/>
  <c r="A2479" i="10"/>
  <c r="G2479" i="10" s="1"/>
  <c r="A2478" i="10"/>
  <c r="B2478" i="10" s="1"/>
  <c r="A2477" i="10"/>
  <c r="C2477" i="10" s="1"/>
  <c r="A2476" i="10"/>
  <c r="G2476" i="10" s="1"/>
  <c r="A2475" i="10"/>
  <c r="B2474" i="10"/>
  <c r="A2474" i="10"/>
  <c r="C2474" i="10" s="1"/>
  <c r="A2473" i="10"/>
  <c r="C2473" i="10" s="1"/>
  <c r="A2472" i="10"/>
  <c r="B2472" i="10" s="1"/>
  <c r="A2471" i="10"/>
  <c r="A2470" i="10"/>
  <c r="G2470" i="10" s="1"/>
  <c r="A2469" i="10"/>
  <c r="C2469" i="10" s="1"/>
  <c r="A2468" i="10"/>
  <c r="C2468" i="10" s="1"/>
  <c r="A2467" i="10"/>
  <c r="E2467" i="10" s="1"/>
  <c r="F2467" i="10" s="1"/>
  <c r="A2466" i="10"/>
  <c r="A2465" i="10"/>
  <c r="A2464" i="10"/>
  <c r="B2464" i="10" s="1"/>
  <c r="A2463" i="10"/>
  <c r="G2463" i="10" s="1"/>
  <c r="A2462" i="10"/>
  <c r="B2462" i="10" s="1"/>
  <c r="A2461" i="10"/>
  <c r="C2461" i="10" s="1"/>
  <c r="A2460" i="10"/>
  <c r="E2460" i="10" s="1"/>
  <c r="F2460" i="10" s="1"/>
  <c r="A2459" i="10"/>
  <c r="G2459" i="10" s="1"/>
  <c r="A2458" i="10"/>
  <c r="G2458" i="10" s="1"/>
  <c r="A2457" i="10"/>
  <c r="C2457" i="10" s="1"/>
  <c r="A2456" i="10"/>
  <c r="B2456" i="10" s="1"/>
  <c r="A2455" i="10"/>
  <c r="C2455" i="10" s="1"/>
  <c r="A2454" i="10"/>
  <c r="G2454" i="10" s="1"/>
  <c r="A2453" i="10"/>
  <c r="G2453" i="10" s="1"/>
  <c r="A2452" i="10"/>
  <c r="A2451" i="10"/>
  <c r="A2450" i="10"/>
  <c r="C2450" i="10" s="1"/>
  <c r="A2449" i="10"/>
  <c r="E2449" i="10" s="1"/>
  <c r="F2449" i="10" s="1"/>
  <c r="A2448" i="10"/>
  <c r="B2448" i="10" s="1"/>
  <c r="A2447" i="10"/>
  <c r="G2447" i="10" s="1"/>
  <c r="A2446" i="10"/>
  <c r="C2446" i="10" s="1"/>
  <c r="A2445" i="10"/>
  <c r="C2445" i="10" s="1"/>
  <c r="A2444" i="10"/>
  <c r="G2444" i="10" s="1"/>
  <c r="A2443" i="10"/>
  <c r="C2443" i="10" s="1"/>
  <c r="A2442" i="10"/>
  <c r="C2442" i="10" s="1"/>
  <c r="A2441" i="10"/>
  <c r="C2441" i="10" s="1"/>
  <c r="A2440" i="10"/>
  <c r="C2440" i="10" s="1"/>
  <c r="A2439" i="10"/>
  <c r="A2438" i="10"/>
  <c r="C2437" i="10"/>
  <c r="A2437" i="10"/>
  <c r="G2437" i="10" s="1"/>
  <c r="A2436" i="10"/>
  <c r="G2436" i="10" s="1"/>
  <c r="A2435" i="10"/>
  <c r="E2435" i="10" s="1"/>
  <c r="F2435" i="10" s="1"/>
  <c r="A2434" i="10"/>
  <c r="A2433" i="10"/>
  <c r="E2433" i="10" s="1"/>
  <c r="F2433" i="10" s="1"/>
  <c r="C2432" i="10"/>
  <c r="A2432" i="10"/>
  <c r="B2432" i="10" s="1"/>
  <c r="A2431" i="10"/>
  <c r="B2431" i="10" s="1"/>
  <c r="A2430" i="10"/>
  <c r="B2430" i="10" s="1"/>
  <c r="A2429" i="10"/>
  <c r="C2429" i="10" s="1"/>
  <c r="A2428" i="10"/>
  <c r="A2427" i="10"/>
  <c r="G2427" i="10" s="1"/>
  <c r="A2426" i="10"/>
  <c r="A2425" i="10"/>
  <c r="G2425" i="10" s="1"/>
  <c r="A2424" i="10"/>
  <c r="G2424" i="10" s="1"/>
  <c r="A2423" i="10"/>
  <c r="A2422" i="10"/>
  <c r="G2422" i="10" s="1"/>
  <c r="A2421" i="10"/>
  <c r="E2421" i="10" s="1"/>
  <c r="F2421" i="10" s="1"/>
  <c r="A2420" i="10"/>
  <c r="A2419" i="10"/>
  <c r="A2418" i="10"/>
  <c r="C2418" i="10" s="1"/>
  <c r="A2417" i="10"/>
  <c r="A2416" i="10"/>
  <c r="G2416" i="10" s="1"/>
  <c r="A2415" i="10"/>
  <c r="C2415" i="10" s="1"/>
  <c r="A2414" i="10"/>
  <c r="A2413" i="10"/>
  <c r="C2413" i="10" s="1"/>
  <c r="A2412" i="10"/>
  <c r="C2412" i="10" s="1"/>
  <c r="A2411" i="10"/>
  <c r="G2411" i="10" s="1"/>
  <c r="A2410" i="10"/>
  <c r="A2409" i="10"/>
  <c r="G2409" i="10" s="1"/>
  <c r="A2408" i="10"/>
  <c r="A2407" i="10"/>
  <c r="G2407" i="10" s="1"/>
  <c r="A2406" i="10"/>
  <c r="G2406" i="10" s="1"/>
  <c r="A2405" i="10"/>
  <c r="G2405" i="10" s="1"/>
  <c r="A2404" i="10"/>
  <c r="A2403" i="10"/>
  <c r="A2402" i="10"/>
  <c r="G2402" i="10" s="1"/>
  <c r="A2401" i="10"/>
  <c r="E2401" i="10" s="1"/>
  <c r="F2401" i="10" s="1"/>
  <c r="A2400" i="10"/>
  <c r="E2400" i="10" s="1"/>
  <c r="F2400" i="10" s="1"/>
  <c r="A2399" i="10"/>
  <c r="B2399" i="10" s="1"/>
  <c r="A2398" i="10"/>
  <c r="B2398" i="10" s="1"/>
  <c r="A2397" i="10"/>
  <c r="A2396" i="10"/>
  <c r="A2395" i="10"/>
  <c r="B2394" i="10"/>
  <c r="A2394" i="10"/>
  <c r="A2393" i="10"/>
  <c r="G2393" i="10" s="1"/>
  <c r="A2392" i="10"/>
  <c r="A2391" i="10"/>
  <c r="C2391" i="10" s="1"/>
  <c r="A2390" i="10"/>
  <c r="A2389" i="10"/>
  <c r="B2389" i="10" s="1"/>
  <c r="A2388" i="10"/>
  <c r="C2388" i="10" s="1"/>
  <c r="A2387" i="10"/>
  <c r="A2386" i="10"/>
  <c r="C2386" i="10" s="1"/>
  <c r="A2385" i="10"/>
  <c r="B2384" i="10"/>
  <c r="A2384" i="10"/>
  <c r="G2384" i="10" s="1"/>
  <c r="A2383" i="10"/>
  <c r="A2382" i="10"/>
  <c r="A2381" i="10"/>
  <c r="C2381" i="10" s="1"/>
  <c r="A2380" i="10"/>
  <c r="A2379" i="10"/>
  <c r="A2378" i="10"/>
  <c r="C2378" i="10" s="1"/>
  <c r="A2377" i="10"/>
  <c r="C2377" i="10" s="1"/>
  <c r="A2376" i="10"/>
  <c r="G2376" i="10" s="1"/>
  <c r="A2375" i="10"/>
  <c r="C2375" i="10" s="1"/>
  <c r="A2374" i="10"/>
  <c r="G2374" i="10" s="1"/>
  <c r="A2373" i="10"/>
  <c r="A2372" i="10"/>
  <c r="E2372" i="10" s="1"/>
  <c r="F2372" i="10" s="1"/>
  <c r="A2371" i="10"/>
  <c r="G2371" i="10" s="1"/>
  <c r="A2370" i="10"/>
  <c r="A2369" i="10"/>
  <c r="A2368" i="10"/>
  <c r="C2368" i="10" s="1"/>
  <c r="A2367" i="10"/>
  <c r="G2367" i="10" s="1"/>
  <c r="A2366" i="10"/>
  <c r="B2366" i="10" s="1"/>
  <c r="G2365" i="10"/>
  <c r="A2365" i="10"/>
  <c r="B2365" i="10" s="1"/>
  <c r="A2364" i="10"/>
  <c r="C2364" i="10" s="1"/>
  <c r="A2363" i="10"/>
  <c r="G2363" i="10" s="1"/>
  <c r="A2362" i="10"/>
  <c r="E2362" i="10" s="1"/>
  <c r="F2362" i="10" s="1"/>
  <c r="A2361" i="10"/>
  <c r="G2361" i="10" s="1"/>
  <c r="A2360" i="10"/>
  <c r="B2360" i="10" s="1"/>
  <c r="A2359" i="10"/>
  <c r="A2358" i="10"/>
  <c r="B2358" i="10" s="1"/>
  <c r="A2357" i="10"/>
  <c r="G2357" i="10" s="1"/>
  <c r="A2356" i="10"/>
  <c r="E2356" i="10" s="1"/>
  <c r="F2356" i="10" s="1"/>
  <c r="A2355" i="10"/>
  <c r="E2355" i="10" s="1"/>
  <c r="F2355" i="10" s="1"/>
  <c r="G2354" i="10"/>
  <c r="A2354" i="10"/>
  <c r="C2354" i="10" s="1"/>
  <c r="A2353" i="10"/>
  <c r="A2352" i="10"/>
  <c r="A2351" i="10"/>
  <c r="E2351" i="10" s="1"/>
  <c r="F2351" i="10" s="1"/>
  <c r="A2350" i="10"/>
  <c r="A2349" i="10"/>
  <c r="A2348" i="10"/>
  <c r="C2348" i="10" s="1"/>
  <c r="A2347" i="10"/>
  <c r="A2346" i="10"/>
  <c r="C2346" i="10" s="1"/>
  <c r="A2345" i="10"/>
  <c r="C2345" i="10" s="1"/>
  <c r="E2344" i="10"/>
  <c r="F2344" i="10" s="1"/>
  <c r="C2344" i="10"/>
  <c r="A2344" i="10"/>
  <c r="B2344" i="10" s="1"/>
  <c r="A2343" i="10"/>
  <c r="G2343" i="10" s="1"/>
  <c r="A2342" i="10"/>
  <c r="G2342" i="10" s="1"/>
  <c r="A2341" i="10"/>
  <c r="A2340" i="10"/>
  <c r="B2340" i="10" s="1"/>
  <c r="A2339" i="10"/>
  <c r="G2339" i="10" s="1"/>
  <c r="A2338" i="10"/>
  <c r="A2337" i="10"/>
  <c r="C2337" i="10" s="1"/>
  <c r="A2336" i="10"/>
  <c r="A2335" i="10"/>
  <c r="G2335" i="10" s="1"/>
  <c r="A2334" i="10"/>
  <c r="E2334" i="10" s="1"/>
  <c r="F2334" i="10" s="1"/>
  <c r="A2333" i="10"/>
  <c r="A2332" i="10"/>
  <c r="G2332" i="10" s="1"/>
  <c r="A2331" i="10"/>
  <c r="A2330" i="10"/>
  <c r="C2330" i="10" s="1"/>
  <c r="A2329" i="10"/>
  <c r="G2329" i="10" s="1"/>
  <c r="A2328" i="10"/>
  <c r="A2327" i="10"/>
  <c r="E2327" i="10" s="1"/>
  <c r="F2327" i="10" s="1"/>
  <c r="A2326" i="10"/>
  <c r="G2326" i="10" s="1"/>
  <c r="A2325" i="10"/>
  <c r="A2324" i="10"/>
  <c r="A2323" i="10"/>
  <c r="G2323" i="10" s="1"/>
  <c r="A2322" i="10"/>
  <c r="G2322" i="10" s="1"/>
  <c r="A2321" i="10"/>
  <c r="C2321" i="10" s="1"/>
  <c r="A2320" i="10"/>
  <c r="G2320" i="10" s="1"/>
  <c r="A2319" i="10"/>
  <c r="E2319" i="10" s="1"/>
  <c r="F2319" i="10" s="1"/>
  <c r="A2318" i="10"/>
  <c r="A2317" i="10"/>
  <c r="A2316" i="10"/>
  <c r="A2315" i="10"/>
  <c r="B2315" i="10" s="1"/>
  <c r="A2314" i="10"/>
  <c r="E2314" i="10" s="1"/>
  <c r="F2314" i="10" s="1"/>
  <c r="A2313" i="10"/>
  <c r="B2313" i="10" s="1"/>
  <c r="A2312" i="10"/>
  <c r="A2311" i="10"/>
  <c r="A2310" i="10"/>
  <c r="E2310" i="10" s="1"/>
  <c r="F2310" i="10" s="1"/>
  <c r="A2309" i="10"/>
  <c r="A2308" i="10"/>
  <c r="C2308" i="10" s="1"/>
  <c r="A2307" i="10"/>
  <c r="A2306" i="10"/>
  <c r="G2306" i="10" s="1"/>
  <c r="A2305" i="10"/>
  <c r="C2305" i="10" s="1"/>
  <c r="A2304" i="10"/>
  <c r="A2303" i="10"/>
  <c r="A2302" i="10"/>
  <c r="E2302" i="10" s="1"/>
  <c r="F2302" i="10" s="1"/>
  <c r="A2301" i="10"/>
  <c r="A2300" i="10"/>
  <c r="A2299" i="10"/>
  <c r="B2299" i="10" s="1"/>
  <c r="A2298" i="10"/>
  <c r="A2297" i="10"/>
  <c r="G2297" i="10" s="1"/>
  <c r="A2296" i="10"/>
  <c r="G2296" i="10" s="1"/>
  <c r="A2295" i="10"/>
  <c r="A2294" i="10"/>
  <c r="A2293" i="10"/>
  <c r="C2293" i="10" s="1"/>
  <c r="A2292" i="10"/>
  <c r="A2291" i="10"/>
  <c r="G2291" i="10" s="1"/>
  <c r="A2290" i="10"/>
  <c r="A2289" i="10"/>
  <c r="E2289" i="10" s="1"/>
  <c r="F2289" i="10" s="1"/>
  <c r="A2288" i="10"/>
  <c r="G2288" i="10" s="1"/>
  <c r="A2287" i="10"/>
  <c r="G2287" i="10" s="1"/>
  <c r="G2286" i="10"/>
  <c r="A2286" i="10"/>
  <c r="C2286" i="10" s="1"/>
  <c r="A2285" i="10"/>
  <c r="E2285" i="10" s="1"/>
  <c r="F2285" i="10" s="1"/>
  <c r="A2284" i="10"/>
  <c r="E2284" i="10" s="1"/>
  <c r="F2284" i="10" s="1"/>
  <c r="A2283" i="10"/>
  <c r="E2283" i="10" s="1"/>
  <c r="F2283" i="10" s="1"/>
  <c r="A2282" i="10"/>
  <c r="A2281" i="10"/>
  <c r="C2281" i="10" s="1"/>
  <c r="A2280" i="10"/>
  <c r="A2279" i="10"/>
  <c r="E2279" i="10" s="1"/>
  <c r="F2279" i="10" s="1"/>
  <c r="A2278" i="10"/>
  <c r="C2278" i="10" s="1"/>
  <c r="A2277" i="10"/>
  <c r="A2276" i="10"/>
  <c r="A2275" i="10"/>
  <c r="B2275" i="10" s="1"/>
  <c r="A2274" i="10"/>
  <c r="A2273" i="10"/>
  <c r="A2272" i="10"/>
  <c r="E2272" i="10" s="1"/>
  <c r="F2272" i="10" s="1"/>
  <c r="A2271" i="10"/>
  <c r="E2271" i="10" s="1"/>
  <c r="F2271" i="10" s="1"/>
  <c r="A2270" i="10"/>
  <c r="E2270" i="10" s="1"/>
  <c r="F2270" i="10" s="1"/>
  <c r="A2269" i="10"/>
  <c r="E2269" i="10" s="1"/>
  <c r="F2269" i="10" s="1"/>
  <c r="A2268" i="10"/>
  <c r="G2268" i="10" s="1"/>
  <c r="A2267" i="10"/>
  <c r="A2266" i="10"/>
  <c r="G2266" i="10" s="1"/>
  <c r="A2265" i="10"/>
  <c r="C2265" i="10" s="1"/>
  <c r="A2264" i="10"/>
  <c r="G2264" i="10" s="1"/>
  <c r="C2263" i="10"/>
  <c r="A2263" i="10"/>
  <c r="G2263" i="10" s="1"/>
  <c r="A2262" i="10"/>
  <c r="A2261" i="10"/>
  <c r="G2261" i="10" s="1"/>
  <c r="G2260" i="10"/>
  <c r="A2260" i="10"/>
  <c r="E2260" i="10" s="1"/>
  <c r="F2260" i="10" s="1"/>
  <c r="A2259" i="10"/>
  <c r="A2258" i="10"/>
  <c r="C2258" i="10" s="1"/>
  <c r="A2257" i="10"/>
  <c r="A2256" i="10"/>
  <c r="G2255" i="10"/>
  <c r="A2255" i="10"/>
  <c r="C2255" i="10" s="1"/>
  <c r="A2254" i="10"/>
  <c r="A2253" i="10"/>
  <c r="C2253" i="10" s="1"/>
  <c r="A2252" i="10"/>
  <c r="A2251" i="10"/>
  <c r="E2251" i="10" s="1"/>
  <c r="F2251" i="10" s="1"/>
  <c r="A2250" i="10"/>
  <c r="G2250" i="10" s="1"/>
  <c r="A2249" i="10"/>
  <c r="C2249" i="10" s="1"/>
  <c r="A2248" i="10"/>
  <c r="A2247" i="10"/>
  <c r="B2247" i="10" s="1"/>
  <c r="A2246" i="10"/>
  <c r="A2245" i="10"/>
  <c r="G2245" i="10" s="1"/>
  <c r="A2244" i="10"/>
  <c r="E2244" i="10" s="1"/>
  <c r="F2244" i="10" s="1"/>
  <c r="A2243" i="10"/>
  <c r="E2243" i="10" s="1"/>
  <c r="F2243" i="10" s="1"/>
  <c r="A2242" i="10"/>
  <c r="B2242" i="10" s="1"/>
  <c r="A2241" i="10"/>
  <c r="B2241" i="10" s="1"/>
  <c r="A2240" i="10"/>
  <c r="B2240" i="10" s="1"/>
  <c r="A2239" i="10"/>
  <c r="C2239" i="10" s="1"/>
  <c r="A2238" i="10"/>
  <c r="G2238" i="10" s="1"/>
  <c r="A2237" i="10"/>
  <c r="A2236" i="10"/>
  <c r="A2235" i="10"/>
  <c r="E2235" i="10" s="1"/>
  <c r="F2235" i="10" s="1"/>
  <c r="A2234" i="10"/>
  <c r="A2233" i="10"/>
  <c r="A2232" i="10"/>
  <c r="G2232" i="10" s="1"/>
  <c r="A2231" i="10"/>
  <c r="E2231" i="10" s="1"/>
  <c r="F2231" i="10" s="1"/>
  <c r="A2230" i="10"/>
  <c r="C2230" i="10" s="1"/>
  <c r="A2229" i="10"/>
  <c r="G2229" i="10" s="1"/>
  <c r="G2228" i="10"/>
  <c r="B2228" i="10"/>
  <c r="A2228" i="10"/>
  <c r="E2228" i="10" s="1"/>
  <c r="F2228" i="10" s="1"/>
  <c r="A2227" i="10"/>
  <c r="A2226" i="10"/>
  <c r="G2226" i="10" s="1"/>
  <c r="A2225" i="10"/>
  <c r="C2225" i="10" s="1"/>
  <c r="A2224" i="10"/>
  <c r="A2223" i="10"/>
  <c r="C2223" i="10" s="1"/>
  <c r="A2222" i="10"/>
  <c r="E2222" i="10" s="1"/>
  <c r="F2222" i="10" s="1"/>
  <c r="A2221" i="10"/>
  <c r="A2220" i="10"/>
  <c r="A2219" i="10"/>
  <c r="E2219" i="10" s="1"/>
  <c r="F2219" i="10" s="1"/>
  <c r="A2218" i="10"/>
  <c r="G2218" i="10" s="1"/>
  <c r="A2217" i="10"/>
  <c r="C2217" i="10" s="1"/>
  <c r="A2216" i="10"/>
  <c r="C2216" i="10" s="1"/>
  <c r="A2215" i="10"/>
  <c r="E2215" i="10" s="1"/>
  <c r="F2215" i="10" s="1"/>
  <c r="A2214" i="10"/>
  <c r="A2213" i="10"/>
  <c r="C2213" i="10" s="1"/>
  <c r="A2212" i="10"/>
  <c r="B2212" i="10" s="1"/>
  <c r="A2211" i="10"/>
  <c r="C2211" i="10" s="1"/>
  <c r="A2210" i="10"/>
  <c r="A2209" i="10"/>
  <c r="C2209" i="10" s="1"/>
  <c r="A2208" i="10"/>
  <c r="B2208" i="10" s="1"/>
  <c r="A2207" i="10"/>
  <c r="G2207" i="10" s="1"/>
  <c r="A2206" i="10"/>
  <c r="A2205" i="10"/>
  <c r="G2205" i="10" s="1"/>
  <c r="A2204" i="10"/>
  <c r="E2204" i="10" s="1"/>
  <c r="F2204" i="10" s="1"/>
  <c r="A2203" i="10"/>
  <c r="E2203" i="10" s="1"/>
  <c r="F2203" i="10" s="1"/>
  <c r="A2202" i="10"/>
  <c r="A2201" i="10"/>
  <c r="G2201" i="10" s="1"/>
  <c r="A2200" i="10"/>
  <c r="B2200" i="10" s="1"/>
  <c r="A2199" i="10"/>
  <c r="A2198" i="10"/>
  <c r="A2197" i="10"/>
  <c r="A2196" i="10"/>
  <c r="A2195" i="10"/>
  <c r="E2195" i="10" s="1"/>
  <c r="F2195" i="10" s="1"/>
  <c r="A2194" i="10"/>
  <c r="C2194" i="10" s="1"/>
  <c r="A2193" i="10"/>
  <c r="A2192" i="10"/>
  <c r="B2192" i="10" s="1"/>
  <c r="A2191" i="10"/>
  <c r="E2191" i="10" s="1"/>
  <c r="F2191" i="10" s="1"/>
  <c r="A2190" i="10"/>
  <c r="B2190" i="10" s="1"/>
  <c r="A2189" i="10"/>
  <c r="B2189" i="10" s="1"/>
  <c r="A2188" i="10"/>
  <c r="A2187" i="10"/>
  <c r="E2187" i="10" s="1"/>
  <c r="F2187" i="10" s="1"/>
  <c r="C2186" i="10"/>
  <c r="A2186" i="10"/>
  <c r="E2186" i="10" s="1"/>
  <c r="F2186" i="10" s="1"/>
  <c r="A2185" i="10"/>
  <c r="A2184" i="10"/>
  <c r="B2184" i="10" s="1"/>
  <c r="A2183" i="10"/>
  <c r="C2183" i="10" s="1"/>
  <c r="A2182" i="10"/>
  <c r="A2181" i="10"/>
  <c r="A2180" i="10"/>
  <c r="A2179" i="10"/>
  <c r="C2179" i="10" s="1"/>
  <c r="A2178" i="10"/>
  <c r="A2177" i="10"/>
  <c r="C2177" i="10" s="1"/>
  <c r="A2176" i="10"/>
  <c r="A2175" i="10"/>
  <c r="E2175" i="10" s="1"/>
  <c r="F2175" i="10" s="1"/>
  <c r="A2174" i="10"/>
  <c r="A2173" i="10"/>
  <c r="A2172" i="10"/>
  <c r="G2172" i="10" s="1"/>
  <c r="A2171" i="10"/>
  <c r="G2171" i="10" s="1"/>
  <c r="A2170" i="10"/>
  <c r="C2170" i="10" s="1"/>
  <c r="A2169" i="10"/>
  <c r="C2169" i="10" s="1"/>
  <c r="A2168" i="10"/>
  <c r="B2168" i="10" s="1"/>
  <c r="C2167" i="10"/>
  <c r="A2167" i="10"/>
  <c r="G2167" i="10" s="1"/>
  <c r="A2166" i="10"/>
  <c r="E2166" i="10" s="1"/>
  <c r="F2166" i="10" s="1"/>
  <c r="A2165" i="10"/>
  <c r="A2164" i="10"/>
  <c r="E2164" i="10" s="1"/>
  <c r="F2164" i="10" s="1"/>
  <c r="C2163" i="10"/>
  <c r="A2163" i="10"/>
  <c r="E2163" i="10" s="1"/>
  <c r="F2163" i="10" s="1"/>
  <c r="A2162" i="10"/>
  <c r="C2162" i="10" s="1"/>
  <c r="A2161" i="10"/>
  <c r="A2160" i="10"/>
  <c r="G2160" i="10" s="1"/>
  <c r="A2159" i="10"/>
  <c r="B2159" i="10" s="1"/>
  <c r="E2158" i="10"/>
  <c r="F2158" i="10" s="1"/>
  <c r="A2158" i="10"/>
  <c r="G2158" i="10" s="1"/>
  <c r="A2157" i="10"/>
  <c r="C2156" i="10"/>
  <c r="A2156" i="10"/>
  <c r="G2156" i="10" s="1"/>
  <c r="A2155" i="10"/>
  <c r="A2154" i="10"/>
  <c r="A2153" i="10"/>
  <c r="A2152" i="10"/>
  <c r="A2151" i="10"/>
  <c r="G2151" i="10" s="1"/>
  <c r="A2150" i="10"/>
  <c r="E2150" i="10" s="1"/>
  <c r="F2150" i="10" s="1"/>
  <c r="A2149" i="10"/>
  <c r="G2149" i="10" s="1"/>
  <c r="A2148" i="10"/>
  <c r="C2148" i="10" s="1"/>
  <c r="A2147" i="10"/>
  <c r="C2147" i="10" s="1"/>
  <c r="A2146" i="10"/>
  <c r="A2145" i="10"/>
  <c r="G2145" i="10" s="1"/>
  <c r="A2144" i="10"/>
  <c r="A2143" i="10"/>
  <c r="C2143" i="10" s="1"/>
  <c r="A2142" i="10"/>
  <c r="C2142" i="10" s="1"/>
  <c r="A2141" i="10"/>
  <c r="A2140" i="10"/>
  <c r="E2140" i="10" s="1"/>
  <c r="F2140" i="10" s="1"/>
  <c r="A2139" i="10"/>
  <c r="A2138" i="10"/>
  <c r="G2138" i="10" s="1"/>
  <c r="A2137" i="10"/>
  <c r="A2136" i="10"/>
  <c r="B2136" i="10" s="1"/>
  <c r="A2135" i="10"/>
  <c r="C2135" i="10" s="1"/>
  <c r="A2134" i="10"/>
  <c r="E2134" i="10" s="1"/>
  <c r="F2134" i="10" s="1"/>
  <c r="A2133" i="10"/>
  <c r="A2132" i="10"/>
  <c r="A2131" i="10"/>
  <c r="A2130" i="10"/>
  <c r="E2130" i="10" s="1"/>
  <c r="F2130" i="10" s="1"/>
  <c r="A2129" i="10"/>
  <c r="A2128" i="10"/>
  <c r="A2127" i="10"/>
  <c r="A2126" i="10"/>
  <c r="B2126" i="10" s="1"/>
  <c r="A2125" i="10"/>
  <c r="B2125" i="10" s="1"/>
  <c r="A2124" i="10"/>
  <c r="A2123" i="10"/>
  <c r="B2123" i="10" s="1"/>
  <c r="A2122" i="10"/>
  <c r="E2122" i="10" s="1"/>
  <c r="F2122" i="10" s="1"/>
  <c r="A2121" i="10"/>
  <c r="A2120" i="10"/>
  <c r="B2120" i="10" s="1"/>
  <c r="G2119" i="10"/>
  <c r="A2119" i="10"/>
  <c r="E2119" i="10" s="1"/>
  <c r="F2119" i="10" s="1"/>
  <c r="G2118" i="10"/>
  <c r="A2118" i="10"/>
  <c r="C2118" i="10" s="1"/>
  <c r="A2117" i="10"/>
  <c r="E2117" i="10" s="1"/>
  <c r="F2117" i="10" s="1"/>
  <c r="A2116" i="10"/>
  <c r="A2115" i="10"/>
  <c r="A2114" i="10"/>
  <c r="A2113" i="10"/>
  <c r="C2113" i="10" s="1"/>
  <c r="A2112" i="10"/>
  <c r="A2111" i="10"/>
  <c r="C2111" i="10" s="1"/>
  <c r="A2110" i="10"/>
  <c r="G2110" i="10" s="1"/>
  <c r="A2109" i="10"/>
  <c r="E2109" i="10" s="1"/>
  <c r="F2109" i="10" s="1"/>
  <c r="A2108" i="10"/>
  <c r="A2107" i="10"/>
  <c r="A2106" i="10"/>
  <c r="A2105" i="10"/>
  <c r="B2105" i="10" s="1"/>
  <c r="A2104" i="10"/>
  <c r="B2104" i="10" s="1"/>
  <c r="A2103" i="10"/>
  <c r="B2103" i="10" s="1"/>
  <c r="A2102" i="10"/>
  <c r="A2101" i="10"/>
  <c r="C2101" i="10" s="1"/>
  <c r="A2100" i="10"/>
  <c r="A2099" i="10"/>
  <c r="E2099" i="10" s="1"/>
  <c r="F2099" i="10" s="1"/>
  <c r="A2098" i="10"/>
  <c r="C2098" i="10" s="1"/>
  <c r="A2097" i="10"/>
  <c r="A2096" i="10"/>
  <c r="A2095" i="10"/>
  <c r="G2095" i="10" s="1"/>
  <c r="A2094" i="10"/>
  <c r="E2094" i="10" s="1"/>
  <c r="F2094" i="10" s="1"/>
  <c r="A2093" i="10"/>
  <c r="A2092" i="10"/>
  <c r="A2091" i="10"/>
  <c r="G2091" i="10" s="1"/>
  <c r="A2090" i="10"/>
  <c r="C2090" i="10" s="1"/>
  <c r="A2089" i="10"/>
  <c r="C2089" i="10" s="1"/>
  <c r="A2088" i="10"/>
  <c r="C2087" i="10"/>
  <c r="A2087" i="10"/>
  <c r="G2087" i="10" s="1"/>
  <c r="A2086" i="10"/>
  <c r="A2085" i="10"/>
  <c r="E2085" i="10" s="1"/>
  <c r="F2085" i="10" s="1"/>
  <c r="A2084" i="10"/>
  <c r="A2083" i="10"/>
  <c r="G2083" i="10" s="1"/>
  <c r="A2082" i="10"/>
  <c r="A2081" i="10"/>
  <c r="C2081" i="10" s="1"/>
  <c r="A2080" i="10"/>
  <c r="G2079" i="10"/>
  <c r="A2079" i="10"/>
  <c r="C2079" i="10" s="1"/>
  <c r="A2078" i="10"/>
  <c r="A2077" i="10"/>
  <c r="E2077" i="10" s="1"/>
  <c r="F2077" i="10" s="1"/>
  <c r="A2076" i="10"/>
  <c r="G2076" i="10" s="1"/>
  <c r="A2075" i="10"/>
  <c r="C2075" i="10" s="1"/>
  <c r="A2074" i="10"/>
  <c r="G2074" i="10" s="1"/>
  <c r="A2073" i="10"/>
  <c r="A2072" i="10"/>
  <c r="A2071" i="10"/>
  <c r="C2071" i="10" s="1"/>
  <c r="A2070" i="10"/>
  <c r="C2070" i="10" s="1"/>
  <c r="A2069" i="10"/>
  <c r="A2068" i="10"/>
  <c r="A2067" i="10"/>
  <c r="C2067" i="10" s="1"/>
  <c r="A2066" i="10"/>
  <c r="C2066" i="10" s="1"/>
  <c r="A2065" i="10"/>
  <c r="G2065" i="10" s="1"/>
  <c r="A2064" i="10"/>
  <c r="A2063" i="10"/>
  <c r="G2063" i="10" s="1"/>
  <c r="A2062" i="10"/>
  <c r="A2061" i="10"/>
  <c r="G2061" i="10" s="1"/>
  <c r="A2060" i="10"/>
  <c r="A2059" i="10"/>
  <c r="A2058" i="10"/>
  <c r="E2058" i="10" s="1"/>
  <c r="F2058" i="10" s="1"/>
  <c r="A2057" i="10"/>
  <c r="G2057" i="10" s="1"/>
  <c r="A2056" i="10"/>
  <c r="C2056" i="10" s="1"/>
  <c r="A2055" i="10"/>
  <c r="E2055" i="10" s="1"/>
  <c r="F2055" i="10" s="1"/>
  <c r="E2054" i="10"/>
  <c r="F2054" i="10" s="1"/>
  <c r="B2054" i="10"/>
  <c r="A2054" i="10"/>
  <c r="G2054" i="10" s="1"/>
  <c r="A2053" i="10"/>
  <c r="A2052" i="10"/>
  <c r="G2052" i="10" s="1"/>
  <c r="A2051" i="10"/>
  <c r="C2051" i="10" s="1"/>
  <c r="A2050" i="10"/>
  <c r="C2050" i="10" s="1"/>
  <c r="A2049" i="10"/>
  <c r="A2048" i="10"/>
  <c r="B2048" i="10" s="1"/>
  <c r="A2047" i="10"/>
  <c r="G2047" i="10" s="1"/>
  <c r="A2046" i="10"/>
  <c r="G2046" i="10" s="1"/>
  <c r="A2045" i="10"/>
  <c r="B2045" i="10" s="1"/>
  <c r="A2044" i="10"/>
  <c r="A2043" i="10"/>
  <c r="E2043" i="10" s="1"/>
  <c r="F2043" i="10" s="1"/>
  <c r="A2042" i="10"/>
  <c r="B2042" i="10" s="1"/>
  <c r="A2041" i="10"/>
  <c r="A2040" i="10"/>
  <c r="G2039" i="10"/>
  <c r="A2039" i="10"/>
  <c r="E2039" i="10" s="1"/>
  <c r="F2039" i="10" s="1"/>
  <c r="B2038" i="10"/>
  <c r="A2038" i="10"/>
  <c r="E2038" i="10" s="1"/>
  <c r="F2038" i="10" s="1"/>
  <c r="A2037" i="10"/>
  <c r="A2036" i="10"/>
  <c r="A2035" i="10"/>
  <c r="E2035" i="10" s="1"/>
  <c r="F2035" i="10" s="1"/>
  <c r="A2034" i="10"/>
  <c r="A2033" i="10"/>
  <c r="B2033" i="10" s="1"/>
  <c r="A2032" i="10"/>
  <c r="A2031" i="10"/>
  <c r="G2031" i="10" s="1"/>
  <c r="A2030" i="10"/>
  <c r="C2030" i="10" s="1"/>
  <c r="E2029" i="10"/>
  <c r="F2029" i="10" s="1"/>
  <c r="A2029" i="10"/>
  <c r="G2029" i="10" s="1"/>
  <c r="A2028" i="10"/>
  <c r="B2028" i="10" s="1"/>
  <c r="A2027" i="10"/>
  <c r="B2027" i="10" s="1"/>
  <c r="A2026" i="10"/>
  <c r="G2026" i="10" s="1"/>
  <c r="A2025" i="10"/>
  <c r="B2025" i="10" s="1"/>
  <c r="A2024" i="10"/>
  <c r="B2024" i="10" s="1"/>
  <c r="A2023" i="10"/>
  <c r="G2023" i="10" s="1"/>
  <c r="A2022" i="10"/>
  <c r="E2022" i="10" s="1"/>
  <c r="F2022" i="10" s="1"/>
  <c r="A2021" i="10"/>
  <c r="C2021" i="10" s="1"/>
  <c r="A2020" i="10"/>
  <c r="A2019" i="10"/>
  <c r="A2018" i="10"/>
  <c r="E2018" i="10" s="1"/>
  <c r="F2018" i="10" s="1"/>
  <c r="A2017" i="10"/>
  <c r="B2017" i="10" s="1"/>
  <c r="G2016" i="10"/>
  <c r="A2016" i="10"/>
  <c r="B2016" i="10" s="1"/>
  <c r="A2015" i="10"/>
  <c r="G2015" i="10" s="1"/>
  <c r="A2014" i="10"/>
  <c r="A2013" i="10"/>
  <c r="A2012" i="10"/>
  <c r="B2012" i="10" s="1"/>
  <c r="A2011" i="10"/>
  <c r="C2011" i="10" s="1"/>
  <c r="A2010" i="10"/>
  <c r="B2010" i="10" s="1"/>
  <c r="A2009" i="10"/>
  <c r="B2009" i="10" s="1"/>
  <c r="A2008" i="10"/>
  <c r="E2008" i="10" s="1"/>
  <c r="F2008" i="10" s="1"/>
  <c r="A2007" i="10"/>
  <c r="C2007" i="10" s="1"/>
  <c r="A2006" i="10"/>
  <c r="A2005" i="10"/>
  <c r="G2005" i="10" s="1"/>
  <c r="A2004" i="10"/>
  <c r="E2004" i="10" s="1"/>
  <c r="F2004" i="10" s="1"/>
  <c r="A2003" i="10"/>
  <c r="G2003" i="10" s="1"/>
  <c r="A2002" i="10"/>
  <c r="A2001" i="10"/>
  <c r="A2000" i="10"/>
  <c r="B2000" i="10" s="1"/>
  <c r="A1999" i="10"/>
  <c r="B1999" i="10" s="1"/>
  <c r="A1998" i="10"/>
  <c r="A1997" i="10"/>
  <c r="G1997" i="10" s="1"/>
  <c r="A1996" i="10"/>
  <c r="A1995" i="10"/>
  <c r="A1994" i="10"/>
  <c r="C1994" i="10" s="1"/>
  <c r="A1993" i="10"/>
  <c r="A1992" i="10"/>
  <c r="G1992" i="10" s="1"/>
  <c r="A1991" i="10"/>
  <c r="A1990" i="10"/>
  <c r="A1989" i="10"/>
  <c r="C1989" i="10" s="1"/>
  <c r="A1988" i="10"/>
  <c r="A1987" i="10"/>
  <c r="C1987" i="10" s="1"/>
  <c r="A1986" i="10"/>
  <c r="A1985" i="10"/>
  <c r="A1984" i="10"/>
  <c r="B1984" i="10" s="1"/>
  <c r="A1983" i="10"/>
  <c r="A1982" i="10"/>
  <c r="G1982" i="10" s="1"/>
  <c r="A1981" i="10"/>
  <c r="G1981" i="10" s="1"/>
  <c r="A1980" i="10"/>
  <c r="B1980" i="10" s="1"/>
  <c r="A1979" i="10"/>
  <c r="A1978" i="10"/>
  <c r="E1978" i="10" s="1"/>
  <c r="F1978" i="10" s="1"/>
  <c r="A1977" i="10"/>
  <c r="A1976" i="10"/>
  <c r="A1975" i="10"/>
  <c r="B1975" i="10" s="1"/>
  <c r="A1974" i="10"/>
  <c r="A1973" i="10"/>
  <c r="C1973" i="10" s="1"/>
  <c r="A1972" i="10"/>
  <c r="A1971" i="10"/>
  <c r="C1971" i="10" s="1"/>
  <c r="A1970" i="10"/>
  <c r="E1969" i="10"/>
  <c r="F1969" i="10" s="1"/>
  <c r="C1969" i="10"/>
  <c r="A1969" i="10"/>
  <c r="G1969" i="10" s="1"/>
  <c r="A1968" i="10"/>
  <c r="A1967" i="10"/>
  <c r="E1967" i="10" s="1"/>
  <c r="F1967" i="10" s="1"/>
  <c r="A1966" i="10"/>
  <c r="A1965" i="10"/>
  <c r="A1964" i="10"/>
  <c r="A1963" i="10"/>
  <c r="E1963" i="10" s="1"/>
  <c r="F1963" i="10" s="1"/>
  <c r="A1962" i="10"/>
  <c r="G1962" i="10" s="1"/>
  <c r="A1961" i="10"/>
  <c r="E1961" i="10" s="1"/>
  <c r="F1961" i="10" s="1"/>
  <c r="A1960" i="10"/>
  <c r="E1960" i="10" s="1"/>
  <c r="F1960" i="10" s="1"/>
  <c r="A1959" i="10"/>
  <c r="E1959" i="10" s="1"/>
  <c r="F1959" i="10" s="1"/>
  <c r="A1958" i="10"/>
  <c r="A1957" i="10"/>
  <c r="C1957" i="10" s="1"/>
  <c r="B1956" i="10"/>
  <c r="A1956" i="10"/>
  <c r="G1956" i="10" s="1"/>
  <c r="A1955" i="10"/>
  <c r="A1954" i="10"/>
  <c r="B1954" i="10" s="1"/>
  <c r="A1953" i="10"/>
  <c r="E1953" i="10" s="1"/>
  <c r="F1953" i="10" s="1"/>
  <c r="A1952" i="10"/>
  <c r="E1952" i="10" s="1"/>
  <c r="F1952" i="10" s="1"/>
  <c r="A1951" i="10"/>
  <c r="B1951" i="10" s="1"/>
  <c r="A1950" i="10"/>
  <c r="E1950" i="10" s="1"/>
  <c r="F1950" i="10" s="1"/>
  <c r="A1949" i="10"/>
  <c r="A1948" i="10"/>
  <c r="A1947" i="10"/>
  <c r="A1946" i="10"/>
  <c r="G1946" i="10" s="1"/>
  <c r="A1945" i="10"/>
  <c r="A1944" i="10"/>
  <c r="E1944" i="10" s="1"/>
  <c r="F1944" i="10" s="1"/>
  <c r="A1943" i="10"/>
  <c r="E1943" i="10" s="1"/>
  <c r="F1943" i="10" s="1"/>
  <c r="A1942" i="10"/>
  <c r="A1941" i="10"/>
  <c r="A1940" i="10"/>
  <c r="A1939" i="10"/>
  <c r="C1939" i="10" s="1"/>
  <c r="A1938" i="10"/>
  <c r="A1937" i="10"/>
  <c r="C1936" i="10"/>
  <c r="A1936" i="10"/>
  <c r="A1935" i="10"/>
  <c r="G1935" i="10" s="1"/>
  <c r="A1934" i="10"/>
  <c r="G1934" i="10" s="1"/>
  <c r="A1933" i="10"/>
  <c r="G1933" i="10" s="1"/>
  <c r="A1932" i="10"/>
  <c r="B1932" i="10" s="1"/>
  <c r="A1931" i="10"/>
  <c r="A1930" i="10"/>
  <c r="B1930" i="10" s="1"/>
  <c r="A1929" i="10"/>
  <c r="A1928" i="10"/>
  <c r="C1928" i="10" s="1"/>
  <c r="A1927" i="10"/>
  <c r="G1927" i="10" s="1"/>
  <c r="A1926" i="10"/>
  <c r="A1925" i="10"/>
  <c r="G1925" i="10" s="1"/>
  <c r="A1924" i="10"/>
  <c r="E1924" i="10" s="1"/>
  <c r="F1924" i="10" s="1"/>
  <c r="A1923" i="10"/>
  <c r="C1923" i="10" s="1"/>
  <c r="A1922" i="10"/>
  <c r="G1922" i="10" s="1"/>
  <c r="A1921" i="10"/>
  <c r="E1921" i="10" s="1"/>
  <c r="F1921" i="10" s="1"/>
  <c r="A1920" i="10"/>
  <c r="B1920" i="10" s="1"/>
  <c r="A1919" i="10"/>
  <c r="A1918" i="10"/>
  <c r="A1917" i="10"/>
  <c r="C1917" i="10" s="1"/>
  <c r="A1916" i="10"/>
  <c r="B1916" i="10" s="1"/>
  <c r="A1915" i="10"/>
  <c r="A1914" i="10"/>
  <c r="A1913" i="10"/>
  <c r="A1912" i="10"/>
  <c r="G1912" i="10" s="1"/>
  <c r="A1911" i="10"/>
  <c r="E1911" i="10" s="1"/>
  <c r="F1911" i="10" s="1"/>
  <c r="G1910" i="10"/>
  <c r="B1910" i="10"/>
  <c r="A1910" i="10"/>
  <c r="C1910" i="10" s="1"/>
  <c r="A1909" i="10"/>
  <c r="C1909" i="10" s="1"/>
  <c r="A1908" i="10"/>
  <c r="E1908" i="10" s="1"/>
  <c r="F1908" i="10" s="1"/>
  <c r="A1907" i="10"/>
  <c r="A1906" i="10"/>
  <c r="C1906" i="10" s="1"/>
  <c r="G1905" i="10"/>
  <c r="A1905" i="10"/>
  <c r="C1905" i="10" s="1"/>
  <c r="A1904" i="10"/>
  <c r="B1904" i="10" s="1"/>
  <c r="A1903" i="10"/>
  <c r="A1902" i="10"/>
  <c r="C1902" i="10" s="1"/>
  <c r="A1901" i="10"/>
  <c r="E1901" i="10" s="1"/>
  <c r="F1901" i="10" s="1"/>
  <c r="A1900" i="10"/>
  <c r="C1900" i="10" s="1"/>
  <c r="A1899" i="10"/>
  <c r="E1898" i="10"/>
  <c r="F1898" i="10" s="1"/>
  <c r="B1898" i="10"/>
  <c r="A1898" i="10"/>
  <c r="G1898" i="10" s="1"/>
  <c r="A1897" i="10"/>
  <c r="E1897" i="10" s="1"/>
  <c r="F1897" i="10" s="1"/>
  <c r="A1896" i="10"/>
  <c r="G1896" i="10" s="1"/>
  <c r="A1895" i="10"/>
  <c r="E1895" i="10" s="1"/>
  <c r="F1895" i="10" s="1"/>
  <c r="A1894" i="10"/>
  <c r="C1894" i="10" s="1"/>
  <c r="A1893" i="10"/>
  <c r="C1893" i="10" s="1"/>
  <c r="E1892" i="10"/>
  <c r="F1892" i="10" s="1"/>
  <c r="A1892" i="10"/>
  <c r="G1892" i="10" s="1"/>
  <c r="A1891" i="10"/>
  <c r="B1891" i="10" s="1"/>
  <c r="A1890" i="10"/>
  <c r="B1890" i="10" s="1"/>
  <c r="A1889" i="10"/>
  <c r="G1888" i="10"/>
  <c r="A1888" i="10"/>
  <c r="B1888" i="10" s="1"/>
  <c r="A1887" i="10"/>
  <c r="A1886" i="10"/>
  <c r="C1886" i="10" s="1"/>
  <c r="A1885" i="10"/>
  <c r="E1885" i="10" s="1"/>
  <c r="F1885" i="10" s="1"/>
  <c r="A1884" i="10"/>
  <c r="B1884" i="10" s="1"/>
  <c r="A1883" i="10"/>
  <c r="C1883" i="10" s="1"/>
  <c r="A1882" i="10"/>
  <c r="B1882" i="10" s="1"/>
  <c r="A1881" i="10"/>
  <c r="E1881" i="10" s="1"/>
  <c r="F1881" i="10" s="1"/>
  <c r="A1880" i="10"/>
  <c r="E1880" i="10" s="1"/>
  <c r="F1880" i="10" s="1"/>
  <c r="A1879" i="10"/>
  <c r="E1879" i="10" s="1"/>
  <c r="F1879" i="10" s="1"/>
  <c r="A1878" i="10"/>
  <c r="B1878" i="10" s="1"/>
  <c r="A1877" i="10"/>
  <c r="A1876" i="10"/>
  <c r="A1875" i="10"/>
  <c r="B1875" i="10" s="1"/>
  <c r="A1874" i="10"/>
  <c r="G1874" i="10" s="1"/>
  <c r="A1873" i="10"/>
  <c r="B1873" i="10" s="1"/>
  <c r="A1872" i="10"/>
  <c r="C1871" i="10"/>
  <c r="A1871" i="10"/>
  <c r="G1871" i="10" s="1"/>
  <c r="A1870" i="10"/>
  <c r="C1870" i="10" s="1"/>
  <c r="A1869" i="10"/>
  <c r="A1868" i="10"/>
  <c r="A1867" i="10"/>
  <c r="C1867" i="10" s="1"/>
  <c r="A1866" i="10"/>
  <c r="G1866" i="10" s="1"/>
  <c r="A1865" i="10"/>
  <c r="A1864" i="10"/>
  <c r="A1863" i="10"/>
  <c r="A1862" i="10"/>
  <c r="A1861" i="10"/>
  <c r="C1861" i="10" s="1"/>
  <c r="A1860" i="10"/>
  <c r="A1859" i="10"/>
  <c r="C1859" i="10" s="1"/>
  <c r="A1858" i="10"/>
  <c r="A1857" i="10"/>
  <c r="A1856" i="10"/>
  <c r="G1856" i="10" s="1"/>
  <c r="A1855" i="10"/>
  <c r="B1855" i="10" s="1"/>
  <c r="A1854" i="10"/>
  <c r="A1853" i="10"/>
  <c r="C1853" i="10" s="1"/>
  <c r="A1852" i="10"/>
  <c r="A1851" i="10"/>
  <c r="E1851" i="10" s="1"/>
  <c r="F1851" i="10" s="1"/>
  <c r="A1850" i="10"/>
  <c r="G1850" i="10" s="1"/>
  <c r="A1849" i="10"/>
  <c r="A1848" i="10"/>
  <c r="A1847" i="10"/>
  <c r="G1847" i="10" s="1"/>
  <c r="A1846" i="10"/>
  <c r="B1845" i="10"/>
  <c r="A1845" i="10"/>
  <c r="E1845" i="10" s="1"/>
  <c r="F1845" i="10" s="1"/>
  <c r="A1844" i="10"/>
  <c r="G1844" i="10" s="1"/>
  <c r="C1843" i="10"/>
  <c r="A1843" i="10"/>
  <c r="E1843" i="10" s="1"/>
  <c r="F1843" i="10" s="1"/>
  <c r="A1842" i="10"/>
  <c r="A1841" i="10"/>
  <c r="C1841" i="10" s="1"/>
  <c r="A1840" i="10"/>
  <c r="B1840" i="10" s="1"/>
  <c r="A1839" i="10"/>
  <c r="E1839" i="10" s="1"/>
  <c r="F1839" i="10" s="1"/>
  <c r="A1838" i="10"/>
  <c r="E1838" i="10" s="1"/>
  <c r="F1838" i="10" s="1"/>
  <c r="A1837" i="10"/>
  <c r="A1836" i="10"/>
  <c r="B1836" i="10" s="1"/>
  <c r="A1835" i="10"/>
  <c r="E1835" i="10" s="1"/>
  <c r="F1835" i="10" s="1"/>
  <c r="A1834" i="10"/>
  <c r="G1834" i="10" s="1"/>
  <c r="A1833" i="10"/>
  <c r="A1832" i="10"/>
  <c r="A1831" i="10"/>
  <c r="G1831" i="10" s="1"/>
  <c r="A1830" i="10"/>
  <c r="A1829" i="10"/>
  <c r="E1829" i="10" s="1"/>
  <c r="F1829" i="10" s="1"/>
  <c r="A1828" i="10"/>
  <c r="B1828" i="10" s="1"/>
  <c r="A1827" i="10"/>
  <c r="C1827" i="10" s="1"/>
  <c r="A1826" i="10"/>
  <c r="G1826" i="10" s="1"/>
  <c r="A1825" i="10"/>
  <c r="C1825" i="10" s="1"/>
  <c r="A1824" i="10"/>
  <c r="B1824" i="10" s="1"/>
  <c r="A1823" i="10"/>
  <c r="G1823" i="10" s="1"/>
  <c r="A1822" i="10"/>
  <c r="E1822" i="10" s="1"/>
  <c r="F1822" i="10" s="1"/>
  <c r="A1821" i="10"/>
  <c r="C1821" i="10" s="1"/>
  <c r="A1820" i="10"/>
  <c r="B1820" i="10" s="1"/>
  <c r="A1819" i="10"/>
  <c r="A1818" i="10"/>
  <c r="A1817" i="10"/>
  <c r="A1816" i="10"/>
  <c r="G1816" i="10" s="1"/>
  <c r="C1815" i="10"/>
  <c r="A1815" i="10"/>
  <c r="E1815" i="10" s="1"/>
  <c r="F1815" i="10" s="1"/>
  <c r="A1814" i="10"/>
  <c r="C1814" i="10" s="1"/>
  <c r="A1813" i="10"/>
  <c r="A1812" i="10"/>
  <c r="A1811" i="10"/>
  <c r="G1811" i="10" s="1"/>
  <c r="A1810" i="10"/>
  <c r="G1810" i="10" s="1"/>
  <c r="A1809" i="10"/>
  <c r="C1809" i="10" s="1"/>
  <c r="A1808" i="10"/>
  <c r="B1808" i="10" s="1"/>
  <c r="A1807" i="10"/>
  <c r="G1807" i="10" s="1"/>
  <c r="A1806" i="10"/>
  <c r="G1806" i="10" s="1"/>
  <c r="A1805" i="10"/>
  <c r="E1805" i="10" s="1"/>
  <c r="F1805" i="10" s="1"/>
  <c r="A1804" i="10"/>
  <c r="A1803" i="10"/>
  <c r="E1803" i="10" s="1"/>
  <c r="F1803" i="10" s="1"/>
  <c r="A1802" i="10"/>
  <c r="A1801" i="10"/>
  <c r="B1801" i="10" s="1"/>
  <c r="A1800" i="10"/>
  <c r="A1799" i="10"/>
  <c r="A1798" i="10"/>
  <c r="A1797" i="10"/>
  <c r="A1796" i="10"/>
  <c r="A1795" i="10"/>
  <c r="A1794" i="10"/>
  <c r="B1794" i="10" s="1"/>
  <c r="A1793" i="10"/>
  <c r="B1793" i="10" s="1"/>
  <c r="A1792" i="10"/>
  <c r="E1792" i="10" s="1"/>
  <c r="F1792" i="10" s="1"/>
  <c r="A1791" i="10"/>
  <c r="A1790" i="10"/>
  <c r="G1790" i="10" s="1"/>
  <c r="A1789" i="10"/>
  <c r="A1788" i="10"/>
  <c r="A1787" i="10"/>
  <c r="A1786" i="10"/>
  <c r="G1786" i="10" s="1"/>
  <c r="A1785" i="10"/>
  <c r="B1785" i="10" s="1"/>
  <c r="A1784" i="10"/>
  <c r="A1783" i="10"/>
  <c r="G1783" i="10" s="1"/>
  <c r="A1782" i="10"/>
  <c r="A1781" i="10"/>
  <c r="B1781" i="10" s="1"/>
  <c r="A1780" i="10"/>
  <c r="E1780" i="10" s="1"/>
  <c r="F1780" i="10" s="1"/>
  <c r="A1779" i="10"/>
  <c r="A1778" i="10"/>
  <c r="G1778" i="10" s="1"/>
  <c r="A1777" i="10"/>
  <c r="A1776" i="10"/>
  <c r="A1775" i="10"/>
  <c r="A1774" i="10"/>
  <c r="A1773" i="10"/>
  <c r="A1772" i="10"/>
  <c r="G1772" i="10" s="1"/>
  <c r="A1771" i="10"/>
  <c r="A1770" i="10"/>
  <c r="A1769" i="10"/>
  <c r="B1769" i="10" s="1"/>
  <c r="A1768" i="10"/>
  <c r="C1768" i="10" s="1"/>
  <c r="A1767" i="10"/>
  <c r="A1766" i="10"/>
  <c r="A1765" i="10"/>
  <c r="E1765" i="10" s="1"/>
  <c r="F1765" i="10" s="1"/>
  <c r="A1764" i="10"/>
  <c r="A1763" i="10"/>
  <c r="B1763" i="10" s="1"/>
  <c r="A1762" i="10"/>
  <c r="A1761" i="10"/>
  <c r="E1761" i="10" s="1"/>
  <c r="F1761" i="10" s="1"/>
  <c r="A1760" i="10"/>
  <c r="G1760" i="10" s="1"/>
  <c r="A1759" i="10"/>
  <c r="B1759" i="10" s="1"/>
  <c r="A1758" i="10"/>
  <c r="E1758" i="10" s="1"/>
  <c r="F1758" i="10" s="1"/>
  <c r="A1757" i="10"/>
  <c r="E1757" i="10" s="1"/>
  <c r="F1757" i="10" s="1"/>
  <c r="A1756" i="10"/>
  <c r="B1756" i="10" s="1"/>
  <c r="A1755" i="10"/>
  <c r="A1754" i="10"/>
  <c r="A1753" i="10"/>
  <c r="A1752" i="10"/>
  <c r="E1752" i="10" s="1"/>
  <c r="F1752" i="10" s="1"/>
  <c r="A1751" i="10"/>
  <c r="E1751" i="10" s="1"/>
  <c r="F1751" i="10" s="1"/>
  <c r="A1750" i="10"/>
  <c r="C1750" i="10" s="1"/>
  <c r="A1749" i="10"/>
  <c r="B1749" i="10" s="1"/>
  <c r="A1748" i="10"/>
  <c r="E1748" i="10" s="1"/>
  <c r="F1748" i="10" s="1"/>
  <c r="B1747" i="10"/>
  <c r="A1747" i="10"/>
  <c r="G1747" i="10" s="1"/>
  <c r="A1746" i="10"/>
  <c r="A1745" i="10"/>
  <c r="G1745" i="10" s="1"/>
  <c r="A1744" i="10"/>
  <c r="A1743" i="10"/>
  <c r="A1742" i="10"/>
  <c r="E1742" i="10" s="1"/>
  <c r="F1742" i="10" s="1"/>
  <c r="A1741" i="10"/>
  <c r="A1740" i="10"/>
  <c r="A1739" i="10"/>
  <c r="A1738" i="10"/>
  <c r="G1738" i="10" s="1"/>
  <c r="A1737" i="10"/>
  <c r="B1737" i="10" s="1"/>
  <c r="A1736" i="10"/>
  <c r="A1735" i="10"/>
  <c r="E1735" i="10" s="1"/>
  <c r="F1735" i="10" s="1"/>
  <c r="A1734" i="10"/>
  <c r="C1734" i="10" s="1"/>
  <c r="A1733" i="10"/>
  <c r="C1733" i="10" s="1"/>
  <c r="A1732" i="10"/>
  <c r="E1732" i="10" s="1"/>
  <c r="F1732" i="10" s="1"/>
  <c r="G1731" i="10"/>
  <c r="A1731" i="10"/>
  <c r="A1730" i="10"/>
  <c r="E1730" i="10" s="1"/>
  <c r="F1730" i="10" s="1"/>
  <c r="A1729" i="10"/>
  <c r="A1728" i="10"/>
  <c r="A1727" i="10"/>
  <c r="E1727" i="10" s="1"/>
  <c r="F1727" i="10" s="1"/>
  <c r="A1726" i="10"/>
  <c r="C1726" i="10" s="1"/>
  <c r="A1725" i="10"/>
  <c r="C1725" i="10" s="1"/>
  <c r="A1724" i="10"/>
  <c r="A1723" i="10"/>
  <c r="A1722" i="10"/>
  <c r="A1721" i="10"/>
  <c r="A1720" i="10"/>
  <c r="E1720" i="10" s="1"/>
  <c r="F1720" i="10" s="1"/>
  <c r="A1719" i="10"/>
  <c r="A1718" i="10"/>
  <c r="E1718" i="10" s="1"/>
  <c r="F1718" i="10" s="1"/>
  <c r="A1717" i="10"/>
  <c r="B1716" i="10"/>
  <c r="A1716" i="10"/>
  <c r="E1716" i="10" s="1"/>
  <c r="F1716" i="10" s="1"/>
  <c r="A1715" i="10"/>
  <c r="A1714" i="10"/>
  <c r="A1713" i="10"/>
  <c r="E1713" i="10" s="1"/>
  <c r="F1713" i="10" s="1"/>
  <c r="A1712" i="10"/>
  <c r="A1711" i="10"/>
  <c r="A1710" i="10"/>
  <c r="A1709" i="10"/>
  <c r="C1709" i="10" s="1"/>
  <c r="A1708" i="10"/>
  <c r="A1707" i="10"/>
  <c r="E1707" i="10" s="1"/>
  <c r="F1707" i="10" s="1"/>
  <c r="A1706" i="10"/>
  <c r="A1705" i="10"/>
  <c r="F1704" i="10"/>
  <c r="A1704" i="10"/>
  <c r="E1704" i="10" s="1"/>
  <c r="A1703" i="10"/>
  <c r="B1703" i="10" s="1"/>
  <c r="A1702" i="10"/>
  <c r="B1702" i="10" s="1"/>
  <c r="A1701" i="10"/>
  <c r="C1701" i="10" s="1"/>
  <c r="A1700" i="10"/>
  <c r="C1699" i="10"/>
  <c r="A1699" i="10"/>
  <c r="A1698" i="10"/>
  <c r="A1697" i="10"/>
  <c r="G1697" i="10" s="1"/>
  <c r="A1696" i="10"/>
  <c r="B1696" i="10" s="1"/>
  <c r="A1695" i="10"/>
  <c r="G1695" i="10" s="1"/>
  <c r="A1694" i="10"/>
  <c r="A1693" i="10"/>
  <c r="A1692" i="10"/>
  <c r="B1692" i="10" s="1"/>
  <c r="A1691" i="10"/>
  <c r="B1690" i="10"/>
  <c r="A1690" i="10"/>
  <c r="G1690" i="10" s="1"/>
  <c r="A1689" i="10"/>
  <c r="B1689" i="10" s="1"/>
  <c r="A1688" i="10"/>
  <c r="E1688" i="10" s="1"/>
  <c r="F1688" i="10" s="1"/>
  <c r="A1687" i="10"/>
  <c r="B1687" i="10" s="1"/>
  <c r="A1686" i="10"/>
  <c r="A1685" i="10"/>
  <c r="A1684" i="10"/>
  <c r="A1683" i="10"/>
  <c r="A1682" i="10"/>
  <c r="B1682" i="10" s="1"/>
  <c r="A1681" i="10"/>
  <c r="A1680" i="10"/>
  <c r="C1680" i="10" s="1"/>
  <c r="A1679" i="10"/>
  <c r="C1679" i="10" s="1"/>
  <c r="A1678" i="10"/>
  <c r="B1678" i="10" s="1"/>
  <c r="A1677" i="10"/>
  <c r="A1676" i="10"/>
  <c r="B1676" i="10" s="1"/>
  <c r="A1675" i="10"/>
  <c r="B1675" i="10" s="1"/>
  <c r="A1674" i="10"/>
  <c r="B1674" i="10" s="1"/>
  <c r="A1673" i="10"/>
  <c r="E1673" i="10" s="1"/>
  <c r="F1673" i="10" s="1"/>
  <c r="A1672" i="10"/>
  <c r="E1672" i="10" s="1"/>
  <c r="F1672" i="10" s="1"/>
  <c r="A1671" i="10"/>
  <c r="A1670" i="10"/>
  <c r="A1669" i="10"/>
  <c r="A1668" i="10"/>
  <c r="G1668" i="10" s="1"/>
  <c r="A1667" i="10"/>
  <c r="G1667" i="10" s="1"/>
  <c r="A1666" i="10"/>
  <c r="G1666" i="10" s="1"/>
  <c r="A1665" i="10"/>
  <c r="A1664" i="10"/>
  <c r="G1664" i="10" s="1"/>
  <c r="A1663" i="10"/>
  <c r="A1662" i="10"/>
  <c r="B1662" i="10" s="1"/>
  <c r="A1661" i="10"/>
  <c r="C1661" i="10" s="1"/>
  <c r="A1660" i="10"/>
  <c r="E1660" i="10" s="1"/>
  <c r="F1660" i="10" s="1"/>
  <c r="A1659" i="10"/>
  <c r="B1659" i="10" s="1"/>
  <c r="A1658" i="10"/>
  <c r="A1657" i="10"/>
  <c r="E1657" i="10" s="1"/>
  <c r="F1657" i="10" s="1"/>
  <c r="A1656" i="10"/>
  <c r="G1656" i="10" s="1"/>
  <c r="A1655" i="10"/>
  <c r="A1654" i="10"/>
  <c r="A1653" i="10"/>
  <c r="A1652" i="10"/>
  <c r="A1651" i="10"/>
  <c r="C1651" i="10" s="1"/>
  <c r="A1650" i="10"/>
  <c r="A1649" i="10"/>
  <c r="A1648" i="10"/>
  <c r="G1648" i="10" s="1"/>
  <c r="A1647" i="10"/>
  <c r="E1647" i="10" s="1"/>
  <c r="F1647" i="10" s="1"/>
  <c r="A1646" i="10"/>
  <c r="A1645" i="10"/>
  <c r="A1644" i="10"/>
  <c r="C1644" i="10" s="1"/>
  <c r="A1643" i="10"/>
  <c r="G1643" i="10" s="1"/>
  <c r="A1642" i="10"/>
  <c r="A1641" i="10"/>
  <c r="A1640" i="10"/>
  <c r="C1640" i="10" s="1"/>
  <c r="A1639" i="10"/>
  <c r="A1638" i="10"/>
  <c r="A1637" i="10"/>
  <c r="B1637" i="10" s="1"/>
  <c r="A1636" i="10"/>
  <c r="B1636" i="10" s="1"/>
  <c r="B1635" i="10"/>
  <c r="A1635" i="10"/>
  <c r="E1635" i="10" s="1"/>
  <c r="F1635" i="10" s="1"/>
  <c r="A1634" i="10"/>
  <c r="A1633" i="10"/>
  <c r="E1633" i="10" s="1"/>
  <c r="F1633" i="10" s="1"/>
  <c r="E1632" i="10"/>
  <c r="F1632" i="10" s="1"/>
  <c r="A1632" i="10"/>
  <c r="B1632" i="10" s="1"/>
  <c r="A1631" i="10"/>
  <c r="C1631" i="10" s="1"/>
  <c r="A1630" i="10"/>
  <c r="A1629" i="10"/>
  <c r="A1628" i="10"/>
  <c r="A1627" i="10"/>
  <c r="G1627" i="10" s="1"/>
  <c r="A1626" i="10"/>
  <c r="G1626" i="10" s="1"/>
  <c r="A1625" i="10"/>
  <c r="A1624" i="10"/>
  <c r="G1624" i="10" s="1"/>
  <c r="A1623" i="10"/>
  <c r="G1623" i="10" s="1"/>
  <c r="G1622" i="10"/>
  <c r="A1622" i="10"/>
  <c r="A1621" i="10"/>
  <c r="B1621" i="10" s="1"/>
  <c r="A1620" i="10"/>
  <c r="E1620" i="10" s="1"/>
  <c r="F1620" i="10" s="1"/>
  <c r="G1619" i="10"/>
  <c r="A1619" i="10"/>
  <c r="E1619" i="10" s="1"/>
  <c r="F1619" i="10" s="1"/>
  <c r="A1618" i="10"/>
  <c r="B1618" i="10" s="1"/>
  <c r="A1617" i="10"/>
  <c r="A1616" i="10"/>
  <c r="A1615" i="10"/>
  <c r="E1615" i="10" s="1"/>
  <c r="F1615" i="10" s="1"/>
  <c r="A1614" i="10"/>
  <c r="E1614" i="10" s="1"/>
  <c r="F1614" i="10" s="1"/>
  <c r="A1613" i="10"/>
  <c r="C1613" i="10" s="1"/>
  <c r="A1612" i="10"/>
  <c r="A1611" i="10"/>
  <c r="C1611" i="10" s="1"/>
  <c r="A1610" i="10"/>
  <c r="B1610" i="10" s="1"/>
  <c r="A1609" i="10"/>
  <c r="E1608" i="10"/>
  <c r="F1608" i="10" s="1"/>
  <c r="A1608" i="10"/>
  <c r="G1607" i="10"/>
  <c r="A1607" i="10"/>
  <c r="B1607" i="10" s="1"/>
  <c r="A1606" i="10"/>
  <c r="A1605" i="10"/>
  <c r="A1604" i="10"/>
  <c r="A1603" i="10"/>
  <c r="B1603" i="10" s="1"/>
  <c r="A1602" i="10"/>
  <c r="B1602" i="10" s="1"/>
  <c r="G1601" i="10"/>
  <c r="A1601" i="10"/>
  <c r="A1600" i="10"/>
  <c r="E1600" i="10" s="1"/>
  <c r="F1600" i="10" s="1"/>
  <c r="E1599" i="10"/>
  <c r="F1599" i="10" s="1"/>
  <c r="A1599" i="10"/>
  <c r="C1599" i="10" s="1"/>
  <c r="A1598" i="10"/>
  <c r="A1597" i="10"/>
  <c r="E1597" i="10" s="1"/>
  <c r="F1597" i="10" s="1"/>
  <c r="A1596" i="10"/>
  <c r="B1596" i="10" s="1"/>
  <c r="A1595" i="10"/>
  <c r="B1595" i="10" s="1"/>
  <c r="A1594" i="10"/>
  <c r="A1593" i="10"/>
  <c r="A1592" i="10"/>
  <c r="B1592" i="10" s="1"/>
  <c r="B1591" i="10"/>
  <c r="A1591" i="10"/>
  <c r="C1591" i="10" s="1"/>
  <c r="A1590" i="10"/>
  <c r="C1590" i="10" s="1"/>
  <c r="A1589" i="10"/>
  <c r="E1589" i="10" s="1"/>
  <c r="F1589" i="10" s="1"/>
  <c r="A1588" i="10"/>
  <c r="A1587" i="10"/>
  <c r="G1587" i="10" s="1"/>
  <c r="A1586" i="10"/>
  <c r="E1586" i="10" s="1"/>
  <c r="F1586" i="10" s="1"/>
  <c r="A1585" i="10"/>
  <c r="A1584" i="10"/>
  <c r="E1584" i="10" s="1"/>
  <c r="F1584" i="10" s="1"/>
  <c r="A1583" i="10"/>
  <c r="G1583" i="10" s="1"/>
  <c r="E1582" i="10"/>
  <c r="F1582" i="10" s="1"/>
  <c r="A1582" i="10"/>
  <c r="A1581" i="10"/>
  <c r="C1581" i="10" s="1"/>
  <c r="A1580" i="10"/>
  <c r="E1580" i="10" s="1"/>
  <c r="F1580" i="10" s="1"/>
  <c r="A1579" i="10"/>
  <c r="C1579" i="10" s="1"/>
  <c r="A1578" i="10"/>
  <c r="A1577" i="10"/>
  <c r="G1577" i="10" s="1"/>
  <c r="A1576" i="10"/>
  <c r="A1575" i="10"/>
  <c r="B1575" i="10" s="1"/>
  <c r="A1574" i="10"/>
  <c r="B1574" i="10" s="1"/>
  <c r="A1573" i="10"/>
  <c r="C1573" i="10" s="1"/>
  <c r="A1572" i="10"/>
  <c r="G1572" i="10" s="1"/>
  <c r="A1571" i="10"/>
  <c r="A1570" i="10"/>
  <c r="B1570" i="10" s="1"/>
  <c r="A1569" i="10"/>
  <c r="A1568" i="10"/>
  <c r="A1567" i="10"/>
  <c r="A1566" i="10"/>
  <c r="E1566" i="10" s="1"/>
  <c r="F1566" i="10" s="1"/>
  <c r="A1565" i="10"/>
  <c r="A1564" i="10"/>
  <c r="A1563" i="10"/>
  <c r="A1562" i="10"/>
  <c r="B1562" i="10" s="1"/>
  <c r="A1561" i="10"/>
  <c r="A1560" i="10"/>
  <c r="G1560" i="10" s="1"/>
  <c r="A1559" i="10"/>
  <c r="A1558" i="10"/>
  <c r="E1558" i="10" s="1"/>
  <c r="F1558" i="10" s="1"/>
  <c r="A1557" i="10"/>
  <c r="B1557" i="10" s="1"/>
  <c r="A1556" i="10"/>
  <c r="E1556" i="10" s="1"/>
  <c r="F1556" i="10" s="1"/>
  <c r="A1555" i="10"/>
  <c r="C1555" i="10" s="1"/>
  <c r="A1554" i="10"/>
  <c r="A1553" i="10"/>
  <c r="C1553" i="10" s="1"/>
  <c r="A1552" i="10"/>
  <c r="A1551" i="10"/>
  <c r="E1551" i="10" s="1"/>
  <c r="F1551" i="10" s="1"/>
  <c r="A1550" i="10"/>
  <c r="A1549" i="10"/>
  <c r="E1549" i="10" s="1"/>
  <c r="F1549" i="10" s="1"/>
  <c r="A1548" i="10"/>
  <c r="G1548" i="10" s="1"/>
  <c r="A1547" i="10"/>
  <c r="C1547" i="10" s="1"/>
  <c r="A1546" i="10"/>
  <c r="G1546" i="10" s="1"/>
  <c r="A1545" i="10"/>
  <c r="A1544" i="10"/>
  <c r="A1543" i="10"/>
  <c r="C1543" i="10" s="1"/>
  <c r="A1542" i="10"/>
  <c r="C1542" i="10" s="1"/>
  <c r="A1541" i="10"/>
  <c r="A1540" i="10"/>
  <c r="A1539" i="10"/>
  <c r="A1538" i="10"/>
  <c r="A1537" i="10"/>
  <c r="G1537" i="10" s="1"/>
  <c r="A1536" i="10"/>
  <c r="C1536" i="10" s="1"/>
  <c r="A1535" i="10"/>
  <c r="A1534" i="10"/>
  <c r="A1533" i="10"/>
  <c r="E1533" i="10" s="1"/>
  <c r="F1533" i="10" s="1"/>
  <c r="G1532" i="10"/>
  <c r="A1532" i="10"/>
  <c r="B1532" i="10" s="1"/>
  <c r="A1531" i="10"/>
  <c r="A1530" i="10"/>
  <c r="A1529" i="10"/>
  <c r="A1528" i="10"/>
  <c r="A1527" i="10"/>
  <c r="C1527" i="10" s="1"/>
  <c r="A1526" i="10"/>
  <c r="B1526" i="10" s="1"/>
  <c r="C1525" i="10"/>
  <c r="A1525" i="10"/>
  <c r="B1525" i="10" s="1"/>
  <c r="A1524" i="10"/>
  <c r="C1524" i="10" s="1"/>
  <c r="A1523" i="10"/>
  <c r="G1523" i="10" s="1"/>
  <c r="A1522" i="10"/>
  <c r="A1521" i="10"/>
  <c r="G1521" i="10" s="1"/>
  <c r="A1520" i="10"/>
  <c r="E1520" i="10" s="1"/>
  <c r="F1520" i="10" s="1"/>
  <c r="A1519" i="10"/>
  <c r="A1518" i="10"/>
  <c r="E1518" i="10" s="1"/>
  <c r="F1518" i="10" s="1"/>
  <c r="A1517" i="10"/>
  <c r="A1516" i="10"/>
  <c r="E1516" i="10" s="1"/>
  <c r="F1516" i="10" s="1"/>
  <c r="A1515" i="10"/>
  <c r="B1515" i="10" s="1"/>
  <c r="A1514" i="10"/>
  <c r="A1513" i="10"/>
  <c r="G1513" i="10" s="1"/>
  <c r="A1512" i="10"/>
  <c r="A1511" i="10"/>
  <c r="C1511" i="10" s="1"/>
  <c r="A1510" i="10"/>
  <c r="B1510" i="10" s="1"/>
  <c r="A1509" i="10"/>
  <c r="G1509" i="10" s="1"/>
  <c r="A1508" i="10"/>
  <c r="G1508" i="10" s="1"/>
  <c r="A1507" i="10"/>
  <c r="A1506" i="10"/>
  <c r="E1506" i="10" s="1"/>
  <c r="F1506" i="10" s="1"/>
  <c r="A1505" i="10"/>
  <c r="A1504" i="10"/>
  <c r="E1504" i="10" s="1"/>
  <c r="F1504" i="10" s="1"/>
  <c r="A1503" i="10"/>
  <c r="A1502" i="10"/>
  <c r="E1502" i="10" s="1"/>
  <c r="F1502" i="10" s="1"/>
  <c r="A1501" i="10"/>
  <c r="A1500" i="10"/>
  <c r="E1500" i="10" s="1"/>
  <c r="F1500" i="10" s="1"/>
  <c r="A1499" i="10"/>
  <c r="A1498" i="10"/>
  <c r="A1497" i="10"/>
  <c r="G1497" i="10" s="1"/>
  <c r="A1496" i="10"/>
  <c r="C1496" i="10" s="1"/>
  <c r="A1495" i="10"/>
  <c r="C1495" i="10" s="1"/>
  <c r="A1494" i="10"/>
  <c r="B1494" i="10" s="1"/>
  <c r="G1493" i="10"/>
  <c r="A1493" i="10"/>
  <c r="A1492" i="10"/>
  <c r="E1492" i="10" s="1"/>
  <c r="F1492" i="10" s="1"/>
  <c r="A1491" i="10"/>
  <c r="E1491" i="10" s="1"/>
  <c r="F1491" i="10" s="1"/>
  <c r="A1490" i="10"/>
  <c r="A1489" i="10"/>
  <c r="G1489" i="10" s="1"/>
  <c r="A1488" i="10"/>
  <c r="A1487" i="10"/>
  <c r="G1487" i="10" s="1"/>
  <c r="A1486" i="10"/>
  <c r="A1485" i="10"/>
  <c r="E1485" i="10" s="1"/>
  <c r="F1485" i="10" s="1"/>
  <c r="A1484" i="10"/>
  <c r="G1484" i="10" s="1"/>
  <c r="A1483" i="10"/>
  <c r="C1483" i="10" s="1"/>
  <c r="A1482" i="10"/>
  <c r="B1482" i="10" s="1"/>
  <c r="A1481" i="10"/>
  <c r="G1481" i="10" s="1"/>
  <c r="A1480" i="10"/>
  <c r="C1480" i="10" s="1"/>
  <c r="A1479" i="10"/>
  <c r="C1479" i="10" s="1"/>
  <c r="G1478" i="10"/>
  <c r="A1478" i="10"/>
  <c r="C1478" i="10" s="1"/>
  <c r="A1477" i="10"/>
  <c r="A1476" i="10"/>
  <c r="E1476" i="10" s="1"/>
  <c r="F1476" i="10" s="1"/>
  <c r="A1475" i="10"/>
  <c r="B1475" i="10" s="1"/>
  <c r="A1474" i="10"/>
  <c r="A1473" i="10"/>
  <c r="C1473" i="10" s="1"/>
  <c r="A1472" i="10"/>
  <c r="C1472" i="10" s="1"/>
  <c r="A1471" i="10"/>
  <c r="G1471" i="10" s="1"/>
  <c r="A1470" i="10"/>
  <c r="E1469" i="10"/>
  <c r="F1469" i="10" s="1"/>
  <c r="A1469" i="10"/>
  <c r="G1468" i="10"/>
  <c r="A1468" i="10"/>
  <c r="E1468" i="10" s="1"/>
  <c r="F1468" i="10" s="1"/>
  <c r="A1467" i="10"/>
  <c r="B1467" i="10" s="1"/>
  <c r="A1466" i="10"/>
  <c r="B1466" i="10" s="1"/>
  <c r="A1465" i="10"/>
  <c r="B1465" i="10" s="1"/>
  <c r="A1464" i="10"/>
  <c r="C1464" i="10" s="1"/>
  <c r="A1463" i="10"/>
  <c r="A1462" i="10"/>
  <c r="A1461" i="10"/>
  <c r="G1461" i="10" s="1"/>
  <c r="A1460" i="10"/>
  <c r="G1460" i="10" s="1"/>
  <c r="A1459" i="10"/>
  <c r="B1459" i="10" s="1"/>
  <c r="A1458" i="10"/>
  <c r="A1457" i="10"/>
  <c r="C1457" i="10" s="1"/>
  <c r="A1456" i="10"/>
  <c r="A1455" i="10"/>
  <c r="E1455" i="10" s="1"/>
  <c r="F1455" i="10" s="1"/>
  <c r="A1454" i="10"/>
  <c r="A1453" i="10"/>
  <c r="E1453" i="10" s="1"/>
  <c r="F1453" i="10" s="1"/>
  <c r="A1452" i="10"/>
  <c r="G1452" i="10" s="1"/>
  <c r="A1451" i="10"/>
  <c r="B1451" i="10" s="1"/>
  <c r="A1450" i="10"/>
  <c r="E1450" i="10" s="1"/>
  <c r="F1450" i="10" s="1"/>
  <c r="A1449" i="10"/>
  <c r="B1449" i="10" s="1"/>
  <c r="A1448" i="10"/>
  <c r="A1447" i="10"/>
  <c r="A1446" i="10"/>
  <c r="A1445" i="10"/>
  <c r="A1444" i="10"/>
  <c r="B1444" i="10" s="1"/>
  <c r="A1443" i="10"/>
  <c r="A1442" i="10"/>
  <c r="G1441" i="10"/>
  <c r="A1441" i="10"/>
  <c r="E1441" i="10" s="1"/>
  <c r="F1441" i="10" s="1"/>
  <c r="A1440" i="10"/>
  <c r="A1439" i="10"/>
  <c r="G1439" i="10" s="1"/>
  <c r="A1438" i="10"/>
  <c r="G1438" i="10" s="1"/>
  <c r="E1437" i="10"/>
  <c r="F1437" i="10" s="1"/>
  <c r="A1437" i="10"/>
  <c r="C1437" i="10" s="1"/>
  <c r="A1436" i="10"/>
  <c r="C1436" i="10" s="1"/>
  <c r="A1435" i="10"/>
  <c r="A1434" i="10"/>
  <c r="A1433" i="10"/>
  <c r="B1433" i="10" s="1"/>
  <c r="A1432" i="10"/>
  <c r="A1431" i="10"/>
  <c r="A1430" i="10"/>
  <c r="G1429" i="10"/>
  <c r="A1429" i="10"/>
  <c r="A1428" i="10"/>
  <c r="A1427" i="10"/>
  <c r="A1426" i="10"/>
  <c r="A1425" i="10"/>
  <c r="A1424" i="10"/>
  <c r="A1423" i="10"/>
  <c r="E1423" i="10" s="1"/>
  <c r="F1423" i="10" s="1"/>
  <c r="A1422" i="10"/>
  <c r="A1421" i="10"/>
  <c r="C1421" i="10" s="1"/>
  <c r="A1420" i="10"/>
  <c r="A1419" i="10"/>
  <c r="B1419" i="10" s="1"/>
  <c r="A1418" i="10"/>
  <c r="A1417" i="10"/>
  <c r="B1417" i="10" s="1"/>
  <c r="A1416" i="10"/>
  <c r="G1416" i="10" s="1"/>
  <c r="A1415" i="10"/>
  <c r="A1414" i="10"/>
  <c r="B1414" i="10" s="1"/>
  <c r="A1413" i="10"/>
  <c r="A1412" i="10"/>
  <c r="C1412" i="10" s="1"/>
  <c r="A1411" i="10"/>
  <c r="G1411" i="10" s="1"/>
  <c r="A1410" i="10"/>
  <c r="G1409" i="10"/>
  <c r="A1409" i="10"/>
  <c r="A1408" i="10"/>
  <c r="G1408" i="10" s="1"/>
  <c r="A1407" i="10"/>
  <c r="A1406" i="10"/>
  <c r="E1406" i="10" s="1"/>
  <c r="F1406" i="10" s="1"/>
  <c r="A1405" i="10"/>
  <c r="A1404" i="10"/>
  <c r="G1404" i="10" s="1"/>
  <c r="A1403" i="10"/>
  <c r="A1402" i="10"/>
  <c r="E1402" i="10" s="1"/>
  <c r="F1402" i="10" s="1"/>
  <c r="A1401" i="10"/>
  <c r="A1400" i="10"/>
  <c r="G1400" i="10" s="1"/>
  <c r="B1399" i="10"/>
  <c r="A1399" i="10"/>
  <c r="C1399" i="10" s="1"/>
  <c r="A1398" i="10"/>
  <c r="G1397" i="10"/>
  <c r="C1397" i="10"/>
  <c r="A1397" i="10"/>
  <c r="B1397" i="10" s="1"/>
  <c r="A1396" i="10"/>
  <c r="G1396" i="10" s="1"/>
  <c r="A1395" i="10"/>
  <c r="A1394" i="10"/>
  <c r="A1393" i="10"/>
  <c r="A1392" i="10"/>
  <c r="B1392" i="10" s="1"/>
  <c r="G1391" i="10"/>
  <c r="A1391" i="10"/>
  <c r="A1390" i="10"/>
  <c r="E1390" i="10" s="1"/>
  <c r="F1390" i="10" s="1"/>
  <c r="A1389" i="10"/>
  <c r="C1388" i="10"/>
  <c r="A1388" i="10"/>
  <c r="B1388" i="10" s="1"/>
  <c r="A1387" i="10"/>
  <c r="A1386" i="10"/>
  <c r="E1386" i="10" s="1"/>
  <c r="F1386" i="10" s="1"/>
  <c r="A1385" i="10"/>
  <c r="E1385" i="10" s="1"/>
  <c r="F1385" i="10" s="1"/>
  <c r="A1384" i="10"/>
  <c r="A1383" i="10"/>
  <c r="C1382" i="10"/>
  <c r="A1382" i="10"/>
  <c r="B1382" i="10" s="1"/>
  <c r="A1381" i="10"/>
  <c r="A1380" i="10"/>
  <c r="C1380" i="10" s="1"/>
  <c r="A1379" i="10"/>
  <c r="G1379" i="10" s="1"/>
  <c r="A1378" i="10"/>
  <c r="A1377" i="10"/>
  <c r="G1376" i="10"/>
  <c r="A1376" i="10"/>
  <c r="E1376" i="10" s="1"/>
  <c r="F1376" i="10" s="1"/>
  <c r="A1375" i="10"/>
  <c r="A1374" i="10"/>
  <c r="G1374" i="10" s="1"/>
  <c r="A1373" i="10"/>
  <c r="G1373" i="10" s="1"/>
  <c r="A1372" i="10"/>
  <c r="G1372" i="10" s="1"/>
  <c r="A1371" i="10"/>
  <c r="A1370" i="10"/>
  <c r="G1370" i="10" s="1"/>
  <c r="A1369" i="10"/>
  <c r="E1369" i="10" s="1"/>
  <c r="F1369" i="10" s="1"/>
  <c r="B1368" i="10"/>
  <c r="A1368" i="10"/>
  <c r="C1368" i="10" s="1"/>
  <c r="A1367" i="10"/>
  <c r="C1367" i="10" s="1"/>
  <c r="A1366" i="10"/>
  <c r="E1366" i="10" s="1"/>
  <c r="F1366" i="10" s="1"/>
  <c r="A1365" i="10"/>
  <c r="B1365" i="10" s="1"/>
  <c r="A1364" i="10"/>
  <c r="B1364" i="10" s="1"/>
  <c r="A1363" i="10"/>
  <c r="A1362" i="10"/>
  <c r="E1362" i="10" s="1"/>
  <c r="F1362" i="10" s="1"/>
  <c r="A1361" i="10"/>
  <c r="E1361" i="10" s="1"/>
  <c r="F1361" i="10" s="1"/>
  <c r="A1360" i="10"/>
  <c r="A1359" i="10"/>
  <c r="A1358" i="10"/>
  <c r="A1357" i="10"/>
  <c r="B1357" i="10" s="1"/>
  <c r="A1356" i="10"/>
  <c r="C1356" i="10" s="1"/>
  <c r="A1355" i="10"/>
  <c r="A1354" i="10"/>
  <c r="E1354" i="10" s="1"/>
  <c r="F1354" i="10" s="1"/>
  <c r="B1353" i="10"/>
  <c r="A1353" i="10"/>
  <c r="E1353" i="10" s="1"/>
  <c r="F1353" i="10" s="1"/>
  <c r="A1352" i="10"/>
  <c r="G1352" i="10" s="1"/>
  <c r="A1351" i="10"/>
  <c r="A1350" i="10"/>
  <c r="B1350" i="10" s="1"/>
  <c r="A1349" i="10"/>
  <c r="B1349" i="10" s="1"/>
  <c r="A1348" i="10"/>
  <c r="G1348" i="10" s="1"/>
  <c r="A1347" i="10"/>
  <c r="G1347" i="10" s="1"/>
  <c r="A1346" i="10"/>
  <c r="G1346" i="10" s="1"/>
  <c r="A1345" i="10"/>
  <c r="A1344" i="10"/>
  <c r="A1343" i="10"/>
  <c r="B1343" i="10" s="1"/>
  <c r="A1342" i="10"/>
  <c r="A1341" i="10"/>
  <c r="G1341" i="10" s="1"/>
  <c r="A1340" i="10"/>
  <c r="G1340" i="10" s="1"/>
  <c r="A1339" i="10"/>
  <c r="A1338" i="10"/>
  <c r="E1338" i="10" s="1"/>
  <c r="F1338" i="10" s="1"/>
  <c r="A1337" i="10"/>
  <c r="C1337" i="10" s="1"/>
  <c r="A1336" i="10"/>
  <c r="C1336" i="10" s="1"/>
  <c r="A1335" i="10"/>
  <c r="C1334" i="10"/>
  <c r="A1334" i="10"/>
  <c r="B1334" i="10" s="1"/>
  <c r="A1333" i="10"/>
  <c r="A1332" i="10"/>
  <c r="A1331" i="10"/>
  <c r="C1331" i="10" s="1"/>
  <c r="A1330" i="10"/>
  <c r="E1330" i="10" s="1"/>
  <c r="F1330" i="10" s="1"/>
  <c r="A1329" i="10"/>
  <c r="A1328" i="10"/>
  <c r="E1328" i="10" s="1"/>
  <c r="F1328" i="10" s="1"/>
  <c r="A1327" i="10"/>
  <c r="A1326" i="10"/>
  <c r="B1326" i="10" s="1"/>
  <c r="A1325" i="10"/>
  <c r="A1324" i="10"/>
  <c r="C1324" i="10" s="1"/>
  <c r="A1323" i="10"/>
  <c r="A1322" i="10"/>
  <c r="G1322" i="10" s="1"/>
  <c r="A1321" i="10"/>
  <c r="A1320" i="10"/>
  <c r="E1320" i="10" s="1"/>
  <c r="F1320" i="10" s="1"/>
  <c r="A1319" i="10"/>
  <c r="A1318" i="10"/>
  <c r="E1318" i="10" s="1"/>
  <c r="F1318" i="10" s="1"/>
  <c r="E1317" i="10"/>
  <c r="F1317" i="10" s="1"/>
  <c r="A1317" i="10"/>
  <c r="B1317" i="10" s="1"/>
  <c r="G1316" i="10"/>
  <c r="A1316" i="10"/>
  <c r="E1316" i="10" s="1"/>
  <c r="F1316" i="10" s="1"/>
  <c r="A1315" i="10"/>
  <c r="G1315" i="10" s="1"/>
  <c r="A1314" i="10"/>
  <c r="G1314" i="10" s="1"/>
  <c r="A1313" i="10"/>
  <c r="E1313" i="10" s="1"/>
  <c r="F1313" i="10" s="1"/>
  <c r="A1312" i="10"/>
  <c r="B1312" i="10" s="1"/>
  <c r="A1311" i="10"/>
  <c r="C1311" i="10" s="1"/>
  <c r="A1310" i="10"/>
  <c r="A1309" i="10"/>
  <c r="G1309" i="10" s="1"/>
  <c r="G1308" i="10"/>
  <c r="A1308" i="10"/>
  <c r="B1308" i="10" s="1"/>
  <c r="A1307" i="10"/>
  <c r="B1307" i="10" s="1"/>
  <c r="A1306" i="10"/>
  <c r="C1306" i="10" s="1"/>
  <c r="A1305" i="10"/>
  <c r="B1305" i="10" s="1"/>
  <c r="A1304" i="10"/>
  <c r="G1304" i="10" s="1"/>
  <c r="A1303" i="10"/>
  <c r="E1303" i="10" s="1"/>
  <c r="F1303" i="10" s="1"/>
  <c r="A1302" i="10"/>
  <c r="B1302" i="10" s="1"/>
  <c r="A1301" i="10"/>
  <c r="G1301" i="10" s="1"/>
  <c r="A1300" i="10"/>
  <c r="C1299" i="10"/>
  <c r="A1299" i="10"/>
  <c r="G1299" i="10" s="1"/>
  <c r="A1298" i="10"/>
  <c r="E1298" i="10" s="1"/>
  <c r="F1298" i="10" s="1"/>
  <c r="A1297" i="10"/>
  <c r="E1297" i="10" s="1"/>
  <c r="F1297" i="10" s="1"/>
  <c r="A1296" i="10"/>
  <c r="B1296" i="10" s="1"/>
  <c r="A1295" i="10"/>
  <c r="C1295" i="10" s="1"/>
  <c r="A1294" i="10"/>
  <c r="A1293" i="10"/>
  <c r="G1293" i="10" s="1"/>
  <c r="A1292" i="10"/>
  <c r="A1291" i="10"/>
  <c r="C1291" i="10" s="1"/>
  <c r="A1290" i="10"/>
  <c r="G1290" i="10" s="1"/>
  <c r="A1289" i="10"/>
  <c r="B1289" i="10" s="1"/>
  <c r="E1288" i="10"/>
  <c r="F1288" i="10" s="1"/>
  <c r="C1288" i="10"/>
  <c r="A1288" i="10"/>
  <c r="B1288" i="10" s="1"/>
  <c r="A1287" i="10"/>
  <c r="E1287" i="10" s="1"/>
  <c r="F1287" i="10" s="1"/>
  <c r="A1286" i="10"/>
  <c r="A1285" i="10"/>
  <c r="A1284" i="10"/>
  <c r="C1284" i="10" s="1"/>
  <c r="A1283" i="10"/>
  <c r="C1283" i="10" s="1"/>
  <c r="A1282" i="10"/>
  <c r="E1282" i="10" s="1"/>
  <c r="F1282" i="10" s="1"/>
  <c r="A1281" i="10"/>
  <c r="E1281" i="10" s="1"/>
  <c r="F1281" i="10" s="1"/>
  <c r="A1280" i="10"/>
  <c r="A1279" i="10"/>
  <c r="A1278" i="10"/>
  <c r="B1278" i="10" s="1"/>
  <c r="E1277" i="10"/>
  <c r="F1277" i="10" s="1"/>
  <c r="A1277" i="10"/>
  <c r="C1277" i="10" s="1"/>
  <c r="A1276" i="10"/>
  <c r="B1276" i="10" s="1"/>
  <c r="A1275" i="10"/>
  <c r="B1275" i="10" s="1"/>
  <c r="A1274" i="10"/>
  <c r="A1273" i="10"/>
  <c r="A1272" i="10"/>
  <c r="C1272" i="10" s="1"/>
  <c r="A1271" i="10"/>
  <c r="G1271" i="10" s="1"/>
  <c r="A1270" i="10"/>
  <c r="B1270" i="10" s="1"/>
  <c r="A1269" i="10"/>
  <c r="C1269" i="10" s="1"/>
  <c r="A1268" i="10"/>
  <c r="C1268" i="10" s="1"/>
  <c r="C1267" i="10"/>
  <c r="A1267" i="10"/>
  <c r="A1266" i="10"/>
  <c r="A1265" i="10"/>
  <c r="E1265" i="10" s="1"/>
  <c r="F1265" i="10" s="1"/>
  <c r="A1264" i="10"/>
  <c r="A1263" i="10"/>
  <c r="A1262" i="10"/>
  <c r="G1261" i="10"/>
  <c r="A1261" i="10"/>
  <c r="E1261" i="10" s="1"/>
  <c r="F1261" i="10" s="1"/>
  <c r="A1260" i="10"/>
  <c r="B1260" i="10" s="1"/>
  <c r="A1259" i="10"/>
  <c r="C1259" i="10" s="1"/>
  <c r="A1258" i="10"/>
  <c r="B1258" i="10" s="1"/>
  <c r="A1257" i="10"/>
  <c r="B1257" i="10" s="1"/>
  <c r="A1256" i="10"/>
  <c r="G1256" i="10" s="1"/>
  <c r="B1255" i="10"/>
  <c r="A1255" i="10"/>
  <c r="C1255" i="10" s="1"/>
  <c r="A1254" i="10"/>
  <c r="B1254" i="10" s="1"/>
  <c r="A1253" i="10"/>
  <c r="B1253" i="10" s="1"/>
  <c r="A1252" i="10"/>
  <c r="B1252" i="10" s="1"/>
  <c r="A1251" i="10"/>
  <c r="A1250" i="10"/>
  <c r="G1250" i="10" s="1"/>
  <c r="A1249" i="10"/>
  <c r="C1249" i="10" s="1"/>
  <c r="A1248" i="10"/>
  <c r="B1248" i="10" s="1"/>
  <c r="G1247" i="10"/>
  <c r="A1247" i="10"/>
  <c r="E1247" i="10" s="1"/>
  <c r="F1247" i="10" s="1"/>
  <c r="E1246" i="10"/>
  <c r="F1246" i="10" s="1"/>
  <c r="A1246" i="10"/>
  <c r="B1246" i="10" s="1"/>
  <c r="A1245" i="10"/>
  <c r="C1245" i="10" s="1"/>
  <c r="A1244" i="10"/>
  <c r="B1244" i="10" s="1"/>
  <c r="A1243" i="10"/>
  <c r="G1243" i="10" s="1"/>
  <c r="A1242" i="10"/>
  <c r="A1241" i="10"/>
  <c r="C1241" i="10" s="1"/>
  <c r="A1240" i="10"/>
  <c r="G1240" i="10" s="1"/>
  <c r="A1239" i="10"/>
  <c r="E1239" i="10" s="1"/>
  <c r="F1239" i="10" s="1"/>
  <c r="A1238" i="10"/>
  <c r="A1237" i="10"/>
  <c r="E1237" i="10" s="1"/>
  <c r="F1237" i="10" s="1"/>
  <c r="G1236" i="10"/>
  <c r="A1236" i="10"/>
  <c r="E1236" i="10" s="1"/>
  <c r="F1236" i="10" s="1"/>
  <c r="A1235" i="10"/>
  <c r="E1235" i="10" s="1"/>
  <c r="F1235" i="10" s="1"/>
  <c r="A1234" i="10"/>
  <c r="C1234" i="10" s="1"/>
  <c r="A1233" i="10"/>
  <c r="E1233" i="10" s="1"/>
  <c r="F1233" i="10" s="1"/>
  <c r="A1232" i="10"/>
  <c r="G1232" i="10" s="1"/>
  <c r="A1231" i="10"/>
  <c r="B1231" i="10" s="1"/>
  <c r="A1230" i="10"/>
  <c r="B1230" i="10" s="1"/>
  <c r="A1229" i="10"/>
  <c r="C1229" i="10" s="1"/>
  <c r="A1228" i="10"/>
  <c r="C1228" i="10" s="1"/>
  <c r="A1227" i="10"/>
  <c r="G1227" i="10" s="1"/>
  <c r="A1226" i="10"/>
  <c r="A1225" i="10"/>
  <c r="E1225" i="10" s="1"/>
  <c r="F1225" i="10" s="1"/>
  <c r="A1224" i="10"/>
  <c r="E1224" i="10" s="1"/>
  <c r="F1224" i="10" s="1"/>
  <c r="A1223" i="10"/>
  <c r="B1223" i="10" s="1"/>
  <c r="A1222" i="10"/>
  <c r="B1222" i="10" s="1"/>
  <c r="A1221" i="10"/>
  <c r="C1221" i="10" s="1"/>
  <c r="A1220" i="10"/>
  <c r="A1219" i="10"/>
  <c r="A1218" i="10"/>
  <c r="E1218" i="10" s="1"/>
  <c r="F1218" i="10" s="1"/>
  <c r="C1217" i="10"/>
  <c r="A1217" i="10"/>
  <c r="E1217" i="10" s="1"/>
  <c r="F1217" i="10" s="1"/>
  <c r="A1216" i="10"/>
  <c r="C1216" i="10" s="1"/>
  <c r="A1215" i="10"/>
  <c r="A1214" i="10"/>
  <c r="A1213" i="10"/>
  <c r="A1212" i="10"/>
  <c r="C1212" i="10" s="1"/>
  <c r="A1211" i="10"/>
  <c r="A1210" i="10"/>
  <c r="A1209" i="10"/>
  <c r="E1209" i="10" s="1"/>
  <c r="F1209" i="10" s="1"/>
  <c r="A1208" i="10"/>
  <c r="A1207" i="10"/>
  <c r="C1207" i="10" s="1"/>
  <c r="A1206" i="10"/>
  <c r="B1206" i="10" s="1"/>
  <c r="A1205" i="10"/>
  <c r="C1205" i="10" s="1"/>
  <c r="A1204" i="10"/>
  <c r="C1204" i="10" s="1"/>
  <c r="A1203" i="10"/>
  <c r="B1203" i="10" s="1"/>
  <c r="A1202" i="10"/>
  <c r="E1202" i="10" s="1"/>
  <c r="F1202" i="10" s="1"/>
  <c r="A1201" i="10"/>
  <c r="E1201" i="10" s="1"/>
  <c r="F1201" i="10" s="1"/>
  <c r="A1200" i="10"/>
  <c r="C1200" i="10" s="1"/>
  <c r="A1199" i="10"/>
  <c r="C1199" i="10" s="1"/>
  <c r="A1198" i="10"/>
  <c r="A1197" i="10"/>
  <c r="A1196" i="10"/>
  <c r="A1195" i="10"/>
  <c r="C1195" i="10" s="1"/>
  <c r="A1194" i="10"/>
  <c r="B1194" i="10" s="1"/>
  <c r="A1193" i="10"/>
  <c r="A1192" i="10"/>
  <c r="A1191" i="10"/>
  <c r="A1190" i="10"/>
  <c r="A1189" i="10"/>
  <c r="B1189" i="10" s="1"/>
  <c r="A1188" i="10"/>
  <c r="E1188" i="10" s="1"/>
  <c r="F1188" i="10" s="1"/>
  <c r="A1187" i="10"/>
  <c r="B1187" i="10" s="1"/>
  <c r="A1186" i="10"/>
  <c r="A1185" i="10"/>
  <c r="E1185" i="10" s="1"/>
  <c r="F1185" i="10" s="1"/>
  <c r="A1184" i="10"/>
  <c r="G1184" i="10" s="1"/>
  <c r="A1183" i="10"/>
  <c r="A1182" i="10"/>
  <c r="E1182" i="10" s="1"/>
  <c r="F1182" i="10" s="1"/>
  <c r="A1181" i="10"/>
  <c r="E1181" i="10" s="1"/>
  <c r="F1181" i="10" s="1"/>
  <c r="A1180" i="10"/>
  <c r="A1179" i="10"/>
  <c r="A1178" i="10"/>
  <c r="A1177" i="10"/>
  <c r="C1177" i="10" s="1"/>
  <c r="A1176" i="10"/>
  <c r="E1176" i="10" s="1"/>
  <c r="F1176" i="10" s="1"/>
  <c r="A1175" i="10"/>
  <c r="E1175" i="10" s="1"/>
  <c r="F1175" i="10" s="1"/>
  <c r="A1174" i="10"/>
  <c r="A1173" i="10"/>
  <c r="E1173" i="10" s="1"/>
  <c r="F1173" i="10" s="1"/>
  <c r="A1172" i="10"/>
  <c r="G1172" i="10" s="1"/>
  <c r="A1171" i="10"/>
  <c r="A1170" i="10"/>
  <c r="E1170" i="10" s="1"/>
  <c r="F1170" i="10" s="1"/>
  <c r="A1169" i="10"/>
  <c r="E1169" i="10" s="1"/>
  <c r="F1169" i="10" s="1"/>
  <c r="A1168" i="10"/>
  <c r="G1168" i="10" s="1"/>
  <c r="A1167" i="10"/>
  <c r="A1166" i="10"/>
  <c r="A1165" i="10"/>
  <c r="E1165" i="10" s="1"/>
  <c r="F1165" i="10" s="1"/>
  <c r="A1164" i="10"/>
  <c r="B1164" i="10" s="1"/>
  <c r="A1163" i="10"/>
  <c r="C1163" i="10" s="1"/>
  <c r="A1162" i="10"/>
  <c r="E1162" i="10" s="1"/>
  <c r="F1162" i="10" s="1"/>
  <c r="A1161" i="10"/>
  <c r="E1161" i="10" s="1"/>
  <c r="F1161" i="10" s="1"/>
  <c r="A1160" i="10"/>
  <c r="G1160" i="10" s="1"/>
  <c r="A1159" i="10"/>
  <c r="A1158" i="10"/>
  <c r="B1158" i="10" s="1"/>
  <c r="A1157" i="10"/>
  <c r="A1156" i="10"/>
  <c r="E1156" i="10" s="1"/>
  <c r="F1156" i="10" s="1"/>
  <c r="A1155" i="10"/>
  <c r="G1155" i="10" s="1"/>
  <c r="A1154" i="10"/>
  <c r="B1154" i="10" s="1"/>
  <c r="A1153" i="10"/>
  <c r="G1153" i="10" s="1"/>
  <c r="A1152" i="10"/>
  <c r="A1151" i="10"/>
  <c r="C1151" i="10" s="1"/>
  <c r="A1150" i="10"/>
  <c r="C1150" i="10" s="1"/>
  <c r="A1149" i="10"/>
  <c r="A1148" i="10"/>
  <c r="G1148" i="10" s="1"/>
  <c r="A1147" i="10"/>
  <c r="A1146" i="10"/>
  <c r="E1146" i="10" s="1"/>
  <c r="F1146" i="10" s="1"/>
  <c r="A1145" i="10"/>
  <c r="B1145" i="10" s="1"/>
  <c r="A1144" i="10"/>
  <c r="C1144" i="10" s="1"/>
  <c r="A1143" i="10"/>
  <c r="G1143" i="10" s="1"/>
  <c r="E1142" i="10"/>
  <c r="F1142" i="10" s="1"/>
  <c r="A1142" i="10"/>
  <c r="A1141" i="10"/>
  <c r="C1141" i="10" s="1"/>
  <c r="A1140" i="10"/>
  <c r="E1140" i="10" s="1"/>
  <c r="F1140" i="10" s="1"/>
  <c r="A1139" i="10"/>
  <c r="A1138" i="10"/>
  <c r="E1138" i="10" s="1"/>
  <c r="F1138" i="10" s="1"/>
  <c r="A1137" i="10"/>
  <c r="A1136" i="10"/>
  <c r="G1136" i="10" s="1"/>
  <c r="A1135" i="10"/>
  <c r="A1134" i="10"/>
  <c r="A1133" i="10"/>
  <c r="C1133" i="10" s="1"/>
  <c r="A1132" i="10"/>
  <c r="E1132" i="10" s="1"/>
  <c r="F1132" i="10" s="1"/>
  <c r="A1131" i="10"/>
  <c r="A1130" i="10"/>
  <c r="A1129" i="10"/>
  <c r="C1129" i="10" s="1"/>
  <c r="A1128" i="10"/>
  <c r="C1128" i="10" s="1"/>
  <c r="B1127" i="10"/>
  <c r="A1127" i="10"/>
  <c r="C1127" i="10" s="1"/>
  <c r="A1126" i="10"/>
  <c r="A1125" i="10"/>
  <c r="A1124" i="10"/>
  <c r="B1124" i="10" s="1"/>
  <c r="B1123" i="10"/>
  <c r="A1123" i="10"/>
  <c r="G1123" i="10" s="1"/>
  <c r="A1122" i="10"/>
  <c r="A1121" i="10"/>
  <c r="E1121" i="10" s="1"/>
  <c r="F1121" i="10" s="1"/>
  <c r="A1120" i="10"/>
  <c r="E1120" i="10" s="1"/>
  <c r="F1120" i="10" s="1"/>
  <c r="A1119" i="10"/>
  <c r="A1118" i="10"/>
  <c r="G1118" i="10" s="1"/>
  <c r="A1117" i="10"/>
  <c r="A1116" i="10"/>
  <c r="A1115" i="10"/>
  <c r="G1115" i="10" s="1"/>
  <c r="C1114" i="10"/>
  <c r="A1114" i="10"/>
  <c r="B1114" i="10" s="1"/>
  <c r="A1113" i="10"/>
  <c r="A1112" i="10"/>
  <c r="G1112" i="10" s="1"/>
  <c r="A1111" i="10"/>
  <c r="A1110" i="10"/>
  <c r="C1110" i="10" s="1"/>
  <c r="A1109" i="10"/>
  <c r="C1109" i="10" s="1"/>
  <c r="A1108" i="10"/>
  <c r="E1108" i="10" s="1"/>
  <c r="F1108" i="10" s="1"/>
  <c r="A1107" i="10"/>
  <c r="C1107" i="10" s="1"/>
  <c r="A1106" i="10"/>
  <c r="E1106" i="10" s="1"/>
  <c r="F1106" i="10" s="1"/>
  <c r="A1105" i="10"/>
  <c r="C1105" i="10" s="1"/>
  <c r="A1104" i="10"/>
  <c r="E1104" i="10" s="1"/>
  <c r="F1104" i="10" s="1"/>
  <c r="A1103" i="10"/>
  <c r="G1103" i="10" s="1"/>
  <c r="A1102" i="10"/>
  <c r="A1101" i="10"/>
  <c r="A1100" i="10"/>
  <c r="G1100" i="10" s="1"/>
  <c r="A1099" i="10"/>
  <c r="G1099" i="10" s="1"/>
  <c r="A1098" i="10"/>
  <c r="G1098" i="10" s="1"/>
  <c r="A1097" i="10"/>
  <c r="E1097" i="10" s="1"/>
  <c r="F1097" i="10" s="1"/>
  <c r="C1096" i="10"/>
  <c r="A1096" i="10"/>
  <c r="B1096" i="10" s="1"/>
  <c r="A1095" i="10"/>
  <c r="B1095" i="10" s="1"/>
  <c r="A1094" i="10"/>
  <c r="G1094" i="10" s="1"/>
  <c r="A1093" i="10"/>
  <c r="A1092" i="10"/>
  <c r="E1092" i="10" s="1"/>
  <c r="F1092" i="10" s="1"/>
  <c r="A1091" i="10"/>
  <c r="A1090" i="10"/>
  <c r="E1090" i="10" s="1"/>
  <c r="F1090" i="10" s="1"/>
  <c r="A1089" i="10"/>
  <c r="A1088" i="10"/>
  <c r="A1087" i="10"/>
  <c r="G1087" i="10" s="1"/>
  <c r="A1086" i="10"/>
  <c r="A1085" i="10"/>
  <c r="E1085" i="10" s="1"/>
  <c r="F1085" i="10" s="1"/>
  <c r="A1084" i="10"/>
  <c r="G1084" i="10" s="1"/>
  <c r="A1083" i="10"/>
  <c r="E1083" i="10" s="1"/>
  <c r="F1083" i="10" s="1"/>
  <c r="A1082" i="10"/>
  <c r="C1082" i="10" s="1"/>
  <c r="A1081" i="10"/>
  <c r="G1081" i="10" s="1"/>
  <c r="A1080" i="10"/>
  <c r="A1079" i="10"/>
  <c r="B1079" i="10" s="1"/>
  <c r="A1078" i="10"/>
  <c r="G1078" i="10" s="1"/>
  <c r="A1077" i="10"/>
  <c r="A1076" i="10"/>
  <c r="E1076" i="10" s="1"/>
  <c r="F1076" i="10" s="1"/>
  <c r="A1075" i="10"/>
  <c r="A1074" i="10"/>
  <c r="A1073" i="10"/>
  <c r="C1073" i="10" s="1"/>
  <c r="A1072" i="10"/>
  <c r="A1071" i="10"/>
  <c r="G1071" i="10" s="1"/>
  <c r="C1070" i="10"/>
  <c r="A1070" i="10"/>
  <c r="B1070" i="10" s="1"/>
  <c r="A1069" i="10"/>
  <c r="G1069" i="10" s="1"/>
  <c r="A1068" i="10"/>
  <c r="G1068" i="10" s="1"/>
  <c r="A1067" i="10"/>
  <c r="E1067" i="10" s="1"/>
  <c r="F1067" i="10" s="1"/>
  <c r="A1066" i="10"/>
  <c r="C1066" i="10" s="1"/>
  <c r="A1065" i="10"/>
  <c r="E1065" i="10" s="1"/>
  <c r="F1065" i="10" s="1"/>
  <c r="A1064" i="10"/>
  <c r="E1064" i="10" s="1"/>
  <c r="F1064" i="10" s="1"/>
  <c r="A1063" i="10"/>
  <c r="B1063" i="10" s="1"/>
  <c r="A1062" i="10"/>
  <c r="G1062" i="10" s="1"/>
  <c r="A1061" i="10"/>
  <c r="A1060" i="10"/>
  <c r="E1060" i="10" s="1"/>
  <c r="F1060" i="10" s="1"/>
  <c r="A1059" i="10"/>
  <c r="A1058" i="10"/>
  <c r="B1058" i="10" s="1"/>
  <c r="A1057" i="10"/>
  <c r="A1056" i="10"/>
  <c r="A1055" i="10"/>
  <c r="G1055" i="10" s="1"/>
  <c r="A1054" i="10"/>
  <c r="E1054" i="10" s="1"/>
  <c r="F1054" i="10" s="1"/>
  <c r="A1053" i="10"/>
  <c r="E1053" i="10" s="1"/>
  <c r="F1053" i="10" s="1"/>
  <c r="A1052" i="10"/>
  <c r="G1052" i="10" s="1"/>
  <c r="A1051" i="10"/>
  <c r="C1051" i="10" s="1"/>
  <c r="A1050" i="10"/>
  <c r="E1050" i="10" s="1"/>
  <c r="F1050" i="10" s="1"/>
  <c r="A1049" i="10"/>
  <c r="C1049" i="10" s="1"/>
  <c r="A1048" i="10"/>
  <c r="G1048" i="10" s="1"/>
  <c r="A1047" i="10"/>
  <c r="B1047" i="10" s="1"/>
  <c r="A1046" i="10"/>
  <c r="G1046" i="10" s="1"/>
  <c r="A1045" i="10"/>
  <c r="A1044" i="10"/>
  <c r="E1044" i="10" s="1"/>
  <c r="F1044" i="10" s="1"/>
  <c r="A1043" i="10"/>
  <c r="A1042" i="10"/>
  <c r="A1041" i="10"/>
  <c r="A1040" i="10"/>
  <c r="A1039" i="10"/>
  <c r="G1039" i="10" s="1"/>
  <c r="E1038" i="10"/>
  <c r="F1038" i="10" s="1"/>
  <c r="A1038" i="10"/>
  <c r="C1038" i="10" s="1"/>
  <c r="A1037" i="10"/>
  <c r="A1036" i="10"/>
  <c r="G1036" i="10" s="1"/>
  <c r="A1035" i="10"/>
  <c r="G1035" i="10" s="1"/>
  <c r="A1034" i="10"/>
  <c r="B1034" i="10" s="1"/>
  <c r="A1033" i="10"/>
  <c r="G1033" i="10" s="1"/>
  <c r="A1032" i="10"/>
  <c r="A1031" i="10"/>
  <c r="B1031" i="10" s="1"/>
  <c r="A1030" i="10"/>
  <c r="G1030" i="10" s="1"/>
  <c r="A1029" i="10"/>
  <c r="B1029" i="10" s="1"/>
  <c r="A1028" i="10"/>
  <c r="A1027" i="10"/>
  <c r="E1027" i="10" s="1"/>
  <c r="F1027" i="10" s="1"/>
  <c r="A1026" i="10"/>
  <c r="C1026" i="10" s="1"/>
  <c r="A1025" i="10"/>
  <c r="A1024" i="10"/>
  <c r="E1024" i="10" s="1"/>
  <c r="F1024" i="10" s="1"/>
  <c r="A1023" i="10"/>
  <c r="G1023" i="10" s="1"/>
  <c r="A1022" i="10"/>
  <c r="E1022" i="10" s="1"/>
  <c r="F1022" i="10" s="1"/>
  <c r="A1021" i="10"/>
  <c r="C1021" i="10" s="1"/>
  <c r="A1020" i="10"/>
  <c r="A1019" i="10"/>
  <c r="B1019" i="10" s="1"/>
  <c r="A1018" i="10"/>
  <c r="B1018" i="10" s="1"/>
  <c r="A1017" i="10"/>
  <c r="A1016" i="10"/>
  <c r="G1016" i="10" s="1"/>
  <c r="A1015" i="10"/>
  <c r="B1015" i="10" s="1"/>
  <c r="A1014" i="10"/>
  <c r="A1013" i="10"/>
  <c r="C1013" i="10" s="1"/>
  <c r="A1012" i="10"/>
  <c r="E1012" i="10" s="1"/>
  <c r="F1012" i="10" s="1"/>
  <c r="A1011" i="10"/>
  <c r="C1011" i="10" s="1"/>
  <c r="A1010" i="10"/>
  <c r="E1010" i="10" s="1"/>
  <c r="F1010" i="10" s="1"/>
  <c r="A1009" i="10"/>
  <c r="C1009" i="10" s="1"/>
  <c r="A1008" i="10"/>
  <c r="E1008" i="10" s="1"/>
  <c r="F1008" i="10" s="1"/>
  <c r="A1007" i="10"/>
  <c r="B1007" i="10" s="1"/>
  <c r="A1006" i="10"/>
  <c r="E1006" i="10" s="1"/>
  <c r="F1006" i="10" s="1"/>
  <c r="A1005" i="10"/>
  <c r="B1005" i="10" s="1"/>
  <c r="A1004" i="10"/>
  <c r="A1003" i="10"/>
  <c r="E1003" i="10" s="1"/>
  <c r="F1003" i="10" s="1"/>
  <c r="A1002" i="10"/>
  <c r="C1002" i="10" s="1"/>
  <c r="A1001" i="10"/>
  <c r="C1001" i="10" s="1"/>
  <c r="A1000" i="10"/>
  <c r="C1000" i="10" s="1"/>
  <c r="A999" i="10"/>
  <c r="A998" i="10"/>
  <c r="B998" i="10" s="1"/>
  <c r="A997" i="10"/>
  <c r="A996" i="10"/>
  <c r="A995" i="10"/>
  <c r="E995" i="10" s="1"/>
  <c r="F995" i="10" s="1"/>
  <c r="A994" i="10"/>
  <c r="E994" i="10" s="1"/>
  <c r="F994" i="10" s="1"/>
  <c r="A993" i="10"/>
  <c r="A992" i="10"/>
  <c r="B992" i="10" s="1"/>
  <c r="A991" i="10"/>
  <c r="G991" i="10" s="1"/>
  <c r="A990" i="10"/>
  <c r="G990" i="10" s="1"/>
  <c r="A989" i="10"/>
  <c r="C989" i="10" s="1"/>
  <c r="A988" i="10"/>
  <c r="A987" i="10"/>
  <c r="E987" i="10" s="1"/>
  <c r="F987" i="10" s="1"/>
  <c r="A986" i="10"/>
  <c r="A985" i="10"/>
  <c r="G985" i="10" s="1"/>
  <c r="A984" i="10"/>
  <c r="B984" i="10" s="1"/>
  <c r="A983" i="10"/>
  <c r="A982" i="10"/>
  <c r="B982" i="10" s="1"/>
  <c r="A981" i="10"/>
  <c r="A980" i="10"/>
  <c r="C980" i="10" s="1"/>
  <c r="A979" i="10"/>
  <c r="E979" i="10" s="1"/>
  <c r="F979" i="10" s="1"/>
  <c r="A978" i="10"/>
  <c r="A977" i="10"/>
  <c r="A976" i="10"/>
  <c r="B976" i="10" s="1"/>
  <c r="A975" i="10"/>
  <c r="G975" i="10" s="1"/>
  <c r="A974" i="10"/>
  <c r="C974" i="10" s="1"/>
  <c r="A973" i="10"/>
  <c r="C973" i="10" s="1"/>
  <c r="A972" i="10"/>
  <c r="C972" i="10" s="1"/>
  <c r="A971" i="10"/>
  <c r="E971" i="10" s="1"/>
  <c r="F971" i="10" s="1"/>
  <c r="A970" i="10"/>
  <c r="A969" i="10"/>
  <c r="G969" i="10" s="1"/>
  <c r="A968" i="10"/>
  <c r="G968" i="10" s="1"/>
  <c r="A967" i="10"/>
  <c r="A966" i="10"/>
  <c r="B966" i="10" s="1"/>
  <c r="A965" i="10"/>
  <c r="E965" i="10" s="1"/>
  <c r="F965" i="10" s="1"/>
  <c r="A964" i="10"/>
  <c r="C964" i="10" s="1"/>
  <c r="A963" i="10"/>
  <c r="G962" i="10"/>
  <c r="A962" i="10"/>
  <c r="E962" i="10" s="1"/>
  <c r="F962" i="10" s="1"/>
  <c r="A961" i="10"/>
  <c r="C961" i="10" s="1"/>
  <c r="A960" i="10"/>
  <c r="A959" i="10"/>
  <c r="G959" i="10" s="1"/>
  <c r="A958" i="10"/>
  <c r="C958" i="10" s="1"/>
  <c r="A957" i="10"/>
  <c r="C957" i="10" s="1"/>
  <c r="A956" i="10"/>
  <c r="G955" i="10"/>
  <c r="A955" i="10"/>
  <c r="B955" i="10" s="1"/>
  <c r="A954" i="10"/>
  <c r="A953" i="10"/>
  <c r="B953" i="10" s="1"/>
  <c r="A952" i="10"/>
  <c r="E952" i="10" s="1"/>
  <c r="F952" i="10" s="1"/>
  <c r="A951" i="10"/>
  <c r="B951" i="10" s="1"/>
  <c r="A950" i="10"/>
  <c r="A949" i="10"/>
  <c r="E949" i="10" s="1"/>
  <c r="F949" i="10" s="1"/>
  <c r="A948" i="10"/>
  <c r="E948" i="10" s="1"/>
  <c r="F948" i="10" s="1"/>
  <c r="A947" i="10"/>
  <c r="C947" i="10" s="1"/>
  <c r="A946" i="10"/>
  <c r="E946" i="10" s="1"/>
  <c r="F946" i="10" s="1"/>
  <c r="A945" i="10"/>
  <c r="C945" i="10" s="1"/>
  <c r="A944" i="10"/>
  <c r="A943" i="10"/>
  <c r="G943" i="10" s="1"/>
  <c r="A942" i="10"/>
  <c r="B942" i="10" s="1"/>
  <c r="A941" i="10"/>
  <c r="C941" i="10" s="1"/>
  <c r="A940" i="10"/>
  <c r="C940" i="10" s="1"/>
  <c r="A939" i="10"/>
  <c r="E939" i="10" s="1"/>
  <c r="F939" i="10" s="1"/>
  <c r="A938" i="10"/>
  <c r="C938" i="10" s="1"/>
  <c r="A937" i="10"/>
  <c r="C937" i="10" s="1"/>
  <c r="A936" i="10"/>
  <c r="A935" i="10"/>
  <c r="B935" i="10" s="1"/>
  <c r="A934" i="10"/>
  <c r="A933" i="10"/>
  <c r="A932" i="10"/>
  <c r="E932" i="10" s="1"/>
  <c r="F932" i="10" s="1"/>
  <c r="A931" i="10"/>
  <c r="C931" i="10" s="1"/>
  <c r="A930" i="10"/>
  <c r="A929" i="10"/>
  <c r="C929" i="10" s="1"/>
  <c r="A928" i="10"/>
  <c r="B928" i="10" s="1"/>
  <c r="A927" i="10"/>
  <c r="B927" i="10" s="1"/>
  <c r="A926" i="10"/>
  <c r="E926" i="10" s="1"/>
  <c r="F926" i="10" s="1"/>
  <c r="A925" i="10"/>
  <c r="A924" i="10"/>
  <c r="A923" i="10"/>
  <c r="A922" i="10"/>
  <c r="C922" i="10" s="1"/>
  <c r="B921" i="10"/>
  <c r="A921" i="10"/>
  <c r="G921" i="10" s="1"/>
  <c r="A920" i="10"/>
  <c r="A919" i="10"/>
  <c r="B919" i="10" s="1"/>
  <c r="A918" i="10"/>
  <c r="A917" i="10"/>
  <c r="A916" i="10"/>
  <c r="A915" i="10"/>
  <c r="C915" i="10" s="1"/>
  <c r="A914" i="10"/>
  <c r="A913" i="10"/>
  <c r="A912" i="10"/>
  <c r="E912" i="10" s="1"/>
  <c r="F912" i="10" s="1"/>
  <c r="A911" i="10"/>
  <c r="A910" i="10"/>
  <c r="E910" i="10" s="1"/>
  <c r="F910" i="10" s="1"/>
  <c r="A909" i="10"/>
  <c r="C909" i="10" s="1"/>
  <c r="A908" i="10"/>
  <c r="A907" i="10"/>
  <c r="B907" i="10" s="1"/>
  <c r="A906" i="10"/>
  <c r="E906" i="10" s="1"/>
  <c r="F906" i="10" s="1"/>
  <c r="A905" i="10"/>
  <c r="E905" i="10" s="1"/>
  <c r="F905" i="10" s="1"/>
  <c r="A904" i="10"/>
  <c r="C904" i="10" s="1"/>
  <c r="A903" i="10"/>
  <c r="A902" i="10"/>
  <c r="B902" i="10" s="1"/>
  <c r="A901" i="10"/>
  <c r="A900" i="10"/>
  <c r="E900" i="10" s="1"/>
  <c r="F900" i="10" s="1"/>
  <c r="A899" i="10"/>
  <c r="E899" i="10" s="1"/>
  <c r="F899" i="10" s="1"/>
  <c r="A898" i="10"/>
  <c r="A897" i="10"/>
  <c r="C897" i="10" s="1"/>
  <c r="A896" i="10"/>
  <c r="E896" i="10" s="1"/>
  <c r="F896" i="10" s="1"/>
  <c r="A895" i="10"/>
  <c r="B895" i="10" s="1"/>
  <c r="A894" i="10"/>
  <c r="E894" i="10" s="1"/>
  <c r="F894" i="10" s="1"/>
  <c r="A893" i="10"/>
  <c r="C893" i="10" s="1"/>
  <c r="A892" i="10"/>
  <c r="C892" i="10" s="1"/>
  <c r="A891" i="10"/>
  <c r="A890" i="10"/>
  <c r="A889" i="10"/>
  <c r="C889" i="10" s="1"/>
  <c r="A888" i="10"/>
  <c r="E888" i="10" s="1"/>
  <c r="F888" i="10" s="1"/>
  <c r="A887" i="10"/>
  <c r="A886" i="10"/>
  <c r="A885" i="10"/>
  <c r="A884" i="10"/>
  <c r="A883" i="10"/>
  <c r="E883" i="10" s="1"/>
  <c r="F883" i="10" s="1"/>
  <c r="A882" i="10"/>
  <c r="A881" i="10"/>
  <c r="A880" i="10"/>
  <c r="E880" i="10" s="1"/>
  <c r="F880" i="10" s="1"/>
  <c r="A879" i="10"/>
  <c r="B879" i="10" s="1"/>
  <c r="A878" i="10"/>
  <c r="B878" i="10" s="1"/>
  <c r="A877" i="10"/>
  <c r="C877" i="10" s="1"/>
  <c r="A876" i="10"/>
  <c r="C876" i="10" s="1"/>
  <c r="A875" i="10"/>
  <c r="A874" i="10"/>
  <c r="G874" i="10" s="1"/>
  <c r="A873" i="10"/>
  <c r="A872" i="10"/>
  <c r="G872" i="10" s="1"/>
  <c r="A871" i="10"/>
  <c r="B871" i="10" s="1"/>
  <c r="A870" i="10"/>
  <c r="B870" i="10" s="1"/>
  <c r="A869" i="10"/>
  <c r="A868" i="10"/>
  <c r="A867" i="10"/>
  <c r="A866" i="10"/>
  <c r="A865" i="10"/>
  <c r="A864" i="10"/>
  <c r="A863" i="10"/>
  <c r="A862" i="10"/>
  <c r="E861" i="10"/>
  <c r="F861" i="10" s="1"/>
  <c r="A861" i="10"/>
  <c r="C861" i="10" s="1"/>
  <c r="A860" i="10"/>
  <c r="A859" i="10"/>
  <c r="B859" i="10" s="1"/>
  <c r="A858" i="10"/>
  <c r="A857" i="10"/>
  <c r="C857" i="10" s="1"/>
  <c r="A856" i="10"/>
  <c r="G856" i="10" s="1"/>
  <c r="A855" i="10"/>
  <c r="A854" i="10"/>
  <c r="B854" i="10" s="1"/>
  <c r="A853" i="10"/>
  <c r="E853" i="10" s="1"/>
  <c r="F853" i="10" s="1"/>
  <c r="A852" i="10"/>
  <c r="A851" i="10"/>
  <c r="E851" i="10" s="1"/>
  <c r="F851" i="10" s="1"/>
  <c r="A850" i="10"/>
  <c r="E850" i="10" s="1"/>
  <c r="F850" i="10" s="1"/>
  <c r="A849" i="10"/>
  <c r="A848" i="10"/>
  <c r="E848" i="10" s="1"/>
  <c r="F848" i="10" s="1"/>
  <c r="A847" i="10"/>
  <c r="B847" i="10" s="1"/>
  <c r="G846" i="10"/>
  <c r="A846" i="10"/>
  <c r="E846" i="10" s="1"/>
  <c r="F846" i="10" s="1"/>
  <c r="A845" i="10"/>
  <c r="A844" i="10"/>
  <c r="C844" i="10" s="1"/>
  <c r="G843" i="10"/>
  <c r="A843" i="10"/>
  <c r="E843" i="10" s="1"/>
  <c r="F843" i="10" s="1"/>
  <c r="G842" i="10"/>
  <c r="A842" i="10"/>
  <c r="B842" i="10" s="1"/>
  <c r="A841" i="10"/>
  <c r="G841" i="10" s="1"/>
  <c r="C840" i="10"/>
  <c r="A840" i="10"/>
  <c r="G840" i="10" s="1"/>
  <c r="A839" i="10"/>
  <c r="B839" i="10" s="1"/>
  <c r="A838" i="10"/>
  <c r="A837" i="10"/>
  <c r="G837" i="10" s="1"/>
  <c r="A836" i="10"/>
  <c r="A835" i="10"/>
  <c r="A834" i="10"/>
  <c r="G834" i="10" s="1"/>
  <c r="A833" i="10"/>
  <c r="A832" i="10"/>
  <c r="A831" i="10"/>
  <c r="E831" i="10" s="1"/>
  <c r="F831" i="10" s="1"/>
  <c r="A830" i="10"/>
  <c r="E830" i="10" s="1"/>
  <c r="F830" i="10" s="1"/>
  <c r="A829" i="10"/>
  <c r="B829" i="10" s="1"/>
  <c r="A828" i="10"/>
  <c r="A827" i="10"/>
  <c r="C827" i="10" s="1"/>
  <c r="A826" i="10"/>
  <c r="C826" i="10" s="1"/>
  <c r="A825" i="10"/>
  <c r="A824" i="10"/>
  <c r="B824" i="10" s="1"/>
  <c r="A823" i="10"/>
  <c r="G823" i="10" s="1"/>
  <c r="A822" i="10"/>
  <c r="A821" i="10"/>
  <c r="A820" i="10"/>
  <c r="E820" i="10" s="1"/>
  <c r="F820" i="10" s="1"/>
  <c r="A819" i="10"/>
  <c r="B819" i="10" s="1"/>
  <c r="B818" i="10"/>
  <c r="A818" i="10"/>
  <c r="E818" i="10" s="1"/>
  <c r="F818" i="10" s="1"/>
  <c r="A817" i="10"/>
  <c r="A816" i="10"/>
  <c r="A815" i="10"/>
  <c r="E815" i="10" s="1"/>
  <c r="F815" i="10" s="1"/>
  <c r="A814" i="10"/>
  <c r="E814" i="10" s="1"/>
  <c r="F814" i="10" s="1"/>
  <c r="A813" i="10"/>
  <c r="A812" i="10"/>
  <c r="A811" i="10"/>
  <c r="A810" i="10"/>
  <c r="G810" i="10" s="1"/>
  <c r="A809" i="10"/>
  <c r="B809" i="10" s="1"/>
  <c r="A808" i="10"/>
  <c r="A807" i="10"/>
  <c r="B807" i="10" s="1"/>
  <c r="A806" i="10"/>
  <c r="A805" i="10"/>
  <c r="C805" i="10" s="1"/>
  <c r="A804" i="10"/>
  <c r="E804" i="10" s="1"/>
  <c r="F804" i="10" s="1"/>
  <c r="A803" i="10"/>
  <c r="A802" i="10"/>
  <c r="A801" i="10"/>
  <c r="G801" i="10" s="1"/>
  <c r="A800" i="10"/>
  <c r="E800" i="10" s="1"/>
  <c r="F800" i="10" s="1"/>
  <c r="A799" i="10"/>
  <c r="C799" i="10" s="1"/>
  <c r="A798" i="10"/>
  <c r="G798" i="10" s="1"/>
  <c r="A797" i="10"/>
  <c r="A796" i="10"/>
  <c r="A795" i="10"/>
  <c r="B795" i="10" s="1"/>
  <c r="A794" i="10"/>
  <c r="A793" i="10"/>
  <c r="G793" i="10" s="1"/>
  <c r="A792" i="10"/>
  <c r="E792" i="10" s="1"/>
  <c r="F792" i="10" s="1"/>
  <c r="A791" i="10"/>
  <c r="A790" i="10"/>
  <c r="B789" i="10"/>
  <c r="A789" i="10"/>
  <c r="E789" i="10" s="1"/>
  <c r="F789" i="10" s="1"/>
  <c r="A788" i="10"/>
  <c r="A787" i="10"/>
  <c r="A786" i="10"/>
  <c r="C786" i="10" s="1"/>
  <c r="A785" i="10"/>
  <c r="E785" i="10" s="1"/>
  <c r="F785" i="10" s="1"/>
  <c r="A784" i="10"/>
  <c r="E784" i="10" s="1"/>
  <c r="F784" i="10" s="1"/>
  <c r="A783" i="10"/>
  <c r="E782" i="10"/>
  <c r="F782" i="10" s="1"/>
  <c r="A782" i="10"/>
  <c r="A781" i="10"/>
  <c r="A780" i="10"/>
  <c r="C780" i="10" s="1"/>
  <c r="A779" i="10"/>
  <c r="A778" i="10"/>
  <c r="A777" i="10"/>
  <c r="B777" i="10" s="1"/>
  <c r="A776" i="10"/>
  <c r="C776" i="10" s="1"/>
  <c r="A775" i="10"/>
  <c r="A774" i="10"/>
  <c r="C774" i="10" s="1"/>
  <c r="A773" i="10"/>
  <c r="A772" i="10"/>
  <c r="G772" i="10" s="1"/>
  <c r="A771" i="10"/>
  <c r="C771" i="10" s="1"/>
  <c r="A770" i="10"/>
  <c r="C770" i="10" s="1"/>
  <c r="A769" i="10"/>
  <c r="A768" i="10"/>
  <c r="A767" i="10"/>
  <c r="A766" i="10"/>
  <c r="A765" i="10"/>
  <c r="A764" i="10"/>
  <c r="A763" i="10"/>
  <c r="E763" i="10" s="1"/>
  <c r="F763" i="10" s="1"/>
  <c r="A762" i="10"/>
  <c r="G762" i="10" s="1"/>
  <c r="A761" i="10"/>
  <c r="A760" i="10"/>
  <c r="G760" i="10" s="1"/>
  <c r="A759" i="10"/>
  <c r="E759" i="10" s="1"/>
  <c r="F759" i="10" s="1"/>
  <c r="A758" i="10"/>
  <c r="B758" i="10" s="1"/>
  <c r="A757" i="10"/>
  <c r="A756" i="10"/>
  <c r="A755" i="10"/>
  <c r="C755" i="10" s="1"/>
  <c r="A754" i="10"/>
  <c r="A753" i="10"/>
  <c r="B753" i="10" s="1"/>
  <c r="A752" i="10"/>
  <c r="A751" i="10"/>
  <c r="A750" i="10"/>
  <c r="A749" i="10"/>
  <c r="E749" i="10" s="1"/>
  <c r="F749" i="10" s="1"/>
  <c r="A748" i="10"/>
  <c r="C748" i="10" s="1"/>
  <c r="A747" i="10"/>
  <c r="B747" i="10" s="1"/>
  <c r="A746" i="10"/>
  <c r="A745" i="10"/>
  <c r="E745" i="10" s="1"/>
  <c r="F745" i="10" s="1"/>
  <c r="A744" i="10"/>
  <c r="A743" i="10"/>
  <c r="A742" i="10"/>
  <c r="A741" i="10"/>
  <c r="E741" i="10" s="1"/>
  <c r="F741" i="10" s="1"/>
  <c r="A740" i="10"/>
  <c r="G740" i="10" s="1"/>
  <c r="A739" i="10"/>
  <c r="C739" i="10" s="1"/>
  <c r="A738" i="10"/>
  <c r="A737" i="10"/>
  <c r="C737" i="10" s="1"/>
  <c r="A736" i="10"/>
  <c r="A735" i="10"/>
  <c r="C734" i="10"/>
  <c r="A734" i="10"/>
  <c r="G734" i="10" s="1"/>
  <c r="A733" i="10"/>
  <c r="A732" i="10"/>
  <c r="C732" i="10" s="1"/>
  <c r="A731" i="10"/>
  <c r="A730" i="10"/>
  <c r="G730" i="10" s="1"/>
  <c r="A729" i="10"/>
  <c r="E729" i="10" s="1"/>
  <c r="F729" i="10" s="1"/>
  <c r="A728" i="10"/>
  <c r="A727" i="10"/>
  <c r="E727" i="10" s="1"/>
  <c r="F727" i="10" s="1"/>
  <c r="A726" i="10"/>
  <c r="A725" i="10"/>
  <c r="A724" i="10"/>
  <c r="G724" i="10" s="1"/>
  <c r="A723" i="10"/>
  <c r="C723" i="10" s="1"/>
  <c r="A722" i="10"/>
  <c r="A721" i="10"/>
  <c r="C721" i="10" s="1"/>
  <c r="A720" i="10"/>
  <c r="C720" i="10" s="1"/>
  <c r="A719" i="10"/>
  <c r="A718" i="10"/>
  <c r="C718" i="10" s="1"/>
  <c r="A717" i="10"/>
  <c r="A716" i="10"/>
  <c r="A715" i="10"/>
  <c r="G714" i="10"/>
  <c r="A714" i="10"/>
  <c r="A713" i="10"/>
  <c r="A712" i="10"/>
  <c r="A711" i="10"/>
  <c r="E711" i="10" s="1"/>
  <c r="F711" i="10" s="1"/>
  <c r="A710" i="10"/>
  <c r="G710" i="10" s="1"/>
  <c r="A709" i="10"/>
  <c r="E709" i="10" s="1"/>
  <c r="F709" i="10" s="1"/>
  <c r="B708" i="10"/>
  <c r="A708" i="10"/>
  <c r="A707" i="10"/>
  <c r="C707" i="10" s="1"/>
  <c r="A706" i="10"/>
  <c r="A705" i="10"/>
  <c r="C705" i="10" s="1"/>
  <c r="A704" i="10"/>
  <c r="A703" i="10"/>
  <c r="A702" i="10"/>
  <c r="A701" i="10"/>
  <c r="E701" i="10" s="1"/>
  <c r="F701" i="10" s="1"/>
  <c r="A700" i="10"/>
  <c r="C700" i="10" s="1"/>
  <c r="A699" i="10"/>
  <c r="E699" i="10" s="1"/>
  <c r="F699" i="10" s="1"/>
  <c r="A698" i="10"/>
  <c r="E698" i="10" s="1"/>
  <c r="F698" i="10" s="1"/>
  <c r="A697" i="10"/>
  <c r="A696" i="10"/>
  <c r="A695" i="10"/>
  <c r="E695" i="10" s="1"/>
  <c r="F695" i="10" s="1"/>
  <c r="A694" i="10"/>
  <c r="A693" i="10"/>
  <c r="B693" i="10" s="1"/>
  <c r="A692" i="10"/>
  <c r="A691" i="10"/>
  <c r="C691" i="10" s="1"/>
  <c r="A690" i="10"/>
  <c r="C690" i="10" s="1"/>
  <c r="A689" i="10"/>
  <c r="A688" i="10"/>
  <c r="A687" i="10"/>
  <c r="A686" i="10"/>
  <c r="A685" i="10"/>
  <c r="E685" i="10" s="1"/>
  <c r="F685" i="10" s="1"/>
  <c r="A684" i="10"/>
  <c r="E684" i="10" s="1"/>
  <c r="F684" i="10" s="1"/>
  <c r="A683" i="10"/>
  <c r="A682" i="10"/>
  <c r="G682" i="10" s="1"/>
  <c r="A681" i="10"/>
  <c r="B681" i="10" s="1"/>
  <c r="A680" i="10"/>
  <c r="E680" i="10" s="1"/>
  <c r="F680" i="10" s="1"/>
  <c r="A679" i="10"/>
  <c r="A678" i="10"/>
  <c r="A677" i="10"/>
  <c r="A676" i="10"/>
  <c r="G676" i="10" s="1"/>
  <c r="A675" i="10"/>
  <c r="C675" i="10" s="1"/>
  <c r="A674" i="10"/>
  <c r="C674" i="10" s="1"/>
  <c r="A673" i="10"/>
  <c r="B673" i="10" s="1"/>
  <c r="A672" i="10"/>
  <c r="B672" i="10" s="1"/>
  <c r="A671" i="10"/>
  <c r="G671" i="10" s="1"/>
  <c r="A670" i="10"/>
  <c r="A669" i="10"/>
  <c r="E669" i="10" s="1"/>
  <c r="F669" i="10" s="1"/>
  <c r="A668" i="10"/>
  <c r="B668" i="10" s="1"/>
  <c r="A667" i="10"/>
  <c r="B667" i="10" s="1"/>
  <c r="A666" i="10"/>
  <c r="B666" i="10" s="1"/>
  <c r="A665" i="10"/>
  <c r="A664" i="10"/>
  <c r="A663" i="10"/>
  <c r="E663" i="10" s="1"/>
  <c r="F663" i="10" s="1"/>
  <c r="A662" i="10"/>
  <c r="B662" i="10" s="1"/>
  <c r="A661" i="10"/>
  <c r="G661" i="10" s="1"/>
  <c r="A660" i="10"/>
  <c r="A659" i="10"/>
  <c r="E659" i="10" s="1"/>
  <c r="F659" i="10" s="1"/>
  <c r="A658" i="10"/>
  <c r="G658" i="10" s="1"/>
  <c r="A657" i="10"/>
  <c r="B657" i="10" s="1"/>
  <c r="A656" i="10"/>
  <c r="C656" i="10" s="1"/>
  <c r="A655" i="10"/>
  <c r="E655" i="10" s="1"/>
  <c r="F655" i="10" s="1"/>
  <c r="A654" i="10"/>
  <c r="C654" i="10" s="1"/>
  <c r="A653" i="10"/>
  <c r="A652" i="10"/>
  <c r="A651" i="10"/>
  <c r="A650" i="10"/>
  <c r="A649" i="10"/>
  <c r="C649" i="10" s="1"/>
  <c r="A648" i="10"/>
  <c r="B648" i="10" s="1"/>
  <c r="A647" i="10"/>
  <c r="A646" i="10"/>
  <c r="A645" i="10"/>
  <c r="A644" i="10"/>
  <c r="G644" i="10" s="1"/>
  <c r="A643" i="10"/>
  <c r="C643" i="10" s="1"/>
  <c r="A642" i="10"/>
  <c r="A641" i="10"/>
  <c r="B641" i="10" s="1"/>
  <c r="A640" i="10"/>
  <c r="A639" i="10"/>
  <c r="A638" i="10"/>
  <c r="A637" i="10"/>
  <c r="A636" i="10"/>
  <c r="A635" i="10"/>
  <c r="E635" i="10" s="1"/>
  <c r="F635" i="10" s="1"/>
  <c r="A634" i="10"/>
  <c r="B634" i="10" s="1"/>
  <c r="A633" i="10"/>
  <c r="G633" i="10" s="1"/>
  <c r="A632" i="10"/>
  <c r="E632" i="10" s="1"/>
  <c r="F632" i="10" s="1"/>
  <c r="A631" i="10"/>
  <c r="E631" i="10" s="1"/>
  <c r="F631" i="10" s="1"/>
  <c r="E630" i="10"/>
  <c r="F630" i="10" s="1"/>
  <c r="A630" i="10"/>
  <c r="C630" i="10" s="1"/>
  <c r="A629" i="10"/>
  <c r="G629" i="10" s="1"/>
  <c r="C628" i="10"/>
  <c r="A628" i="10"/>
  <c r="B628" i="10" s="1"/>
  <c r="A627" i="10"/>
  <c r="C627" i="10" s="1"/>
  <c r="A626" i="10"/>
  <c r="B626" i="10" s="1"/>
  <c r="A625" i="10"/>
  <c r="G625" i="10" s="1"/>
  <c r="A624" i="10"/>
  <c r="A623" i="10"/>
  <c r="A622" i="10"/>
  <c r="B622" i="10" s="1"/>
  <c r="A621" i="10"/>
  <c r="E621" i="10" s="1"/>
  <c r="F621" i="10" s="1"/>
  <c r="A620" i="10"/>
  <c r="A619" i="10"/>
  <c r="E619" i="10" s="1"/>
  <c r="F619" i="10" s="1"/>
  <c r="A618" i="10"/>
  <c r="B618" i="10" s="1"/>
  <c r="A617" i="10"/>
  <c r="A616" i="10"/>
  <c r="A615" i="10"/>
  <c r="A614" i="10"/>
  <c r="E614" i="10" s="1"/>
  <c r="F614" i="10" s="1"/>
  <c r="A613" i="10"/>
  <c r="E613" i="10" s="1"/>
  <c r="F613" i="10" s="1"/>
  <c r="A612" i="10"/>
  <c r="A611" i="10"/>
  <c r="A610" i="10"/>
  <c r="B610" i="10" s="1"/>
  <c r="A609" i="10"/>
  <c r="B609" i="10" s="1"/>
  <c r="A608" i="10"/>
  <c r="A607" i="10"/>
  <c r="A606" i="10"/>
  <c r="A605" i="10"/>
  <c r="C605" i="10" s="1"/>
  <c r="A604" i="10"/>
  <c r="G604" i="10" s="1"/>
  <c r="A603" i="10"/>
  <c r="B603" i="10" s="1"/>
  <c r="A602" i="10"/>
  <c r="A601" i="10"/>
  <c r="C601" i="10" s="1"/>
  <c r="A600" i="10"/>
  <c r="A599" i="10"/>
  <c r="A598" i="10"/>
  <c r="A597" i="10"/>
  <c r="A596" i="10"/>
  <c r="A595" i="10"/>
  <c r="A594" i="10"/>
  <c r="A593" i="10"/>
  <c r="E593" i="10" s="1"/>
  <c r="F593" i="10" s="1"/>
  <c r="A592" i="10"/>
  <c r="A591" i="10"/>
  <c r="E591" i="10" s="1"/>
  <c r="F591" i="10" s="1"/>
  <c r="A590" i="10"/>
  <c r="A589" i="10"/>
  <c r="A588" i="10"/>
  <c r="G588" i="10" s="1"/>
  <c r="A587" i="10"/>
  <c r="A586" i="10"/>
  <c r="A585" i="10"/>
  <c r="B585" i="10" s="1"/>
  <c r="A584" i="10"/>
  <c r="A583" i="10"/>
  <c r="E583" i="10" s="1"/>
  <c r="F583" i="10" s="1"/>
  <c r="A582" i="10"/>
  <c r="G582" i="10" s="1"/>
  <c r="A581" i="10"/>
  <c r="G581" i="10" s="1"/>
  <c r="A580" i="10"/>
  <c r="A579" i="10"/>
  <c r="B579" i="10" s="1"/>
  <c r="A578" i="10"/>
  <c r="A577" i="10"/>
  <c r="A576" i="10"/>
  <c r="B576" i="10" s="1"/>
  <c r="A575" i="10"/>
  <c r="A574" i="10"/>
  <c r="A573" i="10"/>
  <c r="A572" i="10"/>
  <c r="B572" i="10" s="1"/>
  <c r="A571" i="10"/>
  <c r="E571" i="10" s="1"/>
  <c r="F571" i="10" s="1"/>
  <c r="A570" i="10"/>
  <c r="B570" i="10" s="1"/>
  <c r="A569" i="10"/>
  <c r="A568" i="10"/>
  <c r="E568" i="10" s="1"/>
  <c r="F568" i="10" s="1"/>
  <c r="B567" i="10"/>
  <c r="A567" i="10"/>
  <c r="E567" i="10" s="1"/>
  <c r="F567" i="10" s="1"/>
  <c r="A566" i="10"/>
  <c r="G566" i="10" s="1"/>
  <c r="C565" i="10"/>
  <c r="A565" i="10"/>
  <c r="E565" i="10" s="1"/>
  <c r="F565" i="10" s="1"/>
  <c r="A564" i="10"/>
  <c r="A563" i="10"/>
  <c r="A562" i="10"/>
  <c r="A561" i="10"/>
  <c r="A560" i="10"/>
  <c r="A559" i="10"/>
  <c r="G559" i="10" s="1"/>
  <c r="A558" i="10"/>
  <c r="F557" i="10"/>
  <c r="A557" i="10"/>
  <c r="E557" i="10" s="1"/>
  <c r="A556" i="10"/>
  <c r="A555" i="10"/>
  <c r="B555" i="10" s="1"/>
  <c r="A554" i="10"/>
  <c r="C554" i="10" s="1"/>
  <c r="A553" i="10"/>
  <c r="C553" i="10" s="1"/>
  <c r="A552" i="10"/>
  <c r="E552" i="10" s="1"/>
  <c r="F552" i="10" s="1"/>
  <c r="A551" i="10"/>
  <c r="A550" i="10"/>
  <c r="B550" i="10" s="1"/>
  <c r="A549" i="10"/>
  <c r="A548" i="10"/>
  <c r="G548" i="10" s="1"/>
  <c r="C547" i="10"/>
  <c r="A547" i="10"/>
  <c r="B547" i="10" s="1"/>
  <c r="A546" i="10"/>
  <c r="B546" i="10" s="1"/>
  <c r="A545" i="10"/>
  <c r="B545" i="10" s="1"/>
  <c r="A544" i="10"/>
  <c r="E544" i="10" s="1"/>
  <c r="F544" i="10" s="1"/>
  <c r="A543" i="10"/>
  <c r="G543" i="10" s="1"/>
  <c r="A542" i="10"/>
  <c r="A541" i="10"/>
  <c r="G541" i="10" s="1"/>
  <c r="A540" i="10"/>
  <c r="G540" i="10" s="1"/>
  <c r="A539" i="10"/>
  <c r="A538" i="10"/>
  <c r="C538" i="10" s="1"/>
  <c r="A537" i="10"/>
  <c r="A536" i="10"/>
  <c r="A535" i="10"/>
  <c r="C535" i="10" s="1"/>
  <c r="A534" i="10"/>
  <c r="B534" i="10" s="1"/>
  <c r="A533" i="10"/>
  <c r="A532" i="10"/>
  <c r="G532" i="10" s="1"/>
  <c r="A531" i="10"/>
  <c r="G531" i="10" s="1"/>
  <c r="A530" i="10"/>
  <c r="A529" i="10"/>
  <c r="G529" i="10" s="1"/>
  <c r="A528" i="10"/>
  <c r="E528" i="10" s="1"/>
  <c r="F528" i="10" s="1"/>
  <c r="A527" i="10"/>
  <c r="A526" i="10"/>
  <c r="C526" i="10" s="1"/>
  <c r="A525" i="10"/>
  <c r="G525" i="10" s="1"/>
  <c r="A524" i="10"/>
  <c r="A523" i="10"/>
  <c r="C523" i="10" s="1"/>
  <c r="A522" i="10"/>
  <c r="C522" i="10" s="1"/>
  <c r="A521" i="10"/>
  <c r="G521" i="10" s="1"/>
  <c r="A520" i="10"/>
  <c r="A519" i="10"/>
  <c r="C519" i="10" s="1"/>
  <c r="A518" i="10"/>
  <c r="B518" i="10" s="1"/>
  <c r="A517" i="10"/>
  <c r="A516" i="10"/>
  <c r="A515" i="10"/>
  <c r="A514" i="10"/>
  <c r="B514" i="10" s="1"/>
  <c r="A513" i="10"/>
  <c r="C512" i="10"/>
  <c r="A512" i="10"/>
  <c r="E512" i="10" s="1"/>
  <c r="F512" i="10" s="1"/>
  <c r="A511" i="10"/>
  <c r="G511" i="10" s="1"/>
  <c r="A510" i="10"/>
  <c r="A509" i="10"/>
  <c r="A508" i="10"/>
  <c r="A507" i="10"/>
  <c r="A506" i="10"/>
  <c r="A505" i="10"/>
  <c r="A504" i="10"/>
  <c r="A503" i="10"/>
  <c r="C503" i="10" s="1"/>
  <c r="A502" i="10"/>
  <c r="B502" i="10" s="1"/>
  <c r="A501" i="10"/>
  <c r="A500" i="10"/>
  <c r="E499" i="10"/>
  <c r="F499" i="10" s="1"/>
  <c r="B499" i="10"/>
  <c r="A499" i="10"/>
  <c r="G499" i="10" s="1"/>
  <c r="E498" i="10"/>
  <c r="F498" i="10" s="1"/>
  <c r="A498" i="10"/>
  <c r="B498" i="10" s="1"/>
  <c r="A497" i="10"/>
  <c r="A496" i="10"/>
  <c r="E496" i="10" s="1"/>
  <c r="F496" i="10" s="1"/>
  <c r="A495" i="10"/>
  <c r="G495" i="10" s="1"/>
  <c r="A494" i="10"/>
  <c r="A493" i="10"/>
  <c r="G493" i="10" s="1"/>
  <c r="A492" i="10"/>
  <c r="G492" i="10" s="1"/>
  <c r="A491" i="10"/>
  <c r="A490" i="10"/>
  <c r="C490" i="10" s="1"/>
  <c r="A489" i="10"/>
  <c r="E489" i="10" s="1"/>
  <c r="F489" i="10" s="1"/>
  <c r="A488" i="10"/>
  <c r="G488" i="10" s="1"/>
  <c r="C487" i="10"/>
  <c r="A487" i="10"/>
  <c r="A486" i="10"/>
  <c r="A485" i="10"/>
  <c r="A484" i="10"/>
  <c r="A483" i="10"/>
  <c r="A482" i="10"/>
  <c r="C482" i="10" s="1"/>
  <c r="A481" i="10"/>
  <c r="B481" i="10" s="1"/>
  <c r="A480" i="10"/>
  <c r="A479" i="10"/>
  <c r="G479" i="10" s="1"/>
  <c r="A478" i="10"/>
  <c r="C478" i="10" s="1"/>
  <c r="A477" i="10"/>
  <c r="E476" i="10"/>
  <c r="F476" i="10" s="1"/>
  <c r="A476" i="10"/>
  <c r="A475" i="10"/>
  <c r="C475" i="10" s="1"/>
  <c r="A474" i="10"/>
  <c r="E474" i="10" s="1"/>
  <c r="F474" i="10" s="1"/>
  <c r="B473" i="10"/>
  <c r="A473" i="10"/>
  <c r="E473" i="10" s="1"/>
  <c r="F473" i="10" s="1"/>
  <c r="A472" i="10"/>
  <c r="A471" i="10"/>
  <c r="A470" i="10"/>
  <c r="G470" i="10" s="1"/>
  <c r="A469" i="10"/>
  <c r="E469" i="10" s="1"/>
  <c r="F469" i="10" s="1"/>
  <c r="A468" i="10"/>
  <c r="B468" i="10" s="1"/>
  <c r="A467" i="10"/>
  <c r="A466" i="10"/>
  <c r="E466" i="10" s="1"/>
  <c r="F466" i="10" s="1"/>
  <c r="A465" i="10"/>
  <c r="A464" i="10"/>
  <c r="E464" i="10" s="1"/>
  <c r="F464" i="10" s="1"/>
  <c r="A463" i="10"/>
  <c r="A462" i="10"/>
  <c r="C462" i="10" s="1"/>
  <c r="A461" i="10"/>
  <c r="G461" i="10" s="1"/>
  <c r="A460" i="10"/>
  <c r="G460" i="10" s="1"/>
  <c r="E459" i="10"/>
  <c r="F459" i="10" s="1"/>
  <c r="A459" i="10"/>
  <c r="G458" i="10"/>
  <c r="A458" i="10"/>
  <c r="E458" i="10" s="1"/>
  <c r="F458" i="10" s="1"/>
  <c r="A457" i="10"/>
  <c r="E457" i="10" s="1"/>
  <c r="F457" i="10" s="1"/>
  <c r="A456" i="10"/>
  <c r="G456" i="10" s="1"/>
  <c r="A455" i="10"/>
  <c r="B455" i="10" s="1"/>
  <c r="G454" i="10"/>
  <c r="A454" i="10"/>
  <c r="E454" i="10" s="1"/>
  <c r="F454" i="10" s="1"/>
  <c r="A453" i="10"/>
  <c r="E453" i="10" s="1"/>
  <c r="F453" i="10" s="1"/>
  <c r="A452" i="10"/>
  <c r="B452" i="10" s="1"/>
  <c r="A451" i="10"/>
  <c r="A450" i="10"/>
  <c r="B450" i="10" s="1"/>
  <c r="A449" i="10"/>
  <c r="A448" i="10"/>
  <c r="A447" i="10"/>
  <c r="G447" i="10" s="1"/>
  <c r="A446" i="10"/>
  <c r="G446" i="10" s="1"/>
  <c r="A445" i="10"/>
  <c r="A444" i="10"/>
  <c r="E444" i="10" s="1"/>
  <c r="F444" i="10" s="1"/>
  <c r="A443" i="10"/>
  <c r="A442" i="10"/>
  <c r="C442" i="10" s="1"/>
  <c r="A441" i="10"/>
  <c r="G441" i="10" s="1"/>
  <c r="A440" i="10"/>
  <c r="G440" i="10" s="1"/>
  <c r="A439" i="10"/>
  <c r="A438" i="10"/>
  <c r="G438" i="10" s="1"/>
  <c r="A437" i="10"/>
  <c r="E437" i="10" s="1"/>
  <c r="F437" i="10" s="1"/>
  <c r="A436" i="10"/>
  <c r="G436" i="10" s="1"/>
  <c r="B435" i="10"/>
  <c r="A435" i="10"/>
  <c r="G435" i="10" s="1"/>
  <c r="A434" i="10"/>
  <c r="B434" i="10" s="1"/>
  <c r="A433" i="10"/>
  <c r="B433" i="10" s="1"/>
  <c r="A432" i="10"/>
  <c r="A431" i="10"/>
  <c r="G431" i="10" s="1"/>
  <c r="A430" i="10"/>
  <c r="G430" i="10" s="1"/>
  <c r="A429" i="10"/>
  <c r="B429" i="10" s="1"/>
  <c r="A428" i="10"/>
  <c r="C428" i="10" s="1"/>
  <c r="A427" i="10"/>
  <c r="C427" i="10" s="1"/>
  <c r="A426" i="10"/>
  <c r="A425" i="10"/>
  <c r="C425" i="10" s="1"/>
  <c r="A424" i="10"/>
  <c r="A423" i="10"/>
  <c r="B423" i="10" s="1"/>
  <c r="A422" i="10"/>
  <c r="G422" i="10" s="1"/>
  <c r="A421" i="10"/>
  <c r="A420" i="10"/>
  <c r="E420" i="10" s="1"/>
  <c r="F420" i="10" s="1"/>
  <c r="A419" i="10"/>
  <c r="E419" i="10" s="1"/>
  <c r="F419" i="10" s="1"/>
  <c r="A418" i="10"/>
  <c r="A417" i="10"/>
  <c r="A416" i="10"/>
  <c r="G416" i="10" s="1"/>
  <c r="A415" i="10"/>
  <c r="G415" i="10" s="1"/>
  <c r="C414" i="10"/>
  <c r="A414" i="10"/>
  <c r="B413" i="10"/>
  <c r="A413" i="10"/>
  <c r="A412" i="10"/>
  <c r="E412" i="10" s="1"/>
  <c r="F412" i="10" s="1"/>
  <c r="A411" i="10"/>
  <c r="B411" i="10" s="1"/>
  <c r="A410" i="10"/>
  <c r="A409" i="10"/>
  <c r="A408" i="10"/>
  <c r="A407" i="10"/>
  <c r="A406" i="10"/>
  <c r="B406" i="10" s="1"/>
  <c r="A405" i="10"/>
  <c r="B405" i="10" s="1"/>
  <c r="A404" i="10"/>
  <c r="B403" i="10"/>
  <c r="A403" i="10"/>
  <c r="C403" i="10" s="1"/>
  <c r="A402" i="10"/>
  <c r="A401" i="10"/>
  <c r="A400" i="10"/>
  <c r="C400" i="10" s="1"/>
  <c r="A399" i="10"/>
  <c r="G399" i="10" s="1"/>
  <c r="A398" i="10"/>
  <c r="A397" i="10"/>
  <c r="G397" i="10" s="1"/>
  <c r="A396" i="10"/>
  <c r="A395" i="10"/>
  <c r="A394" i="10"/>
  <c r="E394" i="10" s="1"/>
  <c r="F394" i="10" s="1"/>
  <c r="E393" i="10"/>
  <c r="F393" i="10" s="1"/>
  <c r="A393" i="10"/>
  <c r="B393" i="10" s="1"/>
  <c r="A392" i="10"/>
  <c r="E392" i="10" s="1"/>
  <c r="F392" i="10" s="1"/>
  <c r="A391" i="10"/>
  <c r="A390" i="10"/>
  <c r="A389" i="10"/>
  <c r="E389" i="10" s="1"/>
  <c r="F389" i="10" s="1"/>
  <c r="A388" i="10"/>
  <c r="B388" i="10" s="1"/>
  <c r="B387" i="10"/>
  <c r="A387" i="10"/>
  <c r="G387" i="10" s="1"/>
  <c r="A386" i="10"/>
  <c r="B386" i="10" s="1"/>
  <c r="A385" i="10"/>
  <c r="A384" i="10"/>
  <c r="A383" i="10"/>
  <c r="A382" i="10"/>
  <c r="G382" i="10" s="1"/>
  <c r="A381" i="10"/>
  <c r="A380" i="10"/>
  <c r="E380" i="10" s="1"/>
  <c r="F380" i="10" s="1"/>
  <c r="A379" i="10"/>
  <c r="A378" i="10"/>
  <c r="E378" i="10" s="1"/>
  <c r="F378" i="10" s="1"/>
  <c r="A377" i="10"/>
  <c r="E377" i="10" s="1"/>
  <c r="F377" i="10" s="1"/>
  <c r="A376" i="10"/>
  <c r="G376" i="10" s="1"/>
  <c r="A375" i="10"/>
  <c r="C375" i="10" s="1"/>
  <c r="C374" i="10"/>
  <c r="A374" i="10"/>
  <c r="E374" i="10" s="1"/>
  <c r="F374" i="10" s="1"/>
  <c r="A373" i="10"/>
  <c r="E373" i="10" s="1"/>
  <c r="F373" i="10" s="1"/>
  <c r="A372" i="10"/>
  <c r="A371" i="10"/>
  <c r="E371" i="10" s="1"/>
  <c r="F371" i="10" s="1"/>
  <c r="A370" i="10"/>
  <c r="B370" i="10" s="1"/>
  <c r="A369" i="10"/>
  <c r="E369" i="10" s="1"/>
  <c r="F369" i="10" s="1"/>
  <c r="G368" i="10"/>
  <c r="A368" i="10"/>
  <c r="C368" i="10" s="1"/>
  <c r="A367" i="10"/>
  <c r="A366" i="10"/>
  <c r="A365" i="10"/>
  <c r="G365" i="10" s="1"/>
  <c r="A364" i="10"/>
  <c r="C364" i="10" s="1"/>
  <c r="A363" i="10"/>
  <c r="A362" i="10"/>
  <c r="A361" i="10"/>
  <c r="B361" i="10" s="1"/>
  <c r="A360" i="10"/>
  <c r="C359" i="10"/>
  <c r="A359" i="10"/>
  <c r="E359" i="10" s="1"/>
  <c r="F359" i="10" s="1"/>
  <c r="A358" i="10"/>
  <c r="A357" i="10"/>
  <c r="A356" i="10"/>
  <c r="A355" i="10"/>
  <c r="C355" i="10" s="1"/>
  <c r="A354" i="10"/>
  <c r="B354" i="10" s="1"/>
  <c r="A353" i="10"/>
  <c r="E353" i="10" s="1"/>
  <c r="F353" i="10" s="1"/>
  <c r="A352" i="10"/>
  <c r="G352" i="10" s="1"/>
  <c r="A351" i="10"/>
  <c r="G351" i="10" s="1"/>
  <c r="A350" i="10"/>
  <c r="C350" i="10" s="1"/>
  <c r="A349" i="10"/>
  <c r="B349" i="10" s="1"/>
  <c r="A348" i="10"/>
  <c r="E348" i="10" s="1"/>
  <c r="F348" i="10" s="1"/>
  <c r="A347" i="10"/>
  <c r="A346" i="10"/>
  <c r="A345" i="10"/>
  <c r="E345" i="10" s="1"/>
  <c r="F345" i="10" s="1"/>
  <c r="A344" i="10"/>
  <c r="A343" i="10"/>
  <c r="G343" i="10" s="1"/>
  <c r="A342" i="10"/>
  <c r="C342" i="10" s="1"/>
  <c r="A341" i="10"/>
  <c r="B341" i="10" s="1"/>
  <c r="A340" i="10"/>
  <c r="B340" i="10" s="1"/>
  <c r="A339" i="10"/>
  <c r="B339" i="10" s="1"/>
  <c r="A338" i="10"/>
  <c r="A337" i="10"/>
  <c r="G337" i="10" s="1"/>
  <c r="A336" i="10"/>
  <c r="G336" i="10" s="1"/>
  <c r="A335" i="10"/>
  <c r="C335" i="10" s="1"/>
  <c r="A334" i="10"/>
  <c r="B334" i="10" s="1"/>
  <c r="G333" i="10"/>
  <c r="A333" i="10"/>
  <c r="A332" i="10"/>
  <c r="C332" i="10" s="1"/>
  <c r="A331" i="10"/>
  <c r="A330" i="10"/>
  <c r="E330" i="10" s="1"/>
  <c r="F330" i="10" s="1"/>
  <c r="A329" i="10"/>
  <c r="A328" i="10"/>
  <c r="C328" i="10" s="1"/>
  <c r="A327" i="10"/>
  <c r="E327" i="10" s="1"/>
  <c r="F327" i="10" s="1"/>
  <c r="A326" i="10"/>
  <c r="C326" i="10" s="1"/>
  <c r="A325" i="10"/>
  <c r="C325" i="10" s="1"/>
  <c r="E324" i="10"/>
  <c r="F324" i="10" s="1"/>
  <c r="A324" i="10"/>
  <c r="B324" i="10" s="1"/>
  <c r="A323" i="10"/>
  <c r="G323" i="10" s="1"/>
  <c r="A322" i="10"/>
  <c r="G322" i="10" s="1"/>
  <c r="A321" i="10"/>
  <c r="E320" i="10"/>
  <c r="F320" i="10" s="1"/>
  <c r="A320" i="10"/>
  <c r="C320" i="10" s="1"/>
  <c r="A319" i="10"/>
  <c r="A318" i="10"/>
  <c r="A317" i="10"/>
  <c r="G317" i="10" s="1"/>
  <c r="A316" i="10"/>
  <c r="A315" i="10"/>
  <c r="A314" i="10"/>
  <c r="A313" i="10"/>
  <c r="G313" i="10" s="1"/>
  <c r="A312" i="10"/>
  <c r="A311" i="10"/>
  <c r="A310" i="10"/>
  <c r="E310" i="10" s="1"/>
  <c r="F310" i="10" s="1"/>
  <c r="A309" i="10"/>
  <c r="B309" i="10" s="1"/>
  <c r="A308" i="10"/>
  <c r="A307" i="10"/>
  <c r="A306" i="10"/>
  <c r="C306" i="10" s="1"/>
  <c r="A305" i="10"/>
  <c r="G305" i="10" s="1"/>
  <c r="A304" i="10"/>
  <c r="G304" i="10" s="1"/>
  <c r="A303" i="10"/>
  <c r="C303" i="10" s="1"/>
  <c r="A302" i="10"/>
  <c r="A301" i="10"/>
  <c r="G301" i="10" s="1"/>
  <c r="A300" i="10"/>
  <c r="E300" i="10" s="1"/>
  <c r="F300" i="10" s="1"/>
  <c r="A299" i="10"/>
  <c r="A298" i="10"/>
  <c r="A297" i="10"/>
  <c r="B297" i="10" s="1"/>
  <c r="A296" i="10"/>
  <c r="C296" i="10" s="1"/>
  <c r="A295" i="10"/>
  <c r="A294" i="10"/>
  <c r="E294" i="10" s="1"/>
  <c r="F294" i="10" s="1"/>
  <c r="A293" i="10"/>
  <c r="A292" i="10"/>
  <c r="A291" i="10"/>
  <c r="A290" i="10"/>
  <c r="B290" i="10" s="1"/>
  <c r="A289" i="10"/>
  <c r="A288" i="10"/>
  <c r="G288" i="10" s="1"/>
  <c r="A287" i="10"/>
  <c r="A286" i="10"/>
  <c r="C286" i="10" s="1"/>
  <c r="A285" i="10"/>
  <c r="B285" i="10" s="1"/>
  <c r="A284" i="10"/>
  <c r="A283" i="10"/>
  <c r="A282" i="10"/>
  <c r="E282" i="10" s="1"/>
  <c r="F282" i="10" s="1"/>
  <c r="A281" i="10"/>
  <c r="G281" i="10" s="1"/>
  <c r="A280" i="10"/>
  <c r="A279" i="10"/>
  <c r="B279" i="10" s="1"/>
  <c r="A278" i="10"/>
  <c r="A277" i="10"/>
  <c r="G277" i="10" s="1"/>
  <c r="A276" i="10"/>
  <c r="G276" i="10" s="1"/>
  <c r="A275" i="10"/>
  <c r="G275" i="10" s="1"/>
  <c r="A274" i="10"/>
  <c r="B274" i="10" s="1"/>
  <c r="A273" i="10"/>
  <c r="G273" i="10" s="1"/>
  <c r="A272" i="10"/>
  <c r="A271" i="10"/>
  <c r="C271" i="10" s="1"/>
  <c r="A270" i="10"/>
  <c r="C270" i="10" s="1"/>
  <c r="A269" i="10"/>
  <c r="A268" i="10"/>
  <c r="A267" i="10"/>
  <c r="C267" i="10" s="1"/>
  <c r="C266" i="10"/>
  <c r="A266" i="10"/>
  <c r="G266" i="10" s="1"/>
  <c r="A265" i="10"/>
  <c r="G265" i="10" s="1"/>
  <c r="A264" i="10"/>
  <c r="G264" i="10" s="1"/>
  <c r="A263" i="10"/>
  <c r="G263" i="10" s="1"/>
  <c r="A262" i="10"/>
  <c r="A261" i="10"/>
  <c r="G261" i="10" s="1"/>
  <c r="A260" i="10"/>
  <c r="B260" i="10" s="1"/>
  <c r="A259" i="10"/>
  <c r="E259" i="10" s="1"/>
  <c r="F259" i="10" s="1"/>
  <c r="A258" i="10"/>
  <c r="A257" i="10"/>
  <c r="E257" i="10" s="1"/>
  <c r="F257" i="10" s="1"/>
  <c r="A256" i="10"/>
  <c r="A255" i="10"/>
  <c r="G255" i="10" s="1"/>
  <c r="A254" i="10"/>
  <c r="G254" i="10" s="1"/>
  <c r="A253" i="10"/>
  <c r="C253" i="10" s="1"/>
  <c r="A252" i="10"/>
  <c r="B252" i="10" s="1"/>
  <c r="A251" i="10"/>
  <c r="A250" i="10"/>
  <c r="A249" i="10"/>
  <c r="A248" i="10"/>
  <c r="G248" i="10" s="1"/>
  <c r="A247" i="10"/>
  <c r="E247" i="10" s="1"/>
  <c r="F247" i="10" s="1"/>
  <c r="A246" i="10"/>
  <c r="B246" i="10" s="1"/>
  <c r="B245" i="10"/>
  <c r="A245" i="10"/>
  <c r="G245" i="10" s="1"/>
  <c r="A244" i="10"/>
  <c r="A243" i="10"/>
  <c r="E243" i="10" s="1"/>
  <c r="F243" i="10" s="1"/>
  <c r="A242" i="10"/>
  <c r="B242" i="10" s="1"/>
  <c r="A241" i="10"/>
  <c r="E241" i="10" s="1"/>
  <c r="F241" i="10" s="1"/>
  <c r="A240" i="10"/>
  <c r="C240" i="10" s="1"/>
  <c r="A239" i="10"/>
  <c r="A238" i="10"/>
  <c r="C238" i="10" s="1"/>
  <c r="A237" i="10"/>
  <c r="A236" i="10"/>
  <c r="C236" i="10" s="1"/>
  <c r="A235" i="10"/>
  <c r="C235" i="10" s="1"/>
  <c r="A234" i="10"/>
  <c r="E234" i="10" s="1"/>
  <c r="F234" i="10" s="1"/>
  <c r="A233" i="10"/>
  <c r="A232" i="10"/>
  <c r="G232" i="10" s="1"/>
  <c r="A231" i="10"/>
  <c r="E231" i="10" s="1"/>
  <c r="F231" i="10" s="1"/>
  <c r="A230" i="10"/>
  <c r="A229" i="10"/>
  <c r="E229" i="10" s="1"/>
  <c r="F229" i="10" s="1"/>
  <c r="A228" i="10"/>
  <c r="A227" i="10"/>
  <c r="A226" i="10"/>
  <c r="B226" i="10" s="1"/>
  <c r="A225" i="10"/>
  <c r="A224" i="10"/>
  <c r="C224" i="10" s="1"/>
  <c r="A223" i="10"/>
  <c r="C222" i="10"/>
  <c r="A222" i="10"/>
  <c r="E222" i="10" s="1"/>
  <c r="F222" i="10" s="1"/>
  <c r="A221" i="10"/>
  <c r="E221" i="10" s="1"/>
  <c r="F221" i="10" s="1"/>
  <c r="A220" i="10"/>
  <c r="A219" i="10"/>
  <c r="C219" i="10" s="1"/>
  <c r="A218" i="10"/>
  <c r="G218" i="10" s="1"/>
  <c r="A217" i="10"/>
  <c r="B217" i="10" s="1"/>
  <c r="A216" i="10"/>
  <c r="C215" i="10"/>
  <c r="A215" i="10"/>
  <c r="A214" i="10"/>
  <c r="A213" i="10"/>
  <c r="G213" i="10" s="1"/>
  <c r="G212" i="10"/>
  <c r="A212" i="10"/>
  <c r="B212" i="10" s="1"/>
  <c r="A211" i="10"/>
  <c r="G211" i="10" s="1"/>
  <c r="A210" i="10"/>
  <c r="E210" i="10" s="1"/>
  <c r="F210" i="10" s="1"/>
  <c r="A209" i="10"/>
  <c r="G209" i="10" s="1"/>
  <c r="A208" i="10"/>
  <c r="G208" i="10" s="1"/>
  <c r="A207" i="10"/>
  <c r="G207" i="10" s="1"/>
  <c r="A206" i="10"/>
  <c r="G206" i="10" s="1"/>
  <c r="A205" i="10"/>
  <c r="A204" i="10"/>
  <c r="G204" i="10" s="1"/>
  <c r="A203" i="10"/>
  <c r="C203" i="10" s="1"/>
  <c r="A202" i="10"/>
  <c r="G202" i="10" s="1"/>
  <c r="A201" i="10"/>
  <c r="C201" i="10" s="1"/>
  <c r="A200" i="10"/>
  <c r="A199" i="10"/>
  <c r="A198" i="10"/>
  <c r="G198" i="10" s="1"/>
  <c r="A197" i="10"/>
  <c r="B197" i="10" s="1"/>
  <c r="A196" i="10"/>
  <c r="E196" i="10" s="1"/>
  <c r="F196" i="10" s="1"/>
  <c r="A195" i="10"/>
  <c r="G195" i="10" s="1"/>
  <c r="A194" i="10"/>
  <c r="E194" i="10" s="1"/>
  <c r="F194" i="10" s="1"/>
  <c r="A193" i="10"/>
  <c r="G193" i="10" s="1"/>
  <c r="A192" i="10"/>
  <c r="G192" i="10" s="1"/>
  <c r="A191" i="10"/>
  <c r="C191" i="10" s="1"/>
  <c r="A190" i="10"/>
  <c r="G190" i="10" s="1"/>
  <c r="A189" i="10"/>
  <c r="A188" i="10"/>
  <c r="G188" i="10" s="1"/>
  <c r="A187" i="10"/>
  <c r="C187" i="10" s="1"/>
  <c r="A186" i="10"/>
  <c r="G186" i="10" s="1"/>
  <c r="A185" i="10"/>
  <c r="C185" i="10" s="1"/>
  <c r="A184" i="10"/>
  <c r="G184" i="10" s="1"/>
  <c r="A183" i="10"/>
  <c r="A182" i="10"/>
  <c r="G182" i="10" s="1"/>
  <c r="A181" i="10"/>
  <c r="C181" i="10" s="1"/>
  <c r="A180" i="10"/>
  <c r="E180" i="10" s="1"/>
  <c r="F180" i="10" s="1"/>
  <c r="A179" i="10"/>
  <c r="A178" i="10"/>
  <c r="B178" i="10" s="1"/>
  <c r="A177" i="10"/>
  <c r="G177" i="10" s="1"/>
  <c r="A176" i="10"/>
  <c r="A175" i="10"/>
  <c r="E175" i="10" s="1"/>
  <c r="F175" i="10" s="1"/>
  <c r="A174" i="10"/>
  <c r="G174" i="10" s="1"/>
  <c r="A173" i="10"/>
  <c r="C173" i="10" s="1"/>
  <c r="A172" i="10"/>
  <c r="G172" i="10" s="1"/>
  <c r="A171" i="10"/>
  <c r="C171" i="10" s="1"/>
  <c r="A170" i="10"/>
  <c r="A169" i="10"/>
  <c r="A168" i="10"/>
  <c r="B168" i="10" s="1"/>
  <c r="A167" i="10"/>
  <c r="A166" i="10"/>
  <c r="C166" i="10" s="1"/>
  <c r="A165" i="10"/>
  <c r="B165" i="10" s="1"/>
  <c r="A164" i="10"/>
  <c r="E164" i="10" s="1"/>
  <c r="F164" i="10" s="1"/>
  <c r="A163" i="10"/>
  <c r="A162" i="10"/>
  <c r="E162" i="10" s="1"/>
  <c r="F162" i="10" s="1"/>
  <c r="A161" i="10"/>
  <c r="G161" i="10" s="1"/>
  <c r="A160" i="10"/>
  <c r="A159" i="10"/>
  <c r="E159" i="10" s="1"/>
  <c r="F159" i="10" s="1"/>
  <c r="A158" i="10"/>
  <c r="A157" i="10"/>
  <c r="C157" i="10" s="1"/>
  <c r="A156" i="10"/>
  <c r="G156" i="10" s="1"/>
  <c r="A155" i="10"/>
  <c r="G155" i="10" s="1"/>
  <c r="A154" i="10"/>
  <c r="A153" i="10"/>
  <c r="C153" i="10" s="1"/>
  <c r="A152" i="10"/>
  <c r="C152" i="10" s="1"/>
  <c r="A151" i="10"/>
  <c r="A150" i="10"/>
  <c r="C150" i="10" s="1"/>
  <c r="A149" i="10"/>
  <c r="G149" i="10" s="1"/>
  <c r="A148" i="10"/>
  <c r="G148" i="10" s="1"/>
  <c r="A147" i="10"/>
  <c r="B147" i="10" s="1"/>
  <c r="A146" i="10"/>
  <c r="C146" i="10" s="1"/>
  <c r="A145" i="10"/>
  <c r="A144" i="10"/>
  <c r="G144" i="10" s="1"/>
  <c r="A143" i="10"/>
  <c r="E143" i="10" s="1"/>
  <c r="F143" i="10" s="1"/>
  <c r="A142" i="10"/>
  <c r="G142" i="10" s="1"/>
  <c r="A141" i="10"/>
  <c r="C141" i="10" s="1"/>
  <c r="A140" i="10"/>
  <c r="G140" i="10" s="1"/>
  <c r="A139" i="10"/>
  <c r="G139" i="10" s="1"/>
  <c r="B138" i="10"/>
  <c r="A138" i="10"/>
  <c r="G138" i="10" s="1"/>
  <c r="A137" i="10"/>
  <c r="C137" i="10" s="1"/>
  <c r="A136" i="10"/>
  <c r="E136" i="10" s="1"/>
  <c r="F136" i="10" s="1"/>
  <c r="A135" i="10"/>
  <c r="A134" i="10"/>
  <c r="G134" i="10" s="1"/>
  <c r="A133" i="10"/>
  <c r="G133" i="10" s="1"/>
  <c r="A132" i="10"/>
  <c r="C132" i="10" s="1"/>
  <c r="A131" i="10"/>
  <c r="E131" i="10" s="1"/>
  <c r="F131" i="10" s="1"/>
  <c r="A130" i="10"/>
  <c r="E130" i="10" s="1"/>
  <c r="F130" i="10" s="1"/>
  <c r="A129" i="10"/>
  <c r="G129" i="10" s="1"/>
  <c r="A128" i="10"/>
  <c r="G128" i="10" s="1"/>
  <c r="A127" i="10"/>
  <c r="G127" i="10" s="1"/>
  <c r="A126" i="10"/>
  <c r="G126" i="10" s="1"/>
  <c r="A125" i="10"/>
  <c r="G125" i="10" s="1"/>
  <c r="A124" i="10"/>
  <c r="G124" i="10" s="1"/>
  <c r="A123" i="10"/>
  <c r="G123" i="10" s="1"/>
  <c r="A122" i="10"/>
  <c r="G122" i="10" s="1"/>
  <c r="A121" i="10"/>
  <c r="A120" i="10"/>
  <c r="E120" i="10" s="1"/>
  <c r="F120" i="10" s="1"/>
  <c r="A119" i="10"/>
  <c r="A118" i="10"/>
  <c r="C118" i="10" s="1"/>
  <c r="A117" i="10"/>
  <c r="G117" i="10" s="1"/>
  <c r="A116" i="10"/>
  <c r="C116" i="10" s="1"/>
  <c r="A115" i="10"/>
  <c r="B115" i="10" s="1"/>
  <c r="A114" i="10"/>
  <c r="E114" i="10" s="1"/>
  <c r="F114" i="10" s="1"/>
  <c r="A113" i="10"/>
  <c r="A112" i="10"/>
  <c r="A111" i="10"/>
  <c r="E111" i="10" s="1"/>
  <c r="F111" i="10" s="1"/>
  <c r="A110" i="10"/>
  <c r="G110" i="10" s="1"/>
  <c r="A109" i="10"/>
  <c r="C109" i="10" s="1"/>
  <c r="A108" i="10"/>
  <c r="G108" i="10" s="1"/>
  <c r="A107" i="10"/>
  <c r="G107" i="10" s="1"/>
  <c r="A106" i="10"/>
  <c r="G106" i="10" s="1"/>
  <c r="A105" i="10"/>
  <c r="C105" i="10" s="1"/>
  <c r="A104" i="10"/>
  <c r="E104" i="10" s="1"/>
  <c r="F104" i="10" s="1"/>
  <c r="A103" i="10"/>
  <c r="A102" i="10"/>
  <c r="C102" i="10" s="1"/>
  <c r="A101" i="10"/>
  <c r="E101" i="10" s="1"/>
  <c r="F101" i="10" s="1"/>
  <c r="A100" i="10"/>
  <c r="B100" i="10" s="1"/>
  <c r="A99" i="10"/>
  <c r="B99" i="10" s="1"/>
  <c r="A98" i="10"/>
  <c r="E98" i="10" s="1"/>
  <c r="F98" i="10" s="1"/>
  <c r="A97" i="10"/>
  <c r="G97" i="10" s="1"/>
  <c r="A96" i="10"/>
  <c r="A95" i="10"/>
  <c r="E95" i="10" s="1"/>
  <c r="F95" i="10" s="1"/>
  <c r="A94" i="10"/>
  <c r="G94" i="10" s="1"/>
  <c r="A93" i="10"/>
  <c r="C93" i="10" s="1"/>
  <c r="A92" i="10"/>
  <c r="G92" i="10" s="1"/>
  <c r="A91" i="10"/>
  <c r="G91" i="10" s="1"/>
  <c r="A90" i="10"/>
  <c r="G90" i="10" s="1"/>
  <c r="A89" i="10"/>
  <c r="A88" i="10"/>
  <c r="E88" i="10" s="1"/>
  <c r="F88" i="10" s="1"/>
  <c r="A87" i="10"/>
  <c r="A86" i="10"/>
  <c r="C86" i="10" s="1"/>
  <c r="A85" i="10"/>
  <c r="B85" i="10" s="1"/>
  <c r="A84" i="10"/>
  <c r="G84" i="10" s="1"/>
  <c r="A83" i="10"/>
  <c r="B83" i="10" s="1"/>
  <c r="A82" i="10"/>
  <c r="E82" i="10" s="1"/>
  <c r="F82" i="10" s="1"/>
  <c r="A81" i="10"/>
  <c r="G81" i="10" s="1"/>
  <c r="A80" i="10"/>
  <c r="B80" i="10" s="1"/>
  <c r="A79" i="10"/>
  <c r="E79" i="10" s="1"/>
  <c r="F79" i="10" s="1"/>
  <c r="A78" i="10"/>
  <c r="G78" i="10" s="1"/>
  <c r="A77" i="10"/>
  <c r="C77" i="10" s="1"/>
  <c r="A76" i="10"/>
  <c r="G76" i="10" s="1"/>
  <c r="A75" i="10"/>
  <c r="G75" i="10" s="1"/>
  <c r="A74" i="10"/>
  <c r="G74" i="10" s="1"/>
  <c r="A73" i="10"/>
  <c r="A72" i="10"/>
  <c r="E72" i="10" s="1"/>
  <c r="F72" i="10" s="1"/>
  <c r="A71" i="10"/>
  <c r="A70" i="10"/>
  <c r="C70" i="10" s="1"/>
  <c r="A69" i="10"/>
  <c r="G69" i="10" s="1"/>
  <c r="A68" i="10"/>
  <c r="C68" i="10" s="1"/>
  <c r="A67" i="10"/>
  <c r="B67" i="10" s="1"/>
  <c r="A66" i="10"/>
  <c r="E66" i="10" s="1"/>
  <c r="F66" i="10" s="1"/>
  <c r="A65" i="10"/>
  <c r="G65" i="10" s="1"/>
  <c r="A64" i="10"/>
  <c r="A63" i="10"/>
  <c r="E63" i="10" s="1"/>
  <c r="F63" i="10" s="1"/>
  <c r="A62" i="10"/>
  <c r="G62" i="10" s="1"/>
  <c r="A61" i="10"/>
  <c r="C61" i="10" s="1"/>
  <c r="A60" i="10"/>
  <c r="G60" i="10" s="1"/>
  <c r="A59" i="10"/>
  <c r="G59" i="10" s="1"/>
  <c r="A58" i="10"/>
  <c r="G58" i="10" s="1"/>
  <c r="A57" i="10"/>
  <c r="B57" i="10" s="1"/>
  <c r="A56" i="10"/>
  <c r="E56" i="10" s="1"/>
  <c r="F56" i="10" s="1"/>
  <c r="A55" i="10"/>
  <c r="A54" i="10"/>
  <c r="C54" i="10" s="1"/>
  <c r="A53" i="10"/>
  <c r="G53" i="10" s="1"/>
  <c r="A52" i="10"/>
  <c r="E52" i="10" s="1"/>
  <c r="F52" i="10" s="1"/>
  <c r="A51" i="10"/>
  <c r="B51" i="10" s="1"/>
  <c r="A50" i="10"/>
  <c r="E50" i="10" s="1"/>
  <c r="F50" i="10" s="1"/>
  <c r="A49" i="10"/>
  <c r="G49" i="10" s="1"/>
  <c r="A48" i="10"/>
  <c r="B48" i="10" s="1"/>
  <c r="A47" i="10"/>
  <c r="E47" i="10" s="1"/>
  <c r="F47" i="10" s="1"/>
  <c r="A46" i="10"/>
  <c r="G46" i="10" s="1"/>
  <c r="A45" i="10"/>
  <c r="C45" i="10" s="1"/>
  <c r="A44" i="10"/>
  <c r="G44" i="10" s="1"/>
  <c r="A43" i="10"/>
  <c r="G43" i="10" s="1"/>
  <c r="A42" i="10"/>
  <c r="G42" i="10" s="1"/>
  <c r="A41" i="10"/>
  <c r="C41" i="10" s="1"/>
  <c r="A40" i="10"/>
  <c r="E40" i="10" s="1"/>
  <c r="F40" i="10" s="1"/>
  <c r="A39" i="10"/>
  <c r="A38" i="10"/>
  <c r="C38" i="10" s="1"/>
  <c r="A37" i="10"/>
  <c r="G37" i="10" s="1"/>
  <c r="A36" i="10"/>
  <c r="E36" i="10" s="1"/>
  <c r="F36" i="10" s="1"/>
  <c r="A35" i="10"/>
  <c r="B35" i="10" s="1"/>
  <c r="A34" i="10"/>
  <c r="E34" i="10" s="1"/>
  <c r="F34" i="10" s="1"/>
  <c r="A33" i="10"/>
  <c r="G33" i="10" s="1"/>
  <c r="A32" i="10"/>
  <c r="B32" i="10" s="1"/>
  <c r="A31" i="10"/>
  <c r="E31" i="10" s="1"/>
  <c r="F31" i="10" s="1"/>
  <c r="A30" i="10"/>
  <c r="G30" i="10" s="1"/>
  <c r="G29" i="10"/>
  <c r="A29" i="10"/>
  <c r="C29" i="10" s="1"/>
  <c r="A28" i="10"/>
  <c r="G28" i="10" s="1"/>
  <c r="A27" i="10"/>
  <c r="G27" i="10" s="1"/>
  <c r="A26" i="10"/>
  <c r="G26" i="10" s="1"/>
  <c r="A25" i="10"/>
  <c r="B25" i="10" s="1"/>
  <c r="A24" i="10"/>
  <c r="E24" i="10" s="1"/>
  <c r="F24" i="10" s="1"/>
  <c r="A23" i="10"/>
  <c r="A22" i="10"/>
  <c r="C22" i="10" s="1"/>
  <c r="A21" i="10"/>
  <c r="G21" i="10" s="1"/>
  <c r="A20" i="10"/>
  <c r="G20" i="10" s="1"/>
  <c r="A19" i="10"/>
  <c r="B19" i="10" s="1"/>
  <c r="G18" i="10"/>
  <c r="A18" i="10"/>
  <c r="E18" i="10" s="1"/>
  <c r="F18" i="10" s="1"/>
  <c r="A17" i="10"/>
  <c r="G17" i="10" s="1"/>
  <c r="A16" i="10"/>
  <c r="A15" i="10"/>
  <c r="E15" i="10" s="1"/>
  <c r="F15" i="10" s="1"/>
  <c r="A14" i="10"/>
  <c r="G14" i="10" s="1"/>
  <c r="A13" i="10"/>
  <c r="C13" i="10" s="1"/>
  <c r="A12" i="10"/>
  <c r="G12" i="10" s="1"/>
  <c r="A11" i="10"/>
  <c r="G11" i="10" s="1"/>
  <c r="A10" i="10"/>
  <c r="G10" i="10" s="1"/>
  <c r="A9" i="10"/>
  <c r="C9" i="10" s="1"/>
  <c r="A8" i="10"/>
  <c r="E8" i="10" s="1"/>
  <c r="F8" i="10" s="1"/>
  <c r="A7" i="10"/>
  <c r="E6" i="10"/>
  <c r="F6" i="10" s="1"/>
  <c r="A6" i="10"/>
  <c r="C6" i="10" s="1"/>
  <c r="A5" i="10"/>
  <c r="G5" i="10" s="1"/>
  <c r="A4" i="10"/>
  <c r="C4" i="10" s="1"/>
  <c r="A3" i="10"/>
  <c r="B3" i="10" s="1"/>
  <c r="A2" i="10"/>
  <c r="E2" i="10" s="1"/>
  <c r="F2" i="10" s="1"/>
  <c r="Q2" i="9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B75" i="1"/>
  <c r="B76" i="1"/>
  <c r="B77" i="1"/>
  <c r="B78" i="1"/>
  <c r="B79" i="1"/>
  <c r="B80" i="1"/>
  <c r="B81" i="1"/>
  <c r="B82" i="1"/>
  <c r="B83" i="1"/>
  <c r="B84" i="1"/>
  <c r="F5528" i="8"/>
  <c r="D5528" i="8"/>
  <c r="E5528" i="8" s="1"/>
  <c r="F5527" i="8"/>
  <c r="E5527" i="8"/>
  <c r="D5527" i="8"/>
  <c r="F5526" i="8"/>
  <c r="E5526" i="8"/>
  <c r="D5526" i="8"/>
  <c r="F5525" i="8"/>
  <c r="E5525" i="8"/>
  <c r="D5525" i="8"/>
  <c r="F5524" i="8"/>
  <c r="D5524" i="8"/>
  <c r="E5524" i="8" s="1"/>
  <c r="F5523" i="8"/>
  <c r="D5523" i="8"/>
  <c r="E5523" i="8" s="1"/>
  <c r="F5522" i="8"/>
  <c r="D5522" i="8"/>
  <c r="E5522" i="8" s="1"/>
  <c r="F5521" i="8"/>
  <c r="E5521" i="8"/>
  <c r="D5521" i="8"/>
  <c r="F5520" i="8"/>
  <c r="D5520" i="8"/>
  <c r="E5520" i="8" s="1"/>
  <c r="F5519" i="8"/>
  <c r="D5519" i="8"/>
  <c r="E5519" i="8" s="1"/>
  <c r="F5518" i="8"/>
  <c r="D5518" i="8"/>
  <c r="E5518" i="8" s="1"/>
  <c r="F5517" i="8"/>
  <c r="E5517" i="8"/>
  <c r="D5517" i="8"/>
  <c r="F5516" i="8"/>
  <c r="D5516" i="8"/>
  <c r="E5516" i="8" s="1"/>
  <c r="F5515" i="8"/>
  <c r="D5515" i="8"/>
  <c r="E5515" i="8" s="1"/>
  <c r="F5514" i="8"/>
  <c r="D5514" i="8"/>
  <c r="E5514" i="8" s="1"/>
  <c r="F5513" i="8"/>
  <c r="E5513" i="8"/>
  <c r="D5513" i="8"/>
  <c r="F5512" i="8"/>
  <c r="D5512" i="8"/>
  <c r="E5512" i="8" s="1"/>
  <c r="F5511" i="8"/>
  <c r="E5511" i="8"/>
  <c r="D5511" i="8"/>
  <c r="F5510" i="8"/>
  <c r="E5510" i="8"/>
  <c r="D5510" i="8"/>
  <c r="F5509" i="8"/>
  <c r="E5509" i="8"/>
  <c r="D5509" i="8"/>
  <c r="F5508" i="8"/>
  <c r="D5508" i="8"/>
  <c r="E5508" i="8" s="1"/>
  <c r="F5507" i="8"/>
  <c r="D5507" i="8"/>
  <c r="E5507" i="8" s="1"/>
  <c r="F5506" i="8"/>
  <c r="D5506" i="8"/>
  <c r="E5506" i="8" s="1"/>
  <c r="F5505" i="8"/>
  <c r="E5505" i="8"/>
  <c r="D5505" i="8"/>
  <c r="F5504" i="8"/>
  <c r="D5504" i="8"/>
  <c r="E5504" i="8" s="1"/>
  <c r="F5503" i="8"/>
  <c r="D5503" i="8"/>
  <c r="E5503" i="8" s="1"/>
  <c r="F5502" i="8"/>
  <c r="D5502" i="8"/>
  <c r="E5502" i="8" s="1"/>
  <c r="F5501" i="8"/>
  <c r="E5501" i="8"/>
  <c r="D5501" i="8"/>
  <c r="F5500" i="8"/>
  <c r="D5500" i="8"/>
  <c r="E5500" i="8" s="1"/>
  <c r="F5499" i="8"/>
  <c r="D5499" i="8"/>
  <c r="E5499" i="8" s="1"/>
  <c r="F5498" i="8"/>
  <c r="D5498" i="8"/>
  <c r="E5498" i="8" s="1"/>
  <c r="F5497" i="8"/>
  <c r="E5497" i="8"/>
  <c r="D5497" i="8"/>
  <c r="F5496" i="8"/>
  <c r="D5496" i="8"/>
  <c r="E5496" i="8" s="1"/>
  <c r="F5495" i="8"/>
  <c r="E5495" i="8"/>
  <c r="D5495" i="8"/>
  <c r="F5494" i="8"/>
  <c r="E5494" i="8"/>
  <c r="D5494" i="8"/>
  <c r="F5493" i="8"/>
  <c r="E5493" i="8"/>
  <c r="D5493" i="8"/>
  <c r="F5492" i="8"/>
  <c r="E5492" i="8"/>
  <c r="D5492" i="8"/>
  <c r="F5491" i="8"/>
  <c r="D5491" i="8"/>
  <c r="E5491" i="8" s="1"/>
  <c r="F5490" i="8"/>
  <c r="D5490" i="8"/>
  <c r="E5490" i="8" s="1"/>
  <c r="F5489" i="8"/>
  <c r="E5489" i="8"/>
  <c r="D5489" i="8"/>
  <c r="F5488" i="8"/>
  <c r="D5488" i="8"/>
  <c r="E5488" i="8" s="1"/>
  <c r="F5487" i="8"/>
  <c r="D5487" i="8"/>
  <c r="E5487" i="8" s="1"/>
  <c r="F5486" i="8"/>
  <c r="D5486" i="8"/>
  <c r="E5486" i="8" s="1"/>
  <c r="F5485" i="8"/>
  <c r="E5485" i="8"/>
  <c r="D5485" i="8"/>
  <c r="F5484" i="8"/>
  <c r="D5484" i="8"/>
  <c r="E5484" i="8" s="1"/>
  <c r="F5483" i="8"/>
  <c r="D5483" i="8"/>
  <c r="E5483" i="8" s="1"/>
  <c r="F5482" i="8"/>
  <c r="D5482" i="8"/>
  <c r="E5482" i="8" s="1"/>
  <c r="F5481" i="8"/>
  <c r="E5481" i="8"/>
  <c r="D5481" i="8"/>
  <c r="F5480" i="8"/>
  <c r="D5480" i="8"/>
  <c r="E5480" i="8" s="1"/>
  <c r="F5479" i="8"/>
  <c r="E5479" i="8"/>
  <c r="D5479" i="8"/>
  <c r="F5478" i="8"/>
  <c r="E5478" i="8"/>
  <c r="D5478" i="8"/>
  <c r="F5477" i="8"/>
  <c r="E5477" i="8"/>
  <c r="D5477" i="8"/>
  <c r="F5476" i="8"/>
  <c r="E5476" i="8"/>
  <c r="D5476" i="8"/>
  <c r="F5475" i="8"/>
  <c r="D5475" i="8"/>
  <c r="E5475" i="8" s="1"/>
  <c r="F5474" i="8"/>
  <c r="D5474" i="8"/>
  <c r="E5474" i="8" s="1"/>
  <c r="F5473" i="8"/>
  <c r="E5473" i="8"/>
  <c r="D5473" i="8"/>
  <c r="F5472" i="8"/>
  <c r="D5472" i="8"/>
  <c r="E5472" i="8" s="1"/>
  <c r="F5471" i="8"/>
  <c r="D5471" i="8"/>
  <c r="E5471" i="8" s="1"/>
  <c r="F5470" i="8"/>
  <c r="D5470" i="8"/>
  <c r="E5470" i="8" s="1"/>
  <c r="F5469" i="8"/>
  <c r="E5469" i="8"/>
  <c r="D5469" i="8"/>
  <c r="F5468" i="8"/>
  <c r="D5468" i="8"/>
  <c r="E5468" i="8" s="1"/>
  <c r="F5467" i="8"/>
  <c r="D5467" i="8"/>
  <c r="E5467" i="8" s="1"/>
  <c r="F5466" i="8"/>
  <c r="D5466" i="8"/>
  <c r="E5466" i="8" s="1"/>
  <c r="F5465" i="8"/>
  <c r="E5465" i="8"/>
  <c r="D5465" i="8"/>
  <c r="F5464" i="8"/>
  <c r="D5464" i="8"/>
  <c r="E5464" i="8" s="1"/>
  <c r="F5463" i="8"/>
  <c r="E5463" i="8"/>
  <c r="D5463" i="8"/>
  <c r="F5462" i="8"/>
  <c r="E5462" i="8"/>
  <c r="D5462" i="8"/>
  <c r="F5461" i="8"/>
  <c r="E5461" i="8"/>
  <c r="D5461" i="8"/>
  <c r="F5460" i="8"/>
  <c r="D5460" i="8"/>
  <c r="E5460" i="8" s="1"/>
  <c r="F5459" i="8"/>
  <c r="D5459" i="8"/>
  <c r="E5459" i="8" s="1"/>
  <c r="F5458" i="8"/>
  <c r="D5458" i="8"/>
  <c r="E5458" i="8" s="1"/>
  <c r="F5457" i="8"/>
  <c r="E5457" i="8"/>
  <c r="D5457" i="8"/>
  <c r="F5456" i="8"/>
  <c r="D5456" i="8"/>
  <c r="E5456" i="8" s="1"/>
  <c r="F5455" i="8"/>
  <c r="D5455" i="8"/>
  <c r="E5455" i="8" s="1"/>
  <c r="F5454" i="8"/>
  <c r="D5454" i="8"/>
  <c r="E5454" i="8" s="1"/>
  <c r="F5453" i="8"/>
  <c r="E5453" i="8"/>
  <c r="D5453" i="8"/>
  <c r="F5452" i="8"/>
  <c r="D5452" i="8"/>
  <c r="E5452" i="8" s="1"/>
  <c r="F5451" i="8"/>
  <c r="D5451" i="8"/>
  <c r="E5451" i="8" s="1"/>
  <c r="F5450" i="8"/>
  <c r="D5450" i="8"/>
  <c r="E5450" i="8" s="1"/>
  <c r="F5449" i="8"/>
  <c r="E5449" i="8"/>
  <c r="D5449" i="8"/>
  <c r="F5448" i="8"/>
  <c r="D5448" i="8"/>
  <c r="E5448" i="8" s="1"/>
  <c r="F5447" i="8"/>
  <c r="E5447" i="8"/>
  <c r="D5447" i="8"/>
  <c r="F5446" i="8"/>
  <c r="E5446" i="8"/>
  <c r="D5446" i="8"/>
  <c r="F5445" i="8"/>
  <c r="E5445" i="8"/>
  <c r="D5445" i="8"/>
  <c r="F5444" i="8"/>
  <c r="D5444" i="8"/>
  <c r="E5444" i="8" s="1"/>
  <c r="F5443" i="8"/>
  <c r="D5443" i="8"/>
  <c r="E5443" i="8" s="1"/>
  <c r="F5442" i="8"/>
  <c r="D5442" i="8"/>
  <c r="E5442" i="8" s="1"/>
  <c r="F5441" i="8"/>
  <c r="E5441" i="8"/>
  <c r="D5441" i="8"/>
  <c r="F5440" i="8"/>
  <c r="D5440" i="8"/>
  <c r="E5440" i="8" s="1"/>
  <c r="F5439" i="8"/>
  <c r="D5439" i="8"/>
  <c r="E5439" i="8" s="1"/>
  <c r="F5438" i="8"/>
  <c r="D5438" i="8"/>
  <c r="E5438" i="8" s="1"/>
  <c r="F5437" i="8"/>
  <c r="E5437" i="8"/>
  <c r="D5437" i="8"/>
  <c r="F5436" i="8"/>
  <c r="D5436" i="8"/>
  <c r="E5436" i="8" s="1"/>
  <c r="F5435" i="8"/>
  <c r="D5435" i="8"/>
  <c r="E5435" i="8" s="1"/>
  <c r="F5434" i="8"/>
  <c r="D5434" i="8"/>
  <c r="E5434" i="8" s="1"/>
  <c r="F5433" i="8"/>
  <c r="E5433" i="8"/>
  <c r="D5433" i="8"/>
  <c r="F5432" i="8"/>
  <c r="D5432" i="8"/>
  <c r="E5432" i="8" s="1"/>
  <c r="F5431" i="8"/>
  <c r="E5431" i="8"/>
  <c r="D5431" i="8"/>
  <c r="F5430" i="8"/>
  <c r="E5430" i="8"/>
  <c r="D5430" i="8"/>
  <c r="F5429" i="8"/>
  <c r="E5429" i="8"/>
  <c r="D5429" i="8"/>
  <c r="F5428" i="8"/>
  <c r="E5428" i="8"/>
  <c r="D5428" i="8"/>
  <c r="F5427" i="8"/>
  <c r="D5427" i="8"/>
  <c r="E5427" i="8" s="1"/>
  <c r="F5426" i="8"/>
  <c r="D5426" i="8"/>
  <c r="E5426" i="8" s="1"/>
  <c r="F5425" i="8"/>
  <c r="E5425" i="8"/>
  <c r="D5425" i="8"/>
  <c r="F5424" i="8"/>
  <c r="D5424" i="8"/>
  <c r="E5424" i="8" s="1"/>
  <c r="F5423" i="8"/>
  <c r="D5423" i="8"/>
  <c r="E5423" i="8" s="1"/>
  <c r="F5422" i="8"/>
  <c r="D5422" i="8"/>
  <c r="E5422" i="8" s="1"/>
  <c r="F5421" i="8"/>
  <c r="E5421" i="8"/>
  <c r="D5421" i="8"/>
  <c r="F5420" i="8"/>
  <c r="D5420" i="8"/>
  <c r="E5420" i="8" s="1"/>
  <c r="F5419" i="8"/>
  <c r="D5419" i="8"/>
  <c r="E5419" i="8" s="1"/>
  <c r="F5418" i="8"/>
  <c r="D5418" i="8"/>
  <c r="E5418" i="8" s="1"/>
  <c r="F5417" i="8"/>
  <c r="E5417" i="8"/>
  <c r="D5417" i="8"/>
  <c r="F5416" i="8"/>
  <c r="D5416" i="8"/>
  <c r="E5416" i="8" s="1"/>
  <c r="F5415" i="8"/>
  <c r="E5415" i="8"/>
  <c r="D5415" i="8"/>
  <c r="F5414" i="8"/>
  <c r="E5414" i="8"/>
  <c r="D5414" i="8"/>
  <c r="F5413" i="8"/>
  <c r="E5413" i="8"/>
  <c r="D5413" i="8"/>
  <c r="F5412" i="8"/>
  <c r="D5412" i="8"/>
  <c r="E5412" i="8" s="1"/>
  <c r="F5411" i="8"/>
  <c r="D5411" i="8"/>
  <c r="E5411" i="8" s="1"/>
  <c r="F5410" i="8"/>
  <c r="D5410" i="8"/>
  <c r="E5410" i="8" s="1"/>
  <c r="F5409" i="8"/>
  <c r="E5409" i="8"/>
  <c r="D5409" i="8"/>
  <c r="F5408" i="8"/>
  <c r="D5408" i="8"/>
  <c r="E5408" i="8" s="1"/>
  <c r="F5407" i="8"/>
  <c r="D5407" i="8"/>
  <c r="E5407" i="8" s="1"/>
  <c r="F5406" i="8"/>
  <c r="D5406" i="8"/>
  <c r="E5406" i="8" s="1"/>
  <c r="F5405" i="8"/>
  <c r="E5405" i="8"/>
  <c r="D5405" i="8"/>
  <c r="F5404" i="8"/>
  <c r="D5404" i="8"/>
  <c r="E5404" i="8" s="1"/>
  <c r="F5403" i="8"/>
  <c r="D5403" i="8"/>
  <c r="E5403" i="8" s="1"/>
  <c r="F5402" i="8"/>
  <c r="D5402" i="8"/>
  <c r="E5402" i="8" s="1"/>
  <c r="F5401" i="8"/>
  <c r="E5401" i="8"/>
  <c r="D5401" i="8"/>
  <c r="F5400" i="8"/>
  <c r="D5400" i="8"/>
  <c r="E5400" i="8" s="1"/>
  <c r="F5399" i="8"/>
  <c r="E5399" i="8"/>
  <c r="D5399" i="8"/>
  <c r="F5398" i="8"/>
  <c r="E5398" i="8"/>
  <c r="D5398" i="8"/>
  <c r="F5397" i="8"/>
  <c r="E5397" i="8"/>
  <c r="D5397" i="8"/>
  <c r="F5396" i="8"/>
  <c r="E5396" i="8"/>
  <c r="D5396" i="8"/>
  <c r="F5395" i="8"/>
  <c r="D5395" i="8"/>
  <c r="E5395" i="8" s="1"/>
  <c r="F5394" i="8"/>
  <c r="D5394" i="8"/>
  <c r="E5394" i="8" s="1"/>
  <c r="F5393" i="8"/>
  <c r="E5393" i="8"/>
  <c r="D5393" i="8"/>
  <c r="F5392" i="8"/>
  <c r="D5392" i="8"/>
  <c r="E5392" i="8" s="1"/>
  <c r="F5391" i="8"/>
  <c r="D5391" i="8"/>
  <c r="E5391" i="8" s="1"/>
  <c r="F5390" i="8"/>
  <c r="D5390" i="8"/>
  <c r="E5390" i="8" s="1"/>
  <c r="F5389" i="8"/>
  <c r="E5389" i="8"/>
  <c r="D5389" i="8"/>
  <c r="F5388" i="8"/>
  <c r="D5388" i="8"/>
  <c r="E5388" i="8" s="1"/>
  <c r="F5387" i="8"/>
  <c r="D5387" i="8"/>
  <c r="E5387" i="8" s="1"/>
  <c r="F5386" i="8"/>
  <c r="D5386" i="8"/>
  <c r="E5386" i="8" s="1"/>
  <c r="F5385" i="8"/>
  <c r="E5385" i="8"/>
  <c r="D5385" i="8"/>
  <c r="F5384" i="8"/>
  <c r="D5384" i="8"/>
  <c r="E5384" i="8" s="1"/>
  <c r="F5383" i="8"/>
  <c r="E5383" i="8"/>
  <c r="D5383" i="8"/>
  <c r="F5382" i="8"/>
  <c r="E5382" i="8"/>
  <c r="D5382" i="8"/>
  <c r="F5381" i="8"/>
  <c r="E5381" i="8"/>
  <c r="D5381" i="8"/>
  <c r="F5380" i="8"/>
  <c r="D5380" i="8"/>
  <c r="E5380" i="8" s="1"/>
  <c r="F5379" i="8"/>
  <c r="D5379" i="8"/>
  <c r="E5379" i="8" s="1"/>
  <c r="F5378" i="8"/>
  <c r="D5378" i="8"/>
  <c r="E5378" i="8" s="1"/>
  <c r="F5377" i="8"/>
  <c r="E5377" i="8"/>
  <c r="D5377" i="8"/>
  <c r="F5376" i="8"/>
  <c r="D5376" i="8"/>
  <c r="E5376" i="8" s="1"/>
  <c r="F5375" i="8"/>
  <c r="D5375" i="8"/>
  <c r="E5375" i="8" s="1"/>
  <c r="F5374" i="8"/>
  <c r="D5374" i="8"/>
  <c r="E5374" i="8" s="1"/>
  <c r="F5373" i="8"/>
  <c r="E5373" i="8"/>
  <c r="D5373" i="8"/>
  <c r="F5372" i="8"/>
  <c r="D5372" i="8"/>
  <c r="E5372" i="8" s="1"/>
  <c r="F5371" i="8"/>
  <c r="D5371" i="8"/>
  <c r="E5371" i="8" s="1"/>
  <c r="F5370" i="8"/>
  <c r="D5370" i="8"/>
  <c r="E5370" i="8" s="1"/>
  <c r="F5369" i="8"/>
  <c r="E5369" i="8"/>
  <c r="D5369" i="8"/>
  <c r="F5368" i="8"/>
  <c r="D5368" i="8"/>
  <c r="E5368" i="8" s="1"/>
  <c r="F5367" i="8"/>
  <c r="E5367" i="8"/>
  <c r="D5367" i="8"/>
  <c r="F5366" i="8"/>
  <c r="E5366" i="8"/>
  <c r="D5366" i="8"/>
  <c r="F5365" i="8"/>
  <c r="E5365" i="8"/>
  <c r="D5365" i="8"/>
  <c r="F5364" i="8"/>
  <c r="E5364" i="8"/>
  <c r="D5364" i="8"/>
  <c r="F5363" i="8"/>
  <c r="D5363" i="8"/>
  <c r="E5363" i="8" s="1"/>
  <c r="F5362" i="8"/>
  <c r="D5362" i="8"/>
  <c r="E5362" i="8" s="1"/>
  <c r="F5361" i="8"/>
  <c r="E5361" i="8"/>
  <c r="D5361" i="8"/>
  <c r="F5360" i="8"/>
  <c r="D5360" i="8"/>
  <c r="E5360" i="8" s="1"/>
  <c r="F5359" i="8"/>
  <c r="D5359" i="8"/>
  <c r="E5359" i="8" s="1"/>
  <c r="F5358" i="8"/>
  <c r="D5358" i="8"/>
  <c r="E5358" i="8" s="1"/>
  <c r="F5357" i="8"/>
  <c r="E5357" i="8"/>
  <c r="D5357" i="8"/>
  <c r="F5356" i="8"/>
  <c r="D5356" i="8"/>
  <c r="E5356" i="8" s="1"/>
  <c r="F5355" i="8"/>
  <c r="D5355" i="8"/>
  <c r="E5355" i="8" s="1"/>
  <c r="F5354" i="8"/>
  <c r="D5354" i="8"/>
  <c r="E5354" i="8" s="1"/>
  <c r="F5353" i="8"/>
  <c r="E5353" i="8"/>
  <c r="D5353" i="8"/>
  <c r="F5352" i="8"/>
  <c r="D5352" i="8"/>
  <c r="E5352" i="8" s="1"/>
  <c r="F5351" i="8"/>
  <c r="E5351" i="8"/>
  <c r="D5351" i="8"/>
  <c r="F5350" i="8"/>
  <c r="E5350" i="8"/>
  <c r="D5350" i="8"/>
  <c r="F5349" i="8"/>
  <c r="E5349" i="8"/>
  <c r="D5349" i="8"/>
  <c r="F5348" i="8"/>
  <c r="D5348" i="8"/>
  <c r="E5348" i="8" s="1"/>
  <c r="F5347" i="8"/>
  <c r="D5347" i="8"/>
  <c r="E5347" i="8" s="1"/>
  <c r="F5346" i="8"/>
  <c r="D5346" i="8"/>
  <c r="E5346" i="8" s="1"/>
  <c r="F5345" i="8"/>
  <c r="E5345" i="8"/>
  <c r="D5345" i="8"/>
  <c r="F5344" i="8"/>
  <c r="D5344" i="8"/>
  <c r="E5344" i="8" s="1"/>
  <c r="F5343" i="8"/>
  <c r="D5343" i="8"/>
  <c r="E5343" i="8" s="1"/>
  <c r="F5342" i="8"/>
  <c r="D5342" i="8"/>
  <c r="E5342" i="8" s="1"/>
  <c r="F5341" i="8"/>
  <c r="E5341" i="8"/>
  <c r="D5341" i="8"/>
  <c r="F5340" i="8"/>
  <c r="D5340" i="8"/>
  <c r="E5340" i="8" s="1"/>
  <c r="F5339" i="8"/>
  <c r="D5339" i="8"/>
  <c r="E5339" i="8" s="1"/>
  <c r="F5338" i="8"/>
  <c r="D5338" i="8"/>
  <c r="E5338" i="8" s="1"/>
  <c r="F5337" i="8"/>
  <c r="E5337" i="8"/>
  <c r="D5337" i="8"/>
  <c r="F5336" i="8"/>
  <c r="D5336" i="8"/>
  <c r="E5336" i="8" s="1"/>
  <c r="F5335" i="8"/>
  <c r="E5335" i="8"/>
  <c r="D5335" i="8"/>
  <c r="F5334" i="8"/>
  <c r="E5334" i="8"/>
  <c r="D5334" i="8"/>
  <c r="F5333" i="8"/>
  <c r="E5333" i="8"/>
  <c r="D5333" i="8"/>
  <c r="F5332" i="8"/>
  <c r="D5332" i="8"/>
  <c r="E5332" i="8" s="1"/>
  <c r="F5331" i="8"/>
  <c r="D5331" i="8"/>
  <c r="E5331" i="8" s="1"/>
  <c r="F5330" i="8"/>
  <c r="D5330" i="8"/>
  <c r="E5330" i="8" s="1"/>
  <c r="F5329" i="8"/>
  <c r="E5329" i="8"/>
  <c r="D5329" i="8"/>
  <c r="F5328" i="8"/>
  <c r="D5328" i="8"/>
  <c r="E5328" i="8" s="1"/>
  <c r="F5327" i="8"/>
  <c r="D5327" i="8"/>
  <c r="E5327" i="8" s="1"/>
  <c r="F5326" i="8"/>
  <c r="D5326" i="8"/>
  <c r="E5326" i="8" s="1"/>
  <c r="F5325" i="8"/>
  <c r="E5325" i="8"/>
  <c r="D5325" i="8"/>
  <c r="F5324" i="8"/>
  <c r="D5324" i="8"/>
  <c r="E5324" i="8" s="1"/>
  <c r="F5323" i="8"/>
  <c r="D5323" i="8"/>
  <c r="E5323" i="8" s="1"/>
  <c r="F5322" i="8"/>
  <c r="D5322" i="8"/>
  <c r="E5322" i="8" s="1"/>
  <c r="F5321" i="8"/>
  <c r="E5321" i="8"/>
  <c r="D5321" i="8"/>
  <c r="F5320" i="8"/>
  <c r="D5320" i="8"/>
  <c r="E5320" i="8" s="1"/>
  <c r="F5319" i="8"/>
  <c r="E5319" i="8"/>
  <c r="D5319" i="8"/>
  <c r="F5318" i="8"/>
  <c r="E5318" i="8"/>
  <c r="D5318" i="8"/>
  <c r="F5317" i="8"/>
  <c r="E5317" i="8"/>
  <c r="D5317" i="8"/>
  <c r="F5316" i="8"/>
  <c r="E5316" i="8"/>
  <c r="D5316" i="8"/>
  <c r="F5315" i="8"/>
  <c r="D5315" i="8"/>
  <c r="E5315" i="8" s="1"/>
  <c r="F5314" i="8"/>
  <c r="D5314" i="8"/>
  <c r="E5314" i="8" s="1"/>
  <c r="F5313" i="8"/>
  <c r="E5313" i="8"/>
  <c r="D5313" i="8"/>
  <c r="F5312" i="8"/>
  <c r="D5312" i="8"/>
  <c r="E5312" i="8" s="1"/>
  <c r="F5311" i="8"/>
  <c r="D5311" i="8"/>
  <c r="E5311" i="8" s="1"/>
  <c r="F5310" i="8"/>
  <c r="D5310" i="8"/>
  <c r="E5310" i="8" s="1"/>
  <c r="F5309" i="8"/>
  <c r="E5309" i="8"/>
  <c r="D5309" i="8"/>
  <c r="F5308" i="8"/>
  <c r="D5308" i="8"/>
  <c r="E5308" i="8" s="1"/>
  <c r="F5307" i="8"/>
  <c r="D5307" i="8"/>
  <c r="E5307" i="8" s="1"/>
  <c r="F5306" i="8"/>
  <c r="D5306" i="8"/>
  <c r="E5306" i="8" s="1"/>
  <c r="F5305" i="8"/>
  <c r="E5305" i="8"/>
  <c r="D5305" i="8"/>
  <c r="F5304" i="8"/>
  <c r="D5304" i="8"/>
  <c r="E5304" i="8" s="1"/>
  <c r="F5303" i="8"/>
  <c r="E5303" i="8"/>
  <c r="D5303" i="8"/>
  <c r="F5302" i="8"/>
  <c r="E5302" i="8"/>
  <c r="D5302" i="8"/>
  <c r="F5301" i="8"/>
  <c r="E5301" i="8"/>
  <c r="D5301" i="8"/>
  <c r="F5300" i="8"/>
  <c r="E5300" i="8"/>
  <c r="D5300" i="8"/>
  <c r="F5299" i="8"/>
  <c r="D5299" i="8"/>
  <c r="E5299" i="8" s="1"/>
  <c r="F5298" i="8"/>
  <c r="D5298" i="8"/>
  <c r="E5298" i="8" s="1"/>
  <c r="F5297" i="8"/>
  <c r="E5297" i="8"/>
  <c r="D5297" i="8"/>
  <c r="F5296" i="8"/>
  <c r="D5296" i="8"/>
  <c r="E5296" i="8" s="1"/>
  <c r="F5295" i="8"/>
  <c r="D5295" i="8"/>
  <c r="E5295" i="8" s="1"/>
  <c r="F5294" i="8"/>
  <c r="D5294" i="8"/>
  <c r="E5294" i="8" s="1"/>
  <c r="F5293" i="8"/>
  <c r="E5293" i="8"/>
  <c r="D5293" i="8"/>
  <c r="F5292" i="8"/>
  <c r="D5292" i="8"/>
  <c r="E5292" i="8" s="1"/>
  <c r="F5291" i="8"/>
  <c r="D5291" i="8"/>
  <c r="E5291" i="8" s="1"/>
  <c r="F5290" i="8"/>
  <c r="D5290" i="8"/>
  <c r="E5290" i="8" s="1"/>
  <c r="F5289" i="8"/>
  <c r="E5289" i="8"/>
  <c r="D5289" i="8"/>
  <c r="F5288" i="8"/>
  <c r="D5288" i="8"/>
  <c r="E5288" i="8" s="1"/>
  <c r="F5287" i="8"/>
  <c r="E5287" i="8"/>
  <c r="D5287" i="8"/>
  <c r="F5286" i="8"/>
  <c r="E5286" i="8"/>
  <c r="D5286" i="8"/>
  <c r="F5285" i="8"/>
  <c r="E5285" i="8"/>
  <c r="D5285" i="8"/>
  <c r="F5284" i="8"/>
  <c r="D5284" i="8"/>
  <c r="E5284" i="8" s="1"/>
  <c r="F5283" i="8"/>
  <c r="D5283" i="8"/>
  <c r="E5283" i="8" s="1"/>
  <c r="F5282" i="8"/>
  <c r="D5282" i="8"/>
  <c r="E5282" i="8" s="1"/>
  <c r="F5281" i="8"/>
  <c r="E5281" i="8"/>
  <c r="D5281" i="8"/>
  <c r="F5280" i="8"/>
  <c r="D5280" i="8"/>
  <c r="E5280" i="8" s="1"/>
  <c r="F5279" i="8"/>
  <c r="D5279" i="8"/>
  <c r="E5279" i="8" s="1"/>
  <c r="F5278" i="8"/>
  <c r="D5278" i="8"/>
  <c r="E5278" i="8" s="1"/>
  <c r="F5277" i="8"/>
  <c r="E5277" i="8"/>
  <c r="D5277" i="8"/>
  <c r="F5276" i="8"/>
  <c r="D5276" i="8"/>
  <c r="E5276" i="8" s="1"/>
  <c r="F5275" i="8"/>
  <c r="D5275" i="8"/>
  <c r="E5275" i="8" s="1"/>
  <c r="F5274" i="8"/>
  <c r="D5274" i="8"/>
  <c r="E5274" i="8" s="1"/>
  <c r="F5273" i="8"/>
  <c r="E5273" i="8"/>
  <c r="D5273" i="8"/>
  <c r="F5272" i="8"/>
  <c r="D5272" i="8"/>
  <c r="E5272" i="8" s="1"/>
  <c r="F5271" i="8"/>
  <c r="E5271" i="8"/>
  <c r="D5271" i="8"/>
  <c r="F5270" i="8"/>
  <c r="E5270" i="8"/>
  <c r="D5270" i="8"/>
  <c r="F5269" i="8"/>
  <c r="E5269" i="8"/>
  <c r="D5269" i="8"/>
  <c r="F5268" i="8"/>
  <c r="D5268" i="8"/>
  <c r="E5268" i="8" s="1"/>
  <c r="F5267" i="8"/>
  <c r="D5267" i="8"/>
  <c r="E5267" i="8" s="1"/>
  <c r="F5266" i="8"/>
  <c r="D5266" i="8"/>
  <c r="E5266" i="8" s="1"/>
  <c r="F5265" i="8"/>
  <c r="E5265" i="8"/>
  <c r="D5265" i="8"/>
  <c r="F5264" i="8"/>
  <c r="D5264" i="8"/>
  <c r="E5264" i="8" s="1"/>
  <c r="F5263" i="8"/>
  <c r="D5263" i="8"/>
  <c r="E5263" i="8" s="1"/>
  <c r="F5262" i="8"/>
  <c r="D5262" i="8"/>
  <c r="E5262" i="8" s="1"/>
  <c r="F5261" i="8"/>
  <c r="E5261" i="8"/>
  <c r="D5261" i="8"/>
  <c r="F5260" i="8"/>
  <c r="D5260" i="8"/>
  <c r="E5260" i="8" s="1"/>
  <c r="F5259" i="8"/>
  <c r="D5259" i="8"/>
  <c r="E5259" i="8" s="1"/>
  <c r="F5258" i="8"/>
  <c r="D5258" i="8"/>
  <c r="E5258" i="8" s="1"/>
  <c r="F5257" i="8"/>
  <c r="E5257" i="8"/>
  <c r="D5257" i="8"/>
  <c r="F5256" i="8"/>
  <c r="D5256" i="8"/>
  <c r="E5256" i="8" s="1"/>
  <c r="F5255" i="8"/>
  <c r="E5255" i="8"/>
  <c r="D5255" i="8"/>
  <c r="F5254" i="8"/>
  <c r="E5254" i="8"/>
  <c r="D5254" i="8"/>
  <c r="F5253" i="8"/>
  <c r="E5253" i="8"/>
  <c r="D5253" i="8"/>
  <c r="F5252" i="8"/>
  <c r="D5252" i="8"/>
  <c r="E5252" i="8" s="1"/>
  <c r="F5251" i="8"/>
  <c r="D5251" i="8"/>
  <c r="E5251" i="8" s="1"/>
  <c r="F5250" i="8"/>
  <c r="D5250" i="8"/>
  <c r="E5250" i="8" s="1"/>
  <c r="F5249" i="8"/>
  <c r="E5249" i="8"/>
  <c r="D5249" i="8"/>
  <c r="F5248" i="8"/>
  <c r="D5248" i="8"/>
  <c r="E5248" i="8" s="1"/>
  <c r="F5247" i="8"/>
  <c r="D5247" i="8"/>
  <c r="E5247" i="8" s="1"/>
  <c r="F5246" i="8"/>
  <c r="D5246" i="8"/>
  <c r="E5246" i="8" s="1"/>
  <c r="F5245" i="8"/>
  <c r="E5245" i="8"/>
  <c r="D5245" i="8"/>
  <c r="F5244" i="8"/>
  <c r="D5244" i="8"/>
  <c r="E5244" i="8" s="1"/>
  <c r="F5243" i="8"/>
  <c r="D5243" i="8"/>
  <c r="E5243" i="8" s="1"/>
  <c r="F5242" i="8"/>
  <c r="D5242" i="8"/>
  <c r="E5242" i="8" s="1"/>
  <c r="F5241" i="8"/>
  <c r="E5241" i="8"/>
  <c r="D5241" i="8"/>
  <c r="F5240" i="8"/>
  <c r="D5240" i="8"/>
  <c r="E5240" i="8" s="1"/>
  <c r="F5239" i="8"/>
  <c r="E5239" i="8"/>
  <c r="D5239" i="8"/>
  <c r="F5238" i="8"/>
  <c r="E5238" i="8"/>
  <c r="D5238" i="8"/>
  <c r="F5237" i="8"/>
  <c r="E5237" i="8"/>
  <c r="D5237" i="8"/>
  <c r="F5236" i="8"/>
  <c r="E5236" i="8"/>
  <c r="D5236" i="8"/>
  <c r="F5235" i="8"/>
  <c r="D5235" i="8"/>
  <c r="E5235" i="8" s="1"/>
  <c r="F5234" i="8"/>
  <c r="D5234" i="8"/>
  <c r="E5234" i="8" s="1"/>
  <c r="F5233" i="8"/>
  <c r="E5233" i="8"/>
  <c r="D5233" i="8"/>
  <c r="F5232" i="8"/>
  <c r="D5232" i="8"/>
  <c r="E5232" i="8" s="1"/>
  <c r="F5231" i="8"/>
  <c r="D5231" i="8"/>
  <c r="E5231" i="8" s="1"/>
  <c r="F5230" i="8"/>
  <c r="D5230" i="8"/>
  <c r="E5230" i="8" s="1"/>
  <c r="F5229" i="8"/>
  <c r="E5229" i="8"/>
  <c r="D5229" i="8"/>
  <c r="F5228" i="8"/>
  <c r="D5228" i="8"/>
  <c r="E5228" i="8" s="1"/>
  <c r="F5227" i="8"/>
  <c r="D5227" i="8"/>
  <c r="E5227" i="8" s="1"/>
  <c r="F5226" i="8"/>
  <c r="D5226" i="8"/>
  <c r="E5226" i="8" s="1"/>
  <c r="F5225" i="8"/>
  <c r="E5225" i="8"/>
  <c r="D5225" i="8"/>
  <c r="F5224" i="8"/>
  <c r="D5224" i="8"/>
  <c r="E5224" i="8" s="1"/>
  <c r="F5223" i="8"/>
  <c r="E5223" i="8"/>
  <c r="D5223" i="8"/>
  <c r="F5222" i="8"/>
  <c r="E5222" i="8"/>
  <c r="D5222" i="8"/>
  <c r="F5221" i="8"/>
  <c r="E5221" i="8"/>
  <c r="D5221" i="8"/>
  <c r="F5220" i="8"/>
  <c r="E5220" i="8"/>
  <c r="D5220" i="8"/>
  <c r="F5219" i="8"/>
  <c r="D5219" i="8"/>
  <c r="E5219" i="8" s="1"/>
  <c r="F5218" i="8"/>
  <c r="D5218" i="8"/>
  <c r="E5218" i="8" s="1"/>
  <c r="F5217" i="8"/>
  <c r="E5217" i="8"/>
  <c r="D5217" i="8"/>
  <c r="F5216" i="8"/>
  <c r="D5216" i="8"/>
  <c r="E5216" i="8" s="1"/>
  <c r="F5215" i="8"/>
  <c r="D5215" i="8"/>
  <c r="E5215" i="8" s="1"/>
  <c r="F5214" i="8"/>
  <c r="D5214" i="8"/>
  <c r="E5214" i="8" s="1"/>
  <c r="F5213" i="8"/>
  <c r="E5213" i="8"/>
  <c r="D5213" i="8"/>
  <c r="F5212" i="8"/>
  <c r="D5212" i="8"/>
  <c r="E5212" i="8" s="1"/>
  <c r="F5211" i="8"/>
  <c r="D5211" i="8"/>
  <c r="E5211" i="8" s="1"/>
  <c r="F5210" i="8"/>
  <c r="D5210" i="8"/>
  <c r="E5210" i="8" s="1"/>
  <c r="F5209" i="8"/>
  <c r="E5209" i="8"/>
  <c r="D5209" i="8"/>
  <c r="F5208" i="8"/>
  <c r="D5208" i="8"/>
  <c r="E5208" i="8" s="1"/>
  <c r="F5207" i="8"/>
  <c r="E5207" i="8"/>
  <c r="D5207" i="8"/>
  <c r="F5206" i="8"/>
  <c r="E5206" i="8"/>
  <c r="D5206" i="8"/>
  <c r="F5205" i="8"/>
  <c r="E5205" i="8"/>
  <c r="D5205" i="8"/>
  <c r="F5204" i="8"/>
  <c r="D5204" i="8"/>
  <c r="E5204" i="8" s="1"/>
  <c r="F5203" i="8"/>
  <c r="D5203" i="8"/>
  <c r="E5203" i="8" s="1"/>
  <c r="F5202" i="8"/>
  <c r="D5202" i="8"/>
  <c r="E5202" i="8" s="1"/>
  <c r="F5201" i="8"/>
  <c r="E5201" i="8"/>
  <c r="D5201" i="8"/>
  <c r="F5200" i="8"/>
  <c r="D5200" i="8"/>
  <c r="E5200" i="8" s="1"/>
  <c r="F5199" i="8"/>
  <c r="D5199" i="8"/>
  <c r="E5199" i="8" s="1"/>
  <c r="F5198" i="8"/>
  <c r="D5198" i="8"/>
  <c r="E5198" i="8" s="1"/>
  <c r="F5197" i="8"/>
  <c r="E5197" i="8"/>
  <c r="D5197" i="8"/>
  <c r="F5196" i="8"/>
  <c r="D5196" i="8"/>
  <c r="E5196" i="8" s="1"/>
  <c r="F5195" i="8"/>
  <c r="D5195" i="8"/>
  <c r="E5195" i="8" s="1"/>
  <c r="F5194" i="8"/>
  <c r="D5194" i="8"/>
  <c r="E5194" i="8" s="1"/>
  <c r="F5193" i="8"/>
  <c r="E5193" i="8"/>
  <c r="D5193" i="8"/>
  <c r="F5192" i="8"/>
  <c r="D5192" i="8"/>
  <c r="E5192" i="8" s="1"/>
  <c r="F5191" i="8"/>
  <c r="E5191" i="8"/>
  <c r="D5191" i="8"/>
  <c r="F5190" i="8"/>
  <c r="E5190" i="8"/>
  <c r="D5190" i="8"/>
  <c r="F5189" i="8"/>
  <c r="E5189" i="8"/>
  <c r="D5189" i="8"/>
  <c r="F5188" i="8"/>
  <c r="D5188" i="8"/>
  <c r="E5188" i="8" s="1"/>
  <c r="F5187" i="8"/>
  <c r="D5187" i="8"/>
  <c r="E5187" i="8" s="1"/>
  <c r="F5186" i="8"/>
  <c r="D5186" i="8"/>
  <c r="E5186" i="8" s="1"/>
  <c r="F5185" i="8"/>
  <c r="E5185" i="8"/>
  <c r="D5185" i="8"/>
  <c r="F5184" i="8"/>
  <c r="D5184" i="8"/>
  <c r="E5184" i="8" s="1"/>
  <c r="F5183" i="8"/>
  <c r="D5183" i="8"/>
  <c r="E5183" i="8" s="1"/>
  <c r="F5182" i="8"/>
  <c r="D5182" i="8"/>
  <c r="E5182" i="8" s="1"/>
  <c r="F5181" i="8"/>
  <c r="E5181" i="8"/>
  <c r="D5181" i="8"/>
  <c r="F5180" i="8"/>
  <c r="D5180" i="8"/>
  <c r="E5180" i="8" s="1"/>
  <c r="F5179" i="8"/>
  <c r="D5179" i="8"/>
  <c r="E5179" i="8" s="1"/>
  <c r="F5178" i="8"/>
  <c r="D5178" i="8"/>
  <c r="E5178" i="8" s="1"/>
  <c r="F5177" i="8"/>
  <c r="E5177" i="8"/>
  <c r="D5177" i="8"/>
  <c r="F5176" i="8"/>
  <c r="D5176" i="8"/>
  <c r="E5176" i="8" s="1"/>
  <c r="F5175" i="8"/>
  <c r="E5175" i="8"/>
  <c r="D5175" i="8"/>
  <c r="F5174" i="8"/>
  <c r="E5174" i="8"/>
  <c r="D5174" i="8"/>
  <c r="F5173" i="8"/>
  <c r="E5173" i="8"/>
  <c r="D5173" i="8"/>
  <c r="F5172" i="8"/>
  <c r="E5172" i="8"/>
  <c r="D5172" i="8"/>
  <c r="F5171" i="8"/>
  <c r="D5171" i="8"/>
  <c r="E5171" i="8" s="1"/>
  <c r="F5170" i="8"/>
  <c r="D5170" i="8"/>
  <c r="E5170" i="8" s="1"/>
  <c r="F5169" i="8"/>
  <c r="E5169" i="8"/>
  <c r="D5169" i="8"/>
  <c r="F5168" i="8"/>
  <c r="D5168" i="8"/>
  <c r="E5168" i="8" s="1"/>
  <c r="F5167" i="8"/>
  <c r="D5167" i="8"/>
  <c r="E5167" i="8" s="1"/>
  <c r="F5166" i="8"/>
  <c r="D5166" i="8"/>
  <c r="E5166" i="8" s="1"/>
  <c r="F5165" i="8"/>
  <c r="E5165" i="8"/>
  <c r="D5165" i="8"/>
  <c r="F5164" i="8"/>
  <c r="D5164" i="8"/>
  <c r="E5164" i="8" s="1"/>
  <c r="F5163" i="8"/>
  <c r="D5163" i="8"/>
  <c r="E5163" i="8" s="1"/>
  <c r="F5162" i="8"/>
  <c r="D5162" i="8"/>
  <c r="E5162" i="8" s="1"/>
  <c r="F5161" i="8"/>
  <c r="E5161" i="8"/>
  <c r="D5161" i="8"/>
  <c r="F5160" i="8"/>
  <c r="D5160" i="8"/>
  <c r="E5160" i="8" s="1"/>
  <c r="F5159" i="8"/>
  <c r="E5159" i="8"/>
  <c r="D5159" i="8"/>
  <c r="F5158" i="8"/>
  <c r="E5158" i="8"/>
  <c r="D5158" i="8"/>
  <c r="F5157" i="8"/>
  <c r="E5157" i="8"/>
  <c r="D5157" i="8"/>
  <c r="F5156" i="8"/>
  <c r="D5156" i="8"/>
  <c r="E5156" i="8" s="1"/>
  <c r="F5155" i="8"/>
  <c r="D5155" i="8"/>
  <c r="E5155" i="8" s="1"/>
  <c r="F5154" i="8"/>
  <c r="D5154" i="8"/>
  <c r="E5154" i="8" s="1"/>
  <c r="F5153" i="8"/>
  <c r="E5153" i="8"/>
  <c r="D5153" i="8"/>
  <c r="F5152" i="8"/>
  <c r="D5152" i="8"/>
  <c r="E5152" i="8" s="1"/>
  <c r="F5151" i="8"/>
  <c r="D5151" i="8"/>
  <c r="E5151" i="8" s="1"/>
  <c r="F5150" i="8"/>
  <c r="D5150" i="8"/>
  <c r="E5150" i="8" s="1"/>
  <c r="F5149" i="8"/>
  <c r="E5149" i="8"/>
  <c r="D5149" i="8"/>
  <c r="F5148" i="8"/>
  <c r="D5148" i="8"/>
  <c r="E5148" i="8" s="1"/>
  <c r="F5147" i="8"/>
  <c r="D5147" i="8"/>
  <c r="E5147" i="8" s="1"/>
  <c r="F5146" i="8"/>
  <c r="D5146" i="8"/>
  <c r="E5146" i="8" s="1"/>
  <c r="F5145" i="8"/>
  <c r="E5145" i="8"/>
  <c r="D5145" i="8"/>
  <c r="F5144" i="8"/>
  <c r="D5144" i="8"/>
  <c r="E5144" i="8" s="1"/>
  <c r="F5143" i="8"/>
  <c r="E5143" i="8"/>
  <c r="D5143" i="8"/>
  <c r="F5142" i="8"/>
  <c r="E5142" i="8"/>
  <c r="D5142" i="8"/>
  <c r="F5141" i="8"/>
  <c r="E5141" i="8"/>
  <c r="D5141" i="8"/>
  <c r="F5140" i="8"/>
  <c r="E5140" i="8"/>
  <c r="D5140" i="8"/>
  <c r="F5139" i="8"/>
  <c r="D5139" i="8"/>
  <c r="E5139" i="8" s="1"/>
  <c r="F5138" i="8"/>
  <c r="D5138" i="8"/>
  <c r="E5138" i="8" s="1"/>
  <c r="F5137" i="8"/>
  <c r="E5137" i="8"/>
  <c r="D5137" i="8"/>
  <c r="F5136" i="8"/>
  <c r="D5136" i="8"/>
  <c r="E5136" i="8" s="1"/>
  <c r="F5135" i="8"/>
  <c r="D5135" i="8"/>
  <c r="E5135" i="8" s="1"/>
  <c r="F5134" i="8"/>
  <c r="D5134" i="8"/>
  <c r="E5134" i="8" s="1"/>
  <c r="F5133" i="8"/>
  <c r="E5133" i="8"/>
  <c r="D5133" i="8"/>
  <c r="F5132" i="8"/>
  <c r="D5132" i="8"/>
  <c r="E5132" i="8" s="1"/>
  <c r="F5131" i="8"/>
  <c r="D5131" i="8"/>
  <c r="E5131" i="8" s="1"/>
  <c r="F5130" i="8"/>
  <c r="D5130" i="8"/>
  <c r="E5130" i="8" s="1"/>
  <c r="F5129" i="8"/>
  <c r="E5129" i="8"/>
  <c r="D5129" i="8"/>
  <c r="F5128" i="8"/>
  <c r="D5128" i="8"/>
  <c r="E5128" i="8" s="1"/>
  <c r="F5127" i="8"/>
  <c r="E5127" i="8"/>
  <c r="D5127" i="8"/>
  <c r="F5126" i="8"/>
  <c r="E5126" i="8"/>
  <c r="D5126" i="8"/>
  <c r="F5125" i="8"/>
  <c r="E5125" i="8"/>
  <c r="D5125" i="8"/>
  <c r="F5124" i="8"/>
  <c r="D5124" i="8"/>
  <c r="E5124" i="8" s="1"/>
  <c r="F5123" i="8"/>
  <c r="D5123" i="8"/>
  <c r="E5123" i="8" s="1"/>
  <c r="F5122" i="8"/>
  <c r="D5122" i="8"/>
  <c r="E5122" i="8" s="1"/>
  <c r="F5121" i="8"/>
  <c r="E5121" i="8"/>
  <c r="D5121" i="8"/>
  <c r="F5120" i="8"/>
  <c r="D5120" i="8"/>
  <c r="E5120" i="8" s="1"/>
  <c r="F5119" i="8"/>
  <c r="D5119" i="8"/>
  <c r="E5119" i="8" s="1"/>
  <c r="F5118" i="8"/>
  <c r="D5118" i="8"/>
  <c r="E5118" i="8" s="1"/>
  <c r="F5117" i="8"/>
  <c r="E5117" i="8"/>
  <c r="D5117" i="8"/>
  <c r="F5116" i="8"/>
  <c r="D5116" i="8"/>
  <c r="E5116" i="8" s="1"/>
  <c r="F5115" i="8"/>
  <c r="D5115" i="8"/>
  <c r="E5115" i="8" s="1"/>
  <c r="F5114" i="8"/>
  <c r="D5114" i="8"/>
  <c r="E5114" i="8" s="1"/>
  <c r="F5113" i="8"/>
  <c r="E5113" i="8"/>
  <c r="D5113" i="8"/>
  <c r="F5112" i="8"/>
  <c r="D5112" i="8"/>
  <c r="E5112" i="8" s="1"/>
  <c r="F5111" i="8"/>
  <c r="E5111" i="8"/>
  <c r="D5111" i="8"/>
  <c r="F5110" i="8"/>
  <c r="E5110" i="8"/>
  <c r="D5110" i="8"/>
  <c r="F5109" i="8"/>
  <c r="E5109" i="8"/>
  <c r="D5109" i="8"/>
  <c r="F5108" i="8"/>
  <c r="E5108" i="8"/>
  <c r="D5108" i="8"/>
  <c r="F5107" i="8"/>
  <c r="D5107" i="8"/>
  <c r="E5107" i="8" s="1"/>
  <c r="F5106" i="8"/>
  <c r="D5106" i="8"/>
  <c r="E5106" i="8" s="1"/>
  <c r="F5105" i="8"/>
  <c r="E5105" i="8"/>
  <c r="D5105" i="8"/>
  <c r="F5104" i="8"/>
  <c r="D5104" i="8"/>
  <c r="E5104" i="8" s="1"/>
  <c r="F5103" i="8"/>
  <c r="D5103" i="8"/>
  <c r="E5103" i="8" s="1"/>
  <c r="F5102" i="8"/>
  <c r="D5102" i="8"/>
  <c r="E5102" i="8" s="1"/>
  <c r="F5101" i="8"/>
  <c r="E5101" i="8"/>
  <c r="D5101" i="8"/>
  <c r="F5100" i="8"/>
  <c r="D5100" i="8"/>
  <c r="E5100" i="8" s="1"/>
  <c r="F5099" i="8"/>
  <c r="D5099" i="8"/>
  <c r="E5099" i="8" s="1"/>
  <c r="F5098" i="8"/>
  <c r="D5098" i="8"/>
  <c r="E5098" i="8" s="1"/>
  <c r="F5097" i="8"/>
  <c r="E5097" i="8"/>
  <c r="D5097" i="8"/>
  <c r="F5096" i="8"/>
  <c r="D5096" i="8"/>
  <c r="E5096" i="8" s="1"/>
  <c r="F5095" i="8"/>
  <c r="E5095" i="8"/>
  <c r="D5095" i="8"/>
  <c r="F5094" i="8"/>
  <c r="E5094" i="8"/>
  <c r="D5094" i="8"/>
  <c r="F5093" i="8"/>
  <c r="E5093" i="8"/>
  <c r="D5093" i="8"/>
  <c r="F5092" i="8"/>
  <c r="D5092" i="8"/>
  <c r="E5092" i="8" s="1"/>
  <c r="F5091" i="8"/>
  <c r="D5091" i="8"/>
  <c r="E5091" i="8" s="1"/>
  <c r="F5090" i="8"/>
  <c r="D5090" i="8"/>
  <c r="E5090" i="8" s="1"/>
  <c r="F5089" i="8"/>
  <c r="E5089" i="8"/>
  <c r="D5089" i="8"/>
  <c r="F5088" i="8"/>
  <c r="D5088" i="8"/>
  <c r="E5088" i="8" s="1"/>
  <c r="F5087" i="8"/>
  <c r="D5087" i="8"/>
  <c r="E5087" i="8" s="1"/>
  <c r="F5086" i="8"/>
  <c r="D5086" i="8"/>
  <c r="E5086" i="8" s="1"/>
  <c r="F5085" i="8"/>
  <c r="E5085" i="8"/>
  <c r="D5085" i="8"/>
  <c r="F5084" i="8"/>
  <c r="D5084" i="8"/>
  <c r="E5084" i="8" s="1"/>
  <c r="F5083" i="8"/>
  <c r="D5083" i="8"/>
  <c r="E5083" i="8" s="1"/>
  <c r="F5082" i="8"/>
  <c r="D5082" i="8"/>
  <c r="E5082" i="8" s="1"/>
  <c r="F5081" i="8"/>
  <c r="E5081" i="8"/>
  <c r="D5081" i="8"/>
  <c r="F5080" i="8"/>
  <c r="D5080" i="8"/>
  <c r="E5080" i="8" s="1"/>
  <c r="F5079" i="8"/>
  <c r="E5079" i="8"/>
  <c r="D5079" i="8"/>
  <c r="F5078" i="8"/>
  <c r="E5078" i="8"/>
  <c r="D5078" i="8"/>
  <c r="F5077" i="8"/>
  <c r="E5077" i="8"/>
  <c r="D5077" i="8"/>
  <c r="F5076" i="8"/>
  <c r="D5076" i="8"/>
  <c r="E5076" i="8" s="1"/>
  <c r="F5075" i="8"/>
  <c r="D5075" i="8"/>
  <c r="E5075" i="8" s="1"/>
  <c r="F5074" i="8"/>
  <c r="D5074" i="8"/>
  <c r="E5074" i="8" s="1"/>
  <c r="F5073" i="8"/>
  <c r="E5073" i="8"/>
  <c r="D5073" i="8"/>
  <c r="F5072" i="8"/>
  <c r="D5072" i="8"/>
  <c r="E5072" i="8" s="1"/>
  <c r="F5071" i="8"/>
  <c r="D5071" i="8"/>
  <c r="E5071" i="8" s="1"/>
  <c r="F5070" i="8"/>
  <c r="D5070" i="8"/>
  <c r="E5070" i="8" s="1"/>
  <c r="F5069" i="8"/>
  <c r="E5069" i="8"/>
  <c r="D5069" i="8"/>
  <c r="F5068" i="8"/>
  <c r="D5068" i="8"/>
  <c r="E5068" i="8" s="1"/>
  <c r="F5067" i="8"/>
  <c r="D5067" i="8"/>
  <c r="E5067" i="8" s="1"/>
  <c r="F5066" i="8"/>
  <c r="D5066" i="8"/>
  <c r="E5066" i="8" s="1"/>
  <c r="F5065" i="8"/>
  <c r="E5065" i="8"/>
  <c r="D5065" i="8"/>
  <c r="F5064" i="8"/>
  <c r="D5064" i="8"/>
  <c r="E5064" i="8" s="1"/>
  <c r="F5063" i="8"/>
  <c r="E5063" i="8"/>
  <c r="D5063" i="8"/>
  <c r="F5062" i="8"/>
  <c r="E5062" i="8"/>
  <c r="D5062" i="8"/>
  <c r="F5061" i="8"/>
  <c r="E5061" i="8"/>
  <c r="D5061" i="8"/>
  <c r="F5060" i="8"/>
  <c r="E5060" i="8"/>
  <c r="D5060" i="8"/>
  <c r="F5059" i="8"/>
  <c r="D5059" i="8"/>
  <c r="E5059" i="8" s="1"/>
  <c r="F5058" i="8"/>
  <c r="D5058" i="8"/>
  <c r="E5058" i="8" s="1"/>
  <c r="F5057" i="8"/>
  <c r="E5057" i="8"/>
  <c r="D5057" i="8"/>
  <c r="F5056" i="8"/>
  <c r="D5056" i="8"/>
  <c r="E5056" i="8" s="1"/>
  <c r="F5055" i="8"/>
  <c r="D5055" i="8"/>
  <c r="E5055" i="8" s="1"/>
  <c r="F5054" i="8"/>
  <c r="D5054" i="8"/>
  <c r="E5054" i="8" s="1"/>
  <c r="F5053" i="8"/>
  <c r="E5053" i="8"/>
  <c r="D5053" i="8"/>
  <c r="F5052" i="8"/>
  <c r="D5052" i="8"/>
  <c r="E5052" i="8" s="1"/>
  <c r="F5051" i="8"/>
  <c r="D5051" i="8"/>
  <c r="E5051" i="8" s="1"/>
  <c r="F5050" i="8"/>
  <c r="D5050" i="8"/>
  <c r="E5050" i="8" s="1"/>
  <c r="F5049" i="8"/>
  <c r="E5049" i="8"/>
  <c r="D5049" i="8"/>
  <c r="F5048" i="8"/>
  <c r="D5048" i="8"/>
  <c r="E5048" i="8" s="1"/>
  <c r="F5047" i="8"/>
  <c r="E5047" i="8"/>
  <c r="D5047" i="8"/>
  <c r="F5046" i="8"/>
  <c r="E5046" i="8"/>
  <c r="D5046" i="8"/>
  <c r="F5045" i="8"/>
  <c r="E5045" i="8"/>
  <c r="D5045" i="8"/>
  <c r="F5044" i="8"/>
  <c r="E5044" i="8"/>
  <c r="D5044" i="8"/>
  <c r="F5043" i="8"/>
  <c r="D5043" i="8"/>
  <c r="E5043" i="8" s="1"/>
  <c r="F5042" i="8"/>
  <c r="D5042" i="8"/>
  <c r="E5042" i="8" s="1"/>
  <c r="F5041" i="8"/>
  <c r="E5041" i="8"/>
  <c r="D5041" i="8"/>
  <c r="F5040" i="8"/>
  <c r="D5040" i="8"/>
  <c r="E5040" i="8" s="1"/>
  <c r="F5039" i="8"/>
  <c r="D5039" i="8"/>
  <c r="E5039" i="8" s="1"/>
  <c r="F5038" i="8"/>
  <c r="D5038" i="8"/>
  <c r="E5038" i="8" s="1"/>
  <c r="F5037" i="8"/>
  <c r="E5037" i="8"/>
  <c r="D5037" i="8"/>
  <c r="F5036" i="8"/>
  <c r="D5036" i="8"/>
  <c r="E5036" i="8" s="1"/>
  <c r="F5035" i="8"/>
  <c r="D5035" i="8"/>
  <c r="E5035" i="8" s="1"/>
  <c r="F5034" i="8"/>
  <c r="D5034" i="8"/>
  <c r="E5034" i="8" s="1"/>
  <c r="F5033" i="8"/>
  <c r="E5033" i="8"/>
  <c r="D5033" i="8"/>
  <c r="F5032" i="8"/>
  <c r="D5032" i="8"/>
  <c r="E5032" i="8" s="1"/>
  <c r="F5031" i="8"/>
  <c r="E5031" i="8"/>
  <c r="D5031" i="8"/>
  <c r="F5030" i="8"/>
  <c r="E5030" i="8"/>
  <c r="D5030" i="8"/>
  <c r="F5029" i="8"/>
  <c r="E5029" i="8"/>
  <c r="D5029" i="8"/>
  <c r="F5028" i="8"/>
  <c r="D5028" i="8"/>
  <c r="E5028" i="8" s="1"/>
  <c r="F5027" i="8"/>
  <c r="D5027" i="8"/>
  <c r="E5027" i="8" s="1"/>
  <c r="F5026" i="8"/>
  <c r="D5026" i="8"/>
  <c r="E5026" i="8" s="1"/>
  <c r="F5025" i="8"/>
  <c r="E5025" i="8"/>
  <c r="D5025" i="8"/>
  <c r="F5024" i="8"/>
  <c r="D5024" i="8"/>
  <c r="E5024" i="8" s="1"/>
  <c r="F5023" i="8"/>
  <c r="D5023" i="8"/>
  <c r="E5023" i="8" s="1"/>
  <c r="F5022" i="8"/>
  <c r="D5022" i="8"/>
  <c r="E5022" i="8" s="1"/>
  <c r="F5021" i="8"/>
  <c r="E5021" i="8"/>
  <c r="D5021" i="8"/>
  <c r="F5020" i="8"/>
  <c r="D5020" i="8"/>
  <c r="E5020" i="8" s="1"/>
  <c r="F5019" i="8"/>
  <c r="D5019" i="8"/>
  <c r="E5019" i="8" s="1"/>
  <c r="F5018" i="8"/>
  <c r="D5018" i="8"/>
  <c r="E5018" i="8" s="1"/>
  <c r="F5017" i="8"/>
  <c r="E5017" i="8"/>
  <c r="D5017" i="8"/>
  <c r="F5016" i="8"/>
  <c r="D5016" i="8"/>
  <c r="E5016" i="8" s="1"/>
  <c r="F5015" i="8"/>
  <c r="E5015" i="8"/>
  <c r="D5015" i="8"/>
  <c r="F5014" i="8"/>
  <c r="E5014" i="8"/>
  <c r="D5014" i="8"/>
  <c r="F5013" i="8"/>
  <c r="E5013" i="8"/>
  <c r="D5013" i="8"/>
  <c r="F5012" i="8"/>
  <c r="D5012" i="8"/>
  <c r="E5012" i="8" s="1"/>
  <c r="F5011" i="8"/>
  <c r="D5011" i="8"/>
  <c r="E5011" i="8" s="1"/>
  <c r="F5010" i="8"/>
  <c r="D5010" i="8"/>
  <c r="E5010" i="8" s="1"/>
  <c r="F5009" i="8"/>
  <c r="E5009" i="8"/>
  <c r="D5009" i="8"/>
  <c r="F5008" i="8"/>
  <c r="D5008" i="8"/>
  <c r="E5008" i="8" s="1"/>
  <c r="F5007" i="8"/>
  <c r="D5007" i="8"/>
  <c r="E5007" i="8" s="1"/>
  <c r="F5006" i="8"/>
  <c r="D5006" i="8"/>
  <c r="E5006" i="8" s="1"/>
  <c r="F5005" i="8"/>
  <c r="E5005" i="8"/>
  <c r="D5005" i="8"/>
  <c r="F5004" i="8"/>
  <c r="D5004" i="8"/>
  <c r="E5004" i="8" s="1"/>
  <c r="F5003" i="8"/>
  <c r="D5003" i="8"/>
  <c r="E5003" i="8" s="1"/>
  <c r="F5002" i="8"/>
  <c r="D5002" i="8"/>
  <c r="E5002" i="8" s="1"/>
  <c r="F5001" i="8"/>
  <c r="E5001" i="8"/>
  <c r="D5001" i="8"/>
  <c r="F5000" i="8"/>
  <c r="D5000" i="8"/>
  <c r="E5000" i="8" s="1"/>
  <c r="F4999" i="8"/>
  <c r="E4999" i="8"/>
  <c r="D4999" i="8"/>
  <c r="F4998" i="8"/>
  <c r="E4998" i="8"/>
  <c r="D4998" i="8"/>
  <c r="F4997" i="8"/>
  <c r="E4997" i="8"/>
  <c r="D4997" i="8"/>
  <c r="F4996" i="8"/>
  <c r="E4996" i="8"/>
  <c r="D4996" i="8"/>
  <c r="F4995" i="8"/>
  <c r="D4995" i="8"/>
  <c r="E4995" i="8" s="1"/>
  <c r="F4994" i="8"/>
  <c r="D4994" i="8"/>
  <c r="E4994" i="8" s="1"/>
  <c r="F4993" i="8"/>
  <c r="E4993" i="8"/>
  <c r="D4993" i="8"/>
  <c r="F4992" i="8"/>
  <c r="D4992" i="8"/>
  <c r="E4992" i="8" s="1"/>
  <c r="F4991" i="8"/>
  <c r="D4991" i="8"/>
  <c r="E4991" i="8" s="1"/>
  <c r="F4990" i="8"/>
  <c r="D4990" i="8"/>
  <c r="E4990" i="8" s="1"/>
  <c r="F4989" i="8"/>
  <c r="E4989" i="8"/>
  <c r="D4989" i="8"/>
  <c r="F4988" i="8"/>
  <c r="D4988" i="8"/>
  <c r="E4988" i="8" s="1"/>
  <c r="F4987" i="8"/>
  <c r="D4987" i="8"/>
  <c r="E4987" i="8" s="1"/>
  <c r="F4986" i="8"/>
  <c r="D4986" i="8"/>
  <c r="E4986" i="8" s="1"/>
  <c r="F4985" i="8"/>
  <c r="E4985" i="8"/>
  <c r="D4985" i="8"/>
  <c r="F4984" i="8"/>
  <c r="D4984" i="8"/>
  <c r="E4984" i="8" s="1"/>
  <c r="F4983" i="8"/>
  <c r="E4983" i="8"/>
  <c r="D4983" i="8"/>
  <c r="F4982" i="8"/>
  <c r="E4982" i="8"/>
  <c r="D4982" i="8"/>
  <c r="F4981" i="8"/>
  <c r="E4981" i="8"/>
  <c r="D4981" i="8"/>
  <c r="F4980" i="8"/>
  <c r="E4980" i="8"/>
  <c r="D4980" i="8"/>
  <c r="F4979" i="8"/>
  <c r="D4979" i="8"/>
  <c r="E4979" i="8" s="1"/>
  <c r="F4978" i="8"/>
  <c r="D4978" i="8"/>
  <c r="E4978" i="8" s="1"/>
  <c r="F4977" i="8"/>
  <c r="E4977" i="8"/>
  <c r="D4977" i="8"/>
  <c r="F4976" i="8"/>
  <c r="D4976" i="8"/>
  <c r="E4976" i="8" s="1"/>
  <c r="F4975" i="8"/>
  <c r="D4975" i="8"/>
  <c r="E4975" i="8" s="1"/>
  <c r="F4974" i="8"/>
  <c r="D4974" i="8"/>
  <c r="E4974" i="8" s="1"/>
  <c r="F4973" i="8"/>
  <c r="E4973" i="8"/>
  <c r="D4973" i="8"/>
  <c r="F4972" i="8"/>
  <c r="D4972" i="8"/>
  <c r="E4972" i="8" s="1"/>
  <c r="F4971" i="8"/>
  <c r="D4971" i="8"/>
  <c r="E4971" i="8" s="1"/>
  <c r="F4970" i="8"/>
  <c r="D4970" i="8"/>
  <c r="E4970" i="8" s="1"/>
  <c r="F4969" i="8"/>
  <c r="E4969" i="8"/>
  <c r="D4969" i="8"/>
  <c r="F4968" i="8"/>
  <c r="D4968" i="8"/>
  <c r="E4968" i="8" s="1"/>
  <c r="F4967" i="8"/>
  <c r="E4967" i="8"/>
  <c r="D4967" i="8"/>
  <c r="F4966" i="8"/>
  <c r="E4966" i="8"/>
  <c r="D4966" i="8"/>
  <c r="F4965" i="8"/>
  <c r="E4965" i="8"/>
  <c r="D4965" i="8"/>
  <c r="F4964" i="8"/>
  <c r="E4964" i="8"/>
  <c r="D4964" i="8"/>
  <c r="F4963" i="8"/>
  <c r="D4963" i="8"/>
  <c r="E4963" i="8" s="1"/>
  <c r="F4962" i="8"/>
  <c r="D4962" i="8"/>
  <c r="E4962" i="8" s="1"/>
  <c r="F4961" i="8"/>
  <c r="E4961" i="8"/>
  <c r="D4961" i="8"/>
  <c r="F4960" i="8"/>
  <c r="D4960" i="8"/>
  <c r="E4960" i="8" s="1"/>
  <c r="F4959" i="8"/>
  <c r="D4959" i="8"/>
  <c r="E4959" i="8" s="1"/>
  <c r="F4958" i="8"/>
  <c r="D4958" i="8"/>
  <c r="E4958" i="8" s="1"/>
  <c r="F4957" i="8"/>
  <c r="E4957" i="8"/>
  <c r="D4957" i="8"/>
  <c r="F4956" i="8"/>
  <c r="D4956" i="8"/>
  <c r="E4956" i="8" s="1"/>
  <c r="F4955" i="8"/>
  <c r="D4955" i="8"/>
  <c r="E4955" i="8" s="1"/>
  <c r="F4954" i="8"/>
  <c r="D4954" i="8"/>
  <c r="E4954" i="8" s="1"/>
  <c r="F4953" i="8"/>
  <c r="E4953" i="8"/>
  <c r="D4953" i="8"/>
  <c r="F4952" i="8"/>
  <c r="D4952" i="8"/>
  <c r="E4952" i="8" s="1"/>
  <c r="F4951" i="8"/>
  <c r="E4951" i="8"/>
  <c r="D4951" i="8"/>
  <c r="F4950" i="8"/>
  <c r="E4950" i="8"/>
  <c r="D4950" i="8"/>
  <c r="F4949" i="8"/>
  <c r="E4949" i="8"/>
  <c r="D4949" i="8"/>
  <c r="F4948" i="8"/>
  <c r="D4948" i="8"/>
  <c r="E4948" i="8" s="1"/>
  <c r="F4947" i="8"/>
  <c r="D4947" i="8"/>
  <c r="E4947" i="8" s="1"/>
  <c r="F4946" i="8"/>
  <c r="D4946" i="8"/>
  <c r="E4946" i="8" s="1"/>
  <c r="F4945" i="8"/>
  <c r="E4945" i="8"/>
  <c r="D4945" i="8"/>
  <c r="F4944" i="8"/>
  <c r="D4944" i="8"/>
  <c r="E4944" i="8" s="1"/>
  <c r="F4943" i="8"/>
  <c r="D4943" i="8"/>
  <c r="E4943" i="8" s="1"/>
  <c r="F4942" i="8"/>
  <c r="D4942" i="8"/>
  <c r="E4942" i="8" s="1"/>
  <c r="F4941" i="8"/>
  <c r="E4941" i="8"/>
  <c r="D4941" i="8"/>
  <c r="F4940" i="8"/>
  <c r="D4940" i="8"/>
  <c r="E4940" i="8" s="1"/>
  <c r="F4939" i="8"/>
  <c r="D4939" i="8"/>
  <c r="E4939" i="8" s="1"/>
  <c r="F4938" i="8"/>
  <c r="D4938" i="8"/>
  <c r="E4938" i="8" s="1"/>
  <c r="F4937" i="8"/>
  <c r="E4937" i="8"/>
  <c r="D4937" i="8"/>
  <c r="F4936" i="8"/>
  <c r="D4936" i="8"/>
  <c r="E4936" i="8" s="1"/>
  <c r="F4935" i="8"/>
  <c r="E4935" i="8"/>
  <c r="D4935" i="8"/>
  <c r="F4934" i="8"/>
  <c r="E4934" i="8"/>
  <c r="D4934" i="8"/>
  <c r="F4933" i="8"/>
  <c r="E4933" i="8"/>
  <c r="D4933" i="8"/>
  <c r="F4932" i="8"/>
  <c r="D4932" i="8"/>
  <c r="E4932" i="8" s="1"/>
  <c r="F4931" i="8"/>
  <c r="D4931" i="8"/>
  <c r="E4931" i="8" s="1"/>
  <c r="F4930" i="8"/>
  <c r="D4930" i="8"/>
  <c r="E4930" i="8" s="1"/>
  <c r="F4929" i="8"/>
  <c r="E4929" i="8"/>
  <c r="D4929" i="8"/>
  <c r="F4928" i="8"/>
  <c r="D4928" i="8"/>
  <c r="E4928" i="8" s="1"/>
  <c r="F4927" i="8"/>
  <c r="D4927" i="8"/>
  <c r="E4927" i="8" s="1"/>
  <c r="F4926" i="8"/>
  <c r="D4926" i="8"/>
  <c r="E4926" i="8" s="1"/>
  <c r="F4925" i="8"/>
  <c r="E4925" i="8"/>
  <c r="D4925" i="8"/>
  <c r="F4924" i="8"/>
  <c r="D4924" i="8"/>
  <c r="E4924" i="8" s="1"/>
  <c r="F4923" i="8"/>
  <c r="D4923" i="8"/>
  <c r="E4923" i="8" s="1"/>
  <c r="F4922" i="8"/>
  <c r="D4922" i="8"/>
  <c r="E4922" i="8" s="1"/>
  <c r="F4921" i="8"/>
  <c r="E4921" i="8"/>
  <c r="D4921" i="8"/>
  <c r="F4920" i="8"/>
  <c r="D4920" i="8"/>
  <c r="E4920" i="8" s="1"/>
  <c r="F4919" i="8"/>
  <c r="E4919" i="8"/>
  <c r="D4919" i="8"/>
  <c r="F4918" i="8"/>
  <c r="E4918" i="8"/>
  <c r="D4918" i="8"/>
  <c r="F4917" i="8"/>
  <c r="E4917" i="8"/>
  <c r="D4917" i="8"/>
  <c r="F4916" i="8"/>
  <c r="E4916" i="8"/>
  <c r="D4916" i="8"/>
  <c r="F4915" i="8"/>
  <c r="D4915" i="8"/>
  <c r="E4915" i="8" s="1"/>
  <c r="F4914" i="8"/>
  <c r="D4914" i="8"/>
  <c r="E4914" i="8" s="1"/>
  <c r="F4913" i="8"/>
  <c r="E4913" i="8"/>
  <c r="D4913" i="8"/>
  <c r="F4912" i="8"/>
  <c r="D4912" i="8"/>
  <c r="E4912" i="8" s="1"/>
  <c r="F4911" i="8"/>
  <c r="D4911" i="8"/>
  <c r="E4911" i="8" s="1"/>
  <c r="F4910" i="8"/>
  <c r="D4910" i="8"/>
  <c r="E4910" i="8" s="1"/>
  <c r="F4909" i="8"/>
  <c r="E4909" i="8"/>
  <c r="D4909" i="8"/>
  <c r="F4908" i="8"/>
  <c r="D4908" i="8"/>
  <c r="E4908" i="8" s="1"/>
  <c r="F4907" i="8"/>
  <c r="D4907" i="8"/>
  <c r="E4907" i="8" s="1"/>
  <c r="F4906" i="8"/>
  <c r="D4906" i="8"/>
  <c r="E4906" i="8" s="1"/>
  <c r="F4905" i="8"/>
  <c r="E4905" i="8"/>
  <c r="D4905" i="8"/>
  <c r="F4904" i="8"/>
  <c r="D4904" i="8"/>
  <c r="E4904" i="8" s="1"/>
  <c r="F4903" i="8"/>
  <c r="E4903" i="8"/>
  <c r="D4903" i="8"/>
  <c r="F4902" i="8"/>
  <c r="E4902" i="8"/>
  <c r="D4902" i="8"/>
  <c r="F4901" i="8"/>
  <c r="E4901" i="8"/>
  <c r="D4901" i="8"/>
  <c r="F4900" i="8"/>
  <c r="E4900" i="8"/>
  <c r="D4900" i="8"/>
  <c r="F4899" i="8"/>
  <c r="D4899" i="8"/>
  <c r="E4899" i="8" s="1"/>
  <c r="F4898" i="8"/>
  <c r="D4898" i="8"/>
  <c r="E4898" i="8" s="1"/>
  <c r="F4897" i="8"/>
  <c r="E4897" i="8"/>
  <c r="D4897" i="8"/>
  <c r="F4896" i="8"/>
  <c r="D4896" i="8"/>
  <c r="E4896" i="8" s="1"/>
  <c r="F4895" i="8"/>
  <c r="D4895" i="8"/>
  <c r="E4895" i="8" s="1"/>
  <c r="F4894" i="8"/>
  <c r="D4894" i="8"/>
  <c r="E4894" i="8" s="1"/>
  <c r="F4893" i="8"/>
  <c r="E4893" i="8"/>
  <c r="D4893" i="8"/>
  <c r="F4892" i="8"/>
  <c r="D4892" i="8"/>
  <c r="E4892" i="8" s="1"/>
  <c r="F4891" i="8"/>
  <c r="D4891" i="8"/>
  <c r="E4891" i="8" s="1"/>
  <c r="F4890" i="8"/>
  <c r="D4890" i="8"/>
  <c r="E4890" i="8" s="1"/>
  <c r="F4889" i="8"/>
  <c r="E4889" i="8"/>
  <c r="D4889" i="8"/>
  <c r="F4888" i="8"/>
  <c r="D4888" i="8"/>
  <c r="E4888" i="8" s="1"/>
  <c r="F4887" i="8"/>
  <c r="E4887" i="8"/>
  <c r="D4887" i="8"/>
  <c r="F4886" i="8"/>
  <c r="E4886" i="8"/>
  <c r="D4886" i="8"/>
  <c r="F4885" i="8"/>
  <c r="E4885" i="8"/>
  <c r="D4885" i="8"/>
  <c r="F4884" i="8"/>
  <c r="E4884" i="8"/>
  <c r="D4884" i="8"/>
  <c r="F4883" i="8"/>
  <c r="D4883" i="8"/>
  <c r="E4883" i="8" s="1"/>
  <c r="F4882" i="8"/>
  <c r="D4882" i="8"/>
  <c r="E4882" i="8" s="1"/>
  <c r="F4881" i="8"/>
  <c r="E4881" i="8"/>
  <c r="D4881" i="8"/>
  <c r="F4880" i="8"/>
  <c r="D4880" i="8"/>
  <c r="E4880" i="8" s="1"/>
  <c r="F4879" i="8"/>
  <c r="D4879" i="8"/>
  <c r="E4879" i="8" s="1"/>
  <c r="F4878" i="8"/>
  <c r="D4878" i="8"/>
  <c r="E4878" i="8" s="1"/>
  <c r="F4877" i="8"/>
  <c r="E4877" i="8"/>
  <c r="D4877" i="8"/>
  <c r="F4876" i="8"/>
  <c r="D4876" i="8"/>
  <c r="E4876" i="8" s="1"/>
  <c r="F4875" i="8"/>
  <c r="D4875" i="8"/>
  <c r="E4875" i="8" s="1"/>
  <c r="F4874" i="8"/>
  <c r="D4874" i="8"/>
  <c r="E4874" i="8" s="1"/>
  <c r="F4873" i="8"/>
  <c r="E4873" i="8"/>
  <c r="D4873" i="8"/>
  <c r="F4872" i="8"/>
  <c r="D4872" i="8"/>
  <c r="E4872" i="8" s="1"/>
  <c r="F4871" i="8"/>
  <c r="E4871" i="8"/>
  <c r="D4871" i="8"/>
  <c r="F4870" i="8"/>
  <c r="E4870" i="8"/>
  <c r="D4870" i="8"/>
  <c r="F4869" i="8"/>
  <c r="E4869" i="8"/>
  <c r="D4869" i="8"/>
  <c r="F4868" i="8"/>
  <c r="D4868" i="8"/>
  <c r="E4868" i="8" s="1"/>
  <c r="F4867" i="8"/>
  <c r="D4867" i="8"/>
  <c r="E4867" i="8" s="1"/>
  <c r="F4866" i="8"/>
  <c r="D4866" i="8"/>
  <c r="E4866" i="8" s="1"/>
  <c r="F4865" i="8"/>
  <c r="E4865" i="8"/>
  <c r="D4865" i="8"/>
  <c r="F4864" i="8"/>
  <c r="D4864" i="8"/>
  <c r="E4864" i="8" s="1"/>
  <c r="F4863" i="8"/>
  <c r="D4863" i="8"/>
  <c r="E4863" i="8" s="1"/>
  <c r="F4862" i="8"/>
  <c r="D4862" i="8"/>
  <c r="E4862" i="8" s="1"/>
  <c r="F4861" i="8"/>
  <c r="E4861" i="8"/>
  <c r="D4861" i="8"/>
  <c r="F4860" i="8"/>
  <c r="D4860" i="8"/>
  <c r="E4860" i="8" s="1"/>
  <c r="F4859" i="8"/>
  <c r="D4859" i="8"/>
  <c r="E4859" i="8" s="1"/>
  <c r="F4858" i="8"/>
  <c r="D4858" i="8"/>
  <c r="E4858" i="8" s="1"/>
  <c r="F4857" i="8"/>
  <c r="E4857" i="8"/>
  <c r="D4857" i="8"/>
  <c r="F4856" i="8"/>
  <c r="D4856" i="8"/>
  <c r="E4856" i="8" s="1"/>
  <c r="F4855" i="8"/>
  <c r="E4855" i="8"/>
  <c r="D4855" i="8"/>
  <c r="F4854" i="8"/>
  <c r="E4854" i="8"/>
  <c r="D4854" i="8"/>
  <c r="F4853" i="8"/>
  <c r="E4853" i="8"/>
  <c r="D4853" i="8"/>
  <c r="F4852" i="8"/>
  <c r="E4852" i="8"/>
  <c r="D4852" i="8"/>
  <c r="F4851" i="8"/>
  <c r="D4851" i="8"/>
  <c r="E4851" i="8" s="1"/>
  <c r="F4850" i="8"/>
  <c r="D4850" i="8"/>
  <c r="E4850" i="8" s="1"/>
  <c r="F4849" i="8"/>
  <c r="E4849" i="8"/>
  <c r="D4849" i="8"/>
  <c r="F4848" i="8"/>
  <c r="D4848" i="8"/>
  <c r="E4848" i="8" s="1"/>
  <c r="F4847" i="8"/>
  <c r="D4847" i="8"/>
  <c r="E4847" i="8" s="1"/>
  <c r="F4846" i="8"/>
  <c r="D4846" i="8"/>
  <c r="E4846" i="8" s="1"/>
  <c r="F4845" i="8"/>
  <c r="E4845" i="8"/>
  <c r="D4845" i="8"/>
  <c r="F4844" i="8"/>
  <c r="D4844" i="8"/>
  <c r="E4844" i="8" s="1"/>
  <c r="F4843" i="8"/>
  <c r="D4843" i="8"/>
  <c r="E4843" i="8" s="1"/>
  <c r="F4842" i="8"/>
  <c r="D4842" i="8"/>
  <c r="E4842" i="8" s="1"/>
  <c r="F4841" i="8"/>
  <c r="E4841" i="8"/>
  <c r="D4841" i="8"/>
  <c r="F4840" i="8"/>
  <c r="D4840" i="8"/>
  <c r="E4840" i="8" s="1"/>
  <c r="F4839" i="8"/>
  <c r="E4839" i="8"/>
  <c r="D4839" i="8"/>
  <c r="F4838" i="8"/>
  <c r="E4838" i="8"/>
  <c r="D4838" i="8"/>
  <c r="F4837" i="8"/>
  <c r="E4837" i="8"/>
  <c r="D4837" i="8"/>
  <c r="F4836" i="8"/>
  <c r="D4836" i="8"/>
  <c r="E4836" i="8" s="1"/>
  <c r="F4835" i="8"/>
  <c r="D4835" i="8"/>
  <c r="E4835" i="8" s="1"/>
  <c r="F4834" i="8"/>
  <c r="D4834" i="8"/>
  <c r="E4834" i="8" s="1"/>
  <c r="F4833" i="8"/>
  <c r="E4833" i="8"/>
  <c r="D4833" i="8"/>
  <c r="F4832" i="8"/>
  <c r="D4832" i="8"/>
  <c r="E4832" i="8" s="1"/>
  <c r="F4831" i="8"/>
  <c r="D4831" i="8"/>
  <c r="E4831" i="8" s="1"/>
  <c r="F4830" i="8"/>
  <c r="D4830" i="8"/>
  <c r="E4830" i="8" s="1"/>
  <c r="F4829" i="8"/>
  <c r="E4829" i="8"/>
  <c r="D4829" i="8"/>
  <c r="F4828" i="8"/>
  <c r="D4828" i="8"/>
  <c r="E4828" i="8" s="1"/>
  <c r="F4827" i="8"/>
  <c r="D4827" i="8"/>
  <c r="E4827" i="8" s="1"/>
  <c r="F4826" i="8"/>
  <c r="D4826" i="8"/>
  <c r="E4826" i="8" s="1"/>
  <c r="F4825" i="8"/>
  <c r="E4825" i="8"/>
  <c r="D4825" i="8"/>
  <c r="F4824" i="8"/>
  <c r="D4824" i="8"/>
  <c r="E4824" i="8" s="1"/>
  <c r="F4823" i="8"/>
  <c r="E4823" i="8"/>
  <c r="D4823" i="8"/>
  <c r="F4822" i="8"/>
  <c r="E4822" i="8"/>
  <c r="D4822" i="8"/>
  <c r="F4821" i="8"/>
  <c r="E4821" i="8"/>
  <c r="D4821" i="8"/>
  <c r="F4820" i="8"/>
  <c r="D4820" i="8"/>
  <c r="E4820" i="8" s="1"/>
  <c r="F4819" i="8"/>
  <c r="D4819" i="8"/>
  <c r="E4819" i="8" s="1"/>
  <c r="F4818" i="8"/>
  <c r="D4818" i="8"/>
  <c r="E4818" i="8" s="1"/>
  <c r="F4817" i="8"/>
  <c r="E4817" i="8"/>
  <c r="D4817" i="8"/>
  <c r="F4816" i="8"/>
  <c r="D4816" i="8"/>
  <c r="E4816" i="8" s="1"/>
  <c r="F4815" i="8"/>
  <c r="D4815" i="8"/>
  <c r="E4815" i="8" s="1"/>
  <c r="F4814" i="8"/>
  <c r="D4814" i="8"/>
  <c r="E4814" i="8" s="1"/>
  <c r="F4813" i="8"/>
  <c r="E4813" i="8"/>
  <c r="D4813" i="8"/>
  <c r="F4812" i="8"/>
  <c r="D4812" i="8"/>
  <c r="E4812" i="8" s="1"/>
  <c r="F4811" i="8"/>
  <c r="D4811" i="8"/>
  <c r="E4811" i="8" s="1"/>
  <c r="F4810" i="8"/>
  <c r="D4810" i="8"/>
  <c r="E4810" i="8" s="1"/>
  <c r="F4809" i="8"/>
  <c r="E4809" i="8"/>
  <c r="D4809" i="8"/>
  <c r="F4808" i="8"/>
  <c r="D4808" i="8"/>
  <c r="E4808" i="8" s="1"/>
  <c r="F4807" i="8"/>
  <c r="E4807" i="8"/>
  <c r="D4807" i="8"/>
  <c r="F4806" i="8"/>
  <c r="E4806" i="8"/>
  <c r="D4806" i="8"/>
  <c r="F4805" i="8"/>
  <c r="E4805" i="8"/>
  <c r="D4805" i="8"/>
  <c r="F4804" i="8"/>
  <c r="E4804" i="8"/>
  <c r="D4804" i="8"/>
  <c r="F4803" i="8"/>
  <c r="D4803" i="8"/>
  <c r="E4803" i="8" s="1"/>
  <c r="F4802" i="8"/>
  <c r="D4802" i="8"/>
  <c r="E4802" i="8" s="1"/>
  <c r="F4801" i="8"/>
  <c r="E4801" i="8"/>
  <c r="D4801" i="8"/>
  <c r="F4800" i="8"/>
  <c r="D4800" i="8"/>
  <c r="E4800" i="8" s="1"/>
  <c r="F4799" i="8"/>
  <c r="D4799" i="8"/>
  <c r="E4799" i="8" s="1"/>
  <c r="F4798" i="8"/>
  <c r="D4798" i="8"/>
  <c r="E4798" i="8" s="1"/>
  <c r="F4797" i="8"/>
  <c r="E4797" i="8"/>
  <c r="D4797" i="8"/>
  <c r="F4796" i="8"/>
  <c r="D4796" i="8"/>
  <c r="E4796" i="8" s="1"/>
  <c r="F4795" i="8"/>
  <c r="D4795" i="8"/>
  <c r="E4795" i="8" s="1"/>
  <c r="F4794" i="8"/>
  <c r="D4794" i="8"/>
  <c r="E4794" i="8" s="1"/>
  <c r="F4793" i="8"/>
  <c r="E4793" i="8"/>
  <c r="D4793" i="8"/>
  <c r="F4792" i="8"/>
  <c r="D4792" i="8"/>
  <c r="E4792" i="8" s="1"/>
  <c r="F4791" i="8"/>
  <c r="E4791" i="8"/>
  <c r="D4791" i="8"/>
  <c r="F4790" i="8"/>
  <c r="E4790" i="8"/>
  <c r="D4790" i="8"/>
  <c r="F4789" i="8"/>
  <c r="E4789" i="8"/>
  <c r="D4789" i="8"/>
  <c r="F4788" i="8"/>
  <c r="E4788" i="8"/>
  <c r="D4788" i="8"/>
  <c r="F4787" i="8"/>
  <c r="D4787" i="8"/>
  <c r="E4787" i="8" s="1"/>
  <c r="F4786" i="8"/>
  <c r="D4786" i="8"/>
  <c r="E4786" i="8" s="1"/>
  <c r="F4785" i="8"/>
  <c r="E4785" i="8"/>
  <c r="D4785" i="8"/>
  <c r="F4784" i="8"/>
  <c r="D4784" i="8"/>
  <c r="E4784" i="8" s="1"/>
  <c r="F4783" i="8"/>
  <c r="D4783" i="8"/>
  <c r="E4783" i="8" s="1"/>
  <c r="F4782" i="8"/>
  <c r="D4782" i="8"/>
  <c r="E4782" i="8" s="1"/>
  <c r="F4781" i="8"/>
  <c r="E4781" i="8"/>
  <c r="D4781" i="8"/>
  <c r="F4780" i="8"/>
  <c r="D4780" i="8"/>
  <c r="E4780" i="8" s="1"/>
  <c r="F4779" i="8"/>
  <c r="D4779" i="8"/>
  <c r="E4779" i="8" s="1"/>
  <c r="F4778" i="8"/>
  <c r="D4778" i="8"/>
  <c r="E4778" i="8" s="1"/>
  <c r="F4777" i="8"/>
  <c r="E4777" i="8"/>
  <c r="D4777" i="8"/>
  <c r="F4776" i="8"/>
  <c r="D4776" i="8"/>
  <c r="E4776" i="8" s="1"/>
  <c r="F4775" i="8"/>
  <c r="E4775" i="8"/>
  <c r="D4775" i="8"/>
  <c r="F4774" i="8"/>
  <c r="E4774" i="8"/>
  <c r="D4774" i="8"/>
  <c r="F4773" i="8"/>
  <c r="E4773" i="8"/>
  <c r="D4773" i="8"/>
  <c r="F4772" i="8"/>
  <c r="D4772" i="8"/>
  <c r="E4772" i="8" s="1"/>
  <c r="F4771" i="8"/>
  <c r="D4771" i="8"/>
  <c r="E4771" i="8" s="1"/>
  <c r="F4770" i="8"/>
  <c r="D4770" i="8"/>
  <c r="E4770" i="8" s="1"/>
  <c r="F4769" i="8"/>
  <c r="E4769" i="8"/>
  <c r="D4769" i="8"/>
  <c r="F4768" i="8"/>
  <c r="D4768" i="8"/>
  <c r="E4768" i="8" s="1"/>
  <c r="F4767" i="8"/>
  <c r="D4767" i="8"/>
  <c r="E4767" i="8" s="1"/>
  <c r="F4766" i="8"/>
  <c r="D4766" i="8"/>
  <c r="E4766" i="8" s="1"/>
  <c r="F4765" i="8"/>
  <c r="E4765" i="8"/>
  <c r="D4765" i="8"/>
  <c r="F4764" i="8"/>
  <c r="D4764" i="8"/>
  <c r="E4764" i="8" s="1"/>
  <c r="F4763" i="8"/>
  <c r="D4763" i="8"/>
  <c r="E4763" i="8" s="1"/>
  <c r="F4762" i="8"/>
  <c r="D4762" i="8"/>
  <c r="E4762" i="8" s="1"/>
  <c r="F4761" i="8"/>
  <c r="E4761" i="8"/>
  <c r="D4761" i="8"/>
  <c r="F4760" i="8"/>
  <c r="D4760" i="8"/>
  <c r="E4760" i="8" s="1"/>
  <c r="F4759" i="8"/>
  <c r="E4759" i="8"/>
  <c r="D4759" i="8"/>
  <c r="F4758" i="8"/>
  <c r="E4758" i="8"/>
  <c r="D4758" i="8"/>
  <c r="F4757" i="8"/>
  <c r="E4757" i="8"/>
  <c r="D4757" i="8"/>
  <c r="F4756" i="8"/>
  <c r="D4756" i="8"/>
  <c r="E4756" i="8" s="1"/>
  <c r="F4755" i="8"/>
  <c r="D4755" i="8"/>
  <c r="E4755" i="8" s="1"/>
  <c r="F4754" i="8"/>
  <c r="D4754" i="8"/>
  <c r="E4754" i="8" s="1"/>
  <c r="F4753" i="8"/>
  <c r="E4753" i="8"/>
  <c r="D4753" i="8"/>
  <c r="F4752" i="8"/>
  <c r="D4752" i="8"/>
  <c r="E4752" i="8" s="1"/>
  <c r="F4751" i="8"/>
  <c r="D4751" i="8"/>
  <c r="E4751" i="8" s="1"/>
  <c r="F4750" i="8"/>
  <c r="D4750" i="8"/>
  <c r="E4750" i="8" s="1"/>
  <c r="F4749" i="8"/>
  <c r="E4749" i="8"/>
  <c r="D4749" i="8"/>
  <c r="F4748" i="8"/>
  <c r="D4748" i="8"/>
  <c r="E4748" i="8" s="1"/>
  <c r="F4747" i="8"/>
  <c r="D4747" i="8"/>
  <c r="E4747" i="8" s="1"/>
  <c r="F4746" i="8"/>
  <c r="D4746" i="8"/>
  <c r="E4746" i="8" s="1"/>
  <c r="F4745" i="8"/>
  <c r="E4745" i="8"/>
  <c r="D4745" i="8"/>
  <c r="F4744" i="8"/>
  <c r="D4744" i="8"/>
  <c r="E4744" i="8" s="1"/>
  <c r="F4743" i="8"/>
  <c r="E4743" i="8"/>
  <c r="D4743" i="8"/>
  <c r="F4742" i="8"/>
  <c r="E4742" i="8"/>
  <c r="D4742" i="8"/>
  <c r="F4741" i="8"/>
  <c r="E4741" i="8"/>
  <c r="D4741" i="8"/>
  <c r="F4740" i="8"/>
  <c r="E4740" i="8"/>
  <c r="D4740" i="8"/>
  <c r="F4739" i="8"/>
  <c r="D4739" i="8"/>
  <c r="E4739" i="8" s="1"/>
  <c r="F4738" i="8"/>
  <c r="D4738" i="8"/>
  <c r="E4738" i="8" s="1"/>
  <c r="F4737" i="8"/>
  <c r="E4737" i="8"/>
  <c r="D4737" i="8"/>
  <c r="F4736" i="8"/>
  <c r="D4736" i="8"/>
  <c r="E4736" i="8" s="1"/>
  <c r="F4735" i="8"/>
  <c r="D4735" i="8"/>
  <c r="E4735" i="8" s="1"/>
  <c r="F4734" i="8"/>
  <c r="D4734" i="8"/>
  <c r="E4734" i="8" s="1"/>
  <c r="F4733" i="8"/>
  <c r="E4733" i="8"/>
  <c r="D4733" i="8"/>
  <c r="F4732" i="8"/>
  <c r="D4732" i="8"/>
  <c r="E4732" i="8" s="1"/>
  <c r="F4731" i="8"/>
  <c r="D4731" i="8"/>
  <c r="E4731" i="8" s="1"/>
  <c r="F4730" i="8"/>
  <c r="D4730" i="8"/>
  <c r="E4730" i="8" s="1"/>
  <c r="F4729" i="8"/>
  <c r="E4729" i="8"/>
  <c r="D4729" i="8"/>
  <c r="F4728" i="8"/>
  <c r="D4728" i="8"/>
  <c r="E4728" i="8" s="1"/>
  <c r="F4727" i="8"/>
  <c r="E4727" i="8"/>
  <c r="D4727" i="8"/>
  <c r="F4726" i="8"/>
  <c r="E4726" i="8"/>
  <c r="D4726" i="8"/>
  <c r="F4725" i="8"/>
  <c r="E4725" i="8"/>
  <c r="D4725" i="8"/>
  <c r="F4724" i="8"/>
  <c r="E4724" i="8"/>
  <c r="D4724" i="8"/>
  <c r="F4723" i="8"/>
  <c r="D4723" i="8"/>
  <c r="E4723" i="8" s="1"/>
  <c r="F4722" i="8"/>
  <c r="D4722" i="8"/>
  <c r="E4722" i="8" s="1"/>
  <c r="F4721" i="8"/>
  <c r="E4721" i="8"/>
  <c r="D4721" i="8"/>
  <c r="F4720" i="8"/>
  <c r="D4720" i="8"/>
  <c r="E4720" i="8" s="1"/>
  <c r="F4719" i="8"/>
  <c r="D4719" i="8"/>
  <c r="E4719" i="8" s="1"/>
  <c r="F4718" i="8"/>
  <c r="D4718" i="8"/>
  <c r="E4718" i="8" s="1"/>
  <c r="F4717" i="8"/>
  <c r="E4717" i="8"/>
  <c r="D4717" i="8"/>
  <c r="F4716" i="8"/>
  <c r="D4716" i="8"/>
  <c r="E4716" i="8" s="1"/>
  <c r="F4715" i="8"/>
  <c r="D4715" i="8"/>
  <c r="E4715" i="8" s="1"/>
  <c r="F4714" i="8"/>
  <c r="D4714" i="8"/>
  <c r="E4714" i="8" s="1"/>
  <c r="F4713" i="8"/>
  <c r="E4713" i="8"/>
  <c r="D4713" i="8"/>
  <c r="F4712" i="8"/>
  <c r="D4712" i="8"/>
  <c r="E4712" i="8" s="1"/>
  <c r="F4711" i="8"/>
  <c r="E4711" i="8"/>
  <c r="D4711" i="8"/>
  <c r="F4710" i="8"/>
  <c r="E4710" i="8"/>
  <c r="D4710" i="8"/>
  <c r="F4709" i="8"/>
  <c r="E4709" i="8"/>
  <c r="D4709" i="8"/>
  <c r="F4708" i="8"/>
  <c r="E4708" i="8"/>
  <c r="D4708" i="8"/>
  <c r="F4707" i="8"/>
  <c r="D4707" i="8"/>
  <c r="E4707" i="8" s="1"/>
  <c r="F4706" i="8"/>
  <c r="D4706" i="8"/>
  <c r="E4706" i="8" s="1"/>
  <c r="F4705" i="8"/>
  <c r="E4705" i="8"/>
  <c r="D4705" i="8"/>
  <c r="F4704" i="8"/>
  <c r="D4704" i="8"/>
  <c r="E4704" i="8" s="1"/>
  <c r="F4703" i="8"/>
  <c r="D4703" i="8"/>
  <c r="E4703" i="8" s="1"/>
  <c r="F4702" i="8"/>
  <c r="D4702" i="8"/>
  <c r="E4702" i="8" s="1"/>
  <c r="F4701" i="8"/>
  <c r="E4701" i="8"/>
  <c r="D4701" i="8"/>
  <c r="F4700" i="8"/>
  <c r="D4700" i="8"/>
  <c r="E4700" i="8" s="1"/>
  <c r="F4699" i="8"/>
  <c r="D4699" i="8"/>
  <c r="E4699" i="8" s="1"/>
  <c r="F4698" i="8"/>
  <c r="D4698" i="8"/>
  <c r="E4698" i="8" s="1"/>
  <c r="F4697" i="8"/>
  <c r="E4697" i="8"/>
  <c r="D4697" i="8"/>
  <c r="F4696" i="8"/>
  <c r="D4696" i="8"/>
  <c r="E4696" i="8" s="1"/>
  <c r="F4695" i="8"/>
  <c r="E4695" i="8"/>
  <c r="D4695" i="8"/>
  <c r="F4694" i="8"/>
  <c r="E4694" i="8"/>
  <c r="D4694" i="8"/>
  <c r="F4693" i="8"/>
  <c r="E4693" i="8"/>
  <c r="D4693" i="8"/>
  <c r="F4692" i="8"/>
  <c r="D4692" i="8"/>
  <c r="E4692" i="8" s="1"/>
  <c r="F4691" i="8"/>
  <c r="D4691" i="8"/>
  <c r="E4691" i="8" s="1"/>
  <c r="F4690" i="8"/>
  <c r="D4690" i="8"/>
  <c r="E4690" i="8" s="1"/>
  <c r="F4689" i="8"/>
  <c r="E4689" i="8"/>
  <c r="D4689" i="8"/>
  <c r="F4688" i="8"/>
  <c r="D4688" i="8"/>
  <c r="E4688" i="8" s="1"/>
  <c r="F4687" i="8"/>
  <c r="D4687" i="8"/>
  <c r="E4687" i="8" s="1"/>
  <c r="F4686" i="8"/>
  <c r="D4686" i="8"/>
  <c r="E4686" i="8" s="1"/>
  <c r="F4685" i="8"/>
  <c r="E4685" i="8"/>
  <c r="D4685" i="8"/>
  <c r="F4684" i="8"/>
  <c r="D4684" i="8"/>
  <c r="E4684" i="8" s="1"/>
  <c r="F4683" i="8"/>
  <c r="D4683" i="8"/>
  <c r="E4683" i="8" s="1"/>
  <c r="F4682" i="8"/>
  <c r="D4682" i="8"/>
  <c r="E4682" i="8" s="1"/>
  <c r="F4681" i="8"/>
  <c r="E4681" i="8"/>
  <c r="D4681" i="8"/>
  <c r="F4680" i="8"/>
  <c r="D4680" i="8"/>
  <c r="E4680" i="8" s="1"/>
  <c r="F4679" i="8"/>
  <c r="E4679" i="8"/>
  <c r="D4679" i="8"/>
  <c r="F4678" i="8"/>
  <c r="E4678" i="8"/>
  <c r="D4678" i="8"/>
  <c r="F4677" i="8"/>
  <c r="E4677" i="8"/>
  <c r="D4677" i="8"/>
  <c r="F4676" i="8"/>
  <c r="D4676" i="8"/>
  <c r="E4676" i="8" s="1"/>
  <c r="F4675" i="8"/>
  <c r="D4675" i="8"/>
  <c r="E4675" i="8" s="1"/>
  <c r="F4674" i="8"/>
  <c r="D4674" i="8"/>
  <c r="E4674" i="8" s="1"/>
  <c r="F4673" i="8"/>
  <c r="E4673" i="8"/>
  <c r="D4673" i="8"/>
  <c r="F4672" i="8"/>
  <c r="D4672" i="8"/>
  <c r="E4672" i="8" s="1"/>
  <c r="F4671" i="8"/>
  <c r="D4671" i="8"/>
  <c r="E4671" i="8" s="1"/>
  <c r="F4670" i="8"/>
  <c r="D4670" i="8"/>
  <c r="E4670" i="8" s="1"/>
  <c r="F4669" i="8"/>
  <c r="E4669" i="8"/>
  <c r="D4669" i="8"/>
  <c r="F4668" i="8"/>
  <c r="D4668" i="8"/>
  <c r="E4668" i="8" s="1"/>
  <c r="F4667" i="8"/>
  <c r="D4667" i="8"/>
  <c r="E4667" i="8" s="1"/>
  <c r="F4666" i="8"/>
  <c r="D4666" i="8"/>
  <c r="E4666" i="8" s="1"/>
  <c r="F4665" i="8"/>
  <c r="E4665" i="8"/>
  <c r="D4665" i="8"/>
  <c r="F4664" i="8"/>
  <c r="D4664" i="8"/>
  <c r="E4664" i="8" s="1"/>
  <c r="F4663" i="8"/>
  <c r="E4663" i="8"/>
  <c r="D4663" i="8"/>
  <c r="F4662" i="8"/>
  <c r="E4662" i="8"/>
  <c r="D4662" i="8"/>
  <c r="F4661" i="8"/>
  <c r="E4661" i="8"/>
  <c r="D4661" i="8"/>
  <c r="F4660" i="8"/>
  <c r="E4660" i="8"/>
  <c r="D4660" i="8"/>
  <c r="F4659" i="8"/>
  <c r="D4659" i="8"/>
  <c r="E4659" i="8" s="1"/>
  <c r="F4658" i="8"/>
  <c r="D4658" i="8"/>
  <c r="E4658" i="8" s="1"/>
  <c r="F4657" i="8"/>
  <c r="E4657" i="8"/>
  <c r="D4657" i="8"/>
  <c r="F4656" i="8"/>
  <c r="D4656" i="8"/>
  <c r="E4656" i="8" s="1"/>
  <c r="F4655" i="8"/>
  <c r="D4655" i="8"/>
  <c r="E4655" i="8" s="1"/>
  <c r="F4654" i="8"/>
  <c r="D4654" i="8"/>
  <c r="E4654" i="8" s="1"/>
  <c r="F4653" i="8"/>
  <c r="E4653" i="8"/>
  <c r="D4653" i="8"/>
  <c r="F4652" i="8"/>
  <c r="D4652" i="8"/>
  <c r="E4652" i="8" s="1"/>
  <c r="F4651" i="8"/>
  <c r="D4651" i="8"/>
  <c r="E4651" i="8" s="1"/>
  <c r="F4650" i="8"/>
  <c r="D4650" i="8"/>
  <c r="E4650" i="8" s="1"/>
  <c r="F4649" i="8"/>
  <c r="E4649" i="8"/>
  <c r="D4649" i="8"/>
  <c r="F4648" i="8"/>
  <c r="D4648" i="8"/>
  <c r="E4648" i="8" s="1"/>
  <c r="F4647" i="8"/>
  <c r="E4647" i="8"/>
  <c r="D4647" i="8"/>
  <c r="F4646" i="8"/>
  <c r="E4646" i="8"/>
  <c r="D4646" i="8"/>
  <c r="F4645" i="8"/>
  <c r="E4645" i="8"/>
  <c r="D4645" i="8"/>
  <c r="F4644" i="8"/>
  <c r="D4644" i="8"/>
  <c r="E4644" i="8" s="1"/>
  <c r="F4643" i="8"/>
  <c r="D4643" i="8"/>
  <c r="E4643" i="8" s="1"/>
  <c r="F4642" i="8"/>
  <c r="D4642" i="8"/>
  <c r="E4642" i="8" s="1"/>
  <c r="F4641" i="8"/>
  <c r="E4641" i="8"/>
  <c r="D4641" i="8"/>
  <c r="F4640" i="8"/>
  <c r="D4640" i="8"/>
  <c r="E4640" i="8" s="1"/>
  <c r="F4639" i="8"/>
  <c r="D4639" i="8"/>
  <c r="E4639" i="8" s="1"/>
  <c r="F4638" i="8"/>
  <c r="D4638" i="8"/>
  <c r="E4638" i="8" s="1"/>
  <c r="F4637" i="8"/>
  <c r="E4637" i="8"/>
  <c r="D4637" i="8"/>
  <c r="F4636" i="8"/>
  <c r="D4636" i="8"/>
  <c r="E4636" i="8" s="1"/>
  <c r="F4635" i="8"/>
  <c r="D4635" i="8"/>
  <c r="E4635" i="8" s="1"/>
  <c r="F4634" i="8"/>
  <c r="D4634" i="8"/>
  <c r="E4634" i="8" s="1"/>
  <c r="F4633" i="8"/>
  <c r="E4633" i="8"/>
  <c r="D4633" i="8"/>
  <c r="F4632" i="8"/>
  <c r="D4632" i="8"/>
  <c r="E4632" i="8" s="1"/>
  <c r="F4631" i="8"/>
  <c r="E4631" i="8"/>
  <c r="D4631" i="8"/>
  <c r="F4630" i="8"/>
  <c r="E4630" i="8"/>
  <c r="D4630" i="8"/>
  <c r="F4629" i="8"/>
  <c r="E4629" i="8"/>
  <c r="D4629" i="8"/>
  <c r="F4628" i="8"/>
  <c r="E4628" i="8"/>
  <c r="D4628" i="8"/>
  <c r="F4627" i="8"/>
  <c r="D4627" i="8"/>
  <c r="E4627" i="8" s="1"/>
  <c r="F4626" i="8"/>
  <c r="D4626" i="8"/>
  <c r="E4626" i="8" s="1"/>
  <c r="F4625" i="8"/>
  <c r="E4625" i="8"/>
  <c r="D4625" i="8"/>
  <c r="F4624" i="8"/>
  <c r="D4624" i="8"/>
  <c r="E4624" i="8" s="1"/>
  <c r="F4623" i="8"/>
  <c r="D4623" i="8"/>
  <c r="E4623" i="8" s="1"/>
  <c r="F4622" i="8"/>
  <c r="D4622" i="8"/>
  <c r="E4622" i="8" s="1"/>
  <c r="F4621" i="8"/>
  <c r="E4621" i="8"/>
  <c r="D4621" i="8"/>
  <c r="F4620" i="8"/>
  <c r="D4620" i="8"/>
  <c r="E4620" i="8" s="1"/>
  <c r="F4619" i="8"/>
  <c r="D4619" i="8"/>
  <c r="E4619" i="8" s="1"/>
  <c r="F4618" i="8"/>
  <c r="D4618" i="8"/>
  <c r="E4618" i="8" s="1"/>
  <c r="F4617" i="8"/>
  <c r="E4617" i="8"/>
  <c r="D4617" i="8"/>
  <c r="F4616" i="8"/>
  <c r="D4616" i="8"/>
  <c r="E4616" i="8" s="1"/>
  <c r="F4615" i="8"/>
  <c r="E4615" i="8"/>
  <c r="D4615" i="8"/>
  <c r="F4614" i="8"/>
  <c r="E4614" i="8"/>
  <c r="D4614" i="8"/>
  <c r="F4613" i="8"/>
  <c r="E4613" i="8"/>
  <c r="D4613" i="8"/>
  <c r="F4612" i="8"/>
  <c r="D4612" i="8"/>
  <c r="E4612" i="8" s="1"/>
  <c r="F4611" i="8"/>
  <c r="D4611" i="8"/>
  <c r="E4611" i="8" s="1"/>
  <c r="F4610" i="8"/>
  <c r="D4610" i="8"/>
  <c r="E4610" i="8" s="1"/>
  <c r="F4609" i="8"/>
  <c r="E4609" i="8"/>
  <c r="D4609" i="8"/>
  <c r="F4608" i="8"/>
  <c r="D4608" i="8"/>
  <c r="E4608" i="8" s="1"/>
  <c r="F4607" i="8"/>
  <c r="D4607" i="8"/>
  <c r="E4607" i="8" s="1"/>
  <c r="F4606" i="8"/>
  <c r="D4606" i="8"/>
  <c r="E4606" i="8" s="1"/>
  <c r="F4605" i="8"/>
  <c r="E4605" i="8"/>
  <c r="D4605" i="8"/>
  <c r="F4604" i="8"/>
  <c r="D4604" i="8"/>
  <c r="E4604" i="8" s="1"/>
  <c r="F4603" i="8"/>
  <c r="D4603" i="8"/>
  <c r="E4603" i="8" s="1"/>
  <c r="F4602" i="8"/>
  <c r="D4602" i="8"/>
  <c r="E4602" i="8" s="1"/>
  <c r="F4601" i="8"/>
  <c r="E4601" i="8"/>
  <c r="D4601" i="8"/>
  <c r="F4600" i="8"/>
  <c r="D4600" i="8"/>
  <c r="E4600" i="8" s="1"/>
  <c r="F4599" i="8"/>
  <c r="E4599" i="8"/>
  <c r="D4599" i="8"/>
  <c r="F4598" i="8"/>
  <c r="E4598" i="8"/>
  <c r="D4598" i="8"/>
  <c r="F4597" i="8"/>
  <c r="E4597" i="8"/>
  <c r="D4597" i="8"/>
  <c r="F4596" i="8"/>
  <c r="E4596" i="8"/>
  <c r="D4596" i="8"/>
  <c r="F4595" i="8"/>
  <c r="D4595" i="8"/>
  <c r="E4595" i="8" s="1"/>
  <c r="F4594" i="8"/>
  <c r="D4594" i="8"/>
  <c r="E4594" i="8" s="1"/>
  <c r="F4593" i="8"/>
  <c r="E4593" i="8"/>
  <c r="D4593" i="8"/>
  <c r="F4592" i="8"/>
  <c r="D4592" i="8"/>
  <c r="E4592" i="8" s="1"/>
  <c r="F4591" i="8"/>
  <c r="D4591" i="8"/>
  <c r="E4591" i="8" s="1"/>
  <c r="F4590" i="8"/>
  <c r="D4590" i="8"/>
  <c r="E4590" i="8" s="1"/>
  <c r="F4589" i="8"/>
  <c r="E4589" i="8"/>
  <c r="D4589" i="8"/>
  <c r="F4588" i="8"/>
  <c r="D4588" i="8"/>
  <c r="E4588" i="8" s="1"/>
  <c r="F4587" i="8"/>
  <c r="D4587" i="8"/>
  <c r="E4587" i="8" s="1"/>
  <c r="F4586" i="8"/>
  <c r="D4586" i="8"/>
  <c r="E4586" i="8" s="1"/>
  <c r="F4585" i="8"/>
  <c r="E4585" i="8"/>
  <c r="D4585" i="8"/>
  <c r="F4584" i="8"/>
  <c r="D4584" i="8"/>
  <c r="E4584" i="8" s="1"/>
  <c r="F4583" i="8"/>
  <c r="E4583" i="8"/>
  <c r="D4583" i="8"/>
  <c r="F4582" i="8"/>
  <c r="E4582" i="8"/>
  <c r="D4582" i="8"/>
  <c r="F4581" i="8"/>
  <c r="E4581" i="8"/>
  <c r="D4581" i="8"/>
  <c r="F4580" i="8"/>
  <c r="D4580" i="8"/>
  <c r="E4580" i="8" s="1"/>
  <c r="F4579" i="8"/>
  <c r="D4579" i="8"/>
  <c r="E4579" i="8" s="1"/>
  <c r="F4578" i="8"/>
  <c r="D4578" i="8"/>
  <c r="E4578" i="8" s="1"/>
  <c r="F4577" i="8"/>
  <c r="E4577" i="8"/>
  <c r="D4577" i="8"/>
  <c r="F4576" i="8"/>
  <c r="D4576" i="8"/>
  <c r="E4576" i="8" s="1"/>
  <c r="F4575" i="8"/>
  <c r="D4575" i="8"/>
  <c r="E4575" i="8" s="1"/>
  <c r="F4574" i="8"/>
  <c r="D4574" i="8"/>
  <c r="E4574" i="8" s="1"/>
  <c r="F4573" i="8"/>
  <c r="E4573" i="8"/>
  <c r="D4573" i="8"/>
  <c r="F4572" i="8"/>
  <c r="D4572" i="8"/>
  <c r="E4572" i="8" s="1"/>
  <c r="F4571" i="8"/>
  <c r="D4571" i="8"/>
  <c r="E4571" i="8" s="1"/>
  <c r="F4570" i="8"/>
  <c r="D4570" i="8"/>
  <c r="E4570" i="8" s="1"/>
  <c r="F4569" i="8"/>
  <c r="E4569" i="8"/>
  <c r="D4569" i="8"/>
  <c r="F4568" i="8"/>
  <c r="D4568" i="8"/>
  <c r="E4568" i="8" s="1"/>
  <c r="F4567" i="8"/>
  <c r="E4567" i="8"/>
  <c r="D4567" i="8"/>
  <c r="F4566" i="8"/>
  <c r="E4566" i="8"/>
  <c r="D4566" i="8"/>
  <c r="F4565" i="8"/>
  <c r="E4565" i="8"/>
  <c r="D4565" i="8"/>
  <c r="F4564" i="8"/>
  <c r="D4564" i="8"/>
  <c r="E4564" i="8" s="1"/>
  <c r="F4563" i="8"/>
  <c r="D4563" i="8"/>
  <c r="E4563" i="8" s="1"/>
  <c r="F4562" i="8"/>
  <c r="D4562" i="8"/>
  <c r="E4562" i="8" s="1"/>
  <c r="F4561" i="8"/>
  <c r="E4561" i="8"/>
  <c r="D4561" i="8"/>
  <c r="F4560" i="8"/>
  <c r="D4560" i="8"/>
  <c r="E4560" i="8" s="1"/>
  <c r="F4559" i="8"/>
  <c r="D4559" i="8"/>
  <c r="E4559" i="8" s="1"/>
  <c r="F4558" i="8"/>
  <c r="D4558" i="8"/>
  <c r="E4558" i="8" s="1"/>
  <c r="F4557" i="8"/>
  <c r="E4557" i="8"/>
  <c r="D4557" i="8"/>
  <c r="F4556" i="8"/>
  <c r="D4556" i="8"/>
  <c r="E4556" i="8" s="1"/>
  <c r="F4555" i="8"/>
  <c r="D4555" i="8"/>
  <c r="E4555" i="8" s="1"/>
  <c r="F4554" i="8"/>
  <c r="D4554" i="8"/>
  <c r="E4554" i="8" s="1"/>
  <c r="F4553" i="8"/>
  <c r="E4553" i="8"/>
  <c r="D4553" i="8"/>
  <c r="F4552" i="8"/>
  <c r="D4552" i="8"/>
  <c r="E4552" i="8" s="1"/>
  <c r="F4551" i="8"/>
  <c r="E4551" i="8"/>
  <c r="D4551" i="8"/>
  <c r="F4550" i="8"/>
  <c r="E4550" i="8"/>
  <c r="D4550" i="8"/>
  <c r="F4549" i="8"/>
  <c r="E4549" i="8"/>
  <c r="D4549" i="8"/>
  <c r="F4548" i="8"/>
  <c r="E4548" i="8"/>
  <c r="D4548" i="8"/>
  <c r="F4547" i="8"/>
  <c r="D4547" i="8"/>
  <c r="E4547" i="8" s="1"/>
  <c r="F4546" i="8"/>
  <c r="D4546" i="8"/>
  <c r="E4546" i="8" s="1"/>
  <c r="F4545" i="8"/>
  <c r="E4545" i="8"/>
  <c r="D4545" i="8"/>
  <c r="F4544" i="8"/>
  <c r="D4544" i="8"/>
  <c r="E4544" i="8" s="1"/>
  <c r="F4543" i="8"/>
  <c r="D4543" i="8"/>
  <c r="E4543" i="8" s="1"/>
  <c r="F4542" i="8"/>
  <c r="D4542" i="8"/>
  <c r="E4542" i="8" s="1"/>
  <c r="F4541" i="8"/>
  <c r="E4541" i="8"/>
  <c r="D4541" i="8"/>
  <c r="F4540" i="8"/>
  <c r="D4540" i="8"/>
  <c r="E4540" i="8" s="1"/>
  <c r="F4539" i="8"/>
  <c r="D4539" i="8"/>
  <c r="E4539" i="8" s="1"/>
  <c r="F4538" i="8"/>
  <c r="D4538" i="8"/>
  <c r="E4538" i="8" s="1"/>
  <c r="F4537" i="8"/>
  <c r="E4537" i="8"/>
  <c r="D4537" i="8"/>
  <c r="F4536" i="8"/>
  <c r="D4536" i="8"/>
  <c r="E4536" i="8" s="1"/>
  <c r="F4535" i="8"/>
  <c r="E4535" i="8"/>
  <c r="D4535" i="8"/>
  <c r="F4534" i="8"/>
  <c r="E4534" i="8"/>
  <c r="D4534" i="8"/>
  <c r="F4533" i="8"/>
  <c r="E4533" i="8"/>
  <c r="D4533" i="8"/>
  <c r="F4532" i="8"/>
  <c r="E4532" i="8"/>
  <c r="D4532" i="8"/>
  <c r="F4531" i="8"/>
  <c r="D4531" i="8"/>
  <c r="E4531" i="8" s="1"/>
  <c r="F4530" i="8"/>
  <c r="D4530" i="8"/>
  <c r="E4530" i="8" s="1"/>
  <c r="F4529" i="8"/>
  <c r="E4529" i="8"/>
  <c r="D4529" i="8"/>
  <c r="F4528" i="8"/>
  <c r="D4528" i="8"/>
  <c r="E4528" i="8" s="1"/>
  <c r="F4527" i="8"/>
  <c r="D4527" i="8"/>
  <c r="E4527" i="8" s="1"/>
  <c r="F4526" i="8"/>
  <c r="D4526" i="8"/>
  <c r="E4526" i="8" s="1"/>
  <c r="F4525" i="8"/>
  <c r="E4525" i="8"/>
  <c r="D4525" i="8"/>
  <c r="F4524" i="8"/>
  <c r="D4524" i="8"/>
  <c r="E4524" i="8" s="1"/>
  <c r="F4523" i="8"/>
  <c r="D4523" i="8"/>
  <c r="E4523" i="8" s="1"/>
  <c r="F4522" i="8"/>
  <c r="D4522" i="8"/>
  <c r="E4522" i="8" s="1"/>
  <c r="F4521" i="8"/>
  <c r="E4521" i="8"/>
  <c r="D4521" i="8"/>
  <c r="F4520" i="8"/>
  <c r="D4520" i="8"/>
  <c r="E4520" i="8" s="1"/>
  <c r="F4519" i="8"/>
  <c r="E4519" i="8"/>
  <c r="D4519" i="8"/>
  <c r="F4518" i="8"/>
  <c r="E4518" i="8"/>
  <c r="D4518" i="8"/>
  <c r="F4517" i="8"/>
  <c r="E4517" i="8"/>
  <c r="D4517" i="8"/>
  <c r="F4516" i="8"/>
  <c r="D4516" i="8"/>
  <c r="E4516" i="8" s="1"/>
  <c r="F4515" i="8"/>
  <c r="D4515" i="8"/>
  <c r="E4515" i="8" s="1"/>
  <c r="F4514" i="8"/>
  <c r="D4514" i="8"/>
  <c r="E4514" i="8" s="1"/>
  <c r="F4513" i="8"/>
  <c r="E4513" i="8"/>
  <c r="D4513" i="8"/>
  <c r="F4512" i="8"/>
  <c r="D4512" i="8"/>
  <c r="E4512" i="8" s="1"/>
  <c r="F4511" i="8"/>
  <c r="D4511" i="8"/>
  <c r="E4511" i="8" s="1"/>
  <c r="F4510" i="8"/>
  <c r="D4510" i="8"/>
  <c r="E4510" i="8" s="1"/>
  <c r="F4509" i="8"/>
  <c r="E4509" i="8"/>
  <c r="D4509" i="8"/>
  <c r="F4508" i="8"/>
  <c r="D4508" i="8"/>
  <c r="E4508" i="8" s="1"/>
  <c r="F4507" i="8"/>
  <c r="D4507" i="8"/>
  <c r="E4507" i="8" s="1"/>
  <c r="F4506" i="8"/>
  <c r="D4506" i="8"/>
  <c r="E4506" i="8" s="1"/>
  <c r="F4505" i="8"/>
  <c r="E4505" i="8"/>
  <c r="D4505" i="8"/>
  <c r="F4504" i="8"/>
  <c r="D4504" i="8"/>
  <c r="E4504" i="8" s="1"/>
  <c r="F4503" i="8"/>
  <c r="E4503" i="8"/>
  <c r="D4503" i="8"/>
  <c r="F4502" i="8"/>
  <c r="E4502" i="8"/>
  <c r="D4502" i="8"/>
  <c r="F4501" i="8"/>
  <c r="E4501" i="8"/>
  <c r="D4501" i="8"/>
  <c r="F4500" i="8"/>
  <c r="D4500" i="8"/>
  <c r="E4500" i="8" s="1"/>
  <c r="F4499" i="8"/>
  <c r="D4499" i="8"/>
  <c r="E4499" i="8" s="1"/>
  <c r="F4498" i="8"/>
  <c r="D4498" i="8"/>
  <c r="E4498" i="8" s="1"/>
  <c r="F4497" i="8"/>
  <c r="E4497" i="8"/>
  <c r="D4497" i="8"/>
  <c r="F4496" i="8"/>
  <c r="D4496" i="8"/>
  <c r="E4496" i="8" s="1"/>
  <c r="F4495" i="8"/>
  <c r="D4495" i="8"/>
  <c r="E4495" i="8" s="1"/>
  <c r="F4494" i="8"/>
  <c r="D4494" i="8"/>
  <c r="E4494" i="8" s="1"/>
  <c r="F4493" i="8"/>
  <c r="E4493" i="8"/>
  <c r="D4493" i="8"/>
  <c r="F4492" i="8"/>
  <c r="D4492" i="8"/>
  <c r="E4492" i="8" s="1"/>
  <c r="F4491" i="8"/>
  <c r="D4491" i="8"/>
  <c r="E4491" i="8" s="1"/>
  <c r="F4490" i="8"/>
  <c r="D4490" i="8"/>
  <c r="E4490" i="8" s="1"/>
  <c r="F4489" i="8"/>
  <c r="E4489" i="8"/>
  <c r="D4489" i="8"/>
  <c r="F4488" i="8"/>
  <c r="D4488" i="8"/>
  <c r="E4488" i="8" s="1"/>
  <c r="F4487" i="8"/>
  <c r="E4487" i="8"/>
  <c r="D4487" i="8"/>
  <c r="F4486" i="8"/>
  <c r="E4486" i="8"/>
  <c r="D4486" i="8"/>
  <c r="F4485" i="8"/>
  <c r="E4485" i="8"/>
  <c r="D4485" i="8"/>
  <c r="F4484" i="8"/>
  <c r="E4484" i="8"/>
  <c r="D4484" i="8"/>
  <c r="F4483" i="8"/>
  <c r="D4483" i="8"/>
  <c r="E4483" i="8" s="1"/>
  <c r="F4482" i="8"/>
  <c r="D4482" i="8"/>
  <c r="E4482" i="8" s="1"/>
  <c r="F4481" i="8"/>
  <c r="E4481" i="8"/>
  <c r="D4481" i="8"/>
  <c r="F4480" i="8"/>
  <c r="D4480" i="8"/>
  <c r="E4480" i="8" s="1"/>
  <c r="F4479" i="8"/>
  <c r="D4479" i="8"/>
  <c r="E4479" i="8" s="1"/>
  <c r="F4478" i="8"/>
  <c r="D4478" i="8"/>
  <c r="E4478" i="8" s="1"/>
  <c r="F4477" i="8"/>
  <c r="E4477" i="8"/>
  <c r="D4477" i="8"/>
  <c r="F4476" i="8"/>
  <c r="D4476" i="8"/>
  <c r="E4476" i="8" s="1"/>
  <c r="F4475" i="8"/>
  <c r="D4475" i="8"/>
  <c r="E4475" i="8" s="1"/>
  <c r="F4474" i="8"/>
  <c r="D4474" i="8"/>
  <c r="E4474" i="8" s="1"/>
  <c r="F4473" i="8"/>
  <c r="E4473" i="8"/>
  <c r="D4473" i="8"/>
  <c r="F4472" i="8"/>
  <c r="D4472" i="8"/>
  <c r="E4472" i="8" s="1"/>
  <c r="F4471" i="8"/>
  <c r="E4471" i="8"/>
  <c r="D4471" i="8"/>
  <c r="F4470" i="8"/>
  <c r="E4470" i="8"/>
  <c r="D4470" i="8"/>
  <c r="F4469" i="8"/>
  <c r="E4469" i="8"/>
  <c r="D4469" i="8"/>
  <c r="F4468" i="8"/>
  <c r="E4468" i="8"/>
  <c r="D4468" i="8"/>
  <c r="F4467" i="8"/>
  <c r="D4467" i="8"/>
  <c r="E4467" i="8" s="1"/>
  <c r="F4466" i="8"/>
  <c r="D4466" i="8"/>
  <c r="E4466" i="8" s="1"/>
  <c r="F4465" i="8"/>
  <c r="E4465" i="8"/>
  <c r="D4465" i="8"/>
  <c r="F4464" i="8"/>
  <c r="D4464" i="8"/>
  <c r="E4464" i="8" s="1"/>
  <c r="F4463" i="8"/>
  <c r="D4463" i="8"/>
  <c r="E4463" i="8" s="1"/>
  <c r="F4462" i="8"/>
  <c r="D4462" i="8"/>
  <c r="E4462" i="8" s="1"/>
  <c r="F4461" i="8"/>
  <c r="E4461" i="8"/>
  <c r="D4461" i="8"/>
  <c r="F4460" i="8"/>
  <c r="D4460" i="8"/>
  <c r="E4460" i="8" s="1"/>
  <c r="F4459" i="8"/>
  <c r="D4459" i="8"/>
  <c r="E4459" i="8" s="1"/>
  <c r="F4458" i="8"/>
  <c r="D4458" i="8"/>
  <c r="E4458" i="8" s="1"/>
  <c r="F4457" i="8"/>
  <c r="E4457" i="8"/>
  <c r="D4457" i="8"/>
  <c r="F4456" i="8"/>
  <c r="D4456" i="8"/>
  <c r="E4456" i="8" s="1"/>
  <c r="F4455" i="8"/>
  <c r="E4455" i="8"/>
  <c r="D4455" i="8"/>
  <c r="F4454" i="8"/>
  <c r="E4454" i="8"/>
  <c r="D4454" i="8"/>
  <c r="F4453" i="8"/>
  <c r="E4453" i="8"/>
  <c r="D4453" i="8"/>
  <c r="F4452" i="8"/>
  <c r="E4452" i="8"/>
  <c r="D4452" i="8"/>
  <c r="F4451" i="8"/>
  <c r="D4451" i="8"/>
  <c r="E4451" i="8" s="1"/>
  <c r="F4450" i="8"/>
  <c r="D4450" i="8"/>
  <c r="E4450" i="8" s="1"/>
  <c r="F4449" i="8"/>
  <c r="E4449" i="8"/>
  <c r="D4449" i="8"/>
  <c r="F4448" i="8"/>
  <c r="D4448" i="8"/>
  <c r="E4448" i="8" s="1"/>
  <c r="F4447" i="8"/>
  <c r="D4447" i="8"/>
  <c r="E4447" i="8" s="1"/>
  <c r="F4446" i="8"/>
  <c r="D4446" i="8"/>
  <c r="E4446" i="8" s="1"/>
  <c r="F4445" i="8"/>
  <c r="E4445" i="8"/>
  <c r="D4445" i="8"/>
  <c r="F4444" i="8"/>
  <c r="D4444" i="8"/>
  <c r="E4444" i="8" s="1"/>
  <c r="F4443" i="8"/>
  <c r="D4443" i="8"/>
  <c r="E4443" i="8" s="1"/>
  <c r="F4442" i="8"/>
  <c r="D4442" i="8"/>
  <c r="E4442" i="8" s="1"/>
  <c r="F4441" i="8"/>
  <c r="E4441" i="8"/>
  <c r="D4441" i="8"/>
  <c r="F4440" i="8"/>
  <c r="D4440" i="8"/>
  <c r="E4440" i="8" s="1"/>
  <c r="F4439" i="8"/>
  <c r="E4439" i="8"/>
  <c r="D4439" i="8"/>
  <c r="F4438" i="8"/>
  <c r="E4438" i="8"/>
  <c r="D4438" i="8"/>
  <c r="F4437" i="8"/>
  <c r="E4437" i="8"/>
  <c r="D4437" i="8"/>
  <c r="F4436" i="8"/>
  <c r="D4436" i="8"/>
  <c r="E4436" i="8" s="1"/>
  <c r="F4435" i="8"/>
  <c r="D4435" i="8"/>
  <c r="E4435" i="8" s="1"/>
  <c r="F4434" i="8"/>
  <c r="D4434" i="8"/>
  <c r="E4434" i="8" s="1"/>
  <c r="F4433" i="8"/>
  <c r="E4433" i="8"/>
  <c r="D4433" i="8"/>
  <c r="F4432" i="8"/>
  <c r="D4432" i="8"/>
  <c r="E4432" i="8" s="1"/>
  <c r="F4431" i="8"/>
  <c r="D4431" i="8"/>
  <c r="E4431" i="8" s="1"/>
  <c r="F4430" i="8"/>
  <c r="D4430" i="8"/>
  <c r="E4430" i="8" s="1"/>
  <c r="F4429" i="8"/>
  <c r="E4429" i="8"/>
  <c r="D4429" i="8"/>
  <c r="F4428" i="8"/>
  <c r="D4428" i="8"/>
  <c r="E4428" i="8" s="1"/>
  <c r="F4427" i="8"/>
  <c r="D4427" i="8"/>
  <c r="E4427" i="8" s="1"/>
  <c r="F4426" i="8"/>
  <c r="D4426" i="8"/>
  <c r="E4426" i="8" s="1"/>
  <c r="F4425" i="8"/>
  <c r="E4425" i="8"/>
  <c r="D4425" i="8"/>
  <c r="F4424" i="8"/>
  <c r="D4424" i="8"/>
  <c r="E4424" i="8" s="1"/>
  <c r="F4423" i="8"/>
  <c r="E4423" i="8"/>
  <c r="D4423" i="8"/>
  <c r="F4422" i="8"/>
  <c r="E4422" i="8"/>
  <c r="D4422" i="8"/>
  <c r="F4421" i="8"/>
  <c r="E4421" i="8"/>
  <c r="D4421" i="8"/>
  <c r="F4420" i="8"/>
  <c r="D4420" i="8"/>
  <c r="E4420" i="8" s="1"/>
  <c r="F4419" i="8"/>
  <c r="D4419" i="8"/>
  <c r="E4419" i="8" s="1"/>
  <c r="F4418" i="8"/>
  <c r="D4418" i="8"/>
  <c r="E4418" i="8" s="1"/>
  <c r="F4417" i="8"/>
  <c r="E4417" i="8"/>
  <c r="D4417" i="8"/>
  <c r="F4416" i="8"/>
  <c r="D4416" i="8"/>
  <c r="E4416" i="8" s="1"/>
  <c r="F4415" i="8"/>
  <c r="D4415" i="8"/>
  <c r="E4415" i="8" s="1"/>
  <c r="F4414" i="8"/>
  <c r="D4414" i="8"/>
  <c r="E4414" i="8" s="1"/>
  <c r="F4413" i="8"/>
  <c r="E4413" i="8"/>
  <c r="D4413" i="8"/>
  <c r="F4412" i="8"/>
  <c r="D4412" i="8"/>
  <c r="E4412" i="8" s="1"/>
  <c r="F4411" i="8"/>
  <c r="D4411" i="8"/>
  <c r="E4411" i="8" s="1"/>
  <c r="F4410" i="8"/>
  <c r="D4410" i="8"/>
  <c r="E4410" i="8" s="1"/>
  <c r="F4409" i="8"/>
  <c r="E4409" i="8"/>
  <c r="D4409" i="8"/>
  <c r="F4408" i="8"/>
  <c r="D4408" i="8"/>
  <c r="E4408" i="8" s="1"/>
  <c r="F4407" i="8"/>
  <c r="E4407" i="8"/>
  <c r="D4407" i="8"/>
  <c r="F4406" i="8"/>
  <c r="E4406" i="8"/>
  <c r="D4406" i="8"/>
  <c r="F4405" i="8"/>
  <c r="E4405" i="8"/>
  <c r="D4405" i="8"/>
  <c r="F4404" i="8"/>
  <c r="E4404" i="8"/>
  <c r="D4404" i="8"/>
  <c r="F4403" i="8"/>
  <c r="D4403" i="8"/>
  <c r="E4403" i="8" s="1"/>
  <c r="F4402" i="8"/>
  <c r="D4402" i="8"/>
  <c r="E4402" i="8" s="1"/>
  <c r="F4401" i="8"/>
  <c r="E4401" i="8"/>
  <c r="D4401" i="8"/>
  <c r="F4400" i="8"/>
  <c r="D4400" i="8"/>
  <c r="E4400" i="8" s="1"/>
  <c r="F4399" i="8"/>
  <c r="D4399" i="8"/>
  <c r="E4399" i="8" s="1"/>
  <c r="F4398" i="8"/>
  <c r="D4398" i="8"/>
  <c r="E4398" i="8" s="1"/>
  <c r="F4397" i="8"/>
  <c r="E4397" i="8"/>
  <c r="D4397" i="8"/>
  <c r="F4396" i="8"/>
  <c r="D4396" i="8"/>
  <c r="E4396" i="8" s="1"/>
  <c r="F4395" i="8"/>
  <c r="D4395" i="8"/>
  <c r="E4395" i="8" s="1"/>
  <c r="F4394" i="8"/>
  <c r="D4394" i="8"/>
  <c r="E4394" i="8" s="1"/>
  <c r="F4393" i="8"/>
  <c r="E4393" i="8"/>
  <c r="D4393" i="8"/>
  <c r="F4392" i="8"/>
  <c r="D4392" i="8"/>
  <c r="E4392" i="8" s="1"/>
  <c r="F4391" i="8"/>
  <c r="E4391" i="8"/>
  <c r="D4391" i="8"/>
  <c r="F4390" i="8"/>
  <c r="E4390" i="8"/>
  <c r="D4390" i="8"/>
  <c r="F4389" i="8"/>
  <c r="E4389" i="8"/>
  <c r="D4389" i="8"/>
  <c r="F4388" i="8"/>
  <c r="E4388" i="8"/>
  <c r="D4388" i="8"/>
  <c r="F4387" i="8"/>
  <c r="D4387" i="8"/>
  <c r="E4387" i="8" s="1"/>
  <c r="F4386" i="8"/>
  <c r="D4386" i="8"/>
  <c r="E4386" i="8" s="1"/>
  <c r="F4385" i="8"/>
  <c r="E4385" i="8"/>
  <c r="D4385" i="8"/>
  <c r="F4384" i="8"/>
  <c r="D4384" i="8"/>
  <c r="E4384" i="8" s="1"/>
  <c r="F4383" i="8"/>
  <c r="D4383" i="8"/>
  <c r="E4383" i="8" s="1"/>
  <c r="F4382" i="8"/>
  <c r="D4382" i="8"/>
  <c r="E4382" i="8" s="1"/>
  <c r="F4381" i="8"/>
  <c r="E4381" i="8"/>
  <c r="D4381" i="8"/>
  <c r="F4380" i="8"/>
  <c r="D4380" i="8"/>
  <c r="E4380" i="8" s="1"/>
  <c r="F4379" i="8"/>
  <c r="D4379" i="8"/>
  <c r="E4379" i="8" s="1"/>
  <c r="F4378" i="8"/>
  <c r="D4378" i="8"/>
  <c r="E4378" i="8" s="1"/>
  <c r="F4377" i="8"/>
  <c r="E4377" i="8"/>
  <c r="D4377" i="8"/>
  <c r="F4376" i="8"/>
  <c r="D4376" i="8"/>
  <c r="E4376" i="8" s="1"/>
  <c r="F4375" i="8"/>
  <c r="E4375" i="8"/>
  <c r="D4375" i="8"/>
  <c r="F4374" i="8"/>
  <c r="E4374" i="8"/>
  <c r="D4374" i="8"/>
  <c r="F4373" i="8"/>
  <c r="E4373" i="8"/>
  <c r="D4373" i="8"/>
  <c r="F4372" i="8"/>
  <c r="E4372" i="8"/>
  <c r="D4372" i="8"/>
  <c r="F4371" i="8"/>
  <c r="D4371" i="8"/>
  <c r="E4371" i="8" s="1"/>
  <c r="F4370" i="8"/>
  <c r="D4370" i="8"/>
  <c r="E4370" i="8" s="1"/>
  <c r="F4369" i="8"/>
  <c r="E4369" i="8"/>
  <c r="D4369" i="8"/>
  <c r="F4368" i="8"/>
  <c r="D4368" i="8"/>
  <c r="E4368" i="8" s="1"/>
  <c r="F4367" i="8"/>
  <c r="D4367" i="8"/>
  <c r="E4367" i="8" s="1"/>
  <c r="F4366" i="8"/>
  <c r="D4366" i="8"/>
  <c r="E4366" i="8" s="1"/>
  <c r="F4365" i="8"/>
  <c r="E4365" i="8"/>
  <c r="D4365" i="8"/>
  <c r="F4364" i="8"/>
  <c r="D4364" i="8"/>
  <c r="E4364" i="8" s="1"/>
  <c r="F4363" i="8"/>
  <c r="D4363" i="8"/>
  <c r="E4363" i="8" s="1"/>
  <c r="F4362" i="8"/>
  <c r="D4362" i="8"/>
  <c r="E4362" i="8" s="1"/>
  <c r="F4361" i="8"/>
  <c r="E4361" i="8"/>
  <c r="D4361" i="8"/>
  <c r="F4360" i="8"/>
  <c r="D4360" i="8"/>
  <c r="E4360" i="8" s="1"/>
  <c r="F4359" i="8"/>
  <c r="E4359" i="8"/>
  <c r="D4359" i="8"/>
  <c r="F4358" i="8"/>
  <c r="E4358" i="8"/>
  <c r="D4358" i="8"/>
  <c r="F4357" i="8"/>
  <c r="E4357" i="8"/>
  <c r="D4357" i="8"/>
  <c r="F4356" i="8"/>
  <c r="D4356" i="8"/>
  <c r="E4356" i="8" s="1"/>
  <c r="F4355" i="8"/>
  <c r="D4355" i="8"/>
  <c r="E4355" i="8" s="1"/>
  <c r="F4354" i="8"/>
  <c r="D4354" i="8"/>
  <c r="E4354" i="8" s="1"/>
  <c r="F4353" i="8"/>
  <c r="E4353" i="8"/>
  <c r="D4353" i="8"/>
  <c r="F4352" i="8"/>
  <c r="D4352" i="8"/>
  <c r="E4352" i="8" s="1"/>
  <c r="F4351" i="8"/>
  <c r="D4351" i="8"/>
  <c r="E4351" i="8" s="1"/>
  <c r="F4350" i="8"/>
  <c r="D4350" i="8"/>
  <c r="E4350" i="8" s="1"/>
  <c r="F4349" i="8"/>
  <c r="E4349" i="8"/>
  <c r="D4349" i="8"/>
  <c r="F4348" i="8"/>
  <c r="D4348" i="8"/>
  <c r="E4348" i="8" s="1"/>
  <c r="F4347" i="8"/>
  <c r="D4347" i="8"/>
  <c r="E4347" i="8" s="1"/>
  <c r="F4346" i="8"/>
  <c r="D4346" i="8"/>
  <c r="E4346" i="8" s="1"/>
  <c r="F4345" i="8"/>
  <c r="E4345" i="8"/>
  <c r="D4345" i="8"/>
  <c r="F4344" i="8"/>
  <c r="D4344" i="8"/>
  <c r="E4344" i="8" s="1"/>
  <c r="F4343" i="8"/>
  <c r="E4343" i="8"/>
  <c r="D4343" i="8"/>
  <c r="F4342" i="8"/>
  <c r="E4342" i="8"/>
  <c r="D4342" i="8"/>
  <c r="F4341" i="8"/>
  <c r="E4341" i="8"/>
  <c r="D4341" i="8"/>
  <c r="F4340" i="8"/>
  <c r="D4340" i="8"/>
  <c r="E4340" i="8" s="1"/>
  <c r="F4339" i="8"/>
  <c r="D4339" i="8"/>
  <c r="E4339" i="8" s="1"/>
  <c r="F4338" i="8"/>
  <c r="D4338" i="8"/>
  <c r="E4338" i="8" s="1"/>
  <c r="F4337" i="8"/>
  <c r="E4337" i="8"/>
  <c r="D4337" i="8"/>
  <c r="F4336" i="8"/>
  <c r="D4336" i="8"/>
  <c r="E4336" i="8" s="1"/>
  <c r="F4335" i="8"/>
  <c r="D4335" i="8"/>
  <c r="E4335" i="8" s="1"/>
  <c r="F4334" i="8"/>
  <c r="D4334" i="8"/>
  <c r="E4334" i="8" s="1"/>
  <c r="F4333" i="8"/>
  <c r="E4333" i="8"/>
  <c r="D4333" i="8"/>
  <c r="F4332" i="8"/>
  <c r="D4332" i="8"/>
  <c r="E4332" i="8" s="1"/>
  <c r="F4331" i="8"/>
  <c r="D4331" i="8"/>
  <c r="E4331" i="8" s="1"/>
  <c r="F4330" i="8"/>
  <c r="D4330" i="8"/>
  <c r="E4330" i="8" s="1"/>
  <c r="F4329" i="8"/>
  <c r="E4329" i="8"/>
  <c r="D4329" i="8"/>
  <c r="F4328" i="8"/>
  <c r="D4328" i="8"/>
  <c r="E4328" i="8" s="1"/>
  <c r="F4327" i="8"/>
  <c r="E4327" i="8"/>
  <c r="D4327" i="8"/>
  <c r="F4326" i="8"/>
  <c r="E4326" i="8"/>
  <c r="D4326" i="8"/>
  <c r="F4325" i="8"/>
  <c r="E4325" i="8"/>
  <c r="D4325" i="8"/>
  <c r="F4324" i="8"/>
  <c r="D4324" i="8"/>
  <c r="E4324" i="8" s="1"/>
  <c r="F4323" i="8"/>
  <c r="D4323" i="8"/>
  <c r="E4323" i="8" s="1"/>
  <c r="F4322" i="8"/>
  <c r="D4322" i="8"/>
  <c r="E4322" i="8" s="1"/>
  <c r="F4321" i="8"/>
  <c r="E4321" i="8"/>
  <c r="D4321" i="8"/>
  <c r="F4320" i="8"/>
  <c r="D4320" i="8"/>
  <c r="E4320" i="8" s="1"/>
  <c r="F4319" i="8"/>
  <c r="D4319" i="8"/>
  <c r="E4319" i="8" s="1"/>
  <c r="F4318" i="8"/>
  <c r="D4318" i="8"/>
  <c r="E4318" i="8" s="1"/>
  <c r="F4317" i="8"/>
  <c r="E4317" i="8"/>
  <c r="D4317" i="8"/>
  <c r="F4316" i="8"/>
  <c r="D4316" i="8"/>
  <c r="E4316" i="8" s="1"/>
  <c r="F4315" i="8"/>
  <c r="D4315" i="8"/>
  <c r="E4315" i="8" s="1"/>
  <c r="F4314" i="8"/>
  <c r="D4314" i="8"/>
  <c r="E4314" i="8" s="1"/>
  <c r="F4313" i="8"/>
  <c r="E4313" i="8"/>
  <c r="D4313" i="8"/>
  <c r="F4312" i="8"/>
  <c r="E4312" i="8"/>
  <c r="D4312" i="8"/>
  <c r="F4311" i="8"/>
  <c r="E4311" i="8"/>
  <c r="D4311" i="8"/>
  <c r="F4310" i="8"/>
  <c r="E4310" i="8"/>
  <c r="D4310" i="8"/>
  <c r="F4309" i="8"/>
  <c r="E4309" i="8"/>
  <c r="D4309" i="8"/>
  <c r="F4308" i="8"/>
  <c r="D4308" i="8"/>
  <c r="E4308" i="8" s="1"/>
  <c r="F4307" i="8"/>
  <c r="D4307" i="8"/>
  <c r="E4307" i="8" s="1"/>
  <c r="F4306" i="8"/>
  <c r="E4306" i="8"/>
  <c r="D4306" i="8"/>
  <c r="F4305" i="8"/>
  <c r="E4305" i="8"/>
  <c r="D4305" i="8"/>
  <c r="F4304" i="8"/>
  <c r="D4304" i="8"/>
  <c r="E4304" i="8" s="1"/>
  <c r="F4303" i="8"/>
  <c r="D4303" i="8"/>
  <c r="E4303" i="8" s="1"/>
  <c r="F4302" i="8"/>
  <c r="D4302" i="8"/>
  <c r="E4302" i="8" s="1"/>
  <c r="F4301" i="8"/>
  <c r="E4301" i="8"/>
  <c r="D4301" i="8"/>
  <c r="F4300" i="8"/>
  <c r="D4300" i="8"/>
  <c r="E4300" i="8" s="1"/>
  <c r="F4299" i="8"/>
  <c r="D4299" i="8"/>
  <c r="E4299" i="8" s="1"/>
  <c r="F4298" i="8"/>
  <c r="D4298" i="8"/>
  <c r="E4298" i="8" s="1"/>
  <c r="F4297" i="8"/>
  <c r="E4297" i="8"/>
  <c r="D4297" i="8"/>
  <c r="F4296" i="8"/>
  <c r="D4296" i="8"/>
  <c r="E4296" i="8" s="1"/>
  <c r="F4295" i="8"/>
  <c r="E4295" i="8"/>
  <c r="D4295" i="8"/>
  <c r="F4294" i="8"/>
  <c r="E4294" i="8"/>
  <c r="D4294" i="8"/>
  <c r="F4293" i="8"/>
  <c r="E4293" i="8"/>
  <c r="D4293" i="8"/>
  <c r="F4292" i="8"/>
  <c r="D4292" i="8"/>
  <c r="E4292" i="8" s="1"/>
  <c r="F4291" i="8"/>
  <c r="D4291" i="8"/>
  <c r="E4291" i="8" s="1"/>
  <c r="F4290" i="8"/>
  <c r="E4290" i="8"/>
  <c r="D4290" i="8"/>
  <c r="F4289" i="8"/>
  <c r="E4289" i="8"/>
  <c r="D4289" i="8"/>
  <c r="F4288" i="8"/>
  <c r="D4288" i="8"/>
  <c r="E4288" i="8" s="1"/>
  <c r="F4287" i="8"/>
  <c r="D4287" i="8"/>
  <c r="E4287" i="8" s="1"/>
  <c r="F4286" i="8"/>
  <c r="D4286" i="8"/>
  <c r="E4286" i="8" s="1"/>
  <c r="F4285" i="8"/>
  <c r="E4285" i="8"/>
  <c r="D4285" i="8"/>
  <c r="F4284" i="8"/>
  <c r="D4284" i="8"/>
  <c r="E4284" i="8" s="1"/>
  <c r="F4283" i="8"/>
  <c r="D4283" i="8"/>
  <c r="E4283" i="8" s="1"/>
  <c r="F4282" i="8"/>
  <c r="D4282" i="8"/>
  <c r="E4282" i="8" s="1"/>
  <c r="F4281" i="8"/>
  <c r="E4281" i="8"/>
  <c r="D4281" i="8"/>
  <c r="F4280" i="8"/>
  <c r="E4280" i="8"/>
  <c r="D4280" i="8"/>
  <c r="F4279" i="8"/>
  <c r="E4279" i="8"/>
  <c r="D4279" i="8"/>
  <c r="F4278" i="8"/>
  <c r="E4278" i="8"/>
  <c r="D4278" i="8"/>
  <c r="F4277" i="8"/>
  <c r="E4277" i="8"/>
  <c r="D4277" i="8"/>
  <c r="F4276" i="8"/>
  <c r="E4276" i="8"/>
  <c r="D4276" i="8"/>
  <c r="F4275" i="8"/>
  <c r="D4275" i="8"/>
  <c r="E4275" i="8" s="1"/>
  <c r="F4274" i="8"/>
  <c r="D4274" i="8"/>
  <c r="E4274" i="8" s="1"/>
  <c r="F4273" i="8"/>
  <c r="E4273" i="8"/>
  <c r="D4273" i="8"/>
  <c r="F4272" i="8"/>
  <c r="D4272" i="8"/>
  <c r="E4272" i="8" s="1"/>
  <c r="F4271" i="8"/>
  <c r="E4271" i="8"/>
  <c r="D4271" i="8"/>
  <c r="F4270" i="8"/>
  <c r="D4270" i="8"/>
  <c r="E4270" i="8" s="1"/>
  <c r="F4269" i="8"/>
  <c r="D4269" i="8"/>
  <c r="E4269" i="8" s="1"/>
  <c r="F4268" i="8"/>
  <c r="D4268" i="8"/>
  <c r="E4268" i="8" s="1"/>
  <c r="F4267" i="8"/>
  <c r="D4267" i="8"/>
  <c r="E4267" i="8" s="1"/>
  <c r="F4266" i="8"/>
  <c r="D4266" i="8"/>
  <c r="E4266" i="8" s="1"/>
  <c r="F4265" i="8"/>
  <c r="E4265" i="8"/>
  <c r="D4265" i="8"/>
  <c r="F4264" i="8"/>
  <c r="E4264" i="8"/>
  <c r="D4264" i="8"/>
  <c r="F4263" i="8"/>
  <c r="E4263" i="8"/>
  <c r="D4263" i="8"/>
  <c r="F4262" i="8"/>
  <c r="E4262" i="8"/>
  <c r="D4262" i="8"/>
  <c r="F4261" i="8"/>
  <c r="E4261" i="8"/>
  <c r="D4261" i="8"/>
  <c r="F4260" i="8"/>
  <c r="D4260" i="8"/>
  <c r="E4260" i="8" s="1"/>
  <c r="F4259" i="8"/>
  <c r="D4259" i="8"/>
  <c r="E4259" i="8" s="1"/>
  <c r="F4258" i="8"/>
  <c r="D4258" i="8"/>
  <c r="E4258" i="8" s="1"/>
  <c r="F4257" i="8"/>
  <c r="D4257" i="8"/>
  <c r="E4257" i="8" s="1"/>
  <c r="F4256" i="8"/>
  <c r="D4256" i="8"/>
  <c r="E4256" i="8" s="1"/>
  <c r="F4255" i="8"/>
  <c r="D4255" i="8"/>
  <c r="E4255" i="8" s="1"/>
  <c r="F4254" i="8"/>
  <c r="D4254" i="8"/>
  <c r="E4254" i="8" s="1"/>
  <c r="F4253" i="8"/>
  <c r="D4253" i="8"/>
  <c r="E4253" i="8" s="1"/>
  <c r="F4252" i="8"/>
  <c r="D4252" i="8"/>
  <c r="E4252" i="8" s="1"/>
  <c r="F4251" i="8"/>
  <c r="D4251" i="8"/>
  <c r="E4251" i="8" s="1"/>
  <c r="F4250" i="8"/>
  <c r="D4250" i="8"/>
  <c r="E4250" i="8" s="1"/>
  <c r="F4249" i="8"/>
  <c r="E4249" i="8"/>
  <c r="D4249" i="8"/>
  <c r="F4248" i="8"/>
  <c r="E4248" i="8"/>
  <c r="D4248" i="8"/>
  <c r="F4247" i="8"/>
  <c r="E4247" i="8"/>
  <c r="D4247" i="8"/>
  <c r="F4246" i="8"/>
  <c r="E4246" i="8"/>
  <c r="D4246" i="8"/>
  <c r="F4245" i="8"/>
  <c r="E4245" i="8"/>
  <c r="D4245" i="8"/>
  <c r="F4244" i="8"/>
  <c r="E4244" i="8"/>
  <c r="D4244" i="8"/>
  <c r="F4243" i="8"/>
  <c r="D4243" i="8"/>
  <c r="E4243" i="8" s="1"/>
  <c r="F4242" i="8"/>
  <c r="D4242" i="8"/>
  <c r="E4242" i="8" s="1"/>
  <c r="F4241" i="8"/>
  <c r="D4241" i="8"/>
  <c r="E4241" i="8" s="1"/>
  <c r="F4240" i="8"/>
  <c r="D4240" i="8"/>
  <c r="E4240" i="8" s="1"/>
  <c r="F4239" i="8"/>
  <c r="E4239" i="8"/>
  <c r="D4239" i="8"/>
  <c r="F4238" i="8"/>
  <c r="D4238" i="8"/>
  <c r="E4238" i="8" s="1"/>
  <c r="F4237" i="8"/>
  <c r="D4237" i="8"/>
  <c r="E4237" i="8" s="1"/>
  <c r="F4236" i="8"/>
  <c r="D4236" i="8"/>
  <c r="E4236" i="8" s="1"/>
  <c r="F4235" i="8"/>
  <c r="D4235" i="8"/>
  <c r="E4235" i="8" s="1"/>
  <c r="F4234" i="8"/>
  <c r="D4234" i="8"/>
  <c r="E4234" i="8" s="1"/>
  <c r="F4233" i="8"/>
  <c r="E4233" i="8"/>
  <c r="D4233" i="8"/>
  <c r="F4232" i="8"/>
  <c r="D4232" i="8"/>
  <c r="E4232" i="8" s="1"/>
  <c r="F4231" i="8"/>
  <c r="E4231" i="8"/>
  <c r="D4231" i="8"/>
  <c r="F4230" i="8"/>
  <c r="E4230" i="8"/>
  <c r="D4230" i="8"/>
  <c r="F4229" i="8"/>
  <c r="E4229" i="8"/>
  <c r="D4229" i="8"/>
  <c r="F4228" i="8"/>
  <c r="E4228" i="8"/>
  <c r="D4228" i="8"/>
  <c r="F4227" i="8"/>
  <c r="D4227" i="8"/>
  <c r="E4227" i="8" s="1"/>
  <c r="F4226" i="8"/>
  <c r="D4226" i="8"/>
  <c r="E4226" i="8" s="1"/>
  <c r="F4225" i="8"/>
  <c r="D4225" i="8"/>
  <c r="E4225" i="8" s="1"/>
  <c r="F4224" i="8"/>
  <c r="D4224" i="8"/>
  <c r="E4224" i="8" s="1"/>
  <c r="F4223" i="8"/>
  <c r="E4223" i="8"/>
  <c r="D4223" i="8"/>
  <c r="F4222" i="8"/>
  <c r="D4222" i="8"/>
  <c r="E4222" i="8" s="1"/>
  <c r="F4221" i="8"/>
  <c r="D4221" i="8"/>
  <c r="E4221" i="8" s="1"/>
  <c r="F4220" i="8"/>
  <c r="D4220" i="8"/>
  <c r="E4220" i="8" s="1"/>
  <c r="F4219" i="8"/>
  <c r="D4219" i="8"/>
  <c r="E4219" i="8" s="1"/>
  <c r="F4218" i="8"/>
  <c r="D4218" i="8"/>
  <c r="E4218" i="8" s="1"/>
  <c r="F4217" i="8"/>
  <c r="E4217" i="8"/>
  <c r="D4217" i="8"/>
  <c r="F4216" i="8"/>
  <c r="D4216" i="8"/>
  <c r="E4216" i="8" s="1"/>
  <c r="F4215" i="8"/>
  <c r="E4215" i="8"/>
  <c r="D4215" i="8"/>
  <c r="F4214" i="8"/>
  <c r="E4214" i="8"/>
  <c r="D4214" i="8"/>
  <c r="F4213" i="8"/>
  <c r="E4213" i="8"/>
  <c r="D4213" i="8"/>
  <c r="F4212" i="8"/>
  <c r="E4212" i="8"/>
  <c r="D4212" i="8"/>
  <c r="F4211" i="8"/>
  <c r="D4211" i="8"/>
  <c r="E4211" i="8" s="1"/>
  <c r="F4210" i="8"/>
  <c r="E4210" i="8"/>
  <c r="D4210" i="8"/>
  <c r="F4209" i="8"/>
  <c r="E4209" i="8"/>
  <c r="D4209" i="8"/>
  <c r="F4208" i="8"/>
  <c r="D4208" i="8"/>
  <c r="E4208" i="8" s="1"/>
  <c r="F4207" i="8"/>
  <c r="D4207" i="8"/>
  <c r="E4207" i="8" s="1"/>
  <c r="F4206" i="8"/>
  <c r="D4206" i="8"/>
  <c r="E4206" i="8" s="1"/>
  <c r="F4205" i="8"/>
  <c r="D4205" i="8"/>
  <c r="E4205" i="8" s="1"/>
  <c r="F4204" i="8"/>
  <c r="D4204" i="8"/>
  <c r="E4204" i="8" s="1"/>
  <c r="F4203" i="8"/>
  <c r="D4203" i="8"/>
  <c r="E4203" i="8" s="1"/>
  <c r="F4202" i="8"/>
  <c r="D4202" i="8"/>
  <c r="E4202" i="8" s="1"/>
  <c r="F4201" i="8"/>
  <c r="E4201" i="8"/>
  <c r="D4201" i="8"/>
  <c r="F4200" i="8"/>
  <c r="D4200" i="8"/>
  <c r="E4200" i="8" s="1"/>
  <c r="F4199" i="8"/>
  <c r="E4199" i="8"/>
  <c r="D4199" i="8"/>
  <c r="F4198" i="8"/>
  <c r="E4198" i="8"/>
  <c r="D4198" i="8"/>
  <c r="F4197" i="8"/>
  <c r="E4197" i="8"/>
  <c r="D4197" i="8"/>
  <c r="F4196" i="8"/>
  <c r="D4196" i="8"/>
  <c r="E4196" i="8" s="1"/>
  <c r="F4195" i="8"/>
  <c r="D4195" i="8"/>
  <c r="E4195" i="8" s="1"/>
  <c r="F4194" i="8"/>
  <c r="E4194" i="8"/>
  <c r="D4194" i="8"/>
  <c r="F4193" i="8"/>
  <c r="D4193" i="8"/>
  <c r="E4193" i="8" s="1"/>
  <c r="F4192" i="8"/>
  <c r="D4192" i="8"/>
  <c r="E4192" i="8" s="1"/>
  <c r="F4191" i="8"/>
  <c r="D4191" i="8"/>
  <c r="E4191" i="8" s="1"/>
  <c r="F4190" i="8"/>
  <c r="D4190" i="8"/>
  <c r="E4190" i="8" s="1"/>
  <c r="F4189" i="8"/>
  <c r="E4189" i="8"/>
  <c r="D4189" i="8"/>
  <c r="F4188" i="8"/>
  <c r="D4188" i="8"/>
  <c r="E4188" i="8" s="1"/>
  <c r="F4187" i="8"/>
  <c r="D4187" i="8"/>
  <c r="E4187" i="8" s="1"/>
  <c r="F4186" i="8"/>
  <c r="D4186" i="8"/>
  <c r="E4186" i="8" s="1"/>
  <c r="F4185" i="8"/>
  <c r="E4185" i="8"/>
  <c r="D4185" i="8"/>
  <c r="F4184" i="8"/>
  <c r="D4184" i="8"/>
  <c r="E4184" i="8" s="1"/>
  <c r="F4183" i="8"/>
  <c r="E4183" i="8"/>
  <c r="D4183" i="8"/>
  <c r="F4182" i="8"/>
  <c r="E4182" i="8"/>
  <c r="D4182" i="8"/>
  <c r="F4181" i="8"/>
  <c r="E4181" i="8"/>
  <c r="D4181" i="8"/>
  <c r="F4180" i="8"/>
  <c r="D4180" i="8"/>
  <c r="E4180" i="8" s="1"/>
  <c r="F4179" i="8"/>
  <c r="D4179" i="8"/>
  <c r="E4179" i="8" s="1"/>
  <c r="F4178" i="8"/>
  <c r="E4178" i="8"/>
  <c r="D4178" i="8"/>
  <c r="F4177" i="8"/>
  <c r="E4177" i="8"/>
  <c r="D4177" i="8"/>
  <c r="F4176" i="8"/>
  <c r="D4176" i="8"/>
  <c r="E4176" i="8" s="1"/>
  <c r="F4175" i="8"/>
  <c r="D4175" i="8"/>
  <c r="E4175" i="8" s="1"/>
  <c r="F4174" i="8"/>
  <c r="D4174" i="8"/>
  <c r="E4174" i="8" s="1"/>
  <c r="F4173" i="8"/>
  <c r="E4173" i="8"/>
  <c r="D4173" i="8"/>
  <c r="F4172" i="8"/>
  <c r="D4172" i="8"/>
  <c r="E4172" i="8" s="1"/>
  <c r="F4171" i="8"/>
  <c r="D4171" i="8"/>
  <c r="E4171" i="8" s="1"/>
  <c r="F4170" i="8"/>
  <c r="D4170" i="8"/>
  <c r="E4170" i="8" s="1"/>
  <c r="F4169" i="8"/>
  <c r="E4169" i="8"/>
  <c r="D4169" i="8"/>
  <c r="F4168" i="8"/>
  <c r="D4168" i="8"/>
  <c r="E4168" i="8" s="1"/>
  <c r="F4167" i="8"/>
  <c r="E4167" i="8"/>
  <c r="D4167" i="8"/>
  <c r="F4166" i="8"/>
  <c r="D4166" i="8"/>
  <c r="E4166" i="8" s="1"/>
  <c r="F4165" i="8"/>
  <c r="D4165" i="8"/>
  <c r="E4165" i="8" s="1"/>
  <c r="F4164" i="8"/>
  <c r="D4164" i="8"/>
  <c r="E4164" i="8" s="1"/>
  <c r="F4163" i="8"/>
  <c r="D4163" i="8"/>
  <c r="E4163" i="8" s="1"/>
  <c r="F4162" i="8"/>
  <c r="D4162" i="8"/>
  <c r="E4162" i="8" s="1"/>
  <c r="F4161" i="8"/>
  <c r="D4161" i="8"/>
  <c r="E4161" i="8" s="1"/>
  <c r="F4160" i="8"/>
  <c r="D4160" i="8"/>
  <c r="E4160" i="8" s="1"/>
  <c r="F4159" i="8"/>
  <c r="D4159" i="8"/>
  <c r="E4159" i="8" s="1"/>
  <c r="F4158" i="8"/>
  <c r="E4158" i="8"/>
  <c r="D4158" i="8"/>
  <c r="F4157" i="8"/>
  <c r="E4157" i="8"/>
  <c r="D4157" i="8"/>
  <c r="F4156" i="8"/>
  <c r="E4156" i="8"/>
  <c r="D4156" i="8"/>
  <c r="F4155" i="8"/>
  <c r="E4155" i="8"/>
  <c r="D4155" i="8"/>
  <c r="F4154" i="8"/>
  <c r="E4154" i="8"/>
  <c r="D4154" i="8"/>
  <c r="F4153" i="8"/>
  <c r="D4153" i="8"/>
  <c r="E4153" i="8" s="1"/>
  <c r="F4152" i="8"/>
  <c r="D4152" i="8"/>
  <c r="E4152" i="8" s="1"/>
  <c r="F4151" i="8"/>
  <c r="E4151" i="8"/>
  <c r="D4151" i="8"/>
  <c r="F4150" i="8"/>
  <c r="D4150" i="8"/>
  <c r="E4150" i="8" s="1"/>
  <c r="F4149" i="8"/>
  <c r="D4149" i="8"/>
  <c r="E4149" i="8" s="1"/>
  <c r="F4148" i="8"/>
  <c r="D4148" i="8"/>
  <c r="E4148" i="8" s="1"/>
  <c r="F4147" i="8"/>
  <c r="D4147" i="8"/>
  <c r="E4147" i="8" s="1"/>
  <c r="F4146" i="8"/>
  <c r="D4146" i="8"/>
  <c r="E4146" i="8" s="1"/>
  <c r="F4145" i="8"/>
  <c r="D4145" i="8"/>
  <c r="E4145" i="8" s="1"/>
  <c r="F4144" i="8"/>
  <c r="D4144" i="8"/>
  <c r="E4144" i="8" s="1"/>
  <c r="F4143" i="8"/>
  <c r="D4143" i="8"/>
  <c r="E4143" i="8" s="1"/>
  <c r="F4142" i="8"/>
  <c r="E4142" i="8"/>
  <c r="D4142" i="8"/>
  <c r="F4141" i="8"/>
  <c r="E4141" i="8"/>
  <c r="D4141" i="8"/>
  <c r="F4140" i="8"/>
  <c r="E4140" i="8"/>
  <c r="D4140" i="8"/>
  <c r="F4139" i="8"/>
  <c r="E4139" i="8"/>
  <c r="D4139" i="8"/>
  <c r="F4138" i="8"/>
  <c r="E4138" i="8"/>
  <c r="D4138" i="8"/>
  <c r="F4137" i="8"/>
  <c r="E4137" i="8"/>
  <c r="D4137" i="8"/>
  <c r="F4136" i="8"/>
  <c r="D4136" i="8"/>
  <c r="E4136" i="8" s="1"/>
  <c r="F4135" i="8"/>
  <c r="E4135" i="8"/>
  <c r="D4135" i="8"/>
  <c r="F4134" i="8"/>
  <c r="D4134" i="8"/>
  <c r="E4134" i="8" s="1"/>
  <c r="F4133" i="8"/>
  <c r="D4133" i="8"/>
  <c r="E4133" i="8" s="1"/>
  <c r="F4132" i="8"/>
  <c r="D4132" i="8"/>
  <c r="E4132" i="8" s="1"/>
  <c r="F4131" i="8"/>
  <c r="D4131" i="8"/>
  <c r="E4131" i="8" s="1"/>
  <c r="F4130" i="8"/>
  <c r="D4130" i="8"/>
  <c r="E4130" i="8" s="1"/>
  <c r="F4129" i="8"/>
  <c r="D4129" i="8"/>
  <c r="E4129" i="8" s="1"/>
  <c r="F4128" i="8"/>
  <c r="D4128" i="8"/>
  <c r="E4128" i="8" s="1"/>
  <c r="F4127" i="8"/>
  <c r="D4127" i="8"/>
  <c r="E4127" i="8" s="1"/>
  <c r="F4126" i="8"/>
  <c r="E4126" i="8"/>
  <c r="D4126" i="8"/>
  <c r="F4125" i="8"/>
  <c r="E4125" i="8"/>
  <c r="D4125" i="8"/>
  <c r="F4124" i="8"/>
  <c r="E4124" i="8"/>
  <c r="D4124" i="8"/>
  <c r="F4123" i="8"/>
  <c r="E4123" i="8"/>
  <c r="D4123" i="8"/>
  <c r="F4122" i="8"/>
  <c r="E4122" i="8"/>
  <c r="D4122" i="8"/>
  <c r="F4121" i="8"/>
  <c r="E4121" i="8"/>
  <c r="D4121" i="8"/>
  <c r="F4120" i="8"/>
  <c r="D4120" i="8"/>
  <c r="E4120" i="8" s="1"/>
  <c r="F4119" i="8"/>
  <c r="E4119" i="8"/>
  <c r="D4119" i="8"/>
  <c r="F4118" i="8"/>
  <c r="D4118" i="8"/>
  <c r="E4118" i="8" s="1"/>
  <c r="F4117" i="8"/>
  <c r="D4117" i="8"/>
  <c r="E4117" i="8" s="1"/>
  <c r="F4116" i="8"/>
  <c r="D4116" i="8"/>
  <c r="E4116" i="8" s="1"/>
  <c r="F4115" i="8"/>
  <c r="D4115" i="8"/>
  <c r="E4115" i="8" s="1"/>
  <c r="F4114" i="8"/>
  <c r="D4114" i="8"/>
  <c r="E4114" i="8" s="1"/>
  <c r="F4113" i="8"/>
  <c r="D4113" i="8"/>
  <c r="E4113" i="8" s="1"/>
  <c r="F4112" i="8"/>
  <c r="D4112" i="8"/>
  <c r="E4112" i="8" s="1"/>
  <c r="F4111" i="8"/>
  <c r="D4111" i="8"/>
  <c r="E4111" i="8" s="1"/>
  <c r="F4110" i="8"/>
  <c r="E4110" i="8"/>
  <c r="D4110" i="8"/>
  <c r="F4109" i="8"/>
  <c r="E4109" i="8"/>
  <c r="D4109" i="8"/>
  <c r="F4108" i="8"/>
  <c r="E4108" i="8"/>
  <c r="D4108" i="8"/>
  <c r="F4107" i="8"/>
  <c r="E4107" i="8"/>
  <c r="D4107" i="8"/>
  <c r="F4106" i="8"/>
  <c r="E4106" i="8"/>
  <c r="D4106" i="8"/>
  <c r="F4105" i="8"/>
  <c r="E4105" i="8"/>
  <c r="D4105" i="8"/>
  <c r="F4104" i="8"/>
  <c r="D4104" i="8"/>
  <c r="E4104" i="8" s="1"/>
  <c r="F4103" i="8"/>
  <c r="E4103" i="8"/>
  <c r="D4103" i="8"/>
  <c r="F4102" i="8"/>
  <c r="D4102" i="8"/>
  <c r="E4102" i="8" s="1"/>
  <c r="F4101" i="8"/>
  <c r="D4101" i="8"/>
  <c r="E4101" i="8" s="1"/>
  <c r="F4100" i="8"/>
  <c r="D4100" i="8"/>
  <c r="E4100" i="8" s="1"/>
  <c r="F4099" i="8"/>
  <c r="D4099" i="8"/>
  <c r="E4099" i="8" s="1"/>
  <c r="F4098" i="8"/>
  <c r="D4098" i="8"/>
  <c r="E4098" i="8" s="1"/>
  <c r="F4097" i="8"/>
  <c r="D4097" i="8"/>
  <c r="E4097" i="8" s="1"/>
  <c r="F4096" i="8"/>
  <c r="D4096" i="8"/>
  <c r="E4096" i="8" s="1"/>
  <c r="F4095" i="8"/>
  <c r="D4095" i="8"/>
  <c r="E4095" i="8" s="1"/>
  <c r="F4094" i="8"/>
  <c r="E4094" i="8"/>
  <c r="D4094" i="8"/>
  <c r="F4093" i="8"/>
  <c r="E4093" i="8"/>
  <c r="D4093" i="8"/>
  <c r="F4092" i="8"/>
  <c r="E4092" i="8"/>
  <c r="D4092" i="8"/>
  <c r="F4091" i="8"/>
  <c r="E4091" i="8"/>
  <c r="D4091" i="8"/>
  <c r="F4090" i="8"/>
  <c r="E4090" i="8"/>
  <c r="D4090" i="8"/>
  <c r="F4089" i="8"/>
  <c r="E4089" i="8"/>
  <c r="D4089" i="8"/>
  <c r="F4088" i="8"/>
  <c r="D4088" i="8"/>
  <c r="E4088" i="8" s="1"/>
  <c r="F4087" i="8"/>
  <c r="E4087" i="8"/>
  <c r="D4087" i="8"/>
  <c r="F4086" i="8"/>
  <c r="D4086" i="8"/>
  <c r="E4086" i="8" s="1"/>
  <c r="F4085" i="8"/>
  <c r="D4085" i="8"/>
  <c r="E4085" i="8" s="1"/>
  <c r="F4084" i="8"/>
  <c r="D4084" i="8"/>
  <c r="E4084" i="8" s="1"/>
  <c r="F4083" i="8"/>
  <c r="D4083" i="8"/>
  <c r="E4083" i="8" s="1"/>
  <c r="F4082" i="8"/>
  <c r="D4082" i="8"/>
  <c r="E4082" i="8" s="1"/>
  <c r="F4081" i="8"/>
  <c r="D4081" i="8"/>
  <c r="E4081" i="8" s="1"/>
  <c r="F4080" i="8"/>
  <c r="D4080" i="8"/>
  <c r="E4080" i="8" s="1"/>
  <c r="F4079" i="8"/>
  <c r="D4079" i="8"/>
  <c r="E4079" i="8" s="1"/>
  <c r="F4078" i="8"/>
  <c r="E4078" i="8"/>
  <c r="D4078" i="8"/>
  <c r="F4077" i="8"/>
  <c r="E4077" i="8"/>
  <c r="D4077" i="8"/>
  <c r="F4076" i="8"/>
  <c r="E4076" i="8"/>
  <c r="D4076" i="8"/>
  <c r="F4075" i="8"/>
  <c r="E4075" i="8"/>
  <c r="D4075" i="8"/>
  <c r="F4074" i="8"/>
  <c r="E4074" i="8"/>
  <c r="D4074" i="8"/>
  <c r="F4073" i="8"/>
  <c r="E4073" i="8"/>
  <c r="D4073" i="8"/>
  <c r="F4072" i="8"/>
  <c r="D4072" i="8"/>
  <c r="E4072" i="8" s="1"/>
  <c r="F4071" i="8"/>
  <c r="E4071" i="8"/>
  <c r="D4071" i="8"/>
  <c r="F4070" i="8"/>
  <c r="D4070" i="8"/>
  <c r="E4070" i="8" s="1"/>
  <c r="F4069" i="8"/>
  <c r="D4069" i="8"/>
  <c r="E4069" i="8" s="1"/>
  <c r="F4068" i="8"/>
  <c r="D4068" i="8"/>
  <c r="E4068" i="8" s="1"/>
  <c r="F4067" i="8"/>
  <c r="D4067" i="8"/>
  <c r="E4067" i="8" s="1"/>
  <c r="F4066" i="8"/>
  <c r="D4066" i="8"/>
  <c r="E4066" i="8" s="1"/>
  <c r="F4065" i="8"/>
  <c r="D4065" i="8"/>
  <c r="E4065" i="8" s="1"/>
  <c r="F4064" i="8"/>
  <c r="D4064" i="8"/>
  <c r="E4064" i="8" s="1"/>
  <c r="F4063" i="8"/>
  <c r="D4063" i="8"/>
  <c r="E4063" i="8" s="1"/>
  <c r="F4062" i="8"/>
  <c r="E4062" i="8"/>
  <c r="D4062" i="8"/>
  <c r="F4061" i="8"/>
  <c r="E4061" i="8"/>
  <c r="D4061" i="8"/>
  <c r="F4060" i="8"/>
  <c r="E4060" i="8"/>
  <c r="D4060" i="8"/>
  <c r="F4059" i="8"/>
  <c r="E4059" i="8"/>
  <c r="D4059" i="8"/>
  <c r="F4058" i="8"/>
  <c r="E4058" i="8"/>
  <c r="D4058" i="8"/>
  <c r="F4057" i="8"/>
  <c r="D4057" i="8"/>
  <c r="E4057" i="8" s="1"/>
  <c r="F4056" i="8"/>
  <c r="D4056" i="8"/>
  <c r="E4056" i="8" s="1"/>
  <c r="F4055" i="8"/>
  <c r="E4055" i="8"/>
  <c r="D4055" i="8"/>
  <c r="F4054" i="8"/>
  <c r="D4054" i="8"/>
  <c r="E4054" i="8" s="1"/>
  <c r="F4053" i="8"/>
  <c r="D4053" i="8"/>
  <c r="E4053" i="8" s="1"/>
  <c r="F4052" i="8"/>
  <c r="D4052" i="8"/>
  <c r="E4052" i="8" s="1"/>
  <c r="F4051" i="8"/>
  <c r="D4051" i="8"/>
  <c r="E4051" i="8" s="1"/>
  <c r="F4050" i="8"/>
  <c r="D4050" i="8"/>
  <c r="E4050" i="8" s="1"/>
  <c r="F4049" i="8"/>
  <c r="D4049" i="8"/>
  <c r="E4049" i="8" s="1"/>
  <c r="F4048" i="8"/>
  <c r="D4048" i="8"/>
  <c r="E4048" i="8" s="1"/>
  <c r="F4047" i="8"/>
  <c r="D4047" i="8"/>
  <c r="E4047" i="8" s="1"/>
  <c r="F4046" i="8"/>
  <c r="E4046" i="8"/>
  <c r="D4046" i="8"/>
  <c r="F4045" i="8"/>
  <c r="E4045" i="8"/>
  <c r="D4045" i="8"/>
  <c r="F4044" i="8"/>
  <c r="E4044" i="8"/>
  <c r="D4044" i="8"/>
  <c r="F4043" i="8"/>
  <c r="E4043" i="8"/>
  <c r="D4043" i="8"/>
  <c r="F4042" i="8"/>
  <c r="E4042" i="8"/>
  <c r="D4042" i="8"/>
  <c r="F4041" i="8"/>
  <c r="E4041" i="8"/>
  <c r="D4041" i="8"/>
  <c r="F4040" i="8"/>
  <c r="D4040" i="8"/>
  <c r="E4040" i="8" s="1"/>
  <c r="F4039" i="8"/>
  <c r="E4039" i="8"/>
  <c r="D4039" i="8"/>
  <c r="F4038" i="8"/>
  <c r="D4038" i="8"/>
  <c r="E4038" i="8" s="1"/>
  <c r="F4037" i="8"/>
  <c r="D4037" i="8"/>
  <c r="E4037" i="8" s="1"/>
  <c r="F4036" i="8"/>
  <c r="D4036" i="8"/>
  <c r="E4036" i="8" s="1"/>
  <c r="F4035" i="8"/>
  <c r="D4035" i="8"/>
  <c r="E4035" i="8" s="1"/>
  <c r="F4034" i="8"/>
  <c r="D4034" i="8"/>
  <c r="E4034" i="8" s="1"/>
  <c r="F4033" i="8"/>
  <c r="D4033" i="8"/>
  <c r="E4033" i="8" s="1"/>
  <c r="F4032" i="8"/>
  <c r="D4032" i="8"/>
  <c r="E4032" i="8" s="1"/>
  <c r="F4031" i="8"/>
  <c r="D4031" i="8"/>
  <c r="E4031" i="8" s="1"/>
  <c r="F4030" i="8"/>
  <c r="E4030" i="8"/>
  <c r="D4030" i="8"/>
  <c r="F4029" i="8"/>
  <c r="E4029" i="8"/>
  <c r="D4029" i="8"/>
  <c r="F4028" i="8"/>
  <c r="E4028" i="8"/>
  <c r="D4028" i="8"/>
  <c r="F4027" i="8"/>
  <c r="E4027" i="8"/>
  <c r="D4027" i="8"/>
  <c r="F4026" i="8"/>
  <c r="E4026" i="8"/>
  <c r="D4026" i="8"/>
  <c r="F4025" i="8"/>
  <c r="D4025" i="8"/>
  <c r="E4025" i="8" s="1"/>
  <c r="F4024" i="8"/>
  <c r="D4024" i="8"/>
  <c r="E4024" i="8" s="1"/>
  <c r="F4023" i="8"/>
  <c r="E4023" i="8"/>
  <c r="D4023" i="8"/>
  <c r="F4022" i="8"/>
  <c r="D4022" i="8"/>
  <c r="E4022" i="8" s="1"/>
  <c r="F4021" i="8"/>
  <c r="D4021" i="8"/>
  <c r="E4021" i="8" s="1"/>
  <c r="F4020" i="8"/>
  <c r="D4020" i="8"/>
  <c r="E4020" i="8" s="1"/>
  <c r="F4019" i="8"/>
  <c r="D4019" i="8"/>
  <c r="E4019" i="8" s="1"/>
  <c r="F4018" i="8"/>
  <c r="D4018" i="8"/>
  <c r="E4018" i="8" s="1"/>
  <c r="F4017" i="8"/>
  <c r="D4017" i="8"/>
  <c r="E4017" i="8" s="1"/>
  <c r="F4016" i="8"/>
  <c r="D4016" i="8"/>
  <c r="E4016" i="8" s="1"/>
  <c r="F4015" i="8"/>
  <c r="D4015" i="8"/>
  <c r="E4015" i="8" s="1"/>
  <c r="F4014" i="8"/>
  <c r="E4014" i="8"/>
  <c r="D4014" i="8"/>
  <c r="F4013" i="8"/>
  <c r="E4013" i="8"/>
  <c r="D4013" i="8"/>
  <c r="F4012" i="8"/>
  <c r="E4012" i="8"/>
  <c r="D4012" i="8"/>
  <c r="F4011" i="8"/>
  <c r="E4011" i="8"/>
  <c r="D4011" i="8"/>
  <c r="F4010" i="8"/>
  <c r="E4010" i="8"/>
  <c r="D4010" i="8"/>
  <c r="F4009" i="8"/>
  <c r="D4009" i="8"/>
  <c r="E4009" i="8" s="1"/>
  <c r="F4008" i="8"/>
  <c r="D4008" i="8"/>
  <c r="E4008" i="8" s="1"/>
  <c r="F4007" i="8"/>
  <c r="E4007" i="8"/>
  <c r="D4007" i="8"/>
  <c r="F4006" i="8"/>
  <c r="D4006" i="8"/>
  <c r="E4006" i="8" s="1"/>
  <c r="F4005" i="8"/>
  <c r="D4005" i="8"/>
  <c r="E4005" i="8" s="1"/>
  <c r="F4004" i="8"/>
  <c r="D4004" i="8"/>
  <c r="E4004" i="8" s="1"/>
  <c r="F4003" i="8"/>
  <c r="D4003" i="8"/>
  <c r="E4003" i="8" s="1"/>
  <c r="F4002" i="8"/>
  <c r="D4002" i="8"/>
  <c r="E4002" i="8" s="1"/>
  <c r="F4001" i="8"/>
  <c r="D4001" i="8"/>
  <c r="E4001" i="8" s="1"/>
  <c r="F4000" i="8"/>
  <c r="D4000" i="8"/>
  <c r="E4000" i="8" s="1"/>
  <c r="F3999" i="8"/>
  <c r="D3999" i="8"/>
  <c r="E3999" i="8" s="1"/>
  <c r="F3998" i="8"/>
  <c r="E3998" i="8"/>
  <c r="D3998" i="8"/>
  <c r="F3997" i="8"/>
  <c r="E3997" i="8"/>
  <c r="D3997" i="8"/>
  <c r="F3996" i="8"/>
  <c r="E3996" i="8"/>
  <c r="D3996" i="8"/>
  <c r="F3995" i="8"/>
  <c r="E3995" i="8"/>
  <c r="D3995" i="8"/>
  <c r="F3994" i="8"/>
  <c r="E3994" i="8"/>
  <c r="D3994" i="8"/>
  <c r="F3993" i="8"/>
  <c r="D3993" i="8"/>
  <c r="E3993" i="8" s="1"/>
  <c r="F3992" i="8"/>
  <c r="D3992" i="8"/>
  <c r="E3992" i="8" s="1"/>
  <c r="F3991" i="8"/>
  <c r="E3991" i="8"/>
  <c r="D3991" i="8"/>
  <c r="F3990" i="8"/>
  <c r="D3990" i="8"/>
  <c r="E3990" i="8" s="1"/>
  <c r="F3989" i="8"/>
  <c r="D3989" i="8"/>
  <c r="E3989" i="8" s="1"/>
  <c r="F3988" i="8"/>
  <c r="D3988" i="8"/>
  <c r="E3988" i="8" s="1"/>
  <c r="F3987" i="8"/>
  <c r="D3987" i="8"/>
  <c r="E3987" i="8" s="1"/>
  <c r="F3986" i="8"/>
  <c r="D3986" i="8"/>
  <c r="E3986" i="8" s="1"/>
  <c r="F3985" i="8"/>
  <c r="D3985" i="8"/>
  <c r="E3985" i="8" s="1"/>
  <c r="F3984" i="8"/>
  <c r="D3984" i="8"/>
  <c r="E3984" i="8" s="1"/>
  <c r="F3983" i="8"/>
  <c r="D3983" i="8"/>
  <c r="E3983" i="8" s="1"/>
  <c r="F3982" i="8"/>
  <c r="E3982" i="8"/>
  <c r="D3982" i="8"/>
  <c r="F3981" i="8"/>
  <c r="E3981" i="8"/>
  <c r="D3981" i="8"/>
  <c r="F3980" i="8"/>
  <c r="E3980" i="8"/>
  <c r="D3980" i="8"/>
  <c r="F3979" i="8"/>
  <c r="E3979" i="8"/>
  <c r="D3979" i="8"/>
  <c r="F3978" i="8"/>
  <c r="E3978" i="8"/>
  <c r="D3978" i="8"/>
  <c r="F3977" i="8"/>
  <c r="D3977" i="8"/>
  <c r="E3977" i="8" s="1"/>
  <c r="F3976" i="8"/>
  <c r="D3976" i="8"/>
  <c r="E3976" i="8" s="1"/>
  <c r="F3975" i="8"/>
  <c r="E3975" i="8"/>
  <c r="D3975" i="8"/>
  <c r="F3974" i="8"/>
  <c r="D3974" i="8"/>
  <c r="E3974" i="8" s="1"/>
  <c r="F3973" i="8"/>
  <c r="D3973" i="8"/>
  <c r="E3973" i="8" s="1"/>
  <c r="F3972" i="8"/>
  <c r="D3972" i="8"/>
  <c r="E3972" i="8" s="1"/>
  <c r="F3971" i="8"/>
  <c r="D3971" i="8"/>
  <c r="E3971" i="8" s="1"/>
  <c r="F3970" i="8"/>
  <c r="D3970" i="8"/>
  <c r="E3970" i="8" s="1"/>
  <c r="F3969" i="8"/>
  <c r="D3969" i="8"/>
  <c r="E3969" i="8" s="1"/>
  <c r="F3968" i="8"/>
  <c r="D3968" i="8"/>
  <c r="E3968" i="8" s="1"/>
  <c r="F3967" i="8"/>
  <c r="D3967" i="8"/>
  <c r="E3967" i="8" s="1"/>
  <c r="F3966" i="8"/>
  <c r="E3966" i="8"/>
  <c r="D3966" i="8"/>
  <c r="F3965" i="8"/>
  <c r="E3965" i="8"/>
  <c r="D3965" i="8"/>
  <c r="F3964" i="8"/>
  <c r="E3964" i="8"/>
  <c r="D3964" i="8"/>
  <c r="F3963" i="8"/>
  <c r="E3963" i="8"/>
  <c r="D3963" i="8"/>
  <c r="F3962" i="8"/>
  <c r="E3962" i="8"/>
  <c r="D3962" i="8"/>
  <c r="F3961" i="8"/>
  <c r="E3961" i="8"/>
  <c r="D3961" i="8"/>
  <c r="F3960" i="8"/>
  <c r="D3960" i="8"/>
  <c r="E3960" i="8" s="1"/>
  <c r="F3959" i="8"/>
  <c r="E3959" i="8"/>
  <c r="D3959" i="8"/>
  <c r="F3958" i="8"/>
  <c r="D3958" i="8"/>
  <c r="E3958" i="8" s="1"/>
  <c r="F3957" i="8"/>
  <c r="D3957" i="8"/>
  <c r="E3957" i="8" s="1"/>
  <c r="F3956" i="8"/>
  <c r="D3956" i="8"/>
  <c r="E3956" i="8" s="1"/>
  <c r="F3955" i="8"/>
  <c r="D3955" i="8"/>
  <c r="E3955" i="8" s="1"/>
  <c r="F3954" i="8"/>
  <c r="D3954" i="8"/>
  <c r="E3954" i="8" s="1"/>
  <c r="F3953" i="8"/>
  <c r="D3953" i="8"/>
  <c r="E3953" i="8" s="1"/>
  <c r="F3952" i="8"/>
  <c r="D3952" i="8"/>
  <c r="E3952" i="8" s="1"/>
  <c r="F3951" i="8"/>
  <c r="D3951" i="8"/>
  <c r="E3951" i="8" s="1"/>
  <c r="F3950" i="8"/>
  <c r="E3950" i="8"/>
  <c r="D3950" i="8"/>
  <c r="F3949" i="8"/>
  <c r="E3949" i="8"/>
  <c r="D3949" i="8"/>
  <c r="F3948" i="8"/>
  <c r="E3948" i="8"/>
  <c r="D3948" i="8"/>
  <c r="F3947" i="8"/>
  <c r="E3947" i="8"/>
  <c r="D3947" i="8"/>
  <c r="F3946" i="8"/>
  <c r="E3946" i="8"/>
  <c r="D3946" i="8"/>
  <c r="F3945" i="8"/>
  <c r="D3945" i="8"/>
  <c r="E3945" i="8" s="1"/>
  <c r="F3944" i="8"/>
  <c r="D3944" i="8"/>
  <c r="E3944" i="8" s="1"/>
  <c r="F3943" i="8"/>
  <c r="E3943" i="8"/>
  <c r="D3943" i="8"/>
  <c r="F3942" i="8"/>
  <c r="D3942" i="8"/>
  <c r="E3942" i="8" s="1"/>
  <c r="F3941" i="8"/>
  <c r="D3941" i="8"/>
  <c r="E3941" i="8" s="1"/>
  <c r="F3940" i="8"/>
  <c r="D3940" i="8"/>
  <c r="E3940" i="8" s="1"/>
  <c r="F3939" i="8"/>
  <c r="D3939" i="8"/>
  <c r="E3939" i="8" s="1"/>
  <c r="F3938" i="8"/>
  <c r="D3938" i="8"/>
  <c r="E3938" i="8" s="1"/>
  <c r="F3937" i="8"/>
  <c r="D3937" i="8"/>
  <c r="E3937" i="8" s="1"/>
  <c r="F3936" i="8"/>
  <c r="D3936" i="8"/>
  <c r="E3936" i="8" s="1"/>
  <c r="F3935" i="8"/>
  <c r="D3935" i="8"/>
  <c r="E3935" i="8" s="1"/>
  <c r="F3934" i="8"/>
  <c r="E3934" i="8"/>
  <c r="D3934" i="8"/>
  <c r="F3933" i="8"/>
  <c r="E3933" i="8"/>
  <c r="D3933" i="8"/>
  <c r="F3932" i="8"/>
  <c r="E3932" i="8"/>
  <c r="D3932" i="8"/>
  <c r="F3931" i="8"/>
  <c r="E3931" i="8"/>
  <c r="D3931" i="8"/>
  <c r="F3930" i="8"/>
  <c r="E3930" i="8"/>
  <c r="D3930" i="8"/>
  <c r="F3929" i="8"/>
  <c r="D3929" i="8"/>
  <c r="E3929" i="8" s="1"/>
  <c r="F3928" i="8"/>
  <c r="D3928" i="8"/>
  <c r="E3928" i="8" s="1"/>
  <c r="F3927" i="8"/>
  <c r="E3927" i="8"/>
  <c r="D3927" i="8"/>
  <c r="F3926" i="8"/>
  <c r="D3926" i="8"/>
  <c r="E3926" i="8" s="1"/>
  <c r="F3925" i="8"/>
  <c r="D3925" i="8"/>
  <c r="E3925" i="8" s="1"/>
  <c r="F3924" i="8"/>
  <c r="D3924" i="8"/>
  <c r="E3924" i="8" s="1"/>
  <c r="F3923" i="8"/>
  <c r="D3923" i="8"/>
  <c r="E3923" i="8" s="1"/>
  <c r="F3922" i="8"/>
  <c r="D3922" i="8"/>
  <c r="E3922" i="8" s="1"/>
  <c r="F3921" i="8"/>
  <c r="D3921" i="8"/>
  <c r="E3921" i="8" s="1"/>
  <c r="F3920" i="8"/>
  <c r="D3920" i="8"/>
  <c r="E3920" i="8" s="1"/>
  <c r="F3919" i="8"/>
  <c r="D3919" i="8"/>
  <c r="E3919" i="8" s="1"/>
  <c r="F3918" i="8"/>
  <c r="E3918" i="8"/>
  <c r="D3918" i="8"/>
  <c r="F3917" i="8"/>
  <c r="E3917" i="8"/>
  <c r="D3917" i="8"/>
  <c r="F3916" i="8"/>
  <c r="E3916" i="8"/>
  <c r="D3916" i="8"/>
  <c r="F3915" i="8"/>
  <c r="E3915" i="8"/>
  <c r="D3915" i="8"/>
  <c r="F3914" i="8"/>
  <c r="E3914" i="8"/>
  <c r="D3914" i="8"/>
  <c r="F3913" i="8"/>
  <c r="E3913" i="8"/>
  <c r="D3913" i="8"/>
  <c r="F3912" i="8"/>
  <c r="D3912" i="8"/>
  <c r="E3912" i="8" s="1"/>
  <c r="F3911" i="8"/>
  <c r="E3911" i="8"/>
  <c r="D3911" i="8"/>
  <c r="F3910" i="8"/>
  <c r="D3910" i="8"/>
  <c r="E3910" i="8" s="1"/>
  <c r="F3909" i="8"/>
  <c r="D3909" i="8"/>
  <c r="E3909" i="8" s="1"/>
  <c r="F3908" i="8"/>
  <c r="D3908" i="8"/>
  <c r="E3908" i="8" s="1"/>
  <c r="F3907" i="8"/>
  <c r="D3907" i="8"/>
  <c r="E3907" i="8" s="1"/>
  <c r="F3906" i="8"/>
  <c r="D3906" i="8"/>
  <c r="E3906" i="8" s="1"/>
  <c r="F3905" i="8"/>
  <c r="D3905" i="8"/>
  <c r="E3905" i="8" s="1"/>
  <c r="F3904" i="8"/>
  <c r="D3904" i="8"/>
  <c r="E3904" i="8" s="1"/>
  <c r="F3903" i="8"/>
  <c r="D3903" i="8"/>
  <c r="E3903" i="8" s="1"/>
  <c r="F3902" i="8"/>
  <c r="E3902" i="8"/>
  <c r="D3902" i="8"/>
  <c r="F3901" i="8"/>
  <c r="E3901" i="8"/>
  <c r="D3901" i="8"/>
  <c r="F3900" i="8"/>
  <c r="E3900" i="8"/>
  <c r="D3900" i="8"/>
  <c r="F3899" i="8"/>
  <c r="E3899" i="8"/>
  <c r="D3899" i="8"/>
  <c r="F3898" i="8"/>
  <c r="E3898" i="8"/>
  <c r="D3898" i="8"/>
  <c r="F3897" i="8"/>
  <c r="D3897" i="8"/>
  <c r="E3897" i="8" s="1"/>
  <c r="F3896" i="8"/>
  <c r="D3896" i="8"/>
  <c r="E3896" i="8" s="1"/>
  <c r="F3895" i="8"/>
  <c r="E3895" i="8"/>
  <c r="D3895" i="8"/>
  <c r="F3894" i="8"/>
  <c r="D3894" i="8"/>
  <c r="E3894" i="8" s="1"/>
  <c r="F3893" i="8"/>
  <c r="D3893" i="8"/>
  <c r="E3893" i="8" s="1"/>
  <c r="F3892" i="8"/>
  <c r="D3892" i="8"/>
  <c r="E3892" i="8" s="1"/>
  <c r="F3891" i="8"/>
  <c r="D3891" i="8"/>
  <c r="E3891" i="8" s="1"/>
  <c r="F3890" i="8"/>
  <c r="D3890" i="8"/>
  <c r="E3890" i="8" s="1"/>
  <c r="F3889" i="8"/>
  <c r="D3889" i="8"/>
  <c r="E3889" i="8" s="1"/>
  <c r="F3888" i="8"/>
  <c r="D3888" i="8"/>
  <c r="E3888" i="8" s="1"/>
  <c r="F3887" i="8"/>
  <c r="D3887" i="8"/>
  <c r="E3887" i="8" s="1"/>
  <c r="F3886" i="8"/>
  <c r="E3886" i="8"/>
  <c r="D3886" i="8"/>
  <c r="F3885" i="8"/>
  <c r="E3885" i="8"/>
  <c r="D3885" i="8"/>
  <c r="F3884" i="8"/>
  <c r="E3884" i="8"/>
  <c r="D3884" i="8"/>
  <c r="F3883" i="8"/>
  <c r="E3883" i="8"/>
  <c r="D3883" i="8"/>
  <c r="F3882" i="8"/>
  <c r="E3882" i="8"/>
  <c r="D3882" i="8"/>
  <c r="F3881" i="8"/>
  <c r="D3881" i="8"/>
  <c r="E3881" i="8" s="1"/>
  <c r="F3880" i="8"/>
  <c r="D3880" i="8"/>
  <c r="E3880" i="8" s="1"/>
  <c r="F3879" i="8"/>
  <c r="E3879" i="8"/>
  <c r="D3879" i="8"/>
  <c r="F3878" i="8"/>
  <c r="D3878" i="8"/>
  <c r="E3878" i="8" s="1"/>
  <c r="F3877" i="8"/>
  <c r="D3877" i="8"/>
  <c r="E3877" i="8" s="1"/>
  <c r="F3876" i="8"/>
  <c r="D3876" i="8"/>
  <c r="E3876" i="8" s="1"/>
  <c r="F3875" i="8"/>
  <c r="D3875" i="8"/>
  <c r="E3875" i="8" s="1"/>
  <c r="F3874" i="8"/>
  <c r="D3874" i="8"/>
  <c r="E3874" i="8" s="1"/>
  <c r="F3873" i="8"/>
  <c r="D3873" i="8"/>
  <c r="E3873" i="8" s="1"/>
  <c r="F3872" i="8"/>
  <c r="D3872" i="8"/>
  <c r="E3872" i="8" s="1"/>
  <c r="F3871" i="8"/>
  <c r="D3871" i="8"/>
  <c r="E3871" i="8" s="1"/>
  <c r="F3870" i="8"/>
  <c r="E3870" i="8"/>
  <c r="D3870" i="8"/>
  <c r="F3869" i="8"/>
  <c r="E3869" i="8"/>
  <c r="D3869" i="8"/>
  <c r="F3868" i="8"/>
  <c r="E3868" i="8"/>
  <c r="D3868" i="8"/>
  <c r="F3867" i="8"/>
  <c r="E3867" i="8"/>
  <c r="D3867" i="8"/>
  <c r="F3866" i="8"/>
  <c r="E3866" i="8"/>
  <c r="D3866" i="8"/>
  <c r="F3865" i="8"/>
  <c r="E3865" i="8"/>
  <c r="D3865" i="8"/>
  <c r="F3864" i="8"/>
  <c r="D3864" i="8"/>
  <c r="E3864" i="8" s="1"/>
  <c r="F3863" i="8"/>
  <c r="E3863" i="8"/>
  <c r="D3863" i="8"/>
  <c r="F3862" i="8"/>
  <c r="D3862" i="8"/>
  <c r="E3862" i="8" s="1"/>
  <c r="F3861" i="8"/>
  <c r="D3861" i="8"/>
  <c r="E3861" i="8" s="1"/>
  <c r="F3860" i="8"/>
  <c r="D3860" i="8"/>
  <c r="E3860" i="8" s="1"/>
  <c r="F3859" i="8"/>
  <c r="D3859" i="8"/>
  <c r="E3859" i="8" s="1"/>
  <c r="F3858" i="8"/>
  <c r="D3858" i="8"/>
  <c r="E3858" i="8" s="1"/>
  <c r="F3857" i="8"/>
  <c r="D3857" i="8"/>
  <c r="E3857" i="8" s="1"/>
  <c r="F3856" i="8"/>
  <c r="D3856" i="8"/>
  <c r="E3856" i="8" s="1"/>
  <c r="F3855" i="8"/>
  <c r="D3855" i="8"/>
  <c r="E3855" i="8" s="1"/>
  <c r="F3854" i="8"/>
  <c r="E3854" i="8"/>
  <c r="D3854" i="8"/>
  <c r="F3853" i="8"/>
  <c r="E3853" i="8"/>
  <c r="D3853" i="8"/>
  <c r="F3852" i="8"/>
  <c r="E3852" i="8"/>
  <c r="D3852" i="8"/>
  <c r="F3851" i="8"/>
  <c r="E3851" i="8"/>
  <c r="D3851" i="8"/>
  <c r="F3850" i="8"/>
  <c r="E3850" i="8"/>
  <c r="D3850" i="8"/>
  <c r="F3849" i="8"/>
  <c r="E3849" i="8"/>
  <c r="D3849" i="8"/>
  <c r="F3848" i="8"/>
  <c r="D3848" i="8"/>
  <c r="E3848" i="8" s="1"/>
  <c r="F3847" i="8"/>
  <c r="E3847" i="8"/>
  <c r="D3847" i="8"/>
  <c r="F3846" i="8"/>
  <c r="D3846" i="8"/>
  <c r="E3846" i="8" s="1"/>
  <c r="F3845" i="8"/>
  <c r="D3845" i="8"/>
  <c r="E3845" i="8" s="1"/>
  <c r="F3844" i="8"/>
  <c r="D3844" i="8"/>
  <c r="E3844" i="8" s="1"/>
  <c r="F3843" i="8"/>
  <c r="D3843" i="8"/>
  <c r="E3843" i="8" s="1"/>
  <c r="F3842" i="8"/>
  <c r="D3842" i="8"/>
  <c r="E3842" i="8" s="1"/>
  <c r="F3841" i="8"/>
  <c r="D3841" i="8"/>
  <c r="E3841" i="8" s="1"/>
  <c r="F3840" i="8"/>
  <c r="D3840" i="8"/>
  <c r="E3840" i="8" s="1"/>
  <c r="F3839" i="8"/>
  <c r="D3839" i="8"/>
  <c r="E3839" i="8" s="1"/>
  <c r="F3838" i="8"/>
  <c r="E3838" i="8"/>
  <c r="D3838" i="8"/>
  <c r="F3837" i="8"/>
  <c r="E3837" i="8"/>
  <c r="D3837" i="8"/>
  <c r="F3836" i="8"/>
  <c r="E3836" i="8"/>
  <c r="D3836" i="8"/>
  <c r="F3835" i="8"/>
  <c r="E3835" i="8"/>
  <c r="D3835" i="8"/>
  <c r="F3834" i="8"/>
  <c r="E3834" i="8"/>
  <c r="D3834" i="8"/>
  <c r="F3833" i="8"/>
  <c r="E3833" i="8"/>
  <c r="D3833" i="8"/>
  <c r="F3832" i="8"/>
  <c r="D3832" i="8"/>
  <c r="E3832" i="8" s="1"/>
  <c r="F3831" i="8"/>
  <c r="E3831" i="8"/>
  <c r="D3831" i="8"/>
  <c r="F3830" i="8"/>
  <c r="D3830" i="8"/>
  <c r="E3830" i="8" s="1"/>
  <c r="F3829" i="8"/>
  <c r="D3829" i="8"/>
  <c r="E3829" i="8" s="1"/>
  <c r="F3828" i="8"/>
  <c r="D3828" i="8"/>
  <c r="E3828" i="8" s="1"/>
  <c r="F3827" i="8"/>
  <c r="D3827" i="8"/>
  <c r="E3827" i="8" s="1"/>
  <c r="F3826" i="8"/>
  <c r="D3826" i="8"/>
  <c r="E3826" i="8" s="1"/>
  <c r="F3825" i="8"/>
  <c r="D3825" i="8"/>
  <c r="E3825" i="8" s="1"/>
  <c r="F3824" i="8"/>
  <c r="D3824" i="8"/>
  <c r="E3824" i="8" s="1"/>
  <c r="F3823" i="8"/>
  <c r="D3823" i="8"/>
  <c r="E3823" i="8" s="1"/>
  <c r="F3822" i="8"/>
  <c r="E3822" i="8"/>
  <c r="D3822" i="8"/>
  <c r="F3821" i="8"/>
  <c r="E3821" i="8"/>
  <c r="D3821" i="8"/>
  <c r="F3820" i="8"/>
  <c r="E3820" i="8"/>
  <c r="D3820" i="8"/>
  <c r="F3819" i="8"/>
  <c r="E3819" i="8"/>
  <c r="D3819" i="8"/>
  <c r="F3818" i="8"/>
  <c r="E3818" i="8"/>
  <c r="D3818" i="8"/>
  <c r="F3817" i="8"/>
  <c r="D3817" i="8"/>
  <c r="E3817" i="8" s="1"/>
  <c r="F3816" i="8"/>
  <c r="D3816" i="8"/>
  <c r="E3816" i="8" s="1"/>
  <c r="F3815" i="8"/>
  <c r="E3815" i="8"/>
  <c r="D3815" i="8"/>
  <c r="F3814" i="8"/>
  <c r="D3814" i="8"/>
  <c r="E3814" i="8" s="1"/>
  <c r="F3813" i="8"/>
  <c r="D3813" i="8"/>
  <c r="E3813" i="8" s="1"/>
  <c r="F3812" i="8"/>
  <c r="D3812" i="8"/>
  <c r="E3812" i="8" s="1"/>
  <c r="F3811" i="8"/>
  <c r="D3811" i="8"/>
  <c r="E3811" i="8" s="1"/>
  <c r="F3810" i="8"/>
  <c r="D3810" i="8"/>
  <c r="E3810" i="8" s="1"/>
  <c r="F3809" i="8"/>
  <c r="D3809" i="8"/>
  <c r="E3809" i="8" s="1"/>
  <c r="F3808" i="8"/>
  <c r="D3808" i="8"/>
  <c r="E3808" i="8" s="1"/>
  <c r="F3807" i="8"/>
  <c r="D3807" i="8"/>
  <c r="E3807" i="8" s="1"/>
  <c r="F3806" i="8"/>
  <c r="E3806" i="8"/>
  <c r="D3806" i="8"/>
  <c r="F3805" i="8"/>
  <c r="E3805" i="8"/>
  <c r="D3805" i="8"/>
  <c r="F3804" i="8"/>
  <c r="E3804" i="8"/>
  <c r="D3804" i="8"/>
  <c r="F3803" i="8"/>
  <c r="E3803" i="8"/>
  <c r="D3803" i="8"/>
  <c r="F3802" i="8"/>
  <c r="E3802" i="8"/>
  <c r="D3802" i="8"/>
  <c r="F3801" i="8"/>
  <c r="D3801" i="8"/>
  <c r="E3801" i="8" s="1"/>
  <c r="F3800" i="8"/>
  <c r="D3800" i="8"/>
  <c r="E3800" i="8" s="1"/>
  <c r="F3799" i="8"/>
  <c r="E3799" i="8"/>
  <c r="D3799" i="8"/>
  <c r="F3798" i="8"/>
  <c r="D3798" i="8"/>
  <c r="E3798" i="8" s="1"/>
  <c r="F3797" i="8"/>
  <c r="D3797" i="8"/>
  <c r="E3797" i="8" s="1"/>
  <c r="F3796" i="8"/>
  <c r="D3796" i="8"/>
  <c r="E3796" i="8" s="1"/>
  <c r="F3795" i="8"/>
  <c r="D3795" i="8"/>
  <c r="E3795" i="8" s="1"/>
  <c r="F3794" i="8"/>
  <c r="D3794" i="8"/>
  <c r="E3794" i="8" s="1"/>
  <c r="F3793" i="8"/>
  <c r="D3793" i="8"/>
  <c r="E3793" i="8" s="1"/>
  <c r="F3792" i="8"/>
  <c r="D3792" i="8"/>
  <c r="E3792" i="8" s="1"/>
  <c r="F3791" i="8"/>
  <c r="D3791" i="8"/>
  <c r="E3791" i="8" s="1"/>
  <c r="F3790" i="8"/>
  <c r="E3790" i="8"/>
  <c r="D3790" i="8"/>
  <c r="F3789" i="8"/>
  <c r="E3789" i="8"/>
  <c r="D3789" i="8"/>
  <c r="F3788" i="8"/>
  <c r="E3788" i="8"/>
  <c r="D3788" i="8"/>
  <c r="F3787" i="8"/>
  <c r="E3787" i="8"/>
  <c r="D3787" i="8"/>
  <c r="F3786" i="8"/>
  <c r="E3786" i="8"/>
  <c r="D3786" i="8"/>
  <c r="F3785" i="8"/>
  <c r="E3785" i="8"/>
  <c r="D3785" i="8"/>
  <c r="F3784" i="8"/>
  <c r="D3784" i="8"/>
  <c r="E3784" i="8" s="1"/>
  <c r="F3783" i="8"/>
  <c r="E3783" i="8"/>
  <c r="D3783" i="8"/>
  <c r="F3782" i="8"/>
  <c r="D3782" i="8"/>
  <c r="E3782" i="8" s="1"/>
  <c r="F3781" i="8"/>
  <c r="D3781" i="8"/>
  <c r="E3781" i="8" s="1"/>
  <c r="F3780" i="8"/>
  <c r="D3780" i="8"/>
  <c r="E3780" i="8" s="1"/>
  <c r="F3779" i="8"/>
  <c r="D3779" i="8"/>
  <c r="E3779" i="8" s="1"/>
  <c r="F3778" i="8"/>
  <c r="D3778" i="8"/>
  <c r="E3778" i="8" s="1"/>
  <c r="F3777" i="8"/>
  <c r="D3777" i="8"/>
  <c r="E3777" i="8" s="1"/>
  <c r="F3776" i="8"/>
  <c r="D3776" i="8"/>
  <c r="E3776" i="8" s="1"/>
  <c r="F3775" i="8"/>
  <c r="D3775" i="8"/>
  <c r="E3775" i="8" s="1"/>
  <c r="F3774" i="8"/>
  <c r="E3774" i="8"/>
  <c r="D3774" i="8"/>
  <c r="F3773" i="8"/>
  <c r="E3773" i="8"/>
  <c r="D3773" i="8"/>
  <c r="F3772" i="8"/>
  <c r="E3772" i="8"/>
  <c r="D3772" i="8"/>
  <c r="F3771" i="8"/>
  <c r="E3771" i="8"/>
  <c r="D3771" i="8"/>
  <c r="F3770" i="8"/>
  <c r="E3770" i="8"/>
  <c r="D3770" i="8"/>
  <c r="F3769" i="8"/>
  <c r="E3769" i="8"/>
  <c r="D3769" i="8"/>
  <c r="F3768" i="8"/>
  <c r="D3768" i="8"/>
  <c r="E3768" i="8" s="1"/>
  <c r="F3767" i="8"/>
  <c r="E3767" i="8"/>
  <c r="D3767" i="8"/>
  <c r="F3766" i="8"/>
  <c r="D3766" i="8"/>
  <c r="E3766" i="8" s="1"/>
  <c r="F3765" i="8"/>
  <c r="D3765" i="8"/>
  <c r="E3765" i="8" s="1"/>
  <c r="F3764" i="8"/>
  <c r="D3764" i="8"/>
  <c r="E3764" i="8" s="1"/>
  <c r="F3763" i="8"/>
  <c r="D3763" i="8"/>
  <c r="E3763" i="8" s="1"/>
  <c r="F3762" i="8"/>
  <c r="D3762" i="8"/>
  <c r="E3762" i="8" s="1"/>
  <c r="F3761" i="8"/>
  <c r="D3761" i="8"/>
  <c r="E3761" i="8" s="1"/>
  <c r="F3760" i="8"/>
  <c r="D3760" i="8"/>
  <c r="E3760" i="8" s="1"/>
  <c r="F3759" i="8"/>
  <c r="D3759" i="8"/>
  <c r="E3759" i="8" s="1"/>
  <c r="F3758" i="8"/>
  <c r="E3758" i="8"/>
  <c r="D3758" i="8"/>
  <c r="F3757" i="8"/>
  <c r="E3757" i="8"/>
  <c r="D3757" i="8"/>
  <c r="F3756" i="8"/>
  <c r="E3756" i="8"/>
  <c r="D3756" i="8"/>
  <c r="F3755" i="8"/>
  <c r="E3755" i="8"/>
  <c r="D3755" i="8"/>
  <c r="F3754" i="8"/>
  <c r="E3754" i="8"/>
  <c r="D3754" i="8"/>
  <c r="F3753" i="8"/>
  <c r="D3753" i="8"/>
  <c r="E3753" i="8" s="1"/>
  <c r="F3752" i="8"/>
  <c r="D3752" i="8"/>
  <c r="E3752" i="8" s="1"/>
  <c r="F3751" i="8"/>
  <c r="E3751" i="8"/>
  <c r="D3751" i="8"/>
  <c r="F3750" i="8"/>
  <c r="D3750" i="8"/>
  <c r="E3750" i="8" s="1"/>
  <c r="F3749" i="8"/>
  <c r="D3749" i="8"/>
  <c r="E3749" i="8" s="1"/>
  <c r="F3748" i="8"/>
  <c r="D3748" i="8"/>
  <c r="E3748" i="8" s="1"/>
  <c r="F3747" i="8"/>
  <c r="D3747" i="8"/>
  <c r="E3747" i="8" s="1"/>
  <c r="F3746" i="8"/>
  <c r="D3746" i="8"/>
  <c r="E3746" i="8" s="1"/>
  <c r="F3745" i="8"/>
  <c r="D3745" i="8"/>
  <c r="E3745" i="8" s="1"/>
  <c r="F3744" i="8"/>
  <c r="D3744" i="8"/>
  <c r="E3744" i="8" s="1"/>
  <c r="F3743" i="8"/>
  <c r="D3743" i="8"/>
  <c r="E3743" i="8" s="1"/>
  <c r="F3742" i="8"/>
  <c r="E3742" i="8"/>
  <c r="D3742" i="8"/>
  <c r="F3741" i="8"/>
  <c r="E3741" i="8"/>
  <c r="D3741" i="8"/>
  <c r="F3740" i="8"/>
  <c r="E3740" i="8"/>
  <c r="D3740" i="8"/>
  <c r="F3739" i="8"/>
  <c r="E3739" i="8"/>
  <c r="D3739" i="8"/>
  <c r="F3738" i="8"/>
  <c r="E3738" i="8"/>
  <c r="D3738" i="8"/>
  <c r="F3737" i="8"/>
  <c r="D3737" i="8"/>
  <c r="E3737" i="8" s="1"/>
  <c r="F3736" i="8"/>
  <c r="D3736" i="8"/>
  <c r="E3736" i="8" s="1"/>
  <c r="F3735" i="8"/>
  <c r="E3735" i="8"/>
  <c r="D3735" i="8"/>
  <c r="F3734" i="8"/>
  <c r="D3734" i="8"/>
  <c r="E3734" i="8" s="1"/>
  <c r="F3733" i="8"/>
  <c r="D3733" i="8"/>
  <c r="E3733" i="8" s="1"/>
  <c r="F3732" i="8"/>
  <c r="D3732" i="8"/>
  <c r="E3732" i="8" s="1"/>
  <c r="F3731" i="8"/>
  <c r="D3731" i="8"/>
  <c r="E3731" i="8" s="1"/>
  <c r="F3730" i="8"/>
  <c r="D3730" i="8"/>
  <c r="E3730" i="8" s="1"/>
  <c r="F3729" i="8"/>
  <c r="D3729" i="8"/>
  <c r="E3729" i="8" s="1"/>
  <c r="F3728" i="8"/>
  <c r="D3728" i="8"/>
  <c r="E3728" i="8" s="1"/>
  <c r="F3727" i="8"/>
  <c r="D3727" i="8"/>
  <c r="E3727" i="8" s="1"/>
  <c r="F3726" i="8"/>
  <c r="E3726" i="8"/>
  <c r="D3726" i="8"/>
  <c r="F3725" i="8"/>
  <c r="E3725" i="8"/>
  <c r="D3725" i="8"/>
  <c r="F3724" i="8"/>
  <c r="E3724" i="8"/>
  <c r="D3724" i="8"/>
  <c r="F3723" i="8"/>
  <c r="E3723" i="8"/>
  <c r="D3723" i="8"/>
  <c r="F3722" i="8"/>
  <c r="E3722" i="8"/>
  <c r="D3722" i="8"/>
  <c r="F3721" i="8"/>
  <c r="D3721" i="8"/>
  <c r="E3721" i="8" s="1"/>
  <c r="F3720" i="8"/>
  <c r="D3720" i="8"/>
  <c r="E3720" i="8" s="1"/>
  <c r="F3719" i="8"/>
  <c r="E3719" i="8"/>
  <c r="D3719" i="8"/>
  <c r="F3718" i="8"/>
  <c r="D3718" i="8"/>
  <c r="E3718" i="8" s="1"/>
  <c r="F3717" i="8"/>
  <c r="D3717" i="8"/>
  <c r="E3717" i="8" s="1"/>
  <c r="F3716" i="8"/>
  <c r="D3716" i="8"/>
  <c r="E3716" i="8" s="1"/>
  <c r="F3715" i="8"/>
  <c r="D3715" i="8"/>
  <c r="E3715" i="8" s="1"/>
  <c r="F3714" i="8"/>
  <c r="D3714" i="8"/>
  <c r="E3714" i="8" s="1"/>
  <c r="F3713" i="8"/>
  <c r="D3713" i="8"/>
  <c r="E3713" i="8" s="1"/>
  <c r="F3712" i="8"/>
  <c r="D3712" i="8"/>
  <c r="E3712" i="8" s="1"/>
  <c r="F3711" i="8"/>
  <c r="D3711" i="8"/>
  <c r="E3711" i="8" s="1"/>
  <c r="F3710" i="8"/>
  <c r="E3710" i="8"/>
  <c r="D3710" i="8"/>
  <c r="F3709" i="8"/>
  <c r="E3709" i="8"/>
  <c r="D3709" i="8"/>
  <c r="F3708" i="8"/>
  <c r="E3708" i="8"/>
  <c r="D3708" i="8"/>
  <c r="F3707" i="8"/>
  <c r="E3707" i="8"/>
  <c r="D3707" i="8"/>
  <c r="F3706" i="8"/>
  <c r="E3706" i="8"/>
  <c r="D3706" i="8"/>
  <c r="F3705" i="8"/>
  <c r="E3705" i="8"/>
  <c r="D3705" i="8"/>
  <c r="F3704" i="8"/>
  <c r="D3704" i="8"/>
  <c r="E3704" i="8" s="1"/>
  <c r="F3703" i="8"/>
  <c r="E3703" i="8"/>
  <c r="D3703" i="8"/>
  <c r="F3702" i="8"/>
  <c r="D3702" i="8"/>
  <c r="E3702" i="8" s="1"/>
  <c r="F3701" i="8"/>
  <c r="D3701" i="8"/>
  <c r="E3701" i="8" s="1"/>
  <c r="F3700" i="8"/>
  <c r="D3700" i="8"/>
  <c r="E3700" i="8" s="1"/>
  <c r="F3699" i="8"/>
  <c r="D3699" i="8"/>
  <c r="E3699" i="8" s="1"/>
  <c r="F3698" i="8"/>
  <c r="D3698" i="8"/>
  <c r="E3698" i="8" s="1"/>
  <c r="F3697" i="8"/>
  <c r="D3697" i="8"/>
  <c r="E3697" i="8" s="1"/>
  <c r="F3696" i="8"/>
  <c r="D3696" i="8"/>
  <c r="E3696" i="8" s="1"/>
  <c r="F3695" i="8"/>
  <c r="D3695" i="8"/>
  <c r="E3695" i="8" s="1"/>
  <c r="F3694" i="8"/>
  <c r="E3694" i="8"/>
  <c r="D3694" i="8"/>
  <c r="F3693" i="8"/>
  <c r="E3693" i="8"/>
  <c r="D3693" i="8"/>
  <c r="F3692" i="8"/>
  <c r="E3692" i="8"/>
  <c r="D3692" i="8"/>
  <c r="F3691" i="8"/>
  <c r="E3691" i="8"/>
  <c r="D3691" i="8"/>
  <c r="F3690" i="8"/>
  <c r="E3690" i="8"/>
  <c r="D3690" i="8"/>
  <c r="F3689" i="8"/>
  <c r="D3689" i="8"/>
  <c r="E3689" i="8" s="1"/>
  <c r="F3688" i="8"/>
  <c r="D3688" i="8"/>
  <c r="E3688" i="8" s="1"/>
  <c r="F3687" i="8"/>
  <c r="E3687" i="8"/>
  <c r="D3687" i="8"/>
  <c r="F3686" i="8"/>
  <c r="D3686" i="8"/>
  <c r="E3686" i="8" s="1"/>
  <c r="F3685" i="8"/>
  <c r="D3685" i="8"/>
  <c r="E3685" i="8" s="1"/>
  <c r="F3684" i="8"/>
  <c r="D3684" i="8"/>
  <c r="E3684" i="8" s="1"/>
  <c r="F3683" i="8"/>
  <c r="D3683" i="8"/>
  <c r="E3683" i="8" s="1"/>
  <c r="F3682" i="8"/>
  <c r="D3682" i="8"/>
  <c r="E3682" i="8" s="1"/>
  <c r="F3681" i="8"/>
  <c r="D3681" i="8"/>
  <c r="E3681" i="8" s="1"/>
  <c r="F3680" i="8"/>
  <c r="D3680" i="8"/>
  <c r="E3680" i="8" s="1"/>
  <c r="F3679" i="8"/>
  <c r="D3679" i="8"/>
  <c r="E3679" i="8" s="1"/>
  <c r="F3678" i="8"/>
  <c r="E3678" i="8"/>
  <c r="D3678" i="8"/>
  <c r="F3677" i="8"/>
  <c r="E3677" i="8"/>
  <c r="D3677" i="8"/>
  <c r="F3676" i="8"/>
  <c r="E3676" i="8"/>
  <c r="D3676" i="8"/>
  <c r="F3675" i="8"/>
  <c r="E3675" i="8"/>
  <c r="D3675" i="8"/>
  <c r="F3674" i="8"/>
  <c r="E3674" i="8"/>
  <c r="D3674" i="8"/>
  <c r="F3673" i="8"/>
  <c r="D3673" i="8"/>
  <c r="E3673" i="8" s="1"/>
  <c r="F3672" i="8"/>
  <c r="D3672" i="8"/>
  <c r="E3672" i="8" s="1"/>
  <c r="F3671" i="8"/>
  <c r="E3671" i="8"/>
  <c r="D3671" i="8"/>
  <c r="F3670" i="8"/>
  <c r="D3670" i="8"/>
  <c r="E3670" i="8" s="1"/>
  <c r="F3669" i="8"/>
  <c r="D3669" i="8"/>
  <c r="E3669" i="8" s="1"/>
  <c r="F3668" i="8"/>
  <c r="D3668" i="8"/>
  <c r="E3668" i="8" s="1"/>
  <c r="F3667" i="8"/>
  <c r="D3667" i="8"/>
  <c r="E3667" i="8" s="1"/>
  <c r="F3666" i="8"/>
  <c r="D3666" i="8"/>
  <c r="E3666" i="8" s="1"/>
  <c r="F3665" i="8"/>
  <c r="D3665" i="8"/>
  <c r="E3665" i="8" s="1"/>
  <c r="F3664" i="8"/>
  <c r="D3664" i="8"/>
  <c r="E3664" i="8" s="1"/>
  <c r="F3663" i="8"/>
  <c r="D3663" i="8"/>
  <c r="E3663" i="8" s="1"/>
  <c r="F3662" i="8"/>
  <c r="E3662" i="8"/>
  <c r="D3662" i="8"/>
  <c r="F3661" i="8"/>
  <c r="E3661" i="8"/>
  <c r="D3661" i="8"/>
  <c r="F3660" i="8"/>
  <c r="E3660" i="8"/>
  <c r="D3660" i="8"/>
  <c r="F3659" i="8"/>
  <c r="E3659" i="8"/>
  <c r="D3659" i="8"/>
  <c r="F3658" i="8"/>
  <c r="E3658" i="8"/>
  <c r="D3658" i="8"/>
  <c r="F3657" i="8"/>
  <c r="E3657" i="8"/>
  <c r="D3657" i="8"/>
  <c r="F3656" i="8"/>
  <c r="D3656" i="8"/>
  <c r="E3656" i="8" s="1"/>
  <c r="F3655" i="8"/>
  <c r="E3655" i="8"/>
  <c r="D3655" i="8"/>
  <c r="F3654" i="8"/>
  <c r="D3654" i="8"/>
  <c r="E3654" i="8" s="1"/>
  <c r="F3653" i="8"/>
  <c r="D3653" i="8"/>
  <c r="E3653" i="8" s="1"/>
  <c r="F3652" i="8"/>
  <c r="D3652" i="8"/>
  <c r="E3652" i="8" s="1"/>
  <c r="F3651" i="8"/>
  <c r="D3651" i="8"/>
  <c r="E3651" i="8" s="1"/>
  <c r="F3650" i="8"/>
  <c r="D3650" i="8"/>
  <c r="E3650" i="8" s="1"/>
  <c r="F3649" i="8"/>
  <c r="D3649" i="8"/>
  <c r="E3649" i="8" s="1"/>
  <c r="F3648" i="8"/>
  <c r="D3648" i="8"/>
  <c r="E3648" i="8" s="1"/>
  <c r="F3647" i="8"/>
  <c r="D3647" i="8"/>
  <c r="E3647" i="8" s="1"/>
  <c r="F3646" i="8"/>
  <c r="E3646" i="8"/>
  <c r="D3646" i="8"/>
  <c r="F3645" i="8"/>
  <c r="E3645" i="8"/>
  <c r="D3645" i="8"/>
  <c r="F3644" i="8"/>
  <c r="E3644" i="8"/>
  <c r="D3644" i="8"/>
  <c r="F3643" i="8"/>
  <c r="E3643" i="8"/>
  <c r="D3643" i="8"/>
  <c r="F3642" i="8"/>
  <c r="E3642" i="8"/>
  <c r="D3642" i="8"/>
  <c r="F3641" i="8"/>
  <c r="E3641" i="8"/>
  <c r="D3641" i="8"/>
  <c r="F3640" i="8"/>
  <c r="D3640" i="8"/>
  <c r="E3640" i="8" s="1"/>
  <c r="F3639" i="8"/>
  <c r="E3639" i="8"/>
  <c r="D3639" i="8"/>
  <c r="F3638" i="8"/>
  <c r="D3638" i="8"/>
  <c r="E3638" i="8" s="1"/>
  <c r="F3637" i="8"/>
  <c r="D3637" i="8"/>
  <c r="E3637" i="8" s="1"/>
  <c r="F3636" i="8"/>
  <c r="D3636" i="8"/>
  <c r="E3636" i="8" s="1"/>
  <c r="F3635" i="8"/>
  <c r="D3635" i="8"/>
  <c r="E3635" i="8" s="1"/>
  <c r="F3634" i="8"/>
  <c r="D3634" i="8"/>
  <c r="E3634" i="8" s="1"/>
  <c r="F3633" i="8"/>
  <c r="D3633" i="8"/>
  <c r="E3633" i="8" s="1"/>
  <c r="F3632" i="8"/>
  <c r="D3632" i="8"/>
  <c r="E3632" i="8" s="1"/>
  <c r="F3631" i="8"/>
  <c r="D3631" i="8"/>
  <c r="E3631" i="8" s="1"/>
  <c r="F3630" i="8"/>
  <c r="E3630" i="8"/>
  <c r="D3630" i="8"/>
  <c r="F3629" i="8"/>
  <c r="E3629" i="8"/>
  <c r="D3629" i="8"/>
  <c r="F3628" i="8"/>
  <c r="E3628" i="8"/>
  <c r="D3628" i="8"/>
  <c r="F3627" i="8"/>
  <c r="E3627" i="8"/>
  <c r="D3627" i="8"/>
  <c r="F3626" i="8"/>
  <c r="E3626" i="8"/>
  <c r="D3626" i="8"/>
  <c r="F3625" i="8"/>
  <c r="D3625" i="8"/>
  <c r="E3625" i="8" s="1"/>
  <c r="F3624" i="8"/>
  <c r="D3624" i="8"/>
  <c r="E3624" i="8" s="1"/>
  <c r="F3623" i="8"/>
  <c r="E3623" i="8"/>
  <c r="D3623" i="8"/>
  <c r="F3622" i="8"/>
  <c r="D3622" i="8"/>
  <c r="E3622" i="8" s="1"/>
  <c r="F3621" i="8"/>
  <c r="D3621" i="8"/>
  <c r="E3621" i="8" s="1"/>
  <c r="F3620" i="8"/>
  <c r="D3620" i="8"/>
  <c r="E3620" i="8" s="1"/>
  <c r="F3619" i="8"/>
  <c r="D3619" i="8"/>
  <c r="E3619" i="8" s="1"/>
  <c r="F3618" i="8"/>
  <c r="D3618" i="8"/>
  <c r="E3618" i="8" s="1"/>
  <c r="F3617" i="8"/>
  <c r="D3617" i="8"/>
  <c r="E3617" i="8" s="1"/>
  <c r="F3616" i="8"/>
  <c r="D3616" i="8"/>
  <c r="E3616" i="8" s="1"/>
  <c r="F3615" i="8"/>
  <c r="D3615" i="8"/>
  <c r="E3615" i="8" s="1"/>
  <c r="F3614" i="8"/>
  <c r="E3614" i="8"/>
  <c r="D3614" i="8"/>
  <c r="F3613" i="8"/>
  <c r="E3613" i="8"/>
  <c r="D3613" i="8"/>
  <c r="F3612" i="8"/>
  <c r="E3612" i="8"/>
  <c r="D3612" i="8"/>
  <c r="F3611" i="8"/>
  <c r="E3611" i="8"/>
  <c r="D3611" i="8"/>
  <c r="F3610" i="8"/>
  <c r="E3610" i="8"/>
  <c r="D3610" i="8"/>
  <c r="F3609" i="8"/>
  <c r="E3609" i="8"/>
  <c r="D3609" i="8"/>
  <c r="F3608" i="8"/>
  <c r="D3608" i="8"/>
  <c r="E3608" i="8" s="1"/>
  <c r="F3607" i="8"/>
  <c r="E3607" i="8"/>
  <c r="D3607" i="8"/>
  <c r="F3606" i="8"/>
  <c r="D3606" i="8"/>
  <c r="E3606" i="8" s="1"/>
  <c r="F3605" i="8"/>
  <c r="D3605" i="8"/>
  <c r="E3605" i="8" s="1"/>
  <c r="F3604" i="8"/>
  <c r="D3604" i="8"/>
  <c r="E3604" i="8" s="1"/>
  <c r="F3603" i="8"/>
  <c r="D3603" i="8"/>
  <c r="E3603" i="8" s="1"/>
  <c r="F3602" i="8"/>
  <c r="D3602" i="8"/>
  <c r="E3602" i="8" s="1"/>
  <c r="F3601" i="8"/>
  <c r="D3601" i="8"/>
  <c r="E3601" i="8" s="1"/>
  <c r="F3600" i="8"/>
  <c r="D3600" i="8"/>
  <c r="E3600" i="8" s="1"/>
  <c r="F3599" i="8"/>
  <c r="D3599" i="8"/>
  <c r="E3599" i="8" s="1"/>
  <c r="F3598" i="8"/>
  <c r="E3598" i="8"/>
  <c r="D3598" i="8"/>
  <c r="F3597" i="8"/>
  <c r="E3597" i="8"/>
  <c r="D3597" i="8"/>
  <c r="F3596" i="8"/>
  <c r="E3596" i="8"/>
  <c r="D3596" i="8"/>
  <c r="F3595" i="8"/>
  <c r="E3595" i="8"/>
  <c r="D3595" i="8"/>
  <c r="F3594" i="8"/>
  <c r="E3594" i="8"/>
  <c r="D3594" i="8"/>
  <c r="F3593" i="8"/>
  <c r="E3593" i="8"/>
  <c r="D3593" i="8"/>
  <c r="F3592" i="8"/>
  <c r="D3592" i="8"/>
  <c r="E3592" i="8" s="1"/>
  <c r="F3591" i="8"/>
  <c r="E3591" i="8"/>
  <c r="D3591" i="8"/>
  <c r="F3590" i="8"/>
  <c r="D3590" i="8"/>
  <c r="E3590" i="8" s="1"/>
  <c r="F3589" i="8"/>
  <c r="D3589" i="8"/>
  <c r="E3589" i="8" s="1"/>
  <c r="F3588" i="8"/>
  <c r="D3588" i="8"/>
  <c r="E3588" i="8" s="1"/>
  <c r="F3587" i="8"/>
  <c r="D3587" i="8"/>
  <c r="E3587" i="8" s="1"/>
  <c r="F3586" i="8"/>
  <c r="D3586" i="8"/>
  <c r="E3586" i="8" s="1"/>
  <c r="F3585" i="8"/>
  <c r="D3585" i="8"/>
  <c r="E3585" i="8" s="1"/>
  <c r="F3584" i="8"/>
  <c r="D3584" i="8"/>
  <c r="E3584" i="8" s="1"/>
  <c r="F3583" i="8"/>
  <c r="D3583" i="8"/>
  <c r="E3583" i="8" s="1"/>
  <c r="F3582" i="8"/>
  <c r="E3582" i="8"/>
  <c r="D3582" i="8"/>
  <c r="F3581" i="8"/>
  <c r="E3581" i="8"/>
  <c r="D3581" i="8"/>
  <c r="F3580" i="8"/>
  <c r="E3580" i="8"/>
  <c r="D3580" i="8"/>
  <c r="F3579" i="8"/>
  <c r="E3579" i="8"/>
  <c r="D3579" i="8"/>
  <c r="F3578" i="8"/>
  <c r="E3578" i="8"/>
  <c r="D3578" i="8"/>
  <c r="F3577" i="8"/>
  <c r="E3577" i="8"/>
  <c r="D3577" i="8"/>
  <c r="F3576" i="8"/>
  <c r="D3576" i="8"/>
  <c r="E3576" i="8" s="1"/>
  <c r="F3575" i="8"/>
  <c r="E3575" i="8"/>
  <c r="D3575" i="8"/>
  <c r="F3574" i="8"/>
  <c r="D3574" i="8"/>
  <c r="E3574" i="8" s="1"/>
  <c r="F3573" i="8"/>
  <c r="D3573" i="8"/>
  <c r="E3573" i="8" s="1"/>
  <c r="F3572" i="8"/>
  <c r="D3572" i="8"/>
  <c r="E3572" i="8" s="1"/>
  <c r="F3571" i="8"/>
  <c r="D3571" i="8"/>
  <c r="E3571" i="8" s="1"/>
  <c r="F3570" i="8"/>
  <c r="D3570" i="8"/>
  <c r="E3570" i="8" s="1"/>
  <c r="F3569" i="8"/>
  <c r="D3569" i="8"/>
  <c r="E3569" i="8" s="1"/>
  <c r="F3568" i="8"/>
  <c r="D3568" i="8"/>
  <c r="E3568" i="8" s="1"/>
  <c r="F3567" i="8"/>
  <c r="D3567" i="8"/>
  <c r="E3567" i="8" s="1"/>
  <c r="F3566" i="8"/>
  <c r="E3566" i="8"/>
  <c r="D3566" i="8"/>
  <c r="F3565" i="8"/>
  <c r="E3565" i="8"/>
  <c r="D3565" i="8"/>
  <c r="F3564" i="8"/>
  <c r="E3564" i="8"/>
  <c r="D3564" i="8"/>
  <c r="F3563" i="8"/>
  <c r="E3563" i="8"/>
  <c r="D3563" i="8"/>
  <c r="F3562" i="8"/>
  <c r="E3562" i="8"/>
  <c r="D3562" i="8"/>
  <c r="F3561" i="8"/>
  <c r="D3561" i="8"/>
  <c r="E3561" i="8" s="1"/>
  <c r="F3560" i="8"/>
  <c r="D3560" i="8"/>
  <c r="E3560" i="8" s="1"/>
  <c r="F3559" i="8"/>
  <c r="E3559" i="8"/>
  <c r="D3559" i="8"/>
  <c r="F3558" i="8"/>
  <c r="D3558" i="8"/>
  <c r="E3558" i="8" s="1"/>
  <c r="F3557" i="8"/>
  <c r="D3557" i="8"/>
  <c r="E3557" i="8" s="1"/>
  <c r="F3556" i="8"/>
  <c r="D3556" i="8"/>
  <c r="E3556" i="8" s="1"/>
  <c r="F3555" i="8"/>
  <c r="D3555" i="8"/>
  <c r="E3555" i="8" s="1"/>
  <c r="F3554" i="8"/>
  <c r="D3554" i="8"/>
  <c r="E3554" i="8" s="1"/>
  <c r="F3553" i="8"/>
  <c r="D3553" i="8"/>
  <c r="E3553" i="8" s="1"/>
  <c r="F3552" i="8"/>
  <c r="D3552" i="8"/>
  <c r="E3552" i="8" s="1"/>
  <c r="F3551" i="8"/>
  <c r="D3551" i="8"/>
  <c r="E3551" i="8" s="1"/>
  <c r="F3550" i="8"/>
  <c r="E3550" i="8"/>
  <c r="D3550" i="8"/>
  <c r="F3549" i="8"/>
  <c r="E3549" i="8"/>
  <c r="D3549" i="8"/>
  <c r="F3548" i="8"/>
  <c r="E3548" i="8"/>
  <c r="D3548" i="8"/>
  <c r="F3547" i="8"/>
  <c r="E3547" i="8"/>
  <c r="D3547" i="8"/>
  <c r="F3546" i="8"/>
  <c r="E3546" i="8"/>
  <c r="D3546" i="8"/>
  <c r="F3545" i="8"/>
  <c r="D3545" i="8"/>
  <c r="E3545" i="8" s="1"/>
  <c r="F3544" i="8"/>
  <c r="D3544" i="8"/>
  <c r="E3544" i="8" s="1"/>
  <c r="F3543" i="8"/>
  <c r="E3543" i="8"/>
  <c r="D3543" i="8"/>
  <c r="F3542" i="8"/>
  <c r="D3542" i="8"/>
  <c r="E3542" i="8" s="1"/>
  <c r="F3541" i="8"/>
  <c r="D3541" i="8"/>
  <c r="E3541" i="8" s="1"/>
  <c r="F3540" i="8"/>
  <c r="D3540" i="8"/>
  <c r="E3540" i="8" s="1"/>
  <c r="F3539" i="8"/>
  <c r="D3539" i="8"/>
  <c r="E3539" i="8" s="1"/>
  <c r="F3538" i="8"/>
  <c r="D3538" i="8"/>
  <c r="E3538" i="8" s="1"/>
  <c r="F3537" i="8"/>
  <c r="D3537" i="8"/>
  <c r="E3537" i="8" s="1"/>
  <c r="F3536" i="8"/>
  <c r="D3536" i="8"/>
  <c r="E3536" i="8" s="1"/>
  <c r="F3535" i="8"/>
  <c r="D3535" i="8"/>
  <c r="E3535" i="8" s="1"/>
  <c r="F3534" i="8"/>
  <c r="E3534" i="8"/>
  <c r="D3534" i="8"/>
  <c r="F3533" i="8"/>
  <c r="E3533" i="8"/>
  <c r="D3533" i="8"/>
  <c r="F3532" i="8"/>
  <c r="E3532" i="8"/>
  <c r="D3532" i="8"/>
  <c r="F3531" i="8"/>
  <c r="E3531" i="8"/>
  <c r="D3531" i="8"/>
  <c r="F3530" i="8"/>
  <c r="E3530" i="8"/>
  <c r="D3530" i="8"/>
  <c r="F3529" i="8"/>
  <c r="E3529" i="8"/>
  <c r="D3529" i="8"/>
  <c r="F3528" i="8"/>
  <c r="D3528" i="8"/>
  <c r="E3528" i="8" s="1"/>
  <c r="F3527" i="8"/>
  <c r="E3527" i="8"/>
  <c r="D3527" i="8"/>
  <c r="F3526" i="8"/>
  <c r="D3526" i="8"/>
  <c r="E3526" i="8" s="1"/>
  <c r="F3525" i="8"/>
  <c r="D3525" i="8"/>
  <c r="E3525" i="8" s="1"/>
  <c r="F3524" i="8"/>
  <c r="D3524" i="8"/>
  <c r="E3524" i="8" s="1"/>
  <c r="F3523" i="8"/>
  <c r="D3523" i="8"/>
  <c r="E3523" i="8" s="1"/>
  <c r="F3522" i="8"/>
  <c r="D3522" i="8"/>
  <c r="E3522" i="8" s="1"/>
  <c r="F3521" i="8"/>
  <c r="D3521" i="8"/>
  <c r="E3521" i="8" s="1"/>
  <c r="F3520" i="8"/>
  <c r="D3520" i="8"/>
  <c r="E3520" i="8" s="1"/>
  <c r="F3519" i="8"/>
  <c r="D3519" i="8"/>
  <c r="E3519" i="8" s="1"/>
  <c r="F3518" i="8"/>
  <c r="E3518" i="8"/>
  <c r="D3518" i="8"/>
  <c r="F3517" i="8"/>
  <c r="E3517" i="8"/>
  <c r="D3517" i="8"/>
  <c r="F3516" i="8"/>
  <c r="E3516" i="8"/>
  <c r="D3516" i="8"/>
  <c r="F3515" i="8"/>
  <c r="E3515" i="8"/>
  <c r="D3515" i="8"/>
  <c r="F3514" i="8"/>
  <c r="E3514" i="8"/>
  <c r="D3514" i="8"/>
  <c r="F3513" i="8"/>
  <c r="E3513" i="8"/>
  <c r="D3513" i="8"/>
  <c r="F3512" i="8"/>
  <c r="D3512" i="8"/>
  <c r="E3512" i="8" s="1"/>
  <c r="F3511" i="8"/>
  <c r="E3511" i="8"/>
  <c r="D3511" i="8"/>
  <c r="F3510" i="8"/>
  <c r="D3510" i="8"/>
  <c r="E3510" i="8" s="1"/>
  <c r="F3509" i="8"/>
  <c r="D3509" i="8"/>
  <c r="E3509" i="8" s="1"/>
  <c r="F3508" i="8"/>
  <c r="D3508" i="8"/>
  <c r="E3508" i="8" s="1"/>
  <c r="F3507" i="8"/>
  <c r="D3507" i="8"/>
  <c r="E3507" i="8" s="1"/>
  <c r="F3506" i="8"/>
  <c r="D3506" i="8"/>
  <c r="E3506" i="8" s="1"/>
  <c r="F3505" i="8"/>
  <c r="D3505" i="8"/>
  <c r="E3505" i="8" s="1"/>
  <c r="F3504" i="8"/>
  <c r="D3504" i="8"/>
  <c r="E3504" i="8" s="1"/>
  <c r="F3503" i="8"/>
  <c r="D3503" i="8"/>
  <c r="E3503" i="8" s="1"/>
  <c r="F3502" i="8"/>
  <c r="E3502" i="8"/>
  <c r="D3502" i="8"/>
  <c r="F3501" i="8"/>
  <c r="E3501" i="8"/>
  <c r="D3501" i="8"/>
  <c r="F3500" i="8"/>
  <c r="E3500" i="8"/>
  <c r="D3500" i="8"/>
  <c r="F3499" i="8"/>
  <c r="E3499" i="8"/>
  <c r="D3499" i="8"/>
  <c r="F3498" i="8"/>
  <c r="E3498" i="8"/>
  <c r="D3498" i="8"/>
  <c r="F3497" i="8"/>
  <c r="D3497" i="8"/>
  <c r="E3497" i="8" s="1"/>
  <c r="F3496" i="8"/>
  <c r="D3496" i="8"/>
  <c r="E3496" i="8" s="1"/>
  <c r="F3495" i="8"/>
  <c r="E3495" i="8"/>
  <c r="D3495" i="8"/>
  <c r="F3494" i="8"/>
  <c r="D3494" i="8"/>
  <c r="E3494" i="8" s="1"/>
  <c r="F3493" i="8"/>
  <c r="D3493" i="8"/>
  <c r="E3493" i="8" s="1"/>
  <c r="F3492" i="8"/>
  <c r="D3492" i="8"/>
  <c r="E3492" i="8" s="1"/>
  <c r="F3491" i="8"/>
  <c r="D3491" i="8"/>
  <c r="E3491" i="8" s="1"/>
  <c r="F3490" i="8"/>
  <c r="D3490" i="8"/>
  <c r="E3490" i="8" s="1"/>
  <c r="F3489" i="8"/>
  <c r="D3489" i="8"/>
  <c r="E3489" i="8" s="1"/>
  <c r="F3488" i="8"/>
  <c r="D3488" i="8"/>
  <c r="E3488" i="8" s="1"/>
  <c r="F3487" i="8"/>
  <c r="D3487" i="8"/>
  <c r="E3487" i="8" s="1"/>
  <c r="F3486" i="8"/>
  <c r="E3486" i="8"/>
  <c r="D3486" i="8"/>
  <c r="F3485" i="8"/>
  <c r="E3485" i="8"/>
  <c r="D3485" i="8"/>
  <c r="F3484" i="8"/>
  <c r="E3484" i="8"/>
  <c r="D3484" i="8"/>
  <c r="F3483" i="8"/>
  <c r="E3483" i="8"/>
  <c r="D3483" i="8"/>
  <c r="F3482" i="8"/>
  <c r="E3482" i="8"/>
  <c r="D3482" i="8"/>
  <c r="F3481" i="8"/>
  <c r="D3481" i="8"/>
  <c r="E3481" i="8" s="1"/>
  <c r="F3480" i="8"/>
  <c r="D3480" i="8"/>
  <c r="E3480" i="8" s="1"/>
  <c r="F3479" i="8"/>
  <c r="E3479" i="8"/>
  <c r="D3479" i="8"/>
  <c r="F3478" i="8"/>
  <c r="D3478" i="8"/>
  <c r="E3478" i="8" s="1"/>
  <c r="F3477" i="8"/>
  <c r="D3477" i="8"/>
  <c r="E3477" i="8" s="1"/>
  <c r="F3476" i="8"/>
  <c r="D3476" i="8"/>
  <c r="E3476" i="8" s="1"/>
  <c r="F3475" i="8"/>
  <c r="D3475" i="8"/>
  <c r="E3475" i="8" s="1"/>
  <c r="F3474" i="8"/>
  <c r="D3474" i="8"/>
  <c r="E3474" i="8" s="1"/>
  <c r="F3473" i="8"/>
  <c r="D3473" i="8"/>
  <c r="E3473" i="8" s="1"/>
  <c r="F3472" i="8"/>
  <c r="D3472" i="8"/>
  <c r="E3472" i="8" s="1"/>
  <c r="F3471" i="8"/>
  <c r="D3471" i="8"/>
  <c r="E3471" i="8" s="1"/>
  <c r="F3470" i="8"/>
  <c r="E3470" i="8"/>
  <c r="D3470" i="8"/>
  <c r="F3469" i="8"/>
  <c r="E3469" i="8"/>
  <c r="D3469" i="8"/>
  <c r="F3468" i="8"/>
  <c r="E3468" i="8"/>
  <c r="D3468" i="8"/>
  <c r="F3467" i="8"/>
  <c r="E3467" i="8"/>
  <c r="D3467" i="8"/>
  <c r="F3466" i="8"/>
  <c r="E3466" i="8"/>
  <c r="D3466" i="8"/>
  <c r="F3465" i="8"/>
  <c r="D3465" i="8"/>
  <c r="E3465" i="8" s="1"/>
  <c r="F3464" i="8"/>
  <c r="D3464" i="8"/>
  <c r="E3464" i="8" s="1"/>
  <c r="F3463" i="8"/>
  <c r="E3463" i="8"/>
  <c r="D3463" i="8"/>
  <c r="F3462" i="8"/>
  <c r="D3462" i="8"/>
  <c r="E3462" i="8" s="1"/>
  <c r="F3461" i="8"/>
  <c r="D3461" i="8"/>
  <c r="E3461" i="8" s="1"/>
  <c r="F3460" i="8"/>
  <c r="D3460" i="8"/>
  <c r="E3460" i="8" s="1"/>
  <c r="F3459" i="8"/>
  <c r="D3459" i="8"/>
  <c r="E3459" i="8" s="1"/>
  <c r="F3458" i="8"/>
  <c r="D3458" i="8"/>
  <c r="E3458" i="8" s="1"/>
  <c r="F3457" i="8"/>
  <c r="D3457" i="8"/>
  <c r="E3457" i="8" s="1"/>
  <c r="F3456" i="8"/>
  <c r="D3456" i="8"/>
  <c r="E3456" i="8" s="1"/>
  <c r="F3455" i="8"/>
  <c r="D3455" i="8"/>
  <c r="E3455" i="8" s="1"/>
  <c r="F3454" i="8"/>
  <c r="E3454" i="8"/>
  <c r="D3454" i="8"/>
  <c r="F3453" i="8"/>
  <c r="E3453" i="8"/>
  <c r="D3453" i="8"/>
  <c r="F3452" i="8"/>
  <c r="E3452" i="8"/>
  <c r="D3452" i="8"/>
  <c r="F3451" i="8"/>
  <c r="E3451" i="8"/>
  <c r="D3451" i="8"/>
  <c r="F3450" i="8"/>
  <c r="E3450" i="8"/>
  <c r="D3450" i="8"/>
  <c r="F3449" i="8"/>
  <c r="E3449" i="8"/>
  <c r="D3449" i="8"/>
  <c r="F3448" i="8"/>
  <c r="D3448" i="8"/>
  <c r="E3448" i="8" s="1"/>
  <c r="F3447" i="8"/>
  <c r="E3447" i="8"/>
  <c r="D3447" i="8"/>
  <c r="F3446" i="8"/>
  <c r="D3446" i="8"/>
  <c r="E3446" i="8" s="1"/>
  <c r="F3445" i="8"/>
  <c r="D3445" i="8"/>
  <c r="E3445" i="8" s="1"/>
  <c r="F3444" i="8"/>
  <c r="D3444" i="8"/>
  <c r="E3444" i="8" s="1"/>
  <c r="F3443" i="8"/>
  <c r="D3443" i="8"/>
  <c r="E3443" i="8" s="1"/>
  <c r="F3442" i="8"/>
  <c r="D3442" i="8"/>
  <c r="E3442" i="8" s="1"/>
  <c r="F3441" i="8"/>
  <c r="D3441" i="8"/>
  <c r="E3441" i="8" s="1"/>
  <c r="F3440" i="8"/>
  <c r="D3440" i="8"/>
  <c r="E3440" i="8" s="1"/>
  <c r="F3439" i="8"/>
  <c r="D3439" i="8"/>
  <c r="E3439" i="8" s="1"/>
  <c r="F3438" i="8"/>
  <c r="E3438" i="8"/>
  <c r="D3438" i="8"/>
  <c r="F3437" i="8"/>
  <c r="E3437" i="8"/>
  <c r="D3437" i="8"/>
  <c r="F3436" i="8"/>
  <c r="E3436" i="8"/>
  <c r="D3436" i="8"/>
  <c r="F3435" i="8"/>
  <c r="E3435" i="8"/>
  <c r="D3435" i="8"/>
  <c r="F3434" i="8"/>
  <c r="E3434" i="8"/>
  <c r="D3434" i="8"/>
  <c r="F3433" i="8"/>
  <c r="D3433" i="8"/>
  <c r="E3433" i="8" s="1"/>
  <c r="F3432" i="8"/>
  <c r="D3432" i="8"/>
  <c r="E3432" i="8" s="1"/>
  <c r="F3431" i="8"/>
  <c r="E3431" i="8"/>
  <c r="D3431" i="8"/>
  <c r="F3430" i="8"/>
  <c r="D3430" i="8"/>
  <c r="E3430" i="8" s="1"/>
  <c r="F3429" i="8"/>
  <c r="D3429" i="8"/>
  <c r="E3429" i="8" s="1"/>
  <c r="F3428" i="8"/>
  <c r="D3428" i="8"/>
  <c r="E3428" i="8" s="1"/>
  <c r="F3427" i="8"/>
  <c r="D3427" i="8"/>
  <c r="E3427" i="8" s="1"/>
  <c r="F3426" i="8"/>
  <c r="D3426" i="8"/>
  <c r="E3426" i="8" s="1"/>
  <c r="F3425" i="8"/>
  <c r="D3425" i="8"/>
  <c r="E3425" i="8" s="1"/>
  <c r="F3424" i="8"/>
  <c r="D3424" i="8"/>
  <c r="E3424" i="8" s="1"/>
  <c r="F3423" i="8"/>
  <c r="D3423" i="8"/>
  <c r="E3423" i="8" s="1"/>
  <c r="F3422" i="8"/>
  <c r="E3422" i="8"/>
  <c r="D3422" i="8"/>
  <c r="F3421" i="8"/>
  <c r="E3421" i="8"/>
  <c r="D3421" i="8"/>
  <c r="F3420" i="8"/>
  <c r="E3420" i="8"/>
  <c r="D3420" i="8"/>
  <c r="F3419" i="8"/>
  <c r="E3419" i="8"/>
  <c r="D3419" i="8"/>
  <c r="F3418" i="8"/>
  <c r="E3418" i="8"/>
  <c r="D3418" i="8"/>
  <c r="F3417" i="8"/>
  <c r="D3417" i="8"/>
  <c r="E3417" i="8" s="1"/>
  <c r="F3416" i="8"/>
  <c r="D3416" i="8"/>
  <c r="E3416" i="8" s="1"/>
  <c r="F3415" i="8"/>
  <c r="E3415" i="8"/>
  <c r="D3415" i="8"/>
  <c r="F3414" i="8"/>
  <c r="D3414" i="8"/>
  <c r="E3414" i="8" s="1"/>
  <c r="F3413" i="8"/>
  <c r="D3413" i="8"/>
  <c r="E3413" i="8" s="1"/>
  <c r="F3412" i="8"/>
  <c r="D3412" i="8"/>
  <c r="E3412" i="8" s="1"/>
  <c r="F3411" i="8"/>
  <c r="D3411" i="8"/>
  <c r="E3411" i="8" s="1"/>
  <c r="F3410" i="8"/>
  <c r="D3410" i="8"/>
  <c r="E3410" i="8" s="1"/>
  <c r="F3409" i="8"/>
  <c r="D3409" i="8"/>
  <c r="E3409" i="8" s="1"/>
  <c r="F3408" i="8"/>
  <c r="D3408" i="8"/>
  <c r="E3408" i="8" s="1"/>
  <c r="F3407" i="8"/>
  <c r="D3407" i="8"/>
  <c r="E3407" i="8" s="1"/>
  <c r="F3406" i="8"/>
  <c r="E3406" i="8"/>
  <c r="D3406" i="8"/>
  <c r="F3405" i="8"/>
  <c r="E3405" i="8"/>
  <c r="D3405" i="8"/>
  <c r="F3404" i="8"/>
  <c r="E3404" i="8"/>
  <c r="D3404" i="8"/>
  <c r="F3403" i="8"/>
  <c r="E3403" i="8"/>
  <c r="D3403" i="8"/>
  <c r="F3402" i="8"/>
  <c r="E3402" i="8"/>
  <c r="D3402" i="8"/>
  <c r="F3401" i="8"/>
  <c r="E3401" i="8"/>
  <c r="D3401" i="8"/>
  <c r="F3400" i="8"/>
  <c r="D3400" i="8"/>
  <c r="E3400" i="8" s="1"/>
  <c r="F3399" i="8"/>
  <c r="E3399" i="8"/>
  <c r="D3399" i="8"/>
  <c r="F3398" i="8"/>
  <c r="D3398" i="8"/>
  <c r="E3398" i="8" s="1"/>
  <c r="F3397" i="8"/>
  <c r="D3397" i="8"/>
  <c r="E3397" i="8" s="1"/>
  <c r="F3396" i="8"/>
  <c r="D3396" i="8"/>
  <c r="E3396" i="8" s="1"/>
  <c r="F3395" i="8"/>
  <c r="D3395" i="8"/>
  <c r="E3395" i="8" s="1"/>
  <c r="F3394" i="8"/>
  <c r="D3394" i="8"/>
  <c r="E3394" i="8" s="1"/>
  <c r="F3393" i="8"/>
  <c r="D3393" i="8"/>
  <c r="E3393" i="8" s="1"/>
  <c r="F3392" i="8"/>
  <c r="D3392" i="8"/>
  <c r="E3392" i="8" s="1"/>
  <c r="F3391" i="8"/>
  <c r="D3391" i="8"/>
  <c r="E3391" i="8" s="1"/>
  <c r="F3390" i="8"/>
  <c r="E3390" i="8"/>
  <c r="D3390" i="8"/>
  <c r="F3389" i="8"/>
  <c r="E3389" i="8"/>
  <c r="D3389" i="8"/>
  <c r="F3388" i="8"/>
  <c r="E3388" i="8"/>
  <c r="D3388" i="8"/>
  <c r="F3387" i="8"/>
  <c r="E3387" i="8"/>
  <c r="D3387" i="8"/>
  <c r="F3386" i="8"/>
  <c r="E3386" i="8"/>
  <c r="D3386" i="8"/>
  <c r="F3385" i="8"/>
  <c r="E3385" i="8"/>
  <c r="D3385" i="8"/>
  <c r="F3384" i="8"/>
  <c r="D3384" i="8"/>
  <c r="E3384" i="8" s="1"/>
  <c r="F3383" i="8"/>
  <c r="E3383" i="8"/>
  <c r="D3383" i="8"/>
  <c r="F3382" i="8"/>
  <c r="D3382" i="8"/>
  <c r="E3382" i="8" s="1"/>
  <c r="F3381" i="8"/>
  <c r="D3381" i="8"/>
  <c r="E3381" i="8" s="1"/>
  <c r="F3380" i="8"/>
  <c r="D3380" i="8"/>
  <c r="E3380" i="8" s="1"/>
  <c r="F3379" i="8"/>
  <c r="D3379" i="8"/>
  <c r="E3379" i="8" s="1"/>
  <c r="F3378" i="8"/>
  <c r="D3378" i="8"/>
  <c r="E3378" i="8" s="1"/>
  <c r="F3377" i="8"/>
  <c r="D3377" i="8"/>
  <c r="E3377" i="8" s="1"/>
  <c r="F3376" i="8"/>
  <c r="D3376" i="8"/>
  <c r="E3376" i="8" s="1"/>
  <c r="F3375" i="8"/>
  <c r="D3375" i="8"/>
  <c r="E3375" i="8" s="1"/>
  <c r="F3374" i="8"/>
  <c r="E3374" i="8"/>
  <c r="D3374" i="8"/>
  <c r="F3373" i="8"/>
  <c r="E3373" i="8"/>
  <c r="D3373" i="8"/>
  <c r="F3372" i="8"/>
  <c r="E3372" i="8"/>
  <c r="D3372" i="8"/>
  <c r="F3371" i="8"/>
  <c r="E3371" i="8"/>
  <c r="D3371" i="8"/>
  <c r="F3370" i="8"/>
  <c r="E3370" i="8"/>
  <c r="D3370" i="8"/>
  <c r="F3369" i="8"/>
  <c r="D3369" i="8"/>
  <c r="E3369" i="8" s="1"/>
  <c r="F3368" i="8"/>
  <c r="D3368" i="8"/>
  <c r="E3368" i="8" s="1"/>
  <c r="F3367" i="8"/>
  <c r="E3367" i="8"/>
  <c r="D3367" i="8"/>
  <c r="F3366" i="8"/>
  <c r="D3366" i="8"/>
  <c r="E3366" i="8" s="1"/>
  <c r="F3365" i="8"/>
  <c r="D3365" i="8"/>
  <c r="E3365" i="8" s="1"/>
  <c r="F3364" i="8"/>
  <c r="D3364" i="8"/>
  <c r="E3364" i="8" s="1"/>
  <c r="F3363" i="8"/>
  <c r="D3363" i="8"/>
  <c r="E3363" i="8" s="1"/>
  <c r="F3362" i="8"/>
  <c r="D3362" i="8"/>
  <c r="E3362" i="8" s="1"/>
  <c r="F3361" i="8"/>
  <c r="D3361" i="8"/>
  <c r="E3361" i="8" s="1"/>
  <c r="F3360" i="8"/>
  <c r="D3360" i="8"/>
  <c r="E3360" i="8" s="1"/>
  <c r="F3359" i="8"/>
  <c r="D3359" i="8"/>
  <c r="E3359" i="8" s="1"/>
  <c r="F3358" i="8"/>
  <c r="E3358" i="8"/>
  <c r="D3358" i="8"/>
  <c r="F3357" i="8"/>
  <c r="E3357" i="8"/>
  <c r="D3357" i="8"/>
  <c r="F3356" i="8"/>
  <c r="E3356" i="8"/>
  <c r="D3356" i="8"/>
  <c r="F3355" i="8"/>
  <c r="E3355" i="8"/>
  <c r="D3355" i="8"/>
  <c r="F3354" i="8"/>
  <c r="E3354" i="8"/>
  <c r="D3354" i="8"/>
  <c r="F3353" i="8"/>
  <c r="E3353" i="8"/>
  <c r="D3353" i="8"/>
  <c r="F3352" i="8"/>
  <c r="D3352" i="8"/>
  <c r="E3352" i="8" s="1"/>
  <c r="F3351" i="8"/>
  <c r="E3351" i="8"/>
  <c r="D3351" i="8"/>
  <c r="F3350" i="8"/>
  <c r="D3350" i="8"/>
  <c r="E3350" i="8" s="1"/>
  <c r="F3349" i="8"/>
  <c r="D3349" i="8"/>
  <c r="E3349" i="8" s="1"/>
  <c r="F3348" i="8"/>
  <c r="D3348" i="8"/>
  <c r="E3348" i="8" s="1"/>
  <c r="F3347" i="8"/>
  <c r="D3347" i="8"/>
  <c r="E3347" i="8" s="1"/>
  <c r="F3346" i="8"/>
  <c r="D3346" i="8"/>
  <c r="E3346" i="8" s="1"/>
  <c r="F3345" i="8"/>
  <c r="D3345" i="8"/>
  <c r="E3345" i="8" s="1"/>
  <c r="F3344" i="8"/>
  <c r="D3344" i="8"/>
  <c r="E3344" i="8" s="1"/>
  <c r="F3343" i="8"/>
  <c r="D3343" i="8"/>
  <c r="E3343" i="8" s="1"/>
  <c r="F3342" i="8"/>
  <c r="E3342" i="8"/>
  <c r="D3342" i="8"/>
  <c r="F3341" i="8"/>
  <c r="E3341" i="8"/>
  <c r="D3341" i="8"/>
  <c r="F3340" i="8"/>
  <c r="E3340" i="8"/>
  <c r="D3340" i="8"/>
  <c r="F3339" i="8"/>
  <c r="E3339" i="8"/>
  <c r="D3339" i="8"/>
  <c r="F3338" i="8"/>
  <c r="E3338" i="8"/>
  <c r="D3338" i="8"/>
  <c r="F3337" i="8"/>
  <c r="E3337" i="8"/>
  <c r="D3337" i="8"/>
  <c r="F3336" i="8"/>
  <c r="D3336" i="8"/>
  <c r="E3336" i="8" s="1"/>
  <c r="F3335" i="8"/>
  <c r="E3335" i="8"/>
  <c r="D3335" i="8"/>
  <c r="F3334" i="8"/>
  <c r="D3334" i="8"/>
  <c r="E3334" i="8" s="1"/>
  <c r="F3333" i="8"/>
  <c r="D3333" i="8"/>
  <c r="E3333" i="8" s="1"/>
  <c r="F3332" i="8"/>
  <c r="D3332" i="8"/>
  <c r="E3332" i="8" s="1"/>
  <c r="F3331" i="8"/>
  <c r="D3331" i="8"/>
  <c r="E3331" i="8" s="1"/>
  <c r="F3330" i="8"/>
  <c r="D3330" i="8"/>
  <c r="E3330" i="8" s="1"/>
  <c r="F3329" i="8"/>
  <c r="D3329" i="8"/>
  <c r="E3329" i="8" s="1"/>
  <c r="F3328" i="8"/>
  <c r="D3328" i="8"/>
  <c r="E3328" i="8" s="1"/>
  <c r="F3327" i="8"/>
  <c r="D3327" i="8"/>
  <c r="E3327" i="8" s="1"/>
  <c r="F3326" i="8"/>
  <c r="E3326" i="8"/>
  <c r="D3326" i="8"/>
  <c r="F3325" i="8"/>
  <c r="E3325" i="8"/>
  <c r="D3325" i="8"/>
  <c r="F3324" i="8"/>
  <c r="E3324" i="8"/>
  <c r="D3324" i="8"/>
  <c r="F3323" i="8"/>
  <c r="E3323" i="8"/>
  <c r="D3323" i="8"/>
  <c r="F3322" i="8"/>
  <c r="E3322" i="8"/>
  <c r="D3322" i="8"/>
  <c r="F3321" i="8"/>
  <c r="E3321" i="8"/>
  <c r="D3321" i="8"/>
  <c r="F3320" i="8"/>
  <c r="D3320" i="8"/>
  <c r="E3320" i="8" s="1"/>
  <c r="F3319" i="8"/>
  <c r="E3319" i="8"/>
  <c r="D3319" i="8"/>
  <c r="F3318" i="8"/>
  <c r="D3318" i="8"/>
  <c r="E3318" i="8" s="1"/>
  <c r="F3317" i="8"/>
  <c r="D3317" i="8"/>
  <c r="E3317" i="8" s="1"/>
  <c r="F3316" i="8"/>
  <c r="D3316" i="8"/>
  <c r="E3316" i="8" s="1"/>
  <c r="F3315" i="8"/>
  <c r="D3315" i="8"/>
  <c r="E3315" i="8" s="1"/>
  <c r="F3314" i="8"/>
  <c r="D3314" i="8"/>
  <c r="E3314" i="8" s="1"/>
  <c r="F3313" i="8"/>
  <c r="D3313" i="8"/>
  <c r="E3313" i="8" s="1"/>
  <c r="F3312" i="8"/>
  <c r="D3312" i="8"/>
  <c r="E3312" i="8" s="1"/>
  <c r="F3311" i="8"/>
  <c r="D3311" i="8"/>
  <c r="E3311" i="8" s="1"/>
  <c r="F3310" i="8"/>
  <c r="E3310" i="8"/>
  <c r="D3310" i="8"/>
  <c r="F3309" i="8"/>
  <c r="E3309" i="8"/>
  <c r="D3309" i="8"/>
  <c r="F3308" i="8"/>
  <c r="E3308" i="8"/>
  <c r="D3308" i="8"/>
  <c r="F3307" i="8"/>
  <c r="E3307" i="8"/>
  <c r="D3307" i="8"/>
  <c r="F3306" i="8"/>
  <c r="E3306" i="8"/>
  <c r="D3306" i="8"/>
  <c r="F3305" i="8"/>
  <c r="D3305" i="8"/>
  <c r="E3305" i="8" s="1"/>
  <c r="F3304" i="8"/>
  <c r="D3304" i="8"/>
  <c r="E3304" i="8" s="1"/>
  <c r="F3303" i="8"/>
  <c r="E3303" i="8"/>
  <c r="D3303" i="8"/>
  <c r="F3302" i="8"/>
  <c r="D3302" i="8"/>
  <c r="E3302" i="8" s="1"/>
  <c r="F3301" i="8"/>
  <c r="D3301" i="8"/>
  <c r="E3301" i="8" s="1"/>
  <c r="F3300" i="8"/>
  <c r="D3300" i="8"/>
  <c r="E3300" i="8" s="1"/>
  <c r="F3299" i="8"/>
  <c r="D3299" i="8"/>
  <c r="E3299" i="8" s="1"/>
  <c r="F3298" i="8"/>
  <c r="D3298" i="8"/>
  <c r="E3298" i="8" s="1"/>
  <c r="F3297" i="8"/>
  <c r="D3297" i="8"/>
  <c r="E3297" i="8" s="1"/>
  <c r="F3296" i="8"/>
  <c r="D3296" i="8"/>
  <c r="E3296" i="8" s="1"/>
  <c r="F3295" i="8"/>
  <c r="D3295" i="8"/>
  <c r="E3295" i="8" s="1"/>
  <c r="F3294" i="8"/>
  <c r="E3294" i="8"/>
  <c r="D3294" i="8"/>
  <c r="F3293" i="8"/>
  <c r="E3293" i="8"/>
  <c r="D3293" i="8"/>
  <c r="F3292" i="8"/>
  <c r="E3292" i="8"/>
  <c r="D3292" i="8"/>
  <c r="F3291" i="8"/>
  <c r="E3291" i="8"/>
  <c r="D3291" i="8"/>
  <c r="F3290" i="8"/>
  <c r="E3290" i="8"/>
  <c r="D3290" i="8"/>
  <c r="F3289" i="8"/>
  <c r="D3289" i="8"/>
  <c r="E3289" i="8" s="1"/>
  <c r="F3288" i="8"/>
  <c r="D3288" i="8"/>
  <c r="E3288" i="8" s="1"/>
  <c r="F3287" i="8"/>
  <c r="E3287" i="8"/>
  <c r="D3287" i="8"/>
  <c r="F3286" i="8"/>
  <c r="D3286" i="8"/>
  <c r="E3286" i="8" s="1"/>
  <c r="F3285" i="8"/>
  <c r="D3285" i="8"/>
  <c r="E3285" i="8" s="1"/>
  <c r="F3284" i="8"/>
  <c r="D3284" i="8"/>
  <c r="E3284" i="8" s="1"/>
  <c r="F3283" i="8"/>
  <c r="D3283" i="8"/>
  <c r="E3283" i="8" s="1"/>
  <c r="F3282" i="8"/>
  <c r="D3282" i="8"/>
  <c r="E3282" i="8" s="1"/>
  <c r="F3281" i="8"/>
  <c r="D3281" i="8"/>
  <c r="E3281" i="8" s="1"/>
  <c r="F3280" i="8"/>
  <c r="D3280" i="8"/>
  <c r="E3280" i="8" s="1"/>
  <c r="F3279" i="8"/>
  <c r="D3279" i="8"/>
  <c r="E3279" i="8" s="1"/>
  <c r="F3278" i="8"/>
  <c r="E3278" i="8"/>
  <c r="D3278" i="8"/>
  <c r="F3277" i="8"/>
  <c r="E3277" i="8"/>
  <c r="D3277" i="8"/>
  <c r="F3276" i="8"/>
  <c r="E3276" i="8"/>
  <c r="D3276" i="8"/>
  <c r="F3275" i="8"/>
  <c r="E3275" i="8"/>
  <c r="D3275" i="8"/>
  <c r="F3274" i="8"/>
  <c r="E3274" i="8"/>
  <c r="D3274" i="8"/>
  <c r="F3273" i="8"/>
  <c r="E3273" i="8"/>
  <c r="D3273" i="8"/>
  <c r="F3272" i="8"/>
  <c r="D3272" i="8"/>
  <c r="E3272" i="8" s="1"/>
  <c r="F3271" i="8"/>
  <c r="E3271" i="8"/>
  <c r="D3271" i="8"/>
  <c r="F3270" i="8"/>
  <c r="D3270" i="8"/>
  <c r="E3270" i="8" s="1"/>
  <c r="F3269" i="8"/>
  <c r="D3269" i="8"/>
  <c r="E3269" i="8" s="1"/>
  <c r="F3268" i="8"/>
  <c r="D3268" i="8"/>
  <c r="E3268" i="8" s="1"/>
  <c r="F3267" i="8"/>
  <c r="D3267" i="8"/>
  <c r="E3267" i="8" s="1"/>
  <c r="F3266" i="8"/>
  <c r="D3266" i="8"/>
  <c r="E3266" i="8" s="1"/>
  <c r="F3265" i="8"/>
  <c r="D3265" i="8"/>
  <c r="E3265" i="8" s="1"/>
  <c r="F3264" i="8"/>
  <c r="D3264" i="8"/>
  <c r="E3264" i="8" s="1"/>
  <c r="F3263" i="8"/>
  <c r="D3263" i="8"/>
  <c r="E3263" i="8" s="1"/>
  <c r="F3262" i="8"/>
  <c r="E3262" i="8"/>
  <c r="D3262" i="8"/>
  <c r="F3261" i="8"/>
  <c r="E3261" i="8"/>
  <c r="D3261" i="8"/>
  <c r="F3260" i="8"/>
  <c r="E3260" i="8"/>
  <c r="D3260" i="8"/>
  <c r="F3259" i="8"/>
  <c r="E3259" i="8"/>
  <c r="D3259" i="8"/>
  <c r="F3258" i="8"/>
  <c r="E3258" i="8"/>
  <c r="D3258" i="8"/>
  <c r="F3257" i="8"/>
  <c r="E3257" i="8"/>
  <c r="D3257" i="8"/>
  <c r="F3256" i="8"/>
  <c r="D3256" i="8"/>
  <c r="E3256" i="8" s="1"/>
  <c r="F3255" i="8"/>
  <c r="E3255" i="8"/>
  <c r="D3255" i="8"/>
  <c r="F3254" i="8"/>
  <c r="D3254" i="8"/>
  <c r="E3254" i="8" s="1"/>
  <c r="F3253" i="8"/>
  <c r="D3253" i="8"/>
  <c r="E3253" i="8" s="1"/>
  <c r="F3252" i="8"/>
  <c r="D3252" i="8"/>
  <c r="E3252" i="8" s="1"/>
  <c r="F3251" i="8"/>
  <c r="D3251" i="8"/>
  <c r="E3251" i="8" s="1"/>
  <c r="F3250" i="8"/>
  <c r="D3250" i="8"/>
  <c r="E3250" i="8" s="1"/>
  <c r="F3249" i="8"/>
  <c r="D3249" i="8"/>
  <c r="E3249" i="8" s="1"/>
  <c r="F3248" i="8"/>
  <c r="D3248" i="8"/>
  <c r="E3248" i="8" s="1"/>
  <c r="F3247" i="8"/>
  <c r="D3247" i="8"/>
  <c r="E3247" i="8" s="1"/>
  <c r="F3246" i="8"/>
  <c r="E3246" i="8"/>
  <c r="D3246" i="8"/>
  <c r="F3245" i="8"/>
  <c r="E3245" i="8"/>
  <c r="D3245" i="8"/>
  <c r="F3244" i="8"/>
  <c r="E3244" i="8"/>
  <c r="D3244" i="8"/>
  <c r="F3243" i="8"/>
  <c r="E3243" i="8"/>
  <c r="D3243" i="8"/>
  <c r="F3242" i="8"/>
  <c r="E3242" i="8"/>
  <c r="D3242" i="8"/>
  <c r="F3241" i="8"/>
  <c r="D3241" i="8"/>
  <c r="E3241" i="8" s="1"/>
  <c r="F3240" i="8"/>
  <c r="D3240" i="8"/>
  <c r="E3240" i="8" s="1"/>
  <c r="F3239" i="8"/>
  <c r="E3239" i="8"/>
  <c r="D3239" i="8"/>
  <c r="F3238" i="8"/>
  <c r="D3238" i="8"/>
  <c r="E3238" i="8" s="1"/>
  <c r="F3237" i="8"/>
  <c r="D3237" i="8"/>
  <c r="E3237" i="8" s="1"/>
  <c r="F3236" i="8"/>
  <c r="D3236" i="8"/>
  <c r="E3236" i="8" s="1"/>
  <c r="F3235" i="8"/>
  <c r="D3235" i="8"/>
  <c r="E3235" i="8" s="1"/>
  <c r="F3234" i="8"/>
  <c r="D3234" i="8"/>
  <c r="E3234" i="8" s="1"/>
  <c r="F3233" i="8"/>
  <c r="D3233" i="8"/>
  <c r="E3233" i="8" s="1"/>
  <c r="F3232" i="8"/>
  <c r="D3232" i="8"/>
  <c r="E3232" i="8" s="1"/>
  <c r="F3231" i="8"/>
  <c r="D3231" i="8"/>
  <c r="E3231" i="8" s="1"/>
  <c r="F3230" i="8"/>
  <c r="E3230" i="8"/>
  <c r="D3230" i="8"/>
  <c r="F3229" i="8"/>
  <c r="E3229" i="8"/>
  <c r="D3229" i="8"/>
  <c r="F3228" i="8"/>
  <c r="E3228" i="8"/>
  <c r="D3228" i="8"/>
  <c r="F3227" i="8"/>
  <c r="E3227" i="8"/>
  <c r="D3227" i="8"/>
  <c r="F3226" i="8"/>
  <c r="E3226" i="8"/>
  <c r="D3226" i="8"/>
  <c r="F3225" i="8"/>
  <c r="D3225" i="8"/>
  <c r="E3225" i="8" s="1"/>
  <c r="F3224" i="8"/>
  <c r="D3224" i="8"/>
  <c r="E3224" i="8" s="1"/>
  <c r="F3223" i="8"/>
  <c r="D3223" i="8"/>
  <c r="E3223" i="8" s="1"/>
  <c r="F3222" i="8"/>
  <c r="D3222" i="8"/>
  <c r="E3222" i="8" s="1"/>
  <c r="F3221" i="8"/>
  <c r="D3221" i="8"/>
  <c r="E3221" i="8" s="1"/>
  <c r="F3220" i="8"/>
  <c r="D3220" i="8"/>
  <c r="E3220" i="8" s="1"/>
  <c r="F3219" i="8"/>
  <c r="D3219" i="8"/>
  <c r="E3219" i="8" s="1"/>
  <c r="F3218" i="8"/>
  <c r="D3218" i="8"/>
  <c r="E3218" i="8" s="1"/>
  <c r="F3217" i="8"/>
  <c r="D3217" i="8"/>
  <c r="E3217" i="8" s="1"/>
  <c r="F3216" i="8"/>
  <c r="D3216" i="8"/>
  <c r="E3216" i="8" s="1"/>
  <c r="F3215" i="8"/>
  <c r="D3215" i="8"/>
  <c r="E3215" i="8" s="1"/>
  <c r="F3214" i="8"/>
  <c r="E3214" i="8"/>
  <c r="D3214" i="8"/>
  <c r="F3213" i="8"/>
  <c r="E3213" i="8"/>
  <c r="D3213" i="8"/>
  <c r="F3212" i="8"/>
  <c r="E3212" i="8"/>
  <c r="D3212" i="8"/>
  <c r="F3211" i="8"/>
  <c r="E3211" i="8"/>
  <c r="D3211" i="8"/>
  <c r="F3210" i="8"/>
  <c r="E3210" i="8"/>
  <c r="D3210" i="8"/>
  <c r="F3209" i="8"/>
  <c r="D3209" i="8"/>
  <c r="E3209" i="8" s="1"/>
  <c r="F3208" i="8"/>
  <c r="D3208" i="8"/>
  <c r="E3208" i="8" s="1"/>
  <c r="F3207" i="8"/>
  <c r="D3207" i="8"/>
  <c r="E3207" i="8" s="1"/>
  <c r="F3206" i="8"/>
  <c r="D3206" i="8"/>
  <c r="E3206" i="8" s="1"/>
  <c r="F3205" i="8"/>
  <c r="D3205" i="8"/>
  <c r="E3205" i="8" s="1"/>
  <c r="F3204" i="8"/>
  <c r="D3204" i="8"/>
  <c r="E3204" i="8" s="1"/>
  <c r="F3203" i="8"/>
  <c r="D3203" i="8"/>
  <c r="E3203" i="8" s="1"/>
  <c r="F3202" i="8"/>
  <c r="D3202" i="8"/>
  <c r="E3202" i="8" s="1"/>
  <c r="F3201" i="8"/>
  <c r="D3201" i="8"/>
  <c r="E3201" i="8" s="1"/>
  <c r="F3200" i="8"/>
  <c r="D3200" i="8"/>
  <c r="E3200" i="8" s="1"/>
  <c r="F3199" i="8"/>
  <c r="D3199" i="8"/>
  <c r="E3199" i="8" s="1"/>
  <c r="F3198" i="8"/>
  <c r="E3198" i="8"/>
  <c r="D3198" i="8"/>
  <c r="F3197" i="8"/>
  <c r="E3197" i="8"/>
  <c r="D3197" i="8"/>
  <c r="F3196" i="8"/>
  <c r="E3196" i="8"/>
  <c r="D3196" i="8"/>
  <c r="F3195" i="8"/>
  <c r="E3195" i="8"/>
  <c r="D3195" i="8"/>
  <c r="F3194" i="8"/>
  <c r="E3194" i="8"/>
  <c r="D3194" i="8"/>
  <c r="F3193" i="8"/>
  <c r="E3193" i="8"/>
  <c r="D3193" i="8"/>
  <c r="F3192" i="8"/>
  <c r="D3192" i="8"/>
  <c r="E3192" i="8" s="1"/>
  <c r="F3191" i="8"/>
  <c r="E3191" i="8"/>
  <c r="D3191" i="8"/>
  <c r="F3190" i="8"/>
  <c r="E3190" i="8"/>
  <c r="D3190" i="8"/>
  <c r="F3189" i="8"/>
  <c r="D3189" i="8"/>
  <c r="E3189" i="8" s="1"/>
  <c r="F3188" i="8"/>
  <c r="D3188" i="8"/>
  <c r="E3188" i="8" s="1"/>
  <c r="F3187" i="8"/>
  <c r="D3187" i="8"/>
  <c r="E3187" i="8" s="1"/>
  <c r="F3186" i="8"/>
  <c r="D3186" i="8"/>
  <c r="E3186" i="8" s="1"/>
  <c r="F3185" i="8"/>
  <c r="D3185" i="8"/>
  <c r="E3185" i="8" s="1"/>
  <c r="F3184" i="8"/>
  <c r="D3184" i="8"/>
  <c r="E3184" i="8" s="1"/>
  <c r="F3183" i="8"/>
  <c r="D3183" i="8"/>
  <c r="E3183" i="8" s="1"/>
  <c r="F3182" i="8"/>
  <c r="E3182" i="8"/>
  <c r="D3182" i="8"/>
  <c r="F3181" i="8"/>
  <c r="E3181" i="8"/>
  <c r="D3181" i="8"/>
  <c r="F3180" i="8"/>
  <c r="E3180" i="8"/>
  <c r="D3180" i="8"/>
  <c r="F3179" i="8"/>
  <c r="E3179" i="8"/>
  <c r="D3179" i="8"/>
  <c r="F3178" i="8"/>
  <c r="E3178" i="8"/>
  <c r="D3178" i="8"/>
  <c r="F3177" i="8"/>
  <c r="E3177" i="8"/>
  <c r="D3177" i="8"/>
  <c r="F3176" i="8"/>
  <c r="D3176" i="8"/>
  <c r="E3176" i="8" s="1"/>
  <c r="F3175" i="8"/>
  <c r="E3175" i="8"/>
  <c r="D3175" i="8"/>
  <c r="F3174" i="8"/>
  <c r="E3174" i="8"/>
  <c r="D3174" i="8"/>
  <c r="F3173" i="8"/>
  <c r="D3173" i="8"/>
  <c r="E3173" i="8" s="1"/>
  <c r="F3172" i="8"/>
  <c r="D3172" i="8"/>
  <c r="E3172" i="8" s="1"/>
  <c r="F3171" i="8"/>
  <c r="D3171" i="8"/>
  <c r="E3171" i="8" s="1"/>
  <c r="F3170" i="8"/>
  <c r="D3170" i="8"/>
  <c r="E3170" i="8" s="1"/>
  <c r="F3169" i="8"/>
  <c r="D3169" i="8"/>
  <c r="E3169" i="8" s="1"/>
  <c r="F3168" i="8"/>
  <c r="D3168" i="8"/>
  <c r="E3168" i="8" s="1"/>
  <c r="F3167" i="8"/>
  <c r="D3167" i="8"/>
  <c r="E3167" i="8" s="1"/>
  <c r="F3166" i="8"/>
  <c r="E3166" i="8"/>
  <c r="D3166" i="8"/>
  <c r="F3165" i="8"/>
  <c r="E3165" i="8"/>
  <c r="D3165" i="8"/>
  <c r="F3164" i="8"/>
  <c r="E3164" i="8"/>
  <c r="D3164" i="8"/>
  <c r="F3163" i="8"/>
  <c r="E3163" i="8"/>
  <c r="D3163" i="8"/>
  <c r="F3162" i="8"/>
  <c r="E3162" i="8"/>
  <c r="D3162" i="8"/>
  <c r="F3161" i="8"/>
  <c r="E3161" i="8"/>
  <c r="D3161" i="8"/>
  <c r="F3160" i="8"/>
  <c r="D3160" i="8"/>
  <c r="E3160" i="8" s="1"/>
  <c r="F3159" i="8"/>
  <c r="E3159" i="8"/>
  <c r="D3159" i="8"/>
  <c r="F3158" i="8"/>
  <c r="E3158" i="8"/>
  <c r="D3158" i="8"/>
  <c r="F3157" i="8"/>
  <c r="D3157" i="8"/>
  <c r="E3157" i="8" s="1"/>
  <c r="F3156" i="8"/>
  <c r="D3156" i="8"/>
  <c r="E3156" i="8" s="1"/>
  <c r="F3155" i="8"/>
  <c r="D3155" i="8"/>
  <c r="E3155" i="8" s="1"/>
  <c r="F3154" i="8"/>
  <c r="E3154" i="8"/>
  <c r="D3154" i="8"/>
  <c r="F3153" i="8"/>
  <c r="D3153" i="8"/>
  <c r="E3153" i="8" s="1"/>
  <c r="F3152" i="8"/>
  <c r="D3152" i="8"/>
  <c r="E3152" i="8" s="1"/>
  <c r="F3151" i="8"/>
  <c r="D3151" i="8"/>
  <c r="E3151" i="8" s="1"/>
  <c r="F3150" i="8"/>
  <c r="E3150" i="8"/>
  <c r="D3150" i="8"/>
  <c r="F3149" i="8"/>
  <c r="E3149" i="8"/>
  <c r="D3149" i="8"/>
  <c r="F3148" i="8"/>
  <c r="E3148" i="8"/>
  <c r="D3148" i="8"/>
  <c r="F3147" i="8"/>
  <c r="E3147" i="8"/>
  <c r="D3147" i="8"/>
  <c r="F3146" i="8"/>
  <c r="E3146" i="8"/>
  <c r="D3146" i="8"/>
  <c r="F3145" i="8"/>
  <c r="D3145" i="8"/>
  <c r="E3145" i="8" s="1"/>
  <c r="F3144" i="8"/>
  <c r="D3144" i="8"/>
  <c r="E3144" i="8" s="1"/>
  <c r="F3143" i="8"/>
  <c r="D3143" i="8"/>
  <c r="E3143" i="8" s="1"/>
  <c r="F3142" i="8"/>
  <c r="E3142" i="8"/>
  <c r="D3142" i="8"/>
  <c r="F3141" i="8"/>
  <c r="D3141" i="8"/>
  <c r="E3141" i="8" s="1"/>
  <c r="F3140" i="8"/>
  <c r="D3140" i="8"/>
  <c r="E3140" i="8" s="1"/>
  <c r="F3139" i="8"/>
  <c r="D3139" i="8"/>
  <c r="E3139" i="8" s="1"/>
  <c r="F3138" i="8"/>
  <c r="E3138" i="8"/>
  <c r="D3138" i="8"/>
  <c r="F3137" i="8"/>
  <c r="D3137" i="8"/>
  <c r="E3137" i="8" s="1"/>
  <c r="F3136" i="8"/>
  <c r="D3136" i="8"/>
  <c r="E3136" i="8" s="1"/>
  <c r="F3135" i="8"/>
  <c r="D3135" i="8"/>
  <c r="E3135" i="8" s="1"/>
  <c r="F3134" i="8"/>
  <c r="E3134" i="8"/>
  <c r="D3134" i="8"/>
  <c r="F3133" i="8"/>
  <c r="D3133" i="8"/>
  <c r="E3133" i="8" s="1"/>
  <c r="F3132" i="8"/>
  <c r="E3132" i="8"/>
  <c r="D3132" i="8"/>
  <c r="F3131" i="8"/>
  <c r="E3131" i="8"/>
  <c r="D3131" i="8"/>
  <c r="F3130" i="8"/>
  <c r="E3130" i="8"/>
  <c r="D3130" i="8"/>
  <c r="F3129" i="8"/>
  <c r="D3129" i="8"/>
  <c r="E3129" i="8" s="1"/>
  <c r="F3128" i="8"/>
  <c r="D3128" i="8"/>
  <c r="E3128" i="8" s="1"/>
  <c r="F3127" i="8"/>
  <c r="D3127" i="8"/>
  <c r="E3127" i="8" s="1"/>
  <c r="F3126" i="8"/>
  <c r="D3126" i="8"/>
  <c r="E3126" i="8" s="1"/>
  <c r="F3125" i="8"/>
  <c r="D3125" i="8"/>
  <c r="E3125" i="8" s="1"/>
  <c r="F3124" i="8"/>
  <c r="D3124" i="8"/>
  <c r="E3124" i="8" s="1"/>
  <c r="F3123" i="8"/>
  <c r="D3123" i="8"/>
  <c r="E3123" i="8" s="1"/>
  <c r="F3122" i="8"/>
  <c r="E3122" i="8"/>
  <c r="D3122" i="8"/>
  <c r="F3121" i="8"/>
  <c r="D3121" i="8"/>
  <c r="E3121" i="8" s="1"/>
  <c r="F3120" i="8"/>
  <c r="D3120" i="8"/>
  <c r="E3120" i="8" s="1"/>
  <c r="F3119" i="8"/>
  <c r="D3119" i="8"/>
  <c r="E3119" i="8" s="1"/>
  <c r="F3118" i="8"/>
  <c r="E3118" i="8"/>
  <c r="D3118" i="8"/>
  <c r="F3117" i="8"/>
  <c r="E3117" i="8"/>
  <c r="D3117" i="8"/>
  <c r="F3116" i="8"/>
  <c r="E3116" i="8"/>
  <c r="D3116" i="8"/>
  <c r="F3115" i="8"/>
  <c r="E3115" i="8"/>
  <c r="D3115" i="8"/>
  <c r="F3114" i="8"/>
  <c r="E3114" i="8"/>
  <c r="D3114" i="8"/>
  <c r="F3113" i="8"/>
  <c r="E3113" i="8"/>
  <c r="D3113" i="8"/>
  <c r="F3112" i="8"/>
  <c r="D3112" i="8"/>
  <c r="E3112" i="8" s="1"/>
  <c r="F3111" i="8"/>
  <c r="E3111" i="8"/>
  <c r="D3111" i="8"/>
  <c r="F3110" i="8"/>
  <c r="E3110" i="8"/>
  <c r="D3110" i="8"/>
  <c r="F3109" i="8"/>
  <c r="D3109" i="8"/>
  <c r="E3109" i="8" s="1"/>
  <c r="F3108" i="8"/>
  <c r="D3108" i="8"/>
  <c r="E3108" i="8" s="1"/>
  <c r="F3107" i="8"/>
  <c r="D3107" i="8"/>
  <c r="E3107" i="8" s="1"/>
  <c r="F3106" i="8"/>
  <c r="D3106" i="8"/>
  <c r="E3106" i="8" s="1"/>
  <c r="F3105" i="8"/>
  <c r="D3105" i="8"/>
  <c r="E3105" i="8" s="1"/>
  <c r="F3104" i="8"/>
  <c r="D3104" i="8"/>
  <c r="E3104" i="8" s="1"/>
  <c r="F3103" i="8"/>
  <c r="D3103" i="8"/>
  <c r="E3103" i="8" s="1"/>
  <c r="F3102" i="8"/>
  <c r="E3102" i="8"/>
  <c r="D3102" i="8"/>
  <c r="F3101" i="8"/>
  <c r="D3101" i="8"/>
  <c r="E3101" i="8" s="1"/>
  <c r="F3100" i="8"/>
  <c r="E3100" i="8"/>
  <c r="D3100" i="8"/>
  <c r="F3099" i="8"/>
  <c r="E3099" i="8"/>
  <c r="D3099" i="8"/>
  <c r="F3098" i="8"/>
  <c r="E3098" i="8"/>
  <c r="D3098" i="8"/>
  <c r="F3097" i="8"/>
  <c r="D3097" i="8"/>
  <c r="E3097" i="8" s="1"/>
  <c r="F3096" i="8"/>
  <c r="D3096" i="8"/>
  <c r="E3096" i="8" s="1"/>
  <c r="F3095" i="8"/>
  <c r="D3095" i="8"/>
  <c r="E3095" i="8" s="1"/>
  <c r="F3094" i="8"/>
  <c r="D3094" i="8"/>
  <c r="E3094" i="8" s="1"/>
  <c r="F3093" i="8"/>
  <c r="D3093" i="8"/>
  <c r="E3093" i="8" s="1"/>
  <c r="F3092" i="8"/>
  <c r="D3092" i="8"/>
  <c r="E3092" i="8" s="1"/>
  <c r="F3091" i="8"/>
  <c r="D3091" i="8"/>
  <c r="E3091" i="8" s="1"/>
  <c r="F3090" i="8"/>
  <c r="E3090" i="8"/>
  <c r="D3090" i="8"/>
  <c r="F3089" i="8"/>
  <c r="D3089" i="8"/>
  <c r="E3089" i="8" s="1"/>
  <c r="F3088" i="8"/>
  <c r="D3088" i="8"/>
  <c r="E3088" i="8" s="1"/>
  <c r="F3087" i="8"/>
  <c r="D3087" i="8"/>
  <c r="E3087" i="8" s="1"/>
  <c r="F3086" i="8"/>
  <c r="E3086" i="8"/>
  <c r="D3086" i="8"/>
  <c r="F3085" i="8"/>
  <c r="E3085" i="8"/>
  <c r="D3085" i="8"/>
  <c r="F3084" i="8"/>
  <c r="E3084" i="8"/>
  <c r="D3084" i="8"/>
  <c r="F3083" i="8"/>
  <c r="E3083" i="8"/>
  <c r="D3083" i="8"/>
  <c r="F3082" i="8"/>
  <c r="E3082" i="8"/>
  <c r="D3082" i="8"/>
  <c r="F3081" i="8"/>
  <c r="E3081" i="8"/>
  <c r="D3081" i="8"/>
  <c r="F3080" i="8"/>
  <c r="D3080" i="8"/>
  <c r="E3080" i="8" s="1"/>
  <c r="F3079" i="8"/>
  <c r="E3079" i="8"/>
  <c r="D3079" i="8"/>
  <c r="F3078" i="8"/>
  <c r="E3078" i="8"/>
  <c r="D3078" i="8"/>
  <c r="F3077" i="8"/>
  <c r="D3077" i="8"/>
  <c r="E3077" i="8" s="1"/>
  <c r="F3076" i="8"/>
  <c r="E3076" i="8"/>
  <c r="D3076" i="8"/>
  <c r="F3075" i="8"/>
  <c r="D3075" i="8"/>
  <c r="E3075" i="8" s="1"/>
  <c r="F3074" i="8"/>
  <c r="D3074" i="8"/>
  <c r="E3074" i="8" s="1"/>
  <c r="F3073" i="8"/>
  <c r="D3073" i="8"/>
  <c r="E3073" i="8" s="1"/>
  <c r="F3072" i="8"/>
  <c r="D3072" i="8"/>
  <c r="E3072" i="8" s="1"/>
  <c r="F3071" i="8"/>
  <c r="D3071" i="8"/>
  <c r="E3071" i="8" s="1"/>
  <c r="F3070" i="8"/>
  <c r="E3070" i="8"/>
  <c r="D3070" i="8"/>
  <c r="F3069" i="8"/>
  <c r="D3069" i="8"/>
  <c r="E3069" i="8" s="1"/>
  <c r="F3068" i="8"/>
  <c r="E3068" i="8"/>
  <c r="D3068" i="8"/>
  <c r="F3067" i="8"/>
  <c r="E3067" i="8"/>
  <c r="D3067" i="8"/>
  <c r="F3066" i="8"/>
  <c r="E3066" i="8"/>
  <c r="D3066" i="8"/>
  <c r="F3065" i="8"/>
  <c r="D3065" i="8"/>
  <c r="E3065" i="8" s="1"/>
  <c r="F3064" i="8"/>
  <c r="D3064" i="8"/>
  <c r="E3064" i="8" s="1"/>
  <c r="F3063" i="8"/>
  <c r="D3063" i="8"/>
  <c r="E3063" i="8" s="1"/>
  <c r="F3062" i="8"/>
  <c r="D3062" i="8"/>
  <c r="E3062" i="8" s="1"/>
  <c r="F3061" i="8"/>
  <c r="D3061" i="8"/>
  <c r="E3061" i="8" s="1"/>
  <c r="F3060" i="8"/>
  <c r="D3060" i="8"/>
  <c r="E3060" i="8" s="1"/>
  <c r="F3059" i="8"/>
  <c r="D3059" i="8"/>
  <c r="E3059" i="8" s="1"/>
  <c r="F3058" i="8"/>
  <c r="D3058" i="8"/>
  <c r="E3058" i="8" s="1"/>
  <c r="F3057" i="8"/>
  <c r="D3057" i="8"/>
  <c r="E3057" i="8" s="1"/>
  <c r="F3056" i="8"/>
  <c r="D3056" i="8"/>
  <c r="E3056" i="8" s="1"/>
  <c r="F3055" i="8"/>
  <c r="D3055" i="8"/>
  <c r="E3055" i="8" s="1"/>
  <c r="F3054" i="8"/>
  <c r="E3054" i="8"/>
  <c r="D3054" i="8"/>
  <c r="F3053" i="8"/>
  <c r="E3053" i="8"/>
  <c r="D3053" i="8"/>
  <c r="F3052" i="8"/>
  <c r="E3052" i="8"/>
  <c r="D3052" i="8"/>
  <c r="F3051" i="8"/>
  <c r="E3051" i="8"/>
  <c r="D3051" i="8"/>
  <c r="F3050" i="8"/>
  <c r="E3050" i="8"/>
  <c r="D3050" i="8"/>
  <c r="F3049" i="8"/>
  <c r="E3049" i="8"/>
  <c r="D3049" i="8"/>
  <c r="F3048" i="8"/>
  <c r="D3048" i="8"/>
  <c r="E3048" i="8" s="1"/>
  <c r="F3047" i="8"/>
  <c r="D3047" i="8"/>
  <c r="E3047" i="8" s="1"/>
  <c r="F3046" i="8"/>
  <c r="D3046" i="8"/>
  <c r="E3046" i="8" s="1"/>
  <c r="F3045" i="8"/>
  <c r="D3045" i="8"/>
  <c r="E3045" i="8" s="1"/>
  <c r="F3044" i="8"/>
  <c r="E3044" i="8"/>
  <c r="D3044" i="8"/>
  <c r="F3043" i="8"/>
  <c r="D3043" i="8"/>
  <c r="E3043" i="8" s="1"/>
  <c r="F3042" i="8"/>
  <c r="D3042" i="8"/>
  <c r="E3042" i="8" s="1"/>
  <c r="F3041" i="8"/>
  <c r="D3041" i="8"/>
  <c r="E3041" i="8" s="1"/>
  <c r="F3040" i="8"/>
  <c r="D3040" i="8"/>
  <c r="E3040" i="8" s="1"/>
  <c r="F3039" i="8"/>
  <c r="D3039" i="8"/>
  <c r="E3039" i="8" s="1"/>
  <c r="F3038" i="8"/>
  <c r="E3038" i="8"/>
  <c r="D3038" i="8"/>
  <c r="F3037" i="8"/>
  <c r="D3037" i="8"/>
  <c r="E3037" i="8" s="1"/>
  <c r="F3036" i="8"/>
  <c r="E3036" i="8"/>
  <c r="D3036" i="8"/>
  <c r="F3035" i="8"/>
  <c r="E3035" i="8"/>
  <c r="D3035" i="8"/>
  <c r="F3034" i="8"/>
  <c r="E3034" i="8"/>
  <c r="D3034" i="8"/>
  <c r="F3033" i="8"/>
  <c r="D3033" i="8"/>
  <c r="E3033" i="8" s="1"/>
  <c r="F3032" i="8"/>
  <c r="D3032" i="8"/>
  <c r="E3032" i="8" s="1"/>
  <c r="F3031" i="8"/>
  <c r="D3031" i="8"/>
  <c r="E3031" i="8" s="1"/>
  <c r="F3030" i="8"/>
  <c r="D3030" i="8"/>
  <c r="E3030" i="8" s="1"/>
  <c r="F3029" i="8"/>
  <c r="D3029" i="8"/>
  <c r="E3029" i="8" s="1"/>
  <c r="F3028" i="8"/>
  <c r="D3028" i="8"/>
  <c r="E3028" i="8" s="1"/>
  <c r="F3027" i="8"/>
  <c r="D3027" i="8"/>
  <c r="E3027" i="8" s="1"/>
  <c r="F3026" i="8"/>
  <c r="E3026" i="8"/>
  <c r="D3026" i="8"/>
  <c r="F3025" i="8"/>
  <c r="D3025" i="8"/>
  <c r="E3025" i="8" s="1"/>
  <c r="F3024" i="8"/>
  <c r="D3024" i="8"/>
  <c r="E3024" i="8" s="1"/>
  <c r="F3023" i="8"/>
  <c r="D3023" i="8"/>
  <c r="E3023" i="8" s="1"/>
  <c r="F3022" i="8"/>
  <c r="E3022" i="8"/>
  <c r="D3022" i="8"/>
  <c r="F3021" i="8"/>
  <c r="D3021" i="8"/>
  <c r="E3021" i="8" s="1"/>
  <c r="F3020" i="8"/>
  <c r="E3020" i="8"/>
  <c r="D3020" i="8"/>
  <c r="F3019" i="8"/>
  <c r="E3019" i="8"/>
  <c r="D3019" i="8"/>
  <c r="F3018" i="8"/>
  <c r="E3018" i="8"/>
  <c r="D3018" i="8"/>
  <c r="F3017" i="8"/>
  <c r="E3017" i="8"/>
  <c r="D3017" i="8"/>
  <c r="F3016" i="8"/>
  <c r="D3016" i="8"/>
  <c r="E3016" i="8" s="1"/>
  <c r="F3015" i="8"/>
  <c r="E3015" i="8"/>
  <c r="D3015" i="8"/>
  <c r="F3014" i="8"/>
  <c r="E3014" i="8"/>
  <c r="D3014" i="8"/>
  <c r="F3013" i="8"/>
  <c r="D3013" i="8"/>
  <c r="E3013" i="8" s="1"/>
  <c r="F3012" i="8"/>
  <c r="E3012" i="8"/>
  <c r="D3012" i="8"/>
  <c r="F3011" i="8"/>
  <c r="D3011" i="8"/>
  <c r="E3011" i="8" s="1"/>
  <c r="F3010" i="8"/>
  <c r="D3010" i="8"/>
  <c r="E3010" i="8" s="1"/>
  <c r="F3009" i="8"/>
  <c r="D3009" i="8"/>
  <c r="E3009" i="8" s="1"/>
  <c r="F3008" i="8"/>
  <c r="D3008" i="8"/>
  <c r="E3008" i="8" s="1"/>
  <c r="F3007" i="8"/>
  <c r="D3007" i="8"/>
  <c r="E3007" i="8" s="1"/>
  <c r="F3006" i="8"/>
  <c r="E3006" i="8"/>
  <c r="D3006" i="8"/>
  <c r="F3005" i="8"/>
  <c r="D3005" i="8"/>
  <c r="E3005" i="8" s="1"/>
  <c r="F3004" i="8"/>
  <c r="E3004" i="8"/>
  <c r="D3004" i="8"/>
  <c r="F3003" i="8"/>
  <c r="E3003" i="8"/>
  <c r="D3003" i="8"/>
  <c r="F3002" i="8"/>
  <c r="E3002" i="8"/>
  <c r="D3002" i="8"/>
  <c r="F3001" i="8"/>
  <c r="D3001" i="8"/>
  <c r="E3001" i="8" s="1"/>
  <c r="F3000" i="8"/>
  <c r="D3000" i="8"/>
  <c r="E3000" i="8" s="1"/>
  <c r="F2999" i="8"/>
  <c r="D2999" i="8"/>
  <c r="E2999" i="8" s="1"/>
  <c r="F2998" i="8"/>
  <c r="D2998" i="8"/>
  <c r="E2998" i="8" s="1"/>
  <c r="F2997" i="8"/>
  <c r="D2997" i="8"/>
  <c r="E2997" i="8" s="1"/>
  <c r="F2996" i="8"/>
  <c r="D2996" i="8"/>
  <c r="E2996" i="8" s="1"/>
  <c r="F2995" i="8"/>
  <c r="D2995" i="8"/>
  <c r="E2995" i="8" s="1"/>
  <c r="F2994" i="8"/>
  <c r="E2994" i="8"/>
  <c r="D2994" i="8"/>
  <c r="F2993" i="8"/>
  <c r="D2993" i="8"/>
  <c r="E2993" i="8" s="1"/>
  <c r="F2992" i="8"/>
  <c r="D2992" i="8"/>
  <c r="E2992" i="8" s="1"/>
  <c r="F2991" i="8"/>
  <c r="D2991" i="8"/>
  <c r="E2991" i="8" s="1"/>
  <c r="F2990" i="8"/>
  <c r="E2990" i="8"/>
  <c r="D2990" i="8"/>
  <c r="F2989" i="8"/>
  <c r="E2989" i="8"/>
  <c r="D2989" i="8"/>
  <c r="F2988" i="8"/>
  <c r="E2988" i="8"/>
  <c r="D2988" i="8"/>
  <c r="F2987" i="8"/>
  <c r="E2987" i="8"/>
  <c r="D2987" i="8"/>
  <c r="F2986" i="8"/>
  <c r="E2986" i="8"/>
  <c r="D2986" i="8"/>
  <c r="F2985" i="8"/>
  <c r="D2985" i="8"/>
  <c r="E2985" i="8" s="1"/>
  <c r="F2984" i="8"/>
  <c r="D2984" i="8"/>
  <c r="E2984" i="8" s="1"/>
  <c r="F2983" i="8"/>
  <c r="E2983" i="8"/>
  <c r="D2983" i="8"/>
  <c r="F2982" i="8"/>
  <c r="E2982" i="8"/>
  <c r="D2982" i="8"/>
  <c r="F2981" i="8"/>
  <c r="D2981" i="8"/>
  <c r="E2981" i="8" s="1"/>
  <c r="F2980" i="8"/>
  <c r="D2980" i="8"/>
  <c r="E2980" i="8" s="1"/>
  <c r="F2979" i="8"/>
  <c r="D2979" i="8"/>
  <c r="E2979" i="8" s="1"/>
  <c r="F2978" i="8"/>
  <c r="D2978" i="8"/>
  <c r="E2978" i="8" s="1"/>
  <c r="F2977" i="8"/>
  <c r="D2977" i="8"/>
  <c r="E2977" i="8" s="1"/>
  <c r="F2976" i="8"/>
  <c r="D2976" i="8"/>
  <c r="E2976" i="8" s="1"/>
  <c r="F2975" i="8"/>
  <c r="D2975" i="8"/>
  <c r="E2975" i="8" s="1"/>
  <c r="F2974" i="8"/>
  <c r="E2974" i="8"/>
  <c r="D2974" i="8"/>
  <c r="F2973" i="8"/>
  <c r="D2973" i="8"/>
  <c r="E2973" i="8" s="1"/>
  <c r="F2972" i="8"/>
  <c r="E2972" i="8"/>
  <c r="D2972" i="8"/>
  <c r="F2971" i="8"/>
  <c r="E2971" i="8"/>
  <c r="D2971" i="8"/>
  <c r="F2970" i="8"/>
  <c r="E2970" i="8"/>
  <c r="D2970" i="8"/>
  <c r="F2969" i="8"/>
  <c r="D2969" i="8"/>
  <c r="E2969" i="8" s="1"/>
  <c r="F2968" i="8"/>
  <c r="D2968" i="8"/>
  <c r="E2968" i="8" s="1"/>
  <c r="F2967" i="8"/>
  <c r="E2967" i="8"/>
  <c r="D2967" i="8"/>
  <c r="F2966" i="8"/>
  <c r="D2966" i="8"/>
  <c r="E2966" i="8" s="1"/>
  <c r="F2965" i="8"/>
  <c r="D2965" i="8"/>
  <c r="E2965" i="8" s="1"/>
  <c r="F2964" i="8"/>
  <c r="D2964" i="8"/>
  <c r="E2964" i="8" s="1"/>
  <c r="F2963" i="8"/>
  <c r="D2963" i="8"/>
  <c r="E2963" i="8" s="1"/>
  <c r="F2962" i="8"/>
  <c r="E2962" i="8"/>
  <c r="D2962" i="8"/>
  <c r="F2961" i="8"/>
  <c r="D2961" i="8"/>
  <c r="E2961" i="8" s="1"/>
  <c r="F2960" i="8"/>
  <c r="D2960" i="8"/>
  <c r="E2960" i="8" s="1"/>
  <c r="F2959" i="8"/>
  <c r="D2959" i="8"/>
  <c r="E2959" i="8" s="1"/>
  <c r="F2958" i="8"/>
  <c r="E2958" i="8"/>
  <c r="D2958" i="8"/>
  <c r="F2957" i="8"/>
  <c r="E2957" i="8"/>
  <c r="D2957" i="8"/>
  <c r="F2956" i="8"/>
  <c r="E2956" i="8"/>
  <c r="D2956" i="8"/>
  <c r="F2955" i="8"/>
  <c r="E2955" i="8"/>
  <c r="D2955" i="8"/>
  <c r="F2954" i="8"/>
  <c r="E2954" i="8"/>
  <c r="D2954" i="8"/>
  <c r="F2953" i="8"/>
  <c r="E2953" i="8"/>
  <c r="D2953" i="8"/>
  <c r="F2952" i="8"/>
  <c r="D2952" i="8"/>
  <c r="E2952" i="8" s="1"/>
  <c r="F2951" i="8"/>
  <c r="E2951" i="8"/>
  <c r="D2951" i="8"/>
  <c r="F2950" i="8"/>
  <c r="E2950" i="8"/>
  <c r="D2950" i="8"/>
  <c r="F2949" i="8"/>
  <c r="E2949" i="8"/>
  <c r="D2949" i="8"/>
  <c r="F2948" i="8"/>
  <c r="D2948" i="8"/>
  <c r="E2948" i="8" s="1"/>
  <c r="F2947" i="8"/>
  <c r="D2947" i="8"/>
  <c r="E2947" i="8" s="1"/>
  <c r="F2946" i="8"/>
  <c r="D2946" i="8"/>
  <c r="E2946" i="8" s="1"/>
  <c r="F2945" i="8"/>
  <c r="D2945" i="8"/>
  <c r="E2945" i="8" s="1"/>
  <c r="F2944" i="8"/>
  <c r="D2944" i="8"/>
  <c r="E2944" i="8" s="1"/>
  <c r="F2943" i="8"/>
  <c r="D2943" i="8"/>
  <c r="E2943" i="8" s="1"/>
  <c r="F2942" i="8"/>
  <c r="E2942" i="8"/>
  <c r="D2942" i="8"/>
  <c r="F2941" i="8"/>
  <c r="E2941" i="8"/>
  <c r="D2941" i="8"/>
  <c r="F2940" i="8"/>
  <c r="E2940" i="8"/>
  <c r="D2940" i="8"/>
  <c r="F2939" i="8"/>
  <c r="E2939" i="8"/>
  <c r="D2939" i="8"/>
  <c r="F2938" i="8"/>
  <c r="E2938" i="8"/>
  <c r="D2938" i="8"/>
  <c r="F2937" i="8"/>
  <c r="E2937" i="8"/>
  <c r="D2937" i="8"/>
  <c r="F2936" i="8"/>
  <c r="D2936" i="8"/>
  <c r="E2936" i="8" s="1"/>
  <c r="F2935" i="8"/>
  <c r="E2935" i="8"/>
  <c r="D2935" i="8"/>
  <c r="F2934" i="8"/>
  <c r="E2934" i="8"/>
  <c r="D2934" i="8"/>
  <c r="F2933" i="8"/>
  <c r="D2933" i="8"/>
  <c r="E2933" i="8" s="1"/>
  <c r="F2932" i="8"/>
  <c r="D2932" i="8"/>
  <c r="E2932" i="8" s="1"/>
  <c r="F2931" i="8"/>
  <c r="D2931" i="8"/>
  <c r="E2931" i="8" s="1"/>
  <c r="F2930" i="8"/>
  <c r="E2930" i="8"/>
  <c r="D2930" i="8"/>
  <c r="F2929" i="8"/>
  <c r="D2929" i="8"/>
  <c r="E2929" i="8" s="1"/>
  <c r="F2928" i="8"/>
  <c r="D2928" i="8"/>
  <c r="E2928" i="8" s="1"/>
  <c r="F2927" i="8"/>
  <c r="D2927" i="8"/>
  <c r="E2927" i="8" s="1"/>
  <c r="F2926" i="8"/>
  <c r="E2926" i="8"/>
  <c r="D2926" i="8"/>
  <c r="F2925" i="8"/>
  <c r="E2925" i="8"/>
  <c r="D2925" i="8"/>
  <c r="F2924" i="8"/>
  <c r="D2924" i="8"/>
  <c r="E2924" i="8" s="1"/>
  <c r="F2923" i="8"/>
  <c r="E2923" i="8"/>
  <c r="D2923" i="8"/>
  <c r="F2922" i="8"/>
  <c r="E2922" i="8"/>
  <c r="D2922" i="8"/>
  <c r="F2921" i="8"/>
  <c r="D2921" i="8"/>
  <c r="E2921" i="8" s="1"/>
  <c r="F2920" i="8"/>
  <c r="D2920" i="8"/>
  <c r="E2920" i="8" s="1"/>
  <c r="F2919" i="8"/>
  <c r="E2919" i="8"/>
  <c r="D2919" i="8"/>
  <c r="F2918" i="8"/>
  <c r="E2918" i="8"/>
  <c r="D2918" i="8"/>
  <c r="F2917" i="8"/>
  <c r="D2917" i="8"/>
  <c r="E2917" i="8" s="1"/>
  <c r="F2916" i="8"/>
  <c r="D2916" i="8"/>
  <c r="E2916" i="8" s="1"/>
  <c r="F2915" i="8"/>
  <c r="D2915" i="8"/>
  <c r="E2915" i="8" s="1"/>
  <c r="F2914" i="8"/>
  <c r="E2914" i="8"/>
  <c r="D2914" i="8"/>
  <c r="F2913" i="8"/>
  <c r="D2913" i="8"/>
  <c r="E2913" i="8" s="1"/>
  <c r="F2912" i="8"/>
  <c r="D2912" i="8"/>
  <c r="E2912" i="8" s="1"/>
  <c r="F2911" i="8"/>
  <c r="D2911" i="8"/>
  <c r="E2911" i="8" s="1"/>
  <c r="F2910" i="8"/>
  <c r="E2910" i="8"/>
  <c r="D2910" i="8"/>
  <c r="F2909" i="8"/>
  <c r="D2909" i="8"/>
  <c r="E2909" i="8" s="1"/>
  <c r="F2908" i="8"/>
  <c r="D2908" i="8"/>
  <c r="E2908" i="8" s="1"/>
  <c r="F2907" i="8"/>
  <c r="E2907" i="8"/>
  <c r="D2907" i="8"/>
  <c r="F2906" i="8"/>
  <c r="D2906" i="8"/>
  <c r="E2906" i="8" s="1"/>
  <c r="F2905" i="8"/>
  <c r="E2905" i="8"/>
  <c r="D2905" i="8"/>
  <c r="F2904" i="8"/>
  <c r="E2904" i="8"/>
  <c r="D2904" i="8"/>
  <c r="F2903" i="8"/>
  <c r="E2903" i="8"/>
  <c r="D2903" i="8"/>
  <c r="F2902" i="8"/>
  <c r="D2902" i="8"/>
  <c r="E2902" i="8" s="1"/>
  <c r="F2901" i="8"/>
  <c r="E2901" i="8"/>
  <c r="D2901" i="8"/>
  <c r="F2900" i="8"/>
  <c r="E2900" i="8"/>
  <c r="D2900" i="8"/>
  <c r="F2899" i="8"/>
  <c r="D2899" i="8"/>
  <c r="E2899" i="8" s="1"/>
  <c r="F2898" i="8"/>
  <c r="D2898" i="8"/>
  <c r="E2898" i="8" s="1"/>
  <c r="F2897" i="8"/>
  <c r="D2897" i="8"/>
  <c r="E2897" i="8" s="1"/>
  <c r="F2896" i="8"/>
  <c r="D2896" i="8"/>
  <c r="E2896" i="8" s="1"/>
  <c r="F2895" i="8"/>
  <c r="E2895" i="8"/>
  <c r="D2895" i="8"/>
  <c r="F2894" i="8"/>
  <c r="E2894" i="8"/>
  <c r="D2894" i="8"/>
  <c r="F2893" i="8"/>
  <c r="D2893" i="8"/>
  <c r="E2893" i="8" s="1"/>
  <c r="F2892" i="8"/>
  <c r="D2892" i="8"/>
  <c r="E2892" i="8" s="1"/>
  <c r="F2891" i="8"/>
  <c r="E2891" i="8"/>
  <c r="D2891" i="8"/>
  <c r="F2890" i="8"/>
  <c r="E2890" i="8"/>
  <c r="D2890" i="8"/>
  <c r="F2889" i="8"/>
  <c r="D2889" i="8"/>
  <c r="E2889" i="8" s="1"/>
  <c r="F2888" i="8"/>
  <c r="D2888" i="8"/>
  <c r="E2888" i="8" s="1"/>
  <c r="F2887" i="8"/>
  <c r="D2887" i="8"/>
  <c r="E2887" i="8" s="1"/>
  <c r="F2886" i="8"/>
  <c r="D2886" i="8"/>
  <c r="E2886" i="8" s="1"/>
  <c r="F2885" i="8"/>
  <c r="E2885" i="8"/>
  <c r="D2885" i="8"/>
  <c r="F2884" i="8"/>
  <c r="D2884" i="8"/>
  <c r="E2884" i="8" s="1"/>
  <c r="F2883" i="8"/>
  <c r="D2883" i="8"/>
  <c r="E2883" i="8" s="1"/>
  <c r="F2882" i="8"/>
  <c r="D2882" i="8"/>
  <c r="E2882" i="8" s="1"/>
  <c r="F2881" i="8"/>
  <c r="D2881" i="8"/>
  <c r="E2881" i="8" s="1"/>
  <c r="F2880" i="8"/>
  <c r="D2880" i="8"/>
  <c r="E2880" i="8" s="1"/>
  <c r="F2879" i="8"/>
  <c r="E2879" i="8"/>
  <c r="D2879" i="8"/>
  <c r="F2878" i="8"/>
  <c r="E2878" i="8"/>
  <c r="D2878" i="8"/>
  <c r="F2877" i="8"/>
  <c r="E2877" i="8"/>
  <c r="D2877" i="8"/>
  <c r="F2876" i="8"/>
  <c r="E2876" i="8"/>
  <c r="D2876" i="8"/>
  <c r="F2875" i="8"/>
  <c r="E2875" i="8"/>
  <c r="D2875" i="8"/>
  <c r="F2874" i="8"/>
  <c r="D2874" i="8"/>
  <c r="E2874" i="8" s="1"/>
  <c r="F2873" i="8"/>
  <c r="E2873" i="8"/>
  <c r="D2873" i="8"/>
  <c r="F2872" i="8"/>
  <c r="E2872" i="8"/>
  <c r="D2872" i="8"/>
  <c r="F2871" i="8"/>
  <c r="E2871" i="8"/>
  <c r="D2871" i="8"/>
  <c r="F2870" i="8"/>
  <c r="D2870" i="8"/>
  <c r="E2870" i="8" s="1"/>
  <c r="F2869" i="8"/>
  <c r="E2869" i="8"/>
  <c r="D2869" i="8"/>
  <c r="F2868" i="8"/>
  <c r="E2868" i="8"/>
  <c r="D2868" i="8"/>
  <c r="F2867" i="8"/>
  <c r="D2867" i="8"/>
  <c r="E2867" i="8" s="1"/>
  <c r="F2866" i="8"/>
  <c r="E2866" i="8"/>
  <c r="D2866" i="8"/>
  <c r="F2865" i="8"/>
  <c r="E2865" i="8"/>
  <c r="D2865" i="8"/>
  <c r="F2864" i="8"/>
  <c r="D2864" i="8"/>
  <c r="E2864" i="8" s="1"/>
  <c r="F2863" i="8"/>
  <c r="E2863" i="8"/>
  <c r="D2863" i="8"/>
  <c r="F2862" i="8"/>
  <c r="E2862" i="8"/>
  <c r="D2862" i="8"/>
  <c r="F2861" i="8"/>
  <c r="D2861" i="8"/>
  <c r="E2861" i="8" s="1"/>
  <c r="F2860" i="8"/>
  <c r="D2860" i="8"/>
  <c r="E2860" i="8" s="1"/>
  <c r="F2859" i="8"/>
  <c r="E2859" i="8"/>
  <c r="D2859" i="8"/>
  <c r="F2858" i="8"/>
  <c r="D2858" i="8"/>
  <c r="E2858" i="8" s="1"/>
  <c r="F2857" i="8"/>
  <c r="E2857" i="8"/>
  <c r="D2857" i="8"/>
  <c r="F2856" i="8"/>
  <c r="D2856" i="8"/>
  <c r="E2856" i="8" s="1"/>
  <c r="F2855" i="8"/>
  <c r="E2855" i="8"/>
  <c r="D2855" i="8"/>
  <c r="F2854" i="8"/>
  <c r="E2854" i="8"/>
  <c r="D2854" i="8"/>
  <c r="F2853" i="8"/>
  <c r="E2853" i="8"/>
  <c r="D2853" i="8"/>
  <c r="F2852" i="8"/>
  <c r="D2852" i="8"/>
  <c r="E2852" i="8" s="1"/>
  <c r="F2851" i="8"/>
  <c r="D2851" i="8"/>
  <c r="E2851" i="8" s="1"/>
  <c r="F2850" i="8"/>
  <c r="D2850" i="8"/>
  <c r="E2850" i="8" s="1"/>
  <c r="F2849" i="8"/>
  <c r="D2849" i="8"/>
  <c r="E2849" i="8" s="1"/>
  <c r="F2848" i="8"/>
  <c r="D2848" i="8"/>
  <c r="E2848" i="8" s="1"/>
  <c r="F2847" i="8"/>
  <c r="E2847" i="8"/>
  <c r="D2847" i="8"/>
  <c r="F2846" i="8"/>
  <c r="E2846" i="8"/>
  <c r="D2846" i="8"/>
  <c r="F2845" i="8"/>
  <c r="E2845" i="8"/>
  <c r="D2845" i="8"/>
  <c r="F2844" i="8"/>
  <c r="E2844" i="8"/>
  <c r="D2844" i="8"/>
  <c r="F2843" i="8"/>
  <c r="E2843" i="8"/>
  <c r="D2843" i="8"/>
  <c r="F2842" i="8"/>
  <c r="D2842" i="8"/>
  <c r="E2842" i="8" s="1"/>
  <c r="F2841" i="8"/>
  <c r="E2841" i="8"/>
  <c r="D2841" i="8"/>
  <c r="F2840" i="8"/>
  <c r="E2840" i="8"/>
  <c r="D2840" i="8"/>
  <c r="F2839" i="8"/>
  <c r="D2839" i="8"/>
  <c r="E2839" i="8" s="1"/>
  <c r="F2838" i="8"/>
  <c r="D2838" i="8"/>
  <c r="E2838" i="8" s="1"/>
  <c r="F2837" i="8"/>
  <c r="D2837" i="8"/>
  <c r="E2837" i="8" s="1"/>
  <c r="F2836" i="8"/>
  <c r="D2836" i="8"/>
  <c r="E2836" i="8" s="1"/>
  <c r="F2835" i="8"/>
  <c r="D2835" i="8"/>
  <c r="E2835" i="8" s="1"/>
  <c r="F2834" i="8"/>
  <c r="E2834" i="8"/>
  <c r="D2834" i="8"/>
  <c r="F2833" i="8"/>
  <c r="E2833" i="8"/>
  <c r="D2833" i="8"/>
  <c r="F2832" i="8"/>
  <c r="D2832" i="8"/>
  <c r="E2832" i="8" s="1"/>
  <c r="F2831" i="8"/>
  <c r="D2831" i="8"/>
  <c r="E2831" i="8" s="1"/>
  <c r="F2830" i="8"/>
  <c r="E2830" i="8"/>
  <c r="D2830" i="8"/>
  <c r="F2829" i="8"/>
  <c r="E2829" i="8"/>
  <c r="D2829" i="8"/>
  <c r="F2828" i="8"/>
  <c r="D2828" i="8"/>
  <c r="E2828" i="8" s="1"/>
  <c r="F2827" i="8"/>
  <c r="E2827" i="8"/>
  <c r="D2827" i="8"/>
  <c r="F2826" i="8"/>
  <c r="E2826" i="8"/>
  <c r="D2826" i="8"/>
  <c r="F2825" i="8"/>
  <c r="E2825" i="8"/>
  <c r="D2825" i="8"/>
  <c r="F2824" i="8"/>
  <c r="D2824" i="8"/>
  <c r="E2824" i="8" s="1"/>
  <c r="F2823" i="8"/>
  <c r="E2823" i="8"/>
  <c r="D2823" i="8"/>
  <c r="F2822" i="8"/>
  <c r="E2822" i="8"/>
  <c r="D2822" i="8"/>
  <c r="F2821" i="8"/>
  <c r="E2821" i="8"/>
  <c r="D2821" i="8"/>
  <c r="F2820" i="8"/>
  <c r="D2820" i="8"/>
  <c r="E2820" i="8" s="1"/>
  <c r="F2819" i="8"/>
  <c r="D2819" i="8"/>
  <c r="E2819" i="8" s="1"/>
  <c r="F2818" i="8"/>
  <c r="E2818" i="8"/>
  <c r="D2818" i="8"/>
  <c r="F2817" i="8"/>
  <c r="D2817" i="8"/>
  <c r="E2817" i="8" s="1"/>
  <c r="F2816" i="8"/>
  <c r="D2816" i="8"/>
  <c r="E2816" i="8" s="1"/>
  <c r="F2815" i="8"/>
  <c r="D2815" i="8"/>
  <c r="E2815" i="8" s="1"/>
  <c r="F2814" i="8"/>
  <c r="E2814" i="8"/>
  <c r="D2814" i="8"/>
  <c r="F2813" i="8"/>
  <c r="E2813" i="8"/>
  <c r="D2813" i="8"/>
  <c r="F2812" i="8"/>
  <c r="E2812" i="8"/>
  <c r="D2812" i="8"/>
  <c r="F2811" i="8"/>
  <c r="E2811" i="8"/>
  <c r="D2811" i="8"/>
  <c r="F2810" i="8"/>
  <c r="D2810" i="8"/>
  <c r="E2810" i="8" s="1"/>
  <c r="F2809" i="8"/>
  <c r="D2809" i="8"/>
  <c r="E2809" i="8" s="1"/>
  <c r="F2808" i="8"/>
  <c r="D2808" i="8"/>
  <c r="E2808" i="8" s="1"/>
  <c r="F2807" i="8"/>
  <c r="E2807" i="8"/>
  <c r="D2807" i="8"/>
  <c r="F2806" i="8"/>
  <c r="D2806" i="8"/>
  <c r="E2806" i="8" s="1"/>
  <c r="F2805" i="8"/>
  <c r="E2805" i="8"/>
  <c r="D2805" i="8"/>
  <c r="F2804" i="8"/>
  <c r="E2804" i="8"/>
  <c r="D2804" i="8"/>
  <c r="F2803" i="8"/>
  <c r="D2803" i="8"/>
  <c r="E2803" i="8" s="1"/>
  <c r="F2802" i="8"/>
  <c r="E2802" i="8"/>
  <c r="D2802" i="8"/>
  <c r="F2801" i="8"/>
  <c r="E2801" i="8"/>
  <c r="D2801" i="8"/>
  <c r="F2800" i="8"/>
  <c r="D2800" i="8"/>
  <c r="E2800" i="8" s="1"/>
  <c r="F2799" i="8"/>
  <c r="E2799" i="8"/>
  <c r="D2799" i="8"/>
  <c r="F2798" i="8"/>
  <c r="E2798" i="8"/>
  <c r="D2798" i="8"/>
  <c r="F2797" i="8"/>
  <c r="E2797" i="8"/>
  <c r="D2797" i="8"/>
  <c r="F2796" i="8"/>
  <c r="D2796" i="8"/>
  <c r="E2796" i="8" s="1"/>
  <c r="F2795" i="8"/>
  <c r="E2795" i="8"/>
  <c r="D2795" i="8"/>
  <c r="F2794" i="8"/>
  <c r="E2794" i="8"/>
  <c r="D2794" i="8"/>
  <c r="F2793" i="8"/>
  <c r="E2793" i="8"/>
  <c r="D2793" i="8"/>
  <c r="F2792" i="8"/>
  <c r="D2792" i="8"/>
  <c r="E2792" i="8" s="1"/>
  <c r="F2791" i="8"/>
  <c r="E2791" i="8"/>
  <c r="D2791" i="8"/>
  <c r="F2790" i="8"/>
  <c r="E2790" i="8"/>
  <c r="D2790" i="8"/>
  <c r="F2789" i="8"/>
  <c r="D2789" i="8"/>
  <c r="E2789" i="8" s="1"/>
  <c r="F2788" i="8"/>
  <c r="D2788" i="8"/>
  <c r="E2788" i="8" s="1"/>
  <c r="F2787" i="8"/>
  <c r="D2787" i="8"/>
  <c r="E2787" i="8" s="1"/>
  <c r="F2786" i="8"/>
  <c r="E2786" i="8"/>
  <c r="D2786" i="8"/>
  <c r="F2785" i="8"/>
  <c r="D2785" i="8"/>
  <c r="E2785" i="8" s="1"/>
  <c r="F2784" i="8"/>
  <c r="D2784" i="8"/>
  <c r="E2784" i="8" s="1"/>
  <c r="F2783" i="8"/>
  <c r="D2783" i="8"/>
  <c r="E2783" i="8" s="1"/>
  <c r="F2782" i="8"/>
  <c r="E2782" i="8"/>
  <c r="D2782" i="8"/>
  <c r="F2781" i="8"/>
  <c r="D2781" i="8"/>
  <c r="E2781" i="8" s="1"/>
  <c r="F2780" i="8"/>
  <c r="D2780" i="8"/>
  <c r="E2780" i="8" s="1"/>
  <c r="F2779" i="8"/>
  <c r="E2779" i="8"/>
  <c r="D2779" i="8"/>
  <c r="F2778" i="8"/>
  <c r="D2778" i="8"/>
  <c r="E2778" i="8" s="1"/>
  <c r="F2777" i="8"/>
  <c r="E2777" i="8"/>
  <c r="D2777" i="8"/>
  <c r="F2776" i="8"/>
  <c r="E2776" i="8"/>
  <c r="D2776" i="8"/>
  <c r="F2775" i="8"/>
  <c r="E2775" i="8"/>
  <c r="D2775" i="8"/>
  <c r="F2774" i="8"/>
  <c r="D2774" i="8"/>
  <c r="E2774" i="8" s="1"/>
  <c r="F2773" i="8"/>
  <c r="E2773" i="8"/>
  <c r="D2773" i="8"/>
  <c r="F2772" i="8"/>
  <c r="E2772" i="8"/>
  <c r="D2772" i="8"/>
  <c r="F2771" i="8"/>
  <c r="D2771" i="8"/>
  <c r="E2771" i="8" s="1"/>
  <c r="F2770" i="8"/>
  <c r="D2770" i="8"/>
  <c r="E2770" i="8" s="1"/>
  <c r="F2769" i="8"/>
  <c r="D2769" i="8"/>
  <c r="E2769" i="8" s="1"/>
  <c r="F2768" i="8"/>
  <c r="D2768" i="8"/>
  <c r="E2768" i="8" s="1"/>
  <c r="F2767" i="8"/>
  <c r="E2767" i="8"/>
  <c r="D2767" i="8"/>
  <c r="F2766" i="8"/>
  <c r="E2766" i="8"/>
  <c r="D2766" i="8"/>
  <c r="F2765" i="8"/>
  <c r="D2765" i="8"/>
  <c r="E2765" i="8" s="1"/>
  <c r="F2764" i="8"/>
  <c r="D2764" i="8"/>
  <c r="E2764" i="8" s="1"/>
  <c r="F2763" i="8"/>
  <c r="E2763" i="8"/>
  <c r="D2763" i="8"/>
  <c r="F2762" i="8"/>
  <c r="E2762" i="8"/>
  <c r="D2762" i="8"/>
  <c r="F2761" i="8"/>
  <c r="D2761" i="8"/>
  <c r="E2761" i="8" s="1"/>
  <c r="F2760" i="8"/>
  <c r="D2760" i="8"/>
  <c r="E2760" i="8" s="1"/>
  <c r="F2759" i="8"/>
  <c r="D2759" i="8"/>
  <c r="E2759" i="8" s="1"/>
  <c r="F2758" i="8"/>
  <c r="D2758" i="8"/>
  <c r="E2758" i="8" s="1"/>
  <c r="F2757" i="8"/>
  <c r="E2757" i="8"/>
  <c r="D2757" i="8"/>
  <c r="F2756" i="8"/>
  <c r="D2756" i="8"/>
  <c r="E2756" i="8" s="1"/>
  <c r="F2755" i="8"/>
  <c r="E2755" i="8"/>
  <c r="D2755" i="8"/>
  <c r="F2754" i="8"/>
  <c r="E2754" i="8"/>
  <c r="D2754" i="8"/>
  <c r="F2753" i="8"/>
  <c r="E2753" i="8"/>
  <c r="D2753" i="8"/>
  <c r="F2752" i="8"/>
  <c r="D2752" i="8"/>
  <c r="E2752" i="8" s="1"/>
  <c r="F2751" i="8"/>
  <c r="E2751" i="8"/>
  <c r="D2751" i="8"/>
  <c r="F2750" i="8"/>
  <c r="E2750" i="8"/>
  <c r="D2750" i="8"/>
  <c r="F2749" i="8"/>
  <c r="D2749" i="8"/>
  <c r="E2749" i="8" s="1"/>
  <c r="F2748" i="8"/>
  <c r="D2748" i="8"/>
  <c r="E2748" i="8" s="1"/>
  <c r="F2747" i="8"/>
  <c r="E2747" i="8"/>
  <c r="D2747" i="8"/>
  <c r="F2746" i="8"/>
  <c r="E2746" i="8"/>
  <c r="D2746" i="8"/>
  <c r="F2745" i="8"/>
  <c r="D2745" i="8"/>
  <c r="E2745" i="8" s="1"/>
  <c r="F2744" i="8"/>
  <c r="D2744" i="8"/>
  <c r="E2744" i="8" s="1"/>
  <c r="F2743" i="8"/>
  <c r="D2743" i="8"/>
  <c r="E2743" i="8" s="1"/>
  <c r="F2742" i="8"/>
  <c r="D2742" i="8"/>
  <c r="E2742" i="8" s="1"/>
  <c r="F2741" i="8"/>
  <c r="E2741" i="8"/>
  <c r="D2741" i="8"/>
  <c r="F2740" i="8"/>
  <c r="D2740" i="8"/>
  <c r="E2740" i="8" s="1"/>
  <c r="F2739" i="8"/>
  <c r="E2739" i="8"/>
  <c r="D2739" i="8"/>
  <c r="F2738" i="8"/>
  <c r="E2738" i="8"/>
  <c r="D2738" i="8"/>
  <c r="F2737" i="8"/>
  <c r="E2737" i="8"/>
  <c r="D2737" i="8"/>
  <c r="F2736" i="8"/>
  <c r="D2736" i="8"/>
  <c r="E2736" i="8" s="1"/>
  <c r="F2735" i="8"/>
  <c r="E2735" i="8"/>
  <c r="D2735" i="8"/>
  <c r="F2734" i="8"/>
  <c r="E2734" i="8"/>
  <c r="D2734" i="8"/>
  <c r="F2733" i="8"/>
  <c r="E2733" i="8"/>
  <c r="D2733" i="8"/>
  <c r="F2732" i="8"/>
  <c r="D2732" i="8"/>
  <c r="E2732" i="8" s="1"/>
  <c r="F2731" i="8"/>
  <c r="E2731" i="8"/>
  <c r="D2731" i="8"/>
  <c r="F2730" i="8"/>
  <c r="E2730" i="8"/>
  <c r="D2730" i="8"/>
  <c r="F2729" i="8"/>
  <c r="D2729" i="8"/>
  <c r="E2729" i="8" s="1"/>
  <c r="F2728" i="8"/>
  <c r="D2728" i="8"/>
  <c r="E2728" i="8" s="1"/>
  <c r="F2727" i="8"/>
  <c r="D2727" i="8"/>
  <c r="E2727" i="8" s="1"/>
  <c r="F2726" i="8"/>
  <c r="D2726" i="8"/>
  <c r="E2726" i="8" s="1"/>
  <c r="F2725" i="8"/>
  <c r="E2725" i="8"/>
  <c r="D2725" i="8"/>
  <c r="F2724" i="8"/>
  <c r="D2724" i="8"/>
  <c r="E2724" i="8" s="1"/>
  <c r="F2723" i="8"/>
  <c r="E2723" i="8"/>
  <c r="D2723" i="8"/>
  <c r="F2722" i="8"/>
  <c r="E2722" i="8"/>
  <c r="D2722" i="8"/>
  <c r="F2721" i="8"/>
  <c r="E2721" i="8"/>
  <c r="D2721" i="8"/>
  <c r="F2720" i="8"/>
  <c r="D2720" i="8"/>
  <c r="E2720" i="8" s="1"/>
  <c r="F2719" i="8"/>
  <c r="E2719" i="8"/>
  <c r="D2719" i="8"/>
  <c r="F2718" i="8"/>
  <c r="E2718" i="8"/>
  <c r="D2718" i="8"/>
  <c r="F2717" i="8"/>
  <c r="E2717" i="8"/>
  <c r="D2717" i="8"/>
  <c r="F2716" i="8"/>
  <c r="D2716" i="8"/>
  <c r="E2716" i="8" s="1"/>
  <c r="F2715" i="8"/>
  <c r="E2715" i="8"/>
  <c r="D2715" i="8"/>
  <c r="F2714" i="8"/>
  <c r="E2714" i="8"/>
  <c r="D2714" i="8"/>
  <c r="F2713" i="8"/>
  <c r="D2713" i="8"/>
  <c r="E2713" i="8" s="1"/>
  <c r="F2712" i="8"/>
  <c r="D2712" i="8"/>
  <c r="E2712" i="8" s="1"/>
  <c r="F2711" i="8"/>
  <c r="D2711" i="8"/>
  <c r="E2711" i="8" s="1"/>
  <c r="F2710" i="8"/>
  <c r="D2710" i="8"/>
  <c r="E2710" i="8" s="1"/>
  <c r="F2709" i="8"/>
  <c r="E2709" i="8"/>
  <c r="D2709" i="8"/>
  <c r="F2708" i="8"/>
  <c r="D2708" i="8"/>
  <c r="E2708" i="8" s="1"/>
  <c r="F2707" i="8"/>
  <c r="E2707" i="8"/>
  <c r="D2707" i="8"/>
  <c r="F2706" i="8"/>
  <c r="E2706" i="8"/>
  <c r="D2706" i="8"/>
  <c r="F2705" i="8"/>
  <c r="E2705" i="8"/>
  <c r="D2705" i="8"/>
  <c r="F2704" i="8"/>
  <c r="D2704" i="8"/>
  <c r="E2704" i="8" s="1"/>
  <c r="F2703" i="8"/>
  <c r="E2703" i="8"/>
  <c r="D2703" i="8"/>
  <c r="F2702" i="8"/>
  <c r="E2702" i="8"/>
  <c r="D2702" i="8"/>
  <c r="F2701" i="8"/>
  <c r="D2701" i="8"/>
  <c r="E2701" i="8" s="1"/>
  <c r="F2700" i="8"/>
  <c r="D2700" i="8"/>
  <c r="E2700" i="8" s="1"/>
  <c r="F2699" i="8"/>
  <c r="E2699" i="8"/>
  <c r="D2699" i="8"/>
  <c r="F2698" i="8"/>
  <c r="E2698" i="8"/>
  <c r="D2698" i="8"/>
  <c r="F2697" i="8"/>
  <c r="D2697" i="8"/>
  <c r="E2697" i="8" s="1"/>
  <c r="F2696" i="8"/>
  <c r="D2696" i="8"/>
  <c r="E2696" i="8" s="1"/>
  <c r="F2695" i="8"/>
  <c r="D2695" i="8"/>
  <c r="E2695" i="8" s="1"/>
  <c r="F2694" i="8"/>
  <c r="D2694" i="8"/>
  <c r="E2694" i="8" s="1"/>
  <c r="F2693" i="8"/>
  <c r="E2693" i="8"/>
  <c r="D2693" i="8"/>
  <c r="F2692" i="8"/>
  <c r="D2692" i="8"/>
  <c r="E2692" i="8" s="1"/>
  <c r="F2691" i="8"/>
  <c r="E2691" i="8"/>
  <c r="D2691" i="8"/>
  <c r="F2690" i="8"/>
  <c r="E2690" i="8"/>
  <c r="D2690" i="8"/>
  <c r="F2689" i="8"/>
  <c r="E2689" i="8"/>
  <c r="D2689" i="8"/>
  <c r="F2688" i="8"/>
  <c r="D2688" i="8"/>
  <c r="E2688" i="8" s="1"/>
  <c r="F2687" i="8"/>
  <c r="E2687" i="8"/>
  <c r="D2687" i="8"/>
  <c r="F2686" i="8"/>
  <c r="E2686" i="8"/>
  <c r="D2686" i="8"/>
  <c r="F2685" i="8"/>
  <c r="D2685" i="8"/>
  <c r="E2685" i="8" s="1"/>
  <c r="F2684" i="8"/>
  <c r="D2684" i="8"/>
  <c r="E2684" i="8" s="1"/>
  <c r="F2683" i="8"/>
  <c r="E2683" i="8"/>
  <c r="D2683" i="8"/>
  <c r="F2682" i="8"/>
  <c r="E2682" i="8"/>
  <c r="D2682" i="8"/>
  <c r="F2681" i="8"/>
  <c r="D2681" i="8"/>
  <c r="E2681" i="8" s="1"/>
  <c r="F2680" i="8"/>
  <c r="D2680" i="8"/>
  <c r="E2680" i="8" s="1"/>
  <c r="F2679" i="8"/>
  <c r="D2679" i="8"/>
  <c r="E2679" i="8" s="1"/>
  <c r="F2678" i="8"/>
  <c r="D2678" i="8"/>
  <c r="E2678" i="8" s="1"/>
  <c r="F2677" i="8"/>
  <c r="E2677" i="8"/>
  <c r="D2677" i="8"/>
  <c r="F2676" i="8"/>
  <c r="D2676" i="8"/>
  <c r="E2676" i="8" s="1"/>
  <c r="F2675" i="8"/>
  <c r="E2675" i="8"/>
  <c r="D2675" i="8"/>
  <c r="F2674" i="8"/>
  <c r="E2674" i="8"/>
  <c r="D2674" i="8"/>
  <c r="F2673" i="8"/>
  <c r="E2673" i="8"/>
  <c r="D2673" i="8"/>
  <c r="F2672" i="8"/>
  <c r="D2672" i="8"/>
  <c r="E2672" i="8" s="1"/>
  <c r="F2671" i="8"/>
  <c r="E2671" i="8"/>
  <c r="D2671" i="8"/>
  <c r="F2670" i="8"/>
  <c r="E2670" i="8"/>
  <c r="D2670" i="8"/>
  <c r="F2669" i="8"/>
  <c r="D2669" i="8"/>
  <c r="E2669" i="8" s="1"/>
  <c r="F2668" i="8"/>
  <c r="D2668" i="8"/>
  <c r="E2668" i="8" s="1"/>
  <c r="F2667" i="8"/>
  <c r="E2667" i="8"/>
  <c r="D2667" i="8"/>
  <c r="F2666" i="8"/>
  <c r="E2666" i="8"/>
  <c r="D2666" i="8"/>
  <c r="F2665" i="8"/>
  <c r="D2665" i="8"/>
  <c r="E2665" i="8" s="1"/>
  <c r="F2664" i="8"/>
  <c r="D2664" i="8"/>
  <c r="E2664" i="8" s="1"/>
  <c r="F2663" i="8"/>
  <c r="D2663" i="8"/>
  <c r="E2663" i="8" s="1"/>
  <c r="F2662" i="8"/>
  <c r="D2662" i="8"/>
  <c r="E2662" i="8" s="1"/>
  <c r="F2661" i="8"/>
  <c r="E2661" i="8"/>
  <c r="D2661" i="8"/>
  <c r="F2660" i="8"/>
  <c r="D2660" i="8"/>
  <c r="E2660" i="8" s="1"/>
  <c r="F2659" i="8"/>
  <c r="E2659" i="8"/>
  <c r="D2659" i="8"/>
  <c r="F2658" i="8"/>
  <c r="E2658" i="8"/>
  <c r="D2658" i="8"/>
  <c r="F2657" i="8"/>
  <c r="E2657" i="8"/>
  <c r="D2657" i="8"/>
  <c r="F2656" i="8"/>
  <c r="D2656" i="8"/>
  <c r="E2656" i="8" s="1"/>
  <c r="F2655" i="8"/>
  <c r="E2655" i="8"/>
  <c r="D2655" i="8"/>
  <c r="F2654" i="8"/>
  <c r="E2654" i="8"/>
  <c r="D2654" i="8"/>
  <c r="F2653" i="8"/>
  <c r="E2653" i="8"/>
  <c r="D2653" i="8"/>
  <c r="F2652" i="8"/>
  <c r="D2652" i="8"/>
  <c r="E2652" i="8" s="1"/>
  <c r="F2651" i="8"/>
  <c r="E2651" i="8"/>
  <c r="D2651" i="8"/>
  <c r="F2650" i="8"/>
  <c r="E2650" i="8"/>
  <c r="D2650" i="8"/>
  <c r="F2649" i="8"/>
  <c r="D2649" i="8"/>
  <c r="E2649" i="8" s="1"/>
  <c r="F2648" i="8"/>
  <c r="D2648" i="8"/>
  <c r="E2648" i="8" s="1"/>
  <c r="F2647" i="8"/>
  <c r="D2647" i="8"/>
  <c r="E2647" i="8" s="1"/>
  <c r="F2646" i="8"/>
  <c r="D2646" i="8"/>
  <c r="E2646" i="8" s="1"/>
  <c r="F2645" i="8"/>
  <c r="E2645" i="8"/>
  <c r="D2645" i="8"/>
  <c r="F2644" i="8"/>
  <c r="D2644" i="8"/>
  <c r="E2644" i="8" s="1"/>
  <c r="F2643" i="8"/>
  <c r="E2643" i="8"/>
  <c r="D2643" i="8"/>
  <c r="F2642" i="8"/>
  <c r="E2642" i="8"/>
  <c r="D2642" i="8"/>
  <c r="F2641" i="8"/>
  <c r="E2641" i="8"/>
  <c r="D2641" i="8"/>
  <c r="F2640" i="8"/>
  <c r="D2640" i="8"/>
  <c r="E2640" i="8" s="1"/>
  <c r="F2639" i="8"/>
  <c r="E2639" i="8"/>
  <c r="D2639" i="8"/>
  <c r="F2638" i="8"/>
  <c r="E2638" i="8"/>
  <c r="D2638" i="8"/>
  <c r="F2637" i="8"/>
  <c r="E2637" i="8"/>
  <c r="D2637" i="8"/>
  <c r="F2636" i="8"/>
  <c r="D2636" i="8"/>
  <c r="E2636" i="8" s="1"/>
  <c r="F2635" i="8"/>
  <c r="E2635" i="8"/>
  <c r="D2635" i="8"/>
  <c r="F2634" i="8"/>
  <c r="E2634" i="8"/>
  <c r="D2634" i="8"/>
  <c r="F2633" i="8"/>
  <c r="D2633" i="8"/>
  <c r="E2633" i="8" s="1"/>
  <c r="F2632" i="8"/>
  <c r="D2632" i="8"/>
  <c r="E2632" i="8" s="1"/>
  <c r="F2631" i="8"/>
  <c r="D2631" i="8"/>
  <c r="E2631" i="8" s="1"/>
  <c r="F2630" i="8"/>
  <c r="D2630" i="8"/>
  <c r="E2630" i="8" s="1"/>
  <c r="F2629" i="8"/>
  <c r="E2629" i="8"/>
  <c r="D2629" i="8"/>
  <c r="F2628" i="8"/>
  <c r="D2628" i="8"/>
  <c r="E2628" i="8" s="1"/>
  <c r="F2627" i="8"/>
  <c r="E2627" i="8"/>
  <c r="D2627" i="8"/>
  <c r="F2626" i="8"/>
  <c r="E2626" i="8"/>
  <c r="D2626" i="8"/>
  <c r="F2625" i="8"/>
  <c r="E2625" i="8"/>
  <c r="D2625" i="8"/>
  <c r="F2624" i="8"/>
  <c r="D2624" i="8"/>
  <c r="E2624" i="8" s="1"/>
  <c r="F2623" i="8"/>
  <c r="E2623" i="8"/>
  <c r="D2623" i="8"/>
  <c r="F2622" i="8"/>
  <c r="E2622" i="8"/>
  <c r="D2622" i="8"/>
  <c r="F2621" i="8"/>
  <c r="D2621" i="8"/>
  <c r="E2621" i="8" s="1"/>
  <c r="F2620" i="8"/>
  <c r="D2620" i="8"/>
  <c r="E2620" i="8" s="1"/>
  <c r="F2619" i="8"/>
  <c r="E2619" i="8"/>
  <c r="D2619" i="8"/>
  <c r="F2618" i="8"/>
  <c r="E2618" i="8"/>
  <c r="D2618" i="8"/>
  <c r="F2617" i="8"/>
  <c r="D2617" i="8"/>
  <c r="E2617" i="8" s="1"/>
  <c r="F2616" i="8"/>
  <c r="D2616" i="8"/>
  <c r="E2616" i="8" s="1"/>
  <c r="F2615" i="8"/>
  <c r="D2615" i="8"/>
  <c r="E2615" i="8" s="1"/>
  <c r="F2614" i="8"/>
  <c r="D2614" i="8"/>
  <c r="E2614" i="8" s="1"/>
  <c r="F2613" i="8"/>
  <c r="E2613" i="8"/>
  <c r="D2613" i="8"/>
  <c r="F2612" i="8"/>
  <c r="D2612" i="8"/>
  <c r="E2612" i="8" s="1"/>
  <c r="F2611" i="8"/>
  <c r="E2611" i="8"/>
  <c r="D2611" i="8"/>
  <c r="F2610" i="8"/>
  <c r="E2610" i="8"/>
  <c r="D2610" i="8"/>
  <c r="F2609" i="8"/>
  <c r="E2609" i="8"/>
  <c r="D2609" i="8"/>
  <c r="F2608" i="8"/>
  <c r="D2608" i="8"/>
  <c r="E2608" i="8" s="1"/>
  <c r="F2607" i="8"/>
  <c r="E2607" i="8"/>
  <c r="D2607" i="8"/>
  <c r="F2606" i="8"/>
  <c r="E2606" i="8"/>
  <c r="D2606" i="8"/>
  <c r="F2605" i="8"/>
  <c r="D2605" i="8"/>
  <c r="E2605" i="8" s="1"/>
  <c r="F2604" i="8"/>
  <c r="D2604" i="8"/>
  <c r="E2604" i="8" s="1"/>
  <c r="F2603" i="8"/>
  <c r="E2603" i="8"/>
  <c r="D2603" i="8"/>
  <c r="F2602" i="8"/>
  <c r="E2602" i="8"/>
  <c r="D2602" i="8"/>
  <c r="F2601" i="8"/>
  <c r="D2601" i="8"/>
  <c r="E2601" i="8" s="1"/>
  <c r="F2600" i="8"/>
  <c r="D2600" i="8"/>
  <c r="E2600" i="8" s="1"/>
  <c r="F2599" i="8"/>
  <c r="D2599" i="8"/>
  <c r="E2599" i="8" s="1"/>
  <c r="F2598" i="8"/>
  <c r="D2598" i="8"/>
  <c r="E2598" i="8" s="1"/>
  <c r="F2597" i="8"/>
  <c r="E2597" i="8"/>
  <c r="D2597" i="8"/>
  <c r="F2596" i="8"/>
  <c r="D2596" i="8"/>
  <c r="E2596" i="8" s="1"/>
  <c r="F2595" i="8"/>
  <c r="E2595" i="8"/>
  <c r="D2595" i="8"/>
  <c r="F2594" i="8"/>
  <c r="E2594" i="8"/>
  <c r="D2594" i="8"/>
  <c r="F2593" i="8"/>
  <c r="E2593" i="8"/>
  <c r="D2593" i="8"/>
  <c r="F2592" i="8"/>
  <c r="D2592" i="8"/>
  <c r="E2592" i="8" s="1"/>
  <c r="F2591" i="8"/>
  <c r="E2591" i="8"/>
  <c r="D2591" i="8"/>
  <c r="F2590" i="8"/>
  <c r="E2590" i="8"/>
  <c r="D2590" i="8"/>
  <c r="F2589" i="8"/>
  <c r="D2589" i="8"/>
  <c r="E2589" i="8" s="1"/>
  <c r="F2588" i="8"/>
  <c r="D2588" i="8"/>
  <c r="E2588" i="8" s="1"/>
  <c r="F2587" i="8"/>
  <c r="E2587" i="8"/>
  <c r="D2587" i="8"/>
  <c r="F2586" i="8"/>
  <c r="E2586" i="8"/>
  <c r="D2586" i="8"/>
  <c r="F2585" i="8"/>
  <c r="D2585" i="8"/>
  <c r="E2585" i="8" s="1"/>
  <c r="F2584" i="8"/>
  <c r="D2584" i="8"/>
  <c r="E2584" i="8" s="1"/>
  <c r="F2583" i="8"/>
  <c r="D2583" i="8"/>
  <c r="E2583" i="8" s="1"/>
  <c r="F2582" i="8"/>
  <c r="D2582" i="8"/>
  <c r="E2582" i="8" s="1"/>
  <c r="F2581" i="8"/>
  <c r="E2581" i="8"/>
  <c r="D2581" i="8"/>
  <c r="F2580" i="8"/>
  <c r="D2580" i="8"/>
  <c r="E2580" i="8" s="1"/>
  <c r="F2579" i="8"/>
  <c r="E2579" i="8"/>
  <c r="D2579" i="8"/>
  <c r="F2578" i="8"/>
  <c r="E2578" i="8"/>
  <c r="D2578" i="8"/>
  <c r="F2577" i="8"/>
  <c r="E2577" i="8"/>
  <c r="D2577" i="8"/>
  <c r="F2576" i="8"/>
  <c r="D2576" i="8"/>
  <c r="E2576" i="8" s="1"/>
  <c r="F2575" i="8"/>
  <c r="E2575" i="8"/>
  <c r="D2575" i="8"/>
  <c r="F2574" i="8"/>
  <c r="E2574" i="8"/>
  <c r="D2574" i="8"/>
  <c r="F2573" i="8"/>
  <c r="D2573" i="8"/>
  <c r="E2573" i="8" s="1"/>
  <c r="F2572" i="8"/>
  <c r="D2572" i="8"/>
  <c r="E2572" i="8" s="1"/>
  <c r="F2571" i="8"/>
  <c r="E2571" i="8"/>
  <c r="D2571" i="8"/>
  <c r="F2570" i="8"/>
  <c r="E2570" i="8"/>
  <c r="D2570" i="8"/>
  <c r="F2569" i="8"/>
  <c r="D2569" i="8"/>
  <c r="E2569" i="8" s="1"/>
  <c r="F2568" i="8"/>
  <c r="D2568" i="8"/>
  <c r="E2568" i="8" s="1"/>
  <c r="F2567" i="8"/>
  <c r="D2567" i="8"/>
  <c r="E2567" i="8" s="1"/>
  <c r="F2566" i="8"/>
  <c r="D2566" i="8"/>
  <c r="E2566" i="8" s="1"/>
  <c r="F2565" i="8"/>
  <c r="E2565" i="8"/>
  <c r="D2565" i="8"/>
  <c r="F2564" i="8"/>
  <c r="D2564" i="8"/>
  <c r="E2564" i="8" s="1"/>
  <c r="F2563" i="8"/>
  <c r="E2563" i="8"/>
  <c r="D2563" i="8"/>
  <c r="F2562" i="8"/>
  <c r="E2562" i="8"/>
  <c r="D2562" i="8"/>
  <c r="F2561" i="8"/>
  <c r="E2561" i="8"/>
  <c r="D2561" i="8"/>
  <c r="F2560" i="8"/>
  <c r="D2560" i="8"/>
  <c r="E2560" i="8" s="1"/>
  <c r="F2559" i="8"/>
  <c r="E2559" i="8"/>
  <c r="D2559" i="8"/>
  <c r="F2558" i="8"/>
  <c r="E2558" i="8"/>
  <c r="D2558" i="8"/>
  <c r="F2557" i="8"/>
  <c r="D2557" i="8"/>
  <c r="E2557" i="8" s="1"/>
  <c r="F2556" i="8"/>
  <c r="D2556" i="8"/>
  <c r="E2556" i="8" s="1"/>
  <c r="F2555" i="8"/>
  <c r="E2555" i="8"/>
  <c r="D2555" i="8"/>
  <c r="F2554" i="8"/>
  <c r="E2554" i="8"/>
  <c r="D2554" i="8"/>
  <c r="F2553" i="8"/>
  <c r="D2553" i="8"/>
  <c r="E2553" i="8" s="1"/>
  <c r="F2552" i="8"/>
  <c r="D2552" i="8"/>
  <c r="E2552" i="8" s="1"/>
  <c r="F2551" i="8"/>
  <c r="D2551" i="8"/>
  <c r="E2551" i="8" s="1"/>
  <c r="F2550" i="8"/>
  <c r="D2550" i="8"/>
  <c r="E2550" i="8" s="1"/>
  <c r="F2549" i="8"/>
  <c r="E2549" i="8"/>
  <c r="D2549" i="8"/>
  <c r="F2548" i="8"/>
  <c r="D2548" i="8"/>
  <c r="E2548" i="8" s="1"/>
  <c r="F2547" i="8"/>
  <c r="E2547" i="8"/>
  <c r="D2547" i="8"/>
  <c r="F2546" i="8"/>
  <c r="E2546" i="8"/>
  <c r="D2546" i="8"/>
  <c r="F2545" i="8"/>
  <c r="E2545" i="8"/>
  <c r="D2545" i="8"/>
  <c r="F2544" i="8"/>
  <c r="D2544" i="8"/>
  <c r="E2544" i="8" s="1"/>
  <c r="F2543" i="8"/>
  <c r="E2543" i="8"/>
  <c r="D2543" i="8"/>
  <c r="F2542" i="8"/>
  <c r="E2542" i="8"/>
  <c r="D2542" i="8"/>
  <c r="F2541" i="8"/>
  <c r="D2541" i="8"/>
  <c r="E2541" i="8" s="1"/>
  <c r="F2540" i="8"/>
  <c r="D2540" i="8"/>
  <c r="E2540" i="8" s="1"/>
  <c r="F2539" i="8"/>
  <c r="E2539" i="8"/>
  <c r="D2539" i="8"/>
  <c r="F2538" i="8"/>
  <c r="E2538" i="8"/>
  <c r="D2538" i="8"/>
  <c r="F2537" i="8"/>
  <c r="D2537" i="8"/>
  <c r="E2537" i="8" s="1"/>
  <c r="F2536" i="8"/>
  <c r="D2536" i="8"/>
  <c r="E2536" i="8" s="1"/>
  <c r="F2535" i="8"/>
  <c r="D2535" i="8"/>
  <c r="E2535" i="8" s="1"/>
  <c r="F2534" i="8"/>
  <c r="D2534" i="8"/>
  <c r="E2534" i="8" s="1"/>
  <c r="F2533" i="8"/>
  <c r="E2533" i="8"/>
  <c r="D2533" i="8"/>
  <c r="F2532" i="8"/>
  <c r="D2532" i="8"/>
  <c r="E2532" i="8" s="1"/>
  <c r="F2531" i="8"/>
  <c r="E2531" i="8"/>
  <c r="D2531" i="8"/>
  <c r="F2530" i="8"/>
  <c r="E2530" i="8"/>
  <c r="D2530" i="8"/>
  <c r="F2529" i="8"/>
  <c r="E2529" i="8"/>
  <c r="D2529" i="8"/>
  <c r="F2528" i="8"/>
  <c r="D2528" i="8"/>
  <c r="E2528" i="8" s="1"/>
  <c r="F2527" i="8"/>
  <c r="E2527" i="8"/>
  <c r="D2527" i="8"/>
  <c r="F2526" i="8"/>
  <c r="E2526" i="8"/>
  <c r="D2526" i="8"/>
  <c r="F2525" i="8"/>
  <c r="E2525" i="8"/>
  <c r="D2525" i="8"/>
  <c r="F2524" i="8"/>
  <c r="D2524" i="8"/>
  <c r="E2524" i="8" s="1"/>
  <c r="F2523" i="8"/>
  <c r="E2523" i="8"/>
  <c r="D2523" i="8"/>
  <c r="F2522" i="8"/>
  <c r="E2522" i="8"/>
  <c r="D2522" i="8"/>
  <c r="F2521" i="8"/>
  <c r="D2521" i="8"/>
  <c r="E2521" i="8" s="1"/>
  <c r="F2520" i="8"/>
  <c r="D2520" i="8"/>
  <c r="E2520" i="8" s="1"/>
  <c r="F2519" i="8"/>
  <c r="D2519" i="8"/>
  <c r="E2519" i="8" s="1"/>
  <c r="F2518" i="8"/>
  <c r="D2518" i="8"/>
  <c r="E2518" i="8" s="1"/>
  <c r="F2517" i="8"/>
  <c r="E2517" i="8"/>
  <c r="D2517" i="8"/>
  <c r="F2516" i="8"/>
  <c r="D2516" i="8"/>
  <c r="E2516" i="8" s="1"/>
  <c r="F2515" i="8"/>
  <c r="E2515" i="8"/>
  <c r="D2515" i="8"/>
  <c r="F2514" i="8"/>
  <c r="E2514" i="8"/>
  <c r="D2514" i="8"/>
  <c r="F2513" i="8"/>
  <c r="E2513" i="8"/>
  <c r="D2513" i="8"/>
  <c r="F2512" i="8"/>
  <c r="D2512" i="8"/>
  <c r="E2512" i="8" s="1"/>
  <c r="F2511" i="8"/>
  <c r="E2511" i="8"/>
  <c r="D2511" i="8"/>
  <c r="F2510" i="8"/>
  <c r="E2510" i="8"/>
  <c r="D2510" i="8"/>
  <c r="F2509" i="8"/>
  <c r="D2509" i="8"/>
  <c r="E2509" i="8" s="1"/>
  <c r="F2508" i="8"/>
  <c r="D2508" i="8"/>
  <c r="E2508" i="8" s="1"/>
  <c r="F2507" i="8"/>
  <c r="E2507" i="8"/>
  <c r="D2507" i="8"/>
  <c r="F2506" i="8"/>
  <c r="E2506" i="8"/>
  <c r="D2506" i="8"/>
  <c r="F2505" i="8"/>
  <c r="D2505" i="8"/>
  <c r="E2505" i="8" s="1"/>
  <c r="F2504" i="8"/>
  <c r="D2504" i="8"/>
  <c r="E2504" i="8" s="1"/>
  <c r="F2503" i="8"/>
  <c r="D2503" i="8"/>
  <c r="E2503" i="8" s="1"/>
  <c r="F2502" i="8"/>
  <c r="D2502" i="8"/>
  <c r="E2502" i="8" s="1"/>
  <c r="F2501" i="8"/>
  <c r="E2501" i="8"/>
  <c r="D2501" i="8"/>
  <c r="F2500" i="8"/>
  <c r="D2500" i="8"/>
  <c r="E2500" i="8" s="1"/>
  <c r="F2499" i="8"/>
  <c r="E2499" i="8"/>
  <c r="D2499" i="8"/>
  <c r="F2498" i="8"/>
  <c r="E2498" i="8"/>
  <c r="D2498" i="8"/>
  <c r="F2497" i="8"/>
  <c r="E2497" i="8"/>
  <c r="D2497" i="8"/>
  <c r="F2496" i="8"/>
  <c r="D2496" i="8"/>
  <c r="E2496" i="8" s="1"/>
  <c r="F2495" i="8"/>
  <c r="E2495" i="8"/>
  <c r="D2495" i="8"/>
  <c r="F2494" i="8"/>
  <c r="E2494" i="8"/>
  <c r="D2494" i="8"/>
  <c r="F2493" i="8"/>
  <c r="D2493" i="8"/>
  <c r="E2493" i="8" s="1"/>
  <c r="F2492" i="8"/>
  <c r="D2492" i="8"/>
  <c r="E2492" i="8" s="1"/>
  <c r="F2491" i="8"/>
  <c r="E2491" i="8"/>
  <c r="D2491" i="8"/>
  <c r="F2490" i="8"/>
  <c r="E2490" i="8"/>
  <c r="D2490" i="8"/>
  <c r="F2489" i="8"/>
  <c r="D2489" i="8"/>
  <c r="E2489" i="8" s="1"/>
  <c r="F2488" i="8"/>
  <c r="D2488" i="8"/>
  <c r="E2488" i="8" s="1"/>
  <c r="F2487" i="8"/>
  <c r="D2487" i="8"/>
  <c r="E2487" i="8" s="1"/>
  <c r="F2486" i="8"/>
  <c r="D2486" i="8"/>
  <c r="E2486" i="8" s="1"/>
  <c r="F2485" i="8"/>
  <c r="E2485" i="8"/>
  <c r="D2485" i="8"/>
  <c r="F2484" i="8"/>
  <c r="D2484" i="8"/>
  <c r="E2484" i="8" s="1"/>
  <c r="F2483" i="8"/>
  <c r="E2483" i="8"/>
  <c r="D2483" i="8"/>
  <c r="F2482" i="8"/>
  <c r="E2482" i="8"/>
  <c r="D2482" i="8"/>
  <c r="F2481" i="8"/>
  <c r="E2481" i="8"/>
  <c r="D2481" i="8"/>
  <c r="F2480" i="8"/>
  <c r="D2480" i="8"/>
  <c r="E2480" i="8" s="1"/>
  <c r="F2479" i="8"/>
  <c r="E2479" i="8"/>
  <c r="D2479" i="8"/>
  <c r="F2478" i="8"/>
  <c r="E2478" i="8"/>
  <c r="D2478" i="8"/>
  <c r="F2477" i="8"/>
  <c r="E2477" i="8"/>
  <c r="D2477" i="8"/>
  <c r="F2476" i="8"/>
  <c r="D2476" i="8"/>
  <c r="E2476" i="8" s="1"/>
  <c r="F2475" i="8"/>
  <c r="E2475" i="8"/>
  <c r="D2475" i="8"/>
  <c r="F2474" i="8"/>
  <c r="E2474" i="8"/>
  <c r="D2474" i="8"/>
  <c r="F2473" i="8"/>
  <c r="D2473" i="8"/>
  <c r="E2473" i="8" s="1"/>
  <c r="F2472" i="8"/>
  <c r="D2472" i="8"/>
  <c r="E2472" i="8" s="1"/>
  <c r="F2471" i="8"/>
  <c r="D2471" i="8"/>
  <c r="E2471" i="8" s="1"/>
  <c r="F2470" i="8"/>
  <c r="D2470" i="8"/>
  <c r="E2470" i="8" s="1"/>
  <c r="F2469" i="8"/>
  <c r="E2469" i="8"/>
  <c r="D2469" i="8"/>
  <c r="F2468" i="8"/>
  <c r="D2468" i="8"/>
  <c r="E2468" i="8" s="1"/>
  <c r="F2467" i="8"/>
  <c r="E2467" i="8"/>
  <c r="D2467" i="8"/>
  <c r="F2466" i="8"/>
  <c r="E2466" i="8"/>
  <c r="D2466" i="8"/>
  <c r="F2465" i="8"/>
  <c r="E2465" i="8"/>
  <c r="D2465" i="8"/>
  <c r="F2464" i="8"/>
  <c r="D2464" i="8"/>
  <c r="E2464" i="8" s="1"/>
  <c r="F2463" i="8"/>
  <c r="E2463" i="8"/>
  <c r="D2463" i="8"/>
  <c r="F2462" i="8"/>
  <c r="E2462" i="8"/>
  <c r="D2462" i="8"/>
  <c r="F2461" i="8"/>
  <c r="E2461" i="8"/>
  <c r="D2461" i="8"/>
  <c r="F2460" i="8"/>
  <c r="D2460" i="8"/>
  <c r="E2460" i="8" s="1"/>
  <c r="F2459" i="8"/>
  <c r="E2459" i="8"/>
  <c r="D2459" i="8"/>
  <c r="F2458" i="8"/>
  <c r="E2458" i="8"/>
  <c r="D2458" i="8"/>
  <c r="F2457" i="8"/>
  <c r="D2457" i="8"/>
  <c r="E2457" i="8" s="1"/>
  <c r="F2456" i="8"/>
  <c r="D2456" i="8"/>
  <c r="E2456" i="8" s="1"/>
  <c r="F2455" i="8"/>
  <c r="D2455" i="8"/>
  <c r="E2455" i="8" s="1"/>
  <c r="F2454" i="8"/>
  <c r="D2454" i="8"/>
  <c r="E2454" i="8" s="1"/>
  <c r="F2453" i="8"/>
  <c r="E2453" i="8"/>
  <c r="D2453" i="8"/>
  <c r="F2452" i="8"/>
  <c r="D2452" i="8"/>
  <c r="E2452" i="8" s="1"/>
  <c r="F2451" i="8"/>
  <c r="E2451" i="8"/>
  <c r="D2451" i="8"/>
  <c r="F2450" i="8"/>
  <c r="E2450" i="8"/>
  <c r="D2450" i="8"/>
  <c r="F2449" i="8"/>
  <c r="E2449" i="8"/>
  <c r="D2449" i="8"/>
  <c r="F2448" i="8"/>
  <c r="D2448" i="8"/>
  <c r="E2448" i="8" s="1"/>
  <c r="F2447" i="8"/>
  <c r="E2447" i="8"/>
  <c r="D2447" i="8"/>
  <c r="F2446" i="8"/>
  <c r="E2446" i="8"/>
  <c r="D2446" i="8"/>
  <c r="F2445" i="8"/>
  <c r="D2445" i="8"/>
  <c r="E2445" i="8" s="1"/>
  <c r="F2444" i="8"/>
  <c r="D2444" i="8"/>
  <c r="E2444" i="8" s="1"/>
  <c r="F2443" i="8"/>
  <c r="E2443" i="8"/>
  <c r="D2443" i="8"/>
  <c r="F2442" i="8"/>
  <c r="E2442" i="8"/>
  <c r="D2442" i="8"/>
  <c r="F2441" i="8"/>
  <c r="D2441" i="8"/>
  <c r="E2441" i="8" s="1"/>
  <c r="F2440" i="8"/>
  <c r="D2440" i="8"/>
  <c r="E2440" i="8" s="1"/>
  <c r="F2439" i="8"/>
  <c r="D2439" i="8"/>
  <c r="E2439" i="8" s="1"/>
  <c r="F2438" i="8"/>
  <c r="D2438" i="8"/>
  <c r="E2438" i="8" s="1"/>
  <c r="F2437" i="8"/>
  <c r="E2437" i="8"/>
  <c r="D2437" i="8"/>
  <c r="F2436" i="8"/>
  <c r="D2436" i="8"/>
  <c r="E2436" i="8" s="1"/>
  <c r="F2435" i="8"/>
  <c r="E2435" i="8"/>
  <c r="D2435" i="8"/>
  <c r="F2434" i="8"/>
  <c r="E2434" i="8"/>
  <c r="D2434" i="8"/>
  <c r="F2433" i="8"/>
  <c r="E2433" i="8"/>
  <c r="D2433" i="8"/>
  <c r="F2432" i="8"/>
  <c r="D2432" i="8"/>
  <c r="E2432" i="8" s="1"/>
  <c r="F2431" i="8"/>
  <c r="E2431" i="8"/>
  <c r="D2431" i="8"/>
  <c r="F2430" i="8"/>
  <c r="E2430" i="8"/>
  <c r="D2430" i="8"/>
  <c r="F2429" i="8"/>
  <c r="D2429" i="8"/>
  <c r="E2429" i="8" s="1"/>
  <c r="F2428" i="8"/>
  <c r="D2428" i="8"/>
  <c r="E2428" i="8" s="1"/>
  <c r="F2427" i="8"/>
  <c r="E2427" i="8"/>
  <c r="D2427" i="8"/>
  <c r="F2426" i="8"/>
  <c r="E2426" i="8"/>
  <c r="D2426" i="8"/>
  <c r="F2425" i="8"/>
  <c r="D2425" i="8"/>
  <c r="E2425" i="8" s="1"/>
  <c r="F2424" i="8"/>
  <c r="D2424" i="8"/>
  <c r="E2424" i="8" s="1"/>
  <c r="F2423" i="8"/>
  <c r="D2423" i="8"/>
  <c r="E2423" i="8" s="1"/>
  <c r="F2422" i="8"/>
  <c r="D2422" i="8"/>
  <c r="E2422" i="8" s="1"/>
  <c r="F2421" i="8"/>
  <c r="E2421" i="8"/>
  <c r="D2421" i="8"/>
  <c r="F2420" i="8"/>
  <c r="D2420" i="8"/>
  <c r="E2420" i="8" s="1"/>
  <c r="F2419" i="8"/>
  <c r="E2419" i="8"/>
  <c r="D2419" i="8"/>
  <c r="F2418" i="8"/>
  <c r="E2418" i="8"/>
  <c r="D2418" i="8"/>
  <c r="F2417" i="8"/>
  <c r="E2417" i="8"/>
  <c r="D2417" i="8"/>
  <c r="F2416" i="8"/>
  <c r="D2416" i="8"/>
  <c r="E2416" i="8" s="1"/>
  <c r="F2415" i="8"/>
  <c r="E2415" i="8"/>
  <c r="D2415" i="8"/>
  <c r="F2414" i="8"/>
  <c r="E2414" i="8"/>
  <c r="D2414" i="8"/>
  <c r="F2413" i="8"/>
  <c r="D2413" i="8"/>
  <c r="E2413" i="8" s="1"/>
  <c r="F2412" i="8"/>
  <c r="D2412" i="8"/>
  <c r="E2412" i="8" s="1"/>
  <c r="F2411" i="8"/>
  <c r="E2411" i="8"/>
  <c r="D2411" i="8"/>
  <c r="F2410" i="8"/>
  <c r="E2410" i="8"/>
  <c r="D2410" i="8"/>
  <c r="F2409" i="8"/>
  <c r="D2409" i="8"/>
  <c r="E2409" i="8" s="1"/>
  <c r="F2408" i="8"/>
  <c r="D2408" i="8"/>
  <c r="E2408" i="8" s="1"/>
  <c r="F2407" i="8"/>
  <c r="D2407" i="8"/>
  <c r="E2407" i="8" s="1"/>
  <c r="F2406" i="8"/>
  <c r="D2406" i="8"/>
  <c r="E2406" i="8" s="1"/>
  <c r="F2405" i="8"/>
  <c r="E2405" i="8"/>
  <c r="D2405" i="8"/>
  <c r="F2404" i="8"/>
  <c r="D2404" i="8"/>
  <c r="E2404" i="8" s="1"/>
  <c r="F2403" i="8"/>
  <c r="E2403" i="8"/>
  <c r="D2403" i="8"/>
  <c r="F2402" i="8"/>
  <c r="E2402" i="8"/>
  <c r="D2402" i="8"/>
  <c r="F2401" i="8"/>
  <c r="E2401" i="8"/>
  <c r="D2401" i="8"/>
  <c r="F2400" i="8"/>
  <c r="D2400" i="8"/>
  <c r="E2400" i="8" s="1"/>
  <c r="F2399" i="8"/>
  <c r="E2399" i="8"/>
  <c r="D2399" i="8"/>
  <c r="F2398" i="8"/>
  <c r="E2398" i="8"/>
  <c r="D2398" i="8"/>
  <c r="F2397" i="8"/>
  <c r="E2397" i="8"/>
  <c r="D2397" i="8"/>
  <c r="F2396" i="8"/>
  <c r="D2396" i="8"/>
  <c r="E2396" i="8" s="1"/>
  <c r="F2395" i="8"/>
  <c r="E2395" i="8"/>
  <c r="D2395" i="8"/>
  <c r="F2394" i="8"/>
  <c r="E2394" i="8"/>
  <c r="D2394" i="8"/>
  <c r="F2393" i="8"/>
  <c r="D2393" i="8"/>
  <c r="E2393" i="8" s="1"/>
  <c r="F2392" i="8"/>
  <c r="D2392" i="8"/>
  <c r="E2392" i="8" s="1"/>
  <c r="F2391" i="8"/>
  <c r="D2391" i="8"/>
  <c r="E2391" i="8" s="1"/>
  <c r="F2390" i="8"/>
  <c r="D2390" i="8"/>
  <c r="E2390" i="8" s="1"/>
  <c r="F2389" i="8"/>
  <c r="E2389" i="8"/>
  <c r="D2389" i="8"/>
  <c r="F2388" i="8"/>
  <c r="D2388" i="8"/>
  <c r="E2388" i="8" s="1"/>
  <c r="F2387" i="8"/>
  <c r="E2387" i="8"/>
  <c r="D2387" i="8"/>
  <c r="F2386" i="8"/>
  <c r="E2386" i="8"/>
  <c r="D2386" i="8"/>
  <c r="F2385" i="8"/>
  <c r="E2385" i="8"/>
  <c r="D2385" i="8"/>
  <c r="F2384" i="8"/>
  <c r="D2384" i="8"/>
  <c r="E2384" i="8" s="1"/>
  <c r="F2383" i="8"/>
  <c r="E2383" i="8"/>
  <c r="D2383" i="8"/>
  <c r="F2382" i="8"/>
  <c r="E2382" i="8"/>
  <c r="D2382" i="8"/>
  <c r="F2381" i="8"/>
  <c r="E2381" i="8"/>
  <c r="D2381" i="8"/>
  <c r="F2380" i="8"/>
  <c r="D2380" i="8"/>
  <c r="E2380" i="8" s="1"/>
  <c r="F2379" i="8"/>
  <c r="E2379" i="8"/>
  <c r="D2379" i="8"/>
  <c r="F2378" i="8"/>
  <c r="E2378" i="8"/>
  <c r="D2378" i="8"/>
  <c r="F2377" i="8"/>
  <c r="D2377" i="8"/>
  <c r="E2377" i="8" s="1"/>
  <c r="F2376" i="8"/>
  <c r="D2376" i="8"/>
  <c r="E2376" i="8" s="1"/>
  <c r="F2375" i="8"/>
  <c r="D2375" i="8"/>
  <c r="E2375" i="8" s="1"/>
  <c r="F2374" i="8"/>
  <c r="D2374" i="8"/>
  <c r="E2374" i="8" s="1"/>
  <c r="F2373" i="8"/>
  <c r="E2373" i="8"/>
  <c r="D2373" i="8"/>
  <c r="F2372" i="8"/>
  <c r="D2372" i="8"/>
  <c r="E2372" i="8" s="1"/>
  <c r="F2371" i="8"/>
  <c r="E2371" i="8"/>
  <c r="D2371" i="8"/>
  <c r="F2370" i="8"/>
  <c r="E2370" i="8"/>
  <c r="D2370" i="8"/>
  <c r="F2369" i="8"/>
  <c r="E2369" i="8"/>
  <c r="D2369" i="8"/>
  <c r="F2368" i="8"/>
  <c r="D2368" i="8"/>
  <c r="E2368" i="8" s="1"/>
  <c r="F2367" i="8"/>
  <c r="E2367" i="8"/>
  <c r="D2367" i="8"/>
  <c r="F2366" i="8"/>
  <c r="E2366" i="8"/>
  <c r="D2366" i="8"/>
  <c r="F2365" i="8"/>
  <c r="D2365" i="8"/>
  <c r="E2365" i="8" s="1"/>
  <c r="F2364" i="8"/>
  <c r="D2364" i="8"/>
  <c r="E2364" i="8" s="1"/>
  <c r="F2363" i="8"/>
  <c r="E2363" i="8"/>
  <c r="D2363" i="8"/>
  <c r="F2362" i="8"/>
  <c r="E2362" i="8"/>
  <c r="D2362" i="8"/>
  <c r="F2361" i="8"/>
  <c r="D2361" i="8"/>
  <c r="E2361" i="8" s="1"/>
  <c r="F2360" i="8"/>
  <c r="D2360" i="8"/>
  <c r="E2360" i="8" s="1"/>
  <c r="F2359" i="8"/>
  <c r="D2359" i="8"/>
  <c r="E2359" i="8" s="1"/>
  <c r="F2358" i="8"/>
  <c r="D2358" i="8"/>
  <c r="E2358" i="8" s="1"/>
  <c r="F2357" i="8"/>
  <c r="E2357" i="8"/>
  <c r="D2357" i="8"/>
  <c r="F2356" i="8"/>
  <c r="D2356" i="8"/>
  <c r="E2356" i="8" s="1"/>
  <c r="F2355" i="8"/>
  <c r="E2355" i="8"/>
  <c r="D2355" i="8"/>
  <c r="F2354" i="8"/>
  <c r="E2354" i="8"/>
  <c r="D2354" i="8"/>
  <c r="F2353" i="8"/>
  <c r="E2353" i="8"/>
  <c r="D2353" i="8"/>
  <c r="F2352" i="8"/>
  <c r="D2352" i="8"/>
  <c r="E2352" i="8" s="1"/>
  <c r="F2351" i="8"/>
  <c r="E2351" i="8"/>
  <c r="D2351" i="8"/>
  <c r="F2350" i="8"/>
  <c r="E2350" i="8"/>
  <c r="D2350" i="8"/>
  <c r="F2349" i="8"/>
  <c r="D2349" i="8"/>
  <c r="E2349" i="8" s="1"/>
  <c r="F2348" i="8"/>
  <c r="D2348" i="8"/>
  <c r="E2348" i="8" s="1"/>
  <c r="F2347" i="8"/>
  <c r="E2347" i="8"/>
  <c r="D2347" i="8"/>
  <c r="F2346" i="8"/>
  <c r="E2346" i="8"/>
  <c r="D2346" i="8"/>
  <c r="F2345" i="8"/>
  <c r="D2345" i="8"/>
  <c r="E2345" i="8" s="1"/>
  <c r="F2344" i="8"/>
  <c r="D2344" i="8"/>
  <c r="E2344" i="8" s="1"/>
  <c r="F2343" i="8"/>
  <c r="D2343" i="8"/>
  <c r="E2343" i="8" s="1"/>
  <c r="F2342" i="8"/>
  <c r="D2342" i="8"/>
  <c r="E2342" i="8" s="1"/>
  <c r="F2341" i="8"/>
  <c r="E2341" i="8"/>
  <c r="D2341" i="8"/>
  <c r="F2340" i="8"/>
  <c r="D2340" i="8"/>
  <c r="E2340" i="8" s="1"/>
  <c r="F2339" i="8"/>
  <c r="E2339" i="8"/>
  <c r="D2339" i="8"/>
  <c r="F2338" i="8"/>
  <c r="E2338" i="8"/>
  <c r="D2338" i="8"/>
  <c r="F2337" i="8"/>
  <c r="E2337" i="8"/>
  <c r="D2337" i="8"/>
  <c r="F2336" i="8"/>
  <c r="D2336" i="8"/>
  <c r="E2336" i="8" s="1"/>
  <c r="F2335" i="8"/>
  <c r="E2335" i="8"/>
  <c r="D2335" i="8"/>
  <c r="F2334" i="8"/>
  <c r="D2334" i="8"/>
  <c r="E2334" i="8" s="1"/>
  <c r="F2333" i="8"/>
  <c r="D2333" i="8"/>
  <c r="E2333" i="8" s="1"/>
  <c r="F2332" i="8"/>
  <c r="D2332" i="8"/>
  <c r="E2332" i="8" s="1"/>
  <c r="F2331" i="8"/>
  <c r="E2331" i="8"/>
  <c r="D2331" i="8"/>
  <c r="F2330" i="8"/>
  <c r="E2330" i="8"/>
  <c r="D2330" i="8"/>
  <c r="F2329" i="8"/>
  <c r="D2329" i="8"/>
  <c r="E2329" i="8" s="1"/>
  <c r="F2328" i="8"/>
  <c r="D2328" i="8"/>
  <c r="E2328" i="8" s="1"/>
  <c r="F2327" i="8"/>
  <c r="D2327" i="8"/>
  <c r="E2327" i="8" s="1"/>
  <c r="F2326" i="8"/>
  <c r="D2326" i="8"/>
  <c r="E2326" i="8" s="1"/>
  <c r="F2325" i="8"/>
  <c r="E2325" i="8"/>
  <c r="D2325" i="8"/>
  <c r="F2324" i="8"/>
  <c r="D2324" i="8"/>
  <c r="E2324" i="8" s="1"/>
  <c r="F2323" i="8"/>
  <c r="E2323" i="8"/>
  <c r="D2323" i="8"/>
  <c r="F2322" i="8"/>
  <c r="E2322" i="8"/>
  <c r="D2322" i="8"/>
  <c r="F2321" i="8"/>
  <c r="E2321" i="8"/>
  <c r="D2321" i="8"/>
  <c r="F2320" i="8"/>
  <c r="D2320" i="8"/>
  <c r="E2320" i="8" s="1"/>
  <c r="F2319" i="8"/>
  <c r="E2319" i="8"/>
  <c r="D2319" i="8"/>
  <c r="F2318" i="8"/>
  <c r="D2318" i="8"/>
  <c r="E2318" i="8" s="1"/>
  <c r="F2317" i="8"/>
  <c r="D2317" i="8"/>
  <c r="E2317" i="8" s="1"/>
  <c r="F2316" i="8"/>
  <c r="D2316" i="8"/>
  <c r="E2316" i="8" s="1"/>
  <c r="F2315" i="8"/>
  <c r="E2315" i="8"/>
  <c r="D2315" i="8"/>
  <c r="F2314" i="8"/>
  <c r="E2314" i="8"/>
  <c r="D2314" i="8"/>
  <c r="F2313" i="8"/>
  <c r="D2313" i="8"/>
  <c r="E2313" i="8" s="1"/>
  <c r="F2312" i="8"/>
  <c r="D2312" i="8"/>
  <c r="E2312" i="8" s="1"/>
  <c r="F2311" i="8"/>
  <c r="D2311" i="8"/>
  <c r="E2311" i="8" s="1"/>
  <c r="F2310" i="8"/>
  <c r="D2310" i="8"/>
  <c r="E2310" i="8" s="1"/>
  <c r="F2309" i="8"/>
  <c r="E2309" i="8"/>
  <c r="D2309" i="8"/>
  <c r="F2308" i="8"/>
  <c r="D2308" i="8"/>
  <c r="E2308" i="8" s="1"/>
  <c r="F2307" i="8"/>
  <c r="E2307" i="8"/>
  <c r="D2307" i="8"/>
  <c r="F2306" i="8"/>
  <c r="E2306" i="8"/>
  <c r="D2306" i="8"/>
  <c r="F2305" i="8"/>
  <c r="E2305" i="8"/>
  <c r="D2305" i="8"/>
  <c r="F2304" i="8"/>
  <c r="D2304" i="8"/>
  <c r="E2304" i="8" s="1"/>
  <c r="F2303" i="8"/>
  <c r="E2303" i="8"/>
  <c r="D2303" i="8"/>
  <c r="F2302" i="8"/>
  <c r="E2302" i="8"/>
  <c r="D2302" i="8"/>
  <c r="F2301" i="8"/>
  <c r="D2301" i="8"/>
  <c r="E2301" i="8" s="1"/>
  <c r="F2300" i="8"/>
  <c r="D2300" i="8"/>
  <c r="E2300" i="8" s="1"/>
  <c r="F2299" i="8"/>
  <c r="E2299" i="8"/>
  <c r="D2299" i="8"/>
  <c r="F2298" i="8"/>
  <c r="E2298" i="8"/>
  <c r="D2298" i="8"/>
  <c r="F2297" i="8"/>
  <c r="D2297" i="8"/>
  <c r="E2297" i="8" s="1"/>
  <c r="F2296" i="8"/>
  <c r="D2296" i="8"/>
  <c r="E2296" i="8" s="1"/>
  <c r="F2295" i="8"/>
  <c r="D2295" i="8"/>
  <c r="E2295" i="8" s="1"/>
  <c r="F2294" i="8"/>
  <c r="D2294" i="8"/>
  <c r="E2294" i="8" s="1"/>
  <c r="F2293" i="8"/>
  <c r="E2293" i="8"/>
  <c r="D2293" i="8"/>
  <c r="F2292" i="8"/>
  <c r="D2292" i="8"/>
  <c r="E2292" i="8" s="1"/>
  <c r="F2291" i="8"/>
  <c r="E2291" i="8"/>
  <c r="D2291" i="8"/>
  <c r="F2290" i="8"/>
  <c r="E2290" i="8"/>
  <c r="D2290" i="8"/>
  <c r="F2289" i="8"/>
  <c r="E2289" i="8"/>
  <c r="D2289" i="8"/>
  <c r="F2288" i="8"/>
  <c r="D2288" i="8"/>
  <c r="E2288" i="8" s="1"/>
  <c r="F2287" i="8"/>
  <c r="E2287" i="8"/>
  <c r="D2287" i="8"/>
  <c r="F2286" i="8"/>
  <c r="E2286" i="8"/>
  <c r="D2286" i="8"/>
  <c r="F2285" i="8"/>
  <c r="D2285" i="8"/>
  <c r="E2285" i="8" s="1"/>
  <c r="F2284" i="8"/>
  <c r="D2284" i="8"/>
  <c r="E2284" i="8" s="1"/>
  <c r="F2283" i="8"/>
  <c r="E2283" i="8"/>
  <c r="D2283" i="8"/>
  <c r="F2282" i="8"/>
  <c r="E2282" i="8"/>
  <c r="D2282" i="8"/>
  <c r="F2281" i="8"/>
  <c r="D2281" i="8"/>
  <c r="E2281" i="8" s="1"/>
  <c r="F2280" i="8"/>
  <c r="D2280" i="8"/>
  <c r="E2280" i="8" s="1"/>
  <c r="F2279" i="8"/>
  <c r="D2279" i="8"/>
  <c r="E2279" i="8" s="1"/>
  <c r="F2278" i="8"/>
  <c r="D2278" i="8"/>
  <c r="E2278" i="8" s="1"/>
  <c r="F2277" i="8"/>
  <c r="E2277" i="8"/>
  <c r="D2277" i="8"/>
  <c r="F2276" i="8"/>
  <c r="D2276" i="8"/>
  <c r="E2276" i="8" s="1"/>
  <c r="F2275" i="8"/>
  <c r="E2275" i="8"/>
  <c r="D2275" i="8"/>
  <c r="F2274" i="8"/>
  <c r="E2274" i="8"/>
  <c r="D2274" i="8"/>
  <c r="F2273" i="8"/>
  <c r="E2273" i="8"/>
  <c r="D2273" i="8"/>
  <c r="F2272" i="8"/>
  <c r="D2272" i="8"/>
  <c r="E2272" i="8" s="1"/>
  <c r="F2271" i="8"/>
  <c r="E2271" i="8"/>
  <c r="D2271" i="8"/>
  <c r="F2270" i="8"/>
  <c r="D2270" i="8"/>
  <c r="E2270" i="8" s="1"/>
  <c r="F2269" i="8"/>
  <c r="D2269" i="8"/>
  <c r="E2269" i="8" s="1"/>
  <c r="F2268" i="8"/>
  <c r="D2268" i="8"/>
  <c r="E2268" i="8" s="1"/>
  <c r="F2267" i="8"/>
  <c r="E2267" i="8"/>
  <c r="D2267" i="8"/>
  <c r="F2266" i="8"/>
  <c r="E2266" i="8"/>
  <c r="D2266" i="8"/>
  <c r="F2265" i="8"/>
  <c r="D2265" i="8"/>
  <c r="E2265" i="8" s="1"/>
  <c r="F2264" i="8"/>
  <c r="D2264" i="8"/>
  <c r="E2264" i="8" s="1"/>
  <c r="F2263" i="8"/>
  <c r="D2263" i="8"/>
  <c r="E2263" i="8" s="1"/>
  <c r="F2262" i="8"/>
  <c r="D2262" i="8"/>
  <c r="E2262" i="8" s="1"/>
  <c r="F2261" i="8"/>
  <c r="E2261" i="8"/>
  <c r="D2261" i="8"/>
  <c r="F2260" i="8"/>
  <c r="D2260" i="8"/>
  <c r="E2260" i="8" s="1"/>
  <c r="F2259" i="8"/>
  <c r="E2259" i="8"/>
  <c r="D2259" i="8"/>
  <c r="F2258" i="8"/>
  <c r="E2258" i="8"/>
  <c r="D2258" i="8"/>
  <c r="F2257" i="8"/>
  <c r="E2257" i="8"/>
  <c r="D2257" i="8"/>
  <c r="F2256" i="8"/>
  <c r="D2256" i="8"/>
  <c r="E2256" i="8" s="1"/>
  <c r="F2255" i="8"/>
  <c r="E2255" i="8"/>
  <c r="D2255" i="8"/>
  <c r="F2254" i="8"/>
  <c r="D2254" i="8"/>
  <c r="E2254" i="8" s="1"/>
  <c r="F2253" i="8"/>
  <c r="D2253" i="8"/>
  <c r="E2253" i="8" s="1"/>
  <c r="F2252" i="8"/>
  <c r="D2252" i="8"/>
  <c r="E2252" i="8" s="1"/>
  <c r="F2251" i="8"/>
  <c r="E2251" i="8"/>
  <c r="D2251" i="8"/>
  <c r="F2250" i="8"/>
  <c r="E2250" i="8"/>
  <c r="D2250" i="8"/>
  <c r="F2249" i="8"/>
  <c r="E2249" i="8"/>
  <c r="D2249" i="8"/>
  <c r="F2248" i="8"/>
  <c r="D2248" i="8"/>
  <c r="E2248" i="8" s="1"/>
  <c r="F2247" i="8"/>
  <c r="D2247" i="8"/>
  <c r="E2247" i="8" s="1"/>
  <c r="F2246" i="8"/>
  <c r="D2246" i="8"/>
  <c r="E2246" i="8" s="1"/>
  <c r="F2245" i="8"/>
  <c r="D2245" i="8"/>
  <c r="E2245" i="8" s="1"/>
  <c r="F2244" i="8"/>
  <c r="D2244" i="8"/>
  <c r="E2244" i="8" s="1"/>
  <c r="F2243" i="8"/>
  <c r="E2243" i="8"/>
  <c r="D2243" i="8"/>
  <c r="F2242" i="8"/>
  <c r="E2242" i="8"/>
  <c r="D2242" i="8"/>
  <c r="F2241" i="8"/>
  <c r="E2241" i="8"/>
  <c r="D2241" i="8"/>
  <c r="F2240" i="8"/>
  <c r="D2240" i="8"/>
  <c r="E2240" i="8" s="1"/>
  <c r="F2239" i="8"/>
  <c r="E2239" i="8"/>
  <c r="D2239" i="8"/>
  <c r="F2238" i="8"/>
  <c r="D2238" i="8"/>
  <c r="E2238" i="8" s="1"/>
  <c r="F2237" i="8"/>
  <c r="D2237" i="8"/>
  <c r="E2237" i="8" s="1"/>
  <c r="F2236" i="8"/>
  <c r="D2236" i="8"/>
  <c r="E2236" i="8" s="1"/>
  <c r="F2235" i="8"/>
  <c r="E2235" i="8"/>
  <c r="D2235" i="8"/>
  <c r="F2234" i="8"/>
  <c r="E2234" i="8"/>
  <c r="D2234" i="8"/>
  <c r="F2233" i="8"/>
  <c r="D2233" i="8"/>
  <c r="E2233" i="8" s="1"/>
  <c r="F2232" i="8"/>
  <c r="D2232" i="8"/>
  <c r="E2232" i="8" s="1"/>
  <c r="F2231" i="8"/>
  <c r="D2231" i="8"/>
  <c r="E2231" i="8" s="1"/>
  <c r="F2230" i="8"/>
  <c r="D2230" i="8"/>
  <c r="E2230" i="8" s="1"/>
  <c r="F2229" i="8"/>
  <c r="E2229" i="8"/>
  <c r="D2229" i="8"/>
  <c r="F2228" i="8"/>
  <c r="D2228" i="8"/>
  <c r="E2228" i="8" s="1"/>
  <c r="F2227" i="8"/>
  <c r="E2227" i="8"/>
  <c r="D2227" i="8"/>
  <c r="F2226" i="8"/>
  <c r="E2226" i="8"/>
  <c r="D2226" i="8"/>
  <c r="F2225" i="8"/>
  <c r="D2225" i="8"/>
  <c r="E2225" i="8" s="1"/>
  <c r="F2224" i="8"/>
  <c r="D2224" i="8"/>
  <c r="E2224" i="8" s="1"/>
  <c r="F2223" i="8"/>
  <c r="E2223" i="8"/>
  <c r="D2223" i="8"/>
  <c r="F2222" i="8"/>
  <c r="E2222" i="8"/>
  <c r="D2222" i="8"/>
  <c r="F2221" i="8"/>
  <c r="D2221" i="8"/>
  <c r="E2221" i="8" s="1"/>
  <c r="F2220" i="8"/>
  <c r="D2220" i="8"/>
  <c r="E2220" i="8" s="1"/>
  <c r="F2219" i="8"/>
  <c r="E2219" i="8"/>
  <c r="D2219" i="8"/>
  <c r="F2218" i="8"/>
  <c r="E2218" i="8"/>
  <c r="D2218" i="8"/>
  <c r="F2217" i="8"/>
  <c r="D2217" i="8"/>
  <c r="E2217" i="8" s="1"/>
  <c r="F2216" i="8"/>
  <c r="D2216" i="8"/>
  <c r="E2216" i="8" s="1"/>
  <c r="F2215" i="8"/>
  <c r="D2215" i="8"/>
  <c r="E2215" i="8" s="1"/>
  <c r="F2214" i="8"/>
  <c r="D2214" i="8"/>
  <c r="E2214" i="8" s="1"/>
  <c r="F2213" i="8"/>
  <c r="D2213" i="8"/>
  <c r="E2213" i="8" s="1"/>
  <c r="F2212" i="8"/>
  <c r="D2212" i="8"/>
  <c r="E2212" i="8" s="1"/>
  <c r="F2211" i="8"/>
  <c r="E2211" i="8"/>
  <c r="D2211" i="8"/>
  <c r="F2210" i="8"/>
  <c r="E2210" i="8"/>
  <c r="D2210" i="8"/>
  <c r="F2209" i="8"/>
  <c r="D2209" i="8"/>
  <c r="E2209" i="8" s="1"/>
  <c r="F2208" i="8"/>
  <c r="D2208" i="8"/>
  <c r="E2208" i="8" s="1"/>
  <c r="F2207" i="8"/>
  <c r="E2207" i="8"/>
  <c r="D2207" i="8"/>
  <c r="F2206" i="8"/>
  <c r="D2206" i="8"/>
  <c r="E2206" i="8" s="1"/>
  <c r="F2205" i="8"/>
  <c r="D2205" i="8"/>
  <c r="E2205" i="8" s="1"/>
  <c r="F2204" i="8"/>
  <c r="D2204" i="8"/>
  <c r="E2204" i="8" s="1"/>
  <c r="F2203" i="8"/>
  <c r="E2203" i="8"/>
  <c r="D2203" i="8"/>
  <c r="F2202" i="8"/>
  <c r="E2202" i="8"/>
  <c r="D2202" i="8"/>
  <c r="F2201" i="8"/>
  <c r="D2201" i="8"/>
  <c r="E2201" i="8" s="1"/>
  <c r="F2200" i="8"/>
  <c r="D2200" i="8"/>
  <c r="E2200" i="8" s="1"/>
  <c r="F2199" i="8"/>
  <c r="D2199" i="8"/>
  <c r="E2199" i="8" s="1"/>
  <c r="F2198" i="8"/>
  <c r="D2198" i="8"/>
  <c r="E2198" i="8" s="1"/>
  <c r="F2197" i="8"/>
  <c r="D2197" i="8"/>
  <c r="E2197" i="8" s="1"/>
  <c r="F2196" i="8"/>
  <c r="D2196" i="8"/>
  <c r="E2196" i="8" s="1"/>
  <c r="F2195" i="8"/>
  <c r="E2195" i="8"/>
  <c r="D2195" i="8"/>
  <c r="F2194" i="8"/>
  <c r="E2194" i="8"/>
  <c r="D2194" i="8"/>
  <c r="F2193" i="8"/>
  <c r="D2193" i="8"/>
  <c r="E2193" i="8" s="1"/>
  <c r="F2192" i="8"/>
  <c r="D2192" i="8"/>
  <c r="E2192" i="8" s="1"/>
  <c r="F2191" i="8"/>
  <c r="E2191" i="8"/>
  <c r="D2191" i="8"/>
  <c r="F2190" i="8"/>
  <c r="D2190" i="8"/>
  <c r="E2190" i="8" s="1"/>
  <c r="F2189" i="8"/>
  <c r="D2189" i="8"/>
  <c r="E2189" i="8" s="1"/>
  <c r="F2188" i="8"/>
  <c r="E2188" i="8"/>
  <c r="D2188" i="8"/>
  <c r="F2187" i="8"/>
  <c r="E2187" i="8"/>
  <c r="D2187" i="8"/>
  <c r="F2186" i="8"/>
  <c r="E2186" i="8"/>
  <c r="D2186" i="8"/>
  <c r="F2185" i="8"/>
  <c r="E2185" i="8"/>
  <c r="D2185" i="8"/>
  <c r="F2184" i="8"/>
  <c r="D2184" i="8"/>
  <c r="E2184" i="8" s="1"/>
  <c r="F2183" i="8"/>
  <c r="D2183" i="8"/>
  <c r="E2183" i="8" s="1"/>
  <c r="F2182" i="8"/>
  <c r="E2182" i="8"/>
  <c r="D2182" i="8"/>
  <c r="F2181" i="8"/>
  <c r="E2181" i="8"/>
  <c r="D2181" i="8"/>
  <c r="F2180" i="8"/>
  <c r="D2180" i="8"/>
  <c r="E2180" i="8" s="1"/>
  <c r="F2179" i="8"/>
  <c r="E2179" i="8"/>
  <c r="D2179" i="8"/>
  <c r="F2178" i="8"/>
  <c r="E2178" i="8"/>
  <c r="D2178" i="8"/>
  <c r="F2177" i="8"/>
  <c r="D2177" i="8"/>
  <c r="E2177" i="8" s="1"/>
  <c r="F2176" i="8"/>
  <c r="D2176" i="8"/>
  <c r="E2176" i="8" s="1"/>
  <c r="F2175" i="8"/>
  <c r="E2175" i="8"/>
  <c r="D2175" i="8"/>
  <c r="F2174" i="8"/>
  <c r="D2174" i="8"/>
  <c r="E2174" i="8" s="1"/>
  <c r="F2173" i="8"/>
  <c r="E2173" i="8"/>
  <c r="D2173" i="8"/>
  <c r="F2172" i="8"/>
  <c r="E2172" i="8"/>
  <c r="D2172" i="8"/>
  <c r="F2171" i="8"/>
  <c r="E2171" i="8"/>
  <c r="D2171" i="8"/>
  <c r="F2170" i="8"/>
  <c r="E2170" i="8"/>
  <c r="D2170" i="8"/>
  <c r="F2169" i="8"/>
  <c r="D2169" i="8"/>
  <c r="E2169" i="8" s="1"/>
  <c r="F2168" i="8"/>
  <c r="D2168" i="8"/>
  <c r="E2168" i="8" s="1"/>
  <c r="F2167" i="8"/>
  <c r="D2167" i="8"/>
  <c r="E2167" i="8" s="1"/>
  <c r="F2166" i="8"/>
  <c r="E2166" i="8"/>
  <c r="D2166" i="8"/>
  <c r="F2165" i="8"/>
  <c r="D2165" i="8"/>
  <c r="E2165" i="8" s="1"/>
  <c r="F2164" i="8"/>
  <c r="D2164" i="8"/>
  <c r="E2164" i="8" s="1"/>
  <c r="F2163" i="8"/>
  <c r="E2163" i="8"/>
  <c r="D2163" i="8"/>
  <c r="F2162" i="8"/>
  <c r="E2162" i="8"/>
  <c r="D2162" i="8"/>
  <c r="F2161" i="8"/>
  <c r="D2161" i="8"/>
  <c r="E2161" i="8" s="1"/>
  <c r="F2160" i="8"/>
  <c r="D2160" i="8"/>
  <c r="E2160" i="8" s="1"/>
  <c r="F2159" i="8"/>
  <c r="E2159" i="8"/>
  <c r="D2159" i="8"/>
  <c r="F2158" i="8"/>
  <c r="D2158" i="8"/>
  <c r="E2158" i="8" s="1"/>
  <c r="F2157" i="8"/>
  <c r="D2157" i="8"/>
  <c r="E2157" i="8" s="1"/>
  <c r="F2156" i="8"/>
  <c r="D2156" i="8"/>
  <c r="E2156" i="8" s="1"/>
  <c r="F2155" i="8"/>
  <c r="E2155" i="8"/>
  <c r="D2155" i="8"/>
  <c r="F2154" i="8"/>
  <c r="D2154" i="8"/>
  <c r="E2154" i="8" s="1"/>
  <c r="F2153" i="8"/>
  <c r="D2153" i="8"/>
  <c r="E2153" i="8" s="1"/>
  <c r="F2152" i="8"/>
  <c r="D2152" i="8"/>
  <c r="E2152" i="8" s="1"/>
  <c r="F2151" i="8"/>
  <c r="D2151" i="8"/>
  <c r="E2151" i="8" s="1"/>
  <c r="F2150" i="8"/>
  <c r="D2150" i="8"/>
  <c r="E2150" i="8" s="1"/>
  <c r="F2149" i="8"/>
  <c r="D2149" i="8"/>
  <c r="E2149" i="8" s="1"/>
  <c r="F2148" i="8"/>
  <c r="D2148" i="8"/>
  <c r="E2148" i="8" s="1"/>
  <c r="F2147" i="8"/>
  <c r="E2147" i="8"/>
  <c r="D2147" i="8"/>
  <c r="F2146" i="8"/>
  <c r="E2146" i="8"/>
  <c r="D2146" i="8"/>
  <c r="F2145" i="8"/>
  <c r="D2145" i="8"/>
  <c r="E2145" i="8" s="1"/>
  <c r="F2144" i="8"/>
  <c r="D2144" i="8"/>
  <c r="E2144" i="8" s="1"/>
  <c r="F2143" i="8"/>
  <c r="E2143" i="8"/>
  <c r="D2143" i="8"/>
  <c r="F2142" i="8"/>
  <c r="D2142" i="8"/>
  <c r="E2142" i="8" s="1"/>
  <c r="F2141" i="8"/>
  <c r="D2141" i="8"/>
  <c r="E2141" i="8" s="1"/>
  <c r="F2140" i="8"/>
  <c r="D2140" i="8"/>
  <c r="E2140" i="8" s="1"/>
  <c r="F2139" i="8"/>
  <c r="E2139" i="8"/>
  <c r="D2139" i="8"/>
  <c r="F2138" i="8"/>
  <c r="D2138" i="8"/>
  <c r="E2138" i="8" s="1"/>
  <c r="F2137" i="8"/>
  <c r="D2137" i="8"/>
  <c r="E2137" i="8" s="1"/>
  <c r="F2136" i="8"/>
  <c r="D2136" i="8"/>
  <c r="E2136" i="8" s="1"/>
  <c r="F2135" i="8"/>
  <c r="D2135" i="8"/>
  <c r="E2135" i="8" s="1"/>
  <c r="F2134" i="8"/>
  <c r="D2134" i="8"/>
  <c r="E2134" i="8" s="1"/>
  <c r="F2133" i="8"/>
  <c r="D2133" i="8"/>
  <c r="E2133" i="8" s="1"/>
  <c r="F2132" i="8"/>
  <c r="D2132" i="8"/>
  <c r="E2132" i="8" s="1"/>
  <c r="F2131" i="8"/>
  <c r="E2131" i="8"/>
  <c r="D2131" i="8"/>
  <c r="F2130" i="8"/>
  <c r="E2130" i="8"/>
  <c r="D2130" i="8"/>
  <c r="F2129" i="8"/>
  <c r="E2129" i="8"/>
  <c r="D2129" i="8"/>
  <c r="F2128" i="8"/>
  <c r="D2128" i="8"/>
  <c r="E2128" i="8" s="1"/>
  <c r="F2127" i="8"/>
  <c r="E2127" i="8"/>
  <c r="D2127" i="8"/>
  <c r="F2126" i="8"/>
  <c r="D2126" i="8"/>
  <c r="E2126" i="8" s="1"/>
  <c r="F2125" i="8"/>
  <c r="D2125" i="8"/>
  <c r="E2125" i="8" s="1"/>
  <c r="F2124" i="8"/>
  <c r="E2124" i="8"/>
  <c r="D2124" i="8"/>
  <c r="F2123" i="8"/>
  <c r="E2123" i="8"/>
  <c r="D2123" i="8"/>
  <c r="F2122" i="8"/>
  <c r="D2122" i="8"/>
  <c r="E2122" i="8" s="1"/>
  <c r="F2121" i="8"/>
  <c r="E2121" i="8"/>
  <c r="D2121" i="8"/>
  <c r="F2120" i="8"/>
  <c r="D2120" i="8"/>
  <c r="E2120" i="8" s="1"/>
  <c r="F2119" i="8"/>
  <c r="D2119" i="8"/>
  <c r="E2119" i="8" s="1"/>
  <c r="F2118" i="8"/>
  <c r="D2118" i="8"/>
  <c r="E2118" i="8" s="1"/>
  <c r="F2117" i="8"/>
  <c r="D2117" i="8"/>
  <c r="E2117" i="8" s="1"/>
  <c r="F2116" i="8"/>
  <c r="D2116" i="8"/>
  <c r="E2116" i="8" s="1"/>
  <c r="F2115" i="8"/>
  <c r="E2115" i="8"/>
  <c r="D2115" i="8"/>
  <c r="F2114" i="8"/>
  <c r="E2114" i="8"/>
  <c r="D2114" i="8"/>
  <c r="F2113" i="8"/>
  <c r="D2113" i="8"/>
  <c r="E2113" i="8" s="1"/>
  <c r="F2112" i="8"/>
  <c r="D2112" i="8"/>
  <c r="E2112" i="8" s="1"/>
  <c r="F2111" i="8"/>
  <c r="E2111" i="8"/>
  <c r="D2111" i="8"/>
  <c r="F2110" i="8"/>
  <c r="D2110" i="8"/>
  <c r="E2110" i="8" s="1"/>
  <c r="F2109" i="8"/>
  <c r="D2109" i="8"/>
  <c r="E2109" i="8" s="1"/>
  <c r="F2108" i="8"/>
  <c r="D2108" i="8"/>
  <c r="E2108" i="8" s="1"/>
  <c r="F2107" i="8"/>
  <c r="E2107" i="8"/>
  <c r="D2107" i="8"/>
  <c r="F2106" i="8"/>
  <c r="E2106" i="8"/>
  <c r="D2106" i="8"/>
  <c r="F2105" i="8"/>
  <c r="D2105" i="8"/>
  <c r="E2105" i="8" s="1"/>
  <c r="F2104" i="8"/>
  <c r="D2104" i="8"/>
  <c r="E2104" i="8" s="1"/>
  <c r="F2103" i="8"/>
  <c r="D2103" i="8"/>
  <c r="E2103" i="8" s="1"/>
  <c r="F2102" i="8"/>
  <c r="D2102" i="8"/>
  <c r="E2102" i="8" s="1"/>
  <c r="F2101" i="8"/>
  <c r="D2101" i="8"/>
  <c r="E2101" i="8" s="1"/>
  <c r="F2100" i="8"/>
  <c r="D2100" i="8"/>
  <c r="E2100" i="8" s="1"/>
  <c r="F2099" i="8"/>
  <c r="E2099" i="8"/>
  <c r="D2099" i="8"/>
  <c r="F2098" i="8"/>
  <c r="E2098" i="8"/>
  <c r="D2098" i="8"/>
  <c r="F2097" i="8"/>
  <c r="E2097" i="8"/>
  <c r="D2097" i="8"/>
  <c r="F2096" i="8"/>
  <c r="D2096" i="8"/>
  <c r="E2096" i="8" s="1"/>
  <c r="F2095" i="8"/>
  <c r="E2095" i="8"/>
  <c r="D2095" i="8"/>
  <c r="F2094" i="8"/>
  <c r="D2094" i="8"/>
  <c r="E2094" i="8" s="1"/>
  <c r="F2093" i="8"/>
  <c r="D2093" i="8"/>
  <c r="E2093" i="8" s="1"/>
  <c r="F2092" i="8"/>
  <c r="D2092" i="8"/>
  <c r="E2092" i="8" s="1"/>
  <c r="F2091" i="8"/>
  <c r="E2091" i="8"/>
  <c r="D2091" i="8"/>
  <c r="F2090" i="8"/>
  <c r="E2090" i="8"/>
  <c r="D2090" i="8"/>
  <c r="F2089" i="8"/>
  <c r="E2089" i="8"/>
  <c r="D2089" i="8"/>
  <c r="F2088" i="8"/>
  <c r="D2088" i="8"/>
  <c r="E2088" i="8" s="1"/>
  <c r="F2087" i="8"/>
  <c r="D2087" i="8"/>
  <c r="E2087" i="8" s="1"/>
  <c r="F2086" i="8"/>
  <c r="D2086" i="8"/>
  <c r="E2086" i="8" s="1"/>
  <c r="F2085" i="8"/>
  <c r="D2085" i="8"/>
  <c r="E2085" i="8" s="1"/>
  <c r="F2084" i="8"/>
  <c r="D2084" i="8"/>
  <c r="E2084" i="8" s="1"/>
  <c r="F2083" i="8"/>
  <c r="E2083" i="8"/>
  <c r="D2083" i="8"/>
  <c r="F2082" i="8"/>
  <c r="D2082" i="8"/>
  <c r="E2082" i="8" s="1"/>
  <c r="F2081" i="8"/>
  <c r="E2081" i="8"/>
  <c r="D2081" i="8"/>
  <c r="F2080" i="8"/>
  <c r="D2080" i="8"/>
  <c r="E2080" i="8" s="1"/>
  <c r="F2079" i="8"/>
  <c r="E2079" i="8"/>
  <c r="D2079" i="8"/>
  <c r="F2078" i="8"/>
  <c r="D2078" i="8"/>
  <c r="E2078" i="8" s="1"/>
  <c r="F2077" i="8"/>
  <c r="D2077" i="8"/>
  <c r="E2077" i="8" s="1"/>
  <c r="F2076" i="8"/>
  <c r="D2076" i="8"/>
  <c r="E2076" i="8" s="1"/>
  <c r="F2075" i="8"/>
  <c r="E2075" i="8"/>
  <c r="D2075" i="8"/>
  <c r="F2074" i="8"/>
  <c r="D2074" i="8"/>
  <c r="E2074" i="8" s="1"/>
  <c r="F2073" i="8"/>
  <c r="E2073" i="8"/>
  <c r="D2073" i="8"/>
  <c r="F2072" i="8"/>
  <c r="D2072" i="8"/>
  <c r="E2072" i="8" s="1"/>
  <c r="F2071" i="8"/>
  <c r="D2071" i="8"/>
  <c r="E2071" i="8" s="1"/>
  <c r="F2070" i="8"/>
  <c r="D2070" i="8"/>
  <c r="E2070" i="8" s="1"/>
  <c r="F2069" i="8"/>
  <c r="D2069" i="8"/>
  <c r="E2069" i="8" s="1"/>
  <c r="F2068" i="8"/>
  <c r="D2068" i="8"/>
  <c r="E2068" i="8" s="1"/>
  <c r="F2067" i="8"/>
  <c r="E2067" i="8"/>
  <c r="D2067" i="8"/>
  <c r="F2066" i="8"/>
  <c r="E2066" i="8"/>
  <c r="D2066" i="8"/>
  <c r="F2065" i="8"/>
  <c r="D2065" i="8"/>
  <c r="E2065" i="8" s="1"/>
  <c r="F2064" i="8"/>
  <c r="D2064" i="8"/>
  <c r="E2064" i="8" s="1"/>
  <c r="F2063" i="8"/>
  <c r="E2063" i="8"/>
  <c r="D2063" i="8"/>
  <c r="F2062" i="8"/>
  <c r="D2062" i="8"/>
  <c r="E2062" i="8" s="1"/>
  <c r="F2061" i="8"/>
  <c r="D2061" i="8"/>
  <c r="E2061" i="8" s="1"/>
  <c r="F2060" i="8"/>
  <c r="D2060" i="8"/>
  <c r="E2060" i="8" s="1"/>
  <c r="F2059" i="8"/>
  <c r="E2059" i="8"/>
  <c r="D2059" i="8"/>
  <c r="F2058" i="8"/>
  <c r="D2058" i="8"/>
  <c r="E2058" i="8" s="1"/>
  <c r="F2057" i="8"/>
  <c r="D2057" i="8"/>
  <c r="E2057" i="8" s="1"/>
  <c r="F2056" i="8"/>
  <c r="D2056" i="8"/>
  <c r="E2056" i="8" s="1"/>
  <c r="F2055" i="8"/>
  <c r="D2055" i="8"/>
  <c r="E2055" i="8" s="1"/>
  <c r="F2054" i="8"/>
  <c r="D2054" i="8"/>
  <c r="E2054" i="8" s="1"/>
  <c r="F2053" i="8"/>
  <c r="D2053" i="8"/>
  <c r="E2053" i="8" s="1"/>
  <c r="F2052" i="8"/>
  <c r="D2052" i="8"/>
  <c r="E2052" i="8" s="1"/>
  <c r="F2051" i="8"/>
  <c r="E2051" i="8"/>
  <c r="D2051" i="8"/>
  <c r="F2050" i="8"/>
  <c r="E2050" i="8"/>
  <c r="D2050" i="8"/>
  <c r="F2049" i="8"/>
  <c r="E2049" i="8"/>
  <c r="D2049" i="8"/>
  <c r="F2048" i="8"/>
  <c r="D2048" i="8"/>
  <c r="E2048" i="8" s="1"/>
  <c r="F2047" i="8"/>
  <c r="E2047" i="8"/>
  <c r="D2047" i="8"/>
  <c r="F2046" i="8"/>
  <c r="D2046" i="8"/>
  <c r="E2046" i="8" s="1"/>
  <c r="F2045" i="8"/>
  <c r="D2045" i="8"/>
  <c r="E2045" i="8" s="1"/>
  <c r="F2044" i="8"/>
  <c r="D2044" i="8"/>
  <c r="E2044" i="8" s="1"/>
  <c r="F2043" i="8"/>
  <c r="E2043" i="8"/>
  <c r="D2043" i="8"/>
  <c r="F2042" i="8"/>
  <c r="D2042" i="8"/>
  <c r="E2042" i="8" s="1"/>
  <c r="F2041" i="8"/>
  <c r="D2041" i="8"/>
  <c r="E2041" i="8" s="1"/>
  <c r="F2040" i="8"/>
  <c r="D2040" i="8"/>
  <c r="E2040" i="8" s="1"/>
  <c r="F2039" i="8"/>
  <c r="D2039" i="8"/>
  <c r="E2039" i="8" s="1"/>
  <c r="F2038" i="8"/>
  <c r="E2038" i="8"/>
  <c r="D2038" i="8"/>
  <c r="F2037" i="8"/>
  <c r="D2037" i="8"/>
  <c r="E2037" i="8" s="1"/>
  <c r="F2036" i="8"/>
  <c r="D2036" i="8"/>
  <c r="E2036" i="8" s="1"/>
  <c r="F2035" i="8"/>
  <c r="E2035" i="8"/>
  <c r="D2035" i="8"/>
  <c r="F2034" i="8"/>
  <c r="D2034" i="8"/>
  <c r="E2034" i="8" s="1"/>
  <c r="F2033" i="8"/>
  <c r="E2033" i="8"/>
  <c r="D2033" i="8"/>
  <c r="F2032" i="8"/>
  <c r="D2032" i="8"/>
  <c r="E2032" i="8" s="1"/>
  <c r="F2031" i="8"/>
  <c r="E2031" i="8"/>
  <c r="D2031" i="8"/>
  <c r="F2030" i="8"/>
  <c r="D2030" i="8"/>
  <c r="E2030" i="8" s="1"/>
  <c r="F2029" i="8"/>
  <c r="D2029" i="8"/>
  <c r="E2029" i="8" s="1"/>
  <c r="F2028" i="8"/>
  <c r="D2028" i="8"/>
  <c r="E2028" i="8" s="1"/>
  <c r="F2027" i="8"/>
  <c r="E2027" i="8"/>
  <c r="D2027" i="8"/>
  <c r="F2026" i="8"/>
  <c r="D2026" i="8"/>
  <c r="E2026" i="8" s="1"/>
  <c r="F2025" i="8"/>
  <c r="D2025" i="8"/>
  <c r="E2025" i="8" s="1"/>
  <c r="F2024" i="8"/>
  <c r="D2024" i="8"/>
  <c r="E2024" i="8" s="1"/>
  <c r="F2023" i="8"/>
  <c r="E2023" i="8"/>
  <c r="D2023" i="8"/>
  <c r="F2022" i="8"/>
  <c r="D2022" i="8"/>
  <c r="E2022" i="8" s="1"/>
  <c r="F2021" i="8"/>
  <c r="D2021" i="8"/>
  <c r="E2021" i="8" s="1"/>
  <c r="F2020" i="8"/>
  <c r="D2020" i="8"/>
  <c r="E2020" i="8" s="1"/>
  <c r="F2019" i="8"/>
  <c r="E2019" i="8"/>
  <c r="D2019" i="8"/>
  <c r="F2018" i="8"/>
  <c r="D2018" i="8"/>
  <c r="E2018" i="8" s="1"/>
  <c r="F2017" i="8"/>
  <c r="D2017" i="8"/>
  <c r="E2017" i="8" s="1"/>
  <c r="F2016" i="8"/>
  <c r="D2016" i="8"/>
  <c r="E2016" i="8" s="1"/>
  <c r="F2015" i="8"/>
  <c r="E2015" i="8"/>
  <c r="D2015" i="8"/>
  <c r="F2014" i="8"/>
  <c r="D2014" i="8"/>
  <c r="E2014" i="8" s="1"/>
  <c r="F2013" i="8"/>
  <c r="D2013" i="8"/>
  <c r="E2013" i="8" s="1"/>
  <c r="F2012" i="8"/>
  <c r="D2012" i="8"/>
  <c r="E2012" i="8" s="1"/>
  <c r="F2011" i="8"/>
  <c r="E2011" i="8"/>
  <c r="D2011" i="8"/>
  <c r="F2010" i="8"/>
  <c r="D2010" i="8"/>
  <c r="E2010" i="8" s="1"/>
  <c r="F2009" i="8"/>
  <c r="D2009" i="8"/>
  <c r="E2009" i="8" s="1"/>
  <c r="F2008" i="8"/>
  <c r="D2008" i="8"/>
  <c r="E2008" i="8" s="1"/>
  <c r="F2007" i="8"/>
  <c r="E2007" i="8"/>
  <c r="D2007" i="8"/>
  <c r="F2006" i="8"/>
  <c r="E2006" i="8"/>
  <c r="D2006" i="8"/>
  <c r="F2005" i="8"/>
  <c r="D2005" i="8"/>
  <c r="E2005" i="8" s="1"/>
  <c r="F2004" i="8"/>
  <c r="D2004" i="8"/>
  <c r="E2004" i="8" s="1"/>
  <c r="F2003" i="8"/>
  <c r="E2003" i="8"/>
  <c r="D2003" i="8"/>
  <c r="F2002" i="8"/>
  <c r="D2002" i="8"/>
  <c r="E2002" i="8" s="1"/>
  <c r="F2001" i="8"/>
  <c r="D2001" i="8"/>
  <c r="E2001" i="8" s="1"/>
  <c r="F2000" i="8"/>
  <c r="D2000" i="8"/>
  <c r="E2000" i="8" s="1"/>
  <c r="F1999" i="8"/>
  <c r="E1999" i="8"/>
  <c r="D1999" i="8"/>
  <c r="F1998" i="8"/>
  <c r="E1998" i="8"/>
  <c r="D1998" i="8"/>
  <c r="F1997" i="8"/>
  <c r="D1997" i="8"/>
  <c r="E1997" i="8" s="1"/>
  <c r="F1996" i="8"/>
  <c r="D1996" i="8"/>
  <c r="E1996" i="8" s="1"/>
  <c r="F1995" i="8"/>
  <c r="E1995" i="8"/>
  <c r="D1995" i="8"/>
  <c r="F1994" i="8"/>
  <c r="D1994" i="8"/>
  <c r="E1994" i="8" s="1"/>
  <c r="F1993" i="8"/>
  <c r="D1993" i="8"/>
  <c r="E1993" i="8" s="1"/>
  <c r="F1992" i="8"/>
  <c r="D1992" i="8"/>
  <c r="E1992" i="8" s="1"/>
  <c r="F1991" i="8"/>
  <c r="D1991" i="8"/>
  <c r="E1991" i="8" s="1"/>
  <c r="F1990" i="8"/>
  <c r="E1990" i="8"/>
  <c r="D1990" i="8"/>
  <c r="F1989" i="8"/>
  <c r="E1989" i="8"/>
  <c r="D1989" i="8"/>
  <c r="F1988" i="8"/>
  <c r="D1988" i="8"/>
  <c r="E1988" i="8" s="1"/>
  <c r="F1987" i="8"/>
  <c r="E1987" i="8"/>
  <c r="D1987" i="8"/>
  <c r="F1986" i="8"/>
  <c r="D1986" i="8"/>
  <c r="E1986" i="8" s="1"/>
  <c r="F1985" i="8"/>
  <c r="D1985" i="8"/>
  <c r="E1985" i="8" s="1"/>
  <c r="F1984" i="8"/>
  <c r="D1984" i="8"/>
  <c r="E1984" i="8" s="1"/>
  <c r="F1983" i="8"/>
  <c r="E1983" i="8"/>
  <c r="D1983" i="8"/>
  <c r="F1982" i="8"/>
  <c r="D1982" i="8"/>
  <c r="E1982" i="8" s="1"/>
  <c r="F1981" i="8"/>
  <c r="D1981" i="8"/>
  <c r="E1981" i="8" s="1"/>
  <c r="F1980" i="8"/>
  <c r="D1980" i="8"/>
  <c r="E1980" i="8" s="1"/>
  <c r="F1979" i="8"/>
  <c r="E1979" i="8"/>
  <c r="D1979" i="8"/>
  <c r="F1978" i="8"/>
  <c r="D1978" i="8"/>
  <c r="E1978" i="8" s="1"/>
  <c r="F1977" i="8"/>
  <c r="D1977" i="8"/>
  <c r="E1977" i="8" s="1"/>
  <c r="F1976" i="8"/>
  <c r="D1976" i="8"/>
  <c r="E1976" i="8" s="1"/>
  <c r="F1975" i="8"/>
  <c r="E1975" i="8"/>
  <c r="D1975" i="8"/>
  <c r="F1974" i="8"/>
  <c r="D1974" i="8"/>
  <c r="E1974" i="8" s="1"/>
  <c r="F1973" i="8"/>
  <c r="E1973" i="8"/>
  <c r="D1973" i="8"/>
  <c r="F1972" i="8"/>
  <c r="D1972" i="8"/>
  <c r="E1972" i="8" s="1"/>
  <c r="F1971" i="8"/>
  <c r="E1971" i="8"/>
  <c r="D1971" i="8"/>
  <c r="F1970" i="8"/>
  <c r="D1970" i="8"/>
  <c r="E1970" i="8" s="1"/>
  <c r="F1969" i="8"/>
  <c r="D1969" i="8"/>
  <c r="E1969" i="8" s="1"/>
  <c r="F1968" i="8"/>
  <c r="D1968" i="8"/>
  <c r="E1968" i="8" s="1"/>
  <c r="F1967" i="8"/>
  <c r="E1967" i="8"/>
  <c r="D1967" i="8"/>
  <c r="F1966" i="8"/>
  <c r="E1966" i="8"/>
  <c r="D1966" i="8"/>
  <c r="F1965" i="8"/>
  <c r="D1965" i="8"/>
  <c r="E1965" i="8" s="1"/>
  <c r="F1964" i="8"/>
  <c r="D1964" i="8"/>
  <c r="E1964" i="8" s="1"/>
  <c r="F1963" i="8"/>
  <c r="E1963" i="8"/>
  <c r="D1963" i="8"/>
  <c r="F1962" i="8"/>
  <c r="D1962" i="8"/>
  <c r="E1962" i="8" s="1"/>
  <c r="F1961" i="8"/>
  <c r="D1961" i="8"/>
  <c r="E1961" i="8" s="1"/>
  <c r="F1960" i="8"/>
  <c r="D1960" i="8"/>
  <c r="E1960" i="8" s="1"/>
  <c r="F1959" i="8"/>
  <c r="E1959" i="8"/>
  <c r="D1959" i="8"/>
  <c r="F1958" i="8"/>
  <c r="E1958" i="8"/>
  <c r="D1958" i="8"/>
  <c r="F1957" i="8"/>
  <c r="D1957" i="8"/>
  <c r="E1957" i="8" s="1"/>
  <c r="F1956" i="8"/>
  <c r="D1956" i="8"/>
  <c r="E1956" i="8" s="1"/>
  <c r="F1955" i="8"/>
  <c r="E1955" i="8"/>
  <c r="D1955" i="8"/>
  <c r="F1954" i="8"/>
  <c r="D1954" i="8"/>
  <c r="E1954" i="8" s="1"/>
  <c r="F1953" i="8"/>
  <c r="D1953" i="8"/>
  <c r="E1953" i="8" s="1"/>
  <c r="F1952" i="8"/>
  <c r="D1952" i="8"/>
  <c r="E1952" i="8" s="1"/>
  <c r="F1951" i="8"/>
  <c r="E1951" i="8"/>
  <c r="D1951" i="8"/>
  <c r="F1950" i="8"/>
  <c r="E1950" i="8"/>
  <c r="D1950" i="8"/>
  <c r="F1949" i="8"/>
  <c r="E1949" i="8"/>
  <c r="D1949" i="8"/>
  <c r="F1948" i="8"/>
  <c r="D1948" i="8"/>
  <c r="E1948" i="8" s="1"/>
  <c r="F1947" i="8"/>
  <c r="E1947" i="8"/>
  <c r="D1947" i="8"/>
  <c r="F1946" i="8"/>
  <c r="D1946" i="8"/>
  <c r="E1946" i="8" s="1"/>
  <c r="F1945" i="8"/>
  <c r="D1945" i="8"/>
  <c r="E1945" i="8" s="1"/>
  <c r="F1944" i="8"/>
  <c r="D1944" i="8"/>
  <c r="E1944" i="8" s="1"/>
  <c r="F1943" i="8"/>
  <c r="D1943" i="8"/>
  <c r="E1943" i="8" s="1"/>
  <c r="F1942" i="8"/>
  <c r="E1942" i="8"/>
  <c r="D1942" i="8"/>
  <c r="F1941" i="8"/>
  <c r="E1941" i="8"/>
  <c r="D1941" i="8"/>
  <c r="F1940" i="8"/>
  <c r="D1940" i="8"/>
  <c r="E1940" i="8" s="1"/>
  <c r="F1939" i="8"/>
  <c r="E1939" i="8"/>
  <c r="D1939" i="8"/>
  <c r="F1938" i="8"/>
  <c r="D1938" i="8"/>
  <c r="E1938" i="8" s="1"/>
  <c r="F1937" i="8"/>
  <c r="D1937" i="8"/>
  <c r="E1937" i="8" s="1"/>
  <c r="F1936" i="8"/>
  <c r="D1936" i="8"/>
  <c r="E1936" i="8" s="1"/>
  <c r="F1935" i="8"/>
  <c r="E1935" i="8"/>
  <c r="D1935" i="8"/>
  <c r="F1934" i="8"/>
  <c r="D1934" i="8"/>
  <c r="E1934" i="8" s="1"/>
  <c r="F1933" i="8"/>
  <c r="E1933" i="8"/>
  <c r="D1933" i="8"/>
  <c r="F1932" i="8"/>
  <c r="E1932" i="8"/>
  <c r="D1932" i="8"/>
  <c r="F1931" i="8"/>
  <c r="E1931" i="8"/>
  <c r="D1931" i="8"/>
  <c r="F1930" i="8"/>
  <c r="E1930" i="8"/>
  <c r="D1930" i="8"/>
  <c r="F1929" i="8"/>
  <c r="D1929" i="8"/>
  <c r="E1929" i="8" s="1"/>
  <c r="F1928" i="8"/>
  <c r="D1928" i="8"/>
  <c r="E1928" i="8" s="1"/>
  <c r="F1927" i="8"/>
  <c r="D1927" i="8"/>
  <c r="E1927" i="8" s="1"/>
  <c r="F1926" i="8"/>
  <c r="D1926" i="8"/>
  <c r="E1926" i="8" s="1"/>
  <c r="F1925" i="8"/>
  <c r="E1925" i="8"/>
  <c r="D1925" i="8"/>
  <c r="F1924" i="8"/>
  <c r="D1924" i="8"/>
  <c r="E1924" i="8" s="1"/>
  <c r="F1923" i="8"/>
  <c r="E1923" i="8"/>
  <c r="D1923" i="8"/>
  <c r="F1922" i="8"/>
  <c r="D1922" i="8"/>
  <c r="E1922" i="8" s="1"/>
  <c r="F1921" i="8"/>
  <c r="D1921" i="8"/>
  <c r="E1921" i="8" s="1"/>
  <c r="F1920" i="8"/>
  <c r="D1920" i="8"/>
  <c r="E1920" i="8" s="1"/>
  <c r="F1919" i="8"/>
  <c r="E1919" i="8"/>
  <c r="D1919" i="8"/>
  <c r="F1918" i="8"/>
  <c r="E1918" i="8"/>
  <c r="D1918" i="8"/>
  <c r="F1917" i="8"/>
  <c r="D1917" i="8"/>
  <c r="E1917" i="8" s="1"/>
  <c r="F1916" i="8"/>
  <c r="E1916" i="8"/>
  <c r="D1916" i="8"/>
  <c r="F1915" i="8"/>
  <c r="E1915" i="8"/>
  <c r="D1915" i="8"/>
  <c r="F1914" i="8"/>
  <c r="D1914" i="8"/>
  <c r="E1914" i="8" s="1"/>
  <c r="F1913" i="8"/>
  <c r="E1913" i="8"/>
  <c r="D1913" i="8"/>
  <c r="F1912" i="8"/>
  <c r="D1912" i="8"/>
  <c r="E1912" i="8" s="1"/>
  <c r="F1911" i="8"/>
  <c r="D1911" i="8"/>
  <c r="E1911" i="8" s="1"/>
  <c r="F1910" i="8"/>
  <c r="D1910" i="8"/>
  <c r="E1910" i="8" s="1"/>
  <c r="F1909" i="8"/>
  <c r="D1909" i="8"/>
  <c r="E1909" i="8" s="1"/>
  <c r="F1908" i="8"/>
  <c r="D1908" i="8"/>
  <c r="E1908" i="8" s="1"/>
  <c r="F1907" i="8"/>
  <c r="E1907" i="8"/>
  <c r="D1907" i="8"/>
  <c r="F1906" i="8"/>
  <c r="D1906" i="8"/>
  <c r="E1906" i="8" s="1"/>
  <c r="F1905" i="8"/>
  <c r="D1905" i="8"/>
  <c r="E1905" i="8" s="1"/>
  <c r="F1904" i="8"/>
  <c r="D1904" i="8"/>
  <c r="E1904" i="8" s="1"/>
  <c r="F1903" i="8"/>
  <c r="E1903" i="8"/>
  <c r="D1903" i="8"/>
  <c r="F1902" i="8"/>
  <c r="E1902" i="8"/>
  <c r="D1902" i="8"/>
  <c r="F1901" i="8"/>
  <c r="E1901" i="8"/>
  <c r="D1901" i="8"/>
  <c r="F1900" i="8"/>
  <c r="D1900" i="8"/>
  <c r="E1900" i="8" s="1"/>
  <c r="F1899" i="8"/>
  <c r="E1899" i="8"/>
  <c r="D1899" i="8"/>
  <c r="F1898" i="8"/>
  <c r="E1898" i="8"/>
  <c r="D1898" i="8"/>
  <c r="F1897" i="8"/>
  <c r="D1897" i="8"/>
  <c r="E1897" i="8" s="1"/>
  <c r="F1896" i="8"/>
  <c r="D1896" i="8"/>
  <c r="E1896" i="8" s="1"/>
  <c r="F1895" i="8"/>
  <c r="D1895" i="8"/>
  <c r="E1895" i="8" s="1"/>
  <c r="F1894" i="8"/>
  <c r="D1894" i="8"/>
  <c r="E1894" i="8" s="1"/>
  <c r="F1893" i="8"/>
  <c r="D1893" i="8"/>
  <c r="E1893" i="8" s="1"/>
  <c r="F1892" i="8"/>
  <c r="D1892" i="8"/>
  <c r="E1892" i="8" s="1"/>
  <c r="F1891" i="8"/>
  <c r="E1891" i="8"/>
  <c r="D1891" i="8"/>
  <c r="F1890" i="8"/>
  <c r="D1890" i="8"/>
  <c r="E1890" i="8" s="1"/>
  <c r="F1889" i="8"/>
  <c r="D1889" i="8"/>
  <c r="E1889" i="8" s="1"/>
  <c r="F1888" i="8"/>
  <c r="D1888" i="8"/>
  <c r="E1888" i="8" s="1"/>
  <c r="F1887" i="8"/>
  <c r="E1887" i="8"/>
  <c r="D1887" i="8"/>
  <c r="F1886" i="8"/>
  <c r="D1886" i="8"/>
  <c r="E1886" i="8" s="1"/>
  <c r="F1885" i="8"/>
  <c r="D1885" i="8"/>
  <c r="E1885" i="8" s="1"/>
  <c r="F1884" i="8"/>
  <c r="D1884" i="8"/>
  <c r="E1884" i="8" s="1"/>
  <c r="F1883" i="8"/>
  <c r="D1883" i="8"/>
  <c r="E1883" i="8" s="1"/>
  <c r="F1882" i="8"/>
  <c r="D1882" i="8"/>
  <c r="E1882" i="8" s="1"/>
  <c r="F1881" i="8"/>
  <c r="D1881" i="8"/>
  <c r="E1881" i="8" s="1"/>
  <c r="F1880" i="8"/>
  <c r="D1880" i="8"/>
  <c r="E1880" i="8" s="1"/>
  <c r="F1879" i="8"/>
  <c r="E1879" i="8"/>
  <c r="D1879" i="8"/>
  <c r="F1878" i="8"/>
  <c r="D1878" i="8"/>
  <c r="E1878" i="8" s="1"/>
  <c r="F1877" i="8"/>
  <c r="D1877" i="8"/>
  <c r="E1877" i="8" s="1"/>
  <c r="F1876" i="8"/>
  <c r="D1876" i="8"/>
  <c r="E1876" i="8" s="1"/>
  <c r="F1875" i="8"/>
  <c r="E1875" i="8"/>
  <c r="D1875" i="8"/>
  <c r="F1874" i="8"/>
  <c r="E1874" i="8"/>
  <c r="D1874" i="8"/>
  <c r="F1873" i="8"/>
  <c r="E1873" i="8"/>
  <c r="D1873" i="8"/>
  <c r="F1872" i="8"/>
  <c r="D1872" i="8"/>
  <c r="E1872" i="8" s="1"/>
  <c r="F1871" i="8"/>
  <c r="E1871" i="8"/>
  <c r="D1871" i="8"/>
  <c r="F1870" i="8"/>
  <c r="E1870" i="8"/>
  <c r="D1870" i="8"/>
  <c r="F1869" i="8"/>
  <c r="D1869" i="8"/>
  <c r="E1869" i="8" s="1"/>
  <c r="F1868" i="8"/>
  <c r="D1868" i="8"/>
  <c r="E1868" i="8" s="1"/>
  <c r="F1867" i="8"/>
  <c r="D1867" i="8"/>
  <c r="E1867" i="8" s="1"/>
  <c r="F1866" i="8"/>
  <c r="D1866" i="8"/>
  <c r="E1866" i="8" s="1"/>
  <c r="F1865" i="8"/>
  <c r="D1865" i="8"/>
  <c r="E1865" i="8" s="1"/>
  <c r="F1864" i="8"/>
  <c r="D1864" i="8"/>
  <c r="E1864" i="8" s="1"/>
  <c r="F1863" i="8"/>
  <c r="E1863" i="8"/>
  <c r="D1863" i="8"/>
  <c r="F1862" i="8"/>
  <c r="E1862" i="8"/>
  <c r="D1862" i="8"/>
  <c r="F1861" i="8"/>
  <c r="D1861" i="8"/>
  <c r="E1861" i="8" s="1"/>
  <c r="F1860" i="8"/>
  <c r="D1860" i="8"/>
  <c r="E1860" i="8" s="1"/>
  <c r="F1859" i="8"/>
  <c r="E1859" i="8"/>
  <c r="D1859" i="8"/>
  <c r="F1858" i="8"/>
  <c r="D1858" i="8"/>
  <c r="E1858" i="8" s="1"/>
  <c r="F1857" i="8"/>
  <c r="D1857" i="8"/>
  <c r="E1857" i="8" s="1"/>
  <c r="F1856" i="8"/>
  <c r="D1856" i="8"/>
  <c r="E1856" i="8" s="1"/>
  <c r="F1855" i="8"/>
  <c r="E1855" i="8"/>
  <c r="D1855" i="8"/>
  <c r="F1854" i="8"/>
  <c r="D1854" i="8"/>
  <c r="E1854" i="8" s="1"/>
  <c r="F1853" i="8"/>
  <c r="D1853" i="8"/>
  <c r="E1853" i="8" s="1"/>
  <c r="F1852" i="8"/>
  <c r="E1852" i="8"/>
  <c r="D1852" i="8"/>
  <c r="F1851" i="8"/>
  <c r="E1851" i="8"/>
  <c r="D1851" i="8"/>
  <c r="F1850" i="8"/>
  <c r="D1850" i="8"/>
  <c r="E1850" i="8" s="1"/>
  <c r="F1849" i="8"/>
  <c r="E1849" i="8"/>
  <c r="D1849" i="8"/>
  <c r="F1848" i="8"/>
  <c r="D1848" i="8"/>
  <c r="E1848" i="8" s="1"/>
  <c r="F1847" i="8"/>
  <c r="D1847" i="8"/>
  <c r="E1847" i="8" s="1"/>
  <c r="F1846" i="8"/>
  <c r="D1846" i="8"/>
  <c r="E1846" i="8" s="1"/>
  <c r="F1845" i="8"/>
  <c r="D1845" i="8"/>
  <c r="E1845" i="8" s="1"/>
  <c r="F1844" i="8"/>
  <c r="D1844" i="8"/>
  <c r="E1844" i="8" s="1"/>
  <c r="F1843" i="8"/>
  <c r="E1843" i="8"/>
  <c r="D1843" i="8"/>
  <c r="F1842" i="8"/>
  <c r="E1842" i="8"/>
  <c r="D1842" i="8"/>
  <c r="F1841" i="8"/>
  <c r="D1841" i="8"/>
  <c r="E1841" i="8" s="1"/>
  <c r="F1840" i="8"/>
  <c r="D1840" i="8"/>
  <c r="E1840" i="8" s="1"/>
  <c r="F1839" i="8"/>
  <c r="E1839" i="8"/>
  <c r="D1839" i="8"/>
  <c r="F1838" i="8"/>
  <c r="D1838" i="8"/>
  <c r="E1838" i="8" s="1"/>
  <c r="F1837" i="8"/>
  <c r="D1837" i="8"/>
  <c r="E1837" i="8" s="1"/>
  <c r="F1836" i="8"/>
  <c r="D1836" i="8"/>
  <c r="E1836" i="8" s="1"/>
  <c r="F1835" i="8"/>
  <c r="D1835" i="8"/>
  <c r="E1835" i="8" s="1"/>
  <c r="F1834" i="8"/>
  <c r="D1834" i="8"/>
  <c r="E1834" i="8" s="1"/>
  <c r="F1833" i="8"/>
  <c r="D1833" i="8"/>
  <c r="E1833" i="8" s="1"/>
  <c r="F1832" i="8"/>
  <c r="D1832" i="8"/>
  <c r="E1832" i="8" s="1"/>
  <c r="F1831" i="8"/>
  <c r="E1831" i="8"/>
  <c r="D1831" i="8"/>
  <c r="F1830" i="8"/>
  <c r="D1830" i="8"/>
  <c r="E1830" i="8" s="1"/>
  <c r="F1829" i="8"/>
  <c r="D1829" i="8"/>
  <c r="E1829" i="8" s="1"/>
  <c r="F1828" i="8"/>
  <c r="D1828" i="8"/>
  <c r="E1828" i="8" s="1"/>
  <c r="F1827" i="8"/>
  <c r="E1827" i="8"/>
  <c r="D1827" i="8"/>
  <c r="F1826" i="8"/>
  <c r="D1826" i="8"/>
  <c r="E1826" i="8" s="1"/>
  <c r="F1825" i="8"/>
  <c r="D1825" i="8"/>
  <c r="E1825" i="8" s="1"/>
  <c r="F1824" i="8"/>
  <c r="E1824" i="8"/>
  <c r="D1824" i="8"/>
  <c r="F1823" i="8"/>
  <c r="E1823" i="8"/>
  <c r="D1823" i="8"/>
  <c r="F1822" i="8"/>
  <c r="D1822" i="8"/>
  <c r="E1822" i="8" s="1"/>
  <c r="F1821" i="8"/>
  <c r="E1821" i="8"/>
  <c r="D1821" i="8"/>
  <c r="F1820" i="8"/>
  <c r="E1820" i="8"/>
  <c r="D1820" i="8"/>
  <c r="F1819" i="8"/>
  <c r="D1819" i="8"/>
  <c r="E1819" i="8" s="1"/>
  <c r="F1818" i="8"/>
  <c r="D1818" i="8"/>
  <c r="E1818" i="8" s="1"/>
  <c r="F1817" i="8"/>
  <c r="D1817" i="8"/>
  <c r="E1817" i="8" s="1"/>
  <c r="F1816" i="8"/>
  <c r="D1816" i="8"/>
  <c r="E1816" i="8" s="1"/>
  <c r="F1815" i="8"/>
  <c r="D1815" i="8"/>
  <c r="E1815" i="8" s="1"/>
  <c r="F1814" i="8"/>
  <c r="D1814" i="8"/>
  <c r="E1814" i="8" s="1"/>
  <c r="F1813" i="8"/>
  <c r="E1813" i="8"/>
  <c r="D1813" i="8"/>
  <c r="F1812" i="8"/>
  <c r="D1812" i="8"/>
  <c r="E1812" i="8" s="1"/>
  <c r="F1811" i="8"/>
  <c r="E1811" i="8"/>
  <c r="D1811" i="8"/>
  <c r="F1810" i="8"/>
  <c r="D1810" i="8"/>
  <c r="E1810" i="8" s="1"/>
  <c r="F1809" i="8"/>
  <c r="D1809" i="8"/>
  <c r="E1809" i="8" s="1"/>
  <c r="F1808" i="8"/>
  <c r="D1808" i="8"/>
  <c r="E1808" i="8" s="1"/>
  <c r="F1807" i="8"/>
  <c r="E1807" i="8"/>
  <c r="D1807" i="8"/>
  <c r="F1806" i="8"/>
  <c r="D1806" i="8"/>
  <c r="E1806" i="8" s="1"/>
  <c r="F1805" i="8"/>
  <c r="D1805" i="8"/>
  <c r="E1805" i="8" s="1"/>
  <c r="F1804" i="8"/>
  <c r="D1804" i="8"/>
  <c r="E1804" i="8" s="1"/>
  <c r="F1803" i="8"/>
  <c r="D1803" i="8"/>
  <c r="E1803" i="8" s="1"/>
  <c r="F1802" i="8"/>
  <c r="E1802" i="8"/>
  <c r="D1802" i="8"/>
  <c r="F1801" i="8"/>
  <c r="E1801" i="8"/>
  <c r="D1801" i="8"/>
  <c r="F1800" i="8"/>
  <c r="D1800" i="8"/>
  <c r="E1800" i="8" s="1"/>
  <c r="F1799" i="8"/>
  <c r="D1799" i="8"/>
  <c r="E1799" i="8" s="1"/>
  <c r="F1798" i="8"/>
  <c r="D1798" i="8"/>
  <c r="E1798" i="8" s="1"/>
  <c r="F1797" i="8"/>
  <c r="D1797" i="8"/>
  <c r="E1797" i="8" s="1"/>
  <c r="F1796" i="8"/>
  <c r="D1796" i="8"/>
  <c r="E1796" i="8" s="1"/>
  <c r="F1795" i="8"/>
  <c r="E1795" i="8"/>
  <c r="D1795" i="8"/>
  <c r="F1794" i="8"/>
  <c r="D1794" i="8"/>
  <c r="E1794" i="8" s="1"/>
  <c r="F1793" i="8"/>
  <c r="E1793" i="8"/>
  <c r="D1793" i="8"/>
  <c r="F1792" i="8"/>
  <c r="E1792" i="8"/>
  <c r="D1792" i="8"/>
  <c r="F1791" i="8"/>
  <c r="E1791" i="8"/>
  <c r="D1791" i="8"/>
  <c r="F1790" i="8"/>
  <c r="D1790" i="8"/>
  <c r="E1790" i="8" s="1"/>
  <c r="F1789" i="8"/>
  <c r="D1789" i="8"/>
  <c r="E1789" i="8" s="1"/>
  <c r="F1788" i="8"/>
  <c r="D1788" i="8"/>
  <c r="E1788" i="8" s="1"/>
  <c r="F1787" i="8"/>
  <c r="D1787" i="8"/>
  <c r="E1787" i="8" s="1"/>
  <c r="F1786" i="8"/>
  <c r="D1786" i="8"/>
  <c r="E1786" i="8" s="1"/>
  <c r="F1785" i="8"/>
  <c r="D1785" i="8"/>
  <c r="E1785" i="8" s="1"/>
  <c r="F1784" i="8"/>
  <c r="D1784" i="8"/>
  <c r="E1784" i="8" s="1"/>
  <c r="F1783" i="8"/>
  <c r="D1783" i="8"/>
  <c r="E1783" i="8" s="1"/>
  <c r="F1782" i="8"/>
  <c r="E1782" i="8"/>
  <c r="D1782" i="8"/>
  <c r="F1781" i="8"/>
  <c r="E1781" i="8"/>
  <c r="D1781" i="8"/>
  <c r="F1780" i="8"/>
  <c r="D1780" i="8"/>
  <c r="E1780" i="8" s="1"/>
  <c r="F1779" i="8"/>
  <c r="E1779" i="8"/>
  <c r="D1779" i="8"/>
  <c r="F1778" i="8"/>
  <c r="D1778" i="8"/>
  <c r="E1778" i="8" s="1"/>
  <c r="F1777" i="8"/>
  <c r="D1777" i="8"/>
  <c r="E1777" i="8" s="1"/>
  <c r="F1776" i="8"/>
  <c r="D1776" i="8"/>
  <c r="E1776" i="8" s="1"/>
  <c r="F1775" i="8"/>
  <c r="E1775" i="8"/>
  <c r="D1775" i="8"/>
  <c r="F1774" i="8"/>
  <c r="E1774" i="8"/>
  <c r="D1774" i="8"/>
  <c r="F1773" i="8"/>
  <c r="E1773" i="8"/>
  <c r="D1773" i="8"/>
  <c r="F1772" i="8"/>
  <c r="D1772" i="8"/>
  <c r="E1772" i="8" s="1"/>
  <c r="F1771" i="8"/>
  <c r="E1771" i="8"/>
  <c r="D1771" i="8"/>
  <c r="F1770" i="8"/>
  <c r="E1770" i="8"/>
  <c r="D1770" i="8"/>
  <c r="F1769" i="8"/>
  <c r="D1769" i="8"/>
  <c r="E1769" i="8" s="1"/>
  <c r="F1768" i="8"/>
  <c r="D1768" i="8"/>
  <c r="E1768" i="8" s="1"/>
  <c r="F1767" i="8"/>
  <c r="D1767" i="8"/>
  <c r="E1767" i="8" s="1"/>
  <c r="F1766" i="8"/>
  <c r="D1766" i="8"/>
  <c r="E1766" i="8" s="1"/>
  <c r="F1765" i="8"/>
  <c r="D1765" i="8"/>
  <c r="E1765" i="8" s="1"/>
  <c r="F1764" i="8"/>
  <c r="D1764" i="8"/>
  <c r="E1764" i="8" s="1"/>
  <c r="F1763" i="8"/>
  <c r="E1763" i="8"/>
  <c r="D1763" i="8"/>
  <c r="F1762" i="8"/>
  <c r="D1762" i="8"/>
  <c r="E1762" i="8" s="1"/>
  <c r="F1761" i="8"/>
  <c r="D1761" i="8"/>
  <c r="E1761" i="8" s="1"/>
  <c r="F1760" i="8"/>
  <c r="D1760" i="8"/>
  <c r="E1760" i="8" s="1"/>
  <c r="F1759" i="8"/>
  <c r="E1759" i="8"/>
  <c r="D1759" i="8"/>
  <c r="F1758" i="8"/>
  <c r="D1758" i="8"/>
  <c r="E1758" i="8" s="1"/>
  <c r="F1757" i="8"/>
  <c r="D1757" i="8"/>
  <c r="E1757" i="8" s="1"/>
  <c r="F1756" i="8"/>
  <c r="D1756" i="8"/>
  <c r="E1756" i="8" s="1"/>
  <c r="F1755" i="8"/>
  <c r="D1755" i="8"/>
  <c r="E1755" i="8" s="1"/>
  <c r="F1754" i="8"/>
  <c r="D1754" i="8"/>
  <c r="E1754" i="8" s="1"/>
  <c r="F1753" i="8"/>
  <c r="D1753" i="8"/>
  <c r="E1753" i="8" s="1"/>
  <c r="F1752" i="8"/>
  <c r="D1752" i="8"/>
  <c r="E1752" i="8" s="1"/>
  <c r="F1751" i="8"/>
  <c r="D1751" i="8"/>
  <c r="E1751" i="8" s="1"/>
  <c r="F1750" i="8"/>
  <c r="D1750" i="8"/>
  <c r="E1750" i="8" s="1"/>
  <c r="F1749" i="8"/>
  <c r="D1749" i="8"/>
  <c r="E1749" i="8" s="1"/>
  <c r="F1748" i="8"/>
  <c r="D1748" i="8"/>
  <c r="E1748" i="8" s="1"/>
  <c r="F1747" i="8"/>
  <c r="E1747" i="8"/>
  <c r="D1747" i="8"/>
  <c r="F1746" i="8"/>
  <c r="E1746" i="8"/>
  <c r="D1746" i="8"/>
  <c r="F1745" i="8"/>
  <c r="E1745" i="8"/>
  <c r="D1745" i="8"/>
  <c r="F1744" i="8"/>
  <c r="D1744" i="8"/>
  <c r="E1744" i="8" s="1"/>
  <c r="F1743" i="8"/>
  <c r="E1743" i="8"/>
  <c r="D1743" i="8"/>
  <c r="F1742" i="8"/>
  <c r="E1742" i="8"/>
  <c r="D1742" i="8"/>
  <c r="F1741" i="8"/>
  <c r="D1741" i="8"/>
  <c r="E1741" i="8" s="1"/>
  <c r="F1740" i="8"/>
  <c r="D1740" i="8"/>
  <c r="E1740" i="8" s="1"/>
  <c r="F1739" i="8"/>
  <c r="D1739" i="8"/>
  <c r="E1739" i="8" s="1"/>
  <c r="F1738" i="8"/>
  <c r="D1738" i="8"/>
  <c r="E1738" i="8" s="1"/>
  <c r="F1737" i="8"/>
  <c r="D1737" i="8"/>
  <c r="E1737" i="8" s="1"/>
  <c r="F1736" i="8"/>
  <c r="D1736" i="8"/>
  <c r="E1736" i="8" s="1"/>
  <c r="F1735" i="8"/>
  <c r="E1735" i="8"/>
  <c r="D1735" i="8"/>
  <c r="F1734" i="8"/>
  <c r="E1734" i="8"/>
  <c r="D1734" i="8"/>
  <c r="F1733" i="8"/>
  <c r="D1733" i="8"/>
  <c r="E1733" i="8" s="1"/>
  <c r="F1732" i="8"/>
  <c r="D1732" i="8"/>
  <c r="E1732" i="8" s="1"/>
  <c r="F1731" i="8"/>
  <c r="E1731" i="8"/>
  <c r="D1731" i="8"/>
  <c r="F1730" i="8"/>
  <c r="D1730" i="8"/>
  <c r="E1730" i="8" s="1"/>
  <c r="F1729" i="8"/>
  <c r="D1729" i="8"/>
  <c r="E1729" i="8" s="1"/>
  <c r="F1728" i="8"/>
  <c r="D1728" i="8"/>
  <c r="E1728" i="8" s="1"/>
  <c r="F1727" i="8"/>
  <c r="E1727" i="8"/>
  <c r="D1727" i="8"/>
  <c r="F1726" i="8"/>
  <c r="D1726" i="8"/>
  <c r="E1726" i="8" s="1"/>
  <c r="F1725" i="8"/>
  <c r="D1725" i="8"/>
  <c r="E1725" i="8" s="1"/>
  <c r="F1724" i="8"/>
  <c r="E1724" i="8"/>
  <c r="D1724" i="8"/>
  <c r="F1723" i="8"/>
  <c r="E1723" i="8"/>
  <c r="D1723" i="8"/>
  <c r="F1722" i="8"/>
  <c r="D1722" i="8"/>
  <c r="E1722" i="8" s="1"/>
  <c r="F1721" i="8"/>
  <c r="E1721" i="8"/>
  <c r="D1721" i="8"/>
  <c r="F1720" i="8"/>
  <c r="D1720" i="8"/>
  <c r="E1720" i="8" s="1"/>
  <c r="F1719" i="8"/>
  <c r="D1719" i="8"/>
  <c r="E1719" i="8" s="1"/>
  <c r="F1718" i="8"/>
  <c r="D1718" i="8"/>
  <c r="E1718" i="8" s="1"/>
  <c r="F1717" i="8"/>
  <c r="D1717" i="8"/>
  <c r="E1717" i="8" s="1"/>
  <c r="F1716" i="8"/>
  <c r="D1716" i="8"/>
  <c r="E1716" i="8" s="1"/>
  <c r="F1715" i="8"/>
  <c r="E1715" i="8"/>
  <c r="D1715" i="8"/>
  <c r="F1714" i="8"/>
  <c r="E1714" i="8"/>
  <c r="D1714" i="8"/>
  <c r="F1713" i="8"/>
  <c r="D1713" i="8"/>
  <c r="E1713" i="8" s="1"/>
  <c r="F1712" i="8"/>
  <c r="E1712" i="8"/>
  <c r="D1712" i="8"/>
  <c r="F1711" i="8"/>
  <c r="E1711" i="8"/>
  <c r="D1711" i="8"/>
  <c r="F1710" i="8"/>
  <c r="D1710" i="8"/>
  <c r="E1710" i="8" s="1"/>
  <c r="F1709" i="8"/>
  <c r="D1709" i="8"/>
  <c r="E1709" i="8" s="1"/>
  <c r="F1708" i="8"/>
  <c r="D1708" i="8"/>
  <c r="E1708" i="8" s="1"/>
  <c r="F1707" i="8"/>
  <c r="D1707" i="8"/>
  <c r="E1707" i="8" s="1"/>
  <c r="F1706" i="8"/>
  <c r="D1706" i="8"/>
  <c r="E1706" i="8" s="1"/>
  <c r="F1705" i="8"/>
  <c r="D1705" i="8"/>
  <c r="E1705" i="8" s="1"/>
  <c r="F1704" i="8"/>
  <c r="D1704" i="8"/>
  <c r="E1704" i="8" s="1"/>
  <c r="F1703" i="8"/>
  <c r="E1703" i="8"/>
  <c r="D1703" i="8"/>
  <c r="F1702" i="8"/>
  <c r="D1702" i="8"/>
  <c r="E1702" i="8" s="1"/>
  <c r="F1701" i="8"/>
  <c r="E1701" i="8"/>
  <c r="D1701" i="8"/>
  <c r="F1700" i="8"/>
  <c r="D1700" i="8"/>
  <c r="E1700" i="8" s="1"/>
  <c r="F1699" i="8"/>
  <c r="E1699" i="8"/>
  <c r="D1699" i="8"/>
  <c r="F1698" i="8"/>
  <c r="D1698" i="8"/>
  <c r="E1698" i="8" s="1"/>
  <c r="F1697" i="8"/>
  <c r="D1697" i="8"/>
  <c r="E1697" i="8" s="1"/>
  <c r="F1696" i="8"/>
  <c r="E1696" i="8"/>
  <c r="D1696" i="8"/>
  <c r="F1695" i="8"/>
  <c r="E1695" i="8"/>
  <c r="D1695" i="8"/>
  <c r="F1694" i="8"/>
  <c r="D1694" i="8"/>
  <c r="E1694" i="8" s="1"/>
  <c r="F1693" i="8"/>
  <c r="E1693" i="8"/>
  <c r="D1693" i="8"/>
  <c r="F1692" i="8"/>
  <c r="E1692" i="8"/>
  <c r="D1692" i="8"/>
  <c r="F1691" i="8"/>
  <c r="D1691" i="8"/>
  <c r="E1691" i="8" s="1"/>
  <c r="F1690" i="8"/>
  <c r="E1690" i="8"/>
  <c r="D1690" i="8"/>
  <c r="F1689" i="8"/>
  <c r="D1689" i="8"/>
  <c r="E1689" i="8" s="1"/>
  <c r="F1688" i="8"/>
  <c r="D1688" i="8"/>
  <c r="E1688" i="8" s="1"/>
  <c r="F1687" i="8"/>
  <c r="D1687" i="8"/>
  <c r="E1687" i="8" s="1"/>
  <c r="F1686" i="8"/>
  <c r="D1686" i="8"/>
  <c r="E1686" i="8" s="1"/>
  <c r="F1685" i="8"/>
  <c r="E1685" i="8"/>
  <c r="D1685" i="8"/>
  <c r="F1684" i="8"/>
  <c r="D1684" i="8"/>
  <c r="E1684" i="8" s="1"/>
  <c r="F1683" i="8"/>
  <c r="D1683" i="8"/>
  <c r="E1683" i="8" s="1"/>
  <c r="F1682" i="8"/>
  <c r="D1682" i="8"/>
  <c r="E1682" i="8" s="1"/>
  <c r="F1681" i="8"/>
  <c r="D1681" i="8"/>
  <c r="E1681" i="8" s="1"/>
  <c r="F1680" i="8"/>
  <c r="D1680" i="8"/>
  <c r="E1680" i="8" s="1"/>
  <c r="F1679" i="8"/>
  <c r="D1679" i="8"/>
  <c r="E1679" i="8" s="1"/>
  <c r="F1678" i="8"/>
  <c r="D1678" i="8"/>
  <c r="E1678" i="8" s="1"/>
  <c r="F1677" i="8"/>
  <c r="D1677" i="8"/>
  <c r="E1677" i="8" s="1"/>
  <c r="F1676" i="8"/>
  <c r="D1676" i="8"/>
  <c r="E1676" i="8" s="1"/>
  <c r="F1675" i="8"/>
  <c r="D1675" i="8"/>
  <c r="E1675" i="8" s="1"/>
  <c r="F1674" i="8"/>
  <c r="E1674" i="8"/>
  <c r="D1674" i="8"/>
  <c r="F1673" i="8"/>
  <c r="E1673" i="8"/>
  <c r="D1673" i="8"/>
  <c r="F1672" i="8"/>
  <c r="D1672" i="8"/>
  <c r="E1672" i="8" s="1"/>
  <c r="F1671" i="8"/>
  <c r="E1671" i="8"/>
  <c r="D1671" i="8"/>
  <c r="F1670" i="8"/>
  <c r="E1670" i="8"/>
  <c r="D1670" i="8"/>
  <c r="F1669" i="8"/>
  <c r="D1669" i="8"/>
  <c r="E1669" i="8" s="1"/>
  <c r="F1668" i="8"/>
  <c r="E1668" i="8"/>
  <c r="D1668" i="8"/>
  <c r="F1667" i="8"/>
  <c r="D1667" i="8"/>
  <c r="E1667" i="8" s="1"/>
  <c r="F1666" i="8"/>
  <c r="D1666" i="8"/>
  <c r="E1666" i="8" s="1"/>
  <c r="F1665" i="8"/>
  <c r="D1665" i="8"/>
  <c r="E1665" i="8" s="1"/>
  <c r="F1664" i="8"/>
  <c r="D1664" i="8"/>
  <c r="E1664" i="8" s="1"/>
  <c r="F1663" i="8"/>
  <c r="D1663" i="8"/>
  <c r="E1663" i="8" s="1"/>
  <c r="F1662" i="8"/>
  <c r="D1662" i="8"/>
  <c r="E1662" i="8" s="1"/>
  <c r="F1661" i="8"/>
  <c r="D1661" i="8"/>
  <c r="E1661" i="8" s="1"/>
  <c r="F1660" i="8"/>
  <c r="D1660" i="8"/>
  <c r="E1660" i="8" s="1"/>
  <c r="F1659" i="8"/>
  <c r="D1659" i="8"/>
  <c r="E1659" i="8" s="1"/>
  <c r="F1658" i="8"/>
  <c r="E1658" i="8"/>
  <c r="D1658" i="8"/>
  <c r="F1657" i="8"/>
  <c r="E1657" i="8"/>
  <c r="D1657" i="8"/>
  <c r="F1656" i="8"/>
  <c r="D1656" i="8"/>
  <c r="E1656" i="8" s="1"/>
  <c r="F1655" i="8"/>
  <c r="E1655" i="8"/>
  <c r="D1655" i="8"/>
  <c r="F1654" i="8"/>
  <c r="E1654" i="8"/>
  <c r="D1654" i="8"/>
  <c r="F1653" i="8"/>
  <c r="D1653" i="8"/>
  <c r="E1653" i="8" s="1"/>
  <c r="F1652" i="8"/>
  <c r="E1652" i="8"/>
  <c r="D1652" i="8"/>
  <c r="F1651" i="8"/>
  <c r="D1651" i="8"/>
  <c r="E1651" i="8" s="1"/>
  <c r="F1650" i="8"/>
  <c r="D1650" i="8"/>
  <c r="E1650" i="8" s="1"/>
  <c r="F1649" i="8"/>
  <c r="D1649" i="8"/>
  <c r="E1649" i="8" s="1"/>
  <c r="F1648" i="8"/>
  <c r="D1648" i="8"/>
  <c r="E1648" i="8" s="1"/>
  <c r="F1647" i="8"/>
  <c r="D1647" i="8"/>
  <c r="E1647" i="8" s="1"/>
  <c r="F1646" i="8"/>
  <c r="D1646" i="8"/>
  <c r="E1646" i="8" s="1"/>
  <c r="F1645" i="8"/>
  <c r="D1645" i="8"/>
  <c r="E1645" i="8" s="1"/>
  <c r="F1644" i="8"/>
  <c r="D1644" i="8"/>
  <c r="E1644" i="8" s="1"/>
  <c r="F1643" i="8"/>
  <c r="D1643" i="8"/>
  <c r="E1643" i="8" s="1"/>
  <c r="F1642" i="8"/>
  <c r="E1642" i="8"/>
  <c r="D1642" i="8"/>
  <c r="F1641" i="8"/>
  <c r="E1641" i="8"/>
  <c r="D1641" i="8"/>
  <c r="F1640" i="8"/>
  <c r="D1640" i="8"/>
  <c r="E1640" i="8" s="1"/>
  <c r="F1639" i="8"/>
  <c r="E1639" i="8"/>
  <c r="D1639" i="8"/>
  <c r="F1638" i="8"/>
  <c r="E1638" i="8"/>
  <c r="D1638" i="8"/>
  <c r="F1637" i="8"/>
  <c r="D1637" i="8"/>
  <c r="E1637" i="8" s="1"/>
  <c r="F1636" i="8"/>
  <c r="D1636" i="8"/>
  <c r="E1636" i="8" s="1"/>
  <c r="F1635" i="8"/>
  <c r="D1635" i="8"/>
  <c r="E1635" i="8" s="1"/>
  <c r="F1634" i="8"/>
  <c r="D1634" i="8"/>
  <c r="E1634" i="8" s="1"/>
  <c r="F1633" i="8"/>
  <c r="D1633" i="8"/>
  <c r="E1633" i="8" s="1"/>
  <c r="F1632" i="8"/>
  <c r="D1632" i="8"/>
  <c r="E1632" i="8" s="1"/>
  <c r="F1631" i="8"/>
  <c r="D1631" i="8"/>
  <c r="E1631" i="8" s="1"/>
  <c r="F1630" i="8"/>
  <c r="D1630" i="8"/>
  <c r="E1630" i="8" s="1"/>
  <c r="F1629" i="8"/>
  <c r="D1629" i="8"/>
  <c r="E1629" i="8" s="1"/>
  <c r="F1628" i="8"/>
  <c r="D1628" i="8"/>
  <c r="E1628" i="8" s="1"/>
  <c r="F1627" i="8"/>
  <c r="D1627" i="8"/>
  <c r="E1627" i="8" s="1"/>
  <c r="F1626" i="8"/>
  <c r="E1626" i="8"/>
  <c r="D1626" i="8"/>
  <c r="F1625" i="8"/>
  <c r="E1625" i="8"/>
  <c r="D1625" i="8"/>
  <c r="F1624" i="8"/>
  <c r="D1624" i="8"/>
  <c r="E1624" i="8" s="1"/>
  <c r="F1623" i="8"/>
  <c r="E1623" i="8"/>
  <c r="D1623" i="8"/>
  <c r="F1622" i="8"/>
  <c r="E1622" i="8"/>
  <c r="D1622" i="8"/>
  <c r="F1621" i="8"/>
  <c r="D1621" i="8"/>
  <c r="E1621" i="8" s="1"/>
  <c r="F1620" i="8"/>
  <c r="D1620" i="8"/>
  <c r="E1620" i="8" s="1"/>
  <c r="F1619" i="8"/>
  <c r="D1619" i="8"/>
  <c r="E1619" i="8" s="1"/>
  <c r="F1618" i="8"/>
  <c r="D1618" i="8"/>
  <c r="E1618" i="8" s="1"/>
  <c r="F1617" i="8"/>
  <c r="D1617" i="8"/>
  <c r="E1617" i="8" s="1"/>
  <c r="F1616" i="8"/>
  <c r="D1616" i="8"/>
  <c r="E1616" i="8" s="1"/>
  <c r="F1615" i="8"/>
  <c r="D1615" i="8"/>
  <c r="E1615" i="8" s="1"/>
  <c r="F1614" i="8"/>
  <c r="D1614" i="8"/>
  <c r="E1614" i="8" s="1"/>
  <c r="F1613" i="8"/>
  <c r="D1613" i="8"/>
  <c r="E1613" i="8" s="1"/>
  <c r="F1612" i="8"/>
  <c r="D1612" i="8"/>
  <c r="E1612" i="8" s="1"/>
  <c r="F1611" i="8"/>
  <c r="D1611" i="8"/>
  <c r="E1611" i="8" s="1"/>
  <c r="F1610" i="8"/>
  <c r="E1610" i="8"/>
  <c r="D1610" i="8"/>
  <c r="F1609" i="8"/>
  <c r="E1609" i="8"/>
  <c r="D1609" i="8"/>
  <c r="F1608" i="8"/>
  <c r="D1608" i="8"/>
  <c r="E1608" i="8" s="1"/>
  <c r="F1607" i="8"/>
  <c r="E1607" i="8"/>
  <c r="D1607" i="8"/>
  <c r="F1606" i="8"/>
  <c r="E1606" i="8"/>
  <c r="D1606" i="8"/>
  <c r="F1605" i="8"/>
  <c r="D1605" i="8"/>
  <c r="E1605" i="8" s="1"/>
  <c r="F1604" i="8"/>
  <c r="D1604" i="8"/>
  <c r="E1604" i="8" s="1"/>
  <c r="F1603" i="8"/>
  <c r="D1603" i="8"/>
  <c r="E1603" i="8" s="1"/>
  <c r="F1602" i="8"/>
  <c r="D1602" i="8"/>
  <c r="E1602" i="8" s="1"/>
  <c r="F1601" i="8"/>
  <c r="D1601" i="8"/>
  <c r="E1601" i="8" s="1"/>
  <c r="F1600" i="8"/>
  <c r="D1600" i="8"/>
  <c r="E1600" i="8" s="1"/>
  <c r="F1599" i="8"/>
  <c r="D1599" i="8"/>
  <c r="E1599" i="8" s="1"/>
  <c r="F1598" i="8"/>
  <c r="D1598" i="8"/>
  <c r="E1598" i="8" s="1"/>
  <c r="F1597" i="8"/>
  <c r="D1597" i="8"/>
  <c r="E1597" i="8" s="1"/>
  <c r="F1596" i="8"/>
  <c r="D1596" i="8"/>
  <c r="E1596" i="8" s="1"/>
  <c r="F1595" i="8"/>
  <c r="D1595" i="8"/>
  <c r="E1595" i="8" s="1"/>
  <c r="F1594" i="8"/>
  <c r="E1594" i="8"/>
  <c r="D1594" i="8"/>
  <c r="F1593" i="8"/>
  <c r="E1593" i="8"/>
  <c r="D1593" i="8"/>
  <c r="F1592" i="8"/>
  <c r="D1592" i="8"/>
  <c r="E1592" i="8" s="1"/>
  <c r="F1591" i="8"/>
  <c r="E1591" i="8"/>
  <c r="D1591" i="8"/>
  <c r="F1590" i="8"/>
  <c r="E1590" i="8"/>
  <c r="D1590" i="8"/>
  <c r="F1589" i="8"/>
  <c r="D1589" i="8"/>
  <c r="E1589" i="8" s="1"/>
  <c r="F1588" i="8"/>
  <c r="E1588" i="8"/>
  <c r="D1588" i="8"/>
  <c r="F1587" i="8"/>
  <c r="D1587" i="8"/>
  <c r="E1587" i="8" s="1"/>
  <c r="F1586" i="8"/>
  <c r="D1586" i="8"/>
  <c r="E1586" i="8" s="1"/>
  <c r="F1585" i="8"/>
  <c r="D1585" i="8"/>
  <c r="E1585" i="8" s="1"/>
  <c r="F1584" i="8"/>
  <c r="D1584" i="8"/>
  <c r="E1584" i="8" s="1"/>
  <c r="F1583" i="8"/>
  <c r="D1583" i="8"/>
  <c r="E1583" i="8" s="1"/>
  <c r="F1582" i="8"/>
  <c r="D1582" i="8"/>
  <c r="E1582" i="8" s="1"/>
  <c r="F1581" i="8"/>
  <c r="D1581" i="8"/>
  <c r="E1581" i="8" s="1"/>
  <c r="F1580" i="8"/>
  <c r="D1580" i="8"/>
  <c r="E1580" i="8" s="1"/>
  <c r="F1579" i="8"/>
  <c r="D1579" i="8"/>
  <c r="E1579" i="8" s="1"/>
  <c r="F1578" i="8"/>
  <c r="E1578" i="8"/>
  <c r="D1578" i="8"/>
  <c r="F1577" i="8"/>
  <c r="E1577" i="8"/>
  <c r="D1577" i="8"/>
  <c r="F1576" i="8"/>
  <c r="D1576" i="8"/>
  <c r="E1576" i="8" s="1"/>
  <c r="F1575" i="8"/>
  <c r="E1575" i="8"/>
  <c r="D1575" i="8"/>
  <c r="F1574" i="8"/>
  <c r="E1574" i="8"/>
  <c r="D1574" i="8"/>
  <c r="F1573" i="8"/>
  <c r="D1573" i="8"/>
  <c r="E1573" i="8" s="1"/>
  <c r="F1572" i="8"/>
  <c r="E1572" i="8"/>
  <c r="D1572" i="8"/>
  <c r="F1571" i="8"/>
  <c r="D1571" i="8"/>
  <c r="E1571" i="8" s="1"/>
  <c r="F1570" i="8"/>
  <c r="D1570" i="8"/>
  <c r="E1570" i="8" s="1"/>
  <c r="F1569" i="8"/>
  <c r="D1569" i="8"/>
  <c r="E1569" i="8" s="1"/>
  <c r="F1568" i="8"/>
  <c r="D1568" i="8"/>
  <c r="E1568" i="8" s="1"/>
  <c r="F1567" i="8"/>
  <c r="D1567" i="8"/>
  <c r="E1567" i="8" s="1"/>
  <c r="F1566" i="8"/>
  <c r="D1566" i="8"/>
  <c r="E1566" i="8" s="1"/>
  <c r="F1565" i="8"/>
  <c r="D1565" i="8"/>
  <c r="E1565" i="8" s="1"/>
  <c r="F1564" i="8"/>
  <c r="D1564" i="8"/>
  <c r="E1564" i="8" s="1"/>
  <c r="F1563" i="8"/>
  <c r="D1563" i="8"/>
  <c r="E1563" i="8" s="1"/>
  <c r="F1562" i="8"/>
  <c r="E1562" i="8"/>
  <c r="D1562" i="8"/>
  <c r="F1561" i="8"/>
  <c r="E1561" i="8"/>
  <c r="D1561" i="8"/>
  <c r="F1560" i="8"/>
  <c r="D1560" i="8"/>
  <c r="E1560" i="8" s="1"/>
  <c r="F1559" i="8"/>
  <c r="E1559" i="8"/>
  <c r="D1559" i="8"/>
  <c r="F1558" i="8"/>
  <c r="E1558" i="8"/>
  <c r="D1558" i="8"/>
  <c r="F1557" i="8"/>
  <c r="D1557" i="8"/>
  <c r="E1557" i="8" s="1"/>
  <c r="F1556" i="8"/>
  <c r="D1556" i="8"/>
  <c r="E1556" i="8" s="1"/>
  <c r="F1555" i="8"/>
  <c r="D1555" i="8"/>
  <c r="E1555" i="8" s="1"/>
  <c r="F1554" i="8"/>
  <c r="D1554" i="8"/>
  <c r="E1554" i="8" s="1"/>
  <c r="F1553" i="8"/>
  <c r="D1553" i="8"/>
  <c r="E1553" i="8" s="1"/>
  <c r="F1552" i="8"/>
  <c r="D1552" i="8"/>
  <c r="E1552" i="8" s="1"/>
  <c r="F1551" i="8"/>
  <c r="D1551" i="8"/>
  <c r="E1551" i="8" s="1"/>
  <c r="F1550" i="8"/>
  <c r="D1550" i="8"/>
  <c r="E1550" i="8" s="1"/>
  <c r="F1549" i="8"/>
  <c r="D1549" i="8"/>
  <c r="E1549" i="8" s="1"/>
  <c r="F1548" i="8"/>
  <c r="D1548" i="8"/>
  <c r="E1548" i="8" s="1"/>
  <c r="F1547" i="8"/>
  <c r="D1547" i="8"/>
  <c r="E1547" i="8" s="1"/>
  <c r="F1546" i="8"/>
  <c r="E1546" i="8"/>
  <c r="D1546" i="8"/>
  <c r="F1545" i="8"/>
  <c r="E1545" i="8"/>
  <c r="D1545" i="8"/>
  <c r="F1544" i="8"/>
  <c r="D1544" i="8"/>
  <c r="E1544" i="8" s="1"/>
  <c r="F1543" i="8"/>
  <c r="E1543" i="8"/>
  <c r="D1543" i="8"/>
  <c r="F1542" i="8"/>
  <c r="E1542" i="8"/>
  <c r="D1542" i="8"/>
  <c r="F1541" i="8"/>
  <c r="D1541" i="8"/>
  <c r="E1541" i="8" s="1"/>
  <c r="F1540" i="8"/>
  <c r="D1540" i="8"/>
  <c r="E1540" i="8" s="1"/>
  <c r="F1539" i="8"/>
  <c r="D1539" i="8"/>
  <c r="E1539" i="8" s="1"/>
  <c r="F1538" i="8"/>
  <c r="D1538" i="8"/>
  <c r="E1538" i="8" s="1"/>
  <c r="F1537" i="8"/>
  <c r="D1537" i="8"/>
  <c r="E1537" i="8" s="1"/>
  <c r="F1536" i="8"/>
  <c r="D1536" i="8"/>
  <c r="E1536" i="8" s="1"/>
  <c r="F1535" i="8"/>
  <c r="D1535" i="8"/>
  <c r="E1535" i="8" s="1"/>
  <c r="F1534" i="8"/>
  <c r="D1534" i="8"/>
  <c r="E1534" i="8" s="1"/>
  <c r="F1533" i="8"/>
  <c r="D1533" i="8"/>
  <c r="E1533" i="8" s="1"/>
  <c r="F1532" i="8"/>
  <c r="D1532" i="8"/>
  <c r="E1532" i="8" s="1"/>
  <c r="F1531" i="8"/>
  <c r="D1531" i="8"/>
  <c r="E1531" i="8" s="1"/>
  <c r="F1530" i="8"/>
  <c r="E1530" i="8"/>
  <c r="D1530" i="8"/>
  <c r="F1529" i="8"/>
  <c r="E1529" i="8"/>
  <c r="D1529" i="8"/>
  <c r="F1528" i="8"/>
  <c r="D1528" i="8"/>
  <c r="E1528" i="8" s="1"/>
  <c r="F1527" i="8"/>
  <c r="E1527" i="8"/>
  <c r="D1527" i="8"/>
  <c r="F1526" i="8"/>
  <c r="E1526" i="8"/>
  <c r="D1526" i="8"/>
  <c r="F1525" i="8"/>
  <c r="D1525" i="8"/>
  <c r="E1525" i="8" s="1"/>
  <c r="F1524" i="8"/>
  <c r="D1524" i="8"/>
  <c r="E1524" i="8" s="1"/>
  <c r="F1523" i="8"/>
  <c r="D1523" i="8"/>
  <c r="E1523" i="8" s="1"/>
  <c r="F1522" i="8"/>
  <c r="D1522" i="8"/>
  <c r="E1522" i="8" s="1"/>
  <c r="F1521" i="8"/>
  <c r="D1521" i="8"/>
  <c r="E1521" i="8" s="1"/>
  <c r="F1520" i="8"/>
  <c r="D1520" i="8"/>
  <c r="E1520" i="8" s="1"/>
  <c r="F1519" i="8"/>
  <c r="D1519" i="8"/>
  <c r="E1519" i="8" s="1"/>
  <c r="F1518" i="8"/>
  <c r="D1518" i="8"/>
  <c r="E1518" i="8" s="1"/>
  <c r="F1517" i="8"/>
  <c r="D1517" i="8"/>
  <c r="E1517" i="8" s="1"/>
  <c r="F1516" i="8"/>
  <c r="D1516" i="8"/>
  <c r="E1516" i="8" s="1"/>
  <c r="F1515" i="8"/>
  <c r="D1515" i="8"/>
  <c r="E1515" i="8" s="1"/>
  <c r="F1514" i="8"/>
  <c r="E1514" i="8"/>
  <c r="D1514" i="8"/>
  <c r="F1513" i="8"/>
  <c r="E1513" i="8"/>
  <c r="D1513" i="8"/>
  <c r="F1512" i="8"/>
  <c r="D1512" i="8"/>
  <c r="E1512" i="8" s="1"/>
  <c r="F1511" i="8"/>
  <c r="E1511" i="8"/>
  <c r="D1511" i="8"/>
  <c r="F1510" i="8"/>
  <c r="E1510" i="8"/>
  <c r="D1510" i="8"/>
  <c r="F1509" i="8"/>
  <c r="D1509" i="8"/>
  <c r="E1509" i="8" s="1"/>
  <c r="F1508" i="8"/>
  <c r="E1508" i="8"/>
  <c r="D1508" i="8"/>
  <c r="F1507" i="8"/>
  <c r="D1507" i="8"/>
  <c r="E1507" i="8" s="1"/>
  <c r="F1506" i="8"/>
  <c r="D1506" i="8"/>
  <c r="E1506" i="8" s="1"/>
  <c r="F1505" i="8"/>
  <c r="D1505" i="8"/>
  <c r="E1505" i="8" s="1"/>
  <c r="F1504" i="8"/>
  <c r="D1504" i="8"/>
  <c r="E1504" i="8" s="1"/>
  <c r="F1503" i="8"/>
  <c r="D1503" i="8"/>
  <c r="E1503" i="8" s="1"/>
  <c r="F1502" i="8"/>
  <c r="D1502" i="8"/>
  <c r="E1502" i="8" s="1"/>
  <c r="F1501" i="8"/>
  <c r="D1501" i="8"/>
  <c r="E1501" i="8" s="1"/>
  <c r="F1500" i="8"/>
  <c r="D1500" i="8"/>
  <c r="E1500" i="8" s="1"/>
  <c r="F1499" i="8"/>
  <c r="D1499" i="8"/>
  <c r="E1499" i="8" s="1"/>
  <c r="F1498" i="8"/>
  <c r="E1498" i="8"/>
  <c r="D1498" i="8"/>
  <c r="F1497" i="8"/>
  <c r="E1497" i="8"/>
  <c r="D1497" i="8"/>
  <c r="F1496" i="8"/>
  <c r="D1496" i="8"/>
  <c r="E1496" i="8" s="1"/>
  <c r="F1495" i="8"/>
  <c r="E1495" i="8"/>
  <c r="D1495" i="8"/>
  <c r="F1494" i="8"/>
  <c r="E1494" i="8"/>
  <c r="D1494" i="8"/>
  <c r="F1493" i="8"/>
  <c r="D1493" i="8"/>
  <c r="E1493" i="8" s="1"/>
  <c r="F1492" i="8"/>
  <c r="D1492" i="8"/>
  <c r="E1492" i="8" s="1"/>
  <c r="F1491" i="8"/>
  <c r="D1491" i="8"/>
  <c r="E1491" i="8" s="1"/>
  <c r="F1490" i="8"/>
  <c r="D1490" i="8"/>
  <c r="E1490" i="8" s="1"/>
  <c r="F1489" i="8"/>
  <c r="D1489" i="8"/>
  <c r="E1489" i="8" s="1"/>
  <c r="F1488" i="8"/>
  <c r="D1488" i="8"/>
  <c r="E1488" i="8" s="1"/>
  <c r="F1487" i="8"/>
  <c r="D1487" i="8"/>
  <c r="E1487" i="8" s="1"/>
  <c r="F1486" i="8"/>
  <c r="D1486" i="8"/>
  <c r="E1486" i="8" s="1"/>
  <c r="F1485" i="8"/>
  <c r="D1485" i="8"/>
  <c r="E1485" i="8" s="1"/>
  <c r="F1484" i="8"/>
  <c r="D1484" i="8"/>
  <c r="E1484" i="8" s="1"/>
  <c r="F1483" i="8"/>
  <c r="D1483" i="8"/>
  <c r="E1483" i="8" s="1"/>
  <c r="F1482" i="8"/>
  <c r="E1482" i="8"/>
  <c r="D1482" i="8"/>
  <c r="F1481" i="8"/>
  <c r="E1481" i="8"/>
  <c r="D1481" i="8"/>
  <c r="F1480" i="8"/>
  <c r="D1480" i="8"/>
  <c r="E1480" i="8" s="1"/>
  <c r="F1479" i="8"/>
  <c r="E1479" i="8"/>
  <c r="D1479" i="8"/>
  <c r="F1478" i="8"/>
  <c r="E1478" i="8"/>
  <c r="D1478" i="8"/>
  <c r="F1477" i="8"/>
  <c r="D1477" i="8"/>
  <c r="E1477" i="8" s="1"/>
  <c r="F1476" i="8"/>
  <c r="E1476" i="8"/>
  <c r="D1476" i="8"/>
  <c r="F1475" i="8"/>
  <c r="D1475" i="8"/>
  <c r="E1475" i="8" s="1"/>
  <c r="F1474" i="8"/>
  <c r="D1474" i="8"/>
  <c r="E1474" i="8" s="1"/>
  <c r="F1473" i="8"/>
  <c r="D1473" i="8"/>
  <c r="E1473" i="8" s="1"/>
  <c r="F1472" i="8"/>
  <c r="D1472" i="8"/>
  <c r="E1472" i="8" s="1"/>
  <c r="F1471" i="8"/>
  <c r="D1471" i="8"/>
  <c r="E1471" i="8" s="1"/>
  <c r="F1470" i="8"/>
  <c r="D1470" i="8"/>
  <c r="E1470" i="8" s="1"/>
  <c r="F1469" i="8"/>
  <c r="D1469" i="8"/>
  <c r="E1469" i="8" s="1"/>
  <c r="F1468" i="8"/>
  <c r="D1468" i="8"/>
  <c r="E1468" i="8" s="1"/>
  <c r="F1467" i="8"/>
  <c r="D1467" i="8"/>
  <c r="E1467" i="8" s="1"/>
  <c r="F1466" i="8"/>
  <c r="E1466" i="8"/>
  <c r="D1466" i="8"/>
  <c r="F1465" i="8"/>
  <c r="E1465" i="8"/>
  <c r="D1465" i="8"/>
  <c r="F1464" i="8"/>
  <c r="D1464" i="8"/>
  <c r="E1464" i="8" s="1"/>
  <c r="F1463" i="8"/>
  <c r="E1463" i="8"/>
  <c r="D1463" i="8"/>
  <c r="F1462" i="8"/>
  <c r="E1462" i="8"/>
  <c r="D1462" i="8"/>
  <c r="F1461" i="8"/>
  <c r="D1461" i="8"/>
  <c r="E1461" i="8" s="1"/>
  <c r="F1460" i="8"/>
  <c r="D1460" i="8"/>
  <c r="E1460" i="8" s="1"/>
  <c r="F1459" i="8"/>
  <c r="D1459" i="8"/>
  <c r="E1459" i="8" s="1"/>
  <c r="F1458" i="8"/>
  <c r="D1458" i="8"/>
  <c r="E1458" i="8" s="1"/>
  <c r="F1457" i="8"/>
  <c r="D1457" i="8"/>
  <c r="E1457" i="8" s="1"/>
  <c r="F1456" i="8"/>
  <c r="D1456" i="8"/>
  <c r="E1456" i="8" s="1"/>
  <c r="F1455" i="8"/>
  <c r="D1455" i="8"/>
  <c r="E1455" i="8" s="1"/>
  <c r="F1454" i="8"/>
  <c r="D1454" i="8"/>
  <c r="E1454" i="8" s="1"/>
  <c r="F1453" i="8"/>
  <c r="D1453" i="8"/>
  <c r="E1453" i="8" s="1"/>
  <c r="F1452" i="8"/>
  <c r="D1452" i="8"/>
  <c r="E1452" i="8" s="1"/>
  <c r="F1451" i="8"/>
  <c r="D1451" i="8"/>
  <c r="E1451" i="8" s="1"/>
  <c r="F1450" i="8"/>
  <c r="E1450" i="8"/>
  <c r="D1450" i="8"/>
  <c r="F1449" i="8"/>
  <c r="E1449" i="8"/>
  <c r="D1449" i="8"/>
  <c r="F1448" i="8"/>
  <c r="D1448" i="8"/>
  <c r="E1448" i="8" s="1"/>
  <c r="F1447" i="8"/>
  <c r="E1447" i="8"/>
  <c r="D1447" i="8"/>
  <c r="F1446" i="8"/>
  <c r="E1446" i="8"/>
  <c r="D1446" i="8"/>
  <c r="F1445" i="8"/>
  <c r="D1445" i="8"/>
  <c r="E1445" i="8" s="1"/>
  <c r="F1444" i="8"/>
  <c r="D1444" i="8"/>
  <c r="E1444" i="8" s="1"/>
  <c r="F1443" i="8"/>
  <c r="D1443" i="8"/>
  <c r="E1443" i="8" s="1"/>
  <c r="F1442" i="8"/>
  <c r="D1442" i="8"/>
  <c r="E1442" i="8" s="1"/>
  <c r="F1441" i="8"/>
  <c r="D1441" i="8"/>
  <c r="E1441" i="8" s="1"/>
  <c r="F1440" i="8"/>
  <c r="D1440" i="8"/>
  <c r="E1440" i="8" s="1"/>
  <c r="F1439" i="8"/>
  <c r="D1439" i="8"/>
  <c r="E1439" i="8" s="1"/>
  <c r="F1438" i="8"/>
  <c r="D1438" i="8"/>
  <c r="E1438" i="8" s="1"/>
  <c r="F1437" i="8"/>
  <c r="D1437" i="8"/>
  <c r="E1437" i="8" s="1"/>
  <c r="F1436" i="8"/>
  <c r="D1436" i="8"/>
  <c r="E1436" i="8" s="1"/>
  <c r="F1435" i="8"/>
  <c r="D1435" i="8"/>
  <c r="E1435" i="8" s="1"/>
  <c r="F1434" i="8"/>
  <c r="E1434" i="8"/>
  <c r="D1434" i="8"/>
  <c r="F1433" i="8"/>
  <c r="E1433" i="8"/>
  <c r="D1433" i="8"/>
  <c r="F1432" i="8"/>
  <c r="D1432" i="8"/>
  <c r="E1432" i="8" s="1"/>
  <c r="F1431" i="8"/>
  <c r="E1431" i="8"/>
  <c r="D1431" i="8"/>
  <c r="F1430" i="8"/>
  <c r="E1430" i="8"/>
  <c r="D1430" i="8"/>
  <c r="F1429" i="8"/>
  <c r="D1429" i="8"/>
  <c r="E1429" i="8" s="1"/>
  <c r="F1428" i="8"/>
  <c r="D1428" i="8"/>
  <c r="E1428" i="8" s="1"/>
  <c r="F1427" i="8"/>
  <c r="D1427" i="8"/>
  <c r="E1427" i="8" s="1"/>
  <c r="F1426" i="8"/>
  <c r="D1426" i="8"/>
  <c r="E1426" i="8" s="1"/>
  <c r="F1425" i="8"/>
  <c r="D1425" i="8"/>
  <c r="E1425" i="8" s="1"/>
  <c r="F1424" i="8"/>
  <c r="D1424" i="8"/>
  <c r="E1424" i="8" s="1"/>
  <c r="F1423" i="8"/>
  <c r="D1423" i="8"/>
  <c r="E1423" i="8" s="1"/>
  <c r="F1422" i="8"/>
  <c r="D1422" i="8"/>
  <c r="E1422" i="8" s="1"/>
  <c r="F1421" i="8"/>
  <c r="D1421" i="8"/>
  <c r="E1421" i="8" s="1"/>
  <c r="F1420" i="8"/>
  <c r="D1420" i="8"/>
  <c r="E1420" i="8" s="1"/>
  <c r="F1419" i="8"/>
  <c r="D1419" i="8"/>
  <c r="E1419" i="8" s="1"/>
  <c r="F1418" i="8"/>
  <c r="E1418" i="8"/>
  <c r="D1418" i="8"/>
  <c r="F1417" i="8"/>
  <c r="E1417" i="8"/>
  <c r="D1417" i="8"/>
  <c r="F1416" i="8"/>
  <c r="D1416" i="8"/>
  <c r="E1416" i="8" s="1"/>
  <c r="F1415" i="8"/>
  <c r="E1415" i="8"/>
  <c r="D1415" i="8"/>
  <c r="F1414" i="8"/>
  <c r="E1414" i="8"/>
  <c r="D1414" i="8"/>
  <c r="F1413" i="8"/>
  <c r="D1413" i="8"/>
  <c r="E1413" i="8" s="1"/>
  <c r="F1412" i="8"/>
  <c r="E1412" i="8"/>
  <c r="D1412" i="8"/>
  <c r="F1411" i="8"/>
  <c r="D1411" i="8"/>
  <c r="E1411" i="8" s="1"/>
  <c r="F1410" i="8"/>
  <c r="D1410" i="8"/>
  <c r="E1410" i="8" s="1"/>
  <c r="F1409" i="8"/>
  <c r="D1409" i="8"/>
  <c r="E1409" i="8" s="1"/>
  <c r="F1408" i="8"/>
  <c r="D1408" i="8"/>
  <c r="E1408" i="8" s="1"/>
  <c r="F1407" i="8"/>
  <c r="D1407" i="8"/>
  <c r="E1407" i="8" s="1"/>
  <c r="F1406" i="8"/>
  <c r="D1406" i="8"/>
  <c r="E1406" i="8" s="1"/>
  <c r="F1405" i="8"/>
  <c r="D1405" i="8"/>
  <c r="E1405" i="8" s="1"/>
  <c r="F1404" i="8"/>
  <c r="D1404" i="8"/>
  <c r="E1404" i="8" s="1"/>
  <c r="F1403" i="8"/>
  <c r="D1403" i="8"/>
  <c r="E1403" i="8" s="1"/>
  <c r="F1402" i="8"/>
  <c r="E1402" i="8"/>
  <c r="D1402" i="8"/>
  <c r="F1401" i="8"/>
  <c r="E1401" i="8"/>
  <c r="D1401" i="8"/>
  <c r="F1400" i="8"/>
  <c r="D1400" i="8"/>
  <c r="E1400" i="8" s="1"/>
  <c r="F1399" i="8"/>
  <c r="E1399" i="8"/>
  <c r="D1399" i="8"/>
  <c r="F1398" i="8"/>
  <c r="E1398" i="8"/>
  <c r="D1398" i="8"/>
  <c r="F1397" i="8"/>
  <c r="D1397" i="8"/>
  <c r="E1397" i="8" s="1"/>
  <c r="F1396" i="8"/>
  <c r="E1396" i="8"/>
  <c r="D1396" i="8"/>
  <c r="F1395" i="8"/>
  <c r="D1395" i="8"/>
  <c r="E1395" i="8" s="1"/>
  <c r="F1394" i="8"/>
  <c r="D1394" i="8"/>
  <c r="E1394" i="8" s="1"/>
  <c r="F1393" i="8"/>
  <c r="D1393" i="8"/>
  <c r="E1393" i="8" s="1"/>
  <c r="F1392" i="8"/>
  <c r="D1392" i="8"/>
  <c r="E1392" i="8" s="1"/>
  <c r="F1391" i="8"/>
  <c r="D1391" i="8"/>
  <c r="E1391" i="8" s="1"/>
  <c r="F1390" i="8"/>
  <c r="D1390" i="8"/>
  <c r="E1390" i="8" s="1"/>
  <c r="F1389" i="8"/>
  <c r="D1389" i="8"/>
  <c r="E1389" i="8" s="1"/>
  <c r="F1388" i="8"/>
  <c r="D1388" i="8"/>
  <c r="E1388" i="8" s="1"/>
  <c r="F1387" i="8"/>
  <c r="D1387" i="8"/>
  <c r="E1387" i="8" s="1"/>
  <c r="F1386" i="8"/>
  <c r="E1386" i="8"/>
  <c r="D1386" i="8"/>
  <c r="F1385" i="8"/>
  <c r="E1385" i="8"/>
  <c r="D1385" i="8"/>
  <c r="F1384" i="8"/>
  <c r="D1384" i="8"/>
  <c r="E1384" i="8" s="1"/>
  <c r="F1383" i="8"/>
  <c r="E1383" i="8"/>
  <c r="D1383" i="8"/>
  <c r="F1382" i="8"/>
  <c r="E1382" i="8"/>
  <c r="D1382" i="8"/>
  <c r="F1381" i="8"/>
  <c r="D1381" i="8"/>
  <c r="E1381" i="8" s="1"/>
  <c r="F1380" i="8"/>
  <c r="D1380" i="8"/>
  <c r="E1380" i="8" s="1"/>
  <c r="F1379" i="8"/>
  <c r="D1379" i="8"/>
  <c r="E1379" i="8" s="1"/>
  <c r="F1378" i="8"/>
  <c r="D1378" i="8"/>
  <c r="E1378" i="8" s="1"/>
  <c r="F1377" i="8"/>
  <c r="D1377" i="8"/>
  <c r="E1377" i="8" s="1"/>
  <c r="F1376" i="8"/>
  <c r="D1376" i="8"/>
  <c r="E1376" i="8" s="1"/>
  <c r="F1375" i="8"/>
  <c r="D1375" i="8"/>
  <c r="E1375" i="8" s="1"/>
  <c r="F1374" i="8"/>
  <c r="D1374" i="8"/>
  <c r="E1374" i="8" s="1"/>
  <c r="F1373" i="8"/>
  <c r="D1373" i="8"/>
  <c r="E1373" i="8" s="1"/>
  <c r="F1372" i="8"/>
  <c r="D1372" i="8"/>
  <c r="E1372" i="8" s="1"/>
  <c r="F1371" i="8"/>
  <c r="D1371" i="8"/>
  <c r="E1371" i="8" s="1"/>
  <c r="F1370" i="8"/>
  <c r="E1370" i="8"/>
  <c r="D1370" i="8"/>
  <c r="F1369" i="8"/>
  <c r="E1369" i="8"/>
  <c r="D1369" i="8"/>
  <c r="F1368" i="8"/>
  <c r="D1368" i="8"/>
  <c r="E1368" i="8" s="1"/>
  <c r="F1367" i="8"/>
  <c r="E1367" i="8"/>
  <c r="D1367" i="8"/>
  <c r="F1366" i="8"/>
  <c r="E1366" i="8"/>
  <c r="D1366" i="8"/>
  <c r="F1365" i="8"/>
  <c r="D1365" i="8"/>
  <c r="E1365" i="8" s="1"/>
  <c r="F1364" i="8"/>
  <c r="D1364" i="8"/>
  <c r="E1364" i="8" s="1"/>
  <c r="F1363" i="8"/>
  <c r="D1363" i="8"/>
  <c r="E1363" i="8" s="1"/>
  <c r="F1362" i="8"/>
  <c r="D1362" i="8"/>
  <c r="E1362" i="8" s="1"/>
  <c r="F1361" i="8"/>
  <c r="D1361" i="8"/>
  <c r="E1361" i="8" s="1"/>
  <c r="F1360" i="8"/>
  <c r="D1360" i="8"/>
  <c r="E1360" i="8" s="1"/>
  <c r="F1359" i="8"/>
  <c r="D1359" i="8"/>
  <c r="E1359" i="8" s="1"/>
  <c r="F1358" i="8"/>
  <c r="D1358" i="8"/>
  <c r="E1358" i="8" s="1"/>
  <c r="F1357" i="8"/>
  <c r="D1357" i="8"/>
  <c r="E1357" i="8" s="1"/>
  <c r="F1356" i="8"/>
  <c r="D1356" i="8"/>
  <c r="E1356" i="8" s="1"/>
  <c r="F1355" i="8"/>
  <c r="D1355" i="8"/>
  <c r="E1355" i="8" s="1"/>
  <c r="F1354" i="8"/>
  <c r="E1354" i="8"/>
  <c r="D1354" i="8"/>
  <c r="F1353" i="8"/>
  <c r="E1353" i="8"/>
  <c r="D1353" i="8"/>
  <c r="F1352" i="8"/>
  <c r="D1352" i="8"/>
  <c r="E1352" i="8" s="1"/>
  <c r="F1351" i="8"/>
  <c r="E1351" i="8"/>
  <c r="D1351" i="8"/>
  <c r="F1350" i="8"/>
  <c r="E1350" i="8"/>
  <c r="D1350" i="8"/>
  <c r="F1349" i="8"/>
  <c r="D1349" i="8"/>
  <c r="E1349" i="8" s="1"/>
  <c r="F1348" i="8"/>
  <c r="D1348" i="8"/>
  <c r="E1348" i="8" s="1"/>
  <c r="F1347" i="8"/>
  <c r="D1347" i="8"/>
  <c r="E1347" i="8" s="1"/>
  <c r="F1346" i="8"/>
  <c r="D1346" i="8"/>
  <c r="E1346" i="8" s="1"/>
  <c r="F1345" i="8"/>
  <c r="D1345" i="8"/>
  <c r="E1345" i="8" s="1"/>
  <c r="F1344" i="8"/>
  <c r="D1344" i="8"/>
  <c r="E1344" i="8" s="1"/>
  <c r="F1343" i="8"/>
  <c r="D1343" i="8"/>
  <c r="E1343" i="8" s="1"/>
  <c r="F1342" i="8"/>
  <c r="D1342" i="8"/>
  <c r="E1342" i="8" s="1"/>
  <c r="F1341" i="8"/>
  <c r="D1341" i="8"/>
  <c r="E1341" i="8" s="1"/>
  <c r="F1340" i="8"/>
  <c r="D1340" i="8"/>
  <c r="E1340" i="8" s="1"/>
  <c r="F1339" i="8"/>
  <c r="D1339" i="8"/>
  <c r="E1339" i="8" s="1"/>
  <c r="F1338" i="8"/>
  <c r="E1338" i="8"/>
  <c r="D1338" i="8"/>
  <c r="F1337" i="8"/>
  <c r="E1337" i="8"/>
  <c r="D1337" i="8"/>
  <c r="F1336" i="8"/>
  <c r="D1336" i="8"/>
  <c r="E1336" i="8" s="1"/>
  <c r="F1335" i="8"/>
  <c r="E1335" i="8"/>
  <c r="D1335" i="8"/>
  <c r="F1334" i="8"/>
  <c r="E1334" i="8"/>
  <c r="D1334" i="8"/>
  <c r="F1333" i="8"/>
  <c r="D1333" i="8"/>
  <c r="E1333" i="8" s="1"/>
  <c r="F1332" i="8"/>
  <c r="E1332" i="8"/>
  <c r="D1332" i="8"/>
  <c r="F1331" i="8"/>
  <c r="D1331" i="8"/>
  <c r="E1331" i="8" s="1"/>
  <c r="F1330" i="8"/>
  <c r="D1330" i="8"/>
  <c r="E1330" i="8" s="1"/>
  <c r="F1329" i="8"/>
  <c r="D1329" i="8"/>
  <c r="E1329" i="8" s="1"/>
  <c r="F1328" i="8"/>
  <c r="D1328" i="8"/>
  <c r="E1328" i="8" s="1"/>
  <c r="F1327" i="8"/>
  <c r="D1327" i="8"/>
  <c r="E1327" i="8" s="1"/>
  <c r="F1326" i="8"/>
  <c r="D1326" i="8"/>
  <c r="E1326" i="8" s="1"/>
  <c r="F1325" i="8"/>
  <c r="D1325" i="8"/>
  <c r="E1325" i="8" s="1"/>
  <c r="F1324" i="8"/>
  <c r="D1324" i="8"/>
  <c r="E1324" i="8" s="1"/>
  <c r="F1323" i="8"/>
  <c r="D1323" i="8"/>
  <c r="E1323" i="8" s="1"/>
  <c r="F1322" i="8"/>
  <c r="E1322" i="8"/>
  <c r="D1322" i="8"/>
  <c r="F1321" i="8"/>
  <c r="E1321" i="8"/>
  <c r="D1321" i="8"/>
  <c r="F1320" i="8"/>
  <c r="D1320" i="8"/>
  <c r="E1320" i="8" s="1"/>
  <c r="F1319" i="8"/>
  <c r="E1319" i="8"/>
  <c r="D1319" i="8"/>
  <c r="F1318" i="8"/>
  <c r="E1318" i="8"/>
  <c r="D1318" i="8"/>
  <c r="F1317" i="8"/>
  <c r="D1317" i="8"/>
  <c r="E1317" i="8" s="1"/>
  <c r="F1316" i="8"/>
  <c r="E1316" i="8"/>
  <c r="D1316" i="8"/>
  <c r="F1315" i="8"/>
  <c r="D1315" i="8"/>
  <c r="E1315" i="8" s="1"/>
  <c r="F1314" i="8"/>
  <c r="D1314" i="8"/>
  <c r="E1314" i="8" s="1"/>
  <c r="F1313" i="8"/>
  <c r="D1313" i="8"/>
  <c r="E1313" i="8" s="1"/>
  <c r="F1312" i="8"/>
  <c r="D1312" i="8"/>
  <c r="E1312" i="8" s="1"/>
  <c r="F1311" i="8"/>
  <c r="D1311" i="8"/>
  <c r="E1311" i="8" s="1"/>
  <c r="F1310" i="8"/>
  <c r="D1310" i="8"/>
  <c r="E1310" i="8" s="1"/>
  <c r="F1309" i="8"/>
  <c r="D1309" i="8"/>
  <c r="E1309" i="8" s="1"/>
  <c r="F1308" i="8"/>
  <c r="D1308" i="8"/>
  <c r="E1308" i="8" s="1"/>
  <c r="F1307" i="8"/>
  <c r="D1307" i="8"/>
  <c r="E1307" i="8" s="1"/>
  <c r="F1306" i="8"/>
  <c r="E1306" i="8"/>
  <c r="D1306" i="8"/>
  <c r="F1305" i="8"/>
  <c r="E1305" i="8"/>
  <c r="D1305" i="8"/>
  <c r="F1304" i="8"/>
  <c r="D1304" i="8"/>
  <c r="E1304" i="8" s="1"/>
  <c r="F1303" i="8"/>
  <c r="E1303" i="8"/>
  <c r="D1303" i="8"/>
  <c r="F1302" i="8"/>
  <c r="E1302" i="8"/>
  <c r="D1302" i="8"/>
  <c r="F1301" i="8"/>
  <c r="D1301" i="8"/>
  <c r="E1301" i="8" s="1"/>
  <c r="F1300" i="8"/>
  <c r="D1300" i="8"/>
  <c r="E1300" i="8" s="1"/>
  <c r="F1299" i="8"/>
  <c r="D1299" i="8"/>
  <c r="E1299" i="8" s="1"/>
  <c r="F1298" i="8"/>
  <c r="D1298" i="8"/>
  <c r="E1298" i="8" s="1"/>
  <c r="F1297" i="8"/>
  <c r="D1297" i="8"/>
  <c r="E1297" i="8" s="1"/>
  <c r="F1296" i="8"/>
  <c r="D1296" i="8"/>
  <c r="E1296" i="8" s="1"/>
  <c r="F1295" i="8"/>
  <c r="D1295" i="8"/>
  <c r="E1295" i="8" s="1"/>
  <c r="F1294" i="8"/>
  <c r="D1294" i="8"/>
  <c r="E1294" i="8" s="1"/>
  <c r="F1293" i="8"/>
  <c r="D1293" i="8"/>
  <c r="E1293" i="8" s="1"/>
  <c r="F1292" i="8"/>
  <c r="D1292" i="8"/>
  <c r="E1292" i="8" s="1"/>
  <c r="F1291" i="8"/>
  <c r="D1291" i="8"/>
  <c r="E1291" i="8" s="1"/>
  <c r="F1290" i="8"/>
  <c r="E1290" i="8"/>
  <c r="D1290" i="8"/>
  <c r="F1289" i="8"/>
  <c r="E1289" i="8"/>
  <c r="D1289" i="8"/>
  <c r="F1288" i="8"/>
  <c r="D1288" i="8"/>
  <c r="E1288" i="8" s="1"/>
  <c r="F1287" i="8"/>
  <c r="E1287" i="8"/>
  <c r="D1287" i="8"/>
  <c r="F1286" i="8"/>
  <c r="E1286" i="8"/>
  <c r="D1286" i="8"/>
  <c r="F1285" i="8"/>
  <c r="D1285" i="8"/>
  <c r="E1285" i="8" s="1"/>
  <c r="F1284" i="8"/>
  <c r="D1284" i="8"/>
  <c r="E1284" i="8" s="1"/>
  <c r="F1283" i="8"/>
  <c r="D1283" i="8"/>
  <c r="E1283" i="8" s="1"/>
  <c r="F1282" i="8"/>
  <c r="D1282" i="8"/>
  <c r="E1282" i="8" s="1"/>
  <c r="F1281" i="8"/>
  <c r="D1281" i="8"/>
  <c r="E1281" i="8" s="1"/>
  <c r="F1280" i="8"/>
  <c r="D1280" i="8"/>
  <c r="E1280" i="8" s="1"/>
  <c r="F1279" i="8"/>
  <c r="D1279" i="8"/>
  <c r="E1279" i="8" s="1"/>
  <c r="F1278" i="8"/>
  <c r="D1278" i="8"/>
  <c r="E1278" i="8" s="1"/>
  <c r="F1277" i="8"/>
  <c r="D1277" i="8"/>
  <c r="E1277" i="8" s="1"/>
  <c r="F1276" i="8"/>
  <c r="D1276" i="8"/>
  <c r="E1276" i="8" s="1"/>
  <c r="F1275" i="8"/>
  <c r="D1275" i="8"/>
  <c r="E1275" i="8" s="1"/>
  <c r="F1274" i="8"/>
  <c r="E1274" i="8"/>
  <c r="D1274" i="8"/>
  <c r="F1273" i="8"/>
  <c r="E1273" i="8"/>
  <c r="D1273" i="8"/>
  <c r="F1272" i="8"/>
  <c r="D1272" i="8"/>
  <c r="E1272" i="8" s="1"/>
  <c r="F1271" i="8"/>
  <c r="E1271" i="8"/>
  <c r="D1271" i="8"/>
  <c r="F1270" i="8"/>
  <c r="E1270" i="8"/>
  <c r="D1270" i="8"/>
  <c r="F1269" i="8"/>
  <c r="D1269" i="8"/>
  <c r="E1269" i="8" s="1"/>
  <c r="F1268" i="8"/>
  <c r="D1268" i="8"/>
  <c r="E1268" i="8" s="1"/>
  <c r="F1267" i="8"/>
  <c r="D1267" i="8"/>
  <c r="E1267" i="8" s="1"/>
  <c r="F1266" i="8"/>
  <c r="D1266" i="8"/>
  <c r="E1266" i="8" s="1"/>
  <c r="F1265" i="8"/>
  <c r="D1265" i="8"/>
  <c r="E1265" i="8" s="1"/>
  <c r="F1264" i="8"/>
  <c r="D1264" i="8"/>
  <c r="E1264" i="8" s="1"/>
  <c r="F1263" i="8"/>
  <c r="D1263" i="8"/>
  <c r="E1263" i="8" s="1"/>
  <c r="F1262" i="8"/>
  <c r="D1262" i="8"/>
  <c r="E1262" i="8" s="1"/>
  <c r="F1261" i="8"/>
  <c r="D1261" i="8"/>
  <c r="E1261" i="8" s="1"/>
  <c r="F1260" i="8"/>
  <c r="D1260" i="8"/>
  <c r="E1260" i="8" s="1"/>
  <c r="F1259" i="8"/>
  <c r="D1259" i="8"/>
  <c r="E1259" i="8" s="1"/>
  <c r="F1258" i="8"/>
  <c r="E1258" i="8"/>
  <c r="D1258" i="8"/>
  <c r="F1257" i="8"/>
  <c r="E1257" i="8"/>
  <c r="D1257" i="8"/>
  <c r="F1256" i="8"/>
  <c r="D1256" i="8"/>
  <c r="E1256" i="8" s="1"/>
  <c r="F1255" i="8"/>
  <c r="E1255" i="8"/>
  <c r="D1255" i="8"/>
  <c r="F1254" i="8"/>
  <c r="E1254" i="8"/>
  <c r="D1254" i="8"/>
  <c r="F1253" i="8"/>
  <c r="D1253" i="8"/>
  <c r="E1253" i="8" s="1"/>
  <c r="F1252" i="8"/>
  <c r="E1252" i="8"/>
  <c r="D1252" i="8"/>
  <c r="F1251" i="8"/>
  <c r="D1251" i="8"/>
  <c r="E1251" i="8" s="1"/>
  <c r="F1250" i="8"/>
  <c r="D1250" i="8"/>
  <c r="E1250" i="8" s="1"/>
  <c r="F1249" i="8"/>
  <c r="D1249" i="8"/>
  <c r="E1249" i="8" s="1"/>
  <c r="F1248" i="8"/>
  <c r="D1248" i="8"/>
  <c r="E1248" i="8" s="1"/>
  <c r="F1247" i="8"/>
  <c r="D1247" i="8"/>
  <c r="E1247" i="8" s="1"/>
  <c r="F1246" i="8"/>
  <c r="D1246" i="8"/>
  <c r="E1246" i="8" s="1"/>
  <c r="F1245" i="8"/>
  <c r="D1245" i="8"/>
  <c r="E1245" i="8" s="1"/>
  <c r="F1244" i="8"/>
  <c r="D1244" i="8"/>
  <c r="E1244" i="8" s="1"/>
  <c r="F1243" i="8"/>
  <c r="D1243" i="8"/>
  <c r="E1243" i="8" s="1"/>
  <c r="F1242" i="8"/>
  <c r="E1242" i="8"/>
  <c r="D1242" i="8"/>
  <c r="F1241" i="8"/>
  <c r="E1241" i="8"/>
  <c r="D1241" i="8"/>
  <c r="F1240" i="8"/>
  <c r="D1240" i="8"/>
  <c r="E1240" i="8" s="1"/>
  <c r="F1239" i="8"/>
  <c r="E1239" i="8"/>
  <c r="D1239" i="8"/>
  <c r="F1238" i="8"/>
  <c r="E1238" i="8"/>
  <c r="D1238" i="8"/>
  <c r="F1237" i="8"/>
  <c r="D1237" i="8"/>
  <c r="E1237" i="8" s="1"/>
  <c r="F1236" i="8"/>
  <c r="D1236" i="8"/>
  <c r="E1236" i="8" s="1"/>
  <c r="F1235" i="8"/>
  <c r="D1235" i="8"/>
  <c r="E1235" i="8" s="1"/>
  <c r="F1234" i="8"/>
  <c r="D1234" i="8"/>
  <c r="E1234" i="8" s="1"/>
  <c r="F1233" i="8"/>
  <c r="D1233" i="8"/>
  <c r="E1233" i="8" s="1"/>
  <c r="F1232" i="8"/>
  <c r="D1232" i="8"/>
  <c r="E1232" i="8" s="1"/>
  <c r="F1231" i="8"/>
  <c r="D1231" i="8"/>
  <c r="E1231" i="8" s="1"/>
  <c r="F1230" i="8"/>
  <c r="D1230" i="8"/>
  <c r="E1230" i="8" s="1"/>
  <c r="F1229" i="8"/>
  <c r="D1229" i="8"/>
  <c r="E1229" i="8" s="1"/>
  <c r="F1228" i="8"/>
  <c r="D1228" i="8"/>
  <c r="E1228" i="8" s="1"/>
  <c r="F1227" i="8"/>
  <c r="D1227" i="8"/>
  <c r="E1227" i="8" s="1"/>
  <c r="F1226" i="8"/>
  <c r="E1226" i="8"/>
  <c r="D1226" i="8"/>
  <c r="F1225" i="8"/>
  <c r="E1225" i="8"/>
  <c r="D1225" i="8"/>
  <c r="F1224" i="8"/>
  <c r="D1224" i="8"/>
  <c r="E1224" i="8" s="1"/>
  <c r="F1223" i="8"/>
  <c r="E1223" i="8"/>
  <c r="D1223" i="8"/>
  <c r="F1222" i="8"/>
  <c r="E1222" i="8"/>
  <c r="D1222" i="8"/>
  <c r="F1221" i="8"/>
  <c r="D1221" i="8"/>
  <c r="E1221" i="8" s="1"/>
  <c r="F1220" i="8"/>
  <c r="E1220" i="8"/>
  <c r="D1220" i="8"/>
  <c r="F1219" i="8"/>
  <c r="D1219" i="8"/>
  <c r="E1219" i="8" s="1"/>
  <c r="F1218" i="8"/>
  <c r="D1218" i="8"/>
  <c r="E1218" i="8" s="1"/>
  <c r="F1217" i="8"/>
  <c r="D1217" i="8"/>
  <c r="E1217" i="8" s="1"/>
  <c r="F1216" i="8"/>
  <c r="D1216" i="8"/>
  <c r="E1216" i="8" s="1"/>
  <c r="F1215" i="8"/>
  <c r="D1215" i="8"/>
  <c r="E1215" i="8" s="1"/>
  <c r="F1214" i="8"/>
  <c r="D1214" i="8"/>
  <c r="E1214" i="8" s="1"/>
  <c r="F1213" i="8"/>
  <c r="D1213" i="8"/>
  <c r="E1213" i="8" s="1"/>
  <c r="F1212" i="8"/>
  <c r="D1212" i="8"/>
  <c r="E1212" i="8" s="1"/>
  <c r="F1211" i="8"/>
  <c r="D1211" i="8"/>
  <c r="E1211" i="8" s="1"/>
  <c r="F1210" i="8"/>
  <c r="E1210" i="8"/>
  <c r="D1210" i="8"/>
  <c r="F1209" i="8"/>
  <c r="E1209" i="8"/>
  <c r="D1209" i="8"/>
  <c r="F1208" i="8"/>
  <c r="D1208" i="8"/>
  <c r="E1208" i="8" s="1"/>
  <c r="F1207" i="8"/>
  <c r="E1207" i="8"/>
  <c r="D1207" i="8"/>
  <c r="F1206" i="8"/>
  <c r="E1206" i="8"/>
  <c r="D1206" i="8"/>
  <c r="F1205" i="8"/>
  <c r="D1205" i="8"/>
  <c r="E1205" i="8" s="1"/>
  <c r="F1204" i="8"/>
  <c r="D1204" i="8"/>
  <c r="E1204" i="8" s="1"/>
  <c r="F1203" i="8"/>
  <c r="D1203" i="8"/>
  <c r="E1203" i="8" s="1"/>
  <c r="F1202" i="8"/>
  <c r="D1202" i="8"/>
  <c r="E1202" i="8" s="1"/>
  <c r="F1201" i="8"/>
  <c r="D1201" i="8"/>
  <c r="E1201" i="8" s="1"/>
  <c r="F1200" i="8"/>
  <c r="D1200" i="8"/>
  <c r="E1200" i="8" s="1"/>
  <c r="F1199" i="8"/>
  <c r="D1199" i="8"/>
  <c r="E1199" i="8" s="1"/>
  <c r="F1198" i="8"/>
  <c r="D1198" i="8"/>
  <c r="E1198" i="8" s="1"/>
  <c r="F1197" i="8"/>
  <c r="D1197" i="8"/>
  <c r="E1197" i="8" s="1"/>
  <c r="F1196" i="8"/>
  <c r="D1196" i="8"/>
  <c r="E1196" i="8" s="1"/>
  <c r="F1195" i="8"/>
  <c r="D1195" i="8"/>
  <c r="E1195" i="8" s="1"/>
  <c r="F1194" i="8"/>
  <c r="E1194" i="8"/>
  <c r="D1194" i="8"/>
  <c r="F1193" i="8"/>
  <c r="E1193" i="8"/>
  <c r="D1193" i="8"/>
  <c r="F1192" i="8"/>
  <c r="D1192" i="8"/>
  <c r="E1192" i="8" s="1"/>
  <c r="F1191" i="8"/>
  <c r="E1191" i="8"/>
  <c r="D1191" i="8"/>
  <c r="F1190" i="8"/>
  <c r="E1190" i="8"/>
  <c r="D1190" i="8"/>
  <c r="F1189" i="8"/>
  <c r="D1189" i="8"/>
  <c r="E1189" i="8" s="1"/>
  <c r="F1188" i="8"/>
  <c r="D1188" i="8"/>
  <c r="E1188" i="8" s="1"/>
  <c r="F1187" i="8"/>
  <c r="D1187" i="8"/>
  <c r="E1187" i="8" s="1"/>
  <c r="F1186" i="8"/>
  <c r="D1186" i="8"/>
  <c r="E1186" i="8" s="1"/>
  <c r="F1185" i="8"/>
  <c r="D1185" i="8"/>
  <c r="E1185" i="8" s="1"/>
  <c r="F1184" i="8"/>
  <c r="D1184" i="8"/>
  <c r="E1184" i="8" s="1"/>
  <c r="F1183" i="8"/>
  <c r="D1183" i="8"/>
  <c r="E1183" i="8" s="1"/>
  <c r="F1182" i="8"/>
  <c r="D1182" i="8"/>
  <c r="E1182" i="8" s="1"/>
  <c r="F1181" i="8"/>
  <c r="D1181" i="8"/>
  <c r="E1181" i="8" s="1"/>
  <c r="F1180" i="8"/>
  <c r="D1180" i="8"/>
  <c r="E1180" i="8" s="1"/>
  <c r="F1179" i="8"/>
  <c r="D1179" i="8"/>
  <c r="E1179" i="8" s="1"/>
  <c r="F1178" i="8"/>
  <c r="E1178" i="8"/>
  <c r="D1178" i="8"/>
  <c r="F1177" i="8"/>
  <c r="E1177" i="8"/>
  <c r="D1177" i="8"/>
  <c r="F1176" i="8"/>
  <c r="D1176" i="8"/>
  <c r="E1176" i="8" s="1"/>
  <c r="F1175" i="8"/>
  <c r="E1175" i="8"/>
  <c r="D1175" i="8"/>
  <c r="F1174" i="8"/>
  <c r="E1174" i="8"/>
  <c r="D1174" i="8"/>
  <c r="F1173" i="8"/>
  <c r="D1173" i="8"/>
  <c r="E1173" i="8" s="1"/>
  <c r="F1172" i="8"/>
  <c r="D1172" i="8"/>
  <c r="E1172" i="8" s="1"/>
  <c r="F1171" i="8"/>
  <c r="D1171" i="8"/>
  <c r="E1171" i="8" s="1"/>
  <c r="F1170" i="8"/>
  <c r="D1170" i="8"/>
  <c r="E1170" i="8" s="1"/>
  <c r="F1169" i="8"/>
  <c r="D1169" i="8"/>
  <c r="E1169" i="8" s="1"/>
  <c r="F1168" i="8"/>
  <c r="D1168" i="8"/>
  <c r="E1168" i="8" s="1"/>
  <c r="F1167" i="8"/>
  <c r="D1167" i="8"/>
  <c r="E1167" i="8" s="1"/>
  <c r="F1166" i="8"/>
  <c r="D1166" i="8"/>
  <c r="E1166" i="8" s="1"/>
  <c r="F1165" i="8"/>
  <c r="D1165" i="8"/>
  <c r="E1165" i="8" s="1"/>
  <c r="F1164" i="8"/>
  <c r="D1164" i="8"/>
  <c r="E1164" i="8" s="1"/>
  <c r="F1163" i="8"/>
  <c r="D1163" i="8"/>
  <c r="E1163" i="8" s="1"/>
  <c r="F1162" i="8"/>
  <c r="E1162" i="8"/>
  <c r="D1162" i="8"/>
  <c r="F1161" i="8"/>
  <c r="E1161" i="8"/>
  <c r="D1161" i="8"/>
  <c r="F1160" i="8"/>
  <c r="D1160" i="8"/>
  <c r="E1160" i="8" s="1"/>
  <c r="F1159" i="8"/>
  <c r="E1159" i="8"/>
  <c r="D1159" i="8"/>
  <c r="F1158" i="8"/>
  <c r="E1158" i="8"/>
  <c r="D1158" i="8"/>
  <c r="F1157" i="8"/>
  <c r="D1157" i="8"/>
  <c r="E1157" i="8" s="1"/>
  <c r="F1156" i="8"/>
  <c r="E1156" i="8"/>
  <c r="D1156" i="8"/>
  <c r="F1155" i="8"/>
  <c r="D1155" i="8"/>
  <c r="E1155" i="8" s="1"/>
  <c r="F1154" i="8"/>
  <c r="D1154" i="8"/>
  <c r="E1154" i="8" s="1"/>
  <c r="F1153" i="8"/>
  <c r="D1153" i="8"/>
  <c r="E1153" i="8" s="1"/>
  <c r="F1152" i="8"/>
  <c r="D1152" i="8"/>
  <c r="E1152" i="8" s="1"/>
  <c r="F1151" i="8"/>
  <c r="D1151" i="8"/>
  <c r="E1151" i="8" s="1"/>
  <c r="F1150" i="8"/>
  <c r="D1150" i="8"/>
  <c r="E1150" i="8" s="1"/>
  <c r="F1149" i="8"/>
  <c r="D1149" i="8"/>
  <c r="E1149" i="8" s="1"/>
  <c r="F1148" i="8"/>
  <c r="D1148" i="8"/>
  <c r="E1148" i="8" s="1"/>
  <c r="F1147" i="8"/>
  <c r="D1147" i="8"/>
  <c r="E1147" i="8" s="1"/>
  <c r="F1146" i="8"/>
  <c r="E1146" i="8"/>
  <c r="D1146" i="8"/>
  <c r="F1145" i="8"/>
  <c r="E1145" i="8"/>
  <c r="D1145" i="8"/>
  <c r="F1144" i="8"/>
  <c r="D1144" i="8"/>
  <c r="E1144" i="8" s="1"/>
  <c r="F1143" i="8"/>
  <c r="E1143" i="8"/>
  <c r="D1143" i="8"/>
  <c r="F1142" i="8"/>
  <c r="E1142" i="8"/>
  <c r="D1142" i="8"/>
  <c r="F1141" i="8"/>
  <c r="D1141" i="8"/>
  <c r="E1141" i="8" s="1"/>
  <c r="F1140" i="8"/>
  <c r="E1140" i="8"/>
  <c r="D1140" i="8"/>
  <c r="F1139" i="8"/>
  <c r="D1139" i="8"/>
  <c r="E1139" i="8" s="1"/>
  <c r="F1138" i="8"/>
  <c r="D1138" i="8"/>
  <c r="E1138" i="8" s="1"/>
  <c r="F1137" i="8"/>
  <c r="D1137" i="8"/>
  <c r="E1137" i="8" s="1"/>
  <c r="F1136" i="8"/>
  <c r="D1136" i="8"/>
  <c r="E1136" i="8" s="1"/>
  <c r="F1135" i="8"/>
  <c r="D1135" i="8"/>
  <c r="E1135" i="8" s="1"/>
  <c r="F1134" i="8"/>
  <c r="D1134" i="8"/>
  <c r="E1134" i="8" s="1"/>
  <c r="F1133" i="8"/>
  <c r="D1133" i="8"/>
  <c r="E1133" i="8" s="1"/>
  <c r="F1132" i="8"/>
  <c r="D1132" i="8"/>
  <c r="E1132" i="8" s="1"/>
  <c r="F1131" i="8"/>
  <c r="D1131" i="8"/>
  <c r="E1131" i="8" s="1"/>
  <c r="F1130" i="8"/>
  <c r="E1130" i="8"/>
  <c r="D1130" i="8"/>
  <c r="F1129" i="8"/>
  <c r="E1129" i="8"/>
  <c r="D1129" i="8"/>
  <c r="F1128" i="8"/>
  <c r="D1128" i="8"/>
  <c r="E1128" i="8" s="1"/>
  <c r="F1127" i="8"/>
  <c r="E1127" i="8"/>
  <c r="D1127" i="8"/>
  <c r="F1126" i="8"/>
  <c r="E1126" i="8"/>
  <c r="D1126" i="8"/>
  <c r="F1125" i="8"/>
  <c r="D1125" i="8"/>
  <c r="E1125" i="8" s="1"/>
  <c r="F1124" i="8"/>
  <c r="D1124" i="8"/>
  <c r="E1124" i="8" s="1"/>
  <c r="F1123" i="8"/>
  <c r="D1123" i="8"/>
  <c r="E1123" i="8" s="1"/>
  <c r="F1122" i="8"/>
  <c r="D1122" i="8"/>
  <c r="E1122" i="8" s="1"/>
  <c r="F1121" i="8"/>
  <c r="D1121" i="8"/>
  <c r="E1121" i="8" s="1"/>
  <c r="F1120" i="8"/>
  <c r="D1120" i="8"/>
  <c r="E1120" i="8" s="1"/>
  <c r="F1119" i="8"/>
  <c r="D1119" i="8"/>
  <c r="E1119" i="8" s="1"/>
  <c r="F1118" i="8"/>
  <c r="D1118" i="8"/>
  <c r="E1118" i="8" s="1"/>
  <c r="F1117" i="8"/>
  <c r="D1117" i="8"/>
  <c r="E1117" i="8" s="1"/>
  <c r="F1116" i="8"/>
  <c r="D1116" i="8"/>
  <c r="E1116" i="8" s="1"/>
  <c r="F1115" i="8"/>
  <c r="D1115" i="8"/>
  <c r="E1115" i="8" s="1"/>
  <c r="F1114" i="8"/>
  <c r="E1114" i="8"/>
  <c r="D1114" i="8"/>
  <c r="F1113" i="8"/>
  <c r="E1113" i="8"/>
  <c r="D1113" i="8"/>
  <c r="F1112" i="8"/>
  <c r="D1112" i="8"/>
  <c r="E1112" i="8" s="1"/>
  <c r="F1111" i="8"/>
  <c r="E1111" i="8"/>
  <c r="D1111" i="8"/>
  <c r="F1110" i="8"/>
  <c r="E1110" i="8"/>
  <c r="D1110" i="8"/>
  <c r="F1109" i="8"/>
  <c r="D1109" i="8"/>
  <c r="E1109" i="8" s="1"/>
  <c r="F1108" i="8"/>
  <c r="D1108" i="8"/>
  <c r="E1108" i="8" s="1"/>
  <c r="F1107" i="8"/>
  <c r="D1107" i="8"/>
  <c r="E1107" i="8" s="1"/>
  <c r="F1106" i="8"/>
  <c r="D1106" i="8"/>
  <c r="E1106" i="8" s="1"/>
  <c r="F1105" i="8"/>
  <c r="D1105" i="8"/>
  <c r="E1105" i="8" s="1"/>
  <c r="F1104" i="8"/>
  <c r="D1104" i="8"/>
  <c r="E1104" i="8" s="1"/>
  <c r="F1103" i="8"/>
  <c r="D1103" i="8"/>
  <c r="E1103" i="8" s="1"/>
  <c r="F1102" i="8"/>
  <c r="D1102" i="8"/>
  <c r="E1102" i="8" s="1"/>
  <c r="F1101" i="8"/>
  <c r="D1101" i="8"/>
  <c r="E1101" i="8" s="1"/>
  <c r="F1100" i="8"/>
  <c r="D1100" i="8"/>
  <c r="E1100" i="8" s="1"/>
  <c r="F1099" i="8"/>
  <c r="D1099" i="8"/>
  <c r="E1099" i="8" s="1"/>
  <c r="F1098" i="8"/>
  <c r="E1098" i="8"/>
  <c r="D1098" i="8"/>
  <c r="F1097" i="8"/>
  <c r="E1097" i="8"/>
  <c r="D1097" i="8"/>
  <c r="F1096" i="8"/>
  <c r="D1096" i="8"/>
  <c r="E1096" i="8" s="1"/>
  <c r="F1095" i="8"/>
  <c r="E1095" i="8"/>
  <c r="D1095" i="8"/>
  <c r="F1094" i="8"/>
  <c r="E1094" i="8"/>
  <c r="D1094" i="8"/>
  <c r="F1093" i="8"/>
  <c r="D1093" i="8"/>
  <c r="E1093" i="8" s="1"/>
  <c r="F1092" i="8"/>
  <c r="D1092" i="8"/>
  <c r="E1092" i="8" s="1"/>
  <c r="F1091" i="8"/>
  <c r="D1091" i="8"/>
  <c r="E1091" i="8" s="1"/>
  <c r="F1090" i="8"/>
  <c r="D1090" i="8"/>
  <c r="E1090" i="8" s="1"/>
  <c r="F1089" i="8"/>
  <c r="D1089" i="8"/>
  <c r="E1089" i="8" s="1"/>
  <c r="F1088" i="8"/>
  <c r="D1088" i="8"/>
  <c r="E1088" i="8" s="1"/>
  <c r="F1087" i="8"/>
  <c r="D1087" i="8"/>
  <c r="E1087" i="8" s="1"/>
  <c r="F1086" i="8"/>
  <c r="D1086" i="8"/>
  <c r="E1086" i="8" s="1"/>
  <c r="F1085" i="8"/>
  <c r="D1085" i="8"/>
  <c r="E1085" i="8" s="1"/>
  <c r="F1084" i="8"/>
  <c r="D1084" i="8"/>
  <c r="E1084" i="8" s="1"/>
  <c r="F1083" i="8"/>
  <c r="D1083" i="8"/>
  <c r="E1083" i="8" s="1"/>
  <c r="F1082" i="8"/>
  <c r="E1082" i="8"/>
  <c r="D1082" i="8"/>
  <c r="F1081" i="8"/>
  <c r="E1081" i="8"/>
  <c r="D1081" i="8"/>
  <c r="F1080" i="8"/>
  <c r="D1080" i="8"/>
  <c r="E1080" i="8" s="1"/>
  <c r="F1079" i="8"/>
  <c r="E1079" i="8"/>
  <c r="D1079" i="8"/>
  <c r="F1078" i="8"/>
  <c r="E1078" i="8"/>
  <c r="D1078" i="8"/>
  <c r="F1077" i="8"/>
  <c r="D1077" i="8"/>
  <c r="E1077" i="8" s="1"/>
  <c r="F1076" i="8"/>
  <c r="E1076" i="8"/>
  <c r="D1076" i="8"/>
  <c r="F1075" i="8"/>
  <c r="D1075" i="8"/>
  <c r="E1075" i="8" s="1"/>
  <c r="F1074" i="8"/>
  <c r="D1074" i="8"/>
  <c r="E1074" i="8" s="1"/>
  <c r="F1073" i="8"/>
  <c r="D1073" i="8"/>
  <c r="E1073" i="8" s="1"/>
  <c r="F1072" i="8"/>
  <c r="D1072" i="8"/>
  <c r="E1072" i="8" s="1"/>
  <c r="F1071" i="8"/>
  <c r="D1071" i="8"/>
  <c r="E1071" i="8" s="1"/>
  <c r="F1070" i="8"/>
  <c r="D1070" i="8"/>
  <c r="E1070" i="8" s="1"/>
  <c r="F1069" i="8"/>
  <c r="D1069" i="8"/>
  <c r="E1069" i="8" s="1"/>
  <c r="F1068" i="8"/>
  <c r="D1068" i="8"/>
  <c r="E1068" i="8" s="1"/>
  <c r="F1067" i="8"/>
  <c r="D1067" i="8"/>
  <c r="E1067" i="8" s="1"/>
  <c r="F1066" i="8"/>
  <c r="E1066" i="8"/>
  <c r="D1066" i="8"/>
  <c r="F1065" i="8"/>
  <c r="E1065" i="8"/>
  <c r="D1065" i="8"/>
  <c r="F1064" i="8"/>
  <c r="D1064" i="8"/>
  <c r="E1064" i="8" s="1"/>
  <c r="F1063" i="8"/>
  <c r="E1063" i="8"/>
  <c r="D1063" i="8"/>
  <c r="F1062" i="8"/>
  <c r="E1062" i="8"/>
  <c r="D1062" i="8"/>
  <c r="F1061" i="8"/>
  <c r="D1061" i="8"/>
  <c r="E1061" i="8" s="1"/>
  <c r="F1060" i="8"/>
  <c r="E1060" i="8"/>
  <c r="D1060" i="8"/>
  <c r="F1059" i="8"/>
  <c r="D1059" i="8"/>
  <c r="E1059" i="8" s="1"/>
  <c r="F1058" i="8"/>
  <c r="D1058" i="8"/>
  <c r="E1058" i="8" s="1"/>
  <c r="F1057" i="8"/>
  <c r="D1057" i="8"/>
  <c r="E1057" i="8" s="1"/>
  <c r="F1056" i="8"/>
  <c r="D1056" i="8"/>
  <c r="E1056" i="8" s="1"/>
  <c r="F1055" i="8"/>
  <c r="D1055" i="8"/>
  <c r="E1055" i="8" s="1"/>
  <c r="F1054" i="8"/>
  <c r="D1054" i="8"/>
  <c r="E1054" i="8" s="1"/>
  <c r="F1053" i="8"/>
  <c r="D1053" i="8"/>
  <c r="E1053" i="8" s="1"/>
  <c r="F1052" i="8"/>
  <c r="D1052" i="8"/>
  <c r="E1052" i="8" s="1"/>
  <c r="F1051" i="8"/>
  <c r="D1051" i="8"/>
  <c r="E1051" i="8" s="1"/>
  <c r="F1050" i="8"/>
  <c r="E1050" i="8"/>
  <c r="D1050" i="8"/>
  <c r="F1049" i="8"/>
  <c r="E1049" i="8"/>
  <c r="D1049" i="8"/>
  <c r="F1048" i="8"/>
  <c r="D1048" i="8"/>
  <c r="E1048" i="8" s="1"/>
  <c r="F1047" i="8"/>
  <c r="E1047" i="8"/>
  <c r="D1047" i="8"/>
  <c r="F1046" i="8"/>
  <c r="E1046" i="8"/>
  <c r="D1046" i="8"/>
  <c r="F1045" i="8"/>
  <c r="D1045" i="8"/>
  <c r="E1045" i="8" s="1"/>
  <c r="F1044" i="8"/>
  <c r="D1044" i="8"/>
  <c r="E1044" i="8" s="1"/>
  <c r="F1043" i="8"/>
  <c r="D1043" i="8"/>
  <c r="E1043" i="8" s="1"/>
  <c r="F1042" i="8"/>
  <c r="D1042" i="8"/>
  <c r="E1042" i="8" s="1"/>
  <c r="F1041" i="8"/>
  <c r="D1041" i="8"/>
  <c r="E1041" i="8" s="1"/>
  <c r="F1040" i="8"/>
  <c r="D1040" i="8"/>
  <c r="E1040" i="8" s="1"/>
  <c r="F1039" i="8"/>
  <c r="E1039" i="8"/>
  <c r="D1039" i="8"/>
  <c r="F1038" i="8"/>
  <c r="D1038" i="8"/>
  <c r="E1038" i="8" s="1"/>
  <c r="F1037" i="8"/>
  <c r="D1037" i="8"/>
  <c r="E1037" i="8" s="1"/>
  <c r="F1036" i="8"/>
  <c r="D1036" i="8"/>
  <c r="E1036" i="8" s="1"/>
  <c r="F1035" i="8"/>
  <c r="D1035" i="8"/>
  <c r="E1035" i="8" s="1"/>
  <c r="F1034" i="8"/>
  <c r="E1034" i="8"/>
  <c r="D1034" i="8"/>
  <c r="F1033" i="8"/>
  <c r="E1033" i="8"/>
  <c r="D1033" i="8"/>
  <c r="F1032" i="8"/>
  <c r="D1032" i="8"/>
  <c r="E1032" i="8" s="1"/>
  <c r="F1031" i="8"/>
  <c r="E1031" i="8"/>
  <c r="D1031" i="8"/>
  <c r="F1030" i="8"/>
  <c r="E1030" i="8"/>
  <c r="D1030" i="8"/>
  <c r="F1029" i="8"/>
  <c r="D1029" i="8"/>
  <c r="E1029" i="8" s="1"/>
  <c r="F1028" i="8"/>
  <c r="E1028" i="8"/>
  <c r="D1028" i="8"/>
  <c r="F1027" i="8"/>
  <c r="D1027" i="8"/>
  <c r="E1027" i="8" s="1"/>
  <c r="F1026" i="8"/>
  <c r="D1026" i="8"/>
  <c r="E1026" i="8" s="1"/>
  <c r="F1025" i="8"/>
  <c r="D1025" i="8"/>
  <c r="E1025" i="8" s="1"/>
  <c r="F1024" i="8"/>
  <c r="D1024" i="8"/>
  <c r="E1024" i="8" s="1"/>
  <c r="F1023" i="8"/>
  <c r="D1023" i="8"/>
  <c r="E1023" i="8" s="1"/>
  <c r="F1022" i="8"/>
  <c r="D1022" i="8"/>
  <c r="E1022" i="8" s="1"/>
  <c r="F1021" i="8"/>
  <c r="D1021" i="8"/>
  <c r="E1021" i="8" s="1"/>
  <c r="F1020" i="8"/>
  <c r="D1020" i="8"/>
  <c r="E1020" i="8" s="1"/>
  <c r="F1019" i="8"/>
  <c r="D1019" i="8"/>
  <c r="E1019" i="8" s="1"/>
  <c r="F1018" i="8"/>
  <c r="D1018" i="8"/>
  <c r="E1018" i="8" s="1"/>
  <c r="F1017" i="8"/>
  <c r="E1017" i="8"/>
  <c r="D1017" i="8"/>
  <c r="F1016" i="8"/>
  <c r="D1016" i="8"/>
  <c r="E1016" i="8" s="1"/>
  <c r="F1015" i="8"/>
  <c r="E1015" i="8"/>
  <c r="D1015" i="8"/>
  <c r="F1014" i="8"/>
  <c r="E1014" i="8"/>
  <c r="D1014" i="8"/>
  <c r="F1013" i="8"/>
  <c r="D1013" i="8"/>
  <c r="E1013" i="8" s="1"/>
  <c r="F1012" i="8"/>
  <c r="D1012" i="8"/>
  <c r="E1012" i="8" s="1"/>
  <c r="F1011" i="8"/>
  <c r="D1011" i="8"/>
  <c r="E1011" i="8" s="1"/>
  <c r="F1010" i="8"/>
  <c r="D1010" i="8"/>
  <c r="E1010" i="8" s="1"/>
  <c r="F1009" i="8"/>
  <c r="D1009" i="8"/>
  <c r="E1009" i="8" s="1"/>
  <c r="F1008" i="8"/>
  <c r="D1008" i="8"/>
  <c r="E1008" i="8" s="1"/>
  <c r="F1007" i="8"/>
  <c r="D1007" i="8"/>
  <c r="E1007" i="8" s="1"/>
  <c r="F1006" i="8"/>
  <c r="D1006" i="8"/>
  <c r="E1006" i="8" s="1"/>
  <c r="F1005" i="8"/>
  <c r="D1005" i="8"/>
  <c r="E1005" i="8" s="1"/>
  <c r="F1004" i="8"/>
  <c r="D1004" i="8"/>
  <c r="E1004" i="8" s="1"/>
  <c r="F1003" i="8"/>
  <c r="D1003" i="8"/>
  <c r="E1003" i="8" s="1"/>
  <c r="F1002" i="8"/>
  <c r="D1002" i="8"/>
  <c r="E1002" i="8" s="1"/>
  <c r="F1001" i="8"/>
  <c r="E1001" i="8"/>
  <c r="D1001" i="8"/>
  <c r="F1000" i="8"/>
  <c r="D1000" i="8"/>
  <c r="E1000" i="8" s="1"/>
  <c r="F999" i="8"/>
  <c r="E999" i="8"/>
  <c r="D999" i="8"/>
  <c r="F998" i="8"/>
  <c r="E998" i="8"/>
  <c r="D998" i="8"/>
  <c r="F997" i="8"/>
  <c r="D997" i="8"/>
  <c r="E997" i="8" s="1"/>
  <c r="F996" i="8"/>
  <c r="D996" i="8"/>
  <c r="E996" i="8" s="1"/>
  <c r="F995" i="8"/>
  <c r="D995" i="8"/>
  <c r="E995" i="8" s="1"/>
  <c r="F994" i="8"/>
  <c r="D994" i="8"/>
  <c r="E994" i="8" s="1"/>
  <c r="F993" i="8"/>
  <c r="D993" i="8"/>
  <c r="E993" i="8" s="1"/>
  <c r="F992" i="8"/>
  <c r="D992" i="8"/>
  <c r="E992" i="8" s="1"/>
  <c r="F991" i="8"/>
  <c r="E991" i="8"/>
  <c r="D991" i="8"/>
  <c r="F990" i="8"/>
  <c r="D990" i="8"/>
  <c r="E990" i="8" s="1"/>
  <c r="F989" i="8"/>
  <c r="D989" i="8"/>
  <c r="E989" i="8" s="1"/>
  <c r="F988" i="8"/>
  <c r="D988" i="8"/>
  <c r="E988" i="8" s="1"/>
  <c r="F987" i="8"/>
  <c r="D987" i="8"/>
  <c r="E987" i="8" s="1"/>
  <c r="F986" i="8"/>
  <c r="D986" i="8"/>
  <c r="E986" i="8" s="1"/>
  <c r="F985" i="8"/>
  <c r="E985" i="8"/>
  <c r="D985" i="8"/>
  <c r="F984" i="8"/>
  <c r="D984" i="8"/>
  <c r="E984" i="8" s="1"/>
  <c r="F983" i="8"/>
  <c r="E983" i="8"/>
  <c r="D983" i="8"/>
  <c r="F982" i="8"/>
  <c r="E982" i="8"/>
  <c r="D982" i="8"/>
  <c r="F981" i="8"/>
  <c r="D981" i="8"/>
  <c r="E981" i="8" s="1"/>
  <c r="F980" i="8"/>
  <c r="D980" i="8"/>
  <c r="E980" i="8" s="1"/>
  <c r="F979" i="8"/>
  <c r="D979" i="8"/>
  <c r="E979" i="8" s="1"/>
  <c r="F978" i="8"/>
  <c r="E978" i="8"/>
  <c r="D978" i="8"/>
  <c r="F977" i="8"/>
  <c r="D977" i="8"/>
  <c r="E977" i="8" s="1"/>
  <c r="F976" i="8"/>
  <c r="D976" i="8"/>
  <c r="E976" i="8" s="1"/>
  <c r="F975" i="8"/>
  <c r="E975" i="8"/>
  <c r="D975" i="8"/>
  <c r="F974" i="8"/>
  <c r="D974" i="8"/>
  <c r="E974" i="8" s="1"/>
  <c r="F973" i="8"/>
  <c r="D973" i="8"/>
  <c r="E973" i="8" s="1"/>
  <c r="F972" i="8"/>
  <c r="D972" i="8"/>
  <c r="E972" i="8" s="1"/>
  <c r="F971" i="8"/>
  <c r="D971" i="8"/>
  <c r="E971" i="8" s="1"/>
  <c r="F970" i="8"/>
  <c r="D970" i="8"/>
  <c r="E970" i="8" s="1"/>
  <c r="F969" i="8"/>
  <c r="E969" i="8"/>
  <c r="D969" i="8"/>
  <c r="F968" i="8"/>
  <c r="D968" i="8"/>
  <c r="E968" i="8" s="1"/>
  <c r="F967" i="8"/>
  <c r="E967" i="8"/>
  <c r="D967" i="8"/>
  <c r="F966" i="8"/>
  <c r="E966" i="8"/>
  <c r="D966" i="8"/>
  <c r="F965" i="8"/>
  <c r="D965" i="8"/>
  <c r="E965" i="8" s="1"/>
  <c r="F964" i="8"/>
  <c r="D964" i="8"/>
  <c r="E964" i="8" s="1"/>
  <c r="F963" i="8"/>
  <c r="D963" i="8"/>
  <c r="E963" i="8" s="1"/>
  <c r="F962" i="8"/>
  <c r="E962" i="8"/>
  <c r="D962" i="8"/>
  <c r="F961" i="8"/>
  <c r="D961" i="8"/>
  <c r="E961" i="8" s="1"/>
  <c r="F960" i="8"/>
  <c r="D960" i="8"/>
  <c r="E960" i="8" s="1"/>
  <c r="F959" i="8"/>
  <c r="E959" i="8"/>
  <c r="D959" i="8"/>
  <c r="F958" i="8"/>
  <c r="D958" i="8"/>
  <c r="E958" i="8" s="1"/>
  <c r="F957" i="8"/>
  <c r="D957" i="8"/>
  <c r="E957" i="8" s="1"/>
  <c r="F956" i="8"/>
  <c r="D956" i="8"/>
  <c r="E956" i="8" s="1"/>
  <c r="F955" i="8"/>
  <c r="D955" i="8"/>
  <c r="E955" i="8" s="1"/>
  <c r="F954" i="8"/>
  <c r="D954" i="8"/>
  <c r="E954" i="8" s="1"/>
  <c r="F953" i="8"/>
  <c r="E953" i="8"/>
  <c r="D953" i="8"/>
  <c r="F952" i="8"/>
  <c r="D952" i="8"/>
  <c r="E952" i="8" s="1"/>
  <c r="F951" i="8"/>
  <c r="E951" i="8"/>
  <c r="D951" i="8"/>
  <c r="F950" i="8"/>
  <c r="E950" i="8"/>
  <c r="D950" i="8"/>
  <c r="F949" i="8"/>
  <c r="D949" i="8"/>
  <c r="E949" i="8" s="1"/>
  <c r="F948" i="8"/>
  <c r="D948" i="8"/>
  <c r="E948" i="8" s="1"/>
  <c r="F947" i="8"/>
  <c r="D947" i="8"/>
  <c r="E947" i="8" s="1"/>
  <c r="F946" i="8"/>
  <c r="E946" i="8"/>
  <c r="D946" i="8"/>
  <c r="F945" i="8"/>
  <c r="D945" i="8"/>
  <c r="E945" i="8" s="1"/>
  <c r="F944" i="8"/>
  <c r="D944" i="8"/>
  <c r="E944" i="8" s="1"/>
  <c r="F943" i="8"/>
  <c r="D943" i="8"/>
  <c r="E943" i="8" s="1"/>
  <c r="F942" i="8"/>
  <c r="D942" i="8"/>
  <c r="E942" i="8" s="1"/>
  <c r="F941" i="8"/>
  <c r="D941" i="8"/>
  <c r="E941" i="8" s="1"/>
  <c r="F940" i="8"/>
  <c r="D940" i="8"/>
  <c r="E940" i="8" s="1"/>
  <c r="F939" i="8"/>
  <c r="D939" i="8"/>
  <c r="E939" i="8" s="1"/>
  <c r="F938" i="8"/>
  <c r="E938" i="8"/>
  <c r="D938" i="8"/>
  <c r="F937" i="8"/>
  <c r="E937" i="8"/>
  <c r="D937" i="8"/>
  <c r="F936" i="8"/>
  <c r="D936" i="8"/>
  <c r="E936" i="8" s="1"/>
  <c r="F935" i="8"/>
  <c r="E935" i="8"/>
  <c r="D935" i="8"/>
  <c r="F934" i="8"/>
  <c r="E934" i="8"/>
  <c r="D934" i="8"/>
  <c r="F933" i="8"/>
  <c r="D933" i="8"/>
  <c r="E933" i="8" s="1"/>
  <c r="F932" i="8"/>
  <c r="E932" i="8"/>
  <c r="D932" i="8"/>
  <c r="F931" i="8"/>
  <c r="D931" i="8"/>
  <c r="E931" i="8" s="1"/>
  <c r="F930" i="8"/>
  <c r="D930" i="8"/>
  <c r="E930" i="8" s="1"/>
  <c r="F929" i="8"/>
  <c r="D929" i="8"/>
  <c r="E929" i="8" s="1"/>
  <c r="F928" i="8"/>
  <c r="D928" i="8"/>
  <c r="E928" i="8" s="1"/>
  <c r="F927" i="8"/>
  <c r="E927" i="8"/>
  <c r="D927" i="8"/>
  <c r="F926" i="8"/>
  <c r="D926" i="8"/>
  <c r="E926" i="8" s="1"/>
  <c r="F925" i="8"/>
  <c r="D925" i="8"/>
  <c r="E925" i="8" s="1"/>
  <c r="F924" i="8"/>
  <c r="D924" i="8"/>
  <c r="E924" i="8" s="1"/>
  <c r="F923" i="8"/>
  <c r="D923" i="8"/>
  <c r="E923" i="8" s="1"/>
  <c r="F922" i="8"/>
  <c r="E922" i="8"/>
  <c r="D922" i="8"/>
  <c r="F921" i="8"/>
  <c r="E921" i="8"/>
  <c r="D921" i="8"/>
  <c r="F920" i="8"/>
  <c r="D920" i="8"/>
  <c r="E920" i="8" s="1"/>
  <c r="F919" i="8"/>
  <c r="E919" i="8"/>
  <c r="D919" i="8"/>
  <c r="F918" i="8"/>
  <c r="E918" i="8"/>
  <c r="D918" i="8"/>
  <c r="F917" i="8"/>
  <c r="D917" i="8"/>
  <c r="E917" i="8" s="1"/>
  <c r="F916" i="8"/>
  <c r="D916" i="8"/>
  <c r="E916" i="8" s="1"/>
  <c r="F915" i="8"/>
  <c r="D915" i="8"/>
  <c r="E915" i="8" s="1"/>
  <c r="F914" i="8"/>
  <c r="D914" i="8"/>
  <c r="E914" i="8" s="1"/>
  <c r="F913" i="8"/>
  <c r="D913" i="8"/>
  <c r="E913" i="8" s="1"/>
  <c r="F912" i="8"/>
  <c r="D912" i="8"/>
  <c r="E912" i="8" s="1"/>
  <c r="F911" i="8"/>
  <c r="D911" i="8"/>
  <c r="E911" i="8" s="1"/>
  <c r="F910" i="8"/>
  <c r="D910" i="8"/>
  <c r="E910" i="8" s="1"/>
  <c r="F909" i="8"/>
  <c r="D909" i="8"/>
  <c r="E909" i="8" s="1"/>
  <c r="F908" i="8"/>
  <c r="D908" i="8"/>
  <c r="E908" i="8" s="1"/>
  <c r="F907" i="8"/>
  <c r="D907" i="8"/>
  <c r="E907" i="8" s="1"/>
  <c r="F906" i="8"/>
  <c r="E906" i="8"/>
  <c r="D906" i="8"/>
  <c r="F905" i="8"/>
  <c r="E905" i="8"/>
  <c r="D905" i="8"/>
  <c r="F904" i="8"/>
  <c r="D904" i="8"/>
  <c r="E904" i="8" s="1"/>
  <c r="F903" i="8"/>
  <c r="E903" i="8"/>
  <c r="D903" i="8"/>
  <c r="F902" i="8"/>
  <c r="E902" i="8"/>
  <c r="D902" i="8"/>
  <c r="F901" i="8"/>
  <c r="E901" i="8"/>
  <c r="D901" i="8"/>
  <c r="F900" i="8"/>
  <c r="D900" i="8"/>
  <c r="E900" i="8" s="1"/>
  <c r="F899" i="8"/>
  <c r="D899" i="8"/>
  <c r="E899" i="8" s="1"/>
  <c r="F898" i="8"/>
  <c r="D898" i="8"/>
  <c r="E898" i="8" s="1"/>
  <c r="F897" i="8"/>
  <c r="D897" i="8"/>
  <c r="E897" i="8" s="1"/>
  <c r="F896" i="8"/>
  <c r="D896" i="8"/>
  <c r="E896" i="8" s="1"/>
  <c r="F895" i="8"/>
  <c r="D895" i="8"/>
  <c r="E895" i="8" s="1"/>
  <c r="F894" i="8"/>
  <c r="D894" i="8"/>
  <c r="E894" i="8" s="1"/>
  <c r="F893" i="8"/>
  <c r="D893" i="8"/>
  <c r="E893" i="8" s="1"/>
  <c r="F892" i="8"/>
  <c r="D892" i="8"/>
  <c r="E892" i="8" s="1"/>
  <c r="F891" i="8"/>
  <c r="D891" i="8"/>
  <c r="E891" i="8" s="1"/>
  <c r="F890" i="8"/>
  <c r="D890" i="8"/>
  <c r="E890" i="8" s="1"/>
  <c r="F889" i="8"/>
  <c r="E889" i="8"/>
  <c r="D889" i="8"/>
  <c r="F888" i="8"/>
  <c r="D888" i="8"/>
  <c r="E888" i="8" s="1"/>
  <c r="F887" i="8"/>
  <c r="E887" i="8"/>
  <c r="D887" i="8"/>
  <c r="F886" i="8"/>
  <c r="E886" i="8"/>
  <c r="D886" i="8"/>
  <c r="F885" i="8"/>
  <c r="E885" i="8"/>
  <c r="D885" i="8"/>
  <c r="F884" i="8"/>
  <c r="E884" i="8"/>
  <c r="D884" i="8"/>
  <c r="F883" i="8"/>
  <c r="D883" i="8"/>
  <c r="E883" i="8" s="1"/>
  <c r="F882" i="8"/>
  <c r="E882" i="8"/>
  <c r="D882" i="8"/>
  <c r="F881" i="8"/>
  <c r="D881" i="8"/>
  <c r="E881" i="8" s="1"/>
  <c r="F880" i="8"/>
  <c r="D880" i="8"/>
  <c r="E880" i="8" s="1"/>
  <c r="F879" i="8"/>
  <c r="D879" i="8"/>
  <c r="E879" i="8" s="1"/>
  <c r="F878" i="8"/>
  <c r="D878" i="8"/>
  <c r="E878" i="8" s="1"/>
  <c r="F877" i="8"/>
  <c r="D877" i="8"/>
  <c r="E877" i="8" s="1"/>
  <c r="F876" i="8"/>
  <c r="D876" i="8"/>
  <c r="E876" i="8" s="1"/>
  <c r="F875" i="8"/>
  <c r="D875" i="8"/>
  <c r="E875" i="8" s="1"/>
  <c r="F874" i="8"/>
  <c r="D874" i="8"/>
  <c r="E874" i="8" s="1"/>
  <c r="F873" i="8"/>
  <c r="E873" i="8"/>
  <c r="D873" i="8"/>
  <c r="F872" i="8"/>
  <c r="D872" i="8"/>
  <c r="E872" i="8" s="1"/>
  <c r="F871" i="8"/>
  <c r="E871" i="8"/>
  <c r="D871" i="8"/>
  <c r="F870" i="8"/>
  <c r="E870" i="8"/>
  <c r="D870" i="8"/>
  <c r="F869" i="8"/>
  <c r="E869" i="8"/>
  <c r="D869" i="8"/>
  <c r="F868" i="8"/>
  <c r="E868" i="8"/>
  <c r="D868" i="8"/>
  <c r="F867" i="8"/>
  <c r="D867" i="8"/>
  <c r="E867" i="8" s="1"/>
  <c r="F866" i="8"/>
  <c r="D866" i="8"/>
  <c r="E866" i="8" s="1"/>
  <c r="F865" i="8"/>
  <c r="D865" i="8"/>
  <c r="E865" i="8" s="1"/>
  <c r="F864" i="8"/>
  <c r="D864" i="8"/>
  <c r="E864" i="8" s="1"/>
  <c r="F863" i="8"/>
  <c r="D863" i="8"/>
  <c r="E863" i="8" s="1"/>
  <c r="F862" i="8"/>
  <c r="D862" i="8"/>
  <c r="E862" i="8" s="1"/>
  <c r="F861" i="8"/>
  <c r="D861" i="8"/>
  <c r="E861" i="8" s="1"/>
  <c r="F860" i="8"/>
  <c r="D860" i="8"/>
  <c r="E860" i="8" s="1"/>
  <c r="F859" i="8"/>
  <c r="D859" i="8"/>
  <c r="E859" i="8" s="1"/>
  <c r="F858" i="8"/>
  <c r="D858" i="8"/>
  <c r="E858" i="8" s="1"/>
  <c r="F857" i="8"/>
  <c r="E857" i="8"/>
  <c r="D857" i="8"/>
  <c r="F856" i="8"/>
  <c r="D856" i="8"/>
  <c r="E856" i="8" s="1"/>
  <c r="F855" i="8"/>
  <c r="E855" i="8"/>
  <c r="D855" i="8"/>
  <c r="F854" i="8"/>
  <c r="E854" i="8"/>
  <c r="D854" i="8"/>
  <c r="F853" i="8"/>
  <c r="D853" i="8"/>
  <c r="E853" i="8" s="1"/>
  <c r="F852" i="8"/>
  <c r="E852" i="8"/>
  <c r="D852" i="8"/>
  <c r="F851" i="8"/>
  <c r="D851" i="8"/>
  <c r="E851" i="8" s="1"/>
  <c r="F850" i="8"/>
  <c r="D850" i="8"/>
  <c r="E850" i="8" s="1"/>
  <c r="F849" i="8"/>
  <c r="D849" i="8"/>
  <c r="E849" i="8" s="1"/>
  <c r="F848" i="8"/>
  <c r="D848" i="8"/>
  <c r="E848" i="8" s="1"/>
  <c r="F847" i="8"/>
  <c r="D847" i="8"/>
  <c r="E847" i="8" s="1"/>
  <c r="F846" i="8"/>
  <c r="D846" i="8"/>
  <c r="E846" i="8" s="1"/>
  <c r="F845" i="8"/>
  <c r="D845" i="8"/>
  <c r="E845" i="8" s="1"/>
  <c r="F844" i="8"/>
  <c r="D844" i="8"/>
  <c r="E844" i="8" s="1"/>
  <c r="F843" i="8"/>
  <c r="D843" i="8"/>
  <c r="E843" i="8" s="1"/>
  <c r="F842" i="8"/>
  <c r="D842" i="8"/>
  <c r="E842" i="8" s="1"/>
  <c r="F841" i="8"/>
  <c r="E841" i="8"/>
  <c r="D841" i="8"/>
  <c r="F840" i="8"/>
  <c r="E840" i="8"/>
  <c r="D840" i="8"/>
  <c r="F839" i="8"/>
  <c r="E839" i="8"/>
  <c r="D839" i="8"/>
  <c r="F838" i="8"/>
  <c r="E838" i="8"/>
  <c r="D838" i="8"/>
  <c r="F837" i="8"/>
  <c r="E837" i="8"/>
  <c r="D837" i="8"/>
  <c r="F836" i="8"/>
  <c r="D836" i="8"/>
  <c r="E836" i="8" s="1"/>
  <c r="F835" i="8"/>
  <c r="D835" i="8"/>
  <c r="E835" i="8" s="1"/>
  <c r="F834" i="8"/>
  <c r="D834" i="8"/>
  <c r="E834" i="8" s="1"/>
  <c r="F833" i="8"/>
  <c r="E833" i="8"/>
  <c r="D833" i="8"/>
  <c r="F832" i="8"/>
  <c r="D832" i="8"/>
  <c r="E832" i="8" s="1"/>
  <c r="F831" i="8"/>
  <c r="E831" i="8"/>
  <c r="D831" i="8"/>
  <c r="F830" i="8"/>
  <c r="D830" i="8"/>
  <c r="E830" i="8" s="1"/>
  <c r="F829" i="8"/>
  <c r="D829" i="8"/>
  <c r="E829" i="8" s="1"/>
  <c r="F828" i="8"/>
  <c r="D828" i="8"/>
  <c r="E828" i="8" s="1"/>
  <c r="F827" i="8"/>
  <c r="D827" i="8"/>
  <c r="E827" i="8" s="1"/>
  <c r="F826" i="8"/>
  <c r="E826" i="8"/>
  <c r="D826" i="8"/>
  <c r="F825" i="8"/>
  <c r="E825" i="8"/>
  <c r="D825" i="8"/>
  <c r="F824" i="8"/>
  <c r="D824" i="8"/>
  <c r="E824" i="8" s="1"/>
  <c r="F823" i="8"/>
  <c r="E823" i="8"/>
  <c r="D823" i="8"/>
  <c r="F822" i="8"/>
  <c r="E822" i="8"/>
  <c r="D822" i="8"/>
  <c r="F821" i="8"/>
  <c r="E821" i="8"/>
  <c r="D821" i="8"/>
  <c r="F820" i="8"/>
  <c r="D820" i="8"/>
  <c r="E820" i="8" s="1"/>
  <c r="F819" i="8"/>
  <c r="D819" i="8"/>
  <c r="E819" i="8" s="1"/>
  <c r="F818" i="8"/>
  <c r="D818" i="8"/>
  <c r="E818" i="8" s="1"/>
  <c r="F817" i="8"/>
  <c r="D817" i="8"/>
  <c r="E817" i="8" s="1"/>
  <c r="F816" i="8"/>
  <c r="D816" i="8"/>
  <c r="E816" i="8" s="1"/>
  <c r="F815" i="8"/>
  <c r="E815" i="8"/>
  <c r="D815" i="8"/>
  <c r="F814" i="8"/>
  <c r="D814" i="8"/>
  <c r="E814" i="8" s="1"/>
  <c r="F813" i="8"/>
  <c r="E813" i="8"/>
  <c r="D813" i="8"/>
  <c r="F812" i="8"/>
  <c r="D812" i="8"/>
  <c r="E812" i="8" s="1"/>
  <c r="F811" i="8"/>
  <c r="D811" i="8"/>
  <c r="E811" i="8" s="1"/>
  <c r="F810" i="8"/>
  <c r="E810" i="8"/>
  <c r="D810" i="8"/>
  <c r="F809" i="8"/>
  <c r="E809" i="8"/>
  <c r="D809" i="8"/>
  <c r="F808" i="8"/>
  <c r="E808" i="8"/>
  <c r="D808" i="8"/>
  <c r="F807" i="8"/>
  <c r="E807" i="8"/>
  <c r="D807" i="8"/>
  <c r="F806" i="8"/>
  <c r="E806" i="8"/>
  <c r="D806" i="8"/>
  <c r="F805" i="8"/>
  <c r="D805" i="8"/>
  <c r="E805" i="8" s="1"/>
  <c r="F804" i="8"/>
  <c r="E804" i="8"/>
  <c r="D804" i="8"/>
  <c r="F803" i="8"/>
  <c r="D803" i="8"/>
  <c r="E803" i="8" s="1"/>
  <c r="F802" i="8"/>
  <c r="D802" i="8"/>
  <c r="E802" i="8" s="1"/>
  <c r="F801" i="8"/>
  <c r="D801" i="8"/>
  <c r="E801" i="8" s="1"/>
  <c r="F800" i="8"/>
  <c r="E800" i="8"/>
  <c r="D800" i="8"/>
  <c r="F799" i="8"/>
  <c r="E799" i="8"/>
  <c r="D799" i="8"/>
  <c r="F798" i="8"/>
  <c r="D798" i="8"/>
  <c r="E798" i="8" s="1"/>
  <c r="F797" i="8"/>
  <c r="D797" i="8"/>
  <c r="E797" i="8" s="1"/>
  <c r="F796" i="8"/>
  <c r="D796" i="8"/>
  <c r="E796" i="8" s="1"/>
  <c r="F795" i="8"/>
  <c r="D795" i="8"/>
  <c r="E795" i="8" s="1"/>
  <c r="F794" i="8"/>
  <c r="D794" i="8"/>
  <c r="E794" i="8" s="1"/>
  <c r="F793" i="8"/>
  <c r="E793" i="8"/>
  <c r="D793" i="8"/>
  <c r="F792" i="8"/>
  <c r="E792" i="8"/>
  <c r="D792" i="8"/>
  <c r="F791" i="8"/>
  <c r="E791" i="8"/>
  <c r="D791" i="8"/>
  <c r="F790" i="8"/>
  <c r="E790" i="8"/>
  <c r="D790" i="8"/>
  <c r="F789" i="8"/>
  <c r="D789" i="8"/>
  <c r="E789" i="8" s="1"/>
  <c r="F788" i="8"/>
  <c r="D788" i="8"/>
  <c r="E788" i="8" s="1"/>
  <c r="F787" i="8"/>
  <c r="D787" i="8"/>
  <c r="E787" i="8" s="1"/>
  <c r="F786" i="8"/>
  <c r="E786" i="8"/>
  <c r="D786" i="8"/>
  <c r="F785" i="8"/>
  <c r="D785" i="8"/>
  <c r="E785" i="8" s="1"/>
  <c r="F784" i="8"/>
  <c r="D784" i="8"/>
  <c r="E784" i="8" s="1"/>
  <c r="F783" i="8"/>
  <c r="E783" i="8"/>
  <c r="D783" i="8"/>
  <c r="F782" i="8"/>
  <c r="D782" i="8"/>
  <c r="E782" i="8" s="1"/>
  <c r="F781" i="8"/>
  <c r="E781" i="8"/>
  <c r="D781" i="8"/>
  <c r="F780" i="8"/>
  <c r="D780" i="8"/>
  <c r="E780" i="8" s="1"/>
  <c r="F779" i="8"/>
  <c r="D779" i="8"/>
  <c r="E779" i="8" s="1"/>
  <c r="F778" i="8"/>
  <c r="E778" i="8"/>
  <c r="D778" i="8"/>
  <c r="F777" i="8"/>
  <c r="E777" i="8"/>
  <c r="D777" i="8"/>
  <c r="F776" i="8"/>
  <c r="D776" i="8"/>
  <c r="E776" i="8" s="1"/>
  <c r="F775" i="8"/>
  <c r="E775" i="8"/>
  <c r="D775" i="8"/>
  <c r="F774" i="8"/>
  <c r="E774" i="8"/>
  <c r="D774" i="8"/>
  <c r="F773" i="8"/>
  <c r="D773" i="8"/>
  <c r="E773" i="8" s="1"/>
  <c r="F772" i="8"/>
  <c r="D772" i="8"/>
  <c r="E772" i="8" s="1"/>
  <c r="F771" i="8"/>
  <c r="D771" i="8"/>
  <c r="E771" i="8" s="1"/>
  <c r="F770" i="8"/>
  <c r="D770" i="8"/>
  <c r="E770" i="8" s="1"/>
  <c r="F769" i="8"/>
  <c r="E769" i="8"/>
  <c r="D769" i="8"/>
  <c r="F768" i="8"/>
  <c r="D768" i="8"/>
  <c r="E768" i="8" s="1"/>
  <c r="F767" i="8"/>
  <c r="D767" i="8"/>
  <c r="E767" i="8" s="1"/>
  <c r="F766" i="8"/>
  <c r="D766" i="8"/>
  <c r="E766" i="8" s="1"/>
  <c r="F765" i="8"/>
  <c r="D765" i="8"/>
  <c r="E765" i="8" s="1"/>
  <c r="F764" i="8"/>
  <c r="E764" i="8"/>
  <c r="D764" i="8"/>
  <c r="F763" i="8"/>
  <c r="D763" i="8"/>
  <c r="E763" i="8" s="1"/>
  <c r="F762" i="8"/>
  <c r="D762" i="8"/>
  <c r="E762" i="8" s="1"/>
  <c r="F761" i="8"/>
  <c r="E761" i="8"/>
  <c r="D761" i="8"/>
  <c r="F760" i="8"/>
  <c r="E760" i="8"/>
  <c r="D760" i="8"/>
  <c r="F759" i="8"/>
  <c r="E759" i="8"/>
  <c r="D759" i="8"/>
  <c r="F758" i="8"/>
  <c r="E758" i="8"/>
  <c r="D758" i="8"/>
  <c r="F757" i="8"/>
  <c r="E757" i="8"/>
  <c r="D757" i="8"/>
  <c r="F756" i="8"/>
  <c r="E756" i="8"/>
  <c r="D756" i="8"/>
  <c r="F755" i="8"/>
  <c r="D755" i="8"/>
  <c r="E755" i="8" s="1"/>
  <c r="F754" i="8"/>
  <c r="D754" i="8"/>
  <c r="E754" i="8" s="1"/>
  <c r="F753" i="8"/>
  <c r="E753" i="8"/>
  <c r="D753" i="8"/>
  <c r="F752" i="8"/>
  <c r="E752" i="8"/>
  <c r="D752" i="8"/>
  <c r="F751" i="8"/>
  <c r="D751" i="8"/>
  <c r="E751" i="8" s="1"/>
  <c r="F750" i="8"/>
  <c r="D750" i="8"/>
  <c r="E750" i="8" s="1"/>
  <c r="F749" i="8"/>
  <c r="E749" i="8"/>
  <c r="D749" i="8"/>
  <c r="F748" i="8"/>
  <c r="E748" i="8"/>
  <c r="D748" i="8"/>
  <c r="F747" i="8"/>
  <c r="D747" i="8"/>
  <c r="E747" i="8" s="1"/>
  <c r="F746" i="8"/>
  <c r="E746" i="8"/>
  <c r="D746" i="8"/>
  <c r="F745" i="8"/>
  <c r="E745" i="8"/>
  <c r="D745" i="8"/>
  <c r="F744" i="8"/>
  <c r="D744" i="8"/>
  <c r="E744" i="8" s="1"/>
  <c r="F743" i="8"/>
  <c r="D743" i="8"/>
  <c r="E743" i="8" s="1"/>
  <c r="F742" i="8"/>
  <c r="E742" i="8"/>
  <c r="D742" i="8"/>
  <c r="F741" i="8"/>
  <c r="E741" i="8"/>
  <c r="D741" i="8"/>
  <c r="F740" i="8"/>
  <c r="D740" i="8"/>
  <c r="E740" i="8" s="1"/>
  <c r="F739" i="8"/>
  <c r="D739" i="8"/>
  <c r="E739" i="8" s="1"/>
  <c r="F738" i="8"/>
  <c r="E738" i="8"/>
  <c r="D738" i="8"/>
  <c r="F737" i="8"/>
  <c r="E737" i="8"/>
  <c r="D737" i="8"/>
  <c r="F736" i="8"/>
  <c r="D736" i="8"/>
  <c r="E736" i="8" s="1"/>
  <c r="F735" i="8"/>
  <c r="E735" i="8"/>
  <c r="D735" i="8"/>
  <c r="F734" i="8"/>
  <c r="D734" i="8"/>
  <c r="E734" i="8" s="1"/>
  <c r="F733" i="8"/>
  <c r="D733" i="8"/>
  <c r="E733" i="8" s="1"/>
  <c r="F732" i="8"/>
  <c r="D732" i="8"/>
  <c r="E732" i="8" s="1"/>
  <c r="F731" i="8"/>
  <c r="D731" i="8"/>
  <c r="E731" i="8" s="1"/>
  <c r="F730" i="8"/>
  <c r="D730" i="8"/>
  <c r="E730" i="8" s="1"/>
  <c r="F729" i="8"/>
  <c r="E729" i="8"/>
  <c r="D729" i="8"/>
  <c r="F728" i="8"/>
  <c r="E728" i="8"/>
  <c r="D728" i="8"/>
  <c r="F727" i="8"/>
  <c r="D727" i="8"/>
  <c r="E727" i="8" s="1"/>
  <c r="F726" i="8"/>
  <c r="E726" i="8"/>
  <c r="D726" i="8"/>
  <c r="F725" i="8"/>
  <c r="E725" i="8"/>
  <c r="D725" i="8"/>
  <c r="F724" i="8"/>
  <c r="E724" i="8"/>
  <c r="D724" i="8"/>
  <c r="F723" i="8"/>
  <c r="D723" i="8"/>
  <c r="E723" i="8" s="1"/>
  <c r="F722" i="8"/>
  <c r="D722" i="8"/>
  <c r="E722" i="8" s="1"/>
  <c r="F721" i="8"/>
  <c r="D721" i="8"/>
  <c r="E721" i="8" s="1"/>
  <c r="F720" i="8"/>
  <c r="D720" i="8"/>
  <c r="E720" i="8" s="1"/>
  <c r="F719" i="8"/>
  <c r="E719" i="8"/>
  <c r="D719" i="8"/>
  <c r="F718" i="8"/>
  <c r="D718" i="8"/>
  <c r="E718" i="8" s="1"/>
  <c r="F717" i="8"/>
  <c r="E717" i="8"/>
  <c r="D717" i="8"/>
  <c r="F716" i="8"/>
  <c r="D716" i="8"/>
  <c r="E716" i="8" s="1"/>
  <c r="F715" i="8"/>
  <c r="D715" i="8"/>
  <c r="E715" i="8" s="1"/>
  <c r="F714" i="8"/>
  <c r="D714" i="8"/>
  <c r="E714" i="8" s="1"/>
  <c r="F713" i="8"/>
  <c r="E713" i="8"/>
  <c r="D713" i="8"/>
  <c r="F712" i="8"/>
  <c r="D712" i="8"/>
  <c r="E712" i="8" s="1"/>
  <c r="F711" i="8"/>
  <c r="D711" i="8"/>
  <c r="E711" i="8" s="1"/>
  <c r="F710" i="8"/>
  <c r="E710" i="8"/>
  <c r="D710" i="8"/>
  <c r="F709" i="8"/>
  <c r="E709" i="8"/>
  <c r="D709" i="8"/>
  <c r="F708" i="8"/>
  <c r="D708" i="8"/>
  <c r="E708" i="8" s="1"/>
  <c r="F707" i="8"/>
  <c r="E707" i="8"/>
  <c r="D707" i="8"/>
  <c r="F706" i="8"/>
  <c r="E706" i="8"/>
  <c r="D706" i="8"/>
  <c r="F705" i="8"/>
  <c r="D705" i="8"/>
  <c r="E705" i="8" s="1"/>
  <c r="F704" i="8"/>
  <c r="D704" i="8"/>
  <c r="E704" i="8" s="1"/>
  <c r="F703" i="8"/>
  <c r="E703" i="8"/>
  <c r="D703" i="8"/>
  <c r="F702" i="8"/>
  <c r="D702" i="8"/>
  <c r="E702" i="8" s="1"/>
  <c r="F701" i="8"/>
  <c r="D701" i="8"/>
  <c r="E701" i="8" s="1"/>
  <c r="F700" i="8"/>
  <c r="D700" i="8"/>
  <c r="E700" i="8" s="1"/>
  <c r="F699" i="8"/>
  <c r="D699" i="8"/>
  <c r="E699" i="8" s="1"/>
  <c r="F698" i="8"/>
  <c r="D698" i="8"/>
  <c r="E698" i="8" s="1"/>
  <c r="F697" i="8"/>
  <c r="E697" i="8"/>
  <c r="D697" i="8"/>
  <c r="F696" i="8"/>
  <c r="E696" i="8"/>
  <c r="D696" i="8"/>
  <c r="F695" i="8"/>
  <c r="D695" i="8"/>
  <c r="E695" i="8" s="1"/>
  <c r="F694" i="8"/>
  <c r="E694" i="8"/>
  <c r="D694" i="8"/>
  <c r="F693" i="8"/>
  <c r="D693" i="8"/>
  <c r="E693" i="8" s="1"/>
  <c r="F692" i="8"/>
  <c r="D692" i="8"/>
  <c r="E692" i="8" s="1"/>
  <c r="F691" i="8"/>
  <c r="E691" i="8"/>
  <c r="D691" i="8"/>
  <c r="F690" i="8"/>
  <c r="D690" i="8"/>
  <c r="E690" i="8" s="1"/>
  <c r="F689" i="8"/>
  <c r="D689" i="8"/>
  <c r="E689" i="8" s="1"/>
  <c r="F688" i="8"/>
  <c r="E688" i="8"/>
  <c r="D688" i="8"/>
  <c r="F687" i="8"/>
  <c r="E687" i="8"/>
  <c r="D687" i="8"/>
  <c r="F686" i="8"/>
  <c r="D686" i="8"/>
  <c r="E686" i="8" s="1"/>
  <c r="F685" i="8"/>
  <c r="E685" i="8"/>
  <c r="D685" i="8"/>
  <c r="F684" i="8"/>
  <c r="D684" i="8"/>
  <c r="E684" i="8" s="1"/>
  <c r="F683" i="8"/>
  <c r="D683" i="8"/>
  <c r="E683" i="8" s="1"/>
  <c r="F682" i="8"/>
  <c r="E682" i="8"/>
  <c r="D682" i="8"/>
  <c r="F681" i="8"/>
  <c r="E681" i="8"/>
  <c r="D681" i="8"/>
  <c r="F680" i="8"/>
  <c r="D680" i="8"/>
  <c r="E680" i="8" s="1"/>
  <c r="F679" i="8"/>
  <c r="E679" i="8"/>
  <c r="D679" i="8"/>
  <c r="F678" i="8"/>
  <c r="E678" i="8"/>
  <c r="D678" i="8"/>
  <c r="F677" i="8"/>
  <c r="D677" i="8"/>
  <c r="E677" i="8" s="1"/>
  <c r="F676" i="8"/>
  <c r="D676" i="8"/>
  <c r="E676" i="8" s="1"/>
  <c r="F675" i="8"/>
  <c r="E675" i="8"/>
  <c r="D675" i="8"/>
  <c r="F674" i="8"/>
  <c r="E674" i="8"/>
  <c r="D674" i="8"/>
  <c r="F673" i="8"/>
  <c r="D673" i="8"/>
  <c r="E673" i="8" s="1"/>
  <c r="F672" i="8"/>
  <c r="D672" i="8"/>
  <c r="E672" i="8" s="1"/>
  <c r="F671" i="8"/>
  <c r="D671" i="8"/>
  <c r="E671" i="8" s="1"/>
  <c r="F670" i="8"/>
  <c r="D670" i="8"/>
  <c r="E670" i="8" s="1"/>
  <c r="F669" i="8"/>
  <c r="D669" i="8"/>
  <c r="E669" i="8" s="1"/>
  <c r="F668" i="8"/>
  <c r="E668" i="8"/>
  <c r="D668" i="8"/>
  <c r="F667" i="8"/>
  <c r="D667" i="8"/>
  <c r="E667" i="8" s="1"/>
  <c r="F666" i="8"/>
  <c r="D666" i="8"/>
  <c r="E666" i="8" s="1"/>
  <c r="F665" i="8"/>
  <c r="E665" i="8"/>
  <c r="D665" i="8"/>
  <c r="F664" i="8"/>
  <c r="D664" i="8"/>
  <c r="E664" i="8" s="1"/>
  <c r="F663" i="8"/>
  <c r="E663" i="8"/>
  <c r="D663" i="8"/>
  <c r="F662" i="8"/>
  <c r="E662" i="8"/>
  <c r="D662" i="8"/>
  <c r="F661" i="8"/>
  <c r="D661" i="8"/>
  <c r="E661" i="8" s="1"/>
  <c r="F660" i="8"/>
  <c r="E660" i="8"/>
  <c r="D660" i="8"/>
  <c r="F659" i="8"/>
  <c r="E659" i="8"/>
  <c r="D659" i="8"/>
  <c r="F658" i="8"/>
  <c r="D658" i="8"/>
  <c r="E658" i="8" s="1"/>
  <c r="F657" i="8"/>
  <c r="E657" i="8"/>
  <c r="D657" i="8"/>
  <c r="F656" i="8"/>
  <c r="E656" i="8"/>
  <c r="D656" i="8"/>
  <c r="F655" i="8"/>
  <c r="D655" i="8"/>
  <c r="E655" i="8" s="1"/>
  <c r="F654" i="8"/>
  <c r="D654" i="8"/>
  <c r="E654" i="8" s="1"/>
  <c r="F653" i="8"/>
  <c r="D653" i="8"/>
  <c r="E653" i="8" s="1"/>
  <c r="F652" i="8"/>
  <c r="E652" i="8"/>
  <c r="D652" i="8"/>
  <c r="F651" i="8"/>
  <c r="D651" i="8"/>
  <c r="E651" i="8" s="1"/>
  <c r="F650" i="8"/>
  <c r="E650" i="8"/>
  <c r="D650" i="8"/>
  <c r="F649" i="8"/>
  <c r="E649" i="8"/>
  <c r="D649" i="8"/>
  <c r="F648" i="8"/>
  <c r="D648" i="8"/>
  <c r="E648" i="8" s="1"/>
  <c r="F647" i="8"/>
  <c r="E647" i="8"/>
  <c r="D647" i="8"/>
  <c r="F646" i="8"/>
  <c r="E646" i="8"/>
  <c r="D646" i="8"/>
  <c r="F645" i="8"/>
  <c r="D645" i="8"/>
  <c r="E645" i="8" s="1"/>
  <c r="F644" i="8"/>
  <c r="D644" i="8"/>
  <c r="E644" i="8" s="1"/>
  <c r="F643" i="8"/>
  <c r="D643" i="8"/>
  <c r="E643" i="8" s="1"/>
  <c r="F642" i="8"/>
  <c r="D642" i="8"/>
  <c r="E642" i="8" s="1"/>
  <c r="F641" i="8"/>
  <c r="E641" i="8"/>
  <c r="D641" i="8"/>
  <c r="F640" i="8"/>
  <c r="D640" i="8"/>
  <c r="E640" i="8" s="1"/>
  <c r="F639" i="8"/>
  <c r="D639" i="8"/>
  <c r="E639" i="8" s="1"/>
  <c r="F638" i="8"/>
  <c r="D638" i="8"/>
  <c r="E638" i="8" s="1"/>
  <c r="F637" i="8"/>
  <c r="D637" i="8"/>
  <c r="E637" i="8" s="1"/>
  <c r="F636" i="8"/>
  <c r="E636" i="8"/>
  <c r="D636" i="8"/>
  <c r="F635" i="8"/>
  <c r="D635" i="8"/>
  <c r="E635" i="8" s="1"/>
  <c r="F634" i="8"/>
  <c r="D634" i="8"/>
  <c r="E634" i="8" s="1"/>
  <c r="F633" i="8"/>
  <c r="E633" i="8"/>
  <c r="D633" i="8"/>
  <c r="F632" i="8"/>
  <c r="E632" i="8"/>
  <c r="D632" i="8"/>
  <c r="F631" i="8"/>
  <c r="E631" i="8"/>
  <c r="D631" i="8"/>
  <c r="F630" i="8"/>
  <c r="E630" i="8"/>
  <c r="D630" i="8"/>
  <c r="F629" i="8"/>
  <c r="E629" i="8"/>
  <c r="D629" i="8"/>
  <c r="F628" i="8"/>
  <c r="E628" i="8"/>
  <c r="D628" i="8"/>
  <c r="F627" i="8"/>
  <c r="D627" i="8"/>
  <c r="E627" i="8" s="1"/>
  <c r="F626" i="8"/>
  <c r="D626" i="8"/>
  <c r="E626" i="8" s="1"/>
  <c r="F625" i="8"/>
  <c r="E625" i="8"/>
  <c r="D625" i="8"/>
  <c r="F624" i="8"/>
  <c r="E624" i="8"/>
  <c r="D624" i="8"/>
  <c r="F623" i="8"/>
  <c r="D623" i="8"/>
  <c r="E623" i="8" s="1"/>
  <c r="F622" i="8"/>
  <c r="D622" i="8"/>
  <c r="E622" i="8" s="1"/>
  <c r="F621" i="8"/>
  <c r="E621" i="8"/>
  <c r="D621" i="8"/>
  <c r="F620" i="8"/>
  <c r="E620" i="8"/>
  <c r="D620" i="8"/>
  <c r="F619" i="8"/>
  <c r="D619" i="8"/>
  <c r="E619" i="8" s="1"/>
  <c r="F618" i="8"/>
  <c r="E618" i="8"/>
  <c r="D618" i="8"/>
  <c r="F617" i="8"/>
  <c r="E617" i="8"/>
  <c r="D617" i="8"/>
  <c r="F616" i="8"/>
  <c r="D616" i="8"/>
  <c r="E616" i="8" s="1"/>
  <c r="F615" i="8"/>
  <c r="D615" i="8"/>
  <c r="E615" i="8" s="1"/>
  <c r="F614" i="8"/>
  <c r="E614" i="8"/>
  <c r="D614" i="8"/>
  <c r="F613" i="8"/>
  <c r="E613" i="8"/>
  <c r="D613" i="8"/>
  <c r="F612" i="8"/>
  <c r="D612" i="8"/>
  <c r="E612" i="8" s="1"/>
  <c r="F611" i="8"/>
  <c r="D611" i="8"/>
  <c r="E611" i="8" s="1"/>
  <c r="F610" i="8"/>
  <c r="E610" i="8"/>
  <c r="D610" i="8"/>
  <c r="F609" i="8"/>
  <c r="E609" i="8"/>
  <c r="D609" i="8"/>
  <c r="F608" i="8"/>
  <c r="D608" i="8"/>
  <c r="E608" i="8" s="1"/>
  <c r="F607" i="8"/>
  <c r="E607" i="8"/>
  <c r="D607" i="8"/>
  <c r="F606" i="8"/>
  <c r="D606" i="8"/>
  <c r="E606" i="8" s="1"/>
  <c r="F605" i="8"/>
  <c r="D605" i="8"/>
  <c r="E605" i="8" s="1"/>
  <c r="F604" i="8"/>
  <c r="D604" i="8"/>
  <c r="E604" i="8" s="1"/>
  <c r="F603" i="8"/>
  <c r="D603" i="8"/>
  <c r="E603" i="8" s="1"/>
  <c r="F602" i="8"/>
  <c r="D602" i="8"/>
  <c r="E602" i="8" s="1"/>
  <c r="F601" i="8"/>
  <c r="E601" i="8"/>
  <c r="D601" i="8"/>
  <c r="F600" i="8"/>
  <c r="E600" i="8"/>
  <c r="D600" i="8"/>
  <c r="F599" i="8"/>
  <c r="D599" i="8"/>
  <c r="E599" i="8" s="1"/>
  <c r="F598" i="8"/>
  <c r="E598" i="8"/>
  <c r="D598" i="8"/>
  <c r="F597" i="8"/>
  <c r="E597" i="8"/>
  <c r="D597" i="8"/>
  <c r="F596" i="8"/>
  <c r="E596" i="8"/>
  <c r="D596" i="8"/>
  <c r="F595" i="8"/>
  <c r="D595" i="8"/>
  <c r="E595" i="8" s="1"/>
  <c r="F594" i="8"/>
  <c r="D594" i="8"/>
  <c r="E594" i="8" s="1"/>
  <c r="F593" i="8"/>
  <c r="D593" i="8"/>
  <c r="E593" i="8" s="1"/>
  <c r="F592" i="8"/>
  <c r="D592" i="8"/>
  <c r="E592" i="8" s="1"/>
  <c r="F591" i="8"/>
  <c r="E591" i="8"/>
  <c r="D591" i="8"/>
  <c r="F590" i="8"/>
  <c r="D590" i="8"/>
  <c r="E590" i="8" s="1"/>
  <c r="F589" i="8"/>
  <c r="E589" i="8"/>
  <c r="D589" i="8"/>
  <c r="F588" i="8"/>
  <c r="D588" i="8"/>
  <c r="E588" i="8" s="1"/>
  <c r="F587" i="8"/>
  <c r="D587" i="8"/>
  <c r="E587" i="8" s="1"/>
  <c r="F586" i="8"/>
  <c r="D586" i="8"/>
  <c r="E586" i="8" s="1"/>
  <c r="F585" i="8"/>
  <c r="E585" i="8"/>
  <c r="D585" i="8"/>
  <c r="F584" i="8"/>
  <c r="D584" i="8"/>
  <c r="E584" i="8" s="1"/>
  <c r="F583" i="8"/>
  <c r="D583" i="8"/>
  <c r="E583" i="8" s="1"/>
  <c r="F582" i="8"/>
  <c r="E582" i="8"/>
  <c r="D582" i="8"/>
  <c r="F581" i="8"/>
  <c r="E581" i="8"/>
  <c r="D581" i="8"/>
  <c r="F580" i="8"/>
  <c r="D580" i="8"/>
  <c r="E580" i="8" s="1"/>
  <c r="F579" i="8"/>
  <c r="E579" i="8"/>
  <c r="D579" i="8"/>
  <c r="F578" i="8"/>
  <c r="E578" i="8"/>
  <c r="D578" i="8"/>
  <c r="F577" i="8"/>
  <c r="D577" i="8"/>
  <c r="E577" i="8" s="1"/>
  <c r="F576" i="8"/>
  <c r="D576" i="8"/>
  <c r="E576" i="8" s="1"/>
  <c r="F575" i="8"/>
  <c r="E575" i="8"/>
  <c r="D575" i="8"/>
  <c r="F574" i="8"/>
  <c r="D574" i="8"/>
  <c r="E574" i="8" s="1"/>
  <c r="F573" i="8"/>
  <c r="D573" i="8"/>
  <c r="E573" i="8" s="1"/>
  <c r="F572" i="8"/>
  <c r="D572" i="8"/>
  <c r="E572" i="8" s="1"/>
  <c r="F571" i="8"/>
  <c r="D571" i="8"/>
  <c r="E571" i="8" s="1"/>
  <c r="F570" i="8"/>
  <c r="D570" i="8"/>
  <c r="E570" i="8" s="1"/>
  <c r="F569" i="8"/>
  <c r="E569" i="8"/>
  <c r="D569" i="8"/>
  <c r="F568" i="8"/>
  <c r="E568" i="8"/>
  <c r="D568" i="8"/>
  <c r="F567" i="8"/>
  <c r="D567" i="8"/>
  <c r="E567" i="8" s="1"/>
  <c r="F566" i="8"/>
  <c r="E566" i="8"/>
  <c r="D566" i="8"/>
  <c r="F565" i="8"/>
  <c r="D565" i="8"/>
  <c r="E565" i="8" s="1"/>
  <c r="F564" i="8"/>
  <c r="D564" i="8"/>
  <c r="E564" i="8" s="1"/>
  <c r="F563" i="8"/>
  <c r="E563" i="8"/>
  <c r="D563" i="8"/>
  <c r="F562" i="8"/>
  <c r="D562" i="8"/>
  <c r="E562" i="8" s="1"/>
  <c r="F561" i="8"/>
  <c r="D561" i="8"/>
  <c r="E561" i="8" s="1"/>
  <c r="F560" i="8"/>
  <c r="E560" i="8"/>
  <c r="D560" i="8"/>
  <c r="F559" i="8"/>
  <c r="E559" i="8"/>
  <c r="D559" i="8"/>
  <c r="F558" i="8"/>
  <c r="D558" i="8"/>
  <c r="E558" i="8" s="1"/>
  <c r="F557" i="8"/>
  <c r="E557" i="8"/>
  <c r="D557" i="8"/>
  <c r="F556" i="8"/>
  <c r="D556" i="8"/>
  <c r="E556" i="8" s="1"/>
  <c r="F555" i="8"/>
  <c r="D555" i="8"/>
  <c r="E555" i="8" s="1"/>
  <c r="F554" i="8"/>
  <c r="E554" i="8"/>
  <c r="D554" i="8"/>
  <c r="F553" i="8"/>
  <c r="E553" i="8"/>
  <c r="D553" i="8"/>
  <c r="F552" i="8"/>
  <c r="D552" i="8"/>
  <c r="E552" i="8" s="1"/>
  <c r="F551" i="8"/>
  <c r="E551" i="8"/>
  <c r="D551" i="8"/>
  <c r="F550" i="8"/>
  <c r="E550" i="8"/>
  <c r="D550" i="8"/>
  <c r="F549" i="8"/>
  <c r="D549" i="8"/>
  <c r="E549" i="8" s="1"/>
  <c r="F548" i="8"/>
  <c r="D548" i="8"/>
  <c r="E548" i="8" s="1"/>
  <c r="F547" i="8"/>
  <c r="E547" i="8"/>
  <c r="D547" i="8"/>
  <c r="F546" i="8"/>
  <c r="E546" i="8"/>
  <c r="D546" i="8"/>
  <c r="F545" i="8"/>
  <c r="D545" i="8"/>
  <c r="E545" i="8" s="1"/>
  <c r="F544" i="8"/>
  <c r="D544" i="8"/>
  <c r="E544" i="8" s="1"/>
  <c r="F543" i="8"/>
  <c r="D543" i="8"/>
  <c r="E543" i="8" s="1"/>
  <c r="F542" i="8"/>
  <c r="D542" i="8"/>
  <c r="E542" i="8" s="1"/>
  <c r="F541" i="8"/>
  <c r="D541" i="8"/>
  <c r="E541" i="8" s="1"/>
  <c r="F540" i="8"/>
  <c r="E540" i="8"/>
  <c r="D540" i="8"/>
  <c r="F539" i="8"/>
  <c r="D539" i="8"/>
  <c r="E539" i="8" s="1"/>
  <c r="F538" i="8"/>
  <c r="D538" i="8"/>
  <c r="E538" i="8" s="1"/>
  <c r="F537" i="8"/>
  <c r="E537" i="8"/>
  <c r="D537" i="8"/>
  <c r="F536" i="8"/>
  <c r="D536" i="8"/>
  <c r="E536" i="8" s="1"/>
  <c r="F535" i="8"/>
  <c r="E535" i="8"/>
  <c r="D535" i="8"/>
  <c r="F534" i="8"/>
  <c r="E534" i="8"/>
  <c r="D534" i="8"/>
  <c r="F533" i="8"/>
  <c r="D533" i="8"/>
  <c r="E533" i="8" s="1"/>
  <c r="F532" i="8"/>
  <c r="E532" i="8"/>
  <c r="D532" i="8"/>
  <c r="F531" i="8"/>
  <c r="E531" i="8"/>
  <c r="D531" i="8"/>
  <c r="F530" i="8"/>
  <c r="D530" i="8"/>
  <c r="E530" i="8" s="1"/>
  <c r="F529" i="8"/>
  <c r="E529" i="8"/>
  <c r="D529" i="8"/>
  <c r="F528" i="8"/>
  <c r="E528" i="8"/>
  <c r="D528" i="8"/>
  <c r="F527" i="8"/>
  <c r="D527" i="8"/>
  <c r="E527" i="8" s="1"/>
  <c r="F526" i="8"/>
  <c r="D526" i="8"/>
  <c r="E526" i="8" s="1"/>
  <c r="F525" i="8"/>
  <c r="D525" i="8"/>
  <c r="E525" i="8" s="1"/>
  <c r="F524" i="8"/>
  <c r="E524" i="8"/>
  <c r="D524" i="8"/>
  <c r="F523" i="8"/>
  <c r="D523" i="8"/>
  <c r="E523" i="8" s="1"/>
  <c r="F522" i="8"/>
  <c r="E522" i="8"/>
  <c r="D522" i="8"/>
  <c r="F521" i="8"/>
  <c r="E521" i="8"/>
  <c r="D521" i="8"/>
  <c r="F520" i="8"/>
  <c r="D520" i="8"/>
  <c r="E520" i="8" s="1"/>
  <c r="F519" i="8"/>
  <c r="E519" i="8"/>
  <c r="D519" i="8"/>
  <c r="F518" i="8"/>
  <c r="E518" i="8"/>
  <c r="D518" i="8"/>
  <c r="F517" i="8"/>
  <c r="D517" i="8"/>
  <c r="E517" i="8" s="1"/>
  <c r="F516" i="8"/>
  <c r="D516" i="8"/>
  <c r="E516" i="8" s="1"/>
  <c r="F515" i="8"/>
  <c r="D515" i="8"/>
  <c r="E515" i="8" s="1"/>
  <c r="F514" i="8"/>
  <c r="D514" i="8"/>
  <c r="E514" i="8" s="1"/>
  <c r="F513" i="8"/>
  <c r="E513" i="8"/>
  <c r="D513" i="8"/>
  <c r="F512" i="8"/>
  <c r="D512" i="8"/>
  <c r="E512" i="8" s="1"/>
  <c r="F511" i="8"/>
  <c r="D511" i="8"/>
  <c r="E511" i="8" s="1"/>
  <c r="F510" i="8"/>
  <c r="D510" i="8"/>
  <c r="E510" i="8" s="1"/>
  <c r="F509" i="8"/>
  <c r="D509" i="8"/>
  <c r="E509" i="8" s="1"/>
  <c r="F508" i="8"/>
  <c r="E508" i="8"/>
  <c r="D508" i="8"/>
  <c r="F507" i="8"/>
  <c r="E507" i="8"/>
  <c r="D507" i="8"/>
  <c r="F506" i="8"/>
  <c r="D506" i="8"/>
  <c r="E506" i="8" s="1"/>
  <c r="F505" i="8"/>
  <c r="D505" i="8"/>
  <c r="E505" i="8" s="1"/>
  <c r="F504" i="8"/>
  <c r="D504" i="8"/>
  <c r="E504" i="8" s="1"/>
  <c r="F503" i="8"/>
  <c r="D503" i="8"/>
  <c r="E503" i="8" s="1"/>
  <c r="F502" i="8"/>
  <c r="E502" i="8"/>
  <c r="D502" i="8"/>
  <c r="F501" i="8"/>
  <c r="D501" i="8"/>
  <c r="E501" i="8" s="1"/>
  <c r="F500" i="8"/>
  <c r="D500" i="8"/>
  <c r="E500" i="8" s="1"/>
  <c r="F499" i="8"/>
  <c r="E499" i="8"/>
  <c r="D499" i="8"/>
  <c r="F498" i="8"/>
  <c r="E498" i="8"/>
  <c r="D498" i="8"/>
  <c r="F497" i="8"/>
  <c r="D497" i="8"/>
  <c r="E497" i="8" s="1"/>
  <c r="F496" i="8"/>
  <c r="E496" i="8"/>
  <c r="D496" i="8"/>
  <c r="F495" i="8"/>
  <c r="E495" i="8"/>
  <c r="D495" i="8"/>
  <c r="F494" i="8"/>
  <c r="D494" i="8"/>
  <c r="E494" i="8" s="1"/>
  <c r="F493" i="8"/>
  <c r="D493" i="8"/>
  <c r="E493" i="8" s="1"/>
  <c r="F492" i="8"/>
  <c r="E492" i="8"/>
  <c r="D492" i="8"/>
  <c r="F491" i="8"/>
  <c r="E491" i="8"/>
  <c r="D491" i="8"/>
  <c r="F490" i="8"/>
  <c r="D490" i="8"/>
  <c r="E490" i="8" s="1"/>
  <c r="F489" i="8"/>
  <c r="D489" i="8"/>
  <c r="E489" i="8" s="1"/>
  <c r="F488" i="8"/>
  <c r="D488" i="8"/>
  <c r="E488" i="8" s="1"/>
  <c r="F487" i="8"/>
  <c r="D487" i="8"/>
  <c r="E487" i="8" s="1"/>
  <c r="F486" i="8"/>
  <c r="E486" i="8"/>
  <c r="D486" i="8"/>
  <c r="F485" i="8"/>
  <c r="D485" i="8"/>
  <c r="E485" i="8" s="1"/>
  <c r="F484" i="8"/>
  <c r="D484" i="8"/>
  <c r="E484" i="8" s="1"/>
  <c r="F483" i="8"/>
  <c r="E483" i="8"/>
  <c r="D483" i="8"/>
  <c r="F482" i="8"/>
  <c r="E482" i="8"/>
  <c r="D482" i="8"/>
  <c r="F481" i="8"/>
  <c r="D481" i="8"/>
  <c r="E481" i="8" s="1"/>
  <c r="F480" i="8"/>
  <c r="E480" i="8"/>
  <c r="D480" i="8"/>
  <c r="F479" i="8"/>
  <c r="E479" i="8"/>
  <c r="D479" i="8"/>
  <c r="F478" i="8"/>
  <c r="D478" i="8"/>
  <c r="E478" i="8" s="1"/>
  <c r="F477" i="8"/>
  <c r="D477" i="8"/>
  <c r="E477" i="8" s="1"/>
  <c r="F476" i="8"/>
  <c r="E476" i="8"/>
  <c r="D476" i="8"/>
  <c r="F475" i="8"/>
  <c r="E475" i="8"/>
  <c r="D475" i="8"/>
  <c r="F474" i="8"/>
  <c r="D474" i="8"/>
  <c r="E474" i="8" s="1"/>
  <c r="F473" i="8"/>
  <c r="D473" i="8"/>
  <c r="E473" i="8" s="1"/>
  <c r="F472" i="8"/>
  <c r="D472" i="8"/>
  <c r="E472" i="8" s="1"/>
  <c r="F471" i="8"/>
  <c r="D471" i="8"/>
  <c r="E471" i="8" s="1"/>
  <c r="F470" i="8"/>
  <c r="E470" i="8"/>
  <c r="D470" i="8"/>
  <c r="F469" i="8"/>
  <c r="D469" i="8"/>
  <c r="E469" i="8" s="1"/>
  <c r="F468" i="8"/>
  <c r="D468" i="8"/>
  <c r="E468" i="8" s="1"/>
  <c r="F467" i="8"/>
  <c r="E467" i="8"/>
  <c r="D467" i="8"/>
  <c r="F466" i="8"/>
  <c r="E466" i="8"/>
  <c r="D466" i="8"/>
  <c r="F465" i="8"/>
  <c r="D465" i="8"/>
  <c r="E465" i="8" s="1"/>
  <c r="F464" i="8"/>
  <c r="E464" i="8"/>
  <c r="D464" i="8"/>
  <c r="F463" i="8"/>
  <c r="E463" i="8"/>
  <c r="D463" i="8"/>
  <c r="F462" i="8"/>
  <c r="D462" i="8"/>
  <c r="E462" i="8" s="1"/>
  <c r="F461" i="8"/>
  <c r="D461" i="8"/>
  <c r="E461" i="8" s="1"/>
  <c r="F460" i="8"/>
  <c r="E460" i="8"/>
  <c r="D460" i="8"/>
  <c r="F459" i="8"/>
  <c r="E459" i="8"/>
  <c r="D459" i="8"/>
  <c r="F458" i="8"/>
  <c r="D458" i="8"/>
  <c r="E458" i="8" s="1"/>
  <c r="F457" i="8"/>
  <c r="D457" i="8"/>
  <c r="E457" i="8" s="1"/>
  <c r="F456" i="8"/>
  <c r="D456" i="8"/>
  <c r="E456" i="8" s="1"/>
  <c r="F455" i="8"/>
  <c r="D455" i="8"/>
  <c r="E455" i="8" s="1"/>
  <c r="F454" i="8"/>
  <c r="E454" i="8"/>
  <c r="D454" i="8"/>
  <c r="F453" i="8"/>
  <c r="D453" i="8"/>
  <c r="E453" i="8" s="1"/>
  <c r="F452" i="8"/>
  <c r="D452" i="8"/>
  <c r="E452" i="8" s="1"/>
  <c r="F451" i="8"/>
  <c r="E451" i="8"/>
  <c r="D451" i="8"/>
  <c r="F450" i="8"/>
  <c r="E450" i="8"/>
  <c r="D450" i="8"/>
  <c r="F449" i="8"/>
  <c r="D449" i="8"/>
  <c r="E449" i="8" s="1"/>
  <c r="F448" i="8"/>
  <c r="E448" i="8"/>
  <c r="D448" i="8"/>
  <c r="F447" i="8"/>
  <c r="E447" i="8"/>
  <c r="D447" i="8"/>
  <c r="F446" i="8"/>
  <c r="D446" i="8"/>
  <c r="E446" i="8" s="1"/>
  <c r="F445" i="8"/>
  <c r="D445" i="8"/>
  <c r="E445" i="8" s="1"/>
  <c r="F444" i="8"/>
  <c r="E444" i="8"/>
  <c r="D444" i="8"/>
  <c r="F443" i="8"/>
  <c r="E443" i="8"/>
  <c r="D443" i="8"/>
  <c r="F442" i="8"/>
  <c r="D442" i="8"/>
  <c r="E442" i="8" s="1"/>
  <c r="F441" i="8"/>
  <c r="D441" i="8"/>
  <c r="E441" i="8" s="1"/>
  <c r="F440" i="8"/>
  <c r="D440" i="8"/>
  <c r="E440" i="8" s="1"/>
  <c r="F439" i="8"/>
  <c r="D439" i="8"/>
  <c r="E439" i="8" s="1"/>
  <c r="F438" i="8"/>
  <c r="E438" i="8"/>
  <c r="D438" i="8"/>
  <c r="F437" i="8"/>
  <c r="D437" i="8"/>
  <c r="E437" i="8" s="1"/>
  <c r="F436" i="8"/>
  <c r="D436" i="8"/>
  <c r="E436" i="8" s="1"/>
  <c r="F435" i="8"/>
  <c r="E435" i="8"/>
  <c r="D435" i="8"/>
  <c r="F434" i="8"/>
  <c r="E434" i="8"/>
  <c r="D434" i="8"/>
  <c r="F433" i="8"/>
  <c r="D433" i="8"/>
  <c r="E433" i="8" s="1"/>
  <c r="F432" i="8"/>
  <c r="E432" i="8"/>
  <c r="D432" i="8"/>
  <c r="F431" i="8"/>
  <c r="E431" i="8"/>
  <c r="D431" i="8"/>
  <c r="F430" i="8"/>
  <c r="D430" i="8"/>
  <c r="E430" i="8" s="1"/>
  <c r="F429" i="8"/>
  <c r="D429" i="8"/>
  <c r="E429" i="8" s="1"/>
  <c r="F428" i="8"/>
  <c r="E428" i="8"/>
  <c r="D428" i="8"/>
  <c r="F427" i="8"/>
  <c r="E427" i="8"/>
  <c r="D427" i="8"/>
  <c r="F426" i="8"/>
  <c r="D426" i="8"/>
  <c r="E426" i="8" s="1"/>
  <c r="F425" i="8"/>
  <c r="D425" i="8"/>
  <c r="E425" i="8" s="1"/>
  <c r="F424" i="8"/>
  <c r="D424" i="8"/>
  <c r="E424" i="8" s="1"/>
  <c r="F423" i="8"/>
  <c r="D423" i="8"/>
  <c r="E423" i="8" s="1"/>
  <c r="F422" i="8"/>
  <c r="E422" i="8"/>
  <c r="D422" i="8"/>
  <c r="F421" i="8"/>
  <c r="D421" i="8"/>
  <c r="E421" i="8" s="1"/>
  <c r="F420" i="8"/>
  <c r="D420" i="8"/>
  <c r="E420" i="8" s="1"/>
  <c r="F419" i="8"/>
  <c r="E419" i="8"/>
  <c r="D419" i="8"/>
  <c r="F418" i="8"/>
  <c r="E418" i="8"/>
  <c r="D418" i="8"/>
  <c r="F417" i="8"/>
  <c r="D417" i="8"/>
  <c r="E417" i="8" s="1"/>
  <c r="F416" i="8"/>
  <c r="E416" i="8"/>
  <c r="D416" i="8"/>
  <c r="F415" i="8"/>
  <c r="E415" i="8"/>
  <c r="D415" i="8"/>
  <c r="F414" i="8"/>
  <c r="D414" i="8"/>
  <c r="E414" i="8" s="1"/>
  <c r="F413" i="8"/>
  <c r="D413" i="8"/>
  <c r="E413" i="8" s="1"/>
  <c r="F412" i="8"/>
  <c r="E412" i="8"/>
  <c r="D412" i="8"/>
  <c r="F411" i="8"/>
  <c r="E411" i="8"/>
  <c r="D411" i="8"/>
  <c r="F410" i="8"/>
  <c r="D410" i="8"/>
  <c r="E410" i="8" s="1"/>
  <c r="F409" i="8"/>
  <c r="D409" i="8"/>
  <c r="E409" i="8" s="1"/>
  <c r="F408" i="8"/>
  <c r="D408" i="8"/>
  <c r="E408" i="8" s="1"/>
  <c r="F407" i="8"/>
  <c r="D407" i="8"/>
  <c r="E407" i="8" s="1"/>
  <c r="F406" i="8"/>
  <c r="E406" i="8"/>
  <c r="D406" i="8"/>
  <c r="F405" i="8"/>
  <c r="D405" i="8"/>
  <c r="E405" i="8" s="1"/>
  <c r="F404" i="8"/>
  <c r="D404" i="8"/>
  <c r="E404" i="8" s="1"/>
  <c r="F403" i="8"/>
  <c r="E403" i="8"/>
  <c r="D403" i="8"/>
  <c r="F402" i="8"/>
  <c r="E402" i="8"/>
  <c r="D402" i="8"/>
  <c r="F401" i="8"/>
  <c r="D401" i="8"/>
  <c r="E401" i="8" s="1"/>
  <c r="F400" i="8"/>
  <c r="E400" i="8"/>
  <c r="D400" i="8"/>
  <c r="F399" i="8"/>
  <c r="E399" i="8"/>
  <c r="D399" i="8"/>
  <c r="F398" i="8"/>
  <c r="D398" i="8"/>
  <c r="E398" i="8" s="1"/>
  <c r="F397" i="8"/>
  <c r="D397" i="8"/>
  <c r="E397" i="8" s="1"/>
  <c r="F396" i="8"/>
  <c r="E396" i="8"/>
  <c r="D396" i="8"/>
  <c r="F395" i="8"/>
  <c r="E395" i="8"/>
  <c r="D395" i="8"/>
  <c r="F394" i="8"/>
  <c r="D394" i="8"/>
  <c r="E394" i="8" s="1"/>
  <c r="F393" i="8"/>
  <c r="D393" i="8"/>
  <c r="E393" i="8" s="1"/>
  <c r="F392" i="8"/>
  <c r="D392" i="8"/>
  <c r="E392" i="8" s="1"/>
  <c r="F391" i="8"/>
  <c r="D391" i="8"/>
  <c r="E391" i="8" s="1"/>
  <c r="F390" i="8"/>
  <c r="E390" i="8"/>
  <c r="D390" i="8"/>
  <c r="F389" i="8"/>
  <c r="D389" i="8"/>
  <c r="E389" i="8" s="1"/>
  <c r="F388" i="8"/>
  <c r="D388" i="8"/>
  <c r="E388" i="8" s="1"/>
  <c r="F387" i="8"/>
  <c r="E387" i="8"/>
  <c r="D387" i="8"/>
  <c r="F386" i="8"/>
  <c r="E386" i="8"/>
  <c r="D386" i="8"/>
  <c r="F385" i="8"/>
  <c r="D385" i="8"/>
  <c r="E385" i="8" s="1"/>
  <c r="F384" i="8"/>
  <c r="E384" i="8"/>
  <c r="D384" i="8"/>
  <c r="F383" i="8"/>
  <c r="E383" i="8"/>
  <c r="D383" i="8"/>
  <c r="F382" i="8"/>
  <c r="D382" i="8"/>
  <c r="E382" i="8" s="1"/>
  <c r="F381" i="8"/>
  <c r="D381" i="8"/>
  <c r="E381" i="8" s="1"/>
  <c r="F380" i="8"/>
  <c r="E380" i="8"/>
  <c r="D380" i="8"/>
  <c r="F379" i="8"/>
  <c r="E379" i="8"/>
  <c r="D379" i="8"/>
  <c r="F378" i="8"/>
  <c r="D378" i="8"/>
  <c r="E378" i="8" s="1"/>
  <c r="F377" i="8"/>
  <c r="D377" i="8"/>
  <c r="E377" i="8" s="1"/>
  <c r="F376" i="8"/>
  <c r="D376" i="8"/>
  <c r="E376" i="8" s="1"/>
  <c r="F375" i="8"/>
  <c r="D375" i="8"/>
  <c r="E375" i="8" s="1"/>
  <c r="F374" i="8"/>
  <c r="E374" i="8"/>
  <c r="D374" i="8"/>
  <c r="F373" i="8"/>
  <c r="D373" i="8"/>
  <c r="E373" i="8" s="1"/>
  <c r="F372" i="8"/>
  <c r="D372" i="8"/>
  <c r="E372" i="8" s="1"/>
  <c r="F371" i="8"/>
  <c r="E371" i="8"/>
  <c r="D371" i="8"/>
  <c r="F370" i="8"/>
  <c r="E370" i="8"/>
  <c r="D370" i="8"/>
  <c r="F369" i="8"/>
  <c r="D369" i="8"/>
  <c r="E369" i="8" s="1"/>
  <c r="F368" i="8"/>
  <c r="E368" i="8"/>
  <c r="D368" i="8"/>
  <c r="F367" i="8"/>
  <c r="E367" i="8"/>
  <c r="D367" i="8"/>
  <c r="F366" i="8"/>
  <c r="D366" i="8"/>
  <c r="E366" i="8" s="1"/>
  <c r="F365" i="8"/>
  <c r="D365" i="8"/>
  <c r="E365" i="8" s="1"/>
  <c r="F364" i="8"/>
  <c r="E364" i="8"/>
  <c r="D364" i="8"/>
  <c r="F363" i="8"/>
  <c r="E363" i="8"/>
  <c r="D363" i="8"/>
  <c r="F362" i="8"/>
  <c r="D362" i="8"/>
  <c r="E362" i="8" s="1"/>
  <c r="F361" i="8"/>
  <c r="D361" i="8"/>
  <c r="E361" i="8" s="1"/>
  <c r="F360" i="8"/>
  <c r="D360" i="8"/>
  <c r="E360" i="8" s="1"/>
  <c r="F359" i="8"/>
  <c r="D359" i="8"/>
  <c r="E359" i="8" s="1"/>
  <c r="F358" i="8"/>
  <c r="E358" i="8"/>
  <c r="D358" i="8"/>
  <c r="F357" i="8"/>
  <c r="D357" i="8"/>
  <c r="E357" i="8" s="1"/>
  <c r="F356" i="8"/>
  <c r="D356" i="8"/>
  <c r="E356" i="8" s="1"/>
  <c r="F355" i="8"/>
  <c r="E355" i="8"/>
  <c r="D355" i="8"/>
  <c r="F354" i="8"/>
  <c r="E354" i="8"/>
  <c r="D354" i="8"/>
  <c r="F353" i="8"/>
  <c r="D353" i="8"/>
  <c r="E353" i="8" s="1"/>
  <c r="F352" i="8"/>
  <c r="E352" i="8"/>
  <c r="D352" i="8"/>
  <c r="F351" i="8"/>
  <c r="E351" i="8"/>
  <c r="D351" i="8"/>
  <c r="F350" i="8"/>
  <c r="D350" i="8"/>
  <c r="E350" i="8" s="1"/>
  <c r="F349" i="8"/>
  <c r="D349" i="8"/>
  <c r="E349" i="8" s="1"/>
  <c r="F348" i="8"/>
  <c r="E348" i="8"/>
  <c r="D348" i="8"/>
  <c r="F347" i="8"/>
  <c r="E347" i="8"/>
  <c r="D347" i="8"/>
  <c r="F346" i="8"/>
  <c r="D346" i="8"/>
  <c r="E346" i="8" s="1"/>
  <c r="F345" i="8"/>
  <c r="D345" i="8"/>
  <c r="E345" i="8" s="1"/>
  <c r="F344" i="8"/>
  <c r="D344" i="8"/>
  <c r="E344" i="8" s="1"/>
  <c r="F343" i="8"/>
  <c r="D343" i="8"/>
  <c r="E343" i="8" s="1"/>
  <c r="F342" i="8"/>
  <c r="E342" i="8"/>
  <c r="D342" i="8"/>
  <c r="F341" i="8"/>
  <c r="D341" i="8"/>
  <c r="E341" i="8" s="1"/>
  <c r="F340" i="8"/>
  <c r="D340" i="8"/>
  <c r="E340" i="8" s="1"/>
  <c r="F339" i="8"/>
  <c r="E339" i="8"/>
  <c r="D339" i="8"/>
  <c r="F338" i="8"/>
  <c r="E338" i="8"/>
  <c r="D338" i="8"/>
  <c r="F337" i="8"/>
  <c r="D337" i="8"/>
  <c r="E337" i="8" s="1"/>
  <c r="F336" i="8"/>
  <c r="E336" i="8"/>
  <c r="D336" i="8"/>
  <c r="F335" i="8"/>
  <c r="E335" i="8"/>
  <c r="D335" i="8"/>
  <c r="F334" i="8"/>
  <c r="D334" i="8"/>
  <c r="E334" i="8" s="1"/>
  <c r="F333" i="8"/>
  <c r="D333" i="8"/>
  <c r="E333" i="8" s="1"/>
  <c r="F332" i="8"/>
  <c r="E332" i="8"/>
  <c r="D332" i="8"/>
  <c r="F331" i="8"/>
  <c r="E331" i="8"/>
  <c r="D331" i="8"/>
  <c r="F330" i="8"/>
  <c r="D330" i="8"/>
  <c r="E330" i="8" s="1"/>
  <c r="F329" i="8"/>
  <c r="D329" i="8"/>
  <c r="E329" i="8" s="1"/>
  <c r="F328" i="8"/>
  <c r="D328" i="8"/>
  <c r="E328" i="8" s="1"/>
  <c r="F327" i="8"/>
  <c r="D327" i="8"/>
  <c r="E327" i="8" s="1"/>
  <c r="F326" i="8"/>
  <c r="E326" i="8"/>
  <c r="D326" i="8"/>
  <c r="F325" i="8"/>
  <c r="D325" i="8"/>
  <c r="E325" i="8" s="1"/>
  <c r="F324" i="8"/>
  <c r="D324" i="8"/>
  <c r="E324" i="8" s="1"/>
  <c r="F323" i="8"/>
  <c r="E323" i="8"/>
  <c r="D323" i="8"/>
  <c r="F322" i="8"/>
  <c r="E322" i="8"/>
  <c r="D322" i="8"/>
  <c r="F321" i="8"/>
  <c r="D321" i="8"/>
  <c r="E321" i="8" s="1"/>
  <c r="F320" i="8"/>
  <c r="E320" i="8"/>
  <c r="D320" i="8"/>
  <c r="F319" i="8"/>
  <c r="E319" i="8"/>
  <c r="D319" i="8"/>
  <c r="F318" i="8"/>
  <c r="D318" i="8"/>
  <c r="E318" i="8" s="1"/>
  <c r="F317" i="8"/>
  <c r="D317" i="8"/>
  <c r="E317" i="8" s="1"/>
  <c r="F316" i="8"/>
  <c r="E316" i="8"/>
  <c r="D316" i="8"/>
  <c r="F315" i="8"/>
  <c r="E315" i="8"/>
  <c r="D315" i="8"/>
  <c r="F314" i="8"/>
  <c r="D314" i="8"/>
  <c r="E314" i="8" s="1"/>
  <c r="F313" i="8"/>
  <c r="D313" i="8"/>
  <c r="E313" i="8" s="1"/>
  <c r="F312" i="8"/>
  <c r="D312" i="8"/>
  <c r="E312" i="8" s="1"/>
  <c r="F311" i="8"/>
  <c r="D311" i="8"/>
  <c r="E311" i="8" s="1"/>
  <c r="F310" i="8"/>
  <c r="E310" i="8"/>
  <c r="D310" i="8"/>
  <c r="F309" i="8"/>
  <c r="D309" i="8"/>
  <c r="E309" i="8" s="1"/>
  <c r="F308" i="8"/>
  <c r="D308" i="8"/>
  <c r="E308" i="8" s="1"/>
  <c r="F307" i="8"/>
  <c r="E307" i="8"/>
  <c r="D307" i="8"/>
  <c r="F306" i="8"/>
  <c r="E306" i="8"/>
  <c r="D306" i="8"/>
  <c r="F305" i="8"/>
  <c r="D305" i="8"/>
  <c r="E305" i="8" s="1"/>
  <c r="F304" i="8"/>
  <c r="E304" i="8"/>
  <c r="D304" i="8"/>
  <c r="F303" i="8"/>
  <c r="E303" i="8"/>
  <c r="D303" i="8"/>
  <c r="F302" i="8"/>
  <c r="E302" i="8"/>
  <c r="D302" i="8"/>
  <c r="F301" i="8"/>
  <c r="D301" i="8"/>
  <c r="E301" i="8" s="1"/>
  <c r="F300" i="8"/>
  <c r="E300" i="8"/>
  <c r="D300" i="8"/>
  <c r="F299" i="8"/>
  <c r="E299" i="8"/>
  <c r="D299" i="8"/>
  <c r="F298" i="8"/>
  <c r="D298" i="8"/>
  <c r="E298" i="8" s="1"/>
  <c r="F297" i="8"/>
  <c r="D297" i="8"/>
  <c r="E297" i="8" s="1"/>
  <c r="F296" i="8"/>
  <c r="D296" i="8"/>
  <c r="E296" i="8" s="1"/>
  <c r="F295" i="8"/>
  <c r="D295" i="8"/>
  <c r="E295" i="8" s="1"/>
  <c r="F294" i="8"/>
  <c r="E294" i="8"/>
  <c r="D294" i="8"/>
  <c r="F293" i="8"/>
  <c r="D293" i="8"/>
  <c r="E293" i="8" s="1"/>
  <c r="F292" i="8"/>
  <c r="D292" i="8"/>
  <c r="E292" i="8" s="1"/>
  <c r="F291" i="8"/>
  <c r="E291" i="8"/>
  <c r="D291" i="8"/>
  <c r="F290" i="8"/>
  <c r="E290" i="8"/>
  <c r="D290" i="8"/>
  <c r="F289" i="8"/>
  <c r="D289" i="8"/>
  <c r="E289" i="8" s="1"/>
  <c r="F288" i="8"/>
  <c r="E288" i="8"/>
  <c r="D288" i="8"/>
  <c r="F287" i="8"/>
  <c r="E287" i="8"/>
  <c r="D287" i="8"/>
  <c r="F286" i="8"/>
  <c r="D286" i="8"/>
  <c r="E286" i="8" s="1"/>
  <c r="F285" i="8"/>
  <c r="D285" i="8"/>
  <c r="E285" i="8" s="1"/>
  <c r="F284" i="8"/>
  <c r="E284" i="8"/>
  <c r="D284" i="8"/>
  <c r="F283" i="8"/>
  <c r="E283" i="8"/>
  <c r="D283" i="8"/>
  <c r="F282" i="8"/>
  <c r="D282" i="8"/>
  <c r="E282" i="8" s="1"/>
  <c r="F281" i="8"/>
  <c r="D281" i="8"/>
  <c r="E281" i="8" s="1"/>
  <c r="F280" i="8"/>
  <c r="D280" i="8"/>
  <c r="E280" i="8" s="1"/>
  <c r="F279" i="8"/>
  <c r="D279" i="8"/>
  <c r="E279" i="8" s="1"/>
  <c r="F278" i="8"/>
  <c r="E278" i="8"/>
  <c r="D278" i="8"/>
  <c r="F277" i="8"/>
  <c r="D277" i="8"/>
  <c r="E277" i="8" s="1"/>
  <c r="F276" i="8"/>
  <c r="D276" i="8"/>
  <c r="E276" i="8" s="1"/>
  <c r="F275" i="8"/>
  <c r="E275" i="8"/>
  <c r="D275" i="8"/>
  <c r="F274" i="8"/>
  <c r="E274" i="8"/>
  <c r="D274" i="8"/>
  <c r="F273" i="8"/>
  <c r="D273" i="8"/>
  <c r="E273" i="8" s="1"/>
  <c r="F272" i="8"/>
  <c r="E272" i="8"/>
  <c r="D272" i="8"/>
  <c r="F271" i="8"/>
  <c r="E271" i="8"/>
  <c r="D271" i="8"/>
  <c r="F270" i="8"/>
  <c r="E270" i="8"/>
  <c r="D270" i="8"/>
  <c r="F269" i="8"/>
  <c r="D269" i="8"/>
  <c r="E269" i="8" s="1"/>
  <c r="F268" i="8"/>
  <c r="E268" i="8"/>
  <c r="D268" i="8"/>
  <c r="F267" i="8"/>
  <c r="E267" i="8"/>
  <c r="D267" i="8"/>
  <c r="F266" i="8"/>
  <c r="D266" i="8"/>
  <c r="E266" i="8" s="1"/>
  <c r="F265" i="8"/>
  <c r="D265" i="8"/>
  <c r="E265" i="8" s="1"/>
  <c r="F264" i="8"/>
  <c r="D264" i="8"/>
  <c r="E264" i="8" s="1"/>
  <c r="F263" i="8"/>
  <c r="D263" i="8"/>
  <c r="E263" i="8" s="1"/>
  <c r="F262" i="8"/>
  <c r="E262" i="8"/>
  <c r="D262" i="8"/>
  <c r="F261" i="8"/>
  <c r="D261" i="8"/>
  <c r="E261" i="8" s="1"/>
  <c r="F260" i="8"/>
  <c r="D260" i="8"/>
  <c r="E260" i="8" s="1"/>
  <c r="F259" i="8"/>
  <c r="E259" i="8"/>
  <c r="D259" i="8"/>
  <c r="F258" i="8"/>
  <c r="E258" i="8"/>
  <c r="D258" i="8"/>
  <c r="F257" i="8"/>
  <c r="D257" i="8"/>
  <c r="E257" i="8" s="1"/>
  <c r="F256" i="8"/>
  <c r="E256" i="8"/>
  <c r="D256" i="8"/>
  <c r="F255" i="8"/>
  <c r="E255" i="8"/>
  <c r="D255" i="8"/>
  <c r="F254" i="8"/>
  <c r="D254" i="8"/>
  <c r="E254" i="8" s="1"/>
  <c r="F253" i="8"/>
  <c r="D253" i="8"/>
  <c r="E253" i="8" s="1"/>
  <c r="F252" i="8"/>
  <c r="E252" i="8"/>
  <c r="D252" i="8"/>
  <c r="F251" i="8"/>
  <c r="E251" i="8"/>
  <c r="D251" i="8"/>
  <c r="F250" i="8"/>
  <c r="D250" i="8"/>
  <c r="E250" i="8" s="1"/>
  <c r="F249" i="8"/>
  <c r="D249" i="8"/>
  <c r="E249" i="8" s="1"/>
  <c r="F248" i="8"/>
  <c r="D248" i="8"/>
  <c r="E248" i="8" s="1"/>
  <c r="F247" i="8"/>
  <c r="D247" i="8"/>
  <c r="E247" i="8" s="1"/>
  <c r="F246" i="8"/>
  <c r="E246" i="8"/>
  <c r="D246" i="8"/>
  <c r="F245" i="8"/>
  <c r="D245" i="8"/>
  <c r="E245" i="8" s="1"/>
  <c r="F244" i="8"/>
  <c r="D244" i="8"/>
  <c r="E244" i="8" s="1"/>
  <c r="F243" i="8"/>
  <c r="E243" i="8"/>
  <c r="D243" i="8"/>
  <c r="F242" i="8"/>
  <c r="E242" i="8"/>
  <c r="D242" i="8"/>
  <c r="F241" i="8"/>
  <c r="D241" i="8"/>
  <c r="E241" i="8" s="1"/>
  <c r="F240" i="8"/>
  <c r="E240" i="8"/>
  <c r="D240" i="8"/>
  <c r="F239" i="8"/>
  <c r="E239" i="8"/>
  <c r="D239" i="8"/>
  <c r="F238" i="8"/>
  <c r="E238" i="8"/>
  <c r="D238" i="8"/>
  <c r="F237" i="8"/>
  <c r="D237" i="8"/>
  <c r="E237" i="8" s="1"/>
  <c r="F236" i="8"/>
  <c r="E236" i="8"/>
  <c r="D236" i="8"/>
  <c r="F235" i="8"/>
  <c r="E235" i="8"/>
  <c r="D235" i="8"/>
  <c r="F234" i="8"/>
  <c r="D234" i="8"/>
  <c r="E234" i="8" s="1"/>
  <c r="F233" i="8"/>
  <c r="D233" i="8"/>
  <c r="E233" i="8" s="1"/>
  <c r="F232" i="8"/>
  <c r="D232" i="8"/>
  <c r="E232" i="8" s="1"/>
  <c r="F231" i="8"/>
  <c r="D231" i="8"/>
  <c r="E231" i="8" s="1"/>
  <c r="F230" i="8"/>
  <c r="E230" i="8"/>
  <c r="D230" i="8"/>
  <c r="F229" i="8"/>
  <c r="D229" i="8"/>
  <c r="E229" i="8" s="1"/>
  <c r="F228" i="8"/>
  <c r="D228" i="8"/>
  <c r="E228" i="8" s="1"/>
  <c r="F227" i="8"/>
  <c r="E227" i="8"/>
  <c r="D227" i="8"/>
  <c r="F226" i="8"/>
  <c r="E226" i="8"/>
  <c r="D226" i="8"/>
  <c r="F225" i="8"/>
  <c r="D225" i="8"/>
  <c r="E225" i="8" s="1"/>
  <c r="F224" i="8"/>
  <c r="E224" i="8"/>
  <c r="D224" i="8"/>
  <c r="F223" i="8"/>
  <c r="E223" i="8"/>
  <c r="D223" i="8"/>
  <c r="F222" i="8"/>
  <c r="D222" i="8"/>
  <c r="E222" i="8" s="1"/>
  <c r="F221" i="8"/>
  <c r="D221" i="8"/>
  <c r="E221" i="8" s="1"/>
  <c r="F220" i="8"/>
  <c r="E220" i="8"/>
  <c r="D220" i="8"/>
  <c r="F219" i="8"/>
  <c r="E219" i="8"/>
  <c r="D219" i="8"/>
  <c r="F218" i="8"/>
  <c r="D218" i="8"/>
  <c r="E218" i="8" s="1"/>
  <c r="F217" i="8"/>
  <c r="D217" i="8"/>
  <c r="E217" i="8" s="1"/>
  <c r="F216" i="8"/>
  <c r="D216" i="8"/>
  <c r="E216" i="8" s="1"/>
  <c r="F215" i="8"/>
  <c r="D215" i="8"/>
  <c r="E215" i="8" s="1"/>
  <c r="F214" i="8"/>
  <c r="E214" i="8"/>
  <c r="D214" i="8"/>
  <c r="F213" i="8"/>
  <c r="D213" i="8"/>
  <c r="E213" i="8" s="1"/>
  <c r="F212" i="8"/>
  <c r="D212" i="8"/>
  <c r="E212" i="8" s="1"/>
  <c r="F211" i="8"/>
  <c r="E211" i="8"/>
  <c r="D211" i="8"/>
  <c r="F210" i="8"/>
  <c r="E210" i="8"/>
  <c r="D210" i="8"/>
  <c r="F209" i="8"/>
  <c r="D209" i="8"/>
  <c r="E209" i="8" s="1"/>
  <c r="F208" i="8"/>
  <c r="E208" i="8"/>
  <c r="D208" i="8"/>
  <c r="F207" i="8"/>
  <c r="E207" i="8"/>
  <c r="D207" i="8"/>
  <c r="F206" i="8"/>
  <c r="E206" i="8"/>
  <c r="D206" i="8"/>
  <c r="F205" i="8"/>
  <c r="D205" i="8"/>
  <c r="E205" i="8" s="1"/>
  <c r="F204" i="8"/>
  <c r="E204" i="8"/>
  <c r="D204" i="8"/>
  <c r="F203" i="8"/>
  <c r="E203" i="8"/>
  <c r="D203" i="8"/>
  <c r="F202" i="8"/>
  <c r="D202" i="8"/>
  <c r="E202" i="8" s="1"/>
  <c r="F201" i="8"/>
  <c r="D201" i="8"/>
  <c r="E201" i="8" s="1"/>
  <c r="F200" i="8"/>
  <c r="D200" i="8"/>
  <c r="E200" i="8" s="1"/>
  <c r="F199" i="8"/>
  <c r="D199" i="8"/>
  <c r="E199" i="8" s="1"/>
  <c r="F198" i="8"/>
  <c r="E198" i="8"/>
  <c r="D198" i="8"/>
  <c r="F197" i="8"/>
  <c r="D197" i="8"/>
  <c r="E197" i="8" s="1"/>
  <c r="F196" i="8"/>
  <c r="D196" i="8"/>
  <c r="E196" i="8" s="1"/>
  <c r="F195" i="8"/>
  <c r="E195" i="8"/>
  <c r="D195" i="8"/>
  <c r="F194" i="8"/>
  <c r="E194" i="8"/>
  <c r="D194" i="8"/>
  <c r="F193" i="8"/>
  <c r="D193" i="8"/>
  <c r="E193" i="8" s="1"/>
  <c r="F192" i="8"/>
  <c r="E192" i="8"/>
  <c r="D192" i="8"/>
  <c r="F191" i="8"/>
  <c r="E191" i="8"/>
  <c r="D191" i="8"/>
  <c r="F190" i="8"/>
  <c r="D190" i="8"/>
  <c r="E190" i="8" s="1"/>
  <c r="F189" i="8"/>
  <c r="D189" i="8"/>
  <c r="E189" i="8" s="1"/>
  <c r="F188" i="8"/>
  <c r="E188" i="8"/>
  <c r="D188" i="8"/>
  <c r="F187" i="8"/>
  <c r="E187" i="8"/>
  <c r="D187" i="8"/>
  <c r="F186" i="8"/>
  <c r="D186" i="8"/>
  <c r="E186" i="8" s="1"/>
  <c r="F185" i="8"/>
  <c r="D185" i="8"/>
  <c r="E185" i="8" s="1"/>
  <c r="F184" i="8"/>
  <c r="D184" i="8"/>
  <c r="E184" i="8" s="1"/>
  <c r="F183" i="8"/>
  <c r="D183" i="8"/>
  <c r="E183" i="8" s="1"/>
  <c r="F182" i="8"/>
  <c r="E182" i="8"/>
  <c r="D182" i="8"/>
  <c r="F181" i="8"/>
  <c r="D181" i="8"/>
  <c r="E181" i="8" s="1"/>
  <c r="F180" i="8"/>
  <c r="D180" i="8"/>
  <c r="E180" i="8" s="1"/>
  <c r="F179" i="8"/>
  <c r="E179" i="8"/>
  <c r="D179" i="8"/>
  <c r="F178" i="8"/>
  <c r="E178" i="8"/>
  <c r="D178" i="8"/>
  <c r="F177" i="8"/>
  <c r="D177" i="8"/>
  <c r="E177" i="8" s="1"/>
  <c r="F176" i="8"/>
  <c r="E176" i="8"/>
  <c r="D176" i="8"/>
  <c r="F175" i="8"/>
  <c r="E175" i="8"/>
  <c r="D175" i="8"/>
  <c r="F174" i="8"/>
  <c r="E174" i="8"/>
  <c r="D174" i="8"/>
  <c r="F173" i="8"/>
  <c r="D173" i="8"/>
  <c r="E173" i="8" s="1"/>
  <c r="F172" i="8"/>
  <c r="E172" i="8"/>
  <c r="D172" i="8"/>
  <c r="F171" i="8"/>
  <c r="E171" i="8"/>
  <c r="D171" i="8"/>
  <c r="F170" i="8"/>
  <c r="D170" i="8"/>
  <c r="E170" i="8" s="1"/>
  <c r="F169" i="8"/>
  <c r="D169" i="8"/>
  <c r="E169" i="8" s="1"/>
  <c r="F168" i="8"/>
  <c r="D168" i="8"/>
  <c r="E168" i="8" s="1"/>
  <c r="F167" i="8"/>
  <c r="D167" i="8"/>
  <c r="E167" i="8" s="1"/>
  <c r="F166" i="8"/>
  <c r="E166" i="8"/>
  <c r="D166" i="8"/>
  <c r="F165" i="8"/>
  <c r="D165" i="8"/>
  <c r="E165" i="8" s="1"/>
  <c r="F164" i="8"/>
  <c r="D164" i="8"/>
  <c r="E164" i="8" s="1"/>
  <c r="F163" i="8"/>
  <c r="E163" i="8"/>
  <c r="D163" i="8"/>
  <c r="F162" i="8"/>
  <c r="E162" i="8"/>
  <c r="D162" i="8"/>
  <c r="F161" i="8"/>
  <c r="D161" i="8"/>
  <c r="E161" i="8" s="1"/>
  <c r="F160" i="8"/>
  <c r="E160" i="8"/>
  <c r="D160" i="8"/>
  <c r="F159" i="8"/>
  <c r="E159" i="8"/>
  <c r="D159" i="8"/>
  <c r="F158" i="8"/>
  <c r="D158" i="8"/>
  <c r="E158" i="8" s="1"/>
  <c r="F157" i="8"/>
  <c r="D157" i="8"/>
  <c r="E157" i="8" s="1"/>
  <c r="F156" i="8"/>
  <c r="E156" i="8"/>
  <c r="D156" i="8"/>
  <c r="F155" i="8"/>
  <c r="E155" i="8"/>
  <c r="D155" i="8"/>
  <c r="F154" i="8"/>
  <c r="D154" i="8"/>
  <c r="E154" i="8" s="1"/>
  <c r="F153" i="8"/>
  <c r="D153" i="8"/>
  <c r="E153" i="8" s="1"/>
  <c r="F152" i="8"/>
  <c r="D152" i="8"/>
  <c r="E152" i="8" s="1"/>
  <c r="F151" i="8"/>
  <c r="D151" i="8"/>
  <c r="E151" i="8" s="1"/>
  <c r="F150" i="8"/>
  <c r="E150" i="8"/>
  <c r="D150" i="8"/>
  <c r="F149" i="8"/>
  <c r="D149" i="8"/>
  <c r="E149" i="8" s="1"/>
  <c r="F148" i="8"/>
  <c r="D148" i="8"/>
  <c r="E148" i="8" s="1"/>
  <c r="F147" i="8"/>
  <c r="E147" i="8"/>
  <c r="D147" i="8"/>
  <c r="F146" i="8"/>
  <c r="E146" i="8"/>
  <c r="D146" i="8"/>
  <c r="F145" i="8"/>
  <c r="D145" i="8"/>
  <c r="E145" i="8" s="1"/>
  <c r="F144" i="8"/>
  <c r="E144" i="8"/>
  <c r="D144" i="8"/>
  <c r="F143" i="8"/>
  <c r="E143" i="8"/>
  <c r="D143" i="8"/>
  <c r="F142" i="8"/>
  <c r="E142" i="8"/>
  <c r="D142" i="8"/>
  <c r="F141" i="8"/>
  <c r="D141" i="8"/>
  <c r="E141" i="8" s="1"/>
  <c r="F140" i="8"/>
  <c r="E140" i="8"/>
  <c r="D140" i="8"/>
  <c r="F139" i="8"/>
  <c r="E139" i="8"/>
  <c r="D139" i="8"/>
  <c r="F138" i="8"/>
  <c r="D138" i="8"/>
  <c r="E138" i="8" s="1"/>
  <c r="F137" i="8"/>
  <c r="D137" i="8"/>
  <c r="E137" i="8" s="1"/>
  <c r="F136" i="8"/>
  <c r="D136" i="8"/>
  <c r="E136" i="8" s="1"/>
  <c r="F135" i="8"/>
  <c r="D135" i="8"/>
  <c r="E135" i="8" s="1"/>
  <c r="F134" i="8"/>
  <c r="E134" i="8"/>
  <c r="D134" i="8"/>
  <c r="F133" i="8"/>
  <c r="D133" i="8"/>
  <c r="E133" i="8" s="1"/>
  <c r="F132" i="8"/>
  <c r="D132" i="8"/>
  <c r="E132" i="8" s="1"/>
  <c r="F131" i="8"/>
  <c r="E131" i="8"/>
  <c r="D131" i="8"/>
  <c r="F130" i="8"/>
  <c r="E130" i="8"/>
  <c r="D130" i="8"/>
  <c r="F129" i="8"/>
  <c r="D129" i="8"/>
  <c r="E129" i="8" s="1"/>
  <c r="F128" i="8"/>
  <c r="E128" i="8"/>
  <c r="D128" i="8"/>
  <c r="F127" i="8"/>
  <c r="E127" i="8"/>
  <c r="D127" i="8"/>
  <c r="F126" i="8"/>
  <c r="D126" i="8"/>
  <c r="E126" i="8" s="1"/>
  <c r="F125" i="8"/>
  <c r="D125" i="8"/>
  <c r="E125" i="8" s="1"/>
  <c r="F124" i="8"/>
  <c r="E124" i="8"/>
  <c r="D124" i="8"/>
  <c r="F123" i="8"/>
  <c r="E123" i="8"/>
  <c r="D123" i="8"/>
  <c r="F122" i="8"/>
  <c r="D122" i="8"/>
  <c r="E122" i="8" s="1"/>
  <c r="F121" i="8"/>
  <c r="D121" i="8"/>
  <c r="E121" i="8" s="1"/>
  <c r="F120" i="8"/>
  <c r="D120" i="8"/>
  <c r="E120" i="8" s="1"/>
  <c r="F119" i="8"/>
  <c r="D119" i="8"/>
  <c r="E119" i="8" s="1"/>
  <c r="F118" i="8"/>
  <c r="E118" i="8"/>
  <c r="D118" i="8"/>
  <c r="F117" i="8"/>
  <c r="D117" i="8"/>
  <c r="E117" i="8" s="1"/>
  <c r="F116" i="8"/>
  <c r="D116" i="8"/>
  <c r="E116" i="8" s="1"/>
  <c r="F115" i="8"/>
  <c r="E115" i="8"/>
  <c r="D115" i="8"/>
  <c r="F114" i="8"/>
  <c r="E114" i="8"/>
  <c r="D114" i="8"/>
  <c r="F113" i="8"/>
  <c r="D113" i="8"/>
  <c r="E113" i="8" s="1"/>
  <c r="F112" i="8"/>
  <c r="E112" i="8"/>
  <c r="D112" i="8"/>
  <c r="F111" i="8"/>
  <c r="E111" i="8"/>
  <c r="D111" i="8"/>
  <c r="F110" i="8"/>
  <c r="E110" i="8"/>
  <c r="D110" i="8"/>
  <c r="F109" i="8"/>
  <c r="D109" i="8"/>
  <c r="E109" i="8" s="1"/>
  <c r="F108" i="8"/>
  <c r="E108" i="8"/>
  <c r="D108" i="8"/>
  <c r="F107" i="8"/>
  <c r="E107" i="8"/>
  <c r="D107" i="8"/>
  <c r="F106" i="8"/>
  <c r="D106" i="8"/>
  <c r="E106" i="8" s="1"/>
  <c r="F105" i="8"/>
  <c r="D105" i="8"/>
  <c r="E105" i="8" s="1"/>
  <c r="F104" i="8"/>
  <c r="D104" i="8"/>
  <c r="E104" i="8" s="1"/>
  <c r="F103" i="8"/>
  <c r="D103" i="8"/>
  <c r="E103" i="8" s="1"/>
  <c r="F102" i="8"/>
  <c r="E102" i="8"/>
  <c r="D102" i="8"/>
  <c r="F101" i="8"/>
  <c r="D101" i="8"/>
  <c r="E101" i="8" s="1"/>
  <c r="F100" i="8"/>
  <c r="D100" i="8"/>
  <c r="E100" i="8" s="1"/>
  <c r="F99" i="8"/>
  <c r="E99" i="8"/>
  <c r="D99" i="8"/>
  <c r="F98" i="8"/>
  <c r="E98" i="8"/>
  <c r="D98" i="8"/>
  <c r="F97" i="8"/>
  <c r="D97" i="8"/>
  <c r="E97" i="8" s="1"/>
  <c r="F96" i="8"/>
  <c r="E96" i="8"/>
  <c r="D96" i="8"/>
  <c r="F95" i="8"/>
  <c r="E95" i="8"/>
  <c r="D95" i="8"/>
  <c r="F94" i="8"/>
  <c r="D94" i="8"/>
  <c r="E94" i="8" s="1"/>
  <c r="F93" i="8"/>
  <c r="D93" i="8"/>
  <c r="E93" i="8" s="1"/>
  <c r="F92" i="8"/>
  <c r="E92" i="8"/>
  <c r="D92" i="8"/>
  <c r="F91" i="8"/>
  <c r="E91" i="8"/>
  <c r="D91" i="8"/>
  <c r="F90" i="8"/>
  <c r="D90" i="8"/>
  <c r="E90" i="8" s="1"/>
  <c r="F89" i="8"/>
  <c r="D89" i="8"/>
  <c r="E89" i="8" s="1"/>
  <c r="F88" i="8"/>
  <c r="D88" i="8"/>
  <c r="E88" i="8" s="1"/>
  <c r="F87" i="8"/>
  <c r="D87" i="8"/>
  <c r="E87" i="8" s="1"/>
  <c r="F86" i="8"/>
  <c r="E86" i="8"/>
  <c r="D86" i="8"/>
  <c r="F85" i="8"/>
  <c r="D85" i="8"/>
  <c r="E85" i="8" s="1"/>
  <c r="F84" i="8"/>
  <c r="D84" i="8"/>
  <c r="E84" i="8" s="1"/>
  <c r="F83" i="8"/>
  <c r="E83" i="8"/>
  <c r="D83" i="8"/>
  <c r="F82" i="8"/>
  <c r="E82" i="8"/>
  <c r="D82" i="8"/>
  <c r="F81" i="8"/>
  <c r="D81" i="8"/>
  <c r="E81" i="8" s="1"/>
  <c r="F80" i="8"/>
  <c r="E80" i="8"/>
  <c r="D80" i="8"/>
  <c r="F79" i="8"/>
  <c r="E79" i="8"/>
  <c r="D79" i="8"/>
  <c r="F78" i="8"/>
  <c r="E78" i="8"/>
  <c r="D78" i="8"/>
  <c r="F77" i="8"/>
  <c r="D77" i="8"/>
  <c r="E77" i="8" s="1"/>
  <c r="F76" i="8"/>
  <c r="E76" i="8"/>
  <c r="D76" i="8"/>
  <c r="F75" i="8"/>
  <c r="E75" i="8"/>
  <c r="D75" i="8"/>
  <c r="F74" i="8"/>
  <c r="D74" i="8"/>
  <c r="E74" i="8" s="1"/>
  <c r="F73" i="8"/>
  <c r="D73" i="8"/>
  <c r="E73" i="8" s="1"/>
  <c r="F72" i="8"/>
  <c r="D72" i="8"/>
  <c r="E72" i="8" s="1"/>
  <c r="F71" i="8"/>
  <c r="D71" i="8"/>
  <c r="E71" i="8" s="1"/>
  <c r="F70" i="8"/>
  <c r="E70" i="8"/>
  <c r="D70" i="8"/>
  <c r="F69" i="8"/>
  <c r="D69" i="8"/>
  <c r="E69" i="8" s="1"/>
  <c r="F68" i="8"/>
  <c r="D68" i="8"/>
  <c r="E68" i="8" s="1"/>
  <c r="F67" i="8"/>
  <c r="E67" i="8"/>
  <c r="D67" i="8"/>
  <c r="F66" i="8"/>
  <c r="E66" i="8"/>
  <c r="D66" i="8"/>
  <c r="F65" i="8"/>
  <c r="D65" i="8"/>
  <c r="E65" i="8" s="1"/>
  <c r="F64" i="8"/>
  <c r="E64" i="8"/>
  <c r="D64" i="8"/>
  <c r="F63" i="8"/>
  <c r="E63" i="8"/>
  <c r="D63" i="8"/>
  <c r="F62" i="8"/>
  <c r="D62" i="8"/>
  <c r="E62" i="8" s="1"/>
  <c r="F61" i="8"/>
  <c r="D61" i="8"/>
  <c r="E61" i="8" s="1"/>
  <c r="F60" i="8"/>
  <c r="E60" i="8"/>
  <c r="D60" i="8"/>
  <c r="F59" i="8"/>
  <c r="E59" i="8"/>
  <c r="D59" i="8"/>
  <c r="F58" i="8"/>
  <c r="D58" i="8"/>
  <c r="E58" i="8" s="1"/>
  <c r="F57" i="8"/>
  <c r="D57" i="8"/>
  <c r="E57" i="8" s="1"/>
  <c r="F56" i="8"/>
  <c r="D56" i="8"/>
  <c r="E56" i="8" s="1"/>
  <c r="F55" i="8"/>
  <c r="D55" i="8"/>
  <c r="E55" i="8" s="1"/>
  <c r="F54" i="8"/>
  <c r="E54" i="8"/>
  <c r="D54" i="8"/>
  <c r="F53" i="8"/>
  <c r="D53" i="8"/>
  <c r="E53" i="8" s="1"/>
  <c r="F52" i="8"/>
  <c r="D52" i="8"/>
  <c r="E52" i="8" s="1"/>
  <c r="F51" i="8"/>
  <c r="E51" i="8"/>
  <c r="D51" i="8"/>
  <c r="F50" i="8"/>
  <c r="E50" i="8"/>
  <c r="D50" i="8"/>
  <c r="F49" i="8"/>
  <c r="D49" i="8"/>
  <c r="E49" i="8" s="1"/>
  <c r="F48" i="8"/>
  <c r="E48" i="8"/>
  <c r="D48" i="8"/>
  <c r="F47" i="8"/>
  <c r="E47" i="8"/>
  <c r="D47" i="8"/>
  <c r="F46" i="8"/>
  <c r="E46" i="8"/>
  <c r="D46" i="8"/>
  <c r="F45" i="8"/>
  <c r="D45" i="8"/>
  <c r="E45" i="8" s="1"/>
  <c r="F44" i="8"/>
  <c r="E44" i="8"/>
  <c r="D44" i="8"/>
  <c r="F43" i="8"/>
  <c r="E43" i="8"/>
  <c r="D43" i="8"/>
  <c r="F42" i="8"/>
  <c r="D42" i="8"/>
  <c r="E42" i="8" s="1"/>
  <c r="F41" i="8"/>
  <c r="D41" i="8"/>
  <c r="E41" i="8" s="1"/>
  <c r="F40" i="8"/>
  <c r="D40" i="8"/>
  <c r="E40" i="8" s="1"/>
  <c r="F39" i="8"/>
  <c r="D39" i="8"/>
  <c r="E39" i="8" s="1"/>
  <c r="F38" i="8"/>
  <c r="E38" i="8"/>
  <c r="D38" i="8"/>
  <c r="F37" i="8"/>
  <c r="D37" i="8"/>
  <c r="E37" i="8" s="1"/>
  <c r="F36" i="8"/>
  <c r="D36" i="8"/>
  <c r="E36" i="8" s="1"/>
  <c r="F35" i="8"/>
  <c r="E35" i="8"/>
  <c r="D35" i="8"/>
  <c r="F34" i="8"/>
  <c r="E34" i="8"/>
  <c r="D34" i="8"/>
  <c r="F33" i="8"/>
  <c r="D33" i="8"/>
  <c r="E33" i="8" s="1"/>
  <c r="F32" i="8"/>
  <c r="E32" i="8"/>
  <c r="D32" i="8"/>
  <c r="F31" i="8"/>
  <c r="E31" i="8"/>
  <c r="D31" i="8"/>
  <c r="F30" i="8"/>
  <c r="D30" i="8"/>
  <c r="E30" i="8" s="1"/>
  <c r="F29" i="8"/>
  <c r="D29" i="8"/>
  <c r="E29" i="8" s="1"/>
  <c r="F28" i="8"/>
  <c r="E28" i="8"/>
  <c r="D28" i="8"/>
  <c r="F27" i="8"/>
  <c r="E27" i="8"/>
  <c r="D27" i="8"/>
  <c r="F26" i="8"/>
  <c r="D26" i="8"/>
  <c r="E26" i="8" s="1"/>
  <c r="F25" i="8"/>
  <c r="D25" i="8"/>
  <c r="E25" i="8" s="1"/>
  <c r="F24" i="8"/>
  <c r="D24" i="8"/>
  <c r="E24" i="8" s="1"/>
  <c r="F23" i="8"/>
  <c r="D23" i="8"/>
  <c r="E23" i="8" s="1"/>
  <c r="F22" i="8"/>
  <c r="E22" i="8"/>
  <c r="D22" i="8"/>
  <c r="F21" i="8"/>
  <c r="D21" i="8"/>
  <c r="E21" i="8" s="1"/>
  <c r="F20" i="8"/>
  <c r="D20" i="8"/>
  <c r="E20" i="8" s="1"/>
  <c r="F19" i="8"/>
  <c r="E19" i="8"/>
  <c r="D19" i="8"/>
  <c r="F18" i="8"/>
  <c r="E18" i="8"/>
  <c r="D18" i="8"/>
  <c r="F17" i="8"/>
  <c r="D17" i="8"/>
  <c r="E17" i="8" s="1"/>
  <c r="F16" i="8"/>
  <c r="E16" i="8"/>
  <c r="D16" i="8"/>
  <c r="F15" i="8"/>
  <c r="E15" i="8"/>
  <c r="D15" i="8"/>
  <c r="F14" i="8"/>
  <c r="E14" i="8"/>
  <c r="D14" i="8"/>
  <c r="F13" i="8"/>
  <c r="D13" i="8"/>
  <c r="E13" i="8" s="1"/>
  <c r="F12" i="8"/>
  <c r="E12" i="8"/>
  <c r="D12" i="8"/>
  <c r="F11" i="8"/>
  <c r="E11" i="8"/>
  <c r="D11" i="8"/>
  <c r="F10" i="8"/>
  <c r="D10" i="8"/>
  <c r="E10" i="8" s="1"/>
  <c r="F9" i="8"/>
  <c r="D9" i="8"/>
  <c r="E9" i="8" s="1"/>
  <c r="F8" i="8"/>
  <c r="D8" i="8"/>
  <c r="E8" i="8" s="1"/>
  <c r="F7" i="8"/>
  <c r="D7" i="8"/>
  <c r="E7" i="8" s="1"/>
  <c r="F6" i="8"/>
  <c r="E6" i="8"/>
  <c r="D6" i="8"/>
  <c r="F5" i="8"/>
  <c r="D5" i="8"/>
  <c r="E5" i="8" s="1"/>
  <c r="F4" i="8"/>
  <c r="D4" i="8"/>
  <c r="E4" i="8" s="1"/>
  <c r="F3" i="8"/>
  <c r="E3" i="8"/>
  <c r="D3" i="8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F5528" i="7"/>
  <c r="F5527" i="7"/>
  <c r="F5526" i="7"/>
  <c r="F5525" i="7"/>
  <c r="F5524" i="7"/>
  <c r="F5523" i="7"/>
  <c r="F5522" i="7"/>
  <c r="F5521" i="7"/>
  <c r="F5520" i="7"/>
  <c r="F5519" i="7"/>
  <c r="F5518" i="7"/>
  <c r="F5517" i="7"/>
  <c r="F5516" i="7"/>
  <c r="F5515" i="7"/>
  <c r="F5514" i="7"/>
  <c r="F5513" i="7"/>
  <c r="F5512" i="7"/>
  <c r="F5511" i="7"/>
  <c r="F5510" i="7"/>
  <c r="F5509" i="7"/>
  <c r="F5508" i="7"/>
  <c r="F5507" i="7"/>
  <c r="F5506" i="7"/>
  <c r="F5505" i="7"/>
  <c r="F5504" i="7"/>
  <c r="F5503" i="7"/>
  <c r="F5502" i="7"/>
  <c r="F5501" i="7"/>
  <c r="F5500" i="7"/>
  <c r="F5499" i="7"/>
  <c r="F5498" i="7"/>
  <c r="F5497" i="7"/>
  <c r="F5496" i="7"/>
  <c r="F5495" i="7"/>
  <c r="F5494" i="7"/>
  <c r="F5493" i="7"/>
  <c r="F5492" i="7"/>
  <c r="F5491" i="7"/>
  <c r="F5490" i="7"/>
  <c r="F5489" i="7"/>
  <c r="F5488" i="7"/>
  <c r="F5487" i="7"/>
  <c r="F5486" i="7"/>
  <c r="F5485" i="7"/>
  <c r="F5484" i="7"/>
  <c r="F5483" i="7"/>
  <c r="F5482" i="7"/>
  <c r="F5481" i="7"/>
  <c r="F5480" i="7"/>
  <c r="F5479" i="7"/>
  <c r="F5478" i="7"/>
  <c r="F5477" i="7"/>
  <c r="F5476" i="7"/>
  <c r="F5475" i="7"/>
  <c r="F5474" i="7"/>
  <c r="F5473" i="7"/>
  <c r="F5472" i="7"/>
  <c r="F5471" i="7"/>
  <c r="F5470" i="7"/>
  <c r="F5469" i="7"/>
  <c r="F5468" i="7"/>
  <c r="F5467" i="7"/>
  <c r="F5466" i="7"/>
  <c r="F5465" i="7"/>
  <c r="F5464" i="7"/>
  <c r="F5463" i="7"/>
  <c r="F5462" i="7"/>
  <c r="F5461" i="7"/>
  <c r="F5460" i="7"/>
  <c r="F5459" i="7"/>
  <c r="F5458" i="7"/>
  <c r="F5457" i="7"/>
  <c r="F5456" i="7"/>
  <c r="F5455" i="7"/>
  <c r="F5454" i="7"/>
  <c r="F5453" i="7"/>
  <c r="F5452" i="7"/>
  <c r="F5451" i="7"/>
  <c r="F5450" i="7"/>
  <c r="F5449" i="7"/>
  <c r="F5448" i="7"/>
  <c r="F5447" i="7"/>
  <c r="F5446" i="7"/>
  <c r="F5445" i="7"/>
  <c r="F5444" i="7"/>
  <c r="F5443" i="7"/>
  <c r="F5442" i="7"/>
  <c r="F5441" i="7"/>
  <c r="F5440" i="7"/>
  <c r="F5439" i="7"/>
  <c r="F5438" i="7"/>
  <c r="F5437" i="7"/>
  <c r="F5436" i="7"/>
  <c r="F5435" i="7"/>
  <c r="F5434" i="7"/>
  <c r="F5433" i="7"/>
  <c r="F5432" i="7"/>
  <c r="F5431" i="7"/>
  <c r="F5430" i="7"/>
  <c r="F5429" i="7"/>
  <c r="F5428" i="7"/>
  <c r="F5427" i="7"/>
  <c r="F5426" i="7"/>
  <c r="F5425" i="7"/>
  <c r="F5424" i="7"/>
  <c r="F5423" i="7"/>
  <c r="F5422" i="7"/>
  <c r="F5421" i="7"/>
  <c r="F5420" i="7"/>
  <c r="F5419" i="7"/>
  <c r="F5418" i="7"/>
  <c r="F5417" i="7"/>
  <c r="F5416" i="7"/>
  <c r="F5415" i="7"/>
  <c r="F5414" i="7"/>
  <c r="F5413" i="7"/>
  <c r="F5412" i="7"/>
  <c r="F5411" i="7"/>
  <c r="F5410" i="7"/>
  <c r="F5409" i="7"/>
  <c r="F5408" i="7"/>
  <c r="F5407" i="7"/>
  <c r="F5406" i="7"/>
  <c r="F5405" i="7"/>
  <c r="F5404" i="7"/>
  <c r="F5403" i="7"/>
  <c r="F5402" i="7"/>
  <c r="F5401" i="7"/>
  <c r="F5400" i="7"/>
  <c r="F5399" i="7"/>
  <c r="F5398" i="7"/>
  <c r="F5397" i="7"/>
  <c r="F5396" i="7"/>
  <c r="F5395" i="7"/>
  <c r="F5394" i="7"/>
  <c r="F5393" i="7"/>
  <c r="F5392" i="7"/>
  <c r="F5391" i="7"/>
  <c r="F5390" i="7"/>
  <c r="F5389" i="7"/>
  <c r="F5388" i="7"/>
  <c r="F5387" i="7"/>
  <c r="F5386" i="7"/>
  <c r="F5385" i="7"/>
  <c r="F5384" i="7"/>
  <c r="F5383" i="7"/>
  <c r="F5382" i="7"/>
  <c r="F5381" i="7"/>
  <c r="F5380" i="7"/>
  <c r="F5379" i="7"/>
  <c r="F5378" i="7"/>
  <c r="F5377" i="7"/>
  <c r="F5376" i="7"/>
  <c r="F5375" i="7"/>
  <c r="F5374" i="7"/>
  <c r="F5373" i="7"/>
  <c r="F5372" i="7"/>
  <c r="F5371" i="7"/>
  <c r="F5370" i="7"/>
  <c r="F5369" i="7"/>
  <c r="F5368" i="7"/>
  <c r="F5367" i="7"/>
  <c r="F5366" i="7"/>
  <c r="F5365" i="7"/>
  <c r="F5364" i="7"/>
  <c r="F5363" i="7"/>
  <c r="F5362" i="7"/>
  <c r="F5361" i="7"/>
  <c r="F5360" i="7"/>
  <c r="F5359" i="7"/>
  <c r="F5358" i="7"/>
  <c r="F5357" i="7"/>
  <c r="F5356" i="7"/>
  <c r="F5355" i="7"/>
  <c r="F5354" i="7"/>
  <c r="F5353" i="7"/>
  <c r="F5352" i="7"/>
  <c r="F5351" i="7"/>
  <c r="F5350" i="7"/>
  <c r="F5349" i="7"/>
  <c r="F5348" i="7"/>
  <c r="F5347" i="7"/>
  <c r="F5346" i="7"/>
  <c r="F5345" i="7"/>
  <c r="F5344" i="7"/>
  <c r="F5343" i="7"/>
  <c r="F5342" i="7"/>
  <c r="F5341" i="7"/>
  <c r="F5340" i="7"/>
  <c r="F5339" i="7"/>
  <c r="F5338" i="7"/>
  <c r="F5337" i="7"/>
  <c r="F5336" i="7"/>
  <c r="F5335" i="7"/>
  <c r="F5334" i="7"/>
  <c r="F5333" i="7"/>
  <c r="F5332" i="7"/>
  <c r="F5331" i="7"/>
  <c r="F5330" i="7"/>
  <c r="F5329" i="7"/>
  <c r="F5328" i="7"/>
  <c r="F5327" i="7"/>
  <c r="F5326" i="7"/>
  <c r="F5325" i="7"/>
  <c r="F5324" i="7"/>
  <c r="F5323" i="7"/>
  <c r="F5322" i="7"/>
  <c r="F5321" i="7"/>
  <c r="F5320" i="7"/>
  <c r="F5319" i="7"/>
  <c r="F5318" i="7"/>
  <c r="F5317" i="7"/>
  <c r="F5316" i="7"/>
  <c r="F5315" i="7"/>
  <c r="F5314" i="7"/>
  <c r="F5313" i="7"/>
  <c r="F5312" i="7"/>
  <c r="F5311" i="7"/>
  <c r="F5310" i="7"/>
  <c r="F5309" i="7"/>
  <c r="F5308" i="7"/>
  <c r="F5307" i="7"/>
  <c r="F5306" i="7"/>
  <c r="F5305" i="7"/>
  <c r="F5304" i="7"/>
  <c r="F5303" i="7"/>
  <c r="F5302" i="7"/>
  <c r="F5301" i="7"/>
  <c r="F5300" i="7"/>
  <c r="F5299" i="7"/>
  <c r="F5298" i="7"/>
  <c r="F5297" i="7"/>
  <c r="F5296" i="7"/>
  <c r="F5295" i="7"/>
  <c r="F5294" i="7"/>
  <c r="F5293" i="7"/>
  <c r="F5292" i="7"/>
  <c r="F5291" i="7"/>
  <c r="F5290" i="7"/>
  <c r="F5289" i="7"/>
  <c r="F5288" i="7"/>
  <c r="F5287" i="7"/>
  <c r="F5286" i="7"/>
  <c r="F5285" i="7"/>
  <c r="F5284" i="7"/>
  <c r="F5283" i="7"/>
  <c r="F5282" i="7"/>
  <c r="F5281" i="7"/>
  <c r="F5280" i="7"/>
  <c r="F5279" i="7"/>
  <c r="F5278" i="7"/>
  <c r="F5277" i="7"/>
  <c r="F5276" i="7"/>
  <c r="F5275" i="7"/>
  <c r="F5274" i="7"/>
  <c r="F5273" i="7"/>
  <c r="F5272" i="7"/>
  <c r="F5271" i="7"/>
  <c r="F5270" i="7"/>
  <c r="F5269" i="7"/>
  <c r="F5268" i="7"/>
  <c r="F5267" i="7"/>
  <c r="F5266" i="7"/>
  <c r="F5265" i="7"/>
  <c r="F5264" i="7"/>
  <c r="F5263" i="7"/>
  <c r="F5262" i="7"/>
  <c r="F5261" i="7"/>
  <c r="F5260" i="7"/>
  <c r="F5259" i="7"/>
  <c r="F5258" i="7"/>
  <c r="F5257" i="7"/>
  <c r="F5256" i="7"/>
  <c r="F5255" i="7"/>
  <c r="F5254" i="7"/>
  <c r="F5253" i="7"/>
  <c r="F5252" i="7"/>
  <c r="F5251" i="7"/>
  <c r="F5250" i="7"/>
  <c r="F5249" i="7"/>
  <c r="F5248" i="7"/>
  <c r="F5247" i="7"/>
  <c r="F5246" i="7"/>
  <c r="F5245" i="7"/>
  <c r="F5244" i="7"/>
  <c r="F5243" i="7"/>
  <c r="F5242" i="7"/>
  <c r="F5241" i="7"/>
  <c r="F5240" i="7"/>
  <c r="F5239" i="7"/>
  <c r="F5238" i="7"/>
  <c r="F5237" i="7"/>
  <c r="F5236" i="7"/>
  <c r="F5235" i="7"/>
  <c r="F5234" i="7"/>
  <c r="F5233" i="7"/>
  <c r="F5232" i="7"/>
  <c r="F5231" i="7"/>
  <c r="F5230" i="7"/>
  <c r="F5229" i="7"/>
  <c r="F5228" i="7"/>
  <c r="F5227" i="7"/>
  <c r="F5226" i="7"/>
  <c r="F5225" i="7"/>
  <c r="F5224" i="7"/>
  <c r="F5223" i="7"/>
  <c r="F5222" i="7"/>
  <c r="F5221" i="7"/>
  <c r="F5220" i="7"/>
  <c r="F5219" i="7"/>
  <c r="F5218" i="7"/>
  <c r="F5217" i="7"/>
  <c r="F5216" i="7"/>
  <c r="F5215" i="7"/>
  <c r="F5214" i="7"/>
  <c r="F5213" i="7"/>
  <c r="F5212" i="7"/>
  <c r="F5211" i="7"/>
  <c r="F5210" i="7"/>
  <c r="F5209" i="7"/>
  <c r="F5208" i="7"/>
  <c r="F5207" i="7"/>
  <c r="F5206" i="7"/>
  <c r="F5205" i="7"/>
  <c r="F5204" i="7"/>
  <c r="F5203" i="7"/>
  <c r="F5202" i="7"/>
  <c r="F5201" i="7"/>
  <c r="F5200" i="7"/>
  <c r="F5199" i="7"/>
  <c r="F5198" i="7"/>
  <c r="F5197" i="7"/>
  <c r="F5196" i="7"/>
  <c r="F5195" i="7"/>
  <c r="F5194" i="7"/>
  <c r="F5193" i="7"/>
  <c r="F5192" i="7"/>
  <c r="F5191" i="7"/>
  <c r="F5190" i="7"/>
  <c r="F5189" i="7"/>
  <c r="F5188" i="7"/>
  <c r="F5187" i="7"/>
  <c r="F5186" i="7"/>
  <c r="F5185" i="7"/>
  <c r="F5184" i="7"/>
  <c r="F5183" i="7"/>
  <c r="F5182" i="7"/>
  <c r="F5181" i="7"/>
  <c r="F5180" i="7"/>
  <c r="F5179" i="7"/>
  <c r="F5178" i="7"/>
  <c r="F5177" i="7"/>
  <c r="F5176" i="7"/>
  <c r="F5175" i="7"/>
  <c r="F5174" i="7"/>
  <c r="F5173" i="7"/>
  <c r="F5172" i="7"/>
  <c r="F5171" i="7"/>
  <c r="F5170" i="7"/>
  <c r="F5169" i="7"/>
  <c r="F5168" i="7"/>
  <c r="F5167" i="7"/>
  <c r="F5166" i="7"/>
  <c r="F5165" i="7"/>
  <c r="F5164" i="7"/>
  <c r="F5163" i="7"/>
  <c r="F5162" i="7"/>
  <c r="F5161" i="7"/>
  <c r="F5160" i="7"/>
  <c r="F5159" i="7"/>
  <c r="F5158" i="7"/>
  <c r="F5157" i="7"/>
  <c r="F5156" i="7"/>
  <c r="F5155" i="7"/>
  <c r="F5154" i="7"/>
  <c r="F5153" i="7"/>
  <c r="F5152" i="7"/>
  <c r="F5151" i="7"/>
  <c r="F5150" i="7"/>
  <c r="F5149" i="7"/>
  <c r="F5148" i="7"/>
  <c r="F5147" i="7"/>
  <c r="F5146" i="7"/>
  <c r="F5145" i="7"/>
  <c r="F5144" i="7"/>
  <c r="F5143" i="7"/>
  <c r="F5142" i="7"/>
  <c r="F5141" i="7"/>
  <c r="F5140" i="7"/>
  <c r="F5139" i="7"/>
  <c r="F5138" i="7"/>
  <c r="F5137" i="7"/>
  <c r="F5136" i="7"/>
  <c r="F5135" i="7"/>
  <c r="F5134" i="7"/>
  <c r="F5133" i="7"/>
  <c r="F5132" i="7"/>
  <c r="F5131" i="7"/>
  <c r="F5130" i="7"/>
  <c r="F5129" i="7"/>
  <c r="F5128" i="7"/>
  <c r="F5127" i="7"/>
  <c r="F5126" i="7"/>
  <c r="F5125" i="7"/>
  <c r="F5124" i="7"/>
  <c r="F5123" i="7"/>
  <c r="F5122" i="7"/>
  <c r="F5121" i="7"/>
  <c r="F5120" i="7"/>
  <c r="F5119" i="7"/>
  <c r="F5118" i="7"/>
  <c r="F5117" i="7"/>
  <c r="F5116" i="7"/>
  <c r="F5115" i="7"/>
  <c r="F5114" i="7"/>
  <c r="F5113" i="7"/>
  <c r="F5112" i="7"/>
  <c r="F5111" i="7"/>
  <c r="F5110" i="7"/>
  <c r="F5109" i="7"/>
  <c r="F5108" i="7"/>
  <c r="F5107" i="7"/>
  <c r="F5106" i="7"/>
  <c r="F5105" i="7"/>
  <c r="F5104" i="7"/>
  <c r="F5103" i="7"/>
  <c r="F5102" i="7"/>
  <c r="F5101" i="7"/>
  <c r="F5100" i="7"/>
  <c r="F5099" i="7"/>
  <c r="F5098" i="7"/>
  <c r="F5097" i="7"/>
  <c r="F5096" i="7"/>
  <c r="F5095" i="7"/>
  <c r="F5094" i="7"/>
  <c r="F5093" i="7"/>
  <c r="F5092" i="7"/>
  <c r="F5091" i="7"/>
  <c r="F5090" i="7"/>
  <c r="F5089" i="7"/>
  <c r="F5088" i="7"/>
  <c r="F5087" i="7"/>
  <c r="F5086" i="7"/>
  <c r="F5085" i="7"/>
  <c r="F5084" i="7"/>
  <c r="F5083" i="7"/>
  <c r="F5082" i="7"/>
  <c r="F5081" i="7"/>
  <c r="F5080" i="7"/>
  <c r="F5079" i="7"/>
  <c r="F5078" i="7"/>
  <c r="F5077" i="7"/>
  <c r="F5076" i="7"/>
  <c r="F5075" i="7"/>
  <c r="F5074" i="7"/>
  <c r="F5073" i="7"/>
  <c r="F5072" i="7"/>
  <c r="F5071" i="7"/>
  <c r="F5070" i="7"/>
  <c r="F5069" i="7"/>
  <c r="F5068" i="7"/>
  <c r="F5067" i="7"/>
  <c r="F5066" i="7"/>
  <c r="F5065" i="7"/>
  <c r="F5064" i="7"/>
  <c r="F5063" i="7"/>
  <c r="F5062" i="7"/>
  <c r="F5061" i="7"/>
  <c r="F5060" i="7"/>
  <c r="F5059" i="7"/>
  <c r="F5058" i="7"/>
  <c r="F5057" i="7"/>
  <c r="F5056" i="7"/>
  <c r="F5055" i="7"/>
  <c r="F5054" i="7"/>
  <c r="F5053" i="7"/>
  <c r="F5052" i="7"/>
  <c r="F5051" i="7"/>
  <c r="F5050" i="7"/>
  <c r="F5049" i="7"/>
  <c r="F5048" i="7"/>
  <c r="F5047" i="7"/>
  <c r="F5046" i="7"/>
  <c r="F5045" i="7"/>
  <c r="F5044" i="7"/>
  <c r="F5043" i="7"/>
  <c r="F5042" i="7"/>
  <c r="F5041" i="7"/>
  <c r="F5040" i="7"/>
  <c r="F5039" i="7"/>
  <c r="F5038" i="7"/>
  <c r="F5037" i="7"/>
  <c r="F5036" i="7"/>
  <c r="F5035" i="7"/>
  <c r="F5034" i="7"/>
  <c r="F5033" i="7"/>
  <c r="F5032" i="7"/>
  <c r="F5031" i="7"/>
  <c r="F5030" i="7"/>
  <c r="F5029" i="7"/>
  <c r="F5028" i="7"/>
  <c r="F5027" i="7"/>
  <c r="F5026" i="7"/>
  <c r="F5025" i="7"/>
  <c r="F5024" i="7"/>
  <c r="F5023" i="7"/>
  <c r="F5022" i="7"/>
  <c r="F5021" i="7"/>
  <c r="F5020" i="7"/>
  <c r="F5019" i="7"/>
  <c r="F5018" i="7"/>
  <c r="F5017" i="7"/>
  <c r="F5016" i="7"/>
  <c r="F5015" i="7"/>
  <c r="F5014" i="7"/>
  <c r="F5013" i="7"/>
  <c r="F5012" i="7"/>
  <c r="F5011" i="7"/>
  <c r="F5010" i="7"/>
  <c r="F5009" i="7"/>
  <c r="F5008" i="7"/>
  <c r="F5007" i="7"/>
  <c r="F5006" i="7"/>
  <c r="F5005" i="7"/>
  <c r="F5004" i="7"/>
  <c r="F5003" i="7"/>
  <c r="F5002" i="7"/>
  <c r="F5001" i="7"/>
  <c r="F5000" i="7"/>
  <c r="F4999" i="7"/>
  <c r="F4998" i="7"/>
  <c r="F4997" i="7"/>
  <c r="F4996" i="7"/>
  <c r="F4995" i="7"/>
  <c r="F4994" i="7"/>
  <c r="F4993" i="7"/>
  <c r="F4992" i="7"/>
  <c r="F4991" i="7"/>
  <c r="F4990" i="7"/>
  <c r="F4989" i="7"/>
  <c r="F4988" i="7"/>
  <c r="F4987" i="7"/>
  <c r="F4986" i="7"/>
  <c r="F4985" i="7"/>
  <c r="F4984" i="7"/>
  <c r="F4983" i="7"/>
  <c r="F4982" i="7"/>
  <c r="F4981" i="7"/>
  <c r="F4980" i="7"/>
  <c r="F4979" i="7"/>
  <c r="F4978" i="7"/>
  <c r="F4977" i="7"/>
  <c r="F4976" i="7"/>
  <c r="F4975" i="7"/>
  <c r="F4974" i="7"/>
  <c r="F4973" i="7"/>
  <c r="F4972" i="7"/>
  <c r="F4971" i="7"/>
  <c r="F4970" i="7"/>
  <c r="F4969" i="7"/>
  <c r="F4968" i="7"/>
  <c r="F4967" i="7"/>
  <c r="F4966" i="7"/>
  <c r="F4965" i="7"/>
  <c r="F4964" i="7"/>
  <c r="F4963" i="7"/>
  <c r="F4962" i="7"/>
  <c r="F4961" i="7"/>
  <c r="F4960" i="7"/>
  <c r="F4959" i="7"/>
  <c r="F4958" i="7"/>
  <c r="F4957" i="7"/>
  <c r="F4956" i="7"/>
  <c r="F4955" i="7"/>
  <c r="F4954" i="7"/>
  <c r="F4953" i="7"/>
  <c r="F4952" i="7"/>
  <c r="F4951" i="7"/>
  <c r="F4950" i="7"/>
  <c r="F4949" i="7"/>
  <c r="F4948" i="7"/>
  <c r="F4947" i="7"/>
  <c r="F4946" i="7"/>
  <c r="F4945" i="7"/>
  <c r="F4944" i="7"/>
  <c r="F4943" i="7"/>
  <c r="F4942" i="7"/>
  <c r="F4941" i="7"/>
  <c r="F4940" i="7"/>
  <c r="F4939" i="7"/>
  <c r="F4938" i="7"/>
  <c r="F4937" i="7"/>
  <c r="F4936" i="7"/>
  <c r="F4935" i="7"/>
  <c r="F4934" i="7"/>
  <c r="F4933" i="7"/>
  <c r="F4932" i="7"/>
  <c r="F4931" i="7"/>
  <c r="F4930" i="7"/>
  <c r="F4929" i="7"/>
  <c r="F4928" i="7"/>
  <c r="F4927" i="7"/>
  <c r="F4926" i="7"/>
  <c r="F4925" i="7"/>
  <c r="F4924" i="7"/>
  <c r="F4923" i="7"/>
  <c r="F4922" i="7"/>
  <c r="F4921" i="7"/>
  <c r="F4920" i="7"/>
  <c r="F4919" i="7"/>
  <c r="F4918" i="7"/>
  <c r="F4917" i="7"/>
  <c r="F4916" i="7"/>
  <c r="F4915" i="7"/>
  <c r="F4914" i="7"/>
  <c r="F4913" i="7"/>
  <c r="F4912" i="7"/>
  <c r="F4911" i="7"/>
  <c r="F4910" i="7"/>
  <c r="F4909" i="7"/>
  <c r="F4908" i="7"/>
  <c r="F4907" i="7"/>
  <c r="F4906" i="7"/>
  <c r="F4905" i="7"/>
  <c r="F4904" i="7"/>
  <c r="F4903" i="7"/>
  <c r="F4902" i="7"/>
  <c r="F4901" i="7"/>
  <c r="F4900" i="7"/>
  <c r="F4899" i="7"/>
  <c r="F4898" i="7"/>
  <c r="F4897" i="7"/>
  <c r="F4896" i="7"/>
  <c r="F4895" i="7"/>
  <c r="F4894" i="7"/>
  <c r="F4893" i="7"/>
  <c r="F4892" i="7"/>
  <c r="F4891" i="7"/>
  <c r="F4890" i="7"/>
  <c r="F4889" i="7"/>
  <c r="F4888" i="7"/>
  <c r="F4887" i="7"/>
  <c r="F4886" i="7"/>
  <c r="F4885" i="7"/>
  <c r="F4884" i="7"/>
  <c r="F4883" i="7"/>
  <c r="F4882" i="7"/>
  <c r="F4881" i="7"/>
  <c r="F4880" i="7"/>
  <c r="F4879" i="7"/>
  <c r="F4878" i="7"/>
  <c r="F4877" i="7"/>
  <c r="F4876" i="7"/>
  <c r="F4875" i="7"/>
  <c r="F4874" i="7"/>
  <c r="F4873" i="7"/>
  <c r="F4872" i="7"/>
  <c r="F4871" i="7"/>
  <c r="F4870" i="7"/>
  <c r="F4869" i="7"/>
  <c r="F4868" i="7"/>
  <c r="F4867" i="7"/>
  <c r="F4866" i="7"/>
  <c r="F4865" i="7"/>
  <c r="F4864" i="7"/>
  <c r="F4863" i="7"/>
  <c r="F4862" i="7"/>
  <c r="F4861" i="7"/>
  <c r="F4860" i="7"/>
  <c r="F4859" i="7"/>
  <c r="F4858" i="7"/>
  <c r="F4857" i="7"/>
  <c r="F4856" i="7"/>
  <c r="F4855" i="7"/>
  <c r="F4854" i="7"/>
  <c r="F4853" i="7"/>
  <c r="F4852" i="7"/>
  <c r="F4851" i="7"/>
  <c r="F4850" i="7"/>
  <c r="F4849" i="7"/>
  <c r="F4848" i="7"/>
  <c r="F4847" i="7"/>
  <c r="F4846" i="7"/>
  <c r="F4845" i="7"/>
  <c r="F4844" i="7"/>
  <c r="F4843" i="7"/>
  <c r="F4842" i="7"/>
  <c r="F4841" i="7"/>
  <c r="F4840" i="7"/>
  <c r="F4839" i="7"/>
  <c r="F4838" i="7"/>
  <c r="F4837" i="7"/>
  <c r="F4836" i="7"/>
  <c r="F4835" i="7"/>
  <c r="F4834" i="7"/>
  <c r="F4833" i="7"/>
  <c r="F4832" i="7"/>
  <c r="F4831" i="7"/>
  <c r="F4830" i="7"/>
  <c r="F4829" i="7"/>
  <c r="F4828" i="7"/>
  <c r="F4827" i="7"/>
  <c r="F4826" i="7"/>
  <c r="F4825" i="7"/>
  <c r="F4824" i="7"/>
  <c r="F4823" i="7"/>
  <c r="F4822" i="7"/>
  <c r="F4821" i="7"/>
  <c r="F4820" i="7"/>
  <c r="F4819" i="7"/>
  <c r="F4818" i="7"/>
  <c r="F4817" i="7"/>
  <c r="F4816" i="7"/>
  <c r="F4815" i="7"/>
  <c r="F4814" i="7"/>
  <c r="F4813" i="7"/>
  <c r="F4812" i="7"/>
  <c r="F4811" i="7"/>
  <c r="F4810" i="7"/>
  <c r="F4809" i="7"/>
  <c r="F4808" i="7"/>
  <c r="F4807" i="7"/>
  <c r="F4806" i="7"/>
  <c r="F4805" i="7"/>
  <c r="F4804" i="7"/>
  <c r="F4803" i="7"/>
  <c r="F4802" i="7"/>
  <c r="F4801" i="7"/>
  <c r="F4800" i="7"/>
  <c r="F4799" i="7"/>
  <c r="F4798" i="7"/>
  <c r="F4797" i="7"/>
  <c r="F4796" i="7"/>
  <c r="F4795" i="7"/>
  <c r="F4794" i="7"/>
  <c r="F4793" i="7"/>
  <c r="F4792" i="7"/>
  <c r="F4791" i="7"/>
  <c r="F4790" i="7"/>
  <c r="F4789" i="7"/>
  <c r="F4788" i="7"/>
  <c r="F4787" i="7"/>
  <c r="F4786" i="7"/>
  <c r="F4785" i="7"/>
  <c r="F4784" i="7"/>
  <c r="F4783" i="7"/>
  <c r="F4782" i="7"/>
  <c r="F4781" i="7"/>
  <c r="F4780" i="7"/>
  <c r="F4779" i="7"/>
  <c r="F4778" i="7"/>
  <c r="F4777" i="7"/>
  <c r="F4776" i="7"/>
  <c r="F4775" i="7"/>
  <c r="F4774" i="7"/>
  <c r="F4773" i="7"/>
  <c r="F4772" i="7"/>
  <c r="F4771" i="7"/>
  <c r="F4770" i="7"/>
  <c r="F4769" i="7"/>
  <c r="F4768" i="7"/>
  <c r="F4767" i="7"/>
  <c r="F4766" i="7"/>
  <c r="F4765" i="7"/>
  <c r="F4764" i="7"/>
  <c r="F4763" i="7"/>
  <c r="F4762" i="7"/>
  <c r="F4761" i="7"/>
  <c r="F4760" i="7"/>
  <c r="F4759" i="7"/>
  <c r="F4758" i="7"/>
  <c r="F4757" i="7"/>
  <c r="F4756" i="7"/>
  <c r="F4755" i="7"/>
  <c r="F4754" i="7"/>
  <c r="F4753" i="7"/>
  <c r="F4752" i="7"/>
  <c r="F4751" i="7"/>
  <c r="F4750" i="7"/>
  <c r="F4749" i="7"/>
  <c r="F4748" i="7"/>
  <c r="F4747" i="7"/>
  <c r="F4746" i="7"/>
  <c r="F4745" i="7"/>
  <c r="F4744" i="7"/>
  <c r="F4743" i="7"/>
  <c r="F4742" i="7"/>
  <c r="F4741" i="7"/>
  <c r="F4740" i="7"/>
  <c r="F4739" i="7"/>
  <c r="F4738" i="7"/>
  <c r="F4737" i="7"/>
  <c r="F4736" i="7"/>
  <c r="F4735" i="7"/>
  <c r="F4734" i="7"/>
  <c r="F4733" i="7"/>
  <c r="F4732" i="7"/>
  <c r="F4731" i="7"/>
  <c r="F4730" i="7"/>
  <c r="F4729" i="7"/>
  <c r="F4728" i="7"/>
  <c r="F4727" i="7"/>
  <c r="F4726" i="7"/>
  <c r="F4725" i="7"/>
  <c r="F4724" i="7"/>
  <c r="F4723" i="7"/>
  <c r="F4722" i="7"/>
  <c r="F4721" i="7"/>
  <c r="F4720" i="7"/>
  <c r="F4719" i="7"/>
  <c r="F4718" i="7"/>
  <c r="F4717" i="7"/>
  <c r="F4716" i="7"/>
  <c r="F4715" i="7"/>
  <c r="F4714" i="7"/>
  <c r="F4713" i="7"/>
  <c r="F4712" i="7"/>
  <c r="F4711" i="7"/>
  <c r="F4710" i="7"/>
  <c r="F4709" i="7"/>
  <c r="F4708" i="7"/>
  <c r="F4707" i="7"/>
  <c r="F4706" i="7"/>
  <c r="F4705" i="7"/>
  <c r="F4704" i="7"/>
  <c r="F4703" i="7"/>
  <c r="F4702" i="7"/>
  <c r="F4701" i="7"/>
  <c r="F4700" i="7"/>
  <c r="F4699" i="7"/>
  <c r="F4698" i="7"/>
  <c r="F4697" i="7"/>
  <c r="F4696" i="7"/>
  <c r="F4695" i="7"/>
  <c r="F4694" i="7"/>
  <c r="F4693" i="7"/>
  <c r="F4692" i="7"/>
  <c r="F4691" i="7"/>
  <c r="F4690" i="7"/>
  <c r="F4689" i="7"/>
  <c r="F4688" i="7"/>
  <c r="F4687" i="7"/>
  <c r="F4686" i="7"/>
  <c r="F4685" i="7"/>
  <c r="F4684" i="7"/>
  <c r="F4683" i="7"/>
  <c r="F4682" i="7"/>
  <c r="F4681" i="7"/>
  <c r="F4680" i="7"/>
  <c r="F4679" i="7"/>
  <c r="F4678" i="7"/>
  <c r="F4677" i="7"/>
  <c r="F4676" i="7"/>
  <c r="F4675" i="7"/>
  <c r="F4674" i="7"/>
  <c r="F4673" i="7"/>
  <c r="F4672" i="7"/>
  <c r="F4671" i="7"/>
  <c r="F4670" i="7"/>
  <c r="F4669" i="7"/>
  <c r="F4668" i="7"/>
  <c r="F4667" i="7"/>
  <c r="F4666" i="7"/>
  <c r="F4665" i="7"/>
  <c r="F4664" i="7"/>
  <c r="F4663" i="7"/>
  <c r="F4662" i="7"/>
  <c r="F4661" i="7"/>
  <c r="F4660" i="7"/>
  <c r="F4659" i="7"/>
  <c r="F4658" i="7"/>
  <c r="F4657" i="7"/>
  <c r="F4656" i="7"/>
  <c r="F4655" i="7"/>
  <c r="F4654" i="7"/>
  <c r="F4653" i="7"/>
  <c r="F4652" i="7"/>
  <c r="F4651" i="7"/>
  <c r="F4650" i="7"/>
  <c r="F4649" i="7"/>
  <c r="F4648" i="7"/>
  <c r="F4647" i="7"/>
  <c r="F4646" i="7"/>
  <c r="F4645" i="7"/>
  <c r="F4644" i="7"/>
  <c r="F4643" i="7"/>
  <c r="F4642" i="7"/>
  <c r="F4641" i="7"/>
  <c r="F4640" i="7"/>
  <c r="F4639" i="7"/>
  <c r="F4638" i="7"/>
  <c r="F4637" i="7"/>
  <c r="F4636" i="7"/>
  <c r="F4635" i="7"/>
  <c r="F4634" i="7"/>
  <c r="F4633" i="7"/>
  <c r="F4632" i="7"/>
  <c r="F4631" i="7"/>
  <c r="F4630" i="7"/>
  <c r="F4629" i="7"/>
  <c r="F4628" i="7"/>
  <c r="F4627" i="7"/>
  <c r="F4626" i="7"/>
  <c r="F4625" i="7"/>
  <c r="F4624" i="7"/>
  <c r="F4623" i="7"/>
  <c r="F4622" i="7"/>
  <c r="F4621" i="7"/>
  <c r="F4620" i="7"/>
  <c r="F4619" i="7"/>
  <c r="F4618" i="7"/>
  <c r="F4617" i="7"/>
  <c r="F4616" i="7"/>
  <c r="F4615" i="7"/>
  <c r="F4614" i="7"/>
  <c r="F4613" i="7"/>
  <c r="F4612" i="7"/>
  <c r="F4611" i="7"/>
  <c r="F4610" i="7"/>
  <c r="F4609" i="7"/>
  <c r="F4608" i="7"/>
  <c r="F4607" i="7"/>
  <c r="F4606" i="7"/>
  <c r="F4605" i="7"/>
  <c r="F4604" i="7"/>
  <c r="F4603" i="7"/>
  <c r="F4602" i="7"/>
  <c r="F4601" i="7"/>
  <c r="F4600" i="7"/>
  <c r="F4599" i="7"/>
  <c r="F4598" i="7"/>
  <c r="F4597" i="7"/>
  <c r="F4596" i="7"/>
  <c r="F4595" i="7"/>
  <c r="F4594" i="7"/>
  <c r="F4593" i="7"/>
  <c r="F4592" i="7"/>
  <c r="F4591" i="7"/>
  <c r="F4590" i="7"/>
  <c r="F4589" i="7"/>
  <c r="F4588" i="7"/>
  <c r="F4587" i="7"/>
  <c r="F4586" i="7"/>
  <c r="F4585" i="7"/>
  <c r="F4584" i="7"/>
  <c r="F4583" i="7"/>
  <c r="F4582" i="7"/>
  <c r="F4581" i="7"/>
  <c r="F4580" i="7"/>
  <c r="F4579" i="7"/>
  <c r="F4578" i="7"/>
  <c r="F4577" i="7"/>
  <c r="F4576" i="7"/>
  <c r="F4575" i="7"/>
  <c r="F4574" i="7"/>
  <c r="F4573" i="7"/>
  <c r="F4572" i="7"/>
  <c r="F4571" i="7"/>
  <c r="F4570" i="7"/>
  <c r="F4569" i="7"/>
  <c r="F4568" i="7"/>
  <c r="F4567" i="7"/>
  <c r="F4566" i="7"/>
  <c r="F4565" i="7"/>
  <c r="F4564" i="7"/>
  <c r="F4563" i="7"/>
  <c r="F4562" i="7"/>
  <c r="F4561" i="7"/>
  <c r="F4560" i="7"/>
  <c r="F4559" i="7"/>
  <c r="F4558" i="7"/>
  <c r="F4557" i="7"/>
  <c r="F4556" i="7"/>
  <c r="F4555" i="7"/>
  <c r="F4554" i="7"/>
  <c r="F4553" i="7"/>
  <c r="F4552" i="7"/>
  <c r="F4551" i="7"/>
  <c r="F4550" i="7"/>
  <c r="F4549" i="7"/>
  <c r="F4548" i="7"/>
  <c r="F4547" i="7"/>
  <c r="F4546" i="7"/>
  <c r="F4545" i="7"/>
  <c r="F4544" i="7"/>
  <c r="F4543" i="7"/>
  <c r="F4542" i="7"/>
  <c r="F4541" i="7"/>
  <c r="F4540" i="7"/>
  <c r="F4539" i="7"/>
  <c r="F4538" i="7"/>
  <c r="F4537" i="7"/>
  <c r="F4536" i="7"/>
  <c r="F4535" i="7"/>
  <c r="F4534" i="7"/>
  <c r="F4533" i="7"/>
  <c r="F4532" i="7"/>
  <c r="F4531" i="7"/>
  <c r="F4530" i="7"/>
  <c r="F4529" i="7"/>
  <c r="F4528" i="7"/>
  <c r="F4527" i="7"/>
  <c r="F4526" i="7"/>
  <c r="F4525" i="7"/>
  <c r="F4524" i="7"/>
  <c r="F4523" i="7"/>
  <c r="F4522" i="7"/>
  <c r="F4521" i="7"/>
  <c r="F4520" i="7"/>
  <c r="F4519" i="7"/>
  <c r="F4518" i="7"/>
  <c r="F4517" i="7"/>
  <c r="F4516" i="7"/>
  <c r="F4515" i="7"/>
  <c r="F4514" i="7"/>
  <c r="F4513" i="7"/>
  <c r="F4512" i="7"/>
  <c r="F4511" i="7"/>
  <c r="F4510" i="7"/>
  <c r="F4509" i="7"/>
  <c r="F4508" i="7"/>
  <c r="F4507" i="7"/>
  <c r="F4506" i="7"/>
  <c r="F4505" i="7"/>
  <c r="F4504" i="7"/>
  <c r="F4503" i="7"/>
  <c r="F4502" i="7"/>
  <c r="F4501" i="7"/>
  <c r="F4500" i="7"/>
  <c r="F4499" i="7"/>
  <c r="F4498" i="7"/>
  <c r="F4497" i="7"/>
  <c r="F4496" i="7"/>
  <c r="F4495" i="7"/>
  <c r="F4494" i="7"/>
  <c r="F4493" i="7"/>
  <c r="F4492" i="7"/>
  <c r="F4491" i="7"/>
  <c r="F4490" i="7"/>
  <c r="F4489" i="7"/>
  <c r="F4488" i="7"/>
  <c r="F4487" i="7"/>
  <c r="F4486" i="7"/>
  <c r="F4485" i="7"/>
  <c r="F4484" i="7"/>
  <c r="F4483" i="7"/>
  <c r="F4482" i="7"/>
  <c r="F4481" i="7"/>
  <c r="F4480" i="7"/>
  <c r="F4479" i="7"/>
  <c r="F4478" i="7"/>
  <c r="F4477" i="7"/>
  <c r="F4476" i="7"/>
  <c r="F4475" i="7"/>
  <c r="F4474" i="7"/>
  <c r="F4473" i="7"/>
  <c r="F4472" i="7"/>
  <c r="F4471" i="7"/>
  <c r="F4470" i="7"/>
  <c r="F4469" i="7"/>
  <c r="F4468" i="7"/>
  <c r="F4467" i="7"/>
  <c r="F4466" i="7"/>
  <c r="F4465" i="7"/>
  <c r="F4464" i="7"/>
  <c r="F4463" i="7"/>
  <c r="F4462" i="7"/>
  <c r="F4461" i="7"/>
  <c r="F4460" i="7"/>
  <c r="F4459" i="7"/>
  <c r="F4458" i="7"/>
  <c r="F4457" i="7"/>
  <c r="F4456" i="7"/>
  <c r="F4455" i="7"/>
  <c r="F4454" i="7"/>
  <c r="F4453" i="7"/>
  <c r="F4452" i="7"/>
  <c r="F4451" i="7"/>
  <c r="F4450" i="7"/>
  <c r="F4449" i="7"/>
  <c r="F4448" i="7"/>
  <c r="F4447" i="7"/>
  <c r="F4446" i="7"/>
  <c r="F4445" i="7"/>
  <c r="F4444" i="7"/>
  <c r="F4443" i="7"/>
  <c r="F4442" i="7"/>
  <c r="F4441" i="7"/>
  <c r="F4440" i="7"/>
  <c r="F4439" i="7"/>
  <c r="F4438" i="7"/>
  <c r="F4437" i="7"/>
  <c r="F4436" i="7"/>
  <c r="F4435" i="7"/>
  <c r="F4434" i="7"/>
  <c r="F4433" i="7"/>
  <c r="F4432" i="7"/>
  <c r="F4431" i="7"/>
  <c r="F4430" i="7"/>
  <c r="F4429" i="7"/>
  <c r="F4428" i="7"/>
  <c r="F4427" i="7"/>
  <c r="F4426" i="7"/>
  <c r="F4425" i="7"/>
  <c r="F4424" i="7"/>
  <c r="F4423" i="7"/>
  <c r="F4422" i="7"/>
  <c r="F4421" i="7"/>
  <c r="F4420" i="7"/>
  <c r="F4419" i="7"/>
  <c r="F4418" i="7"/>
  <c r="F4417" i="7"/>
  <c r="F4416" i="7"/>
  <c r="F4415" i="7"/>
  <c r="F4414" i="7"/>
  <c r="F4413" i="7"/>
  <c r="F4412" i="7"/>
  <c r="F4411" i="7"/>
  <c r="F4410" i="7"/>
  <c r="F4409" i="7"/>
  <c r="F4408" i="7"/>
  <c r="F4407" i="7"/>
  <c r="F4406" i="7"/>
  <c r="F4405" i="7"/>
  <c r="F4404" i="7"/>
  <c r="F4403" i="7"/>
  <c r="F4402" i="7"/>
  <c r="F4401" i="7"/>
  <c r="F4400" i="7"/>
  <c r="F4399" i="7"/>
  <c r="F4398" i="7"/>
  <c r="F4397" i="7"/>
  <c r="F4396" i="7"/>
  <c r="F4395" i="7"/>
  <c r="F4394" i="7"/>
  <c r="F4393" i="7"/>
  <c r="F4392" i="7"/>
  <c r="F4391" i="7"/>
  <c r="F4390" i="7"/>
  <c r="F4389" i="7"/>
  <c r="F4388" i="7"/>
  <c r="F4387" i="7"/>
  <c r="F4386" i="7"/>
  <c r="F4385" i="7"/>
  <c r="F4384" i="7"/>
  <c r="F4383" i="7"/>
  <c r="F4382" i="7"/>
  <c r="F4381" i="7"/>
  <c r="F4380" i="7"/>
  <c r="F4379" i="7"/>
  <c r="F4378" i="7"/>
  <c r="F4377" i="7"/>
  <c r="F4376" i="7"/>
  <c r="F4375" i="7"/>
  <c r="F4374" i="7"/>
  <c r="F4373" i="7"/>
  <c r="F4372" i="7"/>
  <c r="F4371" i="7"/>
  <c r="F4370" i="7"/>
  <c r="F4369" i="7"/>
  <c r="F4368" i="7"/>
  <c r="F4367" i="7"/>
  <c r="F4366" i="7"/>
  <c r="F4365" i="7"/>
  <c r="F4364" i="7"/>
  <c r="F4363" i="7"/>
  <c r="F4362" i="7"/>
  <c r="F4361" i="7"/>
  <c r="F4360" i="7"/>
  <c r="F4359" i="7"/>
  <c r="F4358" i="7"/>
  <c r="F4357" i="7"/>
  <c r="F4356" i="7"/>
  <c r="F4355" i="7"/>
  <c r="F4354" i="7"/>
  <c r="F4353" i="7"/>
  <c r="F4352" i="7"/>
  <c r="F4351" i="7"/>
  <c r="F4350" i="7"/>
  <c r="F4349" i="7"/>
  <c r="F4348" i="7"/>
  <c r="F4347" i="7"/>
  <c r="F4346" i="7"/>
  <c r="F4345" i="7"/>
  <c r="F4344" i="7"/>
  <c r="F4343" i="7"/>
  <c r="F4342" i="7"/>
  <c r="F4341" i="7"/>
  <c r="F4340" i="7"/>
  <c r="F4339" i="7"/>
  <c r="F4338" i="7"/>
  <c r="F4337" i="7"/>
  <c r="F4336" i="7"/>
  <c r="F4335" i="7"/>
  <c r="F4334" i="7"/>
  <c r="F4333" i="7"/>
  <c r="F4332" i="7"/>
  <c r="F4331" i="7"/>
  <c r="F4330" i="7"/>
  <c r="F4329" i="7"/>
  <c r="F4328" i="7"/>
  <c r="F4327" i="7"/>
  <c r="F4326" i="7"/>
  <c r="F4325" i="7"/>
  <c r="F4324" i="7"/>
  <c r="F4323" i="7"/>
  <c r="F4322" i="7"/>
  <c r="F4321" i="7"/>
  <c r="F4320" i="7"/>
  <c r="F4319" i="7"/>
  <c r="F4318" i="7"/>
  <c r="F4317" i="7"/>
  <c r="F4316" i="7"/>
  <c r="F4315" i="7"/>
  <c r="F4314" i="7"/>
  <c r="F4313" i="7"/>
  <c r="F4312" i="7"/>
  <c r="F4311" i="7"/>
  <c r="F4310" i="7"/>
  <c r="F4309" i="7"/>
  <c r="F4308" i="7"/>
  <c r="F4307" i="7"/>
  <c r="F4306" i="7"/>
  <c r="F4305" i="7"/>
  <c r="F4304" i="7"/>
  <c r="F4303" i="7"/>
  <c r="F4302" i="7"/>
  <c r="F4301" i="7"/>
  <c r="F4300" i="7"/>
  <c r="F4299" i="7"/>
  <c r="F4298" i="7"/>
  <c r="F4297" i="7"/>
  <c r="F4296" i="7"/>
  <c r="F4295" i="7"/>
  <c r="F4294" i="7"/>
  <c r="F4293" i="7"/>
  <c r="F4292" i="7"/>
  <c r="F4291" i="7"/>
  <c r="F4290" i="7"/>
  <c r="F4289" i="7"/>
  <c r="F4288" i="7"/>
  <c r="F4287" i="7"/>
  <c r="F4286" i="7"/>
  <c r="F4285" i="7"/>
  <c r="F4284" i="7"/>
  <c r="F4283" i="7"/>
  <c r="F4282" i="7"/>
  <c r="F4281" i="7"/>
  <c r="F4280" i="7"/>
  <c r="F4279" i="7"/>
  <c r="F4278" i="7"/>
  <c r="F4277" i="7"/>
  <c r="F4276" i="7"/>
  <c r="F4275" i="7"/>
  <c r="F4274" i="7"/>
  <c r="F4273" i="7"/>
  <c r="F4272" i="7"/>
  <c r="F4271" i="7"/>
  <c r="F4270" i="7"/>
  <c r="F4269" i="7"/>
  <c r="F4268" i="7"/>
  <c r="F4267" i="7"/>
  <c r="F4266" i="7"/>
  <c r="F4265" i="7"/>
  <c r="F4264" i="7"/>
  <c r="F4263" i="7"/>
  <c r="F4262" i="7"/>
  <c r="F4261" i="7"/>
  <c r="F4260" i="7"/>
  <c r="F4259" i="7"/>
  <c r="F4258" i="7"/>
  <c r="F4257" i="7"/>
  <c r="F4256" i="7"/>
  <c r="F4255" i="7"/>
  <c r="F4254" i="7"/>
  <c r="F4253" i="7"/>
  <c r="F4252" i="7"/>
  <c r="F4251" i="7"/>
  <c r="F4250" i="7"/>
  <c r="F4249" i="7"/>
  <c r="F4248" i="7"/>
  <c r="F4247" i="7"/>
  <c r="F4246" i="7"/>
  <c r="F4245" i="7"/>
  <c r="F4244" i="7"/>
  <c r="F4243" i="7"/>
  <c r="F4242" i="7"/>
  <c r="F4241" i="7"/>
  <c r="F4240" i="7"/>
  <c r="F4239" i="7"/>
  <c r="F4238" i="7"/>
  <c r="F4237" i="7"/>
  <c r="F4236" i="7"/>
  <c r="F4235" i="7"/>
  <c r="F4234" i="7"/>
  <c r="F4233" i="7"/>
  <c r="F4232" i="7"/>
  <c r="F4231" i="7"/>
  <c r="F4230" i="7"/>
  <c r="F4229" i="7"/>
  <c r="F4228" i="7"/>
  <c r="F4227" i="7"/>
  <c r="F4226" i="7"/>
  <c r="F4225" i="7"/>
  <c r="F4224" i="7"/>
  <c r="F4223" i="7"/>
  <c r="F4222" i="7"/>
  <c r="F4221" i="7"/>
  <c r="F4220" i="7"/>
  <c r="F4219" i="7"/>
  <c r="F4218" i="7"/>
  <c r="F4217" i="7"/>
  <c r="F4216" i="7"/>
  <c r="F4215" i="7"/>
  <c r="F4214" i="7"/>
  <c r="F4213" i="7"/>
  <c r="F4212" i="7"/>
  <c r="F4211" i="7"/>
  <c r="F4210" i="7"/>
  <c r="F4209" i="7"/>
  <c r="F4208" i="7"/>
  <c r="F4207" i="7"/>
  <c r="F4206" i="7"/>
  <c r="F4205" i="7"/>
  <c r="F4204" i="7"/>
  <c r="F4203" i="7"/>
  <c r="F4202" i="7"/>
  <c r="F4201" i="7"/>
  <c r="F4200" i="7"/>
  <c r="F4199" i="7"/>
  <c r="F4198" i="7"/>
  <c r="F4197" i="7"/>
  <c r="F4196" i="7"/>
  <c r="F4195" i="7"/>
  <c r="F4194" i="7"/>
  <c r="F4193" i="7"/>
  <c r="F4192" i="7"/>
  <c r="F4191" i="7"/>
  <c r="F4190" i="7"/>
  <c r="F4189" i="7"/>
  <c r="F4188" i="7"/>
  <c r="F4187" i="7"/>
  <c r="F4186" i="7"/>
  <c r="F4185" i="7"/>
  <c r="F4184" i="7"/>
  <c r="F4183" i="7"/>
  <c r="F4182" i="7"/>
  <c r="F4181" i="7"/>
  <c r="F4180" i="7"/>
  <c r="F4179" i="7"/>
  <c r="F4178" i="7"/>
  <c r="F4177" i="7"/>
  <c r="F4176" i="7"/>
  <c r="F4175" i="7"/>
  <c r="F4174" i="7"/>
  <c r="F4173" i="7"/>
  <c r="F4172" i="7"/>
  <c r="F4171" i="7"/>
  <c r="F4170" i="7"/>
  <c r="F4169" i="7"/>
  <c r="F4168" i="7"/>
  <c r="F4167" i="7"/>
  <c r="F4166" i="7"/>
  <c r="F4165" i="7"/>
  <c r="F4164" i="7"/>
  <c r="F4163" i="7"/>
  <c r="F4162" i="7"/>
  <c r="F4161" i="7"/>
  <c r="F4160" i="7"/>
  <c r="F4159" i="7"/>
  <c r="F4158" i="7"/>
  <c r="F4157" i="7"/>
  <c r="F4156" i="7"/>
  <c r="F4155" i="7"/>
  <c r="F4154" i="7"/>
  <c r="F4153" i="7"/>
  <c r="F4152" i="7"/>
  <c r="F4151" i="7"/>
  <c r="F4150" i="7"/>
  <c r="F4149" i="7"/>
  <c r="F4148" i="7"/>
  <c r="F4147" i="7"/>
  <c r="F4146" i="7"/>
  <c r="F4145" i="7"/>
  <c r="F4144" i="7"/>
  <c r="F4143" i="7"/>
  <c r="F4142" i="7"/>
  <c r="F4141" i="7"/>
  <c r="F4140" i="7"/>
  <c r="F4139" i="7"/>
  <c r="F4138" i="7"/>
  <c r="F4137" i="7"/>
  <c r="F4136" i="7"/>
  <c r="F4135" i="7"/>
  <c r="F4134" i="7"/>
  <c r="F4133" i="7"/>
  <c r="F4132" i="7"/>
  <c r="F4131" i="7"/>
  <c r="F4130" i="7"/>
  <c r="F4129" i="7"/>
  <c r="F4128" i="7"/>
  <c r="F4127" i="7"/>
  <c r="F4126" i="7"/>
  <c r="F4125" i="7"/>
  <c r="F4124" i="7"/>
  <c r="F4123" i="7"/>
  <c r="F4122" i="7"/>
  <c r="F4121" i="7"/>
  <c r="F4120" i="7"/>
  <c r="F4119" i="7"/>
  <c r="F4118" i="7"/>
  <c r="F4117" i="7"/>
  <c r="F4116" i="7"/>
  <c r="F4115" i="7"/>
  <c r="F4114" i="7"/>
  <c r="F4113" i="7"/>
  <c r="F4112" i="7"/>
  <c r="F4111" i="7"/>
  <c r="F4110" i="7"/>
  <c r="F4109" i="7"/>
  <c r="F4108" i="7"/>
  <c r="F4107" i="7"/>
  <c r="F4106" i="7"/>
  <c r="F4105" i="7"/>
  <c r="F4104" i="7"/>
  <c r="F4103" i="7"/>
  <c r="F4102" i="7"/>
  <c r="F4101" i="7"/>
  <c r="F4100" i="7"/>
  <c r="F4099" i="7"/>
  <c r="F4098" i="7"/>
  <c r="F4097" i="7"/>
  <c r="F4096" i="7"/>
  <c r="F4095" i="7"/>
  <c r="F4094" i="7"/>
  <c r="F4093" i="7"/>
  <c r="F4092" i="7"/>
  <c r="F4091" i="7"/>
  <c r="F4090" i="7"/>
  <c r="F4089" i="7"/>
  <c r="F4088" i="7"/>
  <c r="F4087" i="7"/>
  <c r="F4086" i="7"/>
  <c r="F4085" i="7"/>
  <c r="F4084" i="7"/>
  <c r="F4083" i="7"/>
  <c r="F4082" i="7"/>
  <c r="F4081" i="7"/>
  <c r="F4080" i="7"/>
  <c r="F4079" i="7"/>
  <c r="F4078" i="7"/>
  <c r="F4077" i="7"/>
  <c r="F4076" i="7"/>
  <c r="F4075" i="7"/>
  <c r="F4074" i="7"/>
  <c r="F4073" i="7"/>
  <c r="F4072" i="7"/>
  <c r="F4071" i="7"/>
  <c r="F4070" i="7"/>
  <c r="F4069" i="7"/>
  <c r="F4068" i="7"/>
  <c r="F4067" i="7"/>
  <c r="F4066" i="7"/>
  <c r="F4065" i="7"/>
  <c r="F4064" i="7"/>
  <c r="F4063" i="7"/>
  <c r="F4062" i="7"/>
  <c r="F4061" i="7"/>
  <c r="F4060" i="7"/>
  <c r="F4059" i="7"/>
  <c r="F4058" i="7"/>
  <c r="F4057" i="7"/>
  <c r="F4056" i="7"/>
  <c r="F4055" i="7"/>
  <c r="F4054" i="7"/>
  <c r="F4053" i="7"/>
  <c r="F4052" i="7"/>
  <c r="F4051" i="7"/>
  <c r="F4050" i="7"/>
  <c r="F4049" i="7"/>
  <c r="F4048" i="7"/>
  <c r="F4047" i="7"/>
  <c r="F4046" i="7"/>
  <c r="F4045" i="7"/>
  <c r="F4044" i="7"/>
  <c r="F4043" i="7"/>
  <c r="F4042" i="7"/>
  <c r="F4041" i="7"/>
  <c r="F4040" i="7"/>
  <c r="F4039" i="7"/>
  <c r="F4038" i="7"/>
  <c r="F4037" i="7"/>
  <c r="F4036" i="7"/>
  <c r="F4035" i="7"/>
  <c r="F4034" i="7"/>
  <c r="F4033" i="7"/>
  <c r="F4032" i="7"/>
  <c r="F4031" i="7"/>
  <c r="F4030" i="7"/>
  <c r="F4029" i="7"/>
  <c r="F4028" i="7"/>
  <c r="F4027" i="7"/>
  <c r="F4026" i="7"/>
  <c r="F4025" i="7"/>
  <c r="F4024" i="7"/>
  <c r="F4023" i="7"/>
  <c r="F4022" i="7"/>
  <c r="F4021" i="7"/>
  <c r="F4020" i="7"/>
  <c r="F4019" i="7"/>
  <c r="F4018" i="7"/>
  <c r="F4017" i="7"/>
  <c r="F4016" i="7"/>
  <c r="F4015" i="7"/>
  <c r="F4014" i="7"/>
  <c r="F4013" i="7"/>
  <c r="F4012" i="7"/>
  <c r="F4011" i="7"/>
  <c r="F4010" i="7"/>
  <c r="F4009" i="7"/>
  <c r="F4008" i="7"/>
  <c r="F4007" i="7"/>
  <c r="F4006" i="7"/>
  <c r="F4005" i="7"/>
  <c r="F4004" i="7"/>
  <c r="F4003" i="7"/>
  <c r="F4002" i="7"/>
  <c r="F4001" i="7"/>
  <c r="F4000" i="7"/>
  <c r="F3999" i="7"/>
  <c r="F3998" i="7"/>
  <c r="F3997" i="7"/>
  <c r="F3996" i="7"/>
  <c r="F3995" i="7"/>
  <c r="F3994" i="7"/>
  <c r="F3993" i="7"/>
  <c r="F3992" i="7"/>
  <c r="F3991" i="7"/>
  <c r="F3990" i="7"/>
  <c r="F3989" i="7"/>
  <c r="F3988" i="7"/>
  <c r="F3987" i="7"/>
  <c r="F3986" i="7"/>
  <c r="F3985" i="7"/>
  <c r="F3984" i="7"/>
  <c r="F3983" i="7"/>
  <c r="F3982" i="7"/>
  <c r="F3981" i="7"/>
  <c r="F3980" i="7"/>
  <c r="F3979" i="7"/>
  <c r="F3978" i="7"/>
  <c r="F3977" i="7"/>
  <c r="F3976" i="7"/>
  <c r="F3975" i="7"/>
  <c r="F3974" i="7"/>
  <c r="F3973" i="7"/>
  <c r="F3972" i="7"/>
  <c r="F3971" i="7"/>
  <c r="F3970" i="7"/>
  <c r="F3969" i="7"/>
  <c r="F3968" i="7"/>
  <c r="F3967" i="7"/>
  <c r="F3966" i="7"/>
  <c r="F3965" i="7"/>
  <c r="F3964" i="7"/>
  <c r="F3963" i="7"/>
  <c r="F3962" i="7"/>
  <c r="F3961" i="7"/>
  <c r="F3960" i="7"/>
  <c r="F3959" i="7"/>
  <c r="F3958" i="7"/>
  <c r="F3957" i="7"/>
  <c r="F3956" i="7"/>
  <c r="F3955" i="7"/>
  <c r="F3954" i="7"/>
  <c r="F3953" i="7"/>
  <c r="F3952" i="7"/>
  <c r="F3951" i="7"/>
  <c r="F3950" i="7"/>
  <c r="F3949" i="7"/>
  <c r="F3948" i="7"/>
  <c r="F3947" i="7"/>
  <c r="F3946" i="7"/>
  <c r="F3945" i="7"/>
  <c r="F3944" i="7"/>
  <c r="F3943" i="7"/>
  <c r="F3942" i="7"/>
  <c r="F3941" i="7"/>
  <c r="F3940" i="7"/>
  <c r="F3939" i="7"/>
  <c r="F3938" i="7"/>
  <c r="F3937" i="7"/>
  <c r="F3936" i="7"/>
  <c r="F3935" i="7"/>
  <c r="F3934" i="7"/>
  <c r="F3933" i="7"/>
  <c r="F3932" i="7"/>
  <c r="F3931" i="7"/>
  <c r="F3930" i="7"/>
  <c r="F3929" i="7"/>
  <c r="F3928" i="7"/>
  <c r="F3927" i="7"/>
  <c r="F3926" i="7"/>
  <c r="F3925" i="7"/>
  <c r="F3924" i="7"/>
  <c r="F3923" i="7"/>
  <c r="F3922" i="7"/>
  <c r="F3921" i="7"/>
  <c r="F3920" i="7"/>
  <c r="F3919" i="7"/>
  <c r="F3918" i="7"/>
  <c r="F3917" i="7"/>
  <c r="F3916" i="7"/>
  <c r="F3915" i="7"/>
  <c r="F3914" i="7"/>
  <c r="F3913" i="7"/>
  <c r="F3912" i="7"/>
  <c r="F3911" i="7"/>
  <c r="F3910" i="7"/>
  <c r="F3909" i="7"/>
  <c r="F3908" i="7"/>
  <c r="F3907" i="7"/>
  <c r="F3906" i="7"/>
  <c r="F3905" i="7"/>
  <c r="F3904" i="7"/>
  <c r="F3903" i="7"/>
  <c r="F3902" i="7"/>
  <c r="F3901" i="7"/>
  <c r="F3900" i="7"/>
  <c r="F3899" i="7"/>
  <c r="F3898" i="7"/>
  <c r="F3897" i="7"/>
  <c r="F3896" i="7"/>
  <c r="F3895" i="7"/>
  <c r="F3894" i="7"/>
  <c r="F3893" i="7"/>
  <c r="F3892" i="7"/>
  <c r="F3891" i="7"/>
  <c r="F3890" i="7"/>
  <c r="F3889" i="7"/>
  <c r="F3888" i="7"/>
  <c r="F3887" i="7"/>
  <c r="F3886" i="7"/>
  <c r="F3885" i="7"/>
  <c r="F3884" i="7"/>
  <c r="F3883" i="7"/>
  <c r="F3882" i="7"/>
  <c r="F3881" i="7"/>
  <c r="F3880" i="7"/>
  <c r="F3879" i="7"/>
  <c r="F3878" i="7"/>
  <c r="F3877" i="7"/>
  <c r="F3876" i="7"/>
  <c r="F3875" i="7"/>
  <c r="F3874" i="7"/>
  <c r="F3873" i="7"/>
  <c r="F3872" i="7"/>
  <c r="F3871" i="7"/>
  <c r="F3870" i="7"/>
  <c r="F3869" i="7"/>
  <c r="F3868" i="7"/>
  <c r="F3867" i="7"/>
  <c r="F3866" i="7"/>
  <c r="F3865" i="7"/>
  <c r="F3864" i="7"/>
  <c r="F3863" i="7"/>
  <c r="F3862" i="7"/>
  <c r="F3861" i="7"/>
  <c r="F3860" i="7"/>
  <c r="F3859" i="7"/>
  <c r="F3858" i="7"/>
  <c r="F3857" i="7"/>
  <c r="F3856" i="7"/>
  <c r="F3855" i="7"/>
  <c r="F3854" i="7"/>
  <c r="F3853" i="7"/>
  <c r="F3852" i="7"/>
  <c r="F3851" i="7"/>
  <c r="F3850" i="7"/>
  <c r="F3849" i="7"/>
  <c r="F3848" i="7"/>
  <c r="F3847" i="7"/>
  <c r="F3846" i="7"/>
  <c r="F3845" i="7"/>
  <c r="F3844" i="7"/>
  <c r="F3843" i="7"/>
  <c r="F3842" i="7"/>
  <c r="F3841" i="7"/>
  <c r="F3840" i="7"/>
  <c r="F3839" i="7"/>
  <c r="F3838" i="7"/>
  <c r="F3837" i="7"/>
  <c r="F3836" i="7"/>
  <c r="F3835" i="7"/>
  <c r="F3834" i="7"/>
  <c r="F3833" i="7"/>
  <c r="F3832" i="7"/>
  <c r="F3831" i="7"/>
  <c r="F3830" i="7"/>
  <c r="F3829" i="7"/>
  <c r="F3828" i="7"/>
  <c r="F3827" i="7"/>
  <c r="F3826" i="7"/>
  <c r="F3825" i="7"/>
  <c r="F3824" i="7"/>
  <c r="F3823" i="7"/>
  <c r="F3822" i="7"/>
  <c r="F3821" i="7"/>
  <c r="F3820" i="7"/>
  <c r="F3819" i="7"/>
  <c r="F3818" i="7"/>
  <c r="F3817" i="7"/>
  <c r="F3816" i="7"/>
  <c r="F3815" i="7"/>
  <c r="F3814" i="7"/>
  <c r="F3813" i="7"/>
  <c r="F3812" i="7"/>
  <c r="F3811" i="7"/>
  <c r="F3810" i="7"/>
  <c r="F3809" i="7"/>
  <c r="F3808" i="7"/>
  <c r="F3807" i="7"/>
  <c r="F3806" i="7"/>
  <c r="F3805" i="7"/>
  <c r="F3804" i="7"/>
  <c r="F3803" i="7"/>
  <c r="F3802" i="7"/>
  <c r="F3801" i="7"/>
  <c r="F3800" i="7"/>
  <c r="F3799" i="7"/>
  <c r="F3798" i="7"/>
  <c r="F3797" i="7"/>
  <c r="F3796" i="7"/>
  <c r="F3795" i="7"/>
  <c r="F3794" i="7"/>
  <c r="F3793" i="7"/>
  <c r="F3792" i="7"/>
  <c r="F3791" i="7"/>
  <c r="F3790" i="7"/>
  <c r="F3789" i="7"/>
  <c r="F3788" i="7"/>
  <c r="F3787" i="7"/>
  <c r="F3786" i="7"/>
  <c r="F3785" i="7"/>
  <c r="F3784" i="7"/>
  <c r="F3783" i="7"/>
  <c r="F3782" i="7"/>
  <c r="F3781" i="7"/>
  <c r="F3780" i="7"/>
  <c r="F3779" i="7"/>
  <c r="F3778" i="7"/>
  <c r="F3777" i="7"/>
  <c r="F3776" i="7"/>
  <c r="F3775" i="7"/>
  <c r="F3774" i="7"/>
  <c r="F3773" i="7"/>
  <c r="F3772" i="7"/>
  <c r="F3771" i="7"/>
  <c r="F3770" i="7"/>
  <c r="F3769" i="7"/>
  <c r="F3768" i="7"/>
  <c r="F3767" i="7"/>
  <c r="F3766" i="7"/>
  <c r="F3765" i="7"/>
  <c r="F3764" i="7"/>
  <c r="F3763" i="7"/>
  <c r="F3762" i="7"/>
  <c r="F3761" i="7"/>
  <c r="F3760" i="7"/>
  <c r="F3759" i="7"/>
  <c r="F3758" i="7"/>
  <c r="F3757" i="7"/>
  <c r="F3756" i="7"/>
  <c r="F3755" i="7"/>
  <c r="F3754" i="7"/>
  <c r="F3753" i="7"/>
  <c r="F3752" i="7"/>
  <c r="F3751" i="7"/>
  <c r="F3750" i="7"/>
  <c r="F3749" i="7"/>
  <c r="F3748" i="7"/>
  <c r="F3747" i="7"/>
  <c r="F3746" i="7"/>
  <c r="F3745" i="7"/>
  <c r="F3744" i="7"/>
  <c r="F3743" i="7"/>
  <c r="F3742" i="7"/>
  <c r="F3741" i="7"/>
  <c r="F3740" i="7"/>
  <c r="F3739" i="7"/>
  <c r="F3738" i="7"/>
  <c r="F3737" i="7"/>
  <c r="F3736" i="7"/>
  <c r="F3735" i="7"/>
  <c r="F3734" i="7"/>
  <c r="F3733" i="7"/>
  <c r="F3732" i="7"/>
  <c r="F3731" i="7"/>
  <c r="F3730" i="7"/>
  <c r="F3729" i="7"/>
  <c r="F3728" i="7"/>
  <c r="F3727" i="7"/>
  <c r="F3726" i="7"/>
  <c r="F3725" i="7"/>
  <c r="F3724" i="7"/>
  <c r="F3723" i="7"/>
  <c r="F3722" i="7"/>
  <c r="F3721" i="7"/>
  <c r="F3720" i="7"/>
  <c r="F3719" i="7"/>
  <c r="F3718" i="7"/>
  <c r="F3717" i="7"/>
  <c r="F3716" i="7"/>
  <c r="F3715" i="7"/>
  <c r="F3714" i="7"/>
  <c r="F3713" i="7"/>
  <c r="F3712" i="7"/>
  <c r="F3711" i="7"/>
  <c r="F3710" i="7"/>
  <c r="F3709" i="7"/>
  <c r="F3708" i="7"/>
  <c r="F3707" i="7"/>
  <c r="F3706" i="7"/>
  <c r="F3705" i="7"/>
  <c r="F3704" i="7"/>
  <c r="F3703" i="7"/>
  <c r="F3702" i="7"/>
  <c r="F3701" i="7"/>
  <c r="F3700" i="7"/>
  <c r="F3699" i="7"/>
  <c r="F3698" i="7"/>
  <c r="F3697" i="7"/>
  <c r="F3696" i="7"/>
  <c r="F3695" i="7"/>
  <c r="F3694" i="7"/>
  <c r="F3693" i="7"/>
  <c r="F3692" i="7"/>
  <c r="F3691" i="7"/>
  <c r="F3690" i="7"/>
  <c r="F3689" i="7"/>
  <c r="F3688" i="7"/>
  <c r="F3687" i="7"/>
  <c r="F3686" i="7"/>
  <c r="F3685" i="7"/>
  <c r="F3684" i="7"/>
  <c r="F3683" i="7"/>
  <c r="F3682" i="7"/>
  <c r="F3681" i="7"/>
  <c r="F3680" i="7"/>
  <c r="F3679" i="7"/>
  <c r="F3678" i="7"/>
  <c r="F3677" i="7"/>
  <c r="F3676" i="7"/>
  <c r="F3675" i="7"/>
  <c r="F3674" i="7"/>
  <c r="F3673" i="7"/>
  <c r="F3672" i="7"/>
  <c r="F3671" i="7"/>
  <c r="F3670" i="7"/>
  <c r="F3669" i="7"/>
  <c r="F3668" i="7"/>
  <c r="F3667" i="7"/>
  <c r="F3666" i="7"/>
  <c r="F3665" i="7"/>
  <c r="F3664" i="7"/>
  <c r="F3663" i="7"/>
  <c r="F3662" i="7"/>
  <c r="F3661" i="7"/>
  <c r="F3660" i="7"/>
  <c r="F3659" i="7"/>
  <c r="F3658" i="7"/>
  <c r="F3657" i="7"/>
  <c r="F3656" i="7"/>
  <c r="F3655" i="7"/>
  <c r="F3654" i="7"/>
  <c r="F3653" i="7"/>
  <c r="F3652" i="7"/>
  <c r="F3651" i="7"/>
  <c r="F3650" i="7"/>
  <c r="F3649" i="7"/>
  <c r="F3648" i="7"/>
  <c r="F3647" i="7"/>
  <c r="F3646" i="7"/>
  <c r="F3645" i="7"/>
  <c r="F3644" i="7"/>
  <c r="F3643" i="7"/>
  <c r="F3642" i="7"/>
  <c r="F3641" i="7"/>
  <c r="F3640" i="7"/>
  <c r="F3639" i="7"/>
  <c r="F3638" i="7"/>
  <c r="F3637" i="7"/>
  <c r="F3636" i="7"/>
  <c r="F3635" i="7"/>
  <c r="F3634" i="7"/>
  <c r="F3633" i="7"/>
  <c r="F3632" i="7"/>
  <c r="F3631" i="7"/>
  <c r="F3630" i="7"/>
  <c r="F3629" i="7"/>
  <c r="F3628" i="7"/>
  <c r="F3627" i="7"/>
  <c r="F3626" i="7"/>
  <c r="F3625" i="7"/>
  <c r="F3624" i="7"/>
  <c r="F3623" i="7"/>
  <c r="F3622" i="7"/>
  <c r="F3621" i="7"/>
  <c r="F3620" i="7"/>
  <c r="F3619" i="7"/>
  <c r="F3618" i="7"/>
  <c r="F3617" i="7"/>
  <c r="F3616" i="7"/>
  <c r="F3615" i="7"/>
  <c r="F3614" i="7"/>
  <c r="F3613" i="7"/>
  <c r="F3612" i="7"/>
  <c r="F3611" i="7"/>
  <c r="F3610" i="7"/>
  <c r="F3609" i="7"/>
  <c r="F3608" i="7"/>
  <c r="F3607" i="7"/>
  <c r="F3606" i="7"/>
  <c r="F3605" i="7"/>
  <c r="F3604" i="7"/>
  <c r="F3603" i="7"/>
  <c r="F3602" i="7"/>
  <c r="F3601" i="7"/>
  <c r="F3600" i="7"/>
  <c r="F3599" i="7"/>
  <c r="F3598" i="7"/>
  <c r="F3597" i="7"/>
  <c r="F3596" i="7"/>
  <c r="F3595" i="7"/>
  <c r="F3594" i="7"/>
  <c r="F3593" i="7"/>
  <c r="F3592" i="7"/>
  <c r="F3591" i="7"/>
  <c r="F3590" i="7"/>
  <c r="F3589" i="7"/>
  <c r="F3588" i="7"/>
  <c r="F3587" i="7"/>
  <c r="F3586" i="7"/>
  <c r="F3585" i="7"/>
  <c r="F3584" i="7"/>
  <c r="F3583" i="7"/>
  <c r="F3582" i="7"/>
  <c r="F3581" i="7"/>
  <c r="F3580" i="7"/>
  <c r="F3579" i="7"/>
  <c r="F3578" i="7"/>
  <c r="F3577" i="7"/>
  <c r="F3576" i="7"/>
  <c r="F3575" i="7"/>
  <c r="F3574" i="7"/>
  <c r="F3573" i="7"/>
  <c r="F3572" i="7"/>
  <c r="F3571" i="7"/>
  <c r="F3570" i="7"/>
  <c r="F3569" i="7"/>
  <c r="F3568" i="7"/>
  <c r="F3567" i="7"/>
  <c r="F3566" i="7"/>
  <c r="F3565" i="7"/>
  <c r="F3564" i="7"/>
  <c r="F3563" i="7"/>
  <c r="F3562" i="7"/>
  <c r="F3561" i="7"/>
  <c r="F3560" i="7"/>
  <c r="F3559" i="7"/>
  <c r="F3558" i="7"/>
  <c r="F3557" i="7"/>
  <c r="F3556" i="7"/>
  <c r="F3555" i="7"/>
  <c r="F3554" i="7"/>
  <c r="F3553" i="7"/>
  <c r="F3552" i="7"/>
  <c r="F3551" i="7"/>
  <c r="F3550" i="7"/>
  <c r="F3549" i="7"/>
  <c r="F3548" i="7"/>
  <c r="F3547" i="7"/>
  <c r="F3546" i="7"/>
  <c r="F3545" i="7"/>
  <c r="F3544" i="7"/>
  <c r="F3543" i="7"/>
  <c r="F3542" i="7"/>
  <c r="F3541" i="7"/>
  <c r="F3540" i="7"/>
  <c r="F3539" i="7"/>
  <c r="F3538" i="7"/>
  <c r="F3537" i="7"/>
  <c r="F3536" i="7"/>
  <c r="F3535" i="7"/>
  <c r="F3534" i="7"/>
  <c r="F3533" i="7"/>
  <c r="F3532" i="7"/>
  <c r="F3531" i="7"/>
  <c r="F3530" i="7"/>
  <c r="F3529" i="7"/>
  <c r="F3528" i="7"/>
  <c r="F3527" i="7"/>
  <c r="F3526" i="7"/>
  <c r="F3525" i="7"/>
  <c r="F3524" i="7"/>
  <c r="F3523" i="7"/>
  <c r="F3522" i="7"/>
  <c r="F3521" i="7"/>
  <c r="F3520" i="7"/>
  <c r="F3519" i="7"/>
  <c r="F3518" i="7"/>
  <c r="F3517" i="7"/>
  <c r="F3516" i="7"/>
  <c r="F3515" i="7"/>
  <c r="F3514" i="7"/>
  <c r="F3513" i="7"/>
  <c r="F3512" i="7"/>
  <c r="F3511" i="7"/>
  <c r="F3510" i="7"/>
  <c r="F3509" i="7"/>
  <c r="F3508" i="7"/>
  <c r="F3507" i="7"/>
  <c r="F3506" i="7"/>
  <c r="F3505" i="7"/>
  <c r="F3504" i="7"/>
  <c r="F3503" i="7"/>
  <c r="F3502" i="7"/>
  <c r="F3501" i="7"/>
  <c r="F3500" i="7"/>
  <c r="F3499" i="7"/>
  <c r="F3498" i="7"/>
  <c r="F3497" i="7"/>
  <c r="F3496" i="7"/>
  <c r="F3495" i="7"/>
  <c r="F3494" i="7"/>
  <c r="F3493" i="7"/>
  <c r="F3492" i="7"/>
  <c r="F3491" i="7"/>
  <c r="F3490" i="7"/>
  <c r="F3489" i="7"/>
  <c r="F3488" i="7"/>
  <c r="F3487" i="7"/>
  <c r="F3486" i="7"/>
  <c r="F3485" i="7"/>
  <c r="F3484" i="7"/>
  <c r="F3483" i="7"/>
  <c r="F3482" i="7"/>
  <c r="F3481" i="7"/>
  <c r="F3480" i="7"/>
  <c r="F3479" i="7"/>
  <c r="F3478" i="7"/>
  <c r="F3477" i="7"/>
  <c r="F3476" i="7"/>
  <c r="F3475" i="7"/>
  <c r="F3474" i="7"/>
  <c r="F3473" i="7"/>
  <c r="F3472" i="7"/>
  <c r="F3471" i="7"/>
  <c r="F3470" i="7"/>
  <c r="F3469" i="7"/>
  <c r="F3468" i="7"/>
  <c r="F3467" i="7"/>
  <c r="F3466" i="7"/>
  <c r="F3465" i="7"/>
  <c r="F3464" i="7"/>
  <c r="F3463" i="7"/>
  <c r="F3462" i="7"/>
  <c r="F3461" i="7"/>
  <c r="F3460" i="7"/>
  <c r="F3459" i="7"/>
  <c r="F3458" i="7"/>
  <c r="F3457" i="7"/>
  <c r="F3456" i="7"/>
  <c r="F3455" i="7"/>
  <c r="F3454" i="7"/>
  <c r="F3453" i="7"/>
  <c r="F3452" i="7"/>
  <c r="F3451" i="7"/>
  <c r="F3450" i="7"/>
  <c r="F3449" i="7"/>
  <c r="F3448" i="7"/>
  <c r="F3447" i="7"/>
  <c r="F3446" i="7"/>
  <c r="F3445" i="7"/>
  <c r="F3444" i="7"/>
  <c r="F3443" i="7"/>
  <c r="F3442" i="7"/>
  <c r="F3441" i="7"/>
  <c r="F3440" i="7"/>
  <c r="F3439" i="7"/>
  <c r="F3438" i="7"/>
  <c r="F3437" i="7"/>
  <c r="F3436" i="7"/>
  <c r="F3435" i="7"/>
  <c r="F3434" i="7"/>
  <c r="F3433" i="7"/>
  <c r="F3432" i="7"/>
  <c r="F3431" i="7"/>
  <c r="F3430" i="7"/>
  <c r="F3429" i="7"/>
  <c r="F3428" i="7"/>
  <c r="F3427" i="7"/>
  <c r="F3426" i="7"/>
  <c r="F3425" i="7"/>
  <c r="F3424" i="7"/>
  <c r="F3423" i="7"/>
  <c r="F3422" i="7"/>
  <c r="F3421" i="7"/>
  <c r="F3420" i="7"/>
  <c r="F3419" i="7"/>
  <c r="F3418" i="7"/>
  <c r="F3417" i="7"/>
  <c r="F3416" i="7"/>
  <c r="F3415" i="7"/>
  <c r="F3414" i="7"/>
  <c r="F3413" i="7"/>
  <c r="F3412" i="7"/>
  <c r="F3411" i="7"/>
  <c r="F3410" i="7"/>
  <c r="F3409" i="7"/>
  <c r="F3408" i="7"/>
  <c r="F3407" i="7"/>
  <c r="F3406" i="7"/>
  <c r="F3405" i="7"/>
  <c r="F3404" i="7"/>
  <c r="F3403" i="7"/>
  <c r="F3402" i="7"/>
  <c r="F3401" i="7"/>
  <c r="F3400" i="7"/>
  <c r="F3399" i="7"/>
  <c r="F3398" i="7"/>
  <c r="F3397" i="7"/>
  <c r="F3396" i="7"/>
  <c r="F3395" i="7"/>
  <c r="F3394" i="7"/>
  <c r="F3393" i="7"/>
  <c r="F3392" i="7"/>
  <c r="F3391" i="7"/>
  <c r="F3390" i="7"/>
  <c r="F3389" i="7"/>
  <c r="F3388" i="7"/>
  <c r="F3387" i="7"/>
  <c r="F3386" i="7"/>
  <c r="F3385" i="7"/>
  <c r="F3384" i="7"/>
  <c r="F3383" i="7"/>
  <c r="F3382" i="7"/>
  <c r="F3381" i="7"/>
  <c r="F3380" i="7"/>
  <c r="F3379" i="7"/>
  <c r="F3378" i="7"/>
  <c r="F3377" i="7"/>
  <c r="F3376" i="7"/>
  <c r="F3375" i="7"/>
  <c r="F3374" i="7"/>
  <c r="F3373" i="7"/>
  <c r="F3372" i="7"/>
  <c r="F3371" i="7"/>
  <c r="F3370" i="7"/>
  <c r="F3369" i="7"/>
  <c r="F3368" i="7"/>
  <c r="F3367" i="7"/>
  <c r="F3366" i="7"/>
  <c r="F3365" i="7"/>
  <c r="F3364" i="7"/>
  <c r="F3363" i="7"/>
  <c r="F3362" i="7"/>
  <c r="F3361" i="7"/>
  <c r="F3360" i="7"/>
  <c r="F3359" i="7"/>
  <c r="F3358" i="7"/>
  <c r="F3357" i="7"/>
  <c r="F3356" i="7"/>
  <c r="F3355" i="7"/>
  <c r="F3354" i="7"/>
  <c r="F3353" i="7"/>
  <c r="F3352" i="7"/>
  <c r="F3351" i="7"/>
  <c r="F3350" i="7"/>
  <c r="F3349" i="7"/>
  <c r="F3348" i="7"/>
  <c r="F3347" i="7"/>
  <c r="F3346" i="7"/>
  <c r="F3345" i="7"/>
  <c r="F3344" i="7"/>
  <c r="F3343" i="7"/>
  <c r="F3342" i="7"/>
  <c r="F3341" i="7"/>
  <c r="F3340" i="7"/>
  <c r="F3339" i="7"/>
  <c r="F3338" i="7"/>
  <c r="F3337" i="7"/>
  <c r="F3336" i="7"/>
  <c r="F3335" i="7"/>
  <c r="F3334" i="7"/>
  <c r="F3333" i="7"/>
  <c r="F3332" i="7"/>
  <c r="F3331" i="7"/>
  <c r="F3330" i="7"/>
  <c r="F3329" i="7"/>
  <c r="F3328" i="7"/>
  <c r="F3327" i="7"/>
  <c r="F3326" i="7"/>
  <c r="F3325" i="7"/>
  <c r="F3324" i="7"/>
  <c r="F3323" i="7"/>
  <c r="F3322" i="7"/>
  <c r="F3321" i="7"/>
  <c r="F3320" i="7"/>
  <c r="F3319" i="7"/>
  <c r="F3318" i="7"/>
  <c r="F3317" i="7"/>
  <c r="F3316" i="7"/>
  <c r="F3315" i="7"/>
  <c r="F3314" i="7"/>
  <c r="F3313" i="7"/>
  <c r="F3312" i="7"/>
  <c r="F3311" i="7"/>
  <c r="F3310" i="7"/>
  <c r="F3309" i="7"/>
  <c r="F3308" i="7"/>
  <c r="F3307" i="7"/>
  <c r="F3306" i="7"/>
  <c r="F3305" i="7"/>
  <c r="F3304" i="7"/>
  <c r="F3303" i="7"/>
  <c r="F3302" i="7"/>
  <c r="F3301" i="7"/>
  <c r="F3300" i="7"/>
  <c r="F3299" i="7"/>
  <c r="F3298" i="7"/>
  <c r="F3297" i="7"/>
  <c r="F3296" i="7"/>
  <c r="F3295" i="7"/>
  <c r="F3294" i="7"/>
  <c r="F3293" i="7"/>
  <c r="F3292" i="7"/>
  <c r="F3291" i="7"/>
  <c r="F3290" i="7"/>
  <c r="F3289" i="7"/>
  <c r="F3288" i="7"/>
  <c r="F3287" i="7"/>
  <c r="F3286" i="7"/>
  <c r="F3285" i="7"/>
  <c r="F3284" i="7"/>
  <c r="F3283" i="7"/>
  <c r="F3282" i="7"/>
  <c r="F3281" i="7"/>
  <c r="F3280" i="7"/>
  <c r="F3279" i="7"/>
  <c r="F3278" i="7"/>
  <c r="F3277" i="7"/>
  <c r="F3276" i="7"/>
  <c r="F3275" i="7"/>
  <c r="F3274" i="7"/>
  <c r="F3273" i="7"/>
  <c r="F3272" i="7"/>
  <c r="F3271" i="7"/>
  <c r="F3270" i="7"/>
  <c r="F3269" i="7"/>
  <c r="F3268" i="7"/>
  <c r="F3267" i="7"/>
  <c r="F3266" i="7"/>
  <c r="F3265" i="7"/>
  <c r="F3264" i="7"/>
  <c r="F3263" i="7"/>
  <c r="F3262" i="7"/>
  <c r="F3261" i="7"/>
  <c r="F3260" i="7"/>
  <c r="F3259" i="7"/>
  <c r="F3258" i="7"/>
  <c r="F3257" i="7"/>
  <c r="F3256" i="7"/>
  <c r="F3255" i="7"/>
  <c r="F3254" i="7"/>
  <c r="F3253" i="7"/>
  <c r="F3252" i="7"/>
  <c r="F3251" i="7"/>
  <c r="F3250" i="7"/>
  <c r="F3249" i="7"/>
  <c r="F3248" i="7"/>
  <c r="F3247" i="7"/>
  <c r="F3246" i="7"/>
  <c r="F3245" i="7"/>
  <c r="F3244" i="7"/>
  <c r="F3243" i="7"/>
  <c r="F3242" i="7"/>
  <c r="F3241" i="7"/>
  <c r="F3240" i="7"/>
  <c r="F3239" i="7"/>
  <c r="F3238" i="7"/>
  <c r="F3237" i="7"/>
  <c r="F3236" i="7"/>
  <c r="F3235" i="7"/>
  <c r="F3234" i="7"/>
  <c r="F3233" i="7"/>
  <c r="F3232" i="7"/>
  <c r="F3231" i="7"/>
  <c r="F3230" i="7"/>
  <c r="F3229" i="7"/>
  <c r="F3228" i="7"/>
  <c r="F3227" i="7"/>
  <c r="F3226" i="7"/>
  <c r="F3225" i="7"/>
  <c r="F3224" i="7"/>
  <c r="F3223" i="7"/>
  <c r="F3222" i="7"/>
  <c r="F3221" i="7"/>
  <c r="F3220" i="7"/>
  <c r="F3219" i="7"/>
  <c r="F3218" i="7"/>
  <c r="F3217" i="7"/>
  <c r="F3216" i="7"/>
  <c r="F3215" i="7"/>
  <c r="F3214" i="7"/>
  <c r="F3213" i="7"/>
  <c r="F3212" i="7"/>
  <c r="F3211" i="7"/>
  <c r="F3210" i="7"/>
  <c r="F3209" i="7"/>
  <c r="F3208" i="7"/>
  <c r="F3207" i="7"/>
  <c r="F3206" i="7"/>
  <c r="F3205" i="7"/>
  <c r="F3204" i="7"/>
  <c r="F3203" i="7"/>
  <c r="F3202" i="7"/>
  <c r="F3201" i="7"/>
  <c r="F3200" i="7"/>
  <c r="F3199" i="7"/>
  <c r="F3198" i="7"/>
  <c r="F3197" i="7"/>
  <c r="F3196" i="7"/>
  <c r="F3195" i="7"/>
  <c r="F3194" i="7"/>
  <c r="F3193" i="7"/>
  <c r="F3192" i="7"/>
  <c r="F3191" i="7"/>
  <c r="F3190" i="7"/>
  <c r="F3189" i="7"/>
  <c r="F3188" i="7"/>
  <c r="F3187" i="7"/>
  <c r="F3186" i="7"/>
  <c r="F3185" i="7"/>
  <c r="F3184" i="7"/>
  <c r="F3183" i="7"/>
  <c r="F3182" i="7"/>
  <c r="F3181" i="7"/>
  <c r="F3180" i="7"/>
  <c r="F3179" i="7"/>
  <c r="F3178" i="7"/>
  <c r="F3177" i="7"/>
  <c r="F3176" i="7"/>
  <c r="F3175" i="7"/>
  <c r="F3174" i="7"/>
  <c r="F3173" i="7"/>
  <c r="F3172" i="7"/>
  <c r="F3171" i="7"/>
  <c r="F3170" i="7"/>
  <c r="F3169" i="7"/>
  <c r="F3168" i="7"/>
  <c r="F3167" i="7"/>
  <c r="F3166" i="7"/>
  <c r="F3165" i="7"/>
  <c r="F3164" i="7"/>
  <c r="F3163" i="7"/>
  <c r="F3162" i="7"/>
  <c r="F3161" i="7"/>
  <c r="F3160" i="7"/>
  <c r="F3159" i="7"/>
  <c r="F3158" i="7"/>
  <c r="F3157" i="7"/>
  <c r="F3156" i="7"/>
  <c r="F3155" i="7"/>
  <c r="F3154" i="7"/>
  <c r="F3153" i="7"/>
  <c r="F3152" i="7"/>
  <c r="F3151" i="7"/>
  <c r="F3150" i="7"/>
  <c r="F3149" i="7"/>
  <c r="F3148" i="7"/>
  <c r="F3147" i="7"/>
  <c r="F3146" i="7"/>
  <c r="F3145" i="7"/>
  <c r="F3144" i="7"/>
  <c r="F3143" i="7"/>
  <c r="F3142" i="7"/>
  <c r="F3141" i="7"/>
  <c r="F3140" i="7"/>
  <c r="F3139" i="7"/>
  <c r="F3138" i="7"/>
  <c r="F3137" i="7"/>
  <c r="F3136" i="7"/>
  <c r="F3135" i="7"/>
  <c r="F3134" i="7"/>
  <c r="F3133" i="7"/>
  <c r="F3132" i="7"/>
  <c r="F3131" i="7"/>
  <c r="F3130" i="7"/>
  <c r="F3129" i="7"/>
  <c r="F3128" i="7"/>
  <c r="F3127" i="7"/>
  <c r="F3126" i="7"/>
  <c r="F3125" i="7"/>
  <c r="F3124" i="7"/>
  <c r="F3123" i="7"/>
  <c r="F3122" i="7"/>
  <c r="F3121" i="7"/>
  <c r="F3120" i="7"/>
  <c r="F3119" i="7"/>
  <c r="F3118" i="7"/>
  <c r="F3117" i="7"/>
  <c r="F3116" i="7"/>
  <c r="F3115" i="7"/>
  <c r="F3114" i="7"/>
  <c r="F3113" i="7"/>
  <c r="F3112" i="7"/>
  <c r="F3111" i="7"/>
  <c r="F3110" i="7"/>
  <c r="F3109" i="7"/>
  <c r="F3108" i="7"/>
  <c r="F3107" i="7"/>
  <c r="F3106" i="7"/>
  <c r="F3105" i="7"/>
  <c r="F3104" i="7"/>
  <c r="F3103" i="7"/>
  <c r="F3102" i="7"/>
  <c r="F3101" i="7"/>
  <c r="F3100" i="7"/>
  <c r="F3099" i="7"/>
  <c r="F3098" i="7"/>
  <c r="F3097" i="7"/>
  <c r="F3096" i="7"/>
  <c r="F3095" i="7"/>
  <c r="F3094" i="7"/>
  <c r="F3093" i="7"/>
  <c r="F3092" i="7"/>
  <c r="F3091" i="7"/>
  <c r="F3090" i="7"/>
  <c r="F3089" i="7"/>
  <c r="F3088" i="7"/>
  <c r="F3087" i="7"/>
  <c r="F3086" i="7"/>
  <c r="F3085" i="7"/>
  <c r="F3084" i="7"/>
  <c r="F3083" i="7"/>
  <c r="F3082" i="7"/>
  <c r="F3081" i="7"/>
  <c r="F3080" i="7"/>
  <c r="F3079" i="7"/>
  <c r="F3078" i="7"/>
  <c r="F3077" i="7"/>
  <c r="F3076" i="7"/>
  <c r="F3075" i="7"/>
  <c r="F3074" i="7"/>
  <c r="F3073" i="7"/>
  <c r="F3072" i="7"/>
  <c r="F3071" i="7"/>
  <c r="F3070" i="7"/>
  <c r="F3069" i="7"/>
  <c r="F3068" i="7"/>
  <c r="F3067" i="7"/>
  <c r="F3066" i="7"/>
  <c r="F3065" i="7"/>
  <c r="F3064" i="7"/>
  <c r="F3063" i="7"/>
  <c r="F3062" i="7"/>
  <c r="F3061" i="7"/>
  <c r="F3060" i="7"/>
  <c r="F3059" i="7"/>
  <c r="F3058" i="7"/>
  <c r="F3057" i="7"/>
  <c r="F3056" i="7"/>
  <c r="F3055" i="7"/>
  <c r="F3054" i="7"/>
  <c r="F3053" i="7"/>
  <c r="F3052" i="7"/>
  <c r="F3051" i="7"/>
  <c r="F3050" i="7"/>
  <c r="F3049" i="7"/>
  <c r="F3048" i="7"/>
  <c r="F3047" i="7"/>
  <c r="F3046" i="7"/>
  <c r="F3045" i="7"/>
  <c r="F3044" i="7"/>
  <c r="F3043" i="7"/>
  <c r="F3042" i="7"/>
  <c r="F3041" i="7"/>
  <c r="F3040" i="7"/>
  <c r="F3039" i="7"/>
  <c r="F3038" i="7"/>
  <c r="F3037" i="7"/>
  <c r="F3036" i="7"/>
  <c r="F3035" i="7"/>
  <c r="F3034" i="7"/>
  <c r="F3033" i="7"/>
  <c r="F3032" i="7"/>
  <c r="F3031" i="7"/>
  <c r="F3030" i="7"/>
  <c r="F3029" i="7"/>
  <c r="F3028" i="7"/>
  <c r="F3027" i="7"/>
  <c r="F3026" i="7"/>
  <c r="F3025" i="7"/>
  <c r="F3024" i="7"/>
  <c r="F3023" i="7"/>
  <c r="F3022" i="7"/>
  <c r="F3021" i="7"/>
  <c r="F3020" i="7"/>
  <c r="F3019" i="7"/>
  <c r="F3018" i="7"/>
  <c r="F3017" i="7"/>
  <c r="F3016" i="7"/>
  <c r="F3015" i="7"/>
  <c r="F3014" i="7"/>
  <c r="F3013" i="7"/>
  <c r="F3012" i="7"/>
  <c r="F3011" i="7"/>
  <c r="F3010" i="7"/>
  <c r="F3009" i="7"/>
  <c r="F3008" i="7"/>
  <c r="F3007" i="7"/>
  <c r="F3006" i="7"/>
  <c r="F3005" i="7"/>
  <c r="F3004" i="7"/>
  <c r="F3003" i="7"/>
  <c r="F3002" i="7"/>
  <c r="F3001" i="7"/>
  <c r="F3000" i="7"/>
  <c r="F2999" i="7"/>
  <c r="F2998" i="7"/>
  <c r="F2997" i="7"/>
  <c r="F2996" i="7"/>
  <c r="F2995" i="7"/>
  <c r="F2994" i="7"/>
  <c r="F2993" i="7"/>
  <c r="F2992" i="7"/>
  <c r="F2991" i="7"/>
  <c r="F2990" i="7"/>
  <c r="F2989" i="7"/>
  <c r="F2988" i="7"/>
  <c r="F2987" i="7"/>
  <c r="F2986" i="7"/>
  <c r="F2985" i="7"/>
  <c r="F2984" i="7"/>
  <c r="F2983" i="7"/>
  <c r="F2982" i="7"/>
  <c r="F2981" i="7"/>
  <c r="F2980" i="7"/>
  <c r="F2979" i="7"/>
  <c r="F2978" i="7"/>
  <c r="F2977" i="7"/>
  <c r="F2976" i="7"/>
  <c r="F2975" i="7"/>
  <c r="F2974" i="7"/>
  <c r="F2973" i="7"/>
  <c r="F2972" i="7"/>
  <c r="F2971" i="7"/>
  <c r="F2970" i="7"/>
  <c r="F2969" i="7"/>
  <c r="F2968" i="7"/>
  <c r="F2967" i="7"/>
  <c r="F2966" i="7"/>
  <c r="F2965" i="7"/>
  <c r="F2964" i="7"/>
  <c r="F2963" i="7"/>
  <c r="F2962" i="7"/>
  <c r="F2961" i="7"/>
  <c r="F2960" i="7"/>
  <c r="F2959" i="7"/>
  <c r="F2958" i="7"/>
  <c r="F2957" i="7"/>
  <c r="F2956" i="7"/>
  <c r="F2955" i="7"/>
  <c r="F2954" i="7"/>
  <c r="F2953" i="7"/>
  <c r="F2952" i="7"/>
  <c r="F2951" i="7"/>
  <c r="F2950" i="7"/>
  <c r="F2949" i="7"/>
  <c r="F2948" i="7"/>
  <c r="F2947" i="7"/>
  <c r="F2946" i="7"/>
  <c r="F2945" i="7"/>
  <c r="F2944" i="7"/>
  <c r="F2943" i="7"/>
  <c r="F2942" i="7"/>
  <c r="F2941" i="7"/>
  <c r="F2940" i="7"/>
  <c r="F2939" i="7"/>
  <c r="F2938" i="7"/>
  <c r="F2937" i="7"/>
  <c r="F2936" i="7"/>
  <c r="F2935" i="7"/>
  <c r="F2934" i="7"/>
  <c r="F2933" i="7"/>
  <c r="F2932" i="7"/>
  <c r="F2931" i="7"/>
  <c r="F2930" i="7"/>
  <c r="F2929" i="7"/>
  <c r="F2928" i="7"/>
  <c r="F2927" i="7"/>
  <c r="F2926" i="7"/>
  <c r="F2925" i="7"/>
  <c r="F2924" i="7"/>
  <c r="F2923" i="7"/>
  <c r="F2922" i="7"/>
  <c r="F2921" i="7"/>
  <c r="F2920" i="7"/>
  <c r="F2919" i="7"/>
  <c r="F2918" i="7"/>
  <c r="F2917" i="7"/>
  <c r="F2916" i="7"/>
  <c r="F2915" i="7"/>
  <c r="F2914" i="7"/>
  <c r="F2913" i="7"/>
  <c r="F2912" i="7"/>
  <c r="F2911" i="7"/>
  <c r="F2910" i="7"/>
  <c r="F2909" i="7"/>
  <c r="F2908" i="7"/>
  <c r="F2907" i="7"/>
  <c r="F2906" i="7"/>
  <c r="F2905" i="7"/>
  <c r="F2904" i="7"/>
  <c r="F2903" i="7"/>
  <c r="F2902" i="7"/>
  <c r="F2901" i="7"/>
  <c r="F2900" i="7"/>
  <c r="F2899" i="7"/>
  <c r="F2898" i="7"/>
  <c r="F2897" i="7"/>
  <c r="F2896" i="7"/>
  <c r="F2895" i="7"/>
  <c r="F2894" i="7"/>
  <c r="F2893" i="7"/>
  <c r="F2892" i="7"/>
  <c r="F2891" i="7"/>
  <c r="F2890" i="7"/>
  <c r="F2889" i="7"/>
  <c r="F2888" i="7"/>
  <c r="F2887" i="7"/>
  <c r="F2886" i="7"/>
  <c r="F2885" i="7"/>
  <c r="F2884" i="7"/>
  <c r="F2883" i="7"/>
  <c r="F2882" i="7"/>
  <c r="F2881" i="7"/>
  <c r="F2880" i="7"/>
  <c r="F2879" i="7"/>
  <c r="F2878" i="7"/>
  <c r="F2877" i="7"/>
  <c r="F2876" i="7"/>
  <c r="F2875" i="7"/>
  <c r="F2874" i="7"/>
  <c r="F2873" i="7"/>
  <c r="F2872" i="7"/>
  <c r="F2871" i="7"/>
  <c r="F2870" i="7"/>
  <c r="F2869" i="7"/>
  <c r="F2868" i="7"/>
  <c r="F2867" i="7"/>
  <c r="F2866" i="7"/>
  <c r="F2865" i="7"/>
  <c r="F2864" i="7"/>
  <c r="F2863" i="7"/>
  <c r="F2862" i="7"/>
  <c r="F2861" i="7"/>
  <c r="F2860" i="7"/>
  <c r="F2859" i="7"/>
  <c r="F2858" i="7"/>
  <c r="F2857" i="7"/>
  <c r="F2856" i="7"/>
  <c r="F2855" i="7"/>
  <c r="F2854" i="7"/>
  <c r="F2853" i="7"/>
  <c r="F2852" i="7"/>
  <c r="F2851" i="7"/>
  <c r="F2850" i="7"/>
  <c r="F2849" i="7"/>
  <c r="F2848" i="7"/>
  <c r="F2847" i="7"/>
  <c r="F2846" i="7"/>
  <c r="F2845" i="7"/>
  <c r="F2844" i="7"/>
  <c r="F2843" i="7"/>
  <c r="F2842" i="7"/>
  <c r="F2841" i="7"/>
  <c r="F2840" i="7"/>
  <c r="F2839" i="7"/>
  <c r="F2838" i="7"/>
  <c r="F2837" i="7"/>
  <c r="F2836" i="7"/>
  <c r="F2835" i="7"/>
  <c r="F2834" i="7"/>
  <c r="F2833" i="7"/>
  <c r="F2832" i="7"/>
  <c r="F2831" i="7"/>
  <c r="F2830" i="7"/>
  <c r="F2829" i="7"/>
  <c r="F2828" i="7"/>
  <c r="F2827" i="7"/>
  <c r="F2826" i="7"/>
  <c r="F2825" i="7"/>
  <c r="F2824" i="7"/>
  <c r="F2823" i="7"/>
  <c r="F2822" i="7"/>
  <c r="F2821" i="7"/>
  <c r="F2820" i="7"/>
  <c r="F2819" i="7"/>
  <c r="F2818" i="7"/>
  <c r="F2817" i="7"/>
  <c r="F2816" i="7"/>
  <c r="F2815" i="7"/>
  <c r="F2814" i="7"/>
  <c r="F2813" i="7"/>
  <c r="F2812" i="7"/>
  <c r="F2811" i="7"/>
  <c r="F2810" i="7"/>
  <c r="F2809" i="7"/>
  <c r="F2808" i="7"/>
  <c r="F2807" i="7"/>
  <c r="F2806" i="7"/>
  <c r="F2805" i="7"/>
  <c r="F2804" i="7"/>
  <c r="F2803" i="7"/>
  <c r="F2802" i="7"/>
  <c r="F2801" i="7"/>
  <c r="F2800" i="7"/>
  <c r="F2799" i="7"/>
  <c r="F2798" i="7"/>
  <c r="F2797" i="7"/>
  <c r="F2796" i="7"/>
  <c r="F2795" i="7"/>
  <c r="F2794" i="7"/>
  <c r="F2793" i="7"/>
  <c r="F2792" i="7"/>
  <c r="F2791" i="7"/>
  <c r="F2790" i="7"/>
  <c r="F2789" i="7"/>
  <c r="F2788" i="7"/>
  <c r="F2787" i="7"/>
  <c r="F2786" i="7"/>
  <c r="F2785" i="7"/>
  <c r="F2784" i="7"/>
  <c r="F2783" i="7"/>
  <c r="F2782" i="7"/>
  <c r="F2781" i="7"/>
  <c r="F2780" i="7"/>
  <c r="F2779" i="7"/>
  <c r="F2778" i="7"/>
  <c r="F2777" i="7"/>
  <c r="F2776" i="7"/>
  <c r="F2775" i="7"/>
  <c r="F2774" i="7"/>
  <c r="F2773" i="7"/>
  <c r="F2772" i="7"/>
  <c r="F2771" i="7"/>
  <c r="F2770" i="7"/>
  <c r="F2769" i="7"/>
  <c r="F2768" i="7"/>
  <c r="F2767" i="7"/>
  <c r="F2766" i="7"/>
  <c r="F2765" i="7"/>
  <c r="F2764" i="7"/>
  <c r="F2763" i="7"/>
  <c r="F2762" i="7"/>
  <c r="F2761" i="7"/>
  <c r="F2760" i="7"/>
  <c r="F2759" i="7"/>
  <c r="F2758" i="7"/>
  <c r="F2757" i="7"/>
  <c r="F2756" i="7"/>
  <c r="F2755" i="7"/>
  <c r="F2754" i="7"/>
  <c r="F2753" i="7"/>
  <c r="F2752" i="7"/>
  <c r="F2751" i="7"/>
  <c r="F2750" i="7"/>
  <c r="F2749" i="7"/>
  <c r="F2748" i="7"/>
  <c r="F2747" i="7"/>
  <c r="F2746" i="7"/>
  <c r="F2745" i="7"/>
  <c r="F2744" i="7"/>
  <c r="F2743" i="7"/>
  <c r="F2742" i="7"/>
  <c r="F2741" i="7"/>
  <c r="F2740" i="7"/>
  <c r="F2739" i="7"/>
  <c r="F2738" i="7"/>
  <c r="F2737" i="7"/>
  <c r="F2736" i="7"/>
  <c r="F2735" i="7"/>
  <c r="F2734" i="7"/>
  <c r="F2733" i="7"/>
  <c r="F2732" i="7"/>
  <c r="F2731" i="7"/>
  <c r="F2730" i="7"/>
  <c r="F2729" i="7"/>
  <c r="F2728" i="7"/>
  <c r="F2727" i="7"/>
  <c r="F2726" i="7"/>
  <c r="F2725" i="7"/>
  <c r="F2724" i="7"/>
  <c r="F2723" i="7"/>
  <c r="F2722" i="7"/>
  <c r="F2721" i="7"/>
  <c r="F2720" i="7"/>
  <c r="F2719" i="7"/>
  <c r="F2718" i="7"/>
  <c r="F2717" i="7"/>
  <c r="F2716" i="7"/>
  <c r="F2715" i="7"/>
  <c r="F2714" i="7"/>
  <c r="F2713" i="7"/>
  <c r="F2712" i="7"/>
  <c r="F2711" i="7"/>
  <c r="F2710" i="7"/>
  <c r="F2709" i="7"/>
  <c r="F2708" i="7"/>
  <c r="F2707" i="7"/>
  <c r="F2706" i="7"/>
  <c r="F2705" i="7"/>
  <c r="F2704" i="7"/>
  <c r="F2703" i="7"/>
  <c r="F2702" i="7"/>
  <c r="F2701" i="7"/>
  <c r="F2700" i="7"/>
  <c r="F2699" i="7"/>
  <c r="F2698" i="7"/>
  <c r="F2697" i="7"/>
  <c r="F2696" i="7"/>
  <c r="F2695" i="7"/>
  <c r="F2694" i="7"/>
  <c r="F2693" i="7"/>
  <c r="F2692" i="7"/>
  <c r="F2691" i="7"/>
  <c r="F2690" i="7"/>
  <c r="F2689" i="7"/>
  <c r="F2688" i="7"/>
  <c r="F2687" i="7"/>
  <c r="F2686" i="7"/>
  <c r="F2685" i="7"/>
  <c r="F2684" i="7"/>
  <c r="F2683" i="7"/>
  <c r="F2682" i="7"/>
  <c r="F2681" i="7"/>
  <c r="F2680" i="7"/>
  <c r="F2679" i="7"/>
  <c r="F2678" i="7"/>
  <c r="F2677" i="7"/>
  <c r="F2676" i="7"/>
  <c r="F2675" i="7"/>
  <c r="F2674" i="7"/>
  <c r="F2673" i="7"/>
  <c r="F2672" i="7"/>
  <c r="F2671" i="7"/>
  <c r="F2670" i="7"/>
  <c r="F2669" i="7"/>
  <c r="F2668" i="7"/>
  <c r="F2667" i="7"/>
  <c r="F2666" i="7"/>
  <c r="F2665" i="7"/>
  <c r="F2664" i="7"/>
  <c r="F2663" i="7"/>
  <c r="F2662" i="7"/>
  <c r="F2661" i="7"/>
  <c r="F2660" i="7"/>
  <c r="F2659" i="7"/>
  <c r="F2658" i="7"/>
  <c r="F2657" i="7"/>
  <c r="F2656" i="7"/>
  <c r="F2655" i="7"/>
  <c r="F2654" i="7"/>
  <c r="F2653" i="7"/>
  <c r="F2652" i="7"/>
  <c r="F2651" i="7"/>
  <c r="F2650" i="7"/>
  <c r="F2649" i="7"/>
  <c r="F2648" i="7"/>
  <c r="F2647" i="7"/>
  <c r="F2646" i="7"/>
  <c r="F2645" i="7"/>
  <c r="F2644" i="7"/>
  <c r="F2643" i="7"/>
  <c r="F2642" i="7"/>
  <c r="F2641" i="7"/>
  <c r="F2640" i="7"/>
  <c r="F2639" i="7"/>
  <c r="F2638" i="7"/>
  <c r="F2637" i="7"/>
  <c r="F2636" i="7"/>
  <c r="F2635" i="7"/>
  <c r="F2634" i="7"/>
  <c r="F2633" i="7"/>
  <c r="F2632" i="7"/>
  <c r="F2631" i="7"/>
  <c r="F2630" i="7"/>
  <c r="F2629" i="7"/>
  <c r="F2628" i="7"/>
  <c r="F2627" i="7"/>
  <c r="F2626" i="7"/>
  <c r="F2625" i="7"/>
  <c r="F2624" i="7"/>
  <c r="F2623" i="7"/>
  <c r="F2622" i="7"/>
  <c r="F2621" i="7"/>
  <c r="F2620" i="7"/>
  <c r="F2619" i="7"/>
  <c r="F2618" i="7"/>
  <c r="F2617" i="7"/>
  <c r="F2616" i="7"/>
  <c r="F2615" i="7"/>
  <c r="F2614" i="7"/>
  <c r="F2613" i="7"/>
  <c r="F2612" i="7"/>
  <c r="F2611" i="7"/>
  <c r="F2610" i="7"/>
  <c r="F2609" i="7"/>
  <c r="F2608" i="7"/>
  <c r="F2607" i="7"/>
  <c r="F2606" i="7"/>
  <c r="F2605" i="7"/>
  <c r="F2604" i="7"/>
  <c r="F2603" i="7"/>
  <c r="F2602" i="7"/>
  <c r="F2601" i="7"/>
  <c r="F2600" i="7"/>
  <c r="F2599" i="7"/>
  <c r="F2598" i="7"/>
  <c r="F2597" i="7"/>
  <c r="F2596" i="7"/>
  <c r="F2595" i="7"/>
  <c r="F2594" i="7"/>
  <c r="F2593" i="7"/>
  <c r="F2592" i="7"/>
  <c r="F2591" i="7"/>
  <c r="F2590" i="7"/>
  <c r="F2589" i="7"/>
  <c r="F2588" i="7"/>
  <c r="F2587" i="7"/>
  <c r="F2586" i="7"/>
  <c r="F2585" i="7"/>
  <c r="F2584" i="7"/>
  <c r="F2583" i="7"/>
  <c r="F2582" i="7"/>
  <c r="F2581" i="7"/>
  <c r="F2580" i="7"/>
  <c r="F2579" i="7"/>
  <c r="F2578" i="7"/>
  <c r="F2577" i="7"/>
  <c r="F2576" i="7"/>
  <c r="F2575" i="7"/>
  <c r="F2574" i="7"/>
  <c r="F2573" i="7"/>
  <c r="F2572" i="7"/>
  <c r="F2571" i="7"/>
  <c r="F2570" i="7"/>
  <c r="F2569" i="7"/>
  <c r="F2568" i="7"/>
  <c r="F2567" i="7"/>
  <c r="F2566" i="7"/>
  <c r="F2565" i="7"/>
  <c r="F2564" i="7"/>
  <c r="F2563" i="7"/>
  <c r="F2562" i="7"/>
  <c r="F2561" i="7"/>
  <c r="F2560" i="7"/>
  <c r="F2559" i="7"/>
  <c r="F2558" i="7"/>
  <c r="F2557" i="7"/>
  <c r="F2556" i="7"/>
  <c r="F2555" i="7"/>
  <c r="F2554" i="7"/>
  <c r="F2553" i="7"/>
  <c r="F2552" i="7"/>
  <c r="F2551" i="7"/>
  <c r="F2550" i="7"/>
  <c r="F2549" i="7"/>
  <c r="F2548" i="7"/>
  <c r="F2547" i="7"/>
  <c r="F2546" i="7"/>
  <c r="F2545" i="7"/>
  <c r="F2544" i="7"/>
  <c r="F2543" i="7"/>
  <c r="F2542" i="7"/>
  <c r="F2541" i="7"/>
  <c r="F2540" i="7"/>
  <c r="F2539" i="7"/>
  <c r="F2538" i="7"/>
  <c r="F2537" i="7"/>
  <c r="F2536" i="7"/>
  <c r="F2535" i="7"/>
  <c r="F2534" i="7"/>
  <c r="F2533" i="7"/>
  <c r="F2532" i="7"/>
  <c r="F2531" i="7"/>
  <c r="F2530" i="7"/>
  <c r="F2529" i="7"/>
  <c r="F2528" i="7"/>
  <c r="F2527" i="7"/>
  <c r="F2526" i="7"/>
  <c r="F2525" i="7"/>
  <c r="F2524" i="7"/>
  <c r="F2523" i="7"/>
  <c r="F2522" i="7"/>
  <c r="F2521" i="7"/>
  <c r="F2520" i="7"/>
  <c r="F2519" i="7"/>
  <c r="F2518" i="7"/>
  <c r="F2517" i="7"/>
  <c r="F2516" i="7"/>
  <c r="F2515" i="7"/>
  <c r="F2514" i="7"/>
  <c r="F2513" i="7"/>
  <c r="F2512" i="7"/>
  <c r="F2511" i="7"/>
  <c r="F2510" i="7"/>
  <c r="F2509" i="7"/>
  <c r="F2508" i="7"/>
  <c r="F2507" i="7"/>
  <c r="F2506" i="7"/>
  <c r="F2505" i="7"/>
  <c r="F2504" i="7"/>
  <c r="F2503" i="7"/>
  <c r="F2502" i="7"/>
  <c r="F2501" i="7"/>
  <c r="F2500" i="7"/>
  <c r="F2499" i="7"/>
  <c r="F2498" i="7"/>
  <c r="F2497" i="7"/>
  <c r="F2496" i="7"/>
  <c r="F2495" i="7"/>
  <c r="F2494" i="7"/>
  <c r="F2493" i="7"/>
  <c r="F2492" i="7"/>
  <c r="F2491" i="7"/>
  <c r="F2490" i="7"/>
  <c r="F2489" i="7"/>
  <c r="F2488" i="7"/>
  <c r="F2487" i="7"/>
  <c r="F2486" i="7"/>
  <c r="F2485" i="7"/>
  <c r="F2484" i="7"/>
  <c r="F2483" i="7"/>
  <c r="F2482" i="7"/>
  <c r="F2481" i="7"/>
  <c r="F2480" i="7"/>
  <c r="F2479" i="7"/>
  <c r="F2478" i="7"/>
  <c r="F2477" i="7"/>
  <c r="F2476" i="7"/>
  <c r="F2475" i="7"/>
  <c r="F2474" i="7"/>
  <c r="F2473" i="7"/>
  <c r="F2472" i="7"/>
  <c r="F2471" i="7"/>
  <c r="F2470" i="7"/>
  <c r="F2469" i="7"/>
  <c r="F2468" i="7"/>
  <c r="F2467" i="7"/>
  <c r="F2466" i="7"/>
  <c r="F2465" i="7"/>
  <c r="F2464" i="7"/>
  <c r="F2463" i="7"/>
  <c r="F2462" i="7"/>
  <c r="F2461" i="7"/>
  <c r="F2460" i="7"/>
  <c r="F2459" i="7"/>
  <c r="F2458" i="7"/>
  <c r="F2457" i="7"/>
  <c r="F2456" i="7"/>
  <c r="F2455" i="7"/>
  <c r="F2454" i="7"/>
  <c r="F2453" i="7"/>
  <c r="F2452" i="7"/>
  <c r="F2451" i="7"/>
  <c r="F2450" i="7"/>
  <c r="F2449" i="7"/>
  <c r="F2448" i="7"/>
  <c r="F2447" i="7"/>
  <c r="F2446" i="7"/>
  <c r="F2445" i="7"/>
  <c r="F2444" i="7"/>
  <c r="F2443" i="7"/>
  <c r="F2442" i="7"/>
  <c r="F2441" i="7"/>
  <c r="F2440" i="7"/>
  <c r="F2439" i="7"/>
  <c r="F2438" i="7"/>
  <c r="F2437" i="7"/>
  <c r="F2436" i="7"/>
  <c r="F2435" i="7"/>
  <c r="F2434" i="7"/>
  <c r="F2433" i="7"/>
  <c r="F2432" i="7"/>
  <c r="F2431" i="7"/>
  <c r="F2430" i="7"/>
  <c r="F2429" i="7"/>
  <c r="F2428" i="7"/>
  <c r="F2427" i="7"/>
  <c r="F2426" i="7"/>
  <c r="F2425" i="7"/>
  <c r="F2424" i="7"/>
  <c r="F2423" i="7"/>
  <c r="F2422" i="7"/>
  <c r="F2421" i="7"/>
  <c r="F2420" i="7"/>
  <c r="F2419" i="7"/>
  <c r="F2418" i="7"/>
  <c r="F2417" i="7"/>
  <c r="F2416" i="7"/>
  <c r="F2415" i="7"/>
  <c r="F2414" i="7"/>
  <c r="F2413" i="7"/>
  <c r="F2412" i="7"/>
  <c r="F2411" i="7"/>
  <c r="F2410" i="7"/>
  <c r="F2409" i="7"/>
  <c r="F2408" i="7"/>
  <c r="F2407" i="7"/>
  <c r="F2406" i="7"/>
  <c r="F2405" i="7"/>
  <c r="F2404" i="7"/>
  <c r="F2403" i="7"/>
  <c r="F2402" i="7"/>
  <c r="F2401" i="7"/>
  <c r="F2400" i="7"/>
  <c r="F2399" i="7"/>
  <c r="F2398" i="7"/>
  <c r="F2397" i="7"/>
  <c r="F2396" i="7"/>
  <c r="F2395" i="7"/>
  <c r="F2394" i="7"/>
  <c r="F2393" i="7"/>
  <c r="F2392" i="7"/>
  <c r="F2391" i="7"/>
  <c r="F2390" i="7"/>
  <c r="F2389" i="7"/>
  <c r="F2388" i="7"/>
  <c r="F2387" i="7"/>
  <c r="F2386" i="7"/>
  <c r="F2385" i="7"/>
  <c r="F2384" i="7"/>
  <c r="F2383" i="7"/>
  <c r="F2382" i="7"/>
  <c r="F2381" i="7"/>
  <c r="F2380" i="7"/>
  <c r="F2379" i="7"/>
  <c r="F2378" i="7"/>
  <c r="F2377" i="7"/>
  <c r="F2376" i="7"/>
  <c r="F2375" i="7"/>
  <c r="F2374" i="7"/>
  <c r="F2373" i="7"/>
  <c r="F2372" i="7"/>
  <c r="F2371" i="7"/>
  <c r="F2370" i="7"/>
  <c r="F2369" i="7"/>
  <c r="F2368" i="7"/>
  <c r="F2367" i="7"/>
  <c r="F2366" i="7"/>
  <c r="F2365" i="7"/>
  <c r="F2364" i="7"/>
  <c r="F2363" i="7"/>
  <c r="F2362" i="7"/>
  <c r="F2361" i="7"/>
  <c r="F2360" i="7"/>
  <c r="F2359" i="7"/>
  <c r="F2358" i="7"/>
  <c r="F2357" i="7"/>
  <c r="F2356" i="7"/>
  <c r="F2355" i="7"/>
  <c r="F2354" i="7"/>
  <c r="F2353" i="7"/>
  <c r="F2352" i="7"/>
  <c r="F2351" i="7"/>
  <c r="F2350" i="7"/>
  <c r="F2349" i="7"/>
  <c r="F2348" i="7"/>
  <c r="F2347" i="7"/>
  <c r="F2346" i="7"/>
  <c r="F2345" i="7"/>
  <c r="F2344" i="7"/>
  <c r="F2343" i="7"/>
  <c r="F2342" i="7"/>
  <c r="F2341" i="7"/>
  <c r="F2340" i="7"/>
  <c r="F2339" i="7"/>
  <c r="F2338" i="7"/>
  <c r="F2337" i="7"/>
  <c r="F2336" i="7"/>
  <c r="F2335" i="7"/>
  <c r="F2334" i="7"/>
  <c r="F2333" i="7"/>
  <c r="F2332" i="7"/>
  <c r="F2331" i="7"/>
  <c r="F2330" i="7"/>
  <c r="F2329" i="7"/>
  <c r="F2328" i="7"/>
  <c r="F2327" i="7"/>
  <c r="F2326" i="7"/>
  <c r="F2325" i="7"/>
  <c r="F2324" i="7"/>
  <c r="F2323" i="7"/>
  <c r="F2322" i="7"/>
  <c r="F2321" i="7"/>
  <c r="F2320" i="7"/>
  <c r="F2319" i="7"/>
  <c r="F2318" i="7"/>
  <c r="F2317" i="7"/>
  <c r="F2316" i="7"/>
  <c r="F2315" i="7"/>
  <c r="F2314" i="7"/>
  <c r="F2313" i="7"/>
  <c r="F2312" i="7"/>
  <c r="F2311" i="7"/>
  <c r="F2310" i="7"/>
  <c r="F2309" i="7"/>
  <c r="F2308" i="7"/>
  <c r="F2307" i="7"/>
  <c r="F2306" i="7"/>
  <c r="F2305" i="7"/>
  <c r="F2304" i="7"/>
  <c r="F2303" i="7"/>
  <c r="F2302" i="7"/>
  <c r="F2301" i="7"/>
  <c r="F2300" i="7"/>
  <c r="F2299" i="7"/>
  <c r="F2298" i="7"/>
  <c r="F2297" i="7"/>
  <c r="F2296" i="7"/>
  <c r="F2295" i="7"/>
  <c r="F2294" i="7"/>
  <c r="F2293" i="7"/>
  <c r="F2292" i="7"/>
  <c r="F2291" i="7"/>
  <c r="F2290" i="7"/>
  <c r="F2289" i="7"/>
  <c r="F2288" i="7"/>
  <c r="F2287" i="7"/>
  <c r="F2286" i="7"/>
  <c r="F2285" i="7"/>
  <c r="F2284" i="7"/>
  <c r="F2283" i="7"/>
  <c r="F2282" i="7"/>
  <c r="F2281" i="7"/>
  <c r="F2280" i="7"/>
  <c r="F2279" i="7"/>
  <c r="F2278" i="7"/>
  <c r="F2277" i="7"/>
  <c r="F2276" i="7"/>
  <c r="F2275" i="7"/>
  <c r="F2274" i="7"/>
  <c r="F2273" i="7"/>
  <c r="F2272" i="7"/>
  <c r="F2271" i="7"/>
  <c r="F2270" i="7"/>
  <c r="F2269" i="7"/>
  <c r="F2268" i="7"/>
  <c r="F2267" i="7"/>
  <c r="F2266" i="7"/>
  <c r="F2265" i="7"/>
  <c r="F2264" i="7"/>
  <c r="F2263" i="7"/>
  <c r="F2262" i="7"/>
  <c r="F2261" i="7"/>
  <c r="F2260" i="7"/>
  <c r="F2259" i="7"/>
  <c r="F2258" i="7"/>
  <c r="F2257" i="7"/>
  <c r="F2256" i="7"/>
  <c r="F2255" i="7"/>
  <c r="F2254" i="7"/>
  <c r="F2253" i="7"/>
  <c r="F2252" i="7"/>
  <c r="F2251" i="7"/>
  <c r="F2250" i="7"/>
  <c r="F2249" i="7"/>
  <c r="F2248" i="7"/>
  <c r="F2247" i="7"/>
  <c r="F2246" i="7"/>
  <c r="F2245" i="7"/>
  <c r="F2244" i="7"/>
  <c r="F2243" i="7"/>
  <c r="F2242" i="7"/>
  <c r="F2241" i="7"/>
  <c r="F2240" i="7"/>
  <c r="F2239" i="7"/>
  <c r="F2238" i="7"/>
  <c r="F2237" i="7"/>
  <c r="F2236" i="7"/>
  <c r="F2235" i="7"/>
  <c r="F2234" i="7"/>
  <c r="F2233" i="7"/>
  <c r="F2232" i="7"/>
  <c r="F2231" i="7"/>
  <c r="F2230" i="7"/>
  <c r="F2229" i="7"/>
  <c r="F2228" i="7"/>
  <c r="F2227" i="7"/>
  <c r="F2226" i="7"/>
  <c r="F2225" i="7"/>
  <c r="F2224" i="7"/>
  <c r="F2223" i="7"/>
  <c r="F2222" i="7"/>
  <c r="F2221" i="7"/>
  <c r="F2220" i="7"/>
  <c r="F2219" i="7"/>
  <c r="F2218" i="7"/>
  <c r="F2217" i="7"/>
  <c r="F2216" i="7"/>
  <c r="F2215" i="7"/>
  <c r="F2214" i="7"/>
  <c r="F2213" i="7"/>
  <c r="F2212" i="7"/>
  <c r="F2211" i="7"/>
  <c r="F2210" i="7"/>
  <c r="F2209" i="7"/>
  <c r="F2208" i="7"/>
  <c r="F2207" i="7"/>
  <c r="F2206" i="7"/>
  <c r="F2205" i="7"/>
  <c r="F2204" i="7"/>
  <c r="F2203" i="7"/>
  <c r="F2202" i="7"/>
  <c r="F2201" i="7"/>
  <c r="F2200" i="7"/>
  <c r="F2199" i="7"/>
  <c r="F2198" i="7"/>
  <c r="F2197" i="7"/>
  <c r="F2196" i="7"/>
  <c r="F2195" i="7"/>
  <c r="F2194" i="7"/>
  <c r="F2193" i="7"/>
  <c r="F2192" i="7"/>
  <c r="F2191" i="7"/>
  <c r="F2190" i="7"/>
  <c r="F2189" i="7"/>
  <c r="F2188" i="7"/>
  <c r="F2187" i="7"/>
  <c r="F2186" i="7"/>
  <c r="F2185" i="7"/>
  <c r="F2184" i="7"/>
  <c r="F2183" i="7"/>
  <c r="F2182" i="7"/>
  <c r="F2181" i="7"/>
  <c r="F2180" i="7"/>
  <c r="F2179" i="7"/>
  <c r="F2178" i="7"/>
  <c r="F2177" i="7"/>
  <c r="F2176" i="7"/>
  <c r="F2175" i="7"/>
  <c r="F2174" i="7"/>
  <c r="F2173" i="7"/>
  <c r="F2172" i="7"/>
  <c r="F2171" i="7"/>
  <c r="F2170" i="7"/>
  <c r="F2169" i="7"/>
  <c r="F2168" i="7"/>
  <c r="F2167" i="7"/>
  <c r="F2166" i="7"/>
  <c r="F2165" i="7"/>
  <c r="F2164" i="7"/>
  <c r="F2163" i="7"/>
  <c r="F2162" i="7"/>
  <c r="F2161" i="7"/>
  <c r="F2160" i="7"/>
  <c r="F2159" i="7"/>
  <c r="F2158" i="7"/>
  <c r="F2157" i="7"/>
  <c r="F2156" i="7"/>
  <c r="F2155" i="7"/>
  <c r="F2154" i="7"/>
  <c r="F2153" i="7"/>
  <c r="F2152" i="7"/>
  <c r="F2151" i="7"/>
  <c r="F2150" i="7"/>
  <c r="F2149" i="7"/>
  <c r="F2148" i="7"/>
  <c r="F2147" i="7"/>
  <c r="F2146" i="7"/>
  <c r="F2145" i="7"/>
  <c r="F2144" i="7"/>
  <c r="F2143" i="7"/>
  <c r="F2142" i="7"/>
  <c r="F2141" i="7"/>
  <c r="F2140" i="7"/>
  <c r="F2139" i="7"/>
  <c r="F2138" i="7"/>
  <c r="F2137" i="7"/>
  <c r="F2136" i="7"/>
  <c r="F2135" i="7"/>
  <c r="F2134" i="7"/>
  <c r="F2133" i="7"/>
  <c r="F2132" i="7"/>
  <c r="F2131" i="7"/>
  <c r="F2130" i="7"/>
  <c r="F2129" i="7"/>
  <c r="F2128" i="7"/>
  <c r="F2127" i="7"/>
  <c r="F2126" i="7"/>
  <c r="F2125" i="7"/>
  <c r="F2124" i="7"/>
  <c r="F2123" i="7"/>
  <c r="F2122" i="7"/>
  <c r="F2121" i="7"/>
  <c r="F2120" i="7"/>
  <c r="F2119" i="7"/>
  <c r="F2118" i="7"/>
  <c r="F2117" i="7"/>
  <c r="F2116" i="7"/>
  <c r="F2115" i="7"/>
  <c r="F2114" i="7"/>
  <c r="F2113" i="7"/>
  <c r="F2112" i="7"/>
  <c r="F2111" i="7"/>
  <c r="F2110" i="7"/>
  <c r="F2109" i="7"/>
  <c r="F2108" i="7"/>
  <c r="F2107" i="7"/>
  <c r="F2106" i="7"/>
  <c r="F2105" i="7"/>
  <c r="F2104" i="7"/>
  <c r="F2103" i="7"/>
  <c r="F2102" i="7"/>
  <c r="F2101" i="7"/>
  <c r="F2100" i="7"/>
  <c r="F2099" i="7"/>
  <c r="F2098" i="7"/>
  <c r="F2097" i="7"/>
  <c r="F2096" i="7"/>
  <c r="F2095" i="7"/>
  <c r="F2094" i="7"/>
  <c r="F2093" i="7"/>
  <c r="F2092" i="7"/>
  <c r="F2091" i="7"/>
  <c r="F2090" i="7"/>
  <c r="F2089" i="7"/>
  <c r="F2088" i="7"/>
  <c r="F2087" i="7"/>
  <c r="F2086" i="7"/>
  <c r="F2085" i="7"/>
  <c r="F2084" i="7"/>
  <c r="F2083" i="7"/>
  <c r="F2082" i="7"/>
  <c r="F2081" i="7"/>
  <c r="F2080" i="7"/>
  <c r="F2079" i="7"/>
  <c r="F2078" i="7"/>
  <c r="F2077" i="7"/>
  <c r="F2076" i="7"/>
  <c r="F2075" i="7"/>
  <c r="F2074" i="7"/>
  <c r="F2073" i="7"/>
  <c r="F2072" i="7"/>
  <c r="F2071" i="7"/>
  <c r="F2070" i="7"/>
  <c r="F2069" i="7"/>
  <c r="F2068" i="7"/>
  <c r="F2067" i="7"/>
  <c r="F2066" i="7"/>
  <c r="F2065" i="7"/>
  <c r="F2064" i="7"/>
  <c r="F2063" i="7"/>
  <c r="F2062" i="7"/>
  <c r="F2061" i="7"/>
  <c r="F2060" i="7"/>
  <c r="F2059" i="7"/>
  <c r="F2058" i="7"/>
  <c r="F2057" i="7"/>
  <c r="F2056" i="7"/>
  <c r="F2055" i="7"/>
  <c r="F2054" i="7"/>
  <c r="F2053" i="7"/>
  <c r="F2052" i="7"/>
  <c r="F2051" i="7"/>
  <c r="F2050" i="7"/>
  <c r="F2049" i="7"/>
  <c r="F2048" i="7"/>
  <c r="F2047" i="7"/>
  <c r="F2046" i="7"/>
  <c r="F2045" i="7"/>
  <c r="F2044" i="7"/>
  <c r="F2043" i="7"/>
  <c r="F2042" i="7"/>
  <c r="F2041" i="7"/>
  <c r="F2040" i="7"/>
  <c r="F2039" i="7"/>
  <c r="F2038" i="7"/>
  <c r="F2037" i="7"/>
  <c r="F2036" i="7"/>
  <c r="F2035" i="7"/>
  <c r="F2034" i="7"/>
  <c r="F2033" i="7"/>
  <c r="F2032" i="7"/>
  <c r="F2031" i="7"/>
  <c r="F2030" i="7"/>
  <c r="F2029" i="7"/>
  <c r="F2028" i="7"/>
  <c r="F2027" i="7"/>
  <c r="F2026" i="7"/>
  <c r="F2025" i="7"/>
  <c r="F2024" i="7"/>
  <c r="F2023" i="7"/>
  <c r="F2022" i="7"/>
  <c r="F2021" i="7"/>
  <c r="F2020" i="7"/>
  <c r="F2019" i="7"/>
  <c r="F2018" i="7"/>
  <c r="F2017" i="7"/>
  <c r="F2016" i="7"/>
  <c r="F2015" i="7"/>
  <c r="F2014" i="7"/>
  <c r="F2013" i="7"/>
  <c r="F2012" i="7"/>
  <c r="F2011" i="7"/>
  <c r="F2010" i="7"/>
  <c r="F2009" i="7"/>
  <c r="F2008" i="7"/>
  <c r="F2007" i="7"/>
  <c r="F2006" i="7"/>
  <c r="F2005" i="7"/>
  <c r="F2004" i="7"/>
  <c r="F2003" i="7"/>
  <c r="F2002" i="7"/>
  <c r="F2001" i="7"/>
  <c r="F2000" i="7"/>
  <c r="F1999" i="7"/>
  <c r="F1998" i="7"/>
  <c r="F1997" i="7"/>
  <c r="F1996" i="7"/>
  <c r="F1995" i="7"/>
  <c r="F1994" i="7"/>
  <c r="F1993" i="7"/>
  <c r="F1992" i="7"/>
  <c r="F1991" i="7"/>
  <c r="F1990" i="7"/>
  <c r="F1989" i="7"/>
  <c r="F1988" i="7"/>
  <c r="F1987" i="7"/>
  <c r="F1986" i="7"/>
  <c r="F1985" i="7"/>
  <c r="F1984" i="7"/>
  <c r="F1983" i="7"/>
  <c r="F1982" i="7"/>
  <c r="F1981" i="7"/>
  <c r="F1980" i="7"/>
  <c r="F1979" i="7"/>
  <c r="F1978" i="7"/>
  <c r="F1977" i="7"/>
  <c r="F1976" i="7"/>
  <c r="F1975" i="7"/>
  <c r="F1974" i="7"/>
  <c r="F1973" i="7"/>
  <c r="F1972" i="7"/>
  <c r="F1971" i="7"/>
  <c r="F1970" i="7"/>
  <c r="F1969" i="7"/>
  <c r="F1968" i="7"/>
  <c r="F1967" i="7"/>
  <c r="F1966" i="7"/>
  <c r="F1965" i="7"/>
  <c r="F1964" i="7"/>
  <c r="F1963" i="7"/>
  <c r="F1962" i="7"/>
  <c r="F1961" i="7"/>
  <c r="F1960" i="7"/>
  <c r="F1959" i="7"/>
  <c r="F1958" i="7"/>
  <c r="F1957" i="7"/>
  <c r="F1956" i="7"/>
  <c r="F1955" i="7"/>
  <c r="F1954" i="7"/>
  <c r="F1953" i="7"/>
  <c r="F1952" i="7"/>
  <c r="F1951" i="7"/>
  <c r="F1950" i="7"/>
  <c r="F1949" i="7"/>
  <c r="F1948" i="7"/>
  <c r="F1947" i="7"/>
  <c r="F1946" i="7"/>
  <c r="F1945" i="7"/>
  <c r="F1944" i="7"/>
  <c r="F1943" i="7"/>
  <c r="F1942" i="7"/>
  <c r="F1941" i="7"/>
  <c r="F1940" i="7"/>
  <c r="F1939" i="7"/>
  <c r="F1938" i="7"/>
  <c r="F1937" i="7"/>
  <c r="F1936" i="7"/>
  <c r="F1935" i="7"/>
  <c r="F1934" i="7"/>
  <c r="F1933" i="7"/>
  <c r="F1932" i="7"/>
  <c r="F1931" i="7"/>
  <c r="F1930" i="7"/>
  <c r="F1929" i="7"/>
  <c r="F1928" i="7"/>
  <c r="F1927" i="7"/>
  <c r="F1926" i="7"/>
  <c r="F1925" i="7"/>
  <c r="F1924" i="7"/>
  <c r="F1923" i="7"/>
  <c r="F1922" i="7"/>
  <c r="F1921" i="7"/>
  <c r="F1920" i="7"/>
  <c r="F1919" i="7"/>
  <c r="F1918" i="7"/>
  <c r="F1917" i="7"/>
  <c r="F1916" i="7"/>
  <c r="F1915" i="7"/>
  <c r="F1914" i="7"/>
  <c r="F1913" i="7"/>
  <c r="F1912" i="7"/>
  <c r="F1911" i="7"/>
  <c r="F1910" i="7"/>
  <c r="F1909" i="7"/>
  <c r="F1908" i="7"/>
  <c r="F1907" i="7"/>
  <c r="F1906" i="7"/>
  <c r="F1905" i="7"/>
  <c r="F1904" i="7"/>
  <c r="F1903" i="7"/>
  <c r="F1902" i="7"/>
  <c r="F1901" i="7"/>
  <c r="F1900" i="7"/>
  <c r="F1899" i="7"/>
  <c r="F1898" i="7"/>
  <c r="F1897" i="7"/>
  <c r="F1896" i="7"/>
  <c r="F1895" i="7"/>
  <c r="F1894" i="7"/>
  <c r="F1893" i="7"/>
  <c r="F1892" i="7"/>
  <c r="F1891" i="7"/>
  <c r="F1890" i="7"/>
  <c r="F1889" i="7"/>
  <c r="F1888" i="7"/>
  <c r="F1887" i="7"/>
  <c r="F1886" i="7"/>
  <c r="F1885" i="7"/>
  <c r="F1884" i="7"/>
  <c r="F1883" i="7"/>
  <c r="F1882" i="7"/>
  <c r="F1881" i="7"/>
  <c r="F1880" i="7"/>
  <c r="F1879" i="7"/>
  <c r="F1878" i="7"/>
  <c r="F1877" i="7"/>
  <c r="F1876" i="7"/>
  <c r="F1875" i="7"/>
  <c r="F1874" i="7"/>
  <c r="F1873" i="7"/>
  <c r="F1872" i="7"/>
  <c r="F1871" i="7"/>
  <c r="F1870" i="7"/>
  <c r="F1869" i="7"/>
  <c r="F1868" i="7"/>
  <c r="F1867" i="7"/>
  <c r="F1866" i="7"/>
  <c r="F1865" i="7"/>
  <c r="F1864" i="7"/>
  <c r="F1863" i="7"/>
  <c r="F1862" i="7"/>
  <c r="F1861" i="7"/>
  <c r="F1860" i="7"/>
  <c r="F1859" i="7"/>
  <c r="F1858" i="7"/>
  <c r="F1857" i="7"/>
  <c r="F1856" i="7"/>
  <c r="F1855" i="7"/>
  <c r="F1854" i="7"/>
  <c r="F1853" i="7"/>
  <c r="F1852" i="7"/>
  <c r="F1851" i="7"/>
  <c r="F1850" i="7"/>
  <c r="F1849" i="7"/>
  <c r="F1848" i="7"/>
  <c r="F1847" i="7"/>
  <c r="F1846" i="7"/>
  <c r="F1845" i="7"/>
  <c r="F1844" i="7"/>
  <c r="F1843" i="7"/>
  <c r="F1842" i="7"/>
  <c r="F1841" i="7"/>
  <c r="F1840" i="7"/>
  <c r="F1839" i="7"/>
  <c r="F1838" i="7"/>
  <c r="F1837" i="7"/>
  <c r="F1836" i="7"/>
  <c r="F1835" i="7"/>
  <c r="F1834" i="7"/>
  <c r="F1833" i="7"/>
  <c r="F1832" i="7"/>
  <c r="F1831" i="7"/>
  <c r="F1830" i="7"/>
  <c r="F1829" i="7"/>
  <c r="F1828" i="7"/>
  <c r="F1827" i="7"/>
  <c r="F1826" i="7"/>
  <c r="F1825" i="7"/>
  <c r="F1824" i="7"/>
  <c r="F1823" i="7"/>
  <c r="F1822" i="7"/>
  <c r="F1821" i="7"/>
  <c r="F1820" i="7"/>
  <c r="F1819" i="7"/>
  <c r="F1818" i="7"/>
  <c r="F1817" i="7"/>
  <c r="F1816" i="7"/>
  <c r="F1815" i="7"/>
  <c r="F1814" i="7"/>
  <c r="F1813" i="7"/>
  <c r="F1812" i="7"/>
  <c r="F1811" i="7"/>
  <c r="F1810" i="7"/>
  <c r="F1809" i="7"/>
  <c r="F1808" i="7"/>
  <c r="F1807" i="7"/>
  <c r="F1806" i="7"/>
  <c r="F1805" i="7"/>
  <c r="F1804" i="7"/>
  <c r="F1803" i="7"/>
  <c r="F1802" i="7"/>
  <c r="F1801" i="7"/>
  <c r="F1800" i="7"/>
  <c r="F1799" i="7"/>
  <c r="F1798" i="7"/>
  <c r="F1797" i="7"/>
  <c r="F1796" i="7"/>
  <c r="F1795" i="7"/>
  <c r="F1794" i="7"/>
  <c r="F1793" i="7"/>
  <c r="F1792" i="7"/>
  <c r="F1791" i="7"/>
  <c r="F1790" i="7"/>
  <c r="F1789" i="7"/>
  <c r="F1788" i="7"/>
  <c r="F1787" i="7"/>
  <c r="F1786" i="7"/>
  <c r="F1785" i="7"/>
  <c r="F1784" i="7"/>
  <c r="F1783" i="7"/>
  <c r="F1782" i="7"/>
  <c r="F1781" i="7"/>
  <c r="F1780" i="7"/>
  <c r="F1779" i="7"/>
  <c r="F1778" i="7"/>
  <c r="F1777" i="7"/>
  <c r="F1776" i="7"/>
  <c r="F1775" i="7"/>
  <c r="F1774" i="7"/>
  <c r="F1773" i="7"/>
  <c r="F1772" i="7"/>
  <c r="F1771" i="7"/>
  <c r="F1770" i="7"/>
  <c r="F1769" i="7"/>
  <c r="F1768" i="7"/>
  <c r="F1767" i="7"/>
  <c r="F1766" i="7"/>
  <c r="F1765" i="7"/>
  <c r="F1764" i="7"/>
  <c r="F1763" i="7"/>
  <c r="F1762" i="7"/>
  <c r="F1761" i="7"/>
  <c r="F1760" i="7"/>
  <c r="F1759" i="7"/>
  <c r="F1758" i="7"/>
  <c r="F1757" i="7"/>
  <c r="F1756" i="7"/>
  <c r="F1755" i="7"/>
  <c r="F1754" i="7"/>
  <c r="F1753" i="7"/>
  <c r="F1752" i="7"/>
  <c r="F1751" i="7"/>
  <c r="F1750" i="7"/>
  <c r="F1749" i="7"/>
  <c r="F1748" i="7"/>
  <c r="F1747" i="7"/>
  <c r="F1746" i="7"/>
  <c r="F1745" i="7"/>
  <c r="F1744" i="7"/>
  <c r="F1743" i="7"/>
  <c r="F1742" i="7"/>
  <c r="F1741" i="7"/>
  <c r="F1740" i="7"/>
  <c r="F1739" i="7"/>
  <c r="F1738" i="7"/>
  <c r="F1737" i="7"/>
  <c r="F1736" i="7"/>
  <c r="F1735" i="7"/>
  <c r="F1734" i="7"/>
  <c r="F1733" i="7"/>
  <c r="F1732" i="7"/>
  <c r="F1731" i="7"/>
  <c r="F1730" i="7"/>
  <c r="F1729" i="7"/>
  <c r="F1728" i="7"/>
  <c r="F1727" i="7"/>
  <c r="F1726" i="7"/>
  <c r="F1725" i="7"/>
  <c r="F1724" i="7"/>
  <c r="F1723" i="7"/>
  <c r="F1722" i="7"/>
  <c r="F1721" i="7"/>
  <c r="F1720" i="7"/>
  <c r="F1719" i="7"/>
  <c r="F1718" i="7"/>
  <c r="F1717" i="7"/>
  <c r="F1716" i="7"/>
  <c r="F1715" i="7"/>
  <c r="F1714" i="7"/>
  <c r="F1713" i="7"/>
  <c r="F1712" i="7"/>
  <c r="F1711" i="7"/>
  <c r="F1710" i="7"/>
  <c r="F1709" i="7"/>
  <c r="F1708" i="7"/>
  <c r="F1707" i="7"/>
  <c r="F1706" i="7"/>
  <c r="F1705" i="7"/>
  <c r="F1704" i="7"/>
  <c r="F1703" i="7"/>
  <c r="F1702" i="7"/>
  <c r="F1701" i="7"/>
  <c r="F1700" i="7"/>
  <c r="F1699" i="7"/>
  <c r="F1698" i="7"/>
  <c r="F1697" i="7"/>
  <c r="F1696" i="7"/>
  <c r="F1695" i="7"/>
  <c r="F1694" i="7"/>
  <c r="F1693" i="7"/>
  <c r="F1692" i="7"/>
  <c r="F1691" i="7"/>
  <c r="F1690" i="7"/>
  <c r="F1689" i="7"/>
  <c r="F1688" i="7"/>
  <c r="F1687" i="7"/>
  <c r="F1686" i="7"/>
  <c r="F1685" i="7"/>
  <c r="F1684" i="7"/>
  <c r="F1683" i="7"/>
  <c r="F1682" i="7"/>
  <c r="F1681" i="7"/>
  <c r="F1680" i="7"/>
  <c r="F1679" i="7"/>
  <c r="F1678" i="7"/>
  <c r="F1677" i="7"/>
  <c r="F1676" i="7"/>
  <c r="F1675" i="7"/>
  <c r="F1674" i="7"/>
  <c r="F1673" i="7"/>
  <c r="F1672" i="7"/>
  <c r="F1671" i="7"/>
  <c r="F1670" i="7"/>
  <c r="F1669" i="7"/>
  <c r="F1668" i="7"/>
  <c r="F1667" i="7"/>
  <c r="F1666" i="7"/>
  <c r="F1665" i="7"/>
  <c r="F1664" i="7"/>
  <c r="F1663" i="7"/>
  <c r="F1662" i="7"/>
  <c r="F1661" i="7"/>
  <c r="F1660" i="7"/>
  <c r="F1659" i="7"/>
  <c r="F1658" i="7"/>
  <c r="F1657" i="7"/>
  <c r="F1656" i="7"/>
  <c r="F1655" i="7"/>
  <c r="F1654" i="7"/>
  <c r="F1653" i="7"/>
  <c r="F1652" i="7"/>
  <c r="F1651" i="7"/>
  <c r="F1650" i="7"/>
  <c r="F1649" i="7"/>
  <c r="F1648" i="7"/>
  <c r="F1647" i="7"/>
  <c r="F1646" i="7"/>
  <c r="F1645" i="7"/>
  <c r="F1644" i="7"/>
  <c r="F1643" i="7"/>
  <c r="F1642" i="7"/>
  <c r="F1641" i="7"/>
  <c r="F1640" i="7"/>
  <c r="F1639" i="7"/>
  <c r="F1638" i="7"/>
  <c r="F1637" i="7"/>
  <c r="F1636" i="7"/>
  <c r="F1635" i="7"/>
  <c r="F1634" i="7"/>
  <c r="F1633" i="7"/>
  <c r="F1632" i="7"/>
  <c r="F1631" i="7"/>
  <c r="F1630" i="7"/>
  <c r="F1629" i="7"/>
  <c r="F1628" i="7"/>
  <c r="F1627" i="7"/>
  <c r="F1626" i="7"/>
  <c r="F1625" i="7"/>
  <c r="F1624" i="7"/>
  <c r="F1623" i="7"/>
  <c r="F1622" i="7"/>
  <c r="F1621" i="7"/>
  <c r="F1620" i="7"/>
  <c r="F1619" i="7"/>
  <c r="F1618" i="7"/>
  <c r="F1617" i="7"/>
  <c r="F1616" i="7"/>
  <c r="F1615" i="7"/>
  <c r="F1614" i="7"/>
  <c r="F1613" i="7"/>
  <c r="F1612" i="7"/>
  <c r="F1611" i="7"/>
  <c r="F1610" i="7"/>
  <c r="F1609" i="7"/>
  <c r="F1608" i="7"/>
  <c r="F1607" i="7"/>
  <c r="F1606" i="7"/>
  <c r="F1605" i="7"/>
  <c r="F1604" i="7"/>
  <c r="F1603" i="7"/>
  <c r="F1602" i="7"/>
  <c r="F1601" i="7"/>
  <c r="F1600" i="7"/>
  <c r="F1599" i="7"/>
  <c r="F1598" i="7"/>
  <c r="F1597" i="7"/>
  <c r="F1596" i="7"/>
  <c r="F1595" i="7"/>
  <c r="F1594" i="7"/>
  <c r="F1593" i="7"/>
  <c r="F1592" i="7"/>
  <c r="F1591" i="7"/>
  <c r="F1590" i="7"/>
  <c r="F1589" i="7"/>
  <c r="F1588" i="7"/>
  <c r="F1587" i="7"/>
  <c r="F1586" i="7"/>
  <c r="F1585" i="7"/>
  <c r="F1584" i="7"/>
  <c r="F1583" i="7"/>
  <c r="F1582" i="7"/>
  <c r="F1581" i="7"/>
  <c r="F1580" i="7"/>
  <c r="F1579" i="7"/>
  <c r="F1578" i="7"/>
  <c r="F1577" i="7"/>
  <c r="F1576" i="7"/>
  <c r="F1575" i="7"/>
  <c r="F1574" i="7"/>
  <c r="F1573" i="7"/>
  <c r="F1572" i="7"/>
  <c r="F1571" i="7"/>
  <c r="F1570" i="7"/>
  <c r="F1569" i="7"/>
  <c r="F1568" i="7"/>
  <c r="F1567" i="7"/>
  <c r="F1566" i="7"/>
  <c r="F1565" i="7"/>
  <c r="F1564" i="7"/>
  <c r="F1563" i="7"/>
  <c r="F1562" i="7"/>
  <c r="F1561" i="7"/>
  <c r="F1560" i="7"/>
  <c r="F1559" i="7"/>
  <c r="F1558" i="7"/>
  <c r="F1557" i="7"/>
  <c r="F1556" i="7"/>
  <c r="F1555" i="7"/>
  <c r="F1554" i="7"/>
  <c r="F1553" i="7"/>
  <c r="F1552" i="7"/>
  <c r="F1551" i="7"/>
  <c r="F1550" i="7"/>
  <c r="F1549" i="7"/>
  <c r="F1548" i="7"/>
  <c r="F1547" i="7"/>
  <c r="F1546" i="7"/>
  <c r="F1545" i="7"/>
  <c r="F1544" i="7"/>
  <c r="F1543" i="7"/>
  <c r="F1542" i="7"/>
  <c r="F1541" i="7"/>
  <c r="F1540" i="7"/>
  <c r="F1539" i="7"/>
  <c r="F1538" i="7"/>
  <c r="F1537" i="7"/>
  <c r="F1536" i="7"/>
  <c r="F1535" i="7"/>
  <c r="F1534" i="7"/>
  <c r="F1533" i="7"/>
  <c r="F1532" i="7"/>
  <c r="F1531" i="7"/>
  <c r="F1530" i="7"/>
  <c r="F1529" i="7"/>
  <c r="F1528" i="7"/>
  <c r="F1527" i="7"/>
  <c r="F1526" i="7"/>
  <c r="F1525" i="7"/>
  <c r="F1524" i="7"/>
  <c r="F1523" i="7"/>
  <c r="F1522" i="7"/>
  <c r="F1521" i="7"/>
  <c r="F1520" i="7"/>
  <c r="F1519" i="7"/>
  <c r="F1518" i="7"/>
  <c r="F1517" i="7"/>
  <c r="F1516" i="7"/>
  <c r="F1515" i="7"/>
  <c r="F1514" i="7"/>
  <c r="F1513" i="7"/>
  <c r="F1512" i="7"/>
  <c r="F1511" i="7"/>
  <c r="F1510" i="7"/>
  <c r="F1509" i="7"/>
  <c r="F1508" i="7"/>
  <c r="F1507" i="7"/>
  <c r="F1506" i="7"/>
  <c r="F1505" i="7"/>
  <c r="F1504" i="7"/>
  <c r="F1503" i="7"/>
  <c r="F1502" i="7"/>
  <c r="F1501" i="7"/>
  <c r="F1500" i="7"/>
  <c r="F1499" i="7"/>
  <c r="F1498" i="7"/>
  <c r="F1497" i="7"/>
  <c r="F1496" i="7"/>
  <c r="F1495" i="7"/>
  <c r="F1494" i="7"/>
  <c r="F1493" i="7"/>
  <c r="F1492" i="7"/>
  <c r="F1491" i="7"/>
  <c r="F1490" i="7"/>
  <c r="F1489" i="7"/>
  <c r="F1488" i="7"/>
  <c r="F1487" i="7"/>
  <c r="F1486" i="7"/>
  <c r="F1485" i="7"/>
  <c r="F1484" i="7"/>
  <c r="F1483" i="7"/>
  <c r="F1482" i="7"/>
  <c r="F1481" i="7"/>
  <c r="F1480" i="7"/>
  <c r="F1479" i="7"/>
  <c r="F1478" i="7"/>
  <c r="F1477" i="7"/>
  <c r="F1476" i="7"/>
  <c r="F1475" i="7"/>
  <c r="F1474" i="7"/>
  <c r="F1473" i="7"/>
  <c r="F1472" i="7"/>
  <c r="F1471" i="7"/>
  <c r="F1470" i="7"/>
  <c r="F1469" i="7"/>
  <c r="F1468" i="7"/>
  <c r="F1467" i="7"/>
  <c r="F1466" i="7"/>
  <c r="F1465" i="7"/>
  <c r="F1464" i="7"/>
  <c r="F1463" i="7"/>
  <c r="F1462" i="7"/>
  <c r="F1461" i="7"/>
  <c r="F1460" i="7"/>
  <c r="F1459" i="7"/>
  <c r="F1458" i="7"/>
  <c r="F1457" i="7"/>
  <c r="F1456" i="7"/>
  <c r="F1455" i="7"/>
  <c r="F1454" i="7"/>
  <c r="F1453" i="7"/>
  <c r="F1452" i="7"/>
  <c r="F1451" i="7"/>
  <c r="F1450" i="7"/>
  <c r="F1449" i="7"/>
  <c r="F1448" i="7"/>
  <c r="F1447" i="7"/>
  <c r="F1446" i="7"/>
  <c r="F1445" i="7"/>
  <c r="F1444" i="7"/>
  <c r="F1443" i="7"/>
  <c r="F1442" i="7"/>
  <c r="F1441" i="7"/>
  <c r="F1440" i="7"/>
  <c r="F1439" i="7"/>
  <c r="F1438" i="7"/>
  <c r="F1437" i="7"/>
  <c r="F1436" i="7"/>
  <c r="F1435" i="7"/>
  <c r="F1434" i="7"/>
  <c r="F1433" i="7"/>
  <c r="F1432" i="7"/>
  <c r="F1431" i="7"/>
  <c r="F1430" i="7"/>
  <c r="F1429" i="7"/>
  <c r="F1428" i="7"/>
  <c r="F1427" i="7"/>
  <c r="F1426" i="7"/>
  <c r="F1425" i="7"/>
  <c r="F1424" i="7"/>
  <c r="F1423" i="7"/>
  <c r="F1422" i="7"/>
  <c r="F1421" i="7"/>
  <c r="F1420" i="7"/>
  <c r="F1419" i="7"/>
  <c r="F1418" i="7"/>
  <c r="F1417" i="7"/>
  <c r="F1416" i="7"/>
  <c r="F1415" i="7"/>
  <c r="F1414" i="7"/>
  <c r="F1413" i="7"/>
  <c r="F1412" i="7"/>
  <c r="F1411" i="7"/>
  <c r="F1410" i="7"/>
  <c r="F1409" i="7"/>
  <c r="F1408" i="7"/>
  <c r="F1407" i="7"/>
  <c r="F1406" i="7"/>
  <c r="F1405" i="7"/>
  <c r="F1404" i="7"/>
  <c r="F1403" i="7"/>
  <c r="F1402" i="7"/>
  <c r="F1401" i="7"/>
  <c r="F1400" i="7"/>
  <c r="F1399" i="7"/>
  <c r="F1398" i="7"/>
  <c r="F1397" i="7"/>
  <c r="F1396" i="7"/>
  <c r="F1395" i="7"/>
  <c r="F1394" i="7"/>
  <c r="F1393" i="7"/>
  <c r="F1392" i="7"/>
  <c r="F1391" i="7"/>
  <c r="F1390" i="7"/>
  <c r="F1389" i="7"/>
  <c r="F1388" i="7"/>
  <c r="F1387" i="7"/>
  <c r="F1386" i="7"/>
  <c r="F1385" i="7"/>
  <c r="F1384" i="7"/>
  <c r="F1383" i="7"/>
  <c r="F1382" i="7"/>
  <c r="F1381" i="7"/>
  <c r="F1380" i="7"/>
  <c r="F1379" i="7"/>
  <c r="F1378" i="7"/>
  <c r="F1377" i="7"/>
  <c r="F1376" i="7"/>
  <c r="F1375" i="7"/>
  <c r="F1374" i="7"/>
  <c r="F1373" i="7"/>
  <c r="F1372" i="7"/>
  <c r="F1371" i="7"/>
  <c r="F1370" i="7"/>
  <c r="F1369" i="7"/>
  <c r="F1368" i="7"/>
  <c r="F1367" i="7"/>
  <c r="F1366" i="7"/>
  <c r="F1365" i="7"/>
  <c r="F1364" i="7"/>
  <c r="F1363" i="7"/>
  <c r="F1362" i="7"/>
  <c r="F1361" i="7"/>
  <c r="F1360" i="7"/>
  <c r="F1359" i="7"/>
  <c r="F1358" i="7"/>
  <c r="F1357" i="7"/>
  <c r="F1356" i="7"/>
  <c r="F1355" i="7"/>
  <c r="F1354" i="7"/>
  <c r="F1353" i="7"/>
  <c r="F1352" i="7"/>
  <c r="F1351" i="7"/>
  <c r="F1350" i="7"/>
  <c r="F1349" i="7"/>
  <c r="F1348" i="7"/>
  <c r="F1347" i="7"/>
  <c r="F1346" i="7"/>
  <c r="F1345" i="7"/>
  <c r="F1344" i="7"/>
  <c r="F1343" i="7"/>
  <c r="F1342" i="7"/>
  <c r="F1341" i="7"/>
  <c r="F1340" i="7"/>
  <c r="F1339" i="7"/>
  <c r="F1338" i="7"/>
  <c r="F1337" i="7"/>
  <c r="F1336" i="7"/>
  <c r="F1335" i="7"/>
  <c r="F1334" i="7"/>
  <c r="F1333" i="7"/>
  <c r="F1332" i="7"/>
  <c r="F1331" i="7"/>
  <c r="F1330" i="7"/>
  <c r="F1329" i="7"/>
  <c r="F1328" i="7"/>
  <c r="F1327" i="7"/>
  <c r="F1326" i="7"/>
  <c r="F1325" i="7"/>
  <c r="F1324" i="7"/>
  <c r="F1323" i="7"/>
  <c r="F1322" i="7"/>
  <c r="F1321" i="7"/>
  <c r="F1320" i="7"/>
  <c r="F1319" i="7"/>
  <c r="F1318" i="7"/>
  <c r="F1317" i="7"/>
  <c r="F1316" i="7"/>
  <c r="F1315" i="7"/>
  <c r="F1314" i="7"/>
  <c r="F1313" i="7"/>
  <c r="F1312" i="7"/>
  <c r="F1311" i="7"/>
  <c r="F1310" i="7"/>
  <c r="F1309" i="7"/>
  <c r="F1308" i="7"/>
  <c r="F1307" i="7"/>
  <c r="F1306" i="7"/>
  <c r="F1305" i="7"/>
  <c r="F1304" i="7"/>
  <c r="F1303" i="7"/>
  <c r="F1302" i="7"/>
  <c r="F1301" i="7"/>
  <c r="F1300" i="7"/>
  <c r="F1299" i="7"/>
  <c r="F1298" i="7"/>
  <c r="F1297" i="7"/>
  <c r="F1296" i="7"/>
  <c r="F1295" i="7"/>
  <c r="F1294" i="7"/>
  <c r="F1293" i="7"/>
  <c r="F1292" i="7"/>
  <c r="F1291" i="7"/>
  <c r="F1290" i="7"/>
  <c r="F1289" i="7"/>
  <c r="F1288" i="7"/>
  <c r="F1287" i="7"/>
  <c r="F1286" i="7"/>
  <c r="F1285" i="7"/>
  <c r="F1284" i="7"/>
  <c r="F1283" i="7"/>
  <c r="F1282" i="7"/>
  <c r="F1281" i="7"/>
  <c r="F1280" i="7"/>
  <c r="F1279" i="7"/>
  <c r="F1278" i="7"/>
  <c r="F1277" i="7"/>
  <c r="F1276" i="7"/>
  <c r="F1275" i="7"/>
  <c r="F1274" i="7"/>
  <c r="F1273" i="7"/>
  <c r="F1272" i="7"/>
  <c r="F1271" i="7"/>
  <c r="F1270" i="7"/>
  <c r="F1269" i="7"/>
  <c r="F1268" i="7"/>
  <c r="F1267" i="7"/>
  <c r="F1266" i="7"/>
  <c r="F1265" i="7"/>
  <c r="F1264" i="7"/>
  <c r="F1263" i="7"/>
  <c r="F1262" i="7"/>
  <c r="F1261" i="7"/>
  <c r="F1260" i="7"/>
  <c r="F1259" i="7"/>
  <c r="F1258" i="7"/>
  <c r="F1257" i="7"/>
  <c r="F1256" i="7"/>
  <c r="F1255" i="7"/>
  <c r="F1254" i="7"/>
  <c r="F1253" i="7"/>
  <c r="F1252" i="7"/>
  <c r="F1251" i="7"/>
  <c r="F1250" i="7"/>
  <c r="F1249" i="7"/>
  <c r="F1248" i="7"/>
  <c r="F1247" i="7"/>
  <c r="F1246" i="7"/>
  <c r="F1245" i="7"/>
  <c r="F1244" i="7"/>
  <c r="F1243" i="7"/>
  <c r="F1242" i="7"/>
  <c r="F1241" i="7"/>
  <c r="F1240" i="7"/>
  <c r="F1239" i="7"/>
  <c r="F1238" i="7"/>
  <c r="F1237" i="7"/>
  <c r="F1236" i="7"/>
  <c r="F1235" i="7"/>
  <c r="F1234" i="7"/>
  <c r="F1233" i="7"/>
  <c r="F1232" i="7"/>
  <c r="F1231" i="7"/>
  <c r="F1230" i="7"/>
  <c r="F1229" i="7"/>
  <c r="F1228" i="7"/>
  <c r="F1227" i="7"/>
  <c r="F1226" i="7"/>
  <c r="F1225" i="7"/>
  <c r="F1224" i="7"/>
  <c r="F1223" i="7"/>
  <c r="F1222" i="7"/>
  <c r="F1221" i="7"/>
  <c r="F1220" i="7"/>
  <c r="F1219" i="7"/>
  <c r="F1218" i="7"/>
  <c r="F1217" i="7"/>
  <c r="F1216" i="7"/>
  <c r="F1215" i="7"/>
  <c r="F1214" i="7"/>
  <c r="F1213" i="7"/>
  <c r="F1212" i="7"/>
  <c r="F1211" i="7"/>
  <c r="F1210" i="7"/>
  <c r="F1209" i="7"/>
  <c r="F1208" i="7"/>
  <c r="F1207" i="7"/>
  <c r="F1206" i="7"/>
  <c r="F1205" i="7"/>
  <c r="F1204" i="7"/>
  <c r="F1203" i="7"/>
  <c r="F1202" i="7"/>
  <c r="F1201" i="7"/>
  <c r="F1200" i="7"/>
  <c r="F1199" i="7"/>
  <c r="F1198" i="7"/>
  <c r="F1197" i="7"/>
  <c r="F1196" i="7"/>
  <c r="F1195" i="7"/>
  <c r="F1194" i="7"/>
  <c r="F1193" i="7"/>
  <c r="F1192" i="7"/>
  <c r="F1191" i="7"/>
  <c r="F1190" i="7"/>
  <c r="F1189" i="7"/>
  <c r="F1188" i="7"/>
  <c r="F1187" i="7"/>
  <c r="F1186" i="7"/>
  <c r="F1185" i="7"/>
  <c r="F1184" i="7"/>
  <c r="F1183" i="7"/>
  <c r="F1182" i="7"/>
  <c r="F1181" i="7"/>
  <c r="F1180" i="7"/>
  <c r="F1179" i="7"/>
  <c r="F1178" i="7"/>
  <c r="F1177" i="7"/>
  <c r="F1176" i="7"/>
  <c r="F1175" i="7"/>
  <c r="F1174" i="7"/>
  <c r="F1173" i="7"/>
  <c r="F1172" i="7"/>
  <c r="F1171" i="7"/>
  <c r="F1170" i="7"/>
  <c r="F1169" i="7"/>
  <c r="F1168" i="7"/>
  <c r="F1167" i="7"/>
  <c r="F1166" i="7"/>
  <c r="F1165" i="7"/>
  <c r="F1164" i="7"/>
  <c r="F1163" i="7"/>
  <c r="F1162" i="7"/>
  <c r="F1161" i="7"/>
  <c r="F1160" i="7"/>
  <c r="F1159" i="7"/>
  <c r="F1158" i="7"/>
  <c r="F1157" i="7"/>
  <c r="F1156" i="7"/>
  <c r="F1155" i="7"/>
  <c r="F1154" i="7"/>
  <c r="F1153" i="7"/>
  <c r="F1152" i="7"/>
  <c r="F1151" i="7"/>
  <c r="F1150" i="7"/>
  <c r="F1149" i="7"/>
  <c r="F1148" i="7"/>
  <c r="F1147" i="7"/>
  <c r="F1146" i="7"/>
  <c r="F1145" i="7"/>
  <c r="F1144" i="7"/>
  <c r="F1143" i="7"/>
  <c r="F1142" i="7"/>
  <c r="F1141" i="7"/>
  <c r="F1140" i="7"/>
  <c r="F1139" i="7"/>
  <c r="F1138" i="7"/>
  <c r="F1137" i="7"/>
  <c r="F1136" i="7"/>
  <c r="F1135" i="7"/>
  <c r="F1134" i="7"/>
  <c r="F1133" i="7"/>
  <c r="F1132" i="7"/>
  <c r="F1131" i="7"/>
  <c r="F1130" i="7"/>
  <c r="F1129" i="7"/>
  <c r="F1128" i="7"/>
  <c r="F1127" i="7"/>
  <c r="F1126" i="7"/>
  <c r="F1125" i="7"/>
  <c r="F1124" i="7"/>
  <c r="F1123" i="7"/>
  <c r="F1122" i="7"/>
  <c r="F1121" i="7"/>
  <c r="F1120" i="7"/>
  <c r="F1119" i="7"/>
  <c r="F1118" i="7"/>
  <c r="F1117" i="7"/>
  <c r="F1116" i="7"/>
  <c r="F1115" i="7"/>
  <c r="F1114" i="7"/>
  <c r="F1113" i="7"/>
  <c r="F1112" i="7"/>
  <c r="F1111" i="7"/>
  <c r="F1110" i="7"/>
  <c r="F1109" i="7"/>
  <c r="F1108" i="7"/>
  <c r="F1107" i="7"/>
  <c r="F1106" i="7"/>
  <c r="F1105" i="7"/>
  <c r="F1104" i="7"/>
  <c r="F1103" i="7"/>
  <c r="F1102" i="7"/>
  <c r="F1101" i="7"/>
  <c r="F1100" i="7"/>
  <c r="F1099" i="7"/>
  <c r="F1098" i="7"/>
  <c r="F1097" i="7"/>
  <c r="F1096" i="7"/>
  <c r="F1095" i="7"/>
  <c r="F1094" i="7"/>
  <c r="F1093" i="7"/>
  <c r="F1092" i="7"/>
  <c r="F1091" i="7"/>
  <c r="F1090" i="7"/>
  <c r="F1089" i="7"/>
  <c r="F1088" i="7"/>
  <c r="F1087" i="7"/>
  <c r="F1086" i="7"/>
  <c r="F1085" i="7"/>
  <c r="F1084" i="7"/>
  <c r="F1083" i="7"/>
  <c r="F1082" i="7"/>
  <c r="F1081" i="7"/>
  <c r="F1080" i="7"/>
  <c r="F1079" i="7"/>
  <c r="F1078" i="7"/>
  <c r="F1077" i="7"/>
  <c r="F1076" i="7"/>
  <c r="F1075" i="7"/>
  <c r="F1074" i="7"/>
  <c r="F1073" i="7"/>
  <c r="F1072" i="7"/>
  <c r="F1071" i="7"/>
  <c r="F1070" i="7"/>
  <c r="F1069" i="7"/>
  <c r="F1068" i="7"/>
  <c r="F1067" i="7"/>
  <c r="F1066" i="7"/>
  <c r="F1065" i="7"/>
  <c r="F1064" i="7"/>
  <c r="F1063" i="7"/>
  <c r="F1062" i="7"/>
  <c r="F1061" i="7"/>
  <c r="F1060" i="7"/>
  <c r="F1059" i="7"/>
  <c r="F1058" i="7"/>
  <c r="F1057" i="7"/>
  <c r="F1056" i="7"/>
  <c r="F1055" i="7"/>
  <c r="F1054" i="7"/>
  <c r="F1053" i="7"/>
  <c r="F1052" i="7"/>
  <c r="F1051" i="7"/>
  <c r="F1050" i="7"/>
  <c r="F1049" i="7"/>
  <c r="F1048" i="7"/>
  <c r="F1047" i="7"/>
  <c r="F1046" i="7"/>
  <c r="F1045" i="7"/>
  <c r="F1044" i="7"/>
  <c r="F1043" i="7"/>
  <c r="F1042" i="7"/>
  <c r="F1041" i="7"/>
  <c r="F1040" i="7"/>
  <c r="F1039" i="7"/>
  <c r="F1038" i="7"/>
  <c r="F1037" i="7"/>
  <c r="F1036" i="7"/>
  <c r="F1035" i="7"/>
  <c r="F1034" i="7"/>
  <c r="F1033" i="7"/>
  <c r="F1032" i="7"/>
  <c r="F1031" i="7"/>
  <c r="F1030" i="7"/>
  <c r="F1029" i="7"/>
  <c r="F1028" i="7"/>
  <c r="F1027" i="7"/>
  <c r="F1026" i="7"/>
  <c r="F1025" i="7"/>
  <c r="F1024" i="7"/>
  <c r="F1023" i="7"/>
  <c r="F1022" i="7"/>
  <c r="F1021" i="7"/>
  <c r="F1020" i="7"/>
  <c r="F1019" i="7"/>
  <c r="F1018" i="7"/>
  <c r="F1017" i="7"/>
  <c r="F1016" i="7"/>
  <c r="F1015" i="7"/>
  <c r="F1014" i="7"/>
  <c r="F1013" i="7"/>
  <c r="F1012" i="7"/>
  <c r="F1011" i="7"/>
  <c r="F1010" i="7"/>
  <c r="F1009" i="7"/>
  <c r="F1008" i="7"/>
  <c r="F1007" i="7"/>
  <c r="F1006" i="7"/>
  <c r="F1005" i="7"/>
  <c r="F1004" i="7"/>
  <c r="F1003" i="7"/>
  <c r="F1002" i="7"/>
  <c r="F1001" i="7"/>
  <c r="F1000" i="7"/>
  <c r="F999" i="7"/>
  <c r="F998" i="7"/>
  <c r="F997" i="7"/>
  <c r="F996" i="7"/>
  <c r="F995" i="7"/>
  <c r="F994" i="7"/>
  <c r="F993" i="7"/>
  <c r="F992" i="7"/>
  <c r="F991" i="7"/>
  <c r="F990" i="7"/>
  <c r="F989" i="7"/>
  <c r="F988" i="7"/>
  <c r="F987" i="7"/>
  <c r="F986" i="7"/>
  <c r="F985" i="7"/>
  <c r="F984" i="7"/>
  <c r="F983" i="7"/>
  <c r="F982" i="7"/>
  <c r="F981" i="7"/>
  <c r="F980" i="7"/>
  <c r="F979" i="7"/>
  <c r="F978" i="7"/>
  <c r="F977" i="7"/>
  <c r="F976" i="7"/>
  <c r="F975" i="7"/>
  <c r="F974" i="7"/>
  <c r="F973" i="7"/>
  <c r="F972" i="7"/>
  <c r="F971" i="7"/>
  <c r="F970" i="7"/>
  <c r="F969" i="7"/>
  <c r="F968" i="7"/>
  <c r="F967" i="7"/>
  <c r="F966" i="7"/>
  <c r="F965" i="7"/>
  <c r="F964" i="7"/>
  <c r="F963" i="7"/>
  <c r="F962" i="7"/>
  <c r="F961" i="7"/>
  <c r="F960" i="7"/>
  <c r="F959" i="7"/>
  <c r="F958" i="7"/>
  <c r="F957" i="7"/>
  <c r="F956" i="7"/>
  <c r="F955" i="7"/>
  <c r="F954" i="7"/>
  <c r="F953" i="7"/>
  <c r="F952" i="7"/>
  <c r="F951" i="7"/>
  <c r="F950" i="7"/>
  <c r="F949" i="7"/>
  <c r="F948" i="7"/>
  <c r="F947" i="7"/>
  <c r="F946" i="7"/>
  <c r="F945" i="7"/>
  <c r="F944" i="7"/>
  <c r="F943" i="7"/>
  <c r="F942" i="7"/>
  <c r="F941" i="7"/>
  <c r="F940" i="7"/>
  <c r="F939" i="7"/>
  <c r="F938" i="7"/>
  <c r="F937" i="7"/>
  <c r="F936" i="7"/>
  <c r="F935" i="7"/>
  <c r="F934" i="7"/>
  <c r="F933" i="7"/>
  <c r="F932" i="7"/>
  <c r="F931" i="7"/>
  <c r="F930" i="7"/>
  <c r="F929" i="7"/>
  <c r="F928" i="7"/>
  <c r="F927" i="7"/>
  <c r="F926" i="7"/>
  <c r="F925" i="7"/>
  <c r="F924" i="7"/>
  <c r="F923" i="7"/>
  <c r="F922" i="7"/>
  <c r="F921" i="7"/>
  <c r="F920" i="7"/>
  <c r="F919" i="7"/>
  <c r="F918" i="7"/>
  <c r="F917" i="7"/>
  <c r="F916" i="7"/>
  <c r="F915" i="7"/>
  <c r="F914" i="7"/>
  <c r="F913" i="7"/>
  <c r="F912" i="7"/>
  <c r="F911" i="7"/>
  <c r="F910" i="7"/>
  <c r="F909" i="7"/>
  <c r="F908" i="7"/>
  <c r="F907" i="7"/>
  <c r="F906" i="7"/>
  <c r="F905" i="7"/>
  <c r="F904" i="7"/>
  <c r="F903" i="7"/>
  <c r="F902" i="7"/>
  <c r="F901" i="7"/>
  <c r="F900" i="7"/>
  <c r="F899" i="7"/>
  <c r="F898" i="7"/>
  <c r="F897" i="7"/>
  <c r="F896" i="7"/>
  <c r="F895" i="7"/>
  <c r="F894" i="7"/>
  <c r="F893" i="7"/>
  <c r="F892" i="7"/>
  <c r="F891" i="7"/>
  <c r="F890" i="7"/>
  <c r="F889" i="7"/>
  <c r="F888" i="7"/>
  <c r="F887" i="7"/>
  <c r="F886" i="7"/>
  <c r="F885" i="7"/>
  <c r="F884" i="7"/>
  <c r="F883" i="7"/>
  <c r="F882" i="7"/>
  <c r="F881" i="7"/>
  <c r="F880" i="7"/>
  <c r="F879" i="7"/>
  <c r="F878" i="7"/>
  <c r="F877" i="7"/>
  <c r="F876" i="7"/>
  <c r="F875" i="7"/>
  <c r="F874" i="7"/>
  <c r="F873" i="7"/>
  <c r="F872" i="7"/>
  <c r="F871" i="7"/>
  <c r="F870" i="7"/>
  <c r="F869" i="7"/>
  <c r="F868" i="7"/>
  <c r="F867" i="7"/>
  <c r="F866" i="7"/>
  <c r="F865" i="7"/>
  <c r="F864" i="7"/>
  <c r="F863" i="7"/>
  <c r="F862" i="7"/>
  <c r="F861" i="7"/>
  <c r="F860" i="7"/>
  <c r="F859" i="7"/>
  <c r="F858" i="7"/>
  <c r="F857" i="7"/>
  <c r="F856" i="7"/>
  <c r="F855" i="7"/>
  <c r="F854" i="7"/>
  <c r="F853" i="7"/>
  <c r="F852" i="7"/>
  <c r="F851" i="7"/>
  <c r="F850" i="7"/>
  <c r="F849" i="7"/>
  <c r="F848" i="7"/>
  <c r="F847" i="7"/>
  <c r="F846" i="7"/>
  <c r="F845" i="7"/>
  <c r="F844" i="7"/>
  <c r="F843" i="7"/>
  <c r="F842" i="7"/>
  <c r="F841" i="7"/>
  <c r="F840" i="7"/>
  <c r="F839" i="7"/>
  <c r="F838" i="7"/>
  <c r="F837" i="7"/>
  <c r="F836" i="7"/>
  <c r="F835" i="7"/>
  <c r="F834" i="7"/>
  <c r="F833" i="7"/>
  <c r="F832" i="7"/>
  <c r="F831" i="7"/>
  <c r="F830" i="7"/>
  <c r="F829" i="7"/>
  <c r="F828" i="7"/>
  <c r="F827" i="7"/>
  <c r="F826" i="7"/>
  <c r="F825" i="7"/>
  <c r="F824" i="7"/>
  <c r="F823" i="7"/>
  <c r="F822" i="7"/>
  <c r="F821" i="7"/>
  <c r="F820" i="7"/>
  <c r="F819" i="7"/>
  <c r="F818" i="7"/>
  <c r="F817" i="7"/>
  <c r="F816" i="7"/>
  <c r="F815" i="7"/>
  <c r="F814" i="7"/>
  <c r="F813" i="7"/>
  <c r="F812" i="7"/>
  <c r="F811" i="7"/>
  <c r="F810" i="7"/>
  <c r="F809" i="7"/>
  <c r="F808" i="7"/>
  <c r="F807" i="7"/>
  <c r="F806" i="7"/>
  <c r="F805" i="7"/>
  <c r="F804" i="7"/>
  <c r="F803" i="7"/>
  <c r="F802" i="7"/>
  <c r="F801" i="7"/>
  <c r="F800" i="7"/>
  <c r="F799" i="7"/>
  <c r="F798" i="7"/>
  <c r="F797" i="7"/>
  <c r="F796" i="7"/>
  <c r="F795" i="7"/>
  <c r="F794" i="7"/>
  <c r="F793" i="7"/>
  <c r="F792" i="7"/>
  <c r="F791" i="7"/>
  <c r="F790" i="7"/>
  <c r="F789" i="7"/>
  <c r="F788" i="7"/>
  <c r="F787" i="7"/>
  <c r="F786" i="7"/>
  <c r="F785" i="7"/>
  <c r="F784" i="7"/>
  <c r="F783" i="7"/>
  <c r="F782" i="7"/>
  <c r="F781" i="7"/>
  <c r="F780" i="7"/>
  <c r="F779" i="7"/>
  <c r="F778" i="7"/>
  <c r="F777" i="7"/>
  <c r="F776" i="7"/>
  <c r="F775" i="7"/>
  <c r="F774" i="7"/>
  <c r="F773" i="7"/>
  <c r="F772" i="7"/>
  <c r="F771" i="7"/>
  <c r="F770" i="7"/>
  <c r="F769" i="7"/>
  <c r="F768" i="7"/>
  <c r="F767" i="7"/>
  <c r="F766" i="7"/>
  <c r="F765" i="7"/>
  <c r="F764" i="7"/>
  <c r="F763" i="7"/>
  <c r="F762" i="7"/>
  <c r="F761" i="7"/>
  <c r="F760" i="7"/>
  <c r="F759" i="7"/>
  <c r="F758" i="7"/>
  <c r="F757" i="7"/>
  <c r="F756" i="7"/>
  <c r="F755" i="7"/>
  <c r="F754" i="7"/>
  <c r="F753" i="7"/>
  <c r="F752" i="7"/>
  <c r="F751" i="7"/>
  <c r="F750" i="7"/>
  <c r="F749" i="7"/>
  <c r="F748" i="7"/>
  <c r="F747" i="7"/>
  <c r="F746" i="7"/>
  <c r="F745" i="7"/>
  <c r="F744" i="7"/>
  <c r="F743" i="7"/>
  <c r="F742" i="7"/>
  <c r="F741" i="7"/>
  <c r="F740" i="7"/>
  <c r="F739" i="7"/>
  <c r="F738" i="7"/>
  <c r="F737" i="7"/>
  <c r="F736" i="7"/>
  <c r="F735" i="7"/>
  <c r="F734" i="7"/>
  <c r="F733" i="7"/>
  <c r="F732" i="7"/>
  <c r="F731" i="7"/>
  <c r="F730" i="7"/>
  <c r="F729" i="7"/>
  <c r="F728" i="7"/>
  <c r="F727" i="7"/>
  <c r="F726" i="7"/>
  <c r="F725" i="7"/>
  <c r="F724" i="7"/>
  <c r="F723" i="7"/>
  <c r="F722" i="7"/>
  <c r="F721" i="7"/>
  <c r="F720" i="7"/>
  <c r="F719" i="7"/>
  <c r="F718" i="7"/>
  <c r="F717" i="7"/>
  <c r="F716" i="7"/>
  <c r="F715" i="7"/>
  <c r="F714" i="7"/>
  <c r="F713" i="7"/>
  <c r="F712" i="7"/>
  <c r="F711" i="7"/>
  <c r="F710" i="7"/>
  <c r="F709" i="7"/>
  <c r="F708" i="7"/>
  <c r="F707" i="7"/>
  <c r="F706" i="7"/>
  <c r="F705" i="7"/>
  <c r="F704" i="7"/>
  <c r="F703" i="7"/>
  <c r="F702" i="7"/>
  <c r="F701" i="7"/>
  <c r="F700" i="7"/>
  <c r="F699" i="7"/>
  <c r="F698" i="7"/>
  <c r="F697" i="7"/>
  <c r="F696" i="7"/>
  <c r="F695" i="7"/>
  <c r="F694" i="7"/>
  <c r="F693" i="7"/>
  <c r="F692" i="7"/>
  <c r="F691" i="7"/>
  <c r="F690" i="7"/>
  <c r="F689" i="7"/>
  <c r="F688" i="7"/>
  <c r="F687" i="7"/>
  <c r="F686" i="7"/>
  <c r="F685" i="7"/>
  <c r="F684" i="7"/>
  <c r="F683" i="7"/>
  <c r="F682" i="7"/>
  <c r="F681" i="7"/>
  <c r="F680" i="7"/>
  <c r="F679" i="7"/>
  <c r="F678" i="7"/>
  <c r="F677" i="7"/>
  <c r="F676" i="7"/>
  <c r="F675" i="7"/>
  <c r="F674" i="7"/>
  <c r="F673" i="7"/>
  <c r="F672" i="7"/>
  <c r="F671" i="7"/>
  <c r="F670" i="7"/>
  <c r="F669" i="7"/>
  <c r="F668" i="7"/>
  <c r="F667" i="7"/>
  <c r="F666" i="7"/>
  <c r="F665" i="7"/>
  <c r="F664" i="7"/>
  <c r="F663" i="7"/>
  <c r="F662" i="7"/>
  <c r="F661" i="7"/>
  <c r="F660" i="7"/>
  <c r="F659" i="7"/>
  <c r="F658" i="7"/>
  <c r="F657" i="7"/>
  <c r="F656" i="7"/>
  <c r="F655" i="7"/>
  <c r="F654" i="7"/>
  <c r="F653" i="7"/>
  <c r="F652" i="7"/>
  <c r="F651" i="7"/>
  <c r="F650" i="7"/>
  <c r="F649" i="7"/>
  <c r="F648" i="7"/>
  <c r="F647" i="7"/>
  <c r="F646" i="7"/>
  <c r="F645" i="7"/>
  <c r="F644" i="7"/>
  <c r="F643" i="7"/>
  <c r="F642" i="7"/>
  <c r="F641" i="7"/>
  <c r="F640" i="7"/>
  <c r="F639" i="7"/>
  <c r="F638" i="7"/>
  <c r="F637" i="7"/>
  <c r="F636" i="7"/>
  <c r="F635" i="7"/>
  <c r="F634" i="7"/>
  <c r="F633" i="7"/>
  <c r="F632" i="7"/>
  <c r="F631" i="7"/>
  <c r="F630" i="7"/>
  <c r="F629" i="7"/>
  <c r="F628" i="7"/>
  <c r="F627" i="7"/>
  <c r="F626" i="7"/>
  <c r="F625" i="7"/>
  <c r="F624" i="7"/>
  <c r="F623" i="7"/>
  <c r="F622" i="7"/>
  <c r="F621" i="7"/>
  <c r="F620" i="7"/>
  <c r="F619" i="7"/>
  <c r="F618" i="7"/>
  <c r="F617" i="7"/>
  <c r="F616" i="7"/>
  <c r="F615" i="7"/>
  <c r="F614" i="7"/>
  <c r="F613" i="7"/>
  <c r="F612" i="7"/>
  <c r="F611" i="7"/>
  <c r="F610" i="7"/>
  <c r="F609" i="7"/>
  <c r="F608" i="7"/>
  <c r="F607" i="7"/>
  <c r="F606" i="7"/>
  <c r="F605" i="7"/>
  <c r="F604" i="7"/>
  <c r="F603" i="7"/>
  <c r="F602" i="7"/>
  <c r="F601" i="7"/>
  <c r="F600" i="7"/>
  <c r="F599" i="7"/>
  <c r="F598" i="7"/>
  <c r="F597" i="7"/>
  <c r="F596" i="7"/>
  <c r="F595" i="7"/>
  <c r="F594" i="7"/>
  <c r="F593" i="7"/>
  <c r="F592" i="7"/>
  <c r="F591" i="7"/>
  <c r="F590" i="7"/>
  <c r="F589" i="7"/>
  <c r="F588" i="7"/>
  <c r="F587" i="7"/>
  <c r="F586" i="7"/>
  <c r="F585" i="7"/>
  <c r="F584" i="7"/>
  <c r="F583" i="7"/>
  <c r="F582" i="7"/>
  <c r="F581" i="7"/>
  <c r="F580" i="7"/>
  <c r="F579" i="7"/>
  <c r="F578" i="7"/>
  <c r="F577" i="7"/>
  <c r="F576" i="7"/>
  <c r="F575" i="7"/>
  <c r="F574" i="7"/>
  <c r="F573" i="7"/>
  <c r="F572" i="7"/>
  <c r="F571" i="7"/>
  <c r="F570" i="7"/>
  <c r="F569" i="7"/>
  <c r="F568" i="7"/>
  <c r="F567" i="7"/>
  <c r="F566" i="7"/>
  <c r="F565" i="7"/>
  <c r="F564" i="7"/>
  <c r="F563" i="7"/>
  <c r="F562" i="7"/>
  <c r="F561" i="7"/>
  <c r="F560" i="7"/>
  <c r="F559" i="7"/>
  <c r="F558" i="7"/>
  <c r="F557" i="7"/>
  <c r="F556" i="7"/>
  <c r="F555" i="7"/>
  <c r="F554" i="7"/>
  <c r="F553" i="7"/>
  <c r="F552" i="7"/>
  <c r="F551" i="7"/>
  <c r="F550" i="7"/>
  <c r="F549" i="7"/>
  <c r="F548" i="7"/>
  <c r="F547" i="7"/>
  <c r="F546" i="7"/>
  <c r="F545" i="7"/>
  <c r="F544" i="7"/>
  <c r="F543" i="7"/>
  <c r="F542" i="7"/>
  <c r="F541" i="7"/>
  <c r="F540" i="7"/>
  <c r="F539" i="7"/>
  <c r="F538" i="7"/>
  <c r="F537" i="7"/>
  <c r="F536" i="7"/>
  <c r="F535" i="7"/>
  <c r="F534" i="7"/>
  <c r="F533" i="7"/>
  <c r="F532" i="7"/>
  <c r="F531" i="7"/>
  <c r="F530" i="7"/>
  <c r="F529" i="7"/>
  <c r="F528" i="7"/>
  <c r="F527" i="7"/>
  <c r="F526" i="7"/>
  <c r="F525" i="7"/>
  <c r="F524" i="7"/>
  <c r="F523" i="7"/>
  <c r="F522" i="7"/>
  <c r="F521" i="7"/>
  <c r="F520" i="7"/>
  <c r="F519" i="7"/>
  <c r="F518" i="7"/>
  <c r="F517" i="7"/>
  <c r="F516" i="7"/>
  <c r="F515" i="7"/>
  <c r="F514" i="7"/>
  <c r="F513" i="7"/>
  <c r="F512" i="7"/>
  <c r="F511" i="7"/>
  <c r="F510" i="7"/>
  <c r="F509" i="7"/>
  <c r="F508" i="7"/>
  <c r="F507" i="7"/>
  <c r="F506" i="7"/>
  <c r="F505" i="7"/>
  <c r="F504" i="7"/>
  <c r="F503" i="7"/>
  <c r="F502" i="7"/>
  <c r="F501" i="7"/>
  <c r="F500" i="7"/>
  <c r="F499" i="7"/>
  <c r="F498" i="7"/>
  <c r="F497" i="7"/>
  <c r="F496" i="7"/>
  <c r="F495" i="7"/>
  <c r="F494" i="7"/>
  <c r="F493" i="7"/>
  <c r="F492" i="7"/>
  <c r="F491" i="7"/>
  <c r="F490" i="7"/>
  <c r="F489" i="7"/>
  <c r="F488" i="7"/>
  <c r="F487" i="7"/>
  <c r="F486" i="7"/>
  <c r="F485" i="7"/>
  <c r="F484" i="7"/>
  <c r="F483" i="7"/>
  <c r="F482" i="7"/>
  <c r="F481" i="7"/>
  <c r="F480" i="7"/>
  <c r="F479" i="7"/>
  <c r="F478" i="7"/>
  <c r="F477" i="7"/>
  <c r="F476" i="7"/>
  <c r="F475" i="7"/>
  <c r="F474" i="7"/>
  <c r="F473" i="7"/>
  <c r="F472" i="7"/>
  <c r="F471" i="7"/>
  <c r="F470" i="7"/>
  <c r="F469" i="7"/>
  <c r="F468" i="7"/>
  <c r="F467" i="7"/>
  <c r="F466" i="7"/>
  <c r="F465" i="7"/>
  <c r="F464" i="7"/>
  <c r="F463" i="7"/>
  <c r="F462" i="7"/>
  <c r="F461" i="7"/>
  <c r="F460" i="7"/>
  <c r="F459" i="7"/>
  <c r="F458" i="7"/>
  <c r="F457" i="7"/>
  <c r="F456" i="7"/>
  <c r="F455" i="7"/>
  <c r="F454" i="7"/>
  <c r="F453" i="7"/>
  <c r="F452" i="7"/>
  <c r="F451" i="7"/>
  <c r="F450" i="7"/>
  <c r="F449" i="7"/>
  <c r="F448" i="7"/>
  <c r="F447" i="7"/>
  <c r="F446" i="7"/>
  <c r="F445" i="7"/>
  <c r="F444" i="7"/>
  <c r="F443" i="7"/>
  <c r="F442" i="7"/>
  <c r="F441" i="7"/>
  <c r="F440" i="7"/>
  <c r="F439" i="7"/>
  <c r="F438" i="7"/>
  <c r="F437" i="7"/>
  <c r="F436" i="7"/>
  <c r="F435" i="7"/>
  <c r="F434" i="7"/>
  <c r="F433" i="7"/>
  <c r="F432" i="7"/>
  <c r="F431" i="7"/>
  <c r="F430" i="7"/>
  <c r="F429" i="7"/>
  <c r="F428" i="7"/>
  <c r="F427" i="7"/>
  <c r="F426" i="7"/>
  <c r="F425" i="7"/>
  <c r="F424" i="7"/>
  <c r="F423" i="7"/>
  <c r="F422" i="7"/>
  <c r="F421" i="7"/>
  <c r="F420" i="7"/>
  <c r="F419" i="7"/>
  <c r="F418" i="7"/>
  <c r="F417" i="7"/>
  <c r="F416" i="7"/>
  <c r="F415" i="7"/>
  <c r="F414" i="7"/>
  <c r="F413" i="7"/>
  <c r="F412" i="7"/>
  <c r="F411" i="7"/>
  <c r="F410" i="7"/>
  <c r="F409" i="7"/>
  <c r="F408" i="7"/>
  <c r="F407" i="7"/>
  <c r="F406" i="7"/>
  <c r="F405" i="7"/>
  <c r="F404" i="7"/>
  <c r="F403" i="7"/>
  <c r="F402" i="7"/>
  <c r="F401" i="7"/>
  <c r="F400" i="7"/>
  <c r="F399" i="7"/>
  <c r="F398" i="7"/>
  <c r="F397" i="7"/>
  <c r="F396" i="7"/>
  <c r="F395" i="7"/>
  <c r="F394" i="7"/>
  <c r="F393" i="7"/>
  <c r="F392" i="7"/>
  <c r="F391" i="7"/>
  <c r="F390" i="7"/>
  <c r="F389" i="7"/>
  <c r="F388" i="7"/>
  <c r="F387" i="7"/>
  <c r="F386" i="7"/>
  <c r="F385" i="7"/>
  <c r="F384" i="7"/>
  <c r="F383" i="7"/>
  <c r="F382" i="7"/>
  <c r="F381" i="7"/>
  <c r="F380" i="7"/>
  <c r="F379" i="7"/>
  <c r="F378" i="7"/>
  <c r="F377" i="7"/>
  <c r="F376" i="7"/>
  <c r="F375" i="7"/>
  <c r="F374" i="7"/>
  <c r="F373" i="7"/>
  <c r="F372" i="7"/>
  <c r="F371" i="7"/>
  <c r="F370" i="7"/>
  <c r="F369" i="7"/>
  <c r="F368" i="7"/>
  <c r="F367" i="7"/>
  <c r="F366" i="7"/>
  <c r="F365" i="7"/>
  <c r="F364" i="7"/>
  <c r="F363" i="7"/>
  <c r="F362" i="7"/>
  <c r="F361" i="7"/>
  <c r="F360" i="7"/>
  <c r="F359" i="7"/>
  <c r="F358" i="7"/>
  <c r="F357" i="7"/>
  <c r="F356" i="7"/>
  <c r="F355" i="7"/>
  <c r="F354" i="7"/>
  <c r="F353" i="7"/>
  <c r="F352" i="7"/>
  <c r="F351" i="7"/>
  <c r="F350" i="7"/>
  <c r="F349" i="7"/>
  <c r="F348" i="7"/>
  <c r="F347" i="7"/>
  <c r="F346" i="7"/>
  <c r="F345" i="7"/>
  <c r="F344" i="7"/>
  <c r="F343" i="7"/>
  <c r="F342" i="7"/>
  <c r="F341" i="7"/>
  <c r="F340" i="7"/>
  <c r="F339" i="7"/>
  <c r="F338" i="7"/>
  <c r="F337" i="7"/>
  <c r="F336" i="7"/>
  <c r="F335" i="7"/>
  <c r="F334" i="7"/>
  <c r="F333" i="7"/>
  <c r="F332" i="7"/>
  <c r="F331" i="7"/>
  <c r="F330" i="7"/>
  <c r="F329" i="7"/>
  <c r="F328" i="7"/>
  <c r="F327" i="7"/>
  <c r="F326" i="7"/>
  <c r="F325" i="7"/>
  <c r="F324" i="7"/>
  <c r="F323" i="7"/>
  <c r="F322" i="7"/>
  <c r="F321" i="7"/>
  <c r="F320" i="7"/>
  <c r="F319" i="7"/>
  <c r="F318" i="7"/>
  <c r="F317" i="7"/>
  <c r="F316" i="7"/>
  <c r="F315" i="7"/>
  <c r="F314" i="7"/>
  <c r="F313" i="7"/>
  <c r="F312" i="7"/>
  <c r="F311" i="7"/>
  <c r="F310" i="7"/>
  <c r="F309" i="7"/>
  <c r="F308" i="7"/>
  <c r="F307" i="7"/>
  <c r="F306" i="7"/>
  <c r="F305" i="7"/>
  <c r="F304" i="7"/>
  <c r="F303" i="7"/>
  <c r="F302" i="7"/>
  <c r="F301" i="7"/>
  <c r="F300" i="7"/>
  <c r="F299" i="7"/>
  <c r="F298" i="7"/>
  <c r="F297" i="7"/>
  <c r="F296" i="7"/>
  <c r="F295" i="7"/>
  <c r="F294" i="7"/>
  <c r="F293" i="7"/>
  <c r="F292" i="7"/>
  <c r="F291" i="7"/>
  <c r="F290" i="7"/>
  <c r="F289" i="7"/>
  <c r="F288" i="7"/>
  <c r="F287" i="7"/>
  <c r="F286" i="7"/>
  <c r="F285" i="7"/>
  <c r="F284" i="7"/>
  <c r="F283" i="7"/>
  <c r="F282" i="7"/>
  <c r="F281" i="7"/>
  <c r="F280" i="7"/>
  <c r="F279" i="7"/>
  <c r="F278" i="7"/>
  <c r="F277" i="7"/>
  <c r="F276" i="7"/>
  <c r="F275" i="7"/>
  <c r="F274" i="7"/>
  <c r="F273" i="7"/>
  <c r="F272" i="7"/>
  <c r="F271" i="7"/>
  <c r="F270" i="7"/>
  <c r="F269" i="7"/>
  <c r="F268" i="7"/>
  <c r="F267" i="7"/>
  <c r="F266" i="7"/>
  <c r="F265" i="7"/>
  <c r="F264" i="7"/>
  <c r="F263" i="7"/>
  <c r="F262" i="7"/>
  <c r="F261" i="7"/>
  <c r="F260" i="7"/>
  <c r="F259" i="7"/>
  <c r="F258" i="7"/>
  <c r="F257" i="7"/>
  <c r="F256" i="7"/>
  <c r="F255" i="7"/>
  <c r="F254" i="7"/>
  <c r="F253" i="7"/>
  <c r="F252" i="7"/>
  <c r="F251" i="7"/>
  <c r="F250" i="7"/>
  <c r="F249" i="7"/>
  <c r="F248" i="7"/>
  <c r="F247" i="7"/>
  <c r="F246" i="7"/>
  <c r="F245" i="7"/>
  <c r="F244" i="7"/>
  <c r="F243" i="7"/>
  <c r="F242" i="7"/>
  <c r="F241" i="7"/>
  <c r="F240" i="7"/>
  <c r="F239" i="7"/>
  <c r="F238" i="7"/>
  <c r="F237" i="7"/>
  <c r="F236" i="7"/>
  <c r="F235" i="7"/>
  <c r="F234" i="7"/>
  <c r="F233" i="7"/>
  <c r="F232" i="7"/>
  <c r="F231" i="7"/>
  <c r="F230" i="7"/>
  <c r="F229" i="7"/>
  <c r="F228" i="7"/>
  <c r="F227" i="7"/>
  <c r="F226" i="7"/>
  <c r="F225" i="7"/>
  <c r="F224" i="7"/>
  <c r="F223" i="7"/>
  <c r="F222" i="7"/>
  <c r="F221" i="7"/>
  <c r="F220" i="7"/>
  <c r="F219" i="7"/>
  <c r="F218" i="7"/>
  <c r="F217" i="7"/>
  <c r="F216" i="7"/>
  <c r="F215" i="7"/>
  <c r="F214" i="7"/>
  <c r="F213" i="7"/>
  <c r="F212" i="7"/>
  <c r="F211" i="7"/>
  <c r="F210" i="7"/>
  <c r="F209" i="7"/>
  <c r="F208" i="7"/>
  <c r="F207" i="7"/>
  <c r="F206" i="7"/>
  <c r="F205" i="7"/>
  <c r="F204" i="7"/>
  <c r="F203" i="7"/>
  <c r="F202" i="7"/>
  <c r="F201" i="7"/>
  <c r="F200" i="7"/>
  <c r="F199" i="7"/>
  <c r="F198" i="7"/>
  <c r="F197" i="7"/>
  <c r="F196" i="7"/>
  <c r="F195" i="7"/>
  <c r="F194" i="7"/>
  <c r="F193" i="7"/>
  <c r="F192" i="7"/>
  <c r="F191" i="7"/>
  <c r="F190" i="7"/>
  <c r="F189" i="7"/>
  <c r="F188" i="7"/>
  <c r="F187" i="7"/>
  <c r="F186" i="7"/>
  <c r="F185" i="7"/>
  <c r="F184" i="7"/>
  <c r="F183" i="7"/>
  <c r="F182" i="7"/>
  <c r="F181" i="7"/>
  <c r="F180" i="7"/>
  <c r="F179" i="7"/>
  <c r="F178" i="7"/>
  <c r="F177" i="7"/>
  <c r="F176" i="7"/>
  <c r="F175" i="7"/>
  <c r="F174" i="7"/>
  <c r="F173" i="7"/>
  <c r="F172" i="7"/>
  <c r="F171" i="7"/>
  <c r="F170" i="7"/>
  <c r="F169" i="7"/>
  <c r="F168" i="7"/>
  <c r="F167" i="7"/>
  <c r="F166" i="7"/>
  <c r="F165" i="7"/>
  <c r="F164" i="7"/>
  <c r="F163" i="7"/>
  <c r="F162" i="7"/>
  <c r="F161" i="7"/>
  <c r="F160" i="7"/>
  <c r="F159" i="7"/>
  <c r="F158" i="7"/>
  <c r="F157" i="7"/>
  <c r="F156" i="7"/>
  <c r="F155" i="7"/>
  <c r="F154" i="7"/>
  <c r="F153" i="7"/>
  <c r="F152" i="7"/>
  <c r="F151" i="7"/>
  <c r="F150" i="7"/>
  <c r="F149" i="7"/>
  <c r="F148" i="7"/>
  <c r="F147" i="7"/>
  <c r="F146" i="7"/>
  <c r="F145" i="7"/>
  <c r="F144" i="7"/>
  <c r="F143" i="7"/>
  <c r="F142" i="7"/>
  <c r="F141" i="7"/>
  <c r="F140" i="7"/>
  <c r="F139" i="7"/>
  <c r="F138" i="7"/>
  <c r="F137" i="7"/>
  <c r="F136" i="7"/>
  <c r="F135" i="7"/>
  <c r="F134" i="7"/>
  <c r="F133" i="7"/>
  <c r="F132" i="7"/>
  <c r="F131" i="7"/>
  <c r="F130" i="7"/>
  <c r="F129" i="7"/>
  <c r="F128" i="7"/>
  <c r="F127" i="7"/>
  <c r="F126" i="7"/>
  <c r="F125" i="7"/>
  <c r="F124" i="7"/>
  <c r="F123" i="7"/>
  <c r="F122" i="7"/>
  <c r="F121" i="7"/>
  <c r="F120" i="7"/>
  <c r="F119" i="7"/>
  <c r="F118" i="7"/>
  <c r="F117" i="7"/>
  <c r="F116" i="7"/>
  <c r="F115" i="7"/>
  <c r="F114" i="7"/>
  <c r="F113" i="7"/>
  <c r="F112" i="7"/>
  <c r="F111" i="7"/>
  <c r="F110" i="7"/>
  <c r="F109" i="7"/>
  <c r="F108" i="7"/>
  <c r="F107" i="7"/>
  <c r="F106" i="7"/>
  <c r="F105" i="7"/>
  <c r="F104" i="7"/>
  <c r="F103" i="7"/>
  <c r="F102" i="7"/>
  <c r="F101" i="7"/>
  <c r="F100" i="7"/>
  <c r="F99" i="7"/>
  <c r="F98" i="7"/>
  <c r="F97" i="7"/>
  <c r="F96" i="7"/>
  <c r="F95" i="7"/>
  <c r="F94" i="7"/>
  <c r="F93" i="7"/>
  <c r="F92" i="7"/>
  <c r="F91" i="7"/>
  <c r="F90" i="7"/>
  <c r="F89" i="7"/>
  <c r="F88" i="7"/>
  <c r="F87" i="7"/>
  <c r="F86" i="7"/>
  <c r="F85" i="7"/>
  <c r="F84" i="7"/>
  <c r="F83" i="7"/>
  <c r="F82" i="7"/>
  <c r="F81" i="7"/>
  <c r="F80" i="7"/>
  <c r="F79" i="7"/>
  <c r="F78" i="7"/>
  <c r="F77" i="7"/>
  <c r="F76" i="7"/>
  <c r="F75" i="7"/>
  <c r="F74" i="7"/>
  <c r="F73" i="7"/>
  <c r="F72" i="7"/>
  <c r="F71" i="7"/>
  <c r="F70" i="7"/>
  <c r="F69" i="7"/>
  <c r="F68" i="7"/>
  <c r="F67" i="7"/>
  <c r="F66" i="7"/>
  <c r="F65" i="7"/>
  <c r="F64" i="7"/>
  <c r="F63" i="7"/>
  <c r="F62" i="7"/>
  <c r="F61" i="7"/>
  <c r="F60" i="7"/>
  <c r="F59" i="7"/>
  <c r="F58" i="7"/>
  <c r="F57" i="7"/>
  <c r="F56" i="7"/>
  <c r="F55" i="7"/>
  <c r="F54" i="7"/>
  <c r="F53" i="7"/>
  <c r="F52" i="7"/>
  <c r="F51" i="7"/>
  <c r="F50" i="7"/>
  <c r="F49" i="7"/>
  <c r="F48" i="7"/>
  <c r="F47" i="7"/>
  <c r="F46" i="7"/>
  <c r="F45" i="7"/>
  <c r="F44" i="7"/>
  <c r="F43" i="7"/>
  <c r="F42" i="7"/>
  <c r="F41" i="7"/>
  <c r="F40" i="7"/>
  <c r="F39" i="7"/>
  <c r="F38" i="7"/>
  <c r="F37" i="7"/>
  <c r="F36" i="7"/>
  <c r="F35" i="7"/>
  <c r="F34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F5" i="7"/>
  <c r="F4" i="7"/>
  <c r="F3" i="7"/>
  <c r="F2" i="7"/>
  <c r="A2" i="7"/>
  <c r="C2" i="7"/>
  <c r="E2" i="7"/>
  <c r="A3" i="7"/>
  <c r="A4" i="7"/>
  <c r="G4" i="7" s="1"/>
  <c r="B4" i="7"/>
  <c r="D4" i="7" s="1"/>
  <c r="C4" i="7"/>
  <c r="E4" i="7"/>
  <c r="A5" i="7"/>
  <c r="E5" i="7" s="1"/>
  <c r="C5" i="7"/>
  <c r="A6" i="7"/>
  <c r="B6" i="7"/>
  <c r="D6" i="7" s="1"/>
  <c r="C6" i="7"/>
  <c r="E6" i="7"/>
  <c r="G6" i="7"/>
  <c r="A7" i="7"/>
  <c r="C7" i="7"/>
  <c r="A8" i="7"/>
  <c r="G8" i="7" s="1"/>
  <c r="A9" i="7"/>
  <c r="B9" i="7" s="1"/>
  <c r="C9" i="7"/>
  <c r="D9" i="7"/>
  <c r="E9" i="7"/>
  <c r="A10" i="7"/>
  <c r="C10" i="7"/>
  <c r="E10" i="7"/>
  <c r="A11" i="7"/>
  <c r="A12" i="7"/>
  <c r="G12" i="7" s="1"/>
  <c r="B12" i="7"/>
  <c r="D12" i="7" s="1"/>
  <c r="C12" i="7"/>
  <c r="A13" i="7"/>
  <c r="A14" i="7"/>
  <c r="B14" i="7"/>
  <c r="D14" i="7" s="1"/>
  <c r="C14" i="7"/>
  <c r="E14" i="7"/>
  <c r="G14" i="7"/>
  <c r="A15" i="7"/>
  <c r="E15" i="7"/>
  <c r="A16" i="7"/>
  <c r="C16" i="7"/>
  <c r="G16" i="7"/>
  <c r="A17" i="7"/>
  <c r="A18" i="7"/>
  <c r="A19" i="7"/>
  <c r="E19" i="7" s="1"/>
  <c r="A20" i="7"/>
  <c r="C20" i="7"/>
  <c r="A21" i="7"/>
  <c r="C21" i="7"/>
  <c r="E21" i="7"/>
  <c r="A22" i="7"/>
  <c r="B22" i="7"/>
  <c r="D22" i="7" s="1"/>
  <c r="C22" i="7"/>
  <c r="E22" i="7"/>
  <c r="G22" i="7"/>
  <c r="A23" i="7"/>
  <c r="C23" i="7"/>
  <c r="E23" i="7"/>
  <c r="A24" i="7"/>
  <c r="C24" i="7"/>
  <c r="G24" i="7"/>
  <c r="A25" i="7"/>
  <c r="E25" i="7"/>
  <c r="A26" i="7"/>
  <c r="E26" i="7"/>
  <c r="A27" i="7"/>
  <c r="E27" i="7"/>
  <c r="A28" i="7"/>
  <c r="G28" i="7" s="1"/>
  <c r="B28" i="7"/>
  <c r="C28" i="7"/>
  <c r="A29" i="7"/>
  <c r="E29" i="7" s="1"/>
  <c r="A30" i="7"/>
  <c r="B30" i="7"/>
  <c r="C30" i="7"/>
  <c r="E30" i="7"/>
  <c r="G30" i="7"/>
  <c r="A31" i="7"/>
  <c r="E31" i="7" s="1"/>
  <c r="A32" i="7"/>
  <c r="C32" i="7"/>
  <c r="G32" i="7"/>
  <c r="A33" i="7"/>
  <c r="A34" i="7"/>
  <c r="A35" i="7"/>
  <c r="A36" i="7"/>
  <c r="C36" i="7" s="1"/>
  <c r="A37" i="7"/>
  <c r="C37" i="7"/>
  <c r="E37" i="7"/>
  <c r="A38" i="7"/>
  <c r="B38" i="7"/>
  <c r="D38" i="7" s="1"/>
  <c r="C38" i="7"/>
  <c r="E38" i="7"/>
  <c r="G38" i="7"/>
  <c r="A39" i="7"/>
  <c r="C39" i="7"/>
  <c r="E39" i="7"/>
  <c r="A40" i="7"/>
  <c r="C40" i="7"/>
  <c r="G40" i="7"/>
  <c r="A41" i="7"/>
  <c r="A42" i="7"/>
  <c r="E42" i="7"/>
  <c r="A43" i="7"/>
  <c r="E43" i="7" s="1"/>
  <c r="A44" i="7"/>
  <c r="G44" i="7" s="1"/>
  <c r="B44" i="7"/>
  <c r="D44" i="7" s="1"/>
  <c r="C44" i="7"/>
  <c r="A45" i="7"/>
  <c r="E45" i="7" s="1"/>
  <c r="A46" i="7"/>
  <c r="B46" i="7"/>
  <c r="C46" i="7"/>
  <c r="E46" i="7"/>
  <c r="G46" i="7"/>
  <c r="A47" i="7"/>
  <c r="E47" i="7" s="1"/>
  <c r="A48" i="7"/>
  <c r="C48" i="7"/>
  <c r="G48" i="7"/>
  <c r="A49" i="7"/>
  <c r="A50" i="7"/>
  <c r="A51" i="7"/>
  <c r="A52" i="7"/>
  <c r="C52" i="7"/>
  <c r="A53" i="7"/>
  <c r="C53" i="7"/>
  <c r="E53" i="7"/>
  <c r="A54" i="7"/>
  <c r="B54" i="7"/>
  <c r="D54" i="7" s="1"/>
  <c r="C54" i="7"/>
  <c r="E54" i="7"/>
  <c r="G54" i="7"/>
  <c r="A55" i="7"/>
  <c r="C55" i="7"/>
  <c r="E55" i="7"/>
  <c r="A56" i="7"/>
  <c r="C56" i="7"/>
  <c r="G56" i="7"/>
  <c r="A57" i="7"/>
  <c r="E57" i="7"/>
  <c r="A58" i="7"/>
  <c r="E58" i="7"/>
  <c r="A59" i="7"/>
  <c r="E59" i="7" s="1"/>
  <c r="A60" i="7"/>
  <c r="G60" i="7" s="1"/>
  <c r="B60" i="7"/>
  <c r="D60" i="7" s="1"/>
  <c r="C60" i="7"/>
  <c r="A61" i="7"/>
  <c r="E61" i="7" s="1"/>
  <c r="A62" i="7"/>
  <c r="B62" i="7"/>
  <c r="C62" i="7"/>
  <c r="E62" i="7"/>
  <c r="G62" i="7"/>
  <c r="A63" i="7"/>
  <c r="E63" i="7"/>
  <c r="A64" i="7"/>
  <c r="C64" i="7"/>
  <c r="G64" i="7"/>
  <c r="A65" i="7"/>
  <c r="A66" i="7"/>
  <c r="A67" i="7"/>
  <c r="A68" i="7"/>
  <c r="C68" i="7"/>
  <c r="A69" i="7"/>
  <c r="C69" i="7"/>
  <c r="E69" i="7"/>
  <c r="A70" i="7"/>
  <c r="B70" i="7"/>
  <c r="D70" i="7" s="1"/>
  <c r="C70" i="7"/>
  <c r="E70" i="7"/>
  <c r="G70" i="7"/>
  <c r="A71" i="7"/>
  <c r="C71" i="7"/>
  <c r="E71" i="7"/>
  <c r="A72" i="7"/>
  <c r="C72" i="7"/>
  <c r="G72" i="7"/>
  <c r="A73" i="7"/>
  <c r="E73" i="7"/>
  <c r="A74" i="7"/>
  <c r="E74" i="7"/>
  <c r="A75" i="7"/>
  <c r="E75" i="7" s="1"/>
  <c r="A76" i="7"/>
  <c r="G76" i="7" s="1"/>
  <c r="B76" i="7"/>
  <c r="D76" i="7" s="1"/>
  <c r="C76" i="7"/>
  <c r="A77" i="7"/>
  <c r="E77" i="7" s="1"/>
  <c r="A78" i="7"/>
  <c r="B78" i="7"/>
  <c r="C78" i="7"/>
  <c r="E78" i="7"/>
  <c r="G78" i="7"/>
  <c r="A79" i="7"/>
  <c r="E79" i="7"/>
  <c r="A80" i="7"/>
  <c r="C80" i="7"/>
  <c r="G80" i="7"/>
  <c r="A81" i="7"/>
  <c r="A82" i="7"/>
  <c r="A83" i="7"/>
  <c r="A84" i="7"/>
  <c r="C84" i="7"/>
  <c r="A85" i="7"/>
  <c r="E85" i="7" s="1"/>
  <c r="C85" i="7"/>
  <c r="A86" i="7"/>
  <c r="B86" i="7"/>
  <c r="D86" i="7" s="1"/>
  <c r="C86" i="7"/>
  <c r="E86" i="7"/>
  <c r="G86" i="7"/>
  <c r="A87" i="7"/>
  <c r="C87" i="7"/>
  <c r="E87" i="7"/>
  <c r="A88" i="7"/>
  <c r="C88" i="7"/>
  <c r="G88" i="7"/>
  <c r="A89" i="7"/>
  <c r="E89" i="7"/>
  <c r="A90" i="7"/>
  <c r="E90" i="7" s="1"/>
  <c r="A91" i="7"/>
  <c r="E91" i="7" s="1"/>
  <c r="A92" i="7"/>
  <c r="G92" i="7" s="1"/>
  <c r="B92" i="7"/>
  <c r="C92" i="7"/>
  <c r="A93" i="7"/>
  <c r="E93" i="7"/>
  <c r="A94" i="7"/>
  <c r="B94" i="7"/>
  <c r="D94" i="7" s="1"/>
  <c r="C94" i="7"/>
  <c r="E94" i="7"/>
  <c r="G94" i="7"/>
  <c r="A95" i="7"/>
  <c r="E95" i="7"/>
  <c r="A96" i="7"/>
  <c r="C96" i="7" s="1"/>
  <c r="G96" i="7"/>
  <c r="A97" i="7"/>
  <c r="A98" i="7"/>
  <c r="A99" i="7"/>
  <c r="A100" i="7"/>
  <c r="C100" i="7" s="1"/>
  <c r="A101" i="7"/>
  <c r="C101" i="7"/>
  <c r="E101" i="7"/>
  <c r="A102" i="7"/>
  <c r="B102" i="7"/>
  <c r="D102" i="7" s="1"/>
  <c r="C102" i="7"/>
  <c r="E102" i="7"/>
  <c r="G102" i="7"/>
  <c r="A103" i="7"/>
  <c r="C103" i="7" s="1"/>
  <c r="E103" i="7"/>
  <c r="A104" i="7"/>
  <c r="C104" i="7"/>
  <c r="G104" i="7"/>
  <c r="A105" i="7"/>
  <c r="E105" i="7" s="1"/>
  <c r="A106" i="7"/>
  <c r="E106" i="7" s="1"/>
  <c r="A107" i="7"/>
  <c r="E107" i="7" s="1"/>
  <c r="A108" i="7"/>
  <c r="B108" i="7"/>
  <c r="C108" i="7"/>
  <c r="A109" i="7"/>
  <c r="E109" i="7"/>
  <c r="A110" i="7"/>
  <c r="B110" i="7"/>
  <c r="C110" i="7"/>
  <c r="E110" i="7"/>
  <c r="G110" i="7"/>
  <c r="A111" i="7"/>
  <c r="E111" i="7" s="1"/>
  <c r="A112" i="7"/>
  <c r="C112" i="7"/>
  <c r="G112" i="7"/>
  <c r="A113" i="7"/>
  <c r="A114" i="7"/>
  <c r="C114" i="7"/>
  <c r="A115" i="7"/>
  <c r="A116" i="7"/>
  <c r="C116" i="7"/>
  <c r="A117" i="7"/>
  <c r="C117" i="7"/>
  <c r="E117" i="7"/>
  <c r="A118" i="7"/>
  <c r="B118" i="7"/>
  <c r="D118" i="7" s="1"/>
  <c r="C118" i="7"/>
  <c r="E118" i="7"/>
  <c r="G118" i="7"/>
  <c r="A119" i="7"/>
  <c r="C119" i="7"/>
  <c r="E119" i="7"/>
  <c r="A120" i="7"/>
  <c r="C120" i="7"/>
  <c r="G120" i="7"/>
  <c r="A121" i="7"/>
  <c r="E121" i="7"/>
  <c r="A122" i="7"/>
  <c r="E122" i="7" s="1"/>
  <c r="A123" i="7"/>
  <c r="E123" i="7"/>
  <c r="A124" i="7"/>
  <c r="G124" i="7" s="1"/>
  <c r="B124" i="7"/>
  <c r="D124" i="7" s="1"/>
  <c r="C124" i="7"/>
  <c r="A125" i="7"/>
  <c r="E125" i="7"/>
  <c r="A126" i="7"/>
  <c r="B126" i="7"/>
  <c r="C126" i="7"/>
  <c r="E126" i="7"/>
  <c r="G126" i="7"/>
  <c r="A127" i="7"/>
  <c r="E127" i="7"/>
  <c r="A128" i="7"/>
  <c r="G128" i="7"/>
  <c r="A129" i="7"/>
  <c r="A130" i="7"/>
  <c r="E130" i="7"/>
  <c r="A131" i="7"/>
  <c r="A132" i="7"/>
  <c r="E132" i="7" s="1"/>
  <c r="C132" i="7"/>
  <c r="A133" i="7"/>
  <c r="C133" i="7"/>
  <c r="E133" i="7"/>
  <c r="A134" i="7"/>
  <c r="B134" i="7"/>
  <c r="D134" i="7" s="1"/>
  <c r="C134" i="7"/>
  <c r="E134" i="7"/>
  <c r="G134" i="7"/>
  <c r="A135" i="7"/>
  <c r="C135" i="7" s="1"/>
  <c r="A136" i="7"/>
  <c r="C136" i="7"/>
  <c r="G136" i="7"/>
  <c r="A137" i="7"/>
  <c r="C137" i="7" s="1"/>
  <c r="A138" i="7"/>
  <c r="E138" i="7"/>
  <c r="A139" i="7"/>
  <c r="E139" i="7" s="1"/>
  <c r="A140" i="7"/>
  <c r="C140" i="7" s="1"/>
  <c r="B140" i="7"/>
  <c r="A141" i="7"/>
  <c r="E141" i="7" s="1"/>
  <c r="A142" i="7"/>
  <c r="B142" i="7"/>
  <c r="C142" i="7"/>
  <c r="E142" i="7"/>
  <c r="G142" i="7"/>
  <c r="A143" i="7"/>
  <c r="E143" i="7"/>
  <c r="A144" i="7"/>
  <c r="C144" i="7"/>
  <c r="G144" i="7"/>
  <c r="A145" i="7"/>
  <c r="A146" i="7"/>
  <c r="C146" i="7" s="1"/>
  <c r="A147" i="7"/>
  <c r="A148" i="7"/>
  <c r="C148" i="7" s="1"/>
  <c r="A149" i="7"/>
  <c r="C149" i="7"/>
  <c r="E149" i="7"/>
  <c r="A150" i="7"/>
  <c r="B150" i="7"/>
  <c r="D150" i="7" s="1"/>
  <c r="C150" i="7"/>
  <c r="E150" i="7"/>
  <c r="G150" i="7"/>
  <c r="A151" i="7"/>
  <c r="C151" i="7"/>
  <c r="E151" i="7"/>
  <c r="A152" i="7"/>
  <c r="C152" i="7"/>
  <c r="G152" i="7"/>
  <c r="A153" i="7"/>
  <c r="E153" i="7" s="1"/>
  <c r="A154" i="7"/>
  <c r="E154" i="7"/>
  <c r="A155" i="7"/>
  <c r="E155" i="7"/>
  <c r="A156" i="7"/>
  <c r="G156" i="7" s="1"/>
  <c r="B156" i="7"/>
  <c r="C156" i="7"/>
  <c r="A157" i="7"/>
  <c r="E157" i="7"/>
  <c r="A158" i="7"/>
  <c r="B158" i="7"/>
  <c r="D158" i="7" s="1"/>
  <c r="C158" i="7"/>
  <c r="E158" i="7"/>
  <c r="G158" i="7"/>
  <c r="A159" i="7"/>
  <c r="E159" i="7"/>
  <c r="A160" i="7"/>
  <c r="G160" i="7" s="1"/>
  <c r="A161" i="7"/>
  <c r="A162" i="7"/>
  <c r="A163" i="7"/>
  <c r="A164" i="7"/>
  <c r="C164" i="7" s="1"/>
  <c r="E164" i="7"/>
  <c r="A165" i="7"/>
  <c r="C165" i="7"/>
  <c r="E165" i="7"/>
  <c r="A166" i="7"/>
  <c r="B166" i="7"/>
  <c r="D166" i="7" s="1"/>
  <c r="C166" i="7"/>
  <c r="E166" i="7"/>
  <c r="G166" i="7"/>
  <c r="A167" i="7"/>
  <c r="C167" i="7"/>
  <c r="E167" i="7"/>
  <c r="A168" i="7"/>
  <c r="C168" i="7"/>
  <c r="G168" i="7"/>
  <c r="A169" i="7"/>
  <c r="C169" i="7"/>
  <c r="E169" i="7"/>
  <c r="A170" i="7"/>
  <c r="E170" i="7" s="1"/>
  <c r="A171" i="7"/>
  <c r="E171" i="7" s="1"/>
  <c r="A172" i="7"/>
  <c r="B172" i="7" s="1"/>
  <c r="D172" i="7" s="1"/>
  <c r="C172" i="7"/>
  <c r="A173" i="7"/>
  <c r="E173" i="7"/>
  <c r="A174" i="7"/>
  <c r="B174" i="7"/>
  <c r="C174" i="7"/>
  <c r="E174" i="7"/>
  <c r="G174" i="7"/>
  <c r="A175" i="7"/>
  <c r="E175" i="7" s="1"/>
  <c r="A176" i="7"/>
  <c r="C176" i="7"/>
  <c r="G176" i="7"/>
  <c r="A177" i="7"/>
  <c r="A178" i="7"/>
  <c r="C178" i="7"/>
  <c r="A179" i="7"/>
  <c r="A180" i="7"/>
  <c r="C180" i="7"/>
  <c r="A181" i="7"/>
  <c r="C181" i="7" s="1"/>
  <c r="A182" i="7"/>
  <c r="B182" i="7"/>
  <c r="D182" i="7" s="1"/>
  <c r="C182" i="7"/>
  <c r="E182" i="7"/>
  <c r="G182" i="7"/>
  <c r="A183" i="7"/>
  <c r="C183" i="7"/>
  <c r="E183" i="7"/>
  <c r="A184" i="7"/>
  <c r="C184" i="7"/>
  <c r="G184" i="7"/>
  <c r="A185" i="7"/>
  <c r="E185" i="7"/>
  <c r="A186" i="7"/>
  <c r="E186" i="7" s="1"/>
  <c r="A187" i="7"/>
  <c r="B187" i="7"/>
  <c r="E187" i="7"/>
  <c r="A188" i="7"/>
  <c r="B188" i="7"/>
  <c r="E188" i="7"/>
  <c r="A189" i="7"/>
  <c r="B189" i="7" s="1"/>
  <c r="C189" i="7"/>
  <c r="G189" i="7"/>
  <c r="A190" i="7"/>
  <c r="B190" i="7"/>
  <c r="D190" i="7" s="1"/>
  <c r="C190" i="7"/>
  <c r="E190" i="7"/>
  <c r="G190" i="7"/>
  <c r="A191" i="7"/>
  <c r="C191" i="7"/>
  <c r="A192" i="7"/>
  <c r="G192" i="7" s="1"/>
  <c r="C192" i="7"/>
  <c r="A193" i="7"/>
  <c r="C193" i="7"/>
  <c r="E193" i="7"/>
  <c r="A194" i="7"/>
  <c r="C194" i="7"/>
  <c r="A195" i="7"/>
  <c r="E195" i="7"/>
  <c r="A196" i="7"/>
  <c r="G196" i="7" s="1"/>
  <c r="B196" i="7"/>
  <c r="D196" i="7" s="1"/>
  <c r="C196" i="7"/>
  <c r="A197" i="7"/>
  <c r="E197" i="7"/>
  <c r="A198" i="7"/>
  <c r="B198" i="7"/>
  <c r="D198" i="7" s="1"/>
  <c r="C198" i="7"/>
  <c r="E198" i="7"/>
  <c r="G198" i="7"/>
  <c r="A199" i="7"/>
  <c r="C199" i="7"/>
  <c r="E199" i="7"/>
  <c r="A200" i="7"/>
  <c r="G200" i="7" s="1"/>
  <c r="C200" i="7"/>
  <c r="A201" i="7"/>
  <c r="A202" i="7"/>
  <c r="C202" i="7" s="1"/>
  <c r="E202" i="7"/>
  <c r="A203" i="7"/>
  <c r="B203" i="7"/>
  <c r="E203" i="7"/>
  <c r="A204" i="7"/>
  <c r="C204" i="7"/>
  <c r="E204" i="7"/>
  <c r="A205" i="7"/>
  <c r="B205" i="7" s="1"/>
  <c r="C205" i="7"/>
  <c r="E205" i="7"/>
  <c r="G205" i="7"/>
  <c r="A206" i="7"/>
  <c r="B206" i="7"/>
  <c r="D206" i="7" s="1"/>
  <c r="C206" i="7"/>
  <c r="E206" i="7"/>
  <c r="G206" i="7"/>
  <c r="A207" i="7"/>
  <c r="E207" i="7" s="1"/>
  <c r="A208" i="7"/>
  <c r="E208" i="7" s="1"/>
  <c r="A209" i="7"/>
  <c r="A210" i="7"/>
  <c r="E210" i="7" s="1"/>
  <c r="C210" i="7"/>
  <c r="A211" i="7"/>
  <c r="G211" i="7" s="1"/>
  <c r="B211" i="7"/>
  <c r="C211" i="7"/>
  <c r="D211" i="7"/>
  <c r="E211" i="7"/>
  <c r="A212" i="7"/>
  <c r="G212" i="7" s="1"/>
  <c r="B212" i="7"/>
  <c r="D212" i="7" s="1"/>
  <c r="C212" i="7"/>
  <c r="A213" i="7"/>
  <c r="E213" i="7" s="1"/>
  <c r="A214" i="7"/>
  <c r="E214" i="7" s="1"/>
  <c r="B214" i="7"/>
  <c r="D214" i="7" s="1"/>
  <c r="C214" i="7"/>
  <c r="A215" i="7"/>
  <c r="C215" i="7"/>
  <c r="E215" i="7"/>
  <c r="A216" i="7"/>
  <c r="C216" i="7"/>
  <c r="G216" i="7"/>
  <c r="A217" i="7"/>
  <c r="C217" i="7"/>
  <c r="E217" i="7"/>
  <c r="A218" i="7"/>
  <c r="C218" i="7" s="1"/>
  <c r="A219" i="7"/>
  <c r="E219" i="7" s="1"/>
  <c r="C219" i="7"/>
  <c r="A220" i="7"/>
  <c r="B220" i="7" s="1"/>
  <c r="A221" i="7"/>
  <c r="E221" i="7"/>
  <c r="G221" i="7"/>
  <c r="A222" i="7"/>
  <c r="C222" i="7" s="1"/>
  <c r="G222" i="7"/>
  <c r="A223" i="7"/>
  <c r="G223" i="7" s="1"/>
  <c r="B223" i="7"/>
  <c r="A224" i="7"/>
  <c r="B224" i="7" s="1"/>
  <c r="C224" i="7"/>
  <c r="D224" i="7" s="1"/>
  <c r="E224" i="7"/>
  <c r="A225" i="7"/>
  <c r="C225" i="7" s="1"/>
  <c r="A226" i="7"/>
  <c r="C226" i="7"/>
  <c r="E226" i="7"/>
  <c r="A227" i="7"/>
  <c r="G227" i="7" s="1"/>
  <c r="B227" i="7"/>
  <c r="D227" i="7" s="1"/>
  <c r="C227" i="7"/>
  <c r="E227" i="7"/>
  <c r="A228" i="7"/>
  <c r="C228" i="7" s="1"/>
  <c r="B228" i="7"/>
  <c r="D228" i="7"/>
  <c r="E228" i="7"/>
  <c r="G228" i="7"/>
  <c r="A229" i="7"/>
  <c r="B229" i="7"/>
  <c r="D229" i="7" s="1"/>
  <c r="C229" i="7"/>
  <c r="E229" i="7"/>
  <c r="G229" i="7"/>
  <c r="A230" i="7"/>
  <c r="B230" i="7" s="1"/>
  <c r="A231" i="7"/>
  <c r="B231" i="7"/>
  <c r="C231" i="7"/>
  <c r="D231" i="7"/>
  <c r="E231" i="7"/>
  <c r="G231" i="7"/>
  <c r="A232" i="7"/>
  <c r="E232" i="7" s="1"/>
  <c r="C232" i="7"/>
  <c r="A233" i="7"/>
  <c r="E233" i="7" s="1"/>
  <c r="B233" i="7"/>
  <c r="C233" i="7"/>
  <c r="D233" i="7"/>
  <c r="G233" i="7"/>
  <c r="A234" i="7"/>
  <c r="C234" i="7" s="1"/>
  <c r="B234" i="7"/>
  <c r="D234" i="7"/>
  <c r="E234" i="7"/>
  <c r="G234" i="7"/>
  <c r="A235" i="7"/>
  <c r="E235" i="7" s="1"/>
  <c r="C235" i="7"/>
  <c r="A236" i="7"/>
  <c r="C236" i="7" s="1"/>
  <c r="E236" i="7"/>
  <c r="A237" i="7"/>
  <c r="B237" i="7"/>
  <c r="C237" i="7"/>
  <c r="D237" i="7"/>
  <c r="E237" i="7"/>
  <c r="G237" i="7"/>
  <c r="A238" i="7"/>
  <c r="C238" i="7" s="1"/>
  <c r="A239" i="7"/>
  <c r="B239" i="7"/>
  <c r="C239" i="7"/>
  <c r="D239" i="7"/>
  <c r="E239" i="7"/>
  <c r="G239" i="7"/>
  <c r="A240" i="7"/>
  <c r="E240" i="7" s="1"/>
  <c r="B240" i="7"/>
  <c r="C240" i="7"/>
  <c r="D240" i="7" s="1"/>
  <c r="G240" i="7"/>
  <c r="A241" i="7"/>
  <c r="E241" i="7" s="1"/>
  <c r="B241" i="7"/>
  <c r="D241" i="7" s="1"/>
  <c r="C241" i="7"/>
  <c r="G241" i="7"/>
  <c r="A242" i="7"/>
  <c r="C242" i="7" s="1"/>
  <c r="G242" i="7"/>
  <c r="A243" i="7"/>
  <c r="E243" i="7" s="1"/>
  <c r="B243" i="7"/>
  <c r="C243" i="7"/>
  <c r="D243" i="7" s="1"/>
  <c r="A244" i="7"/>
  <c r="C244" i="7" s="1"/>
  <c r="A245" i="7"/>
  <c r="B245" i="7"/>
  <c r="C245" i="7"/>
  <c r="D245" i="7"/>
  <c r="E245" i="7"/>
  <c r="G245" i="7"/>
  <c r="A246" i="7"/>
  <c r="C246" i="7" s="1"/>
  <c r="B246" i="7"/>
  <c r="D246" i="7"/>
  <c r="E246" i="7"/>
  <c r="A247" i="7"/>
  <c r="B247" i="7"/>
  <c r="C247" i="7"/>
  <c r="E247" i="7"/>
  <c r="G247" i="7"/>
  <c r="A248" i="7"/>
  <c r="B248" i="7" s="1"/>
  <c r="D248" i="7" s="1"/>
  <c r="C248" i="7"/>
  <c r="A249" i="7"/>
  <c r="E249" i="7" s="1"/>
  <c r="B249" i="7"/>
  <c r="D249" i="7" s="1"/>
  <c r="C249" i="7"/>
  <c r="G249" i="7"/>
  <c r="A250" i="7"/>
  <c r="C250" i="7" s="1"/>
  <c r="B250" i="7"/>
  <c r="D250" i="7" s="1"/>
  <c r="E250" i="7"/>
  <c r="G250" i="7"/>
  <c r="A251" i="7"/>
  <c r="E251" i="7" s="1"/>
  <c r="C251" i="7"/>
  <c r="A252" i="7"/>
  <c r="C252" i="7" s="1"/>
  <c r="B252" i="7"/>
  <c r="D252" i="7"/>
  <c r="E252" i="7"/>
  <c r="A253" i="7"/>
  <c r="B253" i="7"/>
  <c r="D253" i="7" s="1"/>
  <c r="C253" i="7"/>
  <c r="E253" i="7"/>
  <c r="G253" i="7"/>
  <c r="A254" i="7"/>
  <c r="C254" i="7" s="1"/>
  <c r="A255" i="7"/>
  <c r="B255" i="7"/>
  <c r="C255" i="7"/>
  <c r="D255" i="7" s="1"/>
  <c r="E255" i="7"/>
  <c r="G255" i="7"/>
  <c r="A256" i="7"/>
  <c r="C256" i="7" s="1"/>
  <c r="B256" i="7"/>
  <c r="D256" i="7" s="1"/>
  <c r="E256" i="7"/>
  <c r="G256" i="7"/>
  <c r="A257" i="7"/>
  <c r="E257" i="7" s="1"/>
  <c r="B257" i="7"/>
  <c r="D257" i="7" s="1"/>
  <c r="C257" i="7"/>
  <c r="G257" i="7"/>
  <c r="A258" i="7"/>
  <c r="C258" i="7" s="1"/>
  <c r="B258" i="7"/>
  <c r="D258" i="7" s="1"/>
  <c r="G258" i="7"/>
  <c r="A259" i="7"/>
  <c r="E259" i="7" s="1"/>
  <c r="B259" i="7"/>
  <c r="G259" i="7"/>
  <c r="A260" i="7"/>
  <c r="C260" i="7" s="1"/>
  <c r="A261" i="7"/>
  <c r="B261" i="7"/>
  <c r="C261" i="7"/>
  <c r="D261" i="7" s="1"/>
  <c r="E261" i="7"/>
  <c r="G261" i="7"/>
  <c r="A262" i="7"/>
  <c r="C262" i="7" s="1"/>
  <c r="B262" i="7"/>
  <c r="D262" i="7" s="1"/>
  <c r="E262" i="7"/>
  <c r="G262" i="7"/>
  <c r="A263" i="7"/>
  <c r="B263" i="7"/>
  <c r="C263" i="7"/>
  <c r="D263" i="7" s="1"/>
  <c r="E263" i="7"/>
  <c r="G263" i="7"/>
  <c r="A264" i="7"/>
  <c r="G264" i="7" s="1"/>
  <c r="B264" i="7"/>
  <c r="D264" i="7" s="1"/>
  <c r="C264" i="7"/>
  <c r="E264" i="7"/>
  <c r="A265" i="7"/>
  <c r="E265" i="7" s="1"/>
  <c r="B265" i="7"/>
  <c r="C265" i="7"/>
  <c r="D265" i="7" s="1"/>
  <c r="G265" i="7"/>
  <c r="A266" i="7"/>
  <c r="C266" i="7" s="1"/>
  <c r="B266" i="7"/>
  <c r="D266" i="7" s="1"/>
  <c r="E266" i="7"/>
  <c r="G266" i="7"/>
  <c r="A267" i="7"/>
  <c r="E267" i="7" s="1"/>
  <c r="B267" i="7"/>
  <c r="D267" i="7" s="1"/>
  <c r="C267" i="7"/>
  <c r="G267" i="7"/>
  <c r="A268" i="7"/>
  <c r="C268" i="7" s="1"/>
  <c r="B268" i="7"/>
  <c r="D268" i="7" s="1"/>
  <c r="E268" i="7"/>
  <c r="G268" i="7"/>
  <c r="A269" i="7"/>
  <c r="B269" i="7"/>
  <c r="C269" i="7"/>
  <c r="D269" i="7" s="1"/>
  <c r="E269" i="7"/>
  <c r="G269" i="7"/>
  <c r="A270" i="7"/>
  <c r="C270" i="7" s="1"/>
  <c r="B270" i="7"/>
  <c r="D270" i="7" s="1"/>
  <c r="G270" i="7"/>
  <c r="A271" i="7"/>
  <c r="B271" i="7"/>
  <c r="D271" i="7" s="1"/>
  <c r="C271" i="7"/>
  <c r="E271" i="7"/>
  <c r="G271" i="7"/>
  <c r="A272" i="7"/>
  <c r="B272" i="7"/>
  <c r="D272" i="7" s="1"/>
  <c r="C272" i="7"/>
  <c r="E272" i="7"/>
  <c r="G272" i="7"/>
  <c r="A273" i="7"/>
  <c r="E273" i="7" s="1"/>
  <c r="B273" i="7"/>
  <c r="C273" i="7"/>
  <c r="D273" i="7"/>
  <c r="G273" i="7"/>
  <c r="A274" i="7"/>
  <c r="A275" i="7"/>
  <c r="E275" i="7" s="1"/>
  <c r="B275" i="7"/>
  <c r="D275" i="7" s="1"/>
  <c r="C275" i="7"/>
  <c r="G275" i="7"/>
  <c r="A276" i="7"/>
  <c r="C276" i="7" s="1"/>
  <c r="B276" i="7"/>
  <c r="D276" i="7" s="1"/>
  <c r="G276" i="7"/>
  <c r="A277" i="7"/>
  <c r="B277" i="7"/>
  <c r="D277" i="7" s="1"/>
  <c r="C277" i="7"/>
  <c r="E277" i="7"/>
  <c r="G277" i="7"/>
  <c r="A278" i="7"/>
  <c r="C278" i="7" s="1"/>
  <c r="B278" i="7"/>
  <c r="D278" i="7" s="1"/>
  <c r="E278" i="7"/>
  <c r="G278" i="7"/>
  <c r="A279" i="7"/>
  <c r="B279" i="7"/>
  <c r="C279" i="7"/>
  <c r="E279" i="7"/>
  <c r="G279" i="7"/>
  <c r="A280" i="7"/>
  <c r="A281" i="7"/>
  <c r="E281" i="7" s="1"/>
  <c r="B281" i="7"/>
  <c r="D281" i="7" s="1"/>
  <c r="C281" i="7"/>
  <c r="G281" i="7"/>
  <c r="A282" i="7"/>
  <c r="B282" i="7" s="1"/>
  <c r="E282" i="7"/>
  <c r="A283" i="7"/>
  <c r="A284" i="7"/>
  <c r="C284" i="7" s="1"/>
  <c r="B284" i="7"/>
  <c r="D284" i="7" s="1"/>
  <c r="E284" i="7"/>
  <c r="A285" i="7"/>
  <c r="B285" i="7"/>
  <c r="D285" i="7" s="1"/>
  <c r="C285" i="7"/>
  <c r="E285" i="7"/>
  <c r="G285" i="7"/>
  <c r="A286" i="7"/>
  <c r="A287" i="7"/>
  <c r="B287" i="7"/>
  <c r="D287" i="7" s="1"/>
  <c r="C287" i="7"/>
  <c r="E287" i="7"/>
  <c r="G287" i="7"/>
  <c r="A288" i="7"/>
  <c r="B288" i="7" s="1"/>
  <c r="A289" i="7"/>
  <c r="E289" i="7" s="1"/>
  <c r="B289" i="7"/>
  <c r="D289" i="7" s="1"/>
  <c r="C289" i="7"/>
  <c r="G289" i="7"/>
  <c r="A290" i="7"/>
  <c r="A291" i="7"/>
  <c r="B291" i="7"/>
  <c r="A292" i="7"/>
  <c r="A293" i="7"/>
  <c r="B293" i="7"/>
  <c r="D293" i="7" s="1"/>
  <c r="C293" i="7"/>
  <c r="E293" i="7"/>
  <c r="G293" i="7"/>
  <c r="A294" i="7"/>
  <c r="B294" i="7"/>
  <c r="E294" i="7"/>
  <c r="A295" i="7"/>
  <c r="B295" i="7"/>
  <c r="C295" i="7"/>
  <c r="D295" i="7" s="1"/>
  <c r="E295" i="7"/>
  <c r="G295" i="7"/>
  <c r="A296" i="7"/>
  <c r="G296" i="7" s="1"/>
  <c r="A297" i="7"/>
  <c r="E297" i="7" s="1"/>
  <c r="B297" i="7"/>
  <c r="C297" i="7"/>
  <c r="D297" i="7" s="1"/>
  <c r="G297" i="7"/>
  <c r="A298" i="7"/>
  <c r="C298" i="7" s="1"/>
  <c r="B298" i="7"/>
  <c r="D298" i="7" s="1"/>
  <c r="E298" i="7"/>
  <c r="A299" i="7"/>
  <c r="A300" i="7"/>
  <c r="E300" i="7" s="1"/>
  <c r="B300" i="7"/>
  <c r="A301" i="7"/>
  <c r="B301" i="7"/>
  <c r="C301" i="7"/>
  <c r="D301" i="7" s="1"/>
  <c r="E301" i="7"/>
  <c r="G301" i="7"/>
  <c r="A302" i="7"/>
  <c r="A303" i="7"/>
  <c r="B303" i="7"/>
  <c r="D303" i="7" s="1"/>
  <c r="C303" i="7"/>
  <c r="E303" i="7"/>
  <c r="G303" i="7"/>
  <c r="A304" i="7"/>
  <c r="E304" i="7" s="1"/>
  <c r="B304" i="7"/>
  <c r="D304" i="7" s="1"/>
  <c r="C304" i="7"/>
  <c r="G304" i="7"/>
  <c r="A305" i="7"/>
  <c r="E305" i="7" s="1"/>
  <c r="B305" i="7"/>
  <c r="C305" i="7"/>
  <c r="D305" i="7"/>
  <c r="G305" i="7"/>
  <c r="A306" i="7"/>
  <c r="G306" i="7" s="1"/>
  <c r="A307" i="7"/>
  <c r="E307" i="7" s="1"/>
  <c r="B307" i="7"/>
  <c r="D307" i="7" s="1"/>
  <c r="C307" i="7"/>
  <c r="A308" i="7"/>
  <c r="A309" i="7"/>
  <c r="B309" i="7"/>
  <c r="D309" i="7" s="1"/>
  <c r="C309" i="7"/>
  <c r="E309" i="7"/>
  <c r="G309" i="7"/>
  <c r="A310" i="7"/>
  <c r="C310" i="7" s="1"/>
  <c r="B310" i="7"/>
  <c r="D310" i="7" s="1"/>
  <c r="E310" i="7"/>
  <c r="A311" i="7"/>
  <c r="B311" i="7"/>
  <c r="D311" i="7" s="1"/>
  <c r="C311" i="7"/>
  <c r="E311" i="7"/>
  <c r="G311" i="7"/>
  <c r="A312" i="7"/>
  <c r="C312" i="7"/>
  <c r="E312" i="7"/>
  <c r="A313" i="7"/>
  <c r="E313" i="7" s="1"/>
  <c r="B313" i="7"/>
  <c r="D313" i="7" s="1"/>
  <c r="C313" i="7"/>
  <c r="G313" i="7"/>
  <c r="A314" i="7"/>
  <c r="C314" i="7" s="1"/>
  <c r="B314" i="7"/>
  <c r="D314" i="7" s="1"/>
  <c r="E314" i="7"/>
  <c r="G314" i="7"/>
  <c r="A315" i="7"/>
  <c r="C315" i="7" s="1"/>
  <c r="G315" i="7"/>
  <c r="A316" i="7"/>
  <c r="C316" i="7" s="1"/>
  <c r="B316" i="7"/>
  <c r="D316" i="7" s="1"/>
  <c r="E316" i="7"/>
  <c r="A317" i="7"/>
  <c r="B317" i="7"/>
  <c r="D317" i="7" s="1"/>
  <c r="C317" i="7"/>
  <c r="E317" i="7"/>
  <c r="G317" i="7"/>
  <c r="A318" i="7"/>
  <c r="G318" i="7" s="1"/>
  <c r="A319" i="7"/>
  <c r="B319" i="7"/>
  <c r="D319" i="7" s="1"/>
  <c r="C319" i="7"/>
  <c r="E319" i="7"/>
  <c r="G319" i="7"/>
  <c r="A320" i="7"/>
  <c r="C320" i="7" s="1"/>
  <c r="B320" i="7"/>
  <c r="E320" i="7"/>
  <c r="G320" i="7"/>
  <c r="A321" i="7"/>
  <c r="E321" i="7" s="1"/>
  <c r="B321" i="7"/>
  <c r="D321" i="7" s="1"/>
  <c r="C321" i="7"/>
  <c r="G321" i="7"/>
  <c r="A322" i="7"/>
  <c r="B322" i="7" s="1"/>
  <c r="G322" i="7"/>
  <c r="A323" i="7"/>
  <c r="E323" i="7" s="1"/>
  <c r="B323" i="7"/>
  <c r="G323" i="7"/>
  <c r="A324" i="7"/>
  <c r="G324" i="7" s="1"/>
  <c r="A325" i="7"/>
  <c r="B325" i="7"/>
  <c r="C325" i="7"/>
  <c r="E325" i="7"/>
  <c r="G325" i="7"/>
  <c r="A326" i="7"/>
  <c r="C326" i="7" s="1"/>
  <c r="B326" i="7"/>
  <c r="D326" i="7" s="1"/>
  <c r="G326" i="7"/>
  <c r="A327" i="7"/>
  <c r="B327" i="7"/>
  <c r="C327" i="7"/>
  <c r="D327" i="7" s="1"/>
  <c r="E327" i="7"/>
  <c r="G327" i="7"/>
  <c r="A328" i="7"/>
  <c r="C328" i="7" s="1"/>
  <c r="B328" i="7"/>
  <c r="D328" i="7" s="1"/>
  <c r="G328" i="7"/>
  <c r="A329" i="7"/>
  <c r="E329" i="7" s="1"/>
  <c r="B329" i="7"/>
  <c r="C329" i="7"/>
  <c r="D329" i="7"/>
  <c r="G329" i="7"/>
  <c r="A330" i="7"/>
  <c r="C330" i="7" s="1"/>
  <c r="B330" i="7"/>
  <c r="D330" i="7" s="1"/>
  <c r="E330" i="7"/>
  <c r="G330" i="7"/>
  <c r="A331" i="7"/>
  <c r="B331" i="7" s="1"/>
  <c r="A332" i="7"/>
  <c r="C332" i="7" s="1"/>
  <c r="B332" i="7"/>
  <c r="D332" i="7" s="1"/>
  <c r="G332" i="7"/>
  <c r="A333" i="7"/>
  <c r="B333" i="7"/>
  <c r="D333" i="7" s="1"/>
  <c r="C333" i="7"/>
  <c r="E333" i="7"/>
  <c r="G333" i="7"/>
  <c r="A334" i="7"/>
  <c r="C334" i="7" s="1"/>
  <c r="A335" i="7"/>
  <c r="B335" i="7"/>
  <c r="C335" i="7"/>
  <c r="D335" i="7" s="1"/>
  <c r="E335" i="7"/>
  <c r="G335" i="7"/>
  <c r="A336" i="7"/>
  <c r="B336" i="7" s="1"/>
  <c r="E336" i="7"/>
  <c r="A337" i="7"/>
  <c r="E337" i="7" s="1"/>
  <c r="C337" i="7"/>
  <c r="G337" i="7"/>
  <c r="A338" i="7"/>
  <c r="C338" i="7" s="1"/>
  <c r="B338" i="7"/>
  <c r="D338" i="7"/>
  <c r="E338" i="7"/>
  <c r="G338" i="7"/>
  <c r="A339" i="7"/>
  <c r="B339" i="7" s="1"/>
  <c r="C339" i="7"/>
  <c r="G339" i="7"/>
  <c r="A340" i="7"/>
  <c r="E340" i="7"/>
  <c r="G340" i="7"/>
  <c r="A341" i="7"/>
  <c r="B341" i="7"/>
  <c r="D341" i="7" s="1"/>
  <c r="C341" i="7"/>
  <c r="E341" i="7"/>
  <c r="G341" i="7"/>
  <c r="A342" i="7"/>
  <c r="B342" i="7"/>
  <c r="C342" i="7"/>
  <c r="D342" i="7"/>
  <c r="E342" i="7"/>
  <c r="G342" i="7"/>
  <c r="A343" i="7"/>
  <c r="B343" i="7"/>
  <c r="D343" i="7" s="1"/>
  <c r="C343" i="7"/>
  <c r="E343" i="7"/>
  <c r="G343" i="7"/>
  <c r="A344" i="7"/>
  <c r="B344" i="7" s="1"/>
  <c r="G344" i="7"/>
  <c r="A345" i="7"/>
  <c r="E345" i="7" s="1"/>
  <c r="B345" i="7"/>
  <c r="C345" i="7"/>
  <c r="D345" i="7"/>
  <c r="A346" i="7"/>
  <c r="B346" i="7"/>
  <c r="G346" i="7"/>
  <c r="A347" i="7"/>
  <c r="B347" i="7"/>
  <c r="G347" i="7"/>
  <c r="A348" i="7"/>
  <c r="C348" i="7" s="1"/>
  <c r="B348" i="7"/>
  <c r="D348" i="7"/>
  <c r="E348" i="7"/>
  <c r="A349" i="7"/>
  <c r="B349" i="7"/>
  <c r="D349" i="7" s="1"/>
  <c r="C349" i="7"/>
  <c r="E349" i="7"/>
  <c r="G349" i="7"/>
  <c r="A350" i="7"/>
  <c r="B350" i="7" s="1"/>
  <c r="E350" i="7"/>
  <c r="A351" i="7"/>
  <c r="B351" i="7"/>
  <c r="C351" i="7"/>
  <c r="E351" i="7"/>
  <c r="G351" i="7"/>
  <c r="A352" i="7"/>
  <c r="C352" i="7"/>
  <c r="E352" i="7"/>
  <c r="A353" i="7"/>
  <c r="C353" i="7"/>
  <c r="G353" i="7"/>
  <c r="A354" i="7"/>
  <c r="C354" i="7" s="1"/>
  <c r="B354" i="7"/>
  <c r="D354" i="7" s="1"/>
  <c r="E354" i="7"/>
  <c r="G354" i="7"/>
  <c r="A355" i="7"/>
  <c r="E355" i="7" s="1"/>
  <c r="C355" i="7"/>
  <c r="A356" i="7"/>
  <c r="E356" i="7" s="1"/>
  <c r="G356" i="7"/>
  <c r="A357" i="7"/>
  <c r="C357" i="7" s="1"/>
  <c r="B357" i="7"/>
  <c r="D357" i="7" s="1"/>
  <c r="E357" i="7"/>
  <c r="A358" i="7"/>
  <c r="E358" i="7" s="1"/>
  <c r="B358" i="7"/>
  <c r="D358" i="7" s="1"/>
  <c r="C358" i="7"/>
  <c r="G358" i="7"/>
  <c r="A359" i="7"/>
  <c r="B359" i="7"/>
  <c r="C359" i="7"/>
  <c r="D359" i="7"/>
  <c r="E359" i="7"/>
  <c r="G359" i="7"/>
  <c r="A360" i="7"/>
  <c r="B360" i="7"/>
  <c r="D360" i="7" s="1"/>
  <c r="C360" i="7"/>
  <c r="E360" i="7"/>
  <c r="G360" i="7"/>
  <c r="A361" i="7"/>
  <c r="B361" i="7"/>
  <c r="A362" i="7"/>
  <c r="G362" i="7" s="1"/>
  <c r="A363" i="7"/>
  <c r="G363" i="7" s="1"/>
  <c r="B363" i="7"/>
  <c r="D363" i="7" s="1"/>
  <c r="C363" i="7"/>
  <c r="E363" i="7"/>
  <c r="A364" i="7"/>
  <c r="G364" i="7"/>
  <c r="A365" i="7"/>
  <c r="E365" i="7" s="1"/>
  <c r="B365" i="7"/>
  <c r="A366" i="7"/>
  <c r="C366" i="7" s="1"/>
  <c r="B366" i="7"/>
  <c r="D366" i="7"/>
  <c r="E366" i="7"/>
  <c r="G366" i="7"/>
  <c r="A367" i="7"/>
  <c r="B367" i="7"/>
  <c r="D367" i="7" s="1"/>
  <c r="C367" i="7"/>
  <c r="E367" i="7"/>
  <c r="G367" i="7"/>
  <c r="A368" i="7"/>
  <c r="C368" i="7" s="1"/>
  <c r="B368" i="7"/>
  <c r="D368" i="7" s="1"/>
  <c r="E368" i="7"/>
  <c r="A369" i="7"/>
  <c r="E369" i="7" s="1"/>
  <c r="B369" i="7"/>
  <c r="D369" i="7" s="1"/>
  <c r="C369" i="7"/>
  <c r="A370" i="7"/>
  <c r="B370" i="7" s="1"/>
  <c r="A371" i="7"/>
  <c r="C371" i="7"/>
  <c r="E371" i="7"/>
  <c r="A372" i="7"/>
  <c r="B372" i="7"/>
  <c r="G372" i="7"/>
  <c r="A373" i="7"/>
  <c r="B373" i="7"/>
  <c r="C373" i="7"/>
  <c r="D373" i="7"/>
  <c r="E373" i="7"/>
  <c r="G373" i="7"/>
  <c r="A374" i="7"/>
  <c r="B374" i="7"/>
  <c r="C374" i="7"/>
  <c r="D374" i="7"/>
  <c r="E374" i="7"/>
  <c r="G374" i="7"/>
  <c r="A375" i="7"/>
  <c r="B375" i="7"/>
  <c r="D375" i="7" s="1"/>
  <c r="C375" i="7"/>
  <c r="E375" i="7"/>
  <c r="G375" i="7"/>
  <c r="A376" i="7"/>
  <c r="E376" i="7" s="1"/>
  <c r="B376" i="7"/>
  <c r="C376" i="7"/>
  <c r="D376" i="7"/>
  <c r="A377" i="7"/>
  <c r="B377" i="7" s="1"/>
  <c r="A378" i="7"/>
  <c r="B378" i="7" s="1"/>
  <c r="E378" i="7"/>
  <c r="A379" i="7"/>
  <c r="B379" i="7"/>
  <c r="C379" i="7"/>
  <c r="E379" i="7"/>
  <c r="G379" i="7"/>
  <c r="A380" i="7"/>
  <c r="E380" i="7" s="1"/>
  <c r="G380" i="7"/>
  <c r="A381" i="7"/>
  <c r="C381" i="7" s="1"/>
  <c r="B381" i="7"/>
  <c r="D381" i="7" s="1"/>
  <c r="E381" i="7"/>
  <c r="G381" i="7"/>
  <c r="A382" i="7"/>
  <c r="C382" i="7" s="1"/>
  <c r="A383" i="7"/>
  <c r="B383" i="7"/>
  <c r="C383" i="7"/>
  <c r="D383" i="7"/>
  <c r="E383" i="7"/>
  <c r="G383" i="7"/>
  <c r="A384" i="7"/>
  <c r="B384" i="7"/>
  <c r="C384" i="7"/>
  <c r="D384" i="7"/>
  <c r="E384" i="7"/>
  <c r="G384" i="7"/>
  <c r="A385" i="7"/>
  <c r="E385" i="7" s="1"/>
  <c r="B385" i="7"/>
  <c r="C385" i="7"/>
  <c r="D385" i="7"/>
  <c r="G385" i="7"/>
  <c r="A386" i="7"/>
  <c r="G386" i="7" s="1"/>
  <c r="C386" i="7"/>
  <c r="A387" i="7"/>
  <c r="G387" i="7" s="1"/>
  <c r="C387" i="7"/>
  <c r="E387" i="7"/>
  <c r="A388" i="7"/>
  <c r="B388" i="7"/>
  <c r="G388" i="7"/>
  <c r="A389" i="7"/>
  <c r="B389" i="7"/>
  <c r="G389" i="7"/>
  <c r="A390" i="7"/>
  <c r="E390" i="7" s="1"/>
  <c r="B390" i="7"/>
  <c r="A391" i="7"/>
  <c r="B391" i="7"/>
  <c r="D391" i="7" s="1"/>
  <c r="C391" i="7"/>
  <c r="E391" i="7"/>
  <c r="G391" i="7"/>
  <c r="A392" i="7"/>
  <c r="C392" i="7" s="1"/>
  <c r="B392" i="7"/>
  <c r="D392" i="7"/>
  <c r="E392" i="7"/>
  <c r="G392" i="7"/>
  <c r="A393" i="7"/>
  <c r="B393" i="7"/>
  <c r="G393" i="7"/>
  <c r="A394" i="7"/>
  <c r="C394" i="7"/>
  <c r="E394" i="7"/>
  <c r="A395" i="7"/>
  <c r="B395" i="7" s="1"/>
  <c r="C395" i="7"/>
  <c r="D395" i="7" s="1"/>
  <c r="E395" i="7"/>
  <c r="G395" i="7"/>
  <c r="A396" i="7"/>
  <c r="G396" i="7" s="1"/>
  <c r="E396" i="7"/>
  <c r="A397" i="7"/>
  <c r="E397" i="7" s="1"/>
  <c r="B397" i="7"/>
  <c r="C397" i="7"/>
  <c r="D397" i="7" s="1"/>
  <c r="G397" i="7"/>
  <c r="A398" i="7"/>
  <c r="B398" i="7"/>
  <c r="C398" i="7"/>
  <c r="D398" i="7"/>
  <c r="E398" i="7"/>
  <c r="G398" i="7"/>
  <c r="A399" i="7"/>
  <c r="B399" i="7"/>
  <c r="C399" i="7"/>
  <c r="D399" i="7"/>
  <c r="E399" i="7"/>
  <c r="G399" i="7"/>
  <c r="A400" i="7"/>
  <c r="B400" i="7"/>
  <c r="G400" i="7"/>
  <c r="A401" i="7"/>
  <c r="C401" i="7" s="1"/>
  <c r="D401" i="7" s="1"/>
  <c r="B401" i="7"/>
  <c r="A402" i="7"/>
  <c r="B402" i="7"/>
  <c r="C402" i="7"/>
  <c r="E402" i="7"/>
  <c r="G402" i="7"/>
  <c r="A403" i="7"/>
  <c r="B403" i="7" s="1"/>
  <c r="E403" i="7"/>
  <c r="A404" i="7"/>
  <c r="B404" i="7" s="1"/>
  <c r="A405" i="7"/>
  <c r="C405" i="7" s="1"/>
  <c r="A406" i="7"/>
  <c r="C406" i="7" s="1"/>
  <c r="B406" i="7"/>
  <c r="D406" i="7" s="1"/>
  <c r="E406" i="7"/>
  <c r="G406" i="7"/>
  <c r="A407" i="7"/>
  <c r="B407" i="7"/>
  <c r="C407" i="7"/>
  <c r="D407" i="7"/>
  <c r="E407" i="7"/>
  <c r="G407" i="7"/>
  <c r="A408" i="7"/>
  <c r="E408" i="7" s="1"/>
  <c r="B408" i="7"/>
  <c r="D408" i="7" s="1"/>
  <c r="C408" i="7"/>
  <c r="G408" i="7"/>
  <c r="A409" i="7"/>
  <c r="E409" i="7" s="1"/>
  <c r="B409" i="7"/>
  <c r="D409" i="7" s="1"/>
  <c r="C409" i="7"/>
  <c r="G409" i="7"/>
  <c r="A410" i="7"/>
  <c r="C410" i="7" s="1"/>
  <c r="A411" i="7"/>
  <c r="G411" i="7" s="1"/>
  <c r="C411" i="7"/>
  <c r="A412" i="7"/>
  <c r="C412" i="7" s="1"/>
  <c r="A413" i="7"/>
  <c r="B413" i="7"/>
  <c r="C413" i="7"/>
  <c r="D413" i="7"/>
  <c r="E413" i="7"/>
  <c r="G413" i="7"/>
  <c r="A414" i="7"/>
  <c r="B414" i="7"/>
  <c r="G414" i="7"/>
  <c r="A415" i="7"/>
  <c r="B415" i="7"/>
  <c r="D415" i="7" s="1"/>
  <c r="C415" i="7"/>
  <c r="E415" i="7"/>
  <c r="G415" i="7"/>
  <c r="A416" i="7"/>
  <c r="C416" i="7" s="1"/>
  <c r="B416" i="7"/>
  <c r="D416" i="7" s="1"/>
  <c r="E416" i="7"/>
  <c r="A417" i="7"/>
  <c r="E417" i="7" s="1"/>
  <c r="B417" i="7"/>
  <c r="G417" i="7"/>
  <c r="A418" i="7"/>
  <c r="B418" i="7" s="1"/>
  <c r="D418" i="7" s="1"/>
  <c r="C418" i="7"/>
  <c r="A419" i="7"/>
  <c r="C419" i="7"/>
  <c r="E419" i="7"/>
  <c r="A420" i="7"/>
  <c r="E420" i="7" s="1"/>
  <c r="G420" i="7"/>
  <c r="A421" i="7"/>
  <c r="C421" i="7" s="1"/>
  <c r="B421" i="7"/>
  <c r="D421" i="7" s="1"/>
  <c r="E421" i="7"/>
  <c r="A422" i="7"/>
  <c r="E422" i="7" s="1"/>
  <c r="B422" i="7"/>
  <c r="C422" i="7"/>
  <c r="D422" i="7"/>
  <c r="G422" i="7"/>
  <c r="A423" i="7"/>
  <c r="B423" i="7"/>
  <c r="D423" i="7" s="1"/>
  <c r="C423" i="7"/>
  <c r="E423" i="7"/>
  <c r="G423" i="7"/>
  <c r="A424" i="7"/>
  <c r="B424" i="7"/>
  <c r="D424" i="7" s="1"/>
  <c r="C424" i="7"/>
  <c r="E424" i="7"/>
  <c r="G424" i="7"/>
  <c r="A425" i="7"/>
  <c r="B425" i="7"/>
  <c r="A426" i="7"/>
  <c r="G426" i="7" s="1"/>
  <c r="C426" i="7"/>
  <c r="E426" i="7"/>
  <c r="A427" i="7"/>
  <c r="B427" i="7"/>
  <c r="D427" i="7" s="1"/>
  <c r="C427" i="7"/>
  <c r="E427" i="7"/>
  <c r="G427" i="7"/>
  <c r="A428" i="7"/>
  <c r="G428" i="7"/>
  <c r="A429" i="7"/>
  <c r="E429" i="7" s="1"/>
  <c r="B429" i="7"/>
  <c r="C429" i="7"/>
  <c r="D429" i="7"/>
  <c r="G429" i="7"/>
  <c r="A430" i="7"/>
  <c r="C430" i="7" s="1"/>
  <c r="A431" i="7"/>
  <c r="C431" i="7" s="1"/>
  <c r="B431" i="7"/>
  <c r="D431" i="7" s="1"/>
  <c r="E431" i="7"/>
  <c r="G431" i="7"/>
  <c r="A432" i="7"/>
  <c r="C432" i="7" s="1"/>
  <c r="A433" i="7"/>
  <c r="E433" i="7" s="1"/>
  <c r="B433" i="7"/>
  <c r="D433" i="7" s="1"/>
  <c r="C433" i="7"/>
  <c r="G433" i="7"/>
  <c r="A434" i="7"/>
  <c r="B434" i="7"/>
  <c r="D434" i="7" s="1"/>
  <c r="C434" i="7"/>
  <c r="E434" i="7"/>
  <c r="G434" i="7"/>
  <c r="A435" i="7"/>
  <c r="B435" i="7"/>
  <c r="C435" i="7"/>
  <c r="D435" i="7"/>
  <c r="E435" i="7"/>
  <c r="G435" i="7"/>
  <c r="A436" i="7"/>
  <c r="B436" i="7" s="1"/>
  <c r="A437" i="7"/>
  <c r="E437" i="7" s="1"/>
  <c r="C437" i="7"/>
  <c r="G437" i="7"/>
  <c r="A438" i="7"/>
  <c r="C438" i="7" s="1"/>
  <c r="B438" i="7"/>
  <c r="D438" i="7" s="1"/>
  <c r="E438" i="7"/>
  <c r="G438" i="7"/>
  <c r="A439" i="7"/>
  <c r="C439" i="7" s="1"/>
  <c r="B439" i="7"/>
  <c r="D439" i="7"/>
  <c r="E439" i="7"/>
  <c r="G439" i="7"/>
  <c r="A440" i="7"/>
  <c r="C440" i="7" s="1"/>
  <c r="B440" i="7"/>
  <c r="D440" i="7" s="1"/>
  <c r="E440" i="7"/>
  <c r="G440" i="7"/>
  <c r="A441" i="7"/>
  <c r="E441" i="7" s="1"/>
  <c r="B441" i="7"/>
  <c r="C441" i="7"/>
  <c r="D441" i="7" s="1"/>
  <c r="G441" i="7"/>
  <c r="A442" i="7"/>
  <c r="B442" i="7"/>
  <c r="C442" i="7"/>
  <c r="D442" i="7"/>
  <c r="E442" i="7"/>
  <c r="G442" i="7"/>
  <c r="A443" i="7"/>
  <c r="B443" i="7"/>
  <c r="C443" i="7"/>
  <c r="D443" i="7"/>
  <c r="E443" i="7"/>
  <c r="G443" i="7"/>
  <c r="A444" i="7"/>
  <c r="B444" i="7"/>
  <c r="G444" i="7"/>
  <c r="A445" i="7"/>
  <c r="E445" i="7" s="1"/>
  <c r="B445" i="7"/>
  <c r="A446" i="7"/>
  <c r="C446" i="7" s="1"/>
  <c r="G446" i="7"/>
  <c r="A447" i="7"/>
  <c r="C447" i="7" s="1"/>
  <c r="B447" i="7"/>
  <c r="D447" i="7" s="1"/>
  <c r="E447" i="7"/>
  <c r="G447" i="7"/>
  <c r="A448" i="7"/>
  <c r="C448" i="7" s="1"/>
  <c r="B448" i="7"/>
  <c r="D448" i="7"/>
  <c r="E448" i="7"/>
  <c r="G448" i="7"/>
  <c r="A449" i="7"/>
  <c r="E449" i="7" s="1"/>
  <c r="B449" i="7"/>
  <c r="D449" i="7" s="1"/>
  <c r="C449" i="7"/>
  <c r="G449" i="7"/>
  <c r="A450" i="7"/>
  <c r="B450" i="7"/>
  <c r="D450" i="7" s="1"/>
  <c r="C450" i="7"/>
  <c r="E450" i="7"/>
  <c r="G450" i="7"/>
  <c r="A451" i="7"/>
  <c r="B451" i="7"/>
  <c r="D451" i="7" s="1"/>
  <c r="C451" i="7"/>
  <c r="E451" i="7"/>
  <c r="G451" i="7"/>
  <c r="A452" i="7"/>
  <c r="B452" i="7" s="1"/>
  <c r="A453" i="7"/>
  <c r="E453" i="7" s="1"/>
  <c r="G453" i="7"/>
  <c r="A454" i="7"/>
  <c r="C454" i="7" s="1"/>
  <c r="B454" i="7"/>
  <c r="D454" i="7"/>
  <c r="E454" i="7"/>
  <c r="G454" i="7"/>
  <c r="A455" i="7"/>
  <c r="C455" i="7" s="1"/>
  <c r="D455" i="7" s="1"/>
  <c r="B455" i="7"/>
  <c r="E455" i="7"/>
  <c r="G455" i="7"/>
  <c r="A456" i="7"/>
  <c r="C456" i="7" s="1"/>
  <c r="B456" i="7"/>
  <c r="D456" i="7" s="1"/>
  <c r="E456" i="7"/>
  <c r="A457" i="7"/>
  <c r="E457" i="7" s="1"/>
  <c r="B457" i="7"/>
  <c r="C457" i="7"/>
  <c r="D457" i="7"/>
  <c r="G457" i="7"/>
  <c r="A458" i="7"/>
  <c r="B458" i="7"/>
  <c r="D458" i="7" s="1"/>
  <c r="C458" i="7"/>
  <c r="E458" i="7"/>
  <c r="G458" i="7"/>
  <c r="A459" i="7"/>
  <c r="B459" i="7"/>
  <c r="D459" i="7" s="1"/>
  <c r="C459" i="7"/>
  <c r="E459" i="7"/>
  <c r="G459" i="7"/>
  <c r="A460" i="7"/>
  <c r="B460" i="7"/>
  <c r="G460" i="7"/>
  <c r="A461" i="7"/>
  <c r="E461" i="7" s="1"/>
  <c r="B461" i="7"/>
  <c r="D461" i="7" s="1"/>
  <c r="C461" i="7"/>
  <c r="A462" i="7"/>
  <c r="C462" i="7" s="1"/>
  <c r="G462" i="7"/>
  <c r="A463" i="7"/>
  <c r="C463" i="7" s="1"/>
  <c r="B463" i="7"/>
  <c r="D463" i="7" s="1"/>
  <c r="E463" i="7"/>
  <c r="G463" i="7"/>
  <c r="A464" i="7"/>
  <c r="C464" i="7" s="1"/>
  <c r="A465" i="7"/>
  <c r="E465" i="7" s="1"/>
  <c r="B465" i="7"/>
  <c r="C465" i="7"/>
  <c r="D465" i="7"/>
  <c r="G465" i="7"/>
  <c r="A466" i="7"/>
  <c r="B466" i="7"/>
  <c r="C466" i="7"/>
  <c r="D466" i="7" s="1"/>
  <c r="E466" i="7"/>
  <c r="G466" i="7"/>
  <c r="A467" i="7"/>
  <c r="B467" i="7"/>
  <c r="C467" i="7"/>
  <c r="D467" i="7" s="1"/>
  <c r="E467" i="7"/>
  <c r="G467" i="7"/>
  <c r="A468" i="7"/>
  <c r="B468" i="7" s="1"/>
  <c r="A469" i="7"/>
  <c r="E469" i="7" s="1"/>
  <c r="C469" i="7"/>
  <c r="A470" i="7"/>
  <c r="C470" i="7" s="1"/>
  <c r="B470" i="7"/>
  <c r="D470" i="7" s="1"/>
  <c r="E470" i="7"/>
  <c r="A471" i="7"/>
  <c r="C471" i="7" s="1"/>
  <c r="D471" i="7" s="1"/>
  <c r="B471" i="7"/>
  <c r="E471" i="7"/>
  <c r="G471" i="7"/>
  <c r="A472" i="7"/>
  <c r="C472" i="7" s="1"/>
  <c r="B472" i="7"/>
  <c r="D472" i="7" s="1"/>
  <c r="E472" i="7"/>
  <c r="A473" i="7"/>
  <c r="E473" i="7" s="1"/>
  <c r="B473" i="7"/>
  <c r="D473" i="7" s="1"/>
  <c r="C473" i="7"/>
  <c r="G473" i="7"/>
  <c r="A474" i="7"/>
  <c r="B474" i="7"/>
  <c r="D474" i="7" s="1"/>
  <c r="C474" i="7"/>
  <c r="E474" i="7"/>
  <c r="G474" i="7"/>
  <c r="A475" i="7"/>
  <c r="B475" i="7"/>
  <c r="C475" i="7"/>
  <c r="D475" i="7"/>
  <c r="E475" i="7"/>
  <c r="G475" i="7"/>
  <c r="A476" i="7"/>
  <c r="B476" i="7"/>
  <c r="G476" i="7"/>
  <c r="A477" i="7"/>
  <c r="E477" i="7" s="1"/>
  <c r="B477" i="7"/>
  <c r="A478" i="7"/>
  <c r="C478" i="7" s="1"/>
  <c r="G478" i="7"/>
  <c r="A479" i="7"/>
  <c r="C479" i="7" s="1"/>
  <c r="B479" i="7"/>
  <c r="D479" i="7"/>
  <c r="E479" i="7"/>
  <c r="G479" i="7"/>
  <c r="A480" i="7"/>
  <c r="C480" i="7" s="1"/>
  <c r="A481" i="7"/>
  <c r="E481" i="7" s="1"/>
  <c r="B481" i="7"/>
  <c r="D481" i="7" s="1"/>
  <c r="C481" i="7"/>
  <c r="G481" i="7"/>
  <c r="A482" i="7"/>
  <c r="B482" i="7"/>
  <c r="C482" i="7"/>
  <c r="D482" i="7"/>
  <c r="E482" i="7"/>
  <c r="G482" i="7"/>
  <c r="A483" i="7"/>
  <c r="B483" i="7"/>
  <c r="D483" i="7" s="1"/>
  <c r="C483" i="7"/>
  <c r="E483" i="7"/>
  <c r="G483" i="7"/>
  <c r="A484" i="7"/>
  <c r="B484" i="7" s="1"/>
  <c r="A485" i="7"/>
  <c r="E485" i="7" s="1"/>
  <c r="A486" i="7"/>
  <c r="C486" i="7" s="1"/>
  <c r="B486" i="7"/>
  <c r="D486" i="7" s="1"/>
  <c r="E486" i="7"/>
  <c r="A487" i="7"/>
  <c r="C487" i="7" s="1"/>
  <c r="B487" i="7"/>
  <c r="D487" i="7"/>
  <c r="E487" i="7"/>
  <c r="G487" i="7"/>
  <c r="A488" i="7"/>
  <c r="C488" i="7" s="1"/>
  <c r="B488" i="7"/>
  <c r="D488" i="7" s="1"/>
  <c r="E488" i="7"/>
  <c r="G488" i="7"/>
  <c r="A489" i="7"/>
  <c r="E489" i="7" s="1"/>
  <c r="B489" i="7"/>
  <c r="C489" i="7"/>
  <c r="D489" i="7" s="1"/>
  <c r="G489" i="7"/>
  <c r="A490" i="7"/>
  <c r="B490" i="7"/>
  <c r="C490" i="7"/>
  <c r="D490" i="7"/>
  <c r="E490" i="7"/>
  <c r="G490" i="7"/>
  <c r="A491" i="7"/>
  <c r="B491" i="7"/>
  <c r="D491" i="7" s="1"/>
  <c r="C491" i="7"/>
  <c r="E491" i="7"/>
  <c r="G491" i="7"/>
  <c r="A492" i="7"/>
  <c r="B492" i="7"/>
  <c r="G492" i="7"/>
  <c r="A493" i="7"/>
  <c r="E493" i="7" s="1"/>
  <c r="B493" i="7"/>
  <c r="C493" i="7"/>
  <c r="D493" i="7"/>
  <c r="G493" i="7"/>
  <c r="A494" i="7"/>
  <c r="C494" i="7" s="1"/>
  <c r="A495" i="7"/>
  <c r="C495" i="7" s="1"/>
  <c r="B495" i="7"/>
  <c r="D495" i="7" s="1"/>
  <c r="E495" i="7"/>
  <c r="G495" i="7"/>
  <c r="A496" i="7"/>
  <c r="C496" i="7" s="1"/>
  <c r="G496" i="7"/>
  <c r="A497" i="7"/>
  <c r="E497" i="7" s="1"/>
  <c r="B497" i="7"/>
  <c r="C497" i="7"/>
  <c r="D497" i="7"/>
  <c r="G497" i="7"/>
  <c r="A498" i="7"/>
  <c r="B498" i="7"/>
  <c r="D498" i="7" s="1"/>
  <c r="C498" i="7"/>
  <c r="E498" i="7"/>
  <c r="G498" i="7"/>
  <c r="A499" i="7"/>
  <c r="B499" i="7"/>
  <c r="C499" i="7"/>
  <c r="D499" i="7" s="1"/>
  <c r="E499" i="7"/>
  <c r="G499" i="7"/>
  <c r="A500" i="7"/>
  <c r="B500" i="7" s="1"/>
  <c r="A501" i="7"/>
  <c r="E501" i="7" s="1"/>
  <c r="B501" i="7"/>
  <c r="D501" i="7" s="1"/>
  <c r="C501" i="7"/>
  <c r="G501" i="7"/>
  <c r="A502" i="7"/>
  <c r="C502" i="7" s="1"/>
  <c r="B502" i="7"/>
  <c r="D502" i="7" s="1"/>
  <c r="E502" i="7"/>
  <c r="G502" i="7"/>
  <c r="A503" i="7"/>
  <c r="C503" i="7" s="1"/>
  <c r="D503" i="7" s="1"/>
  <c r="B503" i="7"/>
  <c r="E503" i="7"/>
  <c r="G503" i="7"/>
  <c r="A504" i="7"/>
  <c r="C504" i="7" s="1"/>
  <c r="B504" i="7"/>
  <c r="D504" i="7"/>
  <c r="E504" i="7"/>
  <c r="G504" i="7"/>
  <c r="A505" i="7"/>
  <c r="E505" i="7" s="1"/>
  <c r="B505" i="7"/>
  <c r="D505" i="7" s="1"/>
  <c r="C505" i="7"/>
  <c r="G505" i="7"/>
  <c r="A506" i="7"/>
  <c r="B506" i="7"/>
  <c r="D506" i="7" s="1"/>
  <c r="C506" i="7"/>
  <c r="E506" i="7"/>
  <c r="G506" i="7"/>
  <c r="A507" i="7"/>
  <c r="B507" i="7"/>
  <c r="C507" i="7"/>
  <c r="D507" i="7"/>
  <c r="E507" i="7"/>
  <c r="G507" i="7"/>
  <c r="A508" i="7"/>
  <c r="B508" i="7"/>
  <c r="G508" i="7"/>
  <c r="A509" i="7"/>
  <c r="E509" i="7" s="1"/>
  <c r="B509" i="7"/>
  <c r="A510" i="7"/>
  <c r="B510" i="7" s="1"/>
  <c r="A511" i="7"/>
  <c r="C511" i="7" s="1"/>
  <c r="B511" i="7"/>
  <c r="D511" i="7" s="1"/>
  <c r="E511" i="7"/>
  <c r="G511" i="7"/>
  <c r="A512" i="7"/>
  <c r="C512" i="7" s="1"/>
  <c r="B512" i="7"/>
  <c r="D512" i="7" s="1"/>
  <c r="E512" i="7"/>
  <c r="A513" i="7"/>
  <c r="E513" i="7" s="1"/>
  <c r="A514" i="7"/>
  <c r="B514" i="7"/>
  <c r="D514" i="7" s="1"/>
  <c r="C514" i="7"/>
  <c r="E514" i="7"/>
  <c r="G514" i="7"/>
  <c r="A515" i="7"/>
  <c r="B515" i="7"/>
  <c r="D515" i="7" s="1"/>
  <c r="C515" i="7"/>
  <c r="E515" i="7"/>
  <c r="G515" i="7"/>
  <c r="A516" i="7"/>
  <c r="B516" i="7"/>
  <c r="G516" i="7"/>
  <c r="A517" i="7"/>
  <c r="E517" i="7" s="1"/>
  <c r="B517" i="7"/>
  <c r="D517" i="7" s="1"/>
  <c r="C517" i="7"/>
  <c r="A518" i="7"/>
  <c r="G518" i="7" s="1"/>
  <c r="B518" i="7"/>
  <c r="C518" i="7"/>
  <c r="D518" i="7" s="1"/>
  <c r="E518" i="7"/>
  <c r="A519" i="7"/>
  <c r="C519" i="7" s="1"/>
  <c r="D519" i="7" s="1"/>
  <c r="B519" i="7"/>
  <c r="E519" i="7"/>
  <c r="G519" i="7"/>
  <c r="A520" i="7"/>
  <c r="C520" i="7" s="1"/>
  <c r="B520" i="7"/>
  <c r="D520" i="7" s="1"/>
  <c r="E520" i="7"/>
  <c r="A521" i="7"/>
  <c r="E521" i="7" s="1"/>
  <c r="B521" i="7"/>
  <c r="C521" i="7"/>
  <c r="D521" i="7" s="1"/>
  <c r="G521" i="7"/>
  <c r="A522" i="7"/>
  <c r="B522" i="7"/>
  <c r="D522" i="7" s="1"/>
  <c r="C522" i="7"/>
  <c r="E522" i="7"/>
  <c r="G522" i="7"/>
  <c r="A523" i="7"/>
  <c r="B523" i="7"/>
  <c r="D523" i="7" s="1"/>
  <c r="C523" i="7"/>
  <c r="E523" i="7"/>
  <c r="G523" i="7"/>
  <c r="A524" i="7"/>
  <c r="G524" i="7" s="1"/>
  <c r="B524" i="7"/>
  <c r="A525" i="7"/>
  <c r="E525" i="7" s="1"/>
  <c r="B525" i="7"/>
  <c r="D525" i="7" s="1"/>
  <c r="C525" i="7"/>
  <c r="G525" i="7"/>
  <c r="A526" i="7"/>
  <c r="G526" i="7" s="1"/>
  <c r="B526" i="7"/>
  <c r="C526" i="7"/>
  <c r="D526" i="7" s="1"/>
  <c r="E526" i="7"/>
  <c r="A527" i="7"/>
  <c r="C527" i="7" s="1"/>
  <c r="B527" i="7"/>
  <c r="D527" i="7"/>
  <c r="E527" i="7"/>
  <c r="G527" i="7"/>
  <c r="A528" i="7"/>
  <c r="C528" i="7" s="1"/>
  <c r="B528" i="7"/>
  <c r="D528" i="7" s="1"/>
  <c r="E528" i="7"/>
  <c r="G528" i="7"/>
  <c r="A529" i="7"/>
  <c r="G529" i="7" s="1"/>
  <c r="B529" i="7"/>
  <c r="C529" i="7"/>
  <c r="D529" i="7" s="1"/>
  <c r="E529" i="7"/>
  <c r="A530" i="7"/>
  <c r="B530" i="7"/>
  <c r="C530" i="7"/>
  <c r="D530" i="7" s="1"/>
  <c r="E530" i="7"/>
  <c r="G530" i="7"/>
  <c r="A531" i="7"/>
  <c r="B531" i="7"/>
  <c r="D531" i="7" s="1"/>
  <c r="C531" i="7"/>
  <c r="E531" i="7"/>
  <c r="G531" i="7"/>
  <c r="A532" i="7"/>
  <c r="G532" i="7"/>
  <c r="A533" i="7"/>
  <c r="E533" i="7" s="1"/>
  <c r="B533" i="7"/>
  <c r="D533" i="7" s="1"/>
  <c r="C533" i="7"/>
  <c r="A534" i="7"/>
  <c r="A535" i="7"/>
  <c r="G535" i="7"/>
  <c r="A536" i="7"/>
  <c r="C536" i="7" s="1"/>
  <c r="B536" i="7"/>
  <c r="D536" i="7" s="1"/>
  <c r="A537" i="7"/>
  <c r="A538" i="7"/>
  <c r="B538" i="7"/>
  <c r="D538" i="7" s="1"/>
  <c r="C538" i="7"/>
  <c r="E538" i="7"/>
  <c r="G538" i="7"/>
  <c r="A539" i="7"/>
  <c r="B539" i="7"/>
  <c r="D539" i="7" s="1"/>
  <c r="C539" i="7"/>
  <c r="E539" i="7"/>
  <c r="G539" i="7"/>
  <c r="A540" i="7"/>
  <c r="E540" i="7" s="1"/>
  <c r="G540" i="7"/>
  <c r="A541" i="7"/>
  <c r="E541" i="7" s="1"/>
  <c r="B541" i="7"/>
  <c r="G541" i="7"/>
  <c r="A542" i="7"/>
  <c r="C542" i="7" s="1"/>
  <c r="A543" i="7"/>
  <c r="C543" i="7" s="1"/>
  <c r="G543" i="7"/>
  <c r="A544" i="7"/>
  <c r="C544" i="7" s="1"/>
  <c r="B544" i="7"/>
  <c r="D544" i="7" s="1"/>
  <c r="E544" i="7"/>
  <c r="G544" i="7"/>
  <c r="A545" i="7"/>
  <c r="C545" i="7"/>
  <c r="E545" i="7"/>
  <c r="A546" i="7"/>
  <c r="B546" i="7"/>
  <c r="D546" i="7" s="1"/>
  <c r="C546" i="7"/>
  <c r="E546" i="7"/>
  <c r="G546" i="7"/>
  <c r="A547" i="7"/>
  <c r="B547" i="7"/>
  <c r="C547" i="7"/>
  <c r="D547" i="7" s="1"/>
  <c r="E547" i="7"/>
  <c r="G547" i="7"/>
  <c r="A548" i="7"/>
  <c r="C548" i="7" s="1"/>
  <c r="A549" i="7"/>
  <c r="B549" i="7" s="1"/>
  <c r="A550" i="7"/>
  <c r="C550" i="7"/>
  <c r="E550" i="7"/>
  <c r="A551" i="7"/>
  <c r="C551" i="7" s="1"/>
  <c r="G551" i="7"/>
  <c r="A552" i="7"/>
  <c r="G552" i="7" s="1"/>
  <c r="A553" i="7"/>
  <c r="B553" i="7"/>
  <c r="C553" i="7"/>
  <c r="D553" i="7"/>
  <c r="E553" i="7"/>
  <c r="G553" i="7"/>
  <c r="A554" i="7"/>
  <c r="B554" i="7"/>
  <c r="D554" i="7" s="1"/>
  <c r="C554" i="7"/>
  <c r="E554" i="7"/>
  <c r="G554" i="7"/>
  <c r="A555" i="7"/>
  <c r="B555" i="7"/>
  <c r="D555" i="7" s="1"/>
  <c r="C555" i="7"/>
  <c r="E555" i="7"/>
  <c r="G555" i="7"/>
  <c r="A556" i="7"/>
  <c r="E556" i="7" s="1"/>
  <c r="B556" i="7"/>
  <c r="D556" i="7" s="1"/>
  <c r="C556" i="7"/>
  <c r="G556" i="7"/>
  <c r="A557" i="7"/>
  <c r="E557" i="7" s="1"/>
  <c r="B557" i="7"/>
  <c r="C557" i="7"/>
  <c r="D557" i="7"/>
  <c r="G557" i="7"/>
  <c r="A558" i="7"/>
  <c r="C558" i="7"/>
  <c r="E558" i="7"/>
  <c r="A559" i="7"/>
  <c r="C559" i="7" s="1"/>
  <c r="A560" i="7"/>
  <c r="C560" i="7" s="1"/>
  <c r="B560" i="7"/>
  <c r="D560" i="7" s="1"/>
  <c r="G560" i="7"/>
  <c r="A561" i="7"/>
  <c r="C561" i="7" s="1"/>
  <c r="B561" i="7"/>
  <c r="D561" i="7" s="1"/>
  <c r="E561" i="7"/>
  <c r="G561" i="7"/>
  <c r="A562" i="7"/>
  <c r="C562" i="7" s="1"/>
  <c r="B562" i="7"/>
  <c r="D562" i="7"/>
  <c r="G562" i="7"/>
  <c r="A563" i="7"/>
  <c r="B563" i="7"/>
  <c r="C563" i="7"/>
  <c r="D563" i="7"/>
  <c r="E563" i="7"/>
  <c r="G563" i="7"/>
  <c r="A564" i="7"/>
  <c r="B564" i="7"/>
  <c r="C564" i="7"/>
  <c r="D564" i="7"/>
  <c r="E564" i="7"/>
  <c r="G564" i="7"/>
  <c r="A565" i="7"/>
  <c r="E565" i="7" s="1"/>
  <c r="B565" i="7"/>
  <c r="D565" i="7" s="1"/>
  <c r="C565" i="7"/>
  <c r="G565" i="7"/>
  <c r="A566" i="7"/>
  <c r="C566" i="7" s="1"/>
  <c r="A567" i="7"/>
  <c r="G567" i="7" s="1"/>
  <c r="B567" i="7"/>
  <c r="D567" i="7" s="1"/>
  <c r="C567" i="7"/>
  <c r="E567" i="7"/>
  <c r="A568" i="7"/>
  <c r="E568" i="7"/>
  <c r="G568" i="7"/>
  <c r="A569" i="7"/>
  <c r="E569" i="7" s="1"/>
  <c r="B569" i="7"/>
  <c r="D569" i="7" s="1"/>
  <c r="C569" i="7"/>
  <c r="G569" i="7"/>
  <c r="A570" i="7"/>
  <c r="B570" i="7"/>
  <c r="G570" i="7"/>
  <c r="A571" i="7"/>
  <c r="B571" i="7"/>
  <c r="C571" i="7"/>
  <c r="D571" i="7" s="1"/>
  <c r="E571" i="7"/>
  <c r="G571" i="7"/>
  <c r="A572" i="7"/>
  <c r="C572" i="7" s="1"/>
  <c r="B572" i="7"/>
  <c r="D572" i="7"/>
  <c r="E572" i="7"/>
  <c r="A573" i="7"/>
  <c r="C573" i="7" s="1"/>
  <c r="D573" i="7" s="1"/>
  <c r="B573" i="7"/>
  <c r="G573" i="7"/>
  <c r="A574" i="7"/>
  <c r="C574" i="7" s="1"/>
  <c r="B574" i="7"/>
  <c r="D574" i="7"/>
  <c r="E574" i="7"/>
  <c r="G574" i="7"/>
  <c r="A575" i="7"/>
  <c r="B575" i="7"/>
  <c r="D575" i="7" s="1"/>
  <c r="C575" i="7"/>
  <c r="E575" i="7"/>
  <c r="G575" i="7"/>
  <c r="A576" i="7"/>
  <c r="B576" i="7"/>
  <c r="D576" i="7" s="1"/>
  <c r="C576" i="7"/>
  <c r="E576" i="7"/>
  <c r="G576" i="7"/>
  <c r="A577" i="7"/>
  <c r="E577" i="7" s="1"/>
  <c r="B577" i="7"/>
  <c r="D577" i="7" s="1"/>
  <c r="C577" i="7"/>
  <c r="G577" i="7"/>
  <c r="A578" i="7"/>
  <c r="B578" i="7" s="1"/>
  <c r="G578" i="7"/>
  <c r="A579" i="7"/>
  <c r="E579" i="7" s="1"/>
  <c r="C579" i="7"/>
  <c r="G579" i="7"/>
  <c r="A580" i="7"/>
  <c r="C580" i="7" s="1"/>
  <c r="B580" i="7"/>
  <c r="D580" i="7"/>
  <c r="E580" i="7"/>
  <c r="G580" i="7"/>
  <c r="A581" i="7"/>
  <c r="C581" i="7" s="1"/>
  <c r="D581" i="7" s="1"/>
  <c r="B581" i="7"/>
  <c r="E581" i="7"/>
  <c r="G581" i="7"/>
  <c r="A582" i="7"/>
  <c r="C582" i="7" s="1"/>
  <c r="E582" i="7"/>
  <c r="A583" i="7"/>
  <c r="B583" i="7"/>
  <c r="C583" i="7"/>
  <c r="D583" i="7"/>
  <c r="E583" i="7"/>
  <c r="G583" i="7"/>
  <c r="A584" i="7"/>
  <c r="B584" i="7"/>
  <c r="C584" i="7"/>
  <c r="D584" i="7" s="1"/>
  <c r="E584" i="7"/>
  <c r="G584" i="7"/>
  <c r="A585" i="7"/>
  <c r="E585" i="7" s="1"/>
  <c r="B585" i="7"/>
  <c r="D585" i="7" s="1"/>
  <c r="C585" i="7"/>
  <c r="G585" i="7"/>
  <c r="A586" i="7"/>
  <c r="B586" i="7"/>
  <c r="G586" i="7"/>
  <c r="A587" i="7"/>
  <c r="E587" i="7" s="1"/>
  <c r="B587" i="7"/>
  <c r="A588" i="7"/>
  <c r="C588" i="7" s="1"/>
  <c r="B588" i="7"/>
  <c r="D588" i="7" s="1"/>
  <c r="E588" i="7"/>
  <c r="G588" i="7"/>
  <c r="A589" i="7"/>
  <c r="C589" i="7" s="1"/>
  <c r="B589" i="7"/>
  <c r="D589" i="7" s="1"/>
  <c r="E589" i="7"/>
  <c r="G589" i="7"/>
  <c r="A590" i="7"/>
  <c r="C590" i="7" s="1"/>
  <c r="B590" i="7"/>
  <c r="D590" i="7"/>
  <c r="A591" i="7"/>
  <c r="B591" i="7"/>
  <c r="D591" i="7" s="1"/>
  <c r="C591" i="7"/>
  <c r="E591" i="7"/>
  <c r="G591" i="7"/>
  <c r="A592" i="7"/>
  <c r="B592" i="7"/>
  <c r="D592" i="7" s="1"/>
  <c r="C592" i="7"/>
  <c r="E592" i="7"/>
  <c r="G592" i="7"/>
  <c r="A593" i="7"/>
  <c r="E593" i="7" s="1"/>
  <c r="B593" i="7"/>
  <c r="D593" i="7" s="1"/>
  <c r="C593" i="7"/>
  <c r="G593" i="7"/>
  <c r="A594" i="7"/>
  <c r="B594" i="7" s="1"/>
  <c r="A595" i="7"/>
  <c r="E595" i="7" s="1"/>
  <c r="C595" i="7"/>
  <c r="A596" i="7"/>
  <c r="C596" i="7" s="1"/>
  <c r="B596" i="7"/>
  <c r="D596" i="7"/>
  <c r="E596" i="7"/>
  <c r="A597" i="7"/>
  <c r="C597" i="7" s="1"/>
  <c r="D597" i="7" s="1"/>
  <c r="B597" i="7"/>
  <c r="E597" i="7"/>
  <c r="G597" i="7"/>
  <c r="A598" i="7"/>
  <c r="C598" i="7" s="1"/>
  <c r="B598" i="7"/>
  <c r="D598" i="7" s="1"/>
  <c r="E598" i="7"/>
  <c r="A599" i="7"/>
  <c r="B599" i="7"/>
  <c r="C599" i="7"/>
  <c r="D599" i="7"/>
  <c r="E599" i="7"/>
  <c r="G599" i="7"/>
  <c r="A600" i="7"/>
  <c r="B600" i="7"/>
  <c r="C600" i="7"/>
  <c r="D600" i="7" s="1"/>
  <c r="E600" i="7"/>
  <c r="G600" i="7"/>
  <c r="A601" i="7"/>
  <c r="E601" i="7" s="1"/>
  <c r="B601" i="7"/>
  <c r="D601" i="7" s="1"/>
  <c r="C601" i="7"/>
  <c r="G601" i="7"/>
  <c r="A602" i="7"/>
  <c r="B602" i="7"/>
  <c r="G602" i="7"/>
  <c r="A603" i="7"/>
  <c r="E603" i="7" s="1"/>
  <c r="B603" i="7"/>
  <c r="D603" i="7" s="1"/>
  <c r="C603" i="7"/>
  <c r="G603" i="7"/>
  <c r="A604" i="7"/>
  <c r="C604" i="7" s="1"/>
  <c r="G604" i="7"/>
  <c r="A605" i="7"/>
  <c r="C605" i="7" s="1"/>
  <c r="B605" i="7"/>
  <c r="D605" i="7"/>
  <c r="E605" i="7"/>
  <c r="G605" i="7"/>
  <c r="A606" i="7"/>
  <c r="C606" i="7" s="1"/>
  <c r="A607" i="7"/>
  <c r="B607" i="7"/>
  <c r="C607" i="7"/>
  <c r="D607" i="7"/>
  <c r="E607" i="7"/>
  <c r="G607" i="7"/>
  <c r="A608" i="7"/>
  <c r="B608" i="7"/>
  <c r="C608" i="7"/>
  <c r="D608" i="7"/>
  <c r="E608" i="7"/>
  <c r="G608" i="7"/>
  <c r="A609" i="7"/>
  <c r="E609" i="7" s="1"/>
  <c r="B609" i="7"/>
  <c r="D609" i="7" s="1"/>
  <c r="C609" i="7"/>
  <c r="G609" i="7"/>
  <c r="A610" i="7"/>
  <c r="B610" i="7" s="1"/>
  <c r="A611" i="7"/>
  <c r="E611" i="7" s="1"/>
  <c r="G611" i="7"/>
  <c r="A612" i="7"/>
  <c r="C612" i="7" s="1"/>
  <c r="B612" i="7"/>
  <c r="D612" i="7" s="1"/>
  <c r="E612" i="7"/>
  <c r="A613" i="7"/>
  <c r="C613" i="7" s="1"/>
  <c r="B613" i="7"/>
  <c r="D613" i="7"/>
  <c r="E613" i="7"/>
  <c r="G613" i="7"/>
  <c r="A614" i="7"/>
  <c r="C614" i="7" s="1"/>
  <c r="B614" i="7"/>
  <c r="D614" i="7" s="1"/>
  <c r="G614" i="7"/>
  <c r="A615" i="7"/>
  <c r="B615" i="7"/>
  <c r="D615" i="7" s="1"/>
  <c r="C615" i="7"/>
  <c r="E615" i="7"/>
  <c r="G615" i="7"/>
  <c r="A616" i="7"/>
  <c r="B616" i="7"/>
  <c r="D616" i="7" s="1"/>
  <c r="C616" i="7"/>
  <c r="E616" i="7"/>
  <c r="G616" i="7"/>
  <c r="A617" i="7"/>
  <c r="E617" i="7" s="1"/>
  <c r="B617" i="7"/>
  <c r="C617" i="7"/>
  <c r="D617" i="7"/>
  <c r="G617" i="7"/>
  <c r="A618" i="7"/>
  <c r="G618" i="7" s="1"/>
  <c r="B618" i="7"/>
  <c r="A619" i="7"/>
  <c r="E619" i="7" s="1"/>
  <c r="B619" i="7"/>
  <c r="C619" i="7"/>
  <c r="D619" i="7"/>
  <c r="A620" i="7"/>
  <c r="C620" i="7" s="1"/>
  <c r="A621" i="7"/>
  <c r="C621" i="7" s="1"/>
  <c r="B621" i="7"/>
  <c r="D621" i="7" s="1"/>
  <c r="E621" i="7"/>
  <c r="G621" i="7"/>
  <c r="A622" i="7"/>
  <c r="C622" i="7" s="1"/>
  <c r="G622" i="7"/>
  <c r="A623" i="7"/>
  <c r="B623" i="7"/>
  <c r="D623" i="7" s="1"/>
  <c r="C623" i="7"/>
  <c r="E623" i="7"/>
  <c r="G623" i="7"/>
  <c r="A624" i="7"/>
  <c r="B624" i="7"/>
  <c r="D624" i="7" s="1"/>
  <c r="C624" i="7"/>
  <c r="E624" i="7"/>
  <c r="G624" i="7"/>
  <c r="A625" i="7"/>
  <c r="E625" i="7" s="1"/>
  <c r="B625" i="7"/>
  <c r="C625" i="7"/>
  <c r="D625" i="7" s="1"/>
  <c r="G625" i="7"/>
  <c r="A626" i="7"/>
  <c r="B626" i="7" s="1"/>
  <c r="A627" i="7"/>
  <c r="E627" i="7" s="1"/>
  <c r="B627" i="7"/>
  <c r="C627" i="7"/>
  <c r="D627" i="7" s="1"/>
  <c r="G627" i="7"/>
  <c r="A628" i="7"/>
  <c r="C628" i="7" s="1"/>
  <c r="B628" i="7"/>
  <c r="D628" i="7" s="1"/>
  <c r="E628" i="7"/>
  <c r="G628" i="7"/>
  <c r="A629" i="7"/>
  <c r="C629" i="7" s="1"/>
  <c r="B629" i="7"/>
  <c r="D629" i="7"/>
  <c r="E629" i="7"/>
  <c r="G629" i="7"/>
  <c r="A630" i="7"/>
  <c r="C630" i="7" s="1"/>
  <c r="B630" i="7"/>
  <c r="D630" i="7"/>
  <c r="E630" i="7"/>
  <c r="G630" i="7"/>
  <c r="A631" i="7"/>
  <c r="B631" i="7"/>
  <c r="C631" i="7"/>
  <c r="D631" i="7" s="1"/>
  <c r="E631" i="7"/>
  <c r="G631" i="7"/>
  <c r="A632" i="7"/>
  <c r="B632" i="7"/>
  <c r="D632" i="7" s="1"/>
  <c r="C632" i="7"/>
  <c r="E632" i="7"/>
  <c r="G632" i="7"/>
  <c r="A633" i="7"/>
  <c r="E633" i="7" s="1"/>
  <c r="B633" i="7"/>
  <c r="C633" i="7"/>
  <c r="D633" i="7" s="1"/>
  <c r="G633" i="7"/>
  <c r="A634" i="7"/>
  <c r="B634" i="7"/>
  <c r="G634" i="7"/>
  <c r="A635" i="7"/>
  <c r="E635" i="7" s="1"/>
  <c r="A636" i="7"/>
  <c r="C636" i="7" s="1"/>
  <c r="G636" i="7"/>
  <c r="A637" i="7"/>
  <c r="C637" i="7" s="1"/>
  <c r="B637" i="7"/>
  <c r="D637" i="7" s="1"/>
  <c r="E637" i="7"/>
  <c r="G637" i="7"/>
  <c r="A638" i="7"/>
  <c r="C638" i="7" s="1"/>
  <c r="B638" i="7"/>
  <c r="D638" i="7" s="1"/>
  <c r="G638" i="7"/>
  <c r="A639" i="7"/>
  <c r="B639" i="7"/>
  <c r="D639" i="7" s="1"/>
  <c r="C639" i="7"/>
  <c r="E639" i="7"/>
  <c r="G639" i="7"/>
  <c r="A640" i="7"/>
  <c r="B640" i="7"/>
  <c r="D640" i="7" s="1"/>
  <c r="C640" i="7"/>
  <c r="E640" i="7"/>
  <c r="G640" i="7"/>
  <c r="A641" i="7"/>
  <c r="E641" i="7" s="1"/>
  <c r="B641" i="7"/>
  <c r="C641" i="7"/>
  <c r="D641" i="7"/>
  <c r="G641" i="7"/>
  <c r="A642" i="7"/>
  <c r="B642" i="7" s="1"/>
  <c r="A643" i="7"/>
  <c r="E643" i="7" s="1"/>
  <c r="B643" i="7"/>
  <c r="D643" i="7" s="1"/>
  <c r="C643" i="7"/>
  <c r="A644" i="7"/>
  <c r="C644" i="7" s="1"/>
  <c r="B644" i="7"/>
  <c r="D644" i="7"/>
  <c r="E644" i="7"/>
  <c r="A645" i="7"/>
  <c r="C645" i="7" s="1"/>
  <c r="D645" i="7" s="1"/>
  <c r="B645" i="7"/>
  <c r="E645" i="7"/>
  <c r="G645" i="7"/>
  <c r="A646" i="7"/>
  <c r="C646" i="7" s="1"/>
  <c r="B646" i="7"/>
  <c r="D646" i="7"/>
  <c r="E646" i="7"/>
  <c r="A647" i="7"/>
  <c r="B647" i="7"/>
  <c r="C647" i="7"/>
  <c r="D647" i="7" s="1"/>
  <c r="E647" i="7"/>
  <c r="G647" i="7"/>
  <c r="A648" i="7"/>
  <c r="B648" i="7"/>
  <c r="D648" i="7" s="1"/>
  <c r="C648" i="7"/>
  <c r="E648" i="7"/>
  <c r="G648" i="7"/>
  <c r="A649" i="7"/>
  <c r="E649" i="7" s="1"/>
  <c r="B649" i="7"/>
  <c r="D649" i="7" s="1"/>
  <c r="C649" i="7"/>
  <c r="G649" i="7"/>
  <c r="A650" i="7"/>
  <c r="B650" i="7"/>
  <c r="G650" i="7"/>
  <c r="A651" i="7"/>
  <c r="E651" i="7" s="1"/>
  <c r="B651" i="7"/>
  <c r="C651" i="7"/>
  <c r="D651" i="7"/>
  <c r="A652" i="7"/>
  <c r="C652" i="7" s="1"/>
  <c r="B652" i="7"/>
  <c r="D652" i="7"/>
  <c r="E652" i="7"/>
  <c r="G652" i="7"/>
  <c r="A653" i="7"/>
  <c r="C653" i="7" s="1"/>
  <c r="B653" i="7"/>
  <c r="D653" i="7" s="1"/>
  <c r="E653" i="7"/>
  <c r="G653" i="7"/>
  <c r="A654" i="7"/>
  <c r="C654" i="7" s="1"/>
  <c r="G654" i="7"/>
  <c r="A655" i="7"/>
  <c r="B655" i="7"/>
  <c r="C655" i="7"/>
  <c r="D655" i="7"/>
  <c r="E655" i="7"/>
  <c r="G655" i="7"/>
  <c r="A656" i="7"/>
  <c r="B656" i="7"/>
  <c r="C656" i="7"/>
  <c r="D656" i="7"/>
  <c r="E656" i="7"/>
  <c r="G656" i="7"/>
  <c r="A657" i="7"/>
  <c r="E657" i="7" s="1"/>
  <c r="B657" i="7"/>
  <c r="C657" i="7"/>
  <c r="D657" i="7"/>
  <c r="G657" i="7"/>
  <c r="A658" i="7"/>
  <c r="B658" i="7"/>
  <c r="G658" i="7"/>
  <c r="A659" i="7"/>
  <c r="E659" i="7" s="1"/>
  <c r="A660" i="7"/>
  <c r="C660" i="7" s="1"/>
  <c r="E660" i="7"/>
  <c r="A661" i="7"/>
  <c r="C661" i="7" s="1"/>
  <c r="D661" i="7" s="1"/>
  <c r="B661" i="7"/>
  <c r="E661" i="7"/>
  <c r="G661" i="7"/>
  <c r="A662" i="7"/>
  <c r="C662" i="7" s="1"/>
  <c r="B662" i="7"/>
  <c r="D662" i="7" s="1"/>
  <c r="A663" i="7"/>
  <c r="B663" i="7"/>
  <c r="D663" i="7" s="1"/>
  <c r="C663" i="7"/>
  <c r="E663" i="7"/>
  <c r="G663" i="7"/>
  <c r="A664" i="7"/>
  <c r="B664" i="7"/>
  <c r="C664" i="7"/>
  <c r="D664" i="7"/>
  <c r="E664" i="7"/>
  <c r="G664" i="7"/>
  <c r="A665" i="7"/>
  <c r="E665" i="7" s="1"/>
  <c r="B665" i="7"/>
  <c r="C665" i="7"/>
  <c r="D665" i="7" s="1"/>
  <c r="G665" i="7"/>
  <c r="A666" i="7"/>
  <c r="B666" i="7" s="1"/>
  <c r="G666" i="7"/>
  <c r="A667" i="7"/>
  <c r="E667" i="7" s="1"/>
  <c r="B667" i="7"/>
  <c r="A668" i="7"/>
  <c r="C668" i="7" s="1"/>
  <c r="D668" i="7" s="1"/>
  <c r="B668" i="7"/>
  <c r="G668" i="7"/>
  <c r="A669" i="7"/>
  <c r="C669" i="7" s="1"/>
  <c r="B669" i="7"/>
  <c r="D669" i="7" s="1"/>
  <c r="E669" i="7"/>
  <c r="G669" i="7"/>
  <c r="A670" i="7"/>
  <c r="C670" i="7" s="1"/>
  <c r="A671" i="7"/>
  <c r="B671" i="7"/>
  <c r="D671" i="7" s="1"/>
  <c r="C671" i="7"/>
  <c r="E671" i="7"/>
  <c r="G671" i="7"/>
  <c r="A672" i="7"/>
  <c r="B672" i="7"/>
  <c r="D672" i="7" s="1"/>
  <c r="C672" i="7"/>
  <c r="E672" i="7"/>
  <c r="G672" i="7"/>
  <c r="A673" i="7"/>
  <c r="E673" i="7" s="1"/>
  <c r="B673" i="7"/>
  <c r="D673" i="7" s="1"/>
  <c r="C673" i="7"/>
  <c r="G673" i="7"/>
  <c r="A674" i="7"/>
  <c r="B674" i="7" s="1"/>
  <c r="A675" i="7"/>
  <c r="E675" i="7" s="1"/>
  <c r="A676" i="7"/>
  <c r="C676" i="7" s="1"/>
  <c r="B676" i="7"/>
  <c r="D676" i="7" s="1"/>
  <c r="E676" i="7"/>
  <c r="A677" i="7"/>
  <c r="C677" i="7" s="1"/>
  <c r="B677" i="7"/>
  <c r="D677" i="7"/>
  <c r="E677" i="7"/>
  <c r="G677" i="7"/>
  <c r="A678" i="7"/>
  <c r="C678" i="7" s="1"/>
  <c r="B678" i="7"/>
  <c r="D678" i="7" s="1"/>
  <c r="E678" i="7"/>
  <c r="G678" i="7"/>
  <c r="A679" i="7"/>
  <c r="B679" i="7"/>
  <c r="D679" i="7" s="1"/>
  <c r="C679" i="7"/>
  <c r="E679" i="7"/>
  <c r="G679" i="7"/>
  <c r="A680" i="7"/>
  <c r="B680" i="7"/>
  <c r="C680" i="7"/>
  <c r="D680" i="7" s="1"/>
  <c r="E680" i="7"/>
  <c r="G680" i="7"/>
  <c r="A681" i="7"/>
  <c r="E681" i="7" s="1"/>
  <c r="B681" i="7"/>
  <c r="C681" i="7"/>
  <c r="D681" i="7" s="1"/>
  <c r="G681" i="7"/>
  <c r="A682" i="7"/>
  <c r="B682" i="7"/>
  <c r="G682" i="7"/>
  <c r="A683" i="7"/>
  <c r="E683" i="7" s="1"/>
  <c r="B683" i="7"/>
  <c r="C683" i="7"/>
  <c r="D683" i="7"/>
  <c r="G683" i="7"/>
  <c r="A684" i="7"/>
  <c r="C684" i="7" s="1"/>
  <c r="A685" i="7"/>
  <c r="C685" i="7" s="1"/>
  <c r="B685" i="7"/>
  <c r="D685" i="7" s="1"/>
  <c r="E685" i="7"/>
  <c r="G685" i="7"/>
  <c r="A686" i="7"/>
  <c r="C686" i="7" s="1"/>
  <c r="G686" i="7"/>
  <c r="A687" i="7"/>
  <c r="B687" i="7"/>
  <c r="D687" i="7" s="1"/>
  <c r="C687" i="7"/>
  <c r="E687" i="7"/>
  <c r="G687" i="7"/>
  <c r="A688" i="7"/>
  <c r="B688" i="7"/>
  <c r="C688" i="7"/>
  <c r="D688" i="7"/>
  <c r="E688" i="7"/>
  <c r="G688" i="7"/>
  <c r="A689" i="7"/>
  <c r="E689" i="7" s="1"/>
  <c r="B689" i="7"/>
  <c r="C689" i="7"/>
  <c r="D689" i="7"/>
  <c r="G689" i="7"/>
  <c r="A690" i="7"/>
  <c r="B690" i="7" s="1"/>
  <c r="A691" i="7"/>
  <c r="E691" i="7" s="1"/>
  <c r="C691" i="7"/>
  <c r="G691" i="7"/>
  <c r="A692" i="7"/>
  <c r="C692" i="7" s="1"/>
  <c r="B692" i="7"/>
  <c r="D692" i="7" s="1"/>
  <c r="G692" i="7"/>
  <c r="A693" i="7"/>
  <c r="C693" i="7" s="1"/>
  <c r="D693" i="7" s="1"/>
  <c r="B693" i="7"/>
  <c r="E693" i="7"/>
  <c r="G693" i="7"/>
  <c r="A694" i="7"/>
  <c r="C694" i="7" s="1"/>
  <c r="B694" i="7"/>
  <c r="D694" i="7" s="1"/>
  <c r="E694" i="7"/>
  <c r="A695" i="7"/>
  <c r="B695" i="7"/>
  <c r="D695" i="7" s="1"/>
  <c r="C695" i="7"/>
  <c r="E695" i="7"/>
  <c r="G695" i="7"/>
  <c r="A696" i="7"/>
  <c r="B696" i="7"/>
  <c r="D696" i="7" s="1"/>
  <c r="C696" i="7"/>
  <c r="E696" i="7"/>
  <c r="G696" i="7"/>
  <c r="A697" i="7"/>
  <c r="E697" i="7" s="1"/>
  <c r="B697" i="7"/>
  <c r="D697" i="7" s="1"/>
  <c r="C697" i="7"/>
  <c r="G697" i="7"/>
  <c r="A698" i="7"/>
  <c r="G698" i="7" s="1"/>
  <c r="B698" i="7"/>
  <c r="A699" i="7"/>
  <c r="E699" i="7" s="1"/>
  <c r="B699" i="7"/>
  <c r="D699" i="7" s="1"/>
  <c r="C699" i="7"/>
  <c r="A700" i="7"/>
  <c r="C700" i="7" s="1"/>
  <c r="E700" i="7"/>
  <c r="G700" i="7"/>
  <c r="A701" i="7"/>
  <c r="C701" i="7" s="1"/>
  <c r="B701" i="7"/>
  <c r="D701" i="7" s="1"/>
  <c r="E701" i="7"/>
  <c r="G701" i="7"/>
  <c r="A702" i="7"/>
  <c r="C702" i="7" s="1"/>
  <c r="B702" i="7"/>
  <c r="D702" i="7"/>
  <c r="E702" i="7"/>
  <c r="G702" i="7"/>
  <c r="A703" i="7"/>
  <c r="B703" i="7"/>
  <c r="D703" i="7" s="1"/>
  <c r="C703" i="7"/>
  <c r="E703" i="7"/>
  <c r="G703" i="7"/>
  <c r="A704" i="7"/>
  <c r="B704" i="7"/>
  <c r="D704" i="7" s="1"/>
  <c r="C704" i="7"/>
  <c r="E704" i="7"/>
  <c r="G704" i="7"/>
  <c r="A705" i="7"/>
  <c r="E705" i="7" s="1"/>
  <c r="B705" i="7"/>
  <c r="D705" i="7" s="1"/>
  <c r="C705" i="7"/>
  <c r="G705" i="7"/>
  <c r="A706" i="7"/>
  <c r="B706" i="7" s="1"/>
  <c r="G706" i="7"/>
  <c r="A707" i="7"/>
  <c r="E707" i="7" s="1"/>
  <c r="C707" i="7"/>
  <c r="A708" i="7"/>
  <c r="C708" i="7" s="1"/>
  <c r="B708" i="7"/>
  <c r="D708" i="7"/>
  <c r="E708" i="7"/>
  <c r="G708" i="7"/>
  <c r="A709" i="7"/>
  <c r="C709" i="7" s="1"/>
  <c r="D709" i="7" s="1"/>
  <c r="B709" i="7"/>
  <c r="E709" i="7"/>
  <c r="G709" i="7"/>
  <c r="A710" i="7"/>
  <c r="C710" i="7" s="1"/>
  <c r="B710" i="7"/>
  <c r="D710" i="7" s="1"/>
  <c r="E710" i="7"/>
  <c r="A711" i="7"/>
  <c r="B711" i="7"/>
  <c r="C711" i="7"/>
  <c r="D711" i="7"/>
  <c r="E711" i="7"/>
  <c r="G711" i="7"/>
  <c r="A712" i="7"/>
  <c r="B712" i="7"/>
  <c r="C712" i="7"/>
  <c r="D712" i="7" s="1"/>
  <c r="E712" i="7"/>
  <c r="G712" i="7"/>
  <c r="A713" i="7"/>
  <c r="E713" i="7" s="1"/>
  <c r="B713" i="7"/>
  <c r="D713" i="7" s="1"/>
  <c r="C713" i="7"/>
  <c r="G713" i="7"/>
  <c r="A714" i="7"/>
  <c r="E714" i="7" s="1"/>
  <c r="B714" i="7"/>
  <c r="C714" i="7"/>
  <c r="D714" i="7"/>
  <c r="G714" i="7"/>
  <c r="A715" i="7"/>
  <c r="E715" i="7" s="1"/>
  <c r="A716" i="7"/>
  <c r="C716" i="7" s="1"/>
  <c r="B716" i="7"/>
  <c r="D716" i="7" s="1"/>
  <c r="E716" i="7"/>
  <c r="A717" i="7"/>
  <c r="C717" i="7" s="1"/>
  <c r="G717" i="7"/>
  <c r="A718" i="7"/>
  <c r="C718" i="7" s="1"/>
  <c r="B718" i="7"/>
  <c r="D718" i="7" s="1"/>
  <c r="A719" i="7"/>
  <c r="B719" i="7"/>
  <c r="D719" i="7" s="1"/>
  <c r="C719" i="7"/>
  <c r="E719" i="7"/>
  <c r="G719" i="7"/>
  <c r="A720" i="7"/>
  <c r="B720" i="7"/>
  <c r="C720" i="7"/>
  <c r="D720" i="7"/>
  <c r="E720" i="7"/>
  <c r="G720" i="7"/>
  <c r="A721" i="7"/>
  <c r="E721" i="7" s="1"/>
  <c r="B721" i="7"/>
  <c r="C721" i="7"/>
  <c r="D721" i="7" s="1"/>
  <c r="G721" i="7"/>
  <c r="A722" i="7"/>
  <c r="E722" i="7" s="1"/>
  <c r="B722" i="7"/>
  <c r="A723" i="7"/>
  <c r="E723" i="7" s="1"/>
  <c r="A724" i="7"/>
  <c r="C724" i="7" s="1"/>
  <c r="B724" i="7"/>
  <c r="D724" i="7" s="1"/>
  <c r="A725" i="7"/>
  <c r="C725" i="7" s="1"/>
  <c r="D725" i="7" s="1"/>
  <c r="B725" i="7"/>
  <c r="G725" i="7"/>
  <c r="A726" i="7"/>
  <c r="C726" i="7" s="1"/>
  <c r="B726" i="7"/>
  <c r="D726" i="7" s="1"/>
  <c r="E726" i="7"/>
  <c r="G726" i="7"/>
  <c r="A727" i="7"/>
  <c r="B727" i="7"/>
  <c r="D727" i="7" s="1"/>
  <c r="C727" i="7"/>
  <c r="E727" i="7"/>
  <c r="G727" i="7"/>
  <c r="A728" i="7"/>
  <c r="B728" i="7"/>
  <c r="D728" i="7" s="1"/>
  <c r="C728" i="7"/>
  <c r="E728" i="7"/>
  <c r="G728" i="7"/>
  <c r="A729" i="7"/>
  <c r="E729" i="7" s="1"/>
  <c r="B729" i="7"/>
  <c r="C729" i="7"/>
  <c r="D729" i="7"/>
  <c r="G729" i="7"/>
  <c r="A730" i="7"/>
  <c r="E730" i="7" s="1"/>
  <c r="B730" i="7"/>
  <c r="A731" i="7"/>
  <c r="E731" i="7" s="1"/>
  <c r="A732" i="7"/>
  <c r="C732" i="7" s="1"/>
  <c r="B732" i="7"/>
  <c r="D732" i="7" s="1"/>
  <c r="A733" i="7"/>
  <c r="C733" i="7" s="1"/>
  <c r="B733" i="7"/>
  <c r="D733" i="7"/>
  <c r="A734" i="7"/>
  <c r="C734" i="7" s="1"/>
  <c r="B734" i="7"/>
  <c r="D734" i="7" s="1"/>
  <c r="E734" i="7"/>
  <c r="A735" i="7"/>
  <c r="B735" i="7"/>
  <c r="D735" i="7" s="1"/>
  <c r="C735" i="7"/>
  <c r="E735" i="7"/>
  <c r="G735" i="7"/>
  <c r="A736" i="7"/>
  <c r="B736" i="7"/>
  <c r="D736" i="7" s="1"/>
  <c r="C736" i="7"/>
  <c r="E736" i="7"/>
  <c r="G736" i="7"/>
  <c r="A737" i="7"/>
  <c r="E737" i="7" s="1"/>
  <c r="B737" i="7"/>
  <c r="D737" i="7" s="1"/>
  <c r="C737" i="7"/>
  <c r="G737" i="7"/>
  <c r="A738" i="7"/>
  <c r="E738" i="7" s="1"/>
  <c r="B738" i="7"/>
  <c r="A739" i="7"/>
  <c r="E739" i="7" s="1"/>
  <c r="B739" i="7"/>
  <c r="D739" i="7" s="1"/>
  <c r="C739" i="7"/>
  <c r="A740" i="7"/>
  <c r="C740" i="7" s="1"/>
  <c r="B740" i="7"/>
  <c r="D740" i="7" s="1"/>
  <c r="E740" i="7"/>
  <c r="A741" i="7"/>
  <c r="C741" i="7" s="1"/>
  <c r="A742" i="7"/>
  <c r="C742" i="7" s="1"/>
  <c r="B742" i="7"/>
  <c r="D742" i="7" s="1"/>
  <c r="E742" i="7"/>
  <c r="A743" i="7"/>
  <c r="B743" i="7"/>
  <c r="C743" i="7"/>
  <c r="D743" i="7" s="1"/>
  <c r="E743" i="7"/>
  <c r="G743" i="7"/>
  <c r="A744" i="7"/>
  <c r="B744" i="7"/>
  <c r="D744" i="7" s="1"/>
  <c r="C744" i="7"/>
  <c r="E744" i="7"/>
  <c r="G744" i="7"/>
  <c r="A745" i="7"/>
  <c r="E745" i="7" s="1"/>
  <c r="B745" i="7"/>
  <c r="D745" i="7" s="1"/>
  <c r="C745" i="7"/>
  <c r="G745" i="7"/>
  <c r="A746" i="7"/>
  <c r="E746" i="7" s="1"/>
  <c r="B746" i="7"/>
  <c r="D746" i="7" s="1"/>
  <c r="C746" i="7"/>
  <c r="A747" i="7"/>
  <c r="E747" i="7" s="1"/>
  <c r="A748" i="7"/>
  <c r="C748" i="7" s="1"/>
  <c r="B748" i="7"/>
  <c r="D748" i="7" s="1"/>
  <c r="E748" i="7"/>
  <c r="A749" i="7"/>
  <c r="C749" i="7" s="1"/>
  <c r="D749" i="7" s="1"/>
  <c r="B749" i="7"/>
  <c r="E749" i="7"/>
  <c r="G749" i="7"/>
  <c r="A750" i="7"/>
  <c r="C750" i="7" s="1"/>
  <c r="B750" i="7"/>
  <c r="D750" i="7" s="1"/>
  <c r="E750" i="7"/>
  <c r="A751" i="7"/>
  <c r="B751" i="7"/>
  <c r="C751" i="7"/>
  <c r="D751" i="7" s="1"/>
  <c r="E751" i="7"/>
  <c r="G751" i="7"/>
  <c r="A752" i="7"/>
  <c r="B752" i="7"/>
  <c r="C752" i="7"/>
  <c r="D752" i="7" s="1"/>
  <c r="E752" i="7"/>
  <c r="G752" i="7"/>
  <c r="A753" i="7"/>
  <c r="E753" i="7" s="1"/>
  <c r="B753" i="7"/>
  <c r="D753" i="7" s="1"/>
  <c r="C753" i="7"/>
  <c r="G753" i="7"/>
  <c r="A754" i="7"/>
  <c r="E754" i="7" s="1"/>
  <c r="B754" i="7"/>
  <c r="D754" i="7" s="1"/>
  <c r="C754" i="7"/>
  <c r="A755" i="7"/>
  <c r="E755" i="7" s="1"/>
  <c r="A756" i="7"/>
  <c r="C756" i="7" s="1"/>
  <c r="B756" i="7"/>
  <c r="D756" i="7" s="1"/>
  <c r="E756" i="7"/>
  <c r="A757" i="7"/>
  <c r="C757" i="7" s="1"/>
  <c r="B757" i="7"/>
  <c r="D757" i="7"/>
  <c r="E757" i="7"/>
  <c r="G757" i="7"/>
  <c r="A758" i="7"/>
  <c r="C758" i="7" s="1"/>
  <c r="B758" i="7"/>
  <c r="D758" i="7" s="1"/>
  <c r="E758" i="7"/>
  <c r="G758" i="7"/>
  <c r="A759" i="7"/>
  <c r="B759" i="7"/>
  <c r="D759" i="7" s="1"/>
  <c r="C759" i="7"/>
  <c r="E759" i="7"/>
  <c r="G759" i="7"/>
  <c r="A760" i="7"/>
  <c r="B760" i="7"/>
  <c r="C760" i="7"/>
  <c r="D760" i="7" s="1"/>
  <c r="E760" i="7"/>
  <c r="G760" i="7"/>
  <c r="A761" i="7"/>
  <c r="E761" i="7" s="1"/>
  <c r="B761" i="7"/>
  <c r="C761" i="7"/>
  <c r="D761" i="7" s="1"/>
  <c r="G761" i="7"/>
  <c r="A762" i="7"/>
  <c r="E762" i="7" s="1"/>
  <c r="B762" i="7"/>
  <c r="A763" i="7"/>
  <c r="E763" i="7" s="1"/>
  <c r="B763" i="7"/>
  <c r="C763" i="7"/>
  <c r="D763" i="7" s="1"/>
  <c r="G763" i="7"/>
  <c r="A764" i="7"/>
  <c r="C764" i="7" s="1"/>
  <c r="B764" i="7"/>
  <c r="D764" i="7" s="1"/>
  <c r="E764" i="7"/>
  <c r="G764" i="7"/>
  <c r="A765" i="7"/>
  <c r="C765" i="7" s="1"/>
  <c r="G765" i="7"/>
  <c r="A766" i="7"/>
  <c r="C766" i="7" s="1"/>
  <c r="B766" i="7"/>
  <c r="D766" i="7"/>
  <c r="E766" i="7"/>
  <c r="G766" i="7"/>
  <c r="A767" i="7"/>
  <c r="B767" i="7"/>
  <c r="C767" i="7"/>
  <c r="D767" i="7" s="1"/>
  <c r="E767" i="7"/>
  <c r="G767" i="7"/>
  <c r="A768" i="7"/>
  <c r="B768" i="7"/>
  <c r="D768" i="7" s="1"/>
  <c r="C768" i="7"/>
  <c r="E768" i="7"/>
  <c r="G768" i="7"/>
  <c r="A769" i="7"/>
  <c r="E769" i="7" s="1"/>
  <c r="B769" i="7"/>
  <c r="C769" i="7"/>
  <c r="D769" i="7" s="1"/>
  <c r="G769" i="7"/>
  <c r="A770" i="7"/>
  <c r="E770" i="7" s="1"/>
  <c r="B770" i="7"/>
  <c r="D770" i="7" s="1"/>
  <c r="C770" i="7"/>
  <c r="G770" i="7"/>
  <c r="A771" i="7"/>
  <c r="E771" i="7" s="1"/>
  <c r="C771" i="7"/>
  <c r="A772" i="7"/>
  <c r="C772" i="7" s="1"/>
  <c r="B772" i="7"/>
  <c r="D772" i="7"/>
  <c r="E772" i="7"/>
  <c r="G772" i="7"/>
  <c r="A773" i="7"/>
  <c r="C773" i="7" s="1"/>
  <c r="A774" i="7"/>
  <c r="C774" i="7" s="1"/>
  <c r="B774" i="7"/>
  <c r="D774" i="7" s="1"/>
  <c r="E774" i="7"/>
  <c r="A775" i="7"/>
  <c r="B775" i="7"/>
  <c r="C775" i="7"/>
  <c r="D775" i="7"/>
  <c r="E775" i="7"/>
  <c r="G775" i="7"/>
  <c r="A776" i="7"/>
  <c r="B776" i="7"/>
  <c r="C776" i="7"/>
  <c r="D776" i="7" s="1"/>
  <c r="E776" i="7"/>
  <c r="G776" i="7"/>
  <c r="A777" i="7"/>
  <c r="E777" i="7" s="1"/>
  <c r="B777" i="7"/>
  <c r="D777" i="7" s="1"/>
  <c r="C777" i="7"/>
  <c r="G777" i="7"/>
  <c r="A778" i="7"/>
  <c r="E778" i="7" s="1"/>
  <c r="B778" i="7"/>
  <c r="C778" i="7"/>
  <c r="D778" i="7"/>
  <c r="G778" i="7"/>
  <c r="A779" i="7"/>
  <c r="E779" i="7" s="1"/>
  <c r="A780" i="7"/>
  <c r="C780" i="7" s="1"/>
  <c r="E780" i="7"/>
  <c r="A781" i="7"/>
  <c r="C781" i="7" s="1"/>
  <c r="G781" i="7"/>
  <c r="A782" i="7"/>
  <c r="C782" i="7" s="1"/>
  <c r="B782" i="7"/>
  <c r="D782" i="7" s="1"/>
  <c r="E782" i="7"/>
  <c r="A783" i="7"/>
  <c r="B783" i="7"/>
  <c r="D783" i="7" s="1"/>
  <c r="C783" i="7"/>
  <c r="E783" i="7"/>
  <c r="G783" i="7"/>
  <c r="A784" i="7"/>
  <c r="B784" i="7"/>
  <c r="C784" i="7"/>
  <c r="D784" i="7"/>
  <c r="E784" i="7"/>
  <c r="G784" i="7"/>
  <c r="A785" i="7"/>
  <c r="E785" i="7" s="1"/>
  <c r="B785" i="7"/>
  <c r="C785" i="7"/>
  <c r="D785" i="7" s="1"/>
  <c r="G785" i="7"/>
  <c r="A786" i="7"/>
  <c r="E786" i="7" s="1"/>
  <c r="A787" i="7"/>
  <c r="E787" i="7" s="1"/>
  <c r="G787" i="7"/>
  <c r="A788" i="7"/>
  <c r="C788" i="7" s="1"/>
  <c r="B788" i="7"/>
  <c r="D788" i="7" s="1"/>
  <c r="A789" i="7"/>
  <c r="C789" i="7" s="1"/>
  <c r="B789" i="7"/>
  <c r="D789" i="7" s="1"/>
  <c r="G789" i="7"/>
  <c r="A790" i="7"/>
  <c r="C790" i="7" s="1"/>
  <c r="B790" i="7"/>
  <c r="D790" i="7" s="1"/>
  <c r="E790" i="7"/>
  <c r="G790" i="7"/>
  <c r="A791" i="7"/>
  <c r="B791" i="7"/>
  <c r="C791" i="7"/>
  <c r="E791" i="7"/>
  <c r="G791" i="7"/>
  <c r="A792" i="7"/>
  <c r="B792" i="7"/>
  <c r="D792" i="7" s="1"/>
  <c r="C792" i="7"/>
  <c r="E792" i="7"/>
  <c r="G792" i="7"/>
  <c r="A793" i="7"/>
  <c r="E793" i="7" s="1"/>
  <c r="B793" i="7"/>
  <c r="C793" i="7"/>
  <c r="D793" i="7"/>
  <c r="G793" i="7"/>
  <c r="A794" i="7"/>
  <c r="B794" i="7" s="1"/>
  <c r="A795" i="7"/>
  <c r="E795" i="7" s="1"/>
  <c r="B795" i="7"/>
  <c r="D795" i="7" s="1"/>
  <c r="C795" i="7"/>
  <c r="G795" i="7"/>
  <c r="A796" i="7"/>
  <c r="C796" i="7" s="1"/>
  <c r="B796" i="7"/>
  <c r="D796" i="7" s="1"/>
  <c r="E796" i="7"/>
  <c r="G796" i="7"/>
  <c r="A797" i="7"/>
  <c r="C797" i="7" s="1"/>
  <c r="B797" i="7"/>
  <c r="D797" i="7" s="1"/>
  <c r="A798" i="7"/>
  <c r="C798" i="7" s="1"/>
  <c r="B798" i="7"/>
  <c r="D798" i="7" s="1"/>
  <c r="E798" i="7"/>
  <c r="A799" i="7"/>
  <c r="B799" i="7"/>
  <c r="C799" i="7"/>
  <c r="E799" i="7"/>
  <c r="G799" i="7"/>
  <c r="A800" i="7"/>
  <c r="B800" i="7"/>
  <c r="D800" i="7" s="1"/>
  <c r="C800" i="7"/>
  <c r="E800" i="7"/>
  <c r="G800" i="7"/>
  <c r="A801" i="7"/>
  <c r="E801" i="7" s="1"/>
  <c r="B801" i="7"/>
  <c r="D801" i="7" s="1"/>
  <c r="C801" i="7"/>
  <c r="G801" i="7"/>
  <c r="A802" i="7"/>
  <c r="E802" i="7" s="1"/>
  <c r="B802" i="7"/>
  <c r="A803" i="7"/>
  <c r="E803" i="7" s="1"/>
  <c r="B803" i="7"/>
  <c r="C803" i="7"/>
  <c r="A804" i="7"/>
  <c r="C804" i="7" s="1"/>
  <c r="B804" i="7"/>
  <c r="D804" i="7" s="1"/>
  <c r="E804" i="7"/>
  <c r="A805" i="7"/>
  <c r="C805" i="7" s="1"/>
  <c r="A806" i="7"/>
  <c r="C806" i="7" s="1"/>
  <c r="B806" i="7"/>
  <c r="D806" i="7"/>
  <c r="E806" i="7"/>
  <c r="A807" i="7"/>
  <c r="B807" i="7"/>
  <c r="C807" i="7"/>
  <c r="D807" i="7" s="1"/>
  <c r="E807" i="7"/>
  <c r="G807" i="7"/>
  <c r="A808" i="7"/>
  <c r="B808" i="7"/>
  <c r="C808" i="7"/>
  <c r="E808" i="7"/>
  <c r="G808" i="7"/>
  <c r="A809" i="7"/>
  <c r="E809" i="7" s="1"/>
  <c r="B809" i="7"/>
  <c r="C809" i="7"/>
  <c r="G809" i="7"/>
  <c r="A810" i="7"/>
  <c r="E810" i="7" s="1"/>
  <c r="B810" i="7"/>
  <c r="D810" i="7" s="1"/>
  <c r="C810" i="7"/>
  <c r="A811" i="7"/>
  <c r="E811" i="7" s="1"/>
  <c r="C811" i="7"/>
  <c r="A812" i="7"/>
  <c r="C812" i="7" s="1"/>
  <c r="B812" i="7"/>
  <c r="D812" i="7"/>
  <c r="E812" i="7"/>
  <c r="A813" i="7"/>
  <c r="C813" i="7" s="1"/>
  <c r="E813" i="7"/>
  <c r="G813" i="7"/>
  <c r="A814" i="7"/>
  <c r="C814" i="7" s="1"/>
  <c r="B814" i="7"/>
  <c r="D814" i="7" s="1"/>
  <c r="E814" i="7"/>
  <c r="A815" i="7"/>
  <c r="B815" i="7"/>
  <c r="C815" i="7"/>
  <c r="D815" i="7"/>
  <c r="E815" i="7"/>
  <c r="G815" i="7"/>
  <c r="A816" i="7"/>
  <c r="B816" i="7"/>
  <c r="C816" i="7"/>
  <c r="D816" i="7" s="1"/>
  <c r="E816" i="7"/>
  <c r="G816" i="7"/>
  <c r="A817" i="7"/>
  <c r="E817" i="7" s="1"/>
  <c r="B817" i="7"/>
  <c r="C817" i="7"/>
  <c r="G817" i="7"/>
  <c r="A818" i="7"/>
  <c r="E818" i="7" s="1"/>
  <c r="B818" i="7"/>
  <c r="C818" i="7"/>
  <c r="D818" i="7"/>
  <c r="A819" i="7"/>
  <c r="E819" i="7" s="1"/>
  <c r="B819" i="7"/>
  <c r="C819" i="7"/>
  <c r="D819" i="7" s="1"/>
  <c r="G819" i="7"/>
  <c r="A820" i="7"/>
  <c r="C820" i="7" s="1"/>
  <c r="B820" i="7"/>
  <c r="D820" i="7" s="1"/>
  <c r="E820" i="7"/>
  <c r="A821" i="7"/>
  <c r="C821" i="7" s="1"/>
  <c r="B821" i="7"/>
  <c r="D821" i="7"/>
  <c r="E821" i="7"/>
  <c r="G821" i="7"/>
  <c r="A822" i="7"/>
  <c r="C822" i="7" s="1"/>
  <c r="B822" i="7"/>
  <c r="D822" i="7"/>
  <c r="E822" i="7"/>
  <c r="G822" i="7"/>
  <c r="A823" i="7"/>
  <c r="B823" i="7"/>
  <c r="C823" i="7"/>
  <c r="D823" i="7" s="1"/>
  <c r="E823" i="7"/>
  <c r="G823" i="7"/>
  <c r="A824" i="7"/>
  <c r="B824" i="7"/>
  <c r="C824" i="7"/>
  <c r="D824" i="7"/>
  <c r="E824" i="7"/>
  <c r="G824" i="7"/>
  <c r="A825" i="7"/>
  <c r="E825" i="7" s="1"/>
  <c r="B825" i="7"/>
  <c r="D825" i="7" s="1"/>
  <c r="C825" i="7"/>
  <c r="G825" i="7"/>
  <c r="A826" i="7"/>
  <c r="E826" i="7" s="1"/>
  <c r="B826" i="7"/>
  <c r="C826" i="7"/>
  <c r="D826" i="7"/>
  <c r="A827" i="7"/>
  <c r="E827" i="7" s="1"/>
  <c r="B827" i="7"/>
  <c r="C827" i="7"/>
  <c r="D827" i="7"/>
  <c r="G827" i="7"/>
  <c r="A828" i="7"/>
  <c r="C828" i="7" s="1"/>
  <c r="B828" i="7"/>
  <c r="D828" i="7" s="1"/>
  <c r="E828" i="7"/>
  <c r="G828" i="7"/>
  <c r="A829" i="7"/>
  <c r="C829" i="7" s="1"/>
  <c r="G829" i="7"/>
  <c r="A830" i="7"/>
  <c r="C830" i="7" s="1"/>
  <c r="B830" i="7"/>
  <c r="D830" i="7"/>
  <c r="E830" i="7"/>
  <c r="G830" i="7"/>
  <c r="A831" i="7"/>
  <c r="B831" i="7"/>
  <c r="C831" i="7"/>
  <c r="D831" i="7" s="1"/>
  <c r="E831" i="7"/>
  <c r="G831" i="7"/>
  <c r="A832" i="7"/>
  <c r="B832" i="7"/>
  <c r="C832" i="7"/>
  <c r="E832" i="7"/>
  <c r="G832" i="7"/>
  <c r="A833" i="7"/>
  <c r="E833" i="7" s="1"/>
  <c r="B833" i="7"/>
  <c r="C833" i="7"/>
  <c r="D833" i="7"/>
  <c r="G833" i="7"/>
  <c r="A834" i="7"/>
  <c r="E834" i="7" s="1"/>
  <c r="B834" i="7"/>
  <c r="D834" i="7" s="1"/>
  <c r="C834" i="7"/>
  <c r="G834" i="7"/>
  <c r="A835" i="7"/>
  <c r="E835" i="7" s="1"/>
  <c r="C835" i="7"/>
  <c r="G835" i="7"/>
  <c r="A836" i="7"/>
  <c r="C836" i="7" s="1"/>
  <c r="B836" i="7"/>
  <c r="D836" i="7"/>
  <c r="E836" i="7"/>
  <c r="G836" i="7"/>
  <c r="A837" i="7"/>
  <c r="A838" i="7"/>
  <c r="C838" i="7" s="1"/>
  <c r="E838" i="7"/>
  <c r="A839" i="7"/>
  <c r="B839" i="7"/>
  <c r="C839" i="7"/>
  <c r="D839" i="7"/>
  <c r="E839" i="7"/>
  <c r="G839" i="7"/>
  <c r="A840" i="7"/>
  <c r="B840" i="7"/>
  <c r="C840" i="7"/>
  <c r="D840" i="7" s="1"/>
  <c r="E840" i="7"/>
  <c r="G840" i="7"/>
  <c r="A841" i="7"/>
  <c r="E841" i="7" s="1"/>
  <c r="B841" i="7"/>
  <c r="D841" i="7" s="1"/>
  <c r="C841" i="7"/>
  <c r="G841" i="7"/>
  <c r="A842" i="7"/>
  <c r="E842" i="7" s="1"/>
  <c r="B842" i="7"/>
  <c r="C842" i="7"/>
  <c r="D842" i="7"/>
  <c r="G842" i="7"/>
  <c r="A843" i="7"/>
  <c r="C843" i="7"/>
  <c r="A844" i="7"/>
  <c r="C844" i="7" s="1"/>
  <c r="E844" i="7"/>
  <c r="A845" i="7"/>
  <c r="E845" i="7" s="1"/>
  <c r="A846" i="7"/>
  <c r="B846" i="7" s="1"/>
  <c r="A847" i="7"/>
  <c r="B847" i="7"/>
  <c r="D847" i="7" s="1"/>
  <c r="C847" i="7"/>
  <c r="E847" i="7"/>
  <c r="G847" i="7"/>
  <c r="A848" i="7"/>
  <c r="B848" i="7"/>
  <c r="C848" i="7"/>
  <c r="D848" i="7"/>
  <c r="E848" i="7"/>
  <c r="G848" i="7"/>
  <c r="A849" i="7"/>
  <c r="E849" i="7" s="1"/>
  <c r="B849" i="7"/>
  <c r="C849" i="7"/>
  <c r="D849" i="7" s="1"/>
  <c r="G849" i="7"/>
  <c r="A850" i="7"/>
  <c r="E850" i="7" s="1"/>
  <c r="B850" i="7"/>
  <c r="A851" i="7"/>
  <c r="G851" i="7" s="1"/>
  <c r="A852" i="7"/>
  <c r="B852" i="7"/>
  <c r="E852" i="7"/>
  <c r="A853" i="7"/>
  <c r="G853" i="7" s="1"/>
  <c r="A854" i="7"/>
  <c r="C854" i="7" s="1"/>
  <c r="B854" i="7"/>
  <c r="D854" i="7" s="1"/>
  <c r="G854" i="7"/>
  <c r="A855" i="7"/>
  <c r="B855" i="7"/>
  <c r="C855" i="7"/>
  <c r="E855" i="7"/>
  <c r="G855" i="7"/>
  <c r="A856" i="7"/>
  <c r="B856" i="7"/>
  <c r="C856" i="7"/>
  <c r="E856" i="7"/>
  <c r="G856" i="7"/>
  <c r="A857" i="7"/>
  <c r="E857" i="7" s="1"/>
  <c r="B857" i="7"/>
  <c r="C857" i="7"/>
  <c r="D857" i="7"/>
  <c r="G857" i="7"/>
  <c r="A858" i="7"/>
  <c r="B858" i="7" s="1"/>
  <c r="A859" i="7"/>
  <c r="E859" i="7" s="1"/>
  <c r="A860" i="7"/>
  <c r="C860" i="7" s="1"/>
  <c r="B860" i="7"/>
  <c r="D860" i="7" s="1"/>
  <c r="E860" i="7"/>
  <c r="G860" i="7"/>
  <c r="A861" i="7"/>
  <c r="B861" i="7" s="1"/>
  <c r="A862" i="7"/>
  <c r="C862" i="7" s="1"/>
  <c r="B862" i="7"/>
  <c r="D862" i="7" s="1"/>
  <c r="E862" i="7"/>
  <c r="A863" i="7"/>
  <c r="B863" i="7"/>
  <c r="C863" i="7"/>
  <c r="E863" i="7"/>
  <c r="G863" i="7"/>
  <c r="A864" i="7"/>
  <c r="B864" i="7"/>
  <c r="C864" i="7"/>
  <c r="E864" i="7"/>
  <c r="G864" i="7"/>
  <c r="A865" i="7"/>
  <c r="E865" i="7" s="1"/>
  <c r="B865" i="7"/>
  <c r="C865" i="7"/>
  <c r="G865" i="7"/>
  <c r="A866" i="7"/>
  <c r="E866" i="7" s="1"/>
  <c r="B866" i="7"/>
  <c r="G866" i="7"/>
  <c r="A867" i="7"/>
  <c r="E867" i="7" s="1"/>
  <c r="B867" i="7"/>
  <c r="G867" i="7"/>
  <c r="A868" i="7"/>
  <c r="C868" i="7" s="1"/>
  <c r="B868" i="7"/>
  <c r="D868" i="7"/>
  <c r="E868" i="7"/>
  <c r="A869" i="7"/>
  <c r="A870" i="7"/>
  <c r="B870" i="7"/>
  <c r="E870" i="7"/>
  <c r="A871" i="7"/>
  <c r="B871" i="7"/>
  <c r="C871" i="7"/>
  <c r="D871" i="7"/>
  <c r="E871" i="7"/>
  <c r="G871" i="7"/>
  <c r="A872" i="7"/>
  <c r="B872" i="7"/>
  <c r="C872" i="7"/>
  <c r="E872" i="7"/>
  <c r="G872" i="7"/>
  <c r="A873" i="7"/>
  <c r="E873" i="7" s="1"/>
  <c r="B873" i="7"/>
  <c r="C873" i="7"/>
  <c r="G873" i="7"/>
  <c r="A874" i="7"/>
  <c r="E874" i="7" s="1"/>
  <c r="B874" i="7"/>
  <c r="D874" i="7" s="1"/>
  <c r="C874" i="7"/>
  <c r="A875" i="7"/>
  <c r="C875" i="7" s="1"/>
  <c r="A876" i="7"/>
  <c r="B876" i="7"/>
  <c r="E876" i="7"/>
  <c r="A877" i="7"/>
  <c r="E877" i="7" s="1"/>
  <c r="A878" i="7"/>
  <c r="C878" i="7" s="1"/>
  <c r="B878" i="7"/>
  <c r="D878" i="7" s="1"/>
  <c r="E878" i="7"/>
  <c r="A879" i="7"/>
  <c r="B879" i="7"/>
  <c r="D879" i="7" s="1"/>
  <c r="C879" i="7"/>
  <c r="E879" i="7"/>
  <c r="G879" i="7"/>
  <c r="A880" i="7"/>
  <c r="B880" i="7"/>
  <c r="C880" i="7"/>
  <c r="D880" i="7" s="1"/>
  <c r="E880" i="7"/>
  <c r="G880" i="7"/>
  <c r="A881" i="7"/>
  <c r="E881" i="7" s="1"/>
  <c r="B881" i="7"/>
  <c r="C881" i="7"/>
  <c r="G881" i="7"/>
  <c r="A882" i="7"/>
  <c r="B882" i="7"/>
  <c r="D882" i="7" s="1"/>
  <c r="C882" i="7"/>
  <c r="A883" i="7"/>
  <c r="C883" i="7"/>
  <c r="G883" i="7"/>
  <c r="A884" i="7"/>
  <c r="C884" i="7" s="1"/>
  <c r="B884" i="7"/>
  <c r="D884" i="7" s="1"/>
  <c r="E884" i="7"/>
  <c r="A885" i="7"/>
  <c r="C885" i="7" s="1"/>
  <c r="B885" i="7"/>
  <c r="D885" i="7" s="1"/>
  <c r="E885" i="7"/>
  <c r="G885" i="7"/>
  <c r="A886" i="7"/>
  <c r="C886" i="7" s="1"/>
  <c r="B886" i="7"/>
  <c r="D886" i="7" s="1"/>
  <c r="E886" i="7"/>
  <c r="G886" i="7"/>
  <c r="A887" i="7"/>
  <c r="B887" i="7"/>
  <c r="C887" i="7"/>
  <c r="D887" i="7"/>
  <c r="E887" i="7"/>
  <c r="G887" i="7"/>
  <c r="A888" i="7"/>
  <c r="B888" i="7"/>
  <c r="C888" i="7"/>
  <c r="D888" i="7" s="1"/>
  <c r="E888" i="7"/>
  <c r="G888" i="7"/>
  <c r="A889" i="7"/>
  <c r="E889" i="7" s="1"/>
  <c r="B889" i="7"/>
  <c r="C889" i="7"/>
  <c r="D889" i="7" s="1"/>
  <c r="G889" i="7"/>
  <c r="A890" i="7"/>
  <c r="E890" i="7" s="1"/>
  <c r="B890" i="7"/>
  <c r="C890" i="7"/>
  <c r="D890" i="7" s="1"/>
  <c r="A891" i="7"/>
  <c r="E891" i="7" s="1"/>
  <c r="B891" i="7"/>
  <c r="C891" i="7"/>
  <c r="D891" i="7"/>
  <c r="G891" i="7"/>
  <c r="A892" i="7"/>
  <c r="C892" i="7" s="1"/>
  <c r="B892" i="7"/>
  <c r="D892" i="7" s="1"/>
  <c r="E892" i="7"/>
  <c r="G892" i="7"/>
  <c r="A893" i="7"/>
  <c r="E893" i="7" s="1"/>
  <c r="A894" i="7"/>
  <c r="C894" i="7" s="1"/>
  <c r="B894" i="7"/>
  <c r="D894" i="7"/>
  <c r="E894" i="7"/>
  <c r="G894" i="7"/>
  <c r="A895" i="7"/>
  <c r="B895" i="7"/>
  <c r="C895" i="7"/>
  <c r="D895" i="7" s="1"/>
  <c r="E895" i="7"/>
  <c r="G895" i="7"/>
  <c r="A896" i="7"/>
  <c r="B896" i="7"/>
  <c r="C896" i="7"/>
  <c r="D896" i="7" s="1"/>
  <c r="E896" i="7"/>
  <c r="G896" i="7"/>
  <c r="A897" i="7"/>
  <c r="E897" i="7" s="1"/>
  <c r="B897" i="7"/>
  <c r="D897" i="7" s="1"/>
  <c r="C897" i="7"/>
  <c r="G897" i="7"/>
  <c r="A898" i="7"/>
  <c r="E898" i="7" s="1"/>
  <c r="B898" i="7"/>
  <c r="D898" i="7" s="1"/>
  <c r="C898" i="7"/>
  <c r="G898" i="7"/>
  <c r="A899" i="7"/>
  <c r="C899" i="7" s="1"/>
  <c r="A900" i="7"/>
  <c r="C900" i="7" s="1"/>
  <c r="B900" i="7"/>
  <c r="D900" i="7"/>
  <c r="E900" i="7"/>
  <c r="G900" i="7"/>
  <c r="A901" i="7"/>
  <c r="E901" i="7"/>
  <c r="G901" i="7"/>
  <c r="A902" i="7"/>
  <c r="C902" i="7" s="1"/>
  <c r="A903" i="7"/>
  <c r="B903" i="7"/>
  <c r="C903" i="7"/>
  <c r="D903" i="7"/>
  <c r="E903" i="7"/>
  <c r="G903" i="7"/>
  <c r="A904" i="7"/>
  <c r="B904" i="7"/>
  <c r="C904" i="7"/>
  <c r="D904" i="7"/>
  <c r="E904" i="7"/>
  <c r="G904" i="7"/>
  <c r="A905" i="7"/>
  <c r="E905" i="7" s="1"/>
  <c r="B905" i="7"/>
  <c r="C905" i="7"/>
  <c r="D905" i="7"/>
  <c r="G905" i="7"/>
  <c r="A906" i="7"/>
  <c r="E906" i="7" s="1"/>
  <c r="B906" i="7"/>
  <c r="C906" i="7"/>
  <c r="D906" i="7"/>
  <c r="G906" i="7"/>
  <c r="A907" i="7"/>
  <c r="C907" i="7" s="1"/>
  <c r="A908" i="7"/>
  <c r="C908" i="7" s="1"/>
  <c r="B908" i="7"/>
  <c r="D908" i="7" s="1"/>
  <c r="E908" i="7"/>
  <c r="G908" i="7"/>
  <c r="A909" i="7"/>
  <c r="E909" i="7"/>
  <c r="G909" i="7"/>
  <c r="A910" i="7"/>
  <c r="C910" i="7" s="1"/>
  <c r="B910" i="7"/>
  <c r="D910" i="7" s="1"/>
  <c r="E910" i="7"/>
  <c r="G910" i="7"/>
  <c r="A911" i="7"/>
  <c r="B911" i="7"/>
  <c r="D911" i="7" s="1"/>
  <c r="C911" i="7"/>
  <c r="E911" i="7"/>
  <c r="G911" i="7"/>
  <c r="A912" i="7"/>
  <c r="B912" i="7"/>
  <c r="C912" i="7"/>
  <c r="D912" i="7" s="1"/>
  <c r="E912" i="7"/>
  <c r="G912" i="7"/>
  <c r="A913" i="7"/>
  <c r="C913" i="7" s="1"/>
  <c r="A914" i="7"/>
  <c r="G914" i="7" s="1"/>
  <c r="B914" i="7"/>
  <c r="A915" i="7"/>
  <c r="B915" i="7" s="1"/>
  <c r="E915" i="7"/>
  <c r="A916" i="7"/>
  <c r="E916" i="7"/>
  <c r="G916" i="7"/>
  <c r="A917" i="7"/>
  <c r="C917" i="7" s="1"/>
  <c r="B917" i="7"/>
  <c r="D917" i="7" s="1"/>
  <c r="E917" i="7"/>
  <c r="G917" i="7"/>
  <c r="A918" i="7"/>
  <c r="B918" i="7" s="1"/>
  <c r="D918" i="7" s="1"/>
  <c r="C918" i="7"/>
  <c r="A919" i="7"/>
  <c r="B919" i="7"/>
  <c r="C919" i="7"/>
  <c r="D919" i="7" s="1"/>
  <c r="E919" i="7"/>
  <c r="G919" i="7"/>
  <c r="A920" i="7"/>
  <c r="B920" i="7"/>
  <c r="C920" i="7"/>
  <c r="D920" i="7"/>
  <c r="E920" i="7"/>
  <c r="G920" i="7"/>
  <c r="A921" i="7"/>
  <c r="A922" i="7"/>
  <c r="E922" i="7" s="1"/>
  <c r="B922" i="7"/>
  <c r="C922" i="7"/>
  <c r="D922" i="7"/>
  <c r="G922" i="7"/>
  <c r="A923" i="7"/>
  <c r="G923" i="7" s="1"/>
  <c r="A924" i="7"/>
  <c r="B924" i="7"/>
  <c r="A925" i="7"/>
  <c r="C925" i="7" s="1"/>
  <c r="B925" i="7"/>
  <c r="D925" i="7" s="1"/>
  <c r="E925" i="7"/>
  <c r="G925" i="7"/>
  <c r="A926" i="7"/>
  <c r="G926" i="7" s="1"/>
  <c r="B926" i="7"/>
  <c r="E926" i="7"/>
  <c r="A927" i="7"/>
  <c r="B927" i="7"/>
  <c r="C927" i="7"/>
  <c r="E927" i="7"/>
  <c r="G927" i="7"/>
  <c r="A928" i="7"/>
  <c r="B928" i="7"/>
  <c r="D928" i="7" s="1"/>
  <c r="C928" i="7"/>
  <c r="E928" i="7"/>
  <c r="G928" i="7"/>
  <c r="A929" i="7"/>
  <c r="E929" i="7" s="1"/>
  <c r="A930" i="7"/>
  <c r="B930" i="7"/>
  <c r="C930" i="7"/>
  <c r="A931" i="7"/>
  <c r="C931" i="7" s="1"/>
  <c r="A932" i="7"/>
  <c r="B932" i="7" s="1"/>
  <c r="A933" i="7"/>
  <c r="B933" i="7"/>
  <c r="E933" i="7"/>
  <c r="A934" i="7"/>
  <c r="A935" i="7"/>
  <c r="B935" i="7"/>
  <c r="C935" i="7"/>
  <c r="E935" i="7"/>
  <c r="G935" i="7"/>
  <c r="A936" i="7"/>
  <c r="B936" i="7"/>
  <c r="C936" i="7"/>
  <c r="E936" i="7"/>
  <c r="G936" i="7"/>
  <c r="A937" i="7"/>
  <c r="A938" i="7"/>
  <c r="B938" i="7" s="1"/>
  <c r="G938" i="7"/>
  <c r="A939" i="7"/>
  <c r="C939" i="7" s="1"/>
  <c r="B939" i="7"/>
  <c r="E939" i="7"/>
  <c r="G939" i="7"/>
  <c r="A940" i="7"/>
  <c r="C940" i="7" s="1"/>
  <c r="B940" i="7"/>
  <c r="D940" i="7"/>
  <c r="G940" i="7"/>
  <c r="A941" i="7"/>
  <c r="C941" i="7" s="1"/>
  <c r="B941" i="7"/>
  <c r="D941" i="7" s="1"/>
  <c r="E941" i="7"/>
  <c r="G941" i="7"/>
  <c r="A942" i="7"/>
  <c r="C942" i="7" s="1"/>
  <c r="B942" i="7"/>
  <c r="D942" i="7" s="1"/>
  <c r="E942" i="7"/>
  <c r="A943" i="7"/>
  <c r="B943" i="7"/>
  <c r="C943" i="7"/>
  <c r="D943" i="7" s="1"/>
  <c r="E943" i="7"/>
  <c r="G943" i="7"/>
  <c r="A944" i="7"/>
  <c r="B944" i="7"/>
  <c r="C944" i="7"/>
  <c r="D944" i="7" s="1"/>
  <c r="E944" i="7"/>
  <c r="G944" i="7"/>
  <c r="A945" i="7"/>
  <c r="A946" i="7"/>
  <c r="E946" i="7" s="1"/>
  <c r="B946" i="7"/>
  <c r="C946" i="7"/>
  <c r="D946" i="7" s="1"/>
  <c r="G946" i="7"/>
  <c r="A947" i="7"/>
  <c r="B947" i="7" s="1"/>
  <c r="C947" i="7"/>
  <c r="D947" i="7" s="1"/>
  <c r="E947" i="7"/>
  <c r="G947" i="7"/>
  <c r="A948" i="7"/>
  <c r="G948" i="7" s="1"/>
  <c r="E948" i="7"/>
  <c r="A949" i="7"/>
  <c r="C949" i="7" s="1"/>
  <c r="G949" i="7"/>
  <c r="A950" i="7"/>
  <c r="C950" i="7"/>
  <c r="A951" i="7"/>
  <c r="B951" i="7"/>
  <c r="C951" i="7"/>
  <c r="D951" i="7" s="1"/>
  <c r="E951" i="7"/>
  <c r="G951" i="7"/>
  <c r="A952" i="7"/>
  <c r="B952" i="7"/>
  <c r="C952" i="7"/>
  <c r="D952" i="7"/>
  <c r="E952" i="7"/>
  <c r="G952" i="7"/>
  <c r="A953" i="7"/>
  <c r="A954" i="7"/>
  <c r="E954" i="7" s="1"/>
  <c r="B954" i="7"/>
  <c r="D954" i="7" s="1"/>
  <c r="C954" i="7"/>
  <c r="G954" i="7"/>
  <c r="A955" i="7"/>
  <c r="E955" i="7"/>
  <c r="A956" i="7"/>
  <c r="B956" i="7" s="1"/>
  <c r="A957" i="7"/>
  <c r="C957" i="7" s="1"/>
  <c r="B957" i="7"/>
  <c r="D957" i="7"/>
  <c r="E957" i="7"/>
  <c r="G957" i="7"/>
  <c r="A958" i="7"/>
  <c r="G958" i="7" s="1"/>
  <c r="B958" i="7"/>
  <c r="E958" i="7"/>
  <c r="A959" i="7"/>
  <c r="B959" i="7"/>
  <c r="C959" i="7"/>
  <c r="E959" i="7"/>
  <c r="G959" i="7"/>
  <c r="A960" i="7"/>
  <c r="B960" i="7"/>
  <c r="D960" i="7" s="1"/>
  <c r="C960" i="7"/>
  <c r="E960" i="7"/>
  <c r="G960" i="7"/>
  <c r="A961" i="7"/>
  <c r="A962" i="7"/>
  <c r="B962" i="7"/>
  <c r="C962" i="7"/>
  <c r="A963" i="7"/>
  <c r="E963" i="7" s="1"/>
  <c r="B963" i="7"/>
  <c r="C963" i="7"/>
  <c r="D963" i="7" s="1"/>
  <c r="G963" i="7"/>
  <c r="A964" i="7"/>
  <c r="B964" i="7"/>
  <c r="G964" i="7"/>
  <c r="A965" i="7"/>
  <c r="C965" i="7" s="1"/>
  <c r="B965" i="7"/>
  <c r="D965" i="7"/>
  <c r="E965" i="7"/>
  <c r="A966" i="7"/>
  <c r="C966" i="7" s="1"/>
  <c r="E966" i="7"/>
  <c r="A967" i="7"/>
  <c r="B967" i="7"/>
  <c r="C967" i="7"/>
  <c r="E967" i="7"/>
  <c r="G967" i="7"/>
  <c r="A968" i="7"/>
  <c r="B968" i="7"/>
  <c r="C968" i="7"/>
  <c r="D968" i="7"/>
  <c r="E968" i="7"/>
  <c r="G968" i="7"/>
  <c r="A969" i="7"/>
  <c r="E969" i="7" s="1"/>
  <c r="B969" i="7"/>
  <c r="C969" i="7"/>
  <c r="D969" i="7" s="1"/>
  <c r="A970" i="7"/>
  <c r="A971" i="7"/>
  <c r="G971" i="7" s="1"/>
  <c r="B971" i="7"/>
  <c r="C971" i="7"/>
  <c r="D971" i="7" s="1"/>
  <c r="E971" i="7"/>
  <c r="A972" i="7"/>
  <c r="C972" i="7" s="1"/>
  <c r="E972" i="7"/>
  <c r="G972" i="7"/>
  <c r="A973" i="7"/>
  <c r="C973" i="7" s="1"/>
  <c r="B973" i="7"/>
  <c r="D973" i="7" s="1"/>
  <c r="G973" i="7"/>
  <c r="A974" i="7"/>
  <c r="B974" i="7"/>
  <c r="C974" i="7"/>
  <c r="D974" i="7"/>
  <c r="E974" i="7"/>
  <c r="G974" i="7"/>
  <c r="A975" i="7"/>
  <c r="B975" i="7"/>
  <c r="D975" i="7" s="1"/>
  <c r="C975" i="7"/>
  <c r="E975" i="7"/>
  <c r="G975" i="7"/>
  <c r="A976" i="7"/>
  <c r="B976" i="7"/>
  <c r="C976" i="7"/>
  <c r="D976" i="7"/>
  <c r="E976" i="7"/>
  <c r="G976" i="7"/>
  <c r="A977" i="7"/>
  <c r="E977" i="7" s="1"/>
  <c r="B977" i="7"/>
  <c r="C977" i="7"/>
  <c r="D977" i="7"/>
  <c r="A978" i="7"/>
  <c r="G978" i="7"/>
  <c r="A979" i="7"/>
  <c r="B979" i="7" s="1"/>
  <c r="C979" i="7"/>
  <c r="D979" i="7" s="1"/>
  <c r="E979" i="7"/>
  <c r="A980" i="7"/>
  <c r="C980" i="7" s="1"/>
  <c r="B980" i="7"/>
  <c r="D980" i="7"/>
  <c r="E980" i="7"/>
  <c r="G980" i="7"/>
  <c r="A981" i="7"/>
  <c r="C981" i="7" s="1"/>
  <c r="B981" i="7"/>
  <c r="D981" i="7" s="1"/>
  <c r="E981" i="7"/>
  <c r="G981" i="7"/>
  <c r="A982" i="7"/>
  <c r="G982" i="7"/>
  <c r="A983" i="7"/>
  <c r="B983" i="7"/>
  <c r="C983" i="7"/>
  <c r="D983" i="7"/>
  <c r="E983" i="7"/>
  <c r="G983" i="7"/>
  <c r="A984" i="7"/>
  <c r="B984" i="7"/>
  <c r="D984" i="7" s="1"/>
  <c r="C984" i="7"/>
  <c r="E984" i="7"/>
  <c r="G984" i="7"/>
  <c r="A985" i="7"/>
  <c r="E985" i="7" s="1"/>
  <c r="B985" i="7"/>
  <c r="C985" i="7"/>
  <c r="D985" i="7"/>
  <c r="A986" i="7"/>
  <c r="E986" i="7" s="1"/>
  <c r="B986" i="7"/>
  <c r="C986" i="7"/>
  <c r="D986" i="7"/>
  <c r="G986" i="7"/>
  <c r="A987" i="7"/>
  <c r="G987" i="7" s="1"/>
  <c r="B987" i="7"/>
  <c r="E987" i="7"/>
  <c r="A988" i="7"/>
  <c r="G988" i="7" s="1"/>
  <c r="A989" i="7"/>
  <c r="C989" i="7" s="1"/>
  <c r="B989" i="7"/>
  <c r="D989" i="7"/>
  <c r="E989" i="7"/>
  <c r="G989" i="7"/>
  <c r="A990" i="7"/>
  <c r="C990" i="7" s="1"/>
  <c r="A991" i="7"/>
  <c r="B991" i="7"/>
  <c r="C991" i="7"/>
  <c r="D991" i="7" s="1"/>
  <c r="E991" i="7"/>
  <c r="G991" i="7"/>
  <c r="A992" i="7"/>
  <c r="B992" i="7"/>
  <c r="C992" i="7"/>
  <c r="D992" i="7"/>
  <c r="E992" i="7"/>
  <c r="G992" i="7"/>
  <c r="A993" i="7"/>
  <c r="G993" i="7"/>
  <c r="A994" i="7"/>
  <c r="E994" i="7" s="1"/>
  <c r="B994" i="7"/>
  <c r="C994" i="7"/>
  <c r="D994" i="7"/>
  <c r="G994" i="7"/>
  <c r="A995" i="7"/>
  <c r="G995" i="7" s="1"/>
  <c r="B995" i="7"/>
  <c r="C995" i="7"/>
  <c r="D995" i="7"/>
  <c r="E995" i="7"/>
  <c r="A996" i="7"/>
  <c r="E996" i="7" s="1"/>
  <c r="A997" i="7"/>
  <c r="C997" i="7" s="1"/>
  <c r="B997" i="7"/>
  <c r="D997" i="7" s="1"/>
  <c r="E997" i="7"/>
  <c r="G997" i="7"/>
  <c r="A998" i="7"/>
  <c r="G998" i="7" s="1"/>
  <c r="B998" i="7"/>
  <c r="D998" i="7" s="1"/>
  <c r="C998" i="7"/>
  <c r="E998" i="7"/>
  <c r="A999" i="7"/>
  <c r="B999" i="7"/>
  <c r="C999" i="7"/>
  <c r="D999" i="7"/>
  <c r="E999" i="7"/>
  <c r="G999" i="7"/>
  <c r="A1000" i="7"/>
  <c r="B1000" i="7"/>
  <c r="C1000" i="7"/>
  <c r="E1000" i="7"/>
  <c r="G1000" i="7"/>
  <c r="A1001" i="7"/>
  <c r="E1001" i="7" s="1"/>
  <c r="B1001" i="7"/>
  <c r="D1001" i="7" s="1"/>
  <c r="C1001" i="7"/>
  <c r="G1001" i="7"/>
  <c r="A1002" i="7"/>
  <c r="E1002" i="7" s="1"/>
  <c r="B1002" i="7"/>
  <c r="D1002" i="7" s="1"/>
  <c r="C1002" i="7"/>
  <c r="A1003" i="7"/>
  <c r="G1003" i="7" s="1"/>
  <c r="C1003" i="7"/>
  <c r="A1004" i="7"/>
  <c r="B1004" i="7"/>
  <c r="G1004" i="7"/>
  <c r="A1005" i="7"/>
  <c r="C1005" i="7" s="1"/>
  <c r="B1005" i="7"/>
  <c r="D1005" i="7"/>
  <c r="E1005" i="7"/>
  <c r="A1006" i="7"/>
  <c r="C1006" i="7"/>
  <c r="G1006" i="7"/>
  <c r="A1007" i="7"/>
  <c r="B1007" i="7"/>
  <c r="D1007" i="7" s="1"/>
  <c r="C1007" i="7"/>
  <c r="E1007" i="7"/>
  <c r="G1007" i="7"/>
  <c r="A1008" i="7"/>
  <c r="B1008" i="7"/>
  <c r="C1008" i="7"/>
  <c r="E1008" i="7"/>
  <c r="G1008" i="7"/>
  <c r="A1009" i="7"/>
  <c r="G1009" i="7"/>
  <c r="A1010" i="7"/>
  <c r="B1010" i="7"/>
  <c r="A1011" i="7"/>
  <c r="G1011" i="7" s="1"/>
  <c r="B1011" i="7"/>
  <c r="E1011" i="7"/>
  <c r="A1012" i="7"/>
  <c r="E1012" i="7"/>
  <c r="G1012" i="7"/>
  <c r="A1013" i="7"/>
  <c r="B1013" i="7"/>
  <c r="E1013" i="7"/>
  <c r="A1014" i="7"/>
  <c r="G1014" i="7" s="1"/>
  <c r="B1014" i="7"/>
  <c r="D1014" i="7" s="1"/>
  <c r="C1014" i="7"/>
  <c r="E1014" i="7"/>
  <c r="A1015" i="7"/>
  <c r="B1015" i="7"/>
  <c r="C1015" i="7"/>
  <c r="D1015" i="7"/>
  <c r="E1015" i="7"/>
  <c r="G1015" i="7"/>
  <c r="A1016" i="7"/>
  <c r="B1016" i="7"/>
  <c r="C1016" i="7"/>
  <c r="D1016" i="7" s="1"/>
  <c r="E1016" i="7"/>
  <c r="G1016" i="7"/>
  <c r="A1017" i="7"/>
  <c r="C1017" i="7" s="1"/>
  <c r="G1017" i="7"/>
  <c r="A1018" i="7"/>
  <c r="E1018" i="7" s="1"/>
  <c r="B1018" i="7"/>
  <c r="C1018" i="7"/>
  <c r="D1018" i="7" s="1"/>
  <c r="G1018" i="7"/>
  <c r="A1019" i="7"/>
  <c r="B1019" i="7" s="1"/>
  <c r="E1019" i="7"/>
  <c r="A1020" i="7"/>
  <c r="G1020" i="7"/>
  <c r="A1021" i="7"/>
  <c r="C1021" i="7" s="1"/>
  <c r="B1021" i="7"/>
  <c r="D1021" i="7"/>
  <c r="E1021" i="7"/>
  <c r="G1021" i="7"/>
  <c r="A1022" i="7"/>
  <c r="B1022" i="7" s="1"/>
  <c r="C1022" i="7"/>
  <c r="E1022" i="7"/>
  <c r="A1023" i="7"/>
  <c r="B1023" i="7"/>
  <c r="C1023" i="7"/>
  <c r="E1023" i="7"/>
  <c r="G1023" i="7"/>
  <c r="A1024" i="7"/>
  <c r="G1024" i="7" s="1"/>
  <c r="B1024" i="7"/>
  <c r="C1024" i="7"/>
  <c r="D1024" i="7" s="1"/>
  <c r="E1024" i="7"/>
  <c r="A1025" i="7"/>
  <c r="C1025" i="7" s="1"/>
  <c r="A1026" i="7"/>
  <c r="C1026" i="7" s="1"/>
  <c r="B1026" i="7"/>
  <c r="D1026" i="7"/>
  <c r="G1026" i="7"/>
  <c r="A1027" i="7"/>
  <c r="E1027" i="7" s="1"/>
  <c r="A1028" i="7"/>
  <c r="C1028" i="7" s="1"/>
  <c r="B1028" i="7"/>
  <c r="D1028" i="7" s="1"/>
  <c r="E1028" i="7"/>
  <c r="A1029" i="7"/>
  <c r="C1029" i="7"/>
  <c r="G1029" i="7"/>
  <c r="A1030" i="7"/>
  <c r="G1030" i="7" s="1"/>
  <c r="C1030" i="7"/>
  <c r="A1031" i="7"/>
  <c r="B1031" i="7"/>
  <c r="C1031" i="7"/>
  <c r="E1031" i="7"/>
  <c r="G1031" i="7"/>
  <c r="A1032" i="7"/>
  <c r="E1032" i="7" s="1"/>
  <c r="G1032" i="7"/>
  <c r="A1033" i="7"/>
  <c r="C1033" i="7"/>
  <c r="G1033" i="7"/>
  <c r="A1034" i="7"/>
  <c r="B1034" i="7" s="1"/>
  <c r="A1035" i="7"/>
  <c r="B1035" i="7"/>
  <c r="C1035" i="7"/>
  <c r="D1035" i="7"/>
  <c r="E1035" i="7"/>
  <c r="G1035" i="7"/>
  <c r="A1036" i="7"/>
  <c r="C1036" i="7" s="1"/>
  <c r="B1036" i="7"/>
  <c r="D1036" i="7" s="1"/>
  <c r="E1036" i="7"/>
  <c r="G1036" i="7"/>
  <c r="A1037" i="7"/>
  <c r="C1037" i="7"/>
  <c r="E1037" i="7"/>
  <c r="A1038" i="7"/>
  <c r="G1038" i="7" s="1"/>
  <c r="B1038" i="7"/>
  <c r="C1038" i="7"/>
  <c r="D1038" i="7"/>
  <c r="E1038" i="7"/>
  <c r="A1039" i="7"/>
  <c r="B1039" i="7"/>
  <c r="C1039" i="7"/>
  <c r="D1039" i="7" s="1"/>
  <c r="E1039" i="7"/>
  <c r="G1039" i="7"/>
  <c r="A1040" i="7"/>
  <c r="C1040" i="7" s="1"/>
  <c r="A1041" i="7"/>
  <c r="E1041" i="7" s="1"/>
  <c r="G1041" i="7"/>
  <c r="A1042" i="7"/>
  <c r="E1042" i="7" s="1"/>
  <c r="B1042" i="7"/>
  <c r="D1042" i="7" s="1"/>
  <c r="C1042" i="7"/>
  <c r="G1042" i="7"/>
  <c r="A1043" i="7"/>
  <c r="B1043" i="7"/>
  <c r="D1043" i="7" s="1"/>
  <c r="C1043" i="7"/>
  <c r="E1043" i="7"/>
  <c r="G1043" i="7"/>
  <c r="A1044" i="7"/>
  <c r="B1044" i="7"/>
  <c r="E1044" i="7"/>
  <c r="A1045" i="7"/>
  <c r="G1045" i="7" s="1"/>
  <c r="C1045" i="7"/>
  <c r="A1046" i="7"/>
  <c r="E1046" i="7" s="1"/>
  <c r="A1047" i="7"/>
  <c r="B1047" i="7"/>
  <c r="C1047" i="7"/>
  <c r="D1047" i="7" s="1"/>
  <c r="E1047" i="7"/>
  <c r="G1047" i="7"/>
  <c r="A1048" i="7"/>
  <c r="C1048" i="7"/>
  <c r="E1048" i="7"/>
  <c r="A1049" i="7"/>
  <c r="E1049" i="7" s="1"/>
  <c r="B1049" i="7"/>
  <c r="D1049" i="7" s="1"/>
  <c r="C1049" i="7"/>
  <c r="G1049" i="7"/>
  <c r="A1050" i="7"/>
  <c r="B1050" i="7"/>
  <c r="C1050" i="7"/>
  <c r="D1050" i="7"/>
  <c r="E1050" i="7"/>
  <c r="G1050" i="7"/>
  <c r="A1051" i="7"/>
  <c r="C1051" i="7" s="1"/>
  <c r="B1051" i="7"/>
  <c r="D1051" i="7" s="1"/>
  <c r="G1051" i="7"/>
  <c r="A1052" i="7"/>
  <c r="B1052" i="7" s="1"/>
  <c r="E1052" i="7"/>
  <c r="A1053" i="7"/>
  <c r="C1053" i="7"/>
  <c r="E1053" i="7"/>
  <c r="A1054" i="7"/>
  <c r="C1054" i="7"/>
  <c r="G1054" i="7"/>
  <c r="A1055" i="7"/>
  <c r="G1055" i="7" s="1"/>
  <c r="A1056" i="7"/>
  <c r="G1056" i="7" s="1"/>
  <c r="B1056" i="7"/>
  <c r="A1057" i="7"/>
  <c r="G1057" i="7" s="1"/>
  <c r="E1057" i="7"/>
  <c r="A1058" i="7"/>
  <c r="B1058" i="7" s="1"/>
  <c r="E1058" i="7"/>
  <c r="G1058" i="7"/>
  <c r="A1059" i="7"/>
  <c r="C1059" i="7" s="1"/>
  <c r="A1060" i="7"/>
  <c r="G1060" i="7" s="1"/>
  <c r="B1060" i="7"/>
  <c r="D1060" i="7" s="1"/>
  <c r="C1060" i="7"/>
  <c r="E1060" i="7"/>
  <c r="A1061" i="7"/>
  <c r="C1061" i="7" s="1"/>
  <c r="A1062" i="7"/>
  <c r="C1062" i="7" s="1"/>
  <c r="G1062" i="7"/>
  <c r="A1063" i="7"/>
  <c r="G1063" i="7" s="1"/>
  <c r="B1063" i="7"/>
  <c r="E1063" i="7"/>
  <c r="A1064" i="7"/>
  <c r="G1064" i="7" s="1"/>
  <c r="B1064" i="7"/>
  <c r="C1064" i="7"/>
  <c r="E1064" i="7"/>
  <c r="A1065" i="7"/>
  <c r="E1065" i="7" s="1"/>
  <c r="G1065" i="7"/>
  <c r="A1066" i="7"/>
  <c r="B1066" i="7" s="1"/>
  <c r="C1066" i="7"/>
  <c r="E1066" i="7"/>
  <c r="G1066" i="7"/>
  <c r="A1067" i="7"/>
  <c r="E1067" i="7" s="1"/>
  <c r="C1067" i="7"/>
  <c r="A1068" i="7"/>
  <c r="G1068" i="7" s="1"/>
  <c r="B1068" i="7"/>
  <c r="C1068" i="7"/>
  <c r="D1068" i="7"/>
  <c r="E1068" i="7"/>
  <c r="A1069" i="7"/>
  <c r="C1069" i="7"/>
  <c r="E1069" i="7"/>
  <c r="A1070" i="7"/>
  <c r="C1070" i="7"/>
  <c r="G1070" i="7"/>
  <c r="A1071" i="7"/>
  <c r="G1071" i="7" s="1"/>
  <c r="C1071" i="7"/>
  <c r="A1072" i="7"/>
  <c r="G1072" i="7" s="1"/>
  <c r="A1073" i="7"/>
  <c r="B1073" i="7" s="1"/>
  <c r="G1073" i="7"/>
  <c r="A1074" i="7"/>
  <c r="B1074" i="7" s="1"/>
  <c r="C1074" i="7"/>
  <c r="E1074" i="7"/>
  <c r="G1074" i="7"/>
  <c r="A1075" i="7"/>
  <c r="E1075" i="7" s="1"/>
  <c r="C1075" i="7"/>
  <c r="A1076" i="7"/>
  <c r="G1076" i="7" s="1"/>
  <c r="A1077" i="7"/>
  <c r="C1077" i="7"/>
  <c r="E1077" i="7"/>
  <c r="A1078" i="7"/>
  <c r="B1078" i="7" s="1"/>
  <c r="C1078" i="7"/>
  <c r="E1078" i="7"/>
  <c r="G1078" i="7"/>
  <c r="A1079" i="7"/>
  <c r="G1079" i="7" s="1"/>
  <c r="B1079" i="7"/>
  <c r="E1079" i="7"/>
  <c r="A1080" i="7"/>
  <c r="G1080" i="7" s="1"/>
  <c r="B1080" i="7"/>
  <c r="C1080" i="7"/>
  <c r="E1080" i="7"/>
  <c r="A1081" i="7"/>
  <c r="B1081" i="7" s="1"/>
  <c r="D1081" i="7" s="1"/>
  <c r="C1081" i="7"/>
  <c r="E1081" i="7"/>
  <c r="A1082" i="7"/>
  <c r="B1082" i="7" s="1"/>
  <c r="E1082" i="7"/>
  <c r="G1082" i="7"/>
  <c r="A1083" i="7"/>
  <c r="C1083" i="7" s="1"/>
  <c r="A1084" i="7"/>
  <c r="G1084" i="7" s="1"/>
  <c r="B1084" i="7"/>
  <c r="C1084" i="7"/>
  <c r="D1084" i="7" s="1"/>
  <c r="E1084" i="7"/>
  <c r="A1085" i="7"/>
  <c r="C1085" i="7" s="1"/>
  <c r="A1086" i="7"/>
  <c r="B1086" i="7" s="1"/>
  <c r="E1086" i="7"/>
  <c r="G1086" i="7"/>
  <c r="A1087" i="7"/>
  <c r="G1087" i="7" s="1"/>
  <c r="A1088" i="7"/>
  <c r="G1088" i="7" s="1"/>
  <c r="B1088" i="7"/>
  <c r="D1088" i="7" s="1"/>
  <c r="C1088" i="7"/>
  <c r="A1089" i="7"/>
  <c r="B1089" i="7" s="1"/>
  <c r="A1090" i="7"/>
  <c r="B1090" i="7" s="1"/>
  <c r="D1090" i="7" s="1"/>
  <c r="C1090" i="7"/>
  <c r="E1090" i="7"/>
  <c r="G1090" i="7"/>
  <c r="A1091" i="7"/>
  <c r="C1091" i="7"/>
  <c r="E1091" i="7"/>
  <c r="A1092" i="7"/>
  <c r="G1092" i="7" s="1"/>
  <c r="B1092" i="7"/>
  <c r="D1092" i="7" s="1"/>
  <c r="C1092" i="7"/>
  <c r="E1092" i="7"/>
  <c r="A1093" i="7"/>
  <c r="C1093" i="7"/>
  <c r="E1093" i="7"/>
  <c r="A1094" i="7"/>
  <c r="B1094" i="7" s="1"/>
  <c r="G1094" i="7"/>
  <c r="A1095" i="7"/>
  <c r="G1095" i="7" s="1"/>
  <c r="B1095" i="7"/>
  <c r="D1095" i="7" s="1"/>
  <c r="C1095" i="7"/>
  <c r="E1095" i="7"/>
  <c r="A1096" i="7"/>
  <c r="G1096" i="7" s="1"/>
  <c r="E1096" i="7"/>
  <c r="A1097" i="7"/>
  <c r="B1097" i="7" s="1"/>
  <c r="D1097" i="7" s="1"/>
  <c r="C1097" i="7"/>
  <c r="E1097" i="7"/>
  <c r="G1097" i="7"/>
  <c r="A1098" i="7"/>
  <c r="B1098" i="7" s="1"/>
  <c r="E1098" i="7"/>
  <c r="A1099" i="7"/>
  <c r="C1099" i="7" s="1"/>
  <c r="A1100" i="7"/>
  <c r="G1100" i="7" s="1"/>
  <c r="A1101" i="7"/>
  <c r="C1101" i="7" s="1"/>
  <c r="A1102" i="7"/>
  <c r="B1102" i="7" s="1"/>
  <c r="E1102" i="7"/>
  <c r="A1103" i="7"/>
  <c r="G1103" i="7" s="1"/>
  <c r="A1104" i="7"/>
  <c r="G1104" i="7" s="1"/>
  <c r="C1104" i="7"/>
  <c r="A1105" i="7"/>
  <c r="B1105" i="7" s="1"/>
  <c r="A1106" i="7"/>
  <c r="B1106" i="7" s="1"/>
  <c r="D1106" i="7" s="1"/>
  <c r="C1106" i="7"/>
  <c r="G1106" i="7"/>
  <c r="A1107" i="7"/>
  <c r="C1107" i="7"/>
  <c r="E1107" i="7"/>
  <c r="A1108" i="7"/>
  <c r="G1108" i="7" s="1"/>
  <c r="C1108" i="7"/>
  <c r="E1108" i="7"/>
  <c r="A1109" i="7"/>
  <c r="C1109" i="7"/>
  <c r="E1109" i="7"/>
  <c r="A1110" i="7"/>
  <c r="B1110" i="7" s="1"/>
  <c r="A1111" i="7"/>
  <c r="G1111" i="7" s="1"/>
  <c r="B1111" i="7"/>
  <c r="D1111" i="7" s="1"/>
  <c r="C1111" i="7"/>
  <c r="E1111" i="7"/>
  <c r="A1112" i="7"/>
  <c r="G1112" i="7" s="1"/>
  <c r="B1112" i="7"/>
  <c r="D1112" i="7" s="1"/>
  <c r="C1112" i="7"/>
  <c r="E1112" i="7"/>
  <c r="A1113" i="7"/>
  <c r="B1113" i="7" s="1"/>
  <c r="C1113" i="7"/>
  <c r="D1113" i="7"/>
  <c r="E1113" i="7"/>
  <c r="G1113" i="7"/>
  <c r="A1114" i="7"/>
  <c r="B1114" i="7" s="1"/>
  <c r="A1115" i="7"/>
  <c r="C1115" i="7" s="1"/>
  <c r="A1116" i="7"/>
  <c r="G1116" i="7" s="1"/>
  <c r="B1116" i="7"/>
  <c r="C1116" i="7"/>
  <c r="D1116" i="7"/>
  <c r="E1116" i="7"/>
  <c r="A1117" i="7"/>
  <c r="C1117" i="7"/>
  <c r="E1117" i="7"/>
  <c r="A1118" i="7"/>
  <c r="B1118" i="7" s="1"/>
  <c r="A1119" i="7"/>
  <c r="G1119" i="7" s="1"/>
  <c r="A1120" i="7"/>
  <c r="G1120" i="7" s="1"/>
  <c r="C1120" i="7"/>
  <c r="A1121" i="7"/>
  <c r="B1121" i="7" s="1"/>
  <c r="C1121" i="7"/>
  <c r="D1121" i="7" s="1"/>
  <c r="E1121" i="7"/>
  <c r="G1121" i="7"/>
  <c r="A1122" i="7"/>
  <c r="B1122" i="7" s="1"/>
  <c r="C1122" i="7"/>
  <c r="E1122" i="7"/>
  <c r="G1122" i="7"/>
  <c r="A1123" i="7"/>
  <c r="C1123" i="7" s="1"/>
  <c r="A1124" i="7"/>
  <c r="G1124" i="7" s="1"/>
  <c r="C1124" i="7"/>
  <c r="A1125" i="7"/>
  <c r="C1125" i="7" s="1"/>
  <c r="E1125" i="7"/>
  <c r="A1126" i="7"/>
  <c r="B1126" i="7" s="1"/>
  <c r="C1126" i="7"/>
  <c r="G1126" i="7"/>
  <c r="A1127" i="7"/>
  <c r="G1127" i="7" s="1"/>
  <c r="E1127" i="7"/>
  <c r="A1128" i="7"/>
  <c r="G1128" i="7" s="1"/>
  <c r="B1128" i="7"/>
  <c r="E1128" i="7"/>
  <c r="A1129" i="7"/>
  <c r="B1129" i="7" s="1"/>
  <c r="E1129" i="7"/>
  <c r="A1130" i="7"/>
  <c r="B1130" i="7" s="1"/>
  <c r="A1131" i="7"/>
  <c r="C1131" i="7" s="1"/>
  <c r="E1131" i="7"/>
  <c r="A1132" i="7"/>
  <c r="G1132" i="7" s="1"/>
  <c r="B1132" i="7"/>
  <c r="E1132" i="7"/>
  <c r="A1133" i="7"/>
  <c r="E1133" i="7" s="1"/>
  <c r="C1133" i="7"/>
  <c r="A1134" i="7"/>
  <c r="B1134" i="7" s="1"/>
  <c r="A1135" i="7"/>
  <c r="G1135" i="7" s="1"/>
  <c r="C1135" i="7"/>
  <c r="A1136" i="7"/>
  <c r="G1136" i="7" s="1"/>
  <c r="A1137" i="7"/>
  <c r="B1137" i="7" s="1"/>
  <c r="C1137" i="7"/>
  <c r="D1137" i="7" s="1"/>
  <c r="G1137" i="7"/>
  <c r="A1138" i="7"/>
  <c r="B1138" i="7" s="1"/>
  <c r="C1138" i="7"/>
  <c r="E1138" i="7"/>
  <c r="G1138" i="7"/>
  <c r="A1139" i="7"/>
  <c r="C1139" i="7"/>
  <c r="E1139" i="7"/>
  <c r="A1140" i="7"/>
  <c r="G1140" i="7" s="1"/>
  <c r="A1141" i="7"/>
  <c r="C1141" i="7" s="1"/>
  <c r="E1141" i="7"/>
  <c r="A1142" i="7"/>
  <c r="B1142" i="7" s="1"/>
  <c r="C1142" i="7"/>
  <c r="E1142" i="7"/>
  <c r="G1142" i="7"/>
  <c r="A1143" i="7"/>
  <c r="G1143" i="7" s="1"/>
  <c r="B1143" i="7"/>
  <c r="D1143" i="7" s="1"/>
  <c r="C1143" i="7"/>
  <c r="E1143" i="7"/>
  <c r="A1144" i="7"/>
  <c r="G1144" i="7" s="1"/>
  <c r="B1144" i="7"/>
  <c r="C1144" i="7"/>
  <c r="E1144" i="7"/>
  <c r="A1145" i="7"/>
  <c r="B1145" i="7" s="1"/>
  <c r="E1145" i="7"/>
  <c r="A1146" i="7"/>
  <c r="B1146" i="7" s="1"/>
  <c r="A1147" i="7"/>
  <c r="C1147" i="7" s="1"/>
  <c r="A1148" i="7"/>
  <c r="G1148" i="7" s="1"/>
  <c r="B1148" i="7"/>
  <c r="C1148" i="7"/>
  <c r="D1148" i="7" s="1"/>
  <c r="E1148" i="7"/>
  <c r="A1149" i="7"/>
  <c r="C1149" i="7" s="1"/>
  <c r="A1150" i="7"/>
  <c r="B1150" i="7" s="1"/>
  <c r="A1151" i="7"/>
  <c r="G1151" i="7" s="1"/>
  <c r="A1152" i="7"/>
  <c r="G1152" i="7" s="1"/>
  <c r="B1152" i="7"/>
  <c r="C1152" i="7"/>
  <c r="E1152" i="7"/>
  <c r="A1153" i="7"/>
  <c r="B1153" i="7" s="1"/>
  <c r="A1154" i="7"/>
  <c r="B1154" i="7" s="1"/>
  <c r="G1154" i="7"/>
  <c r="A1155" i="7"/>
  <c r="E1155" i="7" s="1"/>
  <c r="C1155" i="7"/>
  <c r="A1156" i="7"/>
  <c r="G1156" i="7" s="1"/>
  <c r="B1156" i="7"/>
  <c r="C1156" i="7"/>
  <c r="D1156" i="7" s="1"/>
  <c r="E1156" i="7"/>
  <c r="A1157" i="7"/>
  <c r="C1157" i="7"/>
  <c r="E1157" i="7"/>
  <c r="A1158" i="7"/>
  <c r="B1158" i="7" s="1"/>
  <c r="G1158" i="7"/>
  <c r="A1159" i="7"/>
  <c r="G1159" i="7" s="1"/>
  <c r="B1159" i="7"/>
  <c r="E1159" i="7"/>
  <c r="A1160" i="7"/>
  <c r="G1160" i="7" s="1"/>
  <c r="B1160" i="7"/>
  <c r="D1160" i="7" s="1"/>
  <c r="C1160" i="7"/>
  <c r="E1160" i="7"/>
  <c r="A1161" i="7"/>
  <c r="B1161" i="7" s="1"/>
  <c r="C1161" i="7"/>
  <c r="D1161" i="7" s="1"/>
  <c r="E1161" i="7"/>
  <c r="G1161" i="7"/>
  <c r="A1162" i="7"/>
  <c r="B1162" i="7" s="1"/>
  <c r="E1162" i="7"/>
  <c r="A1163" i="7"/>
  <c r="C1163" i="7" s="1"/>
  <c r="A1164" i="7"/>
  <c r="G1164" i="7" s="1"/>
  <c r="B1164" i="7"/>
  <c r="C1164" i="7"/>
  <c r="D1164" i="7"/>
  <c r="A1165" i="7"/>
  <c r="C1165" i="7" s="1"/>
  <c r="A1166" i="7"/>
  <c r="B1166" i="7" s="1"/>
  <c r="E1166" i="7"/>
  <c r="A1167" i="7"/>
  <c r="G1167" i="7" s="1"/>
  <c r="A1168" i="7"/>
  <c r="G1168" i="7" s="1"/>
  <c r="C1168" i="7"/>
  <c r="A1169" i="7"/>
  <c r="B1169" i="7" s="1"/>
  <c r="A1170" i="7"/>
  <c r="B1170" i="7" s="1"/>
  <c r="C1170" i="7"/>
  <c r="E1170" i="7"/>
  <c r="G1170" i="7"/>
  <c r="A1171" i="7"/>
  <c r="C1171" i="7"/>
  <c r="E1171" i="7"/>
  <c r="A1172" i="7"/>
  <c r="G1172" i="7" s="1"/>
  <c r="C1172" i="7"/>
  <c r="E1172" i="7"/>
  <c r="A1173" i="7"/>
  <c r="C1173" i="7"/>
  <c r="E1173" i="7"/>
  <c r="A1174" i="7"/>
  <c r="B1174" i="7" s="1"/>
  <c r="C1174" i="7"/>
  <c r="G1174" i="7"/>
  <c r="A1175" i="7"/>
  <c r="G1175" i="7" s="1"/>
  <c r="B1175" i="7"/>
  <c r="D1175" i="7" s="1"/>
  <c r="C1175" i="7"/>
  <c r="E1175" i="7"/>
  <c r="A1176" i="7"/>
  <c r="G1176" i="7" s="1"/>
  <c r="B1176" i="7"/>
  <c r="E1176" i="7"/>
  <c r="A1177" i="7"/>
  <c r="B1177" i="7" s="1"/>
  <c r="C1177" i="7"/>
  <c r="D1177" i="7" s="1"/>
  <c r="E1177" i="7"/>
  <c r="G1177" i="7"/>
  <c r="A1178" i="7"/>
  <c r="B1178" i="7" s="1"/>
  <c r="A1179" i="7"/>
  <c r="C1179" i="7" s="1"/>
  <c r="E1179" i="7"/>
  <c r="A1180" i="7"/>
  <c r="G1180" i="7" s="1"/>
  <c r="B1180" i="7"/>
  <c r="A1181" i="7"/>
  <c r="C1181" i="7" s="1"/>
  <c r="A1182" i="7"/>
  <c r="B1182" i="7" s="1"/>
  <c r="A1183" i="7"/>
  <c r="G1183" i="7" s="1"/>
  <c r="C1183" i="7"/>
  <c r="E1183" i="7"/>
  <c r="A1184" i="7"/>
  <c r="G1184" i="7" s="1"/>
  <c r="A1185" i="7"/>
  <c r="B1185" i="7" s="1"/>
  <c r="G1185" i="7"/>
  <c r="A1186" i="7"/>
  <c r="B1186" i="7" s="1"/>
  <c r="C1186" i="7"/>
  <c r="G1186" i="7"/>
  <c r="A1187" i="7"/>
  <c r="C1187" i="7"/>
  <c r="E1187" i="7"/>
  <c r="A1188" i="7"/>
  <c r="G1188" i="7" s="1"/>
  <c r="A1189" i="7"/>
  <c r="C1189" i="7" s="1"/>
  <c r="E1189" i="7"/>
  <c r="A1190" i="7"/>
  <c r="B1190" i="7" s="1"/>
  <c r="C1190" i="7"/>
  <c r="G1190" i="7"/>
  <c r="A1191" i="7"/>
  <c r="G1191" i="7" s="1"/>
  <c r="B1191" i="7"/>
  <c r="D1191" i="7" s="1"/>
  <c r="C1191" i="7"/>
  <c r="E1191" i="7"/>
  <c r="A1192" i="7"/>
  <c r="G1192" i="7" s="1"/>
  <c r="B1192" i="7"/>
  <c r="D1192" i="7" s="1"/>
  <c r="C1192" i="7"/>
  <c r="E1192" i="7"/>
  <c r="A1193" i="7"/>
  <c r="B1193" i="7" s="1"/>
  <c r="E1193" i="7"/>
  <c r="A1194" i="7"/>
  <c r="B1194" i="7" s="1"/>
  <c r="A1195" i="7"/>
  <c r="C1195" i="7" s="1"/>
  <c r="E1195" i="7"/>
  <c r="A1196" i="7"/>
  <c r="G1196" i="7" s="1"/>
  <c r="B1196" i="7"/>
  <c r="D1196" i="7" s="1"/>
  <c r="C1196" i="7"/>
  <c r="E1196" i="7"/>
  <c r="A1197" i="7"/>
  <c r="C1197" i="7" s="1"/>
  <c r="A1198" i="7"/>
  <c r="B1198" i="7" s="1"/>
  <c r="A1199" i="7"/>
  <c r="G1199" i="7" s="1"/>
  <c r="C1199" i="7"/>
  <c r="A1200" i="7"/>
  <c r="G1200" i="7" s="1"/>
  <c r="A1201" i="7"/>
  <c r="B1201" i="7" s="1"/>
  <c r="G1201" i="7"/>
  <c r="A1202" i="7"/>
  <c r="B1202" i="7" s="1"/>
  <c r="C1202" i="7"/>
  <c r="E1202" i="7"/>
  <c r="G1202" i="7"/>
  <c r="A1203" i="7"/>
  <c r="E1203" i="7" s="1"/>
  <c r="C1203" i="7"/>
  <c r="A1204" i="7"/>
  <c r="G1204" i="7" s="1"/>
  <c r="A1205" i="7"/>
  <c r="C1205" i="7"/>
  <c r="E1205" i="7"/>
  <c r="A1206" i="7"/>
  <c r="B1206" i="7" s="1"/>
  <c r="C1206" i="7"/>
  <c r="E1206" i="7"/>
  <c r="G1206" i="7"/>
  <c r="A1207" i="7"/>
  <c r="G1207" i="7" s="1"/>
  <c r="B1207" i="7"/>
  <c r="E1207" i="7"/>
  <c r="A1208" i="7"/>
  <c r="G1208" i="7" s="1"/>
  <c r="B1208" i="7"/>
  <c r="C1208" i="7"/>
  <c r="E1208" i="7"/>
  <c r="A1209" i="7"/>
  <c r="B1209" i="7" s="1"/>
  <c r="C1209" i="7"/>
  <c r="E1209" i="7"/>
  <c r="A1210" i="7"/>
  <c r="B1210" i="7" s="1"/>
  <c r="E1210" i="7"/>
  <c r="G1210" i="7"/>
  <c r="A1211" i="7"/>
  <c r="A1212" i="7"/>
  <c r="G1212" i="7" s="1"/>
  <c r="B1212" i="7"/>
  <c r="C1212" i="7"/>
  <c r="D1212" i="7" s="1"/>
  <c r="A1213" i="7"/>
  <c r="A1214" i="7"/>
  <c r="B1214" i="7" s="1"/>
  <c r="E1214" i="7"/>
  <c r="G1214" i="7"/>
  <c r="A1215" i="7"/>
  <c r="A1216" i="7"/>
  <c r="G1216" i="7" s="1"/>
  <c r="B1216" i="7"/>
  <c r="D1216" i="7" s="1"/>
  <c r="C1216" i="7"/>
  <c r="A1217" i="7"/>
  <c r="A1218" i="7"/>
  <c r="B1218" i="7" s="1"/>
  <c r="D1218" i="7" s="1"/>
  <c r="C1218" i="7"/>
  <c r="E1218" i="7"/>
  <c r="A1219" i="7"/>
  <c r="C1219" i="7" s="1"/>
  <c r="A1220" i="7"/>
  <c r="G1220" i="7" s="1"/>
  <c r="A1221" i="7"/>
  <c r="A1222" i="7"/>
  <c r="B1222" i="7" s="1"/>
  <c r="D1222" i="7" s="1"/>
  <c r="C1222" i="7"/>
  <c r="G1222" i="7"/>
  <c r="A1223" i="7"/>
  <c r="G1223" i="7" s="1"/>
  <c r="B1223" i="7"/>
  <c r="D1223" i="7" s="1"/>
  <c r="C1223" i="7"/>
  <c r="E1223" i="7"/>
  <c r="A1224" i="7"/>
  <c r="C1224" i="7"/>
  <c r="A1225" i="7"/>
  <c r="B1225" i="7" s="1"/>
  <c r="C1225" i="7"/>
  <c r="D1225" i="7" s="1"/>
  <c r="E1225" i="7"/>
  <c r="G1225" i="7"/>
  <c r="A1226" i="7"/>
  <c r="B1226" i="7" s="1"/>
  <c r="C1226" i="7"/>
  <c r="D1226" i="7" s="1"/>
  <c r="E1226" i="7"/>
  <c r="G1226" i="7"/>
  <c r="A1227" i="7"/>
  <c r="C1227" i="7" s="1"/>
  <c r="E1227" i="7"/>
  <c r="A1228" i="7"/>
  <c r="G1228" i="7" s="1"/>
  <c r="B1228" i="7"/>
  <c r="E1228" i="7"/>
  <c r="A1229" i="7"/>
  <c r="G1229" i="7" s="1"/>
  <c r="B1229" i="7"/>
  <c r="C1229" i="7"/>
  <c r="E1229" i="7"/>
  <c r="A1230" i="7"/>
  <c r="B1230" i="7" s="1"/>
  <c r="C1230" i="7"/>
  <c r="E1230" i="7"/>
  <c r="G1230" i="7"/>
  <c r="A1231" i="7"/>
  <c r="C1231" i="7" s="1"/>
  <c r="B1231" i="7"/>
  <c r="E1231" i="7"/>
  <c r="A1232" i="7"/>
  <c r="G1232" i="7" s="1"/>
  <c r="B1232" i="7"/>
  <c r="D1232" i="7" s="1"/>
  <c r="C1232" i="7"/>
  <c r="E1232" i="7"/>
  <c r="A1233" i="7"/>
  <c r="G1233" i="7"/>
  <c r="A1234" i="7"/>
  <c r="B1234" i="7" s="1"/>
  <c r="E1234" i="7"/>
  <c r="A1235" i="7"/>
  <c r="A1236" i="7"/>
  <c r="C1236" i="7"/>
  <c r="A1237" i="7"/>
  <c r="G1237" i="7" s="1"/>
  <c r="C1237" i="7"/>
  <c r="A1238" i="7"/>
  <c r="B1238" i="7" s="1"/>
  <c r="C1238" i="7"/>
  <c r="G1238" i="7"/>
  <c r="A1239" i="7"/>
  <c r="B1239" i="7"/>
  <c r="C1239" i="7"/>
  <c r="E1239" i="7"/>
  <c r="G1239" i="7"/>
  <c r="A1240" i="7"/>
  <c r="A1241" i="7"/>
  <c r="G1241" i="7" s="1"/>
  <c r="A1242" i="7"/>
  <c r="B1242" i="7" s="1"/>
  <c r="C1242" i="7"/>
  <c r="E1242" i="7"/>
  <c r="G1242" i="7"/>
  <c r="A1243" i="7"/>
  <c r="C1243" i="7"/>
  <c r="E1243" i="7"/>
  <c r="A1244" i="7"/>
  <c r="G1244" i="7" s="1"/>
  <c r="B1244" i="7"/>
  <c r="C1244" i="7"/>
  <c r="D1244" i="7"/>
  <c r="E1244" i="7"/>
  <c r="A1245" i="7"/>
  <c r="G1245" i="7" s="1"/>
  <c r="C1245" i="7"/>
  <c r="E1245" i="7"/>
  <c r="A1246" i="7"/>
  <c r="B1246" i="7" s="1"/>
  <c r="C1246" i="7"/>
  <c r="E1246" i="7"/>
  <c r="G1246" i="7"/>
  <c r="A1247" i="7"/>
  <c r="E1247" i="7" s="1"/>
  <c r="B1247" i="7"/>
  <c r="A1248" i="7"/>
  <c r="A1249" i="7"/>
  <c r="A1250" i="7"/>
  <c r="E1250" i="7" s="1"/>
  <c r="A1251" i="7"/>
  <c r="E1251" i="7" s="1"/>
  <c r="A1252" i="7"/>
  <c r="G1252" i="7" s="1"/>
  <c r="A1253" i="7"/>
  <c r="A1254" i="7"/>
  <c r="C1254" i="7"/>
  <c r="G1254" i="7"/>
  <c r="A1255" i="7"/>
  <c r="G1255" i="7" s="1"/>
  <c r="B1255" i="7"/>
  <c r="D1255" i="7" s="1"/>
  <c r="C1255" i="7"/>
  <c r="E1255" i="7"/>
  <c r="A1256" i="7"/>
  <c r="C1256" i="7" s="1"/>
  <c r="A1257" i="7"/>
  <c r="B1257" i="7" s="1"/>
  <c r="C1257" i="7"/>
  <c r="D1257" i="7" s="1"/>
  <c r="E1257" i="7"/>
  <c r="G1257" i="7"/>
  <c r="A1258" i="7"/>
  <c r="B1258" i="7" s="1"/>
  <c r="D1258" i="7" s="1"/>
  <c r="C1258" i="7"/>
  <c r="E1258" i="7"/>
  <c r="G1258" i="7"/>
  <c r="A1259" i="7"/>
  <c r="C1259" i="7" s="1"/>
  <c r="E1259" i="7"/>
  <c r="A1260" i="7"/>
  <c r="G1260" i="7" s="1"/>
  <c r="B1260" i="7"/>
  <c r="E1260" i="7"/>
  <c r="A1261" i="7"/>
  <c r="G1261" i="7" s="1"/>
  <c r="B1261" i="7"/>
  <c r="D1261" i="7" s="1"/>
  <c r="C1261" i="7"/>
  <c r="E1261" i="7"/>
  <c r="A1262" i="7"/>
  <c r="B1262" i="7" s="1"/>
  <c r="C1262" i="7"/>
  <c r="E1262" i="7"/>
  <c r="G1262" i="7"/>
  <c r="A1263" i="7"/>
  <c r="B1263" i="7"/>
  <c r="D1263" i="7" s="1"/>
  <c r="C1263" i="7"/>
  <c r="E1263" i="7"/>
  <c r="G1263" i="7"/>
  <c r="A1264" i="7"/>
  <c r="G1264" i="7" s="1"/>
  <c r="B1264" i="7"/>
  <c r="D1264" i="7" s="1"/>
  <c r="C1264" i="7"/>
  <c r="E1264" i="7"/>
  <c r="A1265" i="7"/>
  <c r="G1265" i="7" s="1"/>
  <c r="A1266" i="7"/>
  <c r="E1266" i="7" s="1"/>
  <c r="A1267" i="7"/>
  <c r="A1268" i="7"/>
  <c r="C1268" i="7" s="1"/>
  <c r="A1269" i="7"/>
  <c r="C1269" i="7"/>
  <c r="A1270" i="7"/>
  <c r="B1270" i="7" s="1"/>
  <c r="C1270" i="7"/>
  <c r="E1270" i="7"/>
  <c r="G1270" i="7"/>
  <c r="A1271" i="7"/>
  <c r="B1271" i="7"/>
  <c r="C1271" i="7"/>
  <c r="E1271" i="7"/>
  <c r="G1271" i="7"/>
  <c r="A1272" i="7"/>
  <c r="C1272" i="7" s="1"/>
  <c r="A1273" i="7"/>
  <c r="C1273" i="7"/>
  <c r="G1273" i="7"/>
  <c r="A1274" i="7"/>
  <c r="B1274" i="7" s="1"/>
  <c r="C1274" i="7"/>
  <c r="E1274" i="7"/>
  <c r="G1274" i="7"/>
  <c r="A1275" i="7"/>
  <c r="C1275" i="7" s="1"/>
  <c r="E1275" i="7"/>
  <c r="A1276" i="7"/>
  <c r="G1276" i="7" s="1"/>
  <c r="B1276" i="7"/>
  <c r="D1276" i="7" s="1"/>
  <c r="C1276" i="7"/>
  <c r="E1276" i="7"/>
  <c r="A1277" i="7"/>
  <c r="G1277" i="7" s="1"/>
  <c r="C1277" i="7"/>
  <c r="E1277" i="7"/>
  <c r="A1278" i="7"/>
  <c r="B1278" i="7" s="1"/>
  <c r="C1278" i="7"/>
  <c r="E1278" i="7"/>
  <c r="G1278" i="7"/>
  <c r="A1279" i="7"/>
  <c r="B1279" i="7" s="1"/>
  <c r="A1280" i="7"/>
  <c r="B1280" i="7" s="1"/>
  <c r="A1281" i="7"/>
  <c r="A1282" i="7"/>
  <c r="E1282" i="7" s="1"/>
  <c r="C1282" i="7"/>
  <c r="A1283" i="7"/>
  <c r="E1283" i="7" s="1"/>
  <c r="A1284" i="7"/>
  <c r="A1285" i="7"/>
  <c r="E1285" i="7"/>
  <c r="A1286" i="7"/>
  <c r="G1286" i="7" s="1"/>
  <c r="C1286" i="7"/>
  <c r="A1287" i="7"/>
  <c r="G1287" i="7" s="1"/>
  <c r="B1287" i="7"/>
  <c r="C1287" i="7"/>
  <c r="E1287" i="7"/>
  <c r="A1288" i="7"/>
  <c r="C1288" i="7" s="1"/>
  <c r="A1289" i="7"/>
  <c r="B1289" i="7" s="1"/>
  <c r="C1289" i="7"/>
  <c r="D1289" i="7"/>
  <c r="E1289" i="7"/>
  <c r="G1289" i="7"/>
  <c r="A1290" i="7"/>
  <c r="B1290" i="7" s="1"/>
  <c r="C1290" i="7"/>
  <c r="D1290" i="7" s="1"/>
  <c r="E1290" i="7"/>
  <c r="G1290" i="7"/>
  <c r="A1291" i="7"/>
  <c r="C1291" i="7" s="1"/>
  <c r="E1291" i="7"/>
  <c r="A1292" i="7"/>
  <c r="G1292" i="7" s="1"/>
  <c r="B1292" i="7"/>
  <c r="E1292" i="7"/>
  <c r="A1293" i="7"/>
  <c r="G1293" i="7" s="1"/>
  <c r="B1293" i="7"/>
  <c r="D1293" i="7" s="1"/>
  <c r="C1293" i="7"/>
  <c r="E1293" i="7"/>
  <c r="A1294" i="7"/>
  <c r="B1294" i="7" s="1"/>
  <c r="C1294" i="7"/>
  <c r="E1294" i="7"/>
  <c r="G1294" i="7"/>
  <c r="A1295" i="7"/>
  <c r="B1295" i="7"/>
  <c r="D1295" i="7" s="1"/>
  <c r="C1295" i="7"/>
  <c r="E1295" i="7"/>
  <c r="G1295" i="7"/>
  <c r="A1296" i="7"/>
  <c r="G1296" i="7" s="1"/>
  <c r="A1297" i="7"/>
  <c r="A1298" i="7"/>
  <c r="E1298" i="7" s="1"/>
  <c r="A1299" i="7"/>
  <c r="E1299" i="7"/>
  <c r="A1300" i="7"/>
  <c r="B1300" i="7"/>
  <c r="D1300" i="7" s="1"/>
  <c r="C1300" i="7"/>
  <c r="A1301" i="7"/>
  <c r="C1301" i="7"/>
  <c r="A1302" i="7"/>
  <c r="B1302" i="7" s="1"/>
  <c r="C1302" i="7"/>
  <c r="E1302" i="7"/>
  <c r="G1302" i="7"/>
  <c r="A1303" i="7"/>
  <c r="B1303" i="7"/>
  <c r="D1303" i="7" s="1"/>
  <c r="C1303" i="7"/>
  <c r="E1303" i="7"/>
  <c r="G1303" i="7"/>
  <c r="A1304" i="7"/>
  <c r="C1304" i="7"/>
  <c r="A1305" i="7"/>
  <c r="C1305" i="7"/>
  <c r="G1305" i="7"/>
  <c r="A1306" i="7"/>
  <c r="B1306" i="7" s="1"/>
  <c r="D1306" i="7" s="1"/>
  <c r="C1306" i="7"/>
  <c r="E1306" i="7"/>
  <c r="G1306" i="7"/>
  <c r="A1307" i="7"/>
  <c r="C1307" i="7" s="1"/>
  <c r="A1308" i="7"/>
  <c r="G1308" i="7" s="1"/>
  <c r="B1308" i="7"/>
  <c r="C1308" i="7"/>
  <c r="D1308" i="7"/>
  <c r="E1308" i="7"/>
  <c r="A1309" i="7"/>
  <c r="G1309" i="7" s="1"/>
  <c r="C1309" i="7"/>
  <c r="E1309" i="7"/>
  <c r="A1310" i="7"/>
  <c r="B1310" i="7" s="1"/>
  <c r="C1310" i="7"/>
  <c r="E1310" i="7"/>
  <c r="G1310" i="7"/>
  <c r="A1311" i="7"/>
  <c r="B1311" i="7"/>
  <c r="E1311" i="7"/>
  <c r="A1312" i="7"/>
  <c r="B1312" i="7"/>
  <c r="A1313" i="7"/>
  <c r="G1313" i="7"/>
  <c r="A1314" i="7"/>
  <c r="C1314" i="7"/>
  <c r="E1314" i="7"/>
  <c r="A1315" i="7"/>
  <c r="E1315" i="7"/>
  <c r="A1316" i="7"/>
  <c r="A1317" i="7"/>
  <c r="C1317" i="7"/>
  <c r="E1317" i="7"/>
  <c r="A1318" i="7"/>
  <c r="C1318" i="7" s="1"/>
  <c r="A1319" i="7"/>
  <c r="G1319" i="7" s="1"/>
  <c r="B1319" i="7"/>
  <c r="C1319" i="7"/>
  <c r="E1319" i="7"/>
  <c r="A1320" i="7"/>
  <c r="C1320" i="7"/>
  <c r="A1321" i="7"/>
  <c r="B1321" i="7" s="1"/>
  <c r="A1322" i="7"/>
  <c r="B1322" i="7" s="1"/>
  <c r="C1322" i="7"/>
  <c r="D1322" i="7" s="1"/>
  <c r="E1322" i="7"/>
  <c r="G1322" i="7"/>
  <c r="A1323" i="7"/>
  <c r="C1323" i="7" s="1"/>
  <c r="E1323" i="7"/>
  <c r="A1324" i="7"/>
  <c r="G1324" i="7" s="1"/>
  <c r="B1324" i="7"/>
  <c r="E1324" i="7"/>
  <c r="A1325" i="7"/>
  <c r="G1325" i="7" s="1"/>
  <c r="B1325" i="7"/>
  <c r="D1325" i="7" s="1"/>
  <c r="C1325" i="7"/>
  <c r="A1326" i="7"/>
  <c r="B1326" i="7" s="1"/>
  <c r="C1326" i="7"/>
  <c r="E1326" i="7"/>
  <c r="G1326" i="7"/>
  <c r="A1327" i="7"/>
  <c r="G1327" i="7" s="1"/>
  <c r="B1327" i="7"/>
  <c r="D1327" i="7" s="1"/>
  <c r="C1327" i="7"/>
  <c r="E1327" i="7"/>
  <c r="A1328" i="7"/>
  <c r="G1328" i="7" s="1"/>
  <c r="B1328" i="7"/>
  <c r="D1328" i="7" s="1"/>
  <c r="C1328" i="7"/>
  <c r="E1328" i="7"/>
  <c r="A1329" i="7"/>
  <c r="G1329" i="7"/>
  <c r="A1330" i="7"/>
  <c r="E1330" i="7" s="1"/>
  <c r="A1331" i="7"/>
  <c r="E1331" i="7" s="1"/>
  <c r="A1332" i="7"/>
  <c r="B1332" i="7"/>
  <c r="D1332" i="7" s="1"/>
  <c r="C1332" i="7"/>
  <c r="A1333" i="7"/>
  <c r="C1333" i="7" s="1"/>
  <c r="A1334" i="7"/>
  <c r="B1334" i="7" s="1"/>
  <c r="C1334" i="7"/>
  <c r="E1334" i="7"/>
  <c r="G1334" i="7"/>
  <c r="A1335" i="7"/>
  <c r="B1335" i="7"/>
  <c r="D1335" i="7" s="1"/>
  <c r="C1335" i="7"/>
  <c r="E1335" i="7"/>
  <c r="G1335" i="7"/>
  <c r="A1336" i="7"/>
  <c r="C1336" i="7"/>
  <c r="A1337" i="7"/>
  <c r="C1337" i="7" s="1"/>
  <c r="G1337" i="7"/>
  <c r="A1338" i="7"/>
  <c r="B1338" i="7" s="1"/>
  <c r="C1338" i="7"/>
  <c r="E1338" i="7"/>
  <c r="G1338" i="7"/>
  <c r="A1339" i="7"/>
  <c r="C1339" i="7"/>
  <c r="E1339" i="7"/>
  <c r="A1340" i="7"/>
  <c r="G1340" i="7" s="1"/>
  <c r="B1340" i="7"/>
  <c r="D1340" i="7" s="1"/>
  <c r="C1340" i="7"/>
  <c r="E1340" i="7"/>
  <c r="A1341" i="7"/>
  <c r="G1341" i="7" s="1"/>
  <c r="C1341" i="7"/>
  <c r="E1341" i="7"/>
  <c r="A1342" i="7"/>
  <c r="B1342" i="7" s="1"/>
  <c r="C1342" i="7"/>
  <c r="E1342" i="7"/>
  <c r="G1342" i="7"/>
  <c r="A1343" i="7"/>
  <c r="B1343" i="7"/>
  <c r="E1343" i="7"/>
  <c r="A1344" i="7"/>
  <c r="B1344" i="7"/>
  <c r="A1345" i="7"/>
  <c r="G1345" i="7" s="1"/>
  <c r="A1346" i="7"/>
  <c r="C1346" i="7"/>
  <c r="E1346" i="7"/>
  <c r="A1347" i="7"/>
  <c r="E1347" i="7" s="1"/>
  <c r="A1348" i="7"/>
  <c r="A1349" i="7"/>
  <c r="C1349" i="7"/>
  <c r="E1349" i="7"/>
  <c r="A1350" i="7"/>
  <c r="C1350" i="7" s="1"/>
  <c r="A1351" i="7"/>
  <c r="G1351" i="7" s="1"/>
  <c r="B1351" i="7"/>
  <c r="C1351" i="7"/>
  <c r="E1351" i="7"/>
  <c r="A1352" i="7"/>
  <c r="C1352" i="7"/>
  <c r="A1353" i="7"/>
  <c r="B1353" i="7" s="1"/>
  <c r="C1353" i="7"/>
  <c r="D1353" i="7" s="1"/>
  <c r="E1353" i="7"/>
  <c r="G1353" i="7"/>
  <c r="A1354" i="7"/>
  <c r="B1354" i="7" s="1"/>
  <c r="C1354" i="7"/>
  <c r="D1354" i="7" s="1"/>
  <c r="E1354" i="7"/>
  <c r="G1354" i="7"/>
  <c r="A1355" i="7"/>
  <c r="C1355" i="7" s="1"/>
  <c r="E1355" i="7"/>
  <c r="A1356" i="7"/>
  <c r="G1356" i="7" s="1"/>
  <c r="B1356" i="7"/>
  <c r="E1356" i="7"/>
  <c r="A1357" i="7"/>
  <c r="G1357" i="7" s="1"/>
  <c r="C1357" i="7"/>
  <c r="A1358" i="7"/>
  <c r="B1358" i="7" s="1"/>
  <c r="C1358" i="7"/>
  <c r="E1358" i="7"/>
  <c r="G1358" i="7"/>
  <c r="A1359" i="7"/>
  <c r="G1359" i="7" s="1"/>
  <c r="B1359" i="7"/>
  <c r="D1359" i="7" s="1"/>
  <c r="C1359" i="7"/>
  <c r="E1359" i="7"/>
  <c r="A1360" i="7"/>
  <c r="G1360" i="7" s="1"/>
  <c r="B1360" i="7"/>
  <c r="A1361" i="7"/>
  <c r="G1361" i="7"/>
  <c r="A1362" i="7"/>
  <c r="E1362" i="7"/>
  <c r="A1363" i="7"/>
  <c r="E1363" i="7" s="1"/>
  <c r="A1364" i="7"/>
  <c r="B1364" i="7" s="1"/>
  <c r="A1365" i="7"/>
  <c r="C1365" i="7"/>
  <c r="A1366" i="7"/>
  <c r="B1366" i="7" s="1"/>
  <c r="C1366" i="7"/>
  <c r="E1366" i="7"/>
  <c r="G1366" i="7"/>
  <c r="A1367" i="7"/>
  <c r="B1367" i="7"/>
  <c r="C1367" i="7"/>
  <c r="E1367" i="7"/>
  <c r="G1367" i="7"/>
  <c r="A1368" i="7"/>
  <c r="C1368" i="7" s="1"/>
  <c r="A1369" i="7"/>
  <c r="G1369" i="7" s="1"/>
  <c r="C1369" i="7"/>
  <c r="A1370" i="7"/>
  <c r="B1370" i="7" s="1"/>
  <c r="C1370" i="7"/>
  <c r="E1370" i="7"/>
  <c r="G1370" i="7"/>
  <c r="A1371" i="7"/>
  <c r="E1371" i="7" s="1"/>
  <c r="C1371" i="7"/>
  <c r="A1372" i="7"/>
  <c r="G1372" i="7" s="1"/>
  <c r="B1372" i="7"/>
  <c r="D1372" i="7" s="1"/>
  <c r="C1372" i="7"/>
  <c r="A1373" i="7"/>
  <c r="B1373" i="7" s="1"/>
  <c r="A1374" i="7"/>
  <c r="G1374" i="7" s="1"/>
  <c r="C1374" i="7"/>
  <c r="A1375" i="7"/>
  <c r="G1375" i="7" s="1"/>
  <c r="B1375" i="7"/>
  <c r="C1375" i="7"/>
  <c r="E1375" i="7"/>
  <c r="A1376" i="7"/>
  <c r="G1376" i="7" s="1"/>
  <c r="B1376" i="7"/>
  <c r="D1376" i="7" s="1"/>
  <c r="C1376" i="7"/>
  <c r="E1376" i="7"/>
  <c r="A1377" i="7"/>
  <c r="E1377" i="7" s="1"/>
  <c r="C1377" i="7"/>
  <c r="A1378" i="7"/>
  <c r="B1378" i="7" s="1"/>
  <c r="C1378" i="7"/>
  <c r="D1378" i="7" s="1"/>
  <c r="E1378" i="7"/>
  <c r="A1379" i="7"/>
  <c r="E1379" i="7" s="1"/>
  <c r="B1379" i="7"/>
  <c r="D1379" i="7" s="1"/>
  <c r="C1379" i="7"/>
  <c r="G1379" i="7"/>
  <c r="A1380" i="7"/>
  <c r="B1380" i="7" s="1"/>
  <c r="D1380" i="7" s="1"/>
  <c r="C1380" i="7"/>
  <c r="A1381" i="7"/>
  <c r="C1381" i="7"/>
  <c r="A1382" i="7"/>
  <c r="G1382" i="7" s="1"/>
  <c r="C1382" i="7"/>
  <c r="A1383" i="7"/>
  <c r="G1383" i="7" s="1"/>
  <c r="C1383" i="7"/>
  <c r="A1384" i="7"/>
  <c r="C1384" i="7"/>
  <c r="A1385" i="7"/>
  <c r="E1385" i="7" s="1"/>
  <c r="B1385" i="7"/>
  <c r="C1385" i="7"/>
  <c r="D1385" i="7"/>
  <c r="G1385" i="7"/>
  <c r="A1386" i="7"/>
  <c r="E1386" i="7" s="1"/>
  <c r="C1386" i="7"/>
  <c r="A1387" i="7"/>
  <c r="C1387" i="7" s="1"/>
  <c r="E1387" i="7"/>
  <c r="A1388" i="7"/>
  <c r="G1388" i="7" s="1"/>
  <c r="B1388" i="7"/>
  <c r="C1388" i="7"/>
  <c r="D1388" i="7" s="1"/>
  <c r="A1389" i="7"/>
  <c r="G1389" i="7" s="1"/>
  <c r="A1390" i="7"/>
  <c r="E1390" i="7" s="1"/>
  <c r="A1391" i="7"/>
  <c r="E1391" i="7" s="1"/>
  <c r="B1391" i="7"/>
  <c r="C1391" i="7"/>
  <c r="D1391" i="7"/>
  <c r="G1391" i="7"/>
  <c r="A1392" i="7"/>
  <c r="E1392" i="7" s="1"/>
  <c r="B1392" i="7"/>
  <c r="C1392" i="7"/>
  <c r="D1392" i="7"/>
  <c r="G1392" i="7"/>
  <c r="A1393" i="7"/>
  <c r="E1393" i="7" s="1"/>
  <c r="B1393" i="7"/>
  <c r="D1393" i="7" s="1"/>
  <c r="C1393" i="7"/>
  <c r="G1393" i="7"/>
  <c r="A1394" i="7"/>
  <c r="C1394" i="7" s="1"/>
  <c r="A1395" i="7"/>
  <c r="B1395" i="7" s="1"/>
  <c r="A1396" i="7"/>
  <c r="G1396" i="7" s="1"/>
  <c r="E1396" i="7"/>
  <c r="A1397" i="7"/>
  <c r="B1397" i="7"/>
  <c r="C1397" i="7"/>
  <c r="D1397" i="7"/>
  <c r="E1397" i="7"/>
  <c r="G1397" i="7"/>
  <c r="A1398" i="7"/>
  <c r="B1398" i="7"/>
  <c r="C1398" i="7"/>
  <c r="D1398" i="7"/>
  <c r="E1398" i="7"/>
  <c r="G1398" i="7"/>
  <c r="A1399" i="7"/>
  <c r="E1399" i="7" s="1"/>
  <c r="B1399" i="7"/>
  <c r="D1399" i="7" s="1"/>
  <c r="C1399" i="7"/>
  <c r="G1399" i="7"/>
  <c r="A1400" i="7"/>
  <c r="E1400" i="7" s="1"/>
  <c r="B1400" i="7"/>
  <c r="D1400" i="7" s="1"/>
  <c r="C1400" i="7"/>
  <c r="G1400" i="7"/>
  <c r="A1401" i="7"/>
  <c r="E1401" i="7" s="1"/>
  <c r="C1401" i="7"/>
  <c r="A1402" i="7"/>
  <c r="C1402" i="7" s="1"/>
  <c r="B1402" i="7"/>
  <c r="D1402" i="7" s="1"/>
  <c r="E1402" i="7"/>
  <c r="G1402" i="7"/>
  <c r="A1403" i="7"/>
  <c r="C1403" i="7" s="1"/>
  <c r="B1403" i="7"/>
  <c r="D1403" i="7" s="1"/>
  <c r="E1403" i="7"/>
  <c r="G1403" i="7"/>
  <c r="A1404" i="7"/>
  <c r="G1404" i="7" s="1"/>
  <c r="E1404" i="7"/>
  <c r="A1405" i="7"/>
  <c r="B1405" i="7"/>
  <c r="C1405" i="7"/>
  <c r="D1405" i="7"/>
  <c r="E1405" i="7"/>
  <c r="G1405" i="7"/>
  <c r="A1406" i="7"/>
  <c r="B1406" i="7"/>
  <c r="D1406" i="7" s="1"/>
  <c r="C1406" i="7"/>
  <c r="E1406" i="7"/>
  <c r="G1406" i="7"/>
  <c r="A1407" i="7"/>
  <c r="E1407" i="7" s="1"/>
  <c r="B1407" i="7"/>
  <c r="D1407" i="7" s="1"/>
  <c r="C1407" i="7"/>
  <c r="G1407" i="7"/>
  <c r="A1408" i="7"/>
  <c r="E1408" i="7" s="1"/>
  <c r="C1408" i="7"/>
  <c r="G1408" i="7"/>
  <c r="A1409" i="7"/>
  <c r="E1409" i="7" s="1"/>
  <c r="C1409" i="7"/>
  <c r="A1410" i="7"/>
  <c r="C1410" i="7" s="1"/>
  <c r="B1410" i="7"/>
  <c r="D1410" i="7" s="1"/>
  <c r="G1410" i="7"/>
  <c r="A1411" i="7"/>
  <c r="C1411" i="7" s="1"/>
  <c r="B1411" i="7"/>
  <c r="D1411" i="7" s="1"/>
  <c r="E1411" i="7"/>
  <c r="G1411" i="7"/>
  <c r="A1412" i="7"/>
  <c r="G1412" i="7" s="1"/>
  <c r="E1412" i="7"/>
  <c r="A1413" i="7"/>
  <c r="B1413" i="7"/>
  <c r="C1413" i="7"/>
  <c r="D1413" i="7"/>
  <c r="E1413" i="7"/>
  <c r="G1413" i="7"/>
  <c r="A1414" i="7"/>
  <c r="B1414" i="7"/>
  <c r="C1414" i="7"/>
  <c r="D1414" i="7" s="1"/>
  <c r="E1414" i="7"/>
  <c r="G1414" i="7"/>
  <c r="A1415" i="7"/>
  <c r="E1415" i="7" s="1"/>
  <c r="B1415" i="7"/>
  <c r="D1415" i="7" s="1"/>
  <c r="C1415" i="7"/>
  <c r="G1415" i="7"/>
  <c r="A1416" i="7"/>
  <c r="E1416" i="7" s="1"/>
  <c r="B1416" i="7"/>
  <c r="D1416" i="7" s="1"/>
  <c r="C1416" i="7"/>
  <c r="G1416" i="7"/>
  <c r="A1417" i="7"/>
  <c r="E1417" i="7" s="1"/>
  <c r="C1417" i="7"/>
  <c r="A1418" i="7"/>
  <c r="C1418" i="7" s="1"/>
  <c r="B1418" i="7"/>
  <c r="D1418" i="7" s="1"/>
  <c r="E1418" i="7"/>
  <c r="G1418" i="7"/>
  <c r="A1419" i="7"/>
  <c r="C1419" i="7" s="1"/>
  <c r="B1419" i="7"/>
  <c r="D1419" i="7" s="1"/>
  <c r="E1419" i="7"/>
  <c r="G1419" i="7"/>
  <c r="A1420" i="7"/>
  <c r="G1420" i="7" s="1"/>
  <c r="E1420" i="7"/>
  <c r="A1421" i="7"/>
  <c r="B1421" i="7"/>
  <c r="C1421" i="7"/>
  <c r="D1421" i="7"/>
  <c r="E1421" i="7"/>
  <c r="G1421" i="7"/>
  <c r="A1422" i="7"/>
  <c r="B1422" i="7"/>
  <c r="D1422" i="7" s="1"/>
  <c r="C1422" i="7"/>
  <c r="E1422" i="7"/>
  <c r="G1422" i="7"/>
  <c r="A1423" i="7"/>
  <c r="E1423" i="7" s="1"/>
  <c r="B1423" i="7"/>
  <c r="D1423" i="7" s="1"/>
  <c r="C1423" i="7"/>
  <c r="G1423" i="7"/>
  <c r="A1424" i="7"/>
  <c r="E1424" i="7" s="1"/>
  <c r="B1424" i="7"/>
  <c r="D1424" i="7" s="1"/>
  <c r="C1424" i="7"/>
  <c r="G1424" i="7"/>
  <c r="A1425" i="7"/>
  <c r="E1425" i="7" s="1"/>
  <c r="C1425" i="7"/>
  <c r="A1426" i="7"/>
  <c r="C1426" i="7" s="1"/>
  <c r="B1426" i="7"/>
  <c r="D1426" i="7" s="1"/>
  <c r="G1426" i="7"/>
  <c r="A1427" i="7"/>
  <c r="C1427" i="7" s="1"/>
  <c r="B1427" i="7"/>
  <c r="D1427" i="7" s="1"/>
  <c r="E1427" i="7"/>
  <c r="G1427" i="7"/>
  <c r="A1428" i="7"/>
  <c r="G1428" i="7" s="1"/>
  <c r="E1428" i="7"/>
  <c r="A1429" i="7"/>
  <c r="B1429" i="7"/>
  <c r="C1429" i="7"/>
  <c r="D1429" i="7"/>
  <c r="E1429" i="7"/>
  <c r="G1429" i="7"/>
  <c r="A1430" i="7"/>
  <c r="B1430" i="7"/>
  <c r="C1430" i="7"/>
  <c r="D1430" i="7" s="1"/>
  <c r="E1430" i="7"/>
  <c r="G1430" i="7"/>
  <c r="A1431" i="7"/>
  <c r="E1431" i="7" s="1"/>
  <c r="B1431" i="7"/>
  <c r="D1431" i="7" s="1"/>
  <c r="C1431" i="7"/>
  <c r="G1431" i="7"/>
  <c r="A1432" i="7"/>
  <c r="E1432" i="7" s="1"/>
  <c r="B1432" i="7"/>
  <c r="D1432" i="7" s="1"/>
  <c r="C1432" i="7"/>
  <c r="G1432" i="7"/>
  <c r="A1433" i="7"/>
  <c r="E1433" i="7" s="1"/>
  <c r="C1433" i="7"/>
  <c r="A1434" i="7"/>
  <c r="C1434" i="7" s="1"/>
  <c r="B1434" i="7"/>
  <c r="D1434" i="7" s="1"/>
  <c r="E1434" i="7"/>
  <c r="G1434" i="7"/>
  <c r="A1435" i="7"/>
  <c r="C1435" i="7" s="1"/>
  <c r="B1435" i="7"/>
  <c r="D1435" i="7" s="1"/>
  <c r="E1435" i="7"/>
  <c r="G1435" i="7"/>
  <c r="A1436" i="7"/>
  <c r="G1436" i="7" s="1"/>
  <c r="E1436" i="7"/>
  <c r="A1437" i="7"/>
  <c r="B1437" i="7"/>
  <c r="C1437" i="7"/>
  <c r="D1437" i="7"/>
  <c r="E1437" i="7"/>
  <c r="G1437" i="7"/>
  <c r="A1438" i="7"/>
  <c r="B1438" i="7"/>
  <c r="D1438" i="7" s="1"/>
  <c r="C1438" i="7"/>
  <c r="E1438" i="7"/>
  <c r="G1438" i="7"/>
  <c r="A1439" i="7"/>
  <c r="E1439" i="7" s="1"/>
  <c r="B1439" i="7"/>
  <c r="D1439" i="7" s="1"/>
  <c r="C1439" i="7"/>
  <c r="G1439" i="7"/>
  <c r="A1440" i="7"/>
  <c r="E1440" i="7" s="1"/>
  <c r="B1440" i="7"/>
  <c r="D1440" i="7" s="1"/>
  <c r="C1440" i="7"/>
  <c r="G1440" i="7"/>
  <c r="A1441" i="7"/>
  <c r="E1441" i="7" s="1"/>
  <c r="C1441" i="7"/>
  <c r="A1442" i="7"/>
  <c r="C1442" i="7" s="1"/>
  <c r="B1442" i="7"/>
  <c r="D1442" i="7" s="1"/>
  <c r="E1442" i="7"/>
  <c r="G1442" i="7"/>
  <c r="A1443" i="7"/>
  <c r="C1443" i="7" s="1"/>
  <c r="B1443" i="7"/>
  <c r="D1443" i="7" s="1"/>
  <c r="E1443" i="7"/>
  <c r="G1443" i="7"/>
  <c r="A1444" i="7"/>
  <c r="G1444" i="7" s="1"/>
  <c r="E1444" i="7"/>
  <c r="A1445" i="7"/>
  <c r="B1445" i="7"/>
  <c r="C1445" i="7"/>
  <c r="D1445" i="7"/>
  <c r="E1445" i="7"/>
  <c r="G1445" i="7"/>
  <c r="A1446" i="7"/>
  <c r="B1446" i="7"/>
  <c r="C1446" i="7"/>
  <c r="D1446" i="7" s="1"/>
  <c r="E1446" i="7"/>
  <c r="G1446" i="7"/>
  <c r="A1447" i="7"/>
  <c r="E1447" i="7" s="1"/>
  <c r="B1447" i="7"/>
  <c r="D1447" i="7" s="1"/>
  <c r="C1447" i="7"/>
  <c r="G1447" i="7"/>
  <c r="A1448" i="7"/>
  <c r="E1448" i="7" s="1"/>
  <c r="B1448" i="7"/>
  <c r="D1448" i="7" s="1"/>
  <c r="C1448" i="7"/>
  <c r="G1448" i="7"/>
  <c r="A1449" i="7"/>
  <c r="E1449" i="7" s="1"/>
  <c r="C1449" i="7"/>
  <c r="A1450" i="7"/>
  <c r="C1450" i="7" s="1"/>
  <c r="B1450" i="7"/>
  <c r="D1450" i="7" s="1"/>
  <c r="E1450" i="7"/>
  <c r="G1450" i="7"/>
  <c r="A1451" i="7"/>
  <c r="C1451" i="7" s="1"/>
  <c r="B1451" i="7"/>
  <c r="D1451" i="7" s="1"/>
  <c r="E1451" i="7"/>
  <c r="G1451" i="7"/>
  <c r="A1452" i="7"/>
  <c r="G1452" i="7" s="1"/>
  <c r="E1452" i="7"/>
  <c r="A1453" i="7"/>
  <c r="B1453" i="7"/>
  <c r="C1453" i="7"/>
  <c r="D1453" i="7"/>
  <c r="E1453" i="7"/>
  <c r="G1453" i="7"/>
  <c r="A1454" i="7"/>
  <c r="B1454" i="7"/>
  <c r="D1454" i="7" s="1"/>
  <c r="C1454" i="7"/>
  <c r="E1454" i="7"/>
  <c r="G1454" i="7"/>
  <c r="A1455" i="7"/>
  <c r="E1455" i="7" s="1"/>
  <c r="B1455" i="7"/>
  <c r="D1455" i="7" s="1"/>
  <c r="C1455" i="7"/>
  <c r="G1455" i="7"/>
  <c r="A1456" i="7"/>
  <c r="E1456" i="7" s="1"/>
  <c r="B1456" i="7"/>
  <c r="D1456" i="7" s="1"/>
  <c r="C1456" i="7"/>
  <c r="G1456" i="7"/>
  <c r="A1457" i="7"/>
  <c r="E1457" i="7" s="1"/>
  <c r="C1457" i="7"/>
  <c r="A1458" i="7"/>
  <c r="C1458" i="7" s="1"/>
  <c r="B1458" i="7"/>
  <c r="D1458" i="7" s="1"/>
  <c r="E1458" i="7"/>
  <c r="G1458" i="7"/>
  <c r="A1459" i="7"/>
  <c r="C1459" i="7" s="1"/>
  <c r="B1459" i="7"/>
  <c r="D1459" i="7" s="1"/>
  <c r="E1459" i="7"/>
  <c r="G1459" i="7"/>
  <c r="A1460" i="7"/>
  <c r="G1460" i="7" s="1"/>
  <c r="E1460" i="7"/>
  <c r="A1461" i="7"/>
  <c r="B1461" i="7"/>
  <c r="C1461" i="7"/>
  <c r="D1461" i="7"/>
  <c r="E1461" i="7"/>
  <c r="G1461" i="7"/>
  <c r="A1462" i="7"/>
  <c r="B1462" i="7"/>
  <c r="C1462" i="7"/>
  <c r="D1462" i="7" s="1"/>
  <c r="E1462" i="7"/>
  <c r="G1462" i="7"/>
  <c r="A1463" i="7"/>
  <c r="E1463" i="7" s="1"/>
  <c r="B1463" i="7"/>
  <c r="D1463" i="7" s="1"/>
  <c r="C1463" i="7"/>
  <c r="G1463" i="7"/>
  <c r="A1464" i="7"/>
  <c r="E1464" i="7" s="1"/>
  <c r="B1464" i="7"/>
  <c r="D1464" i="7" s="1"/>
  <c r="C1464" i="7"/>
  <c r="G1464" i="7"/>
  <c r="A1465" i="7"/>
  <c r="E1465" i="7" s="1"/>
  <c r="C1465" i="7"/>
  <c r="A1466" i="7"/>
  <c r="C1466" i="7" s="1"/>
  <c r="B1466" i="7"/>
  <c r="D1466" i="7" s="1"/>
  <c r="E1466" i="7"/>
  <c r="G1466" i="7"/>
  <c r="A1467" i="7"/>
  <c r="C1467" i="7" s="1"/>
  <c r="B1467" i="7"/>
  <c r="D1467" i="7" s="1"/>
  <c r="E1467" i="7"/>
  <c r="G1467" i="7"/>
  <c r="A1468" i="7"/>
  <c r="G1468" i="7" s="1"/>
  <c r="E1468" i="7"/>
  <c r="A1469" i="7"/>
  <c r="B1469" i="7"/>
  <c r="C1469" i="7"/>
  <c r="D1469" i="7"/>
  <c r="E1469" i="7"/>
  <c r="G1469" i="7"/>
  <c r="A1470" i="7"/>
  <c r="B1470" i="7"/>
  <c r="D1470" i="7" s="1"/>
  <c r="C1470" i="7"/>
  <c r="E1470" i="7"/>
  <c r="G1470" i="7"/>
  <c r="A1471" i="7"/>
  <c r="E1471" i="7" s="1"/>
  <c r="B1471" i="7"/>
  <c r="D1471" i="7" s="1"/>
  <c r="C1471" i="7"/>
  <c r="G1471" i="7"/>
  <c r="A1472" i="7"/>
  <c r="E1472" i="7" s="1"/>
  <c r="B1472" i="7"/>
  <c r="D1472" i="7" s="1"/>
  <c r="C1472" i="7"/>
  <c r="G1472" i="7"/>
  <c r="A1473" i="7"/>
  <c r="E1473" i="7" s="1"/>
  <c r="C1473" i="7"/>
  <c r="A1474" i="7"/>
  <c r="C1474" i="7" s="1"/>
  <c r="B1474" i="7"/>
  <c r="D1474" i="7" s="1"/>
  <c r="E1474" i="7"/>
  <c r="G1474" i="7"/>
  <c r="A1475" i="7"/>
  <c r="C1475" i="7" s="1"/>
  <c r="B1475" i="7"/>
  <c r="D1475" i="7" s="1"/>
  <c r="E1475" i="7"/>
  <c r="G1475" i="7"/>
  <c r="A1476" i="7"/>
  <c r="G1476" i="7" s="1"/>
  <c r="E1476" i="7"/>
  <c r="A1477" i="7"/>
  <c r="B1477" i="7"/>
  <c r="C1477" i="7"/>
  <c r="D1477" i="7"/>
  <c r="E1477" i="7"/>
  <c r="G1477" i="7"/>
  <c r="A1478" i="7"/>
  <c r="B1478" i="7"/>
  <c r="C1478" i="7"/>
  <c r="D1478" i="7" s="1"/>
  <c r="E1478" i="7"/>
  <c r="G1478" i="7"/>
  <c r="A1479" i="7"/>
  <c r="E1479" i="7" s="1"/>
  <c r="B1479" i="7"/>
  <c r="D1479" i="7" s="1"/>
  <c r="C1479" i="7"/>
  <c r="G1479" i="7"/>
  <c r="A1480" i="7"/>
  <c r="E1480" i="7" s="1"/>
  <c r="B1480" i="7"/>
  <c r="D1480" i="7" s="1"/>
  <c r="C1480" i="7"/>
  <c r="G1480" i="7"/>
  <c r="A1481" i="7"/>
  <c r="E1481" i="7" s="1"/>
  <c r="C1481" i="7"/>
  <c r="A1482" i="7"/>
  <c r="C1482" i="7" s="1"/>
  <c r="B1482" i="7"/>
  <c r="D1482" i="7" s="1"/>
  <c r="E1482" i="7"/>
  <c r="G1482" i="7"/>
  <c r="A1483" i="7"/>
  <c r="C1483" i="7" s="1"/>
  <c r="B1483" i="7"/>
  <c r="D1483" i="7" s="1"/>
  <c r="E1483" i="7"/>
  <c r="G1483" i="7"/>
  <c r="A1484" i="7"/>
  <c r="G1484" i="7" s="1"/>
  <c r="E1484" i="7"/>
  <c r="A1485" i="7"/>
  <c r="B1485" i="7"/>
  <c r="C1485" i="7"/>
  <c r="D1485" i="7"/>
  <c r="E1485" i="7"/>
  <c r="G1485" i="7"/>
  <c r="A1486" i="7"/>
  <c r="B1486" i="7"/>
  <c r="D1486" i="7" s="1"/>
  <c r="C1486" i="7"/>
  <c r="E1486" i="7"/>
  <c r="G1486" i="7"/>
  <c r="A1487" i="7"/>
  <c r="E1487" i="7" s="1"/>
  <c r="B1487" i="7"/>
  <c r="D1487" i="7" s="1"/>
  <c r="C1487" i="7"/>
  <c r="G1487" i="7"/>
  <c r="A1488" i="7"/>
  <c r="E1488" i="7" s="1"/>
  <c r="B1488" i="7"/>
  <c r="D1488" i="7" s="1"/>
  <c r="C1488" i="7"/>
  <c r="G1488" i="7"/>
  <c r="A1489" i="7"/>
  <c r="E1489" i="7" s="1"/>
  <c r="A1490" i="7"/>
  <c r="C1490" i="7" s="1"/>
  <c r="B1490" i="7"/>
  <c r="D1490" i="7" s="1"/>
  <c r="E1490" i="7"/>
  <c r="G1490" i="7"/>
  <c r="A1491" i="7"/>
  <c r="C1491" i="7" s="1"/>
  <c r="B1491" i="7"/>
  <c r="D1491" i="7" s="1"/>
  <c r="E1491" i="7"/>
  <c r="G1491" i="7"/>
  <c r="A1492" i="7"/>
  <c r="C1492" i="7" s="1"/>
  <c r="B1492" i="7"/>
  <c r="D1492" i="7" s="1"/>
  <c r="G1492" i="7"/>
  <c r="A1493" i="7"/>
  <c r="B1493" i="7"/>
  <c r="D1493" i="7" s="1"/>
  <c r="C1493" i="7"/>
  <c r="E1493" i="7"/>
  <c r="G1493" i="7"/>
  <c r="A1494" i="7"/>
  <c r="B1494" i="7"/>
  <c r="D1494" i="7" s="1"/>
  <c r="C1494" i="7"/>
  <c r="E1494" i="7"/>
  <c r="G1494" i="7"/>
  <c r="A1495" i="7"/>
  <c r="E1495" i="7" s="1"/>
  <c r="B1495" i="7"/>
  <c r="D1495" i="7" s="1"/>
  <c r="C1495" i="7"/>
  <c r="G1495" i="7"/>
  <c r="A1496" i="7"/>
  <c r="E1496" i="7" s="1"/>
  <c r="B1496" i="7"/>
  <c r="A1497" i="7"/>
  <c r="E1497" i="7" s="1"/>
  <c r="B1497" i="7"/>
  <c r="D1497" i="7" s="1"/>
  <c r="C1497" i="7"/>
  <c r="G1497" i="7"/>
  <c r="A1498" i="7"/>
  <c r="C1498" i="7" s="1"/>
  <c r="B1498" i="7"/>
  <c r="D1498" i="7" s="1"/>
  <c r="A1499" i="7"/>
  <c r="C1499" i="7" s="1"/>
  <c r="B1499" i="7"/>
  <c r="D1499" i="7"/>
  <c r="E1499" i="7"/>
  <c r="G1499" i="7"/>
  <c r="A1500" i="7"/>
  <c r="C1500" i="7" s="1"/>
  <c r="A1501" i="7"/>
  <c r="B1501" i="7"/>
  <c r="C1501" i="7"/>
  <c r="D1501" i="7" s="1"/>
  <c r="E1501" i="7"/>
  <c r="G1501" i="7"/>
  <c r="A1502" i="7"/>
  <c r="B1502" i="7"/>
  <c r="D1502" i="7" s="1"/>
  <c r="C1502" i="7"/>
  <c r="E1502" i="7"/>
  <c r="G1502" i="7"/>
  <c r="A1503" i="7"/>
  <c r="E1503" i="7" s="1"/>
  <c r="B1503" i="7"/>
  <c r="D1503" i="7" s="1"/>
  <c r="C1503" i="7"/>
  <c r="G1503" i="7"/>
  <c r="A1504" i="7"/>
  <c r="E1504" i="7" s="1"/>
  <c r="B1504" i="7"/>
  <c r="D1504" i="7" s="1"/>
  <c r="C1504" i="7"/>
  <c r="A1505" i="7"/>
  <c r="E1505" i="7" s="1"/>
  <c r="B1505" i="7"/>
  <c r="C1505" i="7"/>
  <c r="G1505" i="7"/>
  <c r="A1506" i="7"/>
  <c r="C1506" i="7" s="1"/>
  <c r="A1507" i="7"/>
  <c r="C1507" i="7" s="1"/>
  <c r="A1508" i="7"/>
  <c r="C1508" i="7" s="1"/>
  <c r="E1508" i="7"/>
  <c r="A1509" i="7"/>
  <c r="B1509" i="7"/>
  <c r="C1509" i="7"/>
  <c r="D1509" i="7"/>
  <c r="E1509" i="7"/>
  <c r="G1509" i="7"/>
  <c r="A1510" i="7"/>
  <c r="B1510" i="7"/>
  <c r="C1510" i="7"/>
  <c r="D1510" i="7" s="1"/>
  <c r="E1510" i="7"/>
  <c r="G1510" i="7"/>
  <c r="A1511" i="7"/>
  <c r="E1511" i="7" s="1"/>
  <c r="B1511" i="7"/>
  <c r="D1511" i="7" s="1"/>
  <c r="C1511" i="7"/>
  <c r="G1511" i="7"/>
  <c r="A1512" i="7"/>
  <c r="E1512" i="7" s="1"/>
  <c r="C1512" i="7"/>
  <c r="A1513" i="7"/>
  <c r="E1513" i="7" s="1"/>
  <c r="A1514" i="7"/>
  <c r="C1514" i="7" s="1"/>
  <c r="E1514" i="7"/>
  <c r="A1515" i="7"/>
  <c r="C1515" i="7" s="1"/>
  <c r="B1515" i="7"/>
  <c r="D1515" i="7" s="1"/>
  <c r="E1515" i="7"/>
  <c r="A1516" i="7"/>
  <c r="C1516" i="7" s="1"/>
  <c r="B1516" i="7"/>
  <c r="D1516" i="7" s="1"/>
  <c r="E1516" i="7"/>
  <c r="G1516" i="7"/>
  <c r="A1517" i="7"/>
  <c r="B1517" i="7"/>
  <c r="D1517" i="7" s="1"/>
  <c r="C1517" i="7"/>
  <c r="E1517" i="7"/>
  <c r="G1517" i="7"/>
  <c r="A1518" i="7"/>
  <c r="B1518" i="7"/>
  <c r="C1518" i="7"/>
  <c r="D1518" i="7"/>
  <c r="E1518" i="7"/>
  <c r="G1518" i="7"/>
  <c r="A1519" i="7"/>
  <c r="E1519" i="7" s="1"/>
  <c r="B1519" i="7"/>
  <c r="C1519" i="7"/>
  <c r="D1519" i="7" s="1"/>
  <c r="G1519" i="7"/>
  <c r="A1520" i="7"/>
  <c r="E1520" i="7" s="1"/>
  <c r="A1521" i="7"/>
  <c r="E1521" i="7" s="1"/>
  <c r="B1521" i="7"/>
  <c r="A1522" i="7"/>
  <c r="C1522" i="7" s="1"/>
  <c r="B1522" i="7"/>
  <c r="D1522" i="7" s="1"/>
  <c r="E1522" i="7"/>
  <c r="G1522" i="7"/>
  <c r="A1523" i="7"/>
  <c r="C1523" i="7" s="1"/>
  <c r="B1523" i="7"/>
  <c r="D1523" i="7" s="1"/>
  <c r="E1523" i="7"/>
  <c r="G1523" i="7"/>
  <c r="A1524" i="7"/>
  <c r="C1524" i="7" s="1"/>
  <c r="B1524" i="7"/>
  <c r="D1524" i="7"/>
  <c r="E1524" i="7"/>
  <c r="G1524" i="7"/>
  <c r="A1525" i="7"/>
  <c r="B1525" i="7"/>
  <c r="C1525" i="7"/>
  <c r="D1525" i="7" s="1"/>
  <c r="E1525" i="7"/>
  <c r="G1525" i="7"/>
  <c r="A1526" i="7"/>
  <c r="B1526" i="7"/>
  <c r="D1526" i="7" s="1"/>
  <c r="C1526" i="7"/>
  <c r="E1526" i="7"/>
  <c r="G1526" i="7"/>
  <c r="A1527" i="7"/>
  <c r="E1527" i="7" s="1"/>
  <c r="B1527" i="7"/>
  <c r="C1527" i="7"/>
  <c r="D1527" i="7"/>
  <c r="G1527" i="7"/>
  <c r="A1528" i="7"/>
  <c r="E1528" i="7" s="1"/>
  <c r="B1528" i="7"/>
  <c r="D1528" i="7" s="1"/>
  <c r="C1528" i="7"/>
  <c r="G1528" i="7"/>
  <c r="A1529" i="7"/>
  <c r="E1529" i="7" s="1"/>
  <c r="B1529" i="7"/>
  <c r="G1529" i="7"/>
  <c r="A1530" i="7"/>
  <c r="C1530" i="7" s="1"/>
  <c r="G1530" i="7"/>
  <c r="A1531" i="7"/>
  <c r="C1531" i="7" s="1"/>
  <c r="B1531" i="7"/>
  <c r="D1531" i="7"/>
  <c r="E1531" i="7"/>
  <c r="G1531" i="7"/>
  <c r="A1532" i="7"/>
  <c r="C1532" i="7" s="1"/>
  <c r="G1532" i="7"/>
  <c r="A1533" i="7"/>
  <c r="B1533" i="7"/>
  <c r="C1533" i="7"/>
  <c r="D1533" i="7"/>
  <c r="E1533" i="7"/>
  <c r="G1533" i="7"/>
  <c r="A1534" i="7"/>
  <c r="B1534" i="7"/>
  <c r="C1534" i="7"/>
  <c r="D1534" i="7" s="1"/>
  <c r="E1534" i="7"/>
  <c r="G1534" i="7"/>
  <c r="A1535" i="7"/>
  <c r="E1535" i="7" s="1"/>
  <c r="B1535" i="7"/>
  <c r="D1535" i="7" s="1"/>
  <c r="C1535" i="7"/>
  <c r="G1535" i="7"/>
  <c r="A1536" i="7"/>
  <c r="E1536" i="7" s="1"/>
  <c r="C1536" i="7"/>
  <c r="G1536" i="7"/>
  <c r="A1537" i="7"/>
  <c r="E1537" i="7" s="1"/>
  <c r="C1537" i="7"/>
  <c r="G1537" i="7"/>
  <c r="A1538" i="7"/>
  <c r="C1538" i="7" s="1"/>
  <c r="G1538" i="7"/>
  <c r="A1539" i="7"/>
  <c r="A1540" i="7"/>
  <c r="E1540" i="7"/>
  <c r="A1541" i="7"/>
  <c r="B1541" i="7"/>
  <c r="C1541" i="7"/>
  <c r="D1541" i="7"/>
  <c r="E1541" i="7"/>
  <c r="G1541" i="7"/>
  <c r="A1542" i="7"/>
  <c r="B1542" i="7"/>
  <c r="C1542" i="7"/>
  <c r="D1542" i="7"/>
  <c r="E1542" i="7"/>
  <c r="G1542" i="7"/>
  <c r="A1543" i="7"/>
  <c r="E1543" i="7" s="1"/>
  <c r="B1543" i="7"/>
  <c r="C1543" i="7"/>
  <c r="D1543" i="7" s="1"/>
  <c r="G1543" i="7"/>
  <c r="A1544" i="7"/>
  <c r="E1544" i="7" s="1"/>
  <c r="C1544" i="7"/>
  <c r="G1544" i="7"/>
  <c r="A1545" i="7"/>
  <c r="A1546" i="7"/>
  <c r="E1546" i="7"/>
  <c r="A1547" i="7"/>
  <c r="C1547" i="7" s="1"/>
  <c r="E1547" i="7"/>
  <c r="A1548" i="7"/>
  <c r="C1548" i="7" s="1"/>
  <c r="B1548" i="7"/>
  <c r="D1548" i="7" s="1"/>
  <c r="G1548" i="7"/>
  <c r="A1549" i="7"/>
  <c r="B1549" i="7"/>
  <c r="D1549" i="7" s="1"/>
  <c r="C1549" i="7"/>
  <c r="E1549" i="7"/>
  <c r="G1549" i="7"/>
  <c r="A1550" i="7"/>
  <c r="B1550" i="7"/>
  <c r="C1550" i="7"/>
  <c r="D1550" i="7"/>
  <c r="E1550" i="7"/>
  <c r="G1550" i="7"/>
  <c r="A1551" i="7"/>
  <c r="E1551" i="7" s="1"/>
  <c r="B1551" i="7"/>
  <c r="C1551" i="7"/>
  <c r="D1551" i="7"/>
  <c r="G1551" i="7"/>
  <c r="A1552" i="7"/>
  <c r="A1553" i="7"/>
  <c r="E1553" i="7" s="1"/>
  <c r="A1554" i="7"/>
  <c r="C1554" i="7" s="1"/>
  <c r="B1554" i="7"/>
  <c r="D1554" i="7" s="1"/>
  <c r="G1554" i="7"/>
  <c r="A1555" i="7"/>
  <c r="C1555" i="7" s="1"/>
  <c r="B1555" i="7"/>
  <c r="D1555" i="7" s="1"/>
  <c r="E1555" i="7"/>
  <c r="G1555" i="7"/>
  <c r="A1556" i="7"/>
  <c r="C1556" i="7" s="1"/>
  <c r="B1556" i="7"/>
  <c r="D1556" i="7" s="1"/>
  <c r="G1556" i="7"/>
  <c r="A1557" i="7"/>
  <c r="B1557" i="7"/>
  <c r="C1557" i="7"/>
  <c r="E1557" i="7"/>
  <c r="G1557" i="7"/>
  <c r="A1558" i="7"/>
  <c r="B1558" i="7"/>
  <c r="D1558" i="7" s="1"/>
  <c r="C1558" i="7"/>
  <c r="E1558" i="7"/>
  <c r="G1558" i="7"/>
  <c r="A1559" i="7"/>
  <c r="E1559" i="7" s="1"/>
  <c r="B1559" i="7"/>
  <c r="C1559" i="7"/>
  <c r="D1559" i="7"/>
  <c r="G1559" i="7"/>
  <c r="A1560" i="7"/>
  <c r="E1560" i="7" s="1"/>
  <c r="B1560" i="7"/>
  <c r="A1561" i="7"/>
  <c r="E1561" i="7" s="1"/>
  <c r="B1561" i="7"/>
  <c r="D1561" i="7" s="1"/>
  <c r="C1561" i="7"/>
  <c r="G1561" i="7"/>
  <c r="A1562" i="7"/>
  <c r="C1562" i="7" s="1"/>
  <c r="B1562" i="7"/>
  <c r="D1562" i="7" s="1"/>
  <c r="G1562" i="7"/>
  <c r="A1563" i="7"/>
  <c r="C1563" i="7" s="1"/>
  <c r="B1563" i="7"/>
  <c r="D1563" i="7"/>
  <c r="E1563" i="7"/>
  <c r="G1563" i="7"/>
  <c r="A1564" i="7"/>
  <c r="C1564" i="7" s="1"/>
  <c r="A1565" i="7"/>
  <c r="B1565" i="7"/>
  <c r="C1565" i="7"/>
  <c r="D1565" i="7" s="1"/>
  <c r="E1565" i="7"/>
  <c r="G1565" i="7"/>
  <c r="A1566" i="7"/>
  <c r="B1566" i="7"/>
  <c r="C1566" i="7"/>
  <c r="E1566" i="7"/>
  <c r="G1566" i="7"/>
  <c r="A1567" i="7"/>
  <c r="E1567" i="7" s="1"/>
  <c r="B1567" i="7"/>
  <c r="D1567" i="7" s="1"/>
  <c r="C1567" i="7"/>
  <c r="G1567" i="7"/>
  <c r="A1568" i="7"/>
  <c r="E1568" i="7" s="1"/>
  <c r="B1568" i="7"/>
  <c r="D1568" i="7" s="1"/>
  <c r="C1568" i="7"/>
  <c r="G1568" i="7"/>
  <c r="A1569" i="7"/>
  <c r="E1569" i="7" s="1"/>
  <c r="B1569" i="7"/>
  <c r="C1569" i="7"/>
  <c r="G1569" i="7"/>
  <c r="A1570" i="7"/>
  <c r="C1570" i="7" s="1"/>
  <c r="A1571" i="7"/>
  <c r="A1572" i="7"/>
  <c r="E1572" i="7" s="1"/>
  <c r="A1573" i="7"/>
  <c r="B1573" i="7"/>
  <c r="D1573" i="7" s="1"/>
  <c r="C1573" i="7"/>
  <c r="E1573" i="7"/>
  <c r="G1573" i="7"/>
  <c r="A1574" i="7"/>
  <c r="B1574" i="7"/>
  <c r="C1574" i="7"/>
  <c r="D1574" i="7" s="1"/>
  <c r="E1574" i="7"/>
  <c r="G1574" i="7"/>
  <c r="A1575" i="7"/>
  <c r="E1575" i="7" s="1"/>
  <c r="B1575" i="7"/>
  <c r="C1575" i="7"/>
  <c r="G1575" i="7"/>
  <c r="A1576" i="7"/>
  <c r="C1576" i="7"/>
  <c r="A1577" i="7"/>
  <c r="C1577" i="7"/>
  <c r="A1578" i="7"/>
  <c r="E1578" i="7"/>
  <c r="A1579" i="7"/>
  <c r="C1579" i="7" s="1"/>
  <c r="B1579" i="7"/>
  <c r="D1579" i="7" s="1"/>
  <c r="E1579" i="7"/>
  <c r="G1579" i="7"/>
  <c r="A1580" i="7"/>
  <c r="C1580" i="7" s="1"/>
  <c r="B1580" i="7"/>
  <c r="D1580" i="7" s="1"/>
  <c r="E1580" i="7"/>
  <c r="G1580" i="7"/>
  <c r="A1581" i="7"/>
  <c r="B1581" i="7"/>
  <c r="C1581" i="7"/>
  <c r="D1581" i="7"/>
  <c r="E1581" i="7"/>
  <c r="G1581" i="7"/>
  <c r="A1582" i="7"/>
  <c r="B1582" i="7"/>
  <c r="C1582" i="7"/>
  <c r="D1582" i="7"/>
  <c r="E1582" i="7"/>
  <c r="G1582" i="7"/>
  <c r="A1583" i="7"/>
  <c r="E1583" i="7" s="1"/>
  <c r="B1583" i="7"/>
  <c r="C1583" i="7"/>
  <c r="D1583" i="7" s="1"/>
  <c r="G1583" i="7"/>
  <c r="A1584" i="7"/>
  <c r="C1584" i="7" s="1"/>
  <c r="A1585" i="7"/>
  <c r="E1585" i="7" s="1"/>
  <c r="B1585" i="7"/>
  <c r="G1585" i="7"/>
  <c r="A1586" i="7"/>
  <c r="C1586" i="7" s="1"/>
  <c r="B1586" i="7"/>
  <c r="D1586" i="7" s="1"/>
  <c r="E1586" i="7"/>
  <c r="G1586" i="7"/>
  <c r="A1587" i="7"/>
  <c r="C1587" i="7" s="1"/>
  <c r="B1587" i="7"/>
  <c r="D1587" i="7" s="1"/>
  <c r="E1587" i="7"/>
  <c r="G1587" i="7"/>
  <c r="A1588" i="7"/>
  <c r="C1588" i="7" s="1"/>
  <c r="G1588" i="7"/>
  <c r="A1589" i="7"/>
  <c r="B1589" i="7"/>
  <c r="C1589" i="7"/>
  <c r="E1589" i="7"/>
  <c r="G1589" i="7"/>
  <c r="A1590" i="7"/>
  <c r="B1590" i="7"/>
  <c r="D1590" i="7" s="1"/>
  <c r="C1590" i="7"/>
  <c r="E1590" i="7"/>
  <c r="G1590" i="7"/>
  <c r="A1591" i="7"/>
  <c r="B1591" i="7"/>
  <c r="C1591" i="7"/>
  <c r="D1591" i="7"/>
  <c r="E1591" i="7"/>
  <c r="G1591" i="7"/>
  <c r="A1592" i="7"/>
  <c r="C1592" i="7"/>
  <c r="A1593" i="7"/>
  <c r="C1593" i="7"/>
  <c r="A1594" i="7"/>
  <c r="C1594" i="7" s="1"/>
  <c r="B1594" i="7"/>
  <c r="D1594" i="7" s="1"/>
  <c r="E1594" i="7"/>
  <c r="G1594" i="7"/>
  <c r="A1595" i="7"/>
  <c r="C1595" i="7" s="1"/>
  <c r="B1595" i="7"/>
  <c r="D1595" i="7" s="1"/>
  <c r="E1595" i="7"/>
  <c r="G1595" i="7"/>
  <c r="A1596" i="7"/>
  <c r="C1596" i="7" s="1"/>
  <c r="B1596" i="7"/>
  <c r="D1596" i="7" s="1"/>
  <c r="E1596" i="7"/>
  <c r="G1596" i="7"/>
  <c r="A1597" i="7"/>
  <c r="B1597" i="7"/>
  <c r="C1597" i="7"/>
  <c r="E1597" i="7"/>
  <c r="G1597" i="7"/>
  <c r="A1598" i="7"/>
  <c r="B1598" i="7"/>
  <c r="D1598" i="7" s="1"/>
  <c r="C1598" i="7"/>
  <c r="E1598" i="7"/>
  <c r="G1598" i="7"/>
  <c r="A1599" i="7"/>
  <c r="B1599" i="7"/>
  <c r="C1599" i="7"/>
  <c r="D1599" i="7"/>
  <c r="E1599" i="7"/>
  <c r="G1599" i="7"/>
  <c r="A1600" i="7"/>
  <c r="C1600" i="7"/>
  <c r="A1601" i="7"/>
  <c r="C1601" i="7"/>
  <c r="A1602" i="7"/>
  <c r="E1602" i="7" s="1"/>
  <c r="A1603" i="7"/>
  <c r="B1603" i="7" s="1"/>
  <c r="A1604" i="7"/>
  <c r="C1604" i="7" s="1"/>
  <c r="B1604" i="7"/>
  <c r="D1604" i="7" s="1"/>
  <c r="E1604" i="7"/>
  <c r="A1605" i="7"/>
  <c r="B1605" i="7"/>
  <c r="D1605" i="7" s="1"/>
  <c r="C1605" i="7"/>
  <c r="E1605" i="7"/>
  <c r="G1605" i="7"/>
  <c r="A1606" i="7"/>
  <c r="B1606" i="7"/>
  <c r="D1606" i="7" s="1"/>
  <c r="C1606" i="7"/>
  <c r="E1606" i="7"/>
  <c r="G1606" i="7"/>
  <c r="A1607" i="7"/>
  <c r="B1607" i="7"/>
  <c r="C1607" i="7"/>
  <c r="D1607" i="7" s="1"/>
  <c r="E1607" i="7"/>
  <c r="G1607" i="7"/>
  <c r="A1608" i="7"/>
  <c r="E1608" i="7" s="1"/>
  <c r="B1608" i="7"/>
  <c r="D1608" i="7" s="1"/>
  <c r="C1608" i="7"/>
  <c r="G1608" i="7"/>
  <c r="A1609" i="7"/>
  <c r="C1609" i="7"/>
  <c r="A1610" i="7"/>
  <c r="A1611" i="7"/>
  <c r="E1611" i="7"/>
  <c r="A1612" i="7"/>
  <c r="B1612" i="7"/>
  <c r="E1612" i="7"/>
  <c r="A1613" i="7"/>
  <c r="B1613" i="7"/>
  <c r="C1613" i="7"/>
  <c r="D1613" i="7"/>
  <c r="E1613" i="7"/>
  <c r="G1613" i="7"/>
  <c r="A1614" i="7"/>
  <c r="B1614" i="7"/>
  <c r="C1614" i="7"/>
  <c r="D1614" i="7" s="1"/>
  <c r="E1614" i="7"/>
  <c r="G1614" i="7"/>
  <c r="A1615" i="7"/>
  <c r="B1615" i="7"/>
  <c r="C1615" i="7"/>
  <c r="D1615" i="7" s="1"/>
  <c r="E1615" i="7"/>
  <c r="G1615" i="7"/>
  <c r="A1616" i="7"/>
  <c r="E1616" i="7" s="1"/>
  <c r="B1616" i="7"/>
  <c r="D1616" i="7" s="1"/>
  <c r="C1616" i="7"/>
  <c r="G1616" i="7"/>
  <c r="A1617" i="7"/>
  <c r="E1617" i="7" s="1"/>
  <c r="B1617" i="7"/>
  <c r="C1617" i="7"/>
  <c r="G1617" i="7"/>
  <c r="A1618" i="7"/>
  <c r="A1619" i="7"/>
  <c r="A1620" i="7"/>
  <c r="E1620" i="7"/>
  <c r="A1621" i="7"/>
  <c r="B1621" i="7"/>
  <c r="C1621" i="7"/>
  <c r="D1621" i="7"/>
  <c r="E1621" i="7"/>
  <c r="G1621" i="7"/>
  <c r="A1622" i="7"/>
  <c r="B1622" i="7"/>
  <c r="C1622" i="7"/>
  <c r="D1622" i="7" s="1"/>
  <c r="E1622" i="7"/>
  <c r="G1622" i="7"/>
  <c r="A1623" i="7"/>
  <c r="B1623" i="7"/>
  <c r="C1623" i="7"/>
  <c r="E1623" i="7"/>
  <c r="G1623" i="7"/>
  <c r="A1624" i="7"/>
  <c r="E1624" i="7" s="1"/>
  <c r="B1624" i="7"/>
  <c r="D1624" i="7" s="1"/>
  <c r="C1624" i="7"/>
  <c r="G1624" i="7"/>
  <c r="A1625" i="7"/>
  <c r="E1625" i="7" s="1"/>
  <c r="B1625" i="7"/>
  <c r="D1625" i="7" s="1"/>
  <c r="C1625" i="7"/>
  <c r="G1625" i="7"/>
  <c r="A1626" i="7"/>
  <c r="C1626" i="7" s="1"/>
  <c r="B1626" i="7"/>
  <c r="D1626" i="7" s="1"/>
  <c r="E1626" i="7"/>
  <c r="G1626" i="7"/>
  <c r="A1627" i="7"/>
  <c r="A1628" i="7"/>
  <c r="A1629" i="7"/>
  <c r="B1629" i="7"/>
  <c r="C1629" i="7"/>
  <c r="D1629" i="7" s="1"/>
  <c r="E1629" i="7"/>
  <c r="G1629" i="7"/>
  <c r="A1630" i="7"/>
  <c r="B1630" i="7"/>
  <c r="C1630" i="7"/>
  <c r="D1630" i="7" s="1"/>
  <c r="E1630" i="7"/>
  <c r="G1630" i="7"/>
  <c r="A1631" i="7"/>
  <c r="B1631" i="7"/>
  <c r="D1631" i="7" s="1"/>
  <c r="C1631" i="7"/>
  <c r="E1631" i="7"/>
  <c r="G1631" i="7"/>
  <c r="A1632" i="7"/>
  <c r="B1632" i="7" s="1"/>
  <c r="A1633" i="7"/>
  <c r="E1633" i="7" s="1"/>
  <c r="B1633" i="7"/>
  <c r="D1633" i="7" s="1"/>
  <c r="C1633" i="7"/>
  <c r="G1633" i="7"/>
  <c r="A1634" i="7"/>
  <c r="C1634" i="7" s="1"/>
  <c r="B1634" i="7"/>
  <c r="D1634" i="7"/>
  <c r="G1634" i="7"/>
  <c r="A1635" i="7"/>
  <c r="C1635" i="7" s="1"/>
  <c r="B1635" i="7"/>
  <c r="D1635" i="7" s="1"/>
  <c r="E1635" i="7"/>
  <c r="G1635" i="7"/>
  <c r="A1636" i="7"/>
  <c r="A1637" i="7"/>
  <c r="B1637" i="7"/>
  <c r="C1637" i="7"/>
  <c r="D1637" i="7" s="1"/>
  <c r="E1637" i="7"/>
  <c r="G1637" i="7"/>
  <c r="A1638" i="7"/>
  <c r="B1638" i="7"/>
  <c r="D1638" i="7" s="1"/>
  <c r="C1638" i="7"/>
  <c r="E1638" i="7"/>
  <c r="G1638" i="7"/>
  <c r="A1639" i="7"/>
  <c r="B1639" i="7"/>
  <c r="D1639" i="7" s="1"/>
  <c r="C1639" i="7"/>
  <c r="E1639" i="7"/>
  <c r="G1639" i="7"/>
  <c r="A1640" i="7"/>
  <c r="B1640" i="7"/>
  <c r="A1641" i="7"/>
  <c r="G1641" i="7" s="1"/>
  <c r="B1641" i="7"/>
  <c r="A1642" i="7"/>
  <c r="C1642" i="7" s="1"/>
  <c r="B1642" i="7"/>
  <c r="D1642" i="7" s="1"/>
  <c r="E1642" i="7"/>
  <c r="G1642" i="7"/>
  <c r="A1643" i="7"/>
  <c r="C1643" i="7" s="1"/>
  <c r="B1643" i="7"/>
  <c r="D1643" i="7"/>
  <c r="G1643" i="7"/>
  <c r="A1644" i="7"/>
  <c r="C1644" i="7" s="1"/>
  <c r="B1644" i="7"/>
  <c r="D1644" i="7"/>
  <c r="E1644" i="7"/>
  <c r="G1644" i="7"/>
  <c r="A1645" i="7"/>
  <c r="B1645" i="7"/>
  <c r="C1645" i="7"/>
  <c r="D1645" i="7" s="1"/>
  <c r="E1645" i="7"/>
  <c r="G1645" i="7"/>
  <c r="A1646" i="7"/>
  <c r="B1646" i="7"/>
  <c r="D1646" i="7" s="1"/>
  <c r="C1646" i="7"/>
  <c r="E1646" i="7"/>
  <c r="G1646" i="7"/>
  <c r="A1647" i="7"/>
  <c r="B1647" i="7"/>
  <c r="D1647" i="7" s="1"/>
  <c r="C1647" i="7"/>
  <c r="E1647" i="7"/>
  <c r="G1647" i="7"/>
  <c r="A1648" i="7"/>
  <c r="G1648" i="7" s="1"/>
  <c r="A1649" i="7"/>
  <c r="B1649" i="7" s="1"/>
  <c r="A1650" i="7"/>
  <c r="C1650" i="7" s="1"/>
  <c r="A1651" i="7"/>
  <c r="C1651" i="7" s="1"/>
  <c r="B1651" i="7"/>
  <c r="D1651" i="7" s="1"/>
  <c r="E1651" i="7"/>
  <c r="G1651" i="7"/>
  <c r="A1652" i="7"/>
  <c r="B1652" i="7" s="1"/>
  <c r="A1653" i="7"/>
  <c r="B1653" i="7"/>
  <c r="D1653" i="7" s="1"/>
  <c r="C1653" i="7"/>
  <c r="E1653" i="7"/>
  <c r="G1653" i="7"/>
  <c r="A1654" i="7"/>
  <c r="B1654" i="7"/>
  <c r="D1654" i="7" s="1"/>
  <c r="C1654" i="7"/>
  <c r="E1654" i="7"/>
  <c r="G1654" i="7"/>
  <c r="A1655" i="7"/>
  <c r="B1655" i="7"/>
  <c r="C1655" i="7"/>
  <c r="D1655" i="7"/>
  <c r="E1655" i="7"/>
  <c r="G1655" i="7"/>
  <c r="A1656" i="7"/>
  <c r="C1656" i="7"/>
  <c r="A1657" i="7"/>
  <c r="G1657" i="7"/>
  <c r="A1658" i="7"/>
  <c r="E1658" i="7" s="1"/>
  <c r="B1658" i="7"/>
  <c r="A1659" i="7"/>
  <c r="C1659" i="7" s="1"/>
  <c r="A1660" i="7"/>
  <c r="C1660" i="7" s="1"/>
  <c r="B1660" i="7"/>
  <c r="D1660" i="7" s="1"/>
  <c r="E1660" i="7"/>
  <c r="G1660" i="7"/>
  <c r="A1661" i="7"/>
  <c r="B1661" i="7"/>
  <c r="C1661" i="7"/>
  <c r="E1661" i="7"/>
  <c r="G1661" i="7"/>
  <c r="A1662" i="7"/>
  <c r="B1662" i="7"/>
  <c r="C1662" i="7"/>
  <c r="D1662" i="7"/>
  <c r="E1662" i="7"/>
  <c r="G1662" i="7"/>
  <c r="A1663" i="7"/>
  <c r="B1663" i="7"/>
  <c r="C1663" i="7"/>
  <c r="D1663" i="7"/>
  <c r="E1663" i="7"/>
  <c r="G1663" i="7"/>
  <c r="A1664" i="7"/>
  <c r="C1664" i="7"/>
  <c r="G1664" i="7"/>
  <c r="A1665" i="7"/>
  <c r="C1665" i="7" s="1"/>
  <c r="A1666" i="7"/>
  <c r="E1666" i="7" s="1"/>
  <c r="G1666" i="7"/>
  <c r="A1667" i="7"/>
  <c r="B1667" i="7" s="1"/>
  <c r="E1667" i="7"/>
  <c r="A1668" i="7"/>
  <c r="C1668" i="7" s="1"/>
  <c r="E1668" i="7"/>
  <c r="A1669" i="7"/>
  <c r="B1669" i="7"/>
  <c r="D1669" i="7" s="1"/>
  <c r="C1669" i="7"/>
  <c r="E1669" i="7"/>
  <c r="G1669" i="7"/>
  <c r="A1670" i="7"/>
  <c r="B1670" i="7"/>
  <c r="C1670" i="7"/>
  <c r="D1670" i="7"/>
  <c r="E1670" i="7"/>
  <c r="G1670" i="7"/>
  <c r="A1671" i="7"/>
  <c r="B1671" i="7"/>
  <c r="C1671" i="7"/>
  <c r="D1671" i="7" s="1"/>
  <c r="E1671" i="7"/>
  <c r="G1671" i="7"/>
  <c r="A1672" i="7"/>
  <c r="E1672" i="7" s="1"/>
  <c r="B1672" i="7"/>
  <c r="D1672" i="7" s="1"/>
  <c r="C1672" i="7"/>
  <c r="G1672" i="7"/>
  <c r="A1673" i="7"/>
  <c r="C1673" i="7"/>
  <c r="G1673" i="7"/>
  <c r="A1674" i="7"/>
  <c r="E1674" i="7"/>
  <c r="A1675" i="7"/>
  <c r="E1675" i="7"/>
  <c r="G1675" i="7"/>
  <c r="A1676" i="7"/>
  <c r="B1676" i="7" s="1"/>
  <c r="A1677" i="7"/>
  <c r="B1677" i="7"/>
  <c r="D1677" i="7" s="1"/>
  <c r="C1677" i="7"/>
  <c r="E1677" i="7"/>
  <c r="G1677" i="7"/>
  <c r="A1678" i="7"/>
  <c r="B1678" i="7"/>
  <c r="C1678" i="7"/>
  <c r="D1678" i="7" s="1"/>
  <c r="E1678" i="7"/>
  <c r="G1678" i="7"/>
  <c r="A1679" i="7"/>
  <c r="B1679" i="7"/>
  <c r="D1679" i="7" s="1"/>
  <c r="C1679" i="7"/>
  <c r="E1679" i="7"/>
  <c r="G1679" i="7"/>
  <c r="A1680" i="7"/>
  <c r="E1680" i="7" s="1"/>
  <c r="B1680" i="7"/>
  <c r="G1680" i="7"/>
  <c r="A1681" i="7"/>
  <c r="E1681" i="7" s="1"/>
  <c r="B1681" i="7"/>
  <c r="C1681" i="7"/>
  <c r="D1681" i="7" s="1"/>
  <c r="G1681" i="7"/>
  <c r="A1682" i="7"/>
  <c r="A1683" i="7"/>
  <c r="B1683" i="7" s="1"/>
  <c r="A1684" i="7"/>
  <c r="E1684" i="7" s="1"/>
  <c r="G1684" i="7"/>
  <c r="A1685" i="7"/>
  <c r="B1685" i="7" s="1"/>
  <c r="A1686" i="7"/>
  <c r="E1686" i="7" s="1"/>
  <c r="B1686" i="7"/>
  <c r="D1686" i="7" s="1"/>
  <c r="C1686" i="7"/>
  <c r="G1686" i="7"/>
  <c r="A1687" i="7"/>
  <c r="B1687" i="7"/>
  <c r="D1687" i="7" s="1"/>
  <c r="C1687" i="7"/>
  <c r="E1687" i="7"/>
  <c r="G1687" i="7"/>
  <c r="A1688" i="7"/>
  <c r="C1688" i="7" s="1"/>
  <c r="B1688" i="7"/>
  <c r="D1688" i="7" s="1"/>
  <c r="E1688" i="7"/>
  <c r="G1688" i="7"/>
  <c r="A1689" i="7"/>
  <c r="B1689" i="7"/>
  <c r="G1689" i="7"/>
  <c r="A1690" i="7"/>
  <c r="E1690" i="7" s="1"/>
  <c r="A1691" i="7"/>
  <c r="B1691" i="7"/>
  <c r="C1691" i="7"/>
  <c r="D1691" i="7"/>
  <c r="E1691" i="7"/>
  <c r="G1691" i="7"/>
  <c r="A1692" i="7"/>
  <c r="C1692" i="7" s="1"/>
  <c r="B1692" i="7"/>
  <c r="D1692" i="7"/>
  <c r="E1692" i="7"/>
  <c r="G1692" i="7"/>
  <c r="A1693" i="7"/>
  <c r="B1693" i="7" s="1"/>
  <c r="A1694" i="7"/>
  <c r="E1694" i="7" s="1"/>
  <c r="B1694" i="7"/>
  <c r="D1694" i="7" s="1"/>
  <c r="C1694" i="7"/>
  <c r="G1694" i="7"/>
  <c r="A1695" i="7"/>
  <c r="B1695" i="7"/>
  <c r="D1695" i="7" s="1"/>
  <c r="C1695" i="7"/>
  <c r="E1695" i="7"/>
  <c r="G1695" i="7"/>
  <c r="A1696" i="7"/>
  <c r="C1696" i="7" s="1"/>
  <c r="B1696" i="7"/>
  <c r="D1696" i="7" s="1"/>
  <c r="E1696" i="7"/>
  <c r="G1696" i="7"/>
  <c r="A1697" i="7"/>
  <c r="B1697" i="7"/>
  <c r="G1697" i="7"/>
  <c r="A1698" i="7"/>
  <c r="E1698" i="7" s="1"/>
  <c r="C1698" i="7"/>
  <c r="A1699" i="7"/>
  <c r="B1699" i="7"/>
  <c r="C1699" i="7"/>
  <c r="D1699" i="7"/>
  <c r="E1699" i="7"/>
  <c r="G1699" i="7"/>
  <c r="A1700" i="7"/>
  <c r="C1700" i="7" s="1"/>
  <c r="B1700" i="7"/>
  <c r="D1700" i="7"/>
  <c r="E1700" i="7"/>
  <c r="G1700" i="7"/>
  <c r="A1701" i="7"/>
  <c r="B1701" i="7" s="1"/>
  <c r="A1702" i="7"/>
  <c r="E1702" i="7" s="1"/>
  <c r="B1702" i="7"/>
  <c r="D1702" i="7" s="1"/>
  <c r="C1702" i="7"/>
  <c r="G1702" i="7"/>
  <c r="A1703" i="7"/>
  <c r="B1703" i="7"/>
  <c r="D1703" i="7" s="1"/>
  <c r="C1703" i="7"/>
  <c r="E1703" i="7"/>
  <c r="G1703" i="7"/>
  <c r="A1704" i="7"/>
  <c r="C1704" i="7" s="1"/>
  <c r="B1704" i="7"/>
  <c r="D1704" i="7" s="1"/>
  <c r="E1704" i="7"/>
  <c r="G1704" i="7"/>
  <c r="A1705" i="7"/>
  <c r="B1705" i="7"/>
  <c r="G1705" i="7"/>
  <c r="A1706" i="7"/>
  <c r="E1706" i="7" s="1"/>
  <c r="A1707" i="7"/>
  <c r="B1707" i="7"/>
  <c r="C1707" i="7"/>
  <c r="D1707" i="7"/>
  <c r="E1707" i="7"/>
  <c r="G1707" i="7"/>
  <c r="A1708" i="7"/>
  <c r="C1708" i="7" s="1"/>
  <c r="B1708" i="7"/>
  <c r="D1708" i="7"/>
  <c r="E1708" i="7"/>
  <c r="G1708" i="7"/>
  <c r="A1709" i="7"/>
  <c r="B1709" i="7" s="1"/>
  <c r="A1710" i="7"/>
  <c r="E1710" i="7" s="1"/>
  <c r="B1710" i="7"/>
  <c r="D1710" i="7" s="1"/>
  <c r="C1710" i="7"/>
  <c r="G1710" i="7"/>
  <c r="A1711" i="7"/>
  <c r="B1711" i="7"/>
  <c r="D1711" i="7" s="1"/>
  <c r="C1711" i="7"/>
  <c r="E1711" i="7"/>
  <c r="G1711" i="7"/>
  <c r="A1712" i="7"/>
  <c r="C1712" i="7" s="1"/>
  <c r="B1712" i="7"/>
  <c r="D1712" i="7" s="1"/>
  <c r="E1712" i="7"/>
  <c r="G1712" i="7"/>
  <c r="A1713" i="7"/>
  <c r="B1713" i="7"/>
  <c r="G1713" i="7"/>
  <c r="A1714" i="7"/>
  <c r="E1714" i="7" s="1"/>
  <c r="C1714" i="7"/>
  <c r="A1715" i="7"/>
  <c r="B1715" i="7"/>
  <c r="C1715" i="7"/>
  <c r="D1715" i="7"/>
  <c r="E1715" i="7"/>
  <c r="G1715" i="7"/>
  <c r="A1716" i="7"/>
  <c r="C1716" i="7" s="1"/>
  <c r="B1716" i="7"/>
  <c r="D1716" i="7"/>
  <c r="E1716" i="7"/>
  <c r="G1716" i="7"/>
  <c r="A1717" i="7"/>
  <c r="B1717" i="7" s="1"/>
  <c r="A1718" i="7"/>
  <c r="E1718" i="7" s="1"/>
  <c r="B1718" i="7"/>
  <c r="G1718" i="7"/>
  <c r="A1719" i="7"/>
  <c r="B1719" i="7"/>
  <c r="D1719" i="7" s="1"/>
  <c r="C1719" i="7"/>
  <c r="E1719" i="7"/>
  <c r="G1719" i="7"/>
  <c r="A1720" i="7"/>
  <c r="C1720" i="7" s="1"/>
  <c r="B1720" i="7"/>
  <c r="D1720" i="7" s="1"/>
  <c r="E1720" i="7"/>
  <c r="G1720" i="7"/>
  <c r="A1721" i="7"/>
  <c r="B1721" i="7"/>
  <c r="G1721" i="7"/>
  <c r="A1722" i="7"/>
  <c r="E1722" i="7" s="1"/>
  <c r="A1723" i="7"/>
  <c r="B1723" i="7"/>
  <c r="C1723" i="7"/>
  <c r="D1723" i="7"/>
  <c r="E1723" i="7"/>
  <c r="G1723" i="7"/>
  <c r="A1724" i="7"/>
  <c r="C1724" i="7" s="1"/>
  <c r="B1724" i="7"/>
  <c r="D1724" i="7"/>
  <c r="E1724" i="7"/>
  <c r="G1724" i="7"/>
  <c r="A1725" i="7"/>
  <c r="B1725" i="7" s="1"/>
  <c r="A1726" i="7"/>
  <c r="E1726" i="7" s="1"/>
  <c r="B1726" i="7"/>
  <c r="D1726" i="7" s="1"/>
  <c r="C1726" i="7"/>
  <c r="G1726" i="7"/>
  <c r="A1727" i="7"/>
  <c r="B1727" i="7"/>
  <c r="D1727" i="7" s="1"/>
  <c r="C1727" i="7"/>
  <c r="E1727" i="7"/>
  <c r="G1727" i="7"/>
  <c r="A1728" i="7"/>
  <c r="C1728" i="7" s="1"/>
  <c r="B1728" i="7"/>
  <c r="D1728" i="7" s="1"/>
  <c r="E1728" i="7"/>
  <c r="G1728" i="7"/>
  <c r="A1729" i="7"/>
  <c r="B1729" i="7"/>
  <c r="G1729" i="7"/>
  <c r="A1730" i="7"/>
  <c r="E1730" i="7" s="1"/>
  <c r="C1730" i="7"/>
  <c r="A1731" i="7"/>
  <c r="B1731" i="7"/>
  <c r="C1731" i="7"/>
  <c r="D1731" i="7"/>
  <c r="E1731" i="7"/>
  <c r="G1731" i="7"/>
  <c r="A1732" i="7"/>
  <c r="C1732" i="7" s="1"/>
  <c r="B1732" i="7"/>
  <c r="D1732" i="7"/>
  <c r="E1732" i="7"/>
  <c r="G1732" i="7"/>
  <c r="A1733" i="7"/>
  <c r="B1733" i="7" s="1"/>
  <c r="A1734" i="7"/>
  <c r="E1734" i="7" s="1"/>
  <c r="B1734" i="7"/>
  <c r="D1734" i="7" s="1"/>
  <c r="C1734" i="7"/>
  <c r="G1734" i="7"/>
  <c r="A1735" i="7"/>
  <c r="B1735" i="7"/>
  <c r="D1735" i="7" s="1"/>
  <c r="C1735" i="7"/>
  <c r="E1735" i="7"/>
  <c r="G1735" i="7"/>
  <c r="A1736" i="7"/>
  <c r="C1736" i="7" s="1"/>
  <c r="B1736" i="7"/>
  <c r="D1736" i="7" s="1"/>
  <c r="E1736" i="7"/>
  <c r="G1736" i="7"/>
  <c r="A1737" i="7"/>
  <c r="B1737" i="7"/>
  <c r="G1737" i="7"/>
  <c r="A1738" i="7"/>
  <c r="E1738" i="7" s="1"/>
  <c r="A1739" i="7"/>
  <c r="B1739" i="7"/>
  <c r="C1739" i="7"/>
  <c r="D1739" i="7"/>
  <c r="E1739" i="7"/>
  <c r="G1739" i="7"/>
  <c r="A1740" i="7"/>
  <c r="C1740" i="7" s="1"/>
  <c r="B1740" i="7"/>
  <c r="D1740" i="7"/>
  <c r="E1740" i="7"/>
  <c r="G1740" i="7"/>
  <c r="A1741" i="7"/>
  <c r="B1741" i="7" s="1"/>
  <c r="G1741" i="7"/>
  <c r="A1742" i="7"/>
  <c r="E1742" i="7" s="1"/>
  <c r="B1742" i="7"/>
  <c r="D1742" i="7" s="1"/>
  <c r="C1742" i="7"/>
  <c r="G1742" i="7"/>
  <c r="A1743" i="7"/>
  <c r="B1743" i="7"/>
  <c r="D1743" i="7" s="1"/>
  <c r="C1743" i="7"/>
  <c r="E1743" i="7"/>
  <c r="G1743" i="7"/>
  <c r="A1744" i="7"/>
  <c r="C1744" i="7" s="1"/>
  <c r="B1744" i="7"/>
  <c r="D1744" i="7" s="1"/>
  <c r="E1744" i="7"/>
  <c r="G1744" i="7"/>
  <c r="A1745" i="7"/>
  <c r="B1745" i="7"/>
  <c r="G1745" i="7"/>
  <c r="A1746" i="7"/>
  <c r="E1746" i="7" s="1"/>
  <c r="C1746" i="7"/>
  <c r="A1747" i="7"/>
  <c r="B1747" i="7"/>
  <c r="C1747" i="7"/>
  <c r="D1747" i="7"/>
  <c r="E1747" i="7"/>
  <c r="G1747" i="7"/>
  <c r="A1748" i="7"/>
  <c r="C1748" i="7" s="1"/>
  <c r="B1748" i="7"/>
  <c r="D1748" i="7"/>
  <c r="E1748" i="7"/>
  <c r="G1748" i="7"/>
  <c r="A1749" i="7"/>
  <c r="B1749" i="7" s="1"/>
  <c r="A1750" i="7"/>
  <c r="E1750" i="7" s="1"/>
  <c r="B1750" i="7"/>
  <c r="D1750" i="7" s="1"/>
  <c r="C1750" i="7"/>
  <c r="G1750" i="7"/>
  <c r="A1751" i="7"/>
  <c r="B1751" i="7"/>
  <c r="D1751" i="7" s="1"/>
  <c r="C1751" i="7"/>
  <c r="E1751" i="7"/>
  <c r="G1751" i="7"/>
  <c r="A1752" i="7"/>
  <c r="C1752" i="7" s="1"/>
  <c r="B1752" i="7"/>
  <c r="D1752" i="7" s="1"/>
  <c r="E1752" i="7"/>
  <c r="G1752" i="7"/>
  <c r="A1753" i="7"/>
  <c r="B1753" i="7"/>
  <c r="G1753" i="7"/>
  <c r="A1754" i="7"/>
  <c r="E1754" i="7" s="1"/>
  <c r="A1755" i="7"/>
  <c r="B1755" i="7"/>
  <c r="C1755" i="7"/>
  <c r="D1755" i="7"/>
  <c r="E1755" i="7"/>
  <c r="G1755" i="7"/>
  <c r="A1756" i="7"/>
  <c r="C1756" i="7" s="1"/>
  <c r="B1756" i="7"/>
  <c r="D1756" i="7"/>
  <c r="E1756" i="7"/>
  <c r="G1756" i="7"/>
  <c r="A1757" i="7"/>
  <c r="B1757" i="7" s="1"/>
  <c r="G1757" i="7"/>
  <c r="A1758" i="7"/>
  <c r="E1758" i="7" s="1"/>
  <c r="B1758" i="7"/>
  <c r="D1758" i="7" s="1"/>
  <c r="C1758" i="7"/>
  <c r="G1758" i="7"/>
  <c r="A1759" i="7"/>
  <c r="B1759" i="7"/>
  <c r="D1759" i="7" s="1"/>
  <c r="C1759" i="7"/>
  <c r="E1759" i="7"/>
  <c r="G1759" i="7"/>
  <c r="A1760" i="7"/>
  <c r="C1760" i="7" s="1"/>
  <c r="B1760" i="7"/>
  <c r="D1760" i="7" s="1"/>
  <c r="E1760" i="7"/>
  <c r="G1760" i="7"/>
  <c r="A1761" i="7"/>
  <c r="B1761" i="7"/>
  <c r="G1761" i="7"/>
  <c r="A1762" i="7"/>
  <c r="E1762" i="7" s="1"/>
  <c r="C1762" i="7"/>
  <c r="A1763" i="7"/>
  <c r="B1763" i="7"/>
  <c r="C1763" i="7"/>
  <c r="D1763" i="7"/>
  <c r="E1763" i="7"/>
  <c r="G1763" i="7"/>
  <c r="A1764" i="7"/>
  <c r="C1764" i="7" s="1"/>
  <c r="B1764" i="7"/>
  <c r="D1764" i="7"/>
  <c r="E1764" i="7"/>
  <c r="G1764" i="7"/>
  <c r="A1765" i="7"/>
  <c r="B1765" i="7" s="1"/>
  <c r="A1766" i="7"/>
  <c r="E1766" i="7" s="1"/>
  <c r="B1766" i="7"/>
  <c r="D1766" i="7" s="1"/>
  <c r="C1766" i="7"/>
  <c r="G1766" i="7"/>
  <c r="A1767" i="7"/>
  <c r="B1767" i="7"/>
  <c r="D1767" i="7" s="1"/>
  <c r="C1767" i="7"/>
  <c r="E1767" i="7"/>
  <c r="G1767" i="7"/>
  <c r="A1768" i="7"/>
  <c r="C1768" i="7" s="1"/>
  <c r="B1768" i="7"/>
  <c r="D1768" i="7" s="1"/>
  <c r="E1768" i="7"/>
  <c r="G1768" i="7"/>
  <c r="A1769" i="7"/>
  <c r="B1769" i="7"/>
  <c r="G1769" i="7"/>
  <c r="A1770" i="7"/>
  <c r="E1770" i="7" s="1"/>
  <c r="A1771" i="7"/>
  <c r="B1771" i="7"/>
  <c r="C1771" i="7"/>
  <c r="D1771" i="7"/>
  <c r="E1771" i="7"/>
  <c r="G1771" i="7"/>
  <c r="A1772" i="7"/>
  <c r="C1772" i="7" s="1"/>
  <c r="B1772" i="7"/>
  <c r="D1772" i="7"/>
  <c r="E1772" i="7"/>
  <c r="G1772" i="7"/>
  <c r="A1773" i="7"/>
  <c r="B1773" i="7" s="1"/>
  <c r="G1773" i="7"/>
  <c r="A1774" i="7"/>
  <c r="E1774" i="7" s="1"/>
  <c r="B1774" i="7"/>
  <c r="D1774" i="7" s="1"/>
  <c r="C1774" i="7"/>
  <c r="G1774" i="7"/>
  <c r="A1775" i="7"/>
  <c r="B1775" i="7"/>
  <c r="D1775" i="7" s="1"/>
  <c r="C1775" i="7"/>
  <c r="E1775" i="7"/>
  <c r="G1775" i="7"/>
  <c r="A1776" i="7"/>
  <c r="C1776" i="7" s="1"/>
  <c r="B1776" i="7"/>
  <c r="D1776" i="7" s="1"/>
  <c r="E1776" i="7"/>
  <c r="G1776" i="7"/>
  <c r="A1777" i="7"/>
  <c r="B1777" i="7"/>
  <c r="G1777" i="7"/>
  <c r="A1778" i="7"/>
  <c r="E1778" i="7" s="1"/>
  <c r="C1778" i="7"/>
  <c r="A1779" i="7"/>
  <c r="B1779" i="7"/>
  <c r="C1779" i="7"/>
  <c r="D1779" i="7"/>
  <c r="E1779" i="7"/>
  <c r="G1779" i="7"/>
  <c r="A1780" i="7"/>
  <c r="C1780" i="7" s="1"/>
  <c r="B1780" i="7"/>
  <c r="D1780" i="7"/>
  <c r="E1780" i="7"/>
  <c r="G1780" i="7"/>
  <c r="A1781" i="7"/>
  <c r="B1781" i="7" s="1"/>
  <c r="A1782" i="7"/>
  <c r="E1782" i="7" s="1"/>
  <c r="B1782" i="7"/>
  <c r="D1782" i="7" s="1"/>
  <c r="C1782" i="7"/>
  <c r="G1782" i="7"/>
  <c r="A1783" i="7"/>
  <c r="B1783" i="7"/>
  <c r="D1783" i="7" s="1"/>
  <c r="C1783" i="7"/>
  <c r="E1783" i="7"/>
  <c r="G1783" i="7"/>
  <c r="A1784" i="7"/>
  <c r="C1784" i="7" s="1"/>
  <c r="B1784" i="7"/>
  <c r="D1784" i="7" s="1"/>
  <c r="E1784" i="7"/>
  <c r="G1784" i="7"/>
  <c r="A1785" i="7"/>
  <c r="B1785" i="7"/>
  <c r="G1785" i="7"/>
  <c r="A1786" i="7"/>
  <c r="E1786" i="7" s="1"/>
  <c r="A1787" i="7"/>
  <c r="B1787" i="7"/>
  <c r="C1787" i="7"/>
  <c r="D1787" i="7"/>
  <c r="E1787" i="7"/>
  <c r="G1787" i="7"/>
  <c r="A1788" i="7"/>
  <c r="C1788" i="7" s="1"/>
  <c r="B1788" i="7"/>
  <c r="D1788" i="7"/>
  <c r="E1788" i="7"/>
  <c r="G1788" i="7"/>
  <c r="A1789" i="7"/>
  <c r="B1789" i="7" s="1"/>
  <c r="G1789" i="7"/>
  <c r="A1790" i="7"/>
  <c r="E1790" i="7" s="1"/>
  <c r="B1790" i="7"/>
  <c r="D1790" i="7" s="1"/>
  <c r="C1790" i="7"/>
  <c r="G1790" i="7"/>
  <c r="A1791" i="7"/>
  <c r="B1791" i="7"/>
  <c r="D1791" i="7" s="1"/>
  <c r="C1791" i="7"/>
  <c r="E1791" i="7"/>
  <c r="G1791" i="7"/>
  <c r="A1792" i="7"/>
  <c r="C1792" i="7" s="1"/>
  <c r="B1792" i="7"/>
  <c r="D1792" i="7" s="1"/>
  <c r="E1792" i="7"/>
  <c r="G1792" i="7"/>
  <c r="A1793" i="7"/>
  <c r="B1793" i="7"/>
  <c r="G1793" i="7"/>
  <c r="A1794" i="7"/>
  <c r="E1794" i="7" s="1"/>
  <c r="C1794" i="7"/>
  <c r="A1795" i="7"/>
  <c r="B1795" i="7"/>
  <c r="C1795" i="7"/>
  <c r="D1795" i="7"/>
  <c r="E1795" i="7"/>
  <c r="G1795" i="7"/>
  <c r="A1796" i="7"/>
  <c r="C1796" i="7" s="1"/>
  <c r="B1796" i="7"/>
  <c r="D1796" i="7"/>
  <c r="E1796" i="7"/>
  <c r="G1796" i="7"/>
  <c r="A1797" i="7"/>
  <c r="B1797" i="7" s="1"/>
  <c r="A1798" i="7"/>
  <c r="E1798" i="7" s="1"/>
  <c r="B1798" i="7"/>
  <c r="D1798" i="7" s="1"/>
  <c r="C1798" i="7"/>
  <c r="G1798" i="7"/>
  <c r="A1799" i="7"/>
  <c r="B1799" i="7"/>
  <c r="D1799" i="7" s="1"/>
  <c r="C1799" i="7"/>
  <c r="E1799" i="7"/>
  <c r="G1799" i="7"/>
  <c r="A1800" i="7"/>
  <c r="C1800" i="7" s="1"/>
  <c r="B1800" i="7"/>
  <c r="D1800" i="7" s="1"/>
  <c r="E1800" i="7"/>
  <c r="G1800" i="7"/>
  <c r="A1801" i="7"/>
  <c r="B1801" i="7"/>
  <c r="G1801" i="7"/>
  <c r="A1802" i="7"/>
  <c r="E1802" i="7" s="1"/>
  <c r="A1803" i="7"/>
  <c r="B1803" i="7"/>
  <c r="C1803" i="7"/>
  <c r="D1803" i="7"/>
  <c r="E1803" i="7"/>
  <c r="G1803" i="7"/>
  <c r="A1804" i="7"/>
  <c r="C1804" i="7" s="1"/>
  <c r="D1804" i="7" s="1"/>
  <c r="B1804" i="7"/>
  <c r="E1804" i="7"/>
  <c r="G1804" i="7"/>
  <c r="A1805" i="7"/>
  <c r="B1805" i="7" s="1"/>
  <c r="G1805" i="7"/>
  <c r="A1806" i="7"/>
  <c r="E1806" i="7" s="1"/>
  <c r="B1806" i="7"/>
  <c r="D1806" i="7" s="1"/>
  <c r="C1806" i="7"/>
  <c r="G1806" i="7"/>
  <c r="A1807" i="7"/>
  <c r="B1807" i="7"/>
  <c r="D1807" i="7" s="1"/>
  <c r="C1807" i="7"/>
  <c r="E1807" i="7"/>
  <c r="G1807" i="7"/>
  <c r="A1808" i="7"/>
  <c r="C1808" i="7" s="1"/>
  <c r="B1808" i="7"/>
  <c r="D1808" i="7" s="1"/>
  <c r="E1808" i="7"/>
  <c r="G1808" i="7"/>
  <c r="A1809" i="7"/>
  <c r="B1809" i="7"/>
  <c r="G1809" i="7"/>
  <c r="A1810" i="7"/>
  <c r="E1810" i="7" s="1"/>
  <c r="A1811" i="7"/>
  <c r="B1811" i="7"/>
  <c r="C1811" i="7"/>
  <c r="D1811" i="7"/>
  <c r="E1811" i="7"/>
  <c r="G1811" i="7"/>
  <c r="A1812" i="7"/>
  <c r="C1812" i="7" s="1"/>
  <c r="B1812" i="7"/>
  <c r="D1812" i="7"/>
  <c r="E1812" i="7"/>
  <c r="G1812" i="7"/>
  <c r="A1813" i="7"/>
  <c r="B1813" i="7" s="1"/>
  <c r="A1814" i="7"/>
  <c r="G1814" i="7" s="1"/>
  <c r="B1814" i="7"/>
  <c r="D1814" i="7" s="1"/>
  <c r="C1814" i="7"/>
  <c r="E1814" i="7"/>
  <c r="A1815" i="7"/>
  <c r="B1815" i="7"/>
  <c r="C1815" i="7"/>
  <c r="D1815" i="7"/>
  <c r="E1815" i="7"/>
  <c r="G1815" i="7"/>
  <c r="A1816" i="7"/>
  <c r="C1816" i="7" s="1"/>
  <c r="D1816" i="7" s="1"/>
  <c r="B1816" i="7"/>
  <c r="E1816" i="7"/>
  <c r="G1816" i="7"/>
  <c r="A1817" i="7"/>
  <c r="E1817" i="7" s="1"/>
  <c r="A1818" i="7"/>
  <c r="E1818" i="7" s="1"/>
  <c r="B1818" i="7"/>
  <c r="G1818" i="7"/>
  <c r="A1819" i="7"/>
  <c r="B1819" i="7"/>
  <c r="D1819" i="7" s="1"/>
  <c r="C1819" i="7"/>
  <c r="E1819" i="7"/>
  <c r="G1819" i="7"/>
  <c r="A1820" i="7"/>
  <c r="C1820" i="7" s="1"/>
  <c r="E1820" i="7"/>
  <c r="A1821" i="7"/>
  <c r="B1821" i="7"/>
  <c r="G1821" i="7"/>
  <c r="A1822" i="7"/>
  <c r="B1822" i="7"/>
  <c r="C1822" i="7"/>
  <c r="D1822" i="7" s="1"/>
  <c r="E1822" i="7"/>
  <c r="G1822" i="7"/>
  <c r="A1823" i="7"/>
  <c r="B1823" i="7"/>
  <c r="D1823" i="7" s="1"/>
  <c r="C1823" i="7"/>
  <c r="E1823" i="7"/>
  <c r="G1823" i="7"/>
  <c r="A1824" i="7"/>
  <c r="C1824" i="7" s="1"/>
  <c r="B1824" i="7"/>
  <c r="D1824" i="7" s="1"/>
  <c r="E1824" i="7"/>
  <c r="G1824" i="7"/>
  <c r="A1825" i="7"/>
  <c r="E1825" i="7" s="1"/>
  <c r="B1825" i="7"/>
  <c r="D1825" i="7" s="1"/>
  <c r="C1825" i="7"/>
  <c r="G1825" i="7"/>
  <c r="A1826" i="7"/>
  <c r="E1826" i="7" s="1"/>
  <c r="B1826" i="7"/>
  <c r="D1826" i="7" s="1"/>
  <c r="C1826" i="7"/>
  <c r="G1826" i="7"/>
  <c r="A1827" i="7"/>
  <c r="B1827" i="7"/>
  <c r="D1827" i="7" s="1"/>
  <c r="C1827" i="7"/>
  <c r="E1827" i="7"/>
  <c r="G1827" i="7"/>
  <c r="A1828" i="7"/>
  <c r="C1828" i="7" s="1"/>
  <c r="B1828" i="7"/>
  <c r="D1828" i="7" s="1"/>
  <c r="E1828" i="7"/>
  <c r="G1828" i="7"/>
  <c r="A1829" i="7"/>
  <c r="B1829" i="7"/>
  <c r="G1829" i="7"/>
  <c r="A1830" i="7"/>
  <c r="B1830" i="7" s="1"/>
  <c r="G1830" i="7"/>
  <c r="A1831" i="7"/>
  <c r="B1831" i="7"/>
  <c r="C1831" i="7"/>
  <c r="D1831" i="7" s="1"/>
  <c r="E1831" i="7"/>
  <c r="G1831" i="7"/>
  <c r="A1832" i="7"/>
  <c r="C1832" i="7" s="1"/>
  <c r="B1832" i="7"/>
  <c r="D1832" i="7" s="1"/>
  <c r="E1832" i="7"/>
  <c r="G1832" i="7"/>
  <c r="A1833" i="7"/>
  <c r="E1833" i="7" s="1"/>
  <c r="B1833" i="7"/>
  <c r="D1833" i="7" s="1"/>
  <c r="C1833" i="7"/>
  <c r="G1833" i="7"/>
  <c r="A1834" i="7"/>
  <c r="E1834" i="7" s="1"/>
  <c r="B1834" i="7"/>
  <c r="C1834" i="7"/>
  <c r="D1834" i="7" s="1"/>
  <c r="G1834" i="7"/>
  <c r="A1835" i="7"/>
  <c r="B1835" i="7"/>
  <c r="C1835" i="7"/>
  <c r="D1835" i="7" s="1"/>
  <c r="E1835" i="7"/>
  <c r="G1835" i="7"/>
  <c r="A1836" i="7"/>
  <c r="C1836" i="7" s="1"/>
  <c r="B1836" i="7"/>
  <c r="D1836" i="7"/>
  <c r="G1836" i="7"/>
  <c r="A1837" i="7"/>
  <c r="B1837" i="7"/>
  <c r="G1837" i="7"/>
  <c r="A1838" i="7"/>
  <c r="G1838" i="7" s="1"/>
  <c r="A1839" i="7"/>
  <c r="B1839" i="7"/>
  <c r="C1839" i="7"/>
  <c r="D1839" i="7"/>
  <c r="E1839" i="7"/>
  <c r="G1839" i="7"/>
  <c r="A1840" i="7"/>
  <c r="C1840" i="7" s="1"/>
  <c r="B1840" i="7"/>
  <c r="D1840" i="7"/>
  <c r="E1840" i="7"/>
  <c r="G1840" i="7"/>
  <c r="A1841" i="7"/>
  <c r="E1841" i="7" s="1"/>
  <c r="C1841" i="7"/>
  <c r="A1842" i="7"/>
  <c r="E1842" i="7" s="1"/>
  <c r="A1843" i="7"/>
  <c r="B1843" i="7"/>
  <c r="C1843" i="7"/>
  <c r="D1843" i="7"/>
  <c r="E1843" i="7"/>
  <c r="G1843" i="7"/>
  <c r="A1844" i="7"/>
  <c r="C1844" i="7" s="1"/>
  <c r="A1845" i="7"/>
  <c r="B1845" i="7" s="1"/>
  <c r="A1846" i="7"/>
  <c r="B1846" i="7"/>
  <c r="D1846" i="7" s="1"/>
  <c r="C1846" i="7"/>
  <c r="E1846" i="7"/>
  <c r="G1846" i="7"/>
  <c r="A1847" i="7"/>
  <c r="B1847" i="7"/>
  <c r="C1847" i="7"/>
  <c r="D1847" i="7"/>
  <c r="E1847" i="7"/>
  <c r="G1847" i="7"/>
  <c r="A1848" i="7"/>
  <c r="C1848" i="7" s="1"/>
  <c r="B1848" i="7"/>
  <c r="D1848" i="7" s="1"/>
  <c r="E1848" i="7"/>
  <c r="G1848" i="7"/>
  <c r="A1849" i="7"/>
  <c r="E1849" i="7" s="1"/>
  <c r="A1850" i="7"/>
  <c r="E1850" i="7" s="1"/>
  <c r="A1851" i="7"/>
  <c r="B1851" i="7"/>
  <c r="D1851" i="7" s="1"/>
  <c r="C1851" i="7"/>
  <c r="E1851" i="7"/>
  <c r="G1851" i="7"/>
  <c r="A1852" i="7"/>
  <c r="C1852" i="7" s="1"/>
  <c r="A1853" i="7"/>
  <c r="B1853" i="7" s="1"/>
  <c r="G1853" i="7"/>
  <c r="A1854" i="7"/>
  <c r="E1854" i="7" s="1"/>
  <c r="B1854" i="7"/>
  <c r="D1854" i="7" s="1"/>
  <c r="C1854" i="7"/>
  <c r="G1854" i="7"/>
  <c r="A1855" i="7"/>
  <c r="B1855" i="7"/>
  <c r="D1855" i="7" s="1"/>
  <c r="C1855" i="7"/>
  <c r="E1855" i="7"/>
  <c r="G1855" i="7"/>
  <c r="A1856" i="7"/>
  <c r="C1856" i="7" s="1"/>
  <c r="B1856" i="7"/>
  <c r="D1856" i="7" s="1"/>
  <c r="E1856" i="7"/>
  <c r="G1856" i="7"/>
  <c r="A1857" i="7"/>
  <c r="E1857" i="7" s="1"/>
  <c r="B1857" i="7"/>
  <c r="A1858" i="7"/>
  <c r="E1858" i="7" s="1"/>
  <c r="B1858" i="7"/>
  <c r="D1858" i="7" s="1"/>
  <c r="C1858" i="7"/>
  <c r="G1858" i="7"/>
  <c r="A1859" i="7"/>
  <c r="B1859" i="7"/>
  <c r="D1859" i="7" s="1"/>
  <c r="C1859" i="7"/>
  <c r="E1859" i="7"/>
  <c r="G1859" i="7"/>
  <c r="A1860" i="7"/>
  <c r="C1860" i="7" s="1"/>
  <c r="B1860" i="7"/>
  <c r="D1860" i="7" s="1"/>
  <c r="A1861" i="7"/>
  <c r="B1861" i="7"/>
  <c r="G1861" i="7"/>
  <c r="A1862" i="7"/>
  <c r="B1862" i="7" s="1"/>
  <c r="D1862" i="7" s="1"/>
  <c r="C1862" i="7"/>
  <c r="G1862" i="7"/>
  <c r="A1863" i="7"/>
  <c r="B1863" i="7"/>
  <c r="D1863" i="7" s="1"/>
  <c r="C1863" i="7"/>
  <c r="E1863" i="7"/>
  <c r="G1863" i="7"/>
  <c r="A1864" i="7"/>
  <c r="C1864" i="7" s="1"/>
  <c r="B1864" i="7"/>
  <c r="D1864" i="7" s="1"/>
  <c r="E1864" i="7"/>
  <c r="G1864" i="7"/>
  <c r="A1865" i="7"/>
  <c r="E1865" i="7" s="1"/>
  <c r="B1865" i="7"/>
  <c r="D1865" i="7" s="1"/>
  <c r="C1865" i="7"/>
  <c r="G1865" i="7"/>
  <c r="A1866" i="7"/>
  <c r="E1866" i="7" s="1"/>
  <c r="B1866" i="7"/>
  <c r="D1866" i="7" s="1"/>
  <c r="C1866" i="7"/>
  <c r="A1867" i="7"/>
  <c r="B1867" i="7"/>
  <c r="C1867" i="7"/>
  <c r="D1867" i="7" s="1"/>
  <c r="E1867" i="7"/>
  <c r="G1867" i="7"/>
  <c r="A1868" i="7"/>
  <c r="C1868" i="7" s="1"/>
  <c r="B1868" i="7"/>
  <c r="D1868" i="7" s="1"/>
  <c r="G1868" i="7"/>
  <c r="A1869" i="7"/>
  <c r="B1869" i="7"/>
  <c r="A1870" i="7"/>
  <c r="B1870" i="7"/>
  <c r="C1870" i="7"/>
  <c r="D1870" i="7"/>
  <c r="E1870" i="7"/>
  <c r="G1870" i="7"/>
  <c r="A1871" i="7"/>
  <c r="B1871" i="7"/>
  <c r="C1871" i="7"/>
  <c r="D1871" i="7" s="1"/>
  <c r="E1871" i="7"/>
  <c r="G1871" i="7"/>
  <c r="A1872" i="7"/>
  <c r="C1872" i="7" s="1"/>
  <c r="B1872" i="7"/>
  <c r="D1872" i="7"/>
  <c r="E1872" i="7"/>
  <c r="G1872" i="7"/>
  <c r="A1873" i="7"/>
  <c r="E1873" i="7" s="1"/>
  <c r="C1873" i="7"/>
  <c r="A1874" i="7"/>
  <c r="E1874" i="7" s="1"/>
  <c r="C1874" i="7"/>
  <c r="A1875" i="7"/>
  <c r="B1875" i="7"/>
  <c r="C1875" i="7"/>
  <c r="D1875" i="7"/>
  <c r="E1875" i="7"/>
  <c r="G1875" i="7"/>
  <c r="A1876" i="7"/>
  <c r="C1876" i="7" s="1"/>
  <c r="A1877" i="7"/>
  <c r="B1877" i="7" s="1"/>
  <c r="A1878" i="7"/>
  <c r="B1878" i="7"/>
  <c r="D1878" i="7" s="1"/>
  <c r="C1878" i="7"/>
  <c r="E1878" i="7"/>
  <c r="G1878" i="7"/>
  <c r="A1879" i="7"/>
  <c r="B1879" i="7"/>
  <c r="C1879" i="7"/>
  <c r="D1879" i="7"/>
  <c r="E1879" i="7"/>
  <c r="G1879" i="7"/>
  <c r="A1880" i="7"/>
  <c r="C1880" i="7" s="1"/>
  <c r="B1880" i="7"/>
  <c r="D1880" i="7"/>
  <c r="E1880" i="7"/>
  <c r="G1880" i="7"/>
  <c r="A1881" i="7"/>
  <c r="E1881" i="7" s="1"/>
  <c r="A1882" i="7"/>
  <c r="E1882" i="7" s="1"/>
  <c r="B1882" i="7"/>
  <c r="C1882" i="7"/>
  <c r="D1882" i="7"/>
  <c r="G1882" i="7"/>
  <c r="A1883" i="7"/>
  <c r="B1883" i="7"/>
  <c r="C1883" i="7"/>
  <c r="D1883" i="7"/>
  <c r="E1883" i="7"/>
  <c r="G1883" i="7"/>
  <c r="A1884" i="7"/>
  <c r="C1884" i="7" s="1"/>
  <c r="A1885" i="7"/>
  <c r="B1885" i="7"/>
  <c r="G1885" i="7"/>
  <c r="A1886" i="7"/>
  <c r="B1886" i="7"/>
  <c r="C1886" i="7"/>
  <c r="D1886" i="7" s="1"/>
  <c r="E1886" i="7"/>
  <c r="G1886" i="7"/>
  <c r="A1887" i="7"/>
  <c r="B1887" i="7"/>
  <c r="D1887" i="7" s="1"/>
  <c r="C1887" i="7"/>
  <c r="E1887" i="7"/>
  <c r="G1887" i="7"/>
  <c r="A1888" i="7"/>
  <c r="C1888" i="7" s="1"/>
  <c r="B1888" i="7"/>
  <c r="D1888" i="7" s="1"/>
  <c r="E1888" i="7"/>
  <c r="G1888" i="7"/>
  <c r="A1889" i="7"/>
  <c r="E1889" i="7" s="1"/>
  <c r="B1889" i="7"/>
  <c r="C1889" i="7"/>
  <c r="D1889" i="7"/>
  <c r="G1889" i="7"/>
  <c r="A1890" i="7"/>
  <c r="E1890" i="7" s="1"/>
  <c r="B1890" i="7"/>
  <c r="D1890" i="7" s="1"/>
  <c r="C1890" i="7"/>
  <c r="G1890" i="7"/>
  <c r="A1891" i="7"/>
  <c r="B1891" i="7"/>
  <c r="C1891" i="7"/>
  <c r="D1891" i="7" s="1"/>
  <c r="E1891" i="7"/>
  <c r="G1891" i="7"/>
  <c r="A1892" i="7"/>
  <c r="C1892" i="7" s="1"/>
  <c r="B1892" i="7"/>
  <c r="D1892" i="7" s="1"/>
  <c r="E1892" i="7"/>
  <c r="G1892" i="7"/>
  <c r="A1893" i="7"/>
  <c r="B1893" i="7"/>
  <c r="G1893" i="7"/>
  <c r="A1894" i="7"/>
  <c r="B1894" i="7" s="1"/>
  <c r="G1894" i="7"/>
  <c r="A1895" i="7"/>
  <c r="B1895" i="7"/>
  <c r="D1895" i="7" s="1"/>
  <c r="C1895" i="7"/>
  <c r="E1895" i="7"/>
  <c r="G1895" i="7"/>
  <c r="A1896" i="7"/>
  <c r="C1896" i="7" s="1"/>
  <c r="B1896" i="7"/>
  <c r="D1896" i="7" s="1"/>
  <c r="E1896" i="7"/>
  <c r="G1896" i="7"/>
  <c r="A1897" i="7"/>
  <c r="E1897" i="7" s="1"/>
  <c r="C1897" i="7"/>
  <c r="G1897" i="7"/>
  <c r="A1898" i="7"/>
  <c r="E1898" i="7" s="1"/>
  <c r="B1898" i="7"/>
  <c r="D1898" i="7" s="1"/>
  <c r="C1898" i="7"/>
  <c r="G1898" i="7"/>
  <c r="A1899" i="7"/>
  <c r="B1899" i="7"/>
  <c r="D1899" i="7" s="1"/>
  <c r="C1899" i="7"/>
  <c r="E1899" i="7"/>
  <c r="G1899" i="7"/>
  <c r="A1900" i="7"/>
  <c r="C1900" i="7" s="1"/>
  <c r="G1900" i="7"/>
  <c r="A1901" i="7"/>
  <c r="B1901" i="7"/>
  <c r="G1901" i="7"/>
  <c r="A1902" i="7"/>
  <c r="G1902" i="7" s="1"/>
  <c r="A1903" i="7"/>
  <c r="B1903" i="7"/>
  <c r="C1903" i="7"/>
  <c r="D1903" i="7"/>
  <c r="E1903" i="7"/>
  <c r="G1903" i="7"/>
  <c r="A1904" i="7"/>
  <c r="C1904" i="7" s="1"/>
  <c r="B1904" i="7"/>
  <c r="D1904" i="7"/>
  <c r="E1904" i="7"/>
  <c r="G1904" i="7"/>
  <c r="A1905" i="7"/>
  <c r="E1905" i="7" s="1"/>
  <c r="B1905" i="7"/>
  <c r="D1905" i="7" s="1"/>
  <c r="C1905" i="7"/>
  <c r="G1905" i="7"/>
  <c r="A1906" i="7"/>
  <c r="E1906" i="7" s="1"/>
  <c r="A1907" i="7"/>
  <c r="B1907" i="7"/>
  <c r="C1907" i="7"/>
  <c r="D1907" i="7"/>
  <c r="E1907" i="7"/>
  <c r="G1907" i="7"/>
  <c r="A1908" i="7"/>
  <c r="C1908" i="7" s="1"/>
  <c r="B1908" i="7"/>
  <c r="D1908" i="7"/>
  <c r="G1908" i="7"/>
  <c r="A1909" i="7"/>
  <c r="B1909" i="7" s="1"/>
  <c r="A1910" i="7"/>
  <c r="B1910" i="7"/>
  <c r="D1910" i="7" s="1"/>
  <c r="C1910" i="7"/>
  <c r="E1910" i="7"/>
  <c r="G1910" i="7"/>
  <c r="A1911" i="7"/>
  <c r="B1911" i="7"/>
  <c r="C1911" i="7"/>
  <c r="D1911" i="7"/>
  <c r="E1911" i="7"/>
  <c r="G1911" i="7"/>
  <c r="A1912" i="7"/>
  <c r="C1912" i="7" s="1"/>
  <c r="B1912" i="7"/>
  <c r="D1912" i="7" s="1"/>
  <c r="E1912" i="7"/>
  <c r="G1912" i="7"/>
  <c r="A1913" i="7"/>
  <c r="A1914" i="7"/>
  <c r="E1914" i="7" s="1"/>
  <c r="A1915" i="7"/>
  <c r="B1915" i="7"/>
  <c r="D1915" i="7" s="1"/>
  <c r="C1915" i="7"/>
  <c r="E1915" i="7"/>
  <c r="G1915" i="7"/>
  <c r="A1916" i="7"/>
  <c r="A1917" i="7"/>
  <c r="B1917" i="7" s="1"/>
  <c r="G1917" i="7"/>
  <c r="A1918" i="7"/>
  <c r="E1918" i="7" s="1"/>
  <c r="B1918" i="7"/>
  <c r="D1918" i="7" s="1"/>
  <c r="C1918" i="7"/>
  <c r="G1918" i="7"/>
  <c r="A1919" i="7"/>
  <c r="B1919" i="7"/>
  <c r="D1919" i="7" s="1"/>
  <c r="C1919" i="7"/>
  <c r="E1919" i="7"/>
  <c r="G1919" i="7"/>
  <c r="A1920" i="7"/>
  <c r="C1920" i="7" s="1"/>
  <c r="D1920" i="7" s="1"/>
  <c r="B1920" i="7"/>
  <c r="E1920" i="7"/>
  <c r="G1920" i="7"/>
  <c r="A1921" i="7"/>
  <c r="E1921" i="7" s="1"/>
  <c r="B1921" i="7"/>
  <c r="A1922" i="7"/>
  <c r="E1922" i="7" s="1"/>
  <c r="B1922" i="7"/>
  <c r="D1922" i="7" s="1"/>
  <c r="C1922" i="7"/>
  <c r="G1922" i="7"/>
  <c r="A1923" i="7"/>
  <c r="B1923" i="7"/>
  <c r="D1923" i="7" s="1"/>
  <c r="C1923" i="7"/>
  <c r="E1923" i="7"/>
  <c r="G1923" i="7"/>
  <c r="A1924" i="7"/>
  <c r="C1924" i="7" s="1"/>
  <c r="B1924" i="7"/>
  <c r="D1924" i="7" s="1"/>
  <c r="A1925" i="7"/>
  <c r="B1925" i="7"/>
  <c r="G1925" i="7"/>
  <c r="A1926" i="7"/>
  <c r="B1926" i="7" s="1"/>
  <c r="D1926" i="7" s="1"/>
  <c r="C1926" i="7"/>
  <c r="G1926" i="7"/>
  <c r="A1927" i="7"/>
  <c r="B1927" i="7"/>
  <c r="D1927" i="7" s="1"/>
  <c r="C1927" i="7"/>
  <c r="E1927" i="7"/>
  <c r="G1927" i="7"/>
  <c r="A1928" i="7"/>
  <c r="C1928" i="7" s="1"/>
  <c r="B1928" i="7"/>
  <c r="D1928" i="7" s="1"/>
  <c r="E1928" i="7"/>
  <c r="G1928" i="7"/>
  <c r="A1929" i="7"/>
  <c r="E1929" i="7" s="1"/>
  <c r="B1929" i="7"/>
  <c r="D1929" i="7" s="1"/>
  <c r="C1929" i="7"/>
  <c r="G1929" i="7"/>
  <c r="A1930" i="7"/>
  <c r="E1930" i="7" s="1"/>
  <c r="B1930" i="7"/>
  <c r="D1930" i="7" s="1"/>
  <c r="C1930" i="7"/>
  <c r="A1931" i="7"/>
  <c r="B1931" i="7"/>
  <c r="C1931" i="7"/>
  <c r="D1931" i="7" s="1"/>
  <c r="E1931" i="7"/>
  <c r="G1931" i="7"/>
  <c r="A1932" i="7"/>
  <c r="C1932" i="7" s="1"/>
  <c r="B1932" i="7"/>
  <c r="D1932" i="7" s="1"/>
  <c r="E1932" i="7"/>
  <c r="G1932" i="7"/>
  <c r="A1933" i="7"/>
  <c r="B1933" i="7"/>
  <c r="A1934" i="7"/>
  <c r="B1934" i="7"/>
  <c r="C1934" i="7"/>
  <c r="D1934" i="7"/>
  <c r="E1934" i="7"/>
  <c r="G1934" i="7"/>
  <c r="A1935" i="7"/>
  <c r="B1935" i="7"/>
  <c r="C1935" i="7"/>
  <c r="D1935" i="7" s="1"/>
  <c r="E1935" i="7"/>
  <c r="G1935" i="7"/>
  <c r="A1936" i="7"/>
  <c r="C1936" i="7" s="1"/>
  <c r="B1936" i="7"/>
  <c r="D1936" i="7"/>
  <c r="E1936" i="7"/>
  <c r="G1936" i="7"/>
  <c r="A1937" i="7"/>
  <c r="C1937" i="7" s="1"/>
  <c r="A1938" i="7"/>
  <c r="E1938" i="7" s="1"/>
  <c r="C1938" i="7"/>
  <c r="A1939" i="7"/>
  <c r="B1939" i="7"/>
  <c r="C1939" i="7"/>
  <c r="D1939" i="7"/>
  <c r="E1939" i="7"/>
  <c r="G1939" i="7"/>
  <c r="A1940" i="7"/>
  <c r="A1941" i="7"/>
  <c r="B1941" i="7" s="1"/>
  <c r="A1942" i="7"/>
  <c r="G1942" i="7" s="1"/>
  <c r="B1942" i="7"/>
  <c r="D1942" i="7" s="1"/>
  <c r="C1942" i="7"/>
  <c r="E1942" i="7"/>
  <c r="A1943" i="7"/>
  <c r="B1943" i="7"/>
  <c r="D1943" i="7" s="1"/>
  <c r="C1943" i="7"/>
  <c r="E1943" i="7"/>
  <c r="G1943" i="7"/>
  <c r="A1944" i="7"/>
  <c r="C1944" i="7" s="1"/>
  <c r="B1944" i="7"/>
  <c r="D1944" i="7"/>
  <c r="E1944" i="7"/>
  <c r="G1944" i="7"/>
  <c r="A1945" i="7"/>
  <c r="E1945" i="7" s="1"/>
  <c r="A1946" i="7"/>
  <c r="E1946" i="7" s="1"/>
  <c r="B1946" i="7"/>
  <c r="D1946" i="7" s="1"/>
  <c r="C1946" i="7"/>
  <c r="G1946" i="7"/>
  <c r="A1947" i="7"/>
  <c r="B1947" i="7"/>
  <c r="C1947" i="7"/>
  <c r="D1947" i="7"/>
  <c r="E1947" i="7"/>
  <c r="G1947" i="7"/>
  <c r="A1948" i="7"/>
  <c r="C1948" i="7" s="1"/>
  <c r="A1949" i="7"/>
  <c r="B1949" i="7"/>
  <c r="G1949" i="7"/>
  <c r="A1950" i="7"/>
  <c r="B1950" i="7" s="1"/>
  <c r="D1950" i="7" s="1"/>
  <c r="C1950" i="7"/>
  <c r="E1950" i="7"/>
  <c r="A1951" i="7"/>
  <c r="B1951" i="7"/>
  <c r="D1951" i="7" s="1"/>
  <c r="C1951" i="7"/>
  <c r="E1951" i="7"/>
  <c r="G1951" i="7"/>
  <c r="A1952" i="7"/>
  <c r="C1952" i="7" s="1"/>
  <c r="B1952" i="7"/>
  <c r="D1952" i="7" s="1"/>
  <c r="E1952" i="7"/>
  <c r="G1952" i="7"/>
  <c r="A1953" i="7"/>
  <c r="E1953" i="7" s="1"/>
  <c r="B1953" i="7"/>
  <c r="G1953" i="7"/>
  <c r="A1954" i="7"/>
  <c r="E1954" i="7" s="1"/>
  <c r="B1954" i="7"/>
  <c r="D1954" i="7" s="1"/>
  <c r="C1954" i="7"/>
  <c r="G1954" i="7"/>
  <c r="A1955" i="7"/>
  <c r="B1955" i="7"/>
  <c r="C1955" i="7"/>
  <c r="E1955" i="7"/>
  <c r="G1955" i="7"/>
  <c r="A1956" i="7"/>
  <c r="C1956" i="7" s="1"/>
  <c r="B1956" i="7"/>
  <c r="D1956" i="7" s="1"/>
  <c r="E1956" i="7"/>
  <c r="G1956" i="7"/>
  <c r="A1957" i="7"/>
  <c r="B1957" i="7"/>
  <c r="G1957" i="7"/>
  <c r="A1958" i="7"/>
  <c r="B1958" i="7" s="1"/>
  <c r="G1958" i="7"/>
  <c r="A1959" i="7"/>
  <c r="B1959" i="7"/>
  <c r="D1959" i="7" s="1"/>
  <c r="C1959" i="7"/>
  <c r="E1959" i="7"/>
  <c r="G1959" i="7"/>
  <c r="A1960" i="7"/>
  <c r="C1960" i="7" s="1"/>
  <c r="B1960" i="7"/>
  <c r="D1960" i="7" s="1"/>
  <c r="E1960" i="7"/>
  <c r="G1960" i="7"/>
  <c r="A1961" i="7"/>
  <c r="E1961" i="7" s="1"/>
  <c r="B1961" i="7"/>
  <c r="C1961" i="7"/>
  <c r="G1961" i="7"/>
  <c r="A1962" i="7"/>
  <c r="E1962" i="7" s="1"/>
  <c r="B1962" i="7"/>
  <c r="D1962" i="7" s="1"/>
  <c r="C1962" i="7"/>
  <c r="G1962" i="7"/>
  <c r="A1963" i="7"/>
  <c r="B1963" i="7"/>
  <c r="C1963" i="7"/>
  <c r="D1963" i="7" s="1"/>
  <c r="E1963" i="7"/>
  <c r="G1963" i="7"/>
  <c r="A1964" i="7"/>
  <c r="C1964" i="7" s="1"/>
  <c r="B1964" i="7"/>
  <c r="D1964" i="7"/>
  <c r="G1964" i="7"/>
  <c r="A1965" i="7"/>
  <c r="G1965" i="7" s="1"/>
  <c r="B1965" i="7"/>
  <c r="A1966" i="7"/>
  <c r="A1967" i="7"/>
  <c r="B1967" i="7"/>
  <c r="C1967" i="7"/>
  <c r="D1967" i="7"/>
  <c r="E1967" i="7"/>
  <c r="G1967" i="7"/>
  <c r="A1968" i="7"/>
  <c r="C1968" i="7" s="1"/>
  <c r="B1968" i="7"/>
  <c r="D1968" i="7" s="1"/>
  <c r="E1968" i="7"/>
  <c r="G1968" i="7"/>
  <c r="A1969" i="7"/>
  <c r="E1969" i="7" s="1"/>
  <c r="B1969" i="7"/>
  <c r="C1969" i="7"/>
  <c r="D1969" i="7" s="1"/>
  <c r="G1969" i="7"/>
  <c r="A1970" i="7"/>
  <c r="E1970" i="7" s="1"/>
  <c r="A1971" i="7"/>
  <c r="B1971" i="7"/>
  <c r="C1971" i="7"/>
  <c r="D1971" i="7" s="1"/>
  <c r="E1971" i="7"/>
  <c r="G1971" i="7"/>
  <c r="A1972" i="7"/>
  <c r="C1972" i="7" s="1"/>
  <c r="B1972" i="7"/>
  <c r="D1972" i="7"/>
  <c r="E1972" i="7"/>
  <c r="G1972" i="7"/>
  <c r="A1973" i="7"/>
  <c r="B1973" i="7" s="1"/>
  <c r="G1973" i="7"/>
  <c r="A1974" i="7"/>
  <c r="B1974" i="7"/>
  <c r="D1974" i="7" s="1"/>
  <c r="C1974" i="7"/>
  <c r="E1974" i="7"/>
  <c r="G1974" i="7"/>
  <c r="A1975" i="7"/>
  <c r="B1975" i="7"/>
  <c r="C1975" i="7"/>
  <c r="D1975" i="7"/>
  <c r="E1975" i="7"/>
  <c r="G1975" i="7"/>
  <c r="A1976" i="7"/>
  <c r="C1976" i="7" s="1"/>
  <c r="D1976" i="7" s="1"/>
  <c r="B1976" i="7"/>
  <c r="E1976" i="7"/>
  <c r="G1976" i="7"/>
  <c r="A1977" i="7"/>
  <c r="A1978" i="7"/>
  <c r="A1979" i="7"/>
  <c r="B1979" i="7"/>
  <c r="D1979" i="7" s="1"/>
  <c r="C1979" i="7"/>
  <c r="E1979" i="7"/>
  <c r="G1979" i="7"/>
  <c r="A1980" i="7"/>
  <c r="A1981" i="7"/>
  <c r="G1981" i="7"/>
  <c r="A1982" i="7"/>
  <c r="B1982" i="7" s="1"/>
  <c r="D1982" i="7" s="1"/>
  <c r="C1982" i="7"/>
  <c r="G1982" i="7"/>
  <c r="A1983" i="7"/>
  <c r="B1983" i="7"/>
  <c r="D1983" i="7" s="1"/>
  <c r="C1983" i="7"/>
  <c r="E1983" i="7"/>
  <c r="G1983" i="7"/>
  <c r="A1984" i="7"/>
  <c r="C1984" i="7" s="1"/>
  <c r="D1984" i="7" s="1"/>
  <c r="B1984" i="7"/>
  <c r="E1984" i="7"/>
  <c r="G1984" i="7"/>
  <c r="A1985" i="7"/>
  <c r="E1985" i="7" s="1"/>
  <c r="B1985" i="7"/>
  <c r="G1985" i="7"/>
  <c r="A1986" i="7"/>
  <c r="E1986" i="7" s="1"/>
  <c r="B1986" i="7"/>
  <c r="D1986" i="7" s="1"/>
  <c r="C1986" i="7"/>
  <c r="G1986" i="7"/>
  <c r="A1987" i="7"/>
  <c r="B1987" i="7"/>
  <c r="D1987" i="7" s="1"/>
  <c r="C1987" i="7"/>
  <c r="E1987" i="7"/>
  <c r="G1987" i="7"/>
  <c r="A1988" i="7"/>
  <c r="C1988" i="7" s="1"/>
  <c r="B1988" i="7"/>
  <c r="D1988" i="7" s="1"/>
  <c r="G1988" i="7"/>
  <c r="A1989" i="7"/>
  <c r="B1989" i="7"/>
  <c r="G1989" i="7"/>
  <c r="A1990" i="7"/>
  <c r="B1990" i="7" s="1"/>
  <c r="C1990" i="7"/>
  <c r="D1990" i="7" s="1"/>
  <c r="G1990" i="7"/>
  <c r="A1991" i="7"/>
  <c r="B1991" i="7"/>
  <c r="D1991" i="7" s="1"/>
  <c r="C1991" i="7"/>
  <c r="E1991" i="7"/>
  <c r="G1991" i="7"/>
  <c r="A1992" i="7"/>
  <c r="C1992" i="7" s="1"/>
  <c r="B1992" i="7"/>
  <c r="D1992" i="7" s="1"/>
  <c r="E1992" i="7"/>
  <c r="G1992" i="7"/>
  <c r="A1993" i="7"/>
  <c r="E1993" i="7" s="1"/>
  <c r="B1993" i="7"/>
  <c r="D1993" i="7" s="1"/>
  <c r="C1993" i="7"/>
  <c r="G1993" i="7"/>
  <c r="A1994" i="7"/>
  <c r="E1994" i="7" s="1"/>
  <c r="B1994" i="7"/>
  <c r="D1994" i="7" s="1"/>
  <c r="C1994" i="7"/>
  <c r="A1995" i="7"/>
  <c r="B1995" i="7"/>
  <c r="C1995" i="7"/>
  <c r="D1995" i="7" s="1"/>
  <c r="E1995" i="7"/>
  <c r="G1995" i="7"/>
  <c r="A1996" i="7"/>
  <c r="C1996" i="7" s="1"/>
  <c r="B1996" i="7"/>
  <c r="D1996" i="7"/>
  <c r="E1996" i="7"/>
  <c r="G1996" i="7"/>
  <c r="A1997" i="7"/>
  <c r="B1997" i="7"/>
  <c r="A1998" i="7"/>
  <c r="C1998" i="7" s="1"/>
  <c r="B1998" i="7"/>
  <c r="D1998" i="7" s="1"/>
  <c r="E1998" i="7"/>
  <c r="G1998" i="7"/>
  <c r="A1999" i="7"/>
  <c r="B1999" i="7"/>
  <c r="C1999" i="7"/>
  <c r="D1999" i="7"/>
  <c r="E1999" i="7"/>
  <c r="G1999" i="7"/>
  <c r="A2000" i="7"/>
  <c r="C2000" i="7" s="1"/>
  <c r="B2000" i="7"/>
  <c r="D2000" i="7"/>
  <c r="E2000" i="7"/>
  <c r="G2000" i="7"/>
  <c r="A2001" i="7"/>
  <c r="C2001" i="7"/>
  <c r="A2002" i="7"/>
  <c r="E2002" i="7" s="1"/>
  <c r="C2002" i="7"/>
  <c r="A2003" i="7"/>
  <c r="B2003" i="7"/>
  <c r="C2003" i="7"/>
  <c r="D2003" i="7"/>
  <c r="E2003" i="7"/>
  <c r="G2003" i="7"/>
  <c r="A2004" i="7"/>
  <c r="A2005" i="7"/>
  <c r="B2005" i="7" s="1"/>
  <c r="G2005" i="7"/>
  <c r="A2006" i="7"/>
  <c r="G2006" i="7" s="1"/>
  <c r="B2006" i="7"/>
  <c r="D2006" i="7" s="1"/>
  <c r="C2006" i="7"/>
  <c r="E2006" i="7"/>
  <c r="A2007" i="7"/>
  <c r="B2007" i="7"/>
  <c r="D2007" i="7" s="1"/>
  <c r="C2007" i="7"/>
  <c r="E2007" i="7"/>
  <c r="G2007" i="7"/>
  <c r="A2008" i="7"/>
  <c r="C2008" i="7" s="1"/>
  <c r="B2008" i="7"/>
  <c r="D2008" i="7"/>
  <c r="E2008" i="7"/>
  <c r="G2008" i="7"/>
  <c r="A2009" i="7"/>
  <c r="A2010" i="7"/>
  <c r="E2010" i="7" s="1"/>
  <c r="B2010" i="7"/>
  <c r="G2010" i="7"/>
  <c r="A2011" i="7"/>
  <c r="B2011" i="7"/>
  <c r="D2011" i="7" s="1"/>
  <c r="C2011" i="7"/>
  <c r="E2011" i="7"/>
  <c r="G2011" i="7"/>
  <c r="A2012" i="7"/>
  <c r="E2012" i="7"/>
  <c r="A2013" i="7"/>
  <c r="B2013" i="7"/>
  <c r="G2013" i="7"/>
  <c r="A2014" i="7"/>
  <c r="B2014" i="7"/>
  <c r="D2014" i="7" s="1"/>
  <c r="C2014" i="7"/>
  <c r="E2014" i="7"/>
  <c r="G2014" i="7"/>
  <c r="A2015" i="7"/>
  <c r="B2015" i="7"/>
  <c r="D2015" i="7" s="1"/>
  <c r="C2015" i="7"/>
  <c r="E2015" i="7"/>
  <c r="G2015" i="7"/>
  <c r="A2016" i="7"/>
  <c r="C2016" i="7" s="1"/>
  <c r="B2016" i="7"/>
  <c r="D2016" i="7" s="1"/>
  <c r="E2016" i="7"/>
  <c r="G2016" i="7"/>
  <c r="A2017" i="7"/>
  <c r="E2017" i="7" s="1"/>
  <c r="B2017" i="7"/>
  <c r="G2017" i="7"/>
  <c r="A2018" i="7"/>
  <c r="E2018" i="7" s="1"/>
  <c r="B2018" i="7"/>
  <c r="D2018" i="7" s="1"/>
  <c r="C2018" i="7"/>
  <c r="G2018" i="7"/>
  <c r="A2019" i="7"/>
  <c r="B2019" i="7"/>
  <c r="C2019" i="7"/>
  <c r="E2019" i="7"/>
  <c r="G2019" i="7"/>
  <c r="A2020" i="7"/>
  <c r="C2020" i="7" s="1"/>
  <c r="B2020" i="7"/>
  <c r="D2020" i="7" s="1"/>
  <c r="E2020" i="7"/>
  <c r="G2020" i="7"/>
  <c r="A2021" i="7"/>
  <c r="B2021" i="7"/>
  <c r="G2021" i="7"/>
  <c r="A2022" i="7"/>
  <c r="G2022" i="7"/>
  <c r="A2023" i="7"/>
  <c r="B2023" i="7"/>
  <c r="D2023" i="7" s="1"/>
  <c r="C2023" i="7"/>
  <c r="E2023" i="7"/>
  <c r="G2023" i="7"/>
  <c r="A2024" i="7"/>
  <c r="C2024" i="7" s="1"/>
  <c r="B2024" i="7"/>
  <c r="D2024" i="7" s="1"/>
  <c r="E2024" i="7"/>
  <c r="G2024" i="7"/>
  <c r="A2025" i="7"/>
  <c r="E2025" i="7" s="1"/>
  <c r="B2025" i="7"/>
  <c r="C2025" i="7"/>
  <c r="G2025" i="7"/>
  <c r="A2026" i="7"/>
  <c r="E2026" i="7" s="1"/>
  <c r="B2026" i="7"/>
  <c r="C2026" i="7"/>
  <c r="G2026" i="7"/>
  <c r="A2027" i="7"/>
  <c r="B2027" i="7"/>
  <c r="C2027" i="7"/>
  <c r="D2027" i="7" s="1"/>
  <c r="E2027" i="7"/>
  <c r="G2027" i="7"/>
  <c r="A2028" i="7"/>
  <c r="C2028" i="7" s="1"/>
  <c r="B2028" i="7"/>
  <c r="D2028" i="7"/>
  <c r="G2028" i="7"/>
  <c r="A2029" i="7"/>
  <c r="B2029" i="7"/>
  <c r="G2029" i="7"/>
  <c r="A2030" i="7"/>
  <c r="B2030" i="7"/>
  <c r="A2031" i="7"/>
  <c r="B2031" i="7"/>
  <c r="C2031" i="7"/>
  <c r="D2031" i="7"/>
  <c r="E2031" i="7"/>
  <c r="G2031" i="7"/>
  <c r="A2032" i="7"/>
  <c r="C2032" i="7" s="1"/>
  <c r="B2032" i="7"/>
  <c r="D2032" i="7"/>
  <c r="E2032" i="7"/>
  <c r="G2032" i="7"/>
  <c r="A2033" i="7"/>
  <c r="C2033" i="7" s="1"/>
  <c r="A2034" i="7"/>
  <c r="A2035" i="7"/>
  <c r="B2035" i="7"/>
  <c r="C2035" i="7"/>
  <c r="D2035" i="7"/>
  <c r="E2035" i="7"/>
  <c r="G2035" i="7"/>
  <c r="A2036" i="7"/>
  <c r="A2037" i="7"/>
  <c r="G2037" i="7" s="1"/>
  <c r="A2038" i="7"/>
  <c r="B2038" i="7"/>
  <c r="D2038" i="7" s="1"/>
  <c r="C2038" i="7"/>
  <c r="E2038" i="7"/>
  <c r="G2038" i="7"/>
  <c r="A2039" i="7"/>
  <c r="B2039" i="7"/>
  <c r="D2039" i="7" s="1"/>
  <c r="C2039" i="7"/>
  <c r="E2039" i="7"/>
  <c r="G2039" i="7"/>
  <c r="A2040" i="7"/>
  <c r="C2040" i="7" s="1"/>
  <c r="B2040" i="7"/>
  <c r="D2040" i="7" s="1"/>
  <c r="E2040" i="7"/>
  <c r="G2040" i="7"/>
  <c r="A2041" i="7"/>
  <c r="A2042" i="7"/>
  <c r="B2042" i="7"/>
  <c r="A2043" i="7"/>
  <c r="B2043" i="7"/>
  <c r="D2043" i="7" s="1"/>
  <c r="C2043" i="7"/>
  <c r="E2043" i="7"/>
  <c r="G2043" i="7"/>
  <c r="A2044" i="7"/>
  <c r="E2044" i="7" s="1"/>
  <c r="A2045" i="7"/>
  <c r="B2045" i="7"/>
  <c r="G2045" i="7"/>
  <c r="A2046" i="7"/>
  <c r="E2046" i="7" s="1"/>
  <c r="B2046" i="7"/>
  <c r="D2046" i="7" s="1"/>
  <c r="C2046" i="7"/>
  <c r="G2046" i="7"/>
  <c r="A2047" i="7"/>
  <c r="B2047" i="7"/>
  <c r="D2047" i="7" s="1"/>
  <c r="C2047" i="7"/>
  <c r="E2047" i="7"/>
  <c r="G2047" i="7"/>
  <c r="A2048" i="7"/>
  <c r="C2048" i="7" s="1"/>
  <c r="B2048" i="7"/>
  <c r="E2048" i="7"/>
  <c r="G2048" i="7"/>
  <c r="A2049" i="7"/>
  <c r="B2049" i="7"/>
  <c r="G2049" i="7"/>
  <c r="A2050" i="7"/>
  <c r="E2050" i="7" s="1"/>
  <c r="B2050" i="7"/>
  <c r="D2050" i="7" s="1"/>
  <c r="C2050" i="7"/>
  <c r="G2050" i="7"/>
  <c r="A2051" i="7"/>
  <c r="B2051" i="7"/>
  <c r="D2051" i="7" s="1"/>
  <c r="C2051" i="7"/>
  <c r="E2051" i="7"/>
  <c r="G2051" i="7"/>
  <c r="A2052" i="7"/>
  <c r="B2052" i="7" s="1"/>
  <c r="A2053" i="7"/>
  <c r="B2053" i="7"/>
  <c r="G2053" i="7"/>
  <c r="A2054" i="7"/>
  <c r="A2055" i="7"/>
  <c r="B2055" i="7"/>
  <c r="D2055" i="7" s="1"/>
  <c r="C2055" i="7"/>
  <c r="E2055" i="7"/>
  <c r="G2055" i="7"/>
  <c r="A2056" i="7"/>
  <c r="C2056" i="7" s="1"/>
  <c r="B2056" i="7"/>
  <c r="D2056" i="7" s="1"/>
  <c r="E2056" i="7"/>
  <c r="G2056" i="7"/>
  <c r="A2057" i="7"/>
  <c r="E2057" i="7" s="1"/>
  <c r="B2057" i="7"/>
  <c r="C2057" i="7"/>
  <c r="G2057" i="7"/>
  <c r="A2058" i="7"/>
  <c r="E2058" i="7" s="1"/>
  <c r="B2058" i="7"/>
  <c r="D2058" i="7" s="1"/>
  <c r="C2058" i="7"/>
  <c r="A2059" i="7"/>
  <c r="B2059" i="7"/>
  <c r="C2059" i="7"/>
  <c r="D2059" i="7" s="1"/>
  <c r="E2059" i="7"/>
  <c r="G2059" i="7"/>
  <c r="A2060" i="7"/>
  <c r="C2060" i="7" s="1"/>
  <c r="B2060" i="7"/>
  <c r="D2060" i="7" s="1"/>
  <c r="G2060" i="7"/>
  <c r="A2061" i="7"/>
  <c r="B2061" i="7"/>
  <c r="A2062" i="7"/>
  <c r="B2062" i="7"/>
  <c r="D2062" i="7" s="1"/>
  <c r="C2062" i="7"/>
  <c r="E2062" i="7"/>
  <c r="G2062" i="7"/>
  <c r="A2063" i="7"/>
  <c r="B2063" i="7"/>
  <c r="C2063" i="7"/>
  <c r="D2063" i="7" s="1"/>
  <c r="E2063" i="7"/>
  <c r="G2063" i="7"/>
  <c r="A2064" i="7"/>
  <c r="C2064" i="7" s="1"/>
  <c r="B2064" i="7"/>
  <c r="D2064" i="7"/>
  <c r="E2064" i="7"/>
  <c r="G2064" i="7"/>
  <c r="A2065" i="7"/>
  <c r="C2065" i="7"/>
  <c r="A2066" i="7"/>
  <c r="C2066" i="7"/>
  <c r="A2067" i="7"/>
  <c r="B2067" i="7"/>
  <c r="C2067" i="7"/>
  <c r="D2067" i="7" s="1"/>
  <c r="E2067" i="7"/>
  <c r="G2067" i="7"/>
  <c r="A2068" i="7"/>
  <c r="A2069" i="7"/>
  <c r="G2069" i="7"/>
  <c r="A2070" i="7"/>
  <c r="B2070" i="7"/>
  <c r="D2070" i="7" s="1"/>
  <c r="C2070" i="7"/>
  <c r="E2070" i="7"/>
  <c r="G2070" i="7"/>
  <c r="A2071" i="7"/>
  <c r="B2071" i="7"/>
  <c r="C2071" i="7"/>
  <c r="D2071" i="7"/>
  <c r="E2071" i="7"/>
  <c r="G2071" i="7"/>
  <c r="A2072" i="7"/>
  <c r="C2072" i="7" s="1"/>
  <c r="B2072" i="7"/>
  <c r="D2072" i="7"/>
  <c r="E2072" i="7"/>
  <c r="G2072" i="7"/>
  <c r="A2073" i="7"/>
  <c r="C2073" i="7" s="1"/>
  <c r="A2074" i="7"/>
  <c r="E2074" i="7" s="1"/>
  <c r="B2074" i="7"/>
  <c r="C2074" i="7"/>
  <c r="D2074" i="7"/>
  <c r="G2074" i="7"/>
  <c r="A2075" i="7"/>
  <c r="B2075" i="7"/>
  <c r="C2075" i="7"/>
  <c r="D2075" i="7"/>
  <c r="E2075" i="7"/>
  <c r="G2075" i="7"/>
  <c r="A2076" i="7"/>
  <c r="A2077" i="7"/>
  <c r="B2077" i="7"/>
  <c r="G2077" i="7"/>
  <c r="A2078" i="7"/>
  <c r="B2078" i="7"/>
  <c r="C2078" i="7"/>
  <c r="E2078" i="7"/>
  <c r="G2078" i="7"/>
  <c r="A2079" i="7"/>
  <c r="B2079" i="7"/>
  <c r="C2079" i="7"/>
  <c r="D2079" i="7"/>
  <c r="E2079" i="7"/>
  <c r="G2079" i="7"/>
  <c r="A2080" i="7"/>
  <c r="C2080" i="7" s="1"/>
  <c r="B2080" i="7"/>
  <c r="D2080" i="7" s="1"/>
  <c r="E2080" i="7"/>
  <c r="G2080" i="7"/>
  <c r="A2081" i="7"/>
  <c r="B2081" i="7" s="1"/>
  <c r="A2082" i="7"/>
  <c r="E2082" i="7" s="1"/>
  <c r="B2082" i="7"/>
  <c r="D2082" i="7" s="1"/>
  <c r="C2082" i="7"/>
  <c r="G2082" i="7"/>
  <c r="A2083" i="7"/>
  <c r="B2083" i="7"/>
  <c r="C2083" i="7"/>
  <c r="D2083" i="7" s="1"/>
  <c r="E2083" i="7"/>
  <c r="G2083" i="7"/>
  <c r="A2084" i="7"/>
  <c r="C2084" i="7" s="1"/>
  <c r="B2084" i="7"/>
  <c r="D2084" i="7" s="1"/>
  <c r="E2084" i="7"/>
  <c r="G2084" i="7"/>
  <c r="A2085" i="7"/>
  <c r="B2085" i="7"/>
  <c r="G2085" i="7"/>
  <c r="A2086" i="7"/>
  <c r="G2086" i="7"/>
  <c r="A2087" i="7"/>
  <c r="B2087" i="7"/>
  <c r="C2087" i="7"/>
  <c r="E2087" i="7"/>
  <c r="G2087" i="7"/>
  <c r="A2088" i="7"/>
  <c r="C2088" i="7" s="1"/>
  <c r="B2088" i="7"/>
  <c r="D2088" i="7"/>
  <c r="E2088" i="7"/>
  <c r="G2088" i="7"/>
  <c r="A2089" i="7"/>
  <c r="E2089" i="7" s="1"/>
  <c r="C2089" i="7"/>
  <c r="G2089" i="7"/>
  <c r="A2090" i="7"/>
  <c r="B2090" i="7"/>
  <c r="D2090" i="7" s="1"/>
  <c r="C2090" i="7"/>
  <c r="E2090" i="7"/>
  <c r="G2090" i="7"/>
  <c r="A2091" i="7"/>
  <c r="B2091" i="7"/>
  <c r="D2091" i="7" s="1"/>
  <c r="C2091" i="7"/>
  <c r="E2091" i="7"/>
  <c r="G2091" i="7"/>
  <c r="A2092" i="7"/>
  <c r="C2092" i="7" s="1"/>
  <c r="B2092" i="7"/>
  <c r="D2092" i="7" s="1"/>
  <c r="E2092" i="7"/>
  <c r="G2092" i="7"/>
  <c r="A2093" i="7"/>
  <c r="B2093" i="7" s="1"/>
  <c r="A2094" i="7"/>
  <c r="G2094" i="7" s="1"/>
  <c r="B2094" i="7"/>
  <c r="D2094" i="7" s="1"/>
  <c r="C2094" i="7"/>
  <c r="E2094" i="7"/>
  <c r="A2095" i="7"/>
  <c r="B2095" i="7"/>
  <c r="D2095" i="7" s="1"/>
  <c r="C2095" i="7"/>
  <c r="E2095" i="7"/>
  <c r="G2095" i="7"/>
  <c r="A2096" i="7"/>
  <c r="E2096" i="7" s="1"/>
  <c r="G2096" i="7"/>
  <c r="A2097" i="7"/>
  <c r="B2097" i="7"/>
  <c r="C2097" i="7"/>
  <c r="D2097" i="7"/>
  <c r="A2098" i="7"/>
  <c r="B2098" i="7"/>
  <c r="D2098" i="7" s="1"/>
  <c r="C2098" i="7"/>
  <c r="E2098" i="7"/>
  <c r="G2098" i="7"/>
  <c r="A2099" i="7"/>
  <c r="B2099" i="7"/>
  <c r="C2099" i="7"/>
  <c r="D2099" i="7"/>
  <c r="E2099" i="7"/>
  <c r="G2099" i="7"/>
  <c r="A2100" i="7"/>
  <c r="B2100" i="7"/>
  <c r="A2101" i="7"/>
  <c r="A2102" i="7"/>
  <c r="B2102" i="7" s="1"/>
  <c r="C2102" i="7"/>
  <c r="D2102" i="7"/>
  <c r="E2102" i="7"/>
  <c r="A2103" i="7"/>
  <c r="B2103" i="7"/>
  <c r="C2103" i="7"/>
  <c r="E2103" i="7"/>
  <c r="G2103" i="7"/>
  <c r="A2104" i="7"/>
  <c r="C2104" i="7" s="1"/>
  <c r="B2104" i="7"/>
  <c r="D2104" i="7" s="1"/>
  <c r="E2104" i="7"/>
  <c r="G2104" i="7"/>
  <c r="A2105" i="7"/>
  <c r="E2105" i="7" s="1"/>
  <c r="B2105" i="7"/>
  <c r="D2105" i="7" s="1"/>
  <c r="C2105" i="7"/>
  <c r="G2105" i="7"/>
  <c r="A2106" i="7"/>
  <c r="E2106" i="7" s="1"/>
  <c r="C2106" i="7"/>
  <c r="A2107" i="7"/>
  <c r="B2107" i="7"/>
  <c r="C2107" i="7"/>
  <c r="D2107" i="7"/>
  <c r="E2107" i="7"/>
  <c r="G2107" i="7"/>
  <c r="A2108" i="7"/>
  <c r="A2109" i="7"/>
  <c r="B2109" i="7" s="1"/>
  <c r="A2110" i="7"/>
  <c r="B2110" i="7"/>
  <c r="D2110" i="7" s="1"/>
  <c r="C2110" i="7"/>
  <c r="E2110" i="7"/>
  <c r="G2110" i="7"/>
  <c r="A2111" i="7"/>
  <c r="B2111" i="7"/>
  <c r="D2111" i="7" s="1"/>
  <c r="C2111" i="7"/>
  <c r="E2111" i="7"/>
  <c r="G2111" i="7"/>
  <c r="A2112" i="7"/>
  <c r="E2112" i="7"/>
  <c r="A2113" i="7"/>
  <c r="B2113" i="7" s="1"/>
  <c r="D2113" i="7" s="1"/>
  <c r="C2113" i="7"/>
  <c r="A2114" i="7"/>
  <c r="B2114" i="7" s="1"/>
  <c r="G2114" i="7"/>
  <c r="A2115" i="7"/>
  <c r="B2115" i="7"/>
  <c r="C2115" i="7"/>
  <c r="D2115" i="7"/>
  <c r="E2115" i="7"/>
  <c r="G2115" i="7"/>
  <c r="A2116" i="7"/>
  <c r="B2116" i="7" s="1"/>
  <c r="D2116" i="7" s="1"/>
  <c r="C2116" i="7"/>
  <c r="G2116" i="7"/>
  <c r="A2117" i="7"/>
  <c r="E2117" i="7" s="1"/>
  <c r="B2117" i="7"/>
  <c r="C2117" i="7"/>
  <c r="D2117" i="7"/>
  <c r="G2117" i="7"/>
  <c r="A2118" i="7"/>
  <c r="B2118" i="7" s="1"/>
  <c r="D2118" i="7" s="1"/>
  <c r="C2118" i="7"/>
  <c r="E2118" i="7"/>
  <c r="G2118" i="7"/>
  <c r="A2119" i="7"/>
  <c r="C2119" i="7" s="1"/>
  <c r="B2119" i="7"/>
  <c r="D2119" i="7" s="1"/>
  <c r="G2119" i="7"/>
  <c r="A2120" i="7"/>
  <c r="B2120" i="7"/>
  <c r="E2120" i="7"/>
  <c r="A2121" i="7"/>
  <c r="B2121" i="7"/>
  <c r="C2121" i="7"/>
  <c r="D2121" i="7"/>
  <c r="E2121" i="7"/>
  <c r="G2121" i="7"/>
  <c r="A2122" i="7"/>
  <c r="B2122" i="7" s="1"/>
  <c r="C2122" i="7"/>
  <c r="D2122" i="7"/>
  <c r="E2122" i="7"/>
  <c r="A2123" i="7"/>
  <c r="B2123" i="7"/>
  <c r="C2123" i="7"/>
  <c r="E2123" i="7"/>
  <c r="G2123" i="7"/>
  <c r="A2124" i="7"/>
  <c r="B2124" i="7"/>
  <c r="C2124" i="7"/>
  <c r="D2124" i="7"/>
  <c r="E2124" i="7"/>
  <c r="G2124" i="7"/>
  <c r="A2125" i="7"/>
  <c r="E2125" i="7" s="1"/>
  <c r="B2125" i="7"/>
  <c r="D2125" i="7" s="1"/>
  <c r="C2125" i="7"/>
  <c r="A2126" i="7"/>
  <c r="B2126" i="7" s="1"/>
  <c r="E2126" i="7"/>
  <c r="A2127" i="7"/>
  <c r="E2127" i="7" s="1"/>
  <c r="B2127" i="7"/>
  <c r="C2127" i="7"/>
  <c r="D2127" i="7"/>
  <c r="G2127" i="7"/>
  <c r="A2128" i="7"/>
  <c r="A2129" i="7"/>
  <c r="G2129" i="7" s="1"/>
  <c r="A2130" i="7"/>
  <c r="B2130" i="7" s="1"/>
  <c r="D2130" i="7" s="1"/>
  <c r="C2130" i="7"/>
  <c r="A2131" i="7"/>
  <c r="B2131" i="7"/>
  <c r="C2131" i="7"/>
  <c r="D2131" i="7"/>
  <c r="E2131" i="7"/>
  <c r="G2131" i="7"/>
  <c r="A2132" i="7"/>
  <c r="B2132" i="7"/>
  <c r="D2132" i="7" s="1"/>
  <c r="C2132" i="7"/>
  <c r="E2132" i="7"/>
  <c r="G2132" i="7"/>
  <c r="A2133" i="7"/>
  <c r="C2133" i="7"/>
  <c r="G2133" i="7"/>
  <c r="A2134" i="7"/>
  <c r="B2134" i="7"/>
  <c r="C2134" i="7"/>
  <c r="D2134" i="7"/>
  <c r="A2135" i="7"/>
  <c r="B2135" i="7" s="1"/>
  <c r="D2135" i="7" s="1"/>
  <c r="C2135" i="7"/>
  <c r="E2135" i="7"/>
  <c r="G2135" i="7"/>
  <c r="A2136" i="7"/>
  <c r="C2136" i="7" s="1"/>
  <c r="G2136" i="7"/>
  <c r="A2137" i="7"/>
  <c r="E2137" i="7" s="1"/>
  <c r="B2137" i="7"/>
  <c r="D2137" i="7" s="1"/>
  <c r="C2137" i="7"/>
  <c r="G2137" i="7"/>
  <c r="A2138" i="7"/>
  <c r="B2138" i="7"/>
  <c r="D2138" i="7" s="1"/>
  <c r="C2138" i="7"/>
  <c r="E2138" i="7"/>
  <c r="G2138" i="7"/>
  <c r="A2139" i="7"/>
  <c r="B2139" i="7"/>
  <c r="C2139" i="7"/>
  <c r="D2139" i="7"/>
  <c r="E2139" i="7"/>
  <c r="G2139" i="7"/>
  <c r="A2140" i="7"/>
  <c r="G2140" i="7"/>
  <c r="A2141" i="7"/>
  <c r="E2141" i="7" s="1"/>
  <c r="B2141" i="7"/>
  <c r="C2141" i="7"/>
  <c r="G2141" i="7"/>
  <c r="A2142" i="7"/>
  <c r="E2142" i="7" s="1"/>
  <c r="B2142" i="7"/>
  <c r="D2142" i="7" s="1"/>
  <c r="C2142" i="7"/>
  <c r="G2142" i="7"/>
  <c r="A2143" i="7"/>
  <c r="B2143" i="7" s="1"/>
  <c r="C2143" i="7"/>
  <c r="E2143" i="7"/>
  <c r="G2143" i="7"/>
  <c r="A2144" i="7"/>
  <c r="C2144" i="7" s="1"/>
  <c r="B2144" i="7"/>
  <c r="D2144" i="7"/>
  <c r="E2144" i="7"/>
  <c r="G2144" i="7"/>
  <c r="A2145" i="7"/>
  <c r="G2145" i="7" s="1"/>
  <c r="A2146" i="7"/>
  <c r="B2146" i="7"/>
  <c r="C2146" i="7"/>
  <c r="D2146" i="7"/>
  <c r="E2146" i="7"/>
  <c r="G2146" i="7"/>
  <c r="A2147" i="7"/>
  <c r="B2147" i="7"/>
  <c r="C2147" i="7"/>
  <c r="D2147" i="7"/>
  <c r="E2147" i="7"/>
  <c r="G2147" i="7"/>
  <c r="A2148" i="7"/>
  <c r="E2148" i="7" s="1"/>
  <c r="B2148" i="7"/>
  <c r="C2148" i="7"/>
  <c r="G2148" i="7"/>
  <c r="A2149" i="7"/>
  <c r="E2149" i="7" s="1"/>
  <c r="B2149" i="7"/>
  <c r="D2149" i="7" s="1"/>
  <c r="C2149" i="7"/>
  <c r="G2149" i="7"/>
  <c r="A2150" i="7"/>
  <c r="B2150" i="7" s="1"/>
  <c r="D2150" i="7" s="1"/>
  <c r="C2150" i="7"/>
  <c r="E2150" i="7"/>
  <c r="G2150" i="7"/>
  <c r="A2151" i="7"/>
  <c r="B2151" i="7" s="1"/>
  <c r="A2152" i="7"/>
  <c r="C2152" i="7" s="1"/>
  <c r="E2152" i="7"/>
  <c r="A2153" i="7"/>
  <c r="B2153" i="7" s="1"/>
  <c r="G2153" i="7"/>
  <c r="A2154" i="7"/>
  <c r="A2155" i="7"/>
  <c r="B2155" i="7"/>
  <c r="D2155" i="7" s="1"/>
  <c r="C2155" i="7"/>
  <c r="E2155" i="7"/>
  <c r="G2155" i="7"/>
  <c r="A2156" i="7"/>
  <c r="G2156" i="7" s="1"/>
  <c r="B2156" i="7"/>
  <c r="E2156" i="7"/>
  <c r="A2157" i="7"/>
  <c r="E2157" i="7" s="1"/>
  <c r="B2157" i="7"/>
  <c r="D2157" i="7" s="1"/>
  <c r="C2157" i="7"/>
  <c r="G2157" i="7"/>
  <c r="A2158" i="7"/>
  <c r="E2158" i="7" s="1"/>
  <c r="B2158" i="7"/>
  <c r="D2158" i="7" s="1"/>
  <c r="C2158" i="7"/>
  <c r="G2158" i="7"/>
  <c r="A2159" i="7"/>
  <c r="C2159" i="7" s="1"/>
  <c r="B2159" i="7"/>
  <c r="A2160" i="7"/>
  <c r="E2160" i="7"/>
  <c r="G2160" i="7"/>
  <c r="A2161" i="7"/>
  <c r="G2161" i="7" s="1"/>
  <c r="B2161" i="7"/>
  <c r="E2161" i="7"/>
  <c r="A2162" i="7"/>
  <c r="E2162" i="7" s="1"/>
  <c r="B2162" i="7"/>
  <c r="D2162" i="7" s="1"/>
  <c r="C2162" i="7"/>
  <c r="G2162" i="7"/>
  <c r="A2163" i="7"/>
  <c r="B2163" i="7"/>
  <c r="D2163" i="7" s="1"/>
  <c r="C2163" i="7"/>
  <c r="E2163" i="7"/>
  <c r="G2163" i="7"/>
  <c r="A2164" i="7"/>
  <c r="G2164" i="7" s="1"/>
  <c r="B2164" i="7"/>
  <c r="E2164" i="7"/>
  <c r="A2165" i="7"/>
  <c r="A2166" i="7"/>
  <c r="C2166" i="7" s="1"/>
  <c r="B2166" i="7"/>
  <c r="E2166" i="7"/>
  <c r="G2166" i="7"/>
  <c r="A2167" i="7"/>
  <c r="G2167" i="7" s="1"/>
  <c r="B2167" i="7"/>
  <c r="A2168" i="7"/>
  <c r="C2168" i="7" s="1"/>
  <c r="G2168" i="7"/>
  <c r="A2169" i="7"/>
  <c r="B2169" i="7" s="1"/>
  <c r="D2169" i="7" s="1"/>
  <c r="C2169" i="7"/>
  <c r="A2170" i="7"/>
  <c r="G2170" i="7" s="1"/>
  <c r="B2170" i="7"/>
  <c r="D2170" i="7" s="1"/>
  <c r="C2170" i="7"/>
  <c r="E2170" i="7"/>
  <c r="A2171" i="7"/>
  <c r="B2171" i="7"/>
  <c r="D2171" i="7" s="1"/>
  <c r="C2171" i="7"/>
  <c r="E2171" i="7"/>
  <c r="G2171" i="7"/>
  <c r="A2172" i="7"/>
  <c r="C2172" i="7" s="1"/>
  <c r="B2172" i="7"/>
  <c r="E2172" i="7"/>
  <c r="G2172" i="7"/>
  <c r="A2173" i="7"/>
  <c r="C2173" i="7" s="1"/>
  <c r="B2173" i="7"/>
  <c r="A2174" i="7"/>
  <c r="B2174" i="7" s="1"/>
  <c r="E2174" i="7"/>
  <c r="A2175" i="7"/>
  <c r="B2175" i="7"/>
  <c r="C2175" i="7"/>
  <c r="D2175" i="7"/>
  <c r="E2175" i="7"/>
  <c r="G2175" i="7"/>
  <c r="A2176" i="7"/>
  <c r="B2176" i="7"/>
  <c r="G2176" i="7"/>
  <c r="A2177" i="7"/>
  <c r="B2177" i="7"/>
  <c r="D2177" i="7" s="1"/>
  <c r="C2177" i="7"/>
  <c r="E2177" i="7"/>
  <c r="G2177" i="7"/>
  <c r="A2178" i="7"/>
  <c r="B2178" i="7" s="1"/>
  <c r="D2178" i="7" s="1"/>
  <c r="C2178" i="7"/>
  <c r="E2178" i="7"/>
  <c r="A2179" i="7"/>
  <c r="B2179" i="7"/>
  <c r="C2179" i="7"/>
  <c r="D2179" i="7"/>
  <c r="E2179" i="7"/>
  <c r="G2179" i="7"/>
  <c r="A2180" i="7"/>
  <c r="C2180" i="7" s="1"/>
  <c r="A2181" i="7"/>
  <c r="E2181" i="7" s="1"/>
  <c r="C2181" i="7"/>
  <c r="A2182" i="7"/>
  <c r="B2182" i="7"/>
  <c r="C2182" i="7"/>
  <c r="E2182" i="7"/>
  <c r="G2182" i="7"/>
  <c r="A2183" i="7"/>
  <c r="C2183" i="7" s="1"/>
  <c r="A2184" i="7"/>
  <c r="B2184" i="7" s="1"/>
  <c r="A2185" i="7"/>
  <c r="C2185" i="7" s="1"/>
  <c r="E2185" i="7"/>
  <c r="G2185" i="7"/>
  <c r="A2186" i="7"/>
  <c r="G2186" i="7" s="1"/>
  <c r="B2186" i="7"/>
  <c r="E2186" i="7"/>
  <c r="A2187" i="7"/>
  <c r="B2187" i="7"/>
  <c r="D2187" i="7" s="1"/>
  <c r="C2187" i="7"/>
  <c r="E2187" i="7"/>
  <c r="G2187" i="7"/>
  <c r="A2188" i="7"/>
  <c r="B2188" i="7"/>
  <c r="C2188" i="7"/>
  <c r="D2188" i="7"/>
  <c r="E2188" i="7"/>
  <c r="G2188" i="7"/>
  <c r="A2189" i="7"/>
  <c r="E2189" i="7" s="1"/>
  <c r="A2190" i="7"/>
  <c r="B2190" i="7"/>
  <c r="E2190" i="7"/>
  <c r="A2191" i="7"/>
  <c r="B2191" i="7"/>
  <c r="D2191" i="7" s="1"/>
  <c r="C2191" i="7"/>
  <c r="E2191" i="7"/>
  <c r="G2191" i="7"/>
  <c r="A2192" i="7"/>
  <c r="C2192" i="7" s="1"/>
  <c r="B2192" i="7"/>
  <c r="D2192" i="7" s="1"/>
  <c r="E2192" i="7"/>
  <c r="G2192" i="7"/>
  <c r="A2193" i="7"/>
  <c r="C2193" i="7" s="1"/>
  <c r="G2193" i="7"/>
  <c r="A2194" i="7"/>
  <c r="B2194" i="7" s="1"/>
  <c r="G2194" i="7"/>
  <c r="A2195" i="7"/>
  <c r="B2195" i="7"/>
  <c r="D2195" i="7" s="1"/>
  <c r="C2195" i="7"/>
  <c r="E2195" i="7"/>
  <c r="G2195" i="7"/>
  <c r="A2196" i="7"/>
  <c r="C2196" i="7" s="1"/>
  <c r="E2196" i="7"/>
  <c r="G2196" i="7"/>
  <c r="A2197" i="7"/>
  <c r="E2197" i="7" s="1"/>
  <c r="B2197" i="7"/>
  <c r="D2197" i="7" s="1"/>
  <c r="C2197" i="7"/>
  <c r="G2197" i="7"/>
  <c r="A2198" i="7"/>
  <c r="A2199" i="7"/>
  <c r="B2199" i="7" s="1"/>
  <c r="E2199" i="7"/>
  <c r="A2200" i="7"/>
  <c r="C2200" i="7" s="1"/>
  <c r="A2201" i="7"/>
  <c r="C2201" i="7" s="1"/>
  <c r="B2201" i="7"/>
  <c r="A2202" i="7"/>
  <c r="B2202" i="7"/>
  <c r="D2202" i="7" s="1"/>
  <c r="C2202" i="7"/>
  <c r="E2202" i="7"/>
  <c r="G2202" i="7"/>
  <c r="A2203" i="7"/>
  <c r="B2203" i="7"/>
  <c r="C2203" i="7"/>
  <c r="D2203" i="7" s="1"/>
  <c r="E2203" i="7"/>
  <c r="G2203" i="7"/>
  <c r="A2204" i="7"/>
  <c r="A2205" i="7"/>
  <c r="E2205" i="7" s="1"/>
  <c r="B2205" i="7"/>
  <c r="G2205" i="7"/>
  <c r="A2206" i="7"/>
  <c r="C2206" i="7" s="1"/>
  <c r="B2206" i="7"/>
  <c r="E2206" i="7"/>
  <c r="G2206" i="7"/>
  <c r="A2207" i="7"/>
  <c r="B2207" i="7"/>
  <c r="D2207" i="7" s="1"/>
  <c r="C2207" i="7"/>
  <c r="E2207" i="7"/>
  <c r="G2207" i="7"/>
  <c r="A2208" i="7"/>
  <c r="C2208" i="7" s="1"/>
  <c r="B2208" i="7"/>
  <c r="D2208" i="7" s="1"/>
  <c r="G2208" i="7"/>
  <c r="A2209" i="7"/>
  <c r="G2209" i="7" s="1"/>
  <c r="B2209" i="7"/>
  <c r="E2209" i="7"/>
  <c r="A2210" i="7"/>
  <c r="C2210" i="7" s="1"/>
  <c r="B2210" i="7"/>
  <c r="D2210" i="7"/>
  <c r="G2210" i="7"/>
  <c r="A2211" i="7"/>
  <c r="B2211" i="7"/>
  <c r="C2211" i="7"/>
  <c r="E2211" i="7"/>
  <c r="G2211" i="7"/>
  <c r="A2212" i="7"/>
  <c r="C2212" i="7" s="1"/>
  <c r="B2212" i="7"/>
  <c r="D2212" i="7" s="1"/>
  <c r="E2212" i="7"/>
  <c r="G2212" i="7"/>
  <c r="A2213" i="7"/>
  <c r="E2213" i="7" s="1"/>
  <c r="B2213" i="7"/>
  <c r="D2213" i="7" s="1"/>
  <c r="C2213" i="7"/>
  <c r="G2213" i="7"/>
  <c r="A2214" i="7"/>
  <c r="C2214" i="7" s="1"/>
  <c r="B2214" i="7"/>
  <c r="E2214" i="7"/>
  <c r="A2215" i="7"/>
  <c r="G2215" i="7" s="1"/>
  <c r="A2216" i="7"/>
  <c r="C2216" i="7" s="1"/>
  <c r="B2216" i="7"/>
  <c r="D2216" i="7" s="1"/>
  <c r="A2217" i="7"/>
  <c r="C2217" i="7" s="1"/>
  <c r="B2217" i="7"/>
  <c r="D2217" i="7" s="1"/>
  <c r="E2217" i="7"/>
  <c r="A2218" i="7"/>
  <c r="E2218" i="7" s="1"/>
  <c r="A2219" i="7"/>
  <c r="B2219" i="7"/>
  <c r="D2219" i="7" s="1"/>
  <c r="C2219" i="7"/>
  <c r="E2219" i="7"/>
  <c r="G2219" i="7"/>
  <c r="A2220" i="7"/>
  <c r="A2221" i="7"/>
  <c r="B2221" i="7"/>
  <c r="G2221" i="7"/>
  <c r="A2222" i="7"/>
  <c r="G2222" i="7" s="1"/>
  <c r="B2222" i="7"/>
  <c r="A2223" i="7"/>
  <c r="A2224" i="7"/>
  <c r="E2224" i="7"/>
  <c r="G2224" i="7"/>
  <c r="A2225" i="7"/>
  <c r="G2225" i="7" s="1"/>
  <c r="B2225" i="7"/>
  <c r="A2226" i="7"/>
  <c r="A2227" i="7"/>
  <c r="B2227" i="7"/>
  <c r="C2227" i="7"/>
  <c r="D2227" i="7"/>
  <c r="E2227" i="7"/>
  <c r="G2227" i="7"/>
  <c r="A2228" i="7"/>
  <c r="G2228" i="7" s="1"/>
  <c r="B2228" i="7"/>
  <c r="E2228" i="7"/>
  <c r="A2229" i="7"/>
  <c r="B2229" i="7"/>
  <c r="C2229" i="7"/>
  <c r="D2229" i="7"/>
  <c r="A2230" i="7"/>
  <c r="B2230" i="7"/>
  <c r="C2230" i="7"/>
  <c r="D2230" i="7"/>
  <c r="E2230" i="7"/>
  <c r="G2230" i="7"/>
  <c r="A2231" i="7"/>
  <c r="G2231" i="7" s="1"/>
  <c r="B2231" i="7"/>
  <c r="E2231" i="7"/>
  <c r="A2232" i="7"/>
  <c r="B2232" i="7"/>
  <c r="G2232" i="7"/>
  <c r="A2233" i="7"/>
  <c r="B2233" i="7"/>
  <c r="C2233" i="7"/>
  <c r="D2233" i="7"/>
  <c r="E2233" i="7"/>
  <c r="G2233" i="7"/>
  <c r="A2234" i="7"/>
  <c r="G2234" i="7" s="1"/>
  <c r="B2234" i="7"/>
  <c r="E2234" i="7"/>
  <c r="A2235" i="7"/>
  <c r="B2235" i="7"/>
  <c r="C2235" i="7"/>
  <c r="D2235" i="7"/>
  <c r="E2235" i="7"/>
  <c r="G2235" i="7"/>
  <c r="A2236" i="7"/>
  <c r="E2236" i="7" s="1"/>
  <c r="B2236" i="7"/>
  <c r="C2236" i="7"/>
  <c r="D2236" i="7"/>
  <c r="G2236" i="7"/>
  <c r="A2237" i="7"/>
  <c r="E2237" i="7" s="1"/>
  <c r="B2237" i="7"/>
  <c r="C2237" i="7"/>
  <c r="A2238" i="7"/>
  <c r="B2238" i="7" s="1"/>
  <c r="A2239" i="7"/>
  <c r="E2239" i="7" s="1"/>
  <c r="B2239" i="7"/>
  <c r="C2239" i="7"/>
  <c r="D2239" i="7"/>
  <c r="G2239" i="7"/>
  <c r="A2240" i="7"/>
  <c r="C2240" i="7" s="1"/>
  <c r="B2240" i="7"/>
  <c r="D2240" i="7"/>
  <c r="E2240" i="7"/>
  <c r="A2241" i="7"/>
  <c r="B2241" i="7"/>
  <c r="D2241" i="7" s="1"/>
  <c r="C2241" i="7"/>
  <c r="E2241" i="7"/>
  <c r="G2241" i="7"/>
  <c r="A2242" i="7"/>
  <c r="E2242" i="7" s="1"/>
  <c r="B2242" i="7"/>
  <c r="C2242" i="7"/>
  <c r="A2243" i="7"/>
  <c r="B2243" i="7"/>
  <c r="D2243" i="7" s="1"/>
  <c r="C2243" i="7"/>
  <c r="E2243" i="7"/>
  <c r="G2243" i="7"/>
  <c r="A2244" i="7"/>
  <c r="B2244" i="7" s="1"/>
  <c r="G2244" i="7"/>
  <c r="A2245" i="7"/>
  <c r="A2246" i="7"/>
  <c r="A2247" i="7"/>
  <c r="B2247" i="7" s="1"/>
  <c r="G2247" i="7"/>
  <c r="A2248" i="7"/>
  <c r="A2249" i="7"/>
  <c r="A2250" i="7"/>
  <c r="B2250" i="7" s="1"/>
  <c r="G2250" i="7"/>
  <c r="A2251" i="7"/>
  <c r="B2251" i="7"/>
  <c r="C2251" i="7"/>
  <c r="D2251" i="7" s="1"/>
  <c r="E2251" i="7"/>
  <c r="G2251" i="7"/>
  <c r="A2252" i="7"/>
  <c r="B2252" i="7"/>
  <c r="C2252" i="7"/>
  <c r="D2252" i="7" s="1"/>
  <c r="E2252" i="7"/>
  <c r="G2252" i="7"/>
  <c r="A2253" i="7"/>
  <c r="E2253" i="7" s="1"/>
  <c r="B2253" i="7"/>
  <c r="C2253" i="7"/>
  <c r="D2253" i="7"/>
  <c r="G2253" i="7"/>
  <c r="A2254" i="7"/>
  <c r="G2254" i="7" s="1"/>
  <c r="B2254" i="7"/>
  <c r="D2254" i="7" s="1"/>
  <c r="C2254" i="7"/>
  <c r="E2254" i="7"/>
  <c r="A2255" i="7"/>
  <c r="B2255" i="7" s="1"/>
  <c r="D2255" i="7" s="1"/>
  <c r="C2255" i="7"/>
  <c r="E2255" i="7"/>
  <c r="A2256" i="7"/>
  <c r="C2256" i="7" s="1"/>
  <c r="B2256" i="7"/>
  <c r="D2256" i="7"/>
  <c r="E2256" i="7"/>
  <c r="G2256" i="7"/>
  <c r="A2257" i="7"/>
  <c r="E2257" i="7" s="1"/>
  <c r="B2257" i="7"/>
  <c r="D2257" i="7" s="1"/>
  <c r="C2257" i="7"/>
  <c r="G2257" i="7"/>
  <c r="A2258" i="7"/>
  <c r="B2258" i="7" s="1"/>
  <c r="D2258" i="7" s="1"/>
  <c r="C2258" i="7"/>
  <c r="E2258" i="7"/>
  <c r="A2259" i="7"/>
  <c r="B2259" i="7"/>
  <c r="C2259" i="7"/>
  <c r="D2259" i="7"/>
  <c r="E2259" i="7"/>
  <c r="G2259" i="7"/>
  <c r="A2260" i="7"/>
  <c r="E2260" i="7" s="1"/>
  <c r="A2261" i="7"/>
  <c r="E2261" i="7" s="1"/>
  <c r="B2261" i="7"/>
  <c r="D2261" i="7" s="1"/>
  <c r="C2261" i="7"/>
  <c r="G2261" i="7"/>
  <c r="A2262" i="7"/>
  <c r="G2262" i="7" s="1"/>
  <c r="B2262" i="7"/>
  <c r="C2262" i="7"/>
  <c r="D2262" i="7"/>
  <c r="E2262" i="7"/>
  <c r="A2263" i="7"/>
  <c r="A2264" i="7"/>
  <c r="C2264" i="7" s="1"/>
  <c r="A2265" i="7"/>
  <c r="E2265" i="7" s="1"/>
  <c r="B2265" i="7"/>
  <c r="C2265" i="7"/>
  <c r="D2265" i="7"/>
  <c r="G2265" i="7"/>
  <c r="A2266" i="7"/>
  <c r="B2266" i="7" s="1"/>
  <c r="C2266" i="7"/>
  <c r="G2266" i="7"/>
  <c r="A2267" i="7"/>
  <c r="B2267" i="7"/>
  <c r="D2267" i="7" s="1"/>
  <c r="C2267" i="7"/>
  <c r="E2267" i="7"/>
  <c r="G2267" i="7"/>
  <c r="A2268" i="7"/>
  <c r="A2269" i="7"/>
  <c r="A2270" i="7"/>
  <c r="B2270" i="7" s="1"/>
  <c r="G2270" i="7"/>
  <c r="A2271" i="7"/>
  <c r="G2271" i="7" s="1"/>
  <c r="C2271" i="7"/>
  <c r="A2272" i="7"/>
  <c r="C2272" i="7" s="1"/>
  <c r="E2272" i="7"/>
  <c r="G2272" i="7"/>
  <c r="A2273" i="7"/>
  <c r="B2273" i="7"/>
  <c r="C2273" i="7"/>
  <c r="D2273" i="7"/>
  <c r="E2273" i="7"/>
  <c r="G2273" i="7"/>
  <c r="A2274" i="7"/>
  <c r="B2274" i="7"/>
  <c r="D2274" i="7" s="1"/>
  <c r="C2274" i="7"/>
  <c r="E2274" i="7"/>
  <c r="G2274" i="7"/>
  <c r="A2275" i="7"/>
  <c r="B2275" i="7"/>
  <c r="D2275" i="7" s="1"/>
  <c r="C2275" i="7"/>
  <c r="E2275" i="7"/>
  <c r="G2275" i="7"/>
  <c r="A2276" i="7"/>
  <c r="E2276" i="7" s="1"/>
  <c r="B2276" i="7"/>
  <c r="C2276" i="7"/>
  <c r="D2276" i="7"/>
  <c r="G2276" i="7"/>
  <c r="A2277" i="7"/>
  <c r="E2277" i="7" s="1"/>
  <c r="C2277" i="7"/>
  <c r="A2278" i="7"/>
  <c r="B2278" i="7" s="1"/>
  <c r="A2279" i="7"/>
  <c r="G2279" i="7" s="1"/>
  <c r="B2279" i="7"/>
  <c r="D2279" i="7" s="1"/>
  <c r="C2279" i="7"/>
  <c r="E2279" i="7"/>
  <c r="A2280" i="7"/>
  <c r="C2280" i="7" s="1"/>
  <c r="B2280" i="7"/>
  <c r="D2280" i="7" s="1"/>
  <c r="G2280" i="7"/>
  <c r="A2281" i="7"/>
  <c r="C2281" i="7" s="1"/>
  <c r="B2281" i="7"/>
  <c r="D2281" i="7" s="1"/>
  <c r="E2281" i="7"/>
  <c r="G2281" i="7"/>
  <c r="A2282" i="7"/>
  <c r="A2283" i="7"/>
  <c r="B2283" i="7"/>
  <c r="C2283" i="7"/>
  <c r="D2283" i="7"/>
  <c r="E2283" i="7"/>
  <c r="G2283" i="7"/>
  <c r="A2284" i="7"/>
  <c r="B2284" i="7"/>
  <c r="C2284" i="7"/>
  <c r="D2284" i="7"/>
  <c r="E2284" i="7"/>
  <c r="G2284" i="7"/>
  <c r="A2285" i="7"/>
  <c r="E2285" i="7" s="1"/>
  <c r="B2285" i="7"/>
  <c r="D2285" i="7" s="1"/>
  <c r="C2285" i="7"/>
  <c r="G2285" i="7"/>
  <c r="A2286" i="7"/>
  <c r="B2286" i="7" s="1"/>
  <c r="D2286" i="7" s="1"/>
  <c r="C2286" i="7"/>
  <c r="E2286" i="7"/>
  <c r="A2287" i="7"/>
  <c r="G2287" i="7" s="1"/>
  <c r="B2287" i="7"/>
  <c r="C2287" i="7"/>
  <c r="D2287" i="7"/>
  <c r="E2287" i="7"/>
  <c r="A2288" i="7"/>
  <c r="E2288" i="7"/>
  <c r="A2289" i="7"/>
  <c r="B2289" i="7"/>
  <c r="D2289" i="7" s="1"/>
  <c r="C2289" i="7"/>
  <c r="E2289" i="7"/>
  <c r="G2289" i="7"/>
  <c r="A2290" i="7"/>
  <c r="E2290" i="7" s="1"/>
  <c r="B2290" i="7"/>
  <c r="C2290" i="7"/>
  <c r="D2290" i="7" s="1"/>
  <c r="G2290" i="7"/>
  <c r="A2291" i="7"/>
  <c r="B2291" i="7"/>
  <c r="D2291" i="7" s="1"/>
  <c r="C2291" i="7"/>
  <c r="E2291" i="7"/>
  <c r="G2291" i="7"/>
  <c r="A2292" i="7"/>
  <c r="C2292" i="7" s="1"/>
  <c r="B2292" i="7"/>
  <c r="D2292" i="7" s="1"/>
  <c r="E2292" i="7"/>
  <c r="G2292" i="7"/>
  <c r="A2293" i="7"/>
  <c r="A2294" i="7"/>
  <c r="C2294" i="7" s="1"/>
  <c r="B2294" i="7"/>
  <c r="E2294" i="7"/>
  <c r="A2295" i="7"/>
  <c r="B2295" i="7" s="1"/>
  <c r="G2295" i="7"/>
  <c r="A2296" i="7"/>
  <c r="A2297" i="7"/>
  <c r="A2298" i="7"/>
  <c r="B2298" i="7"/>
  <c r="C2298" i="7"/>
  <c r="D2298" i="7"/>
  <c r="E2298" i="7"/>
  <c r="G2298" i="7"/>
  <c r="A2299" i="7"/>
  <c r="B2299" i="7"/>
  <c r="D2299" i="7" s="1"/>
  <c r="C2299" i="7"/>
  <c r="E2299" i="7"/>
  <c r="G2299" i="7"/>
  <c r="A2300" i="7"/>
  <c r="B2300" i="7"/>
  <c r="D2300" i="7" s="1"/>
  <c r="C2300" i="7"/>
  <c r="E2300" i="7"/>
  <c r="G2300" i="7"/>
  <c r="A2301" i="7"/>
  <c r="E2301" i="7" s="1"/>
  <c r="B2301" i="7"/>
  <c r="C2301" i="7"/>
  <c r="D2301" i="7"/>
  <c r="A2302" i="7"/>
  <c r="A2303" i="7"/>
  <c r="B2303" i="7" s="1"/>
  <c r="A2304" i="7"/>
  <c r="C2304" i="7" s="1"/>
  <c r="B2304" i="7"/>
  <c r="D2304" i="7" s="1"/>
  <c r="G2304" i="7"/>
  <c r="A2305" i="7"/>
  <c r="E2305" i="7" s="1"/>
  <c r="B2305" i="7"/>
  <c r="C2305" i="7"/>
  <c r="G2305" i="7"/>
  <c r="A2306" i="7"/>
  <c r="C2306" i="7" s="1"/>
  <c r="B2306" i="7"/>
  <c r="E2306" i="7"/>
  <c r="G2306" i="7"/>
  <c r="A2307" i="7"/>
  <c r="B2307" i="7"/>
  <c r="C2307" i="7"/>
  <c r="D2307" i="7"/>
  <c r="E2307" i="7"/>
  <c r="G2307" i="7"/>
  <c r="A2308" i="7"/>
  <c r="A2309" i="7"/>
  <c r="E2309" i="7" s="1"/>
  <c r="B2309" i="7"/>
  <c r="C2309" i="7"/>
  <c r="D2309" i="7"/>
  <c r="G2309" i="7"/>
  <c r="A2310" i="7"/>
  <c r="C2310" i="7" s="1"/>
  <c r="G2310" i="7"/>
  <c r="A2311" i="7"/>
  <c r="B2311" i="7" s="1"/>
  <c r="D2311" i="7" s="1"/>
  <c r="C2311" i="7"/>
  <c r="E2311" i="7"/>
  <c r="A2312" i="7"/>
  <c r="C2312" i="7" s="1"/>
  <c r="B2312" i="7"/>
  <c r="D2312" i="7"/>
  <c r="E2312" i="7"/>
  <c r="G2312" i="7"/>
  <c r="A2313" i="7"/>
  <c r="G2313" i="7" s="1"/>
  <c r="B2313" i="7"/>
  <c r="E2313" i="7"/>
  <c r="A2314" i="7"/>
  <c r="B2314" i="7"/>
  <c r="D2314" i="7" s="1"/>
  <c r="C2314" i="7"/>
  <c r="E2314" i="7"/>
  <c r="G2314" i="7"/>
  <c r="A2315" i="7"/>
  <c r="B2315" i="7"/>
  <c r="C2315" i="7"/>
  <c r="D2315" i="7"/>
  <c r="E2315" i="7"/>
  <c r="G2315" i="7"/>
  <c r="A2316" i="7"/>
  <c r="E2316" i="7" s="1"/>
  <c r="B2316" i="7"/>
  <c r="D2316" i="7" s="1"/>
  <c r="C2316" i="7"/>
  <c r="G2316" i="7"/>
  <c r="A2317" i="7"/>
  <c r="E2317" i="7" s="1"/>
  <c r="B2317" i="7"/>
  <c r="G2317" i="7"/>
  <c r="A2318" i="7"/>
  <c r="G2318" i="7" s="1"/>
  <c r="B2318" i="7"/>
  <c r="C2318" i="7"/>
  <c r="E2318" i="7"/>
  <c r="A2319" i="7"/>
  <c r="C2319" i="7" s="1"/>
  <c r="B2319" i="7"/>
  <c r="E2319" i="7"/>
  <c r="A2320" i="7"/>
  <c r="A2321" i="7"/>
  <c r="B2321" i="7"/>
  <c r="A2322" i="7"/>
  <c r="G2322" i="7"/>
  <c r="A2323" i="7"/>
  <c r="B2323" i="7"/>
  <c r="C2323" i="7"/>
  <c r="D2323" i="7"/>
  <c r="E2323" i="7"/>
  <c r="G2323" i="7"/>
  <c r="A2324" i="7"/>
  <c r="G2324" i="7" s="1"/>
  <c r="B2324" i="7"/>
  <c r="E2324" i="7"/>
  <c r="A2325" i="7"/>
  <c r="E2325" i="7" s="1"/>
  <c r="B2325" i="7"/>
  <c r="C2325" i="7"/>
  <c r="D2325" i="7"/>
  <c r="G2325" i="7"/>
  <c r="A2326" i="7"/>
  <c r="G2326" i="7" s="1"/>
  <c r="B2326" i="7"/>
  <c r="C2326" i="7"/>
  <c r="D2326" i="7"/>
  <c r="E2326" i="7"/>
  <c r="A2327" i="7"/>
  <c r="A2328" i="7"/>
  <c r="C2328" i="7" s="1"/>
  <c r="A2329" i="7"/>
  <c r="E2329" i="7" s="1"/>
  <c r="B2329" i="7"/>
  <c r="C2329" i="7"/>
  <c r="D2329" i="7" s="1"/>
  <c r="G2329" i="7"/>
  <c r="A2330" i="7"/>
  <c r="E2330" i="7" s="1"/>
  <c r="B2330" i="7"/>
  <c r="D2330" i="7" s="1"/>
  <c r="C2330" i="7"/>
  <c r="G2330" i="7"/>
  <c r="A2331" i="7"/>
  <c r="B2331" i="7"/>
  <c r="D2331" i="7" s="1"/>
  <c r="C2331" i="7"/>
  <c r="E2331" i="7"/>
  <c r="G2331" i="7"/>
  <c r="A2332" i="7"/>
  <c r="B2332" i="7"/>
  <c r="A2333" i="7"/>
  <c r="A2334" i="7"/>
  <c r="A2335" i="7"/>
  <c r="C2335" i="7"/>
  <c r="G2335" i="7"/>
  <c r="A2336" i="7"/>
  <c r="C2336" i="7" s="1"/>
  <c r="E2336" i="7"/>
  <c r="G2336" i="7"/>
  <c r="A2337" i="7"/>
  <c r="B2337" i="7"/>
  <c r="C2337" i="7"/>
  <c r="D2337" i="7"/>
  <c r="E2337" i="7"/>
  <c r="G2337" i="7"/>
  <c r="A2338" i="7"/>
  <c r="G2338" i="7" s="1"/>
  <c r="B2338" i="7"/>
  <c r="E2338" i="7"/>
  <c r="A2339" i="7"/>
  <c r="B2339" i="7"/>
  <c r="C2339" i="7"/>
  <c r="D2339" i="7"/>
  <c r="E2339" i="7"/>
  <c r="G2339" i="7"/>
  <c r="A2340" i="7"/>
  <c r="E2340" i="7" s="1"/>
  <c r="B2340" i="7"/>
  <c r="C2340" i="7"/>
  <c r="D2340" i="7"/>
  <c r="G2340" i="7"/>
  <c r="A2341" i="7"/>
  <c r="E2341" i="7" s="1"/>
  <c r="B2341" i="7"/>
  <c r="C2341" i="7"/>
  <c r="A2342" i="7"/>
  <c r="B2342" i="7" s="1"/>
  <c r="C2342" i="7"/>
  <c r="A2343" i="7"/>
  <c r="G2343" i="7" s="1"/>
  <c r="B2343" i="7"/>
  <c r="C2343" i="7"/>
  <c r="E2343" i="7"/>
  <c r="A2344" i="7"/>
  <c r="C2344" i="7" s="1"/>
  <c r="B2344" i="7"/>
  <c r="D2344" i="7" s="1"/>
  <c r="G2344" i="7"/>
  <c r="A2345" i="7"/>
  <c r="C2345" i="7" s="1"/>
  <c r="B2345" i="7"/>
  <c r="E2345" i="7"/>
  <c r="G2345" i="7"/>
  <c r="A2346" i="7"/>
  <c r="B2346" i="7"/>
  <c r="A2347" i="7"/>
  <c r="B2347" i="7"/>
  <c r="C2347" i="7"/>
  <c r="D2347" i="7"/>
  <c r="E2347" i="7"/>
  <c r="G2347" i="7"/>
  <c r="A2348" i="7"/>
  <c r="B2348" i="7"/>
  <c r="C2348" i="7"/>
  <c r="D2348" i="7"/>
  <c r="E2348" i="7"/>
  <c r="G2348" i="7"/>
  <c r="A2349" i="7"/>
  <c r="E2349" i="7" s="1"/>
  <c r="B2349" i="7"/>
  <c r="G2349" i="7"/>
  <c r="A2350" i="7"/>
  <c r="B2350" i="7" s="1"/>
  <c r="D2350" i="7" s="1"/>
  <c r="C2350" i="7"/>
  <c r="E2350" i="7"/>
  <c r="A2351" i="7"/>
  <c r="G2351" i="7" s="1"/>
  <c r="B2351" i="7"/>
  <c r="C2351" i="7"/>
  <c r="D2351" i="7"/>
  <c r="E2351" i="7"/>
  <c r="A2352" i="7"/>
  <c r="E2352" i="7" s="1"/>
  <c r="A2353" i="7"/>
  <c r="B2353" i="7"/>
  <c r="C2353" i="7"/>
  <c r="D2353" i="7"/>
  <c r="E2353" i="7"/>
  <c r="G2353" i="7"/>
  <c r="A2354" i="7"/>
  <c r="E2354" i="7" s="1"/>
  <c r="B2354" i="7"/>
  <c r="C2354" i="7"/>
  <c r="D2354" i="7" s="1"/>
  <c r="G2354" i="7"/>
  <c r="A2355" i="7"/>
  <c r="B2355" i="7"/>
  <c r="D2355" i="7" s="1"/>
  <c r="C2355" i="7"/>
  <c r="E2355" i="7"/>
  <c r="G2355" i="7"/>
  <c r="A2356" i="7"/>
  <c r="C2356" i="7" s="1"/>
  <c r="B2356" i="7"/>
  <c r="E2356" i="7"/>
  <c r="G2356" i="7"/>
  <c r="A2357" i="7"/>
  <c r="B2357" i="7"/>
  <c r="A2358" i="7"/>
  <c r="C2358" i="7" s="1"/>
  <c r="B2358" i="7"/>
  <c r="D2358" i="7" s="1"/>
  <c r="E2358" i="7"/>
  <c r="A2359" i="7"/>
  <c r="G2359" i="7"/>
  <c r="A2360" i="7"/>
  <c r="A2361" i="7"/>
  <c r="G2361" i="7" s="1"/>
  <c r="A2362" i="7"/>
  <c r="B2362" i="7"/>
  <c r="C2362" i="7"/>
  <c r="D2362" i="7"/>
  <c r="E2362" i="7"/>
  <c r="G2362" i="7"/>
  <c r="A2363" i="7"/>
  <c r="B2363" i="7"/>
  <c r="D2363" i="7" s="1"/>
  <c r="C2363" i="7"/>
  <c r="E2363" i="7"/>
  <c r="G2363" i="7"/>
  <c r="A2364" i="7"/>
  <c r="B2364" i="7"/>
  <c r="C2364" i="7"/>
  <c r="D2364" i="7"/>
  <c r="E2364" i="7"/>
  <c r="G2364" i="7"/>
  <c r="A2365" i="7"/>
  <c r="E2365" i="7" s="1"/>
  <c r="B2365" i="7"/>
  <c r="C2365" i="7"/>
  <c r="D2365" i="7"/>
  <c r="A2366" i="7"/>
  <c r="A2367" i="7"/>
  <c r="C2367" i="7"/>
  <c r="A2368" i="7"/>
  <c r="C2368" i="7" s="1"/>
  <c r="B2368" i="7"/>
  <c r="D2368" i="7"/>
  <c r="G2368" i="7"/>
  <c r="A2369" i="7"/>
  <c r="E2369" i="7" s="1"/>
  <c r="B2369" i="7"/>
  <c r="D2369" i="7" s="1"/>
  <c r="C2369" i="7"/>
  <c r="G2369" i="7"/>
  <c r="A2370" i="7"/>
  <c r="C2370" i="7" s="1"/>
  <c r="B2370" i="7"/>
  <c r="D2370" i="7" s="1"/>
  <c r="E2370" i="7"/>
  <c r="G2370" i="7"/>
  <c r="A2371" i="7"/>
  <c r="B2371" i="7"/>
  <c r="D2371" i="7" s="1"/>
  <c r="C2371" i="7"/>
  <c r="E2371" i="7"/>
  <c r="G2371" i="7"/>
  <c r="A2372" i="7"/>
  <c r="G2372" i="7" s="1"/>
  <c r="A2373" i="7"/>
  <c r="E2373" i="7" s="1"/>
  <c r="B2373" i="7"/>
  <c r="C2373" i="7"/>
  <c r="D2373" i="7"/>
  <c r="G2373" i="7"/>
  <c r="A2374" i="7"/>
  <c r="C2374" i="7"/>
  <c r="G2374" i="7"/>
  <c r="A2375" i="7"/>
  <c r="B2375" i="7" s="1"/>
  <c r="D2375" i="7" s="1"/>
  <c r="C2375" i="7"/>
  <c r="E2375" i="7"/>
  <c r="A2376" i="7"/>
  <c r="C2376" i="7" s="1"/>
  <c r="B2376" i="7"/>
  <c r="D2376" i="7"/>
  <c r="E2376" i="7"/>
  <c r="G2376" i="7"/>
  <c r="A2377" i="7"/>
  <c r="G2377" i="7" s="1"/>
  <c r="B2377" i="7"/>
  <c r="E2377" i="7"/>
  <c r="A2378" i="7"/>
  <c r="B2378" i="7"/>
  <c r="C2378" i="7"/>
  <c r="D2378" i="7"/>
  <c r="E2378" i="7"/>
  <c r="G2378" i="7"/>
  <c r="A2379" i="7"/>
  <c r="B2379" i="7"/>
  <c r="C2379" i="7"/>
  <c r="D2379" i="7" s="1"/>
  <c r="E2379" i="7"/>
  <c r="G2379" i="7"/>
  <c r="A2380" i="7"/>
  <c r="E2380" i="7" s="1"/>
  <c r="B2380" i="7"/>
  <c r="D2380" i="7" s="1"/>
  <c r="C2380" i="7"/>
  <c r="G2380" i="7"/>
  <c r="A2381" i="7"/>
  <c r="E2381" i="7" s="1"/>
  <c r="B2381" i="7"/>
  <c r="G2381" i="7"/>
  <c r="A2382" i="7"/>
  <c r="G2382" i="7" s="1"/>
  <c r="B2382" i="7"/>
  <c r="D2382" i="7" s="1"/>
  <c r="C2382" i="7"/>
  <c r="E2382" i="7"/>
  <c r="A2383" i="7"/>
  <c r="C2383" i="7" s="1"/>
  <c r="B2383" i="7"/>
  <c r="E2383" i="7"/>
  <c r="A2384" i="7"/>
  <c r="A2385" i="7"/>
  <c r="B2385" i="7" s="1"/>
  <c r="A2386" i="7"/>
  <c r="G2386" i="7" s="1"/>
  <c r="A2387" i="7"/>
  <c r="B2387" i="7"/>
  <c r="D2387" i="7" s="1"/>
  <c r="C2387" i="7"/>
  <c r="E2387" i="7"/>
  <c r="G2387" i="7"/>
  <c r="A2388" i="7"/>
  <c r="G2388" i="7" s="1"/>
  <c r="B2388" i="7"/>
  <c r="E2388" i="7"/>
  <c r="A2389" i="7"/>
  <c r="E2389" i="7" s="1"/>
  <c r="B2389" i="7"/>
  <c r="D2389" i="7" s="1"/>
  <c r="C2389" i="7"/>
  <c r="G2389" i="7"/>
  <c r="A2390" i="7"/>
  <c r="E2390" i="7" s="1"/>
  <c r="A2391" i="7"/>
  <c r="A2392" i="7"/>
  <c r="G2392" i="7"/>
  <c r="A2393" i="7"/>
  <c r="E2393" i="7" s="1"/>
  <c r="B2393" i="7"/>
  <c r="C2393" i="7"/>
  <c r="D2393" i="7" s="1"/>
  <c r="G2393" i="7"/>
  <c r="A2394" i="7"/>
  <c r="E2394" i="7" s="1"/>
  <c r="B2394" i="7"/>
  <c r="C2394" i="7"/>
  <c r="G2394" i="7"/>
  <c r="A2395" i="7"/>
  <c r="B2395" i="7"/>
  <c r="D2395" i="7" s="1"/>
  <c r="C2395" i="7"/>
  <c r="E2395" i="7"/>
  <c r="G2395" i="7"/>
  <c r="A2396" i="7"/>
  <c r="A2397" i="7"/>
  <c r="A2398" i="7"/>
  <c r="C2398" i="7" s="1"/>
  <c r="A2399" i="7"/>
  <c r="C2399" i="7" s="1"/>
  <c r="G2399" i="7"/>
  <c r="A2400" i="7"/>
  <c r="C2400" i="7" s="1"/>
  <c r="E2400" i="7"/>
  <c r="G2400" i="7"/>
  <c r="A2401" i="7"/>
  <c r="B2401" i="7"/>
  <c r="D2401" i="7" s="1"/>
  <c r="C2401" i="7"/>
  <c r="E2401" i="7"/>
  <c r="G2401" i="7"/>
  <c r="A2402" i="7"/>
  <c r="G2402" i="7" s="1"/>
  <c r="B2402" i="7"/>
  <c r="E2402" i="7"/>
  <c r="A2403" i="7"/>
  <c r="B2403" i="7"/>
  <c r="C2403" i="7"/>
  <c r="D2403" i="7"/>
  <c r="E2403" i="7"/>
  <c r="G2403" i="7"/>
  <c r="A2404" i="7"/>
  <c r="E2404" i="7" s="1"/>
  <c r="B2404" i="7"/>
  <c r="C2404" i="7"/>
  <c r="D2404" i="7" s="1"/>
  <c r="G2404" i="7"/>
  <c r="A2405" i="7"/>
  <c r="E2405" i="7" s="1"/>
  <c r="B2405" i="7"/>
  <c r="D2405" i="7" s="1"/>
  <c r="C2405" i="7"/>
  <c r="A2406" i="7"/>
  <c r="C2406" i="7" s="1"/>
  <c r="A2407" i="7"/>
  <c r="G2407" i="7" s="1"/>
  <c r="B2407" i="7"/>
  <c r="C2407" i="7"/>
  <c r="E2407" i="7"/>
  <c r="A2408" i="7"/>
  <c r="C2408" i="7" s="1"/>
  <c r="B2408" i="7"/>
  <c r="D2408" i="7" s="1"/>
  <c r="G2408" i="7"/>
  <c r="A2409" i="7"/>
  <c r="C2409" i="7" s="1"/>
  <c r="B2409" i="7"/>
  <c r="E2409" i="7"/>
  <c r="G2409" i="7"/>
  <c r="A2410" i="7"/>
  <c r="B2410" i="7"/>
  <c r="A2411" i="7"/>
  <c r="B2411" i="7"/>
  <c r="C2411" i="7"/>
  <c r="D2411" i="7"/>
  <c r="E2411" i="7"/>
  <c r="G2411" i="7"/>
  <c r="A2412" i="7"/>
  <c r="B2412" i="7"/>
  <c r="D2412" i="7" s="1"/>
  <c r="C2412" i="7"/>
  <c r="E2412" i="7"/>
  <c r="G2412" i="7"/>
  <c r="A2413" i="7"/>
  <c r="E2413" i="7" s="1"/>
  <c r="B2413" i="7"/>
  <c r="G2413" i="7"/>
  <c r="A2414" i="7"/>
  <c r="B2414" i="7" s="1"/>
  <c r="D2414" i="7" s="1"/>
  <c r="C2414" i="7"/>
  <c r="E2414" i="7"/>
  <c r="A2415" i="7"/>
  <c r="E2415" i="7"/>
  <c r="A2416" i="7"/>
  <c r="E2416" i="7"/>
  <c r="A2417" i="7"/>
  <c r="B2417" i="7"/>
  <c r="C2417" i="7"/>
  <c r="D2417" i="7"/>
  <c r="E2417" i="7"/>
  <c r="G2417" i="7"/>
  <c r="A2418" i="7"/>
  <c r="E2418" i="7" s="1"/>
  <c r="B2418" i="7"/>
  <c r="C2418" i="7"/>
  <c r="D2418" i="7" s="1"/>
  <c r="G2418" i="7"/>
  <c r="A2419" i="7"/>
  <c r="B2419" i="7"/>
  <c r="C2419" i="7"/>
  <c r="E2419" i="7"/>
  <c r="G2419" i="7"/>
  <c r="A2420" i="7"/>
  <c r="C2420" i="7" s="1"/>
  <c r="B2420" i="7"/>
  <c r="D2420" i="7"/>
  <c r="E2420" i="7"/>
  <c r="G2420" i="7"/>
  <c r="A2421" i="7"/>
  <c r="A2422" i="7"/>
  <c r="C2422" i="7" s="1"/>
  <c r="B2422" i="7"/>
  <c r="E2422" i="7"/>
  <c r="A2423" i="7"/>
  <c r="C2423" i="7" s="1"/>
  <c r="G2423" i="7"/>
  <c r="A2424" i="7"/>
  <c r="A2425" i="7"/>
  <c r="G2425" i="7"/>
  <c r="A2426" i="7"/>
  <c r="B2426" i="7"/>
  <c r="D2426" i="7" s="1"/>
  <c r="C2426" i="7"/>
  <c r="E2426" i="7"/>
  <c r="G2426" i="7"/>
  <c r="A2427" i="7"/>
  <c r="B2427" i="7"/>
  <c r="D2427" i="7" s="1"/>
  <c r="C2427" i="7"/>
  <c r="E2427" i="7"/>
  <c r="G2427" i="7"/>
  <c r="A2428" i="7"/>
  <c r="B2428" i="7"/>
  <c r="C2428" i="7"/>
  <c r="D2428" i="7"/>
  <c r="E2428" i="7"/>
  <c r="G2428" i="7"/>
  <c r="A2429" i="7"/>
  <c r="E2429" i="7" s="1"/>
  <c r="B2429" i="7"/>
  <c r="C2429" i="7"/>
  <c r="D2429" i="7" s="1"/>
  <c r="A2430" i="7"/>
  <c r="A2431" i="7"/>
  <c r="C2431" i="7" s="1"/>
  <c r="E2431" i="7"/>
  <c r="A2432" i="7"/>
  <c r="C2432" i="7" s="1"/>
  <c r="B2432" i="7"/>
  <c r="D2432" i="7" s="1"/>
  <c r="G2432" i="7"/>
  <c r="A2433" i="7"/>
  <c r="E2433" i="7" s="1"/>
  <c r="B2433" i="7"/>
  <c r="C2433" i="7"/>
  <c r="G2433" i="7"/>
  <c r="A2434" i="7"/>
  <c r="C2434" i="7" s="1"/>
  <c r="B2434" i="7"/>
  <c r="D2434" i="7" s="1"/>
  <c r="E2434" i="7"/>
  <c r="G2434" i="7"/>
  <c r="A2435" i="7"/>
  <c r="B2435" i="7"/>
  <c r="C2435" i="7"/>
  <c r="D2435" i="7"/>
  <c r="E2435" i="7"/>
  <c r="G2435" i="7"/>
  <c r="A2436" i="7"/>
  <c r="G2436" i="7"/>
  <c r="A2437" i="7"/>
  <c r="E2437" i="7" s="1"/>
  <c r="B2437" i="7"/>
  <c r="C2437" i="7"/>
  <c r="D2437" i="7"/>
  <c r="G2437" i="7"/>
  <c r="A2438" i="7"/>
  <c r="C2438" i="7"/>
  <c r="G2438" i="7"/>
  <c r="A2439" i="7"/>
  <c r="B2439" i="7" s="1"/>
  <c r="C2439" i="7"/>
  <c r="E2439" i="7"/>
  <c r="A2440" i="7"/>
  <c r="E2440" i="7" s="1"/>
  <c r="A2441" i="7"/>
  <c r="G2441" i="7" s="1"/>
  <c r="B2441" i="7"/>
  <c r="E2441" i="7"/>
  <c r="A2442" i="7"/>
  <c r="B2442" i="7"/>
  <c r="D2442" i="7" s="1"/>
  <c r="C2442" i="7"/>
  <c r="E2442" i="7"/>
  <c r="G2442" i="7"/>
  <c r="A2443" i="7"/>
  <c r="B2443" i="7"/>
  <c r="C2443" i="7"/>
  <c r="D2443" i="7"/>
  <c r="E2443" i="7"/>
  <c r="G2443" i="7"/>
  <c r="A2444" i="7"/>
  <c r="E2444" i="7" s="1"/>
  <c r="B2444" i="7"/>
  <c r="C2444" i="7"/>
  <c r="G2444" i="7"/>
  <c r="A2445" i="7"/>
  <c r="E2445" i="7" s="1"/>
  <c r="B2445" i="7"/>
  <c r="G2445" i="7"/>
  <c r="A2446" i="7"/>
  <c r="A2447" i="7"/>
  <c r="C2447" i="7" s="1"/>
  <c r="B2447" i="7"/>
  <c r="D2447" i="7" s="1"/>
  <c r="E2447" i="7"/>
  <c r="A2448" i="7"/>
  <c r="G2448" i="7"/>
  <c r="A2449" i="7"/>
  <c r="B2449" i="7"/>
  <c r="A2450" i="7"/>
  <c r="A2451" i="7"/>
  <c r="B2451" i="7"/>
  <c r="C2451" i="7"/>
  <c r="D2451" i="7"/>
  <c r="E2451" i="7"/>
  <c r="G2451" i="7"/>
  <c r="A2452" i="7"/>
  <c r="G2452" i="7" s="1"/>
  <c r="B2452" i="7"/>
  <c r="E2452" i="7"/>
  <c r="A2453" i="7"/>
  <c r="E2453" i="7" s="1"/>
  <c r="B2453" i="7"/>
  <c r="D2453" i="7" s="1"/>
  <c r="C2453" i="7"/>
  <c r="G2453" i="7"/>
  <c r="A2454" i="7"/>
  <c r="G2454" i="7" s="1"/>
  <c r="C2454" i="7"/>
  <c r="A2455" i="7"/>
  <c r="A2456" i="7"/>
  <c r="G2456" i="7" s="1"/>
  <c r="A2457" i="7"/>
  <c r="E2457" i="7" s="1"/>
  <c r="B2457" i="7"/>
  <c r="C2457" i="7"/>
  <c r="D2457" i="7" s="1"/>
  <c r="G2457" i="7"/>
  <c r="A2458" i="7"/>
  <c r="E2458" i="7" s="1"/>
  <c r="B2458" i="7"/>
  <c r="D2458" i="7" s="1"/>
  <c r="C2458" i="7"/>
  <c r="G2458" i="7"/>
  <c r="A2459" i="7"/>
  <c r="B2459" i="7"/>
  <c r="C2459" i="7"/>
  <c r="D2459" i="7"/>
  <c r="E2459" i="7"/>
  <c r="G2459" i="7"/>
  <c r="A2460" i="7"/>
  <c r="B2460" i="7" s="1"/>
  <c r="A2461" i="7"/>
  <c r="A2462" i="7"/>
  <c r="B2462" i="7" s="1"/>
  <c r="D2462" i="7" s="1"/>
  <c r="C2462" i="7"/>
  <c r="G2462" i="7"/>
  <c r="A2463" i="7"/>
  <c r="C2463" i="7" s="1"/>
  <c r="G2463" i="7"/>
  <c r="A2464" i="7"/>
  <c r="C2464" i="7" s="1"/>
  <c r="E2464" i="7"/>
  <c r="G2464" i="7"/>
  <c r="A2465" i="7"/>
  <c r="B2465" i="7"/>
  <c r="C2465" i="7"/>
  <c r="D2465" i="7"/>
  <c r="E2465" i="7"/>
  <c r="G2465" i="7"/>
  <c r="A2466" i="7"/>
  <c r="G2466" i="7" s="1"/>
  <c r="B2466" i="7"/>
  <c r="E2466" i="7"/>
  <c r="A2467" i="7"/>
  <c r="B2467" i="7"/>
  <c r="C2467" i="7"/>
  <c r="D2467" i="7"/>
  <c r="E2467" i="7"/>
  <c r="G2467" i="7"/>
  <c r="A2468" i="7"/>
  <c r="E2468" i="7" s="1"/>
  <c r="B2468" i="7"/>
  <c r="C2468" i="7"/>
  <c r="D2468" i="7" s="1"/>
  <c r="G2468" i="7"/>
  <c r="A2469" i="7"/>
  <c r="E2469" i="7" s="1"/>
  <c r="B2469" i="7"/>
  <c r="C2469" i="7"/>
  <c r="A2470" i="7"/>
  <c r="A2471" i="7"/>
  <c r="G2471" i="7" s="1"/>
  <c r="B2471" i="7"/>
  <c r="E2471" i="7"/>
  <c r="A2472" i="7"/>
  <c r="B2472" i="7"/>
  <c r="G2472" i="7"/>
  <c r="A2473" i="7"/>
  <c r="C2473" i="7" s="1"/>
  <c r="D2473" i="7" s="1"/>
  <c r="B2473" i="7"/>
  <c r="E2473" i="7"/>
  <c r="G2473" i="7"/>
  <c r="A2474" i="7"/>
  <c r="A2475" i="7"/>
  <c r="B2475" i="7"/>
  <c r="C2475" i="7"/>
  <c r="D2475" i="7"/>
  <c r="E2475" i="7"/>
  <c r="G2475" i="7"/>
  <c r="A2476" i="7"/>
  <c r="B2476" i="7"/>
  <c r="C2476" i="7"/>
  <c r="D2476" i="7"/>
  <c r="E2476" i="7"/>
  <c r="G2476" i="7"/>
  <c r="A2477" i="7"/>
  <c r="E2477" i="7" s="1"/>
  <c r="B2477" i="7"/>
  <c r="G2477" i="7"/>
  <c r="A2478" i="7"/>
  <c r="B2478" i="7" s="1"/>
  <c r="C2478" i="7"/>
  <c r="E2478" i="7"/>
  <c r="A2479" i="7"/>
  <c r="G2479" i="7" s="1"/>
  <c r="C2479" i="7"/>
  <c r="E2479" i="7"/>
  <c r="A2480" i="7"/>
  <c r="E2480" i="7" s="1"/>
  <c r="A2481" i="7"/>
  <c r="B2481" i="7"/>
  <c r="D2481" i="7" s="1"/>
  <c r="C2481" i="7"/>
  <c r="E2481" i="7"/>
  <c r="G2481" i="7"/>
  <c r="A2482" i="7"/>
  <c r="E2482" i="7" s="1"/>
  <c r="A2483" i="7"/>
  <c r="B2483" i="7"/>
  <c r="D2483" i="7" s="1"/>
  <c r="C2483" i="7"/>
  <c r="E2483" i="7"/>
  <c r="G2483" i="7"/>
  <c r="A2484" i="7"/>
  <c r="C2484" i="7" s="1"/>
  <c r="B2484" i="7"/>
  <c r="D2484" i="7" s="1"/>
  <c r="E2484" i="7"/>
  <c r="G2484" i="7"/>
  <c r="A2485" i="7"/>
  <c r="B2485" i="7"/>
  <c r="A2486" i="7"/>
  <c r="B2486" i="7" s="1"/>
  <c r="E2486" i="7"/>
  <c r="A2487" i="7"/>
  <c r="C2487" i="7" s="1"/>
  <c r="A2488" i="7"/>
  <c r="G2488" i="7"/>
  <c r="A2489" i="7"/>
  <c r="G2489" i="7"/>
  <c r="A2490" i="7"/>
  <c r="B2490" i="7"/>
  <c r="C2490" i="7"/>
  <c r="D2490" i="7" s="1"/>
  <c r="E2490" i="7"/>
  <c r="G2490" i="7"/>
  <c r="A2491" i="7"/>
  <c r="B2491" i="7"/>
  <c r="D2491" i="7" s="1"/>
  <c r="C2491" i="7"/>
  <c r="E2491" i="7"/>
  <c r="G2491" i="7"/>
  <c r="A2492" i="7"/>
  <c r="B2492" i="7"/>
  <c r="C2492" i="7"/>
  <c r="D2492" i="7"/>
  <c r="E2492" i="7"/>
  <c r="G2492" i="7"/>
  <c r="A2493" i="7"/>
  <c r="B2493" i="7" s="1"/>
  <c r="D2493" i="7" s="1"/>
  <c r="C2493" i="7"/>
  <c r="A2494" i="7"/>
  <c r="C2494" i="7"/>
  <c r="A2495" i="7"/>
  <c r="B2495" i="7" s="1"/>
  <c r="C2495" i="7"/>
  <c r="E2495" i="7"/>
  <c r="A2496" i="7"/>
  <c r="B2496" i="7" s="1"/>
  <c r="A2497" i="7"/>
  <c r="E2497" i="7" s="1"/>
  <c r="C2497" i="7"/>
  <c r="G2497" i="7"/>
  <c r="A2498" i="7"/>
  <c r="C2498" i="7" s="1"/>
  <c r="D2498" i="7" s="1"/>
  <c r="B2498" i="7"/>
  <c r="E2498" i="7"/>
  <c r="G2498" i="7"/>
  <c r="A2499" i="7"/>
  <c r="B2499" i="7"/>
  <c r="C2499" i="7"/>
  <c r="D2499" i="7"/>
  <c r="E2499" i="7"/>
  <c r="G2499" i="7"/>
  <c r="A2500" i="7"/>
  <c r="G2500" i="7"/>
  <c r="A2501" i="7"/>
  <c r="E2501" i="7" s="1"/>
  <c r="B2501" i="7"/>
  <c r="C2501" i="7"/>
  <c r="G2501" i="7"/>
  <c r="A2502" i="7"/>
  <c r="B2502" i="7" s="1"/>
  <c r="C2502" i="7"/>
  <c r="D2502" i="7"/>
  <c r="E2502" i="7"/>
  <c r="A2503" i="7"/>
  <c r="B2503" i="7" s="1"/>
  <c r="D2503" i="7" s="1"/>
  <c r="C2503" i="7"/>
  <c r="E2503" i="7"/>
  <c r="A2504" i="7"/>
  <c r="C2504" i="7" s="1"/>
  <c r="B2504" i="7"/>
  <c r="D2504" i="7" s="1"/>
  <c r="E2504" i="7"/>
  <c r="G2504" i="7"/>
  <c r="A2505" i="7"/>
  <c r="B2505" i="7"/>
  <c r="C2505" i="7"/>
  <c r="E2505" i="7"/>
  <c r="G2505" i="7"/>
  <c r="A2506" i="7"/>
  <c r="B2506" i="7"/>
  <c r="C2506" i="7"/>
  <c r="D2506" i="7"/>
  <c r="E2506" i="7"/>
  <c r="G2506" i="7"/>
  <c r="A2507" i="7"/>
  <c r="B2507" i="7"/>
  <c r="C2507" i="7"/>
  <c r="D2507" i="7"/>
  <c r="E2507" i="7"/>
  <c r="G2507" i="7"/>
  <c r="A2508" i="7"/>
  <c r="G2508" i="7"/>
  <c r="A2509" i="7"/>
  <c r="B2509" i="7" s="1"/>
  <c r="A2510" i="7"/>
  <c r="A2511" i="7"/>
  <c r="B2511" i="7" s="1"/>
  <c r="G2511" i="7"/>
  <c r="A2512" i="7"/>
  <c r="E2512" i="7"/>
  <c r="G2512" i="7"/>
  <c r="A2513" i="7"/>
  <c r="C2513" i="7" s="1"/>
  <c r="B2513" i="7"/>
  <c r="D2513" i="7" s="1"/>
  <c r="E2513" i="7"/>
  <c r="A2514" i="7"/>
  <c r="E2514" i="7"/>
  <c r="G2514" i="7"/>
  <c r="A2515" i="7"/>
  <c r="B2515" i="7"/>
  <c r="C2515" i="7"/>
  <c r="E2515" i="7"/>
  <c r="G2515" i="7"/>
  <c r="A2516" i="7"/>
  <c r="B2516" i="7"/>
  <c r="C2516" i="7"/>
  <c r="D2516" i="7" s="1"/>
  <c r="E2516" i="7"/>
  <c r="G2516" i="7"/>
  <c r="A2517" i="7"/>
  <c r="E2517" i="7" s="1"/>
  <c r="B2517" i="7"/>
  <c r="C2517" i="7"/>
  <c r="D2517" i="7"/>
  <c r="G2517" i="7"/>
  <c r="A2518" i="7"/>
  <c r="G2518" i="7" s="1"/>
  <c r="B2518" i="7"/>
  <c r="E2518" i="7"/>
  <c r="A2519" i="7"/>
  <c r="B2519" i="7" s="1"/>
  <c r="D2519" i="7" s="1"/>
  <c r="C2519" i="7"/>
  <c r="A2520" i="7"/>
  <c r="A2521" i="7"/>
  <c r="E2521" i="7" s="1"/>
  <c r="B2521" i="7"/>
  <c r="D2521" i="7" s="1"/>
  <c r="C2521" i="7"/>
  <c r="G2521" i="7"/>
  <c r="A2522" i="7"/>
  <c r="E2522" i="7" s="1"/>
  <c r="B2522" i="7"/>
  <c r="D2522" i="7" s="1"/>
  <c r="C2522" i="7"/>
  <c r="G2522" i="7"/>
  <c r="A2523" i="7"/>
  <c r="B2523" i="7"/>
  <c r="C2523" i="7"/>
  <c r="D2523" i="7"/>
  <c r="E2523" i="7"/>
  <c r="G2523" i="7"/>
  <c r="A2524" i="7"/>
  <c r="C2524" i="7" s="1"/>
  <c r="B2524" i="7"/>
  <c r="D2524" i="7"/>
  <c r="E2524" i="7"/>
  <c r="G2524" i="7"/>
  <c r="A2525" i="7"/>
  <c r="G2525" i="7"/>
  <c r="A2526" i="7"/>
  <c r="A2527" i="7"/>
  <c r="A2528" i="7"/>
  <c r="C2528" i="7" s="1"/>
  <c r="E2528" i="7"/>
  <c r="G2528" i="7"/>
  <c r="A2529" i="7"/>
  <c r="B2529" i="7"/>
  <c r="C2529" i="7"/>
  <c r="E2529" i="7"/>
  <c r="G2529" i="7"/>
  <c r="A2530" i="7"/>
  <c r="B2530" i="7"/>
  <c r="D2530" i="7" s="1"/>
  <c r="C2530" i="7"/>
  <c r="E2530" i="7"/>
  <c r="G2530" i="7"/>
  <c r="A2531" i="7"/>
  <c r="B2531" i="7"/>
  <c r="C2531" i="7"/>
  <c r="D2531" i="7"/>
  <c r="E2531" i="7"/>
  <c r="G2531" i="7"/>
  <c r="A2532" i="7"/>
  <c r="A2533" i="7"/>
  <c r="A2534" i="7"/>
  <c r="E2534" i="7" s="1"/>
  <c r="B2534" i="7"/>
  <c r="C2534" i="7"/>
  <c r="G2534" i="7"/>
  <c r="A2535" i="7"/>
  <c r="G2535" i="7" s="1"/>
  <c r="B2535" i="7"/>
  <c r="D2535" i="7" s="1"/>
  <c r="C2535" i="7"/>
  <c r="E2535" i="7"/>
  <c r="A2536" i="7"/>
  <c r="B2536" i="7" s="1"/>
  <c r="A2537" i="7"/>
  <c r="C2537" i="7" s="1"/>
  <c r="E2537" i="7"/>
  <c r="G2537" i="7"/>
  <c r="A2538" i="7"/>
  <c r="C2538" i="7" s="1"/>
  <c r="B2538" i="7"/>
  <c r="D2538" i="7" s="1"/>
  <c r="E2538" i="7"/>
  <c r="G2538" i="7"/>
  <c r="A2539" i="7"/>
  <c r="B2539" i="7"/>
  <c r="C2539" i="7"/>
  <c r="D2539" i="7"/>
  <c r="E2539" i="7"/>
  <c r="G2539" i="7"/>
  <c r="A2540" i="7"/>
  <c r="B2540" i="7"/>
  <c r="C2540" i="7"/>
  <c r="D2540" i="7"/>
  <c r="E2540" i="7"/>
  <c r="G2540" i="7"/>
  <c r="A2541" i="7"/>
  <c r="E2541" i="7" s="1"/>
  <c r="B2541" i="7"/>
  <c r="C2541" i="7"/>
  <c r="D2541" i="7"/>
  <c r="G2541" i="7"/>
  <c r="A2542" i="7"/>
  <c r="C2542" i="7"/>
  <c r="E2542" i="7"/>
  <c r="A2543" i="7"/>
  <c r="G2543" i="7" s="1"/>
  <c r="B2543" i="7"/>
  <c r="C2543" i="7"/>
  <c r="D2543" i="7"/>
  <c r="E2543" i="7"/>
  <c r="A2544" i="7"/>
  <c r="G2544" i="7" s="1"/>
  <c r="A2545" i="7"/>
  <c r="B2545" i="7"/>
  <c r="C2545" i="7"/>
  <c r="D2545" i="7"/>
  <c r="E2545" i="7"/>
  <c r="G2545" i="7"/>
  <c r="A2546" i="7"/>
  <c r="E2546" i="7" s="1"/>
  <c r="B2546" i="7"/>
  <c r="C2546" i="7"/>
  <c r="D2546" i="7"/>
  <c r="G2546" i="7"/>
  <c r="A2547" i="7"/>
  <c r="B2547" i="7"/>
  <c r="C2547" i="7"/>
  <c r="E2547" i="7"/>
  <c r="G2547" i="7"/>
  <c r="A2548" i="7"/>
  <c r="C2548" i="7" s="1"/>
  <c r="G2548" i="7"/>
  <c r="A2549" i="7"/>
  <c r="B2549" i="7"/>
  <c r="G2549" i="7"/>
  <c r="A2550" i="7"/>
  <c r="E2550" i="7" s="1"/>
  <c r="B2550" i="7"/>
  <c r="A2551" i="7"/>
  <c r="C2551" i="7"/>
  <c r="G2551" i="7"/>
  <c r="A2552" i="7"/>
  <c r="E2552" i="7" s="1"/>
  <c r="G2552" i="7"/>
  <c r="A2553" i="7"/>
  <c r="C2553" i="7" s="1"/>
  <c r="B2553" i="7"/>
  <c r="D2553" i="7"/>
  <c r="E2553" i="7"/>
  <c r="G2553" i="7"/>
  <c r="A2554" i="7"/>
  <c r="B2554" i="7"/>
  <c r="C2554" i="7"/>
  <c r="D2554" i="7"/>
  <c r="E2554" i="7"/>
  <c r="G2554" i="7"/>
  <c r="A2555" i="7"/>
  <c r="B2555" i="7"/>
  <c r="D2555" i="7" s="1"/>
  <c r="C2555" i="7"/>
  <c r="E2555" i="7"/>
  <c r="G2555" i="7"/>
  <c r="A2556" i="7"/>
  <c r="B2556" i="7"/>
  <c r="C2556" i="7"/>
  <c r="E2556" i="7"/>
  <c r="G2556" i="7"/>
  <c r="A2557" i="7"/>
  <c r="B2557" i="7"/>
  <c r="A2558" i="7"/>
  <c r="C2558" i="7"/>
  <c r="A2559" i="7"/>
  <c r="B2559" i="7"/>
  <c r="C2559" i="7"/>
  <c r="E2559" i="7"/>
  <c r="G2559" i="7"/>
  <c r="A2560" i="7"/>
  <c r="G2560" i="7" s="1"/>
  <c r="A2561" i="7"/>
  <c r="E2561" i="7" s="1"/>
  <c r="C2561" i="7"/>
  <c r="G2561" i="7"/>
  <c r="A2562" i="7"/>
  <c r="C2562" i="7" s="1"/>
  <c r="B2562" i="7"/>
  <c r="D2562" i="7" s="1"/>
  <c r="E2562" i="7"/>
  <c r="G2562" i="7"/>
  <c r="A2563" i="7"/>
  <c r="B2563" i="7"/>
  <c r="D2563" i="7" s="1"/>
  <c r="C2563" i="7"/>
  <c r="E2563" i="7"/>
  <c r="G2563" i="7"/>
  <c r="A2564" i="7"/>
  <c r="C2564" i="7" s="1"/>
  <c r="G2564" i="7"/>
  <c r="A2565" i="7"/>
  <c r="E2565" i="7" s="1"/>
  <c r="B2565" i="7"/>
  <c r="C2565" i="7"/>
  <c r="D2565" i="7"/>
  <c r="G2565" i="7"/>
  <c r="A2566" i="7"/>
  <c r="B2566" i="7" s="1"/>
  <c r="C2566" i="7"/>
  <c r="G2566" i="7"/>
  <c r="A2567" i="7"/>
  <c r="C2567" i="7" s="1"/>
  <c r="A2568" i="7"/>
  <c r="G2568" i="7" s="1"/>
  <c r="A2569" i="7"/>
  <c r="B2569" i="7"/>
  <c r="G2569" i="7"/>
  <c r="A2570" i="7"/>
  <c r="B2570" i="7"/>
  <c r="C2570" i="7"/>
  <c r="D2570" i="7"/>
  <c r="E2570" i="7"/>
  <c r="G2570" i="7"/>
  <c r="A2571" i="7"/>
  <c r="B2571" i="7"/>
  <c r="C2571" i="7"/>
  <c r="D2571" i="7"/>
  <c r="E2571" i="7"/>
  <c r="G2571" i="7"/>
  <c r="A2572" i="7"/>
  <c r="E2572" i="7" s="1"/>
  <c r="B2572" i="7"/>
  <c r="G2572" i="7"/>
  <c r="A2573" i="7"/>
  <c r="B2573" i="7" s="1"/>
  <c r="A2574" i="7"/>
  <c r="E2574" i="7"/>
  <c r="G2574" i="7"/>
  <c r="A2575" i="7"/>
  <c r="C2575" i="7" s="1"/>
  <c r="G2575" i="7"/>
  <c r="A2576" i="7"/>
  <c r="A2577" i="7"/>
  <c r="C2577" i="7" s="1"/>
  <c r="B2577" i="7"/>
  <c r="E2577" i="7"/>
  <c r="G2577" i="7"/>
  <c r="A2578" i="7"/>
  <c r="E2578" i="7" s="1"/>
  <c r="B2578" i="7"/>
  <c r="A2579" i="7"/>
  <c r="B2579" i="7"/>
  <c r="D2579" i="7" s="1"/>
  <c r="C2579" i="7"/>
  <c r="E2579" i="7"/>
  <c r="G2579" i="7"/>
  <c r="A2580" i="7"/>
  <c r="G2580" i="7" s="1"/>
  <c r="E2580" i="7"/>
  <c r="A2581" i="7"/>
  <c r="E2581" i="7" s="1"/>
  <c r="B2581" i="7"/>
  <c r="C2581" i="7"/>
  <c r="G2581" i="7"/>
  <c r="A2582" i="7"/>
  <c r="G2582" i="7"/>
  <c r="A2583" i="7"/>
  <c r="G2583" i="7" s="1"/>
  <c r="B2583" i="7"/>
  <c r="C2583" i="7"/>
  <c r="D2583" i="7"/>
  <c r="E2583" i="7"/>
  <c r="A2584" i="7"/>
  <c r="A2585" i="7"/>
  <c r="A2586" i="7"/>
  <c r="G2586" i="7"/>
  <c r="A2587" i="7"/>
  <c r="B2587" i="7"/>
  <c r="C2587" i="7"/>
  <c r="D2587" i="7"/>
  <c r="E2587" i="7"/>
  <c r="G2587" i="7"/>
  <c r="A2588" i="7"/>
  <c r="G2588" i="7"/>
  <c r="A2589" i="7"/>
  <c r="B2589" i="7"/>
  <c r="G2589" i="7"/>
  <c r="A2590" i="7"/>
  <c r="G2590" i="7"/>
  <c r="A2591" i="7"/>
  <c r="G2591" i="7"/>
  <c r="A2592" i="7"/>
  <c r="E2592" i="7"/>
  <c r="G2592" i="7"/>
  <c r="A2593" i="7"/>
  <c r="B2593" i="7"/>
  <c r="G2593" i="7"/>
  <c r="A2594" i="7"/>
  <c r="G2594" i="7" s="1"/>
  <c r="A2595" i="7"/>
  <c r="B2595" i="7"/>
  <c r="C2595" i="7"/>
  <c r="D2595" i="7"/>
  <c r="E2595" i="7"/>
  <c r="G2595" i="7"/>
  <c r="A2596" i="7"/>
  <c r="C2596" i="7" s="1"/>
  <c r="D2596" i="7" s="1"/>
  <c r="B2596" i="7"/>
  <c r="E2596" i="7"/>
  <c r="G2596" i="7"/>
  <c r="A2597" i="7"/>
  <c r="B2597" i="7"/>
  <c r="C2597" i="7"/>
  <c r="D2597" i="7"/>
  <c r="A2598" i="7"/>
  <c r="B2598" i="7"/>
  <c r="C2598" i="7"/>
  <c r="D2598" i="7"/>
  <c r="E2598" i="7"/>
  <c r="G2598" i="7"/>
  <c r="A2599" i="7"/>
  <c r="C2599" i="7" s="1"/>
  <c r="B2599" i="7"/>
  <c r="D2599" i="7" s="1"/>
  <c r="E2599" i="7"/>
  <c r="G2599" i="7"/>
  <c r="A2600" i="7"/>
  <c r="B2600" i="7"/>
  <c r="G2600" i="7"/>
  <c r="A2601" i="7"/>
  <c r="B2601" i="7"/>
  <c r="C2601" i="7"/>
  <c r="D2601" i="7"/>
  <c r="E2601" i="7"/>
  <c r="G2601" i="7"/>
  <c r="A2602" i="7"/>
  <c r="C2602" i="7" s="1"/>
  <c r="B2602" i="7"/>
  <c r="D2602" i="7" s="1"/>
  <c r="E2602" i="7"/>
  <c r="G2602" i="7"/>
  <c r="A2603" i="7"/>
  <c r="B2603" i="7"/>
  <c r="C2603" i="7"/>
  <c r="D2603" i="7"/>
  <c r="E2603" i="7"/>
  <c r="G2603" i="7"/>
  <c r="A2604" i="7"/>
  <c r="E2604" i="7" s="1"/>
  <c r="B2604" i="7"/>
  <c r="C2604" i="7"/>
  <c r="D2604" i="7"/>
  <c r="G2604" i="7"/>
  <c r="A2605" i="7"/>
  <c r="E2605" i="7" s="1"/>
  <c r="B2605" i="7"/>
  <c r="D2605" i="7" s="1"/>
  <c r="C2605" i="7"/>
  <c r="A2606" i="7"/>
  <c r="A2607" i="7"/>
  <c r="E2607" i="7" s="1"/>
  <c r="B2607" i="7"/>
  <c r="C2607" i="7"/>
  <c r="D2607" i="7"/>
  <c r="G2607" i="7"/>
  <c r="A2608" i="7"/>
  <c r="C2608" i="7" s="1"/>
  <c r="B2608" i="7"/>
  <c r="D2608" i="7" s="1"/>
  <c r="E2608" i="7"/>
  <c r="A2609" i="7"/>
  <c r="B2609" i="7"/>
  <c r="D2609" i="7" s="1"/>
  <c r="C2609" i="7"/>
  <c r="E2609" i="7"/>
  <c r="G2609" i="7"/>
  <c r="A2610" i="7"/>
  <c r="G2610" i="7" s="1"/>
  <c r="A2611" i="7"/>
  <c r="B2611" i="7"/>
  <c r="D2611" i="7" s="1"/>
  <c r="C2611" i="7"/>
  <c r="E2611" i="7"/>
  <c r="G2611" i="7"/>
  <c r="A2612" i="7"/>
  <c r="G2612" i="7"/>
  <c r="A2613" i="7"/>
  <c r="C2613" i="7" s="1"/>
  <c r="G2613" i="7"/>
  <c r="A2614" i="7"/>
  <c r="E2614" i="7"/>
  <c r="A2615" i="7"/>
  <c r="E2615" i="7"/>
  <c r="G2615" i="7"/>
  <c r="A2616" i="7"/>
  <c r="G2616" i="7"/>
  <c r="A2617" i="7"/>
  <c r="E2617" i="7"/>
  <c r="A2618" i="7"/>
  <c r="B2618" i="7" s="1"/>
  <c r="E2618" i="7"/>
  <c r="G2618" i="7"/>
  <c r="A2619" i="7"/>
  <c r="B2619" i="7"/>
  <c r="D2619" i="7" s="1"/>
  <c r="C2619" i="7"/>
  <c r="E2619" i="7"/>
  <c r="G2619" i="7"/>
  <c r="A2620" i="7"/>
  <c r="B2620" i="7"/>
  <c r="C2620" i="7"/>
  <c r="D2620" i="7" s="1"/>
  <c r="E2620" i="7"/>
  <c r="G2620" i="7"/>
  <c r="A2621" i="7"/>
  <c r="C2621" i="7"/>
  <c r="A2622" i="7"/>
  <c r="G2622" i="7" s="1"/>
  <c r="B2622" i="7"/>
  <c r="E2622" i="7"/>
  <c r="A2623" i="7"/>
  <c r="B2623" i="7" s="1"/>
  <c r="C2623" i="7"/>
  <c r="E2623" i="7"/>
  <c r="A2624" i="7"/>
  <c r="E2624" i="7"/>
  <c r="G2624" i="7"/>
  <c r="A2625" i="7"/>
  <c r="E2625" i="7" s="1"/>
  <c r="B2625" i="7"/>
  <c r="G2625" i="7"/>
  <c r="A2626" i="7"/>
  <c r="B2626" i="7" s="1"/>
  <c r="C2626" i="7"/>
  <c r="E2626" i="7"/>
  <c r="A2627" i="7"/>
  <c r="B2627" i="7"/>
  <c r="C2627" i="7"/>
  <c r="D2627" i="7"/>
  <c r="E2627" i="7"/>
  <c r="G2627" i="7"/>
  <c r="A2628" i="7"/>
  <c r="E2628" i="7"/>
  <c r="A2629" i="7"/>
  <c r="E2629" i="7" s="1"/>
  <c r="B2629" i="7"/>
  <c r="D2629" i="7" s="1"/>
  <c r="C2629" i="7"/>
  <c r="A2630" i="7"/>
  <c r="E2630" i="7" s="1"/>
  <c r="C2630" i="7"/>
  <c r="A2631" i="7"/>
  <c r="E2631" i="7"/>
  <c r="A2632" i="7"/>
  <c r="C2632" i="7" s="1"/>
  <c r="B2632" i="7"/>
  <c r="D2632" i="7" s="1"/>
  <c r="E2632" i="7"/>
  <c r="A2633" i="7"/>
  <c r="E2633" i="7" s="1"/>
  <c r="C2633" i="7"/>
  <c r="A2634" i="7"/>
  <c r="B2634" i="7"/>
  <c r="C2634" i="7"/>
  <c r="D2634" i="7"/>
  <c r="E2634" i="7"/>
  <c r="G2634" i="7"/>
  <c r="A2635" i="7"/>
  <c r="B2635" i="7"/>
  <c r="C2635" i="7"/>
  <c r="E2635" i="7"/>
  <c r="G2635" i="7"/>
  <c r="A2636" i="7"/>
  <c r="E2636" i="7" s="1"/>
  <c r="B2636" i="7"/>
  <c r="C2636" i="7"/>
  <c r="G2636" i="7"/>
  <c r="A2637" i="7"/>
  <c r="E2637" i="7" s="1"/>
  <c r="B2637" i="7"/>
  <c r="D2637" i="7" s="1"/>
  <c r="C2637" i="7"/>
  <c r="A2638" i="7"/>
  <c r="C2638" i="7"/>
  <c r="E2638" i="7"/>
  <c r="A2639" i="7"/>
  <c r="E2639" i="7" s="1"/>
  <c r="B2639" i="7"/>
  <c r="D2639" i="7" s="1"/>
  <c r="C2639" i="7"/>
  <c r="G2639" i="7"/>
  <c r="A2640" i="7"/>
  <c r="C2640" i="7" s="1"/>
  <c r="B2640" i="7"/>
  <c r="D2640" i="7" s="1"/>
  <c r="E2640" i="7"/>
  <c r="A2641" i="7"/>
  <c r="E2641" i="7" s="1"/>
  <c r="C2641" i="7"/>
  <c r="A2642" i="7"/>
  <c r="A2643" i="7"/>
  <c r="B2643" i="7"/>
  <c r="C2643" i="7"/>
  <c r="E2643" i="7"/>
  <c r="G2643" i="7"/>
  <c r="A2644" i="7"/>
  <c r="C2644" i="7" s="1"/>
  <c r="B2644" i="7"/>
  <c r="D2644" i="7" s="1"/>
  <c r="E2644" i="7"/>
  <c r="G2644" i="7"/>
  <c r="A2645" i="7"/>
  <c r="E2645" i="7" s="1"/>
  <c r="B2645" i="7"/>
  <c r="C2645" i="7"/>
  <c r="D2645" i="7"/>
  <c r="G2645" i="7"/>
  <c r="A2646" i="7"/>
  <c r="G2646" i="7" s="1"/>
  <c r="E2646" i="7"/>
  <c r="A2647" i="7"/>
  <c r="E2647" i="7" s="1"/>
  <c r="C2647" i="7"/>
  <c r="A2648" i="7"/>
  <c r="B2648" i="7" s="1"/>
  <c r="A2649" i="7"/>
  <c r="G2649" i="7" s="1"/>
  <c r="B2649" i="7"/>
  <c r="E2649" i="7"/>
  <c r="A2650" i="7"/>
  <c r="G2650" i="7"/>
  <c r="A2651" i="7"/>
  <c r="B2651" i="7"/>
  <c r="C2651" i="7"/>
  <c r="D2651" i="7"/>
  <c r="E2651" i="7"/>
  <c r="G2651" i="7"/>
  <c r="A2652" i="7"/>
  <c r="B2652" i="7" s="1"/>
  <c r="G2652" i="7"/>
  <c r="A2653" i="7"/>
  <c r="B2653" i="7"/>
  <c r="G2653" i="7"/>
  <c r="A2654" i="7"/>
  <c r="G2654" i="7"/>
  <c r="A2655" i="7"/>
  <c r="B2655" i="7"/>
  <c r="G2655" i="7"/>
  <c r="A2656" i="7"/>
  <c r="E2656" i="7"/>
  <c r="G2656" i="7"/>
  <c r="A2657" i="7"/>
  <c r="B2657" i="7"/>
  <c r="G2657" i="7"/>
  <c r="A2658" i="7"/>
  <c r="G2658" i="7"/>
  <c r="A2659" i="7"/>
  <c r="B2659" i="7"/>
  <c r="C2659" i="7"/>
  <c r="D2659" i="7"/>
  <c r="E2659" i="7"/>
  <c r="G2659" i="7"/>
  <c r="A2660" i="7"/>
  <c r="C2660" i="7" s="1"/>
  <c r="B2660" i="7"/>
  <c r="D2660" i="7"/>
  <c r="E2660" i="7"/>
  <c r="G2660" i="7"/>
  <c r="A2661" i="7"/>
  <c r="B2661" i="7"/>
  <c r="C2661" i="7"/>
  <c r="D2661" i="7"/>
  <c r="A2662" i="7"/>
  <c r="B2662" i="7"/>
  <c r="C2662" i="7"/>
  <c r="D2662" i="7"/>
  <c r="E2662" i="7"/>
  <c r="G2662" i="7"/>
  <c r="A2663" i="7"/>
  <c r="C2663" i="7" s="1"/>
  <c r="D2663" i="7" s="1"/>
  <c r="B2663" i="7"/>
  <c r="E2663" i="7"/>
  <c r="G2663" i="7"/>
  <c r="A2664" i="7"/>
  <c r="B2664" i="7"/>
  <c r="G2664" i="7"/>
  <c r="A2665" i="7"/>
  <c r="B2665" i="7"/>
  <c r="D2665" i="7" s="1"/>
  <c r="C2665" i="7"/>
  <c r="E2665" i="7"/>
  <c r="G2665" i="7"/>
  <c r="A2666" i="7"/>
  <c r="C2666" i="7" s="1"/>
  <c r="D2666" i="7" s="1"/>
  <c r="B2666" i="7"/>
  <c r="E2666" i="7"/>
  <c r="G2666" i="7"/>
  <c r="A2667" i="7"/>
  <c r="B2667" i="7"/>
  <c r="C2667" i="7"/>
  <c r="D2667" i="7"/>
  <c r="E2667" i="7"/>
  <c r="G2667" i="7"/>
  <c r="A2668" i="7"/>
  <c r="E2668" i="7" s="1"/>
  <c r="B2668" i="7"/>
  <c r="C2668" i="7"/>
  <c r="D2668" i="7"/>
  <c r="G2668" i="7"/>
  <c r="A2669" i="7"/>
  <c r="E2669" i="7" s="1"/>
  <c r="B2669" i="7"/>
  <c r="C2669" i="7"/>
  <c r="D2669" i="7" s="1"/>
  <c r="A2670" i="7"/>
  <c r="C2670" i="7"/>
  <c r="E2670" i="7"/>
  <c r="A2671" i="7"/>
  <c r="G2671" i="7" s="1"/>
  <c r="B2671" i="7"/>
  <c r="D2671" i="7" s="1"/>
  <c r="C2671" i="7"/>
  <c r="A2672" i="7"/>
  <c r="B2672" i="7" s="1"/>
  <c r="G2672" i="7"/>
  <c r="A2673" i="7"/>
  <c r="C2673" i="7" s="1"/>
  <c r="B2673" i="7"/>
  <c r="D2673" i="7" s="1"/>
  <c r="E2673" i="7"/>
  <c r="G2673" i="7"/>
  <c r="A2674" i="7"/>
  <c r="G2674" i="7" s="1"/>
  <c r="B2674" i="7"/>
  <c r="A2675" i="7"/>
  <c r="B2675" i="7"/>
  <c r="C2675" i="7"/>
  <c r="D2675" i="7"/>
  <c r="E2675" i="7"/>
  <c r="G2675" i="7"/>
  <c r="A2676" i="7"/>
  <c r="B2676" i="7"/>
  <c r="D2676" i="7" s="1"/>
  <c r="C2676" i="7"/>
  <c r="E2676" i="7"/>
  <c r="G2676" i="7"/>
  <c r="A2677" i="7"/>
  <c r="E2677" i="7" s="1"/>
  <c r="B2677" i="7"/>
  <c r="G2677" i="7"/>
  <c r="A2678" i="7"/>
  <c r="A2679" i="7"/>
  <c r="G2679" i="7" s="1"/>
  <c r="A2680" i="7"/>
  <c r="E2680" i="7" s="1"/>
  <c r="A2681" i="7"/>
  <c r="E2681" i="7" s="1"/>
  <c r="B2681" i="7"/>
  <c r="D2681" i="7" s="1"/>
  <c r="C2681" i="7"/>
  <c r="G2681" i="7"/>
  <c r="A2682" i="7"/>
  <c r="E2682" i="7" s="1"/>
  <c r="C2682" i="7"/>
  <c r="A2683" i="7"/>
  <c r="B2683" i="7"/>
  <c r="D2683" i="7" s="1"/>
  <c r="C2683" i="7"/>
  <c r="E2683" i="7"/>
  <c r="G2683" i="7"/>
  <c r="A2684" i="7"/>
  <c r="C2684" i="7" s="1"/>
  <c r="B2684" i="7"/>
  <c r="D2684" i="7"/>
  <c r="E2684" i="7"/>
  <c r="G2684" i="7"/>
  <c r="A2685" i="7"/>
  <c r="A2686" i="7"/>
  <c r="G2686" i="7" s="1"/>
  <c r="C2686" i="7"/>
  <c r="E2686" i="7"/>
  <c r="A2687" i="7"/>
  <c r="B2687" i="7" s="1"/>
  <c r="A2688" i="7"/>
  <c r="G2688" i="7" s="1"/>
  <c r="A2689" i="7"/>
  <c r="A2690" i="7"/>
  <c r="B2690" i="7"/>
  <c r="C2690" i="7"/>
  <c r="D2690" i="7" s="1"/>
  <c r="E2690" i="7"/>
  <c r="G2690" i="7"/>
  <c r="A2691" i="7"/>
  <c r="B2691" i="7"/>
  <c r="C2691" i="7"/>
  <c r="D2691" i="7"/>
  <c r="E2691" i="7"/>
  <c r="G2691" i="7"/>
  <c r="A2692" i="7"/>
  <c r="E2692" i="7" s="1"/>
  <c r="B2692" i="7"/>
  <c r="C2692" i="7"/>
  <c r="D2692" i="7"/>
  <c r="G2692" i="7"/>
  <c r="A2693" i="7"/>
  <c r="B2693" i="7"/>
  <c r="C2693" i="7"/>
  <c r="D2693" i="7"/>
  <c r="A2694" i="7"/>
  <c r="C2694" i="7"/>
  <c r="E2694" i="7"/>
  <c r="A2695" i="7"/>
  <c r="B2695" i="7" s="1"/>
  <c r="C2695" i="7"/>
  <c r="G2695" i="7"/>
  <c r="A2696" i="7"/>
  <c r="G2696" i="7"/>
  <c r="A2697" i="7"/>
  <c r="E2697" i="7" s="1"/>
  <c r="B2697" i="7"/>
  <c r="C2697" i="7"/>
  <c r="D2697" i="7"/>
  <c r="G2697" i="7"/>
  <c r="A2698" i="7"/>
  <c r="C2698" i="7" s="1"/>
  <c r="B2698" i="7"/>
  <c r="D2698" i="7"/>
  <c r="E2698" i="7"/>
  <c r="G2698" i="7"/>
  <c r="A2699" i="7"/>
  <c r="B2699" i="7"/>
  <c r="D2699" i="7" s="1"/>
  <c r="C2699" i="7"/>
  <c r="E2699" i="7"/>
  <c r="G2699" i="7"/>
  <c r="A2700" i="7"/>
  <c r="B2700" i="7"/>
  <c r="G2700" i="7"/>
  <c r="A2701" i="7"/>
  <c r="E2701" i="7" s="1"/>
  <c r="B2701" i="7"/>
  <c r="C2701" i="7"/>
  <c r="D2701" i="7"/>
  <c r="G2701" i="7"/>
  <c r="A2702" i="7"/>
  <c r="B2702" i="7" s="1"/>
  <c r="E2702" i="7"/>
  <c r="A2703" i="7"/>
  <c r="C2703" i="7"/>
  <c r="E2703" i="7"/>
  <c r="A2704" i="7"/>
  <c r="C2704" i="7" s="1"/>
  <c r="B2704" i="7"/>
  <c r="D2704" i="7" s="1"/>
  <c r="E2704" i="7"/>
  <c r="A2705" i="7"/>
  <c r="C2705" i="7" s="1"/>
  <c r="B2705" i="7"/>
  <c r="D2705" i="7"/>
  <c r="E2705" i="7"/>
  <c r="G2705" i="7"/>
  <c r="A2706" i="7"/>
  <c r="E2706" i="7" s="1"/>
  <c r="B2706" i="7"/>
  <c r="D2706" i="7" s="1"/>
  <c r="C2706" i="7"/>
  <c r="G2706" i="7"/>
  <c r="A2707" i="7"/>
  <c r="B2707" i="7"/>
  <c r="C2707" i="7"/>
  <c r="D2707" i="7" s="1"/>
  <c r="E2707" i="7"/>
  <c r="G2707" i="7"/>
  <c r="A2708" i="7"/>
  <c r="E2708" i="7" s="1"/>
  <c r="B2708" i="7"/>
  <c r="C2708" i="7"/>
  <c r="D2708" i="7"/>
  <c r="G2708" i="7"/>
  <c r="A2709" i="7"/>
  <c r="E2709" i="7" s="1"/>
  <c r="B2709" i="7"/>
  <c r="G2709" i="7"/>
  <c r="A2710" i="7"/>
  <c r="G2710" i="7" s="1"/>
  <c r="E2710" i="7"/>
  <c r="A2711" i="7"/>
  <c r="G2711" i="7" s="1"/>
  <c r="B2711" i="7"/>
  <c r="E2711" i="7"/>
  <c r="A2712" i="7"/>
  <c r="E2712" i="7"/>
  <c r="G2712" i="7"/>
  <c r="A2713" i="7"/>
  <c r="B2713" i="7"/>
  <c r="A2714" i="7"/>
  <c r="B2714" i="7" s="1"/>
  <c r="G2714" i="7"/>
  <c r="A2715" i="7"/>
  <c r="B2715" i="7"/>
  <c r="D2715" i="7" s="1"/>
  <c r="C2715" i="7"/>
  <c r="E2715" i="7"/>
  <c r="G2715" i="7"/>
  <c r="A2716" i="7"/>
  <c r="C2716" i="7" s="1"/>
  <c r="B2716" i="7"/>
  <c r="D2716" i="7" s="1"/>
  <c r="E2716" i="7"/>
  <c r="G2716" i="7"/>
  <c r="A2717" i="7"/>
  <c r="E2717" i="7" s="1"/>
  <c r="B2717" i="7"/>
  <c r="D2717" i="7" s="1"/>
  <c r="C2717" i="7"/>
  <c r="A2718" i="7"/>
  <c r="G2718" i="7" s="1"/>
  <c r="C2718" i="7"/>
  <c r="A2719" i="7"/>
  <c r="C2719" i="7"/>
  <c r="E2719" i="7"/>
  <c r="A2720" i="7"/>
  <c r="G2720" i="7"/>
  <c r="A2721" i="7"/>
  <c r="E2721" i="7" s="1"/>
  <c r="B2721" i="7"/>
  <c r="D2721" i="7" s="1"/>
  <c r="C2721" i="7"/>
  <c r="G2721" i="7"/>
  <c r="A2722" i="7"/>
  <c r="E2722" i="7" s="1"/>
  <c r="B2722" i="7"/>
  <c r="D2722" i="7" s="1"/>
  <c r="C2722" i="7"/>
  <c r="G2722" i="7"/>
  <c r="A2723" i="7"/>
  <c r="B2723" i="7"/>
  <c r="D2723" i="7" s="1"/>
  <c r="C2723" i="7"/>
  <c r="E2723" i="7"/>
  <c r="G2723" i="7"/>
  <c r="A2724" i="7"/>
  <c r="B2724" i="7"/>
  <c r="G2724" i="7"/>
  <c r="A2725" i="7"/>
  <c r="B2725" i="7" s="1"/>
  <c r="A2726" i="7"/>
  <c r="B2726" i="7" s="1"/>
  <c r="C2726" i="7"/>
  <c r="D2726" i="7"/>
  <c r="E2726" i="7"/>
  <c r="G2726" i="7"/>
  <c r="A2727" i="7"/>
  <c r="B2727" i="7" s="1"/>
  <c r="E2727" i="7"/>
  <c r="A2728" i="7"/>
  <c r="G2728" i="7"/>
  <c r="A2729" i="7"/>
  <c r="B2729" i="7"/>
  <c r="C2729" i="7"/>
  <c r="D2729" i="7"/>
  <c r="E2729" i="7"/>
  <c r="G2729" i="7"/>
  <c r="A2730" i="7"/>
  <c r="C2730" i="7" s="1"/>
  <c r="B2730" i="7"/>
  <c r="D2730" i="7"/>
  <c r="E2730" i="7"/>
  <c r="G2730" i="7"/>
  <c r="A2731" i="7"/>
  <c r="B2731" i="7"/>
  <c r="C2731" i="7"/>
  <c r="D2731" i="7"/>
  <c r="E2731" i="7"/>
  <c r="G2731" i="7"/>
  <c r="A2732" i="7"/>
  <c r="E2732" i="7" s="1"/>
  <c r="C2732" i="7"/>
  <c r="A2733" i="7"/>
  <c r="E2733" i="7" s="1"/>
  <c r="B2733" i="7"/>
  <c r="C2733" i="7"/>
  <c r="D2733" i="7"/>
  <c r="A2734" i="7"/>
  <c r="B2734" i="7" s="1"/>
  <c r="C2734" i="7"/>
  <c r="E2734" i="7"/>
  <c r="A2735" i="7"/>
  <c r="G2735" i="7" s="1"/>
  <c r="E2735" i="7"/>
  <c r="A2736" i="7"/>
  <c r="B2736" i="7"/>
  <c r="G2736" i="7"/>
  <c r="A2737" i="7"/>
  <c r="C2737" i="7" s="1"/>
  <c r="B2737" i="7"/>
  <c r="D2737" i="7"/>
  <c r="E2737" i="7"/>
  <c r="G2737" i="7"/>
  <c r="A2738" i="7"/>
  <c r="A2739" i="7"/>
  <c r="B2739" i="7"/>
  <c r="C2739" i="7"/>
  <c r="D2739" i="7"/>
  <c r="E2739" i="7"/>
  <c r="G2739" i="7"/>
  <c r="A2740" i="7"/>
  <c r="B2740" i="7"/>
  <c r="C2740" i="7"/>
  <c r="D2740" i="7"/>
  <c r="E2740" i="7"/>
  <c r="G2740" i="7"/>
  <c r="A2741" i="7"/>
  <c r="E2741" i="7" s="1"/>
  <c r="B2741" i="7"/>
  <c r="G2741" i="7"/>
  <c r="A2742" i="7"/>
  <c r="C2742" i="7" s="1"/>
  <c r="E2742" i="7"/>
  <c r="A2743" i="7"/>
  <c r="G2743" i="7" s="1"/>
  <c r="B2743" i="7"/>
  <c r="E2743" i="7"/>
  <c r="A2744" i="7"/>
  <c r="G2744" i="7" s="1"/>
  <c r="E2744" i="7"/>
  <c r="A2745" i="7"/>
  <c r="E2745" i="7" s="1"/>
  <c r="B2745" i="7"/>
  <c r="C2745" i="7"/>
  <c r="D2745" i="7"/>
  <c r="G2745" i="7"/>
  <c r="A2746" i="7"/>
  <c r="E2746" i="7" s="1"/>
  <c r="B2746" i="7"/>
  <c r="C2746" i="7"/>
  <c r="D2746" i="7"/>
  <c r="G2746" i="7"/>
  <c r="A2747" i="7"/>
  <c r="E2747" i="7" s="1"/>
  <c r="B2747" i="7"/>
  <c r="C2747" i="7"/>
  <c r="D2747" i="7"/>
  <c r="G2747" i="7"/>
  <c r="A2748" i="7"/>
  <c r="C2748" i="7" s="1"/>
  <c r="B2748" i="7"/>
  <c r="D2748" i="7" s="1"/>
  <c r="G2748" i="7"/>
  <c r="A2749" i="7"/>
  <c r="B2749" i="7" s="1"/>
  <c r="G2749" i="7"/>
  <c r="A2750" i="7"/>
  <c r="C2750" i="7" s="1"/>
  <c r="A2751" i="7"/>
  <c r="B2751" i="7"/>
  <c r="C2751" i="7"/>
  <c r="D2751" i="7"/>
  <c r="E2751" i="7"/>
  <c r="G2751" i="7"/>
  <c r="A2752" i="7"/>
  <c r="C2752" i="7" s="1"/>
  <c r="B2752" i="7"/>
  <c r="D2752" i="7" s="1"/>
  <c r="E2752" i="7"/>
  <c r="G2752" i="7"/>
  <c r="A2753" i="7"/>
  <c r="E2753" i="7" s="1"/>
  <c r="B2753" i="7"/>
  <c r="C2753" i="7"/>
  <c r="D2753" i="7"/>
  <c r="G2753" i="7"/>
  <c r="A2754" i="7"/>
  <c r="E2754" i="7" s="1"/>
  <c r="B2754" i="7"/>
  <c r="A2755" i="7"/>
  <c r="E2755" i="7" s="1"/>
  <c r="B2755" i="7"/>
  <c r="D2755" i="7" s="1"/>
  <c r="C2755" i="7"/>
  <c r="G2755" i="7"/>
  <c r="A2756" i="7"/>
  <c r="C2756" i="7" s="1"/>
  <c r="B2756" i="7"/>
  <c r="D2756" i="7" s="1"/>
  <c r="E2756" i="7"/>
  <c r="G2756" i="7"/>
  <c r="A2757" i="7"/>
  <c r="G2757" i="7" s="1"/>
  <c r="B2757" i="7"/>
  <c r="A2758" i="7"/>
  <c r="A2759" i="7"/>
  <c r="B2759" i="7"/>
  <c r="C2759" i="7"/>
  <c r="D2759" i="7"/>
  <c r="E2759" i="7"/>
  <c r="G2759" i="7"/>
  <c r="A2760" i="7"/>
  <c r="C2760" i="7" s="1"/>
  <c r="B2760" i="7"/>
  <c r="D2760" i="7"/>
  <c r="E2760" i="7"/>
  <c r="G2760" i="7"/>
  <c r="A2761" i="7"/>
  <c r="E2761" i="7" s="1"/>
  <c r="B2761" i="7"/>
  <c r="C2761" i="7"/>
  <c r="D2761" i="7"/>
  <c r="G2761" i="7"/>
  <c r="A2762" i="7"/>
  <c r="E2762" i="7" s="1"/>
  <c r="B2762" i="7"/>
  <c r="C2762" i="7"/>
  <c r="D2762" i="7"/>
  <c r="G2762" i="7"/>
  <c r="A2763" i="7"/>
  <c r="E2763" i="7" s="1"/>
  <c r="B2763" i="7"/>
  <c r="C2763" i="7"/>
  <c r="D2763" i="7"/>
  <c r="G2763" i="7"/>
  <c r="A2764" i="7"/>
  <c r="C2764" i="7" s="1"/>
  <c r="B2764" i="7"/>
  <c r="D2764" i="7" s="1"/>
  <c r="G2764" i="7"/>
  <c r="A2765" i="7"/>
  <c r="B2765" i="7" s="1"/>
  <c r="G2765" i="7"/>
  <c r="A2766" i="7"/>
  <c r="C2766" i="7" s="1"/>
  <c r="A2767" i="7"/>
  <c r="B2767" i="7"/>
  <c r="C2767" i="7"/>
  <c r="D2767" i="7"/>
  <c r="E2767" i="7"/>
  <c r="G2767" i="7"/>
  <c r="A2768" i="7"/>
  <c r="C2768" i="7" s="1"/>
  <c r="E2768" i="7"/>
  <c r="G2768" i="7"/>
  <c r="A2769" i="7"/>
  <c r="E2769" i="7" s="1"/>
  <c r="B2769" i="7"/>
  <c r="C2769" i="7"/>
  <c r="D2769" i="7"/>
  <c r="G2769" i="7"/>
  <c r="A2770" i="7"/>
  <c r="A2771" i="7"/>
  <c r="E2771" i="7" s="1"/>
  <c r="B2771" i="7"/>
  <c r="C2771" i="7"/>
  <c r="D2771" i="7"/>
  <c r="G2771" i="7"/>
  <c r="A2772" i="7"/>
  <c r="C2772" i="7" s="1"/>
  <c r="A2773" i="7"/>
  <c r="A2774" i="7"/>
  <c r="C2774" i="7" s="1"/>
  <c r="B2774" i="7"/>
  <c r="D2774" i="7" s="1"/>
  <c r="E2774" i="7"/>
  <c r="G2774" i="7"/>
  <c r="A2775" i="7"/>
  <c r="B2775" i="7"/>
  <c r="D2775" i="7" s="1"/>
  <c r="C2775" i="7"/>
  <c r="E2775" i="7"/>
  <c r="G2775" i="7"/>
  <c r="A2776" i="7"/>
  <c r="E2776" i="7"/>
  <c r="A2777" i="7"/>
  <c r="E2777" i="7" s="1"/>
  <c r="B2777" i="7"/>
  <c r="D2777" i="7" s="1"/>
  <c r="C2777" i="7"/>
  <c r="G2777" i="7"/>
  <c r="A2778" i="7"/>
  <c r="C2778" i="7" s="1"/>
  <c r="B2778" i="7"/>
  <c r="D2778" i="7" s="1"/>
  <c r="A2779" i="7"/>
  <c r="E2779" i="7" s="1"/>
  <c r="B2779" i="7"/>
  <c r="C2779" i="7"/>
  <c r="D2779" i="7"/>
  <c r="G2779" i="7"/>
  <c r="A2780" i="7"/>
  <c r="C2780" i="7" s="1"/>
  <c r="B2780" i="7"/>
  <c r="D2780" i="7" s="1"/>
  <c r="G2780" i="7"/>
  <c r="A2781" i="7"/>
  <c r="E2781" i="7" s="1"/>
  <c r="B2781" i="7"/>
  <c r="A2782" i="7"/>
  <c r="C2782" i="7" s="1"/>
  <c r="B2782" i="7"/>
  <c r="D2782" i="7" s="1"/>
  <c r="G2782" i="7"/>
  <c r="A2783" i="7"/>
  <c r="B2783" i="7"/>
  <c r="D2783" i="7" s="1"/>
  <c r="C2783" i="7"/>
  <c r="E2783" i="7"/>
  <c r="G2783" i="7"/>
  <c r="A2784" i="7"/>
  <c r="C2784" i="7" s="1"/>
  <c r="B2784" i="7"/>
  <c r="D2784" i="7" s="1"/>
  <c r="A2785" i="7"/>
  <c r="E2785" i="7" s="1"/>
  <c r="B2785" i="7"/>
  <c r="D2785" i="7" s="1"/>
  <c r="C2785" i="7"/>
  <c r="G2785" i="7"/>
  <c r="A2786" i="7"/>
  <c r="E2786" i="7" s="1"/>
  <c r="B2786" i="7"/>
  <c r="D2786" i="7" s="1"/>
  <c r="C2786" i="7"/>
  <c r="G2786" i="7"/>
  <c r="A2787" i="7"/>
  <c r="E2787" i="7" s="1"/>
  <c r="B2787" i="7"/>
  <c r="D2787" i="7" s="1"/>
  <c r="C2787" i="7"/>
  <c r="G2787" i="7"/>
  <c r="A2788" i="7"/>
  <c r="C2788" i="7" s="1"/>
  <c r="B2788" i="7"/>
  <c r="D2788" i="7" s="1"/>
  <c r="G2788" i="7"/>
  <c r="A2789" i="7"/>
  <c r="E2789" i="7" s="1"/>
  <c r="B2789" i="7"/>
  <c r="D2789" i="7" s="1"/>
  <c r="C2789" i="7"/>
  <c r="A2790" i="7"/>
  <c r="C2790" i="7" s="1"/>
  <c r="A2791" i="7"/>
  <c r="B2791" i="7"/>
  <c r="C2791" i="7"/>
  <c r="D2791" i="7" s="1"/>
  <c r="E2791" i="7"/>
  <c r="G2791" i="7"/>
  <c r="A2792" i="7"/>
  <c r="C2792" i="7" s="1"/>
  <c r="B2792" i="7"/>
  <c r="D2792" i="7"/>
  <c r="A2793" i="7"/>
  <c r="E2793" i="7" s="1"/>
  <c r="B2793" i="7"/>
  <c r="D2793" i="7" s="1"/>
  <c r="C2793" i="7"/>
  <c r="G2793" i="7"/>
  <c r="A2794" i="7"/>
  <c r="E2794" i="7" s="1"/>
  <c r="B2794" i="7"/>
  <c r="C2794" i="7"/>
  <c r="D2794" i="7" s="1"/>
  <c r="G2794" i="7"/>
  <c r="A2795" i="7"/>
  <c r="E2795" i="7" s="1"/>
  <c r="B2795" i="7"/>
  <c r="D2795" i="7" s="1"/>
  <c r="C2795" i="7"/>
  <c r="G2795" i="7"/>
  <c r="A2796" i="7"/>
  <c r="C2796" i="7" s="1"/>
  <c r="A2797" i="7"/>
  <c r="E2797" i="7" s="1"/>
  <c r="B2797" i="7"/>
  <c r="C2797" i="7"/>
  <c r="D2797" i="7" s="1"/>
  <c r="A2798" i="7"/>
  <c r="A2799" i="7"/>
  <c r="B2799" i="7"/>
  <c r="C2799" i="7"/>
  <c r="D2799" i="7"/>
  <c r="E2799" i="7"/>
  <c r="G2799" i="7"/>
  <c r="A2800" i="7"/>
  <c r="C2800" i="7" s="1"/>
  <c r="B2800" i="7"/>
  <c r="D2800" i="7"/>
  <c r="E2800" i="7"/>
  <c r="A2801" i="7"/>
  <c r="E2801" i="7" s="1"/>
  <c r="B2801" i="7"/>
  <c r="C2801" i="7"/>
  <c r="D2801" i="7"/>
  <c r="G2801" i="7"/>
  <c r="A2802" i="7"/>
  <c r="B2802" i="7"/>
  <c r="C2802" i="7"/>
  <c r="D2802" i="7"/>
  <c r="E2802" i="7"/>
  <c r="G2802" i="7"/>
  <c r="A2803" i="7"/>
  <c r="E2803" i="7" s="1"/>
  <c r="B2803" i="7"/>
  <c r="C2803" i="7"/>
  <c r="D2803" i="7" s="1"/>
  <c r="G2803" i="7"/>
  <c r="A2804" i="7"/>
  <c r="A2805" i="7"/>
  <c r="E2805" i="7" s="1"/>
  <c r="B2805" i="7"/>
  <c r="C2805" i="7"/>
  <c r="D2805" i="7"/>
  <c r="G2805" i="7"/>
  <c r="A2806" i="7"/>
  <c r="C2806" i="7" s="1"/>
  <c r="B2806" i="7"/>
  <c r="D2806" i="7"/>
  <c r="E2806" i="7"/>
  <c r="G2806" i="7"/>
  <c r="A2807" i="7"/>
  <c r="B2807" i="7"/>
  <c r="D2807" i="7" s="1"/>
  <c r="C2807" i="7"/>
  <c r="E2807" i="7"/>
  <c r="G2807" i="7"/>
  <c r="A2808" i="7"/>
  <c r="C2808" i="7" s="1"/>
  <c r="B2808" i="7"/>
  <c r="D2808" i="7" s="1"/>
  <c r="E2808" i="7"/>
  <c r="G2808" i="7"/>
  <c r="A2809" i="7"/>
  <c r="E2809" i="7" s="1"/>
  <c r="B2809" i="7"/>
  <c r="C2809" i="7"/>
  <c r="D2809" i="7"/>
  <c r="G2809" i="7"/>
  <c r="A2810" i="7"/>
  <c r="B2810" i="7"/>
  <c r="D2810" i="7" s="1"/>
  <c r="C2810" i="7"/>
  <c r="E2810" i="7"/>
  <c r="G2810" i="7"/>
  <c r="A2811" i="7"/>
  <c r="E2811" i="7" s="1"/>
  <c r="B2811" i="7"/>
  <c r="C2811" i="7"/>
  <c r="D2811" i="7"/>
  <c r="G2811" i="7"/>
  <c r="A2812" i="7"/>
  <c r="C2812" i="7" s="1"/>
  <c r="B2812" i="7"/>
  <c r="D2812" i="7"/>
  <c r="E2812" i="7"/>
  <c r="G2812" i="7"/>
  <c r="A2813" i="7"/>
  <c r="E2813" i="7" s="1"/>
  <c r="B2813" i="7"/>
  <c r="D2813" i="7" s="1"/>
  <c r="C2813" i="7"/>
  <c r="G2813" i="7"/>
  <c r="A2814" i="7"/>
  <c r="C2814" i="7" s="1"/>
  <c r="E2814" i="7"/>
  <c r="G2814" i="7"/>
  <c r="A2815" i="7"/>
  <c r="B2815" i="7"/>
  <c r="C2815" i="7"/>
  <c r="D2815" i="7"/>
  <c r="E2815" i="7"/>
  <c r="G2815" i="7"/>
  <c r="A2816" i="7"/>
  <c r="C2816" i="7" s="1"/>
  <c r="B2816" i="7"/>
  <c r="D2816" i="7" s="1"/>
  <c r="E2816" i="7"/>
  <c r="G2816" i="7"/>
  <c r="A2817" i="7"/>
  <c r="E2817" i="7" s="1"/>
  <c r="B2817" i="7"/>
  <c r="C2817" i="7"/>
  <c r="D2817" i="7" s="1"/>
  <c r="G2817" i="7"/>
  <c r="A2818" i="7"/>
  <c r="B2818" i="7"/>
  <c r="C2818" i="7"/>
  <c r="D2818" i="7"/>
  <c r="E2818" i="7"/>
  <c r="G2818" i="7"/>
  <c r="A2819" i="7"/>
  <c r="E2819" i="7" s="1"/>
  <c r="B2819" i="7"/>
  <c r="D2819" i="7" s="1"/>
  <c r="C2819" i="7"/>
  <c r="G2819" i="7"/>
  <c r="A2820" i="7"/>
  <c r="C2820" i="7" s="1"/>
  <c r="E2820" i="7"/>
  <c r="G2820" i="7"/>
  <c r="A2821" i="7"/>
  <c r="E2821" i="7" s="1"/>
  <c r="B2821" i="7"/>
  <c r="C2821" i="7"/>
  <c r="D2821" i="7"/>
  <c r="G2821" i="7"/>
  <c r="A2822" i="7"/>
  <c r="C2822" i="7" s="1"/>
  <c r="A2823" i="7"/>
  <c r="B2823" i="7"/>
  <c r="C2823" i="7"/>
  <c r="D2823" i="7"/>
  <c r="E2823" i="7"/>
  <c r="G2823" i="7"/>
  <c r="A2824" i="7"/>
  <c r="C2824" i="7" s="1"/>
  <c r="B2824" i="7"/>
  <c r="D2824" i="7"/>
  <c r="E2824" i="7"/>
  <c r="G2824" i="7"/>
  <c r="A2825" i="7"/>
  <c r="E2825" i="7" s="1"/>
  <c r="B2825" i="7"/>
  <c r="C2825" i="7"/>
  <c r="G2825" i="7"/>
  <c r="A2826" i="7"/>
  <c r="B2826" i="7" s="1"/>
  <c r="E2826" i="7"/>
  <c r="G2826" i="7"/>
  <c r="A2827" i="7"/>
  <c r="E2827" i="7" s="1"/>
  <c r="B2827" i="7"/>
  <c r="C2827" i="7"/>
  <c r="D2827" i="7"/>
  <c r="G2827" i="7"/>
  <c r="A2828" i="7"/>
  <c r="A2829" i="7"/>
  <c r="E2829" i="7" s="1"/>
  <c r="G2829" i="7"/>
  <c r="A2830" i="7"/>
  <c r="C2830" i="7" s="1"/>
  <c r="A2831" i="7"/>
  <c r="B2831" i="7"/>
  <c r="C2831" i="7"/>
  <c r="D2831" i="7"/>
  <c r="E2831" i="7"/>
  <c r="G2831" i="7"/>
  <c r="A2832" i="7"/>
  <c r="C2832" i="7" s="1"/>
  <c r="E2832" i="7"/>
  <c r="G2832" i="7"/>
  <c r="A2833" i="7"/>
  <c r="E2833" i="7" s="1"/>
  <c r="B2833" i="7"/>
  <c r="C2833" i="7"/>
  <c r="D2833" i="7"/>
  <c r="G2833" i="7"/>
  <c r="A2834" i="7"/>
  <c r="B2834" i="7"/>
  <c r="A2835" i="7"/>
  <c r="E2835" i="7" s="1"/>
  <c r="B2835" i="7"/>
  <c r="C2835" i="7"/>
  <c r="D2835" i="7"/>
  <c r="G2835" i="7"/>
  <c r="A2836" i="7"/>
  <c r="C2836" i="7" s="1"/>
  <c r="A2837" i="7"/>
  <c r="B2837" i="7" s="1"/>
  <c r="A2838" i="7"/>
  <c r="C2838" i="7" s="1"/>
  <c r="B2838" i="7"/>
  <c r="D2838" i="7" s="1"/>
  <c r="G2838" i="7"/>
  <c r="A2839" i="7"/>
  <c r="B2839" i="7"/>
  <c r="D2839" i="7" s="1"/>
  <c r="C2839" i="7"/>
  <c r="E2839" i="7"/>
  <c r="G2839" i="7"/>
  <c r="A2840" i="7"/>
  <c r="B2840" i="7"/>
  <c r="E2840" i="7"/>
  <c r="A2841" i="7"/>
  <c r="E2841" i="7" s="1"/>
  <c r="B2841" i="7"/>
  <c r="D2841" i="7" s="1"/>
  <c r="C2841" i="7"/>
  <c r="G2841" i="7"/>
  <c r="A2842" i="7"/>
  <c r="C2842" i="7" s="1"/>
  <c r="B2842" i="7"/>
  <c r="G2842" i="7"/>
  <c r="A2843" i="7"/>
  <c r="E2843" i="7" s="1"/>
  <c r="B2843" i="7"/>
  <c r="D2843" i="7" s="1"/>
  <c r="C2843" i="7"/>
  <c r="G2843" i="7"/>
  <c r="A2844" i="7"/>
  <c r="C2844" i="7" s="1"/>
  <c r="B2844" i="7"/>
  <c r="D2844" i="7" s="1"/>
  <c r="G2844" i="7"/>
  <c r="A2845" i="7"/>
  <c r="E2845" i="7" s="1"/>
  <c r="B2845" i="7"/>
  <c r="A2846" i="7"/>
  <c r="C2846" i="7" s="1"/>
  <c r="B2846" i="7"/>
  <c r="D2846" i="7" s="1"/>
  <c r="G2846" i="7"/>
  <c r="A2847" i="7"/>
  <c r="B2847" i="7"/>
  <c r="C2847" i="7"/>
  <c r="D2847" i="7" s="1"/>
  <c r="E2847" i="7"/>
  <c r="G2847" i="7"/>
  <c r="A2848" i="7"/>
  <c r="C2848" i="7" s="1"/>
  <c r="B2848" i="7"/>
  <c r="D2848" i="7" s="1"/>
  <c r="A2849" i="7"/>
  <c r="E2849" i="7" s="1"/>
  <c r="B2849" i="7"/>
  <c r="C2849" i="7"/>
  <c r="G2849" i="7"/>
  <c r="A2850" i="7"/>
  <c r="E2850" i="7" s="1"/>
  <c r="B2850" i="7"/>
  <c r="C2850" i="7"/>
  <c r="D2850" i="7" s="1"/>
  <c r="G2850" i="7"/>
  <c r="A2851" i="7"/>
  <c r="E2851" i="7" s="1"/>
  <c r="B2851" i="7"/>
  <c r="D2851" i="7" s="1"/>
  <c r="C2851" i="7"/>
  <c r="G2851" i="7"/>
  <c r="A2852" i="7"/>
  <c r="C2852" i="7" s="1"/>
  <c r="B2852" i="7"/>
  <c r="D2852" i="7"/>
  <c r="G2852" i="7"/>
  <c r="A2853" i="7"/>
  <c r="E2853" i="7" s="1"/>
  <c r="B2853" i="7"/>
  <c r="C2853" i="7"/>
  <c r="D2853" i="7" s="1"/>
  <c r="A2854" i="7"/>
  <c r="C2854" i="7" s="1"/>
  <c r="A2855" i="7"/>
  <c r="B2855" i="7"/>
  <c r="C2855" i="7"/>
  <c r="D2855" i="7"/>
  <c r="E2855" i="7"/>
  <c r="G2855" i="7"/>
  <c r="A2856" i="7"/>
  <c r="C2856" i="7" s="1"/>
  <c r="B2856" i="7"/>
  <c r="D2856" i="7"/>
  <c r="E2856" i="7"/>
  <c r="A2857" i="7"/>
  <c r="E2857" i="7" s="1"/>
  <c r="B2857" i="7"/>
  <c r="D2857" i="7" s="1"/>
  <c r="C2857" i="7"/>
  <c r="G2857" i="7"/>
  <c r="A2858" i="7"/>
  <c r="E2858" i="7" s="1"/>
  <c r="B2858" i="7"/>
  <c r="C2858" i="7"/>
  <c r="D2858" i="7"/>
  <c r="G2858" i="7"/>
  <c r="A2859" i="7"/>
  <c r="E2859" i="7" s="1"/>
  <c r="B2859" i="7"/>
  <c r="C2859" i="7"/>
  <c r="D2859" i="7" s="1"/>
  <c r="G2859" i="7"/>
  <c r="A2860" i="7"/>
  <c r="C2860" i="7" s="1"/>
  <c r="A2861" i="7"/>
  <c r="E2861" i="7" s="1"/>
  <c r="B2861" i="7"/>
  <c r="C2861" i="7"/>
  <c r="D2861" i="7" s="1"/>
  <c r="A2862" i="7"/>
  <c r="A2863" i="7"/>
  <c r="B2863" i="7"/>
  <c r="C2863" i="7"/>
  <c r="D2863" i="7"/>
  <c r="E2863" i="7"/>
  <c r="G2863" i="7"/>
  <c r="A2864" i="7"/>
  <c r="C2864" i="7" s="1"/>
  <c r="B2864" i="7"/>
  <c r="D2864" i="7"/>
  <c r="E2864" i="7"/>
  <c r="A2865" i="7"/>
  <c r="E2865" i="7" s="1"/>
  <c r="B2865" i="7"/>
  <c r="C2865" i="7"/>
  <c r="D2865" i="7"/>
  <c r="G2865" i="7"/>
  <c r="A2866" i="7"/>
  <c r="B2866" i="7"/>
  <c r="D2866" i="7" s="1"/>
  <c r="C2866" i="7"/>
  <c r="E2866" i="7"/>
  <c r="G2866" i="7"/>
  <c r="A2867" i="7"/>
  <c r="E2867" i="7" s="1"/>
  <c r="B2867" i="7"/>
  <c r="C2867" i="7"/>
  <c r="D2867" i="7"/>
  <c r="G2867" i="7"/>
  <c r="A2868" i="7"/>
  <c r="A2869" i="7"/>
  <c r="E2869" i="7" s="1"/>
  <c r="B2869" i="7"/>
  <c r="D2869" i="7" s="1"/>
  <c r="C2869" i="7"/>
  <c r="G2869" i="7"/>
  <c r="A2870" i="7"/>
  <c r="C2870" i="7" s="1"/>
  <c r="B2870" i="7"/>
  <c r="D2870" i="7"/>
  <c r="E2870" i="7"/>
  <c r="G2870" i="7"/>
  <c r="A2871" i="7"/>
  <c r="B2871" i="7"/>
  <c r="D2871" i="7" s="1"/>
  <c r="C2871" i="7"/>
  <c r="E2871" i="7"/>
  <c r="G2871" i="7"/>
  <c r="A2872" i="7"/>
  <c r="C2872" i="7" s="1"/>
  <c r="B2872" i="7"/>
  <c r="D2872" i="7" s="1"/>
  <c r="E2872" i="7"/>
  <c r="G2872" i="7"/>
  <c r="A2873" i="7"/>
  <c r="E2873" i="7" s="1"/>
  <c r="B2873" i="7"/>
  <c r="C2873" i="7"/>
  <c r="D2873" i="7"/>
  <c r="G2873" i="7"/>
  <c r="A2874" i="7"/>
  <c r="B2874" i="7"/>
  <c r="D2874" i="7" s="1"/>
  <c r="C2874" i="7"/>
  <c r="E2874" i="7"/>
  <c r="G2874" i="7"/>
  <c r="A2875" i="7"/>
  <c r="E2875" i="7" s="1"/>
  <c r="B2875" i="7"/>
  <c r="D2875" i="7" s="1"/>
  <c r="C2875" i="7"/>
  <c r="G2875" i="7"/>
  <c r="A2876" i="7"/>
  <c r="C2876" i="7" s="1"/>
  <c r="B2876" i="7"/>
  <c r="D2876" i="7"/>
  <c r="E2876" i="7"/>
  <c r="G2876" i="7"/>
  <c r="A2877" i="7"/>
  <c r="E2877" i="7" s="1"/>
  <c r="B2877" i="7"/>
  <c r="D2877" i="7" s="1"/>
  <c r="C2877" i="7"/>
  <c r="G2877" i="7"/>
  <c r="A2878" i="7"/>
  <c r="C2878" i="7" s="1"/>
  <c r="E2878" i="7"/>
  <c r="G2878" i="7"/>
  <c r="A2879" i="7"/>
  <c r="B2879" i="7"/>
  <c r="C2879" i="7"/>
  <c r="D2879" i="7"/>
  <c r="E2879" i="7"/>
  <c r="G2879" i="7"/>
  <c r="A2880" i="7"/>
  <c r="C2880" i="7" s="1"/>
  <c r="B2880" i="7"/>
  <c r="D2880" i="7" s="1"/>
  <c r="E2880" i="7"/>
  <c r="G2880" i="7"/>
  <c r="A2881" i="7"/>
  <c r="E2881" i="7" s="1"/>
  <c r="B2881" i="7"/>
  <c r="C2881" i="7"/>
  <c r="D2881" i="7" s="1"/>
  <c r="G2881" i="7"/>
  <c r="A2882" i="7"/>
  <c r="B2882" i="7"/>
  <c r="C2882" i="7"/>
  <c r="D2882" i="7"/>
  <c r="E2882" i="7"/>
  <c r="G2882" i="7"/>
  <c r="A2883" i="7"/>
  <c r="E2883" i="7" s="1"/>
  <c r="B2883" i="7"/>
  <c r="D2883" i="7" s="1"/>
  <c r="C2883" i="7"/>
  <c r="G2883" i="7"/>
  <c r="A2884" i="7"/>
  <c r="C2884" i="7" s="1"/>
  <c r="E2884" i="7"/>
  <c r="G2884" i="7"/>
  <c r="A2885" i="7"/>
  <c r="E2885" i="7" s="1"/>
  <c r="B2885" i="7"/>
  <c r="C2885" i="7"/>
  <c r="D2885" i="7"/>
  <c r="G2885" i="7"/>
  <c r="A2886" i="7"/>
  <c r="A2887" i="7"/>
  <c r="B2887" i="7"/>
  <c r="C2887" i="7"/>
  <c r="D2887" i="7"/>
  <c r="E2887" i="7"/>
  <c r="G2887" i="7"/>
  <c r="A2888" i="7"/>
  <c r="C2888" i="7" s="1"/>
  <c r="B2888" i="7"/>
  <c r="D2888" i="7"/>
  <c r="E2888" i="7"/>
  <c r="G2888" i="7"/>
  <c r="A2889" i="7"/>
  <c r="E2889" i="7" s="1"/>
  <c r="B2889" i="7"/>
  <c r="C2889" i="7"/>
  <c r="D2889" i="7" s="1"/>
  <c r="G2889" i="7"/>
  <c r="A2890" i="7"/>
  <c r="B2890" i="7" s="1"/>
  <c r="E2890" i="7"/>
  <c r="G2890" i="7"/>
  <c r="A2891" i="7"/>
  <c r="E2891" i="7" s="1"/>
  <c r="B2891" i="7"/>
  <c r="C2891" i="7"/>
  <c r="D2891" i="7"/>
  <c r="G2891" i="7"/>
  <c r="A2892" i="7"/>
  <c r="A2893" i="7"/>
  <c r="E2893" i="7" s="1"/>
  <c r="G2893" i="7"/>
  <c r="A2894" i="7"/>
  <c r="A2895" i="7"/>
  <c r="B2895" i="7"/>
  <c r="D2895" i="7" s="1"/>
  <c r="C2895" i="7"/>
  <c r="E2895" i="7"/>
  <c r="G2895" i="7"/>
  <c r="A2896" i="7"/>
  <c r="C2896" i="7" s="1"/>
  <c r="E2896" i="7"/>
  <c r="G2896" i="7"/>
  <c r="A2897" i="7"/>
  <c r="E2897" i="7" s="1"/>
  <c r="B2897" i="7"/>
  <c r="C2897" i="7"/>
  <c r="D2897" i="7" s="1"/>
  <c r="G2897" i="7"/>
  <c r="A2898" i="7"/>
  <c r="B2898" i="7"/>
  <c r="A2899" i="7"/>
  <c r="E2899" i="7" s="1"/>
  <c r="B2899" i="7"/>
  <c r="C2899" i="7"/>
  <c r="D2899" i="7"/>
  <c r="G2899" i="7"/>
  <c r="A2900" i="7"/>
  <c r="A2901" i="7"/>
  <c r="B2901" i="7"/>
  <c r="A2902" i="7"/>
  <c r="C2902" i="7" s="1"/>
  <c r="B2902" i="7"/>
  <c r="D2902" i="7" s="1"/>
  <c r="G2902" i="7"/>
  <c r="A2903" i="7"/>
  <c r="B2903" i="7"/>
  <c r="D2903" i="7" s="1"/>
  <c r="C2903" i="7"/>
  <c r="E2903" i="7"/>
  <c r="G2903" i="7"/>
  <c r="A2904" i="7"/>
  <c r="B2904" i="7"/>
  <c r="E2904" i="7"/>
  <c r="A2905" i="7"/>
  <c r="E2905" i="7" s="1"/>
  <c r="B2905" i="7"/>
  <c r="D2905" i="7" s="1"/>
  <c r="C2905" i="7"/>
  <c r="G2905" i="7"/>
  <c r="A2906" i="7"/>
  <c r="C2906" i="7" s="1"/>
  <c r="B2906" i="7"/>
  <c r="D2906" i="7" s="1"/>
  <c r="G2906" i="7"/>
  <c r="A2907" i="7"/>
  <c r="E2907" i="7" s="1"/>
  <c r="B2907" i="7"/>
  <c r="C2907" i="7"/>
  <c r="D2907" i="7"/>
  <c r="G2907" i="7"/>
  <c r="A2908" i="7"/>
  <c r="C2908" i="7" s="1"/>
  <c r="B2908" i="7"/>
  <c r="D2908" i="7" s="1"/>
  <c r="G2908" i="7"/>
  <c r="A2909" i="7"/>
  <c r="E2909" i="7" s="1"/>
  <c r="B2909" i="7"/>
  <c r="A2910" i="7"/>
  <c r="C2910" i="7" s="1"/>
  <c r="B2910" i="7"/>
  <c r="D2910" i="7"/>
  <c r="G2910" i="7"/>
  <c r="A2911" i="7"/>
  <c r="B2911" i="7"/>
  <c r="C2911" i="7"/>
  <c r="D2911" i="7" s="1"/>
  <c r="E2911" i="7"/>
  <c r="G2911" i="7"/>
  <c r="A2912" i="7"/>
  <c r="C2912" i="7" s="1"/>
  <c r="B2912" i="7"/>
  <c r="D2912" i="7"/>
  <c r="G2912" i="7"/>
  <c r="A2913" i="7"/>
  <c r="E2913" i="7" s="1"/>
  <c r="B2913" i="7"/>
  <c r="C2913" i="7"/>
  <c r="D2913" i="7"/>
  <c r="G2913" i="7"/>
  <c r="A2914" i="7"/>
  <c r="B2914" i="7"/>
  <c r="D2914" i="7" s="1"/>
  <c r="C2914" i="7"/>
  <c r="E2914" i="7"/>
  <c r="G2914" i="7"/>
  <c r="A2915" i="7"/>
  <c r="C2915" i="7"/>
  <c r="A2916" i="7"/>
  <c r="B2916" i="7" s="1"/>
  <c r="E2916" i="7"/>
  <c r="A2917" i="7"/>
  <c r="B2917" i="7"/>
  <c r="D2917" i="7" s="1"/>
  <c r="C2917" i="7"/>
  <c r="E2917" i="7"/>
  <c r="G2917" i="7"/>
  <c r="A2918" i="7"/>
  <c r="A2919" i="7"/>
  <c r="B2919" i="7"/>
  <c r="D2919" i="7" s="1"/>
  <c r="C2919" i="7"/>
  <c r="E2919" i="7"/>
  <c r="G2919" i="7"/>
  <c r="A2920" i="7"/>
  <c r="B2920" i="7" s="1"/>
  <c r="G2920" i="7"/>
  <c r="A2921" i="7"/>
  <c r="E2921" i="7" s="1"/>
  <c r="B2921" i="7"/>
  <c r="D2921" i="7" s="1"/>
  <c r="C2921" i="7"/>
  <c r="G2921" i="7"/>
  <c r="A2922" i="7"/>
  <c r="C2922" i="7"/>
  <c r="A2923" i="7"/>
  <c r="E2923" i="7" s="1"/>
  <c r="C2923" i="7"/>
  <c r="G2923" i="7"/>
  <c r="A2924" i="7"/>
  <c r="C2924" i="7" s="1"/>
  <c r="B2924" i="7"/>
  <c r="D2924" i="7" s="1"/>
  <c r="E2924" i="7"/>
  <c r="G2924" i="7"/>
  <c r="A2925" i="7"/>
  <c r="C2925" i="7" s="1"/>
  <c r="A2926" i="7"/>
  <c r="C2926" i="7" s="1"/>
  <c r="E2926" i="7"/>
  <c r="G2926" i="7"/>
  <c r="A2927" i="7"/>
  <c r="B2927" i="7"/>
  <c r="D2927" i="7" s="1"/>
  <c r="C2927" i="7"/>
  <c r="E2927" i="7"/>
  <c r="G2927" i="7"/>
  <c r="A2928" i="7"/>
  <c r="C2928" i="7" s="1"/>
  <c r="B2928" i="7"/>
  <c r="D2928" i="7" s="1"/>
  <c r="E2928" i="7"/>
  <c r="G2928" i="7"/>
  <c r="A2929" i="7"/>
  <c r="E2929" i="7" s="1"/>
  <c r="B2929" i="7"/>
  <c r="C2929" i="7"/>
  <c r="D2929" i="7"/>
  <c r="G2929" i="7"/>
  <c r="A2930" i="7"/>
  <c r="E2930" i="7" s="1"/>
  <c r="A2931" i="7"/>
  <c r="A2932" i="7"/>
  <c r="C2932" i="7" s="1"/>
  <c r="B2932" i="7"/>
  <c r="D2932" i="7" s="1"/>
  <c r="E2932" i="7"/>
  <c r="G2932" i="7"/>
  <c r="A2933" i="7"/>
  <c r="A2934" i="7"/>
  <c r="A2935" i="7"/>
  <c r="B2935" i="7"/>
  <c r="C2935" i="7"/>
  <c r="D2935" i="7"/>
  <c r="E2935" i="7"/>
  <c r="G2935" i="7"/>
  <c r="A2936" i="7"/>
  <c r="E2936" i="7" s="1"/>
  <c r="B2936" i="7"/>
  <c r="C2936" i="7"/>
  <c r="D2936" i="7"/>
  <c r="G2936" i="7"/>
  <c r="A2937" i="7"/>
  <c r="E2937" i="7" s="1"/>
  <c r="B2937" i="7"/>
  <c r="C2937" i="7"/>
  <c r="D2937" i="7" s="1"/>
  <c r="G2937" i="7"/>
  <c r="A2938" i="7"/>
  <c r="E2938" i="7" s="1"/>
  <c r="C2938" i="7"/>
  <c r="A2939" i="7"/>
  <c r="E2939" i="7" s="1"/>
  <c r="B2939" i="7"/>
  <c r="C2939" i="7"/>
  <c r="G2939" i="7"/>
  <c r="A2940" i="7"/>
  <c r="C2940" i="7" s="1"/>
  <c r="B2940" i="7"/>
  <c r="D2940" i="7"/>
  <c r="E2940" i="7"/>
  <c r="A2941" i="7"/>
  <c r="C2941" i="7"/>
  <c r="E2941" i="7"/>
  <c r="A2942" i="7"/>
  <c r="C2942" i="7" s="1"/>
  <c r="B2942" i="7"/>
  <c r="D2942" i="7"/>
  <c r="G2942" i="7"/>
  <c r="A2943" i="7"/>
  <c r="B2943" i="7"/>
  <c r="C2943" i="7"/>
  <c r="D2943" i="7" s="1"/>
  <c r="E2943" i="7"/>
  <c r="G2943" i="7"/>
  <c r="A2944" i="7"/>
  <c r="C2944" i="7" s="1"/>
  <c r="B2944" i="7"/>
  <c r="D2944" i="7"/>
  <c r="G2944" i="7"/>
  <c r="A2945" i="7"/>
  <c r="B2945" i="7"/>
  <c r="D2945" i="7" s="1"/>
  <c r="C2945" i="7"/>
  <c r="E2945" i="7"/>
  <c r="G2945" i="7"/>
  <c r="A2946" i="7"/>
  <c r="G2946" i="7"/>
  <c r="A2947" i="7"/>
  <c r="E2947" i="7" s="1"/>
  <c r="B2947" i="7"/>
  <c r="D2947" i="7" s="1"/>
  <c r="C2947" i="7"/>
  <c r="G2947" i="7"/>
  <c r="A2948" i="7"/>
  <c r="A2949" i="7"/>
  <c r="G2949" i="7"/>
  <c r="A2950" i="7"/>
  <c r="C2950" i="7" s="1"/>
  <c r="B2950" i="7"/>
  <c r="D2950" i="7" s="1"/>
  <c r="E2950" i="7"/>
  <c r="G2950" i="7"/>
  <c r="A2951" i="7"/>
  <c r="B2951" i="7"/>
  <c r="C2951" i="7"/>
  <c r="E2951" i="7"/>
  <c r="G2951" i="7"/>
  <c r="A2952" i="7"/>
  <c r="B2952" i="7" s="1"/>
  <c r="C2952" i="7"/>
  <c r="E2952" i="7"/>
  <c r="A2953" i="7"/>
  <c r="B2953" i="7"/>
  <c r="C2953" i="7"/>
  <c r="D2953" i="7"/>
  <c r="E2953" i="7"/>
  <c r="G2953" i="7"/>
  <c r="A2954" i="7"/>
  <c r="A2955" i="7"/>
  <c r="C2955" i="7" s="1"/>
  <c r="G2955" i="7"/>
  <c r="A2956" i="7"/>
  <c r="C2956" i="7" s="1"/>
  <c r="B2956" i="7"/>
  <c r="D2956" i="7" s="1"/>
  <c r="E2956" i="7"/>
  <c r="A2957" i="7"/>
  <c r="A2958" i="7"/>
  <c r="G2958" i="7"/>
  <c r="A2959" i="7"/>
  <c r="B2959" i="7"/>
  <c r="C2959" i="7"/>
  <c r="D2959" i="7"/>
  <c r="E2959" i="7"/>
  <c r="G2959" i="7"/>
  <c r="A2960" i="7"/>
  <c r="E2960" i="7" s="1"/>
  <c r="B2960" i="7"/>
  <c r="C2960" i="7"/>
  <c r="D2960" i="7" s="1"/>
  <c r="G2960" i="7"/>
  <c r="A2961" i="7"/>
  <c r="B2961" i="7"/>
  <c r="C2961" i="7"/>
  <c r="D2961" i="7"/>
  <c r="E2961" i="7"/>
  <c r="G2961" i="7"/>
  <c r="A2962" i="7"/>
  <c r="A2963" i="7"/>
  <c r="A2964" i="7"/>
  <c r="G2964" i="7"/>
  <c r="A2965" i="7"/>
  <c r="B2965" i="7" s="1"/>
  <c r="A2966" i="7"/>
  <c r="E2966" i="7"/>
  <c r="A2967" i="7"/>
  <c r="B2967" i="7"/>
  <c r="C2967" i="7"/>
  <c r="D2967" i="7" s="1"/>
  <c r="E2967" i="7"/>
  <c r="G2967" i="7"/>
  <c r="A2968" i="7"/>
  <c r="C2968" i="7"/>
  <c r="G2968" i="7"/>
  <c r="A2969" i="7"/>
  <c r="B2969" i="7"/>
  <c r="C2969" i="7"/>
  <c r="D2969" i="7" s="1"/>
  <c r="E2969" i="7"/>
  <c r="G2969" i="7"/>
  <c r="A2970" i="7"/>
  <c r="C2970" i="7" s="1"/>
  <c r="E2970" i="7"/>
  <c r="A2971" i="7"/>
  <c r="A2972" i="7"/>
  <c r="C2972" i="7" s="1"/>
  <c r="B2972" i="7"/>
  <c r="D2972" i="7" s="1"/>
  <c r="E2972" i="7"/>
  <c r="G2972" i="7"/>
  <c r="A2973" i="7"/>
  <c r="C2973" i="7" s="1"/>
  <c r="A2974" i="7"/>
  <c r="E2974" i="7" s="1"/>
  <c r="A2975" i="7"/>
  <c r="B2975" i="7"/>
  <c r="C2975" i="7"/>
  <c r="D2975" i="7"/>
  <c r="E2975" i="7"/>
  <c r="G2975" i="7"/>
  <c r="A2976" i="7"/>
  <c r="E2976" i="7" s="1"/>
  <c r="B2976" i="7"/>
  <c r="C2976" i="7"/>
  <c r="D2976" i="7"/>
  <c r="G2976" i="7"/>
  <c r="A2977" i="7"/>
  <c r="B2977" i="7"/>
  <c r="C2977" i="7"/>
  <c r="D2977" i="7" s="1"/>
  <c r="E2977" i="7"/>
  <c r="G2977" i="7"/>
  <c r="A2978" i="7"/>
  <c r="C2978" i="7" s="1"/>
  <c r="B2978" i="7"/>
  <c r="D2978" i="7"/>
  <c r="G2978" i="7"/>
  <c r="A2979" i="7"/>
  <c r="B2979" i="7"/>
  <c r="A2980" i="7"/>
  <c r="C2980" i="7" s="1"/>
  <c r="B2980" i="7"/>
  <c r="D2980" i="7" s="1"/>
  <c r="G2980" i="7"/>
  <c r="A2981" i="7"/>
  <c r="C2981" i="7" s="1"/>
  <c r="D2981" i="7" s="1"/>
  <c r="B2981" i="7"/>
  <c r="G2981" i="7"/>
  <c r="A2982" i="7"/>
  <c r="B2982" i="7" s="1"/>
  <c r="A2983" i="7"/>
  <c r="B2983" i="7"/>
  <c r="D2983" i="7" s="1"/>
  <c r="C2983" i="7"/>
  <c r="E2983" i="7"/>
  <c r="G2983" i="7"/>
  <c r="A2984" i="7"/>
  <c r="A2985" i="7"/>
  <c r="B2985" i="7"/>
  <c r="C2985" i="7"/>
  <c r="E2985" i="7"/>
  <c r="G2985" i="7"/>
  <c r="A2986" i="7"/>
  <c r="B2986" i="7" s="1"/>
  <c r="C2986" i="7"/>
  <c r="E2986" i="7"/>
  <c r="A2987" i="7"/>
  <c r="C2987" i="7" s="1"/>
  <c r="G2987" i="7"/>
  <c r="A2988" i="7"/>
  <c r="C2988" i="7" s="1"/>
  <c r="B2988" i="7"/>
  <c r="D2988" i="7" s="1"/>
  <c r="E2988" i="7"/>
  <c r="G2988" i="7"/>
  <c r="A2989" i="7"/>
  <c r="B2989" i="7" s="1"/>
  <c r="D2989" i="7" s="1"/>
  <c r="C2989" i="7"/>
  <c r="E2989" i="7"/>
  <c r="A2990" i="7"/>
  <c r="E2990" i="7" s="1"/>
  <c r="A2991" i="7"/>
  <c r="B2991" i="7"/>
  <c r="D2991" i="7" s="1"/>
  <c r="C2991" i="7"/>
  <c r="E2991" i="7"/>
  <c r="G2991" i="7"/>
  <c r="A2992" i="7"/>
  <c r="E2992" i="7" s="1"/>
  <c r="B2992" i="7"/>
  <c r="C2992" i="7"/>
  <c r="D2992" i="7"/>
  <c r="G2992" i="7"/>
  <c r="A2993" i="7"/>
  <c r="B2993" i="7"/>
  <c r="D2993" i="7" s="1"/>
  <c r="C2993" i="7"/>
  <c r="E2993" i="7"/>
  <c r="G2993" i="7"/>
  <c r="A2994" i="7"/>
  <c r="B2994" i="7"/>
  <c r="C2994" i="7"/>
  <c r="D2994" i="7" s="1"/>
  <c r="E2994" i="7"/>
  <c r="G2994" i="7"/>
  <c r="A2995" i="7"/>
  <c r="E2995" i="7" s="1"/>
  <c r="B2995" i="7"/>
  <c r="A2996" i="7"/>
  <c r="B2996" i="7"/>
  <c r="G2996" i="7"/>
  <c r="A2997" i="7"/>
  <c r="B2997" i="7"/>
  <c r="C2997" i="7"/>
  <c r="D2997" i="7" s="1"/>
  <c r="E2997" i="7"/>
  <c r="G2997" i="7"/>
  <c r="A2998" i="7"/>
  <c r="C2998" i="7" s="1"/>
  <c r="B2998" i="7"/>
  <c r="D2998" i="7" s="1"/>
  <c r="E2998" i="7"/>
  <c r="A2999" i="7"/>
  <c r="B2999" i="7"/>
  <c r="D2999" i="7" s="1"/>
  <c r="C2999" i="7"/>
  <c r="E2999" i="7"/>
  <c r="G2999" i="7"/>
  <c r="A3000" i="7"/>
  <c r="B3000" i="7"/>
  <c r="D3000" i="7" s="1"/>
  <c r="C3000" i="7"/>
  <c r="E3000" i="7"/>
  <c r="G3000" i="7"/>
  <c r="A3001" i="7"/>
  <c r="B3001" i="7"/>
  <c r="C3001" i="7"/>
  <c r="D3001" i="7" s="1"/>
  <c r="E3001" i="7"/>
  <c r="G3001" i="7"/>
  <c r="A3002" i="7"/>
  <c r="C3002" i="7"/>
  <c r="G3002" i="7"/>
  <c r="A3003" i="7"/>
  <c r="E3003" i="7" s="1"/>
  <c r="C3003" i="7"/>
  <c r="G3003" i="7"/>
  <c r="A3004" i="7"/>
  <c r="C3004" i="7" s="1"/>
  <c r="B3004" i="7"/>
  <c r="D3004" i="7" s="1"/>
  <c r="E3004" i="7"/>
  <c r="G3004" i="7"/>
  <c r="A3005" i="7"/>
  <c r="C3005" i="7" s="1"/>
  <c r="A3006" i="7"/>
  <c r="C3006" i="7" s="1"/>
  <c r="E3006" i="7"/>
  <c r="G3006" i="7"/>
  <c r="A3007" i="7"/>
  <c r="B3007" i="7"/>
  <c r="D3007" i="7" s="1"/>
  <c r="C3007" i="7"/>
  <c r="E3007" i="7"/>
  <c r="G3007" i="7"/>
  <c r="A3008" i="7"/>
  <c r="C3008" i="7" s="1"/>
  <c r="B3008" i="7"/>
  <c r="D3008" i="7" s="1"/>
  <c r="E3008" i="7"/>
  <c r="G3008" i="7"/>
  <c r="A3009" i="7"/>
  <c r="B3009" i="7"/>
  <c r="C3009" i="7"/>
  <c r="D3009" i="7"/>
  <c r="E3009" i="7"/>
  <c r="G3009" i="7"/>
  <c r="A3010" i="7"/>
  <c r="E3010" i="7" s="1"/>
  <c r="B3010" i="7"/>
  <c r="A3011" i="7"/>
  <c r="E3011" i="7" s="1"/>
  <c r="B3011" i="7"/>
  <c r="C3011" i="7"/>
  <c r="D3011" i="7" s="1"/>
  <c r="G3011" i="7"/>
  <c r="A3012" i="7"/>
  <c r="G3012" i="7" s="1"/>
  <c r="A3013" i="7"/>
  <c r="E3013" i="7" s="1"/>
  <c r="B3013" i="7"/>
  <c r="D3013" i="7" s="1"/>
  <c r="C3013" i="7"/>
  <c r="G3013" i="7"/>
  <c r="A3014" i="7"/>
  <c r="C3014" i="7" s="1"/>
  <c r="B3014" i="7"/>
  <c r="D3014" i="7"/>
  <c r="E3014" i="7"/>
  <c r="G3014" i="7"/>
  <c r="A3015" i="7"/>
  <c r="B3015" i="7"/>
  <c r="D3015" i="7" s="1"/>
  <c r="C3015" i="7"/>
  <c r="E3015" i="7"/>
  <c r="G3015" i="7"/>
  <c r="A3016" i="7"/>
  <c r="G3016" i="7" s="1"/>
  <c r="C3016" i="7"/>
  <c r="E3016" i="7"/>
  <c r="A3017" i="7"/>
  <c r="B3017" i="7"/>
  <c r="D3017" i="7" s="1"/>
  <c r="C3017" i="7"/>
  <c r="E3017" i="7"/>
  <c r="G3017" i="7"/>
  <c r="A3018" i="7"/>
  <c r="B3018" i="7" s="1"/>
  <c r="D3018" i="7" s="1"/>
  <c r="C3018" i="7"/>
  <c r="E3018" i="7"/>
  <c r="G3018" i="7"/>
  <c r="A3019" i="7"/>
  <c r="C3019" i="7" s="1"/>
  <c r="A3020" i="7"/>
  <c r="E3020" i="7" s="1"/>
  <c r="A3021" i="7"/>
  <c r="B3021" i="7" s="1"/>
  <c r="D3021" i="7" s="1"/>
  <c r="C3021" i="7"/>
  <c r="E3021" i="7"/>
  <c r="G3021" i="7"/>
  <c r="A3022" i="7"/>
  <c r="A3023" i="7"/>
  <c r="B3023" i="7"/>
  <c r="C3023" i="7"/>
  <c r="D3023" i="7"/>
  <c r="E3023" i="7"/>
  <c r="G3023" i="7"/>
  <c r="A3024" i="7"/>
  <c r="B3024" i="7"/>
  <c r="C3024" i="7"/>
  <c r="D3024" i="7"/>
  <c r="E3024" i="7"/>
  <c r="G3024" i="7"/>
  <c r="A3025" i="7"/>
  <c r="B3025" i="7"/>
  <c r="D3025" i="7" s="1"/>
  <c r="C3025" i="7"/>
  <c r="E3025" i="7"/>
  <c r="G3025" i="7"/>
  <c r="A3026" i="7"/>
  <c r="B3026" i="7"/>
  <c r="C3026" i="7"/>
  <c r="D3026" i="7"/>
  <c r="E3026" i="7"/>
  <c r="G3026" i="7"/>
  <c r="A3027" i="7"/>
  <c r="B3027" i="7" s="1"/>
  <c r="D3027" i="7" s="1"/>
  <c r="C3027" i="7"/>
  <c r="A3028" i="7"/>
  <c r="B3028" i="7"/>
  <c r="E3028" i="7"/>
  <c r="A3029" i="7"/>
  <c r="B3029" i="7"/>
  <c r="C3029" i="7"/>
  <c r="D3029" i="7"/>
  <c r="E3029" i="7"/>
  <c r="G3029" i="7"/>
  <c r="A3030" i="7"/>
  <c r="E3030" i="7" s="1"/>
  <c r="B3030" i="7"/>
  <c r="A3031" i="7"/>
  <c r="B3031" i="7"/>
  <c r="D3031" i="7" s="1"/>
  <c r="C3031" i="7"/>
  <c r="E3031" i="7"/>
  <c r="G3031" i="7"/>
  <c r="A3032" i="7"/>
  <c r="B3032" i="7" s="1"/>
  <c r="E3032" i="7"/>
  <c r="G3032" i="7"/>
  <c r="A3033" i="7"/>
  <c r="E3033" i="7" s="1"/>
  <c r="B3033" i="7"/>
  <c r="D3033" i="7" s="1"/>
  <c r="C3033" i="7"/>
  <c r="G3033" i="7"/>
  <c r="A3034" i="7"/>
  <c r="C3034" i="7"/>
  <c r="G3034" i="7"/>
  <c r="A3035" i="7"/>
  <c r="E3035" i="7" s="1"/>
  <c r="B3035" i="7"/>
  <c r="G3035" i="7"/>
  <c r="A3036" i="7"/>
  <c r="A3037" i="7"/>
  <c r="C3037" i="7" s="1"/>
  <c r="G3037" i="7"/>
  <c r="A3038" i="7"/>
  <c r="C3038" i="7" s="1"/>
  <c r="B3038" i="7"/>
  <c r="D3038" i="7" s="1"/>
  <c r="E3038" i="7"/>
  <c r="G3038" i="7"/>
  <c r="A3039" i="7"/>
  <c r="B3039" i="7"/>
  <c r="C3039" i="7"/>
  <c r="E3039" i="7"/>
  <c r="G3039" i="7"/>
  <c r="A3040" i="7"/>
  <c r="B3040" i="7"/>
  <c r="D3040" i="7" s="1"/>
  <c r="C3040" i="7"/>
  <c r="E3040" i="7"/>
  <c r="G3040" i="7"/>
  <c r="A3041" i="7"/>
  <c r="E3041" i="7" s="1"/>
  <c r="B3041" i="7"/>
  <c r="C3041" i="7"/>
  <c r="D3041" i="7"/>
  <c r="G3041" i="7"/>
  <c r="A3042" i="7"/>
  <c r="B3042" i="7" s="1"/>
  <c r="E3042" i="7"/>
  <c r="A3043" i="7"/>
  <c r="G3043" i="7"/>
  <c r="A3044" i="7"/>
  <c r="E3044" i="7"/>
  <c r="G3044" i="7"/>
  <c r="A3045" i="7"/>
  <c r="B3045" i="7"/>
  <c r="E3045" i="7"/>
  <c r="A3046" i="7"/>
  <c r="E3046" i="7"/>
  <c r="G3046" i="7"/>
  <c r="A3047" i="7"/>
  <c r="B3047" i="7"/>
  <c r="C3047" i="7"/>
  <c r="D3047" i="7"/>
  <c r="E3047" i="7"/>
  <c r="G3047" i="7"/>
  <c r="A3048" i="7"/>
  <c r="G3048" i="7" s="1"/>
  <c r="C3048" i="7"/>
  <c r="A3049" i="7"/>
  <c r="E3049" i="7" s="1"/>
  <c r="B3049" i="7"/>
  <c r="C3049" i="7"/>
  <c r="D3049" i="7" s="1"/>
  <c r="G3049" i="7"/>
  <c r="A3050" i="7"/>
  <c r="B3050" i="7"/>
  <c r="D3050" i="7" s="1"/>
  <c r="C3050" i="7"/>
  <c r="E3050" i="7"/>
  <c r="G3050" i="7"/>
  <c r="A3051" i="7"/>
  <c r="E3051" i="7" s="1"/>
  <c r="B3051" i="7"/>
  <c r="C3051" i="7"/>
  <c r="G3051" i="7"/>
  <c r="A3052" i="7"/>
  <c r="C3052" i="7" s="1"/>
  <c r="E3052" i="7"/>
  <c r="G3052" i="7"/>
  <c r="A3053" i="7"/>
  <c r="B3053" i="7"/>
  <c r="C3053" i="7"/>
  <c r="D3053" i="7"/>
  <c r="E3053" i="7"/>
  <c r="G3053" i="7"/>
  <c r="A3054" i="7"/>
  <c r="C3054" i="7" s="1"/>
  <c r="B3054" i="7"/>
  <c r="D3054" i="7" s="1"/>
  <c r="E3054" i="7"/>
  <c r="G3054" i="7"/>
  <c r="A3055" i="7"/>
  <c r="B3055" i="7"/>
  <c r="C3055" i="7"/>
  <c r="D3055" i="7" s="1"/>
  <c r="E3055" i="7"/>
  <c r="G3055" i="7"/>
  <c r="A3056" i="7"/>
  <c r="G3056" i="7" s="1"/>
  <c r="C3056" i="7"/>
  <c r="E3056" i="7"/>
  <c r="A3057" i="7"/>
  <c r="E3057" i="7" s="1"/>
  <c r="B3057" i="7"/>
  <c r="D3057" i="7" s="1"/>
  <c r="C3057" i="7"/>
  <c r="G3057" i="7"/>
  <c r="A3058" i="7"/>
  <c r="B3058" i="7"/>
  <c r="C3058" i="7"/>
  <c r="D3058" i="7" s="1"/>
  <c r="E3058" i="7"/>
  <c r="G3058" i="7"/>
  <c r="A3059" i="7"/>
  <c r="B3059" i="7" s="1"/>
  <c r="D3059" i="7" s="1"/>
  <c r="C3059" i="7"/>
  <c r="A3060" i="7"/>
  <c r="B3060" i="7"/>
  <c r="E3060" i="7"/>
  <c r="A3061" i="7"/>
  <c r="B3061" i="7"/>
  <c r="C3061" i="7"/>
  <c r="D3061" i="7"/>
  <c r="E3061" i="7"/>
  <c r="G3061" i="7"/>
  <c r="A3062" i="7"/>
  <c r="E3062" i="7" s="1"/>
  <c r="B3062" i="7"/>
  <c r="A3063" i="7"/>
  <c r="B3063" i="7"/>
  <c r="D3063" i="7" s="1"/>
  <c r="C3063" i="7"/>
  <c r="E3063" i="7"/>
  <c r="G3063" i="7"/>
  <c r="A3064" i="7"/>
  <c r="B3064" i="7" s="1"/>
  <c r="D3064" i="7" s="1"/>
  <c r="C3064" i="7"/>
  <c r="E3064" i="7"/>
  <c r="A3065" i="7"/>
  <c r="E3065" i="7" s="1"/>
  <c r="B3065" i="7"/>
  <c r="C3065" i="7"/>
  <c r="G3065" i="7"/>
  <c r="A3066" i="7"/>
  <c r="E3066" i="7" s="1"/>
  <c r="C3066" i="7"/>
  <c r="G3066" i="7"/>
  <c r="A3067" i="7"/>
  <c r="G3067" i="7" s="1"/>
  <c r="B3067" i="7"/>
  <c r="A3068" i="7"/>
  <c r="G3068" i="7" s="1"/>
  <c r="B3068" i="7"/>
  <c r="A3069" i="7"/>
  <c r="E3069" i="7" s="1"/>
  <c r="A3070" i="7"/>
  <c r="C3070" i="7" s="1"/>
  <c r="E3070" i="7"/>
  <c r="G3070" i="7"/>
  <c r="A3071" i="7"/>
  <c r="B3071" i="7"/>
  <c r="C3071" i="7"/>
  <c r="E3071" i="7"/>
  <c r="G3071" i="7"/>
  <c r="A3072" i="7"/>
  <c r="C3072" i="7" s="1"/>
  <c r="B3072" i="7"/>
  <c r="D3072" i="7" s="1"/>
  <c r="G3072" i="7"/>
  <c r="A3073" i="7"/>
  <c r="E3073" i="7" s="1"/>
  <c r="B3073" i="7"/>
  <c r="C3073" i="7"/>
  <c r="D3073" i="7"/>
  <c r="G3073" i="7"/>
  <c r="A3074" i="7"/>
  <c r="C3074" i="7" s="1"/>
  <c r="B3074" i="7"/>
  <c r="D3074" i="7" s="1"/>
  <c r="E3074" i="7"/>
  <c r="G3074" i="7"/>
  <c r="A3075" i="7"/>
  <c r="G3075" i="7"/>
  <c r="A3076" i="7"/>
  <c r="G3076" i="7" s="1"/>
  <c r="E3076" i="7"/>
  <c r="A3077" i="7"/>
  <c r="C3077" i="7" s="1"/>
  <c r="A3078" i="7"/>
  <c r="E3078" i="7" s="1"/>
  <c r="A3079" i="7"/>
  <c r="B3079" i="7"/>
  <c r="C3079" i="7"/>
  <c r="D3079" i="7"/>
  <c r="E3079" i="7"/>
  <c r="G3079" i="7"/>
  <c r="A3080" i="7"/>
  <c r="B3080" i="7" s="1"/>
  <c r="A3081" i="7"/>
  <c r="E3081" i="7" s="1"/>
  <c r="B3081" i="7"/>
  <c r="C3081" i="7"/>
  <c r="D3081" i="7" s="1"/>
  <c r="G3081" i="7"/>
  <c r="A3082" i="7"/>
  <c r="B3082" i="7"/>
  <c r="C3082" i="7"/>
  <c r="D3082" i="7"/>
  <c r="E3082" i="7"/>
  <c r="G3082" i="7"/>
  <c r="A3083" i="7"/>
  <c r="E3083" i="7" s="1"/>
  <c r="B3083" i="7"/>
  <c r="D3083" i="7" s="1"/>
  <c r="C3083" i="7"/>
  <c r="G3083" i="7"/>
  <c r="A3084" i="7"/>
  <c r="C3084" i="7" s="1"/>
  <c r="E3084" i="7"/>
  <c r="G3084" i="7"/>
  <c r="A3085" i="7"/>
  <c r="B3085" i="7"/>
  <c r="D3085" i="7" s="1"/>
  <c r="C3085" i="7"/>
  <c r="E3085" i="7"/>
  <c r="G3085" i="7"/>
  <c r="A3086" i="7"/>
  <c r="C3086" i="7" s="1"/>
  <c r="B3086" i="7"/>
  <c r="D3086" i="7" s="1"/>
  <c r="E3086" i="7"/>
  <c r="G3086" i="7"/>
  <c r="A3087" i="7"/>
  <c r="B3087" i="7"/>
  <c r="C3087" i="7"/>
  <c r="D3087" i="7"/>
  <c r="E3087" i="7"/>
  <c r="G3087" i="7"/>
  <c r="A3088" i="7"/>
  <c r="A3089" i="7"/>
  <c r="B3089" i="7"/>
  <c r="D3089" i="7" s="1"/>
  <c r="C3089" i="7"/>
  <c r="E3089" i="7"/>
  <c r="G3089" i="7"/>
  <c r="A3090" i="7"/>
  <c r="B3090" i="7"/>
  <c r="C3090" i="7"/>
  <c r="E3090" i="7"/>
  <c r="G3090" i="7"/>
  <c r="A3091" i="7"/>
  <c r="A3092" i="7"/>
  <c r="B3092" i="7" s="1"/>
  <c r="A3093" i="7"/>
  <c r="C3093" i="7" s="1"/>
  <c r="B3093" i="7"/>
  <c r="A3094" i="7"/>
  <c r="B3094" i="7"/>
  <c r="G3094" i="7"/>
  <c r="A3095" i="7"/>
  <c r="B3095" i="7"/>
  <c r="D3095" i="7" s="1"/>
  <c r="C3095" i="7"/>
  <c r="E3095" i="7"/>
  <c r="G3095" i="7"/>
  <c r="A3096" i="7"/>
  <c r="C3096" i="7" s="1"/>
  <c r="B3096" i="7"/>
  <c r="D3096" i="7" s="1"/>
  <c r="E3096" i="7"/>
  <c r="A3097" i="7"/>
  <c r="B3097" i="7"/>
  <c r="C3097" i="7"/>
  <c r="D3097" i="7"/>
  <c r="E3097" i="7"/>
  <c r="G3097" i="7"/>
  <c r="A3098" i="7"/>
  <c r="A3099" i="7"/>
  <c r="E3099" i="7" s="1"/>
  <c r="B3099" i="7"/>
  <c r="C3099" i="7"/>
  <c r="D3099" i="7" s="1"/>
  <c r="G3099" i="7"/>
  <c r="A3100" i="7"/>
  <c r="E3100" i="7"/>
  <c r="G3100" i="7"/>
  <c r="A3101" i="7"/>
  <c r="E3101" i="7" s="1"/>
  <c r="G3101" i="7"/>
  <c r="A3102" i="7"/>
  <c r="C3102" i="7" s="1"/>
  <c r="B3102" i="7"/>
  <c r="D3102" i="7"/>
  <c r="E3102" i="7"/>
  <c r="G3102" i="7"/>
  <c r="A3103" i="7"/>
  <c r="B3103" i="7"/>
  <c r="C3103" i="7"/>
  <c r="D3103" i="7" s="1"/>
  <c r="E3103" i="7"/>
  <c r="G3103" i="7"/>
  <c r="A3104" i="7"/>
  <c r="B3104" i="7" s="1"/>
  <c r="D3104" i="7" s="1"/>
  <c r="C3104" i="7"/>
  <c r="E3104" i="7"/>
  <c r="A3105" i="7"/>
  <c r="B3105" i="7"/>
  <c r="C3105" i="7"/>
  <c r="D3105" i="7"/>
  <c r="E3105" i="7"/>
  <c r="G3105" i="7"/>
  <c r="A3106" i="7"/>
  <c r="B3106" i="7" s="1"/>
  <c r="A3107" i="7"/>
  <c r="E3107" i="7" s="1"/>
  <c r="C3107" i="7"/>
  <c r="G3107" i="7"/>
  <c r="A3108" i="7"/>
  <c r="E3108" i="7" s="1"/>
  <c r="B3108" i="7"/>
  <c r="A3109" i="7"/>
  <c r="B3109" i="7"/>
  <c r="D3109" i="7" s="1"/>
  <c r="C3109" i="7"/>
  <c r="A3110" i="7"/>
  <c r="B3110" i="7" s="1"/>
  <c r="A3111" i="7"/>
  <c r="B3111" i="7"/>
  <c r="C3111" i="7"/>
  <c r="D3111" i="7"/>
  <c r="E3111" i="7"/>
  <c r="G3111" i="7"/>
  <c r="A3112" i="7"/>
  <c r="A3113" i="7"/>
  <c r="B3113" i="7"/>
  <c r="C3113" i="7"/>
  <c r="D3113" i="7"/>
  <c r="E3113" i="7"/>
  <c r="G3113" i="7"/>
  <c r="A3114" i="7"/>
  <c r="C3114" i="7" s="1"/>
  <c r="E3114" i="7"/>
  <c r="G3114" i="7"/>
  <c r="A3115" i="7"/>
  <c r="G3115" i="7" s="1"/>
  <c r="A3116" i="7"/>
  <c r="B3116" i="7" s="1"/>
  <c r="C3116" i="7"/>
  <c r="D3116" i="7"/>
  <c r="G3116" i="7"/>
  <c r="A3117" i="7"/>
  <c r="B3117" i="7" s="1"/>
  <c r="D3117" i="7" s="1"/>
  <c r="C3117" i="7"/>
  <c r="A3118" i="7"/>
  <c r="B3118" i="7" s="1"/>
  <c r="D3118" i="7" s="1"/>
  <c r="C3118" i="7"/>
  <c r="E3118" i="7"/>
  <c r="A3119" i="7"/>
  <c r="A3120" i="7"/>
  <c r="B3120" i="7"/>
  <c r="D3120" i="7" s="1"/>
  <c r="C3120" i="7"/>
  <c r="A3121" i="7"/>
  <c r="B3121" i="7"/>
  <c r="D3121" i="7" s="1"/>
  <c r="C3121" i="7"/>
  <c r="E3121" i="7"/>
  <c r="G3121" i="7"/>
  <c r="A3122" i="7"/>
  <c r="G3122" i="7" s="1"/>
  <c r="B3122" i="7"/>
  <c r="C3122" i="7"/>
  <c r="A3123" i="7"/>
  <c r="C3123" i="7" s="1"/>
  <c r="B3123" i="7"/>
  <c r="D3123" i="7" s="1"/>
  <c r="G3123" i="7"/>
  <c r="A3124" i="7"/>
  <c r="B3124" i="7" s="1"/>
  <c r="D3124" i="7" s="1"/>
  <c r="C3124" i="7"/>
  <c r="A3125" i="7"/>
  <c r="B3125" i="7" s="1"/>
  <c r="D3125" i="7" s="1"/>
  <c r="C3125" i="7"/>
  <c r="E3125" i="7"/>
  <c r="G3125" i="7"/>
  <c r="A3126" i="7"/>
  <c r="B3126" i="7" s="1"/>
  <c r="C3126" i="7"/>
  <c r="D3126" i="7"/>
  <c r="E3126" i="7"/>
  <c r="A3127" i="7"/>
  <c r="G3127" i="7" s="1"/>
  <c r="B3127" i="7"/>
  <c r="C3127" i="7"/>
  <c r="D3127" i="7"/>
  <c r="A3128" i="7"/>
  <c r="B3128" i="7" s="1"/>
  <c r="D3128" i="7" s="1"/>
  <c r="C3128" i="7"/>
  <c r="A3129" i="7"/>
  <c r="G3129" i="7" s="1"/>
  <c r="B3129" i="7"/>
  <c r="C3129" i="7"/>
  <c r="E3129" i="7"/>
  <c r="A3130" i="7"/>
  <c r="C3130" i="7" s="1"/>
  <c r="B3130" i="7"/>
  <c r="E3130" i="7"/>
  <c r="G3130" i="7"/>
  <c r="A3131" i="7"/>
  <c r="A3132" i="7"/>
  <c r="B3132" i="7" s="1"/>
  <c r="D3132" i="7" s="1"/>
  <c r="C3132" i="7"/>
  <c r="E3132" i="7"/>
  <c r="G3132" i="7"/>
  <c r="A3133" i="7"/>
  <c r="B3133" i="7" s="1"/>
  <c r="E3133" i="7"/>
  <c r="A3134" i="7"/>
  <c r="B3134" i="7" s="1"/>
  <c r="C3134" i="7"/>
  <c r="D3134" i="7"/>
  <c r="E3134" i="7"/>
  <c r="A3135" i="7"/>
  <c r="G3135" i="7" s="1"/>
  <c r="C3135" i="7"/>
  <c r="A3136" i="7"/>
  <c r="C3136" i="7" s="1"/>
  <c r="B3136" i="7"/>
  <c r="D3136" i="7" s="1"/>
  <c r="A3137" i="7"/>
  <c r="C3137" i="7" s="1"/>
  <c r="B3137" i="7"/>
  <c r="E3137" i="7"/>
  <c r="G3137" i="7"/>
  <c r="A3138" i="7"/>
  <c r="A3139" i="7"/>
  <c r="C3139" i="7" s="1"/>
  <c r="E3139" i="7"/>
  <c r="G3139" i="7"/>
  <c r="A3140" i="7"/>
  <c r="B3140" i="7" s="1"/>
  <c r="E3140" i="7"/>
  <c r="A3141" i="7"/>
  <c r="B3141" i="7" s="1"/>
  <c r="A3142" i="7"/>
  <c r="B3142" i="7" s="1"/>
  <c r="C3142" i="7"/>
  <c r="D3142" i="7"/>
  <c r="E3142" i="7"/>
  <c r="A3143" i="7"/>
  <c r="G3143" i="7" s="1"/>
  <c r="B3143" i="7"/>
  <c r="A3144" i="7"/>
  <c r="B3144" i="7" s="1"/>
  <c r="A3145" i="7"/>
  <c r="A3146" i="7"/>
  <c r="B3146" i="7" s="1"/>
  <c r="D3146" i="7" s="1"/>
  <c r="C3146" i="7"/>
  <c r="E3146" i="7"/>
  <c r="A3147" i="7"/>
  <c r="C3147" i="7" s="1"/>
  <c r="B3147" i="7"/>
  <c r="D3147" i="7" s="1"/>
  <c r="E3147" i="7"/>
  <c r="A3148" i="7"/>
  <c r="B3148" i="7" s="1"/>
  <c r="A3149" i="7"/>
  <c r="B3149" i="7" s="1"/>
  <c r="C3149" i="7"/>
  <c r="D3149" i="7"/>
  <c r="E3149" i="7"/>
  <c r="G3149" i="7"/>
  <c r="A3150" i="7"/>
  <c r="B3150" i="7" s="1"/>
  <c r="D3150" i="7" s="1"/>
  <c r="C3150" i="7"/>
  <c r="E3150" i="7"/>
  <c r="A3151" i="7"/>
  <c r="G3151" i="7" s="1"/>
  <c r="E3151" i="7"/>
  <c r="A3152" i="7"/>
  <c r="B3152" i="7"/>
  <c r="C3152" i="7"/>
  <c r="D3152" i="7"/>
  <c r="A3153" i="7"/>
  <c r="B3153" i="7" s="1"/>
  <c r="D3153" i="7" s="1"/>
  <c r="C3153" i="7"/>
  <c r="E3153" i="7"/>
  <c r="A3154" i="7"/>
  <c r="E3154" i="7" s="1"/>
  <c r="B3154" i="7"/>
  <c r="C3154" i="7"/>
  <c r="G3154" i="7"/>
  <c r="A3155" i="7"/>
  <c r="C3155" i="7" s="1"/>
  <c r="B3155" i="7"/>
  <c r="D3155" i="7" s="1"/>
  <c r="A3156" i="7"/>
  <c r="B3156" i="7" s="1"/>
  <c r="C3156" i="7"/>
  <c r="D3156" i="7"/>
  <c r="E3156" i="7"/>
  <c r="G3156" i="7"/>
  <c r="A3157" i="7"/>
  <c r="A3158" i="7"/>
  <c r="B3158" i="7" s="1"/>
  <c r="C3158" i="7"/>
  <c r="D3158" i="7" s="1"/>
  <c r="E3158" i="7"/>
  <c r="A3159" i="7"/>
  <c r="G3159" i="7" s="1"/>
  <c r="B3159" i="7"/>
  <c r="C3159" i="7"/>
  <c r="D3159" i="7"/>
  <c r="E3159" i="7"/>
  <c r="A3160" i="7"/>
  <c r="B3160" i="7"/>
  <c r="C3160" i="7"/>
  <c r="A3161" i="7"/>
  <c r="E3161" i="7" s="1"/>
  <c r="B3161" i="7"/>
  <c r="C3161" i="7"/>
  <c r="G3161" i="7"/>
  <c r="A3162" i="7"/>
  <c r="C3162" i="7" s="1"/>
  <c r="B3162" i="7"/>
  <c r="D3162" i="7" s="1"/>
  <c r="A3163" i="7"/>
  <c r="C3163" i="7" s="1"/>
  <c r="B3163" i="7"/>
  <c r="D3163" i="7" s="1"/>
  <c r="G3163" i="7"/>
  <c r="A3164" i="7"/>
  <c r="A3165" i="7"/>
  <c r="B3165" i="7" s="1"/>
  <c r="C3165" i="7"/>
  <c r="D3165" i="7" s="1"/>
  <c r="E3165" i="7"/>
  <c r="A3166" i="7"/>
  <c r="B3166" i="7" s="1"/>
  <c r="C3166" i="7"/>
  <c r="D3166" i="7"/>
  <c r="E3166" i="7"/>
  <c r="A3167" i="7"/>
  <c r="G3167" i="7" s="1"/>
  <c r="B3167" i="7"/>
  <c r="D3167" i="7" s="1"/>
  <c r="C3167" i="7"/>
  <c r="A3168" i="7"/>
  <c r="C3168" i="7" s="1"/>
  <c r="D3168" i="7" s="1"/>
  <c r="B3168" i="7"/>
  <c r="A3169" i="7"/>
  <c r="C3169" i="7" s="1"/>
  <c r="B3169" i="7"/>
  <c r="A3170" i="7"/>
  <c r="C3170" i="7" s="1"/>
  <c r="B3170" i="7"/>
  <c r="E3170" i="7"/>
  <c r="G3170" i="7"/>
  <c r="A3171" i="7"/>
  <c r="C3171" i="7" s="1"/>
  <c r="E3171" i="7"/>
  <c r="G3171" i="7"/>
  <c r="A3172" i="7"/>
  <c r="B3172" i="7" s="1"/>
  <c r="C3172" i="7"/>
  <c r="D3172" i="7" s="1"/>
  <c r="E3172" i="7"/>
  <c r="A3173" i="7"/>
  <c r="B3173" i="7" s="1"/>
  <c r="E3173" i="7"/>
  <c r="A3174" i="7"/>
  <c r="B3174" i="7" s="1"/>
  <c r="D3174" i="7" s="1"/>
  <c r="C3174" i="7"/>
  <c r="E3174" i="7"/>
  <c r="A3175" i="7"/>
  <c r="G3175" i="7" s="1"/>
  <c r="B3175" i="7"/>
  <c r="A3176" i="7"/>
  <c r="A3177" i="7"/>
  <c r="C3177" i="7" s="1"/>
  <c r="B3177" i="7"/>
  <c r="E3177" i="7"/>
  <c r="G3177" i="7"/>
  <c r="A3178" i="7"/>
  <c r="B3178" i="7" s="1"/>
  <c r="D3178" i="7" s="1"/>
  <c r="C3178" i="7"/>
  <c r="E3178" i="7"/>
  <c r="A3179" i="7"/>
  <c r="E3179" i="7"/>
  <c r="A3180" i="7"/>
  <c r="B3180" i="7" s="1"/>
  <c r="E3180" i="7"/>
  <c r="A3181" i="7"/>
  <c r="B3181" i="7" s="1"/>
  <c r="D3181" i="7" s="1"/>
  <c r="C3181" i="7"/>
  <c r="A3182" i="7"/>
  <c r="B3182" i="7" s="1"/>
  <c r="C3182" i="7"/>
  <c r="D3182" i="7"/>
  <c r="E3182" i="7"/>
  <c r="A3183" i="7"/>
  <c r="A3184" i="7"/>
  <c r="B3184" i="7" s="1"/>
  <c r="C3184" i="7"/>
  <c r="D3184" i="7" s="1"/>
  <c r="A3185" i="7"/>
  <c r="B3185" i="7" s="1"/>
  <c r="D3185" i="7" s="1"/>
  <c r="C3185" i="7"/>
  <c r="E3185" i="7"/>
  <c r="A3186" i="7"/>
  <c r="C3186" i="7"/>
  <c r="A3187" i="7"/>
  <c r="C3187" i="7" s="1"/>
  <c r="B3187" i="7"/>
  <c r="D3187" i="7" s="1"/>
  <c r="E3187" i="7"/>
  <c r="A3188" i="7"/>
  <c r="C3188" i="7" s="1"/>
  <c r="A3189" i="7"/>
  <c r="B3189" i="7" s="1"/>
  <c r="G3189" i="7"/>
  <c r="A3190" i="7"/>
  <c r="B3190" i="7" s="1"/>
  <c r="D3190" i="7" s="1"/>
  <c r="C3190" i="7"/>
  <c r="E3190" i="7"/>
  <c r="A3191" i="7"/>
  <c r="G3191" i="7" s="1"/>
  <c r="C3191" i="7"/>
  <c r="A3192" i="7"/>
  <c r="B3192" i="7"/>
  <c r="D3192" i="7" s="1"/>
  <c r="C3192" i="7"/>
  <c r="A3193" i="7"/>
  <c r="C3193" i="7" s="1"/>
  <c r="A3194" i="7"/>
  <c r="E3194" i="7" s="1"/>
  <c r="B3194" i="7"/>
  <c r="C3194" i="7"/>
  <c r="G3194" i="7"/>
  <c r="A3195" i="7"/>
  <c r="A3196" i="7"/>
  <c r="B3196" i="7" s="1"/>
  <c r="G3196" i="7"/>
  <c r="A3197" i="7"/>
  <c r="B3197" i="7" s="1"/>
  <c r="D3197" i="7" s="1"/>
  <c r="C3197" i="7"/>
  <c r="G3197" i="7"/>
  <c r="A3198" i="7"/>
  <c r="B3198" i="7" s="1"/>
  <c r="C3198" i="7"/>
  <c r="D3198" i="7" s="1"/>
  <c r="E3198" i="7"/>
  <c r="A3199" i="7"/>
  <c r="G3199" i="7" s="1"/>
  <c r="B3199" i="7"/>
  <c r="D3199" i="7" s="1"/>
  <c r="C3199" i="7"/>
  <c r="E3199" i="7"/>
  <c r="A3200" i="7"/>
  <c r="B3200" i="7"/>
  <c r="D3200" i="7" s="1"/>
  <c r="C3200" i="7"/>
  <c r="A3201" i="7"/>
  <c r="B3201" i="7"/>
  <c r="C3201" i="7"/>
  <c r="E3201" i="7"/>
  <c r="G3201" i="7"/>
  <c r="A3202" i="7"/>
  <c r="G3202" i="7"/>
  <c r="A3203" i="7"/>
  <c r="C3203" i="7" s="1"/>
  <c r="B3203" i="7"/>
  <c r="D3203" i="7" s="1"/>
  <c r="E3203" i="7"/>
  <c r="G3203" i="7"/>
  <c r="A3204" i="7"/>
  <c r="B3204" i="7" s="1"/>
  <c r="D3204" i="7" s="1"/>
  <c r="C3204" i="7"/>
  <c r="G3204" i="7"/>
  <c r="A3205" i="7"/>
  <c r="B3205" i="7" s="1"/>
  <c r="C3205" i="7"/>
  <c r="D3205" i="7"/>
  <c r="A3206" i="7"/>
  <c r="B3206" i="7" s="1"/>
  <c r="C3206" i="7"/>
  <c r="E3206" i="7"/>
  <c r="A3207" i="7"/>
  <c r="G3207" i="7" s="1"/>
  <c r="B3207" i="7"/>
  <c r="D3207" i="7" s="1"/>
  <c r="C3207" i="7"/>
  <c r="A3208" i="7"/>
  <c r="B3208" i="7"/>
  <c r="D3208" i="7" s="1"/>
  <c r="C3208" i="7"/>
  <c r="A3209" i="7"/>
  <c r="G3209" i="7"/>
  <c r="A3210" i="7"/>
  <c r="B3210" i="7"/>
  <c r="D3210" i="7" s="1"/>
  <c r="C3210" i="7"/>
  <c r="E3210" i="7"/>
  <c r="G3210" i="7"/>
  <c r="A3211" i="7"/>
  <c r="C3211" i="7" s="1"/>
  <c r="G3211" i="7"/>
  <c r="A3212" i="7"/>
  <c r="B3212" i="7" s="1"/>
  <c r="C3212" i="7"/>
  <c r="D3212" i="7"/>
  <c r="A3213" i="7"/>
  <c r="B3213" i="7" s="1"/>
  <c r="C3213" i="7"/>
  <c r="E3213" i="7"/>
  <c r="A3214" i="7"/>
  <c r="B3214" i="7" s="1"/>
  <c r="D3214" i="7" s="1"/>
  <c r="C3214" i="7"/>
  <c r="E3214" i="7"/>
  <c r="A3215" i="7"/>
  <c r="G3215" i="7" s="1"/>
  <c r="B3215" i="7"/>
  <c r="D3215" i="7" s="1"/>
  <c r="C3215" i="7"/>
  <c r="E3215" i="7"/>
  <c r="A3216" i="7"/>
  <c r="C3216" i="7"/>
  <c r="A3217" i="7"/>
  <c r="B3217" i="7"/>
  <c r="D3217" i="7" s="1"/>
  <c r="C3217" i="7"/>
  <c r="E3217" i="7"/>
  <c r="G3217" i="7"/>
  <c r="A3218" i="7"/>
  <c r="B3218" i="7" s="1"/>
  <c r="E3218" i="7"/>
  <c r="A3219" i="7"/>
  <c r="B3219" i="7" s="1"/>
  <c r="A3220" i="7"/>
  <c r="B3220" i="7" s="1"/>
  <c r="D3220" i="7" s="1"/>
  <c r="C3220" i="7"/>
  <c r="E3220" i="7"/>
  <c r="A3221" i="7"/>
  <c r="A3222" i="7"/>
  <c r="B3222" i="7" s="1"/>
  <c r="D3222" i="7" s="1"/>
  <c r="C3222" i="7"/>
  <c r="E3222" i="7"/>
  <c r="A3223" i="7"/>
  <c r="G3223" i="7" s="1"/>
  <c r="C3223" i="7"/>
  <c r="A3224" i="7"/>
  <c r="C3224" i="7"/>
  <c r="A3225" i="7"/>
  <c r="B3225" i="7" s="1"/>
  <c r="E3225" i="7"/>
  <c r="A3226" i="7"/>
  <c r="B3226" i="7"/>
  <c r="A3227" i="7"/>
  <c r="E3227" i="7"/>
  <c r="A3228" i="7"/>
  <c r="A3229" i="7"/>
  <c r="A3230" i="7"/>
  <c r="B3230" i="7" s="1"/>
  <c r="C3230" i="7"/>
  <c r="D3230" i="7"/>
  <c r="E3230" i="7"/>
  <c r="A3231" i="7"/>
  <c r="C3231" i="7"/>
  <c r="A3232" i="7"/>
  <c r="B3232" i="7"/>
  <c r="C3232" i="7"/>
  <c r="D3232" i="7" s="1"/>
  <c r="A3233" i="7"/>
  <c r="B3233" i="7" s="1"/>
  <c r="A3234" i="7"/>
  <c r="C3234" i="7" s="1"/>
  <c r="G3234" i="7"/>
  <c r="A3235" i="7"/>
  <c r="C3235" i="7" s="1"/>
  <c r="B3235" i="7"/>
  <c r="D3235" i="7" s="1"/>
  <c r="A3236" i="7"/>
  <c r="E3236" i="7" s="1"/>
  <c r="A3237" i="7"/>
  <c r="B3237" i="7" s="1"/>
  <c r="C3237" i="7"/>
  <c r="D3237" i="7"/>
  <c r="E3237" i="7"/>
  <c r="G3237" i="7"/>
  <c r="A3238" i="7"/>
  <c r="B3238" i="7" s="1"/>
  <c r="C3238" i="7"/>
  <c r="D3238" i="7" s="1"/>
  <c r="E3238" i="7"/>
  <c r="A3239" i="7"/>
  <c r="G3239" i="7" s="1"/>
  <c r="B3239" i="7"/>
  <c r="C3239" i="7"/>
  <c r="D3239" i="7" s="1"/>
  <c r="E3239" i="7"/>
  <c r="A3240" i="7"/>
  <c r="A3241" i="7"/>
  <c r="C3241" i="7" s="1"/>
  <c r="A3242" i="7"/>
  <c r="C3242" i="7" s="1"/>
  <c r="B3242" i="7"/>
  <c r="G3242" i="7"/>
  <c r="A3243" i="7"/>
  <c r="C3243" i="7" s="1"/>
  <c r="B3243" i="7"/>
  <c r="D3243" i="7" s="1"/>
  <c r="E3243" i="7"/>
  <c r="A3244" i="7"/>
  <c r="B3244" i="7" s="1"/>
  <c r="C3244" i="7"/>
  <c r="D3244" i="7" s="1"/>
  <c r="G3244" i="7"/>
  <c r="A3245" i="7"/>
  <c r="B3245" i="7" s="1"/>
  <c r="C3245" i="7"/>
  <c r="D3245" i="7" s="1"/>
  <c r="E3245" i="7"/>
  <c r="A3246" i="7"/>
  <c r="B3246" i="7" s="1"/>
  <c r="C3246" i="7"/>
  <c r="D3246" i="7" s="1"/>
  <c r="E3246" i="7"/>
  <c r="A3247" i="7"/>
  <c r="E3247" i="7" s="1"/>
  <c r="A3248" i="7"/>
  <c r="B3248" i="7"/>
  <c r="C3248" i="7"/>
  <c r="D3248" i="7"/>
  <c r="A3249" i="7"/>
  <c r="C3249" i="7" s="1"/>
  <c r="B3249" i="7"/>
  <c r="G3249" i="7"/>
  <c r="A3250" i="7"/>
  <c r="G3250" i="7" s="1"/>
  <c r="B3250" i="7"/>
  <c r="C3250" i="7"/>
  <c r="A3251" i="7"/>
  <c r="B3251" i="7" s="1"/>
  <c r="A3252" i="7"/>
  <c r="B3252" i="7" s="1"/>
  <c r="C3252" i="7"/>
  <c r="D3252" i="7" s="1"/>
  <c r="E3252" i="7"/>
  <c r="A3253" i="7"/>
  <c r="B3253" i="7" s="1"/>
  <c r="D3253" i="7" s="1"/>
  <c r="C3253" i="7"/>
  <c r="E3253" i="7"/>
  <c r="G3253" i="7"/>
  <c r="A3254" i="7"/>
  <c r="B3254" i="7" s="1"/>
  <c r="C3254" i="7"/>
  <c r="D3254" i="7"/>
  <c r="E3254" i="7"/>
  <c r="A3255" i="7"/>
  <c r="G3255" i="7" s="1"/>
  <c r="B3255" i="7"/>
  <c r="D3255" i="7" s="1"/>
  <c r="C3255" i="7"/>
  <c r="E3255" i="7"/>
  <c r="A3256" i="7"/>
  <c r="B3256" i="7" s="1"/>
  <c r="D3256" i="7" s="1"/>
  <c r="C3256" i="7"/>
  <c r="A3257" i="7"/>
  <c r="G3257" i="7" s="1"/>
  <c r="B3257" i="7"/>
  <c r="C3257" i="7"/>
  <c r="A3258" i="7"/>
  <c r="E3258" i="7" s="1"/>
  <c r="B3258" i="7"/>
  <c r="A3259" i="7"/>
  <c r="A3260" i="7"/>
  <c r="B3260" i="7" s="1"/>
  <c r="E3260" i="7"/>
  <c r="G3260" i="7"/>
  <c r="A3261" i="7"/>
  <c r="B3261" i="7" s="1"/>
  <c r="E3261" i="7"/>
  <c r="A3262" i="7"/>
  <c r="B3262" i="7" s="1"/>
  <c r="D3262" i="7" s="1"/>
  <c r="C3262" i="7"/>
  <c r="E3262" i="7"/>
  <c r="A3263" i="7"/>
  <c r="G3263" i="7" s="1"/>
  <c r="C3263" i="7"/>
  <c r="A3264" i="7"/>
  <c r="B3264" i="7"/>
  <c r="A3265" i="7"/>
  <c r="E3265" i="7"/>
  <c r="A3266" i="7"/>
  <c r="G3266" i="7" s="1"/>
  <c r="A3267" i="7"/>
  <c r="E3267" i="7" s="1"/>
  <c r="G3267" i="7"/>
  <c r="A3268" i="7"/>
  <c r="B3268" i="7" s="1"/>
  <c r="E3268" i="7"/>
  <c r="A3269" i="7"/>
  <c r="A3270" i="7"/>
  <c r="B3270" i="7" s="1"/>
  <c r="C3270" i="7"/>
  <c r="D3270" i="7"/>
  <c r="E3270" i="7"/>
  <c r="A3271" i="7"/>
  <c r="B3271" i="7"/>
  <c r="E3271" i="7"/>
  <c r="A3272" i="7"/>
  <c r="C3272" i="7"/>
  <c r="A3273" i="7"/>
  <c r="G3273" i="7"/>
  <c r="A3274" i="7"/>
  <c r="C3274" i="7"/>
  <c r="E3274" i="7"/>
  <c r="A3275" i="7"/>
  <c r="C3275" i="7" s="1"/>
  <c r="B3275" i="7"/>
  <c r="D3275" i="7" s="1"/>
  <c r="E3275" i="7"/>
  <c r="A3276" i="7"/>
  <c r="A3277" i="7"/>
  <c r="B3277" i="7" s="1"/>
  <c r="C3277" i="7"/>
  <c r="D3277" i="7"/>
  <c r="E3277" i="7"/>
  <c r="G3277" i="7"/>
  <c r="A3278" i="7"/>
  <c r="B3278" i="7" s="1"/>
  <c r="D3278" i="7" s="1"/>
  <c r="C3278" i="7"/>
  <c r="E3278" i="7"/>
  <c r="A3279" i="7"/>
  <c r="C3279" i="7"/>
  <c r="E3279" i="7"/>
  <c r="A3280" i="7"/>
  <c r="C3280" i="7" s="1"/>
  <c r="D3280" i="7" s="1"/>
  <c r="B3280" i="7"/>
  <c r="A3281" i="7"/>
  <c r="E3281" i="7" s="1"/>
  <c r="C3281" i="7"/>
  <c r="A3282" i="7"/>
  <c r="E3282" i="7" s="1"/>
  <c r="B3282" i="7"/>
  <c r="C3282" i="7"/>
  <c r="G3282" i="7"/>
  <c r="A3283" i="7"/>
  <c r="C3283" i="7" s="1"/>
  <c r="B3283" i="7"/>
  <c r="D3283" i="7" s="1"/>
  <c r="E3283" i="7"/>
  <c r="G3283" i="7"/>
  <c r="A3284" i="7"/>
  <c r="B3284" i="7" s="1"/>
  <c r="C3284" i="7"/>
  <c r="D3284" i="7"/>
  <c r="E3284" i="7"/>
  <c r="G3284" i="7"/>
  <c r="A3285" i="7"/>
  <c r="G3285" i="7" s="1"/>
  <c r="E3285" i="7"/>
  <c r="A3286" i="7"/>
  <c r="B3286" i="7" s="1"/>
  <c r="C3286" i="7"/>
  <c r="E3286" i="7"/>
  <c r="A3287" i="7"/>
  <c r="G3287" i="7" s="1"/>
  <c r="B3287" i="7"/>
  <c r="E3287" i="7"/>
  <c r="A3288" i="7"/>
  <c r="B3288" i="7"/>
  <c r="D3288" i="7" s="1"/>
  <c r="C3288" i="7"/>
  <c r="A3289" i="7"/>
  <c r="B3289" i="7"/>
  <c r="D3289" i="7" s="1"/>
  <c r="C3289" i="7"/>
  <c r="E3289" i="7"/>
  <c r="G3289" i="7"/>
  <c r="A3290" i="7"/>
  <c r="G3290" i="7" s="1"/>
  <c r="B3290" i="7"/>
  <c r="D3290" i="7" s="1"/>
  <c r="C3290" i="7"/>
  <c r="E3290" i="7"/>
  <c r="A3291" i="7"/>
  <c r="B3291" i="7"/>
  <c r="G3291" i="7"/>
  <c r="A3292" i="7"/>
  <c r="E3292" i="7" s="1"/>
  <c r="A3293" i="7"/>
  <c r="B3293" i="7" s="1"/>
  <c r="C3293" i="7"/>
  <c r="E3293" i="7"/>
  <c r="G3293" i="7"/>
  <c r="A3294" i="7"/>
  <c r="B3294" i="7" s="1"/>
  <c r="C3294" i="7"/>
  <c r="D3294" i="7"/>
  <c r="E3294" i="7"/>
  <c r="A3295" i="7"/>
  <c r="G3295" i="7" s="1"/>
  <c r="B3295" i="7"/>
  <c r="D3295" i="7" s="1"/>
  <c r="C3295" i="7"/>
  <c r="A3296" i="7"/>
  <c r="B3296" i="7" s="1"/>
  <c r="A3297" i="7"/>
  <c r="G3297" i="7" s="1"/>
  <c r="B3297" i="7"/>
  <c r="D3297" i="7" s="1"/>
  <c r="C3297" i="7"/>
  <c r="E3297" i="7"/>
  <c r="A3298" i="7"/>
  <c r="C3298" i="7" s="1"/>
  <c r="G3298" i="7"/>
  <c r="A3299" i="7"/>
  <c r="C3299" i="7" s="1"/>
  <c r="E3299" i="7"/>
  <c r="G3299" i="7"/>
  <c r="A3300" i="7"/>
  <c r="B3300" i="7" s="1"/>
  <c r="D3300" i="7" s="1"/>
  <c r="C3300" i="7"/>
  <c r="E3300" i="7"/>
  <c r="G3300" i="7"/>
  <c r="A3301" i="7"/>
  <c r="B3301" i="7" s="1"/>
  <c r="E3301" i="7"/>
  <c r="A3302" i="7"/>
  <c r="B3302" i="7" s="1"/>
  <c r="C3302" i="7"/>
  <c r="E3302" i="7"/>
  <c r="A3303" i="7"/>
  <c r="B3303" i="7" s="1"/>
  <c r="A3304" i="7"/>
  <c r="C3304" i="7"/>
  <c r="A3305" i="7"/>
  <c r="C3305" i="7" s="1"/>
  <c r="B3305" i="7"/>
  <c r="D3305" i="7" s="1"/>
  <c r="G3305" i="7"/>
  <c r="A3306" i="7"/>
  <c r="B3306" i="7" s="1"/>
  <c r="C3306" i="7"/>
  <c r="E3306" i="7"/>
  <c r="G3306" i="7"/>
  <c r="A3307" i="7"/>
  <c r="E3307" i="7"/>
  <c r="A3308" i="7"/>
  <c r="E3308" i="7" s="1"/>
  <c r="A3309" i="7"/>
  <c r="A3310" i="7"/>
  <c r="B3310" i="7" s="1"/>
  <c r="D3310" i="7" s="1"/>
  <c r="C3310" i="7"/>
  <c r="E3310" i="7"/>
  <c r="A3311" i="7"/>
  <c r="E3311" i="7" s="1"/>
  <c r="C3311" i="7"/>
  <c r="A3312" i="7"/>
  <c r="C3312" i="7" s="1"/>
  <c r="A3313" i="7"/>
  <c r="B3313" i="7" s="1"/>
  <c r="D3313" i="7" s="1"/>
  <c r="C3313" i="7"/>
  <c r="E3313" i="7"/>
  <c r="G3313" i="7"/>
  <c r="A3314" i="7"/>
  <c r="C3314" i="7"/>
  <c r="G3314" i="7"/>
  <c r="A3315" i="7"/>
  <c r="C3315" i="7" s="1"/>
  <c r="B3315" i="7"/>
  <c r="D3315" i="7" s="1"/>
  <c r="E3315" i="7"/>
  <c r="G3315" i="7"/>
  <c r="A3316" i="7"/>
  <c r="C3316" i="7" s="1"/>
  <c r="A3317" i="7"/>
  <c r="G3317" i="7"/>
  <c r="A3318" i="7"/>
  <c r="B3318" i="7" s="1"/>
  <c r="C3318" i="7"/>
  <c r="D3318" i="7" s="1"/>
  <c r="E3318" i="7"/>
  <c r="A3319" i="7"/>
  <c r="C3319" i="7"/>
  <c r="A3320" i="7"/>
  <c r="B3320" i="7"/>
  <c r="C3320" i="7"/>
  <c r="A3321" i="7"/>
  <c r="G3321" i="7" s="1"/>
  <c r="C3321" i="7"/>
  <c r="A3322" i="7"/>
  <c r="E3322" i="7" s="1"/>
  <c r="B3322" i="7"/>
  <c r="C3322" i="7"/>
  <c r="G3322" i="7"/>
  <c r="A3323" i="7"/>
  <c r="G3323" i="7"/>
  <c r="A3324" i="7"/>
  <c r="A3325" i="7"/>
  <c r="B3325" i="7" s="1"/>
  <c r="C3325" i="7"/>
  <c r="D3325" i="7" s="1"/>
  <c r="E3325" i="7"/>
  <c r="G3325" i="7"/>
  <c r="A3326" i="7"/>
  <c r="B3326" i="7" s="1"/>
  <c r="C3326" i="7"/>
  <c r="D3326" i="7" s="1"/>
  <c r="E3326" i="7"/>
  <c r="A3327" i="7"/>
  <c r="G3327" i="7" s="1"/>
  <c r="B3327" i="7"/>
  <c r="C3327" i="7"/>
  <c r="E3327" i="7"/>
  <c r="A3328" i="7"/>
  <c r="B3328" i="7"/>
  <c r="D3328" i="7" s="1"/>
  <c r="C3328" i="7"/>
  <c r="A3329" i="7"/>
  <c r="B3329" i="7"/>
  <c r="D3329" i="7" s="1"/>
  <c r="C3329" i="7"/>
  <c r="E3329" i="7"/>
  <c r="G3329" i="7"/>
  <c r="A3330" i="7"/>
  <c r="E3330" i="7" s="1"/>
  <c r="A3331" i="7"/>
  <c r="C3331" i="7" s="1"/>
  <c r="B3331" i="7"/>
  <c r="D3331" i="7" s="1"/>
  <c r="G3331" i="7"/>
  <c r="A3332" i="7"/>
  <c r="B3332" i="7" s="1"/>
  <c r="C3332" i="7"/>
  <c r="D3332" i="7" s="1"/>
  <c r="E3332" i="7"/>
  <c r="G3332" i="7"/>
  <c r="A3333" i="7"/>
  <c r="B3333" i="7" s="1"/>
  <c r="C3333" i="7"/>
  <c r="D3333" i="7"/>
  <c r="A3334" i="7"/>
  <c r="B3334" i="7" s="1"/>
  <c r="C3334" i="7"/>
  <c r="E3334" i="7"/>
  <c r="A3335" i="7"/>
  <c r="G3335" i="7" s="1"/>
  <c r="B3335" i="7"/>
  <c r="C3335" i="7"/>
  <c r="D3335" i="7"/>
  <c r="E3335" i="7"/>
  <c r="A3336" i="7"/>
  <c r="B3336" i="7" s="1"/>
  <c r="A3337" i="7"/>
  <c r="A3338" i="7"/>
  <c r="C3338" i="7" s="1"/>
  <c r="B3338" i="7"/>
  <c r="D3338" i="7" s="1"/>
  <c r="E3338" i="7"/>
  <c r="G3338" i="7"/>
  <c r="A3339" i="7"/>
  <c r="G3339" i="7" s="1"/>
  <c r="E3339" i="7"/>
  <c r="A3340" i="7"/>
  <c r="B3340" i="7" s="1"/>
  <c r="C3340" i="7"/>
  <c r="D3340" i="7"/>
  <c r="A3341" i="7"/>
  <c r="C3341" i="7" s="1"/>
  <c r="E3341" i="7"/>
  <c r="A3342" i="7"/>
  <c r="B3342" i="7" s="1"/>
  <c r="D3342" i="7" s="1"/>
  <c r="C3342" i="7"/>
  <c r="E3342" i="7"/>
  <c r="A3343" i="7"/>
  <c r="B3343" i="7" s="1"/>
  <c r="A3344" i="7"/>
  <c r="C3344" i="7"/>
  <c r="A3345" i="7"/>
  <c r="C3345" i="7" s="1"/>
  <c r="B3345" i="7"/>
  <c r="D3345" i="7" s="1"/>
  <c r="E3345" i="7"/>
  <c r="G3345" i="7"/>
  <c r="A3346" i="7"/>
  <c r="E3346" i="7" s="1"/>
  <c r="C3346" i="7"/>
  <c r="A3347" i="7"/>
  <c r="B3347" i="7"/>
  <c r="A3348" i="7"/>
  <c r="C3348" i="7" s="1"/>
  <c r="A3349" i="7"/>
  <c r="G3349" i="7" s="1"/>
  <c r="A3350" i="7"/>
  <c r="B3350" i="7" s="1"/>
  <c r="C3350" i="7"/>
  <c r="D3350" i="7"/>
  <c r="E3350" i="7"/>
  <c r="A3351" i="7"/>
  <c r="G3351" i="7" s="1"/>
  <c r="C3351" i="7"/>
  <c r="E3351" i="7"/>
  <c r="A3352" i="7"/>
  <c r="C3352" i="7"/>
  <c r="A3353" i="7"/>
  <c r="C3353" i="7" s="1"/>
  <c r="A3354" i="7"/>
  <c r="G3354" i="7" s="1"/>
  <c r="B3354" i="7"/>
  <c r="A3355" i="7"/>
  <c r="E3355" i="7" s="1"/>
  <c r="A3356" i="7"/>
  <c r="G3356" i="7" s="1"/>
  <c r="A3357" i="7"/>
  <c r="E3357" i="7" s="1"/>
  <c r="A3358" i="7"/>
  <c r="B3358" i="7" s="1"/>
  <c r="C3358" i="7"/>
  <c r="D3358" i="7"/>
  <c r="E3358" i="7"/>
  <c r="A3359" i="7"/>
  <c r="C3359" i="7" s="1"/>
  <c r="E3359" i="7"/>
  <c r="A3360" i="7"/>
  <c r="B3360" i="7"/>
  <c r="D3360" i="7" s="1"/>
  <c r="C3360" i="7"/>
  <c r="A3361" i="7"/>
  <c r="B3361" i="7" s="1"/>
  <c r="A3362" i="7"/>
  <c r="G3362" i="7" s="1"/>
  <c r="C3362" i="7"/>
  <c r="A3363" i="7"/>
  <c r="C3363" i="7" s="1"/>
  <c r="B3363" i="7"/>
  <c r="D3363" i="7" s="1"/>
  <c r="E3363" i="7"/>
  <c r="G3363" i="7"/>
  <c r="A3364" i="7"/>
  <c r="E3364" i="7"/>
  <c r="A3365" i="7"/>
  <c r="B3365" i="7" s="1"/>
  <c r="C3365" i="7"/>
  <c r="D3365" i="7" s="1"/>
  <c r="E3365" i="7"/>
  <c r="G3365" i="7"/>
  <c r="A3366" i="7"/>
  <c r="B3366" i="7" s="1"/>
  <c r="C3366" i="7"/>
  <c r="E3366" i="7"/>
  <c r="A3367" i="7"/>
  <c r="G3367" i="7" s="1"/>
  <c r="B3367" i="7"/>
  <c r="C3367" i="7"/>
  <c r="E3367" i="7"/>
  <c r="A3368" i="7"/>
  <c r="A3369" i="7"/>
  <c r="B3369" i="7" s="1"/>
  <c r="C3369" i="7"/>
  <c r="A3370" i="7"/>
  <c r="B3370" i="7"/>
  <c r="D3370" i="7" s="1"/>
  <c r="C3370" i="7"/>
  <c r="E3370" i="7"/>
  <c r="G3370" i="7"/>
  <c r="A3371" i="7"/>
  <c r="C3371" i="7" s="1"/>
  <c r="B3371" i="7"/>
  <c r="D3371" i="7" s="1"/>
  <c r="E3371" i="7"/>
  <c r="A3372" i="7"/>
  <c r="B3372" i="7" s="1"/>
  <c r="C3372" i="7"/>
  <c r="D3372" i="7" s="1"/>
  <c r="E3372" i="7"/>
  <c r="G3372" i="7"/>
  <c r="A3373" i="7"/>
  <c r="C3373" i="7" s="1"/>
  <c r="A3374" i="7"/>
  <c r="B3374" i="7" s="1"/>
  <c r="C3374" i="7"/>
  <c r="E3374" i="7"/>
  <c r="A3375" i="7"/>
  <c r="E3375" i="7"/>
  <c r="A3376" i="7"/>
  <c r="B3376" i="7"/>
  <c r="C3376" i="7"/>
  <c r="D3376" i="7"/>
  <c r="A3377" i="7"/>
  <c r="B3377" i="7"/>
  <c r="D3377" i="7" s="1"/>
  <c r="C3377" i="7"/>
  <c r="E3377" i="7"/>
  <c r="G3377" i="7"/>
  <c r="A3378" i="7"/>
  <c r="G3378" i="7" s="1"/>
  <c r="B3378" i="7"/>
  <c r="C3378" i="7"/>
  <c r="A3379" i="7"/>
  <c r="B3379" i="7" s="1"/>
  <c r="G3379" i="7"/>
  <c r="A3380" i="7"/>
  <c r="A3381" i="7"/>
  <c r="B3381" i="7" s="1"/>
  <c r="C3381" i="7"/>
  <c r="G3381" i="7"/>
  <c r="A3382" i="7"/>
  <c r="B3382" i="7" s="1"/>
  <c r="C3382" i="7"/>
  <c r="D3382" i="7"/>
  <c r="E3382" i="7"/>
  <c r="A3383" i="7"/>
  <c r="G3383" i="7" s="1"/>
  <c r="B3383" i="7"/>
  <c r="D3383" i="7" s="1"/>
  <c r="C3383" i="7"/>
  <c r="E3383" i="7"/>
  <c r="A3384" i="7"/>
  <c r="A3385" i="7"/>
  <c r="G3385" i="7" s="1"/>
  <c r="B3385" i="7"/>
  <c r="D3385" i="7" s="1"/>
  <c r="C3385" i="7"/>
  <c r="E3385" i="7"/>
  <c r="A3386" i="7"/>
  <c r="C3386" i="7" s="1"/>
  <c r="B3386" i="7"/>
  <c r="D3386" i="7" s="1"/>
  <c r="A3387" i="7"/>
  <c r="E3387" i="7"/>
  <c r="A3388" i="7"/>
  <c r="A3389" i="7"/>
  <c r="E3389" i="7"/>
  <c r="A3390" i="7"/>
  <c r="B3390" i="7" s="1"/>
  <c r="D3390" i="7" s="1"/>
  <c r="C3390" i="7"/>
  <c r="E3390" i="7"/>
  <c r="A3391" i="7"/>
  <c r="C3391" i="7" s="1"/>
  <c r="A3392" i="7"/>
  <c r="G3392" i="7" s="1"/>
  <c r="B3392" i="7"/>
  <c r="C3392" i="7"/>
  <c r="E3392" i="7"/>
  <c r="A3393" i="7"/>
  <c r="B3393" i="7" s="1"/>
  <c r="C3393" i="7"/>
  <c r="A3394" i="7"/>
  <c r="B3394" i="7"/>
  <c r="D3394" i="7" s="1"/>
  <c r="C3394" i="7"/>
  <c r="E3394" i="7"/>
  <c r="G3394" i="7"/>
  <c r="A3395" i="7"/>
  <c r="G3395" i="7" s="1"/>
  <c r="B3395" i="7"/>
  <c r="C3395" i="7"/>
  <c r="E3395" i="7"/>
  <c r="A3396" i="7"/>
  <c r="B3396" i="7" s="1"/>
  <c r="C3396" i="7"/>
  <c r="G3396" i="7"/>
  <c r="A3397" i="7"/>
  <c r="A3398" i="7"/>
  <c r="E3398" i="7" s="1"/>
  <c r="A3399" i="7"/>
  <c r="C3399" i="7" s="1"/>
  <c r="A3400" i="7"/>
  <c r="G3400" i="7" s="1"/>
  <c r="B3400" i="7"/>
  <c r="D3400" i="7" s="1"/>
  <c r="C3400" i="7"/>
  <c r="E3400" i="7"/>
  <c r="A3401" i="7"/>
  <c r="B3401" i="7"/>
  <c r="C3401" i="7"/>
  <c r="E3401" i="7"/>
  <c r="G3401" i="7"/>
  <c r="A3402" i="7"/>
  <c r="C3402" i="7" s="1"/>
  <c r="B3402" i="7"/>
  <c r="D3402" i="7" s="1"/>
  <c r="E3402" i="7"/>
  <c r="G3402" i="7"/>
  <c r="A3403" i="7"/>
  <c r="B3403" i="7"/>
  <c r="C3403" i="7"/>
  <c r="E3403" i="7"/>
  <c r="G3403" i="7"/>
  <c r="A3404" i="7"/>
  <c r="E3404" i="7"/>
  <c r="G3404" i="7"/>
  <c r="A3405" i="7"/>
  <c r="C3405" i="7"/>
  <c r="A3406" i="7"/>
  <c r="E3406" i="7" s="1"/>
  <c r="A3407" i="7"/>
  <c r="C3407" i="7" s="1"/>
  <c r="E3407" i="7"/>
  <c r="A3408" i="7"/>
  <c r="G3408" i="7" s="1"/>
  <c r="B3408" i="7"/>
  <c r="C3408" i="7"/>
  <c r="D3408" i="7"/>
  <c r="E3408" i="7"/>
  <c r="A3409" i="7"/>
  <c r="E3409" i="7" s="1"/>
  <c r="B3409" i="7"/>
  <c r="C3409" i="7"/>
  <c r="G3409" i="7"/>
  <c r="A3410" i="7"/>
  <c r="B3410" i="7"/>
  <c r="E3410" i="7"/>
  <c r="A3411" i="7"/>
  <c r="G3411" i="7" s="1"/>
  <c r="B3411" i="7"/>
  <c r="D3411" i="7" s="1"/>
  <c r="C3411" i="7"/>
  <c r="E3411" i="7"/>
  <c r="A3412" i="7"/>
  <c r="E3412" i="7"/>
  <c r="A3413" i="7"/>
  <c r="G3413" i="7" s="1"/>
  <c r="A3414" i="7"/>
  <c r="C3414" i="7"/>
  <c r="E3414" i="7"/>
  <c r="A3415" i="7"/>
  <c r="G3415" i="7" s="1"/>
  <c r="B3415" i="7"/>
  <c r="D3415" i="7" s="1"/>
  <c r="C3415" i="7"/>
  <c r="E3415" i="7"/>
  <c r="A3416" i="7"/>
  <c r="C3416" i="7"/>
  <c r="E3416" i="7"/>
  <c r="A3417" i="7"/>
  <c r="B3417" i="7"/>
  <c r="D3417" i="7" s="1"/>
  <c r="C3417" i="7"/>
  <c r="E3417" i="7"/>
  <c r="G3417" i="7"/>
  <c r="A3418" i="7"/>
  <c r="G3418" i="7" s="1"/>
  <c r="B3418" i="7"/>
  <c r="C3418" i="7"/>
  <c r="E3418" i="7"/>
  <c r="A3419" i="7"/>
  <c r="C3419" i="7" s="1"/>
  <c r="E3419" i="7"/>
  <c r="A3420" i="7"/>
  <c r="G3420" i="7"/>
  <c r="A3421" i="7"/>
  <c r="E3421" i="7"/>
  <c r="A3422" i="7"/>
  <c r="E3422" i="7" s="1"/>
  <c r="C3422" i="7"/>
  <c r="A3423" i="7"/>
  <c r="G3423" i="7" s="1"/>
  <c r="B3423" i="7"/>
  <c r="D3423" i="7" s="1"/>
  <c r="C3423" i="7"/>
  <c r="E3423" i="7"/>
  <c r="A3424" i="7"/>
  <c r="G3424" i="7" s="1"/>
  <c r="B3424" i="7"/>
  <c r="C3424" i="7"/>
  <c r="D3424" i="7"/>
  <c r="E3424" i="7"/>
  <c r="A3425" i="7"/>
  <c r="C3425" i="7" s="1"/>
  <c r="B3425" i="7"/>
  <c r="D3425" i="7" s="1"/>
  <c r="E3425" i="7"/>
  <c r="A3426" i="7"/>
  <c r="B3426" i="7"/>
  <c r="C3426" i="7"/>
  <c r="E3426" i="7"/>
  <c r="G3426" i="7"/>
  <c r="A3427" i="7"/>
  <c r="B3427" i="7" s="1"/>
  <c r="C3427" i="7"/>
  <c r="A3428" i="7"/>
  <c r="C3428" i="7"/>
  <c r="G3428" i="7"/>
  <c r="A3429" i="7"/>
  <c r="A3430" i="7"/>
  <c r="C3430" i="7"/>
  <c r="E3430" i="7"/>
  <c r="A3431" i="7"/>
  <c r="G3431" i="7" s="1"/>
  <c r="C3431" i="7"/>
  <c r="A3432" i="7"/>
  <c r="G3432" i="7" s="1"/>
  <c r="B3432" i="7"/>
  <c r="C3432" i="7"/>
  <c r="E3432" i="7"/>
  <c r="A3433" i="7"/>
  <c r="B3433" i="7" s="1"/>
  <c r="A3434" i="7"/>
  <c r="B3434" i="7"/>
  <c r="C3434" i="7"/>
  <c r="E3434" i="7"/>
  <c r="G3434" i="7"/>
  <c r="A3435" i="7"/>
  <c r="E3435" i="7" s="1"/>
  <c r="C3435" i="7"/>
  <c r="A3436" i="7"/>
  <c r="C3436" i="7" s="1"/>
  <c r="G3436" i="7"/>
  <c r="A3437" i="7"/>
  <c r="B3437" i="7" s="1"/>
  <c r="C3437" i="7"/>
  <c r="D3437" i="7"/>
  <c r="A3438" i="7"/>
  <c r="E3438" i="7" s="1"/>
  <c r="C3438" i="7"/>
  <c r="A3439" i="7"/>
  <c r="C3439" i="7" s="1"/>
  <c r="A3440" i="7"/>
  <c r="G3440" i="7" s="1"/>
  <c r="B3440" i="7"/>
  <c r="C3440" i="7"/>
  <c r="D3440" i="7"/>
  <c r="E3440" i="7"/>
  <c r="A3441" i="7"/>
  <c r="B3441" i="7"/>
  <c r="A3442" i="7"/>
  <c r="C3442" i="7" s="1"/>
  <c r="B3442" i="7"/>
  <c r="D3442" i="7" s="1"/>
  <c r="A3443" i="7"/>
  <c r="B3443" i="7" s="1"/>
  <c r="C3443" i="7"/>
  <c r="A3444" i="7"/>
  <c r="B3444" i="7" s="1"/>
  <c r="C3444" i="7"/>
  <c r="D3444" i="7"/>
  <c r="E3444" i="7"/>
  <c r="G3444" i="7"/>
  <c r="A3445" i="7"/>
  <c r="B3445" i="7" s="1"/>
  <c r="C3445" i="7"/>
  <c r="D3445" i="7"/>
  <c r="G3445" i="7"/>
  <c r="A3446" i="7"/>
  <c r="A3447" i="7"/>
  <c r="G3447" i="7" s="1"/>
  <c r="B3447" i="7"/>
  <c r="A3448" i="7"/>
  <c r="B3448" i="7"/>
  <c r="E3448" i="7"/>
  <c r="A3449" i="7"/>
  <c r="B3449" i="7"/>
  <c r="C3449" i="7"/>
  <c r="E3449" i="7"/>
  <c r="G3449" i="7"/>
  <c r="A3450" i="7"/>
  <c r="G3450" i="7" s="1"/>
  <c r="B3450" i="7"/>
  <c r="D3450" i="7" s="1"/>
  <c r="C3450" i="7"/>
  <c r="E3450" i="7"/>
  <c r="A3451" i="7"/>
  <c r="E3451" i="7" s="1"/>
  <c r="C3451" i="7"/>
  <c r="G3451" i="7"/>
  <c r="A3452" i="7"/>
  <c r="G3452" i="7" s="1"/>
  <c r="E3452" i="7"/>
  <c r="A3453" i="7"/>
  <c r="B3453" i="7" s="1"/>
  <c r="C3453" i="7"/>
  <c r="D3453" i="7"/>
  <c r="E3453" i="7"/>
  <c r="G3453" i="7"/>
  <c r="A3454" i="7"/>
  <c r="E3454" i="7" s="1"/>
  <c r="C3454" i="7"/>
  <c r="A3455" i="7"/>
  <c r="G3455" i="7" s="1"/>
  <c r="B3455" i="7"/>
  <c r="C3455" i="7"/>
  <c r="E3455" i="7"/>
  <c r="A3456" i="7"/>
  <c r="B3456" i="7" s="1"/>
  <c r="A3457" i="7"/>
  <c r="C3457" i="7" s="1"/>
  <c r="B3457" i="7"/>
  <c r="A3458" i="7"/>
  <c r="A3459" i="7"/>
  <c r="E3459" i="7" s="1"/>
  <c r="B3459" i="7"/>
  <c r="C3459" i="7"/>
  <c r="G3459" i="7"/>
  <c r="A3460" i="7"/>
  <c r="C3460" i="7"/>
  <c r="A3461" i="7"/>
  <c r="A3462" i="7"/>
  <c r="C3462" i="7"/>
  <c r="E3462" i="7"/>
  <c r="A3463" i="7"/>
  <c r="G3463" i="7" s="1"/>
  <c r="B3463" i="7"/>
  <c r="C3463" i="7"/>
  <c r="D3463" i="7"/>
  <c r="E3463" i="7"/>
  <c r="A3464" i="7"/>
  <c r="B3464" i="7"/>
  <c r="C3464" i="7"/>
  <c r="D3464" i="7"/>
  <c r="A3465" i="7"/>
  <c r="C3465" i="7" s="1"/>
  <c r="B3465" i="7"/>
  <c r="D3465" i="7" s="1"/>
  <c r="E3465" i="7"/>
  <c r="G3465" i="7"/>
  <c r="A3466" i="7"/>
  <c r="B3466" i="7" s="1"/>
  <c r="C3466" i="7"/>
  <c r="E3466" i="7"/>
  <c r="G3466" i="7"/>
  <c r="A3467" i="7"/>
  <c r="C3467" i="7" s="1"/>
  <c r="E3467" i="7"/>
  <c r="A3468" i="7"/>
  <c r="B3468" i="7" s="1"/>
  <c r="C3468" i="7"/>
  <c r="D3468" i="7"/>
  <c r="G3468" i="7"/>
  <c r="A3469" i="7"/>
  <c r="B3469" i="7" s="1"/>
  <c r="E3469" i="7"/>
  <c r="A3470" i="7"/>
  <c r="C3470" i="7" s="1"/>
  <c r="E3470" i="7"/>
  <c r="A3471" i="7"/>
  <c r="E3471" i="7" s="1"/>
  <c r="B3471" i="7"/>
  <c r="A3472" i="7"/>
  <c r="G3472" i="7" s="1"/>
  <c r="B3472" i="7"/>
  <c r="C3472" i="7"/>
  <c r="E3472" i="7"/>
  <c r="A3473" i="7"/>
  <c r="C3473" i="7" s="1"/>
  <c r="B3473" i="7"/>
  <c r="A3474" i="7"/>
  <c r="E3474" i="7" s="1"/>
  <c r="B3474" i="7"/>
  <c r="G3474" i="7"/>
  <c r="A3475" i="7"/>
  <c r="A3476" i="7"/>
  <c r="B3476" i="7" s="1"/>
  <c r="C3476" i="7"/>
  <c r="D3476" i="7"/>
  <c r="E3476" i="7"/>
  <c r="G3476" i="7"/>
  <c r="A3477" i="7"/>
  <c r="B3477" i="7" s="1"/>
  <c r="C3477" i="7"/>
  <c r="D3477" i="7" s="1"/>
  <c r="E3477" i="7"/>
  <c r="G3477" i="7"/>
  <c r="A3478" i="7"/>
  <c r="C3478" i="7"/>
  <c r="E3478" i="7"/>
  <c r="A3479" i="7"/>
  <c r="B3479" i="7"/>
  <c r="E3479" i="7"/>
  <c r="A3480" i="7"/>
  <c r="G3480" i="7" s="1"/>
  <c r="B3480" i="7"/>
  <c r="C3480" i="7"/>
  <c r="D3480" i="7"/>
  <c r="E3480" i="7"/>
  <c r="A3481" i="7"/>
  <c r="G3481" i="7" s="1"/>
  <c r="C3481" i="7"/>
  <c r="E3481" i="7"/>
  <c r="A3482" i="7"/>
  <c r="E3482" i="7" s="1"/>
  <c r="B3482" i="7"/>
  <c r="D3482" i="7" s="1"/>
  <c r="C3482" i="7"/>
  <c r="A3483" i="7"/>
  <c r="B3483" i="7"/>
  <c r="C3483" i="7"/>
  <c r="E3483" i="7"/>
  <c r="G3483" i="7"/>
  <c r="A3484" i="7"/>
  <c r="B3484" i="7" s="1"/>
  <c r="C3484" i="7"/>
  <c r="A3485" i="7"/>
  <c r="B3485" i="7" s="1"/>
  <c r="C3485" i="7"/>
  <c r="D3485" i="7" s="1"/>
  <c r="E3485" i="7"/>
  <c r="G3485" i="7"/>
  <c r="A3486" i="7"/>
  <c r="C3486" i="7"/>
  <c r="E3486" i="7"/>
  <c r="A3487" i="7"/>
  <c r="G3487" i="7" s="1"/>
  <c r="B3487" i="7"/>
  <c r="D3487" i="7" s="1"/>
  <c r="C3487" i="7"/>
  <c r="E3487" i="7"/>
  <c r="A3488" i="7"/>
  <c r="B3488" i="7" s="1"/>
  <c r="E3488" i="7"/>
  <c r="A3489" i="7"/>
  <c r="B3489" i="7" s="1"/>
  <c r="C3489" i="7"/>
  <c r="E3489" i="7"/>
  <c r="A3490" i="7"/>
  <c r="B3490" i="7"/>
  <c r="C3490" i="7"/>
  <c r="E3490" i="7"/>
  <c r="G3490" i="7"/>
  <c r="A3491" i="7"/>
  <c r="E3491" i="7" s="1"/>
  <c r="B3491" i="7"/>
  <c r="A3492" i="7"/>
  <c r="B3492" i="7" s="1"/>
  <c r="C3492" i="7"/>
  <c r="E3492" i="7"/>
  <c r="G3492" i="7"/>
  <c r="A3493" i="7"/>
  <c r="C3493" i="7" s="1"/>
  <c r="A3494" i="7"/>
  <c r="A3495" i="7"/>
  <c r="G3495" i="7" s="1"/>
  <c r="B3495" i="7"/>
  <c r="C3495" i="7"/>
  <c r="D3495" i="7" s="1"/>
  <c r="E3495" i="7"/>
  <c r="A3496" i="7"/>
  <c r="C3496" i="7"/>
  <c r="A3497" i="7"/>
  <c r="B3497" i="7"/>
  <c r="C3497" i="7"/>
  <c r="E3497" i="7"/>
  <c r="G3497" i="7"/>
  <c r="A3498" i="7"/>
  <c r="B3498" i="7" s="1"/>
  <c r="C3498" i="7"/>
  <c r="A3499" i="7"/>
  <c r="B3499" i="7"/>
  <c r="D3499" i="7" s="1"/>
  <c r="C3499" i="7"/>
  <c r="E3499" i="7"/>
  <c r="G3499" i="7"/>
  <c r="A3500" i="7"/>
  <c r="E3500" i="7" s="1"/>
  <c r="G3500" i="7"/>
  <c r="A3501" i="7"/>
  <c r="B3501" i="7" s="1"/>
  <c r="C3501" i="7"/>
  <c r="E3501" i="7"/>
  <c r="G3501" i="7"/>
  <c r="A3502" i="7"/>
  <c r="E3502" i="7"/>
  <c r="A3503" i="7"/>
  <c r="B3503" i="7" s="1"/>
  <c r="E3503" i="7"/>
  <c r="A3504" i="7"/>
  <c r="B3504" i="7"/>
  <c r="C3504" i="7"/>
  <c r="D3504" i="7" s="1"/>
  <c r="A3505" i="7"/>
  <c r="E3505" i="7" s="1"/>
  <c r="B3505" i="7"/>
  <c r="D3505" i="7" s="1"/>
  <c r="C3505" i="7"/>
  <c r="G3505" i="7"/>
  <c r="A3506" i="7"/>
  <c r="B3506" i="7"/>
  <c r="D3506" i="7" s="1"/>
  <c r="C3506" i="7"/>
  <c r="E3506" i="7"/>
  <c r="G3506" i="7"/>
  <c r="A3507" i="7"/>
  <c r="G3507" i="7" s="1"/>
  <c r="B3507" i="7"/>
  <c r="C3507" i="7"/>
  <c r="A3508" i="7"/>
  <c r="B3508" i="7" s="1"/>
  <c r="C3508" i="7"/>
  <c r="D3508" i="7" s="1"/>
  <c r="E3508" i="7"/>
  <c r="G3508" i="7"/>
  <c r="A3509" i="7"/>
  <c r="G3509" i="7"/>
  <c r="A3510" i="7"/>
  <c r="E3510" i="7" s="1"/>
  <c r="A3511" i="7"/>
  <c r="B3511" i="7"/>
  <c r="E3511" i="7"/>
  <c r="A3512" i="7"/>
  <c r="C3512" i="7"/>
  <c r="E3512" i="7"/>
  <c r="A3513" i="7"/>
  <c r="B3513" i="7"/>
  <c r="D3513" i="7" s="1"/>
  <c r="C3513" i="7"/>
  <c r="E3513" i="7"/>
  <c r="G3513" i="7"/>
  <c r="A3514" i="7"/>
  <c r="E3514" i="7" s="1"/>
  <c r="B3514" i="7"/>
  <c r="C3514" i="7"/>
  <c r="A3515" i="7"/>
  <c r="C3515" i="7" s="1"/>
  <c r="B3515" i="7"/>
  <c r="D3515" i="7" s="1"/>
  <c r="E3515" i="7"/>
  <c r="G3515" i="7"/>
  <c r="A3516" i="7"/>
  <c r="G3516" i="7" s="1"/>
  <c r="A3517" i="7"/>
  <c r="C3517" i="7"/>
  <c r="E3517" i="7"/>
  <c r="A3518" i="7"/>
  <c r="C3518" i="7" s="1"/>
  <c r="A3519" i="7"/>
  <c r="G3519" i="7" s="1"/>
  <c r="B3519" i="7"/>
  <c r="C3519" i="7"/>
  <c r="E3519" i="7"/>
  <c r="A3520" i="7"/>
  <c r="G3520" i="7" s="1"/>
  <c r="B3520" i="7"/>
  <c r="A3521" i="7"/>
  <c r="C3521" i="7" s="1"/>
  <c r="A3522" i="7"/>
  <c r="E3522" i="7" s="1"/>
  <c r="G3522" i="7"/>
  <c r="A3523" i="7"/>
  <c r="G3523" i="7" s="1"/>
  <c r="B3523" i="7"/>
  <c r="D3523" i="7" s="1"/>
  <c r="C3523" i="7"/>
  <c r="E3523" i="7"/>
  <c r="A3524" i="7"/>
  <c r="G3524" i="7" s="1"/>
  <c r="E3524" i="7"/>
  <c r="A3525" i="7"/>
  <c r="B3525" i="7" s="1"/>
  <c r="C3525" i="7"/>
  <c r="D3525" i="7" s="1"/>
  <c r="A3526" i="7"/>
  <c r="C3526" i="7" s="1"/>
  <c r="A3527" i="7"/>
  <c r="C3527" i="7" s="1"/>
  <c r="D3527" i="7" s="1"/>
  <c r="B3527" i="7"/>
  <c r="A3528" i="7"/>
  <c r="G3528" i="7" s="1"/>
  <c r="B3528" i="7"/>
  <c r="C3528" i="7"/>
  <c r="D3528" i="7"/>
  <c r="E3528" i="7"/>
  <c r="A3529" i="7"/>
  <c r="E3529" i="7" s="1"/>
  <c r="G3529" i="7"/>
  <c r="A3530" i="7"/>
  <c r="G3530" i="7" s="1"/>
  <c r="B3530" i="7"/>
  <c r="D3530" i="7" s="1"/>
  <c r="C3530" i="7"/>
  <c r="E3530" i="7"/>
  <c r="A3531" i="7"/>
  <c r="B3531" i="7"/>
  <c r="C3531" i="7"/>
  <c r="E3531" i="7"/>
  <c r="G3531" i="7"/>
  <c r="A3532" i="7"/>
  <c r="C3532" i="7" s="1"/>
  <c r="G3532" i="7"/>
  <c r="A3533" i="7"/>
  <c r="G3533" i="7" s="1"/>
  <c r="A3534" i="7"/>
  <c r="E3534" i="7"/>
  <c r="A3535" i="7"/>
  <c r="G3535" i="7" s="1"/>
  <c r="E3535" i="7"/>
  <c r="A3536" i="7"/>
  <c r="G3536" i="7" s="1"/>
  <c r="B3536" i="7"/>
  <c r="C3536" i="7"/>
  <c r="D3536" i="7" s="1"/>
  <c r="E3536" i="7"/>
  <c r="A3537" i="7"/>
  <c r="C3537" i="7"/>
  <c r="A3538" i="7"/>
  <c r="B3538" i="7" s="1"/>
  <c r="C3538" i="7"/>
  <c r="E3538" i="7"/>
  <c r="A3539" i="7"/>
  <c r="B3539" i="7" s="1"/>
  <c r="A3540" i="7"/>
  <c r="A3541" i="7"/>
  <c r="G3541" i="7" s="1"/>
  <c r="A3542" i="7"/>
  <c r="C3542" i="7"/>
  <c r="E3542" i="7"/>
  <c r="A3543" i="7"/>
  <c r="G3543" i="7" s="1"/>
  <c r="B3543" i="7"/>
  <c r="C3543" i="7"/>
  <c r="D3543" i="7" s="1"/>
  <c r="E3543" i="7"/>
  <c r="A3544" i="7"/>
  <c r="A3545" i="7"/>
  <c r="B3545" i="7" s="1"/>
  <c r="C3545" i="7"/>
  <c r="A3546" i="7"/>
  <c r="B3546" i="7" s="1"/>
  <c r="G3546" i="7"/>
  <c r="A3547" i="7"/>
  <c r="E3547" i="7"/>
  <c r="A3548" i="7"/>
  <c r="G3548" i="7"/>
  <c r="A3549" i="7"/>
  <c r="C3549" i="7"/>
  <c r="E3549" i="7"/>
  <c r="A3550" i="7"/>
  <c r="C3550" i="7"/>
  <c r="A3551" i="7"/>
  <c r="G3551" i="7" s="1"/>
  <c r="B3551" i="7"/>
  <c r="C3551" i="7"/>
  <c r="D3551" i="7"/>
  <c r="A3552" i="7"/>
  <c r="C3552" i="7"/>
  <c r="E3552" i="7"/>
  <c r="A3553" i="7"/>
  <c r="G3553" i="7"/>
  <c r="A3554" i="7"/>
  <c r="B3554" i="7"/>
  <c r="C3554" i="7"/>
  <c r="E3554" i="7"/>
  <c r="G3554" i="7"/>
  <c r="A3555" i="7"/>
  <c r="B3555" i="7"/>
  <c r="D3555" i="7" s="1"/>
  <c r="C3555" i="7"/>
  <c r="E3555" i="7"/>
  <c r="G3555" i="7"/>
  <c r="A3556" i="7"/>
  <c r="C3556" i="7" s="1"/>
  <c r="A3557" i="7"/>
  <c r="G3557" i="7"/>
  <c r="A3558" i="7"/>
  <c r="C3558" i="7"/>
  <c r="E3558" i="7"/>
  <c r="A3559" i="7"/>
  <c r="G3559" i="7" s="1"/>
  <c r="B3559" i="7"/>
  <c r="D3559" i="7" s="1"/>
  <c r="C3559" i="7"/>
  <c r="E3559" i="7"/>
  <c r="A3560" i="7"/>
  <c r="E3560" i="7" s="1"/>
  <c r="A3561" i="7"/>
  <c r="C3561" i="7" s="1"/>
  <c r="G3561" i="7"/>
  <c r="A3562" i="7"/>
  <c r="B3562" i="7"/>
  <c r="D3562" i="7" s="1"/>
  <c r="C3562" i="7"/>
  <c r="E3562" i="7"/>
  <c r="G3562" i="7"/>
  <c r="A3563" i="7"/>
  <c r="C3563" i="7" s="1"/>
  <c r="B3563" i="7"/>
  <c r="A3564" i="7"/>
  <c r="B3564" i="7" s="1"/>
  <c r="C3564" i="7"/>
  <c r="D3564" i="7" s="1"/>
  <c r="G3564" i="7"/>
  <c r="A3565" i="7"/>
  <c r="B3565" i="7" s="1"/>
  <c r="C3565" i="7"/>
  <c r="E3565" i="7"/>
  <c r="A3566" i="7"/>
  <c r="A3567" i="7"/>
  <c r="E3567" i="7" s="1"/>
  <c r="A3568" i="7"/>
  <c r="E3568" i="7" s="1"/>
  <c r="C3568" i="7"/>
  <c r="A3569" i="7"/>
  <c r="B3569" i="7"/>
  <c r="D3569" i="7" s="1"/>
  <c r="C3569" i="7"/>
  <c r="E3569" i="7"/>
  <c r="G3569" i="7"/>
  <c r="A3570" i="7"/>
  <c r="B3570" i="7" s="1"/>
  <c r="E3570" i="7"/>
  <c r="A3571" i="7"/>
  <c r="E3571" i="7" s="1"/>
  <c r="B3571" i="7"/>
  <c r="C3571" i="7"/>
  <c r="G3571" i="7"/>
  <c r="A3572" i="7"/>
  <c r="B3572" i="7" s="1"/>
  <c r="C3572" i="7"/>
  <c r="E3572" i="7"/>
  <c r="A3573" i="7"/>
  <c r="C3573" i="7" s="1"/>
  <c r="A3574" i="7"/>
  <c r="E3574" i="7" s="1"/>
  <c r="A3575" i="7"/>
  <c r="C3575" i="7" s="1"/>
  <c r="E3575" i="7"/>
  <c r="A3576" i="7"/>
  <c r="G3576" i="7" s="1"/>
  <c r="B3576" i="7"/>
  <c r="C3576" i="7"/>
  <c r="D3576" i="7"/>
  <c r="E3576" i="7"/>
  <c r="A3577" i="7"/>
  <c r="B3577" i="7"/>
  <c r="D3577" i="7" s="1"/>
  <c r="C3577" i="7"/>
  <c r="E3577" i="7"/>
  <c r="G3577" i="7"/>
  <c r="A3578" i="7"/>
  <c r="B3578" i="7"/>
  <c r="E3578" i="7"/>
  <c r="A3579" i="7"/>
  <c r="C3579" i="7" s="1"/>
  <c r="G3579" i="7"/>
  <c r="A3580" i="7"/>
  <c r="E3580" i="7"/>
  <c r="G3580" i="7"/>
  <c r="A3581" i="7"/>
  <c r="B3581" i="7" s="1"/>
  <c r="C3581" i="7"/>
  <c r="D3581" i="7"/>
  <c r="E3581" i="7"/>
  <c r="G3581" i="7"/>
  <c r="A3582" i="7"/>
  <c r="A3583" i="7"/>
  <c r="C3583" i="7" s="1"/>
  <c r="E3583" i="7"/>
  <c r="A3584" i="7"/>
  <c r="B3584" i="7"/>
  <c r="D3584" i="7" s="1"/>
  <c r="C3584" i="7"/>
  <c r="A3585" i="7"/>
  <c r="B3585" i="7"/>
  <c r="E3585" i="7"/>
  <c r="A3586" i="7"/>
  <c r="C3586" i="7"/>
  <c r="A3587" i="7"/>
  <c r="B3587" i="7" s="1"/>
  <c r="A3588" i="7"/>
  <c r="B3588" i="7" s="1"/>
  <c r="C3588" i="7"/>
  <c r="D3588" i="7"/>
  <c r="E3588" i="7"/>
  <c r="G3588" i="7"/>
  <c r="A3589" i="7"/>
  <c r="G3589" i="7"/>
  <c r="A3590" i="7"/>
  <c r="C3590" i="7"/>
  <c r="E3590" i="7"/>
  <c r="A3591" i="7"/>
  <c r="B3591" i="7" s="1"/>
  <c r="A3592" i="7"/>
  <c r="C3592" i="7"/>
  <c r="E3592" i="7"/>
  <c r="A3593" i="7"/>
  <c r="C3593" i="7" s="1"/>
  <c r="B3593" i="7"/>
  <c r="D3593" i="7" s="1"/>
  <c r="E3593" i="7"/>
  <c r="G3593" i="7"/>
  <c r="A3594" i="7"/>
  <c r="G3594" i="7" s="1"/>
  <c r="B3594" i="7"/>
  <c r="D3594" i="7" s="1"/>
  <c r="C3594" i="7"/>
  <c r="E3594" i="7"/>
  <c r="A3595" i="7"/>
  <c r="E3595" i="7" s="1"/>
  <c r="B3595" i="7"/>
  <c r="D3595" i="7" s="1"/>
  <c r="C3595" i="7"/>
  <c r="G3595" i="7"/>
  <c r="A3596" i="7"/>
  <c r="C3596" i="7"/>
  <c r="G3596" i="7"/>
  <c r="A3597" i="7"/>
  <c r="B3597" i="7" s="1"/>
  <c r="C3597" i="7"/>
  <c r="D3597" i="7"/>
  <c r="E3597" i="7"/>
  <c r="G3597" i="7"/>
  <c r="A3598" i="7"/>
  <c r="E3598" i="7" s="1"/>
  <c r="A3599" i="7"/>
  <c r="C3599" i="7"/>
  <c r="E3599" i="7"/>
  <c r="A3600" i="7"/>
  <c r="G3600" i="7" s="1"/>
  <c r="B3600" i="7"/>
  <c r="D3600" i="7" s="1"/>
  <c r="C3600" i="7"/>
  <c r="E3600" i="7"/>
  <c r="A3601" i="7"/>
  <c r="C3601" i="7" s="1"/>
  <c r="B3601" i="7"/>
  <c r="A3602" i="7"/>
  <c r="A3603" i="7"/>
  <c r="C3603" i="7" s="1"/>
  <c r="A3604" i="7"/>
  <c r="B3604" i="7" s="1"/>
  <c r="D3604" i="7" s="1"/>
  <c r="C3604" i="7"/>
  <c r="A3605" i="7"/>
  <c r="B3605" i="7" s="1"/>
  <c r="C3605" i="7"/>
  <c r="D3605" i="7"/>
  <c r="E3605" i="7"/>
  <c r="G3605" i="7"/>
  <c r="A3606" i="7"/>
  <c r="A3607" i="7"/>
  <c r="B3607" i="7"/>
  <c r="E3607" i="7"/>
  <c r="A3608" i="7"/>
  <c r="C3608" i="7" s="1"/>
  <c r="B3608" i="7"/>
  <c r="A3609" i="7"/>
  <c r="E3609" i="7" s="1"/>
  <c r="B3609" i="7"/>
  <c r="A3610" i="7"/>
  <c r="G3610" i="7" s="1"/>
  <c r="B3610" i="7"/>
  <c r="C3610" i="7"/>
  <c r="E3610" i="7"/>
  <c r="A3611" i="7"/>
  <c r="A3612" i="7"/>
  <c r="B3612" i="7" s="1"/>
  <c r="C3612" i="7"/>
  <c r="D3612" i="7"/>
  <c r="E3612" i="7"/>
  <c r="G3612" i="7"/>
  <c r="A3613" i="7"/>
  <c r="B3613" i="7" s="1"/>
  <c r="C3613" i="7"/>
  <c r="D3613" i="7"/>
  <c r="E3613" i="7"/>
  <c r="G3613" i="7"/>
  <c r="A3614" i="7"/>
  <c r="C3614" i="7"/>
  <c r="E3614" i="7"/>
  <c r="A3615" i="7"/>
  <c r="B3615" i="7" s="1"/>
  <c r="A3616" i="7"/>
  <c r="E3616" i="7" s="1"/>
  <c r="C3616" i="7"/>
  <c r="A3617" i="7"/>
  <c r="C3617" i="7" s="1"/>
  <c r="B3617" i="7"/>
  <c r="D3617" i="7" s="1"/>
  <c r="G3617" i="7"/>
  <c r="A3618" i="7"/>
  <c r="C3618" i="7" s="1"/>
  <c r="B3618" i="7"/>
  <c r="A3619" i="7"/>
  <c r="A3620" i="7"/>
  <c r="C3620" i="7" s="1"/>
  <c r="A3621" i="7"/>
  <c r="C3621" i="7" s="1"/>
  <c r="A3622" i="7"/>
  <c r="E3622" i="7" s="1"/>
  <c r="C3622" i="7"/>
  <c r="A3623" i="7"/>
  <c r="C3623" i="7" s="1"/>
  <c r="A3624" i="7"/>
  <c r="G3624" i="7" s="1"/>
  <c r="B3624" i="7"/>
  <c r="D3624" i="7" s="1"/>
  <c r="C3624" i="7"/>
  <c r="E3624" i="7"/>
  <c r="A3625" i="7"/>
  <c r="E3625" i="7" s="1"/>
  <c r="A3626" i="7"/>
  <c r="B3626" i="7"/>
  <c r="D3626" i="7" s="1"/>
  <c r="C3626" i="7"/>
  <c r="E3626" i="7"/>
  <c r="G3626" i="7"/>
  <c r="A3627" i="7"/>
  <c r="B3627" i="7" s="1"/>
  <c r="C3627" i="7"/>
  <c r="E3627" i="7"/>
  <c r="A3628" i="7"/>
  <c r="C3628" i="7" s="1"/>
  <c r="A3629" i="7"/>
  <c r="G3629" i="7" s="1"/>
  <c r="A3630" i="7"/>
  <c r="E3630" i="7" s="1"/>
  <c r="C3630" i="7"/>
  <c r="A3631" i="7"/>
  <c r="B3631" i="7" s="1"/>
  <c r="A3632" i="7"/>
  <c r="G3632" i="7" s="1"/>
  <c r="B3632" i="7"/>
  <c r="D3632" i="7" s="1"/>
  <c r="C3632" i="7"/>
  <c r="E3632" i="7"/>
  <c r="A3633" i="7"/>
  <c r="G3633" i="7" s="1"/>
  <c r="B3633" i="7"/>
  <c r="C3633" i="7"/>
  <c r="E3633" i="7"/>
  <c r="A3634" i="7"/>
  <c r="B3634" i="7" s="1"/>
  <c r="G3634" i="7"/>
  <c r="A3635" i="7"/>
  <c r="B3635" i="7"/>
  <c r="C3635" i="7"/>
  <c r="E3635" i="7"/>
  <c r="G3635" i="7"/>
  <c r="A3636" i="7"/>
  <c r="E3636" i="7"/>
  <c r="G3636" i="7"/>
  <c r="A3637" i="7"/>
  <c r="B3637" i="7" s="1"/>
  <c r="C3637" i="7"/>
  <c r="D3637" i="7" s="1"/>
  <c r="E3637" i="7"/>
  <c r="G3637" i="7"/>
  <c r="A3638" i="7"/>
  <c r="E3638" i="7"/>
  <c r="A3639" i="7"/>
  <c r="E3639" i="7" s="1"/>
  <c r="C3639" i="7"/>
  <c r="A3640" i="7"/>
  <c r="A3641" i="7"/>
  <c r="B3641" i="7" s="1"/>
  <c r="D3641" i="7" s="1"/>
  <c r="C3641" i="7"/>
  <c r="A3642" i="7"/>
  <c r="B3642" i="7" s="1"/>
  <c r="A3643" i="7"/>
  <c r="E3643" i="7" s="1"/>
  <c r="C3643" i="7"/>
  <c r="G3643" i="7"/>
  <c r="A3644" i="7"/>
  <c r="C3644" i="7" s="1"/>
  <c r="A3645" i="7"/>
  <c r="B3645" i="7" s="1"/>
  <c r="C3645" i="7"/>
  <c r="D3645" i="7" s="1"/>
  <c r="G3645" i="7"/>
  <c r="A3646" i="7"/>
  <c r="C3646" i="7"/>
  <c r="E3646" i="7"/>
  <c r="A3647" i="7"/>
  <c r="G3647" i="7" s="1"/>
  <c r="B3647" i="7"/>
  <c r="C3647" i="7"/>
  <c r="D3647" i="7" s="1"/>
  <c r="E3647" i="7"/>
  <c r="A3648" i="7"/>
  <c r="E3648" i="7" s="1"/>
  <c r="A3649" i="7"/>
  <c r="B3649" i="7"/>
  <c r="D3649" i="7" s="1"/>
  <c r="C3649" i="7"/>
  <c r="E3649" i="7"/>
  <c r="G3649" i="7"/>
  <c r="A3650" i="7"/>
  <c r="B3650" i="7" s="1"/>
  <c r="A3651" i="7"/>
  <c r="B3651" i="7"/>
  <c r="G3651" i="7"/>
  <c r="A3652" i="7"/>
  <c r="G3652" i="7" s="1"/>
  <c r="E3652" i="7"/>
  <c r="A3653" i="7"/>
  <c r="B3653" i="7" s="1"/>
  <c r="C3653" i="7"/>
  <c r="E3653" i="7"/>
  <c r="G3653" i="7"/>
  <c r="A3654" i="7"/>
  <c r="C3654" i="7"/>
  <c r="A3655" i="7"/>
  <c r="G3655" i="7" s="1"/>
  <c r="B3655" i="7"/>
  <c r="D3655" i="7" s="1"/>
  <c r="C3655" i="7"/>
  <c r="E3655" i="7"/>
  <c r="A3656" i="7"/>
  <c r="C3656" i="7" s="1"/>
  <c r="D3656" i="7" s="1"/>
  <c r="B3656" i="7"/>
  <c r="A3657" i="7"/>
  <c r="B3657" i="7" s="1"/>
  <c r="D3657" i="7" s="1"/>
  <c r="C3657" i="7"/>
  <c r="E3657" i="7"/>
  <c r="A3658" i="7"/>
  <c r="B3658" i="7"/>
  <c r="C3658" i="7"/>
  <c r="E3658" i="7"/>
  <c r="G3658" i="7"/>
  <c r="A3659" i="7"/>
  <c r="B3659" i="7"/>
  <c r="D3659" i="7" s="1"/>
  <c r="C3659" i="7"/>
  <c r="E3659" i="7"/>
  <c r="G3659" i="7"/>
  <c r="A3660" i="7"/>
  <c r="B3660" i="7" s="1"/>
  <c r="C3660" i="7"/>
  <c r="D3660" i="7" s="1"/>
  <c r="E3660" i="7"/>
  <c r="G3660" i="7"/>
  <c r="A3661" i="7"/>
  <c r="E3661" i="7"/>
  <c r="G3661" i="7"/>
  <c r="A3662" i="7"/>
  <c r="C3662" i="7"/>
  <c r="E3662" i="7"/>
  <c r="A3663" i="7"/>
  <c r="G3663" i="7" s="1"/>
  <c r="E3663" i="7"/>
  <c r="A3664" i="7"/>
  <c r="C3664" i="7"/>
  <c r="A3665" i="7"/>
  <c r="C3665" i="7" s="1"/>
  <c r="E3665" i="7"/>
  <c r="G3665" i="7"/>
  <c r="A3666" i="7"/>
  <c r="B3666" i="7" s="1"/>
  <c r="G3666" i="7"/>
  <c r="A3667" i="7"/>
  <c r="G3667" i="7" s="1"/>
  <c r="B3667" i="7"/>
  <c r="E3667" i="7"/>
  <c r="A3668" i="7"/>
  <c r="B3668" i="7" s="1"/>
  <c r="C3668" i="7"/>
  <c r="D3668" i="7"/>
  <c r="G3668" i="7"/>
  <c r="A3669" i="7"/>
  <c r="B3669" i="7" s="1"/>
  <c r="C3669" i="7"/>
  <c r="D3669" i="7"/>
  <c r="E3669" i="7"/>
  <c r="A3670" i="7"/>
  <c r="C3670" i="7" s="1"/>
  <c r="E3670" i="7"/>
  <c r="A3671" i="7"/>
  <c r="E3671" i="7"/>
  <c r="A3672" i="7"/>
  <c r="G3672" i="7" s="1"/>
  <c r="B3672" i="7"/>
  <c r="C3672" i="7"/>
  <c r="D3672" i="7" s="1"/>
  <c r="E3672" i="7"/>
  <c r="A3673" i="7"/>
  <c r="C3673" i="7" s="1"/>
  <c r="B3673" i="7"/>
  <c r="A3674" i="7"/>
  <c r="B3674" i="7"/>
  <c r="G3674" i="7"/>
  <c r="A3675" i="7"/>
  <c r="B3675" i="7" s="1"/>
  <c r="E3675" i="7"/>
  <c r="A3676" i="7"/>
  <c r="B3676" i="7" s="1"/>
  <c r="C3676" i="7"/>
  <c r="D3676" i="7" s="1"/>
  <c r="E3676" i="7"/>
  <c r="G3676" i="7"/>
  <c r="A3677" i="7"/>
  <c r="C3677" i="7" s="1"/>
  <c r="A3678" i="7"/>
  <c r="C3678" i="7" s="1"/>
  <c r="E3678" i="7"/>
  <c r="A3679" i="7"/>
  <c r="G3679" i="7" s="1"/>
  <c r="B3679" i="7"/>
  <c r="A3680" i="7"/>
  <c r="G3680" i="7" s="1"/>
  <c r="B3680" i="7"/>
  <c r="D3680" i="7" s="1"/>
  <c r="C3680" i="7"/>
  <c r="E3680" i="7"/>
  <c r="A3681" i="7"/>
  <c r="B3681" i="7"/>
  <c r="C3681" i="7"/>
  <c r="E3681" i="7"/>
  <c r="G3681" i="7"/>
  <c r="A3682" i="7"/>
  <c r="B3682" i="7" s="1"/>
  <c r="G3682" i="7"/>
  <c r="A3683" i="7"/>
  <c r="B3683" i="7" s="1"/>
  <c r="D3683" i="7" s="1"/>
  <c r="C3683" i="7"/>
  <c r="E3683" i="7"/>
  <c r="A3684" i="7"/>
  <c r="G3684" i="7" s="1"/>
  <c r="E3684" i="7"/>
  <c r="A3685" i="7"/>
  <c r="B3685" i="7" s="1"/>
  <c r="C3685" i="7"/>
  <c r="D3685" i="7" s="1"/>
  <c r="E3685" i="7"/>
  <c r="G3685" i="7"/>
  <c r="A3686" i="7"/>
  <c r="C3686" i="7" s="1"/>
  <c r="A3687" i="7"/>
  <c r="B3687" i="7"/>
  <c r="D3687" i="7" s="1"/>
  <c r="C3687" i="7"/>
  <c r="A3688" i="7"/>
  <c r="G3688" i="7" s="1"/>
  <c r="B3688" i="7"/>
  <c r="D3688" i="7" s="1"/>
  <c r="C3688" i="7"/>
  <c r="A3689" i="7"/>
  <c r="B3689" i="7" s="1"/>
  <c r="D3689" i="7" s="1"/>
  <c r="C3689" i="7"/>
  <c r="E3689" i="7"/>
  <c r="G3689" i="7"/>
  <c r="A3690" i="7"/>
  <c r="G3690" i="7" s="1"/>
  <c r="B3690" i="7"/>
  <c r="D3690" i="7" s="1"/>
  <c r="C3690" i="7"/>
  <c r="A3691" i="7"/>
  <c r="B3691" i="7"/>
  <c r="D3691" i="7" s="1"/>
  <c r="C3691" i="7"/>
  <c r="E3691" i="7"/>
  <c r="G3691" i="7"/>
  <c r="A3692" i="7"/>
  <c r="B3692" i="7" s="1"/>
  <c r="G3692" i="7"/>
  <c r="A3693" i="7"/>
  <c r="B3693" i="7" s="1"/>
  <c r="D3693" i="7" s="1"/>
  <c r="C3693" i="7"/>
  <c r="E3693" i="7"/>
  <c r="A3694" i="7"/>
  <c r="C3694" i="7"/>
  <c r="E3694" i="7"/>
  <c r="A3695" i="7"/>
  <c r="G3695" i="7" s="1"/>
  <c r="B3695" i="7"/>
  <c r="A3696" i="7"/>
  <c r="G3696" i="7" s="1"/>
  <c r="B3696" i="7"/>
  <c r="D3696" i="7" s="1"/>
  <c r="C3696" i="7"/>
  <c r="E3696" i="7"/>
  <c r="A3697" i="7"/>
  <c r="A3698" i="7"/>
  <c r="B3698" i="7" s="1"/>
  <c r="A3699" i="7"/>
  <c r="B3699" i="7" s="1"/>
  <c r="G3699" i="7"/>
  <c r="A3700" i="7"/>
  <c r="C3700" i="7"/>
  <c r="A3701" i="7"/>
  <c r="A3702" i="7"/>
  <c r="C3702" i="7"/>
  <c r="E3702" i="7"/>
  <c r="A3703" i="7"/>
  <c r="G3703" i="7" s="1"/>
  <c r="B3703" i="7"/>
  <c r="E3703" i="7"/>
  <c r="A3704" i="7"/>
  <c r="G3704" i="7" s="1"/>
  <c r="B3704" i="7"/>
  <c r="C3704" i="7"/>
  <c r="D3704" i="7" s="1"/>
  <c r="E3704" i="7"/>
  <c r="A3705" i="7"/>
  <c r="B3705" i="7" s="1"/>
  <c r="A3706" i="7"/>
  <c r="B3706" i="7" s="1"/>
  <c r="G3706" i="7"/>
  <c r="A3707" i="7"/>
  <c r="G3707" i="7" s="1"/>
  <c r="E3707" i="7"/>
  <c r="A3708" i="7"/>
  <c r="A3709" i="7"/>
  <c r="B3709" i="7" s="1"/>
  <c r="C3709" i="7"/>
  <c r="D3709" i="7"/>
  <c r="E3709" i="7"/>
  <c r="A3710" i="7"/>
  <c r="C3710" i="7" s="1"/>
  <c r="A3711" i="7"/>
  <c r="G3711" i="7" s="1"/>
  <c r="E3711" i="7"/>
  <c r="A3712" i="7"/>
  <c r="G3712" i="7" s="1"/>
  <c r="C3712" i="7"/>
  <c r="A3713" i="7"/>
  <c r="G3713" i="7" s="1"/>
  <c r="B3713" i="7"/>
  <c r="A3714" i="7"/>
  <c r="B3714" i="7"/>
  <c r="C3714" i="7"/>
  <c r="E3714" i="7"/>
  <c r="G3714" i="7"/>
  <c r="A3715" i="7"/>
  <c r="E3715" i="7" s="1"/>
  <c r="B3715" i="7"/>
  <c r="D3715" i="7" s="1"/>
  <c r="C3715" i="7"/>
  <c r="G3715" i="7"/>
  <c r="A3716" i="7"/>
  <c r="B3716" i="7" s="1"/>
  <c r="E3716" i="7"/>
  <c r="G3716" i="7"/>
  <c r="A3717" i="7"/>
  <c r="B3717" i="7" s="1"/>
  <c r="C3717" i="7"/>
  <c r="D3717" i="7"/>
  <c r="E3717" i="7"/>
  <c r="G3717" i="7"/>
  <c r="A3718" i="7"/>
  <c r="C3718" i="7" s="1"/>
  <c r="A3719" i="7"/>
  <c r="G3719" i="7" s="1"/>
  <c r="B3719" i="7"/>
  <c r="D3719" i="7" s="1"/>
  <c r="C3719" i="7"/>
  <c r="E3719" i="7"/>
  <c r="A3720" i="7"/>
  <c r="A3721" i="7"/>
  <c r="B3721" i="7"/>
  <c r="D3721" i="7" s="1"/>
  <c r="C3721" i="7"/>
  <c r="E3721" i="7"/>
  <c r="G3721" i="7"/>
  <c r="A3722" i="7"/>
  <c r="A3723" i="7"/>
  <c r="E3723" i="7" s="1"/>
  <c r="B3723" i="7"/>
  <c r="C3723" i="7"/>
  <c r="G3723" i="7"/>
  <c r="A3724" i="7"/>
  <c r="B3724" i="7" s="1"/>
  <c r="D3724" i="7" s="1"/>
  <c r="C3724" i="7"/>
  <c r="E3724" i="7"/>
  <c r="G3724" i="7"/>
  <c r="A3725" i="7"/>
  <c r="B3725" i="7" s="1"/>
  <c r="A3726" i="7"/>
  <c r="C3726" i="7" s="1"/>
  <c r="A3727" i="7"/>
  <c r="B3727" i="7"/>
  <c r="D3727" i="7" s="1"/>
  <c r="C3727" i="7"/>
  <c r="E3727" i="7"/>
  <c r="G3727" i="7"/>
  <c r="A3728" i="7"/>
  <c r="G3728" i="7" s="1"/>
  <c r="B3728" i="7"/>
  <c r="A3729" i="7"/>
  <c r="B3729" i="7"/>
  <c r="D3729" i="7" s="1"/>
  <c r="C3729" i="7"/>
  <c r="E3729" i="7"/>
  <c r="G3729" i="7"/>
  <c r="A3730" i="7"/>
  <c r="B3730" i="7"/>
  <c r="D3730" i="7" s="1"/>
  <c r="C3730" i="7"/>
  <c r="E3730" i="7"/>
  <c r="G3730" i="7"/>
  <c r="A3731" i="7"/>
  <c r="C3731" i="7" s="1"/>
  <c r="B3731" i="7"/>
  <c r="E3731" i="7"/>
  <c r="A3732" i="7"/>
  <c r="B3732" i="7" s="1"/>
  <c r="C3732" i="7"/>
  <c r="D3732" i="7" s="1"/>
  <c r="E3732" i="7"/>
  <c r="G3732" i="7"/>
  <c r="A3733" i="7"/>
  <c r="B3733" i="7"/>
  <c r="D3733" i="7" s="1"/>
  <c r="C3733" i="7"/>
  <c r="E3733" i="7"/>
  <c r="G3733" i="7"/>
  <c r="A3734" i="7"/>
  <c r="C3734" i="7"/>
  <c r="E3734" i="7"/>
  <c r="A3735" i="7"/>
  <c r="B3735" i="7" s="1"/>
  <c r="D3735" i="7" s="1"/>
  <c r="C3735" i="7"/>
  <c r="G3735" i="7"/>
  <c r="A3736" i="7"/>
  <c r="G3736" i="7" s="1"/>
  <c r="B3736" i="7"/>
  <c r="D3736" i="7" s="1"/>
  <c r="C3736" i="7"/>
  <c r="E3736" i="7"/>
  <c r="A3737" i="7"/>
  <c r="B3737" i="7" s="1"/>
  <c r="G3737" i="7"/>
  <c r="A3738" i="7"/>
  <c r="B3738" i="7" s="1"/>
  <c r="D3738" i="7" s="1"/>
  <c r="C3738" i="7"/>
  <c r="G3738" i="7"/>
  <c r="A3739" i="7"/>
  <c r="B3739" i="7"/>
  <c r="D3739" i="7" s="1"/>
  <c r="C3739" i="7"/>
  <c r="E3739" i="7"/>
  <c r="G3739" i="7"/>
  <c r="A3740" i="7"/>
  <c r="B3740" i="7" s="1"/>
  <c r="G3740" i="7"/>
  <c r="A3741" i="7"/>
  <c r="B3741" i="7" s="1"/>
  <c r="D3741" i="7" s="1"/>
  <c r="C3741" i="7"/>
  <c r="G3741" i="7"/>
  <c r="A3742" i="7"/>
  <c r="C3742" i="7"/>
  <c r="E3742" i="7"/>
  <c r="A3743" i="7"/>
  <c r="B3743" i="7"/>
  <c r="D3743" i="7" s="1"/>
  <c r="C3743" i="7"/>
  <c r="E3743" i="7"/>
  <c r="G3743" i="7"/>
  <c r="A3744" i="7"/>
  <c r="G3744" i="7" s="1"/>
  <c r="C3744" i="7"/>
  <c r="A3745" i="7"/>
  <c r="B3745" i="7" s="1"/>
  <c r="C3745" i="7"/>
  <c r="E3745" i="7"/>
  <c r="A3746" i="7"/>
  <c r="B3746" i="7" s="1"/>
  <c r="D3746" i="7" s="1"/>
  <c r="C3746" i="7"/>
  <c r="E3746" i="7"/>
  <c r="A3747" i="7"/>
  <c r="E3747" i="7" s="1"/>
  <c r="A3748" i="7"/>
  <c r="E3748" i="7"/>
  <c r="G3748" i="7"/>
  <c r="A3749" i="7"/>
  <c r="C3749" i="7" s="1"/>
  <c r="D3749" i="7" s="1"/>
  <c r="B3749" i="7"/>
  <c r="E3749" i="7"/>
  <c r="G3749" i="7"/>
  <c r="A3750" i="7"/>
  <c r="C3750" i="7"/>
  <c r="A3751" i="7"/>
  <c r="G3751" i="7"/>
  <c r="A3752" i="7"/>
  <c r="G3752" i="7" s="1"/>
  <c r="E3752" i="7"/>
  <c r="A3753" i="7"/>
  <c r="B3753" i="7" s="1"/>
  <c r="E3753" i="7"/>
  <c r="A3754" i="7"/>
  <c r="C3754" i="7" s="1"/>
  <c r="B3754" i="7"/>
  <c r="D3754" i="7" s="1"/>
  <c r="E3754" i="7"/>
  <c r="G3754" i="7"/>
  <c r="A3755" i="7"/>
  <c r="A3756" i="7"/>
  <c r="B3756" i="7" s="1"/>
  <c r="G3756" i="7"/>
  <c r="A3757" i="7"/>
  <c r="C3757" i="7" s="1"/>
  <c r="E3757" i="7"/>
  <c r="A3758" i="7"/>
  <c r="E3758" i="7" s="1"/>
  <c r="C3758" i="7"/>
  <c r="A3759" i="7"/>
  <c r="B3759" i="7" s="1"/>
  <c r="D3759" i="7" s="1"/>
  <c r="C3759" i="7"/>
  <c r="E3759" i="7"/>
  <c r="A3760" i="7"/>
  <c r="E3760" i="7" s="1"/>
  <c r="A3761" i="7"/>
  <c r="B3761" i="7" s="1"/>
  <c r="D3761" i="7" s="1"/>
  <c r="C3761" i="7"/>
  <c r="E3761" i="7"/>
  <c r="G3761" i="7"/>
  <c r="A3762" i="7"/>
  <c r="C3762" i="7" s="1"/>
  <c r="D3762" i="7" s="1"/>
  <c r="B3762" i="7"/>
  <c r="E3762" i="7"/>
  <c r="G3762" i="7"/>
  <c r="A3763" i="7"/>
  <c r="C3763" i="7" s="1"/>
  <c r="B3763" i="7"/>
  <c r="D3763" i="7" s="1"/>
  <c r="E3763" i="7"/>
  <c r="A3764" i="7"/>
  <c r="G3764" i="7" s="1"/>
  <c r="A3765" i="7"/>
  <c r="B3765" i="7" s="1"/>
  <c r="E3765" i="7"/>
  <c r="G3765" i="7"/>
  <c r="A3766" i="7"/>
  <c r="C3766" i="7" s="1"/>
  <c r="E3766" i="7"/>
  <c r="A3767" i="7"/>
  <c r="B3767" i="7" s="1"/>
  <c r="C3767" i="7"/>
  <c r="A3768" i="7"/>
  <c r="A3769" i="7"/>
  <c r="E3769" i="7" s="1"/>
  <c r="A3770" i="7"/>
  <c r="A3771" i="7"/>
  <c r="C3771" i="7" s="1"/>
  <c r="B3771" i="7"/>
  <c r="A3772" i="7"/>
  <c r="C3772" i="7"/>
  <c r="G3772" i="7"/>
  <c r="A3773" i="7"/>
  <c r="B3773" i="7"/>
  <c r="D3773" i="7" s="1"/>
  <c r="C3773" i="7"/>
  <c r="E3773" i="7"/>
  <c r="G3773" i="7"/>
  <c r="A3774" i="7"/>
  <c r="C3774" i="7"/>
  <c r="E3774" i="7"/>
  <c r="A3775" i="7"/>
  <c r="E3775" i="7" s="1"/>
  <c r="B3775" i="7"/>
  <c r="G3775" i="7"/>
  <c r="A3776" i="7"/>
  <c r="E3776" i="7" s="1"/>
  <c r="C3776" i="7"/>
  <c r="G3776" i="7"/>
  <c r="A3777" i="7"/>
  <c r="B3777" i="7" s="1"/>
  <c r="D3777" i="7" s="1"/>
  <c r="C3777" i="7"/>
  <c r="E3777" i="7"/>
  <c r="G3777" i="7"/>
  <c r="A3778" i="7"/>
  <c r="C3778" i="7" s="1"/>
  <c r="B3778" i="7"/>
  <c r="E3778" i="7"/>
  <c r="G3778" i="7"/>
  <c r="A3779" i="7"/>
  <c r="E3779" i="7" s="1"/>
  <c r="C3779" i="7"/>
  <c r="G3779" i="7"/>
  <c r="A3780" i="7"/>
  <c r="B3780" i="7" s="1"/>
  <c r="C3780" i="7"/>
  <c r="D3780" i="7"/>
  <c r="E3780" i="7"/>
  <c r="A3781" i="7"/>
  <c r="B3781" i="7" s="1"/>
  <c r="E3781" i="7"/>
  <c r="G3781" i="7"/>
  <c r="A3782" i="7"/>
  <c r="B3782" i="7"/>
  <c r="D3782" i="7" s="1"/>
  <c r="C3782" i="7"/>
  <c r="E3782" i="7"/>
  <c r="G3782" i="7"/>
  <c r="A3783" i="7"/>
  <c r="G3783" i="7" s="1"/>
  <c r="B3783" i="7"/>
  <c r="C3783" i="7"/>
  <c r="E3783" i="7"/>
  <c r="A3784" i="7"/>
  <c r="B3784" i="7" s="1"/>
  <c r="C3784" i="7"/>
  <c r="E3784" i="7"/>
  <c r="A3785" i="7"/>
  <c r="A3786" i="7"/>
  <c r="C3786" i="7" s="1"/>
  <c r="B3786" i="7"/>
  <c r="A3787" i="7"/>
  <c r="B3787" i="7"/>
  <c r="D3787" i="7" s="1"/>
  <c r="C3787" i="7"/>
  <c r="E3787" i="7"/>
  <c r="G3787" i="7"/>
  <c r="A3788" i="7"/>
  <c r="B3788" i="7" s="1"/>
  <c r="C3788" i="7"/>
  <c r="A3789" i="7"/>
  <c r="A3790" i="7"/>
  <c r="A3791" i="7"/>
  <c r="G3791" i="7" s="1"/>
  <c r="B3791" i="7"/>
  <c r="D3791" i="7" s="1"/>
  <c r="C3791" i="7"/>
  <c r="E3791" i="7"/>
  <c r="A3792" i="7"/>
  <c r="G3792" i="7" s="1"/>
  <c r="A3793" i="7"/>
  <c r="G3793" i="7" s="1"/>
  <c r="A3794" i="7"/>
  <c r="G3794" i="7"/>
  <c r="A3795" i="7"/>
  <c r="B3795" i="7" s="1"/>
  <c r="E3795" i="7"/>
  <c r="G3795" i="7"/>
  <c r="A3796" i="7"/>
  <c r="E3796" i="7" s="1"/>
  <c r="C3796" i="7"/>
  <c r="G3796" i="7"/>
  <c r="A3797" i="7"/>
  <c r="B3797" i="7" s="1"/>
  <c r="E3797" i="7"/>
  <c r="A3798" i="7"/>
  <c r="C3798" i="7" s="1"/>
  <c r="B3798" i="7"/>
  <c r="D3798" i="7"/>
  <c r="E3798" i="7"/>
  <c r="G3798" i="7"/>
  <c r="A3799" i="7"/>
  <c r="G3799" i="7" s="1"/>
  <c r="B3799" i="7"/>
  <c r="D3799" i="7" s="1"/>
  <c r="C3799" i="7"/>
  <c r="E3799" i="7"/>
  <c r="A3800" i="7"/>
  <c r="B3800" i="7" s="1"/>
  <c r="A3801" i="7"/>
  <c r="B3801" i="7" s="1"/>
  <c r="D3801" i="7" s="1"/>
  <c r="C3801" i="7"/>
  <c r="E3801" i="7"/>
  <c r="A3802" i="7"/>
  <c r="E3802" i="7" s="1"/>
  <c r="A3803" i="7"/>
  <c r="B3803" i="7"/>
  <c r="C3803" i="7"/>
  <c r="E3803" i="7"/>
  <c r="G3803" i="7"/>
  <c r="A3804" i="7"/>
  <c r="B3804" i="7"/>
  <c r="D3804" i="7" s="1"/>
  <c r="C3804" i="7"/>
  <c r="E3804" i="7"/>
  <c r="G3804" i="7"/>
  <c r="A3805" i="7"/>
  <c r="B3805" i="7" s="1"/>
  <c r="E3805" i="7"/>
  <c r="A3806" i="7"/>
  <c r="C3806" i="7" s="1"/>
  <c r="B3806" i="7"/>
  <c r="D3806" i="7" s="1"/>
  <c r="A3807" i="7"/>
  <c r="E3807" i="7" s="1"/>
  <c r="A3808" i="7"/>
  <c r="B3808" i="7" s="1"/>
  <c r="C3808" i="7"/>
  <c r="A3809" i="7"/>
  <c r="G3809" i="7" s="1"/>
  <c r="A3810" i="7"/>
  <c r="B3810" i="7" s="1"/>
  <c r="E3810" i="7"/>
  <c r="A3811" i="7"/>
  <c r="B3811" i="7"/>
  <c r="D3811" i="7" s="1"/>
  <c r="C3811" i="7"/>
  <c r="E3811" i="7"/>
  <c r="G3811" i="7"/>
  <c r="A3812" i="7"/>
  <c r="B3812" i="7" s="1"/>
  <c r="E3812" i="7"/>
  <c r="G3812" i="7"/>
  <c r="A3813" i="7"/>
  <c r="B3813" i="7" s="1"/>
  <c r="E3813" i="7"/>
  <c r="A3814" i="7"/>
  <c r="E3814" i="7" s="1"/>
  <c r="A3815" i="7"/>
  <c r="G3815" i="7" s="1"/>
  <c r="B3815" i="7"/>
  <c r="E3815" i="7"/>
  <c r="A3816" i="7"/>
  <c r="E3816" i="7" s="1"/>
  <c r="C3816" i="7"/>
  <c r="G3816" i="7"/>
  <c r="A3817" i="7"/>
  <c r="B3817" i="7" s="1"/>
  <c r="A3818" i="7"/>
  <c r="B3818" i="7" s="1"/>
  <c r="C3818" i="7"/>
  <c r="E3818" i="7"/>
  <c r="G3818" i="7"/>
  <c r="A3819" i="7"/>
  <c r="B3819" i="7"/>
  <c r="D3819" i="7" s="1"/>
  <c r="C3819" i="7"/>
  <c r="E3819" i="7"/>
  <c r="G3819" i="7"/>
  <c r="A3820" i="7"/>
  <c r="B3820" i="7"/>
  <c r="C3820" i="7"/>
  <c r="E3820" i="7"/>
  <c r="G3820" i="7"/>
  <c r="A3821" i="7"/>
  <c r="B3821" i="7" s="1"/>
  <c r="C3821" i="7"/>
  <c r="D3821" i="7" s="1"/>
  <c r="E3821" i="7"/>
  <c r="G3821" i="7"/>
  <c r="A3822" i="7"/>
  <c r="A3823" i="7"/>
  <c r="G3823" i="7" s="1"/>
  <c r="B3823" i="7"/>
  <c r="A3824" i="7"/>
  <c r="B3824" i="7"/>
  <c r="D3824" i="7" s="1"/>
  <c r="C3824" i="7"/>
  <c r="E3824" i="7"/>
  <c r="G3824" i="7"/>
  <c r="A3825" i="7"/>
  <c r="B3825" i="7" s="1"/>
  <c r="D3825" i="7" s="1"/>
  <c r="C3825" i="7"/>
  <c r="A3826" i="7"/>
  <c r="A3827" i="7"/>
  <c r="A3828" i="7"/>
  <c r="B3828" i="7"/>
  <c r="D3828" i="7" s="1"/>
  <c r="C3828" i="7"/>
  <c r="E3828" i="7"/>
  <c r="G3828" i="7"/>
  <c r="A3829" i="7"/>
  <c r="B3829" i="7" s="1"/>
  <c r="G3829" i="7"/>
  <c r="A3830" i="7"/>
  <c r="G3830" i="7" s="1"/>
  <c r="A3831" i="7"/>
  <c r="E3831" i="7"/>
  <c r="A3832" i="7"/>
  <c r="E3832" i="7" s="1"/>
  <c r="A3833" i="7"/>
  <c r="E3833" i="7" s="1"/>
  <c r="C3833" i="7"/>
  <c r="G3833" i="7"/>
  <c r="A3834" i="7"/>
  <c r="B3834" i="7" s="1"/>
  <c r="E3834" i="7"/>
  <c r="G3834" i="7"/>
  <c r="A3835" i="7"/>
  <c r="C3835" i="7" s="1"/>
  <c r="B3835" i="7"/>
  <c r="D3835" i="7"/>
  <c r="E3835" i="7"/>
  <c r="G3835" i="7"/>
  <c r="A3836" i="7"/>
  <c r="B3836" i="7"/>
  <c r="D3836" i="7" s="1"/>
  <c r="C3836" i="7"/>
  <c r="E3836" i="7"/>
  <c r="G3836" i="7"/>
  <c r="A3837" i="7"/>
  <c r="B3837" i="7" s="1"/>
  <c r="C3837" i="7"/>
  <c r="D3837" i="7"/>
  <c r="E3837" i="7"/>
  <c r="G3837" i="7"/>
  <c r="A3838" i="7"/>
  <c r="B3838" i="7" s="1"/>
  <c r="D3838" i="7" s="1"/>
  <c r="C3838" i="7"/>
  <c r="E3838" i="7"/>
  <c r="A3839" i="7"/>
  <c r="A3840" i="7"/>
  <c r="B3840" i="7"/>
  <c r="C3840" i="7"/>
  <c r="D3840" i="7"/>
  <c r="E3840" i="7"/>
  <c r="G3840" i="7"/>
  <c r="A3841" i="7"/>
  <c r="B3841" i="7"/>
  <c r="D3841" i="7" s="1"/>
  <c r="C3841" i="7"/>
  <c r="E3841" i="7"/>
  <c r="G3841" i="7"/>
  <c r="A3842" i="7"/>
  <c r="B3842" i="7" s="1"/>
  <c r="D3842" i="7" s="1"/>
  <c r="C3842" i="7"/>
  <c r="E3842" i="7"/>
  <c r="A3843" i="7"/>
  <c r="B3843" i="7" s="1"/>
  <c r="A3844" i="7"/>
  <c r="E3844" i="7" s="1"/>
  <c r="A3845" i="7"/>
  <c r="B3845" i="7" s="1"/>
  <c r="C3845" i="7"/>
  <c r="D3845" i="7" s="1"/>
  <c r="E3845" i="7"/>
  <c r="G3845" i="7"/>
  <c r="A3846" i="7"/>
  <c r="A3847" i="7"/>
  <c r="G3847" i="7" s="1"/>
  <c r="A3848" i="7"/>
  <c r="B3848" i="7"/>
  <c r="D3848" i="7" s="1"/>
  <c r="C3848" i="7"/>
  <c r="E3848" i="7"/>
  <c r="G3848" i="7"/>
  <c r="A3849" i="7"/>
  <c r="E3849" i="7" s="1"/>
  <c r="A3850" i="7"/>
  <c r="G3850" i="7" s="1"/>
  <c r="C3850" i="7"/>
  <c r="E3850" i="7"/>
  <c r="A3851" i="7"/>
  <c r="C3851" i="7" s="1"/>
  <c r="B3851" i="7"/>
  <c r="D3851" i="7" s="1"/>
  <c r="A3852" i="7"/>
  <c r="C3852" i="7" s="1"/>
  <c r="D3852" i="7" s="1"/>
  <c r="B3852" i="7"/>
  <c r="E3852" i="7"/>
  <c r="G3852" i="7"/>
  <c r="A3853" i="7"/>
  <c r="B3853" i="7" s="1"/>
  <c r="C3853" i="7"/>
  <c r="G3853" i="7"/>
  <c r="A3854" i="7"/>
  <c r="C3854" i="7"/>
  <c r="E3854" i="7"/>
  <c r="A3855" i="7"/>
  <c r="G3855" i="7" s="1"/>
  <c r="C3855" i="7"/>
  <c r="E3855" i="7"/>
  <c r="A3856" i="7"/>
  <c r="C3856" i="7" s="1"/>
  <c r="B3856" i="7"/>
  <c r="E3856" i="7"/>
  <c r="G3856" i="7"/>
  <c r="A3857" i="7"/>
  <c r="B3857" i="7"/>
  <c r="D3857" i="7" s="1"/>
  <c r="C3857" i="7"/>
  <c r="E3857" i="7"/>
  <c r="G3857" i="7"/>
  <c r="A3858" i="7"/>
  <c r="B3858" i="7"/>
  <c r="D3858" i="7" s="1"/>
  <c r="C3858" i="7"/>
  <c r="E3858" i="7"/>
  <c r="G3858" i="7"/>
  <c r="A3859" i="7"/>
  <c r="E3859" i="7"/>
  <c r="A3860" i="7"/>
  <c r="B3860" i="7"/>
  <c r="C3860" i="7"/>
  <c r="A3861" i="7"/>
  <c r="G3861" i="7" s="1"/>
  <c r="A3862" i="7"/>
  <c r="B3862" i="7" s="1"/>
  <c r="C3862" i="7"/>
  <c r="D3862" i="7"/>
  <c r="G3862" i="7"/>
  <c r="A3863" i="7"/>
  <c r="B3863" i="7"/>
  <c r="A3864" i="7"/>
  <c r="A3865" i="7"/>
  <c r="B3865" i="7"/>
  <c r="D3865" i="7" s="1"/>
  <c r="C3865" i="7"/>
  <c r="E3865" i="7"/>
  <c r="G3865" i="7"/>
  <c r="A3866" i="7"/>
  <c r="G3866" i="7" s="1"/>
  <c r="A3867" i="7"/>
  <c r="G3867" i="7" s="1"/>
  <c r="A3868" i="7"/>
  <c r="C3868" i="7" s="1"/>
  <c r="B3868" i="7"/>
  <c r="D3868" i="7"/>
  <c r="E3868" i="7"/>
  <c r="G3868" i="7"/>
  <c r="A3869" i="7"/>
  <c r="B3869" i="7" s="1"/>
  <c r="D3869" i="7" s="1"/>
  <c r="C3869" i="7"/>
  <c r="E3869" i="7"/>
  <c r="G3869" i="7"/>
  <c r="A3870" i="7"/>
  <c r="E3870" i="7" s="1"/>
  <c r="B3870" i="7"/>
  <c r="C3870" i="7"/>
  <c r="G3870" i="7"/>
  <c r="A3871" i="7"/>
  <c r="C3871" i="7" s="1"/>
  <c r="A3872" i="7"/>
  <c r="C3872" i="7" s="1"/>
  <c r="B3872" i="7"/>
  <c r="D3872" i="7" s="1"/>
  <c r="E3872" i="7"/>
  <c r="G3872" i="7"/>
  <c r="A3873" i="7"/>
  <c r="C3873" i="7" s="1"/>
  <c r="E3873" i="7"/>
  <c r="G3873" i="7"/>
  <c r="A3874" i="7"/>
  <c r="B3874" i="7"/>
  <c r="C3874" i="7"/>
  <c r="E3874" i="7"/>
  <c r="G3874" i="7"/>
  <c r="A3875" i="7"/>
  <c r="C3875" i="7" s="1"/>
  <c r="G3875" i="7"/>
  <c r="A3876" i="7"/>
  <c r="E3876" i="7"/>
  <c r="A3877" i="7"/>
  <c r="A3878" i="7"/>
  <c r="B3878" i="7"/>
  <c r="D3878" i="7" s="1"/>
  <c r="C3878" i="7"/>
  <c r="E3878" i="7"/>
  <c r="G3878" i="7"/>
  <c r="A3879" i="7"/>
  <c r="G3879" i="7" s="1"/>
  <c r="C3879" i="7"/>
  <c r="A3880" i="7"/>
  <c r="G3880" i="7" s="1"/>
  <c r="B3880" i="7"/>
  <c r="E3880" i="7"/>
  <c r="A3881" i="7"/>
  <c r="A3882" i="7"/>
  <c r="B3882" i="7"/>
  <c r="C3882" i="7"/>
  <c r="E3882" i="7"/>
  <c r="G3882" i="7"/>
  <c r="A3883" i="7"/>
  <c r="B3883" i="7"/>
  <c r="G3883" i="7"/>
  <c r="A3884" i="7"/>
  <c r="C3884" i="7" s="1"/>
  <c r="A3885" i="7"/>
  <c r="A3886" i="7"/>
  <c r="B3886" i="7" s="1"/>
  <c r="G3886" i="7"/>
  <c r="A3887" i="7"/>
  <c r="G3887" i="7" s="1"/>
  <c r="B3887" i="7"/>
  <c r="C3887" i="7"/>
  <c r="A3888" i="7"/>
  <c r="C3888" i="7" s="1"/>
  <c r="B3888" i="7"/>
  <c r="D3888" i="7"/>
  <c r="E3888" i="7"/>
  <c r="G3888" i="7"/>
  <c r="A3889" i="7"/>
  <c r="C3889" i="7" s="1"/>
  <c r="B3889" i="7"/>
  <c r="E3889" i="7"/>
  <c r="G3889" i="7"/>
  <c r="A3890" i="7"/>
  <c r="B3890" i="7"/>
  <c r="G3890" i="7"/>
  <c r="A3891" i="7"/>
  <c r="C3891" i="7" s="1"/>
  <c r="A3892" i="7"/>
  <c r="C3892" i="7"/>
  <c r="G3892" i="7"/>
  <c r="A3893" i="7"/>
  <c r="A3894" i="7"/>
  <c r="B3894" i="7"/>
  <c r="D3894" i="7" s="1"/>
  <c r="C3894" i="7"/>
  <c r="E3894" i="7"/>
  <c r="G3894" i="7"/>
  <c r="A3895" i="7"/>
  <c r="G3895" i="7" s="1"/>
  <c r="B3895" i="7"/>
  <c r="D3895" i="7" s="1"/>
  <c r="C3895" i="7"/>
  <c r="E3895" i="7"/>
  <c r="A3896" i="7"/>
  <c r="E3896" i="7"/>
  <c r="A3897" i="7"/>
  <c r="A3898" i="7"/>
  <c r="C3898" i="7" s="1"/>
  <c r="G3898" i="7"/>
  <c r="A3899" i="7"/>
  <c r="B3899" i="7" s="1"/>
  <c r="D3899" i="7" s="1"/>
  <c r="C3899" i="7"/>
  <c r="G3899" i="7"/>
  <c r="A3900" i="7"/>
  <c r="B3900" i="7"/>
  <c r="G3900" i="7"/>
  <c r="A3901" i="7"/>
  <c r="A3902" i="7"/>
  <c r="B3902" i="7"/>
  <c r="D3902" i="7" s="1"/>
  <c r="C3902" i="7"/>
  <c r="E3902" i="7"/>
  <c r="G3902" i="7"/>
  <c r="A3903" i="7"/>
  <c r="C3903" i="7" s="1"/>
  <c r="A3904" i="7"/>
  <c r="C3904" i="7"/>
  <c r="A3905" i="7"/>
  <c r="C3905" i="7" s="1"/>
  <c r="B3905" i="7"/>
  <c r="D3905" i="7"/>
  <c r="A3906" i="7"/>
  <c r="C3906" i="7" s="1"/>
  <c r="B3906" i="7"/>
  <c r="E3906" i="7"/>
  <c r="G3906" i="7"/>
  <c r="A3907" i="7"/>
  <c r="E3907" i="7" s="1"/>
  <c r="B3907" i="7"/>
  <c r="D3907" i="7" s="1"/>
  <c r="C3907" i="7"/>
  <c r="G3907" i="7"/>
  <c r="A3908" i="7"/>
  <c r="C3908" i="7"/>
  <c r="E3908" i="7"/>
  <c r="A3909" i="7"/>
  <c r="E3909" i="7" s="1"/>
  <c r="A3910" i="7"/>
  <c r="C3910" i="7" s="1"/>
  <c r="B3910" i="7"/>
  <c r="D3910" i="7" s="1"/>
  <c r="E3910" i="7"/>
  <c r="G3910" i="7"/>
  <c r="A3911" i="7"/>
  <c r="G3911" i="7" s="1"/>
  <c r="B3911" i="7"/>
  <c r="D3911" i="7" s="1"/>
  <c r="C3911" i="7"/>
  <c r="E3911" i="7"/>
  <c r="A3912" i="7"/>
  <c r="C3912" i="7"/>
  <c r="G3912" i="7"/>
  <c r="A3913" i="7"/>
  <c r="E3913" i="7" s="1"/>
  <c r="A3914" i="7"/>
  <c r="E3914" i="7" s="1"/>
  <c r="B3914" i="7"/>
  <c r="D3914" i="7" s="1"/>
  <c r="C3914" i="7"/>
  <c r="G3914" i="7"/>
  <c r="A3915" i="7"/>
  <c r="B3915" i="7"/>
  <c r="D3915" i="7" s="1"/>
  <c r="C3915" i="7"/>
  <c r="E3915" i="7"/>
  <c r="G3915" i="7"/>
  <c r="A3916" i="7"/>
  <c r="B3916" i="7" s="1"/>
  <c r="C3916" i="7"/>
  <c r="D3916" i="7" s="1"/>
  <c r="G3916" i="7"/>
  <c r="A3917" i="7"/>
  <c r="E3917" i="7" s="1"/>
  <c r="C3917" i="7"/>
  <c r="A3918" i="7"/>
  <c r="B3918" i="7"/>
  <c r="E3918" i="7"/>
  <c r="A3919" i="7"/>
  <c r="G3919" i="7" s="1"/>
  <c r="B3919" i="7"/>
  <c r="D3919" i="7" s="1"/>
  <c r="C3919" i="7"/>
  <c r="E3919" i="7"/>
  <c r="A3920" i="7"/>
  <c r="B3920" i="7" s="1"/>
  <c r="G3920" i="7"/>
  <c r="A3921" i="7"/>
  <c r="C3921" i="7"/>
  <c r="A3922" i="7"/>
  <c r="C3922" i="7" s="1"/>
  <c r="E3922" i="7"/>
  <c r="G3922" i="7"/>
  <c r="A3923" i="7"/>
  <c r="B3923" i="7" s="1"/>
  <c r="C3923" i="7"/>
  <c r="E3923" i="7"/>
  <c r="G3923" i="7"/>
  <c r="A3924" i="7"/>
  <c r="E3924" i="7" s="1"/>
  <c r="B3924" i="7"/>
  <c r="D3924" i="7" s="1"/>
  <c r="C3924" i="7"/>
  <c r="G3924" i="7"/>
  <c r="A3925" i="7"/>
  <c r="E3925" i="7"/>
  <c r="G3925" i="7"/>
  <c r="A3926" i="7"/>
  <c r="C3926" i="7" s="1"/>
  <c r="B3926" i="7"/>
  <c r="D3926" i="7"/>
  <c r="E3926" i="7"/>
  <c r="G3926" i="7"/>
  <c r="A3927" i="7"/>
  <c r="E3927" i="7" s="1"/>
  <c r="B3927" i="7"/>
  <c r="A3928" i="7"/>
  <c r="C3928" i="7"/>
  <c r="E3928" i="7"/>
  <c r="A3929" i="7"/>
  <c r="C3929" i="7" s="1"/>
  <c r="G3929" i="7"/>
  <c r="A3930" i="7"/>
  <c r="G3930" i="7"/>
  <c r="A3931" i="7"/>
  <c r="B3931" i="7"/>
  <c r="C3931" i="7"/>
  <c r="D3931" i="7"/>
  <c r="E3931" i="7"/>
  <c r="G3931" i="7"/>
  <c r="A3932" i="7"/>
  <c r="B3932" i="7"/>
  <c r="C3932" i="7"/>
  <c r="E3932" i="7"/>
  <c r="G3932" i="7"/>
  <c r="A3933" i="7"/>
  <c r="B3933" i="7" s="1"/>
  <c r="E3933" i="7"/>
  <c r="A3934" i="7"/>
  <c r="G3934" i="7" s="1"/>
  <c r="B3934" i="7"/>
  <c r="D3934" i="7" s="1"/>
  <c r="C3934" i="7"/>
  <c r="E3934" i="7"/>
  <c r="A3935" i="7"/>
  <c r="E3935" i="7" s="1"/>
  <c r="B3935" i="7"/>
  <c r="A3936" i="7"/>
  <c r="B3936" i="7" s="1"/>
  <c r="C3936" i="7"/>
  <c r="D3936" i="7"/>
  <c r="G3936" i="7"/>
  <c r="A3937" i="7"/>
  <c r="G3937" i="7" s="1"/>
  <c r="B3937" i="7"/>
  <c r="A3938" i="7"/>
  <c r="C3938" i="7"/>
  <c r="E3938" i="7"/>
  <c r="A3939" i="7"/>
  <c r="B3939" i="7"/>
  <c r="C3939" i="7"/>
  <c r="E3939" i="7"/>
  <c r="G3939" i="7"/>
  <c r="A3940" i="7"/>
  <c r="B3940" i="7" s="1"/>
  <c r="E3940" i="7"/>
  <c r="G3940" i="7"/>
  <c r="A3941" i="7"/>
  <c r="B3941" i="7" s="1"/>
  <c r="C3941" i="7"/>
  <c r="D3941" i="7"/>
  <c r="E3941" i="7"/>
  <c r="A3942" i="7"/>
  <c r="C3942" i="7" s="1"/>
  <c r="B3942" i="7"/>
  <c r="D3942" i="7" s="1"/>
  <c r="E3942" i="7"/>
  <c r="G3942" i="7"/>
  <c r="A3943" i="7"/>
  <c r="G3943" i="7" s="1"/>
  <c r="B3943" i="7"/>
  <c r="E3943" i="7"/>
  <c r="A3944" i="7"/>
  <c r="E3944" i="7" s="1"/>
  <c r="B3944" i="7"/>
  <c r="D3944" i="7" s="1"/>
  <c r="C3944" i="7"/>
  <c r="G3944" i="7"/>
  <c r="A3945" i="7"/>
  <c r="C3945" i="7"/>
  <c r="A3946" i="7"/>
  <c r="A3947" i="7"/>
  <c r="C3947" i="7" s="1"/>
  <c r="A3948" i="7"/>
  <c r="B3948" i="7"/>
  <c r="D3948" i="7" s="1"/>
  <c r="C3948" i="7"/>
  <c r="E3948" i="7"/>
  <c r="G3948" i="7"/>
  <c r="A3949" i="7"/>
  <c r="B3949" i="7" s="1"/>
  <c r="C3949" i="7"/>
  <c r="D3949" i="7"/>
  <c r="E3949" i="7"/>
  <c r="G3949" i="7"/>
  <c r="A3950" i="7"/>
  <c r="E3950" i="7" s="1"/>
  <c r="A3951" i="7"/>
  <c r="G3951" i="7" s="1"/>
  <c r="B3951" i="7"/>
  <c r="D3951" i="7" s="1"/>
  <c r="C3951" i="7"/>
  <c r="E3951" i="7"/>
  <c r="A3952" i="7"/>
  <c r="B3952" i="7"/>
  <c r="C3952" i="7"/>
  <c r="D3952" i="7" s="1"/>
  <c r="E3952" i="7"/>
  <c r="G3952" i="7"/>
  <c r="A3953" i="7"/>
  <c r="B3953" i="7" s="1"/>
  <c r="D3953" i="7" s="1"/>
  <c r="C3953" i="7"/>
  <c r="G3953" i="7"/>
  <c r="A3954" i="7"/>
  <c r="A3955" i="7"/>
  <c r="G3955" i="7" s="1"/>
  <c r="C3955" i="7"/>
  <c r="E3955" i="7"/>
  <c r="A3956" i="7"/>
  <c r="B3956" i="7"/>
  <c r="D3956" i="7" s="1"/>
  <c r="C3956" i="7"/>
  <c r="E3956" i="7"/>
  <c r="G3956" i="7"/>
  <c r="A3957" i="7"/>
  <c r="G3957" i="7" s="1"/>
  <c r="A3958" i="7"/>
  <c r="A3959" i="7"/>
  <c r="B3959" i="7"/>
  <c r="E3959" i="7"/>
  <c r="A3960" i="7"/>
  <c r="A3961" i="7"/>
  <c r="A3962" i="7"/>
  <c r="A3963" i="7"/>
  <c r="C3963" i="7" s="1"/>
  <c r="B3963" i="7"/>
  <c r="D3963" i="7" s="1"/>
  <c r="E3963" i="7"/>
  <c r="G3963" i="7"/>
  <c r="A3964" i="7"/>
  <c r="G3964" i="7"/>
  <c r="A3965" i="7"/>
  <c r="B3965" i="7" s="1"/>
  <c r="C3965" i="7"/>
  <c r="D3965" i="7"/>
  <c r="E3965" i="7"/>
  <c r="G3965" i="7"/>
  <c r="A3966" i="7"/>
  <c r="B3966" i="7" s="1"/>
  <c r="C3966" i="7"/>
  <c r="D3966" i="7" s="1"/>
  <c r="E3966" i="7"/>
  <c r="G3966" i="7"/>
  <c r="A3967" i="7"/>
  <c r="E3967" i="7"/>
  <c r="A3968" i="7"/>
  <c r="B3968" i="7"/>
  <c r="C3968" i="7"/>
  <c r="D3968" i="7" s="1"/>
  <c r="E3968" i="7"/>
  <c r="G3968" i="7"/>
  <c r="A3969" i="7"/>
  <c r="B3969" i="7"/>
  <c r="D3969" i="7" s="1"/>
  <c r="C3969" i="7"/>
  <c r="E3969" i="7"/>
  <c r="G3969" i="7"/>
  <c r="A3970" i="7"/>
  <c r="B3970" i="7" s="1"/>
  <c r="D3970" i="7" s="1"/>
  <c r="C3970" i="7"/>
  <c r="E3970" i="7"/>
  <c r="A3971" i="7"/>
  <c r="E3971" i="7"/>
  <c r="A3972" i="7"/>
  <c r="G3972" i="7" s="1"/>
  <c r="A3973" i="7"/>
  <c r="B3973" i="7" s="1"/>
  <c r="C3973" i="7"/>
  <c r="D3973" i="7" s="1"/>
  <c r="E3973" i="7"/>
  <c r="G3973" i="7"/>
  <c r="A3974" i="7"/>
  <c r="G3974" i="7" s="1"/>
  <c r="B3974" i="7"/>
  <c r="A3975" i="7"/>
  <c r="B3975" i="7"/>
  <c r="D3975" i="7" s="1"/>
  <c r="C3975" i="7"/>
  <c r="A3976" i="7"/>
  <c r="B3976" i="7"/>
  <c r="D3976" i="7" s="1"/>
  <c r="C3976" i="7"/>
  <c r="E3976" i="7"/>
  <c r="G3976" i="7"/>
  <c r="A3977" i="7"/>
  <c r="B3977" i="7" s="1"/>
  <c r="C3977" i="7"/>
  <c r="E3977" i="7"/>
  <c r="G3977" i="7"/>
  <c r="A3978" i="7"/>
  <c r="B3978" i="7"/>
  <c r="A3979" i="7"/>
  <c r="C3979" i="7" s="1"/>
  <c r="B3979" i="7"/>
  <c r="D3979" i="7" s="1"/>
  <c r="E3979" i="7"/>
  <c r="G3979" i="7"/>
  <c r="A3980" i="7"/>
  <c r="C3980" i="7" s="1"/>
  <c r="B3980" i="7"/>
  <c r="E3980" i="7"/>
  <c r="G3980" i="7"/>
  <c r="A3981" i="7"/>
  <c r="A3982" i="7"/>
  <c r="C3982" i="7"/>
  <c r="A3983" i="7"/>
  <c r="A3984" i="7"/>
  <c r="A3985" i="7"/>
  <c r="B3985" i="7"/>
  <c r="C3985" i="7"/>
  <c r="D3985" i="7"/>
  <c r="E3985" i="7"/>
  <c r="G3985" i="7"/>
  <c r="A3986" i="7"/>
  <c r="B3986" i="7"/>
  <c r="D3986" i="7" s="1"/>
  <c r="C3986" i="7"/>
  <c r="E3986" i="7"/>
  <c r="G3986" i="7"/>
  <c r="A3987" i="7"/>
  <c r="A3988" i="7"/>
  <c r="G3988" i="7" s="1"/>
  <c r="B3988" i="7"/>
  <c r="D3988" i="7" s="1"/>
  <c r="C3988" i="7"/>
  <c r="E3988" i="7"/>
  <c r="A3989" i="7"/>
  <c r="C3989" i="7" s="1"/>
  <c r="G3989" i="7"/>
  <c r="A3990" i="7"/>
  <c r="C3990" i="7" s="1"/>
  <c r="G3990" i="7"/>
  <c r="A3991" i="7"/>
  <c r="B3991" i="7" s="1"/>
  <c r="A3992" i="7"/>
  <c r="B3992" i="7"/>
  <c r="D3992" i="7" s="1"/>
  <c r="C3992" i="7"/>
  <c r="E3992" i="7"/>
  <c r="G3992" i="7"/>
  <c r="A3993" i="7"/>
  <c r="B3993" i="7"/>
  <c r="C3993" i="7"/>
  <c r="E3993" i="7"/>
  <c r="G3993" i="7"/>
  <c r="A3994" i="7"/>
  <c r="C3994" i="7"/>
  <c r="G3994" i="7"/>
  <c r="A3995" i="7"/>
  <c r="G3995" i="7" s="1"/>
  <c r="B3995" i="7"/>
  <c r="C3995" i="7"/>
  <c r="D3995" i="7"/>
  <c r="E3995" i="7"/>
  <c r="A3996" i="7"/>
  <c r="C3996" i="7" s="1"/>
  <c r="B3996" i="7"/>
  <c r="D3996" i="7" s="1"/>
  <c r="A3997" i="7"/>
  <c r="B3997" i="7" s="1"/>
  <c r="D3997" i="7" s="1"/>
  <c r="C3997" i="7"/>
  <c r="E3997" i="7"/>
  <c r="G3997" i="7"/>
  <c r="A3998" i="7"/>
  <c r="A3999" i="7"/>
  <c r="C3999" i="7" s="1"/>
  <c r="E3999" i="7"/>
  <c r="A4000" i="7"/>
  <c r="E4000" i="7" s="1"/>
  <c r="A4001" i="7"/>
  <c r="G4001" i="7" s="1"/>
  <c r="B4001" i="7"/>
  <c r="C4001" i="7"/>
  <c r="E4001" i="7"/>
  <c r="A4002" i="7"/>
  <c r="B4002" i="7"/>
  <c r="C4002" i="7"/>
  <c r="E4002" i="7"/>
  <c r="G4002" i="7"/>
  <c r="A4003" i="7"/>
  <c r="G4003" i="7" s="1"/>
  <c r="C4003" i="7"/>
  <c r="A4004" i="7"/>
  <c r="E4004" i="7" s="1"/>
  <c r="A4005" i="7"/>
  <c r="B4005" i="7" s="1"/>
  <c r="G4005" i="7"/>
  <c r="A4006" i="7"/>
  <c r="B4006" i="7"/>
  <c r="C4006" i="7"/>
  <c r="D4006" i="7"/>
  <c r="E4006" i="7"/>
  <c r="G4006" i="7"/>
  <c r="A4007" i="7"/>
  <c r="C4007" i="7"/>
  <c r="A4008" i="7"/>
  <c r="G4008" i="7" s="1"/>
  <c r="B4008" i="7"/>
  <c r="D4008" i="7" s="1"/>
  <c r="C4008" i="7"/>
  <c r="A4009" i="7"/>
  <c r="B4009" i="7"/>
  <c r="D4009" i="7" s="1"/>
  <c r="C4009" i="7"/>
  <c r="E4009" i="7"/>
  <c r="G4009" i="7"/>
  <c r="A4010" i="7"/>
  <c r="B4010" i="7"/>
  <c r="C4010" i="7"/>
  <c r="E4010" i="7"/>
  <c r="G4010" i="7"/>
  <c r="A4011" i="7"/>
  <c r="E4011" i="7" s="1"/>
  <c r="B4011" i="7"/>
  <c r="D4011" i="7" s="1"/>
  <c r="C4011" i="7"/>
  <c r="A4012" i="7"/>
  <c r="G4012" i="7" s="1"/>
  <c r="B4012" i="7"/>
  <c r="C4012" i="7"/>
  <c r="E4012" i="7"/>
  <c r="A4013" i="7"/>
  <c r="G4013" i="7" s="1"/>
  <c r="A4014" i="7"/>
  <c r="E4014" i="7" s="1"/>
  <c r="A4015" i="7"/>
  <c r="B4015" i="7"/>
  <c r="C4015" i="7"/>
  <c r="D4015" i="7"/>
  <c r="A4016" i="7"/>
  <c r="E4016" i="7"/>
  <c r="A4017" i="7"/>
  <c r="C4017" i="7" s="1"/>
  <c r="B4017" i="7"/>
  <c r="D4017" i="7" s="1"/>
  <c r="G4017" i="7"/>
  <c r="A4018" i="7"/>
  <c r="A4019" i="7"/>
  <c r="B4019" i="7" s="1"/>
  <c r="C4019" i="7"/>
  <c r="D4019" i="7" s="1"/>
  <c r="E4019" i="7"/>
  <c r="G4019" i="7"/>
  <c r="A4020" i="7"/>
  <c r="A4021" i="7"/>
  <c r="B4021" i="7" s="1"/>
  <c r="C4021" i="7"/>
  <c r="E4021" i="7"/>
  <c r="G4021" i="7"/>
  <c r="A4022" i="7"/>
  <c r="B4022" i="7"/>
  <c r="C4022" i="7"/>
  <c r="D4022" i="7"/>
  <c r="E4022" i="7"/>
  <c r="G4022" i="7"/>
  <c r="A4023" i="7"/>
  <c r="G4023" i="7" s="1"/>
  <c r="B4023" i="7"/>
  <c r="D4023" i="7" s="1"/>
  <c r="C4023" i="7"/>
  <c r="E4023" i="7"/>
  <c r="A4024" i="7"/>
  <c r="E4024" i="7"/>
  <c r="A4025" i="7"/>
  <c r="G4025" i="7" s="1"/>
  <c r="E4025" i="7"/>
  <c r="A4026" i="7"/>
  <c r="C4026" i="7"/>
  <c r="E4026" i="7"/>
  <c r="A4027" i="7"/>
  <c r="G4027" i="7" s="1"/>
  <c r="C4027" i="7"/>
  <c r="A4028" i="7"/>
  <c r="E4028" i="7" s="1"/>
  <c r="B4028" i="7"/>
  <c r="D4028" i="7" s="1"/>
  <c r="C4028" i="7"/>
  <c r="A4029" i="7"/>
  <c r="B4029" i="7" s="1"/>
  <c r="C4029" i="7"/>
  <c r="D4029" i="7"/>
  <c r="E4029" i="7"/>
  <c r="G4029" i="7"/>
  <c r="A4030" i="7"/>
  <c r="B4030" i="7"/>
  <c r="D4030" i="7" s="1"/>
  <c r="C4030" i="7"/>
  <c r="E4030" i="7"/>
  <c r="G4030" i="7"/>
  <c r="A4031" i="7"/>
  <c r="G4031" i="7" s="1"/>
  <c r="B4031" i="7"/>
  <c r="C4031" i="7"/>
  <c r="E4031" i="7"/>
  <c r="A4032" i="7"/>
  <c r="G4032" i="7" s="1"/>
  <c r="B4032" i="7"/>
  <c r="C4032" i="7"/>
  <c r="D4032" i="7"/>
  <c r="E4032" i="7"/>
  <c r="A4033" i="7"/>
  <c r="C4033" i="7" s="1"/>
  <c r="B4033" i="7"/>
  <c r="D4033" i="7" s="1"/>
  <c r="A4034" i="7"/>
  <c r="B4034" i="7"/>
  <c r="A4035" i="7"/>
  <c r="A4036" i="7"/>
  <c r="B4036" i="7" s="1"/>
  <c r="A4037" i="7"/>
  <c r="E4037" i="7"/>
  <c r="G4037" i="7"/>
  <c r="A4038" i="7"/>
  <c r="G4038" i="7" s="1"/>
  <c r="B4038" i="7"/>
  <c r="C4038" i="7"/>
  <c r="E4038" i="7"/>
  <c r="A4039" i="7"/>
  <c r="G4039" i="7" s="1"/>
  <c r="B4039" i="7"/>
  <c r="C4039" i="7"/>
  <c r="D4039" i="7"/>
  <c r="E4039" i="7"/>
  <c r="A4040" i="7"/>
  <c r="C4040" i="7" s="1"/>
  <c r="A4041" i="7"/>
  <c r="E4041" i="7"/>
  <c r="A4042" i="7"/>
  <c r="B4042" i="7" s="1"/>
  <c r="G4042" i="7"/>
  <c r="A4043" i="7"/>
  <c r="B4043" i="7"/>
  <c r="C4043" i="7"/>
  <c r="D4043" i="7" s="1"/>
  <c r="E4043" i="7"/>
  <c r="G4043" i="7"/>
  <c r="A4044" i="7"/>
  <c r="C4044" i="7"/>
  <c r="A4045" i="7"/>
  <c r="A4046" i="7"/>
  <c r="B4046" i="7"/>
  <c r="C4046" i="7"/>
  <c r="E4046" i="7"/>
  <c r="G4046" i="7"/>
  <c r="A4047" i="7"/>
  <c r="G4047" i="7" s="1"/>
  <c r="B4047" i="7"/>
  <c r="C4047" i="7"/>
  <c r="E4047" i="7"/>
  <c r="A4048" i="7"/>
  <c r="E4048" i="7" s="1"/>
  <c r="B4048" i="7"/>
  <c r="C4048" i="7"/>
  <c r="A4049" i="7"/>
  <c r="G4049" i="7" s="1"/>
  <c r="C4049" i="7"/>
  <c r="E4049" i="7"/>
  <c r="A4050" i="7"/>
  <c r="B4050" i="7" s="1"/>
  <c r="A4051" i="7"/>
  <c r="B4051" i="7" s="1"/>
  <c r="G4051" i="7"/>
  <c r="A4052" i="7"/>
  <c r="E4052" i="7" s="1"/>
  <c r="G4052" i="7"/>
  <c r="A4053" i="7"/>
  <c r="E4053" i="7"/>
  <c r="G4053" i="7"/>
  <c r="A4054" i="7"/>
  <c r="C4054" i="7" s="1"/>
  <c r="E4054" i="7"/>
  <c r="A4055" i="7"/>
  <c r="G4055" i="7" s="1"/>
  <c r="B4055" i="7"/>
  <c r="A4056" i="7"/>
  <c r="B4056" i="7" s="1"/>
  <c r="E4056" i="7"/>
  <c r="G4056" i="7"/>
  <c r="A4057" i="7"/>
  <c r="C4057" i="7"/>
  <c r="G4057" i="7"/>
  <c r="A4058" i="7"/>
  <c r="G4058" i="7" s="1"/>
  <c r="A4059" i="7"/>
  <c r="B4059" i="7"/>
  <c r="C4059" i="7"/>
  <c r="D4059" i="7" s="1"/>
  <c r="E4059" i="7"/>
  <c r="G4059" i="7"/>
  <c r="A4060" i="7"/>
  <c r="B4060" i="7"/>
  <c r="C4060" i="7"/>
  <c r="E4060" i="7"/>
  <c r="G4060" i="7"/>
  <c r="A4061" i="7"/>
  <c r="A4062" i="7"/>
  <c r="A4063" i="7"/>
  <c r="B4063" i="7" s="1"/>
  <c r="A4064" i="7"/>
  <c r="G4064" i="7"/>
  <c r="A4065" i="7"/>
  <c r="E4065" i="7" s="1"/>
  <c r="B4065" i="7"/>
  <c r="C4065" i="7"/>
  <c r="G4065" i="7"/>
  <c r="A4066" i="7"/>
  <c r="B4066" i="7" s="1"/>
  <c r="D4066" i="7" s="1"/>
  <c r="C4066" i="7"/>
  <c r="E4066" i="7"/>
  <c r="G4066" i="7"/>
  <c r="A4067" i="7"/>
  <c r="B4067" i="7"/>
  <c r="D4067" i="7" s="1"/>
  <c r="C4067" i="7"/>
  <c r="E4067" i="7"/>
  <c r="G4067" i="7"/>
  <c r="A4068" i="7"/>
  <c r="C4068" i="7"/>
  <c r="A4069" i="7"/>
  <c r="C4069" i="7"/>
  <c r="E4069" i="7"/>
  <c r="A4070" i="7"/>
  <c r="E4070" i="7" s="1"/>
  <c r="A4071" i="7"/>
  <c r="E4071" i="7" s="1"/>
  <c r="B4071" i="7"/>
  <c r="A4072" i="7"/>
  <c r="B4072" i="7" s="1"/>
  <c r="A4073" i="7"/>
  <c r="B4073" i="7" s="1"/>
  <c r="C4073" i="7"/>
  <c r="D4073" i="7"/>
  <c r="E4073" i="7"/>
  <c r="G4073" i="7"/>
  <c r="A4074" i="7"/>
  <c r="G4074" i="7" s="1"/>
  <c r="A4075" i="7"/>
  <c r="C4075" i="7"/>
  <c r="E4075" i="7"/>
  <c r="A4076" i="7"/>
  <c r="B4076" i="7"/>
  <c r="C4076" i="7"/>
  <c r="D4076" i="7"/>
  <c r="E4076" i="7"/>
  <c r="G4076" i="7"/>
  <c r="A4077" i="7"/>
  <c r="B4077" i="7" s="1"/>
  <c r="C4077" i="7"/>
  <c r="D4077" i="7" s="1"/>
  <c r="E4077" i="7"/>
  <c r="G4077" i="7"/>
  <c r="A4078" i="7"/>
  <c r="E4078" i="7" s="1"/>
  <c r="A4079" i="7"/>
  <c r="G4079" i="7" s="1"/>
  <c r="E4079" i="7"/>
  <c r="A4080" i="7"/>
  <c r="C4080" i="7" s="1"/>
  <c r="A4081" i="7"/>
  <c r="C4081" i="7" s="1"/>
  <c r="G4081" i="7"/>
  <c r="A4082" i="7"/>
  <c r="A4083" i="7"/>
  <c r="B4083" i="7" s="1"/>
  <c r="E4083" i="7"/>
  <c r="A4084" i="7"/>
  <c r="B4084" i="7"/>
  <c r="D4084" i="7" s="1"/>
  <c r="C4084" i="7"/>
  <c r="E4084" i="7"/>
  <c r="G4084" i="7"/>
  <c r="A4085" i="7"/>
  <c r="A4086" i="7"/>
  <c r="B4086" i="7" s="1"/>
  <c r="A4087" i="7"/>
  <c r="E4087" i="7"/>
  <c r="A4088" i="7"/>
  <c r="E4088" i="7" s="1"/>
  <c r="B4088" i="7"/>
  <c r="C4088" i="7"/>
  <c r="G4088" i="7"/>
  <c r="A4089" i="7"/>
  <c r="E4089" i="7" s="1"/>
  <c r="B4089" i="7"/>
  <c r="C4089" i="7"/>
  <c r="G4089" i="7"/>
  <c r="A4090" i="7"/>
  <c r="G4090" i="7" s="1"/>
  <c r="A4091" i="7"/>
  <c r="C4091" i="7"/>
  <c r="A4092" i="7"/>
  <c r="B4092" i="7" s="1"/>
  <c r="D4092" i="7" s="1"/>
  <c r="C4092" i="7"/>
  <c r="E4092" i="7"/>
  <c r="A4093" i="7"/>
  <c r="B4093" i="7" s="1"/>
  <c r="C4093" i="7"/>
  <c r="D4093" i="7" s="1"/>
  <c r="E4093" i="7"/>
  <c r="G4093" i="7"/>
  <c r="A4094" i="7"/>
  <c r="C4094" i="7" s="1"/>
  <c r="A4095" i="7"/>
  <c r="B4095" i="7" s="1"/>
  <c r="E4095" i="7"/>
  <c r="A4096" i="7"/>
  <c r="E4096" i="7" s="1"/>
  <c r="B4096" i="7"/>
  <c r="D4096" i="7" s="1"/>
  <c r="C4096" i="7"/>
  <c r="G4096" i="7"/>
  <c r="A4097" i="7"/>
  <c r="C4097" i="7" s="1"/>
  <c r="A4098" i="7"/>
  <c r="B4098" i="7" s="1"/>
  <c r="E4098" i="7"/>
  <c r="G4098" i="7"/>
  <c r="A4099" i="7"/>
  <c r="E4099" i="7" s="1"/>
  <c r="B4099" i="7"/>
  <c r="C4099" i="7"/>
  <c r="G4099" i="7"/>
  <c r="A4100" i="7"/>
  <c r="C4100" i="7" s="1"/>
  <c r="A4101" i="7"/>
  <c r="B4101" i="7" s="1"/>
  <c r="C4101" i="7"/>
  <c r="D4101" i="7"/>
  <c r="E4101" i="7"/>
  <c r="G4101" i="7"/>
  <c r="A4102" i="7"/>
  <c r="C4102" i="7" s="1"/>
  <c r="B4102" i="7"/>
  <c r="D4102" i="7" s="1"/>
  <c r="E4102" i="7"/>
  <c r="A4103" i="7"/>
  <c r="G4103" i="7" s="1"/>
  <c r="B4103" i="7"/>
  <c r="C4103" i="7"/>
  <c r="A4104" i="7"/>
  <c r="B4104" i="7"/>
  <c r="C4104" i="7"/>
  <c r="D4104" i="7" s="1"/>
  <c r="E4104" i="7"/>
  <c r="G4104" i="7"/>
  <c r="A4105" i="7"/>
  <c r="E4105" i="7" s="1"/>
  <c r="A4106" i="7"/>
  <c r="B4106" i="7"/>
  <c r="A4107" i="7"/>
  <c r="B4107" i="7" s="1"/>
  <c r="D4107" i="7" s="1"/>
  <c r="C4107" i="7"/>
  <c r="G4107" i="7"/>
  <c r="A4108" i="7"/>
  <c r="E4108" i="7"/>
  <c r="A4109" i="7"/>
  <c r="C4109" i="7" s="1"/>
  <c r="A4110" i="7"/>
  <c r="B4110" i="7" s="1"/>
  <c r="C4110" i="7"/>
  <c r="D4110" i="7"/>
  <c r="G4110" i="7"/>
  <c r="A4111" i="7"/>
  <c r="E4111" i="7"/>
  <c r="A4112" i="7"/>
  <c r="G4112" i="7" s="1"/>
  <c r="B4112" i="7"/>
  <c r="C4112" i="7"/>
  <c r="E4112" i="7"/>
  <c r="A4113" i="7"/>
  <c r="B4113" i="7" s="1"/>
  <c r="C4113" i="7"/>
  <c r="D4113" i="7" s="1"/>
  <c r="G4113" i="7"/>
  <c r="A4114" i="7"/>
  <c r="G4114" i="7" s="1"/>
  <c r="E4114" i="7"/>
  <c r="A4115" i="7"/>
  <c r="C4115" i="7" s="1"/>
  <c r="B4115" i="7"/>
  <c r="D4115" i="7" s="1"/>
  <c r="E4115" i="7"/>
  <c r="A4116" i="7"/>
  <c r="B4116" i="7" s="1"/>
  <c r="D4116" i="7" s="1"/>
  <c r="C4116" i="7"/>
  <c r="G4116" i="7"/>
  <c r="A4117" i="7"/>
  <c r="E4117" i="7"/>
  <c r="G4117" i="7"/>
  <c r="A4118" i="7"/>
  <c r="B4118" i="7" s="1"/>
  <c r="C4118" i="7"/>
  <c r="D4118" i="7" s="1"/>
  <c r="E4118" i="7"/>
  <c r="A4119" i="7"/>
  <c r="G4119" i="7" s="1"/>
  <c r="C4119" i="7"/>
  <c r="A4120" i="7"/>
  <c r="C4120" i="7" s="1"/>
  <c r="E4120" i="7"/>
  <c r="G4120" i="7"/>
  <c r="A4121" i="7"/>
  <c r="B4121" i="7"/>
  <c r="D4121" i="7" s="1"/>
  <c r="C4121" i="7"/>
  <c r="E4121" i="7"/>
  <c r="G4121" i="7"/>
  <c r="A4122" i="7"/>
  <c r="B4122" i="7"/>
  <c r="C4122" i="7"/>
  <c r="E4122" i="7"/>
  <c r="G4122" i="7"/>
  <c r="A4123" i="7"/>
  <c r="E4123" i="7" s="1"/>
  <c r="A4124" i="7"/>
  <c r="E4124" i="7" s="1"/>
  <c r="B4124" i="7"/>
  <c r="D4124" i="7" s="1"/>
  <c r="C4124" i="7"/>
  <c r="G4124" i="7"/>
  <c r="A4125" i="7"/>
  <c r="B4125" i="7" s="1"/>
  <c r="C4125" i="7"/>
  <c r="D4125" i="7" s="1"/>
  <c r="E4125" i="7"/>
  <c r="G4125" i="7"/>
  <c r="A4126" i="7"/>
  <c r="G4126" i="7"/>
  <c r="A4127" i="7"/>
  <c r="G4127" i="7" s="1"/>
  <c r="B4127" i="7"/>
  <c r="C4127" i="7"/>
  <c r="D4127" i="7"/>
  <c r="A4128" i="7"/>
  <c r="B4128" i="7" s="1"/>
  <c r="D4128" i="7" s="1"/>
  <c r="C4128" i="7"/>
  <c r="G4128" i="7"/>
  <c r="A4129" i="7"/>
  <c r="E4129" i="7"/>
  <c r="G4129" i="7"/>
  <c r="A4130" i="7"/>
  <c r="G4130" i="7" s="1"/>
  <c r="B4130" i="7"/>
  <c r="C4130" i="7"/>
  <c r="E4130" i="7"/>
  <c r="A4131" i="7"/>
  <c r="B4131" i="7" s="1"/>
  <c r="D4131" i="7" s="1"/>
  <c r="C4131" i="7"/>
  <c r="G4131" i="7"/>
  <c r="A4132" i="7"/>
  <c r="E4132" i="7"/>
  <c r="A4133" i="7"/>
  <c r="B4133" i="7" s="1"/>
  <c r="C4133" i="7"/>
  <c r="D4133" i="7"/>
  <c r="E4133" i="7"/>
  <c r="A4134" i="7"/>
  <c r="B4134" i="7" s="1"/>
  <c r="D4134" i="7" s="1"/>
  <c r="C4134" i="7"/>
  <c r="G4134" i="7"/>
  <c r="A4135" i="7"/>
  <c r="E4135" i="7"/>
  <c r="A4136" i="7"/>
  <c r="C4136" i="7" s="1"/>
  <c r="E4136" i="7"/>
  <c r="A4137" i="7"/>
  <c r="B4137" i="7" s="1"/>
  <c r="D4137" i="7" s="1"/>
  <c r="C4137" i="7"/>
  <c r="G4137" i="7"/>
  <c r="A4138" i="7"/>
  <c r="B4138" i="7"/>
  <c r="D4138" i="7" s="1"/>
  <c r="C4138" i="7"/>
  <c r="E4138" i="7"/>
  <c r="G4138" i="7"/>
  <c r="A4139" i="7"/>
  <c r="E4139" i="7" s="1"/>
  <c r="B4139" i="7"/>
  <c r="C4139" i="7"/>
  <c r="D4139" i="7"/>
  <c r="G4139" i="7"/>
  <c r="A4140" i="7"/>
  <c r="G4140" i="7" s="1"/>
  <c r="B4140" i="7"/>
  <c r="C4140" i="7"/>
  <c r="E4140" i="7"/>
  <c r="A4141" i="7"/>
  <c r="B4141" i="7" s="1"/>
  <c r="A4142" i="7"/>
  <c r="E4142" i="7" s="1"/>
  <c r="B4142" i="7"/>
  <c r="D4142" i="7" s="1"/>
  <c r="C4142" i="7"/>
  <c r="G4142" i="7"/>
  <c r="A4143" i="7"/>
  <c r="B4143" i="7"/>
  <c r="D4143" i="7" s="1"/>
  <c r="C4143" i="7"/>
  <c r="A4144" i="7"/>
  <c r="E4144" i="7" s="1"/>
  <c r="B4144" i="7"/>
  <c r="C4144" i="7"/>
  <c r="G4144" i="7"/>
  <c r="A4145" i="7"/>
  <c r="E4145" i="7" s="1"/>
  <c r="B4145" i="7"/>
  <c r="C4145" i="7"/>
  <c r="D4145" i="7"/>
  <c r="G4145" i="7"/>
  <c r="A4146" i="7"/>
  <c r="E4146" i="7" s="1"/>
  <c r="B4146" i="7"/>
  <c r="D4146" i="7" s="1"/>
  <c r="C4146" i="7"/>
  <c r="G4146" i="7"/>
  <c r="A4147" i="7"/>
  <c r="B4147" i="7" s="1"/>
  <c r="E4147" i="7"/>
  <c r="G4147" i="7"/>
  <c r="A4148" i="7"/>
  <c r="E4148" i="7" s="1"/>
  <c r="B4148" i="7"/>
  <c r="D4148" i="7" s="1"/>
  <c r="C4148" i="7"/>
  <c r="G4148" i="7"/>
  <c r="A4149" i="7"/>
  <c r="B4149" i="7" s="1"/>
  <c r="C4149" i="7"/>
  <c r="E4149" i="7"/>
  <c r="G4149" i="7"/>
  <c r="A4150" i="7"/>
  <c r="B4150" i="7"/>
  <c r="C4150" i="7"/>
  <c r="E4150" i="7"/>
  <c r="G4150" i="7"/>
  <c r="A4151" i="7"/>
  <c r="G4151" i="7" s="1"/>
  <c r="B4151" i="7"/>
  <c r="D4151" i="7" s="1"/>
  <c r="C4151" i="7"/>
  <c r="A4152" i="7"/>
  <c r="C4152" i="7" s="1"/>
  <c r="E4152" i="7"/>
  <c r="A4153" i="7"/>
  <c r="B4153" i="7" s="1"/>
  <c r="A4154" i="7"/>
  <c r="G4154" i="7" s="1"/>
  <c r="B4154" i="7"/>
  <c r="D4154" i="7" s="1"/>
  <c r="C4154" i="7"/>
  <c r="E4154" i="7"/>
  <c r="A4155" i="7"/>
  <c r="A4156" i="7"/>
  <c r="B4156" i="7" s="1"/>
  <c r="G4156" i="7"/>
  <c r="A4157" i="7"/>
  <c r="B4157" i="7" s="1"/>
  <c r="C4157" i="7"/>
  <c r="D4157" i="7"/>
  <c r="E4157" i="7"/>
  <c r="A4158" i="7"/>
  <c r="B4158" i="7"/>
  <c r="C4158" i="7"/>
  <c r="D4158" i="7" s="1"/>
  <c r="E4158" i="7"/>
  <c r="G4158" i="7"/>
  <c r="A4159" i="7"/>
  <c r="B4159" i="7"/>
  <c r="E4159" i="7"/>
  <c r="A4160" i="7"/>
  <c r="G4160" i="7" s="1"/>
  <c r="B4160" i="7"/>
  <c r="D4160" i="7" s="1"/>
  <c r="C4160" i="7"/>
  <c r="A4161" i="7"/>
  <c r="C4161" i="7" s="1"/>
  <c r="G4161" i="7"/>
  <c r="A4162" i="7"/>
  <c r="C4162" i="7" s="1"/>
  <c r="E4162" i="7"/>
  <c r="G4162" i="7"/>
  <c r="A4163" i="7"/>
  <c r="E4163" i="7" s="1"/>
  <c r="B4163" i="7"/>
  <c r="D4163" i="7" s="1"/>
  <c r="C4163" i="7"/>
  <c r="A4164" i="7"/>
  <c r="G4164" i="7" s="1"/>
  <c r="C4164" i="7"/>
  <c r="A4165" i="7"/>
  <c r="B4165" i="7" s="1"/>
  <c r="E4165" i="7"/>
  <c r="G4165" i="7"/>
  <c r="A4166" i="7"/>
  <c r="G4166" i="7" s="1"/>
  <c r="B4166" i="7"/>
  <c r="C4166" i="7"/>
  <c r="E4166" i="7"/>
  <c r="A4167" i="7"/>
  <c r="C4167" i="7"/>
  <c r="A4168" i="7"/>
  <c r="G4168" i="7" s="1"/>
  <c r="B4168" i="7"/>
  <c r="C4168" i="7"/>
  <c r="E4168" i="7"/>
  <c r="A4169" i="7"/>
  <c r="C4169" i="7" s="1"/>
  <c r="B4169" i="7"/>
  <c r="D4169" i="7"/>
  <c r="E4169" i="7"/>
  <c r="A4170" i="7"/>
  <c r="C4170" i="7" s="1"/>
  <c r="E4170" i="7"/>
  <c r="A4171" i="7"/>
  <c r="A4172" i="7"/>
  <c r="B4172" i="7" s="1"/>
  <c r="C4172" i="7"/>
  <c r="D4172" i="7" s="1"/>
  <c r="E4172" i="7"/>
  <c r="A4173" i="7"/>
  <c r="E4173" i="7"/>
  <c r="A4174" i="7"/>
  <c r="B4174" i="7" s="1"/>
  <c r="E4174" i="7"/>
  <c r="G4174" i="7"/>
  <c r="A4175" i="7"/>
  <c r="G4175" i="7" s="1"/>
  <c r="B4175" i="7"/>
  <c r="D4175" i="7" s="1"/>
  <c r="C4175" i="7"/>
  <c r="E4175" i="7"/>
  <c r="A4176" i="7"/>
  <c r="C4176" i="7" s="1"/>
  <c r="A4177" i="7"/>
  <c r="B4177" i="7"/>
  <c r="E4177" i="7"/>
  <c r="A4178" i="7"/>
  <c r="G4178" i="7" s="1"/>
  <c r="B4178" i="7"/>
  <c r="D4178" i="7" s="1"/>
  <c r="C4178" i="7"/>
  <c r="E4178" i="7"/>
  <c r="A4179" i="7"/>
  <c r="G4179" i="7" s="1"/>
  <c r="C4179" i="7"/>
  <c r="A4180" i="7"/>
  <c r="B4180" i="7" s="1"/>
  <c r="A4181" i="7"/>
  <c r="B4181" i="7" s="1"/>
  <c r="C4181" i="7"/>
  <c r="D4181" i="7"/>
  <c r="E4181" i="7"/>
  <c r="A4182" i="7"/>
  <c r="C4182" i="7"/>
  <c r="A4183" i="7"/>
  <c r="E4183" i="7" s="1"/>
  <c r="B4183" i="7"/>
  <c r="A4184" i="7"/>
  <c r="E4184" i="7" s="1"/>
  <c r="C4184" i="7"/>
  <c r="A4185" i="7"/>
  <c r="C4185" i="7" s="1"/>
  <c r="G4185" i="7"/>
  <c r="A4186" i="7"/>
  <c r="B4186" i="7" s="1"/>
  <c r="G4186" i="7"/>
  <c r="A4187" i="7"/>
  <c r="A4188" i="7"/>
  <c r="C4188" i="7"/>
  <c r="G4188" i="7"/>
  <c r="A4189" i="7"/>
  <c r="G4189" i="7" s="1"/>
  <c r="A4190" i="7"/>
  <c r="E4190" i="7" s="1"/>
  <c r="C4190" i="7"/>
  <c r="A4191" i="7"/>
  <c r="C4191" i="7"/>
  <c r="A4192" i="7"/>
  <c r="G4192" i="7" s="1"/>
  <c r="C4192" i="7"/>
  <c r="A4193" i="7"/>
  <c r="C4193" i="7" s="1"/>
  <c r="A4194" i="7"/>
  <c r="C4194" i="7"/>
  <c r="E4194" i="7"/>
  <c r="A4195" i="7"/>
  <c r="B4195" i="7"/>
  <c r="C4195" i="7"/>
  <c r="E4195" i="7"/>
  <c r="G4195" i="7"/>
  <c r="A4196" i="7"/>
  <c r="E4196" i="7" s="1"/>
  <c r="B4196" i="7"/>
  <c r="D4196" i="7" s="1"/>
  <c r="C4196" i="7"/>
  <c r="G4196" i="7"/>
  <c r="A4197" i="7"/>
  <c r="C4197" i="7"/>
  <c r="E4197" i="7"/>
  <c r="A4198" i="7"/>
  <c r="C4198" i="7" s="1"/>
  <c r="B4198" i="7"/>
  <c r="G4198" i="7"/>
  <c r="A4199" i="7"/>
  <c r="G4199" i="7" s="1"/>
  <c r="B4199" i="7"/>
  <c r="C4199" i="7"/>
  <c r="D4199" i="7"/>
  <c r="A4200" i="7"/>
  <c r="C4200" i="7"/>
  <c r="A4201" i="7"/>
  <c r="B4201" i="7" s="1"/>
  <c r="G4201" i="7"/>
  <c r="A4202" i="7"/>
  <c r="G4202" i="7" s="1"/>
  <c r="B4202" i="7"/>
  <c r="D4202" i="7" s="1"/>
  <c r="C4202" i="7"/>
  <c r="E4202" i="7"/>
  <c r="A4203" i="7"/>
  <c r="A4204" i="7"/>
  <c r="B4204" i="7" s="1"/>
  <c r="E4204" i="7"/>
  <c r="A4205" i="7"/>
  <c r="B4205" i="7" s="1"/>
  <c r="C4205" i="7"/>
  <c r="D4205" i="7" s="1"/>
  <c r="E4205" i="7"/>
  <c r="A4206" i="7"/>
  <c r="C4206" i="7" s="1"/>
  <c r="G4206" i="7"/>
  <c r="A4207" i="7"/>
  <c r="A4208" i="7"/>
  <c r="E4208" i="7" s="1"/>
  <c r="B4208" i="7"/>
  <c r="D4208" i="7" s="1"/>
  <c r="C4208" i="7"/>
  <c r="G4208" i="7"/>
  <c r="A4209" i="7"/>
  <c r="B4209" i="7"/>
  <c r="C4209" i="7"/>
  <c r="E4209" i="7"/>
  <c r="G4209" i="7"/>
  <c r="A4210" i="7"/>
  <c r="C4210" i="7"/>
  <c r="E4210" i="7"/>
  <c r="A4211" i="7"/>
  <c r="G4211" i="7" s="1"/>
  <c r="B4211" i="7"/>
  <c r="C4211" i="7"/>
  <c r="E4211" i="7"/>
  <c r="A4212" i="7"/>
  <c r="C4212" i="7" s="1"/>
  <c r="B4212" i="7"/>
  <c r="D4212" i="7" s="1"/>
  <c r="A4213" i="7"/>
  <c r="B4213" i="7" s="1"/>
  <c r="C4213" i="7"/>
  <c r="D4213" i="7"/>
  <c r="E4213" i="7"/>
  <c r="G4213" i="7"/>
  <c r="A4214" i="7"/>
  <c r="B4214" i="7" s="1"/>
  <c r="A4215" i="7"/>
  <c r="C4215" i="7" s="1"/>
  <c r="E4215" i="7"/>
  <c r="A4216" i="7"/>
  <c r="B4216" i="7"/>
  <c r="C4216" i="7"/>
  <c r="E4216" i="7"/>
  <c r="G4216" i="7"/>
  <c r="A4217" i="7"/>
  <c r="B4217" i="7" s="1"/>
  <c r="G4217" i="7"/>
  <c r="A4218" i="7"/>
  <c r="G4218" i="7" s="1"/>
  <c r="B4218" i="7"/>
  <c r="C4218" i="7"/>
  <c r="E4218" i="7"/>
  <c r="A4219" i="7"/>
  <c r="C4219" i="7" s="1"/>
  <c r="B4219" i="7"/>
  <c r="D4219" i="7"/>
  <c r="E4219" i="7"/>
  <c r="A4220" i="7"/>
  <c r="B4220" i="7"/>
  <c r="C4220" i="7"/>
  <c r="D4220" i="7"/>
  <c r="E4220" i="7"/>
  <c r="G4220" i="7"/>
  <c r="A4221" i="7"/>
  <c r="C4221" i="7"/>
  <c r="A4222" i="7"/>
  <c r="C4222" i="7" s="1"/>
  <c r="E4222" i="7"/>
  <c r="A4223" i="7"/>
  <c r="C4223" i="7" s="1"/>
  <c r="A4224" i="7"/>
  <c r="B4224" i="7"/>
  <c r="C4224" i="7"/>
  <c r="E4224" i="7"/>
  <c r="G4224" i="7"/>
  <c r="A4225" i="7"/>
  <c r="E4225" i="7" s="1"/>
  <c r="B4225" i="7"/>
  <c r="D4225" i="7" s="1"/>
  <c r="C4225" i="7"/>
  <c r="G4225" i="7"/>
  <c r="A4226" i="7"/>
  <c r="B4226" i="7"/>
  <c r="D4226" i="7" s="1"/>
  <c r="C4226" i="7"/>
  <c r="E4226" i="7"/>
  <c r="G4226" i="7"/>
  <c r="A4227" i="7"/>
  <c r="B4227" i="7" s="1"/>
  <c r="E4227" i="7"/>
  <c r="A4228" i="7"/>
  <c r="G4228" i="7" s="1"/>
  <c r="C4228" i="7"/>
  <c r="E4228" i="7"/>
  <c r="A4229" i="7"/>
  <c r="B4229" i="7" s="1"/>
  <c r="C4229" i="7"/>
  <c r="E4229" i="7"/>
  <c r="G4229" i="7"/>
  <c r="A4230" i="7"/>
  <c r="C4230" i="7" s="1"/>
  <c r="A4231" i="7"/>
  <c r="B4231" i="7" s="1"/>
  <c r="A4232" i="7"/>
  <c r="C4232" i="7" s="1"/>
  <c r="E4232" i="7"/>
  <c r="G4232" i="7"/>
  <c r="A4233" i="7"/>
  <c r="B4233" i="7"/>
  <c r="C4233" i="7"/>
  <c r="E4233" i="7"/>
  <c r="G4233" i="7"/>
  <c r="A4234" i="7"/>
  <c r="C4234" i="7" s="1"/>
  <c r="A4235" i="7"/>
  <c r="C4235" i="7" s="1"/>
  <c r="E4235" i="7"/>
  <c r="A4236" i="7"/>
  <c r="C4236" i="7" s="1"/>
  <c r="E4236" i="7"/>
  <c r="A4237" i="7"/>
  <c r="B4237" i="7" s="1"/>
  <c r="C4237" i="7"/>
  <c r="D4237" i="7" s="1"/>
  <c r="E4237" i="7"/>
  <c r="G4237" i="7"/>
  <c r="A4238" i="7"/>
  <c r="E4238" i="7" s="1"/>
  <c r="B4238" i="7"/>
  <c r="D4238" i="7" s="1"/>
  <c r="C4238" i="7"/>
  <c r="G4238" i="7"/>
  <c r="A4239" i="7"/>
  <c r="E4239" i="7" s="1"/>
  <c r="C4239" i="7"/>
  <c r="A4240" i="7"/>
  <c r="B4240" i="7"/>
  <c r="D4240" i="7" s="1"/>
  <c r="C4240" i="7"/>
  <c r="E4240" i="7"/>
  <c r="G4240" i="7"/>
  <c r="A4241" i="7"/>
  <c r="B4241" i="7" s="1"/>
  <c r="A4242" i="7"/>
  <c r="G4242" i="7" s="1"/>
  <c r="B4242" i="7"/>
  <c r="C4242" i="7"/>
  <c r="E4242" i="7"/>
  <c r="A4243" i="7"/>
  <c r="C4243" i="7"/>
  <c r="A4244" i="7"/>
  <c r="B4244" i="7"/>
  <c r="E4244" i="7"/>
  <c r="A4245" i="7"/>
  <c r="G4245" i="7" s="1"/>
  <c r="C4245" i="7"/>
  <c r="A4246" i="7"/>
  <c r="B4246" i="7"/>
  <c r="C4246" i="7"/>
  <c r="E4246" i="7"/>
  <c r="G4246" i="7"/>
  <c r="A4247" i="7"/>
  <c r="C4247" i="7" s="1"/>
  <c r="A4248" i="7"/>
  <c r="G4248" i="7" s="1"/>
  <c r="B4248" i="7"/>
  <c r="E4248" i="7"/>
  <c r="A4249" i="7"/>
  <c r="C4249" i="7" s="1"/>
  <c r="B4249" i="7"/>
  <c r="D4249" i="7" s="1"/>
  <c r="A4250" i="7"/>
  <c r="B4250" i="7"/>
  <c r="D4250" i="7" s="1"/>
  <c r="C4250" i="7"/>
  <c r="E4250" i="7"/>
  <c r="G4250" i="7"/>
  <c r="A4251" i="7"/>
  <c r="A4252" i="7"/>
  <c r="C4252" i="7"/>
  <c r="E4252" i="7"/>
  <c r="A4253" i="7"/>
  <c r="B4253" i="7" s="1"/>
  <c r="C4253" i="7"/>
  <c r="G4253" i="7"/>
  <c r="A4254" i="7"/>
  <c r="B4254" i="7" s="1"/>
  <c r="G4254" i="7"/>
  <c r="A4255" i="7"/>
  <c r="G4255" i="7" s="1"/>
  <c r="B4255" i="7"/>
  <c r="C4255" i="7"/>
  <c r="D4255" i="7"/>
  <c r="A4256" i="7"/>
  <c r="C4256" i="7" s="1"/>
  <c r="B4256" i="7"/>
  <c r="D4256" i="7" s="1"/>
  <c r="E4256" i="7"/>
  <c r="A4257" i="7"/>
  <c r="B4257" i="7"/>
  <c r="C4257" i="7"/>
  <c r="D4257" i="7"/>
  <c r="E4257" i="7"/>
  <c r="G4257" i="7"/>
  <c r="A4258" i="7"/>
  <c r="B4258" i="7" s="1"/>
  <c r="A4259" i="7"/>
  <c r="C4259" i="7" s="1"/>
  <c r="E4259" i="7"/>
  <c r="A4260" i="7"/>
  <c r="C4260" i="7" s="1"/>
  <c r="A4261" i="7"/>
  <c r="B4261" i="7" s="1"/>
  <c r="C4261" i="7"/>
  <c r="A4262" i="7"/>
  <c r="E4262" i="7" s="1"/>
  <c r="B4262" i="7"/>
  <c r="D4262" i="7" s="1"/>
  <c r="C4262" i="7"/>
  <c r="G4262" i="7"/>
  <c r="A4263" i="7"/>
  <c r="G4263" i="7" s="1"/>
  <c r="B4263" i="7"/>
  <c r="D4263" i="7" s="1"/>
  <c r="C4263" i="7"/>
  <c r="E4263" i="7"/>
  <c r="A4264" i="7"/>
  <c r="B4264" i="7"/>
  <c r="E4264" i="7"/>
  <c r="A4265" i="7"/>
  <c r="G4265" i="7" s="1"/>
  <c r="E4265" i="7"/>
  <c r="A4266" i="7"/>
  <c r="A4267" i="7"/>
  <c r="C4267" i="7"/>
  <c r="G4267" i="7"/>
  <c r="A4268" i="7"/>
  <c r="B4268" i="7"/>
  <c r="G4268" i="7"/>
  <c r="A4269" i="7"/>
  <c r="E4269" i="7" s="1"/>
  <c r="G4269" i="7"/>
  <c r="A4270" i="7"/>
  <c r="B4270" i="7"/>
  <c r="C4270" i="7"/>
  <c r="E4270" i="7"/>
  <c r="G4270" i="7"/>
  <c r="A4271" i="7"/>
  <c r="A4272" i="7"/>
  <c r="C4272" i="7"/>
  <c r="E4272" i="7"/>
  <c r="A4273" i="7"/>
  <c r="C4273" i="7" s="1"/>
  <c r="E4273" i="7"/>
  <c r="G4273" i="7"/>
  <c r="A4274" i="7"/>
  <c r="B4274" i="7"/>
  <c r="D4274" i="7" s="1"/>
  <c r="C4274" i="7"/>
  <c r="E4274" i="7"/>
  <c r="G4274" i="7"/>
  <c r="A4275" i="7"/>
  <c r="E4275" i="7" s="1"/>
  <c r="B4275" i="7"/>
  <c r="D4275" i="7" s="1"/>
  <c r="C4275" i="7"/>
  <c r="G4275" i="7"/>
  <c r="A4276" i="7"/>
  <c r="E4276" i="7" s="1"/>
  <c r="C4276" i="7"/>
  <c r="A4277" i="7"/>
  <c r="A4278" i="7"/>
  <c r="B4278" i="7" s="1"/>
  <c r="E4278" i="7"/>
  <c r="G4278" i="7"/>
  <c r="A4279" i="7"/>
  <c r="G4279" i="7" s="1"/>
  <c r="B4279" i="7"/>
  <c r="D4279" i="7" s="1"/>
  <c r="C4279" i="7"/>
  <c r="A4280" i="7"/>
  <c r="E4280" i="7" s="1"/>
  <c r="B4280" i="7"/>
  <c r="G4280" i="7"/>
  <c r="A4281" i="7"/>
  <c r="A4282" i="7"/>
  <c r="E4282" i="7" s="1"/>
  <c r="B4282" i="7"/>
  <c r="D4282" i="7" s="1"/>
  <c r="C4282" i="7"/>
  <c r="G4282" i="7"/>
  <c r="A4283" i="7"/>
  <c r="C4283" i="7" s="1"/>
  <c r="B4283" i="7"/>
  <c r="E4283" i="7"/>
  <c r="G4283" i="7"/>
  <c r="A4284" i="7"/>
  <c r="C4284" i="7" s="1"/>
  <c r="G4284" i="7"/>
  <c r="A4285" i="7"/>
  <c r="B4285" i="7" s="1"/>
  <c r="C4285" i="7"/>
  <c r="E4285" i="7"/>
  <c r="G4285" i="7"/>
  <c r="A4286" i="7"/>
  <c r="A4287" i="7"/>
  <c r="G4287" i="7" s="1"/>
  <c r="B4287" i="7"/>
  <c r="C4287" i="7"/>
  <c r="E4287" i="7"/>
  <c r="A4288" i="7"/>
  <c r="C4288" i="7" s="1"/>
  <c r="B4288" i="7"/>
  <c r="D4288" i="7"/>
  <c r="E4288" i="7"/>
  <c r="G4288" i="7"/>
  <c r="A4289" i="7"/>
  <c r="C4289" i="7" s="1"/>
  <c r="E4289" i="7"/>
  <c r="A4290" i="7"/>
  <c r="C4290" i="7" s="1"/>
  <c r="A4291" i="7"/>
  <c r="B4291" i="7" s="1"/>
  <c r="C4291" i="7"/>
  <c r="E4291" i="7"/>
  <c r="G4291" i="7"/>
  <c r="A4292" i="7"/>
  <c r="A4293" i="7"/>
  <c r="A4294" i="7"/>
  <c r="B4294" i="7"/>
  <c r="C4294" i="7"/>
  <c r="D4294" i="7"/>
  <c r="E4294" i="7"/>
  <c r="G4294" i="7"/>
  <c r="A4295" i="7"/>
  <c r="A4296" i="7"/>
  <c r="C4296" i="7" s="1"/>
  <c r="E4296" i="7"/>
  <c r="A4297" i="7"/>
  <c r="B4297" i="7" s="1"/>
  <c r="G4297" i="7"/>
  <c r="A4298" i="7"/>
  <c r="C4298" i="7" s="1"/>
  <c r="B4298" i="7"/>
  <c r="D4298" i="7" s="1"/>
  <c r="E4298" i="7"/>
  <c r="G4298" i="7"/>
  <c r="A4299" i="7"/>
  <c r="E4299" i="7" s="1"/>
  <c r="B4299" i="7"/>
  <c r="D4299" i="7" s="1"/>
  <c r="C4299" i="7"/>
  <c r="G4299" i="7"/>
  <c r="A4300" i="7"/>
  <c r="C4300" i="7" s="1"/>
  <c r="B4300" i="7"/>
  <c r="A4301" i="7"/>
  <c r="E4301" i="7"/>
  <c r="A4302" i="7"/>
  <c r="B4302" i="7" s="1"/>
  <c r="A4303" i="7"/>
  <c r="G4303" i="7" s="1"/>
  <c r="B4303" i="7"/>
  <c r="D4303" i="7" s="1"/>
  <c r="C4303" i="7"/>
  <c r="A4304" i="7"/>
  <c r="C4304" i="7" s="1"/>
  <c r="G4304" i="7"/>
  <c r="A4305" i="7"/>
  <c r="C4305" i="7" s="1"/>
  <c r="B4305" i="7"/>
  <c r="D4305" i="7"/>
  <c r="E4305" i="7"/>
  <c r="A4306" i="7"/>
  <c r="B4306" i="7" s="1"/>
  <c r="E4306" i="7"/>
  <c r="G4306" i="7"/>
  <c r="A4307" i="7"/>
  <c r="B4307" i="7"/>
  <c r="C4307" i="7"/>
  <c r="E4307" i="7"/>
  <c r="G4307" i="7"/>
  <c r="A4308" i="7"/>
  <c r="E4308" i="7" s="1"/>
  <c r="A4309" i="7"/>
  <c r="C4309" i="7"/>
  <c r="E4309" i="7"/>
  <c r="A4310" i="7"/>
  <c r="A4311" i="7"/>
  <c r="G4311" i="7" s="1"/>
  <c r="B4311" i="7"/>
  <c r="D4311" i="7" s="1"/>
  <c r="C4311" i="7"/>
  <c r="E4311" i="7"/>
  <c r="A4312" i="7"/>
  <c r="B4312" i="7" s="1"/>
  <c r="A4313" i="7"/>
  <c r="C4313" i="7"/>
  <c r="E4313" i="7"/>
  <c r="A4314" i="7"/>
  <c r="C4314" i="7" s="1"/>
  <c r="B4314" i="7"/>
  <c r="E4314" i="7"/>
  <c r="G4314" i="7"/>
  <c r="A4315" i="7"/>
  <c r="G4315" i="7" s="1"/>
  <c r="B4315" i="7"/>
  <c r="C4315" i="7"/>
  <c r="E4315" i="7"/>
  <c r="A4316" i="7"/>
  <c r="E4316" i="7" s="1"/>
  <c r="B4316" i="7"/>
  <c r="C4316" i="7"/>
  <c r="D4316" i="7"/>
  <c r="G4316" i="7"/>
  <c r="A4317" i="7"/>
  <c r="B4317" i="7" s="1"/>
  <c r="A4318" i="7"/>
  <c r="E4318" i="7" s="1"/>
  <c r="A4319" i="7"/>
  <c r="A4320" i="7"/>
  <c r="E4320" i="7" s="1"/>
  <c r="B4320" i="7"/>
  <c r="D4320" i="7" s="1"/>
  <c r="C4320" i="7"/>
  <c r="G4320" i="7"/>
  <c r="A4321" i="7"/>
  <c r="C4321" i="7"/>
  <c r="G4321" i="7"/>
  <c r="A4322" i="7"/>
  <c r="B4322" i="7"/>
  <c r="E4322" i="7"/>
  <c r="A4323" i="7"/>
  <c r="B4323" i="7" s="1"/>
  <c r="E4323" i="7"/>
  <c r="G4323" i="7"/>
  <c r="A4324" i="7"/>
  <c r="B4324" i="7"/>
  <c r="D4324" i="7" s="1"/>
  <c r="C4324" i="7"/>
  <c r="E4324" i="7"/>
  <c r="G4324" i="7"/>
  <c r="A4325" i="7"/>
  <c r="E4325" i="7"/>
  <c r="G4325" i="7"/>
  <c r="A4326" i="7"/>
  <c r="G4326" i="7" s="1"/>
  <c r="B4326" i="7"/>
  <c r="D4326" i="7" s="1"/>
  <c r="C4326" i="7"/>
  <c r="E4326" i="7"/>
  <c r="A4327" i="7"/>
  <c r="E4327" i="7" s="1"/>
  <c r="B4327" i="7"/>
  <c r="A4328" i="7"/>
  <c r="B4328" i="7" s="1"/>
  <c r="C4328" i="7"/>
  <c r="D4328" i="7"/>
  <c r="E4328" i="7"/>
  <c r="G4328" i="7"/>
  <c r="A4329" i="7"/>
  <c r="B4329" i="7"/>
  <c r="A4330" i="7"/>
  <c r="B4330" i="7" s="1"/>
  <c r="C4330" i="7"/>
  <c r="E4330" i="7"/>
  <c r="G4330" i="7"/>
  <c r="A4331" i="7"/>
  <c r="B4331" i="7"/>
  <c r="D4331" i="7" s="1"/>
  <c r="C4331" i="7"/>
  <c r="E4331" i="7"/>
  <c r="G4331" i="7"/>
  <c r="A4332" i="7"/>
  <c r="B4332" i="7" s="1"/>
  <c r="A4333" i="7"/>
  <c r="B4333" i="7" s="1"/>
  <c r="C4333" i="7"/>
  <c r="D4333" i="7"/>
  <c r="E4333" i="7"/>
  <c r="A4334" i="7"/>
  <c r="B4334" i="7" s="1"/>
  <c r="G4334" i="7"/>
  <c r="A4335" i="7"/>
  <c r="B4335" i="7"/>
  <c r="E4335" i="7"/>
  <c r="A4336" i="7"/>
  <c r="E4336" i="7" s="1"/>
  <c r="B4336" i="7"/>
  <c r="D4336" i="7" s="1"/>
  <c r="C4336" i="7"/>
  <c r="G4336" i="7"/>
  <c r="A4337" i="7"/>
  <c r="C4337" i="7" s="1"/>
  <c r="B4337" i="7"/>
  <c r="D4337" i="7" s="1"/>
  <c r="A4338" i="7"/>
  <c r="E4338" i="7"/>
  <c r="A4339" i="7"/>
  <c r="B4339" i="7"/>
  <c r="A4340" i="7"/>
  <c r="E4340" i="7" s="1"/>
  <c r="B4340" i="7"/>
  <c r="D4340" i="7" s="1"/>
  <c r="C4340" i="7"/>
  <c r="G4340" i="7"/>
  <c r="A4341" i="7"/>
  <c r="B4341" i="7" s="1"/>
  <c r="C4341" i="7"/>
  <c r="D4341" i="7"/>
  <c r="E4341" i="7"/>
  <c r="G4341" i="7"/>
  <c r="A4342" i="7"/>
  <c r="B4342" i="7"/>
  <c r="A4343" i="7"/>
  <c r="G4343" i="7" s="1"/>
  <c r="B4343" i="7"/>
  <c r="C4343" i="7"/>
  <c r="D4343" i="7"/>
  <c r="A4344" i="7"/>
  <c r="B4344" i="7"/>
  <c r="C4344" i="7"/>
  <c r="E4344" i="7"/>
  <c r="G4344" i="7"/>
  <c r="A4345" i="7"/>
  <c r="C4345" i="7" s="1"/>
  <c r="A4346" i="7"/>
  <c r="G4346" i="7" s="1"/>
  <c r="C4346" i="7"/>
  <c r="E4346" i="7"/>
  <c r="A4347" i="7"/>
  <c r="A4348" i="7"/>
  <c r="B4348" i="7"/>
  <c r="C4348" i="7"/>
  <c r="D4348" i="7"/>
  <c r="E4348" i="7"/>
  <c r="G4348" i="7"/>
  <c r="A4349" i="7"/>
  <c r="C4349" i="7" s="1"/>
  <c r="G4349" i="7"/>
  <c r="A4350" i="7"/>
  <c r="C4350" i="7" s="1"/>
  <c r="A4351" i="7"/>
  <c r="G4351" i="7" s="1"/>
  <c r="B4351" i="7"/>
  <c r="D4351" i="7" s="1"/>
  <c r="C4351" i="7"/>
  <c r="E4351" i="7"/>
  <c r="A4352" i="7"/>
  <c r="B4352" i="7"/>
  <c r="A4353" i="7"/>
  <c r="E4353" i="7" s="1"/>
  <c r="B4353" i="7"/>
  <c r="C4353" i="7"/>
  <c r="D4353" i="7" s="1"/>
  <c r="G4353" i="7"/>
  <c r="A4354" i="7"/>
  <c r="B4354" i="7" s="1"/>
  <c r="D4354" i="7" s="1"/>
  <c r="C4354" i="7"/>
  <c r="E4354" i="7"/>
  <c r="A4355" i="7"/>
  <c r="B4355" i="7" s="1"/>
  <c r="A4356" i="7"/>
  <c r="B4356" i="7" s="1"/>
  <c r="E4356" i="7"/>
  <c r="G4356" i="7"/>
  <c r="A4357" i="7"/>
  <c r="G4357" i="7"/>
  <c r="A4358" i="7"/>
  <c r="G4358" i="7"/>
  <c r="A4359" i="7"/>
  <c r="A4360" i="7"/>
  <c r="E4360" i="7" s="1"/>
  <c r="B4360" i="7"/>
  <c r="D4360" i="7" s="1"/>
  <c r="C4360" i="7"/>
  <c r="G4360" i="7"/>
  <c r="A4361" i="7"/>
  <c r="B4361" i="7"/>
  <c r="C4361" i="7"/>
  <c r="E4361" i="7"/>
  <c r="G4361" i="7"/>
  <c r="A4362" i="7"/>
  <c r="C4362" i="7"/>
  <c r="A4363" i="7"/>
  <c r="G4363" i="7" s="1"/>
  <c r="C4363" i="7"/>
  <c r="E4363" i="7"/>
  <c r="A4364" i="7"/>
  <c r="C4364" i="7" s="1"/>
  <c r="B4364" i="7"/>
  <c r="D4364" i="7" s="1"/>
  <c r="E4364" i="7"/>
  <c r="G4364" i="7"/>
  <c r="A4365" i="7"/>
  <c r="B4365" i="7" s="1"/>
  <c r="C4365" i="7"/>
  <c r="D4365" i="7" s="1"/>
  <c r="E4365" i="7"/>
  <c r="G4365" i="7"/>
  <c r="A4366" i="7"/>
  <c r="E4366" i="7" s="1"/>
  <c r="G4366" i="7"/>
  <c r="A4367" i="7"/>
  <c r="A4368" i="7"/>
  <c r="B4368" i="7"/>
  <c r="D4368" i="7" s="1"/>
  <c r="C4368" i="7"/>
  <c r="E4368" i="7"/>
  <c r="G4368" i="7"/>
  <c r="A4369" i="7"/>
  <c r="B4369" i="7"/>
  <c r="D4369" i="7" s="1"/>
  <c r="C4369" i="7"/>
  <c r="E4369" i="7"/>
  <c r="G4369" i="7"/>
  <c r="A4370" i="7"/>
  <c r="G4370" i="7" s="1"/>
  <c r="B4370" i="7"/>
  <c r="D4370" i="7" s="1"/>
  <c r="C4370" i="7"/>
  <c r="E4370" i="7"/>
  <c r="A4371" i="7"/>
  <c r="B4371" i="7"/>
  <c r="C4371" i="7"/>
  <c r="E4371" i="7"/>
  <c r="G4371" i="7"/>
  <c r="A4372" i="7"/>
  <c r="A4373" i="7"/>
  <c r="C4373" i="7"/>
  <c r="G4373" i="7"/>
  <c r="A4374" i="7"/>
  <c r="C4374" i="7" s="1"/>
  <c r="B4374" i="7"/>
  <c r="D4374" i="7"/>
  <c r="E4374" i="7"/>
  <c r="G4374" i="7"/>
  <c r="A4375" i="7"/>
  <c r="C4375" i="7" s="1"/>
  <c r="A4376" i="7"/>
  <c r="B4376" i="7"/>
  <c r="D4376" i="7" s="1"/>
  <c r="C4376" i="7"/>
  <c r="E4376" i="7"/>
  <c r="G4376" i="7"/>
  <c r="A4377" i="7"/>
  <c r="B4377" i="7"/>
  <c r="G4377" i="7"/>
  <c r="A4378" i="7"/>
  <c r="B4378" i="7"/>
  <c r="C4378" i="7"/>
  <c r="E4378" i="7"/>
  <c r="G4378" i="7"/>
  <c r="A4379" i="7"/>
  <c r="C4379" i="7" s="1"/>
  <c r="B4379" i="7"/>
  <c r="D4379" i="7" s="1"/>
  <c r="E4379" i="7"/>
  <c r="G4379" i="7"/>
  <c r="A4380" i="7"/>
  <c r="B4380" i="7" s="1"/>
  <c r="A4381" i="7"/>
  <c r="C4381" i="7" s="1"/>
  <c r="A4382" i="7"/>
  <c r="C4382" i="7" s="1"/>
  <c r="A4383" i="7"/>
  <c r="B4383" i="7"/>
  <c r="D4383" i="7" s="1"/>
  <c r="C4383" i="7"/>
  <c r="A4384" i="7"/>
  <c r="C4384" i="7" s="1"/>
  <c r="B4384" i="7"/>
  <c r="D4384" i="7" s="1"/>
  <c r="E4384" i="7"/>
  <c r="G4384" i="7"/>
  <c r="A4385" i="7"/>
  <c r="B4385" i="7"/>
  <c r="C4385" i="7"/>
  <c r="D4385" i="7" s="1"/>
  <c r="E4385" i="7"/>
  <c r="G4385" i="7"/>
  <c r="A4386" i="7"/>
  <c r="E4386" i="7" s="1"/>
  <c r="C4386" i="7"/>
  <c r="G4386" i="7"/>
  <c r="A4387" i="7"/>
  <c r="A4388" i="7"/>
  <c r="C4388" i="7" s="1"/>
  <c r="A4389" i="7"/>
  <c r="B4389" i="7" s="1"/>
  <c r="C4389" i="7"/>
  <c r="E4389" i="7"/>
  <c r="G4389" i="7"/>
  <c r="A4390" i="7"/>
  <c r="E4390" i="7" s="1"/>
  <c r="B4390" i="7"/>
  <c r="C4390" i="7"/>
  <c r="G4390" i="7"/>
  <c r="A4391" i="7"/>
  <c r="G4391" i="7" s="1"/>
  <c r="B4391" i="7"/>
  <c r="D4391" i="7" s="1"/>
  <c r="C4391" i="7"/>
  <c r="E4391" i="7"/>
  <c r="A4392" i="7"/>
  <c r="E4392" i="7" s="1"/>
  <c r="B4392" i="7"/>
  <c r="A4393" i="7"/>
  <c r="B4393" i="7" s="1"/>
  <c r="C4393" i="7"/>
  <c r="E4393" i="7"/>
  <c r="G4393" i="7"/>
  <c r="A4394" i="7"/>
  <c r="C4394" i="7" s="1"/>
  <c r="B4394" i="7"/>
  <c r="E4394" i="7"/>
  <c r="G4394" i="7"/>
  <c r="A4395" i="7"/>
  <c r="C4395" i="7"/>
  <c r="G4395" i="7"/>
  <c r="A4396" i="7"/>
  <c r="C4396" i="7" s="1"/>
  <c r="B4396" i="7"/>
  <c r="D4396" i="7" s="1"/>
  <c r="E4396" i="7"/>
  <c r="G4396" i="7"/>
  <c r="A4397" i="7"/>
  <c r="C4397" i="7"/>
  <c r="E4397" i="7"/>
  <c r="A4398" i="7"/>
  <c r="B4398" i="7"/>
  <c r="D4398" i="7" s="1"/>
  <c r="C4398" i="7"/>
  <c r="E4398" i="7"/>
  <c r="G4398" i="7"/>
  <c r="A4399" i="7"/>
  <c r="A4400" i="7"/>
  <c r="G4400" i="7" s="1"/>
  <c r="B4400" i="7"/>
  <c r="D4400" i="7" s="1"/>
  <c r="C4400" i="7"/>
  <c r="A4401" i="7"/>
  <c r="E4401" i="7"/>
  <c r="A4402" i="7"/>
  <c r="B4402" i="7"/>
  <c r="D4402" i="7" s="1"/>
  <c r="C4402" i="7"/>
  <c r="E4402" i="7"/>
  <c r="G4402" i="7"/>
  <c r="A4403" i="7"/>
  <c r="E4403" i="7" s="1"/>
  <c r="C4403" i="7"/>
  <c r="G4403" i="7"/>
  <c r="A4404" i="7"/>
  <c r="C4404" i="7"/>
  <c r="E4404" i="7"/>
  <c r="A4405" i="7"/>
  <c r="E4405" i="7" s="1"/>
  <c r="G4405" i="7"/>
  <c r="A4406" i="7"/>
  <c r="B4406" i="7"/>
  <c r="D4406" i="7" s="1"/>
  <c r="C4406" i="7"/>
  <c r="E4406" i="7"/>
  <c r="G4406" i="7"/>
  <c r="A4407" i="7"/>
  <c r="G4407" i="7" s="1"/>
  <c r="B4407" i="7"/>
  <c r="D4407" i="7" s="1"/>
  <c r="C4407" i="7"/>
  <c r="A4408" i="7"/>
  <c r="B4408" i="7"/>
  <c r="D4408" i="7" s="1"/>
  <c r="C4408" i="7"/>
  <c r="E4408" i="7"/>
  <c r="G4408" i="7"/>
  <c r="A4409" i="7"/>
  <c r="A4410" i="7"/>
  <c r="E4410" i="7" s="1"/>
  <c r="B4410" i="7"/>
  <c r="D4410" i="7" s="1"/>
  <c r="C4410" i="7"/>
  <c r="G4410" i="7"/>
  <c r="A4411" i="7"/>
  <c r="C4411" i="7" s="1"/>
  <c r="D4411" i="7" s="1"/>
  <c r="B4411" i="7"/>
  <c r="E4411" i="7"/>
  <c r="G4411" i="7"/>
  <c r="A4412" i="7"/>
  <c r="C4412" i="7"/>
  <c r="A4413" i="7"/>
  <c r="G4413" i="7"/>
  <c r="A4414" i="7"/>
  <c r="B4414" i="7"/>
  <c r="G4414" i="7"/>
  <c r="A4415" i="7"/>
  <c r="G4415" i="7" s="1"/>
  <c r="B4415" i="7"/>
  <c r="C4415" i="7"/>
  <c r="E4415" i="7"/>
  <c r="A4416" i="7"/>
  <c r="A4417" i="7"/>
  <c r="G4417" i="7" s="1"/>
  <c r="B4417" i="7"/>
  <c r="C4417" i="7"/>
  <c r="E4417" i="7"/>
  <c r="A4418" i="7"/>
  <c r="C4418" i="7" s="1"/>
  <c r="B4418" i="7"/>
  <c r="D4418" i="7" s="1"/>
  <c r="E4418" i="7"/>
  <c r="G4418" i="7"/>
  <c r="A4419" i="7"/>
  <c r="C4419" i="7" s="1"/>
  <c r="G4419" i="7"/>
  <c r="A4420" i="7"/>
  <c r="E4420" i="7" s="1"/>
  <c r="C4420" i="7"/>
  <c r="G4420" i="7"/>
  <c r="A4421" i="7"/>
  <c r="C4421" i="7"/>
  <c r="E4421" i="7"/>
  <c r="A4422" i="7"/>
  <c r="C4422" i="7" s="1"/>
  <c r="A4423" i="7"/>
  <c r="E4423" i="7"/>
  <c r="A4424" i="7"/>
  <c r="B4424" i="7" s="1"/>
  <c r="E4424" i="7"/>
  <c r="A4425" i="7"/>
  <c r="C4425" i="7" s="1"/>
  <c r="A4426" i="7"/>
  <c r="B4426" i="7"/>
  <c r="D4426" i="7" s="1"/>
  <c r="C4426" i="7"/>
  <c r="E4426" i="7"/>
  <c r="G4426" i="7"/>
  <c r="A4427" i="7"/>
  <c r="C4427" i="7"/>
  <c r="E4427" i="7"/>
  <c r="A4428" i="7"/>
  <c r="B4428" i="7" s="1"/>
  <c r="A4429" i="7"/>
  <c r="A4430" i="7"/>
  <c r="B4430" i="7"/>
  <c r="C4430" i="7"/>
  <c r="D4430" i="7"/>
  <c r="E4430" i="7"/>
  <c r="G4430" i="7"/>
  <c r="A4431" i="7"/>
  <c r="B4431" i="7"/>
  <c r="E4431" i="7"/>
  <c r="A4432" i="7"/>
  <c r="E4432" i="7" s="1"/>
  <c r="C4432" i="7"/>
  <c r="A4433" i="7"/>
  <c r="B4433" i="7" s="1"/>
  <c r="C4433" i="7"/>
  <c r="D4433" i="7" s="1"/>
  <c r="E4433" i="7"/>
  <c r="G4433" i="7"/>
  <c r="A4434" i="7"/>
  <c r="B4434" i="7"/>
  <c r="C4434" i="7"/>
  <c r="E4434" i="7"/>
  <c r="G4434" i="7"/>
  <c r="A4435" i="7"/>
  <c r="G4435" i="7" s="1"/>
  <c r="C4435" i="7"/>
  <c r="A4436" i="7"/>
  <c r="E4436" i="7" s="1"/>
  <c r="C4436" i="7"/>
  <c r="G4436" i="7"/>
  <c r="A4437" i="7"/>
  <c r="C4437" i="7"/>
  <c r="E4437" i="7"/>
  <c r="A4438" i="7"/>
  <c r="C4438" i="7" s="1"/>
  <c r="A4439" i="7"/>
  <c r="E4439" i="7"/>
  <c r="A4440" i="7"/>
  <c r="B4440" i="7" s="1"/>
  <c r="A4441" i="7"/>
  <c r="C4441" i="7" s="1"/>
  <c r="A4442" i="7"/>
  <c r="B4442" i="7"/>
  <c r="D4442" i="7" s="1"/>
  <c r="C4442" i="7"/>
  <c r="E4442" i="7"/>
  <c r="G4442" i="7"/>
  <c r="A4443" i="7"/>
  <c r="C4443" i="7" s="1"/>
  <c r="E4443" i="7"/>
  <c r="A4444" i="7"/>
  <c r="B4444" i="7" s="1"/>
  <c r="G4444" i="7"/>
  <c r="A4445" i="7"/>
  <c r="A4446" i="7"/>
  <c r="B4446" i="7"/>
  <c r="C4446" i="7"/>
  <c r="D4446" i="7"/>
  <c r="E4446" i="7"/>
  <c r="G4446" i="7"/>
  <c r="A4447" i="7"/>
  <c r="B4447" i="7"/>
  <c r="E4447" i="7"/>
  <c r="A4448" i="7"/>
  <c r="E4448" i="7" s="1"/>
  <c r="G4448" i="7"/>
  <c r="A4449" i="7"/>
  <c r="B4449" i="7" s="1"/>
  <c r="D4449" i="7" s="1"/>
  <c r="C4449" i="7"/>
  <c r="E4449" i="7"/>
  <c r="A4450" i="7"/>
  <c r="B4450" i="7"/>
  <c r="C4450" i="7"/>
  <c r="E4450" i="7"/>
  <c r="G4450" i="7"/>
  <c r="A4451" i="7"/>
  <c r="C4451" i="7" s="1"/>
  <c r="G4451" i="7"/>
  <c r="A4452" i="7"/>
  <c r="E4452" i="7" s="1"/>
  <c r="C4452" i="7"/>
  <c r="G4452" i="7"/>
  <c r="A4453" i="7"/>
  <c r="C4453" i="7"/>
  <c r="E4453" i="7"/>
  <c r="A4454" i="7"/>
  <c r="C4454" i="7"/>
  <c r="E4454" i="7"/>
  <c r="A4455" i="7"/>
  <c r="E4455" i="7"/>
  <c r="A4456" i="7"/>
  <c r="B4456" i="7"/>
  <c r="E4456" i="7"/>
  <c r="A4457" i="7"/>
  <c r="C4457" i="7" s="1"/>
  <c r="E4457" i="7"/>
  <c r="A4458" i="7"/>
  <c r="B4458" i="7"/>
  <c r="D4458" i="7" s="1"/>
  <c r="C4458" i="7"/>
  <c r="E4458" i="7"/>
  <c r="G4458" i="7"/>
  <c r="A4459" i="7"/>
  <c r="C4459" i="7" s="1"/>
  <c r="A4460" i="7"/>
  <c r="B4460" i="7"/>
  <c r="G4460" i="7"/>
  <c r="A4461" i="7"/>
  <c r="A4462" i="7"/>
  <c r="B4462" i="7"/>
  <c r="C4462" i="7"/>
  <c r="D4462" i="7" s="1"/>
  <c r="E4462" i="7"/>
  <c r="G4462" i="7"/>
  <c r="A4463" i="7"/>
  <c r="B4463" i="7"/>
  <c r="E4463" i="7"/>
  <c r="A4464" i="7"/>
  <c r="E4464" i="7" s="1"/>
  <c r="B4464" i="7"/>
  <c r="C4464" i="7"/>
  <c r="G4464" i="7"/>
  <c r="A4465" i="7"/>
  <c r="B4465" i="7" s="1"/>
  <c r="C4465" i="7"/>
  <c r="D4465" i="7" s="1"/>
  <c r="E4465" i="7"/>
  <c r="A4466" i="7"/>
  <c r="B4466" i="7"/>
  <c r="C4466" i="7"/>
  <c r="E4466" i="7"/>
  <c r="G4466" i="7"/>
  <c r="A4467" i="7"/>
  <c r="C4467" i="7" s="1"/>
  <c r="A4468" i="7"/>
  <c r="E4468" i="7" s="1"/>
  <c r="C4468" i="7"/>
  <c r="G4468" i="7"/>
  <c r="A4469" i="7"/>
  <c r="C4469" i="7"/>
  <c r="E4469" i="7"/>
  <c r="A4470" i="7"/>
  <c r="C4470" i="7" s="1"/>
  <c r="E4470" i="7"/>
  <c r="A4471" i="7"/>
  <c r="E4471" i="7" s="1"/>
  <c r="A4472" i="7"/>
  <c r="E4472" i="7" s="1"/>
  <c r="B4472" i="7"/>
  <c r="A4473" i="7"/>
  <c r="C4473" i="7" s="1"/>
  <c r="B4473" i="7"/>
  <c r="D4473" i="7" s="1"/>
  <c r="G4473" i="7"/>
  <c r="A4474" i="7"/>
  <c r="B4474" i="7"/>
  <c r="D4474" i="7" s="1"/>
  <c r="C4474" i="7"/>
  <c r="E4474" i="7"/>
  <c r="G4474" i="7"/>
  <c r="A4475" i="7"/>
  <c r="E4475" i="7" s="1"/>
  <c r="C4475" i="7"/>
  <c r="A4476" i="7"/>
  <c r="B4476" i="7"/>
  <c r="G4476" i="7"/>
  <c r="A4477" i="7"/>
  <c r="A4478" i="7"/>
  <c r="B4478" i="7"/>
  <c r="D4478" i="7" s="1"/>
  <c r="C4478" i="7"/>
  <c r="E4478" i="7"/>
  <c r="G4478" i="7"/>
  <c r="A4479" i="7"/>
  <c r="B4479" i="7"/>
  <c r="E4479" i="7"/>
  <c r="A4480" i="7"/>
  <c r="E4480" i="7" s="1"/>
  <c r="B4480" i="7"/>
  <c r="G4480" i="7"/>
  <c r="A4481" i="7"/>
  <c r="B4481" i="7" s="1"/>
  <c r="D4481" i="7" s="1"/>
  <c r="C4481" i="7"/>
  <c r="E4481" i="7"/>
  <c r="A4482" i="7"/>
  <c r="B4482" i="7"/>
  <c r="C4482" i="7"/>
  <c r="E4482" i="7"/>
  <c r="G4482" i="7"/>
  <c r="A4483" i="7"/>
  <c r="G4483" i="7" s="1"/>
  <c r="C4483" i="7"/>
  <c r="A4484" i="7"/>
  <c r="E4484" i="7" s="1"/>
  <c r="C4484" i="7"/>
  <c r="G4484" i="7"/>
  <c r="A4485" i="7"/>
  <c r="C4485" i="7"/>
  <c r="E4485" i="7"/>
  <c r="A4486" i="7"/>
  <c r="A4487" i="7"/>
  <c r="E4487" i="7"/>
  <c r="A4488" i="7"/>
  <c r="B4488" i="7" s="1"/>
  <c r="A4489" i="7"/>
  <c r="C4489" i="7" s="1"/>
  <c r="E4489" i="7"/>
  <c r="G4489" i="7"/>
  <c r="A4490" i="7"/>
  <c r="B4490" i="7"/>
  <c r="D4490" i="7" s="1"/>
  <c r="C4490" i="7"/>
  <c r="E4490" i="7"/>
  <c r="G4490" i="7"/>
  <c r="A4491" i="7"/>
  <c r="C4491" i="7" s="1"/>
  <c r="E4491" i="7"/>
  <c r="A4492" i="7"/>
  <c r="B4492" i="7" s="1"/>
  <c r="A4493" i="7"/>
  <c r="A4494" i="7"/>
  <c r="B4494" i="7"/>
  <c r="C4494" i="7"/>
  <c r="D4494" i="7"/>
  <c r="E4494" i="7"/>
  <c r="G4494" i="7"/>
  <c r="A4495" i="7"/>
  <c r="B4495" i="7"/>
  <c r="E4495" i="7"/>
  <c r="A4496" i="7"/>
  <c r="E4496" i="7" s="1"/>
  <c r="A4497" i="7"/>
  <c r="B4497" i="7" s="1"/>
  <c r="C4497" i="7"/>
  <c r="D4497" i="7"/>
  <c r="E4497" i="7"/>
  <c r="A4498" i="7"/>
  <c r="B4498" i="7"/>
  <c r="C4498" i="7"/>
  <c r="E4498" i="7"/>
  <c r="G4498" i="7"/>
  <c r="A4499" i="7"/>
  <c r="C4499" i="7" s="1"/>
  <c r="G4499" i="7"/>
  <c r="A4500" i="7"/>
  <c r="E4500" i="7" s="1"/>
  <c r="C4500" i="7"/>
  <c r="G4500" i="7"/>
  <c r="A4501" i="7"/>
  <c r="C4501" i="7"/>
  <c r="E4501" i="7"/>
  <c r="A4502" i="7"/>
  <c r="C4502" i="7"/>
  <c r="A4503" i="7"/>
  <c r="E4503" i="7" s="1"/>
  <c r="A4504" i="7"/>
  <c r="B4504" i="7"/>
  <c r="E4504" i="7"/>
  <c r="A4505" i="7"/>
  <c r="C4505" i="7" s="1"/>
  <c r="A4506" i="7"/>
  <c r="B4506" i="7"/>
  <c r="D4506" i="7" s="1"/>
  <c r="C4506" i="7"/>
  <c r="E4506" i="7"/>
  <c r="G4506" i="7"/>
  <c r="A4507" i="7"/>
  <c r="C4507" i="7"/>
  <c r="E4507" i="7"/>
  <c r="A4508" i="7"/>
  <c r="B4508" i="7"/>
  <c r="G4508" i="7"/>
  <c r="A4509" i="7"/>
  <c r="A4510" i="7"/>
  <c r="B4510" i="7"/>
  <c r="C4510" i="7"/>
  <c r="D4510" i="7" s="1"/>
  <c r="E4510" i="7"/>
  <c r="G4510" i="7"/>
  <c r="A4511" i="7"/>
  <c r="B4511" i="7"/>
  <c r="E4511" i="7"/>
  <c r="A4512" i="7"/>
  <c r="E4512" i="7" s="1"/>
  <c r="B4512" i="7"/>
  <c r="C4512" i="7"/>
  <c r="G4512" i="7"/>
  <c r="A4513" i="7"/>
  <c r="B4513" i="7" s="1"/>
  <c r="D4513" i="7" s="1"/>
  <c r="C4513" i="7"/>
  <c r="E4513" i="7"/>
  <c r="A4514" i="7"/>
  <c r="B4514" i="7"/>
  <c r="C4514" i="7"/>
  <c r="E4514" i="7"/>
  <c r="G4514" i="7"/>
  <c r="A4515" i="7"/>
  <c r="G4515" i="7" s="1"/>
  <c r="C4515" i="7"/>
  <c r="A4516" i="7"/>
  <c r="E4516" i="7" s="1"/>
  <c r="C4516" i="7"/>
  <c r="G4516" i="7"/>
  <c r="A4517" i="7"/>
  <c r="C4517" i="7"/>
  <c r="E4517" i="7"/>
  <c r="A4518" i="7"/>
  <c r="C4518" i="7" s="1"/>
  <c r="E4518" i="7"/>
  <c r="A4519" i="7"/>
  <c r="A4520" i="7"/>
  <c r="B4520" i="7" s="1"/>
  <c r="A4521" i="7"/>
  <c r="C4521" i="7" s="1"/>
  <c r="B4521" i="7"/>
  <c r="D4521" i="7" s="1"/>
  <c r="A4522" i="7"/>
  <c r="B4522" i="7"/>
  <c r="D4522" i="7" s="1"/>
  <c r="C4522" i="7"/>
  <c r="E4522" i="7"/>
  <c r="G4522" i="7"/>
  <c r="A4523" i="7"/>
  <c r="C4523" i="7" s="1"/>
  <c r="A4524" i="7"/>
  <c r="B4524" i="7" s="1"/>
  <c r="G4524" i="7"/>
  <c r="A4525" i="7"/>
  <c r="C4525" i="7" s="1"/>
  <c r="A4526" i="7"/>
  <c r="G4526" i="7" s="1"/>
  <c r="C4526" i="7"/>
  <c r="E4526" i="7"/>
  <c r="A4527" i="7"/>
  <c r="C4527" i="7" s="1"/>
  <c r="E4527" i="7"/>
  <c r="G4527" i="7"/>
  <c r="A4528" i="7"/>
  <c r="C4528" i="7"/>
  <c r="E4528" i="7"/>
  <c r="A4529" i="7"/>
  <c r="G4529" i="7" s="1"/>
  <c r="B4529" i="7"/>
  <c r="C4529" i="7"/>
  <c r="E4529" i="7"/>
  <c r="A4530" i="7"/>
  <c r="B4530" i="7"/>
  <c r="C4530" i="7"/>
  <c r="D4530" i="7"/>
  <c r="E4530" i="7"/>
  <c r="G4530" i="7"/>
  <c r="A4531" i="7"/>
  <c r="B4531" i="7" s="1"/>
  <c r="C4531" i="7"/>
  <c r="D4531" i="7" s="1"/>
  <c r="E4531" i="7"/>
  <c r="G4531" i="7"/>
  <c r="A4532" i="7"/>
  <c r="B4532" i="7" s="1"/>
  <c r="A4533" i="7"/>
  <c r="G4533" i="7" s="1"/>
  <c r="A4534" i="7"/>
  <c r="G4534" i="7" s="1"/>
  <c r="C4534" i="7"/>
  <c r="A4535" i="7"/>
  <c r="B4535" i="7" s="1"/>
  <c r="A4536" i="7"/>
  <c r="B4536" i="7" s="1"/>
  <c r="E4536" i="7"/>
  <c r="G4536" i="7"/>
  <c r="A4537" i="7"/>
  <c r="C4537" i="7" s="1"/>
  <c r="A4538" i="7"/>
  <c r="B4538" i="7"/>
  <c r="D4538" i="7" s="1"/>
  <c r="C4538" i="7"/>
  <c r="E4538" i="7"/>
  <c r="G4538" i="7"/>
  <c r="A4539" i="7"/>
  <c r="B4539" i="7" s="1"/>
  <c r="C4539" i="7"/>
  <c r="D4539" i="7" s="1"/>
  <c r="G4539" i="7"/>
  <c r="A4540" i="7"/>
  <c r="E4540" i="7" s="1"/>
  <c r="B4540" i="7"/>
  <c r="D4540" i="7" s="1"/>
  <c r="C4540" i="7"/>
  <c r="G4540" i="7"/>
  <c r="A4541" i="7"/>
  <c r="B4541" i="7"/>
  <c r="A4542" i="7"/>
  <c r="E4542" i="7" s="1"/>
  <c r="C4542" i="7"/>
  <c r="A4543" i="7"/>
  <c r="C4543" i="7" s="1"/>
  <c r="B4543" i="7"/>
  <c r="D4543" i="7"/>
  <c r="G4543" i="7"/>
  <c r="A4544" i="7"/>
  <c r="B4544" i="7" s="1"/>
  <c r="A4545" i="7"/>
  <c r="B4545" i="7"/>
  <c r="C4545" i="7"/>
  <c r="D4545" i="7" s="1"/>
  <c r="E4545" i="7"/>
  <c r="G4545" i="7"/>
  <c r="A4546" i="7"/>
  <c r="B4546" i="7"/>
  <c r="C4546" i="7"/>
  <c r="E4546" i="7"/>
  <c r="G4546" i="7"/>
  <c r="A4547" i="7"/>
  <c r="G4547" i="7" s="1"/>
  <c r="A4548" i="7"/>
  <c r="G4548" i="7" s="1"/>
  <c r="B4548" i="7"/>
  <c r="E4548" i="7"/>
  <c r="A4549" i="7"/>
  <c r="B4549" i="7" s="1"/>
  <c r="E4549" i="7"/>
  <c r="A4550" i="7"/>
  <c r="B4550" i="7" s="1"/>
  <c r="C4550" i="7"/>
  <c r="E4550" i="7"/>
  <c r="A4551" i="7"/>
  <c r="E4551" i="7" s="1"/>
  <c r="B4551" i="7"/>
  <c r="A4552" i="7"/>
  <c r="B4552" i="7" s="1"/>
  <c r="C4552" i="7"/>
  <c r="E4552" i="7"/>
  <c r="G4552" i="7"/>
  <c r="A4553" i="7"/>
  <c r="C4553" i="7" s="1"/>
  <c r="B4553" i="7"/>
  <c r="D4553" i="7" s="1"/>
  <c r="E4553" i="7"/>
  <c r="G4553" i="7"/>
  <c r="A4554" i="7"/>
  <c r="B4554" i="7" s="1"/>
  <c r="D4554" i="7" s="1"/>
  <c r="C4554" i="7"/>
  <c r="E4554" i="7"/>
  <c r="G4554" i="7"/>
  <c r="A4555" i="7"/>
  <c r="B4555" i="7" s="1"/>
  <c r="C4555" i="7"/>
  <c r="D4555" i="7" s="1"/>
  <c r="E4555" i="7"/>
  <c r="G4555" i="7"/>
  <c r="A4556" i="7"/>
  <c r="B4556" i="7" s="1"/>
  <c r="E4556" i="7"/>
  <c r="A4557" i="7"/>
  <c r="B4557" i="7" s="1"/>
  <c r="E4557" i="7"/>
  <c r="A4558" i="7"/>
  <c r="E4558" i="7" s="1"/>
  <c r="A4559" i="7"/>
  <c r="B4559" i="7"/>
  <c r="D4559" i="7" s="1"/>
  <c r="C4559" i="7"/>
  <c r="E4559" i="7"/>
  <c r="G4559" i="7"/>
  <c r="A4560" i="7"/>
  <c r="B4560" i="7" s="1"/>
  <c r="C4560" i="7"/>
  <c r="E4560" i="7"/>
  <c r="A4561" i="7"/>
  <c r="G4561" i="7" s="1"/>
  <c r="B4561" i="7"/>
  <c r="A4562" i="7"/>
  <c r="B4562" i="7" s="1"/>
  <c r="D4562" i="7" s="1"/>
  <c r="C4562" i="7"/>
  <c r="E4562" i="7"/>
  <c r="A4563" i="7"/>
  <c r="B4563" i="7" s="1"/>
  <c r="C4563" i="7"/>
  <c r="D4563" i="7" s="1"/>
  <c r="E4563" i="7"/>
  <c r="G4563" i="7"/>
  <c r="A4564" i="7"/>
  <c r="B4564" i="7"/>
  <c r="G4564" i="7"/>
  <c r="A4565" i="7"/>
  <c r="G4565" i="7" s="1"/>
  <c r="B4565" i="7"/>
  <c r="E4565" i="7"/>
  <c r="A4566" i="7"/>
  <c r="B4566" i="7"/>
  <c r="C4566" i="7"/>
  <c r="D4566" i="7" s="1"/>
  <c r="E4566" i="7"/>
  <c r="G4566" i="7"/>
  <c r="A4567" i="7"/>
  <c r="B4567" i="7" s="1"/>
  <c r="E4567" i="7"/>
  <c r="G4567" i="7"/>
  <c r="A4568" i="7"/>
  <c r="E4568" i="7" s="1"/>
  <c r="G4568" i="7"/>
  <c r="A4569" i="7"/>
  <c r="G4569" i="7" s="1"/>
  <c r="A4570" i="7"/>
  <c r="B4570" i="7" s="1"/>
  <c r="C4570" i="7"/>
  <c r="D4570" i="7" s="1"/>
  <c r="G4570" i="7"/>
  <c r="A4571" i="7"/>
  <c r="C4571" i="7" s="1"/>
  <c r="A4572" i="7"/>
  <c r="G4572" i="7" s="1"/>
  <c r="B4572" i="7"/>
  <c r="D4572" i="7" s="1"/>
  <c r="C4572" i="7"/>
  <c r="A4573" i="7"/>
  <c r="C4573" i="7" s="1"/>
  <c r="A4574" i="7"/>
  <c r="B4574" i="7"/>
  <c r="D4574" i="7" s="1"/>
  <c r="C4574" i="7"/>
  <c r="E4574" i="7"/>
  <c r="G4574" i="7"/>
  <c r="A4575" i="7"/>
  <c r="B4575" i="7" s="1"/>
  <c r="C4575" i="7"/>
  <c r="E4575" i="7"/>
  <c r="A4576" i="7"/>
  <c r="E4576" i="7" s="1"/>
  <c r="A4577" i="7"/>
  <c r="G4577" i="7" s="1"/>
  <c r="B4577" i="7"/>
  <c r="D4577" i="7" s="1"/>
  <c r="C4577" i="7"/>
  <c r="A4578" i="7"/>
  <c r="B4578" i="7" s="1"/>
  <c r="E4578" i="7"/>
  <c r="G4578" i="7"/>
  <c r="A4579" i="7"/>
  <c r="C4579" i="7" s="1"/>
  <c r="B4579" i="7"/>
  <c r="D4579" i="7" s="1"/>
  <c r="G4579" i="7"/>
  <c r="A4580" i="7"/>
  <c r="G4580" i="7" s="1"/>
  <c r="C4580" i="7"/>
  <c r="E4580" i="7"/>
  <c r="A4581" i="7"/>
  <c r="B4581" i="7" s="1"/>
  <c r="E4581" i="7"/>
  <c r="G4581" i="7"/>
  <c r="A4582" i="7"/>
  <c r="B4582" i="7"/>
  <c r="C4582" i="7"/>
  <c r="D4582" i="7" s="1"/>
  <c r="E4582" i="7"/>
  <c r="G4582" i="7"/>
  <c r="A4583" i="7"/>
  <c r="B4583" i="7" s="1"/>
  <c r="E4583" i="7"/>
  <c r="G4583" i="7"/>
  <c r="A4584" i="7"/>
  <c r="E4584" i="7" s="1"/>
  <c r="G4584" i="7"/>
  <c r="A4585" i="7"/>
  <c r="G4585" i="7" s="1"/>
  <c r="A4586" i="7"/>
  <c r="B4586" i="7" s="1"/>
  <c r="C4586" i="7"/>
  <c r="D4586" i="7" s="1"/>
  <c r="G4586" i="7"/>
  <c r="A4587" i="7"/>
  <c r="C4587" i="7" s="1"/>
  <c r="A4588" i="7"/>
  <c r="G4588" i="7" s="1"/>
  <c r="B4588" i="7"/>
  <c r="D4588" i="7" s="1"/>
  <c r="C4588" i="7"/>
  <c r="A4589" i="7"/>
  <c r="C4589" i="7" s="1"/>
  <c r="A4590" i="7"/>
  <c r="B4590" i="7"/>
  <c r="D4590" i="7" s="1"/>
  <c r="C4590" i="7"/>
  <c r="E4590" i="7"/>
  <c r="G4590" i="7"/>
  <c r="A4591" i="7"/>
  <c r="B4591" i="7" s="1"/>
  <c r="C4591" i="7"/>
  <c r="E4591" i="7"/>
  <c r="A4592" i="7"/>
  <c r="E4592" i="7" s="1"/>
  <c r="A4593" i="7"/>
  <c r="G4593" i="7" s="1"/>
  <c r="B4593" i="7"/>
  <c r="D4593" i="7" s="1"/>
  <c r="C4593" i="7"/>
  <c r="A4594" i="7"/>
  <c r="B4594" i="7" s="1"/>
  <c r="E4594" i="7"/>
  <c r="G4594" i="7"/>
  <c r="A4595" i="7"/>
  <c r="C4595" i="7" s="1"/>
  <c r="B4595" i="7"/>
  <c r="D4595" i="7" s="1"/>
  <c r="G4595" i="7"/>
  <c r="A4596" i="7"/>
  <c r="G4596" i="7" s="1"/>
  <c r="C4596" i="7"/>
  <c r="E4596" i="7"/>
  <c r="A4597" i="7"/>
  <c r="B4597" i="7" s="1"/>
  <c r="E4597" i="7"/>
  <c r="G4597" i="7"/>
  <c r="A4598" i="7"/>
  <c r="B4598" i="7"/>
  <c r="C4598" i="7"/>
  <c r="D4598" i="7" s="1"/>
  <c r="E4598" i="7"/>
  <c r="G4598" i="7"/>
  <c r="A4599" i="7"/>
  <c r="B4599" i="7" s="1"/>
  <c r="E4599" i="7"/>
  <c r="G4599" i="7"/>
  <c r="A4600" i="7"/>
  <c r="E4600" i="7" s="1"/>
  <c r="G4600" i="7"/>
  <c r="A4601" i="7"/>
  <c r="G4601" i="7" s="1"/>
  <c r="A4602" i="7"/>
  <c r="B4602" i="7" s="1"/>
  <c r="C4602" i="7"/>
  <c r="D4602" i="7"/>
  <c r="G4602" i="7"/>
  <c r="A4603" i="7"/>
  <c r="C4603" i="7" s="1"/>
  <c r="A4604" i="7"/>
  <c r="G4604" i="7" s="1"/>
  <c r="B4604" i="7"/>
  <c r="D4604" i="7" s="1"/>
  <c r="C4604" i="7"/>
  <c r="A4605" i="7"/>
  <c r="C4605" i="7" s="1"/>
  <c r="A4606" i="7"/>
  <c r="B4606" i="7"/>
  <c r="D4606" i="7" s="1"/>
  <c r="C4606" i="7"/>
  <c r="E4606" i="7"/>
  <c r="G4606" i="7"/>
  <c r="A4607" i="7"/>
  <c r="B4607" i="7" s="1"/>
  <c r="C4607" i="7"/>
  <c r="E4607" i="7"/>
  <c r="A4608" i="7"/>
  <c r="E4608" i="7" s="1"/>
  <c r="A4609" i="7"/>
  <c r="G4609" i="7" s="1"/>
  <c r="B4609" i="7"/>
  <c r="D4609" i="7" s="1"/>
  <c r="C4609" i="7"/>
  <c r="A4610" i="7"/>
  <c r="B4610" i="7" s="1"/>
  <c r="E4610" i="7"/>
  <c r="G4610" i="7"/>
  <c r="A4611" i="7"/>
  <c r="C4611" i="7" s="1"/>
  <c r="B4611" i="7"/>
  <c r="D4611" i="7" s="1"/>
  <c r="G4611" i="7"/>
  <c r="A4612" i="7"/>
  <c r="G4612" i="7" s="1"/>
  <c r="E4612" i="7"/>
  <c r="A4613" i="7"/>
  <c r="B4613" i="7" s="1"/>
  <c r="E4613" i="7"/>
  <c r="G4613" i="7"/>
  <c r="A4614" i="7"/>
  <c r="B4614" i="7"/>
  <c r="C4614" i="7"/>
  <c r="D4614" i="7" s="1"/>
  <c r="E4614" i="7"/>
  <c r="G4614" i="7"/>
  <c r="A4615" i="7"/>
  <c r="B4615" i="7" s="1"/>
  <c r="G4615" i="7"/>
  <c r="A4616" i="7"/>
  <c r="E4616" i="7" s="1"/>
  <c r="G4616" i="7"/>
  <c r="A4617" i="7"/>
  <c r="G4617" i="7" s="1"/>
  <c r="A4618" i="7"/>
  <c r="B4618" i="7" s="1"/>
  <c r="C4618" i="7"/>
  <c r="D4618" i="7"/>
  <c r="G4618" i="7"/>
  <c r="A4619" i="7"/>
  <c r="C4619" i="7" s="1"/>
  <c r="A4620" i="7"/>
  <c r="G4620" i="7" s="1"/>
  <c r="B4620" i="7"/>
  <c r="D4620" i="7" s="1"/>
  <c r="C4620" i="7"/>
  <c r="A4621" i="7"/>
  <c r="C4621" i="7" s="1"/>
  <c r="A4622" i="7"/>
  <c r="B4622" i="7"/>
  <c r="D4622" i="7" s="1"/>
  <c r="C4622" i="7"/>
  <c r="E4622" i="7"/>
  <c r="G4622" i="7"/>
  <c r="A4623" i="7"/>
  <c r="B4623" i="7" s="1"/>
  <c r="C4623" i="7"/>
  <c r="E4623" i="7"/>
  <c r="A4624" i="7"/>
  <c r="E4624" i="7" s="1"/>
  <c r="A4625" i="7"/>
  <c r="G4625" i="7" s="1"/>
  <c r="B4625" i="7"/>
  <c r="D4625" i="7" s="1"/>
  <c r="C4625" i="7"/>
  <c r="A4626" i="7"/>
  <c r="B4626" i="7" s="1"/>
  <c r="E4626" i="7"/>
  <c r="G4626" i="7"/>
  <c r="A4627" i="7"/>
  <c r="C4627" i="7" s="1"/>
  <c r="B4627" i="7"/>
  <c r="D4627" i="7" s="1"/>
  <c r="A4628" i="7"/>
  <c r="G4628" i="7" s="1"/>
  <c r="E4628" i="7"/>
  <c r="A4629" i="7"/>
  <c r="B4629" i="7" s="1"/>
  <c r="E4629" i="7"/>
  <c r="G4629" i="7"/>
  <c r="A4630" i="7"/>
  <c r="B4630" i="7"/>
  <c r="C4630" i="7"/>
  <c r="D4630" i="7" s="1"/>
  <c r="E4630" i="7"/>
  <c r="G4630" i="7"/>
  <c r="A4631" i="7"/>
  <c r="B4631" i="7" s="1"/>
  <c r="G4631" i="7"/>
  <c r="A4632" i="7"/>
  <c r="E4632" i="7" s="1"/>
  <c r="G4632" i="7"/>
  <c r="A4633" i="7"/>
  <c r="G4633" i="7" s="1"/>
  <c r="A4634" i="7"/>
  <c r="B4634" i="7" s="1"/>
  <c r="C4634" i="7"/>
  <c r="D4634" i="7"/>
  <c r="G4634" i="7"/>
  <c r="A4635" i="7"/>
  <c r="C4635" i="7" s="1"/>
  <c r="A4636" i="7"/>
  <c r="G4636" i="7" s="1"/>
  <c r="B4636" i="7"/>
  <c r="D4636" i="7" s="1"/>
  <c r="C4636" i="7"/>
  <c r="E4636" i="7"/>
  <c r="A4637" i="7"/>
  <c r="C4637" i="7" s="1"/>
  <c r="A4638" i="7"/>
  <c r="B4638" i="7"/>
  <c r="D4638" i="7" s="1"/>
  <c r="C4638" i="7"/>
  <c r="E4638" i="7"/>
  <c r="G4638" i="7"/>
  <c r="A4639" i="7"/>
  <c r="B4639" i="7" s="1"/>
  <c r="C4639" i="7"/>
  <c r="E4639" i="7"/>
  <c r="G4639" i="7"/>
  <c r="A4640" i="7"/>
  <c r="E4640" i="7" s="1"/>
  <c r="A4641" i="7"/>
  <c r="G4641" i="7" s="1"/>
  <c r="B4641" i="7"/>
  <c r="D4641" i="7" s="1"/>
  <c r="C4641" i="7"/>
  <c r="A4642" i="7"/>
  <c r="B4642" i="7" s="1"/>
  <c r="E4642" i="7"/>
  <c r="G4642" i="7"/>
  <c r="A4643" i="7"/>
  <c r="C4643" i="7" s="1"/>
  <c r="B4643" i="7"/>
  <c r="D4643" i="7" s="1"/>
  <c r="A4644" i="7"/>
  <c r="G4644" i="7" s="1"/>
  <c r="E4644" i="7"/>
  <c r="A4645" i="7"/>
  <c r="B4645" i="7" s="1"/>
  <c r="E4645" i="7"/>
  <c r="G4645" i="7"/>
  <c r="A4646" i="7"/>
  <c r="B4646" i="7"/>
  <c r="C4646" i="7"/>
  <c r="D4646" i="7" s="1"/>
  <c r="E4646" i="7"/>
  <c r="G4646" i="7"/>
  <c r="A4647" i="7"/>
  <c r="B4647" i="7" s="1"/>
  <c r="G4647" i="7"/>
  <c r="A4648" i="7"/>
  <c r="E4648" i="7" s="1"/>
  <c r="G4648" i="7"/>
  <c r="A4649" i="7"/>
  <c r="G4649" i="7" s="1"/>
  <c r="A4650" i="7"/>
  <c r="B4650" i="7" s="1"/>
  <c r="C4650" i="7"/>
  <c r="D4650" i="7"/>
  <c r="G4650" i="7"/>
  <c r="A4651" i="7"/>
  <c r="C4651" i="7" s="1"/>
  <c r="A4652" i="7"/>
  <c r="G4652" i="7" s="1"/>
  <c r="B4652" i="7"/>
  <c r="D4652" i="7" s="1"/>
  <c r="C4652" i="7"/>
  <c r="E4652" i="7"/>
  <c r="A4653" i="7"/>
  <c r="C4653" i="7" s="1"/>
  <c r="A4654" i="7"/>
  <c r="B4654" i="7"/>
  <c r="D4654" i="7" s="1"/>
  <c r="C4654" i="7"/>
  <c r="E4654" i="7"/>
  <c r="G4654" i="7"/>
  <c r="A4655" i="7"/>
  <c r="B4655" i="7" s="1"/>
  <c r="C4655" i="7"/>
  <c r="E4655" i="7"/>
  <c r="G4655" i="7"/>
  <c r="A4656" i="7"/>
  <c r="E4656" i="7" s="1"/>
  <c r="A4657" i="7"/>
  <c r="G4657" i="7" s="1"/>
  <c r="B4657" i="7"/>
  <c r="D4657" i="7" s="1"/>
  <c r="C4657" i="7"/>
  <c r="A4658" i="7"/>
  <c r="B4658" i="7" s="1"/>
  <c r="E4658" i="7"/>
  <c r="G4658" i="7"/>
  <c r="A4659" i="7"/>
  <c r="C4659" i="7" s="1"/>
  <c r="B4659" i="7"/>
  <c r="D4659" i="7" s="1"/>
  <c r="A4660" i="7"/>
  <c r="G4660" i="7" s="1"/>
  <c r="C4660" i="7"/>
  <c r="E4660" i="7"/>
  <c r="A4661" i="7"/>
  <c r="B4661" i="7" s="1"/>
  <c r="E4661" i="7"/>
  <c r="G4661" i="7"/>
  <c r="A4662" i="7"/>
  <c r="B4662" i="7"/>
  <c r="C4662" i="7"/>
  <c r="D4662" i="7" s="1"/>
  <c r="E4662" i="7"/>
  <c r="G4662" i="7"/>
  <c r="A4663" i="7"/>
  <c r="B4663" i="7" s="1"/>
  <c r="E4663" i="7"/>
  <c r="G4663" i="7"/>
  <c r="A4664" i="7"/>
  <c r="E4664" i="7" s="1"/>
  <c r="G4664" i="7"/>
  <c r="A4665" i="7"/>
  <c r="G4665" i="7" s="1"/>
  <c r="A4666" i="7"/>
  <c r="B4666" i="7" s="1"/>
  <c r="C4666" i="7"/>
  <c r="D4666" i="7"/>
  <c r="G4666" i="7"/>
  <c r="A4667" i="7"/>
  <c r="C4667" i="7" s="1"/>
  <c r="A4668" i="7"/>
  <c r="G4668" i="7" s="1"/>
  <c r="B4668" i="7"/>
  <c r="D4668" i="7" s="1"/>
  <c r="C4668" i="7"/>
  <c r="E4668" i="7"/>
  <c r="A4669" i="7"/>
  <c r="C4669" i="7" s="1"/>
  <c r="A4670" i="7"/>
  <c r="B4670" i="7"/>
  <c r="D4670" i="7" s="1"/>
  <c r="C4670" i="7"/>
  <c r="E4670" i="7"/>
  <c r="G4670" i="7"/>
  <c r="A4671" i="7"/>
  <c r="B4671" i="7" s="1"/>
  <c r="C4671" i="7"/>
  <c r="E4671" i="7"/>
  <c r="G4671" i="7"/>
  <c r="A4672" i="7"/>
  <c r="E4672" i="7" s="1"/>
  <c r="A4673" i="7"/>
  <c r="G4673" i="7" s="1"/>
  <c r="B4673" i="7"/>
  <c r="C4673" i="7"/>
  <c r="D4673" i="7" s="1"/>
  <c r="A4674" i="7"/>
  <c r="B4674" i="7" s="1"/>
  <c r="E4674" i="7"/>
  <c r="G4674" i="7"/>
  <c r="A4675" i="7"/>
  <c r="C4675" i="7" s="1"/>
  <c r="B4675" i="7"/>
  <c r="D4675" i="7" s="1"/>
  <c r="A4676" i="7"/>
  <c r="G4676" i="7" s="1"/>
  <c r="C4676" i="7"/>
  <c r="E4676" i="7"/>
  <c r="A4677" i="7"/>
  <c r="B4677" i="7" s="1"/>
  <c r="G4677" i="7"/>
  <c r="A4678" i="7"/>
  <c r="B4678" i="7"/>
  <c r="C4678" i="7"/>
  <c r="D4678" i="7" s="1"/>
  <c r="E4678" i="7"/>
  <c r="G4678" i="7"/>
  <c r="A4679" i="7"/>
  <c r="B4679" i="7" s="1"/>
  <c r="E4679" i="7"/>
  <c r="G4679" i="7"/>
  <c r="A4680" i="7"/>
  <c r="E4680" i="7" s="1"/>
  <c r="A4681" i="7"/>
  <c r="G4681" i="7" s="1"/>
  <c r="A4682" i="7"/>
  <c r="B4682" i="7" s="1"/>
  <c r="C4682" i="7"/>
  <c r="D4682" i="7"/>
  <c r="G4682" i="7"/>
  <c r="A4683" i="7"/>
  <c r="C4683" i="7" s="1"/>
  <c r="A4684" i="7"/>
  <c r="G4684" i="7" s="1"/>
  <c r="B4684" i="7"/>
  <c r="D4684" i="7" s="1"/>
  <c r="C4684" i="7"/>
  <c r="E4684" i="7"/>
  <c r="A4685" i="7"/>
  <c r="C4685" i="7" s="1"/>
  <c r="A4686" i="7"/>
  <c r="B4686" i="7"/>
  <c r="D4686" i="7" s="1"/>
  <c r="C4686" i="7"/>
  <c r="E4686" i="7"/>
  <c r="G4686" i="7"/>
  <c r="A4687" i="7"/>
  <c r="B4687" i="7" s="1"/>
  <c r="C4687" i="7"/>
  <c r="E4687" i="7"/>
  <c r="G4687" i="7"/>
  <c r="A4688" i="7"/>
  <c r="E4688" i="7" s="1"/>
  <c r="A4689" i="7"/>
  <c r="G4689" i="7" s="1"/>
  <c r="B4689" i="7"/>
  <c r="C4689" i="7"/>
  <c r="D4689" i="7" s="1"/>
  <c r="A4690" i="7"/>
  <c r="B4690" i="7" s="1"/>
  <c r="E4690" i="7"/>
  <c r="G4690" i="7"/>
  <c r="A4691" i="7"/>
  <c r="C4691" i="7" s="1"/>
  <c r="B4691" i="7"/>
  <c r="D4691" i="7" s="1"/>
  <c r="A4692" i="7"/>
  <c r="G4692" i="7" s="1"/>
  <c r="C4692" i="7"/>
  <c r="E4692" i="7"/>
  <c r="A4693" i="7"/>
  <c r="B4693" i="7" s="1"/>
  <c r="G4693" i="7"/>
  <c r="A4694" i="7"/>
  <c r="B4694" i="7"/>
  <c r="C4694" i="7"/>
  <c r="D4694" i="7" s="1"/>
  <c r="E4694" i="7"/>
  <c r="G4694" i="7"/>
  <c r="A4695" i="7"/>
  <c r="B4695" i="7" s="1"/>
  <c r="E4695" i="7"/>
  <c r="G4695" i="7"/>
  <c r="A4696" i="7"/>
  <c r="E4696" i="7" s="1"/>
  <c r="A4697" i="7"/>
  <c r="G4697" i="7" s="1"/>
  <c r="A4698" i="7"/>
  <c r="B4698" i="7" s="1"/>
  <c r="C4698" i="7"/>
  <c r="D4698" i="7"/>
  <c r="G4698" i="7"/>
  <c r="A4699" i="7"/>
  <c r="C4699" i="7" s="1"/>
  <c r="A4700" i="7"/>
  <c r="G4700" i="7" s="1"/>
  <c r="B4700" i="7"/>
  <c r="D4700" i="7" s="1"/>
  <c r="C4700" i="7"/>
  <c r="E4700" i="7"/>
  <c r="A4701" i="7"/>
  <c r="C4701" i="7" s="1"/>
  <c r="A4702" i="7"/>
  <c r="B4702" i="7"/>
  <c r="D4702" i="7" s="1"/>
  <c r="C4702" i="7"/>
  <c r="E4702" i="7"/>
  <c r="G4702" i="7"/>
  <c r="A4703" i="7"/>
  <c r="B4703" i="7" s="1"/>
  <c r="C4703" i="7"/>
  <c r="E4703" i="7"/>
  <c r="G4703" i="7"/>
  <c r="A4704" i="7"/>
  <c r="E4704" i="7" s="1"/>
  <c r="A4705" i="7"/>
  <c r="G4705" i="7" s="1"/>
  <c r="B4705" i="7"/>
  <c r="C4705" i="7"/>
  <c r="D4705" i="7" s="1"/>
  <c r="A4706" i="7"/>
  <c r="B4706" i="7" s="1"/>
  <c r="E4706" i="7"/>
  <c r="G4706" i="7"/>
  <c r="A4707" i="7"/>
  <c r="C4707" i="7" s="1"/>
  <c r="B4707" i="7"/>
  <c r="D4707" i="7" s="1"/>
  <c r="A4708" i="7"/>
  <c r="G4708" i="7" s="1"/>
  <c r="C4708" i="7"/>
  <c r="E4708" i="7"/>
  <c r="A4709" i="7"/>
  <c r="B4709" i="7" s="1"/>
  <c r="G4709" i="7"/>
  <c r="A4710" i="7"/>
  <c r="B4710" i="7"/>
  <c r="C4710" i="7"/>
  <c r="D4710" i="7" s="1"/>
  <c r="E4710" i="7"/>
  <c r="G4710" i="7"/>
  <c r="A4711" i="7"/>
  <c r="B4711" i="7" s="1"/>
  <c r="E4711" i="7"/>
  <c r="G4711" i="7"/>
  <c r="A4712" i="7"/>
  <c r="E4712" i="7" s="1"/>
  <c r="A4713" i="7"/>
  <c r="G4713" i="7" s="1"/>
  <c r="A4714" i="7"/>
  <c r="B4714" i="7" s="1"/>
  <c r="C4714" i="7"/>
  <c r="D4714" i="7"/>
  <c r="G4714" i="7"/>
  <c r="A4715" i="7"/>
  <c r="C4715" i="7" s="1"/>
  <c r="A4716" i="7"/>
  <c r="G4716" i="7" s="1"/>
  <c r="B4716" i="7"/>
  <c r="D4716" i="7" s="1"/>
  <c r="C4716" i="7"/>
  <c r="E4716" i="7"/>
  <c r="A4717" i="7"/>
  <c r="C4717" i="7" s="1"/>
  <c r="A4718" i="7"/>
  <c r="B4718" i="7"/>
  <c r="D4718" i="7" s="1"/>
  <c r="C4718" i="7"/>
  <c r="E4718" i="7"/>
  <c r="G4718" i="7"/>
  <c r="A4719" i="7"/>
  <c r="B4719" i="7" s="1"/>
  <c r="C4719" i="7"/>
  <c r="E4719" i="7"/>
  <c r="G4719" i="7"/>
  <c r="A4720" i="7"/>
  <c r="E4720" i="7" s="1"/>
  <c r="A4721" i="7"/>
  <c r="G4721" i="7" s="1"/>
  <c r="B4721" i="7"/>
  <c r="C4721" i="7"/>
  <c r="D4721" i="7" s="1"/>
  <c r="A4722" i="7"/>
  <c r="B4722" i="7" s="1"/>
  <c r="E4722" i="7"/>
  <c r="A4723" i="7"/>
  <c r="C4723" i="7" s="1"/>
  <c r="B4723" i="7"/>
  <c r="D4723" i="7" s="1"/>
  <c r="A4724" i="7"/>
  <c r="G4724" i="7" s="1"/>
  <c r="C4724" i="7"/>
  <c r="E4724" i="7"/>
  <c r="A4725" i="7"/>
  <c r="B4725" i="7" s="1"/>
  <c r="G4725" i="7"/>
  <c r="A4726" i="7"/>
  <c r="B4726" i="7"/>
  <c r="D4726" i="7" s="1"/>
  <c r="C4726" i="7"/>
  <c r="E4726" i="7"/>
  <c r="G4726" i="7"/>
  <c r="A4727" i="7"/>
  <c r="B4727" i="7" s="1"/>
  <c r="E4727" i="7"/>
  <c r="G4727" i="7"/>
  <c r="A4728" i="7"/>
  <c r="E4728" i="7" s="1"/>
  <c r="A4729" i="7"/>
  <c r="G4729" i="7" s="1"/>
  <c r="A4730" i="7"/>
  <c r="B4730" i="7" s="1"/>
  <c r="C4730" i="7"/>
  <c r="D4730" i="7"/>
  <c r="G4730" i="7"/>
  <c r="A4731" i="7"/>
  <c r="B4731" i="7" s="1"/>
  <c r="A4732" i="7"/>
  <c r="G4732" i="7" s="1"/>
  <c r="E4732" i="7"/>
  <c r="A4733" i="7"/>
  <c r="B4733" i="7" s="1"/>
  <c r="G4733" i="7"/>
  <c r="A4734" i="7"/>
  <c r="B4734" i="7" s="1"/>
  <c r="A4735" i="7"/>
  <c r="B4735" i="7" s="1"/>
  <c r="G4735" i="7"/>
  <c r="A4736" i="7"/>
  <c r="B4736" i="7" s="1"/>
  <c r="G4736" i="7"/>
  <c r="A4737" i="7"/>
  <c r="G4737" i="7" s="1"/>
  <c r="A4738" i="7"/>
  <c r="B4738" i="7" s="1"/>
  <c r="D4738" i="7" s="1"/>
  <c r="C4738" i="7"/>
  <c r="E4738" i="7"/>
  <c r="G4738" i="7"/>
  <c r="A4739" i="7"/>
  <c r="B4739" i="7" s="1"/>
  <c r="G4739" i="7"/>
  <c r="A4740" i="7"/>
  <c r="G4740" i="7" s="1"/>
  <c r="A4741" i="7"/>
  <c r="B4741" i="7"/>
  <c r="D4741" i="7" s="1"/>
  <c r="C4741" i="7"/>
  <c r="E4741" i="7"/>
  <c r="G4741" i="7"/>
  <c r="A4742" i="7"/>
  <c r="B4742" i="7" s="1"/>
  <c r="G4742" i="7"/>
  <c r="A4743" i="7"/>
  <c r="B4743" i="7" s="1"/>
  <c r="A4744" i="7"/>
  <c r="B4744" i="7"/>
  <c r="D4744" i="7" s="1"/>
  <c r="C4744" i="7"/>
  <c r="E4744" i="7"/>
  <c r="G4744" i="7"/>
  <c r="A4745" i="7"/>
  <c r="G4745" i="7" s="1"/>
  <c r="A4746" i="7"/>
  <c r="B4746" i="7" s="1"/>
  <c r="D4746" i="7" s="1"/>
  <c r="C4746" i="7"/>
  <c r="A4747" i="7"/>
  <c r="B4747" i="7"/>
  <c r="D4747" i="7" s="1"/>
  <c r="C4747" i="7"/>
  <c r="E4747" i="7"/>
  <c r="G4747" i="7"/>
  <c r="A4748" i="7"/>
  <c r="B4748" i="7" s="1"/>
  <c r="E4748" i="7"/>
  <c r="A4749" i="7"/>
  <c r="C4749" i="7" s="1"/>
  <c r="B4749" i="7"/>
  <c r="A4750" i="7"/>
  <c r="C4750" i="7" s="1"/>
  <c r="B4750" i="7"/>
  <c r="E4750" i="7"/>
  <c r="G4750" i="7"/>
  <c r="A4751" i="7"/>
  <c r="B4751" i="7"/>
  <c r="D4751" i="7" s="1"/>
  <c r="C4751" i="7"/>
  <c r="E4751" i="7"/>
  <c r="G4751" i="7"/>
  <c r="A4752" i="7"/>
  <c r="B4752" i="7" s="1"/>
  <c r="G4752" i="7"/>
  <c r="A4753" i="7"/>
  <c r="E4753" i="7" s="1"/>
  <c r="B4753" i="7"/>
  <c r="D4753" i="7" s="1"/>
  <c r="C4753" i="7"/>
  <c r="A4754" i="7"/>
  <c r="B4754" i="7" s="1"/>
  <c r="D4754" i="7" s="1"/>
  <c r="C4754" i="7"/>
  <c r="E4754" i="7"/>
  <c r="A4755" i="7"/>
  <c r="B4755" i="7" s="1"/>
  <c r="G4755" i="7"/>
  <c r="A4756" i="7"/>
  <c r="C4756" i="7" s="1"/>
  <c r="A4757" i="7"/>
  <c r="C4757" i="7" s="1"/>
  <c r="B4757" i="7"/>
  <c r="A4758" i="7"/>
  <c r="C4758" i="7" s="1"/>
  <c r="B4758" i="7"/>
  <c r="D4758" i="7" s="1"/>
  <c r="E4758" i="7"/>
  <c r="G4758" i="7"/>
  <c r="A4759" i="7"/>
  <c r="B4759" i="7"/>
  <c r="D4759" i="7" s="1"/>
  <c r="C4759" i="7"/>
  <c r="E4759" i="7"/>
  <c r="G4759" i="7"/>
  <c r="A4760" i="7"/>
  <c r="B4760" i="7" s="1"/>
  <c r="G4760" i="7"/>
  <c r="A4761" i="7"/>
  <c r="E4761" i="7" s="1"/>
  <c r="B4761" i="7"/>
  <c r="D4761" i="7" s="1"/>
  <c r="C4761" i="7"/>
  <c r="G4761" i="7"/>
  <c r="A4762" i="7"/>
  <c r="B4762" i="7" s="1"/>
  <c r="D4762" i="7" s="1"/>
  <c r="C4762" i="7"/>
  <c r="E4762" i="7"/>
  <c r="A4763" i="7"/>
  <c r="B4763" i="7" s="1"/>
  <c r="G4763" i="7"/>
  <c r="A4764" i="7"/>
  <c r="C4764" i="7" s="1"/>
  <c r="A4765" i="7"/>
  <c r="C4765" i="7" s="1"/>
  <c r="B4765" i="7"/>
  <c r="A4766" i="7"/>
  <c r="C4766" i="7" s="1"/>
  <c r="B4766" i="7"/>
  <c r="E4766" i="7"/>
  <c r="G4766" i="7"/>
  <c r="A4767" i="7"/>
  <c r="B4767" i="7"/>
  <c r="D4767" i="7" s="1"/>
  <c r="C4767" i="7"/>
  <c r="E4767" i="7"/>
  <c r="G4767" i="7"/>
  <c r="A4768" i="7"/>
  <c r="B4768" i="7" s="1"/>
  <c r="G4768" i="7"/>
  <c r="A4769" i="7"/>
  <c r="E4769" i="7" s="1"/>
  <c r="B4769" i="7"/>
  <c r="D4769" i="7" s="1"/>
  <c r="C4769" i="7"/>
  <c r="G4769" i="7"/>
  <c r="A4770" i="7"/>
  <c r="B4770" i="7" s="1"/>
  <c r="D4770" i="7" s="1"/>
  <c r="C4770" i="7"/>
  <c r="E4770" i="7"/>
  <c r="A4771" i="7"/>
  <c r="B4771" i="7" s="1"/>
  <c r="G4771" i="7"/>
  <c r="A4772" i="7"/>
  <c r="C4772" i="7" s="1"/>
  <c r="A4773" i="7"/>
  <c r="C4773" i="7" s="1"/>
  <c r="B4773" i="7"/>
  <c r="D4773" i="7" s="1"/>
  <c r="A4774" i="7"/>
  <c r="C4774" i="7" s="1"/>
  <c r="B4774" i="7"/>
  <c r="E4774" i="7"/>
  <c r="G4774" i="7"/>
  <c r="A4775" i="7"/>
  <c r="B4775" i="7"/>
  <c r="D4775" i="7" s="1"/>
  <c r="C4775" i="7"/>
  <c r="E4775" i="7"/>
  <c r="G4775" i="7"/>
  <c r="A4776" i="7"/>
  <c r="B4776" i="7" s="1"/>
  <c r="G4776" i="7"/>
  <c r="A4777" i="7"/>
  <c r="E4777" i="7" s="1"/>
  <c r="B4777" i="7"/>
  <c r="D4777" i="7" s="1"/>
  <c r="C4777" i="7"/>
  <c r="G4777" i="7"/>
  <c r="A4778" i="7"/>
  <c r="B4778" i="7" s="1"/>
  <c r="D4778" i="7" s="1"/>
  <c r="C4778" i="7"/>
  <c r="E4778" i="7"/>
  <c r="A4779" i="7"/>
  <c r="B4779" i="7" s="1"/>
  <c r="G4779" i="7"/>
  <c r="A4780" i="7"/>
  <c r="C4780" i="7" s="1"/>
  <c r="A4781" i="7"/>
  <c r="C4781" i="7" s="1"/>
  <c r="B4781" i="7"/>
  <c r="D4781" i="7" s="1"/>
  <c r="A4782" i="7"/>
  <c r="C4782" i="7" s="1"/>
  <c r="B4782" i="7"/>
  <c r="E4782" i="7"/>
  <c r="G4782" i="7"/>
  <c r="A4783" i="7"/>
  <c r="B4783" i="7"/>
  <c r="D4783" i="7" s="1"/>
  <c r="C4783" i="7"/>
  <c r="E4783" i="7"/>
  <c r="G4783" i="7"/>
  <c r="A4784" i="7"/>
  <c r="B4784" i="7" s="1"/>
  <c r="G4784" i="7"/>
  <c r="A4785" i="7"/>
  <c r="E4785" i="7" s="1"/>
  <c r="B4785" i="7"/>
  <c r="D4785" i="7" s="1"/>
  <c r="C4785" i="7"/>
  <c r="G4785" i="7"/>
  <c r="A4786" i="7"/>
  <c r="B4786" i="7" s="1"/>
  <c r="D4786" i="7" s="1"/>
  <c r="C4786" i="7"/>
  <c r="E4786" i="7"/>
  <c r="A4787" i="7"/>
  <c r="B4787" i="7" s="1"/>
  <c r="G4787" i="7"/>
  <c r="A4788" i="7"/>
  <c r="C4788" i="7" s="1"/>
  <c r="A4789" i="7"/>
  <c r="C4789" i="7" s="1"/>
  <c r="B4789" i="7"/>
  <c r="Q2" i="6"/>
  <c r="R2" i="6"/>
  <c r="S2" i="6" s="1"/>
  <c r="B2" i="1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F2" i="2"/>
  <c r="E3908" i="2"/>
  <c r="E3827" i="2"/>
  <c r="E2547" i="2"/>
  <c r="E2453" i="2"/>
  <c r="E1617" i="2"/>
  <c r="E1489" i="2"/>
  <c r="E1361" i="2"/>
  <c r="E1233" i="2"/>
  <c r="E1105" i="2"/>
  <c r="E977" i="2"/>
  <c r="E849" i="2"/>
  <c r="E721" i="2"/>
  <c r="E593" i="2"/>
  <c r="E465" i="2"/>
  <c r="E337" i="2"/>
  <c r="E209" i="2"/>
  <c r="E81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4" i="2"/>
  <c r="C2875" i="2"/>
  <c r="C2876" i="2"/>
  <c r="C2877" i="2"/>
  <c r="C2878" i="2"/>
  <c r="C2879" i="2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C2914" i="2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6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978" i="2"/>
  <c r="C2979" i="2"/>
  <c r="C2980" i="2"/>
  <c r="C2981" i="2"/>
  <c r="C2982" i="2"/>
  <c r="C2983" i="2"/>
  <c r="C2984" i="2"/>
  <c r="C2985" i="2"/>
  <c r="C2986" i="2"/>
  <c r="C2987" i="2"/>
  <c r="C2988" i="2"/>
  <c r="C2989" i="2"/>
  <c r="C2990" i="2"/>
  <c r="C2991" i="2"/>
  <c r="C2992" i="2"/>
  <c r="C2993" i="2"/>
  <c r="C2994" i="2"/>
  <c r="C2995" i="2"/>
  <c r="C2996" i="2"/>
  <c r="C2997" i="2"/>
  <c r="C2998" i="2"/>
  <c r="C2999" i="2"/>
  <c r="C3000" i="2"/>
  <c r="C3001" i="2"/>
  <c r="C3002" i="2"/>
  <c r="C3003" i="2"/>
  <c r="C3004" i="2"/>
  <c r="C3005" i="2"/>
  <c r="C3006" i="2"/>
  <c r="C3007" i="2"/>
  <c r="C3008" i="2"/>
  <c r="C3009" i="2"/>
  <c r="C3010" i="2"/>
  <c r="C3011" i="2"/>
  <c r="C3012" i="2"/>
  <c r="C3013" i="2"/>
  <c r="C3014" i="2"/>
  <c r="C3015" i="2"/>
  <c r="C3016" i="2"/>
  <c r="C3017" i="2"/>
  <c r="C3018" i="2"/>
  <c r="C3019" i="2"/>
  <c r="C3020" i="2"/>
  <c r="C3021" i="2"/>
  <c r="C3022" i="2"/>
  <c r="C3023" i="2"/>
  <c r="C3024" i="2"/>
  <c r="C3025" i="2"/>
  <c r="C3026" i="2"/>
  <c r="C3027" i="2"/>
  <c r="C3028" i="2"/>
  <c r="C3029" i="2"/>
  <c r="C3030" i="2"/>
  <c r="C3031" i="2"/>
  <c r="C3032" i="2"/>
  <c r="C3033" i="2"/>
  <c r="C3034" i="2"/>
  <c r="C3035" i="2"/>
  <c r="C3036" i="2"/>
  <c r="C3037" i="2"/>
  <c r="C3038" i="2"/>
  <c r="C3039" i="2"/>
  <c r="C3040" i="2"/>
  <c r="C3041" i="2"/>
  <c r="C3042" i="2"/>
  <c r="C3043" i="2"/>
  <c r="C3044" i="2"/>
  <c r="C3045" i="2"/>
  <c r="C3046" i="2"/>
  <c r="C3047" i="2"/>
  <c r="C3048" i="2"/>
  <c r="C3049" i="2"/>
  <c r="C3050" i="2"/>
  <c r="C3051" i="2"/>
  <c r="C3052" i="2"/>
  <c r="C3053" i="2"/>
  <c r="C3054" i="2"/>
  <c r="C3055" i="2"/>
  <c r="C3056" i="2"/>
  <c r="C3057" i="2"/>
  <c r="C3058" i="2"/>
  <c r="C3059" i="2"/>
  <c r="C3060" i="2"/>
  <c r="C3061" i="2"/>
  <c r="C3062" i="2"/>
  <c r="C3063" i="2"/>
  <c r="C3064" i="2"/>
  <c r="C3065" i="2"/>
  <c r="C3066" i="2"/>
  <c r="C3067" i="2"/>
  <c r="C3068" i="2"/>
  <c r="C3069" i="2"/>
  <c r="C3070" i="2"/>
  <c r="C3071" i="2"/>
  <c r="C3072" i="2"/>
  <c r="C3073" i="2"/>
  <c r="C3074" i="2"/>
  <c r="C3075" i="2"/>
  <c r="C3076" i="2"/>
  <c r="C3077" i="2"/>
  <c r="C3078" i="2"/>
  <c r="C3079" i="2"/>
  <c r="C3080" i="2"/>
  <c r="C3081" i="2"/>
  <c r="C3082" i="2"/>
  <c r="C3083" i="2"/>
  <c r="C3084" i="2"/>
  <c r="C3085" i="2"/>
  <c r="C3086" i="2"/>
  <c r="C3087" i="2"/>
  <c r="C3088" i="2"/>
  <c r="C3089" i="2"/>
  <c r="C3090" i="2"/>
  <c r="C3091" i="2"/>
  <c r="C3092" i="2"/>
  <c r="C3093" i="2"/>
  <c r="C3094" i="2"/>
  <c r="C3095" i="2"/>
  <c r="C3096" i="2"/>
  <c r="C3097" i="2"/>
  <c r="C3098" i="2"/>
  <c r="C3099" i="2"/>
  <c r="C3100" i="2"/>
  <c r="C3101" i="2"/>
  <c r="C3102" i="2"/>
  <c r="C3103" i="2"/>
  <c r="C3104" i="2"/>
  <c r="C3105" i="2"/>
  <c r="C3106" i="2"/>
  <c r="C3107" i="2"/>
  <c r="C3108" i="2"/>
  <c r="C3109" i="2"/>
  <c r="C3110" i="2"/>
  <c r="C3111" i="2"/>
  <c r="C3112" i="2"/>
  <c r="C3113" i="2"/>
  <c r="C3114" i="2"/>
  <c r="C3115" i="2"/>
  <c r="C3116" i="2"/>
  <c r="C3117" i="2"/>
  <c r="C3118" i="2"/>
  <c r="C3119" i="2"/>
  <c r="C3120" i="2"/>
  <c r="C3121" i="2"/>
  <c r="C3122" i="2"/>
  <c r="C3123" i="2"/>
  <c r="C3124" i="2"/>
  <c r="C3125" i="2"/>
  <c r="C3126" i="2"/>
  <c r="C3127" i="2"/>
  <c r="C3128" i="2"/>
  <c r="C3129" i="2"/>
  <c r="C3130" i="2"/>
  <c r="C3131" i="2"/>
  <c r="C3132" i="2"/>
  <c r="C3133" i="2"/>
  <c r="C3134" i="2"/>
  <c r="C3135" i="2"/>
  <c r="C3136" i="2"/>
  <c r="C3137" i="2"/>
  <c r="C3138" i="2"/>
  <c r="C3139" i="2"/>
  <c r="C3140" i="2"/>
  <c r="C3141" i="2"/>
  <c r="C3142" i="2"/>
  <c r="C3143" i="2"/>
  <c r="C3144" i="2"/>
  <c r="C3145" i="2"/>
  <c r="C3146" i="2"/>
  <c r="C3147" i="2"/>
  <c r="C3148" i="2"/>
  <c r="C3149" i="2"/>
  <c r="C3150" i="2"/>
  <c r="C3151" i="2"/>
  <c r="C3152" i="2"/>
  <c r="C3153" i="2"/>
  <c r="C3154" i="2"/>
  <c r="C3155" i="2"/>
  <c r="C3156" i="2"/>
  <c r="C3157" i="2"/>
  <c r="C3158" i="2"/>
  <c r="C3159" i="2"/>
  <c r="C3160" i="2"/>
  <c r="C3161" i="2"/>
  <c r="C3162" i="2"/>
  <c r="C3163" i="2"/>
  <c r="C3164" i="2"/>
  <c r="C3165" i="2"/>
  <c r="C3166" i="2"/>
  <c r="C3167" i="2"/>
  <c r="C3168" i="2"/>
  <c r="C3169" i="2"/>
  <c r="C3170" i="2"/>
  <c r="C3171" i="2"/>
  <c r="C3172" i="2"/>
  <c r="C3173" i="2"/>
  <c r="C3174" i="2"/>
  <c r="C3175" i="2"/>
  <c r="C3176" i="2"/>
  <c r="C3177" i="2"/>
  <c r="C3178" i="2"/>
  <c r="C3179" i="2"/>
  <c r="C3180" i="2"/>
  <c r="C3181" i="2"/>
  <c r="C3182" i="2"/>
  <c r="C3183" i="2"/>
  <c r="C3184" i="2"/>
  <c r="C3185" i="2"/>
  <c r="C3186" i="2"/>
  <c r="C3187" i="2"/>
  <c r="C3188" i="2"/>
  <c r="C3189" i="2"/>
  <c r="C3190" i="2"/>
  <c r="C3191" i="2"/>
  <c r="C3192" i="2"/>
  <c r="C3193" i="2"/>
  <c r="C3194" i="2"/>
  <c r="C3195" i="2"/>
  <c r="C3196" i="2"/>
  <c r="C3197" i="2"/>
  <c r="C3198" i="2"/>
  <c r="C3199" i="2"/>
  <c r="C3200" i="2"/>
  <c r="C3201" i="2"/>
  <c r="C3202" i="2"/>
  <c r="C3203" i="2"/>
  <c r="C3204" i="2"/>
  <c r="C3205" i="2"/>
  <c r="C3206" i="2"/>
  <c r="C3207" i="2"/>
  <c r="C3208" i="2"/>
  <c r="C3209" i="2"/>
  <c r="C3210" i="2"/>
  <c r="C3211" i="2"/>
  <c r="C3212" i="2"/>
  <c r="C3213" i="2"/>
  <c r="C3214" i="2"/>
  <c r="C3215" i="2"/>
  <c r="C3216" i="2"/>
  <c r="C3217" i="2"/>
  <c r="C3218" i="2"/>
  <c r="C3219" i="2"/>
  <c r="C3220" i="2"/>
  <c r="C3221" i="2"/>
  <c r="C3222" i="2"/>
  <c r="C3223" i="2"/>
  <c r="C3224" i="2"/>
  <c r="C3225" i="2"/>
  <c r="C3226" i="2"/>
  <c r="C3227" i="2"/>
  <c r="C3228" i="2"/>
  <c r="C3229" i="2"/>
  <c r="C3230" i="2"/>
  <c r="C3231" i="2"/>
  <c r="C3232" i="2"/>
  <c r="C3233" i="2"/>
  <c r="C3234" i="2"/>
  <c r="C3235" i="2"/>
  <c r="C3236" i="2"/>
  <c r="C3237" i="2"/>
  <c r="C3238" i="2"/>
  <c r="C3239" i="2"/>
  <c r="C3240" i="2"/>
  <c r="C3241" i="2"/>
  <c r="C3242" i="2"/>
  <c r="C3243" i="2"/>
  <c r="C3244" i="2"/>
  <c r="C3245" i="2"/>
  <c r="C3246" i="2"/>
  <c r="C3247" i="2"/>
  <c r="C3248" i="2"/>
  <c r="C3249" i="2"/>
  <c r="C3250" i="2"/>
  <c r="C3251" i="2"/>
  <c r="C3252" i="2"/>
  <c r="C3253" i="2"/>
  <c r="C3254" i="2"/>
  <c r="C3255" i="2"/>
  <c r="C3256" i="2"/>
  <c r="C3257" i="2"/>
  <c r="C3258" i="2"/>
  <c r="C3259" i="2"/>
  <c r="C3260" i="2"/>
  <c r="C3261" i="2"/>
  <c r="C3262" i="2"/>
  <c r="C3263" i="2"/>
  <c r="C3264" i="2"/>
  <c r="C3265" i="2"/>
  <c r="C3266" i="2"/>
  <c r="C3267" i="2"/>
  <c r="C3268" i="2"/>
  <c r="C3269" i="2"/>
  <c r="C3270" i="2"/>
  <c r="C3271" i="2"/>
  <c r="C3272" i="2"/>
  <c r="C3273" i="2"/>
  <c r="C3274" i="2"/>
  <c r="C3275" i="2"/>
  <c r="C3276" i="2"/>
  <c r="C3277" i="2"/>
  <c r="C3278" i="2"/>
  <c r="C3279" i="2"/>
  <c r="C3280" i="2"/>
  <c r="C3281" i="2"/>
  <c r="C3282" i="2"/>
  <c r="C3283" i="2"/>
  <c r="C3284" i="2"/>
  <c r="C3285" i="2"/>
  <c r="C3286" i="2"/>
  <c r="C3287" i="2"/>
  <c r="C3288" i="2"/>
  <c r="C3289" i="2"/>
  <c r="C3290" i="2"/>
  <c r="C3291" i="2"/>
  <c r="C3292" i="2"/>
  <c r="C3293" i="2"/>
  <c r="C3294" i="2"/>
  <c r="C3295" i="2"/>
  <c r="C3296" i="2"/>
  <c r="C3297" i="2"/>
  <c r="C3298" i="2"/>
  <c r="C3299" i="2"/>
  <c r="C3300" i="2"/>
  <c r="C3301" i="2"/>
  <c r="C3302" i="2"/>
  <c r="C3303" i="2"/>
  <c r="C3304" i="2"/>
  <c r="C3305" i="2"/>
  <c r="C3306" i="2"/>
  <c r="C3307" i="2"/>
  <c r="C3308" i="2"/>
  <c r="C3309" i="2"/>
  <c r="C3310" i="2"/>
  <c r="C3311" i="2"/>
  <c r="C3312" i="2"/>
  <c r="C3313" i="2"/>
  <c r="C3314" i="2"/>
  <c r="C3315" i="2"/>
  <c r="C3316" i="2"/>
  <c r="C3317" i="2"/>
  <c r="C3318" i="2"/>
  <c r="C3319" i="2"/>
  <c r="C3320" i="2"/>
  <c r="C3321" i="2"/>
  <c r="C3322" i="2"/>
  <c r="C3323" i="2"/>
  <c r="C3324" i="2"/>
  <c r="C3325" i="2"/>
  <c r="C3326" i="2"/>
  <c r="C3327" i="2"/>
  <c r="C3328" i="2"/>
  <c r="C3329" i="2"/>
  <c r="C3330" i="2"/>
  <c r="C3331" i="2"/>
  <c r="C3332" i="2"/>
  <c r="C3333" i="2"/>
  <c r="C3334" i="2"/>
  <c r="C3335" i="2"/>
  <c r="C3336" i="2"/>
  <c r="C3337" i="2"/>
  <c r="C3338" i="2"/>
  <c r="C3339" i="2"/>
  <c r="C3340" i="2"/>
  <c r="C3341" i="2"/>
  <c r="C3342" i="2"/>
  <c r="C3343" i="2"/>
  <c r="C3344" i="2"/>
  <c r="C3345" i="2"/>
  <c r="C3346" i="2"/>
  <c r="C3347" i="2"/>
  <c r="C3348" i="2"/>
  <c r="C3349" i="2"/>
  <c r="C3350" i="2"/>
  <c r="C3351" i="2"/>
  <c r="C3352" i="2"/>
  <c r="C3353" i="2"/>
  <c r="C3354" i="2"/>
  <c r="C3355" i="2"/>
  <c r="C3356" i="2"/>
  <c r="C3357" i="2"/>
  <c r="C3358" i="2"/>
  <c r="C3359" i="2"/>
  <c r="C3360" i="2"/>
  <c r="C3361" i="2"/>
  <c r="C3362" i="2"/>
  <c r="C3363" i="2"/>
  <c r="C3364" i="2"/>
  <c r="C3365" i="2"/>
  <c r="C3366" i="2"/>
  <c r="C3367" i="2"/>
  <c r="C3368" i="2"/>
  <c r="C3369" i="2"/>
  <c r="C3370" i="2"/>
  <c r="C3371" i="2"/>
  <c r="C3372" i="2"/>
  <c r="C3373" i="2"/>
  <c r="C3374" i="2"/>
  <c r="C3375" i="2"/>
  <c r="C3376" i="2"/>
  <c r="C3377" i="2"/>
  <c r="C3378" i="2"/>
  <c r="C3379" i="2"/>
  <c r="C3380" i="2"/>
  <c r="C3381" i="2"/>
  <c r="C3382" i="2"/>
  <c r="C3383" i="2"/>
  <c r="C3384" i="2"/>
  <c r="C3385" i="2"/>
  <c r="C3386" i="2"/>
  <c r="C3387" i="2"/>
  <c r="C3388" i="2"/>
  <c r="C3389" i="2"/>
  <c r="C3390" i="2"/>
  <c r="C3391" i="2"/>
  <c r="C3392" i="2"/>
  <c r="C3393" i="2"/>
  <c r="C3394" i="2"/>
  <c r="C3395" i="2"/>
  <c r="C3396" i="2"/>
  <c r="C3397" i="2"/>
  <c r="C3398" i="2"/>
  <c r="C3399" i="2"/>
  <c r="C3400" i="2"/>
  <c r="C3401" i="2"/>
  <c r="C3402" i="2"/>
  <c r="C3403" i="2"/>
  <c r="C3404" i="2"/>
  <c r="C3405" i="2"/>
  <c r="C3406" i="2"/>
  <c r="C3407" i="2"/>
  <c r="C3408" i="2"/>
  <c r="C3409" i="2"/>
  <c r="C3410" i="2"/>
  <c r="C3411" i="2"/>
  <c r="C3412" i="2"/>
  <c r="C3413" i="2"/>
  <c r="C3414" i="2"/>
  <c r="C3415" i="2"/>
  <c r="C3416" i="2"/>
  <c r="C3417" i="2"/>
  <c r="C3418" i="2"/>
  <c r="C3419" i="2"/>
  <c r="C3420" i="2"/>
  <c r="C3421" i="2"/>
  <c r="C3422" i="2"/>
  <c r="C3423" i="2"/>
  <c r="C3424" i="2"/>
  <c r="C3425" i="2"/>
  <c r="C3426" i="2"/>
  <c r="C3427" i="2"/>
  <c r="C3428" i="2"/>
  <c r="C3429" i="2"/>
  <c r="C3430" i="2"/>
  <c r="C3431" i="2"/>
  <c r="C3432" i="2"/>
  <c r="C3433" i="2"/>
  <c r="C3434" i="2"/>
  <c r="C3435" i="2"/>
  <c r="C3436" i="2"/>
  <c r="C3437" i="2"/>
  <c r="C3438" i="2"/>
  <c r="C3439" i="2"/>
  <c r="C3440" i="2"/>
  <c r="C3441" i="2"/>
  <c r="C3442" i="2"/>
  <c r="C3443" i="2"/>
  <c r="C3444" i="2"/>
  <c r="C3445" i="2"/>
  <c r="C3446" i="2"/>
  <c r="C3447" i="2"/>
  <c r="C3448" i="2"/>
  <c r="C3449" i="2"/>
  <c r="C3450" i="2"/>
  <c r="C3451" i="2"/>
  <c r="C3452" i="2"/>
  <c r="C3453" i="2"/>
  <c r="C3454" i="2"/>
  <c r="C3455" i="2"/>
  <c r="C3456" i="2"/>
  <c r="C3457" i="2"/>
  <c r="C3458" i="2"/>
  <c r="C3459" i="2"/>
  <c r="C3460" i="2"/>
  <c r="C3461" i="2"/>
  <c r="C3462" i="2"/>
  <c r="C3463" i="2"/>
  <c r="C3464" i="2"/>
  <c r="C3465" i="2"/>
  <c r="C3466" i="2"/>
  <c r="C3467" i="2"/>
  <c r="C3468" i="2"/>
  <c r="C3469" i="2"/>
  <c r="C3470" i="2"/>
  <c r="C3471" i="2"/>
  <c r="C3472" i="2"/>
  <c r="C3473" i="2"/>
  <c r="C3474" i="2"/>
  <c r="C3475" i="2"/>
  <c r="C3476" i="2"/>
  <c r="C3477" i="2"/>
  <c r="C3478" i="2"/>
  <c r="C3479" i="2"/>
  <c r="C3480" i="2"/>
  <c r="C3481" i="2"/>
  <c r="C3482" i="2"/>
  <c r="C3483" i="2"/>
  <c r="C3484" i="2"/>
  <c r="C3485" i="2"/>
  <c r="C3486" i="2"/>
  <c r="C3487" i="2"/>
  <c r="C3488" i="2"/>
  <c r="C3489" i="2"/>
  <c r="C3490" i="2"/>
  <c r="C3491" i="2"/>
  <c r="C3492" i="2"/>
  <c r="C3493" i="2"/>
  <c r="C3494" i="2"/>
  <c r="C3495" i="2"/>
  <c r="C3496" i="2"/>
  <c r="C3497" i="2"/>
  <c r="C3498" i="2"/>
  <c r="C3499" i="2"/>
  <c r="C3500" i="2"/>
  <c r="C3501" i="2"/>
  <c r="C3502" i="2"/>
  <c r="C3503" i="2"/>
  <c r="C3504" i="2"/>
  <c r="C3505" i="2"/>
  <c r="C3506" i="2"/>
  <c r="C3507" i="2"/>
  <c r="C3508" i="2"/>
  <c r="C3509" i="2"/>
  <c r="C3510" i="2"/>
  <c r="C3511" i="2"/>
  <c r="C3512" i="2"/>
  <c r="C3513" i="2"/>
  <c r="C3514" i="2"/>
  <c r="C3515" i="2"/>
  <c r="C3516" i="2"/>
  <c r="C3517" i="2"/>
  <c r="C3518" i="2"/>
  <c r="C3519" i="2"/>
  <c r="C3520" i="2"/>
  <c r="C3521" i="2"/>
  <c r="C3522" i="2"/>
  <c r="C3523" i="2"/>
  <c r="C3524" i="2"/>
  <c r="C3525" i="2"/>
  <c r="C3526" i="2"/>
  <c r="C3527" i="2"/>
  <c r="C3528" i="2"/>
  <c r="C3529" i="2"/>
  <c r="C3530" i="2"/>
  <c r="C3531" i="2"/>
  <c r="C3532" i="2"/>
  <c r="C3533" i="2"/>
  <c r="C3534" i="2"/>
  <c r="C3535" i="2"/>
  <c r="C3536" i="2"/>
  <c r="C3537" i="2"/>
  <c r="C3538" i="2"/>
  <c r="C3539" i="2"/>
  <c r="C3540" i="2"/>
  <c r="C3541" i="2"/>
  <c r="C3542" i="2"/>
  <c r="C3543" i="2"/>
  <c r="C3544" i="2"/>
  <c r="C3545" i="2"/>
  <c r="C3546" i="2"/>
  <c r="C3547" i="2"/>
  <c r="C3548" i="2"/>
  <c r="C3549" i="2"/>
  <c r="C3550" i="2"/>
  <c r="C3551" i="2"/>
  <c r="C3552" i="2"/>
  <c r="C3553" i="2"/>
  <c r="C3554" i="2"/>
  <c r="C3555" i="2"/>
  <c r="C3556" i="2"/>
  <c r="C3557" i="2"/>
  <c r="C3558" i="2"/>
  <c r="C3559" i="2"/>
  <c r="C3560" i="2"/>
  <c r="C3561" i="2"/>
  <c r="C3562" i="2"/>
  <c r="C3563" i="2"/>
  <c r="C3564" i="2"/>
  <c r="C3565" i="2"/>
  <c r="C3566" i="2"/>
  <c r="C3567" i="2"/>
  <c r="C3568" i="2"/>
  <c r="C3569" i="2"/>
  <c r="C3570" i="2"/>
  <c r="C3571" i="2"/>
  <c r="C3572" i="2"/>
  <c r="C3573" i="2"/>
  <c r="C3574" i="2"/>
  <c r="C3575" i="2"/>
  <c r="C3576" i="2"/>
  <c r="C3577" i="2"/>
  <c r="C3578" i="2"/>
  <c r="C3579" i="2"/>
  <c r="C3580" i="2"/>
  <c r="C3581" i="2"/>
  <c r="C3582" i="2"/>
  <c r="C3583" i="2"/>
  <c r="C3584" i="2"/>
  <c r="C3585" i="2"/>
  <c r="C3586" i="2"/>
  <c r="C3587" i="2"/>
  <c r="C3588" i="2"/>
  <c r="C3589" i="2"/>
  <c r="C3590" i="2"/>
  <c r="C3591" i="2"/>
  <c r="C3592" i="2"/>
  <c r="C3593" i="2"/>
  <c r="C3594" i="2"/>
  <c r="C3595" i="2"/>
  <c r="C3596" i="2"/>
  <c r="C3597" i="2"/>
  <c r="C3598" i="2"/>
  <c r="C3599" i="2"/>
  <c r="C3600" i="2"/>
  <c r="C3601" i="2"/>
  <c r="C3602" i="2"/>
  <c r="C3603" i="2"/>
  <c r="C3604" i="2"/>
  <c r="C3605" i="2"/>
  <c r="C3606" i="2"/>
  <c r="C3607" i="2"/>
  <c r="C3608" i="2"/>
  <c r="C3609" i="2"/>
  <c r="C3610" i="2"/>
  <c r="C3611" i="2"/>
  <c r="C3612" i="2"/>
  <c r="C3613" i="2"/>
  <c r="C3614" i="2"/>
  <c r="C3615" i="2"/>
  <c r="C3616" i="2"/>
  <c r="C3617" i="2"/>
  <c r="C3618" i="2"/>
  <c r="C3619" i="2"/>
  <c r="C3620" i="2"/>
  <c r="C3621" i="2"/>
  <c r="C3622" i="2"/>
  <c r="C3623" i="2"/>
  <c r="C3624" i="2"/>
  <c r="C3625" i="2"/>
  <c r="C3626" i="2"/>
  <c r="C3627" i="2"/>
  <c r="C3628" i="2"/>
  <c r="C3629" i="2"/>
  <c r="C3630" i="2"/>
  <c r="C3631" i="2"/>
  <c r="C3632" i="2"/>
  <c r="C3633" i="2"/>
  <c r="C3634" i="2"/>
  <c r="C3635" i="2"/>
  <c r="C3636" i="2"/>
  <c r="C3637" i="2"/>
  <c r="C3638" i="2"/>
  <c r="C3639" i="2"/>
  <c r="C3640" i="2"/>
  <c r="C3641" i="2"/>
  <c r="C3642" i="2"/>
  <c r="C3643" i="2"/>
  <c r="C3644" i="2"/>
  <c r="C3645" i="2"/>
  <c r="C3646" i="2"/>
  <c r="C3647" i="2"/>
  <c r="C3648" i="2"/>
  <c r="C3649" i="2"/>
  <c r="C3650" i="2"/>
  <c r="C3651" i="2"/>
  <c r="C3652" i="2"/>
  <c r="C3653" i="2"/>
  <c r="C3654" i="2"/>
  <c r="C3655" i="2"/>
  <c r="C3656" i="2"/>
  <c r="C3657" i="2"/>
  <c r="C3658" i="2"/>
  <c r="C3659" i="2"/>
  <c r="C3660" i="2"/>
  <c r="C3661" i="2"/>
  <c r="C3662" i="2"/>
  <c r="C3663" i="2"/>
  <c r="C3664" i="2"/>
  <c r="C3665" i="2"/>
  <c r="C3666" i="2"/>
  <c r="C3667" i="2"/>
  <c r="C3668" i="2"/>
  <c r="C3669" i="2"/>
  <c r="C3670" i="2"/>
  <c r="C3671" i="2"/>
  <c r="C3672" i="2"/>
  <c r="C3673" i="2"/>
  <c r="C3674" i="2"/>
  <c r="C3675" i="2"/>
  <c r="C3676" i="2"/>
  <c r="C3677" i="2"/>
  <c r="C3678" i="2"/>
  <c r="C3679" i="2"/>
  <c r="C3680" i="2"/>
  <c r="C3681" i="2"/>
  <c r="C3682" i="2"/>
  <c r="C3683" i="2"/>
  <c r="C3684" i="2"/>
  <c r="C3685" i="2"/>
  <c r="C3686" i="2"/>
  <c r="C3687" i="2"/>
  <c r="C3688" i="2"/>
  <c r="C3689" i="2"/>
  <c r="C3690" i="2"/>
  <c r="C3691" i="2"/>
  <c r="C3692" i="2"/>
  <c r="C3693" i="2"/>
  <c r="C3694" i="2"/>
  <c r="C3695" i="2"/>
  <c r="C3696" i="2"/>
  <c r="C3697" i="2"/>
  <c r="C3698" i="2"/>
  <c r="C3699" i="2"/>
  <c r="C3700" i="2"/>
  <c r="C3701" i="2"/>
  <c r="C3702" i="2"/>
  <c r="C3703" i="2"/>
  <c r="C3704" i="2"/>
  <c r="C3705" i="2"/>
  <c r="C3706" i="2"/>
  <c r="C3707" i="2"/>
  <c r="C3708" i="2"/>
  <c r="C3709" i="2"/>
  <c r="C3710" i="2"/>
  <c r="C3711" i="2"/>
  <c r="C3712" i="2"/>
  <c r="C3713" i="2"/>
  <c r="C3714" i="2"/>
  <c r="C3715" i="2"/>
  <c r="C3716" i="2"/>
  <c r="C3717" i="2"/>
  <c r="C3718" i="2"/>
  <c r="C3719" i="2"/>
  <c r="C3720" i="2"/>
  <c r="C3721" i="2"/>
  <c r="C3722" i="2"/>
  <c r="C3723" i="2"/>
  <c r="C3724" i="2"/>
  <c r="C3725" i="2"/>
  <c r="C3726" i="2"/>
  <c r="C3727" i="2"/>
  <c r="C3728" i="2"/>
  <c r="C3729" i="2"/>
  <c r="C3730" i="2"/>
  <c r="C3731" i="2"/>
  <c r="C3732" i="2"/>
  <c r="C3733" i="2"/>
  <c r="C3734" i="2"/>
  <c r="C3735" i="2"/>
  <c r="C3736" i="2"/>
  <c r="C3737" i="2"/>
  <c r="C3738" i="2"/>
  <c r="C3739" i="2"/>
  <c r="C3740" i="2"/>
  <c r="C3741" i="2"/>
  <c r="C3742" i="2"/>
  <c r="C3743" i="2"/>
  <c r="C3744" i="2"/>
  <c r="C3745" i="2"/>
  <c r="C3746" i="2"/>
  <c r="C3747" i="2"/>
  <c r="C3748" i="2"/>
  <c r="C3749" i="2"/>
  <c r="C3750" i="2"/>
  <c r="C3751" i="2"/>
  <c r="C3752" i="2"/>
  <c r="C3753" i="2"/>
  <c r="C3754" i="2"/>
  <c r="C3755" i="2"/>
  <c r="C3756" i="2"/>
  <c r="C3757" i="2"/>
  <c r="C3758" i="2"/>
  <c r="C3759" i="2"/>
  <c r="C3760" i="2"/>
  <c r="C3761" i="2"/>
  <c r="C3762" i="2"/>
  <c r="C3763" i="2"/>
  <c r="C3764" i="2"/>
  <c r="C3765" i="2"/>
  <c r="C3766" i="2"/>
  <c r="C3767" i="2"/>
  <c r="C3768" i="2"/>
  <c r="C3769" i="2"/>
  <c r="C3770" i="2"/>
  <c r="C3771" i="2"/>
  <c r="C3772" i="2"/>
  <c r="C3773" i="2"/>
  <c r="C3774" i="2"/>
  <c r="C3775" i="2"/>
  <c r="C3776" i="2"/>
  <c r="C3777" i="2"/>
  <c r="C3778" i="2"/>
  <c r="C3779" i="2"/>
  <c r="C3780" i="2"/>
  <c r="C3781" i="2"/>
  <c r="C3782" i="2"/>
  <c r="C3783" i="2"/>
  <c r="C3784" i="2"/>
  <c r="C3785" i="2"/>
  <c r="C3786" i="2"/>
  <c r="C3787" i="2"/>
  <c r="C3788" i="2"/>
  <c r="C3789" i="2"/>
  <c r="C3790" i="2"/>
  <c r="C3791" i="2"/>
  <c r="C3792" i="2"/>
  <c r="C3793" i="2"/>
  <c r="C3794" i="2"/>
  <c r="C3795" i="2"/>
  <c r="C3796" i="2"/>
  <c r="C3797" i="2"/>
  <c r="C3798" i="2"/>
  <c r="C3799" i="2"/>
  <c r="C3800" i="2"/>
  <c r="C3801" i="2"/>
  <c r="C3802" i="2"/>
  <c r="C3803" i="2"/>
  <c r="C3804" i="2"/>
  <c r="C3805" i="2"/>
  <c r="C3806" i="2"/>
  <c r="C3807" i="2"/>
  <c r="C3808" i="2"/>
  <c r="C3809" i="2"/>
  <c r="C3810" i="2"/>
  <c r="C3811" i="2"/>
  <c r="C3812" i="2"/>
  <c r="C3813" i="2"/>
  <c r="C3814" i="2"/>
  <c r="C3815" i="2"/>
  <c r="C3816" i="2"/>
  <c r="C3817" i="2"/>
  <c r="C3818" i="2"/>
  <c r="C3819" i="2"/>
  <c r="C3820" i="2"/>
  <c r="C3821" i="2"/>
  <c r="C3822" i="2"/>
  <c r="C3823" i="2"/>
  <c r="C3824" i="2"/>
  <c r="C3825" i="2"/>
  <c r="C3826" i="2"/>
  <c r="C3827" i="2"/>
  <c r="C3828" i="2"/>
  <c r="C3829" i="2"/>
  <c r="C3830" i="2"/>
  <c r="C3831" i="2"/>
  <c r="C3832" i="2"/>
  <c r="C3833" i="2"/>
  <c r="C3834" i="2"/>
  <c r="C3835" i="2"/>
  <c r="C3836" i="2"/>
  <c r="C3837" i="2"/>
  <c r="C3838" i="2"/>
  <c r="C3839" i="2"/>
  <c r="C3840" i="2"/>
  <c r="C3841" i="2"/>
  <c r="C3842" i="2"/>
  <c r="C3843" i="2"/>
  <c r="C3844" i="2"/>
  <c r="C3845" i="2"/>
  <c r="C3846" i="2"/>
  <c r="C3847" i="2"/>
  <c r="C3848" i="2"/>
  <c r="C3849" i="2"/>
  <c r="C3850" i="2"/>
  <c r="C3851" i="2"/>
  <c r="C3852" i="2"/>
  <c r="C3853" i="2"/>
  <c r="C3854" i="2"/>
  <c r="C3855" i="2"/>
  <c r="C3856" i="2"/>
  <c r="C3857" i="2"/>
  <c r="C3858" i="2"/>
  <c r="C3859" i="2"/>
  <c r="C3860" i="2"/>
  <c r="C3861" i="2"/>
  <c r="C3862" i="2"/>
  <c r="C3863" i="2"/>
  <c r="C3864" i="2"/>
  <c r="C3865" i="2"/>
  <c r="C3866" i="2"/>
  <c r="C3867" i="2"/>
  <c r="C3868" i="2"/>
  <c r="C3869" i="2"/>
  <c r="C3870" i="2"/>
  <c r="C3871" i="2"/>
  <c r="C3872" i="2"/>
  <c r="C3873" i="2"/>
  <c r="C3874" i="2"/>
  <c r="C3875" i="2"/>
  <c r="C3876" i="2"/>
  <c r="C3877" i="2"/>
  <c r="C3878" i="2"/>
  <c r="C3879" i="2"/>
  <c r="C3880" i="2"/>
  <c r="C3881" i="2"/>
  <c r="C3882" i="2"/>
  <c r="C3883" i="2"/>
  <c r="C3884" i="2"/>
  <c r="C3885" i="2"/>
  <c r="C3886" i="2"/>
  <c r="C3887" i="2"/>
  <c r="C3888" i="2"/>
  <c r="C3889" i="2"/>
  <c r="C3890" i="2"/>
  <c r="C3891" i="2"/>
  <c r="C3892" i="2"/>
  <c r="C3893" i="2"/>
  <c r="C3894" i="2"/>
  <c r="C3895" i="2"/>
  <c r="C3896" i="2"/>
  <c r="C3897" i="2"/>
  <c r="C3898" i="2"/>
  <c r="C3899" i="2"/>
  <c r="C3900" i="2"/>
  <c r="C3901" i="2"/>
  <c r="C3902" i="2"/>
  <c r="C3903" i="2"/>
  <c r="C3904" i="2"/>
  <c r="C3905" i="2"/>
  <c r="C3906" i="2"/>
  <c r="C3907" i="2"/>
  <c r="C3908" i="2"/>
  <c r="C3909" i="2"/>
  <c r="C3910" i="2"/>
  <c r="C3911" i="2"/>
  <c r="C3912" i="2"/>
  <c r="C3913" i="2"/>
  <c r="C3914" i="2"/>
  <c r="C3915" i="2"/>
  <c r="C3916" i="2"/>
  <c r="C3917" i="2"/>
  <c r="C3918" i="2"/>
  <c r="C3919" i="2"/>
  <c r="C3920" i="2"/>
  <c r="C3921" i="2"/>
  <c r="C3922" i="2"/>
  <c r="C3923" i="2"/>
  <c r="C3924" i="2"/>
  <c r="C3925" i="2"/>
  <c r="C3926" i="2"/>
  <c r="C3927" i="2"/>
  <c r="C3928" i="2"/>
  <c r="C3929" i="2"/>
  <c r="C3930" i="2"/>
  <c r="C3931" i="2"/>
  <c r="C3932" i="2"/>
  <c r="C3933" i="2"/>
  <c r="C3934" i="2"/>
  <c r="C3935" i="2"/>
  <c r="C3936" i="2"/>
  <c r="C3937" i="2"/>
  <c r="C3938" i="2"/>
  <c r="C3939" i="2"/>
  <c r="C3940" i="2"/>
  <c r="C3941" i="2"/>
  <c r="C3942" i="2"/>
  <c r="C3943" i="2"/>
  <c r="C3944" i="2"/>
  <c r="C3945" i="2"/>
  <c r="C3946" i="2"/>
  <c r="C3947" i="2"/>
  <c r="C3948" i="2"/>
  <c r="C3949" i="2"/>
  <c r="C3950" i="2"/>
  <c r="C3951" i="2"/>
  <c r="C3952" i="2"/>
  <c r="C3953" i="2"/>
  <c r="C3954" i="2"/>
  <c r="C3955" i="2"/>
  <c r="C3956" i="2"/>
  <c r="C3957" i="2"/>
  <c r="C3958" i="2"/>
  <c r="C3959" i="2"/>
  <c r="C3960" i="2"/>
  <c r="C3961" i="2"/>
  <c r="C3962" i="2"/>
  <c r="C3963" i="2"/>
  <c r="C3964" i="2"/>
  <c r="C3965" i="2"/>
  <c r="C3966" i="2"/>
  <c r="C3967" i="2"/>
  <c r="C3968" i="2"/>
  <c r="C3969" i="2"/>
  <c r="C3970" i="2"/>
  <c r="C3971" i="2"/>
  <c r="C3972" i="2"/>
  <c r="C3973" i="2"/>
  <c r="C3974" i="2"/>
  <c r="C3975" i="2"/>
  <c r="C3976" i="2"/>
  <c r="C3977" i="2"/>
  <c r="C3978" i="2"/>
  <c r="C3979" i="2"/>
  <c r="C3980" i="2"/>
  <c r="C3981" i="2"/>
  <c r="C3982" i="2"/>
  <c r="C3983" i="2"/>
  <c r="C3984" i="2"/>
  <c r="C3985" i="2"/>
  <c r="C3986" i="2"/>
  <c r="C3987" i="2"/>
  <c r="C3988" i="2"/>
  <c r="C3989" i="2"/>
  <c r="C3990" i="2"/>
  <c r="C3991" i="2"/>
  <c r="C3992" i="2"/>
  <c r="C3993" i="2"/>
  <c r="C3994" i="2"/>
  <c r="C3995" i="2"/>
  <c r="C3996" i="2"/>
  <c r="C3997" i="2"/>
  <c r="C3998" i="2"/>
  <c r="C3999" i="2"/>
  <c r="C4000" i="2"/>
  <c r="C4001" i="2"/>
  <c r="C4002" i="2"/>
  <c r="C4003" i="2"/>
  <c r="C4004" i="2"/>
  <c r="C4005" i="2"/>
  <c r="C4006" i="2"/>
  <c r="C4007" i="2"/>
  <c r="C4008" i="2"/>
  <c r="C4009" i="2"/>
  <c r="C4010" i="2"/>
  <c r="C4011" i="2"/>
  <c r="C4012" i="2"/>
  <c r="C4013" i="2"/>
  <c r="C4014" i="2"/>
  <c r="C4015" i="2"/>
  <c r="C4016" i="2"/>
  <c r="C4017" i="2"/>
  <c r="C4018" i="2"/>
  <c r="C4019" i="2"/>
  <c r="C4020" i="2"/>
  <c r="C4021" i="2"/>
  <c r="C4022" i="2"/>
  <c r="C4023" i="2"/>
  <c r="C4024" i="2"/>
  <c r="C4025" i="2"/>
  <c r="C4026" i="2"/>
  <c r="C4027" i="2"/>
  <c r="C4028" i="2"/>
  <c r="C4029" i="2"/>
  <c r="C4030" i="2"/>
  <c r="C4031" i="2"/>
  <c r="C4032" i="2"/>
  <c r="C4033" i="2"/>
  <c r="C4034" i="2"/>
  <c r="C4035" i="2"/>
  <c r="C4036" i="2"/>
  <c r="C4037" i="2"/>
  <c r="C4038" i="2"/>
  <c r="C4039" i="2"/>
  <c r="C4040" i="2"/>
  <c r="C4041" i="2"/>
  <c r="C4042" i="2"/>
  <c r="C4043" i="2"/>
  <c r="C4044" i="2"/>
  <c r="C4045" i="2"/>
  <c r="C4046" i="2"/>
  <c r="C4047" i="2"/>
  <c r="C4048" i="2"/>
  <c r="C4049" i="2"/>
  <c r="C4050" i="2"/>
  <c r="C4051" i="2"/>
  <c r="C4052" i="2"/>
  <c r="C4053" i="2"/>
  <c r="C4054" i="2"/>
  <c r="C4055" i="2"/>
  <c r="C4056" i="2"/>
  <c r="C4057" i="2"/>
  <c r="C4058" i="2"/>
  <c r="C4059" i="2"/>
  <c r="C4060" i="2"/>
  <c r="C4061" i="2"/>
  <c r="C4062" i="2"/>
  <c r="C4063" i="2"/>
  <c r="C4064" i="2"/>
  <c r="C4065" i="2"/>
  <c r="C4066" i="2"/>
  <c r="C4067" i="2"/>
  <c r="C4068" i="2"/>
  <c r="C4069" i="2"/>
  <c r="C4070" i="2"/>
  <c r="C4071" i="2"/>
  <c r="C4072" i="2"/>
  <c r="C4073" i="2"/>
  <c r="C4074" i="2"/>
  <c r="C4075" i="2"/>
  <c r="C4076" i="2"/>
  <c r="C4077" i="2"/>
  <c r="C4078" i="2"/>
  <c r="C4079" i="2"/>
  <c r="C4080" i="2"/>
  <c r="C4081" i="2"/>
  <c r="C4082" i="2"/>
  <c r="C4083" i="2"/>
  <c r="C4084" i="2"/>
  <c r="C4085" i="2"/>
  <c r="C4086" i="2"/>
  <c r="C4087" i="2"/>
  <c r="C4088" i="2"/>
  <c r="C4089" i="2"/>
  <c r="C4090" i="2"/>
  <c r="C4091" i="2"/>
  <c r="C4092" i="2"/>
  <c r="C4093" i="2"/>
  <c r="C4094" i="2"/>
  <c r="C4095" i="2"/>
  <c r="C4096" i="2"/>
  <c r="C4097" i="2"/>
  <c r="C4098" i="2"/>
  <c r="C4099" i="2"/>
  <c r="C4100" i="2"/>
  <c r="C4101" i="2"/>
  <c r="C4102" i="2"/>
  <c r="C4103" i="2"/>
  <c r="C4104" i="2"/>
  <c r="C4105" i="2"/>
  <c r="C4106" i="2"/>
  <c r="C4107" i="2"/>
  <c r="C4108" i="2"/>
  <c r="C4109" i="2"/>
  <c r="C4110" i="2"/>
  <c r="C4111" i="2"/>
  <c r="C4112" i="2"/>
  <c r="C4113" i="2"/>
  <c r="C4114" i="2"/>
  <c r="C4115" i="2"/>
  <c r="C4116" i="2"/>
  <c r="C4117" i="2"/>
  <c r="C4118" i="2"/>
  <c r="C4119" i="2"/>
  <c r="C4120" i="2"/>
  <c r="C4121" i="2"/>
  <c r="C4122" i="2"/>
  <c r="C4123" i="2"/>
  <c r="C4124" i="2"/>
  <c r="C4125" i="2"/>
  <c r="C4126" i="2"/>
  <c r="C4127" i="2"/>
  <c r="C4128" i="2"/>
  <c r="C4129" i="2"/>
  <c r="C4130" i="2"/>
  <c r="C4131" i="2"/>
  <c r="C4132" i="2"/>
  <c r="C4133" i="2"/>
  <c r="C4134" i="2"/>
  <c r="C4135" i="2"/>
  <c r="C4136" i="2"/>
  <c r="C4137" i="2"/>
  <c r="C4138" i="2"/>
  <c r="C4139" i="2"/>
  <c r="C4140" i="2"/>
  <c r="C4141" i="2"/>
  <c r="C4142" i="2"/>
  <c r="C4143" i="2"/>
  <c r="C4144" i="2"/>
  <c r="C4145" i="2"/>
  <c r="C4146" i="2"/>
  <c r="C4147" i="2"/>
  <c r="C4148" i="2"/>
  <c r="C4149" i="2"/>
  <c r="C4150" i="2"/>
  <c r="C4151" i="2"/>
  <c r="C4152" i="2"/>
  <c r="C4153" i="2"/>
  <c r="C4154" i="2"/>
  <c r="C4155" i="2"/>
  <c r="C4156" i="2"/>
  <c r="C4157" i="2"/>
  <c r="C4158" i="2"/>
  <c r="C4159" i="2"/>
  <c r="C4160" i="2"/>
  <c r="C4161" i="2"/>
  <c r="C4162" i="2"/>
  <c r="C4163" i="2"/>
  <c r="C4164" i="2"/>
  <c r="C4165" i="2"/>
  <c r="C4166" i="2"/>
  <c r="C4167" i="2"/>
  <c r="C4168" i="2"/>
  <c r="C4169" i="2"/>
  <c r="C4170" i="2"/>
  <c r="C4171" i="2"/>
  <c r="C4172" i="2"/>
  <c r="C4173" i="2"/>
  <c r="C4174" i="2"/>
  <c r="C4175" i="2"/>
  <c r="C4176" i="2"/>
  <c r="C4177" i="2"/>
  <c r="C4178" i="2"/>
  <c r="C4179" i="2"/>
  <c r="C4180" i="2"/>
  <c r="C4181" i="2"/>
  <c r="C4182" i="2"/>
  <c r="C4183" i="2"/>
  <c r="C4184" i="2"/>
  <c r="C4185" i="2"/>
  <c r="C4186" i="2"/>
  <c r="C4187" i="2"/>
  <c r="C4188" i="2"/>
  <c r="C4189" i="2"/>
  <c r="C4190" i="2"/>
  <c r="C4191" i="2"/>
  <c r="C4192" i="2"/>
  <c r="C4193" i="2"/>
  <c r="C4194" i="2"/>
  <c r="C4195" i="2"/>
  <c r="C4196" i="2"/>
  <c r="C4197" i="2"/>
  <c r="C4198" i="2"/>
  <c r="C4199" i="2"/>
  <c r="C4200" i="2"/>
  <c r="C4201" i="2"/>
  <c r="C4202" i="2"/>
  <c r="C4203" i="2"/>
  <c r="C4204" i="2"/>
  <c r="C4205" i="2"/>
  <c r="C4206" i="2"/>
  <c r="C4207" i="2"/>
  <c r="C4208" i="2"/>
  <c r="C4209" i="2"/>
  <c r="C4210" i="2"/>
  <c r="C4211" i="2"/>
  <c r="C4212" i="2"/>
  <c r="C4213" i="2"/>
  <c r="C4214" i="2"/>
  <c r="C4215" i="2"/>
  <c r="C4216" i="2"/>
  <c r="C4217" i="2"/>
  <c r="C4218" i="2"/>
  <c r="C4219" i="2"/>
  <c r="C4220" i="2"/>
  <c r="C4221" i="2"/>
  <c r="C4222" i="2"/>
  <c r="C4223" i="2"/>
  <c r="C4224" i="2"/>
  <c r="C4225" i="2"/>
  <c r="C4226" i="2"/>
  <c r="C4227" i="2"/>
  <c r="C4228" i="2"/>
  <c r="C4229" i="2"/>
  <c r="C4230" i="2"/>
  <c r="C4231" i="2"/>
  <c r="C4232" i="2"/>
  <c r="C4233" i="2"/>
  <c r="C4234" i="2"/>
  <c r="C4235" i="2"/>
  <c r="C4236" i="2"/>
  <c r="C4237" i="2"/>
  <c r="C4238" i="2"/>
  <c r="C4239" i="2"/>
  <c r="C4240" i="2"/>
  <c r="C4241" i="2"/>
  <c r="C4242" i="2"/>
  <c r="C4243" i="2"/>
  <c r="C4244" i="2"/>
  <c r="C4245" i="2"/>
  <c r="C4246" i="2"/>
  <c r="C4247" i="2"/>
  <c r="C4248" i="2"/>
  <c r="C4249" i="2"/>
  <c r="C4250" i="2"/>
  <c r="C4251" i="2"/>
  <c r="C4252" i="2"/>
  <c r="C4253" i="2"/>
  <c r="C4254" i="2"/>
  <c r="C4255" i="2"/>
  <c r="C4256" i="2"/>
  <c r="C4257" i="2"/>
  <c r="C4258" i="2"/>
  <c r="C4259" i="2"/>
  <c r="C4260" i="2"/>
  <c r="C4261" i="2"/>
  <c r="C4262" i="2"/>
  <c r="C4263" i="2"/>
  <c r="C4264" i="2"/>
  <c r="C4265" i="2"/>
  <c r="C4266" i="2"/>
  <c r="C4267" i="2"/>
  <c r="C4268" i="2"/>
  <c r="C4269" i="2"/>
  <c r="C4270" i="2"/>
  <c r="C4271" i="2"/>
  <c r="C4272" i="2"/>
  <c r="C4273" i="2"/>
  <c r="C4274" i="2"/>
  <c r="C4275" i="2"/>
  <c r="C4276" i="2"/>
  <c r="C4277" i="2"/>
  <c r="C4278" i="2"/>
  <c r="C4279" i="2"/>
  <c r="C4280" i="2"/>
  <c r="C4281" i="2"/>
  <c r="C4282" i="2"/>
  <c r="C4283" i="2"/>
  <c r="C4284" i="2"/>
  <c r="C4285" i="2"/>
  <c r="C4286" i="2"/>
  <c r="C4287" i="2"/>
  <c r="C4288" i="2"/>
  <c r="C4289" i="2"/>
  <c r="C4290" i="2"/>
  <c r="C4291" i="2"/>
  <c r="C4292" i="2"/>
  <c r="C4293" i="2"/>
  <c r="C4294" i="2"/>
  <c r="C4295" i="2"/>
  <c r="C4296" i="2"/>
  <c r="C4297" i="2"/>
  <c r="C4298" i="2"/>
  <c r="C4299" i="2"/>
  <c r="C4300" i="2"/>
  <c r="C4301" i="2"/>
  <c r="C4302" i="2"/>
  <c r="C4303" i="2"/>
  <c r="C4304" i="2"/>
  <c r="C4305" i="2"/>
  <c r="C4306" i="2"/>
  <c r="C4307" i="2"/>
  <c r="C4308" i="2"/>
  <c r="C4309" i="2"/>
  <c r="C4310" i="2"/>
  <c r="C4311" i="2"/>
  <c r="C4312" i="2"/>
  <c r="C4313" i="2"/>
  <c r="C4314" i="2"/>
  <c r="C4315" i="2"/>
  <c r="C4316" i="2"/>
  <c r="C4317" i="2"/>
  <c r="C4318" i="2"/>
  <c r="C4319" i="2"/>
  <c r="C4320" i="2"/>
  <c r="C4321" i="2"/>
  <c r="C4322" i="2"/>
  <c r="C4323" i="2"/>
  <c r="C4324" i="2"/>
  <c r="C4325" i="2"/>
  <c r="C4326" i="2"/>
  <c r="C4327" i="2"/>
  <c r="C4328" i="2"/>
  <c r="C4329" i="2"/>
  <c r="C4330" i="2"/>
  <c r="C4331" i="2"/>
  <c r="C4332" i="2"/>
  <c r="C4333" i="2"/>
  <c r="C4334" i="2"/>
  <c r="C4335" i="2"/>
  <c r="C4336" i="2"/>
  <c r="C4337" i="2"/>
  <c r="C4338" i="2"/>
  <c r="C4339" i="2"/>
  <c r="C4340" i="2"/>
  <c r="C4341" i="2"/>
  <c r="C4342" i="2"/>
  <c r="C4343" i="2"/>
  <c r="C4344" i="2"/>
  <c r="C4345" i="2"/>
  <c r="C4346" i="2"/>
  <c r="C4347" i="2"/>
  <c r="C4348" i="2"/>
  <c r="C4349" i="2"/>
  <c r="C4350" i="2"/>
  <c r="C4351" i="2"/>
  <c r="C4352" i="2"/>
  <c r="C4353" i="2"/>
  <c r="C4354" i="2"/>
  <c r="C4355" i="2"/>
  <c r="C4356" i="2"/>
  <c r="C4357" i="2"/>
  <c r="C4358" i="2"/>
  <c r="C4359" i="2"/>
  <c r="C4360" i="2"/>
  <c r="C4361" i="2"/>
  <c r="C4362" i="2"/>
  <c r="C4363" i="2"/>
  <c r="C4364" i="2"/>
  <c r="C4365" i="2"/>
  <c r="C4366" i="2"/>
  <c r="C4367" i="2"/>
  <c r="C4368" i="2"/>
  <c r="C4369" i="2"/>
  <c r="C4370" i="2"/>
  <c r="C4371" i="2"/>
  <c r="C4372" i="2"/>
  <c r="C4373" i="2"/>
  <c r="C4374" i="2"/>
  <c r="C4375" i="2"/>
  <c r="C4376" i="2"/>
  <c r="C4377" i="2"/>
  <c r="C4378" i="2"/>
  <c r="C4379" i="2"/>
  <c r="C4380" i="2"/>
  <c r="C4381" i="2"/>
  <c r="C4382" i="2"/>
  <c r="C4383" i="2"/>
  <c r="C4384" i="2"/>
  <c r="C4385" i="2"/>
  <c r="C4386" i="2"/>
  <c r="C4387" i="2"/>
  <c r="C4388" i="2"/>
  <c r="C4389" i="2"/>
  <c r="C4390" i="2"/>
  <c r="C4391" i="2"/>
  <c r="C4392" i="2"/>
  <c r="C4393" i="2"/>
  <c r="C4394" i="2"/>
  <c r="C4395" i="2"/>
  <c r="C4396" i="2"/>
  <c r="C4397" i="2"/>
  <c r="C4398" i="2"/>
  <c r="C4399" i="2"/>
  <c r="C4400" i="2"/>
  <c r="C4401" i="2"/>
  <c r="C4402" i="2"/>
  <c r="C4403" i="2"/>
  <c r="C4404" i="2"/>
  <c r="C4405" i="2"/>
  <c r="C4406" i="2"/>
  <c r="C4407" i="2"/>
  <c r="C4408" i="2"/>
  <c r="C4409" i="2"/>
  <c r="C4410" i="2"/>
  <c r="C4411" i="2"/>
  <c r="C4412" i="2"/>
  <c r="C4413" i="2"/>
  <c r="C4414" i="2"/>
  <c r="C4415" i="2"/>
  <c r="C4416" i="2"/>
  <c r="C4417" i="2"/>
  <c r="C4418" i="2"/>
  <c r="C4419" i="2"/>
  <c r="C4420" i="2"/>
  <c r="C4421" i="2"/>
  <c r="C4422" i="2"/>
  <c r="C4423" i="2"/>
  <c r="C4424" i="2"/>
  <c r="C4425" i="2"/>
  <c r="C4426" i="2"/>
  <c r="C4427" i="2"/>
  <c r="C4428" i="2"/>
  <c r="C4429" i="2"/>
  <c r="C4430" i="2"/>
  <c r="C4431" i="2"/>
  <c r="C4432" i="2"/>
  <c r="C4433" i="2"/>
  <c r="C4434" i="2"/>
  <c r="C4435" i="2"/>
  <c r="C4436" i="2"/>
  <c r="C4437" i="2"/>
  <c r="C4438" i="2"/>
  <c r="C4439" i="2"/>
  <c r="C4440" i="2"/>
  <c r="C4441" i="2"/>
  <c r="C4442" i="2"/>
  <c r="C4443" i="2"/>
  <c r="C4444" i="2"/>
  <c r="C4445" i="2"/>
  <c r="C4446" i="2"/>
  <c r="C4447" i="2"/>
  <c r="C4448" i="2"/>
  <c r="C4449" i="2"/>
  <c r="C4450" i="2"/>
  <c r="C4451" i="2"/>
  <c r="C4452" i="2"/>
  <c r="C4453" i="2"/>
  <c r="C4454" i="2"/>
  <c r="C4455" i="2"/>
  <c r="C4456" i="2"/>
  <c r="C4457" i="2"/>
  <c r="C4458" i="2"/>
  <c r="C4459" i="2"/>
  <c r="C4460" i="2"/>
  <c r="C4461" i="2"/>
  <c r="C4462" i="2"/>
  <c r="C4463" i="2"/>
  <c r="C4464" i="2"/>
  <c r="C4465" i="2"/>
  <c r="C4466" i="2"/>
  <c r="C4467" i="2"/>
  <c r="C4468" i="2"/>
  <c r="C4469" i="2"/>
  <c r="C4470" i="2"/>
  <c r="C4471" i="2"/>
  <c r="C4472" i="2"/>
  <c r="C4473" i="2"/>
  <c r="C4474" i="2"/>
  <c r="C4475" i="2"/>
  <c r="C4476" i="2"/>
  <c r="C4477" i="2"/>
  <c r="C4478" i="2"/>
  <c r="C4479" i="2"/>
  <c r="C4480" i="2"/>
  <c r="C4481" i="2"/>
  <c r="C4482" i="2"/>
  <c r="C4483" i="2"/>
  <c r="C4484" i="2"/>
  <c r="C4485" i="2"/>
  <c r="C4486" i="2"/>
  <c r="C4487" i="2"/>
  <c r="C4488" i="2"/>
  <c r="C4489" i="2"/>
  <c r="C4490" i="2"/>
  <c r="C4491" i="2"/>
  <c r="C4492" i="2"/>
  <c r="C4493" i="2"/>
  <c r="C4494" i="2"/>
  <c r="C4495" i="2"/>
  <c r="C4496" i="2"/>
  <c r="C4497" i="2"/>
  <c r="C4498" i="2"/>
  <c r="C4499" i="2"/>
  <c r="C4500" i="2"/>
  <c r="C4501" i="2"/>
  <c r="C4502" i="2"/>
  <c r="C4503" i="2"/>
  <c r="C4504" i="2"/>
  <c r="C4505" i="2"/>
  <c r="C4506" i="2"/>
  <c r="C4507" i="2"/>
  <c r="C4508" i="2"/>
  <c r="C4509" i="2"/>
  <c r="C4510" i="2"/>
  <c r="C4511" i="2"/>
  <c r="C4512" i="2"/>
  <c r="C4513" i="2"/>
  <c r="C4514" i="2"/>
  <c r="C4515" i="2"/>
  <c r="C4516" i="2"/>
  <c r="C4517" i="2"/>
  <c r="C4518" i="2"/>
  <c r="C4519" i="2"/>
  <c r="C4520" i="2"/>
  <c r="C4521" i="2"/>
  <c r="C4522" i="2"/>
  <c r="C4523" i="2"/>
  <c r="C4524" i="2"/>
  <c r="C4525" i="2"/>
  <c r="C4526" i="2"/>
  <c r="C4527" i="2"/>
  <c r="C4528" i="2"/>
  <c r="C4529" i="2"/>
  <c r="C4530" i="2"/>
  <c r="C4531" i="2"/>
  <c r="C4532" i="2"/>
  <c r="C4533" i="2"/>
  <c r="C4534" i="2"/>
  <c r="C4535" i="2"/>
  <c r="C4536" i="2"/>
  <c r="C4537" i="2"/>
  <c r="C4538" i="2"/>
  <c r="C4539" i="2"/>
  <c r="C4540" i="2"/>
  <c r="C4541" i="2"/>
  <c r="C4542" i="2"/>
  <c r="C4543" i="2"/>
  <c r="C4544" i="2"/>
  <c r="C4545" i="2"/>
  <c r="C4546" i="2"/>
  <c r="C4547" i="2"/>
  <c r="C4548" i="2"/>
  <c r="C4549" i="2"/>
  <c r="C4550" i="2"/>
  <c r="C4551" i="2"/>
  <c r="C4552" i="2"/>
  <c r="C4553" i="2"/>
  <c r="C4554" i="2"/>
  <c r="C4555" i="2"/>
  <c r="C4556" i="2"/>
  <c r="C4557" i="2"/>
  <c r="C4558" i="2"/>
  <c r="C4559" i="2"/>
  <c r="C4560" i="2"/>
  <c r="C4561" i="2"/>
  <c r="C4562" i="2"/>
  <c r="C4563" i="2"/>
  <c r="C4564" i="2"/>
  <c r="C4565" i="2"/>
  <c r="C4566" i="2"/>
  <c r="C4567" i="2"/>
  <c r="C4568" i="2"/>
  <c r="C4569" i="2"/>
  <c r="C4570" i="2"/>
  <c r="C4571" i="2"/>
  <c r="C4572" i="2"/>
  <c r="C4573" i="2"/>
  <c r="C4574" i="2"/>
  <c r="C4575" i="2"/>
  <c r="C4576" i="2"/>
  <c r="C4577" i="2"/>
  <c r="C4578" i="2"/>
  <c r="C4579" i="2"/>
  <c r="C4580" i="2"/>
  <c r="C4581" i="2"/>
  <c r="C4582" i="2"/>
  <c r="C4583" i="2"/>
  <c r="C4584" i="2"/>
  <c r="C4585" i="2"/>
  <c r="C4586" i="2"/>
  <c r="C4587" i="2"/>
  <c r="C4588" i="2"/>
  <c r="C4589" i="2"/>
  <c r="C4590" i="2"/>
  <c r="C4591" i="2"/>
  <c r="C4592" i="2"/>
  <c r="C4593" i="2"/>
  <c r="C4594" i="2"/>
  <c r="C4595" i="2"/>
  <c r="C4596" i="2"/>
  <c r="C4597" i="2"/>
  <c r="C4598" i="2"/>
  <c r="C4599" i="2"/>
  <c r="C4600" i="2"/>
  <c r="C4601" i="2"/>
  <c r="C4602" i="2"/>
  <c r="C4603" i="2"/>
  <c r="C4604" i="2"/>
  <c r="C4605" i="2"/>
  <c r="C4606" i="2"/>
  <c r="C4607" i="2"/>
  <c r="C4608" i="2"/>
  <c r="C4609" i="2"/>
  <c r="C4610" i="2"/>
  <c r="C4611" i="2"/>
  <c r="C4612" i="2"/>
  <c r="C4613" i="2"/>
  <c r="C4614" i="2"/>
  <c r="C4615" i="2"/>
  <c r="C4616" i="2"/>
  <c r="C4617" i="2"/>
  <c r="C4618" i="2"/>
  <c r="C4619" i="2"/>
  <c r="C4620" i="2"/>
  <c r="C4621" i="2"/>
  <c r="C4622" i="2"/>
  <c r="C4623" i="2"/>
  <c r="C4624" i="2"/>
  <c r="C4625" i="2"/>
  <c r="C4626" i="2"/>
  <c r="C4627" i="2"/>
  <c r="C4628" i="2"/>
  <c r="C4629" i="2"/>
  <c r="C4630" i="2"/>
  <c r="C4631" i="2"/>
  <c r="C4632" i="2"/>
  <c r="C4633" i="2"/>
  <c r="C4634" i="2"/>
  <c r="C4635" i="2"/>
  <c r="C4636" i="2"/>
  <c r="C4637" i="2"/>
  <c r="C4638" i="2"/>
  <c r="C4639" i="2"/>
  <c r="C4640" i="2"/>
  <c r="C4641" i="2"/>
  <c r="C4642" i="2"/>
  <c r="C4643" i="2"/>
  <c r="C4644" i="2"/>
  <c r="C4645" i="2"/>
  <c r="C4646" i="2"/>
  <c r="C4647" i="2"/>
  <c r="C4648" i="2"/>
  <c r="C4649" i="2"/>
  <c r="C4650" i="2"/>
  <c r="C4651" i="2"/>
  <c r="C4652" i="2"/>
  <c r="C4653" i="2"/>
  <c r="C4654" i="2"/>
  <c r="C4655" i="2"/>
  <c r="C4656" i="2"/>
  <c r="C4657" i="2"/>
  <c r="C4658" i="2"/>
  <c r="C4659" i="2"/>
  <c r="C4660" i="2"/>
  <c r="C4661" i="2"/>
  <c r="C4662" i="2"/>
  <c r="C4663" i="2"/>
  <c r="C4664" i="2"/>
  <c r="C4665" i="2"/>
  <c r="C4666" i="2"/>
  <c r="C4667" i="2"/>
  <c r="C4668" i="2"/>
  <c r="C4669" i="2"/>
  <c r="C4670" i="2"/>
  <c r="C4671" i="2"/>
  <c r="C4672" i="2"/>
  <c r="C4673" i="2"/>
  <c r="C4674" i="2"/>
  <c r="C4675" i="2"/>
  <c r="C4676" i="2"/>
  <c r="C4677" i="2"/>
  <c r="C4678" i="2"/>
  <c r="C4679" i="2"/>
  <c r="C4680" i="2"/>
  <c r="C4681" i="2"/>
  <c r="C4682" i="2"/>
  <c r="C4683" i="2"/>
  <c r="C4684" i="2"/>
  <c r="C4685" i="2"/>
  <c r="C4686" i="2"/>
  <c r="C4687" i="2"/>
  <c r="C4688" i="2"/>
  <c r="C4689" i="2"/>
  <c r="C4690" i="2"/>
  <c r="C4691" i="2"/>
  <c r="C4692" i="2"/>
  <c r="C4693" i="2"/>
  <c r="C4694" i="2"/>
  <c r="C4695" i="2"/>
  <c r="C4696" i="2"/>
  <c r="C4697" i="2"/>
  <c r="C4698" i="2"/>
  <c r="C4699" i="2"/>
  <c r="C4700" i="2"/>
  <c r="C4701" i="2"/>
  <c r="C4702" i="2"/>
  <c r="C4703" i="2"/>
  <c r="C4704" i="2"/>
  <c r="C4705" i="2"/>
  <c r="C4706" i="2"/>
  <c r="C4707" i="2"/>
  <c r="C4708" i="2"/>
  <c r="C4709" i="2"/>
  <c r="C4710" i="2"/>
  <c r="C4711" i="2"/>
  <c r="C4712" i="2"/>
  <c r="C4713" i="2"/>
  <c r="C4714" i="2"/>
  <c r="C4715" i="2"/>
  <c r="C4716" i="2"/>
  <c r="C4717" i="2"/>
  <c r="C4718" i="2"/>
  <c r="C4719" i="2"/>
  <c r="C4720" i="2"/>
  <c r="C4721" i="2"/>
  <c r="C4722" i="2"/>
  <c r="C4723" i="2"/>
  <c r="C4724" i="2"/>
  <c r="C4725" i="2"/>
  <c r="C4726" i="2"/>
  <c r="C4727" i="2"/>
  <c r="C4728" i="2"/>
  <c r="C4729" i="2"/>
  <c r="C4730" i="2"/>
  <c r="C4731" i="2"/>
  <c r="C4732" i="2"/>
  <c r="C4733" i="2"/>
  <c r="C4734" i="2"/>
  <c r="C4735" i="2"/>
  <c r="C4736" i="2"/>
  <c r="C4737" i="2"/>
  <c r="C4738" i="2"/>
  <c r="C4739" i="2"/>
  <c r="C4740" i="2"/>
  <c r="C4741" i="2"/>
  <c r="C4742" i="2"/>
  <c r="C4743" i="2"/>
  <c r="C4744" i="2"/>
  <c r="C4745" i="2"/>
  <c r="C4746" i="2"/>
  <c r="C4747" i="2"/>
  <c r="C4748" i="2"/>
  <c r="C4749" i="2"/>
  <c r="C4750" i="2"/>
  <c r="C4751" i="2"/>
  <c r="C4752" i="2"/>
  <c r="C4753" i="2"/>
  <c r="C4754" i="2"/>
  <c r="C4755" i="2"/>
  <c r="C4756" i="2"/>
  <c r="C4757" i="2"/>
  <c r="C4758" i="2"/>
  <c r="C4759" i="2"/>
  <c r="C4760" i="2"/>
  <c r="C4761" i="2"/>
  <c r="C4762" i="2"/>
  <c r="C4763" i="2"/>
  <c r="C4764" i="2"/>
  <c r="C4765" i="2"/>
  <c r="C4766" i="2"/>
  <c r="C4767" i="2"/>
  <c r="C4768" i="2"/>
  <c r="C4769" i="2"/>
  <c r="C4770" i="2"/>
  <c r="C4771" i="2"/>
  <c r="C4772" i="2"/>
  <c r="C4773" i="2"/>
  <c r="C4774" i="2"/>
  <c r="C4775" i="2"/>
  <c r="C4776" i="2"/>
  <c r="C4777" i="2"/>
  <c r="C4778" i="2"/>
  <c r="C4779" i="2"/>
  <c r="C4780" i="2"/>
  <c r="C4781" i="2"/>
  <c r="C4782" i="2"/>
  <c r="C4783" i="2"/>
  <c r="C4784" i="2"/>
  <c r="C4785" i="2"/>
  <c r="C4786" i="2"/>
  <c r="C4787" i="2"/>
  <c r="C4788" i="2"/>
  <c r="C4789" i="2"/>
  <c r="C4790" i="2"/>
  <c r="C4791" i="2"/>
  <c r="C4792" i="2"/>
  <c r="C4793" i="2"/>
  <c r="C4794" i="2"/>
  <c r="C4795" i="2"/>
  <c r="C4796" i="2"/>
  <c r="C4797" i="2"/>
  <c r="C4798" i="2"/>
  <c r="C4799" i="2"/>
  <c r="C4800" i="2"/>
  <c r="C4801" i="2"/>
  <c r="C4802" i="2"/>
  <c r="C4803" i="2"/>
  <c r="C4804" i="2"/>
  <c r="C4805" i="2"/>
  <c r="C4806" i="2"/>
  <c r="C4807" i="2"/>
  <c r="C4808" i="2"/>
  <c r="C4809" i="2"/>
  <c r="C4810" i="2"/>
  <c r="C4811" i="2"/>
  <c r="C4812" i="2"/>
  <c r="C4813" i="2"/>
  <c r="C4814" i="2"/>
  <c r="C4815" i="2"/>
  <c r="C4816" i="2"/>
  <c r="C4817" i="2"/>
  <c r="C4818" i="2"/>
  <c r="C4819" i="2"/>
  <c r="C4820" i="2"/>
  <c r="C4821" i="2"/>
  <c r="C4822" i="2"/>
  <c r="C4823" i="2"/>
  <c r="C4824" i="2"/>
  <c r="C4825" i="2"/>
  <c r="C4826" i="2"/>
  <c r="C4827" i="2"/>
  <c r="C4828" i="2"/>
  <c r="C4829" i="2"/>
  <c r="C4830" i="2"/>
  <c r="C4831" i="2"/>
  <c r="C4832" i="2"/>
  <c r="C4833" i="2"/>
  <c r="C4834" i="2"/>
  <c r="C4835" i="2"/>
  <c r="C4836" i="2"/>
  <c r="C4837" i="2"/>
  <c r="C4838" i="2"/>
  <c r="C4839" i="2"/>
  <c r="C4840" i="2"/>
  <c r="C4841" i="2"/>
  <c r="C4842" i="2"/>
  <c r="C4843" i="2"/>
  <c r="C4844" i="2"/>
  <c r="C4845" i="2"/>
  <c r="C4846" i="2"/>
  <c r="C4847" i="2"/>
  <c r="C4848" i="2"/>
  <c r="C4849" i="2"/>
  <c r="C4850" i="2"/>
  <c r="C4851" i="2"/>
  <c r="C4852" i="2"/>
  <c r="C4853" i="2"/>
  <c r="C4854" i="2"/>
  <c r="C4855" i="2"/>
  <c r="C4856" i="2"/>
  <c r="C4857" i="2"/>
  <c r="C4858" i="2"/>
  <c r="C4859" i="2"/>
  <c r="C4860" i="2"/>
  <c r="C4861" i="2"/>
  <c r="C4862" i="2"/>
  <c r="C4863" i="2"/>
  <c r="C4864" i="2"/>
  <c r="C4865" i="2"/>
  <c r="C4866" i="2"/>
  <c r="C4867" i="2"/>
  <c r="C4868" i="2"/>
  <c r="C4869" i="2"/>
  <c r="C4870" i="2"/>
  <c r="C4871" i="2"/>
  <c r="C4872" i="2"/>
  <c r="C4873" i="2"/>
  <c r="C4874" i="2"/>
  <c r="C4875" i="2"/>
  <c r="C4876" i="2"/>
  <c r="C4877" i="2"/>
  <c r="C4878" i="2"/>
  <c r="C4879" i="2"/>
  <c r="C4880" i="2"/>
  <c r="C4881" i="2"/>
  <c r="C4882" i="2"/>
  <c r="C4883" i="2"/>
  <c r="C4884" i="2"/>
  <c r="C4885" i="2"/>
  <c r="C4886" i="2"/>
  <c r="C4887" i="2"/>
  <c r="C4888" i="2"/>
  <c r="C4889" i="2"/>
  <c r="C4890" i="2"/>
  <c r="C4891" i="2"/>
  <c r="C4892" i="2"/>
  <c r="C4893" i="2"/>
  <c r="C4894" i="2"/>
  <c r="C4895" i="2"/>
  <c r="C4896" i="2"/>
  <c r="C4897" i="2"/>
  <c r="C4898" i="2"/>
  <c r="C4899" i="2"/>
  <c r="C4900" i="2"/>
  <c r="C4901" i="2"/>
  <c r="C4902" i="2"/>
  <c r="C4903" i="2"/>
  <c r="C4904" i="2"/>
  <c r="C4905" i="2"/>
  <c r="C4906" i="2"/>
  <c r="C4907" i="2"/>
  <c r="C4908" i="2"/>
  <c r="C4909" i="2"/>
  <c r="C4910" i="2"/>
  <c r="C4911" i="2"/>
  <c r="C4912" i="2"/>
  <c r="C4913" i="2"/>
  <c r="C4914" i="2"/>
  <c r="C4915" i="2"/>
  <c r="C4916" i="2"/>
  <c r="C4917" i="2"/>
  <c r="C4918" i="2"/>
  <c r="C4919" i="2"/>
  <c r="C4920" i="2"/>
  <c r="C4921" i="2"/>
  <c r="C4922" i="2"/>
  <c r="C4923" i="2"/>
  <c r="C4924" i="2"/>
  <c r="C4925" i="2"/>
  <c r="C4926" i="2"/>
  <c r="C4927" i="2"/>
  <c r="C4928" i="2"/>
  <c r="C4929" i="2"/>
  <c r="C4930" i="2"/>
  <c r="C4931" i="2"/>
  <c r="C4932" i="2"/>
  <c r="C4933" i="2"/>
  <c r="C4934" i="2"/>
  <c r="C4935" i="2"/>
  <c r="C4936" i="2"/>
  <c r="C4937" i="2"/>
  <c r="C4938" i="2"/>
  <c r="C4939" i="2"/>
  <c r="C4940" i="2"/>
  <c r="C4941" i="2"/>
  <c r="C4942" i="2"/>
  <c r="C4943" i="2"/>
  <c r="C4944" i="2"/>
  <c r="C4945" i="2"/>
  <c r="C4946" i="2"/>
  <c r="C4947" i="2"/>
  <c r="C4948" i="2"/>
  <c r="C4949" i="2"/>
  <c r="C4950" i="2"/>
  <c r="C4951" i="2"/>
  <c r="C4952" i="2"/>
  <c r="C4953" i="2"/>
  <c r="C4954" i="2"/>
  <c r="C4955" i="2"/>
  <c r="C4956" i="2"/>
  <c r="C4957" i="2"/>
  <c r="C4958" i="2"/>
  <c r="C4959" i="2"/>
  <c r="C4960" i="2"/>
  <c r="C4961" i="2"/>
  <c r="C4962" i="2"/>
  <c r="C4963" i="2"/>
  <c r="C4964" i="2"/>
  <c r="C4965" i="2"/>
  <c r="C4966" i="2"/>
  <c r="C4967" i="2"/>
  <c r="C4968" i="2"/>
  <c r="C4969" i="2"/>
  <c r="C4970" i="2"/>
  <c r="C4971" i="2"/>
  <c r="C4972" i="2"/>
  <c r="C4973" i="2"/>
  <c r="C4974" i="2"/>
  <c r="C4975" i="2"/>
  <c r="C4976" i="2"/>
  <c r="C4977" i="2"/>
  <c r="C4978" i="2"/>
  <c r="C4979" i="2"/>
  <c r="C4980" i="2"/>
  <c r="C4981" i="2"/>
  <c r="C4982" i="2"/>
  <c r="C4983" i="2"/>
  <c r="C4984" i="2"/>
  <c r="C4985" i="2"/>
  <c r="C4986" i="2"/>
  <c r="C4987" i="2"/>
  <c r="C4988" i="2"/>
  <c r="C4989" i="2"/>
  <c r="C4990" i="2"/>
  <c r="C4991" i="2"/>
  <c r="C4992" i="2"/>
  <c r="C4993" i="2"/>
  <c r="C4994" i="2"/>
  <c r="C4995" i="2"/>
  <c r="C4996" i="2"/>
  <c r="C4997" i="2"/>
  <c r="C4998" i="2"/>
  <c r="C4999" i="2"/>
  <c r="C5000" i="2"/>
  <c r="C5001" i="2"/>
  <c r="C5002" i="2"/>
  <c r="C5003" i="2"/>
  <c r="C5004" i="2"/>
  <c r="C5005" i="2"/>
  <c r="C5006" i="2"/>
  <c r="C5007" i="2"/>
  <c r="C5008" i="2"/>
  <c r="C5009" i="2"/>
  <c r="C5010" i="2"/>
  <c r="C5011" i="2"/>
  <c r="C5012" i="2"/>
  <c r="C5013" i="2"/>
  <c r="C5014" i="2"/>
  <c r="C5015" i="2"/>
  <c r="C5016" i="2"/>
  <c r="C5017" i="2"/>
  <c r="C5018" i="2"/>
  <c r="C5019" i="2"/>
  <c r="C5020" i="2"/>
  <c r="C5021" i="2"/>
  <c r="C5022" i="2"/>
  <c r="C5023" i="2"/>
  <c r="C5024" i="2"/>
  <c r="C5025" i="2"/>
  <c r="C5026" i="2"/>
  <c r="C5027" i="2"/>
  <c r="C5028" i="2"/>
  <c r="C5029" i="2"/>
  <c r="C5030" i="2"/>
  <c r="C5031" i="2"/>
  <c r="C5032" i="2"/>
  <c r="C5033" i="2"/>
  <c r="C5034" i="2"/>
  <c r="C5035" i="2"/>
  <c r="C5036" i="2"/>
  <c r="C5037" i="2"/>
  <c r="C5038" i="2"/>
  <c r="C5039" i="2"/>
  <c r="C5040" i="2"/>
  <c r="C5041" i="2"/>
  <c r="C5042" i="2"/>
  <c r="C5043" i="2"/>
  <c r="C5044" i="2"/>
  <c r="C5045" i="2"/>
  <c r="C5046" i="2"/>
  <c r="C5047" i="2"/>
  <c r="C5048" i="2"/>
  <c r="C5049" i="2"/>
  <c r="C5050" i="2"/>
  <c r="C5051" i="2"/>
  <c r="C5052" i="2"/>
  <c r="C5053" i="2"/>
  <c r="C5054" i="2"/>
  <c r="C5055" i="2"/>
  <c r="C5056" i="2"/>
  <c r="C5057" i="2"/>
  <c r="C5058" i="2"/>
  <c r="C5059" i="2"/>
  <c r="C5060" i="2"/>
  <c r="C5061" i="2"/>
  <c r="C5062" i="2"/>
  <c r="C5063" i="2"/>
  <c r="C5064" i="2"/>
  <c r="C5065" i="2"/>
  <c r="C5066" i="2"/>
  <c r="C5067" i="2"/>
  <c r="C5068" i="2"/>
  <c r="C5069" i="2"/>
  <c r="C5070" i="2"/>
  <c r="C5071" i="2"/>
  <c r="C5072" i="2"/>
  <c r="C5073" i="2"/>
  <c r="C5074" i="2"/>
  <c r="C5075" i="2"/>
  <c r="C5076" i="2"/>
  <c r="C5077" i="2"/>
  <c r="C5078" i="2"/>
  <c r="C5079" i="2"/>
  <c r="C5080" i="2"/>
  <c r="C5081" i="2"/>
  <c r="C5082" i="2"/>
  <c r="C5083" i="2"/>
  <c r="C5084" i="2"/>
  <c r="C5085" i="2"/>
  <c r="C5086" i="2"/>
  <c r="C5087" i="2"/>
  <c r="C5088" i="2"/>
  <c r="C5089" i="2"/>
  <c r="C5090" i="2"/>
  <c r="C5091" i="2"/>
  <c r="C5092" i="2"/>
  <c r="C5093" i="2"/>
  <c r="C5094" i="2"/>
  <c r="C5095" i="2"/>
  <c r="C5096" i="2"/>
  <c r="C5097" i="2"/>
  <c r="C5098" i="2"/>
  <c r="C5099" i="2"/>
  <c r="C5100" i="2"/>
  <c r="C5101" i="2"/>
  <c r="C5102" i="2"/>
  <c r="C5103" i="2"/>
  <c r="C5104" i="2"/>
  <c r="C5105" i="2"/>
  <c r="C5106" i="2"/>
  <c r="C5107" i="2"/>
  <c r="C5108" i="2"/>
  <c r="C5109" i="2"/>
  <c r="C5110" i="2"/>
  <c r="C5111" i="2"/>
  <c r="C5112" i="2"/>
  <c r="C5113" i="2"/>
  <c r="C5114" i="2"/>
  <c r="C5115" i="2"/>
  <c r="C5116" i="2"/>
  <c r="C5117" i="2"/>
  <c r="C5118" i="2"/>
  <c r="C5119" i="2"/>
  <c r="C5120" i="2"/>
  <c r="C5121" i="2"/>
  <c r="C5122" i="2"/>
  <c r="C5123" i="2"/>
  <c r="C5124" i="2"/>
  <c r="C5125" i="2"/>
  <c r="C5126" i="2"/>
  <c r="C5127" i="2"/>
  <c r="C5128" i="2"/>
  <c r="C5129" i="2"/>
  <c r="C5130" i="2"/>
  <c r="C5131" i="2"/>
  <c r="C5132" i="2"/>
  <c r="C5133" i="2"/>
  <c r="C5134" i="2"/>
  <c r="C5135" i="2"/>
  <c r="C5136" i="2"/>
  <c r="C5137" i="2"/>
  <c r="C5138" i="2"/>
  <c r="C5139" i="2"/>
  <c r="C5140" i="2"/>
  <c r="C5141" i="2"/>
  <c r="C5142" i="2"/>
  <c r="C5143" i="2"/>
  <c r="C5144" i="2"/>
  <c r="C5145" i="2"/>
  <c r="C5146" i="2"/>
  <c r="C5147" i="2"/>
  <c r="C5148" i="2"/>
  <c r="C5149" i="2"/>
  <c r="C5150" i="2"/>
  <c r="C5151" i="2"/>
  <c r="C5152" i="2"/>
  <c r="C5153" i="2"/>
  <c r="C5154" i="2"/>
  <c r="C5155" i="2"/>
  <c r="C5156" i="2"/>
  <c r="C5157" i="2"/>
  <c r="C5158" i="2"/>
  <c r="C5159" i="2"/>
  <c r="C5160" i="2"/>
  <c r="C5161" i="2"/>
  <c r="C5162" i="2"/>
  <c r="C5163" i="2"/>
  <c r="C5164" i="2"/>
  <c r="C5165" i="2"/>
  <c r="C5166" i="2"/>
  <c r="C5167" i="2"/>
  <c r="C5168" i="2"/>
  <c r="C5169" i="2"/>
  <c r="C5170" i="2"/>
  <c r="C5171" i="2"/>
  <c r="C5172" i="2"/>
  <c r="C5173" i="2"/>
  <c r="C5174" i="2"/>
  <c r="C5175" i="2"/>
  <c r="C5176" i="2"/>
  <c r="C5177" i="2"/>
  <c r="C5178" i="2"/>
  <c r="C5179" i="2"/>
  <c r="C5180" i="2"/>
  <c r="C5181" i="2"/>
  <c r="C5182" i="2"/>
  <c r="C5183" i="2"/>
  <c r="C5184" i="2"/>
  <c r="C5185" i="2"/>
  <c r="C5186" i="2"/>
  <c r="C5187" i="2"/>
  <c r="C5188" i="2"/>
  <c r="C5189" i="2"/>
  <c r="C5190" i="2"/>
  <c r="C5191" i="2"/>
  <c r="C5192" i="2"/>
  <c r="C5193" i="2"/>
  <c r="C5194" i="2"/>
  <c r="C5195" i="2"/>
  <c r="C5196" i="2"/>
  <c r="C5197" i="2"/>
  <c r="C5198" i="2"/>
  <c r="C5199" i="2"/>
  <c r="C5200" i="2"/>
  <c r="C5201" i="2"/>
  <c r="C5202" i="2"/>
  <c r="C5203" i="2"/>
  <c r="C5204" i="2"/>
  <c r="C5205" i="2"/>
  <c r="C5206" i="2"/>
  <c r="C5207" i="2"/>
  <c r="C5208" i="2"/>
  <c r="C5209" i="2"/>
  <c r="C5210" i="2"/>
  <c r="C5211" i="2"/>
  <c r="C5212" i="2"/>
  <c r="C5213" i="2"/>
  <c r="C5214" i="2"/>
  <c r="C5215" i="2"/>
  <c r="C5216" i="2"/>
  <c r="C5217" i="2"/>
  <c r="C5218" i="2"/>
  <c r="C5219" i="2"/>
  <c r="C5220" i="2"/>
  <c r="C5221" i="2"/>
  <c r="C5222" i="2"/>
  <c r="C5223" i="2"/>
  <c r="C5224" i="2"/>
  <c r="C5225" i="2"/>
  <c r="C5226" i="2"/>
  <c r="C5227" i="2"/>
  <c r="C5228" i="2"/>
  <c r="C5229" i="2"/>
  <c r="C5230" i="2"/>
  <c r="C5231" i="2"/>
  <c r="C5232" i="2"/>
  <c r="C5233" i="2"/>
  <c r="C5234" i="2"/>
  <c r="C5235" i="2"/>
  <c r="C5236" i="2"/>
  <c r="C5237" i="2"/>
  <c r="C5238" i="2"/>
  <c r="C5239" i="2"/>
  <c r="C5240" i="2"/>
  <c r="C5241" i="2"/>
  <c r="C5242" i="2"/>
  <c r="C5243" i="2"/>
  <c r="C5244" i="2"/>
  <c r="C5245" i="2"/>
  <c r="C5246" i="2"/>
  <c r="C5247" i="2"/>
  <c r="C5248" i="2"/>
  <c r="C5249" i="2"/>
  <c r="C5250" i="2"/>
  <c r="C5251" i="2"/>
  <c r="C5252" i="2"/>
  <c r="C5253" i="2"/>
  <c r="C5254" i="2"/>
  <c r="C5255" i="2"/>
  <c r="C5256" i="2"/>
  <c r="C5257" i="2"/>
  <c r="C5258" i="2"/>
  <c r="C5259" i="2"/>
  <c r="C5260" i="2"/>
  <c r="C5261" i="2"/>
  <c r="C5262" i="2"/>
  <c r="C5263" i="2"/>
  <c r="C5264" i="2"/>
  <c r="C5265" i="2"/>
  <c r="C5266" i="2"/>
  <c r="C5267" i="2"/>
  <c r="C5268" i="2"/>
  <c r="C5269" i="2"/>
  <c r="C5270" i="2"/>
  <c r="C5271" i="2"/>
  <c r="C5272" i="2"/>
  <c r="C5273" i="2"/>
  <c r="C5274" i="2"/>
  <c r="C5275" i="2"/>
  <c r="C5276" i="2"/>
  <c r="C5277" i="2"/>
  <c r="C5278" i="2"/>
  <c r="C5279" i="2"/>
  <c r="C5280" i="2"/>
  <c r="C5281" i="2"/>
  <c r="C5282" i="2"/>
  <c r="C5283" i="2"/>
  <c r="C5284" i="2"/>
  <c r="C5285" i="2"/>
  <c r="C5286" i="2"/>
  <c r="C5287" i="2"/>
  <c r="C5288" i="2"/>
  <c r="C5289" i="2"/>
  <c r="C5290" i="2"/>
  <c r="C5291" i="2"/>
  <c r="C5292" i="2"/>
  <c r="C5293" i="2"/>
  <c r="C5294" i="2"/>
  <c r="C5295" i="2"/>
  <c r="C5296" i="2"/>
  <c r="C5297" i="2"/>
  <c r="C5298" i="2"/>
  <c r="C5299" i="2"/>
  <c r="C5300" i="2"/>
  <c r="C5301" i="2"/>
  <c r="C5302" i="2"/>
  <c r="C5303" i="2"/>
  <c r="C5304" i="2"/>
  <c r="C5305" i="2"/>
  <c r="C5306" i="2"/>
  <c r="C5307" i="2"/>
  <c r="C5308" i="2"/>
  <c r="C5309" i="2"/>
  <c r="C5310" i="2"/>
  <c r="C5311" i="2"/>
  <c r="C5312" i="2"/>
  <c r="C5313" i="2"/>
  <c r="C5314" i="2"/>
  <c r="C5315" i="2"/>
  <c r="C5316" i="2"/>
  <c r="C5317" i="2"/>
  <c r="C5318" i="2"/>
  <c r="C5319" i="2"/>
  <c r="C5320" i="2"/>
  <c r="C5321" i="2"/>
  <c r="C5322" i="2"/>
  <c r="C5323" i="2"/>
  <c r="C5324" i="2"/>
  <c r="C5325" i="2"/>
  <c r="C5326" i="2"/>
  <c r="C5327" i="2"/>
  <c r="C5328" i="2"/>
  <c r="C5329" i="2"/>
  <c r="C5330" i="2"/>
  <c r="C5331" i="2"/>
  <c r="C5332" i="2"/>
  <c r="C5333" i="2"/>
  <c r="C5334" i="2"/>
  <c r="C5335" i="2"/>
  <c r="C5336" i="2"/>
  <c r="C5337" i="2"/>
  <c r="C5338" i="2"/>
  <c r="C5339" i="2"/>
  <c r="C5340" i="2"/>
  <c r="C5341" i="2"/>
  <c r="C5342" i="2"/>
  <c r="C5343" i="2"/>
  <c r="C5344" i="2"/>
  <c r="C5345" i="2"/>
  <c r="C5346" i="2"/>
  <c r="C5347" i="2"/>
  <c r="C5348" i="2"/>
  <c r="C5349" i="2"/>
  <c r="C5350" i="2"/>
  <c r="C5351" i="2"/>
  <c r="C5352" i="2"/>
  <c r="C5353" i="2"/>
  <c r="C5354" i="2"/>
  <c r="C5355" i="2"/>
  <c r="C5356" i="2"/>
  <c r="C5357" i="2"/>
  <c r="C5358" i="2"/>
  <c r="C5359" i="2"/>
  <c r="C5360" i="2"/>
  <c r="C5361" i="2"/>
  <c r="C5362" i="2"/>
  <c r="C5363" i="2"/>
  <c r="C5364" i="2"/>
  <c r="C5365" i="2"/>
  <c r="C5366" i="2"/>
  <c r="C5367" i="2"/>
  <c r="C5368" i="2"/>
  <c r="C5369" i="2"/>
  <c r="C5370" i="2"/>
  <c r="C5371" i="2"/>
  <c r="C5372" i="2"/>
  <c r="C5373" i="2"/>
  <c r="C5374" i="2"/>
  <c r="C5375" i="2"/>
  <c r="C5376" i="2"/>
  <c r="C5377" i="2"/>
  <c r="C5378" i="2"/>
  <c r="C5379" i="2"/>
  <c r="C5380" i="2"/>
  <c r="C5381" i="2"/>
  <c r="C5382" i="2"/>
  <c r="C5383" i="2"/>
  <c r="C5384" i="2"/>
  <c r="C5385" i="2"/>
  <c r="C5386" i="2"/>
  <c r="C5387" i="2"/>
  <c r="C5388" i="2"/>
  <c r="C5389" i="2"/>
  <c r="C5390" i="2"/>
  <c r="C5391" i="2"/>
  <c r="C5392" i="2"/>
  <c r="C5393" i="2"/>
  <c r="C5394" i="2"/>
  <c r="C5395" i="2"/>
  <c r="C5396" i="2"/>
  <c r="C5397" i="2"/>
  <c r="C5398" i="2"/>
  <c r="C5399" i="2"/>
  <c r="C5400" i="2"/>
  <c r="C5401" i="2"/>
  <c r="C5402" i="2"/>
  <c r="C5403" i="2"/>
  <c r="C5404" i="2"/>
  <c r="C5405" i="2"/>
  <c r="C5406" i="2"/>
  <c r="C5407" i="2"/>
  <c r="C5408" i="2"/>
  <c r="C5409" i="2"/>
  <c r="C5410" i="2"/>
  <c r="C5411" i="2"/>
  <c r="C5412" i="2"/>
  <c r="C5413" i="2"/>
  <c r="C5414" i="2"/>
  <c r="C5415" i="2"/>
  <c r="C5416" i="2"/>
  <c r="C5417" i="2"/>
  <c r="C5418" i="2"/>
  <c r="C5419" i="2"/>
  <c r="C5420" i="2"/>
  <c r="C5421" i="2"/>
  <c r="C5422" i="2"/>
  <c r="C5423" i="2"/>
  <c r="C5424" i="2"/>
  <c r="C5425" i="2"/>
  <c r="C5426" i="2"/>
  <c r="C5427" i="2"/>
  <c r="C5428" i="2"/>
  <c r="C5429" i="2"/>
  <c r="C5430" i="2"/>
  <c r="C5431" i="2"/>
  <c r="C5432" i="2"/>
  <c r="C5433" i="2"/>
  <c r="C5434" i="2"/>
  <c r="C5435" i="2"/>
  <c r="C5436" i="2"/>
  <c r="C5437" i="2"/>
  <c r="C5438" i="2"/>
  <c r="C5439" i="2"/>
  <c r="C5440" i="2"/>
  <c r="C5441" i="2"/>
  <c r="C5442" i="2"/>
  <c r="C5443" i="2"/>
  <c r="C5444" i="2"/>
  <c r="C5445" i="2"/>
  <c r="C5446" i="2"/>
  <c r="C5447" i="2"/>
  <c r="C5448" i="2"/>
  <c r="C5449" i="2"/>
  <c r="C5450" i="2"/>
  <c r="C5451" i="2"/>
  <c r="C5452" i="2"/>
  <c r="C5453" i="2"/>
  <c r="C5454" i="2"/>
  <c r="C5455" i="2"/>
  <c r="C5456" i="2"/>
  <c r="C5457" i="2"/>
  <c r="C5458" i="2"/>
  <c r="C5459" i="2"/>
  <c r="C5460" i="2"/>
  <c r="C5461" i="2"/>
  <c r="C5462" i="2"/>
  <c r="C5463" i="2"/>
  <c r="C5464" i="2"/>
  <c r="C5465" i="2"/>
  <c r="C5466" i="2"/>
  <c r="C5467" i="2"/>
  <c r="C5468" i="2"/>
  <c r="C5469" i="2"/>
  <c r="C5470" i="2"/>
  <c r="C5471" i="2"/>
  <c r="C5472" i="2"/>
  <c r="C5473" i="2"/>
  <c r="C5474" i="2"/>
  <c r="C5475" i="2"/>
  <c r="C5476" i="2"/>
  <c r="C5477" i="2"/>
  <c r="C5478" i="2"/>
  <c r="C5479" i="2"/>
  <c r="C5480" i="2"/>
  <c r="C5481" i="2"/>
  <c r="C5482" i="2"/>
  <c r="C5483" i="2"/>
  <c r="C5484" i="2"/>
  <c r="C5485" i="2"/>
  <c r="C5486" i="2"/>
  <c r="C5487" i="2"/>
  <c r="C5488" i="2"/>
  <c r="C5489" i="2"/>
  <c r="C5490" i="2"/>
  <c r="C5491" i="2"/>
  <c r="C5492" i="2"/>
  <c r="C5493" i="2"/>
  <c r="C5494" i="2"/>
  <c r="C5495" i="2"/>
  <c r="C5496" i="2"/>
  <c r="C5497" i="2"/>
  <c r="C5498" i="2"/>
  <c r="C5499" i="2"/>
  <c r="C5500" i="2"/>
  <c r="C5501" i="2"/>
  <c r="C5502" i="2"/>
  <c r="C5503" i="2"/>
  <c r="C5504" i="2"/>
  <c r="C5505" i="2"/>
  <c r="C5506" i="2"/>
  <c r="C5507" i="2"/>
  <c r="C5508" i="2"/>
  <c r="C5509" i="2"/>
  <c r="C5510" i="2"/>
  <c r="C5511" i="2"/>
  <c r="C5512" i="2"/>
  <c r="C5513" i="2"/>
  <c r="C5514" i="2"/>
  <c r="C5515" i="2"/>
  <c r="C5516" i="2"/>
  <c r="C5517" i="2"/>
  <c r="C5518" i="2"/>
  <c r="C5519" i="2"/>
  <c r="C5520" i="2"/>
  <c r="C5521" i="2"/>
  <c r="C5522" i="2"/>
  <c r="C5523" i="2"/>
  <c r="C5524" i="2"/>
  <c r="C5525" i="2"/>
  <c r="C5526" i="2"/>
  <c r="C5527" i="2"/>
  <c r="C5528" i="2"/>
  <c r="C114" i="2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F84" i="1" s="1"/>
  <c r="A4" i="5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3" i="5"/>
  <c r="D3" i="2"/>
  <c r="E3" i="2" s="1"/>
  <c r="F3" i="2"/>
  <c r="D4" i="2"/>
  <c r="E4" i="2" s="1"/>
  <c r="F4" i="2"/>
  <c r="D5" i="2"/>
  <c r="E5" i="2" s="1"/>
  <c r="F5" i="2"/>
  <c r="D6" i="2"/>
  <c r="E6" i="2" s="1"/>
  <c r="F6" i="2"/>
  <c r="D7" i="2"/>
  <c r="E7" i="2" s="1"/>
  <c r="F7" i="2"/>
  <c r="D8" i="2"/>
  <c r="E8" i="2" s="1"/>
  <c r="F8" i="2"/>
  <c r="D9" i="2"/>
  <c r="E9" i="2" s="1"/>
  <c r="F9" i="2"/>
  <c r="D10" i="2"/>
  <c r="E10" i="2" s="1"/>
  <c r="F10" i="2"/>
  <c r="D11" i="2"/>
  <c r="E11" i="2" s="1"/>
  <c r="F11" i="2"/>
  <c r="D12" i="2"/>
  <c r="E12" i="2" s="1"/>
  <c r="F12" i="2"/>
  <c r="D13" i="2"/>
  <c r="E13" i="2" s="1"/>
  <c r="F13" i="2"/>
  <c r="D14" i="2"/>
  <c r="E14" i="2" s="1"/>
  <c r="F14" i="2"/>
  <c r="D15" i="2"/>
  <c r="E15" i="2" s="1"/>
  <c r="F15" i="2"/>
  <c r="D16" i="2"/>
  <c r="E16" i="2" s="1"/>
  <c r="F16" i="2"/>
  <c r="D17" i="2"/>
  <c r="E17" i="2" s="1"/>
  <c r="F17" i="2"/>
  <c r="D18" i="2"/>
  <c r="E18" i="2" s="1"/>
  <c r="F18" i="2"/>
  <c r="D19" i="2"/>
  <c r="E19" i="2" s="1"/>
  <c r="F19" i="2"/>
  <c r="D20" i="2"/>
  <c r="E20" i="2" s="1"/>
  <c r="F20" i="2"/>
  <c r="D21" i="2"/>
  <c r="E21" i="2" s="1"/>
  <c r="F21" i="2"/>
  <c r="D22" i="2"/>
  <c r="E22" i="2" s="1"/>
  <c r="F22" i="2"/>
  <c r="D23" i="2"/>
  <c r="E23" i="2" s="1"/>
  <c r="F23" i="2"/>
  <c r="D24" i="2"/>
  <c r="E24" i="2" s="1"/>
  <c r="F24" i="2"/>
  <c r="D25" i="2"/>
  <c r="E25" i="2" s="1"/>
  <c r="F25" i="2"/>
  <c r="D26" i="2"/>
  <c r="E26" i="2" s="1"/>
  <c r="F26" i="2"/>
  <c r="D27" i="2"/>
  <c r="E27" i="2" s="1"/>
  <c r="F27" i="2"/>
  <c r="D28" i="2"/>
  <c r="E28" i="2" s="1"/>
  <c r="F28" i="2"/>
  <c r="D29" i="2"/>
  <c r="E29" i="2" s="1"/>
  <c r="F29" i="2"/>
  <c r="D30" i="2"/>
  <c r="E30" i="2" s="1"/>
  <c r="F30" i="2"/>
  <c r="D31" i="2"/>
  <c r="E31" i="2" s="1"/>
  <c r="F31" i="2"/>
  <c r="D32" i="2"/>
  <c r="E32" i="2" s="1"/>
  <c r="F32" i="2"/>
  <c r="D33" i="2"/>
  <c r="E33" i="2" s="1"/>
  <c r="F33" i="2"/>
  <c r="D34" i="2"/>
  <c r="E34" i="2" s="1"/>
  <c r="F34" i="2"/>
  <c r="D35" i="2"/>
  <c r="E35" i="2" s="1"/>
  <c r="F35" i="2"/>
  <c r="D36" i="2"/>
  <c r="E36" i="2" s="1"/>
  <c r="F36" i="2"/>
  <c r="D37" i="2"/>
  <c r="E37" i="2" s="1"/>
  <c r="F37" i="2"/>
  <c r="D38" i="2"/>
  <c r="E38" i="2" s="1"/>
  <c r="F38" i="2"/>
  <c r="D39" i="2"/>
  <c r="E39" i="2" s="1"/>
  <c r="F39" i="2"/>
  <c r="D40" i="2"/>
  <c r="E40" i="2" s="1"/>
  <c r="F40" i="2"/>
  <c r="D41" i="2"/>
  <c r="E41" i="2" s="1"/>
  <c r="F41" i="2"/>
  <c r="D42" i="2"/>
  <c r="E42" i="2" s="1"/>
  <c r="F42" i="2"/>
  <c r="D43" i="2"/>
  <c r="E43" i="2" s="1"/>
  <c r="F43" i="2"/>
  <c r="D44" i="2"/>
  <c r="E44" i="2" s="1"/>
  <c r="F44" i="2"/>
  <c r="D45" i="2"/>
  <c r="E45" i="2" s="1"/>
  <c r="F45" i="2"/>
  <c r="D46" i="2"/>
  <c r="E46" i="2" s="1"/>
  <c r="F46" i="2"/>
  <c r="D47" i="2"/>
  <c r="E47" i="2" s="1"/>
  <c r="F47" i="2"/>
  <c r="D48" i="2"/>
  <c r="E48" i="2" s="1"/>
  <c r="F48" i="2"/>
  <c r="D49" i="2"/>
  <c r="E49" i="2" s="1"/>
  <c r="F49" i="2"/>
  <c r="D50" i="2"/>
  <c r="E50" i="2" s="1"/>
  <c r="F50" i="2"/>
  <c r="D51" i="2"/>
  <c r="E51" i="2" s="1"/>
  <c r="F51" i="2"/>
  <c r="D52" i="2"/>
  <c r="E52" i="2" s="1"/>
  <c r="F52" i="2"/>
  <c r="D53" i="2"/>
  <c r="E53" i="2" s="1"/>
  <c r="F53" i="2"/>
  <c r="D54" i="2"/>
  <c r="E54" i="2" s="1"/>
  <c r="F54" i="2"/>
  <c r="D55" i="2"/>
  <c r="E55" i="2" s="1"/>
  <c r="F55" i="2"/>
  <c r="D56" i="2"/>
  <c r="E56" i="2" s="1"/>
  <c r="F56" i="2"/>
  <c r="D57" i="2"/>
  <c r="E57" i="2" s="1"/>
  <c r="F57" i="2"/>
  <c r="D58" i="2"/>
  <c r="E58" i="2" s="1"/>
  <c r="F58" i="2"/>
  <c r="D59" i="2"/>
  <c r="E59" i="2" s="1"/>
  <c r="F59" i="2"/>
  <c r="D60" i="2"/>
  <c r="E60" i="2" s="1"/>
  <c r="F60" i="2"/>
  <c r="D61" i="2"/>
  <c r="E61" i="2" s="1"/>
  <c r="F61" i="2"/>
  <c r="D62" i="2"/>
  <c r="E62" i="2" s="1"/>
  <c r="F62" i="2"/>
  <c r="D63" i="2"/>
  <c r="E63" i="2" s="1"/>
  <c r="F63" i="2"/>
  <c r="D64" i="2"/>
  <c r="E64" i="2" s="1"/>
  <c r="F64" i="2"/>
  <c r="D65" i="2"/>
  <c r="E65" i="2" s="1"/>
  <c r="F65" i="2"/>
  <c r="D66" i="2"/>
  <c r="E66" i="2" s="1"/>
  <c r="F66" i="2"/>
  <c r="D67" i="2"/>
  <c r="E67" i="2" s="1"/>
  <c r="F67" i="2"/>
  <c r="D68" i="2"/>
  <c r="E68" i="2" s="1"/>
  <c r="F68" i="2"/>
  <c r="D69" i="2"/>
  <c r="E69" i="2" s="1"/>
  <c r="F69" i="2"/>
  <c r="D70" i="2"/>
  <c r="E70" i="2" s="1"/>
  <c r="F70" i="2"/>
  <c r="D71" i="2"/>
  <c r="E71" i="2" s="1"/>
  <c r="F71" i="2"/>
  <c r="D72" i="2"/>
  <c r="E72" i="2" s="1"/>
  <c r="F72" i="2"/>
  <c r="D73" i="2"/>
  <c r="E73" i="2" s="1"/>
  <c r="F73" i="2"/>
  <c r="D74" i="2"/>
  <c r="E74" i="2" s="1"/>
  <c r="F74" i="2"/>
  <c r="D75" i="2"/>
  <c r="E75" i="2" s="1"/>
  <c r="F75" i="2"/>
  <c r="D76" i="2"/>
  <c r="E76" i="2" s="1"/>
  <c r="F76" i="2"/>
  <c r="D77" i="2"/>
  <c r="E77" i="2" s="1"/>
  <c r="F77" i="2"/>
  <c r="D78" i="2"/>
  <c r="E78" i="2" s="1"/>
  <c r="F78" i="2"/>
  <c r="D79" i="2"/>
  <c r="E79" i="2" s="1"/>
  <c r="F79" i="2"/>
  <c r="D80" i="2"/>
  <c r="E80" i="2" s="1"/>
  <c r="F80" i="2"/>
  <c r="D81" i="2"/>
  <c r="F81" i="2"/>
  <c r="D82" i="2"/>
  <c r="E82" i="2" s="1"/>
  <c r="F82" i="2"/>
  <c r="D83" i="2"/>
  <c r="E83" i="2" s="1"/>
  <c r="F83" i="2"/>
  <c r="D84" i="2"/>
  <c r="E84" i="2" s="1"/>
  <c r="F84" i="2"/>
  <c r="D85" i="2"/>
  <c r="E85" i="2" s="1"/>
  <c r="F85" i="2"/>
  <c r="D86" i="2"/>
  <c r="E86" i="2" s="1"/>
  <c r="F86" i="2"/>
  <c r="D87" i="2"/>
  <c r="E87" i="2" s="1"/>
  <c r="F87" i="2"/>
  <c r="D88" i="2"/>
  <c r="E88" i="2" s="1"/>
  <c r="F88" i="2"/>
  <c r="D89" i="2"/>
  <c r="E89" i="2" s="1"/>
  <c r="F89" i="2"/>
  <c r="D90" i="2"/>
  <c r="E90" i="2" s="1"/>
  <c r="F90" i="2"/>
  <c r="D91" i="2"/>
  <c r="E91" i="2" s="1"/>
  <c r="F91" i="2"/>
  <c r="D92" i="2"/>
  <c r="E92" i="2" s="1"/>
  <c r="F92" i="2"/>
  <c r="D93" i="2"/>
  <c r="E93" i="2" s="1"/>
  <c r="F93" i="2"/>
  <c r="D94" i="2"/>
  <c r="E94" i="2" s="1"/>
  <c r="F94" i="2"/>
  <c r="D95" i="2"/>
  <c r="E95" i="2" s="1"/>
  <c r="F95" i="2"/>
  <c r="D96" i="2"/>
  <c r="E96" i="2" s="1"/>
  <c r="F96" i="2"/>
  <c r="D97" i="2"/>
  <c r="E97" i="2" s="1"/>
  <c r="F97" i="2"/>
  <c r="D98" i="2"/>
  <c r="E98" i="2" s="1"/>
  <c r="F98" i="2"/>
  <c r="D99" i="2"/>
  <c r="E99" i="2" s="1"/>
  <c r="F99" i="2"/>
  <c r="D100" i="2"/>
  <c r="E100" i="2" s="1"/>
  <c r="F100" i="2"/>
  <c r="D101" i="2"/>
  <c r="E101" i="2" s="1"/>
  <c r="F101" i="2"/>
  <c r="D102" i="2"/>
  <c r="E102" i="2" s="1"/>
  <c r="F102" i="2"/>
  <c r="D103" i="2"/>
  <c r="E103" i="2" s="1"/>
  <c r="F103" i="2"/>
  <c r="D104" i="2"/>
  <c r="E104" i="2" s="1"/>
  <c r="F104" i="2"/>
  <c r="D105" i="2"/>
  <c r="E105" i="2" s="1"/>
  <c r="F105" i="2"/>
  <c r="D106" i="2"/>
  <c r="E106" i="2" s="1"/>
  <c r="F106" i="2"/>
  <c r="D107" i="2"/>
  <c r="E107" i="2" s="1"/>
  <c r="F107" i="2"/>
  <c r="D108" i="2"/>
  <c r="E108" i="2" s="1"/>
  <c r="F108" i="2"/>
  <c r="D109" i="2"/>
  <c r="E109" i="2" s="1"/>
  <c r="F109" i="2"/>
  <c r="D110" i="2"/>
  <c r="E110" i="2" s="1"/>
  <c r="F110" i="2"/>
  <c r="D111" i="2"/>
  <c r="E111" i="2" s="1"/>
  <c r="F111" i="2"/>
  <c r="D112" i="2"/>
  <c r="E112" i="2" s="1"/>
  <c r="F112" i="2"/>
  <c r="D113" i="2"/>
  <c r="E113" i="2" s="1"/>
  <c r="F113" i="2"/>
  <c r="D114" i="2"/>
  <c r="E114" i="2" s="1"/>
  <c r="F114" i="2"/>
  <c r="D115" i="2"/>
  <c r="E115" i="2" s="1"/>
  <c r="F115" i="2"/>
  <c r="D116" i="2"/>
  <c r="E116" i="2" s="1"/>
  <c r="F116" i="2"/>
  <c r="D117" i="2"/>
  <c r="E117" i="2" s="1"/>
  <c r="F117" i="2"/>
  <c r="D118" i="2"/>
  <c r="E118" i="2" s="1"/>
  <c r="F118" i="2"/>
  <c r="D119" i="2"/>
  <c r="E119" i="2" s="1"/>
  <c r="F119" i="2"/>
  <c r="D120" i="2"/>
  <c r="E120" i="2" s="1"/>
  <c r="F120" i="2"/>
  <c r="D121" i="2"/>
  <c r="E121" i="2" s="1"/>
  <c r="F121" i="2"/>
  <c r="D122" i="2"/>
  <c r="E122" i="2" s="1"/>
  <c r="F122" i="2"/>
  <c r="D123" i="2"/>
  <c r="E123" i="2" s="1"/>
  <c r="F123" i="2"/>
  <c r="D124" i="2"/>
  <c r="E124" i="2" s="1"/>
  <c r="F124" i="2"/>
  <c r="D125" i="2"/>
  <c r="E125" i="2" s="1"/>
  <c r="F125" i="2"/>
  <c r="D126" i="2"/>
  <c r="E126" i="2" s="1"/>
  <c r="F126" i="2"/>
  <c r="D127" i="2"/>
  <c r="E127" i="2" s="1"/>
  <c r="F127" i="2"/>
  <c r="D128" i="2"/>
  <c r="E128" i="2" s="1"/>
  <c r="F128" i="2"/>
  <c r="D129" i="2"/>
  <c r="E129" i="2" s="1"/>
  <c r="F129" i="2"/>
  <c r="D130" i="2"/>
  <c r="E130" i="2" s="1"/>
  <c r="F130" i="2"/>
  <c r="D131" i="2"/>
  <c r="E131" i="2" s="1"/>
  <c r="F131" i="2"/>
  <c r="D132" i="2"/>
  <c r="E132" i="2" s="1"/>
  <c r="F132" i="2"/>
  <c r="D133" i="2"/>
  <c r="E133" i="2" s="1"/>
  <c r="F133" i="2"/>
  <c r="D134" i="2"/>
  <c r="E134" i="2" s="1"/>
  <c r="F134" i="2"/>
  <c r="D135" i="2"/>
  <c r="E135" i="2" s="1"/>
  <c r="F135" i="2"/>
  <c r="D136" i="2"/>
  <c r="E136" i="2" s="1"/>
  <c r="F136" i="2"/>
  <c r="D137" i="2"/>
  <c r="E137" i="2" s="1"/>
  <c r="F137" i="2"/>
  <c r="D138" i="2"/>
  <c r="E138" i="2" s="1"/>
  <c r="F138" i="2"/>
  <c r="D139" i="2"/>
  <c r="E139" i="2" s="1"/>
  <c r="F139" i="2"/>
  <c r="D140" i="2"/>
  <c r="E140" i="2" s="1"/>
  <c r="F140" i="2"/>
  <c r="D141" i="2"/>
  <c r="E141" i="2" s="1"/>
  <c r="F141" i="2"/>
  <c r="D142" i="2"/>
  <c r="E142" i="2" s="1"/>
  <c r="F142" i="2"/>
  <c r="D143" i="2"/>
  <c r="E143" i="2" s="1"/>
  <c r="F143" i="2"/>
  <c r="D144" i="2"/>
  <c r="E144" i="2" s="1"/>
  <c r="F144" i="2"/>
  <c r="D145" i="2"/>
  <c r="E145" i="2" s="1"/>
  <c r="F145" i="2"/>
  <c r="D146" i="2"/>
  <c r="E146" i="2" s="1"/>
  <c r="F146" i="2"/>
  <c r="D147" i="2"/>
  <c r="E147" i="2" s="1"/>
  <c r="F147" i="2"/>
  <c r="D148" i="2"/>
  <c r="E148" i="2" s="1"/>
  <c r="F148" i="2"/>
  <c r="D149" i="2"/>
  <c r="E149" i="2" s="1"/>
  <c r="F149" i="2"/>
  <c r="D150" i="2"/>
  <c r="E150" i="2" s="1"/>
  <c r="F150" i="2"/>
  <c r="D151" i="2"/>
  <c r="E151" i="2" s="1"/>
  <c r="F151" i="2"/>
  <c r="D152" i="2"/>
  <c r="E152" i="2" s="1"/>
  <c r="F152" i="2"/>
  <c r="D153" i="2"/>
  <c r="E153" i="2" s="1"/>
  <c r="F153" i="2"/>
  <c r="D154" i="2"/>
  <c r="E154" i="2" s="1"/>
  <c r="F154" i="2"/>
  <c r="D155" i="2"/>
  <c r="E155" i="2" s="1"/>
  <c r="F155" i="2"/>
  <c r="D156" i="2"/>
  <c r="E156" i="2" s="1"/>
  <c r="F156" i="2"/>
  <c r="D157" i="2"/>
  <c r="E157" i="2" s="1"/>
  <c r="F157" i="2"/>
  <c r="D158" i="2"/>
  <c r="E158" i="2" s="1"/>
  <c r="F158" i="2"/>
  <c r="D159" i="2"/>
  <c r="E159" i="2" s="1"/>
  <c r="F159" i="2"/>
  <c r="D160" i="2"/>
  <c r="E160" i="2" s="1"/>
  <c r="F160" i="2"/>
  <c r="D161" i="2"/>
  <c r="E161" i="2" s="1"/>
  <c r="F161" i="2"/>
  <c r="D162" i="2"/>
  <c r="E162" i="2" s="1"/>
  <c r="F162" i="2"/>
  <c r="D163" i="2"/>
  <c r="E163" i="2" s="1"/>
  <c r="F163" i="2"/>
  <c r="D164" i="2"/>
  <c r="E164" i="2" s="1"/>
  <c r="F164" i="2"/>
  <c r="D165" i="2"/>
  <c r="E165" i="2" s="1"/>
  <c r="F165" i="2"/>
  <c r="D166" i="2"/>
  <c r="E166" i="2" s="1"/>
  <c r="F166" i="2"/>
  <c r="D167" i="2"/>
  <c r="E167" i="2" s="1"/>
  <c r="F167" i="2"/>
  <c r="D168" i="2"/>
  <c r="E168" i="2" s="1"/>
  <c r="F168" i="2"/>
  <c r="D169" i="2"/>
  <c r="E169" i="2" s="1"/>
  <c r="F169" i="2"/>
  <c r="D170" i="2"/>
  <c r="E170" i="2" s="1"/>
  <c r="F170" i="2"/>
  <c r="D171" i="2"/>
  <c r="E171" i="2" s="1"/>
  <c r="F171" i="2"/>
  <c r="D172" i="2"/>
  <c r="E172" i="2" s="1"/>
  <c r="F172" i="2"/>
  <c r="D173" i="2"/>
  <c r="E173" i="2" s="1"/>
  <c r="F173" i="2"/>
  <c r="D174" i="2"/>
  <c r="E174" i="2" s="1"/>
  <c r="F174" i="2"/>
  <c r="D175" i="2"/>
  <c r="E175" i="2" s="1"/>
  <c r="F175" i="2"/>
  <c r="D176" i="2"/>
  <c r="E176" i="2" s="1"/>
  <c r="F176" i="2"/>
  <c r="D177" i="2"/>
  <c r="E177" i="2" s="1"/>
  <c r="F177" i="2"/>
  <c r="D178" i="2"/>
  <c r="E178" i="2" s="1"/>
  <c r="F178" i="2"/>
  <c r="D179" i="2"/>
  <c r="E179" i="2" s="1"/>
  <c r="F179" i="2"/>
  <c r="D180" i="2"/>
  <c r="E180" i="2" s="1"/>
  <c r="F180" i="2"/>
  <c r="D181" i="2"/>
  <c r="E181" i="2" s="1"/>
  <c r="F181" i="2"/>
  <c r="D182" i="2"/>
  <c r="E182" i="2" s="1"/>
  <c r="F182" i="2"/>
  <c r="D183" i="2"/>
  <c r="E183" i="2" s="1"/>
  <c r="F183" i="2"/>
  <c r="D184" i="2"/>
  <c r="E184" i="2" s="1"/>
  <c r="F184" i="2"/>
  <c r="D185" i="2"/>
  <c r="E185" i="2" s="1"/>
  <c r="F185" i="2"/>
  <c r="D186" i="2"/>
  <c r="E186" i="2" s="1"/>
  <c r="F186" i="2"/>
  <c r="D187" i="2"/>
  <c r="E187" i="2" s="1"/>
  <c r="F187" i="2"/>
  <c r="D188" i="2"/>
  <c r="E188" i="2" s="1"/>
  <c r="F188" i="2"/>
  <c r="D189" i="2"/>
  <c r="E189" i="2" s="1"/>
  <c r="F189" i="2"/>
  <c r="D190" i="2"/>
  <c r="E190" i="2" s="1"/>
  <c r="F190" i="2"/>
  <c r="D191" i="2"/>
  <c r="E191" i="2" s="1"/>
  <c r="F191" i="2"/>
  <c r="D192" i="2"/>
  <c r="E192" i="2" s="1"/>
  <c r="F192" i="2"/>
  <c r="D193" i="2"/>
  <c r="E193" i="2" s="1"/>
  <c r="F193" i="2"/>
  <c r="D194" i="2"/>
  <c r="E194" i="2" s="1"/>
  <c r="F194" i="2"/>
  <c r="D195" i="2"/>
  <c r="E195" i="2" s="1"/>
  <c r="F195" i="2"/>
  <c r="D196" i="2"/>
  <c r="E196" i="2" s="1"/>
  <c r="F196" i="2"/>
  <c r="D197" i="2"/>
  <c r="E197" i="2" s="1"/>
  <c r="F197" i="2"/>
  <c r="D198" i="2"/>
  <c r="E198" i="2" s="1"/>
  <c r="F198" i="2"/>
  <c r="D199" i="2"/>
  <c r="E199" i="2" s="1"/>
  <c r="F199" i="2"/>
  <c r="D200" i="2"/>
  <c r="E200" i="2" s="1"/>
  <c r="F200" i="2"/>
  <c r="D201" i="2"/>
  <c r="E201" i="2" s="1"/>
  <c r="F201" i="2"/>
  <c r="D202" i="2"/>
  <c r="E202" i="2" s="1"/>
  <c r="F202" i="2"/>
  <c r="D203" i="2"/>
  <c r="E203" i="2" s="1"/>
  <c r="F203" i="2"/>
  <c r="D204" i="2"/>
  <c r="E204" i="2" s="1"/>
  <c r="F204" i="2"/>
  <c r="D205" i="2"/>
  <c r="E205" i="2" s="1"/>
  <c r="F205" i="2"/>
  <c r="D206" i="2"/>
  <c r="E206" i="2" s="1"/>
  <c r="F206" i="2"/>
  <c r="D207" i="2"/>
  <c r="E207" i="2" s="1"/>
  <c r="F207" i="2"/>
  <c r="D208" i="2"/>
  <c r="E208" i="2" s="1"/>
  <c r="F208" i="2"/>
  <c r="D209" i="2"/>
  <c r="F209" i="2"/>
  <c r="D210" i="2"/>
  <c r="E210" i="2" s="1"/>
  <c r="F210" i="2"/>
  <c r="D211" i="2"/>
  <c r="E211" i="2" s="1"/>
  <c r="F211" i="2"/>
  <c r="D212" i="2"/>
  <c r="E212" i="2" s="1"/>
  <c r="F212" i="2"/>
  <c r="D213" i="2"/>
  <c r="E213" i="2" s="1"/>
  <c r="F213" i="2"/>
  <c r="D214" i="2"/>
  <c r="E214" i="2" s="1"/>
  <c r="F214" i="2"/>
  <c r="D215" i="2"/>
  <c r="E215" i="2" s="1"/>
  <c r="F215" i="2"/>
  <c r="D216" i="2"/>
  <c r="E216" i="2" s="1"/>
  <c r="F216" i="2"/>
  <c r="D217" i="2"/>
  <c r="E217" i="2" s="1"/>
  <c r="F217" i="2"/>
  <c r="D218" i="2"/>
  <c r="E218" i="2" s="1"/>
  <c r="F218" i="2"/>
  <c r="D219" i="2"/>
  <c r="E219" i="2" s="1"/>
  <c r="F219" i="2"/>
  <c r="D220" i="2"/>
  <c r="E220" i="2" s="1"/>
  <c r="F220" i="2"/>
  <c r="D221" i="2"/>
  <c r="E221" i="2" s="1"/>
  <c r="F221" i="2"/>
  <c r="D222" i="2"/>
  <c r="E222" i="2" s="1"/>
  <c r="F222" i="2"/>
  <c r="D223" i="2"/>
  <c r="E223" i="2" s="1"/>
  <c r="F223" i="2"/>
  <c r="D224" i="2"/>
  <c r="E224" i="2" s="1"/>
  <c r="F224" i="2"/>
  <c r="D225" i="2"/>
  <c r="E225" i="2" s="1"/>
  <c r="F225" i="2"/>
  <c r="D226" i="2"/>
  <c r="E226" i="2" s="1"/>
  <c r="F226" i="2"/>
  <c r="D227" i="2"/>
  <c r="E227" i="2" s="1"/>
  <c r="F227" i="2"/>
  <c r="D228" i="2"/>
  <c r="E228" i="2" s="1"/>
  <c r="F228" i="2"/>
  <c r="D229" i="2"/>
  <c r="E229" i="2" s="1"/>
  <c r="F229" i="2"/>
  <c r="D230" i="2"/>
  <c r="E230" i="2" s="1"/>
  <c r="F230" i="2"/>
  <c r="D231" i="2"/>
  <c r="E231" i="2" s="1"/>
  <c r="F231" i="2"/>
  <c r="D232" i="2"/>
  <c r="E232" i="2" s="1"/>
  <c r="F232" i="2"/>
  <c r="D233" i="2"/>
  <c r="E233" i="2" s="1"/>
  <c r="F233" i="2"/>
  <c r="D234" i="2"/>
  <c r="E234" i="2" s="1"/>
  <c r="F234" i="2"/>
  <c r="D235" i="2"/>
  <c r="E235" i="2" s="1"/>
  <c r="F235" i="2"/>
  <c r="D236" i="2"/>
  <c r="E236" i="2" s="1"/>
  <c r="F236" i="2"/>
  <c r="D237" i="2"/>
  <c r="E237" i="2" s="1"/>
  <c r="F237" i="2"/>
  <c r="D238" i="2"/>
  <c r="E238" i="2" s="1"/>
  <c r="F238" i="2"/>
  <c r="D239" i="2"/>
  <c r="E239" i="2" s="1"/>
  <c r="F239" i="2"/>
  <c r="D240" i="2"/>
  <c r="E240" i="2" s="1"/>
  <c r="F240" i="2"/>
  <c r="D241" i="2"/>
  <c r="E241" i="2" s="1"/>
  <c r="F241" i="2"/>
  <c r="D242" i="2"/>
  <c r="E242" i="2" s="1"/>
  <c r="F242" i="2"/>
  <c r="D243" i="2"/>
  <c r="E243" i="2" s="1"/>
  <c r="F243" i="2"/>
  <c r="D244" i="2"/>
  <c r="E244" i="2" s="1"/>
  <c r="F244" i="2"/>
  <c r="D245" i="2"/>
  <c r="E245" i="2" s="1"/>
  <c r="F245" i="2"/>
  <c r="D246" i="2"/>
  <c r="E246" i="2" s="1"/>
  <c r="F246" i="2"/>
  <c r="D247" i="2"/>
  <c r="E247" i="2" s="1"/>
  <c r="F247" i="2"/>
  <c r="D248" i="2"/>
  <c r="E248" i="2" s="1"/>
  <c r="F248" i="2"/>
  <c r="D249" i="2"/>
  <c r="E249" i="2" s="1"/>
  <c r="F249" i="2"/>
  <c r="D250" i="2"/>
  <c r="E250" i="2" s="1"/>
  <c r="F250" i="2"/>
  <c r="D251" i="2"/>
  <c r="E251" i="2" s="1"/>
  <c r="F251" i="2"/>
  <c r="D252" i="2"/>
  <c r="E252" i="2" s="1"/>
  <c r="F252" i="2"/>
  <c r="D253" i="2"/>
  <c r="E253" i="2" s="1"/>
  <c r="F253" i="2"/>
  <c r="D254" i="2"/>
  <c r="E254" i="2" s="1"/>
  <c r="F254" i="2"/>
  <c r="D255" i="2"/>
  <c r="E255" i="2" s="1"/>
  <c r="F255" i="2"/>
  <c r="D256" i="2"/>
  <c r="E256" i="2" s="1"/>
  <c r="F256" i="2"/>
  <c r="D257" i="2"/>
  <c r="E257" i="2" s="1"/>
  <c r="F257" i="2"/>
  <c r="D258" i="2"/>
  <c r="E258" i="2" s="1"/>
  <c r="F258" i="2"/>
  <c r="D259" i="2"/>
  <c r="E259" i="2" s="1"/>
  <c r="F259" i="2"/>
  <c r="D260" i="2"/>
  <c r="E260" i="2" s="1"/>
  <c r="F260" i="2"/>
  <c r="D261" i="2"/>
  <c r="E261" i="2" s="1"/>
  <c r="F261" i="2"/>
  <c r="D262" i="2"/>
  <c r="E262" i="2" s="1"/>
  <c r="F262" i="2"/>
  <c r="D263" i="2"/>
  <c r="E263" i="2" s="1"/>
  <c r="F263" i="2"/>
  <c r="D264" i="2"/>
  <c r="E264" i="2" s="1"/>
  <c r="F264" i="2"/>
  <c r="D265" i="2"/>
  <c r="E265" i="2" s="1"/>
  <c r="F265" i="2"/>
  <c r="D266" i="2"/>
  <c r="E266" i="2" s="1"/>
  <c r="F266" i="2"/>
  <c r="D267" i="2"/>
  <c r="E267" i="2" s="1"/>
  <c r="F267" i="2"/>
  <c r="D268" i="2"/>
  <c r="E268" i="2" s="1"/>
  <c r="F268" i="2"/>
  <c r="D269" i="2"/>
  <c r="E269" i="2" s="1"/>
  <c r="F269" i="2"/>
  <c r="D270" i="2"/>
  <c r="E270" i="2" s="1"/>
  <c r="F270" i="2"/>
  <c r="D271" i="2"/>
  <c r="E271" i="2" s="1"/>
  <c r="F271" i="2"/>
  <c r="D272" i="2"/>
  <c r="E272" i="2" s="1"/>
  <c r="F272" i="2"/>
  <c r="D273" i="2"/>
  <c r="E273" i="2" s="1"/>
  <c r="F273" i="2"/>
  <c r="D274" i="2"/>
  <c r="E274" i="2" s="1"/>
  <c r="F274" i="2"/>
  <c r="D275" i="2"/>
  <c r="E275" i="2" s="1"/>
  <c r="F275" i="2"/>
  <c r="D276" i="2"/>
  <c r="E276" i="2" s="1"/>
  <c r="F276" i="2"/>
  <c r="D277" i="2"/>
  <c r="E277" i="2" s="1"/>
  <c r="F277" i="2"/>
  <c r="D278" i="2"/>
  <c r="E278" i="2" s="1"/>
  <c r="F278" i="2"/>
  <c r="D279" i="2"/>
  <c r="E279" i="2" s="1"/>
  <c r="F279" i="2"/>
  <c r="D280" i="2"/>
  <c r="E280" i="2" s="1"/>
  <c r="F280" i="2"/>
  <c r="D281" i="2"/>
  <c r="E281" i="2" s="1"/>
  <c r="F281" i="2"/>
  <c r="D282" i="2"/>
  <c r="E282" i="2" s="1"/>
  <c r="F282" i="2"/>
  <c r="D283" i="2"/>
  <c r="E283" i="2" s="1"/>
  <c r="F283" i="2"/>
  <c r="D284" i="2"/>
  <c r="E284" i="2" s="1"/>
  <c r="F284" i="2"/>
  <c r="D285" i="2"/>
  <c r="E285" i="2" s="1"/>
  <c r="F285" i="2"/>
  <c r="D286" i="2"/>
  <c r="E286" i="2" s="1"/>
  <c r="F286" i="2"/>
  <c r="D287" i="2"/>
  <c r="E287" i="2" s="1"/>
  <c r="F287" i="2"/>
  <c r="D288" i="2"/>
  <c r="E288" i="2" s="1"/>
  <c r="F288" i="2"/>
  <c r="D289" i="2"/>
  <c r="E289" i="2" s="1"/>
  <c r="F289" i="2"/>
  <c r="D290" i="2"/>
  <c r="E290" i="2" s="1"/>
  <c r="F290" i="2"/>
  <c r="D291" i="2"/>
  <c r="E291" i="2" s="1"/>
  <c r="F291" i="2"/>
  <c r="D292" i="2"/>
  <c r="E292" i="2" s="1"/>
  <c r="F292" i="2"/>
  <c r="D293" i="2"/>
  <c r="E293" i="2" s="1"/>
  <c r="F293" i="2"/>
  <c r="D294" i="2"/>
  <c r="E294" i="2" s="1"/>
  <c r="F294" i="2"/>
  <c r="D295" i="2"/>
  <c r="E295" i="2" s="1"/>
  <c r="F295" i="2"/>
  <c r="D296" i="2"/>
  <c r="E296" i="2" s="1"/>
  <c r="F296" i="2"/>
  <c r="D297" i="2"/>
  <c r="E297" i="2" s="1"/>
  <c r="F297" i="2"/>
  <c r="D298" i="2"/>
  <c r="E298" i="2" s="1"/>
  <c r="F298" i="2"/>
  <c r="D299" i="2"/>
  <c r="E299" i="2" s="1"/>
  <c r="F299" i="2"/>
  <c r="D300" i="2"/>
  <c r="E300" i="2" s="1"/>
  <c r="F300" i="2"/>
  <c r="D301" i="2"/>
  <c r="E301" i="2" s="1"/>
  <c r="F301" i="2"/>
  <c r="D302" i="2"/>
  <c r="E302" i="2" s="1"/>
  <c r="F302" i="2"/>
  <c r="D303" i="2"/>
  <c r="E303" i="2" s="1"/>
  <c r="F303" i="2"/>
  <c r="D304" i="2"/>
  <c r="E304" i="2" s="1"/>
  <c r="F304" i="2"/>
  <c r="D305" i="2"/>
  <c r="E305" i="2" s="1"/>
  <c r="F305" i="2"/>
  <c r="D306" i="2"/>
  <c r="E306" i="2" s="1"/>
  <c r="F306" i="2"/>
  <c r="D307" i="2"/>
  <c r="E307" i="2" s="1"/>
  <c r="F307" i="2"/>
  <c r="D308" i="2"/>
  <c r="E308" i="2" s="1"/>
  <c r="F308" i="2"/>
  <c r="D309" i="2"/>
  <c r="E309" i="2" s="1"/>
  <c r="F309" i="2"/>
  <c r="D310" i="2"/>
  <c r="E310" i="2" s="1"/>
  <c r="F310" i="2"/>
  <c r="D311" i="2"/>
  <c r="E311" i="2" s="1"/>
  <c r="F311" i="2"/>
  <c r="D312" i="2"/>
  <c r="E312" i="2" s="1"/>
  <c r="F312" i="2"/>
  <c r="D313" i="2"/>
  <c r="E313" i="2" s="1"/>
  <c r="F313" i="2"/>
  <c r="D314" i="2"/>
  <c r="E314" i="2" s="1"/>
  <c r="F314" i="2"/>
  <c r="D315" i="2"/>
  <c r="E315" i="2" s="1"/>
  <c r="F315" i="2"/>
  <c r="D316" i="2"/>
  <c r="E316" i="2" s="1"/>
  <c r="F316" i="2"/>
  <c r="D317" i="2"/>
  <c r="E317" i="2" s="1"/>
  <c r="F317" i="2"/>
  <c r="D318" i="2"/>
  <c r="E318" i="2" s="1"/>
  <c r="F318" i="2"/>
  <c r="D319" i="2"/>
  <c r="E319" i="2" s="1"/>
  <c r="F319" i="2"/>
  <c r="D320" i="2"/>
  <c r="E320" i="2" s="1"/>
  <c r="F320" i="2"/>
  <c r="D321" i="2"/>
  <c r="E321" i="2" s="1"/>
  <c r="F321" i="2"/>
  <c r="D322" i="2"/>
  <c r="E322" i="2" s="1"/>
  <c r="F322" i="2"/>
  <c r="D323" i="2"/>
  <c r="E323" i="2" s="1"/>
  <c r="F323" i="2"/>
  <c r="D324" i="2"/>
  <c r="E324" i="2" s="1"/>
  <c r="F324" i="2"/>
  <c r="D325" i="2"/>
  <c r="E325" i="2" s="1"/>
  <c r="F325" i="2"/>
  <c r="D326" i="2"/>
  <c r="E326" i="2" s="1"/>
  <c r="F326" i="2"/>
  <c r="D327" i="2"/>
  <c r="E327" i="2" s="1"/>
  <c r="F327" i="2"/>
  <c r="D328" i="2"/>
  <c r="E328" i="2" s="1"/>
  <c r="F328" i="2"/>
  <c r="D329" i="2"/>
  <c r="E329" i="2" s="1"/>
  <c r="F329" i="2"/>
  <c r="D330" i="2"/>
  <c r="E330" i="2" s="1"/>
  <c r="F330" i="2"/>
  <c r="D331" i="2"/>
  <c r="E331" i="2" s="1"/>
  <c r="F331" i="2"/>
  <c r="D332" i="2"/>
  <c r="E332" i="2" s="1"/>
  <c r="F332" i="2"/>
  <c r="D333" i="2"/>
  <c r="E333" i="2" s="1"/>
  <c r="F333" i="2"/>
  <c r="D334" i="2"/>
  <c r="E334" i="2" s="1"/>
  <c r="F334" i="2"/>
  <c r="D335" i="2"/>
  <c r="E335" i="2" s="1"/>
  <c r="F335" i="2"/>
  <c r="D336" i="2"/>
  <c r="E336" i="2" s="1"/>
  <c r="F336" i="2"/>
  <c r="D337" i="2"/>
  <c r="F337" i="2"/>
  <c r="D338" i="2"/>
  <c r="E338" i="2" s="1"/>
  <c r="F338" i="2"/>
  <c r="D339" i="2"/>
  <c r="E339" i="2" s="1"/>
  <c r="F339" i="2"/>
  <c r="D340" i="2"/>
  <c r="E340" i="2" s="1"/>
  <c r="F340" i="2"/>
  <c r="D341" i="2"/>
  <c r="E341" i="2" s="1"/>
  <c r="F341" i="2"/>
  <c r="D342" i="2"/>
  <c r="E342" i="2" s="1"/>
  <c r="F342" i="2"/>
  <c r="D343" i="2"/>
  <c r="E343" i="2" s="1"/>
  <c r="F343" i="2"/>
  <c r="D344" i="2"/>
  <c r="E344" i="2" s="1"/>
  <c r="F344" i="2"/>
  <c r="D345" i="2"/>
  <c r="E345" i="2" s="1"/>
  <c r="F345" i="2"/>
  <c r="D346" i="2"/>
  <c r="E346" i="2" s="1"/>
  <c r="F346" i="2"/>
  <c r="D347" i="2"/>
  <c r="E347" i="2" s="1"/>
  <c r="F347" i="2"/>
  <c r="D348" i="2"/>
  <c r="E348" i="2" s="1"/>
  <c r="F348" i="2"/>
  <c r="D349" i="2"/>
  <c r="E349" i="2" s="1"/>
  <c r="F349" i="2"/>
  <c r="D350" i="2"/>
  <c r="E350" i="2" s="1"/>
  <c r="F350" i="2"/>
  <c r="D351" i="2"/>
  <c r="E351" i="2" s="1"/>
  <c r="F351" i="2"/>
  <c r="D352" i="2"/>
  <c r="E352" i="2" s="1"/>
  <c r="F352" i="2"/>
  <c r="D353" i="2"/>
  <c r="E353" i="2" s="1"/>
  <c r="F353" i="2"/>
  <c r="D354" i="2"/>
  <c r="E354" i="2" s="1"/>
  <c r="F354" i="2"/>
  <c r="D355" i="2"/>
  <c r="E355" i="2" s="1"/>
  <c r="F355" i="2"/>
  <c r="D356" i="2"/>
  <c r="E356" i="2" s="1"/>
  <c r="F356" i="2"/>
  <c r="D357" i="2"/>
  <c r="E357" i="2" s="1"/>
  <c r="F357" i="2"/>
  <c r="D358" i="2"/>
  <c r="E358" i="2" s="1"/>
  <c r="F358" i="2"/>
  <c r="D359" i="2"/>
  <c r="E359" i="2" s="1"/>
  <c r="F359" i="2"/>
  <c r="D360" i="2"/>
  <c r="E360" i="2" s="1"/>
  <c r="F360" i="2"/>
  <c r="D361" i="2"/>
  <c r="E361" i="2" s="1"/>
  <c r="F361" i="2"/>
  <c r="D362" i="2"/>
  <c r="E362" i="2" s="1"/>
  <c r="F362" i="2"/>
  <c r="D363" i="2"/>
  <c r="E363" i="2" s="1"/>
  <c r="F363" i="2"/>
  <c r="D364" i="2"/>
  <c r="E364" i="2" s="1"/>
  <c r="F364" i="2"/>
  <c r="D365" i="2"/>
  <c r="E365" i="2" s="1"/>
  <c r="F365" i="2"/>
  <c r="D366" i="2"/>
  <c r="E366" i="2" s="1"/>
  <c r="F366" i="2"/>
  <c r="D367" i="2"/>
  <c r="E367" i="2" s="1"/>
  <c r="F367" i="2"/>
  <c r="D368" i="2"/>
  <c r="E368" i="2" s="1"/>
  <c r="F368" i="2"/>
  <c r="D369" i="2"/>
  <c r="E369" i="2" s="1"/>
  <c r="F369" i="2"/>
  <c r="D370" i="2"/>
  <c r="E370" i="2" s="1"/>
  <c r="F370" i="2"/>
  <c r="D371" i="2"/>
  <c r="E371" i="2" s="1"/>
  <c r="F371" i="2"/>
  <c r="D372" i="2"/>
  <c r="E372" i="2" s="1"/>
  <c r="F372" i="2"/>
  <c r="D373" i="2"/>
  <c r="E373" i="2" s="1"/>
  <c r="F373" i="2"/>
  <c r="D374" i="2"/>
  <c r="E374" i="2" s="1"/>
  <c r="F374" i="2"/>
  <c r="D375" i="2"/>
  <c r="E375" i="2" s="1"/>
  <c r="F375" i="2"/>
  <c r="D376" i="2"/>
  <c r="E376" i="2" s="1"/>
  <c r="F376" i="2"/>
  <c r="D377" i="2"/>
  <c r="E377" i="2" s="1"/>
  <c r="F377" i="2"/>
  <c r="D378" i="2"/>
  <c r="E378" i="2" s="1"/>
  <c r="F378" i="2"/>
  <c r="D379" i="2"/>
  <c r="E379" i="2" s="1"/>
  <c r="F379" i="2"/>
  <c r="D380" i="2"/>
  <c r="E380" i="2" s="1"/>
  <c r="F380" i="2"/>
  <c r="D381" i="2"/>
  <c r="E381" i="2" s="1"/>
  <c r="F381" i="2"/>
  <c r="D382" i="2"/>
  <c r="E382" i="2" s="1"/>
  <c r="F382" i="2"/>
  <c r="D383" i="2"/>
  <c r="E383" i="2" s="1"/>
  <c r="F383" i="2"/>
  <c r="D384" i="2"/>
  <c r="E384" i="2" s="1"/>
  <c r="F384" i="2"/>
  <c r="D385" i="2"/>
  <c r="E385" i="2" s="1"/>
  <c r="F385" i="2"/>
  <c r="D386" i="2"/>
  <c r="E386" i="2" s="1"/>
  <c r="F386" i="2"/>
  <c r="D387" i="2"/>
  <c r="E387" i="2" s="1"/>
  <c r="F387" i="2"/>
  <c r="D388" i="2"/>
  <c r="E388" i="2" s="1"/>
  <c r="F388" i="2"/>
  <c r="D389" i="2"/>
  <c r="E389" i="2" s="1"/>
  <c r="F389" i="2"/>
  <c r="D390" i="2"/>
  <c r="E390" i="2" s="1"/>
  <c r="F390" i="2"/>
  <c r="D391" i="2"/>
  <c r="E391" i="2" s="1"/>
  <c r="F391" i="2"/>
  <c r="D392" i="2"/>
  <c r="E392" i="2" s="1"/>
  <c r="F392" i="2"/>
  <c r="D393" i="2"/>
  <c r="E393" i="2" s="1"/>
  <c r="F393" i="2"/>
  <c r="D394" i="2"/>
  <c r="E394" i="2" s="1"/>
  <c r="F394" i="2"/>
  <c r="D395" i="2"/>
  <c r="E395" i="2" s="1"/>
  <c r="F395" i="2"/>
  <c r="D396" i="2"/>
  <c r="E396" i="2" s="1"/>
  <c r="F396" i="2"/>
  <c r="D397" i="2"/>
  <c r="E397" i="2" s="1"/>
  <c r="F397" i="2"/>
  <c r="D398" i="2"/>
  <c r="E398" i="2" s="1"/>
  <c r="F398" i="2"/>
  <c r="D399" i="2"/>
  <c r="E399" i="2" s="1"/>
  <c r="F399" i="2"/>
  <c r="D400" i="2"/>
  <c r="E400" i="2" s="1"/>
  <c r="F400" i="2"/>
  <c r="D401" i="2"/>
  <c r="E401" i="2" s="1"/>
  <c r="F401" i="2"/>
  <c r="D402" i="2"/>
  <c r="E402" i="2" s="1"/>
  <c r="F402" i="2"/>
  <c r="D403" i="2"/>
  <c r="E403" i="2" s="1"/>
  <c r="F403" i="2"/>
  <c r="D404" i="2"/>
  <c r="E404" i="2" s="1"/>
  <c r="F404" i="2"/>
  <c r="D405" i="2"/>
  <c r="E405" i="2" s="1"/>
  <c r="F405" i="2"/>
  <c r="D406" i="2"/>
  <c r="E406" i="2" s="1"/>
  <c r="F406" i="2"/>
  <c r="D407" i="2"/>
  <c r="E407" i="2" s="1"/>
  <c r="F407" i="2"/>
  <c r="D408" i="2"/>
  <c r="E408" i="2" s="1"/>
  <c r="F408" i="2"/>
  <c r="D409" i="2"/>
  <c r="E409" i="2" s="1"/>
  <c r="F409" i="2"/>
  <c r="D410" i="2"/>
  <c r="E410" i="2" s="1"/>
  <c r="F410" i="2"/>
  <c r="D411" i="2"/>
  <c r="E411" i="2" s="1"/>
  <c r="F411" i="2"/>
  <c r="D412" i="2"/>
  <c r="E412" i="2" s="1"/>
  <c r="F412" i="2"/>
  <c r="D413" i="2"/>
  <c r="E413" i="2" s="1"/>
  <c r="F413" i="2"/>
  <c r="D414" i="2"/>
  <c r="E414" i="2" s="1"/>
  <c r="F414" i="2"/>
  <c r="D415" i="2"/>
  <c r="E415" i="2" s="1"/>
  <c r="F415" i="2"/>
  <c r="D416" i="2"/>
  <c r="E416" i="2" s="1"/>
  <c r="F416" i="2"/>
  <c r="D417" i="2"/>
  <c r="E417" i="2" s="1"/>
  <c r="F417" i="2"/>
  <c r="D418" i="2"/>
  <c r="E418" i="2" s="1"/>
  <c r="F418" i="2"/>
  <c r="D419" i="2"/>
  <c r="E419" i="2" s="1"/>
  <c r="F419" i="2"/>
  <c r="D420" i="2"/>
  <c r="E420" i="2" s="1"/>
  <c r="F420" i="2"/>
  <c r="D421" i="2"/>
  <c r="E421" i="2" s="1"/>
  <c r="F421" i="2"/>
  <c r="D422" i="2"/>
  <c r="E422" i="2" s="1"/>
  <c r="F422" i="2"/>
  <c r="D423" i="2"/>
  <c r="E423" i="2" s="1"/>
  <c r="F423" i="2"/>
  <c r="D424" i="2"/>
  <c r="E424" i="2" s="1"/>
  <c r="F424" i="2"/>
  <c r="D425" i="2"/>
  <c r="E425" i="2" s="1"/>
  <c r="F425" i="2"/>
  <c r="D426" i="2"/>
  <c r="E426" i="2" s="1"/>
  <c r="F426" i="2"/>
  <c r="D427" i="2"/>
  <c r="E427" i="2" s="1"/>
  <c r="F427" i="2"/>
  <c r="D428" i="2"/>
  <c r="E428" i="2" s="1"/>
  <c r="F428" i="2"/>
  <c r="D429" i="2"/>
  <c r="E429" i="2" s="1"/>
  <c r="F429" i="2"/>
  <c r="D430" i="2"/>
  <c r="E430" i="2" s="1"/>
  <c r="F430" i="2"/>
  <c r="D431" i="2"/>
  <c r="E431" i="2" s="1"/>
  <c r="F431" i="2"/>
  <c r="D432" i="2"/>
  <c r="E432" i="2" s="1"/>
  <c r="F432" i="2"/>
  <c r="D433" i="2"/>
  <c r="E433" i="2" s="1"/>
  <c r="F433" i="2"/>
  <c r="D434" i="2"/>
  <c r="E434" i="2" s="1"/>
  <c r="F434" i="2"/>
  <c r="D435" i="2"/>
  <c r="E435" i="2" s="1"/>
  <c r="F435" i="2"/>
  <c r="D436" i="2"/>
  <c r="E436" i="2" s="1"/>
  <c r="F436" i="2"/>
  <c r="D437" i="2"/>
  <c r="E437" i="2" s="1"/>
  <c r="F437" i="2"/>
  <c r="D438" i="2"/>
  <c r="E438" i="2" s="1"/>
  <c r="F438" i="2"/>
  <c r="D439" i="2"/>
  <c r="E439" i="2" s="1"/>
  <c r="F439" i="2"/>
  <c r="D440" i="2"/>
  <c r="E440" i="2" s="1"/>
  <c r="F440" i="2"/>
  <c r="D441" i="2"/>
  <c r="E441" i="2" s="1"/>
  <c r="F441" i="2"/>
  <c r="D442" i="2"/>
  <c r="E442" i="2" s="1"/>
  <c r="F442" i="2"/>
  <c r="D443" i="2"/>
  <c r="E443" i="2" s="1"/>
  <c r="F443" i="2"/>
  <c r="D444" i="2"/>
  <c r="E444" i="2" s="1"/>
  <c r="F444" i="2"/>
  <c r="D445" i="2"/>
  <c r="E445" i="2" s="1"/>
  <c r="F445" i="2"/>
  <c r="D446" i="2"/>
  <c r="E446" i="2" s="1"/>
  <c r="F446" i="2"/>
  <c r="D447" i="2"/>
  <c r="E447" i="2" s="1"/>
  <c r="F447" i="2"/>
  <c r="D448" i="2"/>
  <c r="E448" i="2" s="1"/>
  <c r="F448" i="2"/>
  <c r="D449" i="2"/>
  <c r="E449" i="2" s="1"/>
  <c r="F449" i="2"/>
  <c r="D450" i="2"/>
  <c r="E450" i="2" s="1"/>
  <c r="F450" i="2"/>
  <c r="D451" i="2"/>
  <c r="E451" i="2" s="1"/>
  <c r="F451" i="2"/>
  <c r="D452" i="2"/>
  <c r="E452" i="2" s="1"/>
  <c r="F452" i="2"/>
  <c r="D453" i="2"/>
  <c r="E453" i="2" s="1"/>
  <c r="F453" i="2"/>
  <c r="D454" i="2"/>
  <c r="E454" i="2" s="1"/>
  <c r="F454" i="2"/>
  <c r="D455" i="2"/>
  <c r="E455" i="2" s="1"/>
  <c r="F455" i="2"/>
  <c r="D456" i="2"/>
  <c r="E456" i="2" s="1"/>
  <c r="F456" i="2"/>
  <c r="D457" i="2"/>
  <c r="E457" i="2" s="1"/>
  <c r="F457" i="2"/>
  <c r="D458" i="2"/>
  <c r="E458" i="2" s="1"/>
  <c r="F458" i="2"/>
  <c r="D459" i="2"/>
  <c r="E459" i="2" s="1"/>
  <c r="F459" i="2"/>
  <c r="D460" i="2"/>
  <c r="E460" i="2" s="1"/>
  <c r="F460" i="2"/>
  <c r="D461" i="2"/>
  <c r="E461" i="2" s="1"/>
  <c r="F461" i="2"/>
  <c r="D462" i="2"/>
  <c r="E462" i="2" s="1"/>
  <c r="F462" i="2"/>
  <c r="D463" i="2"/>
  <c r="E463" i="2" s="1"/>
  <c r="F463" i="2"/>
  <c r="D464" i="2"/>
  <c r="E464" i="2" s="1"/>
  <c r="F464" i="2"/>
  <c r="D465" i="2"/>
  <c r="F465" i="2"/>
  <c r="D466" i="2"/>
  <c r="E466" i="2" s="1"/>
  <c r="F466" i="2"/>
  <c r="D467" i="2"/>
  <c r="E467" i="2" s="1"/>
  <c r="F467" i="2"/>
  <c r="D468" i="2"/>
  <c r="E468" i="2" s="1"/>
  <c r="F468" i="2"/>
  <c r="D469" i="2"/>
  <c r="E469" i="2" s="1"/>
  <c r="F469" i="2"/>
  <c r="D470" i="2"/>
  <c r="E470" i="2" s="1"/>
  <c r="F470" i="2"/>
  <c r="D471" i="2"/>
  <c r="E471" i="2" s="1"/>
  <c r="F471" i="2"/>
  <c r="D472" i="2"/>
  <c r="E472" i="2" s="1"/>
  <c r="F472" i="2"/>
  <c r="D473" i="2"/>
  <c r="E473" i="2" s="1"/>
  <c r="F473" i="2"/>
  <c r="D474" i="2"/>
  <c r="E474" i="2" s="1"/>
  <c r="F474" i="2"/>
  <c r="D475" i="2"/>
  <c r="E475" i="2" s="1"/>
  <c r="F475" i="2"/>
  <c r="D476" i="2"/>
  <c r="E476" i="2" s="1"/>
  <c r="F476" i="2"/>
  <c r="D477" i="2"/>
  <c r="E477" i="2" s="1"/>
  <c r="F477" i="2"/>
  <c r="D478" i="2"/>
  <c r="E478" i="2" s="1"/>
  <c r="F478" i="2"/>
  <c r="D479" i="2"/>
  <c r="E479" i="2" s="1"/>
  <c r="F479" i="2"/>
  <c r="D480" i="2"/>
  <c r="E480" i="2" s="1"/>
  <c r="F480" i="2"/>
  <c r="D481" i="2"/>
  <c r="E481" i="2" s="1"/>
  <c r="F481" i="2"/>
  <c r="D482" i="2"/>
  <c r="E482" i="2" s="1"/>
  <c r="F482" i="2"/>
  <c r="D483" i="2"/>
  <c r="E483" i="2" s="1"/>
  <c r="F483" i="2"/>
  <c r="D484" i="2"/>
  <c r="E484" i="2" s="1"/>
  <c r="F484" i="2"/>
  <c r="D485" i="2"/>
  <c r="E485" i="2" s="1"/>
  <c r="F485" i="2"/>
  <c r="D486" i="2"/>
  <c r="E486" i="2" s="1"/>
  <c r="F486" i="2"/>
  <c r="D487" i="2"/>
  <c r="E487" i="2" s="1"/>
  <c r="F487" i="2"/>
  <c r="D488" i="2"/>
  <c r="E488" i="2" s="1"/>
  <c r="F488" i="2"/>
  <c r="D489" i="2"/>
  <c r="E489" i="2" s="1"/>
  <c r="F489" i="2"/>
  <c r="D490" i="2"/>
  <c r="E490" i="2" s="1"/>
  <c r="F490" i="2"/>
  <c r="D491" i="2"/>
  <c r="E491" i="2" s="1"/>
  <c r="F491" i="2"/>
  <c r="D492" i="2"/>
  <c r="E492" i="2" s="1"/>
  <c r="F492" i="2"/>
  <c r="D493" i="2"/>
  <c r="E493" i="2" s="1"/>
  <c r="F493" i="2"/>
  <c r="D494" i="2"/>
  <c r="E494" i="2" s="1"/>
  <c r="F494" i="2"/>
  <c r="D495" i="2"/>
  <c r="E495" i="2" s="1"/>
  <c r="F495" i="2"/>
  <c r="D496" i="2"/>
  <c r="E496" i="2" s="1"/>
  <c r="F496" i="2"/>
  <c r="D497" i="2"/>
  <c r="E497" i="2" s="1"/>
  <c r="F497" i="2"/>
  <c r="D498" i="2"/>
  <c r="E498" i="2" s="1"/>
  <c r="F498" i="2"/>
  <c r="D499" i="2"/>
  <c r="E499" i="2" s="1"/>
  <c r="F499" i="2"/>
  <c r="D500" i="2"/>
  <c r="E500" i="2" s="1"/>
  <c r="F500" i="2"/>
  <c r="D501" i="2"/>
  <c r="E501" i="2" s="1"/>
  <c r="F501" i="2"/>
  <c r="D502" i="2"/>
  <c r="E502" i="2" s="1"/>
  <c r="F502" i="2"/>
  <c r="D503" i="2"/>
  <c r="E503" i="2" s="1"/>
  <c r="F503" i="2"/>
  <c r="D504" i="2"/>
  <c r="E504" i="2" s="1"/>
  <c r="F504" i="2"/>
  <c r="D505" i="2"/>
  <c r="E505" i="2" s="1"/>
  <c r="F505" i="2"/>
  <c r="D506" i="2"/>
  <c r="E506" i="2" s="1"/>
  <c r="F506" i="2"/>
  <c r="D507" i="2"/>
  <c r="E507" i="2" s="1"/>
  <c r="F507" i="2"/>
  <c r="D508" i="2"/>
  <c r="E508" i="2" s="1"/>
  <c r="F508" i="2"/>
  <c r="D509" i="2"/>
  <c r="E509" i="2" s="1"/>
  <c r="F509" i="2"/>
  <c r="D510" i="2"/>
  <c r="E510" i="2" s="1"/>
  <c r="F510" i="2"/>
  <c r="D511" i="2"/>
  <c r="E511" i="2" s="1"/>
  <c r="F511" i="2"/>
  <c r="D512" i="2"/>
  <c r="E512" i="2" s="1"/>
  <c r="F512" i="2"/>
  <c r="D513" i="2"/>
  <c r="E513" i="2" s="1"/>
  <c r="F513" i="2"/>
  <c r="D514" i="2"/>
  <c r="E514" i="2" s="1"/>
  <c r="F514" i="2"/>
  <c r="D515" i="2"/>
  <c r="E515" i="2" s="1"/>
  <c r="F515" i="2"/>
  <c r="D516" i="2"/>
  <c r="E516" i="2" s="1"/>
  <c r="F516" i="2"/>
  <c r="D517" i="2"/>
  <c r="E517" i="2" s="1"/>
  <c r="F517" i="2"/>
  <c r="D518" i="2"/>
  <c r="E518" i="2" s="1"/>
  <c r="F518" i="2"/>
  <c r="D519" i="2"/>
  <c r="E519" i="2" s="1"/>
  <c r="F519" i="2"/>
  <c r="D520" i="2"/>
  <c r="E520" i="2" s="1"/>
  <c r="F520" i="2"/>
  <c r="D521" i="2"/>
  <c r="E521" i="2" s="1"/>
  <c r="F521" i="2"/>
  <c r="D522" i="2"/>
  <c r="E522" i="2" s="1"/>
  <c r="F522" i="2"/>
  <c r="D523" i="2"/>
  <c r="E523" i="2" s="1"/>
  <c r="F523" i="2"/>
  <c r="D524" i="2"/>
  <c r="E524" i="2" s="1"/>
  <c r="F524" i="2"/>
  <c r="D525" i="2"/>
  <c r="E525" i="2" s="1"/>
  <c r="F525" i="2"/>
  <c r="D526" i="2"/>
  <c r="E526" i="2" s="1"/>
  <c r="F526" i="2"/>
  <c r="D527" i="2"/>
  <c r="E527" i="2" s="1"/>
  <c r="F527" i="2"/>
  <c r="D528" i="2"/>
  <c r="E528" i="2" s="1"/>
  <c r="F528" i="2"/>
  <c r="D529" i="2"/>
  <c r="E529" i="2" s="1"/>
  <c r="F529" i="2"/>
  <c r="D530" i="2"/>
  <c r="E530" i="2" s="1"/>
  <c r="F530" i="2"/>
  <c r="D531" i="2"/>
  <c r="E531" i="2" s="1"/>
  <c r="F531" i="2"/>
  <c r="D532" i="2"/>
  <c r="E532" i="2" s="1"/>
  <c r="F532" i="2"/>
  <c r="D533" i="2"/>
  <c r="E533" i="2" s="1"/>
  <c r="F533" i="2"/>
  <c r="D534" i="2"/>
  <c r="E534" i="2" s="1"/>
  <c r="F534" i="2"/>
  <c r="D535" i="2"/>
  <c r="E535" i="2" s="1"/>
  <c r="F535" i="2"/>
  <c r="D536" i="2"/>
  <c r="E536" i="2" s="1"/>
  <c r="F536" i="2"/>
  <c r="D537" i="2"/>
  <c r="E537" i="2" s="1"/>
  <c r="F537" i="2"/>
  <c r="D538" i="2"/>
  <c r="E538" i="2" s="1"/>
  <c r="F538" i="2"/>
  <c r="D539" i="2"/>
  <c r="E539" i="2" s="1"/>
  <c r="F539" i="2"/>
  <c r="D540" i="2"/>
  <c r="E540" i="2" s="1"/>
  <c r="F540" i="2"/>
  <c r="D541" i="2"/>
  <c r="E541" i="2" s="1"/>
  <c r="F541" i="2"/>
  <c r="D542" i="2"/>
  <c r="E542" i="2" s="1"/>
  <c r="F542" i="2"/>
  <c r="D543" i="2"/>
  <c r="E543" i="2" s="1"/>
  <c r="F543" i="2"/>
  <c r="D544" i="2"/>
  <c r="E544" i="2" s="1"/>
  <c r="F544" i="2"/>
  <c r="D545" i="2"/>
  <c r="E545" i="2" s="1"/>
  <c r="F545" i="2"/>
  <c r="D546" i="2"/>
  <c r="E546" i="2" s="1"/>
  <c r="F546" i="2"/>
  <c r="D547" i="2"/>
  <c r="E547" i="2" s="1"/>
  <c r="F547" i="2"/>
  <c r="D548" i="2"/>
  <c r="E548" i="2" s="1"/>
  <c r="F548" i="2"/>
  <c r="D549" i="2"/>
  <c r="E549" i="2" s="1"/>
  <c r="F549" i="2"/>
  <c r="D550" i="2"/>
  <c r="E550" i="2" s="1"/>
  <c r="F550" i="2"/>
  <c r="D551" i="2"/>
  <c r="E551" i="2" s="1"/>
  <c r="F551" i="2"/>
  <c r="D552" i="2"/>
  <c r="E552" i="2" s="1"/>
  <c r="F552" i="2"/>
  <c r="D553" i="2"/>
  <c r="E553" i="2" s="1"/>
  <c r="F553" i="2"/>
  <c r="D554" i="2"/>
  <c r="E554" i="2" s="1"/>
  <c r="F554" i="2"/>
  <c r="D555" i="2"/>
  <c r="E555" i="2" s="1"/>
  <c r="F555" i="2"/>
  <c r="D556" i="2"/>
  <c r="E556" i="2" s="1"/>
  <c r="F556" i="2"/>
  <c r="D557" i="2"/>
  <c r="E557" i="2" s="1"/>
  <c r="F557" i="2"/>
  <c r="D558" i="2"/>
  <c r="E558" i="2" s="1"/>
  <c r="F558" i="2"/>
  <c r="D559" i="2"/>
  <c r="E559" i="2" s="1"/>
  <c r="F559" i="2"/>
  <c r="D560" i="2"/>
  <c r="E560" i="2" s="1"/>
  <c r="F560" i="2"/>
  <c r="D561" i="2"/>
  <c r="E561" i="2" s="1"/>
  <c r="F561" i="2"/>
  <c r="D562" i="2"/>
  <c r="E562" i="2" s="1"/>
  <c r="F562" i="2"/>
  <c r="D563" i="2"/>
  <c r="E563" i="2" s="1"/>
  <c r="F563" i="2"/>
  <c r="D564" i="2"/>
  <c r="E564" i="2" s="1"/>
  <c r="F564" i="2"/>
  <c r="D565" i="2"/>
  <c r="E565" i="2" s="1"/>
  <c r="F565" i="2"/>
  <c r="D566" i="2"/>
  <c r="E566" i="2" s="1"/>
  <c r="F566" i="2"/>
  <c r="D567" i="2"/>
  <c r="E567" i="2" s="1"/>
  <c r="F567" i="2"/>
  <c r="D568" i="2"/>
  <c r="E568" i="2" s="1"/>
  <c r="F568" i="2"/>
  <c r="D569" i="2"/>
  <c r="E569" i="2" s="1"/>
  <c r="F569" i="2"/>
  <c r="D570" i="2"/>
  <c r="E570" i="2" s="1"/>
  <c r="F570" i="2"/>
  <c r="D571" i="2"/>
  <c r="E571" i="2" s="1"/>
  <c r="F571" i="2"/>
  <c r="D572" i="2"/>
  <c r="E572" i="2" s="1"/>
  <c r="F572" i="2"/>
  <c r="D573" i="2"/>
  <c r="E573" i="2" s="1"/>
  <c r="F573" i="2"/>
  <c r="D574" i="2"/>
  <c r="E574" i="2" s="1"/>
  <c r="F574" i="2"/>
  <c r="D575" i="2"/>
  <c r="E575" i="2" s="1"/>
  <c r="F575" i="2"/>
  <c r="D576" i="2"/>
  <c r="E576" i="2" s="1"/>
  <c r="F576" i="2"/>
  <c r="D577" i="2"/>
  <c r="E577" i="2" s="1"/>
  <c r="F577" i="2"/>
  <c r="D578" i="2"/>
  <c r="E578" i="2" s="1"/>
  <c r="F578" i="2"/>
  <c r="D579" i="2"/>
  <c r="E579" i="2" s="1"/>
  <c r="F579" i="2"/>
  <c r="D580" i="2"/>
  <c r="E580" i="2" s="1"/>
  <c r="F580" i="2"/>
  <c r="D581" i="2"/>
  <c r="E581" i="2" s="1"/>
  <c r="F581" i="2"/>
  <c r="D582" i="2"/>
  <c r="E582" i="2" s="1"/>
  <c r="F582" i="2"/>
  <c r="D583" i="2"/>
  <c r="E583" i="2" s="1"/>
  <c r="F583" i="2"/>
  <c r="D584" i="2"/>
  <c r="E584" i="2" s="1"/>
  <c r="F584" i="2"/>
  <c r="D585" i="2"/>
  <c r="E585" i="2" s="1"/>
  <c r="F585" i="2"/>
  <c r="D586" i="2"/>
  <c r="E586" i="2" s="1"/>
  <c r="F586" i="2"/>
  <c r="D587" i="2"/>
  <c r="E587" i="2" s="1"/>
  <c r="F587" i="2"/>
  <c r="D588" i="2"/>
  <c r="E588" i="2" s="1"/>
  <c r="F588" i="2"/>
  <c r="D589" i="2"/>
  <c r="E589" i="2" s="1"/>
  <c r="F589" i="2"/>
  <c r="D590" i="2"/>
  <c r="E590" i="2" s="1"/>
  <c r="F590" i="2"/>
  <c r="D591" i="2"/>
  <c r="E591" i="2" s="1"/>
  <c r="F591" i="2"/>
  <c r="D592" i="2"/>
  <c r="E592" i="2" s="1"/>
  <c r="F592" i="2"/>
  <c r="D593" i="2"/>
  <c r="F593" i="2"/>
  <c r="D594" i="2"/>
  <c r="E594" i="2" s="1"/>
  <c r="F594" i="2"/>
  <c r="D595" i="2"/>
  <c r="E595" i="2" s="1"/>
  <c r="F595" i="2"/>
  <c r="D596" i="2"/>
  <c r="E596" i="2" s="1"/>
  <c r="F596" i="2"/>
  <c r="D597" i="2"/>
  <c r="E597" i="2" s="1"/>
  <c r="F597" i="2"/>
  <c r="D598" i="2"/>
  <c r="E598" i="2" s="1"/>
  <c r="F598" i="2"/>
  <c r="D599" i="2"/>
  <c r="E599" i="2" s="1"/>
  <c r="F599" i="2"/>
  <c r="D600" i="2"/>
  <c r="E600" i="2" s="1"/>
  <c r="F600" i="2"/>
  <c r="D601" i="2"/>
  <c r="E601" i="2" s="1"/>
  <c r="F601" i="2"/>
  <c r="D602" i="2"/>
  <c r="E602" i="2" s="1"/>
  <c r="F602" i="2"/>
  <c r="D603" i="2"/>
  <c r="E603" i="2" s="1"/>
  <c r="F603" i="2"/>
  <c r="D604" i="2"/>
  <c r="E604" i="2" s="1"/>
  <c r="F604" i="2"/>
  <c r="D605" i="2"/>
  <c r="E605" i="2" s="1"/>
  <c r="F605" i="2"/>
  <c r="D606" i="2"/>
  <c r="E606" i="2" s="1"/>
  <c r="F606" i="2"/>
  <c r="D607" i="2"/>
  <c r="E607" i="2" s="1"/>
  <c r="F607" i="2"/>
  <c r="D608" i="2"/>
  <c r="E608" i="2" s="1"/>
  <c r="F608" i="2"/>
  <c r="D609" i="2"/>
  <c r="E609" i="2" s="1"/>
  <c r="F609" i="2"/>
  <c r="D610" i="2"/>
  <c r="E610" i="2" s="1"/>
  <c r="F610" i="2"/>
  <c r="D611" i="2"/>
  <c r="E611" i="2" s="1"/>
  <c r="F611" i="2"/>
  <c r="D612" i="2"/>
  <c r="E612" i="2" s="1"/>
  <c r="F612" i="2"/>
  <c r="D613" i="2"/>
  <c r="E613" i="2" s="1"/>
  <c r="F613" i="2"/>
  <c r="D614" i="2"/>
  <c r="E614" i="2" s="1"/>
  <c r="F614" i="2"/>
  <c r="D615" i="2"/>
  <c r="E615" i="2" s="1"/>
  <c r="F615" i="2"/>
  <c r="D616" i="2"/>
  <c r="E616" i="2" s="1"/>
  <c r="F616" i="2"/>
  <c r="D617" i="2"/>
  <c r="E617" i="2" s="1"/>
  <c r="F617" i="2"/>
  <c r="D618" i="2"/>
  <c r="E618" i="2" s="1"/>
  <c r="F618" i="2"/>
  <c r="D619" i="2"/>
  <c r="E619" i="2" s="1"/>
  <c r="F619" i="2"/>
  <c r="D620" i="2"/>
  <c r="E620" i="2" s="1"/>
  <c r="F620" i="2"/>
  <c r="D621" i="2"/>
  <c r="E621" i="2" s="1"/>
  <c r="F621" i="2"/>
  <c r="D622" i="2"/>
  <c r="E622" i="2" s="1"/>
  <c r="F622" i="2"/>
  <c r="D623" i="2"/>
  <c r="E623" i="2" s="1"/>
  <c r="F623" i="2"/>
  <c r="D624" i="2"/>
  <c r="E624" i="2" s="1"/>
  <c r="F624" i="2"/>
  <c r="D625" i="2"/>
  <c r="E625" i="2" s="1"/>
  <c r="F625" i="2"/>
  <c r="D626" i="2"/>
  <c r="E626" i="2" s="1"/>
  <c r="F626" i="2"/>
  <c r="D627" i="2"/>
  <c r="E627" i="2" s="1"/>
  <c r="F627" i="2"/>
  <c r="D628" i="2"/>
  <c r="E628" i="2" s="1"/>
  <c r="F628" i="2"/>
  <c r="D629" i="2"/>
  <c r="E629" i="2" s="1"/>
  <c r="F629" i="2"/>
  <c r="D630" i="2"/>
  <c r="E630" i="2" s="1"/>
  <c r="F630" i="2"/>
  <c r="D631" i="2"/>
  <c r="E631" i="2" s="1"/>
  <c r="F631" i="2"/>
  <c r="D632" i="2"/>
  <c r="E632" i="2" s="1"/>
  <c r="F632" i="2"/>
  <c r="D633" i="2"/>
  <c r="E633" i="2" s="1"/>
  <c r="F633" i="2"/>
  <c r="D634" i="2"/>
  <c r="E634" i="2" s="1"/>
  <c r="F634" i="2"/>
  <c r="D635" i="2"/>
  <c r="E635" i="2" s="1"/>
  <c r="F635" i="2"/>
  <c r="D636" i="2"/>
  <c r="E636" i="2" s="1"/>
  <c r="F636" i="2"/>
  <c r="D637" i="2"/>
  <c r="E637" i="2" s="1"/>
  <c r="F637" i="2"/>
  <c r="D638" i="2"/>
  <c r="E638" i="2" s="1"/>
  <c r="F638" i="2"/>
  <c r="D639" i="2"/>
  <c r="E639" i="2" s="1"/>
  <c r="F639" i="2"/>
  <c r="D640" i="2"/>
  <c r="E640" i="2" s="1"/>
  <c r="F640" i="2"/>
  <c r="D641" i="2"/>
  <c r="E641" i="2" s="1"/>
  <c r="F641" i="2"/>
  <c r="D642" i="2"/>
  <c r="E642" i="2" s="1"/>
  <c r="F642" i="2"/>
  <c r="D643" i="2"/>
  <c r="E643" i="2" s="1"/>
  <c r="F643" i="2"/>
  <c r="D644" i="2"/>
  <c r="E644" i="2" s="1"/>
  <c r="F644" i="2"/>
  <c r="D645" i="2"/>
  <c r="E645" i="2" s="1"/>
  <c r="F645" i="2"/>
  <c r="D646" i="2"/>
  <c r="E646" i="2" s="1"/>
  <c r="F646" i="2"/>
  <c r="D647" i="2"/>
  <c r="E647" i="2" s="1"/>
  <c r="F647" i="2"/>
  <c r="D648" i="2"/>
  <c r="E648" i="2" s="1"/>
  <c r="F648" i="2"/>
  <c r="D649" i="2"/>
  <c r="E649" i="2" s="1"/>
  <c r="F649" i="2"/>
  <c r="D650" i="2"/>
  <c r="E650" i="2" s="1"/>
  <c r="F650" i="2"/>
  <c r="D651" i="2"/>
  <c r="E651" i="2" s="1"/>
  <c r="F651" i="2"/>
  <c r="D652" i="2"/>
  <c r="E652" i="2" s="1"/>
  <c r="F652" i="2"/>
  <c r="D653" i="2"/>
  <c r="E653" i="2" s="1"/>
  <c r="F653" i="2"/>
  <c r="D654" i="2"/>
  <c r="E654" i="2" s="1"/>
  <c r="F654" i="2"/>
  <c r="D655" i="2"/>
  <c r="E655" i="2" s="1"/>
  <c r="F655" i="2"/>
  <c r="D656" i="2"/>
  <c r="E656" i="2" s="1"/>
  <c r="F656" i="2"/>
  <c r="D657" i="2"/>
  <c r="E657" i="2" s="1"/>
  <c r="F657" i="2"/>
  <c r="D658" i="2"/>
  <c r="E658" i="2" s="1"/>
  <c r="F658" i="2"/>
  <c r="D659" i="2"/>
  <c r="E659" i="2" s="1"/>
  <c r="F659" i="2"/>
  <c r="D660" i="2"/>
  <c r="E660" i="2" s="1"/>
  <c r="F660" i="2"/>
  <c r="D661" i="2"/>
  <c r="E661" i="2" s="1"/>
  <c r="F661" i="2"/>
  <c r="D662" i="2"/>
  <c r="E662" i="2" s="1"/>
  <c r="F662" i="2"/>
  <c r="D663" i="2"/>
  <c r="E663" i="2" s="1"/>
  <c r="F663" i="2"/>
  <c r="D664" i="2"/>
  <c r="E664" i="2" s="1"/>
  <c r="F664" i="2"/>
  <c r="D665" i="2"/>
  <c r="E665" i="2" s="1"/>
  <c r="F665" i="2"/>
  <c r="D666" i="2"/>
  <c r="E666" i="2" s="1"/>
  <c r="F666" i="2"/>
  <c r="D667" i="2"/>
  <c r="E667" i="2" s="1"/>
  <c r="F667" i="2"/>
  <c r="D668" i="2"/>
  <c r="E668" i="2" s="1"/>
  <c r="F668" i="2"/>
  <c r="D669" i="2"/>
  <c r="E669" i="2" s="1"/>
  <c r="F669" i="2"/>
  <c r="D670" i="2"/>
  <c r="E670" i="2" s="1"/>
  <c r="F670" i="2"/>
  <c r="D671" i="2"/>
  <c r="E671" i="2" s="1"/>
  <c r="F671" i="2"/>
  <c r="D672" i="2"/>
  <c r="E672" i="2" s="1"/>
  <c r="F672" i="2"/>
  <c r="D673" i="2"/>
  <c r="E673" i="2" s="1"/>
  <c r="F673" i="2"/>
  <c r="D674" i="2"/>
  <c r="E674" i="2" s="1"/>
  <c r="F674" i="2"/>
  <c r="D675" i="2"/>
  <c r="E675" i="2" s="1"/>
  <c r="F675" i="2"/>
  <c r="D676" i="2"/>
  <c r="E676" i="2" s="1"/>
  <c r="F676" i="2"/>
  <c r="D677" i="2"/>
  <c r="E677" i="2" s="1"/>
  <c r="F677" i="2"/>
  <c r="D678" i="2"/>
  <c r="E678" i="2" s="1"/>
  <c r="F678" i="2"/>
  <c r="D679" i="2"/>
  <c r="E679" i="2" s="1"/>
  <c r="F679" i="2"/>
  <c r="D680" i="2"/>
  <c r="E680" i="2" s="1"/>
  <c r="F680" i="2"/>
  <c r="D681" i="2"/>
  <c r="E681" i="2" s="1"/>
  <c r="F681" i="2"/>
  <c r="D682" i="2"/>
  <c r="E682" i="2" s="1"/>
  <c r="F682" i="2"/>
  <c r="D683" i="2"/>
  <c r="E683" i="2" s="1"/>
  <c r="F683" i="2"/>
  <c r="D684" i="2"/>
  <c r="E684" i="2" s="1"/>
  <c r="F684" i="2"/>
  <c r="D685" i="2"/>
  <c r="E685" i="2" s="1"/>
  <c r="F685" i="2"/>
  <c r="D686" i="2"/>
  <c r="E686" i="2" s="1"/>
  <c r="F686" i="2"/>
  <c r="D687" i="2"/>
  <c r="E687" i="2" s="1"/>
  <c r="F687" i="2"/>
  <c r="D688" i="2"/>
  <c r="E688" i="2" s="1"/>
  <c r="F688" i="2"/>
  <c r="D689" i="2"/>
  <c r="E689" i="2" s="1"/>
  <c r="F689" i="2"/>
  <c r="D690" i="2"/>
  <c r="E690" i="2" s="1"/>
  <c r="F690" i="2"/>
  <c r="D691" i="2"/>
  <c r="E691" i="2" s="1"/>
  <c r="F691" i="2"/>
  <c r="D692" i="2"/>
  <c r="E692" i="2" s="1"/>
  <c r="F692" i="2"/>
  <c r="D693" i="2"/>
  <c r="E693" i="2" s="1"/>
  <c r="F693" i="2"/>
  <c r="D694" i="2"/>
  <c r="E694" i="2" s="1"/>
  <c r="F694" i="2"/>
  <c r="D695" i="2"/>
  <c r="E695" i="2" s="1"/>
  <c r="F695" i="2"/>
  <c r="D696" i="2"/>
  <c r="E696" i="2" s="1"/>
  <c r="F696" i="2"/>
  <c r="D697" i="2"/>
  <c r="E697" i="2" s="1"/>
  <c r="F697" i="2"/>
  <c r="D698" i="2"/>
  <c r="E698" i="2" s="1"/>
  <c r="F698" i="2"/>
  <c r="D699" i="2"/>
  <c r="E699" i="2" s="1"/>
  <c r="F699" i="2"/>
  <c r="D700" i="2"/>
  <c r="E700" i="2" s="1"/>
  <c r="F700" i="2"/>
  <c r="D701" i="2"/>
  <c r="E701" i="2" s="1"/>
  <c r="F701" i="2"/>
  <c r="D702" i="2"/>
  <c r="E702" i="2" s="1"/>
  <c r="F702" i="2"/>
  <c r="D703" i="2"/>
  <c r="E703" i="2" s="1"/>
  <c r="F703" i="2"/>
  <c r="D704" i="2"/>
  <c r="E704" i="2" s="1"/>
  <c r="F704" i="2"/>
  <c r="D705" i="2"/>
  <c r="E705" i="2" s="1"/>
  <c r="F705" i="2"/>
  <c r="D706" i="2"/>
  <c r="E706" i="2" s="1"/>
  <c r="F706" i="2"/>
  <c r="D707" i="2"/>
  <c r="E707" i="2" s="1"/>
  <c r="F707" i="2"/>
  <c r="D708" i="2"/>
  <c r="E708" i="2" s="1"/>
  <c r="F708" i="2"/>
  <c r="D709" i="2"/>
  <c r="E709" i="2" s="1"/>
  <c r="F709" i="2"/>
  <c r="D710" i="2"/>
  <c r="E710" i="2" s="1"/>
  <c r="F710" i="2"/>
  <c r="D711" i="2"/>
  <c r="E711" i="2" s="1"/>
  <c r="F711" i="2"/>
  <c r="D712" i="2"/>
  <c r="E712" i="2" s="1"/>
  <c r="F712" i="2"/>
  <c r="D713" i="2"/>
  <c r="E713" i="2" s="1"/>
  <c r="F713" i="2"/>
  <c r="D714" i="2"/>
  <c r="E714" i="2" s="1"/>
  <c r="F714" i="2"/>
  <c r="D715" i="2"/>
  <c r="E715" i="2" s="1"/>
  <c r="F715" i="2"/>
  <c r="D716" i="2"/>
  <c r="E716" i="2" s="1"/>
  <c r="F716" i="2"/>
  <c r="D717" i="2"/>
  <c r="E717" i="2" s="1"/>
  <c r="F717" i="2"/>
  <c r="D718" i="2"/>
  <c r="E718" i="2" s="1"/>
  <c r="F718" i="2"/>
  <c r="D719" i="2"/>
  <c r="E719" i="2" s="1"/>
  <c r="F719" i="2"/>
  <c r="D720" i="2"/>
  <c r="E720" i="2" s="1"/>
  <c r="F720" i="2"/>
  <c r="D721" i="2"/>
  <c r="F721" i="2"/>
  <c r="D722" i="2"/>
  <c r="E722" i="2" s="1"/>
  <c r="F722" i="2"/>
  <c r="D723" i="2"/>
  <c r="E723" i="2" s="1"/>
  <c r="F723" i="2"/>
  <c r="D724" i="2"/>
  <c r="E724" i="2" s="1"/>
  <c r="F724" i="2"/>
  <c r="D725" i="2"/>
  <c r="E725" i="2" s="1"/>
  <c r="F725" i="2"/>
  <c r="D726" i="2"/>
  <c r="E726" i="2" s="1"/>
  <c r="F726" i="2"/>
  <c r="D727" i="2"/>
  <c r="E727" i="2" s="1"/>
  <c r="F727" i="2"/>
  <c r="D728" i="2"/>
  <c r="E728" i="2" s="1"/>
  <c r="F728" i="2"/>
  <c r="D729" i="2"/>
  <c r="E729" i="2" s="1"/>
  <c r="F729" i="2"/>
  <c r="D730" i="2"/>
  <c r="E730" i="2" s="1"/>
  <c r="F730" i="2"/>
  <c r="D731" i="2"/>
  <c r="E731" i="2" s="1"/>
  <c r="F731" i="2"/>
  <c r="D732" i="2"/>
  <c r="E732" i="2" s="1"/>
  <c r="F732" i="2"/>
  <c r="D733" i="2"/>
  <c r="E733" i="2" s="1"/>
  <c r="F733" i="2"/>
  <c r="D734" i="2"/>
  <c r="E734" i="2" s="1"/>
  <c r="F734" i="2"/>
  <c r="D735" i="2"/>
  <c r="E735" i="2" s="1"/>
  <c r="F735" i="2"/>
  <c r="D736" i="2"/>
  <c r="E736" i="2" s="1"/>
  <c r="F736" i="2"/>
  <c r="D737" i="2"/>
  <c r="E737" i="2" s="1"/>
  <c r="F737" i="2"/>
  <c r="D738" i="2"/>
  <c r="E738" i="2" s="1"/>
  <c r="F738" i="2"/>
  <c r="D739" i="2"/>
  <c r="E739" i="2" s="1"/>
  <c r="F739" i="2"/>
  <c r="D740" i="2"/>
  <c r="E740" i="2" s="1"/>
  <c r="F740" i="2"/>
  <c r="D741" i="2"/>
  <c r="E741" i="2" s="1"/>
  <c r="F741" i="2"/>
  <c r="D742" i="2"/>
  <c r="E742" i="2" s="1"/>
  <c r="F742" i="2"/>
  <c r="D743" i="2"/>
  <c r="E743" i="2" s="1"/>
  <c r="F743" i="2"/>
  <c r="D744" i="2"/>
  <c r="E744" i="2" s="1"/>
  <c r="F744" i="2"/>
  <c r="D745" i="2"/>
  <c r="E745" i="2" s="1"/>
  <c r="F745" i="2"/>
  <c r="D746" i="2"/>
  <c r="E746" i="2" s="1"/>
  <c r="F746" i="2"/>
  <c r="D747" i="2"/>
  <c r="E747" i="2" s="1"/>
  <c r="F747" i="2"/>
  <c r="D748" i="2"/>
  <c r="E748" i="2" s="1"/>
  <c r="F748" i="2"/>
  <c r="D749" i="2"/>
  <c r="E749" i="2" s="1"/>
  <c r="F749" i="2"/>
  <c r="D750" i="2"/>
  <c r="E750" i="2" s="1"/>
  <c r="F750" i="2"/>
  <c r="D751" i="2"/>
  <c r="E751" i="2" s="1"/>
  <c r="F751" i="2"/>
  <c r="D752" i="2"/>
  <c r="E752" i="2" s="1"/>
  <c r="F752" i="2"/>
  <c r="D753" i="2"/>
  <c r="E753" i="2" s="1"/>
  <c r="F753" i="2"/>
  <c r="D754" i="2"/>
  <c r="E754" i="2" s="1"/>
  <c r="F754" i="2"/>
  <c r="D755" i="2"/>
  <c r="E755" i="2" s="1"/>
  <c r="F755" i="2"/>
  <c r="D756" i="2"/>
  <c r="E756" i="2" s="1"/>
  <c r="F756" i="2"/>
  <c r="D757" i="2"/>
  <c r="E757" i="2" s="1"/>
  <c r="F757" i="2"/>
  <c r="D758" i="2"/>
  <c r="E758" i="2" s="1"/>
  <c r="F758" i="2"/>
  <c r="D759" i="2"/>
  <c r="E759" i="2" s="1"/>
  <c r="F759" i="2"/>
  <c r="D760" i="2"/>
  <c r="E760" i="2" s="1"/>
  <c r="F760" i="2"/>
  <c r="D761" i="2"/>
  <c r="E761" i="2" s="1"/>
  <c r="F761" i="2"/>
  <c r="D762" i="2"/>
  <c r="E762" i="2" s="1"/>
  <c r="F762" i="2"/>
  <c r="D763" i="2"/>
  <c r="E763" i="2" s="1"/>
  <c r="F763" i="2"/>
  <c r="D764" i="2"/>
  <c r="E764" i="2" s="1"/>
  <c r="F764" i="2"/>
  <c r="D765" i="2"/>
  <c r="E765" i="2" s="1"/>
  <c r="F765" i="2"/>
  <c r="D766" i="2"/>
  <c r="E766" i="2" s="1"/>
  <c r="F766" i="2"/>
  <c r="D767" i="2"/>
  <c r="E767" i="2" s="1"/>
  <c r="F767" i="2"/>
  <c r="D768" i="2"/>
  <c r="E768" i="2" s="1"/>
  <c r="F768" i="2"/>
  <c r="D769" i="2"/>
  <c r="E769" i="2" s="1"/>
  <c r="F769" i="2"/>
  <c r="D770" i="2"/>
  <c r="E770" i="2" s="1"/>
  <c r="F770" i="2"/>
  <c r="D771" i="2"/>
  <c r="E771" i="2" s="1"/>
  <c r="F771" i="2"/>
  <c r="D772" i="2"/>
  <c r="E772" i="2" s="1"/>
  <c r="F772" i="2"/>
  <c r="D773" i="2"/>
  <c r="E773" i="2" s="1"/>
  <c r="F773" i="2"/>
  <c r="D774" i="2"/>
  <c r="E774" i="2" s="1"/>
  <c r="F774" i="2"/>
  <c r="D775" i="2"/>
  <c r="E775" i="2" s="1"/>
  <c r="F775" i="2"/>
  <c r="D776" i="2"/>
  <c r="E776" i="2" s="1"/>
  <c r="F776" i="2"/>
  <c r="D777" i="2"/>
  <c r="E777" i="2" s="1"/>
  <c r="F777" i="2"/>
  <c r="D778" i="2"/>
  <c r="E778" i="2" s="1"/>
  <c r="F778" i="2"/>
  <c r="D779" i="2"/>
  <c r="E779" i="2" s="1"/>
  <c r="F779" i="2"/>
  <c r="D780" i="2"/>
  <c r="E780" i="2" s="1"/>
  <c r="F780" i="2"/>
  <c r="D781" i="2"/>
  <c r="E781" i="2" s="1"/>
  <c r="F781" i="2"/>
  <c r="D782" i="2"/>
  <c r="E782" i="2" s="1"/>
  <c r="F782" i="2"/>
  <c r="D783" i="2"/>
  <c r="E783" i="2" s="1"/>
  <c r="F783" i="2"/>
  <c r="D784" i="2"/>
  <c r="E784" i="2" s="1"/>
  <c r="F784" i="2"/>
  <c r="D785" i="2"/>
  <c r="E785" i="2" s="1"/>
  <c r="F785" i="2"/>
  <c r="D786" i="2"/>
  <c r="E786" i="2" s="1"/>
  <c r="F786" i="2"/>
  <c r="D787" i="2"/>
  <c r="E787" i="2" s="1"/>
  <c r="F787" i="2"/>
  <c r="D788" i="2"/>
  <c r="E788" i="2" s="1"/>
  <c r="F788" i="2"/>
  <c r="D789" i="2"/>
  <c r="E789" i="2" s="1"/>
  <c r="F789" i="2"/>
  <c r="D790" i="2"/>
  <c r="E790" i="2" s="1"/>
  <c r="F790" i="2"/>
  <c r="D791" i="2"/>
  <c r="E791" i="2" s="1"/>
  <c r="F791" i="2"/>
  <c r="D792" i="2"/>
  <c r="E792" i="2" s="1"/>
  <c r="F792" i="2"/>
  <c r="D793" i="2"/>
  <c r="E793" i="2" s="1"/>
  <c r="F793" i="2"/>
  <c r="D794" i="2"/>
  <c r="E794" i="2" s="1"/>
  <c r="F794" i="2"/>
  <c r="D795" i="2"/>
  <c r="E795" i="2" s="1"/>
  <c r="F795" i="2"/>
  <c r="D796" i="2"/>
  <c r="E796" i="2" s="1"/>
  <c r="F796" i="2"/>
  <c r="D797" i="2"/>
  <c r="E797" i="2" s="1"/>
  <c r="F797" i="2"/>
  <c r="D798" i="2"/>
  <c r="E798" i="2" s="1"/>
  <c r="F798" i="2"/>
  <c r="D799" i="2"/>
  <c r="E799" i="2" s="1"/>
  <c r="F799" i="2"/>
  <c r="D800" i="2"/>
  <c r="E800" i="2" s="1"/>
  <c r="F800" i="2"/>
  <c r="D801" i="2"/>
  <c r="E801" i="2" s="1"/>
  <c r="F801" i="2"/>
  <c r="D802" i="2"/>
  <c r="E802" i="2" s="1"/>
  <c r="F802" i="2"/>
  <c r="D803" i="2"/>
  <c r="E803" i="2" s="1"/>
  <c r="F803" i="2"/>
  <c r="D804" i="2"/>
  <c r="E804" i="2" s="1"/>
  <c r="F804" i="2"/>
  <c r="D805" i="2"/>
  <c r="E805" i="2" s="1"/>
  <c r="F805" i="2"/>
  <c r="D806" i="2"/>
  <c r="E806" i="2" s="1"/>
  <c r="F806" i="2"/>
  <c r="D807" i="2"/>
  <c r="E807" i="2" s="1"/>
  <c r="F807" i="2"/>
  <c r="D808" i="2"/>
  <c r="E808" i="2" s="1"/>
  <c r="F808" i="2"/>
  <c r="D809" i="2"/>
  <c r="E809" i="2" s="1"/>
  <c r="F809" i="2"/>
  <c r="D810" i="2"/>
  <c r="E810" i="2" s="1"/>
  <c r="F810" i="2"/>
  <c r="D811" i="2"/>
  <c r="E811" i="2" s="1"/>
  <c r="F811" i="2"/>
  <c r="D812" i="2"/>
  <c r="E812" i="2" s="1"/>
  <c r="F812" i="2"/>
  <c r="D813" i="2"/>
  <c r="E813" i="2" s="1"/>
  <c r="F813" i="2"/>
  <c r="D814" i="2"/>
  <c r="E814" i="2" s="1"/>
  <c r="F814" i="2"/>
  <c r="D815" i="2"/>
  <c r="E815" i="2" s="1"/>
  <c r="F815" i="2"/>
  <c r="D816" i="2"/>
  <c r="E816" i="2" s="1"/>
  <c r="F816" i="2"/>
  <c r="D817" i="2"/>
  <c r="E817" i="2" s="1"/>
  <c r="F817" i="2"/>
  <c r="D818" i="2"/>
  <c r="E818" i="2" s="1"/>
  <c r="F818" i="2"/>
  <c r="D819" i="2"/>
  <c r="E819" i="2" s="1"/>
  <c r="F819" i="2"/>
  <c r="D820" i="2"/>
  <c r="E820" i="2" s="1"/>
  <c r="F820" i="2"/>
  <c r="D821" i="2"/>
  <c r="E821" i="2" s="1"/>
  <c r="F821" i="2"/>
  <c r="D822" i="2"/>
  <c r="E822" i="2" s="1"/>
  <c r="F822" i="2"/>
  <c r="D823" i="2"/>
  <c r="E823" i="2" s="1"/>
  <c r="F823" i="2"/>
  <c r="D824" i="2"/>
  <c r="E824" i="2" s="1"/>
  <c r="F824" i="2"/>
  <c r="D825" i="2"/>
  <c r="E825" i="2" s="1"/>
  <c r="F825" i="2"/>
  <c r="D826" i="2"/>
  <c r="E826" i="2" s="1"/>
  <c r="F826" i="2"/>
  <c r="D827" i="2"/>
  <c r="E827" i="2" s="1"/>
  <c r="F827" i="2"/>
  <c r="D828" i="2"/>
  <c r="E828" i="2" s="1"/>
  <c r="F828" i="2"/>
  <c r="D829" i="2"/>
  <c r="E829" i="2" s="1"/>
  <c r="F829" i="2"/>
  <c r="D830" i="2"/>
  <c r="E830" i="2" s="1"/>
  <c r="F830" i="2"/>
  <c r="D831" i="2"/>
  <c r="E831" i="2" s="1"/>
  <c r="F831" i="2"/>
  <c r="D832" i="2"/>
  <c r="E832" i="2" s="1"/>
  <c r="F832" i="2"/>
  <c r="D833" i="2"/>
  <c r="E833" i="2" s="1"/>
  <c r="F833" i="2"/>
  <c r="D834" i="2"/>
  <c r="E834" i="2" s="1"/>
  <c r="F834" i="2"/>
  <c r="D835" i="2"/>
  <c r="E835" i="2" s="1"/>
  <c r="F835" i="2"/>
  <c r="D836" i="2"/>
  <c r="E836" i="2" s="1"/>
  <c r="F836" i="2"/>
  <c r="D837" i="2"/>
  <c r="E837" i="2" s="1"/>
  <c r="F837" i="2"/>
  <c r="D838" i="2"/>
  <c r="E838" i="2" s="1"/>
  <c r="F838" i="2"/>
  <c r="D839" i="2"/>
  <c r="E839" i="2" s="1"/>
  <c r="F839" i="2"/>
  <c r="D840" i="2"/>
  <c r="E840" i="2" s="1"/>
  <c r="F840" i="2"/>
  <c r="D841" i="2"/>
  <c r="E841" i="2" s="1"/>
  <c r="F841" i="2"/>
  <c r="D842" i="2"/>
  <c r="E842" i="2" s="1"/>
  <c r="F842" i="2"/>
  <c r="D843" i="2"/>
  <c r="E843" i="2" s="1"/>
  <c r="F843" i="2"/>
  <c r="D844" i="2"/>
  <c r="E844" i="2" s="1"/>
  <c r="F844" i="2"/>
  <c r="D845" i="2"/>
  <c r="E845" i="2" s="1"/>
  <c r="F845" i="2"/>
  <c r="D846" i="2"/>
  <c r="E846" i="2" s="1"/>
  <c r="F846" i="2"/>
  <c r="D847" i="2"/>
  <c r="E847" i="2" s="1"/>
  <c r="F847" i="2"/>
  <c r="D848" i="2"/>
  <c r="E848" i="2" s="1"/>
  <c r="F848" i="2"/>
  <c r="D849" i="2"/>
  <c r="F849" i="2"/>
  <c r="D850" i="2"/>
  <c r="E850" i="2" s="1"/>
  <c r="F850" i="2"/>
  <c r="D851" i="2"/>
  <c r="E851" i="2" s="1"/>
  <c r="F851" i="2"/>
  <c r="D852" i="2"/>
  <c r="E852" i="2" s="1"/>
  <c r="F852" i="2"/>
  <c r="D853" i="2"/>
  <c r="E853" i="2" s="1"/>
  <c r="F853" i="2"/>
  <c r="D854" i="2"/>
  <c r="E854" i="2" s="1"/>
  <c r="F854" i="2"/>
  <c r="D855" i="2"/>
  <c r="E855" i="2" s="1"/>
  <c r="F855" i="2"/>
  <c r="D856" i="2"/>
  <c r="E856" i="2" s="1"/>
  <c r="F856" i="2"/>
  <c r="D857" i="2"/>
  <c r="E857" i="2" s="1"/>
  <c r="F857" i="2"/>
  <c r="D858" i="2"/>
  <c r="E858" i="2" s="1"/>
  <c r="F858" i="2"/>
  <c r="D859" i="2"/>
  <c r="E859" i="2" s="1"/>
  <c r="F859" i="2"/>
  <c r="D860" i="2"/>
  <c r="E860" i="2" s="1"/>
  <c r="F860" i="2"/>
  <c r="D861" i="2"/>
  <c r="E861" i="2" s="1"/>
  <c r="F861" i="2"/>
  <c r="D862" i="2"/>
  <c r="E862" i="2" s="1"/>
  <c r="F862" i="2"/>
  <c r="D863" i="2"/>
  <c r="E863" i="2" s="1"/>
  <c r="F863" i="2"/>
  <c r="D864" i="2"/>
  <c r="E864" i="2" s="1"/>
  <c r="F864" i="2"/>
  <c r="D865" i="2"/>
  <c r="E865" i="2" s="1"/>
  <c r="F865" i="2"/>
  <c r="D866" i="2"/>
  <c r="E866" i="2" s="1"/>
  <c r="F866" i="2"/>
  <c r="D867" i="2"/>
  <c r="E867" i="2" s="1"/>
  <c r="F867" i="2"/>
  <c r="D868" i="2"/>
  <c r="E868" i="2" s="1"/>
  <c r="F868" i="2"/>
  <c r="D869" i="2"/>
  <c r="E869" i="2" s="1"/>
  <c r="F869" i="2"/>
  <c r="D870" i="2"/>
  <c r="E870" i="2" s="1"/>
  <c r="F870" i="2"/>
  <c r="D871" i="2"/>
  <c r="E871" i="2" s="1"/>
  <c r="F871" i="2"/>
  <c r="D872" i="2"/>
  <c r="E872" i="2" s="1"/>
  <c r="F872" i="2"/>
  <c r="D873" i="2"/>
  <c r="E873" i="2" s="1"/>
  <c r="F873" i="2"/>
  <c r="D874" i="2"/>
  <c r="E874" i="2" s="1"/>
  <c r="F874" i="2"/>
  <c r="D875" i="2"/>
  <c r="E875" i="2" s="1"/>
  <c r="F875" i="2"/>
  <c r="D876" i="2"/>
  <c r="E876" i="2" s="1"/>
  <c r="F876" i="2"/>
  <c r="D877" i="2"/>
  <c r="E877" i="2" s="1"/>
  <c r="F877" i="2"/>
  <c r="D878" i="2"/>
  <c r="E878" i="2" s="1"/>
  <c r="F878" i="2"/>
  <c r="D879" i="2"/>
  <c r="E879" i="2" s="1"/>
  <c r="F879" i="2"/>
  <c r="D880" i="2"/>
  <c r="E880" i="2" s="1"/>
  <c r="F880" i="2"/>
  <c r="D881" i="2"/>
  <c r="E881" i="2" s="1"/>
  <c r="F881" i="2"/>
  <c r="D882" i="2"/>
  <c r="E882" i="2" s="1"/>
  <c r="F882" i="2"/>
  <c r="D883" i="2"/>
  <c r="E883" i="2" s="1"/>
  <c r="F883" i="2"/>
  <c r="D884" i="2"/>
  <c r="E884" i="2" s="1"/>
  <c r="F884" i="2"/>
  <c r="D885" i="2"/>
  <c r="E885" i="2" s="1"/>
  <c r="F885" i="2"/>
  <c r="D886" i="2"/>
  <c r="E886" i="2" s="1"/>
  <c r="F886" i="2"/>
  <c r="D887" i="2"/>
  <c r="E887" i="2" s="1"/>
  <c r="F887" i="2"/>
  <c r="D888" i="2"/>
  <c r="E888" i="2" s="1"/>
  <c r="F888" i="2"/>
  <c r="D889" i="2"/>
  <c r="E889" i="2" s="1"/>
  <c r="F889" i="2"/>
  <c r="D890" i="2"/>
  <c r="E890" i="2" s="1"/>
  <c r="F890" i="2"/>
  <c r="D891" i="2"/>
  <c r="E891" i="2" s="1"/>
  <c r="F891" i="2"/>
  <c r="D892" i="2"/>
  <c r="E892" i="2" s="1"/>
  <c r="F892" i="2"/>
  <c r="D893" i="2"/>
  <c r="E893" i="2" s="1"/>
  <c r="F893" i="2"/>
  <c r="D894" i="2"/>
  <c r="E894" i="2" s="1"/>
  <c r="F894" i="2"/>
  <c r="D895" i="2"/>
  <c r="E895" i="2" s="1"/>
  <c r="F895" i="2"/>
  <c r="D896" i="2"/>
  <c r="E896" i="2" s="1"/>
  <c r="F896" i="2"/>
  <c r="D897" i="2"/>
  <c r="E897" i="2" s="1"/>
  <c r="F897" i="2"/>
  <c r="D898" i="2"/>
  <c r="E898" i="2" s="1"/>
  <c r="F898" i="2"/>
  <c r="D899" i="2"/>
  <c r="E899" i="2" s="1"/>
  <c r="F899" i="2"/>
  <c r="D900" i="2"/>
  <c r="E900" i="2" s="1"/>
  <c r="F900" i="2"/>
  <c r="D901" i="2"/>
  <c r="E901" i="2" s="1"/>
  <c r="F901" i="2"/>
  <c r="D902" i="2"/>
  <c r="E902" i="2" s="1"/>
  <c r="F902" i="2"/>
  <c r="D903" i="2"/>
  <c r="E903" i="2" s="1"/>
  <c r="F903" i="2"/>
  <c r="D904" i="2"/>
  <c r="E904" i="2" s="1"/>
  <c r="F904" i="2"/>
  <c r="D905" i="2"/>
  <c r="E905" i="2" s="1"/>
  <c r="F905" i="2"/>
  <c r="D906" i="2"/>
  <c r="E906" i="2" s="1"/>
  <c r="F906" i="2"/>
  <c r="D907" i="2"/>
  <c r="E907" i="2" s="1"/>
  <c r="F907" i="2"/>
  <c r="D908" i="2"/>
  <c r="E908" i="2" s="1"/>
  <c r="F908" i="2"/>
  <c r="D909" i="2"/>
  <c r="E909" i="2" s="1"/>
  <c r="F909" i="2"/>
  <c r="D910" i="2"/>
  <c r="E910" i="2" s="1"/>
  <c r="F910" i="2"/>
  <c r="D911" i="2"/>
  <c r="E911" i="2" s="1"/>
  <c r="F911" i="2"/>
  <c r="D912" i="2"/>
  <c r="E912" i="2" s="1"/>
  <c r="F912" i="2"/>
  <c r="D913" i="2"/>
  <c r="E913" i="2" s="1"/>
  <c r="F913" i="2"/>
  <c r="D914" i="2"/>
  <c r="E914" i="2" s="1"/>
  <c r="F914" i="2"/>
  <c r="D915" i="2"/>
  <c r="E915" i="2" s="1"/>
  <c r="F915" i="2"/>
  <c r="D916" i="2"/>
  <c r="E916" i="2" s="1"/>
  <c r="F916" i="2"/>
  <c r="D917" i="2"/>
  <c r="E917" i="2" s="1"/>
  <c r="F917" i="2"/>
  <c r="D918" i="2"/>
  <c r="E918" i="2" s="1"/>
  <c r="F918" i="2"/>
  <c r="D919" i="2"/>
  <c r="E919" i="2" s="1"/>
  <c r="F919" i="2"/>
  <c r="D920" i="2"/>
  <c r="E920" i="2" s="1"/>
  <c r="F920" i="2"/>
  <c r="D921" i="2"/>
  <c r="E921" i="2" s="1"/>
  <c r="F921" i="2"/>
  <c r="D922" i="2"/>
  <c r="E922" i="2" s="1"/>
  <c r="F922" i="2"/>
  <c r="D923" i="2"/>
  <c r="E923" i="2" s="1"/>
  <c r="F923" i="2"/>
  <c r="D924" i="2"/>
  <c r="E924" i="2" s="1"/>
  <c r="F924" i="2"/>
  <c r="D925" i="2"/>
  <c r="E925" i="2" s="1"/>
  <c r="F925" i="2"/>
  <c r="D926" i="2"/>
  <c r="E926" i="2" s="1"/>
  <c r="F926" i="2"/>
  <c r="D927" i="2"/>
  <c r="E927" i="2" s="1"/>
  <c r="F927" i="2"/>
  <c r="D928" i="2"/>
  <c r="E928" i="2" s="1"/>
  <c r="F928" i="2"/>
  <c r="D929" i="2"/>
  <c r="E929" i="2" s="1"/>
  <c r="F929" i="2"/>
  <c r="D930" i="2"/>
  <c r="E930" i="2" s="1"/>
  <c r="F930" i="2"/>
  <c r="D931" i="2"/>
  <c r="E931" i="2" s="1"/>
  <c r="F931" i="2"/>
  <c r="D932" i="2"/>
  <c r="E932" i="2" s="1"/>
  <c r="F932" i="2"/>
  <c r="D933" i="2"/>
  <c r="E933" i="2" s="1"/>
  <c r="F933" i="2"/>
  <c r="D934" i="2"/>
  <c r="E934" i="2" s="1"/>
  <c r="F934" i="2"/>
  <c r="D935" i="2"/>
  <c r="E935" i="2" s="1"/>
  <c r="F935" i="2"/>
  <c r="D936" i="2"/>
  <c r="E936" i="2" s="1"/>
  <c r="F936" i="2"/>
  <c r="D937" i="2"/>
  <c r="E937" i="2" s="1"/>
  <c r="F937" i="2"/>
  <c r="D938" i="2"/>
  <c r="E938" i="2" s="1"/>
  <c r="F938" i="2"/>
  <c r="D939" i="2"/>
  <c r="E939" i="2" s="1"/>
  <c r="F939" i="2"/>
  <c r="D940" i="2"/>
  <c r="E940" i="2" s="1"/>
  <c r="F940" i="2"/>
  <c r="D941" i="2"/>
  <c r="E941" i="2" s="1"/>
  <c r="F941" i="2"/>
  <c r="D942" i="2"/>
  <c r="E942" i="2" s="1"/>
  <c r="F942" i="2"/>
  <c r="D943" i="2"/>
  <c r="E943" i="2" s="1"/>
  <c r="F943" i="2"/>
  <c r="D944" i="2"/>
  <c r="E944" i="2" s="1"/>
  <c r="F944" i="2"/>
  <c r="D945" i="2"/>
  <c r="E945" i="2" s="1"/>
  <c r="F945" i="2"/>
  <c r="D946" i="2"/>
  <c r="E946" i="2" s="1"/>
  <c r="F946" i="2"/>
  <c r="D947" i="2"/>
  <c r="E947" i="2" s="1"/>
  <c r="F947" i="2"/>
  <c r="D948" i="2"/>
  <c r="E948" i="2" s="1"/>
  <c r="F948" i="2"/>
  <c r="D949" i="2"/>
  <c r="E949" i="2" s="1"/>
  <c r="F949" i="2"/>
  <c r="D950" i="2"/>
  <c r="E950" i="2" s="1"/>
  <c r="F950" i="2"/>
  <c r="D951" i="2"/>
  <c r="E951" i="2" s="1"/>
  <c r="F951" i="2"/>
  <c r="D952" i="2"/>
  <c r="E952" i="2" s="1"/>
  <c r="F952" i="2"/>
  <c r="D953" i="2"/>
  <c r="E953" i="2" s="1"/>
  <c r="F953" i="2"/>
  <c r="D954" i="2"/>
  <c r="E954" i="2" s="1"/>
  <c r="F954" i="2"/>
  <c r="D955" i="2"/>
  <c r="E955" i="2" s="1"/>
  <c r="F955" i="2"/>
  <c r="D956" i="2"/>
  <c r="E956" i="2" s="1"/>
  <c r="F956" i="2"/>
  <c r="D957" i="2"/>
  <c r="E957" i="2" s="1"/>
  <c r="F957" i="2"/>
  <c r="D958" i="2"/>
  <c r="E958" i="2" s="1"/>
  <c r="F958" i="2"/>
  <c r="D959" i="2"/>
  <c r="E959" i="2" s="1"/>
  <c r="F959" i="2"/>
  <c r="D960" i="2"/>
  <c r="E960" i="2" s="1"/>
  <c r="F960" i="2"/>
  <c r="D961" i="2"/>
  <c r="E961" i="2" s="1"/>
  <c r="F961" i="2"/>
  <c r="D962" i="2"/>
  <c r="E962" i="2" s="1"/>
  <c r="F962" i="2"/>
  <c r="D963" i="2"/>
  <c r="E963" i="2" s="1"/>
  <c r="F963" i="2"/>
  <c r="D964" i="2"/>
  <c r="E964" i="2" s="1"/>
  <c r="F964" i="2"/>
  <c r="D965" i="2"/>
  <c r="E965" i="2" s="1"/>
  <c r="F965" i="2"/>
  <c r="D966" i="2"/>
  <c r="E966" i="2" s="1"/>
  <c r="F966" i="2"/>
  <c r="D967" i="2"/>
  <c r="E967" i="2" s="1"/>
  <c r="F967" i="2"/>
  <c r="D968" i="2"/>
  <c r="E968" i="2" s="1"/>
  <c r="F968" i="2"/>
  <c r="D969" i="2"/>
  <c r="E969" i="2" s="1"/>
  <c r="F969" i="2"/>
  <c r="D970" i="2"/>
  <c r="E970" i="2" s="1"/>
  <c r="F970" i="2"/>
  <c r="D971" i="2"/>
  <c r="E971" i="2" s="1"/>
  <c r="F971" i="2"/>
  <c r="D972" i="2"/>
  <c r="E972" i="2" s="1"/>
  <c r="F972" i="2"/>
  <c r="D973" i="2"/>
  <c r="E973" i="2" s="1"/>
  <c r="F973" i="2"/>
  <c r="D974" i="2"/>
  <c r="E974" i="2" s="1"/>
  <c r="F974" i="2"/>
  <c r="D975" i="2"/>
  <c r="E975" i="2" s="1"/>
  <c r="F975" i="2"/>
  <c r="D976" i="2"/>
  <c r="E976" i="2" s="1"/>
  <c r="F976" i="2"/>
  <c r="D977" i="2"/>
  <c r="F977" i="2"/>
  <c r="D978" i="2"/>
  <c r="E978" i="2" s="1"/>
  <c r="F978" i="2"/>
  <c r="D979" i="2"/>
  <c r="E979" i="2" s="1"/>
  <c r="F979" i="2"/>
  <c r="D980" i="2"/>
  <c r="E980" i="2" s="1"/>
  <c r="F980" i="2"/>
  <c r="D981" i="2"/>
  <c r="E981" i="2" s="1"/>
  <c r="F981" i="2"/>
  <c r="D982" i="2"/>
  <c r="E982" i="2" s="1"/>
  <c r="F982" i="2"/>
  <c r="D983" i="2"/>
  <c r="E983" i="2" s="1"/>
  <c r="F983" i="2"/>
  <c r="D984" i="2"/>
  <c r="E984" i="2" s="1"/>
  <c r="F984" i="2"/>
  <c r="D985" i="2"/>
  <c r="E985" i="2" s="1"/>
  <c r="F985" i="2"/>
  <c r="D986" i="2"/>
  <c r="E986" i="2" s="1"/>
  <c r="F986" i="2"/>
  <c r="D987" i="2"/>
  <c r="E987" i="2" s="1"/>
  <c r="F987" i="2"/>
  <c r="D988" i="2"/>
  <c r="E988" i="2" s="1"/>
  <c r="F988" i="2"/>
  <c r="D989" i="2"/>
  <c r="E989" i="2" s="1"/>
  <c r="F989" i="2"/>
  <c r="D990" i="2"/>
  <c r="E990" i="2" s="1"/>
  <c r="F990" i="2"/>
  <c r="D991" i="2"/>
  <c r="E991" i="2" s="1"/>
  <c r="F991" i="2"/>
  <c r="D992" i="2"/>
  <c r="E992" i="2" s="1"/>
  <c r="F992" i="2"/>
  <c r="D993" i="2"/>
  <c r="E993" i="2" s="1"/>
  <c r="F993" i="2"/>
  <c r="D994" i="2"/>
  <c r="E994" i="2" s="1"/>
  <c r="F994" i="2"/>
  <c r="D995" i="2"/>
  <c r="E995" i="2" s="1"/>
  <c r="F995" i="2"/>
  <c r="D996" i="2"/>
  <c r="E996" i="2" s="1"/>
  <c r="F996" i="2"/>
  <c r="D997" i="2"/>
  <c r="E997" i="2" s="1"/>
  <c r="F997" i="2"/>
  <c r="D998" i="2"/>
  <c r="E998" i="2" s="1"/>
  <c r="F998" i="2"/>
  <c r="D999" i="2"/>
  <c r="E999" i="2" s="1"/>
  <c r="F999" i="2"/>
  <c r="D1000" i="2"/>
  <c r="E1000" i="2" s="1"/>
  <c r="F1000" i="2"/>
  <c r="D1001" i="2"/>
  <c r="E1001" i="2" s="1"/>
  <c r="F1001" i="2"/>
  <c r="D1002" i="2"/>
  <c r="E1002" i="2" s="1"/>
  <c r="F1002" i="2"/>
  <c r="D1003" i="2"/>
  <c r="E1003" i="2" s="1"/>
  <c r="F1003" i="2"/>
  <c r="D1004" i="2"/>
  <c r="E1004" i="2" s="1"/>
  <c r="F1004" i="2"/>
  <c r="D1005" i="2"/>
  <c r="E1005" i="2" s="1"/>
  <c r="F1005" i="2"/>
  <c r="D1006" i="2"/>
  <c r="E1006" i="2" s="1"/>
  <c r="F1006" i="2"/>
  <c r="D1007" i="2"/>
  <c r="E1007" i="2" s="1"/>
  <c r="F1007" i="2"/>
  <c r="D1008" i="2"/>
  <c r="E1008" i="2" s="1"/>
  <c r="F1008" i="2"/>
  <c r="D1009" i="2"/>
  <c r="E1009" i="2" s="1"/>
  <c r="F1009" i="2"/>
  <c r="D1010" i="2"/>
  <c r="E1010" i="2" s="1"/>
  <c r="F1010" i="2"/>
  <c r="D1011" i="2"/>
  <c r="E1011" i="2" s="1"/>
  <c r="F1011" i="2"/>
  <c r="D1012" i="2"/>
  <c r="E1012" i="2" s="1"/>
  <c r="F1012" i="2"/>
  <c r="D1013" i="2"/>
  <c r="E1013" i="2" s="1"/>
  <c r="F1013" i="2"/>
  <c r="D1014" i="2"/>
  <c r="E1014" i="2" s="1"/>
  <c r="F1014" i="2"/>
  <c r="D1015" i="2"/>
  <c r="E1015" i="2" s="1"/>
  <c r="F1015" i="2"/>
  <c r="D1016" i="2"/>
  <c r="E1016" i="2" s="1"/>
  <c r="F1016" i="2"/>
  <c r="D1017" i="2"/>
  <c r="E1017" i="2" s="1"/>
  <c r="F1017" i="2"/>
  <c r="D1018" i="2"/>
  <c r="E1018" i="2" s="1"/>
  <c r="F1018" i="2"/>
  <c r="D1019" i="2"/>
  <c r="E1019" i="2" s="1"/>
  <c r="F1019" i="2"/>
  <c r="D1020" i="2"/>
  <c r="E1020" i="2" s="1"/>
  <c r="F1020" i="2"/>
  <c r="D1021" i="2"/>
  <c r="E1021" i="2" s="1"/>
  <c r="F1021" i="2"/>
  <c r="D1022" i="2"/>
  <c r="E1022" i="2" s="1"/>
  <c r="F1022" i="2"/>
  <c r="D1023" i="2"/>
  <c r="E1023" i="2" s="1"/>
  <c r="F1023" i="2"/>
  <c r="D1024" i="2"/>
  <c r="E1024" i="2" s="1"/>
  <c r="F1024" i="2"/>
  <c r="D1025" i="2"/>
  <c r="E1025" i="2" s="1"/>
  <c r="F1025" i="2"/>
  <c r="D1026" i="2"/>
  <c r="E1026" i="2" s="1"/>
  <c r="F1026" i="2"/>
  <c r="D1027" i="2"/>
  <c r="E1027" i="2" s="1"/>
  <c r="F1027" i="2"/>
  <c r="D1028" i="2"/>
  <c r="E1028" i="2" s="1"/>
  <c r="F1028" i="2"/>
  <c r="D1029" i="2"/>
  <c r="E1029" i="2" s="1"/>
  <c r="F1029" i="2"/>
  <c r="D1030" i="2"/>
  <c r="E1030" i="2" s="1"/>
  <c r="F1030" i="2"/>
  <c r="D1031" i="2"/>
  <c r="E1031" i="2" s="1"/>
  <c r="F1031" i="2"/>
  <c r="D1032" i="2"/>
  <c r="E1032" i="2" s="1"/>
  <c r="F1032" i="2"/>
  <c r="D1033" i="2"/>
  <c r="E1033" i="2" s="1"/>
  <c r="F1033" i="2"/>
  <c r="D1034" i="2"/>
  <c r="E1034" i="2" s="1"/>
  <c r="F1034" i="2"/>
  <c r="D1035" i="2"/>
  <c r="E1035" i="2" s="1"/>
  <c r="F1035" i="2"/>
  <c r="D1036" i="2"/>
  <c r="E1036" i="2" s="1"/>
  <c r="F1036" i="2"/>
  <c r="D1037" i="2"/>
  <c r="E1037" i="2" s="1"/>
  <c r="F1037" i="2"/>
  <c r="D1038" i="2"/>
  <c r="E1038" i="2" s="1"/>
  <c r="F1038" i="2"/>
  <c r="D1039" i="2"/>
  <c r="E1039" i="2" s="1"/>
  <c r="F1039" i="2"/>
  <c r="D1040" i="2"/>
  <c r="E1040" i="2" s="1"/>
  <c r="F1040" i="2"/>
  <c r="D1041" i="2"/>
  <c r="E1041" i="2" s="1"/>
  <c r="F1041" i="2"/>
  <c r="D1042" i="2"/>
  <c r="E1042" i="2" s="1"/>
  <c r="F1042" i="2"/>
  <c r="D1043" i="2"/>
  <c r="E1043" i="2" s="1"/>
  <c r="F1043" i="2"/>
  <c r="D1044" i="2"/>
  <c r="E1044" i="2" s="1"/>
  <c r="F1044" i="2"/>
  <c r="D1045" i="2"/>
  <c r="E1045" i="2" s="1"/>
  <c r="F1045" i="2"/>
  <c r="D1046" i="2"/>
  <c r="E1046" i="2" s="1"/>
  <c r="F1046" i="2"/>
  <c r="D1047" i="2"/>
  <c r="E1047" i="2" s="1"/>
  <c r="F1047" i="2"/>
  <c r="D1048" i="2"/>
  <c r="E1048" i="2" s="1"/>
  <c r="F1048" i="2"/>
  <c r="D1049" i="2"/>
  <c r="E1049" i="2" s="1"/>
  <c r="F1049" i="2"/>
  <c r="D1050" i="2"/>
  <c r="E1050" i="2" s="1"/>
  <c r="F1050" i="2"/>
  <c r="D1051" i="2"/>
  <c r="E1051" i="2" s="1"/>
  <c r="F1051" i="2"/>
  <c r="D1052" i="2"/>
  <c r="E1052" i="2" s="1"/>
  <c r="F1052" i="2"/>
  <c r="D1053" i="2"/>
  <c r="E1053" i="2" s="1"/>
  <c r="F1053" i="2"/>
  <c r="D1054" i="2"/>
  <c r="E1054" i="2" s="1"/>
  <c r="F1054" i="2"/>
  <c r="D1055" i="2"/>
  <c r="E1055" i="2" s="1"/>
  <c r="F1055" i="2"/>
  <c r="D1056" i="2"/>
  <c r="E1056" i="2" s="1"/>
  <c r="F1056" i="2"/>
  <c r="D1057" i="2"/>
  <c r="E1057" i="2" s="1"/>
  <c r="F1057" i="2"/>
  <c r="D1058" i="2"/>
  <c r="E1058" i="2" s="1"/>
  <c r="F1058" i="2"/>
  <c r="D1059" i="2"/>
  <c r="E1059" i="2" s="1"/>
  <c r="F1059" i="2"/>
  <c r="D1060" i="2"/>
  <c r="E1060" i="2" s="1"/>
  <c r="F1060" i="2"/>
  <c r="D1061" i="2"/>
  <c r="E1061" i="2" s="1"/>
  <c r="F1061" i="2"/>
  <c r="D1062" i="2"/>
  <c r="E1062" i="2" s="1"/>
  <c r="F1062" i="2"/>
  <c r="D1063" i="2"/>
  <c r="E1063" i="2" s="1"/>
  <c r="F1063" i="2"/>
  <c r="D1064" i="2"/>
  <c r="E1064" i="2" s="1"/>
  <c r="F1064" i="2"/>
  <c r="D1065" i="2"/>
  <c r="E1065" i="2" s="1"/>
  <c r="F1065" i="2"/>
  <c r="D1066" i="2"/>
  <c r="E1066" i="2" s="1"/>
  <c r="F1066" i="2"/>
  <c r="D1067" i="2"/>
  <c r="E1067" i="2" s="1"/>
  <c r="F1067" i="2"/>
  <c r="D1068" i="2"/>
  <c r="E1068" i="2" s="1"/>
  <c r="F1068" i="2"/>
  <c r="D1069" i="2"/>
  <c r="E1069" i="2" s="1"/>
  <c r="F1069" i="2"/>
  <c r="D1070" i="2"/>
  <c r="E1070" i="2" s="1"/>
  <c r="F1070" i="2"/>
  <c r="D1071" i="2"/>
  <c r="E1071" i="2" s="1"/>
  <c r="F1071" i="2"/>
  <c r="D1072" i="2"/>
  <c r="E1072" i="2" s="1"/>
  <c r="F1072" i="2"/>
  <c r="D1073" i="2"/>
  <c r="E1073" i="2" s="1"/>
  <c r="F1073" i="2"/>
  <c r="D1074" i="2"/>
  <c r="E1074" i="2" s="1"/>
  <c r="F1074" i="2"/>
  <c r="D1075" i="2"/>
  <c r="E1075" i="2" s="1"/>
  <c r="F1075" i="2"/>
  <c r="D1076" i="2"/>
  <c r="E1076" i="2" s="1"/>
  <c r="F1076" i="2"/>
  <c r="D1077" i="2"/>
  <c r="E1077" i="2" s="1"/>
  <c r="F1077" i="2"/>
  <c r="D1078" i="2"/>
  <c r="E1078" i="2" s="1"/>
  <c r="F1078" i="2"/>
  <c r="D1079" i="2"/>
  <c r="E1079" i="2" s="1"/>
  <c r="F1079" i="2"/>
  <c r="D1080" i="2"/>
  <c r="E1080" i="2" s="1"/>
  <c r="F1080" i="2"/>
  <c r="D1081" i="2"/>
  <c r="E1081" i="2" s="1"/>
  <c r="F1081" i="2"/>
  <c r="D1082" i="2"/>
  <c r="E1082" i="2" s="1"/>
  <c r="F1082" i="2"/>
  <c r="D1083" i="2"/>
  <c r="E1083" i="2" s="1"/>
  <c r="F1083" i="2"/>
  <c r="D1084" i="2"/>
  <c r="E1084" i="2" s="1"/>
  <c r="F1084" i="2"/>
  <c r="D1085" i="2"/>
  <c r="E1085" i="2" s="1"/>
  <c r="F1085" i="2"/>
  <c r="D1086" i="2"/>
  <c r="E1086" i="2" s="1"/>
  <c r="F1086" i="2"/>
  <c r="D1087" i="2"/>
  <c r="E1087" i="2" s="1"/>
  <c r="F1087" i="2"/>
  <c r="D1088" i="2"/>
  <c r="E1088" i="2" s="1"/>
  <c r="F1088" i="2"/>
  <c r="D1089" i="2"/>
  <c r="E1089" i="2" s="1"/>
  <c r="F1089" i="2"/>
  <c r="D1090" i="2"/>
  <c r="E1090" i="2" s="1"/>
  <c r="F1090" i="2"/>
  <c r="D1091" i="2"/>
  <c r="E1091" i="2" s="1"/>
  <c r="F1091" i="2"/>
  <c r="D1092" i="2"/>
  <c r="E1092" i="2" s="1"/>
  <c r="F1092" i="2"/>
  <c r="D1093" i="2"/>
  <c r="E1093" i="2" s="1"/>
  <c r="F1093" i="2"/>
  <c r="D1094" i="2"/>
  <c r="E1094" i="2" s="1"/>
  <c r="F1094" i="2"/>
  <c r="D1095" i="2"/>
  <c r="E1095" i="2" s="1"/>
  <c r="F1095" i="2"/>
  <c r="D1096" i="2"/>
  <c r="E1096" i="2" s="1"/>
  <c r="F1096" i="2"/>
  <c r="D1097" i="2"/>
  <c r="E1097" i="2" s="1"/>
  <c r="F1097" i="2"/>
  <c r="D1098" i="2"/>
  <c r="E1098" i="2" s="1"/>
  <c r="F1098" i="2"/>
  <c r="D1099" i="2"/>
  <c r="E1099" i="2" s="1"/>
  <c r="F1099" i="2"/>
  <c r="D1100" i="2"/>
  <c r="E1100" i="2" s="1"/>
  <c r="F1100" i="2"/>
  <c r="D1101" i="2"/>
  <c r="E1101" i="2" s="1"/>
  <c r="F1101" i="2"/>
  <c r="D1102" i="2"/>
  <c r="E1102" i="2" s="1"/>
  <c r="F1102" i="2"/>
  <c r="D1103" i="2"/>
  <c r="E1103" i="2" s="1"/>
  <c r="F1103" i="2"/>
  <c r="D1104" i="2"/>
  <c r="E1104" i="2" s="1"/>
  <c r="F1104" i="2"/>
  <c r="D1105" i="2"/>
  <c r="F1105" i="2"/>
  <c r="D1106" i="2"/>
  <c r="E1106" i="2" s="1"/>
  <c r="F1106" i="2"/>
  <c r="D1107" i="2"/>
  <c r="E1107" i="2" s="1"/>
  <c r="F1107" i="2"/>
  <c r="D1108" i="2"/>
  <c r="E1108" i="2" s="1"/>
  <c r="F1108" i="2"/>
  <c r="D1109" i="2"/>
  <c r="E1109" i="2" s="1"/>
  <c r="F1109" i="2"/>
  <c r="D1110" i="2"/>
  <c r="E1110" i="2" s="1"/>
  <c r="F1110" i="2"/>
  <c r="D1111" i="2"/>
  <c r="E1111" i="2" s="1"/>
  <c r="F1111" i="2"/>
  <c r="D1112" i="2"/>
  <c r="E1112" i="2" s="1"/>
  <c r="F1112" i="2"/>
  <c r="D1113" i="2"/>
  <c r="E1113" i="2" s="1"/>
  <c r="F1113" i="2"/>
  <c r="D1114" i="2"/>
  <c r="E1114" i="2" s="1"/>
  <c r="F1114" i="2"/>
  <c r="D1115" i="2"/>
  <c r="E1115" i="2" s="1"/>
  <c r="F1115" i="2"/>
  <c r="D1116" i="2"/>
  <c r="E1116" i="2" s="1"/>
  <c r="F1116" i="2"/>
  <c r="D1117" i="2"/>
  <c r="E1117" i="2" s="1"/>
  <c r="F1117" i="2"/>
  <c r="D1118" i="2"/>
  <c r="E1118" i="2" s="1"/>
  <c r="F1118" i="2"/>
  <c r="D1119" i="2"/>
  <c r="E1119" i="2" s="1"/>
  <c r="F1119" i="2"/>
  <c r="D1120" i="2"/>
  <c r="E1120" i="2" s="1"/>
  <c r="F1120" i="2"/>
  <c r="D1121" i="2"/>
  <c r="E1121" i="2" s="1"/>
  <c r="F1121" i="2"/>
  <c r="D1122" i="2"/>
  <c r="E1122" i="2" s="1"/>
  <c r="F1122" i="2"/>
  <c r="D1123" i="2"/>
  <c r="E1123" i="2" s="1"/>
  <c r="F1123" i="2"/>
  <c r="D1124" i="2"/>
  <c r="E1124" i="2" s="1"/>
  <c r="F1124" i="2"/>
  <c r="D1125" i="2"/>
  <c r="E1125" i="2" s="1"/>
  <c r="F1125" i="2"/>
  <c r="D1126" i="2"/>
  <c r="E1126" i="2" s="1"/>
  <c r="F1126" i="2"/>
  <c r="D1127" i="2"/>
  <c r="E1127" i="2" s="1"/>
  <c r="F1127" i="2"/>
  <c r="D1128" i="2"/>
  <c r="E1128" i="2" s="1"/>
  <c r="F1128" i="2"/>
  <c r="D1129" i="2"/>
  <c r="E1129" i="2" s="1"/>
  <c r="F1129" i="2"/>
  <c r="D1130" i="2"/>
  <c r="E1130" i="2" s="1"/>
  <c r="F1130" i="2"/>
  <c r="D1131" i="2"/>
  <c r="E1131" i="2" s="1"/>
  <c r="F1131" i="2"/>
  <c r="D1132" i="2"/>
  <c r="E1132" i="2" s="1"/>
  <c r="F1132" i="2"/>
  <c r="D1133" i="2"/>
  <c r="E1133" i="2" s="1"/>
  <c r="F1133" i="2"/>
  <c r="D1134" i="2"/>
  <c r="E1134" i="2" s="1"/>
  <c r="F1134" i="2"/>
  <c r="D1135" i="2"/>
  <c r="E1135" i="2" s="1"/>
  <c r="F1135" i="2"/>
  <c r="D1136" i="2"/>
  <c r="E1136" i="2" s="1"/>
  <c r="F1136" i="2"/>
  <c r="D1137" i="2"/>
  <c r="E1137" i="2" s="1"/>
  <c r="F1137" i="2"/>
  <c r="D1138" i="2"/>
  <c r="E1138" i="2" s="1"/>
  <c r="F1138" i="2"/>
  <c r="D1139" i="2"/>
  <c r="E1139" i="2" s="1"/>
  <c r="F1139" i="2"/>
  <c r="D1140" i="2"/>
  <c r="E1140" i="2" s="1"/>
  <c r="F1140" i="2"/>
  <c r="D1141" i="2"/>
  <c r="E1141" i="2" s="1"/>
  <c r="F1141" i="2"/>
  <c r="D1142" i="2"/>
  <c r="E1142" i="2" s="1"/>
  <c r="F1142" i="2"/>
  <c r="D1143" i="2"/>
  <c r="E1143" i="2" s="1"/>
  <c r="F1143" i="2"/>
  <c r="D1144" i="2"/>
  <c r="E1144" i="2" s="1"/>
  <c r="F1144" i="2"/>
  <c r="D1145" i="2"/>
  <c r="E1145" i="2" s="1"/>
  <c r="F1145" i="2"/>
  <c r="D1146" i="2"/>
  <c r="E1146" i="2" s="1"/>
  <c r="F1146" i="2"/>
  <c r="D1147" i="2"/>
  <c r="E1147" i="2" s="1"/>
  <c r="F1147" i="2"/>
  <c r="D1148" i="2"/>
  <c r="E1148" i="2" s="1"/>
  <c r="F1148" i="2"/>
  <c r="D1149" i="2"/>
  <c r="E1149" i="2" s="1"/>
  <c r="F1149" i="2"/>
  <c r="D1150" i="2"/>
  <c r="E1150" i="2" s="1"/>
  <c r="F1150" i="2"/>
  <c r="D1151" i="2"/>
  <c r="E1151" i="2" s="1"/>
  <c r="F1151" i="2"/>
  <c r="D1152" i="2"/>
  <c r="E1152" i="2" s="1"/>
  <c r="F1152" i="2"/>
  <c r="D1153" i="2"/>
  <c r="E1153" i="2" s="1"/>
  <c r="F1153" i="2"/>
  <c r="D1154" i="2"/>
  <c r="E1154" i="2" s="1"/>
  <c r="F1154" i="2"/>
  <c r="D1155" i="2"/>
  <c r="E1155" i="2" s="1"/>
  <c r="F1155" i="2"/>
  <c r="D1156" i="2"/>
  <c r="E1156" i="2" s="1"/>
  <c r="F1156" i="2"/>
  <c r="D1157" i="2"/>
  <c r="E1157" i="2" s="1"/>
  <c r="F1157" i="2"/>
  <c r="D1158" i="2"/>
  <c r="E1158" i="2" s="1"/>
  <c r="F1158" i="2"/>
  <c r="D1159" i="2"/>
  <c r="E1159" i="2" s="1"/>
  <c r="F1159" i="2"/>
  <c r="D1160" i="2"/>
  <c r="E1160" i="2" s="1"/>
  <c r="F1160" i="2"/>
  <c r="D1161" i="2"/>
  <c r="E1161" i="2" s="1"/>
  <c r="F1161" i="2"/>
  <c r="D1162" i="2"/>
  <c r="E1162" i="2" s="1"/>
  <c r="F1162" i="2"/>
  <c r="D1163" i="2"/>
  <c r="E1163" i="2" s="1"/>
  <c r="F1163" i="2"/>
  <c r="D1164" i="2"/>
  <c r="E1164" i="2" s="1"/>
  <c r="F1164" i="2"/>
  <c r="D1165" i="2"/>
  <c r="E1165" i="2" s="1"/>
  <c r="F1165" i="2"/>
  <c r="D1166" i="2"/>
  <c r="E1166" i="2" s="1"/>
  <c r="F1166" i="2"/>
  <c r="D1167" i="2"/>
  <c r="E1167" i="2" s="1"/>
  <c r="F1167" i="2"/>
  <c r="D1168" i="2"/>
  <c r="E1168" i="2" s="1"/>
  <c r="F1168" i="2"/>
  <c r="D1169" i="2"/>
  <c r="E1169" i="2" s="1"/>
  <c r="F1169" i="2"/>
  <c r="D1170" i="2"/>
  <c r="E1170" i="2" s="1"/>
  <c r="F1170" i="2"/>
  <c r="D1171" i="2"/>
  <c r="E1171" i="2" s="1"/>
  <c r="F1171" i="2"/>
  <c r="D1172" i="2"/>
  <c r="E1172" i="2" s="1"/>
  <c r="F1172" i="2"/>
  <c r="D1173" i="2"/>
  <c r="E1173" i="2" s="1"/>
  <c r="F1173" i="2"/>
  <c r="D1174" i="2"/>
  <c r="E1174" i="2" s="1"/>
  <c r="F1174" i="2"/>
  <c r="D1175" i="2"/>
  <c r="E1175" i="2" s="1"/>
  <c r="F1175" i="2"/>
  <c r="D1176" i="2"/>
  <c r="E1176" i="2" s="1"/>
  <c r="F1176" i="2"/>
  <c r="D1177" i="2"/>
  <c r="E1177" i="2" s="1"/>
  <c r="F1177" i="2"/>
  <c r="D1178" i="2"/>
  <c r="E1178" i="2" s="1"/>
  <c r="F1178" i="2"/>
  <c r="D1179" i="2"/>
  <c r="E1179" i="2" s="1"/>
  <c r="F1179" i="2"/>
  <c r="D1180" i="2"/>
  <c r="E1180" i="2" s="1"/>
  <c r="F1180" i="2"/>
  <c r="D1181" i="2"/>
  <c r="E1181" i="2" s="1"/>
  <c r="F1181" i="2"/>
  <c r="D1182" i="2"/>
  <c r="E1182" i="2" s="1"/>
  <c r="F1182" i="2"/>
  <c r="D1183" i="2"/>
  <c r="E1183" i="2" s="1"/>
  <c r="F1183" i="2"/>
  <c r="D1184" i="2"/>
  <c r="E1184" i="2" s="1"/>
  <c r="F1184" i="2"/>
  <c r="D1185" i="2"/>
  <c r="E1185" i="2" s="1"/>
  <c r="F1185" i="2"/>
  <c r="D1186" i="2"/>
  <c r="E1186" i="2" s="1"/>
  <c r="F1186" i="2"/>
  <c r="D1187" i="2"/>
  <c r="E1187" i="2" s="1"/>
  <c r="F1187" i="2"/>
  <c r="D1188" i="2"/>
  <c r="E1188" i="2" s="1"/>
  <c r="F1188" i="2"/>
  <c r="D1189" i="2"/>
  <c r="E1189" i="2" s="1"/>
  <c r="F1189" i="2"/>
  <c r="D1190" i="2"/>
  <c r="E1190" i="2" s="1"/>
  <c r="F1190" i="2"/>
  <c r="D1191" i="2"/>
  <c r="E1191" i="2" s="1"/>
  <c r="F1191" i="2"/>
  <c r="D1192" i="2"/>
  <c r="E1192" i="2" s="1"/>
  <c r="F1192" i="2"/>
  <c r="D1193" i="2"/>
  <c r="E1193" i="2" s="1"/>
  <c r="F1193" i="2"/>
  <c r="D1194" i="2"/>
  <c r="E1194" i="2" s="1"/>
  <c r="F1194" i="2"/>
  <c r="D1195" i="2"/>
  <c r="E1195" i="2" s="1"/>
  <c r="F1195" i="2"/>
  <c r="D1196" i="2"/>
  <c r="E1196" i="2" s="1"/>
  <c r="F1196" i="2"/>
  <c r="D1197" i="2"/>
  <c r="E1197" i="2" s="1"/>
  <c r="F1197" i="2"/>
  <c r="D1198" i="2"/>
  <c r="E1198" i="2" s="1"/>
  <c r="F1198" i="2"/>
  <c r="D1199" i="2"/>
  <c r="E1199" i="2" s="1"/>
  <c r="F1199" i="2"/>
  <c r="D1200" i="2"/>
  <c r="E1200" i="2" s="1"/>
  <c r="F1200" i="2"/>
  <c r="D1201" i="2"/>
  <c r="E1201" i="2" s="1"/>
  <c r="F1201" i="2"/>
  <c r="D1202" i="2"/>
  <c r="E1202" i="2" s="1"/>
  <c r="F1202" i="2"/>
  <c r="D1203" i="2"/>
  <c r="E1203" i="2" s="1"/>
  <c r="F1203" i="2"/>
  <c r="D1204" i="2"/>
  <c r="E1204" i="2" s="1"/>
  <c r="F1204" i="2"/>
  <c r="D1205" i="2"/>
  <c r="E1205" i="2" s="1"/>
  <c r="F1205" i="2"/>
  <c r="D1206" i="2"/>
  <c r="E1206" i="2" s="1"/>
  <c r="F1206" i="2"/>
  <c r="D1207" i="2"/>
  <c r="E1207" i="2" s="1"/>
  <c r="F1207" i="2"/>
  <c r="D1208" i="2"/>
  <c r="E1208" i="2" s="1"/>
  <c r="F1208" i="2"/>
  <c r="D1209" i="2"/>
  <c r="E1209" i="2" s="1"/>
  <c r="F1209" i="2"/>
  <c r="D1210" i="2"/>
  <c r="E1210" i="2" s="1"/>
  <c r="F1210" i="2"/>
  <c r="D1211" i="2"/>
  <c r="E1211" i="2" s="1"/>
  <c r="F1211" i="2"/>
  <c r="D1212" i="2"/>
  <c r="E1212" i="2" s="1"/>
  <c r="F1212" i="2"/>
  <c r="D1213" i="2"/>
  <c r="E1213" i="2" s="1"/>
  <c r="F1213" i="2"/>
  <c r="D1214" i="2"/>
  <c r="E1214" i="2" s="1"/>
  <c r="F1214" i="2"/>
  <c r="D1215" i="2"/>
  <c r="E1215" i="2" s="1"/>
  <c r="F1215" i="2"/>
  <c r="D1216" i="2"/>
  <c r="E1216" i="2" s="1"/>
  <c r="F1216" i="2"/>
  <c r="D1217" i="2"/>
  <c r="E1217" i="2" s="1"/>
  <c r="F1217" i="2"/>
  <c r="D1218" i="2"/>
  <c r="E1218" i="2" s="1"/>
  <c r="F1218" i="2"/>
  <c r="D1219" i="2"/>
  <c r="E1219" i="2" s="1"/>
  <c r="F1219" i="2"/>
  <c r="D1220" i="2"/>
  <c r="E1220" i="2" s="1"/>
  <c r="F1220" i="2"/>
  <c r="D1221" i="2"/>
  <c r="E1221" i="2" s="1"/>
  <c r="F1221" i="2"/>
  <c r="D1222" i="2"/>
  <c r="E1222" i="2" s="1"/>
  <c r="F1222" i="2"/>
  <c r="D1223" i="2"/>
  <c r="E1223" i="2" s="1"/>
  <c r="F1223" i="2"/>
  <c r="D1224" i="2"/>
  <c r="E1224" i="2" s="1"/>
  <c r="F1224" i="2"/>
  <c r="D1225" i="2"/>
  <c r="E1225" i="2" s="1"/>
  <c r="F1225" i="2"/>
  <c r="D1226" i="2"/>
  <c r="E1226" i="2" s="1"/>
  <c r="F1226" i="2"/>
  <c r="D1227" i="2"/>
  <c r="E1227" i="2" s="1"/>
  <c r="F1227" i="2"/>
  <c r="D1228" i="2"/>
  <c r="E1228" i="2" s="1"/>
  <c r="F1228" i="2"/>
  <c r="D1229" i="2"/>
  <c r="E1229" i="2" s="1"/>
  <c r="F1229" i="2"/>
  <c r="D1230" i="2"/>
  <c r="E1230" i="2" s="1"/>
  <c r="F1230" i="2"/>
  <c r="D1231" i="2"/>
  <c r="E1231" i="2" s="1"/>
  <c r="F1231" i="2"/>
  <c r="D1232" i="2"/>
  <c r="E1232" i="2" s="1"/>
  <c r="F1232" i="2"/>
  <c r="D1233" i="2"/>
  <c r="F1233" i="2"/>
  <c r="D1234" i="2"/>
  <c r="E1234" i="2" s="1"/>
  <c r="F1234" i="2"/>
  <c r="D1235" i="2"/>
  <c r="E1235" i="2" s="1"/>
  <c r="F1235" i="2"/>
  <c r="D1236" i="2"/>
  <c r="E1236" i="2" s="1"/>
  <c r="F1236" i="2"/>
  <c r="D1237" i="2"/>
  <c r="E1237" i="2" s="1"/>
  <c r="F1237" i="2"/>
  <c r="D1238" i="2"/>
  <c r="E1238" i="2" s="1"/>
  <c r="F1238" i="2"/>
  <c r="D1239" i="2"/>
  <c r="E1239" i="2" s="1"/>
  <c r="F1239" i="2"/>
  <c r="D1240" i="2"/>
  <c r="E1240" i="2" s="1"/>
  <c r="F1240" i="2"/>
  <c r="D1241" i="2"/>
  <c r="E1241" i="2" s="1"/>
  <c r="F1241" i="2"/>
  <c r="D1242" i="2"/>
  <c r="E1242" i="2" s="1"/>
  <c r="F1242" i="2"/>
  <c r="D1243" i="2"/>
  <c r="E1243" i="2" s="1"/>
  <c r="F1243" i="2"/>
  <c r="D1244" i="2"/>
  <c r="E1244" i="2" s="1"/>
  <c r="F1244" i="2"/>
  <c r="D1245" i="2"/>
  <c r="E1245" i="2" s="1"/>
  <c r="F1245" i="2"/>
  <c r="D1246" i="2"/>
  <c r="E1246" i="2" s="1"/>
  <c r="F1246" i="2"/>
  <c r="D1247" i="2"/>
  <c r="E1247" i="2" s="1"/>
  <c r="F1247" i="2"/>
  <c r="D1248" i="2"/>
  <c r="E1248" i="2" s="1"/>
  <c r="F1248" i="2"/>
  <c r="D1249" i="2"/>
  <c r="E1249" i="2" s="1"/>
  <c r="F1249" i="2"/>
  <c r="D1250" i="2"/>
  <c r="E1250" i="2" s="1"/>
  <c r="F1250" i="2"/>
  <c r="D1251" i="2"/>
  <c r="E1251" i="2" s="1"/>
  <c r="F1251" i="2"/>
  <c r="D1252" i="2"/>
  <c r="E1252" i="2" s="1"/>
  <c r="F1252" i="2"/>
  <c r="D1253" i="2"/>
  <c r="E1253" i="2" s="1"/>
  <c r="F1253" i="2"/>
  <c r="D1254" i="2"/>
  <c r="E1254" i="2" s="1"/>
  <c r="F1254" i="2"/>
  <c r="D1255" i="2"/>
  <c r="E1255" i="2" s="1"/>
  <c r="F1255" i="2"/>
  <c r="D1256" i="2"/>
  <c r="E1256" i="2" s="1"/>
  <c r="F1256" i="2"/>
  <c r="D1257" i="2"/>
  <c r="E1257" i="2" s="1"/>
  <c r="F1257" i="2"/>
  <c r="D1258" i="2"/>
  <c r="E1258" i="2" s="1"/>
  <c r="F1258" i="2"/>
  <c r="D1259" i="2"/>
  <c r="E1259" i="2" s="1"/>
  <c r="F1259" i="2"/>
  <c r="D1260" i="2"/>
  <c r="E1260" i="2" s="1"/>
  <c r="F1260" i="2"/>
  <c r="D1261" i="2"/>
  <c r="E1261" i="2" s="1"/>
  <c r="F1261" i="2"/>
  <c r="D1262" i="2"/>
  <c r="E1262" i="2" s="1"/>
  <c r="F1262" i="2"/>
  <c r="D1263" i="2"/>
  <c r="E1263" i="2" s="1"/>
  <c r="F1263" i="2"/>
  <c r="D1264" i="2"/>
  <c r="E1264" i="2" s="1"/>
  <c r="F1264" i="2"/>
  <c r="D1265" i="2"/>
  <c r="E1265" i="2" s="1"/>
  <c r="F1265" i="2"/>
  <c r="D1266" i="2"/>
  <c r="E1266" i="2" s="1"/>
  <c r="F1266" i="2"/>
  <c r="D1267" i="2"/>
  <c r="E1267" i="2" s="1"/>
  <c r="F1267" i="2"/>
  <c r="D1268" i="2"/>
  <c r="E1268" i="2" s="1"/>
  <c r="F1268" i="2"/>
  <c r="D1269" i="2"/>
  <c r="E1269" i="2" s="1"/>
  <c r="F1269" i="2"/>
  <c r="D1270" i="2"/>
  <c r="E1270" i="2" s="1"/>
  <c r="F1270" i="2"/>
  <c r="D1271" i="2"/>
  <c r="E1271" i="2" s="1"/>
  <c r="F1271" i="2"/>
  <c r="D1272" i="2"/>
  <c r="E1272" i="2" s="1"/>
  <c r="F1272" i="2"/>
  <c r="D1273" i="2"/>
  <c r="E1273" i="2" s="1"/>
  <c r="F1273" i="2"/>
  <c r="D1274" i="2"/>
  <c r="E1274" i="2" s="1"/>
  <c r="F1274" i="2"/>
  <c r="D1275" i="2"/>
  <c r="E1275" i="2" s="1"/>
  <c r="F1275" i="2"/>
  <c r="D1276" i="2"/>
  <c r="E1276" i="2" s="1"/>
  <c r="F1276" i="2"/>
  <c r="D1277" i="2"/>
  <c r="E1277" i="2" s="1"/>
  <c r="F1277" i="2"/>
  <c r="D1278" i="2"/>
  <c r="E1278" i="2" s="1"/>
  <c r="F1278" i="2"/>
  <c r="D1279" i="2"/>
  <c r="E1279" i="2" s="1"/>
  <c r="F1279" i="2"/>
  <c r="D1280" i="2"/>
  <c r="E1280" i="2" s="1"/>
  <c r="F1280" i="2"/>
  <c r="D1281" i="2"/>
  <c r="E1281" i="2" s="1"/>
  <c r="F1281" i="2"/>
  <c r="D1282" i="2"/>
  <c r="E1282" i="2" s="1"/>
  <c r="F1282" i="2"/>
  <c r="D1283" i="2"/>
  <c r="E1283" i="2" s="1"/>
  <c r="F1283" i="2"/>
  <c r="D1284" i="2"/>
  <c r="E1284" i="2" s="1"/>
  <c r="F1284" i="2"/>
  <c r="D1285" i="2"/>
  <c r="E1285" i="2" s="1"/>
  <c r="F1285" i="2"/>
  <c r="D1286" i="2"/>
  <c r="E1286" i="2" s="1"/>
  <c r="F1286" i="2"/>
  <c r="D1287" i="2"/>
  <c r="E1287" i="2" s="1"/>
  <c r="F1287" i="2"/>
  <c r="D1288" i="2"/>
  <c r="E1288" i="2" s="1"/>
  <c r="F1288" i="2"/>
  <c r="D1289" i="2"/>
  <c r="E1289" i="2" s="1"/>
  <c r="F1289" i="2"/>
  <c r="D1290" i="2"/>
  <c r="E1290" i="2" s="1"/>
  <c r="F1290" i="2"/>
  <c r="D1291" i="2"/>
  <c r="E1291" i="2" s="1"/>
  <c r="F1291" i="2"/>
  <c r="D1292" i="2"/>
  <c r="E1292" i="2" s="1"/>
  <c r="F1292" i="2"/>
  <c r="D1293" i="2"/>
  <c r="E1293" i="2" s="1"/>
  <c r="F1293" i="2"/>
  <c r="D1294" i="2"/>
  <c r="E1294" i="2" s="1"/>
  <c r="F1294" i="2"/>
  <c r="D1295" i="2"/>
  <c r="E1295" i="2" s="1"/>
  <c r="F1295" i="2"/>
  <c r="D1296" i="2"/>
  <c r="E1296" i="2" s="1"/>
  <c r="F1296" i="2"/>
  <c r="D1297" i="2"/>
  <c r="E1297" i="2" s="1"/>
  <c r="F1297" i="2"/>
  <c r="D1298" i="2"/>
  <c r="E1298" i="2" s="1"/>
  <c r="F1298" i="2"/>
  <c r="D1299" i="2"/>
  <c r="E1299" i="2" s="1"/>
  <c r="F1299" i="2"/>
  <c r="D1300" i="2"/>
  <c r="E1300" i="2" s="1"/>
  <c r="F1300" i="2"/>
  <c r="D1301" i="2"/>
  <c r="E1301" i="2" s="1"/>
  <c r="F1301" i="2"/>
  <c r="D1302" i="2"/>
  <c r="E1302" i="2" s="1"/>
  <c r="F1302" i="2"/>
  <c r="D1303" i="2"/>
  <c r="E1303" i="2" s="1"/>
  <c r="F1303" i="2"/>
  <c r="D1304" i="2"/>
  <c r="E1304" i="2" s="1"/>
  <c r="F1304" i="2"/>
  <c r="D1305" i="2"/>
  <c r="E1305" i="2" s="1"/>
  <c r="F1305" i="2"/>
  <c r="D1306" i="2"/>
  <c r="E1306" i="2" s="1"/>
  <c r="F1306" i="2"/>
  <c r="D1307" i="2"/>
  <c r="E1307" i="2" s="1"/>
  <c r="F1307" i="2"/>
  <c r="D1308" i="2"/>
  <c r="E1308" i="2" s="1"/>
  <c r="F1308" i="2"/>
  <c r="D1309" i="2"/>
  <c r="E1309" i="2" s="1"/>
  <c r="F1309" i="2"/>
  <c r="D1310" i="2"/>
  <c r="E1310" i="2" s="1"/>
  <c r="F1310" i="2"/>
  <c r="D1311" i="2"/>
  <c r="E1311" i="2" s="1"/>
  <c r="F1311" i="2"/>
  <c r="D1312" i="2"/>
  <c r="E1312" i="2" s="1"/>
  <c r="F1312" i="2"/>
  <c r="D1313" i="2"/>
  <c r="E1313" i="2" s="1"/>
  <c r="F1313" i="2"/>
  <c r="D1314" i="2"/>
  <c r="E1314" i="2" s="1"/>
  <c r="F1314" i="2"/>
  <c r="D1315" i="2"/>
  <c r="E1315" i="2" s="1"/>
  <c r="F1315" i="2"/>
  <c r="D1316" i="2"/>
  <c r="E1316" i="2" s="1"/>
  <c r="F1316" i="2"/>
  <c r="D1317" i="2"/>
  <c r="E1317" i="2" s="1"/>
  <c r="F1317" i="2"/>
  <c r="D1318" i="2"/>
  <c r="E1318" i="2" s="1"/>
  <c r="F1318" i="2"/>
  <c r="D1319" i="2"/>
  <c r="E1319" i="2" s="1"/>
  <c r="F1319" i="2"/>
  <c r="D1320" i="2"/>
  <c r="E1320" i="2" s="1"/>
  <c r="F1320" i="2"/>
  <c r="D1321" i="2"/>
  <c r="E1321" i="2" s="1"/>
  <c r="F1321" i="2"/>
  <c r="D1322" i="2"/>
  <c r="E1322" i="2" s="1"/>
  <c r="F1322" i="2"/>
  <c r="D1323" i="2"/>
  <c r="E1323" i="2" s="1"/>
  <c r="F1323" i="2"/>
  <c r="D1324" i="2"/>
  <c r="E1324" i="2" s="1"/>
  <c r="F1324" i="2"/>
  <c r="D1325" i="2"/>
  <c r="E1325" i="2" s="1"/>
  <c r="F1325" i="2"/>
  <c r="D1326" i="2"/>
  <c r="E1326" i="2" s="1"/>
  <c r="F1326" i="2"/>
  <c r="D1327" i="2"/>
  <c r="E1327" i="2" s="1"/>
  <c r="F1327" i="2"/>
  <c r="D1328" i="2"/>
  <c r="E1328" i="2" s="1"/>
  <c r="F1328" i="2"/>
  <c r="D1329" i="2"/>
  <c r="E1329" i="2" s="1"/>
  <c r="F1329" i="2"/>
  <c r="D1330" i="2"/>
  <c r="E1330" i="2" s="1"/>
  <c r="F1330" i="2"/>
  <c r="D1331" i="2"/>
  <c r="E1331" i="2" s="1"/>
  <c r="F1331" i="2"/>
  <c r="D1332" i="2"/>
  <c r="E1332" i="2" s="1"/>
  <c r="F1332" i="2"/>
  <c r="D1333" i="2"/>
  <c r="E1333" i="2" s="1"/>
  <c r="F1333" i="2"/>
  <c r="D1334" i="2"/>
  <c r="E1334" i="2" s="1"/>
  <c r="F1334" i="2"/>
  <c r="D1335" i="2"/>
  <c r="E1335" i="2" s="1"/>
  <c r="F1335" i="2"/>
  <c r="D1336" i="2"/>
  <c r="E1336" i="2" s="1"/>
  <c r="F1336" i="2"/>
  <c r="D1337" i="2"/>
  <c r="E1337" i="2" s="1"/>
  <c r="F1337" i="2"/>
  <c r="D1338" i="2"/>
  <c r="E1338" i="2" s="1"/>
  <c r="F1338" i="2"/>
  <c r="D1339" i="2"/>
  <c r="E1339" i="2" s="1"/>
  <c r="F1339" i="2"/>
  <c r="D1340" i="2"/>
  <c r="E1340" i="2" s="1"/>
  <c r="F1340" i="2"/>
  <c r="D1341" i="2"/>
  <c r="E1341" i="2" s="1"/>
  <c r="F1341" i="2"/>
  <c r="D1342" i="2"/>
  <c r="E1342" i="2" s="1"/>
  <c r="F1342" i="2"/>
  <c r="D1343" i="2"/>
  <c r="E1343" i="2" s="1"/>
  <c r="F1343" i="2"/>
  <c r="D1344" i="2"/>
  <c r="E1344" i="2" s="1"/>
  <c r="F1344" i="2"/>
  <c r="D1345" i="2"/>
  <c r="E1345" i="2" s="1"/>
  <c r="F1345" i="2"/>
  <c r="D1346" i="2"/>
  <c r="E1346" i="2" s="1"/>
  <c r="F1346" i="2"/>
  <c r="D1347" i="2"/>
  <c r="E1347" i="2" s="1"/>
  <c r="F1347" i="2"/>
  <c r="D1348" i="2"/>
  <c r="E1348" i="2" s="1"/>
  <c r="F1348" i="2"/>
  <c r="D1349" i="2"/>
  <c r="E1349" i="2" s="1"/>
  <c r="F1349" i="2"/>
  <c r="D1350" i="2"/>
  <c r="E1350" i="2" s="1"/>
  <c r="F1350" i="2"/>
  <c r="D1351" i="2"/>
  <c r="E1351" i="2" s="1"/>
  <c r="F1351" i="2"/>
  <c r="D1352" i="2"/>
  <c r="E1352" i="2" s="1"/>
  <c r="F1352" i="2"/>
  <c r="D1353" i="2"/>
  <c r="E1353" i="2" s="1"/>
  <c r="F1353" i="2"/>
  <c r="D1354" i="2"/>
  <c r="E1354" i="2" s="1"/>
  <c r="F1354" i="2"/>
  <c r="D1355" i="2"/>
  <c r="E1355" i="2" s="1"/>
  <c r="F1355" i="2"/>
  <c r="D1356" i="2"/>
  <c r="E1356" i="2" s="1"/>
  <c r="F1356" i="2"/>
  <c r="D1357" i="2"/>
  <c r="E1357" i="2" s="1"/>
  <c r="F1357" i="2"/>
  <c r="D1358" i="2"/>
  <c r="E1358" i="2" s="1"/>
  <c r="F1358" i="2"/>
  <c r="D1359" i="2"/>
  <c r="E1359" i="2" s="1"/>
  <c r="F1359" i="2"/>
  <c r="D1360" i="2"/>
  <c r="E1360" i="2" s="1"/>
  <c r="F1360" i="2"/>
  <c r="D1361" i="2"/>
  <c r="F1361" i="2"/>
  <c r="D1362" i="2"/>
  <c r="E1362" i="2" s="1"/>
  <c r="F1362" i="2"/>
  <c r="D1363" i="2"/>
  <c r="E1363" i="2" s="1"/>
  <c r="F1363" i="2"/>
  <c r="D1364" i="2"/>
  <c r="E1364" i="2" s="1"/>
  <c r="F1364" i="2"/>
  <c r="D1365" i="2"/>
  <c r="E1365" i="2" s="1"/>
  <c r="F1365" i="2"/>
  <c r="D1366" i="2"/>
  <c r="E1366" i="2" s="1"/>
  <c r="F1366" i="2"/>
  <c r="D1367" i="2"/>
  <c r="E1367" i="2" s="1"/>
  <c r="F1367" i="2"/>
  <c r="D1368" i="2"/>
  <c r="E1368" i="2" s="1"/>
  <c r="F1368" i="2"/>
  <c r="D1369" i="2"/>
  <c r="E1369" i="2" s="1"/>
  <c r="F1369" i="2"/>
  <c r="D1370" i="2"/>
  <c r="E1370" i="2" s="1"/>
  <c r="F1370" i="2"/>
  <c r="D1371" i="2"/>
  <c r="E1371" i="2" s="1"/>
  <c r="F1371" i="2"/>
  <c r="D1372" i="2"/>
  <c r="E1372" i="2" s="1"/>
  <c r="F1372" i="2"/>
  <c r="D1373" i="2"/>
  <c r="E1373" i="2" s="1"/>
  <c r="F1373" i="2"/>
  <c r="D1374" i="2"/>
  <c r="E1374" i="2" s="1"/>
  <c r="F1374" i="2"/>
  <c r="D1375" i="2"/>
  <c r="E1375" i="2" s="1"/>
  <c r="F1375" i="2"/>
  <c r="D1376" i="2"/>
  <c r="E1376" i="2" s="1"/>
  <c r="F1376" i="2"/>
  <c r="D1377" i="2"/>
  <c r="E1377" i="2" s="1"/>
  <c r="F1377" i="2"/>
  <c r="D1378" i="2"/>
  <c r="E1378" i="2" s="1"/>
  <c r="F1378" i="2"/>
  <c r="D1379" i="2"/>
  <c r="E1379" i="2" s="1"/>
  <c r="F1379" i="2"/>
  <c r="D1380" i="2"/>
  <c r="E1380" i="2" s="1"/>
  <c r="F1380" i="2"/>
  <c r="D1381" i="2"/>
  <c r="E1381" i="2" s="1"/>
  <c r="F1381" i="2"/>
  <c r="D1382" i="2"/>
  <c r="E1382" i="2" s="1"/>
  <c r="F1382" i="2"/>
  <c r="D1383" i="2"/>
  <c r="E1383" i="2" s="1"/>
  <c r="F1383" i="2"/>
  <c r="D1384" i="2"/>
  <c r="E1384" i="2" s="1"/>
  <c r="F1384" i="2"/>
  <c r="D1385" i="2"/>
  <c r="E1385" i="2" s="1"/>
  <c r="F1385" i="2"/>
  <c r="D1386" i="2"/>
  <c r="E1386" i="2" s="1"/>
  <c r="F1386" i="2"/>
  <c r="D1387" i="2"/>
  <c r="E1387" i="2" s="1"/>
  <c r="F1387" i="2"/>
  <c r="D1388" i="2"/>
  <c r="E1388" i="2" s="1"/>
  <c r="F1388" i="2"/>
  <c r="D1389" i="2"/>
  <c r="E1389" i="2" s="1"/>
  <c r="F1389" i="2"/>
  <c r="D1390" i="2"/>
  <c r="E1390" i="2" s="1"/>
  <c r="F1390" i="2"/>
  <c r="D1391" i="2"/>
  <c r="E1391" i="2" s="1"/>
  <c r="F1391" i="2"/>
  <c r="D1392" i="2"/>
  <c r="E1392" i="2" s="1"/>
  <c r="F1392" i="2"/>
  <c r="D1393" i="2"/>
  <c r="E1393" i="2" s="1"/>
  <c r="F1393" i="2"/>
  <c r="D1394" i="2"/>
  <c r="E1394" i="2" s="1"/>
  <c r="F1394" i="2"/>
  <c r="D1395" i="2"/>
  <c r="E1395" i="2" s="1"/>
  <c r="F1395" i="2"/>
  <c r="D1396" i="2"/>
  <c r="E1396" i="2" s="1"/>
  <c r="F1396" i="2"/>
  <c r="D1397" i="2"/>
  <c r="E1397" i="2" s="1"/>
  <c r="F1397" i="2"/>
  <c r="D1398" i="2"/>
  <c r="E1398" i="2" s="1"/>
  <c r="F1398" i="2"/>
  <c r="D1399" i="2"/>
  <c r="E1399" i="2" s="1"/>
  <c r="F1399" i="2"/>
  <c r="D1400" i="2"/>
  <c r="E1400" i="2" s="1"/>
  <c r="F1400" i="2"/>
  <c r="D1401" i="2"/>
  <c r="E1401" i="2" s="1"/>
  <c r="F1401" i="2"/>
  <c r="D1402" i="2"/>
  <c r="E1402" i="2" s="1"/>
  <c r="F1402" i="2"/>
  <c r="D1403" i="2"/>
  <c r="E1403" i="2" s="1"/>
  <c r="F1403" i="2"/>
  <c r="D1404" i="2"/>
  <c r="E1404" i="2" s="1"/>
  <c r="F1404" i="2"/>
  <c r="D1405" i="2"/>
  <c r="E1405" i="2" s="1"/>
  <c r="F1405" i="2"/>
  <c r="D1406" i="2"/>
  <c r="E1406" i="2" s="1"/>
  <c r="F1406" i="2"/>
  <c r="D1407" i="2"/>
  <c r="E1407" i="2" s="1"/>
  <c r="F1407" i="2"/>
  <c r="D1408" i="2"/>
  <c r="E1408" i="2" s="1"/>
  <c r="F1408" i="2"/>
  <c r="D1409" i="2"/>
  <c r="E1409" i="2" s="1"/>
  <c r="F1409" i="2"/>
  <c r="D1410" i="2"/>
  <c r="E1410" i="2" s="1"/>
  <c r="F1410" i="2"/>
  <c r="D1411" i="2"/>
  <c r="E1411" i="2" s="1"/>
  <c r="F1411" i="2"/>
  <c r="D1412" i="2"/>
  <c r="E1412" i="2" s="1"/>
  <c r="F1412" i="2"/>
  <c r="D1413" i="2"/>
  <c r="E1413" i="2" s="1"/>
  <c r="F1413" i="2"/>
  <c r="D1414" i="2"/>
  <c r="E1414" i="2" s="1"/>
  <c r="F1414" i="2"/>
  <c r="D1415" i="2"/>
  <c r="E1415" i="2" s="1"/>
  <c r="F1415" i="2"/>
  <c r="D1416" i="2"/>
  <c r="E1416" i="2" s="1"/>
  <c r="F1416" i="2"/>
  <c r="D1417" i="2"/>
  <c r="E1417" i="2" s="1"/>
  <c r="F1417" i="2"/>
  <c r="D1418" i="2"/>
  <c r="E1418" i="2" s="1"/>
  <c r="F1418" i="2"/>
  <c r="D1419" i="2"/>
  <c r="E1419" i="2" s="1"/>
  <c r="F1419" i="2"/>
  <c r="D1420" i="2"/>
  <c r="E1420" i="2" s="1"/>
  <c r="F1420" i="2"/>
  <c r="D1421" i="2"/>
  <c r="E1421" i="2" s="1"/>
  <c r="F1421" i="2"/>
  <c r="D1422" i="2"/>
  <c r="E1422" i="2" s="1"/>
  <c r="F1422" i="2"/>
  <c r="D1423" i="2"/>
  <c r="E1423" i="2" s="1"/>
  <c r="F1423" i="2"/>
  <c r="D1424" i="2"/>
  <c r="E1424" i="2" s="1"/>
  <c r="F1424" i="2"/>
  <c r="D1425" i="2"/>
  <c r="E1425" i="2" s="1"/>
  <c r="F1425" i="2"/>
  <c r="D1426" i="2"/>
  <c r="E1426" i="2" s="1"/>
  <c r="F1426" i="2"/>
  <c r="D1427" i="2"/>
  <c r="E1427" i="2" s="1"/>
  <c r="F1427" i="2"/>
  <c r="D1428" i="2"/>
  <c r="E1428" i="2" s="1"/>
  <c r="F1428" i="2"/>
  <c r="D1429" i="2"/>
  <c r="E1429" i="2" s="1"/>
  <c r="F1429" i="2"/>
  <c r="D1430" i="2"/>
  <c r="E1430" i="2" s="1"/>
  <c r="F1430" i="2"/>
  <c r="D1431" i="2"/>
  <c r="E1431" i="2" s="1"/>
  <c r="F1431" i="2"/>
  <c r="D1432" i="2"/>
  <c r="E1432" i="2" s="1"/>
  <c r="F1432" i="2"/>
  <c r="D1433" i="2"/>
  <c r="E1433" i="2" s="1"/>
  <c r="F1433" i="2"/>
  <c r="D1434" i="2"/>
  <c r="E1434" i="2" s="1"/>
  <c r="F1434" i="2"/>
  <c r="D1435" i="2"/>
  <c r="E1435" i="2" s="1"/>
  <c r="F1435" i="2"/>
  <c r="D1436" i="2"/>
  <c r="E1436" i="2" s="1"/>
  <c r="F1436" i="2"/>
  <c r="D1437" i="2"/>
  <c r="E1437" i="2" s="1"/>
  <c r="F1437" i="2"/>
  <c r="D1438" i="2"/>
  <c r="E1438" i="2" s="1"/>
  <c r="F1438" i="2"/>
  <c r="D1439" i="2"/>
  <c r="E1439" i="2" s="1"/>
  <c r="F1439" i="2"/>
  <c r="D1440" i="2"/>
  <c r="E1440" i="2" s="1"/>
  <c r="F1440" i="2"/>
  <c r="D1441" i="2"/>
  <c r="E1441" i="2" s="1"/>
  <c r="F1441" i="2"/>
  <c r="D1442" i="2"/>
  <c r="E1442" i="2" s="1"/>
  <c r="F1442" i="2"/>
  <c r="D1443" i="2"/>
  <c r="E1443" i="2" s="1"/>
  <c r="F1443" i="2"/>
  <c r="D1444" i="2"/>
  <c r="E1444" i="2" s="1"/>
  <c r="F1444" i="2"/>
  <c r="D1445" i="2"/>
  <c r="E1445" i="2" s="1"/>
  <c r="F1445" i="2"/>
  <c r="D1446" i="2"/>
  <c r="E1446" i="2" s="1"/>
  <c r="F1446" i="2"/>
  <c r="D1447" i="2"/>
  <c r="E1447" i="2" s="1"/>
  <c r="F1447" i="2"/>
  <c r="D1448" i="2"/>
  <c r="E1448" i="2" s="1"/>
  <c r="F1448" i="2"/>
  <c r="D1449" i="2"/>
  <c r="E1449" i="2" s="1"/>
  <c r="F1449" i="2"/>
  <c r="D1450" i="2"/>
  <c r="E1450" i="2" s="1"/>
  <c r="F1450" i="2"/>
  <c r="D1451" i="2"/>
  <c r="E1451" i="2" s="1"/>
  <c r="F1451" i="2"/>
  <c r="D1452" i="2"/>
  <c r="E1452" i="2" s="1"/>
  <c r="F1452" i="2"/>
  <c r="D1453" i="2"/>
  <c r="E1453" i="2" s="1"/>
  <c r="F1453" i="2"/>
  <c r="D1454" i="2"/>
  <c r="E1454" i="2" s="1"/>
  <c r="F1454" i="2"/>
  <c r="D1455" i="2"/>
  <c r="E1455" i="2" s="1"/>
  <c r="F1455" i="2"/>
  <c r="D1456" i="2"/>
  <c r="E1456" i="2" s="1"/>
  <c r="F1456" i="2"/>
  <c r="D1457" i="2"/>
  <c r="E1457" i="2" s="1"/>
  <c r="F1457" i="2"/>
  <c r="D1458" i="2"/>
  <c r="E1458" i="2" s="1"/>
  <c r="F1458" i="2"/>
  <c r="D1459" i="2"/>
  <c r="E1459" i="2" s="1"/>
  <c r="F1459" i="2"/>
  <c r="D1460" i="2"/>
  <c r="E1460" i="2" s="1"/>
  <c r="F1460" i="2"/>
  <c r="D1461" i="2"/>
  <c r="E1461" i="2" s="1"/>
  <c r="F1461" i="2"/>
  <c r="D1462" i="2"/>
  <c r="E1462" i="2" s="1"/>
  <c r="F1462" i="2"/>
  <c r="D1463" i="2"/>
  <c r="E1463" i="2" s="1"/>
  <c r="F1463" i="2"/>
  <c r="D1464" i="2"/>
  <c r="E1464" i="2" s="1"/>
  <c r="F1464" i="2"/>
  <c r="D1465" i="2"/>
  <c r="E1465" i="2" s="1"/>
  <c r="F1465" i="2"/>
  <c r="D1466" i="2"/>
  <c r="E1466" i="2" s="1"/>
  <c r="F1466" i="2"/>
  <c r="D1467" i="2"/>
  <c r="E1467" i="2" s="1"/>
  <c r="F1467" i="2"/>
  <c r="D1468" i="2"/>
  <c r="E1468" i="2" s="1"/>
  <c r="F1468" i="2"/>
  <c r="D1469" i="2"/>
  <c r="E1469" i="2" s="1"/>
  <c r="F1469" i="2"/>
  <c r="D1470" i="2"/>
  <c r="E1470" i="2" s="1"/>
  <c r="F1470" i="2"/>
  <c r="D1471" i="2"/>
  <c r="E1471" i="2" s="1"/>
  <c r="F1471" i="2"/>
  <c r="D1472" i="2"/>
  <c r="E1472" i="2" s="1"/>
  <c r="F1472" i="2"/>
  <c r="D1473" i="2"/>
  <c r="E1473" i="2" s="1"/>
  <c r="F1473" i="2"/>
  <c r="D1474" i="2"/>
  <c r="E1474" i="2" s="1"/>
  <c r="F1474" i="2"/>
  <c r="D1475" i="2"/>
  <c r="E1475" i="2" s="1"/>
  <c r="F1475" i="2"/>
  <c r="D1476" i="2"/>
  <c r="E1476" i="2" s="1"/>
  <c r="F1476" i="2"/>
  <c r="D1477" i="2"/>
  <c r="E1477" i="2" s="1"/>
  <c r="F1477" i="2"/>
  <c r="D1478" i="2"/>
  <c r="E1478" i="2" s="1"/>
  <c r="F1478" i="2"/>
  <c r="D1479" i="2"/>
  <c r="E1479" i="2" s="1"/>
  <c r="F1479" i="2"/>
  <c r="D1480" i="2"/>
  <c r="E1480" i="2" s="1"/>
  <c r="F1480" i="2"/>
  <c r="D1481" i="2"/>
  <c r="E1481" i="2" s="1"/>
  <c r="F1481" i="2"/>
  <c r="D1482" i="2"/>
  <c r="E1482" i="2" s="1"/>
  <c r="F1482" i="2"/>
  <c r="D1483" i="2"/>
  <c r="E1483" i="2" s="1"/>
  <c r="F1483" i="2"/>
  <c r="D1484" i="2"/>
  <c r="E1484" i="2" s="1"/>
  <c r="F1484" i="2"/>
  <c r="D1485" i="2"/>
  <c r="E1485" i="2" s="1"/>
  <c r="F1485" i="2"/>
  <c r="D1486" i="2"/>
  <c r="E1486" i="2" s="1"/>
  <c r="F1486" i="2"/>
  <c r="D1487" i="2"/>
  <c r="E1487" i="2" s="1"/>
  <c r="F1487" i="2"/>
  <c r="D1488" i="2"/>
  <c r="E1488" i="2" s="1"/>
  <c r="F1488" i="2"/>
  <c r="D1489" i="2"/>
  <c r="F1489" i="2"/>
  <c r="D1490" i="2"/>
  <c r="E1490" i="2" s="1"/>
  <c r="F1490" i="2"/>
  <c r="D1491" i="2"/>
  <c r="E1491" i="2" s="1"/>
  <c r="F1491" i="2"/>
  <c r="D1492" i="2"/>
  <c r="E1492" i="2" s="1"/>
  <c r="F1492" i="2"/>
  <c r="D1493" i="2"/>
  <c r="E1493" i="2" s="1"/>
  <c r="F1493" i="2"/>
  <c r="D1494" i="2"/>
  <c r="E1494" i="2" s="1"/>
  <c r="F1494" i="2"/>
  <c r="D1495" i="2"/>
  <c r="E1495" i="2" s="1"/>
  <c r="F1495" i="2"/>
  <c r="D1496" i="2"/>
  <c r="E1496" i="2" s="1"/>
  <c r="F1496" i="2"/>
  <c r="D1497" i="2"/>
  <c r="E1497" i="2" s="1"/>
  <c r="F1497" i="2"/>
  <c r="D1498" i="2"/>
  <c r="E1498" i="2" s="1"/>
  <c r="F1498" i="2"/>
  <c r="D1499" i="2"/>
  <c r="E1499" i="2" s="1"/>
  <c r="F1499" i="2"/>
  <c r="D1500" i="2"/>
  <c r="E1500" i="2" s="1"/>
  <c r="F1500" i="2"/>
  <c r="D1501" i="2"/>
  <c r="E1501" i="2" s="1"/>
  <c r="F1501" i="2"/>
  <c r="D1502" i="2"/>
  <c r="E1502" i="2" s="1"/>
  <c r="F1502" i="2"/>
  <c r="D1503" i="2"/>
  <c r="E1503" i="2" s="1"/>
  <c r="F1503" i="2"/>
  <c r="D1504" i="2"/>
  <c r="E1504" i="2" s="1"/>
  <c r="F1504" i="2"/>
  <c r="D1505" i="2"/>
  <c r="E1505" i="2" s="1"/>
  <c r="F1505" i="2"/>
  <c r="D1506" i="2"/>
  <c r="E1506" i="2" s="1"/>
  <c r="F1506" i="2"/>
  <c r="D1507" i="2"/>
  <c r="E1507" i="2" s="1"/>
  <c r="F1507" i="2"/>
  <c r="D1508" i="2"/>
  <c r="E1508" i="2" s="1"/>
  <c r="F1508" i="2"/>
  <c r="D1509" i="2"/>
  <c r="E1509" i="2" s="1"/>
  <c r="F1509" i="2"/>
  <c r="D1510" i="2"/>
  <c r="E1510" i="2" s="1"/>
  <c r="F1510" i="2"/>
  <c r="D1511" i="2"/>
  <c r="E1511" i="2" s="1"/>
  <c r="F1511" i="2"/>
  <c r="D1512" i="2"/>
  <c r="E1512" i="2" s="1"/>
  <c r="F1512" i="2"/>
  <c r="D1513" i="2"/>
  <c r="E1513" i="2" s="1"/>
  <c r="F1513" i="2"/>
  <c r="D1514" i="2"/>
  <c r="E1514" i="2" s="1"/>
  <c r="F1514" i="2"/>
  <c r="D1515" i="2"/>
  <c r="E1515" i="2" s="1"/>
  <c r="F1515" i="2"/>
  <c r="D1516" i="2"/>
  <c r="E1516" i="2" s="1"/>
  <c r="F1516" i="2"/>
  <c r="D1517" i="2"/>
  <c r="E1517" i="2" s="1"/>
  <c r="F1517" i="2"/>
  <c r="D1518" i="2"/>
  <c r="E1518" i="2" s="1"/>
  <c r="F1518" i="2"/>
  <c r="D1519" i="2"/>
  <c r="E1519" i="2" s="1"/>
  <c r="F1519" i="2"/>
  <c r="D1520" i="2"/>
  <c r="E1520" i="2" s="1"/>
  <c r="F1520" i="2"/>
  <c r="D1521" i="2"/>
  <c r="E1521" i="2" s="1"/>
  <c r="F1521" i="2"/>
  <c r="D1522" i="2"/>
  <c r="E1522" i="2" s="1"/>
  <c r="F1522" i="2"/>
  <c r="D1523" i="2"/>
  <c r="E1523" i="2" s="1"/>
  <c r="F1523" i="2"/>
  <c r="D1524" i="2"/>
  <c r="E1524" i="2" s="1"/>
  <c r="F1524" i="2"/>
  <c r="D1525" i="2"/>
  <c r="E1525" i="2" s="1"/>
  <c r="F1525" i="2"/>
  <c r="D1526" i="2"/>
  <c r="E1526" i="2" s="1"/>
  <c r="F1526" i="2"/>
  <c r="D1527" i="2"/>
  <c r="E1527" i="2" s="1"/>
  <c r="F1527" i="2"/>
  <c r="D1528" i="2"/>
  <c r="E1528" i="2" s="1"/>
  <c r="F1528" i="2"/>
  <c r="D1529" i="2"/>
  <c r="E1529" i="2" s="1"/>
  <c r="F1529" i="2"/>
  <c r="D1530" i="2"/>
  <c r="E1530" i="2" s="1"/>
  <c r="F1530" i="2"/>
  <c r="D1531" i="2"/>
  <c r="E1531" i="2" s="1"/>
  <c r="F1531" i="2"/>
  <c r="D1532" i="2"/>
  <c r="E1532" i="2" s="1"/>
  <c r="F1532" i="2"/>
  <c r="D1533" i="2"/>
  <c r="E1533" i="2" s="1"/>
  <c r="F1533" i="2"/>
  <c r="D1534" i="2"/>
  <c r="E1534" i="2" s="1"/>
  <c r="F1534" i="2"/>
  <c r="D1535" i="2"/>
  <c r="E1535" i="2" s="1"/>
  <c r="F1535" i="2"/>
  <c r="D1536" i="2"/>
  <c r="E1536" i="2" s="1"/>
  <c r="F1536" i="2"/>
  <c r="D1537" i="2"/>
  <c r="E1537" i="2" s="1"/>
  <c r="F1537" i="2"/>
  <c r="D1538" i="2"/>
  <c r="E1538" i="2" s="1"/>
  <c r="F1538" i="2"/>
  <c r="D1539" i="2"/>
  <c r="E1539" i="2" s="1"/>
  <c r="F1539" i="2"/>
  <c r="D1540" i="2"/>
  <c r="E1540" i="2" s="1"/>
  <c r="F1540" i="2"/>
  <c r="D1541" i="2"/>
  <c r="E1541" i="2" s="1"/>
  <c r="F1541" i="2"/>
  <c r="D1542" i="2"/>
  <c r="E1542" i="2" s="1"/>
  <c r="F1542" i="2"/>
  <c r="D1543" i="2"/>
  <c r="E1543" i="2" s="1"/>
  <c r="F1543" i="2"/>
  <c r="D1544" i="2"/>
  <c r="E1544" i="2" s="1"/>
  <c r="F1544" i="2"/>
  <c r="D1545" i="2"/>
  <c r="E1545" i="2" s="1"/>
  <c r="F1545" i="2"/>
  <c r="D1546" i="2"/>
  <c r="E1546" i="2" s="1"/>
  <c r="F1546" i="2"/>
  <c r="D1547" i="2"/>
  <c r="E1547" i="2" s="1"/>
  <c r="F1547" i="2"/>
  <c r="D1548" i="2"/>
  <c r="E1548" i="2" s="1"/>
  <c r="F1548" i="2"/>
  <c r="D1549" i="2"/>
  <c r="E1549" i="2" s="1"/>
  <c r="F1549" i="2"/>
  <c r="D1550" i="2"/>
  <c r="E1550" i="2" s="1"/>
  <c r="F1550" i="2"/>
  <c r="D1551" i="2"/>
  <c r="E1551" i="2" s="1"/>
  <c r="F1551" i="2"/>
  <c r="D1552" i="2"/>
  <c r="E1552" i="2" s="1"/>
  <c r="F1552" i="2"/>
  <c r="D1553" i="2"/>
  <c r="E1553" i="2" s="1"/>
  <c r="F1553" i="2"/>
  <c r="D1554" i="2"/>
  <c r="E1554" i="2" s="1"/>
  <c r="F1554" i="2"/>
  <c r="D1555" i="2"/>
  <c r="E1555" i="2" s="1"/>
  <c r="F1555" i="2"/>
  <c r="D1556" i="2"/>
  <c r="E1556" i="2" s="1"/>
  <c r="F1556" i="2"/>
  <c r="D1557" i="2"/>
  <c r="E1557" i="2" s="1"/>
  <c r="F1557" i="2"/>
  <c r="D1558" i="2"/>
  <c r="E1558" i="2" s="1"/>
  <c r="F1558" i="2"/>
  <c r="D1559" i="2"/>
  <c r="E1559" i="2" s="1"/>
  <c r="F1559" i="2"/>
  <c r="D1560" i="2"/>
  <c r="E1560" i="2" s="1"/>
  <c r="F1560" i="2"/>
  <c r="D1561" i="2"/>
  <c r="E1561" i="2" s="1"/>
  <c r="F1561" i="2"/>
  <c r="D1562" i="2"/>
  <c r="E1562" i="2" s="1"/>
  <c r="F1562" i="2"/>
  <c r="D1563" i="2"/>
  <c r="E1563" i="2" s="1"/>
  <c r="F1563" i="2"/>
  <c r="D1564" i="2"/>
  <c r="E1564" i="2" s="1"/>
  <c r="F1564" i="2"/>
  <c r="D1565" i="2"/>
  <c r="E1565" i="2" s="1"/>
  <c r="F1565" i="2"/>
  <c r="D1566" i="2"/>
  <c r="E1566" i="2" s="1"/>
  <c r="F1566" i="2"/>
  <c r="D1567" i="2"/>
  <c r="E1567" i="2" s="1"/>
  <c r="F1567" i="2"/>
  <c r="D1568" i="2"/>
  <c r="E1568" i="2" s="1"/>
  <c r="F1568" i="2"/>
  <c r="D1569" i="2"/>
  <c r="E1569" i="2" s="1"/>
  <c r="F1569" i="2"/>
  <c r="D1570" i="2"/>
  <c r="E1570" i="2" s="1"/>
  <c r="F1570" i="2"/>
  <c r="D1571" i="2"/>
  <c r="E1571" i="2" s="1"/>
  <c r="F1571" i="2"/>
  <c r="D1572" i="2"/>
  <c r="E1572" i="2" s="1"/>
  <c r="F1572" i="2"/>
  <c r="D1573" i="2"/>
  <c r="E1573" i="2" s="1"/>
  <c r="F1573" i="2"/>
  <c r="D1574" i="2"/>
  <c r="E1574" i="2" s="1"/>
  <c r="F1574" i="2"/>
  <c r="D1575" i="2"/>
  <c r="E1575" i="2" s="1"/>
  <c r="F1575" i="2"/>
  <c r="D1576" i="2"/>
  <c r="E1576" i="2" s="1"/>
  <c r="F1576" i="2"/>
  <c r="D1577" i="2"/>
  <c r="E1577" i="2" s="1"/>
  <c r="F1577" i="2"/>
  <c r="D1578" i="2"/>
  <c r="E1578" i="2" s="1"/>
  <c r="F1578" i="2"/>
  <c r="D1579" i="2"/>
  <c r="E1579" i="2" s="1"/>
  <c r="F1579" i="2"/>
  <c r="D1580" i="2"/>
  <c r="E1580" i="2" s="1"/>
  <c r="F1580" i="2"/>
  <c r="D1581" i="2"/>
  <c r="E1581" i="2" s="1"/>
  <c r="F1581" i="2"/>
  <c r="D1582" i="2"/>
  <c r="E1582" i="2" s="1"/>
  <c r="F1582" i="2"/>
  <c r="D1583" i="2"/>
  <c r="E1583" i="2" s="1"/>
  <c r="F1583" i="2"/>
  <c r="D1584" i="2"/>
  <c r="E1584" i="2" s="1"/>
  <c r="F1584" i="2"/>
  <c r="D1585" i="2"/>
  <c r="E1585" i="2" s="1"/>
  <c r="F1585" i="2"/>
  <c r="D1586" i="2"/>
  <c r="E1586" i="2" s="1"/>
  <c r="F1586" i="2"/>
  <c r="D1587" i="2"/>
  <c r="E1587" i="2" s="1"/>
  <c r="F1587" i="2"/>
  <c r="D1588" i="2"/>
  <c r="E1588" i="2" s="1"/>
  <c r="F1588" i="2"/>
  <c r="D1589" i="2"/>
  <c r="E1589" i="2" s="1"/>
  <c r="F1589" i="2"/>
  <c r="D1590" i="2"/>
  <c r="E1590" i="2" s="1"/>
  <c r="F1590" i="2"/>
  <c r="D1591" i="2"/>
  <c r="E1591" i="2" s="1"/>
  <c r="F1591" i="2"/>
  <c r="D1592" i="2"/>
  <c r="E1592" i="2" s="1"/>
  <c r="F1592" i="2"/>
  <c r="D1593" i="2"/>
  <c r="E1593" i="2" s="1"/>
  <c r="F1593" i="2"/>
  <c r="D1594" i="2"/>
  <c r="E1594" i="2" s="1"/>
  <c r="F1594" i="2"/>
  <c r="D1595" i="2"/>
  <c r="E1595" i="2" s="1"/>
  <c r="F1595" i="2"/>
  <c r="D1596" i="2"/>
  <c r="E1596" i="2" s="1"/>
  <c r="F1596" i="2"/>
  <c r="D1597" i="2"/>
  <c r="E1597" i="2" s="1"/>
  <c r="F1597" i="2"/>
  <c r="D1598" i="2"/>
  <c r="E1598" i="2" s="1"/>
  <c r="F1598" i="2"/>
  <c r="D1599" i="2"/>
  <c r="E1599" i="2" s="1"/>
  <c r="F1599" i="2"/>
  <c r="D1600" i="2"/>
  <c r="E1600" i="2" s="1"/>
  <c r="F1600" i="2"/>
  <c r="D1601" i="2"/>
  <c r="E1601" i="2" s="1"/>
  <c r="F1601" i="2"/>
  <c r="D1602" i="2"/>
  <c r="E1602" i="2" s="1"/>
  <c r="F1602" i="2"/>
  <c r="D1603" i="2"/>
  <c r="E1603" i="2" s="1"/>
  <c r="F1603" i="2"/>
  <c r="D1604" i="2"/>
  <c r="E1604" i="2" s="1"/>
  <c r="F1604" i="2"/>
  <c r="D1605" i="2"/>
  <c r="E1605" i="2" s="1"/>
  <c r="F1605" i="2"/>
  <c r="D1606" i="2"/>
  <c r="E1606" i="2" s="1"/>
  <c r="F1606" i="2"/>
  <c r="D1607" i="2"/>
  <c r="E1607" i="2" s="1"/>
  <c r="F1607" i="2"/>
  <c r="D1608" i="2"/>
  <c r="E1608" i="2" s="1"/>
  <c r="F1608" i="2"/>
  <c r="D1609" i="2"/>
  <c r="E1609" i="2" s="1"/>
  <c r="F1609" i="2"/>
  <c r="D1610" i="2"/>
  <c r="E1610" i="2" s="1"/>
  <c r="F1610" i="2"/>
  <c r="D1611" i="2"/>
  <c r="E1611" i="2" s="1"/>
  <c r="F1611" i="2"/>
  <c r="D1612" i="2"/>
  <c r="E1612" i="2" s="1"/>
  <c r="F1612" i="2"/>
  <c r="D1613" i="2"/>
  <c r="E1613" i="2" s="1"/>
  <c r="F1613" i="2"/>
  <c r="D1614" i="2"/>
  <c r="E1614" i="2" s="1"/>
  <c r="F1614" i="2"/>
  <c r="D1615" i="2"/>
  <c r="E1615" i="2" s="1"/>
  <c r="F1615" i="2"/>
  <c r="D1616" i="2"/>
  <c r="E1616" i="2" s="1"/>
  <c r="F1616" i="2"/>
  <c r="D1617" i="2"/>
  <c r="F1617" i="2"/>
  <c r="D1618" i="2"/>
  <c r="E1618" i="2" s="1"/>
  <c r="F1618" i="2"/>
  <c r="D1619" i="2"/>
  <c r="E1619" i="2" s="1"/>
  <c r="F1619" i="2"/>
  <c r="D1620" i="2"/>
  <c r="E1620" i="2" s="1"/>
  <c r="F1620" i="2"/>
  <c r="D1621" i="2"/>
  <c r="E1621" i="2" s="1"/>
  <c r="F1621" i="2"/>
  <c r="D1622" i="2"/>
  <c r="E1622" i="2" s="1"/>
  <c r="F1622" i="2"/>
  <c r="D1623" i="2"/>
  <c r="E1623" i="2" s="1"/>
  <c r="F1623" i="2"/>
  <c r="D1624" i="2"/>
  <c r="E1624" i="2" s="1"/>
  <c r="F1624" i="2"/>
  <c r="D1625" i="2"/>
  <c r="E1625" i="2" s="1"/>
  <c r="F1625" i="2"/>
  <c r="D1626" i="2"/>
  <c r="E1626" i="2" s="1"/>
  <c r="F1626" i="2"/>
  <c r="D1627" i="2"/>
  <c r="E1627" i="2" s="1"/>
  <c r="F1627" i="2"/>
  <c r="D1628" i="2"/>
  <c r="E1628" i="2" s="1"/>
  <c r="F1628" i="2"/>
  <c r="D1629" i="2"/>
  <c r="E1629" i="2" s="1"/>
  <c r="F1629" i="2"/>
  <c r="D1630" i="2"/>
  <c r="E1630" i="2" s="1"/>
  <c r="F1630" i="2"/>
  <c r="D1631" i="2"/>
  <c r="E1631" i="2" s="1"/>
  <c r="F1631" i="2"/>
  <c r="D1632" i="2"/>
  <c r="E1632" i="2" s="1"/>
  <c r="F1632" i="2"/>
  <c r="D1633" i="2"/>
  <c r="E1633" i="2" s="1"/>
  <c r="F1633" i="2"/>
  <c r="D1634" i="2"/>
  <c r="E1634" i="2" s="1"/>
  <c r="F1634" i="2"/>
  <c r="D1635" i="2"/>
  <c r="E1635" i="2" s="1"/>
  <c r="F1635" i="2"/>
  <c r="D1636" i="2"/>
  <c r="E1636" i="2" s="1"/>
  <c r="F1636" i="2"/>
  <c r="D1637" i="2"/>
  <c r="E1637" i="2" s="1"/>
  <c r="F1637" i="2"/>
  <c r="D1638" i="2"/>
  <c r="E1638" i="2" s="1"/>
  <c r="F1638" i="2"/>
  <c r="D1639" i="2"/>
  <c r="E1639" i="2" s="1"/>
  <c r="F1639" i="2"/>
  <c r="D1640" i="2"/>
  <c r="E1640" i="2" s="1"/>
  <c r="F1640" i="2"/>
  <c r="D1641" i="2"/>
  <c r="E1641" i="2" s="1"/>
  <c r="F1641" i="2"/>
  <c r="D1642" i="2"/>
  <c r="E1642" i="2" s="1"/>
  <c r="F1642" i="2"/>
  <c r="D1643" i="2"/>
  <c r="E1643" i="2" s="1"/>
  <c r="F1643" i="2"/>
  <c r="D1644" i="2"/>
  <c r="E1644" i="2" s="1"/>
  <c r="F1644" i="2"/>
  <c r="D1645" i="2"/>
  <c r="E1645" i="2" s="1"/>
  <c r="F1645" i="2"/>
  <c r="D1646" i="2"/>
  <c r="E1646" i="2" s="1"/>
  <c r="F1646" i="2"/>
  <c r="D1647" i="2"/>
  <c r="E1647" i="2" s="1"/>
  <c r="F1647" i="2"/>
  <c r="D1648" i="2"/>
  <c r="E1648" i="2" s="1"/>
  <c r="F1648" i="2"/>
  <c r="D1649" i="2"/>
  <c r="E1649" i="2" s="1"/>
  <c r="F1649" i="2"/>
  <c r="D1650" i="2"/>
  <c r="E1650" i="2" s="1"/>
  <c r="F1650" i="2"/>
  <c r="D1651" i="2"/>
  <c r="E1651" i="2" s="1"/>
  <c r="F1651" i="2"/>
  <c r="D1652" i="2"/>
  <c r="E1652" i="2" s="1"/>
  <c r="F1652" i="2"/>
  <c r="D1653" i="2"/>
  <c r="E1653" i="2" s="1"/>
  <c r="F1653" i="2"/>
  <c r="D1654" i="2"/>
  <c r="E1654" i="2" s="1"/>
  <c r="F1654" i="2"/>
  <c r="D1655" i="2"/>
  <c r="E1655" i="2" s="1"/>
  <c r="F1655" i="2"/>
  <c r="D1656" i="2"/>
  <c r="E1656" i="2" s="1"/>
  <c r="F1656" i="2"/>
  <c r="D1657" i="2"/>
  <c r="E1657" i="2" s="1"/>
  <c r="F1657" i="2"/>
  <c r="D1658" i="2"/>
  <c r="E1658" i="2" s="1"/>
  <c r="F1658" i="2"/>
  <c r="D1659" i="2"/>
  <c r="E1659" i="2" s="1"/>
  <c r="F1659" i="2"/>
  <c r="D1660" i="2"/>
  <c r="E1660" i="2" s="1"/>
  <c r="F1660" i="2"/>
  <c r="D1661" i="2"/>
  <c r="E1661" i="2" s="1"/>
  <c r="F1661" i="2"/>
  <c r="D1662" i="2"/>
  <c r="E1662" i="2" s="1"/>
  <c r="F1662" i="2"/>
  <c r="D1663" i="2"/>
  <c r="E1663" i="2" s="1"/>
  <c r="F1663" i="2"/>
  <c r="D1664" i="2"/>
  <c r="E1664" i="2" s="1"/>
  <c r="F1664" i="2"/>
  <c r="D1665" i="2"/>
  <c r="E1665" i="2" s="1"/>
  <c r="F1665" i="2"/>
  <c r="D1666" i="2"/>
  <c r="E1666" i="2" s="1"/>
  <c r="F1666" i="2"/>
  <c r="D1667" i="2"/>
  <c r="E1667" i="2" s="1"/>
  <c r="F1667" i="2"/>
  <c r="D1668" i="2"/>
  <c r="E1668" i="2" s="1"/>
  <c r="F1668" i="2"/>
  <c r="D1669" i="2"/>
  <c r="E1669" i="2" s="1"/>
  <c r="F1669" i="2"/>
  <c r="D1670" i="2"/>
  <c r="E1670" i="2" s="1"/>
  <c r="F1670" i="2"/>
  <c r="D1671" i="2"/>
  <c r="E1671" i="2" s="1"/>
  <c r="F1671" i="2"/>
  <c r="D1672" i="2"/>
  <c r="E1672" i="2" s="1"/>
  <c r="F1672" i="2"/>
  <c r="D1673" i="2"/>
  <c r="E1673" i="2" s="1"/>
  <c r="F1673" i="2"/>
  <c r="D1674" i="2"/>
  <c r="E1674" i="2" s="1"/>
  <c r="F1674" i="2"/>
  <c r="D1675" i="2"/>
  <c r="E1675" i="2" s="1"/>
  <c r="F1675" i="2"/>
  <c r="D1676" i="2"/>
  <c r="E1676" i="2" s="1"/>
  <c r="F1676" i="2"/>
  <c r="D1677" i="2"/>
  <c r="E1677" i="2" s="1"/>
  <c r="F1677" i="2"/>
  <c r="D1678" i="2"/>
  <c r="E1678" i="2" s="1"/>
  <c r="F1678" i="2"/>
  <c r="D1679" i="2"/>
  <c r="E1679" i="2" s="1"/>
  <c r="F1679" i="2"/>
  <c r="D1680" i="2"/>
  <c r="E1680" i="2" s="1"/>
  <c r="F1680" i="2"/>
  <c r="D1681" i="2"/>
  <c r="E1681" i="2" s="1"/>
  <c r="F1681" i="2"/>
  <c r="D1682" i="2"/>
  <c r="E1682" i="2" s="1"/>
  <c r="F1682" i="2"/>
  <c r="D1683" i="2"/>
  <c r="E1683" i="2" s="1"/>
  <c r="F1683" i="2"/>
  <c r="D1684" i="2"/>
  <c r="E1684" i="2" s="1"/>
  <c r="F1684" i="2"/>
  <c r="D1685" i="2"/>
  <c r="E1685" i="2" s="1"/>
  <c r="F1685" i="2"/>
  <c r="D1686" i="2"/>
  <c r="E1686" i="2" s="1"/>
  <c r="F1686" i="2"/>
  <c r="D1687" i="2"/>
  <c r="E1687" i="2" s="1"/>
  <c r="F1687" i="2"/>
  <c r="D1688" i="2"/>
  <c r="E1688" i="2" s="1"/>
  <c r="F1688" i="2"/>
  <c r="D1689" i="2"/>
  <c r="E1689" i="2" s="1"/>
  <c r="F1689" i="2"/>
  <c r="D1690" i="2"/>
  <c r="E1690" i="2" s="1"/>
  <c r="F1690" i="2"/>
  <c r="D1691" i="2"/>
  <c r="E1691" i="2" s="1"/>
  <c r="F1691" i="2"/>
  <c r="D1692" i="2"/>
  <c r="E1692" i="2" s="1"/>
  <c r="F1692" i="2"/>
  <c r="D1693" i="2"/>
  <c r="E1693" i="2" s="1"/>
  <c r="F1693" i="2"/>
  <c r="D1694" i="2"/>
  <c r="E1694" i="2" s="1"/>
  <c r="F1694" i="2"/>
  <c r="D1695" i="2"/>
  <c r="E1695" i="2" s="1"/>
  <c r="F1695" i="2"/>
  <c r="D1696" i="2"/>
  <c r="E1696" i="2" s="1"/>
  <c r="F1696" i="2"/>
  <c r="D1697" i="2"/>
  <c r="E1697" i="2" s="1"/>
  <c r="F1697" i="2"/>
  <c r="D1698" i="2"/>
  <c r="E1698" i="2" s="1"/>
  <c r="F1698" i="2"/>
  <c r="D1699" i="2"/>
  <c r="E1699" i="2" s="1"/>
  <c r="F1699" i="2"/>
  <c r="D1700" i="2"/>
  <c r="E1700" i="2" s="1"/>
  <c r="F1700" i="2"/>
  <c r="D1701" i="2"/>
  <c r="E1701" i="2" s="1"/>
  <c r="F1701" i="2"/>
  <c r="D1702" i="2"/>
  <c r="E1702" i="2" s="1"/>
  <c r="F1702" i="2"/>
  <c r="D1703" i="2"/>
  <c r="E1703" i="2" s="1"/>
  <c r="F1703" i="2"/>
  <c r="D1704" i="2"/>
  <c r="E1704" i="2" s="1"/>
  <c r="F1704" i="2"/>
  <c r="D1705" i="2"/>
  <c r="E1705" i="2" s="1"/>
  <c r="F1705" i="2"/>
  <c r="D1706" i="2"/>
  <c r="E1706" i="2" s="1"/>
  <c r="F1706" i="2"/>
  <c r="D1707" i="2"/>
  <c r="E1707" i="2" s="1"/>
  <c r="F1707" i="2"/>
  <c r="D1708" i="2"/>
  <c r="E1708" i="2" s="1"/>
  <c r="F1708" i="2"/>
  <c r="D1709" i="2"/>
  <c r="E1709" i="2" s="1"/>
  <c r="F1709" i="2"/>
  <c r="D1710" i="2"/>
  <c r="E1710" i="2" s="1"/>
  <c r="F1710" i="2"/>
  <c r="D1711" i="2"/>
  <c r="E1711" i="2" s="1"/>
  <c r="F1711" i="2"/>
  <c r="D1712" i="2"/>
  <c r="E1712" i="2" s="1"/>
  <c r="F1712" i="2"/>
  <c r="D1713" i="2"/>
  <c r="E1713" i="2" s="1"/>
  <c r="F1713" i="2"/>
  <c r="D1714" i="2"/>
  <c r="E1714" i="2" s="1"/>
  <c r="F1714" i="2"/>
  <c r="D1715" i="2"/>
  <c r="E1715" i="2" s="1"/>
  <c r="F1715" i="2"/>
  <c r="D1716" i="2"/>
  <c r="E1716" i="2" s="1"/>
  <c r="F1716" i="2"/>
  <c r="D1717" i="2"/>
  <c r="E1717" i="2" s="1"/>
  <c r="F1717" i="2"/>
  <c r="D1718" i="2"/>
  <c r="E1718" i="2" s="1"/>
  <c r="F1718" i="2"/>
  <c r="D1719" i="2"/>
  <c r="E1719" i="2" s="1"/>
  <c r="F1719" i="2"/>
  <c r="D1720" i="2"/>
  <c r="E1720" i="2" s="1"/>
  <c r="F1720" i="2"/>
  <c r="D1721" i="2"/>
  <c r="E1721" i="2" s="1"/>
  <c r="F1721" i="2"/>
  <c r="D1722" i="2"/>
  <c r="E1722" i="2" s="1"/>
  <c r="F1722" i="2"/>
  <c r="D1723" i="2"/>
  <c r="E1723" i="2" s="1"/>
  <c r="F1723" i="2"/>
  <c r="D1724" i="2"/>
  <c r="E1724" i="2" s="1"/>
  <c r="F1724" i="2"/>
  <c r="D1725" i="2"/>
  <c r="E1725" i="2" s="1"/>
  <c r="F1725" i="2"/>
  <c r="D1726" i="2"/>
  <c r="E1726" i="2" s="1"/>
  <c r="F1726" i="2"/>
  <c r="D1727" i="2"/>
  <c r="E1727" i="2" s="1"/>
  <c r="F1727" i="2"/>
  <c r="D1728" i="2"/>
  <c r="E1728" i="2" s="1"/>
  <c r="F1728" i="2"/>
  <c r="D1729" i="2"/>
  <c r="E1729" i="2" s="1"/>
  <c r="F1729" i="2"/>
  <c r="D1730" i="2"/>
  <c r="E1730" i="2" s="1"/>
  <c r="F1730" i="2"/>
  <c r="D1731" i="2"/>
  <c r="E1731" i="2" s="1"/>
  <c r="F1731" i="2"/>
  <c r="D1732" i="2"/>
  <c r="E1732" i="2" s="1"/>
  <c r="F1732" i="2"/>
  <c r="D1733" i="2"/>
  <c r="E1733" i="2" s="1"/>
  <c r="F1733" i="2"/>
  <c r="D1734" i="2"/>
  <c r="E1734" i="2" s="1"/>
  <c r="F1734" i="2"/>
  <c r="D1735" i="2"/>
  <c r="E1735" i="2" s="1"/>
  <c r="F1735" i="2"/>
  <c r="D1736" i="2"/>
  <c r="E1736" i="2" s="1"/>
  <c r="F1736" i="2"/>
  <c r="D1737" i="2"/>
  <c r="E1737" i="2" s="1"/>
  <c r="F1737" i="2"/>
  <c r="D1738" i="2"/>
  <c r="E1738" i="2" s="1"/>
  <c r="F1738" i="2"/>
  <c r="D1739" i="2"/>
  <c r="E1739" i="2" s="1"/>
  <c r="F1739" i="2"/>
  <c r="D1740" i="2"/>
  <c r="E1740" i="2" s="1"/>
  <c r="F1740" i="2"/>
  <c r="D1741" i="2"/>
  <c r="E1741" i="2" s="1"/>
  <c r="F1741" i="2"/>
  <c r="D1742" i="2"/>
  <c r="E1742" i="2" s="1"/>
  <c r="F1742" i="2"/>
  <c r="D1743" i="2"/>
  <c r="E1743" i="2" s="1"/>
  <c r="F1743" i="2"/>
  <c r="D1744" i="2"/>
  <c r="E1744" i="2" s="1"/>
  <c r="F1744" i="2"/>
  <c r="D1745" i="2"/>
  <c r="E1745" i="2" s="1"/>
  <c r="F1745" i="2"/>
  <c r="D1746" i="2"/>
  <c r="E1746" i="2" s="1"/>
  <c r="F1746" i="2"/>
  <c r="D1747" i="2"/>
  <c r="E1747" i="2" s="1"/>
  <c r="F1747" i="2"/>
  <c r="D1748" i="2"/>
  <c r="E1748" i="2" s="1"/>
  <c r="F1748" i="2"/>
  <c r="D1749" i="2"/>
  <c r="E1749" i="2" s="1"/>
  <c r="F1749" i="2"/>
  <c r="D1750" i="2"/>
  <c r="E1750" i="2" s="1"/>
  <c r="F1750" i="2"/>
  <c r="D1751" i="2"/>
  <c r="E1751" i="2" s="1"/>
  <c r="F1751" i="2"/>
  <c r="D1752" i="2"/>
  <c r="E1752" i="2" s="1"/>
  <c r="F1752" i="2"/>
  <c r="D1753" i="2"/>
  <c r="E1753" i="2" s="1"/>
  <c r="F1753" i="2"/>
  <c r="D1754" i="2"/>
  <c r="E1754" i="2" s="1"/>
  <c r="F1754" i="2"/>
  <c r="D1755" i="2"/>
  <c r="E1755" i="2" s="1"/>
  <c r="F1755" i="2"/>
  <c r="D1756" i="2"/>
  <c r="E1756" i="2" s="1"/>
  <c r="F1756" i="2"/>
  <c r="D1757" i="2"/>
  <c r="E1757" i="2" s="1"/>
  <c r="F1757" i="2"/>
  <c r="D1758" i="2"/>
  <c r="E1758" i="2" s="1"/>
  <c r="F1758" i="2"/>
  <c r="D1759" i="2"/>
  <c r="E1759" i="2" s="1"/>
  <c r="F1759" i="2"/>
  <c r="D1760" i="2"/>
  <c r="E1760" i="2" s="1"/>
  <c r="F1760" i="2"/>
  <c r="D1761" i="2"/>
  <c r="E1761" i="2" s="1"/>
  <c r="F1761" i="2"/>
  <c r="D1762" i="2"/>
  <c r="E1762" i="2" s="1"/>
  <c r="F1762" i="2"/>
  <c r="D1763" i="2"/>
  <c r="E1763" i="2" s="1"/>
  <c r="F1763" i="2"/>
  <c r="D1764" i="2"/>
  <c r="E1764" i="2" s="1"/>
  <c r="F1764" i="2"/>
  <c r="D1765" i="2"/>
  <c r="E1765" i="2" s="1"/>
  <c r="F1765" i="2"/>
  <c r="D1766" i="2"/>
  <c r="E1766" i="2" s="1"/>
  <c r="F1766" i="2"/>
  <c r="D1767" i="2"/>
  <c r="E1767" i="2" s="1"/>
  <c r="F1767" i="2"/>
  <c r="D1768" i="2"/>
  <c r="E1768" i="2" s="1"/>
  <c r="F1768" i="2"/>
  <c r="D1769" i="2"/>
  <c r="E1769" i="2" s="1"/>
  <c r="F1769" i="2"/>
  <c r="D1770" i="2"/>
  <c r="E1770" i="2" s="1"/>
  <c r="F1770" i="2"/>
  <c r="D1771" i="2"/>
  <c r="E1771" i="2" s="1"/>
  <c r="F1771" i="2"/>
  <c r="D1772" i="2"/>
  <c r="E1772" i="2" s="1"/>
  <c r="F1772" i="2"/>
  <c r="D1773" i="2"/>
  <c r="E1773" i="2" s="1"/>
  <c r="F1773" i="2"/>
  <c r="D1774" i="2"/>
  <c r="E1774" i="2" s="1"/>
  <c r="F1774" i="2"/>
  <c r="D1775" i="2"/>
  <c r="E1775" i="2" s="1"/>
  <c r="F1775" i="2"/>
  <c r="D1776" i="2"/>
  <c r="E1776" i="2" s="1"/>
  <c r="F1776" i="2"/>
  <c r="D1777" i="2"/>
  <c r="E1777" i="2" s="1"/>
  <c r="F1777" i="2"/>
  <c r="D1778" i="2"/>
  <c r="E1778" i="2" s="1"/>
  <c r="F1778" i="2"/>
  <c r="D1779" i="2"/>
  <c r="E1779" i="2" s="1"/>
  <c r="F1779" i="2"/>
  <c r="D1780" i="2"/>
  <c r="E1780" i="2" s="1"/>
  <c r="F1780" i="2"/>
  <c r="D1781" i="2"/>
  <c r="E1781" i="2" s="1"/>
  <c r="F1781" i="2"/>
  <c r="D1782" i="2"/>
  <c r="E1782" i="2" s="1"/>
  <c r="F1782" i="2"/>
  <c r="D1783" i="2"/>
  <c r="E1783" i="2" s="1"/>
  <c r="F1783" i="2"/>
  <c r="D1784" i="2"/>
  <c r="E1784" i="2" s="1"/>
  <c r="F1784" i="2"/>
  <c r="D1785" i="2"/>
  <c r="E1785" i="2" s="1"/>
  <c r="F1785" i="2"/>
  <c r="D1786" i="2"/>
  <c r="E1786" i="2" s="1"/>
  <c r="F1786" i="2"/>
  <c r="D1787" i="2"/>
  <c r="E1787" i="2" s="1"/>
  <c r="F1787" i="2"/>
  <c r="D1788" i="2"/>
  <c r="E1788" i="2" s="1"/>
  <c r="F1788" i="2"/>
  <c r="D1789" i="2"/>
  <c r="E1789" i="2" s="1"/>
  <c r="F1789" i="2"/>
  <c r="D1790" i="2"/>
  <c r="E1790" i="2" s="1"/>
  <c r="F1790" i="2"/>
  <c r="D1791" i="2"/>
  <c r="E1791" i="2" s="1"/>
  <c r="F1791" i="2"/>
  <c r="D1792" i="2"/>
  <c r="E1792" i="2" s="1"/>
  <c r="F1792" i="2"/>
  <c r="D1793" i="2"/>
  <c r="E1793" i="2" s="1"/>
  <c r="F1793" i="2"/>
  <c r="D1794" i="2"/>
  <c r="E1794" i="2" s="1"/>
  <c r="F1794" i="2"/>
  <c r="D1795" i="2"/>
  <c r="E1795" i="2" s="1"/>
  <c r="F1795" i="2"/>
  <c r="D1796" i="2"/>
  <c r="E1796" i="2" s="1"/>
  <c r="F1796" i="2"/>
  <c r="D1797" i="2"/>
  <c r="E1797" i="2" s="1"/>
  <c r="F1797" i="2"/>
  <c r="D1798" i="2"/>
  <c r="E1798" i="2" s="1"/>
  <c r="F1798" i="2"/>
  <c r="D1799" i="2"/>
  <c r="E1799" i="2" s="1"/>
  <c r="F1799" i="2"/>
  <c r="D1800" i="2"/>
  <c r="E1800" i="2" s="1"/>
  <c r="F1800" i="2"/>
  <c r="D1801" i="2"/>
  <c r="E1801" i="2" s="1"/>
  <c r="F1801" i="2"/>
  <c r="D1802" i="2"/>
  <c r="E1802" i="2" s="1"/>
  <c r="F1802" i="2"/>
  <c r="D1803" i="2"/>
  <c r="E1803" i="2" s="1"/>
  <c r="F1803" i="2"/>
  <c r="D1804" i="2"/>
  <c r="E1804" i="2" s="1"/>
  <c r="F1804" i="2"/>
  <c r="D1805" i="2"/>
  <c r="E1805" i="2" s="1"/>
  <c r="F1805" i="2"/>
  <c r="D1806" i="2"/>
  <c r="E1806" i="2" s="1"/>
  <c r="F1806" i="2"/>
  <c r="D1807" i="2"/>
  <c r="E1807" i="2" s="1"/>
  <c r="F1807" i="2"/>
  <c r="D1808" i="2"/>
  <c r="E1808" i="2" s="1"/>
  <c r="F1808" i="2"/>
  <c r="D1809" i="2"/>
  <c r="E1809" i="2" s="1"/>
  <c r="F1809" i="2"/>
  <c r="D1810" i="2"/>
  <c r="E1810" i="2" s="1"/>
  <c r="F1810" i="2"/>
  <c r="D1811" i="2"/>
  <c r="E1811" i="2" s="1"/>
  <c r="F1811" i="2"/>
  <c r="D1812" i="2"/>
  <c r="E1812" i="2" s="1"/>
  <c r="F1812" i="2"/>
  <c r="D1813" i="2"/>
  <c r="E1813" i="2" s="1"/>
  <c r="F1813" i="2"/>
  <c r="D1814" i="2"/>
  <c r="E1814" i="2" s="1"/>
  <c r="F1814" i="2"/>
  <c r="D1815" i="2"/>
  <c r="E1815" i="2" s="1"/>
  <c r="F1815" i="2"/>
  <c r="D1816" i="2"/>
  <c r="E1816" i="2" s="1"/>
  <c r="F1816" i="2"/>
  <c r="D1817" i="2"/>
  <c r="E1817" i="2" s="1"/>
  <c r="F1817" i="2"/>
  <c r="D1818" i="2"/>
  <c r="E1818" i="2" s="1"/>
  <c r="F1818" i="2"/>
  <c r="D1819" i="2"/>
  <c r="E1819" i="2" s="1"/>
  <c r="F1819" i="2"/>
  <c r="D1820" i="2"/>
  <c r="E1820" i="2" s="1"/>
  <c r="F1820" i="2"/>
  <c r="D1821" i="2"/>
  <c r="E1821" i="2" s="1"/>
  <c r="F1821" i="2"/>
  <c r="D1822" i="2"/>
  <c r="E1822" i="2" s="1"/>
  <c r="F1822" i="2"/>
  <c r="D1823" i="2"/>
  <c r="E1823" i="2" s="1"/>
  <c r="F1823" i="2"/>
  <c r="D1824" i="2"/>
  <c r="E1824" i="2" s="1"/>
  <c r="F1824" i="2"/>
  <c r="D1825" i="2"/>
  <c r="E1825" i="2" s="1"/>
  <c r="F1825" i="2"/>
  <c r="D1826" i="2"/>
  <c r="E1826" i="2" s="1"/>
  <c r="F1826" i="2"/>
  <c r="D1827" i="2"/>
  <c r="E1827" i="2" s="1"/>
  <c r="F1827" i="2"/>
  <c r="D1828" i="2"/>
  <c r="E1828" i="2" s="1"/>
  <c r="F1828" i="2"/>
  <c r="D1829" i="2"/>
  <c r="E1829" i="2" s="1"/>
  <c r="F1829" i="2"/>
  <c r="D1830" i="2"/>
  <c r="E1830" i="2" s="1"/>
  <c r="F1830" i="2"/>
  <c r="D1831" i="2"/>
  <c r="E1831" i="2" s="1"/>
  <c r="F1831" i="2"/>
  <c r="D1832" i="2"/>
  <c r="E1832" i="2" s="1"/>
  <c r="F1832" i="2"/>
  <c r="D1833" i="2"/>
  <c r="E1833" i="2" s="1"/>
  <c r="F1833" i="2"/>
  <c r="D1834" i="2"/>
  <c r="E1834" i="2" s="1"/>
  <c r="F1834" i="2"/>
  <c r="D1835" i="2"/>
  <c r="E1835" i="2" s="1"/>
  <c r="F1835" i="2"/>
  <c r="D1836" i="2"/>
  <c r="E1836" i="2" s="1"/>
  <c r="F1836" i="2"/>
  <c r="D1837" i="2"/>
  <c r="E1837" i="2" s="1"/>
  <c r="F1837" i="2"/>
  <c r="D1838" i="2"/>
  <c r="E1838" i="2" s="1"/>
  <c r="F1838" i="2"/>
  <c r="D1839" i="2"/>
  <c r="E1839" i="2" s="1"/>
  <c r="F1839" i="2"/>
  <c r="D1840" i="2"/>
  <c r="E1840" i="2" s="1"/>
  <c r="F1840" i="2"/>
  <c r="D1841" i="2"/>
  <c r="E1841" i="2" s="1"/>
  <c r="F1841" i="2"/>
  <c r="D1842" i="2"/>
  <c r="E1842" i="2" s="1"/>
  <c r="F1842" i="2"/>
  <c r="D1843" i="2"/>
  <c r="E1843" i="2" s="1"/>
  <c r="F1843" i="2"/>
  <c r="D1844" i="2"/>
  <c r="E1844" i="2" s="1"/>
  <c r="F1844" i="2"/>
  <c r="D1845" i="2"/>
  <c r="E1845" i="2" s="1"/>
  <c r="F1845" i="2"/>
  <c r="D1846" i="2"/>
  <c r="E1846" i="2" s="1"/>
  <c r="F1846" i="2"/>
  <c r="D1847" i="2"/>
  <c r="E1847" i="2" s="1"/>
  <c r="F1847" i="2"/>
  <c r="D1848" i="2"/>
  <c r="E1848" i="2" s="1"/>
  <c r="F1848" i="2"/>
  <c r="D1849" i="2"/>
  <c r="E1849" i="2" s="1"/>
  <c r="F1849" i="2"/>
  <c r="D1850" i="2"/>
  <c r="E1850" i="2" s="1"/>
  <c r="F1850" i="2"/>
  <c r="D1851" i="2"/>
  <c r="E1851" i="2" s="1"/>
  <c r="F1851" i="2"/>
  <c r="D1852" i="2"/>
  <c r="E1852" i="2" s="1"/>
  <c r="F1852" i="2"/>
  <c r="D1853" i="2"/>
  <c r="E1853" i="2" s="1"/>
  <c r="F1853" i="2"/>
  <c r="D1854" i="2"/>
  <c r="E1854" i="2" s="1"/>
  <c r="F1854" i="2"/>
  <c r="D1855" i="2"/>
  <c r="E1855" i="2" s="1"/>
  <c r="F1855" i="2"/>
  <c r="D1856" i="2"/>
  <c r="E1856" i="2" s="1"/>
  <c r="F1856" i="2"/>
  <c r="D1857" i="2"/>
  <c r="E1857" i="2" s="1"/>
  <c r="F1857" i="2"/>
  <c r="D1858" i="2"/>
  <c r="E1858" i="2" s="1"/>
  <c r="F1858" i="2"/>
  <c r="D1859" i="2"/>
  <c r="E1859" i="2" s="1"/>
  <c r="F1859" i="2"/>
  <c r="D1860" i="2"/>
  <c r="E1860" i="2" s="1"/>
  <c r="F1860" i="2"/>
  <c r="D1861" i="2"/>
  <c r="E1861" i="2" s="1"/>
  <c r="F1861" i="2"/>
  <c r="D1862" i="2"/>
  <c r="E1862" i="2" s="1"/>
  <c r="F1862" i="2"/>
  <c r="D1863" i="2"/>
  <c r="E1863" i="2" s="1"/>
  <c r="F1863" i="2"/>
  <c r="D1864" i="2"/>
  <c r="E1864" i="2" s="1"/>
  <c r="F1864" i="2"/>
  <c r="D1865" i="2"/>
  <c r="E1865" i="2" s="1"/>
  <c r="F1865" i="2"/>
  <c r="D1866" i="2"/>
  <c r="E1866" i="2" s="1"/>
  <c r="F1866" i="2"/>
  <c r="D1867" i="2"/>
  <c r="E1867" i="2" s="1"/>
  <c r="F1867" i="2"/>
  <c r="D1868" i="2"/>
  <c r="E1868" i="2" s="1"/>
  <c r="F1868" i="2"/>
  <c r="D1869" i="2"/>
  <c r="E1869" i="2" s="1"/>
  <c r="F1869" i="2"/>
  <c r="D1870" i="2"/>
  <c r="E1870" i="2" s="1"/>
  <c r="F1870" i="2"/>
  <c r="D1871" i="2"/>
  <c r="E1871" i="2" s="1"/>
  <c r="F1871" i="2"/>
  <c r="D1872" i="2"/>
  <c r="E1872" i="2" s="1"/>
  <c r="F1872" i="2"/>
  <c r="D1873" i="2"/>
  <c r="E1873" i="2" s="1"/>
  <c r="F1873" i="2"/>
  <c r="D1874" i="2"/>
  <c r="E1874" i="2" s="1"/>
  <c r="F1874" i="2"/>
  <c r="D1875" i="2"/>
  <c r="E1875" i="2" s="1"/>
  <c r="F1875" i="2"/>
  <c r="D1876" i="2"/>
  <c r="E1876" i="2" s="1"/>
  <c r="F1876" i="2"/>
  <c r="D1877" i="2"/>
  <c r="E1877" i="2" s="1"/>
  <c r="F1877" i="2"/>
  <c r="D1878" i="2"/>
  <c r="E1878" i="2" s="1"/>
  <c r="F1878" i="2"/>
  <c r="D1879" i="2"/>
  <c r="E1879" i="2" s="1"/>
  <c r="F1879" i="2"/>
  <c r="D1880" i="2"/>
  <c r="E1880" i="2" s="1"/>
  <c r="F1880" i="2"/>
  <c r="D1881" i="2"/>
  <c r="E1881" i="2" s="1"/>
  <c r="F1881" i="2"/>
  <c r="D1882" i="2"/>
  <c r="E1882" i="2" s="1"/>
  <c r="F1882" i="2"/>
  <c r="D1883" i="2"/>
  <c r="E1883" i="2" s="1"/>
  <c r="F1883" i="2"/>
  <c r="D1884" i="2"/>
  <c r="E1884" i="2" s="1"/>
  <c r="F1884" i="2"/>
  <c r="D1885" i="2"/>
  <c r="E1885" i="2" s="1"/>
  <c r="F1885" i="2"/>
  <c r="D1886" i="2"/>
  <c r="E1886" i="2" s="1"/>
  <c r="F1886" i="2"/>
  <c r="D1887" i="2"/>
  <c r="E1887" i="2" s="1"/>
  <c r="F1887" i="2"/>
  <c r="D1888" i="2"/>
  <c r="E1888" i="2" s="1"/>
  <c r="F1888" i="2"/>
  <c r="D1889" i="2"/>
  <c r="E1889" i="2" s="1"/>
  <c r="F1889" i="2"/>
  <c r="D1890" i="2"/>
  <c r="E1890" i="2" s="1"/>
  <c r="F1890" i="2"/>
  <c r="D1891" i="2"/>
  <c r="E1891" i="2" s="1"/>
  <c r="F1891" i="2"/>
  <c r="D1892" i="2"/>
  <c r="E1892" i="2" s="1"/>
  <c r="F1892" i="2"/>
  <c r="D1893" i="2"/>
  <c r="E1893" i="2" s="1"/>
  <c r="F1893" i="2"/>
  <c r="D1894" i="2"/>
  <c r="E1894" i="2" s="1"/>
  <c r="F1894" i="2"/>
  <c r="D1895" i="2"/>
  <c r="E1895" i="2" s="1"/>
  <c r="F1895" i="2"/>
  <c r="D1896" i="2"/>
  <c r="E1896" i="2" s="1"/>
  <c r="F1896" i="2"/>
  <c r="D1897" i="2"/>
  <c r="E1897" i="2" s="1"/>
  <c r="F1897" i="2"/>
  <c r="D1898" i="2"/>
  <c r="E1898" i="2" s="1"/>
  <c r="F1898" i="2"/>
  <c r="D1899" i="2"/>
  <c r="E1899" i="2" s="1"/>
  <c r="F1899" i="2"/>
  <c r="D1900" i="2"/>
  <c r="E1900" i="2" s="1"/>
  <c r="F1900" i="2"/>
  <c r="D1901" i="2"/>
  <c r="E1901" i="2" s="1"/>
  <c r="F1901" i="2"/>
  <c r="D1902" i="2"/>
  <c r="E1902" i="2" s="1"/>
  <c r="F1902" i="2"/>
  <c r="D1903" i="2"/>
  <c r="E1903" i="2" s="1"/>
  <c r="F1903" i="2"/>
  <c r="D1904" i="2"/>
  <c r="E1904" i="2" s="1"/>
  <c r="F1904" i="2"/>
  <c r="D1905" i="2"/>
  <c r="E1905" i="2" s="1"/>
  <c r="F1905" i="2"/>
  <c r="D1906" i="2"/>
  <c r="E1906" i="2" s="1"/>
  <c r="F1906" i="2"/>
  <c r="D1907" i="2"/>
  <c r="E1907" i="2" s="1"/>
  <c r="F1907" i="2"/>
  <c r="D1908" i="2"/>
  <c r="E1908" i="2" s="1"/>
  <c r="F1908" i="2"/>
  <c r="D1909" i="2"/>
  <c r="E1909" i="2" s="1"/>
  <c r="F1909" i="2"/>
  <c r="D1910" i="2"/>
  <c r="E1910" i="2" s="1"/>
  <c r="F1910" i="2"/>
  <c r="D1911" i="2"/>
  <c r="E1911" i="2" s="1"/>
  <c r="F1911" i="2"/>
  <c r="D1912" i="2"/>
  <c r="E1912" i="2" s="1"/>
  <c r="F1912" i="2"/>
  <c r="D1913" i="2"/>
  <c r="E1913" i="2" s="1"/>
  <c r="F1913" i="2"/>
  <c r="D1914" i="2"/>
  <c r="E1914" i="2" s="1"/>
  <c r="F1914" i="2"/>
  <c r="D1915" i="2"/>
  <c r="E1915" i="2" s="1"/>
  <c r="F1915" i="2"/>
  <c r="D1916" i="2"/>
  <c r="E1916" i="2" s="1"/>
  <c r="F1916" i="2"/>
  <c r="D1917" i="2"/>
  <c r="E1917" i="2" s="1"/>
  <c r="F1917" i="2"/>
  <c r="D1918" i="2"/>
  <c r="E1918" i="2" s="1"/>
  <c r="F1918" i="2"/>
  <c r="D1919" i="2"/>
  <c r="E1919" i="2" s="1"/>
  <c r="F1919" i="2"/>
  <c r="D1920" i="2"/>
  <c r="E1920" i="2" s="1"/>
  <c r="F1920" i="2"/>
  <c r="D1921" i="2"/>
  <c r="E1921" i="2" s="1"/>
  <c r="F1921" i="2"/>
  <c r="D1922" i="2"/>
  <c r="E1922" i="2" s="1"/>
  <c r="F1922" i="2"/>
  <c r="D1923" i="2"/>
  <c r="E1923" i="2" s="1"/>
  <c r="F1923" i="2"/>
  <c r="D1924" i="2"/>
  <c r="E1924" i="2" s="1"/>
  <c r="F1924" i="2"/>
  <c r="D1925" i="2"/>
  <c r="E1925" i="2" s="1"/>
  <c r="F1925" i="2"/>
  <c r="D1926" i="2"/>
  <c r="E1926" i="2" s="1"/>
  <c r="F1926" i="2"/>
  <c r="D1927" i="2"/>
  <c r="E1927" i="2" s="1"/>
  <c r="F1927" i="2"/>
  <c r="D1928" i="2"/>
  <c r="E1928" i="2" s="1"/>
  <c r="F1928" i="2"/>
  <c r="D1929" i="2"/>
  <c r="E1929" i="2" s="1"/>
  <c r="F1929" i="2"/>
  <c r="D1930" i="2"/>
  <c r="E1930" i="2" s="1"/>
  <c r="F1930" i="2"/>
  <c r="D1931" i="2"/>
  <c r="E1931" i="2" s="1"/>
  <c r="F1931" i="2"/>
  <c r="D1932" i="2"/>
  <c r="E1932" i="2" s="1"/>
  <c r="F1932" i="2"/>
  <c r="D1933" i="2"/>
  <c r="E1933" i="2" s="1"/>
  <c r="F1933" i="2"/>
  <c r="D1934" i="2"/>
  <c r="E1934" i="2" s="1"/>
  <c r="F1934" i="2"/>
  <c r="D1935" i="2"/>
  <c r="E1935" i="2" s="1"/>
  <c r="F1935" i="2"/>
  <c r="D1936" i="2"/>
  <c r="E1936" i="2" s="1"/>
  <c r="F1936" i="2"/>
  <c r="D1937" i="2"/>
  <c r="E1937" i="2" s="1"/>
  <c r="F1937" i="2"/>
  <c r="D1938" i="2"/>
  <c r="E1938" i="2" s="1"/>
  <c r="F1938" i="2"/>
  <c r="D1939" i="2"/>
  <c r="E1939" i="2" s="1"/>
  <c r="F1939" i="2"/>
  <c r="D1940" i="2"/>
  <c r="E1940" i="2" s="1"/>
  <c r="F1940" i="2"/>
  <c r="D1941" i="2"/>
  <c r="E1941" i="2" s="1"/>
  <c r="F1941" i="2"/>
  <c r="D1942" i="2"/>
  <c r="E1942" i="2" s="1"/>
  <c r="F1942" i="2"/>
  <c r="D1943" i="2"/>
  <c r="E1943" i="2" s="1"/>
  <c r="F1943" i="2"/>
  <c r="D1944" i="2"/>
  <c r="E1944" i="2" s="1"/>
  <c r="F1944" i="2"/>
  <c r="D1945" i="2"/>
  <c r="E1945" i="2" s="1"/>
  <c r="F1945" i="2"/>
  <c r="D1946" i="2"/>
  <c r="E1946" i="2" s="1"/>
  <c r="F1946" i="2"/>
  <c r="D1947" i="2"/>
  <c r="E1947" i="2" s="1"/>
  <c r="F1947" i="2"/>
  <c r="D1948" i="2"/>
  <c r="E1948" i="2" s="1"/>
  <c r="F1948" i="2"/>
  <c r="D1949" i="2"/>
  <c r="E1949" i="2" s="1"/>
  <c r="F1949" i="2"/>
  <c r="D1950" i="2"/>
  <c r="E1950" i="2" s="1"/>
  <c r="F1950" i="2"/>
  <c r="D1951" i="2"/>
  <c r="E1951" i="2" s="1"/>
  <c r="F1951" i="2"/>
  <c r="D1952" i="2"/>
  <c r="E1952" i="2" s="1"/>
  <c r="F1952" i="2"/>
  <c r="D1953" i="2"/>
  <c r="E1953" i="2" s="1"/>
  <c r="F1953" i="2"/>
  <c r="D1954" i="2"/>
  <c r="E1954" i="2" s="1"/>
  <c r="F1954" i="2"/>
  <c r="D1955" i="2"/>
  <c r="E1955" i="2" s="1"/>
  <c r="F1955" i="2"/>
  <c r="D1956" i="2"/>
  <c r="E1956" i="2" s="1"/>
  <c r="F1956" i="2"/>
  <c r="D1957" i="2"/>
  <c r="E1957" i="2" s="1"/>
  <c r="F1957" i="2"/>
  <c r="D1958" i="2"/>
  <c r="E1958" i="2" s="1"/>
  <c r="F1958" i="2"/>
  <c r="D1959" i="2"/>
  <c r="E1959" i="2" s="1"/>
  <c r="F1959" i="2"/>
  <c r="D1960" i="2"/>
  <c r="E1960" i="2" s="1"/>
  <c r="F1960" i="2"/>
  <c r="D1961" i="2"/>
  <c r="E1961" i="2" s="1"/>
  <c r="F1961" i="2"/>
  <c r="D1962" i="2"/>
  <c r="E1962" i="2" s="1"/>
  <c r="F1962" i="2"/>
  <c r="D1963" i="2"/>
  <c r="E1963" i="2" s="1"/>
  <c r="F1963" i="2"/>
  <c r="D1964" i="2"/>
  <c r="E1964" i="2" s="1"/>
  <c r="F1964" i="2"/>
  <c r="D1965" i="2"/>
  <c r="E1965" i="2" s="1"/>
  <c r="F1965" i="2"/>
  <c r="D1966" i="2"/>
  <c r="E1966" i="2" s="1"/>
  <c r="F1966" i="2"/>
  <c r="D1967" i="2"/>
  <c r="E1967" i="2" s="1"/>
  <c r="F1967" i="2"/>
  <c r="D1968" i="2"/>
  <c r="E1968" i="2" s="1"/>
  <c r="F1968" i="2"/>
  <c r="D1969" i="2"/>
  <c r="E1969" i="2" s="1"/>
  <c r="F1969" i="2"/>
  <c r="D1970" i="2"/>
  <c r="E1970" i="2" s="1"/>
  <c r="F1970" i="2"/>
  <c r="D1971" i="2"/>
  <c r="E1971" i="2" s="1"/>
  <c r="F1971" i="2"/>
  <c r="D1972" i="2"/>
  <c r="E1972" i="2" s="1"/>
  <c r="F1972" i="2"/>
  <c r="D1973" i="2"/>
  <c r="E1973" i="2" s="1"/>
  <c r="F1973" i="2"/>
  <c r="D1974" i="2"/>
  <c r="E1974" i="2" s="1"/>
  <c r="F1974" i="2"/>
  <c r="D1975" i="2"/>
  <c r="E1975" i="2" s="1"/>
  <c r="F1975" i="2"/>
  <c r="D1976" i="2"/>
  <c r="E1976" i="2" s="1"/>
  <c r="F1976" i="2"/>
  <c r="D1977" i="2"/>
  <c r="E1977" i="2" s="1"/>
  <c r="F1977" i="2"/>
  <c r="D1978" i="2"/>
  <c r="E1978" i="2" s="1"/>
  <c r="F1978" i="2"/>
  <c r="D1979" i="2"/>
  <c r="E1979" i="2" s="1"/>
  <c r="F1979" i="2"/>
  <c r="D1980" i="2"/>
  <c r="E1980" i="2" s="1"/>
  <c r="F1980" i="2"/>
  <c r="D1981" i="2"/>
  <c r="E1981" i="2" s="1"/>
  <c r="F1981" i="2"/>
  <c r="D1982" i="2"/>
  <c r="E1982" i="2" s="1"/>
  <c r="F1982" i="2"/>
  <c r="D1983" i="2"/>
  <c r="E1983" i="2" s="1"/>
  <c r="F1983" i="2"/>
  <c r="D1984" i="2"/>
  <c r="E1984" i="2" s="1"/>
  <c r="F1984" i="2"/>
  <c r="D1985" i="2"/>
  <c r="E1985" i="2" s="1"/>
  <c r="F1985" i="2"/>
  <c r="D1986" i="2"/>
  <c r="E1986" i="2" s="1"/>
  <c r="F1986" i="2"/>
  <c r="D1987" i="2"/>
  <c r="E1987" i="2" s="1"/>
  <c r="F1987" i="2"/>
  <c r="D1988" i="2"/>
  <c r="E1988" i="2" s="1"/>
  <c r="F1988" i="2"/>
  <c r="D1989" i="2"/>
  <c r="E1989" i="2" s="1"/>
  <c r="F1989" i="2"/>
  <c r="D1990" i="2"/>
  <c r="E1990" i="2" s="1"/>
  <c r="F1990" i="2"/>
  <c r="D1991" i="2"/>
  <c r="E1991" i="2" s="1"/>
  <c r="F1991" i="2"/>
  <c r="D1992" i="2"/>
  <c r="E1992" i="2" s="1"/>
  <c r="F1992" i="2"/>
  <c r="D1993" i="2"/>
  <c r="E1993" i="2" s="1"/>
  <c r="F1993" i="2"/>
  <c r="D1994" i="2"/>
  <c r="E1994" i="2" s="1"/>
  <c r="F1994" i="2"/>
  <c r="D1995" i="2"/>
  <c r="E1995" i="2" s="1"/>
  <c r="F1995" i="2"/>
  <c r="D1996" i="2"/>
  <c r="E1996" i="2" s="1"/>
  <c r="F1996" i="2"/>
  <c r="D1997" i="2"/>
  <c r="E1997" i="2" s="1"/>
  <c r="F1997" i="2"/>
  <c r="D1998" i="2"/>
  <c r="E1998" i="2" s="1"/>
  <c r="F1998" i="2"/>
  <c r="D1999" i="2"/>
  <c r="E1999" i="2" s="1"/>
  <c r="F1999" i="2"/>
  <c r="D2000" i="2"/>
  <c r="E2000" i="2" s="1"/>
  <c r="F2000" i="2"/>
  <c r="D2001" i="2"/>
  <c r="E2001" i="2" s="1"/>
  <c r="F2001" i="2"/>
  <c r="D2002" i="2"/>
  <c r="E2002" i="2" s="1"/>
  <c r="F2002" i="2"/>
  <c r="D2003" i="2"/>
  <c r="E2003" i="2" s="1"/>
  <c r="F2003" i="2"/>
  <c r="D2004" i="2"/>
  <c r="E2004" i="2" s="1"/>
  <c r="F2004" i="2"/>
  <c r="D2005" i="2"/>
  <c r="E2005" i="2" s="1"/>
  <c r="F2005" i="2"/>
  <c r="D2006" i="2"/>
  <c r="E2006" i="2" s="1"/>
  <c r="F2006" i="2"/>
  <c r="D2007" i="2"/>
  <c r="E2007" i="2" s="1"/>
  <c r="F2007" i="2"/>
  <c r="D2008" i="2"/>
  <c r="E2008" i="2" s="1"/>
  <c r="F2008" i="2"/>
  <c r="D2009" i="2"/>
  <c r="E2009" i="2" s="1"/>
  <c r="F2009" i="2"/>
  <c r="D2010" i="2"/>
  <c r="E2010" i="2" s="1"/>
  <c r="F2010" i="2"/>
  <c r="D2011" i="2"/>
  <c r="E2011" i="2" s="1"/>
  <c r="F2011" i="2"/>
  <c r="D2012" i="2"/>
  <c r="E2012" i="2" s="1"/>
  <c r="F2012" i="2"/>
  <c r="D2013" i="2"/>
  <c r="E2013" i="2" s="1"/>
  <c r="F2013" i="2"/>
  <c r="D2014" i="2"/>
  <c r="E2014" i="2" s="1"/>
  <c r="F2014" i="2"/>
  <c r="D2015" i="2"/>
  <c r="E2015" i="2" s="1"/>
  <c r="F2015" i="2"/>
  <c r="D2016" i="2"/>
  <c r="E2016" i="2" s="1"/>
  <c r="F2016" i="2"/>
  <c r="D2017" i="2"/>
  <c r="E2017" i="2" s="1"/>
  <c r="F2017" i="2"/>
  <c r="D2018" i="2"/>
  <c r="E2018" i="2" s="1"/>
  <c r="F2018" i="2"/>
  <c r="D2019" i="2"/>
  <c r="E2019" i="2" s="1"/>
  <c r="F2019" i="2"/>
  <c r="D2020" i="2"/>
  <c r="E2020" i="2" s="1"/>
  <c r="F2020" i="2"/>
  <c r="D2021" i="2"/>
  <c r="E2021" i="2" s="1"/>
  <c r="F2021" i="2"/>
  <c r="D2022" i="2"/>
  <c r="E2022" i="2" s="1"/>
  <c r="F2022" i="2"/>
  <c r="D2023" i="2"/>
  <c r="E2023" i="2" s="1"/>
  <c r="F2023" i="2"/>
  <c r="D2024" i="2"/>
  <c r="E2024" i="2" s="1"/>
  <c r="F2024" i="2"/>
  <c r="D2025" i="2"/>
  <c r="E2025" i="2" s="1"/>
  <c r="F2025" i="2"/>
  <c r="D2026" i="2"/>
  <c r="E2026" i="2" s="1"/>
  <c r="F2026" i="2"/>
  <c r="D2027" i="2"/>
  <c r="E2027" i="2" s="1"/>
  <c r="F2027" i="2"/>
  <c r="D2028" i="2"/>
  <c r="E2028" i="2" s="1"/>
  <c r="F2028" i="2"/>
  <c r="D2029" i="2"/>
  <c r="E2029" i="2" s="1"/>
  <c r="F2029" i="2"/>
  <c r="D2030" i="2"/>
  <c r="E2030" i="2" s="1"/>
  <c r="F2030" i="2"/>
  <c r="D2031" i="2"/>
  <c r="E2031" i="2" s="1"/>
  <c r="F2031" i="2"/>
  <c r="D2032" i="2"/>
  <c r="E2032" i="2" s="1"/>
  <c r="F2032" i="2"/>
  <c r="D2033" i="2"/>
  <c r="E2033" i="2" s="1"/>
  <c r="F2033" i="2"/>
  <c r="D2034" i="2"/>
  <c r="E2034" i="2" s="1"/>
  <c r="F2034" i="2"/>
  <c r="D2035" i="2"/>
  <c r="E2035" i="2" s="1"/>
  <c r="F2035" i="2"/>
  <c r="D2036" i="2"/>
  <c r="E2036" i="2" s="1"/>
  <c r="F2036" i="2"/>
  <c r="D2037" i="2"/>
  <c r="E2037" i="2" s="1"/>
  <c r="F2037" i="2"/>
  <c r="D2038" i="2"/>
  <c r="E2038" i="2" s="1"/>
  <c r="F2038" i="2"/>
  <c r="D2039" i="2"/>
  <c r="E2039" i="2" s="1"/>
  <c r="F2039" i="2"/>
  <c r="D2040" i="2"/>
  <c r="E2040" i="2" s="1"/>
  <c r="F2040" i="2"/>
  <c r="D2041" i="2"/>
  <c r="E2041" i="2" s="1"/>
  <c r="F2041" i="2"/>
  <c r="D2042" i="2"/>
  <c r="E2042" i="2" s="1"/>
  <c r="F2042" i="2"/>
  <c r="D2043" i="2"/>
  <c r="E2043" i="2" s="1"/>
  <c r="F2043" i="2"/>
  <c r="D2044" i="2"/>
  <c r="E2044" i="2" s="1"/>
  <c r="F2044" i="2"/>
  <c r="D2045" i="2"/>
  <c r="E2045" i="2" s="1"/>
  <c r="F2045" i="2"/>
  <c r="D2046" i="2"/>
  <c r="E2046" i="2" s="1"/>
  <c r="F2046" i="2"/>
  <c r="D2047" i="2"/>
  <c r="E2047" i="2" s="1"/>
  <c r="F2047" i="2"/>
  <c r="D2048" i="2"/>
  <c r="E2048" i="2" s="1"/>
  <c r="F2048" i="2"/>
  <c r="D2049" i="2"/>
  <c r="E2049" i="2" s="1"/>
  <c r="F2049" i="2"/>
  <c r="D2050" i="2"/>
  <c r="E2050" i="2" s="1"/>
  <c r="F2050" i="2"/>
  <c r="D2051" i="2"/>
  <c r="E2051" i="2" s="1"/>
  <c r="F2051" i="2"/>
  <c r="D2052" i="2"/>
  <c r="E2052" i="2" s="1"/>
  <c r="F2052" i="2"/>
  <c r="D2053" i="2"/>
  <c r="E2053" i="2" s="1"/>
  <c r="F2053" i="2"/>
  <c r="D2054" i="2"/>
  <c r="E2054" i="2" s="1"/>
  <c r="F2054" i="2"/>
  <c r="D2055" i="2"/>
  <c r="E2055" i="2" s="1"/>
  <c r="F2055" i="2"/>
  <c r="D2056" i="2"/>
  <c r="E2056" i="2" s="1"/>
  <c r="F2056" i="2"/>
  <c r="D2057" i="2"/>
  <c r="E2057" i="2" s="1"/>
  <c r="F2057" i="2"/>
  <c r="D2058" i="2"/>
  <c r="E2058" i="2" s="1"/>
  <c r="F2058" i="2"/>
  <c r="D2059" i="2"/>
  <c r="E2059" i="2" s="1"/>
  <c r="F2059" i="2"/>
  <c r="D2060" i="2"/>
  <c r="E2060" i="2" s="1"/>
  <c r="F2060" i="2"/>
  <c r="D2061" i="2"/>
  <c r="E2061" i="2" s="1"/>
  <c r="F2061" i="2"/>
  <c r="D2062" i="2"/>
  <c r="E2062" i="2" s="1"/>
  <c r="F2062" i="2"/>
  <c r="D2063" i="2"/>
  <c r="E2063" i="2" s="1"/>
  <c r="F2063" i="2"/>
  <c r="D2064" i="2"/>
  <c r="E2064" i="2" s="1"/>
  <c r="F2064" i="2"/>
  <c r="D2065" i="2"/>
  <c r="E2065" i="2" s="1"/>
  <c r="F2065" i="2"/>
  <c r="D2066" i="2"/>
  <c r="E2066" i="2" s="1"/>
  <c r="F2066" i="2"/>
  <c r="D2067" i="2"/>
  <c r="E2067" i="2" s="1"/>
  <c r="F2067" i="2"/>
  <c r="D2068" i="2"/>
  <c r="E2068" i="2" s="1"/>
  <c r="F2068" i="2"/>
  <c r="D2069" i="2"/>
  <c r="E2069" i="2" s="1"/>
  <c r="F2069" i="2"/>
  <c r="D2070" i="2"/>
  <c r="E2070" i="2" s="1"/>
  <c r="F2070" i="2"/>
  <c r="D2071" i="2"/>
  <c r="E2071" i="2" s="1"/>
  <c r="F2071" i="2"/>
  <c r="D2072" i="2"/>
  <c r="E2072" i="2" s="1"/>
  <c r="F2072" i="2"/>
  <c r="D2073" i="2"/>
  <c r="E2073" i="2" s="1"/>
  <c r="F2073" i="2"/>
  <c r="D2074" i="2"/>
  <c r="E2074" i="2" s="1"/>
  <c r="F2074" i="2"/>
  <c r="D2075" i="2"/>
  <c r="E2075" i="2" s="1"/>
  <c r="F2075" i="2"/>
  <c r="D2076" i="2"/>
  <c r="E2076" i="2" s="1"/>
  <c r="F2076" i="2"/>
  <c r="D2077" i="2"/>
  <c r="E2077" i="2" s="1"/>
  <c r="F2077" i="2"/>
  <c r="D2078" i="2"/>
  <c r="E2078" i="2" s="1"/>
  <c r="F2078" i="2"/>
  <c r="D2079" i="2"/>
  <c r="E2079" i="2" s="1"/>
  <c r="F2079" i="2"/>
  <c r="D2080" i="2"/>
  <c r="E2080" i="2" s="1"/>
  <c r="F2080" i="2"/>
  <c r="D2081" i="2"/>
  <c r="E2081" i="2" s="1"/>
  <c r="F2081" i="2"/>
  <c r="D2082" i="2"/>
  <c r="E2082" i="2" s="1"/>
  <c r="F2082" i="2"/>
  <c r="D2083" i="2"/>
  <c r="E2083" i="2" s="1"/>
  <c r="F2083" i="2"/>
  <c r="D2084" i="2"/>
  <c r="E2084" i="2" s="1"/>
  <c r="F2084" i="2"/>
  <c r="D2085" i="2"/>
  <c r="E2085" i="2" s="1"/>
  <c r="F2085" i="2"/>
  <c r="D2086" i="2"/>
  <c r="E2086" i="2" s="1"/>
  <c r="F2086" i="2"/>
  <c r="D2087" i="2"/>
  <c r="E2087" i="2" s="1"/>
  <c r="F2087" i="2"/>
  <c r="D2088" i="2"/>
  <c r="E2088" i="2" s="1"/>
  <c r="F2088" i="2"/>
  <c r="D2089" i="2"/>
  <c r="E2089" i="2" s="1"/>
  <c r="F2089" i="2"/>
  <c r="D2090" i="2"/>
  <c r="E2090" i="2" s="1"/>
  <c r="F2090" i="2"/>
  <c r="D2091" i="2"/>
  <c r="E2091" i="2" s="1"/>
  <c r="F2091" i="2"/>
  <c r="D2092" i="2"/>
  <c r="E2092" i="2" s="1"/>
  <c r="F2092" i="2"/>
  <c r="D2093" i="2"/>
  <c r="E2093" i="2" s="1"/>
  <c r="F2093" i="2"/>
  <c r="D2094" i="2"/>
  <c r="E2094" i="2" s="1"/>
  <c r="F2094" i="2"/>
  <c r="D2095" i="2"/>
  <c r="E2095" i="2" s="1"/>
  <c r="F2095" i="2"/>
  <c r="D2096" i="2"/>
  <c r="E2096" i="2" s="1"/>
  <c r="F2096" i="2"/>
  <c r="D2097" i="2"/>
  <c r="E2097" i="2" s="1"/>
  <c r="F2097" i="2"/>
  <c r="D2098" i="2"/>
  <c r="E2098" i="2" s="1"/>
  <c r="F2098" i="2"/>
  <c r="D2099" i="2"/>
  <c r="E2099" i="2" s="1"/>
  <c r="F2099" i="2"/>
  <c r="D2100" i="2"/>
  <c r="E2100" i="2" s="1"/>
  <c r="F2100" i="2"/>
  <c r="D2101" i="2"/>
  <c r="E2101" i="2" s="1"/>
  <c r="F2101" i="2"/>
  <c r="D2102" i="2"/>
  <c r="E2102" i="2" s="1"/>
  <c r="F2102" i="2"/>
  <c r="D2103" i="2"/>
  <c r="E2103" i="2" s="1"/>
  <c r="F2103" i="2"/>
  <c r="D2104" i="2"/>
  <c r="E2104" i="2" s="1"/>
  <c r="F2104" i="2"/>
  <c r="D2105" i="2"/>
  <c r="E2105" i="2" s="1"/>
  <c r="F2105" i="2"/>
  <c r="D2106" i="2"/>
  <c r="E2106" i="2" s="1"/>
  <c r="F2106" i="2"/>
  <c r="D2107" i="2"/>
  <c r="E2107" i="2" s="1"/>
  <c r="F2107" i="2"/>
  <c r="D2108" i="2"/>
  <c r="E2108" i="2" s="1"/>
  <c r="F2108" i="2"/>
  <c r="D2109" i="2"/>
  <c r="E2109" i="2" s="1"/>
  <c r="F2109" i="2"/>
  <c r="D2110" i="2"/>
  <c r="E2110" i="2" s="1"/>
  <c r="F2110" i="2"/>
  <c r="D2111" i="2"/>
  <c r="E2111" i="2" s="1"/>
  <c r="F2111" i="2"/>
  <c r="D2112" i="2"/>
  <c r="E2112" i="2" s="1"/>
  <c r="F2112" i="2"/>
  <c r="D2113" i="2"/>
  <c r="E2113" i="2" s="1"/>
  <c r="F2113" i="2"/>
  <c r="D2114" i="2"/>
  <c r="E2114" i="2" s="1"/>
  <c r="F2114" i="2"/>
  <c r="D2115" i="2"/>
  <c r="E2115" i="2" s="1"/>
  <c r="F2115" i="2"/>
  <c r="D2116" i="2"/>
  <c r="E2116" i="2" s="1"/>
  <c r="F2116" i="2"/>
  <c r="D2117" i="2"/>
  <c r="E2117" i="2" s="1"/>
  <c r="F2117" i="2"/>
  <c r="D2118" i="2"/>
  <c r="E2118" i="2" s="1"/>
  <c r="F2118" i="2"/>
  <c r="D2119" i="2"/>
  <c r="E2119" i="2" s="1"/>
  <c r="F2119" i="2"/>
  <c r="D2120" i="2"/>
  <c r="E2120" i="2" s="1"/>
  <c r="F2120" i="2"/>
  <c r="D2121" i="2"/>
  <c r="E2121" i="2" s="1"/>
  <c r="F2121" i="2"/>
  <c r="D2122" i="2"/>
  <c r="E2122" i="2" s="1"/>
  <c r="F2122" i="2"/>
  <c r="D2123" i="2"/>
  <c r="E2123" i="2" s="1"/>
  <c r="F2123" i="2"/>
  <c r="D2124" i="2"/>
  <c r="E2124" i="2" s="1"/>
  <c r="F2124" i="2"/>
  <c r="D2125" i="2"/>
  <c r="E2125" i="2" s="1"/>
  <c r="F2125" i="2"/>
  <c r="D2126" i="2"/>
  <c r="E2126" i="2" s="1"/>
  <c r="F2126" i="2"/>
  <c r="D2127" i="2"/>
  <c r="E2127" i="2" s="1"/>
  <c r="F2127" i="2"/>
  <c r="D2128" i="2"/>
  <c r="E2128" i="2" s="1"/>
  <c r="F2128" i="2"/>
  <c r="D2129" i="2"/>
  <c r="E2129" i="2" s="1"/>
  <c r="F2129" i="2"/>
  <c r="D2130" i="2"/>
  <c r="E2130" i="2" s="1"/>
  <c r="F2130" i="2"/>
  <c r="D2131" i="2"/>
  <c r="E2131" i="2" s="1"/>
  <c r="F2131" i="2"/>
  <c r="D2132" i="2"/>
  <c r="E2132" i="2" s="1"/>
  <c r="F2132" i="2"/>
  <c r="D2133" i="2"/>
  <c r="E2133" i="2" s="1"/>
  <c r="F2133" i="2"/>
  <c r="D2134" i="2"/>
  <c r="E2134" i="2" s="1"/>
  <c r="F2134" i="2"/>
  <c r="D2135" i="2"/>
  <c r="E2135" i="2" s="1"/>
  <c r="F2135" i="2"/>
  <c r="D2136" i="2"/>
  <c r="E2136" i="2" s="1"/>
  <c r="F2136" i="2"/>
  <c r="D2137" i="2"/>
  <c r="E2137" i="2" s="1"/>
  <c r="F2137" i="2"/>
  <c r="D2138" i="2"/>
  <c r="E2138" i="2" s="1"/>
  <c r="F2138" i="2"/>
  <c r="D2139" i="2"/>
  <c r="E2139" i="2" s="1"/>
  <c r="F2139" i="2"/>
  <c r="D2140" i="2"/>
  <c r="E2140" i="2" s="1"/>
  <c r="F2140" i="2"/>
  <c r="D2141" i="2"/>
  <c r="E2141" i="2" s="1"/>
  <c r="F2141" i="2"/>
  <c r="D2142" i="2"/>
  <c r="E2142" i="2" s="1"/>
  <c r="F2142" i="2"/>
  <c r="D2143" i="2"/>
  <c r="E2143" i="2" s="1"/>
  <c r="F2143" i="2"/>
  <c r="D2144" i="2"/>
  <c r="E2144" i="2" s="1"/>
  <c r="F2144" i="2"/>
  <c r="D2145" i="2"/>
  <c r="E2145" i="2" s="1"/>
  <c r="F2145" i="2"/>
  <c r="D2146" i="2"/>
  <c r="E2146" i="2" s="1"/>
  <c r="F2146" i="2"/>
  <c r="D2147" i="2"/>
  <c r="E2147" i="2" s="1"/>
  <c r="F2147" i="2"/>
  <c r="D2148" i="2"/>
  <c r="E2148" i="2" s="1"/>
  <c r="F2148" i="2"/>
  <c r="D2149" i="2"/>
  <c r="E2149" i="2" s="1"/>
  <c r="F2149" i="2"/>
  <c r="D2150" i="2"/>
  <c r="E2150" i="2" s="1"/>
  <c r="F2150" i="2"/>
  <c r="D2151" i="2"/>
  <c r="E2151" i="2" s="1"/>
  <c r="F2151" i="2"/>
  <c r="D2152" i="2"/>
  <c r="E2152" i="2" s="1"/>
  <c r="F2152" i="2"/>
  <c r="D2153" i="2"/>
  <c r="E2153" i="2" s="1"/>
  <c r="F2153" i="2"/>
  <c r="D2154" i="2"/>
  <c r="E2154" i="2" s="1"/>
  <c r="F2154" i="2"/>
  <c r="D2155" i="2"/>
  <c r="E2155" i="2" s="1"/>
  <c r="F2155" i="2"/>
  <c r="D2156" i="2"/>
  <c r="E2156" i="2" s="1"/>
  <c r="F2156" i="2"/>
  <c r="D2157" i="2"/>
  <c r="E2157" i="2" s="1"/>
  <c r="F2157" i="2"/>
  <c r="D2158" i="2"/>
  <c r="E2158" i="2" s="1"/>
  <c r="F2158" i="2"/>
  <c r="D2159" i="2"/>
  <c r="E2159" i="2" s="1"/>
  <c r="F2159" i="2"/>
  <c r="D2160" i="2"/>
  <c r="E2160" i="2" s="1"/>
  <c r="F2160" i="2"/>
  <c r="D2161" i="2"/>
  <c r="E2161" i="2" s="1"/>
  <c r="F2161" i="2"/>
  <c r="D2162" i="2"/>
  <c r="E2162" i="2" s="1"/>
  <c r="F2162" i="2"/>
  <c r="D2163" i="2"/>
  <c r="E2163" i="2" s="1"/>
  <c r="F2163" i="2"/>
  <c r="D2164" i="2"/>
  <c r="E2164" i="2" s="1"/>
  <c r="F2164" i="2"/>
  <c r="D2165" i="2"/>
  <c r="E2165" i="2" s="1"/>
  <c r="F2165" i="2"/>
  <c r="D2166" i="2"/>
  <c r="E2166" i="2" s="1"/>
  <c r="F2166" i="2"/>
  <c r="D2167" i="2"/>
  <c r="E2167" i="2" s="1"/>
  <c r="F2167" i="2"/>
  <c r="D2168" i="2"/>
  <c r="E2168" i="2" s="1"/>
  <c r="F2168" i="2"/>
  <c r="D2169" i="2"/>
  <c r="E2169" i="2" s="1"/>
  <c r="F2169" i="2"/>
  <c r="D2170" i="2"/>
  <c r="E2170" i="2" s="1"/>
  <c r="F2170" i="2"/>
  <c r="D2171" i="2"/>
  <c r="E2171" i="2" s="1"/>
  <c r="F2171" i="2"/>
  <c r="D2172" i="2"/>
  <c r="E2172" i="2" s="1"/>
  <c r="F2172" i="2"/>
  <c r="D2173" i="2"/>
  <c r="E2173" i="2" s="1"/>
  <c r="F2173" i="2"/>
  <c r="D2174" i="2"/>
  <c r="E2174" i="2" s="1"/>
  <c r="F2174" i="2"/>
  <c r="D2175" i="2"/>
  <c r="E2175" i="2" s="1"/>
  <c r="F2175" i="2"/>
  <c r="D2176" i="2"/>
  <c r="E2176" i="2" s="1"/>
  <c r="F2176" i="2"/>
  <c r="D2177" i="2"/>
  <c r="E2177" i="2" s="1"/>
  <c r="F2177" i="2"/>
  <c r="D2178" i="2"/>
  <c r="E2178" i="2" s="1"/>
  <c r="F2178" i="2"/>
  <c r="D2179" i="2"/>
  <c r="E2179" i="2" s="1"/>
  <c r="F2179" i="2"/>
  <c r="D2180" i="2"/>
  <c r="E2180" i="2" s="1"/>
  <c r="F2180" i="2"/>
  <c r="D2181" i="2"/>
  <c r="E2181" i="2" s="1"/>
  <c r="F2181" i="2"/>
  <c r="D2182" i="2"/>
  <c r="E2182" i="2" s="1"/>
  <c r="F2182" i="2"/>
  <c r="D2183" i="2"/>
  <c r="E2183" i="2" s="1"/>
  <c r="F2183" i="2"/>
  <c r="D2184" i="2"/>
  <c r="E2184" i="2" s="1"/>
  <c r="F2184" i="2"/>
  <c r="D2185" i="2"/>
  <c r="E2185" i="2" s="1"/>
  <c r="F2185" i="2"/>
  <c r="D2186" i="2"/>
  <c r="E2186" i="2" s="1"/>
  <c r="F2186" i="2"/>
  <c r="D2187" i="2"/>
  <c r="E2187" i="2" s="1"/>
  <c r="F2187" i="2"/>
  <c r="D2188" i="2"/>
  <c r="E2188" i="2" s="1"/>
  <c r="F2188" i="2"/>
  <c r="D2189" i="2"/>
  <c r="E2189" i="2" s="1"/>
  <c r="F2189" i="2"/>
  <c r="D2190" i="2"/>
  <c r="E2190" i="2" s="1"/>
  <c r="F2190" i="2"/>
  <c r="D2191" i="2"/>
  <c r="E2191" i="2" s="1"/>
  <c r="F2191" i="2"/>
  <c r="D2192" i="2"/>
  <c r="E2192" i="2" s="1"/>
  <c r="F2192" i="2"/>
  <c r="D2193" i="2"/>
  <c r="E2193" i="2" s="1"/>
  <c r="F2193" i="2"/>
  <c r="D2194" i="2"/>
  <c r="E2194" i="2" s="1"/>
  <c r="F2194" i="2"/>
  <c r="D2195" i="2"/>
  <c r="E2195" i="2" s="1"/>
  <c r="F2195" i="2"/>
  <c r="D2196" i="2"/>
  <c r="E2196" i="2" s="1"/>
  <c r="F2196" i="2"/>
  <c r="D2197" i="2"/>
  <c r="E2197" i="2" s="1"/>
  <c r="F2197" i="2"/>
  <c r="D2198" i="2"/>
  <c r="E2198" i="2" s="1"/>
  <c r="F2198" i="2"/>
  <c r="D2199" i="2"/>
  <c r="E2199" i="2" s="1"/>
  <c r="F2199" i="2"/>
  <c r="D2200" i="2"/>
  <c r="E2200" i="2" s="1"/>
  <c r="F2200" i="2"/>
  <c r="D2201" i="2"/>
  <c r="E2201" i="2" s="1"/>
  <c r="F2201" i="2"/>
  <c r="D2202" i="2"/>
  <c r="E2202" i="2" s="1"/>
  <c r="F2202" i="2"/>
  <c r="D2203" i="2"/>
  <c r="E2203" i="2" s="1"/>
  <c r="F2203" i="2"/>
  <c r="D2204" i="2"/>
  <c r="E2204" i="2" s="1"/>
  <c r="F2204" i="2"/>
  <c r="D2205" i="2"/>
  <c r="E2205" i="2" s="1"/>
  <c r="F2205" i="2"/>
  <c r="D2206" i="2"/>
  <c r="E2206" i="2" s="1"/>
  <c r="F2206" i="2"/>
  <c r="D2207" i="2"/>
  <c r="E2207" i="2" s="1"/>
  <c r="F2207" i="2"/>
  <c r="D2208" i="2"/>
  <c r="E2208" i="2" s="1"/>
  <c r="F2208" i="2"/>
  <c r="D2209" i="2"/>
  <c r="E2209" i="2" s="1"/>
  <c r="F2209" i="2"/>
  <c r="D2210" i="2"/>
  <c r="E2210" i="2" s="1"/>
  <c r="F2210" i="2"/>
  <c r="D2211" i="2"/>
  <c r="E2211" i="2" s="1"/>
  <c r="F2211" i="2"/>
  <c r="D2212" i="2"/>
  <c r="E2212" i="2" s="1"/>
  <c r="F2212" i="2"/>
  <c r="D2213" i="2"/>
  <c r="E2213" i="2" s="1"/>
  <c r="F2213" i="2"/>
  <c r="D2214" i="2"/>
  <c r="E2214" i="2" s="1"/>
  <c r="F2214" i="2"/>
  <c r="D2215" i="2"/>
  <c r="E2215" i="2" s="1"/>
  <c r="F2215" i="2"/>
  <c r="D2216" i="2"/>
  <c r="E2216" i="2" s="1"/>
  <c r="F2216" i="2"/>
  <c r="D2217" i="2"/>
  <c r="E2217" i="2" s="1"/>
  <c r="F2217" i="2"/>
  <c r="D2218" i="2"/>
  <c r="E2218" i="2" s="1"/>
  <c r="F2218" i="2"/>
  <c r="D2219" i="2"/>
  <c r="E2219" i="2" s="1"/>
  <c r="F2219" i="2"/>
  <c r="D2220" i="2"/>
  <c r="E2220" i="2" s="1"/>
  <c r="F2220" i="2"/>
  <c r="D2221" i="2"/>
  <c r="E2221" i="2" s="1"/>
  <c r="F2221" i="2"/>
  <c r="D2222" i="2"/>
  <c r="E2222" i="2" s="1"/>
  <c r="F2222" i="2"/>
  <c r="D2223" i="2"/>
  <c r="E2223" i="2" s="1"/>
  <c r="F2223" i="2"/>
  <c r="D2224" i="2"/>
  <c r="E2224" i="2" s="1"/>
  <c r="F2224" i="2"/>
  <c r="D2225" i="2"/>
  <c r="E2225" i="2" s="1"/>
  <c r="F2225" i="2"/>
  <c r="D2226" i="2"/>
  <c r="E2226" i="2" s="1"/>
  <c r="F2226" i="2"/>
  <c r="D2227" i="2"/>
  <c r="E2227" i="2" s="1"/>
  <c r="F2227" i="2"/>
  <c r="D2228" i="2"/>
  <c r="E2228" i="2" s="1"/>
  <c r="F2228" i="2"/>
  <c r="D2229" i="2"/>
  <c r="E2229" i="2" s="1"/>
  <c r="F2229" i="2"/>
  <c r="D2230" i="2"/>
  <c r="E2230" i="2" s="1"/>
  <c r="F2230" i="2"/>
  <c r="D2231" i="2"/>
  <c r="E2231" i="2" s="1"/>
  <c r="F2231" i="2"/>
  <c r="D2232" i="2"/>
  <c r="E2232" i="2" s="1"/>
  <c r="F2232" i="2"/>
  <c r="D2233" i="2"/>
  <c r="E2233" i="2" s="1"/>
  <c r="F2233" i="2"/>
  <c r="D2234" i="2"/>
  <c r="E2234" i="2" s="1"/>
  <c r="F2234" i="2"/>
  <c r="D2235" i="2"/>
  <c r="E2235" i="2" s="1"/>
  <c r="F2235" i="2"/>
  <c r="D2236" i="2"/>
  <c r="E2236" i="2" s="1"/>
  <c r="F2236" i="2"/>
  <c r="D2237" i="2"/>
  <c r="E2237" i="2" s="1"/>
  <c r="F2237" i="2"/>
  <c r="D2238" i="2"/>
  <c r="E2238" i="2" s="1"/>
  <c r="F2238" i="2"/>
  <c r="D2239" i="2"/>
  <c r="E2239" i="2" s="1"/>
  <c r="F2239" i="2"/>
  <c r="D2240" i="2"/>
  <c r="E2240" i="2" s="1"/>
  <c r="F2240" i="2"/>
  <c r="D2241" i="2"/>
  <c r="E2241" i="2" s="1"/>
  <c r="F2241" i="2"/>
  <c r="D2242" i="2"/>
  <c r="E2242" i="2" s="1"/>
  <c r="F2242" i="2"/>
  <c r="D2243" i="2"/>
  <c r="E2243" i="2" s="1"/>
  <c r="F2243" i="2"/>
  <c r="D2244" i="2"/>
  <c r="E2244" i="2" s="1"/>
  <c r="F2244" i="2"/>
  <c r="D2245" i="2"/>
  <c r="E2245" i="2" s="1"/>
  <c r="F2245" i="2"/>
  <c r="D2246" i="2"/>
  <c r="E2246" i="2" s="1"/>
  <c r="F2246" i="2"/>
  <c r="D2247" i="2"/>
  <c r="E2247" i="2" s="1"/>
  <c r="F2247" i="2"/>
  <c r="D2248" i="2"/>
  <c r="E2248" i="2" s="1"/>
  <c r="F2248" i="2"/>
  <c r="D2249" i="2"/>
  <c r="E2249" i="2" s="1"/>
  <c r="F2249" i="2"/>
  <c r="D2250" i="2"/>
  <c r="E2250" i="2" s="1"/>
  <c r="F2250" i="2"/>
  <c r="D2251" i="2"/>
  <c r="E2251" i="2" s="1"/>
  <c r="F2251" i="2"/>
  <c r="D2252" i="2"/>
  <c r="E2252" i="2" s="1"/>
  <c r="F2252" i="2"/>
  <c r="D2253" i="2"/>
  <c r="E2253" i="2" s="1"/>
  <c r="F2253" i="2"/>
  <c r="D2254" i="2"/>
  <c r="E2254" i="2" s="1"/>
  <c r="F2254" i="2"/>
  <c r="D2255" i="2"/>
  <c r="E2255" i="2" s="1"/>
  <c r="F2255" i="2"/>
  <c r="D2256" i="2"/>
  <c r="E2256" i="2" s="1"/>
  <c r="F2256" i="2"/>
  <c r="D2257" i="2"/>
  <c r="E2257" i="2" s="1"/>
  <c r="F2257" i="2"/>
  <c r="D2258" i="2"/>
  <c r="E2258" i="2" s="1"/>
  <c r="F2258" i="2"/>
  <c r="D2259" i="2"/>
  <c r="E2259" i="2" s="1"/>
  <c r="F2259" i="2"/>
  <c r="D2260" i="2"/>
  <c r="E2260" i="2" s="1"/>
  <c r="F2260" i="2"/>
  <c r="D2261" i="2"/>
  <c r="E2261" i="2" s="1"/>
  <c r="F2261" i="2"/>
  <c r="D2262" i="2"/>
  <c r="E2262" i="2" s="1"/>
  <c r="F2262" i="2"/>
  <c r="D2263" i="2"/>
  <c r="E2263" i="2" s="1"/>
  <c r="F2263" i="2"/>
  <c r="D2264" i="2"/>
  <c r="E2264" i="2" s="1"/>
  <c r="F2264" i="2"/>
  <c r="D2265" i="2"/>
  <c r="E2265" i="2" s="1"/>
  <c r="F2265" i="2"/>
  <c r="D2266" i="2"/>
  <c r="E2266" i="2" s="1"/>
  <c r="F2266" i="2"/>
  <c r="D2267" i="2"/>
  <c r="E2267" i="2" s="1"/>
  <c r="F2267" i="2"/>
  <c r="D2268" i="2"/>
  <c r="E2268" i="2" s="1"/>
  <c r="F2268" i="2"/>
  <c r="D2269" i="2"/>
  <c r="E2269" i="2" s="1"/>
  <c r="F2269" i="2"/>
  <c r="D2270" i="2"/>
  <c r="E2270" i="2" s="1"/>
  <c r="F2270" i="2"/>
  <c r="D2271" i="2"/>
  <c r="E2271" i="2" s="1"/>
  <c r="F2271" i="2"/>
  <c r="D2272" i="2"/>
  <c r="E2272" i="2" s="1"/>
  <c r="F2272" i="2"/>
  <c r="D2273" i="2"/>
  <c r="E2273" i="2" s="1"/>
  <c r="F2273" i="2"/>
  <c r="D2274" i="2"/>
  <c r="E2274" i="2" s="1"/>
  <c r="F2274" i="2"/>
  <c r="D2275" i="2"/>
  <c r="E2275" i="2" s="1"/>
  <c r="F2275" i="2"/>
  <c r="D2276" i="2"/>
  <c r="E2276" i="2" s="1"/>
  <c r="F2276" i="2"/>
  <c r="D2277" i="2"/>
  <c r="E2277" i="2" s="1"/>
  <c r="F2277" i="2"/>
  <c r="D2278" i="2"/>
  <c r="E2278" i="2" s="1"/>
  <c r="F2278" i="2"/>
  <c r="D2279" i="2"/>
  <c r="E2279" i="2" s="1"/>
  <c r="F2279" i="2"/>
  <c r="D2280" i="2"/>
  <c r="E2280" i="2" s="1"/>
  <c r="F2280" i="2"/>
  <c r="D2281" i="2"/>
  <c r="E2281" i="2" s="1"/>
  <c r="F2281" i="2"/>
  <c r="D2282" i="2"/>
  <c r="E2282" i="2" s="1"/>
  <c r="F2282" i="2"/>
  <c r="D2283" i="2"/>
  <c r="E2283" i="2" s="1"/>
  <c r="F2283" i="2"/>
  <c r="D2284" i="2"/>
  <c r="E2284" i="2" s="1"/>
  <c r="F2284" i="2"/>
  <c r="D2285" i="2"/>
  <c r="E2285" i="2" s="1"/>
  <c r="F2285" i="2"/>
  <c r="D2286" i="2"/>
  <c r="E2286" i="2" s="1"/>
  <c r="F2286" i="2"/>
  <c r="D2287" i="2"/>
  <c r="E2287" i="2" s="1"/>
  <c r="F2287" i="2"/>
  <c r="D2288" i="2"/>
  <c r="E2288" i="2" s="1"/>
  <c r="F2288" i="2"/>
  <c r="D2289" i="2"/>
  <c r="E2289" i="2" s="1"/>
  <c r="F2289" i="2"/>
  <c r="D2290" i="2"/>
  <c r="E2290" i="2" s="1"/>
  <c r="F2290" i="2"/>
  <c r="D2291" i="2"/>
  <c r="E2291" i="2" s="1"/>
  <c r="F2291" i="2"/>
  <c r="D2292" i="2"/>
  <c r="E2292" i="2" s="1"/>
  <c r="F2292" i="2"/>
  <c r="D2293" i="2"/>
  <c r="E2293" i="2" s="1"/>
  <c r="F2293" i="2"/>
  <c r="D2294" i="2"/>
  <c r="E2294" i="2" s="1"/>
  <c r="F2294" i="2"/>
  <c r="D2295" i="2"/>
  <c r="E2295" i="2" s="1"/>
  <c r="F2295" i="2"/>
  <c r="D2296" i="2"/>
  <c r="E2296" i="2" s="1"/>
  <c r="F2296" i="2"/>
  <c r="D2297" i="2"/>
  <c r="E2297" i="2" s="1"/>
  <c r="F2297" i="2"/>
  <c r="D2298" i="2"/>
  <c r="E2298" i="2" s="1"/>
  <c r="F2298" i="2"/>
  <c r="D2299" i="2"/>
  <c r="E2299" i="2" s="1"/>
  <c r="F2299" i="2"/>
  <c r="D2300" i="2"/>
  <c r="E2300" i="2" s="1"/>
  <c r="F2300" i="2"/>
  <c r="D2301" i="2"/>
  <c r="E2301" i="2" s="1"/>
  <c r="F2301" i="2"/>
  <c r="D2302" i="2"/>
  <c r="E2302" i="2" s="1"/>
  <c r="F2302" i="2"/>
  <c r="D2303" i="2"/>
  <c r="E2303" i="2" s="1"/>
  <c r="F2303" i="2"/>
  <c r="D2304" i="2"/>
  <c r="E2304" i="2" s="1"/>
  <c r="F2304" i="2"/>
  <c r="D2305" i="2"/>
  <c r="E2305" i="2" s="1"/>
  <c r="F2305" i="2"/>
  <c r="D2306" i="2"/>
  <c r="E2306" i="2" s="1"/>
  <c r="F2306" i="2"/>
  <c r="D2307" i="2"/>
  <c r="E2307" i="2" s="1"/>
  <c r="F2307" i="2"/>
  <c r="D2308" i="2"/>
  <c r="E2308" i="2" s="1"/>
  <c r="F2308" i="2"/>
  <c r="D2309" i="2"/>
  <c r="E2309" i="2" s="1"/>
  <c r="F2309" i="2"/>
  <c r="D2310" i="2"/>
  <c r="E2310" i="2" s="1"/>
  <c r="F2310" i="2"/>
  <c r="D2311" i="2"/>
  <c r="E2311" i="2" s="1"/>
  <c r="F2311" i="2"/>
  <c r="D2312" i="2"/>
  <c r="E2312" i="2" s="1"/>
  <c r="F2312" i="2"/>
  <c r="D2313" i="2"/>
  <c r="E2313" i="2" s="1"/>
  <c r="F2313" i="2"/>
  <c r="D2314" i="2"/>
  <c r="E2314" i="2" s="1"/>
  <c r="F2314" i="2"/>
  <c r="D2315" i="2"/>
  <c r="E2315" i="2" s="1"/>
  <c r="F2315" i="2"/>
  <c r="D2316" i="2"/>
  <c r="E2316" i="2" s="1"/>
  <c r="F2316" i="2"/>
  <c r="D2317" i="2"/>
  <c r="E2317" i="2" s="1"/>
  <c r="F2317" i="2"/>
  <c r="D2318" i="2"/>
  <c r="E2318" i="2" s="1"/>
  <c r="F2318" i="2"/>
  <c r="D2319" i="2"/>
  <c r="E2319" i="2" s="1"/>
  <c r="F2319" i="2"/>
  <c r="D2320" i="2"/>
  <c r="E2320" i="2" s="1"/>
  <c r="F2320" i="2"/>
  <c r="D2321" i="2"/>
  <c r="E2321" i="2" s="1"/>
  <c r="F2321" i="2"/>
  <c r="D2322" i="2"/>
  <c r="E2322" i="2" s="1"/>
  <c r="F2322" i="2"/>
  <c r="D2323" i="2"/>
  <c r="E2323" i="2" s="1"/>
  <c r="F2323" i="2"/>
  <c r="D2324" i="2"/>
  <c r="E2324" i="2" s="1"/>
  <c r="F2324" i="2"/>
  <c r="D2325" i="2"/>
  <c r="E2325" i="2" s="1"/>
  <c r="F2325" i="2"/>
  <c r="D2326" i="2"/>
  <c r="E2326" i="2" s="1"/>
  <c r="F2326" i="2"/>
  <c r="D2327" i="2"/>
  <c r="E2327" i="2" s="1"/>
  <c r="F2327" i="2"/>
  <c r="D2328" i="2"/>
  <c r="E2328" i="2" s="1"/>
  <c r="F2328" i="2"/>
  <c r="D2329" i="2"/>
  <c r="E2329" i="2" s="1"/>
  <c r="F2329" i="2"/>
  <c r="D2330" i="2"/>
  <c r="E2330" i="2" s="1"/>
  <c r="F2330" i="2"/>
  <c r="D2331" i="2"/>
  <c r="E2331" i="2" s="1"/>
  <c r="F2331" i="2"/>
  <c r="D2332" i="2"/>
  <c r="E2332" i="2" s="1"/>
  <c r="F2332" i="2"/>
  <c r="D2333" i="2"/>
  <c r="E2333" i="2" s="1"/>
  <c r="F2333" i="2"/>
  <c r="D2334" i="2"/>
  <c r="E2334" i="2" s="1"/>
  <c r="F2334" i="2"/>
  <c r="D2335" i="2"/>
  <c r="E2335" i="2" s="1"/>
  <c r="F2335" i="2"/>
  <c r="D2336" i="2"/>
  <c r="E2336" i="2" s="1"/>
  <c r="F2336" i="2"/>
  <c r="D2337" i="2"/>
  <c r="E2337" i="2" s="1"/>
  <c r="F2337" i="2"/>
  <c r="D2338" i="2"/>
  <c r="E2338" i="2" s="1"/>
  <c r="F2338" i="2"/>
  <c r="D2339" i="2"/>
  <c r="E2339" i="2" s="1"/>
  <c r="F2339" i="2"/>
  <c r="D2340" i="2"/>
  <c r="E2340" i="2" s="1"/>
  <c r="F2340" i="2"/>
  <c r="D2341" i="2"/>
  <c r="E2341" i="2" s="1"/>
  <c r="F2341" i="2"/>
  <c r="D2342" i="2"/>
  <c r="E2342" i="2" s="1"/>
  <c r="F2342" i="2"/>
  <c r="D2343" i="2"/>
  <c r="E2343" i="2" s="1"/>
  <c r="F2343" i="2"/>
  <c r="D2344" i="2"/>
  <c r="E2344" i="2" s="1"/>
  <c r="F2344" i="2"/>
  <c r="D2345" i="2"/>
  <c r="E2345" i="2" s="1"/>
  <c r="F2345" i="2"/>
  <c r="D2346" i="2"/>
  <c r="E2346" i="2" s="1"/>
  <c r="F2346" i="2"/>
  <c r="D2347" i="2"/>
  <c r="E2347" i="2" s="1"/>
  <c r="F2347" i="2"/>
  <c r="D2348" i="2"/>
  <c r="E2348" i="2" s="1"/>
  <c r="F2348" i="2"/>
  <c r="D2349" i="2"/>
  <c r="E2349" i="2" s="1"/>
  <c r="F2349" i="2"/>
  <c r="D2350" i="2"/>
  <c r="E2350" i="2" s="1"/>
  <c r="F2350" i="2"/>
  <c r="D2351" i="2"/>
  <c r="E2351" i="2" s="1"/>
  <c r="F2351" i="2"/>
  <c r="D2352" i="2"/>
  <c r="E2352" i="2" s="1"/>
  <c r="F2352" i="2"/>
  <c r="D2353" i="2"/>
  <c r="E2353" i="2" s="1"/>
  <c r="F2353" i="2"/>
  <c r="D2354" i="2"/>
  <c r="E2354" i="2" s="1"/>
  <c r="F2354" i="2"/>
  <c r="D2355" i="2"/>
  <c r="E2355" i="2" s="1"/>
  <c r="F2355" i="2"/>
  <c r="D2356" i="2"/>
  <c r="E2356" i="2" s="1"/>
  <c r="F2356" i="2"/>
  <c r="D2357" i="2"/>
  <c r="E2357" i="2" s="1"/>
  <c r="F2357" i="2"/>
  <c r="D2358" i="2"/>
  <c r="E2358" i="2" s="1"/>
  <c r="F2358" i="2"/>
  <c r="D2359" i="2"/>
  <c r="E2359" i="2" s="1"/>
  <c r="F2359" i="2"/>
  <c r="D2360" i="2"/>
  <c r="E2360" i="2" s="1"/>
  <c r="F2360" i="2"/>
  <c r="D2361" i="2"/>
  <c r="E2361" i="2" s="1"/>
  <c r="F2361" i="2"/>
  <c r="D2362" i="2"/>
  <c r="E2362" i="2" s="1"/>
  <c r="F2362" i="2"/>
  <c r="D2363" i="2"/>
  <c r="E2363" i="2" s="1"/>
  <c r="F2363" i="2"/>
  <c r="D2364" i="2"/>
  <c r="E2364" i="2" s="1"/>
  <c r="F2364" i="2"/>
  <c r="D2365" i="2"/>
  <c r="E2365" i="2" s="1"/>
  <c r="F2365" i="2"/>
  <c r="D2366" i="2"/>
  <c r="E2366" i="2" s="1"/>
  <c r="F2366" i="2"/>
  <c r="D2367" i="2"/>
  <c r="E2367" i="2" s="1"/>
  <c r="F2367" i="2"/>
  <c r="D2368" i="2"/>
  <c r="E2368" i="2" s="1"/>
  <c r="F2368" i="2"/>
  <c r="D2369" i="2"/>
  <c r="E2369" i="2" s="1"/>
  <c r="F2369" i="2"/>
  <c r="D2370" i="2"/>
  <c r="E2370" i="2" s="1"/>
  <c r="F2370" i="2"/>
  <c r="D2371" i="2"/>
  <c r="E2371" i="2" s="1"/>
  <c r="F2371" i="2"/>
  <c r="D2372" i="2"/>
  <c r="E2372" i="2" s="1"/>
  <c r="F2372" i="2"/>
  <c r="D2373" i="2"/>
  <c r="E2373" i="2" s="1"/>
  <c r="F2373" i="2"/>
  <c r="D2374" i="2"/>
  <c r="E2374" i="2" s="1"/>
  <c r="F2374" i="2"/>
  <c r="D2375" i="2"/>
  <c r="E2375" i="2" s="1"/>
  <c r="F2375" i="2"/>
  <c r="D2376" i="2"/>
  <c r="E2376" i="2" s="1"/>
  <c r="F2376" i="2"/>
  <c r="D2377" i="2"/>
  <c r="E2377" i="2" s="1"/>
  <c r="F2377" i="2"/>
  <c r="D2378" i="2"/>
  <c r="E2378" i="2" s="1"/>
  <c r="F2378" i="2"/>
  <c r="D2379" i="2"/>
  <c r="E2379" i="2" s="1"/>
  <c r="F2379" i="2"/>
  <c r="D2380" i="2"/>
  <c r="E2380" i="2" s="1"/>
  <c r="F2380" i="2"/>
  <c r="D2381" i="2"/>
  <c r="E2381" i="2" s="1"/>
  <c r="F2381" i="2"/>
  <c r="D2382" i="2"/>
  <c r="E2382" i="2" s="1"/>
  <c r="F2382" i="2"/>
  <c r="D2383" i="2"/>
  <c r="E2383" i="2" s="1"/>
  <c r="F2383" i="2"/>
  <c r="D2384" i="2"/>
  <c r="E2384" i="2" s="1"/>
  <c r="F2384" i="2"/>
  <c r="D2385" i="2"/>
  <c r="E2385" i="2" s="1"/>
  <c r="F2385" i="2"/>
  <c r="D2386" i="2"/>
  <c r="E2386" i="2" s="1"/>
  <c r="F2386" i="2"/>
  <c r="D2387" i="2"/>
  <c r="E2387" i="2" s="1"/>
  <c r="F2387" i="2"/>
  <c r="D2388" i="2"/>
  <c r="E2388" i="2" s="1"/>
  <c r="F2388" i="2"/>
  <c r="D2389" i="2"/>
  <c r="E2389" i="2" s="1"/>
  <c r="F2389" i="2"/>
  <c r="D2390" i="2"/>
  <c r="E2390" i="2" s="1"/>
  <c r="F2390" i="2"/>
  <c r="D2391" i="2"/>
  <c r="E2391" i="2" s="1"/>
  <c r="F2391" i="2"/>
  <c r="D2392" i="2"/>
  <c r="E2392" i="2" s="1"/>
  <c r="F2392" i="2"/>
  <c r="D2393" i="2"/>
  <c r="E2393" i="2" s="1"/>
  <c r="F2393" i="2"/>
  <c r="D2394" i="2"/>
  <c r="E2394" i="2" s="1"/>
  <c r="F2394" i="2"/>
  <c r="D2395" i="2"/>
  <c r="E2395" i="2" s="1"/>
  <c r="F2395" i="2"/>
  <c r="D2396" i="2"/>
  <c r="E2396" i="2" s="1"/>
  <c r="F2396" i="2"/>
  <c r="D2397" i="2"/>
  <c r="E2397" i="2" s="1"/>
  <c r="F2397" i="2"/>
  <c r="D2398" i="2"/>
  <c r="E2398" i="2" s="1"/>
  <c r="F2398" i="2"/>
  <c r="D2399" i="2"/>
  <c r="E2399" i="2" s="1"/>
  <c r="F2399" i="2"/>
  <c r="D2400" i="2"/>
  <c r="E2400" i="2" s="1"/>
  <c r="F2400" i="2"/>
  <c r="D2401" i="2"/>
  <c r="E2401" i="2" s="1"/>
  <c r="F2401" i="2"/>
  <c r="D2402" i="2"/>
  <c r="E2402" i="2" s="1"/>
  <c r="F2402" i="2"/>
  <c r="D2403" i="2"/>
  <c r="E2403" i="2" s="1"/>
  <c r="F2403" i="2"/>
  <c r="D2404" i="2"/>
  <c r="E2404" i="2" s="1"/>
  <c r="F2404" i="2"/>
  <c r="D2405" i="2"/>
  <c r="E2405" i="2" s="1"/>
  <c r="F2405" i="2"/>
  <c r="D2406" i="2"/>
  <c r="E2406" i="2" s="1"/>
  <c r="F2406" i="2"/>
  <c r="D2407" i="2"/>
  <c r="E2407" i="2" s="1"/>
  <c r="F2407" i="2"/>
  <c r="D2408" i="2"/>
  <c r="E2408" i="2" s="1"/>
  <c r="F2408" i="2"/>
  <c r="D2409" i="2"/>
  <c r="E2409" i="2" s="1"/>
  <c r="F2409" i="2"/>
  <c r="D2410" i="2"/>
  <c r="E2410" i="2" s="1"/>
  <c r="F2410" i="2"/>
  <c r="D2411" i="2"/>
  <c r="E2411" i="2" s="1"/>
  <c r="F2411" i="2"/>
  <c r="D2412" i="2"/>
  <c r="E2412" i="2" s="1"/>
  <c r="F2412" i="2"/>
  <c r="D2413" i="2"/>
  <c r="E2413" i="2" s="1"/>
  <c r="F2413" i="2"/>
  <c r="D2414" i="2"/>
  <c r="E2414" i="2" s="1"/>
  <c r="F2414" i="2"/>
  <c r="D2415" i="2"/>
  <c r="E2415" i="2" s="1"/>
  <c r="F2415" i="2"/>
  <c r="D2416" i="2"/>
  <c r="E2416" i="2" s="1"/>
  <c r="F2416" i="2"/>
  <c r="D2417" i="2"/>
  <c r="E2417" i="2" s="1"/>
  <c r="F2417" i="2"/>
  <c r="D2418" i="2"/>
  <c r="E2418" i="2" s="1"/>
  <c r="F2418" i="2"/>
  <c r="D2419" i="2"/>
  <c r="E2419" i="2" s="1"/>
  <c r="F2419" i="2"/>
  <c r="D2420" i="2"/>
  <c r="E2420" i="2" s="1"/>
  <c r="F2420" i="2"/>
  <c r="D2421" i="2"/>
  <c r="E2421" i="2" s="1"/>
  <c r="F2421" i="2"/>
  <c r="D2422" i="2"/>
  <c r="E2422" i="2" s="1"/>
  <c r="F2422" i="2"/>
  <c r="D2423" i="2"/>
  <c r="E2423" i="2" s="1"/>
  <c r="F2423" i="2"/>
  <c r="D2424" i="2"/>
  <c r="E2424" i="2" s="1"/>
  <c r="F2424" i="2"/>
  <c r="D2425" i="2"/>
  <c r="E2425" i="2" s="1"/>
  <c r="F2425" i="2"/>
  <c r="D2426" i="2"/>
  <c r="E2426" i="2" s="1"/>
  <c r="F2426" i="2"/>
  <c r="D2427" i="2"/>
  <c r="E2427" i="2" s="1"/>
  <c r="F2427" i="2"/>
  <c r="D2428" i="2"/>
  <c r="E2428" i="2" s="1"/>
  <c r="F2428" i="2"/>
  <c r="D2429" i="2"/>
  <c r="E2429" i="2" s="1"/>
  <c r="F2429" i="2"/>
  <c r="D2430" i="2"/>
  <c r="E2430" i="2" s="1"/>
  <c r="F2430" i="2"/>
  <c r="D2431" i="2"/>
  <c r="E2431" i="2" s="1"/>
  <c r="F2431" i="2"/>
  <c r="D2432" i="2"/>
  <c r="E2432" i="2" s="1"/>
  <c r="F2432" i="2"/>
  <c r="D2433" i="2"/>
  <c r="E2433" i="2" s="1"/>
  <c r="F2433" i="2"/>
  <c r="D2434" i="2"/>
  <c r="E2434" i="2" s="1"/>
  <c r="F2434" i="2"/>
  <c r="D2435" i="2"/>
  <c r="E2435" i="2" s="1"/>
  <c r="F2435" i="2"/>
  <c r="D2436" i="2"/>
  <c r="E2436" i="2" s="1"/>
  <c r="F2436" i="2"/>
  <c r="D2437" i="2"/>
  <c r="E2437" i="2" s="1"/>
  <c r="F2437" i="2"/>
  <c r="D2438" i="2"/>
  <c r="E2438" i="2" s="1"/>
  <c r="F2438" i="2"/>
  <c r="D2439" i="2"/>
  <c r="E2439" i="2" s="1"/>
  <c r="F2439" i="2"/>
  <c r="D2440" i="2"/>
  <c r="E2440" i="2" s="1"/>
  <c r="F2440" i="2"/>
  <c r="D2441" i="2"/>
  <c r="E2441" i="2" s="1"/>
  <c r="F2441" i="2"/>
  <c r="D2442" i="2"/>
  <c r="E2442" i="2" s="1"/>
  <c r="F2442" i="2"/>
  <c r="D2443" i="2"/>
  <c r="E2443" i="2" s="1"/>
  <c r="F2443" i="2"/>
  <c r="D2444" i="2"/>
  <c r="E2444" i="2" s="1"/>
  <c r="F2444" i="2"/>
  <c r="D2445" i="2"/>
  <c r="E2445" i="2" s="1"/>
  <c r="F2445" i="2"/>
  <c r="D2446" i="2"/>
  <c r="E2446" i="2" s="1"/>
  <c r="F2446" i="2"/>
  <c r="D2447" i="2"/>
  <c r="E2447" i="2" s="1"/>
  <c r="F2447" i="2"/>
  <c r="D2448" i="2"/>
  <c r="E2448" i="2" s="1"/>
  <c r="F2448" i="2"/>
  <c r="D2449" i="2"/>
  <c r="E2449" i="2" s="1"/>
  <c r="F2449" i="2"/>
  <c r="D2450" i="2"/>
  <c r="E2450" i="2" s="1"/>
  <c r="F2450" i="2"/>
  <c r="D2451" i="2"/>
  <c r="E2451" i="2" s="1"/>
  <c r="F2451" i="2"/>
  <c r="D2452" i="2"/>
  <c r="E2452" i="2" s="1"/>
  <c r="F2452" i="2"/>
  <c r="D2453" i="2"/>
  <c r="F2453" i="2"/>
  <c r="D2454" i="2"/>
  <c r="E2454" i="2" s="1"/>
  <c r="F2454" i="2"/>
  <c r="D2455" i="2"/>
  <c r="E2455" i="2" s="1"/>
  <c r="F2455" i="2"/>
  <c r="D2456" i="2"/>
  <c r="E2456" i="2" s="1"/>
  <c r="F2456" i="2"/>
  <c r="D2457" i="2"/>
  <c r="E2457" i="2" s="1"/>
  <c r="F2457" i="2"/>
  <c r="D2458" i="2"/>
  <c r="E2458" i="2" s="1"/>
  <c r="F2458" i="2"/>
  <c r="D2459" i="2"/>
  <c r="E2459" i="2" s="1"/>
  <c r="F2459" i="2"/>
  <c r="D2460" i="2"/>
  <c r="E2460" i="2" s="1"/>
  <c r="F2460" i="2"/>
  <c r="D2461" i="2"/>
  <c r="E2461" i="2" s="1"/>
  <c r="F2461" i="2"/>
  <c r="D2462" i="2"/>
  <c r="E2462" i="2" s="1"/>
  <c r="F2462" i="2"/>
  <c r="D2463" i="2"/>
  <c r="E2463" i="2" s="1"/>
  <c r="F2463" i="2"/>
  <c r="D2464" i="2"/>
  <c r="E2464" i="2" s="1"/>
  <c r="F2464" i="2"/>
  <c r="D2465" i="2"/>
  <c r="E2465" i="2" s="1"/>
  <c r="F2465" i="2"/>
  <c r="D2466" i="2"/>
  <c r="E2466" i="2" s="1"/>
  <c r="F2466" i="2"/>
  <c r="D2467" i="2"/>
  <c r="E2467" i="2" s="1"/>
  <c r="F2467" i="2"/>
  <c r="D2468" i="2"/>
  <c r="E2468" i="2" s="1"/>
  <c r="F2468" i="2"/>
  <c r="D2469" i="2"/>
  <c r="E2469" i="2" s="1"/>
  <c r="F2469" i="2"/>
  <c r="D2470" i="2"/>
  <c r="E2470" i="2" s="1"/>
  <c r="F2470" i="2"/>
  <c r="D2471" i="2"/>
  <c r="E2471" i="2" s="1"/>
  <c r="F2471" i="2"/>
  <c r="D2472" i="2"/>
  <c r="E2472" i="2" s="1"/>
  <c r="F2472" i="2"/>
  <c r="D2473" i="2"/>
  <c r="E2473" i="2" s="1"/>
  <c r="F2473" i="2"/>
  <c r="D2474" i="2"/>
  <c r="E2474" i="2" s="1"/>
  <c r="F2474" i="2"/>
  <c r="D2475" i="2"/>
  <c r="E2475" i="2" s="1"/>
  <c r="F2475" i="2"/>
  <c r="D2476" i="2"/>
  <c r="E2476" i="2" s="1"/>
  <c r="F2476" i="2"/>
  <c r="D2477" i="2"/>
  <c r="E2477" i="2" s="1"/>
  <c r="F2477" i="2"/>
  <c r="D2478" i="2"/>
  <c r="E2478" i="2" s="1"/>
  <c r="F2478" i="2"/>
  <c r="D2479" i="2"/>
  <c r="E2479" i="2" s="1"/>
  <c r="F2479" i="2"/>
  <c r="D2480" i="2"/>
  <c r="E2480" i="2" s="1"/>
  <c r="F2480" i="2"/>
  <c r="D2481" i="2"/>
  <c r="E2481" i="2" s="1"/>
  <c r="F2481" i="2"/>
  <c r="D2482" i="2"/>
  <c r="E2482" i="2" s="1"/>
  <c r="F2482" i="2"/>
  <c r="D2483" i="2"/>
  <c r="E2483" i="2" s="1"/>
  <c r="F2483" i="2"/>
  <c r="D2484" i="2"/>
  <c r="E2484" i="2" s="1"/>
  <c r="F2484" i="2"/>
  <c r="D2485" i="2"/>
  <c r="E2485" i="2" s="1"/>
  <c r="F2485" i="2"/>
  <c r="D2486" i="2"/>
  <c r="E2486" i="2" s="1"/>
  <c r="F2486" i="2"/>
  <c r="D2487" i="2"/>
  <c r="E2487" i="2" s="1"/>
  <c r="F2487" i="2"/>
  <c r="D2488" i="2"/>
  <c r="E2488" i="2" s="1"/>
  <c r="F2488" i="2"/>
  <c r="D2489" i="2"/>
  <c r="E2489" i="2" s="1"/>
  <c r="F2489" i="2"/>
  <c r="D2490" i="2"/>
  <c r="E2490" i="2" s="1"/>
  <c r="F2490" i="2"/>
  <c r="D2491" i="2"/>
  <c r="E2491" i="2" s="1"/>
  <c r="F2491" i="2"/>
  <c r="D2492" i="2"/>
  <c r="E2492" i="2" s="1"/>
  <c r="F2492" i="2"/>
  <c r="D2493" i="2"/>
  <c r="E2493" i="2" s="1"/>
  <c r="F2493" i="2"/>
  <c r="D2494" i="2"/>
  <c r="E2494" i="2" s="1"/>
  <c r="F2494" i="2"/>
  <c r="D2495" i="2"/>
  <c r="E2495" i="2" s="1"/>
  <c r="F2495" i="2"/>
  <c r="D2496" i="2"/>
  <c r="E2496" i="2" s="1"/>
  <c r="F2496" i="2"/>
  <c r="D2497" i="2"/>
  <c r="E2497" i="2" s="1"/>
  <c r="F2497" i="2"/>
  <c r="D2498" i="2"/>
  <c r="E2498" i="2" s="1"/>
  <c r="F2498" i="2"/>
  <c r="D2499" i="2"/>
  <c r="E2499" i="2" s="1"/>
  <c r="F2499" i="2"/>
  <c r="D2500" i="2"/>
  <c r="E2500" i="2" s="1"/>
  <c r="F2500" i="2"/>
  <c r="D2501" i="2"/>
  <c r="E2501" i="2" s="1"/>
  <c r="F2501" i="2"/>
  <c r="D2502" i="2"/>
  <c r="E2502" i="2" s="1"/>
  <c r="F2502" i="2"/>
  <c r="D2503" i="2"/>
  <c r="E2503" i="2" s="1"/>
  <c r="F2503" i="2"/>
  <c r="D2504" i="2"/>
  <c r="E2504" i="2" s="1"/>
  <c r="F2504" i="2"/>
  <c r="D2505" i="2"/>
  <c r="E2505" i="2" s="1"/>
  <c r="F2505" i="2"/>
  <c r="D2506" i="2"/>
  <c r="E2506" i="2" s="1"/>
  <c r="F2506" i="2"/>
  <c r="D2507" i="2"/>
  <c r="E2507" i="2" s="1"/>
  <c r="F2507" i="2"/>
  <c r="D2508" i="2"/>
  <c r="E2508" i="2" s="1"/>
  <c r="F2508" i="2"/>
  <c r="D2509" i="2"/>
  <c r="E2509" i="2" s="1"/>
  <c r="F2509" i="2"/>
  <c r="D2510" i="2"/>
  <c r="E2510" i="2" s="1"/>
  <c r="F2510" i="2"/>
  <c r="D2511" i="2"/>
  <c r="E2511" i="2" s="1"/>
  <c r="F2511" i="2"/>
  <c r="D2512" i="2"/>
  <c r="E2512" i="2" s="1"/>
  <c r="F2512" i="2"/>
  <c r="D2513" i="2"/>
  <c r="E2513" i="2" s="1"/>
  <c r="F2513" i="2"/>
  <c r="D2514" i="2"/>
  <c r="E2514" i="2" s="1"/>
  <c r="F2514" i="2"/>
  <c r="D2515" i="2"/>
  <c r="E2515" i="2" s="1"/>
  <c r="F2515" i="2"/>
  <c r="D2516" i="2"/>
  <c r="E2516" i="2" s="1"/>
  <c r="F2516" i="2"/>
  <c r="D2517" i="2"/>
  <c r="E2517" i="2" s="1"/>
  <c r="F2517" i="2"/>
  <c r="D2518" i="2"/>
  <c r="E2518" i="2" s="1"/>
  <c r="F2518" i="2"/>
  <c r="D2519" i="2"/>
  <c r="E2519" i="2" s="1"/>
  <c r="F2519" i="2"/>
  <c r="D2520" i="2"/>
  <c r="E2520" i="2" s="1"/>
  <c r="F2520" i="2"/>
  <c r="D2521" i="2"/>
  <c r="E2521" i="2" s="1"/>
  <c r="F2521" i="2"/>
  <c r="D2522" i="2"/>
  <c r="E2522" i="2" s="1"/>
  <c r="F2522" i="2"/>
  <c r="D2523" i="2"/>
  <c r="E2523" i="2" s="1"/>
  <c r="F2523" i="2"/>
  <c r="D2524" i="2"/>
  <c r="E2524" i="2" s="1"/>
  <c r="F2524" i="2"/>
  <c r="D2525" i="2"/>
  <c r="E2525" i="2" s="1"/>
  <c r="F2525" i="2"/>
  <c r="D2526" i="2"/>
  <c r="E2526" i="2" s="1"/>
  <c r="F2526" i="2"/>
  <c r="D2527" i="2"/>
  <c r="E2527" i="2" s="1"/>
  <c r="F2527" i="2"/>
  <c r="D2528" i="2"/>
  <c r="E2528" i="2" s="1"/>
  <c r="F2528" i="2"/>
  <c r="D2529" i="2"/>
  <c r="E2529" i="2" s="1"/>
  <c r="F2529" i="2"/>
  <c r="D2530" i="2"/>
  <c r="E2530" i="2" s="1"/>
  <c r="F2530" i="2"/>
  <c r="D2531" i="2"/>
  <c r="E2531" i="2" s="1"/>
  <c r="F2531" i="2"/>
  <c r="D2532" i="2"/>
  <c r="E2532" i="2" s="1"/>
  <c r="F2532" i="2"/>
  <c r="D2533" i="2"/>
  <c r="E2533" i="2" s="1"/>
  <c r="F2533" i="2"/>
  <c r="D2534" i="2"/>
  <c r="E2534" i="2" s="1"/>
  <c r="F2534" i="2"/>
  <c r="D2535" i="2"/>
  <c r="E2535" i="2" s="1"/>
  <c r="F2535" i="2"/>
  <c r="D2536" i="2"/>
  <c r="E2536" i="2" s="1"/>
  <c r="F2536" i="2"/>
  <c r="D2537" i="2"/>
  <c r="E2537" i="2" s="1"/>
  <c r="F2537" i="2"/>
  <c r="D2538" i="2"/>
  <c r="E2538" i="2" s="1"/>
  <c r="F2538" i="2"/>
  <c r="D2539" i="2"/>
  <c r="E2539" i="2" s="1"/>
  <c r="F2539" i="2"/>
  <c r="D2540" i="2"/>
  <c r="E2540" i="2" s="1"/>
  <c r="F2540" i="2"/>
  <c r="D2541" i="2"/>
  <c r="E2541" i="2" s="1"/>
  <c r="F2541" i="2"/>
  <c r="D2542" i="2"/>
  <c r="E2542" i="2" s="1"/>
  <c r="F2542" i="2"/>
  <c r="D2543" i="2"/>
  <c r="E2543" i="2" s="1"/>
  <c r="F2543" i="2"/>
  <c r="D2544" i="2"/>
  <c r="E2544" i="2" s="1"/>
  <c r="F2544" i="2"/>
  <c r="D2545" i="2"/>
  <c r="E2545" i="2" s="1"/>
  <c r="F2545" i="2"/>
  <c r="D2546" i="2"/>
  <c r="E2546" i="2" s="1"/>
  <c r="F2546" i="2"/>
  <c r="D2547" i="2"/>
  <c r="F2547" i="2"/>
  <c r="D2548" i="2"/>
  <c r="E2548" i="2" s="1"/>
  <c r="F2548" i="2"/>
  <c r="D2549" i="2"/>
  <c r="E2549" i="2" s="1"/>
  <c r="F2549" i="2"/>
  <c r="D2550" i="2"/>
  <c r="E2550" i="2" s="1"/>
  <c r="F2550" i="2"/>
  <c r="D2551" i="2"/>
  <c r="E2551" i="2" s="1"/>
  <c r="F2551" i="2"/>
  <c r="D2552" i="2"/>
  <c r="E2552" i="2" s="1"/>
  <c r="F2552" i="2"/>
  <c r="D2553" i="2"/>
  <c r="E2553" i="2" s="1"/>
  <c r="F2553" i="2"/>
  <c r="D2554" i="2"/>
  <c r="E2554" i="2" s="1"/>
  <c r="F2554" i="2"/>
  <c r="D2555" i="2"/>
  <c r="E2555" i="2" s="1"/>
  <c r="F2555" i="2"/>
  <c r="D2556" i="2"/>
  <c r="E2556" i="2" s="1"/>
  <c r="F2556" i="2"/>
  <c r="D2557" i="2"/>
  <c r="E2557" i="2" s="1"/>
  <c r="F2557" i="2"/>
  <c r="D2558" i="2"/>
  <c r="E2558" i="2" s="1"/>
  <c r="F2558" i="2"/>
  <c r="D2559" i="2"/>
  <c r="E2559" i="2" s="1"/>
  <c r="F2559" i="2"/>
  <c r="D2560" i="2"/>
  <c r="E2560" i="2" s="1"/>
  <c r="F2560" i="2"/>
  <c r="D2561" i="2"/>
  <c r="E2561" i="2" s="1"/>
  <c r="F2561" i="2"/>
  <c r="D2562" i="2"/>
  <c r="E2562" i="2" s="1"/>
  <c r="F2562" i="2"/>
  <c r="D2563" i="2"/>
  <c r="E2563" i="2" s="1"/>
  <c r="F2563" i="2"/>
  <c r="D2564" i="2"/>
  <c r="E2564" i="2" s="1"/>
  <c r="F2564" i="2"/>
  <c r="D2565" i="2"/>
  <c r="E2565" i="2" s="1"/>
  <c r="F2565" i="2"/>
  <c r="D2566" i="2"/>
  <c r="E2566" i="2" s="1"/>
  <c r="F2566" i="2"/>
  <c r="D2567" i="2"/>
  <c r="E2567" i="2" s="1"/>
  <c r="F2567" i="2"/>
  <c r="D2568" i="2"/>
  <c r="E2568" i="2" s="1"/>
  <c r="F2568" i="2"/>
  <c r="D2569" i="2"/>
  <c r="E2569" i="2" s="1"/>
  <c r="F2569" i="2"/>
  <c r="D2570" i="2"/>
  <c r="E2570" i="2" s="1"/>
  <c r="F2570" i="2"/>
  <c r="D2571" i="2"/>
  <c r="E2571" i="2" s="1"/>
  <c r="F2571" i="2"/>
  <c r="D2572" i="2"/>
  <c r="E2572" i="2" s="1"/>
  <c r="F2572" i="2"/>
  <c r="D2573" i="2"/>
  <c r="E2573" i="2" s="1"/>
  <c r="F2573" i="2"/>
  <c r="D2574" i="2"/>
  <c r="E2574" i="2" s="1"/>
  <c r="F2574" i="2"/>
  <c r="D2575" i="2"/>
  <c r="E2575" i="2" s="1"/>
  <c r="F2575" i="2"/>
  <c r="D2576" i="2"/>
  <c r="E2576" i="2" s="1"/>
  <c r="F2576" i="2"/>
  <c r="D2577" i="2"/>
  <c r="E2577" i="2" s="1"/>
  <c r="F2577" i="2"/>
  <c r="D2578" i="2"/>
  <c r="E2578" i="2" s="1"/>
  <c r="F2578" i="2"/>
  <c r="D2579" i="2"/>
  <c r="E2579" i="2" s="1"/>
  <c r="F2579" i="2"/>
  <c r="D2580" i="2"/>
  <c r="E2580" i="2" s="1"/>
  <c r="F2580" i="2"/>
  <c r="D2581" i="2"/>
  <c r="E2581" i="2" s="1"/>
  <c r="F2581" i="2"/>
  <c r="D2582" i="2"/>
  <c r="E2582" i="2" s="1"/>
  <c r="F2582" i="2"/>
  <c r="D2583" i="2"/>
  <c r="E2583" i="2" s="1"/>
  <c r="F2583" i="2"/>
  <c r="D2584" i="2"/>
  <c r="E2584" i="2" s="1"/>
  <c r="F2584" i="2"/>
  <c r="D2585" i="2"/>
  <c r="E2585" i="2" s="1"/>
  <c r="F2585" i="2"/>
  <c r="D2586" i="2"/>
  <c r="E2586" i="2" s="1"/>
  <c r="F2586" i="2"/>
  <c r="D2587" i="2"/>
  <c r="E2587" i="2" s="1"/>
  <c r="F2587" i="2"/>
  <c r="D2588" i="2"/>
  <c r="E2588" i="2" s="1"/>
  <c r="F2588" i="2"/>
  <c r="D2589" i="2"/>
  <c r="E2589" i="2" s="1"/>
  <c r="F2589" i="2"/>
  <c r="D2590" i="2"/>
  <c r="E2590" i="2" s="1"/>
  <c r="F2590" i="2"/>
  <c r="D2591" i="2"/>
  <c r="E2591" i="2" s="1"/>
  <c r="F2591" i="2"/>
  <c r="D2592" i="2"/>
  <c r="E2592" i="2" s="1"/>
  <c r="F2592" i="2"/>
  <c r="D2593" i="2"/>
  <c r="E2593" i="2" s="1"/>
  <c r="F2593" i="2"/>
  <c r="D2594" i="2"/>
  <c r="E2594" i="2" s="1"/>
  <c r="F2594" i="2"/>
  <c r="D2595" i="2"/>
  <c r="E2595" i="2" s="1"/>
  <c r="F2595" i="2"/>
  <c r="D2596" i="2"/>
  <c r="E2596" i="2" s="1"/>
  <c r="F2596" i="2"/>
  <c r="D2597" i="2"/>
  <c r="E2597" i="2" s="1"/>
  <c r="F2597" i="2"/>
  <c r="D2598" i="2"/>
  <c r="E2598" i="2" s="1"/>
  <c r="F2598" i="2"/>
  <c r="D2599" i="2"/>
  <c r="E2599" i="2" s="1"/>
  <c r="F2599" i="2"/>
  <c r="D2600" i="2"/>
  <c r="E2600" i="2" s="1"/>
  <c r="F2600" i="2"/>
  <c r="D2601" i="2"/>
  <c r="E2601" i="2" s="1"/>
  <c r="F2601" i="2"/>
  <c r="D2602" i="2"/>
  <c r="E2602" i="2" s="1"/>
  <c r="F2602" i="2"/>
  <c r="D2603" i="2"/>
  <c r="E2603" i="2" s="1"/>
  <c r="F2603" i="2"/>
  <c r="D2604" i="2"/>
  <c r="E2604" i="2" s="1"/>
  <c r="F2604" i="2"/>
  <c r="D2605" i="2"/>
  <c r="E2605" i="2" s="1"/>
  <c r="F2605" i="2"/>
  <c r="D2606" i="2"/>
  <c r="E2606" i="2" s="1"/>
  <c r="F2606" i="2"/>
  <c r="D2607" i="2"/>
  <c r="E2607" i="2" s="1"/>
  <c r="F2607" i="2"/>
  <c r="D2608" i="2"/>
  <c r="E2608" i="2" s="1"/>
  <c r="F2608" i="2"/>
  <c r="D2609" i="2"/>
  <c r="E2609" i="2" s="1"/>
  <c r="F2609" i="2"/>
  <c r="D2610" i="2"/>
  <c r="E2610" i="2" s="1"/>
  <c r="F2610" i="2"/>
  <c r="D2611" i="2"/>
  <c r="E2611" i="2" s="1"/>
  <c r="F2611" i="2"/>
  <c r="D2612" i="2"/>
  <c r="E2612" i="2" s="1"/>
  <c r="F2612" i="2"/>
  <c r="D2613" i="2"/>
  <c r="E2613" i="2" s="1"/>
  <c r="F2613" i="2"/>
  <c r="D2614" i="2"/>
  <c r="E2614" i="2" s="1"/>
  <c r="F2614" i="2"/>
  <c r="D2615" i="2"/>
  <c r="E2615" i="2" s="1"/>
  <c r="F2615" i="2"/>
  <c r="D2616" i="2"/>
  <c r="E2616" i="2" s="1"/>
  <c r="F2616" i="2"/>
  <c r="D2617" i="2"/>
  <c r="E2617" i="2" s="1"/>
  <c r="F2617" i="2"/>
  <c r="D2618" i="2"/>
  <c r="E2618" i="2" s="1"/>
  <c r="F2618" i="2"/>
  <c r="D2619" i="2"/>
  <c r="E2619" i="2" s="1"/>
  <c r="F2619" i="2"/>
  <c r="D2620" i="2"/>
  <c r="E2620" i="2" s="1"/>
  <c r="F2620" i="2"/>
  <c r="D2621" i="2"/>
  <c r="E2621" i="2" s="1"/>
  <c r="F2621" i="2"/>
  <c r="D2622" i="2"/>
  <c r="E2622" i="2" s="1"/>
  <c r="F2622" i="2"/>
  <c r="D2623" i="2"/>
  <c r="E2623" i="2" s="1"/>
  <c r="F2623" i="2"/>
  <c r="D2624" i="2"/>
  <c r="E2624" i="2" s="1"/>
  <c r="F2624" i="2"/>
  <c r="D2625" i="2"/>
  <c r="E2625" i="2" s="1"/>
  <c r="F2625" i="2"/>
  <c r="D2626" i="2"/>
  <c r="E2626" i="2" s="1"/>
  <c r="F2626" i="2"/>
  <c r="D2627" i="2"/>
  <c r="E2627" i="2" s="1"/>
  <c r="F2627" i="2"/>
  <c r="D2628" i="2"/>
  <c r="E2628" i="2" s="1"/>
  <c r="F2628" i="2"/>
  <c r="D2629" i="2"/>
  <c r="E2629" i="2" s="1"/>
  <c r="F2629" i="2"/>
  <c r="D2630" i="2"/>
  <c r="E2630" i="2" s="1"/>
  <c r="F2630" i="2"/>
  <c r="D2631" i="2"/>
  <c r="E2631" i="2" s="1"/>
  <c r="F2631" i="2"/>
  <c r="D2632" i="2"/>
  <c r="E2632" i="2" s="1"/>
  <c r="F2632" i="2"/>
  <c r="D2633" i="2"/>
  <c r="E2633" i="2" s="1"/>
  <c r="F2633" i="2"/>
  <c r="D2634" i="2"/>
  <c r="E2634" i="2" s="1"/>
  <c r="F2634" i="2"/>
  <c r="D2635" i="2"/>
  <c r="E2635" i="2" s="1"/>
  <c r="F2635" i="2"/>
  <c r="D2636" i="2"/>
  <c r="E2636" i="2" s="1"/>
  <c r="F2636" i="2"/>
  <c r="D2637" i="2"/>
  <c r="E2637" i="2" s="1"/>
  <c r="F2637" i="2"/>
  <c r="D2638" i="2"/>
  <c r="E2638" i="2" s="1"/>
  <c r="F2638" i="2"/>
  <c r="D2639" i="2"/>
  <c r="E2639" i="2" s="1"/>
  <c r="F2639" i="2"/>
  <c r="D2640" i="2"/>
  <c r="E2640" i="2" s="1"/>
  <c r="F2640" i="2"/>
  <c r="D2641" i="2"/>
  <c r="E2641" i="2" s="1"/>
  <c r="F2641" i="2"/>
  <c r="D2642" i="2"/>
  <c r="E2642" i="2" s="1"/>
  <c r="F2642" i="2"/>
  <c r="D2643" i="2"/>
  <c r="E2643" i="2" s="1"/>
  <c r="F2643" i="2"/>
  <c r="D2644" i="2"/>
  <c r="E2644" i="2" s="1"/>
  <c r="F2644" i="2"/>
  <c r="D2645" i="2"/>
  <c r="E2645" i="2" s="1"/>
  <c r="F2645" i="2"/>
  <c r="D2646" i="2"/>
  <c r="E2646" i="2" s="1"/>
  <c r="F2646" i="2"/>
  <c r="D2647" i="2"/>
  <c r="E2647" i="2" s="1"/>
  <c r="F2647" i="2"/>
  <c r="D2648" i="2"/>
  <c r="E2648" i="2" s="1"/>
  <c r="F2648" i="2"/>
  <c r="D2649" i="2"/>
  <c r="E2649" i="2" s="1"/>
  <c r="F2649" i="2"/>
  <c r="D2650" i="2"/>
  <c r="E2650" i="2" s="1"/>
  <c r="F2650" i="2"/>
  <c r="D2651" i="2"/>
  <c r="E2651" i="2" s="1"/>
  <c r="F2651" i="2"/>
  <c r="D2652" i="2"/>
  <c r="E2652" i="2" s="1"/>
  <c r="F2652" i="2"/>
  <c r="D2653" i="2"/>
  <c r="E2653" i="2" s="1"/>
  <c r="F2653" i="2"/>
  <c r="D2654" i="2"/>
  <c r="E2654" i="2" s="1"/>
  <c r="F2654" i="2"/>
  <c r="D2655" i="2"/>
  <c r="E2655" i="2" s="1"/>
  <c r="F2655" i="2"/>
  <c r="D2656" i="2"/>
  <c r="E2656" i="2" s="1"/>
  <c r="F2656" i="2"/>
  <c r="D2657" i="2"/>
  <c r="E2657" i="2" s="1"/>
  <c r="F2657" i="2"/>
  <c r="D2658" i="2"/>
  <c r="E2658" i="2" s="1"/>
  <c r="F2658" i="2"/>
  <c r="D2659" i="2"/>
  <c r="E2659" i="2" s="1"/>
  <c r="F2659" i="2"/>
  <c r="D2660" i="2"/>
  <c r="E2660" i="2" s="1"/>
  <c r="F2660" i="2"/>
  <c r="D2661" i="2"/>
  <c r="E2661" i="2" s="1"/>
  <c r="F2661" i="2"/>
  <c r="D2662" i="2"/>
  <c r="E2662" i="2" s="1"/>
  <c r="F2662" i="2"/>
  <c r="D2663" i="2"/>
  <c r="E2663" i="2" s="1"/>
  <c r="F2663" i="2"/>
  <c r="D2664" i="2"/>
  <c r="E2664" i="2" s="1"/>
  <c r="F2664" i="2"/>
  <c r="D2665" i="2"/>
  <c r="E2665" i="2" s="1"/>
  <c r="F2665" i="2"/>
  <c r="D2666" i="2"/>
  <c r="E2666" i="2" s="1"/>
  <c r="F2666" i="2"/>
  <c r="D2667" i="2"/>
  <c r="E2667" i="2" s="1"/>
  <c r="F2667" i="2"/>
  <c r="D2668" i="2"/>
  <c r="E2668" i="2" s="1"/>
  <c r="F2668" i="2"/>
  <c r="D2669" i="2"/>
  <c r="E2669" i="2" s="1"/>
  <c r="F2669" i="2"/>
  <c r="D2670" i="2"/>
  <c r="E2670" i="2" s="1"/>
  <c r="F2670" i="2"/>
  <c r="D2671" i="2"/>
  <c r="E2671" i="2" s="1"/>
  <c r="F2671" i="2"/>
  <c r="D2672" i="2"/>
  <c r="E2672" i="2" s="1"/>
  <c r="F2672" i="2"/>
  <c r="D2673" i="2"/>
  <c r="E2673" i="2" s="1"/>
  <c r="F2673" i="2"/>
  <c r="D2674" i="2"/>
  <c r="E2674" i="2" s="1"/>
  <c r="F2674" i="2"/>
  <c r="D2675" i="2"/>
  <c r="E2675" i="2" s="1"/>
  <c r="F2675" i="2"/>
  <c r="D2676" i="2"/>
  <c r="E2676" i="2" s="1"/>
  <c r="F2676" i="2"/>
  <c r="D2677" i="2"/>
  <c r="E2677" i="2" s="1"/>
  <c r="F2677" i="2"/>
  <c r="D2678" i="2"/>
  <c r="E2678" i="2" s="1"/>
  <c r="F2678" i="2"/>
  <c r="D2679" i="2"/>
  <c r="E2679" i="2" s="1"/>
  <c r="F2679" i="2"/>
  <c r="D2680" i="2"/>
  <c r="E2680" i="2" s="1"/>
  <c r="F2680" i="2"/>
  <c r="D2681" i="2"/>
  <c r="E2681" i="2" s="1"/>
  <c r="F2681" i="2"/>
  <c r="D2682" i="2"/>
  <c r="E2682" i="2" s="1"/>
  <c r="F2682" i="2"/>
  <c r="D2683" i="2"/>
  <c r="E2683" i="2" s="1"/>
  <c r="F2683" i="2"/>
  <c r="D2684" i="2"/>
  <c r="E2684" i="2" s="1"/>
  <c r="F2684" i="2"/>
  <c r="D2685" i="2"/>
  <c r="E2685" i="2" s="1"/>
  <c r="F2685" i="2"/>
  <c r="D2686" i="2"/>
  <c r="E2686" i="2" s="1"/>
  <c r="F2686" i="2"/>
  <c r="D2687" i="2"/>
  <c r="E2687" i="2" s="1"/>
  <c r="F2687" i="2"/>
  <c r="D2688" i="2"/>
  <c r="E2688" i="2" s="1"/>
  <c r="F2688" i="2"/>
  <c r="D2689" i="2"/>
  <c r="E2689" i="2" s="1"/>
  <c r="F2689" i="2"/>
  <c r="D2690" i="2"/>
  <c r="E2690" i="2" s="1"/>
  <c r="F2690" i="2"/>
  <c r="D2691" i="2"/>
  <c r="E2691" i="2" s="1"/>
  <c r="F2691" i="2"/>
  <c r="D2692" i="2"/>
  <c r="E2692" i="2" s="1"/>
  <c r="F2692" i="2"/>
  <c r="D2693" i="2"/>
  <c r="E2693" i="2" s="1"/>
  <c r="F2693" i="2"/>
  <c r="D2694" i="2"/>
  <c r="E2694" i="2" s="1"/>
  <c r="F2694" i="2"/>
  <c r="D2695" i="2"/>
  <c r="E2695" i="2" s="1"/>
  <c r="F2695" i="2"/>
  <c r="D2696" i="2"/>
  <c r="E2696" i="2" s="1"/>
  <c r="F2696" i="2"/>
  <c r="D2697" i="2"/>
  <c r="E2697" i="2" s="1"/>
  <c r="F2697" i="2"/>
  <c r="D2698" i="2"/>
  <c r="E2698" i="2" s="1"/>
  <c r="F2698" i="2"/>
  <c r="D2699" i="2"/>
  <c r="E2699" i="2" s="1"/>
  <c r="F2699" i="2"/>
  <c r="D2700" i="2"/>
  <c r="E2700" i="2" s="1"/>
  <c r="F2700" i="2"/>
  <c r="D2701" i="2"/>
  <c r="E2701" i="2" s="1"/>
  <c r="F2701" i="2"/>
  <c r="D2702" i="2"/>
  <c r="E2702" i="2" s="1"/>
  <c r="F2702" i="2"/>
  <c r="D2703" i="2"/>
  <c r="E2703" i="2" s="1"/>
  <c r="F2703" i="2"/>
  <c r="D2704" i="2"/>
  <c r="E2704" i="2" s="1"/>
  <c r="F2704" i="2"/>
  <c r="D2705" i="2"/>
  <c r="E2705" i="2" s="1"/>
  <c r="F2705" i="2"/>
  <c r="D2706" i="2"/>
  <c r="E2706" i="2" s="1"/>
  <c r="F2706" i="2"/>
  <c r="D2707" i="2"/>
  <c r="E2707" i="2" s="1"/>
  <c r="F2707" i="2"/>
  <c r="D2708" i="2"/>
  <c r="E2708" i="2" s="1"/>
  <c r="F2708" i="2"/>
  <c r="D2709" i="2"/>
  <c r="E2709" i="2" s="1"/>
  <c r="F2709" i="2"/>
  <c r="D2710" i="2"/>
  <c r="E2710" i="2" s="1"/>
  <c r="F2710" i="2"/>
  <c r="D2711" i="2"/>
  <c r="E2711" i="2" s="1"/>
  <c r="F2711" i="2"/>
  <c r="D2712" i="2"/>
  <c r="E2712" i="2" s="1"/>
  <c r="F2712" i="2"/>
  <c r="D2713" i="2"/>
  <c r="E2713" i="2" s="1"/>
  <c r="F2713" i="2"/>
  <c r="D2714" i="2"/>
  <c r="E2714" i="2" s="1"/>
  <c r="F2714" i="2"/>
  <c r="D2715" i="2"/>
  <c r="E2715" i="2" s="1"/>
  <c r="F2715" i="2"/>
  <c r="D2716" i="2"/>
  <c r="E2716" i="2" s="1"/>
  <c r="F2716" i="2"/>
  <c r="D2717" i="2"/>
  <c r="E2717" i="2" s="1"/>
  <c r="F2717" i="2"/>
  <c r="D2718" i="2"/>
  <c r="E2718" i="2" s="1"/>
  <c r="F2718" i="2"/>
  <c r="D2719" i="2"/>
  <c r="E2719" i="2" s="1"/>
  <c r="F2719" i="2"/>
  <c r="D2720" i="2"/>
  <c r="E2720" i="2" s="1"/>
  <c r="F2720" i="2"/>
  <c r="D2721" i="2"/>
  <c r="E2721" i="2" s="1"/>
  <c r="F2721" i="2"/>
  <c r="D2722" i="2"/>
  <c r="E2722" i="2" s="1"/>
  <c r="F2722" i="2"/>
  <c r="D2723" i="2"/>
  <c r="E2723" i="2" s="1"/>
  <c r="F2723" i="2"/>
  <c r="D2724" i="2"/>
  <c r="E2724" i="2" s="1"/>
  <c r="F2724" i="2"/>
  <c r="D2725" i="2"/>
  <c r="E2725" i="2" s="1"/>
  <c r="F2725" i="2"/>
  <c r="D2726" i="2"/>
  <c r="E2726" i="2" s="1"/>
  <c r="F2726" i="2"/>
  <c r="D2727" i="2"/>
  <c r="E2727" i="2" s="1"/>
  <c r="F2727" i="2"/>
  <c r="D2728" i="2"/>
  <c r="E2728" i="2" s="1"/>
  <c r="F2728" i="2"/>
  <c r="D2729" i="2"/>
  <c r="E2729" i="2" s="1"/>
  <c r="F2729" i="2"/>
  <c r="D2730" i="2"/>
  <c r="E2730" i="2" s="1"/>
  <c r="F2730" i="2"/>
  <c r="D2731" i="2"/>
  <c r="E2731" i="2" s="1"/>
  <c r="F2731" i="2"/>
  <c r="D2732" i="2"/>
  <c r="E2732" i="2" s="1"/>
  <c r="F2732" i="2"/>
  <c r="D2733" i="2"/>
  <c r="E2733" i="2" s="1"/>
  <c r="F2733" i="2"/>
  <c r="D2734" i="2"/>
  <c r="E2734" i="2" s="1"/>
  <c r="F2734" i="2"/>
  <c r="D2735" i="2"/>
  <c r="E2735" i="2" s="1"/>
  <c r="F2735" i="2"/>
  <c r="D2736" i="2"/>
  <c r="E2736" i="2" s="1"/>
  <c r="F2736" i="2"/>
  <c r="D2737" i="2"/>
  <c r="E2737" i="2" s="1"/>
  <c r="F2737" i="2"/>
  <c r="D2738" i="2"/>
  <c r="E2738" i="2" s="1"/>
  <c r="F2738" i="2"/>
  <c r="D2739" i="2"/>
  <c r="E2739" i="2" s="1"/>
  <c r="F2739" i="2"/>
  <c r="D2740" i="2"/>
  <c r="E2740" i="2" s="1"/>
  <c r="F2740" i="2"/>
  <c r="D2741" i="2"/>
  <c r="E2741" i="2" s="1"/>
  <c r="F2741" i="2"/>
  <c r="D2742" i="2"/>
  <c r="E2742" i="2" s="1"/>
  <c r="F2742" i="2"/>
  <c r="D2743" i="2"/>
  <c r="E2743" i="2" s="1"/>
  <c r="F2743" i="2"/>
  <c r="D2744" i="2"/>
  <c r="E2744" i="2" s="1"/>
  <c r="F2744" i="2"/>
  <c r="D2745" i="2"/>
  <c r="E2745" i="2" s="1"/>
  <c r="F2745" i="2"/>
  <c r="D2746" i="2"/>
  <c r="E2746" i="2" s="1"/>
  <c r="F2746" i="2"/>
  <c r="D2747" i="2"/>
  <c r="E2747" i="2" s="1"/>
  <c r="F2747" i="2"/>
  <c r="D2748" i="2"/>
  <c r="E2748" i="2" s="1"/>
  <c r="F2748" i="2"/>
  <c r="D2749" i="2"/>
  <c r="E2749" i="2" s="1"/>
  <c r="F2749" i="2"/>
  <c r="D2750" i="2"/>
  <c r="E2750" i="2" s="1"/>
  <c r="F2750" i="2"/>
  <c r="D2751" i="2"/>
  <c r="E2751" i="2" s="1"/>
  <c r="F2751" i="2"/>
  <c r="D2752" i="2"/>
  <c r="E2752" i="2" s="1"/>
  <c r="F2752" i="2"/>
  <c r="D2753" i="2"/>
  <c r="E2753" i="2" s="1"/>
  <c r="F2753" i="2"/>
  <c r="D2754" i="2"/>
  <c r="E2754" i="2" s="1"/>
  <c r="F2754" i="2"/>
  <c r="D2755" i="2"/>
  <c r="E2755" i="2" s="1"/>
  <c r="F2755" i="2"/>
  <c r="D2756" i="2"/>
  <c r="E2756" i="2" s="1"/>
  <c r="F2756" i="2"/>
  <c r="D2757" i="2"/>
  <c r="E2757" i="2" s="1"/>
  <c r="F2757" i="2"/>
  <c r="D2758" i="2"/>
  <c r="E2758" i="2" s="1"/>
  <c r="F2758" i="2"/>
  <c r="D2759" i="2"/>
  <c r="E2759" i="2" s="1"/>
  <c r="F2759" i="2"/>
  <c r="D2760" i="2"/>
  <c r="E2760" i="2" s="1"/>
  <c r="F2760" i="2"/>
  <c r="D2761" i="2"/>
  <c r="E2761" i="2" s="1"/>
  <c r="F2761" i="2"/>
  <c r="D2762" i="2"/>
  <c r="E2762" i="2" s="1"/>
  <c r="F2762" i="2"/>
  <c r="D2763" i="2"/>
  <c r="E2763" i="2" s="1"/>
  <c r="F2763" i="2"/>
  <c r="D2764" i="2"/>
  <c r="E2764" i="2" s="1"/>
  <c r="F2764" i="2"/>
  <c r="D2765" i="2"/>
  <c r="E2765" i="2" s="1"/>
  <c r="F2765" i="2"/>
  <c r="D2766" i="2"/>
  <c r="E2766" i="2" s="1"/>
  <c r="F2766" i="2"/>
  <c r="D2767" i="2"/>
  <c r="E2767" i="2" s="1"/>
  <c r="F2767" i="2"/>
  <c r="D2768" i="2"/>
  <c r="E2768" i="2" s="1"/>
  <c r="F2768" i="2"/>
  <c r="D2769" i="2"/>
  <c r="E2769" i="2" s="1"/>
  <c r="F2769" i="2"/>
  <c r="D2770" i="2"/>
  <c r="E2770" i="2" s="1"/>
  <c r="F2770" i="2"/>
  <c r="D2771" i="2"/>
  <c r="E2771" i="2" s="1"/>
  <c r="F2771" i="2"/>
  <c r="D2772" i="2"/>
  <c r="E2772" i="2" s="1"/>
  <c r="F2772" i="2"/>
  <c r="D2773" i="2"/>
  <c r="E2773" i="2" s="1"/>
  <c r="F2773" i="2"/>
  <c r="D2774" i="2"/>
  <c r="E2774" i="2" s="1"/>
  <c r="F2774" i="2"/>
  <c r="D2775" i="2"/>
  <c r="E2775" i="2" s="1"/>
  <c r="F2775" i="2"/>
  <c r="D2776" i="2"/>
  <c r="E2776" i="2" s="1"/>
  <c r="F2776" i="2"/>
  <c r="D2777" i="2"/>
  <c r="E2777" i="2" s="1"/>
  <c r="F2777" i="2"/>
  <c r="D2778" i="2"/>
  <c r="E2778" i="2" s="1"/>
  <c r="F2778" i="2"/>
  <c r="D2779" i="2"/>
  <c r="E2779" i="2" s="1"/>
  <c r="F2779" i="2"/>
  <c r="D2780" i="2"/>
  <c r="E2780" i="2" s="1"/>
  <c r="F2780" i="2"/>
  <c r="D2781" i="2"/>
  <c r="E2781" i="2" s="1"/>
  <c r="F2781" i="2"/>
  <c r="D2782" i="2"/>
  <c r="E2782" i="2" s="1"/>
  <c r="F2782" i="2"/>
  <c r="D2783" i="2"/>
  <c r="E2783" i="2" s="1"/>
  <c r="F2783" i="2"/>
  <c r="D2784" i="2"/>
  <c r="E2784" i="2" s="1"/>
  <c r="F2784" i="2"/>
  <c r="D2785" i="2"/>
  <c r="E2785" i="2" s="1"/>
  <c r="F2785" i="2"/>
  <c r="D2786" i="2"/>
  <c r="E2786" i="2" s="1"/>
  <c r="F2786" i="2"/>
  <c r="D2787" i="2"/>
  <c r="E2787" i="2" s="1"/>
  <c r="F2787" i="2"/>
  <c r="D2788" i="2"/>
  <c r="E2788" i="2" s="1"/>
  <c r="F2788" i="2"/>
  <c r="D2789" i="2"/>
  <c r="E2789" i="2" s="1"/>
  <c r="F2789" i="2"/>
  <c r="D2790" i="2"/>
  <c r="E2790" i="2" s="1"/>
  <c r="F2790" i="2"/>
  <c r="D2791" i="2"/>
  <c r="E2791" i="2" s="1"/>
  <c r="F2791" i="2"/>
  <c r="D2792" i="2"/>
  <c r="E2792" i="2" s="1"/>
  <c r="F2792" i="2"/>
  <c r="D2793" i="2"/>
  <c r="E2793" i="2" s="1"/>
  <c r="F2793" i="2"/>
  <c r="D2794" i="2"/>
  <c r="E2794" i="2" s="1"/>
  <c r="F2794" i="2"/>
  <c r="D2795" i="2"/>
  <c r="E2795" i="2" s="1"/>
  <c r="F2795" i="2"/>
  <c r="D2796" i="2"/>
  <c r="E2796" i="2" s="1"/>
  <c r="F2796" i="2"/>
  <c r="D2797" i="2"/>
  <c r="E2797" i="2" s="1"/>
  <c r="F2797" i="2"/>
  <c r="D2798" i="2"/>
  <c r="E2798" i="2" s="1"/>
  <c r="F2798" i="2"/>
  <c r="D2799" i="2"/>
  <c r="E2799" i="2" s="1"/>
  <c r="F2799" i="2"/>
  <c r="D2800" i="2"/>
  <c r="E2800" i="2" s="1"/>
  <c r="F2800" i="2"/>
  <c r="D2801" i="2"/>
  <c r="E2801" i="2" s="1"/>
  <c r="F2801" i="2"/>
  <c r="D2802" i="2"/>
  <c r="E2802" i="2" s="1"/>
  <c r="F2802" i="2"/>
  <c r="D2803" i="2"/>
  <c r="E2803" i="2" s="1"/>
  <c r="F2803" i="2"/>
  <c r="D2804" i="2"/>
  <c r="E2804" i="2" s="1"/>
  <c r="F2804" i="2"/>
  <c r="D2805" i="2"/>
  <c r="E2805" i="2" s="1"/>
  <c r="F2805" i="2"/>
  <c r="D2806" i="2"/>
  <c r="E2806" i="2" s="1"/>
  <c r="F2806" i="2"/>
  <c r="D2807" i="2"/>
  <c r="E2807" i="2" s="1"/>
  <c r="F2807" i="2"/>
  <c r="D2808" i="2"/>
  <c r="E2808" i="2" s="1"/>
  <c r="F2808" i="2"/>
  <c r="D2809" i="2"/>
  <c r="E2809" i="2" s="1"/>
  <c r="F2809" i="2"/>
  <c r="D2810" i="2"/>
  <c r="E2810" i="2" s="1"/>
  <c r="F2810" i="2"/>
  <c r="D2811" i="2"/>
  <c r="E2811" i="2" s="1"/>
  <c r="F2811" i="2"/>
  <c r="D2812" i="2"/>
  <c r="E2812" i="2" s="1"/>
  <c r="F2812" i="2"/>
  <c r="D2813" i="2"/>
  <c r="E2813" i="2" s="1"/>
  <c r="F2813" i="2"/>
  <c r="D2814" i="2"/>
  <c r="E2814" i="2" s="1"/>
  <c r="F2814" i="2"/>
  <c r="D2815" i="2"/>
  <c r="E2815" i="2" s="1"/>
  <c r="F2815" i="2"/>
  <c r="D2816" i="2"/>
  <c r="E2816" i="2" s="1"/>
  <c r="F2816" i="2"/>
  <c r="D2817" i="2"/>
  <c r="E2817" i="2" s="1"/>
  <c r="F2817" i="2"/>
  <c r="D2818" i="2"/>
  <c r="E2818" i="2" s="1"/>
  <c r="F2818" i="2"/>
  <c r="D2819" i="2"/>
  <c r="E2819" i="2" s="1"/>
  <c r="F2819" i="2"/>
  <c r="D2820" i="2"/>
  <c r="E2820" i="2" s="1"/>
  <c r="F2820" i="2"/>
  <c r="D2821" i="2"/>
  <c r="E2821" i="2" s="1"/>
  <c r="F2821" i="2"/>
  <c r="D2822" i="2"/>
  <c r="E2822" i="2" s="1"/>
  <c r="F2822" i="2"/>
  <c r="D2823" i="2"/>
  <c r="E2823" i="2" s="1"/>
  <c r="F2823" i="2"/>
  <c r="D2824" i="2"/>
  <c r="E2824" i="2" s="1"/>
  <c r="F2824" i="2"/>
  <c r="D2825" i="2"/>
  <c r="E2825" i="2" s="1"/>
  <c r="F2825" i="2"/>
  <c r="D2826" i="2"/>
  <c r="E2826" i="2" s="1"/>
  <c r="F2826" i="2"/>
  <c r="D2827" i="2"/>
  <c r="E2827" i="2" s="1"/>
  <c r="F2827" i="2"/>
  <c r="D2828" i="2"/>
  <c r="E2828" i="2" s="1"/>
  <c r="F2828" i="2"/>
  <c r="D2829" i="2"/>
  <c r="E2829" i="2" s="1"/>
  <c r="F2829" i="2"/>
  <c r="D2830" i="2"/>
  <c r="E2830" i="2" s="1"/>
  <c r="F2830" i="2"/>
  <c r="D2831" i="2"/>
  <c r="E2831" i="2" s="1"/>
  <c r="F2831" i="2"/>
  <c r="D2832" i="2"/>
  <c r="E2832" i="2" s="1"/>
  <c r="F2832" i="2"/>
  <c r="D2833" i="2"/>
  <c r="E2833" i="2" s="1"/>
  <c r="F2833" i="2"/>
  <c r="D2834" i="2"/>
  <c r="E2834" i="2" s="1"/>
  <c r="F2834" i="2"/>
  <c r="D2835" i="2"/>
  <c r="E2835" i="2" s="1"/>
  <c r="F2835" i="2"/>
  <c r="D2836" i="2"/>
  <c r="E2836" i="2" s="1"/>
  <c r="F2836" i="2"/>
  <c r="D2837" i="2"/>
  <c r="E2837" i="2" s="1"/>
  <c r="F2837" i="2"/>
  <c r="D2838" i="2"/>
  <c r="E2838" i="2" s="1"/>
  <c r="F2838" i="2"/>
  <c r="D2839" i="2"/>
  <c r="E2839" i="2" s="1"/>
  <c r="F2839" i="2"/>
  <c r="D2840" i="2"/>
  <c r="E2840" i="2" s="1"/>
  <c r="F2840" i="2"/>
  <c r="D2841" i="2"/>
  <c r="E2841" i="2" s="1"/>
  <c r="F2841" i="2"/>
  <c r="D2842" i="2"/>
  <c r="E2842" i="2" s="1"/>
  <c r="F2842" i="2"/>
  <c r="D2843" i="2"/>
  <c r="E2843" i="2" s="1"/>
  <c r="F2843" i="2"/>
  <c r="D2844" i="2"/>
  <c r="E2844" i="2" s="1"/>
  <c r="F2844" i="2"/>
  <c r="D2845" i="2"/>
  <c r="E2845" i="2" s="1"/>
  <c r="F2845" i="2"/>
  <c r="D2846" i="2"/>
  <c r="E2846" i="2" s="1"/>
  <c r="F2846" i="2"/>
  <c r="D2847" i="2"/>
  <c r="E2847" i="2" s="1"/>
  <c r="F2847" i="2"/>
  <c r="D2848" i="2"/>
  <c r="E2848" i="2" s="1"/>
  <c r="F2848" i="2"/>
  <c r="D2849" i="2"/>
  <c r="E2849" i="2" s="1"/>
  <c r="F2849" i="2"/>
  <c r="D2850" i="2"/>
  <c r="E2850" i="2" s="1"/>
  <c r="F2850" i="2"/>
  <c r="D2851" i="2"/>
  <c r="E2851" i="2" s="1"/>
  <c r="F2851" i="2"/>
  <c r="D2852" i="2"/>
  <c r="E2852" i="2" s="1"/>
  <c r="F2852" i="2"/>
  <c r="D2853" i="2"/>
  <c r="E2853" i="2" s="1"/>
  <c r="F2853" i="2"/>
  <c r="D2854" i="2"/>
  <c r="E2854" i="2" s="1"/>
  <c r="F2854" i="2"/>
  <c r="D2855" i="2"/>
  <c r="E2855" i="2" s="1"/>
  <c r="F2855" i="2"/>
  <c r="D2856" i="2"/>
  <c r="E2856" i="2" s="1"/>
  <c r="F2856" i="2"/>
  <c r="D2857" i="2"/>
  <c r="E2857" i="2" s="1"/>
  <c r="F2857" i="2"/>
  <c r="D2858" i="2"/>
  <c r="E2858" i="2" s="1"/>
  <c r="F2858" i="2"/>
  <c r="D2859" i="2"/>
  <c r="E2859" i="2" s="1"/>
  <c r="F2859" i="2"/>
  <c r="D2860" i="2"/>
  <c r="E2860" i="2" s="1"/>
  <c r="F2860" i="2"/>
  <c r="D2861" i="2"/>
  <c r="E2861" i="2" s="1"/>
  <c r="F2861" i="2"/>
  <c r="D2862" i="2"/>
  <c r="E2862" i="2" s="1"/>
  <c r="F2862" i="2"/>
  <c r="D2863" i="2"/>
  <c r="E2863" i="2" s="1"/>
  <c r="F2863" i="2"/>
  <c r="D2864" i="2"/>
  <c r="E2864" i="2" s="1"/>
  <c r="F2864" i="2"/>
  <c r="D2865" i="2"/>
  <c r="E2865" i="2" s="1"/>
  <c r="F2865" i="2"/>
  <c r="D2866" i="2"/>
  <c r="E2866" i="2" s="1"/>
  <c r="F2866" i="2"/>
  <c r="D2867" i="2"/>
  <c r="E2867" i="2" s="1"/>
  <c r="F2867" i="2"/>
  <c r="D2868" i="2"/>
  <c r="E2868" i="2" s="1"/>
  <c r="F2868" i="2"/>
  <c r="D2869" i="2"/>
  <c r="E2869" i="2" s="1"/>
  <c r="F2869" i="2"/>
  <c r="D2870" i="2"/>
  <c r="E2870" i="2" s="1"/>
  <c r="F2870" i="2"/>
  <c r="D2871" i="2"/>
  <c r="E2871" i="2" s="1"/>
  <c r="F2871" i="2"/>
  <c r="D2872" i="2"/>
  <c r="E2872" i="2" s="1"/>
  <c r="F2872" i="2"/>
  <c r="D2873" i="2"/>
  <c r="E2873" i="2" s="1"/>
  <c r="F2873" i="2"/>
  <c r="D2874" i="2"/>
  <c r="E2874" i="2" s="1"/>
  <c r="F2874" i="2"/>
  <c r="D2875" i="2"/>
  <c r="E2875" i="2" s="1"/>
  <c r="F2875" i="2"/>
  <c r="D2876" i="2"/>
  <c r="E2876" i="2" s="1"/>
  <c r="F2876" i="2"/>
  <c r="D2877" i="2"/>
  <c r="E2877" i="2" s="1"/>
  <c r="F2877" i="2"/>
  <c r="D2878" i="2"/>
  <c r="E2878" i="2" s="1"/>
  <c r="F2878" i="2"/>
  <c r="D2879" i="2"/>
  <c r="E2879" i="2" s="1"/>
  <c r="F2879" i="2"/>
  <c r="D2880" i="2"/>
  <c r="E2880" i="2" s="1"/>
  <c r="F2880" i="2"/>
  <c r="D2881" i="2"/>
  <c r="E2881" i="2" s="1"/>
  <c r="F2881" i="2"/>
  <c r="D2882" i="2"/>
  <c r="E2882" i="2" s="1"/>
  <c r="F2882" i="2"/>
  <c r="D2883" i="2"/>
  <c r="E2883" i="2" s="1"/>
  <c r="F2883" i="2"/>
  <c r="D2884" i="2"/>
  <c r="E2884" i="2" s="1"/>
  <c r="F2884" i="2"/>
  <c r="D2885" i="2"/>
  <c r="E2885" i="2" s="1"/>
  <c r="F2885" i="2"/>
  <c r="D2886" i="2"/>
  <c r="E2886" i="2" s="1"/>
  <c r="F2886" i="2"/>
  <c r="D2887" i="2"/>
  <c r="E2887" i="2" s="1"/>
  <c r="F2887" i="2"/>
  <c r="D2888" i="2"/>
  <c r="E2888" i="2" s="1"/>
  <c r="F2888" i="2"/>
  <c r="D2889" i="2"/>
  <c r="E2889" i="2" s="1"/>
  <c r="F2889" i="2"/>
  <c r="D2890" i="2"/>
  <c r="E2890" i="2" s="1"/>
  <c r="F2890" i="2"/>
  <c r="D2891" i="2"/>
  <c r="E2891" i="2" s="1"/>
  <c r="F2891" i="2"/>
  <c r="D2892" i="2"/>
  <c r="E2892" i="2" s="1"/>
  <c r="F2892" i="2"/>
  <c r="D2893" i="2"/>
  <c r="E2893" i="2" s="1"/>
  <c r="F2893" i="2"/>
  <c r="D2894" i="2"/>
  <c r="E2894" i="2" s="1"/>
  <c r="F2894" i="2"/>
  <c r="D2895" i="2"/>
  <c r="E2895" i="2" s="1"/>
  <c r="F2895" i="2"/>
  <c r="D2896" i="2"/>
  <c r="E2896" i="2" s="1"/>
  <c r="F2896" i="2"/>
  <c r="D2897" i="2"/>
  <c r="E2897" i="2" s="1"/>
  <c r="F2897" i="2"/>
  <c r="D2898" i="2"/>
  <c r="E2898" i="2" s="1"/>
  <c r="F2898" i="2"/>
  <c r="D2899" i="2"/>
  <c r="E2899" i="2" s="1"/>
  <c r="F2899" i="2"/>
  <c r="D2900" i="2"/>
  <c r="E2900" i="2" s="1"/>
  <c r="F2900" i="2"/>
  <c r="D2901" i="2"/>
  <c r="E2901" i="2" s="1"/>
  <c r="F2901" i="2"/>
  <c r="D2902" i="2"/>
  <c r="E2902" i="2" s="1"/>
  <c r="F2902" i="2"/>
  <c r="D2903" i="2"/>
  <c r="E2903" i="2" s="1"/>
  <c r="F2903" i="2"/>
  <c r="D2904" i="2"/>
  <c r="E2904" i="2" s="1"/>
  <c r="F2904" i="2"/>
  <c r="D2905" i="2"/>
  <c r="E2905" i="2" s="1"/>
  <c r="F2905" i="2"/>
  <c r="D2906" i="2"/>
  <c r="E2906" i="2" s="1"/>
  <c r="F2906" i="2"/>
  <c r="D2907" i="2"/>
  <c r="E2907" i="2" s="1"/>
  <c r="F2907" i="2"/>
  <c r="D2908" i="2"/>
  <c r="E2908" i="2" s="1"/>
  <c r="F2908" i="2"/>
  <c r="D2909" i="2"/>
  <c r="E2909" i="2" s="1"/>
  <c r="F2909" i="2"/>
  <c r="D2910" i="2"/>
  <c r="E2910" i="2" s="1"/>
  <c r="F2910" i="2"/>
  <c r="D2911" i="2"/>
  <c r="E2911" i="2" s="1"/>
  <c r="F2911" i="2"/>
  <c r="D2912" i="2"/>
  <c r="E2912" i="2" s="1"/>
  <c r="F2912" i="2"/>
  <c r="D2913" i="2"/>
  <c r="E2913" i="2" s="1"/>
  <c r="F2913" i="2"/>
  <c r="D2914" i="2"/>
  <c r="E2914" i="2" s="1"/>
  <c r="F2914" i="2"/>
  <c r="D2915" i="2"/>
  <c r="E2915" i="2" s="1"/>
  <c r="F2915" i="2"/>
  <c r="D2916" i="2"/>
  <c r="E2916" i="2" s="1"/>
  <c r="F2916" i="2"/>
  <c r="D2917" i="2"/>
  <c r="E2917" i="2" s="1"/>
  <c r="F2917" i="2"/>
  <c r="D2918" i="2"/>
  <c r="E2918" i="2" s="1"/>
  <c r="F2918" i="2"/>
  <c r="D2919" i="2"/>
  <c r="E2919" i="2" s="1"/>
  <c r="F2919" i="2"/>
  <c r="D2920" i="2"/>
  <c r="E2920" i="2" s="1"/>
  <c r="F2920" i="2"/>
  <c r="D2921" i="2"/>
  <c r="E2921" i="2" s="1"/>
  <c r="F2921" i="2"/>
  <c r="D2922" i="2"/>
  <c r="E2922" i="2" s="1"/>
  <c r="F2922" i="2"/>
  <c r="D2923" i="2"/>
  <c r="E2923" i="2" s="1"/>
  <c r="F2923" i="2"/>
  <c r="D2924" i="2"/>
  <c r="E2924" i="2" s="1"/>
  <c r="F2924" i="2"/>
  <c r="D2925" i="2"/>
  <c r="E2925" i="2" s="1"/>
  <c r="F2925" i="2"/>
  <c r="D2926" i="2"/>
  <c r="E2926" i="2" s="1"/>
  <c r="F2926" i="2"/>
  <c r="D2927" i="2"/>
  <c r="E2927" i="2" s="1"/>
  <c r="F2927" i="2"/>
  <c r="D2928" i="2"/>
  <c r="E2928" i="2" s="1"/>
  <c r="F2928" i="2"/>
  <c r="D2929" i="2"/>
  <c r="E2929" i="2" s="1"/>
  <c r="F2929" i="2"/>
  <c r="D2930" i="2"/>
  <c r="E2930" i="2" s="1"/>
  <c r="F2930" i="2"/>
  <c r="D2931" i="2"/>
  <c r="E2931" i="2" s="1"/>
  <c r="F2931" i="2"/>
  <c r="D2932" i="2"/>
  <c r="E2932" i="2" s="1"/>
  <c r="F2932" i="2"/>
  <c r="D2933" i="2"/>
  <c r="E2933" i="2" s="1"/>
  <c r="F2933" i="2"/>
  <c r="D2934" i="2"/>
  <c r="E2934" i="2" s="1"/>
  <c r="F2934" i="2"/>
  <c r="D2935" i="2"/>
  <c r="E2935" i="2" s="1"/>
  <c r="F2935" i="2"/>
  <c r="D2936" i="2"/>
  <c r="E2936" i="2" s="1"/>
  <c r="F2936" i="2"/>
  <c r="D2937" i="2"/>
  <c r="E2937" i="2" s="1"/>
  <c r="F2937" i="2"/>
  <c r="D2938" i="2"/>
  <c r="E2938" i="2" s="1"/>
  <c r="F2938" i="2"/>
  <c r="D2939" i="2"/>
  <c r="E2939" i="2" s="1"/>
  <c r="F2939" i="2"/>
  <c r="D2940" i="2"/>
  <c r="E2940" i="2" s="1"/>
  <c r="F2940" i="2"/>
  <c r="D2941" i="2"/>
  <c r="E2941" i="2" s="1"/>
  <c r="F2941" i="2"/>
  <c r="D2942" i="2"/>
  <c r="E2942" i="2" s="1"/>
  <c r="F2942" i="2"/>
  <c r="D2943" i="2"/>
  <c r="E2943" i="2" s="1"/>
  <c r="F2943" i="2"/>
  <c r="D2944" i="2"/>
  <c r="E2944" i="2" s="1"/>
  <c r="F2944" i="2"/>
  <c r="D2945" i="2"/>
  <c r="E2945" i="2" s="1"/>
  <c r="F2945" i="2"/>
  <c r="D2946" i="2"/>
  <c r="E2946" i="2" s="1"/>
  <c r="F2946" i="2"/>
  <c r="D2947" i="2"/>
  <c r="E2947" i="2" s="1"/>
  <c r="F2947" i="2"/>
  <c r="D2948" i="2"/>
  <c r="E2948" i="2" s="1"/>
  <c r="F2948" i="2"/>
  <c r="D2949" i="2"/>
  <c r="E2949" i="2" s="1"/>
  <c r="F2949" i="2"/>
  <c r="D2950" i="2"/>
  <c r="E2950" i="2" s="1"/>
  <c r="F2950" i="2"/>
  <c r="D2951" i="2"/>
  <c r="E2951" i="2" s="1"/>
  <c r="F2951" i="2"/>
  <c r="D2952" i="2"/>
  <c r="E2952" i="2" s="1"/>
  <c r="F2952" i="2"/>
  <c r="D2953" i="2"/>
  <c r="E2953" i="2" s="1"/>
  <c r="F2953" i="2"/>
  <c r="D2954" i="2"/>
  <c r="E2954" i="2" s="1"/>
  <c r="F2954" i="2"/>
  <c r="D2955" i="2"/>
  <c r="E2955" i="2" s="1"/>
  <c r="F2955" i="2"/>
  <c r="D2956" i="2"/>
  <c r="E2956" i="2" s="1"/>
  <c r="F2956" i="2"/>
  <c r="D2957" i="2"/>
  <c r="E2957" i="2" s="1"/>
  <c r="F2957" i="2"/>
  <c r="D2958" i="2"/>
  <c r="E2958" i="2" s="1"/>
  <c r="F2958" i="2"/>
  <c r="D2959" i="2"/>
  <c r="E2959" i="2" s="1"/>
  <c r="F2959" i="2"/>
  <c r="D2960" i="2"/>
  <c r="E2960" i="2" s="1"/>
  <c r="F2960" i="2"/>
  <c r="D2961" i="2"/>
  <c r="E2961" i="2" s="1"/>
  <c r="F2961" i="2"/>
  <c r="D2962" i="2"/>
  <c r="E2962" i="2" s="1"/>
  <c r="F2962" i="2"/>
  <c r="D2963" i="2"/>
  <c r="E2963" i="2" s="1"/>
  <c r="F2963" i="2"/>
  <c r="D2964" i="2"/>
  <c r="E2964" i="2" s="1"/>
  <c r="F2964" i="2"/>
  <c r="D2965" i="2"/>
  <c r="E2965" i="2" s="1"/>
  <c r="F2965" i="2"/>
  <c r="D2966" i="2"/>
  <c r="E2966" i="2" s="1"/>
  <c r="F2966" i="2"/>
  <c r="D2967" i="2"/>
  <c r="E2967" i="2" s="1"/>
  <c r="F2967" i="2"/>
  <c r="D2968" i="2"/>
  <c r="E2968" i="2" s="1"/>
  <c r="F2968" i="2"/>
  <c r="D2969" i="2"/>
  <c r="E2969" i="2" s="1"/>
  <c r="F2969" i="2"/>
  <c r="D2970" i="2"/>
  <c r="E2970" i="2" s="1"/>
  <c r="F2970" i="2"/>
  <c r="D2971" i="2"/>
  <c r="E2971" i="2" s="1"/>
  <c r="F2971" i="2"/>
  <c r="D2972" i="2"/>
  <c r="E2972" i="2" s="1"/>
  <c r="F2972" i="2"/>
  <c r="D2973" i="2"/>
  <c r="E2973" i="2" s="1"/>
  <c r="F2973" i="2"/>
  <c r="D2974" i="2"/>
  <c r="E2974" i="2" s="1"/>
  <c r="F2974" i="2"/>
  <c r="D2975" i="2"/>
  <c r="E2975" i="2" s="1"/>
  <c r="F2975" i="2"/>
  <c r="D2976" i="2"/>
  <c r="E2976" i="2" s="1"/>
  <c r="F2976" i="2"/>
  <c r="D2977" i="2"/>
  <c r="E2977" i="2" s="1"/>
  <c r="F2977" i="2"/>
  <c r="D2978" i="2"/>
  <c r="E2978" i="2" s="1"/>
  <c r="F2978" i="2"/>
  <c r="D2979" i="2"/>
  <c r="E2979" i="2" s="1"/>
  <c r="F2979" i="2"/>
  <c r="D2980" i="2"/>
  <c r="E2980" i="2" s="1"/>
  <c r="F2980" i="2"/>
  <c r="D2981" i="2"/>
  <c r="E2981" i="2" s="1"/>
  <c r="F2981" i="2"/>
  <c r="D2982" i="2"/>
  <c r="E2982" i="2" s="1"/>
  <c r="F2982" i="2"/>
  <c r="D2983" i="2"/>
  <c r="E2983" i="2" s="1"/>
  <c r="F2983" i="2"/>
  <c r="D2984" i="2"/>
  <c r="E2984" i="2" s="1"/>
  <c r="F2984" i="2"/>
  <c r="D2985" i="2"/>
  <c r="E2985" i="2" s="1"/>
  <c r="F2985" i="2"/>
  <c r="D2986" i="2"/>
  <c r="E2986" i="2" s="1"/>
  <c r="F2986" i="2"/>
  <c r="D2987" i="2"/>
  <c r="E2987" i="2" s="1"/>
  <c r="F2987" i="2"/>
  <c r="D2988" i="2"/>
  <c r="E2988" i="2" s="1"/>
  <c r="F2988" i="2"/>
  <c r="D2989" i="2"/>
  <c r="E2989" i="2" s="1"/>
  <c r="F2989" i="2"/>
  <c r="D2990" i="2"/>
  <c r="E2990" i="2" s="1"/>
  <c r="F2990" i="2"/>
  <c r="D2991" i="2"/>
  <c r="E2991" i="2" s="1"/>
  <c r="F2991" i="2"/>
  <c r="D2992" i="2"/>
  <c r="E2992" i="2" s="1"/>
  <c r="F2992" i="2"/>
  <c r="D2993" i="2"/>
  <c r="E2993" i="2" s="1"/>
  <c r="F2993" i="2"/>
  <c r="D2994" i="2"/>
  <c r="E2994" i="2" s="1"/>
  <c r="F2994" i="2"/>
  <c r="D2995" i="2"/>
  <c r="E2995" i="2" s="1"/>
  <c r="F2995" i="2"/>
  <c r="D2996" i="2"/>
  <c r="E2996" i="2" s="1"/>
  <c r="F2996" i="2"/>
  <c r="D2997" i="2"/>
  <c r="E2997" i="2" s="1"/>
  <c r="F2997" i="2"/>
  <c r="D2998" i="2"/>
  <c r="E2998" i="2" s="1"/>
  <c r="F2998" i="2"/>
  <c r="D2999" i="2"/>
  <c r="E2999" i="2" s="1"/>
  <c r="F2999" i="2"/>
  <c r="D3000" i="2"/>
  <c r="E3000" i="2" s="1"/>
  <c r="F3000" i="2"/>
  <c r="D3001" i="2"/>
  <c r="E3001" i="2" s="1"/>
  <c r="F3001" i="2"/>
  <c r="D3002" i="2"/>
  <c r="E3002" i="2" s="1"/>
  <c r="F3002" i="2"/>
  <c r="D3003" i="2"/>
  <c r="E3003" i="2" s="1"/>
  <c r="F3003" i="2"/>
  <c r="D3004" i="2"/>
  <c r="E3004" i="2" s="1"/>
  <c r="F3004" i="2"/>
  <c r="D3005" i="2"/>
  <c r="E3005" i="2" s="1"/>
  <c r="F3005" i="2"/>
  <c r="D3006" i="2"/>
  <c r="E3006" i="2" s="1"/>
  <c r="F3006" i="2"/>
  <c r="D3007" i="2"/>
  <c r="E3007" i="2" s="1"/>
  <c r="F3007" i="2"/>
  <c r="D3008" i="2"/>
  <c r="E3008" i="2" s="1"/>
  <c r="F3008" i="2"/>
  <c r="D3009" i="2"/>
  <c r="E3009" i="2" s="1"/>
  <c r="F3009" i="2"/>
  <c r="D3010" i="2"/>
  <c r="E3010" i="2" s="1"/>
  <c r="F3010" i="2"/>
  <c r="D3011" i="2"/>
  <c r="E3011" i="2" s="1"/>
  <c r="F3011" i="2"/>
  <c r="D3012" i="2"/>
  <c r="E3012" i="2" s="1"/>
  <c r="F3012" i="2"/>
  <c r="D3013" i="2"/>
  <c r="E3013" i="2" s="1"/>
  <c r="F3013" i="2"/>
  <c r="D3014" i="2"/>
  <c r="E3014" i="2" s="1"/>
  <c r="F3014" i="2"/>
  <c r="D3015" i="2"/>
  <c r="E3015" i="2" s="1"/>
  <c r="F3015" i="2"/>
  <c r="D3016" i="2"/>
  <c r="E3016" i="2" s="1"/>
  <c r="F3016" i="2"/>
  <c r="D3017" i="2"/>
  <c r="E3017" i="2" s="1"/>
  <c r="F3017" i="2"/>
  <c r="D3018" i="2"/>
  <c r="E3018" i="2" s="1"/>
  <c r="F3018" i="2"/>
  <c r="D3019" i="2"/>
  <c r="E3019" i="2" s="1"/>
  <c r="F3019" i="2"/>
  <c r="D3020" i="2"/>
  <c r="E3020" i="2" s="1"/>
  <c r="F3020" i="2"/>
  <c r="D3021" i="2"/>
  <c r="E3021" i="2" s="1"/>
  <c r="F3021" i="2"/>
  <c r="D3022" i="2"/>
  <c r="E3022" i="2" s="1"/>
  <c r="F3022" i="2"/>
  <c r="D3023" i="2"/>
  <c r="E3023" i="2" s="1"/>
  <c r="F3023" i="2"/>
  <c r="D3024" i="2"/>
  <c r="E3024" i="2" s="1"/>
  <c r="F3024" i="2"/>
  <c r="D3025" i="2"/>
  <c r="E3025" i="2" s="1"/>
  <c r="F3025" i="2"/>
  <c r="D3026" i="2"/>
  <c r="E3026" i="2" s="1"/>
  <c r="F3026" i="2"/>
  <c r="D3027" i="2"/>
  <c r="E3027" i="2" s="1"/>
  <c r="F3027" i="2"/>
  <c r="D3028" i="2"/>
  <c r="E3028" i="2" s="1"/>
  <c r="F3028" i="2"/>
  <c r="D3029" i="2"/>
  <c r="E3029" i="2" s="1"/>
  <c r="F3029" i="2"/>
  <c r="D3030" i="2"/>
  <c r="E3030" i="2" s="1"/>
  <c r="F3030" i="2"/>
  <c r="D3031" i="2"/>
  <c r="E3031" i="2" s="1"/>
  <c r="F3031" i="2"/>
  <c r="D3032" i="2"/>
  <c r="E3032" i="2" s="1"/>
  <c r="F3032" i="2"/>
  <c r="D3033" i="2"/>
  <c r="E3033" i="2" s="1"/>
  <c r="F3033" i="2"/>
  <c r="D3034" i="2"/>
  <c r="E3034" i="2" s="1"/>
  <c r="F3034" i="2"/>
  <c r="D3035" i="2"/>
  <c r="E3035" i="2" s="1"/>
  <c r="F3035" i="2"/>
  <c r="D3036" i="2"/>
  <c r="E3036" i="2" s="1"/>
  <c r="F3036" i="2"/>
  <c r="D3037" i="2"/>
  <c r="E3037" i="2" s="1"/>
  <c r="F3037" i="2"/>
  <c r="D3038" i="2"/>
  <c r="E3038" i="2" s="1"/>
  <c r="F3038" i="2"/>
  <c r="D3039" i="2"/>
  <c r="E3039" i="2" s="1"/>
  <c r="F3039" i="2"/>
  <c r="D3040" i="2"/>
  <c r="E3040" i="2" s="1"/>
  <c r="F3040" i="2"/>
  <c r="D3041" i="2"/>
  <c r="E3041" i="2" s="1"/>
  <c r="F3041" i="2"/>
  <c r="D3042" i="2"/>
  <c r="E3042" i="2" s="1"/>
  <c r="F3042" i="2"/>
  <c r="D3043" i="2"/>
  <c r="E3043" i="2" s="1"/>
  <c r="F3043" i="2"/>
  <c r="D3044" i="2"/>
  <c r="E3044" i="2" s="1"/>
  <c r="F3044" i="2"/>
  <c r="D3045" i="2"/>
  <c r="E3045" i="2" s="1"/>
  <c r="F3045" i="2"/>
  <c r="D3046" i="2"/>
  <c r="E3046" i="2" s="1"/>
  <c r="F3046" i="2"/>
  <c r="D3047" i="2"/>
  <c r="E3047" i="2" s="1"/>
  <c r="F3047" i="2"/>
  <c r="D3048" i="2"/>
  <c r="E3048" i="2" s="1"/>
  <c r="F3048" i="2"/>
  <c r="D3049" i="2"/>
  <c r="E3049" i="2" s="1"/>
  <c r="F3049" i="2"/>
  <c r="D3050" i="2"/>
  <c r="E3050" i="2" s="1"/>
  <c r="F3050" i="2"/>
  <c r="D3051" i="2"/>
  <c r="E3051" i="2" s="1"/>
  <c r="F3051" i="2"/>
  <c r="D3052" i="2"/>
  <c r="E3052" i="2" s="1"/>
  <c r="F3052" i="2"/>
  <c r="D3053" i="2"/>
  <c r="E3053" i="2" s="1"/>
  <c r="F3053" i="2"/>
  <c r="D3054" i="2"/>
  <c r="E3054" i="2" s="1"/>
  <c r="F3054" i="2"/>
  <c r="D3055" i="2"/>
  <c r="E3055" i="2" s="1"/>
  <c r="F3055" i="2"/>
  <c r="D3056" i="2"/>
  <c r="E3056" i="2" s="1"/>
  <c r="F3056" i="2"/>
  <c r="D3057" i="2"/>
  <c r="E3057" i="2" s="1"/>
  <c r="F3057" i="2"/>
  <c r="D3058" i="2"/>
  <c r="E3058" i="2" s="1"/>
  <c r="F3058" i="2"/>
  <c r="D3059" i="2"/>
  <c r="E3059" i="2" s="1"/>
  <c r="F3059" i="2"/>
  <c r="D3060" i="2"/>
  <c r="E3060" i="2" s="1"/>
  <c r="F3060" i="2"/>
  <c r="D3061" i="2"/>
  <c r="E3061" i="2" s="1"/>
  <c r="F3061" i="2"/>
  <c r="D3062" i="2"/>
  <c r="E3062" i="2" s="1"/>
  <c r="F3062" i="2"/>
  <c r="D3063" i="2"/>
  <c r="E3063" i="2" s="1"/>
  <c r="F3063" i="2"/>
  <c r="D3064" i="2"/>
  <c r="E3064" i="2" s="1"/>
  <c r="F3064" i="2"/>
  <c r="D3065" i="2"/>
  <c r="E3065" i="2" s="1"/>
  <c r="F3065" i="2"/>
  <c r="D3066" i="2"/>
  <c r="E3066" i="2" s="1"/>
  <c r="F3066" i="2"/>
  <c r="D3067" i="2"/>
  <c r="E3067" i="2" s="1"/>
  <c r="F3067" i="2"/>
  <c r="D3068" i="2"/>
  <c r="E3068" i="2" s="1"/>
  <c r="F3068" i="2"/>
  <c r="D3069" i="2"/>
  <c r="E3069" i="2" s="1"/>
  <c r="F3069" i="2"/>
  <c r="D3070" i="2"/>
  <c r="E3070" i="2" s="1"/>
  <c r="F3070" i="2"/>
  <c r="D3071" i="2"/>
  <c r="E3071" i="2" s="1"/>
  <c r="F3071" i="2"/>
  <c r="D3072" i="2"/>
  <c r="E3072" i="2" s="1"/>
  <c r="F3072" i="2"/>
  <c r="D3073" i="2"/>
  <c r="E3073" i="2" s="1"/>
  <c r="F3073" i="2"/>
  <c r="D3074" i="2"/>
  <c r="E3074" i="2" s="1"/>
  <c r="F3074" i="2"/>
  <c r="D3075" i="2"/>
  <c r="E3075" i="2" s="1"/>
  <c r="F3075" i="2"/>
  <c r="D3076" i="2"/>
  <c r="E3076" i="2" s="1"/>
  <c r="F3076" i="2"/>
  <c r="D3077" i="2"/>
  <c r="E3077" i="2" s="1"/>
  <c r="F3077" i="2"/>
  <c r="D3078" i="2"/>
  <c r="E3078" i="2" s="1"/>
  <c r="F3078" i="2"/>
  <c r="D3079" i="2"/>
  <c r="E3079" i="2" s="1"/>
  <c r="F3079" i="2"/>
  <c r="D3080" i="2"/>
  <c r="E3080" i="2" s="1"/>
  <c r="F3080" i="2"/>
  <c r="D3081" i="2"/>
  <c r="E3081" i="2" s="1"/>
  <c r="F3081" i="2"/>
  <c r="D3082" i="2"/>
  <c r="E3082" i="2" s="1"/>
  <c r="F3082" i="2"/>
  <c r="D3083" i="2"/>
  <c r="E3083" i="2" s="1"/>
  <c r="F3083" i="2"/>
  <c r="D3084" i="2"/>
  <c r="E3084" i="2" s="1"/>
  <c r="F3084" i="2"/>
  <c r="D3085" i="2"/>
  <c r="E3085" i="2" s="1"/>
  <c r="F3085" i="2"/>
  <c r="D3086" i="2"/>
  <c r="E3086" i="2" s="1"/>
  <c r="F3086" i="2"/>
  <c r="D3087" i="2"/>
  <c r="E3087" i="2" s="1"/>
  <c r="F3087" i="2"/>
  <c r="D3088" i="2"/>
  <c r="E3088" i="2" s="1"/>
  <c r="F3088" i="2"/>
  <c r="D3089" i="2"/>
  <c r="E3089" i="2" s="1"/>
  <c r="F3089" i="2"/>
  <c r="D3090" i="2"/>
  <c r="E3090" i="2" s="1"/>
  <c r="F3090" i="2"/>
  <c r="D3091" i="2"/>
  <c r="E3091" i="2" s="1"/>
  <c r="F3091" i="2"/>
  <c r="D3092" i="2"/>
  <c r="E3092" i="2" s="1"/>
  <c r="F3092" i="2"/>
  <c r="D3093" i="2"/>
  <c r="E3093" i="2" s="1"/>
  <c r="F3093" i="2"/>
  <c r="D3094" i="2"/>
  <c r="E3094" i="2" s="1"/>
  <c r="F3094" i="2"/>
  <c r="D3095" i="2"/>
  <c r="E3095" i="2" s="1"/>
  <c r="F3095" i="2"/>
  <c r="D3096" i="2"/>
  <c r="E3096" i="2" s="1"/>
  <c r="F3096" i="2"/>
  <c r="D3097" i="2"/>
  <c r="E3097" i="2" s="1"/>
  <c r="F3097" i="2"/>
  <c r="D3098" i="2"/>
  <c r="E3098" i="2" s="1"/>
  <c r="F3098" i="2"/>
  <c r="D3099" i="2"/>
  <c r="E3099" i="2" s="1"/>
  <c r="F3099" i="2"/>
  <c r="D3100" i="2"/>
  <c r="E3100" i="2" s="1"/>
  <c r="F3100" i="2"/>
  <c r="D3101" i="2"/>
  <c r="E3101" i="2" s="1"/>
  <c r="F3101" i="2"/>
  <c r="D3102" i="2"/>
  <c r="E3102" i="2" s="1"/>
  <c r="F3102" i="2"/>
  <c r="D3103" i="2"/>
  <c r="E3103" i="2" s="1"/>
  <c r="F3103" i="2"/>
  <c r="D3104" i="2"/>
  <c r="E3104" i="2" s="1"/>
  <c r="F3104" i="2"/>
  <c r="D3105" i="2"/>
  <c r="E3105" i="2" s="1"/>
  <c r="F3105" i="2"/>
  <c r="D3106" i="2"/>
  <c r="E3106" i="2" s="1"/>
  <c r="F3106" i="2"/>
  <c r="D3107" i="2"/>
  <c r="E3107" i="2" s="1"/>
  <c r="F3107" i="2"/>
  <c r="D3108" i="2"/>
  <c r="E3108" i="2" s="1"/>
  <c r="F3108" i="2"/>
  <c r="D3109" i="2"/>
  <c r="E3109" i="2" s="1"/>
  <c r="F3109" i="2"/>
  <c r="D3110" i="2"/>
  <c r="E3110" i="2" s="1"/>
  <c r="F3110" i="2"/>
  <c r="D3111" i="2"/>
  <c r="E3111" i="2" s="1"/>
  <c r="F3111" i="2"/>
  <c r="D3112" i="2"/>
  <c r="E3112" i="2" s="1"/>
  <c r="F3112" i="2"/>
  <c r="D3113" i="2"/>
  <c r="E3113" i="2" s="1"/>
  <c r="F3113" i="2"/>
  <c r="D3114" i="2"/>
  <c r="E3114" i="2" s="1"/>
  <c r="F3114" i="2"/>
  <c r="D3115" i="2"/>
  <c r="E3115" i="2" s="1"/>
  <c r="F3115" i="2"/>
  <c r="D3116" i="2"/>
  <c r="E3116" i="2" s="1"/>
  <c r="F3116" i="2"/>
  <c r="D3117" i="2"/>
  <c r="E3117" i="2" s="1"/>
  <c r="F3117" i="2"/>
  <c r="D3118" i="2"/>
  <c r="E3118" i="2" s="1"/>
  <c r="F3118" i="2"/>
  <c r="D3119" i="2"/>
  <c r="E3119" i="2" s="1"/>
  <c r="F3119" i="2"/>
  <c r="D3120" i="2"/>
  <c r="E3120" i="2" s="1"/>
  <c r="F3120" i="2"/>
  <c r="D3121" i="2"/>
  <c r="E3121" i="2" s="1"/>
  <c r="F3121" i="2"/>
  <c r="D3122" i="2"/>
  <c r="E3122" i="2" s="1"/>
  <c r="F3122" i="2"/>
  <c r="D3123" i="2"/>
  <c r="E3123" i="2" s="1"/>
  <c r="F3123" i="2"/>
  <c r="D3124" i="2"/>
  <c r="E3124" i="2" s="1"/>
  <c r="F3124" i="2"/>
  <c r="D3125" i="2"/>
  <c r="E3125" i="2" s="1"/>
  <c r="F3125" i="2"/>
  <c r="D3126" i="2"/>
  <c r="E3126" i="2" s="1"/>
  <c r="F3126" i="2"/>
  <c r="D3127" i="2"/>
  <c r="E3127" i="2" s="1"/>
  <c r="F3127" i="2"/>
  <c r="D3128" i="2"/>
  <c r="E3128" i="2" s="1"/>
  <c r="F3128" i="2"/>
  <c r="D3129" i="2"/>
  <c r="E3129" i="2" s="1"/>
  <c r="F3129" i="2"/>
  <c r="D3130" i="2"/>
  <c r="E3130" i="2" s="1"/>
  <c r="F3130" i="2"/>
  <c r="D3131" i="2"/>
  <c r="E3131" i="2" s="1"/>
  <c r="F3131" i="2"/>
  <c r="D3132" i="2"/>
  <c r="E3132" i="2" s="1"/>
  <c r="F3132" i="2"/>
  <c r="D3133" i="2"/>
  <c r="E3133" i="2" s="1"/>
  <c r="F3133" i="2"/>
  <c r="D3134" i="2"/>
  <c r="E3134" i="2" s="1"/>
  <c r="F3134" i="2"/>
  <c r="D3135" i="2"/>
  <c r="E3135" i="2" s="1"/>
  <c r="F3135" i="2"/>
  <c r="D3136" i="2"/>
  <c r="E3136" i="2" s="1"/>
  <c r="F3136" i="2"/>
  <c r="D3137" i="2"/>
  <c r="E3137" i="2" s="1"/>
  <c r="F3137" i="2"/>
  <c r="D3138" i="2"/>
  <c r="E3138" i="2" s="1"/>
  <c r="F3138" i="2"/>
  <c r="D3139" i="2"/>
  <c r="E3139" i="2" s="1"/>
  <c r="F3139" i="2"/>
  <c r="D3140" i="2"/>
  <c r="E3140" i="2" s="1"/>
  <c r="F3140" i="2"/>
  <c r="D3141" i="2"/>
  <c r="E3141" i="2" s="1"/>
  <c r="F3141" i="2"/>
  <c r="D3142" i="2"/>
  <c r="E3142" i="2" s="1"/>
  <c r="F3142" i="2"/>
  <c r="D3143" i="2"/>
  <c r="E3143" i="2" s="1"/>
  <c r="F3143" i="2"/>
  <c r="D3144" i="2"/>
  <c r="E3144" i="2" s="1"/>
  <c r="F3144" i="2"/>
  <c r="D3145" i="2"/>
  <c r="E3145" i="2" s="1"/>
  <c r="F3145" i="2"/>
  <c r="D3146" i="2"/>
  <c r="E3146" i="2" s="1"/>
  <c r="F3146" i="2"/>
  <c r="D3147" i="2"/>
  <c r="E3147" i="2" s="1"/>
  <c r="F3147" i="2"/>
  <c r="D3148" i="2"/>
  <c r="E3148" i="2" s="1"/>
  <c r="F3148" i="2"/>
  <c r="D3149" i="2"/>
  <c r="E3149" i="2" s="1"/>
  <c r="F3149" i="2"/>
  <c r="D3150" i="2"/>
  <c r="E3150" i="2" s="1"/>
  <c r="F3150" i="2"/>
  <c r="D3151" i="2"/>
  <c r="E3151" i="2" s="1"/>
  <c r="F3151" i="2"/>
  <c r="D3152" i="2"/>
  <c r="E3152" i="2" s="1"/>
  <c r="F3152" i="2"/>
  <c r="D3153" i="2"/>
  <c r="E3153" i="2" s="1"/>
  <c r="F3153" i="2"/>
  <c r="D3154" i="2"/>
  <c r="E3154" i="2" s="1"/>
  <c r="F3154" i="2"/>
  <c r="D3155" i="2"/>
  <c r="E3155" i="2" s="1"/>
  <c r="F3155" i="2"/>
  <c r="D3156" i="2"/>
  <c r="E3156" i="2" s="1"/>
  <c r="F3156" i="2"/>
  <c r="D3157" i="2"/>
  <c r="E3157" i="2" s="1"/>
  <c r="F3157" i="2"/>
  <c r="D3158" i="2"/>
  <c r="E3158" i="2" s="1"/>
  <c r="F3158" i="2"/>
  <c r="D3159" i="2"/>
  <c r="E3159" i="2" s="1"/>
  <c r="F3159" i="2"/>
  <c r="D3160" i="2"/>
  <c r="E3160" i="2" s="1"/>
  <c r="F3160" i="2"/>
  <c r="D3161" i="2"/>
  <c r="E3161" i="2" s="1"/>
  <c r="F3161" i="2"/>
  <c r="D3162" i="2"/>
  <c r="E3162" i="2" s="1"/>
  <c r="F3162" i="2"/>
  <c r="D3163" i="2"/>
  <c r="E3163" i="2" s="1"/>
  <c r="F3163" i="2"/>
  <c r="D3164" i="2"/>
  <c r="E3164" i="2" s="1"/>
  <c r="F3164" i="2"/>
  <c r="D3165" i="2"/>
  <c r="E3165" i="2" s="1"/>
  <c r="F3165" i="2"/>
  <c r="D3166" i="2"/>
  <c r="E3166" i="2" s="1"/>
  <c r="F3166" i="2"/>
  <c r="D3167" i="2"/>
  <c r="E3167" i="2" s="1"/>
  <c r="F3167" i="2"/>
  <c r="D3168" i="2"/>
  <c r="E3168" i="2" s="1"/>
  <c r="F3168" i="2"/>
  <c r="D3169" i="2"/>
  <c r="E3169" i="2" s="1"/>
  <c r="F3169" i="2"/>
  <c r="D3170" i="2"/>
  <c r="E3170" i="2" s="1"/>
  <c r="F3170" i="2"/>
  <c r="D3171" i="2"/>
  <c r="E3171" i="2" s="1"/>
  <c r="F3171" i="2"/>
  <c r="D3172" i="2"/>
  <c r="E3172" i="2" s="1"/>
  <c r="F3172" i="2"/>
  <c r="D3173" i="2"/>
  <c r="E3173" i="2" s="1"/>
  <c r="F3173" i="2"/>
  <c r="D3174" i="2"/>
  <c r="E3174" i="2" s="1"/>
  <c r="F3174" i="2"/>
  <c r="D3175" i="2"/>
  <c r="E3175" i="2" s="1"/>
  <c r="F3175" i="2"/>
  <c r="D3176" i="2"/>
  <c r="E3176" i="2" s="1"/>
  <c r="F3176" i="2"/>
  <c r="D3177" i="2"/>
  <c r="E3177" i="2" s="1"/>
  <c r="F3177" i="2"/>
  <c r="D3178" i="2"/>
  <c r="E3178" i="2" s="1"/>
  <c r="F3178" i="2"/>
  <c r="D3179" i="2"/>
  <c r="E3179" i="2" s="1"/>
  <c r="F3179" i="2"/>
  <c r="D3180" i="2"/>
  <c r="E3180" i="2" s="1"/>
  <c r="F3180" i="2"/>
  <c r="D3181" i="2"/>
  <c r="E3181" i="2" s="1"/>
  <c r="F3181" i="2"/>
  <c r="D3182" i="2"/>
  <c r="E3182" i="2" s="1"/>
  <c r="F3182" i="2"/>
  <c r="D3183" i="2"/>
  <c r="E3183" i="2" s="1"/>
  <c r="F3183" i="2"/>
  <c r="D3184" i="2"/>
  <c r="E3184" i="2" s="1"/>
  <c r="F3184" i="2"/>
  <c r="D3185" i="2"/>
  <c r="E3185" i="2" s="1"/>
  <c r="F3185" i="2"/>
  <c r="D3186" i="2"/>
  <c r="E3186" i="2" s="1"/>
  <c r="F3186" i="2"/>
  <c r="D3187" i="2"/>
  <c r="E3187" i="2" s="1"/>
  <c r="F3187" i="2"/>
  <c r="D3188" i="2"/>
  <c r="E3188" i="2" s="1"/>
  <c r="F3188" i="2"/>
  <c r="D3189" i="2"/>
  <c r="E3189" i="2" s="1"/>
  <c r="F3189" i="2"/>
  <c r="D3190" i="2"/>
  <c r="E3190" i="2" s="1"/>
  <c r="F3190" i="2"/>
  <c r="D3191" i="2"/>
  <c r="E3191" i="2" s="1"/>
  <c r="F3191" i="2"/>
  <c r="D3192" i="2"/>
  <c r="E3192" i="2" s="1"/>
  <c r="F3192" i="2"/>
  <c r="D3193" i="2"/>
  <c r="E3193" i="2" s="1"/>
  <c r="F3193" i="2"/>
  <c r="D3194" i="2"/>
  <c r="E3194" i="2" s="1"/>
  <c r="F3194" i="2"/>
  <c r="D3195" i="2"/>
  <c r="E3195" i="2" s="1"/>
  <c r="F3195" i="2"/>
  <c r="D3196" i="2"/>
  <c r="E3196" i="2" s="1"/>
  <c r="F3196" i="2"/>
  <c r="D3197" i="2"/>
  <c r="E3197" i="2" s="1"/>
  <c r="F3197" i="2"/>
  <c r="D3198" i="2"/>
  <c r="E3198" i="2" s="1"/>
  <c r="F3198" i="2"/>
  <c r="D3199" i="2"/>
  <c r="E3199" i="2" s="1"/>
  <c r="F3199" i="2"/>
  <c r="D3200" i="2"/>
  <c r="E3200" i="2" s="1"/>
  <c r="F3200" i="2"/>
  <c r="D3201" i="2"/>
  <c r="E3201" i="2" s="1"/>
  <c r="F3201" i="2"/>
  <c r="D3202" i="2"/>
  <c r="E3202" i="2" s="1"/>
  <c r="F3202" i="2"/>
  <c r="D3203" i="2"/>
  <c r="E3203" i="2" s="1"/>
  <c r="F3203" i="2"/>
  <c r="D3204" i="2"/>
  <c r="E3204" i="2" s="1"/>
  <c r="F3204" i="2"/>
  <c r="D3205" i="2"/>
  <c r="E3205" i="2" s="1"/>
  <c r="F3205" i="2"/>
  <c r="D3206" i="2"/>
  <c r="E3206" i="2" s="1"/>
  <c r="F3206" i="2"/>
  <c r="D3207" i="2"/>
  <c r="E3207" i="2" s="1"/>
  <c r="F3207" i="2"/>
  <c r="D3208" i="2"/>
  <c r="E3208" i="2" s="1"/>
  <c r="F3208" i="2"/>
  <c r="D3209" i="2"/>
  <c r="E3209" i="2" s="1"/>
  <c r="F3209" i="2"/>
  <c r="D3210" i="2"/>
  <c r="E3210" i="2" s="1"/>
  <c r="F3210" i="2"/>
  <c r="D3211" i="2"/>
  <c r="E3211" i="2" s="1"/>
  <c r="F3211" i="2"/>
  <c r="D3212" i="2"/>
  <c r="E3212" i="2" s="1"/>
  <c r="F3212" i="2"/>
  <c r="D3213" i="2"/>
  <c r="E3213" i="2" s="1"/>
  <c r="F3213" i="2"/>
  <c r="D3214" i="2"/>
  <c r="E3214" i="2" s="1"/>
  <c r="F3214" i="2"/>
  <c r="D3215" i="2"/>
  <c r="E3215" i="2" s="1"/>
  <c r="F3215" i="2"/>
  <c r="D3216" i="2"/>
  <c r="E3216" i="2" s="1"/>
  <c r="F3216" i="2"/>
  <c r="D3217" i="2"/>
  <c r="E3217" i="2" s="1"/>
  <c r="F3217" i="2"/>
  <c r="D3218" i="2"/>
  <c r="E3218" i="2" s="1"/>
  <c r="F3218" i="2"/>
  <c r="D3219" i="2"/>
  <c r="E3219" i="2" s="1"/>
  <c r="F3219" i="2"/>
  <c r="D3220" i="2"/>
  <c r="E3220" i="2" s="1"/>
  <c r="F3220" i="2"/>
  <c r="D3221" i="2"/>
  <c r="E3221" i="2" s="1"/>
  <c r="F3221" i="2"/>
  <c r="D3222" i="2"/>
  <c r="E3222" i="2" s="1"/>
  <c r="F3222" i="2"/>
  <c r="D3223" i="2"/>
  <c r="E3223" i="2" s="1"/>
  <c r="F3223" i="2"/>
  <c r="D3224" i="2"/>
  <c r="E3224" i="2" s="1"/>
  <c r="F3224" i="2"/>
  <c r="D3225" i="2"/>
  <c r="E3225" i="2" s="1"/>
  <c r="F3225" i="2"/>
  <c r="D3226" i="2"/>
  <c r="E3226" i="2" s="1"/>
  <c r="F3226" i="2"/>
  <c r="D3227" i="2"/>
  <c r="E3227" i="2" s="1"/>
  <c r="F3227" i="2"/>
  <c r="D3228" i="2"/>
  <c r="E3228" i="2" s="1"/>
  <c r="F3228" i="2"/>
  <c r="D3229" i="2"/>
  <c r="E3229" i="2" s="1"/>
  <c r="F3229" i="2"/>
  <c r="D3230" i="2"/>
  <c r="E3230" i="2" s="1"/>
  <c r="F3230" i="2"/>
  <c r="D3231" i="2"/>
  <c r="E3231" i="2" s="1"/>
  <c r="F3231" i="2"/>
  <c r="D3232" i="2"/>
  <c r="E3232" i="2" s="1"/>
  <c r="F3232" i="2"/>
  <c r="D3233" i="2"/>
  <c r="E3233" i="2" s="1"/>
  <c r="F3233" i="2"/>
  <c r="D3234" i="2"/>
  <c r="E3234" i="2" s="1"/>
  <c r="F3234" i="2"/>
  <c r="D3235" i="2"/>
  <c r="E3235" i="2" s="1"/>
  <c r="F3235" i="2"/>
  <c r="D3236" i="2"/>
  <c r="E3236" i="2" s="1"/>
  <c r="F3236" i="2"/>
  <c r="D3237" i="2"/>
  <c r="E3237" i="2" s="1"/>
  <c r="F3237" i="2"/>
  <c r="D3238" i="2"/>
  <c r="E3238" i="2" s="1"/>
  <c r="F3238" i="2"/>
  <c r="D3239" i="2"/>
  <c r="E3239" i="2" s="1"/>
  <c r="F3239" i="2"/>
  <c r="D3240" i="2"/>
  <c r="E3240" i="2" s="1"/>
  <c r="F3240" i="2"/>
  <c r="D3241" i="2"/>
  <c r="E3241" i="2" s="1"/>
  <c r="F3241" i="2"/>
  <c r="D3242" i="2"/>
  <c r="E3242" i="2" s="1"/>
  <c r="F3242" i="2"/>
  <c r="D3243" i="2"/>
  <c r="E3243" i="2" s="1"/>
  <c r="F3243" i="2"/>
  <c r="D3244" i="2"/>
  <c r="E3244" i="2" s="1"/>
  <c r="F3244" i="2"/>
  <c r="D3245" i="2"/>
  <c r="E3245" i="2" s="1"/>
  <c r="F3245" i="2"/>
  <c r="D3246" i="2"/>
  <c r="E3246" i="2" s="1"/>
  <c r="F3246" i="2"/>
  <c r="D3247" i="2"/>
  <c r="E3247" i="2" s="1"/>
  <c r="F3247" i="2"/>
  <c r="D3248" i="2"/>
  <c r="E3248" i="2" s="1"/>
  <c r="F3248" i="2"/>
  <c r="D3249" i="2"/>
  <c r="E3249" i="2" s="1"/>
  <c r="F3249" i="2"/>
  <c r="D3250" i="2"/>
  <c r="E3250" i="2" s="1"/>
  <c r="F3250" i="2"/>
  <c r="D3251" i="2"/>
  <c r="E3251" i="2" s="1"/>
  <c r="F3251" i="2"/>
  <c r="D3252" i="2"/>
  <c r="E3252" i="2" s="1"/>
  <c r="F3252" i="2"/>
  <c r="D3253" i="2"/>
  <c r="E3253" i="2" s="1"/>
  <c r="F3253" i="2"/>
  <c r="D3254" i="2"/>
  <c r="E3254" i="2" s="1"/>
  <c r="F3254" i="2"/>
  <c r="D3255" i="2"/>
  <c r="E3255" i="2" s="1"/>
  <c r="F3255" i="2"/>
  <c r="D3256" i="2"/>
  <c r="E3256" i="2" s="1"/>
  <c r="F3256" i="2"/>
  <c r="D3257" i="2"/>
  <c r="E3257" i="2" s="1"/>
  <c r="F3257" i="2"/>
  <c r="D3258" i="2"/>
  <c r="E3258" i="2" s="1"/>
  <c r="F3258" i="2"/>
  <c r="D3259" i="2"/>
  <c r="E3259" i="2" s="1"/>
  <c r="F3259" i="2"/>
  <c r="D3260" i="2"/>
  <c r="E3260" i="2" s="1"/>
  <c r="F3260" i="2"/>
  <c r="D3261" i="2"/>
  <c r="E3261" i="2" s="1"/>
  <c r="F3261" i="2"/>
  <c r="D3262" i="2"/>
  <c r="E3262" i="2" s="1"/>
  <c r="F3262" i="2"/>
  <c r="D3263" i="2"/>
  <c r="E3263" i="2" s="1"/>
  <c r="F3263" i="2"/>
  <c r="D3264" i="2"/>
  <c r="E3264" i="2" s="1"/>
  <c r="F3264" i="2"/>
  <c r="D3265" i="2"/>
  <c r="E3265" i="2" s="1"/>
  <c r="F3265" i="2"/>
  <c r="D3266" i="2"/>
  <c r="E3266" i="2" s="1"/>
  <c r="F3266" i="2"/>
  <c r="D3267" i="2"/>
  <c r="E3267" i="2" s="1"/>
  <c r="F3267" i="2"/>
  <c r="D3268" i="2"/>
  <c r="E3268" i="2" s="1"/>
  <c r="F3268" i="2"/>
  <c r="D3269" i="2"/>
  <c r="E3269" i="2" s="1"/>
  <c r="F3269" i="2"/>
  <c r="D3270" i="2"/>
  <c r="E3270" i="2" s="1"/>
  <c r="F3270" i="2"/>
  <c r="D3271" i="2"/>
  <c r="E3271" i="2" s="1"/>
  <c r="F3271" i="2"/>
  <c r="D3272" i="2"/>
  <c r="E3272" i="2" s="1"/>
  <c r="F3272" i="2"/>
  <c r="D3273" i="2"/>
  <c r="E3273" i="2" s="1"/>
  <c r="F3273" i="2"/>
  <c r="D3274" i="2"/>
  <c r="E3274" i="2" s="1"/>
  <c r="F3274" i="2"/>
  <c r="D3275" i="2"/>
  <c r="E3275" i="2" s="1"/>
  <c r="F3275" i="2"/>
  <c r="D3276" i="2"/>
  <c r="E3276" i="2" s="1"/>
  <c r="F3276" i="2"/>
  <c r="D3277" i="2"/>
  <c r="E3277" i="2" s="1"/>
  <c r="F3277" i="2"/>
  <c r="D3278" i="2"/>
  <c r="E3278" i="2" s="1"/>
  <c r="F3278" i="2"/>
  <c r="D3279" i="2"/>
  <c r="E3279" i="2" s="1"/>
  <c r="F3279" i="2"/>
  <c r="D3280" i="2"/>
  <c r="E3280" i="2" s="1"/>
  <c r="F3280" i="2"/>
  <c r="D3281" i="2"/>
  <c r="E3281" i="2" s="1"/>
  <c r="F3281" i="2"/>
  <c r="D3282" i="2"/>
  <c r="E3282" i="2" s="1"/>
  <c r="F3282" i="2"/>
  <c r="D3283" i="2"/>
  <c r="E3283" i="2" s="1"/>
  <c r="F3283" i="2"/>
  <c r="D3284" i="2"/>
  <c r="E3284" i="2" s="1"/>
  <c r="F3284" i="2"/>
  <c r="D3285" i="2"/>
  <c r="E3285" i="2" s="1"/>
  <c r="F3285" i="2"/>
  <c r="D3286" i="2"/>
  <c r="E3286" i="2" s="1"/>
  <c r="F3286" i="2"/>
  <c r="D3287" i="2"/>
  <c r="E3287" i="2" s="1"/>
  <c r="F3287" i="2"/>
  <c r="D3288" i="2"/>
  <c r="E3288" i="2" s="1"/>
  <c r="F3288" i="2"/>
  <c r="D3289" i="2"/>
  <c r="E3289" i="2" s="1"/>
  <c r="F3289" i="2"/>
  <c r="D3290" i="2"/>
  <c r="E3290" i="2" s="1"/>
  <c r="F3290" i="2"/>
  <c r="D3291" i="2"/>
  <c r="E3291" i="2" s="1"/>
  <c r="F3291" i="2"/>
  <c r="D3292" i="2"/>
  <c r="E3292" i="2" s="1"/>
  <c r="F3292" i="2"/>
  <c r="D3293" i="2"/>
  <c r="E3293" i="2" s="1"/>
  <c r="F3293" i="2"/>
  <c r="D3294" i="2"/>
  <c r="E3294" i="2" s="1"/>
  <c r="F3294" i="2"/>
  <c r="D3295" i="2"/>
  <c r="E3295" i="2" s="1"/>
  <c r="F3295" i="2"/>
  <c r="D3296" i="2"/>
  <c r="E3296" i="2" s="1"/>
  <c r="F3296" i="2"/>
  <c r="D3297" i="2"/>
  <c r="E3297" i="2" s="1"/>
  <c r="F3297" i="2"/>
  <c r="D3298" i="2"/>
  <c r="E3298" i="2" s="1"/>
  <c r="F3298" i="2"/>
  <c r="D3299" i="2"/>
  <c r="E3299" i="2" s="1"/>
  <c r="F3299" i="2"/>
  <c r="D3300" i="2"/>
  <c r="E3300" i="2" s="1"/>
  <c r="F3300" i="2"/>
  <c r="D3301" i="2"/>
  <c r="E3301" i="2" s="1"/>
  <c r="F3301" i="2"/>
  <c r="D3302" i="2"/>
  <c r="E3302" i="2" s="1"/>
  <c r="F3302" i="2"/>
  <c r="D3303" i="2"/>
  <c r="E3303" i="2" s="1"/>
  <c r="F3303" i="2"/>
  <c r="D3304" i="2"/>
  <c r="E3304" i="2" s="1"/>
  <c r="F3304" i="2"/>
  <c r="D3305" i="2"/>
  <c r="E3305" i="2" s="1"/>
  <c r="F3305" i="2"/>
  <c r="D3306" i="2"/>
  <c r="E3306" i="2" s="1"/>
  <c r="F3306" i="2"/>
  <c r="D3307" i="2"/>
  <c r="E3307" i="2" s="1"/>
  <c r="F3307" i="2"/>
  <c r="D3308" i="2"/>
  <c r="E3308" i="2" s="1"/>
  <c r="F3308" i="2"/>
  <c r="D3309" i="2"/>
  <c r="E3309" i="2" s="1"/>
  <c r="F3309" i="2"/>
  <c r="D3310" i="2"/>
  <c r="E3310" i="2" s="1"/>
  <c r="F3310" i="2"/>
  <c r="D3311" i="2"/>
  <c r="E3311" i="2" s="1"/>
  <c r="F3311" i="2"/>
  <c r="D3312" i="2"/>
  <c r="E3312" i="2" s="1"/>
  <c r="F3312" i="2"/>
  <c r="D3313" i="2"/>
  <c r="E3313" i="2" s="1"/>
  <c r="F3313" i="2"/>
  <c r="D3314" i="2"/>
  <c r="E3314" i="2" s="1"/>
  <c r="F3314" i="2"/>
  <c r="D3315" i="2"/>
  <c r="E3315" i="2" s="1"/>
  <c r="F3315" i="2"/>
  <c r="D3316" i="2"/>
  <c r="E3316" i="2" s="1"/>
  <c r="F3316" i="2"/>
  <c r="D3317" i="2"/>
  <c r="E3317" i="2" s="1"/>
  <c r="F3317" i="2"/>
  <c r="D3318" i="2"/>
  <c r="E3318" i="2" s="1"/>
  <c r="F3318" i="2"/>
  <c r="D3319" i="2"/>
  <c r="E3319" i="2" s="1"/>
  <c r="F3319" i="2"/>
  <c r="D3320" i="2"/>
  <c r="E3320" i="2" s="1"/>
  <c r="F3320" i="2"/>
  <c r="D3321" i="2"/>
  <c r="E3321" i="2" s="1"/>
  <c r="F3321" i="2"/>
  <c r="D3322" i="2"/>
  <c r="E3322" i="2" s="1"/>
  <c r="F3322" i="2"/>
  <c r="D3323" i="2"/>
  <c r="E3323" i="2" s="1"/>
  <c r="F3323" i="2"/>
  <c r="D3324" i="2"/>
  <c r="E3324" i="2" s="1"/>
  <c r="F3324" i="2"/>
  <c r="D3325" i="2"/>
  <c r="E3325" i="2" s="1"/>
  <c r="F3325" i="2"/>
  <c r="D3326" i="2"/>
  <c r="E3326" i="2" s="1"/>
  <c r="F3326" i="2"/>
  <c r="D3327" i="2"/>
  <c r="E3327" i="2" s="1"/>
  <c r="F3327" i="2"/>
  <c r="D3328" i="2"/>
  <c r="E3328" i="2" s="1"/>
  <c r="F3328" i="2"/>
  <c r="D3329" i="2"/>
  <c r="E3329" i="2" s="1"/>
  <c r="F3329" i="2"/>
  <c r="D3330" i="2"/>
  <c r="E3330" i="2" s="1"/>
  <c r="F3330" i="2"/>
  <c r="D3331" i="2"/>
  <c r="E3331" i="2" s="1"/>
  <c r="F3331" i="2"/>
  <c r="D3332" i="2"/>
  <c r="E3332" i="2" s="1"/>
  <c r="F3332" i="2"/>
  <c r="D3333" i="2"/>
  <c r="E3333" i="2" s="1"/>
  <c r="F3333" i="2"/>
  <c r="D3334" i="2"/>
  <c r="E3334" i="2" s="1"/>
  <c r="F3334" i="2"/>
  <c r="D3335" i="2"/>
  <c r="E3335" i="2" s="1"/>
  <c r="F3335" i="2"/>
  <c r="D3336" i="2"/>
  <c r="E3336" i="2" s="1"/>
  <c r="F3336" i="2"/>
  <c r="D3337" i="2"/>
  <c r="E3337" i="2" s="1"/>
  <c r="F3337" i="2"/>
  <c r="D3338" i="2"/>
  <c r="E3338" i="2" s="1"/>
  <c r="F3338" i="2"/>
  <c r="D3339" i="2"/>
  <c r="E3339" i="2" s="1"/>
  <c r="F3339" i="2"/>
  <c r="D3340" i="2"/>
  <c r="E3340" i="2" s="1"/>
  <c r="F3340" i="2"/>
  <c r="D3341" i="2"/>
  <c r="E3341" i="2" s="1"/>
  <c r="F3341" i="2"/>
  <c r="D3342" i="2"/>
  <c r="E3342" i="2" s="1"/>
  <c r="F3342" i="2"/>
  <c r="D3343" i="2"/>
  <c r="E3343" i="2" s="1"/>
  <c r="F3343" i="2"/>
  <c r="D3344" i="2"/>
  <c r="E3344" i="2" s="1"/>
  <c r="F3344" i="2"/>
  <c r="D3345" i="2"/>
  <c r="E3345" i="2" s="1"/>
  <c r="F3345" i="2"/>
  <c r="D3346" i="2"/>
  <c r="E3346" i="2" s="1"/>
  <c r="F3346" i="2"/>
  <c r="D3347" i="2"/>
  <c r="E3347" i="2" s="1"/>
  <c r="F3347" i="2"/>
  <c r="D3348" i="2"/>
  <c r="E3348" i="2" s="1"/>
  <c r="F3348" i="2"/>
  <c r="D3349" i="2"/>
  <c r="E3349" i="2" s="1"/>
  <c r="F3349" i="2"/>
  <c r="D3350" i="2"/>
  <c r="E3350" i="2" s="1"/>
  <c r="F3350" i="2"/>
  <c r="D3351" i="2"/>
  <c r="E3351" i="2" s="1"/>
  <c r="F3351" i="2"/>
  <c r="D3352" i="2"/>
  <c r="E3352" i="2" s="1"/>
  <c r="F3352" i="2"/>
  <c r="D3353" i="2"/>
  <c r="E3353" i="2" s="1"/>
  <c r="F3353" i="2"/>
  <c r="D3354" i="2"/>
  <c r="E3354" i="2" s="1"/>
  <c r="F3354" i="2"/>
  <c r="D3355" i="2"/>
  <c r="E3355" i="2" s="1"/>
  <c r="F3355" i="2"/>
  <c r="D3356" i="2"/>
  <c r="E3356" i="2" s="1"/>
  <c r="F3356" i="2"/>
  <c r="D3357" i="2"/>
  <c r="E3357" i="2" s="1"/>
  <c r="F3357" i="2"/>
  <c r="D3358" i="2"/>
  <c r="E3358" i="2" s="1"/>
  <c r="F3358" i="2"/>
  <c r="D3359" i="2"/>
  <c r="E3359" i="2" s="1"/>
  <c r="F3359" i="2"/>
  <c r="D3360" i="2"/>
  <c r="E3360" i="2" s="1"/>
  <c r="F3360" i="2"/>
  <c r="D3361" i="2"/>
  <c r="E3361" i="2" s="1"/>
  <c r="F3361" i="2"/>
  <c r="D3362" i="2"/>
  <c r="E3362" i="2" s="1"/>
  <c r="F3362" i="2"/>
  <c r="D3363" i="2"/>
  <c r="E3363" i="2" s="1"/>
  <c r="F3363" i="2"/>
  <c r="D3364" i="2"/>
  <c r="E3364" i="2" s="1"/>
  <c r="F3364" i="2"/>
  <c r="D3365" i="2"/>
  <c r="E3365" i="2" s="1"/>
  <c r="F3365" i="2"/>
  <c r="D3366" i="2"/>
  <c r="E3366" i="2" s="1"/>
  <c r="F3366" i="2"/>
  <c r="D3367" i="2"/>
  <c r="E3367" i="2" s="1"/>
  <c r="F3367" i="2"/>
  <c r="D3368" i="2"/>
  <c r="E3368" i="2" s="1"/>
  <c r="F3368" i="2"/>
  <c r="D3369" i="2"/>
  <c r="E3369" i="2" s="1"/>
  <c r="F3369" i="2"/>
  <c r="D3370" i="2"/>
  <c r="E3370" i="2" s="1"/>
  <c r="F3370" i="2"/>
  <c r="D3371" i="2"/>
  <c r="E3371" i="2" s="1"/>
  <c r="F3371" i="2"/>
  <c r="D3372" i="2"/>
  <c r="E3372" i="2" s="1"/>
  <c r="F3372" i="2"/>
  <c r="D3373" i="2"/>
  <c r="E3373" i="2" s="1"/>
  <c r="F3373" i="2"/>
  <c r="D3374" i="2"/>
  <c r="E3374" i="2" s="1"/>
  <c r="F3374" i="2"/>
  <c r="D3375" i="2"/>
  <c r="E3375" i="2" s="1"/>
  <c r="F3375" i="2"/>
  <c r="D3376" i="2"/>
  <c r="E3376" i="2" s="1"/>
  <c r="F3376" i="2"/>
  <c r="D3377" i="2"/>
  <c r="E3377" i="2" s="1"/>
  <c r="F3377" i="2"/>
  <c r="D3378" i="2"/>
  <c r="E3378" i="2" s="1"/>
  <c r="F3378" i="2"/>
  <c r="D3379" i="2"/>
  <c r="E3379" i="2" s="1"/>
  <c r="F3379" i="2"/>
  <c r="D3380" i="2"/>
  <c r="E3380" i="2" s="1"/>
  <c r="F3380" i="2"/>
  <c r="D3381" i="2"/>
  <c r="E3381" i="2" s="1"/>
  <c r="F3381" i="2"/>
  <c r="D3382" i="2"/>
  <c r="E3382" i="2" s="1"/>
  <c r="F3382" i="2"/>
  <c r="D3383" i="2"/>
  <c r="E3383" i="2" s="1"/>
  <c r="F3383" i="2"/>
  <c r="D3384" i="2"/>
  <c r="E3384" i="2" s="1"/>
  <c r="F3384" i="2"/>
  <c r="D3385" i="2"/>
  <c r="E3385" i="2" s="1"/>
  <c r="F3385" i="2"/>
  <c r="D3386" i="2"/>
  <c r="E3386" i="2" s="1"/>
  <c r="F3386" i="2"/>
  <c r="D3387" i="2"/>
  <c r="E3387" i="2" s="1"/>
  <c r="F3387" i="2"/>
  <c r="D3388" i="2"/>
  <c r="E3388" i="2" s="1"/>
  <c r="F3388" i="2"/>
  <c r="D3389" i="2"/>
  <c r="E3389" i="2" s="1"/>
  <c r="F3389" i="2"/>
  <c r="D3390" i="2"/>
  <c r="E3390" i="2" s="1"/>
  <c r="F3390" i="2"/>
  <c r="D3391" i="2"/>
  <c r="E3391" i="2" s="1"/>
  <c r="F3391" i="2"/>
  <c r="D3392" i="2"/>
  <c r="E3392" i="2" s="1"/>
  <c r="F3392" i="2"/>
  <c r="D3393" i="2"/>
  <c r="E3393" i="2" s="1"/>
  <c r="F3393" i="2"/>
  <c r="D3394" i="2"/>
  <c r="E3394" i="2" s="1"/>
  <c r="F3394" i="2"/>
  <c r="D3395" i="2"/>
  <c r="E3395" i="2" s="1"/>
  <c r="F3395" i="2"/>
  <c r="D3396" i="2"/>
  <c r="E3396" i="2" s="1"/>
  <c r="F3396" i="2"/>
  <c r="D3397" i="2"/>
  <c r="E3397" i="2" s="1"/>
  <c r="F3397" i="2"/>
  <c r="D3398" i="2"/>
  <c r="E3398" i="2" s="1"/>
  <c r="F3398" i="2"/>
  <c r="D3399" i="2"/>
  <c r="E3399" i="2" s="1"/>
  <c r="F3399" i="2"/>
  <c r="D3400" i="2"/>
  <c r="E3400" i="2" s="1"/>
  <c r="F3400" i="2"/>
  <c r="D3401" i="2"/>
  <c r="E3401" i="2" s="1"/>
  <c r="F3401" i="2"/>
  <c r="D3402" i="2"/>
  <c r="E3402" i="2" s="1"/>
  <c r="F3402" i="2"/>
  <c r="D3403" i="2"/>
  <c r="E3403" i="2" s="1"/>
  <c r="F3403" i="2"/>
  <c r="D3404" i="2"/>
  <c r="E3404" i="2" s="1"/>
  <c r="F3404" i="2"/>
  <c r="D3405" i="2"/>
  <c r="E3405" i="2" s="1"/>
  <c r="F3405" i="2"/>
  <c r="D3406" i="2"/>
  <c r="E3406" i="2" s="1"/>
  <c r="F3406" i="2"/>
  <c r="D3407" i="2"/>
  <c r="E3407" i="2" s="1"/>
  <c r="F3407" i="2"/>
  <c r="D3408" i="2"/>
  <c r="E3408" i="2" s="1"/>
  <c r="F3408" i="2"/>
  <c r="D3409" i="2"/>
  <c r="E3409" i="2" s="1"/>
  <c r="F3409" i="2"/>
  <c r="D3410" i="2"/>
  <c r="E3410" i="2" s="1"/>
  <c r="F3410" i="2"/>
  <c r="D3411" i="2"/>
  <c r="E3411" i="2" s="1"/>
  <c r="F3411" i="2"/>
  <c r="D3412" i="2"/>
  <c r="E3412" i="2" s="1"/>
  <c r="F3412" i="2"/>
  <c r="D3413" i="2"/>
  <c r="E3413" i="2" s="1"/>
  <c r="F3413" i="2"/>
  <c r="D3414" i="2"/>
  <c r="E3414" i="2" s="1"/>
  <c r="F3414" i="2"/>
  <c r="D3415" i="2"/>
  <c r="E3415" i="2" s="1"/>
  <c r="F3415" i="2"/>
  <c r="D3416" i="2"/>
  <c r="E3416" i="2" s="1"/>
  <c r="F3416" i="2"/>
  <c r="D3417" i="2"/>
  <c r="E3417" i="2" s="1"/>
  <c r="F3417" i="2"/>
  <c r="D3418" i="2"/>
  <c r="E3418" i="2" s="1"/>
  <c r="F3418" i="2"/>
  <c r="D3419" i="2"/>
  <c r="E3419" i="2" s="1"/>
  <c r="F3419" i="2"/>
  <c r="D3420" i="2"/>
  <c r="E3420" i="2" s="1"/>
  <c r="F3420" i="2"/>
  <c r="D3421" i="2"/>
  <c r="E3421" i="2" s="1"/>
  <c r="F3421" i="2"/>
  <c r="D3422" i="2"/>
  <c r="E3422" i="2" s="1"/>
  <c r="F3422" i="2"/>
  <c r="D3423" i="2"/>
  <c r="E3423" i="2" s="1"/>
  <c r="F3423" i="2"/>
  <c r="D3424" i="2"/>
  <c r="E3424" i="2" s="1"/>
  <c r="F3424" i="2"/>
  <c r="D3425" i="2"/>
  <c r="E3425" i="2" s="1"/>
  <c r="F3425" i="2"/>
  <c r="D3426" i="2"/>
  <c r="E3426" i="2" s="1"/>
  <c r="F3426" i="2"/>
  <c r="D3427" i="2"/>
  <c r="E3427" i="2" s="1"/>
  <c r="F3427" i="2"/>
  <c r="D3428" i="2"/>
  <c r="E3428" i="2" s="1"/>
  <c r="F3428" i="2"/>
  <c r="D3429" i="2"/>
  <c r="E3429" i="2" s="1"/>
  <c r="F3429" i="2"/>
  <c r="D3430" i="2"/>
  <c r="E3430" i="2" s="1"/>
  <c r="F3430" i="2"/>
  <c r="D3431" i="2"/>
  <c r="E3431" i="2" s="1"/>
  <c r="F3431" i="2"/>
  <c r="D3432" i="2"/>
  <c r="E3432" i="2" s="1"/>
  <c r="F3432" i="2"/>
  <c r="D3433" i="2"/>
  <c r="E3433" i="2" s="1"/>
  <c r="F3433" i="2"/>
  <c r="D3434" i="2"/>
  <c r="E3434" i="2" s="1"/>
  <c r="F3434" i="2"/>
  <c r="D3435" i="2"/>
  <c r="E3435" i="2" s="1"/>
  <c r="F3435" i="2"/>
  <c r="D3436" i="2"/>
  <c r="E3436" i="2" s="1"/>
  <c r="F3436" i="2"/>
  <c r="D3437" i="2"/>
  <c r="E3437" i="2" s="1"/>
  <c r="F3437" i="2"/>
  <c r="D3438" i="2"/>
  <c r="E3438" i="2" s="1"/>
  <c r="F3438" i="2"/>
  <c r="D3439" i="2"/>
  <c r="E3439" i="2" s="1"/>
  <c r="F3439" i="2"/>
  <c r="D3440" i="2"/>
  <c r="E3440" i="2" s="1"/>
  <c r="F3440" i="2"/>
  <c r="D3441" i="2"/>
  <c r="E3441" i="2" s="1"/>
  <c r="F3441" i="2"/>
  <c r="D3442" i="2"/>
  <c r="E3442" i="2" s="1"/>
  <c r="F3442" i="2"/>
  <c r="D3443" i="2"/>
  <c r="E3443" i="2" s="1"/>
  <c r="F3443" i="2"/>
  <c r="D3444" i="2"/>
  <c r="E3444" i="2" s="1"/>
  <c r="F3444" i="2"/>
  <c r="D3445" i="2"/>
  <c r="E3445" i="2" s="1"/>
  <c r="F3445" i="2"/>
  <c r="D3446" i="2"/>
  <c r="E3446" i="2" s="1"/>
  <c r="F3446" i="2"/>
  <c r="D3447" i="2"/>
  <c r="E3447" i="2" s="1"/>
  <c r="F3447" i="2"/>
  <c r="D3448" i="2"/>
  <c r="E3448" i="2" s="1"/>
  <c r="F3448" i="2"/>
  <c r="D3449" i="2"/>
  <c r="E3449" i="2" s="1"/>
  <c r="F3449" i="2"/>
  <c r="D3450" i="2"/>
  <c r="E3450" i="2" s="1"/>
  <c r="F3450" i="2"/>
  <c r="D3451" i="2"/>
  <c r="E3451" i="2" s="1"/>
  <c r="F3451" i="2"/>
  <c r="D3452" i="2"/>
  <c r="E3452" i="2" s="1"/>
  <c r="F3452" i="2"/>
  <c r="D3453" i="2"/>
  <c r="E3453" i="2" s="1"/>
  <c r="F3453" i="2"/>
  <c r="D3454" i="2"/>
  <c r="E3454" i="2" s="1"/>
  <c r="F3454" i="2"/>
  <c r="D3455" i="2"/>
  <c r="E3455" i="2" s="1"/>
  <c r="F3455" i="2"/>
  <c r="D3456" i="2"/>
  <c r="E3456" i="2" s="1"/>
  <c r="F3456" i="2"/>
  <c r="D3457" i="2"/>
  <c r="E3457" i="2" s="1"/>
  <c r="F3457" i="2"/>
  <c r="D3458" i="2"/>
  <c r="E3458" i="2" s="1"/>
  <c r="F3458" i="2"/>
  <c r="D3459" i="2"/>
  <c r="E3459" i="2" s="1"/>
  <c r="F3459" i="2"/>
  <c r="D3460" i="2"/>
  <c r="E3460" i="2" s="1"/>
  <c r="F3460" i="2"/>
  <c r="D3461" i="2"/>
  <c r="E3461" i="2" s="1"/>
  <c r="F3461" i="2"/>
  <c r="D3462" i="2"/>
  <c r="E3462" i="2" s="1"/>
  <c r="F3462" i="2"/>
  <c r="D3463" i="2"/>
  <c r="E3463" i="2" s="1"/>
  <c r="F3463" i="2"/>
  <c r="D3464" i="2"/>
  <c r="E3464" i="2" s="1"/>
  <c r="F3464" i="2"/>
  <c r="D3465" i="2"/>
  <c r="E3465" i="2" s="1"/>
  <c r="F3465" i="2"/>
  <c r="D3466" i="2"/>
  <c r="E3466" i="2" s="1"/>
  <c r="F3466" i="2"/>
  <c r="D3467" i="2"/>
  <c r="E3467" i="2" s="1"/>
  <c r="F3467" i="2"/>
  <c r="D3468" i="2"/>
  <c r="E3468" i="2" s="1"/>
  <c r="F3468" i="2"/>
  <c r="D3469" i="2"/>
  <c r="E3469" i="2" s="1"/>
  <c r="F3469" i="2"/>
  <c r="D3470" i="2"/>
  <c r="E3470" i="2" s="1"/>
  <c r="F3470" i="2"/>
  <c r="D3471" i="2"/>
  <c r="E3471" i="2" s="1"/>
  <c r="F3471" i="2"/>
  <c r="D3472" i="2"/>
  <c r="E3472" i="2" s="1"/>
  <c r="F3472" i="2"/>
  <c r="D3473" i="2"/>
  <c r="E3473" i="2" s="1"/>
  <c r="F3473" i="2"/>
  <c r="D3474" i="2"/>
  <c r="E3474" i="2" s="1"/>
  <c r="F3474" i="2"/>
  <c r="D3475" i="2"/>
  <c r="E3475" i="2" s="1"/>
  <c r="F3475" i="2"/>
  <c r="D3476" i="2"/>
  <c r="E3476" i="2" s="1"/>
  <c r="F3476" i="2"/>
  <c r="D3477" i="2"/>
  <c r="E3477" i="2" s="1"/>
  <c r="F3477" i="2"/>
  <c r="D3478" i="2"/>
  <c r="E3478" i="2" s="1"/>
  <c r="F3478" i="2"/>
  <c r="D3479" i="2"/>
  <c r="E3479" i="2" s="1"/>
  <c r="F3479" i="2"/>
  <c r="D3480" i="2"/>
  <c r="E3480" i="2" s="1"/>
  <c r="F3480" i="2"/>
  <c r="D3481" i="2"/>
  <c r="E3481" i="2" s="1"/>
  <c r="F3481" i="2"/>
  <c r="D3482" i="2"/>
  <c r="E3482" i="2" s="1"/>
  <c r="F3482" i="2"/>
  <c r="D3483" i="2"/>
  <c r="E3483" i="2" s="1"/>
  <c r="F3483" i="2"/>
  <c r="D3484" i="2"/>
  <c r="E3484" i="2" s="1"/>
  <c r="F3484" i="2"/>
  <c r="D3485" i="2"/>
  <c r="E3485" i="2" s="1"/>
  <c r="F3485" i="2"/>
  <c r="D3486" i="2"/>
  <c r="E3486" i="2" s="1"/>
  <c r="F3486" i="2"/>
  <c r="D3487" i="2"/>
  <c r="E3487" i="2" s="1"/>
  <c r="F3487" i="2"/>
  <c r="D3488" i="2"/>
  <c r="E3488" i="2" s="1"/>
  <c r="F3488" i="2"/>
  <c r="D3489" i="2"/>
  <c r="E3489" i="2" s="1"/>
  <c r="F3489" i="2"/>
  <c r="D3490" i="2"/>
  <c r="E3490" i="2" s="1"/>
  <c r="F3490" i="2"/>
  <c r="D3491" i="2"/>
  <c r="E3491" i="2" s="1"/>
  <c r="F3491" i="2"/>
  <c r="D3492" i="2"/>
  <c r="E3492" i="2" s="1"/>
  <c r="F3492" i="2"/>
  <c r="D3493" i="2"/>
  <c r="E3493" i="2" s="1"/>
  <c r="F3493" i="2"/>
  <c r="D3494" i="2"/>
  <c r="E3494" i="2" s="1"/>
  <c r="F3494" i="2"/>
  <c r="D3495" i="2"/>
  <c r="E3495" i="2" s="1"/>
  <c r="F3495" i="2"/>
  <c r="D3496" i="2"/>
  <c r="E3496" i="2" s="1"/>
  <c r="F3496" i="2"/>
  <c r="D3497" i="2"/>
  <c r="E3497" i="2" s="1"/>
  <c r="F3497" i="2"/>
  <c r="D3498" i="2"/>
  <c r="E3498" i="2" s="1"/>
  <c r="F3498" i="2"/>
  <c r="D3499" i="2"/>
  <c r="E3499" i="2" s="1"/>
  <c r="F3499" i="2"/>
  <c r="D3500" i="2"/>
  <c r="E3500" i="2" s="1"/>
  <c r="F3500" i="2"/>
  <c r="D3501" i="2"/>
  <c r="E3501" i="2" s="1"/>
  <c r="F3501" i="2"/>
  <c r="D3502" i="2"/>
  <c r="E3502" i="2" s="1"/>
  <c r="F3502" i="2"/>
  <c r="D3503" i="2"/>
  <c r="E3503" i="2" s="1"/>
  <c r="F3503" i="2"/>
  <c r="D3504" i="2"/>
  <c r="E3504" i="2" s="1"/>
  <c r="F3504" i="2"/>
  <c r="D3505" i="2"/>
  <c r="E3505" i="2" s="1"/>
  <c r="F3505" i="2"/>
  <c r="D3506" i="2"/>
  <c r="E3506" i="2" s="1"/>
  <c r="F3506" i="2"/>
  <c r="D3507" i="2"/>
  <c r="E3507" i="2" s="1"/>
  <c r="F3507" i="2"/>
  <c r="D3508" i="2"/>
  <c r="E3508" i="2" s="1"/>
  <c r="F3508" i="2"/>
  <c r="D3509" i="2"/>
  <c r="E3509" i="2" s="1"/>
  <c r="F3509" i="2"/>
  <c r="D3510" i="2"/>
  <c r="E3510" i="2" s="1"/>
  <c r="F3510" i="2"/>
  <c r="D3511" i="2"/>
  <c r="E3511" i="2" s="1"/>
  <c r="F3511" i="2"/>
  <c r="D3512" i="2"/>
  <c r="E3512" i="2" s="1"/>
  <c r="F3512" i="2"/>
  <c r="D3513" i="2"/>
  <c r="E3513" i="2" s="1"/>
  <c r="F3513" i="2"/>
  <c r="D3514" i="2"/>
  <c r="E3514" i="2" s="1"/>
  <c r="F3514" i="2"/>
  <c r="D3515" i="2"/>
  <c r="E3515" i="2" s="1"/>
  <c r="F3515" i="2"/>
  <c r="D3516" i="2"/>
  <c r="E3516" i="2" s="1"/>
  <c r="F3516" i="2"/>
  <c r="D3517" i="2"/>
  <c r="E3517" i="2" s="1"/>
  <c r="F3517" i="2"/>
  <c r="D3518" i="2"/>
  <c r="E3518" i="2" s="1"/>
  <c r="F3518" i="2"/>
  <c r="D3519" i="2"/>
  <c r="E3519" i="2" s="1"/>
  <c r="F3519" i="2"/>
  <c r="D3520" i="2"/>
  <c r="E3520" i="2" s="1"/>
  <c r="F3520" i="2"/>
  <c r="D3521" i="2"/>
  <c r="E3521" i="2" s="1"/>
  <c r="F3521" i="2"/>
  <c r="D3522" i="2"/>
  <c r="E3522" i="2" s="1"/>
  <c r="F3522" i="2"/>
  <c r="D3523" i="2"/>
  <c r="E3523" i="2" s="1"/>
  <c r="F3523" i="2"/>
  <c r="D3524" i="2"/>
  <c r="E3524" i="2" s="1"/>
  <c r="F3524" i="2"/>
  <c r="D3525" i="2"/>
  <c r="E3525" i="2" s="1"/>
  <c r="F3525" i="2"/>
  <c r="D3526" i="2"/>
  <c r="E3526" i="2" s="1"/>
  <c r="F3526" i="2"/>
  <c r="D3527" i="2"/>
  <c r="E3527" i="2" s="1"/>
  <c r="F3527" i="2"/>
  <c r="D3528" i="2"/>
  <c r="E3528" i="2" s="1"/>
  <c r="F3528" i="2"/>
  <c r="D3529" i="2"/>
  <c r="E3529" i="2" s="1"/>
  <c r="F3529" i="2"/>
  <c r="D3530" i="2"/>
  <c r="E3530" i="2" s="1"/>
  <c r="F3530" i="2"/>
  <c r="D3531" i="2"/>
  <c r="E3531" i="2" s="1"/>
  <c r="F3531" i="2"/>
  <c r="D3532" i="2"/>
  <c r="E3532" i="2" s="1"/>
  <c r="F3532" i="2"/>
  <c r="D3533" i="2"/>
  <c r="E3533" i="2" s="1"/>
  <c r="F3533" i="2"/>
  <c r="D3534" i="2"/>
  <c r="E3534" i="2" s="1"/>
  <c r="F3534" i="2"/>
  <c r="D3535" i="2"/>
  <c r="E3535" i="2" s="1"/>
  <c r="F3535" i="2"/>
  <c r="D3536" i="2"/>
  <c r="E3536" i="2" s="1"/>
  <c r="F3536" i="2"/>
  <c r="D3537" i="2"/>
  <c r="E3537" i="2" s="1"/>
  <c r="F3537" i="2"/>
  <c r="D3538" i="2"/>
  <c r="E3538" i="2" s="1"/>
  <c r="F3538" i="2"/>
  <c r="D3539" i="2"/>
  <c r="E3539" i="2" s="1"/>
  <c r="F3539" i="2"/>
  <c r="D3540" i="2"/>
  <c r="E3540" i="2" s="1"/>
  <c r="F3540" i="2"/>
  <c r="D3541" i="2"/>
  <c r="E3541" i="2" s="1"/>
  <c r="F3541" i="2"/>
  <c r="D3542" i="2"/>
  <c r="E3542" i="2" s="1"/>
  <c r="F3542" i="2"/>
  <c r="D3543" i="2"/>
  <c r="E3543" i="2" s="1"/>
  <c r="F3543" i="2"/>
  <c r="D3544" i="2"/>
  <c r="E3544" i="2" s="1"/>
  <c r="F3544" i="2"/>
  <c r="D3545" i="2"/>
  <c r="E3545" i="2" s="1"/>
  <c r="F3545" i="2"/>
  <c r="D3546" i="2"/>
  <c r="E3546" i="2" s="1"/>
  <c r="F3546" i="2"/>
  <c r="D3547" i="2"/>
  <c r="E3547" i="2" s="1"/>
  <c r="F3547" i="2"/>
  <c r="D3548" i="2"/>
  <c r="E3548" i="2" s="1"/>
  <c r="F3548" i="2"/>
  <c r="D3549" i="2"/>
  <c r="E3549" i="2" s="1"/>
  <c r="F3549" i="2"/>
  <c r="D3550" i="2"/>
  <c r="E3550" i="2" s="1"/>
  <c r="F3550" i="2"/>
  <c r="D3551" i="2"/>
  <c r="E3551" i="2" s="1"/>
  <c r="F3551" i="2"/>
  <c r="D3552" i="2"/>
  <c r="E3552" i="2" s="1"/>
  <c r="F3552" i="2"/>
  <c r="D3553" i="2"/>
  <c r="E3553" i="2" s="1"/>
  <c r="F3553" i="2"/>
  <c r="D3554" i="2"/>
  <c r="E3554" i="2" s="1"/>
  <c r="F3554" i="2"/>
  <c r="D3555" i="2"/>
  <c r="E3555" i="2" s="1"/>
  <c r="F3555" i="2"/>
  <c r="D3556" i="2"/>
  <c r="E3556" i="2" s="1"/>
  <c r="F3556" i="2"/>
  <c r="D3557" i="2"/>
  <c r="E3557" i="2" s="1"/>
  <c r="F3557" i="2"/>
  <c r="D3558" i="2"/>
  <c r="E3558" i="2" s="1"/>
  <c r="F3558" i="2"/>
  <c r="D3559" i="2"/>
  <c r="E3559" i="2" s="1"/>
  <c r="F3559" i="2"/>
  <c r="D3560" i="2"/>
  <c r="E3560" i="2" s="1"/>
  <c r="F3560" i="2"/>
  <c r="D3561" i="2"/>
  <c r="E3561" i="2" s="1"/>
  <c r="F3561" i="2"/>
  <c r="D3562" i="2"/>
  <c r="E3562" i="2" s="1"/>
  <c r="F3562" i="2"/>
  <c r="D3563" i="2"/>
  <c r="E3563" i="2" s="1"/>
  <c r="F3563" i="2"/>
  <c r="D3564" i="2"/>
  <c r="E3564" i="2" s="1"/>
  <c r="F3564" i="2"/>
  <c r="D3565" i="2"/>
  <c r="E3565" i="2" s="1"/>
  <c r="F3565" i="2"/>
  <c r="D3566" i="2"/>
  <c r="E3566" i="2" s="1"/>
  <c r="F3566" i="2"/>
  <c r="D3567" i="2"/>
  <c r="E3567" i="2" s="1"/>
  <c r="F3567" i="2"/>
  <c r="D3568" i="2"/>
  <c r="E3568" i="2" s="1"/>
  <c r="F3568" i="2"/>
  <c r="D3569" i="2"/>
  <c r="E3569" i="2" s="1"/>
  <c r="F3569" i="2"/>
  <c r="D3570" i="2"/>
  <c r="E3570" i="2" s="1"/>
  <c r="F3570" i="2"/>
  <c r="D3571" i="2"/>
  <c r="E3571" i="2" s="1"/>
  <c r="F3571" i="2"/>
  <c r="D3572" i="2"/>
  <c r="E3572" i="2" s="1"/>
  <c r="F3572" i="2"/>
  <c r="D3573" i="2"/>
  <c r="E3573" i="2" s="1"/>
  <c r="F3573" i="2"/>
  <c r="D3574" i="2"/>
  <c r="E3574" i="2" s="1"/>
  <c r="F3574" i="2"/>
  <c r="D3575" i="2"/>
  <c r="E3575" i="2" s="1"/>
  <c r="F3575" i="2"/>
  <c r="D3576" i="2"/>
  <c r="E3576" i="2" s="1"/>
  <c r="F3576" i="2"/>
  <c r="D3577" i="2"/>
  <c r="E3577" i="2" s="1"/>
  <c r="F3577" i="2"/>
  <c r="D3578" i="2"/>
  <c r="E3578" i="2" s="1"/>
  <c r="F3578" i="2"/>
  <c r="D3579" i="2"/>
  <c r="E3579" i="2" s="1"/>
  <c r="F3579" i="2"/>
  <c r="D3580" i="2"/>
  <c r="E3580" i="2" s="1"/>
  <c r="F3580" i="2"/>
  <c r="D3581" i="2"/>
  <c r="E3581" i="2" s="1"/>
  <c r="F3581" i="2"/>
  <c r="D3582" i="2"/>
  <c r="E3582" i="2" s="1"/>
  <c r="F3582" i="2"/>
  <c r="D3583" i="2"/>
  <c r="E3583" i="2" s="1"/>
  <c r="F3583" i="2"/>
  <c r="D3584" i="2"/>
  <c r="E3584" i="2" s="1"/>
  <c r="F3584" i="2"/>
  <c r="D3585" i="2"/>
  <c r="E3585" i="2" s="1"/>
  <c r="F3585" i="2"/>
  <c r="D3586" i="2"/>
  <c r="E3586" i="2" s="1"/>
  <c r="F3586" i="2"/>
  <c r="D3587" i="2"/>
  <c r="E3587" i="2" s="1"/>
  <c r="F3587" i="2"/>
  <c r="D3588" i="2"/>
  <c r="E3588" i="2" s="1"/>
  <c r="F3588" i="2"/>
  <c r="D3589" i="2"/>
  <c r="E3589" i="2" s="1"/>
  <c r="F3589" i="2"/>
  <c r="D3590" i="2"/>
  <c r="E3590" i="2" s="1"/>
  <c r="F3590" i="2"/>
  <c r="D3591" i="2"/>
  <c r="E3591" i="2" s="1"/>
  <c r="F3591" i="2"/>
  <c r="D3592" i="2"/>
  <c r="E3592" i="2" s="1"/>
  <c r="F3592" i="2"/>
  <c r="D3593" i="2"/>
  <c r="E3593" i="2" s="1"/>
  <c r="F3593" i="2"/>
  <c r="D3594" i="2"/>
  <c r="E3594" i="2" s="1"/>
  <c r="F3594" i="2"/>
  <c r="D3595" i="2"/>
  <c r="E3595" i="2" s="1"/>
  <c r="F3595" i="2"/>
  <c r="D3596" i="2"/>
  <c r="E3596" i="2" s="1"/>
  <c r="F3596" i="2"/>
  <c r="D3597" i="2"/>
  <c r="E3597" i="2" s="1"/>
  <c r="F3597" i="2"/>
  <c r="D3598" i="2"/>
  <c r="E3598" i="2" s="1"/>
  <c r="F3598" i="2"/>
  <c r="D3599" i="2"/>
  <c r="E3599" i="2" s="1"/>
  <c r="F3599" i="2"/>
  <c r="D3600" i="2"/>
  <c r="E3600" i="2" s="1"/>
  <c r="F3600" i="2"/>
  <c r="D3601" i="2"/>
  <c r="E3601" i="2" s="1"/>
  <c r="F3601" i="2"/>
  <c r="D3602" i="2"/>
  <c r="E3602" i="2" s="1"/>
  <c r="F3602" i="2"/>
  <c r="D3603" i="2"/>
  <c r="E3603" i="2" s="1"/>
  <c r="F3603" i="2"/>
  <c r="D3604" i="2"/>
  <c r="E3604" i="2" s="1"/>
  <c r="F3604" i="2"/>
  <c r="D3605" i="2"/>
  <c r="E3605" i="2" s="1"/>
  <c r="F3605" i="2"/>
  <c r="D3606" i="2"/>
  <c r="E3606" i="2" s="1"/>
  <c r="F3606" i="2"/>
  <c r="D3607" i="2"/>
  <c r="E3607" i="2" s="1"/>
  <c r="F3607" i="2"/>
  <c r="D3608" i="2"/>
  <c r="E3608" i="2" s="1"/>
  <c r="F3608" i="2"/>
  <c r="D3609" i="2"/>
  <c r="E3609" i="2" s="1"/>
  <c r="F3609" i="2"/>
  <c r="D3610" i="2"/>
  <c r="E3610" i="2" s="1"/>
  <c r="F3610" i="2"/>
  <c r="D3611" i="2"/>
  <c r="E3611" i="2" s="1"/>
  <c r="F3611" i="2"/>
  <c r="D3612" i="2"/>
  <c r="E3612" i="2" s="1"/>
  <c r="F3612" i="2"/>
  <c r="D3613" i="2"/>
  <c r="E3613" i="2" s="1"/>
  <c r="F3613" i="2"/>
  <c r="D3614" i="2"/>
  <c r="E3614" i="2" s="1"/>
  <c r="F3614" i="2"/>
  <c r="D3615" i="2"/>
  <c r="E3615" i="2" s="1"/>
  <c r="F3615" i="2"/>
  <c r="D3616" i="2"/>
  <c r="E3616" i="2" s="1"/>
  <c r="F3616" i="2"/>
  <c r="D3617" i="2"/>
  <c r="E3617" i="2" s="1"/>
  <c r="F3617" i="2"/>
  <c r="D3618" i="2"/>
  <c r="E3618" i="2" s="1"/>
  <c r="F3618" i="2"/>
  <c r="D3619" i="2"/>
  <c r="E3619" i="2" s="1"/>
  <c r="F3619" i="2"/>
  <c r="D3620" i="2"/>
  <c r="E3620" i="2" s="1"/>
  <c r="F3620" i="2"/>
  <c r="D3621" i="2"/>
  <c r="E3621" i="2" s="1"/>
  <c r="F3621" i="2"/>
  <c r="D3622" i="2"/>
  <c r="E3622" i="2" s="1"/>
  <c r="F3622" i="2"/>
  <c r="D3623" i="2"/>
  <c r="E3623" i="2" s="1"/>
  <c r="F3623" i="2"/>
  <c r="D3624" i="2"/>
  <c r="E3624" i="2" s="1"/>
  <c r="F3624" i="2"/>
  <c r="D3625" i="2"/>
  <c r="E3625" i="2" s="1"/>
  <c r="F3625" i="2"/>
  <c r="D3626" i="2"/>
  <c r="E3626" i="2" s="1"/>
  <c r="F3626" i="2"/>
  <c r="D3627" i="2"/>
  <c r="E3627" i="2" s="1"/>
  <c r="F3627" i="2"/>
  <c r="D3628" i="2"/>
  <c r="E3628" i="2" s="1"/>
  <c r="F3628" i="2"/>
  <c r="D3629" i="2"/>
  <c r="E3629" i="2" s="1"/>
  <c r="F3629" i="2"/>
  <c r="D3630" i="2"/>
  <c r="E3630" i="2" s="1"/>
  <c r="F3630" i="2"/>
  <c r="D3631" i="2"/>
  <c r="E3631" i="2" s="1"/>
  <c r="F3631" i="2"/>
  <c r="D3632" i="2"/>
  <c r="E3632" i="2" s="1"/>
  <c r="F3632" i="2"/>
  <c r="D3633" i="2"/>
  <c r="E3633" i="2" s="1"/>
  <c r="F3633" i="2"/>
  <c r="D3634" i="2"/>
  <c r="E3634" i="2" s="1"/>
  <c r="F3634" i="2"/>
  <c r="D3635" i="2"/>
  <c r="E3635" i="2" s="1"/>
  <c r="F3635" i="2"/>
  <c r="D3636" i="2"/>
  <c r="E3636" i="2" s="1"/>
  <c r="F3636" i="2"/>
  <c r="D3637" i="2"/>
  <c r="E3637" i="2" s="1"/>
  <c r="F3637" i="2"/>
  <c r="D3638" i="2"/>
  <c r="E3638" i="2" s="1"/>
  <c r="F3638" i="2"/>
  <c r="D3639" i="2"/>
  <c r="E3639" i="2" s="1"/>
  <c r="F3639" i="2"/>
  <c r="D3640" i="2"/>
  <c r="E3640" i="2" s="1"/>
  <c r="F3640" i="2"/>
  <c r="D3641" i="2"/>
  <c r="E3641" i="2" s="1"/>
  <c r="F3641" i="2"/>
  <c r="D3642" i="2"/>
  <c r="E3642" i="2" s="1"/>
  <c r="F3642" i="2"/>
  <c r="D3643" i="2"/>
  <c r="E3643" i="2" s="1"/>
  <c r="F3643" i="2"/>
  <c r="D3644" i="2"/>
  <c r="E3644" i="2" s="1"/>
  <c r="F3644" i="2"/>
  <c r="D3645" i="2"/>
  <c r="E3645" i="2" s="1"/>
  <c r="F3645" i="2"/>
  <c r="D3646" i="2"/>
  <c r="E3646" i="2" s="1"/>
  <c r="F3646" i="2"/>
  <c r="D3647" i="2"/>
  <c r="E3647" i="2" s="1"/>
  <c r="F3647" i="2"/>
  <c r="D3648" i="2"/>
  <c r="E3648" i="2" s="1"/>
  <c r="F3648" i="2"/>
  <c r="D3649" i="2"/>
  <c r="E3649" i="2" s="1"/>
  <c r="F3649" i="2"/>
  <c r="D3650" i="2"/>
  <c r="E3650" i="2" s="1"/>
  <c r="F3650" i="2"/>
  <c r="D3651" i="2"/>
  <c r="E3651" i="2" s="1"/>
  <c r="F3651" i="2"/>
  <c r="D3652" i="2"/>
  <c r="E3652" i="2" s="1"/>
  <c r="F3652" i="2"/>
  <c r="D3653" i="2"/>
  <c r="E3653" i="2" s="1"/>
  <c r="F3653" i="2"/>
  <c r="D3654" i="2"/>
  <c r="E3654" i="2" s="1"/>
  <c r="F3654" i="2"/>
  <c r="D3655" i="2"/>
  <c r="E3655" i="2" s="1"/>
  <c r="F3655" i="2"/>
  <c r="D3656" i="2"/>
  <c r="E3656" i="2" s="1"/>
  <c r="F3656" i="2"/>
  <c r="D3657" i="2"/>
  <c r="E3657" i="2" s="1"/>
  <c r="F3657" i="2"/>
  <c r="D3658" i="2"/>
  <c r="E3658" i="2" s="1"/>
  <c r="F3658" i="2"/>
  <c r="D3659" i="2"/>
  <c r="E3659" i="2" s="1"/>
  <c r="F3659" i="2"/>
  <c r="D3660" i="2"/>
  <c r="E3660" i="2" s="1"/>
  <c r="F3660" i="2"/>
  <c r="D3661" i="2"/>
  <c r="E3661" i="2" s="1"/>
  <c r="F3661" i="2"/>
  <c r="D3662" i="2"/>
  <c r="E3662" i="2" s="1"/>
  <c r="F3662" i="2"/>
  <c r="D3663" i="2"/>
  <c r="E3663" i="2" s="1"/>
  <c r="F3663" i="2"/>
  <c r="D3664" i="2"/>
  <c r="E3664" i="2" s="1"/>
  <c r="F3664" i="2"/>
  <c r="D3665" i="2"/>
  <c r="E3665" i="2" s="1"/>
  <c r="F3665" i="2"/>
  <c r="D3666" i="2"/>
  <c r="E3666" i="2" s="1"/>
  <c r="F3666" i="2"/>
  <c r="D3667" i="2"/>
  <c r="E3667" i="2" s="1"/>
  <c r="F3667" i="2"/>
  <c r="D3668" i="2"/>
  <c r="E3668" i="2" s="1"/>
  <c r="F3668" i="2"/>
  <c r="D3669" i="2"/>
  <c r="E3669" i="2" s="1"/>
  <c r="F3669" i="2"/>
  <c r="D3670" i="2"/>
  <c r="E3670" i="2" s="1"/>
  <c r="F3670" i="2"/>
  <c r="D3671" i="2"/>
  <c r="E3671" i="2" s="1"/>
  <c r="F3671" i="2"/>
  <c r="D3672" i="2"/>
  <c r="E3672" i="2" s="1"/>
  <c r="F3672" i="2"/>
  <c r="D3673" i="2"/>
  <c r="E3673" i="2" s="1"/>
  <c r="F3673" i="2"/>
  <c r="D3674" i="2"/>
  <c r="E3674" i="2" s="1"/>
  <c r="F3674" i="2"/>
  <c r="D3675" i="2"/>
  <c r="E3675" i="2" s="1"/>
  <c r="F3675" i="2"/>
  <c r="D3676" i="2"/>
  <c r="E3676" i="2" s="1"/>
  <c r="F3676" i="2"/>
  <c r="D3677" i="2"/>
  <c r="E3677" i="2" s="1"/>
  <c r="F3677" i="2"/>
  <c r="D3678" i="2"/>
  <c r="E3678" i="2" s="1"/>
  <c r="F3678" i="2"/>
  <c r="D3679" i="2"/>
  <c r="E3679" i="2" s="1"/>
  <c r="F3679" i="2"/>
  <c r="D3680" i="2"/>
  <c r="E3680" i="2" s="1"/>
  <c r="F3680" i="2"/>
  <c r="D3681" i="2"/>
  <c r="E3681" i="2" s="1"/>
  <c r="F3681" i="2"/>
  <c r="D3682" i="2"/>
  <c r="E3682" i="2" s="1"/>
  <c r="F3682" i="2"/>
  <c r="D3683" i="2"/>
  <c r="E3683" i="2" s="1"/>
  <c r="F3683" i="2"/>
  <c r="D3684" i="2"/>
  <c r="E3684" i="2" s="1"/>
  <c r="F3684" i="2"/>
  <c r="D3685" i="2"/>
  <c r="E3685" i="2" s="1"/>
  <c r="F3685" i="2"/>
  <c r="D3686" i="2"/>
  <c r="E3686" i="2" s="1"/>
  <c r="F3686" i="2"/>
  <c r="D3687" i="2"/>
  <c r="E3687" i="2" s="1"/>
  <c r="F3687" i="2"/>
  <c r="D3688" i="2"/>
  <c r="E3688" i="2" s="1"/>
  <c r="F3688" i="2"/>
  <c r="D3689" i="2"/>
  <c r="E3689" i="2" s="1"/>
  <c r="F3689" i="2"/>
  <c r="D3690" i="2"/>
  <c r="E3690" i="2" s="1"/>
  <c r="F3690" i="2"/>
  <c r="D3691" i="2"/>
  <c r="E3691" i="2" s="1"/>
  <c r="F3691" i="2"/>
  <c r="D3692" i="2"/>
  <c r="E3692" i="2" s="1"/>
  <c r="F3692" i="2"/>
  <c r="D3693" i="2"/>
  <c r="E3693" i="2" s="1"/>
  <c r="F3693" i="2"/>
  <c r="D3694" i="2"/>
  <c r="E3694" i="2" s="1"/>
  <c r="F3694" i="2"/>
  <c r="D3695" i="2"/>
  <c r="E3695" i="2" s="1"/>
  <c r="F3695" i="2"/>
  <c r="D3696" i="2"/>
  <c r="E3696" i="2" s="1"/>
  <c r="F3696" i="2"/>
  <c r="D3697" i="2"/>
  <c r="E3697" i="2" s="1"/>
  <c r="F3697" i="2"/>
  <c r="D3698" i="2"/>
  <c r="E3698" i="2" s="1"/>
  <c r="F3698" i="2"/>
  <c r="D3699" i="2"/>
  <c r="E3699" i="2" s="1"/>
  <c r="F3699" i="2"/>
  <c r="D3700" i="2"/>
  <c r="E3700" i="2" s="1"/>
  <c r="F3700" i="2"/>
  <c r="D3701" i="2"/>
  <c r="E3701" i="2" s="1"/>
  <c r="F3701" i="2"/>
  <c r="D3702" i="2"/>
  <c r="E3702" i="2" s="1"/>
  <c r="F3702" i="2"/>
  <c r="D3703" i="2"/>
  <c r="E3703" i="2" s="1"/>
  <c r="F3703" i="2"/>
  <c r="D3704" i="2"/>
  <c r="E3704" i="2" s="1"/>
  <c r="F3704" i="2"/>
  <c r="D3705" i="2"/>
  <c r="E3705" i="2" s="1"/>
  <c r="F3705" i="2"/>
  <c r="D3706" i="2"/>
  <c r="E3706" i="2" s="1"/>
  <c r="F3706" i="2"/>
  <c r="D3707" i="2"/>
  <c r="E3707" i="2" s="1"/>
  <c r="F3707" i="2"/>
  <c r="D3708" i="2"/>
  <c r="E3708" i="2" s="1"/>
  <c r="F3708" i="2"/>
  <c r="D3709" i="2"/>
  <c r="E3709" i="2" s="1"/>
  <c r="F3709" i="2"/>
  <c r="D3710" i="2"/>
  <c r="E3710" i="2" s="1"/>
  <c r="F3710" i="2"/>
  <c r="D3711" i="2"/>
  <c r="E3711" i="2" s="1"/>
  <c r="F3711" i="2"/>
  <c r="D3712" i="2"/>
  <c r="E3712" i="2" s="1"/>
  <c r="F3712" i="2"/>
  <c r="D3713" i="2"/>
  <c r="E3713" i="2" s="1"/>
  <c r="F3713" i="2"/>
  <c r="D3714" i="2"/>
  <c r="E3714" i="2" s="1"/>
  <c r="F3714" i="2"/>
  <c r="D3715" i="2"/>
  <c r="E3715" i="2" s="1"/>
  <c r="F3715" i="2"/>
  <c r="D3716" i="2"/>
  <c r="E3716" i="2" s="1"/>
  <c r="F3716" i="2"/>
  <c r="D3717" i="2"/>
  <c r="E3717" i="2" s="1"/>
  <c r="F3717" i="2"/>
  <c r="D3718" i="2"/>
  <c r="E3718" i="2" s="1"/>
  <c r="F3718" i="2"/>
  <c r="D3719" i="2"/>
  <c r="E3719" i="2" s="1"/>
  <c r="F3719" i="2"/>
  <c r="D3720" i="2"/>
  <c r="E3720" i="2" s="1"/>
  <c r="F3720" i="2"/>
  <c r="D3721" i="2"/>
  <c r="E3721" i="2" s="1"/>
  <c r="F3721" i="2"/>
  <c r="D3722" i="2"/>
  <c r="E3722" i="2" s="1"/>
  <c r="F3722" i="2"/>
  <c r="D3723" i="2"/>
  <c r="E3723" i="2" s="1"/>
  <c r="F3723" i="2"/>
  <c r="D3724" i="2"/>
  <c r="E3724" i="2" s="1"/>
  <c r="F3724" i="2"/>
  <c r="D3725" i="2"/>
  <c r="E3725" i="2" s="1"/>
  <c r="F3725" i="2"/>
  <c r="D3726" i="2"/>
  <c r="E3726" i="2" s="1"/>
  <c r="F3726" i="2"/>
  <c r="D3727" i="2"/>
  <c r="E3727" i="2" s="1"/>
  <c r="F3727" i="2"/>
  <c r="D3728" i="2"/>
  <c r="E3728" i="2" s="1"/>
  <c r="F3728" i="2"/>
  <c r="D3729" i="2"/>
  <c r="E3729" i="2" s="1"/>
  <c r="F3729" i="2"/>
  <c r="D3730" i="2"/>
  <c r="E3730" i="2" s="1"/>
  <c r="F3730" i="2"/>
  <c r="D3731" i="2"/>
  <c r="E3731" i="2" s="1"/>
  <c r="F3731" i="2"/>
  <c r="D3732" i="2"/>
  <c r="E3732" i="2" s="1"/>
  <c r="F3732" i="2"/>
  <c r="D3733" i="2"/>
  <c r="E3733" i="2" s="1"/>
  <c r="F3733" i="2"/>
  <c r="D3734" i="2"/>
  <c r="E3734" i="2" s="1"/>
  <c r="F3734" i="2"/>
  <c r="D3735" i="2"/>
  <c r="E3735" i="2" s="1"/>
  <c r="F3735" i="2"/>
  <c r="D3736" i="2"/>
  <c r="E3736" i="2" s="1"/>
  <c r="F3736" i="2"/>
  <c r="D3737" i="2"/>
  <c r="E3737" i="2" s="1"/>
  <c r="F3737" i="2"/>
  <c r="D3738" i="2"/>
  <c r="E3738" i="2" s="1"/>
  <c r="F3738" i="2"/>
  <c r="D3739" i="2"/>
  <c r="E3739" i="2" s="1"/>
  <c r="F3739" i="2"/>
  <c r="D3740" i="2"/>
  <c r="E3740" i="2" s="1"/>
  <c r="F3740" i="2"/>
  <c r="D3741" i="2"/>
  <c r="E3741" i="2" s="1"/>
  <c r="F3741" i="2"/>
  <c r="D3742" i="2"/>
  <c r="E3742" i="2" s="1"/>
  <c r="F3742" i="2"/>
  <c r="D3743" i="2"/>
  <c r="E3743" i="2" s="1"/>
  <c r="F3743" i="2"/>
  <c r="D3744" i="2"/>
  <c r="E3744" i="2" s="1"/>
  <c r="F3744" i="2"/>
  <c r="D3745" i="2"/>
  <c r="E3745" i="2" s="1"/>
  <c r="F3745" i="2"/>
  <c r="D3746" i="2"/>
  <c r="E3746" i="2" s="1"/>
  <c r="F3746" i="2"/>
  <c r="D3747" i="2"/>
  <c r="E3747" i="2" s="1"/>
  <c r="F3747" i="2"/>
  <c r="D3748" i="2"/>
  <c r="E3748" i="2" s="1"/>
  <c r="F3748" i="2"/>
  <c r="D3749" i="2"/>
  <c r="E3749" i="2" s="1"/>
  <c r="F3749" i="2"/>
  <c r="D3750" i="2"/>
  <c r="E3750" i="2" s="1"/>
  <c r="F3750" i="2"/>
  <c r="D3751" i="2"/>
  <c r="E3751" i="2" s="1"/>
  <c r="F3751" i="2"/>
  <c r="D3752" i="2"/>
  <c r="E3752" i="2" s="1"/>
  <c r="F3752" i="2"/>
  <c r="D3753" i="2"/>
  <c r="E3753" i="2" s="1"/>
  <c r="F3753" i="2"/>
  <c r="D3754" i="2"/>
  <c r="E3754" i="2" s="1"/>
  <c r="F3754" i="2"/>
  <c r="D3755" i="2"/>
  <c r="E3755" i="2" s="1"/>
  <c r="F3755" i="2"/>
  <c r="D3756" i="2"/>
  <c r="E3756" i="2" s="1"/>
  <c r="F3756" i="2"/>
  <c r="D3757" i="2"/>
  <c r="E3757" i="2" s="1"/>
  <c r="F3757" i="2"/>
  <c r="D3758" i="2"/>
  <c r="E3758" i="2" s="1"/>
  <c r="F3758" i="2"/>
  <c r="D3759" i="2"/>
  <c r="E3759" i="2" s="1"/>
  <c r="F3759" i="2"/>
  <c r="D3760" i="2"/>
  <c r="E3760" i="2" s="1"/>
  <c r="F3760" i="2"/>
  <c r="D3761" i="2"/>
  <c r="E3761" i="2" s="1"/>
  <c r="F3761" i="2"/>
  <c r="D3762" i="2"/>
  <c r="E3762" i="2" s="1"/>
  <c r="F3762" i="2"/>
  <c r="D3763" i="2"/>
  <c r="E3763" i="2" s="1"/>
  <c r="F3763" i="2"/>
  <c r="D3764" i="2"/>
  <c r="E3764" i="2" s="1"/>
  <c r="F3764" i="2"/>
  <c r="D3765" i="2"/>
  <c r="E3765" i="2" s="1"/>
  <c r="F3765" i="2"/>
  <c r="D3766" i="2"/>
  <c r="E3766" i="2" s="1"/>
  <c r="F3766" i="2"/>
  <c r="D3767" i="2"/>
  <c r="E3767" i="2" s="1"/>
  <c r="F3767" i="2"/>
  <c r="D3768" i="2"/>
  <c r="E3768" i="2" s="1"/>
  <c r="F3768" i="2"/>
  <c r="D3769" i="2"/>
  <c r="E3769" i="2" s="1"/>
  <c r="F3769" i="2"/>
  <c r="D3770" i="2"/>
  <c r="E3770" i="2" s="1"/>
  <c r="F3770" i="2"/>
  <c r="D3771" i="2"/>
  <c r="E3771" i="2" s="1"/>
  <c r="F3771" i="2"/>
  <c r="D3772" i="2"/>
  <c r="E3772" i="2" s="1"/>
  <c r="F3772" i="2"/>
  <c r="D3773" i="2"/>
  <c r="E3773" i="2" s="1"/>
  <c r="F3773" i="2"/>
  <c r="D3774" i="2"/>
  <c r="E3774" i="2" s="1"/>
  <c r="F3774" i="2"/>
  <c r="D3775" i="2"/>
  <c r="E3775" i="2" s="1"/>
  <c r="F3775" i="2"/>
  <c r="D3776" i="2"/>
  <c r="E3776" i="2" s="1"/>
  <c r="F3776" i="2"/>
  <c r="D3777" i="2"/>
  <c r="E3777" i="2" s="1"/>
  <c r="F3777" i="2"/>
  <c r="D3778" i="2"/>
  <c r="E3778" i="2" s="1"/>
  <c r="F3778" i="2"/>
  <c r="D3779" i="2"/>
  <c r="E3779" i="2" s="1"/>
  <c r="F3779" i="2"/>
  <c r="D3780" i="2"/>
  <c r="E3780" i="2" s="1"/>
  <c r="F3780" i="2"/>
  <c r="D3781" i="2"/>
  <c r="E3781" i="2" s="1"/>
  <c r="F3781" i="2"/>
  <c r="D3782" i="2"/>
  <c r="E3782" i="2" s="1"/>
  <c r="F3782" i="2"/>
  <c r="D3783" i="2"/>
  <c r="E3783" i="2" s="1"/>
  <c r="F3783" i="2"/>
  <c r="D3784" i="2"/>
  <c r="E3784" i="2" s="1"/>
  <c r="F3784" i="2"/>
  <c r="D3785" i="2"/>
  <c r="E3785" i="2" s="1"/>
  <c r="F3785" i="2"/>
  <c r="D3786" i="2"/>
  <c r="E3786" i="2" s="1"/>
  <c r="F3786" i="2"/>
  <c r="D3787" i="2"/>
  <c r="E3787" i="2" s="1"/>
  <c r="F3787" i="2"/>
  <c r="D3788" i="2"/>
  <c r="E3788" i="2" s="1"/>
  <c r="F3788" i="2"/>
  <c r="D3789" i="2"/>
  <c r="E3789" i="2" s="1"/>
  <c r="F3789" i="2"/>
  <c r="D3790" i="2"/>
  <c r="E3790" i="2" s="1"/>
  <c r="F3790" i="2"/>
  <c r="D3791" i="2"/>
  <c r="E3791" i="2" s="1"/>
  <c r="F3791" i="2"/>
  <c r="D3792" i="2"/>
  <c r="E3792" i="2" s="1"/>
  <c r="F3792" i="2"/>
  <c r="D3793" i="2"/>
  <c r="E3793" i="2" s="1"/>
  <c r="F3793" i="2"/>
  <c r="D3794" i="2"/>
  <c r="E3794" i="2" s="1"/>
  <c r="F3794" i="2"/>
  <c r="D3795" i="2"/>
  <c r="E3795" i="2" s="1"/>
  <c r="F3795" i="2"/>
  <c r="D3796" i="2"/>
  <c r="E3796" i="2" s="1"/>
  <c r="F3796" i="2"/>
  <c r="D3797" i="2"/>
  <c r="E3797" i="2" s="1"/>
  <c r="F3797" i="2"/>
  <c r="D3798" i="2"/>
  <c r="E3798" i="2" s="1"/>
  <c r="F3798" i="2"/>
  <c r="D3799" i="2"/>
  <c r="E3799" i="2" s="1"/>
  <c r="F3799" i="2"/>
  <c r="D3800" i="2"/>
  <c r="E3800" i="2" s="1"/>
  <c r="F3800" i="2"/>
  <c r="D3801" i="2"/>
  <c r="E3801" i="2" s="1"/>
  <c r="F3801" i="2"/>
  <c r="D3802" i="2"/>
  <c r="E3802" i="2" s="1"/>
  <c r="F3802" i="2"/>
  <c r="D3803" i="2"/>
  <c r="E3803" i="2" s="1"/>
  <c r="F3803" i="2"/>
  <c r="D3804" i="2"/>
  <c r="E3804" i="2" s="1"/>
  <c r="F3804" i="2"/>
  <c r="D3805" i="2"/>
  <c r="E3805" i="2" s="1"/>
  <c r="F3805" i="2"/>
  <c r="D3806" i="2"/>
  <c r="E3806" i="2" s="1"/>
  <c r="F3806" i="2"/>
  <c r="D3807" i="2"/>
  <c r="E3807" i="2" s="1"/>
  <c r="F3807" i="2"/>
  <c r="D3808" i="2"/>
  <c r="E3808" i="2" s="1"/>
  <c r="F3808" i="2"/>
  <c r="D3809" i="2"/>
  <c r="E3809" i="2" s="1"/>
  <c r="F3809" i="2"/>
  <c r="D3810" i="2"/>
  <c r="E3810" i="2" s="1"/>
  <c r="F3810" i="2"/>
  <c r="D3811" i="2"/>
  <c r="E3811" i="2" s="1"/>
  <c r="F3811" i="2"/>
  <c r="D3812" i="2"/>
  <c r="E3812" i="2" s="1"/>
  <c r="F3812" i="2"/>
  <c r="D3813" i="2"/>
  <c r="E3813" i="2" s="1"/>
  <c r="F3813" i="2"/>
  <c r="D3814" i="2"/>
  <c r="E3814" i="2" s="1"/>
  <c r="F3814" i="2"/>
  <c r="D3815" i="2"/>
  <c r="E3815" i="2" s="1"/>
  <c r="F3815" i="2"/>
  <c r="D3816" i="2"/>
  <c r="E3816" i="2" s="1"/>
  <c r="F3816" i="2"/>
  <c r="D3817" i="2"/>
  <c r="E3817" i="2" s="1"/>
  <c r="F3817" i="2"/>
  <c r="D3818" i="2"/>
  <c r="E3818" i="2" s="1"/>
  <c r="F3818" i="2"/>
  <c r="D3819" i="2"/>
  <c r="E3819" i="2" s="1"/>
  <c r="F3819" i="2"/>
  <c r="D3820" i="2"/>
  <c r="E3820" i="2" s="1"/>
  <c r="F3820" i="2"/>
  <c r="D3821" i="2"/>
  <c r="E3821" i="2" s="1"/>
  <c r="F3821" i="2"/>
  <c r="D3822" i="2"/>
  <c r="E3822" i="2" s="1"/>
  <c r="F3822" i="2"/>
  <c r="D3823" i="2"/>
  <c r="E3823" i="2" s="1"/>
  <c r="F3823" i="2"/>
  <c r="D3824" i="2"/>
  <c r="E3824" i="2" s="1"/>
  <c r="F3824" i="2"/>
  <c r="D3825" i="2"/>
  <c r="E3825" i="2" s="1"/>
  <c r="F3825" i="2"/>
  <c r="D3826" i="2"/>
  <c r="E3826" i="2" s="1"/>
  <c r="F3826" i="2"/>
  <c r="D3827" i="2"/>
  <c r="F3827" i="2"/>
  <c r="D3828" i="2"/>
  <c r="E3828" i="2" s="1"/>
  <c r="F3828" i="2"/>
  <c r="D3829" i="2"/>
  <c r="E3829" i="2" s="1"/>
  <c r="F3829" i="2"/>
  <c r="D3830" i="2"/>
  <c r="E3830" i="2" s="1"/>
  <c r="F3830" i="2"/>
  <c r="D3831" i="2"/>
  <c r="E3831" i="2" s="1"/>
  <c r="F3831" i="2"/>
  <c r="D3832" i="2"/>
  <c r="E3832" i="2" s="1"/>
  <c r="F3832" i="2"/>
  <c r="D3833" i="2"/>
  <c r="E3833" i="2" s="1"/>
  <c r="F3833" i="2"/>
  <c r="D3834" i="2"/>
  <c r="E3834" i="2" s="1"/>
  <c r="F3834" i="2"/>
  <c r="D3835" i="2"/>
  <c r="E3835" i="2" s="1"/>
  <c r="F3835" i="2"/>
  <c r="D3836" i="2"/>
  <c r="E3836" i="2" s="1"/>
  <c r="F3836" i="2"/>
  <c r="D3837" i="2"/>
  <c r="E3837" i="2" s="1"/>
  <c r="F3837" i="2"/>
  <c r="D3838" i="2"/>
  <c r="E3838" i="2" s="1"/>
  <c r="F3838" i="2"/>
  <c r="D3839" i="2"/>
  <c r="E3839" i="2" s="1"/>
  <c r="F3839" i="2"/>
  <c r="D3840" i="2"/>
  <c r="E3840" i="2" s="1"/>
  <c r="F3840" i="2"/>
  <c r="D3841" i="2"/>
  <c r="E3841" i="2" s="1"/>
  <c r="F3841" i="2"/>
  <c r="D3842" i="2"/>
  <c r="E3842" i="2" s="1"/>
  <c r="F3842" i="2"/>
  <c r="D3843" i="2"/>
  <c r="E3843" i="2" s="1"/>
  <c r="F3843" i="2"/>
  <c r="D3844" i="2"/>
  <c r="E3844" i="2" s="1"/>
  <c r="F3844" i="2"/>
  <c r="D3845" i="2"/>
  <c r="E3845" i="2" s="1"/>
  <c r="F3845" i="2"/>
  <c r="D3846" i="2"/>
  <c r="E3846" i="2" s="1"/>
  <c r="F3846" i="2"/>
  <c r="D3847" i="2"/>
  <c r="E3847" i="2" s="1"/>
  <c r="F3847" i="2"/>
  <c r="D3848" i="2"/>
  <c r="E3848" i="2" s="1"/>
  <c r="F3848" i="2"/>
  <c r="D3849" i="2"/>
  <c r="E3849" i="2" s="1"/>
  <c r="F3849" i="2"/>
  <c r="D3850" i="2"/>
  <c r="E3850" i="2" s="1"/>
  <c r="F3850" i="2"/>
  <c r="D3851" i="2"/>
  <c r="E3851" i="2" s="1"/>
  <c r="F3851" i="2"/>
  <c r="D3852" i="2"/>
  <c r="E3852" i="2" s="1"/>
  <c r="F3852" i="2"/>
  <c r="D3853" i="2"/>
  <c r="E3853" i="2" s="1"/>
  <c r="F3853" i="2"/>
  <c r="D3854" i="2"/>
  <c r="E3854" i="2" s="1"/>
  <c r="F3854" i="2"/>
  <c r="D3855" i="2"/>
  <c r="E3855" i="2" s="1"/>
  <c r="F3855" i="2"/>
  <c r="D3856" i="2"/>
  <c r="E3856" i="2" s="1"/>
  <c r="F3856" i="2"/>
  <c r="D3857" i="2"/>
  <c r="E3857" i="2" s="1"/>
  <c r="F3857" i="2"/>
  <c r="D3858" i="2"/>
  <c r="E3858" i="2" s="1"/>
  <c r="F3858" i="2"/>
  <c r="D3859" i="2"/>
  <c r="E3859" i="2" s="1"/>
  <c r="F3859" i="2"/>
  <c r="D3860" i="2"/>
  <c r="E3860" i="2" s="1"/>
  <c r="F3860" i="2"/>
  <c r="D3861" i="2"/>
  <c r="E3861" i="2" s="1"/>
  <c r="F3861" i="2"/>
  <c r="D3862" i="2"/>
  <c r="E3862" i="2" s="1"/>
  <c r="F3862" i="2"/>
  <c r="D3863" i="2"/>
  <c r="E3863" i="2" s="1"/>
  <c r="F3863" i="2"/>
  <c r="D3864" i="2"/>
  <c r="E3864" i="2" s="1"/>
  <c r="F3864" i="2"/>
  <c r="D3865" i="2"/>
  <c r="E3865" i="2" s="1"/>
  <c r="F3865" i="2"/>
  <c r="D3866" i="2"/>
  <c r="E3866" i="2" s="1"/>
  <c r="F3866" i="2"/>
  <c r="D3867" i="2"/>
  <c r="E3867" i="2" s="1"/>
  <c r="F3867" i="2"/>
  <c r="D3868" i="2"/>
  <c r="E3868" i="2" s="1"/>
  <c r="F3868" i="2"/>
  <c r="D3869" i="2"/>
  <c r="E3869" i="2" s="1"/>
  <c r="F3869" i="2"/>
  <c r="D3870" i="2"/>
  <c r="E3870" i="2" s="1"/>
  <c r="F3870" i="2"/>
  <c r="D3871" i="2"/>
  <c r="E3871" i="2" s="1"/>
  <c r="F3871" i="2"/>
  <c r="D3872" i="2"/>
  <c r="E3872" i="2" s="1"/>
  <c r="F3872" i="2"/>
  <c r="D3873" i="2"/>
  <c r="E3873" i="2" s="1"/>
  <c r="F3873" i="2"/>
  <c r="D3874" i="2"/>
  <c r="E3874" i="2" s="1"/>
  <c r="F3874" i="2"/>
  <c r="D3875" i="2"/>
  <c r="E3875" i="2" s="1"/>
  <c r="F3875" i="2"/>
  <c r="D3876" i="2"/>
  <c r="E3876" i="2" s="1"/>
  <c r="F3876" i="2"/>
  <c r="D3877" i="2"/>
  <c r="E3877" i="2" s="1"/>
  <c r="F3877" i="2"/>
  <c r="D3878" i="2"/>
  <c r="E3878" i="2" s="1"/>
  <c r="F3878" i="2"/>
  <c r="D3879" i="2"/>
  <c r="E3879" i="2" s="1"/>
  <c r="F3879" i="2"/>
  <c r="D3880" i="2"/>
  <c r="E3880" i="2" s="1"/>
  <c r="F3880" i="2"/>
  <c r="D3881" i="2"/>
  <c r="E3881" i="2" s="1"/>
  <c r="F3881" i="2"/>
  <c r="D3882" i="2"/>
  <c r="E3882" i="2" s="1"/>
  <c r="F3882" i="2"/>
  <c r="D3883" i="2"/>
  <c r="E3883" i="2" s="1"/>
  <c r="F3883" i="2"/>
  <c r="D3884" i="2"/>
  <c r="E3884" i="2" s="1"/>
  <c r="F3884" i="2"/>
  <c r="D3885" i="2"/>
  <c r="E3885" i="2" s="1"/>
  <c r="F3885" i="2"/>
  <c r="D3886" i="2"/>
  <c r="E3886" i="2" s="1"/>
  <c r="F3886" i="2"/>
  <c r="D3887" i="2"/>
  <c r="E3887" i="2" s="1"/>
  <c r="F3887" i="2"/>
  <c r="D3888" i="2"/>
  <c r="E3888" i="2" s="1"/>
  <c r="F3888" i="2"/>
  <c r="D3889" i="2"/>
  <c r="E3889" i="2" s="1"/>
  <c r="F3889" i="2"/>
  <c r="D3890" i="2"/>
  <c r="E3890" i="2" s="1"/>
  <c r="F3890" i="2"/>
  <c r="D3891" i="2"/>
  <c r="E3891" i="2" s="1"/>
  <c r="F3891" i="2"/>
  <c r="D3892" i="2"/>
  <c r="E3892" i="2" s="1"/>
  <c r="F3892" i="2"/>
  <c r="D3893" i="2"/>
  <c r="E3893" i="2" s="1"/>
  <c r="F3893" i="2"/>
  <c r="D3894" i="2"/>
  <c r="E3894" i="2" s="1"/>
  <c r="F3894" i="2"/>
  <c r="D3895" i="2"/>
  <c r="E3895" i="2" s="1"/>
  <c r="F3895" i="2"/>
  <c r="D3896" i="2"/>
  <c r="E3896" i="2" s="1"/>
  <c r="F3896" i="2"/>
  <c r="D3897" i="2"/>
  <c r="E3897" i="2" s="1"/>
  <c r="F3897" i="2"/>
  <c r="D3898" i="2"/>
  <c r="E3898" i="2" s="1"/>
  <c r="F3898" i="2"/>
  <c r="D3899" i="2"/>
  <c r="E3899" i="2" s="1"/>
  <c r="F3899" i="2"/>
  <c r="D3900" i="2"/>
  <c r="E3900" i="2" s="1"/>
  <c r="F3900" i="2"/>
  <c r="D3901" i="2"/>
  <c r="E3901" i="2" s="1"/>
  <c r="F3901" i="2"/>
  <c r="D3902" i="2"/>
  <c r="E3902" i="2" s="1"/>
  <c r="F3902" i="2"/>
  <c r="D3903" i="2"/>
  <c r="E3903" i="2" s="1"/>
  <c r="F3903" i="2"/>
  <c r="D3904" i="2"/>
  <c r="E3904" i="2" s="1"/>
  <c r="F3904" i="2"/>
  <c r="D3905" i="2"/>
  <c r="E3905" i="2" s="1"/>
  <c r="F3905" i="2"/>
  <c r="D3906" i="2"/>
  <c r="E3906" i="2" s="1"/>
  <c r="F3906" i="2"/>
  <c r="D3907" i="2"/>
  <c r="E3907" i="2" s="1"/>
  <c r="F3907" i="2"/>
  <c r="D3908" i="2"/>
  <c r="F3908" i="2"/>
  <c r="D3909" i="2"/>
  <c r="E3909" i="2" s="1"/>
  <c r="F3909" i="2"/>
  <c r="D3910" i="2"/>
  <c r="E3910" i="2" s="1"/>
  <c r="F3910" i="2"/>
  <c r="D3911" i="2"/>
  <c r="E3911" i="2" s="1"/>
  <c r="F3911" i="2"/>
  <c r="D3912" i="2"/>
  <c r="E3912" i="2" s="1"/>
  <c r="F3912" i="2"/>
  <c r="D3913" i="2"/>
  <c r="E3913" i="2" s="1"/>
  <c r="F3913" i="2"/>
  <c r="D3914" i="2"/>
  <c r="E3914" i="2" s="1"/>
  <c r="F3914" i="2"/>
  <c r="D3915" i="2"/>
  <c r="E3915" i="2" s="1"/>
  <c r="F3915" i="2"/>
  <c r="D3916" i="2"/>
  <c r="E3916" i="2" s="1"/>
  <c r="F3916" i="2"/>
  <c r="D3917" i="2"/>
  <c r="E3917" i="2" s="1"/>
  <c r="F3917" i="2"/>
  <c r="D3918" i="2"/>
  <c r="E3918" i="2" s="1"/>
  <c r="F3918" i="2"/>
  <c r="D3919" i="2"/>
  <c r="E3919" i="2" s="1"/>
  <c r="F3919" i="2"/>
  <c r="D3920" i="2"/>
  <c r="E3920" i="2" s="1"/>
  <c r="F3920" i="2"/>
  <c r="D3921" i="2"/>
  <c r="E3921" i="2" s="1"/>
  <c r="F3921" i="2"/>
  <c r="D3922" i="2"/>
  <c r="E3922" i="2" s="1"/>
  <c r="F3922" i="2"/>
  <c r="D3923" i="2"/>
  <c r="E3923" i="2" s="1"/>
  <c r="F3923" i="2"/>
  <c r="D3924" i="2"/>
  <c r="E3924" i="2" s="1"/>
  <c r="F3924" i="2"/>
  <c r="D3925" i="2"/>
  <c r="E3925" i="2" s="1"/>
  <c r="F3925" i="2"/>
  <c r="D3926" i="2"/>
  <c r="E3926" i="2" s="1"/>
  <c r="F3926" i="2"/>
  <c r="D3927" i="2"/>
  <c r="E3927" i="2" s="1"/>
  <c r="F3927" i="2"/>
  <c r="D3928" i="2"/>
  <c r="E3928" i="2" s="1"/>
  <c r="F3928" i="2"/>
  <c r="D3929" i="2"/>
  <c r="E3929" i="2" s="1"/>
  <c r="F3929" i="2"/>
  <c r="D3930" i="2"/>
  <c r="E3930" i="2" s="1"/>
  <c r="F3930" i="2"/>
  <c r="D3931" i="2"/>
  <c r="E3931" i="2" s="1"/>
  <c r="F3931" i="2"/>
  <c r="D3932" i="2"/>
  <c r="E3932" i="2" s="1"/>
  <c r="F3932" i="2"/>
  <c r="D3933" i="2"/>
  <c r="E3933" i="2" s="1"/>
  <c r="F3933" i="2"/>
  <c r="D3934" i="2"/>
  <c r="E3934" i="2" s="1"/>
  <c r="F3934" i="2"/>
  <c r="D3935" i="2"/>
  <c r="E3935" i="2" s="1"/>
  <c r="F3935" i="2"/>
  <c r="D3936" i="2"/>
  <c r="E3936" i="2" s="1"/>
  <c r="F3936" i="2"/>
  <c r="D3937" i="2"/>
  <c r="E3937" i="2" s="1"/>
  <c r="F3937" i="2"/>
  <c r="D3938" i="2"/>
  <c r="E3938" i="2" s="1"/>
  <c r="F3938" i="2"/>
  <c r="D3939" i="2"/>
  <c r="E3939" i="2" s="1"/>
  <c r="F3939" i="2"/>
  <c r="D3940" i="2"/>
  <c r="E3940" i="2" s="1"/>
  <c r="F3940" i="2"/>
  <c r="D3941" i="2"/>
  <c r="E3941" i="2" s="1"/>
  <c r="F3941" i="2"/>
  <c r="D3942" i="2"/>
  <c r="E3942" i="2" s="1"/>
  <c r="F3942" i="2"/>
  <c r="D3943" i="2"/>
  <c r="E3943" i="2" s="1"/>
  <c r="F3943" i="2"/>
  <c r="D3944" i="2"/>
  <c r="E3944" i="2" s="1"/>
  <c r="F3944" i="2"/>
  <c r="D3945" i="2"/>
  <c r="E3945" i="2" s="1"/>
  <c r="F3945" i="2"/>
  <c r="D3946" i="2"/>
  <c r="E3946" i="2" s="1"/>
  <c r="F3946" i="2"/>
  <c r="D3947" i="2"/>
  <c r="E3947" i="2" s="1"/>
  <c r="F3947" i="2"/>
  <c r="D3948" i="2"/>
  <c r="E3948" i="2" s="1"/>
  <c r="F3948" i="2"/>
  <c r="D3949" i="2"/>
  <c r="E3949" i="2" s="1"/>
  <c r="F3949" i="2"/>
  <c r="D3950" i="2"/>
  <c r="E3950" i="2" s="1"/>
  <c r="F3950" i="2"/>
  <c r="D3951" i="2"/>
  <c r="E3951" i="2" s="1"/>
  <c r="F3951" i="2"/>
  <c r="D3952" i="2"/>
  <c r="E3952" i="2" s="1"/>
  <c r="F3952" i="2"/>
  <c r="D3953" i="2"/>
  <c r="E3953" i="2" s="1"/>
  <c r="F3953" i="2"/>
  <c r="D3954" i="2"/>
  <c r="E3954" i="2" s="1"/>
  <c r="F3954" i="2"/>
  <c r="D3955" i="2"/>
  <c r="E3955" i="2" s="1"/>
  <c r="F3955" i="2"/>
  <c r="D3956" i="2"/>
  <c r="E3956" i="2" s="1"/>
  <c r="F3956" i="2"/>
  <c r="D3957" i="2"/>
  <c r="E3957" i="2" s="1"/>
  <c r="F3957" i="2"/>
  <c r="D3958" i="2"/>
  <c r="E3958" i="2" s="1"/>
  <c r="F3958" i="2"/>
  <c r="D3959" i="2"/>
  <c r="E3959" i="2" s="1"/>
  <c r="F3959" i="2"/>
  <c r="D3960" i="2"/>
  <c r="E3960" i="2" s="1"/>
  <c r="F3960" i="2"/>
  <c r="D3961" i="2"/>
  <c r="E3961" i="2" s="1"/>
  <c r="F3961" i="2"/>
  <c r="D3962" i="2"/>
  <c r="E3962" i="2" s="1"/>
  <c r="F3962" i="2"/>
  <c r="D3963" i="2"/>
  <c r="E3963" i="2" s="1"/>
  <c r="F3963" i="2"/>
  <c r="D3964" i="2"/>
  <c r="E3964" i="2" s="1"/>
  <c r="F3964" i="2"/>
  <c r="D3965" i="2"/>
  <c r="E3965" i="2" s="1"/>
  <c r="F3965" i="2"/>
  <c r="D3966" i="2"/>
  <c r="E3966" i="2" s="1"/>
  <c r="F3966" i="2"/>
  <c r="D3967" i="2"/>
  <c r="E3967" i="2" s="1"/>
  <c r="F3967" i="2"/>
  <c r="D3968" i="2"/>
  <c r="E3968" i="2" s="1"/>
  <c r="F3968" i="2"/>
  <c r="D3969" i="2"/>
  <c r="E3969" i="2" s="1"/>
  <c r="F3969" i="2"/>
  <c r="D3970" i="2"/>
  <c r="E3970" i="2" s="1"/>
  <c r="F3970" i="2"/>
  <c r="D3971" i="2"/>
  <c r="E3971" i="2" s="1"/>
  <c r="F3971" i="2"/>
  <c r="D3972" i="2"/>
  <c r="E3972" i="2" s="1"/>
  <c r="F3972" i="2"/>
  <c r="D3973" i="2"/>
  <c r="E3973" i="2" s="1"/>
  <c r="F3973" i="2"/>
  <c r="D3974" i="2"/>
  <c r="E3974" i="2" s="1"/>
  <c r="F3974" i="2"/>
  <c r="D3975" i="2"/>
  <c r="E3975" i="2" s="1"/>
  <c r="F3975" i="2"/>
  <c r="D3976" i="2"/>
  <c r="E3976" i="2" s="1"/>
  <c r="F3976" i="2"/>
  <c r="D3977" i="2"/>
  <c r="E3977" i="2" s="1"/>
  <c r="F3977" i="2"/>
  <c r="D3978" i="2"/>
  <c r="E3978" i="2" s="1"/>
  <c r="F3978" i="2"/>
  <c r="D3979" i="2"/>
  <c r="E3979" i="2" s="1"/>
  <c r="F3979" i="2"/>
  <c r="D3980" i="2"/>
  <c r="E3980" i="2" s="1"/>
  <c r="F3980" i="2"/>
  <c r="D3981" i="2"/>
  <c r="E3981" i="2" s="1"/>
  <c r="F3981" i="2"/>
  <c r="D3982" i="2"/>
  <c r="E3982" i="2" s="1"/>
  <c r="F3982" i="2"/>
  <c r="D3983" i="2"/>
  <c r="E3983" i="2" s="1"/>
  <c r="F3983" i="2"/>
  <c r="D3984" i="2"/>
  <c r="E3984" i="2" s="1"/>
  <c r="F3984" i="2"/>
  <c r="D3985" i="2"/>
  <c r="E3985" i="2" s="1"/>
  <c r="F3985" i="2"/>
  <c r="D3986" i="2"/>
  <c r="E3986" i="2" s="1"/>
  <c r="F3986" i="2"/>
  <c r="D3987" i="2"/>
  <c r="E3987" i="2" s="1"/>
  <c r="F3987" i="2"/>
  <c r="D3988" i="2"/>
  <c r="E3988" i="2" s="1"/>
  <c r="F3988" i="2"/>
  <c r="D3989" i="2"/>
  <c r="E3989" i="2" s="1"/>
  <c r="F3989" i="2"/>
  <c r="D3990" i="2"/>
  <c r="E3990" i="2" s="1"/>
  <c r="F3990" i="2"/>
  <c r="D3991" i="2"/>
  <c r="E3991" i="2" s="1"/>
  <c r="F3991" i="2"/>
  <c r="D3992" i="2"/>
  <c r="E3992" i="2" s="1"/>
  <c r="F3992" i="2"/>
  <c r="D3993" i="2"/>
  <c r="E3993" i="2" s="1"/>
  <c r="F3993" i="2"/>
  <c r="D3994" i="2"/>
  <c r="E3994" i="2" s="1"/>
  <c r="F3994" i="2"/>
  <c r="D3995" i="2"/>
  <c r="E3995" i="2" s="1"/>
  <c r="F3995" i="2"/>
  <c r="D3996" i="2"/>
  <c r="E3996" i="2" s="1"/>
  <c r="F3996" i="2"/>
  <c r="D3997" i="2"/>
  <c r="E3997" i="2" s="1"/>
  <c r="F3997" i="2"/>
  <c r="D3998" i="2"/>
  <c r="E3998" i="2" s="1"/>
  <c r="F3998" i="2"/>
  <c r="D3999" i="2"/>
  <c r="E3999" i="2" s="1"/>
  <c r="F3999" i="2"/>
  <c r="D4000" i="2"/>
  <c r="E4000" i="2" s="1"/>
  <c r="F4000" i="2"/>
  <c r="D4001" i="2"/>
  <c r="E4001" i="2" s="1"/>
  <c r="F4001" i="2"/>
  <c r="D4002" i="2"/>
  <c r="E4002" i="2" s="1"/>
  <c r="F4002" i="2"/>
  <c r="D4003" i="2"/>
  <c r="E4003" i="2" s="1"/>
  <c r="F4003" i="2"/>
  <c r="D4004" i="2"/>
  <c r="E4004" i="2" s="1"/>
  <c r="F4004" i="2"/>
  <c r="D4005" i="2"/>
  <c r="E4005" i="2" s="1"/>
  <c r="F4005" i="2"/>
  <c r="D4006" i="2"/>
  <c r="E4006" i="2" s="1"/>
  <c r="F4006" i="2"/>
  <c r="D4007" i="2"/>
  <c r="E4007" i="2" s="1"/>
  <c r="F4007" i="2"/>
  <c r="D4008" i="2"/>
  <c r="E4008" i="2" s="1"/>
  <c r="F4008" i="2"/>
  <c r="D4009" i="2"/>
  <c r="E4009" i="2" s="1"/>
  <c r="F4009" i="2"/>
  <c r="D4010" i="2"/>
  <c r="E4010" i="2" s="1"/>
  <c r="F4010" i="2"/>
  <c r="D4011" i="2"/>
  <c r="E4011" i="2" s="1"/>
  <c r="F4011" i="2"/>
  <c r="D4012" i="2"/>
  <c r="E4012" i="2" s="1"/>
  <c r="F4012" i="2"/>
  <c r="D4013" i="2"/>
  <c r="E4013" i="2" s="1"/>
  <c r="F4013" i="2"/>
  <c r="D4014" i="2"/>
  <c r="E4014" i="2" s="1"/>
  <c r="F4014" i="2"/>
  <c r="D4015" i="2"/>
  <c r="E4015" i="2" s="1"/>
  <c r="F4015" i="2"/>
  <c r="D4016" i="2"/>
  <c r="E4016" i="2" s="1"/>
  <c r="F4016" i="2"/>
  <c r="D4017" i="2"/>
  <c r="E4017" i="2" s="1"/>
  <c r="F4017" i="2"/>
  <c r="D4018" i="2"/>
  <c r="E4018" i="2" s="1"/>
  <c r="F4018" i="2"/>
  <c r="D4019" i="2"/>
  <c r="E4019" i="2" s="1"/>
  <c r="F4019" i="2"/>
  <c r="D4020" i="2"/>
  <c r="E4020" i="2" s="1"/>
  <c r="F4020" i="2"/>
  <c r="D4021" i="2"/>
  <c r="E4021" i="2" s="1"/>
  <c r="F4021" i="2"/>
  <c r="D4022" i="2"/>
  <c r="E4022" i="2" s="1"/>
  <c r="F4022" i="2"/>
  <c r="D4023" i="2"/>
  <c r="E4023" i="2" s="1"/>
  <c r="F4023" i="2"/>
  <c r="D4024" i="2"/>
  <c r="E4024" i="2" s="1"/>
  <c r="F4024" i="2"/>
  <c r="D4025" i="2"/>
  <c r="E4025" i="2" s="1"/>
  <c r="F4025" i="2"/>
  <c r="D4026" i="2"/>
  <c r="E4026" i="2" s="1"/>
  <c r="F4026" i="2"/>
  <c r="D4027" i="2"/>
  <c r="E4027" i="2" s="1"/>
  <c r="F4027" i="2"/>
  <c r="D4028" i="2"/>
  <c r="E4028" i="2" s="1"/>
  <c r="F4028" i="2"/>
  <c r="D4029" i="2"/>
  <c r="E4029" i="2" s="1"/>
  <c r="F4029" i="2"/>
  <c r="D4030" i="2"/>
  <c r="E4030" i="2" s="1"/>
  <c r="F4030" i="2"/>
  <c r="D4031" i="2"/>
  <c r="E4031" i="2" s="1"/>
  <c r="F4031" i="2"/>
  <c r="D4032" i="2"/>
  <c r="E4032" i="2" s="1"/>
  <c r="F4032" i="2"/>
  <c r="D4033" i="2"/>
  <c r="E4033" i="2" s="1"/>
  <c r="F4033" i="2"/>
  <c r="D4034" i="2"/>
  <c r="E4034" i="2" s="1"/>
  <c r="F4034" i="2"/>
  <c r="D4035" i="2"/>
  <c r="E4035" i="2" s="1"/>
  <c r="F4035" i="2"/>
  <c r="D4036" i="2"/>
  <c r="E4036" i="2" s="1"/>
  <c r="F4036" i="2"/>
  <c r="D4037" i="2"/>
  <c r="E4037" i="2" s="1"/>
  <c r="F4037" i="2"/>
  <c r="D4038" i="2"/>
  <c r="E4038" i="2" s="1"/>
  <c r="F4038" i="2"/>
  <c r="D4039" i="2"/>
  <c r="E4039" i="2" s="1"/>
  <c r="F4039" i="2"/>
  <c r="D4040" i="2"/>
  <c r="E4040" i="2" s="1"/>
  <c r="F4040" i="2"/>
  <c r="D4041" i="2"/>
  <c r="E4041" i="2" s="1"/>
  <c r="F4041" i="2"/>
  <c r="D4042" i="2"/>
  <c r="E4042" i="2" s="1"/>
  <c r="F4042" i="2"/>
  <c r="D4043" i="2"/>
  <c r="E4043" i="2" s="1"/>
  <c r="F4043" i="2"/>
  <c r="D4044" i="2"/>
  <c r="E4044" i="2" s="1"/>
  <c r="F4044" i="2"/>
  <c r="D4045" i="2"/>
  <c r="E4045" i="2" s="1"/>
  <c r="F4045" i="2"/>
  <c r="D4046" i="2"/>
  <c r="E4046" i="2" s="1"/>
  <c r="F4046" i="2"/>
  <c r="D4047" i="2"/>
  <c r="E4047" i="2" s="1"/>
  <c r="F4047" i="2"/>
  <c r="D4048" i="2"/>
  <c r="E4048" i="2" s="1"/>
  <c r="F4048" i="2"/>
  <c r="D4049" i="2"/>
  <c r="E4049" i="2" s="1"/>
  <c r="F4049" i="2"/>
  <c r="D4050" i="2"/>
  <c r="E4050" i="2" s="1"/>
  <c r="F4050" i="2"/>
  <c r="D4051" i="2"/>
  <c r="E4051" i="2" s="1"/>
  <c r="F4051" i="2"/>
  <c r="D4052" i="2"/>
  <c r="E4052" i="2" s="1"/>
  <c r="F4052" i="2"/>
  <c r="D4053" i="2"/>
  <c r="E4053" i="2" s="1"/>
  <c r="F4053" i="2"/>
  <c r="D4054" i="2"/>
  <c r="E4054" i="2" s="1"/>
  <c r="F4054" i="2"/>
  <c r="D4055" i="2"/>
  <c r="E4055" i="2" s="1"/>
  <c r="F4055" i="2"/>
  <c r="D4056" i="2"/>
  <c r="E4056" i="2" s="1"/>
  <c r="F4056" i="2"/>
  <c r="D4057" i="2"/>
  <c r="E4057" i="2" s="1"/>
  <c r="F4057" i="2"/>
  <c r="D4058" i="2"/>
  <c r="E4058" i="2" s="1"/>
  <c r="F4058" i="2"/>
  <c r="D4059" i="2"/>
  <c r="E4059" i="2" s="1"/>
  <c r="F4059" i="2"/>
  <c r="D4060" i="2"/>
  <c r="E4060" i="2" s="1"/>
  <c r="F4060" i="2"/>
  <c r="D4061" i="2"/>
  <c r="E4061" i="2" s="1"/>
  <c r="F4061" i="2"/>
  <c r="D4062" i="2"/>
  <c r="E4062" i="2" s="1"/>
  <c r="F4062" i="2"/>
  <c r="D4063" i="2"/>
  <c r="E4063" i="2" s="1"/>
  <c r="F4063" i="2"/>
  <c r="D4064" i="2"/>
  <c r="E4064" i="2" s="1"/>
  <c r="F4064" i="2"/>
  <c r="D4065" i="2"/>
  <c r="E4065" i="2" s="1"/>
  <c r="F4065" i="2"/>
  <c r="D4066" i="2"/>
  <c r="E4066" i="2" s="1"/>
  <c r="F4066" i="2"/>
  <c r="D4067" i="2"/>
  <c r="E4067" i="2" s="1"/>
  <c r="F4067" i="2"/>
  <c r="D4068" i="2"/>
  <c r="E4068" i="2" s="1"/>
  <c r="F4068" i="2"/>
  <c r="D4069" i="2"/>
  <c r="E4069" i="2" s="1"/>
  <c r="F4069" i="2"/>
  <c r="D4070" i="2"/>
  <c r="E4070" i="2" s="1"/>
  <c r="F4070" i="2"/>
  <c r="D4071" i="2"/>
  <c r="E4071" i="2" s="1"/>
  <c r="F4071" i="2"/>
  <c r="D4072" i="2"/>
  <c r="E4072" i="2" s="1"/>
  <c r="F4072" i="2"/>
  <c r="D4073" i="2"/>
  <c r="E4073" i="2" s="1"/>
  <c r="F4073" i="2"/>
  <c r="D4074" i="2"/>
  <c r="E4074" i="2" s="1"/>
  <c r="F4074" i="2"/>
  <c r="D4075" i="2"/>
  <c r="E4075" i="2" s="1"/>
  <c r="F4075" i="2"/>
  <c r="D4076" i="2"/>
  <c r="E4076" i="2" s="1"/>
  <c r="F4076" i="2"/>
  <c r="D4077" i="2"/>
  <c r="E4077" i="2" s="1"/>
  <c r="F4077" i="2"/>
  <c r="D4078" i="2"/>
  <c r="E4078" i="2" s="1"/>
  <c r="F4078" i="2"/>
  <c r="D4079" i="2"/>
  <c r="E4079" i="2" s="1"/>
  <c r="F4079" i="2"/>
  <c r="D4080" i="2"/>
  <c r="E4080" i="2" s="1"/>
  <c r="F4080" i="2"/>
  <c r="D4081" i="2"/>
  <c r="E4081" i="2" s="1"/>
  <c r="F4081" i="2"/>
  <c r="D4082" i="2"/>
  <c r="E4082" i="2" s="1"/>
  <c r="F4082" i="2"/>
  <c r="D4083" i="2"/>
  <c r="E4083" i="2" s="1"/>
  <c r="F4083" i="2"/>
  <c r="D4084" i="2"/>
  <c r="E4084" i="2" s="1"/>
  <c r="F4084" i="2"/>
  <c r="D4085" i="2"/>
  <c r="E4085" i="2" s="1"/>
  <c r="F4085" i="2"/>
  <c r="D4086" i="2"/>
  <c r="E4086" i="2" s="1"/>
  <c r="F4086" i="2"/>
  <c r="D4087" i="2"/>
  <c r="E4087" i="2" s="1"/>
  <c r="F4087" i="2"/>
  <c r="D4088" i="2"/>
  <c r="E4088" i="2" s="1"/>
  <c r="F4088" i="2"/>
  <c r="D4089" i="2"/>
  <c r="E4089" i="2" s="1"/>
  <c r="F4089" i="2"/>
  <c r="D4090" i="2"/>
  <c r="E4090" i="2" s="1"/>
  <c r="F4090" i="2"/>
  <c r="D4091" i="2"/>
  <c r="E4091" i="2" s="1"/>
  <c r="F4091" i="2"/>
  <c r="D4092" i="2"/>
  <c r="E4092" i="2" s="1"/>
  <c r="F4092" i="2"/>
  <c r="D4093" i="2"/>
  <c r="E4093" i="2" s="1"/>
  <c r="F4093" i="2"/>
  <c r="D4094" i="2"/>
  <c r="E4094" i="2" s="1"/>
  <c r="F4094" i="2"/>
  <c r="D4095" i="2"/>
  <c r="E4095" i="2" s="1"/>
  <c r="F4095" i="2"/>
  <c r="D4096" i="2"/>
  <c r="E4096" i="2" s="1"/>
  <c r="F4096" i="2"/>
  <c r="D4097" i="2"/>
  <c r="E4097" i="2" s="1"/>
  <c r="F4097" i="2"/>
  <c r="D4098" i="2"/>
  <c r="E4098" i="2" s="1"/>
  <c r="F4098" i="2"/>
  <c r="D4099" i="2"/>
  <c r="E4099" i="2" s="1"/>
  <c r="F4099" i="2"/>
  <c r="D4100" i="2"/>
  <c r="E4100" i="2" s="1"/>
  <c r="F4100" i="2"/>
  <c r="D4101" i="2"/>
  <c r="E4101" i="2" s="1"/>
  <c r="F4101" i="2"/>
  <c r="D4102" i="2"/>
  <c r="E4102" i="2" s="1"/>
  <c r="F4102" i="2"/>
  <c r="D4103" i="2"/>
  <c r="E4103" i="2" s="1"/>
  <c r="F4103" i="2"/>
  <c r="D4104" i="2"/>
  <c r="E4104" i="2" s="1"/>
  <c r="F4104" i="2"/>
  <c r="D4105" i="2"/>
  <c r="E4105" i="2" s="1"/>
  <c r="F4105" i="2"/>
  <c r="D4106" i="2"/>
  <c r="E4106" i="2" s="1"/>
  <c r="F4106" i="2"/>
  <c r="D4107" i="2"/>
  <c r="E4107" i="2" s="1"/>
  <c r="F4107" i="2"/>
  <c r="D4108" i="2"/>
  <c r="E4108" i="2" s="1"/>
  <c r="F4108" i="2"/>
  <c r="D4109" i="2"/>
  <c r="E4109" i="2" s="1"/>
  <c r="F4109" i="2"/>
  <c r="D4110" i="2"/>
  <c r="E4110" i="2" s="1"/>
  <c r="F4110" i="2"/>
  <c r="D4111" i="2"/>
  <c r="E4111" i="2" s="1"/>
  <c r="F4111" i="2"/>
  <c r="D4112" i="2"/>
  <c r="E4112" i="2" s="1"/>
  <c r="F4112" i="2"/>
  <c r="D4113" i="2"/>
  <c r="E4113" i="2" s="1"/>
  <c r="F4113" i="2"/>
  <c r="D4114" i="2"/>
  <c r="E4114" i="2" s="1"/>
  <c r="F4114" i="2"/>
  <c r="D4115" i="2"/>
  <c r="E4115" i="2" s="1"/>
  <c r="F4115" i="2"/>
  <c r="D4116" i="2"/>
  <c r="E4116" i="2" s="1"/>
  <c r="F4116" i="2"/>
  <c r="D4117" i="2"/>
  <c r="E4117" i="2" s="1"/>
  <c r="F4117" i="2"/>
  <c r="D4118" i="2"/>
  <c r="E4118" i="2" s="1"/>
  <c r="F4118" i="2"/>
  <c r="D4119" i="2"/>
  <c r="E4119" i="2" s="1"/>
  <c r="F4119" i="2"/>
  <c r="D4120" i="2"/>
  <c r="E4120" i="2" s="1"/>
  <c r="F4120" i="2"/>
  <c r="D4121" i="2"/>
  <c r="E4121" i="2" s="1"/>
  <c r="F4121" i="2"/>
  <c r="D4122" i="2"/>
  <c r="E4122" i="2" s="1"/>
  <c r="F4122" i="2"/>
  <c r="D4123" i="2"/>
  <c r="E4123" i="2" s="1"/>
  <c r="F4123" i="2"/>
  <c r="D4124" i="2"/>
  <c r="E4124" i="2" s="1"/>
  <c r="F4124" i="2"/>
  <c r="D4125" i="2"/>
  <c r="E4125" i="2" s="1"/>
  <c r="F4125" i="2"/>
  <c r="D4126" i="2"/>
  <c r="E4126" i="2" s="1"/>
  <c r="F4126" i="2"/>
  <c r="D4127" i="2"/>
  <c r="E4127" i="2" s="1"/>
  <c r="F4127" i="2"/>
  <c r="D4128" i="2"/>
  <c r="E4128" i="2" s="1"/>
  <c r="F4128" i="2"/>
  <c r="D4129" i="2"/>
  <c r="E4129" i="2" s="1"/>
  <c r="F4129" i="2"/>
  <c r="D4130" i="2"/>
  <c r="E4130" i="2" s="1"/>
  <c r="F4130" i="2"/>
  <c r="D4131" i="2"/>
  <c r="E4131" i="2" s="1"/>
  <c r="F4131" i="2"/>
  <c r="D4132" i="2"/>
  <c r="E4132" i="2" s="1"/>
  <c r="F4132" i="2"/>
  <c r="D4133" i="2"/>
  <c r="E4133" i="2" s="1"/>
  <c r="F4133" i="2"/>
  <c r="D4134" i="2"/>
  <c r="E4134" i="2" s="1"/>
  <c r="F4134" i="2"/>
  <c r="D4135" i="2"/>
  <c r="E4135" i="2" s="1"/>
  <c r="F4135" i="2"/>
  <c r="D4136" i="2"/>
  <c r="E4136" i="2" s="1"/>
  <c r="F4136" i="2"/>
  <c r="D4137" i="2"/>
  <c r="E4137" i="2" s="1"/>
  <c r="F4137" i="2"/>
  <c r="D4138" i="2"/>
  <c r="E4138" i="2" s="1"/>
  <c r="F4138" i="2"/>
  <c r="D4139" i="2"/>
  <c r="E4139" i="2" s="1"/>
  <c r="F4139" i="2"/>
  <c r="D4140" i="2"/>
  <c r="E4140" i="2" s="1"/>
  <c r="F4140" i="2"/>
  <c r="D4141" i="2"/>
  <c r="E4141" i="2" s="1"/>
  <c r="F4141" i="2"/>
  <c r="D4142" i="2"/>
  <c r="E4142" i="2" s="1"/>
  <c r="F4142" i="2"/>
  <c r="D4143" i="2"/>
  <c r="E4143" i="2" s="1"/>
  <c r="F4143" i="2"/>
  <c r="D4144" i="2"/>
  <c r="E4144" i="2" s="1"/>
  <c r="F4144" i="2"/>
  <c r="D4145" i="2"/>
  <c r="E4145" i="2" s="1"/>
  <c r="F4145" i="2"/>
  <c r="D4146" i="2"/>
  <c r="E4146" i="2" s="1"/>
  <c r="F4146" i="2"/>
  <c r="D4147" i="2"/>
  <c r="E4147" i="2" s="1"/>
  <c r="F4147" i="2"/>
  <c r="D4148" i="2"/>
  <c r="E4148" i="2" s="1"/>
  <c r="F4148" i="2"/>
  <c r="D4149" i="2"/>
  <c r="E4149" i="2" s="1"/>
  <c r="F4149" i="2"/>
  <c r="D4150" i="2"/>
  <c r="E4150" i="2" s="1"/>
  <c r="F4150" i="2"/>
  <c r="D4151" i="2"/>
  <c r="E4151" i="2" s="1"/>
  <c r="F4151" i="2"/>
  <c r="D4152" i="2"/>
  <c r="E4152" i="2" s="1"/>
  <c r="F4152" i="2"/>
  <c r="D4153" i="2"/>
  <c r="E4153" i="2" s="1"/>
  <c r="F4153" i="2"/>
  <c r="D4154" i="2"/>
  <c r="E4154" i="2" s="1"/>
  <c r="F4154" i="2"/>
  <c r="D4155" i="2"/>
  <c r="E4155" i="2" s="1"/>
  <c r="F4155" i="2"/>
  <c r="D4156" i="2"/>
  <c r="E4156" i="2" s="1"/>
  <c r="F4156" i="2"/>
  <c r="D4157" i="2"/>
  <c r="E4157" i="2" s="1"/>
  <c r="F4157" i="2"/>
  <c r="D4158" i="2"/>
  <c r="E4158" i="2" s="1"/>
  <c r="F4158" i="2"/>
  <c r="D4159" i="2"/>
  <c r="E4159" i="2" s="1"/>
  <c r="F4159" i="2"/>
  <c r="D4160" i="2"/>
  <c r="E4160" i="2" s="1"/>
  <c r="F4160" i="2"/>
  <c r="D4161" i="2"/>
  <c r="E4161" i="2" s="1"/>
  <c r="F4161" i="2"/>
  <c r="D4162" i="2"/>
  <c r="E4162" i="2" s="1"/>
  <c r="F4162" i="2"/>
  <c r="D4163" i="2"/>
  <c r="E4163" i="2" s="1"/>
  <c r="F4163" i="2"/>
  <c r="D4164" i="2"/>
  <c r="E4164" i="2" s="1"/>
  <c r="F4164" i="2"/>
  <c r="D4165" i="2"/>
  <c r="E4165" i="2" s="1"/>
  <c r="F4165" i="2"/>
  <c r="D4166" i="2"/>
  <c r="E4166" i="2" s="1"/>
  <c r="F4166" i="2"/>
  <c r="D4167" i="2"/>
  <c r="E4167" i="2" s="1"/>
  <c r="F4167" i="2"/>
  <c r="D4168" i="2"/>
  <c r="E4168" i="2" s="1"/>
  <c r="F4168" i="2"/>
  <c r="D4169" i="2"/>
  <c r="E4169" i="2" s="1"/>
  <c r="F4169" i="2"/>
  <c r="D4170" i="2"/>
  <c r="E4170" i="2" s="1"/>
  <c r="F4170" i="2"/>
  <c r="D4171" i="2"/>
  <c r="E4171" i="2" s="1"/>
  <c r="F4171" i="2"/>
  <c r="D4172" i="2"/>
  <c r="E4172" i="2" s="1"/>
  <c r="F4172" i="2"/>
  <c r="D4173" i="2"/>
  <c r="E4173" i="2" s="1"/>
  <c r="F4173" i="2"/>
  <c r="D4174" i="2"/>
  <c r="E4174" i="2" s="1"/>
  <c r="F4174" i="2"/>
  <c r="D4175" i="2"/>
  <c r="E4175" i="2" s="1"/>
  <c r="F4175" i="2"/>
  <c r="D4176" i="2"/>
  <c r="E4176" i="2" s="1"/>
  <c r="F4176" i="2"/>
  <c r="D4177" i="2"/>
  <c r="E4177" i="2" s="1"/>
  <c r="F4177" i="2"/>
  <c r="D4178" i="2"/>
  <c r="E4178" i="2" s="1"/>
  <c r="F4178" i="2"/>
  <c r="D4179" i="2"/>
  <c r="E4179" i="2" s="1"/>
  <c r="F4179" i="2"/>
  <c r="D4180" i="2"/>
  <c r="E4180" i="2" s="1"/>
  <c r="F4180" i="2"/>
  <c r="D4181" i="2"/>
  <c r="E4181" i="2" s="1"/>
  <c r="F4181" i="2"/>
  <c r="D4182" i="2"/>
  <c r="E4182" i="2" s="1"/>
  <c r="F4182" i="2"/>
  <c r="D4183" i="2"/>
  <c r="E4183" i="2" s="1"/>
  <c r="F4183" i="2"/>
  <c r="D4184" i="2"/>
  <c r="E4184" i="2" s="1"/>
  <c r="F4184" i="2"/>
  <c r="D4185" i="2"/>
  <c r="E4185" i="2" s="1"/>
  <c r="F4185" i="2"/>
  <c r="D4186" i="2"/>
  <c r="E4186" i="2" s="1"/>
  <c r="F4186" i="2"/>
  <c r="D4187" i="2"/>
  <c r="E4187" i="2" s="1"/>
  <c r="F4187" i="2"/>
  <c r="D4188" i="2"/>
  <c r="E4188" i="2" s="1"/>
  <c r="F4188" i="2"/>
  <c r="D4189" i="2"/>
  <c r="E4189" i="2" s="1"/>
  <c r="F4189" i="2"/>
  <c r="D4190" i="2"/>
  <c r="E4190" i="2" s="1"/>
  <c r="F4190" i="2"/>
  <c r="D4191" i="2"/>
  <c r="E4191" i="2" s="1"/>
  <c r="F4191" i="2"/>
  <c r="D4192" i="2"/>
  <c r="E4192" i="2" s="1"/>
  <c r="F4192" i="2"/>
  <c r="D4193" i="2"/>
  <c r="E4193" i="2" s="1"/>
  <c r="F4193" i="2"/>
  <c r="D4194" i="2"/>
  <c r="E4194" i="2" s="1"/>
  <c r="F4194" i="2"/>
  <c r="D4195" i="2"/>
  <c r="E4195" i="2" s="1"/>
  <c r="F4195" i="2"/>
  <c r="D4196" i="2"/>
  <c r="E4196" i="2" s="1"/>
  <c r="F4196" i="2"/>
  <c r="D4197" i="2"/>
  <c r="E4197" i="2" s="1"/>
  <c r="F4197" i="2"/>
  <c r="D4198" i="2"/>
  <c r="E4198" i="2" s="1"/>
  <c r="F4198" i="2"/>
  <c r="D4199" i="2"/>
  <c r="E4199" i="2" s="1"/>
  <c r="F4199" i="2"/>
  <c r="D4200" i="2"/>
  <c r="E4200" i="2" s="1"/>
  <c r="F4200" i="2"/>
  <c r="D4201" i="2"/>
  <c r="E4201" i="2" s="1"/>
  <c r="F4201" i="2"/>
  <c r="D4202" i="2"/>
  <c r="E4202" i="2" s="1"/>
  <c r="F4202" i="2"/>
  <c r="D4203" i="2"/>
  <c r="E4203" i="2" s="1"/>
  <c r="F4203" i="2"/>
  <c r="D4204" i="2"/>
  <c r="E4204" i="2" s="1"/>
  <c r="F4204" i="2"/>
  <c r="D4205" i="2"/>
  <c r="E4205" i="2" s="1"/>
  <c r="F4205" i="2"/>
  <c r="D4206" i="2"/>
  <c r="E4206" i="2" s="1"/>
  <c r="F4206" i="2"/>
  <c r="D4207" i="2"/>
  <c r="E4207" i="2" s="1"/>
  <c r="F4207" i="2"/>
  <c r="D4208" i="2"/>
  <c r="E4208" i="2" s="1"/>
  <c r="F4208" i="2"/>
  <c r="D4209" i="2"/>
  <c r="E4209" i="2" s="1"/>
  <c r="F4209" i="2"/>
  <c r="D4210" i="2"/>
  <c r="E4210" i="2" s="1"/>
  <c r="F4210" i="2"/>
  <c r="D4211" i="2"/>
  <c r="E4211" i="2" s="1"/>
  <c r="F4211" i="2"/>
  <c r="D4212" i="2"/>
  <c r="E4212" i="2" s="1"/>
  <c r="F4212" i="2"/>
  <c r="D4213" i="2"/>
  <c r="E4213" i="2" s="1"/>
  <c r="F4213" i="2"/>
  <c r="D4214" i="2"/>
  <c r="E4214" i="2" s="1"/>
  <c r="F4214" i="2"/>
  <c r="D4215" i="2"/>
  <c r="E4215" i="2" s="1"/>
  <c r="F4215" i="2"/>
  <c r="D4216" i="2"/>
  <c r="E4216" i="2" s="1"/>
  <c r="F4216" i="2"/>
  <c r="D4217" i="2"/>
  <c r="E4217" i="2" s="1"/>
  <c r="F4217" i="2"/>
  <c r="D4218" i="2"/>
  <c r="E4218" i="2" s="1"/>
  <c r="F4218" i="2"/>
  <c r="D4219" i="2"/>
  <c r="E4219" i="2" s="1"/>
  <c r="F4219" i="2"/>
  <c r="D4220" i="2"/>
  <c r="E4220" i="2" s="1"/>
  <c r="F4220" i="2"/>
  <c r="D4221" i="2"/>
  <c r="E4221" i="2" s="1"/>
  <c r="F4221" i="2"/>
  <c r="D4222" i="2"/>
  <c r="E4222" i="2" s="1"/>
  <c r="F4222" i="2"/>
  <c r="D4223" i="2"/>
  <c r="E4223" i="2" s="1"/>
  <c r="F4223" i="2"/>
  <c r="D4224" i="2"/>
  <c r="E4224" i="2" s="1"/>
  <c r="F4224" i="2"/>
  <c r="D4225" i="2"/>
  <c r="E4225" i="2" s="1"/>
  <c r="F4225" i="2"/>
  <c r="D4226" i="2"/>
  <c r="E4226" i="2" s="1"/>
  <c r="F4226" i="2"/>
  <c r="D4227" i="2"/>
  <c r="E4227" i="2" s="1"/>
  <c r="F4227" i="2"/>
  <c r="D4228" i="2"/>
  <c r="E4228" i="2" s="1"/>
  <c r="F4228" i="2"/>
  <c r="D4229" i="2"/>
  <c r="E4229" i="2" s="1"/>
  <c r="F4229" i="2"/>
  <c r="D4230" i="2"/>
  <c r="E4230" i="2" s="1"/>
  <c r="F4230" i="2"/>
  <c r="D4231" i="2"/>
  <c r="E4231" i="2" s="1"/>
  <c r="F4231" i="2"/>
  <c r="D4232" i="2"/>
  <c r="E4232" i="2" s="1"/>
  <c r="F4232" i="2"/>
  <c r="D4233" i="2"/>
  <c r="E4233" i="2" s="1"/>
  <c r="F4233" i="2"/>
  <c r="D4234" i="2"/>
  <c r="E4234" i="2" s="1"/>
  <c r="F4234" i="2"/>
  <c r="D4235" i="2"/>
  <c r="E4235" i="2" s="1"/>
  <c r="F4235" i="2"/>
  <c r="D4236" i="2"/>
  <c r="E4236" i="2" s="1"/>
  <c r="F4236" i="2"/>
  <c r="D4237" i="2"/>
  <c r="E4237" i="2" s="1"/>
  <c r="F4237" i="2"/>
  <c r="D4238" i="2"/>
  <c r="E4238" i="2" s="1"/>
  <c r="F4238" i="2"/>
  <c r="D4239" i="2"/>
  <c r="E4239" i="2" s="1"/>
  <c r="F4239" i="2"/>
  <c r="D4240" i="2"/>
  <c r="E4240" i="2" s="1"/>
  <c r="F4240" i="2"/>
  <c r="D4241" i="2"/>
  <c r="E4241" i="2" s="1"/>
  <c r="F4241" i="2"/>
  <c r="D4242" i="2"/>
  <c r="E4242" i="2" s="1"/>
  <c r="F4242" i="2"/>
  <c r="D4243" i="2"/>
  <c r="E4243" i="2" s="1"/>
  <c r="F4243" i="2"/>
  <c r="D4244" i="2"/>
  <c r="E4244" i="2" s="1"/>
  <c r="F4244" i="2"/>
  <c r="D4245" i="2"/>
  <c r="E4245" i="2" s="1"/>
  <c r="F4245" i="2"/>
  <c r="D4246" i="2"/>
  <c r="E4246" i="2" s="1"/>
  <c r="F4246" i="2"/>
  <c r="D4247" i="2"/>
  <c r="E4247" i="2" s="1"/>
  <c r="F4247" i="2"/>
  <c r="D4248" i="2"/>
  <c r="E4248" i="2" s="1"/>
  <c r="F4248" i="2"/>
  <c r="D4249" i="2"/>
  <c r="E4249" i="2" s="1"/>
  <c r="F4249" i="2"/>
  <c r="D4250" i="2"/>
  <c r="E4250" i="2" s="1"/>
  <c r="F4250" i="2"/>
  <c r="D4251" i="2"/>
  <c r="E4251" i="2" s="1"/>
  <c r="F4251" i="2"/>
  <c r="D4252" i="2"/>
  <c r="E4252" i="2" s="1"/>
  <c r="F4252" i="2"/>
  <c r="D4253" i="2"/>
  <c r="E4253" i="2" s="1"/>
  <c r="F4253" i="2"/>
  <c r="D4254" i="2"/>
  <c r="E4254" i="2" s="1"/>
  <c r="F4254" i="2"/>
  <c r="D4255" i="2"/>
  <c r="E4255" i="2" s="1"/>
  <c r="F4255" i="2"/>
  <c r="D4256" i="2"/>
  <c r="E4256" i="2" s="1"/>
  <c r="F4256" i="2"/>
  <c r="D4257" i="2"/>
  <c r="E4257" i="2" s="1"/>
  <c r="F4257" i="2"/>
  <c r="D4258" i="2"/>
  <c r="E4258" i="2" s="1"/>
  <c r="F4258" i="2"/>
  <c r="D4259" i="2"/>
  <c r="E4259" i="2" s="1"/>
  <c r="F4259" i="2"/>
  <c r="D4260" i="2"/>
  <c r="E4260" i="2" s="1"/>
  <c r="F4260" i="2"/>
  <c r="D4261" i="2"/>
  <c r="E4261" i="2" s="1"/>
  <c r="F4261" i="2"/>
  <c r="D4262" i="2"/>
  <c r="E4262" i="2" s="1"/>
  <c r="F4262" i="2"/>
  <c r="D4263" i="2"/>
  <c r="E4263" i="2" s="1"/>
  <c r="F4263" i="2"/>
  <c r="D4264" i="2"/>
  <c r="E4264" i="2" s="1"/>
  <c r="F4264" i="2"/>
  <c r="D4265" i="2"/>
  <c r="E4265" i="2" s="1"/>
  <c r="F4265" i="2"/>
  <c r="D4266" i="2"/>
  <c r="E4266" i="2" s="1"/>
  <c r="F4266" i="2"/>
  <c r="D4267" i="2"/>
  <c r="E4267" i="2" s="1"/>
  <c r="F4267" i="2"/>
  <c r="D4268" i="2"/>
  <c r="E4268" i="2" s="1"/>
  <c r="F4268" i="2"/>
  <c r="D4269" i="2"/>
  <c r="E4269" i="2" s="1"/>
  <c r="F4269" i="2"/>
  <c r="D4270" i="2"/>
  <c r="E4270" i="2" s="1"/>
  <c r="F4270" i="2"/>
  <c r="D4271" i="2"/>
  <c r="E4271" i="2" s="1"/>
  <c r="F4271" i="2"/>
  <c r="D4272" i="2"/>
  <c r="E4272" i="2" s="1"/>
  <c r="F4272" i="2"/>
  <c r="D4273" i="2"/>
  <c r="E4273" i="2" s="1"/>
  <c r="F4273" i="2"/>
  <c r="D4274" i="2"/>
  <c r="E4274" i="2" s="1"/>
  <c r="F4274" i="2"/>
  <c r="D4275" i="2"/>
  <c r="E4275" i="2" s="1"/>
  <c r="F4275" i="2"/>
  <c r="D4276" i="2"/>
  <c r="E4276" i="2" s="1"/>
  <c r="F4276" i="2"/>
  <c r="D4277" i="2"/>
  <c r="E4277" i="2" s="1"/>
  <c r="F4277" i="2"/>
  <c r="D4278" i="2"/>
  <c r="E4278" i="2" s="1"/>
  <c r="F4278" i="2"/>
  <c r="D4279" i="2"/>
  <c r="E4279" i="2" s="1"/>
  <c r="F4279" i="2"/>
  <c r="D4280" i="2"/>
  <c r="E4280" i="2" s="1"/>
  <c r="F4280" i="2"/>
  <c r="D4281" i="2"/>
  <c r="E4281" i="2" s="1"/>
  <c r="F4281" i="2"/>
  <c r="D4282" i="2"/>
  <c r="E4282" i="2" s="1"/>
  <c r="F4282" i="2"/>
  <c r="D4283" i="2"/>
  <c r="E4283" i="2" s="1"/>
  <c r="F4283" i="2"/>
  <c r="D4284" i="2"/>
  <c r="E4284" i="2" s="1"/>
  <c r="F4284" i="2"/>
  <c r="D4285" i="2"/>
  <c r="E4285" i="2" s="1"/>
  <c r="F4285" i="2"/>
  <c r="D4286" i="2"/>
  <c r="E4286" i="2" s="1"/>
  <c r="F4286" i="2"/>
  <c r="D4287" i="2"/>
  <c r="E4287" i="2" s="1"/>
  <c r="F4287" i="2"/>
  <c r="D4288" i="2"/>
  <c r="E4288" i="2" s="1"/>
  <c r="F4288" i="2"/>
  <c r="D4289" i="2"/>
  <c r="E4289" i="2" s="1"/>
  <c r="F4289" i="2"/>
  <c r="D4290" i="2"/>
  <c r="E4290" i="2" s="1"/>
  <c r="F4290" i="2"/>
  <c r="D4291" i="2"/>
  <c r="E4291" i="2" s="1"/>
  <c r="F4291" i="2"/>
  <c r="D4292" i="2"/>
  <c r="E4292" i="2" s="1"/>
  <c r="F4292" i="2"/>
  <c r="D4293" i="2"/>
  <c r="E4293" i="2" s="1"/>
  <c r="F4293" i="2"/>
  <c r="D4294" i="2"/>
  <c r="E4294" i="2" s="1"/>
  <c r="F4294" i="2"/>
  <c r="D4295" i="2"/>
  <c r="E4295" i="2" s="1"/>
  <c r="F4295" i="2"/>
  <c r="D4296" i="2"/>
  <c r="E4296" i="2" s="1"/>
  <c r="F4296" i="2"/>
  <c r="D4297" i="2"/>
  <c r="E4297" i="2" s="1"/>
  <c r="F4297" i="2"/>
  <c r="D4298" i="2"/>
  <c r="E4298" i="2" s="1"/>
  <c r="F4298" i="2"/>
  <c r="D4299" i="2"/>
  <c r="E4299" i="2" s="1"/>
  <c r="F4299" i="2"/>
  <c r="D4300" i="2"/>
  <c r="E4300" i="2" s="1"/>
  <c r="F4300" i="2"/>
  <c r="D4301" i="2"/>
  <c r="E4301" i="2" s="1"/>
  <c r="F4301" i="2"/>
  <c r="D4302" i="2"/>
  <c r="E4302" i="2" s="1"/>
  <c r="F4302" i="2"/>
  <c r="D4303" i="2"/>
  <c r="E4303" i="2" s="1"/>
  <c r="F4303" i="2"/>
  <c r="D4304" i="2"/>
  <c r="E4304" i="2" s="1"/>
  <c r="F4304" i="2"/>
  <c r="D4305" i="2"/>
  <c r="E4305" i="2" s="1"/>
  <c r="F4305" i="2"/>
  <c r="D4306" i="2"/>
  <c r="E4306" i="2" s="1"/>
  <c r="F4306" i="2"/>
  <c r="D4307" i="2"/>
  <c r="E4307" i="2" s="1"/>
  <c r="F4307" i="2"/>
  <c r="D4308" i="2"/>
  <c r="E4308" i="2" s="1"/>
  <c r="F4308" i="2"/>
  <c r="D4309" i="2"/>
  <c r="E4309" i="2" s="1"/>
  <c r="F4309" i="2"/>
  <c r="D4310" i="2"/>
  <c r="E4310" i="2" s="1"/>
  <c r="F4310" i="2"/>
  <c r="D4311" i="2"/>
  <c r="E4311" i="2" s="1"/>
  <c r="F4311" i="2"/>
  <c r="D4312" i="2"/>
  <c r="E4312" i="2" s="1"/>
  <c r="F4312" i="2"/>
  <c r="D4313" i="2"/>
  <c r="E4313" i="2" s="1"/>
  <c r="F4313" i="2"/>
  <c r="D4314" i="2"/>
  <c r="E4314" i="2" s="1"/>
  <c r="F4314" i="2"/>
  <c r="D4315" i="2"/>
  <c r="E4315" i="2" s="1"/>
  <c r="F4315" i="2"/>
  <c r="D4316" i="2"/>
  <c r="E4316" i="2" s="1"/>
  <c r="F4316" i="2"/>
  <c r="D4317" i="2"/>
  <c r="E4317" i="2" s="1"/>
  <c r="F4317" i="2"/>
  <c r="D4318" i="2"/>
  <c r="E4318" i="2" s="1"/>
  <c r="F4318" i="2"/>
  <c r="D4319" i="2"/>
  <c r="E4319" i="2" s="1"/>
  <c r="F4319" i="2"/>
  <c r="D4320" i="2"/>
  <c r="E4320" i="2" s="1"/>
  <c r="F4320" i="2"/>
  <c r="D4321" i="2"/>
  <c r="E4321" i="2" s="1"/>
  <c r="F4321" i="2"/>
  <c r="D4322" i="2"/>
  <c r="E4322" i="2" s="1"/>
  <c r="F4322" i="2"/>
  <c r="D4323" i="2"/>
  <c r="E4323" i="2" s="1"/>
  <c r="F4323" i="2"/>
  <c r="D4324" i="2"/>
  <c r="E4324" i="2" s="1"/>
  <c r="F4324" i="2"/>
  <c r="D4325" i="2"/>
  <c r="E4325" i="2" s="1"/>
  <c r="F4325" i="2"/>
  <c r="D4326" i="2"/>
  <c r="E4326" i="2" s="1"/>
  <c r="F4326" i="2"/>
  <c r="D4327" i="2"/>
  <c r="E4327" i="2" s="1"/>
  <c r="F4327" i="2"/>
  <c r="D4328" i="2"/>
  <c r="E4328" i="2" s="1"/>
  <c r="F4328" i="2"/>
  <c r="D4329" i="2"/>
  <c r="E4329" i="2" s="1"/>
  <c r="F4329" i="2"/>
  <c r="D4330" i="2"/>
  <c r="E4330" i="2" s="1"/>
  <c r="F4330" i="2"/>
  <c r="D4331" i="2"/>
  <c r="E4331" i="2" s="1"/>
  <c r="F4331" i="2"/>
  <c r="D4332" i="2"/>
  <c r="E4332" i="2" s="1"/>
  <c r="F4332" i="2"/>
  <c r="D4333" i="2"/>
  <c r="E4333" i="2" s="1"/>
  <c r="F4333" i="2"/>
  <c r="D4334" i="2"/>
  <c r="E4334" i="2" s="1"/>
  <c r="F4334" i="2"/>
  <c r="D4335" i="2"/>
  <c r="E4335" i="2" s="1"/>
  <c r="F4335" i="2"/>
  <c r="D4336" i="2"/>
  <c r="E4336" i="2" s="1"/>
  <c r="F4336" i="2"/>
  <c r="D4337" i="2"/>
  <c r="E4337" i="2" s="1"/>
  <c r="F4337" i="2"/>
  <c r="D4338" i="2"/>
  <c r="E4338" i="2" s="1"/>
  <c r="F4338" i="2"/>
  <c r="D4339" i="2"/>
  <c r="E4339" i="2" s="1"/>
  <c r="F4339" i="2"/>
  <c r="D4340" i="2"/>
  <c r="E4340" i="2" s="1"/>
  <c r="F4340" i="2"/>
  <c r="D4341" i="2"/>
  <c r="E4341" i="2" s="1"/>
  <c r="F4341" i="2"/>
  <c r="D4342" i="2"/>
  <c r="E4342" i="2" s="1"/>
  <c r="F4342" i="2"/>
  <c r="D4343" i="2"/>
  <c r="E4343" i="2" s="1"/>
  <c r="F4343" i="2"/>
  <c r="D4344" i="2"/>
  <c r="E4344" i="2" s="1"/>
  <c r="F4344" i="2"/>
  <c r="D4345" i="2"/>
  <c r="E4345" i="2" s="1"/>
  <c r="F4345" i="2"/>
  <c r="D4346" i="2"/>
  <c r="E4346" i="2" s="1"/>
  <c r="F4346" i="2"/>
  <c r="D4347" i="2"/>
  <c r="E4347" i="2" s="1"/>
  <c r="F4347" i="2"/>
  <c r="D4348" i="2"/>
  <c r="E4348" i="2" s="1"/>
  <c r="F4348" i="2"/>
  <c r="D4349" i="2"/>
  <c r="E4349" i="2" s="1"/>
  <c r="F4349" i="2"/>
  <c r="D4350" i="2"/>
  <c r="E4350" i="2" s="1"/>
  <c r="F4350" i="2"/>
  <c r="D4351" i="2"/>
  <c r="E4351" i="2" s="1"/>
  <c r="F4351" i="2"/>
  <c r="D4352" i="2"/>
  <c r="E4352" i="2" s="1"/>
  <c r="F4352" i="2"/>
  <c r="D4353" i="2"/>
  <c r="E4353" i="2" s="1"/>
  <c r="F4353" i="2"/>
  <c r="D4354" i="2"/>
  <c r="E4354" i="2" s="1"/>
  <c r="F4354" i="2"/>
  <c r="D4355" i="2"/>
  <c r="E4355" i="2" s="1"/>
  <c r="F4355" i="2"/>
  <c r="D4356" i="2"/>
  <c r="E4356" i="2" s="1"/>
  <c r="F4356" i="2"/>
  <c r="D4357" i="2"/>
  <c r="E4357" i="2" s="1"/>
  <c r="F4357" i="2"/>
  <c r="D4358" i="2"/>
  <c r="E4358" i="2" s="1"/>
  <c r="F4358" i="2"/>
  <c r="D4359" i="2"/>
  <c r="E4359" i="2" s="1"/>
  <c r="F4359" i="2"/>
  <c r="D4360" i="2"/>
  <c r="E4360" i="2" s="1"/>
  <c r="F4360" i="2"/>
  <c r="D4361" i="2"/>
  <c r="E4361" i="2" s="1"/>
  <c r="F4361" i="2"/>
  <c r="D4362" i="2"/>
  <c r="E4362" i="2" s="1"/>
  <c r="F4362" i="2"/>
  <c r="D4363" i="2"/>
  <c r="E4363" i="2" s="1"/>
  <c r="F4363" i="2"/>
  <c r="D4364" i="2"/>
  <c r="E4364" i="2" s="1"/>
  <c r="F4364" i="2"/>
  <c r="D4365" i="2"/>
  <c r="E4365" i="2" s="1"/>
  <c r="F4365" i="2"/>
  <c r="D4366" i="2"/>
  <c r="E4366" i="2" s="1"/>
  <c r="F4366" i="2"/>
  <c r="D4367" i="2"/>
  <c r="E4367" i="2" s="1"/>
  <c r="F4367" i="2"/>
  <c r="D4368" i="2"/>
  <c r="E4368" i="2" s="1"/>
  <c r="F4368" i="2"/>
  <c r="D4369" i="2"/>
  <c r="E4369" i="2" s="1"/>
  <c r="F4369" i="2"/>
  <c r="D4370" i="2"/>
  <c r="E4370" i="2" s="1"/>
  <c r="F4370" i="2"/>
  <c r="D4371" i="2"/>
  <c r="E4371" i="2" s="1"/>
  <c r="F4371" i="2"/>
  <c r="D4372" i="2"/>
  <c r="E4372" i="2" s="1"/>
  <c r="F4372" i="2"/>
  <c r="D4373" i="2"/>
  <c r="E4373" i="2" s="1"/>
  <c r="F4373" i="2"/>
  <c r="D4374" i="2"/>
  <c r="E4374" i="2" s="1"/>
  <c r="F4374" i="2"/>
  <c r="D4375" i="2"/>
  <c r="E4375" i="2" s="1"/>
  <c r="F4375" i="2"/>
  <c r="D4376" i="2"/>
  <c r="E4376" i="2" s="1"/>
  <c r="F4376" i="2"/>
  <c r="D4377" i="2"/>
  <c r="E4377" i="2" s="1"/>
  <c r="F4377" i="2"/>
  <c r="D4378" i="2"/>
  <c r="E4378" i="2" s="1"/>
  <c r="F4378" i="2"/>
  <c r="D4379" i="2"/>
  <c r="E4379" i="2" s="1"/>
  <c r="F4379" i="2"/>
  <c r="D4380" i="2"/>
  <c r="E4380" i="2" s="1"/>
  <c r="F4380" i="2"/>
  <c r="D4381" i="2"/>
  <c r="E4381" i="2" s="1"/>
  <c r="F4381" i="2"/>
  <c r="D4382" i="2"/>
  <c r="E4382" i="2" s="1"/>
  <c r="F4382" i="2"/>
  <c r="D4383" i="2"/>
  <c r="E4383" i="2" s="1"/>
  <c r="F4383" i="2"/>
  <c r="D4384" i="2"/>
  <c r="E4384" i="2" s="1"/>
  <c r="F4384" i="2"/>
  <c r="D4385" i="2"/>
  <c r="E4385" i="2" s="1"/>
  <c r="F4385" i="2"/>
  <c r="D4386" i="2"/>
  <c r="E4386" i="2" s="1"/>
  <c r="F4386" i="2"/>
  <c r="D4387" i="2"/>
  <c r="E4387" i="2" s="1"/>
  <c r="F4387" i="2"/>
  <c r="D4388" i="2"/>
  <c r="E4388" i="2" s="1"/>
  <c r="F4388" i="2"/>
  <c r="D4389" i="2"/>
  <c r="E4389" i="2" s="1"/>
  <c r="F4389" i="2"/>
  <c r="D4390" i="2"/>
  <c r="E4390" i="2" s="1"/>
  <c r="F4390" i="2"/>
  <c r="D4391" i="2"/>
  <c r="E4391" i="2" s="1"/>
  <c r="F4391" i="2"/>
  <c r="D4392" i="2"/>
  <c r="E4392" i="2" s="1"/>
  <c r="F4392" i="2"/>
  <c r="D4393" i="2"/>
  <c r="E4393" i="2" s="1"/>
  <c r="F4393" i="2"/>
  <c r="D4394" i="2"/>
  <c r="E4394" i="2" s="1"/>
  <c r="F4394" i="2"/>
  <c r="D4395" i="2"/>
  <c r="E4395" i="2" s="1"/>
  <c r="F4395" i="2"/>
  <c r="D4396" i="2"/>
  <c r="E4396" i="2" s="1"/>
  <c r="F4396" i="2"/>
  <c r="D4397" i="2"/>
  <c r="E4397" i="2" s="1"/>
  <c r="F4397" i="2"/>
  <c r="D4398" i="2"/>
  <c r="E4398" i="2" s="1"/>
  <c r="F4398" i="2"/>
  <c r="D4399" i="2"/>
  <c r="E4399" i="2" s="1"/>
  <c r="F4399" i="2"/>
  <c r="D4400" i="2"/>
  <c r="E4400" i="2" s="1"/>
  <c r="F4400" i="2"/>
  <c r="D4401" i="2"/>
  <c r="E4401" i="2" s="1"/>
  <c r="F4401" i="2"/>
  <c r="D4402" i="2"/>
  <c r="E4402" i="2" s="1"/>
  <c r="F4402" i="2"/>
  <c r="D4403" i="2"/>
  <c r="E4403" i="2" s="1"/>
  <c r="F4403" i="2"/>
  <c r="D4404" i="2"/>
  <c r="E4404" i="2" s="1"/>
  <c r="F4404" i="2"/>
  <c r="D4405" i="2"/>
  <c r="E4405" i="2" s="1"/>
  <c r="F4405" i="2"/>
  <c r="D4406" i="2"/>
  <c r="E4406" i="2" s="1"/>
  <c r="F4406" i="2"/>
  <c r="D4407" i="2"/>
  <c r="E4407" i="2" s="1"/>
  <c r="F4407" i="2"/>
  <c r="D4408" i="2"/>
  <c r="E4408" i="2" s="1"/>
  <c r="F4408" i="2"/>
  <c r="D4409" i="2"/>
  <c r="E4409" i="2" s="1"/>
  <c r="F4409" i="2"/>
  <c r="D4410" i="2"/>
  <c r="E4410" i="2" s="1"/>
  <c r="F4410" i="2"/>
  <c r="D4411" i="2"/>
  <c r="E4411" i="2" s="1"/>
  <c r="F4411" i="2"/>
  <c r="D4412" i="2"/>
  <c r="E4412" i="2" s="1"/>
  <c r="F4412" i="2"/>
  <c r="D4413" i="2"/>
  <c r="E4413" i="2" s="1"/>
  <c r="F4413" i="2"/>
  <c r="D4414" i="2"/>
  <c r="E4414" i="2" s="1"/>
  <c r="F4414" i="2"/>
  <c r="D4415" i="2"/>
  <c r="E4415" i="2" s="1"/>
  <c r="F4415" i="2"/>
  <c r="D4416" i="2"/>
  <c r="E4416" i="2" s="1"/>
  <c r="F4416" i="2"/>
  <c r="D4417" i="2"/>
  <c r="E4417" i="2" s="1"/>
  <c r="F4417" i="2"/>
  <c r="D4418" i="2"/>
  <c r="E4418" i="2" s="1"/>
  <c r="F4418" i="2"/>
  <c r="D4419" i="2"/>
  <c r="E4419" i="2" s="1"/>
  <c r="F4419" i="2"/>
  <c r="D4420" i="2"/>
  <c r="E4420" i="2" s="1"/>
  <c r="F4420" i="2"/>
  <c r="D4421" i="2"/>
  <c r="E4421" i="2" s="1"/>
  <c r="F4421" i="2"/>
  <c r="D4422" i="2"/>
  <c r="E4422" i="2" s="1"/>
  <c r="F4422" i="2"/>
  <c r="D4423" i="2"/>
  <c r="E4423" i="2" s="1"/>
  <c r="F4423" i="2"/>
  <c r="D4424" i="2"/>
  <c r="E4424" i="2" s="1"/>
  <c r="F4424" i="2"/>
  <c r="D4425" i="2"/>
  <c r="E4425" i="2" s="1"/>
  <c r="F4425" i="2"/>
  <c r="D4426" i="2"/>
  <c r="E4426" i="2" s="1"/>
  <c r="F4426" i="2"/>
  <c r="D4427" i="2"/>
  <c r="E4427" i="2" s="1"/>
  <c r="F4427" i="2"/>
  <c r="D4428" i="2"/>
  <c r="E4428" i="2" s="1"/>
  <c r="F4428" i="2"/>
  <c r="D4429" i="2"/>
  <c r="E4429" i="2" s="1"/>
  <c r="F4429" i="2"/>
  <c r="D4430" i="2"/>
  <c r="E4430" i="2" s="1"/>
  <c r="F4430" i="2"/>
  <c r="D4431" i="2"/>
  <c r="E4431" i="2" s="1"/>
  <c r="F4431" i="2"/>
  <c r="D4432" i="2"/>
  <c r="E4432" i="2" s="1"/>
  <c r="F4432" i="2"/>
  <c r="D4433" i="2"/>
  <c r="E4433" i="2" s="1"/>
  <c r="F4433" i="2"/>
  <c r="D4434" i="2"/>
  <c r="E4434" i="2" s="1"/>
  <c r="F4434" i="2"/>
  <c r="D4435" i="2"/>
  <c r="E4435" i="2" s="1"/>
  <c r="F4435" i="2"/>
  <c r="D4436" i="2"/>
  <c r="E4436" i="2" s="1"/>
  <c r="F4436" i="2"/>
  <c r="D4437" i="2"/>
  <c r="E4437" i="2" s="1"/>
  <c r="F4437" i="2"/>
  <c r="D4438" i="2"/>
  <c r="E4438" i="2" s="1"/>
  <c r="F4438" i="2"/>
  <c r="D4439" i="2"/>
  <c r="E4439" i="2" s="1"/>
  <c r="F4439" i="2"/>
  <c r="D4440" i="2"/>
  <c r="E4440" i="2" s="1"/>
  <c r="F4440" i="2"/>
  <c r="D4441" i="2"/>
  <c r="E4441" i="2" s="1"/>
  <c r="F4441" i="2"/>
  <c r="D4442" i="2"/>
  <c r="E4442" i="2" s="1"/>
  <c r="F4442" i="2"/>
  <c r="D4443" i="2"/>
  <c r="E4443" i="2" s="1"/>
  <c r="F4443" i="2"/>
  <c r="D4444" i="2"/>
  <c r="E4444" i="2" s="1"/>
  <c r="F4444" i="2"/>
  <c r="D4445" i="2"/>
  <c r="E4445" i="2" s="1"/>
  <c r="F4445" i="2"/>
  <c r="D4446" i="2"/>
  <c r="E4446" i="2" s="1"/>
  <c r="F4446" i="2"/>
  <c r="D4447" i="2"/>
  <c r="E4447" i="2" s="1"/>
  <c r="F4447" i="2"/>
  <c r="D4448" i="2"/>
  <c r="E4448" i="2" s="1"/>
  <c r="F4448" i="2"/>
  <c r="D4449" i="2"/>
  <c r="E4449" i="2" s="1"/>
  <c r="F4449" i="2"/>
  <c r="D4450" i="2"/>
  <c r="E4450" i="2" s="1"/>
  <c r="F4450" i="2"/>
  <c r="D4451" i="2"/>
  <c r="E4451" i="2" s="1"/>
  <c r="F4451" i="2"/>
  <c r="D4452" i="2"/>
  <c r="E4452" i="2" s="1"/>
  <c r="F4452" i="2"/>
  <c r="D4453" i="2"/>
  <c r="E4453" i="2" s="1"/>
  <c r="F4453" i="2"/>
  <c r="D4454" i="2"/>
  <c r="E4454" i="2" s="1"/>
  <c r="F4454" i="2"/>
  <c r="D4455" i="2"/>
  <c r="E4455" i="2" s="1"/>
  <c r="F4455" i="2"/>
  <c r="D4456" i="2"/>
  <c r="E4456" i="2" s="1"/>
  <c r="F4456" i="2"/>
  <c r="D4457" i="2"/>
  <c r="E4457" i="2" s="1"/>
  <c r="F4457" i="2"/>
  <c r="D4458" i="2"/>
  <c r="E4458" i="2" s="1"/>
  <c r="F4458" i="2"/>
  <c r="D4459" i="2"/>
  <c r="E4459" i="2" s="1"/>
  <c r="F4459" i="2"/>
  <c r="D4460" i="2"/>
  <c r="E4460" i="2" s="1"/>
  <c r="F4460" i="2"/>
  <c r="D4461" i="2"/>
  <c r="E4461" i="2" s="1"/>
  <c r="F4461" i="2"/>
  <c r="D4462" i="2"/>
  <c r="E4462" i="2" s="1"/>
  <c r="F4462" i="2"/>
  <c r="D4463" i="2"/>
  <c r="E4463" i="2" s="1"/>
  <c r="F4463" i="2"/>
  <c r="D4464" i="2"/>
  <c r="E4464" i="2" s="1"/>
  <c r="F4464" i="2"/>
  <c r="D4465" i="2"/>
  <c r="E4465" i="2" s="1"/>
  <c r="F4465" i="2"/>
  <c r="D4466" i="2"/>
  <c r="E4466" i="2" s="1"/>
  <c r="F4466" i="2"/>
  <c r="D4467" i="2"/>
  <c r="E4467" i="2" s="1"/>
  <c r="F4467" i="2"/>
  <c r="D4468" i="2"/>
  <c r="E4468" i="2" s="1"/>
  <c r="F4468" i="2"/>
  <c r="D4469" i="2"/>
  <c r="E4469" i="2" s="1"/>
  <c r="F4469" i="2"/>
  <c r="D4470" i="2"/>
  <c r="E4470" i="2" s="1"/>
  <c r="F4470" i="2"/>
  <c r="D4471" i="2"/>
  <c r="E4471" i="2" s="1"/>
  <c r="F4471" i="2"/>
  <c r="D4472" i="2"/>
  <c r="E4472" i="2" s="1"/>
  <c r="F4472" i="2"/>
  <c r="D4473" i="2"/>
  <c r="E4473" i="2" s="1"/>
  <c r="F4473" i="2"/>
  <c r="D4474" i="2"/>
  <c r="E4474" i="2" s="1"/>
  <c r="F4474" i="2"/>
  <c r="D4475" i="2"/>
  <c r="E4475" i="2" s="1"/>
  <c r="F4475" i="2"/>
  <c r="D4476" i="2"/>
  <c r="E4476" i="2" s="1"/>
  <c r="F4476" i="2"/>
  <c r="D4477" i="2"/>
  <c r="E4477" i="2" s="1"/>
  <c r="F4477" i="2"/>
  <c r="D4478" i="2"/>
  <c r="E4478" i="2" s="1"/>
  <c r="F4478" i="2"/>
  <c r="D4479" i="2"/>
  <c r="E4479" i="2" s="1"/>
  <c r="F4479" i="2"/>
  <c r="D4480" i="2"/>
  <c r="E4480" i="2" s="1"/>
  <c r="F4480" i="2"/>
  <c r="D4481" i="2"/>
  <c r="E4481" i="2" s="1"/>
  <c r="F4481" i="2"/>
  <c r="D4482" i="2"/>
  <c r="E4482" i="2" s="1"/>
  <c r="F4482" i="2"/>
  <c r="D4483" i="2"/>
  <c r="E4483" i="2" s="1"/>
  <c r="F4483" i="2"/>
  <c r="D4484" i="2"/>
  <c r="E4484" i="2" s="1"/>
  <c r="F4484" i="2"/>
  <c r="D4485" i="2"/>
  <c r="E4485" i="2" s="1"/>
  <c r="F4485" i="2"/>
  <c r="D4486" i="2"/>
  <c r="E4486" i="2" s="1"/>
  <c r="F4486" i="2"/>
  <c r="D4487" i="2"/>
  <c r="E4487" i="2" s="1"/>
  <c r="F4487" i="2"/>
  <c r="D4488" i="2"/>
  <c r="E4488" i="2" s="1"/>
  <c r="F4488" i="2"/>
  <c r="D4489" i="2"/>
  <c r="E4489" i="2" s="1"/>
  <c r="F4489" i="2"/>
  <c r="D4490" i="2"/>
  <c r="E4490" i="2" s="1"/>
  <c r="F4490" i="2"/>
  <c r="D4491" i="2"/>
  <c r="E4491" i="2" s="1"/>
  <c r="F4491" i="2"/>
  <c r="D4492" i="2"/>
  <c r="E4492" i="2" s="1"/>
  <c r="F4492" i="2"/>
  <c r="D4493" i="2"/>
  <c r="E4493" i="2" s="1"/>
  <c r="F4493" i="2"/>
  <c r="D4494" i="2"/>
  <c r="E4494" i="2" s="1"/>
  <c r="F4494" i="2"/>
  <c r="D4495" i="2"/>
  <c r="E4495" i="2" s="1"/>
  <c r="F4495" i="2"/>
  <c r="D4496" i="2"/>
  <c r="E4496" i="2" s="1"/>
  <c r="F4496" i="2"/>
  <c r="D4497" i="2"/>
  <c r="E4497" i="2" s="1"/>
  <c r="F4497" i="2"/>
  <c r="D4498" i="2"/>
  <c r="E4498" i="2" s="1"/>
  <c r="F4498" i="2"/>
  <c r="D4499" i="2"/>
  <c r="E4499" i="2" s="1"/>
  <c r="F4499" i="2"/>
  <c r="D4500" i="2"/>
  <c r="E4500" i="2" s="1"/>
  <c r="F4500" i="2"/>
  <c r="D4501" i="2"/>
  <c r="E4501" i="2" s="1"/>
  <c r="F4501" i="2"/>
  <c r="D4502" i="2"/>
  <c r="E4502" i="2" s="1"/>
  <c r="F4502" i="2"/>
  <c r="D4503" i="2"/>
  <c r="E4503" i="2" s="1"/>
  <c r="F4503" i="2"/>
  <c r="D4504" i="2"/>
  <c r="E4504" i="2" s="1"/>
  <c r="F4504" i="2"/>
  <c r="D4505" i="2"/>
  <c r="E4505" i="2" s="1"/>
  <c r="F4505" i="2"/>
  <c r="D4506" i="2"/>
  <c r="E4506" i="2" s="1"/>
  <c r="F4506" i="2"/>
  <c r="D4507" i="2"/>
  <c r="E4507" i="2" s="1"/>
  <c r="F4507" i="2"/>
  <c r="D4508" i="2"/>
  <c r="E4508" i="2" s="1"/>
  <c r="F4508" i="2"/>
  <c r="D4509" i="2"/>
  <c r="E4509" i="2" s="1"/>
  <c r="F4509" i="2"/>
  <c r="D4510" i="2"/>
  <c r="E4510" i="2" s="1"/>
  <c r="F4510" i="2"/>
  <c r="D4511" i="2"/>
  <c r="E4511" i="2" s="1"/>
  <c r="F4511" i="2"/>
  <c r="D4512" i="2"/>
  <c r="E4512" i="2" s="1"/>
  <c r="F4512" i="2"/>
  <c r="D4513" i="2"/>
  <c r="E4513" i="2" s="1"/>
  <c r="F4513" i="2"/>
  <c r="D4514" i="2"/>
  <c r="E4514" i="2" s="1"/>
  <c r="F4514" i="2"/>
  <c r="D4515" i="2"/>
  <c r="E4515" i="2" s="1"/>
  <c r="F4515" i="2"/>
  <c r="D4516" i="2"/>
  <c r="E4516" i="2" s="1"/>
  <c r="F4516" i="2"/>
  <c r="D4517" i="2"/>
  <c r="E4517" i="2" s="1"/>
  <c r="F4517" i="2"/>
  <c r="D4518" i="2"/>
  <c r="E4518" i="2" s="1"/>
  <c r="F4518" i="2"/>
  <c r="D4519" i="2"/>
  <c r="E4519" i="2" s="1"/>
  <c r="F4519" i="2"/>
  <c r="D4520" i="2"/>
  <c r="E4520" i="2" s="1"/>
  <c r="F4520" i="2"/>
  <c r="D4521" i="2"/>
  <c r="E4521" i="2" s="1"/>
  <c r="F4521" i="2"/>
  <c r="D4522" i="2"/>
  <c r="E4522" i="2" s="1"/>
  <c r="F4522" i="2"/>
  <c r="D4523" i="2"/>
  <c r="E4523" i="2" s="1"/>
  <c r="F4523" i="2"/>
  <c r="D4524" i="2"/>
  <c r="E4524" i="2" s="1"/>
  <c r="F4524" i="2"/>
  <c r="D4525" i="2"/>
  <c r="E4525" i="2" s="1"/>
  <c r="F4525" i="2"/>
  <c r="D4526" i="2"/>
  <c r="E4526" i="2" s="1"/>
  <c r="F4526" i="2"/>
  <c r="D4527" i="2"/>
  <c r="E4527" i="2" s="1"/>
  <c r="F4527" i="2"/>
  <c r="D4528" i="2"/>
  <c r="E4528" i="2" s="1"/>
  <c r="F4528" i="2"/>
  <c r="D4529" i="2"/>
  <c r="E4529" i="2" s="1"/>
  <c r="F4529" i="2"/>
  <c r="D4530" i="2"/>
  <c r="E4530" i="2" s="1"/>
  <c r="F4530" i="2"/>
  <c r="D4531" i="2"/>
  <c r="E4531" i="2" s="1"/>
  <c r="F4531" i="2"/>
  <c r="D4532" i="2"/>
  <c r="E4532" i="2" s="1"/>
  <c r="F4532" i="2"/>
  <c r="D4533" i="2"/>
  <c r="E4533" i="2" s="1"/>
  <c r="F4533" i="2"/>
  <c r="D4534" i="2"/>
  <c r="E4534" i="2" s="1"/>
  <c r="F4534" i="2"/>
  <c r="D4535" i="2"/>
  <c r="E4535" i="2" s="1"/>
  <c r="F4535" i="2"/>
  <c r="D4536" i="2"/>
  <c r="E4536" i="2" s="1"/>
  <c r="F4536" i="2"/>
  <c r="D4537" i="2"/>
  <c r="E4537" i="2" s="1"/>
  <c r="F4537" i="2"/>
  <c r="D4538" i="2"/>
  <c r="E4538" i="2" s="1"/>
  <c r="F4538" i="2"/>
  <c r="D4539" i="2"/>
  <c r="E4539" i="2" s="1"/>
  <c r="F4539" i="2"/>
  <c r="D4540" i="2"/>
  <c r="E4540" i="2" s="1"/>
  <c r="F4540" i="2"/>
  <c r="D4541" i="2"/>
  <c r="E4541" i="2" s="1"/>
  <c r="F4541" i="2"/>
  <c r="D4542" i="2"/>
  <c r="E4542" i="2" s="1"/>
  <c r="F4542" i="2"/>
  <c r="D4543" i="2"/>
  <c r="E4543" i="2" s="1"/>
  <c r="F4543" i="2"/>
  <c r="D4544" i="2"/>
  <c r="E4544" i="2" s="1"/>
  <c r="F4544" i="2"/>
  <c r="D4545" i="2"/>
  <c r="E4545" i="2" s="1"/>
  <c r="F4545" i="2"/>
  <c r="D4546" i="2"/>
  <c r="E4546" i="2" s="1"/>
  <c r="F4546" i="2"/>
  <c r="D4547" i="2"/>
  <c r="E4547" i="2" s="1"/>
  <c r="F4547" i="2"/>
  <c r="D4548" i="2"/>
  <c r="E4548" i="2" s="1"/>
  <c r="F4548" i="2"/>
  <c r="D4549" i="2"/>
  <c r="E4549" i="2" s="1"/>
  <c r="F4549" i="2"/>
  <c r="D4550" i="2"/>
  <c r="E4550" i="2" s="1"/>
  <c r="F4550" i="2"/>
  <c r="D4551" i="2"/>
  <c r="E4551" i="2" s="1"/>
  <c r="F4551" i="2"/>
  <c r="D4552" i="2"/>
  <c r="E4552" i="2" s="1"/>
  <c r="F4552" i="2"/>
  <c r="D4553" i="2"/>
  <c r="E4553" i="2" s="1"/>
  <c r="F4553" i="2"/>
  <c r="D4554" i="2"/>
  <c r="E4554" i="2" s="1"/>
  <c r="F4554" i="2"/>
  <c r="D4555" i="2"/>
  <c r="E4555" i="2" s="1"/>
  <c r="F4555" i="2"/>
  <c r="D4556" i="2"/>
  <c r="E4556" i="2" s="1"/>
  <c r="F4556" i="2"/>
  <c r="D4557" i="2"/>
  <c r="E4557" i="2" s="1"/>
  <c r="F4557" i="2"/>
  <c r="D4558" i="2"/>
  <c r="E4558" i="2" s="1"/>
  <c r="F4558" i="2"/>
  <c r="D4559" i="2"/>
  <c r="E4559" i="2" s="1"/>
  <c r="F4559" i="2"/>
  <c r="D4560" i="2"/>
  <c r="E4560" i="2" s="1"/>
  <c r="F4560" i="2"/>
  <c r="D4561" i="2"/>
  <c r="E4561" i="2" s="1"/>
  <c r="F4561" i="2"/>
  <c r="D4562" i="2"/>
  <c r="E4562" i="2" s="1"/>
  <c r="F4562" i="2"/>
  <c r="D4563" i="2"/>
  <c r="E4563" i="2" s="1"/>
  <c r="F4563" i="2"/>
  <c r="D4564" i="2"/>
  <c r="E4564" i="2" s="1"/>
  <c r="F4564" i="2"/>
  <c r="D4565" i="2"/>
  <c r="E4565" i="2" s="1"/>
  <c r="F4565" i="2"/>
  <c r="D4566" i="2"/>
  <c r="E4566" i="2" s="1"/>
  <c r="F4566" i="2"/>
  <c r="D4567" i="2"/>
  <c r="E4567" i="2" s="1"/>
  <c r="F4567" i="2"/>
  <c r="D4568" i="2"/>
  <c r="E4568" i="2" s="1"/>
  <c r="F4568" i="2"/>
  <c r="D4569" i="2"/>
  <c r="E4569" i="2" s="1"/>
  <c r="F4569" i="2"/>
  <c r="D4570" i="2"/>
  <c r="E4570" i="2" s="1"/>
  <c r="F4570" i="2"/>
  <c r="D4571" i="2"/>
  <c r="E4571" i="2" s="1"/>
  <c r="F4571" i="2"/>
  <c r="D4572" i="2"/>
  <c r="E4572" i="2" s="1"/>
  <c r="F4572" i="2"/>
  <c r="D4573" i="2"/>
  <c r="E4573" i="2" s="1"/>
  <c r="F4573" i="2"/>
  <c r="D4574" i="2"/>
  <c r="E4574" i="2" s="1"/>
  <c r="F4574" i="2"/>
  <c r="D4575" i="2"/>
  <c r="E4575" i="2" s="1"/>
  <c r="F4575" i="2"/>
  <c r="D4576" i="2"/>
  <c r="E4576" i="2" s="1"/>
  <c r="F4576" i="2"/>
  <c r="D4577" i="2"/>
  <c r="E4577" i="2" s="1"/>
  <c r="F4577" i="2"/>
  <c r="D4578" i="2"/>
  <c r="E4578" i="2" s="1"/>
  <c r="F4578" i="2"/>
  <c r="D4579" i="2"/>
  <c r="E4579" i="2" s="1"/>
  <c r="F4579" i="2"/>
  <c r="D4580" i="2"/>
  <c r="E4580" i="2" s="1"/>
  <c r="F4580" i="2"/>
  <c r="D4581" i="2"/>
  <c r="E4581" i="2" s="1"/>
  <c r="F4581" i="2"/>
  <c r="D4582" i="2"/>
  <c r="E4582" i="2" s="1"/>
  <c r="F4582" i="2"/>
  <c r="D4583" i="2"/>
  <c r="E4583" i="2" s="1"/>
  <c r="F4583" i="2"/>
  <c r="D4584" i="2"/>
  <c r="E4584" i="2" s="1"/>
  <c r="F4584" i="2"/>
  <c r="D4585" i="2"/>
  <c r="E4585" i="2" s="1"/>
  <c r="F4585" i="2"/>
  <c r="D4586" i="2"/>
  <c r="E4586" i="2" s="1"/>
  <c r="F4586" i="2"/>
  <c r="D4587" i="2"/>
  <c r="E4587" i="2" s="1"/>
  <c r="F4587" i="2"/>
  <c r="D4588" i="2"/>
  <c r="E4588" i="2" s="1"/>
  <c r="F4588" i="2"/>
  <c r="D4589" i="2"/>
  <c r="E4589" i="2" s="1"/>
  <c r="F4589" i="2"/>
  <c r="D4590" i="2"/>
  <c r="E4590" i="2" s="1"/>
  <c r="F4590" i="2"/>
  <c r="D4591" i="2"/>
  <c r="E4591" i="2" s="1"/>
  <c r="F4591" i="2"/>
  <c r="D4592" i="2"/>
  <c r="E4592" i="2" s="1"/>
  <c r="F4592" i="2"/>
  <c r="D4593" i="2"/>
  <c r="E4593" i="2" s="1"/>
  <c r="F4593" i="2"/>
  <c r="D4594" i="2"/>
  <c r="E4594" i="2" s="1"/>
  <c r="F4594" i="2"/>
  <c r="D4595" i="2"/>
  <c r="E4595" i="2" s="1"/>
  <c r="F4595" i="2"/>
  <c r="D4596" i="2"/>
  <c r="E4596" i="2" s="1"/>
  <c r="F4596" i="2"/>
  <c r="D4597" i="2"/>
  <c r="E4597" i="2" s="1"/>
  <c r="F4597" i="2"/>
  <c r="D4598" i="2"/>
  <c r="E4598" i="2" s="1"/>
  <c r="F4598" i="2"/>
  <c r="D4599" i="2"/>
  <c r="E4599" i="2" s="1"/>
  <c r="F4599" i="2"/>
  <c r="D4600" i="2"/>
  <c r="E4600" i="2" s="1"/>
  <c r="F4600" i="2"/>
  <c r="D4601" i="2"/>
  <c r="E4601" i="2" s="1"/>
  <c r="F4601" i="2"/>
  <c r="D4602" i="2"/>
  <c r="E4602" i="2" s="1"/>
  <c r="F4602" i="2"/>
  <c r="D4603" i="2"/>
  <c r="E4603" i="2" s="1"/>
  <c r="F4603" i="2"/>
  <c r="D4604" i="2"/>
  <c r="E4604" i="2" s="1"/>
  <c r="F4604" i="2"/>
  <c r="D4605" i="2"/>
  <c r="E4605" i="2" s="1"/>
  <c r="F4605" i="2"/>
  <c r="D4606" i="2"/>
  <c r="E4606" i="2" s="1"/>
  <c r="F4606" i="2"/>
  <c r="D4607" i="2"/>
  <c r="E4607" i="2" s="1"/>
  <c r="F4607" i="2"/>
  <c r="D4608" i="2"/>
  <c r="E4608" i="2" s="1"/>
  <c r="F4608" i="2"/>
  <c r="D4609" i="2"/>
  <c r="E4609" i="2" s="1"/>
  <c r="F4609" i="2"/>
  <c r="D4610" i="2"/>
  <c r="E4610" i="2" s="1"/>
  <c r="F4610" i="2"/>
  <c r="D4611" i="2"/>
  <c r="E4611" i="2" s="1"/>
  <c r="F4611" i="2"/>
  <c r="D4612" i="2"/>
  <c r="E4612" i="2" s="1"/>
  <c r="F4612" i="2"/>
  <c r="D4613" i="2"/>
  <c r="E4613" i="2" s="1"/>
  <c r="F4613" i="2"/>
  <c r="D4614" i="2"/>
  <c r="E4614" i="2" s="1"/>
  <c r="F4614" i="2"/>
  <c r="D4615" i="2"/>
  <c r="E4615" i="2" s="1"/>
  <c r="F4615" i="2"/>
  <c r="D4616" i="2"/>
  <c r="E4616" i="2" s="1"/>
  <c r="F4616" i="2"/>
  <c r="D4617" i="2"/>
  <c r="E4617" i="2" s="1"/>
  <c r="F4617" i="2"/>
  <c r="D4618" i="2"/>
  <c r="E4618" i="2" s="1"/>
  <c r="F4618" i="2"/>
  <c r="D4619" i="2"/>
  <c r="E4619" i="2" s="1"/>
  <c r="F4619" i="2"/>
  <c r="D4620" i="2"/>
  <c r="E4620" i="2" s="1"/>
  <c r="F4620" i="2"/>
  <c r="D4621" i="2"/>
  <c r="E4621" i="2" s="1"/>
  <c r="F4621" i="2"/>
  <c r="D4622" i="2"/>
  <c r="E4622" i="2" s="1"/>
  <c r="F4622" i="2"/>
  <c r="D4623" i="2"/>
  <c r="E4623" i="2" s="1"/>
  <c r="F4623" i="2"/>
  <c r="D4624" i="2"/>
  <c r="E4624" i="2" s="1"/>
  <c r="F4624" i="2"/>
  <c r="D4625" i="2"/>
  <c r="E4625" i="2" s="1"/>
  <c r="F4625" i="2"/>
  <c r="D4626" i="2"/>
  <c r="E4626" i="2" s="1"/>
  <c r="F4626" i="2"/>
  <c r="D4627" i="2"/>
  <c r="E4627" i="2" s="1"/>
  <c r="F4627" i="2"/>
  <c r="D4628" i="2"/>
  <c r="E4628" i="2" s="1"/>
  <c r="F4628" i="2"/>
  <c r="D4629" i="2"/>
  <c r="E4629" i="2" s="1"/>
  <c r="F4629" i="2"/>
  <c r="D4630" i="2"/>
  <c r="E4630" i="2" s="1"/>
  <c r="F4630" i="2"/>
  <c r="D4631" i="2"/>
  <c r="E4631" i="2" s="1"/>
  <c r="F4631" i="2"/>
  <c r="D4632" i="2"/>
  <c r="E4632" i="2" s="1"/>
  <c r="F4632" i="2"/>
  <c r="D4633" i="2"/>
  <c r="E4633" i="2" s="1"/>
  <c r="F4633" i="2"/>
  <c r="D4634" i="2"/>
  <c r="E4634" i="2" s="1"/>
  <c r="F4634" i="2"/>
  <c r="D4635" i="2"/>
  <c r="E4635" i="2" s="1"/>
  <c r="F4635" i="2"/>
  <c r="D4636" i="2"/>
  <c r="E4636" i="2" s="1"/>
  <c r="F4636" i="2"/>
  <c r="D4637" i="2"/>
  <c r="E4637" i="2" s="1"/>
  <c r="F4637" i="2"/>
  <c r="D4638" i="2"/>
  <c r="E4638" i="2" s="1"/>
  <c r="F4638" i="2"/>
  <c r="D4639" i="2"/>
  <c r="E4639" i="2" s="1"/>
  <c r="F4639" i="2"/>
  <c r="D4640" i="2"/>
  <c r="E4640" i="2" s="1"/>
  <c r="F4640" i="2"/>
  <c r="D4641" i="2"/>
  <c r="E4641" i="2" s="1"/>
  <c r="F4641" i="2"/>
  <c r="D4642" i="2"/>
  <c r="E4642" i="2" s="1"/>
  <c r="F4642" i="2"/>
  <c r="D4643" i="2"/>
  <c r="E4643" i="2" s="1"/>
  <c r="F4643" i="2"/>
  <c r="D4644" i="2"/>
  <c r="E4644" i="2" s="1"/>
  <c r="F4644" i="2"/>
  <c r="D4645" i="2"/>
  <c r="E4645" i="2" s="1"/>
  <c r="F4645" i="2"/>
  <c r="D4646" i="2"/>
  <c r="E4646" i="2" s="1"/>
  <c r="F4646" i="2"/>
  <c r="D4647" i="2"/>
  <c r="E4647" i="2" s="1"/>
  <c r="F4647" i="2"/>
  <c r="D4648" i="2"/>
  <c r="E4648" i="2" s="1"/>
  <c r="F4648" i="2"/>
  <c r="D4649" i="2"/>
  <c r="E4649" i="2" s="1"/>
  <c r="F4649" i="2"/>
  <c r="D4650" i="2"/>
  <c r="E4650" i="2" s="1"/>
  <c r="F4650" i="2"/>
  <c r="D4651" i="2"/>
  <c r="E4651" i="2" s="1"/>
  <c r="F4651" i="2"/>
  <c r="D4652" i="2"/>
  <c r="E4652" i="2" s="1"/>
  <c r="F4652" i="2"/>
  <c r="D4653" i="2"/>
  <c r="E4653" i="2" s="1"/>
  <c r="F4653" i="2"/>
  <c r="D4654" i="2"/>
  <c r="E4654" i="2" s="1"/>
  <c r="F4654" i="2"/>
  <c r="D4655" i="2"/>
  <c r="E4655" i="2" s="1"/>
  <c r="F4655" i="2"/>
  <c r="D4656" i="2"/>
  <c r="E4656" i="2" s="1"/>
  <c r="F4656" i="2"/>
  <c r="D4657" i="2"/>
  <c r="E4657" i="2" s="1"/>
  <c r="F4657" i="2"/>
  <c r="D4658" i="2"/>
  <c r="E4658" i="2" s="1"/>
  <c r="F4658" i="2"/>
  <c r="D4659" i="2"/>
  <c r="E4659" i="2" s="1"/>
  <c r="F4659" i="2"/>
  <c r="D4660" i="2"/>
  <c r="E4660" i="2" s="1"/>
  <c r="F4660" i="2"/>
  <c r="D4661" i="2"/>
  <c r="E4661" i="2" s="1"/>
  <c r="F4661" i="2"/>
  <c r="D4662" i="2"/>
  <c r="E4662" i="2" s="1"/>
  <c r="F4662" i="2"/>
  <c r="D4663" i="2"/>
  <c r="E4663" i="2" s="1"/>
  <c r="F4663" i="2"/>
  <c r="D4664" i="2"/>
  <c r="E4664" i="2" s="1"/>
  <c r="F4664" i="2"/>
  <c r="D4665" i="2"/>
  <c r="E4665" i="2" s="1"/>
  <c r="F4665" i="2"/>
  <c r="D4666" i="2"/>
  <c r="E4666" i="2" s="1"/>
  <c r="F4666" i="2"/>
  <c r="D4667" i="2"/>
  <c r="E4667" i="2" s="1"/>
  <c r="F4667" i="2"/>
  <c r="D4668" i="2"/>
  <c r="E4668" i="2" s="1"/>
  <c r="F4668" i="2"/>
  <c r="D4669" i="2"/>
  <c r="E4669" i="2" s="1"/>
  <c r="F4669" i="2"/>
  <c r="D4670" i="2"/>
  <c r="E4670" i="2" s="1"/>
  <c r="F4670" i="2"/>
  <c r="D4671" i="2"/>
  <c r="E4671" i="2" s="1"/>
  <c r="F4671" i="2"/>
  <c r="D4672" i="2"/>
  <c r="E4672" i="2" s="1"/>
  <c r="F4672" i="2"/>
  <c r="D4673" i="2"/>
  <c r="E4673" i="2" s="1"/>
  <c r="F4673" i="2"/>
  <c r="D4674" i="2"/>
  <c r="E4674" i="2" s="1"/>
  <c r="F4674" i="2"/>
  <c r="D4675" i="2"/>
  <c r="E4675" i="2" s="1"/>
  <c r="F4675" i="2"/>
  <c r="D4676" i="2"/>
  <c r="E4676" i="2" s="1"/>
  <c r="F4676" i="2"/>
  <c r="D4677" i="2"/>
  <c r="E4677" i="2" s="1"/>
  <c r="F4677" i="2"/>
  <c r="D4678" i="2"/>
  <c r="E4678" i="2" s="1"/>
  <c r="F4678" i="2"/>
  <c r="D4679" i="2"/>
  <c r="E4679" i="2" s="1"/>
  <c r="F4679" i="2"/>
  <c r="D4680" i="2"/>
  <c r="E4680" i="2" s="1"/>
  <c r="F4680" i="2"/>
  <c r="D4681" i="2"/>
  <c r="E4681" i="2" s="1"/>
  <c r="F4681" i="2"/>
  <c r="D4682" i="2"/>
  <c r="E4682" i="2" s="1"/>
  <c r="F4682" i="2"/>
  <c r="D4683" i="2"/>
  <c r="E4683" i="2" s="1"/>
  <c r="F4683" i="2"/>
  <c r="D4684" i="2"/>
  <c r="E4684" i="2" s="1"/>
  <c r="F4684" i="2"/>
  <c r="D4685" i="2"/>
  <c r="E4685" i="2" s="1"/>
  <c r="F4685" i="2"/>
  <c r="D4686" i="2"/>
  <c r="E4686" i="2" s="1"/>
  <c r="F4686" i="2"/>
  <c r="D4687" i="2"/>
  <c r="E4687" i="2" s="1"/>
  <c r="F4687" i="2"/>
  <c r="D4688" i="2"/>
  <c r="E4688" i="2" s="1"/>
  <c r="F4688" i="2"/>
  <c r="D4689" i="2"/>
  <c r="E4689" i="2" s="1"/>
  <c r="F4689" i="2"/>
  <c r="D4690" i="2"/>
  <c r="E4690" i="2" s="1"/>
  <c r="F4690" i="2"/>
  <c r="D4691" i="2"/>
  <c r="E4691" i="2" s="1"/>
  <c r="F4691" i="2"/>
  <c r="D4692" i="2"/>
  <c r="E4692" i="2" s="1"/>
  <c r="F4692" i="2"/>
  <c r="D4693" i="2"/>
  <c r="E4693" i="2" s="1"/>
  <c r="F4693" i="2"/>
  <c r="D4694" i="2"/>
  <c r="E4694" i="2" s="1"/>
  <c r="F4694" i="2"/>
  <c r="D4695" i="2"/>
  <c r="E4695" i="2" s="1"/>
  <c r="F4695" i="2"/>
  <c r="D4696" i="2"/>
  <c r="E4696" i="2" s="1"/>
  <c r="F4696" i="2"/>
  <c r="D4697" i="2"/>
  <c r="E4697" i="2" s="1"/>
  <c r="F4697" i="2"/>
  <c r="D4698" i="2"/>
  <c r="E4698" i="2" s="1"/>
  <c r="F4698" i="2"/>
  <c r="D4699" i="2"/>
  <c r="E4699" i="2" s="1"/>
  <c r="F4699" i="2"/>
  <c r="D4700" i="2"/>
  <c r="E4700" i="2" s="1"/>
  <c r="F4700" i="2"/>
  <c r="D4701" i="2"/>
  <c r="E4701" i="2" s="1"/>
  <c r="F4701" i="2"/>
  <c r="D4702" i="2"/>
  <c r="E4702" i="2" s="1"/>
  <c r="F4702" i="2"/>
  <c r="D4703" i="2"/>
  <c r="E4703" i="2" s="1"/>
  <c r="F4703" i="2"/>
  <c r="D4704" i="2"/>
  <c r="E4704" i="2" s="1"/>
  <c r="F4704" i="2"/>
  <c r="D4705" i="2"/>
  <c r="E4705" i="2" s="1"/>
  <c r="F4705" i="2"/>
  <c r="D4706" i="2"/>
  <c r="E4706" i="2" s="1"/>
  <c r="F4706" i="2"/>
  <c r="D4707" i="2"/>
  <c r="E4707" i="2" s="1"/>
  <c r="F4707" i="2"/>
  <c r="D4708" i="2"/>
  <c r="E4708" i="2" s="1"/>
  <c r="F4708" i="2"/>
  <c r="D4709" i="2"/>
  <c r="E4709" i="2" s="1"/>
  <c r="F4709" i="2"/>
  <c r="D4710" i="2"/>
  <c r="E4710" i="2" s="1"/>
  <c r="F4710" i="2"/>
  <c r="D4711" i="2"/>
  <c r="E4711" i="2" s="1"/>
  <c r="F4711" i="2"/>
  <c r="D4712" i="2"/>
  <c r="E4712" i="2" s="1"/>
  <c r="F4712" i="2"/>
  <c r="D4713" i="2"/>
  <c r="E4713" i="2" s="1"/>
  <c r="F4713" i="2"/>
  <c r="D4714" i="2"/>
  <c r="E4714" i="2" s="1"/>
  <c r="F4714" i="2"/>
  <c r="D4715" i="2"/>
  <c r="E4715" i="2" s="1"/>
  <c r="F4715" i="2"/>
  <c r="D4716" i="2"/>
  <c r="E4716" i="2" s="1"/>
  <c r="F4716" i="2"/>
  <c r="D4717" i="2"/>
  <c r="E4717" i="2" s="1"/>
  <c r="F4717" i="2"/>
  <c r="D4718" i="2"/>
  <c r="E4718" i="2" s="1"/>
  <c r="F4718" i="2"/>
  <c r="D4719" i="2"/>
  <c r="E4719" i="2" s="1"/>
  <c r="F4719" i="2"/>
  <c r="D4720" i="2"/>
  <c r="E4720" i="2" s="1"/>
  <c r="F4720" i="2"/>
  <c r="D4721" i="2"/>
  <c r="E4721" i="2" s="1"/>
  <c r="F4721" i="2"/>
  <c r="D4722" i="2"/>
  <c r="E4722" i="2" s="1"/>
  <c r="F4722" i="2"/>
  <c r="D4723" i="2"/>
  <c r="E4723" i="2" s="1"/>
  <c r="F4723" i="2"/>
  <c r="D4724" i="2"/>
  <c r="E4724" i="2" s="1"/>
  <c r="F4724" i="2"/>
  <c r="D4725" i="2"/>
  <c r="E4725" i="2" s="1"/>
  <c r="F4725" i="2"/>
  <c r="D4726" i="2"/>
  <c r="E4726" i="2" s="1"/>
  <c r="F4726" i="2"/>
  <c r="D4727" i="2"/>
  <c r="E4727" i="2" s="1"/>
  <c r="F4727" i="2"/>
  <c r="D4728" i="2"/>
  <c r="E4728" i="2" s="1"/>
  <c r="F4728" i="2"/>
  <c r="D4729" i="2"/>
  <c r="E4729" i="2" s="1"/>
  <c r="F4729" i="2"/>
  <c r="D4730" i="2"/>
  <c r="E4730" i="2" s="1"/>
  <c r="F4730" i="2"/>
  <c r="D4731" i="2"/>
  <c r="E4731" i="2" s="1"/>
  <c r="F4731" i="2"/>
  <c r="D4732" i="2"/>
  <c r="E4732" i="2" s="1"/>
  <c r="F4732" i="2"/>
  <c r="D4733" i="2"/>
  <c r="E4733" i="2" s="1"/>
  <c r="F4733" i="2"/>
  <c r="D4734" i="2"/>
  <c r="E4734" i="2" s="1"/>
  <c r="F4734" i="2"/>
  <c r="D4735" i="2"/>
  <c r="E4735" i="2" s="1"/>
  <c r="F4735" i="2"/>
  <c r="D4736" i="2"/>
  <c r="E4736" i="2" s="1"/>
  <c r="F4736" i="2"/>
  <c r="D4737" i="2"/>
  <c r="E4737" i="2" s="1"/>
  <c r="F4737" i="2"/>
  <c r="D4738" i="2"/>
  <c r="E4738" i="2" s="1"/>
  <c r="F4738" i="2"/>
  <c r="D4739" i="2"/>
  <c r="E4739" i="2" s="1"/>
  <c r="F4739" i="2"/>
  <c r="D4740" i="2"/>
  <c r="E4740" i="2" s="1"/>
  <c r="F4740" i="2"/>
  <c r="D4741" i="2"/>
  <c r="E4741" i="2" s="1"/>
  <c r="F4741" i="2"/>
  <c r="D4742" i="2"/>
  <c r="E4742" i="2" s="1"/>
  <c r="F4742" i="2"/>
  <c r="D4743" i="2"/>
  <c r="E4743" i="2" s="1"/>
  <c r="F4743" i="2"/>
  <c r="D4744" i="2"/>
  <c r="E4744" i="2" s="1"/>
  <c r="F4744" i="2"/>
  <c r="D4745" i="2"/>
  <c r="E4745" i="2" s="1"/>
  <c r="F4745" i="2"/>
  <c r="D4746" i="2"/>
  <c r="E4746" i="2" s="1"/>
  <c r="F4746" i="2"/>
  <c r="D4747" i="2"/>
  <c r="E4747" i="2" s="1"/>
  <c r="F4747" i="2"/>
  <c r="D4748" i="2"/>
  <c r="E4748" i="2" s="1"/>
  <c r="F4748" i="2"/>
  <c r="D4749" i="2"/>
  <c r="E4749" i="2" s="1"/>
  <c r="F4749" i="2"/>
  <c r="D4750" i="2"/>
  <c r="E4750" i="2" s="1"/>
  <c r="F4750" i="2"/>
  <c r="D4751" i="2"/>
  <c r="E4751" i="2" s="1"/>
  <c r="F4751" i="2"/>
  <c r="D4752" i="2"/>
  <c r="E4752" i="2" s="1"/>
  <c r="F4752" i="2"/>
  <c r="D4753" i="2"/>
  <c r="E4753" i="2" s="1"/>
  <c r="F4753" i="2"/>
  <c r="D4754" i="2"/>
  <c r="E4754" i="2" s="1"/>
  <c r="F4754" i="2"/>
  <c r="D4755" i="2"/>
  <c r="E4755" i="2" s="1"/>
  <c r="F4755" i="2"/>
  <c r="D4756" i="2"/>
  <c r="E4756" i="2" s="1"/>
  <c r="F4756" i="2"/>
  <c r="D4757" i="2"/>
  <c r="E4757" i="2" s="1"/>
  <c r="F4757" i="2"/>
  <c r="D4758" i="2"/>
  <c r="E4758" i="2" s="1"/>
  <c r="F4758" i="2"/>
  <c r="D4759" i="2"/>
  <c r="E4759" i="2" s="1"/>
  <c r="F4759" i="2"/>
  <c r="D4760" i="2"/>
  <c r="E4760" i="2" s="1"/>
  <c r="F4760" i="2"/>
  <c r="D4761" i="2"/>
  <c r="E4761" i="2" s="1"/>
  <c r="F4761" i="2"/>
  <c r="D4762" i="2"/>
  <c r="E4762" i="2" s="1"/>
  <c r="F4762" i="2"/>
  <c r="D4763" i="2"/>
  <c r="E4763" i="2" s="1"/>
  <c r="F4763" i="2"/>
  <c r="D4764" i="2"/>
  <c r="E4764" i="2" s="1"/>
  <c r="F4764" i="2"/>
  <c r="D4765" i="2"/>
  <c r="E4765" i="2" s="1"/>
  <c r="F4765" i="2"/>
  <c r="D4766" i="2"/>
  <c r="E4766" i="2" s="1"/>
  <c r="F4766" i="2"/>
  <c r="D4767" i="2"/>
  <c r="E4767" i="2" s="1"/>
  <c r="F4767" i="2"/>
  <c r="D4768" i="2"/>
  <c r="E4768" i="2" s="1"/>
  <c r="F4768" i="2"/>
  <c r="D4769" i="2"/>
  <c r="E4769" i="2" s="1"/>
  <c r="F4769" i="2"/>
  <c r="D4770" i="2"/>
  <c r="E4770" i="2" s="1"/>
  <c r="F4770" i="2"/>
  <c r="D4771" i="2"/>
  <c r="E4771" i="2" s="1"/>
  <c r="F4771" i="2"/>
  <c r="D4772" i="2"/>
  <c r="E4772" i="2" s="1"/>
  <c r="F4772" i="2"/>
  <c r="D4773" i="2"/>
  <c r="E4773" i="2" s="1"/>
  <c r="F4773" i="2"/>
  <c r="D4774" i="2"/>
  <c r="E4774" i="2" s="1"/>
  <c r="F4774" i="2"/>
  <c r="D4775" i="2"/>
  <c r="E4775" i="2" s="1"/>
  <c r="F4775" i="2"/>
  <c r="D4776" i="2"/>
  <c r="E4776" i="2" s="1"/>
  <c r="F4776" i="2"/>
  <c r="D4777" i="2"/>
  <c r="E4777" i="2" s="1"/>
  <c r="F4777" i="2"/>
  <c r="D4778" i="2"/>
  <c r="E4778" i="2" s="1"/>
  <c r="F4778" i="2"/>
  <c r="D4779" i="2"/>
  <c r="E4779" i="2" s="1"/>
  <c r="F4779" i="2"/>
  <c r="D4780" i="2"/>
  <c r="E4780" i="2" s="1"/>
  <c r="F4780" i="2"/>
  <c r="D4781" i="2"/>
  <c r="E4781" i="2" s="1"/>
  <c r="F4781" i="2"/>
  <c r="D4782" i="2"/>
  <c r="E4782" i="2" s="1"/>
  <c r="F4782" i="2"/>
  <c r="D4783" i="2"/>
  <c r="E4783" i="2" s="1"/>
  <c r="F4783" i="2"/>
  <c r="D4784" i="2"/>
  <c r="E4784" i="2" s="1"/>
  <c r="F4784" i="2"/>
  <c r="D4785" i="2"/>
  <c r="E4785" i="2" s="1"/>
  <c r="F4785" i="2"/>
  <c r="D4786" i="2"/>
  <c r="E4786" i="2" s="1"/>
  <c r="F4786" i="2"/>
  <c r="D4787" i="2"/>
  <c r="E4787" i="2" s="1"/>
  <c r="F4787" i="2"/>
  <c r="D4788" i="2"/>
  <c r="E4788" i="2" s="1"/>
  <c r="F4788" i="2"/>
  <c r="D4789" i="2"/>
  <c r="E4789" i="2" s="1"/>
  <c r="F4789" i="2"/>
  <c r="D4790" i="2"/>
  <c r="E4790" i="2" s="1"/>
  <c r="F4790" i="2"/>
  <c r="D4791" i="2"/>
  <c r="E4791" i="2" s="1"/>
  <c r="F4791" i="2"/>
  <c r="D4792" i="2"/>
  <c r="E4792" i="2" s="1"/>
  <c r="F4792" i="2"/>
  <c r="D4793" i="2"/>
  <c r="E4793" i="2" s="1"/>
  <c r="F4793" i="2"/>
  <c r="D4794" i="2"/>
  <c r="E4794" i="2" s="1"/>
  <c r="F4794" i="2"/>
  <c r="D4795" i="2"/>
  <c r="E4795" i="2" s="1"/>
  <c r="F4795" i="2"/>
  <c r="D4796" i="2"/>
  <c r="E4796" i="2" s="1"/>
  <c r="F4796" i="2"/>
  <c r="D4797" i="2"/>
  <c r="E4797" i="2" s="1"/>
  <c r="F4797" i="2"/>
  <c r="D4798" i="2"/>
  <c r="E4798" i="2" s="1"/>
  <c r="F4798" i="2"/>
  <c r="D4799" i="2"/>
  <c r="E4799" i="2" s="1"/>
  <c r="F4799" i="2"/>
  <c r="D4800" i="2"/>
  <c r="E4800" i="2" s="1"/>
  <c r="F4800" i="2"/>
  <c r="D4801" i="2"/>
  <c r="E4801" i="2" s="1"/>
  <c r="F4801" i="2"/>
  <c r="D4802" i="2"/>
  <c r="E4802" i="2" s="1"/>
  <c r="F4802" i="2"/>
  <c r="D4803" i="2"/>
  <c r="E4803" i="2" s="1"/>
  <c r="F4803" i="2"/>
  <c r="D4804" i="2"/>
  <c r="E4804" i="2" s="1"/>
  <c r="F4804" i="2"/>
  <c r="D4805" i="2"/>
  <c r="E4805" i="2" s="1"/>
  <c r="F4805" i="2"/>
  <c r="D4806" i="2"/>
  <c r="E4806" i="2" s="1"/>
  <c r="F4806" i="2"/>
  <c r="D4807" i="2"/>
  <c r="E4807" i="2" s="1"/>
  <c r="F4807" i="2"/>
  <c r="D4808" i="2"/>
  <c r="E4808" i="2" s="1"/>
  <c r="F4808" i="2"/>
  <c r="D4809" i="2"/>
  <c r="E4809" i="2" s="1"/>
  <c r="F4809" i="2"/>
  <c r="D4810" i="2"/>
  <c r="E4810" i="2" s="1"/>
  <c r="F4810" i="2"/>
  <c r="D4811" i="2"/>
  <c r="E4811" i="2" s="1"/>
  <c r="F4811" i="2"/>
  <c r="D4812" i="2"/>
  <c r="E4812" i="2" s="1"/>
  <c r="F4812" i="2"/>
  <c r="D4813" i="2"/>
  <c r="E4813" i="2" s="1"/>
  <c r="F4813" i="2"/>
  <c r="D4814" i="2"/>
  <c r="E4814" i="2" s="1"/>
  <c r="F4814" i="2"/>
  <c r="D4815" i="2"/>
  <c r="E4815" i="2" s="1"/>
  <c r="F4815" i="2"/>
  <c r="D4816" i="2"/>
  <c r="E4816" i="2" s="1"/>
  <c r="F4816" i="2"/>
  <c r="D4817" i="2"/>
  <c r="E4817" i="2" s="1"/>
  <c r="F4817" i="2"/>
  <c r="D4818" i="2"/>
  <c r="E4818" i="2" s="1"/>
  <c r="F4818" i="2"/>
  <c r="D4819" i="2"/>
  <c r="E4819" i="2" s="1"/>
  <c r="F4819" i="2"/>
  <c r="D4820" i="2"/>
  <c r="E4820" i="2" s="1"/>
  <c r="F4820" i="2"/>
  <c r="D4821" i="2"/>
  <c r="E4821" i="2" s="1"/>
  <c r="F4821" i="2"/>
  <c r="D4822" i="2"/>
  <c r="E4822" i="2" s="1"/>
  <c r="F4822" i="2"/>
  <c r="D4823" i="2"/>
  <c r="E4823" i="2" s="1"/>
  <c r="F4823" i="2"/>
  <c r="D4824" i="2"/>
  <c r="E4824" i="2" s="1"/>
  <c r="F4824" i="2"/>
  <c r="D4825" i="2"/>
  <c r="E4825" i="2" s="1"/>
  <c r="F4825" i="2"/>
  <c r="D4826" i="2"/>
  <c r="E4826" i="2" s="1"/>
  <c r="F4826" i="2"/>
  <c r="D4827" i="2"/>
  <c r="E4827" i="2" s="1"/>
  <c r="F4827" i="2"/>
  <c r="D4828" i="2"/>
  <c r="E4828" i="2" s="1"/>
  <c r="F4828" i="2"/>
  <c r="D4829" i="2"/>
  <c r="E4829" i="2" s="1"/>
  <c r="F4829" i="2"/>
  <c r="D4830" i="2"/>
  <c r="E4830" i="2" s="1"/>
  <c r="F4830" i="2"/>
  <c r="D4831" i="2"/>
  <c r="E4831" i="2" s="1"/>
  <c r="F4831" i="2"/>
  <c r="D4832" i="2"/>
  <c r="E4832" i="2" s="1"/>
  <c r="F4832" i="2"/>
  <c r="D4833" i="2"/>
  <c r="E4833" i="2" s="1"/>
  <c r="F4833" i="2"/>
  <c r="D4834" i="2"/>
  <c r="E4834" i="2" s="1"/>
  <c r="F4834" i="2"/>
  <c r="D4835" i="2"/>
  <c r="E4835" i="2" s="1"/>
  <c r="F4835" i="2"/>
  <c r="D4836" i="2"/>
  <c r="E4836" i="2" s="1"/>
  <c r="F4836" i="2"/>
  <c r="D4837" i="2"/>
  <c r="E4837" i="2" s="1"/>
  <c r="F4837" i="2"/>
  <c r="D4838" i="2"/>
  <c r="E4838" i="2" s="1"/>
  <c r="F4838" i="2"/>
  <c r="D4839" i="2"/>
  <c r="E4839" i="2" s="1"/>
  <c r="F4839" i="2"/>
  <c r="D4840" i="2"/>
  <c r="E4840" i="2" s="1"/>
  <c r="F4840" i="2"/>
  <c r="D4841" i="2"/>
  <c r="E4841" i="2" s="1"/>
  <c r="F4841" i="2"/>
  <c r="D4842" i="2"/>
  <c r="E4842" i="2" s="1"/>
  <c r="F4842" i="2"/>
  <c r="D4843" i="2"/>
  <c r="E4843" i="2" s="1"/>
  <c r="F4843" i="2"/>
  <c r="D4844" i="2"/>
  <c r="E4844" i="2" s="1"/>
  <c r="F4844" i="2"/>
  <c r="D4845" i="2"/>
  <c r="E4845" i="2" s="1"/>
  <c r="F4845" i="2"/>
  <c r="D4846" i="2"/>
  <c r="E4846" i="2" s="1"/>
  <c r="F4846" i="2"/>
  <c r="D4847" i="2"/>
  <c r="E4847" i="2" s="1"/>
  <c r="F4847" i="2"/>
  <c r="D4848" i="2"/>
  <c r="E4848" i="2" s="1"/>
  <c r="F4848" i="2"/>
  <c r="D4849" i="2"/>
  <c r="E4849" i="2" s="1"/>
  <c r="F4849" i="2"/>
  <c r="D4850" i="2"/>
  <c r="E4850" i="2" s="1"/>
  <c r="F4850" i="2"/>
  <c r="D4851" i="2"/>
  <c r="E4851" i="2" s="1"/>
  <c r="F4851" i="2"/>
  <c r="D4852" i="2"/>
  <c r="E4852" i="2" s="1"/>
  <c r="F4852" i="2"/>
  <c r="D4853" i="2"/>
  <c r="E4853" i="2" s="1"/>
  <c r="F4853" i="2"/>
  <c r="D4854" i="2"/>
  <c r="E4854" i="2" s="1"/>
  <c r="F4854" i="2"/>
  <c r="D4855" i="2"/>
  <c r="E4855" i="2" s="1"/>
  <c r="F4855" i="2"/>
  <c r="D4856" i="2"/>
  <c r="E4856" i="2" s="1"/>
  <c r="F4856" i="2"/>
  <c r="D4857" i="2"/>
  <c r="E4857" i="2" s="1"/>
  <c r="F4857" i="2"/>
  <c r="D4858" i="2"/>
  <c r="E4858" i="2" s="1"/>
  <c r="F4858" i="2"/>
  <c r="D4859" i="2"/>
  <c r="E4859" i="2" s="1"/>
  <c r="F4859" i="2"/>
  <c r="D4860" i="2"/>
  <c r="E4860" i="2" s="1"/>
  <c r="F4860" i="2"/>
  <c r="D4861" i="2"/>
  <c r="E4861" i="2" s="1"/>
  <c r="F4861" i="2"/>
  <c r="D4862" i="2"/>
  <c r="E4862" i="2" s="1"/>
  <c r="F4862" i="2"/>
  <c r="D4863" i="2"/>
  <c r="E4863" i="2" s="1"/>
  <c r="F4863" i="2"/>
  <c r="D4864" i="2"/>
  <c r="E4864" i="2" s="1"/>
  <c r="F4864" i="2"/>
  <c r="D4865" i="2"/>
  <c r="E4865" i="2" s="1"/>
  <c r="F4865" i="2"/>
  <c r="D4866" i="2"/>
  <c r="E4866" i="2" s="1"/>
  <c r="F4866" i="2"/>
  <c r="D4867" i="2"/>
  <c r="E4867" i="2" s="1"/>
  <c r="F4867" i="2"/>
  <c r="D4868" i="2"/>
  <c r="E4868" i="2" s="1"/>
  <c r="F4868" i="2"/>
  <c r="D4869" i="2"/>
  <c r="E4869" i="2" s="1"/>
  <c r="F4869" i="2"/>
  <c r="D4870" i="2"/>
  <c r="E4870" i="2" s="1"/>
  <c r="F4870" i="2"/>
  <c r="D4871" i="2"/>
  <c r="E4871" i="2" s="1"/>
  <c r="F4871" i="2"/>
  <c r="D4872" i="2"/>
  <c r="E4872" i="2" s="1"/>
  <c r="F4872" i="2"/>
  <c r="D4873" i="2"/>
  <c r="E4873" i="2" s="1"/>
  <c r="F4873" i="2"/>
  <c r="D4874" i="2"/>
  <c r="E4874" i="2" s="1"/>
  <c r="F4874" i="2"/>
  <c r="D4875" i="2"/>
  <c r="E4875" i="2" s="1"/>
  <c r="F4875" i="2"/>
  <c r="D4876" i="2"/>
  <c r="E4876" i="2" s="1"/>
  <c r="F4876" i="2"/>
  <c r="D4877" i="2"/>
  <c r="E4877" i="2" s="1"/>
  <c r="F4877" i="2"/>
  <c r="D4878" i="2"/>
  <c r="E4878" i="2" s="1"/>
  <c r="F4878" i="2"/>
  <c r="D4879" i="2"/>
  <c r="E4879" i="2" s="1"/>
  <c r="F4879" i="2"/>
  <c r="D4880" i="2"/>
  <c r="E4880" i="2" s="1"/>
  <c r="F4880" i="2"/>
  <c r="D4881" i="2"/>
  <c r="E4881" i="2" s="1"/>
  <c r="F4881" i="2"/>
  <c r="D4882" i="2"/>
  <c r="E4882" i="2" s="1"/>
  <c r="F4882" i="2"/>
  <c r="D4883" i="2"/>
  <c r="E4883" i="2" s="1"/>
  <c r="F4883" i="2"/>
  <c r="D4884" i="2"/>
  <c r="E4884" i="2" s="1"/>
  <c r="F4884" i="2"/>
  <c r="D4885" i="2"/>
  <c r="E4885" i="2" s="1"/>
  <c r="F4885" i="2"/>
  <c r="D4886" i="2"/>
  <c r="E4886" i="2" s="1"/>
  <c r="F4886" i="2"/>
  <c r="D4887" i="2"/>
  <c r="E4887" i="2" s="1"/>
  <c r="F4887" i="2"/>
  <c r="D4888" i="2"/>
  <c r="E4888" i="2" s="1"/>
  <c r="F4888" i="2"/>
  <c r="D4889" i="2"/>
  <c r="E4889" i="2" s="1"/>
  <c r="F4889" i="2"/>
  <c r="D4890" i="2"/>
  <c r="E4890" i="2" s="1"/>
  <c r="F4890" i="2"/>
  <c r="D4891" i="2"/>
  <c r="E4891" i="2" s="1"/>
  <c r="F4891" i="2"/>
  <c r="D4892" i="2"/>
  <c r="E4892" i="2" s="1"/>
  <c r="F4892" i="2"/>
  <c r="D4893" i="2"/>
  <c r="E4893" i="2" s="1"/>
  <c r="F4893" i="2"/>
  <c r="D4894" i="2"/>
  <c r="E4894" i="2" s="1"/>
  <c r="F4894" i="2"/>
  <c r="D4895" i="2"/>
  <c r="E4895" i="2" s="1"/>
  <c r="F4895" i="2"/>
  <c r="D4896" i="2"/>
  <c r="E4896" i="2" s="1"/>
  <c r="F4896" i="2"/>
  <c r="D4897" i="2"/>
  <c r="E4897" i="2" s="1"/>
  <c r="F4897" i="2"/>
  <c r="D4898" i="2"/>
  <c r="E4898" i="2" s="1"/>
  <c r="F4898" i="2"/>
  <c r="D4899" i="2"/>
  <c r="E4899" i="2" s="1"/>
  <c r="F4899" i="2"/>
  <c r="D4900" i="2"/>
  <c r="E4900" i="2" s="1"/>
  <c r="F4900" i="2"/>
  <c r="D4901" i="2"/>
  <c r="E4901" i="2" s="1"/>
  <c r="F4901" i="2"/>
  <c r="D4902" i="2"/>
  <c r="E4902" i="2" s="1"/>
  <c r="F4902" i="2"/>
  <c r="D4903" i="2"/>
  <c r="E4903" i="2" s="1"/>
  <c r="F4903" i="2"/>
  <c r="D4904" i="2"/>
  <c r="E4904" i="2" s="1"/>
  <c r="F4904" i="2"/>
  <c r="D4905" i="2"/>
  <c r="E4905" i="2" s="1"/>
  <c r="F4905" i="2"/>
  <c r="D4906" i="2"/>
  <c r="E4906" i="2" s="1"/>
  <c r="F4906" i="2"/>
  <c r="D4907" i="2"/>
  <c r="E4907" i="2" s="1"/>
  <c r="F4907" i="2"/>
  <c r="D4908" i="2"/>
  <c r="E4908" i="2" s="1"/>
  <c r="F4908" i="2"/>
  <c r="D4909" i="2"/>
  <c r="E4909" i="2" s="1"/>
  <c r="F4909" i="2"/>
  <c r="D4910" i="2"/>
  <c r="E4910" i="2" s="1"/>
  <c r="F4910" i="2"/>
  <c r="D4911" i="2"/>
  <c r="E4911" i="2" s="1"/>
  <c r="F4911" i="2"/>
  <c r="D4912" i="2"/>
  <c r="E4912" i="2" s="1"/>
  <c r="F4912" i="2"/>
  <c r="D4913" i="2"/>
  <c r="E4913" i="2" s="1"/>
  <c r="F4913" i="2"/>
  <c r="D4914" i="2"/>
  <c r="E4914" i="2" s="1"/>
  <c r="F4914" i="2"/>
  <c r="D4915" i="2"/>
  <c r="E4915" i="2" s="1"/>
  <c r="F4915" i="2"/>
  <c r="D4916" i="2"/>
  <c r="E4916" i="2" s="1"/>
  <c r="F4916" i="2"/>
  <c r="D4917" i="2"/>
  <c r="E4917" i="2" s="1"/>
  <c r="F4917" i="2"/>
  <c r="D4918" i="2"/>
  <c r="E4918" i="2" s="1"/>
  <c r="F4918" i="2"/>
  <c r="D4919" i="2"/>
  <c r="E4919" i="2" s="1"/>
  <c r="F4919" i="2"/>
  <c r="D4920" i="2"/>
  <c r="E4920" i="2" s="1"/>
  <c r="F4920" i="2"/>
  <c r="D4921" i="2"/>
  <c r="E4921" i="2" s="1"/>
  <c r="F4921" i="2"/>
  <c r="D4922" i="2"/>
  <c r="E4922" i="2" s="1"/>
  <c r="F4922" i="2"/>
  <c r="D4923" i="2"/>
  <c r="E4923" i="2" s="1"/>
  <c r="F4923" i="2"/>
  <c r="D4924" i="2"/>
  <c r="E4924" i="2" s="1"/>
  <c r="F4924" i="2"/>
  <c r="D4925" i="2"/>
  <c r="E4925" i="2" s="1"/>
  <c r="F4925" i="2"/>
  <c r="D4926" i="2"/>
  <c r="E4926" i="2" s="1"/>
  <c r="F4926" i="2"/>
  <c r="D4927" i="2"/>
  <c r="E4927" i="2" s="1"/>
  <c r="F4927" i="2"/>
  <c r="D4928" i="2"/>
  <c r="E4928" i="2" s="1"/>
  <c r="F4928" i="2"/>
  <c r="D4929" i="2"/>
  <c r="E4929" i="2" s="1"/>
  <c r="F4929" i="2"/>
  <c r="D4930" i="2"/>
  <c r="E4930" i="2" s="1"/>
  <c r="F4930" i="2"/>
  <c r="D4931" i="2"/>
  <c r="E4931" i="2" s="1"/>
  <c r="F4931" i="2"/>
  <c r="D4932" i="2"/>
  <c r="E4932" i="2" s="1"/>
  <c r="F4932" i="2"/>
  <c r="D4933" i="2"/>
  <c r="E4933" i="2" s="1"/>
  <c r="F4933" i="2"/>
  <c r="D4934" i="2"/>
  <c r="E4934" i="2" s="1"/>
  <c r="F4934" i="2"/>
  <c r="D4935" i="2"/>
  <c r="E4935" i="2" s="1"/>
  <c r="F4935" i="2"/>
  <c r="D4936" i="2"/>
  <c r="E4936" i="2" s="1"/>
  <c r="F4936" i="2"/>
  <c r="D4937" i="2"/>
  <c r="E4937" i="2" s="1"/>
  <c r="F4937" i="2"/>
  <c r="D4938" i="2"/>
  <c r="E4938" i="2" s="1"/>
  <c r="F4938" i="2"/>
  <c r="D4939" i="2"/>
  <c r="E4939" i="2" s="1"/>
  <c r="F4939" i="2"/>
  <c r="D4940" i="2"/>
  <c r="E4940" i="2" s="1"/>
  <c r="F4940" i="2"/>
  <c r="D4941" i="2"/>
  <c r="E4941" i="2" s="1"/>
  <c r="F4941" i="2"/>
  <c r="D4942" i="2"/>
  <c r="E4942" i="2" s="1"/>
  <c r="F4942" i="2"/>
  <c r="D4943" i="2"/>
  <c r="E4943" i="2" s="1"/>
  <c r="F4943" i="2"/>
  <c r="D4944" i="2"/>
  <c r="E4944" i="2" s="1"/>
  <c r="F4944" i="2"/>
  <c r="D4945" i="2"/>
  <c r="E4945" i="2" s="1"/>
  <c r="F4945" i="2"/>
  <c r="D4946" i="2"/>
  <c r="E4946" i="2" s="1"/>
  <c r="F4946" i="2"/>
  <c r="D4947" i="2"/>
  <c r="E4947" i="2" s="1"/>
  <c r="F4947" i="2"/>
  <c r="D4948" i="2"/>
  <c r="E4948" i="2" s="1"/>
  <c r="F4948" i="2"/>
  <c r="D4949" i="2"/>
  <c r="E4949" i="2" s="1"/>
  <c r="F4949" i="2"/>
  <c r="D4950" i="2"/>
  <c r="E4950" i="2" s="1"/>
  <c r="F4950" i="2"/>
  <c r="D4951" i="2"/>
  <c r="E4951" i="2" s="1"/>
  <c r="F4951" i="2"/>
  <c r="D4952" i="2"/>
  <c r="E4952" i="2" s="1"/>
  <c r="F4952" i="2"/>
  <c r="D4953" i="2"/>
  <c r="E4953" i="2" s="1"/>
  <c r="F4953" i="2"/>
  <c r="D4954" i="2"/>
  <c r="E4954" i="2" s="1"/>
  <c r="F4954" i="2"/>
  <c r="D4955" i="2"/>
  <c r="E4955" i="2" s="1"/>
  <c r="F4955" i="2"/>
  <c r="D4956" i="2"/>
  <c r="E4956" i="2" s="1"/>
  <c r="F4956" i="2"/>
  <c r="D4957" i="2"/>
  <c r="E4957" i="2" s="1"/>
  <c r="F4957" i="2"/>
  <c r="D4958" i="2"/>
  <c r="E4958" i="2" s="1"/>
  <c r="F4958" i="2"/>
  <c r="D4959" i="2"/>
  <c r="E4959" i="2" s="1"/>
  <c r="F4959" i="2"/>
  <c r="D4960" i="2"/>
  <c r="E4960" i="2" s="1"/>
  <c r="F4960" i="2"/>
  <c r="D4961" i="2"/>
  <c r="E4961" i="2" s="1"/>
  <c r="F4961" i="2"/>
  <c r="D4962" i="2"/>
  <c r="E4962" i="2" s="1"/>
  <c r="F4962" i="2"/>
  <c r="D4963" i="2"/>
  <c r="E4963" i="2" s="1"/>
  <c r="F4963" i="2"/>
  <c r="D4964" i="2"/>
  <c r="E4964" i="2" s="1"/>
  <c r="F4964" i="2"/>
  <c r="D4965" i="2"/>
  <c r="E4965" i="2" s="1"/>
  <c r="F4965" i="2"/>
  <c r="D4966" i="2"/>
  <c r="E4966" i="2" s="1"/>
  <c r="F4966" i="2"/>
  <c r="D4967" i="2"/>
  <c r="E4967" i="2" s="1"/>
  <c r="F4967" i="2"/>
  <c r="D4968" i="2"/>
  <c r="E4968" i="2" s="1"/>
  <c r="F4968" i="2"/>
  <c r="D4969" i="2"/>
  <c r="E4969" i="2" s="1"/>
  <c r="F4969" i="2"/>
  <c r="D4970" i="2"/>
  <c r="E4970" i="2" s="1"/>
  <c r="F4970" i="2"/>
  <c r="D4971" i="2"/>
  <c r="E4971" i="2" s="1"/>
  <c r="F4971" i="2"/>
  <c r="D4972" i="2"/>
  <c r="E4972" i="2" s="1"/>
  <c r="F4972" i="2"/>
  <c r="D4973" i="2"/>
  <c r="E4973" i="2" s="1"/>
  <c r="F4973" i="2"/>
  <c r="D4974" i="2"/>
  <c r="E4974" i="2" s="1"/>
  <c r="F4974" i="2"/>
  <c r="D4975" i="2"/>
  <c r="E4975" i="2" s="1"/>
  <c r="F4975" i="2"/>
  <c r="D4976" i="2"/>
  <c r="E4976" i="2" s="1"/>
  <c r="F4976" i="2"/>
  <c r="D4977" i="2"/>
  <c r="E4977" i="2" s="1"/>
  <c r="F4977" i="2"/>
  <c r="D4978" i="2"/>
  <c r="E4978" i="2" s="1"/>
  <c r="F4978" i="2"/>
  <c r="D4979" i="2"/>
  <c r="E4979" i="2" s="1"/>
  <c r="F4979" i="2"/>
  <c r="D4980" i="2"/>
  <c r="E4980" i="2" s="1"/>
  <c r="F4980" i="2"/>
  <c r="D4981" i="2"/>
  <c r="E4981" i="2" s="1"/>
  <c r="F4981" i="2"/>
  <c r="D4982" i="2"/>
  <c r="E4982" i="2" s="1"/>
  <c r="F4982" i="2"/>
  <c r="D4983" i="2"/>
  <c r="E4983" i="2" s="1"/>
  <c r="F4983" i="2"/>
  <c r="D4984" i="2"/>
  <c r="E4984" i="2" s="1"/>
  <c r="F4984" i="2"/>
  <c r="D4985" i="2"/>
  <c r="E4985" i="2" s="1"/>
  <c r="F4985" i="2"/>
  <c r="D4986" i="2"/>
  <c r="E4986" i="2" s="1"/>
  <c r="F4986" i="2"/>
  <c r="D4987" i="2"/>
  <c r="E4987" i="2" s="1"/>
  <c r="F4987" i="2"/>
  <c r="D4988" i="2"/>
  <c r="E4988" i="2" s="1"/>
  <c r="F4988" i="2"/>
  <c r="D4989" i="2"/>
  <c r="E4989" i="2" s="1"/>
  <c r="F4989" i="2"/>
  <c r="D4990" i="2"/>
  <c r="E4990" i="2" s="1"/>
  <c r="F4990" i="2"/>
  <c r="D4991" i="2"/>
  <c r="E4991" i="2" s="1"/>
  <c r="F4991" i="2"/>
  <c r="D4992" i="2"/>
  <c r="E4992" i="2" s="1"/>
  <c r="F4992" i="2"/>
  <c r="D4993" i="2"/>
  <c r="E4993" i="2" s="1"/>
  <c r="F4993" i="2"/>
  <c r="D4994" i="2"/>
  <c r="E4994" i="2" s="1"/>
  <c r="F4994" i="2"/>
  <c r="D4995" i="2"/>
  <c r="E4995" i="2" s="1"/>
  <c r="F4995" i="2"/>
  <c r="D4996" i="2"/>
  <c r="E4996" i="2" s="1"/>
  <c r="F4996" i="2"/>
  <c r="D4997" i="2"/>
  <c r="E4997" i="2" s="1"/>
  <c r="F4997" i="2"/>
  <c r="D4998" i="2"/>
  <c r="E4998" i="2" s="1"/>
  <c r="F4998" i="2"/>
  <c r="D4999" i="2"/>
  <c r="E4999" i="2" s="1"/>
  <c r="F4999" i="2"/>
  <c r="D5000" i="2"/>
  <c r="E5000" i="2" s="1"/>
  <c r="F5000" i="2"/>
  <c r="D5001" i="2"/>
  <c r="E5001" i="2" s="1"/>
  <c r="F5001" i="2"/>
  <c r="D5002" i="2"/>
  <c r="E5002" i="2" s="1"/>
  <c r="F5002" i="2"/>
  <c r="D5003" i="2"/>
  <c r="E5003" i="2" s="1"/>
  <c r="F5003" i="2"/>
  <c r="D5004" i="2"/>
  <c r="E5004" i="2" s="1"/>
  <c r="F5004" i="2"/>
  <c r="D5005" i="2"/>
  <c r="E5005" i="2" s="1"/>
  <c r="F5005" i="2"/>
  <c r="D5006" i="2"/>
  <c r="E5006" i="2" s="1"/>
  <c r="F5006" i="2"/>
  <c r="D5007" i="2"/>
  <c r="E5007" i="2" s="1"/>
  <c r="F5007" i="2"/>
  <c r="D5008" i="2"/>
  <c r="E5008" i="2" s="1"/>
  <c r="F5008" i="2"/>
  <c r="D5009" i="2"/>
  <c r="E5009" i="2" s="1"/>
  <c r="F5009" i="2"/>
  <c r="D5010" i="2"/>
  <c r="E5010" i="2" s="1"/>
  <c r="F5010" i="2"/>
  <c r="D5011" i="2"/>
  <c r="E5011" i="2" s="1"/>
  <c r="F5011" i="2"/>
  <c r="D5012" i="2"/>
  <c r="E5012" i="2" s="1"/>
  <c r="F5012" i="2"/>
  <c r="D5013" i="2"/>
  <c r="E5013" i="2" s="1"/>
  <c r="F5013" i="2"/>
  <c r="D5014" i="2"/>
  <c r="E5014" i="2" s="1"/>
  <c r="F5014" i="2"/>
  <c r="D5015" i="2"/>
  <c r="E5015" i="2" s="1"/>
  <c r="F5015" i="2"/>
  <c r="D5016" i="2"/>
  <c r="E5016" i="2" s="1"/>
  <c r="F5016" i="2"/>
  <c r="D5017" i="2"/>
  <c r="E5017" i="2" s="1"/>
  <c r="F5017" i="2"/>
  <c r="D5018" i="2"/>
  <c r="E5018" i="2" s="1"/>
  <c r="F5018" i="2"/>
  <c r="D5019" i="2"/>
  <c r="E5019" i="2" s="1"/>
  <c r="F5019" i="2"/>
  <c r="D5020" i="2"/>
  <c r="E5020" i="2" s="1"/>
  <c r="F5020" i="2"/>
  <c r="D5021" i="2"/>
  <c r="E5021" i="2" s="1"/>
  <c r="F5021" i="2"/>
  <c r="D5022" i="2"/>
  <c r="E5022" i="2" s="1"/>
  <c r="F5022" i="2"/>
  <c r="D5023" i="2"/>
  <c r="E5023" i="2" s="1"/>
  <c r="F5023" i="2"/>
  <c r="D5024" i="2"/>
  <c r="E5024" i="2" s="1"/>
  <c r="F5024" i="2"/>
  <c r="D5025" i="2"/>
  <c r="E5025" i="2" s="1"/>
  <c r="F5025" i="2"/>
  <c r="D5026" i="2"/>
  <c r="E5026" i="2" s="1"/>
  <c r="F5026" i="2"/>
  <c r="D5027" i="2"/>
  <c r="E5027" i="2" s="1"/>
  <c r="F5027" i="2"/>
  <c r="D5028" i="2"/>
  <c r="E5028" i="2" s="1"/>
  <c r="F5028" i="2"/>
  <c r="D5029" i="2"/>
  <c r="E5029" i="2" s="1"/>
  <c r="F5029" i="2"/>
  <c r="D5030" i="2"/>
  <c r="E5030" i="2" s="1"/>
  <c r="F5030" i="2"/>
  <c r="D5031" i="2"/>
  <c r="E5031" i="2" s="1"/>
  <c r="F5031" i="2"/>
  <c r="D5032" i="2"/>
  <c r="E5032" i="2" s="1"/>
  <c r="F5032" i="2"/>
  <c r="D5033" i="2"/>
  <c r="E5033" i="2" s="1"/>
  <c r="F5033" i="2"/>
  <c r="D5034" i="2"/>
  <c r="E5034" i="2" s="1"/>
  <c r="F5034" i="2"/>
  <c r="D5035" i="2"/>
  <c r="E5035" i="2" s="1"/>
  <c r="F5035" i="2"/>
  <c r="D5036" i="2"/>
  <c r="E5036" i="2" s="1"/>
  <c r="F5036" i="2"/>
  <c r="D5037" i="2"/>
  <c r="E5037" i="2" s="1"/>
  <c r="F5037" i="2"/>
  <c r="D5038" i="2"/>
  <c r="E5038" i="2" s="1"/>
  <c r="F5038" i="2"/>
  <c r="D5039" i="2"/>
  <c r="E5039" i="2" s="1"/>
  <c r="F5039" i="2"/>
  <c r="D5040" i="2"/>
  <c r="E5040" i="2" s="1"/>
  <c r="F5040" i="2"/>
  <c r="D5041" i="2"/>
  <c r="E5041" i="2" s="1"/>
  <c r="F5041" i="2"/>
  <c r="D5042" i="2"/>
  <c r="E5042" i="2" s="1"/>
  <c r="F5042" i="2"/>
  <c r="D5043" i="2"/>
  <c r="E5043" i="2" s="1"/>
  <c r="F5043" i="2"/>
  <c r="D5044" i="2"/>
  <c r="E5044" i="2" s="1"/>
  <c r="F5044" i="2"/>
  <c r="D5045" i="2"/>
  <c r="E5045" i="2" s="1"/>
  <c r="F5045" i="2"/>
  <c r="D5046" i="2"/>
  <c r="E5046" i="2" s="1"/>
  <c r="F5046" i="2"/>
  <c r="D5047" i="2"/>
  <c r="E5047" i="2" s="1"/>
  <c r="F5047" i="2"/>
  <c r="D5048" i="2"/>
  <c r="E5048" i="2" s="1"/>
  <c r="F5048" i="2"/>
  <c r="D5049" i="2"/>
  <c r="E5049" i="2" s="1"/>
  <c r="F5049" i="2"/>
  <c r="D5050" i="2"/>
  <c r="E5050" i="2" s="1"/>
  <c r="F5050" i="2"/>
  <c r="D5051" i="2"/>
  <c r="E5051" i="2" s="1"/>
  <c r="F5051" i="2"/>
  <c r="D5052" i="2"/>
  <c r="E5052" i="2" s="1"/>
  <c r="F5052" i="2"/>
  <c r="D5053" i="2"/>
  <c r="E5053" i="2" s="1"/>
  <c r="F5053" i="2"/>
  <c r="D5054" i="2"/>
  <c r="E5054" i="2" s="1"/>
  <c r="F5054" i="2"/>
  <c r="D5055" i="2"/>
  <c r="E5055" i="2" s="1"/>
  <c r="F5055" i="2"/>
  <c r="D5056" i="2"/>
  <c r="E5056" i="2" s="1"/>
  <c r="F5056" i="2"/>
  <c r="D5057" i="2"/>
  <c r="E5057" i="2" s="1"/>
  <c r="F5057" i="2"/>
  <c r="D5058" i="2"/>
  <c r="E5058" i="2" s="1"/>
  <c r="F5058" i="2"/>
  <c r="D5059" i="2"/>
  <c r="E5059" i="2" s="1"/>
  <c r="F5059" i="2"/>
  <c r="D5060" i="2"/>
  <c r="E5060" i="2" s="1"/>
  <c r="F5060" i="2"/>
  <c r="D5061" i="2"/>
  <c r="E5061" i="2" s="1"/>
  <c r="F5061" i="2"/>
  <c r="D5062" i="2"/>
  <c r="E5062" i="2" s="1"/>
  <c r="F5062" i="2"/>
  <c r="D5063" i="2"/>
  <c r="E5063" i="2" s="1"/>
  <c r="F5063" i="2"/>
  <c r="D5064" i="2"/>
  <c r="E5064" i="2" s="1"/>
  <c r="F5064" i="2"/>
  <c r="D5065" i="2"/>
  <c r="E5065" i="2" s="1"/>
  <c r="F5065" i="2"/>
  <c r="D5066" i="2"/>
  <c r="E5066" i="2" s="1"/>
  <c r="F5066" i="2"/>
  <c r="D5067" i="2"/>
  <c r="E5067" i="2" s="1"/>
  <c r="F5067" i="2"/>
  <c r="D5068" i="2"/>
  <c r="E5068" i="2" s="1"/>
  <c r="F5068" i="2"/>
  <c r="D5069" i="2"/>
  <c r="E5069" i="2" s="1"/>
  <c r="F5069" i="2"/>
  <c r="D5070" i="2"/>
  <c r="E5070" i="2" s="1"/>
  <c r="F5070" i="2"/>
  <c r="D5071" i="2"/>
  <c r="E5071" i="2" s="1"/>
  <c r="F5071" i="2"/>
  <c r="D5072" i="2"/>
  <c r="E5072" i="2" s="1"/>
  <c r="F5072" i="2"/>
  <c r="D5073" i="2"/>
  <c r="E5073" i="2" s="1"/>
  <c r="F5073" i="2"/>
  <c r="D5074" i="2"/>
  <c r="E5074" i="2" s="1"/>
  <c r="F5074" i="2"/>
  <c r="D5075" i="2"/>
  <c r="E5075" i="2" s="1"/>
  <c r="F5075" i="2"/>
  <c r="D5076" i="2"/>
  <c r="E5076" i="2" s="1"/>
  <c r="F5076" i="2"/>
  <c r="D5077" i="2"/>
  <c r="E5077" i="2" s="1"/>
  <c r="F5077" i="2"/>
  <c r="D5078" i="2"/>
  <c r="E5078" i="2" s="1"/>
  <c r="F5078" i="2"/>
  <c r="D5079" i="2"/>
  <c r="E5079" i="2" s="1"/>
  <c r="F5079" i="2"/>
  <c r="D5080" i="2"/>
  <c r="E5080" i="2" s="1"/>
  <c r="F5080" i="2"/>
  <c r="D5081" i="2"/>
  <c r="E5081" i="2" s="1"/>
  <c r="F5081" i="2"/>
  <c r="D5082" i="2"/>
  <c r="E5082" i="2" s="1"/>
  <c r="F5082" i="2"/>
  <c r="D5083" i="2"/>
  <c r="E5083" i="2" s="1"/>
  <c r="F5083" i="2"/>
  <c r="D5084" i="2"/>
  <c r="E5084" i="2" s="1"/>
  <c r="F5084" i="2"/>
  <c r="D5085" i="2"/>
  <c r="E5085" i="2" s="1"/>
  <c r="F5085" i="2"/>
  <c r="D5086" i="2"/>
  <c r="E5086" i="2" s="1"/>
  <c r="F5086" i="2"/>
  <c r="D5087" i="2"/>
  <c r="E5087" i="2" s="1"/>
  <c r="F5087" i="2"/>
  <c r="D5088" i="2"/>
  <c r="E5088" i="2" s="1"/>
  <c r="F5088" i="2"/>
  <c r="D5089" i="2"/>
  <c r="E5089" i="2" s="1"/>
  <c r="F5089" i="2"/>
  <c r="D5090" i="2"/>
  <c r="E5090" i="2" s="1"/>
  <c r="F5090" i="2"/>
  <c r="D5091" i="2"/>
  <c r="E5091" i="2" s="1"/>
  <c r="F5091" i="2"/>
  <c r="D5092" i="2"/>
  <c r="E5092" i="2" s="1"/>
  <c r="F5092" i="2"/>
  <c r="D5093" i="2"/>
  <c r="E5093" i="2" s="1"/>
  <c r="F5093" i="2"/>
  <c r="D5094" i="2"/>
  <c r="E5094" i="2" s="1"/>
  <c r="F5094" i="2"/>
  <c r="D5095" i="2"/>
  <c r="E5095" i="2" s="1"/>
  <c r="F5095" i="2"/>
  <c r="D5096" i="2"/>
  <c r="E5096" i="2" s="1"/>
  <c r="F5096" i="2"/>
  <c r="D5097" i="2"/>
  <c r="E5097" i="2" s="1"/>
  <c r="F5097" i="2"/>
  <c r="D5098" i="2"/>
  <c r="E5098" i="2" s="1"/>
  <c r="F5098" i="2"/>
  <c r="D5099" i="2"/>
  <c r="E5099" i="2" s="1"/>
  <c r="F5099" i="2"/>
  <c r="D5100" i="2"/>
  <c r="E5100" i="2" s="1"/>
  <c r="F5100" i="2"/>
  <c r="D5101" i="2"/>
  <c r="E5101" i="2" s="1"/>
  <c r="F5101" i="2"/>
  <c r="D5102" i="2"/>
  <c r="E5102" i="2" s="1"/>
  <c r="F5102" i="2"/>
  <c r="D5103" i="2"/>
  <c r="E5103" i="2" s="1"/>
  <c r="F5103" i="2"/>
  <c r="D5104" i="2"/>
  <c r="E5104" i="2" s="1"/>
  <c r="F5104" i="2"/>
  <c r="D5105" i="2"/>
  <c r="E5105" i="2" s="1"/>
  <c r="F5105" i="2"/>
  <c r="D5106" i="2"/>
  <c r="E5106" i="2" s="1"/>
  <c r="F5106" i="2"/>
  <c r="D5107" i="2"/>
  <c r="E5107" i="2" s="1"/>
  <c r="F5107" i="2"/>
  <c r="D5108" i="2"/>
  <c r="E5108" i="2" s="1"/>
  <c r="F5108" i="2"/>
  <c r="D5109" i="2"/>
  <c r="E5109" i="2" s="1"/>
  <c r="F5109" i="2"/>
  <c r="D5110" i="2"/>
  <c r="E5110" i="2" s="1"/>
  <c r="F5110" i="2"/>
  <c r="D5111" i="2"/>
  <c r="E5111" i="2" s="1"/>
  <c r="F5111" i="2"/>
  <c r="D5112" i="2"/>
  <c r="E5112" i="2" s="1"/>
  <c r="F5112" i="2"/>
  <c r="D5113" i="2"/>
  <c r="E5113" i="2" s="1"/>
  <c r="F5113" i="2"/>
  <c r="D5114" i="2"/>
  <c r="E5114" i="2" s="1"/>
  <c r="F5114" i="2"/>
  <c r="D5115" i="2"/>
  <c r="E5115" i="2" s="1"/>
  <c r="F5115" i="2"/>
  <c r="D5116" i="2"/>
  <c r="E5116" i="2" s="1"/>
  <c r="F5116" i="2"/>
  <c r="D5117" i="2"/>
  <c r="E5117" i="2" s="1"/>
  <c r="F5117" i="2"/>
  <c r="D5118" i="2"/>
  <c r="E5118" i="2" s="1"/>
  <c r="F5118" i="2"/>
  <c r="D5119" i="2"/>
  <c r="E5119" i="2" s="1"/>
  <c r="F5119" i="2"/>
  <c r="D5120" i="2"/>
  <c r="E5120" i="2" s="1"/>
  <c r="F5120" i="2"/>
  <c r="D5121" i="2"/>
  <c r="E5121" i="2" s="1"/>
  <c r="F5121" i="2"/>
  <c r="D5122" i="2"/>
  <c r="E5122" i="2" s="1"/>
  <c r="F5122" i="2"/>
  <c r="D5123" i="2"/>
  <c r="E5123" i="2" s="1"/>
  <c r="F5123" i="2"/>
  <c r="D5124" i="2"/>
  <c r="E5124" i="2" s="1"/>
  <c r="F5124" i="2"/>
  <c r="D5125" i="2"/>
  <c r="E5125" i="2" s="1"/>
  <c r="F5125" i="2"/>
  <c r="D5126" i="2"/>
  <c r="E5126" i="2" s="1"/>
  <c r="F5126" i="2"/>
  <c r="D5127" i="2"/>
  <c r="E5127" i="2" s="1"/>
  <c r="F5127" i="2"/>
  <c r="D5128" i="2"/>
  <c r="E5128" i="2" s="1"/>
  <c r="F5128" i="2"/>
  <c r="D5129" i="2"/>
  <c r="E5129" i="2" s="1"/>
  <c r="F5129" i="2"/>
  <c r="D5130" i="2"/>
  <c r="E5130" i="2" s="1"/>
  <c r="F5130" i="2"/>
  <c r="D5131" i="2"/>
  <c r="E5131" i="2" s="1"/>
  <c r="F5131" i="2"/>
  <c r="D5132" i="2"/>
  <c r="E5132" i="2" s="1"/>
  <c r="F5132" i="2"/>
  <c r="D5133" i="2"/>
  <c r="E5133" i="2" s="1"/>
  <c r="F5133" i="2"/>
  <c r="D5134" i="2"/>
  <c r="E5134" i="2" s="1"/>
  <c r="F5134" i="2"/>
  <c r="D5135" i="2"/>
  <c r="E5135" i="2" s="1"/>
  <c r="F5135" i="2"/>
  <c r="D5136" i="2"/>
  <c r="E5136" i="2" s="1"/>
  <c r="F5136" i="2"/>
  <c r="D5137" i="2"/>
  <c r="E5137" i="2" s="1"/>
  <c r="F5137" i="2"/>
  <c r="D5138" i="2"/>
  <c r="E5138" i="2" s="1"/>
  <c r="F5138" i="2"/>
  <c r="D5139" i="2"/>
  <c r="E5139" i="2" s="1"/>
  <c r="F5139" i="2"/>
  <c r="D5140" i="2"/>
  <c r="E5140" i="2" s="1"/>
  <c r="F5140" i="2"/>
  <c r="D5141" i="2"/>
  <c r="E5141" i="2" s="1"/>
  <c r="F5141" i="2"/>
  <c r="D5142" i="2"/>
  <c r="E5142" i="2" s="1"/>
  <c r="F5142" i="2"/>
  <c r="D5143" i="2"/>
  <c r="E5143" i="2" s="1"/>
  <c r="F5143" i="2"/>
  <c r="D5144" i="2"/>
  <c r="E5144" i="2" s="1"/>
  <c r="F5144" i="2"/>
  <c r="D5145" i="2"/>
  <c r="E5145" i="2" s="1"/>
  <c r="F5145" i="2"/>
  <c r="D5146" i="2"/>
  <c r="E5146" i="2" s="1"/>
  <c r="F5146" i="2"/>
  <c r="D5147" i="2"/>
  <c r="E5147" i="2" s="1"/>
  <c r="F5147" i="2"/>
  <c r="D5148" i="2"/>
  <c r="E5148" i="2" s="1"/>
  <c r="F5148" i="2"/>
  <c r="D5149" i="2"/>
  <c r="E5149" i="2" s="1"/>
  <c r="F5149" i="2"/>
  <c r="D5150" i="2"/>
  <c r="E5150" i="2" s="1"/>
  <c r="F5150" i="2"/>
  <c r="D5151" i="2"/>
  <c r="E5151" i="2" s="1"/>
  <c r="F5151" i="2"/>
  <c r="D5152" i="2"/>
  <c r="E5152" i="2" s="1"/>
  <c r="F5152" i="2"/>
  <c r="D5153" i="2"/>
  <c r="E5153" i="2" s="1"/>
  <c r="F5153" i="2"/>
  <c r="D5154" i="2"/>
  <c r="E5154" i="2" s="1"/>
  <c r="F5154" i="2"/>
  <c r="D5155" i="2"/>
  <c r="E5155" i="2" s="1"/>
  <c r="F5155" i="2"/>
  <c r="D5156" i="2"/>
  <c r="E5156" i="2" s="1"/>
  <c r="F5156" i="2"/>
  <c r="D5157" i="2"/>
  <c r="E5157" i="2" s="1"/>
  <c r="F5157" i="2"/>
  <c r="D5158" i="2"/>
  <c r="E5158" i="2" s="1"/>
  <c r="F5158" i="2"/>
  <c r="D5159" i="2"/>
  <c r="E5159" i="2" s="1"/>
  <c r="F5159" i="2"/>
  <c r="D5160" i="2"/>
  <c r="E5160" i="2" s="1"/>
  <c r="F5160" i="2"/>
  <c r="D5161" i="2"/>
  <c r="E5161" i="2" s="1"/>
  <c r="F5161" i="2"/>
  <c r="D5162" i="2"/>
  <c r="E5162" i="2" s="1"/>
  <c r="F5162" i="2"/>
  <c r="D5163" i="2"/>
  <c r="E5163" i="2" s="1"/>
  <c r="F5163" i="2"/>
  <c r="D5164" i="2"/>
  <c r="E5164" i="2" s="1"/>
  <c r="F5164" i="2"/>
  <c r="D5165" i="2"/>
  <c r="E5165" i="2" s="1"/>
  <c r="F5165" i="2"/>
  <c r="D5166" i="2"/>
  <c r="E5166" i="2" s="1"/>
  <c r="F5166" i="2"/>
  <c r="D5167" i="2"/>
  <c r="E5167" i="2" s="1"/>
  <c r="F5167" i="2"/>
  <c r="D5168" i="2"/>
  <c r="E5168" i="2" s="1"/>
  <c r="F5168" i="2"/>
  <c r="D5169" i="2"/>
  <c r="E5169" i="2" s="1"/>
  <c r="F5169" i="2"/>
  <c r="D5170" i="2"/>
  <c r="E5170" i="2" s="1"/>
  <c r="F5170" i="2"/>
  <c r="D5171" i="2"/>
  <c r="E5171" i="2" s="1"/>
  <c r="F5171" i="2"/>
  <c r="D5172" i="2"/>
  <c r="E5172" i="2" s="1"/>
  <c r="F5172" i="2"/>
  <c r="D5173" i="2"/>
  <c r="E5173" i="2" s="1"/>
  <c r="F5173" i="2"/>
  <c r="D5174" i="2"/>
  <c r="E5174" i="2" s="1"/>
  <c r="F5174" i="2"/>
  <c r="D5175" i="2"/>
  <c r="E5175" i="2" s="1"/>
  <c r="F5175" i="2"/>
  <c r="D5176" i="2"/>
  <c r="E5176" i="2" s="1"/>
  <c r="F5176" i="2"/>
  <c r="D5177" i="2"/>
  <c r="E5177" i="2" s="1"/>
  <c r="F5177" i="2"/>
  <c r="D5178" i="2"/>
  <c r="E5178" i="2" s="1"/>
  <c r="F5178" i="2"/>
  <c r="D5179" i="2"/>
  <c r="E5179" i="2" s="1"/>
  <c r="F5179" i="2"/>
  <c r="D5180" i="2"/>
  <c r="E5180" i="2" s="1"/>
  <c r="F5180" i="2"/>
  <c r="D5181" i="2"/>
  <c r="E5181" i="2" s="1"/>
  <c r="F5181" i="2"/>
  <c r="D5182" i="2"/>
  <c r="E5182" i="2" s="1"/>
  <c r="F5182" i="2"/>
  <c r="D5183" i="2"/>
  <c r="E5183" i="2" s="1"/>
  <c r="F5183" i="2"/>
  <c r="D5184" i="2"/>
  <c r="E5184" i="2" s="1"/>
  <c r="F5184" i="2"/>
  <c r="D5185" i="2"/>
  <c r="E5185" i="2" s="1"/>
  <c r="F5185" i="2"/>
  <c r="D5186" i="2"/>
  <c r="E5186" i="2" s="1"/>
  <c r="F5186" i="2"/>
  <c r="D5187" i="2"/>
  <c r="E5187" i="2" s="1"/>
  <c r="F5187" i="2"/>
  <c r="D5188" i="2"/>
  <c r="E5188" i="2" s="1"/>
  <c r="F5188" i="2"/>
  <c r="D5189" i="2"/>
  <c r="E5189" i="2" s="1"/>
  <c r="F5189" i="2"/>
  <c r="D5190" i="2"/>
  <c r="E5190" i="2" s="1"/>
  <c r="F5190" i="2"/>
  <c r="D5191" i="2"/>
  <c r="E5191" i="2" s="1"/>
  <c r="F5191" i="2"/>
  <c r="D5192" i="2"/>
  <c r="E5192" i="2" s="1"/>
  <c r="F5192" i="2"/>
  <c r="D5193" i="2"/>
  <c r="E5193" i="2" s="1"/>
  <c r="F5193" i="2"/>
  <c r="D5194" i="2"/>
  <c r="E5194" i="2" s="1"/>
  <c r="F5194" i="2"/>
  <c r="D5195" i="2"/>
  <c r="E5195" i="2" s="1"/>
  <c r="F5195" i="2"/>
  <c r="D5196" i="2"/>
  <c r="E5196" i="2" s="1"/>
  <c r="F5196" i="2"/>
  <c r="D5197" i="2"/>
  <c r="E5197" i="2" s="1"/>
  <c r="F5197" i="2"/>
  <c r="D5198" i="2"/>
  <c r="E5198" i="2" s="1"/>
  <c r="F5198" i="2"/>
  <c r="D5199" i="2"/>
  <c r="E5199" i="2" s="1"/>
  <c r="F5199" i="2"/>
  <c r="D5200" i="2"/>
  <c r="E5200" i="2" s="1"/>
  <c r="F5200" i="2"/>
  <c r="D5201" i="2"/>
  <c r="E5201" i="2" s="1"/>
  <c r="F5201" i="2"/>
  <c r="D5202" i="2"/>
  <c r="E5202" i="2" s="1"/>
  <c r="F5202" i="2"/>
  <c r="D5203" i="2"/>
  <c r="E5203" i="2" s="1"/>
  <c r="F5203" i="2"/>
  <c r="D5204" i="2"/>
  <c r="E5204" i="2" s="1"/>
  <c r="F5204" i="2"/>
  <c r="D5205" i="2"/>
  <c r="E5205" i="2" s="1"/>
  <c r="F5205" i="2"/>
  <c r="D5206" i="2"/>
  <c r="E5206" i="2" s="1"/>
  <c r="F5206" i="2"/>
  <c r="D5207" i="2"/>
  <c r="E5207" i="2" s="1"/>
  <c r="F5207" i="2"/>
  <c r="D5208" i="2"/>
  <c r="E5208" i="2" s="1"/>
  <c r="F5208" i="2"/>
  <c r="D5209" i="2"/>
  <c r="E5209" i="2" s="1"/>
  <c r="F5209" i="2"/>
  <c r="D5210" i="2"/>
  <c r="E5210" i="2" s="1"/>
  <c r="F5210" i="2"/>
  <c r="D5211" i="2"/>
  <c r="E5211" i="2" s="1"/>
  <c r="F5211" i="2"/>
  <c r="D5212" i="2"/>
  <c r="E5212" i="2" s="1"/>
  <c r="F5212" i="2"/>
  <c r="D5213" i="2"/>
  <c r="E5213" i="2" s="1"/>
  <c r="F5213" i="2"/>
  <c r="D5214" i="2"/>
  <c r="E5214" i="2" s="1"/>
  <c r="F5214" i="2"/>
  <c r="D5215" i="2"/>
  <c r="E5215" i="2" s="1"/>
  <c r="F5215" i="2"/>
  <c r="D5216" i="2"/>
  <c r="E5216" i="2" s="1"/>
  <c r="F5216" i="2"/>
  <c r="D5217" i="2"/>
  <c r="E5217" i="2" s="1"/>
  <c r="F5217" i="2"/>
  <c r="D5218" i="2"/>
  <c r="E5218" i="2" s="1"/>
  <c r="F5218" i="2"/>
  <c r="D5219" i="2"/>
  <c r="E5219" i="2" s="1"/>
  <c r="F5219" i="2"/>
  <c r="D5220" i="2"/>
  <c r="E5220" i="2" s="1"/>
  <c r="F5220" i="2"/>
  <c r="D5221" i="2"/>
  <c r="E5221" i="2" s="1"/>
  <c r="F5221" i="2"/>
  <c r="D5222" i="2"/>
  <c r="E5222" i="2" s="1"/>
  <c r="F5222" i="2"/>
  <c r="D5223" i="2"/>
  <c r="E5223" i="2" s="1"/>
  <c r="F5223" i="2"/>
  <c r="D5224" i="2"/>
  <c r="E5224" i="2" s="1"/>
  <c r="F5224" i="2"/>
  <c r="D5225" i="2"/>
  <c r="E5225" i="2" s="1"/>
  <c r="F5225" i="2"/>
  <c r="D5226" i="2"/>
  <c r="E5226" i="2" s="1"/>
  <c r="F5226" i="2"/>
  <c r="D5227" i="2"/>
  <c r="E5227" i="2" s="1"/>
  <c r="F5227" i="2"/>
  <c r="D5228" i="2"/>
  <c r="E5228" i="2" s="1"/>
  <c r="F5228" i="2"/>
  <c r="D5229" i="2"/>
  <c r="E5229" i="2" s="1"/>
  <c r="F5229" i="2"/>
  <c r="D5230" i="2"/>
  <c r="E5230" i="2" s="1"/>
  <c r="F5230" i="2"/>
  <c r="D5231" i="2"/>
  <c r="E5231" i="2" s="1"/>
  <c r="F5231" i="2"/>
  <c r="D5232" i="2"/>
  <c r="E5232" i="2" s="1"/>
  <c r="F5232" i="2"/>
  <c r="D5233" i="2"/>
  <c r="E5233" i="2" s="1"/>
  <c r="F5233" i="2"/>
  <c r="D5234" i="2"/>
  <c r="E5234" i="2" s="1"/>
  <c r="F5234" i="2"/>
  <c r="D5235" i="2"/>
  <c r="E5235" i="2" s="1"/>
  <c r="F5235" i="2"/>
  <c r="D5236" i="2"/>
  <c r="E5236" i="2" s="1"/>
  <c r="F5236" i="2"/>
  <c r="D5237" i="2"/>
  <c r="E5237" i="2" s="1"/>
  <c r="F5237" i="2"/>
  <c r="D5238" i="2"/>
  <c r="E5238" i="2" s="1"/>
  <c r="F5238" i="2"/>
  <c r="D5239" i="2"/>
  <c r="E5239" i="2" s="1"/>
  <c r="F5239" i="2"/>
  <c r="D5240" i="2"/>
  <c r="E5240" i="2" s="1"/>
  <c r="F5240" i="2"/>
  <c r="D5241" i="2"/>
  <c r="E5241" i="2" s="1"/>
  <c r="F5241" i="2"/>
  <c r="D5242" i="2"/>
  <c r="E5242" i="2" s="1"/>
  <c r="F5242" i="2"/>
  <c r="D5243" i="2"/>
  <c r="E5243" i="2" s="1"/>
  <c r="F5243" i="2"/>
  <c r="D5244" i="2"/>
  <c r="E5244" i="2" s="1"/>
  <c r="F5244" i="2"/>
  <c r="D5245" i="2"/>
  <c r="E5245" i="2" s="1"/>
  <c r="F5245" i="2"/>
  <c r="D5246" i="2"/>
  <c r="E5246" i="2" s="1"/>
  <c r="F5246" i="2"/>
  <c r="D5247" i="2"/>
  <c r="E5247" i="2" s="1"/>
  <c r="F5247" i="2"/>
  <c r="D5248" i="2"/>
  <c r="E5248" i="2" s="1"/>
  <c r="F5248" i="2"/>
  <c r="D5249" i="2"/>
  <c r="E5249" i="2" s="1"/>
  <c r="F5249" i="2"/>
  <c r="D5250" i="2"/>
  <c r="E5250" i="2" s="1"/>
  <c r="F5250" i="2"/>
  <c r="D5251" i="2"/>
  <c r="E5251" i="2" s="1"/>
  <c r="F5251" i="2"/>
  <c r="D5252" i="2"/>
  <c r="E5252" i="2" s="1"/>
  <c r="F5252" i="2"/>
  <c r="D5253" i="2"/>
  <c r="E5253" i="2" s="1"/>
  <c r="F5253" i="2"/>
  <c r="D5254" i="2"/>
  <c r="E5254" i="2" s="1"/>
  <c r="F5254" i="2"/>
  <c r="D5255" i="2"/>
  <c r="E5255" i="2" s="1"/>
  <c r="F5255" i="2"/>
  <c r="D5256" i="2"/>
  <c r="E5256" i="2" s="1"/>
  <c r="F5256" i="2"/>
  <c r="D5257" i="2"/>
  <c r="E5257" i="2" s="1"/>
  <c r="F5257" i="2"/>
  <c r="D5258" i="2"/>
  <c r="E5258" i="2" s="1"/>
  <c r="F5258" i="2"/>
  <c r="D5259" i="2"/>
  <c r="E5259" i="2" s="1"/>
  <c r="F5259" i="2"/>
  <c r="D5260" i="2"/>
  <c r="E5260" i="2" s="1"/>
  <c r="F5260" i="2"/>
  <c r="D5261" i="2"/>
  <c r="E5261" i="2" s="1"/>
  <c r="F5261" i="2"/>
  <c r="D5262" i="2"/>
  <c r="E5262" i="2" s="1"/>
  <c r="F5262" i="2"/>
  <c r="D5263" i="2"/>
  <c r="E5263" i="2" s="1"/>
  <c r="F5263" i="2"/>
  <c r="D5264" i="2"/>
  <c r="E5264" i="2" s="1"/>
  <c r="F5264" i="2"/>
  <c r="D5265" i="2"/>
  <c r="E5265" i="2" s="1"/>
  <c r="F5265" i="2"/>
  <c r="D5266" i="2"/>
  <c r="E5266" i="2" s="1"/>
  <c r="F5266" i="2"/>
  <c r="D5267" i="2"/>
  <c r="E5267" i="2" s="1"/>
  <c r="F5267" i="2"/>
  <c r="D5268" i="2"/>
  <c r="E5268" i="2" s="1"/>
  <c r="F5268" i="2"/>
  <c r="D5269" i="2"/>
  <c r="E5269" i="2" s="1"/>
  <c r="F5269" i="2"/>
  <c r="D5270" i="2"/>
  <c r="E5270" i="2" s="1"/>
  <c r="F5270" i="2"/>
  <c r="D5271" i="2"/>
  <c r="E5271" i="2" s="1"/>
  <c r="F5271" i="2"/>
  <c r="D5272" i="2"/>
  <c r="E5272" i="2" s="1"/>
  <c r="F5272" i="2"/>
  <c r="D5273" i="2"/>
  <c r="E5273" i="2" s="1"/>
  <c r="F5273" i="2"/>
  <c r="D5274" i="2"/>
  <c r="E5274" i="2" s="1"/>
  <c r="F5274" i="2"/>
  <c r="D5275" i="2"/>
  <c r="E5275" i="2" s="1"/>
  <c r="F5275" i="2"/>
  <c r="D5276" i="2"/>
  <c r="E5276" i="2" s="1"/>
  <c r="F5276" i="2"/>
  <c r="D5277" i="2"/>
  <c r="E5277" i="2" s="1"/>
  <c r="F5277" i="2"/>
  <c r="D5278" i="2"/>
  <c r="E5278" i="2" s="1"/>
  <c r="F5278" i="2"/>
  <c r="D5279" i="2"/>
  <c r="E5279" i="2" s="1"/>
  <c r="F5279" i="2"/>
  <c r="D5280" i="2"/>
  <c r="E5280" i="2" s="1"/>
  <c r="F5280" i="2"/>
  <c r="D5281" i="2"/>
  <c r="E5281" i="2" s="1"/>
  <c r="F5281" i="2"/>
  <c r="D5282" i="2"/>
  <c r="E5282" i="2" s="1"/>
  <c r="F5282" i="2"/>
  <c r="D5283" i="2"/>
  <c r="E5283" i="2" s="1"/>
  <c r="F5283" i="2"/>
  <c r="D5284" i="2"/>
  <c r="E5284" i="2" s="1"/>
  <c r="F5284" i="2"/>
  <c r="D5285" i="2"/>
  <c r="E5285" i="2" s="1"/>
  <c r="F5285" i="2"/>
  <c r="D5286" i="2"/>
  <c r="E5286" i="2" s="1"/>
  <c r="F5286" i="2"/>
  <c r="D5287" i="2"/>
  <c r="E5287" i="2" s="1"/>
  <c r="F5287" i="2"/>
  <c r="D5288" i="2"/>
  <c r="E5288" i="2" s="1"/>
  <c r="F5288" i="2"/>
  <c r="D5289" i="2"/>
  <c r="E5289" i="2" s="1"/>
  <c r="F5289" i="2"/>
  <c r="D5290" i="2"/>
  <c r="E5290" i="2" s="1"/>
  <c r="F5290" i="2"/>
  <c r="D5291" i="2"/>
  <c r="E5291" i="2" s="1"/>
  <c r="F5291" i="2"/>
  <c r="D5292" i="2"/>
  <c r="E5292" i="2" s="1"/>
  <c r="F5292" i="2"/>
  <c r="D5293" i="2"/>
  <c r="E5293" i="2" s="1"/>
  <c r="F5293" i="2"/>
  <c r="D5294" i="2"/>
  <c r="E5294" i="2" s="1"/>
  <c r="F5294" i="2"/>
  <c r="D5295" i="2"/>
  <c r="E5295" i="2" s="1"/>
  <c r="F5295" i="2"/>
  <c r="D5296" i="2"/>
  <c r="E5296" i="2" s="1"/>
  <c r="F5296" i="2"/>
  <c r="D5297" i="2"/>
  <c r="E5297" i="2" s="1"/>
  <c r="F5297" i="2"/>
  <c r="D5298" i="2"/>
  <c r="E5298" i="2" s="1"/>
  <c r="F5298" i="2"/>
  <c r="D5299" i="2"/>
  <c r="E5299" i="2" s="1"/>
  <c r="F5299" i="2"/>
  <c r="D5300" i="2"/>
  <c r="E5300" i="2" s="1"/>
  <c r="F5300" i="2"/>
  <c r="D5301" i="2"/>
  <c r="E5301" i="2" s="1"/>
  <c r="F5301" i="2"/>
  <c r="D5302" i="2"/>
  <c r="E5302" i="2" s="1"/>
  <c r="F5302" i="2"/>
  <c r="D5303" i="2"/>
  <c r="E5303" i="2" s="1"/>
  <c r="F5303" i="2"/>
  <c r="D5304" i="2"/>
  <c r="E5304" i="2" s="1"/>
  <c r="F5304" i="2"/>
  <c r="D5305" i="2"/>
  <c r="E5305" i="2" s="1"/>
  <c r="F5305" i="2"/>
  <c r="D5306" i="2"/>
  <c r="E5306" i="2" s="1"/>
  <c r="F5306" i="2"/>
  <c r="D5307" i="2"/>
  <c r="E5307" i="2" s="1"/>
  <c r="F5307" i="2"/>
  <c r="D5308" i="2"/>
  <c r="E5308" i="2" s="1"/>
  <c r="F5308" i="2"/>
  <c r="D5309" i="2"/>
  <c r="E5309" i="2" s="1"/>
  <c r="F5309" i="2"/>
  <c r="D5310" i="2"/>
  <c r="E5310" i="2" s="1"/>
  <c r="F5310" i="2"/>
  <c r="D5311" i="2"/>
  <c r="E5311" i="2" s="1"/>
  <c r="F5311" i="2"/>
  <c r="D5312" i="2"/>
  <c r="E5312" i="2" s="1"/>
  <c r="F5312" i="2"/>
  <c r="D5313" i="2"/>
  <c r="E5313" i="2" s="1"/>
  <c r="F5313" i="2"/>
  <c r="D5314" i="2"/>
  <c r="E5314" i="2" s="1"/>
  <c r="F5314" i="2"/>
  <c r="D5315" i="2"/>
  <c r="E5315" i="2" s="1"/>
  <c r="F5315" i="2"/>
  <c r="D5316" i="2"/>
  <c r="E5316" i="2" s="1"/>
  <c r="F5316" i="2"/>
  <c r="D5317" i="2"/>
  <c r="E5317" i="2" s="1"/>
  <c r="F5317" i="2"/>
  <c r="D5318" i="2"/>
  <c r="E5318" i="2" s="1"/>
  <c r="F5318" i="2"/>
  <c r="D5319" i="2"/>
  <c r="E5319" i="2" s="1"/>
  <c r="F5319" i="2"/>
  <c r="D5320" i="2"/>
  <c r="E5320" i="2" s="1"/>
  <c r="F5320" i="2"/>
  <c r="D5321" i="2"/>
  <c r="E5321" i="2" s="1"/>
  <c r="F5321" i="2"/>
  <c r="D5322" i="2"/>
  <c r="E5322" i="2" s="1"/>
  <c r="F5322" i="2"/>
  <c r="D5323" i="2"/>
  <c r="E5323" i="2" s="1"/>
  <c r="F5323" i="2"/>
  <c r="D5324" i="2"/>
  <c r="E5324" i="2" s="1"/>
  <c r="F5324" i="2"/>
  <c r="D5325" i="2"/>
  <c r="E5325" i="2" s="1"/>
  <c r="F5325" i="2"/>
  <c r="D5326" i="2"/>
  <c r="E5326" i="2" s="1"/>
  <c r="F5326" i="2"/>
  <c r="D5327" i="2"/>
  <c r="E5327" i="2" s="1"/>
  <c r="F5327" i="2"/>
  <c r="D5328" i="2"/>
  <c r="E5328" i="2" s="1"/>
  <c r="F5328" i="2"/>
  <c r="D5329" i="2"/>
  <c r="E5329" i="2" s="1"/>
  <c r="F5329" i="2"/>
  <c r="D5330" i="2"/>
  <c r="E5330" i="2" s="1"/>
  <c r="F5330" i="2"/>
  <c r="D5331" i="2"/>
  <c r="E5331" i="2" s="1"/>
  <c r="F5331" i="2"/>
  <c r="D5332" i="2"/>
  <c r="E5332" i="2" s="1"/>
  <c r="F5332" i="2"/>
  <c r="D5333" i="2"/>
  <c r="E5333" i="2" s="1"/>
  <c r="F5333" i="2"/>
  <c r="D5334" i="2"/>
  <c r="E5334" i="2" s="1"/>
  <c r="F5334" i="2"/>
  <c r="D5335" i="2"/>
  <c r="E5335" i="2" s="1"/>
  <c r="F5335" i="2"/>
  <c r="D5336" i="2"/>
  <c r="E5336" i="2" s="1"/>
  <c r="F5336" i="2"/>
  <c r="D5337" i="2"/>
  <c r="E5337" i="2" s="1"/>
  <c r="F5337" i="2"/>
  <c r="D5338" i="2"/>
  <c r="E5338" i="2" s="1"/>
  <c r="F5338" i="2"/>
  <c r="D5339" i="2"/>
  <c r="E5339" i="2" s="1"/>
  <c r="F5339" i="2"/>
  <c r="D5340" i="2"/>
  <c r="E5340" i="2" s="1"/>
  <c r="F5340" i="2"/>
  <c r="D5341" i="2"/>
  <c r="E5341" i="2" s="1"/>
  <c r="F5341" i="2"/>
  <c r="D5342" i="2"/>
  <c r="E5342" i="2" s="1"/>
  <c r="F5342" i="2"/>
  <c r="D5343" i="2"/>
  <c r="E5343" i="2" s="1"/>
  <c r="F5343" i="2"/>
  <c r="D5344" i="2"/>
  <c r="E5344" i="2" s="1"/>
  <c r="F5344" i="2"/>
  <c r="D5345" i="2"/>
  <c r="E5345" i="2" s="1"/>
  <c r="F5345" i="2"/>
  <c r="D5346" i="2"/>
  <c r="E5346" i="2" s="1"/>
  <c r="F5346" i="2"/>
  <c r="D5347" i="2"/>
  <c r="E5347" i="2" s="1"/>
  <c r="F5347" i="2"/>
  <c r="D5348" i="2"/>
  <c r="E5348" i="2" s="1"/>
  <c r="F5348" i="2"/>
  <c r="D5349" i="2"/>
  <c r="E5349" i="2" s="1"/>
  <c r="F5349" i="2"/>
  <c r="D5350" i="2"/>
  <c r="E5350" i="2" s="1"/>
  <c r="F5350" i="2"/>
  <c r="D5351" i="2"/>
  <c r="E5351" i="2" s="1"/>
  <c r="F5351" i="2"/>
  <c r="D5352" i="2"/>
  <c r="E5352" i="2" s="1"/>
  <c r="F5352" i="2"/>
  <c r="D5353" i="2"/>
  <c r="E5353" i="2" s="1"/>
  <c r="F5353" i="2"/>
  <c r="D5354" i="2"/>
  <c r="E5354" i="2" s="1"/>
  <c r="F5354" i="2"/>
  <c r="D5355" i="2"/>
  <c r="E5355" i="2" s="1"/>
  <c r="F5355" i="2"/>
  <c r="D5356" i="2"/>
  <c r="E5356" i="2" s="1"/>
  <c r="F5356" i="2"/>
  <c r="D5357" i="2"/>
  <c r="E5357" i="2" s="1"/>
  <c r="F5357" i="2"/>
  <c r="D5358" i="2"/>
  <c r="E5358" i="2" s="1"/>
  <c r="F5358" i="2"/>
  <c r="D5359" i="2"/>
  <c r="E5359" i="2" s="1"/>
  <c r="F5359" i="2"/>
  <c r="D5360" i="2"/>
  <c r="E5360" i="2" s="1"/>
  <c r="F5360" i="2"/>
  <c r="D5361" i="2"/>
  <c r="E5361" i="2" s="1"/>
  <c r="F5361" i="2"/>
  <c r="D5362" i="2"/>
  <c r="E5362" i="2" s="1"/>
  <c r="F5362" i="2"/>
  <c r="D5363" i="2"/>
  <c r="E5363" i="2" s="1"/>
  <c r="F5363" i="2"/>
  <c r="D5364" i="2"/>
  <c r="E5364" i="2" s="1"/>
  <c r="F5364" i="2"/>
  <c r="D5365" i="2"/>
  <c r="E5365" i="2" s="1"/>
  <c r="F5365" i="2"/>
  <c r="D5366" i="2"/>
  <c r="E5366" i="2" s="1"/>
  <c r="F5366" i="2"/>
  <c r="D5367" i="2"/>
  <c r="E5367" i="2" s="1"/>
  <c r="F5367" i="2"/>
  <c r="D5368" i="2"/>
  <c r="E5368" i="2" s="1"/>
  <c r="F5368" i="2"/>
  <c r="D5369" i="2"/>
  <c r="E5369" i="2" s="1"/>
  <c r="F5369" i="2"/>
  <c r="D5370" i="2"/>
  <c r="E5370" i="2" s="1"/>
  <c r="F5370" i="2"/>
  <c r="D5371" i="2"/>
  <c r="E5371" i="2" s="1"/>
  <c r="F5371" i="2"/>
  <c r="D5372" i="2"/>
  <c r="E5372" i="2" s="1"/>
  <c r="F5372" i="2"/>
  <c r="D5373" i="2"/>
  <c r="E5373" i="2" s="1"/>
  <c r="F5373" i="2"/>
  <c r="D5374" i="2"/>
  <c r="E5374" i="2" s="1"/>
  <c r="F5374" i="2"/>
  <c r="D5375" i="2"/>
  <c r="E5375" i="2" s="1"/>
  <c r="F5375" i="2"/>
  <c r="D5376" i="2"/>
  <c r="E5376" i="2" s="1"/>
  <c r="F5376" i="2"/>
  <c r="D5377" i="2"/>
  <c r="E5377" i="2" s="1"/>
  <c r="F5377" i="2"/>
  <c r="D5378" i="2"/>
  <c r="E5378" i="2" s="1"/>
  <c r="F5378" i="2"/>
  <c r="D5379" i="2"/>
  <c r="E5379" i="2" s="1"/>
  <c r="F5379" i="2"/>
  <c r="D5380" i="2"/>
  <c r="E5380" i="2" s="1"/>
  <c r="F5380" i="2"/>
  <c r="D5381" i="2"/>
  <c r="E5381" i="2" s="1"/>
  <c r="F5381" i="2"/>
  <c r="D5382" i="2"/>
  <c r="E5382" i="2" s="1"/>
  <c r="F5382" i="2"/>
  <c r="D5383" i="2"/>
  <c r="E5383" i="2" s="1"/>
  <c r="F5383" i="2"/>
  <c r="D5384" i="2"/>
  <c r="E5384" i="2" s="1"/>
  <c r="F5384" i="2"/>
  <c r="D5385" i="2"/>
  <c r="E5385" i="2" s="1"/>
  <c r="F5385" i="2"/>
  <c r="D5386" i="2"/>
  <c r="E5386" i="2" s="1"/>
  <c r="F5386" i="2"/>
  <c r="D5387" i="2"/>
  <c r="E5387" i="2" s="1"/>
  <c r="F5387" i="2"/>
  <c r="D5388" i="2"/>
  <c r="E5388" i="2" s="1"/>
  <c r="F5388" i="2"/>
  <c r="D5389" i="2"/>
  <c r="E5389" i="2" s="1"/>
  <c r="F5389" i="2"/>
  <c r="D5390" i="2"/>
  <c r="E5390" i="2" s="1"/>
  <c r="F5390" i="2"/>
  <c r="D5391" i="2"/>
  <c r="E5391" i="2" s="1"/>
  <c r="F5391" i="2"/>
  <c r="D5392" i="2"/>
  <c r="E5392" i="2" s="1"/>
  <c r="F5392" i="2"/>
  <c r="D5393" i="2"/>
  <c r="E5393" i="2" s="1"/>
  <c r="F5393" i="2"/>
  <c r="D5394" i="2"/>
  <c r="E5394" i="2" s="1"/>
  <c r="F5394" i="2"/>
  <c r="D5395" i="2"/>
  <c r="E5395" i="2" s="1"/>
  <c r="F5395" i="2"/>
  <c r="D5396" i="2"/>
  <c r="E5396" i="2" s="1"/>
  <c r="F5396" i="2"/>
  <c r="D5397" i="2"/>
  <c r="E5397" i="2" s="1"/>
  <c r="F5397" i="2"/>
  <c r="D5398" i="2"/>
  <c r="E5398" i="2" s="1"/>
  <c r="F5398" i="2"/>
  <c r="D5399" i="2"/>
  <c r="E5399" i="2" s="1"/>
  <c r="F5399" i="2"/>
  <c r="D5400" i="2"/>
  <c r="E5400" i="2" s="1"/>
  <c r="F5400" i="2"/>
  <c r="D5401" i="2"/>
  <c r="E5401" i="2" s="1"/>
  <c r="F5401" i="2"/>
  <c r="D5402" i="2"/>
  <c r="E5402" i="2" s="1"/>
  <c r="F5402" i="2"/>
  <c r="D5403" i="2"/>
  <c r="E5403" i="2" s="1"/>
  <c r="F5403" i="2"/>
  <c r="D5404" i="2"/>
  <c r="E5404" i="2" s="1"/>
  <c r="F5404" i="2"/>
  <c r="D5405" i="2"/>
  <c r="E5405" i="2" s="1"/>
  <c r="F5405" i="2"/>
  <c r="D5406" i="2"/>
  <c r="E5406" i="2" s="1"/>
  <c r="F5406" i="2"/>
  <c r="D5407" i="2"/>
  <c r="E5407" i="2" s="1"/>
  <c r="F5407" i="2"/>
  <c r="D5408" i="2"/>
  <c r="E5408" i="2" s="1"/>
  <c r="F5408" i="2"/>
  <c r="D5409" i="2"/>
  <c r="E5409" i="2" s="1"/>
  <c r="F5409" i="2"/>
  <c r="D5410" i="2"/>
  <c r="E5410" i="2" s="1"/>
  <c r="F5410" i="2"/>
  <c r="D5411" i="2"/>
  <c r="E5411" i="2" s="1"/>
  <c r="F5411" i="2"/>
  <c r="D5412" i="2"/>
  <c r="E5412" i="2" s="1"/>
  <c r="F5412" i="2"/>
  <c r="D5413" i="2"/>
  <c r="E5413" i="2" s="1"/>
  <c r="F5413" i="2"/>
  <c r="D5414" i="2"/>
  <c r="E5414" i="2" s="1"/>
  <c r="F5414" i="2"/>
  <c r="D5415" i="2"/>
  <c r="E5415" i="2" s="1"/>
  <c r="F5415" i="2"/>
  <c r="D5416" i="2"/>
  <c r="E5416" i="2" s="1"/>
  <c r="F5416" i="2"/>
  <c r="D5417" i="2"/>
  <c r="E5417" i="2" s="1"/>
  <c r="F5417" i="2"/>
  <c r="D5418" i="2"/>
  <c r="E5418" i="2" s="1"/>
  <c r="F5418" i="2"/>
  <c r="D5419" i="2"/>
  <c r="E5419" i="2" s="1"/>
  <c r="F5419" i="2"/>
  <c r="D5420" i="2"/>
  <c r="E5420" i="2" s="1"/>
  <c r="F5420" i="2"/>
  <c r="D5421" i="2"/>
  <c r="E5421" i="2" s="1"/>
  <c r="F5421" i="2"/>
  <c r="D5422" i="2"/>
  <c r="E5422" i="2" s="1"/>
  <c r="F5422" i="2"/>
  <c r="D5423" i="2"/>
  <c r="E5423" i="2" s="1"/>
  <c r="F5423" i="2"/>
  <c r="D5424" i="2"/>
  <c r="E5424" i="2" s="1"/>
  <c r="F5424" i="2"/>
  <c r="D5425" i="2"/>
  <c r="E5425" i="2" s="1"/>
  <c r="F5425" i="2"/>
  <c r="D5426" i="2"/>
  <c r="E5426" i="2" s="1"/>
  <c r="F5426" i="2"/>
  <c r="D5427" i="2"/>
  <c r="E5427" i="2" s="1"/>
  <c r="F5427" i="2"/>
  <c r="D5428" i="2"/>
  <c r="E5428" i="2" s="1"/>
  <c r="F5428" i="2"/>
  <c r="D5429" i="2"/>
  <c r="E5429" i="2" s="1"/>
  <c r="F5429" i="2"/>
  <c r="D5430" i="2"/>
  <c r="E5430" i="2" s="1"/>
  <c r="F5430" i="2"/>
  <c r="D5431" i="2"/>
  <c r="E5431" i="2" s="1"/>
  <c r="F5431" i="2"/>
  <c r="D5432" i="2"/>
  <c r="E5432" i="2" s="1"/>
  <c r="F5432" i="2"/>
  <c r="D5433" i="2"/>
  <c r="E5433" i="2" s="1"/>
  <c r="F5433" i="2"/>
  <c r="D5434" i="2"/>
  <c r="E5434" i="2" s="1"/>
  <c r="F5434" i="2"/>
  <c r="D5435" i="2"/>
  <c r="E5435" i="2" s="1"/>
  <c r="F5435" i="2"/>
  <c r="D5436" i="2"/>
  <c r="E5436" i="2" s="1"/>
  <c r="F5436" i="2"/>
  <c r="D5437" i="2"/>
  <c r="E5437" i="2" s="1"/>
  <c r="F5437" i="2"/>
  <c r="D5438" i="2"/>
  <c r="E5438" i="2" s="1"/>
  <c r="F5438" i="2"/>
  <c r="D5439" i="2"/>
  <c r="E5439" i="2" s="1"/>
  <c r="F5439" i="2"/>
  <c r="D5440" i="2"/>
  <c r="E5440" i="2" s="1"/>
  <c r="F5440" i="2"/>
  <c r="D5441" i="2"/>
  <c r="E5441" i="2" s="1"/>
  <c r="F5441" i="2"/>
  <c r="D5442" i="2"/>
  <c r="E5442" i="2" s="1"/>
  <c r="F5442" i="2"/>
  <c r="D5443" i="2"/>
  <c r="E5443" i="2" s="1"/>
  <c r="F5443" i="2"/>
  <c r="D5444" i="2"/>
  <c r="E5444" i="2" s="1"/>
  <c r="F5444" i="2"/>
  <c r="D5445" i="2"/>
  <c r="E5445" i="2" s="1"/>
  <c r="F5445" i="2"/>
  <c r="D5446" i="2"/>
  <c r="E5446" i="2" s="1"/>
  <c r="F5446" i="2"/>
  <c r="D5447" i="2"/>
  <c r="E5447" i="2" s="1"/>
  <c r="F5447" i="2"/>
  <c r="D5448" i="2"/>
  <c r="E5448" i="2" s="1"/>
  <c r="F5448" i="2"/>
  <c r="D5449" i="2"/>
  <c r="E5449" i="2" s="1"/>
  <c r="F5449" i="2"/>
  <c r="D5450" i="2"/>
  <c r="E5450" i="2" s="1"/>
  <c r="F5450" i="2"/>
  <c r="D5451" i="2"/>
  <c r="E5451" i="2" s="1"/>
  <c r="F5451" i="2"/>
  <c r="D5452" i="2"/>
  <c r="E5452" i="2" s="1"/>
  <c r="F5452" i="2"/>
  <c r="D5453" i="2"/>
  <c r="E5453" i="2" s="1"/>
  <c r="F5453" i="2"/>
  <c r="D5454" i="2"/>
  <c r="E5454" i="2" s="1"/>
  <c r="F5454" i="2"/>
  <c r="D5455" i="2"/>
  <c r="E5455" i="2" s="1"/>
  <c r="F5455" i="2"/>
  <c r="D5456" i="2"/>
  <c r="E5456" i="2" s="1"/>
  <c r="F5456" i="2"/>
  <c r="D5457" i="2"/>
  <c r="E5457" i="2" s="1"/>
  <c r="F5457" i="2"/>
  <c r="D5458" i="2"/>
  <c r="E5458" i="2" s="1"/>
  <c r="F5458" i="2"/>
  <c r="D5459" i="2"/>
  <c r="E5459" i="2" s="1"/>
  <c r="F5459" i="2"/>
  <c r="D5460" i="2"/>
  <c r="E5460" i="2" s="1"/>
  <c r="F5460" i="2"/>
  <c r="D5461" i="2"/>
  <c r="E5461" i="2" s="1"/>
  <c r="F5461" i="2"/>
  <c r="D5462" i="2"/>
  <c r="E5462" i="2" s="1"/>
  <c r="F5462" i="2"/>
  <c r="D5463" i="2"/>
  <c r="E5463" i="2" s="1"/>
  <c r="F5463" i="2"/>
  <c r="D5464" i="2"/>
  <c r="E5464" i="2" s="1"/>
  <c r="F5464" i="2"/>
  <c r="D5465" i="2"/>
  <c r="E5465" i="2" s="1"/>
  <c r="F5465" i="2"/>
  <c r="D5466" i="2"/>
  <c r="E5466" i="2" s="1"/>
  <c r="F5466" i="2"/>
  <c r="D5467" i="2"/>
  <c r="E5467" i="2" s="1"/>
  <c r="F5467" i="2"/>
  <c r="D5468" i="2"/>
  <c r="E5468" i="2" s="1"/>
  <c r="F5468" i="2"/>
  <c r="D5469" i="2"/>
  <c r="E5469" i="2" s="1"/>
  <c r="F5469" i="2"/>
  <c r="D5470" i="2"/>
  <c r="E5470" i="2" s="1"/>
  <c r="F5470" i="2"/>
  <c r="D5471" i="2"/>
  <c r="E5471" i="2" s="1"/>
  <c r="F5471" i="2"/>
  <c r="D5472" i="2"/>
  <c r="E5472" i="2" s="1"/>
  <c r="F5472" i="2"/>
  <c r="D5473" i="2"/>
  <c r="E5473" i="2" s="1"/>
  <c r="F5473" i="2"/>
  <c r="D5474" i="2"/>
  <c r="E5474" i="2" s="1"/>
  <c r="F5474" i="2"/>
  <c r="D5475" i="2"/>
  <c r="E5475" i="2" s="1"/>
  <c r="F5475" i="2"/>
  <c r="D5476" i="2"/>
  <c r="E5476" i="2" s="1"/>
  <c r="F5476" i="2"/>
  <c r="D5477" i="2"/>
  <c r="E5477" i="2" s="1"/>
  <c r="F5477" i="2"/>
  <c r="D5478" i="2"/>
  <c r="E5478" i="2" s="1"/>
  <c r="F5478" i="2"/>
  <c r="D5479" i="2"/>
  <c r="E5479" i="2" s="1"/>
  <c r="F5479" i="2"/>
  <c r="D5480" i="2"/>
  <c r="E5480" i="2" s="1"/>
  <c r="F5480" i="2"/>
  <c r="D5481" i="2"/>
  <c r="E5481" i="2" s="1"/>
  <c r="F5481" i="2"/>
  <c r="D5482" i="2"/>
  <c r="E5482" i="2" s="1"/>
  <c r="F5482" i="2"/>
  <c r="D5483" i="2"/>
  <c r="E5483" i="2" s="1"/>
  <c r="F5483" i="2"/>
  <c r="D5484" i="2"/>
  <c r="E5484" i="2" s="1"/>
  <c r="F5484" i="2"/>
  <c r="D5485" i="2"/>
  <c r="E5485" i="2" s="1"/>
  <c r="F5485" i="2"/>
  <c r="D5486" i="2"/>
  <c r="E5486" i="2" s="1"/>
  <c r="F5486" i="2"/>
  <c r="D5487" i="2"/>
  <c r="E5487" i="2" s="1"/>
  <c r="F5487" i="2"/>
  <c r="D5488" i="2"/>
  <c r="E5488" i="2" s="1"/>
  <c r="F5488" i="2"/>
  <c r="D5489" i="2"/>
  <c r="E5489" i="2" s="1"/>
  <c r="F5489" i="2"/>
  <c r="D5490" i="2"/>
  <c r="E5490" i="2" s="1"/>
  <c r="F5490" i="2"/>
  <c r="D5491" i="2"/>
  <c r="E5491" i="2" s="1"/>
  <c r="F5491" i="2"/>
  <c r="D5492" i="2"/>
  <c r="E5492" i="2" s="1"/>
  <c r="F5492" i="2"/>
  <c r="D5493" i="2"/>
  <c r="E5493" i="2" s="1"/>
  <c r="F5493" i="2"/>
  <c r="D5494" i="2"/>
  <c r="E5494" i="2" s="1"/>
  <c r="F5494" i="2"/>
  <c r="D5495" i="2"/>
  <c r="E5495" i="2" s="1"/>
  <c r="F5495" i="2"/>
  <c r="D5496" i="2"/>
  <c r="E5496" i="2" s="1"/>
  <c r="F5496" i="2"/>
  <c r="D5497" i="2"/>
  <c r="E5497" i="2" s="1"/>
  <c r="F5497" i="2"/>
  <c r="D5498" i="2"/>
  <c r="E5498" i="2" s="1"/>
  <c r="F5498" i="2"/>
  <c r="D5499" i="2"/>
  <c r="E5499" i="2" s="1"/>
  <c r="F5499" i="2"/>
  <c r="D5500" i="2"/>
  <c r="E5500" i="2" s="1"/>
  <c r="F5500" i="2"/>
  <c r="D5501" i="2"/>
  <c r="E5501" i="2" s="1"/>
  <c r="F5501" i="2"/>
  <c r="D5502" i="2"/>
  <c r="E5502" i="2" s="1"/>
  <c r="F5502" i="2"/>
  <c r="D5503" i="2"/>
  <c r="E5503" i="2" s="1"/>
  <c r="F5503" i="2"/>
  <c r="D5504" i="2"/>
  <c r="E5504" i="2" s="1"/>
  <c r="F5504" i="2"/>
  <c r="D5505" i="2"/>
  <c r="E5505" i="2" s="1"/>
  <c r="F5505" i="2"/>
  <c r="D5506" i="2"/>
  <c r="E5506" i="2" s="1"/>
  <c r="F5506" i="2"/>
  <c r="D5507" i="2"/>
  <c r="E5507" i="2" s="1"/>
  <c r="F5507" i="2"/>
  <c r="D5508" i="2"/>
  <c r="E5508" i="2" s="1"/>
  <c r="F5508" i="2"/>
  <c r="D5509" i="2"/>
  <c r="E5509" i="2" s="1"/>
  <c r="F5509" i="2"/>
  <c r="D5510" i="2"/>
  <c r="E5510" i="2" s="1"/>
  <c r="F5510" i="2"/>
  <c r="D5511" i="2"/>
  <c r="E5511" i="2" s="1"/>
  <c r="F5511" i="2"/>
  <c r="D5512" i="2"/>
  <c r="E5512" i="2" s="1"/>
  <c r="F5512" i="2"/>
  <c r="D5513" i="2"/>
  <c r="E5513" i="2" s="1"/>
  <c r="F5513" i="2"/>
  <c r="D5514" i="2"/>
  <c r="E5514" i="2" s="1"/>
  <c r="F5514" i="2"/>
  <c r="D5515" i="2"/>
  <c r="E5515" i="2" s="1"/>
  <c r="F5515" i="2"/>
  <c r="D5516" i="2"/>
  <c r="E5516" i="2" s="1"/>
  <c r="F5516" i="2"/>
  <c r="D5517" i="2"/>
  <c r="E5517" i="2" s="1"/>
  <c r="F5517" i="2"/>
  <c r="D5518" i="2"/>
  <c r="E5518" i="2" s="1"/>
  <c r="F5518" i="2"/>
  <c r="D5519" i="2"/>
  <c r="E5519" i="2" s="1"/>
  <c r="F5519" i="2"/>
  <c r="D5520" i="2"/>
  <c r="E5520" i="2" s="1"/>
  <c r="F5520" i="2"/>
  <c r="D5521" i="2"/>
  <c r="E5521" i="2" s="1"/>
  <c r="F5521" i="2"/>
  <c r="D5522" i="2"/>
  <c r="E5522" i="2" s="1"/>
  <c r="F5522" i="2"/>
  <c r="D5523" i="2"/>
  <c r="E5523" i="2" s="1"/>
  <c r="F5523" i="2"/>
  <c r="D5524" i="2"/>
  <c r="E5524" i="2" s="1"/>
  <c r="F5524" i="2"/>
  <c r="D5525" i="2"/>
  <c r="E5525" i="2" s="1"/>
  <c r="F5525" i="2"/>
  <c r="D5526" i="2"/>
  <c r="E5526" i="2" s="1"/>
  <c r="F5526" i="2"/>
  <c r="D5527" i="2"/>
  <c r="E5527" i="2" s="1"/>
  <c r="F5527" i="2"/>
  <c r="D5528" i="2"/>
  <c r="E5528" i="2" s="1"/>
  <c r="F5528" i="2"/>
  <c r="D2" i="2"/>
  <c r="E2" i="2" s="1"/>
  <c r="H509" i="2" l="1"/>
  <c r="H525" i="2"/>
  <c r="H541" i="2"/>
  <c r="H557" i="2"/>
  <c r="H573" i="2"/>
  <c r="H589" i="2"/>
  <c r="H605" i="2"/>
  <c r="H621" i="2"/>
  <c r="H637" i="2"/>
  <c r="H653" i="2"/>
  <c r="H669" i="2"/>
  <c r="H685" i="2"/>
  <c r="H701" i="2"/>
  <c r="H717" i="2"/>
  <c r="H733" i="2"/>
  <c r="H749" i="2"/>
  <c r="H765" i="2"/>
  <c r="H781" i="2"/>
  <c r="H797" i="2"/>
  <c r="H813" i="2"/>
  <c r="H829" i="2"/>
  <c r="H845" i="2"/>
  <c r="H861" i="2"/>
  <c r="H877" i="2"/>
  <c r="H893" i="2"/>
  <c r="H909" i="2"/>
  <c r="H925" i="2"/>
  <c r="H941" i="2"/>
  <c r="H957" i="2"/>
  <c r="H973" i="2"/>
  <c r="H989" i="2"/>
  <c r="H1005" i="2"/>
  <c r="H1021" i="2"/>
  <c r="H1037" i="2"/>
  <c r="H1053" i="2"/>
  <c r="H1069" i="2"/>
  <c r="H1085" i="2"/>
  <c r="H1101" i="2"/>
  <c r="H1117" i="2"/>
  <c r="H1133" i="2"/>
  <c r="H1149" i="2"/>
  <c r="H1165" i="2"/>
  <c r="H1181" i="2"/>
  <c r="H1197" i="2"/>
  <c r="H1213" i="2"/>
  <c r="H1293" i="2"/>
  <c r="H512" i="2"/>
  <c r="H528" i="2"/>
  <c r="H544" i="2"/>
  <c r="H560" i="2"/>
  <c r="H576" i="2"/>
  <c r="H592" i="2"/>
  <c r="H608" i="2"/>
  <c r="H624" i="2"/>
  <c r="H640" i="2"/>
  <c r="H656" i="2"/>
  <c r="H672" i="2"/>
  <c r="H688" i="2"/>
  <c r="H704" i="2"/>
  <c r="H720" i="2"/>
  <c r="H736" i="2"/>
  <c r="H752" i="2"/>
  <c r="H768" i="2"/>
  <c r="H784" i="2"/>
  <c r="H800" i="2"/>
  <c r="H816" i="2"/>
  <c r="H832" i="2"/>
  <c r="H848" i="2"/>
  <c r="H864" i="2"/>
  <c r="H880" i="2"/>
  <c r="H896" i="2"/>
  <c r="H912" i="2"/>
  <c r="H928" i="2"/>
  <c r="H944" i="2"/>
  <c r="H960" i="2"/>
  <c r="H976" i="2"/>
  <c r="H992" i="2"/>
  <c r="H1008" i="2"/>
  <c r="H1024" i="2"/>
  <c r="H1040" i="2"/>
  <c r="H1056" i="2"/>
  <c r="H1072" i="2"/>
  <c r="H1088" i="2"/>
  <c r="H1104" i="2"/>
  <c r="H1120" i="2"/>
  <c r="H1136" i="2"/>
  <c r="H1152" i="2"/>
  <c r="H1168" i="2"/>
  <c r="H1184" i="2"/>
  <c r="H1200" i="2"/>
  <c r="H1216" i="2"/>
  <c r="H1232" i="2"/>
  <c r="H1248" i="2"/>
  <c r="H1264" i="2"/>
  <c r="H513" i="2"/>
  <c r="H529" i="2"/>
  <c r="H545" i="2"/>
  <c r="H561" i="2"/>
  <c r="H577" i="2"/>
  <c r="H593" i="2"/>
  <c r="H609" i="2"/>
  <c r="H625" i="2"/>
  <c r="H641" i="2"/>
  <c r="H657" i="2"/>
  <c r="H673" i="2"/>
  <c r="H689" i="2"/>
  <c r="H705" i="2"/>
  <c r="H721" i="2"/>
  <c r="H737" i="2"/>
  <c r="H753" i="2"/>
  <c r="H769" i="2"/>
  <c r="H785" i="2"/>
  <c r="H801" i="2"/>
  <c r="H817" i="2"/>
  <c r="H833" i="2"/>
  <c r="H849" i="2"/>
  <c r="H865" i="2"/>
  <c r="H881" i="2"/>
  <c r="H897" i="2"/>
  <c r="H913" i="2"/>
  <c r="H929" i="2"/>
  <c r="H945" i="2"/>
  <c r="H961" i="2"/>
  <c r="H977" i="2"/>
  <c r="H993" i="2"/>
  <c r="H1009" i="2"/>
  <c r="H1025" i="2"/>
  <c r="H1041" i="2"/>
  <c r="H1057" i="2"/>
  <c r="H1073" i="2"/>
  <c r="H1089" i="2"/>
  <c r="H1105" i="2"/>
  <c r="H1121" i="2"/>
  <c r="H1137" i="2"/>
  <c r="H1153" i="2"/>
  <c r="H1169" i="2"/>
  <c r="H4794" i="2"/>
  <c r="H4793" i="2"/>
  <c r="H4811" i="2"/>
  <c r="H4845" i="2"/>
  <c r="H515" i="2"/>
  <c r="H531" i="2"/>
  <c r="H547" i="2"/>
  <c r="H563" i="2"/>
  <c r="H579" i="2"/>
  <c r="H595" i="2"/>
  <c r="H611" i="2"/>
  <c r="H627" i="2"/>
  <c r="H643" i="2"/>
  <c r="H659" i="2"/>
  <c r="H675" i="2"/>
  <c r="H691" i="2"/>
  <c r="H707" i="2"/>
  <c r="H723" i="2"/>
  <c r="H739" i="2"/>
  <c r="H755" i="2"/>
  <c r="H771" i="2"/>
  <c r="H787" i="2"/>
  <c r="H803" i="2"/>
  <c r="H819" i="2"/>
  <c r="H835" i="2"/>
  <c r="H851" i="2"/>
  <c r="H867" i="2"/>
  <c r="H883" i="2"/>
  <c r="H899" i="2"/>
  <c r="H915" i="2"/>
  <c r="H931" i="2"/>
  <c r="H947" i="2"/>
  <c r="H963" i="2"/>
  <c r="H979" i="2"/>
  <c r="H995" i="2"/>
  <c r="H1011" i="2"/>
  <c r="H1027" i="2"/>
  <c r="H1043" i="2"/>
  <c r="H1059" i="2"/>
  <c r="H1075" i="2"/>
  <c r="H1091" i="2"/>
  <c r="H1107" i="2"/>
  <c r="H1123" i="2"/>
  <c r="H1139" i="2"/>
  <c r="H1155" i="2"/>
  <c r="H1171" i="2"/>
  <c r="H1187" i="2"/>
  <c r="H1203" i="2"/>
  <c r="H1219" i="2"/>
  <c r="H1235" i="2"/>
  <c r="H1251" i="2"/>
  <c r="H1267" i="2"/>
  <c r="H1283" i="2"/>
  <c r="H1300" i="2"/>
  <c r="H1316" i="2"/>
  <c r="H1332" i="2"/>
  <c r="H1348" i="2"/>
  <c r="H1364" i="2"/>
  <c r="H1380" i="2"/>
  <c r="H1396" i="2"/>
  <c r="H1412" i="2"/>
  <c r="H1428" i="2"/>
  <c r="H1444" i="2"/>
  <c r="H1460" i="2"/>
  <c r="H1476" i="2"/>
  <c r="H1492" i="2"/>
  <c r="H1508" i="2"/>
  <c r="H1524" i="2"/>
  <c r="H1540" i="2"/>
  <c r="H1556" i="2"/>
  <c r="H1589" i="2"/>
  <c r="H1605" i="2"/>
  <c r="H1621" i="2"/>
  <c r="H1637" i="2"/>
  <c r="H1653" i="2"/>
  <c r="H1669" i="2"/>
  <c r="H1685" i="2"/>
  <c r="H1701" i="2"/>
  <c r="H1717" i="2"/>
  <c r="H1733" i="2"/>
  <c r="H1749" i="2"/>
  <c r="H1765" i="2"/>
  <c r="H1781" i="2"/>
  <c r="H1797" i="2"/>
  <c r="H1813" i="2"/>
  <c r="H1829" i="2"/>
  <c r="H1845" i="2"/>
  <c r="H1861" i="2"/>
  <c r="H1877" i="2"/>
  <c r="H1893" i="2"/>
  <c r="H1909" i="2"/>
  <c r="H1925" i="2"/>
  <c r="H1941" i="2"/>
  <c r="H1957" i="2"/>
  <c r="H1973" i="2"/>
  <c r="H1989" i="2"/>
  <c r="H2005" i="2"/>
  <c r="H2021" i="2"/>
  <c r="H2037" i="2"/>
  <c r="H2053" i="2"/>
  <c r="H2069" i="2"/>
  <c r="H2085" i="2"/>
  <c r="H2101" i="2"/>
  <c r="H2117" i="2"/>
  <c r="H2133" i="2"/>
  <c r="H2149" i="2"/>
  <c r="H2165" i="2"/>
  <c r="H2181" i="2"/>
  <c r="H2197" i="2"/>
  <c r="H2213" i="2"/>
  <c r="H2229" i="2"/>
  <c r="H2245" i="2"/>
  <c r="H2261" i="2"/>
  <c r="H2277" i="2"/>
  <c r="H2293" i="2"/>
  <c r="H2309" i="2"/>
  <c r="H2325" i="2"/>
  <c r="H2341" i="2"/>
  <c r="H2357" i="2"/>
  <c r="H2373" i="2"/>
  <c r="H2389" i="2"/>
  <c r="H2405" i="2"/>
  <c r="H2421" i="2"/>
  <c r="H2437" i="2"/>
  <c r="H2453" i="2"/>
  <c r="H2469" i="2"/>
  <c r="H2485" i="2"/>
  <c r="H2501" i="2"/>
  <c r="H2517" i="2"/>
  <c r="H2533" i="2"/>
  <c r="H2549" i="2"/>
  <c r="H2565" i="2"/>
  <c r="H2581" i="2"/>
  <c r="H2597" i="2"/>
  <c r="H2613" i="2"/>
  <c r="H2629" i="2"/>
  <c r="H2645" i="2"/>
  <c r="H2661" i="2"/>
  <c r="H2677" i="2"/>
  <c r="H2693" i="2"/>
  <c r="H2709" i="2"/>
  <c r="H2725" i="2"/>
  <c r="H517" i="2"/>
  <c r="H533" i="2"/>
  <c r="H549" i="2"/>
  <c r="H565" i="2"/>
  <c r="H581" i="2"/>
  <c r="H597" i="2"/>
  <c r="H613" i="2"/>
  <c r="H629" i="2"/>
  <c r="H645" i="2"/>
  <c r="H661" i="2"/>
  <c r="H677" i="2"/>
  <c r="H693" i="2"/>
  <c r="H709" i="2"/>
  <c r="H725" i="2"/>
  <c r="H741" i="2"/>
  <c r="H757" i="2"/>
  <c r="H773" i="2"/>
  <c r="H789" i="2"/>
  <c r="H805" i="2"/>
  <c r="H821" i="2"/>
  <c r="H837" i="2"/>
  <c r="H853" i="2"/>
  <c r="H869" i="2"/>
  <c r="H885" i="2"/>
  <c r="H901" i="2"/>
  <c r="H917" i="2"/>
  <c r="H933" i="2"/>
  <c r="H949" i="2"/>
  <c r="H965" i="2"/>
  <c r="H981" i="2"/>
  <c r="H997" i="2"/>
  <c r="H1013" i="2"/>
  <c r="H1029" i="2"/>
  <c r="H1045" i="2"/>
  <c r="H1061" i="2"/>
  <c r="H1077" i="2"/>
  <c r="H1093" i="2"/>
  <c r="H1109" i="2"/>
  <c r="H1125" i="2"/>
  <c r="H1141" i="2"/>
  <c r="H1157" i="2"/>
  <c r="H1173" i="2"/>
  <c r="H1189" i="2"/>
  <c r="H1205" i="2"/>
  <c r="H1221" i="2"/>
  <c r="H1237" i="2"/>
  <c r="H1253" i="2"/>
  <c r="H1269" i="2"/>
  <c r="H1302" i="2"/>
  <c r="H1318" i="2"/>
  <c r="H1334" i="2"/>
  <c r="H3782" i="2"/>
  <c r="H4214" i="2"/>
  <c r="H4278" i="2"/>
  <c r="H4377" i="2"/>
  <c r="H4585" i="2"/>
  <c r="G9" i="2"/>
  <c r="H19" i="2"/>
  <c r="H518" i="2"/>
  <c r="H534" i="2"/>
  <c r="H550" i="2"/>
  <c r="H566" i="2"/>
  <c r="H582" i="2"/>
  <c r="H598" i="2"/>
  <c r="H614" i="2"/>
  <c r="H630" i="2"/>
  <c r="H646" i="2"/>
  <c r="H662" i="2"/>
  <c r="H678" i="2"/>
  <c r="H694" i="2"/>
  <c r="H710" i="2"/>
  <c r="H726" i="2"/>
  <c r="H742" i="2"/>
  <c r="H758" i="2"/>
  <c r="H774" i="2"/>
  <c r="H790" i="2"/>
  <c r="H806" i="2"/>
  <c r="H822" i="2"/>
  <c r="H838" i="2"/>
  <c r="H854" i="2"/>
  <c r="H870" i="2"/>
  <c r="H886" i="2"/>
  <c r="H902" i="2"/>
  <c r="H918" i="2"/>
  <c r="H934" i="2"/>
  <c r="H950" i="2"/>
  <c r="H966" i="2"/>
  <c r="H982" i="2"/>
  <c r="H998" i="2"/>
  <c r="H1014" i="2"/>
  <c r="H1030" i="2"/>
  <c r="H1046" i="2"/>
  <c r="H1062" i="2"/>
  <c r="H1078" i="2"/>
  <c r="H1094" i="2"/>
  <c r="H1110" i="2"/>
  <c r="H1126" i="2"/>
  <c r="H1142" i="2"/>
  <c r="H1158" i="2"/>
  <c r="H1174" i="2"/>
  <c r="H1190" i="2"/>
  <c r="H1206" i="2"/>
  <c r="H1222" i="2"/>
  <c r="H1238" i="2"/>
  <c r="H1254" i="2"/>
  <c r="H1270" i="2"/>
  <c r="H1303" i="2"/>
  <c r="H1319" i="2"/>
  <c r="H1335" i="2"/>
  <c r="H1351" i="2"/>
  <c r="H1367" i="2"/>
  <c r="H1383" i="2"/>
  <c r="H1399" i="2"/>
  <c r="H1415" i="2"/>
  <c r="H1431" i="2"/>
  <c r="H1447" i="2"/>
  <c r="H1463" i="2"/>
  <c r="H1479" i="2"/>
  <c r="H1495" i="2"/>
  <c r="H1511" i="2"/>
  <c r="H1527" i="2"/>
  <c r="H1543" i="2"/>
  <c r="H1559" i="2"/>
  <c r="H1592" i="2"/>
  <c r="H1608" i="2"/>
  <c r="H1624" i="2"/>
  <c r="H1640" i="2"/>
  <c r="H1656" i="2"/>
  <c r="H1672" i="2"/>
  <c r="H1688" i="2"/>
  <c r="H1704" i="2"/>
  <c r="H1720" i="2"/>
  <c r="H1736" i="2"/>
  <c r="H1752" i="2"/>
  <c r="H1768" i="2"/>
  <c r="H1784" i="2"/>
  <c r="H1800" i="2"/>
  <c r="H1816" i="2"/>
  <c r="H1832" i="2"/>
  <c r="H1848" i="2"/>
  <c r="H1864" i="2"/>
  <c r="H1880" i="2"/>
  <c r="H1896" i="2"/>
  <c r="H1912" i="2"/>
  <c r="H1928" i="2"/>
  <c r="H1944" i="2"/>
  <c r="H1960" i="2"/>
  <c r="H1976" i="2"/>
  <c r="H1992" i="2"/>
  <c r="H2008" i="2"/>
  <c r="H2024" i="2"/>
  <c r="H2040" i="2"/>
  <c r="H2056" i="2"/>
  <c r="H2072" i="2"/>
  <c r="H2088" i="2"/>
  <c r="H2104" i="2"/>
  <c r="H2120" i="2"/>
  <c r="H2136" i="2"/>
  <c r="H2152" i="2"/>
  <c r="H2168" i="2"/>
  <c r="H2184" i="2"/>
  <c r="H2200" i="2"/>
  <c r="H2216" i="2"/>
  <c r="H2232" i="2"/>
  <c r="H2248" i="2"/>
  <c r="H2264" i="2"/>
  <c r="H2280" i="2"/>
  <c r="H2296" i="2"/>
  <c r="H2312" i="2"/>
  <c r="H2328" i="2"/>
  <c r="H2344" i="2"/>
  <c r="H2360" i="2"/>
  <c r="H2376" i="2"/>
  <c r="H503" i="2"/>
  <c r="H519" i="2"/>
  <c r="H535" i="2"/>
  <c r="H551" i="2"/>
  <c r="H567" i="2"/>
  <c r="H583" i="2"/>
  <c r="H599" i="2"/>
  <c r="H615" i="2"/>
  <c r="H631" i="2"/>
  <c r="H647" i="2"/>
  <c r="H663" i="2"/>
  <c r="H679" i="2"/>
  <c r="H695" i="2"/>
  <c r="H711" i="2"/>
  <c r="H727" i="2"/>
  <c r="H743" i="2"/>
  <c r="H759" i="2"/>
  <c r="H775" i="2"/>
  <c r="H791" i="2"/>
  <c r="H807" i="2"/>
  <c r="H823" i="2"/>
  <c r="H839" i="2"/>
  <c r="H855" i="2"/>
  <c r="H871" i="2"/>
  <c r="H887" i="2"/>
  <c r="H903" i="2"/>
  <c r="H919" i="2"/>
  <c r="H935" i="2"/>
  <c r="H951" i="2"/>
  <c r="H967" i="2"/>
  <c r="H983" i="2"/>
  <c r="H999" i="2"/>
  <c r="H1015" i="2"/>
  <c r="H1031" i="2"/>
  <c r="H1047" i="2"/>
  <c r="H1063" i="2"/>
  <c r="H1079" i="2"/>
  <c r="H1095" i="2"/>
  <c r="H1111" i="2"/>
  <c r="H1127" i="2"/>
  <c r="H1143" i="2"/>
  <c r="H1159" i="2"/>
  <c r="H1175" i="2"/>
  <c r="H1191" i="2"/>
  <c r="H1207" i="2"/>
  <c r="H1223" i="2"/>
  <c r="H1239" i="2"/>
  <c r="H1255" i="2"/>
  <c r="H1271" i="2"/>
  <c r="H1304" i="2"/>
  <c r="H3305" i="2"/>
  <c r="H4636" i="2"/>
  <c r="H4717" i="2"/>
  <c r="H504" i="2"/>
  <c r="H520" i="2"/>
  <c r="H536" i="2"/>
  <c r="H552" i="2"/>
  <c r="H568" i="2"/>
  <c r="H584" i="2"/>
  <c r="H600" i="2"/>
  <c r="H616" i="2"/>
  <c r="H632" i="2"/>
  <c r="H648" i="2"/>
  <c r="H664" i="2"/>
  <c r="H680" i="2"/>
  <c r="H696" i="2"/>
  <c r="H712" i="2"/>
  <c r="H728" i="2"/>
  <c r="H744" i="2"/>
  <c r="H760" i="2"/>
  <c r="H776" i="2"/>
  <c r="H792" i="2"/>
  <c r="H808" i="2"/>
  <c r="H824" i="2"/>
  <c r="H840" i="2"/>
  <c r="H856" i="2"/>
  <c r="H872" i="2"/>
  <c r="H888" i="2"/>
  <c r="H904" i="2"/>
  <c r="H920" i="2"/>
  <c r="H936" i="2"/>
  <c r="H952" i="2"/>
  <c r="H968" i="2"/>
  <c r="H984" i="2"/>
  <c r="H1000" i="2"/>
  <c r="H1016" i="2"/>
  <c r="H1032" i="2"/>
  <c r="H1048" i="2"/>
  <c r="H1064" i="2"/>
  <c r="H1080" i="2"/>
  <c r="H1096" i="2"/>
  <c r="H1112" i="2"/>
  <c r="H1128" i="2"/>
  <c r="H1144" i="2"/>
  <c r="H1160" i="2"/>
  <c r="H1176" i="2"/>
  <c r="H1192" i="2"/>
  <c r="H1208" i="2"/>
  <c r="H1224" i="2"/>
  <c r="H1240" i="2"/>
  <c r="H1256" i="2"/>
  <c r="H1272" i="2"/>
  <c r="H1305" i="2"/>
  <c r="H1321" i="2"/>
  <c r="H1337" i="2"/>
  <c r="H1353" i="2"/>
  <c r="H1369" i="2"/>
  <c r="H1385" i="2"/>
  <c r="H1401" i="2"/>
  <c r="H1417" i="2"/>
  <c r="H1433" i="2"/>
  <c r="H1449" i="2"/>
  <c r="H1465" i="2"/>
  <c r="H1481" i="2"/>
  <c r="H1497" i="2"/>
  <c r="H1513" i="2"/>
  <c r="H1529" i="2"/>
  <c r="H1545" i="2"/>
  <c r="H1561" i="2"/>
  <c r="H1594" i="2"/>
  <c r="H1610" i="2"/>
  <c r="H1626" i="2"/>
  <c r="H1642" i="2"/>
  <c r="H1658" i="2"/>
  <c r="H1674" i="2"/>
  <c r="H1690" i="2"/>
  <c r="H1706" i="2"/>
  <c r="H1722" i="2"/>
  <c r="H1738" i="2"/>
  <c r="H1754" i="2"/>
  <c r="H1770" i="2"/>
  <c r="H1786" i="2"/>
  <c r="H1802" i="2"/>
  <c r="H1818" i="2"/>
  <c r="H1834" i="2"/>
  <c r="H1850" i="2"/>
  <c r="H1866" i="2"/>
  <c r="H4783" i="2"/>
  <c r="G4824" i="2"/>
  <c r="H4835" i="2" s="1"/>
  <c r="H4834" i="2"/>
  <c r="H5049" i="2"/>
  <c r="H505" i="2"/>
  <c r="H521" i="2"/>
  <c r="H537" i="2"/>
  <c r="H553" i="2"/>
  <c r="H569" i="2"/>
  <c r="H585" i="2"/>
  <c r="H601" i="2"/>
  <c r="H617" i="2"/>
  <c r="H633" i="2"/>
  <c r="H649" i="2"/>
  <c r="H665" i="2"/>
  <c r="H681" i="2"/>
  <c r="H697" i="2"/>
  <c r="H713" i="2"/>
  <c r="H729" i="2"/>
  <c r="H745" i="2"/>
  <c r="H761" i="2"/>
  <c r="H777" i="2"/>
  <c r="H793" i="2"/>
  <c r="H809" i="2"/>
  <c r="H825" i="2"/>
  <c r="H841" i="2"/>
  <c r="H857" i="2"/>
  <c r="H873" i="2"/>
  <c r="H889" i="2"/>
  <c r="H905" i="2"/>
  <c r="H921" i="2"/>
  <c r="H937" i="2"/>
  <c r="H953" i="2"/>
  <c r="H969" i="2"/>
  <c r="H985" i="2"/>
  <c r="H1001" i="2"/>
  <c r="H1017" i="2"/>
  <c r="H1033" i="2"/>
  <c r="H1049" i="2"/>
  <c r="H1065" i="2"/>
  <c r="H1081" i="2"/>
  <c r="H1097" i="2"/>
  <c r="H1113" i="2"/>
  <c r="H1129" i="2"/>
  <c r="H1145" i="2"/>
  <c r="H1161" i="2"/>
  <c r="H1177" i="2"/>
  <c r="H1193" i="2"/>
  <c r="H1209" i="2"/>
  <c r="H1578" i="2"/>
  <c r="H506" i="2"/>
  <c r="H522" i="2"/>
  <c r="H538" i="2"/>
  <c r="H554" i="2"/>
  <c r="H570" i="2"/>
  <c r="H586" i="2"/>
  <c r="H602" i="2"/>
  <c r="H618" i="2"/>
  <c r="H634" i="2"/>
  <c r="H650" i="2"/>
  <c r="H666" i="2"/>
  <c r="H682" i="2"/>
  <c r="H698" i="2"/>
  <c r="H714" i="2"/>
  <c r="H730" i="2"/>
  <c r="H746" i="2"/>
  <c r="H762" i="2"/>
  <c r="H778" i="2"/>
  <c r="H794" i="2"/>
  <c r="H810" i="2"/>
  <c r="H826" i="2"/>
  <c r="H842" i="2"/>
  <c r="H858" i="2"/>
  <c r="H874" i="2"/>
  <c r="H890" i="2"/>
  <c r="H906" i="2"/>
  <c r="H922" i="2"/>
  <c r="H938" i="2"/>
  <c r="H954" i="2"/>
  <c r="H970" i="2"/>
  <c r="H986" i="2"/>
  <c r="H1002" i="2"/>
  <c r="H1018" i="2"/>
  <c r="H1034" i="2"/>
  <c r="H1050" i="2"/>
  <c r="H1066" i="2"/>
  <c r="H1082" i="2"/>
  <c r="H1098" i="2"/>
  <c r="H1114" i="2"/>
  <c r="H1130" i="2"/>
  <c r="H1146" i="2"/>
  <c r="H1162" i="2"/>
  <c r="H1178" i="2"/>
  <c r="H1194" i="2"/>
  <c r="H1210" i="2"/>
  <c r="G1569" i="2"/>
  <c r="H1580" i="2" s="1"/>
  <c r="H1579" i="2"/>
  <c r="H507" i="2"/>
  <c r="H523" i="2"/>
  <c r="H539" i="2"/>
  <c r="H555" i="2"/>
  <c r="H571" i="2"/>
  <c r="H587" i="2"/>
  <c r="H603" i="2"/>
  <c r="H619" i="2"/>
  <c r="H635" i="2"/>
  <c r="H651" i="2"/>
  <c r="H667" i="2"/>
  <c r="H683" i="2"/>
  <c r="H699" i="2"/>
  <c r="H715" i="2"/>
  <c r="H731" i="2"/>
  <c r="H747" i="2"/>
  <c r="H763" i="2"/>
  <c r="H779" i="2"/>
  <c r="H795" i="2"/>
  <c r="H811" i="2"/>
  <c r="H827" i="2"/>
  <c r="H843" i="2"/>
  <c r="H859" i="2"/>
  <c r="H875" i="2"/>
  <c r="H891" i="2"/>
  <c r="H907" i="2"/>
  <c r="H923" i="2"/>
  <c r="H508" i="2"/>
  <c r="H524" i="2"/>
  <c r="H540" i="2"/>
  <c r="H556" i="2"/>
  <c r="H572" i="2"/>
  <c r="H588" i="2"/>
  <c r="H604" i="2"/>
  <c r="H620" i="2"/>
  <c r="H636" i="2"/>
  <c r="H652" i="2"/>
  <c r="H668" i="2"/>
  <c r="H684" i="2"/>
  <c r="H700" i="2"/>
  <c r="H716" i="2"/>
  <c r="H732" i="2"/>
  <c r="H748" i="2"/>
  <c r="H764" i="2"/>
  <c r="H780" i="2"/>
  <c r="H796" i="2"/>
  <c r="H812" i="2"/>
  <c r="H828" i="2"/>
  <c r="H844" i="2"/>
  <c r="H860" i="2"/>
  <c r="H876" i="2"/>
  <c r="H892" i="2"/>
  <c r="H908" i="2"/>
  <c r="H924" i="2"/>
  <c r="H940" i="2"/>
  <c r="H956" i="2"/>
  <c r="H972" i="2"/>
  <c r="H988" i="2"/>
  <c r="H1004" i="2"/>
  <c r="H1020" i="2"/>
  <c r="H1036" i="2"/>
  <c r="H1052" i="2"/>
  <c r="H1068" i="2"/>
  <c r="H1084" i="2"/>
  <c r="H1100" i="2"/>
  <c r="H1116" i="2"/>
  <c r="H1132" i="2"/>
  <c r="H1882" i="2"/>
  <c r="H1898" i="2"/>
  <c r="H1914" i="2"/>
  <c r="H1930" i="2"/>
  <c r="H1946" i="2"/>
  <c r="H1962" i="2"/>
  <c r="H1978" i="2"/>
  <c r="H1994" i="2"/>
  <c r="H2010" i="2"/>
  <c r="H2026" i="2"/>
  <c r="H2042" i="2"/>
  <c r="H2058" i="2"/>
  <c r="H2074" i="2"/>
  <c r="H2090" i="2"/>
  <c r="H2106" i="2"/>
  <c r="H2122" i="2"/>
  <c r="H2138" i="2"/>
  <c r="H2154" i="2"/>
  <c r="H2170" i="2"/>
  <c r="H2186" i="2"/>
  <c r="H2202" i="2"/>
  <c r="H2218" i="2"/>
  <c r="H2234" i="2"/>
  <c r="H2250" i="2"/>
  <c r="H2266" i="2"/>
  <c r="H2282" i="2"/>
  <c r="H2298" i="2"/>
  <c r="H2314" i="2"/>
  <c r="H2330" i="2"/>
  <c r="H2346" i="2"/>
  <c r="H2362" i="2"/>
  <c r="H2378" i="2"/>
  <c r="H2394" i="2"/>
  <c r="H2410" i="2"/>
  <c r="H2426" i="2"/>
  <c r="H2442" i="2"/>
  <c r="H2458" i="2"/>
  <c r="H2474" i="2"/>
  <c r="H2490" i="2"/>
  <c r="H2506" i="2"/>
  <c r="H2522" i="2"/>
  <c r="H2538" i="2"/>
  <c r="H2554" i="2"/>
  <c r="H2570" i="2"/>
  <c r="H2586" i="2"/>
  <c r="H2602" i="2"/>
  <c r="H2618" i="2"/>
  <c r="H2634" i="2"/>
  <c r="H2650" i="2"/>
  <c r="H2666" i="2"/>
  <c r="H2682" i="2"/>
  <c r="H2698" i="2"/>
  <c r="H2714" i="2"/>
  <c r="H2730" i="2"/>
  <c r="H2746" i="2"/>
  <c r="H2762" i="2"/>
  <c r="H2778" i="2"/>
  <c r="H2794" i="2"/>
  <c r="H2810" i="2"/>
  <c r="H2826" i="2"/>
  <c r="H2842" i="2"/>
  <c r="H2858" i="2"/>
  <c r="H2874" i="2"/>
  <c r="H2890" i="2"/>
  <c r="H2906" i="2"/>
  <c r="H2922" i="2"/>
  <c r="H2938" i="2"/>
  <c r="H2954" i="2"/>
  <c r="H2970" i="2"/>
  <c r="H2986" i="2"/>
  <c r="H3002" i="2"/>
  <c r="H3018" i="2"/>
  <c r="H3034" i="2"/>
  <c r="H3050" i="2"/>
  <c r="H3066" i="2"/>
  <c r="H3082" i="2"/>
  <c r="H3098" i="2"/>
  <c r="H3114" i="2"/>
  <c r="H3612" i="2"/>
  <c r="H3628" i="2"/>
  <c r="H3644" i="2"/>
  <c r="H3660" i="2"/>
  <c r="H3676" i="2"/>
  <c r="H3692" i="2"/>
  <c r="H3708" i="2"/>
  <c r="H3724" i="2"/>
  <c r="H3740" i="2"/>
  <c r="H3756" i="2"/>
  <c r="H3772" i="2"/>
  <c r="H3788" i="2"/>
  <c r="H3804" i="2"/>
  <c r="H3820" i="2"/>
  <c r="H3836" i="2"/>
  <c r="H3852" i="2"/>
  <c r="H3868" i="2"/>
  <c r="H3884" i="2"/>
  <c r="H3900" i="2"/>
  <c r="H3916" i="2"/>
  <c r="H3932" i="2"/>
  <c r="H3948" i="2"/>
  <c r="H3964" i="2"/>
  <c r="H3980" i="2"/>
  <c r="H3996" i="2"/>
  <c r="H4012" i="2"/>
  <c r="H4028" i="2"/>
  <c r="H4044" i="2"/>
  <c r="H4060" i="2"/>
  <c r="H4076" i="2"/>
  <c r="H4092" i="2"/>
  <c r="H4108" i="2"/>
  <c r="H4124" i="2"/>
  <c r="H4140" i="2"/>
  <c r="H4156" i="2"/>
  <c r="H4172" i="2"/>
  <c r="H4188" i="2"/>
  <c r="H4204" i="2"/>
  <c r="H4220" i="2"/>
  <c r="H4236" i="2"/>
  <c r="H4252" i="2"/>
  <c r="H4268" i="2"/>
  <c r="H4284" i="2"/>
  <c r="H4300" i="2"/>
  <c r="H4316" i="2"/>
  <c r="H4332" i="2"/>
  <c r="H4348" i="2"/>
  <c r="H4364" i="2"/>
  <c r="H4380" i="2"/>
  <c r="H4396" i="2"/>
  <c r="H4412" i="2"/>
  <c r="H4428" i="2"/>
  <c r="H4444" i="2"/>
  <c r="H4460" i="2"/>
  <c r="H4476" i="2"/>
  <c r="H4492" i="2"/>
  <c r="H4508" i="2"/>
  <c r="H4524" i="2"/>
  <c r="H4540" i="2"/>
  <c r="H4556" i="2"/>
  <c r="H4588" i="2"/>
  <c r="H4604" i="2"/>
  <c r="H4621" i="2"/>
  <c r="H4637" i="2"/>
  <c r="H4653" i="2"/>
  <c r="H4669" i="2"/>
  <c r="H4685" i="2"/>
  <c r="H4701" i="2"/>
  <c r="H4733" i="2"/>
  <c r="H4749" i="2"/>
  <c r="H4765" i="2"/>
  <c r="H4782" i="2"/>
  <c r="H4800" i="2"/>
  <c r="H5113" i="2"/>
  <c r="G5219" i="2"/>
  <c r="H4558" i="2"/>
  <c r="H4574" i="2"/>
  <c r="H4590" i="2"/>
  <c r="H4606" i="2"/>
  <c r="H4623" i="2"/>
  <c r="H4842" i="2"/>
  <c r="H939" i="2"/>
  <c r="H955" i="2"/>
  <c r="H971" i="2"/>
  <c r="H987" i="2"/>
  <c r="H1003" i="2"/>
  <c r="H1019" i="2"/>
  <c r="H1035" i="2"/>
  <c r="H1051" i="2"/>
  <c r="H1067" i="2"/>
  <c r="H1083" i="2"/>
  <c r="H1099" i="2"/>
  <c r="H1115" i="2"/>
  <c r="H1131" i="2"/>
  <c r="H1147" i="2"/>
  <c r="H1163" i="2"/>
  <c r="H1179" i="2"/>
  <c r="H1195" i="2"/>
  <c r="H1211" i="2"/>
  <c r="H1227" i="2"/>
  <c r="H1243" i="2"/>
  <c r="H1259" i="2"/>
  <c r="H1275" i="2"/>
  <c r="H1308" i="2"/>
  <c r="H1324" i="2"/>
  <c r="H1340" i="2"/>
  <c r="H1356" i="2"/>
  <c r="H1372" i="2"/>
  <c r="H1388" i="2"/>
  <c r="H1404" i="2"/>
  <c r="H1420" i="2"/>
  <c r="H1436" i="2"/>
  <c r="H1452" i="2"/>
  <c r="H1468" i="2"/>
  <c r="H1484" i="2"/>
  <c r="H1500" i="2"/>
  <c r="H1516" i="2"/>
  <c r="H1532" i="2"/>
  <c r="H1548" i="2"/>
  <c r="H1564" i="2"/>
  <c r="H1581" i="2"/>
  <c r="H1597" i="2"/>
  <c r="H1613" i="2"/>
  <c r="H1629" i="2"/>
  <c r="H1645" i="2"/>
  <c r="H1661" i="2"/>
  <c r="H1677" i="2"/>
  <c r="H1693" i="2"/>
  <c r="H1709" i="2"/>
  <c r="H1725" i="2"/>
  <c r="H1741" i="2"/>
  <c r="H1757" i="2"/>
  <c r="H1773" i="2"/>
  <c r="H1789" i="2"/>
  <c r="H1805" i="2"/>
  <c r="H1821" i="2"/>
  <c r="H1837" i="2"/>
  <c r="H1853" i="2"/>
  <c r="H1869" i="2"/>
  <c r="H1885" i="2"/>
  <c r="H1901" i="2"/>
  <c r="H1917" i="2"/>
  <c r="H1933" i="2"/>
  <c r="H1949" i="2"/>
  <c r="H1965" i="2"/>
  <c r="H1981" i="2"/>
  <c r="H1997" i="2"/>
  <c r="H2013" i="2"/>
  <c r="H2029" i="2"/>
  <c r="H2045" i="2"/>
  <c r="H2061" i="2"/>
  <c r="H2077" i="2"/>
  <c r="H2093" i="2"/>
  <c r="H2109" i="2"/>
  <c r="H2125" i="2"/>
  <c r="H2141" i="2"/>
  <c r="H2157" i="2"/>
  <c r="H2173" i="2"/>
  <c r="H2189" i="2"/>
  <c r="H2205" i="2"/>
  <c r="H2221" i="2"/>
  <c r="H2237" i="2"/>
  <c r="H2253" i="2"/>
  <c r="H2269" i="2"/>
  <c r="H2285" i="2"/>
  <c r="H2301" i="2"/>
  <c r="H2317" i="2"/>
  <c r="H2333" i="2"/>
  <c r="H2349" i="2"/>
  <c r="H2365" i="2"/>
  <c r="H2381" i="2"/>
  <c r="H2397" i="2"/>
  <c r="H2413" i="2"/>
  <c r="H2429" i="2"/>
  <c r="H2445" i="2"/>
  <c r="H2461" i="2"/>
  <c r="H2477" i="2"/>
  <c r="H2493" i="2"/>
  <c r="H2509" i="2"/>
  <c r="H2525" i="2"/>
  <c r="H2541" i="2"/>
  <c r="H2557" i="2"/>
  <c r="H2573" i="2"/>
  <c r="H2589" i="2"/>
  <c r="H2605" i="2"/>
  <c r="H2621" i="2"/>
  <c r="H2637" i="2"/>
  <c r="H2653" i="2"/>
  <c r="H2669" i="2"/>
  <c r="H2685" i="2"/>
  <c r="H2701" i="2"/>
  <c r="H2717" i="2"/>
  <c r="H2733" i="2"/>
  <c r="H2749" i="2"/>
  <c r="H2765" i="2"/>
  <c r="H2781" i="2"/>
  <c r="H2797" i="2"/>
  <c r="H2813" i="2"/>
  <c r="H2829" i="2"/>
  <c r="H2845" i="2"/>
  <c r="H2861" i="2"/>
  <c r="H2877" i="2"/>
  <c r="H2893" i="2"/>
  <c r="H2909" i="2"/>
  <c r="H2925" i="2"/>
  <c r="H2941" i="2"/>
  <c r="H2957" i="2"/>
  <c r="H2973" i="2"/>
  <c r="H2989" i="2"/>
  <c r="H3005" i="2"/>
  <c r="H3021" i="2"/>
  <c r="H3037" i="2"/>
  <c r="H3053" i="2"/>
  <c r="H3069" i="2"/>
  <c r="H3085" i="2"/>
  <c r="H3101" i="2"/>
  <c r="H3117" i="2"/>
  <c r="H3133" i="2"/>
  <c r="H3149" i="2"/>
  <c r="H3165" i="2"/>
  <c r="H3181" i="2"/>
  <c r="H3197" i="2"/>
  <c r="H3213" i="2"/>
  <c r="H3229" i="2"/>
  <c r="H3245" i="2"/>
  <c r="H3261" i="2"/>
  <c r="H3277" i="2"/>
  <c r="H3293" i="2"/>
  <c r="H3309" i="2"/>
  <c r="H3325" i="2"/>
  <c r="H3341" i="2"/>
  <c r="H3357" i="2"/>
  <c r="H3373" i="2"/>
  <c r="H3389" i="2"/>
  <c r="H3405" i="2"/>
  <c r="H3421" i="2"/>
  <c r="H3437" i="2"/>
  <c r="H3470" i="2"/>
  <c r="H3486" i="2"/>
  <c r="H3502" i="2"/>
  <c r="H3518" i="2"/>
  <c r="H3534" i="2"/>
  <c r="H3550" i="2"/>
  <c r="H3566" i="2"/>
  <c r="H3582" i="2"/>
  <c r="H3598" i="2"/>
  <c r="H4431" i="2"/>
  <c r="H4479" i="2"/>
  <c r="H4841" i="2"/>
  <c r="H1148" i="2"/>
  <c r="H1164" i="2"/>
  <c r="H1180" i="2"/>
  <c r="H1196" i="2"/>
  <c r="H1212" i="2"/>
  <c r="H1228" i="2"/>
  <c r="H1244" i="2"/>
  <c r="H1260" i="2"/>
  <c r="H1276" i="2"/>
  <c r="H1309" i="2"/>
  <c r="H1325" i="2"/>
  <c r="H1341" i="2"/>
  <c r="H1357" i="2"/>
  <c r="H1373" i="2"/>
  <c r="H1389" i="2"/>
  <c r="H1405" i="2"/>
  <c r="H1421" i="2"/>
  <c r="H1437" i="2"/>
  <c r="H1453" i="2"/>
  <c r="H1469" i="2"/>
  <c r="H1485" i="2"/>
  <c r="H1501" i="2"/>
  <c r="H1517" i="2"/>
  <c r="H1533" i="2"/>
  <c r="H1549" i="2"/>
  <c r="H1565" i="2"/>
  <c r="H1582" i="2"/>
  <c r="H1598" i="2"/>
  <c r="H1614" i="2"/>
  <c r="H1630" i="2"/>
  <c r="H1646" i="2"/>
  <c r="H1662" i="2"/>
  <c r="H1678" i="2"/>
  <c r="H1694" i="2"/>
  <c r="H1710" i="2"/>
  <c r="H1726" i="2"/>
  <c r="H1742" i="2"/>
  <c r="H1758" i="2"/>
  <c r="H1774" i="2"/>
  <c r="H1790" i="2"/>
  <c r="H1806" i="2"/>
  <c r="H1822" i="2"/>
  <c r="H1838" i="2"/>
  <c r="H1854" i="2"/>
  <c r="H1870" i="2"/>
  <c r="H1886" i="2"/>
  <c r="H1902" i="2"/>
  <c r="H1918" i="2"/>
  <c r="H1934" i="2"/>
  <c r="H1950" i="2"/>
  <c r="H1966" i="2"/>
  <c r="H1982" i="2"/>
  <c r="H1998" i="2"/>
  <c r="H2014" i="2"/>
  <c r="H2030" i="2"/>
  <c r="H2046" i="2"/>
  <c r="H2062" i="2"/>
  <c r="H2078" i="2"/>
  <c r="H2094" i="2"/>
  <c r="H2110" i="2"/>
  <c r="H2126" i="2"/>
  <c r="H2142" i="2"/>
  <c r="H2158" i="2"/>
  <c r="H2174" i="2"/>
  <c r="H2190" i="2"/>
  <c r="H2206" i="2"/>
  <c r="H2222" i="2"/>
  <c r="H2238" i="2"/>
  <c r="H2254" i="2"/>
  <c r="H2270" i="2"/>
  <c r="H2286" i="2"/>
  <c r="H2302" i="2"/>
  <c r="H2318" i="2"/>
  <c r="H2334" i="2"/>
  <c r="H2350" i="2"/>
  <c r="H2366" i="2"/>
  <c r="H2382" i="2"/>
  <c r="H2398" i="2"/>
  <c r="H2414" i="2"/>
  <c r="H2430" i="2"/>
  <c r="H2446" i="2"/>
  <c r="H2462" i="2"/>
  <c r="H2478" i="2"/>
  <c r="H2494" i="2"/>
  <c r="H2510" i="2"/>
  <c r="H2526" i="2"/>
  <c r="H2542" i="2"/>
  <c r="H2558" i="2"/>
  <c r="H2574" i="2"/>
  <c r="H2590" i="2"/>
  <c r="H2606" i="2"/>
  <c r="H2622" i="2"/>
  <c r="H2638" i="2"/>
  <c r="H2654" i="2"/>
  <c r="H2670" i="2"/>
  <c r="H2686" i="2"/>
  <c r="H2702" i="2"/>
  <c r="H2718" i="2"/>
  <c r="H2734" i="2"/>
  <c r="H2750" i="2"/>
  <c r="H2766" i="2"/>
  <c r="H2782" i="2"/>
  <c r="H2798" i="2"/>
  <c r="H2814" i="2"/>
  <c r="H2830" i="2"/>
  <c r="H2846" i="2"/>
  <c r="H2862" i="2"/>
  <c r="H2878" i="2"/>
  <c r="H2894" i="2"/>
  <c r="H2910" i="2"/>
  <c r="H2926" i="2"/>
  <c r="H2942" i="2"/>
  <c r="H2958" i="2"/>
  <c r="H2974" i="2"/>
  <c r="H2990" i="2"/>
  <c r="H3006" i="2"/>
  <c r="H3022" i="2"/>
  <c r="H3038" i="2"/>
  <c r="H3054" i="2"/>
  <c r="H3070" i="2"/>
  <c r="H3086" i="2"/>
  <c r="H3102" i="2"/>
  <c r="H3118" i="2"/>
  <c r="H3134" i="2"/>
  <c r="H3150" i="2"/>
  <c r="H3166" i="2"/>
  <c r="H3182" i="2"/>
  <c r="H3198" i="2"/>
  <c r="H3214" i="2"/>
  <c r="H3230" i="2"/>
  <c r="H3246" i="2"/>
  <c r="H3262" i="2"/>
  <c r="H3278" i="2"/>
  <c r="H3294" i="2"/>
  <c r="H3310" i="2"/>
  <c r="H3326" i="2"/>
  <c r="H3342" i="2"/>
  <c r="H3358" i="2"/>
  <c r="H3374" i="2"/>
  <c r="H3390" i="2"/>
  <c r="H3406" i="2"/>
  <c r="H3422" i="2"/>
  <c r="H3438" i="2"/>
  <c r="G3444" i="2"/>
  <c r="H3455" i="2" s="1"/>
  <c r="H4804" i="2"/>
  <c r="H4820" i="2"/>
  <c r="H4838" i="2"/>
  <c r="H4854" i="2"/>
  <c r="H4870" i="2"/>
  <c r="H4886" i="2"/>
  <c r="H4902" i="2"/>
  <c r="H4918" i="2"/>
  <c r="H3343" i="2"/>
  <c r="H2640" i="2"/>
  <c r="H2912" i="2"/>
  <c r="H751" i="2"/>
  <c r="H767" i="2"/>
  <c r="H783" i="2"/>
  <c r="H799" i="2"/>
  <c r="H815" i="2"/>
  <c r="H831" i="2"/>
  <c r="H847" i="2"/>
  <c r="H863" i="2"/>
  <c r="H879" i="2"/>
  <c r="H895" i="2"/>
  <c r="H911" i="2"/>
  <c r="H927" i="2"/>
  <c r="H943" i="2"/>
  <c r="H959" i="2"/>
  <c r="H975" i="2"/>
  <c r="H991" i="2"/>
  <c r="H1007" i="2"/>
  <c r="H1023" i="2"/>
  <c r="H1039" i="2"/>
  <c r="H1055" i="2"/>
  <c r="H1071" i="2"/>
  <c r="H1087" i="2"/>
  <c r="H1103" i="2"/>
  <c r="H1119" i="2"/>
  <c r="H1135" i="2"/>
  <c r="H1151" i="2"/>
  <c r="H1167" i="2"/>
  <c r="H1183" i="2"/>
  <c r="H1199" i="2"/>
  <c r="H1215" i="2"/>
  <c r="H1231" i="2"/>
  <c r="H1247" i="2"/>
  <c r="H1263" i="2"/>
  <c r="H1279" i="2"/>
  <c r="G1285" i="2"/>
  <c r="H1296" i="2" s="1"/>
  <c r="H1312" i="2"/>
  <c r="H1328" i="2"/>
  <c r="H1344" i="2"/>
  <c r="H1360" i="2"/>
  <c r="H1376" i="2"/>
  <c r="H1392" i="2"/>
  <c r="H1408" i="2"/>
  <c r="H1424" i="2"/>
  <c r="H1440" i="2"/>
  <c r="H1456" i="2"/>
  <c r="H1472" i="2"/>
  <c r="H1488" i="2"/>
  <c r="H1504" i="2"/>
  <c r="H1520" i="2"/>
  <c r="H1536" i="2"/>
  <c r="H1552" i="2"/>
  <c r="H1568" i="2"/>
  <c r="H1585" i="2"/>
  <c r="H1601" i="2"/>
  <c r="H1617" i="2"/>
  <c r="H1633" i="2"/>
  <c r="H1649" i="2"/>
  <c r="H1665" i="2"/>
  <c r="H1681" i="2"/>
  <c r="H1697" i="2"/>
  <c r="H1713" i="2"/>
  <c r="H1729" i="2"/>
  <c r="H1745" i="2"/>
  <c r="H1761" i="2"/>
  <c r="H1777" i="2"/>
  <c r="H1793" i="2"/>
  <c r="H1809" i="2"/>
  <c r="H1825" i="2"/>
  <c r="H1841" i="2"/>
  <c r="H1857" i="2"/>
  <c r="H1873" i="2"/>
  <c r="H1889" i="2"/>
  <c r="H1905" i="2"/>
  <c r="H1921" i="2"/>
  <c r="H1937" i="2"/>
  <c r="H1953" i="2"/>
  <c r="H1969" i="2"/>
  <c r="H1985" i="2"/>
  <c r="H2001" i="2"/>
  <c r="H2017" i="2"/>
  <c r="H2033" i="2"/>
  <c r="H2049" i="2"/>
  <c r="H2065" i="2"/>
  <c r="H2081" i="2"/>
  <c r="H2097" i="2"/>
  <c r="H2113" i="2"/>
  <c r="H2129" i="2"/>
  <c r="H2145" i="2"/>
  <c r="H2161" i="2"/>
  <c r="H2177" i="2"/>
  <c r="H2193" i="2"/>
  <c r="H2209" i="2"/>
  <c r="H2225" i="2"/>
  <c r="H2241" i="2"/>
  <c r="H2257" i="2"/>
  <c r="H2273" i="2"/>
  <c r="H2289" i="2"/>
  <c r="H2305" i="2"/>
  <c r="H2321" i="2"/>
  <c r="H2337" i="2"/>
  <c r="H2353" i="2"/>
  <c r="H2369" i="2"/>
  <c r="H2385" i="2"/>
  <c r="H2401" i="2"/>
  <c r="H2417" i="2"/>
  <c r="H2433" i="2"/>
  <c r="H2449" i="2"/>
  <c r="H2465" i="2"/>
  <c r="H2481" i="2"/>
  <c r="H2497" i="2"/>
  <c r="H2513" i="2"/>
  <c r="H2529" i="2"/>
  <c r="H2545" i="2"/>
  <c r="H2561" i="2"/>
  <c r="H2577" i="2"/>
  <c r="H2593" i="2"/>
  <c r="H2609" i="2"/>
  <c r="H2625" i="2"/>
  <c r="H2641" i="2"/>
  <c r="H2657" i="2"/>
  <c r="H2673" i="2"/>
  <c r="H2689" i="2"/>
  <c r="H2705" i="2"/>
  <c r="H2721" i="2"/>
  <c r="H2737" i="2"/>
  <c r="H2753" i="2"/>
  <c r="H2769" i="2"/>
  <c r="H2785" i="2"/>
  <c r="H2801" i="2"/>
  <c r="H2817" i="2"/>
  <c r="H2833" i="2"/>
  <c r="H2849" i="2"/>
  <c r="H2865" i="2"/>
  <c r="H2881" i="2"/>
  <c r="H2897" i="2"/>
  <c r="H2913" i="2"/>
  <c r="H2929" i="2"/>
  <c r="H2945" i="2"/>
  <c r="H2961" i="2"/>
  <c r="H2977" i="2"/>
  <c r="H2993" i="2"/>
  <c r="H3009" i="2"/>
  <c r="H3025" i="2"/>
  <c r="H3041" i="2"/>
  <c r="H3057" i="2"/>
  <c r="H3073" i="2"/>
  <c r="H3089" i="2"/>
  <c r="H3105" i="2"/>
  <c r="H3121" i="2"/>
  <c r="H3137" i="2"/>
  <c r="H3153" i="2"/>
  <c r="H3169" i="2"/>
  <c r="H3185" i="2"/>
  <c r="H3201" i="2"/>
  <c r="H3217" i="2"/>
  <c r="H3233" i="2"/>
  <c r="H3249" i="2"/>
  <c r="H3265" i="2"/>
  <c r="H3281" i="2"/>
  <c r="H3280" i="2"/>
  <c r="H3297" i="2"/>
  <c r="H3313" i="2"/>
  <c r="H1280" i="2"/>
  <c r="H1297" i="2"/>
  <c r="H1313" i="2"/>
  <c r="H1329" i="2"/>
  <c r="H1345" i="2"/>
  <c r="H1361" i="2"/>
  <c r="H1377" i="2"/>
  <c r="H1393" i="2"/>
  <c r="H1409" i="2"/>
  <c r="H1425" i="2"/>
  <c r="H1441" i="2"/>
  <c r="H1457" i="2"/>
  <c r="H1473" i="2"/>
  <c r="H1489" i="2"/>
  <c r="H1505" i="2"/>
  <c r="H1521" i="2"/>
  <c r="H1537" i="2"/>
  <c r="H1553" i="2"/>
  <c r="H1569" i="2"/>
  <c r="H1586" i="2"/>
  <c r="H1602" i="2"/>
  <c r="H1618" i="2"/>
  <c r="H1634" i="2"/>
  <c r="H1650" i="2"/>
  <c r="H1666" i="2"/>
  <c r="H1682" i="2"/>
  <c r="H1698" i="2"/>
  <c r="H1714" i="2"/>
  <c r="H1730" i="2"/>
  <c r="H1746" i="2"/>
  <c r="H1762" i="2"/>
  <c r="H1778" i="2"/>
  <c r="H1794" i="2"/>
  <c r="H1810" i="2"/>
  <c r="H1826" i="2"/>
  <c r="H1842" i="2"/>
  <c r="H1858" i="2"/>
  <c r="H1874" i="2"/>
  <c r="H1890" i="2"/>
  <c r="H1906" i="2"/>
  <c r="H1922" i="2"/>
  <c r="H1938" i="2"/>
  <c r="H1954" i="2"/>
  <c r="H1970" i="2"/>
  <c r="H1986" i="2"/>
  <c r="H2002" i="2"/>
  <c r="H2018" i="2"/>
  <c r="H2034" i="2"/>
  <c r="H2050" i="2"/>
  <c r="H2066" i="2"/>
  <c r="H2082" i="2"/>
  <c r="H2098" i="2"/>
  <c r="H2114" i="2"/>
  <c r="H2130" i="2"/>
  <c r="H2146" i="2"/>
  <c r="H2162" i="2"/>
  <c r="H2178" i="2"/>
  <c r="H2194" i="2"/>
  <c r="H2210" i="2"/>
  <c r="H2226" i="2"/>
  <c r="H2242" i="2"/>
  <c r="H2258" i="2"/>
  <c r="H2274" i="2"/>
  <c r="H2290" i="2"/>
  <c r="H2306" i="2"/>
  <c r="H2322" i="2"/>
  <c r="H2338" i="2"/>
  <c r="H2354" i="2"/>
  <c r="H2370" i="2"/>
  <c r="H2386" i="2"/>
  <c r="H2402" i="2"/>
  <c r="H2418" i="2"/>
  <c r="H2434" i="2"/>
  <c r="H2450" i="2"/>
  <c r="H2466" i="2"/>
  <c r="H2482" i="2"/>
  <c r="H2498" i="2"/>
  <c r="H2514" i="2"/>
  <c r="H2530" i="2"/>
  <c r="H2546" i="2"/>
  <c r="H2562" i="2"/>
  <c r="H2578" i="2"/>
  <c r="H2594" i="2"/>
  <c r="H2610" i="2"/>
  <c r="H2626" i="2"/>
  <c r="H2642" i="2"/>
  <c r="H2658" i="2"/>
  <c r="H2674" i="2"/>
  <c r="H2690" i="2"/>
  <c r="H2706" i="2"/>
  <c r="H2722" i="2"/>
  <c r="H2738" i="2"/>
  <c r="H2754" i="2"/>
  <c r="H2770" i="2"/>
  <c r="H2786" i="2"/>
  <c r="H2802" i="2"/>
  <c r="H2818" i="2"/>
  <c r="H2834" i="2"/>
  <c r="H2850" i="2"/>
  <c r="H2866" i="2"/>
  <c r="H2882" i="2"/>
  <c r="H2898" i="2"/>
  <c r="H2914" i="2"/>
  <c r="H2930" i="2"/>
  <c r="H2946" i="2"/>
  <c r="H2962" i="2"/>
  <c r="H2978" i="2"/>
  <c r="H2994" i="2"/>
  <c r="H3010" i="2"/>
  <c r="H3026" i="2"/>
  <c r="H3491" i="2"/>
  <c r="H1185" i="2"/>
  <c r="H1201" i="2"/>
  <c r="H1217" i="2"/>
  <c r="H1233" i="2"/>
  <c r="H1249" i="2"/>
  <c r="H1265" i="2"/>
  <c r="H1281" i="2"/>
  <c r="H1298" i="2"/>
  <c r="H1314" i="2"/>
  <c r="H1330" i="2"/>
  <c r="H1346" i="2"/>
  <c r="H1362" i="2"/>
  <c r="H1378" i="2"/>
  <c r="H1394" i="2"/>
  <c r="H1410" i="2"/>
  <c r="H1426" i="2"/>
  <c r="H1442" i="2"/>
  <c r="H1458" i="2"/>
  <c r="H1474" i="2"/>
  <c r="H1490" i="2"/>
  <c r="H1506" i="2"/>
  <c r="H1522" i="2"/>
  <c r="H1538" i="2"/>
  <c r="H1554" i="2"/>
  <c r="H1587" i="2"/>
  <c r="H1603" i="2"/>
  <c r="H1619" i="2"/>
  <c r="H1635" i="2"/>
  <c r="H1651" i="2"/>
  <c r="H1667" i="2"/>
  <c r="H1683" i="2"/>
  <c r="H1699" i="2"/>
  <c r="H1715" i="2"/>
  <c r="H1731" i="2"/>
  <c r="H1747" i="2"/>
  <c r="H1763" i="2"/>
  <c r="H1779" i="2"/>
  <c r="H1795" i="2"/>
  <c r="H1811" i="2"/>
  <c r="H1827" i="2"/>
  <c r="H1843" i="2"/>
  <c r="H1859" i="2"/>
  <c r="H1875" i="2"/>
  <c r="H1891" i="2"/>
  <c r="H1907" i="2"/>
  <c r="H1923" i="2"/>
  <c r="H1939" i="2"/>
  <c r="H1955" i="2"/>
  <c r="H1971" i="2"/>
  <c r="H1987" i="2"/>
  <c r="H2003" i="2"/>
  <c r="H2019" i="2"/>
  <c r="H2035" i="2"/>
  <c r="H2051" i="2"/>
  <c r="H2067" i="2"/>
  <c r="H2083" i="2"/>
  <c r="H2099" i="2"/>
  <c r="H2115" i="2"/>
  <c r="H2131" i="2"/>
  <c r="H2147" i="2"/>
  <c r="H2163" i="2"/>
  <c r="H2179" i="2"/>
  <c r="H2195" i="2"/>
  <c r="H2211" i="2"/>
  <c r="H2227" i="2"/>
  <c r="H2243" i="2"/>
  <c r="H2259" i="2"/>
  <c r="H2275" i="2"/>
  <c r="H2291" i="2"/>
  <c r="H2307" i="2"/>
  <c r="H2323" i="2"/>
  <c r="H2339" i="2"/>
  <c r="H2355" i="2"/>
  <c r="H2371" i="2"/>
  <c r="H2387" i="2"/>
  <c r="H2403" i="2"/>
  <c r="H2419" i="2"/>
  <c r="H2435" i="2"/>
  <c r="H2451" i="2"/>
  <c r="H2467" i="2"/>
  <c r="H2483" i="2"/>
  <c r="H2499" i="2"/>
  <c r="H2515" i="2"/>
  <c r="H2531" i="2"/>
  <c r="H2547" i="2"/>
  <c r="H2563" i="2"/>
  <c r="H2579" i="2"/>
  <c r="H2595" i="2"/>
  <c r="H2611" i="2"/>
  <c r="H2627" i="2"/>
  <c r="H2643" i="2"/>
  <c r="H2659" i="2"/>
  <c r="H2675" i="2"/>
  <c r="H2691" i="2"/>
  <c r="H2707" i="2"/>
  <c r="H2723" i="2"/>
  <c r="H2739" i="2"/>
  <c r="H2755" i="2"/>
  <c r="H2771" i="2"/>
  <c r="H2787" i="2"/>
  <c r="H2803" i="2"/>
  <c r="H2819" i="2"/>
  <c r="H2835" i="2"/>
  <c r="H2851" i="2"/>
  <c r="H2867" i="2"/>
  <c r="H2883" i="2"/>
  <c r="H2899" i="2"/>
  <c r="H2915" i="2"/>
  <c r="H2931" i="2"/>
  <c r="H2947" i="2"/>
  <c r="H4678" i="2"/>
  <c r="H4742" i="2"/>
  <c r="H4790" i="2"/>
  <c r="H514" i="2"/>
  <c r="H530" i="2"/>
  <c r="H546" i="2"/>
  <c r="H562" i="2"/>
  <c r="H578" i="2"/>
  <c r="H594" i="2"/>
  <c r="H610" i="2"/>
  <c r="H626" i="2"/>
  <c r="H642" i="2"/>
  <c r="H658" i="2"/>
  <c r="H674" i="2"/>
  <c r="H690" i="2"/>
  <c r="H706" i="2"/>
  <c r="H722" i="2"/>
  <c r="H738" i="2"/>
  <c r="H754" i="2"/>
  <c r="H770" i="2"/>
  <c r="H786" i="2"/>
  <c r="H802" i="2"/>
  <c r="H818" i="2"/>
  <c r="H834" i="2"/>
  <c r="H850" i="2"/>
  <c r="H866" i="2"/>
  <c r="H882" i="2"/>
  <c r="H898" i="2"/>
  <c r="H914" i="2"/>
  <c r="H930" i="2"/>
  <c r="H946" i="2"/>
  <c r="H962" i="2"/>
  <c r="H978" i="2"/>
  <c r="H994" i="2"/>
  <c r="H1010" i="2"/>
  <c r="H1026" i="2"/>
  <c r="H1042" i="2"/>
  <c r="H1058" i="2"/>
  <c r="H1074" i="2"/>
  <c r="H1090" i="2"/>
  <c r="H1106" i="2"/>
  <c r="H1122" i="2"/>
  <c r="H1138" i="2"/>
  <c r="H1154" i="2"/>
  <c r="H1170" i="2"/>
  <c r="H1186" i="2"/>
  <c r="H1202" i="2"/>
  <c r="H1218" i="2"/>
  <c r="H1234" i="2"/>
  <c r="H1250" i="2"/>
  <c r="H1266" i="2"/>
  <c r="H1282" i="2"/>
  <c r="H1299" i="2"/>
  <c r="H1315" i="2"/>
  <c r="H1331" i="2"/>
  <c r="H1347" i="2"/>
  <c r="H1363" i="2"/>
  <c r="H1379" i="2"/>
  <c r="H1395" i="2"/>
  <c r="H1411" i="2"/>
  <c r="H1427" i="2"/>
  <c r="H1443" i="2"/>
  <c r="H1459" i="2"/>
  <c r="H1475" i="2"/>
  <c r="H1491" i="2"/>
  <c r="H1507" i="2"/>
  <c r="H1523" i="2"/>
  <c r="H1539" i="2"/>
  <c r="H1555" i="2"/>
  <c r="H1571" i="2"/>
  <c r="H1588" i="2"/>
  <c r="H1604" i="2"/>
  <c r="H2868" i="2"/>
  <c r="H3702" i="2"/>
  <c r="H3766" i="2"/>
  <c r="H3958" i="2"/>
  <c r="H4022" i="2"/>
  <c r="H4038" i="2"/>
  <c r="H4294" i="2"/>
  <c r="H4422" i="2"/>
  <c r="H4486" i="2"/>
  <c r="H4534" i="2"/>
  <c r="H3930" i="2"/>
  <c r="H4861" i="2"/>
  <c r="H4877" i="2"/>
  <c r="H4893" i="2"/>
  <c r="H4890" i="2"/>
  <c r="H4892" i="2"/>
  <c r="H4909" i="2"/>
  <c r="H4925" i="2"/>
  <c r="H4943" i="2"/>
  <c r="H4960" i="2"/>
  <c r="H3785" i="2"/>
  <c r="H516" i="2"/>
  <c r="H532" i="2"/>
  <c r="H548" i="2"/>
  <c r="H564" i="2"/>
  <c r="H580" i="2"/>
  <c r="H596" i="2"/>
  <c r="H612" i="2"/>
  <c r="H628" i="2"/>
  <c r="H644" i="2"/>
  <c r="H660" i="2"/>
  <c r="H676" i="2"/>
  <c r="H692" i="2"/>
  <c r="H708" i="2"/>
  <c r="H724" i="2"/>
  <c r="H740" i="2"/>
  <c r="H756" i="2"/>
  <c r="H772" i="2"/>
  <c r="H788" i="2"/>
  <c r="H804" i="2"/>
  <c r="H820" i="2"/>
  <c r="H836" i="2"/>
  <c r="H852" i="2"/>
  <c r="H868" i="2"/>
  <c r="H884" i="2"/>
  <c r="H900" i="2"/>
  <c r="H916" i="2"/>
  <c r="H932" i="2"/>
  <c r="H948" i="2"/>
  <c r="H964" i="2"/>
  <c r="H980" i="2"/>
  <c r="H996" i="2"/>
  <c r="H1012" i="2"/>
  <c r="H1028" i="2"/>
  <c r="H1044" i="2"/>
  <c r="H1060" i="2"/>
  <c r="H1076" i="2"/>
  <c r="H1092" i="2"/>
  <c r="H1108" i="2"/>
  <c r="H1124" i="2"/>
  <c r="H1140" i="2"/>
  <c r="H1156" i="2"/>
  <c r="H1172" i="2"/>
  <c r="H1188" i="2"/>
  <c r="H1204" i="2"/>
  <c r="H1220" i="2"/>
  <c r="H1236" i="2"/>
  <c r="H1252" i="2"/>
  <c r="H1268" i="2"/>
  <c r="H1284" i="2"/>
  <c r="H1301" i="2"/>
  <c r="H1317" i="2"/>
  <c r="H1333" i="2"/>
  <c r="H1349" i="2"/>
  <c r="H1365" i="2"/>
  <c r="H1381" i="2"/>
  <c r="H1397" i="2"/>
  <c r="H1413" i="2"/>
  <c r="H1429" i="2"/>
  <c r="H1445" i="2"/>
  <c r="H1461" i="2"/>
  <c r="H1477" i="2"/>
  <c r="H1493" i="2"/>
  <c r="H1509" i="2"/>
  <c r="H1525" i="2"/>
  <c r="H1541" i="2"/>
  <c r="H1557" i="2"/>
  <c r="H1590" i="2"/>
  <c r="H1606" i="2"/>
  <c r="H1622" i="2"/>
  <c r="H1638" i="2"/>
  <c r="H1654" i="2"/>
  <c r="H1670" i="2"/>
  <c r="H1686" i="2"/>
  <c r="H1702" i="2"/>
  <c r="H1718" i="2"/>
  <c r="H1734" i="2"/>
  <c r="H1750" i="2"/>
  <c r="H1766" i="2"/>
  <c r="H1782" i="2"/>
  <c r="H1798" i="2"/>
  <c r="H1814" i="2"/>
  <c r="H1830" i="2"/>
  <c r="H1846" i="2"/>
  <c r="H1862" i="2"/>
  <c r="H1878" i="2"/>
  <c r="H1894" i="2"/>
  <c r="H1910" i="2"/>
  <c r="H1926" i="2"/>
  <c r="H1942" i="2"/>
  <c r="H1958" i="2"/>
  <c r="H1974" i="2"/>
  <c r="H1990" i="2"/>
  <c r="H2006" i="2"/>
  <c r="H2022" i="2"/>
  <c r="H2038" i="2"/>
  <c r="H2054" i="2"/>
  <c r="H2070" i="2"/>
  <c r="H2086" i="2"/>
  <c r="H2102" i="2"/>
  <c r="H2118" i="2"/>
  <c r="H2134" i="2"/>
  <c r="H2150" i="2"/>
  <c r="H2166" i="2"/>
  <c r="H2182" i="2"/>
  <c r="H2198" i="2"/>
  <c r="H2214" i="2"/>
  <c r="H2230" i="2"/>
  <c r="H2246" i="2"/>
  <c r="H2262" i="2"/>
  <c r="H2278" i="2"/>
  <c r="H2294" i="2"/>
  <c r="H2310" i="2"/>
  <c r="H2326" i="2"/>
  <c r="H2342" i="2"/>
  <c r="H2358" i="2"/>
  <c r="H3495" i="2"/>
  <c r="H4633" i="2"/>
  <c r="H4649" i="2"/>
  <c r="H4665" i="2"/>
  <c r="H4729" i="2"/>
  <c r="H1350" i="2"/>
  <c r="H1366" i="2"/>
  <c r="H1382" i="2"/>
  <c r="H1398" i="2"/>
  <c r="H1414" i="2"/>
  <c r="H1430" i="2"/>
  <c r="H1446" i="2"/>
  <c r="H1462" i="2"/>
  <c r="H1478" i="2"/>
  <c r="H1494" i="2"/>
  <c r="H1510" i="2"/>
  <c r="H1526" i="2"/>
  <c r="H1542" i="2"/>
  <c r="H1558" i="2"/>
  <c r="H1574" i="2"/>
  <c r="H1591" i="2"/>
  <c r="H1607" i="2"/>
  <c r="H1623" i="2"/>
  <c r="H1639" i="2"/>
  <c r="H1655" i="2"/>
  <c r="H1671" i="2"/>
  <c r="H1687" i="2"/>
  <c r="H1703" i="2"/>
  <c r="H1719" i="2"/>
  <c r="H1735" i="2"/>
  <c r="H1751" i="2"/>
  <c r="H1767" i="2"/>
  <c r="H1783" i="2"/>
  <c r="H1799" i="2"/>
  <c r="H1815" i="2"/>
  <c r="H1831" i="2"/>
  <c r="H1847" i="2"/>
  <c r="H1863" i="2"/>
  <c r="H1879" i="2"/>
  <c r="H1895" i="2"/>
  <c r="H1911" i="2"/>
  <c r="H1927" i="2"/>
  <c r="H1943" i="2"/>
  <c r="H1959" i="2"/>
  <c r="H1975" i="2"/>
  <c r="H1991" i="2"/>
  <c r="H2007" i="2"/>
  <c r="H2023" i="2"/>
  <c r="H2039" i="2"/>
  <c r="H2055" i="2"/>
  <c r="H2071" i="2"/>
  <c r="H2087" i="2"/>
  <c r="H2103" i="2"/>
  <c r="H2119" i="2"/>
  <c r="H2135" i="2"/>
  <c r="H2151" i="2"/>
  <c r="H2167" i="2"/>
  <c r="H2183" i="2"/>
  <c r="H2199" i="2"/>
  <c r="H2215" i="2"/>
  <c r="H2231" i="2"/>
  <c r="H2247" i="2"/>
  <c r="H2263" i="2"/>
  <c r="H2279" i="2"/>
  <c r="H2295" i="2"/>
  <c r="H2311" i="2"/>
  <c r="H2327" i="2"/>
  <c r="H2343" i="2"/>
  <c r="H2359" i="2"/>
  <c r="H2375" i="2"/>
  <c r="H2391" i="2"/>
  <c r="H2407" i="2"/>
  <c r="H2423" i="2"/>
  <c r="H2439" i="2"/>
  <c r="H2455" i="2"/>
  <c r="H2471" i="2"/>
  <c r="H2487" i="2"/>
  <c r="H2503" i="2"/>
  <c r="H2519" i="2"/>
  <c r="H2535" i="2"/>
  <c r="H2903" i="2"/>
  <c r="H3095" i="2"/>
  <c r="H3625" i="2"/>
  <c r="H3641" i="2"/>
  <c r="H3657" i="2"/>
  <c r="H3673" i="2"/>
  <c r="H3689" i="2"/>
  <c r="H3705" i="2"/>
  <c r="H3721" i="2"/>
  <c r="H3737" i="2"/>
  <c r="H3753" i="2"/>
  <c r="H3769" i="2"/>
  <c r="H3801" i="2"/>
  <c r="H3817" i="2"/>
  <c r="H3833" i="2"/>
  <c r="H3849" i="2"/>
  <c r="H3865" i="2"/>
  <c r="H3881" i="2"/>
  <c r="H3897" i="2"/>
  <c r="H3913" i="2"/>
  <c r="H3929" i="2"/>
  <c r="H3945" i="2"/>
  <c r="H3961" i="2"/>
  <c r="H3977" i="2"/>
  <c r="H3993" i="2"/>
  <c r="H4009" i="2"/>
  <c r="H4025" i="2"/>
  <c r="H4041" i="2"/>
  <c r="H4057" i="2"/>
  <c r="H4073" i="2"/>
  <c r="H4089" i="2"/>
  <c r="H4105" i="2"/>
  <c r="H4121" i="2"/>
  <c r="H4137" i="2"/>
  <c r="H4153" i="2"/>
  <c r="H4169" i="2"/>
  <c r="H4185" i="2"/>
  <c r="H4201" i="2"/>
  <c r="H4217" i="2"/>
  <c r="H4233" i="2"/>
  <c r="H4249" i="2"/>
  <c r="H4265" i="2"/>
  <c r="H4281" i="2"/>
  <c r="H4297" i="2"/>
  <c r="H4313" i="2"/>
  <c r="H4329" i="2"/>
  <c r="H4345" i="2"/>
  <c r="H4361" i="2"/>
  <c r="H4393" i="2"/>
  <c r="H4409" i="2"/>
  <c r="H4425" i="2"/>
  <c r="H4441" i="2"/>
  <c r="H4457" i="2"/>
  <c r="H4473" i="2"/>
  <c r="H4489" i="2"/>
  <c r="H4505" i="2"/>
  <c r="H4521" i="2"/>
  <c r="H4537" i="2"/>
  <c r="H4553" i="2"/>
  <c r="H4569" i="2"/>
  <c r="H4601" i="2"/>
  <c r="H4634" i="2"/>
  <c r="H4879" i="2"/>
  <c r="H2392" i="2"/>
  <c r="H2408" i="2"/>
  <c r="H2424" i="2"/>
  <c r="H2440" i="2"/>
  <c r="H2456" i="2"/>
  <c r="H2472" i="2"/>
  <c r="H2488" i="2"/>
  <c r="H2504" i="2"/>
  <c r="H2520" i="2"/>
  <c r="H2536" i="2"/>
  <c r="H2552" i="2"/>
  <c r="H2568" i="2"/>
  <c r="H2584" i="2"/>
  <c r="H2600" i="2"/>
  <c r="H2616" i="2"/>
  <c r="H2632" i="2"/>
  <c r="H2648" i="2"/>
  <c r="H2664" i="2"/>
  <c r="H2680" i="2"/>
  <c r="H2696" i="2"/>
  <c r="H2712" i="2"/>
  <c r="H2728" i="2"/>
  <c r="H2744" i="2"/>
  <c r="H2760" i="2"/>
  <c r="H2776" i="2"/>
  <c r="H2792" i="2"/>
  <c r="H2808" i="2"/>
  <c r="H2824" i="2"/>
  <c r="H2840" i="2"/>
  <c r="H2856" i="2"/>
  <c r="H2872" i="2"/>
  <c r="H2888" i="2"/>
  <c r="H2904" i="2"/>
  <c r="H2920" i="2"/>
  <c r="H2936" i="2"/>
  <c r="H2952" i="2"/>
  <c r="H2968" i="2"/>
  <c r="H2984" i="2"/>
  <c r="H3000" i="2"/>
  <c r="H3016" i="2"/>
  <c r="H3032" i="2"/>
  <c r="H3048" i="2"/>
  <c r="H3064" i="2"/>
  <c r="H3080" i="2"/>
  <c r="H3096" i="2"/>
  <c r="H3112" i="2"/>
  <c r="H3128" i="2"/>
  <c r="H3144" i="2"/>
  <c r="H3160" i="2"/>
  <c r="H3176" i="2"/>
  <c r="H3192" i="2"/>
  <c r="H3208" i="2"/>
  <c r="H3224" i="2"/>
  <c r="H3240" i="2"/>
  <c r="H3256" i="2"/>
  <c r="H3272" i="2"/>
  <c r="H3288" i="2"/>
  <c r="H3304" i="2"/>
  <c r="H3465" i="2"/>
  <c r="H3481" i="2"/>
  <c r="H3497" i="2"/>
  <c r="H3513" i="2"/>
  <c r="H3529" i="2"/>
  <c r="H3545" i="2"/>
  <c r="H3561" i="2"/>
  <c r="H3577" i="2"/>
  <c r="H3593" i="2"/>
  <c r="H3609" i="2"/>
  <c r="H3674" i="2"/>
  <c r="H3690" i="2"/>
  <c r="H3866" i="2"/>
  <c r="H3946" i="2"/>
  <c r="H4122" i="2"/>
  <c r="H4186" i="2"/>
  <c r="H4202" i="2"/>
  <c r="H4378" i="2"/>
  <c r="H4522" i="2"/>
  <c r="H4586" i="2"/>
  <c r="H3094" i="2"/>
  <c r="H1320" i="2"/>
  <c r="H1336" i="2"/>
  <c r="H1352" i="2"/>
  <c r="H1368" i="2"/>
  <c r="H1384" i="2"/>
  <c r="H1400" i="2"/>
  <c r="H1416" i="2"/>
  <c r="H1432" i="2"/>
  <c r="H1448" i="2"/>
  <c r="H1464" i="2"/>
  <c r="H1480" i="2"/>
  <c r="H1496" i="2"/>
  <c r="H1512" i="2"/>
  <c r="H1528" i="2"/>
  <c r="H1544" i="2"/>
  <c r="H1560" i="2"/>
  <c r="H1576" i="2"/>
  <c r="H1593" i="2"/>
  <c r="H1609" i="2"/>
  <c r="H1625" i="2"/>
  <c r="H1641" i="2"/>
  <c r="H1657" i="2"/>
  <c r="H1673" i="2"/>
  <c r="H1689" i="2"/>
  <c r="H1705" i="2"/>
  <c r="H1721" i="2"/>
  <c r="H1737" i="2"/>
  <c r="H1753" i="2"/>
  <c r="H1769" i="2"/>
  <c r="H1785" i="2"/>
  <c r="H1801" i="2"/>
  <c r="H1817" i="2"/>
  <c r="H1833" i="2"/>
  <c r="H1849" i="2"/>
  <c r="H1865" i="2"/>
  <c r="H1881" i="2"/>
  <c r="H1897" i="2"/>
  <c r="H1913" i="2"/>
  <c r="H1929" i="2"/>
  <c r="H1945" i="2"/>
  <c r="H1961" i="2"/>
  <c r="H1977" i="2"/>
  <c r="H1993" i="2"/>
  <c r="H2009" i="2"/>
  <c r="H2025" i="2"/>
  <c r="H2041" i="2"/>
  <c r="H2057" i="2"/>
  <c r="H2073" i="2"/>
  <c r="H2089" i="2"/>
  <c r="H2105" i="2"/>
  <c r="H2121" i="2"/>
  <c r="H2137" i="2"/>
  <c r="H2153" i="2"/>
  <c r="H2169" i="2"/>
  <c r="H2185" i="2"/>
  <c r="H2201" i="2"/>
  <c r="H2217" i="2"/>
  <c r="H2233" i="2"/>
  <c r="H2249" i="2"/>
  <c r="H2265" i="2"/>
  <c r="H2281" i="2"/>
  <c r="H2297" i="2"/>
  <c r="H2313" i="2"/>
  <c r="H2329" i="2"/>
  <c r="H2345" i="2"/>
  <c r="H2361" i="2"/>
  <c r="H2377" i="2"/>
  <c r="H2393" i="2"/>
  <c r="H2409" i="2"/>
  <c r="H2425" i="2"/>
  <c r="H2441" i="2"/>
  <c r="H2457" i="2"/>
  <c r="H2473" i="2"/>
  <c r="H2489" i="2"/>
  <c r="H2505" i="2"/>
  <c r="H2521" i="2"/>
  <c r="H2537" i="2"/>
  <c r="H2553" i="2"/>
  <c r="H2569" i="2"/>
  <c r="H2585" i="2"/>
  <c r="H2601" i="2"/>
  <c r="H2617" i="2"/>
  <c r="H2633" i="2"/>
  <c r="H2649" i="2"/>
  <c r="H2665" i="2"/>
  <c r="H2681" i="2"/>
  <c r="H2697" i="2"/>
  <c r="H2713" i="2"/>
  <c r="H2729" i="2"/>
  <c r="H2745" i="2"/>
  <c r="H2761" i="2"/>
  <c r="H2777" i="2"/>
  <c r="H2793" i="2"/>
  <c r="H2809" i="2"/>
  <c r="H2825" i="2"/>
  <c r="H2841" i="2"/>
  <c r="H2857" i="2"/>
  <c r="H2873" i="2"/>
  <c r="H2889" i="2"/>
  <c r="H2905" i="2"/>
  <c r="H2921" i="2"/>
  <c r="H2937" i="2"/>
  <c r="H2953" i="2"/>
  <c r="H2969" i="2"/>
  <c r="H2985" i="2"/>
  <c r="H3001" i="2"/>
  <c r="H3017" i="2"/>
  <c r="H3033" i="2"/>
  <c r="H3049" i="2"/>
  <c r="H3065" i="2"/>
  <c r="H3081" i="2"/>
  <c r="H3097" i="2"/>
  <c r="H3113" i="2"/>
  <c r="H3129" i="2"/>
  <c r="H3145" i="2"/>
  <c r="H3161" i="2"/>
  <c r="H3177" i="2"/>
  <c r="H3193" i="2"/>
  <c r="H3209" i="2"/>
  <c r="H3225" i="2"/>
  <c r="H3241" i="2"/>
  <c r="H3257" i="2"/>
  <c r="H3273" i="2"/>
  <c r="H3289" i="2"/>
  <c r="H3321" i="2"/>
  <c r="H3337" i="2"/>
  <c r="H3353" i="2"/>
  <c r="H3369" i="2"/>
  <c r="H3385" i="2"/>
  <c r="H3401" i="2"/>
  <c r="H3417" i="2"/>
  <c r="H3433" i="2"/>
  <c r="H4620" i="2"/>
  <c r="H4652" i="2"/>
  <c r="H4668" i="2"/>
  <c r="H4684" i="2"/>
  <c r="H4700" i="2"/>
  <c r="H4716" i="2"/>
  <c r="H4732" i="2"/>
  <c r="H4748" i="2"/>
  <c r="H4764" i="2"/>
  <c r="H4798" i="2"/>
  <c r="H4815" i="2"/>
  <c r="H4832" i="2"/>
  <c r="H4849" i="2"/>
  <c r="H4865" i="2"/>
  <c r="H4881" i="2"/>
  <c r="H4897" i="2"/>
  <c r="H4913" i="2"/>
  <c r="H4929" i="2"/>
  <c r="H3059" i="2"/>
  <c r="H2551" i="2"/>
  <c r="H2567" i="2"/>
  <c r="H2583" i="2"/>
  <c r="H2599" i="2"/>
  <c r="H2615" i="2"/>
  <c r="H2631" i="2"/>
  <c r="H2647" i="2"/>
  <c r="H2663" i="2"/>
  <c r="H2679" i="2"/>
  <c r="H2695" i="2"/>
  <c r="H2711" i="2"/>
  <c r="H2727" i="2"/>
  <c r="H2743" i="2"/>
  <c r="H2759" i="2"/>
  <c r="H2775" i="2"/>
  <c r="H2791" i="2"/>
  <c r="H2807" i="2"/>
  <c r="H2823" i="2"/>
  <c r="H2839" i="2"/>
  <c r="H2855" i="2"/>
  <c r="H2871" i="2"/>
  <c r="H2887" i="2"/>
  <c r="H2919" i="2"/>
  <c r="H2935" i="2"/>
  <c r="H2951" i="2"/>
  <c r="H2967" i="2"/>
  <c r="H2983" i="2"/>
  <c r="H2999" i="2"/>
  <c r="H3015" i="2"/>
  <c r="H3031" i="2"/>
  <c r="H3047" i="2"/>
  <c r="H3063" i="2"/>
  <c r="H3079" i="2"/>
  <c r="H3111" i="2"/>
  <c r="H3127" i="2"/>
  <c r="H3143" i="2"/>
  <c r="H3159" i="2"/>
  <c r="H3175" i="2"/>
  <c r="H3191" i="2"/>
  <c r="H3207" i="2"/>
  <c r="H3223" i="2"/>
  <c r="H3239" i="2"/>
  <c r="H3255" i="2"/>
  <c r="H3271" i="2"/>
  <c r="H3287" i="2"/>
  <c r="H3303" i="2"/>
  <c r="H3319" i="2"/>
  <c r="H3335" i="2"/>
  <c r="H3351" i="2"/>
  <c r="H3367" i="2"/>
  <c r="H3383" i="2"/>
  <c r="H3399" i="2"/>
  <c r="H3415" i="2"/>
  <c r="H3431" i="2"/>
  <c r="H3463" i="2"/>
  <c r="H3479" i="2"/>
  <c r="H3511" i="2"/>
  <c r="H3527" i="2"/>
  <c r="H3543" i="2"/>
  <c r="H3559" i="2"/>
  <c r="H3575" i="2"/>
  <c r="H3591" i="2"/>
  <c r="H3623" i="2"/>
  <c r="H3639" i="2"/>
  <c r="H3655" i="2"/>
  <c r="H3671" i="2"/>
  <c r="H3687" i="2"/>
  <c r="H3703" i="2"/>
  <c r="H3719" i="2"/>
  <c r="H3735" i="2"/>
  <c r="H3751" i="2"/>
  <c r="H3767" i="2"/>
  <c r="H3783" i="2"/>
  <c r="H3799" i="2"/>
  <c r="H3815" i="2"/>
  <c r="H3831" i="2"/>
  <c r="H3847" i="2"/>
  <c r="H3863" i="2"/>
  <c r="H3879" i="2"/>
  <c r="H3895" i="2"/>
  <c r="H3911" i="2"/>
  <c r="H3927" i="2"/>
  <c r="H3943" i="2"/>
  <c r="H3959" i="2"/>
  <c r="H3975" i="2"/>
  <c r="H3991" i="2"/>
  <c r="H4007" i="2"/>
  <c r="H4023" i="2"/>
  <c r="H4039" i="2"/>
  <c r="H4055" i="2"/>
  <c r="H4071" i="2"/>
  <c r="H4087" i="2"/>
  <c r="H4103" i="2"/>
  <c r="H4119" i="2"/>
  <c r="H4135" i="2"/>
  <c r="H4151" i="2"/>
  <c r="H4167" i="2"/>
  <c r="H4183" i="2"/>
  <c r="H4199" i="2"/>
  <c r="H4215" i="2"/>
  <c r="H4231" i="2"/>
  <c r="H4247" i="2"/>
  <c r="H4263" i="2"/>
  <c r="H4279" i="2"/>
  <c r="H4295" i="2"/>
  <c r="H4311" i="2"/>
  <c r="H4327" i="2"/>
  <c r="H4343" i="2"/>
  <c r="H4359" i="2"/>
  <c r="H4375" i="2"/>
  <c r="H4391" i="2"/>
  <c r="H4407" i="2"/>
  <c r="H4423" i="2"/>
  <c r="H4439" i="2"/>
  <c r="H4455" i="2"/>
  <c r="H4471" i="2"/>
  <c r="H4487" i="2"/>
  <c r="H4503" i="2"/>
  <c r="H4519" i="2"/>
  <c r="H4535" i="2"/>
  <c r="H4551" i="2"/>
  <c r="H4567" i="2"/>
  <c r="H4583" i="2"/>
  <c r="H4599" i="2"/>
  <c r="H4631" i="2"/>
  <c r="H4647" i="2"/>
  <c r="H4663" i="2"/>
  <c r="H4679" i="2"/>
  <c r="H4695" i="2"/>
  <c r="H4711" i="2"/>
  <c r="H4727" i="2"/>
  <c r="H4743" i="2"/>
  <c r="H4759" i="2"/>
  <c r="H4775" i="2"/>
  <c r="H4810" i="2"/>
  <c r="H4844" i="2"/>
  <c r="H4860" i="2"/>
  <c r="H4876" i="2"/>
  <c r="H4908" i="2"/>
  <c r="H4924" i="2"/>
  <c r="H4975" i="2"/>
  <c r="H4681" i="2"/>
  <c r="H4697" i="2"/>
  <c r="H4713" i="2"/>
  <c r="H4745" i="2"/>
  <c r="H4761" i="2"/>
  <c r="G4767" i="2"/>
  <c r="H4778" i="2" s="1"/>
  <c r="H4777" i="2"/>
  <c r="H4795" i="2"/>
  <c r="H4812" i="2"/>
  <c r="H4846" i="2"/>
  <c r="H4862" i="2"/>
  <c r="H4878" i="2"/>
  <c r="H4894" i="2"/>
  <c r="H4910" i="2"/>
  <c r="H4926" i="2"/>
  <c r="H4944" i="2"/>
  <c r="H4961" i="2"/>
  <c r="H4977" i="2"/>
  <c r="H5126" i="2"/>
  <c r="H5142" i="2"/>
  <c r="H5158" i="2"/>
  <c r="H5174" i="2"/>
  <c r="H5190" i="2"/>
  <c r="H3130" i="2"/>
  <c r="H3146" i="2"/>
  <c r="H3162" i="2"/>
  <c r="H3178" i="2"/>
  <c r="H3194" i="2"/>
  <c r="H3210" i="2"/>
  <c r="H3226" i="2"/>
  <c r="H3242" i="2"/>
  <c r="H3258" i="2"/>
  <c r="H3274" i="2"/>
  <c r="H3290" i="2"/>
  <c r="H3306" i="2"/>
  <c r="H3322" i="2"/>
  <c r="H3338" i="2"/>
  <c r="H3354" i="2"/>
  <c r="H3370" i="2"/>
  <c r="H3386" i="2"/>
  <c r="H3402" i="2"/>
  <c r="H3418" i="2"/>
  <c r="H3434" i="2"/>
  <c r="H3466" i="2"/>
  <c r="H3482" i="2"/>
  <c r="H3498" i="2"/>
  <c r="H3514" i="2"/>
  <c r="H3530" i="2"/>
  <c r="H3546" i="2"/>
  <c r="H3562" i="2"/>
  <c r="H3578" i="2"/>
  <c r="H3594" i="2"/>
  <c r="H3626" i="2"/>
  <c r="H3642" i="2"/>
  <c r="H3658" i="2"/>
  <c r="H3706" i="2"/>
  <c r="H3722" i="2"/>
  <c r="H3738" i="2"/>
  <c r="H3754" i="2"/>
  <c r="H3770" i="2"/>
  <c r="H3786" i="2"/>
  <c r="H3802" i="2"/>
  <c r="H3818" i="2"/>
  <c r="H3834" i="2"/>
  <c r="H3850" i="2"/>
  <c r="H3882" i="2"/>
  <c r="H3898" i="2"/>
  <c r="H3914" i="2"/>
  <c r="H3962" i="2"/>
  <c r="H3978" i="2"/>
  <c r="H3994" i="2"/>
  <c r="H4010" i="2"/>
  <c r="H4026" i="2"/>
  <c r="H4042" i="2"/>
  <c r="H4058" i="2"/>
  <c r="H4074" i="2"/>
  <c r="H4090" i="2"/>
  <c r="H4106" i="2"/>
  <c r="H4138" i="2"/>
  <c r="H4154" i="2"/>
  <c r="H4170" i="2"/>
  <c r="H4218" i="2"/>
  <c r="H4234" i="2"/>
  <c r="H4250" i="2"/>
  <c r="H4266" i="2"/>
  <c r="H4282" i="2"/>
  <c r="H4298" i="2"/>
  <c r="H4314" i="2"/>
  <c r="H4330" i="2"/>
  <c r="H4346" i="2"/>
  <c r="H4362" i="2"/>
  <c r="H4394" i="2"/>
  <c r="H4410" i="2"/>
  <c r="H4426" i="2"/>
  <c r="H4442" i="2"/>
  <c r="H4458" i="2"/>
  <c r="H4474" i="2"/>
  <c r="H4490" i="2"/>
  <c r="H4506" i="2"/>
  <c r="H4538" i="2"/>
  <c r="H4554" i="2"/>
  <c r="H4570" i="2"/>
  <c r="H4602" i="2"/>
  <c r="H4650" i="2"/>
  <c r="H4666" i="2"/>
  <c r="H4682" i="2"/>
  <c r="H4698" i="2"/>
  <c r="H4714" i="2"/>
  <c r="H4730" i="2"/>
  <c r="H4746" i="2"/>
  <c r="H4762" i="2"/>
  <c r="H4779" i="2"/>
  <c r="H4796" i="2"/>
  <c r="H4813" i="2"/>
  <c r="G4819" i="2"/>
  <c r="H4830" i="2" s="1"/>
  <c r="H4829" i="2"/>
  <c r="H4847" i="2"/>
  <c r="H4863" i="2"/>
  <c r="H4895" i="2"/>
  <c r="H4911" i="2"/>
  <c r="H4927" i="2"/>
  <c r="H4945" i="2"/>
  <c r="H4962" i="2"/>
  <c r="G5017" i="2"/>
  <c r="H5028" i="2" s="1"/>
  <c r="H5027" i="2"/>
  <c r="H5110" i="2"/>
  <c r="H5148" i="2"/>
  <c r="H2907" i="2"/>
  <c r="H2923" i="2"/>
  <c r="H2939" i="2"/>
  <c r="H2955" i="2"/>
  <c r="H2971" i="2"/>
  <c r="H2987" i="2"/>
  <c r="H3003" i="2"/>
  <c r="H3019" i="2"/>
  <c r="H3035" i="2"/>
  <c r="H3051" i="2"/>
  <c r="H3067" i="2"/>
  <c r="H3083" i="2"/>
  <c r="H3099" i="2"/>
  <c r="H3115" i="2"/>
  <c r="H3131" i="2"/>
  <c r="H3147" i="2"/>
  <c r="H3163" i="2"/>
  <c r="H3179" i="2"/>
  <c r="H3195" i="2"/>
  <c r="H3211" i="2"/>
  <c r="H3227" i="2"/>
  <c r="H3243" i="2"/>
  <c r="H3259" i="2"/>
  <c r="H3275" i="2"/>
  <c r="H3291" i="2"/>
  <c r="H3307" i="2"/>
  <c r="H3323" i="2"/>
  <c r="H3339" i="2"/>
  <c r="H3355" i="2"/>
  <c r="H3371" i="2"/>
  <c r="H3387" i="2"/>
  <c r="H3403" i="2"/>
  <c r="H3419" i="2"/>
  <c r="H3435" i="2"/>
  <c r="H3467" i="2"/>
  <c r="H3483" i="2"/>
  <c r="H3499" i="2"/>
  <c r="H3515" i="2"/>
  <c r="H3531" i="2"/>
  <c r="H3547" i="2"/>
  <c r="H3563" i="2"/>
  <c r="H3579" i="2"/>
  <c r="H3595" i="2"/>
  <c r="G3600" i="2"/>
  <c r="H3611" i="2" s="1"/>
  <c r="H3627" i="2"/>
  <c r="H3643" i="2"/>
  <c r="H3659" i="2"/>
  <c r="H3675" i="2"/>
  <c r="H3691" i="2"/>
  <c r="H3707" i="2"/>
  <c r="H3723" i="2"/>
  <c r="H3739" i="2"/>
  <c r="H3755" i="2"/>
  <c r="H3771" i="2"/>
  <c r="H3787" i="2"/>
  <c r="H3803" i="2"/>
  <c r="H3819" i="2"/>
  <c r="H3835" i="2"/>
  <c r="H3851" i="2"/>
  <c r="H3867" i="2"/>
  <c r="H3883" i="2"/>
  <c r="H3899" i="2"/>
  <c r="H3915" i="2"/>
  <c r="H3931" i="2"/>
  <c r="H3947" i="2"/>
  <c r="H3963" i="2"/>
  <c r="H3979" i="2"/>
  <c r="H3995" i="2"/>
  <c r="H4011" i="2"/>
  <c r="H4027" i="2"/>
  <c r="H4043" i="2"/>
  <c r="H4059" i="2"/>
  <c r="H4075" i="2"/>
  <c r="H4091" i="2"/>
  <c r="H4107" i="2"/>
  <c r="H4123" i="2"/>
  <c r="H4139" i="2"/>
  <c r="H4155" i="2"/>
  <c r="H4171" i="2"/>
  <c r="H4187" i="2"/>
  <c r="H4203" i="2"/>
  <c r="H4219" i="2"/>
  <c r="H4235" i="2"/>
  <c r="H4251" i="2"/>
  <c r="H4267" i="2"/>
  <c r="H4283" i="2"/>
  <c r="H4299" i="2"/>
  <c r="H4315" i="2"/>
  <c r="H4331" i="2"/>
  <c r="H4347" i="2"/>
  <c r="H4363" i="2"/>
  <c r="H4379" i="2"/>
  <c r="H4395" i="2"/>
  <c r="H4411" i="2"/>
  <c r="H4427" i="2"/>
  <c r="H4443" i="2"/>
  <c r="H4459" i="2"/>
  <c r="H4475" i="2"/>
  <c r="H4491" i="2"/>
  <c r="H4507" i="2"/>
  <c r="H4523" i="2"/>
  <c r="H4539" i="2"/>
  <c r="H4555" i="2"/>
  <c r="H4571" i="2"/>
  <c r="H4587" i="2"/>
  <c r="H4603" i="2"/>
  <c r="G4608" i="2"/>
  <c r="H4619" i="2" s="1"/>
  <c r="H4635" i="2"/>
  <c r="H4651" i="2"/>
  <c r="H4667" i="2"/>
  <c r="H4683" i="2"/>
  <c r="H4699" i="2"/>
  <c r="H4715" i="2"/>
  <c r="H4731" i="2"/>
  <c r="H4747" i="2"/>
  <c r="H4763" i="2"/>
  <c r="H4780" i="2"/>
  <c r="H4797" i="2"/>
  <c r="H4814" i="2"/>
  <c r="H4848" i="2"/>
  <c r="H4864" i="2"/>
  <c r="H4880" i="2"/>
  <c r="H4896" i="2"/>
  <c r="H4912" i="2"/>
  <c r="H4928" i="2"/>
  <c r="H4946" i="2"/>
  <c r="H4963" i="2"/>
  <c r="H4979" i="2"/>
  <c r="H5012" i="2"/>
  <c r="H5029" i="2"/>
  <c r="H5063" i="2"/>
  <c r="H5079" i="2"/>
  <c r="H5095" i="2"/>
  <c r="H5128" i="2"/>
  <c r="H5144" i="2"/>
  <c r="H5160" i="2"/>
  <c r="H5176" i="2"/>
  <c r="H5193" i="2"/>
  <c r="H5210" i="2"/>
  <c r="G5200" i="2"/>
  <c r="H5211" i="2" s="1"/>
  <c r="H5146" i="2"/>
  <c r="H3359" i="2"/>
  <c r="H3375" i="2"/>
  <c r="H3391" i="2"/>
  <c r="H3407" i="2"/>
  <c r="H3423" i="2"/>
  <c r="H3439" i="2"/>
  <c r="H3471" i="2"/>
  <c r="H3487" i="2"/>
  <c r="H3503" i="2"/>
  <c r="H3519" i="2"/>
  <c r="H3535" i="2"/>
  <c r="H3551" i="2"/>
  <c r="H3567" i="2"/>
  <c r="H3583" i="2"/>
  <c r="H3599" i="2"/>
  <c r="H3615" i="2"/>
  <c r="H3631" i="2"/>
  <c r="H3647" i="2"/>
  <c r="H3663" i="2"/>
  <c r="H3679" i="2"/>
  <c r="H3695" i="2"/>
  <c r="H3711" i="2"/>
  <c r="H3727" i="2"/>
  <c r="H3743" i="2"/>
  <c r="H3759" i="2"/>
  <c r="H3775" i="2"/>
  <c r="H3791" i="2"/>
  <c r="H3807" i="2"/>
  <c r="H3823" i="2"/>
  <c r="H3839" i="2"/>
  <c r="H3855" i="2"/>
  <c r="H3871" i="2"/>
  <c r="H3887" i="2"/>
  <c r="H3903" i="2"/>
  <c r="H3919" i="2"/>
  <c r="H3935" i="2"/>
  <c r="H3951" i="2"/>
  <c r="H3967" i="2"/>
  <c r="H3983" i="2"/>
  <c r="H3999" i="2"/>
  <c r="H4015" i="2"/>
  <c r="H4031" i="2"/>
  <c r="H4047" i="2"/>
  <c r="H4063" i="2"/>
  <c r="H4079" i="2"/>
  <c r="H4095" i="2"/>
  <c r="H4111" i="2"/>
  <c r="H4127" i="2"/>
  <c r="H4143" i="2"/>
  <c r="H4159" i="2"/>
  <c r="H4175" i="2"/>
  <c r="H4191" i="2"/>
  <c r="H4207" i="2"/>
  <c r="H4223" i="2"/>
  <c r="H4239" i="2"/>
  <c r="H4255" i="2"/>
  <c r="H4271" i="2"/>
  <c r="H4287" i="2"/>
  <c r="H4303" i="2"/>
  <c r="H4319" i="2"/>
  <c r="H4335" i="2"/>
  <c r="H4351" i="2"/>
  <c r="H4367" i="2"/>
  <c r="H4383" i="2"/>
  <c r="H4399" i="2"/>
  <c r="H4415" i="2"/>
  <c r="H4447" i="2"/>
  <c r="H4463" i="2"/>
  <c r="H4495" i="2"/>
  <c r="H4511" i="2"/>
  <c r="H4527" i="2"/>
  <c r="H4543" i="2"/>
  <c r="H4559" i="2"/>
  <c r="H4575" i="2"/>
  <c r="H4591" i="2"/>
  <c r="H4607" i="2"/>
  <c r="H4639" i="2"/>
  <c r="H4655" i="2"/>
  <c r="H4671" i="2"/>
  <c r="H4703" i="2"/>
  <c r="H4719" i="2"/>
  <c r="H4751" i="2"/>
  <c r="H4784" i="2"/>
  <c r="H4950" i="2"/>
  <c r="H5132" i="2"/>
  <c r="H5164" i="2"/>
  <c r="H5215" i="2"/>
  <c r="H5084" i="2"/>
  <c r="H1246" i="2"/>
  <c r="H1262" i="2"/>
  <c r="H1278" i="2"/>
  <c r="H1294" i="2"/>
  <c r="H1311" i="2"/>
  <c r="H1327" i="2"/>
  <c r="H1343" i="2"/>
  <c r="H1359" i="2"/>
  <c r="H1375" i="2"/>
  <c r="H1391" i="2"/>
  <c r="H1407" i="2"/>
  <c r="H1423" i="2"/>
  <c r="H1439" i="2"/>
  <c r="H1455" i="2"/>
  <c r="H1471" i="2"/>
  <c r="H1487" i="2"/>
  <c r="H1503" i="2"/>
  <c r="H1519" i="2"/>
  <c r="H1535" i="2"/>
  <c r="H1551" i="2"/>
  <c r="H1567" i="2"/>
  <c r="H1584" i="2"/>
  <c r="H1600" i="2"/>
  <c r="H1616" i="2"/>
  <c r="H1632" i="2"/>
  <c r="H1648" i="2"/>
  <c r="H1664" i="2"/>
  <c r="H1680" i="2"/>
  <c r="H1696" i="2"/>
  <c r="H1712" i="2"/>
  <c r="H1728" i="2"/>
  <c r="H1744" i="2"/>
  <c r="H1760" i="2"/>
  <c r="H1776" i="2"/>
  <c r="H1792" i="2"/>
  <c r="H1808" i="2"/>
  <c r="H1824" i="2"/>
  <c r="H1840" i="2"/>
  <c r="H1856" i="2"/>
  <c r="H1872" i="2"/>
  <c r="H1888" i="2"/>
  <c r="H1904" i="2"/>
  <c r="H1920" i="2"/>
  <c r="H1936" i="2"/>
  <c r="H1952" i="2"/>
  <c r="H1968" i="2"/>
  <c r="H1984" i="2"/>
  <c r="H2000" i="2"/>
  <c r="H2016" i="2"/>
  <c r="H2032" i="2"/>
  <c r="H2048" i="2"/>
  <c r="H2064" i="2"/>
  <c r="H2080" i="2"/>
  <c r="H2096" i="2"/>
  <c r="H2112" i="2"/>
  <c r="H2128" i="2"/>
  <c r="H2144" i="2"/>
  <c r="H2160" i="2"/>
  <c r="H2176" i="2"/>
  <c r="H2192" i="2"/>
  <c r="H2208" i="2"/>
  <c r="H2224" i="2"/>
  <c r="H2240" i="2"/>
  <c r="H2256" i="2"/>
  <c r="H2272" i="2"/>
  <c r="H2288" i="2"/>
  <c r="H2304" i="2"/>
  <c r="H2320" i="2"/>
  <c r="H2336" i="2"/>
  <c r="H2352" i="2"/>
  <c r="H2368" i="2"/>
  <c r="H2384" i="2"/>
  <c r="H2400" i="2"/>
  <c r="H2416" i="2"/>
  <c r="H2432" i="2"/>
  <c r="H2448" i="2"/>
  <c r="H2464" i="2"/>
  <c r="H2480" i="2"/>
  <c r="H2496" i="2"/>
  <c r="H2512" i="2"/>
  <c r="H2528" i="2"/>
  <c r="H2544" i="2"/>
  <c r="H2560" i="2"/>
  <c r="H2576" i="2"/>
  <c r="H2592" i="2"/>
  <c r="H2608" i="2"/>
  <c r="H2624" i="2"/>
  <c r="H2656" i="2"/>
  <c r="H2672" i="2"/>
  <c r="H2688" i="2"/>
  <c r="H2704" i="2"/>
  <c r="H2720" i="2"/>
  <c r="H2736" i="2"/>
  <c r="H2752" i="2"/>
  <c r="H2768" i="2"/>
  <c r="H2784" i="2"/>
  <c r="H2800" i="2"/>
  <c r="H2816" i="2"/>
  <c r="H2832" i="2"/>
  <c r="H2848" i="2"/>
  <c r="H2864" i="2"/>
  <c r="H2880" i="2"/>
  <c r="H2896" i="2"/>
  <c r="H2928" i="2"/>
  <c r="H2944" i="2"/>
  <c r="H2960" i="2"/>
  <c r="H2976" i="2"/>
  <c r="H2992" i="2"/>
  <c r="H3008" i="2"/>
  <c r="H3024" i="2"/>
  <c r="H3040" i="2"/>
  <c r="H3056" i="2"/>
  <c r="H3072" i="2"/>
  <c r="H3088" i="2"/>
  <c r="H3104" i="2"/>
  <c r="H3120" i="2"/>
  <c r="H3136" i="2"/>
  <c r="H3152" i="2"/>
  <c r="H3168" i="2"/>
  <c r="H3184" i="2"/>
  <c r="H3344" i="2"/>
  <c r="H3424" i="2"/>
  <c r="H3536" i="2"/>
  <c r="H5017" i="2"/>
  <c r="H5068" i="2"/>
  <c r="H5100" i="2"/>
  <c r="H4952" i="2"/>
  <c r="H4969" i="2"/>
  <c r="H5018" i="2"/>
  <c r="H5052" i="2"/>
  <c r="H3042" i="2"/>
  <c r="H3058" i="2"/>
  <c r="H3074" i="2"/>
  <c r="H3090" i="2"/>
  <c r="H3106" i="2"/>
  <c r="H3122" i="2"/>
  <c r="H3138" i="2"/>
  <c r="H3154" i="2"/>
  <c r="H3170" i="2"/>
  <c r="H3186" i="2"/>
  <c r="H3202" i="2"/>
  <c r="H3218" i="2"/>
  <c r="H3234" i="2"/>
  <c r="H3250" i="2"/>
  <c r="H3266" i="2"/>
  <c r="H3282" i="2"/>
  <c r="H3298" i="2"/>
  <c r="H3314" i="2"/>
  <c r="H3330" i="2"/>
  <c r="H3346" i="2"/>
  <c r="H3362" i="2"/>
  <c r="H3378" i="2"/>
  <c r="H3394" i="2"/>
  <c r="H3410" i="2"/>
  <c r="H3426" i="2"/>
  <c r="H3442" i="2"/>
  <c r="H3458" i="2"/>
  <c r="H3474" i="2"/>
  <c r="H3490" i="2"/>
  <c r="H3506" i="2"/>
  <c r="H3522" i="2"/>
  <c r="H3538" i="2"/>
  <c r="H3554" i="2"/>
  <c r="H3570" i="2"/>
  <c r="H3586" i="2"/>
  <c r="H3602" i="2"/>
  <c r="H3618" i="2"/>
  <c r="H3634" i="2"/>
  <c r="H3650" i="2"/>
  <c r="H3666" i="2"/>
  <c r="H3682" i="2"/>
  <c r="H3698" i="2"/>
  <c r="H3714" i="2"/>
  <c r="H3730" i="2"/>
  <c r="H3746" i="2"/>
  <c r="H3762" i="2"/>
  <c r="H3778" i="2"/>
  <c r="H3794" i="2"/>
  <c r="H3810" i="2"/>
  <c r="H3826" i="2"/>
  <c r="H3842" i="2"/>
  <c r="H3858" i="2"/>
  <c r="H3874" i="2"/>
  <c r="H3890" i="2"/>
  <c r="H3906" i="2"/>
  <c r="H3922" i="2"/>
  <c r="H3938" i="2"/>
  <c r="H3954" i="2"/>
  <c r="H3970" i="2"/>
  <c r="H3986" i="2"/>
  <c r="H4002" i="2"/>
  <c r="H4018" i="2"/>
  <c r="H4034" i="2"/>
  <c r="H4050" i="2"/>
  <c r="H4066" i="2"/>
  <c r="H4082" i="2"/>
  <c r="H4098" i="2"/>
  <c r="H4114" i="2"/>
  <c r="H4130" i="2"/>
  <c r="H4146" i="2"/>
  <c r="H4162" i="2"/>
  <c r="H4178" i="2"/>
  <c r="H4194" i="2"/>
  <c r="H4210" i="2"/>
  <c r="H4226" i="2"/>
  <c r="H4242" i="2"/>
  <c r="H4258" i="2"/>
  <c r="H4274" i="2"/>
  <c r="H4290" i="2"/>
  <c r="H4306" i="2"/>
  <c r="H4322" i="2"/>
  <c r="H4338" i="2"/>
  <c r="H4354" i="2"/>
  <c r="H4370" i="2"/>
  <c r="H4386" i="2"/>
  <c r="H4402" i="2"/>
  <c r="H4418" i="2"/>
  <c r="H4434" i="2"/>
  <c r="H4450" i="2"/>
  <c r="H4466" i="2"/>
  <c r="H4482" i="2"/>
  <c r="H4498" i="2"/>
  <c r="H4514" i="2"/>
  <c r="H4530" i="2"/>
  <c r="H4546" i="2"/>
  <c r="H4562" i="2"/>
  <c r="H4578" i="2"/>
  <c r="H4594" i="2"/>
  <c r="H4626" i="2"/>
  <c r="H4642" i="2"/>
  <c r="H4658" i="2"/>
  <c r="H4674" i="2"/>
  <c r="H4690" i="2"/>
  <c r="H4706" i="2"/>
  <c r="H4722" i="2"/>
  <c r="H4738" i="2"/>
  <c r="H4754" i="2"/>
  <c r="H4770" i="2"/>
  <c r="H4787" i="2"/>
  <c r="H4805" i="2"/>
  <c r="H4821" i="2"/>
  <c r="H4839" i="2"/>
  <c r="H4855" i="2"/>
  <c r="H4871" i="2"/>
  <c r="H4887" i="2"/>
  <c r="H4903" i="2"/>
  <c r="H4919" i="2"/>
  <c r="H4953" i="2"/>
  <c r="H4970" i="2"/>
  <c r="H4986" i="2"/>
  <c r="H5119" i="2"/>
  <c r="H5151" i="2"/>
  <c r="H5167" i="2"/>
  <c r="H2963" i="2"/>
  <c r="H2979" i="2"/>
  <c r="H2995" i="2"/>
  <c r="H3011" i="2"/>
  <c r="H3027" i="2"/>
  <c r="H3043" i="2"/>
  <c r="H3075" i="2"/>
  <c r="H3091" i="2"/>
  <c r="H3107" i="2"/>
  <c r="H3123" i="2"/>
  <c r="H3139" i="2"/>
  <c r="H3155" i="2"/>
  <c r="H3171" i="2"/>
  <c r="H3187" i="2"/>
  <c r="H3203" i="2"/>
  <c r="H3219" i="2"/>
  <c r="H3235" i="2"/>
  <c r="H3251" i="2"/>
  <c r="H3267" i="2"/>
  <c r="H3283" i="2"/>
  <c r="H3299" i="2"/>
  <c r="H3315" i="2"/>
  <c r="H3331" i="2"/>
  <c r="H3347" i="2"/>
  <c r="H3363" i="2"/>
  <c r="H3379" i="2"/>
  <c r="H3395" i="2"/>
  <c r="H3411" i="2"/>
  <c r="H3427" i="2"/>
  <c r="H3443" i="2"/>
  <c r="H3459" i="2"/>
  <c r="H3475" i="2"/>
  <c r="H3507" i="2"/>
  <c r="H3523" i="2"/>
  <c r="H3539" i="2"/>
  <c r="H3555" i="2"/>
  <c r="H3571" i="2"/>
  <c r="H3587" i="2"/>
  <c r="H3603" i="2"/>
  <c r="H3619" i="2"/>
  <c r="H3635" i="2"/>
  <c r="H3651" i="2"/>
  <c r="H3667" i="2"/>
  <c r="H3683" i="2"/>
  <c r="H3699" i="2"/>
  <c r="H3715" i="2"/>
  <c r="H3731" i="2"/>
  <c r="H3747" i="2"/>
  <c r="H3763" i="2"/>
  <c r="H3779" i="2"/>
  <c r="H3795" i="2"/>
  <c r="H3811" i="2"/>
  <c r="H3827" i="2"/>
  <c r="H3843" i="2"/>
  <c r="H3859" i="2"/>
  <c r="H3875" i="2"/>
  <c r="H3891" i="2"/>
  <c r="H3907" i="2"/>
  <c r="H3923" i="2"/>
  <c r="H3939" i="2"/>
  <c r="H3955" i="2"/>
  <c r="H3971" i="2"/>
  <c r="H3987" i="2"/>
  <c r="H4003" i="2"/>
  <c r="H4019" i="2"/>
  <c r="H4035" i="2"/>
  <c r="H4051" i="2"/>
  <c r="H4067" i="2"/>
  <c r="H4083" i="2"/>
  <c r="H4099" i="2"/>
  <c r="H4115" i="2"/>
  <c r="H4131" i="2"/>
  <c r="H4147" i="2"/>
  <c r="H4163" i="2"/>
  <c r="H4179" i="2"/>
  <c r="H4195" i="2"/>
  <c r="H4211" i="2"/>
  <c r="H4227" i="2"/>
  <c r="H4243" i="2"/>
  <c r="H4259" i="2"/>
  <c r="H4275" i="2"/>
  <c r="H4291" i="2"/>
  <c r="H4307" i="2"/>
  <c r="H4323" i="2"/>
  <c r="H4339" i="2"/>
  <c r="H4355" i="2"/>
  <c r="H4371" i="2"/>
  <c r="H4387" i="2"/>
  <c r="H4403" i="2"/>
  <c r="H4419" i="2"/>
  <c r="H4435" i="2"/>
  <c r="H4451" i="2"/>
  <c r="H4467" i="2"/>
  <c r="H4483" i="2"/>
  <c r="H4499" i="2"/>
  <c r="H4515" i="2"/>
  <c r="H4531" i="2"/>
  <c r="H4547" i="2"/>
  <c r="H4563" i="2"/>
  <c r="H4579" i="2"/>
  <c r="H4595" i="2"/>
  <c r="H4627" i="2"/>
  <c r="H4643" i="2"/>
  <c r="H4659" i="2"/>
  <c r="H4675" i="2"/>
  <c r="H4691" i="2"/>
  <c r="H4707" i="2"/>
  <c r="H4723" i="2"/>
  <c r="H4739" i="2"/>
  <c r="H4755" i="2"/>
  <c r="H4771" i="2"/>
  <c r="H4788" i="2"/>
  <c r="H4806" i="2"/>
  <c r="H4954" i="2"/>
  <c r="H5020" i="2"/>
  <c r="H5071" i="2"/>
  <c r="H5087" i="2"/>
  <c r="H5103" i="2"/>
  <c r="H1620" i="2"/>
  <c r="H1636" i="2"/>
  <c r="H1652" i="2"/>
  <c r="H1668" i="2"/>
  <c r="H1684" i="2"/>
  <c r="H1700" i="2"/>
  <c r="H1716" i="2"/>
  <c r="H1732" i="2"/>
  <c r="H1748" i="2"/>
  <c r="H1764" i="2"/>
  <c r="H1780" i="2"/>
  <c r="H1796" i="2"/>
  <c r="H1812" i="2"/>
  <c r="H1828" i="2"/>
  <c r="H1844" i="2"/>
  <c r="H1860" i="2"/>
  <c r="H1876" i="2"/>
  <c r="H1892" i="2"/>
  <c r="H1908" i="2"/>
  <c r="H1924" i="2"/>
  <c r="H1940" i="2"/>
  <c r="H1956" i="2"/>
  <c r="H1972" i="2"/>
  <c r="H1988" i="2"/>
  <c r="H2004" i="2"/>
  <c r="H2020" i="2"/>
  <c r="H2036" i="2"/>
  <c r="H2052" i="2"/>
  <c r="H2068" i="2"/>
  <c r="H2084" i="2"/>
  <c r="H2100" i="2"/>
  <c r="H2116" i="2"/>
  <c r="H2132" i="2"/>
  <c r="H2148" i="2"/>
  <c r="H2164" i="2"/>
  <c r="H2180" i="2"/>
  <c r="H2196" i="2"/>
  <c r="H2212" i="2"/>
  <c r="H2228" i="2"/>
  <c r="H2244" i="2"/>
  <c r="H2260" i="2"/>
  <c r="H2276" i="2"/>
  <c r="H2292" i="2"/>
  <c r="H2308" i="2"/>
  <c r="H2324" i="2"/>
  <c r="H2340" i="2"/>
  <c r="H2356" i="2"/>
  <c r="H2372" i="2"/>
  <c r="H2388" i="2"/>
  <c r="H2404" i="2"/>
  <c r="H2420" i="2"/>
  <c r="H2436" i="2"/>
  <c r="H2452" i="2"/>
  <c r="H2468" i="2"/>
  <c r="H2484" i="2"/>
  <c r="H2500" i="2"/>
  <c r="H2516" i="2"/>
  <c r="H2532" i="2"/>
  <c r="H2548" i="2"/>
  <c r="H2564" i="2"/>
  <c r="H2580" i="2"/>
  <c r="H2596" i="2"/>
  <c r="H2612" i="2"/>
  <c r="H2628" i="2"/>
  <c r="H2644" i="2"/>
  <c r="H2660" i="2"/>
  <c r="H2676" i="2"/>
  <c r="H2692" i="2"/>
  <c r="H2708" i="2"/>
  <c r="H2724" i="2"/>
  <c r="H2740" i="2"/>
  <c r="H2756" i="2"/>
  <c r="H2772" i="2"/>
  <c r="H2788" i="2"/>
  <c r="H2804" i="2"/>
  <c r="H2820" i="2"/>
  <c r="H2836" i="2"/>
  <c r="H2852" i="2"/>
  <c r="H2884" i="2"/>
  <c r="H2900" i="2"/>
  <c r="H2916" i="2"/>
  <c r="H2932" i="2"/>
  <c r="H2948" i="2"/>
  <c r="H2964" i="2"/>
  <c r="H2980" i="2"/>
  <c r="H2996" i="2"/>
  <c r="H3012" i="2"/>
  <c r="H3028" i="2"/>
  <c r="H3044" i="2"/>
  <c r="H3060" i="2"/>
  <c r="H3076" i="2"/>
  <c r="H3092" i="2"/>
  <c r="H3108" i="2"/>
  <c r="H3124" i="2"/>
  <c r="H3140" i="2"/>
  <c r="H3156" i="2"/>
  <c r="H3172" i="2"/>
  <c r="H3188" i="2"/>
  <c r="H3204" i="2"/>
  <c r="H3220" i="2"/>
  <c r="H3236" i="2"/>
  <c r="H3252" i="2"/>
  <c r="H3268" i="2"/>
  <c r="H3284" i="2"/>
  <c r="H3300" i="2"/>
  <c r="H3316" i="2"/>
  <c r="H3332" i="2"/>
  <c r="H3348" i="2"/>
  <c r="H3364" i="2"/>
  <c r="H3380" i="2"/>
  <c r="H3396" i="2"/>
  <c r="H3412" i="2"/>
  <c r="H3428" i="2"/>
  <c r="H3460" i="2"/>
  <c r="H3476" i="2"/>
  <c r="H3492" i="2"/>
  <c r="H3508" i="2"/>
  <c r="H3524" i="2"/>
  <c r="H3540" i="2"/>
  <c r="H3556" i="2"/>
  <c r="H3572" i="2"/>
  <c r="H3588" i="2"/>
  <c r="H3604" i="2"/>
  <c r="H3620" i="2"/>
  <c r="H3636" i="2"/>
  <c r="H3652" i="2"/>
  <c r="H3668" i="2"/>
  <c r="H3684" i="2"/>
  <c r="H3700" i="2"/>
  <c r="H3716" i="2"/>
  <c r="H3732" i="2"/>
  <c r="H3748" i="2"/>
  <c r="H3764" i="2"/>
  <c r="H3780" i="2"/>
  <c r="H3796" i="2"/>
  <c r="H3812" i="2"/>
  <c r="H3828" i="2"/>
  <c r="H3844" i="2"/>
  <c r="H3860" i="2"/>
  <c r="H3876" i="2"/>
  <c r="H3892" i="2"/>
  <c r="H3908" i="2"/>
  <c r="H3924" i="2"/>
  <c r="H3940" i="2"/>
  <c r="H3956" i="2"/>
  <c r="H3972" i="2"/>
  <c r="H3988" i="2"/>
  <c r="H4004" i="2"/>
  <c r="H4020" i="2"/>
  <c r="H4036" i="2"/>
  <c r="H4857" i="2"/>
  <c r="H4873" i="2"/>
  <c r="H4889" i="2"/>
  <c r="H4905" i="2"/>
  <c r="H4921" i="2"/>
  <c r="H4972" i="2"/>
  <c r="H4988" i="2"/>
  <c r="H4991" i="2"/>
  <c r="H2741" i="2"/>
  <c r="H2757" i="2"/>
  <c r="H2773" i="2"/>
  <c r="H2789" i="2"/>
  <c r="H2805" i="2"/>
  <c r="H2821" i="2"/>
  <c r="H2837" i="2"/>
  <c r="H2853" i="2"/>
  <c r="H2869" i="2"/>
  <c r="H2885" i="2"/>
  <c r="H2901" i="2"/>
  <c r="H2917" i="2"/>
  <c r="H2933" i="2"/>
  <c r="H2949" i="2"/>
  <c r="H2965" i="2"/>
  <c r="H2981" i="2"/>
  <c r="H2997" i="2"/>
  <c r="H3013" i="2"/>
  <c r="H3029" i="2"/>
  <c r="H3045" i="2"/>
  <c r="H3061" i="2"/>
  <c r="H3077" i="2"/>
  <c r="H3093" i="2"/>
  <c r="H3109" i="2"/>
  <c r="H3125" i="2"/>
  <c r="H3141" i="2"/>
  <c r="H3157" i="2"/>
  <c r="H3173" i="2"/>
  <c r="H3189" i="2"/>
  <c r="H3205" i="2"/>
  <c r="H3221" i="2"/>
  <c r="H3237" i="2"/>
  <c r="H4808" i="2"/>
  <c r="H4858" i="2"/>
  <c r="H4874" i="2"/>
  <c r="H4906" i="2"/>
  <c r="H4922" i="2"/>
  <c r="H4956" i="2"/>
  <c r="H4985" i="2"/>
  <c r="H2374" i="2"/>
  <c r="H2390" i="2"/>
  <c r="H2406" i="2"/>
  <c r="H2422" i="2"/>
  <c r="H2438" i="2"/>
  <c r="H2454" i="2"/>
  <c r="H2470" i="2"/>
  <c r="H2486" i="2"/>
  <c r="H2502" i="2"/>
  <c r="H2518" i="2"/>
  <c r="H2534" i="2"/>
  <c r="H2550" i="2"/>
  <c r="H2566" i="2"/>
  <c r="H2582" i="2"/>
  <c r="H2598" i="2"/>
  <c r="H2614" i="2"/>
  <c r="H2630" i="2"/>
  <c r="H2646" i="2"/>
  <c r="H2662" i="2"/>
  <c r="H2678" i="2"/>
  <c r="H2694" i="2"/>
  <c r="H2710" i="2"/>
  <c r="H2726" i="2"/>
  <c r="H2742" i="2"/>
  <c r="H2758" i="2"/>
  <c r="H2774" i="2"/>
  <c r="H2790" i="2"/>
  <c r="H2806" i="2"/>
  <c r="H2822" i="2"/>
  <c r="H2838" i="2"/>
  <c r="H2854" i="2"/>
  <c r="H2870" i="2"/>
  <c r="H2886" i="2"/>
  <c r="H2902" i="2"/>
  <c r="H2918" i="2"/>
  <c r="H2934" i="2"/>
  <c r="H2950" i="2"/>
  <c r="H2966" i="2"/>
  <c r="H2982" i="2"/>
  <c r="H2998" i="2"/>
  <c r="H3014" i="2"/>
  <c r="H3030" i="2"/>
  <c r="H3046" i="2"/>
  <c r="H3062" i="2"/>
  <c r="H3078" i="2"/>
  <c r="H3110" i="2"/>
  <c r="H3126" i="2"/>
  <c r="H3142" i="2"/>
  <c r="H3158" i="2"/>
  <c r="H3174" i="2"/>
  <c r="H3190" i="2"/>
  <c r="H3206" i="2"/>
  <c r="H3222" i="2"/>
  <c r="H3238" i="2"/>
  <c r="H3254" i="2"/>
  <c r="H3270" i="2"/>
  <c r="H3286" i="2"/>
  <c r="H3302" i="2"/>
  <c r="H3318" i="2"/>
  <c r="H3334" i="2"/>
  <c r="H3350" i="2"/>
  <c r="H3366" i="2"/>
  <c r="H3382" i="2"/>
  <c r="H3398" i="2"/>
  <c r="H3414" i="2"/>
  <c r="H3430" i="2"/>
  <c r="H3462" i="2"/>
  <c r="H3478" i="2"/>
  <c r="H3494" i="2"/>
  <c r="H3510" i="2"/>
  <c r="H3526" i="2"/>
  <c r="H3542" i="2"/>
  <c r="H3558" i="2"/>
  <c r="H3574" i="2"/>
  <c r="H3590" i="2"/>
  <c r="H3606" i="2"/>
  <c r="H3622" i="2"/>
  <c r="H3638" i="2"/>
  <c r="H3654" i="2"/>
  <c r="H3670" i="2"/>
  <c r="H3686" i="2"/>
  <c r="H3718" i="2"/>
  <c r="H3734" i="2"/>
  <c r="H3750" i="2"/>
  <c r="H3798" i="2"/>
  <c r="H3814" i="2"/>
  <c r="H3830" i="2"/>
  <c r="H3846" i="2"/>
  <c r="H3862" i="2"/>
  <c r="H3878" i="2"/>
  <c r="H3894" i="2"/>
  <c r="H3910" i="2"/>
  <c r="H3926" i="2"/>
  <c r="H3942" i="2"/>
  <c r="H3974" i="2"/>
  <c r="H3990" i="2"/>
  <c r="H4006" i="2"/>
  <c r="H4054" i="2"/>
  <c r="H4070" i="2"/>
  <c r="H4086" i="2"/>
  <c r="H4102" i="2"/>
  <c r="H4118" i="2"/>
  <c r="H4134" i="2"/>
  <c r="H4150" i="2"/>
  <c r="H4166" i="2"/>
  <c r="H4182" i="2"/>
  <c r="H4198" i="2"/>
  <c r="H4230" i="2"/>
  <c r="H4246" i="2"/>
  <c r="H4262" i="2"/>
  <c r="H4310" i="2"/>
  <c r="H4326" i="2"/>
  <c r="H4342" i="2"/>
  <c r="H4358" i="2"/>
  <c r="H4374" i="2"/>
  <c r="H4390" i="2"/>
  <c r="H4406" i="2"/>
  <c r="H4438" i="2"/>
  <c r="H4454" i="2"/>
  <c r="H4470" i="2"/>
  <c r="H4502" i="2"/>
  <c r="H4518" i="2"/>
  <c r="H4550" i="2"/>
  <c r="H4566" i="2"/>
  <c r="H4582" i="2"/>
  <c r="H4598" i="2"/>
  <c r="H4614" i="2"/>
  <c r="H4630" i="2"/>
  <c r="H4646" i="2"/>
  <c r="H4662" i="2"/>
  <c r="H4694" i="2"/>
  <c r="H4710" i="2"/>
  <c r="H4726" i="2"/>
  <c r="H4758" i="2"/>
  <c r="H4791" i="2"/>
  <c r="G4781" i="2"/>
  <c r="H4792" i="2" s="1"/>
  <c r="H4809" i="2"/>
  <c r="H4825" i="2"/>
  <c r="H5007" i="2"/>
  <c r="H5023" i="2"/>
  <c r="H5010" i="2"/>
  <c r="H5026" i="2"/>
  <c r="H5044" i="2"/>
  <c r="H5061" i="2"/>
  <c r="H5077" i="2"/>
  <c r="H5093" i="2"/>
  <c r="H5109" i="2"/>
  <c r="H5191" i="2"/>
  <c r="H5013" i="2"/>
  <c r="H5064" i="2"/>
  <c r="H5080" i="2"/>
  <c r="H5096" i="2"/>
  <c r="H4816" i="2"/>
  <c r="H4833" i="2"/>
  <c r="H4850" i="2"/>
  <c r="H4866" i="2"/>
  <c r="H4882" i="2"/>
  <c r="H4898" i="2"/>
  <c r="H4914" i="2"/>
  <c r="H4930" i="2"/>
  <c r="H4948" i="2"/>
  <c r="H4965" i="2"/>
  <c r="H4981" i="2"/>
  <c r="H5031" i="2"/>
  <c r="H5048" i="2"/>
  <c r="H5195" i="2"/>
  <c r="H3200" i="2"/>
  <c r="H3216" i="2"/>
  <c r="H3232" i="2"/>
  <c r="H3248" i="2"/>
  <c r="H3264" i="2"/>
  <c r="H3296" i="2"/>
  <c r="H3312" i="2"/>
  <c r="H3328" i="2"/>
  <c r="H3360" i="2"/>
  <c r="H3376" i="2"/>
  <c r="H3392" i="2"/>
  <c r="H3408" i="2"/>
  <c r="H3440" i="2"/>
  <c r="H3456" i="2"/>
  <c r="H3472" i="2"/>
  <c r="H3488" i="2"/>
  <c r="H3504" i="2"/>
  <c r="H3520" i="2"/>
  <c r="H3552" i="2"/>
  <c r="H3568" i="2"/>
  <c r="H3584" i="2"/>
  <c r="H3616" i="2"/>
  <c r="H3632" i="2"/>
  <c r="H3648" i="2"/>
  <c r="H3664" i="2"/>
  <c r="H3680" i="2"/>
  <c r="H3696" i="2"/>
  <c r="H3712" i="2"/>
  <c r="H3728" i="2"/>
  <c r="H3744" i="2"/>
  <c r="H3760" i="2"/>
  <c r="H3776" i="2"/>
  <c r="H3792" i="2"/>
  <c r="H3808" i="2"/>
  <c r="H3824" i="2"/>
  <c r="H3840" i="2"/>
  <c r="H3856" i="2"/>
  <c r="H3872" i="2"/>
  <c r="H3888" i="2"/>
  <c r="H3904" i="2"/>
  <c r="H3920" i="2"/>
  <c r="H3936" i="2"/>
  <c r="H3952" i="2"/>
  <c r="H3968" i="2"/>
  <c r="H3984" i="2"/>
  <c r="H4000" i="2"/>
  <c r="H4016" i="2"/>
  <c r="H4032" i="2"/>
  <c r="H4048" i="2"/>
  <c r="H4064" i="2"/>
  <c r="H4080" i="2"/>
  <c r="H4096" i="2"/>
  <c r="H4112" i="2"/>
  <c r="H4128" i="2"/>
  <c r="H4144" i="2"/>
  <c r="H4160" i="2"/>
  <c r="H4176" i="2"/>
  <c r="H4192" i="2"/>
  <c r="H4208" i="2"/>
  <c r="H4224" i="2"/>
  <c r="H4240" i="2"/>
  <c r="H4256" i="2"/>
  <c r="H4272" i="2"/>
  <c r="H4288" i="2"/>
  <c r="H4304" i="2"/>
  <c r="H4320" i="2"/>
  <c r="H4336" i="2"/>
  <c r="H4352" i="2"/>
  <c r="H4368" i="2"/>
  <c r="H4384" i="2"/>
  <c r="H4400" i="2"/>
  <c r="H4416" i="2"/>
  <c r="H4432" i="2"/>
  <c r="H4448" i="2"/>
  <c r="H4464" i="2"/>
  <c r="H4480" i="2"/>
  <c r="H4496" i="2"/>
  <c r="H4512" i="2"/>
  <c r="H4528" i="2"/>
  <c r="H4544" i="2"/>
  <c r="H4560" i="2"/>
  <c r="H4576" i="2"/>
  <c r="H4592" i="2"/>
  <c r="H4624" i="2"/>
  <c r="H4640" i="2"/>
  <c r="H4656" i="2"/>
  <c r="H4672" i="2"/>
  <c r="H4688" i="2"/>
  <c r="H4704" i="2"/>
  <c r="H4720" i="2"/>
  <c r="H4736" i="2"/>
  <c r="H4752" i="2"/>
  <c r="H4768" i="2"/>
  <c r="H4785" i="2"/>
  <c r="H4802" i="2"/>
  <c r="H4818" i="2"/>
  <c r="H4836" i="2"/>
  <c r="H4852" i="2"/>
  <c r="H4868" i="2"/>
  <c r="H4884" i="2"/>
  <c r="H4900" i="2"/>
  <c r="H4916" i="2"/>
  <c r="H4967" i="2"/>
  <c r="H4983" i="2"/>
  <c r="H5016" i="2"/>
  <c r="H5067" i="2"/>
  <c r="H5083" i="2"/>
  <c r="H5099" i="2"/>
  <c r="G5105" i="2"/>
  <c r="H5116" i="2" s="1"/>
  <c r="H5115" i="2"/>
  <c r="H5197" i="2"/>
  <c r="H5214" i="2"/>
  <c r="H5183" i="2"/>
  <c r="H3329" i="2"/>
  <c r="H3345" i="2"/>
  <c r="H3361" i="2"/>
  <c r="H3377" i="2"/>
  <c r="H3393" i="2"/>
  <c r="H3409" i="2"/>
  <c r="H3425" i="2"/>
  <c r="H3441" i="2"/>
  <c r="H3457" i="2"/>
  <c r="H3473" i="2"/>
  <c r="H3489" i="2"/>
  <c r="H3505" i="2"/>
  <c r="H3521" i="2"/>
  <c r="H3537" i="2"/>
  <c r="H3553" i="2"/>
  <c r="H3569" i="2"/>
  <c r="H3585" i="2"/>
  <c r="H3601" i="2"/>
  <c r="H3617" i="2"/>
  <c r="H3633" i="2"/>
  <c r="H3649" i="2"/>
  <c r="H3665" i="2"/>
  <c r="H3681" i="2"/>
  <c r="H3697" i="2"/>
  <c r="H3713" i="2"/>
  <c r="H3729" i="2"/>
  <c r="H3745" i="2"/>
  <c r="H3761" i="2"/>
  <c r="H3777" i="2"/>
  <c r="H3793" i="2"/>
  <c r="H3809" i="2"/>
  <c r="H3825" i="2"/>
  <c r="H3841" i="2"/>
  <c r="H3857" i="2"/>
  <c r="H3873" i="2"/>
  <c r="H3889" i="2"/>
  <c r="H3905" i="2"/>
  <c r="H3921" i="2"/>
  <c r="H3937" i="2"/>
  <c r="H3953" i="2"/>
  <c r="H3969" i="2"/>
  <c r="H3985" i="2"/>
  <c r="H4001" i="2"/>
  <c r="H4017" i="2"/>
  <c r="H4033" i="2"/>
  <c r="H4049" i="2"/>
  <c r="H4065" i="2"/>
  <c r="H4081" i="2"/>
  <c r="H4097" i="2"/>
  <c r="H4113" i="2"/>
  <c r="H4129" i="2"/>
  <c r="H4145" i="2"/>
  <c r="H4161" i="2"/>
  <c r="H4177" i="2"/>
  <c r="H4193" i="2"/>
  <c r="H4209" i="2"/>
  <c r="H4225" i="2"/>
  <c r="H4241" i="2"/>
  <c r="H4257" i="2"/>
  <c r="H4273" i="2"/>
  <c r="H4289" i="2"/>
  <c r="H4305" i="2"/>
  <c r="H4321" i="2"/>
  <c r="H4337" i="2"/>
  <c r="H4353" i="2"/>
  <c r="H4369" i="2"/>
  <c r="H4385" i="2"/>
  <c r="H4401" i="2"/>
  <c r="H4417" i="2"/>
  <c r="H4433" i="2"/>
  <c r="H4449" i="2"/>
  <c r="H4465" i="2"/>
  <c r="H4481" i="2"/>
  <c r="H4497" i="2"/>
  <c r="H4513" i="2"/>
  <c r="H4529" i="2"/>
  <c r="H4545" i="2"/>
  <c r="H4561" i="2"/>
  <c r="H4577" i="2"/>
  <c r="H4593" i="2"/>
  <c r="H4625" i="2"/>
  <c r="H4641" i="2"/>
  <c r="H4657" i="2"/>
  <c r="H4673" i="2"/>
  <c r="H4689" i="2"/>
  <c r="H4705" i="2"/>
  <c r="H4721" i="2"/>
  <c r="H4737" i="2"/>
  <c r="H4753" i="2"/>
  <c r="H4769" i="2"/>
  <c r="H4803" i="2"/>
  <c r="H4837" i="2"/>
  <c r="H4853" i="2"/>
  <c r="H4869" i="2"/>
  <c r="H4885" i="2"/>
  <c r="H4901" i="2"/>
  <c r="H4917" i="2"/>
  <c r="H4951" i="2"/>
  <c r="H4968" i="2"/>
  <c r="H4984" i="2"/>
  <c r="H5051" i="2"/>
  <c r="H5117" i="2"/>
  <c r="H5133" i="2"/>
  <c r="H5149" i="2"/>
  <c r="H5165" i="2"/>
  <c r="H5181" i="2"/>
  <c r="H5198" i="2"/>
  <c r="H5069" i="2"/>
  <c r="H5085" i="2"/>
  <c r="H5101" i="2"/>
  <c r="H5118" i="2"/>
  <c r="H5134" i="2"/>
  <c r="H5150" i="2"/>
  <c r="H5166" i="2"/>
  <c r="H5182" i="2"/>
  <c r="H5200" i="2"/>
  <c r="H5216" i="2"/>
  <c r="H5019" i="2"/>
  <c r="H5070" i="2"/>
  <c r="H5086" i="2"/>
  <c r="H5102" i="2"/>
  <c r="H5184" i="2"/>
  <c r="H5201" i="2"/>
  <c r="H5217" i="2"/>
  <c r="H4052" i="2"/>
  <c r="H4068" i="2"/>
  <c r="H4084" i="2"/>
  <c r="H4100" i="2"/>
  <c r="H4116" i="2"/>
  <c r="H4132" i="2"/>
  <c r="H4148" i="2"/>
  <c r="H4164" i="2"/>
  <c r="H4180" i="2"/>
  <c r="H4196" i="2"/>
  <c r="H4212" i="2"/>
  <c r="H4228" i="2"/>
  <c r="H4244" i="2"/>
  <c r="H4260" i="2"/>
  <c r="H4276" i="2"/>
  <c r="H4292" i="2"/>
  <c r="H4308" i="2"/>
  <c r="H4324" i="2"/>
  <c r="H4340" i="2"/>
  <c r="H4356" i="2"/>
  <c r="H4372" i="2"/>
  <c r="H4388" i="2"/>
  <c r="H4404" i="2"/>
  <c r="H4420" i="2"/>
  <c r="H4436" i="2"/>
  <c r="H4452" i="2"/>
  <c r="H4468" i="2"/>
  <c r="H4484" i="2"/>
  <c r="H4500" i="2"/>
  <c r="H4516" i="2"/>
  <c r="H4532" i="2"/>
  <c r="H4548" i="2"/>
  <c r="H4564" i="2"/>
  <c r="H4580" i="2"/>
  <c r="H4596" i="2"/>
  <c r="H4612" i="2"/>
  <c r="H4628" i="2"/>
  <c r="H4644" i="2"/>
  <c r="H4660" i="2"/>
  <c r="H4676" i="2"/>
  <c r="H4692" i="2"/>
  <c r="H4708" i="2"/>
  <c r="H4724" i="2"/>
  <c r="H4740" i="2"/>
  <c r="H4756" i="2"/>
  <c r="H4789" i="2"/>
  <c r="H4840" i="2"/>
  <c r="H4856" i="2"/>
  <c r="H4872" i="2"/>
  <c r="H4888" i="2"/>
  <c r="H4904" i="2"/>
  <c r="H4920" i="2"/>
  <c r="H4971" i="2"/>
  <c r="H4987" i="2"/>
  <c r="G4993" i="2"/>
  <c r="H5004" i="2" s="1"/>
  <c r="H5120" i="2"/>
  <c r="H5136" i="2"/>
  <c r="H5152" i="2"/>
  <c r="H5168" i="2"/>
  <c r="H5185" i="2"/>
  <c r="H5218" i="2"/>
  <c r="H3253" i="2"/>
  <c r="H3269" i="2"/>
  <c r="H3285" i="2"/>
  <c r="H3301" i="2"/>
  <c r="H3317" i="2"/>
  <c r="H3333" i="2"/>
  <c r="H3349" i="2"/>
  <c r="H3365" i="2"/>
  <c r="H3381" i="2"/>
  <c r="H3397" i="2"/>
  <c r="H3413" i="2"/>
  <c r="H3429" i="2"/>
  <c r="H3461" i="2"/>
  <c r="H3477" i="2"/>
  <c r="H3493" i="2"/>
  <c r="H3509" i="2"/>
  <c r="H3525" i="2"/>
  <c r="H3541" i="2"/>
  <c r="H3557" i="2"/>
  <c r="H3573" i="2"/>
  <c r="H3589" i="2"/>
  <c r="H3621" i="2"/>
  <c r="H3637" i="2"/>
  <c r="H3653" i="2"/>
  <c r="H3669" i="2"/>
  <c r="H3685" i="2"/>
  <c r="H3701" i="2"/>
  <c r="H3717" i="2"/>
  <c r="H3733" i="2"/>
  <c r="H3749" i="2"/>
  <c r="H3765" i="2"/>
  <c r="H3781" i="2"/>
  <c r="H3797" i="2"/>
  <c r="H3813" i="2"/>
  <c r="H3829" i="2"/>
  <c r="H3845" i="2"/>
  <c r="H3861" i="2"/>
  <c r="H3877" i="2"/>
  <c r="H3893" i="2"/>
  <c r="H3909" i="2"/>
  <c r="H3925" i="2"/>
  <c r="H3941" i="2"/>
  <c r="H3957" i="2"/>
  <c r="H3973" i="2"/>
  <c r="H3989" i="2"/>
  <c r="H4005" i="2"/>
  <c r="H4021" i="2"/>
  <c r="H4037" i="2"/>
  <c r="H4053" i="2"/>
  <c r="H4069" i="2"/>
  <c r="H4085" i="2"/>
  <c r="H4101" i="2"/>
  <c r="H4117" i="2"/>
  <c r="H4133" i="2"/>
  <c r="H4149" i="2"/>
  <c r="H4165" i="2"/>
  <c r="H4181" i="2"/>
  <c r="H4197" i="2"/>
  <c r="H4213" i="2"/>
  <c r="H4229" i="2"/>
  <c r="H4245" i="2"/>
  <c r="H4261" i="2"/>
  <c r="H4277" i="2"/>
  <c r="H4293" i="2"/>
  <c r="H4309" i="2"/>
  <c r="H4325" i="2"/>
  <c r="H4341" i="2"/>
  <c r="H4357" i="2"/>
  <c r="H4373" i="2"/>
  <c r="H4389" i="2"/>
  <c r="H4405" i="2"/>
  <c r="H4421" i="2"/>
  <c r="H4437" i="2"/>
  <c r="H4453" i="2"/>
  <c r="H4469" i="2"/>
  <c r="H4485" i="2"/>
  <c r="H4501" i="2"/>
  <c r="H4517" i="2"/>
  <c r="H4533" i="2"/>
  <c r="H4549" i="2"/>
  <c r="H4565" i="2"/>
  <c r="H4581" i="2"/>
  <c r="H4597" i="2"/>
  <c r="H4613" i="2"/>
  <c r="H4629" i="2"/>
  <c r="H4645" i="2"/>
  <c r="H4661" i="2"/>
  <c r="H4677" i="2"/>
  <c r="H4693" i="2"/>
  <c r="H4709" i="2"/>
  <c r="H4725" i="2"/>
  <c r="H4741" i="2"/>
  <c r="H4757" i="2"/>
  <c r="H4807" i="2"/>
  <c r="H4823" i="2"/>
  <c r="H4955" i="2"/>
  <c r="H5005" i="2"/>
  <c r="H5021" i="2"/>
  <c r="H5072" i="2"/>
  <c r="H5088" i="2"/>
  <c r="H5104" i="2"/>
  <c r="H5121" i="2"/>
  <c r="H5137" i="2"/>
  <c r="H5153" i="2"/>
  <c r="H5169" i="2"/>
  <c r="H5186" i="2"/>
  <c r="H5219" i="2"/>
  <c r="H4973" i="2"/>
  <c r="H4989" i="2"/>
  <c r="H5006" i="2"/>
  <c r="H5022" i="2"/>
  <c r="H5073" i="2"/>
  <c r="H5089" i="2"/>
  <c r="H5105" i="2"/>
  <c r="H5122" i="2"/>
  <c r="H5138" i="2"/>
  <c r="H5154" i="2"/>
  <c r="H5170" i="2"/>
  <c r="H5187" i="2"/>
  <c r="H4959" i="2"/>
  <c r="H4843" i="2"/>
  <c r="H4859" i="2"/>
  <c r="H4875" i="2"/>
  <c r="H4891" i="2"/>
  <c r="H4907" i="2"/>
  <c r="H4923" i="2"/>
  <c r="H4957" i="2"/>
  <c r="H4974" i="2"/>
  <c r="H4990" i="2"/>
  <c r="G5047" i="2"/>
  <c r="H5058" i="2" s="1"/>
  <c r="H5074" i="2"/>
  <c r="H5090" i="2"/>
  <c r="H5106" i="2"/>
  <c r="H5123" i="2"/>
  <c r="H5139" i="2"/>
  <c r="H5155" i="2"/>
  <c r="H5171" i="2"/>
  <c r="H5188" i="2"/>
  <c r="H3320" i="2"/>
  <c r="H3336" i="2"/>
  <c r="H3352" i="2"/>
  <c r="H3368" i="2"/>
  <c r="H3384" i="2"/>
  <c r="H3400" i="2"/>
  <c r="H3416" i="2"/>
  <c r="H3432" i="2"/>
  <c r="H3464" i="2"/>
  <c r="H3480" i="2"/>
  <c r="H3496" i="2"/>
  <c r="H3512" i="2"/>
  <c r="H3528" i="2"/>
  <c r="H3544" i="2"/>
  <c r="H3560" i="2"/>
  <c r="H3576" i="2"/>
  <c r="H3592" i="2"/>
  <c r="H3608" i="2"/>
  <c r="H3624" i="2"/>
  <c r="H3640" i="2"/>
  <c r="H3656" i="2"/>
  <c r="H3672" i="2"/>
  <c r="H3688" i="2"/>
  <c r="H3704" i="2"/>
  <c r="H3720" i="2"/>
  <c r="H3736" i="2"/>
  <c r="H3752" i="2"/>
  <c r="H3768" i="2"/>
  <c r="H3784" i="2"/>
  <c r="H3800" i="2"/>
  <c r="H3816" i="2"/>
  <c r="H3832" i="2"/>
  <c r="H3848" i="2"/>
  <c r="H3864" i="2"/>
  <c r="H3880" i="2"/>
  <c r="H3896" i="2"/>
  <c r="H3912" i="2"/>
  <c r="H3928" i="2"/>
  <c r="H3944" i="2"/>
  <c r="H3960" i="2"/>
  <c r="H3976" i="2"/>
  <c r="H3992" i="2"/>
  <c r="H4008" i="2"/>
  <c r="H4024" i="2"/>
  <c r="H4040" i="2"/>
  <c r="H4056" i="2"/>
  <c r="H4072" i="2"/>
  <c r="H4088" i="2"/>
  <c r="H4104" i="2"/>
  <c r="H4120" i="2"/>
  <c r="H4136" i="2"/>
  <c r="H4152" i="2"/>
  <c r="H4168" i="2"/>
  <c r="H4184" i="2"/>
  <c r="H4200" i="2"/>
  <c r="H4216" i="2"/>
  <c r="H4232" i="2"/>
  <c r="H4248" i="2"/>
  <c r="H4264" i="2"/>
  <c r="H4280" i="2"/>
  <c r="H4296" i="2"/>
  <c r="H4312" i="2"/>
  <c r="H4328" i="2"/>
  <c r="H4344" i="2"/>
  <c r="H4360" i="2"/>
  <c r="H4376" i="2"/>
  <c r="H4392" i="2"/>
  <c r="H4408" i="2"/>
  <c r="H4424" i="2"/>
  <c r="H4440" i="2"/>
  <c r="H4456" i="2"/>
  <c r="H4472" i="2"/>
  <c r="H4488" i="2"/>
  <c r="H4504" i="2"/>
  <c r="H4520" i="2"/>
  <c r="H4536" i="2"/>
  <c r="H4552" i="2"/>
  <c r="H4568" i="2"/>
  <c r="H4584" i="2"/>
  <c r="H4600" i="2"/>
  <c r="H4632" i="2"/>
  <c r="H4648" i="2"/>
  <c r="H4664" i="2"/>
  <c r="H4680" i="2"/>
  <c r="H4696" i="2"/>
  <c r="H4712" i="2"/>
  <c r="H4728" i="2"/>
  <c r="H4744" i="2"/>
  <c r="H4760" i="2"/>
  <c r="H4776" i="2"/>
  <c r="G4931" i="2"/>
  <c r="H4941" i="2"/>
  <c r="H4958" i="2"/>
  <c r="H5008" i="2"/>
  <c r="H5024" i="2"/>
  <c r="H5059" i="2"/>
  <c r="H5075" i="2"/>
  <c r="H5091" i="2"/>
  <c r="H5124" i="2"/>
  <c r="H5140" i="2"/>
  <c r="H5156" i="2"/>
  <c r="H5172" i="2"/>
  <c r="H5189" i="2"/>
  <c r="H4799" i="2"/>
  <c r="H4976" i="2"/>
  <c r="H4992" i="2"/>
  <c r="H5009" i="2"/>
  <c r="H5025" i="2"/>
  <c r="G5032" i="2"/>
  <c r="H5041" i="2" s="1"/>
  <c r="H5060" i="2"/>
  <c r="H5076" i="2"/>
  <c r="H5092" i="2"/>
  <c r="H5125" i="2"/>
  <c r="H5141" i="2"/>
  <c r="H5157" i="2"/>
  <c r="H5173" i="2"/>
  <c r="H5207" i="2"/>
  <c r="L3" i="3"/>
  <c r="K6" i="3"/>
  <c r="L5" i="3"/>
  <c r="L4" i="3"/>
  <c r="F71" i="1"/>
  <c r="F70" i="1"/>
  <c r="F22" i="1"/>
  <c r="F23" i="1"/>
  <c r="F38" i="1"/>
  <c r="F39" i="1"/>
  <c r="F54" i="1"/>
  <c r="F55" i="1"/>
  <c r="C2561" i="10"/>
  <c r="E2575" i="10"/>
  <c r="F2575" i="10" s="1"/>
  <c r="E2604" i="10"/>
  <c r="F2604" i="10" s="1"/>
  <c r="B2672" i="10"/>
  <c r="G2722" i="10"/>
  <c r="C2736" i="10"/>
  <c r="E2746" i="10"/>
  <c r="F2746" i="10" s="1"/>
  <c r="B2781" i="10"/>
  <c r="G2804" i="10"/>
  <c r="B2820" i="10"/>
  <c r="B2845" i="10"/>
  <c r="E2901" i="10"/>
  <c r="F2901" i="10" s="1"/>
  <c r="C2946" i="10"/>
  <c r="C2995" i="10"/>
  <c r="E2995" i="10"/>
  <c r="F2995" i="10" s="1"/>
  <c r="C3015" i="10"/>
  <c r="E3015" i="10"/>
  <c r="F3015" i="10" s="1"/>
  <c r="E3772" i="10"/>
  <c r="F3772" i="10" s="1"/>
  <c r="G3772" i="10"/>
  <c r="G2554" i="10"/>
  <c r="E2562" i="10"/>
  <c r="F2562" i="10" s="1"/>
  <c r="C2576" i="10"/>
  <c r="B2618" i="10"/>
  <c r="E2658" i="10"/>
  <c r="F2658" i="10" s="1"/>
  <c r="B2682" i="10"/>
  <c r="B2719" i="10"/>
  <c r="B2723" i="10"/>
  <c r="B2730" i="10"/>
  <c r="E2747" i="10"/>
  <c r="F2747" i="10" s="1"/>
  <c r="C2764" i="10"/>
  <c r="C2789" i="10"/>
  <c r="G2797" i="10"/>
  <c r="B2805" i="10"/>
  <c r="C2813" i="10"/>
  <c r="C2887" i="10"/>
  <c r="E2887" i="10"/>
  <c r="F2887" i="10" s="1"/>
  <c r="C2902" i="10"/>
  <c r="C2921" i="10"/>
  <c r="G2985" i="10"/>
  <c r="B2985" i="10"/>
  <c r="B3005" i="10"/>
  <c r="G3015" i="10"/>
  <c r="E3060" i="10"/>
  <c r="F3060" i="10" s="1"/>
  <c r="C3118" i="10"/>
  <c r="G3118" i="10"/>
  <c r="C3146" i="10"/>
  <c r="E3239" i="10"/>
  <c r="F3239" i="10" s="1"/>
  <c r="C3239" i="10"/>
  <c r="G3266" i="10"/>
  <c r="C3266" i="10"/>
  <c r="B3266" i="10"/>
  <c r="G3300" i="10"/>
  <c r="G3341" i="10"/>
  <c r="E3341" i="10"/>
  <c r="F3341" i="10" s="1"/>
  <c r="B3341" i="10"/>
  <c r="E3893" i="10"/>
  <c r="F3893" i="10" s="1"/>
  <c r="G3893" i="10"/>
  <c r="G2562" i="10"/>
  <c r="C2719" i="10"/>
  <c r="C2723" i="10"/>
  <c r="G2730" i="10"/>
  <c r="C2805" i="10"/>
  <c r="E2902" i="10"/>
  <c r="F2902" i="10" s="1"/>
  <c r="E2921" i="10"/>
  <c r="F2921" i="10" s="1"/>
  <c r="G2976" i="10"/>
  <c r="E2976" i="10"/>
  <c r="F2976" i="10" s="1"/>
  <c r="G3167" i="10"/>
  <c r="E3167" i="10"/>
  <c r="F3167" i="10" s="1"/>
  <c r="G3176" i="10"/>
  <c r="C3176" i="10"/>
  <c r="B3356" i="10"/>
  <c r="G3356" i="10"/>
  <c r="E3356" i="10"/>
  <c r="F3356" i="10" s="1"/>
  <c r="G4356" i="10"/>
  <c r="E4356" i="10"/>
  <c r="F4356" i="10" s="1"/>
  <c r="E3005" i="10"/>
  <c r="F3005" i="10" s="1"/>
  <c r="G3005" i="10"/>
  <c r="B2523" i="10"/>
  <c r="B2533" i="10"/>
  <c r="B2572" i="10"/>
  <c r="B2588" i="10"/>
  <c r="B2659" i="10"/>
  <c r="G2691" i="10"/>
  <c r="E2719" i="10"/>
  <c r="F2719" i="10" s="1"/>
  <c r="B2739" i="10"/>
  <c r="G2765" i="10"/>
  <c r="E2805" i="10"/>
  <c r="F2805" i="10" s="1"/>
  <c r="G2902" i="10"/>
  <c r="G3120" i="10"/>
  <c r="B3120" i="10"/>
  <c r="C3186" i="10"/>
  <c r="B3186" i="10"/>
  <c r="C3311" i="10"/>
  <c r="E3311" i="10"/>
  <c r="F3311" i="10" s="1"/>
  <c r="B3311" i="10"/>
  <c r="B3452" i="10"/>
  <c r="E3452" i="10"/>
  <c r="F3452" i="10" s="1"/>
  <c r="E3534" i="10"/>
  <c r="F3534" i="10" s="1"/>
  <c r="B3534" i="10"/>
  <c r="G3761" i="10"/>
  <c r="E3761" i="10"/>
  <c r="F3761" i="10" s="1"/>
  <c r="G4192" i="10"/>
  <c r="E4192" i="10"/>
  <c r="F4192" i="10" s="1"/>
  <c r="E2523" i="10"/>
  <c r="F2523" i="10" s="1"/>
  <c r="C2572" i="10"/>
  <c r="C2739" i="10"/>
  <c r="G2932" i="10"/>
  <c r="B2932" i="10"/>
  <c r="E2941" i="10"/>
  <c r="F2941" i="10" s="1"/>
  <c r="C2941" i="10"/>
  <c r="C3006" i="10"/>
  <c r="B3046" i="10"/>
  <c r="E3046" i="10"/>
  <c r="F3046" i="10" s="1"/>
  <c r="B3093" i="10"/>
  <c r="E3093" i="10"/>
  <c r="F3093" i="10" s="1"/>
  <c r="E3101" i="10"/>
  <c r="F3101" i="10" s="1"/>
  <c r="B3101" i="10"/>
  <c r="C3120" i="10"/>
  <c r="G3157" i="10"/>
  <c r="G3168" i="10"/>
  <c r="C3168" i="10"/>
  <c r="E3186" i="10"/>
  <c r="F3186" i="10" s="1"/>
  <c r="E3737" i="10"/>
  <c r="F3737" i="10" s="1"/>
  <c r="G3737" i="10"/>
  <c r="G3812" i="10"/>
  <c r="E3812" i="10"/>
  <c r="F3812" i="10" s="1"/>
  <c r="G3986" i="10"/>
  <c r="E3986" i="10"/>
  <c r="F3986" i="10" s="1"/>
  <c r="C2516" i="10"/>
  <c r="G2546" i="10"/>
  <c r="E2556" i="10"/>
  <c r="F2556" i="10" s="1"/>
  <c r="E2563" i="10"/>
  <c r="F2563" i="10" s="1"/>
  <c r="E2578" i="10"/>
  <c r="F2578" i="10" s="1"/>
  <c r="G2659" i="10"/>
  <c r="B2674" i="10"/>
  <c r="C2700" i="10"/>
  <c r="B2709" i="10"/>
  <c r="E2749" i="10"/>
  <c r="F2749" i="10" s="1"/>
  <c r="E2782" i="10"/>
  <c r="F2782" i="10" s="1"/>
  <c r="B2799" i="10"/>
  <c r="E2806" i="10"/>
  <c r="F2806" i="10" s="1"/>
  <c r="E2814" i="10"/>
  <c r="F2814" i="10" s="1"/>
  <c r="C2821" i="10"/>
  <c r="E2846" i="10"/>
  <c r="F2846" i="10" s="1"/>
  <c r="B2873" i="10"/>
  <c r="G2903" i="10"/>
  <c r="G2913" i="10"/>
  <c r="C2932" i="10"/>
  <c r="B2941" i="10"/>
  <c r="G2969" i="10"/>
  <c r="B2969" i="10"/>
  <c r="E3120" i="10"/>
  <c r="F3120" i="10" s="1"/>
  <c r="E3130" i="10"/>
  <c r="F3130" i="10" s="1"/>
  <c r="B3130" i="10"/>
  <c r="C3169" i="10"/>
  <c r="G3169" i="10"/>
  <c r="G3177" i="10"/>
  <c r="E3177" i="10"/>
  <c r="F3177" i="10" s="1"/>
  <c r="B3177" i="10"/>
  <c r="G3186" i="10"/>
  <c r="C3304" i="10"/>
  <c r="B3304" i="10"/>
  <c r="E4627" i="10"/>
  <c r="F4627" i="10" s="1"/>
  <c r="G4627" i="10"/>
  <c r="B2524" i="10"/>
  <c r="E2535" i="10"/>
  <c r="F2535" i="10" s="1"/>
  <c r="G2556" i="10"/>
  <c r="G2563" i="10"/>
  <c r="G2572" i="10"/>
  <c r="G2578" i="10"/>
  <c r="B2653" i="10"/>
  <c r="G2674" i="10"/>
  <c r="E2685" i="10"/>
  <c r="F2685" i="10" s="1"/>
  <c r="E2709" i="10"/>
  <c r="F2709" i="10" s="1"/>
  <c r="B2733" i="10"/>
  <c r="B2767" i="10"/>
  <c r="G2782" i="10"/>
  <c r="G2814" i="10"/>
  <c r="G2846" i="10"/>
  <c r="E2873" i="10"/>
  <c r="F2873" i="10" s="1"/>
  <c r="B2889" i="10"/>
  <c r="E2898" i="10"/>
  <c r="F2898" i="10" s="1"/>
  <c r="E2932" i="10"/>
  <c r="F2932" i="10" s="1"/>
  <c r="C2969" i="10"/>
  <c r="G3046" i="10"/>
  <c r="G3130" i="10"/>
  <c r="C3141" i="10"/>
  <c r="E3149" i="10"/>
  <c r="F3149" i="10" s="1"/>
  <c r="B3149" i="10"/>
  <c r="E3158" i="10"/>
  <c r="F3158" i="10" s="1"/>
  <c r="B3169" i="10"/>
  <c r="G3454" i="10"/>
  <c r="E3454" i="10"/>
  <c r="F3454" i="10" s="1"/>
  <c r="B3454" i="10"/>
  <c r="B3565" i="10"/>
  <c r="G3565" i="10"/>
  <c r="E4415" i="10"/>
  <c r="F4415" i="10" s="1"/>
  <c r="G4415" i="10"/>
  <c r="C2841" i="10"/>
  <c r="E2841" i="10"/>
  <c r="F2841" i="10" s="1"/>
  <c r="G3233" i="10"/>
  <c r="E3233" i="10"/>
  <c r="F3233" i="10" s="1"/>
  <c r="C3268" i="10"/>
  <c r="E3268" i="10"/>
  <c r="F3268" i="10" s="1"/>
  <c r="B3410" i="10"/>
  <c r="E3410" i="10"/>
  <c r="F3410" i="10" s="1"/>
  <c r="E3526" i="10"/>
  <c r="F3526" i="10" s="1"/>
  <c r="B3526" i="10"/>
  <c r="G3852" i="10"/>
  <c r="E3852" i="10"/>
  <c r="F3852" i="10" s="1"/>
  <c r="G3926" i="10"/>
  <c r="E3926" i="10"/>
  <c r="F3926" i="10" s="1"/>
  <c r="B2517" i="10"/>
  <c r="E2536" i="10"/>
  <c r="F2536" i="10" s="1"/>
  <c r="B2573" i="10"/>
  <c r="G2591" i="10"/>
  <c r="G2640" i="10"/>
  <c r="E2670" i="10"/>
  <c r="F2670" i="10" s="1"/>
  <c r="G2675" i="10"/>
  <c r="E2686" i="10"/>
  <c r="F2686" i="10" s="1"/>
  <c r="C2720" i="10"/>
  <c r="C2725" i="10"/>
  <c r="E2733" i="10"/>
  <c r="F2733" i="10" s="1"/>
  <c r="B2751" i="10"/>
  <c r="C2783" i="10"/>
  <c r="C2801" i="10"/>
  <c r="B2841" i="10"/>
  <c r="E2889" i="10"/>
  <c r="F2889" i="10" s="1"/>
  <c r="E2925" i="10"/>
  <c r="F2925" i="10" s="1"/>
  <c r="C2925" i="10"/>
  <c r="G2933" i="10"/>
  <c r="C2933" i="10"/>
  <c r="E2978" i="10"/>
  <c r="F2978" i="10" s="1"/>
  <c r="B3047" i="10"/>
  <c r="B3065" i="10"/>
  <c r="C3095" i="10"/>
  <c r="G3095" i="10"/>
  <c r="G3149" i="10"/>
  <c r="C3269" i="10"/>
  <c r="G3269" i="10"/>
  <c r="E3293" i="10"/>
  <c r="F3293" i="10" s="1"/>
  <c r="G4017" i="10"/>
  <c r="E4017" i="10"/>
  <c r="F4017" i="10" s="1"/>
  <c r="G4672" i="10"/>
  <c r="E4672" i="10"/>
  <c r="F4672" i="10" s="1"/>
  <c r="C2517" i="10"/>
  <c r="G2526" i="10"/>
  <c r="G2548" i="10"/>
  <c r="B2565" i="10"/>
  <c r="C2624" i="10"/>
  <c r="E2632" i="10"/>
  <c r="F2632" i="10" s="1"/>
  <c r="G2670" i="10"/>
  <c r="E2725" i="10"/>
  <c r="F2725" i="10" s="1"/>
  <c r="C2751" i="10"/>
  <c r="C2768" i="10"/>
  <c r="E2816" i="10"/>
  <c r="F2816" i="10" s="1"/>
  <c r="C2822" i="10"/>
  <c r="C2867" i="10"/>
  <c r="G2874" i="10"/>
  <c r="C2899" i="10"/>
  <c r="B2925" i="10"/>
  <c r="B2933" i="10"/>
  <c r="B2970" i="10"/>
  <c r="G3010" i="10"/>
  <c r="B3040" i="10"/>
  <c r="E3065" i="10"/>
  <c r="F3065" i="10" s="1"/>
  <c r="G3076" i="10"/>
  <c r="E3095" i="10"/>
  <c r="F3095" i="10" s="1"/>
  <c r="B3104" i="10"/>
  <c r="G3143" i="10"/>
  <c r="G3171" i="10"/>
  <c r="E3171" i="10"/>
  <c r="F3171" i="10" s="1"/>
  <c r="C3171" i="10"/>
  <c r="B3269" i="10"/>
  <c r="G3692" i="10"/>
  <c r="E3692" i="10"/>
  <c r="F3692" i="10" s="1"/>
  <c r="G3965" i="10"/>
  <c r="E3965" i="10"/>
  <c r="F3965" i="10" s="1"/>
  <c r="E3146" i="10"/>
  <c r="F3146" i="10" s="1"/>
  <c r="B3146" i="10"/>
  <c r="E2517" i="10"/>
  <c r="F2517" i="10" s="1"/>
  <c r="E2751" i="10"/>
  <c r="F2751" i="10" s="1"/>
  <c r="B2885" i="10"/>
  <c r="G2885" i="10"/>
  <c r="G3065" i="10"/>
  <c r="E3077" i="10"/>
  <c r="F3077" i="10" s="1"/>
  <c r="C3077" i="10"/>
  <c r="G3125" i="10"/>
  <c r="B3125" i="10"/>
  <c r="C3172" i="10"/>
  <c r="E3172" i="10"/>
  <c r="F3172" i="10" s="1"/>
  <c r="G3282" i="10"/>
  <c r="B3282" i="10"/>
  <c r="C3316" i="10"/>
  <c r="E3316" i="10"/>
  <c r="F3316" i="10" s="1"/>
  <c r="E4263" i="10"/>
  <c r="F4263" i="10" s="1"/>
  <c r="G4263" i="10"/>
  <c r="B2778" i="10"/>
  <c r="B2795" i="10"/>
  <c r="C2885" i="10"/>
  <c r="G2900" i="10"/>
  <c r="G2925" i="10"/>
  <c r="C2934" i="10"/>
  <c r="C2944" i="10"/>
  <c r="C2981" i="10"/>
  <c r="E2981" i="10"/>
  <c r="F2981" i="10" s="1"/>
  <c r="C3001" i="10"/>
  <c r="B3077" i="10"/>
  <c r="G3096" i="10"/>
  <c r="E3104" i="10"/>
  <c r="F3104" i="10" s="1"/>
  <c r="C3125" i="10"/>
  <c r="B3172" i="10"/>
  <c r="B3316" i="10"/>
  <c r="B3550" i="10"/>
  <c r="G3550" i="10"/>
  <c r="E3550" i="10"/>
  <c r="F3550" i="10" s="1"/>
  <c r="E4597" i="10"/>
  <c r="F4597" i="10" s="1"/>
  <c r="G4597" i="10"/>
  <c r="C2528" i="10"/>
  <c r="C2616" i="10"/>
  <c r="B2642" i="10"/>
  <c r="G2655" i="10"/>
  <c r="E2694" i="10"/>
  <c r="F2694" i="10" s="1"/>
  <c r="E2735" i="10"/>
  <c r="F2735" i="10" s="1"/>
  <c r="C2919" i="10"/>
  <c r="E2919" i="10"/>
  <c r="F2919" i="10" s="1"/>
  <c r="B2964" i="10"/>
  <c r="C2964" i="10"/>
  <c r="B3058" i="10"/>
  <c r="G3058" i="10"/>
  <c r="E3208" i="10"/>
  <c r="F3208" i="10" s="1"/>
  <c r="B3208" i="10"/>
  <c r="B3378" i="10"/>
  <c r="G3378" i="10"/>
  <c r="E3378" i="10"/>
  <c r="F3378" i="10" s="1"/>
  <c r="E3620" i="10"/>
  <c r="F3620" i="10" s="1"/>
  <c r="G3620" i="10"/>
  <c r="G3679" i="10"/>
  <c r="E3679" i="10"/>
  <c r="F3679" i="10" s="1"/>
  <c r="G4007" i="10"/>
  <c r="E4007" i="10"/>
  <c r="F4007" i="10" s="1"/>
  <c r="G4550" i="10"/>
  <c r="E4550" i="10"/>
  <c r="F4550" i="10" s="1"/>
  <c r="G3071" i="10"/>
  <c r="E3071" i="10"/>
  <c r="F3071" i="10" s="1"/>
  <c r="G3288" i="10"/>
  <c r="B3288" i="10"/>
  <c r="B2519" i="10"/>
  <c r="E2528" i="10"/>
  <c r="F2528" i="10" s="1"/>
  <c r="G2560" i="10"/>
  <c r="B2575" i="10"/>
  <c r="B2604" i="10"/>
  <c r="B2612" i="10"/>
  <c r="E2616" i="10"/>
  <c r="F2616" i="10" s="1"/>
  <c r="B2625" i="10"/>
  <c r="B2662" i="10"/>
  <c r="E2671" i="10"/>
  <c r="F2671" i="10" s="1"/>
  <c r="C2688" i="10"/>
  <c r="E2704" i="10"/>
  <c r="F2704" i="10" s="1"/>
  <c r="B2722" i="10"/>
  <c r="E2795" i="10"/>
  <c r="F2795" i="10" s="1"/>
  <c r="B2804" i="10"/>
  <c r="B2812" i="10"/>
  <c r="E2819" i="10"/>
  <c r="F2819" i="10" s="1"/>
  <c r="E2836" i="10"/>
  <c r="F2836" i="10" s="1"/>
  <c r="C2858" i="10"/>
  <c r="C2869" i="10"/>
  <c r="B2901" i="10"/>
  <c r="B2919" i="10"/>
  <c r="E2953" i="10"/>
  <c r="F2953" i="10" s="1"/>
  <c r="E2964" i="10"/>
  <c r="F2964" i="10" s="1"/>
  <c r="B2972" i="10"/>
  <c r="B2994" i="10"/>
  <c r="C2994" i="10"/>
  <c r="C3002" i="10"/>
  <c r="E3033" i="10"/>
  <c r="F3033" i="10" s="1"/>
  <c r="C3058" i="10"/>
  <c r="C3088" i="10"/>
  <c r="B3097" i="10"/>
  <c r="G3172" i="10"/>
  <c r="G3209" i="10"/>
  <c r="E3209" i="10"/>
  <c r="F3209" i="10" s="1"/>
  <c r="G3264" i="10"/>
  <c r="E3264" i="10"/>
  <c r="F3264" i="10" s="1"/>
  <c r="E3392" i="10"/>
  <c r="F3392" i="10" s="1"/>
  <c r="B3392" i="10"/>
  <c r="E3955" i="10"/>
  <c r="F3955" i="10" s="1"/>
  <c r="G3955" i="10"/>
  <c r="G4589" i="10"/>
  <c r="E4589" i="10"/>
  <c r="F4589" i="10" s="1"/>
  <c r="C2575" i="10"/>
  <c r="C2612" i="10"/>
  <c r="G2616" i="10"/>
  <c r="E2722" i="10"/>
  <c r="F2722" i="10" s="1"/>
  <c r="E2804" i="10"/>
  <c r="F2804" i="10" s="1"/>
  <c r="C2812" i="10"/>
  <c r="C2901" i="10"/>
  <c r="G2964" i="10"/>
  <c r="B3026" i="10"/>
  <c r="E3026" i="10"/>
  <c r="F3026" i="10" s="1"/>
  <c r="C3097" i="10"/>
  <c r="G3153" i="10"/>
  <c r="B3153" i="10"/>
  <c r="C3264" i="10"/>
  <c r="C3299" i="10"/>
  <c r="G3299" i="10"/>
  <c r="B3299" i="10"/>
  <c r="G4499" i="10"/>
  <c r="E4499" i="10"/>
  <c r="F4499" i="10" s="1"/>
  <c r="G3394" i="10"/>
  <c r="G3443" i="10"/>
  <c r="G3471" i="10"/>
  <c r="G3506" i="10"/>
  <c r="B3248" i="10"/>
  <c r="B3309" i="10"/>
  <c r="B3332" i="10"/>
  <c r="E3403" i="10"/>
  <c r="F3403" i="10" s="1"/>
  <c r="G3420" i="10"/>
  <c r="B3437" i="10"/>
  <c r="G3486" i="10"/>
  <c r="G3597" i="10"/>
  <c r="E3650" i="10"/>
  <c r="F3650" i="10" s="1"/>
  <c r="G3669" i="10"/>
  <c r="E3715" i="10"/>
  <c r="F3715" i="10" s="1"/>
  <c r="E3822" i="10"/>
  <c r="F3822" i="10" s="1"/>
  <c r="E3841" i="10"/>
  <c r="F3841" i="10" s="1"/>
  <c r="G3862" i="10"/>
  <c r="E4028" i="10"/>
  <c r="F4028" i="10" s="1"/>
  <c r="G4073" i="10"/>
  <c r="G4116" i="10"/>
  <c r="E4217" i="10"/>
  <c r="F4217" i="10" s="1"/>
  <c r="E4333" i="10"/>
  <c r="F4333" i="10" s="1"/>
  <c r="E4368" i="10"/>
  <c r="F4368" i="10" s="1"/>
  <c r="E4477" i="10"/>
  <c r="F4477" i="10" s="1"/>
  <c r="E4530" i="10"/>
  <c r="F4530" i="10" s="1"/>
  <c r="G4560" i="10"/>
  <c r="E4578" i="10"/>
  <c r="F4578" i="10" s="1"/>
  <c r="G4757" i="10"/>
  <c r="E4782" i="10"/>
  <c r="F4782" i="10" s="1"/>
  <c r="E3784" i="10"/>
  <c r="F3784" i="10" s="1"/>
  <c r="E3792" i="10"/>
  <c r="F3792" i="10" s="1"/>
  <c r="G3801" i="10"/>
  <c r="G3927" i="10"/>
  <c r="E3988" i="10"/>
  <c r="F3988" i="10" s="1"/>
  <c r="G3999" i="10"/>
  <c r="G4039" i="10"/>
  <c r="G4139" i="10"/>
  <c r="G4150" i="10"/>
  <c r="G4183" i="10"/>
  <c r="G4205" i="10"/>
  <c r="E4457" i="10"/>
  <c r="F4457" i="10" s="1"/>
  <c r="G4629" i="10"/>
  <c r="E3388" i="10"/>
  <c r="F3388" i="10" s="1"/>
  <c r="B3405" i="10"/>
  <c r="B3438" i="10"/>
  <c r="B3481" i="10"/>
  <c r="B3528" i="10"/>
  <c r="B3536" i="10"/>
  <c r="G3907" i="10"/>
  <c r="G3918" i="10"/>
  <c r="G3958" i="10"/>
  <c r="E4030" i="10"/>
  <c r="F4030" i="10" s="1"/>
  <c r="G4170" i="10"/>
  <c r="G4439" i="10"/>
  <c r="E4448" i="10"/>
  <c r="F4448" i="10" s="1"/>
  <c r="E4470" i="10"/>
  <c r="F4470" i="10" s="1"/>
  <c r="B3250" i="10"/>
  <c r="G3438" i="10"/>
  <c r="B3455" i="10"/>
  <c r="E3474" i="10"/>
  <c r="F3474" i="10" s="1"/>
  <c r="B3519" i="10"/>
  <c r="G3536" i="10"/>
  <c r="G3558" i="10"/>
  <c r="G3614" i="10"/>
  <c r="G3671" i="10"/>
  <c r="G3774" i="10"/>
  <c r="G4276" i="10"/>
  <c r="E4563" i="10"/>
  <c r="F4563" i="10" s="1"/>
  <c r="G4621" i="10"/>
  <c r="G4677" i="10"/>
  <c r="B3396" i="10"/>
  <c r="B3439" i="10"/>
  <c r="E3501" i="10"/>
  <c r="F3501" i="10" s="1"/>
  <c r="B3537" i="10"/>
  <c r="E3615" i="10"/>
  <c r="F3615" i="10" s="1"/>
  <c r="E3634" i="10"/>
  <c r="F3634" i="10" s="1"/>
  <c r="E3644" i="10"/>
  <c r="F3644" i="10" s="1"/>
  <c r="E3718" i="10"/>
  <c r="F3718" i="10" s="1"/>
  <c r="E3795" i="10"/>
  <c r="F3795" i="10" s="1"/>
  <c r="G3875" i="10"/>
  <c r="G3898" i="10"/>
  <c r="E3909" i="10"/>
  <c r="F3909" i="10" s="1"/>
  <c r="G3939" i="10"/>
  <c r="E4142" i="10"/>
  <c r="F4142" i="10" s="1"/>
  <c r="E4153" i="10"/>
  <c r="F4153" i="10" s="1"/>
  <c r="E4277" i="10"/>
  <c r="F4277" i="10" s="1"/>
  <c r="E4288" i="10"/>
  <c r="F4288" i="10" s="1"/>
  <c r="G3166" i="10"/>
  <c r="B3251" i="10"/>
  <c r="B3306" i="10"/>
  <c r="G3396" i="10"/>
  <c r="B3406" i="10"/>
  <c r="B3431" i="10"/>
  <c r="E3439" i="10"/>
  <c r="F3439" i="10" s="1"/>
  <c r="E3468" i="10"/>
  <c r="F3468" i="10" s="1"/>
  <c r="B3475" i="10"/>
  <c r="E3483" i="10"/>
  <c r="F3483" i="10" s="1"/>
  <c r="G3489" i="10"/>
  <c r="G3501" i="10"/>
  <c r="G3531" i="10"/>
  <c r="B3545" i="10"/>
  <c r="G3582" i="10"/>
  <c r="G3664" i="10"/>
  <c r="E3685" i="10"/>
  <c r="F3685" i="10" s="1"/>
  <c r="E3766" i="10"/>
  <c r="F3766" i="10" s="1"/>
  <c r="G3816" i="10"/>
  <c r="E3950" i="10"/>
  <c r="F3950" i="10" s="1"/>
  <c r="E4002" i="10"/>
  <c r="F4002" i="10" s="1"/>
  <c r="E4111" i="10"/>
  <c r="F4111" i="10" s="1"/>
  <c r="E4187" i="10"/>
  <c r="F4187" i="10" s="1"/>
  <c r="E4259" i="10"/>
  <c r="F4259" i="10" s="1"/>
  <c r="E4441" i="10"/>
  <c r="F4441" i="10" s="1"/>
  <c r="E4461" i="10"/>
  <c r="F4461" i="10" s="1"/>
  <c r="E4483" i="10"/>
  <c r="F4483" i="10" s="1"/>
  <c r="E4534" i="10"/>
  <c r="F4534" i="10" s="1"/>
  <c r="E4544" i="10"/>
  <c r="F4544" i="10" s="1"/>
  <c r="E4593" i="10"/>
  <c r="F4593" i="10" s="1"/>
  <c r="E4678" i="10"/>
  <c r="F4678" i="10" s="1"/>
  <c r="E4712" i="10"/>
  <c r="F4712" i="10" s="1"/>
  <c r="G4725" i="10"/>
  <c r="E4787" i="10"/>
  <c r="F4787" i="10" s="1"/>
  <c r="E3306" i="10"/>
  <c r="F3306" i="10" s="1"/>
  <c r="G3483" i="10"/>
  <c r="E3545" i="10"/>
  <c r="F3545" i="10" s="1"/>
  <c r="G3930" i="10"/>
  <c r="G3961" i="10"/>
  <c r="E4044" i="10"/>
  <c r="F4044" i="10" s="1"/>
  <c r="E4134" i="10"/>
  <c r="F4134" i="10" s="1"/>
  <c r="G4310" i="10"/>
  <c r="E4493" i="10"/>
  <c r="F4493" i="10" s="1"/>
  <c r="E4513" i="10"/>
  <c r="F4513" i="10" s="1"/>
  <c r="E4555" i="10"/>
  <c r="F4555" i="10" s="1"/>
  <c r="G4565" i="10"/>
  <c r="E4646" i="10"/>
  <c r="F4646" i="10" s="1"/>
  <c r="E4656" i="10"/>
  <c r="F4656" i="10" s="1"/>
  <c r="E4702" i="10"/>
  <c r="F4702" i="10" s="1"/>
  <c r="G4024" i="10"/>
  <c r="G4372" i="10"/>
  <c r="G4525" i="10"/>
  <c r="E4763" i="10"/>
  <c r="F4763" i="10" s="1"/>
  <c r="E4776" i="10"/>
  <c r="F4776" i="10" s="1"/>
  <c r="B3523" i="10"/>
  <c r="B3476" i="10"/>
  <c r="E3485" i="10"/>
  <c r="F3485" i="10" s="1"/>
  <c r="B3504" i="10"/>
  <c r="E3523" i="10"/>
  <c r="F3523" i="10" s="1"/>
  <c r="G3584" i="10"/>
  <c r="E3618" i="10"/>
  <c r="F3618" i="10" s="1"/>
  <c r="E3629" i="10"/>
  <c r="F3629" i="10" s="1"/>
  <c r="E3636" i="10"/>
  <c r="F3636" i="10" s="1"/>
  <c r="G3734" i="10"/>
  <c r="G3901" i="10"/>
  <c r="G3972" i="10"/>
  <c r="G4004" i="10"/>
  <c r="G4135" i="10"/>
  <c r="G4239" i="10"/>
  <c r="E4280" i="10"/>
  <c r="F4280" i="10" s="1"/>
  <c r="E4304" i="10"/>
  <c r="F4304" i="10" s="1"/>
  <c r="E4330" i="10"/>
  <c r="F4330" i="10" s="1"/>
  <c r="E4433" i="10"/>
  <c r="F4433" i="10" s="1"/>
  <c r="E4576" i="10"/>
  <c r="F4576" i="10" s="1"/>
  <c r="E4587" i="10"/>
  <c r="F4587" i="10" s="1"/>
  <c r="G4625" i="10"/>
  <c r="E4648" i="10"/>
  <c r="F4648" i="10" s="1"/>
  <c r="E4715" i="10"/>
  <c r="F4715" i="10" s="1"/>
  <c r="E3263" i="10"/>
  <c r="F3263" i="10" s="1"/>
  <c r="C3314" i="10"/>
  <c r="B3393" i="10"/>
  <c r="G3424" i="10"/>
  <c r="E3453" i="10"/>
  <c r="F3453" i="10" s="1"/>
  <c r="E4343" i="10"/>
  <c r="F4343" i="10" s="1"/>
  <c r="G4373" i="10"/>
  <c r="G4443" i="10"/>
  <c r="E4515" i="10"/>
  <c r="F4515" i="10" s="1"/>
  <c r="E4704" i="10"/>
  <c r="F4704" i="10" s="1"/>
  <c r="G4741" i="10"/>
  <c r="G4765" i="10"/>
  <c r="G2524" i="10"/>
  <c r="B2528" i="10"/>
  <c r="E2546" i="10"/>
  <c r="F2546" i="10" s="1"/>
  <c r="B2550" i="10"/>
  <c r="G2557" i="10"/>
  <c r="B2562" i="10"/>
  <c r="E2577" i="10"/>
  <c r="F2577" i="10" s="1"/>
  <c r="G2589" i="10"/>
  <c r="C2593" i="10"/>
  <c r="B2593" i="10"/>
  <c r="C2615" i="10"/>
  <c r="B2615" i="10"/>
  <c r="B2627" i="10"/>
  <c r="E2637" i="10"/>
  <c r="F2637" i="10" s="1"/>
  <c r="E2641" i="10"/>
  <c r="F2641" i="10" s="1"/>
  <c r="G2677" i="10"/>
  <c r="B2685" i="10"/>
  <c r="G2688" i="10"/>
  <c r="C2694" i="10"/>
  <c r="E2701" i="10"/>
  <c r="F2701" i="10" s="1"/>
  <c r="G2705" i="10"/>
  <c r="G2711" i="10"/>
  <c r="E2717" i="10"/>
  <c r="F2717" i="10" s="1"/>
  <c r="E2744" i="10"/>
  <c r="F2744" i="10" s="1"/>
  <c r="B2763" i="10"/>
  <c r="B2773" i="10"/>
  <c r="G2778" i="10"/>
  <c r="B2783" i="10"/>
  <c r="B2789" i="10"/>
  <c r="B2816" i="10"/>
  <c r="G2826" i="10"/>
  <c r="E2855" i="10"/>
  <c r="F2855" i="10" s="1"/>
  <c r="G2877" i="10"/>
  <c r="C2900" i="10"/>
  <c r="E2904" i="10"/>
  <c r="F2904" i="10" s="1"/>
  <c r="G2909" i="10"/>
  <c r="B2917" i="10"/>
  <c r="G2921" i="10"/>
  <c r="C2928" i="10"/>
  <c r="E2954" i="10"/>
  <c r="F2954" i="10" s="1"/>
  <c r="G2954" i="10"/>
  <c r="C2954" i="10"/>
  <c r="C2973" i="10"/>
  <c r="B2993" i="10"/>
  <c r="E3019" i="10"/>
  <c r="F3019" i="10" s="1"/>
  <c r="G3029" i="10"/>
  <c r="C3029" i="10"/>
  <c r="G3049" i="10"/>
  <c r="B3049" i="10"/>
  <c r="B3078" i="10"/>
  <c r="G3078" i="10"/>
  <c r="E3078" i="10"/>
  <c r="F3078" i="10" s="1"/>
  <c r="E3085" i="10"/>
  <c r="F3085" i="10" s="1"/>
  <c r="G3085" i="10"/>
  <c r="B3085" i="10"/>
  <c r="C3093" i="10"/>
  <c r="B3113" i="10"/>
  <c r="G3113" i="10"/>
  <c r="B3126" i="10"/>
  <c r="C3126" i="10"/>
  <c r="E3126" i="10"/>
  <c r="F3126" i="10" s="1"/>
  <c r="B3014" i="10"/>
  <c r="E3014" i="10"/>
  <c r="F3014" i="10" s="1"/>
  <c r="B3142" i="10"/>
  <c r="C3142" i="10"/>
  <c r="B2525" i="10"/>
  <c r="C2534" i="10"/>
  <c r="C2541" i="10"/>
  <c r="C2558" i="10"/>
  <c r="G2577" i="10"/>
  <c r="C2584" i="10"/>
  <c r="B2599" i="10"/>
  <c r="B2623" i="10"/>
  <c r="C2638" i="10"/>
  <c r="C2647" i="10"/>
  <c r="B2647" i="10"/>
  <c r="B2678" i="10"/>
  <c r="B2689" i="10"/>
  <c r="B2706" i="10"/>
  <c r="C2712" i="10"/>
  <c r="C2718" i="10"/>
  <c r="B2757" i="10"/>
  <c r="B2779" i="10"/>
  <c r="B2827" i="10"/>
  <c r="B2840" i="10"/>
  <c r="C2861" i="10"/>
  <c r="B2962" i="10"/>
  <c r="C2962" i="10"/>
  <c r="B2986" i="10"/>
  <c r="C3014" i="10"/>
  <c r="C3079" i="10"/>
  <c r="G3079" i="10"/>
  <c r="G3086" i="10"/>
  <c r="C3086" i="10"/>
  <c r="G3106" i="10"/>
  <c r="C3127" i="10"/>
  <c r="E3127" i="10"/>
  <c r="F3127" i="10" s="1"/>
  <c r="B3127" i="10"/>
  <c r="E3142" i="10"/>
  <c r="F3142" i="10" s="1"/>
  <c r="E3191" i="10"/>
  <c r="F3191" i="10" s="1"/>
  <c r="C3191" i="10"/>
  <c r="B2590" i="10"/>
  <c r="E2590" i="10"/>
  <c r="F2590" i="10" s="1"/>
  <c r="E2525" i="10"/>
  <c r="F2525" i="10" s="1"/>
  <c r="G2541" i="10"/>
  <c r="E2558" i="10"/>
  <c r="F2558" i="10" s="1"/>
  <c r="B2570" i="10"/>
  <c r="G2594" i="10"/>
  <c r="C2623" i="10"/>
  <c r="G2627" i="10"/>
  <c r="G2638" i="10"/>
  <c r="C2642" i="10"/>
  <c r="E2642" i="10"/>
  <c r="F2642" i="10" s="1"/>
  <c r="C2656" i="10"/>
  <c r="B2661" i="10"/>
  <c r="B2667" i="10"/>
  <c r="C2678" i="10"/>
  <c r="C2686" i="10"/>
  <c r="B2695" i="10"/>
  <c r="G2702" i="10"/>
  <c r="G2718" i="10"/>
  <c r="B2727" i="10"/>
  <c r="C2757" i="10"/>
  <c r="B2768" i="10"/>
  <c r="G2783" i="10"/>
  <c r="G2789" i="10"/>
  <c r="C2802" i="10"/>
  <c r="B2817" i="10"/>
  <c r="B2822" i="10"/>
  <c r="E2822" i="10"/>
  <c r="F2822" i="10" s="1"/>
  <c r="B2851" i="10"/>
  <c r="G2857" i="10"/>
  <c r="B2857" i="10"/>
  <c r="B2905" i="10"/>
  <c r="G2917" i="10"/>
  <c r="C2935" i="10"/>
  <c r="E2935" i="10"/>
  <c r="F2935" i="10" s="1"/>
  <c r="G2949" i="10"/>
  <c r="E2949" i="10"/>
  <c r="F2949" i="10" s="1"/>
  <c r="G2962" i="10"/>
  <c r="C2974" i="10"/>
  <c r="B2981" i="10"/>
  <c r="E3001" i="10"/>
  <c r="F3001" i="10" s="1"/>
  <c r="B3001" i="10"/>
  <c r="G3014" i="10"/>
  <c r="E3021" i="10"/>
  <c r="F3021" i="10" s="1"/>
  <c r="C3021" i="10"/>
  <c r="B3021" i="10"/>
  <c r="B3030" i="10"/>
  <c r="E3030" i="10"/>
  <c r="F3030" i="10" s="1"/>
  <c r="B3036" i="10"/>
  <c r="E3079" i="10"/>
  <c r="F3079" i="10" s="1"/>
  <c r="C3099" i="10"/>
  <c r="E3099" i="10"/>
  <c r="F3099" i="10" s="1"/>
  <c r="B3099" i="10"/>
  <c r="E3114" i="10"/>
  <c r="F3114" i="10" s="1"/>
  <c r="G3114" i="10"/>
  <c r="G3127" i="10"/>
  <c r="G3142" i="10"/>
  <c r="E3566" i="10"/>
  <c r="F3566" i="10" s="1"/>
  <c r="B3566" i="10"/>
  <c r="G3566" i="10"/>
  <c r="G2525" i="10"/>
  <c r="G2558" i="10"/>
  <c r="G2590" i="10"/>
  <c r="E2623" i="10"/>
  <c r="F2623" i="10" s="1"/>
  <c r="E2678" i="10"/>
  <c r="F2678" i="10" s="1"/>
  <c r="E2757" i="10"/>
  <c r="F2757" i="10" s="1"/>
  <c r="B2918" i="10"/>
  <c r="G2918" i="10"/>
  <c r="G3156" i="10"/>
  <c r="C3156" i="10"/>
  <c r="B3165" i="10"/>
  <c r="E3165" i="10"/>
  <c r="F3165" i="10" s="1"/>
  <c r="G3165" i="10"/>
  <c r="G3249" i="10"/>
  <c r="C3249" i="10"/>
  <c r="B3249" i="10"/>
  <c r="E3249" i="10"/>
  <c r="F3249" i="10" s="1"/>
  <c r="E2986" i="10"/>
  <c r="F2986" i="10" s="1"/>
  <c r="C2986" i="10"/>
  <c r="B2529" i="10"/>
  <c r="E2542" i="10"/>
  <c r="F2542" i="10" s="1"/>
  <c r="G2570" i="10"/>
  <c r="C2601" i="10"/>
  <c r="B2607" i="10"/>
  <c r="B2639" i="10"/>
  <c r="E2661" i="10"/>
  <c r="F2661" i="10" s="1"/>
  <c r="C2696" i="10"/>
  <c r="B2703" i="10"/>
  <c r="E2708" i="10"/>
  <c r="F2708" i="10" s="1"/>
  <c r="G2708" i="10"/>
  <c r="E2714" i="10"/>
  <c r="F2714" i="10" s="1"/>
  <c r="B2714" i="10"/>
  <c r="E2728" i="10"/>
  <c r="F2728" i="10" s="1"/>
  <c r="E2768" i="10"/>
  <c r="F2768" i="10" s="1"/>
  <c r="C2774" i="10"/>
  <c r="C2780" i="10"/>
  <c r="C2784" i="10"/>
  <c r="C2790" i="10"/>
  <c r="B2807" i="10"/>
  <c r="E2829" i="10"/>
  <c r="F2829" i="10" s="1"/>
  <c r="B2829" i="10"/>
  <c r="E2851" i="10"/>
  <c r="F2851" i="10" s="1"/>
  <c r="G2862" i="10"/>
  <c r="E2890" i="10"/>
  <c r="F2890" i="10" s="1"/>
  <c r="C2890" i="10"/>
  <c r="C2918" i="10"/>
  <c r="C2936" i="10"/>
  <c r="B2936" i="10"/>
  <c r="E2957" i="10"/>
  <c r="F2957" i="10" s="1"/>
  <c r="B2957" i="10"/>
  <c r="E2963" i="10"/>
  <c r="F2963" i="10" s="1"/>
  <c r="B2987" i="10"/>
  <c r="E3122" i="10"/>
  <c r="F3122" i="10" s="1"/>
  <c r="C2526" i="10"/>
  <c r="E2529" i="10"/>
  <c r="F2529" i="10" s="1"/>
  <c r="C2548" i="10"/>
  <c r="C2591" i="10"/>
  <c r="C2607" i="10"/>
  <c r="B2629" i="10"/>
  <c r="C2639" i="10"/>
  <c r="G2656" i="10"/>
  <c r="G2686" i="10"/>
  <c r="E2703" i="10"/>
  <c r="F2703" i="10" s="1"/>
  <c r="C2708" i="10"/>
  <c r="C2714" i="10"/>
  <c r="B2735" i="10"/>
  <c r="B2741" i="10"/>
  <c r="B2747" i="10"/>
  <c r="B2765" i="10"/>
  <c r="E2784" i="10"/>
  <c r="F2784" i="10" s="1"/>
  <c r="B2797" i="10"/>
  <c r="E2807" i="10"/>
  <c r="F2807" i="10" s="1"/>
  <c r="C2829" i="10"/>
  <c r="E2852" i="10"/>
  <c r="F2852" i="10" s="1"/>
  <c r="C2852" i="10"/>
  <c r="B2874" i="10"/>
  <c r="B2890" i="10"/>
  <c r="E2906" i="10"/>
  <c r="F2906" i="10" s="1"/>
  <c r="B2906" i="10"/>
  <c r="B2912" i="10"/>
  <c r="E2918" i="10"/>
  <c r="F2918" i="10" s="1"/>
  <c r="E2936" i="10"/>
  <c r="F2936" i="10" s="1"/>
  <c r="B2950" i="10"/>
  <c r="E2950" i="10"/>
  <c r="F2950" i="10" s="1"/>
  <c r="C2957" i="10"/>
  <c r="B2982" i="10"/>
  <c r="C2982" i="10"/>
  <c r="G3022" i="10"/>
  <c r="C3031" i="10"/>
  <c r="G3031" i="10"/>
  <c r="E3081" i="10"/>
  <c r="F3081" i="10" s="1"/>
  <c r="C3081" i="10"/>
  <c r="C3115" i="10"/>
  <c r="B3115" i="10"/>
  <c r="E2861" i="10"/>
  <c r="F2861" i="10" s="1"/>
  <c r="B2861" i="10"/>
  <c r="E2922" i="10"/>
  <c r="F2922" i="10" s="1"/>
  <c r="G2922" i="10"/>
  <c r="C2922" i="10"/>
  <c r="C3000" i="10"/>
  <c r="E3000" i="10"/>
  <c r="F3000" i="10" s="1"/>
  <c r="B3000" i="10"/>
  <c r="E2522" i="10"/>
  <c r="F2522" i="10" s="1"/>
  <c r="E2526" i="10"/>
  <c r="F2526" i="10" s="1"/>
  <c r="B2536" i="10"/>
  <c r="E2548" i="10"/>
  <c r="F2548" i="10" s="1"/>
  <c r="B2554" i="10"/>
  <c r="C2586" i="10"/>
  <c r="E2591" i="10"/>
  <c r="F2591" i="10" s="1"/>
  <c r="B2596" i="10"/>
  <c r="E2607" i="10"/>
  <c r="F2607" i="10" s="1"/>
  <c r="C2629" i="10"/>
  <c r="C2643" i="10"/>
  <c r="G2687" i="10"/>
  <c r="B2687" i="10"/>
  <c r="G2714" i="10"/>
  <c r="G2728" i="10"/>
  <c r="C2735" i="10"/>
  <c r="C2741" i="10"/>
  <c r="C2747" i="10"/>
  <c r="C2765" i="10"/>
  <c r="G2784" i="10"/>
  <c r="G2807" i="10"/>
  <c r="B2819" i="10"/>
  <c r="G2829" i="10"/>
  <c r="G2841" i="10"/>
  <c r="G2852" i="10"/>
  <c r="G2869" i="10"/>
  <c r="C2874" i="10"/>
  <c r="G2890" i="10"/>
  <c r="C2906" i="10"/>
  <c r="C2912" i="10"/>
  <c r="C2950" i="10"/>
  <c r="G2957" i="10"/>
  <c r="E2982" i="10"/>
  <c r="F2982" i="10" s="1"/>
  <c r="G3009" i="10"/>
  <c r="B3031" i="10"/>
  <c r="B3081" i="10"/>
  <c r="E3115" i="10"/>
  <c r="F3115" i="10" s="1"/>
  <c r="B3259" i="10"/>
  <c r="C3259" i="10"/>
  <c r="G2635" i="10"/>
  <c r="B2635" i="10"/>
  <c r="G2639" i="10"/>
  <c r="G2703" i="10"/>
  <c r="C2770" i="10"/>
  <c r="B2770" i="10"/>
  <c r="E2842" i="10"/>
  <c r="F2842" i="10" s="1"/>
  <c r="G2842" i="10"/>
  <c r="G2864" i="10"/>
  <c r="E2864" i="10"/>
  <c r="F2864" i="10" s="1"/>
  <c r="G2936" i="10"/>
  <c r="E2989" i="10"/>
  <c r="F2989" i="10" s="1"/>
  <c r="C2989" i="10"/>
  <c r="B2989" i="10"/>
  <c r="C3032" i="10"/>
  <c r="B3032" i="10"/>
  <c r="E3066" i="10"/>
  <c r="F3066" i="10" s="1"/>
  <c r="B3066" i="10"/>
  <c r="G3066" i="10"/>
  <c r="C3066" i="10"/>
  <c r="C3285" i="10"/>
  <c r="B3285" i="10"/>
  <c r="G3285" i="10"/>
  <c r="E3285" i="10"/>
  <c r="F3285" i="10" s="1"/>
  <c r="B2792" i="10"/>
  <c r="G2792" i="10"/>
  <c r="C3017" i="10"/>
  <c r="G3017" i="10"/>
  <c r="E3017" i="10"/>
  <c r="F3017" i="10" s="1"/>
  <c r="E3117" i="10"/>
  <c r="F3117" i="10" s="1"/>
  <c r="C3117" i="10"/>
  <c r="G3124" i="10"/>
  <c r="G3179" i="10"/>
  <c r="C2523" i="10"/>
  <c r="B2527" i="10"/>
  <c r="C2532" i="10"/>
  <c r="G2544" i="10"/>
  <c r="B2549" i="10"/>
  <c r="C2565" i="10"/>
  <c r="E2576" i="10"/>
  <c r="F2576" i="10" s="1"/>
  <c r="B2581" i="10"/>
  <c r="B2597" i="10"/>
  <c r="B2608" i="10"/>
  <c r="C2618" i="10"/>
  <c r="E2635" i="10"/>
  <c r="F2635" i="10" s="1"/>
  <c r="C2640" i="10"/>
  <c r="C2654" i="10"/>
  <c r="C2662" i="10"/>
  <c r="E2682" i="10"/>
  <c r="F2682" i="10" s="1"/>
  <c r="G2682" i="10"/>
  <c r="C2709" i="10"/>
  <c r="B2716" i="10"/>
  <c r="E2766" i="10"/>
  <c r="F2766" i="10" s="1"/>
  <c r="B2786" i="10"/>
  <c r="C2792" i="10"/>
  <c r="B2798" i="10"/>
  <c r="C2798" i="10"/>
  <c r="B2809" i="10"/>
  <c r="B2825" i="10"/>
  <c r="C2842" i="10"/>
  <c r="E2848" i="10"/>
  <c r="F2848" i="10" s="1"/>
  <c r="G2848" i="10"/>
  <c r="E2853" i="10"/>
  <c r="F2853" i="10" s="1"/>
  <c r="B2865" i="10"/>
  <c r="E2870" i="10"/>
  <c r="F2870" i="10" s="1"/>
  <c r="B2882" i="10"/>
  <c r="C2882" i="10"/>
  <c r="C2920" i="10"/>
  <c r="B2920" i="10"/>
  <c r="B2937" i="10"/>
  <c r="E2977" i="10"/>
  <c r="F2977" i="10" s="1"/>
  <c r="B2977" i="10"/>
  <c r="B2983" i="10"/>
  <c r="G2989" i="10"/>
  <c r="B3017" i="10"/>
  <c r="E3082" i="10"/>
  <c r="F3082" i="10" s="1"/>
  <c r="B3082" i="10"/>
  <c r="G3102" i="10"/>
  <c r="B3110" i="10"/>
  <c r="E3110" i="10"/>
  <c r="F3110" i="10" s="1"/>
  <c r="B3117" i="10"/>
  <c r="E3298" i="10"/>
  <c r="F3298" i="10" s="1"/>
  <c r="B3298" i="10"/>
  <c r="G3298" i="10"/>
  <c r="C3298" i="10"/>
  <c r="C2527" i="10"/>
  <c r="C2549" i="10"/>
  <c r="C2581" i="10"/>
  <c r="C2597" i="10"/>
  <c r="C2608" i="10"/>
  <c r="G2636" i="10"/>
  <c r="B2636" i="10"/>
  <c r="E2640" i="10"/>
  <c r="F2640" i="10" s="1"/>
  <c r="E2654" i="10"/>
  <c r="F2654" i="10" s="1"/>
  <c r="C2663" i="10"/>
  <c r="G2663" i="10"/>
  <c r="C2716" i="10"/>
  <c r="G2766" i="10"/>
  <c r="E2792" i="10"/>
  <c r="F2792" i="10" s="1"/>
  <c r="C2809" i="10"/>
  <c r="C2825" i="10"/>
  <c r="C2865" i="10"/>
  <c r="C2937" i="10"/>
  <c r="G2983" i="10"/>
  <c r="E3181" i="10"/>
  <c r="F3181" i="10" s="1"/>
  <c r="G3181" i="10"/>
  <c r="B3181" i="10"/>
  <c r="G4294" i="10"/>
  <c r="E4294" i="10"/>
  <c r="F4294" i="10" s="1"/>
  <c r="E2527" i="10"/>
  <c r="F2527" i="10" s="1"/>
  <c r="E2538" i="10"/>
  <c r="F2538" i="10" s="1"/>
  <c r="E2549" i="10"/>
  <c r="F2549" i="10" s="1"/>
  <c r="G2565" i="10"/>
  <c r="G2576" i="10"/>
  <c r="E2581" i="10"/>
  <c r="F2581" i="10" s="1"/>
  <c r="E2597" i="10"/>
  <c r="F2597" i="10" s="1"/>
  <c r="E2608" i="10"/>
  <c r="F2608" i="10" s="1"/>
  <c r="G2614" i="10"/>
  <c r="C2614" i="10"/>
  <c r="E2631" i="10"/>
  <c r="F2631" i="10" s="1"/>
  <c r="E2636" i="10"/>
  <c r="F2636" i="10" s="1"/>
  <c r="B2645" i="10"/>
  <c r="G2654" i="10"/>
  <c r="B2663" i="10"/>
  <c r="B2688" i="10"/>
  <c r="E2716" i="10"/>
  <c r="F2716" i="10" s="1"/>
  <c r="B2736" i="10"/>
  <c r="B2749" i="10"/>
  <c r="B2762" i="10"/>
  <c r="B2787" i="10"/>
  <c r="E2825" i="10"/>
  <c r="F2825" i="10" s="1"/>
  <c r="B2838" i="10"/>
  <c r="E2838" i="10"/>
  <c r="F2838" i="10" s="1"/>
  <c r="B2854" i="10"/>
  <c r="E2854" i="10"/>
  <c r="F2854" i="10" s="1"/>
  <c r="B2903" i="10"/>
  <c r="B2908" i="10"/>
  <c r="G2937" i="10"/>
  <c r="C2953" i="10"/>
  <c r="C2984" i="10"/>
  <c r="G2984" i="10"/>
  <c r="B3004" i="10"/>
  <c r="E3012" i="10"/>
  <c r="F3012" i="10" s="1"/>
  <c r="G3012" i="10"/>
  <c r="E3018" i="10"/>
  <c r="F3018" i="10" s="1"/>
  <c r="G3018" i="10"/>
  <c r="C3018" i="10"/>
  <c r="C3047" i="10"/>
  <c r="E3047" i="10"/>
  <c r="F3047" i="10" s="1"/>
  <c r="E3069" i="10"/>
  <c r="F3069" i="10" s="1"/>
  <c r="G3069" i="10"/>
  <c r="B3069" i="10"/>
  <c r="G3082" i="10"/>
  <c r="G3110" i="10"/>
  <c r="C3131" i="10"/>
  <c r="B3131" i="10"/>
  <c r="E3098" i="10"/>
  <c r="F3098" i="10" s="1"/>
  <c r="B3098" i="10"/>
  <c r="C3098" i="10"/>
  <c r="C2626" i="10"/>
  <c r="G2626" i="10"/>
  <c r="G2755" i="10"/>
  <c r="C2755" i="10"/>
  <c r="G2809" i="10"/>
  <c r="E2849" i="10"/>
  <c r="F2849" i="10" s="1"/>
  <c r="G2849" i="10"/>
  <c r="G2865" i="10"/>
  <c r="C2872" i="10"/>
  <c r="G2872" i="10"/>
  <c r="C2888" i="10"/>
  <c r="B2888" i="10"/>
  <c r="E2916" i="10"/>
  <c r="F2916" i="10" s="1"/>
  <c r="G2916" i="10"/>
  <c r="B2916" i="10"/>
  <c r="E2938" i="10"/>
  <c r="F2938" i="10" s="1"/>
  <c r="G2938" i="10"/>
  <c r="B2938" i="10"/>
  <c r="G2960" i="10"/>
  <c r="C2960" i="10"/>
  <c r="E3034" i="10"/>
  <c r="F3034" i="10" s="1"/>
  <c r="B3034" i="10"/>
  <c r="C3061" i="10"/>
  <c r="E3061" i="10"/>
  <c r="F3061" i="10" s="1"/>
  <c r="B3061" i="10"/>
  <c r="C3111" i="10"/>
  <c r="E3111" i="10"/>
  <c r="F3111" i="10" s="1"/>
  <c r="G3111" i="10"/>
  <c r="B3111" i="10"/>
  <c r="C3140" i="10"/>
  <c r="G3140" i="10"/>
  <c r="B3198" i="10"/>
  <c r="C3198" i="10"/>
  <c r="E3198" i="10"/>
  <c r="F3198" i="10" s="1"/>
  <c r="G3198" i="10"/>
  <c r="B3276" i="10"/>
  <c r="C3276" i="10"/>
  <c r="E3276" i="10"/>
  <c r="F3276" i="10" s="1"/>
  <c r="C2524" i="10"/>
  <c r="C2533" i="10"/>
  <c r="B2539" i="10"/>
  <c r="B2546" i="10"/>
  <c r="E2573" i="10"/>
  <c r="F2573" i="10" s="1"/>
  <c r="B2577" i="10"/>
  <c r="B2589" i="10"/>
  <c r="E2614" i="10"/>
  <c r="F2614" i="10" s="1"/>
  <c r="B2626" i="10"/>
  <c r="B2637" i="10"/>
  <c r="E2645" i="10"/>
  <c r="F2645" i="10" s="1"/>
  <c r="E2651" i="10"/>
  <c r="F2651" i="10" s="1"/>
  <c r="B2655" i="10"/>
  <c r="G2664" i="10"/>
  <c r="C2677" i="10"/>
  <c r="B2701" i="10"/>
  <c r="B2717" i="10"/>
  <c r="G2736" i="10"/>
  <c r="G2749" i="10"/>
  <c r="B2755" i="10"/>
  <c r="G2762" i="10"/>
  <c r="C2767" i="10"/>
  <c r="C2778" i="10"/>
  <c r="E2810" i="10"/>
  <c r="F2810" i="10" s="1"/>
  <c r="C2810" i="10"/>
  <c r="G2838" i="10"/>
  <c r="B2849" i="10"/>
  <c r="B2866" i="10"/>
  <c r="C2866" i="10"/>
  <c r="B2872" i="10"/>
  <c r="B2877" i="10"/>
  <c r="E2884" i="10"/>
  <c r="F2884" i="10" s="1"/>
  <c r="G2884" i="10"/>
  <c r="E2888" i="10"/>
  <c r="F2888" i="10" s="1"/>
  <c r="B2893" i="10"/>
  <c r="B2909" i="10"/>
  <c r="C2916" i="10"/>
  <c r="C2938" i="10"/>
  <c r="B2960" i="10"/>
  <c r="B2966" i="10"/>
  <c r="C2966" i="10"/>
  <c r="G2992" i="10"/>
  <c r="E2992" i="10"/>
  <c r="F2992" i="10" s="1"/>
  <c r="B3013" i="10"/>
  <c r="C3013" i="10"/>
  <c r="G3013" i="10"/>
  <c r="E3028" i="10"/>
  <c r="F3028" i="10" s="1"/>
  <c r="G3028" i="10"/>
  <c r="C3028" i="10"/>
  <c r="C3034" i="10"/>
  <c r="G3061" i="10"/>
  <c r="C3199" i="10"/>
  <c r="G3199" i="10"/>
  <c r="E3399" i="10"/>
  <c r="F3399" i="10" s="1"/>
  <c r="G3399" i="10"/>
  <c r="B2712" i="10"/>
  <c r="E2712" i="10"/>
  <c r="F2712" i="10" s="1"/>
  <c r="G2779" i="10"/>
  <c r="C2779" i="10"/>
  <c r="E2533" i="10"/>
  <c r="F2533" i="10" s="1"/>
  <c r="G2573" i="10"/>
  <c r="E2589" i="10"/>
  <c r="F2589" i="10" s="1"/>
  <c r="G2598" i="10"/>
  <c r="B2598" i="10"/>
  <c r="C2637" i="10"/>
  <c r="B2641" i="10"/>
  <c r="C2655" i="10"/>
  <c r="E2677" i="10"/>
  <c r="F2677" i="10" s="1"/>
  <c r="B2711" i="10"/>
  <c r="C2717" i="10"/>
  <c r="C2744" i="10"/>
  <c r="B2750" i="10"/>
  <c r="G2750" i="10"/>
  <c r="E2801" i="10"/>
  <c r="F2801" i="10" s="1"/>
  <c r="G2801" i="10"/>
  <c r="B2810" i="10"/>
  <c r="C2839" i="10"/>
  <c r="E2839" i="10"/>
  <c r="F2839" i="10" s="1"/>
  <c r="C2849" i="10"/>
  <c r="G2866" i="10"/>
  <c r="E2872" i="10"/>
  <c r="F2872" i="10" s="1"/>
  <c r="C2877" i="10"/>
  <c r="G2888" i="10"/>
  <c r="C2893" i="10"/>
  <c r="B2900" i="10"/>
  <c r="B2904" i="10"/>
  <c r="C2909" i="10"/>
  <c r="B2928" i="10"/>
  <c r="E2933" i="10"/>
  <c r="F2933" i="10" s="1"/>
  <c r="G2953" i="10"/>
  <c r="E2966" i="10"/>
  <c r="F2966" i="10" s="1"/>
  <c r="B2973" i="10"/>
  <c r="G2978" i="10"/>
  <c r="C2999" i="10"/>
  <c r="B2999" i="10"/>
  <c r="E3013" i="10"/>
  <c r="F3013" i="10" s="1"/>
  <c r="B3028" i="10"/>
  <c r="G3034" i="10"/>
  <c r="C3048" i="10"/>
  <c r="B3048" i="10"/>
  <c r="B3062" i="10"/>
  <c r="G3062" i="10"/>
  <c r="C3062" i="10"/>
  <c r="G3070" i="10"/>
  <c r="B3084" i="10"/>
  <c r="E3112" i="10"/>
  <c r="F3112" i="10" s="1"/>
  <c r="G3219" i="10"/>
  <c r="E3219" i="10"/>
  <c r="F3219" i="10" s="1"/>
  <c r="G3246" i="10"/>
  <c r="C3246" i="10"/>
  <c r="G3297" i="10"/>
  <c r="B3297" i="10"/>
  <c r="G3348" i="10"/>
  <c r="E3348" i="10"/>
  <c r="F3348" i="10" s="1"/>
  <c r="B2998" i="10"/>
  <c r="E2998" i="10"/>
  <c r="F2998" i="10" s="1"/>
  <c r="E3002" i="10"/>
  <c r="F3002" i="10" s="1"/>
  <c r="B3002" i="10"/>
  <c r="E3053" i="10"/>
  <c r="F3053" i="10" s="1"/>
  <c r="C3053" i="10"/>
  <c r="C3143" i="10"/>
  <c r="B3143" i="10"/>
  <c r="G3193" i="10"/>
  <c r="B3193" i="10"/>
  <c r="G3200" i="10"/>
  <c r="C3200" i="10"/>
  <c r="G3234" i="10"/>
  <c r="C3234" i="10"/>
  <c r="B3234" i="10"/>
  <c r="C3252" i="10"/>
  <c r="E3252" i="10"/>
  <c r="F3252" i="10" s="1"/>
  <c r="G3289" i="10"/>
  <c r="B3289" i="10"/>
  <c r="C3327" i="10"/>
  <c r="E3327" i="10"/>
  <c r="F3327" i="10" s="1"/>
  <c r="G3362" i="10"/>
  <c r="B3362" i="10"/>
  <c r="G3241" i="10"/>
  <c r="E3241" i="10"/>
  <c r="F3241" i="10" s="1"/>
  <c r="B3241" i="10"/>
  <c r="G3373" i="10"/>
  <c r="E3373" i="10"/>
  <c r="F3373" i="10" s="1"/>
  <c r="B3373" i="10"/>
  <c r="B3435" i="10"/>
  <c r="E3435" i="10"/>
  <c r="F3435" i="10" s="1"/>
  <c r="G3459" i="10"/>
  <c r="E3459" i="10"/>
  <c r="F3459" i="10" s="1"/>
  <c r="B3459" i="10"/>
  <c r="G3491" i="10"/>
  <c r="E3491" i="10"/>
  <c r="F3491" i="10" s="1"/>
  <c r="G3621" i="10"/>
  <c r="E3621" i="10"/>
  <c r="F3621" i="10" s="1"/>
  <c r="E3163" i="10"/>
  <c r="F3163" i="10" s="1"/>
  <c r="B3163" i="10"/>
  <c r="E3193" i="10"/>
  <c r="F3193" i="10" s="1"/>
  <c r="G3201" i="10"/>
  <c r="B3201" i="10"/>
  <c r="C3241" i="10"/>
  <c r="G3252" i="10"/>
  <c r="G3283" i="10"/>
  <c r="E3283" i="10"/>
  <c r="F3283" i="10" s="1"/>
  <c r="B3283" i="10"/>
  <c r="G3327" i="10"/>
  <c r="E3335" i="10"/>
  <c r="F3335" i="10" s="1"/>
  <c r="G3335" i="10"/>
  <c r="C3335" i="10"/>
  <c r="E3351" i="10"/>
  <c r="F3351" i="10" s="1"/>
  <c r="G3351" i="10"/>
  <c r="B3351" i="10"/>
  <c r="G3401" i="10"/>
  <c r="B3401" i="10"/>
  <c r="G3435" i="10"/>
  <c r="B3491" i="10"/>
  <c r="C3163" i="10"/>
  <c r="E3201" i="10"/>
  <c r="F3201" i="10" s="1"/>
  <c r="C3221" i="10"/>
  <c r="B3221" i="10"/>
  <c r="B3235" i="10"/>
  <c r="C3283" i="10"/>
  <c r="B3343" i="10"/>
  <c r="G4130" i="10"/>
  <c r="E4130" i="10"/>
  <c r="F4130" i="10" s="1"/>
  <c r="B3010" i="10"/>
  <c r="C3010" i="10"/>
  <c r="G3072" i="10"/>
  <c r="B3072" i="10"/>
  <c r="G3077" i="10"/>
  <c r="G3088" i="10"/>
  <c r="E3088" i="10"/>
  <c r="F3088" i="10" s="1"/>
  <c r="B3094" i="10"/>
  <c r="E3094" i="10"/>
  <c r="F3094" i="10" s="1"/>
  <c r="E3157" i="10"/>
  <c r="F3157" i="10" s="1"/>
  <c r="B3157" i="10"/>
  <c r="G3163" i="10"/>
  <c r="C3175" i="10"/>
  <c r="G3202" i="10"/>
  <c r="E3202" i="10"/>
  <c r="F3202" i="10" s="1"/>
  <c r="E3221" i="10"/>
  <c r="F3221" i="10" s="1"/>
  <c r="C3235" i="10"/>
  <c r="G3343" i="10"/>
  <c r="B3375" i="10"/>
  <c r="G3386" i="10"/>
  <c r="B3386" i="10"/>
  <c r="B3503" i="10"/>
  <c r="E3559" i="10"/>
  <c r="F3559" i="10" s="1"/>
  <c r="G3559" i="10"/>
  <c r="G3164" i="10"/>
  <c r="C3164" i="10"/>
  <c r="G3221" i="10"/>
  <c r="G3235" i="10"/>
  <c r="G3375" i="10"/>
  <c r="G3503" i="10"/>
  <c r="G3411" i="10"/>
  <c r="E3411" i="10"/>
  <c r="F3411" i="10" s="1"/>
  <c r="B3411" i="10"/>
  <c r="E3684" i="10"/>
  <c r="F3684" i="10" s="1"/>
  <c r="G3684" i="10"/>
  <c r="G4001" i="10"/>
  <c r="E4001" i="10"/>
  <c r="F4001" i="10" s="1"/>
  <c r="C3083" i="10"/>
  <c r="E3083" i="10"/>
  <c r="F3083" i="10" s="1"/>
  <c r="G3152" i="10"/>
  <c r="B3152" i="10"/>
  <c r="B3196" i="10"/>
  <c r="C3196" i="10"/>
  <c r="B2929" i="10"/>
  <c r="B2944" i="10"/>
  <c r="B2965" i="10"/>
  <c r="E2980" i="10"/>
  <c r="F2980" i="10" s="1"/>
  <c r="B3033" i="10"/>
  <c r="B3083" i="10"/>
  <c r="B3095" i="10"/>
  <c r="E3133" i="10"/>
  <c r="F3133" i="10" s="1"/>
  <c r="C3133" i="10"/>
  <c r="G3141" i="10"/>
  <c r="E3141" i="10"/>
  <c r="F3141" i="10" s="1"/>
  <c r="C3152" i="10"/>
  <c r="B3158" i="10"/>
  <c r="G3158" i="10"/>
  <c r="B3171" i="10"/>
  <c r="G3203" i="10"/>
  <c r="E3203" i="10"/>
  <c r="F3203" i="10" s="1"/>
  <c r="B3217" i="10"/>
  <c r="G3294" i="10"/>
  <c r="E3294" i="10"/>
  <c r="F3294" i="10" s="1"/>
  <c r="B3294" i="10"/>
  <c r="E3315" i="10"/>
  <c r="F3315" i="10" s="1"/>
  <c r="C3315" i="10"/>
  <c r="B3315" i="10"/>
  <c r="G3546" i="10"/>
  <c r="E3546" i="10"/>
  <c r="F3546" i="10" s="1"/>
  <c r="B3546" i="10"/>
  <c r="G3184" i="10"/>
  <c r="E3184" i="10"/>
  <c r="F3184" i="10" s="1"/>
  <c r="B3184" i="10"/>
  <c r="B3324" i="10"/>
  <c r="G3324" i="10"/>
  <c r="E3324" i="10"/>
  <c r="F3324" i="10" s="1"/>
  <c r="C3324" i="10"/>
  <c r="E3331" i="10"/>
  <c r="F3331" i="10" s="1"/>
  <c r="C3331" i="10"/>
  <c r="B3331" i="10"/>
  <c r="C3184" i="10"/>
  <c r="G3218" i="10"/>
  <c r="E3218" i="10"/>
  <c r="F3218" i="10" s="1"/>
  <c r="G3257" i="10"/>
  <c r="B3257" i="10"/>
  <c r="E3287" i="10"/>
  <c r="F3287" i="10" s="1"/>
  <c r="B3287" i="10"/>
  <c r="G3295" i="10"/>
  <c r="C3295" i="10"/>
  <c r="G3497" i="10"/>
  <c r="E3497" i="10"/>
  <c r="F3497" i="10" s="1"/>
  <c r="G3572" i="10"/>
  <c r="B3572" i="10"/>
  <c r="G3628" i="10"/>
  <c r="E3628" i="10"/>
  <c r="F3628" i="10" s="1"/>
  <c r="G2660" i="10"/>
  <c r="G2813" i="10"/>
  <c r="G2919" i="10"/>
  <c r="G2934" i="10"/>
  <c r="G2961" i="10"/>
  <c r="G2970" i="10"/>
  <c r="E2985" i="10"/>
  <c r="F2985" i="10" s="1"/>
  <c r="C3159" i="10"/>
  <c r="E3159" i="10"/>
  <c r="F3159" i="10" s="1"/>
  <c r="G3185" i="10"/>
  <c r="E3185" i="10"/>
  <c r="F3185" i="10" s="1"/>
  <c r="G3190" i="10"/>
  <c r="B3197" i="10"/>
  <c r="B3218" i="10"/>
  <c r="E3232" i="10"/>
  <c r="F3232" i="10" s="1"/>
  <c r="B3232" i="10"/>
  <c r="G3250" i="10"/>
  <c r="C3257" i="10"/>
  <c r="C3287" i="10"/>
  <c r="B3295" i="10"/>
  <c r="G3331" i="10"/>
  <c r="B3497" i="10"/>
  <c r="E3572" i="10"/>
  <c r="F3572" i="10" s="1"/>
  <c r="E3837" i="10"/>
  <c r="F3837" i="10" s="1"/>
  <c r="G3837" i="10"/>
  <c r="C3218" i="10"/>
  <c r="G3224" i="10"/>
  <c r="E3224" i="10"/>
  <c r="F3224" i="10" s="1"/>
  <c r="B3224" i="10"/>
  <c r="E3257" i="10"/>
  <c r="F3257" i="10" s="1"/>
  <c r="B3280" i="10"/>
  <c r="G3280" i="10"/>
  <c r="G3287" i="10"/>
  <c r="E3295" i="10"/>
  <c r="F3295" i="10" s="1"/>
  <c r="E3347" i="10"/>
  <c r="F3347" i="10" s="1"/>
  <c r="B3347" i="10"/>
  <c r="G3359" i="10"/>
  <c r="E3359" i="10"/>
  <c r="F3359" i="10" s="1"/>
  <c r="B3359" i="10"/>
  <c r="G3809" i="10"/>
  <c r="E3809" i="10"/>
  <c r="F3809" i="10" s="1"/>
  <c r="C2976" i="10"/>
  <c r="C3040" i="10"/>
  <c r="E3058" i="10"/>
  <c r="F3058" i="10" s="1"/>
  <c r="C3101" i="10"/>
  <c r="E3129" i="10"/>
  <c r="F3129" i="10" s="1"/>
  <c r="G3136" i="10"/>
  <c r="E3136" i="10"/>
  <c r="F3136" i="10" s="1"/>
  <c r="B3136" i="10"/>
  <c r="C3147" i="10"/>
  <c r="E3147" i="10"/>
  <c r="F3147" i="10" s="1"/>
  <c r="G3159" i="10"/>
  <c r="G3178" i="10"/>
  <c r="C3178" i="10"/>
  <c r="C3205" i="10"/>
  <c r="B3205" i="10"/>
  <c r="B3212" i="10"/>
  <c r="E3212" i="10"/>
  <c r="F3212" i="10" s="1"/>
  <c r="C3224" i="10"/>
  <c r="C3233" i="10"/>
  <c r="B3233" i="10"/>
  <c r="E3280" i="10"/>
  <c r="F3280" i="10" s="1"/>
  <c r="G3305" i="10"/>
  <c r="B3305" i="10"/>
  <c r="G3347" i="10"/>
  <c r="B3515" i="10"/>
  <c r="G3515" i="10"/>
  <c r="E3515" i="10"/>
  <c r="F3515" i="10" s="1"/>
  <c r="G4040" i="10"/>
  <c r="E4040" i="10"/>
  <c r="F4040" i="10" s="1"/>
  <c r="G4766" i="10"/>
  <c r="E4766" i="10"/>
  <c r="F4766" i="10" s="1"/>
  <c r="G3263" i="10"/>
  <c r="G3311" i="10"/>
  <c r="G3410" i="10"/>
  <c r="G3458" i="10"/>
  <c r="E3528" i="10"/>
  <c r="F3528" i="10" s="1"/>
  <c r="G4383" i="10"/>
  <c r="E4383" i="10"/>
  <c r="F4383" i="10" s="1"/>
  <c r="G4421" i="10"/>
  <c r="E4421" i="10"/>
  <c r="F4421" i="10" s="1"/>
  <c r="E4564" i="10"/>
  <c r="F4564" i="10" s="1"/>
  <c r="G4564" i="10"/>
  <c r="G4699" i="10"/>
  <c r="E4699" i="10"/>
  <c r="F4699" i="10" s="1"/>
  <c r="E3696" i="10"/>
  <c r="F3696" i="10" s="1"/>
  <c r="G3696" i="10"/>
  <c r="G3706" i="10"/>
  <c r="E3706" i="10"/>
  <c r="F3706" i="10" s="1"/>
  <c r="G4184" i="10"/>
  <c r="E4184" i="10"/>
  <c r="F4184" i="10" s="1"/>
  <c r="E4645" i="10"/>
  <c r="F4645" i="10" s="1"/>
  <c r="G4645" i="10"/>
  <c r="G4732" i="10"/>
  <c r="E4732" i="10"/>
  <c r="F4732" i="10" s="1"/>
  <c r="E3580" i="10"/>
  <c r="F3580" i="10" s="1"/>
  <c r="E3592" i="10"/>
  <c r="F3592" i="10" s="1"/>
  <c r="E3608" i="10"/>
  <c r="F3608" i="10" s="1"/>
  <c r="E3697" i="10"/>
  <c r="F3697" i="10" s="1"/>
  <c r="G3697" i="10"/>
  <c r="E3849" i="10"/>
  <c r="F3849" i="10" s="1"/>
  <c r="G3849" i="10"/>
  <c r="G3580" i="10"/>
  <c r="E3741" i="10"/>
  <c r="F3741" i="10" s="1"/>
  <c r="G3741" i="10"/>
  <c r="E3799" i="10"/>
  <c r="F3799" i="10" s="1"/>
  <c r="G4034" i="10"/>
  <c r="C3282" i="10"/>
  <c r="B3357" i="10"/>
  <c r="B3391" i="10"/>
  <c r="B3402" i="10"/>
  <c r="B3407" i="10"/>
  <c r="G3436" i="10"/>
  <c r="B3442" i="10"/>
  <c r="G3468" i="10"/>
  <c r="E3484" i="10"/>
  <c r="F3484" i="10" s="1"/>
  <c r="B3492" i="10"/>
  <c r="E3500" i="10"/>
  <c r="F3500" i="10" s="1"/>
  <c r="B3521" i="10"/>
  <c r="B3525" i="10"/>
  <c r="B3530" i="10"/>
  <c r="B3535" i="10"/>
  <c r="B3561" i="10"/>
  <c r="E3568" i="10"/>
  <c r="F3568" i="10" s="1"/>
  <c r="E3609" i="10"/>
  <c r="F3609" i="10" s="1"/>
  <c r="G3645" i="10"/>
  <c r="E3659" i="10"/>
  <c r="F3659" i="10" s="1"/>
  <c r="E3687" i="10"/>
  <c r="F3687" i="10" s="1"/>
  <c r="G3687" i="10"/>
  <c r="E4496" i="10"/>
  <c r="F4496" i="10" s="1"/>
  <c r="E3228" i="10"/>
  <c r="F3228" i="10" s="1"/>
  <c r="B3239" i="10"/>
  <c r="E3282" i="10"/>
  <c r="F3282" i="10" s="1"/>
  <c r="E3292" i="10"/>
  <c r="F3292" i="10" s="1"/>
  <c r="B3314" i="10"/>
  <c r="B3330" i="10"/>
  <c r="E3340" i="10"/>
  <c r="F3340" i="10" s="1"/>
  <c r="E3357" i="10"/>
  <c r="F3357" i="10" s="1"/>
  <c r="E3391" i="10"/>
  <c r="F3391" i="10" s="1"/>
  <c r="E3407" i="10"/>
  <c r="F3407" i="10" s="1"/>
  <c r="E3419" i="10"/>
  <c r="F3419" i="10" s="1"/>
  <c r="B3424" i="10"/>
  <c r="E3442" i="10"/>
  <c r="F3442" i="10" s="1"/>
  <c r="E3450" i="10"/>
  <c r="F3450" i="10" s="1"/>
  <c r="G3484" i="10"/>
  <c r="G3500" i="10"/>
  <c r="E3521" i="10"/>
  <c r="F3521" i="10" s="1"/>
  <c r="B3552" i="10"/>
  <c r="E3561" i="10"/>
  <c r="F3561" i="10" s="1"/>
  <c r="B3586" i="10"/>
  <c r="E3602" i="10"/>
  <c r="F3602" i="10" s="1"/>
  <c r="E3617" i="10"/>
  <c r="F3617" i="10" s="1"/>
  <c r="E3676" i="10"/>
  <c r="F3676" i="10" s="1"/>
  <c r="G3688" i="10"/>
  <c r="E3688" i="10"/>
  <c r="F3688" i="10" s="1"/>
  <c r="G3709" i="10"/>
  <c r="E3709" i="10"/>
  <c r="F3709" i="10" s="1"/>
  <c r="G3731" i="10"/>
  <c r="E3731" i="10"/>
  <c r="F3731" i="10" s="1"/>
  <c r="G3871" i="10"/>
  <c r="E3871" i="10"/>
  <c r="F3871" i="10" s="1"/>
  <c r="E3902" i="10"/>
  <c r="F3902" i="10" s="1"/>
  <c r="E4208" i="10"/>
  <c r="F4208" i="10" s="1"/>
  <c r="E4221" i="10"/>
  <c r="F4221" i="10" s="1"/>
  <c r="G4221" i="10"/>
  <c r="E3552" i="10"/>
  <c r="F3552" i="10" s="1"/>
  <c r="B3556" i="10"/>
  <c r="G3569" i="10"/>
  <c r="G3623" i="10"/>
  <c r="E3646" i="10"/>
  <c r="F3646" i="10" s="1"/>
  <c r="E3660" i="10"/>
  <c r="F3660" i="10" s="1"/>
  <c r="G3660" i="10"/>
  <c r="G4060" i="10"/>
  <c r="E4060" i="10"/>
  <c r="F4060" i="10" s="1"/>
  <c r="G4335" i="10"/>
  <c r="E4335" i="10"/>
  <c r="F4335" i="10" s="1"/>
  <c r="C3130" i="10"/>
  <c r="C3167" i="10"/>
  <c r="C3177" i="10"/>
  <c r="G3207" i="10"/>
  <c r="C3223" i="10"/>
  <c r="E3269" i="10"/>
  <c r="F3269" i="10" s="1"/>
  <c r="G3372" i="10"/>
  <c r="G3403" i="10"/>
  <c r="E3420" i="10"/>
  <c r="F3420" i="10" s="1"/>
  <c r="E3451" i="10"/>
  <c r="F3451" i="10" s="1"/>
  <c r="G3478" i="10"/>
  <c r="B3517" i="10"/>
  <c r="E3531" i="10"/>
  <c r="F3531" i="10" s="1"/>
  <c r="G3547" i="10"/>
  <c r="B3582" i="10"/>
  <c r="E3721" i="10"/>
  <c r="F3721" i="10" s="1"/>
  <c r="G3721" i="10"/>
  <c r="G3954" i="10"/>
  <c r="E4749" i="10"/>
  <c r="F4749" i="10" s="1"/>
  <c r="G3894" i="10"/>
  <c r="E3894" i="10"/>
  <c r="F3894" i="10" s="1"/>
  <c r="G4176" i="10"/>
  <c r="E4176" i="10"/>
  <c r="F4176" i="10" s="1"/>
  <c r="E3404" i="10"/>
  <c r="F3404" i="10" s="1"/>
  <c r="B3426" i="10"/>
  <c r="B3518" i="10"/>
  <c r="B3522" i="10"/>
  <c r="E3639" i="10"/>
  <c r="F3639" i="10" s="1"/>
  <c r="E3647" i="10"/>
  <c r="F3647" i="10" s="1"/>
  <c r="E3654" i="10"/>
  <c r="F3654" i="10" s="1"/>
  <c r="G3654" i="10"/>
  <c r="G3722" i="10"/>
  <c r="E3722" i="10"/>
  <c r="F3722" i="10" s="1"/>
  <c r="E3843" i="10"/>
  <c r="F3843" i="10" s="1"/>
  <c r="G3916" i="10"/>
  <c r="E3916" i="10"/>
  <c r="F3916" i="10" s="1"/>
  <c r="E4082" i="10"/>
  <c r="F4082" i="10" s="1"/>
  <c r="G4113" i="10"/>
  <c r="E4113" i="10"/>
  <c r="F4113" i="10" s="1"/>
  <c r="G4136" i="10"/>
  <c r="E4136" i="10"/>
  <c r="F4136" i="10" s="1"/>
  <c r="G4199" i="10"/>
  <c r="E4199" i="10"/>
  <c r="F4199" i="10" s="1"/>
  <c r="E4428" i="10"/>
  <c r="F4428" i="10" s="1"/>
  <c r="E4518" i="10"/>
  <c r="F4518" i="10" s="1"/>
  <c r="G3404" i="10"/>
  <c r="E3426" i="10"/>
  <c r="F3426" i="10" s="1"/>
  <c r="G3494" i="10"/>
  <c r="E3518" i="10"/>
  <c r="F3518" i="10" s="1"/>
  <c r="E3522" i="10"/>
  <c r="F3522" i="10" s="1"/>
  <c r="G4301" i="10"/>
  <c r="E4301" i="10"/>
  <c r="F4301" i="10" s="1"/>
  <c r="G4489" i="10"/>
  <c r="E4489" i="10"/>
  <c r="F4489" i="10" s="1"/>
  <c r="C3270" i="10"/>
  <c r="C3277" i="10"/>
  <c r="B3379" i="10"/>
  <c r="B3433" i="10"/>
  <c r="G3452" i="10"/>
  <c r="B3470" i="10"/>
  <c r="E3490" i="10"/>
  <c r="F3490" i="10" s="1"/>
  <c r="B3502" i="10"/>
  <c r="B3527" i="10"/>
  <c r="G3537" i="10"/>
  <c r="B3544" i="10"/>
  <c r="B3549" i="10"/>
  <c r="G3583" i="10"/>
  <c r="E3604" i="10"/>
  <c r="F3604" i="10" s="1"/>
  <c r="E3655" i="10"/>
  <c r="F3655" i="10" s="1"/>
  <c r="G3663" i="10"/>
  <c r="G3724" i="10"/>
  <c r="E3724" i="10"/>
  <c r="F3724" i="10" s="1"/>
  <c r="G3735" i="10"/>
  <c r="E3735" i="10"/>
  <c r="F3735" i="10" s="1"/>
  <c r="G3759" i="10"/>
  <c r="E3759" i="10"/>
  <c r="F3759" i="10" s="1"/>
  <c r="E4361" i="10"/>
  <c r="F4361" i="10" s="1"/>
  <c r="G4361" i="10"/>
  <c r="E3433" i="10"/>
  <c r="F3433" i="10" s="1"/>
  <c r="E3502" i="10"/>
  <c r="F3502" i="10" s="1"/>
  <c r="B3571" i="10"/>
  <c r="B3578" i="10"/>
  <c r="E3626" i="10"/>
  <c r="F3626" i="10" s="1"/>
  <c r="E3641" i="10"/>
  <c r="F3641" i="10" s="1"/>
  <c r="E4214" i="10"/>
  <c r="F4214" i="10" s="1"/>
  <c r="E4329" i="10"/>
  <c r="F4329" i="10" s="1"/>
  <c r="G4329" i="10"/>
  <c r="G4341" i="10"/>
  <c r="E4341" i="10"/>
  <c r="F4341" i="10" s="1"/>
  <c r="G4392" i="10"/>
  <c r="E4392" i="10"/>
  <c r="F4392" i="10" s="1"/>
  <c r="C3209" i="10"/>
  <c r="G3270" i="10"/>
  <c r="C3288" i="10"/>
  <c r="C3306" i="10"/>
  <c r="G3388" i="10"/>
  <c r="E3481" i="10"/>
  <c r="F3481" i="10" s="1"/>
  <c r="G3527" i="10"/>
  <c r="E3578" i="10"/>
  <c r="F3578" i="10" s="1"/>
  <c r="E3886" i="10"/>
  <c r="F3886" i="10" s="1"/>
  <c r="G4542" i="10"/>
  <c r="E4542" i="10"/>
  <c r="F4542" i="10" s="1"/>
  <c r="G4572" i="10"/>
  <c r="E4572" i="10"/>
  <c r="F4572" i="10" s="1"/>
  <c r="E4673" i="10"/>
  <c r="F4673" i="10" s="1"/>
  <c r="G3682" i="10"/>
  <c r="G3749" i="10"/>
  <c r="G3786" i="10"/>
  <c r="G3798" i="10"/>
  <c r="G3814" i="10"/>
  <c r="G3847" i="10"/>
  <c r="G3854" i="10"/>
  <c r="G3938" i="10"/>
  <c r="G3953" i="10"/>
  <c r="G3991" i="10"/>
  <c r="G4033" i="10"/>
  <c r="G4066" i="10"/>
  <c r="G4081" i="10"/>
  <c r="G4157" i="10"/>
  <c r="G4213" i="10"/>
  <c r="G4273" i="10"/>
  <c r="G4278" i="10"/>
  <c r="G4293" i="10"/>
  <c r="E4300" i="10"/>
  <c r="F4300" i="10" s="1"/>
  <c r="E4349" i="10"/>
  <c r="F4349" i="10" s="1"/>
  <c r="G4360" i="10"/>
  <c r="G4381" i="10"/>
  <c r="G4396" i="10"/>
  <c r="G4473" i="10"/>
  <c r="E4598" i="10"/>
  <c r="F4598" i="10" s="1"/>
  <c r="E4614" i="10"/>
  <c r="F4614" i="10" s="1"/>
  <c r="E4651" i="10"/>
  <c r="F4651" i="10" s="1"/>
  <c r="E4731" i="10"/>
  <c r="F4731" i="10" s="1"/>
  <c r="E4748" i="10"/>
  <c r="F4748" i="10" s="1"/>
  <c r="G4781" i="10"/>
  <c r="G3773" i="10"/>
  <c r="E3838" i="10"/>
  <c r="F3838" i="10" s="1"/>
  <c r="E3844" i="10"/>
  <c r="F3844" i="10" s="1"/>
  <c r="E3872" i="10"/>
  <c r="F3872" i="10" s="1"/>
  <c r="E3887" i="10"/>
  <c r="F3887" i="10" s="1"/>
  <c r="E3903" i="10"/>
  <c r="F3903" i="10" s="1"/>
  <c r="E3925" i="10"/>
  <c r="F3925" i="10" s="1"/>
  <c r="G4008" i="10"/>
  <c r="E4023" i="10"/>
  <c r="F4023" i="10" s="1"/>
  <c r="G4053" i="10"/>
  <c r="E4061" i="10"/>
  <c r="F4061" i="10" s="1"/>
  <c r="E4084" i="10"/>
  <c r="F4084" i="10" s="1"/>
  <c r="E4152" i="10"/>
  <c r="F4152" i="10" s="1"/>
  <c r="E4230" i="10"/>
  <c r="F4230" i="10" s="1"/>
  <c r="E4237" i="10"/>
  <c r="F4237" i="10" s="1"/>
  <c r="E4275" i="10"/>
  <c r="F4275" i="10" s="1"/>
  <c r="E4289" i="10"/>
  <c r="F4289" i="10" s="1"/>
  <c r="E4315" i="10"/>
  <c r="F4315" i="10" s="1"/>
  <c r="E4351" i="10"/>
  <c r="F4351" i="10" s="1"/>
  <c r="E4399" i="10"/>
  <c r="F4399" i="10" s="1"/>
  <c r="E4435" i="10"/>
  <c r="F4435" i="10" s="1"/>
  <c r="E4442" i="10"/>
  <c r="F4442" i="10" s="1"/>
  <c r="E4455" i="10"/>
  <c r="F4455" i="10" s="1"/>
  <c r="E4463" i="10"/>
  <c r="F4463" i="10" s="1"/>
  <c r="E4484" i="10"/>
  <c r="F4484" i="10" s="1"/>
  <c r="E4497" i="10"/>
  <c r="F4497" i="10" s="1"/>
  <c r="E4552" i="10"/>
  <c r="F4552" i="10" s="1"/>
  <c r="E4573" i="10"/>
  <c r="F4573" i="10" s="1"/>
  <c r="E4659" i="10"/>
  <c r="F4659" i="10" s="1"/>
  <c r="E4667" i="10"/>
  <c r="F4667" i="10" s="1"/>
  <c r="E4717" i="10"/>
  <c r="F4717" i="10" s="1"/>
  <c r="E4733" i="10"/>
  <c r="F4733" i="10" s="1"/>
  <c r="E4750" i="10"/>
  <c r="F4750" i="10" s="1"/>
  <c r="G4784" i="10"/>
  <c r="G3850" i="10"/>
  <c r="G3865" i="10"/>
  <c r="G4369" i="10"/>
  <c r="E3707" i="10"/>
  <c r="F3707" i="10" s="1"/>
  <c r="E3730" i="10"/>
  <c r="F3730" i="10" s="1"/>
  <c r="E3736" i="10"/>
  <c r="F3736" i="10" s="1"/>
  <c r="G3753" i="10"/>
  <c r="E3767" i="10"/>
  <c r="F3767" i="10" s="1"/>
  <c r="G3817" i="10"/>
  <c r="E3904" i="10"/>
  <c r="F3904" i="10" s="1"/>
  <c r="E3911" i="10"/>
  <c r="F3911" i="10" s="1"/>
  <c r="E3957" i="10"/>
  <c r="F3957" i="10" s="1"/>
  <c r="G3980" i="10"/>
  <c r="E4054" i="10"/>
  <c r="F4054" i="10" s="1"/>
  <c r="E4131" i="10"/>
  <c r="F4131" i="10" s="1"/>
  <c r="E4177" i="10"/>
  <c r="F4177" i="10" s="1"/>
  <c r="E4309" i="10"/>
  <c r="F4309" i="10" s="1"/>
  <c r="E4336" i="10"/>
  <c r="F4336" i="10" s="1"/>
  <c r="E4364" i="10"/>
  <c r="F4364" i="10" s="1"/>
  <c r="E4376" i="10"/>
  <c r="F4376" i="10" s="1"/>
  <c r="G4423" i="10"/>
  <c r="G4490" i="10"/>
  <c r="E4579" i="10"/>
  <c r="F4579" i="10" s="1"/>
  <c r="E4603" i="10"/>
  <c r="F4603" i="10" s="1"/>
  <c r="E4640" i="10"/>
  <c r="F4640" i="10" s="1"/>
  <c r="E4654" i="10"/>
  <c r="F4654" i="10" s="1"/>
  <c r="E4685" i="10"/>
  <c r="F4685" i="10" s="1"/>
  <c r="G4768" i="10"/>
  <c r="G3881" i="10"/>
  <c r="G3974" i="10"/>
  <c r="E4019" i="10"/>
  <c r="F4019" i="10" s="1"/>
  <c r="E4086" i="10"/>
  <c r="F4086" i="10" s="1"/>
  <c r="E4093" i="10"/>
  <c r="F4093" i="10" s="1"/>
  <c r="E4224" i="10"/>
  <c r="F4224" i="10" s="1"/>
  <c r="G4283" i="10"/>
  <c r="E4337" i="10"/>
  <c r="F4337" i="10" s="1"/>
  <c r="E4465" i="10"/>
  <c r="F4465" i="10" s="1"/>
  <c r="E4619" i="10"/>
  <c r="F4619" i="10" s="1"/>
  <c r="E4641" i="10"/>
  <c r="F4641" i="10" s="1"/>
  <c r="G4661" i="10"/>
  <c r="G3769" i="10"/>
  <c r="G3834" i="10"/>
  <c r="E3846" i="10"/>
  <c r="F3846" i="10" s="1"/>
  <c r="G3890" i="10"/>
  <c r="G3913" i="10"/>
  <c r="E3943" i="10"/>
  <c r="F3943" i="10" s="1"/>
  <c r="E3951" i="10"/>
  <c r="F3951" i="10" s="1"/>
  <c r="E3975" i="10"/>
  <c r="F3975" i="10" s="1"/>
  <c r="E4025" i="10"/>
  <c r="F4025" i="10" s="1"/>
  <c r="E4031" i="10"/>
  <c r="F4031" i="10" s="1"/>
  <c r="E4038" i="10"/>
  <c r="F4038" i="10" s="1"/>
  <c r="E4102" i="10"/>
  <c r="F4102" i="10" s="1"/>
  <c r="E4118" i="10"/>
  <c r="F4118" i="10" s="1"/>
  <c r="E4148" i="10"/>
  <c r="F4148" i="10" s="1"/>
  <c r="G4171" i="10"/>
  <c r="E4248" i="10"/>
  <c r="F4248" i="10" s="1"/>
  <c r="G4291" i="10"/>
  <c r="E4347" i="10"/>
  <c r="F4347" i="10" s="1"/>
  <c r="E4359" i="10"/>
  <c r="F4359" i="10" s="1"/>
  <c r="E4425" i="10"/>
  <c r="F4425" i="10" s="1"/>
  <c r="E4445" i="10"/>
  <c r="F4445" i="10" s="1"/>
  <c r="E4466" i="10"/>
  <c r="F4466" i="10" s="1"/>
  <c r="E4480" i="10"/>
  <c r="F4480" i="10" s="1"/>
  <c r="E4501" i="10"/>
  <c r="F4501" i="10" s="1"/>
  <c r="G4581" i="10"/>
  <c r="E4662" i="10"/>
  <c r="F4662" i="10" s="1"/>
  <c r="E4720" i="10"/>
  <c r="F4720" i="10" s="1"/>
  <c r="E4736" i="10"/>
  <c r="F4736" i="10" s="1"/>
  <c r="E4779" i="10"/>
  <c r="F4779" i="10" s="1"/>
  <c r="G4789" i="10"/>
  <c r="G3853" i="10"/>
  <c r="G4212" i="10"/>
  <c r="E4620" i="10"/>
  <c r="F4620" i="10" s="1"/>
  <c r="E4688" i="10"/>
  <c r="F4688" i="10" s="1"/>
  <c r="E4764" i="10"/>
  <c r="F4764" i="10" s="1"/>
  <c r="G3785" i="10"/>
  <c r="E3806" i="10"/>
  <c r="F3806" i="10" s="1"/>
  <c r="E3829" i="10"/>
  <c r="F3829" i="10" s="1"/>
  <c r="E3884" i="10"/>
  <c r="F3884" i="10" s="1"/>
  <c r="E3937" i="10"/>
  <c r="F3937" i="10" s="1"/>
  <c r="E3960" i="10"/>
  <c r="F3960" i="10" s="1"/>
  <c r="E3984" i="10"/>
  <c r="F3984" i="10" s="1"/>
  <c r="E4012" i="10"/>
  <c r="F4012" i="10" s="1"/>
  <c r="E4020" i="10"/>
  <c r="F4020" i="10" s="1"/>
  <c r="E4048" i="10"/>
  <c r="F4048" i="10" s="1"/>
  <c r="E4141" i="10"/>
  <c r="F4141" i="10" s="1"/>
  <c r="E4182" i="10"/>
  <c r="F4182" i="10" s="1"/>
  <c r="E4233" i="10"/>
  <c r="F4233" i="10" s="1"/>
  <c r="G4299" i="10"/>
  <c r="E4338" i="10"/>
  <c r="F4338" i="10" s="1"/>
  <c r="E4354" i="10"/>
  <c r="F4354" i="10" s="1"/>
  <c r="E4367" i="10"/>
  <c r="F4367" i="10" s="1"/>
  <c r="E4432" i="10"/>
  <c r="F4432" i="10" s="1"/>
  <c r="E4467" i="10"/>
  <c r="F4467" i="10" s="1"/>
  <c r="E4494" i="10"/>
  <c r="F4494" i="10" s="1"/>
  <c r="E4582" i="10"/>
  <c r="F4582" i="10" s="1"/>
  <c r="E4747" i="10"/>
  <c r="F4747" i="10" s="1"/>
  <c r="G3821" i="10"/>
  <c r="G3914" i="10"/>
  <c r="G3929" i="10"/>
  <c r="E3944" i="10"/>
  <c r="F3944" i="10" s="1"/>
  <c r="G4128" i="10"/>
  <c r="E4219" i="10"/>
  <c r="F4219" i="10" s="1"/>
  <c r="E4446" i="10"/>
  <c r="F4446" i="10" s="1"/>
  <c r="E4516" i="10"/>
  <c r="F4516" i="10" s="1"/>
  <c r="G4531" i="10"/>
  <c r="G4539" i="10"/>
  <c r="E4562" i="10"/>
  <c r="F4562" i="10" s="1"/>
  <c r="E4635" i="10"/>
  <c r="F4635" i="10" s="1"/>
  <c r="G4773" i="10"/>
  <c r="E149" i="10"/>
  <c r="F149" i="10" s="1"/>
  <c r="C327" i="10"/>
  <c r="B369" i="10"/>
  <c r="C380" i="10"/>
  <c r="E915" i="10"/>
  <c r="F915" i="10" s="1"/>
  <c r="E1204" i="10"/>
  <c r="F1204" i="10" s="1"/>
  <c r="C1246" i="10"/>
  <c r="B1284" i="10"/>
  <c r="G1687" i="10"/>
  <c r="E1726" i="10"/>
  <c r="F1726" i="10" s="1"/>
  <c r="E1905" i="10"/>
  <c r="F1905" i="10" s="1"/>
  <c r="G2004" i="10"/>
  <c r="G2215" i="10"/>
  <c r="C21" i="10"/>
  <c r="B150" i="10"/>
  <c r="C255" i="10"/>
  <c r="C300" i="10"/>
  <c r="C438" i="10"/>
  <c r="C680" i="10"/>
  <c r="G958" i="10"/>
  <c r="G1205" i="10"/>
  <c r="E1368" i="10"/>
  <c r="F1368" i="10" s="1"/>
  <c r="B1421" i="10"/>
  <c r="G1688" i="10"/>
  <c r="C1810" i="10"/>
  <c r="E1850" i="10"/>
  <c r="F1850" i="10" s="1"/>
  <c r="E2103" i="10"/>
  <c r="F2103" i="10" s="1"/>
  <c r="G2216" i="10"/>
  <c r="B2229" i="10"/>
  <c r="C35" i="10"/>
  <c r="E109" i="10"/>
  <c r="F109" i="10" s="1"/>
  <c r="B359" i="10"/>
  <c r="C371" i="10"/>
  <c r="B425" i="10"/>
  <c r="C479" i="10"/>
  <c r="E724" i="10"/>
  <c r="F724" i="10" s="1"/>
  <c r="G1368" i="10"/>
  <c r="E1421" i="10"/>
  <c r="F1421" i="10" s="1"/>
  <c r="B2035" i="10"/>
  <c r="E35" i="10"/>
  <c r="F35" i="10" s="1"/>
  <c r="E654" i="10"/>
  <c r="F654" i="10" s="1"/>
  <c r="G905" i="10"/>
  <c r="B974" i="10"/>
  <c r="B989" i="10"/>
  <c r="C1121" i="10"/>
  <c r="E1163" i="10"/>
  <c r="F1163" i="10" s="1"/>
  <c r="C1194" i="10"/>
  <c r="G1206" i="10"/>
  <c r="E1436" i="10"/>
  <c r="F1436" i="10" s="1"/>
  <c r="G1703" i="10"/>
  <c r="G1716" i="10"/>
  <c r="E1896" i="10"/>
  <c r="F1896" i="10" s="1"/>
  <c r="G2035" i="10"/>
  <c r="E2076" i="10"/>
  <c r="F2076" i="10" s="1"/>
  <c r="C2436" i="10"/>
  <c r="C1981" i="10"/>
  <c r="B2119" i="10"/>
  <c r="G2175" i="10"/>
  <c r="B2260" i="10"/>
  <c r="C2319" i="10"/>
  <c r="G2348" i="10"/>
  <c r="B2450" i="10"/>
  <c r="G2494" i="10"/>
  <c r="C2507" i="10"/>
  <c r="C641" i="10"/>
  <c r="G698" i="10"/>
  <c r="E893" i="10"/>
  <c r="F893" i="10" s="1"/>
  <c r="C906" i="10"/>
  <c r="E1019" i="10"/>
  <c r="F1019" i="10" s="1"/>
  <c r="B1065" i="10"/>
  <c r="B27" i="10"/>
  <c r="E70" i="10"/>
  <c r="F70" i="10" s="1"/>
  <c r="C85" i="10"/>
  <c r="G374" i="10"/>
  <c r="C540" i="10"/>
  <c r="E951" i="10"/>
  <c r="F951" i="10" s="1"/>
  <c r="B1009" i="10"/>
  <c r="C1097" i="10"/>
  <c r="C1278" i="10"/>
  <c r="B1290" i="10"/>
  <c r="C1304" i="10"/>
  <c r="C1467" i="10"/>
  <c r="C1720" i="10"/>
  <c r="B1733" i="10"/>
  <c r="C1747" i="10"/>
  <c r="G1761" i="10"/>
  <c r="B1831" i="10"/>
  <c r="G1843" i="10"/>
  <c r="E1956" i="10"/>
  <c r="F1956" i="10" s="1"/>
  <c r="G1984" i="10"/>
  <c r="E1999" i="10"/>
  <c r="F1999" i="10" s="1"/>
  <c r="C2038" i="10"/>
  <c r="E2209" i="10"/>
  <c r="F2209" i="10" s="1"/>
  <c r="C2250" i="10"/>
  <c r="B2427" i="10"/>
  <c r="E173" i="10"/>
  <c r="F173" i="10" s="1"/>
  <c r="E1747" i="10"/>
  <c r="F1747" i="10" s="1"/>
  <c r="C1831" i="10"/>
  <c r="G2038" i="10"/>
  <c r="C2122" i="10"/>
  <c r="G86" i="10"/>
  <c r="B116" i="10"/>
  <c r="G473" i="10"/>
  <c r="C499" i="10"/>
  <c r="C1010" i="10"/>
  <c r="C1155" i="10"/>
  <c r="G1200" i="10"/>
  <c r="B1441" i="10"/>
  <c r="B1468" i="10"/>
  <c r="G1495" i="10"/>
  <c r="G1525" i="10"/>
  <c r="G1599" i="10"/>
  <c r="E1831" i="10"/>
  <c r="F1831" i="10" s="1"/>
  <c r="C2000" i="10"/>
  <c r="G2122" i="10"/>
  <c r="B117" i="10"/>
  <c r="B926" i="10"/>
  <c r="E1011" i="10"/>
  <c r="F1011" i="10" s="1"/>
  <c r="B1269" i="10"/>
  <c r="G1350" i="10"/>
  <c r="G1390" i="10"/>
  <c r="E1557" i="10"/>
  <c r="F1557" i="10" s="1"/>
  <c r="E1613" i="10"/>
  <c r="F1613" i="10" s="1"/>
  <c r="B1780" i="10"/>
  <c r="C1794" i="10"/>
  <c r="C1807" i="10"/>
  <c r="E2281" i="10"/>
  <c r="F2281" i="10" s="1"/>
  <c r="G2473" i="10"/>
  <c r="E117" i="10"/>
  <c r="F117" i="10" s="1"/>
  <c r="G926" i="10"/>
  <c r="G1780" i="10"/>
  <c r="E1794" i="10"/>
  <c r="F1794" i="10" s="1"/>
  <c r="E1807" i="10"/>
  <c r="F1807" i="10" s="1"/>
  <c r="G1794" i="10"/>
  <c r="E355" i="10"/>
  <c r="F355" i="10" s="1"/>
  <c r="G776" i="10"/>
  <c r="B1299" i="10"/>
  <c r="E1309" i="10"/>
  <c r="F1309" i="10" s="1"/>
  <c r="E1348" i="10"/>
  <c r="F1348" i="10" s="1"/>
  <c r="E1370" i="10"/>
  <c r="F1370" i="10" s="1"/>
  <c r="B1436" i="10"/>
  <c r="G1727" i="10"/>
  <c r="G1750" i="10"/>
  <c r="B1892" i="10"/>
  <c r="E1910" i="10"/>
  <c r="F1910" i="10" s="1"/>
  <c r="G1953" i="10"/>
  <c r="B2061" i="10"/>
  <c r="B2076" i="10"/>
  <c r="C2243" i="10"/>
  <c r="E2255" i="10"/>
  <c r="F2255" i="10" s="1"/>
  <c r="E2348" i="10"/>
  <c r="F2348" i="10" s="1"/>
  <c r="E2375" i="10"/>
  <c r="F2375" i="10" s="1"/>
  <c r="G2388" i="10"/>
  <c r="E2416" i="10"/>
  <c r="F2416" i="10" s="1"/>
  <c r="B2442" i="10"/>
  <c r="B2481" i="10"/>
  <c r="C2494" i="10"/>
  <c r="G168" i="10"/>
  <c r="B194" i="10"/>
  <c r="E275" i="10"/>
  <c r="F275" i="10" s="1"/>
  <c r="B377" i="10"/>
  <c r="C430" i="10"/>
  <c r="B441" i="10"/>
  <c r="G554" i="10"/>
  <c r="G830" i="10"/>
  <c r="E856" i="10"/>
  <c r="F856" i="10" s="1"/>
  <c r="G935" i="10"/>
  <c r="C1027" i="10"/>
  <c r="B1106" i="10"/>
  <c r="E1128" i="10"/>
  <c r="F1128" i="10" s="1"/>
  <c r="B1156" i="10"/>
  <c r="E1168" i="10"/>
  <c r="F1168" i="10" s="1"/>
  <c r="B1336" i="10"/>
  <c r="C1580" i="10"/>
  <c r="G1679" i="10"/>
  <c r="G1954" i="10"/>
  <c r="E2028" i="10"/>
  <c r="F2028" i="10" s="1"/>
  <c r="E2126" i="10"/>
  <c r="F2126" i="10" s="1"/>
  <c r="G2231" i="10"/>
  <c r="C2363" i="10"/>
  <c r="G2456" i="10"/>
  <c r="E2482" i="10"/>
  <c r="F2482" i="10" s="1"/>
  <c r="B2" i="10"/>
  <c r="C27" i="10"/>
  <c r="G67" i="10"/>
  <c r="B91" i="10"/>
  <c r="B105" i="10"/>
  <c r="C130" i="10"/>
  <c r="C155" i="10"/>
  <c r="C195" i="10"/>
  <c r="E236" i="10"/>
  <c r="F236" i="10" s="1"/>
  <c r="B305" i="10"/>
  <c r="B378" i="10"/>
  <c r="B457" i="10"/>
  <c r="E468" i="10"/>
  <c r="F468" i="10" s="1"/>
  <c r="B478" i="10"/>
  <c r="B529" i="10"/>
  <c r="E582" i="10"/>
  <c r="F582" i="10" s="1"/>
  <c r="E734" i="10"/>
  <c r="F734" i="10" s="1"/>
  <c r="B857" i="10"/>
  <c r="G870" i="10"/>
  <c r="G910" i="10"/>
  <c r="G1006" i="10"/>
  <c r="C1054" i="10"/>
  <c r="G1156" i="10"/>
  <c r="E1245" i="10"/>
  <c r="F1245" i="10" s="1"/>
  <c r="E1255" i="10"/>
  <c r="F1255" i="10" s="1"/>
  <c r="G1500" i="10"/>
  <c r="G1527" i="10"/>
  <c r="E1692" i="10"/>
  <c r="F1692" i="10" s="1"/>
  <c r="C1808" i="10"/>
  <c r="E1884" i="10"/>
  <c r="F1884" i="10" s="1"/>
  <c r="C1904" i="10"/>
  <c r="B1943" i="10"/>
  <c r="C2270" i="10"/>
  <c r="B2326" i="10"/>
  <c r="B2496" i="10"/>
  <c r="C2" i="10"/>
  <c r="E27" i="10"/>
  <c r="F27" i="10" s="1"/>
  <c r="C91" i="10"/>
  <c r="C378" i="10"/>
  <c r="C457" i="10"/>
  <c r="G478" i="10"/>
  <c r="G857" i="10"/>
  <c r="G1054" i="10"/>
  <c r="G1245" i="10"/>
  <c r="G1255" i="10"/>
  <c r="G1904" i="10"/>
  <c r="E2326" i="10"/>
  <c r="F2326" i="10" s="1"/>
  <c r="E2496" i="10"/>
  <c r="F2496" i="10" s="1"/>
  <c r="E17" i="10"/>
  <c r="F17" i="10" s="1"/>
  <c r="B196" i="10"/>
  <c r="E265" i="10"/>
  <c r="F265" i="10" s="1"/>
  <c r="G457" i="10"/>
  <c r="B544" i="10"/>
  <c r="B614" i="10"/>
  <c r="G641" i="10"/>
  <c r="G807" i="10"/>
  <c r="G1018" i="10"/>
  <c r="G1082" i="10"/>
  <c r="B1185" i="10"/>
  <c r="E1221" i="10"/>
  <c r="F1221" i="10" s="1"/>
  <c r="E1234" i="10"/>
  <c r="F1234" i="10" s="1"/>
  <c r="G1303" i="10"/>
  <c r="E1543" i="10"/>
  <c r="F1543" i="10" s="1"/>
  <c r="C1595" i="10"/>
  <c r="E1682" i="10"/>
  <c r="F1682" i="10" s="1"/>
  <c r="B1896" i="10"/>
  <c r="G2021" i="10"/>
  <c r="C2054" i="10"/>
  <c r="B2094" i="10"/>
  <c r="G2143" i="10"/>
  <c r="C1156" i="10"/>
  <c r="G196" i="10"/>
  <c r="C1896" i="10"/>
  <c r="G2094" i="10"/>
  <c r="G173" i="10"/>
  <c r="E187" i="10"/>
  <c r="F187" i="10" s="1"/>
  <c r="E296" i="10"/>
  <c r="F296" i="10" s="1"/>
  <c r="E361" i="10"/>
  <c r="F361" i="10" s="1"/>
  <c r="C435" i="10"/>
  <c r="E643" i="10"/>
  <c r="F643" i="10" s="1"/>
  <c r="B874" i="10"/>
  <c r="E941" i="10"/>
  <c r="F941" i="10" s="1"/>
  <c r="G1019" i="10"/>
  <c r="E1070" i="10"/>
  <c r="F1070" i="10" s="1"/>
  <c r="B1236" i="10"/>
  <c r="E1269" i="10"/>
  <c r="F1269" i="10" s="1"/>
  <c r="B1354" i="10"/>
  <c r="C1402" i="10"/>
  <c r="C1619" i="10"/>
  <c r="C1811" i="10"/>
  <c r="C1847" i="10"/>
  <c r="E1888" i="10"/>
  <c r="F1888" i="10" s="1"/>
  <c r="G2010" i="10"/>
  <c r="E2023" i="10"/>
  <c r="F2023" i="10" s="1"/>
  <c r="G2055" i="10"/>
  <c r="E2095" i="10"/>
  <c r="F2095" i="10" s="1"/>
  <c r="B2250" i="10"/>
  <c r="B2319" i="10"/>
  <c r="G1106" i="10"/>
  <c r="G2028" i="10"/>
  <c r="C72" i="10"/>
  <c r="E85" i="10"/>
  <c r="F85" i="10" s="1"/>
  <c r="B136" i="10"/>
  <c r="B496" i="10"/>
  <c r="E521" i="10"/>
  <c r="F521" i="10" s="1"/>
  <c r="B729" i="10"/>
  <c r="C785" i="10"/>
  <c r="E798" i="10"/>
  <c r="F798" i="10" s="1"/>
  <c r="C810" i="10"/>
  <c r="E998" i="10"/>
  <c r="F998" i="10" s="1"/>
  <c r="G1010" i="10"/>
  <c r="B1035" i="10"/>
  <c r="B1048" i="10"/>
  <c r="B1112" i="10"/>
  <c r="C1123" i="10"/>
  <c r="B1176" i="10"/>
  <c r="C1260" i="10"/>
  <c r="C1468" i="10"/>
  <c r="E1480" i="10"/>
  <c r="F1480" i="10" s="1"/>
  <c r="G1574" i="10"/>
  <c r="B1587" i="10"/>
  <c r="B1644" i="10"/>
  <c r="B1748" i="10"/>
  <c r="E2000" i="10"/>
  <c r="F2000" i="10" s="1"/>
  <c r="C2024" i="10"/>
  <c r="C2134" i="10"/>
  <c r="C2228" i="10"/>
  <c r="G2319" i="10"/>
  <c r="G2345" i="10"/>
  <c r="E2464" i="10"/>
  <c r="F2464" i="10" s="1"/>
  <c r="B2513" i="10"/>
  <c r="C136" i="10"/>
  <c r="C729" i="10"/>
  <c r="G785" i="10"/>
  <c r="E810" i="10"/>
  <c r="F810" i="10" s="1"/>
  <c r="C1035" i="10"/>
  <c r="E1048" i="10"/>
  <c r="F1048" i="10" s="1"/>
  <c r="G1748" i="10"/>
  <c r="E2024" i="10"/>
  <c r="F2024" i="10" s="1"/>
  <c r="E33" i="10"/>
  <c r="F33" i="10" s="1"/>
  <c r="B86" i="10"/>
  <c r="G111" i="10"/>
  <c r="G136" i="10"/>
  <c r="G634" i="10"/>
  <c r="G729" i="10"/>
  <c r="E799" i="10"/>
  <c r="F799" i="10" s="1"/>
  <c r="C971" i="10"/>
  <c r="E1177" i="10"/>
  <c r="F1177" i="10" s="1"/>
  <c r="B1204" i="10"/>
  <c r="B1261" i="10"/>
  <c r="G1297" i="10"/>
  <c r="E1357" i="10"/>
  <c r="F1357" i="10" s="1"/>
  <c r="B1481" i="10"/>
  <c r="B1495" i="10"/>
  <c r="E1523" i="10"/>
  <c r="F1523" i="10" s="1"/>
  <c r="C1549" i="10"/>
  <c r="G1562" i="10"/>
  <c r="G1828" i="10"/>
  <c r="B1850" i="10"/>
  <c r="G1890" i="10"/>
  <c r="C1951" i="10"/>
  <c r="G1989" i="10"/>
  <c r="G2024" i="10"/>
  <c r="E2111" i="10"/>
  <c r="F2111" i="10" s="1"/>
  <c r="G2135" i="10"/>
  <c r="E2190" i="10"/>
  <c r="F2190" i="10" s="1"/>
  <c r="C2320" i="10"/>
  <c r="G2386" i="10"/>
  <c r="C2399" i="10"/>
  <c r="G47" i="10"/>
  <c r="C75" i="10"/>
  <c r="G178" i="10"/>
  <c r="E245" i="10"/>
  <c r="F245" i="10" s="1"/>
  <c r="G259" i="10"/>
  <c r="G340" i="10"/>
  <c r="E400" i="10"/>
  <c r="F400" i="10" s="1"/>
  <c r="G906" i="10"/>
  <c r="C1050" i="10"/>
  <c r="G1114" i="10"/>
  <c r="G1204" i="10"/>
  <c r="G1216" i="10"/>
  <c r="C1320" i="10"/>
  <c r="E1334" i="10"/>
  <c r="F1334" i="10" s="1"/>
  <c r="C1348" i="10"/>
  <c r="E1590" i="10"/>
  <c r="F1590" i="10" s="1"/>
  <c r="G1600" i="10"/>
  <c r="B1750" i="10"/>
  <c r="E1763" i="10"/>
  <c r="F1763" i="10" s="1"/>
  <c r="G1815" i="10"/>
  <c r="G2191" i="10"/>
  <c r="E2229" i="10"/>
  <c r="F2229" i="10" s="1"/>
  <c r="B2348" i="10"/>
  <c r="B2416" i="10"/>
  <c r="G2429" i="10"/>
  <c r="E2454" i="10"/>
  <c r="F2454" i="10" s="1"/>
  <c r="E531" i="10"/>
  <c r="F531" i="10" s="1"/>
  <c r="G684" i="10"/>
  <c r="G709" i="10"/>
  <c r="G741" i="10"/>
  <c r="G974" i="10"/>
  <c r="E1703" i="10"/>
  <c r="F1703" i="10" s="1"/>
  <c r="G1742" i="10"/>
  <c r="E1781" i="10"/>
  <c r="F1781" i="10" s="1"/>
  <c r="G1920" i="10"/>
  <c r="G2008" i="10"/>
  <c r="E2079" i="10"/>
  <c r="F2079" i="10" s="1"/>
  <c r="C2158" i="10"/>
  <c r="C2191" i="10"/>
  <c r="C2215" i="10"/>
  <c r="G2275" i="10"/>
  <c r="E2485" i="10"/>
  <c r="F2485" i="10" s="1"/>
  <c r="E13" i="10"/>
  <c r="F13" i="10" s="1"/>
  <c r="E75" i="10"/>
  <c r="F75" i="10" s="1"/>
  <c r="G85" i="10"/>
  <c r="G116" i="10"/>
  <c r="G194" i="10"/>
  <c r="E339" i="10"/>
  <c r="F339" i="10" s="1"/>
  <c r="E425" i="10"/>
  <c r="F425" i="10" s="1"/>
  <c r="E435" i="10"/>
  <c r="F435" i="10" s="1"/>
  <c r="C544" i="10"/>
  <c r="B621" i="10"/>
  <c r="B675" i="10"/>
  <c r="B699" i="10"/>
  <c r="B710" i="10"/>
  <c r="G861" i="10"/>
  <c r="C874" i="10"/>
  <c r="C888" i="10"/>
  <c r="B909" i="10"/>
  <c r="C921" i="10"/>
  <c r="G989" i="10"/>
  <c r="C1112" i="10"/>
  <c r="C1164" i="10"/>
  <c r="G1176" i="10"/>
  <c r="G1317" i="10"/>
  <c r="E1331" i="10"/>
  <c r="F1331" i="10" s="1"/>
  <c r="G1365" i="10"/>
  <c r="E1388" i="10"/>
  <c r="F1388" i="10" s="1"/>
  <c r="B1453" i="10"/>
  <c r="E1464" i="10"/>
  <c r="F1464" i="10" s="1"/>
  <c r="G1473" i="10"/>
  <c r="C1494" i="10"/>
  <c r="B1533" i="10"/>
  <c r="C1647" i="10"/>
  <c r="G1692" i="10"/>
  <c r="B1839" i="10"/>
  <c r="C1885" i="10"/>
  <c r="B1933" i="10"/>
  <c r="G1944" i="10"/>
  <c r="B2058" i="10"/>
  <c r="B2171" i="10"/>
  <c r="C2245" i="10"/>
  <c r="E2266" i="10"/>
  <c r="F2266" i="10" s="1"/>
  <c r="C2287" i="10"/>
  <c r="G2299" i="10"/>
  <c r="E2313" i="10"/>
  <c r="F2313" i="10" s="1"/>
  <c r="G2321" i="10"/>
  <c r="G2400" i="10"/>
  <c r="B2447" i="10"/>
  <c r="G2468" i="10"/>
  <c r="C2479" i="10"/>
  <c r="C2496" i="10"/>
  <c r="G241" i="10"/>
  <c r="G425" i="10"/>
  <c r="C621" i="10"/>
  <c r="C710" i="10"/>
  <c r="E874" i="10"/>
  <c r="F874" i="10" s="1"/>
  <c r="E921" i="10"/>
  <c r="F921" i="10" s="1"/>
  <c r="E1112" i="10"/>
  <c r="F1112" i="10" s="1"/>
  <c r="G1164" i="10"/>
  <c r="G1388" i="10"/>
  <c r="C1453" i="10"/>
  <c r="B1704" i="10"/>
  <c r="E1733" i="10"/>
  <c r="F1733" i="10" s="1"/>
  <c r="B1761" i="10"/>
  <c r="C1839" i="10"/>
  <c r="G1875" i="10"/>
  <c r="E1922" i="10"/>
  <c r="F1922" i="10" s="1"/>
  <c r="C1933" i="10"/>
  <c r="C2058" i="10"/>
  <c r="E2287" i="10"/>
  <c r="F2287" i="10" s="1"/>
  <c r="G2313" i="10"/>
  <c r="C2447" i="10"/>
  <c r="E2479" i="10"/>
  <c r="F2479" i="10" s="1"/>
  <c r="G13" i="10"/>
  <c r="E710" i="10"/>
  <c r="F710" i="10" s="1"/>
  <c r="G1453" i="10"/>
  <c r="E1494" i="10"/>
  <c r="F1494" i="10" s="1"/>
  <c r="E1933" i="10"/>
  <c r="F1933" i="10" s="1"/>
  <c r="G2058" i="10"/>
  <c r="E2447" i="10"/>
  <c r="F2447" i="10" s="1"/>
  <c r="E42" i="10"/>
  <c r="F42" i="10" s="1"/>
  <c r="E68" i="10"/>
  <c r="F68" i="10" s="1"/>
  <c r="E86" i="10"/>
  <c r="F86" i="10" s="1"/>
  <c r="C117" i="10"/>
  <c r="G130" i="10"/>
  <c r="B186" i="10"/>
  <c r="G231" i="10"/>
  <c r="B365" i="10"/>
  <c r="B374" i="10"/>
  <c r="C393" i="10"/>
  <c r="G403" i="10"/>
  <c r="C458" i="10"/>
  <c r="E478" i="10"/>
  <c r="F478" i="10" s="1"/>
  <c r="C622" i="10"/>
  <c r="B656" i="10"/>
  <c r="C724" i="10"/>
  <c r="B785" i="10"/>
  <c r="G818" i="10"/>
  <c r="B831" i="10"/>
  <c r="E922" i="10"/>
  <c r="F922" i="10" s="1"/>
  <c r="B1022" i="10"/>
  <c r="C1033" i="10"/>
  <c r="E1081" i="10"/>
  <c r="F1081" i="10" s="1"/>
  <c r="E1123" i="10"/>
  <c r="F1123" i="10" s="1"/>
  <c r="B1148" i="10"/>
  <c r="E1290" i="10"/>
  <c r="F1290" i="10" s="1"/>
  <c r="C1302" i="10"/>
  <c r="B1485" i="10"/>
  <c r="E1525" i="10"/>
  <c r="F1525" i="10" s="1"/>
  <c r="B1546" i="10"/>
  <c r="G1556" i="10"/>
  <c r="G1704" i="10"/>
  <c r="C1716" i="10"/>
  <c r="G1726" i="10"/>
  <c r="E1734" i="10"/>
  <c r="F1734" i="10" s="1"/>
  <c r="E1785" i="10"/>
  <c r="F1785" i="10" s="1"/>
  <c r="G1808" i="10"/>
  <c r="C1850" i="10"/>
  <c r="E1904" i="10"/>
  <c r="F1904" i="10" s="1"/>
  <c r="E1923" i="10"/>
  <c r="F1923" i="10" s="1"/>
  <c r="B1946" i="10"/>
  <c r="C2003" i="10"/>
  <c r="B2011" i="10"/>
  <c r="C2094" i="10"/>
  <c r="C2104" i="10"/>
  <c r="C2172" i="10"/>
  <c r="G2217" i="10"/>
  <c r="E2238" i="10"/>
  <c r="F2238" i="10" s="1"/>
  <c r="C2268" i="10"/>
  <c r="B2279" i="10"/>
  <c r="B2314" i="10"/>
  <c r="B2335" i="10"/>
  <c r="E2346" i="10"/>
  <c r="F2346" i="10" s="1"/>
  <c r="B2357" i="10"/>
  <c r="B2391" i="10"/>
  <c r="C2416" i="10"/>
  <c r="E186" i="10"/>
  <c r="F186" i="10" s="1"/>
  <c r="E1148" i="10"/>
  <c r="F1148" i="10" s="1"/>
  <c r="E1302" i="10"/>
  <c r="F1302" i="10" s="1"/>
  <c r="G1485" i="10"/>
  <c r="C1946" i="10"/>
  <c r="E2003" i="10"/>
  <c r="F2003" i="10" s="1"/>
  <c r="G2104" i="10"/>
  <c r="G2279" i="10"/>
  <c r="G2314" i="10"/>
  <c r="E2335" i="10"/>
  <c r="F2335" i="10" s="1"/>
  <c r="C2357" i="10"/>
  <c r="E2391" i="10"/>
  <c r="F2391" i="10" s="1"/>
  <c r="G4" i="10"/>
  <c r="C15" i="10"/>
  <c r="C43" i="10"/>
  <c r="C56" i="10"/>
  <c r="G68" i="10"/>
  <c r="C100" i="10"/>
  <c r="C143" i="10"/>
  <c r="C196" i="10"/>
  <c r="E209" i="10"/>
  <c r="F209" i="10" s="1"/>
  <c r="C282" i="10"/>
  <c r="B296" i="10"/>
  <c r="G320" i="10"/>
  <c r="B438" i="10"/>
  <c r="G450" i="10"/>
  <c r="G547" i="10"/>
  <c r="E634" i="10"/>
  <c r="F634" i="10" s="1"/>
  <c r="C669" i="10"/>
  <c r="E747" i="10"/>
  <c r="F747" i="10" s="1"/>
  <c r="G831" i="10"/>
  <c r="C856" i="10"/>
  <c r="E935" i="10"/>
  <c r="F935" i="10" s="1"/>
  <c r="E958" i="10"/>
  <c r="F958" i="10" s="1"/>
  <c r="B971" i="10"/>
  <c r="B1006" i="10"/>
  <c r="B1082" i="10"/>
  <c r="C1357" i="10"/>
  <c r="C1411" i="10"/>
  <c r="B1508" i="10"/>
  <c r="C1557" i="10"/>
  <c r="B1580" i="10"/>
  <c r="B1727" i="10"/>
  <c r="C1763" i="10"/>
  <c r="E1878" i="10"/>
  <c r="F1878" i="10" s="1"/>
  <c r="G2012" i="10"/>
  <c r="C2126" i="10"/>
  <c r="B2163" i="10"/>
  <c r="G2186" i="10"/>
  <c r="B2209" i="10"/>
  <c r="E2239" i="10"/>
  <c r="F2239" i="10" s="1"/>
  <c r="E2357" i="10"/>
  <c r="F2357" i="10" s="1"/>
  <c r="E2368" i="10"/>
  <c r="F2368" i="10" s="1"/>
  <c r="G2448" i="10"/>
  <c r="C2491" i="10"/>
  <c r="E100" i="10"/>
  <c r="F100" i="10" s="1"/>
  <c r="G36" i="10"/>
  <c r="E81" i="10"/>
  <c r="F81" i="10" s="1"/>
  <c r="G100" i="10"/>
  <c r="B155" i="10"/>
  <c r="B210" i="10"/>
  <c r="B222" i="10"/>
  <c r="G234" i="10"/>
  <c r="E368" i="10"/>
  <c r="F368" i="10" s="1"/>
  <c r="B430" i="10"/>
  <c r="G659" i="10"/>
  <c r="E737" i="10"/>
  <c r="F737" i="10" s="1"/>
  <c r="B893" i="10"/>
  <c r="G971" i="10"/>
  <c r="G1015" i="10"/>
  <c r="C1058" i="10"/>
  <c r="G1150" i="10"/>
  <c r="G1158" i="10"/>
  <c r="E1240" i="10"/>
  <c r="F1240" i="10" s="1"/>
  <c r="B1314" i="10"/>
  <c r="B1437" i="10"/>
  <c r="E1527" i="10"/>
  <c r="F1527" i="10" s="1"/>
  <c r="B1549" i="10"/>
  <c r="G1557" i="10"/>
  <c r="G1580" i="10"/>
  <c r="C1600" i="10"/>
  <c r="B1620" i="10"/>
  <c r="G1676" i="10"/>
  <c r="G1707" i="10"/>
  <c r="C1756" i="10"/>
  <c r="G1763" i="10"/>
  <c r="B1879" i="10"/>
  <c r="G2043" i="10"/>
  <c r="G2140" i="10"/>
  <c r="C2175" i="10"/>
  <c r="B37" i="10"/>
  <c r="C46" i="10"/>
  <c r="C82" i="10"/>
  <c r="C101" i="10"/>
  <c r="C180" i="10"/>
  <c r="B397" i="10"/>
  <c r="E529" i="10"/>
  <c r="F529" i="10" s="1"/>
  <c r="B671" i="10"/>
  <c r="E857" i="10"/>
  <c r="F857" i="10" s="1"/>
  <c r="G893" i="10"/>
  <c r="C926" i="10"/>
  <c r="C984" i="10"/>
  <c r="B1008" i="10"/>
  <c r="G1026" i="10"/>
  <c r="G1049" i="10"/>
  <c r="G1097" i="10"/>
  <c r="E1151" i="10"/>
  <c r="F1151" i="10" s="1"/>
  <c r="C1261" i="10"/>
  <c r="C1315" i="10"/>
  <c r="G1336" i="10"/>
  <c r="G1349" i="10"/>
  <c r="B1404" i="10"/>
  <c r="G1437" i="10"/>
  <c r="C1510" i="10"/>
  <c r="G1520" i="10"/>
  <c r="G1549" i="10"/>
  <c r="C1558" i="10"/>
  <c r="G1581" i="10"/>
  <c r="E1591" i="10"/>
  <c r="F1591" i="10" s="1"/>
  <c r="C1748" i="10"/>
  <c r="C1757" i="10"/>
  <c r="B1790" i="10"/>
  <c r="E1811" i="10"/>
  <c r="F1811" i="10" s="1"/>
  <c r="G1880" i="10"/>
  <c r="B1906" i="10"/>
  <c r="G1950" i="10"/>
  <c r="C2035" i="10"/>
  <c r="E2087" i="10"/>
  <c r="F2087" i="10" s="1"/>
  <c r="C2119" i="10"/>
  <c r="B2251" i="10"/>
  <c r="C2360" i="10"/>
  <c r="E2432" i="10"/>
  <c r="F2432" i="10" s="1"/>
  <c r="E2442" i="10"/>
  <c r="F2442" i="10" s="1"/>
  <c r="C2463" i="10"/>
  <c r="E2474" i="10"/>
  <c r="F2474" i="10" s="1"/>
  <c r="G2493" i="10"/>
  <c r="C37" i="10"/>
  <c r="E671" i="10"/>
  <c r="F671" i="10" s="1"/>
  <c r="G1151" i="10"/>
  <c r="C1404" i="10"/>
  <c r="E1510" i="10"/>
  <c r="F1510" i="10" s="1"/>
  <c r="E1906" i="10"/>
  <c r="F1906" i="10" s="1"/>
  <c r="G2360" i="10"/>
  <c r="G2432" i="10"/>
  <c r="E37" i="10"/>
  <c r="F37" i="10" s="1"/>
  <c r="E1404" i="10"/>
  <c r="F1404" i="10" s="1"/>
  <c r="G1510" i="10"/>
  <c r="G19" i="10"/>
  <c r="B114" i="10"/>
  <c r="B148" i="10"/>
  <c r="B181" i="10"/>
  <c r="G377" i="10"/>
  <c r="E387" i="10"/>
  <c r="F387" i="10" s="1"/>
  <c r="C399" i="10"/>
  <c r="B464" i="10"/>
  <c r="C496" i="10"/>
  <c r="B531" i="10"/>
  <c r="B553" i="10"/>
  <c r="E576" i="10"/>
  <c r="F576" i="10" s="1"/>
  <c r="C662" i="10"/>
  <c r="B684" i="10"/>
  <c r="B709" i="10"/>
  <c r="B741" i="10"/>
  <c r="C753" i="10"/>
  <c r="C789" i="10"/>
  <c r="C814" i="10"/>
  <c r="E826" i="10"/>
  <c r="F826" i="10" s="1"/>
  <c r="C939" i="10"/>
  <c r="G951" i="10"/>
  <c r="E974" i="10"/>
  <c r="F974" i="10" s="1"/>
  <c r="G1050" i="10"/>
  <c r="C1099" i="10"/>
  <c r="G1120" i="10"/>
  <c r="C1185" i="10"/>
  <c r="C1254" i="10"/>
  <c r="G1287" i="10"/>
  <c r="G1417" i="10"/>
  <c r="C1451" i="10"/>
  <c r="G1644" i="10"/>
  <c r="C1668" i="10"/>
  <c r="C1690" i="10"/>
  <c r="C1758" i="10"/>
  <c r="G1891" i="10"/>
  <c r="C1930" i="10"/>
  <c r="E1951" i="10"/>
  <c r="F1951" i="10" s="1"/>
  <c r="G1987" i="10"/>
  <c r="C2027" i="10"/>
  <c r="C2047" i="10"/>
  <c r="B2079" i="10"/>
  <c r="C2099" i="10"/>
  <c r="E2110" i="10"/>
  <c r="F2110" i="10" s="1"/>
  <c r="E2120" i="10"/>
  <c r="F2120" i="10" s="1"/>
  <c r="C2203" i="10"/>
  <c r="E2263" i="10"/>
  <c r="F2263" i="10" s="1"/>
  <c r="C2297" i="10"/>
  <c r="B2330" i="10"/>
  <c r="E2453" i="10"/>
  <c r="F2453" i="10" s="1"/>
  <c r="B2476" i="10"/>
  <c r="B2485" i="10"/>
  <c r="C30" i="10"/>
  <c r="C148" i="10"/>
  <c r="C159" i="10"/>
  <c r="B301" i="10"/>
  <c r="B337" i="10"/>
  <c r="C464" i="10"/>
  <c r="B521" i="10"/>
  <c r="C531" i="10"/>
  <c r="B565" i="10"/>
  <c r="G576" i="10"/>
  <c r="E662" i="10"/>
  <c r="F662" i="10" s="1"/>
  <c r="C684" i="10"/>
  <c r="C709" i="10"/>
  <c r="C741" i="10"/>
  <c r="E753" i="10"/>
  <c r="F753" i="10" s="1"/>
  <c r="G814" i="10"/>
  <c r="G907" i="10"/>
  <c r="G1000" i="10"/>
  <c r="B1010" i="10"/>
  <c r="C1019" i="10"/>
  <c r="E1099" i="10"/>
  <c r="F1099" i="10" s="1"/>
  <c r="G1144" i="10"/>
  <c r="B1200" i="10"/>
  <c r="B1245" i="10"/>
  <c r="C1307" i="10"/>
  <c r="C1317" i="10"/>
  <c r="E1471" i="10"/>
  <c r="F1471" i="10" s="1"/>
  <c r="B1511" i="10"/>
  <c r="B1523" i="10"/>
  <c r="E1574" i="10"/>
  <c r="F1574" i="10" s="1"/>
  <c r="C1623" i="10"/>
  <c r="C1703" i="10"/>
  <c r="B1742" i="10"/>
  <c r="G1758" i="10"/>
  <c r="G1814" i="10"/>
  <c r="E1920" i="10"/>
  <c r="F1920" i="10" s="1"/>
  <c r="C2008" i="10"/>
  <c r="G2018" i="10"/>
  <c r="E2056" i="10"/>
  <c r="F2056" i="10" s="1"/>
  <c r="B2158" i="10"/>
  <c r="B2191" i="10"/>
  <c r="B2215" i="10"/>
  <c r="G2225" i="10"/>
  <c r="E2330" i="10"/>
  <c r="F2330" i="10" s="1"/>
  <c r="G2412" i="10"/>
  <c r="C2485" i="10"/>
  <c r="G118" i="10"/>
  <c r="E139" i="10"/>
  <c r="F139" i="10" s="1"/>
  <c r="G164" i="10"/>
  <c r="G247" i="10"/>
  <c r="E263" i="10"/>
  <c r="F263" i="10" s="1"/>
  <c r="G270" i="10"/>
  <c r="E311" i="10"/>
  <c r="F311" i="10" s="1"/>
  <c r="C311" i="10"/>
  <c r="E375" i="10"/>
  <c r="F375" i="10" s="1"/>
  <c r="G375" i="10"/>
  <c r="E410" i="10"/>
  <c r="F410" i="10" s="1"/>
  <c r="G410" i="10"/>
  <c r="E777" i="10"/>
  <c r="F777" i="10" s="1"/>
  <c r="G777" i="10"/>
  <c r="C777" i="10"/>
  <c r="E1101" i="10"/>
  <c r="F1101" i="10" s="1"/>
  <c r="B1101" i="10"/>
  <c r="G477" i="10"/>
  <c r="B477" i="10"/>
  <c r="C486" i="10"/>
  <c r="B486" i="10"/>
  <c r="G617" i="10"/>
  <c r="C617" i="10"/>
  <c r="B617" i="10"/>
  <c r="B835" i="10"/>
  <c r="C835" i="10"/>
  <c r="B934" i="10"/>
  <c r="E934" i="10"/>
  <c r="F934" i="10" s="1"/>
  <c r="C1004" i="10"/>
  <c r="G1004" i="10"/>
  <c r="E1004" i="10"/>
  <c r="F1004" i="10" s="1"/>
  <c r="B1004" i="10"/>
  <c r="B5" i="10"/>
  <c r="B20" i="10"/>
  <c r="B106" i="10"/>
  <c r="E115" i="10"/>
  <c r="F115" i="10" s="1"/>
  <c r="C165" i="10"/>
  <c r="C197" i="10"/>
  <c r="C206" i="10"/>
  <c r="C213" i="10"/>
  <c r="B232" i="10"/>
  <c r="E248" i="10"/>
  <c r="F248" i="10" s="1"/>
  <c r="B294" i="10"/>
  <c r="G451" i="10"/>
  <c r="E451" i="10"/>
  <c r="F451" i="10" s="1"/>
  <c r="E486" i="10"/>
  <c r="F486" i="10" s="1"/>
  <c r="C507" i="10"/>
  <c r="B507" i="10"/>
  <c r="C570" i="10"/>
  <c r="C581" i="10"/>
  <c r="E617" i="10"/>
  <c r="F617" i="10" s="1"/>
  <c r="E665" i="10"/>
  <c r="F665" i="10" s="1"/>
  <c r="G665" i="10"/>
  <c r="B665" i="10"/>
  <c r="G766" i="10"/>
  <c r="E766" i="10"/>
  <c r="F766" i="10" s="1"/>
  <c r="G835" i="10"/>
  <c r="C934" i="10"/>
  <c r="G970" i="10"/>
  <c r="C970" i="10"/>
  <c r="B970" i="10"/>
  <c r="C14" i="10"/>
  <c r="B36" i="10"/>
  <c r="G52" i="10"/>
  <c r="E61" i="10"/>
  <c r="F61" i="10" s="1"/>
  <c r="E106" i="10"/>
  <c r="F106" i="10" s="1"/>
  <c r="G115" i="10"/>
  <c r="B120" i="10"/>
  <c r="E141" i="10"/>
  <c r="F141" i="10" s="1"/>
  <c r="E165" i="10"/>
  <c r="F165" i="10" s="1"/>
  <c r="C174" i="10"/>
  <c r="G197" i="10"/>
  <c r="G222" i="10"/>
  <c r="C242" i="10"/>
  <c r="B265" i="10"/>
  <c r="C294" i="10"/>
  <c r="B313" i="10"/>
  <c r="B323" i="10"/>
  <c r="E323" i="10"/>
  <c r="F323" i="10" s="1"/>
  <c r="C352" i="10"/>
  <c r="E376" i="10"/>
  <c r="F376" i="10" s="1"/>
  <c r="G393" i="10"/>
  <c r="E440" i="10"/>
  <c r="F440" i="10" s="1"/>
  <c r="B451" i="10"/>
  <c r="G486" i="10"/>
  <c r="B530" i="10"/>
  <c r="E530" i="10"/>
  <c r="F530" i="10" s="1"/>
  <c r="C530" i="10"/>
  <c r="G570" i="10"/>
  <c r="E608" i="10"/>
  <c r="F608" i="10" s="1"/>
  <c r="B608" i="10"/>
  <c r="E645" i="10"/>
  <c r="F645" i="10" s="1"/>
  <c r="B645" i="10"/>
  <c r="C665" i="10"/>
  <c r="C766" i="10"/>
  <c r="G869" i="10"/>
  <c r="E869" i="10"/>
  <c r="F869" i="10" s="1"/>
  <c r="C869" i="10"/>
  <c r="B869" i="10"/>
  <c r="E970" i="10"/>
  <c r="F970" i="10" s="1"/>
  <c r="B6" i="10"/>
  <c r="B21" i="10"/>
  <c r="E29" i="10"/>
  <c r="F29" i="10" s="1"/>
  <c r="C36" i="10"/>
  <c r="B43" i="10"/>
  <c r="G61" i="10"/>
  <c r="C78" i="10"/>
  <c r="B101" i="10"/>
  <c r="C120" i="10"/>
  <c r="B128" i="10"/>
  <c r="G141" i="10"/>
  <c r="C149" i="10"/>
  <c r="G157" i="10"/>
  <c r="G165" i="10"/>
  <c r="C265" i="10"/>
  <c r="G294" i="10"/>
  <c r="C323" i="10"/>
  <c r="C361" i="10"/>
  <c r="E433" i="10"/>
  <c r="F433" i="10" s="1"/>
  <c r="C451" i="10"/>
  <c r="E470" i="10"/>
  <c r="F470" i="10" s="1"/>
  <c r="C470" i="10"/>
  <c r="B470" i="10"/>
  <c r="G508" i="10"/>
  <c r="C508" i="10"/>
  <c r="G530" i="10"/>
  <c r="E609" i="10"/>
  <c r="F609" i="10" s="1"/>
  <c r="C609" i="10"/>
  <c r="C645" i="10"/>
  <c r="G721" i="10"/>
  <c r="E250" i="10"/>
  <c r="F250" i="10" s="1"/>
  <c r="G250" i="10"/>
  <c r="E295" i="10"/>
  <c r="F295" i="10" s="1"/>
  <c r="B295" i="10"/>
  <c r="E314" i="10"/>
  <c r="F314" i="10" s="1"/>
  <c r="G314" i="10"/>
  <c r="C395" i="10"/>
  <c r="B395" i="10"/>
  <c r="G596" i="10"/>
  <c r="E596" i="10"/>
  <c r="F596" i="10" s="1"/>
  <c r="C596" i="10"/>
  <c r="B596" i="10"/>
  <c r="G620" i="10"/>
  <c r="E620" i="10"/>
  <c r="F620" i="10" s="1"/>
  <c r="E858" i="10"/>
  <c r="F858" i="10" s="1"/>
  <c r="C858" i="10"/>
  <c r="G6" i="10"/>
  <c r="G15" i="10"/>
  <c r="E21" i="10"/>
  <c r="F21" i="10" s="1"/>
  <c r="B54" i="10"/>
  <c r="C79" i="10"/>
  <c r="C95" i="10"/>
  <c r="G101" i="10"/>
  <c r="G120" i="10"/>
  <c r="E129" i="10"/>
  <c r="F129" i="10" s="1"/>
  <c r="C142" i="10"/>
  <c r="C194" i="10"/>
  <c r="B250" i="10"/>
  <c r="C305" i="10"/>
  <c r="E334" i="10"/>
  <c r="F334" i="10" s="1"/>
  <c r="G334" i="10"/>
  <c r="C354" i="10"/>
  <c r="G361" i="10"/>
  <c r="C377" i="10"/>
  <c r="G386" i="10"/>
  <c r="E395" i="10"/>
  <c r="F395" i="10" s="1"/>
  <c r="B404" i="10"/>
  <c r="G404" i="10"/>
  <c r="E442" i="10"/>
  <c r="F442" i="10" s="1"/>
  <c r="B442" i="10"/>
  <c r="C563" i="10"/>
  <c r="E563" i="10"/>
  <c r="F563" i="10" s="1"/>
  <c r="B563" i="10"/>
  <c r="G609" i="10"/>
  <c r="B620" i="10"/>
  <c r="E629" i="10"/>
  <c r="F629" i="10" s="1"/>
  <c r="B629" i="10"/>
  <c r="E657" i="10"/>
  <c r="F657" i="10" s="1"/>
  <c r="C828" i="10"/>
  <c r="G828" i="10"/>
  <c r="G858" i="10"/>
  <c r="G1138" i="10"/>
  <c r="C1138" i="10"/>
  <c r="B1138" i="10"/>
  <c r="E54" i="10"/>
  <c r="F54" i="10" s="1"/>
  <c r="G95" i="10"/>
  <c r="C250" i="10"/>
  <c r="C315" i="10"/>
  <c r="B315" i="10"/>
  <c r="G395" i="10"/>
  <c r="G553" i="10"/>
  <c r="E553" i="10"/>
  <c r="F553" i="10" s="1"/>
  <c r="B574" i="10"/>
  <c r="G574" i="10"/>
  <c r="E574" i="10"/>
  <c r="F574" i="10" s="1"/>
  <c r="C620" i="10"/>
  <c r="G702" i="10"/>
  <c r="C702" i="10"/>
  <c r="E744" i="10"/>
  <c r="F744" i="10" s="1"/>
  <c r="G744" i="10"/>
  <c r="C744" i="10"/>
  <c r="G937" i="10"/>
  <c r="E937" i="10"/>
  <c r="F937" i="10" s="1"/>
  <c r="B937" i="10"/>
  <c r="C345" i="10"/>
  <c r="B345" i="10"/>
  <c r="G406" i="10"/>
  <c r="C406" i="10"/>
  <c r="G463" i="10"/>
  <c r="C463" i="10"/>
  <c r="G585" i="10"/>
  <c r="E585" i="10"/>
  <c r="F585" i="10" s="1"/>
  <c r="E649" i="10"/>
  <c r="F649" i="10" s="1"/>
  <c r="B649" i="10"/>
  <c r="E758" i="10"/>
  <c r="F758" i="10" s="1"/>
  <c r="C758" i="10"/>
  <c r="E873" i="10"/>
  <c r="F873" i="10" s="1"/>
  <c r="G873" i="10"/>
  <c r="G307" i="10"/>
  <c r="B307" i="10"/>
  <c r="E307" i="10"/>
  <c r="F307" i="10" s="1"/>
  <c r="C491" i="10"/>
  <c r="G491" i="10"/>
  <c r="E491" i="10"/>
  <c r="F491" i="10" s="1"/>
  <c r="E500" i="10"/>
  <c r="F500" i="10" s="1"/>
  <c r="G500" i="10"/>
  <c r="G600" i="10"/>
  <c r="B600" i="10"/>
  <c r="G612" i="10"/>
  <c r="E612" i="10"/>
  <c r="F612" i="10" s="1"/>
  <c r="C640" i="10"/>
  <c r="G640" i="10"/>
  <c r="G712" i="10"/>
  <c r="B712" i="10"/>
  <c r="G885" i="10"/>
  <c r="E885" i="10"/>
  <c r="F885" i="10" s="1"/>
  <c r="B885" i="10"/>
  <c r="C3" i="10"/>
  <c r="B9" i="10"/>
  <c r="G72" i="10"/>
  <c r="B88" i="10"/>
  <c r="B104" i="10"/>
  <c r="B123" i="10"/>
  <c r="B152" i="10"/>
  <c r="B202" i="10"/>
  <c r="C210" i="10"/>
  <c r="C246" i="10"/>
  <c r="C252" i="10"/>
  <c r="C307" i="10"/>
  <c r="B317" i="10"/>
  <c r="B326" i="10"/>
  <c r="G345" i="10"/>
  <c r="E406" i="10"/>
  <c r="F406" i="10" s="1"/>
  <c r="C416" i="10"/>
  <c r="B436" i="10"/>
  <c r="C436" i="10"/>
  <c r="C444" i="10"/>
  <c r="C473" i="10"/>
  <c r="B491" i="10"/>
  <c r="G512" i="10"/>
  <c r="G524" i="10"/>
  <c r="C524" i="10"/>
  <c r="C585" i="10"/>
  <c r="B612" i="10"/>
  <c r="B640" i="10"/>
  <c r="E725" i="10"/>
  <c r="F725" i="10" s="1"/>
  <c r="G725" i="10"/>
  <c r="C725" i="10"/>
  <c r="G758" i="10"/>
  <c r="C885" i="10"/>
  <c r="E1196" i="10"/>
  <c r="F1196" i="10" s="1"/>
  <c r="B1196" i="10"/>
  <c r="E3" i="10"/>
  <c r="F3" i="10" s="1"/>
  <c r="B18" i="10"/>
  <c r="C47" i="10"/>
  <c r="B56" i="10"/>
  <c r="E67" i="10"/>
  <c r="F67" i="10" s="1"/>
  <c r="B82" i="10"/>
  <c r="G98" i="10"/>
  <c r="C104" i="10"/>
  <c r="C111" i="10"/>
  <c r="C123" i="10"/>
  <c r="C162" i="10"/>
  <c r="E202" i="10"/>
  <c r="F202" i="10" s="1"/>
  <c r="G210" i="10"/>
  <c r="C229" i="10"/>
  <c r="E246" i="10"/>
  <c r="F246" i="10" s="1"/>
  <c r="E252" i="10"/>
  <c r="F252" i="10" s="1"/>
  <c r="E298" i="10"/>
  <c r="F298" i="10" s="1"/>
  <c r="C298" i="10"/>
  <c r="E436" i="10"/>
  <c r="F436" i="10" s="1"/>
  <c r="G513" i="10"/>
  <c r="B513" i="10"/>
  <c r="E524" i="10"/>
  <c r="F524" i="10" s="1"/>
  <c r="B602" i="10"/>
  <c r="E602" i="10"/>
  <c r="F602" i="10" s="1"/>
  <c r="C602" i="10"/>
  <c r="C612" i="10"/>
  <c r="E640" i="10"/>
  <c r="F640" i="10" s="1"/>
  <c r="B670" i="10"/>
  <c r="G670" i="10"/>
  <c r="E670" i="10"/>
  <c r="F670" i="10" s="1"/>
  <c r="C670" i="10"/>
  <c r="E681" i="10"/>
  <c r="F681" i="10" s="1"/>
  <c r="G681" i="10"/>
  <c r="C681" i="10"/>
  <c r="B725" i="10"/>
  <c r="G986" i="10"/>
  <c r="C986" i="10"/>
  <c r="G3" i="10"/>
  <c r="E123" i="10"/>
  <c r="F123" i="10" s="1"/>
  <c r="G246" i="10"/>
  <c r="G252" i="10"/>
  <c r="G262" i="10"/>
  <c r="E262" i="10"/>
  <c r="F262" i="10" s="1"/>
  <c r="E291" i="10"/>
  <c r="F291" i="10" s="1"/>
  <c r="G291" i="10"/>
  <c r="C358" i="10"/>
  <c r="G358" i="10"/>
  <c r="B577" i="10"/>
  <c r="G577" i="10"/>
  <c r="E577" i="10"/>
  <c r="F577" i="10" s="1"/>
  <c r="B726" i="10"/>
  <c r="E726" i="10"/>
  <c r="F726" i="10" s="1"/>
  <c r="C726" i="10"/>
  <c r="B26" i="10"/>
  <c r="G56" i="10"/>
  <c r="B74" i="10"/>
  <c r="E90" i="10"/>
  <c r="F90" i="10" s="1"/>
  <c r="C99" i="10"/>
  <c r="G104" i="10"/>
  <c r="B118" i="10"/>
  <c r="E132" i="10"/>
  <c r="F132" i="10" s="1"/>
  <c r="B221" i="10"/>
  <c r="G229" i="10"/>
  <c r="B270" i="10"/>
  <c r="B291" i="10"/>
  <c r="B358" i="10"/>
  <c r="E391" i="10"/>
  <c r="F391" i="10" s="1"/>
  <c r="B391" i="10"/>
  <c r="G409" i="10"/>
  <c r="E409" i="10"/>
  <c r="F409" i="10" s="1"/>
  <c r="C577" i="10"/>
  <c r="C632" i="10"/>
  <c r="E761" i="10"/>
  <c r="F761" i="10" s="1"/>
  <c r="G761" i="10"/>
  <c r="C761" i="10"/>
  <c r="E875" i="10"/>
  <c r="F875" i="10" s="1"/>
  <c r="B875" i="10"/>
  <c r="C988" i="10"/>
  <c r="G988" i="10"/>
  <c r="B4" i="10"/>
  <c r="C19" i="10"/>
  <c r="G34" i="10"/>
  <c r="B68" i="10"/>
  <c r="G99" i="10"/>
  <c r="E118" i="10"/>
  <c r="F118" i="10" s="1"/>
  <c r="B139" i="10"/>
  <c r="C147" i="10"/>
  <c r="B164" i="10"/>
  <c r="G180" i="10"/>
  <c r="C221" i="10"/>
  <c r="B247" i="10"/>
  <c r="B263" i="10"/>
  <c r="E270" i="10"/>
  <c r="F270" i="10" s="1"/>
  <c r="E281" i="10"/>
  <c r="F281" i="10" s="1"/>
  <c r="C281" i="10"/>
  <c r="C291" i="10"/>
  <c r="B328" i="10"/>
  <c r="C348" i="10"/>
  <c r="E358" i="10"/>
  <c r="F358" i="10" s="1"/>
  <c r="G391" i="10"/>
  <c r="B409" i="10"/>
  <c r="B484" i="10"/>
  <c r="G484" i="10"/>
  <c r="B503" i="10"/>
  <c r="G527" i="10"/>
  <c r="C527" i="10"/>
  <c r="B535" i="10"/>
  <c r="G556" i="10"/>
  <c r="C556" i="10"/>
  <c r="B604" i="10"/>
  <c r="G632" i="10"/>
  <c r="E728" i="10"/>
  <c r="F728" i="10" s="1"/>
  <c r="G728" i="10"/>
  <c r="C728" i="10"/>
  <c r="B728" i="10"/>
  <c r="G750" i="10"/>
  <c r="E750" i="10"/>
  <c r="F750" i="10" s="1"/>
  <c r="G875" i="10"/>
  <c r="E4" i="10"/>
  <c r="F4" i="10" s="1"/>
  <c r="E19" i="10"/>
  <c r="F19" i="10" s="1"/>
  <c r="G132" i="10"/>
  <c r="C139" i="10"/>
  <c r="E147" i="10"/>
  <c r="F147" i="10" s="1"/>
  <c r="C164" i="10"/>
  <c r="G221" i="10"/>
  <c r="C247" i="10"/>
  <c r="C254" i="10"/>
  <c r="C263" i="10"/>
  <c r="B281" i="10"/>
  <c r="E328" i="10"/>
  <c r="F328" i="10" s="1"/>
  <c r="B368" i="10"/>
  <c r="C409" i="10"/>
  <c r="G476" i="10"/>
  <c r="C476" i="10"/>
  <c r="E484" i="10"/>
  <c r="F484" i="10" s="1"/>
  <c r="B590" i="10"/>
  <c r="G590" i="10"/>
  <c r="C590" i="10"/>
  <c r="E604" i="10"/>
  <c r="F604" i="10" s="1"/>
  <c r="E625" i="10"/>
  <c r="F625" i="10" s="1"/>
  <c r="C625" i="10"/>
  <c r="B625" i="10"/>
  <c r="E633" i="10"/>
  <c r="F633" i="10" s="1"/>
  <c r="C633" i="10"/>
  <c r="B633" i="10"/>
  <c r="C845" i="10"/>
  <c r="G845" i="10"/>
  <c r="E845" i="10"/>
  <c r="F845" i="10" s="1"/>
  <c r="B889" i="10"/>
  <c r="G889" i="10"/>
  <c r="E1186" i="10"/>
  <c r="F1186" i="10" s="1"/>
  <c r="B1186" i="10"/>
  <c r="C387" i="10"/>
  <c r="E403" i="10"/>
  <c r="F403" i="10" s="1"/>
  <c r="E547" i="10"/>
  <c r="F547" i="10" s="1"/>
  <c r="E641" i="10"/>
  <c r="F641" i="10" s="1"/>
  <c r="G680" i="10"/>
  <c r="G737" i="10"/>
  <c r="B814" i="10"/>
  <c r="B856" i="10"/>
  <c r="B861" i="10"/>
  <c r="G888" i="10"/>
  <c r="G894" i="10"/>
  <c r="G922" i="10"/>
  <c r="G984" i="10"/>
  <c r="B1002" i="10"/>
  <c r="E1015" i="10"/>
  <c r="F1015" i="10" s="1"/>
  <c r="C1048" i="10"/>
  <c r="B1054" i="10"/>
  <c r="G1083" i="10"/>
  <c r="B1099" i="10"/>
  <c r="C1106" i="10"/>
  <c r="E1114" i="10"/>
  <c r="F1114" i="10" s="1"/>
  <c r="E1133" i="10"/>
  <c r="F1133" i="10" s="1"/>
  <c r="C1148" i="10"/>
  <c r="G1161" i="10"/>
  <c r="C1182" i="10"/>
  <c r="E1200" i="10"/>
  <c r="F1200" i="10" s="1"/>
  <c r="E1205" i="10"/>
  <c r="F1205" i="10" s="1"/>
  <c r="B1221" i="10"/>
  <c r="G1230" i="10"/>
  <c r="C1236" i="10"/>
  <c r="C1290" i="10"/>
  <c r="B1297" i="10"/>
  <c r="B1320" i="10"/>
  <c r="C1338" i="10"/>
  <c r="B1348" i="10"/>
  <c r="G1353" i="10"/>
  <c r="B1361" i="10"/>
  <c r="E1399" i="10"/>
  <c r="F1399" i="10" s="1"/>
  <c r="B1555" i="10"/>
  <c r="G1713" i="10"/>
  <c r="C1713" i="10"/>
  <c r="B1713" i="10"/>
  <c r="E1787" i="10"/>
  <c r="F1787" i="10" s="1"/>
  <c r="C1787" i="10"/>
  <c r="B1787" i="10"/>
  <c r="E1863" i="10"/>
  <c r="F1863" i="10" s="1"/>
  <c r="C1863" i="10"/>
  <c r="E1409" i="10"/>
  <c r="F1409" i="10" s="1"/>
  <c r="B1409" i="10"/>
  <c r="G1492" i="10"/>
  <c r="C1492" i="10"/>
  <c r="E1564" i="10"/>
  <c r="F1564" i="10" s="1"/>
  <c r="C1564" i="10"/>
  <c r="G1684" i="10"/>
  <c r="C1684" i="10"/>
  <c r="B1684" i="10"/>
  <c r="G1722" i="10"/>
  <c r="C1722" i="10"/>
  <c r="B1722" i="10"/>
  <c r="E1778" i="10"/>
  <c r="F1778" i="10" s="1"/>
  <c r="B1778" i="10"/>
  <c r="C1798" i="10"/>
  <c r="G1798" i="10"/>
  <c r="E1798" i="10"/>
  <c r="F1798" i="10" s="1"/>
  <c r="B1798" i="10"/>
  <c r="B2112" i="10"/>
  <c r="G2112" i="10"/>
  <c r="C2112" i="10"/>
  <c r="E1428" i="10"/>
  <c r="F1428" i="10" s="1"/>
  <c r="C1428" i="10"/>
  <c r="B1652" i="10"/>
  <c r="G1652" i="10"/>
  <c r="E1723" i="10"/>
  <c r="F1723" i="10" s="1"/>
  <c r="B1723" i="10"/>
  <c r="E1819" i="10"/>
  <c r="F1819" i="10" s="1"/>
  <c r="G1819" i="10"/>
  <c r="G1955" i="10"/>
  <c r="E1955" i="10"/>
  <c r="F1955" i="10" s="1"/>
  <c r="C1955" i="10"/>
  <c r="B1955" i="10"/>
  <c r="G1991" i="10"/>
  <c r="C1991" i="10"/>
  <c r="B1049" i="10"/>
  <c r="B1085" i="10"/>
  <c r="E1107" i="10"/>
  <c r="F1107" i="10" s="1"/>
  <c r="B1115" i="10"/>
  <c r="E1127" i="10"/>
  <c r="F1127" i="10" s="1"/>
  <c r="C1176" i="10"/>
  <c r="C1184" i="10"/>
  <c r="B1201" i="10"/>
  <c r="C1206" i="10"/>
  <c r="C1222" i="10"/>
  <c r="B1237" i="10"/>
  <c r="E1253" i="10"/>
  <c r="F1253" i="10" s="1"/>
  <c r="G1260" i="10"/>
  <c r="E1268" i="10"/>
  <c r="F1268" i="10" s="1"/>
  <c r="G1284" i="10"/>
  <c r="B1291" i="10"/>
  <c r="G1298" i="10"/>
  <c r="C1308" i="10"/>
  <c r="B1316" i="10"/>
  <c r="C1340" i="10"/>
  <c r="G1354" i="10"/>
  <c r="C1362" i="10"/>
  <c r="B1376" i="10"/>
  <c r="B1385" i="10"/>
  <c r="G1410" i="10"/>
  <c r="C1410" i="10"/>
  <c r="B1429" i="10"/>
  <c r="E1429" i="10"/>
  <c r="F1429" i="10" s="1"/>
  <c r="G1474" i="10"/>
  <c r="B1474" i="10"/>
  <c r="B1493" i="10"/>
  <c r="C1493" i="10"/>
  <c r="G1501" i="10"/>
  <c r="B1501" i="10"/>
  <c r="G1565" i="10"/>
  <c r="E1565" i="10"/>
  <c r="F1565" i="10" s="1"/>
  <c r="C1652" i="10"/>
  <c r="C1694" i="10"/>
  <c r="B1694" i="10"/>
  <c r="E1842" i="10"/>
  <c r="F1842" i="10" s="1"/>
  <c r="G1842" i="10"/>
  <c r="C412" i="10"/>
  <c r="C431" i="10"/>
  <c r="B643" i="10"/>
  <c r="B691" i="10"/>
  <c r="C815" i="10"/>
  <c r="C907" i="10"/>
  <c r="C998" i="10"/>
  <c r="B1033" i="10"/>
  <c r="E1049" i="10"/>
  <c r="F1049" i="10" s="1"/>
  <c r="E1066" i="10"/>
  <c r="F1066" i="10" s="1"/>
  <c r="C1115" i="10"/>
  <c r="B1121" i="10"/>
  <c r="C1143" i="10"/>
  <c r="B1150" i="10"/>
  <c r="B1163" i="10"/>
  <c r="G1169" i="10"/>
  <c r="G1201" i="10"/>
  <c r="E1206" i="10"/>
  <c r="F1206" i="10" s="1"/>
  <c r="B1277" i="10"/>
  <c r="B1303" i="10"/>
  <c r="C1316" i="10"/>
  <c r="C1322" i="10"/>
  <c r="E1340" i="10"/>
  <c r="F1340" i="10" s="1"/>
  <c r="C1349" i="10"/>
  <c r="G1385" i="10"/>
  <c r="C1429" i="10"/>
  <c r="G1475" i="10"/>
  <c r="C1475" i="10"/>
  <c r="E1493" i="10"/>
  <c r="F1493" i="10" s="1"/>
  <c r="C1501" i="10"/>
  <c r="B1565" i="10"/>
  <c r="G1597" i="10"/>
  <c r="C1597" i="10"/>
  <c r="B1597" i="10"/>
  <c r="C1615" i="10"/>
  <c r="G1615" i="10"/>
  <c r="E1652" i="10"/>
  <c r="F1652" i="10" s="1"/>
  <c r="E1687" i="10"/>
  <c r="F1687" i="10" s="1"/>
  <c r="C1687" i="10"/>
  <c r="G1768" i="10"/>
  <c r="C2161" i="10"/>
  <c r="E2161" i="10"/>
  <c r="F2161" i="10" s="1"/>
  <c r="B2161" i="10"/>
  <c r="B1420" i="10"/>
  <c r="C1420" i="10"/>
  <c r="B1744" i="10"/>
  <c r="C1744" i="10"/>
  <c r="C1791" i="10"/>
  <c r="G1791" i="10"/>
  <c r="E1791" i="10"/>
  <c r="F1791" i="10" s="1"/>
  <c r="B1791" i="10"/>
  <c r="E1914" i="10"/>
  <c r="F1914" i="10" s="1"/>
  <c r="G1914" i="10"/>
  <c r="E1033" i="10"/>
  <c r="F1033" i="10" s="1"/>
  <c r="E1115" i="10"/>
  <c r="F1115" i="10" s="1"/>
  <c r="B1144" i="10"/>
  <c r="G1163" i="10"/>
  <c r="C1170" i="10"/>
  <c r="C1202" i="10"/>
  <c r="G1277" i="10"/>
  <c r="B1293" i="10"/>
  <c r="B1356" i="10"/>
  <c r="C1369" i="10"/>
  <c r="B1386" i="10"/>
  <c r="E1420" i="10"/>
  <c r="F1420" i="10" s="1"/>
  <c r="B1430" i="10"/>
  <c r="C1430" i="10"/>
  <c r="B1450" i="10"/>
  <c r="C1484" i="10"/>
  <c r="C1531" i="10"/>
  <c r="B1531" i="10"/>
  <c r="E1616" i="10"/>
  <c r="F1616" i="10" s="1"/>
  <c r="C1616" i="10"/>
  <c r="E1915" i="10"/>
  <c r="F1915" i="10" s="1"/>
  <c r="B1915" i="10"/>
  <c r="C2439" i="10"/>
  <c r="E2439" i="10"/>
  <c r="F2439" i="10" s="1"/>
  <c r="B2439" i="10"/>
  <c r="E438" i="10"/>
  <c r="F438" i="10" s="1"/>
  <c r="C511" i="10"/>
  <c r="C576" i="10"/>
  <c r="G610" i="10"/>
  <c r="B631" i="10"/>
  <c r="B644" i="10"/>
  <c r="B720" i="10"/>
  <c r="C798" i="10"/>
  <c r="C843" i="10"/>
  <c r="C955" i="10"/>
  <c r="G998" i="10"/>
  <c r="B1050" i="10"/>
  <c r="C1081" i="10"/>
  <c r="G1121" i="10"/>
  <c r="G1129" i="10"/>
  <c r="E1144" i="10"/>
  <c r="F1144" i="10" s="1"/>
  <c r="B1151" i="10"/>
  <c r="C1158" i="10"/>
  <c r="G1170" i="10"/>
  <c r="G1185" i="10"/>
  <c r="B1217" i="10"/>
  <c r="G1233" i="10"/>
  <c r="G1246" i="10"/>
  <c r="G1269" i="10"/>
  <c r="B1287" i="10"/>
  <c r="C1293" i="10"/>
  <c r="E1299" i="10"/>
  <c r="F1299" i="10" s="1"/>
  <c r="B1304" i="10"/>
  <c r="B1309" i="10"/>
  <c r="G1334" i="10"/>
  <c r="C1350" i="10"/>
  <c r="E1356" i="10"/>
  <c r="F1356" i="10" s="1"/>
  <c r="C1364" i="10"/>
  <c r="E1412" i="10"/>
  <c r="F1412" i="10" s="1"/>
  <c r="G1420" i="10"/>
  <c r="G1476" i="10"/>
  <c r="B1542" i="10"/>
  <c r="G1542" i="10"/>
  <c r="E1542" i="10"/>
  <c r="F1542" i="10" s="1"/>
  <c r="B1558" i="10"/>
  <c r="G1558" i="10"/>
  <c r="G1616" i="10"/>
  <c r="B1697" i="10"/>
  <c r="E1771" i="10"/>
  <c r="F1771" i="10" s="1"/>
  <c r="C1771" i="10"/>
  <c r="B1771" i="10"/>
  <c r="G1771" i="10"/>
  <c r="E2174" i="10"/>
  <c r="F2174" i="10" s="1"/>
  <c r="G2174" i="10"/>
  <c r="C2174" i="10"/>
  <c r="B2174" i="10"/>
  <c r="E1293" i="10"/>
  <c r="F1293" i="10" s="1"/>
  <c r="G1356" i="10"/>
  <c r="B1413" i="10"/>
  <c r="G1413" i="10"/>
  <c r="E1656" i="10"/>
  <c r="F1656" i="10" s="1"/>
  <c r="C1656" i="10"/>
  <c r="B1656" i="10"/>
  <c r="E1667" i="10"/>
  <c r="F1667" i="10" s="1"/>
  <c r="C1667" i="10"/>
  <c r="E1698" i="10"/>
  <c r="F1698" i="10" s="1"/>
  <c r="C1698" i="10"/>
  <c r="E1746" i="10"/>
  <c r="F1746" i="10" s="1"/>
  <c r="G1746" i="10"/>
  <c r="E1812" i="10"/>
  <c r="F1812" i="10" s="1"/>
  <c r="C1812" i="10"/>
  <c r="B1812" i="10"/>
  <c r="G1812" i="10"/>
  <c r="E2034" i="10"/>
  <c r="F2034" i="10" s="1"/>
  <c r="C2034" i="10"/>
  <c r="B1209" i="10"/>
  <c r="B1240" i="10"/>
  <c r="C1365" i="10"/>
  <c r="E1379" i="10"/>
  <c r="F1379" i="10" s="1"/>
  <c r="E1413" i="10"/>
  <c r="F1413" i="10" s="1"/>
  <c r="B1452" i="10"/>
  <c r="C1452" i="10"/>
  <c r="B1478" i="10"/>
  <c r="E1478" i="10"/>
  <c r="F1478" i="10" s="1"/>
  <c r="B1626" i="10"/>
  <c r="E1626" i="10"/>
  <c r="F1626" i="10" s="1"/>
  <c r="C1626" i="10"/>
  <c r="B1667" i="10"/>
  <c r="E1699" i="10"/>
  <c r="F1699" i="10" s="1"/>
  <c r="B1699" i="10"/>
  <c r="G1699" i="10"/>
  <c r="G1735" i="10"/>
  <c r="C1735" i="10"/>
  <c r="B1735" i="10"/>
  <c r="G2127" i="10"/>
  <c r="E2127" i="10"/>
  <c r="F2127" i="10" s="1"/>
  <c r="C2127" i="10"/>
  <c r="B2127" i="10"/>
  <c r="C1209" i="10"/>
  <c r="B1461" i="10"/>
  <c r="C1461" i="10"/>
  <c r="C1469" i="10"/>
  <c r="B1469" i="10"/>
  <c r="C1559" i="10"/>
  <c r="E1559" i="10"/>
  <c r="F1559" i="10" s="1"/>
  <c r="G1637" i="10"/>
  <c r="C1637" i="10"/>
  <c r="G1754" i="10"/>
  <c r="E1754" i="10"/>
  <c r="F1754" i="10" s="1"/>
  <c r="G1907" i="10"/>
  <c r="E1907" i="10"/>
  <c r="F1907" i="10" s="1"/>
  <c r="B1907" i="10"/>
  <c r="G2502" i="10"/>
  <c r="E2502" i="10"/>
  <c r="F2502" i="10" s="1"/>
  <c r="G957" i="10"/>
  <c r="E990" i="10"/>
  <c r="F990" i="10" s="1"/>
  <c r="E1051" i="10"/>
  <c r="F1051" i="10" s="1"/>
  <c r="B1090" i="10"/>
  <c r="B1098" i="10"/>
  <c r="B1118" i="10"/>
  <c r="B1132" i="10"/>
  <c r="B1160" i="10"/>
  <c r="B1165" i="10"/>
  <c r="B1173" i="10"/>
  <c r="G1209" i="10"/>
  <c r="B1218" i="10"/>
  <c r="B1227" i="10"/>
  <c r="B1301" i="10"/>
  <c r="G1311" i="10"/>
  <c r="B1352" i="10"/>
  <c r="B1380" i="10"/>
  <c r="E1405" i="10"/>
  <c r="F1405" i="10" s="1"/>
  <c r="G1405" i="10"/>
  <c r="C1414" i="10"/>
  <c r="G1719" i="10"/>
  <c r="E1719" i="10"/>
  <c r="F1719" i="10" s="1"/>
  <c r="C1719" i="10"/>
  <c r="B1774" i="10"/>
  <c r="E1774" i="10"/>
  <c r="F1774" i="10" s="1"/>
  <c r="C1774" i="10"/>
  <c r="G1858" i="10"/>
  <c r="B1858" i="10"/>
  <c r="E1974" i="10"/>
  <c r="F1974" i="10" s="1"/>
  <c r="G1974" i="10"/>
  <c r="C1974" i="10"/>
  <c r="B1974" i="10"/>
  <c r="E2295" i="10"/>
  <c r="F2295" i="10" s="1"/>
  <c r="C2295" i="10"/>
  <c r="G662" i="10"/>
  <c r="B685" i="10"/>
  <c r="G753" i="10"/>
  <c r="E854" i="10"/>
  <c r="F854" i="10" s="1"/>
  <c r="C859" i="10"/>
  <c r="E876" i="10"/>
  <c r="F876" i="10" s="1"/>
  <c r="B894" i="10"/>
  <c r="G972" i="10"/>
  <c r="E982" i="10"/>
  <c r="F982" i="10" s="1"/>
  <c r="E1001" i="10"/>
  <c r="F1001" i="10" s="1"/>
  <c r="E1035" i="10"/>
  <c r="F1035" i="10" s="1"/>
  <c r="C1090" i="10"/>
  <c r="C1098" i="10"/>
  <c r="C1118" i="10"/>
  <c r="C1132" i="10"/>
  <c r="B1140" i="10"/>
  <c r="G1146" i="10"/>
  <c r="C1160" i="10"/>
  <c r="C1165" i="10"/>
  <c r="C1173" i="10"/>
  <c r="G1218" i="10"/>
  <c r="C1235" i="10"/>
  <c r="E1248" i="10"/>
  <c r="F1248" i="10" s="1"/>
  <c r="B1272" i="10"/>
  <c r="C1301" i="10"/>
  <c r="B1306" i="10"/>
  <c r="C1328" i="10"/>
  <c r="C1352" i="10"/>
  <c r="G1366" i="10"/>
  <c r="B1373" i="10"/>
  <c r="G1380" i="10"/>
  <c r="B1398" i="10"/>
  <c r="G1398" i="10"/>
  <c r="C1405" i="10"/>
  <c r="G1414" i="10"/>
  <c r="G1443" i="10"/>
  <c r="E1443" i="10"/>
  <c r="F1443" i="10" s="1"/>
  <c r="B1462" i="10"/>
  <c r="C1462" i="10"/>
  <c r="G1469" i="10"/>
  <c r="C1544" i="10"/>
  <c r="E1544" i="10"/>
  <c r="F1544" i="10" s="1"/>
  <c r="E1637" i="10"/>
  <c r="F1637" i="10" s="1"/>
  <c r="B1719" i="10"/>
  <c r="G1774" i="10"/>
  <c r="G2252" i="10"/>
  <c r="E2252" i="10"/>
  <c r="F2252" i="10" s="1"/>
  <c r="B2252" i="10"/>
  <c r="B523" i="10"/>
  <c r="B571" i="10"/>
  <c r="C685" i="10"/>
  <c r="E723" i="10"/>
  <c r="F723" i="10" s="1"/>
  <c r="B737" i="10"/>
  <c r="B792" i="10"/>
  <c r="C830" i="10"/>
  <c r="C837" i="10"/>
  <c r="G854" i="10"/>
  <c r="G859" i="10"/>
  <c r="C894" i="10"/>
  <c r="B912" i="10"/>
  <c r="B922" i="10"/>
  <c r="G938" i="10"/>
  <c r="B958" i="10"/>
  <c r="G965" i="10"/>
  <c r="B1021" i="10"/>
  <c r="B1083" i="10"/>
  <c r="G1090" i="10"/>
  <c r="E1098" i="10"/>
  <c r="F1098" i="10" s="1"/>
  <c r="E1118" i="10"/>
  <c r="F1118" i="10" s="1"/>
  <c r="C1140" i="10"/>
  <c r="G1173" i="10"/>
  <c r="C1181" i="10"/>
  <c r="B1199" i="10"/>
  <c r="B1265" i="10"/>
  <c r="E1272" i="10"/>
  <c r="F1272" i="10" s="1"/>
  <c r="B1282" i="10"/>
  <c r="E1306" i="10"/>
  <c r="F1306" i="10" s="1"/>
  <c r="B1337" i="10"/>
  <c r="C1346" i="10"/>
  <c r="E1352" i="10"/>
  <c r="F1352" i="10" s="1"/>
  <c r="E1373" i="10"/>
  <c r="F1373" i="10" s="1"/>
  <c r="E1398" i="10"/>
  <c r="F1398" i="10" s="1"/>
  <c r="C1415" i="10"/>
  <c r="B1415" i="10"/>
  <c r="G1423" i="10"/>
  <c r="B1443" i="10"/>
  <c r="E1462" i="10"/>
  <c r="F1462" i="10" s="1"/>
  <c r="E1479" i="10"/>
  <c r="F1479" i="10" s="1"/>
  <c r="G1535" i="10"/>
  <c r="E1535" i="10"/>
  <c r="F1535" i="10" s="1"/>
  <c r="B1544" i="10"/>
  <c r="E1612" i="10"/>
  <c r="F1612" i="10" s="1"/>
  <c r="C1612" i="10"/>
  <c r="E1691" i="10"/>
  <c r="F1691" i="10" s="1"/>
  <c r="C1691" i="10"/>
  <c r="B1710" i="10"/>
  <c r="G1710" i="10"/>
  <c r="E1710" i="10"/>
  <c r="F1710" i="10" s="1"/>
  <c r="B1729" i="10"/>
  <c r="E1729" i="10"/>
  <c r="F1729" i="10" s="1"/>
  <c r="C1729" i="10"/>
  <c r="E1775" i="10"/>
  <c r="F1775" i="10" s="1"/>
  <c r="C1775" i="10"/>
  <c r="B1775" i="10"/>
  <c r="C1795" i="10"/>
  <c r="E1795" i="10"/>
  <c r="F1795" i="10" s="1"/>
  <c r="B1795" i="10"/>
  <c r="E1860" i="10"/>
  <c r="F1860" i="10" s="1"/>
  <c r="C1860" i="10"/>
  <c r="G2036" i="10"/>
  <c r="C2036" i="10"/>
  <c r="B2224" i="10"/>
  <c r="G2224" i="10"/>
  <c r="E2224" i="10"/>
  <c r="F2224" i="10" s="1"/>
  <c r="C2224" i="10"/>
  <c r="G489" i="10"/>
  <c r="C498" i="10"/>
  <c r="C514" i="10"/>
  <c r="G523" i="10"/>
  <c r="E628" i="10"/>
  <c r="F628" i="10" s="1"/>
  <c r="G656" i="10"/>
  <c r="B680" i="10"/>
  <c r="C745" i="10"/>
  <c r="C801" i="10"/>
  <c r="B846" i="10"/>
  <c r="E877" i="10"/>
  <c r="F877" i="10" s="1"/>
  <c r="G949" i="10"/>
  <c r="G1001" i="10"/>
  <c r="E1021" i="10"/>
  <c r="F1021" i="10" s="1"/>
  <c r="C1083" i="10"/>
  <c r="G1132" i="10"/>
  <c r="G1140" i="10"/>
  <c r="B1161" i="10"/>
  <c r="G1165" i="10"/>
  <c r="B1205" i="10"/>
  <c r="G1229" i="10"/>
  <c r="C1243" i="10"/>
  <c r="G1265" i="10"/>
  <c r="G1272" i="10"/>
  <c r="G1282" i="10"/>
  <c r="C1296" i="10"/>
  <c r="E1301" i="10"/>
  <c r="F1301" i="10" s="1"/>
  <c r="G1306" i="10"/>
  <c r="E1367" i="10"/>
  <c r="F1367" i="10" s="1"/>
  <c r="G1415" i="10"/>
  <c r="E1444" i="10"/>
  <c r="F1444" i="10" s="1"/>
  <c r="G1444" i="10"/>
  <c r="G1462" i="10"/>
  <c r="E1536" i="10"/>
  <c r="F1536" i="10" s="1"/>
  <c r="G1536" i="10"/>
  <c r="G1544" i="10"/>
  <c r="B1612" i="10"/>
  <c r="G1620" i="10"/>
  <c r="C1620" i="10"/>
  <c r="C1639" i="10"/>
  <c r="E1639" i="10"/>
  <c r="F1639" i="10" s="1"/>
  <c r="B1639" i="10"/>
  <c r="B1660" i="10"/>
  <c r="C1660" i="10"/>
  <c r="G1691" i="10"/>
  <c r="G1764" i="10"/>
  <c r="E1764" i="10"/>
  <c r="F1764" i="10" s="1"/>
  <c r="B1764" i="10"/>
  <c r="G1775" i="10"/>
  <c r="G1795" i="10"/>
  <c r="G1976" i="10"/>
  <c r="E1976" i="10"/>
  <c r="F1976" i="10" s="1"/>
  <c r="C1976" i="10"/>
  <c r="B1976" i="10"/>
  <c r="G2352" i="10"/>
  <c r="E2352" i="10"/>
  <c r="F2352" i="10" s="1"/>
  <c r="C2352" i="10"/>
  <c r="B2352" i="10"/>
  <c r="G1021" i="10"/>
  <c r="C1161" i="10"/>
  <c r="G1367" i="10"/>
  <c r="C1416" i="10"/>
  <c r="E1416" i="10"/>
  <c r="F1416" i="10" s="1"/>
  <c r="G1491" i="10"/>
  <c r="C1491" i="10"/>
  <c r="G1612" i="10"/>
  <c r="C1630" i="10"/>
  <c r="B1630" i="10"/>
  <c r="G1639" i="10"/>
  <c r="C1764" i="10"/>
  <c r="E1796" i="10"/>
  <c r="F1796" i="10" s="1"/>
  <c r="G1796" i="10"/>
  <c r="B1796" i="10"/>
  <c r="G1734" i="10"/>
  <c r="C1786" i="10"/>
  <c r="E1808" i="10"/>
  <c r="F1808" i="10" s="1"/>
  <c r="E1821" i="10"/>
  <c r="F1821" i="10" s="1"/>
  <c r="G1839" i="10"/>
  <c r="B1847" i="10"/>
  <c r="C1878" i="10"/>
  <c r="G1906" i="10"/>
  <c r="B1922" i="10"/>
  <c r="E1930" i="10"/>
  <c r="F1930" i="10" s="1"/>
  <c r="G1951" i="10"/>
  <c r="C1956" i="10"/>
  <c r="G1973" i="10"/>
  <c r="E2012" i="10"/>
  <c r="F2012" i="10" s="1"/>
  <c r="E2021" i="10"/>
  <c r="F2021" i="10" s="1"/>
  <c r="C2039" i="10"/>
  <c r="C2076" i="10"/>
  <c r="E2104" i="10"/>
  <c r="F2104" i="10" s="1"/>
  <c r="G2111" i="10"/>
  <c r="G2126" i="10"/>
  <c r="B2167" i="10"/>
  <c r="C2190" i="10"/>
  <c r="G2251" i="10"/>
  <c r="C2260" i="10"/>
  <c r="B2266" i="10"/>
  <c r="C2313" i="10"/>
  <c r="C2326" i="10"/>
  <c r="C2335" i="10"/>
  <c r="G2351" i="10"/>
  <c r="E2363" i="10"/>
  <c r="F2363" i="10" s="1"/>
  <c r="B2381" i="10"/>
  <c r="C2453" i="10"/>
  <c r="B2479" i="10"/>
  <c r="E2501" i="10"/>
  <c r="F2501" i="10" s="1"/>
  <c r="E1847" i="10"/>
  <c r="F1847" i="10" s="1"/>
  <c r="G1878" i="10"/>
  <c r="G1930" i="10"/>
  <c r="E2167" i="10"/>
  <c r="F2167" i="10" s="1"/>
  <c r="G2190" i="10"/>
  <c r="G1421" i="10"/>
  <c r="B1619" i="10"/>
  <c r="B1623" i="10"/>
  <c r="B1647" i="10"/>
  <c r="C1672" i="10"/>
  <c r="B1701" i="10"/>
  <c r="B1814" i="10"/>
  <c r="G1841" i="10"/>
  <c r="B1923" i="10"/>
  <c r="E1939" i="10"/>
  <c r="F1939" i="10" s="1"/>
  <c r="B2008" i="10"/>
  <c r="B2022" i="10"/>
  <c r="B2099" i="10"/>
  <c r="C2120" i="10"/>
  <c r="B2156" i="10"/>
  <c r="C2238" i="10"/>
  <c r="B2245" i="10"/>
  <c r="E2261" i="10"/>
  <c r="F2261" i="10" s="1"/>
  <c r="B2305" i="10"/>
  <c r="B2320" i="10"/>
  <c r="B2346" i="10"/>
  <c r="C2365" i="10"/>
  <c r="C2400" i="10"/>
  <c r="C2454" i="10"/>
  <c r="E1623" i="10"/>
  <c r="F1623" i="10" s="1"/>
  <c r="G1647" i="10"/>
  <c r="G1672" i="10"/>
  <c r="G1923" i="10"/>
  <c r="G1932" i="10"/>
  <c r="C1992" i="10"/>
  <c r="B2023" i="10"/>
  <c r="E2042" i="10"/>
  <c r="F2042" i="10" s="1"/>
  <c r="E2071" i="10"/>
  <c r="F2071" i="10" s="1"/>
  <c r="B2138" i="10"/>
  <c r="C2168" i="10"/>
  <c r="B2231" i="10"/>
  <c r="C2296" i="10"/>
  <c r="E2305" i="10"/>
  <c r="F2305" i="10" s="1"/>
  <c r="C2314" i="10"/>
  <c r="E2320" i="10"/>
  <c r="F2320" i="10" s="1"/>
  <c r="G2337" i="10"/>
  <c r="C2384" i="10"/>
  <c r="C2393" i="10"/>
  <c r="E2427" i="10"/>
  <c r="F2427" i="10" s="1"/>
  <c r="B2433" i="10"/>
  <c r="C1520" i="10"/>
  <c r="B1527" i="10"/>
  <c r="C1574" i="10"/>
  <c r="B1581" i="10"/>
  <c r="C1632" i="10"/>
  <c r="B1752" i="10"/>
  <c r="B1811" i="10"/>
  <c r="B1815" i="10"/>
  <c r="C1960" i="10"/>
  <c r="B1969" i="10"/>
  <c r="B2003" i="10"/>
  <c r="E2016" i="10"/>
  <c r="F2016" i="10" s="1"/>
  <c r="C2023" i="10"/>
  <c r="C2028" i="10"/>
  <c r="G2071" i="10"/>
  <c r="B2087" i="10"/>
  <c r="G2099" i="10"/>
  <c r="C2138" i="10"/>
  <c r="E2168" i="10"/>
  <c r="F2168" i="10" s="1"/>
  <c r="B2175" i="10"/>
  <c r="B2186" i="10"/>
  <c r="E2217" i="10"/>
  <c r="F2217" i="10" s="1"/>
  <c r="E2225" i="10"/>
  <c r="F2225" i="10" s="1"/>
  <c r="C2231" i="10"/>
  <c r="E2245" i="10"/>
  <c r="F2245" i="10" s="1"/>
  <c r="B2263" i="10"/>
  <c r="G2278" i="10"/>
  <c r="B2287" i="10"/>
  <c r="C2366" i="10"/>
  <c r="E2374" i="10"/>
  <c r="F2374" i="10" s="1"/>
  <c r="C2411" i="10"/>
  <c r="G2441" i="10"/>
  <c r="C2448" i="10"/>
  <c r="G2474" i="10"/>
  <c r="E2504" i="10"/>
  <c r="F2504" i="10" s="1"/>
  <c r="E2138" i="10"/>
  <c r="F2138" i="10" s="1"/>
  <c r="G2168" i="10"/>
  <c r="E2366" i="10"/>
  <c r="F2366" i="10" s="1"/>
  <c r="E2448" i="10"/>
  <c r="F2448" i="10" s="1"/>
  <c r="G2504" i="10"/>
  <c r="C1943" i="10"/>
  <c r="C2149" i="10"/>
  <c r="B2169" i="10"/>
  <c r="C2192" i="10"/>
  <c r="B2218" i="10"/>
  <c r="E2226" i="10"/>
  <c r="F2226" i="10" s="1"/>
  <c r="B2308" i="10"/>
  <c r="B2367" i="10"/>
  <c r="C2435" i="10"/>
  <c r="G1494" i="10"/>
  <c r="C1828" i="10"/>
  <c r="C1844" i="10"/>
  <c r="C1875" i="10"/>
  <c r="E1891" i="10"/>
  <c r="F1891" i="10" s="1"/>
  <c r="B1897" i="10"/>
  <c r="C1950" i="10"/>
  <c r="B1962" i="10"/>
  <c r="B2029" i="10"/>
  <c r="B2074" i="10"/>
  <c r="B2095" i="10"/>
  <c r="B2110" i="10"/>
  <c r="B2140" i="10"/>
  <c r="E2149" i="10"/>
  <c r="F2149" i="10" s="1"/>
  <c r="B2187" i="10"/>
  <c r="B2204" i="10"/>
  <c r="C2232" i="10"/>
  <c r="C2264" i="10"/>
  <c r="C2271" i="10"/>
  <c r="C2355" i="10"/>
  <c r="C2367" i="10"/>
  <c r="B2405" i="10"/>
  <c r="G2413" i="10"/>
  <c r="C2421" i="10"/>
  <c r="G2435" i="10"/>
  <c r="B2469" i="10"/>
  <c r="C2476" i="10"/>
  <c r="B1807" i="10"/>
  <c r="E1828" i="10"/>
  <c r="F1828" i="10" s="1"/>
  <c r="E1875" i="10"/>
  <c r="F1875" i="10" s="1"/>
  <c r="C1934" i="10"/>
  <c r="G1943" i="10"/>
  <c r="C1962" i="10"/>
  <c r="C2018" i="10"/>
  <c r="C2029" i="10"/>
  <c r="C2074" i="10"/>
  <c r="C2095" i="10"/>
  <c r="C2103" i="10"/>
  <c r="C2110" i="10"/>
  <c r="B2118" i="10"/>
  <c r="C2140" i="10"/>
  <c r="G2163" i="10"/>
  <c r="G2204" i="10"/>
  <c r="B2219" i="10"/>
  <c r="E2299" i="10"/>
  <c r="F2299" i="10" s="1"/>
  <c r="E2342" i="10"/>
  <c r="F2342" i="10" s="1"/>
  <c r="E2367" i="10"/>
  <c r="F2367" i="10" s="1"/>
  <c r="C2405" i="10"/>
  <c r="C2431" i="10"/>
  <c r="C2459" i="10"/>
  <c r="E2476" i="10"/>
  <c r="F2476" i="10" s="1"/>
  <c r="B2482" i="10"/>
  <c r="B2491" i="10"/>
  <c r="G1436" i="10"/>
  <c r="E1495" i="10"/>
  <c r="F1495" i="10" s="1"/>
  <c r="B1912" i="10"/>
  <c r="C1935" i="10"/>
  <c r="B1944" i="10"/>
  <c r="E1962" i="10"/>
  <c r="F1962" i="10" s="1"/>
  <c r="B2081" i="10"/>
  <c r="G2103" i="10"/>
  <c r="E2159" i="10"/>
  <c r="F2159" i="10" s="1"/>
  <c r="C2195" i="10"/>
  <c r="B2205" i="10"/>
  <c r="B2265" i="10"/>
  <c r="B2351" i="10"/>
  <c r="B2356" i="10"/>
  <c r="C2398" i="10"/>
  <c r="E2405" i="10"/>
  <c r="F2405" i="10" s="1"/>
  <c r="B2415" i="10"/>
  <c r="C2422" i="10"/>
  <c r="E2431" i="10"/>
  <c r="F2431" i="10" s="1"/>
  <c r="B2470" i="10"/>
  <c r="E2477" i="10"/>
  <c r="F2477" i="10" s="1"/>
  <c r="G2482" i="10"/>
  <c r="E2491" i="10"/>
  <c r="F2491" i="10" s="1"/>
  <c r="C1912" i="10"/>
  <c r="C1944" i="10"/>
  <c r="E2081" i="10"/>
  <c r="F2081" i="10" s="1"/>
  <c r="G2159" i="10"/>
  <c r="E2205" i="10"/>
  <c r="F2205" i="10" s="1"/>
  <c r="G2265" i="10"/>
  <c r="C2351" i="10"/>
  <c r="C2356" i="10"/>
  <c r="E2398" i="10"/>
  <c r="F2398" i="10" s="1"/>
  <c r="E2415" i="10"/>
  <c r="F2415" i="10" s="1"/>
  <c r="G2431" i="10"/>
  <c r="E1912" i="10"/>
  <c r="F1912" i="10" s="1"/>
  <c r="G2081" i="10"/>
  <c r="G2356" i="10"/>
  <c r="G2398" i="10"/>
  <c r="G2415" i="10"/>
  <c r="G158" i="10"/>
  <c r="C158" i="10"/>
  <c r="G216" i="10"/>
  <c r="E216" i="10"/>
  <c r="F216" i="10" s="1"/>
  <c r="E269" i="10"/>
  <c r="F269" i="10" s="1"/>
  <c r="B269" i="10"/>
  <c r="C331" i="10"/>
  <c r="G331" i="10"/>
  <c r="B331" i="10"/>
  <c r="E346" i="10"/>
  <c r="F346" i="10" s="1"/>
  <c r="G346" i="10"/>
  <c r="C379" i="10"/>
  <c r="E379" i="10"/>
  <c r="F379" i="10" s="1"/>
  <c r="B418" i="10"/>
  <c r="C418" i="10"/>
  <c r="B11" i="10"/>
  <c r="C31" i="10"/>
  <c r="B40" i="10"/>
  <c r="E45" i="10"/>
  <c r="F45" i="10" s="1"/>
  <c r="C51" i="10"/>
  <c r="B59" i="10"/>
  <c r="E65" i="10"/>
  <c r="F65" i="10" s="1"/>
  <c r="B84" i="10"/>
  <c r="E93" i="10"/>
  <c r="F93" i="10" s="1"/>
  <c r="B102" i="10"/>
  <c r="C175" i="10"/>
  <c r="B192" i="10"/>
  <c r="B216" i="10"/>
  <c r="G257" i="10"/>
  <c r="B257" i="10"/>
  <c r="E331" i="10"/>
  <c r="F331" i="10" s="1"/>
  <c r="C347" i="10"/>
  <c r="G347" i="10"/>
  <c r="E347" i="10"/>
  <c r="F347" i="10" s="1"/>
  <c r="B347" i="10"/>
  <c r="B379" i="10"/>
  <c r="G419" i="10"/>
  <c r="C419" i="10"/>
  <c r="B419" i="10"/>
  <c r="E465" i="10"/>
  <c r="F465" i="10" s="1"/>
  <c r="B465" i="10"/>
  <c r="G534" i="10"/>
  <c r="E534" i="10"/>
  <c r="F534" i="10" s="1"/>
  <c r="C534" i="10"/>
  <c r="G1779" i="10"/>
  <c r="C1779" i="10"/>
  <c r="B1779" i="10"/>
  <c r="E1779" i="10"/>
  <c r="F1779" i="10" s="1"/>
  <c r="B2040" i="10"/>
  <c r="G2040" i="10"/>
  <c r="E2040" i="10"/>
  <c r="F2040" i="10" s="1"/>
  <c r="C2040" i="10"/>
  <c r="C11" i="10"/>
  <c r="G31" i="10"/>
  <c r="C40" i="10"/>
  <c r="G45" i="10"/>
  <c r="E51" i="10"/>
  <c r="F51" i="10" s="1"/>
  <c r="C59" i="10"/>
  <c r="C84" i="10"/>
  <c r="E102" i="10"/>
  <c r="F102" i="10" s="1"/>
  <c r="G113" i="10"/>
  <c r="E113" i="10"/>
  <c r="F113" i="10" s="1"/>
  <c r="G175" i="10"/>
  <c r="G230" i="10"/>
  <c r="C230" i="10"/>
  <c r="G269" i="10"/>
  <c r="C283" i="10"/>
  <c r="B283" i="10"/>
  <c r="B292" i="10"/>
  <c r="C292" i="10"/>
  <c r="G379" i="10"/>
  <c r="G561" i="10"/>
  <c r="E561" i="10"/>
  <c r="F561" i="10" s="1"/>
  <c r="C561" i="10"/>
  <c r="B561" i="10"/>
  <c r="E569" i="10"/>
  <c r="F569" i="10" s="1"/>
  <c r="G569" i="10"/>
  <c r="C569" i="10"/>
  <c r="E11" i="10"/>
  <c r="F11" i="10" s="1"/>
  <c r="C18" i="10"/>
  <c r="E26" i="10"/>
  <c r="F26" i="10" s="1"/>
  <c r="G51" i="10"/>
  <c r="G54" i="10"/>
  <c r="B66" i="10"/>
  <c r="B69" i="10"/>
  <c r="G79" i="10"/>
  <c r="C88" i="10"/>
  <c r="G93" i="10"/>
  <c r="E99" i="10"/>
  <c r="F99" i="10" s="1"/>
  <c r="B107" i="10"/>
  <c r="B122" i="10"/>
  <c r="B133" i="10"/>
  <c r="G143" i="10"/>
  <c r="E148" i="10"/>
  <c r="F148" i="10" s="1"/>
  <c r="G159" i="10"/>
  <c r="G176" i="10"/>
  <c r="B176" i="10"/>
  <c r="E193" i="10"/>
  <c r="F193" i="10" s="1"/>
  <c r="E197" i="10"/>
  <c r="F197" i="10" s="1"/>
  <c r="G203" i="10"/>
  <c r="B203" i="10"/>
  <c r="G217" i="10"/>
  <c r="E217" i="10"/>
  <c r="F217" i="10" s="1"/>
  <c r="G223" i="10"/>
  <c r="E223" i="10"/>
  <c r="F223" i="10" s="1"/>
  <c r="C223" i="10"/>
  <c r="B230" i="10"/>
  <c r="G236" i="10"/>
  <c r="E277" i="10"/>
  <c r="F277" i="10" s="1"/>
  <c r="B277" i="10"/>
  <c r="E283" i="10"/>
  <c r="F283" i="10" s="1"/>
  <c r="C293" i="10"/>
  <c r="G293" i="10"/>
  <c r="G298" i="10"/>
  <c r="B306" i="10"/>
  <c r="G306" i="10"/>
  <c r="E313" i="10"/>
  <c r="F313" i="10" s="1"/>
  <c r="C313" i="10"/>
  <c r="C411" i="10"/>
  <c r="G411" i="10"/>
  <c r="E411" i="10"/>
  <c r="F411" i="10" s="1"/>
  <c r="G497" i="10"/>
  <c r="E497" i="10"/>
  <c r="F497" i="10" s="1"/>
  <c r="B497" i="10"/>
  <c r="G545" i="10"/>
  <c r="E545" i="10"/>
  <c r="F545" i="10" s="1"/>
  <c r="B569" i="10"/>
  <c r="G40" i="10"/>
  <c r="E59" i="10"/>
  <c r="F59" i="10" s="1"/>
  <c r="C66" i="10"/>
  <c r="C69" i="10"/>
  <c r="E84" i="10"/>
  <c r="F84" i="10" s="1"/>
  <c r="G102" i="10"/>
  <c r="C107" i="10"/>
  <c r="E122" i="10"/>
  <c r="F122" i="10" s="1"/>
  <c r="C133" i="10"/>
  <c r="G160" i="10"/>
  <c r="B160" i="10"/>
  <c r="G170" i="10"/>
  <c r="E170" i="10"/>
  <c r="F170" i="10" s="1"/>
  <c r="E230" i="10"/>
  <c r="F230" i="10" s="1"/>
  <c r="E237" i="10"/>
  <c r="F237" i="10" s="1"/>
  <c r="C237" i="10"/>
  <c r="B258" i="10"/>
  <c r="G258" i="10"/>
  <c r="G283" i="10"/>
  <c r="C299" i="10"/>
  <c r="G299" i="10"/>
  <c r="B299" i="10"/>
  <c r="C363" i="10"/>
  <c r="G363" i="10"/>
  <c r="G390" i="10"/>
  <c r="C390" i="10"/>
  <c r="G467" i="10"/>
  <c r="E467" i="10"/>
  <c r="F467" i="10" s="1"/>
  <c r="C467" i="10"/>
  <c r="B467" i="10"/>
  <c r="G505" i="10"/>
  <c r="E505" i="10"/>
  <c r="F505" i="10" s="1"/>
  <c r="C505" i="10"/>
  <c r="B505" i="10"/>
  <c r="B638" i="10"/>
  <c r="G638" i="10"/>
  <c r="E638" i="10"/>
  <c r="F638" i="10" s="1"/>
  <c r="C638" i="10"/>
  <c r="G769" i="10"/>
  <c r="B769" i="10"/>
  <c r="E769" i="10"/>
  <c r="F769" i="10" s="1"/>
  <c r="C769" i="10"/>
  <c r="B8" i="10"/>
  <c r="B22" i="10"/>
  <c r="B52" i="10"/>
  <c r="E69" i="10"/>
  <c r="F69" i="10" s="1"/>
  <c r="E74" i="10"/>
  <c r="F74" i="10" s="1"/>
  <c r="G88" i="10"/>
  <c r="C94" i="10"/>
  <c r="C114" i="10"/>
  <c r="E133" i="10"/>
  <c r="F133" i="10" s="1"/>
  <c r="E138" i="10"/>
  <c r="F138" i="10" s="1"/>
  <c r="B144" i="10"/>
  <c r="G154" i="10"/>
  <c r="E154" i="10"/>
  <c r="F154" i="10" s="1"/>
  <c r="B170" i="10"/>
  <c r="E177" i="10"/>
  <c r="F177" i="10" s="1"/>
  <c r="E181" i="10"/>
  <c r="F181" i="10" s="1"/>
  <c r="C198" i="10"/>
  <c r="E198" i="10"/>
  <c r="F198" i="10" s="1"/>
  <c r="E203" i="10"/>
  <c r="F203" i="10" s="1"/>
  <c r="B211" i="10"/>
  <c r="C211" i="10"/>
  <c r="C217" i="10"/>
  <c r="E224" i="10"/>
  <c r="F224" i="10" s="1"/>
  <c r="G237" i="10"/>
  <c r="C243" i="10"/>
  <c r="C258" i="10"/>
  <c r="E299" i="10"/>
  <c r="F299" i="10" s="1"/>
  <c r="E306" i="10"/>
  <c r="F306" i="10" s="1"/>
  <c r="E326" i="10"/>
  <c r="F326" i="10" s="1"/>
  <c r="B363" i="10"/>
  <c r="B390" i="10"/>
  <c r="G429" i="10"/>
  <c r="B594" i="10"/>
  <c r="G594" i="10"/>
  <c r="E594" i="10"/>
  <c r="F594" i="10" s="1"/>
  <c r="C611" i="10"/>
  <c r="G611" i="10"/>
  <c r="E611" i="10"/>
  <c r="F611" i="10" s="1"/>
  <c r="C8" i="10"/>
  <c r="E22" i="10"/>
  <c r="F22" i="10" s="1"/>
  <c r="C52" i="10"/>
  <c r="G66" i="10"/>
  <c r="E107" i="10"/>
  <c r="F107" i="10" s="1"/>
  <c r="G114" i="10"/>
  <c r="B130" i="10"/>
  <c r="G145" i="10"/>
  <c r="E145" i="10"/>
  <c r="F145" i="10" s="1"/>
  <c r="B149" i="10"/>
  <c r="B154" i="10"/>
  <c r="E161" i="10"/>
  <c r="F161" i="10" s="1"/>
  <c r="E178" i="10"/>
  <c r="F178" i="10" s="1"/>
  <c r="C178" i="10"/>
  <c r="G181" i="10"/>
  <c r="G187" i="10"/>
  <c r="B187" i="10"/>
  <c r="B198" i="10"/>
  <c r="E211" i="10"/>
  <c r="F211" i="10" s="1"/>
  <c r="G224" i="10"/>
  <c r="C231" i="10"/>
  <c r="E238" i="10"/>
  <c r="F238" i="10" s="1"/>
  <c r="G238" i="10"/>
  <c r="B238" i="10"/>
  <c r="G243" i="10"/>
  <c r="C248" i="10"/>
  <c r="B248" i="10"/>
  <c r="E258" i="10"/>
  <c r="F258" i="10" s="1"/>
  <c r="G279" i="10"/>
  <c r="E279" i="10"/>
  <c r="F279" i="10" s="1"/>
  <c r="G326" i="10"/>
  <c r="G342" i="10"/>
  <c r="E342" i="10"/>
  <c r="F342" i="10" s="1"/>
  <c r="B342" i="10"/>
  <c r="E363" i="10"/>
  <c r="F363" i="10" s="1"/>
  <c r="G371" i="10"/>
  <c r="B371" i="10"/>
  <c r="E390" i="10"/>
  <c r="F390" i="10" s="1"/>
  <c r="E422" i="10"/>
  <c r="F422" i="10" s="1"/>
  <c r="C422" i="10"/>
  <c r="B422" i="10"/>
  <c r="C443" i="10"/>
  <c r="G443" i="10"/>
  <c r="E443" i="10"/>
  <c r="F443" i="10" s="1"/>
  <c r="B443" i="10"/>
  <c r="G515" i="10"/>
  <c r="E515" i="10"/>
  <c r="F515" i="10" s="1"/>
  <c r="C515" i="10"/>
  <c r="B515" i="10"/>
  <c r="G537" i="10"/>
  <c r="E537" i="10"/>
  <c r="F537" i="10" s="1"/>
  <c r="C537" i="10"/>
  <c r="B537" i="10"/>
  <c r="C594" i="10"/>
  <c r="C134" i="10"/>
  <c r="B134" i="10"/>
  <c r="E146" i="10"/>
  <c r="F146" i="10" s="1"/>
  <c r="G146" i="10"/>
  <c r="G171" i="10"/>
  <c r="E171" i="10"/>
  <c r="F171" i="10" s="1"/>
  <c r="C182" i="10"/>
  <c r="E182" i="10"/>
  <c r="F182" i="10" s="1"/>
  <c r="C205" i="10"/>
  <c r="E205" i="10"/>
  <c r="F205" i="10" s="1"/>
  <c r="G225" i="10"/>
  <c r="C225" i="10"/>
  <c r="G244" i="10"/>
  <c r="B244" i="10"/>
  <c r="B322" i="10"/>
  <c r="E322" i="10"/>
  <c r="F322" i="10" s="1"/>
  <c r="C459" i="10"/>
  <c r="G459" i="10"/>
  <c r="B459" i="10"/>
  <c r="G483" i="10"/>
  <c r="E483" i="10"/>
  <c r="F483" i="10" s="1"/>
  <c r="C483" i="10"/>
  <c r="B483" i="10"/>
  <c r="G8" i="10"/>
  <c r="G22" i="10"/>
  <c r="B34" i="10"/>
  <c r="B42" i="10"/>
  <c r="C67" i="10"/>
  <c r="B70" i="10"/>
  <c r="B75" i="10"/>
  <c r="B90" i="10"/>
  <c r="C115" i="10"/>
  <c r="E134" i="10"/>
  <c r="F134" i="10" s="1"/>
  <c r="B146" i="10"/>
  <c r="B162" i="10"/>
  <c r="B171" i="10"/>
  <c r="B182" i="10"/>
  <c r="B195" i="10"/>
  <c r="E195" i="10"/>
  <c r="F195" i="10" s="1"/>
  <c r="G205" i="10"/>
  <c r="E212" i="10"/>
  <c r="F212" i="10" s="1"/>
  <c r="C212" i="10"/>
  <c r="G219" i="10"/>
  <c r="E253" i="10"/>
  <c r="F253" i="10" s="1"/>
  <c r="B253" i="10"/>
  <c r="C259" i="10"/>
  <c r="B259" i="10"/>
  <c r="G271" i="10"/>
  <c r="E271" i="10"/>
  <c r="F271" i="10" s="1"/>
  <c r="B271" i="10"/>
  <c r="C322" i="10"/>
  <c r="E343" i="10"/>
  <c r="F343" i="10" s="1"/>
  <c r="B343" i="10"/>
  <c r="C351" i="10"/>
  <c r="G383" i="10"/>
  <c r="C383" i="10"/>
  <c r="E398" i="10"/>
  <c r="F398" i="10" s="1"/>
  <c r="G398" i="10"/>
  <c r="E423" i="10"/>
  <c r="F423" i="10" s="1"/>
  <c r="C423" i="10"/>
  <c r="G696" i="10"/>
  <c r="C696" i="10"/>
  <c r="E696" i="10"/>
  <c r="F696" i="10" s="1"/>
  <c r="B696" i="10"/>
  <c r="C34" i="10"/>
  <c r="B131" i="10"/>
  <c r="C131" i="10"/>
  <c r="B240" i="10"/>
  <c r="G240" i="10"/>
  <c r="C280" i="10"/>
  <c r="G280" i="10"/>
  <c r="E280" i="10"/>
  <c r="F280" i="10" s="1"/>
  <c r="B280" i="10"/>
  <c r="B372" i="10"/>
  <c r="G372" i="10"/>
  <c r="E372" i="10"/>
  <c r="F372" i="10" s="1"/>
  <c r="C372" i="10"/>
  <c r="E455" i="10"/>
  <c r="F455" i="10" s="1"/>
  <c r="G455" i="10"/>
  <c r="C455" i="10"/>
  <c r="G518" i="10"/>
  <c r="E518" i="10"/>
  <c r="F518" i="10" s="1"/>
  <c r="C518" i="10"/>
  <c r="C539" i="10"/>
  <c r="G539" i="10"/>
  <c r="E539" i="10"/>
  <c r="F539" i="10" s="1"/>
  <c r="B539" i="10"/>
  <c r="C555" i="10"/>
  <c r="G555" i="10"/>
  <c r="E555" i="10"/>
  <c r="F555" i="10" s="1"/>
  <c r="R2" i="9"/>
  <c r="S2" i="9" s="1"/>
  <c r="T2" i="9" s="1"/>
  <c r="U2" i="9" s="1"/>
  <c r="V2" i="9" s="1"/>
  <c r="W2" i="9" s="1"/>
  <c r="X2" i="9" s="1"/>
  <c r="Y2" i="9" s="1"/>
  <c r="Z2" i="9" s="1"/>
  <c r="AA2" i="9" s="1"/>
  <c r="AB2" i="9" s="1"/>
  <c r="AC2" i="9" s="1"/>
  <c r="AD2" i="9" s="1"/>
  <c r="C4183" i="10"/>
  <c r="C3986" i="10"/>
  <c r="C4308" i="10"/>
  <c r="B4131" i="10"/>
  <c r="B4020" i="10"/>
  <c r="B3991" i="10"/>
  <c r="C4607" i="10"/>
  <c r="B4571" i="10"/>
  <c r="B4536" i="10"/>
  <c r="C4435" i="10"/>
  <c r="B4291" i="10"/>
  <c r="C4165" i="10"/>
  <c r="C4127" i="10"/>
  <c r="C4082" i="10"/>
  <c r="C4036" i="10"/>
  <c r="B3845" i="10"/>
  <c r="C3821" i="10"/>
  <c r="B4725" i="10"/>
  <c r="C4649" i="10"/>
  <c r="B4611" i="10"/>
  <c r="C4460" i="10"/>
  <c r="B4451" i="10"/>
  <c r="B4447" i="10"/>
  <c r="B4381" i="10"/>
  <c r="C4333" i="10"/>
  <c r="B4250" i="10"/>
  <c r="C4198" i="10"/>
  <c r="B4160" i="10"/>
  <c r="C4142" i="10"/>
  <c r="B4102" i="10"/>
  <c r="B4072" i="10"/>
  <c r="B4036" i="10"/>
  <c r="B3995" i="10"/>
  <c r="B3835" i="10"/>
  <c r="B3821" i="10"/>
  <c r="B3812" i="10"/>
  <c r="B3801" i="10"/>
  <c r="C4718" i="10"/>
  <c r="C4545" i="10"/>
  <c r="C4535" i="10"/>
  <c r="B4510" i="10"/>
  <c r="B4505" i="10"/>
  <c r="C4406" i="10"/>
  <c r="C4375" i="10"/>
  <c r="B4364" i="10"/>
  <c r="B4320" i="10"/>
  <c r="C4277" i="10"/>
  <c r="C4220" i="10"/>
  <c r="B4198" i="10"/>
  <c r="C4192" i="10"/>
  <c r="B4151" i="10"/>
  <c r="C4086" i="10"/>
  <c r="B4076" i="10"/>
  <c r="B4068" i="10"/>
  <c r="B4058" i="10"/>
  <c r="C4023" i="10"/>
  <c r="C3877" i="10"/>
  <c r="C4788" i="10"/>
  <c r="B4776" i="10"/>
  <c r="B4752" i="10"/>
  <c r="B4673" i="10"/>
  <c r="C4644" i="10"/>
  <c r="C4614" i="10"/>
  <c r="B4582" i="10"/>
  <c r="B4565" i="10"/>
  <c r="C4490" i="10"/>
  <c r="C4470" i="10"/>
  <c r="C4440" i="10"/>
  <c r="B4421" i="10"/>
  <c r="B4375" i="10"/>
  <c r="C4360" i="10"/>
  <c r="C4336" i="10"/>
  <c r="B4286" i="10"/>
  <c r="C4259" i="10"/>
  <c r="B4220" i="10"/>
  <c r="C4182" i="10"/>
  <c r="C4176" i="10"/>
  <c r="C4170" i="10"/>
  <c r="C4062" i="10"/>
  <c r="C4053" i="10"/>
  <c r="B4039" i="10"/>
  <c r="B4031" i="10"/>
  <c r="C3994" i="10"/>
  <c r="C3945" i="10"/>
  <c r="C3929" i="10"/>
  <c r="B3925" i="10"/>
  <c r="B4781" i="10"/>
  <c r="C4678" i="10"/>
  <c r="B4668" i="10"/>
  <c r="B4640" i="10"/>
  <c r="C4634" i="10"/>
  <c r="C4606" i="10"/>
  <c r="B4490" i="10"/>
  <c r="B4470" i="10"/>
  <c r="C4465" i="10"/>
  <c r="C4455" i="10"/>
  <c r="B4368" i="10"/>
  <c r="C4356" i="10"/>
  <c r="C4344" i="10"/>
  <c r="B4336" i="10"/>
  <c r="B4324" i="10"/>
  <c r="B4259" i="10"/>
  <c r="B4230" i="10"/>
  <c r="C4224" i="10"/>
  <c r="B4216" i="10"/>
  <c r="B4170" i="10"/>
  <c r="C4164" i="10"/>
  <c r="C4130" i="10"/>
  <c r="C4125" i="10"/>
  <c r="B4062" i="10"/>
  <c r="C4013" i="10"/>
  <c r="B3985" i="10"/>
  <c r="C3978" i="10"/>
  <c r="C3964" i="10"/>
  <c r="B3929" i="10"/>
  <c r="C3909" i="10"/>
  <c r="B3898" i="10"/>
  <c r="C3881" i="10"/>
  <c r="B3830" i="10"/>
  <c r="C4764" i="10"/>
  <c r="B4712" i="10"/>
  <c r="C4705" i="10"/>
  <c r="C4689" i="10"/>
  <c r="C4624" i="10"/>
  <c r="C4619" i="10"/>
  <c r="C4593" i="10"/>
  <c r="C4569" i="10"/>
  <c r="C4555" i="10"/>
  <c r="B4455" i="10"/>
  <c r="C4425" i="10"/>
  <c r="B4380" i="10"/>
  <c r="C4363" i="10"/>
  <c r="B4307" i="10"/>
  <c r="C4294" i="10"/>
  <c r="B4280" i="10"/>
  <c r="C4268" i="10"/>
  <c r="B4212" i="10"/>
  <c r="C4138" i="10"/>
  <c r="B4130" i="10"/>
  <c r="B4106" i="10"/>
  <c r="B4091" i="10"/>
  <c r="C4044" i="10"/>
  <c r="C4004" i="10"/>
  <c r="B3964" i="10"/>
  <c r="B3958" i="10"/>
  <c r="B3924" i="10"/>
  <c r="C3913" i="10"/>
  <c r="B3881" i="10"/>
  <c r="C3871" i="10"/>
  <c r="C3866" i="10"/>
  <c r="B3856" i="10"/>
  <c r="C4737" i="10"/>
  <c r="B4733" i="10"/>
  <c r="B4728" i="10"/>
  <c r="B4717" i="10"/>
  <c r="B4705" i="10"/>
  <c r="B4701" i="10"/>
  <c r="C4633" i="10"/>
  <c r="B4624" i="10"/>
  <c r="B4619" i="10"/>
  <c r="C4609" i="10"/>
  <c r="C4530" i="10"/>
  <c r="B4494" i="10"/>
  <c r="C4486" i="10"/>
  <c r="B4483" i="10"/>
  <c r="C4458" i="10"/>
  <c r="C4446" i="10"/>
  <c r="B4374" i="10"/>
  <c r="C4371" i="10"/>
  <c r="B4363" i="10"/>
  <c r="C4349" i="10"/>
  <c r="C4276" i="10"/>
  <c r="B4268" i="10"/>
  <c r="B4258" i="10"/>
  <c r="B4238" i="10"/>
  <c r="B4200" i="10"/>
  <c r="B4145" i="10"/>
  <c r="C4101" i="10"/>
  <c r="C4085" i="10"/>
  <c r="B4081" i="10"/>
  <c r="B4075" i="10"/>
  <c r="B4071" i="10"/>
  <c r="B4022" i="10"/>
  <c r="C4008" i="10"/>
  <c r="B4004" i="10"/>
  <c r="B3993" i="10"/>
  <c r="C3988" i="10"/>
  <c r="C3974" i="10"/>
  <c r="B3913" i="10"/>
  <c r="B4737" i="10"/>
  <c r="C4721" i="10"/>
  <c r="B4711" i="10"/>
  <c r="B4657" i="10"/>
  <c r="B4609" i="10"/>
  <c r="C4604" i="10"/>
  <c r="B4581" i="10"/>
  <c r="C4577" i="10"/>
  <c r="B4568" i="10"/>
  <c r="C4564" i="10"/>
  <c r="C4539" i="10"/>
  <c r="B4530" i="10"/>
  <c r="C4525" i="10"/>
  <c r="B4507" i="10"/>
  <c r="B4499" i="10"/>
  <c r="B4486" i="10"/>
  <c r="C4442" i="10"/>
  <c r="B4419" i="10"/>
  <c r="B4404" i="10"/>
  <c r="B4371" i="10"/>
  <c r="B4349" i="10"/>
  <c r="C4332" i="10"/>
  <c r="C4328" i="10"/>
  <c r="B4248" i="10"/>
  <c r="C4241" i="10"/>
  <c r="C4233" i="10"/>
  <c r="C4229" i="10"/>
  <c r="C4219" i="10"/>
  <c r="C4215" i="10"/>
  <c r="C4191" i="10"/>
  <c r="B4180" i="10"/>
  <c r="C4153" i="10"/>
  <c r="C4150" i="10"/>
  <c r="C4141" i="10"/>
  <c r="B4134" i="10"/>
  <c r="C4124" i="10"/>
  <c r="C4119" i="10"/>
  <c r="B4101" i="10"/>
  <c r="C4030" i="10"/>
  <c r="C4012" i="10"/>
  <c r="B4008" i="10"/>
  <c r="B3988" i="10"/>
  <c r="B3977" i="10"/>
  <c r="C3951" i="10"/>
  <c r="C3918" i="10"/>
  <c r="C3897" i="10"/>
  <c r="C3861" i="10"/>
  <c r="B3820" i="10"/>
  <c r="B4786" i="10"/>
  <c r="C4757" i="10"/>
  <c r="B4721" i="10"/>
  <c r="C4700" i="10"/>
  <c r="C4693" i="10"/>
  <c r="C4683" i="10"/>
  <c r="C4677" i="10"/>
  <c r="C4672" i="10"/>
  <c r="C4667" i="10"/>
  <c r="C4613" i="10"/>
  <c r="C4587" i="10"/>
  <c r="B4577" i="10"/>
  <c r="B4573" i="10"/>
  <c r="B4544" i="10"/>
  <c r="B4539" i="10"/>
  <c r="C4534" i="10"/>
  <c r="C4518" i="10"/>
  <c r="B4472" i="10"/>
  <c r="C4468" i="10"/>
  <c r="B4442" i="10"/>
  <c r="C4438" i="10"/>
  <c r="C4432" i="10"/>
  <c r="C4429" i="10"/>
  <c r="C4384" i="10"/>
  <c r="B4362" i="10"/>
  <c r="B4359" i="10"/>
  <c r="B4352" i="10"/>
  <c r="C4338" i="10"/>
  <c r="B4332" i="10"/>
  <c r="B4306" i="10"/>
  <c r="C4297" i="10"/>
  <c r="C4262" i="10"/>
  <c r="C4253" i="10"/>
  <c r="B4219" i="10"/>
  <c r="B4195" i="10"/>
  <c r="C4157" i="10"/>
  <c r="B4153" i="10"/>
  <c r="B4144" i="10"/>
  <c r="B4141" i="10"/>
  <c r="C4137" i="10"/>
  <c r="C4129" i="10"/>
  <c r="B4124" i="10"/>
  <c r="B4119" i="10"/>
  <c r="B4105" i="10"/>
  <c r="C4094" i="10"/>
  <c r="C4090" i="10"/>
  <c r="C4074" i="10"/>
  <c r="C4066" i="10"/>
  <c r="C4061" i="10"/>
  <c r="C4038" i="10"/>
  <c r="B4034" i="10"/>
  <c r="B4012" i="10"/>
  <c r="B3999" i="10"/>
  <c r="C3984" i="10"/>
  <c r="B3897" i="10"/>
  <c r="C3891" i="10"/>
  <c r="C4774" i="10"/>
  <c r="B4768" i="10"/>
  <c r="C4763" i="10"/>
  <c r="C4732" i="10"/>
  <c r="B4727" i="10"/>
  <c r="B4716" i="10"/>
  <c r="B4693" i="10"/>
  <c r="B4683" i="10"/>
  <c r="B4677" i="10"/>
  <c r="B4672" i="10"/>
  <c r="B4667" i="10"/>
  <c r="B4661" i="10"/>
  <c r="B4642" i="10"/>
  <c r="B4613" i="10"/>
  <c r="C4597" i="10"/>
  <c r="B4587" i="10"/>
  <c r="B4534" i="10"/>
  <c r="B4518" i="10"/>
  <c r="C4489" i="10"/>
  <c r="B4482" i="10"/>
  <c r="B4438" i="10"/>
  <c r="B4432" i="10"/>
  <c r="B4429" i="10"/>
  <c r="C4414" i="10"/>
  <c r="B4399" i="10"/>
  <c r="C4395" i="10"/>
  <c r="B4384" i="10"/>
  <c r="C4367" i="10"/>
  <c r="B4348" i="10"/>
  <c r="B4343" i="10"/>
  <c r="B4338" i="10"/>
  <c r="C4335" i="10"/>
  <c r="C4322" i="10"/>
  <c r="C4313" i="10"/>
  <c r="C4289" i="10"/>
  <c r="B4284" i="10"/>
  <c r="B4262" i="10"/>
  <c r="B4253" i="10"/>
  <c r="B4228" i="10"/>
  <c r="C4223" i="10"/>
  <c r="C4205" i="10"/>
  <c r="B4157" i="10"/>
  <c r="B4129" i="10"/>
  <c r="B4094" i="10"/>
  <c r="B4066" i="10"/>
  <c r="B4061" i="10"/>
  <c r="B4056" i="10"/>
  <c r="B4050" i="10"/>
  <c r="B4042" i="10"/>
  <c r="B4038" i="10"/>
  <c r="C4021" i="10"/>
  <c r="C4017" i="10"/>
  <c r="C3992" i="10"/>
  <c r="C3957" i="10"/>
  <c r="C3939" i="10"/>
  <c r="C3933" i="10"/>
  <c r="C3922" i="10"/>
  <c r="C3902" i="10"/>
  <c r="B3891" i="10"/>
  <c r="C3886" i="10"/>
  <c r="C3870" i="10"/>
  <c r="C3846" i="10"/>
  <c r="C3842" i="10"/>
  <c r="C4785" i="10"/>
  <c r="C4779" i="10"/>
  <c r="B4763" i="10"/>
  <c r="B4732" i="10"/>
  <c r="C4710" i="10"/>
  <c r="C4651" i="10"/>
  <c r="C4646" i="10"/>
  <c r="C4638" i="10"/>
  <c r="C4603" i="10"/>
  <c r="B4597" i="10"/>
  <c r="C4592" i="10"/>
  <c r="B4567" i="10"/>
  <c r="C4563" i="10"/>
  <c r="C4559" i="10"/>
  <c r="C4554" i="10"/>
  <c r="C4550" i="10"/>
  <c r="B4538" i="10"/>
  <c r="B4524" i="10"/>
  <c r="C4513" i="10"/>
  <c r="C4493" i="10"/>
  <c r="B4489" i="10"/>
  <c r="C4457" i="10"/>
  <c r="C4448" i="10"/>
  <c r="B4414" i="10"/>
  <c r="C4408" i="10"/>
  <c r="B4388" i="10"/>
  <c r="C4355" i="10"/>
  <c r="B4335" i="10"/>
  <c r="B4326" i="10"/>
  <c r="B4322" i="10"/>
  <c r="C4272" i="10"/>
  <c r="C4237" i="10"/>
  <c r="B4218" i="10"/>
  <c r="B4205" i="10"/>
  <c r="C4199" i="10"/>
  <c r="C4172" i="10"/>
  <c r="B4104" i="10"/>
  <c r="B4100" i="10"/>
  <c r="C4084" i="10"/>
  <c r="C4029" i="10"/>
  <c r="B4021" i="10"/>
  <c r="B4017" i="10"/>
  <c r="B3987" i="10"/>
  <c r="C3973" i="10"/>
  <c r="B3966" i="10"/>
  <c r="B3957" i="10"/>
  <c r="B3907" i="10"/>
  <c r="C3865" i="10"/>
  <c r="B3846" i="10"/>
  <c r="B3833" i="10"/>
  <c r="C3818" i="10"/>
  <c r="C3809" i="10"/>
  <c r="B4779" i="10"/>
  <c r="B4755" i="10"/>
  <c r="B4749" i="10"/>
  <c r="C4704" i="10"/>
  <c r="C4699" i="10"/>
  <c r="C4688" i="10"/>
  <c r="C4671" i="10"/>
  <c r="B4651" i="10"/>
  <c r="B4646" i="10"/>
  <c r="B4626" i="10"/>
  <c r="B4603" i="10"/>
  <c r="B4592" i="10"/>
  <c r="C4572" i="10"/>
  <c r="B4563" i="10"/>
  <c r="B4554" i="10"/>
  <c r="B4550" i="10"/>
  <c r="C4543" i="10"/>
  <c r="B4513" i="10"/>
  <c r="C4506" i="10"/>
  <c r="B4493" i="10"/>
  <c r="C4485" i="10"/>
  <c r="B4481" i="10"/>
  <c r="C4463" i="10"/>
  <c r="B4457" i="10"/>
  <c r="C4454" i="10"/>
  <c r="B4448" i="10"/>
  <c r="C4431" i="10"/>
  <c r="B4418" i="10"/>
  <c r="B4403" i="10"/>
  <c r="C4377" i="10"/>
  <c r="C4373" i="10"/>
  <c r="B4355" i="10"/>
  <c r="C4331" i="10"/>
  <c r="C4317" i="10"/>
  <c r="C4309" i="10"/>
  <c r="C4305" i="10"/>
  <c r="C4293" i="10"/>
  <c r="C4275" i="10"/>
  <c r="B4272" i="10"/>
  <c r="B4237" i="10"/>
  <c r="B4232" i="10"/>
  <c r="B4199" i="10"/>
  <c r="B4194" i="10"/>
  <c r="C4189" i="10"/>
  <c r="B4184" i="10"/>
  <c r="B4172" i="10"/>
  <c r="B4161" i="10"/>
  <c r="C4156" i="10"/>
  <c r="C4140" i="10"/>
  <c r="C4113" i="10"/>
  <c r="C4110" i="10"/>
  <c r="C4055" i="10"/>
  <c r="C4037" i="10"/>
  <c r="C4011" i="10"/>
  <c r="C4002" i="10"/>
  <c r="C3961" i="10"/>
  <c r="C3874" i="10"/>
  <c r="B3869" i="10"/>
  <c r="B3865" i="10"/>
  <c r="C3850" i="10"/>
  <c r="B3809" i="10"/>
  <c r="C3798" i="10"/>
  <c r="B4784" i="10"/>
  <c r="C4761" i="10"/>
  <c r="C4742" i="10"/>
  <c r="B4736" i="10"/>
  <c r="C4726" i="10"/>
  <c r="B4720" i="10"/>
  <c r="C4715" i="10"/>
  <c r="C4681" i="10"/>
  <c r="B4656" i="10"/>
  <c r="C4630" i="10"/>
  <c r="B4621" i="10"/>
  <c r="B4616" i="10"/>
  <c r="B4608" i="10"/>
  <c r="C4602" i="10"/>
  <c r="C4576" i="10"/>
  <c r="C4532" i="10"/>
  <c r="C4528" i="10"/>
  <c r="B4502" i="10"/>
  <c r="B4497" i="10"/>
  <c r="B4492" i="10"/>
  <c r="C4471" i="10"/>
  <c r="B4445" i="10"/>
  <c r="C4436" i="10"/>
  <c r="B4423" i="10"/>
  <c r="C4417" i="10"/>
  <c r="C4398" i="10"/>
  <c r="C4394" i="10"/>
  <c r="C4387" i="10"/>
  <c r="C4383" i="10"/>
  <c r="B4369" i="10"/>
  <c r="C4361" i="10"/>
  <c r="C4357" i="10"/>
  <c r="B4351" i="10"/>
  <c r="B4347" i="10"/>
  <c r="B4321" i="10"/>
  <c r="C4300" i="10"/>
  <c r="B4296" i="10"/>
  <c r="B4283" i="10"/>
  <c r="C4278" i="10"/>
  <c r="B4252" i="10"/>
  <c r="C4240" i="10"/>
  <c r="C4236" i="10"/>
  <c r="B4214" i="10"/>
  <c r="B4204" i="10"/>
  <c r="C4177" i="10"/>
  <c r="C4166" i="10"/>
  <c r="B4152" i="10"/>
  <c r="C4148" i="10"/>
  <c r="C4143" i="10"/>
  <c r="B4136" i="10"/>
  <c r="C4128" i="10"/>
  <c r="B4122" i="10"/>
  <c r="B4093" i="10"/>
  <c r="B4083" i="10"/>
  <c r="C4073" i="10"/>
  <c r="B4070" i="10"/>
  <c r="B4065" i="10"/>
  <c r="B4060" i="10"/>
  <c r="B4033" i="10"/>
  <c r="C4024" i="10"/>
  <c r="B4007" i="10"/>
  <c r="C3996" i="10"/>
  <c r="B3976" i="10"/>
  <c r="C3926" i="10"/>
  <c r="B3916" i="10"/>
  <c r="C3906" i="10"/>
  <c r="C3878" i="10"/>
  <c r="B4523" i="10"/>
  <c r="B4474" i="10"/>
  <c r="B4140" i="10"/>
  <c r="C4083" i="10"/>
  <c r="C4070" i="10"/>
  <c r="B3861" i="10"/>
  <c r="C3829" i="10"/>
  <c r="C3823" i="10"/>
  <c r="B3800" i="10"/>
  <c r="B3773" i="10"/>
  <c r="B3763" i="10"/>
  <c r="B3733" i="10"/>
  <c r="C3715" i="10"/>
  <c r="B3709" i="10"/>
  <c r="B3705" i="10"/>
  <c r="B3671" i="10"/>
  <c r="B3639" i="10"/>
  <c r="C3621" i="10"/>
  <c r="C3613" i="10"/>
  <c r="C3607" i="10"/>
  <c r="C3602" i="10"/>
  <c r="C3582" i="10"/>
  <c r="C3553" i="10"/>
  <c r="C3527" i="10"/>
  <c r="C3506" i="10"/>
  <c r="C3443" i="10"/>
  <c r="C3420" i="10"/>
  <c r="C3402" i="10"/>
  <c r="C3392" i="10"/>
  <c r="C3363" i="10"/>
  <c r="C4773" i="10"/>
  <c r="B4699" i="10"/>
  <c r="C4423" i="10"/>
  <c r="B3901" i="10"/>
  <c r="C3854" i="10"/>
  <c r="B3829" i="10"/>
  <c r="C3813" i="10"/>
  <c r="B3792" i="10"/>
  <c r="B3787" i="10"/>
  <c r="C3759" i="10"/>
  <c r="C3736" i="10"/>
  <c r="C3727" i="10"/>
  <c r="B3715" i="10"/>
  <c r="B3700" i="10"/>
  <c r="C3682" i="10"/>
  <c r="C3666" i="10"/>
  <c r="C3657" i="10"/>
  <c r="B3652" i="10"/>
  <c r="C3617" i="10"/>
  <c r="B3613" i="10"/>
  <c r="B3607" i="10"/>
  <c r="B3602" i="10"/>
  <c r="B3590" i="10"/>
  <c r="C3571" i="10"/>
  <c r="C3549" i="10"/>
  <c r="C3539" i="10"/>
  <c r="C3535" i="10"/>
  <c r="C3501" i="10"/>
  <c r="C3478" i="10"/>
  <c r="C3474" i="10"/>
  <c r="C3450" i="10"/>
  <c r="C3435" i="10"/>
  <c r="C3387" i="10"/>
  <c r="C3351" i="10"/>
  <c r="C3347" i="10"/>
  <c r="C4252" i="10"/>
  <c r="B3866" i="10"/>
  <c r="B3848" i="10"/>
  <c r="C3817" i="10"/>
  <c r="B3813" i="10"/>
  <c r="B3796" i="10"/>
  <c r="B3777" i="10"/>
  <c r="C3762" i="10"/>
  <c r="B3759" i="10"/>
  <c r="C3748" i="10"/>
  <c r="C3742" i="10"/>
  <c r="B3736" i="10"/>
  <c r="C3732" i="10"/>
  <c r="C3722" i="10"/>
  <c r="B3682" i="10"/>
  <c r="C3676" i="10"/>
  <c r="B3666" i="10"/>
  <c r="C3649" i="10"/>
  <c r="C3644" i="10"/>
  <c r="C3634" i="10"/>
  <c r="B3617" i="10"/>
  <c r="C3585" i="10"/>
  <c r="C3545" i="10"/>
  <c r="C3531" i="10"/>
  <c r="C3379" i="10"/>
  <c r="B4506" i="10"/>
  <c r="B4222" i="10"/>
  <c r="C3893" i="10"/>
  <c r="C3838" i="10"/>
  <c r="C3833" i="10"/>
  <c r="B3817" i="10"/>
  <c r="C3753" i="10"/>
  <c r="B3722" i="10"/>
  <c r="C3718" i="10"/>
  <c r="B3714" i="10"/>
  <c r="B3688" i="10"/>
  <c r="B3676" i="10"/>
  <c r="C3670" i="10"/>
  <c r="B3649" i="10"/>
  <c r="B3644" i="10"/>
  <c r="B3634" i="10"/>
  <c r="C3629" i="10"/>
  <c r="C3625" i="10"/>
  <c r="B3606" i="10"/>
  <c r="C3601" i="10"/>
  <c r="C3596" i="10"/>
  <c r="B3589" i="10"/>
  <c r="C3576" i="10"/>
  <c r="C3564" i="10"/>
  <c r="C3483" i="10"/>
  <c r="C3463" i="10"/>
  <c r="C3405" i="10"/>
  <c r="C3401" i="10"/>
  <c r="C3386" i="10"/>
  <c r="C3357" i="10"/>
  <c r="B4454" i="10"/>
  <c r="C4209" i="10"/>
  <c r="C3822" i="10"/>
  <c r="C3786" i="10"/>
  <c r="B3753" i="10"/>
  <c r="B3718" i="10"/>
  <c r="C3707" i="10"/>
  <c r="C3693" i="10"/>
  <c r="B3665" i="10"/>
  <c r="C3660" i="10"/>
  <c r="B3625" i="10"/>
  <c r="B3616" i="10"/>
  <c r="B3601" i="10"/>
  <c r="B3596" i="10"/>
  <c r="C3581" i="10"/>
  <c r="C3559" i="10"/>
  <c r="C3555" i="10"/>
  <c r="C3552" i="10"/>
  <c r="C3526" i="10"/>
  <c r="C3494" i="10"/>
  <c r="C3469" i="10"/>
  <c r="C3458" i="10"/>
  <c r="C3427" i="10"/>
  <c r="C3336" i="10"/>
  <c r="C4736" i="10"/>
  <c r="B4704" i="10"/>
  <c r="B4317" i="10"/>
  <c r="C4060" i="10"/>
  <c r="C3950" i="10"/>
  <c r="B3892" i="10"/>
  <c r="C3859" i="10"/>
  <c r="C3805" i="10"/>
  <c r="C3781" i="10"/>
  <c r="C3775" i="10"/>
  <c r="C3772" i="10"/>
  <c r="C3731" i="10"/>
  <c r="B3707" i="10"/>
  <c r="B3703" i="10"/>
  <c r="B3693" i="10"/>
  <c r="C3675" i="10"/>
  <c r="B3660" i="10"/>
  <c r="C3448" i="10"/>
  <c r="C3408" i="10"/>
  <c r="C3395" i="10"/>
  <c r="C4720" i="10"/>
  <c r="C4467" i="10"/>
  <c r="B4331" i="10"/>
  <c r="C3885" i="10"/>
  <c r="C3827" i="10"/>
  <c r="C3816" i="10"/>
  <c r="B3781" i="10"/>
  <c r="B3772" i="10"/>
  <c r="C3758" i="10"/>
  <c r="C3741" i="10"/>
  <c r="B3731" i="10"/>
  <c r="B3725" i="10"/>
  <c r="B3713" i="10"/>
  <c r="C3698" i="10"/>
  <c r="C3680" i="10"/>
  <c r="B3624" i="10"/>
  <c r="B3620" i="10"/>
  <c r="C3570" i="10"/>
  <c r="C3544" i="10"/>
  <c r="C3522" i="10"/>
  <c r="C3500" i="10"/>
  <c r="C3490" i="10"/>
  <c r="C3482" i="10"/>
  <c r="C3462" i="10"/>
  <c r="C3453" i="10"/>
  <c r="C3442" i="10"/>
  <c r="C3437" i="10"/>
  <c r="C3433" i="10"/>
  <c r="C3418" i="10"/>
  <c r="C3366" i="10"/>
  <c r="C3362" i="10"/>
  <c r="C3341" i="10"/>
  <c r="B4637" i="10"/>
  <c r="C4369" i="10"/>
  <c r="C4283" i="10"/>
  <c r="B4226" i="10"/>
  <c r="C4214" i="10"/>
  <c r="B4110" i="10"/>
  <c r="B3877" i="10"/>
  <c r="B3837" i="10"/>
  <c r="B3827" i="10"/>
  <c r="C3795" i="10"/>
  <c r="C3790" i="10"/>
  <c r="B3766" i="10"/>
  <c r="C3761" i="10"/>
  <c r="B3745" i="10"/>
  <c r="B3741" i="10"/>
  <c r="B3735" i="10"/>
  <c r="C3721" i="10"/>
  <c r="C3702" i="10"/>
  <c r="B3698" i="10"/>
  <c r="B3680" i="10"/>
  <c r="C3669" i="10"/>
  <c r="C3647" i="10"/>
  <c r="C3595" i="10"/>
  <c r="C3547" i="10"/>
  <c r="C3538" i="10"/>
  <c r="C3529" i="10"/>
  <c r="C3513" i="10"/>
  <c r="C3378" i="10"/>
  <c r="C3373" i="10"/>
  <c r="C3346" i="10"/>
  <c r="C3898" i="10"/>
  <c r="C3852" i="10"/>
  <c r="B3798" i="10"/>
  <c r="B3795" i="10"/>
  <c r="C3785" i="10"/>
  <c r="B3761" i="10"/>
  <c r="B3752" i="10"/>
  <c r="B3721" i="10"/>
  <c r="C3664" i="10"/>
  <c r="B3655" i="10"/>
  <c r="B3642" i="10"/>
  <c r="B3636" i="10"/>
  <c r="C3628" i="10"/>
  <c r="B3619" i="10"/>
  <c r="B3615" i="10"/>
  <c r="C3584" i="10"/>
  <c r="C3562" i="10"/>
  <c r="C3551" i="10"/>
  <c r="C3499" i="10"/>
  <c r="C3446" i="10"/>
  <c r="C3411" i="10"/>
  <c r="C3356" i="10"/>
  <c r="B4688" i="10"/>
  <c r="B4572" i="10"/>
  <c r="B4485" i="10"/>
  <c r="C4351" i="10"/>
  <c r="C4122" i="10"/>
  <c r="C4093" i="10"/>
  <c r="C3890" i="10"/>
  <c r="B3852" i="10"/>
  <c r="B3841" i="10"/>
  <c r="B3803" i="10"/>
  <c r="B3789" i="10"/>
  <c r="B3785" i="10"/>
  <c r="C3780" i="10"/>
  <c r="C3717" i="10"/>
  <c r="B3712" i="10"/>
  <c r="B3628" i="10"/>
  <c r="C3580" i="10"/>
  <c r="C3533" i="10"/>
  <c r="C3481" i="10"/>
  <c r="C3456" i="10"/>
  <c r="C3417" i="10"/>
  <c r="C3404" i="10"/>
  <c r="C4445" i="10"/>
  <c r="B4431" i="10"/>
  <c r="C4065" i="10"/>
  <c r="C4033" i="10"/>
  <c r="C4007" i="10"/>
  <c r="B3876" i="10"/>
  <c r="C3826" i="10"/>
  <c r="B3780" i="10"/>
  <c r="C3720" i="10"/>
  <c r="B3717" i="10"/>
  <c r="C3706" i="10"/>
  <c r="C3692" i="10"/>
  <c r="B3668" i="10"/>
  <c r="C3659" i="10"/>
  <c r="C3631" i="10"/>
  <c r="C3623" i="10"/>
  <c r="C3609" i="10"/>
  <c r="C3554" i="10"/>
  <c r="C3517" i="10"/>
  <c r="C3507" i="10"/>
  <c r="C3485" i="10"/>
  <c r="C3468" i="10"/>
  <c r="C3426" i="10"/>
  <c r="C3394" i="10"/>
  <c r="C3389" i="10"/>
  <c r="C3355" i="10"/>
  <c r="C4608" i="10"/>
  <c r="C4497" i="10"/>
  <c r="B4373" i="10"/>
  <c r="C4079" i="10"/>
  <c r="C3976" i="10"/>
  <c r="B3961" i="10"/>
  <c r="C3862" i="10"/>
  <c r="C3774" i="10"/>
  <c r="B3756" i="10"/>
  <c r="B3734" i="10"/>
  <c r="C3724" i="10"/>
  <c r="B3706" i="10"/>
  <c r="C3701" i="10"/>
  <c r="B3692" i="10"/>
  <c r="C3650" i="10"/>
  <c r="C3603" i="10"/>
  <c r="B3593" i="10"/>
  <c r="C3528" i="10"/>
  <c r="C3475" i="10"/>
  <c r="C3452" i="10"/>
  <c r="C3421" i="10"/>
  <c r="C3340" i="10"/>
  <c r="B3862" i="10"/>
  <c r="C3830" i="10"/>
  <c r="C3820" i="10"/>
  <c r="B3814" i="10"/>
  <c r="B3802" i="10"/>
  <c r="C3779" i="10"/>
  <c r="C3769" i="10"/>
  <c r="C3765" i="10"/>
  <c r="C3760" i="10"/>
  <c r="B3729" i="10"/>
  <c r="B3724" i="10"/>
  <c r="B3716" i="10"/>
  <c r="B3701" i="10"/>
  <c r="C3667" i="10"/>
  <c r="C3663" i="10"/>
  <c r="C3654" i="10"/>
  <c r="B3650" i="10"/>
  <c r="C3635" i="10"/>
  <c r="C3618" i="10"/>
  <c r="C3583" i="10"/>
  <c r="C3546" i="10"/>
  <c r="C3521" i="10"/>
  <c r="C3497" i="10"/>
  <c r="C3436" i="10"/>
  <c r="C3416" i="10"/>
  <c r="C3376" i="10"/>
  <c r="C3372" i="10"/>
  <c r="C4692" i="10"/>
  <c r="C4656" i="10"/>
  <c r="C3916" i="10"/>
  <c r="C3855" i="10"/>
  <c r="C3845" i="10"/>
  <c r="B3824" i="10"/>
  <c r="B3808" i="10"/>
  <c r="C3797" i="10"/>
  <c r="B3793" i="10"/>
  <c r="B3769" i="10"/>
  <c r="B3765" i="10"/>
  <c r="B3760" i="10"/>
  <c r="C3743" i="10"/>
  <c r="C3737" i="10"/>
  <c r="B3719" i="10"/>
  <c r="C3696" i="10"/>
  <c r="B3672" i="10"/>
  <c r="B3663" i="10"/>
  <c r="B3654" i="10"/>
  <c r="B3635" i="10"/>
  <c r="B3618" i="10"/>
  <c r="C3614" i="10"/>
  <c r="C3608" i="10"/>
  <c r="C3597" i="10"/>
  <c r="C3586" i="10"/>
  <c r="C3579" i="10"/>
  <c r="C3550" i="10"/>
  <c r="C3510" i="10"/>
  <c r="C3467" i="10"/>
  <c r="B4275" i="10"/>
  <c r="C4261" i="10"/>
  <c r="B4113" i="10"/>
  <c r="C3938" i="10"/>
  <c r="B3850" i="10"/>
  <c r="C3839" i="10"/>
  <c r="B3797" i="10"/>
  <c r="B3788" i="10"/>
  <c r="C3784" i="10"/>
  <c r="C3778" i="10"/>
  <c r="C3749" i="10"/>
  <c r="B3743" i="10"/>
  <c r="B3737" i="10"/>
  <c r="C3690" i="10"/>
  <c r="C3658" i="10"/>
  <c r="B3614" i="10"/>
  <c r="B3608" i="10"/>
  <c r="B3597" i="10"/>
  <c r="C3592" i="10"/>
  <c r="C3561" i="10"/>
  <c r="C3516" i="10"/>
  <c r="C3459" i="10"/>
  <c r="C3403" i="10"/>
  <c r="C4660" i="10"/>
  <c r="C4612" i="10"/>
  <c r="C4502" i="10"/>
  <c r="C4204" i="10"/>
  <c r="B3834" i="10"/>
  <c r="C3807" i="10"/>
  <c r="B3784" i="10"/>
  <c r="C3773" i="10"/>
  <c r="C3768" i="10"/>
  <c r="B3754" i="10"/>
  <c r="B3749" i="10"/>
  <c r="C3733" i="10"/>
  <c r="C3709" i="10"/>
  <c r="C3705" i="10"/>
  <c r="B3658" i="10"/>
  <c r="C3639" i="10"/>
  <c r="B3630" i="10"/>
  <c r="C3626" i="10"/>
  <c r="C3523" i="10"/>
  <c r="C3491" i="10"/>
  <c r="C3484" i="10"/>
  <c r="C3424" i="10"/>
  <c r="C3410" i="10"/>
  <c r="C3388" i="10"/>
  <c r="C3371" i="10"/>
  <c r="B179" i="10"/>
  <c r="E179" i="10"/>
  <c r="F179" i="10" s="1"/>
  <c r="C189" i="10"/>
  <c r="G189" i="10"/>
  <c r="E200" i="10"/>
  <c r="F200" i="10" s="1"/>
  <c r="B200" i="10"/>
  <c r="C228" i="10"/>
  <c r="E228" i="10"/>
  <c r="F228" i="10" s="1"/>
  <c r="G233" i="10"/>
  <c r="E233" i="10"/>
  <c r="F233" i="10" s="1"/>
  <c r="B233" i="10"/>
  <c r="E249" i="10"/>
  <c r="F249" i="10" s="1"/>
  <c r="B249" i="10"/>
  <c r="E272" i="10"/>
  <c r="F272" i="10" s="1"/>
  <c r="G272" i="10"/>
  <c r="G302" i="10"/>
  <c r="C302" i="10"/>
  <c r="B302" i="10"/>
  <c r="B308" i="10"/>
  <c r="E308" i="10"/>
  <c r="F308" i="10" s="1"/>
  <c r="G366" i="10"/>
  <c r="C366" i="10"/>
  <c r="C5" i="10"/>
  <c r="C20" i="10"/>
  <c r="B24" i="10"/>
  <c r="B38" i="10"/>
  <c r="E49" i="10"/>
  <c r="F49" i="10" s="1"/>
  <c r="B53" i="10"/>
  <c r="C62" i="10"/>
  <c r="G70" i="10"/>
  <c r="G82" i="10"/>
  <c r="E97" i="10"/>
  <c r="F97" i="10" s="1"/>
  <c r="G109" i="10"/>
  <c r="C125" i="10"/>
  <c r="E125" i="10"/>
  <c r="F125" i="10" s="1"/>
  <c r="G131" i="10"/>
  <c r="E150" i="10"/>
  <c r="F150" i="10" s="1"/>
  <c r="E155" i="10"/>
  <c r="F155" i="10" s="1"/>
  <c r="G162" i="10"/>
  <c r="B166" i="10"/>
  <c r="C179" i="10"/>
  <c r="E189" i="10"/>
  <c r="F189" i="10" s="1"/>
  <c r="C200" i="10"/>
  <c r="E207" i="10"/>
  <c r="F207" i="10" s="1"/>
  <c r="C207" i="10"/>
  <c r="B228" i="10"/>
  <c r="C233" i="10"/>
  <c r="E240" i="10"/>
  <c r="F240" i="10" s="1"/>
  <c r="C249" i="10"/>
  <c r="G253" i="10"/>
  <c r="E260" i="10"/>
  <c r="F260" i="10" s="1"/>
  <c r="G260" i="10"/>
  <c r="C272" i="10"/>
  <c r="C288" i="10"/>
  <c r="E302" i="10"/>
  <c r="F302" i="10" s="1"/>
  <c r="C309" i="10"/>
  <c r="E309" i="10"/>
  <c r="F309" i="10" s="1"/>
  <c r="B366" i="10"/>
  <c r="B373" i="10"/>
  <c r="G392" i="10"/>
  <c r="B400" i="10"/>
  <c r="G400" i="10"/>
  <c r="E407" i="10"/>
  <c r="F407" i="10" s="1"/>
  <c r="G407" i="10"/>
  <c r="B407" i="10"/>
  <c r="G432" i="10"/>
  <c r="E432" i="10"/>
  <c r="F432" i="10" s="1"/>
  <c r="C432" i="10"/>
  <c r="B432" i="10"/>
  <c r="G664" i="10"/>
  <c r="E664" i="10"/>
  <c r="F664" i="10" s="1"/>
  <c r="E5" i="10"/>
  <c r="F5" i="10" s="1"/>
  <c r="C24" i="10"/>
  <c r="E38" i="10"/>
  <c r="F38" i="10" s="1"/>
  <c r="C53" i="10"/>
  <c r="B163" i="10"/>
  <c r="G163" i="10"/>
  <c r="E166" i="10"/>
  <c r="F166" i="10" s="1"/>
  <c r="G179" i="10"/>
  <c r="E184" i="10"/>
  <c r="F184" i="10" s="1"/>
  <c r="C184" i="10"/>
  <c r="G228" i="10"/>
  <c r="G329" i="10"/>
  <c r="C329" i="10"/>
  <c r="G367" i="10"/>
  <c r="C367" i="10"/>
  <c r="C510" i="10"/>
  <c r="G510" i="10"/>
  <c r="E510" i="10"/>
  <c r="F510" i="10" s="1"/>
  <c r="B510" i="10"/>
  <c r="B10" i="10"/>
  <c r="E20" i="10"/>
  <c r="F20" i="10" s="1"/>
  <c r="B50" i="10"/>
  <c r="E53" i="10"/>
  <c r="F53" i="10" s="1"/>
  <c r="B58" i="10"/>
  <c r="C63" i="10"/>
  <c r="E77" i="10"/>
  <c r="F77" i="10" s="1"/>
  <c r="C83" i="10"/>
  <c r="B98" i="10"/>
  <c r="C110" i="10"/>
  <c r="B132" i="10"/>
  <c r="G150" i="10"/>
  <c r="C163" i="10"/>
  <c r="G166" i="10"/>
  <c r="B184" i="10"/>
  <c r="C190" i="10"/>
  <c r="G200" i="10"/>
  <c r="G214" i="10"/>
  <c r="C214" i="10"/>
  <c r="B234" i="10"/>
  <c r="B241" i="10"/>
  <c r="G249" i="10"/>
  <c r="B273" i="10"/>
  <c r="G310" i="10"/>
  <c r="C310" i="10"/>
  <c r="B329" i="10"/>
  <c r="E471" i="10"/>
  <c r="F471" i="10" s="1"/>
  <c r="G471" i="10"/>
  <c r="C471" i="10"/>
  <c r="E589" i="10"/>
  <c r="F589" i="10" s="1"/>
  <c r="G589" i="10"/>
  <c r="B589" i="10"/>
  <c r="G2" i="10"/>
  <c r="E10" i="10"/>
  <c r="F10" i="10" s="1"/>
  <c r="G24" i="10"/>
  <c r="G35" i="10"/>
  <c r="G38" i="10"/>
  <c r="E43" i="10"/>
  <c r="F43" i="10" s="1"/>
  <c r="C50" i="10"/>
  <c r="E58" i="10"/>
  <c r="F58" i="10" s="1"/>
  <c r="G63" i="10"/>
  <c r="B72" i="10"/>
  <c r="G77" i="10"/>
  <c r="E83" i="10"/>
  <c r="F83" i="10" s="1"/>
  <c r="E91" i="10"/>
  <c r="F91" i="10" s="1"/>
  <c r="C98" i="10"/>
  <c r="E116" i="10"/>
  <c r="F116" i="10" s="1"/>
  <c r="C126" i="10"/>
  <c r="G147" i="10"/>
  <c r="E157" i="10"/>
  <c r="F157" i="10" s="1"/>
  <c r="E163" i="10"/>
  <c r="F163" i="10" s="1"/>
  <c r="B180" i="10"/>
  <c r="E191" i="10"/>
  <c r="F191" i="10" s="1"/>
  <c r="G191" i="10"/>
  <c r="B208" i="10"/>
  <c r="B229" i="10"/>
  <c r="C234" i="10"/>
  <c r="C241" i="10"/>
  <c r="B261" i="10"/>
  <c r="G297" i="10"/>
  <c r="E297" i="10"/>
  <c r="F297" i="10" s="1"/>
  <c r="C297" i="10"/>
  <c r="E304" i="10"/>
  <c r="F304" i="10" s="1"/>
  <c r="C304" i="10"/>
  <c r="B310" i="10"/>
  <c r="E329" i="10"/>
  <c r="F329" i="10" s="1"/>
  <c r="E439" i="10"/>
  <c r="F439" i="10" s="1"/>
  <c r="C439" i="10"/>
  <c r="G550" i="10"/>
  <c r="E550" i="10"/>
  <c r="F550" i="10" s="1"/>
  <c r="C550" i="10"/>
  <c r="G689" i="10"/>
  <c r="B689" i="10"/>
  <c r="E689" i="10"/>
  <c r="F689" i="10" s="1"/>
  <c r="C689" i="10"/>
  <c r="G50" i="10"/>
  <c r="G83" i="10"/>
  <c r="E127" i="10"/>
  <c r="F127" i="10" s="1"/>
  <c r="C127" i="10"/>
  <c r="E152" i="10"/>
  <c r="F152" i="10" s="1"/>
  <c r="G152" i="10"/>
  <c r="E168" i="10"/>
  <c r="F168" i="10" s="1"/>
  <c r="C168" i="10"/>
  <c r="C275" i="10"/>
  <c r="B275" i="10"/>
  <c r="G339" i="10"/>
  <c r="C339" i="10"/>
  <c r="G355" i="10"/>
  <c r="B355" i="10"/>
  <c r="G502" i="10"/>
  <c r="E502" i="10"/>
  <c r="F502" i="10" s="1"/>
  <c r="C502" i="10"/>
  <c r="B650" i="10"/>
  <c r="G650" i="10"/>
  <c r="E559" i="10"/>
  <c r="F559" i="10" s="1"/>
  <c r="G568" i="10"/>
  <c r="G593" i="10"/>
  <c r="C688" i="10"/>
  <c r="B688" i="10"/>
  <c r="B702" i="10"/>
  <c r="E702" i="10"/>
  <c r="F702" i="10" s="1"/>
  <c r="E760" i="10"/>
  <c r="F760" i="10" s="1"/>
  <c r="C760" i="10"/>
  <c r="B760" i="10"/>
  <c r="G792" i="10"/>
  <c r="C792" i="10"/>
  <c r="C908" i="10"/>
  <c r="E908" i="10"/>
  <c r="F908" i="10" s="1"/>
  <c r="B908" i="10"/>
  <c r="G942" i="10"/>
  <c r="E942" i="10"/>
  <c r="F942" i="10" s="1"/>
  <c r="C942" i="10"/>
  <c r="E717" i="10"/>
  <c r="F717" i="10" s="1"/>
  <c r="G717" i="10"/>
  <c r="G825" i="10"/>
  <c r="E825" i="10"/>
  <c r="F825" i="10" s="1"/>
  <c r="C825" i="10"/>
  <c r="B825" i="10"/>
  <c r="B954" i="10"/>
  <c r="G954" i="10"/>
  <c r="E954" i="10"/>
  <c r="F954" i="10" s="1"/>
  <c r="G1285" i="10"/>
  <c r="E1285" i="10"/>
  <c r="F1285" i="10" s="1"/>
  <c r="C1285" i="10"/>
  <c r="B1285" i="10"/>
  <c r="G442" i="10"/>
  <c r="G464" i="10"/>
  <c r="E507" i="10"/>
  <c r="F507" i="10" s="1"/>
  <c r="E523" i="10"/>
  <c r="F523" i="10" s="1"/>
  <c r="G565" i="10"/>
  <c r="C582" i="10"/>
  <c r="B582" i="10"/>
  <c r="G628" i="10"/>
  <c r="G652" i="10"/>
  <c r="C652" i="10"/>
  <c r="C659" i="10"/>
  <c r="B659" i="10"/>
  <c r="B676" i="10"/>
  <c r="G718" i="10"/>
  <c r="E718" i="10"/>
  <c r="F718" i="10" s="1"/>
  <c r="E793" i="10"/>
  <c r="F793" i="10" s="1"/>
  <c r="C793" i="10"/>
  <c r="B793" i="10"/>
  <c r="G826" i="10"/>
  <c r="B826" i="10"/>
  <c r="C901" i="10"/>
  <c r="B901" i="10"/>
  <c r="C954" i="10"/>
  <c r="G1086" i="10"/>
  <c r="C1086" i="10"/>
  <c r="E1086" i="10"/>
  <c r="F1086" i="10" s="1"/>
  <c r="B1086" i="10"/>
  <c r="C595" i="10"/>
  <c r="B595" i="10"/>
  <c r="G639" i="10"/>
  <c r="C639" i="10"/>
  <c r="E653" i="10"/>
  <c r="F653" i="10" s="1"/>
  <c r="G653" i="10"/>
  <c r="E677" i="10"/>
  <c r="F677" i="10" s="1"/>
  <c r="B677" i="10"/>
  <c r="E697" i="10"/>
  <c r="F697" i="10" s="1"/>
  <c r="C697" i="10"/>
  <c r="C704" i="10"/>
  <c r="G704" i="10"/>
  <c r="B803" i="10"/>
  <c r="E803" i="10"/>
  <c r="F803" i="10" s="1"/>
  <c r="C803" i="10"/>
  <c r="G811" i="10"/>
  <c r="B811" i="10"/>
  <c r="C860" i="10"/>
  <c r="B860" i="10"/>
  <c r="B886" i="10"/>
  <c r="G886" i="10"/>
  <c r="E886" i="10"/>
  <c r="F886" i="10" s="1"/>
  <c r="C977" i="10"/>
  <c r="B977" i="10"/>
  <c r="G1403" i="10"/>
  <c r="E1403" i="10"/>
  <c r="F1403" i="10" s="1"/>
  <c r="B1403" i="10"/>
  <c r="C1432" i="10"/>
  <c r="G1432" i="10"/>
  <c r="E1432" i="10"/>
  <c r="F1432" i="10" s="1"/>
  <c r="B475" i="10"/>
  <c r="G507" i="10"/>
  <c r="E513" i="10"/>
  <c r="F513" i="10" s="1"/>
  <c r="C546" i="10"/>
  <c r="B566" i="10"/>
  <c r="B601" i="10"/>
  <c r="G623" i="10"/>
  <c r="C623" i="10"/>
  <c r="B639" i="10"/>
  <c r="B654" i="10"/>
  <c r="G654" i="10"/>
  <c r="C677" i="10"/>
  <c r="B697" i="10"/>
  <c r="B704" i="10"/>
  <c r="G756" i="10"/>
  <c r="C756" i="10"/>
  <c r="B756" i="10"/>
  <c r="G770" i="10"/>
  <c r="C811" i="10"/>
  <c r="E860" i="10"/>
  <c r="F860" i="10" s="1"/>
  <c r="B903" i="10"/>
  <c r="G903" i="10"/>
  <c r="E475" i="10"/>
  <c r="F475" i="10" s="1"/>
  <c r="E546" i="10"/>
  <c r="F546" i="10" s="1"/>
  <c r="C566" i="10"/>
  <c r="E595" i="10"/>
  <c r="F595" i="10" s="1"/>
  <c r="B623" i="10"/>
  <c r="E639" i="10"/>
  <c r="F639" i="10" s="1"/>
  <c r="G660" i="10"/>
  <c r="E660" i="10"/>
  <c r="F660" i="10" s="1"/>
  <c r="G677" i="10"/>
  <c r="G697" i="10"/>
  <c r="G705" i="10"/>
  <c r="B705" i="10"/>
  <c r="E756" i="10"/>
  <c r="F756" i="10" s="1"/>
  <c r="G803" i="10"/>
  <c r="E811" i="10"/>
  <c r="F811" i="10" s="1"/>
  <c r="G827" i="10"/>
  <c r="B827" i="10"/>
  <c r="E878" i="10"/>
  <c r="F878" i="10" s="1"/>
  <c r="C878" i="10"/>
  <c r="E903" i="10"/>
  <c r="F903" i="10" s="1"/>
  <c r="G475" i="10"/>
  <c r="G546" i="10"/>
  <c r="E566" i="10"/>
  <c r="F566" i="10" s="1"/>
  <c r="E601" i="10"/>
  <c r="F601" i="10" s="1"/>
  <c r="G624" i="10"/>
  <c r="C624" i="10"/>
  <c r="E661" i="10"/>
  <c r="F661" i="10" s="1"/>
  <c r="B661" i="10"/>
  <c r="G678" i="10"/>
  <c r="C678" i="10"/>
  <c r="G692" i="10"/>
  <c r="E692" i="10"/>
  <c r="F692" i="10" s="1"/>
  <c r="B692" i="10"/>
  <c r="E733" i="10"/>
  <c r="F733" i="10" s="1"/>
  <c r="B733" i="10"/>
  <c r="E757" i="10"/>
  <c r="F757" i="10" s="1"/>
  <c r="C757" i="10"/>
  <c r="B757" i="10"/>
  <c r="C787" i="10"/>
  <c r="G787" i="10"/>
  <c r="E787" i="10"/>
  <c r="F787" i="10" s="1"/>
  <c r="C812" i="10"/>
  <c r="B812" i="10"/>
  <c r="G833" i="10"/>
  <c r="E833" i="10"/>
  <c r="F833" i="10" s="1"/>
  <c r="C833" i="10"/>
  <c r="B833" i="10"/>
  <c r="G1178" i="10"/>
  <c r="B1178" i="10"/>
  <c r="C1178" i="10"/>
  <c r="G296" i="10"/>
  <c r="E305" i="10"/>
  <c r="F305" i="10" s="1"/>
  <c r="G378" i="10"/>
  <c r="C460" i="10"/>
  <c r="C492" i="10"/>
  <c r="E508" i="10"/>
  <c r="F508" i="10" s="1"/>
  <c r="E514" i="10"/>
  <c r="F514" i="10" s="1"/>
  <c r="E540" i="10"/>
  <c r="F540" i="10" s="1"/>
  <c r="B557" i="10"/>
  <c r="G608" i="10"/>
  <c r="B613" i="10"/>
  <c r="B619" i="10"/>
  <c r="G630" i="10"/>
  <c r="B630" i="10"/>
  <c r="G655" i="10"/>
  <c r="B655" i="10"/>
  <c r="C661" i="10"/>
  <c r="C672" i="10"/>
  <c r="G672" i="10"/>
  <c r="E672" i="10"/>
  <c r="F672" i="10" s="1"/>
  <c r="C692" i="10"/>
  <c r="E705" i="10"/>
  <c r="F705" i="10" s="1"/>
  <c r="C712" i="10"/>
  <c r="E712" i="10"/>
  <c r="F712" i="10" s="1"/>
  <c r="E721" i="10"/>
  <c r="F721" i="10" s="1"/>
  <c r="B721" i="10"/>
  <c r="G726" i="10"/>
  <c r="C733" i="10"/>
  <c r="G757" i="10"/>
  <c r="E773" i="10"/>
  <c r="F773" i="10" s="1"/>
  <c r="G773" i="10"/>
  <c r="B773" i="10"/>
  <c r="E812" i="10"/>
  <c r="F812" i="10" s="1"/>
  <c r="E827" i="10"/>
  <c r="F827" i="10" s="1"/>
  <c r="E834" i="10"/>
  <c r="F834" i="10" s="1"/>
  <c r="C834" i="10"/>
  <c r="C842" i="10"/>
  <c r="G878" i="10"/>
  <c r="E460" i="10"/>
  <c r="F460" i="10" s="1"/>
  <c r="E492" i="10"/>
  <c r="F492" i="10" s="1"/>
  <c r="C557" i="10"/>
  <c r="G601" i="10"/>
  <c r="C613" i="10"/>
  <c r="G646" i="10"/>
  <c r="C646" i="10"/>
  <c r="E693" i="10"/>
  <c r="F693" i="10" s="1"/>
  <c r="C693" i="10"/>
  <c r="G693" i="10"/>
  <c r="E765" i="10"/>
  <c r="F765" i="10" s="1"/>
  <c r="C765" i="10"/>
  <c r="C773" i="10"/>
  <c r="B780" i="10"/>
  <c r="G812" i="10"/>
  <c r="E842" i="10"/>
  <c r="F842" i="10" s="1"/>
  <c r="B686" i="10"/>
  <c r="C686" i="10"/>
  <c r="E862" i="10"/>
  <c r="F862" i="10" s="1"/>
  <c r="G862" i="10"/>
  <c r="C862" i="10"/>
  <c r="B862" i="10"/>
  <c r="E1242" i="10"/>
  <c r="F1242" i="10" s="1"/>
  <c r="B1242" i="10"/>
  <c r="G1242" i="10"/>
  <c r="C441" i="10"/>
  <c r="C521" i="10"/>
  <c r="G613" i="10"/>
  <c r="E648" i="10"/>
  <c r="F648" i="10" s="1"/>
  <c r="C648" i="10"/>
  <c r="C668" i="10"/>
  <c r="C673" i="10"/>
  <c r="G673" i="10"/>
  <c r="E686" i="10"/>
  <c r="F686" i="10" s="1"/>
  <c r="G708" i="10"/>
  <c r="C708" i="10"/>
  <c r="G774" i="10"/>
  <c r="B774" i="10"/>
  <c r="G782" i="10"/>
  <c r="C782" i="10"/>
  <c r="G1211" i="10"/>
  <c r="B1211" i="10"/>
  <c r="E1211" i="10"/>
  <c r="F1211" i="10" s="1"/>
  <c r="C1211" i="10"/>
  <c r="C1359" i="10"/>
  <c r="G1359" i="10"/>
  <c r="E1359" i="10"/>
  <c r="F1359" i="10" s="1"/>
  <c r="B1359" i="10"/>
  <c r="E597" i="10"/>
  <c r="F597" i="10" s="1"/>
  <c r="B597" i="10"/>
  <c r="B636" i="10"/>
  <c r="G636" i="10"/>
  <c r="E668" i="10"/>
  <c r="F668" i="10" s="1"/>
  <c r="G686" i="10"/>
  <c r="G694" i="10"/>
  <c r="C694" i="10"/>
  <c r="E713" i="10"/>
  <c r="F713" i="10" s="1"/>
  <c r="G713" i="10"/>
  <c r="B713" i="10"/>
  <c r="E742" i="10"/>
  <c r="F742" i="10" s="1"/>
  <c r="B742" i="10"/>
  <c r="G790" i="10"/>
  <c r="B790" i="10"/>
  <c r="G822" i="10"/>
  <c r="E822" i="10"/>
  <c r="F822" i="10" s="1"/>
  <c r="G890" i="10"/>
  <c r="E890" i="10"/>
  <c r="F890" i="10" s="1"/>
  <c r="C890" i="10"/>
  <c r="B890" i="10"/>
  <c r="G923" i="10"/>
  <c r="E923" i="10"/>
  <c r="F923" i="10" s="1"/>
  <c r="C923" i="10"/>
  <c r="B923" i="10"/>
  <c r="E242" i="10"/>
  <c r="F242" i="10" s="1"/>
  <c r="E315" i="10"/>
  <c r="F315" i="10" s="1"/>
  <c r="G327" i="10"/>
  <c r="B427" i="10"/>
  <c r="B437" i="10"/>
  <c r="E441" i="10"/>
  <c r="F441" i="10" s="1"/>
  <c r="B454" i="10"/>
  <c r="B462" i="10"/>
  <c r="B489" i="10"/>
  <c r="C543" i="10"/>
  <c r="B559" i="10"/>
  <c r="G563" i="10"/>
  <c r="B568" i="10"/>
  <c r="G579" i="10"/>
  <c r="B593" i="10"/>
  <c r="C597" i="10"/>
  <c r="C636" i="10"/>
  <c r="G648" i="10"/>
  <c r="G668" i="10"/>
  <c r="E673" i="10"/>
  <c r="F673" i="10" s="1"/>
  <c r="G687" i="10"/>
  <c r="B687" i="10"/>
  <c r="B694" i="10"/>
  <c r="E708" i="10"/>
  <c r="F708" i="10" s="1"/>
  <c r="C713" i="10"/>
  <c r="C742" i="10"/>
  <c r="E767" i="10"/>
  <c r="F767" i="10" s="1"/>
  <c r="C767" i="10"/>
  <c r="E774" i="10"/>
  <c r="F774" i="10" s="1"/>
  <c r="C790" i="10"/>
  <c r="E808" i="10"/>
  <c r="F808" i="10" s="1"/>
  <c r="G808" i="10"/>
  <c r="B808" i="10"/>
  <c r="C822" i="10"/>
  <c r="E882" i="10"/>
  <c r="F882" i="10" s="1"/>
  <c r="C882" i="10"/>
  <c r="B882" i="10"/>
  <c r="G891" i="10"/>
  <c r="C891" i="10"/>
  <c r="B891" i="10"/>
  <c r="G315" i="10"/>
  <c r="C415" i="10"/>
  <c r="E427" i="10"/>
  <c r="F427" i="10" s="1"/>
  <c r="C447" i="10"/>
  <c r="C454" i="10"/>
  <c r="B458" i="10"/>
  <c r="C489" i="10"/>
  <c r="C495" i="10"/>
  <c r="C528" i="10"/>
  <c r="C559" i="10"/>
  <c r="C568" i="10"/>
  <c r="C593" i="10"/>
  <c r="G597" i="10"/>
  <c r="E626" i="10"/>
  <c r="F626" i="10" s="1"/>
  <c r="B632" i="10"/>
  <c r="E636" i="10"/>
  <c r="F636" i="10" s="1"/>
  <c r="G657" i="10"/>
  <c r="C657" i="10"/>
  <c r="C687" i="10"/>
  <c r="E694" i="10"/>
  <c r="F694" i="10" s="1"/>
  <c r="C736" i="10"/>
  <c r="E736" i="10"/>
  <c r="F736" i="10" s="1"/>
  <c r="G742" i="10"/>
  <c r="C752" i="10"/>
  <c r="G752" i="10"/>
  <c r="B752" i="10"/>
  <c r="C768" i="10"/>
  <c r="G768" i="10"/>
  <c r="B768" i="10"/>
  <c r="E790" i="10"/>
  <c r="F790" i="10" s="1"/>
  <c r="C808" i="10"/>
  <c r="B823" i="10"/>
  <c r="C823" i="10"/>
  <c r="G853" i="10"/>
  <c r="B853" i="10"/>
  <c r="E891" i="10"/>
  <c r="F891" i="10" s="1"/>
  <c r="C925" i="10"/>
  <c r="G925" i="10"/>
  <c r="E925" i="10"/>
  <c r="F925" i="10" s="1"/>
  <c r="G427" i="10"/>
  <c r="E581" i="10"/>
  <c r="F581" i="10" s="1"/>
  <c r="B581" i="10"/>
  <c r="E637" i="10"/>
  <c r="F637" i="10" s="1"/>
  <c r="C637" i="10"/>
  <c r="E687" i="10"/>
  <c r="F687" i="10" s="1"/>
  <c r="E768" i="10"/>
  <c r="F768" i="10" s="1"/>
  <c r="E776" i="10"/>
  <c r="F776" i="10" s="1"/>
  <c r="B776" i="10"/>
  <c r="G791" i="10"/>
  <c r="E791" i="10"/>
  <c r="F791" i="10" s="1"/>
  <c r="E823" i="10"/>
  <c r="F823" i="10" s="1"/>
  <c r="C853" i="10"/>
  <c r="C898" i="10"/>
  <c r="B898" i="10"/>
  <c r="B925" i="10"/>
  <c r="G745" i="10"/>
  <c r="E801" i="10"/>
  <c r="F801" i="10" s="1"/>
  <c r="E807" i="10"/>
  <c r="F807" i="10" s="1"/>
  <c r="B845" i="10"/>
  <c r="G850" i="10"/>
  <c r="E859" i="10"/>
  <c r="F859" i="10" s="1"/>
  <c r="G877" i="10"/>
  <c r="E889" i="10"/>
  <c r="F889" i="10" s="1"/>
  <c r="G902" i="10"/>
  <c r="E907" i="10"/>
  <c r="F907" i="10" s="1"/>
  <c r="G941" i="10"/>
  <c r="E976" i="10"/>
  <c r="F976" i="10" s="1"/>
  <c r="C982" i="10"/>
  <c r="G987" i="10"/>
  <c r="E992" i="10"/>
  <c r="F992" i="10" s="1"/>
  <c r="E1000" i="10"/>
  <c r="F1000" i="10" s="1"/>
  <c r="G1013" i="10"/>
  <c r="E1026" i="10"/>
  <c r="F1026" i="10" s="1"/>
  <c r="B1026" i="10"/>
  <c r="G1051" i="10"/>
  <c r="B1081" i="10"/>
  <c r="G1109" i="10"/>
  <c r="C1172" i="10"/>
  <c r="G1194" i="10"/>
  <c r="E1194" i="10"/>
  <c r="F1194" i="10" s="1"/>
  <c r="C1210" i="10"/>
  <c r="G1210" i="10"/>
  <c r="E1210" i="10"/>
  <c r="F1210" i="10" s="1"/>
  <c r="G1358" i="10"/>
  <c r="E1358" i="10"/>
  <c r="F1358" i="10" s="1"/>
  <c r="C1431" i="10"/>
  <c r="E1431" i="10"/>
  <c r="F1431" i="10" s="1"/>
  <c r="B1431" i="10"/>
  <c r="G1431" i="10"/>
  <c r="B1477" i="10"/>
  <c r="G1477" i="10"/>
  <c r="E1477" i="10"/>
  <c r="F1477" i="10" s="1"/>
  <c r="C1477" i="10"/>
  <c r="C1517" i="10"/>
  <c r="G1517" i="10"/>
  <c r="E1517" i="10"/>
  <c r="F1517" i="10" s="1"/>
  <c r="B1517" i="10"/>
  <c r="E1653" i="10"/>
  <c r="F1653" i="10" s="1"/>
  <c r="C1653" i="10"/>
  <c r="G1653" i="10"/>
  <c r="B983" i="10"/>
  <c r="C983" i="10"/>
  <c r="E1157" i="10"/>
  <c r="F1157" i="10" s="1"/>
  <c r="B1157" i="10"/>
  <c r="C1167" i="10"/>
  <c r="G1167" i="10"/>
  <c r="B1262" i="10"/>
  <c r="G1262" i="10"/>
  <c r="C1463" i="10"/>
  <c r="G1463" i="10"/>
  <c r="E1463" i="10"/>
  <c r="F1463" i="10" s="1"/>
  <c r="B1463" i="10"/>
  <c r="G645" i="10"/>
  <c r="B973" i="10"/>
  <c r="C1005" i="10"/>
  <c r="E1005" i="10"/>
  <c r="F1005" i="10" s="1"/>
  <c r="C1034" i="10"/>
  <c r="C1053" i="10"/>
  <c r="B1053" i="10"/>
  <c r="B1067" i="10"/>
  <c r="G1127" i="10"/>
  <c r="C1135" i="10"/>
  <c r="B1135" i="10"/>
  <c r="E1167" i="10"/>
  <c r="F1167" i="10" s="1"/>
  <c r="G1187" i="10"/>
  <c r="E1187" i="10"/>
  <c r="F1187" i="10" s="1"/>
  <c r="G1195" i="10"/>
  <c r="B1195" i="10"/>
  <c r="C1223" i="10"/>
  <c r="G1223" i="10"/>
  <c r="E1249" i="10"/>
  <c r="F1249" i="10" s="1"/>
  <c r="B1249" i="10"/>
  <c r="E1271" i="10"/>
  <c r="F1271" i="10" s="1"/>
  <c r="B1271" i="10"/>
  <c r="B1286" i="10"/>
  <c r="C1286" i="10"/>
  <c r="B1292" i="10"/>
  <c r="C1292" i="10"/>
  <c r="E973" i="10"/>
  <c r="F973" i="10" s="1"/>
  <c r="E978" i="10"/>
  <c r="F978" i="10" s="1"/>
  <c r="C978" i="10"/>
  <c r="E1034" i="10"/>
  <c r="F1034" i="10" s="1"/>
  <c r="C1067" i="10"/>
  <c r="E1074" i="10"/>
  <c r="F1074" i="10" s="1"/>
  <c r="G1074" i="10"/>
  <c r="C1117" i="10"/>
  <c r="E1117" i="10"/>
  <c r="F1117" i="10" s="1"/>
  <c r="B1152" i="10"/>
  <c r="G1152" i="10"/>
  <c r="G1157" i="10"/>
  <c r="C1180" i="10"/>
  <c r="E1180" i="10"/>
  <c r="F1180" i="10" s="1"/>
  <c r="B1264" i="10"/>
  <c r="E1264" i="10"/>
  <c r="F1264" i="10" s="1"/>
  <c r="C1279" i="10"/>
  <c r="G1279" i="10"/>
  <c r="E1332" i="10"/>
  <c r="F1332" i="10" s="1"/>
  <c r="C1332" i="10"/>
  <c r="C1339" i="10"/>
  <c r="G1339" i="10"/>
  <c r="B1339" i="10"/>
  <c r="B1381" i="10"/>
  <c r="G1381" i="10"/>
  <c r="C1381" i="10"/>
  <c r="G1424" i="10"/>
  <c r="C1424" i="10"/>
  <c r="E590" i="10"/>
  <c r="F590" i="10" s="1"/>
  <c r="E600" i="10"/>
  <c r="F600" i="10" s="1"/>
  <c r="C604" i="10"/>
  <c r="C629" i="10"/>
  <c r="C671" i="10"/>
  <c r="E675" i="10"/>
  <c r="F675" i="10" s="1"/>
  <c r="C818" i="10"/>
  <c r="C831" i="10"/>
  <c r="E835" i="10"/>
  <c r="F835" i="10" s="1"/>
  <c r="C846" i="10"/>
  <c r="B938" i="10"/>
  <c r="C949" i="10"/>
  <c r="G973" i="10"/>
  <c r="E984" i="10"/>
  <c r="F984" i="10" s="1"/>
  <c r="E989" i="10"/>
  <c r="F989" i="10" s="1"/>
  <c r="C995" i="10"/>
  <c r="G1005" i="10"/>
  <c r="G1022" i="10"/>
  <c r="C1022" i="10"/>
  <c r="G1034" i="10"/>
  <c r="G1053" i="10"/>
  <c r="G1067" i="10"/>
  <c r="B1074" i="10"/>
  <c r="E1082" i="10"/>
  <c r="F1082" i="10" s="1"/>
  <c r="G1096" i="10"/>
  <c r="E1096" i="10"/>
  <c r="F1096" i="10" s="1"/>
  <c r="B1117" i="10"/>
  <c r="C1152" i="10"/>
  <c r="B1168" i="10"/>
  <c r="B1181" i="10"/>
  <c r="G1181" i="10"/>
  <c r="G1212" i="10"/>
  <c r="E1212" i="10"/>
  <c r="F1212" i="10" s="1"/>
  <c r="B1212" i="10"/>
  <c r="E1223" i="10"/>
  <c r="F1223" i="10" s="1"/>
  <c r="G1237" i="10"/>
  <c r="C1237" i="10"/>
  <c r="B1279" i="10"/>
  <c r="E1339" i="10"/>
  <c r="F1339" i="10" s="1"/>
  <c r="E1381" i="10"/>
  <c r="F1381" i="10" s="1"/>
  <c r="G1389" i="10"/>
  <c r="E1389" i="10"/>
  <c r="F1389" i="10" s="1"/>
  <c r="C1389" i="10"/>
  <c r="B1389" i="10"/>
  <c r="G1767" i="10"/>
  <c r="E1767" i="10"/>
  <c r="F1767" i="10" s="1"/>
  <c r="C1767" i="10"/>
  <c r="B1767" i="10"/>
  <c r="E938" i="10"/>
  <c r="F938" i="10" s="1"/>
  <c r="G978" i="10"/>
  <c r="C1074" i="10"/>
  <c r="E1152" i="10"/>
  <c r="F1152" i="10" s="1"/>
  <c r="C1168" i="10"/>
  <c r="C1175" i="10"/>
  <c r="B1175" i="10"/>
  <c r="G1189" i="10"/>
  <c r="E1189" i="10"/>
  <c r="F1189" i="10" s="1"/>
  <c r="C1224" i="10"/>
  <c r="G1224" i="10"/>
  <c r="B1224" i="10"/>
  <c r="C1232" i="10"/>
  <c r="E1232" i="10"/>
  <c r="F1232" i="10" s="1"/>
  <c r="B1232" i="10"/>
  <c r="G1251" i="10"/>
  <c r="C1251" i="10"/>
  <c r="E1258" i="10"/>
  <c r="F1258" i="10" s="1"/>
  <c r="G1258" i="10"/>
  <c r="E1418" i="10"/>
  <c r="F1418" i="10" s="1"/>
  <c r="G1418" i="10"/>
  <c r="B1418" i="10"/>
  <c r="G1426" i="10"/>
  <c r="E1426" i="10"/>
  <c r="F1426" i="10" s="1"/>
  <c r="C1426" i="10"/>
  <c r="G1458" i="10"/>
  <c r="E1458" i="10"/>
  <c r="F1458" i="10" s="1"/>
  <c r="B1753" i="10"/>
  <c r="E1753" i="10"/>
  <c r="F1753" i="10" s="1"/>
  <c r="E1042" i="10"/>
  <c r="F1042" i="10" s="1"/>
  <c r="B1042" i="10"/>
  <c r="G1117" i="10"/>
  <c r="C1149" i="10"/>
  <c r="G1149" i="10"/>
  <c r="G1197" i="10"/>
  <c r="E1197" i="10"/>
  <c r="F1197" i="10" s="1"/>
  <c r="C1197" i="10"/>
  <c r="B1213" i="10"/>
  <c r="G1213" i="10"/>
  <c r="C1528" i="10"/>
  <c r="G1528" i="10"/>
  <c r="E1528" i="10"/>
  <c r="F1528" i="10" s="1"/>
  <c r="B1528" i="10"/>
  <c r="C875" i="10"/>
  <c r="B943" i="10"/>
  <c r="C979" i="10"/>
  <c r="B990" i="10"/>
  <c r="G997" i="10"/>
  <c r="E997" i="10"/>
  <c r="F997" i="10" s="1"/>
  <c r="E1002" i="10"/>
  <c r="F1002" i="10" s="1"/>
  <c r="C1006" i="10"/>
  <c r="C1018" i="10"/>
  <c r="C1042" i="10"/>
  <c r="G1064" i="10"/>
  <c r="B1064" i="10"/>
  <c r="C1069" i="10"/>
  <c r="E1069" i="10"/>
  <c r="F1069" i="10" s="1"/>
  <c r="B1149" i="10"/>
  <c r="G1175" i="10"/>
  <c r="C1189" i="10"/>
  <c r="B1197" i="10"/>
  <c r="C1213" i="10"/>
  <c r="B1238" i="10"/>
  <c r="G1238" i="10"/>
  <c r="G1325" i="10"/>
  <c r="C1325" i="10"/>
  <c r="B1325" i="10"/>
  <c r="C1383" i="10"/>
  <c r="E1383" i="10"/>
  <c r="F1383" i="10" s="1"/>
  <c r="B1383" i="10"/>
  <c r="G1383" i="10"/>
  <c r="E1634" i="10"/>
  <c r="F1634" i="10" s="1"/>
  <c r="B1634" i="10"/>
  <c r="G1634" i="10"/>
  <c r="B701" i="10"/>
  <c r="B723" i="10"/>
  <c r="B744" i="10"/>
  <c r="C750" i="10"/>
  <c r="B810" i="10"/>
  <c r="E819" i="10"/>
  <c r="F819" i="10" s="1"/>
  <c r="B837" i="10"/>
  <c r="B843" i="10"/>
  <c r="B858" i="10"/>
  <c r="B888" i="10"/>
  <c r="B906" i="10"/>
  <c r="E909" i="10"/>
  <c r="F909" i="10" s="1"/>
  <c r="B939" i="10"/>
  <c r="E955" i="10"/>
  <c r="F955" i="10" s="1"/>
  <c r="B986" i="10"/>
  <c r="C990" i="10"/>
  <c r="G1002" i="10"/>
  <c r="E1018" i="10"/>
  <c r="F1018" i="10" s="1"/>
  <c r="G1042" i="10"/>
  <c r="C1064" i="10"/>
  <c r="B1069" i="10"/>
  <c r="B1097" i="10"/>
  <c r="C1101" i="10"/>
  <c r="G1101" i="10"/>
  <c r="E1149" i="10"/>
  <c r="F1149" i="10" s="1"/>
  <c r="E1164" i="10"/>
  <c r="F1164" i="10" s="1"/>
  <c r="B1169" i="10"/>
  <c r="B1190" i="10"/>
  <c r="C1190" i="10"/>
  <c r="E1213" i="10"/>
  <c r="F1213" i="10" s="1"/>
  <c r="G1219" i="10"/>
  <c r="B1219" i="10"/>
  <c r="C1225" i="10"/>
  <c r="C1239" i="10"/>
  <c r="B1239" i="10"/>
  <c r="G1239" i="10"/>
  <c r="C1253" i="10"/>
  <c r="G1267" i="10"/>
  <c r="B1267" i="10"/>
  <c r="B1310" i="10"/>
  <c r="E1310" i="10"/>
  <c r="F1310" i="10" s="1"/>
  <c r="E1325" i="10"/>
  <c r="F1325" i="10" s="1"/>
  <c r="E1341" i="10"/>
  <c r="F1341" i="10" s="1"/>
  <c r="C1341" i="10"/>
  <c r="B1341" i="10"/>
  <c r="C1384" i="10"/>
  <c r="B1384" i="10"/>
  <c r="E1741" i="10"/>
  <c r="F1741" i="10" s="1"/>
  <c r="C1741" i="10"/>
  <c r="B1198" i="10"/>
  <c r="E1198" i="10"/>
  <c r="F1198" i="10" s="1"/>
  <c r="B1214" i="10"/>
  <c r="C1214" i="10"/>
  <c r="E1220" i="10"/>
  <c r="F1220" i="10" s="1"/>
  <c r="C1220" i="10"/>
  <c r="E1274" i="10"/>
  <c r="F1274" i="10" s="1"/>
  <c r="G1274" i="10"/>
  <c r="C1274" i="10"/>
  <c r="G1335" i="10"/>
  <c r="C1335" i="10"/>
  <c r="B1335" i="10"/>
  <c r="G701" i="10"/>
  <c r="G819" i="10"/>
  <c r="E837" i="10"/>
  <c r="F837" i="10" s="1"/>
  <c r="G909" i="10"/>
  <c r="G939" i="10"/>
  <c r="E986" i="10"/>
  <c r="F986" i="10" s="1"/>
  <c r="B1003" i="10"/>
  <c r="B1023" i="10"/>
  <c r="C1198" i="10"/>
  <c r="E1214" i="10"/>
  <c r="F1214" i="10" s="1"/>
  <c r="G1220" i="10"/>
  <c r="G1234" i="10"/>
  <c r="B1234" i="10"/>
  <c r="G1253" i="10"/>
  <c r="E1267" i="10"/>
  <c r="F1267" i="10" s="1"/>
  <c r="B1274" i="10"/>
  <c r="G1283" i="10"/>
  <c r="E1283" i="10"/>
  <c r="F1283" i="10" s="1"/>
  <c r="B1283" i="10"/>
  <c r="E1335" i="10"/>
  <c r="F1335" i="10" s="1"/>
  <c r="E1568" i="10"/>
  <c r="F1568" i="10" s="1"/>
  <c r="C1568" i="10"/>
  <c r="G1568" i="10"/>
  <c r="B981" i="10"/>
  <c r="E981" i="10"/>
  <c r="F981" i="10" s="1"/>
  <c r="C1003" i="10"/>
  <c r="C1037" i="10"/>
  <c r="E1037" i="10"/>
  <c r="F1037" i="10" s="1"/>
  <c r="G1080" i="10"/>
  <c r="C1080" i="10"/>
  <c r="G1102" i="10"/>
  <c r="C1102" i="10"/>
  <c r="G1139" i="10"/>
  <c r="B1139" i="10"/>
  <c r="C1192" i="10"/>
  <c r="G1192" i="10"/>
  <c r="G1214" i="10"/>
  <c r="C1686" i="10"/>
  <c r="B1686" i="10"/>
  <c r="C820" i="10"/>
  <c r="B850" i="10"/>
  <c r="C872" i="10"/>
  <c r="B892" i="10"/>
  <c r="B910" i="10"/>
  <c r="C946" i="10"/>
  <c r="C952" i="10"/>
  <c r="B957" i="10"/>
  <c r="B975" i="10"/>
  <c r="C981" i="10"/>
  <c r="B987" i="10"/>
  <c r="B991" i="10"/>
  <c r="G1003" i="10"/>
  <c r="B1037" i="10"/>
  <c r="C1065" i="10"/>
  <c r="B1080" i="10"/>
  <c r="B1102" i="10"/>
  <c r="C1139" i="10"/>
  <c r="E1193" i="10"/>
  <c r="F1193" i="10" s="1"/>
  <c r="G1193" i="10"/>
  <c r="C1193" i="10"/>
  <c r="G1198" i="10"/>
  <c r="C1215" i="10"/>
  <c r="G1215" i="10"/>
  <c r="G1351" i="10"/>
  <c r="E1351" i="10"/>
  <c r="F1351" i="10" s="1"/>
  <c r="E1393" i="10"/>
  <c r="F1393" i="10" s="1"/>
  <c r="B1393" i="10"/>
  <c r="B1445" i="10"/>
  <c r="G1445" i="10"/>
  <c r="E1445" i="10"/>
  <c r="F1445" i="10" s="1"/>
  <c r="C1445" i="10"/>
  <c r="G649" i="10"/>
  <c r="B745" i="10"/>
  <c r="B761" i="10"/>
  <c r="G789" i="10"/>
  <c r="B801" i="10"/>
  <c r="C807" i="10"/>
  <c r="B815" i="10"/>
  <c r="B830" i="10"/>
  <c r="E844" i="10"/>
  <c r="F844" i="10" s="1"/>
  <c r="C850" i="10"/>
  <c r="B877" i="10"/>
  <c r="E902" i="10"/>
  <c r="F902" i="10" s="1"/>
  <c r="C910" i="10"/>
  <c r="B941" i="10"/>
  <c r="G952" i="10"/>
  <c r="E957" i="10"/>
  <c r="F957" i="10" s="1"/>
  <c r="G981" i="10"/>
  <c r="C987" i="10"/>
  <c r="E1013" i="10"/>
  <c r="F1013" i="10" s="1"/>
  <c r="B1024" i="10"/>
  <c r="G1037" i="10"/>
  <c r="B1051" i="10"/>
  <c r="E1058" i="10"/>
  <c r="F1058" i="10" s="1"/>
  <c r="G1058" i="10"/>
  <c r="G1065" i="10"/>
  <c r="G1070" i="10"/>
  <c r="E1080" i="10"/>
  <c r="F1080" i="10" s="1"/>
  <c r="C1085" i="10"/>
  <c r="G1085" i="10"/>
  <c r="E1102" i="10"/>
  <c r="F1102" i="10" s="1"/>
  <c r="B1109" i="10"/>
  <c r="E1139" i="10"/>
  <c r="F1139" i="10" s="1"/>
  <c r="E1150" i="10"/>
  <c r="F1150" i="10" s="1"/>
  <c r="G1177" i="10"/>
  <c r="B1177" i="10"/>
  <c r="B1193" i="10"/>
  <c r="E1216" i="10"/>
  <c r="F1216" i="10" s="1"/>
  <c r="B1216" i="10"/>
  <c r="E1228" i="10"/>
  <c r="F1228" i="10" s="1"/>
  <c r="G1235" i="10"/>
  <c r="B1235" i="10"/>
  <c r="C1247" i="10"/>
  <c r="B1247" i="10"/>
  <c r="E1319" i="10"/>
  <c r="F1319" i="10" s="1"/>
  <c r="G1319" i="10"/>
  <c r="B1319" i="10"/>
  <c r="G1371" i="10"/>
  <c r="E1371" i="10"/>
  <c r="F1371" i="10" s="1"/>
  <c r="B1371" i="10"/>
  <c r="G1393" i="10"/>
  <c r="B1446" i="10"/>
  <c r="E1446" i="10"/>
  <c r="F1446" i="10" s="1"/>
  <c r="C1446" i="10"/>
  <c r="G1446" i="10"/>
  <c r="G1507" i="10"/>
  <c r="B1507" i="10"/>
  <c r="B1541" i="10"/>
  <c r="G1541" i="10"/>
  <c r="E1541" i="10"/>
  <c r="F1541" i="10" s="1"/>
  <c r="C1541" i="10"/>
  <c r="E1588" i="10"/>
  <c r="F1588" i="10" s="1"/>
  <c r="C1588" i="10"/>
  <c r="B1588" i="10"/>
  <c r="E1628" i="10"/>
  <c r="F1628" i="10" s="1"/>
  <c r="C1628" i="10"/>
  <c r="G1628" i="10"/>
  <c r="E892" i="10"/>
  <c r="F892" i="10" s="1"/>
  <c r="G946" i="10"/>
  <c r="G1038" i="10"/>
  <c r="B1038" i="10"/>
  <c r="G1066" i="10"/>
  <c r="B1066" i="10"/>
  <c r="E1109" i="10"/>
  <c r="F1109" i="10" s="1"/>
  <c r="B1133" i="10"/>
  <c r="G1133" i="10"/>
  <c r="C1146" i="10"/>
  <c r="B1146" i="10"/>
  <c r="E1229" i="10"/>
  <c r="F1229" i="10" s="1"/>
  <c r="B1229" i="10"/>
  <c r="E1241" i="10"/>
  <c r="F1241" i="10" s="1"/>
  <c r="G1241" i="10"/>
  <c r="B1241" i="10"/>
  <c r="G1330" i="10"/>
  <c r="C1330" i="10"/>
  <c r="B1330" i="10"/>
  <c r="E1372" i="10"/>
  <c r="F1372" i="10" s="1"/>
  <c r="C1372" i="10"/>
  <c r="B1372" i="10"/>
  <c r="G1387" i="10"/>
  <c r="E1387" i="10"/>
  <c r="F1387" i="10" s="1"/>
  <c r="C1387" i="10"/>
  <c r="C1447" i="10"/>
  <c r="G1447" i="10"/>
  <c r="E1447" i="10"/>
  <c r="F1447" i="10" s="1"/>
  <c r="B1447" i="10"/>
  <c r="G1516" i="10"/>
  <c r="E1524" i="10"/>
  <c r="F1524" i="10" s="1"/>
  <c r="B1524" i="10"/>
  <c r="C1575" i="10"/>
  <c r="E1575" i="10"/>
  <c r="F1575" i="10" s="1"/>
  <c r="C1666" i="10"/>
  <c r="C1766" i="10"/>
  <c r="E1766" i="10"/>
  <c r="F1766" i="10" s="1"/>
  <c r="B1766" i="10"/>
  <c r="B1792" i="10"/>
  <c r="G1792" i="10"/>
  <c r="C1792" i="10"/>
  <c r="E1827" i="10"/>
  <c r="F1827" i="10" s="1"/>
  <c r="B1827" i="10"/>
  <c r="G1221" i="10"/>
  <c r="G1288" i="10"/>
  <c r="E1349" i="10"/>
  <c r="F1349" i="10" s="1"/>
  <c r="C1353" i="10"/>
  <c r="C1409" i="10"/>
  <c r="C1443" i="10"/>
  <c r="E1452" i="10"/>
  <c r="F1452" i="10" s="1"/>
  <c r="G1480" i="10"/>
  <c r="C1485" i="10"/>
  <c r="E1511" i="10"/>
  <c r="F1511" i="10" s="1"/>
  <c r="E1596" i="10"/>
  <c r="F1596" i="10" s="1"/>
  <c r="C1596" i="10"/>
  <c r="E1640" i="10"/>
  <c r="F1640" i="10" s="1"/>
  <c r="G1640" i="10"/>
  <c r="B1680" i="10"/>
  <c r="G1680" i="10"/>
  <c r="G1818" i="10"/>
  <c r="C1818" i="10"/>
  <c r="B1818" i="10"/>
  <c r="G1827" i="10"/>
  <c r="B1862" i="10"/>
  <c r="C1862" i="10"/>
  <c r="E2002" i="10"/>
  <c r="F2002" i="10" s="1"/>
  <c r="G2002" i="10"/>
  <c r="C2002" i="10"/>
  <c r="B2002" i="10"/>
  <c r="G1357" i="10"/>
  <c r="E1508" i="10"/>
  <c r="F1508" i="10" s="1"/>
  <c r="C1508" i="10"/>
  <c r="G1511" i="10"/>
  <c r="G1524" i="10"/>
  <c r="G1575" i="10"/>
  <c r="E1581" i="10"/>
  <c r="F1581" i="10" s="1"/>
  <c r="B1589" i="10"/>
  <c r="G1589" i="10"/>
  <c r="C1589" i="10"/>
  <c r="C1608" i="10"/>
  <c r="B1608" i="10"/>
  <c r="B1728" i="10"/>
  <c r="C1728" i="10"/>
  <c r="E1818" i="10"/>
  <c r="F1818" i="10" s="1"/>
  <c r="E1862" i="10"/>
  <c r="F1862" i="10" s="1"/>
  <c r="B1874" i="10"/>
  <c r="E1874" i="10"/>
  <c r="F1874" i="10" s="1"/>
  <c r="C2106" i="10"/>
  <c r="G2106" i="10"/>
  <c r="E2465" i="10"/>
  <c r="F2465" i="10" s="1"/>
  <c r="B2465" i="10"/>
  <c r="C1512" i="10"/>
  <c r="E1512" i="10"/>
  <c r="F1512" i="10" s="1"/>
  <c r="C1576" i="10"/>
  <c r="B1576" i="10"/>
  <c r="G1655" i="10"/>
  <c r="B1655" i="10"/>
  <c r="C1711" i="10"/>
  <c r="E1711" i="10"/>
  <c r="F1711" i="10" s="1"/>
  <c r="E2157" i="10"/>
  <c r="F2157" i="10" s="1"/>
  <c r="C2157" i="10"/>
  <c r="G1182" i="10"/>
  <c r="C1218" i="10"/>
  <c r="E1222" i="10"/>
  <c r="F1222" i="10" s="1"/>
  <c r="E1227" i="10"/>
  <c r="F1227" i="10" s="1"/>
  <c r="C1240" i="10"/>
  <c r="E1254" i="10"/>
  <c r="F1254" i="10" s="1"/>
  <c r="E1304" i="10"/>
  <c r="F1304" i="10" s="1"/>
  <c r="E1308" i="10"/>
  <c r="F1308" i="10" s="1"/>
  <c r="C1314" i="10"/>
  <c r="C1376" i="10"/>
  <c r="C1385" i="10"/>
  <c r="G1399" i="10"/>
  <c r="E1414" i="10"/>
  <c r="F1414" i="10" s="1"/>
  <c r="E1438" i="10"/>
  <c r="F1438" i="10" s="1"/>
  <c r="B1496" i="10"/>
  <c r="E1501" i="10"/>
  <c r="F1501" i="10" s="1"/>
  <c r="B1512" i="10"/>
  <c r="G1551" i="10"/>
  <c r="G1564" i="10"/>
  <c r="B1564" i="10"/>
  <c r="E1570" i="10"/>
  <c r="F1570" i="10" s="1"/>
  <c r="E1576" i="10"/>
  <c r="F1576" i="10" s="1"/>
  <c r="B1590" i="10"/>
  <c r="G1590" i="10"/>
  <c r="G1596" i="10"/>
  <c r="G1608" i="10"/>
  <c r="B1648" i="10"/>
  <c r="C1648" i="10"/>
  <c r="C1655" i="10"/>
  <c r="G1682" i="10"/>
  <c r="C1682" i="10"/>
  <c r="G1711" i="10"/>
  <c r="C1780" i="10"/>
  <c r="G1799" i="10"/>
  <c r="E1799" i="10"/>
  <c r="F1799" i="10" s="1"/>
  <c r="C1799" i="10"/>
  <c r="B1799" i="10"/>
  <c r="B1838" i="10"/>
  <c r="G1838" i="10"/>
  <c r="C1838" i="10"/>
  <c r="E1496" i="10"/>
  <c r="F1496" i="10" s="1"/>
  <c r="G1512" i="10"/>
  <c r="E1552" i="10"/>
  <c r="F1552" i="10" s="1"/>
  <c r="C1552" i="10"/>
  <c r="G1576" i="10"/>
  <c r="E1655" i="10"/>
  <c r="F1655" i="10" s="1"/>
  <c r="G1694" i="10"/>
  <c r="E1694" i="10"/>
  <c r="F1694" i="10" s="1"/>
  <c r="C1717" i="10"/>
  <c r="G1717" i="10"/>
  <c r="B1717" i="10"/>
  <c r="B1788" i="10"/>
  <c r="G1788" i="10"/>
  <c r="C1788" i="10"/>
  <c r="G2100" i="10"/>
  <c r="C2100" i="10"/>
  <c r="E2100" i="10"/>
  <c r="F2100" i="10" s="1"/>
  <c r="B1315" i="10"/>
  <c r="B1340" i="10"/>
  <c r="B1405" i="10"/>
  <c r="B1464" i="10"/>
  <c r="E1487" i="10"/>
  <c r="F1487" i="10" s="1"/>
  <c r="G1496" i="10"/>
  <c r="B1509" i="10"/>
  <c r="C1509" i="10"/>
  <c r="G1552" i="10"/>
  <c r="E1572" i="10"/>
  <c r="F1572" i="10" s="1"/>
  <c r="B1572" i="10"/>
  <c r="G1631" i="10"/>
  <c r="B1631" i="10"/>
  <c r="B1668" i="10"/>
  <c r="E1675" i="10"/>
  <c r="F1675" i="10" s="1"/>
  <c r="G1675" i="10"/>
  <c r="C1718" i="10"/>
  <c r="G1718" i="10"/>
  <c r="C1730" i="10"/>
  <c r="G1730" i="10"/>
  <c r="C1749" i="10"/>
  <c r="G1749" i="10"/>
  <c r="E1788" i="10"/>
  <c r="F1788" i="10" s="1"/>
  <c r="E1604" i="10"/>
  <c r="F1604" i="10" s="1"/>
  <c r="G1604" i="10"/>
  <c r="E1650" i="10"/>
  <c r="F1650" i="10" s="1"/>
  <c r="G1650" i="10"/>
  <c r="G1663" i="10"/>
  <c r="E1663" i="10"/>
  <c r="F1663" i="10" s="1"/>
  <c r="E1683" i="10"/>
  <c r="F1683" i="10" s="1"/>
  <c r="C1683" i="10"/>
  <c r="E1700" i="10"/>
  <c r="F1700" i="10" s="1"/>
  <c r="B1700" i="10"/>
  <c r="C1846" i="10"/>
  <c r="G1846" i="10"/>
  <c r="E1846" i="10"/>
  <c r="F1846" i="10" s="1"/>
  <c r="B1846" i="10"/>
  <c r="G2395" i="10"/>
  <c r="E2395" i="10"/>
  <c r="F2395" i="10" s="1"/>
  <c r="C2395" i="10"/>
  <c r="B2395" i="10"/>
  <c r="C1309" i="10"/>
  <c r="E1315" i="10"/>
  <c r="F1315" i="10" s="1"/>
  <c r="E1336" i="10"/>
  <c r="F1336" i="10" s="1"/>
  <c r="E1346" i="10"/>
  <c r="F1346" i="10" s="1"/>
  <c r="E1382" i="10"/>
  <c r="F1382" i="10" s="1"/>
  <c r="C1386" i="10"/>
  <c r="E1411" i="10"/>
  <c r="F1411" i="10" s="1"/>
  <c r="E1415" i="10"/>
  <c r="F1415" i="10" s="1"/>
  <c r="E1430" i="10"/>
  <c r="F1430" i="10" s="1"/>
  <c r="E1461" i="10"/>
  <c r="F1461" i="10" s="1"/>
  <c r="G1464" i="10"/>
  <c r="E1509" i="10"/>
  <c r="F1509" i="10" s="1"/>
  <c r="C1526" i="10"/>
  <c r="B1548" i="10"/>
  <c r="B1573" i="10"/>
  <c r="E1573" i="10"/>
  <c r="F1573" i="10" s="1"/>
  <c r="C1584" i="10"/>
  <c r="C1604" i="10"/>
  <c r="B1624" i="10"/>
  <c r="E1631" i="10"/>
  <c r="F1631" i="10" s="1"/>
  <c r="E1644" i="10"/>
  <c r="F1644" i="10" s="1"/>
  <c r="B1651" i="10"/>
  <c r="G1651" i="10"/>
  <c r="B1663" i="10"/>
  <c r="E1668" i="10"/>
  <c r="F1668" i="10" s="1"/>
  <c r="C1675" i="10"/>
  <c r="B1683" i="10"/>
  <c r="B1695" i="10"/>
  <c r="E1695" i="10"/>
  <c r="F1695" i="10" s="1"/>
  <c r="C1695" i="10"/>
  <c r="C1700" i="10"/>
  <c r="E1749" i="10"/>
  <c r="F1749" i="10" s="1"/>
  <c r="G1876" i="10"/>
  <c r="C1876" i="10"/>
  <c r="E2131" i="10"/>
  <c r="F2131" i="10" s="1"/>
  <c r="C2131" i="10"/>
  <c r="E1526" i="10"/>
  <c r="F1526" i="10" s="1"/>
  <c r="C1548" i="10"/>
  <c r="G1584" i="10"/>
  <c r="B1605" i="10"/>
  <c r="G1605" i="10"/>
  <c r="C1605" i="10"/>
  <c r="C1663" i="10"/>
  <c r="C1669" i="10"/>
  <c r="G1669" i="10"/>
  <c r="G1700" i="10"/>
  <c r="G1706" i="10"/>
  <c r="C1706" i="10"/>
  <c r="B1706" i="10"/>
  <c r="C1731" i="10"/>
  <c r="B1731" i="10"/>
  <c r="C1782" i="10"/>
  <c r="G1782" i="10"/>
  <c r="G1802" i="10"/>
  <c r="E1802" i="10"/>
  <c r="F1802" i="10" s="1"/>
  <c r="C1823" i="10"/>
  <c r="B1823" i="10"/>
  <c r="B2317" i="10"/>
  <c r="G2317" i="10"/>
  <c r="C1297" i="10"/>
  <c r="G1326" i="10"/>
  <c r="E1365" i="10"/>
  <c r="F1365" i="10" s="1"/>
  <c r="B1369" i="10"/>
  <c r="C1373" i="10"/>
  <c r="C1379" i="10"/>
  <c r="G1382" i="10"/>
  <c r="G1386" i="10"/>
  <c r="E1397" i="10"/>
  <c r="F1397" i="10" s="1"/>
  <c r="G1402" i="10"/>
  <c r="B1412" i="10"/>
  <c r="G1430" i="10"/>
  <c r="B1479" i="10"/>
  <c r="B1484" i="10"/>
  <c r="C1504" i="10"/>
  <c r="C1515" i="10"/>
  <c r="G1526" i="10"/>
  <c r="C1532" i="10"/>
  <c r="B1543" i="10"/>
  <c r="E1548" i="10"/>
  <c r="F1548" i="10" s="1"/>
  <c r="G1555" i="10"/>
  <c r="E1555" i="10"/>
  <c r="F1555" i="10" s="1"/>
  <c r="B1559" i="10"/>
  <c r="C1565" i="10"/>
  <c r="G1573" i="10"/>
  <c r="C1592" i="10"/>
  <c r="G1592" i="10"/>
  <c r="E1605" i="10"/>
  <c r="F1605" i="10" s="1"/>
  <c r="C1621" i="10"/>
  <c r="G1621" i="10"/>
  <c r="E1621" i="10"/>
  <c r="F1621" i="10" s="1"/>
  <c r="E1651" i="10"/>
  <c r="F1651" i="10" s="1"/>
  <c r="B1664" i="10"/>
  <c r="E1664" i="10"/>
  <c r="F1664" i="10" s="1"/>
  <c r="E1676" i="10"/>
  <c r="F1676" i="10" s="1"/>
  <c r="G1683" i="10"/>
  <c r="E1731" i="10"/>
  <c r="F1731" i="10" s="1"/>
  <c r="C1745" i="10"/>
  <c r="E1745" i="10"/>
  <c r="F1745" i="10" s="1"/>
  <c r="E1783" i="10"/>
  <c r="F1783" i="10" s="1"/>
  <c r="C1783" i="10"/>
  <c r="B1783" i="10"/>
  <c r="C1790" i="10"/>
  <c r="E1823" i="10"/>
  <c r="F1823" i="10" s="1"/>
  <c r="B1606" i="10"/>
  <c r="G1606" i="10"/>
  <c r="G1646" i="10"/>
  <c r="B1646" i="10"/>
  <c r="E1671" i="10"/>
  <c r="F1671" i="10" s="1"/>
  <c r="C1671" i="10"/>
  <c r="B1714" i="10"/>
  <c r="E1714" i="10"/>
  <c r="F1714" i="10" s="1"/>
  <c r="C1714" i="10"/>
  <c r="C1777" i="10"/>
  <c r="G1777" i="10"/>
  <c r="E1777" i="10"/>
  <c r="F1777" i="10" s="1"/>
  <c r="B1777" i="10"/>
  <c r="B1804" i="10"/>
  <c r="C1804" i="10"/>
  <c r="G1369" i="10"/>
  <c r="G1412" i="10"/>
  <c r="G1479" i="10"/>
  <c r="E1484" i="10"/>
  <c r="F1484" i="10" s="1"/>
  <c r="B1500" i="10"/>
  <c r="G1504" i="10"/>
  <c r="B1516" i="10"/>
  <c r="E1532" i="10"/>
  <c r="F1532" i="10" s="1"/>
  <c r="G1543" i="10"/>
  <c r="G1559" i="10"/>
  <c r="B1586" i="10"/>
  <c r="E1592" i="10"/>
  <c r="F1592" i="10" s="1"/>
  <c r="C1606" i="10"/>
  <c r="C1646" i="10"/>
  <c r="B1671" i="10"/>
  <c r="C1702" i="10"/>
  <c r="E1702" i="10"/>
  <c r="F1702" i="10" s="1"/>
  <c r="G1714" i="10"/>
  <c r="G1732" i="10"/>
  <c r="C1732" i="10"/>
  <c r="B1732" i="10"/>
  <c r="C1738" i="10"/>
  <c r="G1751" i="10"/>
  <c r="C1751" i="10"/>
  <c r="B1751" i="10"/>
  <c r="G1869" i="10"/>
  <c r="E1869" i="10"/>
  <c r="F1869" i="10" s="1"/>
  <c r="C1869" i="10"/>
  <c r="B1869" i="10"/>
  <c r="C1500" i="10"/>
  <c r="C1516" i="10"/>
  <c r="G1539" i="10"/>
  <c r="E1539" i="10"/>
  <c r="F1539" i="10" s="1"/>
  <c r="B1539" i="10"/>
  <c r="C1560" i="10"/>
  <c r="E1560" i="10"/>
  <c r="F1560" i="10" s="1"/>
  <c r="E1606" i="10"/>
  <c r="F1606" i="10" s="1"/>
  <c r="C1622" i="10"/>
  <c r="B1622" i="10"/>
  <c r="C1633" i="10"/>
  <c r="G1633" i="10"/>
  <c r="E1646" i="10"/>
  <c r="F1646" i="10" s="1"/>
  <c r="B1708" i="10"/>
  <c r="G1708" i="10"/>
  <c r="G1715" i="10"/>
  <c r="E1715" i="10"/>
  <c r="F1715" i="10" s="1"/>
  <c r="C1715" i="10"/>
  <c r="E1738" i="10"/>
  <c r="F1738" i="10" s="1"/>
  <c r="G1832" i="10"/>
  <c r="C1832" i="10"/>
  <c r="G1887" i="10"/>
  <c r="E1887" i="10"/>
  <c r="F1887" i="10" s="1"/>
  <c r="C1887" i="10"/>
  <c r="B1887" i="10"/>
  <c r="G1186" i="10"/>
  <c r="G1196" i="10"/>
  <c r="G1268" i="10"/>
  <c r="G1278" i="10"/>
  <c r="E1284" i="10"/>
  <c r="F1284" i="10" s="1"/>
  <c r="B1311" i="10"/>
  <c r="B1338" i="10"/>
  <c r="C1361" i="10"/>
  <c r="C1370" i="10"/>
  <c r="E1380" i="10"/>
  <c r="F1380" i="10" s="1"/>
  <c r="C1398" i="10"/>
  <c r="C1413" i="10"/>
  <c r="B1476" i="10"/>
  <c r="B1480" i="10"/>
  <c r="B1491" i="10"/>
  <c r="G1533" i="10"/>
  <c r="C1533" i="10"/>
  <c r="C1539" i="10"/>
  <c r="B1556" i="10"/>
  <c r="B1560" i="10"/>
  <c r="C1607" i="10"/>
  <c r="E1607" i="10"/>
  <c r="F1607" i="10" s="1"/>
  <c r="G1613" i="10"/>
  <c r="B1613" i="10"/>
  <c r="E1622" i="10"/>
  <c r="F1622" i="10" s="1"/>
  <c r="E1627" i="10"/>
  <c r="F1627" i="10" s="1"/>
  <c r="C1627" i="10"/>
  <c r="B1633" i="10"/>
  <c r="B1666" i="10"/>
  <c r="G1671" i="10"/>
  <c r="E1679" i="10"/>
  <c r="F1679" i="10" s="1"/>
  <c r="B1679" i="10"/>
  <c r="G1698" i="10"/>
  <c r="B1698" i="10"/>
  <c r="G1702" i="10"/>
  <c r="C1708" i="10"/>
  <c r="B1715" i="10"/>
  <c r="E1739" i="10"/>
  <c r="F1739" i="10" s="1"/>
  <c r="G1739" i="10"/>
  <c r="C1739" i="10"/>
  <c r="B1760" i="10"/>
  <c r="E1760" i="10"/>
  <c r="F1760" i="10" s="1"/>
  <c r="C1760" i="10"/>
  <c r="B1772" i="10"/>
  <c r="C1772" i="10"/>
  <c r="E1859" i="10"/>
  <c r="F1859" i="10" s="1"/>
  <c r="E1971" i="10"/>
  <c r="F1971" i="10" s="1"/>
  <c r="B1971" i="10"/>
  <c r="E1987" i="10"/>
  <c r="F1987" i="10" s="1"/>
  <c r="E1994" i="10"/>
  <c r="F1994" i="10" s="1"/>
  <c r="G1994" i="10"/>
  <c r="G2295" i="10"/>
  <c r="B2295" i="10"/>
  <c r="C2301" i="10"/>
  <c r="E2301" i="10"/>
  <c r="F2301" i="10" s="1"/>
  <c r="B2301" i="10"/>
  <c r="G2379" i="10"/>
  <c r="E2379" i="10"/>
  <c r="F2379" i="10" s="1"/>
  <c r="C2379" i="10"/>
  <c r="B2379" i="10"/>
  <c r="E2387" i="10"/>
  <c r="F2387" i="10" s="1"/>
  <c r="C2387" i="10"/>
  <c r="G1859" i="10"/>
  <c r="G2181" i="10"/>
  <c r="E2181" i="10"/>
  <c r="F2181" i="10" s="1"/>
  <c r="C2181" i="10"/>
  <c r="G2202" i="10"/>
  <c r="E2202" i="10"/>
  <c r="F2202" i="10" s="1"/>
  <c r="C2202" i="10"/>
  <c r="G2303" i="10"/>
  <c r="C2303" i="10"/>
  <c r="G2318" i="10"/>
  <c r="B2318" i="10"/>
  <c r="C2338" i="10"/>
  <c r="E2338" i="10"/>
  <c r="F2338" i="10" s="1"/>
  <c r="B2338" i="10"/>
  <c r="C2396" i="10"/>
  <c r="B2396" i="10"/>
  <c r="E2428" i="10"/>
  <c r="F2428" i="10" s="1"/>
  <c r="C2428" i="10"/>
  <c r="B2428" i="10"/>
  <c r="B1810" i="10"/>
  <c r="C1824" i="10"/>
  <c r="C1835" i="10"/>
  <c r="E1840" i="10"/>
  <c r="F1840" i="10" s="1"/>
  <c r="B1844" i="10"/>
  <c r="B1866" i="10"/>
  <c r="B1911" i="10"/>
  <c r="B1928" i="10"/>
  <c r="G1939" i="10"/>
  <c r="B1952" i="10"/>
  <c r="C1952" i="10"/>
  <c r="G1960" i="10"/>
  <c r="G1971" i="10"/>
  <c r="B1982" i="10"/>
  <c r="E2007" i="10"/>
  <c r="F2007" i="10" s="1"/>
  <c r="B2007" i="10"/>
  <c r="G2069" i="10"/>
  <c r="C2069" i="10"/>
  <c r="E2107" i="10"/>
  <c r="F2107" i="10" s="1"/>
  <c r="G2107" i="10"/>
  <c r="E2125" i="10"/>
  <c r="F2125" i="10" s="1"/>
  <c r="B2181" i="10"/>
  <c r="B2202" i="10"/>
  <c r="B2223" i="10"/>
  <c r="C2233" i="10"/>
  <c r="G2233" i="10"/>
  <c r="C2241" i="10"/>
  <c r="E2241" i="10"/>
  <c r="F2241" i="10" s="1"/>
  <c r="C2246" i="10"/>
  <c r="G2246" i="10"/>
  <c r="B2303" i="10"/>
  <c r="C2318" i="10"/>
  <c r="G2330" i="10"/>
  <c r="G2338" i="10"/>
  <c r="E2419" i="10"/>
  <c r="F2419" i="10" s="1"/>
  <c r="G2419" i="10"/>
  <c r="C2419" i="10"/>
  <c r="G2428" i="10"/>
  <c r="C1866" i="10"/>
  <c r="C1911" i="10"/>
  <c r="B1968" i="10"/>
  <c r="C1968" i="10"/>
  <c r="C1982" i="10"/>
  <c r="C2037" i="10"/>
  <c r="G2037" i="10"/>
  <c r="B2062" i="10"/>
  <c r="E2062" i="10"/>
  <c r="F2062" i="10" s="1"/>
  <c r="G2133" i="10"/>
  <c r="C2133" i="10"/>
  <c r="B2133" i="10"/>
  <c r="E2223" i="10"/>
  <c r="F2223" i="10" s="1"/>
  <c r="G2234" i="10"/>
  <c r="B2234" i="10"/>
  <c r="G2254" i="10"/>
  <c r="E2254" i="10"/>
  <c r="F2254" i="10" s="1"/>
  <c r="C2254" i="10"/>
  <c r="C2273" i="10"/>
  <c r="G2273" i="10"/>
  <c r="B2273" i="10"/>
  <c r="E2303" i="10"/>
  <c r="F2303" i="10" s="1"/>
  <c r="E2318" i="10"/>
  <c r="F2318" i="10" s="1"/>
  <c r="C2353" i="10"/>
  <c r="B2353" i="10"/>
  <c r="G2373" i="10"/>
  <c r="B2373" i="10"/>
  <c r="B2382" i="10"/>
  <c r="E2382" i="10"/>
  <c r="F2382" i="10" s="1"/>
  <c r="G2382" i="10"/>
  <c r="C2382" i="10"/>
  <c r="E2396" i="10"/>
  <c r="F2396" i="10" s="1"/>
  <c r="G2475" i="10"/>
  <c r="E2475" i="10"/>
  <c r="F2475" i="10" s="1"/>
  <c r="B2475" i="10"/>
  <c r="G2495" i="10"/>
  <c r="E2495" i="10"/>
  <c r="F2495" i="10" s="1"/>
  <c r="C2495" i="10"/>
  <c r="B2495" i="10"/>
  <c r="C1697" i="10"/>
  <c r="G1720" i="10"/>
  <c r="E1814" i="10"/>
  <c r="F1814" i="10" s="1"/>
  <c r="E1825" i="10"/>
  <c r="F1825" i="10" s="1"/>
  <c r="G1835" i="10"/>
  <c r="B1841" i="10"/>
  <c r="E1844" i="10"/>
  <c r="F1844" i="10" s="1"/>
  <c r="E1866" i="10"/>
  <c r="F1866" i="10" s="1"/>
  <c r="C1873" i="10"/>
  <c r="C1892" i="10"/>
  <c r="G1902" i="10"/>
  <c r="C1907" i="10"/>
  <c r="C1915" i="10"/>
  <c r="G1952" i="10"/>
  <c r="B1961" i="10"/>
  <c r="E1968" i="10"/>
  <c r="F1968" i="10" s="1"/>
  <c r="C2022" i="10"/>
  <c r="B2037" i="10"/>
  <c r="B2050" i="10"/>
  <c r="B2055" i="10"/>
  <c r="C2062" i="10"/>
  <c r="E2070" i="10"/>
  <c r="F2070" i="10" s="1"/>
  <c r="B2089" i="10"/>
  <c r="C2182" i="10"/>
  <c r="G2182" i="10"/>
  <c r="B2182" i="10"/>
  <c r="G2210" i="10"/>
  <c r="B2210" i="10"/>
  <c r="G2223" i="10"/>
  <c r="C2234" i="10"/>
  <c r="G2241" i="10"/>
  <c r="C2247" i="10"/>
  <c r="B2254" i="10"/>
  <c r="E2267" i="10"/>
  <c r="F2267" i="10" s="1"/>
  <c r="G2267" i="10"/>
  <c r="B2267" i="10"/>
  <c r="E2273" i="10"/>
  <c r="F2273" i="10" s="1"/>
  <c r="E2304" i="10"/>
  <c r="F2304" i="10" s="1"/>
  <c r="B2304" i="10"/>
  <c r="G2325" i="10"/>
  <c r="B2325" i="10"/>
  <c r="E2353" i="10"/>
  <c r="F2353" i="10" s="1"/>
  <c r="C2373" i="10"/>
  <c r="G2383" i="10"/>
  <c r="B2383" i="10"/>
  <c r="C2475" i="10"/>
  <c r="G1825" i="10"/>
  <c r="E1873" i="10"/>
  <c r="F1873" i="10" s="1"/>
  <c r="G1911" i="10"/>
  <c r="G1968" i="10"/>
  <c r="C1978" i="10"/>
  <c r="G1978" i="10"/>
  <c r="G2007" i="10"/>
  <c r="G2022" i="10"/>
  <c r="C2026" i="10"/>
  <c r="B2026" i="10"/>
  <c r="B2032" i="10"/>
  <c r="G2032" i="10"/>
  <c r="E2037" i="10"/>
  <c r="F2037" i="10" s="1"/>
  <c r="E2050" i="10"/>
  <c r="F2050" i="10" s="1"/>
  <c r="C2055" i="10"/>
  <c r="E2063" i="10"/>
  <c r="F2063" i="10" s="1"/>
  <c r="B2063" i="10"/>
  <c r="G2077" i="10"/>
  <c r="B2077" i="10"/>
  <c r="G2089" i="10"/>
  <c r="E2151" i="10"/>
  <c r="F2151" i="10" s="1"/>
  <c r="C2151" i="10"/>
  <c r="E2182" i="10"/>
  <c r="F2182" i="10" s="1"/>
  <c r="E2234" i="10"/>
  <c r="F2234" i="10" s="1"/>
  <c r="E2247" i="10"/>
  <c r="F2247" i="10" s="1"/>
  <c r="C2262" i="10"/>
  <c r="B2262" i="10"/>
  <c r="C2267" i="10"/>
  <c r="E2274" i="10"/>
  <c r="F2274" i="10" s="1"/>
  <c r="B2274" i="10"/>
  <c r="E2288" i="10"/>
  <c r="F2288" i="10" s="1"/>
  <c r="C2304" i="10"/>
  <c r="C2325" i="10"/>
  <c r="C2333" i="10"/>
  <c r="G2333" i="10"/>
  <c r="G2341" i="10"/>
  <c r="C2341" i="10"/>
  <c r="B2341" i="10"/>
  <c r="G2353" i="10"/>
  <c r="E2373" i="10"/>
  <c r="F2373" i="10" s="1"/>
  <c r="C2383" i="10"/>
  <c r="G2390" i="10"/>
  <c r="E2390" i="10"/>
  <c r="F2390" i="10" s="1"/>
  <c r="B2390" i="10"/>
  <c r="B2488" i="10"/>
  <c r="G2488" i="10"/>
  <c r="C1710" i="10"/>
  <c r="E1841" i="10"/>
  <c r="F1841" i="10" s="1"/>
  <c r="B1861" i="10"/>
  <c r="G1873" i="10"/>
  <c r="C1888" i="10"/>
  <c r="C1953" i="10"/>
  <c r="B1978" i="10"/>
  <c r="E1984" i="10"/>
  <c r="F1984" i="10" s="1"/>
  <c r="E1991" i="10"/>
  <c r="F1991" i="10" s="1"/>
  <c r="B1991" i="10"/>
  <c r="C1999" i="10"/>
  <c r="C2012" i="10"/>
  <c r="E2026" i="10"/>
  <c r="F2026" i="10" s="1"/>
  <c r="E2032" i="10"/>
  <c r="F2032" i="10" s="1"/>
  <c r="C2042" i="10"/>
  <c r="C2063" i="10"/>
  <c r="B2071" i="10"/>
  <c r="C2077" i="10"/>
  <c r="G2114" i="10"/>
  <c r="E2114" i="10"/>
  <c r="F2114" i="10" s="1"/>
  <c r="E2135" i="10"/>
  <c r="F2135" i="10" s="1"/>
  <c r="B2135" i="10"/>
  <c r="E2143" i="10"/>
  <c r="F2143" i="10" s="1"/>
  <c r="B2143" i="10"/>
  <c r="B2151" i="10"/>
  <c r="G2183" i="10"/>
  <c r="E2183" i="10"/>
  <c r="F2183" i="10" s="1"/>
  <c r="B2183" i="10"/>
  <c r="G2212" i="10"/>
  <c r="E2212" i="10"/>
  <c r="F2212" i="10" s="1"/>
  <c r="C2212" i="10"/>
  <c r="G2247" i="10"/>
  <c r="B2255" i="10"/>
  <c r="E2262" i="10"/>
  <c r="F2262" i="10" s="1"/>
  <c r="G2274" i="10"/>
  <c r="C2289" i="10"/>
  <c r="G2289" i="10"/>
  <c r="B2289" i="10"/>
  <c r="G2304" i="10"/>
  <c r="E2325" i="10"/>
  <c r="F2325" i="10" s="1"/>
  <c r="B2334" i="10"/>
  <c r="G2334" i="10"/>
  <c r="E2341" i="10"/>
  <c r="F2341" i="10" s="1"/>
  <c r="E2383" i="10"/>
  <c r="F2383" i="10" s="1"/>
  <c r="B2414" i="10"/>
  <c r="G2414" i="10"/>
  <c r="E2414" i="10"/>
  <c r="F2414" i="10" s="1"/>
  <c r="G2443" i="10"/>
  <c r="E2443" i="10"/>
  <c r="F2443" i="10" s="1"/>
  <c r="B2443" i="10"/>
  <c r="C2489" i="10"/>
  <c r="G2489" i="10"/>
  <c r="E1958" i="10"/>
  <c r="F1958" i="10" s="1"/>
  <c r="C1958" i="10"/>
  <c r="C2019" i="10"/>
  <c r="G2019" i="10"/>
  <c r="C2084" i="10"/>
  <c r="E2084" i="10"/>
  <c r="F2084" i="10" s="1"/>
  <c r="E2282" i="10"/>
  <c r="F2282" i="10" s="1"/>
  <c r="C2282" i="10"/>
  <c r="C2298" i="10"/>
  <c r="B2298" i="10"/>
  <c r="C1884" i="10"/>
  <c r="G1958" i="10"/>
  <c r="B2019" i="10"/>
  <c r="B2052" i="10"/>
  <c r="C2052" i="10"/>
  <c r="G2084" i="10"/>
  <c r="G2213" i="10"/>
  <c r="E2213" i="10"/>
  <c r="F2213" i="10" s="1"/>
  <c r="E2290" i="10"/>
  <c r="F2290" i="10" s="1"/>
  <c r="G2290" i="10"/>
  <c r="G2298" i="10"/>
  <c r="B2460" i="10"/>
  <c r="G2460" i="10"/>
  <c r="C2460" i="10"/>
  <c r="B1938" i="10"/>
  <c r="E1938" i="10"/>
  <c r="F1938" i="10" s="1"/>
  <c r="G1986" i="10"/>
  <c r="B1986" i="10"/>
  <c r="G2013" i="10"/>
  <c r="B2013" i="10"/>
  <c r="G2197" i="10"/>
  <c r="C2197" i="10"/>
  <c r="B2197" i="10"/>
  <c r="B2236" i="10"/>
  <c r="E2236" i="10"/>
  <c r="F2236" i="10" s="1"/>
  <c r="B2392" i="10"/>
  <c r="G2392" i="10"/>
  <c r="E2392" i="10"/>
  <c r="F2392" i="10" s="1"/>
  <c r="G1660" i="10"/>
  <c r="E1684" i="10"/>
  <c r="F1684" i="10" s="1"/>
  <c r="E1722" i="10"/>
  <c r="F1722" i="10" s="1"/>
  <c r="C1761" i="10"/>
  <c r="C1796" i="10"/>
  <c r="E1858" i="10"/>
  <c r="F1858" i="10" s="1"/>
  <c r="C1879" i="10"/>
  <c r="G1884" i="10"/>
  <c r="B1895" i="10"/>
  <c r="C1898" i="10"/>
  <c r="G1909" i="10"/>
  <c r="C1938" i="10"/>
  <c r="B1959" i="10"/>
  <c r="E1979" i="10"/>
  <c r="F1979" i="10" s="1"/>
  <c r="B1979" i="10"/>
  <c r="C1986" i="10"/>
  <c r="G1999" i="10"/>
  <c r="C2013" i="10"/>
  <c r="E2019" i="10"/>
  <c r="F2019" i="10" s="1"/>
  <c r="G2034" i="10"/>
  <c r="G2053" i="10"/>
  <c r="E2053" i="10"/>
  <c r="F2053" i="10" s="1"/>
  <c r="C2053" i="10"/>
  <c r="C2085" i="10"/>
  <c r="G2117" i="10"/>
  <c r="B2117" i="10"/>
  <c r="C2145" i="10"/>
  <c r="B2145" i="10"/>
  <c r="C2153" i="10"/>
  <c r="E2153" i="10"/>
  <c r="F2153" i="10" s="1"/>
  <c r="B2176" i="10"/>
  <c r="G2176" i="10"/>
  <c r="C2176" i="10"/>
  <c r="C2184" i="10"/>
  <c r="G2198" i="10"/>
  <c r="E2198" i="10"/>
  <c r="F2198" i="10" s="1"/>
  <c r="G2244" i="10"/>
  <c r="B2244" i="10"/>
  <c r="C2257" i="10"/>
  <c r="G2257" i="10"/>
  <c r="C2269" i="10"/>
  <c r="G2276" i="10"/>
  <c r="E2276" i="10"/>
  <c r="F2276" i="10" s="1"/>
  <c r="C2276" i="10"/>
  <c r="G2284" i="10"/>
  <c r="G2292" i="10"/>
  <c r="E2292" i="10"/>
  <c r="F2292" i="10" s="1"/>
  <c r="C2292" i="10"/>
  <c r="C2392" i="10"/>
  <c r="C2407" i="10"/>
  <c r="E2407" i="10"/>
  <c r="F2407" i="10" s="1"/>
  <c r="B2424" i="10"/>
  <c r="C2424" i="10"/>
  <c r="C2471" i="10"/>
  <c r="G2471" i="10"/>
  <c r="E2471" i="10"/>
  <c r="F2471" i="10" s="1"/>
  <c r="B2471" i="10"/>
  <c r="G1822" i="10"/>
  <c r="B1843" i="10"/>
  <c r="B1863" i="10"/>
  <c r="G1879" i="10"/>
  <c r="C1895" i="10"/>
  <c r="B1905" i="10"/>
  <c r="G1938" i="10"/>
  <c r="C1959" i="10"/>
  <c r="E1975" i="10"/>
  <c r="F1975" i="10" s="1"/>
  <c r="G1975" i="10"/>
  <c r="C1975" i="10"/>
  <c r="C1979" i="10"/>
  <c r="E1986" i="10"/>
  <c r="F1986" i="10" s="1"/>
  <c r="B1992" i="10"/>
  <c r="B2004" i="10"/>
  <c r="E2013" i="10"/>
  <c r="F2013" i="10" s="1"/>
  <c r="B2039" i="10"/>
  <c r="B2053" i="10"/>
  <c r="C2117" i="10"/>
  <c r="B2122" i="10"/>
  <c r="E2145" i="10"/>
  <c r="F2145" i="10" s="1"/>
  <c r="G2154" i="10"/>
  <c r="C2154" i="10"/>
  <c r="C2159" i="10"/>
  <c r="E2176" i="10"/>
  <c r="F2176" i="10" s="1"/>
  <c r="E2184" i="10"/>
  <c r="F2184" i="10" s="1"/>
  <c r="C2198" i="10"/>
  <c r="C2244" i="10"/>
  <c r="E2258" i="10"/>
  <c r="F2258" i="10" s="1"/>
  <c r="G2258" i="10"/>
  <c r="B2258" i="10"/>
  <c r="G2270" i="10"/>
  <c r="B2270" i="10"/>
  <c r="B2276" i="10"/>
  <c r="B2292" i="10"/>
  <c r="B2385" i="10"/>
  <c r="E2385" i="10"/>
  <c r="F2385" i="10" s="1"/>
  <c r="G1895" i="10"/>
  <c r="G1959" i="10"/>
  <c r="C1970" i="10"/>
  <c r="B1970" i="10"/>
  <c r="G2020" i="10"/>
  <c r="C2020" i="10"/>
  <c r="E2199" i="10"/>
  <c r="F2199" i="10" s="1"/>
  <c r="B2199" i="10"/>
  <c r="E2220" i="10"/>
  <c r="F2220" i="10" s="1"/>
  <c r="B2220" i="10"/>
  <c r="E2300" i="10"/>
  <c r="F2300" i="10" s="1"/>
  <c r="B2300" i="10"/>
  <c r="B2408" i="10"/>
  <c r="G2408" i="10"/>
  <c r="E2408" i="10"/>
  <c r="F2408" i="10" s="1"/>
  <c r="G2438" i="10"/>
  <c r="C2438" i="10"/>
  <c r="E2438" i="10"/>
  <c r="F2438" i="10" s="1"/>
  <c r="B2438" i="10"/>
  <c r="G2483" i="10"/>
  <c r="B1851" i="10"/>
  <c r="B1859" i="10"/>
  <c r="B1880" i="10"/>
  <c r="B1914" i="10"/>
  <c r="E1927" i="10"/>
  <c r="F1927" i="10" s="1"/>
  <c r="B1927" i="10"/>
  <c r="B1939" i="10"/>
  <c r="E1970" i="10"/>
  <c r="F1970" i="10" s="1"/>
  <c r="B1987" i="10"/>
  <c r="C2005" i="10"/>
  <c r="B2005" i="10"/>
  <c r="C2046" i="10"/>
  <c r="E2066" i="10"/>
  <c r="F2066" i="10" s="1"/>
  <c r="C2199" i="10"/>
  <c r="C2220" i="10"/>
  <c r="E2286" i="10"/>
  <c r="F2286" i="10" s="1"/>
  <c r="B2286" i="10"/>
  <c r="B2293" i="10"/>
  <c r="C2300" i="10"/>
  <c r="E2336" i="10"/>
  <c r="F2336" i="10" s="1"/>
  <c r="C2336" i="10"/>
  <c r="B2336" i="10"/>
  <c r="G1591" i="10"/>
  <c r="G1632" i="10"/>
  <c r="G1723" i="10"/>
  <c r="G1729" i="10"/>
  <c r="C1851" i="10"/>
  <c r="G1863" i="10"/>
  <c r="C1880" i="10"/>
  <c r="C1891" i="10"/>
  <c r="C1914" i="10"/>
  <c r="C1927" i="10"/>
  <c r="B1960" i="10"/>
  <c r="C1963" i="10"/>
  <c r="G1970" i="10"/>
  <c r="G2000" i="10"/>
  <c r="E2005" i="10"/>
  <c r="F2005" i="10" s="1"/>
  <c r="E2010" i="10"/>
  <c r="F2010" i="10" s="1"/>
  <c r="C2010" i="10"/>
  <c r="B2021" i="10"/>
  <c r="E2047" i="10"/>
  <c r="F2047" i="10" s="1"/>
  <c r="B2047" i="10"/>
  <c r="G2066" i="10"/>
  <c r="B2111" i="10"/>
  <c r="C2130" i="10"/>
  <c r="G2130" i="10"/>
  <c r="B2130" i="10"/>
  <c r="B2166" i="10"/>
  <c r="E2179" i="10"/>
  <c r="F2179" i="10" s="1"/>
  <c r="B2179" i="10"/>
  <c r="G2199" i="10"/>
  <c r="E2207" i="10"/>
  <c r="F2207" i="10" s="1"/>
  <c r="C2207" i="10"/>
  <c r="B2207" i="10"/>
  <c r="G2220" i="10"/>
  <c r="E2227" i="10"/>
  <c r="F2227" i="10" s="1"/>
  <c r="C2227" i="10"/>
  <c r="G2239" i="10"/>
  <c r="B2239" i="10"/>
  <c r="G2271" i="10"/>
  <c r="B2271" i="10"/>
  <c r="C2294" i="10"/>
  <c r="G2294" i="10"/>
  <c r="G2300" i="10"/>
  <c r="G2336" i="10"/>
  <c r="G2378" i="10"/>
  <c r="C2410" i="10"/>
  <c r="E2410" i="10"/>
  <c r="F2410" i="10" s="1"/>
  <c r="G2235" i="10"/>
  <c r="B2355" i="10"/>
  <c r="E2365" i="10"/>
  <c r="F2365" i="10" s="1"/>
  <c r="G2368" i="10"/>
  <c r="B2375" i="10"/>
  <c r="E2384" i="10"/>
  <c r="F2384" i="10" s="1"/>
  <c r="G2389" i="10"/>
  <c r="E2389" i="10"/>
  <c r="F2389" i="10" s="1"/>
  <c r="G2394" i="10"/>
  <c r="C2394" i="10"/>
  <c r="G2410" i="10"/>
  <c r="C2427" i="10"/>
  <c r="E2450" i="10"/>
  <c r="F2450" i="10" s="1"/>
  <c r="G2457" i="10"/>
  <c r="B2463" i="10"/>
  <c r="B2492" i="10"/>
  <c r="G2492" i="10"/>
  <c r="E2513" i="10"/>
  <c r="F2513" i="10" s="1"/>
  <c r="G2486" i="10"/>
  <c r="C2486" i="10"/>
  <c r="E2112" i="10"/>
  <c r="F2112" i="10" s="1"/>
  <c r="E2118" i="10"/>
  <c r="F2118" i="10" s="1"/>
  <c r="E2172" i="10"/>
  <c r="F2172" i="10" s="1"/>
  <c r="C2204" i="10"/>
  <c r="C2251" i="10"/>
  <c r="E2265" i="10"/>
  <c r="F2265" i="10" s="1"/>
  <c r="C2279" i="10"/>
  <c r="E2360" i="10"/>
  <c r="F2360" i="10" s="1"/>
  <c r="G2375" i="10"/>
  <c r="G2381" i="10"/>
  <c r="C2389" i="10"/>
  <c r="E2394" i="10"/>
  <c r="F2394" i="10" s="1"/>
  <c r="E2399" i="10"/>
  <c r="F2399" i="10" s="1"/>
  <c r="B2411" i="10"/>
  <c r="B2422" i="10"/>
  <c r="E2458" i="10"/>
  <c r="F2458" i="10" s="1"/>
  <c r="E2463" i="10"/>
  <c r="F2463" i="10" s="1"/>
  <c r="G2469" i="10"/>
  <c r="E2469" i="10"/>
  <c r="F2469" i="10" s="1"/>
  <c r="G2477" i="10"/>
  <c r="E2481" i="10"/>
  <c r="F2481" i="10" s="1"/>
  <c r="B2486" i="10"/>
  <c r="B2497" i="10"/>
  <c r="G2514" i="10"/>
  <c r="E2486" i="10"/>
  <c r="F2486" i="10" s="1"/>
  <c r="G2209" i="10"/>
  <c r="G2399" i="10"/>
  <c r="E2411" i="10"/>
  <c r="F2411" i="10" s="1"/>
  <c r="E2422" i="10"/>
  <c r="F2422" i="10" s="1"/>
  <c r="B2453" i="10"/>
  <c r="B2459" i="10"/>
  <c r="E2497" i="10"/>
  <c r="F2497" i="10" s="1"/>
  <c r="B2511" i="10"/>
  <c r="B2332" i="10"/>
  <c r="G2372" i="10"/>
  <c r="B2386" i="10"/>
  <c r="B2400" i="10"/>
  <c r="E2406" i="10"/>
  <c r="F2406" i="10" s="1"/>
  <c r="E2412" i="10"/>
  <c r="F2412" i="10" s="1"/>
  <c r="B2437" i="10"/>
  <c r="E2459" i="10"/>
  <c r="F2459" i="10" s="1"/>
  <c r="C2464" i="10"/>
  <c r="E2511" i="10"/>
  <c r="F2511" i="10" s="1"/>
  <c r="E2386" i="10"/>
  <c r="F2386" i="10" s="1"/>
  <c r="E2437" i="10"/>
  <c r="F2437" i="10" s="1"/>
  <c r="G2464" i="10"/>
  <c r="C2470" i="10"/>
  <c r="G2498" i="10"/>
  <c r="C2506" i="10"/>
  <c r="B2512" i="10"/>
  <c r="C2425" i="10"/>
  <c r="C2430" i="10"/>
  <c r="C2434" i="10"/>
  <c r="B2434" i="10"/>
  <c r="B2444" i="10"/>
  <c r="G2506" i="10"/>
  <c r="C2512" i="10"/>
  <c r="B2217" i="10"/>
  <c r="C2222" i="10"/>
  <c r="B2226" i="10"/>
  <c r="B2235" i="10"/>
  <c r="E2249" i="10"/>
  <c r="F2249" i="10" s="1"/>
  <c r="C2329" i="10"/>
  <c r="B2354" i="10"/>
  <c r="E2364" i="10"/>
  <c r="F2364" i="10" s="1"/>
  <c r="B2368" i="10"/>
  <c r="B2374" i="10"/>
  <c r="E2434" i="10"/>
  <c r="F2434" i="10" s="1"/>
  <c r="C2444" i="10"/>
  <c r="E2455" i="10"/>
  <c r="F2455" i="10" s="1"/>
  <c r="E2461" i="10"/>
  <c r="F2461" i="10" s="1"/>
  <c r="B2480" i="10"/>
  <c r="B2501" i="10"/>
  <c r="G2507" i="10"/>
  <c r="E2507" i="10"/>
  <c r="F2507" i="10" s="1"/>
  <c r="E2512" i="10"/>
  <c r="F2512" i="10" s="1"/>
  <c r="G2222" i="10"/>
  <c r="C2226" i="10"/>
  <c r="C2235" i="10"/>
  <c r="G2305" i="10"/>
  <c r="E2354" i="10"/>
  <c r="F2354" i="10" s="1"/>
  <c r="G2364" i="10"/>
  <c r="C2374" i="10"/>
  <c r="G2421" i="10"/>
  <c r="B2421" i="10"/>
  <c r="G2434" i="10"/>
  <c r="E2444" i="10"/>
  <c r="F2444" i="10" s="1"/>
  <c r="G2461" i="10"/>
  <c r="C2480" i="10"/>
  <c r="C2501" i="10"/>
  <c r="C3359" i="10"/>
  <c r="C3406" i="10"/>
  <c r="C3439" i="10"/>
  <c r="C3788" i="10"/>
  <c r="C3888" i="10"/>
  <c r="C4749" i="10"/>
  <c r="C3380" i="10"/>
  <c r="C3455" i="10"/>
  <c r="C3502" i="10"/>
  <c r="C3572" i="10"/>
  <c r="B3645" i="10"/>
  <c r="C3719" i="10"/>
  <c r="C3684" i="10"/>
  <c r="C3710" i="10"/>
  <c r="C3716" i="10"/>
  <c r="B3779" i="10"/>
  <c r="C3814" i="10"/>
  <c r="C3840" i="10"/>
  <c r="C4626" i="10"/>
  <c r="C3348" i="10"/>
  <c r="C3364" i="10"/>
  <c r="C3407" i="10"/>
  <c r="C3444" i="10"/>
  <c r="C3471" i="10"/>
  <c r="B3603" i="10"/>
  <c r="C3641" i="10"/>
  <c r="C3734" i="10"/>
  <c r="B3774" i="10"/>
  <c r="C4232" i="10"/>
  <c r="C4418" i="10"/>
  <c r="C3557" i="10"/>
  <c r="B3609" i="10"/>
  <c r="B3631" i="10"/>
  <c r="C3646" i="10"/>
  <c r="B3659" i="10"/>
  <c r="C3679" i="10"/>
  <c r="B3720" i="10"/>
  <c r="C3794" i="10"/>
  <c r="C3856" i="10"/>
  <c r="C3492" i="10"/>
  <c r="C3503" i="10"/>
  <c r="C3525" i="10"/>
  <c r="C3573" i="10"/>
  <c r="C3674" i="10"/>
  <c r="B3685" i="10"/>
  <c r="C3712" i="10"/>
  <c r="B3744" i="10"/>
  <c r="C3841" i="10"/>
  <c r="B4309" i="10"/>
  <c r="C4403" i="10"/>
  <c r="C3518" i="10"/>
  <c r="B3598" i="10"/>
  <c r="C3604" i="10"/>
  <c r="C3615" i="10"/>
  <c r="C3636" i="10"/>
  <c r="C3642" i="10"/>
  <c r="C3655" i="10"/>
  <c r="B3757" i="10"/>
  <c r="C3770" i="10"/>
  <c r="C4184" i="10"/>
  <c r="C3422" i="10"/>
  <c r="B3595" i="10"/>
  <c r="C3599" i="10"/>
  <c r="B3669" i="10"/>
  <c r="C3735" i="10"/>
  <c r="C3766" i="10"/>
  <c r="B3790" i="10"/>
  <c r="C3620" i="10"/>
  <c r="C3713" i="10"/>
  <c r="C3725" i="10"/>
  <c r="B3758" i="10"/>
  <c r="C3391" i="10"/>
  <c r="C3486" i="10"/>
  <c r="B3610" i="10"/>
  <c r="C3651" i="10"/>
  <c r="B3675" i="10"/>
  <c r="B3746" i="10"/>
  <c r="C3832" i="10"/>
  <c r="C3423" i="10"/>
  <c r="C3508" i="10"/>
  <c r="C3588" i="10"/>
  <c r="C3616" i="10"/>
  <c r="B3822" i="10"/>
  <c r="C3872" i="10"/>
  <c r="C3374" i="10"/>
  <c r="C3519" i="10"/>
  <c r="B3629" i="10"/>
  <c r="B3806" i="10"/>
  <c r="C3843" i="10"/>
  <c r="B4305" i="10"/>
  <c r="C3438" i="10"/>
  <c r="C3454" i="10"/>
  <c r="B3732" i="10"/>
  <c r="B3742" i="10"/>
  <c r="C3375" i="10"/>
  <c r="C3652" i="10"/>
  <c r="C3700" i="10"/>
  <c r="B3727" i="10"/>
  <c r="C3792" i="10"/>
  <c r="B3854" i="10"/>
  <c r="B4293" i="10"/>
  <c r="B4377" i="10"/>
  <c r="C4481" i="10"/>
  <c r="C3370" i="10"/>
  <c r="C3396" i="10"/>
  <c r="C3487" i="10"/>
  <c r="B3621" i="10"/>
  <c r="C3921" i="10"/>
  <c r="C3343" i="10"/>
  <c r="C3428" i="10"/>
  <c r="C3470" i="10"/>
  <c r="C3536" i="10"/>
  <c r="C3556" i="10"/>
  <c r="B3626" i="10"/>
  <c r="C3630" i="10"/>
  <c r="C3754" i="10"/>
  <c r="B3768" i="10"/>
  <c r="B4463" i="10"/>
  <c r="B3950" i="10"/>
  <c r="B4016" i="10"/>
  <c r="B4079" i="10"/>
  <c r="B4261" i="10"/>
  <c r="B4467" i="10"/>
  <c r="C3987" i="10"/>
  <c r="B4084" i="10"/>
  <c r="B4123" i="10"/>
  <c r="B4408" i="10"/>
  <c r="B4475" i="10"/>
  <c r="B4559" i="10"/>
  <c r="B4638" i="10"/>
  <c r="B4710" i="10"/>
  <c r="B3870" i="10"/>
  <c r="B3886" i="10"/>
  <c r="B3902" i="10"/>
  <c r="C4025" i="10"/>
  <c r="C4056" i="10"/>
  <c r="C4133" i="10"/>
  <c r="C4149" i="10"/>
  <c r="C4178" i="10"/>
  <c r="B4289" i="10"/>
  <c r="C4301" i="10"/>
  <c r="B4313" i="10"/>
  <c r="C4343" i="10"/>
  <c r="C4348" i="10"/>
  <c r="B4367" i="10"/>
  <c r="B4395" i="10"/>
  <c r="B4774" i="10"/>
  <c r="B3838" i="10"/>
  <c r="B3984" i="10"/>
  <c r="C4003" i="10"/>
  <c r="C4167" i="10"/>
  <c r="B4297" i="10"/>
  <c r="C4352" i="10"/>
  <c r="C4359" i="10"/>
  <c r="B4424" i="10"/>
  <c r="C4472" i="10"/>
  <c r="C4573" i="10"/>
  <c r="B3908" i="10"/>
  <c r="B3918" i="10"/>
  <c r="B3962" i="10"/>
  <c r="C3977" i="10"/>
  <c r="B4030" i="10"/>
  <c r="B4111" i="10"/>
  <c r="B4191" i="10"/>
  <c r="C4211" i="10"/>
  <c r="B4229" i="10"/>
  <c r="B4233" i="10"/>
  <c r="C4248" i="10"/>
  <c r="B4328" i="10"/>
  <c r="C4419" i="10"/>
  <c r="C4477" i="10"/>
  <c r="B4525" i="10"/>
  <c r="C4627" i="10"/>
  <c r="C4744" i="10"/>
  <c r="C4750" i="10"/>
  <c r="C3777" i="10"/>
  <c r="B3934" i="10"/>
  <c r="C3993" i="10"/>
  <c r="C4022" i="10"/>
  <c r="B4085" i="10"/>
  <c r="B4095" i="10"/>
  <c r="C4114" i="10"/>
  <c r="C4200" i="10"/>
  <c r="C4494" i="10"/>
  <c r="C4643" i="10"/>
  <c r="C4701" i="10"/>
  <c r="C4717" i="10"/>
  <c r="C4728" i="10"/>
  <c r="C4733" i="10"/>
  <c r="B3968" i="10"/>
  <c r="B4000" i="10"/>
  <c r="C4035" i="10"/>
  <c r="C4091" i="10"/>
  <c r="B4169" i="10"/>
  <c r="C4181" i="10"/>
  <c r="C4280" i="10"/>
  <c r="B4303" i="10"/>
  <c r="C4380" i="10"/>
  <c r="B4425" i="10"/>
  <c r="C4648" i="10"/>
  <c r="C4653" i="10"/>
  <c r="C4712" i="10"/>
  <c r="C4722" i="10"/>
  <c r="B3978" i="10"/>
  <c r="C4019" i="10"/>
  <c r="C4187" i="10"/>
  <c r="C4216" i="10"/>
  <c r="B4273" i="10"/>
  <c r="C4324" i="10"/>
  <c r="B4396" i="10"/>
  <c r="C4433" i="10"/>
  <c r="C4450" i="10"/>
  <c r="B4574" i="10"/>
  <c r="B4606" i="10"/>
  <c r="C4685" i="10"/>
  <c r="B4758" i="10"/>
  <c r="C4781" i="10"/>
  <c r="B4239" i="10"/>
  <c r="B4360" i="10"/>
  <c r="C4392" i="10"/>
  <c r="C4421" i="10"/>
  <c r="C4578" i="10"/>
  <c r="B4694" i="10"/>
  <c r="C4706" i="10"/>
  <c r="C4776" i="10"/>
  <c r="C3904" i="10"/>
  <c r="B4096" i="10"/>
  <c r="B4126" i="10"/>
  <c r="B4135" i="10"/>
  <c r="B4277" i="10"/>
  <c r="C4364" i="10"/>
  <c r="C4552" i="10"/>
  <c r="C4589" i="10"/>
  <c r="B4654" i="10"/>
  <c r="B4702" i="10"/>
  <c r="C4009" i="10"/>
  <c r="C4046" i="10"/>
  <c r="C4072" i="10"/>
  <c r="C4121" i="10"/>
  <c r="B4350" i="10"/>
  <c r="B4496" i="10"/>
  <c r="C4611" i="10"/>
  <c r="C4765" i="10"/>
  <c r="C3889" i="10"/>
  <c r="C4059" i="10"/>
  <c r="C4147" i="10"/>
  <c r="C4330" i="10"/>
  <c r="B4484" i="10"/>
  <c r="C4536" i="10"/>
  <c r="B4686" i="10"/>
  <c r="C4690" i="10"/>
  <c r="C3936" i="10"/>
  <c r="B4032" i="10"/>
  <c r="C4064" i="10"/>
  <c r="C4264" i="10"/>
  <c r="C4337" i="10"/>
  <c r="C4407" i="10"/>
  <c r="B4452" i="10"/>
  <c r="C4488" i="10"/>
  <c r="C4659" i="10"/>
  <c r="B4670" i="10"/>
  <c r="C4680" i="10"/>
  <c r="C3873" i="10"/>
  <c r="C3920" i="10"/>
  <c r="C3948" i="10"/>
  <c r="C4077" i="10"/>
  <c r="B4155" i="10"/>
  <c r="B4217" i="10"/>
  <c r="B4231" i="10"/>
  <c r="B4251" i="10"/>
  <c r="C4312" i="10"/>
  <c r="C4365" i="10"/>
  <c r="B4441" i="10"/>
  <c r="C4579" i="10"/>
  <c r="C4674" i="10"/>
  <c r="C4760" i="10"/>
  <c r="C4040" i="10"/>
  <c r="C4087" i="10"/>
  <c r="C4136" i="10"/>
  <c r="B4143" i="10"/>
  <c r="C4152" i="10"/>
  <c r="C4296" i="10"/>
  <c r="B4383" i="10"/>
  <c r="C4428" i="10"/>
  <c r="C4512" i="10"/>
  <c r="C4595" i="10"/>
  <c r="C4616" i="10"/>
  <c r="C4621" i="10"/>
  <c r="B4726" i="10"/>
  <c r="B4742" i="10"/>
  <c r="C4766" i="10"/>
  <c r="G39" i="10"/>
  <c r="E39" i="10"/>
  <c r="F39" i="10" s="1"/>
  <c r="C39" i="10"/>
  <c r="B39" i="10"/>
  <c r="G57" i="10"/>
  <c r="E57" i="10"/>
  <c r="F57" i="10" s="1"/>
  <c r="G80" i="10"/>
  <c r="E80" i="10"/>
  <c r="F80" i="10" s="1"/>
  <c r="C80" i="10"/>
  <c r="G137" i="10"/>
  <c r="E137" i="10"/>
  <c r="F137" i="10" s="1"/>
  <c r="B137" i="10"/>
  <c r="G151" i="10"/>
  <c r="E151" i="10"/>
  <c r="F151" i="10" s="1"/>
  <c r="C151" i="10"/>
  <c r="B151" i="10"/>
  <c r="G9" i="10"/>
  <c r="E9" i="10"/>
  <c r="F9" i="10" s="1"/>
  <c r="G32" i="10"/>
  <c r="E32" i="10"/>
  <c r="F32" i="10" s="1"/>
  <c r="C32" i="10"/>
  <c r="C57" i="10"/>
  <c r="G119" i="10"/>
  <c r="E119" i="10"/>
  <c r="F119" i="10" s="1"/>
  <c r="C119" i="10"/>
  <c r="B119" i="10"/>
  <c r="G318" i="10"/>
  <c r="E318" i="10"/>
  <c r="F318" i="10" s="1"/>
  <c r="C318" i="10"/>
  <c r="B318" i="10"/>
  <c r="C494" i="10"/>
  <c r="G494" i="10"/>
  <c r="E494" i="10"/>
  <c r="F494" i="10" s="1"/>
  <c r="B494" i="10"/>
  <c r="E362" i="10"/>
  <c r="F362" i="10" s="1"/>
  <c r="G362" i="10"/>
  <c r="B362" i="10"/>
  <c r="G71" i="10"/>
  <c r="E71" i="10"/>
  <c r="F71" i="10" s="1"/>
  <c r="C71" i="10"/>
  <c r="B71" i="10"/>
  <c r="G89" i="10"/>
  <c r="E89" i="10"/>
  <c r="F89" i="10" s="1"/>
  <c r="G112" i="10"/>
  <c r="E112" i="10"/>
  <c r="F112" i="10" s="1"/>
  <c r="C112" i="10"/>
  <c r="G220" i="10"/>
  <c r="E220" i="10"/>
  <c r="F220" i="10" s="1"/>
  <c r="C220" i="10"/>
  <c r="B220" i="10"/>
  <c r="G239" i="10"/>
  <c r="E239" i="10"/>
  <c r="F239" i="10" s="1"/>
  <c r="B239" i="10"/>
  <c r="C362" i="10"/>
  <c r="C542" i="10"/>
  <c r="G542" i="10"/>
  <c r="E542" i="10"/>
  <c r="F542" i="10" s="1"/>
  <c r="B542" i="10"/>
  <c r="B89" i="10"/>
  <c r="B112" i="10"/>
  <c r="G185" i="10"/>
  <c r="E185" i="10"/>
  <c r="F185" i="10" s="1"/>
  <c r="B185" i="10"/>
  <c r="G215" i="10"/>
  <c r="E215" i="10"/>
  <c r="F215" i="10" s="1"/>
  <c r="B215" i="10"/>
  <c r="C239" i="10"/>
  <c r="G353" i="10"/>
  <c r="C353" i="10"/>
  <c r="B353" i="10"/>
  <c r="B420" i="10"/>
  <c r="G420" i="10"/>
  <c r="C420" i="10"/>
  <c r="G23" i="10"/>
  <c r="E23" i="10"/>
  <c r="F23" i="10" s="1"/>
  <c r="C23" i="10"/>
  <c r="B23" i="10"/>
  <c r="G41" i="10"/>
  <c r="E41" i="10"/>
  <c r="F41" i="10" s="1"/>
  <c r="G64" i="10"/>
  <c r="E64" i="10"/>
  <c r="F64" i="10" s="1"/>
  <c r="C64" i="10"/>
  <c r="C89" i="10"/>
  <c r="G199" i="10"/>
  <c r="E199" i="10"/>
  <c r="F199" i="10" s="1"/>
  <c r="C199" i="10"/>
  <c r="B199" i="10"/>
  <c r="G414" i="10"/>
  <c r="E414" i="10"/>
  <c r="F414" i="10" s="1"/>
  <c r="B414" i="10"/>
  <c r="C516" i="10"/>
  <c r="B516" i="10"/>
  <c r="G516" i="10"/>
  <c r="E516" i="10"/>
  <c r="F516" i="10" s="1"/>
  <c r="B41" i="10"/>
  <c r="B64" i="10"/>
  <c r="G153" i="10"/>
  <c r="E153" i="10"/>
  <c r="F153" i="10" s="1"/>
  <c r="B153" i="10"/>
  <c r="G321" i="10"/>
  <c r="E321" i="10"/>
  <c r="F321" i="10" s="1"/>
  <c r="C321" i="10"/>
  <c r="B321" i="10"/>
  <c r="B338" i="10"/>
  <c r="G338" i="10"/>
  <c r="E338" i="10"/>
  <c r="F338" i="10" s="1"/>
  <c r="C338" i="10"/>
  <c r="G16" i="10"/>
  <c r="E16" i="10"/>
  <c r="F16" i="10" s="1"/>
  <c r="C16" i="10"/>
  <c r="G103" i="10"/>
  <c r="E103" i="10"/>
  <c r="F103" i="10" s="1"/>
  <c r="C103" i="10"/>
  <c r="B103" i="10"/>
  <c r="G121" i="10"/>
  <c r="E121" i="10"/>
  <c r="F121" i="10" s="1"/>
  <c r="G167" i="10"/>
  <c r="E167" i="10"/>
  <c r="F167" i="10" s="1"/>
  <c r="C167" i="10"/>
  <c r="B167" i="10"/>
  <c r="G227" i="10"/>
  <c r="E227" i="10"/>
  <c r="F227" i="10" s="1"/>
  <c r="B227" i="10"/>
  <c r="C251" i="10"/>
  <c r="G251" i="10"/>
  <c r="E251" i="10"/>
  <c r="F251" i="10" s="1"/>
  <c r="B251" i="10"/>
  <c r="G256" i="10"/>
  <c r="E256" i="10"/>
  <c r="F256" i="10" s="1"/>
  <c r="B256" i="10"/>
  <c r="E426" i="10"/>
  <c r="F426" i="10" s="1"/>
  <c r="G426" i="10"/>
  <c r="B426" i="10"/>
  <c r="G584" i="10"/>
  <c r="C584" i="10"/>
  <c r="B584" i="10"/>
  <c r="E584" i="10"/>
  <c r="F584" i="10" s="1"/>
  <c r="B16" i="10"/>
  <c r="B121" i="10"/>
  <c r="C227" i="10"/>
  <c r="C256" i="10"/>
  <c r="G286" i="10"/>
  <c r="E286" i="10"/>
  <c r="F286" i="10" s="1"/>
  <c r="B286" i="10"/>
  <c r="C426" i="10"/>
  <c r="G55" i="10"/>
  <c r="E55" i="10"/>
  <c r="F55" i="10" s="1"/>
  <c r="C55" i="10"/>
  <c r="B55" i="10"/>
  <c r="G73" i="10"/>
  <c r="E73" i="10"/>
  <c r="F73" i="10" s="1"/>
  <c r="G96" i="10"/>
  <c r="E96" i="10"/>
  <c r="F96" i="10" s="1"/>
  <c r="C96" i="10"/>
  <c r="C121" i="10"/>
  <c r="G135" i="10"/>
  <c r="E135" i="10"/>
  <c r="F135" i="10" s="1"/>
  <c r="C135" i="10"/>
  <c r="B135" i="10"/>
  <c r="E480" i="10"/>
  <c r="F480" i="10" s="1"/>
  <c r="G480" i="10"/>
  <c r="C480" i="10"/>
  <c r="B480" i="10"/>
  <c r="B73" i="10"/>
  <c r="B96" i="10"/>
  <c r="G384" i="10"/>
  <c r="E384" i="10"/>
  <c r="F384" i="10" s="1"/>
  <c r="C384" i="10"/>
  <c r="B384" i="10"/>
  <c r="E580" i="10"/>
  <c r="F580" i="10" s="1"/>
  <c r="G580" i="10"/>
  <c r="C580" i="10"/>
  <c r="B580" i="10"/>
  <c r="G615" i="10"/>
  <c r="C615" i="10"/>
  <c r="E615" i="10"/>
  <c r="F615" i="10" s="1"/>
  <c r="B615" i="10"/>
  <c r="G7" i="10"/>
  <c r="E7" i="10"/>
  <c r="F7" i="10" s="1"/>
  <c r="C7" i="10"/>
  <c r="B7" i="10"/>
  <c r="G25" i="10"/>
  <c r="E25" i="10"/>
  <c r="F25" i="10" s="1"/>
  <c r="G48" i="10"/>
  <c r="E48" i="10"/>
  <c r="F48" i="10" s="1"/>
  <c r="C48" i="10"/>
  <c r="C73" i="10"/>
  <c r="G201" i="10"/>
  <c r="E201" i="10"/>
  <c r="F201" i="10" s="1"/>
  <c r="B201" i="10"/>
  <c r="G417" i="10"/>
  <c r="C417" i="10"/>
  <c r="B417" i="10"/>
  <c r="C813" i="10"/>
  <c r="G813" i="10"/>
  <c r="E813" i="10"/>
  <c r="F813" i="10" s="1"/>
  <c r="B813" i="10"/>
  <c r="C312" i="10"/>
  <c r="G312" i="10"/>
  <c r="E312" i="10"/>
  <c r="F312" i="10" s="1"/>
  <c r="B312" i="10"/>
  <c r="E417" i="10"/>
  <c r="F417" i="10" s="1"/>
  <c r="C25" i="10"/>
  <c r="G87" i="10"/>
  <c r="E87" i="10"/>
  <c r="F87" i="10" s="1"/>
  <c r="C87" i="10"/>
  <c r="B87" i="10"/>
  <c r="G105" i="10"/>
  <c r="E105" i="10"/>
  <c r="F105" i="10" s="1"/>
  <c r="G169" i="10"/>
  <c r="E169" i="10"/>
  <c r="F169" i="10" s="1"/>
  <c r="B169" i="10"/>
  <c r="G268" i="10"/>
  <c r="E268" i="10"/>
  <c r="F268" i="10" s="1"/>
  <c r="B268" i="10"/>
  <c r="G289" i="10"/>
  <c r="E289" i="10"/>
  <c r="F289" i="10" s="1"/>
  <c r="B289" i="10"/>
  <c r="B356" i="10"/>
  <c r="G356" i="10"/>
  <c r="C356" i="10"/>
  <c r="B402" i="10"/>
  <c r="G402" i="10"/>
  <c r="E402" i="10"/>
  <c r="F402" i="10" s="1"/>
  <c r="C402" i="10"/>
  <c r="G607" i="10"/>
  <c r="E607" i="10"/>
  <c r="F607" i="10" s="1"/>
  <c r="C607" i="10"/>
  <c r="B607" i="10"/>
  <c r="G683" i="10"/>
  <c r="C683" i="10"/>
  <c r="E683" i="10"/>
  <c r="F683" i="10" s="1"/>
  <c r="B683" i="10"/>
  <c r="C169" i="10"/>
  <c r="G183" i="10"/>
  <c r="E183" i="10"/>
  <c r="F183" i="10" s="1"/>
  <c r="C183" i="10"/>
  <c r="B183" i="10"/>
  <c r="C268" i="10"/>
  <c r="G278" i="10"/>
  <c r="E278" i="10"/>
  <c r="F278" i="10" s="1"/>
  <c r="C278" i="10"/>
  <c r="B278" i="10"/>
  <c r="C289" i="10"/>
  <c r="G350" i="10"/>
  <c r="E350" i="10"/>
  <c r="F350" i="10" s="1"/>
  <c r="B350" i="10"/>
  <c r="E356" i="10"/>
  <c r="F356" i="10" s="1"/>
  <c r="G448" i="10"/>
  <c r="E448" i="10"/>
  <c r="F448" i="10" s="1"/>
  <c r="C448" i="10"/>
  <c r="B448" i="10"/>
  <c r="G520" i="10"/>
  <c r="C520" i="10"/>
  <c r="B520" i="10"/>
  <c r="E520" i="10"/>
  <c r="F520" i="10" s="1"/>
  <c r="G332" i="10"/>
  <c r="B332" i="10"/>
  <c r="G335" i="10"/>
  <c r="E335" i="10"/>
  <c r="F335" i="10" s="1"/>
  <c r="B335" i="10"/>
  <c r="G341" i="10"/>
  <c r="C341" i="10"/>
  <c r="C344" i="10"/>
  <c r="B344" i="10"/>
  <c r="G405" i="10"/>
  <c r="C405" i="10"/>
  <c r="C408" i="10"/>
  <c r="B408" i="10"/>
  <c r="E490" i="10"/>
  <c r="F490" i="10" s="1"/>
  <c r="B490" i="10"/>
  <c r="G501" i="10"/>
  <c r="E501" i="10"/>
  <c r="F501" i="10" s="1"/>
  <c r="C501" i="10"/>
  <c r="B501" i="10"/>
  <c r="E538" i="10"/>
  <c r="F538" i="10" s="1"/>
  <c r="B538" i="10"/>
  <c r="E560" i="10"/>
  <c r="F560" i="10" s="1"/>
  <c r="C560" i="10"/>
  <c r="B1294" i="10"/>
  <c r="G1294" i="10"/>
  <c r="E1294" i="10"/>
  <c r="F1294" i="10" s="1"/>
  <c r="C1294" i="10"/>
  <c r="G549" i="10"/>
  <c r="E549" i="10"/>
  <c r="F549" i="10" s="1"/>
  <c r="C549" i="10"/>
  <c r="B549" i="10"/>
  <c r="B560" i="10"/>
  <c r="C564" i="10"/>
  <c r="B564" i="10"/>
  <c r="E616" i="10"/>
  <c r="F616" i="10" s="1"/>
  <c r="B616" i="10"/>
  <c r="C784" i="10"/>
  <c r="B784" i="10"/>
  <c r="G784" i="10"/>
  <c r="C128" i="10"/>
  <c r="C144" i="10"/>
  <c r="C160" i="10"/>
  <c r="C176" i="10"/>
  <c r="C192" i="10"/>
  <c r="C208" i="10"/>
  <c r="C232" i="10"/>
  <c r="C244" i="10"/>
  <c r="C261" i="10"/>
  <c r="C273" i="10"/>
  <c r="E292" i="10"/>
  <c r="F292" i="10" s="1"/>
  <c r="C295" i="10"/>
  <c r="E344" i="10"/>
  <c r="F344" i="10" s="1"/>
  <c r="E381" i="10"/>
  <c r="F381" i="10" s="1"/>
  <c r="C381" i="10"/>
  <c r="G396" i="10"/>
  <c r="B396" i="10"/>
  <c r="E408" i="10"/>
  <c r="F408" i="10" s="1"/>
  <c r="E445" i="10"/>
  <c r="F445" i="10" s="1"/>
  <c r="C445" i="10"/>
  <c r="G487" i="10"/>
  <c r="E487" i="10"/>
  <c r="F487" i="10" s="1"/>
  <c r="E509" i="10"/>
  <c r="F509" i="10" s="1"/>
  <c r="C509" i="10"/>
  <c r="G560" i="10"/>
  <c r="E564" i="10"/>
  <c r="F564" i="10" s="1"/>
  <c r="C616" i="10"/>
  <c r="G806" i="10"/>
  <c r="E806" i="10"/>
  <c r="F806" i="10" s="1"/>
  <c r="C806" i="10"/>
  <c r="B14" i="10"/>
  <c r="B30" i="10"/>
  <c r="B46" i="10"/>
  <c r="B62" i="10"/>
  <c r="B78" i="10"/>
  <c r="B94" i="10"/>
  <c r="B110" i="10"/>
  <c r="B126" i="10"/>
  <c r="B142" i="10"/>
  <c r="B158" i="10"/>
  <c r="B174" i="10"/>
  <c r="B190" i="10"/>
  <c r="B206" i="10"/>
  <c r="B213" i="10"/>
  <c r="B225" i="10"/>
  <c r="B237" i="10"/>
  <c r="E244" i="10"/>
  <c r="F244" i="10" s="1"/>
  <c r="B254" i="10"/>
  <c r="B266" i="10"/>
  <c r="B298" i="10"/>
  <c r="E301" i="10"/>
  <c r="F301" i="10" s="1"/>
  <c r="C301" i="10"/>
  <c r="B304" i="10"/>
  <c r="G309" i="10"/>
  <c r="C324" i="10"/>
  <c r="B327" i="10"/>
  <c r="E332" i="10"/>
  <c r="F332" i="10" s="1"/>
  <c r="E341" i="10"/>
  <c r="F341" i="10" s="1"/>
  <c r="G344" i="10"/>
  <c r="G359" i="10"/>
  <c r="G369" i="10"/>
  <c r="C369" i="10"/>
  <c r="B375" i="10"/>
  <c r="B381" i="10"/>
  <c r="C396" i="10"/>
  <c r="E405" i="10"/>
  <c r="F405" i="10" s="1"/>
  <c r="G408" i="10"/>
  <c r="G423" i="10"/>
  <c r="G433" i="10"/>
  <c r="C433" i="10"/>
  <c r="B439" i="10"/>
  <c r="B445" i="10"/>
  <c r="E477" i="10"/>
  <c r="F477" i="10" s="1"/>
  <c r="C477" i="10"/>
  <c r="B487" i="10"/>
  <c r="G490" i="10"/>
  <c r="B509" i="10"/>
  <c r="B528" i="10"/>
  <c r="G535" i="10"/>
  <c r="E535" i="10"/>
  <c r="F535" i="10" s="1"/>
  <c r="G538" i="10"/>
  <c r="G564" i="10"/>
  <c r="G572" i="10"/>
  <c r="E572" i="10"/>
  <c r="F572" i="10" s="1"/>
  <c r="C572" i="10"/>
  <c r="G616" i="10"/>
  <c r="B806" i="10"/>
  <c r="B1174" i="10"/>
  <c r="G1174" i="10"/>
  <c r="E1174" i="10"/>
  <c r="F1174" i="10" s="1"/>
  <c r="C1174" i="10"/>
  <c r="E128" i="10"/>
  <c r="F128" i="10" s="1"/>
  <c r="E144" i="10"/>
  <c r="F144" i="10" s="1"/>
  <c r="E160" i="10"/>
  <c r="F160" i="10" s="1"/>
  <c r="E176" i="10"/>
  <c r="F176" i="10" s="1"/>
  <c r="E192" i="10"/>
  <c r="F192" i="10" s="1"/>
  <c r="E208" i="10"/>
  <c r="F208" i="10" s="1"/>
  <c r="E232" i="10"/>
  <c r="F232" i="10" s="1"/>
  <c r="E261" i="10"/>
  <c r="F261" i="10" s="1"/>
  <c r="E273" i="10"/>
  <c r="F273" i="10" s="1"/>
  <c r="G292" i="10"/>
  <c r="G357" i="10"/>
  <c r="C357" i="10"/>
  <c r="C360" i="10"/>
  <c r="B360" i="10"/>
  <c r="G421" i="10"/>
  <c r="C421" i="10"/>
  <c r="C424" i="10"/>
  <c r="B424" i="10"/>
  <c r="C598" i="10"/>
  <c r="B598" i="10"/>
  <c r="E598" i="10"/>
  <c r="F598" i="10" s="1"/>
  <c r="G731" i="10"/>
  <c r="C731" i="10"/>
  <c r="E731" i="10"/>
  <c r="F731" i="10" s="1"/>
  <c r="B731" i="10"/>
  <c r="E754" i="10"/>
  <c r="F754" i="10" s="1"/>
  <c r="B754" i="10"/>
  <c r="G754" i="10"/>
  <c r="C754" i="10"/>
  <c r="E794" i="10"/>
  <c r="F794" i="10" s="1"/>
  <c r="C794" i="10"/>
  <c r="B794" i="10"/>
  <c r="G794" i="10"/>
  <c r="B12" i="10"/>
  <c r="B28" i="10"/>
  <c r="B44" i="10"/>
  <c r="B60" i="10"/>
  <c r="B76" i="10"/>
  <c r="B92" i="10"/>
  <c r="B108" i="10"/>
  <c r="B124" i="10"/>
  <c r="B140" i="10"/>
  <c r="B156" i="10"/>
  <c r="B172" i="10"/>
  <c r="B188" i="10"/>
  <c r="B204" i="10"/>
  <c r="B218" i="10"/>
  <c r="B264" i="10"/>
  <c r="B276" i="10"/>
  <c r="G284" i="10"/>
  <c r="B284" i="10"/>
  <c r="G287" i="10"/>
  <c r="E287" i="10"/>
  <c r="F287" i="10" s="1"/>
  <c r="B287" i="10"/>
  <c r="C290" i="10"/>
  <c r="G295" i="10"/>
  <c r="B330" i="10"/>
  <c r="E333" i="10"/>
  <c r="F333" i="10" s="1"/>
  <c r="C333" i="10"/>
  <c r="B336" i="10"/>
  <c r="B357" i="10"/>
  <c r="E396" i="10"/>
  <c r="F396" i="10" s="1"/>
  <c r="B421" i="10"/>
  <c r="E461" i="10"/>
  <c r="F461" i="10" s="1"/>
  <c r="C461" i="10"/>
  <c r="B474" i="10"/>
  <c r="E506" i="10"/>
  <c r="F506" i="10" s="1"/>
  <c r="B506" i="10"/>
  <c r="G509" i="10"/>
  <c r="G517" i="10"/>
  <c r="E517" i="10"/>
  <c r="F517" i="10" s="1"/>
  <c r="C517" i="10"/>
  <c r="B517" i="10"/>
  <c r="G598" i="10"/>
  <c r="G651" i="10"/>
  <c r="C651" i="10"/>
  <c r="E651" i="10"/>
  <c r="F651" i="10" s="1"/>
  <c r="B651" i="10"/>
  <c r="C12" i="10"/>
  <c r="E14" i="10"/>
  <c r="F14" i="10" s="1"/>
  <c r="C28" i="10"/>
  <c r="E30" i="10"/>
  <c r="F30" i="10" s="1"/>
  <c r="C44" i="10"/>
  <c r="E46" i="10"/>
  <c r="F46" i="10" s="1"/>
  <c r="C60" i="10"/>
  <c r="E62" i="10"/>
  <c r="F62" i="10" s="1"/>
  <c r="C76" i="10"/>
  <c r="E78" i="10"/>
  <c r="F78" i="10" s="1"/>
  <c r="C92" i="10"/>
  <c r="E94" i="10"/>
  <c r="F94" i="10" s="1"/>
  <c r="C108" i="10"/>
  <c r="E110" i="10"/>
  <c r="F110" i="10" s="1"/>
  <c r="C124" i="10"/>
  <c r="E126" i="10"/>
  <c r="F126" i="10" s="1"/>
  <c r="C140" i="10"/>
  <c r="E142" i="10"/>
  <c r="F142" i="10" s="1"/>
  <c r="C156" i="10"/>
  <c r="E158" i="10"/>
  <c r="F158" i="10" s="1"/>
  <c r="C172" i="10"/>
  <c r="E174" i="10"/>
  <c r="F174" i="10" s="1"/>
  <c r="C188" i="10"/>
  <c r="E190" i="10"/>
  <c r="F190" i="10" s="1"/>
  <c r="C204" i="10"/>
  <c r="E206" i="10"/>
  <c r="F206" i="10" s="1"/>
  <c r="E213" i="10"/>
  <c r="F213" i="10" s="1"/>
  <c r="C218" i="10"/>
  <c r="B223" i="10"/>
  <c r="E225" i="10"/>
  <c r="F225" i="10" s="1"/>
  <c r="B235" i="10"/>
  <c r="E254" i="10"/>
  <c r="F254" i="10" s="1"/>
  <c r="C264" i="10"/>
  <c r="E266" i="10"/>
  <c r="F266" i="10" s="1"/>
  <c r="C276" i="10"/>
  <c r="C284" i="10"/>
  <c r="C287" i="10"/>
  <c r="B293" i="10"/>
  <c r="G324" i="10"/>
  <c r="C330" i="10"/>
  <c r="B333" i="10"/>
  <c r="C336" i="10"/>
  <c r="G348" i="10"/>
  <c r="B348" i="10"/>
  <c r="E354" i="10"/>
  <c r="F354" i="10" s="1"/>
  <c r="E360" i="10"/>
  <c r="F360" i="10" s="1"/>
  <c r="E366" i="10"/>
  <c r="F366" i="10" s="1"/>
  <c r="G381" i="10"/>
  <c r="E397" i="10"/>
  <c r="F397" i="10" s="1"/>
  <c r="C397" i="10"/>
  <c r="G412" i="10"/>
  <c r="B412" i="10"/>
  <c r="E418" i="10"/>
  <c r="F418" i="10" s="1"/>
  <c r="E424" i="10"/>
  <c r="F424" i="10" s="1"/>
  <c r="E430" i="10"/>
  <c r="F430" i="10" s="1"/>
  <c r="G445" i="10"/>
  <c r="B461" i="10"/>
  <c r="B471" i="10"/>
  <c r="C474" i="10"/>
  <c r="G481" i="10"/>
  <c r="C481" i="10"/>
  <c r="C484" i="10"/>
  <c r="C488" i="10"/>
  <c r="B488" i="10"/>
  <c r="C506" i="10"/>
  <c r="G528" i="10"/>
  <c r="E554" i="10"/>
  <c r="F554" i="10" s="1"/>
  <c r="B554" i="10"/>
  <c r="E573" i="10"/>
  <c r="F573" i="10" s="1"/>
  <c r="G573" i="10"/>
  <c r="C573" i="10"/>
  <c r="B573" i="10"/>
  <c r="G599" i="10"/>
  <c r="C599" i="10"/>
  <c r="E599" i="10"/>
  <c r="F599" i="10" s="1"/>
  <c r="B599" i="10"/>
  <c r="E674" i="10"/>
  <c r="F674" i="10" s="1"/>
  <c r="B674" i="10"/>
  <c r="G674" i="10"/>
  <c r="G764" i="10"/>
  <c r="E764" i="10"/>
  <c r="F764" i="10" s="1"/>
  <c r="C764" i="10"/>
  <c r="B764" i="10"/>
  <c r="E276" i="10"/>
  <c r="F276" i="10" s="1"/>
  <c r="E290" i="10"/>
  <c r="F290" i="10" s="1"/>
  <c r="G316" i="10"/>
  <c r="B316" i="10"/>
  <c r="G319" i="10"/>
  <c r="E319" i="10"/>
  <c r="F319" i="10" s="1"/>
  <c r="B319" i="10"/>
  <c r="E357" i="10"/>
  <c r="F357" i="10" s="1"/>
  <c r="G360" i="10"/>
  <c r="G385" i="10"/>
  <c r="C385" i="10"/>
  <c r="E421" i="10"/>
  <c r="F421" i="10" s="1"/>
  <c r="G424" i="10"/>
  <c r="G439" i="10"/>
  <c r="G449" i="10"/>
  <c r="C449" i="10"/>
  <c r="E525" i="10"/>
  <c r="F525" i="10" s="1"/>
  <c r="C525" i="10"/>
  <c r="C532" i="10"/>
  <c r="B532" i="10"/>
  <c r="G536" i="10"/>
  <c r="C536" i="10"/>
  <c r="B536" i="10"/>
  <c r="B558" i="10"/>
  <c r="G558" i="10"/>
  <c r="G1032" i="10"/>
  <c r="E1032" i="10"/>
  <c r="F1032" i="10" s="1"/>
  <c r="C1032" i="10"/>
  <c r="B1032" i="10"/>
  <c r="C10" i="10"/>
  <c r="E12" i="10"/>
  <c r="F12" i="10" s="1"/>
  <c r="B17" i="10"/>
  <c r="C26" i="10"/>
  <c r="E28" i="10"/>
  <c r="F28" i="10" s="1"/>
  <c r="B33" i="10"/>
  <c r="C42" i="10"/>
  <c r="E44" i="10"/>
  <c r="F44" i="10" s="1"/>
  <c r="B49" i="10"/>
  <c r="C58" i="10"/>
  <c r="E60" i="10"/>
  <c r="F60" i="10" s="1"/>
  <c r="B65" i="10"/>
  <c r="C74" i="10"/>
  <c r="E76" i="10"/>
  <c r="F76" i="10" s="1"/>
  <c r="B81" i="10"/>
  <c r="C90" i="10"/>
  <c r="E92" i="10"/>
  <c r="F92" i="10" s="1"/>
  <c r="B97" i="10"/>
  <c r="C106" i="10"/>
  <c r="E108" i="10"/>
  <c r="F108" i="10" s="1"/>
  <c r="B113" i="10"/>
  <c r="C122" i="10"/>
  <c r="E124" i="10"/>
  <c r="F124" i="10" s="1"/>
  <c r="B129" i="10"/>
  <c r="C138" i="10"/>
  <c r="E140" i="10"/>
  <c r="F140" i="10" s="1"/>
  <c r="B145" i="10"/>
  <c r="C154" i="10"/>
  <c r="E156" i="10"/>
  <c r="F156" i="10" s="1"/>
  <c r="B161" i="10"/>
  <c r="C170" i="10"/>
  <c r="E172" i="10"/>
  <c r="F172" i="10" s="1"/>
  <c r="B177" i="10"/>
  <c r="C186" i="10"/>
  <c r="E188" i="10"/>
  <c r="F188" i="10" s="1"/>
  <c r="B193" i="10"/>
  <c r="C202" i="10"/>
  <c r="E204" i="10"/>
  <c r="F204" i="10" s="1"/>
  <c r="B209" i="10"/>
  <c r="C216" i="10"/>
  <c r="E218" i="10"/>
  <c r="F218" i="10" s="1"/>
  <c r="E235" i="10"/>
  <c r="F235" i="10" s="1"/>
  <c r="G242" i="10"/>
  <c r="C245" i="10"/>
  <c r="C257" i="10"/>
  <c r="B262" i="10"/>
  <c r="E264" i="10"/>
  <c r="F264" i="10" s="1"/>
  <c r="C269" i="10"/>
  <c r="C274" i="10"/>
  <c r="C279" i="10"/>
  <c r="E284" i="10"/>
  <c r="F284" i="10" s="1"/>
  <c r="E293" i="10"/>
  <c r="F293" i="10" s="1"/>
  <c r="C316" i="10"/>
  <c r="C319" i="10"/>
  <c r="B325" i="10"/>
  <c r="E336" i="10"/>
  <c r="F336" i="10" s="1"/>
  <c r="G354" i="10"/>
  <c r="C370" i="10"/>
  <c r="G373" i="10"/>
  <c r="C373" i="10"/>
  <c r="C376" i="10"/>
  <c r="B376" i="10"/>
  <c r="B382" i="10"/>
  <c r="B385" i="10"/>
  <c r="C388" i="10"/>
  <c r="C391" i="10"/>
  <c r="B394" i="10"/>
  <c r="G418" i="10"/>
  <c r="C434" i="10"/>
  <c r="G437" i="10"/>
  <c r="C437" i="10"/>
  <c r="C440" i="10"/>
  <c r="B440" i="10"/>
  <c r="B446" i="10"/>
  <c r="B449" i="10"/>
  <c r="C452" i="10"/>
  <c r="G465" i="10"/>
  <c r="C465" i="10"/>
  <c r="C468" i="10"/>
  <c r="G474" i="10"/>
  <c r="E481" i="10"/>
  <c r="F481" i="10" s="1"/>
  <c r="E488" i="10"/>
  <c r="F488" i="10" s="1"/>
  <c r="G503" i="10"/>
  <c r="E503" i="10"/>
  <c r="F503" i="10" s="1"/>
  <c r="G506" i="10"/>
  <c r="B525" i="10"/>
  <c r="E532" i="10"/>
  <c r="F532" i="10" s="1"/>
  <c r="C558" i="10"/>
  <c r="G591" i="10"/>
  <c r="C591" i="10"/>
  <c r="B591" i="10"/>
  <c r="E1116" i="10"/>
  <c r="F1116" i="10" s="1"/>
  <c r="C1116" i="10"/>
  <c r="G1116" i="10"/>
  <c r="B1116" i="10"/>
  <c r="C17" i="10"/>
  <c r="C33" i="10"/>
  <c r="C49" i="10"/>
  <c r="C65" i="10"/>
  <c r="C81" i="10"/>
  <c r="C97" i="10"/>
  <c r="C113" i="10"/>
  <c r="C129" i="10"/>
  <c r="C145" i="10"/>
  <c r="C161" i="10"/>
  <c r="C177" i="10"/>
  <c r="C193" i="10"/>
  <c r="C209" i="10"/>
  <c r="C262" i="10"/>
  <c r="G290" i="10"/>
  <c r="G330" i="10"/>
  <c r="C382" i="10"/>
  <c r="E385" i="10"/>
  <c r="F385" i="10" s="1"/>
  <c r="E388" i="10"/>
  <c r="F388" i="10" s="1"/>
  <c r="C394" i="10"/>
  <c r="C446" i="10"/>
  <c r="E449" i="10"/>
  <c r="F449" i="10" s="1"/>
  <c r="E452" i="10"/>
  <c r="F452" i="10" s="1"/>
  <c r="E536" i="10"/>
  <c r="F536" i="10" s="1"/>
  <c r="G551" i="10"/>
  <c r="E551" i="10"/>
  <c r="F551" i="10" s="1"/>
  <c r="B562" i="10"/>
  <c r="C562" i="10"/>
  <c r="B586" i="10"/>
  <c r="E586" i="10"/>
  <c r="F586" i="10" s="1"/>
  <c r="C586" i="10"/>
  <c r="B15" i="10"/>
  <c r="B31" i="10"/>
  <c r="B47" i="10"/>
  <c r="B63" i="10"/>
  <c r="B79" i="10"/>
  <c r="B95" i="10"/>
  <c r="B111" i="10"/>
  <c r="B127" i="10"/>
  <c r="B143" i="10"/>
  <c r="B159" i="10"/>
  <c r="B175" i="10"/>
  <c r="B191" i="10"/>
  <c r="B207" i="10"/>
  <c r="B214" i="10"/>
  <c r="C226" i="10"/>
  <c r="B231" i="10"/>
  <c r="G235" i="10"/>
  <c r="B243" i="10"/>
  <c r="B255" i="10"/>
  <c r="B267" i="10"/>
  <c r="B272" i="10"/>
  <c r="E274" i="10"/>
  <c r="F274" i="10" s="1"/>
  <c r="B282" i="10"/>
  <c r="E285" i="10"/>
  <c r="F285" i="10" s="1"/>
  <c r="C285" i="10"/>
  <c r="B288" i="10"/>
  <c r="C308" i="10"/>
  <c r="B311" i="10"/>
  <c r="E316" i="10"/>
  <c r="F316" i="10" s="1"/>
  <c r="E325" i="10"/>
  <c r="F325" i="10" s="1"/>
  <c r="E349" i="10"/>
  <c r="F349" i="10" s="1"/>
  <c r="C349" i="10"/>
  <c r="B352" i="10"/>
  <c r="G364" i="10"/>
  <c r="B364" i="10"/>
  <c r="E370" i="10"/>
  <c r="F370" i="10" s="1"/>
  <c r="E382" i="10"/>
  <c r="F382" i="10" s="1"/>
  <c r="E413" i="10"/>
  <c r="F413" i="10" s="1"/>
  <c r="C413" i="10"/>
  <c r="B416" i="10"/>
  <c r="G428" i="10"/>
  <c r="B428" i="10"/>
  <c r="E434" i="10"/>
  <c r="F434" i="10" s="1"/>
  <c r="E446" i="10"/>
  <c r="F446" i="10" s="1"/>
  <c r="C472" i="10"/>
  <c r="B472" i="10"/>
  <c r="B482" i="10"/>
  <c r="G482" i="10"/>
  <c r="G485" i="10"/>
  <c r="E485" i="10"/>
  <c r="F485" i="10" s="1"/>
  <c r="C485" i="10"/>
  <c r="B485" i="10"/>
  <c r="E522" i="10"/>
  <c r="F522" i="10" s="1"/>
  <c r="B522" i="10"/>
  <c r="B551" i="10"/>
  <c r="E558" i="10"/>
  <c r="F558" i="10" s="1"/>
  <c r="E562" i="10"/>
  <c r="F562" i="10" s="1"/>
  <c r="B578" i="10"/>
  <c r="G578" i="10"/>
  <c r="E578" i="10"/>
  <c r="F578" i="10" s="1"/>
  <c r="C578" i="10"/>
  <c r="G592" i="10"/>
  <c r="C592" i="10"/>
  <c r="B592" i="10"/>
  <c r="B751" i="10"/>
  <c r="G751" i="10"/>
  <c r="E751" i="10"/>
  <c r="F751" i="10" s="1"/>
  <c r="C751" i="10"/>
  <c r="E863" i="10"/>
  <c r="F863" i="10" s="1"/>
  <c r="C863" i="10"/>
  <c r="G863" i="10"/>
  <c r="B863" i="10"/>
  <c r="G388" i="10"/>
  <c r="G394" i="10"/>
  <c r="G401" i="10"/>
  <c r="C401" i="10"/>
  <c r="G452" i="10"/>
  <c r="G468" i="10"/>
  <c r="G533" i="10"/>
  <c r="E533" i="10"/>
  <c r="F533" i="10" s="1"/>
  <c r="C533" i="10"/>
  <c r="B533" i="10"/>
  <c r="C551" i="10"/>
  <c r="G562" i="10"/>
  <c r="G586" i="10"/>
  <c r="E592" i="10"/>
  <c r="F592" i="10" s="1"/>
  <c r="G1017" i="10"/>
  <c r="E1017" i="10"/>
  <c r="F1017" i="10" s="1"/>
  <c r="C1017" i="10"/>
  <c r="B1017" i="10"/>
  <c r="G1093" i="10"/>
  <c r="E1093" i="10"/>
  <c r="F1093" i="10" s="1"/>
  <c r="C1093" i="10"/>
  <c r="B1093" i="10"/>
  <c r="B13" i="10"/>
  <c r="B29" i="10"/>
  <c r="B45" i="10"/>
  <c r="B61" i="10"/>
  <c r="B77" i="10"/>
  <c r="B93" i="10"/>
  <c r="B109" i="10"/>
  <c r="B125" i="10"/>
  <c r="B141" i="10"/>
  <c r="B157" i="10"/>
  <c r="B173" i="10"/>
  <c r="B189" i="10"/>
  <c r="B205" i="10"/>
  <c r="B219" i="10"/>
  <c r="B224" i="10"/>
  <c r="E226" i="10"/>
  <c r="F226" i="10" s="1"/>
  <c r="B236" i="10"/>
  <c r="C260" i="10"/>
  <c r="E267" i="10"/>
  <c r="F267" i="10" s="1"/>
  <c r="G274" i="10"/>
  <c r="C277" i="10"/>
  <c r="B314" i="10"/>
  <c r="E317" i="10"/>
  <c r="F317" i="10" s="1"/>
  <c r="C317" i="10"/>
  <c r="B320" i="10"/>
  <c r="G325" i="10"/>
  <c r="G328" i="10"/>
  <c r="C334" i="10"/>
  <c r="C337" i="10"/>
  <c r="C340" i="10"/>
  <c r="C343" i="10"/>
  <c r="B346" i="10"/>
  <c r="G370" i="10"/>
  <c r="C386" i="10"/>
  <c r="G389" i="10"/>
  <c r="C389" i="10"/>
  <c r="C392" i="10"/>
  <c r="B392" i="10"/>
  <c r="B398" i="10"/>
  <c r="B401" i="10"/>
  <c r="C404" i="10"/>
  <c r="C407" i="10"/>
  <c r="B410" i="10"/>
  <c r="G434" i="10"/>
  <c r="C450" i="10"/>
  <c r="G453" i="10"/>
  <c r="C453" i="10"/>
  <c r="C456" i="10"/>
  <c r="B456" i="10"/>
  <c r="E462" i="10"/>
  <c r="F462" i="10" s="1"/>
  <c r="B466" i="10"/>
  <c r="G466" i="10"/>
  <c r="G469" i="10"/>
  <c r="C469" i="10"/>
  <c r="B469" i="10"/>
  <c r="E472" i="10"/>
  <c r="F472" i="10" s="1"/>
  <c r="G496" i="10"/>
  <c r="C500" i="10"/>
  <c r="B500" i="10"/>
  <c r="G504" i="10"/>
  <c r="C504" i="10"/>
  <c r="B504" i="10"/>
  <c r="B526" i="10"/>
  <c r="G544" i="10"/>
  <c r="C579" i="10"/>
  <c r="E579" i="10"/>
  <c r="F579" i="10" s="1"/>
  <c r="G587" i="10"/>
  <c r="C587" i="10"/>
  <c r="E587" i="10"/>
  <c r="F587" i="10" s="1"/>
  <c r="B587" i="10"/>
  <c r="E605" i="10"/>
  <c r="F605" i="10" s="1"/>
  <c r="G605" i="10"/>
  <c r="B605" i="10"/>
  <c r="E214" i="10"/>
  <c r="F214" i="10" s="1"/>
  <c r="E255" i="10"/>
  <c r="F255" i="10" s="1"/>
  <c r="E288" i="10"/>
  <c r="F288" i="10" s="1"/>
  <c r="G308" i="10"/>
  <c r="C314" i="10"/>
  <c r="E337" i="10"/>
  <c r="F337" i="10" s="1"/>
  <c r="E340" i="10"/>
  <c r="F340" i="10" s="1"/>
  <c r="C346" i="10"/>
  <c r="E352" i="10"/>
  <c r="F352" i="10" s="1"/>
  <c r="E364" i="10"/>
  <c r="F364" i="10" s="1"/>
  <c r="B389" i="10"/>
  <c r="C398" i="10"/>
  <c r="E401" i="10"/>
  <c r="F401" i="10" s="1"/>
  <c r="E404" i="10"/>
  <c r="F404" i="10" s="1"/>
  <c r="C410" i="10"/>
  <c r="E416" i="10"/>
  <c r="F416" i="10" s="1"/>
  <c r="E428" i="10"/>
  <c r="F428" i="10" s="1"/>
  <c r="B453" i="10"/>
  <c r="C466" i="10"/>
  <c r="G472" i="10"/>
  <c r="E482" i="10"/>
  <c r="F482" i="10" s="1"/>
  <c r="E493" i="10"/>
  <c r="F493" i="10" s="1"/>
  <c r="C493" i="10"/>
  <c r="G519" i="10"/>
  <c r="E519" i="10"/>
  <c r="F519" i="10" s="1"/>
  <c r="G522" i="10"/>
  <c r="E526" i="10"/>
  <c r="F526" i="10" s="1"/>
  <c r="E541" i="10"/>
  <c r="F541" i="10" s="1"/>
  <c r="C541" i="10"/>
  <c r="C548" i="10"/>
  <c r="B548" i="10"/>
  <c r="G552" i="10"/>
  <c r="C552" i="10"/>
  <c r="B552" i="10"/>
  <c r="G575" i="10"/>
  <c r="E575" i="10"/>
  <c r="F575" i="10" s="1"/>
  <c r="C575" i="10"/>
  <c r="B575" i="10"/>
  <c r="E588" i="10"/>
  <c r="F588" i="10" s="1"/>
  <c r="C588" i="10"/>
  <c r="E642" i="10"/>
  <c r="F642" i="10" s="1"/>
  <c r="B642" i="10"/>
  <c r="G642" i="10"/>
  <c r="G788" i="10"/>
  <c r="E788" i="10"/>
  <c r="F788" i="10" s="1"/>
  <c r="C788" i="10"/>
  <c r="B788" i="10"/>
  <c r="G936" i="10"/>
  <c r="E936" i="10"/>
  <c r="F936" i="10" s="1"/>
  <c r="C936" i="10"/>
  <c r="B936" i="10"/>
  <c r="E219" i="10"/>
  <c r="F219" i="10" s="1"/>
  <c r="G226" i="10"/>
  <c r="G267" i="10"/>
  <c r="G282" i="10"/>
  <c r="G285" i="10"/>
  <c r="G300" i="10"/>
  <c r="B300" i="10"/>
  <c r="G303" i="10"/>
  <c r="E303" i="10"/>
  <c r="F303" i="10" s="1"/>
  <c r="B303" i="10"/>
  <c r="G311" i="10"/>
  <c r="G349" i="10"/>
  <c r="E365" i="10"/>
  <c r="F365" i="10" s="1"/>
  <c r="C365" i="10"/>
  <c r="G380" i="10"/>
  <c r="B380" i="10"/>
  <c r="E386" i="10"/>
  <c r="F386" i="10" s="1"/>
  <c r="G413" i="10"/>
  <c r="E429" i="10"/>
  <c r="F429" i="10" s="1"/>
  <c r="C429" i="10"/>
  <c r="G444" i="10"/>
  <c r="B444" i="10"/>
  <c r="E450" i="10"/>
  <c r="F450" i="10" s="1"/>
  <c r="E456" i="10"/>
  <c r="F456" i="10" s="1"/>
  <c r="G462" i="10"/>
  <c r="B493" i="10"/>
  <c r="E504" i="10"/>
  <c r="F504" i="10" s="1"/>
  <c r="B512" i="10"/>
  <c r="B519" i="10"/>
  <c r="G526" i="10"/>
  <c r="B541" i="10"/>
  <c r="E548" i="10"/>
  <c r="F548" i="10" s="1"/>
  <c r="B588" i="10"/>
  <c r="B606" i="10"/>
  <c r="E606" i="10"/>
  <c r="F606" i="10" s="1"/>
  <c r="C606" i="10"/>
  <c r="G606" i="10"/>
  <c r="C642" i="10"/>
  <c r="G614" i="10"/>
  <c r="G631" i="10"/>
  <c r="C631" i="10"/>
  <c r="G695" i="10"/>
  <c r="C695" i="10"/>
  <c r="B695" i="10"/>
  <c r="C698" i="10"/>
  <c r="B698" i="10"/>
  <c r="G711" i="10"/>
  <c r="C711" i="10"/>
  <c r="B711" i="10"/>
  <c r="E714" i="10"/>
  <c r="F714" i="10" s="1"/>
  <c r="C714" i="10"/>
  <c r="B714" i="10"/>
  <c r="G747" i="10"/>
  <c r="C747" i="10"/>
  <c r="B767" i="10"/>
  <c r="G767" i="10"/>
  <c r="E770" i="10"/>
  <c r="F770" i="10" s="1"/>
  <c r="B770" i="10"/>
  <c r="B884" i="10"/>
  <c r="G884" i="10"/>
  <c r="E884" i="10"/>
  <c r="F884" i="10" s="1"/>
  <c r="C884" i="10"/>
  <c r="E895" i="10"/>
  <c r="F895" i="10" s="1"/>
  <c r="C895" i="10"/>
  <c r="G895" i="10"/>
  <c r="G915" i="10"/>
  <c r="B915" i="10"/>
  <c r="B964" i="10"/>
  <c r="G964" i="10"/>
  <c r="E964" i="10"/>
  <c r="F964" i="10" s="1"/>
  <c r="G1077" i="10"/>
  <c r="E1077" i="10"/>
  <c r="F1077" i="10" s="1"/>
  <c r="C1077" i="10"/>
  <c r="B1077" i="10"/>
  <c r="B1126" i="10"/>
  <c r="C1126" i="10"/>
  <c r="G1126" i="10"/>
  <c r="E1126" i="10"/>
  <c r="F1126" i="10" s="1"/>
  <c r="C1183" i="10"/>
  <c r="G1183" i="10"/>
  <c r="E1183" i="10"/>
  <c r="F1183" i="10" s="1"/>
  <c r="B1183" i="10"/>
  <c r="G1300" i="10"/>
  <c r="E1300" i="10"/>
  <c r="F1300" i="10" s="1"/>
  <c r="C1300" i="10"/>
  <c r="B1300" i="10"/>
  <c r="G583" i="10"/>
  <c r="C583" i="10"/>
  <c r="G781" i="10"/>
  <c r="E781" i="10"/>
  <c r="F781" i="10" s="1"/>
  <c r="E802" i="10"/>
  <c r="F802" i="10" s="1"/>
  <c r="G802" i="10"/>
  <c r="C802" i="10"/>
  <c r="E838" i="10"/>
  <c r="F838" i="10" s="1"/>
  <c r="C838" i="10"/>
  <c r="B838" i="10"/>
  <c r="B852" i="10"/>
  <c r="G852" i="10"/>
  <c r="E852" i="10"/>
  <c r="F852" i="10" s="1"/>
  <c r="C852" i="10"/>
  <c r="E930" i="10"/>
  <c r="F930" i="10" s="1"/>
  <c r="G930" i="10"/>
  <c r="C930" i="10"/>
  <c r="B930" i="10"/>
  <c r="G944" i="10"/>
  <c r="C944" i="10"/>
  <c r="E944" i="10"/>
  <c r="F944" i="10" s="1"/>
  <c r="B950" i="10"/>
  <c r="G950" i="10"/>
  <c r="E950" i="10"/>
  <c r="F950" i="10" s="1"/>
  <c r="B999" i="10"/>
  <c r="G999" i="10"/>
  <c r="E999" i="10"/>
  <c r="F999" i="10" s="1"/>
  <c r="C999" i="10"/>
  <c r="G1041" i="10"/>
  <c r="E1041" i="10"/>
  <c r="F1041" i="10" s="1"/>
  <c r="B1041" i="10"/>
  <c r="G498" i="10"/>
  <c r="G514" i="10"/>
  <c r="B583" i="10"/>
  <c r="E623" i="10"/>
  <c r="F623" i="10" s="1"/>
  <c r="C626" i="10"/>
  <c r="C634" i="10"/>
  <c r="B660" i="10"/>
  <c r="G663" i="10"/>
  <c r="C663" i="10"/>
  <c r="B663" i="10"/>
  <c r="G715" i="10"/>
  <c r="C715" i="10"/>
  <c r="B735" i="10"/>
  <c r="G735" i="10"/>
  <c r="E738" i="10"/>
  <c r="F738" i="10" s="1"/>
  <c r="B738" i="10"/>
  <c r="G748" i="10"/>
  <c r="E748" i="10"/>
  <c r="F748" i="10" s="1"/>
  <c r="B781" i="10"/>
  <c r="B802" i="10"/>
  <c r="G838" i="10"/>
  <c r="B944" i="10"/>
  <c r="C950" i="10"/>
  <c r="G993" i="10"/>
  <c r="E993" i="10"/>
  <c r="F993" i="10" s="1"/>
  <c r="C993" i="10"/>
  <c r="B993" i="10"/>
  <c r="C1041" i="10"/>
  <c r="G1057" i="10"/>
  <c r="E1057" i="10"/>
  <c r="F1057" i="10" s="1"/>
  <c r="B1057" i="10"/>
  <c r="E1113" i="10"/>
  <c r="F1113" i="10" s="1"/>
  <c r="G1113" i="10"/>
  <c r="C1113" i="10"/>
  <c r="B460" i="10"/>
  <c r="B476" i="10"/>
  <c r="B492" i="10"/>
  <c r="B508" i="10"/>
  <c r="B524" i="10"/>
  <c r="B540" i="10"/>
  <c r="B556" i="10"/>
  <c r="G567" i="10"/>
  <c r="C567" i="10"/>
  <c r="C610" i="10"/>
  <c r="C618" i="10"/>
  <c r="B637" i="10"/>
  <c r="C660" i="10"/>
  <c r="C666" i="10"/>
  <c r="B669" i="10"/>
  <c r="G699" i="10"/>
  <c r="C699" i="10"/>
  <c r="B715" i="10"/>
  <c r="C735" i="10"/>
  <c r="C738" i="10"/>
  <c r="B748" i="10"/>
  <c r="B771" i="10"/>
  <c r="C781" i="10"/>
  <c r="G795" i="10"/>
  <c r="E795" i="10"/>
  <c r="F795" i="10" s="1"/>
  <c r="C795" i="10"/>
  <c r="B799" i="10"/>
  <c r="G799" i="10"/>
  <c r="G917" i="10"/>
  <c r="E917" i="10"/>
  <c r="F917" i="10" s="1"/>
  <c r="C917" i="10"/>
  <c r="B917" i="10"/>
  <c r="E1007" i="10"/>
  <c r="F1007" i="10" s="1"/>
  <c r="C1007" i="10"/>
  <c r="G1007" i="10"/>
  <c r="C1057" i="10"/>
  <c r="G1073" i="10"/>
  <c r="E1073" i="10"/>
  <c r="F1073" i="10" s="1"/>
  <c r="B1073" i="10"/>
  <c r="B1113" i="10"/>
  <c r="B719" i="10"/>
  <c r="G719" i="10"/>
  <c r="E722" i="10"/>
  <c r="F722" i="10" s="1"/>
  <c r="B722" i="10"/>
  <c r="G732" i="10"/>
  <c r="E732" i="10"/>
  <c r="F732" i="10" s="1"/>
  <c r="E771" i="10"/>
  <c r="F771" i="10" s="1"/>
  <c r="B918" i="10"/>
  <c r="G918" i="10"/>
  <c r="B967" i="10"/>
  <c r="G967" i="10"/>
  <c r="E967" i="10"/>
  <c r="F967" i="10" s="1"/>
  <c r="G1089" i="10"/>
  <c r="E1089" i="10"/>
  <c r="F1089" i="10" s="1"/>
  <c r="B1089" i="10"/>
  <c r="C1122" i="10"/>
  <c r="B1122" i="10"/>
  <c r="G1122" i="10"/>
  <c r="E1122" i="10"/>
  <c r="F1122" i="10" s="1"/>
  <c r="E556" i="10"/>
  <c r="F556" i="10" s="1"/>
  <c r="E610" i="10"/>
  <c r="F610" i="10" s="1"/>
  <c r="E618" i="10"/>
  <c r="F618" i="10" s="1"/>
  <c r="B624" i="10"/>
  <c r="G626" i="10"/>
  <c r="B646" i="10"/>
  <c r="B652" i="10"/>
  <c r="E666" i="10"/>
  <c r="F666" i="10" s="1"/>
  <c r="B678" i="10"/>
  <c r="E690" i="10"/>
  <c r="F690" i="10" s="1"/>
  <c r="B690" i="10"/>
  <c r="E715" i="10"/>
  <c r="F715" i="10" s="1"/>
  <c r="C719" i="10"/>
  <c r="C722" i="10"/>
  <c r="B732" i="10"/>
  <c r="E735" i="10"/>
  <c r="F735" i="10" s="1"/>
  <c r="G738" i="10"/>
  <c r="B755" i="10"/>
  <c r="B765" i="10"/>
  <c r="G771" i="10"/>
  <c r="G824" i="10"/>
  <c r="E824" i="10"/>
  <c r="F824" i="10" s="1"/>
  <c r="C824" i="10"/>
  <c r="B840" i="10"/>
  <c r="B872" i="10"/>
  <c r="E898" i="10"/>
  <c r="F898" i="10" s="1"/>
  <c r="G898" i="10"/>
  <c r="C918" i="10"/>
  <c r="C967" i="10"/>
  <c r="C1089" i="10"/>
  <c r="B703" i="10"/>
  <c r="G703" i="10"/>
  <c r="E706" i="10"/>
  <c r="F706" i="10" s="1"/>
  <c r="B706" i="10"/>
  <c r="G716" i="10"/>
  <c r="E716" i="10"/>
  <c r="F716" i="10" s="1"/>
  <c r="E755" i="10"/>
  <c r="F755" i="10" s="1"/>
  <c r="G775" i="10"/>
  <c r="C775" i="10"/>
  <c r="B775" i="10"/>
  <c r="E778" i="10"/>
  <c r="F778" i="10" s="1"/>
  <c r="C778" i="10"/>
  <c r="B778" i="10"/>
  <c r="G796" i="10"/>
  <c r="E796" i="10"/>
  <c r="F796" i="10" s="1"/>
  <c r="G849" i="10"/>
  <c r="E849" i="10"/>
  <c r="F849" i="10" s="1"/>
  <c r="B849" i="10"/>
  <c r="E866" i="10"/>
  <c r="F866" i="10" s="1"/>
  <c r="G866" i="10"/>
  <c r="G881" i="10"/>
  <c r="E881" i="10"/>
  <c r="F881" i="10" s="1"/>
  <c r="C881" i="10"/>
  <c r="B881" i="10"/>
  <c r="E918" i="10"/>
  <c r="F918" i="10" s="1"/>
  <c r="C497" i="10"/>
  <c r="C513" i="10"/>
  <c r="C529" i="10"/>
  <c r="C545" i="10"/>
  <c r="C589" i="10"/>
  <c r="C600" i="10"/>
  <c r="C608" i="10"/>
  <c r="G618" i="10"/>
  <c r="E624" i="10"/>
  <c r="F624" i="10" s="1"/>
  <c r="B627" i="10"/>
  <c r="G635" i="10"/>
  <c r="C635" i="10"/>
  <c r="G637" i="10"/>
  <c r="E652" i="10"/>
  <c r="F652" i="10" s="1"/>
  <c r="C655" i="10"/>
  <c r="E658" i="10"/>
  <c r="F658" i="10" s="1"/>
  <c r="B658" i="10"/>
  <c r="B664" i="10"/>
  <c r="G666" i="10"/>
  <c r="G669" i="10"/>
  <c r="G700" i="10"/>
  <c r="E700" i="10"/>
  <c r="F700" i="10" s="1"/>
  <c r="C703" i="10"/>
  <c r="C706" i="10"/>
  <c r="B716" i="10"/>
  <c r="E719" i="10"/>
  <c r="F719" i="10" s="1"/>
  <c r="G722" i="10"/>
  <c r="B739" i="10"/>
  <c r="B749" i="10"/>
  <c r="E752" i="10"/>
  <c r="F752" i="10" s="1"/>
  <c r="G755" i="10"/>
  <c r="B772" i="10"/>
  <c r="B796" i="10"/>
  <c r="E840" i="10"/>
  <c r="F840" i="10" s="1"/>
  <c r="C849" i="10"/>
  <c r="B866" i="10"/>
  <c r="E872" i="10"/>
  <c r="F872" i="10" s="1"/>
  <c r="B887" i="10"/>
  <c r="G887" i="10"/>
  <c r="E887" i="10"/>
  <c r="F887" i="10" s="1"/>
  <c r="C887" i="10"/>
  <c r="G904" i="10"/>
  <c r="E904" i="10"/>
  <c r="F904" i="10" s="1"/>
  <c r="G961" i="10"/>
  <c r="E961" i="10"/>
  <c r="F961" i="10" s="1"/>
  <c r="B351" i="10"/>
  <c r="B367" i="10"/>
  <c r="B383" i="10"/>
  <c r="B399" i="10"/>
  <c r="B415" i="10"/>
  <c r="B431" i="10"/>
  <c r="B447" i="10"/>
  <c r="B463" i="10"/>
  <c r="B479" i="10"/>
  <c r="B495" i="10"/>
  <c r="B511" i="10"/>
  <c r="B527" i="10"/>
  <c r="B543" i="10"/>
  <c r="E570" i="10"/>
  <c r="F570" i="10" s="1"/>
  <c r="G602" i="10"/>
  <c r="B611" i="10"/>
  <c r="G619" i="10"/>
  <c r="C619" i="10"/>
  <c r="G621" i="10"/>
  <c r="B635" i="10"/>
  <c r="G643" i="10"/>
  <c r="E646" i="10"/>
  <c r="F646" i="10" s="1"/>
  <c r="C658" i="10"/>
  <c r="C664" i="10"/>
  <c r="G667" i="10"/>
  <c r="C667" i="10"/>
  <c r="G675" i="10"/>
  <c r="E678" i="10"/>
  <c r="F678" i="10" s="1"/>
  <c r="G690" i="10"/>
  <c r="B700" i="10"/>
  <c r="C716" i="10"/>
  <c r="B736" i="10"/>
  <c r="E739" i="10"/>
  <c r="F739" i="10" s="1"/>
  <c r="C749" i="10"/>
  <c r="G759" i="10"/>
  <c r="C759" i="10"/>
  <c r="B759" i="10"/>
  <c r="E762" i="10"/>
  <c r="F762" i="10" s="1"/>
  <c r="C762" i="10"/>
  <c r="B762" i="10"/>
  <c r="C772" i="10"/>
  <c r="E775" i="10"/>
  <c r="F775" i="10" s="1"/>
  <c r="C796" i="10"/>
  <c r="C800" i="10"/>
  <c r="B800" i="10"/>
  <c r="E841" i="10"/>
  <c r="F841" i="10" s="1"/>
  <c r="C841" i="10"/>
  <c r="B841" i="10"/>
  <c r="C866" i="10"/>
  <c r="B904" i="10"/>
  <c r="G912" i="10"/>
  <c r="C912" i="10"/>
  <c r="G933" i="10"/>
  <c r="E933" i="10"/>
  <c r="F933" i="10" s="1"/>
  <c r="C933" i="10"/>
  <c r="B933" i="10"/>
  <c r="C956" i="10"/>
  <c r="G956" i="10"/>
  <c r="E956" i="10"/>
  <c r="F956" i="10" s="1"/>
  <c r="B956" i="10"/>
  <c r="B961" i="10"/>
  <c r="G603" i="10"/>
  <c r="C603" i="10"/>
  <c r="E627" i="10"/>
  <c r="F627" i="10" s="1"/>
  <c r="E703" i="10"/>
  <c r="F703" i="10" s="1"/>
  <c r="G706" i="10"/>
  <c r="G739" i="10"/>
  <c r="G765" i="10"/>
  <c r="E772" i="10"/>
  <c r="F772" i="10" s="1"/>
  <c r="G778" i="10"/>
  <c r="E786" i="10"/>
  <c r="F786" i="10" s="1"/>
  <c r="B786" i="10"/>
  <c r="G920" i="10"/>
  <c r="E920" i="10"/>
  <c r="F920" i="10" s="1"/>
  <c r="C920" i="10"/>
  <c r="B920" i="10"/>
  <c r="G947" i="10"/>
  <c r="B947" i="10"/>
  <c r="E947" i="10"/>
  <c r="F947" i="10" s="1"/>
  <c r="G953" i="10"/>
  <c r="E953" i="10"/>
  <c r="F953" i="10" s="1"/>
  <c r="B996" i="10"/>
  <c r="G996" i="10"/>
  <c r="E996" i="10"/>
  <c r="F996" i="10" s="1"/>
  <c r="C996" i="10"/>
  <c r="G647" i="10"/>
  <c r="C647" i="10"/>
  <c r="B647" i="10"/>
  <c r="G679" i="10"/>
  <c r="C679" i="10"/>
  <c r="B679" i="10"/>
  <c r="C682" i="10"/>
  <c r="B682" i="10"/>
  <c r="G743" i="10"/>
  <c r="C743" i="10"/>
  <c r="B743" i="10"/>
  <c r="E746" i="10"/>
  <c r="F746" i="10" s="1"/>
  <c r="C746" i="10"/>
  <c r="B746" i="10"/>
  <c r="G779" i="10"/>
  <c r="E779" i="10"/>
  <c r="F779" i="10" s="1"/>
  <c r="C779" i="10"/>
  <c r="B783" i="10"/>
  <c r="G783" i="10"/>
  <c r="G797" i="10"/>
  <c r="E797" i="10"/>
  <c r="F797" i="10" s="1"/>
  <c r="G816" i="10"/>
  <c r="C816" i="10"/>
  <c r="E816" i="10"/>
  <c r="F816" i="10" s="1"/>
  <c r="B816" i="10"/>
  <c r="G821" i="10"/>
  <c r="E821" i="10"/>
  <c r="F821" i="10" s="1"/>
  <c r="C924" i="10"/>
  <c r="G924" i="10"/>
  <c r="E924" i="10"/>
  <c r="F924" i="10" s="1"/>
  <c r="E351" i="10"/>
  <c r="F351" i="10" s="1"/>
  <c r="E367" i="10"/>
  <c r="F367" i="10" s="1"/>
  <c r="E383" i="10"/>
  <c r="F383" i="10" s="1"/>
  <c r="E399" i="10"/>
  <c r="F399" i="10" s="1"/>
  <c r="E415" i="10"/>
  <c r="F415" i="10" s="1"/>
  <c r="E431" i="10"/>
  <c r="F431" i="10" s="1"/>
  <c r="E447" i="10"/>
  <c r="F447" i="10" s="1"/>
  <c r="E463" i="10"/>
  <c r="F463" i="10" s="1"/>
  <c r="E479" i="10"/>
  <c r="F479" i="10" s="1"/>
  <c r="E495" i="10"/>
  <c r="F495" i="10" s="1"/>
  <c r="E511" i="10"/>
  <c r="F511" i="10" s="1"/>
  <c r="E527" i="10"/>
  <c r="F527" i="10" s="1"/>
  <c r="E543" i="10"/>
  <c r="F543" i="10" s="1"/>
  <c r="G571" i="10"/>
  <c r="C571" i="10"/>
  <c r="C614" i="10"/>
  <c r="G627" i="10"/>
  <c r="C644" i="10"/>
  <c r="C650" i="10"/>
  <c r="B653" i="10"/>
  <c r="E667" i="10"/>
  <c r="F667" i="10" s="1"/>
  <c r="C676" i="10"/>
  <c r="E688" i="10"/>
  <c r="F688" i="10" s="1"/>
  <c r="E691" i="10"/>
  <c r="F691" i="10" s="1"/>
  <c r="B707" i="10"/>
  <c r="B717" i="10"/>
  <c r="E720" i="10"/>
  <c r="F720" i="10" s="1"/>
  <c r="G723" i="10"/>
  <c r="G736" i="10"/>
  <c r="B740" i="10"/>
  <c r="G749" i="10"/>
  <c r="B779" i="10"/>
  <c r="C783" i="10"/>
  <c r="G786" i="10"/>
  <c r="B797" i="10"/>
  <c r="G800" i="10"/>
  <c r="G809" i="10"/>
  <c r="E809" i="10"/>
  <c r="F809" i="10" s="1"/>
  <c r="C809" i="10"/>
  <c r="B821" i="10"/>
  <c r="C829" i="10"/>
  <c r="G829" i="10"/>
  <c r="E829" i="10"/>
  <c r="F829" i="10" s="1"/>
  <c r="G832" i="10"/>
  <c r="C832" i="10"/>
  <c r="E832" i="10"/>
  <c r="F832" i="10" s="1"/>
  <c r="B832" i="10"/>
  <c r="B836" i="10"/>
  <c r="G836" i="10"/>
  <c r="E836" i="10"/>
  <c r="F836" i="10" s="1"/>
  <c r="C836" i="10"/>
  <c r="B855" i="10"/>
  <c r="G855" i="10"/>
  <c r="E855" i="10"/>
  <c r="F855" i="10" s="1"/>
  <c r="C855" i="10"/>
  <c r="B924" i="10"/>
  <c r="C953" i="10"/>
  <c r="G1029" i="10"/>
  <c r="E1029" i="10"/>
  <c r="F1029" i="10" s="1"/>
  <c r="C1029" i="10"/>
  <c r="E603" i="10"/>
  <c r="F603" i="10" s="1"/>
  <c r="E622" i="10"/>
  <c r="F622" i="10" s="1"/>
  <c r="E644" i="10"/>
  <c r="F644" i="10" s="1"/>
  <c r="E647" i="10"/>
  <c r="F647" i="10" s="1"/>
  <c r="C653" i="10"/>
  <c r="E676" i="10"/>
  <c r="F676" i="10" s="1"/>
  <c r="E679" i="10"/>
  <c r="F679" i="10" s="1"/>
  <c r="E682" i="10"/>
  <c r="F682" i="10" s="1"/>
  <c r="E707" i="10"/>
  <c r="F707" i="10" s="1"/>
  <c r="C717" i="10"/>
  <c r="G727" i="10"/>
  <c r="C727" i="10"/>
  <c r="B727" i="10"/>
  <c r="E730" i="10"/>
  <c r="F730" i="10" s="1"/>
  <c r="C730" i="10"/>
  <c r="B730" i="10"/>
  <c r="C740" i="10"/>
  <c r="E743" i="10"/>
  <c r="F743" i="10" s="1"/>
  <c r="G763" i="10"/>
  <c r="C763" i="10"/>
  <c r="C797" i="10"/>
  <c r="G817" i="10"/>
  <c r="E817" i="10"/>
  <c r="F817" i="10" s="1"/>
  <c r="C817" i="10"/>
  <c r="B817" i="10"/>
  <c r="C821" i="10"/>
  <c r="G1045" i="10"/>
  <c r="E1045" i="10"/>
  <c r="F1045" i="10" s="1"/>
  <c r="C1045" i="10"/>
  <c r="B1045" i="10"/>
  <c r="E1137" i="10"/>
  <c r="F1137" i="10" s="1"/>
  <c r="C1137" i="10"/>
  <c r="G1137" i="10"/>
  <c r="G557" i="10"/>
  <c r="C574" i="10"/>
  <c r="G595" i="10"/>
  <c r="G622" i="10"/>
  <c r="E650" i="10"/>
  <c r="F650" i="10" s="1"/>
  <c r="E656" i="10"/>
  <c r="F656" i="10" s="1"/>
  <c r="G685" i="10"/>
  <c r="G688" i="10"/>
  <c r="G691" i="10"/>
  <c r="C701" i="10"/>
  <c r="E704" i="10"/>
  <c r="F704" i="10" s="1"/>
  <c r="G707" i="10"/>
  <c r="G720" i="10"/>
  <c r="B724" i="10"/>
  <c r="G733" i="10"/>
  <c r="E740" i="10"/>
  <c r="F740" i="10" s="1"/>
  <c r="G746" i="10"/>
  <c r="B763" i="10"/>
  <c r="G780" i="10"/>
  <c r="E780" i="10"/>
  <c r="F780" i="10" s="1"/>
  <c r="E783" i="10"/>
  <c r="F783" i="10" s="1"/>
  <c r="B787" i="10"/>
  <c r="G805" i="10"/>
  <c r="E805" i="10"/>
  <c r="F805" i="10" s="1"/>
  <c r="B805" i="10"/>
  <c r="G901" i="10"/>
  <c r="E901" i="10"/>
  <c r="F901" i="10" s="1"/>
  <c r="E914" i="10"/>
  <c r="F914" i="10" s="1"/>
  <c r="G914" i="10"/>
  <c r="C914" i="10"/>
  <c r="B914" i="10"/>
  <c r="C1020" i="10"/>
  <c r="G1020" i="10"/>
  <c r="E1020" i="10"/>
  <c r="F1020" i="10" s="1"/>
  <c r="B1020" i="10"/>
  <c r="G1061" i="10"/>
  <c r="E1061" i="10"/>
  <c r="F1061" i="10" s="1"/>
  <c r="C1061" i="10"/>
  <c r="B1061" i="10"/>
  <c r="B1137" i="10"/>
  <c r="G1188" i="10"/>
  <c r="C1188" i="10"/>
  <c r="B1188" i="10"/>
  <c r="G1252" i="10"/>
  <c r="E1252" i="10"/>
  <c r="F1252" i="10" s="1"/>
  <c r="C1252" i="10"/>
  <c r="E1425" i="10"/>
  <c r="F1425" i="10" s="1"/>
  <c r="G1425" i="10"/>
  <c r="C1425" i="10"/>
  <c r="B1425" i="10"/>
  <c r="E1498" i="10"/>
  <c r="F1498" i="10" s="1"/>
  <c r="C1498" i="10"/>
  <c r="G1498" i="10"/>
  <c r="B1498" i="10"/>
  <c r="E3686" i="10"/>
  <c r="F3686" i="10" s="1"/>
  <c r="G3686" i="10"/>
  <c r="B3686" i="10"/>
  <c r="C3686" i="10"/>
  <c r="E1014" i="10"/>
  <c r="F1014" i="10" s="1"/>
  <c r="B1014" i="10"/>
  <c r="C1119" i="10"/>
  <c r="G1119" i="10"/>
  <c r="G1130" i="10"/>
  <c r="C1130" i="10"/>
  <c r="B1130" i="10"/>
  <c r="G1159" i="10"/>
  <c r="C1159" i="10"/>
  <c r="B1159" i="10"/>
  <c r="G1166" i="10"/>
  <c r="E1166" i="10"/>
  <c r="F1166" i="10" s="1"/>
  <c r="C1166" i="10"/>
  <c r="G1179" i="10"/>
  <c r="C1179" i="10"/>
  <c r="B1179" i="10"/>
  <c r="G815" i="10"/>
  <c r="G860" i="10"/>
  <c r="G892" i="10"/>
  <c r="E927" i="10"/>
  <c r="F927" i="10" s="1"/>
  <c r="C927" i="10"/>
  <c r="G976" i="10"/>
  <c r="C976" i="10"/>
  <c r="G979" i="10"/>
  <c r="B979" i="10"/>
  <c r="B985" i="10"/>
  <c r="G1008" i="10"/>
  <c r="C1008" i="10"/>
  <c r="G1011" i="10"/>
  <c r="B1011" i="10"/>
  <c r="C1014" i="10"/>
  <c r="E1023" i="10"/>
  <c r="F1023" i="10" s="1"/>
  <c r="C1023" i="10"/>
  <c r="B1119" i="10"/>
  <c r="E1159" i="10"/>
  <c r="F1159" i="10" s="1"/>
  <c r="B1166" i="10"/>
  <c r="E1179" i="10"/>
  <c r="F1179" i="10" s="1"/>
  <c r="C1231" i="10"/>
  <c r="G1231" i="10"/>
  <c r="E1231" i="10"/>
  <c r="F1231" i="10" s="1"/>
  <c r="B1324" i="10"/>
  <c r="G1324" i="10"/>
  <c r="E1324" i="10"/>
  <c r="F1324" i="10" s="1"/>
  <c r="E1392" i="10"/>
  <c r="F1392" i="10" s="1"/>
  <c r="C1392" i="10"/>
  <c r="G1392" i="10"/>
  <c r="G913" i="10"/>
  <c r="E913" i="10"/>
  <c r="F913" i="10" s="1"/>
  <c r="B916" i="10"/>
  <c r="G916" i="10"/>
  <c r="C985" i="10"/>
  <c r="E1110" i="10"/>
  <c r="F1110" i="10" s="1"/>
  <c r="B1110" i="10"/>
  <c r="E1119" i="10"/>
  <c r="F1119" i="10" s="1"/>
  <c r="E1130" i="10"/>
  <c r="F1130" i="10" s="1"/>
  <c r="C1134" i="10"/>
  <c r="B1134" i="10"/>
  <c r="G1134" i="10"/>
  <c r="E1141" i="10"/>
  <c r="F1141" i="10" s="1"/>
  <c r="B1141" i="10"/>
  <c r="E1145" i="10"/>
  <c r="F1145" i="10" s="1"/>
  <c r="C1145" i="10"/>
  <c r="G1226" i="10"/>
  <c r="E1226" i="10"/>
  <c r="F1226" i="10" s="1"/>
  <c r="C1226" i="10"/>
  <c r="G864" i="10"/>
  <c r="C864" i="10"/>
  <c r="G867" i="10"/>
  <c r="B867" i="10"/>
  <c r="B873" i="10"/>
  <c r="B913" i="10"/>
  <c r="C916" i="10"/>
  <c r="C919" i="10"/>
  <c r="E959" i="10"/>
  <c r="F959" i="10" s="1"/>
  <c r="C959" i="10"/>
  <c r="B962" i="10"/>
  <c r="B965" i="10"/>
  <c r="B968" i="10"/>
  <c r="E985" i="10"/>
  <c r="F985" i="10" s="1"/>
  <c r="B988" i="10"/>
  <c r="G1014" i="10"/>
  <c r="E1036" i="10"/>
  <c r="F1036" i="10" s="1"/>
  <c r="C1036" i="10"/>
  <c r="E1052" i="10"/>
  <c r="F1052" i="10" s="1"/>
  <c r="C1052" i="10"/>
  <c r="E1068" i="10"/>
  <c r="F1068" i="10" s="1"/>
  <c r="C1068" i="10"/>
  <c r="E1084" i="10"/>
  <c r="F1084" i="10" s="1"/>
  <c r="C1084" i="10"/>
  <c r="E1100" i="10"/>
  <c r="F1100" i="10" s="1"/>
  <c r="C1100" i="10"/>
  <c r="G1131" i="10"/>
  <c r="E1131" i="10"/>
  <c r="F1131" i="10" s="1"/>
  <c r="B1131" i="10"/>
  <c r="G1171" i="10"/>
  <c r="C1171" i="10"/>
  <c r="B1171" i="10"/>
  <c r="B1226" i="10"/>
  <c r="B791" i="10"/>
  <c r="C819" i="10"/>
  <c r="B864" i="10"/>
  <c r="C867" i="10"/>
  <c r="C870" i="10"/>
  <c r="C873" i="10"/>
  <c r="G896" i="10"/>
  <c r="C896" i="10"/>
  <c r="G899" i="10"/>
  <c r="B899" i="10"/>
  <c r="B905" i="10"/>
  <c r="C913" i="10"/>
  <c r="G945" i="10"/>
  <c r="E945" i="10"/>
  <c r="F945" i="10" s="1"/>
  <c r="B948" i="10"/>
  <c r="G948" i="10"/>
  <c r="B959" i="10"/>
  <c r="C962" i="10"/>
  <c r="C965" i="10"/>
  <c r="C968" i="10"/>
  <c r="E1030" i="10"/>
  <c r="F1030" i="10" s="1"/>
  <c r="B1030" i="10"/>
  <c r="B1036" i="10"/>
  <c r="E1039" i="10"/>
  <c r="F1039" i="10" s="1"/>
  <c r="C1039" i="10"/>
  <c r="E1046" i="10"/>
  <c r="F1046" i="10" s="1"/>
  <c r="B1046" i="10"/>
  <c r="B1052" i="10"/>
  <c r="E1055" i="10"/>
  <c r="F1055" i="10" s="1"/>
  <c r="C1055" i="10"/>
  <c r="E1062" i="10"/>
  <c r="F1062" i="10" s="1"/>
  <c r="B1062" i="10"/>
  <c r="B1068" i="10"/>
  <c r="E1071" i="10"/>
  <c r="F1071" i="10" s="1"/>
  <c r="C1071" i="10"/>
  <c r="E1078" i="10"/>
  <c r="F1078" i="10" s="1"/>
  <c r="B1078" i="10"/>
  <c r="B1084" i="10"/>
  <c r="E1087" i="10"/>
  <c r="F1087" i="10" s="1"/>
  <c r="C1087" i="10"/>
  <c r="E1094" i="10"/>
  <c r="F1094" i="10" s="1"/>
  <c r="B1094" i="10"/>
  <c r="B1100" i="10"/>
  <c r="E1103" i="10"/>
  <c r="F1103" i="10" s="1"/>
  <c r="C1103" i="10"/>
  <c r="B1120" i="10"/>
  <c r="C1131" i="10"/>
  <c r="E1134" i="10"/>
  <c r="F1134" i="10" s="1"/>
  <c r="E1171" i="10"/>
  <c r="F1171" i="10" s="1"/>
  <c r="C1470" i="10"/>
  <c r="B1470" i="10"/>
  <c r="G1470" i="10"/>
  <c r="E1470" i="10"/>
  <c r="F1470" i="10" s="1"/>
  <c r="B718" i="10"/>
  <c r="B734" i="10"/>
  <c r="B750" i="10"/>
  <c r="B766" i="10"/>
  <c r="B782" i="10"/>
  <c r="C791" i="10"/>
  <c r="B798" i="10"/>
  <c r="B822" i="10"/>
  <c r="B844" i="10"/>
  <c r="E870" i="10"/>
  <c r="F870" i="10" s="1"/>
  <c r="B876" i="10"/>
  <c r="B896" i="10"/>
  <c r="C899" i="10"/>
  <c r="C902" i="10"/>
  <c r="C905" i="10"/>
  <c r="E916" i="10"/>
  <c r="F916" i="10" s="1"/>
  <c r="E919" i="10"/>
  <c r="F919" i="10" s="1"/>
  <c r="G927" i="10"/>
  <c r="B945" i="10"/>
  <c r="C948" i="10"/>
  <c r="C951" i="10"/>
  <c r="E968" i="10"/>
  <c r="F968" i="10" s="1"/>
  <c r="G982" i="10"/>
  <c r="E988" i="10"/>
  <c r="F988" i="10" s="1"/>
  <c r="E991" i="10"/>
  <c r="F991" i="10" s="1"/>
  <c r="C991" i="10"/>
  <c r="B994" i="10"/>
  <c r="B997" i="10"/>
  <c r="B1000" i="10"/>
  <c r="C1015" i="10"/>
  <c r="G1024" i="10"/>
  <c r="C1024" i="10"/>
  <c r="G1027" i="10"/>
  <c r="B1027" i="10"/>
  <c r="C1030" i="10"/>
  <c r="B1039" i="10"/>
  <c r="C1046" i="10"/>
  <c r="B1055" i="10"/>
  <c r="C1062" i="10"/>
  <c r="B1071" i="10"/>
  <c r="C1078" i="10"/>
  <c r="B1087" i="10"/>
  <c r="C1094" i="10"/>
  <c r="B1103" i="10"/>
  <c r="G1107" i="10"/>
  <c r="B1107" i="10"/>
  <c r="G1110" i="10"/>
  <c r="C1120" i="10"/>
  <c r="G1141" i="10"/>
  <c r="G1145" i="10"/>
  <c r="G1203" i="10"/>
  <c r="E1203" i="10"/>
  <c r="F1203" i="10" s="1"/>
  <c r="C1203" i="10"/>
  <c r="G1244" i="10"/>
  <c r="E1244" i="10"/>
  <c r="F1244" i="10" s="1"/>
  <c r="C1244" i="10"/>
  <c r="C1263" i="10"/>
  <c r="G1263" i="10"/>
  <c r="E1263" i="10"/>
  <c r="F1263" i="10" s="1"/>
  <c r="B1263" i="10"/>
  <c r="E847" i="10"/>
  <c r="F847" i="10" s="1"/>
  <c r="C847" i="10"/>
  <c r="E864" i="10"/>
  <c r="F864" i="10" s="1"/>
  <c r="E867" i="10"/>
  <c r="F867" i="10" s="1"/>
  <c r="E879" i="10"/>
  <c r="F879" i="10" s="1"/>
  <c r="C879" i="10"/>
  <c r="G919" i="10"/>
  <c r="G928" i="10"/>
  <c r="C928" i="10"/>
  <c r="G931" i="10"/>
  <c r="B931" i="10"/>
  <c r="G977" i="10"/>
  <c r="E977" i="10"/>
  <c r="F977" i="10" s="1"/>
  <c r="B980" i="10"/>
  <c r="G980" i="10"/>
  <c r="C994" i="10"/>
  <c r="C997" i="10"/>
  <c r="G1009" i="10"/>
  <c r="E1009" i="10"/>
  <c r="F1009" i="10" s="1"/>
  <c r="C1012" i="10"/>
  <c r="B1012" i="10"/>
  <c r="G1012" i="10"/>
  <c r="C1111" i="10"/>
  <c r="B1111" i="10"/>
  <c r="E1124" i="10"/>
  <c r="F1124" i="10" s="1"/>
  <c r="C1124" i="10"/>
  <c r="B1142" i="10"/>
  <c r="G1142" i="10"/>
  <c r="C1142" i="10"/>
  <c r="E1344" i="10"/>
  <c r="F1344" i="10" s="1"/>
  <c r="G1344" i="10"/>
  <c r="B1344" i="10"/>
  <c r="C1344" i="10"/>
  <c r="G1043" i="10"/>
  <c r="B1043" i="10"/>
  <c r="G1059" i="10"/>
  <c r="B1059" i="10"/>
  <c r="G1075" i="10"/>
  <c r="B1075" i="10"/>
  <c r="G1091" i="10"/>
  <c r="B1091" i="10"/>
  <c r="G1191" i="10"/>
  <c r="C1191" i="10"/>
  <c r="B1191" i="10"/>
  <c r="C1598" i="10"/>
  <c r="B1598" i="10"/>
  <c r="G1598" i="10"/>
  <c r="E1598" i="10"/>
  <c r="F1598" i="10" s="1"/>
  <c r="G865" i="10"/>
  <c r="E865" i="10"/>
  <c r="F865" i="10" s="1"/>
  <c r="B868" i="10"/>
  <c r="G868" i="10"/>
  <c r="E911" i="10"/>
  <c r="F911" i="10" s="1"/>
  <c r="C911" i="10"/>
  <c r="B940" i="10"/>
  <c r="G960" i="10"/>
  <c r="C960" i="10"/>
  <c r="G963" i="10"/>
  <c r="B963" i="10"/>
  <c r="B969" i="10"/>
  <c r="G1040" i="10"/>
  <c r="C1040" i="10"/>
  <c r="C1043" i="10"/>
  <c r="G1056" i="10"/>
  <c r="C1056" i="10"/>
  <c r="C1059" i="10"/>
  <c r="G1072" i="10"/>
  <c r="C1072" i="10"/>
  <c r="C1075" i="10"/>
  <c r="G1088" i="10"/>
  <c r="C1088" i="10"/>
  <c r="C1091" i="10"/>
  <c r="G1104" i="10"/>
  <c r="C1104" i="10"/>
  <c r="E1111" i="10"/>
  <c r="F1111" i="10" s="1"/>
  <c r="E1153" i="10"/>
  <c r="F1153" i="10" s="1"/>
  <c r="B1153" i="10"/>
  <c r="E1191" i="10"/>
  <c r="F1191" i="10" s="1"/>
  <c r="G1208" i="10"/>
  <c r="E1208" i="10"/>
  <c r="F1208" i="10" s="1"/>
  <c r="C1208" i="10"/>
  <c r="B820" i="10"/>
  <c r="G820" i="10"/>
  <c r="B828" i="10"/>
  <c r="C839" i="10"/>
  <c r="G844" i="10"/>
  <c r="B865" i="10"/>
  <c r="C868" i="10"/>
  <c r="C871" i="10"/>
  <c r="G876" i="10"/>
  <c r="G897" i="10"/>
  <c r="E897" i="10"/>
  <c r="F897" i="10" s="1"/>
  <c r="B900" i="10"/>
  <c r="G900" i="10"/>
  <c r="B911" i="10"/>
  <c r="E928" i="10"/>
  <c r="F928" i="10" s="1"/>
  <c r="E931" i="10"/>
  <c r="F931" i="10" s="1"/>
  <c r="B960" i="10"/>
  <c r="C963" i="10"/>
  <c r="C966" i="10"/>
  <c r="C969" i="10"/>
  <c r="E980" i="10"/>
  <c r="F980" i="10" s="1"/>
  <c r="E983" i="10"/>
  <c r="F983" i="10" s="1"/>
  <c r="G994" i="10"/>
  <c r="C1031" i="10"/>
  <c r="B1040" i="10"/>
  <c r="E1043" i="10"/>
  <c r="F1043" i="10" s="1"/>
  <c r="C1047" i="10"/>
  <c r="B1056" i="10"/>
  <c r="E1059" i="10"/>
  <c r="F1059" i="10" s="1"/>
  <c r="C1063" i="10"/>
  <c r="B1072" i="10"/>
  <c r="E1075" i="10"/>
  <c r="F1075" i="10" s="1"/>
  <c r="C1079" i="10"/>
  <c r="B1088" i="10"/>
  <c r="E1091" i="10"/>
  <c r="F1091" i="10" s="1"/>
  <c r="C1095" i="10"/>
  <c r="B1104" i="10"/>
  <c r="C1108" i="10"/>
  <c r="B1108" i="10"/>
  <c r="G1108" i="10"/>
  <c r="G1111" i="10"/>
  <c r="G1124" i="10"/>
  <c r="B1128" i="10"/>
  <c r="C1153" i="10"/>
  <c r="B1208" i="10"/>
  <c r="E1355" i="10"/>
  <c r="F1355" i="10" s="1"/>
  <c r="C1355" i="10"/>
  <c r="G1355" i="10"/>
  <c r="B1355" i="10"/>
  <c r="G847" i="10"/>
  <c r="C865" i="10"/>
  <c r="G879" i="10"/>
  <c r="G882" i="10"/>
  <c r="B897" i="10"/>
  <c r="C900" i="10"/>
  <c r="C903" i="10"/>
  <c r="G908" i="10"/>
  <c r="G934" i="10"/>
  <c r="E940" i="10"/>
  <c r="F940" i="10" s="1"/>
  <c r="E943" i="10"/>
  <c r="F943" i="10" s="1"/>
  <c r="C943" i="10"/>
  <c r="B946" i="10"/>
  <c r="B949" i="10"/>
  <c r="B952" i="10"/>
  <c r="E966" i="10"/>
  <c r="F966" i="10" s="1"/>
  <c r="E969" i="10"/>
  <c r="F969" i="10" s="1"/>
  <c r="B972" i="10"/>
  <c r="G983" i="10"/>
  <c r="G992" i="10"/>
  <c r="C992" i="10"/>
  <c r="G995" i="10"/>
  <c r="B995" i="10"/>
  <c r="B1001" i="10"/>
  <c r="B1016" i="10"/>
  <c r="G1025" i="10"/>
  <c r="E1025" i="10"/>
  <c r="F1025" i="10" s="1"/>
  <c r="C1028" i="10"/>
  <c r="B1028" i="10"/>
  <c r="G1028" i="10"/>
  <c r="G1125" i="10"/>
  <c r="C1125" i="10"/>
  <c r="E1136" i="10"/>
  <c r="F1136" i="10" s="1"/>
  <c r="C1136" i="10"/>
  <c r="G1147" i="10"/>
  <c r="C1147" i="10"/>
  <c r="B1147" i="10"/>
  <c r="B1280" i="10"/>
  <c r="G1280" i="10"/>
  <c r="E1280" i="10"/>
  <c r="F1280" i="10" s="1"/>
  <c r="C1280" i="10"/>
  <c r="E1377" i="10"/>
  <c r="F1377" i="10" s="1"/>
  <c r="C1377" i="10"/>
  <c r="B1377" i="10"/>
  <c r="G1377" i="10"/>
  <c r="E1401" i="10"/>
  <c r="F1401" i="10" s="1"/>
  <c r="G1401" i="10"/>
  <c r="C1401" i="10"/>
  <c r="B1401" i="10"/>
  <c r="E1434" i="10"/>
  <c r="F1434" i="10" s="1"/>
  <c r="G1434" i="10"/>
  <c r="C1434" i="10"/>
  <c r="G1522" i="10"/>
  <c r="C1522" i="10"/>
  <c r="E1522" i="10"/>
  <c r="F1522" i="10" s="1"/>
  <c r="B804" i="10"/>
  <c r="G804" i="10"/>
  <c r="E828" i="10"/>
  <c r="F828" i="10" s="1"/>
  <c r="E839" i="10"/>
  <c r="F839" i="10" s="1"/>
  <c r="G848" i="10"/>
  <c r="C848" i="10"/>
  <c r="G851" i="10"/>
  <c r="B851" i="10"/>
  <c r="E868" i="10"/>
  <c r="F868" i="10" s="1"/>
  <c r="E871" i="10"/>
  <c r="F871" i="10" s="1"/>
  <c r="G880" i="10"/>
  <c r="C880" i="10"/>
  <c r="G883" i="10"/>
  <c r="B883" i="10"/>
  <c r="G929" i="10"/>
  <c r="E929" i="10"/>
  <c r="F929" i="10" s="1"/>
  <c r="B932" i="10"/>
  <c r="G932" i="10"/>
  <c r="E960" i="10"/>
  <c r="F960" i="10" s="1"/>
  <c r="E963" i="10"/>
  <c r="F963" i="10" s="1"/>
  <c r="B1013" i="10"/>
  <c r="C1016" i="10"/>
  <c r="B1025" i="10"/>
  <c r="E1031" i="10"/>
  <c r="F1031" i="10" s="1"/>
  <c r="E1040" i="10"/>
  <c r="F1040" i="10" s="1"/>
  <c r="C1044" i="10"/>
  <c r="B1044" i="10"/>
  <c r="G1044" i="10"/>
  <c r="E1047" i="10"/>
  <c r="F1047" i="10" s="1"/>
  <c r="E1056" i="10"/>
  <c r="F1056" i="10" s="1"/>
  <c r="C1060" i="10"/>
  <c r="B1060" i="10"/>
  <c r="G1060" i="10"/>
  <c r="E1063" i="10"/>
  <c r="F1063" i="10" s="1"/>
  <c r="E1072" i="10"/>
  <c r="F1072" i="10" s="1"/>
  <c r="C1076" i="10"/>
  <c r="B1076" i="10"/>
  <c r="G1076" i="10"/>
  <c r="E1079" i="10"/>
  <c r="F1079" i="10" s="1"/>
  <c r="E1088" i="10"/>
  <c r="F1088" i="10" s="1"/>
  <c r="C1092" i="10"/>
  <c r="B1092" i="10"/>
  <c r="G1092" i="10"/>
  <c r="E1095" i="10"/>
  <c r="F1095" i="10" s="1"/>
  <c r="B1125" i="10"/>
  <c r="G1128" i="10"/>
  <c r="B1136" i="10"/>
  <c r="G1154" i="10"/>
  <c r="E1154" i="10"/>
  <c r="F1154" i="10" s="1"/>
  <c r="C1154" i="10"/>
  <c r="G1162" i="10"/>
  <c r="C1162" i="10"/>
  <c r="B1162" i="10"/>
  <c r="C1327" i="10"/>
  <c r="G1327" i="10"/>
  <c r="E1327" i="10"/>
  <c r="F1327" i="10" s="1"/>
  <c r="B1327" i="10"/>
  <c r="B1434" i="10"/>
  <c r="B1522" i="10"/>
  <c r="C804" i="10"/>
  <c r="B834" i="10"/>
  <c r="G839" i="10"/>
  <c r="B848" i="10"/>
  <c r="C851" i="10"/>
  <c r="C854" i="10"/>
  <c r="G871" i="10"/>
  <c r="B880" i="10"/>
  <c r="C883" i="10"/>
  <c r="C886" i="10"/>
  <c r="G911" i="10"/>
  <c r="B929" i="10"/>
  <c r="C932" i="10"/>
  <c r="C935" i="10"/>
  <c r="G940" i="10"/>
  <c r="G966" i="10"/>
  <c r="E972" i="10"/>
  <c r="F972" i="10" s="1"/>
  <c r="E975" i="10"/>
  <c r="F975" i="10" s="1"/>
  <c r="C975" i="10"/>
  <c r="B978" i="10"/>
  <c r="E1016" i="10"/>
  <c r="F1016" i="10" s="1"/>
  <c r="C1025" i="10"/>
  <c r="E1028" i="10"/>
  <c r="F1028" i="10" s="1"/>
  <c r="G1031" i="10"/>
  <c r="G1047" i="10"/>
  <c r="G1063" i="10"/>
  <c r="G1079" i="10"/>
  <c r="G1095" i="10"/>
  <c r="G1105" i="10"/>
  <c r="E1105" i="10"/>
  <c r="F1105" i="10" s="1"/>
  <c r="B1105" i="10"/>
  <c r="E1125" i="10"/>
  <c r="F1125" i="10" s="1"/>
  <c r="E1129" i="10"/>
  <c r="F1129" i="10" s="1"/>
  <c r="B1129" i="10"/>
  <c r="E1147" i="10"/>
  <c r="F1147" i="10" s="1"/>
  <c r="G1266" i="10"/>
  <c r="E1266" i="10"/>
  <c r="F1266" i="10" s="1"/>
  <c r="C1266" i="10"/>
  <c r="B1266" i="10"/>
  <c r="E1192" i="10"/>
  <c r="F1192" i="10" s="1"/>
  <c r="G1202" i="10"/>
  <c r="G1207" i="10"/>
  <c r="E1215" i="10"/>
  <c r="F1215" i="10" s="1"/>
  <c r="G1225" i="10"/>
  <c r="E1238" i="10"/>
  <c r="F1238" i="10" s="1"/>
  <c r="E1257" i="10"/>
  <c r="F1257" i="10" s="1"/>
  <c r="C1257" i="10"/>
  <c r="G1337" i="10"/>
  <c r="E1337" i="10"/>
  <c r="F1337" i="10" s="1"/>
  <c r="E1347" i="10"/>
  <c r="F1347" i="10" s="1"/>
  <c r="C1351" i="10"/>
  <c r="B1351" i="10"/>
  <c r="C1567" i="10"/>
  <c r="B1567" i="10"/>
  <c r="G1567" i="10"/>
  <c r="E1567" i="10"/>
  <c r="F1567" i="10" s="1"/>
  <c r="G1180" i="10"/>
  <c r="E1190" i="10"/>
  <c r="F1190" i="10" s="1"/>
  <c r="E1195" i="10"/>
  <c r="F1195" i="10" s="1"/>
  <c r="G1228" i="10"/>
  <c r="G1254" i="10"/>
  <c r="E1260" i="10"/>
  <c r="F1260" i="10" s="1"/>
  <c r="G1302" i="10"/>
  <c r="E1311" i="10"/>
  <c r="F1311" i="10" s="1"/>
  <c r="E1314" i="10"/>
  <c r="F1314" i="10" s="1"/>
  <c r="G1362" i="10"/>
  <c r="B1362" i="10"/>
  <c r="B1366" i="10"/>
  <c r="C1366" i="10"/>
  <c r="E1178" i="10"/>
  <c r="F1178" i="10" s="1"/>
  <c r="G1257" i="10"/>
  <c r="G1320" i="10"/>
  <c r="G1331" i="10"/>
  <c r="B1331" i="10"/>
  <c r="G1435" i="10"/>
  <c r="E1435" i="10"/>
  <c r="F1435" i="10" s="1"/>
  <c r="C1435" i="10"/>
  <c r="B1435" i="10"/>
  <c r="G1490" i="10"/>
  <c r="E1490" i="10"/>
  <c r="F1490" i="10" s="1"/>
  <c r="C1490" i="10"/>
  <c r="B1490" i="10"/>
  <c r="E1569" i="10"/>
  <c r="F1569" i="10" s="1"/>
  <c r="B1569" i="10"/>
  <c r="G1569" i="10"/>
  <c r="C1569" i="10"/>
  <c r="C1625" i="10"/>
  <c r="E1625" i="10"/>
  <c r="F1625" i="10" s="1"/>
  <c r="G1625" i="10"/>
  <c r="B1625" i="10"/>
  <c r="G1190" i="10"/>
  <c r="G1249" i="10"/>
  <c r="G1275" i="10"/>
  <c r="E1275" i="10"/>
  <c r="F1275" i="10" s="1"/>
  <c r="G1289" i="10"/>
  <c r="E1289" i="10"/>
  <c r="F1289" i="10" s="1"/>
  <c r="C1289" i="10"/>
  <c r="G1321" i="10"/>
  <c r="E1321" i="10"/>
  <c r="F1321" i="10" s="1"/>
  <c r="C1321" i="10"/>
  <c r="B1321" i="10"/>
  <c r="G1378" i="10"/>
  <c r="E1378" i="10"/>
  <c r="F1378" i="10" s="1"/>
  <c r="C1378" i="10"/>
  <c r="B1378" i="10"/>
  <c r="C1448" i="10"/>
  <c r="G1448" i="10"/>
  <c r="E1448" i="10"/>
  <c r="F1448" i="10" s="1"/>
  <c r="B1448" i="10"/>
  <c r="G1459" i="10"/>
  <c r="E1459" i="10"/>
  <c r="F1459" i="10" s="1"/>
  <c r="C1459" i="10"/>
  <c r="G1678" i="10"/>
  <c r="E1678" i="10"/>
  <c r="F1678" i="10" s="1"/>
  <c r="C1678" i="10"/>
  <c r="B1776" i="10"/>
  <c r="G1776" i="10"/>
  <c r="E1776" i="10"/>
  <c r="F1776" i="10" s="1"/>
  <c r="C1776" i="10"/>
  <c r="E1345" i="10"/>
  <c r="F1345" i="10" s="1"/>
  <c r="C1345" i="10"/>
  <c r="B1345" i="10"/>
  <c r="G1363" i="10"/>
  <c r="E1363" i="10"/>
  <c r="F1363" i="10" s="1"/>
  <c r="C1363" i="10"/>
  <c r="E1609" i="10"/>
  <c r="F1609" i="10" s="1"/>
  <c r="C1609" i="10"/>
  <c r="B1609" i="10"/>
  <c r="G1609" i="10"/>
  <c r="E1135" i="10"/>
  <c r="F1135" i="10" s="1"/>
  <c r="C1157" i="10"/>
  <c r="C1169" i="10"/>
  <c r="C1186" i="10"/>
  <c r="C1196" i="10"/>
  <c r="C1201" i="10"/>
  <c r="C1219" i="10"/>
  <c r="C1242" i="10"/>
  <c r="B1250" i="10"/>
  <c r="C1258" i="10"/>
  <c r="C1275" i="10"/>
  <c r="B1281" i="10"/>
  <c r="E1286" i="10"/>
  <c r="F1286" i="10" s="1"/>
  <c r="E1292" i="10"/>
  <c r="F1292" i="10" s="1"/>
  <c r="B1295" i="10"/>
  <c r="B1298" i="10"/>
  <c r="C1312" i="10"/>
  <c r="C1318" i="10"/>
  <c r="B1318" i="10"/>
  <c r="G1318" i="10"/>
  <c r="G1338" i="10"/>
  <c r="B1363" i="10"/>
  <c r="G1419" i="10"/>
  <c r="E1419" i="10"/>
  <c r="F1419" i="10" s="1"/>
  <c r="C1419" i="10"/>
  <c r="G1427" i="10"/>
  <c r="E1427" i="10"/>
  <c r="F1427" i="10" s="1"/>
  <c r="C1427" i="10"/>
  <c r="B1427" i="10"/>
  <c r="E1440" i="10"/>
  <c r="F1440" i="10" s="1"/>
  <c r="B1440" i="10"/>
  <c r="C1440" i="10"/>
  <c r="E1460" i="10"/>
  <c r="F1460" i="10" s="1"/>
  <c r="C1460" i="10"/>
  <c r="B1460" i="10"/>
  <c r="B1645" i="10"/>
  <c r="G1645" i="10"/>
  <c r="C1645" i="10"/>
  <c r="E1645" i="10"/>
  <c r="F1645" i="10" s="1"/>
  <c r="C1250" i="10"/>
  <c r="C1281" i="10"/>
  <c r="C1298" i="10"/>
  <c r="E1312" i="10"/>
  <c r="F1312" i="10" s="1"/>
  <c r="C1374" i="10"/>
  <c r="B1374" i="10"/>
  <c r="E1374" i="10"/>
  <c r="F1374" i="10" s="1"/>
  <c r="G1394" i="10"/>
  <c r="E1394" i="10"/>
  <c r="F1394" i="10" s="1"/>
  <c r="B1394" i="10"/>
  <c r="C1406" i="10"/>
  <c r="B1406" i="10"/>
  <c r="G1406" i="10"/>
  <c r="G1440" i="10"/>
  <c r="E1514" i="10"/>
  <c r="F1514" i="10" s="1"/>
  <c r="C1514" i="10"/>
  <c r="G1514" i="10"/>
  <c r="B1514" i="10"/>
  <c r="G1571" i="10"/>
  <c r="E1571" i="10"/>
  <c r="F1571" i="10" s="1"/>
  <c r="C1571" i="10"/>
  <c r="B1571" i="10"/>
  <c r="G1135" i="10"/>
  <c r="B1143" i="10"/>
  <c r="B1155" i="10"/>
  <c r="B1167" i="10"/>
  <c r="B1172" i="10"/>
  <c r="B1184" i="10"/>
  <c r="E1219" i="10"/>
  <c r="F1219" i="10" s="1"/>
  <c r="C1227" i="10"/>
  <c r="E1250" i="10"/>
  <c r="F1250" i="10" s="1"/>
  <c r="C1264" i="10"/>
  <c r="E1278" i="10"/>
  <c r="F1278" i="10" s="1"/>
  <c r="G1286" i="10"/>
  <c r="G1292" i="10"/>
  <c r="E1295" i="10"/>
  <c r="F1295" i="10" s="1"/>
  <c r="G1307" i="10"/>
  <c r="E1307" i="10"/>
  <c r="F1307" i="10" s="1"/>
  <c r="G1312" i="10"/>
  <c r="B1322" i="10"/>
  <c r="B1332" i="10"/>
  <c r="G1345" i="10"/>
  <c r="G1364" i="10"/>
  <c r="E1364" i="10"/>
  <c r="F1364" i="10" s="1"/>
  <c r="C1371" i="10"/>
  <c r="C1394" i="10"/>
  <c r="B1428" i="10"/>
  <c r="E1329" i="10"/>
  <c r="F1329" i="10" s="1"/>
  <c r="G1329" i="10"/>
  <c r="G1395" i="10"/>
  <c r="E1395" i="10"/>
  <c r="F1395" i="10" s="1"/>
  <c r="G1538" i="10"/>
  <c r="C1538" i="10"/>
  <c r="E1538" i="10"/>
  <c r="F1538" i="10" s="1"/>
  <c r="B1538" i="10"/>
  <c r="G1665" i="10"/>
  <c r="E1665" i="10"/>
  <c r="F1665" i="10" s="1"/>
  <c r="C1665" i="10"/>
  <c r="B1665" i="10"/>
  <c r="B1256" i="10"/>
  <c r="G1259" i="10"/>
  <c r="E1259" i="10"/>
  <c r="F1259" i="10" s="1"/>
  <c r="G1264" i="10"/>
  <c r="C1270" i="10"/>
  <c r="G1273" i="10"/>
  <c r="E1273" i="10"/>
  <c r="F1273" i="10" s="1"/>
  <c r="C1273" i="10"/>
  <c r="C1276" i="10"/>
  <c r="G1281" i="10"/>
  <c r="G1295" i="10"/>
  <c r="B1313" i="10"/>
  <c r="B1329" i="10"/>
  <c r="E1360" i="10"/>
  <c r="F1360" i="10" s="1"/>
  <c r="G1360" i="10"/>
  <c r="C1360" i="10"/>
  <c r="C1375" i="10"/>
  <c r="G1375" i="10"/>
  <c r="B1375" i="10"/>
  <c r="B1395" i="10"/>
  <c r="C1407" i="10"/>
  <c r="B1407" i="10"/>
  <c r="E1407" i="10"/>
  <c r="F1407" i="10" s="1"/>
  <c r="G1428" i="10"/>
  <c r="B1740" i="10"/>
  <c r="G1740" i="10"/>
  <c r="E1740" i="10"/>
  <c r="F1740" i="10" s="1"/>
  <c r="C1740" i="10"/>
  <c r="E1143" i="10"/>
  <c r="F1143" i="10" s="1"/>
  <c r="E1155" i="10"/>
  <c r="F1155" i="10" s="1"/>
  <c r="E1160" i="10"/>
  <c r="F1160" i="10" s="1"/>
  <c r="B1170" i="10"/>
  <c r="E1172" i="10"/>
  <c r="F1172" i="10" s="1"/>
  <c r="B1182" i="10"/>
  <c r="E1184" i="10"/>
  <c r="F1184" i="10" s="1"/>
  <c r="E1199" i="10"/>
  <c r="F1199" i="10" s="1"/>
  <c r="B1202" i="10"/>
  <c r="B1207" i="10"/>
  <c r="B1220" i="10"/>
  <c r="B1225" i="10"/>
  <c r="C1230" i="10"/>
  <c r="B1243" i="10"/>
  <c r="C1248" i="10"/>
  <c r="B1251" i="10"/>
  <c r="C1256" i="10"/>
  <c r="B1259" i="10"/>
  <c r="B1273" i="10"/>
  <c r="C1310" i="10"/>
  <c r="C1313" i="10"/>
  <c r="E1322" i="10"/>
  <c r="F1322" i="10" s="1"/>
  <c r="C1329" i="10"/>
  <c r="G1332" i="10"/>
  <c r="C1342" i="10"/>
  <c r="E1342" i="10"/>
  <c r="F1342" i="10" s="1"/>
  <c r="B1342" i="10"/>
  <c r="B1360" i="10"/>
  <c r="E1375" i="10"/>
  <c r="F1375" i="10" s="1"/>
  <c r="C1395" i="10"/>
  <c r="G1407" i="10"/>
  <c r="G1602" i="10"/>
  <c r="C1602" i="10"/>
  <c r="E1602" i="10"/>
  <c r="F1602" i="10" s="1"/>
  <c r="E1256" i="10"/>
  <c r="F1256" i="10" s="1"/>
  <c r="E1270" i="10"/>
  <c r="F1270" i="10" s="1"/>
  <c r="E1276" i="10"/>
  <c r="F1276" i="10" s="1"/>
  <c r="G1323" i="10"/>
  <c r="E1323" i="10"/>
  <c r="F1323" i="10" s="1"/>
  <c r="B1333" i="10"/>
  <c r="C1333" i="10"/>
  <c r="C1396" i="10"/>
  <c r="B1396" i="10"/>
  <c r="E1408" i="10"/>
  <c r="F1408" i="10" s="1"/>
  <c r="B1408" i="10"/>
  <c r="G1442" i="10"/>
  <c r="E1442" i="10"/>
  <c r="F1442" i="10" s="1"/>
  <c r="C1442" i="10"/>
  <c r="B1442" i="10"/>
  <c r="E1529" i="10"/>
  <c r="F1529" i="10" s="1"/>
  <c r="C1529" i="10"/>
  <c r="B1529" i="10"/>
  <c r="G1529" i="10"/>
  <c r="B1180" i="10"/>
  <c r="C1187" i="10"/>
  <c r="B1192" i="10"/>
  <c r="G1199" i="10"/>
  <c r="E1207" i="10"/>
  <c r="F1207" i="10" s="1"/>
  <c r="B1210" i="10"/>
  <c r="B1215" i="10"/>
  <c r="G1217" i="10"/>
  <c r="G1222" i="10"/>
  <c r="B1228" i="10"/>
  <c r="E1230" i="10"/>
  <c r="F1230" i="10" s="1"/>
  <c r="B1233" i="10"/>
  <c r="C1238" i="10"/>
  <c r="C1262" i="10"/>
  <c r="C1265" i="10"/>
  <c r="B1268" i="10"/>
  <c r="C1282" i="10"/>
  <c r="E1296" i="10"/>
  <c r="F1296" i="10" s="1"/>
  <c r="B1323" i="10"/>
  <c r="C1326" i="10"/>
  <c r="E1333" i="10"/>
  <c r="F1333" i="10" s="1"/>
  <c r="G1342" i="10"/>
  <c r="B1347" i="10"/>
  <c r="E1396" i="10"/>
  <c r="F1396" i="10" s="1"/>
  <c r="C1408" i="10"/>
  <c r="E1158" i="10"/>
  <c r="F1158" i="10" s="1"/>
  <c r="C1233" i="10"/>
  <c r="E1243" i="10"/>
  <c r="F1243" i="10" s="1"/>
  <c r="G1248" i="10"/>
  <c r="E1251" i="10"/>
  <c r="F1251" i="10" s="1"/>
  <c r="E1262" i="10"/>
  <c r="F1262" i="10" s="1"/>
  <c r="G1270" i="10"/>
  <c r="G1276" i="10"/>
  <c r="E1279" i="10"/>
  <c r="F1279" i="10" s="1"/>
  <c r="G1291" i="10"/>
  <c r="E1291" i="10"/>
  <c r="F1291" i="10" s="1"/>
  <c r="G1296" i="10"/>
  <c r="G1305" i="10"/>
  <c r="E1305" i="10"/>
  <c r="F1305" i="10" s="1"/>
  <c r="C1305" i="10"/>
  <c r="G1310" i="10"/>
  <c r="G1313" i="10"/>
  <c r="C1323" i="10"/>
  <c r="E1326" i="10"/>
  <c r="F1326" i="10" s="1"/>
  <c r="G1333" i="10"/>
  <c r="C1343" i="10"/>
  <c r="G1343" i="10"/>
  <c r="E1343" i="10"/>
  <c r="F1343" i="10" s="1"/>
  <c r="C1347" i="10"/>
  <c r="C1400" i="10"/>
  <c r="E1400" i="10"/>
  <c r="F1400" i="10" s="1"/>
  <c r="B1400" i="10"/>
  <c r="E1456" i="10"/>
  <c r="F1456" i="10" s="1"/>
  <c r="B1456" i="10"/>
  <c r="G1456" i="10"/>
  <c r="C1456" i="10"/>
  <c r="E1540" i="10"/>
  <c r="F1540" i="10" s="1"/>
  <c r="G1540" i="10"/>
  <c r="C1540" i="10"/>
  <c r="B1540" i="10"/>
  <c r="E1553" i="10"/>
  <c r="F1553" i="10" s="1"/>
  <c r="B1553" i="10"/>
  <c r="G1553" i="10"/>
  <c r="E1449" i="10"/>
  <c r="F1449" i="10" s="1"/>
  <c r="C1449" i="10"/>
  <c r="C1455" i="10"/>
  <c r="B1455" i="10"/>
  <c r="E1465" i="10"/>
  <c r="F1465" i="10" s="1"/>
  <c r="C1465" i="10"/>
  <c r="C1518" i="10"/>
  <c r="B1518" i="10"/>
  <c r="G1518" i="10"/>
  <c r="E1577" i="10"/>
  <c r="F1577" i="10" s="1"/>
  <c r="C1577" i="10"/>
  <c r="B1577" i="10"/>
  <c r="G1595" i="10"/>
  <c r="E1595" i="10"/>
  <c r="F1595" i="10" s="1"/>
  <c r="C1685" i="10"/>
  <c r="G1685" i="10"/>
  <c r="E1685" i="10"/>
  <c r="F1685" i="10" s="1"/>
  <c r="B1685" i="10"/>
  <c r="G1759" i="10"/>
  <c r="E1759" i="10"/>
  <c r="F1759" i="10" s="1"/>
  <c r="C1759" i="10"/>
  <c r="G1449" i="10"/>
  <c r="G1465" i="10"/>
  <c r="E1475" i="10"/>
  <c r="F1475" i="10" s="1"/>
  <c r="E1482" i="10"/>
  <c r="F1482" i="10" s="1"/>
  <c r="C1482" i="10"/>
  <c r="E1488" i="10"/>
  <c r="F1488" i="10" s="1"/>
  <c r="B1488" i="10"/>
  <c r="E1505" i="10"/>
  <c r="F1505" i="10" s="1"/>
  <c r="B1505" i="10"/>
  <c r="G1547" i="10"/>
  <c r="E1547" i="10"/>
  <c r="F1547" i="10" s="1"/>
  <c r="E1578" i="10"/>
  <c r="F1578" i="10" s="1"/>
  <c r="C1578" i="10"/>
  <c r="C1641" i="10"/>
  <c r="G1641" i="10"/>
  <c r="E1641" i="10"/>
  <c r="F1641" i="10" s="1"/>
  <c r="C1670" i="10"/>
  <c r="G1670" i="10"/>
  <c r="E1670" i="10"/>
  <c r="F1670" i="10" s="1"/>
  <c r="E1784" i="10"/>
  <c r="F1784" i="10" s="1"/>
  <c r="B1784" i="10"/>
  <c r="G1784" i="10"/>
  <c r="B1328" i="10"/>
  <c r="B1346" i="10"/>
  <c r="G1361" i="10"/>
  <c r="B1367" i="10"/>
  <c r="B1370" i="10"/>
  <c r="B1387" i="10"/>
  <c r="B1410" i="10"/>
  <c r="B1416" i="10"/>
  <c r="C1422" i="10"/>
  <c r="B1422" i="10"/>
  <c r="G1455" i="10"/>
  <c r="E1466" i="10"/>
  <c r="F1466" i="10" s="1"/>
  <c r="C1466" i="10"/>
  <c r="E1472" i="10"/>
  <c r="F1472" i="10" s="1"/>
  <c r="B1472" i="10"/>
  <c r="C1488" i="10"/>
  <c r="B1492" i="10"/>
  <c r="C1505" i="10"/>
  <c r="C1519" i="10"/>
  <c r="B1519" i="10"/>
  <c r="B1547" i="10"/>
  <c r="C1550" i="10"/>
  <c r="B1550" i="10"/>
  <c r="G1550" i="10"/>
  <c r="B1578" i="10"/>
  <c r="G1588" i="10"/>
  <c r="G1603" i="10"/>
  <c r="E1603" i="10"/>
  <c r="F1603" i="10" s="1"/>
  <c r="E1610" i="10"/>
  <c r="F1610" i="10" s="1"/>
  <c r="C1610" i="10"/>
  <c r="B1641" i="10"/>
  <c r="B1670" i="10"/>
  <c r="G1674" i="10"/>
  <c r="E1674" i="10"/>
  <c r="F1674" i="10" s="1"/>
  <c r="C1674" i="10"/>
  <c r="B1712" i="10"/>
  <c r="G1712" i="10"/>
  <c r="E1712" i="10"/>
  <c r="F1712" i="10" s="1"/>
  <c r="C1712" i="10"/>
  <c r="C1784" i="10"/>
  <c r="G1918" i="10"/>
  <c r="E1918" i="10"/>
  <c r="F1918" i="10" s="1"/>
  <c r="C1918" i="10"/>
  <c r="B1918" i="10"/>
  <c r="G1499" i="10"/>
  <c r="E1499" i="10"/>
  <c r="F1499" i="10" s="1"/>
  <c r="E1530" i="10"/>
  <c r="F1530" i="10" s="1"/>
  <c r="C1530" i="10"/>
  <c r="G1554" i="10"/>
  <c r="C1554" i="10"/>
  <c r="E1585" i="10"/>
  <c r="F1585" i="10" s="1"/>
  <c r="B1585" i="10"/>
  <c r="E1617" i="10"/>
  <c r="F1617" i="10" s="1"/>
  <c r="C1617" i="10"/>
  <c r="B1617" i="10"/>
  <c r="C1638" i="10"/>
  <c r="B1638" i="10"/>
  <c r="G1638" i="10"/>
  <c r="G1642" i="10"/>
  <c r="E1642" i="10"/>
  <c r="F1642" i="10" s="1"/>
  <c r="E1649" i="10"/>
  <c r="F1649" i="10" s="1"/>
  <c r="C1649" i="10"/>
  <c r="B1649" i="10"/>
  <c r="E1755" i="10"/>
  <c r="F1755" i="10" s="1"/>
  <c r="G1755" i="10"/>
  <c r="C1755" i="10"/>
  <c r="B1755" i="10"/>
  <c r="B1773" i="10"/>
  <c r="G1773" i="10"/>
  <c r="E1773" i="10"/>
  <c r="F1773" i="10" s="1"/>
  <c r="B1857" i="10"/>
  <c r="G1857" i="10"/>
  <c r="E1857" i="10"/>
  <c r="F1857" i="10" s="1"/>
  <c r="C1271" i="10"/>
  <c r="C1287" i="10"/>
  <c r="C1303" i="10"/>
  <c r="C1319" i="10"/>
  <c r="C1354" i="10"/>
  <c r="E1384" i="10"/>
  <c r="F1384" i="10" s="1"/>
  <c r="E1410" i="10"/>
  <c r="F1410" i="10" s="1"/>
  <c r="E1422" i="10"/>
  <c r="F1422" i="10" s="1"/>
  <c r="C1444" i="10"/>
  <c r="C1450" i="10"/>
  <c r="C1476" i="10"/>
  <c r="G1482" i="10"/>
  <c r="G1488" i="10"/>
  <c r="B1499" i="10"/>
  <c r="C1502" i="10"/>
  <c r="B1502" i="10"/>
  <c r="G1502" i="10"/>
  <c r="G1505" i="10"/>
  <c r="E1519" i="10"/>
  <c r="F1519" i="10" s="1"/>
  <c r="C1523" i="10"/>
  <c r="B1530" i="10"/>
  <c r="E1550" i="10"/>
  <c r="F1550" i="10" s="1"/>
  <c r="B1554" i="10"/>
  <c r="E1561" i="10"/>
  <c r="F1561" i="10" s="1"/>
  <c r="C1561" i="10"/>
  <c r="B1561" i="10"/>
  <c r="G1578" i="10"/>
  <c r="C1585" i="10"/>
  <c r="C1603" i="10"/>
  <c r="G1610" i="10"/>
  <c r="B1642" i="10"/>
  <c r="G1649" i="10"/>
  <c r="C1773" i="10"/>
  <c r="C1857" i="10"/>
  <c r="C1390" i="10"/>
  <c r="B1390" i="10"/>
  <c r="G1466" i="10"/>
  <c r="G1472" i="10"/>
  <c r="G1483" i="10"/>
  <c r="E1483" i="10"/>
  <c r="F1483" i="10" s="1"/>
  <c r="E1489" i="10"/>
  <c r="F1489" i="10" s="1"/>
  <c r="B1489" i="10"/>
  <c r="C1499" i="10"/>
  <c r="G1506" i="10"/>
  <c r="C1506" i="10"/>
  <c r="E1537" i="10"/>
  <c r="F1537" i="10" s="1"/>
  <c r="B1537" i="10"/>
  <c r="E1554" i="10"/>
  <c r="F1554" i="10" s="1"/>
  <c r="G1579" i="10"/>
  <c r="E1579" i="10"/>
  <c r="F1579" i="10" s="1"/>
  <c r="G1611" i="10"/>
  <c r="E1611" i="10"/>
  <c r="F1611" i="10" s="1"/>
  <c r="G1617" i="10"/>
  <c r="E1638" i="10"/>
  <c r="F1638" i="10" s="1"/>
  <c r="C1642" i="10"/>
  <c r="E1736" i="10"/>
  <c r="F1736" i="10" s="1"/>
  <c r="G1736" i="10"/>
  <c r="C1736" i="10"/>
  <c r="B1736" i="10"/>
  <c r="G1995" i="10"/>
  <c r="E1995" i="10"/>
  <c r="F1995" i="10" s="1"/>
  <c r="C1995" i="10"/>
  <c r="B1995" i="10"/>
  <c r="G1328" i="10"/>
  <c r="B1379" i="10"/>
  <c r="G1384" i="10"/>
  <c r="C1393" i="10"/>
  <c r="B1402" i="10"/>
  <c r="B1411" i="10"/>
  <c r="E1417" i="10"/>
  <c r="F1417" i="10" s="1"/>
  <c r="C1417" i="10"/>
  <c r="G1422" i="10"/>
  <c r="B1426" i="10"/>
  <c r="B1432" i="10"/>
  <c r="C1438" i="10"/>
  <c r="B1438" i="10"/>
  <c r="C1441" i="10"/>
  <c r="G1450" i="10"/>
  <c r="G1467" i="10"/>
  <c r="E1467" i="10"/>
  <c r="F1467" i="10" s="1"/>
  <c r="E1473" i="10"/>
  <c r="F1473" i="10" s="1"/>
  <c r="B1473" i="10"/>
  <c r="B1483" i="10"/>
  <c r="C1489" i="10"/>
  <c r="B1506" i="10"/>
  <c r="E1513" i="10"/>
  <c r="F1513" i="10" s="1"/>
  <c r="C1513" i="10"/>
  <c r="B1513" i="10"/>
  <c r="G1519" i="10"/>
  <c r="G1530" i="10"/>
  <c r="C1537" i="10"/>
  <c r="C1551" i="10"/>
  <c r="B1551" i="10"/>
  <c r="G1561" i="10"/>
  <c r="C1572" i="10"/>
  <c r="B1579" i="10"/>
  <c r="C1582" i="10"/>
  <c r="B1582" i="10"/>
  <c r="G1582" i="10"/>
  <c r="G1585" i="10"/>
  <c r="B1604" i="10"/>
  <c r="B1611" i="10"/>
  <c r="C1614" i="10"/>
  <c r="B1614" i="10"/>
  <c r="G1614" i="10"/>
  <c r="G1618" i="10"/>
  <c r="E1618" i="10"/>
  <c r="F1618" i="10" s="1"/>
  <c r="C1618" i="10"/>
  <c r="E1624" i="10"/>
  <c r="F1624" i="10" s="1"/>
  <c r="C1624" i="10"/>
  <c r="B1650" i="10"/>
  <c r="G1662" i="10"/>
  <c r="E1662" i="10"/>
  <c r="F1662" i="10" s="1"/>
  <c r="C1662" i="10"/>
  <c r="B1724" i="10"/>
  <c r="G1724" i="10"/>
  <c r="E1724" i="10"/>
  <c r="F1724" i="10" s="1"/>
  <c r="C1724" i="10"/>
  <c r="G1990" i="10"/>
  <c r="C1990" i="10"/>
  <c r="B1990" i="10"/>
  <c r="E1990" i="10"/>
  <c r="F1990" i="10" s="1"/>
  <c r="C1423" i="10"/>
  <c r="B1423" i="10"/>
  <c r="G1451" i="10"/>
  <c r="E1451" i="10"/>
  <c r="F1451" i="10" s="1"/>
  <c r="E1457" i="10"/>
  <c r="F1457" i="10" s="1"/>
  <c r="B1457" i="10"/>
  <c r="G1531" i="10"/>
  <c r="E1531" i="10"/>
  <c r="F1531" i="10" s="1"/>
  <c r="E1562" i="10"/>
  <c r="F1562" i="10" s="1"/>
  <c r="C1562" i="10"/>
  <c r="G1586" i="10"/>
  <c r="C1586" i="10"/>
  <c r="G1635" i="10"/>
  <c r="C1635" i="10"/>
  <c r="E1643" i="10"/>
  <c r="F1643" i="10" s="1"/>
  <c r="C1643" i="10"/>
  <c r="B1643" i="10"/>
  <c r="C1650" i="10"/>
  <c r="E1931" i="10"/>
  <c r="F1931" i="10" s="1"/>
  <c r="G1931" i="10"/>
  <c r="C1931" i="10"/>
  <c r="B1931" i="10"/>
  <c r="C1486" i="10"/>
  <c r="B1486" i="10"/>
  <c r="G1486" i="10"/>
  <c r="C1503" i="10"/>
  <c r="B1503" i="10"/>
  <c r="C1534" i="10"/>
  <c r="B1534" i="10"/>
  <c r="G1534" i="10"/>
  <c r="E1593" i="10"/>
  <c r="F1593" i="10" s="1"/>
  <c r="C1593" i="10"/>
  <c r="B1593" i="10"/>
  <c r="C1654" i="10"/>
  <c r="G1654" i="10"/>
  <c r="E1654" i="10"/>
  <c r="F1654" i="10" s="1"/>
  <c r="B1654" i="10"/>
  <c r="G1658" i="10"/>
  <c r="E1658" i="10"/>
  <c r="F1658" i="10" s="1"/>
  <c r="C1658" i="10"/>
  <c r="B1658" i="10"/>
  <c r="G1743" i="10"/>
  <c r="E1743" i="10"/>
  <c r="F1743" i="10" s="1"/>
  <c r="C1743" i="10"/>
  <c r="B1743" i="10"/>
  <c r="G1770" i="10"/>
  <c r="E1770" i="10"/>
  <c r="F1770" i="10" s="1"/>
  <c r="C1770" i="10"/>
  <c r="B1948" i="10"/>
  <c r="E1948" i="10"/>
  <c r="F1948" i="10" s="1"/>
  <c r="C1948" i="10"/>
  <c r="G1948" i="10"/>
  <c r="G1985" i="10"/>
  <c r="C1985" i="10"/>
  <c r="B1985" i="10"/>
  <c r="E1985" i="10"/>
  <c r="F1985" i="10" s="1"/>
  <c r="G2146" i="10"/>
  <c r="E2146" i="10"/>
  <c r="F2146" i="10" s="1"/>
  <c r="C2146" i="10"/>
  <c r="B2146" i="10"/>
  <c r="B1770" i="10"/>
  <c r="G2108" i="10"/>
  <c r="B2108" i="10"/>
  <c r="E2108" i="10"/>
  <c r="F2108" i="10" s="1"/>
  <c r="C2108" i="10"/>
  <c r="C1391" i="10"/>
  <c r="B1391" i="10"/>
  <c r="E1433" i="10"/>
  <c r="F1433" i="10" s="1"/>
  <c r="C1433" i="10"/>
  <c r="C1454" i="10"/>
  <c r="B1454" i="10"/>
  <c r="G1454" i="10"/>
  <c r="G1457" i="10"/>
  <c r="E1486" i="10"/>
  <c r="F1486" i="10" s="1"/>
  <c r="E1503" i="10"/>
  <c r="F1503" i="10" s="1"/>
  <c r="C1507" i="10"/>
  <c r="E1534" i="10"/>
  <c r="F1534" i="10" s="1"/>
  <c r="E1545" i="10"/>
  <c r="F1545" i="10" s="1"/>
  <c r="C1545" i="10"/>
  <c r="B1545" i="10"/>
  <c r="C1583" i="10"/>
  <c r="B1583" i="10"/>
  <c r="G1593" i="10"/>
  <c r="G1636" i="10"/>
  <c r="E1636" i="10"/>
  <c r="F1636" i="10" s="1"/>
  <c r="E1659" i="10"/>
  <c r="F1659" i="10" s="1"/>
  <c r="G1659" i="10"/>
  <c r="B1693" i="10"/>
  <c r="G1693" i="10"/>
  <c r="E1693" i="10"/>
  <c r="F1693" i="10" s="1"/>
  <c r="C1693" i="10"/>
  <c r="G1762" i="10"/>
  <c r="E1762" i="10"/>
  <c r="F1762" i="10" s="1"/>
  <c r="C1762" i="10"/>
  <c r="B1762" i="10"/>
  <c r="G1903" i="10"/>
  <c r="C1903" i="10"/>
  <c r="B1903" i="10"/>
  <c r="E1903" i="10"/>
  <c r="F1903" i="10" s="1"/>
  <c r="C1439" i="10"/>
  <c r="B1439" i="10"/>
  <c r="E1507" i="10"/>
  <c r="F1507" i="10" s="1"/>
  <c r="E1521" i="10"/>
  <c r="F1521" i="10" s="1"/>
  <c r="B1521" i="10"/>
  <c r="G1563" i="10"/>
  <c r="E1563" i="10"/>
  <c r="F1563" i="10" s="1"/>
  <c r="E1594" i="10"/>
  <c r="F1594" i="10" s="1"/>
  <c r="C1594" i="10"/>
  <c r="G1629" i="10"/>
  <c r="E1629" i="10"/>
  <c r="F1629" i="10" s="1"/>
  <c r="C1629" i="10"/>
  <c r="B1629" i="10"/>
  <c r="G1681" i="10"/>
  <c r="E1681" i="10"/>
  <c r="F1681" i="10" s="1"/>
  <c r="C1681" i="10"/>
  <c r="G1721" i="10"/>
  <c r="C1721" i="10"/>
  <c r="E1721" i="10"/>
  <c r="F1721" i="10" s="1"/>
  <c r="E1889" i="10"/>
  <c r="F1889" i="10" s="1"/>
  <c r="B1889" i="10"/>
  <c r="G1889" i="10"/>
  <c r="E1391" i="10"/>
  <c r="F1391" i="10" s="1"/>
  <c r="C1403" i="10"/>
  <c r="C1418" i="10"/>
  <c r="E1424" i="10"/>
  <c r="F1424" i="10" s="1"/>
  <c r="B1424" i="10"/>
  <c r="E1454" i="10"/>
  <c r="F1454" i="10" s="1"/>
  <c r="B1458" i="10"/>
  <c r="C1474" i="10"/>
  <c r="C1487" i="10"/>
  <c r="B1487" i="10"/>
  <c r="E1497" i="10"/>
  <c r="F1497" i="10" s="1"/>
  <c r="C1497" i="10"/>
  <c r="B1497" i="10"/>
  <c r="G1503" i="10"/>
  <c r="C1521" i="10"/>
  <c r="C1535" i="10"/>
  <c r="B1535" i="10"/>
  <c r="G1545" i="10"/>
  <c r="C1556" i="10"/>
  <c r="B1563" i="10"/>
  <c r="C1566" i="10"/>
  <c r="B1566" i="10"/>
  <c r="G1566" i="10"/>
  <c r="E1583" i="10"/>
  <c r="F1583" i="10" s="1"/>
  <c r="C1587" i="10"/>
  <c r="B1594" i="10"/>
  <c r="E1601" i="10"/>
  <c r="F1601" i="10" s="1"/>
  <c r="C1601" i="10"/>
  <c r="B1601" i="10"/>
  <c r="C1636" i="10"/>
  <c r="C1659" i="10"/>
  <c r="B1681" i="10"/>
  <c r="G1705" i="10"/>
  <c r="C1705" i="10"/>
  <c r="E1705" i="10"/>
  <c r="F1705" i="10" s="1"/>
  <c r="B1705" i="10"/>
  <c r="B1721" i="10"/>
  <c r="C1830" i="10"/>
  <c r="G1830" i="10"/>
  <c r="E1830" i="10"/>
  <c r="F1830" i="10" s="1"/>
  <c r="B1830" i="10"/>
  <c r="G1864" i="10"/>
  <c r="E1864" i="10"/>
  <c r="F1864" i="10" s="1"/>
  <c r="C1864" i="10"/>
  <c r="B1864" i="10"/>
  <c r="C1889" i="10"/>
  <c r="E1350" i="10"/>
  <c r="F1350" i="10" s="1"/>
  <c r="C1358" i="10"/>
  <c r="B1358" i="10"/>
  <c r="G1433" i="10"/>
  <c r="E1439" i="10"/>
  <c r="F1439" i="10" s="1"/>
  <c r="C1458" i="10"/>
  <c r="C1471" i="10"/>
  <c r="B1471" i="10"/>
  <c r="E1474" i="10"/>
  <c r="F1474" i="10" s="1"/>
  <c r="E1481" i="10"/>
  <c r="F1481" i="10" s="1"/>
  <c r="C1481" i="10"/>
  <c r="G1515" i="10"/>
  <c r="E1515" i="10"/>
  <c r="F1515" i="10" s="1"/>
  <c r="E1546" i="10"/>
  <c r="F1546" i="10" s="1"/>
  <c r="C1546" i="10"/>
  <c r="C1563" i="10"/>
  <c r="G1570" i="10"/>
  <c r="C1570" i="10"/>
  <c r="E1587" i="10"/>
  <c r="F1587" i="10" s="1"/>
  <c r="G1594" i="10"/>
  <c r="G1630" i="10"/>
  <c r="E1630" i="10"/>
  <c r="F1630" i="10" s="1"/>
  <c r="C1793" i="10"/>
  <c r="G1793" i="10"/>
  <c r="E1793" i="10"/>
  <c r="F1793" i="10" s="1"/>
  <c r="G1853" i="10"/>
  <c r="E1853" i="10"/>
  <c r="F1853" i="10" s="1"/>
  <c r="B1853" i="10"/>
  <c r="G1972" i="10"/>
  <c r="C1972" i="10"/>
  <c r="B1972" i="10"/>
  <c r="E1972" i="10"/>
  <c r="F1972" i="10" s="1"/>
  <c r="G2017" i="10"/>
  <c r="E2017" i="10"/>
  <c r="F2017" i="10" s="1"/>
  <c r="C2017" i="10"/>
  <c r="G1737" i="10"/>
  <c r="C1737" i="10"/>
  <c r="G1801" i="10"/>
  <c r="C1801" i="10"/>
  <c r="G1860" i="10"/>
  <c r="B1860" i="10"/>
  <c r="E1867" i="10"/>
  <c r="F1867" i="10" s="1"/>
  <c r="G1867" i="10"/>
  <c r="B1867" i="10"/>
  <c r="G1881" i="10"/>
  <c r="C1881" i="10"/>
  <c r="B1881" i="10"/>
  <c r="G1885" i="10"/>
  <c r="B1885" i="10"/>
  <c r="E1947" i="10"/>
  <c r="F1947" i="10" s="1"/>
  <c r="G1947" i="10"/>
  <c r="C1947" i="10"/>
  <c r="B1947" i="10"/>
  <c r="G2092" i="10"/>
  <c r="E2092" i="10"/>
  <c r="F2092" i="10" s="1"/>
  <c r="C2092" i="10"/>
  <c r="B2092" i="10"/>
  <c r="G2098" i="10"/>
  <c r="E2098" i="10"/>
  <c r="F2098" i="10" s="1"/>
  <c r="B2098" i="10"/>
  <c r="E1686" i="10"/>
  <c r="F1686" i="10" s="1"/>
  <c r="G1689" i="10"/>
  <c r="C1689" i="10"/>
  <c r="E1737" i="10"/>
  <c r="F1737" i="10" s="1"/>
  <c r="E1756" i="10"/>
  <c r="F1756" i="10" s="1"/>
  <c r="E1790" i="10"/>
  <c r="F1790" i="10" s="1"/>
  <c r="E1801" i="10"/>
  <c r="F1801" i="10" s="1"/>
  <c r="E1804" i="10"/>
  <c r="F1804" i="10" s="1"/>
  <c r="E1810" i="10"/>
  <c r="F1810" i="10" s="1"/>
  <c r="G1813" i="10"/>
  <c r="C1813" i="10"/>
  <c r="E1824" i="10"/>
  <c r="F1824" i="10" s="1"/>
  <c r="B1868" i="10"/>
  <c r="E1868" i="10"/>
  <c r="F1868" i="10" s="1"/>
  <c r="C1868" i="10"/>
  <c r="G1882" i="10"/>
  <c r="E1882" i="10"/>
  <c r="F1882" i="10" s="1"/>
  <c r="E1886" i="10"/>
  <c r="F1886" i="10" s="1"/>
  <c r="B1886" i="10"/>
  <c r="B1936" i="10"/>
  <c r="G1936" i="10"/>
  <c r="E1936" i="10"/>
  <c r="F1936" i="10" s="1"/>
  <c r="G2162" i="10"/>
  <c r="E2162" i="10"/>
  <c r="F2162" i="10" s="1"/>
  <c r="B2162" i="10"/>
  <c r="G1673" i="10"/>
  <c r="C1673" i="10"/>
  <c r="E1697" i="10"/>
  <c r="F1697" i="10" s="1"/>
  <c r="B1746" i="10"/>
  <c r="G1804" i="10"/>
  <c r="B1813" i="10"/>
  <c r="G1824" i="10"/>
  <c r="G1833" i="10"/>
  <c r="C1833" i="10"/>
  <c r="B1872" i="10"/>
  <c r="G1872" i="10"/>
  <c r="E1899" i="10"/>
  <c r="F1899" i="10" s="1"/>
  <c r="B1899" i="10"/>
  <c r="E1940" i="10"/>
  <c r="F1940" i="10" s="1"/>
  <c r="B1940" i="10"/>
  <c r="B1996" i="10"/>
  <c r="G1996" i="10"/>
  <c r="E1996" i="10"/>
  <c r="F1996" i="10" s="1"/>
  <c r="C1996" i="10"/>
  <c r="G2001" i="10"/>
  <c r="C2001" i="10"/>
  <c r="B2001" i="10"/>
  <c r="B1599" i="10"/>
  <c r="B1615" i="10"/>
  <c r="C1634" i="10"/>
  <c r="G1657" i="10"/>
  <c r="C1657" i="10"/>
  <c r="B1673" i="10"/>
  <c r="G1686" i="10"/>
  <c r="C1692" i="10"/>
  <c r="B1711" i="10"/>
  <c r="C1727" i="10"/>
  <c r="B1730" i="10"/>
  <c r="C1746" i="10"/>
  <c r="B1754" i="10"/>
  <c r="G1756" i="10"/>
  <c r="G1765" i="10"/>
  <c r="C1765" i="10"/>
  <c r="B1782" i="10"/>
  <c r="G1787" i="10"/>
  <c r="B1805" i="10"/>
  <c r="G1805" i="10"/>
  <c r="E1816" i="10"/>
  <c r="F1816" i="10" s="1"/>
  <c r="B1816" i="10"/>
  <c r="B1819" i="10"/>
  <c r="B1822" i="10"/>
  <c r="B1833" i="10"/>
  <c r="C1836" i="10"/>
  <c r="B1842" i="10"/>
  <c r="G1854" i="10"/>
  <c r="E1854" i="10"/>
  <c r="F1854" i="10" s="1"/>
  <c r="E1861" i="10"/>
  <c r="F1861" i="10" s="1"/>
  <c r="C1872" i="10"/>
  <c r="C1882" i="10"/>
  <c r="C1899" i="10"/>
  <c r="C1919" i="10"/>
  <c r="B1919" i="10"/>
  <c r="C1937" i="10"/>
  <c r="B1937" i="10"/>
  <c r="C1940" i="10"/>
  <c r="G1949" i="10"/>
  <c r="C1949" i="10"/>
  <c r="B1949" i="10"/>
  <c r="B1964" i="10"/>
  <c r="G1964" i="10"/>
  <c r="E1964" i="10"/>
  <c r="F1964" i="10" s="1"/>
  <c r="E2001" i="10"/>
  <c r="F2001" i="10" s="1"/>
  <c r="B1627" i="10"/>
  <c r="B1657" i="10"/>
  <c r="C1676" i="10"/>
  <c r="E1689" i="10"/>
  <c r="F1689" i="10" s="1"/>
  <c r="E1708" i="10"/>
  <c r="F1708" i="10" s="1"/>
  <c r="B1738" i="10"/>
  <c r="C1754" i="10"/>
  <c r="B1757" i="10"/>
  <c r="G1757" i="10"/>
  <c r="B1765" i="10"/>
  <c r="G1785" i="10"/>
  <c r="C1785" i="10"/>
  <c r="B1802" i="10"/>
  <c r="C1805" i="10"/>
  <c r="E1813" i="10"/>
  <c r="F1813" i="10" s="1"/>
  <c r="C1816" i="10"/>
  <c r="C1819" i="10"/>
  <c r="C1822" i="10"/>
  <c r="B1825" i="10"/>
  <c r="C1842" i="10"/>
  <c r="B1854" i="10"/>
  <c r="G1868" i="10"/>
  <c r="E1872" i="10"/>
  <c r="F1872" i="10" s="1"/>
  <c r="G1886" i="10"/>
  <c r="E1890" i="10"/>
  <c r="F1890" i="10" s="1"/>
  <c r="C1890" i="10"/>
  <c r="E1919" i="10"/>
  <c r="F1919" i="10" s="1"/>
  <c r="G1928" i="10"/>
  <c r="E1928" i="10"/>
  <c r="F1928" i="10" s="1"/>
  <c r="E1937" i="10"/>
  <c r="F1937" i="10" s="1"/>
  <c r="G1940" i="10"/>
  <c r="E1949" i="10"/>
  <c r="F1949" i="10" s="1"/>
  <c r="C1964" i="10"/>
  <c r="B1741" i="10"/>
  <c r="G1741" i="10"/>
  <c r="E1768" i="10"/>
  <c r="F1768" i="10" s="1"/>
  <c r="B1768" i="10"/>
  <c r="E1782" i="10"/>
  <c r="F1782" i="10" s="1"/>
  <c r="C1802" i="10"/>
  <c r="E1833" i="10"/>
  <c r="F1833" i="10" s="1"/>
  <c r="E1836" i="10"/>
  <c r="F1836" i="10" s="1"/>
  <c r="G1845" i="10"/>
  <c r="C1845" i="10"/>
  <c r="C1854" i="10"/>
  <c r="G1861" i="10"/>
  <c r="G1865" i="10"/>
  <c r="C1865" i="10"/>
  <c r="E1865" i="10"/>
  <c r="F1865" i="10" s="1"/>
  <c r="B1865" i="10"/>
  <c r="E1876" i="10"/>
  <c r="F1876" i="10" s="1"/>
  <c r="B1876" i="10"/>
  <c r="G1899" i="10"/>
  <c r="G1919" i="10"/>
  <c r="G1937" i="10"/>
  <c r="C1941" i="10"/>
  <c r="G1941" i="10"/>
  <c r="E1941" i="10"/>
  <c r="F1941" i="10" s="1"/>
  <c r="B1998" i="10"/>
  <c r="E1998" i="10"/>
  <c r="F1998" i="10" s="1"/>
  <c r="C1998" i="10"/>
  <c r="B2030" i="10"/>
  <c r="G2030" i="10"/>
  <c r="E2030" i="10"/>
  <c r="F2030" i="10" s="1"/>
  <c r="G2044" i="10"/>
  <c r="B2044" i="10"/>
  <c r="E2044" i="10"/>
  <c r="F2044" i="10" s="1"/>
  <c r="C2044" i="10"/>
  <c r="B1725" i="10"/>
  <c r="G1725" i="10"/>
  <c r="G1836" i="10"/>
  <c r="E1883" i="10"/>
  <c r="F1883" i="10" s="1"/>
  <c r="G1883" i="10"/>
  <c r="B1883" i="10"/>
  <c r="E1894" i="10"/>
  <c r="F1894" i="10" s="1"/>
  <c r="B1894" i="10"/>
  <c r="B1900" i="10"/>
  <c r="G1900" i="10"/>
  <c r="E1900" i="10"/>
  <c r="F1900" i="10" s="1"/>
  <c r="G1908" i="10"/>
  <c r="C1908" i="10"/>
  <c r="B1908" i="10"/>
  <c r="G1924" i="10"/>
  <c r="C1924" i="10"/>
  <c r="B1924" i="10"/>
  <c r="B1941" i="10"/>
  <c r="E1954" i="10"/>
  <c r="F1954" i="10" s="1"/>
  <c r="C1954" i="10"/>
  <c r="G1965" i="10"/>
  <c r="E1965" i="10"/>
  <c r="F1965" i="10" s="1"/>
  <c r="C1965" i="10"/>
  <c r="B1965" i="10"/>
  <c r="G1977" i="10"/>
  <c r="C1977" i="10"/>
  <c r="E1977" i="10"/>
  <c r="F1977" i="10" s="1"/>
  <c r="B1977" i="10"/>
  <c r="G1998" i="10"/>
  <c r="B2088" i="10"/>
  <c r="E2088" i="10"/>
  <c r="F2088" i="10" s="1"/>
  <c r="C2088" i="10"/>
  <c r="G2088" i="10"/>
  <c r="E2155" i="10"/>
  <c r="F2155" i="10" s="1"/>
  <c r="C2155" i="10"/>
  <c r="B2155" i="10"/>
  <c r="G2155" i="10"/>
  <c r="B1709" i="10"/>
  <c r="G1709" i="10"/>
  <c r="G1797" i="10"/>
  <c r="C1797" i="10"/>
  <c r="B1837" i="10"/>
  <c r="G1837" i="10"/>
  <c r="E1848" i="10"/>
  <c r="F1848" i="10" s="1"/>
  <c r="B1848" i="10"/>
  <c r="E1966" i="10"/>
  <c r="F1966" i="10" s="1"/>
  <c r="C1966" i="10"/>
  <c r="B1966" i="10"/>
  <c r="G2006" i="10"/>
  <c r="E2006" i="10"/>
  <c r="F2006" i="10" s="1"/>
  <c r="C2006" i="10"/>
  <c r="E2060" i="10"/>
  <c r="F2060" i="10" s="1"/>
  <c r="B2060" i="10"/>
  <c r="G2060" i="10"/>
  <c r="C2178" i="10"/>
  <c r="B2178" i="10"/>
  <c r="E2178" i="10"/>
  <c r="F2178" i="10" s="1"/>
  <c r="G2178" i="10"/>
  <c r="E2307" i="10"/>
  <c r="F2307" i="10" s="1"/>
  <c r="G2307" i="10"/>
  <c r="C2307" i="10"/>
  <c r="E2324" i="10"/>
  <c r="F2324" i="10" s="1"/>
  <c r="B2324" i="10"/>
  <c r="G2324" i="10"/>
  <c r="C2324" i="10"/>
  <c r="B1797" i="10"/>
  <c r="G1817" i="10"/>
  <c r="C1817" i="10"/>
  <c r="B1834" i="10"/>
  <c r="C1837" i="10"/>
  <c r="C1848" i="10"/>
  <c r="C1855" i="10"/>
  <c r="C1925" i="10"/>
  <c r="B1925" i="10"/>
  <c r="G1929" i="10"/>
  <c r="C1929" i="10"/>
  <c r="E1929" i="10"/>
  <c r="F1929" i="10" s="1"/>
  <c r="B1929" i="10"/>
  <c r="C1942" i="10"/>
  <c r="B1942" i="10"/>
  <c r="G1945" i="10"/>
  <c r="C1945" i="10"/>
  <c r="E1945" i="10"/>
  <c r="F1945" i="10" s="1"/>
  <c r="B1945" i="10"/>
  <c r="B2006" i="10"/>
  <c r="C2060" i="10"/>
  <c r="E2115" i="10"/>
  <c r="F2115" i="10" s="1"/>
  <c r="G2115" i="10"/>
  <c r="C2115" i="10"/>
  <c r="B2115" i="10"/>
  <c r="B2307" i="10"/>
  <c r="E1666" i="10"/>
  <c r="F1666" i="10" s="1"/>
  <c r="B1677" i="10"/>
  <c r="G1677" i="10"/>
  <c r="E1706" i="10"/>
  <c r="F1706" i="10" s="1"/>
  <c r="E1717" i="10"/>
  <c r="F1717" i="10" s="1"/>
  <c r="E1725" i="10"/>
  <c r="F1725" i="10" s="1"/>
  <c r="E1744" i="10"/>
  <c r="F1744" i="10" s="1"/>
  <c r="C1752" i="10"/>
  <c r="B1789" i="10"/>
  <c r="G1789" i="10"/>
  <c r="E1800" i="10"/>
  <c r="F1800" i="10" s="1"/>
  <c r="B1800" i="10"/>
  <c r="B1803" i="10"/>
  <c r="B1806" i="10"/>
  <c r="B1817" i="10"/>
  <c r="C1820" i="10"/>
  <c r="B1826" i="10"/>
  <c r="C1834" i="10"/>
  <c r="C1840" i="10"/>
  <c r="E1855" i="10"/>
  <c r="F1855" i="10" s="1"/>
  <c r="G1862" i="10"/>
  <c r="C1877" i="10"/>
  <c r="G1877" i="10"/>
  <c r="E1877" i="10"/>
  <c r="F1877" i="10" s="1"/>
  <c r="G1901" i="10"/>
  <c r="C1901" i="10"/>
  <c r="B1901" i="10"/>
  <c r="E1925" i="10"/>
  <c r="F1925" i="10" s="1"/>
  <c r="E1942" i="10"/>
  <c r="F1942" i="10" s="1"/>
  <c r="G1966" i="10"/>
  <c r="B2014" i="10"/>
  <c r="G2014" i="10"/>
  <c r="E2014" i="10"/>
  <c r="F2014" i="10" s="1"/>
  <c r="E2078" i="10"/>
  <c r="F2078" i="10" s="1"/>
  <c r="B2078" i="10"/>
  <c r="G2078" i="10"/>
  <c r="C2078" i="10"/>
  <c r="B1504" i="10"/>
  <c r="B1520" i="10"/>
  <c r="B1536" i="10"/>
  <c r="B1552" i="10"/>
  <c r="B1568" i="10"/>
  <c r="B1584" i="10"/>
  <c r="B1600" i="10"/>
  <c r="B1616" i="10"/>
  <c r="B1628" i="10"/>
  <c r="B1640" i="10"/>
  <c r="B1653" i="10"/>
  <c r="B1661" i="10"/>
  <c r="G1661" i="10"/>
  <c r="B1669" i="10"/>
  <c r="C1677" i="10"/>
  <c r="E1690" i="10"/>
  <c r="F1690" i="10" s="1"/>
  <c r="C1696" i="10"/>
  <c r="E1701" i="10"/>
  <c r="F1701" i="10" s="1"/>
  <c r="E1709" i="10"/>
  <c r="F1709" i="10" s="1"/>
  <c r="B1720" i="10"/>
  <c r="E1728" i="10"/>
  <c r="F1728" i="10" s="1"/>
  <c r="G1733" i="10"/>
  <c r="B1739" i="10"/>
  <c r="G1744" i="10"/>
  <c r="B1758" i="10"/>
  <c r="G1769" i="10"/>
  <c r="C1769" i="10"/>
  <c r="B1786" i="10"/>
  <c r="C1789" i="10"/>
  <c r="E1797" i="10"/>
  <c r="F1797" i="10" s="1"/>
  <c r="C1800" i="10"/>
  <c r="C1803" i="10"/>
  <c r="C1806" i="10"/>
  <c r="B1809" i="10"/>
  <c r="C1826" i="10"/>
  <c r="E1834" i="10"/>
  <c r="F1834" i="10" s="1"/>
  <c r="E1837" i="10"/>
  <c r="F1837" i="10" s="1"/>
  <c r="G1855" i="10"/>
  <c r="G1870" i="10"/>
  <c r="E1870" i="10"/>
  <c r="F1870" i="10" s="1"/>
  <c r="B1870" i="10"/>
  <c r="C1874" i="10"/>
  <c r="B1877" i="10"/>
  <c r="G1894" i="10"/>
  <c r="G1921" i="10"/>
  <c r="C1921" i="10"/>
  <c r="B1921" i="10"/>
  <c r="G1942" i="10"/>
  <c r="G1967" i="10"/>
  <c r="C1967" i="10"/>
  <c r="B1967" i="10"/>
  <c r="C2014" i="10"/>
  <c r="G2102" i="10"/>
  <c r="E2102" i="10"/>
  <c r="F2102" i="10" s="1"/>
  <c r="C2102" i="10"/>
  <c r="G1728" i="10"/>
  <c r="E1806" i="10"/>
  <c r="F1806" i="10" s="1"/>
  <c r="E1817" i="10"/>
  <c r="F1817" i="10" s="1"/>
  <c r="E1820" i="10"/>
  <c r="F1820" i="10" s="1"/>
  <c r="E1826" i="10"/>
  <c r="F1826" i="10" s="1"/>
  <c r="G1829" i="10"/>
  <c r="C1829" i="10"/>
  <c r="G1848" i="10"/>
  <c r="B1856" i="10"/>
  <c r="C1856" i="10"/>
  <c r="E1983" i="10"/>
  <c r="F1983" i="10" s="1"/>
  <c r="C1983" i="10"/>
  <c r="B1983" i="10"/>
  <c r="G2033" i="10"/>
  <c r="E2033" i="10"/>
  <c r="F2033" i="10" s="1"/>
  <c r="C2033" i="10"/>
  <c r="B2102" i="10"/>
  <c r="C1664" i="10"/>
  <c r="E1669" i="10"/>
  <c r="F1669" i="10" s="1"/>
  <c r="E1677" i="10"/>
  <c r="F1677" i="10" s="1"/>
  <c r="B1688" i="10"/>
  <c r="E1696" i="10"/>
  <c r="F1696" i="10" s="1"/>
  <c r="G1701" i="10"/>
  <c r="C1704" i="10"/>
  <c r="B1707" i="10"/>
  <c r="C1723" i="10"/>
  <c r="B1726" i="10"/>
  <c r="B1734" i="10"/>
  <c r="C1742" i="10"/>
  <c r="B1745" i="10"/>
  <c r="G1752" i="10"/>
  <c r="C1778" i="10"/>
  <c r="E1786" i="10"/>
  <c r="F1786" i="10" s="1"/>
  <c r="E1789" i="10"/>
  <c r="F1789" i="10" s="1"/>
  <c r="E1809" i="10"/>
  <c r="F1809" i="10" s="1"/>
  <c r="G1820" i="10"/>
  <c r="B1829" i="10"/>
  <c r="G1840" i="10"/>
  <c r="G1849" i="10"/>
  <c r="E1849" i="10"/>
  <c r="F1849" i="10" s="1"/>
  <c r="C1849" i="10"/>
  <c r="B1852" i="10"/>
  <c r="G1852" i="10"/>
  <c r="E1852" i="10"/>
  <c r="F1852" i="10" s="1"/>
  <c r="C1852" i="10"/>
  <c r="B1902" i="10"/>
  <c r="G1926" i="10"/>
  <c r="C1926" i="10"/>
  <c r="B1926" i="10"/>
  <c r="G1983" i="10"/>
  <c r="G1993" i="10"/>
  <c r="E1993" i="10"/>
  <c r="F1993" i="10" s="1"/>
  <c r="C1993" i="10"/>
  <c r="B1993" i="10"/>
  <c r="E1648" i="10"/>
  <c r="F1648" i="10" s="1"/>
  <c r="E1661" i="10"/>
  <c r="F1661" i="10" s="1"/>
  <c r="B1672" i="10"/>
  <c r="E1680" i="10"/>
  <c r="F1680" i="10" s="1"/>
  <c r="C1688" i="10"/>
  <c r="B1691" i="10"/>
  <c r="G1696" i="10"/>
  <c r="C1707" i="10"/>
  <c r="B1718" i="10"/>
  <c r="E1750" i="10"/>
  <c r="F1750" i="10" s="1"/>
  <c r="G1753" i="10"/>
  <c r="C1753" i="10"/>
  <c r="G1766" i="10"/>
  <c r="E1769" i="10"/>
  <c r="F1769" i="10" s="1"/>
  <c r="E1772" i="10"/>
  <c r="F1772" i="10" s="1"/>
  <c r="G1781" i="10"/>
  <c r="C1781" i="10"/>
  <c r="G1800" i="10"/>
  <c r="G1803" i="10"/>
  <c r="G1809" i="10"/>
  <c r="B1821" i="10"/>
  <c r="G1821" i="10"/>
  <c r="E1832" i="10"/>
  <c r="F1832" i="10" s="1"/>
  <c r="B1832" i="10"/>
  <c r="B1835" i="10"/>
  <c r="B1849" i="10"/>
  <c r="E1856" i="10"/>
  <c r="F1856" i="10" s="1"/>
  <c r="E1871" i="10"/>
  <c r="F1871" i="10" s="1"/>
  <c r="B1871" i="10"/>
  <c r="E1902" i="10"/>
  <c r="F1902" i="10" s="1"/>
  <c r="G1913" i="10"/>
  <c r="C1913" i="10"/>
  <c r="E1913" i="10"/>
  <c r="F1913" i="10" s="1"/>
  <c r="B1913" i="10"/>
  <c r="G1917" i="10"/>
  <c r="E1917" i="10"/>
  <c r="F1917" i="10" s="1"/>
  <c r="B1917" i="10"/>
  <c r="E1926" i="10"/>
  <c r="F1926" i="10" s="1"/>
  <c r="E1935" i="10"/>
  <c r="F1935" i="10" s="1"/>
  <c r="B1935" i="10"/>
  <c r="G1988" i="10"/>
  <c r="E1988" i="10"/>
  <c r="F1988" i="10" s="1"/>
  <c r="C1988" i="10"/>
  <c r="B1988" i="10"/>
  <c r="E1997" i="10"/>
  <c r="F1997" i="10" s="1"/>
  <c r="G2011" i="10"/>
  <c r="E2011" i="10"/>
  <c r="F2011" i="10" s="1"/>
  <c r="G2027" i="10"/>
  <c r="E2027" i="10"/>
  <c r="F2027" i="10" s="1"/>
  <c r="G2134" i="10"/>
  <c r="B2134" i="10"/>
  <c r="E2142" i="10"/>
  <c r="F2142" i="10" s="1"/>
  <c r="B2142" i="10"/>
  <c r="G2194" i="10"/>
  <c r="B2349" i="10"/>
  <c r="E2349" i="10"/>
  <c r="F2349" i="10" s="1"/>
  <c r="G2349" i="10"/>
  <c r="C2349" i="10"/>
  <c r="G1851" i="10"/>
  <c r="G1915" i="10"/>
  <c r="E1946" i="10"/>
  <c r="F1946" i="10" s="1"/>
  <c r="G1979" i="10"/>
  <c r="E1982" i="10"/>
  <c r="F1982" i="10" s="1"/>
  <c r="E1992" i="10"/>
  <c r="F1992" i="10" s="1"/>
  <c r="G2050" i="10"/>
  <c r="C2057" i="10"/>
  <c r="E2057" i="10"/>
  <c r="F2057" i="10" s="1"/>
  <c r="B2057" i="10"/>
  <c r="E2067" i="10"/>
  <c r="F2067" i="10" s="1"/>
  <c r="G2067" i="10"/>
  <c r="B2067" i="10"/>
  <c r="E2074" i="10"/>
  <c r="F2074" i="10" s="1"/>
  <c r="G2085" i="10"/>
  <c r="B2085" i="10"/>
  <c r="G2142" i="10"/>
  <c r="E2170" i="10"/>
  <c r="F2170" i="10" s="1"/>
  <c r="B2170" i="10"/>
  <c r="G2170" i="10"/>
  <c r="C2041" i="10"/>
  <c r="G2041" i="10"/>
  <c r="E2041" i="10"/>
  <c r="F2041" i="10" s="1"/>
  <c r="E2051" i="10"/>
  <c r="F2051" i="10" s="1"/>
  <c r="G2051" i="10"/>
  <c r="E2139" i="10"/>
  <c r="F2139" i="10" s="1"/>
  <c r="G2139" i="10"/>
  <c r="B2139" i="10"/>
  <c r="C2196" i="10"/>
  <c r="B2196" i="10"/>
  <c r="C2214" i="10"/>
  <c r="B2214" i="10"/>
  <c r="E2214" i="10"/>
  <c r="F2214" i="10" s="1"/>
  <c r="B1893" i="10"/>
  <c r="C1916" i="10"/>
  <c r="B1934" i="10"/>
  <c r="B1957" i="10"/>
  <c r="C1980" i="10"/>
  <c r="G2009" i="10"/>
  <c r="E2009" i="10"/>
  <c r="F2009" i="10" s="1"/>
  <c r="C2009" i="10"/>
  <c r="B2020" i="10"/>
  <c r="G2025" i="10"/>
  <c r="E2025" i="10"/>
  <c r="F2025" i="10" s="1"/>
  <c r="C2025" i="10"/>
  <c r="B2036" i="10"/>
  <c r="B2041" i="10"/>
  <c r="G2045" i="10"/>
  <c r="C2045" i="10"/>
  <c r="B2051" i="10"/>
  <c r="E2075" i="10"/>
  <c r="F2075" i="10" s="1"/>
  <c r="G2075" i="10"/>
  <c r="B2075" i="10"/>
  <c r="C2105" i="10"/>
  <c r="G2105" i="10"/>
  <c r="E2105" i="10"/>
  <c r="F2105" i="10" s="1"/>
  <c r="G2109" i="10"/>
  <c r="C2109" i="10"/>
  <c r="B2109" i="10"/>
  <c r="E2123" i="10"/>
  <c r="F2123" i="10" s="1"/>
  <c r="G2123" i="10"/>
  <c r="C2123" i="10"/>
  <c r="C2139" i="10"/>
  <c r="E2147" i="10"/>
  <c r="F2147" i="10" s="1"/>
  <c r="B2147" i="10"/>
  <c r="G2147" i="10"/>
  <c r="E2171" i="10"/>
  <c r="F2171" i="10" s="1"/>
  <c r="C2171" i="10"/>
  <c r="E2196" i="10"/>
  <c r="F2196" i="10" s="1"/>
  <c r="C2201" i="10"/>
  <c r="B2201" i="10"/>
  <c r="E2201" i="10"/>
  <c r="F2201" i="10" s="1"/>
  <c r="B2064" i="10"/>
  <c r="G2064" i="10"/>
  <c r="E2064" i="10"/>
  <c r="F2064" i="10" s="1"/>
  <c r="C2068" i="10"/>
  <c r="B2068" i="10"/>
  <c r="G2082" i="10"/>
  <c r="E2082" i="10"/>
  <c r="F2082" i="10" s="1"/>
  <c r="C2086" i="10"/>
  <c r="B2086" i="10"/>
  <c r="G2116" i="10"/>
  <c r="B2116" i="10"/>
  <c r="G2196" i="10"/>
  <c r="G2214" i="10"/>
  <c r="E2259" i="10"/>
  <c r="F2259" i="10" s="1"/>
  <c r="G2259" i="10"/>
  <c r="C2259" i="10"/>
  <c r="E1893" i="10"/>
  <c r="F1893" i="10" s="1"/>
  <c r="E1916" i="10"/>
  <c r="F1916" i="10" s="1"/>
  <c r="E1934" i="10"/>
  <c r="F1934" i="10" s="1"/>
  <c r="E1957" i="10"/>
  <c r="F1957" i="10" s="1"/>
  <c r="E1980" i="10"/>
  <c r="F1980" i="10" s="1"/>
  <c r="C2004" i="10"/>
  <c r="B2015" i="10"/>
  <c r="B2031" i="10"/>
  <c r="C2048" i="10"/>
  <c r="C2061" i="10"/>
  <c r="C2064" i="10"/>
  <c r="B2082" i="10"/>
  <c r="G2093" i="10"/>
  <c r="B2093" i="10"/>
  <c r="C2116" i="10"/>
  <c r="B2259" i="10"/>
  <c r="C2015" i="10"/>
  <c r="E2020" i="10"/>
  <c r="F2020" i="10" s="1"/>
  <c r="C2031" i="10"/>
  <c r="E2036" i="10"/>
  <c r="F2036" i="10" s="1"/>
  <c r="E2045" i="10"/>
  <c r="F2045" i="10" s="1"/>
  <c r="E2068" i="10"/>
  <c r="F2068" i="10" s="1"/>
  <c r="C2082" i="10"/>
  <c r="E2086" i="10"/>
  <c r="F2086" i="10" s="1"/>
  <c r="E2089" i="10"/>
  <c r="F2089" i="10" s="1"/>
  <c r="C2093" i="10"/>
  <c r="B2096" i="10"/>
  <c r="C2096" i="10"/>
  <c r="E2116" i="10"/>
  <c r="F2116" i="10" s="1"/>
  <c r="E2124" i="10"/>
  <c r="F2124" i="10" s="1"/>
  <c r="B2124" i="10"/>
  <c r="C2132" i="10"/>
  <c r="B2132" i="10"/>
  <c r="B2148" i="10"/>
  <c r="B2152" i="10"/>
  <c r="E2152" i="10"/>
  <c r="F2152" i="10" s="1"/>
  <c r="C2152" i="10"/>
  <c r="G2152" i="10"/>
  <c r="G2180" i="10"/>
  <c r="B2180" i="10"/>
  <c r="E2206" i="10"/>
  <c r="F2206" i="10" s="1"/>
  <c r="B2206" i="10"/>
  <c r="G2331" i="10"/>
  <c r="E2331" i="10"/>
  <c r="F2331" i="10" s="1"/>
  <c r="C2331" i="10"/>
  <c r="B2331" i="10"/>
  <c r="C2359" i="10"/>
  <c r="G2359" i="10"/>
  <c r="E2359" i="10"/>
  <c r="F2359" i="10" s="1"/>
  <c r="B2359" i="10"/>
  <c r="G1893" i="10"/>
  <c r="B1909" i="10"/>
  <c r="G1916" i="10"/>
  <c r="C1932" i="10"/>
  <c r="B1950" i="10"/>
  <c r="G1957" i="10"/>
  <c r="B1973" i="10"/>
  <c r="G1980" i="10"/>
  <c r="B2018" i="10"/>
  <c r="B2034" i="10"/>
  <c r="E2048" i="10"/>
  <c r="F2048" i="10" s="1"/>
  <c r="E2061" i="10"/>
  <c r="F2061" i="10" s="1"/>
  <c r="G2068" i="10"/>
  <c r="B2072" i="10"/>
  <c r="G2072" i="10"/>
  <c r="E2072" i="10"/>
  <c r="F2072" i="10" s="1"/>
  <c r="C2072" i="10"/>
  <c r="E2093" i="10"/>
  <c r="F2093" i="10" s="1"/>
  <c r="E2096" i="10"/>
  <c r="F2096" i="10" s="1"/>
  <c r="E2106" i="10"/>
  <c r="F2106" i="10" s="1"/>
  <c r="B2106" i="10"/>
  <c r="C2124" i="10"/>
  <c r="G2157" i="10"/>
  <c r="B2157" i="10"/>
  <c r="C2180" i="10"/>
  <c r="E2188" i="10"/>
  <c r="F2188" i="10" s="1"/>
  <c r="B2188" i="10"/>
  <c r="G2188" i="10"/>
  <c r="C2206" i="10"/>
  <c r="B2311" i="10"/>
  <c r="G2311" i="10"/>
  <c r="E2311" i="10"/>
  <c r="F2311" i="10" s="1"/>
  <c r="C2311" i="10"/>
  <c r="E2015" i="10"/>
  <c r="F2015" i="10" s="1"/>
  <c r="E2031" i="10"/>
  <c r="F2031" i="10" s="1"/>
  <c r="C2065" i="10"/>
  <c r="E2065" i="10"/>
  <c r="F2065" i="10" s="1"/>
  <c r="B2065" i="10"/>
  <c r="E2083" i="10"/>
  <c r="F2083" i="10" s="1"/>
  <c r="B2083" i="10"/>
  <c r="G2086" i="10"/>
  <c r="G2124" i="10"/>
  <c r="B2128" i="10"/>
  <c r="G2128" i="10"/>
  <c r="E2128" i="10"/>
  <c r="F2128" i="10" s="1"/>
  <c r="E2132" i="10"/>
  <c r="F2132" i="10" s="1"/>
  <c r="B2144" i="10"/>
  <c r="G2144" i="10"/>
  <c r="E2144" i="10"/>
  <c r="F2144" i="10" s="1"/>
  <c r="C2144" i="10"/>
  <c r="E2148" i="10"/>
  <c r="F2148" i="10" s="1"/>
  <c r="B2160" i="10"/>
  <c r="C2160" i="10"/>
  <c r="E2160" i="10"/>
  <c r="F2160" i="10" s="1"/>
  <c r="G2164" i="10"/>
  <c r="C2164" i="10"/>
  <c r="E2180" i="10"/>
  <c r="F2180" i="10" s="1"/>
  <c r="C2188" i="10"/>
  <c r="G2206" i="10"/>
  <c r="E2211" i="10"/>
  <c r="F2211" i="10" s="1"/>
  <c r="B2211" i="10"/>
  <c r="G2211" i="10"/>
  <c r="C1858" i="10"/>
  <c r="E1909" i="10"/>
  <c r="F1909" i="10" s="1"/>
  <c r="C1922" i="10"/>
  <c r="E1932" i="10"/>
  <c r="F1932" i="10" s="1"/>
  <c r="B1953" i="10"/>
  <c r="B1958" i="10"/>
  <c r="B1963" i="10"/>
  <c r="E1973" i="10"/>
  <c r="F1973" i="10" s="1"/>
  <c r="B1981" i="10"/>
  <c r="B1994" i="10"/>
  <c r="G2042" i="10"/>
  <c r="B2046" i="10"/>
  <c r="G2048" i="10"/>
  <c r="E2052" i="10"/>
  <c r="F2052" i="10" s="1"/>
  <c r="B2069" i="10"/>
  <c r="C2083" i="10"/>
  <c r="G2090" i="10"/>
  <c r="E2090" i="10"/>
  <c r="F2090" i="10" s="1"/>
  <c r="B2090" i="10"/>
  <c r="G2096" i="10"/>
  <c r="B2100" i="10"/>
  <c r="G2125" i="10"/>
  <c r="C2125" i="10"/>
  <c r="C2128" i="10"/>
  <c r="G2132" i="10"/>
  <c r="G2148" i="10"/>
  <c r="B2153" i="10"/>
  <c r="B2164" i="10"/>
  <c r="G2189" i="10"/>
  <c r="E2189" i="10"/>
  <c r="F2189" i="10" s="1"/>
  <c r="C2189" i="10"/>
  <c r="C2193" i="10"/>
  <c r="E2193" i="10"/>
  <c r="F2193" i="10" s="1"/>
  <c r="B2193" i="10"/>
  <c r="G2193" i="10"/>
  <c r="G2242" i="10"/>
  <c r="E2242" i="10"/>
  <c r="F2242" i="10" s="1"/>
  <c r="C2242" i="10"/>
  <c r="E2380" i="10"/>
  <c r="F2380" i="10" s="1"/>
  <c r="C2380" i="10"/>
  <c r="G2380" i="10"/>
  <c r="B2380" i="10"/>
  <c r="C2417" i="10"/>
  <c r="G2417" i="10"/>
  <c r="E2417" i="10"/>
  <c r="F2417" i="10" s="1"/>
  <c r="B2417" i="10"/>
  <c r="C2423" i="10"/>
  <c r="G2423" i="10"/>
  <c r="E2423" i="10"/>
  <c r="F2423" i="10" s="1"/>
  <c r="B2423" i="10"/>
  <c r="C2049" i="10"/>
  <c r="G2049" i="10"/>
  <c r="E2049" i="10"/>
  <c r="F2049" i="10" s="1"/>
  <c r="B2049" i="10"/>
  <c r="C2073" i="10"/>
  <c r="B2073" i="10"/>
  <c r="C2097" i="10"/>
  <c r="G2097" i="10"/>
  <c r="C2137" i="10"/>
  <c r="B2137" i="10"/>
  <c r="G2173" i="10"/>
  <c r="C2173" i="10"/>
  <c r="B2173" i="10"/>
  <c r="B1989" i="10"/>
  <c r="B1997" i="10"/>
  <c r="B2043" i="10"/>
  <c r="E2059" i="10"/>
  <c r="F2059" i="10" s="1"/>
  <c r="G2059" i="10"/>
  <c r="E2073" i="10"/>
  <c r="F2073" i="10" s="1"/>
  <c r="B2080" i="10"/>
  <c r="G2080" i="10"/>
  <c r="E2080" i="10"/>
  <c r="F2080" i="10" s="1"/>
  <c r="C2080" i="10"/>
  <c r="B2097" i="10"/>
  <c r="B2107" i="10"/>
  <c r="C2121" i="10"/>
  <c r="G2121" i="10"/>
  <c r="E2121" i="10"/>
  <c r="F2121" i="10" s="1"/>
  <c r="B2121" i="10"/>
  <c r="C2129" i="10"/>
  <c r="E2129" i="10"/>
  <c r="F2129" i="10" s="1"/>
  <c r="B2129" i="10"/>
  <c r="E2137" i="10"/>
  <c r="F2137" i="10" s="1"/>
  <c r="G2141" i="10"/>
  <c r="C2141" i="10"/>
  <c r="G2165" i="10"/>
  <c r="E2165" i="10"/>
  <c r="F2165" i="10" s="1"/>
  <c r="B2165" i="10"/>
  <c r="E2173" i="10"/>
  <c r="F2173" i="10" s="1"/>
  <c r="G1897" i="10"/>
  <c r="C1897" i="10"/>
  <c r="C1920" i="10"/>
  <c r="G1961" i="10"/>
  <c r="C1961" i="10"/>
  <c r="E1981" i="10"/>
  <c r="F1981" i="10" s="1"/>
  <c r="C1984" i="10"/>
  <c r="C1997" i="10"/>
  <c r="C2016" i="10"/>
  <c r="C2032" i="10"/>
  <c r="C2043" i="10"/>
  <c r="E2046" i="10"/>
  <c r="F2046" i="10" s="1"/>
  <c r="B2056" i="10"/>
  <c r="G2056" i="10"/>
  <c r="B2059" i="10"/>
  <c r="G2062" i="10"/>
  <c r="B2066" i="10"/>
  <c r="E2069" i="10"/>
  <c r="F2069" i="10" s="1"/>
  <c r="B2084" i="10"/>
  <c r="E2091" i="10"/>
  <c r="F2091" i="10" s="1"/>
  <c r="C2091" i="10"/>
  <c r="B2091" i="10"/>
  <c r="G2101" i="10"/>
  <c r="E2101" i="10"/>
  <c r="F2101" i="10" s="1"/>
  <c r="B2101" i="10"/>
  <c r="C2107" i="10"/>
  <c r="C2114" i="10"/>
  <c r="B2114" i="10"/>
  <c r="B2141" i="10"/>
  <c r="G2153" i="10"/>
  <c r="C2165" i="10"/>
  <c r="C2185" i="10"/>
  <c r="G2185" i="10"/>
  <c r="E2185" i="10"/>
  <c r="F2185" i="10" s="1"/>
  <c r="B2185" i="10"/>
  <c r="B2194" i="10"/>
  <c r="C2256" i="10"/>
  <c r="B2256" i="10"/>
  <c r="G2256" i="10"/>
  <c r="E2256" i="10"/>
  <c r="F2256" i="10" s="1"/>
  <c r="G1963" i="10"/>
  <c r="E1989" i="10"/>
  <c r="F1989" i="10" s="1"/>
  <c r="C2059" i="10"/>
  <c r="G2070" i="10"/>
  <c r="B2070" i="10"/>
  <c r="G2073" i="10"/>
  <c r="E2097" i="10"/>
  <c r="F2097" i="10" s="1"/>
  <c r="G2129" i="10"/>
  <c r="G2137" i="10"/>
  <c r="E2141" i="10"/>
  <c r="F2141" i="10" s="1"/>
  <c r="C2150" i="10"/>
  <c r="B2150" i="10"/>
  <c r="G2150" i="10"/>
  <c r="G2166" i="10"/>
  <c r="C2166" i="10"/>
  <c r="E2194" i="10"/>
  <c r="F2194" i="10" s="1"/>
  <c r="E2403" i="10"/>
  <c r="F2403" i="10" s="1"/>
  <c r="G2403" i="10"/>
  <c r="C2403" i="10"/>
  <c r="B2403" i="10"/>
  <c r="G2230" i="10"/>
  <c r="E2233" i="10"/>
  <c r="F2233" i="10" s="1"/>
  <c r="C2236" i="10"/>
  <c r="G2253" i="10"/>
  <c r="B2253" i="10"/>
  <c r="B2264" i="10"/>
  <c r="E2264" i="10"/>
  <c r="F2264" i="10" s="1"/>
  <c r="B2282" i="10"/>
  <c r="G2282" i="10"/>
  <c r="E2294" i="10"/>
  <c r="F2294" i="10" s="1"/>
  <c r="E2317" i="10"/>
  <c r="F2317" i="10" s="1"/>
  <c r="C2327" i="10"/>
  <c r="B2327" i="10"/>
  <c r="E2337" i="10"/>
  <c r="F2337" i="10" s="1"/>
  <c r="E2371" i="10"/>
  <c r="F2371" i="10" s="1"/>
  <c r="B2371" i="10"/>
  <c r="C2371" i="10"/>
  <c r="B2440" i="10"/>
  <c r="G2440" i="10"/>
  <c r="E2440" i="10"/>
  <c r="F2440" i="10" s="1"/>
  <c r="G2236" i="10"/>
  <c r="E2250" i="10"/>
  <c r="F2250" i="10" s="1"/>
  <c r="E2253" i="10"/>
  <c r="F2253" i="10" s="1"/>
  <c r="G2327" i="10"/>
  <c r="E2404" i="10"/>
  <c r="F2404" i="10" s="1"/>
  <c r="B2404" i="10"/>
  <c r="G2404" i="10"/>
  <c r="C2404" i="10"/>
  <c r="B2446" i="10"/>
  <c r="G2446" i="10"/>
  <c r="E2446" i="10"/>
  <c r="F2446" i="10" s="1"/>
  <c r="E2543" i="10"/>
  <c r="F2543" i="10" s="1"/>
  <c r="C2543" i="10"/>
  <c r="B2543" i="10"/>
  <c r="G2543" i="10"/>
  <c r="B2568" i="10"/>
  <c r="G2568" i="10"/>
  <c r="E2568" i="10"/>
  <c r="F2568" i="10" s="1"/>
  <c r="C2568" i="10"/>
  <c r="G2237" i="10"/>
  <c r="B2237" i="10"/>
  <c r="G2277" i="10"/>
  <c r="E2277" i="10"/>
  <c r="F2277" i="10" s="1"/>
  <c r="B2328" i="10"/>
  <c r="E2328" i="10"/>
  <c r="F2328" i="10" s="1"/>
  <c r="C2237" i="10"/>
  <c r="B2268" i="10"/>
  <c r="B2277" i="10"/>
  <c r="B2283" i="10"/>
  <c r="E2298" i="10"/>
  <c r="F2298" i="10" s="1"/>
  <c r="E2308" i="10"/>
  <c r="F2308" i="10" s="1"/>
  <c r="G2308" i="10"/>
  <c r="E2315" i="10"/>
  <c r="F2315" i="10" s="1"/>
  <c r="C2315" i="10"/>
  <c r="C2328" i="10"/>
  <c r="B2376" i="10"/>
  <c r="E2376" i="10"/>
  <c r="F2376" i="10" s="1"/>
  <c r="C2376" i="10"/>
  <c r="G2221" i="10"/>
  <c r="B2221" i="10"/>
  <c r="B2248" i="10"/>
  <c r="E2248" i="10"/>
  <c r="F2248" i="10" s="1"/>
  <c r="C2277" i="10"/>
  <c r="B2280" i="10"/>
  <c r="E2280" i="10"/>
  <c r="F2280" i="10" s="1"/>
  <c r="C2283" i="10"/>
  <c r="B2312" i="10"/>
  <c r="G2312" i="10"/>
  <c r="B2350" i="10"/>
  <c r="E2350" i="10"/>
  <c r="F2350" i="10" s="1"/>
  <c r="E2451" i="10"/>
  <c r="F2451" i="10" s="1"/>
  <c r="B2451" i="10"/>
  <c r="G2451" i="10"/>
  <c r="C2451" i="10"/>
  <c r="E2133" i="10"/>
  <c r="F2133" i="10" s="1"/>
  <c r="E2156" i="10"/>
  <c r="F2156" i="10" s="1"/>
  <c r="C2187" i="10"/>
  <c r="E2197" i="10"/>
  <c r="F2197" i="10" s="1"/>
  <c r="C2205" i="10"/>
  <c r="C2210" i="10"/>
  <c r="C2218" i="10"/>
  <c r="C2221" i="10"/>
  <c r="C2229" i="10"/>
  <c r="E2237" i="10"/>
  <c r="F2237" i="10" s="1"/>
  <c r="C2240" i="10"/>
  <c r="C2248" i="10"/>
  <c r="C2274" i="10"/>
  <c r="C2280" i="10"/>
  <c r="B2302" i="10"/>
  <c r="C2312" i="10"/>
  <c r="B2321" i="10"/>
  <c r="G2328" i="10"/>
  <c r="C2332" i="10"/>
  <c r="E2339" i="10"/>
  <c r="F2339" i="10" s="1"/>
  <c r="C2339" i="10"/>
  <c r="C2350" i="10"/>
  <c r="E2420" i="10"/>
  <c r="F2420" i="10" s="1"/>
  <c r="B2420" i="10"/>
  <c r="G2420" i="10"/>
  <c r="C2420" i="10"/>
  <c r="G2603" i="10"/>
  <c r="E2603" i="10"/>
  <c r="F2603" i="10" s="1"/>
  <c r="C2603" i="10"/>
  <c r="B2603" i="10"/>
  <c r="B2113" i="10"/>
  <c r="G2120" i="10"/>
  <c r="B2131" i="10"/>
  <c r="C2136" i="10"/>
  <c r="B2149" i="10"/>
  <c r="B2154" i="10"/>
  <c r="G2161" i="10"/>
  <c r="E2169" i="10"/>
  <c r="F2169" i="10" s="1"/>
  <c r="B2172" i="10"/>
  <c r="B2177" i="10"/>
  <c r="G2179" i="10"/>
  <c r="G2184" i="10"/>
  <c r="E2192" i="10"/>
  <c r="F2192" i="10" s="1"/>
  <c r="B2195" i="10"/>
  <c r="C2200" i="10"/>
  <c r="E2210" i="10"/>
  <c r="F2210" i="10" s="1"/>
  <c r="B2213" i="10"/>
  <c r="E2218" i="10"/>
  <c r="F2218" i="10" s="1"/>
  <c r="B2232" i="10"/>
  <c r="E2232" i="10"/>
  <c r="F2232" i="10" s="1"/>
  <c r="B2243" i="10"/>
  <c r="B2257" i="10"/>
  <c r="G2262" i="10"/>
  <c r="E2268" i="10"/>
  <c r="F2268" i="10" s="1"/>
  <c r="G2283" i="10"/>
  <c r="G2293" i="10"/>
  <c r="E2293" i="10"/>
  <c r="F2293" i="10" s="1"/>
  <c r="C2299" i="10"/>
  <c r="C2302" i="10"/>
  <c r="G2315" i="10"/>
  <c r="E2321" i="10"/>
  <c r="F2321" i="10" s="1"/>
  <c r="E2329" i="10"/>
  <c r="F2329" i="10" s="1"/>
  <c r="B2329" i="10"/>
  <c r="E2332" i="10"/>
  <c r="F2332" i="10" s="1"/>
  <c r="B2339" i="10"/>
  <c r="C2343" i="10"/>
  <c r="E2343" i="10"/>
  <c r="F2343" i="10" s="1"/>
  <c r="B2343" i="10"/>
  <c r="G2350" i="10"/>
  <c r="E2377" i="10"/>
  <c r="F2377" i="10" s="1"/>
  <c r="B2377" i="10"/>
  <c r="G2377" i="10"/>
  <c r="E2564" i="10"/>
  <c r="F2564" i="10" s="1"/>
  <c r="G2564" i="10"/>
  <c r="B2564" i="10"/>
  <c r="C2564" i="10"/>
  <c r="E2221" i="10"/>
  <c r="F2221" i="10" s="1"/>
  <c r="E2240" i="10"/>
  <c r="F2240" i="10" s="1"/>
  <c r="G2309" i="10"/>
  <c r="C2309" i="10"/>
  <c r="E2312" i="10"/>
  <c r="F2312" i="10" s="1"/>
  <c r="E2316" i="10"/>
  <c r="F2316" i="10" s="1"/>
  <c r="C2316" i="10"/>
  <c r="G2347" i="10"/>
  <c r="E2347" i="10"/>
  <c r="F2347" i="10" s="1"/>
  <c r="C2397" i="10"/>
  <c r="G2397" i="10"/>
  <c r="E2397" i="10"/>
  <c r="F2397" i="10" s="1"/>
  <c r="G2426" i="10"/>
  <c r="E2426" i="10"/>
  <c r="F2426" i="10" s="1"/>
  <c r="C2426" i="10"/>
  <c r="B2426" i="10"/>
  <c r="G2508" i="10"/>
  <c r="E2508" i="10"/>
  <c r="F2508" i="10" s="1"/>
  <c r="C2508" i="10"/>
  <c r="B2508" i="10"/>
  <c r="E2113" i="10"/>
  <c r="F2113" i="10" s="1"/>
  <c r="E2136" i="10"/>
  <c r="F2136" i="10" s="1"/>
  <c r="E2154" i="10"/>
  <c r="F2154" i="10" s="1"/>
  <c r="G2169" i="10"/>
  <c r="E2177" i="10"/>
  <c r="F2177" i="10" s="1"/>
  <c r="G2187" i="10"/>
  <c r="G2192" i="10"/>
  <c r="B2198" i="10"/>
  <c r="E2200" i="10"/>
  <c r="F2200" i="10" s="1"/>
  <c r="B2203" i="10"/>
  <c r="C2208" i="10"/>
  <c r="B2216" i="10"/>
  <c r="E2216" i="10"/>
  <c r="F2216" i="10" s="1"/>
  <c r="B2227" i="10"/>
  <c r="B2238" i="10"/>
  <c r="B2246" i="10"/>
  <c r="G2248" i="10"/>
  <c r="E2257" i="10"/>
  <c r="F2257" i="10" s="1"/>
  <c r="G2269" i="10"/>
  <c r="B2269" i="10"/>
  <c r="E2275" i="10"/>
  <c r="F2275" i="10" s="1"/>
  <c r="C2275" i="10"/>
  <c r="B2278" i="10"/>
  <c r="G2280" i="10"/>
  <c r="B2284" i="10"/>
  <c r="B2290" i="10"/>
  <c r="B2296" i="10"/>
  <c r="E2296" i="10"/>
  <c r="F2296" i="10" s="1"/>
  <c r="G2302" i="10"/>
  <c r="B2309" i="10"/>
  <c r="B2316" i="10"/>
  <c r="C2322" i="10"/>
  <c r="B2322" i="10"/>
  <c r="B2333" i="10"/>
  <c r="E2340" i="10"/>
  <c r="F2340" i="10" s="1"/>
  <c r="G2340" i="10"/>
  <c r="B2347" i="10"/>
  <c r="E2378" i="10"/>
  <c r="F2378" i="10" s="1"/>
  <c r="B2378" i="10"/>
  <c r="B2397" i="10"/>
  <c r="E2628" i="10"/>
  <c r="F2628" i="10" s="1"/>
  <c r="G2628" i="10"/>
  <c r="C2628" i="10"/>
  <c r="B2628" i="10"/>
  <c r="G2240" i="10"/>
  <c r="C2272" i="10"/>
  <c r="B2272" i="10"/>
  <c r="C2284" i="10"/>
  <c r="C2290" i="10"/>
  <c r="C2347" i="10"/>
  <c r="C2466" i="10"/>
  <c r="G2466" i="10"/>
  <c r="E2466" i="10"/>
  <c r="F2466" i="10" s="1"/>
  <c r="B2466" i="10"/>
  <c r="B2748" i="10"/>
  <c r="G2748" i="10"/>
  <c r="E2748" i="10"/>
  <c r="F2748" i="10" s="1"/>
  <c r="C2748" i="10"/>
  <c r="G2113" i="10"/>
  <c r="G2131" i="10"/>
  <c r="G2136" i="10"/>
  <c r="G2177" i="10"/>
  <c r="G2195" i="10"/>
  <c r="G2200" i="10"/>
  <c r="E2208" i="10"/>
  <c r="F2208" i="10" s="1"/>
  <c r="C2219" i="10"/>
  <c r="B2222" i="10"/>
  <c r="B2230" i="10"/>
  <c r="G2243" i="10"/>
  <c r="E2246" i="10"/>
  <c r="F2246" i="10" s="1"/>
  <c r="B2249" i="10"/>
  <c r="C2252" i="10"/>
  <c r="C2266" i="10"/>
  <c r="E2278" i="10"/>
  <c r="F2278" i="10" s="1"/>
  <c r="B2281" i="10"/>
  <c r="E2309" i="10"/>
  <c r="F2309" i="10" s="1"/>
  <c r="G2316" i="10"/>
  <c r="E2322" i="10"/>
  <c r="F2322" i="10" s="1"/>
  <c r="E2333" i="10"/>
  <c r="F2333" i="10" s="1"/>
  <c r="C2340" i="10"/>
  <c r="C2369" i="10"/>
  <c r="G2369" i="10"/>
  <c r="E2369" i="10"/>
  <c r="F2369" i="10" s="1"/>
  <c r="B2369" i="10"/>
  <c r="C2401" i="10"/>
  <c r="G2401" i="10"/>
  <c r="B2401" i="10"/>
  <c r="C2306" i="10"/>
  <c r="B2306" i="10"/>
  <c r="C2362" i="10"/>
  <c r="B2362" i="10"/>
  <c r="B2520" i="10"/>
  <c r="G2520" i="10"/>
  <c r="E2520" i="10"/>
  <c r="F2520" i="10" s="1"/>
  <c r="C2520" i="10"/>
  <c r="B2732" i="10"/>
  <c r="G2732" i="10"/>
  <c r="E2732" i="10"/>
  <c r="F2732" i="10" s="1"/>
  <c r="C2732" i="10"/>
  <c r="G2203" i="10"/>
  <c r="G2208" i="10"/>
  <c r="G2227" i="10"/>
  <c r="E2230" i="10"/>
  <c r="F2230" i="10" s="1"/>
  <c r="B2233" i="10"/>
  <c r="B2261" i="10"/>
  <c r="G2285" i="10"/>
  <c r="B2285" i="10"/>
  <c r="E2291" i="10"/>
  <c r="F2291" i="10" s="1"/>
  <c r="C2291" i="10"/>
  <c r="B2294" i="10"/>
  <c r="G2310" i="10"/>
  <c r="C2310" i="10"/>
  <c r="B2310" i="10"/>
  <c r="C2317" i="10"/>
  <c r="E2323" i="10"/>
  <c r="F2323" i="10" s="1"/>
  <c r="C2323" i="10"/>
  <c r="B2323" i="10"/>
  <c r="B2337" i="10"/>
  <c r="C2370" i="10"/>
  <c r="G2370" i="10"/>
  <c r="B2370" i="10"/>
  <c r="C2402" i="10"/>
  <c r="B2402" i="10"/>
  <c r="G2219" i="10"/>
  <c r="B2225" i="10"/>
  <c r="G2249" i="10"/>
  <c r="C2261" i="10"/>
  <c r="G2272" i="10"/>
  <c r="G2281" i="10"/>
  <c r="C2285" i="10"/>
  <c r="C2288" i="10"/>
  <c r="B2288" i="10"/>
  <c r="B2291" i="10"/>
  <c r="B2297" i="10"/>
  <c r="E2297" i="10"/>
  <c r="F2297" i="10" s="1"/>
  <c r="E2306" i="10"/>
  <c r="F2306" i="10" s="1"/>
  <c r="G2358" i="10"/>
  <c r="E2358" i="10"/>
  <c r="F2358" i="10" s="1"/>
  <c r="C2358" i="10"/>
  <c r="G2362" i="10"/>
  <c r="E2370" i="10"/>
  <c r="F2370" i="10" s="1"/>
  <c r="E2402" i="10"/>
  <c r="F2402" i="10" s="1"/>
  <c r="G2619" i="10"/>
  <c r="E2619" i="10"/>
  <c r="F2619" i="10" s="1"/>
  <c r="C2619" i="10"/>
  <c r="G2301" i="10"/>
  <c r="G2346" i="10"/>
  <c r="B2363" i="10"/>
  <c r="C2385" i="10"/>
  <c r="G2385" i="10"/>
  <c r="E2388" i="10"/>
  <c r="F2388" i="10" s="1"/>
  <c r="B2388" i="10"/>
  <c r="G2396" i="10"/>
  <c r="C2408" i="10"/>
  <c r="C2414" i="10"/>
  <c r="G2439" i="10"/>
  <c r="G2442" i="10"/>
  <c r="G2445" i="10"/>
  <c r="B2454" i="10"/>
  <c r="E2483" i="10"/>
  <c r="F2483" i="10" s="1"/>
  <c r="C2483" i="10"/>
  <c r="C2492" i="10"/>
  <c r="B2498" i="10"/>
  <c r="G2510" i="10"/>
  <c r="G2522" i="10"/>
  <c r="E2532" i="10"/>
  <c r="F2532" i="10" s="1"/>
  <c r="B2532" i="10"/>
  <c r="G2539" i="10"/>
  <c r="C2539" i="10"/>
  <c r="E2557" i="10"/>
  <c r="F2557" i="10" s="1"/>
  <c r="B2557" i="10"/>
  <c r="C2567" i="10"/>
  <c r="G2567" i="10"/>
  <c r="B2567" i="10"/>
  <c r="E2602" i="10"/>
  <c r="F2602" i="10" s="1"/>
  <c r="C2602" i="10"/>
  <c r="B2602" i="10"/>
  <c r="C2611" i="10"/>
  <c r="G2991" i="10"/>
  <c r="C2991" i="10"/>
  <c r="B2991" i="10"/>
  <c r="E2991" i="10"/>
  <c r="F2991" i="10" s="1"/>
  <c r="E2505" i="10"/>
  <c r="F2505" i="10" s="1"/>
  <c r="B2505" i="10"/>
  <c r="E2547" i="10"/>
  <c r="F2547" i="10" s="1"/>
  <c r="B2547" i="10"/>
  <c r="E2561" i="10"/>
  <c r="F2561" i="10" s="1"/>
  <c r="B2561" i="10"/>
  <c r="G2582" i="10"/>
  <c r="E2582" i="10"/>
  <c r="F2582" i="10" s="1"/>
  <c r="B2582" i="10"/>
  <c r="G2587" i="10"/>
  <c r="B2587" i="10"/>
  <c r="E2361" i="10"/>
  <c r="F2361" i="10" s="1"/>
  <c r="B2361" i="10"/>
  <c r="E2409" i="10"/>
  <c r="F2409" i="10" s="1"/>
  <c r="B2409" i="10"/>
  <c r="B2429" i="10"/>
  <c r="C2449" i="10"/>
  <c r="G2449" i="10"/>
  <c r="E2452" i="10"/>
  <c r="F2452" i="10" s="1"/>
  <c r="B2452" i="10"/>
  <c r="C2472" i="10"/>
  <c r="C2478" i="10"/>
  <c r="B2493" i="10"/>
  <c r="E2499" i="10"/>
  <c r="F2499" i="10" s="1"/>
  <c r="C2499" i="10"/>
  <c r="C2505" i="10"/>
  <c r="B2514" i="10"/>
  <c r="G2540" i="10"/>
  <c r="C2540" i="10"/>
  <c r="C2582" i="10"/>
  <c r="C2587" i="10"/>
  <c r="G2620" i="10"/>
  <c r="E2620" i="10"/>
  <c r="F2620" i="10" s="1"/>
  <c r="C2620" i="10"/>
  <c r="B2620" i="10"/>
  <c r="B2776" i="10"/>
  <c r="G2776" i="10"/>
  <c r="E2776" i="10"/>
  <c r="F2776" i="10" s="1"/>
  <c r="C2776" i="10"/>
  <c r="C2334" i="10"/>
  <c r="B2342" i="10"/>
  <c r="G2344" i="10"/>
  <c r="G2355" i="10"/>
  <c r="C2361" i="10"/>
  <c r="B2364" i="10"/>
  <c r="G2366" i="10"/>
  <c r="B2372" i="10"/>
  <c r="G2391" i="10"/>
  <c r="B2406" i="10"/>
  <c r="C2409" i="10"/>
  <c r="B2412" i="10"/>
  <c r="B2449" i="10"/>
  <c r="C2452" i="10"/>
  <c r="B2455" i="10"/>
  <c r="B2458" i="10"/>
  <c r="E2484" i="10"/>
  <c r="F2484" i="10" s="1"/>
  <c r="B2484" i="10"/>
  <c r="G2487" i="10"/>
  <c r="C2487" i="10"/>
  <c r="C2490" i="10"/>
  <c r="B2499" i="10"/>
  <c r="B2502" i="10"/>
  <c r="B2540" i="10"/>
  <c r="E2550" i="10"/>
  <c r="F2550" i="10" s="1"/>
  <c r="E2587" i="10"/>
  <c r="F2587" i="10" s="1"/>
  <c r="E2676" i="10"/>
  <c r="F2676" i="10" s="1"/>
  <c r="G2676" i="10"/>
  <c r="C2676" i="10"/>
  <c r="B2676" i="10"/>
  <c r="E2681" i="10"/>
  <c r="F2681" i="10" s="1"/>
  <c r="B2681" i="10"/>
  <c r="G2681" i="10"/>
  <c r="C2342" i="10"/>
  <c r="E2345" i="10"/>
  <c r="F2345" i="10" s="1"/>
  <c r="B2345" i="10"/>
  <c r="C2372" i="10"/>
  <c r="C2406" i="10"/>
  <c r="E2429" i="10"/>
  <c r="F2429" i="10" s="1"/>
  <c r="B2435" i="10"/>
  <c r="E2441" i="10"/>
  <c r="F2441" i="10" s="1"/>
  <c r="B2441" i="10"/>
  <c r="C2458" i="10"/>
  <c r="B2461" i="10"/>
  <c r="E2472" i="10"/>
  <c r="F2472" i="10" s="1"/>
  <c r="E2478" i="10"/>
  <c r="F2478" i="10" s="1"/>
  <c r="C2484" i="10"/>
  <c r="B2487" i="10"/>
  <c r="E2490" i="10"/>
  <c r="F2490" i="10" s="1"/>
  <c r="E2493" i="10"/>
  <c r="F2493" i="10" s="1"/>
  <c r="C2502" i="10"/>
  <c r="E2514" i="10"/>
  <c r="F2514" i="10" s="1"/>
  <c r="C2544" i="10"/>
  <c r="G2550" i="10"/>
  <c r="E2554" i="10"/>
  <c r="F2554" i="10" s="1"/>
  <c r="C2583" i="10"/>
  <c r="E2583" i="10"/>
  <c r="F2583" i="10" s="1"/>
  <c r="B2583" i="10"/>
  <c r="G2588" i="10"/>
  <c r="C2588" i="10"/>
  <c r="E2595" i="10"/>
  <c r="F2595" i="10" s="1"/>
  <c r="G2595" i="10"/>
  <c r="C2595" i="10"/>
  <c r="E2621" i="10"/>
  <c r="F2621" i="10" s="1"/>
  <c r="C2621" i="10"/>
  <c r="B2621" i="10"/>
  <c r="E2665" i="10"/>
  <c r="F2665" i="10" s="1"/>
  <c r="B2665" i="10"/>
  <c r="G2665" i="10"/>
  <c r="C2665" i="10"/>
  <c r="C2681" i="10"/>
  <c r="B2760" i="10"/>
  <c r="G2760" i="10"/>
  <c r="E2760" i="10"/>
  <c r="F2760" i="10" s="1"/>
  <c r="G2472" i="10"/>
  <c r="E2521" i="10"/>
  <c r="F2521" i="10" s="1"/>
  <c r="B2521" i="10"/>
  <c r="E2540" i="10"/>
  <c r="F2540" i="10" s="1"/>
  <c r="C2551" i="10"/>
  <c r="G2551" i="10"/>
  <c r="E2569" i="10"/>
  <c r="F2569" i="10" s="1"/>
  <c r="B2569" i="10"/>
  <c r="G2569" i="10"/>
  <c r="C2569" i="10"/>
  <c r="E2579" i="10"/>
  <c r="F2579" i="10" s="1"/>
  <c r="B2579" i="10"/>
  <c r="C2738" i="10"/>
  <c r="G2738" i="10"/>
  <c r="E2738" i="10"/>
  <c r="F2738" i="10" s="1"/>
  <c r="B2418" i="10"/>
  <c r="G2452" i="10"/>
  <c r="B2467" i="10"/>
  <c r="E2473" i="10"/>
  <c r="F2473" i="10" s="1"/>
  <c r="B2473" i="10"/>
  <c r="G2478" i="10"/>
  <c r="G2490" i="10"/>
  <c r="G2499" i="10"/>
  <c r="B2509" i="10"/>
  <c r="E2515" i="10"/>
  <c r="F2515" i="10" s="1"/>
  <c r="C2515" i="10"/>
  <c r="C2521" i="10"/>
  <c r="B2530" i="10"/>
  <c r="E2537" i="10"/>
  <c r="F2537" i="10" s="1"/>
  <c r="G2537" i="10"/>
  <c r="C2537" i="10"/>
  <c r="B2551" i="10"/>
  <c r="G2555" i="10"/>
  <c r="E2555" i="10"/>
  <c r="F2555" i="10" s="1"/>
  <c r="C2555" i="10"/>
  <c r="B2555" i="10"/>
  <c r="C2579" i="10"/>
  <c r="B2584" i="10"/>
  <c r="G2584" i="10"/>
  <c r="B2600" i="10"/>
  <c r="E2600" i="10"/>
  <c r="F2600" i="10" s="1"/>
  <c r="B2622" i="10"/>
  <c r="G2622" i="10"/>
  <c r="E2622" i="10"/>
  <c r="F2622" i="10" s="1"/>
  <c r="B2738" i="10"/>
  <c r="C2754" i="10"/>
  <c r="G2754" i="10"/>
  <c r="E2754" i="10"/>
  <c r="F2754" i="10" s="1"/>
  <c r="B2754" i="10"/>
  <c r="G2455" i="10"/>
  <c r="C2467" i="10"/>
  <c r="E2500" i="10"/>
  <c r="F2500" i="10" s="1"/>
  <c r="B2500" i="10"/>
  <c r="G2503" i="10"/>
  <c r="C2503" i="10"/>
  <c r="B2515" i="10"/>
  <c r="B2518" i="10"/>
  <c r="B2537" i="10"/>
  <c r="E2545" i="10"/>
  <c r="F2545" i="10" s="1"/>
  <c r="B2545" i="10"/>
  <c r="E2551" i="10"/>
  <c r="F2551" i="10" s="1"/>
  <c r="E2559" i="10"/>
  <c r="F2559" i="10" s="1"/>
  <c r="B2559" i="10"/>
  <c r="C2600" i="10"/>
  <c r="G2828" i="10"/>
  <c r="C2828" i="10"/>
  <c r="E2828" i="10"/>
  <c r="F2828" i="10" s="1"/>
  <c r="B2407" i="10"/>
  <c r="B2410" i="10"/>
  <c r="E2418" i="10"/>
  <c r="F2418" i="10" s="1"/>
  <c r="C2500" i="10"/>
  <c r="B2503" i="10"/>
  <c r="E2506" i="10"/>
  <c r="F2506" i="10" s="1"/>
  <c r="E2509" i="10"/>
  <c r="F2509" i="10" s="1"/>
  <c r="C2518" i="10"/>
  <c r="E2530" i="10"/>
  <c r="F2530" i="10" s="1"/>
  <c r="C2545" i="10"/>
  <c r="C2559" i="10"/>
  <c r="G2579" i="10"/>
  <c r="E2381" i="10"/>
  <c r="F2381" i="10" s="1"/>
  <c r="B2387" i="10"/>
  <c r="E2393" i="10"/>
  <c r="F2393" i="10" s="1"/>
  <c r="B2393" i="10"/>
  <c r="B2413" i="10"/>
  <c r="G2418" i="10"/>
  <c r="E2424" i="10"/>
  <c r="F2424" i="10" s="1"/>
  <c r="E2430" i="10"/>
  <c r="F2430" i="10" s="1"/>
  <c r="C2433" i="10"/>
  <c r="G2433" i="10"/>
  <c r="E2436" i="10"/>
  <c r="F2436" i="10" s="1"/>
  <c r="B2436" i="10"/>
  <c r="C2456" i="10"/>
  <c r="C2462" i="10"/>
  <c r="E2470" i="10"/>
  <c r="F2470" i="10" s="1"/>
  <c r="C2488" i="10"/>
  <c r="E2494" i="10"/>
  <c r="F2494" i="10" s="1"/>
  <c r="G2509" i="10"/>
  <c r="E2518" i="10"/>
  <c r="F2518" i="10" s="1"/>
  <c r="G2521" i="10"/>
  <c r="G2530" i="10"/>
  <c r="B2534" i="10"/>
  <c r="E2541" i="10"/>
  <c r="F2541" i="10" s="1"/>
  <c r="G2552" i="10"/>
  <c r="C2552" i="10"/>
  <c r="E2580" i="10"/>
  <c r="F2580" i="10" s="1"/>
  <c r="G2580" i="10"/>
  <c r="C2580" i="10"/>
  <c r="B2580" i="10"/>
  <c r="G2600" i="10"/>
  <c r="C2609" i="10"/>
  <c r="G2609" i="10"/>
  <c r="B2609" i="10"/>
  <c r="G2630" i="10"/>
  <c r="E2630" i="10"/>
  <c r="F2630" i="10" s="1"/>
  <c r="C2630" i="10"/>
  <c r="B2630" i="10"/>
  <c r="C2657" i="10"/>
  <c r="G2657" i="10"/>
  <c r="E2657" i="10"/>
  <c r="F2657" i="10" s="1"/>
  <c r="B2657" i="10"/>
  <c r="E2692" i="10"/>
  <c r="F2692" i="10" s="1"/>
  <c r="G2692" i="10"/>
  <c r="C2692" i="10"/>
  <c r="G2467" i="10"/>
  <c r="E2531" i="10"/>
  <c r="F2531" i="10" s="1"/>
  <c r="C2531" i="10"/>
  <c r="B2531" i="10"/>
  <c r="G2559" i="10"/>
  <c r="G2566" i="10"/>
  <c r="E2566" i="10"/>
  <c r="F2566" i="10" s="1"/>
  <c r="B2566" i="10"/>
  <c r="E2585" i="10"/>
  <c r="F2585" i="10" s="1"/>
  <c r="B2585" i="10"/>
  <c r="E2617" i="10"/>
  <c r="F2617" i="10" s="1"/>
  <c r="B2617" i="10"/>
  <c r="G2617" i="10"/>
  <c r="C2617" i="10"/>
  <c r="G2684" i="10"/>
  <c r="E2684" i="10"/>
  <c r="F2684" i="10" s="1"/>
  <c r="C2684" i="10"/>
  <c r="C2824" i="10"/>
  <c r="G2824" i="10"/>
  <c r="B2824" i="10"/>
  <c r="E2824" i="10"/>
  <c r="F2824" i="10" s="1"/>
  <c r="C2390" i="10"/>
  <c r="E2413" i="10"/>
  <c r="F2413" i="10" s="1"/>
  <c r="B2419" i="10"/>
  <c r="E2425" i="10"/>
  <c r="F2425" i="10" s="1"/>
  <c r="B2425" i="10"/>
  <c r="G2430" i="10"/>
  <c r="B2445" i="10"/>
  <c r="G2450" i="10"/>
  <c r="E2456" i="10"/>
  <c r="F2456" i="10" s="1"/>
  <c r="E2462" i="10"/>
  <c r="F2462" i="10" s="1"/>
  <c r="C2465" i="10"/>
  <c r="G2465" i="10"/>
  <c r="E2468" i="10"/>
  <c r="F2468" i="10" s="1"/>
  <c r="B2468" i="10"/>
  <c r="E2488" i="10"/>
  <c r="F2488" i="10" s="1"/>
  <c r="G2500" i="10"/>
  <c r="C2510" i="10"/>
  <c r="E2516" i="10"/>
  <c r="F2516" i="10" s="1"/>
  <c r="B2516" i="10"/>
  <c r="G2519" i="10"/>
  <c r="C2519" i="10"/>
  <c r="C2522" i="10"/>
  <c r="E2534" i="10"/>
  <c r="F2534" i="10" s="1"/>
  <c r="B2538" i="10"/>
  <c r="B2542" i="10"/>
  <c r="C2542" i="10"/>
  <c r="C2566" i="10"/>
  <c r="C2585" i="10"/>
  <c r="C2610" i="10"/>
  <c r="G2610" i="10"/>
  <c r="E2610" i="10"/>
  <c r="F2610" i="10" s="1"/>
  <c r="B2610" i="10"/>
  <c r="G2646" i="10"/>
  <c r="E2646" i="10"/>
  <c r="F2646" i="10" s="1"/>
  <c r="C2646" i="10"/>
  <c r="G2668" i="10"/>
  <c r="E2668" i="10"/>
  <c r="F2668" i="10" s="1"/>
  <c r="C2668" i="10"/>
  <c r="B2668" i="10"/>
  <c r="C2673" i="10"/>
  <c r="G2673" i="10"/>
  <c r="E2673" i="10"/>
  <c r="F2673" i="10" s="1"/>
  <c r="B2684" i="10"/>
  <c r="G2571" i="10"/>
  <c r="C2571" i="10"/>
  <c r="B2606" i="10"/>
  <c r="G2606" i="10"/>
  <c r="C2606" i="10"/>
  <c r="G2387" i="10"/>
  <c r="E2445" i="10"/>
  <c r="F2445" i="10" s="1"/>
  <c r="E2457" i="10"/>
  <c r="F2457" i="10" s="1"/>
  <c r="B2457" i="10"/>
  <c r="G2462" i="10"/>
  <c r="B2477" i="10"/>
  <c r="E2489" i="10"/>
  <c r="F2489" i="10" s="1"/>
  <c r="B2489" i="10"/>
  <c r="C2504" i="10"/>
  <c r="E2510" i="10"/>
  <c r="F2510" i="10" s="1"/>
  <c r="G2531" i="10"/>
  <c r="C2535" i="10"/>
  <c r="G2535" i="10"/>
  <c r="G2538" i="10"/>
  <c r="E2553" i="10"/>
  <c r="F2553" i="10" s="1"/>
  <c r="B2553" i="10"/>
  <c r="G2553" i="10"/>
  <c r="B2571" i="10"/>
  <c r="E2606" i="10"/>
  <c r="F2606" i="10" s="1"/>
  <c r="B2611" i="10"/>
  <c r="E2697" i="10"/>
  <c r="F2697" i="10" s="1"/>
  <c r="B2697" i="10"/>
  <c r="G2785" i="10"/>
  <c r="E2785" i="10"/>
  <c r="F2785" i="10" s="1"/>
  <c r="C2785" i="10"/>
  <c r="C2923" i="10"/>
  <c r="G2923" i="10"/>
  <c r="E2923" i="10"/>
  <c r="F2923" i="10" s="1"/>
  <c r="C3144" i="10"/>
  <c r="B3144" i="10"/>
  <c r="G3144" i="10"/>
  <c r="E3144" i="10"/>
  <c r="F3144" i="10" s="1"/>
  <c r="E3174" i="10"/>
  <c r="F3174" i="10" s="1"/>
  <c r="C3174" i="10"/>
  <c r="G3174" i="10"/>
  <c r="B3174" i="10"/>
  <c r="G2481" i="10"/>
  <c r="G2497" i="10"/>
  <c r="G2513" i="10"/>
  <c r="G2529" i="10"/>
  <c r="G2536" i="10"/>
  <c r="G2632" i="10"/>
  <c r="E2638" i="10"/>
  <c r="F2638" i="10" s="1"/>
  <c r="G2643" i="10"/>
  <c r="E2649" i="10"/>
  <c r="F2649" i="10" s="1"/>
  <c r="B2649" i="10"/>
  <c r="E2689" i="10"/>
  <c r="F2689" i="10" s="1"/>
  <c r="E2711" i="10"/>
  <c r="F2711" i="10" s="1"/>
  <c r="G2729" i="10"/>
  <c r="E2729" i="10"/>
  <c r="F2729" i="10" s="1"/>
  <c r="B2729" i="10"/>
  <c r="G2744" i="10"/>
  <c r="B2806" i="10"/>
  <c r="C2806" i="10"/>
  <c r="E2833" i="10"/>
  <c r="F2833" i="10" s="1"/>
  <c r="C2833" i="10"/>
  <c r="B2833" i="10"/>
  <c r="G2880" i="10"/>
  <c r="E2880" i="10"/>
  <c r="F2880" i="10" s="1"/>
  <c r="C2880" i="10"/>
  <c r="E3025" i="10"/>
  <c r="F3025" i="10" s="1"/>
  <c r="G3025" i="10"/>
  <c r="C3025" i="10"/>
  <c r="E2633" i="10"/>
  <c r="F2633" i="10" s="1"/>
  <c r="B2633" i="10"/>
  <c r="E2662" i="10"/>
  <c r="F2662" i="10" s="1"/>
  <c r="G2697" i="10"/>
  <c r="E2700" i="10"/>
  <c r="F2700" i="10" s="1"/>
  <c r="G2726" i="10"/>
  <c r="B2726" i="10"/>
  <c r="G2745" i="10"/>
  <c r="E2745" i="10"/>
  <c r="F2745" i="10" s="1"/>
  <c r="B2745" i="10"/>
  <c r="G2798" i="10"/>
  <c r="C2871" i="10"/>
  <c r="G2871" i="10"/>
  <c r="E2871" i="10"/>
  <c r="F2871" i="10" s="1"/>
  <c r="B2871" i="10"/>
  <c r="B3025" i="10"/>
  <c r="G3116" i="10"/>
  <c r="C3116" i="10"/>
  <c r="E3116" i="10"/>
  <c r="F3116" i="10" s="1"/>
  <c r="G2689" i="10"/>
  <c r="G2761" i="10"/>
  <c r="E2761" i="10"/>
  <c r="F2761" i="10" s="1"/>
  <c r="B2761" i="10"/>
  <c r="B2834" i="10"/>
  <c r="G2834" i="10"/>
  <c r="C2834" i="10"/>
  <c r="B3116" i="10"/>
  <c r="E2574" i="10"/>
  <c r="F2574" i="10" s="1"/>
  <c r="C2598" i="10"/>
  <c r="E2601" i="10"/>
  <c r="F2601" i="10" s="1"/>
  <c r="B2601" i="10"/>
  <c r="C2636" i="10"/>
  <c r="C2644" i="10"/>
  <c r="B2679" i="10"/>
  <c r="B2698" i="10"/>
  <c r="B2715" i="10"/>
  <c r="C2761" i="10"/>
  <c r="E2764" i="10"/>
  <c r="F2764" i="10" s="1"/>
  <c r="E2770" i="10"/>
  <c r="F2770" i="10" s="1"/>
  <c r="G2777" i="10"/>
  <c r="E2777" i="10"/>
  <c r="F2777" i="10" s="1"/>
  <c r="B2777" i="10"/>
  <c r="C2796" i="10"/>
  <c r="G2803" i="10"/>
  <c r="E2803" i="10"/>
  <c r="F2803" i="10" s="1"/>
  <c r="C2803" i="10"/>
  <c r="E2834" i="10"/>
  <c r="F2834" i="10" s="1"/>
  <c r="E2945" i="10"/>
  <c r="F2945" i="10" s="1"/>
  <c r="G2945" i="10"/>
  <c r="C2945" i="10"/>
  <c r="B2945" i="10"/>
  <c r="G3056" i="10"/>
  <c r="E3056" i="10"/>
  <c r="F3056" i="10" s="1"/>
  <c r="C3056" i="10"/>
  <c r="B3056" i="10"/>
  <c r="C3161" i="10"/>
  <c r="B3161" i="10"/>
  <c r="G3161" i="10"/>
  <c r="E3161" i="10"/>
  <c r="F3161" i="10" s="1"/>
  <c r="E2625" i="10"/>
  <c r="F2625" i="10" s="1"/>
  <c r="E2695" i="10"/>
  <c r="F2695" i="10" s="1"/>
  <c r="C2698" i="10"/>
  <c r="E2706" i="10"/>
  <c r="F2706" i="10" s="1"/>
  <c r="C2715" i="10"/>
  <c r="E2726" i="10"/>
  <c r="F2726" i="10" s="1"/>
  <c r="G2742" i="10"/>
  <c r="B2742" i="10"/>
  <c r="G2764" i="10"/>
  <c r="E2780" i="10"/>
  <c r="F2780" i="10" s="1"/>
  <c r="E2786" i="10"/>
  <c r="F2786" i="10" s="1"/>
  <c r="G2793" i="10"/>
  <c r="E2793" i="10"/>
  <c r="F2793" i="10" s="1"/>
  <c r="B2793" i="10"/>
  <c r="B2818" i="10"/>
  <c r="E2818" i="10"/>
  <c r="F2818" i="10" s="1"/>
  <c r="G2835" i="10"/>
  <c r="B2835" i="10"/>
  <c r="G2979" i="10"/>
  <c r="B2979" i="10"/>
  <c r="E2979" i="10"/>
  <c r="F2979" i="10" s="1"/>
  <c r="C2979" i="10"/>
  <c r="C3016" i="10"/>
  <c r="G3016" i="10"/>
  <c r="E3016" i="10"/>
  <c r="F3016" i="10" s="1"/>
  <c r="B3016" i="10"/>
  <c r="B3260" i="10"/>
  <c r="G3260" i="10"/>
  <c r="E3260" i="10"/>
  <c r="F3260" i="10" s="1"/>
  <c r="C3260" i="10"/>
  <c r="E2679" i="10"/>
  <c r="F2679" i="10" s="1"/>
  <c r="E2698" i="10"/>
  <c r="F2698" i="10" s="1"/>
  <c r="G2706" i="10"/>
  <c r="E2715" i="10"/>
  <c r="F2715" i="10" s="1"/>
  <c r="E2721" i="10"/>
  <c r="F2721" i="10" s="1"/>
  <c r="C2721" i="10"/>
  <c r="G2758" i="10"/>
  <c r="B2758" i="10"/>
  <c r="G2780" i="10"/>
  <c r="G2786" i="10"/>
  <c r="E2796" i="10"/>
  <c r="F2796" i="10" s="1"/>
  <c r="C2818" i="10"/>
  <c r="C2835" i="10"/>
  <c r="G2868" i="10"/>
  <c r="E2868" i="10"/>
  <c r="F2868" i="10" s="1"/>
  <c r="C2868" i="10"/>
  <c r="C2951" i="10"/>
  <c r="G2951" i="10"/>
  <c r="E2951" i="10"/>
  <c r="F2951" i="10" s="1"/>
  <c r="G2988" i="10"/>
  <c r="C2988" i="10"/>
  <c r="E2988" i="10"/>
  <c r="F2988" i="10" s="1"/>
  <c r="B2988" i="10"/>
  <c r="E2593" i="10"/>
  <c r="F2593" i="10" s="1"/>
  <c r="C2596" i="10"/>
  <c r="G2625" i="10"/>
  <c r="B2631" i="10"/>
  <c r="G2644" i="10"/>
  <c r="B2650" i="10"/>
  <c r="B2658" i="10"/>
  <c r="E2663" i="10"/>
  <c r="F2663" i="10" s="1"/>
  <c r="C2666" i="10"/>
  <c r="B2669" i="10"/>
  <c r="C2685" i="10"/>
  <c r="E2690" i="10"/>
  <c r="F2690" i="10" s="1"/>
  <c r="G2695" i="10"/>
  <c r="G2707" i="10"/>
  <c r="E2707" i="10"/>
  <c r="F2707" i="10" s="1"/>
  <c r="E2718" i="10"/>
  <c r="F2718" i="10" s="1"/>
  <c r="B2721" i="10"/>
  <c r="C2724" i="10"/>
  <c r="E2727" i="10"/>
  <c r="F2727" i="10" s="1"/>
  <c r="C2727" i="10"/>
  <c r="C2730" i="10"/>
  <c r="E2742" i="10"/>
  <c r="F2742" i="10" s="1"/>
  <c r="B2746" i="10"/>
  <c r="C2758" i="10"/>
  <c r="G2774" i="10"/>
  <c r="B2774" i="10"/>
  <c r="G2796" i="10"/>
  <c r="B2800" i="10"/>
  <c r="B2850" i="10"/>
  <c r="G2850" i="10"/>
  <c r="E2850" i="10"/>
  <c r="F2850" i="10" s="1"/>
  <c r="C2850" i="10"/>
  <c r="B2868" i="10"/>
  <c r="E2926" i="10"/>
  <c r="F2926" i="10" s="1"/>
  <c r="B2926" i="10"/>
  <c r="G2926" i="10"/>
  <c r="B2951" i="10"/>
  <c r="E2647" i="10"/>
  <c r="F2647" i="10" s="1"/>
  <c r="C2650" i="10"/>
  <c r="E2666" i="10"/>
  <c r="F2666" i="10" s="1"/>
  <c r="C2669" i="10"/>
  <c r="E2674" i="10"/>
  <c r="F2674" i="10" s="1"/>
  <c r="G2679" i="10"/>
  <c r="C2746" i="10"/>
  <c r="E2758" i="10"/>
  <c r="F2758" i="10" s="1"/>
  <c r="G2790" i="10"/>
  <c r="B2790" i="10"/>
  <c r="G2818" i="10"/>
  <c r="E2826" i="10"/>
  <c r="F2826" i="10" s="1"/>
  <c r="B2826" i="10"/>
  <c r="B2830" i="10"/>
  <c r="E2830" i="10"/>
  <c r="F2830" i="10" s="1"/>
  <c r="C2830" i="10"/>
  <c r="E2835" i="10"/>
  <c r="F2835" i="10" s="1"/>
  <c r="C2926" i="10"/>
  <c r="G2710" i="10"/>
  <c r="B2710" i="10"/>
  <c r="E2713" i="10"/>
  <c r="F2713" i="10" s="1"/>
  <c r="B2713" i="10"/>
  <c r="E2740" i="10"/>
  <c r="F2740" i="10" s="1"/>
  <c r="B2740" i="10"/>
  <c r="E2743" i="10"/>
  <c r="F2743" i="10" s="1"/>
  <c r="C2743" i="10"/>
  <c r="E2800" i="10"/>
  <c r="F2800" i="10" s="1"/>
  <c r="C2808" i="10"/>
  <c r="G2808" i="10"/>
  <c r="B2808" i="10"/>
  <c r="C3128" i="10"/>
  <c r="B3128" i="10"/>
  <c r="G3128" i="10"/>
  <c r="E3128" i="10"/>
  <c r="F3128" i="10" s="1"/>
  <c r="G2596" i="10"/>
  <c r="G2647" i="10"/>
  <c r="G2658" i="10"/>
  <c r="E2669" i="10"/>
  <c r="F2669" i="10" s="1"/>
  <c r="C2680" i="10"/>
  <c r="B2691" i="10"/>
  <c r="B2699" i="10"/>
  <c r="C2710" i="10"/>
  <c r="C2713" i="10"/>
  <c r="G2721" i="10"/>
  <c r="G2724" i="10"/>
  <c r="C2740" i="10"/>
  <c r="B2743" i="10"/>
  <c r="E2756" i="10"/>
  <c r="F2756" i="10" s="1"/>
  <c r="B2756" i="10"/>
  <c r="E2759" i="10"/>
  <c r="F2759" i="10" s="1"/>
  <c r="C2759" i="10"/>
  <c r="B2794" i="10"/>
  <c r="G2800" i="10"/>
  <c r="E2808" i="10"/>
  <c r="F2808" i="10" s="1"/>
  <c r="B2586" i="10"/>
  <c r="B2594" i="10"/>
  <c r="E2599" i="10"/>
  <c r="F2599" i="10" s="1"/>
  <c r="E2618" i="10"/>
  <c r="F2618" i="10" s="1"/>
  <c r="E2626" i="10"/>
  <c r="F2626" i="10" s="1"/>
  <c r="G2631" i="10"/>
  <c r="C2664" i="10"/>
  <c r="B2675" i="10"/>
  <c r="B2683" i="10"/>
  <c r="C2691" i="10"/>
  <c r="E2696" i="10"/>
  <c r="F2696" i="10" s="1"/>
  <c r="C2699" i="10"/>
  <c r="C2702" i="10"/>
  <c r="B2731" i="10"/>
  <c r="C2734" i="10"/>
  <c r="G2737" i="10"/>
  <c r="E2737" i="10"/>
  <c r="F2737" i="10" s="1"/>
  <c r="C2737" i="10"/>
  <c r="C2756" i="10"/>
  <c r="B2759" i="10"/>
  <c r="E2772" i="10"/>
  <c r="F2772" i="10" s="1"/>
  <c r="B2772" i="10"/>
  <c r="E2775" i="10"/>
  <c r="F2775" i="10" s="1"/>
  <c r="C2775" i="10"/>
  <c r="C2794" i="10"/>
  <c r="G2815" i="10"/>
  <c r="C2815" i="10"/>
  <c r="B2815" i="10"/>
  <c r="E2815" i="10"/>
  <c r="F2815" i="10" s="1"/>
  <c r="B2914" i="10"/>
  <c r="G2914" i="10"/>
  <c r="E2914" i="10"/>
  <c r="F2914" i="10" s="1"/>
  <c r="C2675" i="10"/>
  <c r="E2680" i="10"/>
  <c r="F2680" i="10" s="1"/>
  <c r="C2683" i="10"/>
  <c r="E2699" i="10"/>
  <c r="F2699" i="10" s="1"/>
  <c r="E2710" i="10"/>
  <c r="F2710" i="10" s="1"/>
  <c r="C2731" i="10"/>
  <c r="E2734" i="10"/>
  <c r="F2734" i="10" s="1"/>
  <c r="B2737" i="10"/>
  <c r="C2750" i="10"/>
  <c r="G2753" i="10"/>
  <c r="E2753" i="10"/>
  <c r="F2753" i="10" s="1"/>
  <c r="C2753" i="10"/>
  <c r="C2772" i="10"/>
  <c r="B2775" i="10"/>
  <c r="E2788" i="10"/>
  <c r="F2788" i="10" s="1"/>
  <c r="B2788" i="10"/>
  <c r="E2791" i="10"/>
  <c r="F2791" i="10" s="1"/>
  <c r="C2791" i="10"/>
  <c r="E2794" i="10"/>
  <c r="F2794" i="10" s="1"/>
  <c r="C2823" i="10"/>
  <c r="E2823" i="10"/>
  <c r="F2823" i="10" s="1"/>
  <c r="B2823" i="10"/>
  <c r="C2914" i="10"/>
  <c r="G3044" i="10"/>
  <c r="E3044" i="10"/>
  <c r="F3044" i="10" s="1"/>
  <c r="C3044" i="10"/>
  <c r="B3044" i="10"/>
  <c r="G3105" i="10"/>
  <c r="E3105" i="10"/>
  <c r="F3105" i="10" s="1"/>
  <c r="C3105" i="10"/>
  <c r="B3105" i="10"/>
  <c r="E2594" i="10"/>
  <c r="F2594" i="10" s="1"/>
  <c r="G2599" i="10"/>
  <c r="C2632" i="10"/>
  <c r="B2643" i="10"/>
  <c r="B2651" i="10"/>
  <c r="C2659" i="10"/>
  <c r="E2664" i="10"/>
  <c r="F2664" i="10" s="1"/>
  <c r="C2667" i="10"/>
  <c r="C2670" i="10"/>
  <c r="E2683" i="10"/>
  <c r="F2683" i="10" s="1"/>
  <c r="B2694" i="10"/>
  <c r="G2696" i="10"/>
  <c r="E2702" i="10"/>
  <c r="F2702" i="10" s="1"/>
  <c r="E2705" i="10"/>
  <c r="F2705" i="10" s="1"/>
  <c r="C2705" i="10"/>
  <c r="B2708" i="10"/>
  <c r="G2713" i="10"/>
  <c r="C2728" i="10"/>
  <c r="E2731" i="10"/>
  <c r="F2731" i="10" s="1"/>
  <c r="G2740" i="10"/>
  <c r="G2743" i="10"/>
  <c r="E2750" i="10"/>
  <c r="F2750" i="10" s="1"/>
  <c r="B2753" i="10"/>
  <c r="C2766" i="10"/>
  <c r="G2769" i="10"/>
  <c r="E2769" i="10"/>
  <c r="F2769" i="10" s="1"/>
  <c r="C2769" i="10"/>
  <c r="C2788" i="10"/>
  <c r="B2791" i="10"/>
  <c r="B2832" i="10"/>
  <c r="G2832" i="10"/>
  <c r="G2844" i="10"/>
  <c r="E2844" i="10"/>
  <c r="F2844" i="10" s="1"/>
  <c r="C2844" i="10"/>
  <c r="C2864" i="10"/>
  <c r="G2883" i="10"/>
  <c r="B2883" i="10"/>
  <c r="G2892" i="10"/>
  <c r="C2892" i="10"/>
  <c r="G2895" i="10"/>
  <c r="C2895" i="10"/>
  <c r="B2895" i="10"/>
  <c r="C3003" i="10"/>
  <c r="G3003" i="10"/>
  <c r="E3006" i="10"/>
  <c r="F3006" i="10" s="1"/>
  <c r="B3006" i="10"/>
  <c r="C3009" i="10"/>
  <c r="G3059" i="10"/>
  <c r="E3059" i="10"/>
  <c r="F3059" i="10" s="1"/>
  <c r="B3059" i="10"/>
  <c r="C3076" i="10"/>
  <c r="C3090" i="10"/>
  <c r="B3090" i="10"/>
  <c r="E3124" i="10"/>
  <c r="F3124" i="10" s="1"/>
  <c r="B3124" i="10"/>
  <c r="E3140" i="10"/>
  <c r="F3140" i="10" s="1"/>
  <c r="B3140" i="10"/>
  <c r="E3173" i="10"/>
  <c r="F3173" i="10" s="1"/>
  <c r="C3173" i="10"/>
  <c r="B3173" i="10"/>
  <c r="B3307" i="10"/>
  <c r="G3307" i="10"/>
  <c r="E3307" i="10"/>
  <c r="F3307" i="10" s="1"/>
  <c r="C3307" i="10"/>
  <c r="E2723" i="10"/>
  <c r="F2723" i="10" s="1"/>
  <c r="E2739" i="10"/>
  <c r="F2739" i="10" s="1"/>
  <c r="E2755" i="10"/>
  <c r="F2755" i="10" s="1"/>
  <c r="E2771" i="10"/>
  <c r="F2771" i="10" s="1"/>
  <c r="E2787" i="10"/>
  <c r="F2787" i="10" s="1"/>
  <c r="G2799" i="10"/>
  <c r="C2799" i="10"/>
  <c r="E2812" i="10"/>
  <c r="F2812" i="10" s="1"/>
  <c r="C2827" i="10"/>
  <c r="G2827" i="10"/>
  <c r="G2847" i="10"/>
  <c r="C2847" i="10"/>
  <c r="B2847" i="10"/>
  <c r="G2855" i="10"/>
  <c r="E2883" i="10"/>
  <c r="F2883" i="10" s="1"/>
  <c r="E2892" i="10"/>
  <c r="F2892" i="10" s="1"/>
  <c r="G2899" i="10"/>
  <c r="B2899" i="10"/>
  <c r="G2908" i="10"/>
  <c r="C2908" i="10"/>
  <c r="G2911" i="10"/>
  <c r="C2911" i="10"/>
  <c r="B2911" i="10"/>
  <c r="G2929" i="10"/>
  <c r="E2948" i="10"/>
  <c r="F2948" i="10" s="1"/>
  <c r="E2960" i="10"/>
  <c r="F2960" i="10" s="1"/>
  <c r="E2994" i="10"/>
  <c r="F2994" i="10" s="1"/>
  <c r="G3000" i="10"/>
  <c r="E3003" i="10"/>
  <c r="F3003" i="10" s="1"/>
  <c r="C3019" i="10"/>
  <c r="G3019" i="10"/>
  <c r="E3022" i="10"/>
  <c r="F3022" i="10" s="1"/>
  <c r="B3022" i="10"/>
  <c r="E3031" i="10"/>
  <c r="F3031" i="10" s="1"/>
  <c r="E3073" i="10"/>
  <c r="F3073" i="10" s="1"/>
  <c r="C3073" i="10"/>
  <c r="C3080" i="10"/>
  <c r="B3080" i="10"/>
  <c r="G3090" i="10"/>
  <c r="C3301" i="10"/>
  <c r="B3301" i="10"/>
  <c r="G3301" i="10"/>
  <c r="E3301" i="10"/>
  <c r="F3301" i="10" s="1"/>
  <c r="G2920" i="10"/>
  <c r="C2939" i="10"/>
  <c r="G2939" i="10"/>
  <c r="E2942" i="10"/>
  <c r="F2942" i="10" s="1"/>
  <c r="B2942" i="10"/>
  <c r="G3091" i="10"/>
  <c r="E3091" i="10"/>
  <c r="F3091" i="10" s="1"/>
  <c r="B3091" i="10"/>
  <c r="G3132" i="10"/>
  <c r="C3132" i="10"/>
  <c r="G3148" i="10"/>
  <c r="C3148" i="10"/>
  <c r="C3188" i="10"/>
  <c r="G3188" i="10"/>
  <c r="E3188" i="10"/>
  <c r="F3188" i="10" s="1"/>
  <c r="B3227" i="10"/>
  <c r="G3227" i="10"/>
  <c r="E3227" i="10"/>
  <c r="F3227" i="10" s="1"/>
  <c r="C3227" i="10"/>
  <c r="B2856" i="10"/>
  <c r="C2859" i="10"/>
  <c r="G2859" i="10"/>
  <c r="E2862" i="10"/>
  <c r="F2862" i="10" s="1"/>
  <c r="B2862" i="10"/>
  <c r="B2884" i="10"/>
  <c r="B2896" i="10"/>
  <c r="C2930" i="10"/>
  <c r="B2939" i="10"/>
  <c r="C2942" i="10"/>
  <c r="B2967" i="10"/>
  <c r="G2995" i="10"/>
  <c r="B2995" i="10"/>
  <c r="G3004" i="10"/>
  <c r="C3004" i="10"/>
  <c r="G3007" i="10"/>
  <c r="C3007" i="10"/>
  <c r="B3007" i="10"/>
  <c r="B3041" i="10"/>
  <c r="B3063" i="10"/>
  <c r="E3070" i="10"/>
  <c r="F3070" i="10" s="1"/>
  <c r="B3070" i="10"/>
  <c r="C3091" i="10"/>
  <c r="E3102" i="10"/>
  <c r="F3102" i="10" s="1"/>
  <c r="B3102" i="10"/>
  <c r="C3106" i="10"/>
  <c r="B3106" i="10"/>
  <c r="B3132" i="10"/>
  <c r="B3148" i="10"/>
  <c r="G3162" i="10"/>
  <c r="E3162" i="10"/>
  <c r="F3162" i="10" s="1"/>
  <c r="C3162" i="10"/>
  <c r="B3162" i="10"/>
  <c r="B3188" i="10"/>
  <c r="E2856" i="10"/>
  <c r="F2856" i="10" s="1"/>
  <c r="C2884" i="10"/>
  <c r="C2896" i="10"/>
  <c r="G2915" i="10"/>
  <c r="B2915" i="10"/>
  <c r="G2924" i="10"/>
  <c r="C2924" i="10"/>
  <c r="G2927" i="10"/>
  <c r="C2927" i="10"/>
  <c r="B2927" i="10"/>
  <c r="C3035" i="10"/>
  <c r="G3035" i="10"/>
  <c r="E3038" i="10"/>
  <c r="F3038" i="10" s="1"/>
  <c r="B3038" i="10"/>
  <c r="C3041" i="10"/>
  <c r="G3084" i="10"/>
  <c r="C3084" i="10"/>
  <c r="E3132" i="10"/>
  <c r="F3132" i="10" s="1"/>
  <c r="E3148" i="10"/>
  <c r="F3148" i="10" s="1"/>
  <c r="E3329" i="10"/>
  <c r="F3329" i="10" s="1"/>
  <c r="C3329" i="10"/>
  <c r="G3329" i="10"/>
  <c r="C2816" i="10"/>
  <c r="C2819" i="10"/>
  <c r="B2881" i="10"/>
  <c r="E2896" i="10"/>
  <c r="F2896" i="10" s="1"/>
  <c r="C2915" i="10"/>
  <c r="B2924" i="10"/>
  <c r="E2930" i="10"/>
  <c r="F2930" i="10" s="1"/>
  <c r="E2939" i="10"/>
  <c r="F2939" i="10" s="1"/>
  <c r="B2952" i="10"/>
  <c r="C2955" i="10"/>
  <c r="G2955" i="10"/>
  <c r="E2958" i="10"/>
  <c r="F2958" i="10" s="1"/>
  <c r="B2958" i="10"/>
  <c r="C2961" i="10"/>
  <c r="E2967" i="10"/>
  <c r="F2967" i="10" s="1"/>
  <c r="B2980" i="10"/>
  <c r="B2992" i="10"/>
  <c r="E3007" i="10"/>
  <c r="F3007" i="10" s="1"/>
  <c r="C3026" i="10"/>
  <c r="E3032" i="10"/>
  <c r="F3032" i="10" s="1"/>
  <c r="B3035" i="10"/>
  <c r="C3038" i="10"/>
  <c r="E3057" i="10"/>
  <c r="F3057" i="10" s="1"/>
  <c r="C3057" i="10"/>
  <c r="E3063" i="10"/>
  <c r="F3063" i="10" s="1"/>
  <c r="C3074" i="10"/>
  <c r="B3074" i="10"/>
  <c r="E3092" i="10"/>
  <c r="F3092" i="10" s="1"/>
  <c r="B3092" i="10"/>
  <c r="G3121" i="10"/>
  <c r="E3121" i="10"/>
  <c r="F3121" i="10" s="1"/>
  <c r="C3121" i="10"/>
  <c r="B3329" i="10"/>
  <c r="G2856" i="10"/>
  <c r="C2875" i="10"/>
  <c r="G2875" i="10"/>
  <c r="E2878" i="10"/>
  <c r="F2878" i="10" s="1"/>
  <c r="B2878" i="10"/>
  <c r="C2881" i="10"/>
  <c r="E2927" i="10"/>
  <c r="F2927" i="10" s="1"/>
  <c r="G2930" i="10"/>
  <c r="G2942" i="10"/>
  <c r="E2952" i="10"/>
  <c r="F2952" i="10" s="1"/>
  <c r="G2967" i="10"/>
  <c r="C2980" i="10"/>
  <c r="C2992" i="10"/>
  <c r="G3011" i="10"/>
  <c r="B3011" i="10"/>
  <c r="G3020" i="10"/>
  <c r="C3020" i="10"/>
  <c r="G3023" i="10"/>
  <c r="C3023" i="10"/>
  <c r="B3023" i="10"/>
  <c r="G3041" i="10"/>
  <c r="G3063" i="10"/>
  <c r="C3067" i="10"/>
  <c r="G3067" i="10"/>
  <c r="B3121" i="10"/>
  <c r="B3195" i="10"/>
  <c r="E3195" i="10"/>
  <c r="F3195" i="10" s="1"/>
  <c r="G3195" i="10"/>
  <c r="C3195" i="10"/>
  <c r="G3278" i="10"/>
  <c r="E3278" i="10"/>
  <c r="F3278" i="10" s="1"/>
  <c r="C3278" i="10"/>
  <c r="G2931" i="10"/>
  <c r="B2931" i="10"/>
  <c r="G2940" i="10"/>
  <c r="C2940" i="10"/>
  <c r="G2943" i="10"/>
  <c r="C2943" i="10"/>
  <c r="B2943" i="10"/>
  <c r="C3051" i="10"/>
  <c r="G3051" i="10"/>
  <c r="E3054" i="10"/>
  <c r="F3054" i="10" s="1"/>
  <c r="B3054" i="10"/>
  <c r="C3064" i="10"/>
  <c r="B3064" i="10"/>
  <c r="G3107" i="10"/>
  <c r="E3107" i="10"/>
  <c r="F3107" i="10" s="1"/>
  <c r="B3107" i="10"/>
  <c r="B3243" i="10"/>
  <c r="E3243" i="10"/>
  <c r="F3243" i="10" s="1"/>
  <c r="G3243" i="10"/>
  <c r="C3243" i="10"/>
  <c r="B3278" i="10"/>
  <c r="G2802" i="10"/>
  <c r="C2811" i="10"/>
  <c r="G2811" i="10"/>
  <c r="G2831" i="10"/>
  <c r="C2831" i="10"/>
  <c r="B2831" i="10"/>
  <c r="G2839" i="10"/>
  <c r="G2860" i="10"/>
  <c r="C2860" i="10"/>
  <c r="G2863" i="10"/>
  <c r="C2863" i="10"/>
  <c r="B2863" i="10"/>
  <c r="G2881" i="10"/>
  <c r="B2897" i="10"/>
  <c r="E2912" i="10"/>
  <c r="F2912" i="10" s="1"/>
  <c r="C2931" i="10"/>
  <c r="B2940" i="10"/>
  <c r="E2946" i="10"/>
  <c r="F2946" i="10" s="1"/>
  <c r="G2952" i="10"/>
  <c r="E2955" i="10"/>
  <c r="F2955" i="10" s="1"/>
  <c r="B2968" i="10"/>
  <c r="C2971" i="10"/>
  <c r="G2971" i="10"/>
  <c r="E2974" i="10"/>
  <c r="F2974" i="10" s="1"/>
  <c r="B2974" i="10"/>
  <c r="C2977" i="10"/>
  <c r="E2983" i="10"/>
  <c r="F2983" i="10" s="1"/>
  <c r="B2996" i="10"/>
  <c r="B3008" i="10"/>
  <c r="E3023" i="10"/>
  <c r="F3023" i="10" s="1"/>
  <c r="G3026" i="10"/>
  <c r="G3038" i="10"/>
  <c r="C3042" i="10"/>
  <c r="E3048" i="10"/>
  <c r="F3048" i="10" s="1"/>
  <c r="B3051" i="10"/>
  <c r="C3054" i="10"/>
  <c r="G3057" i="10"/>
  <c r="E3064" i="10"/>
  <c r="F3064" i="10" s="1"/>
  <c r="E3067" i="10"/>
  <c r="F3067" i="10" s="1"/>
  <c r="G3074" i="10"/>
  <c r="G3092" i="10"/>
  <c r="C3096" i="10"/>
  <c r="B3096" i="10"/>
  <c r="C3107" i="10"/>
  <c r="E3118" i="10"/>
  <c r="F3118" i="10" s="1"/>
  <c r="B3118" i="10"/>
  <c r="C3122" i="10"/>
  <c r="B3122" i="10"/>
  <c r="C3154" i="10"/>
  <c r="B3154" i="10"/>
  <c r="E2866" i="10"/>
  <c r="F2866" i="10" s="1"/>
  <c r="E2875" i="10"/>
  <c r="F2875" i="10" s="1"/>
  <c r="C2891" i="10"/>
  <c r="G2891" i="10"/>
  <c r="E2894" i="10"/>
  <c r="F2894" i="10" s="1"/>
  <c r="B2894" i="10"/>
  <c r="C2897" i="10"/>
  <c r="E2903" i="10"/>
  <c r="F2903" i="10" s="1"/>
  <c r="E2943" i="10"/>
  <c r="F2943" i="10" s="1"/>
  <c r="E2968" i="10"/>
  <c r="F2968" i="10" s="1"/>
  <c r="C2996" i="10"/>
  <c r="C3008" i="10"/>
  <c r="E3011" i="10"/>
  <c r="F3011" i="10" s="1"/>
  <c r="E3020" i="10"/>
  <c r="F3020" i="10" s="1"/>
  <c r="G3027" i="10"/>
  <c r="B3027" i="10"/>
  <c r="G3036" i="10"/>
  <c r="C3036" i="10"/>
  <c r="G3039" i="10"/>
  <c r="C3039" i="10"/>
  <c r="B3039" i="10"/>
  <c r="G3075" i="10"/>
  <c r="E3075" i="10"/>
  <c r="F3075" i="10" s="1"/>
  <c r="B3075" i="10"/>
  <c r="C3138" i="10"/>
  <c r="B3138" i="10"/>
  <c r="C3204" i="10"/>
  <c r="G3204" i="10"/>
  <c r="B3204" i="10"/>
  <c r="E3204" i="10"/>
  <c r="F3204" i="10" s="1"/>
  <c r="C2843" i="10"/>
  <c r="G2843" i="10"/>
  <c r="E2931" i="10"/>
  <c r="F2931" i="10" s="1"/>
  <c r="E2940" i="10"/>
  <c r="F2940" i="10" s="1"/>
  <c r="G2947" i="10"/>
  <c r="B2947" i="10"/>
  <c r="G2956" i="10"/>
  <c r="C2956" i="10"/>
  <c r="G2959" i="10"/>
  <c r="C2959" i="10"/>
  <c r="B2959" i="10"/>
  <c r="E2996" i="10"/>
  <c r="F2996" i="10" s="1"/>
  <c r="E3008" i="10"/>
  <c r="F3008" i="10" s="1"/>
  <c r="E3042" i="10"/>
  <c r="F3042" i="10" s="1"/>
  <c r="G3048" i="10"/>
  <c r="E3051" i="10"/>
  <c r="F3051" i="10" s="1"/>
  <c r="G3064" i="10"/>
  <c r="G3068" i="10"/>
  <c r="C3068" i="10"/>
  <c r="G3100" i="10"/>
  <c r="C3100" i="10"/>
  <c r="E3108" i="10"/>
  <c r="F3108" i="10" s="1"/>
  <c r="B3108" i="10"/>
  <c r="E3134" i="10"/>
  <c r="F3134" i="10" s="1"/>
  <c r="B3134" i="10"/>
  <c r="G3150" i="10"/>
  <c r="E3150" i="10"/>
  <c r="F3150" i="10" s="1"/>
  <c r="B3150" i="10"/>
  <c r="G3240" i="10"/>
  <c r="B3240" i="10"/>
  <c r="E3240" i="10"/>
  <c r="F3240" i="10" s="1"/>
  <c r="C3240" i="10"/>
  <c r="E3360" i="10"/>
  <c r="F3360" i="10" s="1"/>
  <c r="G3360" i="10"/>
  <c r="C3360" i="10"/>
  <c r="B3360" i="10"/>
  <c r="E3430" i="10"/>
  <c r="F3430" i="10" s="1"/>
  <c r="B3430" i="10"/>
  <c r="G3430" i="10"/>
  <c r="C3430" i="10"/>
  <c r="E2811" i="10"/>
  <c r="F2811" i="10" s="1"/>
  <c r="C2817" i="10"/>
  <c r="E2840" i="10"/>
  <c r="F2840" i="10" s="1"/>
  <c r="B2843" i="10"/>
  <c r="B2852" i="10"/>
  <c r="E2860" i="10"/>
  <c r="F2860" i="10" s="1"/>
  <c r="G2867" i="10"/>
  <c r="B2867" i="10"/>
  <c r="G2876" i="10"/>
  <c r="C2876" i="10"/>
  <c r="G2879" i="10"/>
  <c r="C2879" i="10"/>
  <c r="B2879" i="10"/>
  <c r="G2897" i="10"/>
  <c r="B2913" i="10"/>
  <c r="E2928" i="10"/>
  <c r="F2928" i="10" s="1"/>
  <c r="C2947" i="10"/>
  <c r="B2956" i="10"/>
  <c r="E2962" i="10"/>
  <c r="F2962" i="10" s="1"/>
  <c r="G2968" i="10"/>
  <c r="E2971" i="10"/>
  <c r="F2971" i="10" s="1"/>
  <c r="B2984" i="10"/>
  <c r="C2987" i="10"/>
  <c r="G2987" i="10"/>
  <c r="E2990" i="10"/>
  <c r="F2990" i="10" s="1"/>
  <c r="B2990" i="10"/>
  <c r="C2993" i="10"/>
  <c r="E2999" i="10"/>
  <c r="F2999" i="10" s="1"/>
  <c r="B3012" i="10"/>
  <c r="B3024" i="10"/>
  <c r="E3039" i="10"/>
  <c r="F3039" i="10" s="1"/>
  <c r="G3042" i="10"/>
  <c r="G3054" i="10"/>
  <c r="B3068" i="10"/>
  <c r="G3089" i="10"/>
  <c r="E3089" i="10"/>
  <c r="F3089" i="10" s="1"/>
  <c r="C3089" i="10"/>
  <c r="B3100" i="10"/>
  <c r="C3108" i="10"/>
  <c r="G3123" i="10"/>
  <c r="E3123" i="10"/>
  <c r="F3123" i="10" s="1"/>
  <c r="B3123" i="10"/>
  <c r="C3134" i="10"/>
  <c r="C3150" i="10"/>
  <c r="G3155" i="10"/>
  <c r="E3155" i="10"/>
  <c r="F3155" i="10" s="1"/>
  <c r="C3155" i="10"/>
  <c r="B3155" i="10"/>
  <c r="C3220" i="10"/>
  <c r="B3220" i="10"/>
  <c r="G3220" i="10"/>
  <c r="C2907" i="10"/>
  <c r="G2907" i="10"/>
  <c r="E2910" i="10"/>
  <c r="F2910" i="10" s="1"/>
  <c r="B2910" i="10"/>
  <c r="C2913" i="10"/>
  <c r="E2984" i="10"/>
  <c r="F2984" i="10" s="1"/>
  <c r="C3024" i="10"/>
  <c r="G3043" i="10"/>
  <c r="B3043" i="10"/>
  <c r="G3052" i="10"/>
  <c r="C3052" i="10"/>
  <c r="G3055" i="10"/>
  <c r="C3055" i="10"/>
  <c r="B3055" i="10"/>
  <c r="G3139" i="10"/>
  <c r="E3139" i="10"/>
  <c r="F3139" i="10" s="1"/>
  <c r="C3139" i="10"/>
  <c r="B3139" i="10"/>
  <c r="E3156" i="10"/>
  <c r="F3156" i="10" s="1"/>
  <c r="B3156" i="10"/>
  <c r="E3220" i="10"/>
  <c r="F3220" i="10" s="1"/>
  <c r="G2817" i="10"/>
  <c r="G2840" i="10"/>
  <c r="E2843" i="10"/>
  <c r="F2843" i="10" s="1"/>
  <c r="B2855" i="10"/>
  <c r="B2864" i="10"/>
  <c r="G2882" i="10"/>
  <c r="G2894" i="10"/>
  <c r="C2898" i="10"/>
  <c r="B2907" i="10"/>
  <c r="C2910" i="10"/>
  <c r="B2935" i="10"/>
  <c r="E2947" i="10"/>
  <c r="F2947" i="10" s="1"/>
  <c r="E2956" i="10"/>
  <c r="F2956" i="10" s="1"/>
  <c r="G2963" i="10"/>
  <c r="B2963" i="10"/>
  <c r="G2972" i="10"/>
  <c r="C2972" i="10"/>
  <c r="G2975" i="10"/>
  <c r="C2975" i="10"/>
  <c r="B2975" i="10"/>
  <c r="B3009" i="10"/>
  <c r="E3024" i="10"/>
  <c r="F3024" i="10" s="1"/>
  <c r="C3043" i="10"/>
  <c r="B3052" i="10"/>
  <c r="E3068" i="10"/>
  <c r="F3068" i="10" s="1"/>
  <c r="B3076" i="10"/>
  <c r="B3079" i="10"/>
  <c r="E3086" i="10"/>
  <c r="F3086" i="10" s="1"/>
  <c r="B3086" i="10"/>
  <c r="E3100" i="10"/>
  <c r="F3100" i="10" s="1"/>
  <c r="G3108" i="10"/>
  <c r="C3112" i="10"/>
  <c r="B3112" i="10"/>
  <c r="G3134" i="10"/>
  <c r="B3211" i="10"/>
  <c r="G3211" i="10"/>
  <c r="E3211" i="10"/>
  <c r="F3211" i="10" s="1"/>
  <c r="G3274" i="10"/>
  <c r="C3274" i="10"/>
  <c r="B3274" i="10"/>
  <c r="E3274" i="10"/>
  <c r="F3274" i="10" s="1"/>
  <c r="G3083" i="10"/>
  <c r="G3099" i="10"/>
  <c r="G3115" i="10"/>
  <c r="G3131" i="10"/>
  <c r="G3147" i="10"/>
  <c r="B3164" i="10"/>
  <c r="B3179" i="10"/>
  <c r="E3179" i="10"/>
  <c r="F3179" i="10" s="1"/>
  <c r="G3182" i="10"/>
  <c r="B3182" i="10"/>
  <c r="B3185" i="10"/>
  <c r="B3191" i="10"/>
  <c r="C3201" i="10"/>
  <c r="B3207" i="10"/>
  <c r="B3236" i="10"/>
  <c r="G3256" i="10"/>
  <c r="C3256" i="10"/>
  <c r="B3256" i="10"/>
  <c r="C3310" i="10"/>
  <c r="E3310" i="10"/>
  <c r="F3310" i="10" s="1"/>
  <c r="B3310" i="10"/>
  <c r="B3355" i="10"/>
  <c r="G3355" i="10"/>
  <c r="E3355" i="10"/>
  <c r="F3355" i="10" s="1"/>
  <c r="E3164" i="10"/>
  <c r="F3164" i="10" s="1"/>
  <c r="G3191" i="10"/>
  <c r="G3208" i="10"/>
  <c r="C3208" i="10"/>
  <c r="C3237" i="10"/>
  <c r="E3237" i="10"/>
  <c r="F3237" i="10" s="1"/>
  <c r="C3253" i="10"/>
  <c r="E3253" i="10"/>
  <c r="F3253" i="10" s="1"/>
  <c r="G3337" i="10"/>
  <c r="E3337" i="10"/>
  <c r="F3337" i="10" s="1"/>
  <c r="C3337" i="10"/>
  <c r="E3361" i="10"/>
  <c r="F3361" i="10" s="1"/>
  <c r="C3361" i="10"/>
  <c r="G3361" i="10"/>
  <c r="E3376" i="10"/>
  <c r="F3376" i="10" s="1"/>
  <c r="G3376" i="10"/>
  <c r="G3400" i="10"/>
  <c r="B3400" i="10"/>
  <c r="E3400" i="10"/>
  <c r="F3400" i="10" s="1"/>
  <c r="G3192" i="10"/>
  <c r="C3192" i="10"/>
  <c r="B3192" i="10"/>
  <c r="E3279" i="10"/>
  <c r="F3279" i="10" s="1"/>
  <c r="C3279" i="10"/>
  <c r="E3290" i="10"/>
  <c r="F3290" i="10" s="1"/>
  <c r="C3290" i="10"/>
  <c r="E3302" i="10"/>
  <c r="F3302" i="10" s="1"/>
  <c r="B3302" i="10"/>
  <c r="G3302" i="10"/>
  <c r="C3342" i="10"/>
  <c r="E3342" i="10"/>
  <c r="F3342" i="10" s="1"/>
  <c r="B3342" i="10"/>
  <c r="C3400" i="10"/>
  <c r="B3180" i="10"/>
  <c r="C3180" i="10"/>
  <c r="B3231" i="10"/>
  <c r="B3275" i="10"/>
  <c r="C3275" i="10"/>
  <c r="G3275" i="10"/>
  <c r="B3279" i="10"/>
  <c r="B3290" i="10"/>
  <c r="C3302" i="10"/>
  <c r="G3338" i="10"/>
  <c r="E3338" i="10"/>
  <c r="F3338" i="10" s="1"/>
  <c r="C3338" i="10"/>
  <c r="C3137" i="10"/>
  <c r="C3153" i="10"/>
  <c r="B3160" i="10"/>
  <c r="C3183" i="10"/>
  <c r="C3189" i="10"/>
  <c r="E3189" i="10"/>
  <c r="F3189" i="10" s="1"/>
  <c r="E3192" i="10"/>
  <c r="F3192" i="10" s="1"/>
  <c r="B3199" i="10"/>
  <c r="B3215" i="10"/>
  <c r="C3231" i="10"/>
  <c r="B3244" i="10"/>
  <c r="E3244" i="10"/>
  <c r="F3244" i="10" s="1"/>
  <c r="C3244" i="10"/>
  <c r="G3279" i="10"/>
  <c r="E3303" i="10"/>
  <c r="F3303" i="10" s="1"/>
  <c r="G3303" i="10"/>
  <c r="C3303" i="10"/>
  <c r="E3312" i="10"/>
  <c r="F3312" i="10" s="1"/>
  <c r="C3312" i="10"/>
  <c r="B3312" i="10"/>
  <c r="B3338" i="10"/>
  <c r="G3445" i="10"/>
  <c r="C3445" i="10"/>
  <c r="B3445" i="10"/>
  <c r="E3445" i="10"/>
  <c r="F3445" i="10" s="1"/>
  <c r="E3612" i="10"/>
  <c r="F3612" i="10" s="1"/>
  <c r="G3612" i="10"/>
  <c r="C3612" i="10"/>
  <c r="B3612" i="10"/>
  <c r="B3071" i="10"/>
  <c r="B3087" i="10"/>
  <c r="B3103" i="10"/>
  <c r="B3119" i="10"/>
  <c r="B3135" i="10"/>
  <c r="B3151" i="10"/>
  <c r="C3160" i="10"/>
  <c r="C3165" i="10"/>
  <c r="B3170" i="10"/>
  <c r="E3180" i="10"/>
  <c r="F3180" i="10" s="1"/>
  <c r="B3189" i="10"/>
  <c r="E3215" i="10"/>
  <c r="F3215" i="10" s="1"/>
  <c r="E3231" i="10"/>
  <c r="F3231" i="10" s="1"/>
  <c r="G3237" i="10"/>
  <c r="G3247" i="10"/>
  <c r="E3254" i="10"/>
  <c r="F3254" i="10" s="1"/>
  <c r="C3254" i="10"/>
  <c r="E3261" i="10"/>
  <c r="F3261" i="10" s="1"/>
  <c r="C3261" i="10"/>
  <c r="B3265" i="10"/>
  <c r="G3265" i="10"/>
  <c r="E3271" i="10"/>
  <c r="F3271" i="10" s="1"/>
  <c r="G3271" i="10"/>
  <c r="E3275" i="10"/>
  <c r="F3275" i="10" s="1"/>
  <c r="B3303" i="10"/>
  <c r="G3312" i="10"/>
  <c r="B3339" i="10"/>
  <c r="E3339" i="10"/>
  <c r="F3339" i="10" s="1"/>
  <c r="C3071" i="10"/>
  <c r="C3087" i="10"/>
  <c r="C3103" i="10"/>
  <c r="C3119" i="10"/>
  <c r="C3135" i="10"/>
  <c r="E3137" i="10"/>
  <c r="F3137" i="10" s="1"/>
  <c r="C3151" i="10"/>
  <c r="E3153" i="10"/>
  <c r="F3153" i="10" s="1"/>
  <c r="C3170" i="10"/>
  <c r="B3175" i="10"/>
  <c r="E3199" i="10"/>
  <c r="F3199" i="10" s="1"/>
  <c r="G3215" i="10"/>
  <c r="E3238" i="10"/>
  <c r="F3238" i="10" s="1"/>
  <c r="C3238" i="10"/>
  <c r="B3238" i="10"/>
  <c r="B3254" i="10"/>
  <c r="B3261" i="10"/>
  <c r="C3265" i="10"/>
  <c r="B3271" i="10"/>
  <c r="C3280" i="10"/>
  <c r="G3290" i="10"/>
  <c r="G3304" i="10"/>
  <c r="E3304" i="10"/>
  <c r="F3304" i="10" s="1"/>
  <c r="E3313" i="10"/>
  <c r="F3313" i="10" s="1"/>
  <c r="C3313" i="10"/>
  <c r="G3313" i="10"/>
  <c r="G3321" i="10"/>
  <c r="C3321" i="10"/>
  <c r="B3321" i="10"/>
  <c r="C3339" i="10"/>
  <c r="C3412" i="10"/>
  <c r="G3412" i="10"/>
  <c r="E3412" i="10"/>
  <c r="F3412" i="10" s="1"/>
  <c r="B3412" i="10"/>
  <c r="C3460" i="10"/>
  <c r="G3460" i="10"/>
  <c r="E3460" i="10"/>
  <c r="F3460" i="10" s="1"/>
  <c r="G3225" i="10"/>
  <c r="E3225" i="10"/>
  <c r="F3225" i="10" s="1"/>
  <c r="B3291" i="10"/>
  <c r="E3291" i="10"/>
  <c r="F3291" i="10" s="1"/>
  <c r="C3291" i="10"/>
  <c r="C3326" i="10"/>
  <c r="E3326" i="10"/>
  <c r="F3326" i="10" s="1"/>
  <c r="B3326" i="10"/>
  <c r="E3382" i="10"/>
  <c r="F3382" i="10" s="1"/>
  <c r="B3382" i="10"/>
  <c r="G3382" i="10"/>
  <c r="C3382" i="10"/>
  <c r="G3480" i="10"/>
  <c r="C3480" i="10"/>
  <c r="B3480" i="10"/>
  <c r="E3480" i="10"/>
  <c r="F3480" i="10" s="1"/>
  <c r="B3591" i="10"/>
  <c r="G3591" i="10"/>
  <c r="E3591" i="10"/>
  <c r="F3591" i="10" s="1"/>
  <c r="C3591" i="10"/>
  <c r="E3103" i="10"/>
  <c r="F3103" i="10" s="1"/>
  <c r="E3119" i="10"/>
  <c r="F3119" i="10" s="1"/>
  <c r="E3135" i="10"/>
  <c r="F3135" i="10" s="1"/>
  <c r="E3151" i="10"/>
  <c r="F3151" i="10" s="1"/>
  <c r="G3160" i="10"/>
  <c r="B3168" i="10"/>
  <c r="E3170" i="10"/>
  <c r="F3170" i="10" s="1"/>
  <c r="B3178" i="10"/>
  <c r="E3190" i="10"/>
  <c r="F3190" i="10" s="1"/>
  <c r="C3190" i="10"/>
  <c r="E3206" i="10"/>
  <c r="F3206" i="10" s="1"/>
  <c r="G3206" i="10"/>
  <c r="C3216" i="10"/>
  <c r="E3222" i="10"/>
  <c r="F3222" i="10" s="1"/>
  <c r="G3222" i="10"/>
  <c r="B3222" i="10"/>
  <c r="B3225" i="10"/>
  <c r="G3258" i="10"/>
  <c r="B3258" i="10"/>
  <c r="E3262" i="10"/>
  <c r="F3262" i="10" s="1"/>
  <c r="B3262" i="10"/>
  <c r="G3272" i="10"/>
  <c r="E3272" i="10"/>
  <c r="F3272" i="10" s="1"/>
  <c r="C3272" i="10"/>
  <c r="G3322" i="10"/>
  <c r="E3322" i="10"/>
  <c r="F3322" i="10" s="1"/>
  <c r="C3322" i="10"/>
  <c r="G3326" i="10"/>
  <c r="E3344" i="10"/>
  <c r="F3344" i="10" s="1"/>
  <c r="G3344" i="10"/>
  <c r="C3344" i="10"/>
  <c r="E3383" i="10"/>
  <c r="F3383" i="10" s="1"/>
  <c r="C3383" i="10"/>
  <c r="B3383" i="10"/>
  <c r="G3281" i="10"/>
  <c r="C3281" i="10"/>
  <c r="B3281" i="10"/>
  <c r="C3284" i="10"/>
  <c r="E3284" i="10"/>
  <c r="F3284" i="10" s="1"/>
  <c r="B3284" i="10"/>
  <c r="G3291" i="10"/>
  <c r="G3296" i="10"/>
  <c r="E3296" i="10"/>
  <c r="F3296" i="10" s="1"/>
  <c r="G3352" i="10"/>
  <c r="B3352" i="10"/>
  <c r="E3352" i="10"/>
  <c r="F3352" i="10" s="1"/>
  <c r="C3352" i="10"/>
  <c r="E3367" i="10"/>
  <c r="F3367" i="10" s="1"/>
  <c r="G3367" i="10"/>
  <c r="C3367" i="10"/>
  <c r="B3367" i="10"/>
  <c r="G3175" i="10"/>
  <c r="C3181" i="10"/>
  <c r="E3197" i="10"/>
  <c r="F3197" i="10" s="1"/>
  <c r="C3197" i="10"/>
  <c r="C3206" i="10"/>
  <c r="B3213" i="10"/>
  <c r="E3216" i="10"/>
  <c r="F3216" i="10" s="1"/>
  <c r="C3229" i="10"/>
  <c r="G3232" i="10"/>
  <c r="E3245" i="10"/>
  <c r="F3245" i="10" s="1"/>
  <c r="B3255" i="10"/>
  <c r="E3281" i="10"/>
  <c r="F3281" i="10" s="1"/>
  <c r="B3296" i="10"/>
  <c r="B3323" i="10"/>
  <c r="E3323" i="10"/>
  <c r="F3323" i="10" s="1"/>
  <c r="E3345" i="10"/>
  <c r="F3345" i="10" s="1"/>
  <c r="C3345" i="10"/>
  <c r="G3345" i="10"/>
  <c r="G3353" i="10"/>
  <c r="E3353" i="10"/>
  <c r="F3353" i="10" s="1"/>
  <c r="C3353" i="10"/>
  <c r="C3358" i="10"/>
  <c r="G3358" i="10"/>
  <c r="E3358" i="10"/>
  <c r="F3358" i="10" s="1"/>
  <c r="G3368" i="10"/>
  <c r="B3368" i="10"/>
  <c r="E3368" i="10"/>
  <c r="F3368" i="10" s="1"/>
  <c r="C3368" i="10"/>
  <c r="E3168" i="10"/>
  <c r="F3168" i="10" s="1"/>
  <c r="E3178" i="10"/>
  <c r="F3178" i="10" s="1"/>
  <c r="G3210" i="10"/>
  <c r="C3210" i="10"/>
  <c r="B3210" i="10"/>
  <c r="C3213" i="10"/>
  <c r="G3216" i="10"/>
  <c r="E3226" i="10"/>
  <c r="F3226" i="10" s="1"/>
  <c r="C3226" i="10"/>
  <c r="E3229" i="10"/>
  <c r="F3229" i="10" s="1"/>
  <c r="C3255" i="10"/>
  <c r="E3258" i="10"/>
  <c r="F3258" i="10" s="1"/>
  <c r="G3262" i="10"/>
  <c r="G3284" i="10"/>
  <c r="C3296" i="10"/>
  <c r="C3323" i="10"/>
  <c r="B3345" i="10"/>
  <c r="B3353" i="10"/>
  <c r="B3358" i="10"/>
  <c r="G3369" i="10"/>
  <c r="E3369" i="10"/>
  <c r="F3369" i="10" s="1"/>
  <c r="C3369" i="10"/>
  <c r="B3369" i="10"/>
  <c r="G3385" i="10"/>
  <c r="E3385" i="10"/>
  <c r="F3385" i="10" s="1"/>
  <c r="E3511" i="10"/>
  <c r="F3511" i="10" s="1"/>
  <c r="G3511" i="10"/>
  <c r="B3511" i="10"/>
  <c r="C3511" i="10"/>
  <c r="G3194" i="10"/>
  <c r="B3194" i="10"/>
  <c r="G3217" i="10"/>
  <c r="C3217" i="10"/>
  <c r="G3273" i="10"/>
  <c r="C3273" i="10"/>
  <c r="E3297" i="10"/>
  <c r="F3297" i="10" s="1"/>
  <c r="C3297" i="10"/>
  <c r="G3354" i="10"/>
  <c r="E3354" i="10"/>
  <c r="F3354" i="10" s="1"/>
  <c r="C3354" i="10"/>
  <c r="G3370" i="10"/>
  <c r="E3370" i="10"/>
  <c r="F3370" i="10" s="1"/>
  <c r="B3385" i="10"/>
  <c r="E3415" i="10"/>
  <c r="F3415" i="10" s="1"/>
  <c r="G3415" i="10"/>
  <c r="C3415" i="10"/>
  <c r="G3213" i="10"/>
  <c r="G3229" i="10"/>
  <c r="G3255" i="10"/>
  <c r="B3293" i="10"/>
  <c r="G3293" i="10"/>
  <c r="C3300" i="10"/>
  <c r="E3300" i="10"/>
  <c r="F3300" i="10" s="1"/>
  <c r="E3328" i="10"/>
  <c r="F3328" i="10" s="1"/>
  <c r="G3328" i="10"/>
  <c r="C3328" i="10"/>
  <c r="B3354" i="10"/>
  <c r="B3370" i="10"/>
  <c r="C3385" i="10"/>
  <c r="C3390" i="10"/>
  <c r="G3390" i="10"/>
  <c r="E3390" i="10"/>
  <c r="F3390" i="10" s="1"/>
  <c r="B3390" i="10"/>
  <c r="B3415" i="10"/>
  <c r="G3448" i="10"/>
  <c r="B3448" i="10"/>
  <c r="C3476" i="10"/>
  <c r="G3476" i="10"/>
  <c r="G3493" i="10"/>
  <c r="C3493" i="10"/>
  <c r="B3493" i="10"/>
  <c r="B3516" i="10"/>
  <c r="G3516" i="10"/>
  <c r="G3567" i="10"/>
  <c r="E3567" i="10"/>
  <c r="F3567" i="10" s="1"/>
  <c r="C3567" i="10"/>
  <c r="B3567" i="10"/>
  <c r="E3633" i="10"/>
  <c r="F3633" i="10" s="1"/>
  <c r="G3633" i="10"/>
  <c r="C3633" i="10"/>
  <c r="B3633" i="10"/>
  <c r="B3643" i="10"/>
  <c r="G3643" i="10"/>
  <c r="E3643" i="10"/>
  <c r="F3643" i="10" s="1"/>
  <c r="C3643" i="10"/>
  <c r="E3334" i="10"/>
  <c r="F3334" i="10" s="1"/>
  <c r="B3334" i="10"/>
  <c r="G3397" i="10"/>
  <c r="C3397" i="10"/>
  <c r="B3397" i="10"/>
  <c r="G3464" i="10"/>
  <c r="B3464" i="10"/>
  <c r="G3498" i="10"/>
  <c r="E3498" i="10"/>
  <c r="F3498" i="10" s="1"/>
  <c r="E3505" i="10"/>
  <c r="F3505" i="10" s="1"/>
  <c r="C3505" i="10"/>
  <c r="B3268" i="10"/>
  <c r="B3286" i="10"/>
  <c r="B3319" i="10"/>
  <c r="C3334" i="10"/>
  <c r="G3349" i="10"/>
  <c r="C3349" i="10"/>
  <c r="B3349" i="10"/>
  <c r="B3364" i="10"/>
  <c r="G3406" i="10"/>
  <c r="E3425" i="10"/>
  <c r="F3425" i="10" s="1"/>
  <c r="C3425" i="10"/>
  <c r="C3464" i="10"/>
  <c r="G3467" i="10"/>
  <c r="B3498" i="10"/>
  <c r="B3505" i="10"/>
  <c r="G3512" i="10"/>
  <c r="E3512" i="10"/>
  <c r="F3512" i="10" s="1"/>
  <c r="C3512" i="10"/>
  <c r="C3286" i="10"/>
  <c r="C3319" i="10"/>
  <c r="E3377" i="10"/>
  <c r="F3377" i="10" s="1"/>
  <c r="C3377" i="10"/>
  <c r="C3419" i="10"/>
  <c r="B3425" i="10"/>
  <c r="B3434" i="10"/>
  <c r="B3440" i="10"/>
  <c r="B3449" i="10"/>
  <c r="E3464" i="10"/>
  <c r="F3464" i="10" s="1"/>
  <c r="G3477" i="10"/>
  <c r="C3477" i="10"/>
  <c r="B3477" i="10"/>
  <c r="C3498" i="10"/>
  <c r="G3505" i="10"/>
  <c r="B3512" i="10"/>
  <c r="C3524" i="10"/>
  <c r="E3524" i="10"/>
  <c r="F3524" i="10" s="1"/>
  <c r="B3524" i="10"/>
  <c r="B3548" i="10"/>
  <c r="E3548" i="10"/>
  <c r="F3548" i="10" s="1"/>
  <c r="C3548" i="10"/>
  <c r="G3416" i="10"/>
  <c r="B3416" i="10"/>
  <c r="C3434" i="10"/>
  <c r="C3440" i="10"/>
  <c r="E3446" i="10"/>
  <c r="F3446" i="10" s="1"/>
  <c r="B3446" i="10"/>
  <c r="C3449" i="10"/>
  <c r="G3461" i="10"/>
  <c r="C3461" i="10"/>
  <c r="B3461" i="10"/>
  <c r="E3488" i="10"/>
  <c r="F3488" i="10" s="1"/>
  <c r="C3488" i="10"/>
  <c r="G3513" i="10"/>
  <c r="B3513" i="10"/>
  <c r="E3398" i="10"/>
  <c r="F3398" i="10" s="1"/>
  <c r="B3398" i="10"/>
  <c r="C3540" i="10"/>
  <c r="G3540" i="10"/>
  <c r="E3540" i="10"/>
  <c r="F3540" i="10" s="1"/>
  <c r="B3563" i="10"/>
  <c r="G3563" i="10"/>
  <c r="E3563" i="10"/>
  <c r="F3563" i="10" s="1"/>
  <c r="C3563" i="10"/>
  <c r="E3248" i="10"/>
  <c r="F3248" i="10" s="1"/>
  <c r="G3268" i="10"/>
  <c r="G3286" i="10"/>
  <c r="G3320" i="10"/>
  <c r="B3320" i="10"/>
  <c r="E3350" i="10"/>
  <c r="F3350" i="10" s="1"/>
  <c r="B3350" i="10"/>
  <c r="G3364" i="10"/>
  <c r="E3371" i="10"/>
  <c r="F3371" i="10" s="1"/>
  <c r="E3374" i="10"/>
  <c r="F3374" i="10" s="1"/>
  <c r="E3386" i="10"/>
  <c r="F3386" i="10" s="1"/>
  <c r="C3398" i="10"/>
  <c r="G3413" i="10"/>
  <c r="C3413" i="10"/>
  <c r="B3413" i="10"/>
  <c r="E3416" i="10"/>
  <c r="F3416" i="10" s="1"/>
  <c r="G3425" i="10"/>
  <c r="B3428" i="10"/>
  <c r="C3431" i="10"/>
  <c r="G3440" i="10"/>
  <c r="E3449" i="10"/>
  <c r="F3449" i="10" s="1"/>
  <c r="E3461" i="10"/>
  <c r="F3461" i="10" s="1"/>
  <c r="B3465" i="10"/>
  <c r="B3540" i="10"/>
  <c r="E3575" i="10"/>
  <c r="F3575" i="10" s="1"/>
  <c r="G3575" i="10"/>
  <c r="C3575" i="10"/>
  <c r="B3575" i="10"/>
  <c r="B3200" i="10"/>
  <c r="G3212" i="10"/>
  <c r="C3228" i="10"/>
  <c r="B3246" i="10"/>
  <c r="B3264" i="10"/>
  <c r="G3276" i="10"/>
  <c r="E3289" i="10"/>
  <c r="F3289" i="10" s="1"/>
  <c r="C3292" i="10"/>
  <c r="E3305" i="10"/>
  <c r="F3305" i="10" s="1"/>
  <c r="G3316" i="10"/>
  <c r="C3320" i="10"/>
  <c r="B3335" i="10"/>
  <c r="C3350" i="10"/>
  <c r="G3365" i="10"/>
  <c r="C3365" i="10"/>
  <c r="B3365" i="10"/>
  <c r="G3377" i="10"/>
  <c r="B3380" i="10"/>
  <c r="G3392" i="10"/>
  <c r="E3401" i="10"/>
  <c r="F3401" i="10" s="1"/>
  <c r="G3419" i="10"/>
  <c r="G3422" i="10"/>
  <c r="E3441" i="10"/>
  <c r="F3441" i="10" s="1"/>
  <c r="C3441" i="10"/>
  <c r="C3465" i="10"/>
  <c r="G3488" i="10"/>
  <c r="E3495" i="10"/>
  <c r="F3495" i="10" s="1"/>
  <c r="B3495" i="10"/>
  <c r="E3499" i="10"/>
  <c r="F3499" i="10" s="1"/>
  <c r="C3541" i="10"/>
  <c r="B3541" i="10"/>
  <c r="G3541" i="10"/>
  <c r="E3594" i="10"/>
  <c r="F3594" i="10" s="1"/>
  <c r="G3594" i="10"/>
  <c r="C3594" i="10"/>
  <c r="B3594" i="10"/>
  <c r="G3317" i="10"/>
  <c r="C3317" i="10"/>
  <c r="B3317" i="10"/>
  <c r="G3371" i="10"/>
  <c r="G3374" i="10"/>
  <c r="E3393" i="10"/>
  <c r="F3393" i="10" s="1"/>
  <c r="C3393" i="10"/>
  <c r="E3428" i="10"/>
  <c r="F3428" i="10" s="1"/>
  <c r="G3431" i="10"/>
  <c r="B3441" i="10"/>
  <c r="G3446" i="10"/>
  <c r="B3450" i="10"/>
  <c r="B3456" i="10"/>
  <c r="E3462" i="10"/>
  <c r="F3462" i="10" s="1"/>
  <c r="B3462" i="10"/>
  <c r="E3465" i="10"/>
  <c r="F3465" i="10" s="1"/>
  <c r="E3472" i="10"/>
  <c r="F3472" i="10" s="1"/>
  <c r="C3472" i="10"/>
  <c r="B3482" i="10"/>
  <c r="E3489" i="10"/>
  <c r="F3489" i="10" s="1"/>
  <c r="C3489" i="10"/>
  <c r="C3495" i="10"/>
  <c r="G3499" i="10"/>
  <c r="G3509" i="10"/>
  <c r="C3509" i="10"/>
  <c r="B3509" i="10"/>
  <c r="G3514" i="10"/>
  <c r="C3514" i="10"/>
  <c r="B3514" i="10"/>
  <c r="E3541" i="10"/>
  <c r="F3541" i="10" s="1"/>
  <c r="E3560" i="10"/>
  <c r="F3560" i="10" s="1"/>
  <c r="G3560" i="10"/>
  <c r="C3560" i="10"/>
  <c r="G3432" i="10"/>
  <c r="B3432" i="10"/>
  <c r="G3529" i="10"/>
  <c r="E3529" i="10"/>
  <c r="F3529" i="10" s="1"/>
  <c r="B3529" i="10"/>
  <c r="G3384" i="10"/>
  <c r="B3384" i="10"/>
  <c r="E3414" i="10"/>
  <c r="F3414" i="10" s="1"/>
  <c r="B3414" i="10"/>
  <c r="G3428" i="10"/>
  <c r="C3432" i="10"/>
  <c r="B3447" i="10"/>
  <c r="B3466" i="10"/>
  <c r="E3542" i="10"/>
  <c r="F3542" i="10" s="1"/>
  <c r="C3542" i="10"/>
  <c r="B3542" i="10"/>
  <c r="E3600" i="10"/>
  <c r="F3600" i="10" s="1"/>
  <c r="G3600" i="10"/>
  <c r="C3600" i="10"/>
  <c r="B3600" i="10"/>
  <c r="G3228" i="10"/>
  <c r="E3259" i="10"/>
  <c r="F3259" i="10" s="1"/>
  <c r="E3277" i="10"/>
  <c r="F3277" i="10" s="1"/>
  <c r="G3292" i="10"/>
  <c r="G3336" i="10"/>
  <c r="B3336" i="10"/>
  <c r="E3366" i="10"/>
  <c r="F3366" i="10" s="1"/>
  <c r="B3366" i="10"/>
  <c r="G3380" i="10"/>
  <c r="C3384" i="10"/>
  <c r="E3387" i="10"/>
  <c r="F3387" i="10" s="1"/>
  <c r="B3399" i="10"/>
  <c r="E3402" i="10"/>
  <c r="F3402" i="10" s="1"/>
  <c r="C3414" i="10"/>
  <c r="G3429" i="10"/>
  <c r="C3429" i="10"/>
  <c r="B3429" i="10"/>
  <c r="E3432" i="10"/>
  <c r="F3432" i="10" s="1"/>
  <c r="G3441" i="10"/>
  <c r="B3444" i="10"/>
  <c r="C3447" i="10"/>
  <c r="G3456" i="10"/>
  <c r="C3466" i="10"/>
  <c r="G3472" i="10"/>
  <c r="G3496" i="10"/>
  <c r="E3496" i="10"/>
  <c r="F3496" i="10" s="1"/>
  <c r="C3496" i="10"/>
  <c r="B3496" i="10"/>
  <c r="E3530" i="10"/>
  <c r="F3530" i="10" s="1"/>
  <c r="C3530" i="10"/>
  <c r="G3534" i="10"/>
  <c r="C3534" i="10"/>
  <c r="E3318" i="10"/>
  <c r="F3318" i="10" s="1"/>
  <c r="B3318" i="10"/>
  <c r="G3381" i="10"/>
  <c r="C3381" i="10"/>
  <c r="B3381" i="10"/>
  <c r="E3384" i="10"/>
  <c r="F3384" i="10" s="1"/>
  <c r="C3399" i="10"/>
  <c r="G3408" i="10"/>
  <c r="E3417" i="10"/>
  <c r="F3417" i="10" s="1"/>
  <c r="E3457" i="10"/>
  <c r="F3457" i="10" s="1"/>
  <c r="C3457" i="10"/>
  <c r="E3466" i="10"/>
  <c r="F3466" i="10" s="1"/>
  <c r="E3473" i="10"/>
  <c r="F3473" i="10" s="1"/>
  <c r="C3473" i="10"/>
  <c r="E3479" i="10"/>
  <c r="F3479" i="10" s="1"/>
  <c r="B3479" i="10"/>
  <c r="G3542" i="10"/>
  <c r="G3259" i="10"/>
  <c r="C3318" i="10"/>
  <c r="G3333" i="10"/>
  <c r="C3333" i="10"/>
  <c r="B3333" i="10"/>
  <c r="B3348" i="10"/>
  <c r="G3387" i="10"/>
  <c r="E3409" i="10"/>
  <c r="F3409" i="10" s="1"/>
  <c r="C3409" i="10"/>
  <c r="E3444" i="10"/>
  <c r="F3444" i="10" s="1"/>
  <c r="G3447" i="10"/>
  <c r="C3451" i="10"/>
  <c r="B3457" i="10"/>
  <c r="E3463" i="10"/>
  <c r="F3463" i="10" s="1"/>
  <c r="B3463" i="10"/>
  <c r="B3473" i="10"/>
  <c r="C3479" i="10"/>
  <c r="E3504" i="10"/>
  <c r="F3504" i="10" s="1"/>
  <c r="C3504" i="10"/>
  <c r="E3520" i="10"/>
  <c r="F3520" i="10" s="1"/>
  <c r="C3520" i="10"/>
  <c r="B3520" i="10"/>
  <c r="E3565" i="10"/>
  <c r="F3565" i="10" s="1"/>
  <c r="C3568" i="10"/>
  <c r="E3599" i="10"/>
  <c r="F3599" i="10" s="1"/>
  <c r="G3656" i="10"/>
  <c r="C3656" i="10"/>
  <c r="B3656" i="10"/>
  <c r="C3678" i="10"/>
  <c r="B3678" i="10"/>
  <c r="E3690" i="10"/>
  <c r="F3690" i="10" s="1"/>
  <c r="B3690" i="10"/>
  <c r="G3690" i="10"/>
  <c r="G3492" i="10"/>
  <c r="E3557" i="10"/>
  <c r="F3557" i="10" s="1"/>
  <c r="G3568" i="10"/>
  <c r="G3573" i="10"/>
  <c r="G3624" i="10"/>
  <c r="E3624" i="10"/>
  <c r="F3624" i="10" s="1"/>
  <c r="G3652" i="10"/>
  <c r="E3657" i="10"/>
  <c r="F3657" i="10" s="1"/>
  <c r="B3657" i="10"/>
  <c r="E3667" i="10"/>
  <c r="F3667" i="10" s="1"/>
  <c r="B3667" i="10"/>
  <c r="G3667" i="10"/>
  <c r="G3678" i="10"/>
  <c r="B3691" i="10"/>
  <c r="G3691" i="10"/>
  <c r="C3694" i="10"/>
  <c r="E3694" i="10"/>
  <c r="F3694" i="10" s="1"/>
  <c r="B3694" i="10"/>
  <c r="G3739" i="10"/>
  <c r="C3739" i="10"/>
  <c r="E3739" i="10"/>
  <c r="F3739" i="10" s="1"/>
  <c r="E3782" i="10"/>
  <c r="F3782" i="10" s="1"/>
  <c r="C3782" i="10"/>
  <c r="G3782" i="10"/>
  <c r="E3804" i="10"/>
  <c r="F3804" i="10" s="1"/>
  <c r="C3804" i="10"/>
  <c r="G3804" i="10"/>
  <c r="B3804" i="10"/>
  <c r="C3574" i="10"/>
  <c r="E3574" i="10"/>
  <c r="F3574" i="10" s="1"/>
  <c r="B3627" i="10"/>
  <c r="C3627" i="10"/>
  <c r="E3627" i="10"/>
  <c r="F3627" i="10" s="1"/>
  <c r="G3640" i="10"/>
  <c r="B3640" i="10"/>
  <c r="B3653" i="10"/>
  <c r="G3653" i="10"/>
  <c r="E3653" i="10"/>
  <c r="F3653" i="10" s="1"/>
  <c r="C3653" i="10"/>
  <c r="C3691" i="10"/>
  <c r="G3694" i="10"/>
  <c r="G3699" i="10"/>
  <c r="E3699" i="10"/>
  <c r="F3699" i="10" s="1"/>
  <c r="B3699" i="10"/>
  <c r="B3739" i="10"/>
  <c r="G3764" i="10"/>
  <c r="B3764" i="10"/>
  <c r="C3764" i="10"/>
  <c r="B3782" i="10"/>
  <c r="G3526" i="10"/>
  <c r="C3537" i="10"/>
  <c r="G3557" i="10"/>
  <c r="C3566" i="10"/>
  <c r="B3569" i="10"/>
  <c r="B3574" i="10"/>
  <c r="B3577" i="10"/>
  <c r="G3579" i="10"/>
  <c r="B3588" i="10"/>
  <c r="C3606" i="10"/>
  <c r="C3624" i="10"/>
  <c r="C3640" i="10"/>
  <c r="E3675" i="10"/>
  <c r="F3675" i="10" s="1"/>
  <c r="G3683" i="10"/>
  <c r="E3683" i="10"/>
  <c r="F3683" i="10" s="1"/>
  <c r="B3683" i="10"/>
  <c r="B3687" i="10"/>
  <c r="E3691" i="10"/>
  <c r="F3691" i="10" s="1"/>
  <c r="C3695" i="10"/>
  <c r="G3695" i="10"/>
  <c r="B3695" i="10"/>
  <c r="C3699" i="10"/>
  <c r="E3750" i="10"/>
  <c r="F3750" i="10" s="1"/>
  <c r="C3750" i="10"/>
  <c r="G3750" i="10"/>
  <c r="B3750" i="10"/>
  <c r="E3764" i="10"/>
  <c r="F3764" i="10" s="1"/>
  <c r="C3532" i="10"/>
  <c r="E3547" i="10"/>
  <c r="F3547" i="10" s="1"/>
  <c r="C3558" i="10"/>
  <c r="E3558" i="10"/>
  <c r="F3558" i="10" s="1"/>
  <c r="C3569" i="10"/>
  <c r="C3577" i="10"/>
  <c r="B3583" i="10"/>
  <c r="E3588" i="10"/>
  <c r="F3588" i="10" s="1"/>
  <c r="E3603" i="10"/>
  <c r="F3603" i="10" s="1"/>
  <c r="G3606" i="10"/>
  <c r="B3647" i="10"/>
  <c r="G3657" i="10"/>
  <c r="G3672" i="10"/>
  <c r="C3672" i="10"/>
  <c r="G3675" i="10"/>
  <c r="C3683" i="10"/>
  <c r="C3687" i="10"/>
  <c r="E3704" i="10"/>
  <c r="F3704" i="10" s="1"/>
  <c r="B3704" i="10"/>
  <c r="C3704" i="10"/>
  <c r="E3778" i="10"/>
  <c r="F3778" i="10" s="1"/>
  <c r="B3778" i="10"/>
  <c r="G3778" i="10"/>
  <c r="G3588" i="10"/>
  <c r="G3627" i="10"/>
  <c r="E3640" i="10"/>
  <c r="F3640" i="10" s="1"/>
  <c r="E3661" i="10"/>
  <c r="F3661" i="10" s="1"/>
  <c r="C3661" i="10"/>
  <c r="B3661" i="10"/>
  <c r="C3668" i="10"/>
  <c r="G3668" i="10"/>
  <c r="E3695" i="10"/>
  <c r="F3695" i="10" s="1"/>
  <c r="G3708" i="10"/>
  <c r="E3708" i="10"/>
  <c r="F3708" i="10" s="1"/>
  <c r="C3708" i="10"/>
  <c r="B3708" i="10"/>
  <c r="G3574" i="10"/>
  <c r="E3577" i="10"/>
  <c r="F3577" i="10" s="1"/>
  <c r="B3637" i="10"/>
  <c r="C3637" i="10"/>
  <c r="E3637" i="10"/>
  <c r="F3637" i="10" s="1"/>
  <c r="C3665" i="10"/>
  <c r="E3665" i="10"/>
  <c r="F3665" i="10" s="1"/>
  <c r="E3648" i="10"/>
  <c r="F3648" i="10" s="1"/>
  <c r="G3648" i="10"/>
  <c r="B3726" i="10"/>
  <c r="G3726" i="10"/>
  <c r="E3726" i="10"/>
  <c r="F3726" i="10" s="1"/>
  <c r="C3726" i="10"/>
  <c r="E3517" i="10"/>
  <c r="F3517" i="10" s="1"/>
  <c r="C3589" i="10"/>
  <c r="E3595" i="10"/>
  <c r="F3595" i="10" s="1"/>
  <c r="C3598" i="10"/>
  <c r="C3610" i="10"/>
  <c r="E3613" i="10"/>
  <c r="F3613" i="10" s="1"/>
  <c r="E3616" i="10"/>
  <c r="F3616" i="10" s="1"/>
  <c r="C3619" i="10"/>
  <c r="E3622" i="10"/>
  <c r="F3622" i="10" s="1"/>
  <c r="B3622" i="10"/>
  <c r="B3648" i="10"/>
  <c r="C3662" i="10"/>
  <c r="B3662" i="10"/>
  <c r="E3673" i="10"/>
  <c r="F3673" i="10" s="1"/>
  <c r="B3673" i="10"/>
  <c r="E3535" i="10"/>
  <c r="F3535" i="10" s="1"/>
  <c r="E3564" i="10"/>
  <c r="F3564" i="10" s="1"/>
  <c r="G3595" i="10"/>
  <c r="E3598" i="10"/>
  <c r="F3598" i="10" s="1"/>
  <c r="E3601" i="10"/>
  <c r="F3601" i="10" s="1"/>
  <c r="E3607" i="10"/>
  <c r="F3607" i="10" s="1"/>
  <c r="E3610" i="10"/>
  <c r="F3610" i="10" s="1"/>
  <c r="C3622" i="10"/>
  <c r="G3637" i="10"/>
  <c r="C3648" i="10"/>
  <c r="C3673" i="10"/>
  <c r="B3478" i="10"/>
  <c r="B3494" i="10"/>
  <c r="B3510" i="10"/>
  <c r="C3515" i="10"/>
  <c r="C3543" i="10"/>
  <c r="B3551" i="10"/>
  <c r="B3559" i="10"/>
  <c r="C3578" i="10"/>
  <c r="B3581" i="10"/>
  <c r="E3581" i="10"/>
  <c r="F3581" i="10" s="1"/>
  <c r="G3589" i="10"/>
  <c r="G3616" i="10"/>
  <c r="E3619" i="10"/>
  <c r="F3619" i="10" s="1"/>
  <c r="E3638" i="10"/>
  <c r="F3638" i="10" s="1"/>
  <c r="C3638" i="10"/>
  <c r="E3662" i="10"/>
  <c r="F3662" i="10" s="1"/>
  <c r="G3665" i="10"/>
  <c r="G3677" i="10"/>
  <c r="C3677" i="10"/>
  <c r="G3681" i="10"/>
  <c r="E3681" i="10"/>
  <c r="F3681" i="10" s="1"/>
  <c r="C3681" i="10"/>
  <c r="G3747" i="10"/>
  <c r="C3747" i="10"/>
  <c r="E3747" i="10"/>
  <c r="F3747" i="10" s="1"/>
  <c r="B3747" i="10"/>
  <c r="G3771" i="10"/>
  <c r="C3771" i="10"/>
  <c r="E3771" i="10"/>
  <c r="F3771" i="10" s="1"/>
  <c r="G3564" i="10"/>
  <c r="E3590" i="10"/>
  <c r="F3590" i="10" s="1"/>
  <c r="G3590" i="10"/>
  <c r="C3593" i="10"/>
  <c r="E3593" i="10"/>
  <c r="F3593" i="10" s="1"/>
  <c r="G3598" i="10"/>
  <c r="G3610" i="10"/>
  <c r="G3622" i="10"/>
  <c r="B3638" i="10"/>
  <c r="C3645" i="10"/>
  <c r="G3662" i="10"/>
  <c r="G3673" i="10"/>
  <c r="B3677" i="10"/>
  <c r="B3681" i="10"/>
  <c r="C3689" i="10"/>
  <c r="B3689" i="10"/>
  <c r="B3771" i="10"/>
  <c r="C3605" i="10"/>
  <c r="E3605" i="10"/>
  <c r="F3605" i="10" s="1"/>
  <c r="B3611" i="10"/>
  <c r="E3611" i="10"/>
  <c r="F3611" i="10" s="1"/>
  <c r="E3632" i="10"/>
  <c r="F3632" i="10" s="1"/>
  <c r="C3632" i="10"/>
  <c r="G3723" i="10"/>
  <c r="E3723" i="10"/>
  <c r="F3723" i="10" s="1"/>
  <c r="C3723" i="10"/>
  <c r="B3723" i="10"/>
  <c r="C3905" i="10"/>
  <c r="G3905" i="10"/>
  <c r="E3905" i="10"/>
  <c r="F3905" i="10" s="1"/>
  <c r="B3905" i="10"/>
  <c r="G3525" i="10"/>
  <c r="G3543" i="10"/>
  <c r="C3565" i="10"/>
  <c r="B3573" i="10"/>
  <c r="E3576" i="10"/>
  <c r="F3576" i="10" s="1"/>
  <c r="G3576" i="10"/>
  <c r="C3587" i="10"/>
  <c r="B3587" i="10"/>
  <c r="C3590" i="10"/>
  <c r="B3599" i="10"/>
  <c r="B3605" i="10"/>
  <c r="C3611" i="10"/>
  <c r="B3623" i="10"/>
  <c r="B3632" i="10"/>
  <c r="E3670" i="10"/>
  <c r="F3670" i="10" s="1"/>
  <c r="B3670" i="10"/>
  <c r="C3685" i="10"/>
  <c r="G3689" i="10"/>
  <c r="G3711" i="10"/>
  <c r="E3711" i="10"/>
  <c r="F3711" i="10" s="1"/>
  <c r="C3711" i="10"/>
  <c r="B3711" i="10"/>
  <c r="G3729" i="10"/>
  <c r="C3729" i="10"/>
  <c r="G3680" i="10"/>
  <c r="C3688" i="10"/>
  <c r="B3696" i="10"/>
  <c r="G3716" i="10"/>
  <c r="G3763" i="10"/>
  <c r="G3770" i="10"/>
  <c r="E3789" i="10"/>
  <c r="F3789" i="10" s="1"/>
  <c r="G3789" i="10"/>
  <c r="C3789" i="10"/>
  <c r="E3793" i="10"/>
  <c r="F3793" i="10" s="1"/>
  <c r="C3793" i="10"/>
  <c r="G3807" i="10"/>
  <c r="E3807" i="10"/>
  <c r="F3807" i="10" s="1"/>
  <c r="B3807" i="10"/>
  <c r="G3819" i="10"/>
  <c r="C3819" i="10"/>
  <c r="E3819" i="10"/>
  <c r="F3819" i="10" s="1"/>
  <c r="B3819" i="10"/>
  <c r="E3702" i="10"/>
  <c r="F3702" i="10" s="1"/>
  <c r="B3702" i="10"/>
  <c r="G3714" i="10"/>
  <c r="C3714" i="10"/>
  <c r="E3800" i="10"/>
  <c r="F3800" i="10" s="1"/>
  <c r="C3800" i="10"/>
  <c r="C3808" i="10"/>
  <c r="G3808" i="10"/>
  <c r="E3808" i="10"/>
  <c r="F3808" i="10" s="1"/>
  <c r="C3824" i="10"/>
  <c r="E3824" i="10"/>
  <c r="F3824" i="10" s="1"/>
  <c r="E3869" i="10"/>
  <c r="F3869" i="10" s="1"/>
  <c r="G3869" i="10"/>
  <c r="C3869" i="10"/>
  <c r="C3952" i="10"/>
  <c r="G3952" i="10"/>
  <c r="E3952" i="10"/>
  <c r="F3952" i="10" s="1"/>
  <c r="E3963" i="10"/>
  <c r="F3963" i="10" s="1"/>
  <c r="G3963" i="10"/>
  <c r="C3963" i="10"/>
  <c r="B3963" i="10"/>
  <c r="C3671" i="10"/>
  <c r="E3720" i="10"/>
  <c r="F3720" i="10" s="1"/>
  <c r="G3740" i="10"/>
  <c r="B3740" i="10"/>
  <c r="C3783" i="10"/>
  <c r="B3783" i="10"/>
  <c r="E3783" i="10"/>
  <c r="F3783" i="10" s="1"/>
  <c r="G3800" i="10"/>
  <c r="G3824" i="10"/>
  <c r="G3860" i="10"/>
  <c r="E3860" i="10"/>
  <c r="F3860" i="10" s="1"/>
  <c r="C3860" i="10"/>
  <c r="B3860" i="10"/>
  <c r="B3952" i="10"/>
  <c r="B3641" i="10"/>
  <c r="B3646" i="10"/>
  <c r="B3651" i="10"/>
  <c r="B3674" i="10"/>
  <c r="B3679" i="10"/>
  <c r="B3697" i="10"/>
  <c r="E3714" i="10"/>
  <c r="F3714" i="10" s="1"/>
  <c r="B3730" i="10"/>
  <c r="C3730" i="10"/>
  <c r="C3740" i="10"/>
  <c r="C3751" i="10"/>
  <c r="B3751" i="10"/>
  <c r="G3751" i="10"/>
  <c r="E3754" i="10"/>
  <c r="F3754" i="10" s="1"/>
  <c r="E3768" i="10"/>
  <c r="F3768" i="10" s="1"/>
  <c r="E3779" i="10"/>
  <c r="F3779" i="10" s="1"/>
  <c r="G3825" i="10"/>
  <c r="E3825" i="10"/>
  <c r="F3825" i="10" s="1"/>
  <c r="C3825" i="10"/>
  <c r="B3825" i="10"/>
  <c r="C3895" i="10"/>
  <c r="B3895" i="10"/>
  <c r="G3895" i="10"/>
  <c r="E3895" i="10"/>
  <c r="F3895" i="10" s="1"/>
  <c r="B3592" i="10"/>
  <c r="B3604" i="10"/>
  <c r="B3664" i="10"/>
  <c r="B3684" i="10"/>
  <c r="C3697" i="10"/>
  <c r="G3702" i="10"/>
  <c r="G3720" i="10"/>
  <c r="E3740" i="10"/>
  <c r="F3740" i="10" s="1"/>
  <c r="E3751" i="10"/>
  <c r="F3751" i="10" s="1"/>
  <c r="G3754" i="10"/>
  <c r="G3768" i="10"/>
  <c r="G3779" i="10"/>
  <c r="G3783" i="10"/>
  <c r="G3851" i="10"/>
  <c r="C3851" i="10"/>
  <c r="E3851" i="10"/>
  <c r="F3851" i="10" s="1"/>
  <c r="B3851" i="10"/>
  <c r="C3703" i="10"/>
  <c r="E3703" i="10"/>
  <c r="F3703" i="10" s="1"/>
  <c r="G3755" i="10"/>
  <c r="C3755" i="10"/>
  <c r="C3776" i="10"/>
  <c r="B3776" i="10"/>
  <c r="G3791" i="10"/>
  <c r="C3791" i="10"/>
  <c r="C3744" i="10"/>
  <c r="B3748" i="10"/>
  <c r="G3748" i="10"/>
  <c r="G3752" i="10"/>
  <c r="C3752" i="10"/>
  <c r="B3755" i="10"/>
  <c r="E3776" i="10"/>
  <c r="F3776" i="10" s="1"/>
  <c r="B3791" i="10"/>
  <c r="C3959" i="10"/>
  <c r="B3959" i="10"/>
  <c r="E3959" i="10"/>
  <c r="F3959" i="10" s="1"/>
  <c r="G3959" i="10"/>
  <c r="E3791" i="10"/>
  <c r="F3791" i="10" s="1"/>
  <c r="G3892" i="10"/>
  <c r="C3892" i="10"/>
  <c r="E3892" i="10"/>
  <c r="F3892" i="10" s="1"/>
  <c r="G3931" i="10"/>
  <c r="C3931" i="10"/>
  <c r="B3931" i="10"/>
  <c r="E3931" i="10"/>
  <c r="F3931" i="10" s="1"/>
  <c r="E3712" i="10"/>
  <c r="F3712" i="10" s="1"/>
  <c r="G3744" i="10"/>
  <c r="C3756" i="10"/>
  <c r="G3756" i="10"/>
  <c r="G3776" i="10"/>
  <c r="C3802" i="10"/>
  <c r="G3802" i="10"/>
  <c r="E3949" i="10"/>
  <c r="F3949" i="10" s="1"/>
  <c r="G3949" i="10"/>
  <c r="C3949" i="10"/>
  <c r="B3949" i="10"/>
  <c r="E3745" i="10"/>
  <c r="F3745" i="10" s="1"/>
  <c r="C3745" i="10"/>
  <c r="E3810" i="10"/>
  <c r="F3810" i="10" s="1"/>
  <c r="B3810" i="10"/>
  <c r="G3810" i="10"/>
  <c r="E3818" i="10"/>
  <c r="F3818" i="10" s="1"/>
  <c r="B3818" i="10"/>
  <c r="G3836" i="10"/>
  <c r="B3836" i="10"/>
  <c r="C3836" i="10"/>
  <c r="C3848" i="10"/>
  <c r="G3848" i="10"/>
  <c r="E3848" i="10"/>
  <c r="F3848" i="10" s="1"/>
  <c r="G3857" i="10"/>
  <c r="E3857" i="10"/>
  <c r="F3857" i="10" s="1"/>
  <c r="C3857" i="10"/>
  <c r="B3857" i="10"/>
  <c r="G3728" i="10"/>
  <c r="C3728" i="10"/>
  <c r="C3738" i="10"/>
  <c r="G3738" i="10"/>
  <c r="B3728" i="10"/>
  <c r="B3738" i="10"/>
  <c r="C3763" i="10"/>
  <c r="B3770" i="10"/>
  <c r="E3811" i="10"/>
  <c r="F3811" i="10" s="1"/>
  <c r="C3811" i="10"/>
  <c r="E3882" i="10"/>
  <c r="F3882" i="10" s="1"/>
  <c r="G3882" i="10"/>
  <c r="C3882" i="10"/>
  <c r="B3882" i="10"/>
  <c r="G3956" i="10"/>
  <c r="C3956" i="10"/>
  <c r="E3956" i="10"/>
  <c r="F3956" i="10" s="1"/>
  <c r="B3956" i="10"/>
  <c r="B3710" i="10"/>
  <c r="G3710" i="10"/>
  <c r="E3716" i="10"/>
  <c r="F3716" i="10" s="1"/>
  <c r="E3728" i="10"/>
  <c r="F3728" i="10" s="1"/>
  <c r="G3732" i="10"/>
  <c r="E3732" i="10"/>
  <c r="F3732" i="10" s="1"/>
  <c r="E3738" i="10"/>
  <c r="F3738" i="10" s="1"/>
  <c r="E3757" i="10"/>
  <c r="F3757" i="10" s="1"/>
  <c r="C3757" i="10"/>
  <c r="E3770" i="10"/>
  <c r="F3770" i="10" s="1"/>
  <c r="B3811" i="10"/>
  <c r="G3818" i="10"/>
  <c r="G3828" i="10"/>
  <c r="E3828" i="10"/>
  <c r="F3828" i="10" s="1"/>
  <c r="C3828" i="10"/>
  <c r="B3828" i="10"/>
  <c r="G3713" i="10"/>
  <c r="G3725" i="10"/>
  <c r="C3746" i="10"/>
  <c r="C3767" i="10"/>
  <c r="B3767" i="10"/>
  <c r="B3775" i="10"/>
  <c r="B3786" i="10"/>
  <c r="B3805" i="10"/>
  <c r="B3816" i="10"/>
  <c r="G3839" i="10"/>
  <c r="B3839" i="10"/>
  <c r="E3842" i="10"/>
  <c r="F3842" i="10" s="1"/>
  <c r="B3842" i="10"/>
  <c r="C3875" i="10"/>
  <c r="B3885" i="10"/>
  <c r="E3888" i="10"/>
  <c r="F3888" i="10" s="1"/>
  <c r="G3891" i="10"/>
  <c r="C3911" i="10"/>
  <c r="B3911" i="10"/>
  <c r="C3914" i="10"/>
  <c r="B3921" i="10"/>
  <c r="C3955" i="10"/>
  <c r="E3966" i="10"/>
  <c r="F3966" i="10" s="1"/>
  <c r="C3966" i="10"/>
  <c r="G4015" i="10"/>
  <c r="E4015" i="10"/>
  <c r="F4015" i="10" s="1"/>
  <c r="B4015" i="10"/>
  <c r="B4047" i="10"/>
  <c r="C4047" i="10"/>
  <c r="G4047" i="10"/>
  <c r="E4047" i="10"/>
  <c r="F4047" i="10" s="1"/>
  <c r="G3746" i="10"/>
  <c r="E3762" i="10"/>
  <c r="F3762" i="10" s="1"/>
  <c r="B3762" i="10"/>
  <c r="E3775" i="10"/>
  <c r="F3775" i="10" s="1"/>
  <c r="E3839" i="10"/>
  <c r="F3839" i="10" s="1"/>
  <c r="G3842" i="10"/>
  <c r="G3876" i="10"/>
  <c r="C3876" i="10"/>
  <c r="G3885" i="10"/>
  <c r="G3915" i="10"/>
  <c r="C3915" i="10"/>
  <c r="B3915" i="10"/>
  <c r="G3921" i="10"/>
  <c r="G3928" i="10"/>
  <c r="C3928" i="10"/>
  <c r="B3928" i="10"/>
  <c r="C3967" i="10"/>
  <c r="B3967" i="10"/>
  <c r="E3989" i="10"/>
  <c r="F3989" i="10" s="1"/>
  <c r="C3989" i="10"/>
  <c r="B3989" i="10"/>
  <c r="G3803" i="10"/>
  <c r="C3803" i="10"/>
  <c r="G3805" i="10"/>
  <c r="C3831" i="10"/>
  <c r="B3831" i="10"/>
  <c r="C3863" i="10"/>
  <c r="B3863" i="10"/>
  <c r="C3879" i="10"/>
  <c r="B3879" i="10"/>
  <c r="B3843" i="10"/>
  <c r="G3899" i="10"/>
  <c r="C3899" i="10"/>
  <c r="B3899" i="10"/>
  <c r="G3912" i="10"/>
  <c r="C3912" i="10"/>
  <c r="B3912" i="10"/>
  <c r="B3932" i="10"/>
  <c r="G3967" i="10"/>
  <c r="C3990" i="10"/>
  <c r="G3990" i="10"/>
  <c r="E3990" i="10"/>
  <c r="F3990" i="10" s="1"/>
  <c r="B3990" i="10"/>
  <c r="E3719" i="10"/>
  <c r="F3719" i="10" s="1"/>
  <c r="G3762" i="10"/>
  <c r="G3787" i="10"/>
  <c r="C3787" i="10"/>
  <c r="E3831" i="10"/>
  <c r="F3831" i="10" s="1"/>
  <c r="C3834" i="10"/>
  <c r="C3837" i="10"/>
  <c r="B3840" i="10"/>
  <c r="E3863" i="10"/>
  <c r="F3863" i="10" s="1"/>
  <c r="B3873" i="10"/>
  <c r="E3879" i="10"/>
  <c r="F3879" i="10" s="1"/>
  <c r="C3932" i="10"/>
  <c r="B3939" i="10"/>
  <c r="C3953" i="10"/>
  <c r="B3953" i="10"/>
  <c r="E4041" i="10"/>
  <c r="F4041" i="10" s="1"/>
  <c r="G4041" i="10"/>
  <c r="C4041" i="10"/>
  <c r="B4041" i="10"/>
  <c r="G3883" i="10"/>
  <c r="C3883" i="10"/>
  <c r="B3883" i="10"/>
  <c r="G3896" i="10"/>
  <c r="C3896" i="10"/>
  <c r="B3896" i="10"/>
  <c r="E3946" i="10"/>
  <c r="F3946" i="10" s="1"/>
  <c r="C3946" i="10"/>
  <c r="G3982" i="10"/>
  <c r="C3982" i="10"/>
  <c r="B3982" i="10"/>
  <c r="G3823" i="10"/>
  <c r="B3823" i="10"/>
  <c r="E3826" i="10"/>
  <c r="F3826" i="10" s="1"/>
  <c r="B3826" i="10"/>
  <c r="G3855" i="10"/>
  <c r="B3855" i="10"/>
  <c r="E3858" i="10"/>
  <c r="F3858" i="10" s="1"/>
  <c r="B3858" i="10"/>
  <c r="G3863" i="10"/>
  <c r="G3879" i="10"/>
  <c r="E3932" i="10"/>
  <c r="F3932" i="10" s="1"/>
  <c r="B3946" i="10"/>
  <c r="E3982" i="10"/>
  <c r="F3982" i="10" s="1"/>
  <c r="G4050" i="10"/>
  <c r="E4050" i="10"/>
  <c r="F4050" i="10" s="1"/>
  <c r="C4050" i="10"/>
  <c r="E4078" i="10"/>
  <c r="F4078" i="10" s="1"/>
  <c r="G4078" i="10"/>
  <c r="C4078" i="10"/>
  <c r="B4078" i="10"/>
  <c r="G3864" i="10"/>
  <c r="C3864" i="10"/>
  <c r="G3867" i="10"/>
  <c r="C3867" i="10"/>
  <c r="B3867" i="10"/>
  <c r="G3880" i="10"/>
  <c r="C3880" i="10"/>
  <c r="B3880" i="10"/>
  <c r="E3883" i="10"/>
  <c r="F3883" i="10" s="1"/>
  <c r="E3896" i="10"/>
  <c r="F3896" i="10" s="1"/>
  <c r="B3900" i="10"/>
  <c r="B3923" i="10"/>
  <c r="B3936" i="10"/>
  <c r="G3940" i="10"/>
  <c r="C3940" i="10"/>
  <c r="C3943" i="10"/>
  <c r="B3943" i="10"/>
  <c r="G3983" i="10"/>
  <c r="E3983" i="10"/>
  <c r="F3983" i="10" s="1"/>
  <c r="C3983" i="10"/>
  <c r="B3983" i="10"/>
  <c r="G4018" i="10"/>
  <c r="E4018" i="10"/>
  <c r="F4018" i="10" s="1"/>
  <c r="C4018" i="10"/>
  <c r="B4018" i="10"/>
  <c r="G4197" i="10"/>
  <c r="C4197" i="10"/>
  <c r="E4197" i="10"/>
  <c r="F4197" i="10" s="1"/>
  <c r="B4197" i="10"/>
  <c r="C3812" i="10"/>
  <c r="C3815" i="10"/>
  <c r="B3815" i="10"/>
  <c r="B3832" i="10"/>
  <c r="G3835" i="10"/>
  <c r="C3835" i="10"/>
  <c r="B3864" i="10"/>
  <c r="C3900" i="10"/>
  <c r="C3923" i="10"/>
  <c r="B3933" i="10"/>
  <c r="E3936" i="10"/>
  <c r="F3936" i="10" s="1"/>
  <c r="B3940" i="10"/>
  <c r="G3946" i="10"/>
  <c r="G3996" i="10"/>
  <c r="E3996" i="10"/>
  <c r="F3996" i="10" s="1"/>
  <c r="B3996" i="10"/>
  <c r="C4088" i="10"/>
  <c r="G4088" i="10"/>
  <c r="B4088" i="10"/>
  <c r="G3947" i="10"/>
  <c r="C3947" i="10"/>
  <c r="B3947" i="10"/>
  <c r="C4006" i="10"/>
  <c r="E4006" i="10"/>
  <c r="F4006" i="10" s="1"/>
  <c r="C3796" i="10"/>
  <c r="C3799" i="10"/>
  <c r="B3799" i="10"/>
  <c r="E3815" i="10"/>
  <c r="F3815" i="10" s="1"/>
  <c r="E3832" i="10"/>
  <c r="F3832" i="10" s="1"/>
  <c r="C3844" i="10"/>
  <c r="C3847" i="10"/>
  <c r="B3847" i="10"/>
  <c r="E3864" i="10"/>
  <c r="F3864" i="10" s="1"/>
  <c r="C3884" i="10"/>
  <c r="E3900" i="10"/>
  <c r="F3900" i="10" s="1"/>
  <c r="C3907" i="10"/>
  <c r="B3917" i="10"/>
  <c r="E3920" i="10"/>
  <c r="F3920" i="10" s="1"/>
  <c r="G3923" i="10"/>
  <c r="G3936" i="10"/>
  <c r="E3970" i="10"/>
  <c r="F3970" i="10" s="1"/>
  <c r="B3970" i="10"/>
  <c r="G3997" i="10"/>
  <c r="B3997" i="10"/>
  <c r="E3997" i="10"/>
  <c r="F3997" i="10" s="1"/>
  <c r="C3997" i="10"/>
  <c r="B4006" i="10"/>
  <c r="E4074" i="10"/>
  <c r="F4074" i="10" s="1"/>
  <c r="B4074" i="10"/>
  <c r="G4074" i="10"/>
  <c r="C4103" i="10"/>
  <c r="G4103" i="10"/>
  <c r="E4103" i="10"/>
  <c r="F4103" i="10" s="1"/>
  <c r="C3917" i="10"/>
  <c r="G3924" i="10"/>
  <c r="C3924" i="10"/>
  <c r="C3937" i="10"/>
  <c r="B3937" i="10"/>
  <c r="E3947" i="10"/>
  <c r="F3947" i="10" s="1"/>
  <c r="E3998" i="10"/>
  <c r="F3998" i="10" s="1"/>
  <c r="C3998" i="10"/>
  <c r="B4103" i="10"/>
  <c r="C3927" i="10"/>
  <c r="B3927" i="10"/>
  <c r="G3948" i="10"/>
  <c r="E3948" i="10"/>
  <c r="F3948" i="10" s="1"/>
  <c r="E3979" i="10"/>
  <c r="F3979" i="10" s="1"/>
  <c r="C3979" i="10"/>
  <c r="B3998" i="10"/>
  <c r="E3794" i="10"/>
  <c r="F3794" i="10" s="1"/>
  <c r="B3794" i="10"/>
  <c r="E3856" i="10"/>
  <c r="F3856" i="10" s="1"/>
  <c r="B3875" i="10"/>
  <c r="B3888" i="10"/>
  <c r="C3901" i="10"/>
  <c r="G3908" i="10"/>
  <c r="C3908" i="10"/>
  <c r="B3914" i="10"/>
  <c r="G3917" i="10"/>
  <c r="E3924" i="10"/>
  <c r="F3924" i="10" s="1"/>
  <c r="B3948" i="10"/>
  <c r="B3955" i="10"/>
  <c r="G3962" i="10"/>
  <c r="E3962" i="10"/>
  <c r="F3962" i="10" s="1"/>
  <c r="C3962" i="10"/>
  <c r="C3971" i="10"/>
  <c r="B3971" i="10"/>
  <c r="E3971" i="10"/>
  <c r="F3971" i="10" s="1"/>
  <c r="B3969" i="10"/>
  <c r="G3978" i="10"/>
  <c r="B3992" i="10"/>
  <c r="B4003" i="10"/>
  <c r="G4005" i="10"/>
  <c r="B4011" i="10"/>
  <c r="G4032" i="10"/>
  <c r="G4046" i="10"/>
  <c r="G4049" i="10"/>
  <c r="B4059" i="10"/>
  <c r="C4068" i="10"/>
  <c r="E4068" i="10"/>
  <c r="F4068" i="10" s="1"/>
  <c r="G4087" i="10"/>
  <c r="C4100" i="10"/>
  <c r="E4100" i="10"/>
  <c r="F4100" i="10" s="1"/>
  <c r="E4145" i="10"/>
  <c r="F4145" i="10" s="1"/>
  <c r="G4145" i="10"/>
  <c r="E3969" i="10"/>
  <c r="F3969" i="10" s="1"/>
  <c r="G4115" i="10"/>
  <c r="E4115" i="10"/>
  <c r="F4115" i="10" s="1"/>
  <c r="C4115" i="10"/>
  <c r="C4162" i="10"/>
  <c r="E4162" i="10"/>
  <c r="F4162" i="10" s="1"/>
  <c r="G4162" i="10"/>
  <c r="B3944" i="10"/>
  <c r="B3960" i="10"/>
  <c r="B3972" i="10"/>
  <c r="G3992" i="10"/>
  <c r="G4003" i="10"/>
  <c r="G4011" i="10"/>
  <c r="B4025" i="10"/>
  <c r="G4089" i="10"/>
  <c r="C4089" i="10"/>
  <c r="B4089" i="10"/>
  <c r="B4115" i="10"/>
  <c r="B4162" i="10"/>
  <c r="B3871" i="10"/>
  <c r="B3887" i="10"/>
  <c r="B3903" i="10"/>
  <c r="B3919" i="10"/>
  <c r="B3935" i="10"/>
  <c r="C3944" i="10"/>
  <c r="B3951" i="10"/>
  <c r="C3960" i="10"/>
  <c r="C3972" i="10"/>
  <c r="G3987" i="10"/>
  <c r="G3995" i="10"/>
  <c r="B4009" i="10"/>
  <c r="G4022" i="10"/>
  <c r="B4028" i="10"/>
  <c r="B4069" i="10"/>
  <c r="E4089" i="10"/>
  <c r="F4089" i="10" s="1"/>
  <c r="C4104" i="10"/>
  <c r="G4104" i="10"/>
  <c r="E4104" i="10"/>
  <c r="F4104" i="10" s="1"/>
  <c r="C4109" i="10"/>
  <c r="E4109" i="10"/>
  <c r="F4109" i="10" s="1"/>
  <c r="B4109" i="10"/>
  <c r="G4302" i="10"/>
  <c r="C4302" i="10"/>
  <c r="B4302" i="10"/>
  <c r="E4302" i="10"/>
  <c r="F4302" i="10" s="1"/>
  <c r="B4063" i="10"/>
  <c r="E4063" i="10"/>
  <c r="F4063" i="10" s="1"/>
  <c r="C4063" i="10"/>
  <c r="E4174" i="10"/>
  <c r="F4174" i="10" s="1"/>
  <c r="B4174" i="10"/>
  <c r="G4174" i="10"/>
  <c r="E4042" i="10"/>
  <c r="F4042" i="10" s="1"/>
  <c r="C4042" i="10"/>
  <c r="B4045" i="10"/>
  <c r="C4051" i="10"/>
  <c r="B4051" i="10"/>
  <c r="E4069" i="10"/>
  <c r="F4069" i="10" s="1"/>
  <c r="E4090" i="10"/>
  <c r="F4090" i="10" s="1"/>
  <c r="B4090" i="10"/>
  <c r="B4097" i="10"/>
  <c r="E4097" i="10"/>
  <c r="F4097" i="10" s="1"/>
  <c r="G4097" i="10"/>
  <c r="C4105" i="10"/>
  <c r="E4105" i="10"/>
  <c r="F4105" i="10" s="1"/>
  <c r="B4159" i="10"/>
  <c r="G4159" i="10"/>
  <c r="E4159" i="10"/>
  <c r="F4159" i="10" s="1"/>
  <c r="C4168" i="10"/>
  <c r="G4168" i="10"/>
  <c r="E4168" i="10"/>
  <c r="F4168" i="10" s="1"/>
  <c r="B4168" i="10"/>
  <c r="C4174" i="10"/>
  <c r="B4193" i="10"/>
  <c r="E4193" i="10"/>
  <c r="F4193" i="10" s="1"/>
  <c r="C4045" i="10"/>
  <c r="G4063" i="10"/>
  <c r="C3980" i="10"/>
  <c r="C3999" i="10"/>
  <c r="G4009" i="10"/>
  <c r="G4026" i="10"/>
  <c r="B4026" i="10"/>
  <c r="C4034" i="10"/>
  <c r="E4051" i="10"/>
  <c r="F4051" i="10" s="1"/>
  <c r="E4098" i="10"/>
  <c r="F4098" i="10" s="1"/>
  <c r="G4098" i="10"/>
  <c r="G4117" i="10"/>
  <c r="E4117" i="10"/>
  <c r="F4117" i="10" s="1"/>
  <c r="C4117" i="10"/>
  <c r="B4245" i="10"/>
  <c r="E4245" i="10"/>
  <c r="F4245" i="10" s="1"/>
  <c r="G4245" i="10"/>
  <c r="C4245" i="10"/>
  <c r="B3874" i="10"/>
  <c r="B3890" i="10"/>
  <c r="B3906" i="10"/>
  <c r="B3922" i="10"/>
  <c r="B3938" i="10"/>
  <c r="B3954" i="10"/>
  <c r="C3968" i="10"/>
  <c r="B3973" i="10"/>
  <c r="G3977" i="10"/>
  <c r="G3993" i="10"/>
  <c r="B4002" i="10"/>
  <c r="G4010" i="10"/>
  <c r="B4010" i="10"/>
  <c r="C4026" i="10"/>
  <c r="G4029" i="10"/>
  <c r="B4029" i="10"/>
  <c r="B4037" i="10"/>
  <c r="G4051" i="10"/>
  <c r="G4057" i="10"/>
  <c r="B4064" i="10"/>
  <c r="B4098" i="10"/>
  <c r="E4106" i="10"/>
  <c r="F4106" i="10" s="1"/>
  <c r="G4106" i="10"/>
  <c r="C4106" i="10"/>
  <c r="B4117" i="10"/>
  <c r="B4287" i="10"/>
  <c r="E4287" i="10"/>
  <c r="F4287" i="10" s="1"/>
  <c r="C4287" i="10"/>
  <c r="G4287" i="10"/>
  <c r="G3994" i="10"/>
  <c r="B3994" i="10"/>
  <c r="G4013" i="10"/>
  <c r="B4013" i="10"/>
  <c r="G4042" i="10"/>
  <c r="G4045" i="10"/>
  <c r="G4052" i="10"/>
  <c r="B4052" i="10"/>
  <c r="G4055" i="10"/>
  <c r="B4055" i="10"/>
  <c r="E4058" i="10"/>
  <c r="F4058" i="10" s="1"/>
  <c r="C4058" i="10"/>
  <c r="C4080" i="10"/>
  <c r="B4080" i="10"/>
  <c r="C4098" i="10"/>
  <c r="B4165" i="10"/>
  <c r="G4165" i="10"/>
  <c r="E4165" i="10"/>
  <c r="F4165" i="10" s="1"/>
  <c r="G4043" i="10"/>
  <c r="B4043" i="10"/>
  <c r="G4190" i="10"/>
  <c r="B4190" i="10"/>
  <c r="E4190" i="10"/>
  <c r="F4190" i="10" s="1"/>
  <c r="E4282" i="10"/>
  <c r="F4282" i="10" s="1"/>
  <c r="C4282" i="10"/>
  <c r="G4282" i="10"/>
  <c r="G3981" i="10"/>
  <c r="B3981" i="10"/>
  <c r="C4005" i="10"/>
  <c r="C4016" i="10"/>
  <c r="C4043" i="10"/>
  <c r="B4046" i="10"/>
  <c r="B4049" i="10"/>
  <c r="C4067" i="10"/>
  <c r="E4099" i="10"/>
  <c r="F4099" i="10" s="1"/>
  <c r="C4099" i="10"/>
  <c r="E4107" i="10"/>
  <c r="F4107" i="10" s="1"/>
  <c r="C4107" i="10"/>
  <c r="G4156" i="10"/>
  <c r="E4156" i="10"/>
  <c r="F4156" i="10" s="1"/>
  <c r="E4186" i="10"/>
  <c r="F4186" i="10" s="1"/>
  <c r="C4186" i="10"/>
  <c r="G4186" i="10"/>
  <c r="B4186" i="10"/>
  <c r="C4190" i="10"/>
  <c r="B4282" i="10"/>
  <c r="G3968" i="10"/>
  <c r="E3978" i="10"/>
  <c r="F3978" i="10" s="1"/>
  <c r="C3981" i="10"/>
  <c r="E3994" i="10"/>
  <c r="F3994" i="10" s="1"/>
  <c r="C4000" i="10"/>
  <c r="E4013" i="10"/>
  <c r="F4013" i="10" s="1"/>
  <c r="B4024" i="10"/>
  <c r="E4032" i="10"/>
  <c r="F4032" i="10" s="1"/>
  <c r="B4035" i="10"/>
  <c r="G4037" i="10"/>
  <c r="B4040" i="10"/>
  <c r="E4046" i="10"/>
  <c r="F4046" i="10" s="1"/>
  <c r="C4049" i="10"/>
  <c r="E4052" i="10"/>
  <c r="F4052" i="10" s="1"/>
  <c r="E4055" i="10"/>
  <c r="F4055" i="10" s="1"/>
  <c r="G4058" i="10"/>
  <c r="G4064" i="10"/>
  <c r="G4080" i="10"/>
  <c r="B4087" i="10"/>
  <c r="B4099" i="10"/>
  <c r="B4107" i="10"/>
  <c r="B4156" i="10"/>
  <c r="C4346" i="10"/>
  <c r="G4346" i="10"/>
  <c r="E4346" i="10"/>
  <c r="F4346" i="10" s="1"/>
  <c r="B4346" i="10"/>
  <c r="E4016" i="10"/>
  <c r="F4016" i="10" s="1"/>
  <c r="E4043" i="10"/>
  <c r="F4043" i="10" s="1"/>
  <c r="G4067" i="10"/>
  <c r="G4077" i="10"/>
  <c r="E4077" i="10"/>
  <c r="F4077" i="10" s="1"/>
  <c r="B4077" i="10"/>
  <c r="B4114" i="10"/>
  <c r="G4114" i="10"/>
  <c r="E4114" i="10"/>
  <c r="F4114" i="10" s="1"/>
  <c r="E4125" i="10"/>
  <c r="F4125" i="10" s="1"/>
  <c r="B4125" i="10"/>
  <c r="E4133" i="10"/>
  <c r="F4133" i="10" s="1"/>
  <c r="G4147" i="10"/>
  <c r="G4155" i="10"/>
  <c r="E4158" i="10"/>
  <c r="F4158" i="10" s="1"/>
  <c r="E4167" i="10"/>
  <c r="F4167" i="10" s="1"/>
  <c r="G4173" i="10"/>
  <c r="E4180" i="10"/>
  <c r="F4180" i="10" s="1"/>
  <c r="C4180" i="10"/>
  <c r="E4498" i="10"/>
  <c r="F4498" i="10" s="1"/>
  <c r="C4498" i="10"/>
  <c r="B4498" i="10"/>
  <c r="G4498" i="10"/>
  <c r="B4393" i="10"/>
  <c r="E4393" i="10"/>
  <c r="F4393" i="10" s="1"/>
  <c r="C4393" i="10"/>
  <c r="C4767" i="10"/>
  <c r="B4767" i="10"/>
  <c r="E4767" i="10"/>
  <c r="F4767" i="10" s="1"/>
  <c r="G4767" i="10"/>
  <c r="E4314" i="10"/>
  <c r="F4314" i="10" s="1"/>
  <c r="C4314" i="10"/>
  <c r="B4314" i="10"/>
  <c r="C4434" i="10"/>
  <c r="G4434" i="10"/>
  <c r="E4434" i="10"/>
  <c r="F4434" i="10" s="1"/>
  <c r="B4434" i="10"/>
  <c r="G4056" i="10"/>
  <c r="G4122" i="10"/>
  <c r="G4125" i="10"/>
  <c r="E4137" i="10"/>
  <c r="F4137" i="10" s="1"/>
  <c r="B4137" i="10"/>
  <c r="G4180" i="10"/>
  <c r="C4194" i="10"/>
  <c r="E4194" i="10"/>
  <c r="F4194" i="10" s="1"/>
  <c r="B4223" i="10"/>
  <c r="G4223" i="10"/>
  <c r="G4314" i="10"/>
  <c r="G4326" i="10"/>
  <c r="E4326" i="10"/>
  <c r="F4326" i="10" s="1"/>
  <c r="C4326" i="10"/>
  <c r="G4227" i="10"/>
  <c r="E4227" i="10"/>
  <c r="F4227" i="10" s="1"/>
  <c r="C4227" i="10"/>
  <c r="B4249" i="10"/>
  <c r="C4249" i="10"/>
  <c r="C4342" i="10"/>
  <c r="B4342" i="10"/>
  <c r="G4342" i="10"/>
  <c r="E4342" i="10"/>
  <c r="F4342" i="10" s="1"/>
  <c r="E4426" i="10"/>
  <c r="F4426" i="10" s="1"/>
  <c r="G4426" i="10"/>
  <c r="C4426" i="10"/>
  <c r="B4426" i="10"/>
  <c r="G4519" i="10"/>
  <c r="E4519" i="10"/>
  <c r="F4519" i="10" s="1"/>
  <c r="C4519" i="10"/>
  <c r="B4519" i="10"/>
  <c r="C4120" i="10"/>
  <c r="B4120" i="10"/>
  <c r="C4123" i="10"/>
  <c r="C4126" i="10"/>
  <c r="B4175" i="10"/>
  <c r="C4175" i="10"/>
  <c r="B4181" i="10"/>
  <c r="B4201" i="10"/>
  <c r="G4201" i="10"/>
  <c r="E4201" i="10"/>
  <c r="F4201" i="10" s="1"/>
  <c r="B4209" i="10"/>
  <c r="E4209" i="10"/>
  <c r="F4209" i="10" s="1"/>
  <c r="B4213" i="10"/>
  <c r="C4213" i="10"/>
  <c r="B4227" i="10"/>
  <c r="B4241" i="10"/>
  <c r="G4241" i="10"/>
  <c r="E4241" i="10"/>
  <c r="F4241" i="10" s="1"/>
  <c r="E4249" i="10"/>
  <c r="F4249" i="10" s="1"/>
  <c r="E4269" i="10"/>
  <c r="F4269" i="10" s="1"/>
  <c r="C4269" i="10"/>
  <c r="B4279" i="10"/>
  <c r="C4327" i="10"/>
  <c r="G4327" i="10"/>
  <c r="B4327" i="10"/>
  <c r="E4427" i="10"/>
  <c r="F4427" i="10" s="1"/>
  <c r="G4427" i="10"/>
  <c r="C4427" i="10"/>
  <c r="B4427" i="10"/>
  <c r="G4249" i="10"/>
  <c r="C4279" i="10"/>
  <c r="E4327" i="10"/>
  <c r="F4327" i="10" s="1"/>
  <c r="E4358" i="10"/>
  <c r="F4358" i="10" s="1"/>
  <c r="G4358" i="10"/>
  <c r="C4358" i="10"/>
  <c r="B4163" i="10"/>
  <c r="C4169" i="10"/>
  <c r="B4178" i="10"/>
  <c r="E4181" i="10"/>
  <c r="F4181" i="10" s="1"/>
  <c r="G4235" i="10"/>
  <c r="C4235" i="10"/>
  <c r="B4235" i="10"/>
  <c r="G4242" i="10"/>
  <c r="C4242" i="10"/>
  <c r="E4242" i="10"/>
  <c r="F4242" i="10" s="1"/>
  <c r="E4323" i="10"/>
  <c r="F4323" i="10" s="1"/>
  <c r="C4323" i="10"/>
  <c r="G4323" i="10"/>
  <c r="B4323" i="10"/>
  <c r="B4358" i="10"/>
  <c r="E4072" i="10"/>
  <c r="F4072" i="10" s="1"/>
  <c r="E4085" i="10"/>
  <c r="F4085" i="10" s="1"/>
  <c r="E4096" i="10"/>
  <c r="F4096" i="10" s="1"/>
  <c r="G4120" i="10"/>
  <c r="G4123" i="10"/>
  <c r="B4132" i="10"/>
  <c r="E4138" i="10"/>
  <c r="F4138" i="10" s="1"/>
  <c r="B4138" i="10"/>
  <c r="B4149" i="10"/>
  <c r="G4151" i="10"/>
  <c r="C4163" i="10"/>
  <c r="E4169" i="10"/>
  <c r="F4169" i="10" s="1"/>
  <c r="G4181" i="10"/>
  <c r="E4202" i="10"/>
  <c r="F4202" i="10" s="1"/>
  <c r="C4202" i="10"/>
  <c r="G4202" i="10"/>
  <c r="G4206" i="10"/>
  <c r="C4206" i="10"/>
  <c r="B4206" i="10"/>
  <c r="G4209" i="10"/>
  <c r="C4228" i="10"/>
  <c r="G4231" i="10"/>
  <c r="E4235" i="10"/>
  <c r="F4235" i="10" s="1"/>
  <c r="B4242" i="10"/>
  <c r="B4257" i="10"/>
  <c r="G4257" i="10"/>
  <c r="C4257" i="10"/>
  <c r="G4311" i="10"/>
  <c r="C4311" i="10"/>
  <c r="B4311" i="10"/>
  <c r="G4126" i="10"/>
  <c r="C4132" i="10"/>
  <c r="E4146" i="10"/>
  <c r="F4146" i="10" s="1"/>
  <c r="E4163" i="10"/>
  <c r="F4163" i="10" s="1"/>
  <c r="G4175" i="10"/>
  <c r="E4178" i="10"/>
  <c r="F4178" i="10" s="1"/>
  <c r="G4210" i="10"/>
  <c r="C4210" i="10"/>
  <c r="B4210" i="10"/>
  <c r="E4292" i="10"/>
  <c r="F4292" i="10" s="1"/>
  <c r="G4292" i="10"/>
  <c r="C4292" i="10"/>
  <c r="B4292" i="10"/>
  <c r="C4462" i="10"/>
  <c r="B4462" i="10"/>
  <c r="G4462" i="10"/>
  <c r="E4462" i="10"/>
  <c r="F4462" i="10" s="1"/>
  <c r="B4127" i="10"/>
  <c r="E4127" i="10"/>
  <c r="F4127" i="10" s="1"/>
  <c r="E4132" i="10"/>
  <c r="F4132" i="10" s="1"/>
  <c r="E4149" i="10"/>
  <c r="F4149" i="10" s="1"/>
  <c r="G4169" i="10"/>
  <c r="G4178" i="10"/>
  <c r="G4228" i="10"/>
  <c r="B4265" i="10"/>
  <c r="G4265" i="10"/>
  <c r="C4265" i="10"/>
  <c r="G4149" i="10"/>
  <c r="E4179" i="10"/>
  <c r="F4179" i="10" s="1"/>
  <c r="B4179" i="10"/>
  <c r="B4185" i="10"/>
  <c r="C4185" i="10"/>
  <c r="B4207" i="10"/>
  <c r="E4207" i="10"/>
  <c r="F4207" i="10" s="1"/>
  <c r="G4243" i="10"/>
  <c r="B4243" i="10"/>
  <c r="E4265" i="10"/>
  <c r="F4265" i="10" s="1"/>
  <c r="B4409" i="10"/>
  <c r="G4409" i="10"/>
  <c r="E4409" i="10"/>
  <c r="F4409" i="10" s="1"/>
  <c r="B4173" i="10"/>
  <c r="C4179" i="10"/>
  <c r="E4196" i="10"/>
  <c r="F4196" i="10" s="1"/>
  <c r="C4196" i="10"/>
  <c r="G4203" i="10"/>
  <c r="C4203" i="10"/>
  <c r="C4207" i="10"/>
  <c r="C4243" i="10"/>
  <c r="E4247" i="10"/>
  <c r="F4247" i="10" s="1"/>
  <c r="C4247" i="10"/>
  <c r="B4247" i="10"/>
  <c r="C4251" i="10"/>
  <c r="E4266" i="10"/>
  <c r="F4266" i="10" s="1"/>
  <c r="C4266" i="10"/>
  <c r="G4266" i="10"/>
  <c r="B4271" i="10"/>
  <c r="G4271" i="10"/>
  <c r="C4271" i="10"/>
  <c r="G4285" i="10"/>
  <c r="C4285" i="10"/>
  <c r="C4409" i="10"/>
  <c r="E4083" i="10"/>
  <c r="F4083" i="10" s="1"/>
  <c r="G4091" i="10"/>
  <c r="E4094" i="10"/>
  <c r="F4094" i="10" s="1"/>
  <c r="G4108" i="10"/>
  <c r="B4108" i="10"/>
  <c r="G4110" i="10"/>
  <c r="E4124" i="10"/>
  <c r="F4124" i="10" s="1"/>
  <c r="B4133" i="10"/>
  <c r="C4144" i="10"/>
  <c r="E4155" i="10"/>
  <c r="F4155" i="10" s="1"/>
  <c r="C4158" i="10"/>
  <c r="G4161" i="10"/>
  <c r="C4161" i="10"/>
  <c r="B4167" i="10"/>
  <c r="C4173" i="10"/>
  <c r="E4185" i="10"/>
  <c r="F4185" i="10" s="1"/>
  <c r="E4189" i="10"/>
  <c r="F4189" i="10" s="1"/>
  <c r="B4189" i="10"/>
  <c r="B4196" i="10"/>
  <c r="B4203" i="10"/>
  <c r="B4211" i="10"/>
  <c r="B4225" i="10"/>
  <c r="E4225" i="10"/>
  <c r="F4225" i="10" s="1"/>
  <c r="E4243" i="10"/>
  <c r="F4243" i="10" s="1"/>
  <c r="E4251" i="10"/>
  <c r="F4251" i="10" s="1"/>
  <c r="B4266" i="10"/>
  <c r="E4271" i="10"/>
  <c r="F4271" i="10" s="1"/>
  <c r="B4285" i="10"/>
  <c r="G4092" i="10"/>
  <c r="C4092" i="10"/>
  <c r="G4121" i="10"/>
  <c r="G4127" i="10"/>
  <c r="E4144" i="10"/>
  <c r="F4144" i="10" s="1"/>
  <c r="E4147" i="10"/>
  <c r="F4147" i="10" s="1"/>
  <c r="G4179" i="10"/>
  <c r="E4203" i="10"/>
  <c r="F4203" i="10" s="1"/>
  <c r="G4207" i="10"/>
  <c r="E4211" i="10"/>
  <c r="F4211" i="10" s="1"/>
  <c r="G4215" i="10"/>
  <c r="B4215" i="10"/>
  <c r="G4251" i="10"/>
  <c r="B4255" i="10"/>
  <c r="G4255" i="10"/>
  <c r="C4255" i="10"/>
  <c r="E4267" i="10"/>
  <c r="F4267" i="10" s="1"/>
  <c r="C4267" i="10"/>
  <c r="B4267" i="10"/>
  <c r="B4281" i="10"/>
  <c r="E4281" i="10"/>
  <c r="F4281" i="10" s="1"/>
  <c r="C4281" i="10"/>
  <c r="C4319" i="10"/>
  <c r="B4319" i="10"/>
  <c r="B4479" i="10"/>
  <c r="C4479" i="10"/>
  <c r="G4479" i="10"/>
  <c r="B4529" i="10"/>
  <c r="E4529" i="10"/>
  <c r="F4529" i="10" s="1"/>
  <c r="G4529" i="10"/>
  <c r="C4529" i="10"/>
  <c r="G4191" i="10"/>
  <c r="E4234" i="10"/>
  <c r="F4234" i="10" s="1"/>
  <c r="C4234" i="10"/>
  <c r="G4254" i="10"/>
  <c r="C4254" i="10"/>
  <c r="E4313" i="10"/>
  <c r="F4313" i="10" s="1"/>
  <c r="E4397" i="10"/>
  <c r="F4397" i="10" s="1"/>
  <c r="G4397" i="10"/>
  <c r="C4397" i="10"/>
  <c r="G4405" i="10"/>
  <c r="E4405" i="10"/>
  <c r="F4405" i="10" s="1"/>
  <c r="C4405" i="10"/>
  <c r="C4549" i="10"/>
  <c r="G4549" i="10"/>
  <c r="E4549" i="10"/>
  <c r="F4549" i="10" s="1"/>
  <c r="B4549" i="10"/>
  <c r="G4274" i="10"/>
  <c r="C4274" i="10"/>
  <c r="G4313" i="10"/>
  <c r="G4319" i="10"/>
  <c r="E4339" i="10"/>
  <c r="F4339" i="10" s="1"/>
  <c r="G4339" i="10"/>
  <c r="C4339" i="10"/>
  <c r="B4397" i="10"/>
  <c r="B4405" i="10"/>
  <c r="C4353" i="10"/>
  <c r="E4353" i="10"/>
  <c r="F4353" i="10" s="1"/>
  <c r="C4366" i="10"/>
  <c r="E4366" i="10"/>
  <c r="F4366" i="10" s="1"/>
  <c r="E4526" i="10"/>
  <c r="F4526" i="10" s="1"/>
  <c r="G4526" i="10"/>
  <c r="C4526" i="10"/>
  <c r="B4526" i="10"/>
  <c r="G4226" i="10"/>
  <c r="C4226" i="10"/>
  <c r="E4254" i="10"/>
  <c r="F4254" i="10" s="1"/>
  <c r="C4260" i="10"/>
  <c r="E4305" i="10"/>
  <c r="F4305" i="10" s="1"/>
  <c r="B4353" i="10"/>
  <c r="G4362" i="10"/>
  <c r="E4362" i="10"/>
  <c r="F4362" i="10" s="1"/>
  <c r="C4362" i="10"/>
  <c r="B4366" i="10"/>
  <c r="E4389" i="10"/>
  <c r="F4389" i="10" s="1"/>
  <c r="C4389" i="10"/>
  <c r="B4389" i="10"/>
  <c r="E4401" i="10"/>
  <c r="F4401" i="10" s="1"/>
  <c r="C4401" i="10"/>
  <c r="B4401" i="10"/>
  <c r="G4431" i="10"/>
  <c r="E4431" i="10"/>
  <c r="F4431" i="10" s="1"/>
  <c r="E4474" i="10"/>
  <c r="F4474" i="10" s="1"/>
  <c r="C4474" i="10"/>
  <c r="G4474" i="10"/>
  <c r="C4491" i="10"/>
  <c r="G4491" i="10"/>
  <c r="E4491" i="10"/>
  <c r="F4491" i="10" s="1"/>
  <c r="C4500" i="10"/>
  <c r="G4500" i="10"/>
  <c r="E4500" i="10"/>
  <c r="F4500" i="10" s="1"/>
  <c r="B4500" i="10"/>
  <c r="E4507" i="10"/>
  <c r="F4507" i="10" s="1"/>
  <c r="G4507" i="10"/>
  <c r="C4507" i="10"/>
  <c r="G4521" i="10"/>
  <c r="B4521" i="10"/>
  <c r="E4521" i="10"/>
  <c r="F4521" i="10" s="1"/>
  <c r="C4521" i="10"/>
  <c r="E4535" i="10"/>
  <c r="F4535" i="10" s="1"/>
  <c r="G4535" i="10"/>
  <c r="C4557" i="10"/>
  <c r="G4557" i="10"/>
  <c r="E4557" i="10"/>
  <c r="F4557" i="10" s="1"/>
  <c r="B4557" i="10"/>
  <c r="C4605" i="10"/>
  <c r="E4605" i="10"/>
  <c r="F4605" i="10" s="1"/>
  <c r="B4605" i="10"/>
  <c r="G4605" i="10"/>
  <c r="G4286" i="10"/>
  <c r="C4286" i="10"/>
  <c r="G4366" i="10"/>
  <c r="G4444" i="10"/>
  <c r="E4444" i="10"/>
  <c r="F4444" i="10" s="1"/>
  <c r="C4444" i="10"/>
  <c r="G4451" i="10"/>
  <c r="E4451" i="10"/>
  <c r="F4451" i="10" s="1"/>
  <c r="G4540" i="10"/>
  <c r="B4540" i="10"/>
  <c r="E4540" i="10"/>
  <c r="F4540" i="10" s="1"/>
  <c r="G4599" i="10"/>
  <c r="C4599" i="10"/>
  <c r="E4599" i="10"/>
  <c r="F4599" i="10" s="1"/>
  <c r="B4599" i="10"/>
  <c r="G4390" i="10"/>
  <c r="C4390" i="10"/>
  <c r="E4390" i="10"/>
  <c r="F4390" i="10" s="1"/>
  <c r="C4402" i="10"/>
  <c r="G4402" i="10"/>
  <c r="E4402" i="10"/>
  <c r="F4402" i="10" s="1"/>
  <c r="C4504" i="10"/>
  <c r="G4504" i="10"/>
  <c r="E4504" i="10"/>
  <c r="F4504" i="10" s="1"/>
  <c r="G4517" i="10"/>
  <c r="B4517" i="10"/>
  <c r="C4517" i="10"/>
  <c r="E4218" i="10"/>
  <c r="F4218" i="10" s="1"/>
  <c r="C4218" i="10"/>
  <c r="E4226" i="10"/>
  <c r="F4226" i="10" s="1"/>
  <c r="E4229" i="10"/>
  <c r="F4229" i="10" s="1"/>
  <c r="G4238" i="10"/>
  <c r="C4238" i="10"/>
  <c r="G4260" i="10"/>
  <c r="E4297" i="10"/>
  <c r="F4297" i="10" s="1"/>
  <c r="G4306" i="10"/>
  <c r="C4306" i="10"/>
  <c r="C4340" i="10"/>
  <c r="C4370" i="10"/>
  <c r="G4370" i="10"/>
  <c r="E4370" i="10"/>
  <c r="F4370" i="10" s="1"/>
  <c r="B4370" i="10"/>
  <c r="B4382" i="10"/>
  <c r="B4390" i="10"/>
  <c r="B4402" i="10"/>
  <c r="E4420" i="10"/>
  <c r="F4420" i="10" s="1"/>
  <c r="C4420" i="10"/>
  <c r="B4420" i="10"/>
  <c r="G4420" i="10"/>
  <c r="C4451" i="10"/>
  <c r="B4504" i="10"/>
  <c r="G4523" i="10"/>
  <c r="E4523" i="10"/>
  <c r="F4523" i="10" s="1"/>
  <c r="C4523" i="10"/>
  <c r="E4545" i="10"/>
  <c r="F4545" i="10" s="1"/>
  <c r="G4545" i="10"/>
  <c r="G4258" i="10"/>
  <c r="C4258" i="10"/>
  <c r="E4286" i="10"/>
  <c r="F4286" i="10" s="1"/>
  <c r="E4303" i="10"/>
  <c r="F4303" i="10" s="1"/>
  <c r="C4321" i="10"/>
  <c r="G4321" i="10"/>
  <c r="B4334" i="10"/>
  <c r="E4334" i="10"/>
  <c r="F4334" i="10" s="1"/>
  <c r="C4334" i="10"/>
  <c r="C4382" i="10"/>
  <c r="C4391" i="10"/>
  <c r="G4391" i="10"/>
  <c r="B4391" i="10"/>
  <c r="B4412" i="10"/>
  <c r="G4412" i="10"/>
  <c r="E4412" i="10"/>
  <c r="F4412" i="10" s="1"/>
  <c r="C4412" i="10"/>
  <c r="G4509" i="10"/>
  <c r="B4509" i="10"/>
  <c r="E4509" i="10"/>
  <c r="F4509" i="10" s="1"/>
  <c r="E4517" i="10"/>
  <c r="F4517" i="10" s="1"/>
  <c r="B4590" i="10"/>
  <c r="E4590" i="10"/>
  <c r="F4590" i="10" s="1"/>
  <c r="G4590" i="10"/>
  <c r="C4590" i="10"/>
  <c r="E4298" i="10"/>
  <c r="F4298" i="10" s="1"/>
  <c r="C4298" i="10"/>
  <c r="G4318" i="10"/>
  <c r="C4318" i="10"/>
  <c r="G4340" i="10"/>
  <c r="B4344" i="10"/>
  <c r="G4344" i="10"/>
  <c r="G4382" i="10"/>
  <c r="C4437" i="10"/>
  <c r="B4437" i="10"/>
  <c r="G4437" i="10"/>
  <c r="E4437" i="10"/>
  <c r="F4437" i="10" s="1"/>
  <c r="G4476" i="10"/>
  <c r="B4476" i="10"/>
  <c r="E4476" i="10"/>
  <c r="F4476" i="10" s="1"/>
  <c r="C4476" i="10"/>
  <c r="B4532" i="10"/>
  <c r="G4532" i="10"/>
  <c r="E4532" i="10"/>
  <c r="F4532" i="10" s="1"/>
  <c r="C4378" i="10"/>
  <c r="G4378" i="10"/>
  <c r="E4378" i="10"/>
  <c r="F4378" i="10" s="1"/>
  <c r="B4378" i="10"/>
  <c r="C4453" i="10"/>
  <c r="G4453" i="10"/>
  <c r="E4453" i="10"/>
  <c r="F4453" i="10" s="1"/>
  <c r="E4140" i="10"/>
  <c r="F4140" i="10" s="1"/>
  <c r="E4172" i="10"/>
  <c r="F4172" i="10" s="1"/>
  <c r="G4188" i="10"/>
  <c r="E4188" i="10"/>
  <c r="F4188" i="10" s="1"/>
  <c r="G4218" i="10"/>
  <c r="E4250" i="10"/>
  <c r="F4250" i="10" s="1"/>
  <c r="C4250" i="10"/>
  <c r="E4258" i="10"/>
  <c r="F4258" i="10" s="1"/>
  <c r="E4261" i="10"/>
  <c r="F4261" i="10" s="1"/>
  <c r="G4270" i="10"/>
  <c r="C4270" i="10"/>
  <c r="E4295" i="10"/>
  <c r="F4295" i="10" s="1"/>
  <c r="B4301" i="10"/>
  <c r="E4344" i="10"/>
  <c r="F4344" i="10" s="1"/>
  <c r="E4348" i="10"/>
  <c r="F4348" i="10" s="1"/>
  <c r="B4379" i="10"/>
  <c r="G4379" i="10"/>
  <c r="C4386" i="10"/>
  <c r="G4386" i="10"/>
  <c r="E4386" i="10"/>
  <c r="F4386" i="10" s="1"/>
  <c r="B4386" i="10"/>
  <c r="B4453" i="10"/>
  <c r="B4547" i="10"/>
  <c r="G4547" i="10"/>
  <c r="E4547" i="10"/>
  <c r="F4547" i="10" s="1"/>
  <c r="G4261" i="10"/>
  <c r="G4290" i="10"/>
  <c r="C4290" i="10"/>
  <c r="E4318" i="10"/>
  <c r="F4318" i="10" s="1"/>
  <c r="G4328" i="10"/>
  <c r="G4348" i="10"/>
  <c r="C4379" i="10"/>
  <c r="G4417" i="10"/>
  <c r="E4417" i="10"/>
  <c r="F4417" i="10" s="1"/>
  <c r="B4537" i="10"/>
  <c r="G4537" i="10"/>
  <c r="E4537" i="10"/>
  <c r="F4537" i="10" s="1"/>
  <c r="C4537" i="10"/>
  <c r="C4547" i="10"/>
  <c r="G4222" i="10"/>
  <c r="C4222" i="10"/>
  <c r="G4244" i="10"/>
  <c r="G4298" i="10"/>
  <c r="G4375" i="10"/>
  <c r="E4375" i="10"/>
  <c r="F4375" i="10" s="1"/>
  <c r="E4379" i="10"/>
  <c r="F4379" i="10" s="1"/>
  <c r="B4417" i="10"/>
  <c r="G4478" i="10"/>
  <c r="E4478" i="10"/>
  <c r="F4478" i="10" s="1"/>
  <c r="C4478" i="10"/>
  <c r="B4478" i="10"/>
  <c r="C4568" i="10"/>
  <c r="G4568" i="10"/>
  <c r="E4568" i="10"/>
  <c r="F4568" i="10" s="1"/>
  <c r="E4586" i="10"/>
  <c r="F4586" i="10" s="1"/>
  <c r="B4586" i="10"/>
  <c r="G4586" i="10"/>
  <c r="C4586" i="10"/>
  <c r="G4350" i="10"/>
  <c r="E4363" i="10"/>
  <c r="F4363" i="10" s="1"/>
  <c r="G4374" i="10"/>
  <c r="C4374" i="10"/>
  <c r="E4387" i="10"/>
  <c r="F4387" i="10" s="1"/>
  <c r="G4398" i="10"/>
  <c r="G4403" i="10"/>
  <c r="E4406" i="10"/>
  <c r="F4406" i="10" s="1"/>
  <c r="G4414" i="10"/>
  <c r="E4460" i="10"/>
  <c r="F4460" i="10" s="1"/>
  <c r="G4464" i="10"/>
  <c r="C4464" i="10"/>
  <c r="B4511" i="10"/>
  <c r="G4511" i="10"/>
  <c r="E4511" i="10"/>
  <c r="F4511" i="10" s="1"/>
  <c r="B4595" i="10"/>
  <c r="G4345" i="10"/>
  <c r="E4404" i="10"/>
  <c r="F4404" i="10" s="1"/>
  <c r="G4404" i="10"/>
  <c r="E4551" i="10"/>
  <c r="F4551" i="10" s="1"/>
  <c r="G4551" i="10"/>
  <c r="B4575" i="10"/>
  <c r="E4575" i="10"/>
  <c r="F4575" i="10" s="1"/>
  <c r="C4575" i="10"/>
  <c r="E4388" i="10"/>
  <c r="F4388" i="10" s="1"/>
  <c r="G4388" i="10"/>
  <c r="B4415" i="10"/>
  <c r="B4443" i="10"/>
  <c r="C4452" i="10"/>
  <c r="B4461" i="10"/>
  <c r="G4492" i="10"/>
  <c r="E4492" i="10"/>
  <c r="F4492" i="10" s="1"/>
  <c r="B4495" i="10"/>
  <c r="G4495" i="10"/>
  <c r="E4495" i="10"/>
  <c r="F4495" i="10" s="1"/>
  <c r="C4495" i="10"/>
  <c r="C4541" i="10"/>
  <c r="B4541" i="10"/>
  <c r="E4548" i="10"/>
  <c r="F4548" i="10" s="1"/>
  <c r="C4548" i="10"/>
  <c r="E4561" i="10"/>
  <c r="F4561" i="10" s="1"/>
  <c r="C4561" i="10"/>
  <c r="E4595" i="10"/>
  <c r="F4595" i="10" s="1"/>
  <c r="G4508" i="10"/>
  <c r="B4508" i="10"/>
  <c r="E4508" i="10"/>
  <c r="F4508" i="10" s="1"/>
  <c r="E4541" i="10"/>
  <c r="F4541" i="10" s="1"/>
  <c r="B4548" i="10"/>
  <c r="G4558" i="10"/>
  <c r="B4558" i="10"/>
  <c r="B4561" i="10"/>
  <c r="G4595" i="10"/>
  <c r="E4377" i="10"/>
  <c r="F4377" i="10" s="1"/>
  <c r="C4388" i="10"/>
  <c r="B4410" i="10"/>
  <c r="C4424" i="10"/>
  <c r="B4435" i="10"/>
  <c r="G4438" i="10"/>
  <c r="E4438" i="10"/>
  <c r="F4438" i="10" s="1"/>
  <c r="E4449" i="10"/>
  <c r="F4449" i="10" s="1"/>
  <c r="C4449" i="10"/>
  <c r="B4449" i="10"/>
  <c r="E4452" i="10"/>
  <c r="F4452" i="10" s="1"/>
  <c r="E4458" i="10"/>
  <c r="F4458" i="10" s="1"/>
  <c r="B4458" i="10"/>
  <c r="B4465" i="10"/>
  <c r="B4468" i="10"/>
  <c r="B4477" i="10"/>
  <c r="C4492" i="10"/>
  <c r="C4499" i="10"/>
  <c r="C4508" i="10"/>
  <c r="B4512" i="10"/>
  <c r="E4522" i="10"/>
  <c r="F4522" i="10" s="1"/>
  <c r="G4522" i="10"/>
  <c r="C4522" i="10"/>
  <c r="B4522" i="10"/>
  <c r="E4538" i="10"/>
  <c r="F4538" i="10" s="1"/>
  <c r="G4538" i="10"/>
  <c r="C4538" i="10"/>
  <c r="G4541" i="10"/>
  <c r="C4558" i="10"/>
  <c r="E4204" i="10"/>
  <c r="F4204" i="10" s="1"/>
  <c r="E4220" i="10"/>
  <c r="F4220" i="10" s="1"/>
  <c r="E4236" i="10"/>
  <c r="F4236" i="10" s="1"/>
  <c r="E4252" i="10"/>
  <c r="F4252" i="10" s="1"/>
  <c r="E4268" i="10"/>
  <c r="F4268" i="10" s="1"/>
  <c r="E4284" i="10"/>
  <c r="F4284" i="10" s="1"/>
  <c r="E4331" i="10"/>
  <c r="F4331" i="10" s="1"/>
  <c r="G4410" i="10"/>
  <c r="G4422" i="10"/>
  <c r="E4422" i="10"/>
  <c r="F4422" i="10" s="1"/>
  <c r="G4424" i="10"/>
  <c r="G4468" i="10"/>
  <c r="G4487" i="10"/>
  <c r="E4487" i="10"/>
  <c r="F4487" i="10" s="1"/>
  <c r="G4512" i="10"/>
  <c r="C4584" i="10"/>
  <c r="B4584" i="10"/>
  <c r="G4459" i="10"/>
  <c r="E4459" i="10"/>
  <c r="F4459" i="10" s="1"/>
  <c r="C4459" i="10"/>
  <c r="B4459" i="10"/>
  <c r="B4516" i="10"/>
  <c r="G4636" i="10"/>
  <c r="E4636" i="10"/>
  <c r="F4636" i="10" s="1"/>
  <c r="C4636" i="10"/>
  <c r="B4636" i="10"/>
  <c r="C4329" i="10"/>
  <c r="C4347" i="10"/>
  <c r="C4381" i="10"/>
  <c r="B4392" i="10"/>
  <c r="B4411" i="10"/>
  <c r="C4422" i="10"/>
  <c r="B4428" i="10"/>
  <c r="B4433" i="10"/>
  <c r="E4436" i="10"/>
  <c r="F4436" i="10" s="1"/>
  <c r="B4436" i="10"/>
  <c r="B4439" i="10"/>
  <c r="C4456" i="10"/>
  <c r="E4456" i="10"/>
  <c r="F4456" i="10" s="1"/>
  <c r="B4469" i="10"/>
  <c r="C4475" i="10"/>
  <c r="E4481" i="10"/>
  <c r="F4481" i="10" s="1"/>
  <c r="C4487" i="10"/>
  <c r="C4503" i="10"/>
  <c r="B4503" i="10"/>
  <c r="C4516" i="10"/>
  <c r="C4520" i="10"/>
  <c r="B4520" i="10"/>
  <c r="G4546" i="10"/>
  <c r="B4546" i="10"/>
  <c r="E4546" i="10"/>
  <c r="F4546" i="10" s="1"/>
  <c r="E4584" i="10"/>
  <c r="F4584" i="10" s="1"/>
  <c r="E4408" i="10"/>
  <c r="F4408" i="10" s="1"/>
  <c r="C4411" i="10"/>
  <c r="E4419" i="10"/>
  <c r="F4419" i="10" s="1"/>
  <c r="C4439" i="10"/>
  <c r="E4450" i="10"/>
  <c r="F4450" i="10" s="1"/>
  <c r="C4469" i="10"/>
  <c r="G4481" i="10"/>
  <c r="E4510" i="10"/>
  <c r="F4510" i="10" s="1"/>
  <c r="C4510" i="10"/>
  <c r="E4533" i="10"/>
  <c r="F4533" i="10" s="1"/>
  <c r="C4533" i="10"/>
  <c r="B4533" i="10"/>
  <c r="B4543" i="10"/>
  <c r="G4543" i="10"/>
  <c r="C4546" i="10"/>
  <c r="C4553" i="10"/>
  <c r="E4553" i="10"/>
  <c r="F4553" i="10" s="1"/>
  <c r="G4556" i="10"/>
  <c r="B4556" i="10"/>
  <c r="G4584" i="10"/>
  <c r="G4469" i="10"/>
  <c r="E4475" i="10"/>
  <c r="F4475" i="10" s="1"/>
  <c r="G4482" i="10"/>
  <c r="E4482" i="10"/>
  <c r="F4482" i="10" s="1"/>
  <c r="G4524" i="10"/>
  <c r="C4524" i="10"/>
  <c r="B4527" i="10"/>
  <c r="E4527" i="10"/>
  <c r="F4527" i="10" s="1"/>
  <c r="G4527" i="10"/>
  <c r="B4591" i="10"/>
  <c r="E4591" i="10"/>
  <c r="F4591" i="10" s="1"/>
  <c r="B4655" i="10"/>
  <c r="E4655" i="10"/>
  <c r="F4655" i="10" s="1"/>
  <c r="G4655" i="10"/>
  <c r="C4655" i="10"/>
  <c r="G4631" i="10"/>
  <c r="C4631" i="10"/>
  <c r="B4631" i="10"/>
  <c r="C4696" i="10"/>
  <c r="G4696" i="10"/>
  <c r="E4696" i="10"/>
  <c r="F4696" i="10" s="1"/>
  <c r="B4696" i="10"/>
  <c r="E4601" i="10"/>
  <c r="F4601" i="10" s="1"/>
  <c r="B4601" i="10"/>
  <c r="G4601" i="10"/>
  <c r="C4601" i="10"/>
  <c r="E4618" i="10"/>
  <c r="F4618" i="10" s="1"/>
  <c r="B4618" i="10"/>
  <c r="C4618" i="10"/>
  <c r="G4618" i="10"/>
  <c r="G4691" i="10"/>
  <c r="C4691" i="10"/>
  <c r="E4691" i="10"/>
  <c r="F4691" i="10" s="1"/>
  <c r="E4697" i="10"/>
  <c r="F4697" i="10" s="1"/>
  <c r="B4697" i="10"/>
  <c r="C4697" i="10"/>
  <c r="G4697" i="10"/>
  <c r="B4560" i="10"/>
  <c r="E4602" i="10"/>
  <c r="F4602" i="10" s="1"/>
  <c r="B4602" i="10"/>
  <c r="G4602" i="10"/>
  <c r="C4610" i="10"/>
  <c r="E4610" i="10"/>
  <c r="F4610" i="10" s="1"/>
  <c r="G4610" i="10"/>
  <c r="B4610" i="10"/>
  <c r="B4691" i="10"/>
  <c r="E4570" i="10"/>
  <c r="F4570" i="10" s="1"/>
  <c r="B4570" i="10"/>
  <c r="G4588" i="10"/>
  <c r="C4588" i="10"/>
  <c r="B4588" i="10"/>
  <c r="C4669" i="10"/>
  <c r="G4669" i="10"/>
  <c r="E4682" i="10"/>
  <c r="F4682" i="10" s="1"/>
  <c r="B4682" i="10"/>
  <c r="G4682" i="10"/>
  <c r="C4682" i="10"/>
  <c r="G4695" i="10"/>
  <c r="C4695" i="10"/>
  <c r="E4695" i="10"/>
  <c r="F4695" i="10" s="1"/>
  <c r="B4695" i="10"/>
  <c r="G4743" i="10"/>
  <c r="C4743" i="10"/>
  <c r="B4743" i="10"/>
  <c r="E4596" i="10"/>
  <c r="F4596" i="10" s="1"/>
  <c r="B4596" i="10"/>
  <c r="E4628" i="10"/>
  <c r="F4628" i="10" s="1"/>
  <c r="B4628" i="10"/>
  <c r="C4628" i="10"/>
  <c r="C4632" i="10"/>
  <c r="E4632" i="10"/>
  <c r="F4632" i="10" s="1"/>
  <c r="B4632" i="10"/>
  <c r="C4664" i="10"/>
  <c r="G4664" i="10"/>
  <c r="E4664" i="10"/>
  <c r="F4664" i="10" s="1"/>
  <c r="E4708" i="10"/>
  <c r="F4708" i="10" s="1"/>
  <c r="B4708" i="10"/>
  <c r="G4708" i="10"/>
  <c r="G4723" i="10"/>
  <c r="C4723" i="10"/>
  <c r="E4723" i="10"/>
  <c r="F4723" i="10" s="1"/>
  <c r="B4723" i="10"/>
  <c r="E4569" i="10"/>
  <c r="F4569" i="10" s="1"/>
  <c r="B4569" i="10"/>
  <c r="G4569" i="10"/>
  <c r="B4589" i="10"/>
  <c r="C4596" i="10"/>
  <c r="G4604" i="10"/>
  <c r="E4604" i="10"/>
  <c r="F4604" i="10" s="1"/>
  <c r="E4617" i="10"/>
  <c r="F4617" i="10" s="1"/>
  <c r="B4617" i="10"/>
  <c r="C4617" i="10"/>
  <c r="B4664" i="10"/>
  <c r="E4698" i="10"/>
  <c r="F4698" i="10" s="1"/>
  <c r="B4698" i="10"/>
  <c r="G4698" i="10"/>
  <c r="C4698" i="10"/>
  <c r="C4708" i="10"/>
  <c r="C4600" i="10"/>
  <c r="E4600" i="10"/>
  <c r="F4600" i="10" s="1"/>
  <c r="B4604" i="10"/>
  <c r="G4628" i="10"/>
  <c r="G4632" i="10"/>
  <c r="C4637" i="10"/>
  <c r="G4637" i="10"/>
  <c r="E4637" i="10"/>
  <c r="F4637" i="10" s="1"/>
  <c r="E4665" i="10"/>
  <c r="F4665" i="10" s="1"/>
  <c r="B4665" i="10"/>
  <c r="C4665" i="10"/>
  <c r="G4684" i="10"/>
  <c r="C4684" i="10"/>
  <c r="B4684" i="10"/>
  <c r="E4684" i="10"/>
  <c r="F4684" i="10" s="1"/>
  <c r="B4718" i="10"/>
  <c r="G4718" i="10"/>
  <c r="C4751" i="10"/>
  <c r="B4751" i="10"/>
  <c r="E4751" i="10"/>
  <c r="F4751" i="10" s="1"/>
  <c r="G4751" i="10"/>
  <c r="E4633" i="10"/>
  <c r="F4633" i="10" s="1"/>
  <c r="B4633" i="10"/>
  <c r="E4713" i="10"/>
  <c r="F4713" i="10" s="1"/>
  <c r="B4713" i="10"/>
  <c r="G4713" i="10"/>
  <c r="C4713" i="10"/>
  <c r="G4652" i="10"/>
  <c r="E4652" i="10"/>
  <c r="F4652" i="10" s="1"/>
  <c r="C4652" i="10"/>
  <c r="B4652" i="10"/>
  <c r="E4666" i="10"/>
  <c r="F4666" i="10" s="1"/>
  <c r="B4666" i="10"/>
  <c r="G4666" i="10"/>
  <c r="C4666" i="10"/>
  <c r="C4675" i="10"/>
  <c r="G4675" i="10"/>
  <c r="E4580" i="10"/>
  <c r="F4580" i="10" s="1"/>
  <c r="B4580" i="10"/>
  <c r="G4583" i="10"/>
  <c r="C4583" i="10"/>
  <c r="B4622" i="10"/>
  <c r="C4622" i="10"/>
  <c r="G4633" i="10"/>
  <c r="B4675" i="10"/>
  <c r="B4564" i="10"/>
  <c r="G4567" i="10"/>
  <c r="C4567" i="10"/>
  <c r="C4580" i="10"/>
  <c r="B4583" i="10"/>
  <c r="E4622" i="10"/>
  <c r="F4622" i="10" s="1"/>
  <c r="E4634" i="10"/>
  <c r="F4634" i="10" s="1"/>
  <c r="B4634" i="10"/>
  <c r="E4675" i="10"/>
  <c r="F4675" i="10" s="1"/>
  <c r="C4594" i="10"/>
  <c r="B4594" i="10"/>
  <c r="G4759" i="10"/>
  <c r="C4759" i="10"/>
  <c r="B4759" i="10"/>
  <c r="B4623" i="10"/>
  <c r="E4623" i="10"/>
  <c r="F4623" i="10" s="1"/>
  <c r="C4623" i="10"/>
  <c r="C4642" i="10"/>
  <c r="G4642" i="10"/>
  <c r="G4623" i="10"/>
  <c r="C4658" i="10"/>
  <c r="E4658" i="10"/>
  <c r="F4658" i="10" s="1"/>
  <c r="B4658" i="10"/>
  <c r="E4644" i="10"/>
  <c r="F4644" i="10" s="1"/>
  <c r="B4644" i="10"/>
  <c r="G4647" i="10"/>
  <c r="C4647" i="10"/>
  <c r="G4711" i="10"/>
  <c r="C4711" i="10"/>
  <c r="G4739" i="10"/>
  <c r="C4739" i="10"/>
  <c r="G4755" i="10"/>
  <c r="C4755" i="10"/>
  <c r="G4771" i="10"/>
  <c r="C4771" i="10"/>
  <c r="E4638" i="10"/>
  <c r="F4638" i="10" s="1"/>
  <c r="E4647" i="10"/>
  <c r="F4647" i="10" s="1"/>
  <c r="E4660" i="10"/>
  <c r="F4660" i="10" s="1"/>
  <c r="B4660" i="10"/>
  <c r="G4663" i="10"/>
  <c r="C4663" i="10"/>
  <c r="E4711" i="10"/>
  <c r="F4711" i="10" s="1"/>
  <c r="G4728" i="10"/>
  <c r="E4739" i="10"/>
  <c r="F4739" i="10" s="1"/>
  <c r="E4755" i="10"/>
  <c r="F4755" i="10" s="1"/>
  <c r="G4772" i="10"/>
  <c r="E4772" i="10"/>
  <c r="F4772" i="10" s="1"/>
  <c r="B4772" i="10"/>
  <c r="G4786" i="10"/>
  <c r="E4786" i="10"/>
  <c r="F4786" i="10" s="1"/>
  <c r="C4786" i="10"/>
  <c r="E4729" i="10"/>
  <c r="F4729" i="10" s="1"/>
  <c r="B4729" i="10"/>
  <c r="G4740" i="10"/>
  <c r="E4740" i="10"/>
  <c r="F4740" i="10" s="1"/>
  <c r="B4740" i="10"/>
  <c r="G4756" i="10"/>
  <c r="E4756" i="10"/>
  <c r="F4756" i="10" s="1"/>
  <c r="B4756" i="10"/>
  <c r="C4620" i="10"/>
  <c r="B4639" i="10"/>
  <c r="E4639" i="10"/>
  <c r="F4639" i="10" s="1"/>
  <c r="E4692" i="10"/>
  <c r="F4692" i="10" s="1"/>
  <c r="B4692" i="10"/>
  <c r="B4722" i="10"/>
  <c r="C4729" i="10"/>
  <c r="C4740" i="10"/>
  <c r="B4744" i="10"/>
  <c r="C4756" i="10"/>
  <c r="B4760" i="10"/>
  <c r="E4676" i="10"/>
  <c r="F4676" i="10" s="1"/>
  <c r="B4676" i="10"/>
  <c r="G4679" i="10"/>
  <c r="C4679" i="10"/>
  <c r="C4719" i="10"/>
  <c r="B4719" i="10"/>
  <c r="E4719" i="10"/>
  <c r="F4719" i="10" s="1"/>
  <c r="E4744" i="10"/>
  <c r="F4744" i="10" s="1"/>
  <c r="E4760" i="10"/>
  <c r="F4760" i="10" s="1"/>
  <c r="E4777" i="10"/>
  <c r="F4777" i="10" s="1"/>
  <c r="B4777" i="10"/>
  <c r="C4676" i="10"/>
  <c r="B4679" i="10"/>
  <c r="E4722" i="10"/>
  <c r="F4722" i="10" s="1"/>
  <c r="G4729" i="10"/>
  <c r="G4744" i="10"/>
  <c r="G4760" i="10"/>
  <c r="G4722" i="10"/>
  <c r="E4730" i="10"/>
  <c r="F4730" i="10" s="1"/>
  <c r="B4730" i="10"/>
  <c r="E4745" i="10"/>
  <c r="F4745" i="10" s="1"/>
  <c r="B4745" i="10"/>
  <c r="E4761" i="10"/>
  <c r="F4761" i="10" s="1"/>
  <c r="B4761" i="10"/>
  <c r="E4778" i="10"/>
  <c r="F4778" i="10" s="1"/>
  <c r="C4778" i="10"/>
  <c r="B4778" i="10"/>
  <c r="E4612" i="10"/>
  <c r="F4612" i="10" s="1"/>
  <c r="B4612" i="10"/>
  <c r="G4615" i="10"/>
  <c r="C4615" i="10"/>
  <c r="E4649" i="10"/>
  <c r="F4649" i="10" s="1"/>
  <c r="B4649" i="10"/>
  <c r="G4670" i="10"/>
  <c r="G4676" i="10"/>
  <c r="E4686" i="10"/>
  <c r="F4686" i="10" s="1"/>
  <c r="C4703" i="10"/>
  <c r="B4703" i="10"/>
  <c r="E4703" i="10"/>
  <c r="F4703" i="10" s="1"/>
  <c r="E4716" i="10"/>
  <c r="F4716" i="10" s="1"/>
  <c r="G4745" i="10"/>
  <c r="G4761" i="10"/>
  <c r="B4671" i="10"/>
  <c r="E4671" i="10"/>
  <c r="F4671" i="10" s="1"/>
  <c r="E4706" i="10"/>
  <c r="F4706" i="10" s="1"/>
  <c r="C4734" i="10"/>
  <c r="B4734" i="10"/>
  <c r="E4746" i="10"/>
  <c r="F4746" i="10" s="1"/>
  <c r="B4746" i="10"/>
  <c r="E4762" i="10"/>
  <c r="F4762" i="10" s="1"/>
  <c r="B4762" i="10"/>
  <c r="G4778" i="10"/>
  <c r="C4783" i="10"/>
  <c r="B4783" i="10"/>
  <c r="E4783" i="10"/>
  <c r="F4783" i="10" s="1"/>
  <c r="B4680" i="10"/>
  <c r="C4687" i="10"/>
  <c r="B4687" i="10"/>
  <c r="E4687" i="10"/>
  <c r="F4687" i="10" s="1"/>
  <c r="B4700" i="10"/>
  <c r="G4706" i="10"/>
  <c r="G4727" i="10"/>
  <c r="C4727" i="10"/>
  <c r="C4746" i="10"/>
  <c r="C4762" i="10"/>
  <c r="G4707" i="10"/>
  <c r="C4707" i="10"/>
  <c r="E4724" i="10"/>
  <c r="F4724" i="10" s="1"/>
  <c r="B4724" i="10"/>
  <c r="G4738" i="10"/>
  <c r="E4738" i="10"/>
  <c r="F4738" i="10" s="1"/>
  <c r="C4738" i="10"/>
  <c r="G4754" i="10"/>
  <c r="E4754" i="10"/>
  <c r="F4754" i="10" s="1"/>
  <c r="C4754" i="10"/>
  <c r="G4770" i="10"/>
  <c r="E4770" i="10"/>
  <c r="F4770" i="10" s="1"/>
  <c r="C4770" i="10"/>
  <c r="G4783" i="10"/>
  <c r="E4585" i="10"/>
  <c r="F4585" i="10" s="1"/>
  <c r="B4585" i="10"/>
  <c r="E4643" i="10"/>
  <c r="F4643" i="10" s="1"/>
  <c r="C4668" i="10"/>
  <c r="G4680" i="10"/>
  <c r="E4700" i="10"/>
  <c r="F4700" i="10" s="1"/>
  <c r="B4707" i="10"/>
  <c r="E4714" i="10"/>
  <c r="F4714" i="10" s="1"/>
  <c r="B4714" i="10"/>
  <c r="C4724" i="10"/>
  <c r="G4734" i="10"/>
  <c r="B4738" i="10"/>
  <c r="G4746" i="10"/>
  <c r="B4754" i="10"/>
  <c r="G4762" i="10"/>
  <c r="B4770" i="10"/>
  <c r="C4585" i="10"/>
  <c r="B4607" i="10"/>
  <c r="E4607" i="10"/>
  <c r="F4607" i="10" s="1"/>
  <c r="G4643" i="10"/>
  <c r="E4650" i="10"/>
  <c r="F4650" i="10" s="1"/>
  <c r="B4650" i="10"/>
  <c r="B4653" i="10"/>
  <c r="B4659" i="10"/>
  <c r="E4668" i="10"/>
  <c r="F4668" i="10" s="1"/>
  <c r="G4671" i="10"/>
  <c r="E4674" i="10"/>
  <c r="F4674" i="10" s="1"/>
  <c r="E4681" i="10"/>
  <c r="F4681" i="10" s="1"/>
  <c r="B4681" i="10"/>
  <c r="G4687" i="10"/>
  <c r="E4690" i="10"/>
  <c r="F4690" i="10" s="1"/>
  <c r="C4714" i="10"/>
  <c r="C4735" i="10"/>
  <c r="B4735" i="10"/>
  <c r="E4735" i="10"/>
  <c r="F4735" i="10" s="1"/>
  <c r="G4775" i="10"/>
  <c r="C4775" i="10"/>
  <c r="B4775" i="10"/>
  <c r="G4705" i="10"/>
  <c r="G4721" i="10"/>
  <c r="G4737" i="10"/>
  <c r="G4753" i="10"/>
  <c r="G4769" i="10"/>
  <c r="G4785" i="10"/>
  <c r="B4788" i="10"/>
  <c r="G4694" i="10"/>
  <c r="G4710" i="10"/>
  <c r="G4726" i="10"/>
  <c r="G4742" i="10"/>
  <c r="G4758" i="10"/>
  <c r="G4774" i="10"/>
  <c r="E4788" i="10"/>
  <c r="F4788" i="10" s="1"/>
  <c r="C4752" i="10"/>
  <c r="C4768" i="10"/>
  <c r="C4784" i="10"/>
  <c r="B4750" i="10"/>
  <c r="B4766" i="10"/>
  <c r="B4782" i="10"/>
  <c r="B4741" i="10"/>
  <c r="B4757" i="10"/>
  <c r="B4773" i="10"/>
  <c r="C4782" i="10"/>
  <c r="B4789" i="10"/>
  <c r="C4789" i="10"/>
  <c r="C4787" i="10"/>
  <c r="E4780" i="10"/>
  <c r="F4780" i="10" s="1"/>
  <c r="B4785" i="10"/>
  <c r="F21" i="1"/>
  <c r="F37" i="1"/>
  <c r="F53" i="1"/>
  <c r="F69" i="1"/>
  <c r="F24" i="1"/>
  <c r="F40" i="1"/>
  <c r="F56" i="1"/>
  <c r="F72" i="1"/>
  <c r="F25" i="1"/>
  <c r="F41" i="1"/>
  <c r="F57" i="1"/>
  <c r="F73" i="1"/>
  <c r="F26" i="1"/>
  <c r="F42" i="1"/>
  <c r="F58" i="1"/>
  <c r="F74" i="1"/>
  <c r="F27" i="1"/>
  <c r="F43" i="1"/>
  <c r="F59" i="1"/>
  <c r="F75" i="1"/>
  <c r="F28" i="1"/>
  <c r="F44" i="1"/>
  <c r="F60" i="1"/>
  <c r="F76" i="1"/>
  <c r="F13" i="1"/>
  <c r="F29" i="1"/>
  <c r="F45" i="1"/>
  <c r="F61" i="1"/>
  <c r="F77" i="1"/>
  <c r="F14" i="1"/>
  <c r="F30" i="1"/>
  <c r="F46" i="1"/>
  <c r="F62" i="1"/>
  <c r="F78" i="1"/>
  <c r="F15" i="1"/>
  <c r="F31" i="1"/>
  <c r="F47" i="1"/>
  <c r="F63" i="1"/>
  <c r="F79" i="1"/>
  <c r="F16" i="1"/>
  <c r="F32" i="1"/>
  <c r="F48" i="1"/>
  <c r="F64" i="1"/>
  <c r="F80" i="1"/>
  <c r="F17" i="1"/>
  <c r="F33" i="1"/>
  <c r="F49" i="1"/>
  <c r="F65" i="1"/>
  <c r="F81" i="1"/>
  <c r="F18" i="1"/>
  <c r="F34" i="1"/>
  <c r="F50" i="1"/>
  <c r="F66" i="1"/>
  <c r="F82" i="1"/>
  <c r="F19" i="1"/>
  <c r="F35" i="1"/>
  <c r="F51" i="1"/>
  <c r="F67" i="1"/>
  <c r="F83" i="1"/>
  <c r="F20" i="1"/>
  <c r="F36" i="1"/>
  <c r="F52" i="1"/>
  <c r="F68" i="1"/>
  <c r="D4774" i="7"/>
  <c r="D4757" i="7"/>
  <c r="D4677" i="7"/>
  <c r="D4789" i="7"/>
  <c r="D4750" i="7"/>
  <c r="D4629" i="7"/>
  <c r="D4693" i="7"/>
  <c r="D4444" i="7"/>
  <c r="D4749" i="7"/>
  <c r="D4766" i="7"/>
  <c r="D4776" i="7"/>
  <c r="D4476" i="7"/>
  <c r="D4782" i="7"/>
  <c r="D4765" i="7"/>
  <c r="D4440" i="7"/>
  <c r="B4788" i="7"/>
  <c r="D4788" i="7" s="1"/>
  <c r="B4780" i="7"/>
  <c r="D4780" i="7" s="1"/>
  <c r="B4772" i="7"/>
  <c r="D4772" i="7" s="1"/>
  <c r="B4764" i="7"/>
  <c r="D4764" i="7" s="1"/>
  <c r="B4756" i="7"/>
  <c r="D4756" i="7" s="1"/>
  <c r="E4729" i="7"/>
  <c r="B4720" i="7"/>
  <c r="B4717" i="7"/>
  <c r="D4717" i="7" s="1"/>
  <c r="E4713" i="7"/>
  <c r="B4704" i="7"/>
  <c r="B4701" i="7"/>
  <c r="D4701" i="7" s="1"/>
  <c r="E4697" i="7"/>
  <c r="B4688" i="7"/>
  <c r="B4685" i="7"/>
  <c r="D4685" i="7" s="1"/>
  <c r="E4681" i="7"/>
  <c r="B4672" i="7"/>
  <c r="B4669" i="7"/>
  <c r="D4669" i="7" s="1"/>
  <c r="E4665" i="7"/>
  <c r="B4656" i="7"/>
  <c r="B4653" i="7"/>
  <c r="D4653" i="7" s="1"/>
  <c r="E4649" i="7"/>
  <c r="B4640" i="7"/>
  <c r="B4637" i="7"/>
  <c r="D4637" i="7" s="1"/>
  <c r="E4633" i="7"/>
  <c r="B4624" i="7"/>
  <c r="B4621" i="7"/>
  <c r="D4621" i="7" s="1"/>
  <c r="E4617" i="7"/>
  <c r="B4608" i="7"/>
  <c r="B4605" i="7"/>
  <c r="D4605" i="7" s="1"/>
  <c r="E4601" i="7"/>
  <c r="B4592" i="7"/>
  <c r="B4589" i="7"/>
  <c r="D4589" i="7" s="1"/>
  <c r="E4585" i="7"/>
  <c r="B4576" i="7"/>
  <c r="B4573" i="7"/>
  <c r="D4573" i="7" s="1"/>
  <c r="E4569" i="7"/>
  <c r="C4519" i="7"/>
  <c r="G4519" i="7"/>
  <c r="B4519" i="7"/>
  <c r="D4519" i="7" s="1"/>
  <c r="G4486" i="7"/>
  <c r="B4486" i="7"/>
  <c r="B4445" i="7"/>
  <c r="G4445" i="7"/>
  <c r="C4445" i="7"/>
  <c r="E4445" i="7"/>
  <c r="B4441" i="7"/>
  <c r="D4441" i="7" s="1"/>
  <c r="G4432" i="7"/>
  <c r="G4428" i="7"/>
  <c r="D4394" i="7"/>
  <c r="D4300" i="7"/>
  <c r="G4295" i="7"/>
  <c r="C4295" i="7"/>
  <c r="E4295" i="7"/>
  <c r="C4697" i="7"/>
  <c r="C4681" i="7"/>
  <c r="C4665" i="7"/>
  <c r="C4649" i="7"/>
  <c r="C4633" i="7"/>
  <c r="G4623" i="7"/>
  <c r="E4620" i="7"/>
  <c r="C4617" i="7"/>
  <c r="G4607" i="7"/>
  <c r="E4604" i="7"/>
  <c r="C4601" i="7"/>
  <c r="G4591" i="7"/>
  <c r="E4588" i="7"/>
  <c r="C4585" i="7"/>
  <c r="G4575" i="7"/>
  <c r="E4572" i="7"/>
  <c r="C4569" i="7"/>
  <c r="G4562" i="7"/>
  <c r="C4556" i="7"/>
  <c r="D4556" i="7" s="1"/>
  <c r="B4542" i="7"/>
  <c r="D4542" i="7" s="1"/>
  <c r="B4527" i="7"/>
  <c r="D4527" i="7" s="1"/>
  <c r="G4502" i="7"/>
  <c r="B4502" i="7"/>
  <c r="D4502" i="7" s="1"/>
  <c r="E4473" i="7"/>
  <c r="B4461" i="7"/>
  <c r="G4461" i="7"/>
  <c r="C4461" i="7"/>
  <c r="E4461" i="7"/>
  <c r="B4457" i="7"/>
  <c r="D4457" i="7" s="1"/>
  <c r="C4448" i="7"/>
  <c r="E4440" i="7"/>
  <c r="B4432" i="7"/>
  <c r="D4432" i="7" s="1"/>
  <c r="B4171" i="7"/>
  <c r="D4171" i="7" s="1"/>
  <c r="C4171" i="7"/>
  <c r="E4171" i="7"/>
  <c r="G4171" i="7"/>
  <c r="B4155" i="7"/>
  <c r="D4155" i="7" s="1"/>
  <c r="C4155" i="7"/>
  <c r="G4155" i="7"/>
  <c r="E4155" i="7"/>
  <c r="E4735" i="7"/>
  <c r="C4732" i="7"/>
  <c r="C4729" i="7"/>
  <c r="C4713" i="7"/>
  <c r="E4787" i="7"/>
  <c r="E4779" i="7"/>
  <c r="E4771" i="7"/>
  <c r="E4763" i="7"/>
  <c r="E4755" i="7"/>
  <c r="C4735" i="7"/>
  <c r="D4735" i="7" s="1"/>
  <c r="B4732" i="7"/>
  <c r="B4729" i="7"/>
  <c r="D4729" i="7" s="1"/>
  <c r="G4722" i="7"/>
  <c r="B4713" i="7"/>
  <c r="B4697" i="7"/>
  <c r="D4697" i="7" s="1"/>
  <c r="B4681" i="7"/>
  <c r="D4681" i="7" s="1"/>
  <c r="B4665" i="7"/>
  <c r="B4649" i="7"/>
  <c r="D4649" i="7" s="1"/>
  <c r="B4633" i="7"/>
  <c r="D4633" i="7" s="1"/>
  <c r="B4617" i="7"/>
  <c r="D4617" i="7" s="1"/>
  <c r="B4601" i="7"/>
  <c r="B4585" i="7"/>
  <c r="B4569" i="7"/>
  <c r="D4569" i="7" s="1"/>
  <c r="G4549" i="7"/>
  <c r="C4549" i="7"/>
  <c r="D4549" i="7" s="1"/>
  <c r="B4448" i="7"/>
  <c r="E4428" i="7"/>
  <c r="C4428" i="7"/>
  <c r="D4428" i="7" s="1"/>
  <c r="C4424" i="7"/>
  <c r="D4424" i="7" s="1"/>
  <c r="G4424" i="7"/>
  <c r="G4380" i="7"/>
  <c r="C4380" i="7"/>
  <c r="D4380" i="7" s="1"/>
  <c r="E4380" i="7"/>
  <c r="G4359" i="7"/>
  <c r="C4359" i="7"/>
  <c r="B4359" i="7"/>
  <c r="E4359" i="7"/>
  <c r="C4310" i="7"/>
  <c r="B4310" i="7"/>
  <c r="E4310" i="7"/>
  <c r="G4310" i="7"/>
  <c r="G4518" i="7"/>
  <c r="B4518" i="7"/>
  <c r="D4518" i="7" s="1"/>
  <c r="B4477" i="7"/>
  <c r="D4477" i="7" s="1"/>
  <c r="G4477" i="7"/>
  <c r="C4477" i="7"/>
  <c r="E4477" i="7"/>
  <c r="E4444" i="7"/>
  <c r="C4444" i="7"/>
  <c r="C4440" i="7"/>
  <c r="G4440" i="7"/>
  <c r="B4419" i="7"/>
  <c r="D4419" i="7" s="1"/>
  <c r="E4419" i="7"/>
  <c r="C4339" i="7"/>
  <c r="D4339" i="7" s="1"/>
  <c r="E4339" i="7"/>
  <c r="G4339" i="7"/>
  <c r="E4329" i="7"/>
  <c r="C4329" i="7"/>
  <c r="D4329" i="7" s="1"/>
  <c r="G4329" i="7"/>
  <c r="D4315" i="7"/>
  <c r="G4191" i="7"/>
  <c r="B4191" i="7"/>
  <c r="D4191" i="7" s="1"/>
  <c r="E4191" i="7"/>
  <c r="D4140" i="7"/>
  <c r="C4787" i="7"/>
  <c r="D4787" i="7" s="1"/>
  <c r="E4784" i="7"/>
  <c r="C4779" i="7"/>
  <c r="D4779" i="7" s="1"/>
  <c r="E4776" i="7"/>
  <c r="C4771" i="7"/>
  <c r="D4771" i="7" s="1"/>
  <c r="E4768" i="7"/>
  <c r="C4763" i="7"/>
  <c r="D4763" i="7" s="1"/>
  <c r="E4760" i="7"/>
  <c r="C4755" i="7"/>
  <c r="D4755" i="7" s="1"/>
  <c r="E4752" i="7"/>
  <c r="G4734" i="7"/>
  <c r="G4731" i="7"/>
  <c r="G4728" i="7"/>
  <c r="E4725" i="7"/>
  <c r="D4719" i="7"/>
  <c r="G4712" i="7"/>
  <c r="E4709" i="7"/>
  <c r="D4703" i="7"/>
  <c r="G4696" i="7"/>
  <c r="E4693" i="7"/>
  <c r="D4687" i="7"/>
  <c r="G4680" i="7"/>
  <c r="E4677" i="7"/>
  <c r="D4671" i="7"/>
  <c r="D4655" i="7"/>
  <c r="D4639" i="7"/>
  <c r="D4623" i="7"/>
  <c r="D4607" i="7"/>
  <c r="D4591" i="7"/>
  <c r="D4575" i="7"/>
  <c r="B4534" i="7"/>
  <c r="D4534" i="7" s="1"/>
  <c r="E4534" i="7"/>
  <c r="G4505" i="7"/>
  <c r="D4464" i="7"/>
  <c r="B4435" i="7"/>
  <c r="D4435" i="7" s="1"/>
  <c r="E4435" i="7"/>
  <c r="C4423" i="7"/>
  <c r="G4423" i="7"/>
  <c r="B4423" i="7"/>
  <c r="D4423" i="7" s="1"/>
  <c r="B4397" i="7"/>
  <c r="D4397" i="7" s="1"/>
  <c r="G4397" i="7"/>
  <c r="D4393" i="7"/>
  <c r="G4388" i="7"/>
  <c r="D4371" i="7"/>
  <c r="B4277" i="7"/>
  <c r="C4277" i="7"/>
  <c r="G4277" i="7"/>
  <c r="E4277" i="7"/>
  <c r="C4266" i="7"/>
  <c r="B4266" i="7"/>
  <c r="E4266" i="7"/>
  <c r="G4266" i="7"/>
  <c r="G4789" i="7"/>
  <c r="G4781" i="7"/>
  <c r="G4773" i="7"/>
  <c r="G4765" i="7"/>
  <c r="G4757" i="7"/>
  <c r="G4749" i="7"/>
  <c r="E4737" i="7"/>
  <c r="E4734" i="7"/>
  <c r="E4731" i="7"/>
  <c r="C4722" i="7"/>
  <c r="D4722" i="7" s="1"/>
  <c r="G4715" i="7"/>
  <c r="C4706" i="7"/>
  <c r="D4706" i="7" s="1"/>
  <c r="G4699" i="7"/>
  <c r="C4690" i="7"/>
  <c r="D4690" i="7" s="1"/>
  <c r="G4683" i="7"/>
  <c r="C4674" i="7"/>
  <c r="D4674" i="7" s="1"/>
  <c r="G4667" i="7"/>
  <c r="C4658" i="7"/>
  <c r="D4658" i="7" s="1"/>
  <c r="G4651" i="7"/>
  <c r="C4642" i="7"/>
  <c r="D4642" i="7" s="1"/>
  <c r="G4635" i="7"/>
  <c r="C4626" i="7"/>
  <c r="D4626" i="7" s="1"/>
  <c r="G4619" i="7"/>
  <c r="C4610" i="7"/>
  <c r="D4610" i="7" s="1"/>
  <c r="G4603" i="7"/>
  <c r="C4594" i="7"/>
  <c r="D4594" i="7" s="1"/>
  <c r="G4587" i="7"/>
  <c r="C4578" i="7"/>
  <c r="D4578" i="7" s="1"/>
  <c r="G4571" i="7"/>
  <c r="C4565" i="7"/>
  <c r="D4565" i="7" s="1"/>
  <c r="G4558" i="7"/>
  <c r="D4552" i="7"/>
  <c r="C4548" i="7"/>
  <c r="D4548" i="7" s="1"/>
  <c r="G4541" i="7"/>
  <c r="C4541" i="7"/>
  <c r="D4541" i="7" s="1"/>
  <c r="E4541" i="7"/>
  <c r="G4537" i="7"/>
  <c r="E4533" i="7"/>
  <c r="B4526" i="7"/>
  <c r="D4526" i="7" s="1"/>
  <c r="E4505" i="7"/>
  <c r="B4493" i="7"/>
  <c r="G4493" i="7"/>
  <c r="C4493" i="7"/>
  <c r="E4493" i="7"/>
  <c r="B4489" i="7"/>
  <c r="D4489" i="7" s="1"/>
  <c r="C4480" i="7"/>
  <c r="G4467" i="7"/>
  <c r="E4460" i="7"/>
  <c r="C4460" i="7"/>
  <c r="D4460" i="7" s="1"/>
  <c r="C4456" i="7"/>
  <c r="D4456" i="7" s="1"/>
  <c r="G4456" i="7"/>
  <c r="C4439" i="7"/>
  <c r="G4439" i="7"/>
  <c r="B4439" i="7"/>
  <c r="D4439" i="7" s="1"/>
  <c r="B4427" i="7"/>
  <c r="D4427" i="7" s="1"/>
  <c r="G4427" i="7"/>
  <c r="E4422" i="7"/>
  <c r="C4414" i="7"/>
  <c r="D4414" i="7" s="1"/>
  <c r="E4414" i="7"/>
  <c r="C4409" i="7"/>
  <c r="G4409" i="7"/>
  <c r="B4409" i="7"/>
  <c r="E4409" i="7"/>
  <c r="E4388" i="7"/>
  <c r="G4367" i="7"/>
  <c r="B4367" i="7"/>
  <c r="D4367" i="7" s="1"/>
  <c r="C4367" i="7"/>
  <c r="E4367" i="7"/>
  <c r="B4358" i="7"/>
  <c r="E4358" i="7"/>
  <c r="C4358" i="7"/>
  <c r="B4338" i="7"/>
  <c r="G4338" i="7"/>
  <c r="C4338" i="7"/>
  <c r="E4699" i="7"/>
  <c r="C4696" i="7"/>
  <c r="C4693" i="7"/>
  <c r="E4683" i="7"/>
  <c r="C4680" i="7"/>
  <c r="C4677" i="7"/>
  <c r="E4667" i="7"/>
  <c r="C4664" i="7"/>
  <c r="C4661" i="7"/>
  <c r="D4661" i="7" s="1"/>
  <c r="E4651" i="7"/>
  <c r="C4648" i="7"/>
  <c r="C4645" i="7"/>
  <c r="D4645" i="7" s="1"/>
  <c r="E4635" i="7"/>
  <c r="C4632" i="7"/>
  <c r="C4629" i="7"/>
  <c r="E4619" i="7"/>
  <c r="C4616" i="7"/>
  <c r="C4613" i="7"/>
  <c r="D4613" i="7" s="1"/>
  <c r="E4603" i="7"/>
  <c r="C4600" i="7"/>
  <c r="C4597" i="7"/>
  <c r="D4597" i="7" s="1"/>
  <c r="E4587" i="7"/>
  <c r="C4584" i="7"/>
  <c r="C4581" i="7"/>
  <c r="D4581" i="7" s="1"/>
  <c r="E4571" i="7"/>
  <c r="C4568" i="7"/>
  <c r="G4551" i="7"/>
  <c r="E4544" i="7"/>
  <c r="G4521" i="7"/>
  <c r="G4496" i="7"/>
  <c r="G4492" i="7"/>
  <c r="D4480" i="7"/>
  <c r="D4472" i="7"/>
  <c r="E4459" i="7"/>
  <c r="B4451" i="7"/>
  <c r="D4451" i="7" s="1"/>
  <c r="E4451" i="7"/>
  <c r="B4443" i="7"/>
  <c r="D4443" i="7" s="1"/>
  <c r="G4443" i="7"/>
  <c r="E4438" i="7"/>
  <c r="C4401" i="7"/>
  <c r="B4401" i="7"/>
  <c r="G4401" i="7"/>
  <c r="G4375" i="7"/>
  <c r="B4375" i="7"/>
  <c r="D4375" i="7" s="1"/>
  <c r="E4375" i="7"/>
  <c r="C4347" i="7"/>
  <c r="B4347" i="7"/>
  <c r="D4347" i="7" s="1"/>
  <c r="E4347" i="7"/>
  <c r="G4347" i="7"/>
  <c r="C4332" i="7"/>
  <c r="D4332" i="7" s="1"/>
  <c r="G4308" i="7"/>
  <c r="B4293" i="7"/>
  <c r="C4293" i="7"/>
  <c r="E4293" i="7"/>
  <c r="G4293" i="7"/>
  <c r="G4271" i="7"/>
  <c r="B4271" i="7"/>
  <c r="D4271" i="7" s="1"/>
  <c r="C4271" i="7"/>
  <c r="E4271" i="7"/>
  <c r="E4789" i="7"/>
  <c r="C4784" i="7"/>
  <c r="D4784" i="7" s="1"/>
  <c r="E4781" i="7"/>
  <c r="C4776" i="7"/>
  <c r="E4773" i="7"/>
  <c r="C4768" i="7"/>
  <c r="D4768" i="7" s="1"/>
  <c r="E4765" i="7"/>
  <c r="C4760" i="7"/>
  <c r="D4760" i="7" s="1"/>
  <c r="E4757" i="7"/>
  <c r="C4752" i="7"/>
  <c r="D4752" i="7" s="1"/>
  <c r="E4749" i="7"/>
  <c r="G4746" i="7"/>
  <c r="G4743" i="7"/>
  <c r="E4740" i="7"/>
  <c r="C4728" i="7"/>
  <c r="C4725" i="7"/>
  <c r="D4725" i="7" s="1"/>
  <c r="E4715" i="7"/>
  <c r="C4712" i="7"/>
  <c r="C4709" i="7"/>
  <c r="D4709" i="7" s="1"/>
  <c r="G4786" i="7"/>
  <c r="G4778" i="7"/>
  <c r="G4770" i="7"/>
  <c r="G4762" i="7"/>
  <c r="G4754" i="7"/>
  <c r="E4746" i="7"/>
  <c r="E4743" i="7"/>
  <c r="C4740" i="7"/>
  <c r="C4737" i="7"/>
  <c r="C4734" i="7"/>
  <c r="D4734" i="7" s="1"/>
  <c r="C4731" i="7"/>
  <c r="D4731" i="7" s="1"/>
  <c r="B4728" i="7"/>
  <c r="D4728" i="7" s="1"/>
  <c r="E4721" i="7"/>
  <c r="B4712" i="7"/>
  <c r="D4712" i="7" s="1"/>
  <c r="E4705" i="7"/>
  <c r="B4696" i="7"/>
  <c r="D4696" i="7" s="1"/>
  <c r="E4689" i="7"/>
  <c r="B4680" i="7"/>
  <c r="E4673" i="7"/>
  <c r="B4664" i="7"/>
  <c r="E4657" i="7"/>
  <c r="B4648" i="7"/>
  <c r="D4648" i="7" s="1"/>
  <c r="E4641" i="7"/>
  <c r="B4632" i="7"/>
  <c r="D4632" i="7" s="1"/>
  <c r="E4625" i="7"/>
  <c r="B4616" i="7"/>
  <c r="E4609" i="7"/>
  <c r="B4600" i="7"/>
  <c r="D4600" i="7" s="1"/>
  <c r="E4593" i="7"/>
  <c r="B4584" i="7"/>
  <c r="D4584" i="7" s="1"/>
  <c r="E4577" i="7"/>
  <c r="B4568" i="7"/>
  <c r="D4568" i="7" s="1"/>
  <c r="E4561" i="7"/>
  <c r="C4558" i="7"/>
  <c r="C4533" i="7"/>
  <c r="E4521" i="7"/>
  <c r="B4509" i="7"/>
  <c r="G4509" i="7"/>
  <c r="C4509" i="7"/>
  <c r="E4509" i="7"/>
  <c r="B4505" i="7"/>
  <c r="D4505" i="7" s="1"/>
  <c r="C4496" i="7"/>
  <c r="E4488" i="7"/>
  <c r="E4476" i="7"/>
  <c r="C4476" i="7"/>
  <c r="C4472" i="7"/>
  <c r="G4472" i="7"/>
  <c r="C4455" i="7"/>
  <c r="G4455" i="7"/>
  <c r="B4455" i="7"/>
  <c r="B4413" i="7"/>
  <c r="D4413" i="7" s="1"/>
  <c r="C4413" i="7"/>
  <c r="E4413" i="7"/>
  <c r="B4405" i="7"/>
  <c r="C4405" i="7"/>
  <c r="C4392" i="7"/>
  <c r="D4392" i="7" s="1"/>
  <c r="G4392" i="7"/>
  <c r="B4388" i="7"/>
  <c r="D4388" i="7" s="1"/>
  <c r="B4362" i="7"/>
  <c r="D4362" i="7" s="1"/>
  <c r="E4362" i="7"/>
  <c r="G4362" i="7"/>
  <c r="B4357" i="7"/>
  <c r="D4357" i="7" s="1"/>
  <c r="C4357" i="7"/>
  <c r="E4357" i="7"/>
  <c r="C4352" i="7"/>
  <c r="D4352" i="7" s="1"/>
  <c r="E4352" i="7"/>
  <c r="G4352" i="7"/>
  <c r="C4342" i="7"/>
  <c r="D4342" i="7" s="1"/>
  <c r="E4342" i="7"/>
  <c r="G4342" i="7"/>
  <c r="G4319" i="7"/>
  <c r="B4319" i="7"/>
  <c r="D4319" i="7" s="1"/>
  <c r="C4319" i="7"/>
  <c r="E4319" i="7"/>
  <c r="E4292" i="7"/>
  <c r="B4292" i="7"/>
  <c r="D4292" i="7" s="1"/>
  <c r="C4292" i="7"/>
  <c r="G4292" i="7"/>
  <c r="B4221" i="7"/>
  <c r="D4221" i="7" s="1"/>
  <c r="E4221" i="7"/>
  <c r="G4221" i="7"/>
  <c r="D4144" i="7"/>
  <c r="C4743" i="7"/>
  <c r="D4743" i="7" s="1"/>
  <c r="B4740" i="7"/>
  <c r="B4737" i="7"/>
  <c r="D4737" i="7" s="1"/>
  <c r="B4715" i="7"/>
  <c r="D4715" i="7" s="1"/>
  <c r="B4699" i="7"/>
  <c r="D4699" i="7" s="1"/>
  <c r="B4683" i="7"/>
  <c r="D4683" i="7" s="1"/>
  <c r="B4667" i="7"/>
  <c r="D4667" i="7" s="1"/>
  <c r="B4651" i="7"/>
  <c r="D4651" i="7" s="1"/>
  <c r="B4635" i="7"/>
  <c r="D4635" i="7" s="1"/>
  <c r="B4619" i="7"/>
  <c r="D4619" i="7" s="1"/>
  <c r="B4603" i="7"/>
  <c r="D4603" i="7" s="1"/>
  <c r="B4587" i="7"/>
  <c r="D4587" i="7" s="1"/>
  <c r="B4571" i="7"/>
  <c r="D4571" i="7" s="1"/>
  <c r="C4561" i="7"/>
  <c r="B4558" i="7"/>
  <c r="D4558" i="7" s="1"/>
  <c r="C4551" i="7"/>
  <c r="D4551" i="7" s="1"/>
  <c r="C4544" i="7"/>
  <c r="D4544" i="7" s="1"/>
  <c r="G4544" i="7"/>
  <c r="B4537" i="7"/>
  <c r="D4537" i="7" s="1"/>
  <c r="E4537" i="7"/>
  <c r="B4533" i="7"/>
  <c r="B4496" i="7"/>
  <c r="D4496" i="7" s="1"/>
  <c r="B4467" i="7"/>
  <c r="D4467" i="7" s="1"/>
  <c r="E4467" i="7"/>
  <c r="B4459" i="7"/>
  <c r="D4459" i="7" s="1"/>
  <c r="G4459" i="7"/>
  <c r="G4422" i="7"/>
  <c r="B4422" i="7"/>
  <c r="D4422" i="7" s="1"/>
  <c r="E4332" i="7"/>
  <c r="G4332" i="7"/>
  <c r="E4258" i="7"/>
  <c r="C4258" i="7"/>
  <c r="D4258" i="7" s="1"/>
  <c r="G4258" i="7"/>
  <c r="G4207" i="7"/>
  <c r="C4207" i="7"/>
  <c r="B4207" i="7"/>
  <c r="E4207" i="7"/>
  <c r="D4561" i="7"/>
  <c r="G4525" i="7"/>
  <c r="B4525" i="7"/>
  <c r="D4525" i="7" s="1"/>
  <c r="E4525" i="7"/>
  <c r="E4492" i="7"/>
  <c r="C4492" i="7"/>
  <c r="D4492" i="7" s="1"/>
  <c r="C4488" i="7"/>
  <c r="D4488" i="7" s="1"/>
  <c r="G4488" i="7"/>
  <c r="C4471" i="7"/>
  <c r="G4471" i="7"/>
  <c r="B4471" i="7"/>
  <c r="G4438" i="7"/>
  <c r="B4438" i="7"/>
  <c r="D4438" i="7" s="1"/>
  <c r="B4387" i="7"/>
  <c r="D4387" i="7" s="1"/>
  <c r="G4387" i="7"/>
  <c r="C4387" i="7"/>
  <c r="E4387" i="7"/>
  <c r="B4308" i="7"/>
  <c r="D4308" i="7" s="1"/>
  <c r="C4308" i="7"/>
  <c r="C4286" i="7"/>
  <c r="B4286" i="7"/>
  <c r="D4286" i="7" s="1"/>
  <c r="E4286" i="7"/>
  <c r="G4286" i="7"/>
  <c r="C4281" i="7"/>
  <c r="G4281" i="7"/>
  <c r="B4281" i="7"/>
  <c r="E4281" i="7"/>
  <c r="E4647" i="7"/>
  <c r="C4644" i="7"/>
  <c r="E4631" i="7"/>
  <c r="C4628" i="7"/>
  <c r="E4615" i="7"/>
  <c r="C4612" i="7"/>
  <c r="B4547" i="7"/>
  <c r="D4547" i="7" s="1"/>
  <c r="C4547" i="7"/>
  <c r="E4547" i="7"/>
  <c r="D4529" i="7"/>
  <c r="D4512" i="7"/>
  <c r="B4483" i="7"/>
  <c r="D4483" i="7" s="1"/>
  <c r="E4483" i="7"/>
  <c r="B4475" i="7"/>
  <c r="D4475" i="7" s="1"/>
  <c r="G4475" i="7"/>
  <c r="D4417" i="7"/>
  <c r="B4412" i="7"/>
  <c r="D4412" i="7" s="1"/>
  <c r="E4412" i="7"/>
  <c r="G4412" i="7"/>
  <c r="D4356" i="7"/>
  <c r="C4318" i="7"/>
  <c r="G4318" i="7"/>
  <c r="B4318" i="7"/>
  <c r="D4297" i="7"/>
  <c r="G4247" i="7"/>
  <c r="B4247" i="7"/>
  <c r="D4247" i="7" s="1"/>
  <c r="E4247" i="7"/>
  <c r="B4187" i="7"/>
  <c r="G4187" i="7"/>
  <c r="C4187" i="7"/>
  <c r="E4187" i="7"/>
  <c r="B4020" i="7"/>
  <c r="C4020" i="7"/>
  <c r="E4020" i="7"/>
  <c r="G4020" i="7"/>
  <c r="B3960" i="7"/>
  <c r="D3960" i="7" s="1"/>
  <c r="G3960" i="7"/>
  <c r="E3960" i="7"/>
  <c r="C3960" i="7"/>
  <c r="G4788" i="7"/>
  <c r="G4780" i="7"/>
  <c r="G4772" i="7"/>
  <c r="G4764" i="7"/>
  <c r="G4756" i="7"/>
  <c r="G4748" i="7"/>
  <c r="E4745" i="7"/>
  <c r="E4742" i="7"/>
  <c r="E4739" i="7"/>
  <c r="E4736" i="7"/>
  <c r="E4733" i="7"/>
  <c r="E4730" i="7"/>
  <c r="C4727" i="7"/>
  <c r="B4724" i="7"/>
  <c r="D4724" i="7" s="1"/>
  <c r="G4717" i="7"/>
  <c r="E4714" i="7"/>
  <c r="C4711" i="7"/>
  <c r="B4708" i="7"/>
  <c r="D4708" i="7" s="1"/>
  <c r="G4701" i="7"/>
  <c r="E4698" i="7"/>
  <c r="C4695" i="7"/>
  <c r="D4695" i="7" s="1"/>
  <c r="B4692" i="7"/>
  <c r="D4692" i="7" s="1"/>
  <c r="G4685" i="7"/>
  <c r="E4682" i="7"/>
  <c r="C4679" i="7"/>
  <c r="B4676" i="7"/>
  <c r="D4676" i="7" s="1"/>
  <c r="G4669" i="7"/>
  <c r="E4666" i="7"/>
  <c r="C4663" i="7"/>
  <c r="B4660" i="7"/>
  <c r="D4660" i="7" s="1"/>
  <c r="G4653" i="7"/>
  <c r="E4650" i="7"/>
  <c r="C4647" i="7"/>
  <c r="B4644" i="7"/>
  <c r="D4644" i="7" s="1"/>
  <c r="G4637" i="7"/>
  <c r="E4634" i="7"/>
  <c r="C4631" i="7"/>
  <c r="B4628" i="7"/>
  <c r="D4628" i="7" s="1"/>
  <c r="G4621" i="7"/>
  <c r="E4618" i="7"/>
  <c r="C4615" i="7"/>
  <c r="B4612" i="7"/>
  <c r="G4605" i="7"/>
  <c r="E4602" i="7"/>
  <c r="C4599" i="7"/>
  <c r="D4599" i="7" s="1"/>
  <c r="B4596" i="7"/>
  <c r="D4596" i="7" s="1"/>
  <c r="G4589" i="7"/>
  <c r="E4586" i="7"/>
  <c r="C4583" i="7"/>
  <c r="B4580" i="7"/>
  <c r="D4580" i="7" s="1"/>
  <c r="G4573" i="7"/>
  <c r="E4570" i="7"/>
  <c r="C4567" i="7"/>
  <c r="D4567" i="7" s="1"/>
  <c r="C4564" i="7"/>
  <c r="D4564" i="7" s="1"/>
  <c r="E4564" i="7"/>
  <c r="G4560" i="7"/>
  <c r="G4550" i="7"/>
  <c r="E4539" i="7"/>
  <c r="C4536" i="7"/>
  <c r="D4536" i="7" s="1"/>
  <c r="E4520" i="7"/>
  <c r="E4508" i="7"/>
  <c r="C4508" i="7"/>
  <c r="D4508" i="7" s="1"/>
  <c r="C4504" i="7"/>
  <c r="D4504" i="7" s="1"/>
  <c r="G4504" i="7"/>
  <c r="C4487" i="7"/>
  <c r="G4487" i="7"/>
  <c r="B4487" i="7"/>
  <c r="D4487" i="7" s="1"/>
  <c r="G4454" i="7"/>
  <c r="B4454" i="7"/>
  <c r="D4454" i="7" s="1"/>
  <c r="G4425" i="7"/>
  <c r="E4382" i="7"/>
  <c r="D4361" i="7"/>
  <c r="D4291" i="7"/>
  <c r="D4280" i="7"/>
  <c r="D4174" i="7"/>
  <c r="C4535" i="7"/>
  <c r="D4535" i="7" s="1"/>
  <c r="G4535" i="7"/>
  <c r="B4381" i="7"/>
  <c r="D4381" i="7" s="1"/>
  <c r="E4381" i="7"/>
  <c r="C4372" i="7"/>
  <c r="G4372" i="7"/>
  <c r="B4372" i="7"/>
  <c r="E4372" i="7"/>
  <c r="C4214" i="7"/>
  <c r="D4214" i="7" s="1"/>
  <c r="E4214" i="7"/>
  <c r="G4214" i="7"/>
  <c r="B4203" i="7"/>
  <c r="G4203" i="7"/>
  <c r="C4203" i="7"/>
  <c r="E4203" i="7"/>
  <c r="E4788" i="7"/>
  <c r="E4780" i="7"/>
  <c r="E4772" i="7"/>
  <c r="E4764" i="7"/>
  <c r="E4756" i="7"/>
  <c r="D4727" i="7"/>
  <c r="G4720" i="7"/>
  <c r="E4717" i="7"/>
  <c r="D4711" i="7"/>
  <c r="G4704" i="7"/>
  <c r="E4701" i="7"/>
  <c r="G4688" i="7"/>
  <c r="E4685" i="7"/>
  <c r="D4679" i="7"/>
  <c r="G4672" i="7"/>
  <c r="E4669" i="7"/>
  <c r="D4663" i="7"/>
  <c r="G4656" i="7"/>
  <c r="E4653" i="7"/>
  <c r="D4647" i="7"/>
  <c r="G4640" i="7"/>
  <c r="E4637" i="7"/>
  <c r="D4631" i="7"/>
  <c r="G4624" i="7"/>
  <c r="E4621" i="7"/>
  <c r="D4615" i="7"/>
  <c r="G4608" i="7"/>
  <c r="G4592" i="7"/>
  <c r="E4589" i="7"/>
  <c r="D4583" i="7"/>
  <c r="G4576" i="7"/>
  <c r="E4573" i="7"/>
  <c r="E4532" i="7"/>
  <c r="C4532" i="7"/>
  <c r="D4532" i="7" s="1"/>
  <c r="G4532" i="7"/>
  <c r="B4499" i="7"/>
  <c r="D4499" i="7" s="1"/>
  <c r="E4499" i="7"/>
  <c r="B4491" i="7"/>
  <c r="D4491" i="7" s="1"/>
  <c r="G4491" i="7"/>
  <c r="E4486" i="7"/>
  <c r="G4441" i="7"/>
  <c r="E4425" i="7"/>
  <c r="G4399" i="7"/>
  <c r="B4399" i="7"/>
  <c r="D4399" i="7" s="1"/>
  <c r="C4399" i="7"/>
  <c r="E4399" i="7"/>
  <c r="B4345" i="7"/>
  <c r="D4345" i="7" s="1"/>
  <c r="E4345" i="7"/>
  <c r="G4345" i="7"/>
  <c r="C4302" i="7"/>
  <c r="D4302" i="7" s="1"/>
  <c r="E4302" i="7"/>
  <c r="G4302" i="7"/>
  <c r="D4186" i="7"/>
  <c r="B4523" i="7"/>
  <c r="D4523" i="7" s="1"/>
  <c r="G4523" i="7"/>
  <c r="G4753" i="7"/>
  <c r="C4748" i="7"/>
  <c r="D4748" i="7" s="1"/>
  <c r="C4745" i="7"/>
  <c r="C4742" i="7"/>
  <c r="D4742" i="7" s="1"/>
  <c r="C4739" i="7"/>
  <c r="D4739" i="7" s="1"/>
  <c r="C4736" i="7"/>
  <c r="D4736" i="7" s="1"/>
  <c r="C4733" i="7"/>
  <c r="D4733" i="7" s="1"/>
  <c r="G4723" i="7"/>
  <c r="G4707" i="7"/>
  <c r="G4691" i="7"/>
  <c r="G4675" i="7"/>
  <c r="G4659" i="7"/>
  <c r="G4643" i="7"/>
  <c r="G4627" i="7"/>
  <c r="G4557" i="7"/>
  <c r="C4557" i="7"/>
  <c r="D4557" i="7" s="1"/>
  <c r="G4542" i="7"/>
  <c r="E4524" i="7"/>
  <c r="C4524" i="7"/>
  <c r="D4524" i="7" s="1"/>
  <c r="C4520" i="7"/>
  <c r="D4520" i="7" s="1"/>
  <c r="G4520" i="7"/>
  <c r="C4503" i="7"/>
  <c r="G4503" i="7"/>
  <c r="B4503" i="7"/>
  <c r="G4470" i="7"/>
  <c r="B4470" i="7"/>
  <c r="D4470" i="7" s="1"/>
  <c r="E4441" i="7"/>
  <c r="C4416" i="7"/>
  <c r="B4416" i="7"/>
  <c r="D4416" i="7" s="1"/>
  <c r="E4416" i="7"/>
  <c r="G4416" i="7"/>
  <c r="B4382" i="7"/>
  <c r="D4382" i="7" s="1"/>
  <c r="G4382" i="7"/>
  <c r="C4355" i="7"/>
  <c r="D4355" i="7" s="1"/>
  <c r="G4355" i="7"/>
  <c r="E4355" i="7"/>
  <c r="B4350" i="7"/>
  <c r="D4350" i="7" s="1"/>
  <c r="G4350" i="7"/>
  <c r="E4350" i="7"/>
  <c r="E4312" i="7"/>
  <c r="C4312" i="7"/>
  <c r="D4312" i="7" s="1"/>
  <c r="G4312" i="7"/>
  <c r="D4051" i="7"/>
  <c r="E4605" i="7"/>
  <c r="B4745" i="7"/>
  <c r="E4723" i="7"/>
  <c r="C4720" i="7"/>
  <c r="E4707" i="7"/>
  <c r="C4704" i="7"/>
  <c r="E4691" i="7"/>
  <c r="C4688" i="7"/>
  <c r="E4675" i="7"/>
  <c r="C4672" i="7"/>
  <c r="E4659" i="7"/>
  <c r="C4656" i="7"/>
  <c r="E4643" i="7"/>
  <c r="C4640" i="7"/>
  <c r="E4627" i="7"/>
  <c r="C4624" i="7"/>
  <c r="E4611" i="7"/>
  <c r="C4608" i="7"/>
  <c r="E4595" i="7"/>
  <c r="C4592" i="7"/>
  <c r="E4579" i="7"/>
  <c r="C4576" i="7"/>
  <c r="D4560" i="7"/>
  <c r="G4556" i="7"/>
  <c r="D4550" i="7"/>
  <c r="D4546" i="7"/>
  <c r="E4535" i="7"/>
  <c r="B4528" i="7"/>
  <c r="D4528" i="7" s="1"/>
  <c r="G4528" i="7"/>
  <c r="E4523" i="7"/>
  <c r="E4519" i="7"/>
  <c r="B4515" i="7"/>
  <c r="D4515" i="7" s="1"/>
  <c r="E4515" i="7"/>
  <c r="B4507" i="7"/>
  <c r="D4507" i="7" s="1"/>
  <c r="G4507" i="7"/>
  <c r="E4502" i="7"/>
  <c r="C4486" i="7"/>
  <c r="G4457" i="7"/>
  <c r="B4429" i="7"/>
  <c r="D4429" i="7" s="1"/>
  <c r="G4429" i="7"/>
  <c r="C4429" i="7"/>
  <c r="E4429" i="7"/>
  <c r="B4425" i="7"/>
  <c r="D4425" i="7" s="1"/>
  <c r="D4390" i="7"/>
  <c r="G4381" i="7"/>
  <c r="C4377" i="7"/>
  <c r="D4377" i="7" s="1"/>
  <c r="E4377" i="7"/>
  <c r="C4322" i="7"/>
  <c r="D4322" i="7" s="1"/>
  <c r="G4322" i="7"/>
  <c r="B4301" i="7"/>
  <c r="D4301" i="7" s="1"/>
  <c r="C4301" i="7"/>
  <c r="G4301" i="7"/>
  <c r="B4295" i="7"/>
  <c r="D4295" i="7" s="1"/>
  <c r="C4251" i="7"/>
  <c r="E4251" i="7"/>
  <c r="B4251" i="7"/>
  <c r="G4251" i="7"/>
  <c r="C4132" i="7"/>
  <c r="B4132" i="7"/>
  <c r="G4132" i="7"/>
  <c r="D4088" i="7"/>
  <c r="B4068" i="7"/>
  <c r="D4068" i="7" s="1"/>
  <c r="G4068" i="7"/>
  <c r="E4068" i="7"/>
  <c r="B3893" i="7"/>
  <c r="D3893" i="7" s="1"/>
  <c r="C3893" i="7"/>
  <c r="G3893" i="7"/>
  <c r="E3893" i="7"/>
  <c r="C3881" i="7"/>
  <c r="G3881" i="7"/>
  <c r="E3881" i="7"/>
  <c r="B3881" i="7"/>
  <c r="D2920" i="7"/>
  <c r="C4265" i="7"/>
  <c r="G4261" i="7"/>
  <c r="E4254" i="7"/>
  <c r="B4243" i="7"/>
  <c r="D4243" i="7" s="1"/>
  <c r="E4243" i="7"/>
  <c r="B4236" i="7"/>
  <c r="D4236" i="7" s="1"/>
  <c r="B4228" i="7"/>
  <c r="D4228" i="7" s="1"/>
  <c r="E4217" i="7"/>
  <c r="B4210" i="7"/>
  <c r="D4210" i="7" s="1"/>
  <c r="G4210" i="7"/>
  <c r="E4198" i="7"/>
  <c r="D4195" i="7"/>
  <c r="B4182" i="7"/>
  <c r="D4182" i="7" s="1"/>
  <c r="E4182" i="7"/>
  <c r="C4174" i="7"/>
  <c r="D4166" i="7"/>
  <c r="B4162" i="7"/>
  <c r="D4162" i="7" s="1"/>
  <c r="C4147" i="7"/>
  <c r="D4147" i="7" s="1"/>
  <c r="B4120" i="7"/>
  <c r="D4120" i="7" s="1"/>
  <c r="G4106" i="7"/>
  <c r="C4106" i="7"/>
  <c r="D4106" i="7" s="1"/>
  <c r="E4106" i="7"/>
  <c r="E4063" i="7"/>
  <c r="B4053" i="7"/>
  <c r="C4053" i="7"/>
  <c r="G4000" i="7"/>
  <c r="B3864" i="7"/>
  <c r="C3864" i="7"/>
  <c r="G3864" i="7"/>
  <c r="E3864" i="7"/>
  <c r="D4415" i="7"/>
  <c r="B4395" i="7"/>
  <c r="D4395" i="7" s="1"/>
  <c r="E4395" i="7"/>
  <c r="D4378" i="7"/>
  <c r="G4354" i="7"/>
  <c r="G4335" i="7"/>
  <c r="C4335" i="7"/>
  <c r="D4335" i="7" s="1"/>
  <c r="B4325" i="7"/>
  <c r="C4325" i="7"/>
  <c r="B4284" i="7"/>
  <c r="D4284" i="7" s="1"/>
  <c r="E4284" i="7"/>
  <c r="C4280" i="7"/>
  <c r="B4273" i="7"/>
  <c r="D4273" i="7" s="1"/>
  <c r="B4265" i="7"/>
  <c r="D4265" i="7" s="1"/>
  <c r="E4261" i="7"/>
  <c r="C4254" i="7"/>
  <c r="D4254" i="7" s="1"/>
  <c r="B4232" i="7"/>
  <c r="D4232" i="7" s="1"/>
  <c r="C4217" i="7"/>
  <c r="C4186" i="7"/>
  <c r="E4186" i="7"/>
  <c r="B4170" i="7"/>
  <c r="D4170" i="7" s="1"/>
  <c r="G4170" i="7"/>
  <c r="G4111" i="7"/>
  <c r="C4111" i="7"/>
  <c r="B4111" i="7"/>
  <c r="D4111" i="7" s="1"/>
  <c r="C4083" i="7"/>
  <c r="D4083" i="7" s="1"/>
  <c r="G4083" i="7"/>
  <c r="C4058" i="7"/>
  <c r="B4058" i="7"/>
  <c r="E4058" i="7"/>
  <c r="B4014" i="7"/>
  <c r="C4014" i="7"/>
  <c r="G4014" i="7"/>
  <c r="B3789" i="7"/>
  <c r="C3789" i="7"/>
  <c r="E3789" i="7"/>
  <c r="G3789" i="7"/>
  <c r="C3602" i="7"/>
  <c r="G3602" i="7"/>
  <c r="E3602" i="7"/>
  <c r="B3602" i="7"/>
  <c r="D3602" i="7" s="1"/>
  <c r="B4269" i="7"/>
  <c r="D4269" i="7" s="1"/>
  <c r="C4269" i="7"/>
  <c r="D4217" i="7"/>
  <c r="B4206" i="7"/>
  <c r="D4206" i="7" s="1"/>
  <c r="E4206" i="7"/>
  <c r="D4198" i="7"/>
  <c r="B4136" i="7"/>
  <c r="D4136" i="7" s="1"/>
  <c r="G4136" i="7"/>
  <c r="G4123" i="7"/>
  <c r="C4123" i="7"/>
  <c r="B4123" i="7"/>
  <c r="B4097" i="7"/>
  <c r="D4097" i="7" s="1"/>
  <c r="E4097" i="7"/>
  <c r="G4097" i="7"/>
  <c r="B4082" i="7"/>
  <c r="D4082" i="7" s="1"/>
  <c r="C4082" i="7"/>
  <c r="E4082" i="7"/>
  <c r="G4082" i="7"/>
  <c r="D4042" i="7"/>
  <c r="C4000" i="7"/>
  <c r="B4000" i="7"/>
  <c r="D4000" i="7" s="1"/>
  <c r="G3958" i="7"/>
  <c r="E3958" i="7"/>
  <c r="B3958" i="7"/>
  <c r="C3958" i="7"/>
  <c r="G4337" i="7"/>
  <c r="E4334" i="7"/>
  <c r="G4317" i="7"/>
  <c r="G4300" i="7"/>
  <c r="E4297" i="7"/>
  <c r="D4287" i="7"/>
  <c r="B4276" i="7"/>
  <c r="D4276" i="7" s="1"/>
  <c r="G4276" i="7"/>
  <c r="D4261" i="7"/>
  <c r="D4246" i="7"/>
  <c r="D4242" i="7"/>
  <c r="G4239" i="7"/>
  <c r="B4239" i="7"/>
  <c r="D4239" i="7" s="1"/>
  <c r="D4224" i="7"/>
  <c r="B4190" i="7"/>
  <c r="D4190" i="7" s="1"/>
  <c r="G4190" i="7"/>
  <c r="D4150" i="7"/>
  <c r="C4105" i="7"/>
  <c r="G4105" i="7"/>
  <c r="B4105" i="7"/>
  <c r="E4072" i="7"/>
  <c r="C4072" i="7"/>
  <c r="D4072" i="7" s="1"/>
  <c r="G4072" i="7"/>
  <c r="G4063" i="7"/>
  <c r="C4063" i="7"/>
  <c r="D4063" i="7" s="1"/>
  <c r="B4013" i="7"/>
  <c r="D4013" i="7" s="1"/>
  <c r="E4013" i="7"/>
  <c r="C4013" i="7"/>
  <c r="C4004" i="7"/>
  <c r="G4004" i="7"/>
  <c r="B4004" i="7"/>
  <c r="G3897" i="7"/>
  <c r="C3897" i="7"/>
  <c r="E3897" i="7"/>
  <c r="B3897" i="7"/>
  <c r="D4514" i="7"/>
  <c r="C4511" i="7"/>
  <c r="D4511" i="7" s="1"/>
  <c r="G4511" i="7"/>
  <c r="D4498" i="7"/>
  <c r="C4495" i="7"/>
  <c r="D4495" i="7" s="1"/>
  <c r="G4495" i="7"/>
  <c r="D4482" i="7"/>
  <c r="C4479" i="7"/>
  <c r="D4479" i="7" s="1"/>
  <c r="G4479" i="7"/>
  <c r="D4466" i="7"/>
  <c r="C4463" i="7"/>
  <c r="D4463" i="7" s="1"/>
  <c r="G4463" i="7"/>
  <c r="D4450" i="7"/>
  <c r="C4447" i="7"/>
  <c r="D4447" i="7" s="1"/>
  <c r="G4447" i="7"/>
  <c r="D4434" i="7"/>
  <c r="C4431" i="7"/>
  <c r="D4431" i="7" s="1"/>
  <c r="G4431" i="7"/>
  <c r="D4344" i="7"/>
  <c r="E4337" i="7"/>
  <c r="B4321" i="7"/>
  <c r="D4321" i="7" s="1"/>
  <c r="E4321" i="7"/>
  <c r="E4317" i="7"/>
  <c r="E4300" i="7"/>
  <c r="G4290" i="7"/>
  <c r="G4260" i="7"/>
  <c r="E4253" i="7"/>
  <c r="G4249" i="7"/>
  <c r="D4209" i="7"/>
  <c r="E4201" i="7"/>
  <c r="B4194" i="7"/>
  <c r="D4194" i="7" s="1"/>
  <c r="G4194" i="7"/>
  <c r="G4177" i="7"/>
  <c r="C4177" i="7"/>
  <c r="D4177" i="7" s="1"/>
  <c r="C4165" i="7"/>
  <c r="D4165" i="7" s="1"/>
  <c r="G4153" i="7"/>
  <c r="G4135" i="7"/>
  <c r="B4135" i="7"/>
  <c r="D4135" i="7" s="1"/>
  <c r="C4135" i="7"/>
  <c r="E4086" i="7"/>
  <c r="G4062" i="7"/>
  <c r="B4062" i="7"/>
  <c r="D4062" i="7" s="1"/>
  <c r="C4062" i="7"/>
  <c r="E4062" i="7"/>
  <c r="B4057" i="7"/>
  <c r="D4057" i="7" s="1"/>
  <c r="E4057" i="7"/>
  <c r="C4041" i="7"/>
  <c r="G4041" i="7"/>
  <c r="B4041" i="7"/>
  <c r="D4041" i="7" s="1"/>
  <c r="G4036" i="7"/>
  <c r="E4018" i="7"/>
  <c r="B4018" i="7"/>
  <c r="D4018" i="7" s="1"/>
  <c r="C4018" i="7"/>
  <c r="G4018" i="7"/>
  <c r="G3978" i="7"/>
  <c r="E3978" i="7"/>
  <c r="C3978" i="7"/>
  <c r="D3978" i="7" s="1"/>
  <c r="C3846" i="7"/>
  <c r="E3846" i="7"/>
  <c r="G3846" i="7"/>
  <c r="B3846" i="7"/>
  <c r="C4334" i="7"/>
  <c r="D4334" i="7" s="1"/>
  <c r="D4314" i="7"/>
  <c r="B4304" i="7"/>
  <c r="D4304" i="7" s="1"/>
  <c r="E4304" i="7"/>
  <c r="C4297" i="7"/>
  <c r="E4290" i="7"/>
  <c r="D4283" i="7"/>
  <c r="E4249" i="7"/>
  <c r="G4241" i="7"/>
  <c r="G4235" i="7"/>
  <c r="B4235" i="7"/>
  <c r="D4235" i="7" s="1"/>
  <c r="G4231" i="7"/>
  <c r="C4231" i="7"/>
  <c r="D4231" i="7" s="1"/>
  <c r="E4231" i="7"/>
  <c r="C4227" i="7"/>
  <c r="D4227" i="7" s="1"/>
  <c r="G4227" i="7"/>
  <c r="G4212" i="7"/>
  <c r="C4201" i="7"/>
  <c r="D4201" i="7" s="1"/>
  <c r="E4193" i="7"/>
  <c r="B4185" i="7"/>
  <c r="D4185" i="7" s="1"/>
  <c r="E4185" i="7"/>
  <c r="G4180" i="7"/>
  <c r="G4176" i="7"/>
  <c r="B4173" i="7"/>
  <c r="C4173" i="7"/>
  <c r="G4173" i="7"/>
  <c r="B4161" i="7"/>
  <c r="D4161" i="7" s="1"/>
  <c r="E4161" i="7"/>
  <c r="E4153" i="7"/>
  <c r="E4126" i="7"/>
  <c r="C4126" i="7"/>
  <c r="B4126" i="7"/>
  <c r="B4081" i="7"/>
  <c r="D4081" i="7" s="1"/>
  <c r="E4081" i="7"/>
  <c r="B4061" i="7"/>
  <c r="C4061" i="7"/>
  <c r="G4061" i="7"/>
  <c r="E4061" i="7"/>
  <c r="C4051" i="7"/>
  <c r="E4051" i="7"/>
  <c r="G4040" i="7"/>
  <c r="E4036" i="7"/>
  <c r="G3999" i="7"/>
  <c r="B3999" i="7"/>
  <c r="D3999" i="7" s="1"/>
  <c r="B3989" i="7"/>
  <c r="D3989" i="7" s="1"/>
  <c r="E3989" i="7"/>
  <c r="B3885" i="7"/>
  <c r="D3885" i="7" s="1"/>
  <c r="E3885" i="7"/>
  <c r="G3885" i="7"/>
  <c r="C3885" i="7"/>
  <c r="B4517" i="7"/>
  <c r="D4517" i="7" s="1"/>
  <c r="G4517" i="7"/>
  <c r="G4513" i="7"/>
  <c r="B4501" i="7"/>
  <c r="D4501" i="7" s="1"/>
  <c r="G4501" i="7"/>
  <c r="G4497" i="7"/>
  <c r="B4485" i="7"/>
  <c r="D4485" i="7" s="1"/>
  <c r="G4485" i="7"/>
  <c r="G4481" i="7"/>
  <c r="B4469" i="7"/>
  <c r="D4469" i="7" s="1"/>
  <c r="G4469" i="7"/>
  <c r="G4465" i="7"/>
  <c r="B4453" i="7"/>
  <c r="D4453" i="7" s="1"/>
  <c r="G4453" i="7"/>
  <c r="G4449" i="7"/>
  <c r="B4437" i="7"/>
  <c r="D4437" i="7" s="1"/>
  <c r="G4437" i="7"/>
  <c r="B4421" i="7"/>
  <c r="D4421" i="7" s="1"/>
  <c r="G4421" i="7"/>
  <c r="B4404" i="7"/>
  <c r="D4404" i="7" s="1"/>
  <c r="G4404" i="7"/>
  <c r="E4400" i="7"/>
  <c r="E4343" i="7"/>
  <c r="C4317" i="7"/>
  <c r="D4317" i="7" s="1"/>
  <c r="D4307" i="7"/>
  <c r="E4303" i="7"/>
  <c r="B4290" i="7"/>
  <c r="D4290" i="7" s="1"/>
  <c r="G4272" i="7"/>
  <c r="B4272" i="7"/>
  <c r="D4272" i="7" s="1"/>
  <c r="C4268" i="7"/>
  <c r="D4268" i="7" s="1"/>
  <c r="E4268" i="7"/>
  <c r="C4264" i="7"/>
  <c r="D4264" i="7" s="1"/>
  <c r="G4264" i="7"/>
  <c r="G4256" i="7"/>
  <c r="D4253" i="7"/>
  <c r="E4241" i="7"/>
  <c r="G4234" i="7"/>
  <c r="G4230" i="7"/>
  <c r="G4219" i="7"/>
  <c r="D4216" i="7"/>
  <c r="E4212" i="7"/>
  <c r="B4189" i="7"/>
  <c r="C4189" i="7"/>
  <c r="E4189" i="7"/>
  <c r="C4153" i="7"/>
  <c r="D4153" i="7" s="1"/>
  <c r="D4130" i="7"/>
  <c r="D4122" i="7"/>
  <c r="C4114" i="7"/>
  <c r="B4114" i="7"/>
  <c r="D4114" i="7" s="1"/>
  <c r="B4091" i="7"/>
  <c r="D4091" i="7" s="1"/>
  <c r="E4091" i="7"/>
  <c r="G4091" i="7"/>
  <c r="D4046" i="7"/>
  <c r="C4036" i="7"/>
  <c r="D4012" i="7"/>
  <c r="B4003" i="7"/>
  <c r="D4003" i="7" s="1"/>
  <c r="E4003" i="7"/>
  <c r="E3998" i="7"/>
  <c r="B3998" i="7"/>
  <c r="C3998" i="7"/>
  <c r="G3998" i="7"/>
  <c r="B3984" i="7"/>
  <c r="D3984" i="7" s="1"/>
  <c r="C3984" i="7"/>
  <c r="E3984" i="7"/>
  <c r="G3984" i="7"/>
  <c r="C3964" i="7"/>
  <c r="E3964" i="7"/>
  <c r="B3964" i="7"/>
  <c r="B4260" i="7"/>
  <c r="D4260" i="7" s="1"/>
  <c r="E4260" i="7"/>
  <c r="C4241" i="7"/>
  <c r="D4241" i="7" s="1"/>
  <c r="G4223" i="7"/>
  <c r="B4223" i="7"/>
  <c r="D4223" i="7" s="1"/>
  <c r="E4223" i="7"/>
  <c r="G4204" i="7"/>
  <c r="B4109" i="7"/>
  <c r="D4109" i="7" s="1"/>
  <c r="E4109" i="7"/>
  <c r="G4109" i="7"/>
  <c r="G4086" i="7"/>
  <c r="C4086" i="7"/>
  <c r="D4086" i="7" s="1"/>
  <c r="C4050" i="7"/>
  <c r="D4050" i="7" s="1"/>
  <c r="G4050" i="7"/>
  <c r="E4050" i="7"/>
  <c r="B4040" i="7"/>
  <c r="D4040" i="7" s="1"/>
  <c r="E4040" i="7"/>
  <c r="D4036" i="7"/>
  <c r="G3983" i="7"/>
  <c r="B3983" i="7"/>
  <c r="D3983" i="7" s="1"/>
  <c r="C3983" i="7"/>
  <c r="E3983" i="7"/>
  <c r="B3946" i="7"/>
  <c r="C3946" i="7"/>
  <c r="E3946" i="7"/>
  <c r="G3946" i="7"/>
  <c r="G4327" i="7"/>
  <c r="C4327" i="7"/>
  <c r="D4327" i="7" s="1"/>
  <c r="B4245" i="7"/>
  <c r="D4245" i="7" s="1"/>
  <c r="E4245" i="7"/>
  <c r="B4234" i="7"/>
  <c r="D4234" i="7" s="1"/>
  <c r="E4234" i="7"/>
  <c r="B4193" i="7"/>
  <c r="D4193" i="7" s="1"/>
  <c r="G4193" i="7"/>
  <c r="E4180" i="7"/>
  <c r="C4180" i="7"/>
  <c r="D4180" i="7" s="1"/>
  <c r="B4176" i="7"/>
  <c r="D4176" i="7" s="1"/>
  <c r="E4176" i="7"/>
  <c r="B4100" i="7"/>
  <c r="D4100" i="7" s="1"/>
  <c r="E4100" i="7"/>
  <c r="G4100" i="7"/>
  <c r="B4090" i="7"/>
  <c r="E4090" i="7"/>
  <c r="C4090" i="7"/>
  <c r="B4085" i="7"/>
  <c r="D4085" i="7" s="1"/>
  <c r="C4085" i="7"/>
  <c r="E4085" i="7"/>
  <c r="G4085" i="7"/>
  <c r="G4080" i="7"/>
  <c r="B4080" i="7"/>
  <c r="D4080" i="7" s="1"/>
  <c r="E4080" i="7"/>
  <c r="B4045" i="7"/>
  <c r="D4045" i="7" s="1"/>
  <c r="G4045" i="7"/>
  <c r="C4045" i="7"/>
  <c r="E4045" i="7"/>
  <c r="E4035" i="7"/>
  <c r="B4035" i="7"/>
  <c r="D4035" i="7" s="1"/>
  <c r="C4035" i="7"/>
  <c r="G4035" i="7"/>
  <c r="B4230" i="7"/>
  <c r="D4230" i="7" s="1"/>
  <c r="E4230" i="7"/>
  <c r="C4204" i="7"/>
  <c r="D4204" i="7" s="1"/>
  <c r="B4184" i="7"/>
  <c r="D4184" i="7" s="1"/>
  <c r="G4184" i="7"/>
  <c r="D4168" i="7"/>
  <c r="B4164" i="7"/>
  <c r="D4164" i="7" s="1"/>
  <c r="E4164" i="7"/>
  <c r="E4156" i="7"/>
  <c r="G4141" i="7"/>
  <c r="C4070" i="7"/>
  <c r="B4070" i="7"/>
  <c r="G4070" i="7"/>
  <c r="D4060" i="7"/>
  <c r="D4055" i="7"/>
  <c r="D4034" i="7"/>
  <c r="B4026" i="7"/>
  <c r="D4026" i="7" s="1"/>
  <c r="G4026" i="7"/>
  <c r="G4007" i="7"/>
  <c r="B4007" i="7"/>
  <c r="D4007" i="7" s="1"/>
  <c r="E4007" i="7"/>
  <c r="B3982" i="7"/>
  <c r="D3982" i="7" s="1"/>
  <c r="G3982" i="7"/>
  <c r="E3982" i="7"/>
  <c r="B3945" i="7"/>
  <c r="D3945" i="7" s="1"/>
  <c r="G3945" i="7"/>
  <c r="E3945" i="7"/>
  <c r="D3889" i="7"/>
  <c r="E4543" i="7"/>
  <c r="B4516" i="7"/>
  <c r="D4516" i="7" s="1"/>
  <c r="B4500" i="7"/>
  <c r="D4500" i="7" s="1"/>
  <c r="B4484" i="7"/>
  <c r="D4484" i="7" s="1"/>
  <c r="B4468" i="7"/>
  <c r="D4468" i="7" s="1"/>
  <c r="B4452" i="7"/>
  <c r="D4452" i="7" s="1"/>
  <c r="B4436" i="7"/>
  <c r="D4436" i="7" s="1"/>
  <c r="B4420" i="7"/>
  <c r="D4420" i="7" s="1"/>
  <c r="B4403" i="7"/>
  <c r="D4403" i="7" s="1"/>
  <c r="B4386" i="7"/>
  <c r="D4386" i="7" s="1"/>
  <c r="G4383" i="7"/>
  <c r="E4383" i="7"/>
  <c r="B4373" i="7"/>
  <c r="D4373" i="7" s="1"/>
  <c r="E4373" i="7"/>
  <c r="C4366" i="7"/>
  <c r="B4363" i="7"/>
  <c r="D4363" i="7" s="1"/>
  <c r="C4356" i="7"/>
  <c r="B4346" i="7"/>
  <c r="D4346" i="7" s="1"/>
  <c r="D4330" i="7"/>
  <c r="C4323" i="7"/>
  <c r="D4323" i="7" s="1"/>
  <c r="B4313" i="7"/>
  <c r="D4313" i="7" s="1"/>
  <c r="G4313" i="7"/>
  <c r="C4306" i="7"/>
  <c r="D4306" i="7" s="1"/>
  <c r="C4278" i="7"/>
  <c r="D4278" i="7" s="1"/>
  <c r="B4267" i="7"/>
  <c r="D4267" i="7" s="1"/>
  <c r="E4267" i="7"/>
  <c r="G4252" i="7"/>
  <c r="B4252" i="7"/>
  <c r="D4252" i="7" s="1"/>
  <c r="C4248" i="7"/>
  <c r="E4200" i="7"/>
  <c r="B4200" i="7"/>
  <c r="D4200" i="7" s="1"/>
  <c r="G4200" i="7"/>
  <c r="B4188" i="7"/>
  <c r="D4188" i="7" s="1"/>
  <c r="E4188" i="7"/>
  <c r="C4156" i="7"/>
  <c r="D4156" i="7" s="1"/>
  <c r="E4141" i="7"/>
  <c r="C4129" i="7"/>
  <c r="B4129" i="7"/>
  <c r="C4108" i="7"/>
  <c r="G4108" i="7"/>
  <c r="B4108" i="7"/>
  <c r="B4075" i="7"/>
  <c r="D4075" i="7" s="1"/>
  <c r="G4075" i="7"/>
  <c r="B4044" i="7"/>
  <c r="D4044" i="7" s="1"/>
  <c r="E4044" i="7"/>
  <c r="G4044" i="7"/>
  <c r="C4034" i="7"/>
  <c r="E4034" i="7"/>
  <c r="G4034" i="7"/>
  <c r="C3987" i="7"/>
  <c r="G3987" i="7"/>
  <c r="B3987" i="7"/>
  <c r="D3987" i="7" s="1"/>
  <c r="E3987" i="7"/>
  <c r="B3981" i="7"/>
  <c r="E3981" i="7"/>
  <c r="C3981" i="7"/>
  <c r="G3981" i="7"/>
  <c r="B3901" i="7"/>
  <c r="C3901" i="7"/>
  <c r="G3901" i="7"/>
  <c r="E3901" i="7"/>
  <c r="B3877" i="7"/>
  <c r="D3877" i="7" s="1"/>
  <c r="E3877" i="7"/>
  <c r="G3877" i="7"/>
  <c r="C3877" i="7"/>
  <c r="B4366" i="7"/>
  <c r="B4296" i="7"/>
  <c r="D4296" i="7" s="1"/>
  <c r="G4296" i="7"/>
  <c r="G4289" i="7"/>
  <c r="B4289" i="7"/>
  <c r="D4289" i="7" s="1"/>
  <c r="B4259" i="7"/>
  <c r="D4259" i="7" s="1"/>
  <c r="G4259" i="7"/>
  <c r="D4248" i="7"/>
  <c r="B4222" i="7"/>
  <c r="D4222" i="7" s="1"/>
  <c r="G4222" i="7"/>
  <c r="G4215" i="7"/>
  <c r="B4215" i="7"/>
  <c r="D4215" i="7" s="1"/>
  <c r="C4141" i="7"/>
  <c r="B4117" i="7"/>
  <c r="D4117" i="7" s="1"/>
  <c r="C4117" i="7"/>
  <c r="D4103" i="7"/>
  <c r="D4099" i="7"/>
  <c r="D4089" i="7"/>
  <c r="D4065" i="7"/>
  <c r="C4016" i="7"/>
  <c r="B4016" i="7"/>
  <c r="D4016" i="7" s="1"/>
  <c r="G4016" i="7"/>
  <c r="G3971" i="7"/>
  <c r="C3971" i="7"/>
  <c r="B3971" i="7"/>
  <c r="B3962" i="7"/>
  <c r="C3962" i="7"/>
  <c r="E3962" i="7"/>
  <c r="G3962" i="7"/>
  <c r="B4349" i="7"/>
  <c r="D4349" i="7" s="1"/>
  <c r="E4349" i="7"/>
  <c r="C4244" i="7"/>
  <c r="D4244" i="7" s="1"/>
  <c r="G4244" i="7"/>
  <c r="D4233" i="7"/>
  <c r="D4211" i="7"/>
  <c r="B4192" i="7"/>
  <c r="D4192" i="7" s="1"/>
  <c r="E4192" i="7"/>
  <c r="G4183" i="7"/>
  <c r="C4183" i="7"/>
  <c r="D4183" i="7" s="1"/>
  <c r="B4179" i="7"/>
  <c r="D4179" i="7" s="1"/>
  <c r="E4179" i="7"/>
  <c r="D4141" i="7"/>
  <c r="B4094" i="7"/>
  <c r="D4094" i="7" s="1"/>
  <c r="E4094" i="7"/>
  <c r="G4094" i="7"/>
  <c r="B4074" i="7"/>
  <c r="E4074" i="7"/>
  <c r="C4074" i="7"/>
  <c r="E3961" i="7"/>
  <c r="B3961" i="7"/>
  <c r="C3961" i="7"/>
  <c r="G3961" i="7"/>
  <c r="C3954" i="7"/>
  <c r="G3954" i="7"/>
  <c r="B3954" i="7"/>
  <c r="D3954" i="7" s="1"/>
  <c r="E3954" i="7"/>
  <c r="D3900" i="7"/>
  <c r="D4389" i="7"/>
  <c r="B4309" i="7"/>
  <c r="D4309" i="7" s="1"/>
  <c r="G4309" i="7"/>
  <c r="G4305" i="7"/>
  <c r="D4285" i="7"/>
  <c r="D4270" i="7"/>
  <c r="G4243" i="7"/>
  <c r="G4236" i="7"/>
  <c r="D4229" i="7"/>
  <c r="D4218" i="7"/>
  <c r="G4182" i="7"/>
  <c r="G4167" i="7"/>
  <c r="B4167" i="7"/>
  <c r="D4167" i="7" s="1"/>
  <c r="E4167" i="7"/>
  <c r="G4159" i="7"/>
  <c r="C4159" i="7"/>
  <c r="D4159" i="7" s="1"/>
  <c r="D4112" i="7"/>
  <c r="G4102" i="7"/>
  <c r="C4078" i="7"/>
  <c r="G4078" i="7"/>
  <c r="B4078" i="7"/>
  <c r="D4078" i="7" s="1"/>
  <c r="D4048" i="7"/>
  <c r="C4024" i="7"/>
  <c r="G4024" i="7"/>
  <c r="B4024" i="7"/>
  <c r="D3980" i="7"/>
  <c r="B3827" i="7"/>
  <c r="C3827" i="7"/>
  <c r="G3827" i="7"/>
  <c r="E3827" i="7"/>
  <c r="G4087" i="7"/>
  <c r="C4087" i="7"/>
  <c r="B4064" i="7"/>
  <c r="D4064" i="7" s="1"/>
  <c r="E4064" i="7"/>
  <c r="B4037" i="7"/>
  <c r="D4037" i="7" s="1"/>
  <c r="C4037" i="7"/>
  <c r="E4033" i="7"/>
  <c r="E3996" i="7"/>
  <c r="C3930" i="7"/>
  <c r="B3930" i="7"/>
  <c r="E3905" i="7"/>
  <c r="B3790" i="7"/>
  <c r="C3790" i="7"/>
  <c r="G3790" i="7"/>
  <c r="B3917" i="7"/>
  <c r="D3917" i="7" s="1"/>
  <c r="G3917" i="7"/>
  <c r="C3913" i="7"/>
  <c r="G3913" i="7"/>
  <c r="B3913" i="7"/>
  <c r="D3913" i="7" s="1"/>
  <c r="B3909" i="7"/>
  <c r="D3909" i="7" s="1"/>
  <c r="C3909" i="7"/>
  <c r="G3909" i="7"/>
  <c r="D3863" i="7"/>
  <c r="B3826" i="7"/>
  <c r="C3826" i="7"/>
  <c r="E3826" i="7"/>
  <c r="G3826" i="7"/>
  <c r="D3783" i="7"/>
  <c r="C3770" i="7"/>
  <c r="E3770" i="7"/>
  <c r="G3770" i="7"/>
  <c r="B3770" i="7"/>
  <c r="G4152" i="7"/>
  <c r="E4137" i="7"/>
  <c r="E4134" i="7"/>
  <c r="E4131" i="7"/>
  <c r="E4128" i="7"/>
  <c r="E4119" i="7"/>
  <c r="E4116" i="7"/>
  <c r="E4113" i="7"/>
  <c r="E4110" i="7"/>
  <c r="E4107" i="7"/>
  <c r="G4092" i="7"/>
  <c r="C3974" i="7"/>
  <c r="D3974" i="7" s="1"/>
  <c r="E3974" i="7"/>
  <c r="G3967" i="7"/>
  <c r="C3967" i="7"/>
  <c r="B3967" i="7"/>
  <c r="C3937" i="7"/>
  <c r="D3937" i="7" s="1"/>
  <c r="E3937" i="7"/>
  <c r="G3921" i="7"/>
  <c r="B3921" i="7"/>
  <c r="D3921" i="7" s="1"/>
  <c r="E3921" i="7"/>
  <c r="C3880" i="7"/>
  <c r="G3863" i="7"/>
  <c r="C3863" i="7"/>
  <c r="E3863" i="7"/>
  <c r="D3788" i="7"/>
  <c r="G3720" i="7"/>
  <c r="C3720" i="7"/>
  <c r="B3720" i="7"/>
  <c r="D3720" i="7" s="1"/>
  <c r="E3720" i="7"/>
  <c r="G3640" i="7"/>
  <c r="C3640" i="7"/>
  <c r="E3640" i="7"/>
  <c r="B3640" i="7"/>
  <c r="D3640" i="7" s="1"/>
  <c r="D3591" i="7"/>
  <c r="B3929" i="7"/>
  <c r="D3929" i="7" s="1"/>
  <c r="E3929" i="7"/>
  <c r="B3925" i="7"/>
  <c r="D3925" i="7" s="1"/>
  <c r="C3925" i="7"/>
  <c r="C3896" i="7"/>
  <c r="G3896" i="7"/>
  <c r="B3896" i="7"/>
  <c r="D3896" i="7" s="1"/>
  <c r="G3884" i="7"/>
  <c r="B3884" i="7"/>
  <c r="D3884" i="7" s="1"/>
  <c r="E3884" i="7"/>
  <c r="D3880" i="7"/>
  <c r="C3876" i="7"/>
  <c r="G3876" i="7"/>
  <c r="B3876" i="7"/>
  <c r="D3876" i="7" s="1"/>
  <c r="B3832" i="7"/>
  <c r="D3832" i="7" s="1"/>
  <c r="C3832" i="7"/>
  <c r="G3832" i="7"/>
  <c r="G3768" i="7"/>
  <c r="B3768" i="7"/>
  <c r="C3768" i="7"/>
  <c r="E3768" i="7"/>
  <c r="D3756" i="7"/>
  <c r="C3900" i="7"/>
  <c r="E3900" i="7"/>
  <c r="B3892" i="7"/>
  <c r="D3892" i="7" s="1"/>
  <c r="E3892" i="7"/>
  <c r="B3854" i="7"/>
  <c r="D3854" i="7" s="1"/>
  <c r="G3854" i="7"/>
  <c r="D3820" i="7"/>
  <c r="B3755" i="7"/>
  <c r="D3755" i="7" s="1"/>
  <c r="C3755" i="7"/>
  <c r="E3755" i="7"/>
  <c r="G3755" i="7"/>
  <c r="D3634" i="7"/>
  <c r="B4197" i="7"/>
  <c r="D4197" i="7" s="1"/>
  <c r="G4197" i="7"/>
  <c r="B4152" i="7"/>
  <c r="D4152" i="7" s="1"/>
  <c r="D4149" i="7"/>
  <c r="G4143" i="7"/>
  <c r="E4143" i="7"/>
  <c r="B4119" i="7"/>
  <c r="D4119" i="7" s="1"/>
  <c r="C4098" i="7"/>
  <c r="D4098" i="7" s="1"/>
  <c r="C4056" i="7"/>
  <c r="D4056" i="7" s="1"/>
  <c r="B4049" i="7"/>
  <c r="D4049" i="7" s="1"/>
  <c r="E4042" i="7"/>
  <c r="E4005" i="7"/>
  <c r="D4002" i="7"/>
  <c r="D3977" i="7"/>
  <c r="G3959" i="7"/>
  <c r="C3959" i="7"/>
  <c r="D3959" i="7" s="1"/>
  <c r="B3955" i="7"/>
  <c r="D3955" i="7" s="1"/>
  <c r="C3940" i="7"/>
  <c r="D3932" i="7"/>
  <c r="B3912" i="7"/>
  <c r="D3912" i="7" s="1"/>
  <c r="E3912" i="7"/>
  <c r="B3908" i="7"/>
  <c r="D3908" i="7" s="1"/>
  <c r="G3908" i="7"/>
  <c r="G3904" i="7"/>
  <c r="B3904" i="7"/>
  <c r="D3904" i="7" s="1"/>
  <c r="E3904" i="7"/>
  <c r="E3891" i="7"/>
  <c r="E3871" i="7"/>
  <c r="G3831" i="7"/>
  <c r="B3831" i="7"/>
  <c r="D3831" i="7" s="1"/>
  <c r="C3831" i="7"/>
  <c r="B3794" i="7"/>
  <c r="D3794" i="7" s="1"/>
  <c r="C3794" i="7"/>
  <c r="E3794" i="7"/>
  <c r="D3767" i="7"/>
  <c r="B3708" i="7"/>
  <c r="D3708" i="7" s="1"/>
  <c r="E3708" i="7"/>
  <c r="G3708" i="7"/>
  <c r="C3708" i="7"/>
  <c r="B3701" i="7"/>
  <c r="D3701" i="7" s="1"/>
  <c r="E3701" i="7"/>
  <c r="G3701" i="7"/>
  <c r="C3701" i="7"/>
  <c r="C3619" i="7"/>
  <c r="G3619" i="7"/>
  <c r="E3619" i="7"/>
  <c r="B3619" i="7"/>
  <c r="D3607" i="7"/>
  <c r="B3566" i="7"/>
  <c r="G3566" i="7"/>
  <c r="E3566" i="7"/>
  <c r="C3566" i="7"/>
  <c r="G4095" i="7"/>
  <c r="C4095" i="7"/>
  <c r="D4095" i="7" s="1"/>
  <c r="C4079" i="7"/>
  <c r="C4052" i="7"/>
  <c r="C4042" i="7"/>
  <c r="G4028" i="7"/>
  <c r="C4025" i="7"/>
  <c r="G4011" i="7"/>
  <c r="E4008" i="7"/>
  <c r="G3947" i="7"/>
  <c r="D3940" i="7"/>
  <c r="C3920" i="7"/>
  <c r="D3920" i="7" s="1"/>
  <c r="E3920" i="7"/>
  <c r="E3903" i="7"/>
  <c r="B3875" i="7"/>
  <c r="D3875" i="7" s="1"/>
  <c r="E3875" i="7"/>
  <c r="B3849" i="7"/>
  <c r="C3849" i="7"/>
  <c r="G3849" i="7"/>
  <c r="B3844" i="7"/>
  <c r="D3844" i="7" s="1"/>
  <c r="C3844" i="7"/>
  <c r="G3844" i="7"/>
  <c r="D3810" i="7"/>
  <c r="E4407" i="7"/>
  <c r="G4333" i="7"/>
  <c r="E4279" i="7"/>
  <c r="G4205" i="7"/>
  <c r="E4199" i="7"/>
  <c r="G4181" i="7"/>
  <c r="G4172" i="7"/>
  <c r="G4169" i="7"/>
  <c r="G4163" i="7"/>
  <c r="E4160" i="7"/>
  <c r="G4157" i="7"/>
  <c r="E4151" i="7"/>
  <c r="G4133" i="7"/>
  <c r="E4127" i="7"/>
  <c r="G4118" i="7"/>
  <c r="G4115" i="7"/>
  <c r="E4103" i="7"/>
  <c r="B4079" i="7"/>
  <c r="B4069" i="7"/>
  <c r="D4069" i="7" s="1"/>
  <c r="G4069" i="7"/>
  <c r="E4055" i="7"/>
  <c r="B4052" i="7"/>
  <c r="D4052" i="7" s="1"/>
  <c r="G4048" i="7"/>
  <c r="B4025" i="7"/>
  <c r="G4015" i="7"/>
  <c r="E4015" i="7"/>
  <c r="C4005" i="7"/>
  <c r="D4005" i="7" s="1"/>
  <c r="E3947" i="7"/>
  <c r="B3928" i="7"/>
  <c r="D3928" i="7" s="1"/>
  <c r="G3928" i="7"/>
  <c r="D3887" i="7"/>
  <c r="C3883" i="7"/>
  <c r="D3883" i="7" s="1"/>
  <c r="E3883" i="7"/>
  <c r="D3853" i="7"/>
  <c r="C3843" i="7"/>
  <c r="D3843" i="7" s="1"/>
  <c r="D3666" i="7"/>
  <c r="B3606" i="7"/>
  <c r="G3606" i="7"/>
  <c r="C3606" i="7"/>
  <c r="E3606" i="7"/>
  <c r="C4055" i="7"/>
  <c r="G3991" i="7"/>
  <c r="C3991" i="7"/>
  <c r="D3991" i="7" s="1"/>
  <c r="E3991" i="7"/>
  <c r="E3972" i="7"/>
  <c r="B3947" i="7"/>
  <c r="D3947" i="7" s="1"/>
  <c r="G3903" i="7"/>
  <c r="B3903" i="7"/>
  <c r="D3903" i="7" s="1"/>
  <c r="B3891" i="7"/>
  <c r="D3891" i="7" s="1"/>
  <c r="G3891" i="7"/>
  <c r="G3871" i="7"/>
  <c r="B3871" i="7"/>
  <c r="D3871" i="7" s="1"/>
  <c r="B3861" i="7"/>
  <c r="C3861" i="7"/>
  <c r="E3861" i="7"/>
  <c r="B3809" i="7"/>
  <c r="D3809" i="7" s="1"/>
  <c r="C3809" i="7"/>
  <c r="E3809" i="7"/>
  <c r="D3786" i="7"/>
  <c r="D3737" i="7"/>
  <c r="D3682" i="7"/>
  <c r="B3866" i="7"/>
  <c r="C3866" i="7"/>
  <c r="E3866" i="7"/>
  <c r="E3843" i="7"/>
  <c r="G3843" i="7"/>
  <c r="G3839" i="7"/>
  <c r="C3839" i="7"/>
  <c r="E3839" i="7"/>
  <c r="B3839" i="7"/>
  <c r="D3839" i="7" s="1"/>
  <c r="B3814" i="7"/>
  <c r="C3814" i="7"/>
  <c r="G3814" i="7"/>
  <c r="B3792" i="7"/>
  <c r="D3792" i="7" s="1"/>
  <c r="C3792" i="7"/>
  <c r="E3792" i="7"/>
  <c r="G3760" i="7"/>
  <c r="C3760" i="7"/>
  <c r="B3760" i="7"/>
  <c r="C3747" i="7"/>
  <c r="G3747" i="7"/>
  <c r="B3747" i="7"/>
  <c r="D3699" i="7"/>
  <c r="D4038" i="7"/>
  <c r="D4031" i="7"/>
  <c r="D4001" i="7"/>
  <c r="B3994" i="7"/>
  <c r="D3994" i="7" s="1"/>
  <c r="E3994" i="7"/>
  <c r="C3972" i="7"/>
  <c r="C3950" i="7"/>
  <c r="G3950" i="7"/>
  <c r="B3950" i="7"/>
  <c r="D3939" i="7"/>
  <c r="G3935" i="7"/>
  <c r="C3935" i="7"/>
  <c r="D3935" i="7" s="1"/>
  <c r="G3927" i="7"/>
  <c r="C3927" i="7"/>
  <c r="D3927" i="7" s="1"/>
  <c r="E3898" i="7"/>
  <c r="E3886" i="7"/>
  <c r="D3874" i="7"/>
  <c r="D3860" i="7"/>
  <c r="D3808" i="7"/>
  <c r="D3803" i="7"/>
  <c r="D3765" i="7"/>
  <c r="D3753" i="7"/>
  <c r="D3698" i="7"/>
  <c r="G4054" i="7"/>
  <c r="D4021" i="7"/>
  <c r="E4017" i="7"/>
  <c r="B3972" i="7"/>
  <c r="D3923" i="7"/>
  <c r="B3898" i="7"/>
  <c r="D3898" i="7" s="1"/>
  <c r="E3890" i="7"/>
  <c r="C3890" i="7"/>
  <c r="D3890" i="7" s="1"/>
  <c r="C3886" i="7"/>
  <c r="D3886" i="7" s="1"/>
  <c r="D3882" i="7"/>
  <c r="D3870" i="7"/>
  <c r="E3860" i="7"/>
  <c r="G3860" i="7"/>
  <c r="C3785" i="7"/>
  <c r="E3785" i="7"/>
  <c r="G3785" i="7"/>
  <c r="B3785" i="7"/>
  <c r="E3697" i="7"/>
  <c r="C3697" i="7"/>
  <c r="G3697" i="7"/>
  <c r="B3697" i="7"/>
  <c r="C3611" i="7"/>
  <c r="E3611" i="7"/>
  <c r="G3611" i="7"/>
  <c r="B3611" i="7"/>
  <c r="B3990" i="7"/>
  <c r="D3990" i="7" s="1"/>
  <c r="E3990" i="7"/>
  <c r="B3957" i="7"/>
  <c r="D3957" i="7" s="1"/>
  <c r="C3957" i="7"/>
  <c r="E3957" i="7"/>
  <c r="D3906" i="7"/>
  <c r="D3856" i="7"/>
  <c r="C3822" i="7"/>
  <c r="E3822" i="7"/>
  <c r="G3822" i="7"/>
  <c r="B3822" i="7"/>
  <c r="G3807" i="7"/>
  <c r="B3807" i="7"/>
  <c r="D3807" i="7" s="1"/>
  <c r="C3807" i="7"/>
  <c r="B3764" i="7"/>
  <c r="C3764" i="7"/>
  <c r="E3764" i="7"/>
  <c r="C3722" i="7"/>
  <c r="E3722" i="7"/>
  <c r="G3722" i="7"/>
  <c r="B3722" i="7"/>
  <c r="D3722" i="7" s="1"/>
  <c r="D3456" i="7"/>
  <c r="G3851" i="7"/>
  <c r="C3802" i="7"/>
  <c r="G3802" i="7"/>
  <c r="B3802" i="7"/>
  <c r="D3802" i="7" s="1"/>
  <c r="D3303" i="7"/>
  <c r="E4255" i="7"/>
  <c r="B4087" i="7"/>
  <c r="D4087" i="7" s="1"/>
  <c r="G4071" i="7"/>
  <c r="C4071" i="7"/>
  <c r="D4071" i="7" s="1"/>
  <c r="C4064" i="7"/>
  <c r="B4054" i="7"/>
  <c r="D4054" i="7" s="1"/>
  <c r="D4047" i="7"/>
  <c r="G4033" i="7"/>
  <c r="B4027" i="7"/>
  <c r="D4027" i="7" s="1"/>
  <c r="E4027" i="7"/>
  <c r="D4010" i="7"/>
  <c r="G3996" i="7"/>
  <c r="D3993" i="7"/>
  <c r="G3975" i="7"/>
  <c r="E3975" i="7"/>
  <c r="B3938" i="7"/>
  <c r="D3938" i="7" s="1"/>
  <c r="G3938" i="7"/>
  <c r="E3930" i="7"/>
  <c r="B3922" i="7"/>
  <c r="D3922" i="7" s="1"/>
  <c r="C3918" i="7"/>
  <c r="D3918" i="7" s="1"/>
  <c r="G3918" i="7"/>
  <c r="G3905" i="7"/>
  <c r="B3873" i="7"/>
  <c r="D3873" i="7" s="1"/>
  <c r="C3859" i="7"/>
  <c r="G3859" i="7"/>
  <c r="B3859" i="7"/>
  <c r="E3851" i="7"/>
  <c r="D3834" i="7"/>
  <c r="D3818" i="7"/>
  <c r="E3790" i="7"/>
  <c r="D3784" i="7"/>
  <c r="D3771" i="7"/>
  <c r="C3751" i="7"/>
  <c r="B3751" i="7"/>
  <c r="E3751" i="7"/>
  <c r="E3867" i="7"/>
  <c r="E3847" i="7"/>
  <c r="E3830" i="7"/>
  <c r="G3810" i="7"/>
  <c r="E3793" i="7"/>
  <c r="G3753" i="7"/>
  <c r="G3731" i="7"/>
  <c r="E3728" i="7"/>
  <c r="E3725" i="7"/>
  <c r="E3718" i="7"/>
  <c r="G3693" i="7"/>
  <c r="E3686" i="7"/>
  <c r="E3679" i="7"/>
  <c r="G3675" i="7"/>
  <c r="G3664" i="7"/>
  <c r="E3664" i="7"/>
  <c r="E3644" i="7"/>
  <c r="E3623" i="7"/>
  <c r="B3589" i="7"/>
  <c r="D3589" i="7" s="1"/>
  <c r="C3589" i="7"/>
  <c r="E3589" i="7"/>
  <c r="B3580" i="7"/>
  <c r="C3580" i="7"/>
  <c r="B3557" i="7"/>
  <c r="D3557" i="7" s="1"/>
  <c r="C3557" i="7"/>
  <c r="E3557" i="7"/>
  <c r="E3553" i="7"/>
  <c r="C3553" i="7"/>
  <c r="D3473" i="7"/>
  <c r="D3457" i="7"/>
  <c r="B3388" i="7"/>
  <c r="C3388" i="7"/>
  <c r="E3388" i="7"/>
  <c r="C3867" i="7"/>
  <c r="B3850" i="7"/>
  <c r="D3850" i="7" s="1"/>
  <c r="C3847" i="7"/>
  <c r="G3838" i="7"/>
  <c r="B3833" i="7"/>
  <c r="D3833" i="7" s="1"/>
  <c r="C3830" i="7"/>
  <c r="B3816" i="7"/>
  <c r="D3816" i="7" s="1"/>
  <c r="C3813" i="7"/>
  <c r="D3813" i="7" s="1"/>
  <c r="C3810" i="7"/>
  <c r="G3801" i="7"/>
  <c r="B3796" i="7"/>
  <c r="D3796" i="7" s="1"/>
  <c r="C3793" i="7"/>
  <c r="G3784" i="7"/>
  <c r="B3779" i="7"/>
  <c r="D3779" i="7" s="1"/>
  <c r="B3776" i="7"/>
  <c r="D3776" i="7" s="1"/>
  <c r="G3769" i="7"/>
  <c r="G3759" i="7"/>
  <c r="E3756" i="7"/>
  <c r="C3753" i="7"/>
  <c r="B3750" i="7"/>
  <c r="D3750" i="7" s="1"/>
  <c r="G3750" i="7"/>
  <c r="G3746" i="7"/>
  <c r="E3740" i="7"/>
  <c r="E3737" i="7"/>
  <c r="C3728" i="7"/>
  <c r="D3728" i="7" s="1"/>
  <c r="C3725" i="7"/>
  <c r="D3725" i="7" s="1"/>
  <c r="E3682" i="7"/>
  <c r="C3679" i="7"/>
  <c r="D3679" i="7" s="1"/>
  <c r="C3675" i="7"/>
  <c r="C3667" i="7"/>
  <c r="D3667" i="7" s="1"/>
  <c r="G3648" i="7"/>
  <c r="C3648" i="7"/>
  <c r="B3648" i="7"/>
  <c r="D3648" i="7" s="1"/>
  <c r="D3627" i="7"/>
  <c r="G3584" i="7"/>
  <c r="E3584" i="7"/>
  <c r="B3548" i="7"/>
  <c r="D3548" i="7" s="1"/>
  <c r="C3548" i="7"/>
  <c r="E3548" i="7"/>
  <c r="D3538" i="7"/>
  <c r="D3497" i="7"/>
  <c r="G3441" i="7"/>
  <c r="E3441" i="7"/>
  <c r="C3441" i="7"/>
  <c r="D3441" i="7" s="1"/>
  <c r="C3337" i="7"/>
  <c r="B3337" i="7"/>
  <c r="D3337" i="7" s="1"/>
  <c r="G3337" i="7"/>
  <c r="E3337" i="7"/>
  <c r="B3867" i="7"/>
  <c r="D3867" i="7" s="1"/>
  <c r="B3847" i="7"/>
  <c r="D3847" i="7" s="1"/>
  <c r="B3830" i="7"/>
  <c r="B3793" i="7"/>
  <c r="D3793" i="7" s="1"/>
  <c r="C3769" i="7"/>
  <c r="B3766" i="7"/>
  <c r="D3766" i="7" s="1"/>
  <c r="G3766" i="7"/>
  <c r="C3737" i="7"/>
  <c r="D3731" i="7"/>
  <c r="B3718" i="7"/>
  <c r="D3718" i="7" s="1"/>
  <c r="G3718" i="7"/>
  <c r="C3711" i="7"/>
  <c r="B3686" i="7"/>
  <c r="D3686" i="7" s="1"/>
  <c r="G3686" i="7"/>
  <c r="C3682" i="7"/>
  <c r="D3675" i="7"/>
  <c r="G3671" i="7"/>
  <c r="C3671" i="7"/>
  <c r="B3671" i="7"/>
  <c r="C3663" i="7"/>
  <c r="B3652" i="7"/>
  <c r="D3652" i="7" s="1"/>
  <c r="C3652" i="7"/>
  <c r="B3644" i="7"/>
  <c r="D3644" i="7" s="1"/>
  <c r="G3644" i="7"/>
  <c r="C3631" i="7"/>
  <c r="D3631" i="7" s="1"/>
  <c r="G3623" i="7"/>
  <c r="B3623" i="7"/>
  <c r="D3623" i="7" s="1"/>
  <c r="D3618" i="7"/>
  <c r="D3601" i="7"/>
  <c r="B3579" i="7"/>
  <c r="D3579" i="7" s="1"/>
  <c r="E3579" i="7"/>
  <c r="G3575" i="7"/>
  <c r="B3575" i="7"/>
  <c r="D3575" i="7" s="1"/>
  <c r="C3570" i="7"/>
  <c r="D3570" i="7" s="1"/>
  <c r="G3570" i="7"/>
  <c r="B3561" i="7"/>
  <c r="D3561" i="7" s="1"/>
  <c r="E3561" i="7"/>
  <c r="B3556" i="7"/>
  <c r="D3556" i="7" s="1"/>
  <c r="G3556" i="7"/>
  <c r="E3556" i="7"/>
  <c r="C3529" i="7"/>
  <c r="B3529" i="7"/>
  <c r="B3467" i="7"/>
  <c r="D3467" i="7" s="1"/>
  <c r="G3467" i="7"/>
  <c r="G3456" i="7"/>
  <c r="C3456" i="7"/>
  <c r="E3456" i="7"/>
  <c r="B3446" i="7"/>
  <c r="D3446" i="7" s="1"/>
  <c r="G3446" i="7"/>
  <c r="C3446" i="7"/>
  <c r="E3446" i="7"/>
  <c r="B3429" i="7"/>
  <c r="D3429" i="7" s="1"/>
  <c r="C3429" i="7"/>
  <c r="G3429" i="7"/>
  <c r="E3429" i="7"/>
  <c r="D3343" i="7"/>
  <c r="B3769" i="7"/>
  <c r="C3756" i="7"/>
  <c r="C3740" i="7"/>
  <c r="D3740" i="7" s="1"/>
  <c r="B3734" i="7"/>
  <c r="D3734" i="7" s="1"/>
  <c r="G3734" i="7"/>
  <c r="B3711" i="7"/>
  <c r="D3711" i="7" s="1"/>
  <c r="C3707" i="7"/>
  <c r="B3707" i="7"/>
  <c r="B3700" i="7"/>
  <c r="D3700" i="7" s="1"/>
  <c r="G3700" i="7"/>
  <c r="E3700" i="7"/>
  <c r="B3663" i="7"/>
  <c r="G3656" i="7"/>
  <c r="E3656" i="7"/>
  <c r="G3639" i="7"/>
  <c r="B3639" i="7"/>
  <c r="D3639" i="7" s="1"/>
  <c r="G3618" i="7"/>
  <c r="E3618" i="7"/>
  <c r="D3610" i="7"/>
  <c r="G3601" i="7"/>
  <c r="E3601" i="7"/>
  <c r="D3565" i="7"/>
  <c r="G3552" i="7"/>
  <c r="B3552" i="7"/>
  <c r="D3552" i="7" s="1"/>
  <c r="C3547" i="7"/>
  <c r="B3547" i="7"/>
  <c r="D3547" i="7" s="1"/>
  <c r="G3547" i="7"/>
  <c r="E3537" i="7"/>
  <c r="B3537" i="7"/>
  <c r="D3537" i="7" s="1"/>
  <c r="G3537" i="7"/>
  <c r="B3533" i="7"/>
  <c r="D3533" i="7" s="1"/>
  <c r="C3533" i="7"/>
  <c r="E3533" i="7"/>
  <c r="B3524" i="7"/>
  <c r="C3524" i="7"/>
  <c r="D3519" i="7"/>
  <c r="D3514" i="7"/>
  <c r="B3510" i="7"/>
  <c r="D3510" i="7" s="1"/>
  <c r="G3510" i="7"/>
  <c r="C3510" i="7"/>
  <c r="D3472" i="7"/>
  <c r="E3112" i="7"/>
  <c r="C3112" i="7"/>
  <c r="G3112" i="7"/>
  <c r="B3112" i="7"/>
  <c r="D3651" i="7"/>
  <c r="G3631" i="7"/>
  <c r="E3631" i="7"/>
  <c r="G3583" i="7"/>
  <c r="B3583" i="7"/>
  <c r="D3583" i="7" s="1"/>
  <c r="B3574" i="7"/>
  <c r="G3574" i="7"/>
  <c r="C3574" i="7"/>
  <c r="G3560" i="7"/>
  <c r="C3560" i="7"/>
  <c r="B3560" i="7"/>
  <c r="D3560" i="7" s="1"/>
  <c r="B3380" i="7"/>
  <c r="D3380" i="7" s="1"/>
  <c r="G3380" i="7"/>
  <c r="E3380" i="7"/>
  <c r="C3380" i="7"/>
  <c r="C3943" i="7"/>
  <c r="D3943" i="7" s="1"/>
  <c r="B3855" i="7"/>
  <c r="D3855" i="7" s="1"/>
  <c r="E3829" i="7"/>
  <c r="C3815" i="7"/>
  <c r="D3815" i="7" s="1"/>
  <c r="G3806" i="7"/>
  <c r="C3781" i="7"/>
  <c r="D3781" i="7" s="1"/>
  <c r="C3775" i="7"/>
  <c r="D3775" i="7" s="1"/>
  <c r="B3772" i="7"/>
  <c r="D3772" i="7" s="1"/>
  <c r="E3772" i="7"/>
  <c r="D3714" i="7"/>
  <c r="E3706" i="7"/>
  <c r="C3703" i="7"/>
  <c r="D3703" i="7" s="1"/>
  <c r="E3699" i="7"/>
  <c r="E3692" i="7"/>
  <c r="E3674" i="7"/>
  <c r="C3674" i="7"/>
  <c r="D3674" i="7" s="1"/>
  <c r="E3666" i="7"/>
  <c r="E3651" i="7"/>
  <c r="C3651" i="7"/>
  <c r="B3643" i="7"/>
  <c r="D3643" i="7" s="1"/>
  <c r="B3638" i="7"/>
  <c r="D3638" i="7" s="1"/>
  <c r="G3638" i="7"/>
  <c r="C3638" i="7"/>
  <c r="E3634" i="7"/>
  <c r="E3617" i="7"/>
  <c r="G3592" i="7"/>
  <c r="B3592" i="7"/>
  <c r="D3592" i="7" s="1"/>
  <c r="G3587" i="7"/>
  <c r="C3578" i="7"/>
  <c r="D3578" i="7" s="1"/>
  <c r="G3578" i="7"/>
  <c r="G3573" i="7"/>
  <c r="B3542" i="7"/>
  <c r="D3542" i="7" s="1"/>
  <c r="G3542" i="7"/>
  <c r="B3509" i="7"/>
  <c r="D3509" i="7" s="1"/>
  <c r="C3509" i="7"/>
  <c r="E3509" i="7"/>
  <c r="G3496" i="7"/>
  <c r="B3496" i="7"/>
  <c r="D3496" i="7" s="1"/>
  <c r="E3496" i="7"/>
  <c r="B3397" i="7"/>
  <c r="D3397" i="7" s="1"/>
  <c r="C3397" i="7"/>
  <c r="E3397" i="7"/>
  <c r="G3397" i="7"/>
  <c r="B3229" i="7"/>
  <c r="D3229" i="7" s="1"/>
  <c r="C3229" i="7"/>
  <c r="G3229" i="7"/>
  <c r="E3229" i="7"/>
  <c r="E3823" i="7"/>
  <c r="C3812" i="7"/>
  <c r="D3812" i="7" s="1"/>
  <c r="E3806" i="7"/>
  <c r="C3795" i="7"/>
  <c r="D3795" i="7" s="1"/>
  <c r="G3786" i="7"/>
  <c r="D3778" i="7"/>
  <c r="G3771" i="7"/>
  <c r="C3765" i="7"/>
  <c r="C3752" i="7"/>
  <c r="B3710" i="7"/>
  <c r="D3710" i="7" s="1"/>
  <c r="G3710" i="7"/>
  <c r="E3710" i="7"/>
  <c r="C3706" i="7"/>
  <c r="D3706" i="7" s="1"/>
  <c r="C3699" i="7"/>
  <c r="E3695" i="7"/>
  <c r="B3678" i="7"/>
  <c r="D3678" i="7" s="1"/>
  <c r="G3678" i="7"/>
  <c r="G3673" i="7"/>
  <c r="B3670" i="7"/>
  <c r="D3670" i="7" s="1"/>
  <c r="G3670" i="7"/>
  <c r="C3666" i="7"/>
  <c r="G3650" i="7"/>
  <c r="C3634" i="7"/>
  <c r="E3621" i="7"/>
  <c r="G3604" i="7"/>
  <c r="E3591" i="7"/>
  <c r="E3587" i="7"/>
  <c r="B3582" i="7"/>
  <c r="D3582" i="7" s="1"/>
  <c r="G3582" i="7"/>
  <c r="C3582" i="7"/>
  <c r="E3582" i="7"/>
  <c r="E3546" i="7"/>
  <c r="C3546" i="7"/>
  <c r="D3546" i="7" s="1"/>
  <c r="B3532" i="7"/>
  <c r="D3532" i="7" s="1"/>
  <c r="E3532" i="7"/>
  <c r="B3518" i="7"/>
  <c r="D3518" i="7" s="1"/>
  <c r="G3518" i="7"/>
  <c r="E3518" i="7"/>
  <c r="B3500" i="7"/>
  <c r="C3500" i="7"/>
  <c r="B3413" i="7"/>
  <c r="D3413" i="7" s="1"/>
  <c r="E3413" i="7"/>
  <c r="C3413" i="7"/>
  <c r="C3259" i="7"/>
  <c r="B3259" i="7"/>
  <c r="E3259" i="7"/>
  <c r="G3259" i="7"/>
  <c r="C3829" i="7"/>
  <c r="D3829" i="7" s="1"/>
  <c r="G3817" i="7"/>
  <c r="G3800" i="7"/>
  <c r="E3786" i="7"/>
  <c r="G3780" i="7"/>
  <c r="E3771" i="7"/>
  <c r="B3752" i="7"/>
  <c r="G3745" i="7"/>
  <c r="E3713" i="7"/>
  <c r="G3709" i="7"/>
  <c r="C3692" i="7"/>
  <c r="D3692" i="7" s="1"/>
  <c r="E3688" i="7"/>
  <c r="E3673" i="7"/>
  <c r="G3669" i="7"/>
  <c r="E3650" i="7"/>
  <c r="E3642" i="7"/>
  <c r="B3630" i="7"/>
  <c r="D3630" i="7" s="1"/>
  <c r="G3630" i="7"/>
  <c r="G3625" i="7"/>
  <c r="G3609" i="7"/>
  <c r="C3609" i="7"/>
  <c r="D3609" i="7" s="1"/>
  <c r="E3604" i="7"/>
  <c r="C3587" i="7"/>
  <c r="D3587" i="7" s="1"/>
  <c r="G3545" i="7"/>
  <c r="B3461" i="7"/>
  <c r="D3461" i="7" s="1"/>
  <c r="C3461" i="7"/>
  <c r="E3461" i="7"/>
  <c r="G3461" i="7"/>
  <c r="C3433" i="7"/>
  <c r="D3433" i="7" s="1"/>
  <c r="G3433" i="7"/>
  <c r="E3433" i="7"/>
  <c r="C3823" i="7"/>
  <c r="D3823" i="7" s="1"/>
  <c r="E3817" i="7"/>
  <c r="E3800" i="7"/>
  <c r="G3797" i="7"/>
  <c r="C3713" i="7"/>
  <c r="D3713" i="7" s="1"/>
  <c r="C3695" i="7"/>
  <c r="D3695" i="7" s="1"/>
  <c r="C3650" i="7"/>
  <c r="D3650" i="7" s="1"/>
  <c r="G3591" i="7"/>
  <c r="C3591" i="7"/>
  <c r="B3573" i="7"/>
  <c r="D3573" i="7" s="1"/>
  <c r="E3573" i="7"/>
  <c r="E3545" i="7"/>
  <c r="B3541" i="7"/>
  <c r="D3541" i="7" s="1"/>
  <c r="C3541" i="7"/>
  <c r="E3541" i="7"/>
  <c r="E3384" i="7"/>
  <c r="G3384" i="7"/>
  <c r="B3384" i="7"/>
  <c r="D3384" i="7" s="1"/>
  <c r="C3384" i="7"/>
  <c r="G3705" i="7"/>
  <c r="G3698" i="7"/>
  <c r="B3677" i="7"/>
  <c r="D3677" i="7" s="1"/>
  <c r="G3677" i="7"/>
  <c r="E3677" i="7"/>
  <c r="D3673" i="7"/>
  <c r="C3642" i="7"/>
  <c r="D3642" i="7" s="1"/>
  <c r="G3642" i="7"/>
  <c r="C3625" i="7"/>
  <c r="B3625" i="7"/>
  <c r="B3621" i="7"/>
  <c r="D3621" i="7" s="1"/>
  <c r="G3621" i="7"/>
  <c r="D3608" i="7"/>
  <c r="D3563" i="7"/>
  <c r="B3460" i="7"/>
  <c r="D3460" i="7" s="1"/>
  <c r="E3460" i="7"/>
  <c r="G3460" i="7"/>
  <c r="B3324" i="7"/>
  <c r="C3324" i="7"/>
  <c r="E3324" i="7"/>
  <c r="G3324" i="7"/>
  <c r="C3834" i="7"/>
  <c r="G3825" i="7"/>
  <c r="C3817" i="7"/>
  <c r="D3817" i="7" s="1"/>
  <c r="G3808" i="7"/>
  <c r="C3800" i="7"/>
  <c r="D3800" i="7" s="1"/>
  <c r="G3788" i="7"/>
  <c r="G3767" i="7"/>
  <c r="B3758" i="7"/>
  <c r="D3758" i="7" s="1"/>
  <c r="G3758" i="7"/>
  <c r="D3745" i="7"/>
  <c r="E3726" i="7"/>
  <c r="D3723" i="7"/>
  <c r="E3705" i="7"/>
  <c r="E3698" i="7"/>
  <c r="B3684" i="7"/>
  <c r="D3684" i="7" s="1"/>
  <c r="C3684" i="7"/>
  <c r="B3654" i="7"/>
  <c r="D3654" i="7" s="1"/>
  <c r="G3654" i="7"/>
  <c r="E3654" i="7"/>
  <c r="B3629" i="7"/>
  <c r="D3629" i="7" s="1"/>
  <c r="C3629" i="7"/>
  <c r="E3629" i="7"/>
  <c r="G3620" i="7"/>
  <c r="G3616" i="7"/>
  <c r="B3616" i="7"/>
  <c r="D3616" i="7" s="1"/>
  <c r="G3608" i="7"/>
  <c r="E3608" i="7"/>
  <c r="G3568" i="7"/>
  <c r="B3568" i="7"/>
  <c r="D3568" i="7" s="1"/>
  <c r="G3563" i="7"/>
  <c r="E3563" i="7"/>
  <c r="D3545" i="7"/>
  <c r="B3540" i="7"/>
  <c r="G3540" i="7"/>
  <c r="C3540" i="7"/>
  <c r="E3540" i="7"/>
  <c r="C3522" i="7"/>
  <c r="B3522" i="7"/>
  <c r="G3970" i="7"/>
  <c r="E3953" i="7"/>
  <c r="E3936" i="7"/>
  <c r="G3933" i="7"/>
  <c r="E3916" i="7"/>
  <c r="E3899" i="7"/>
  <c r="E3879" i="7"/>
  <c r="E3862" i="7"/>
  <c r="G3842" i="7"/>
  <c r="E3825" i="7"/>
  <c r="E3808" i="7"/>
  <c r="G3805" i="7"/>
  <c r="C3797" i="7"/>
  <c r="D3797" i="7" s="1"/>
  <c r="E3788" i="7"/>
  <c r="B3774" i="7"/>
  <c r="D3774" i="7" s="1"/>
  <c r="G3774" i="7"/>
  <c r="E3767" i="7"/>
  <c r="G3757" i="7"/>
  <c r="B3748" i="7"/>
  <c r="D3748" i="7" s="1"/>
  <c r="C3748" i="7"/>
  <c r="E3744" i="7"/>
  <c r="E3741" i="7"/>
  <c r="E3738" i="7"/>
  <c r="E3735" i="7"/>
  <c r="C3716" i="7"/>
  <c r="D3716" i="7" s="1"/>
  <c r="E3712" i="7"/>
  <c r="C3705" i="7"/>
  <c r="D3705" i="7" s="1"/>
  <c r="B3702" i="7"/>
  <c r="D3702" i="7" s="1"/>
  <c r="G3702" i="7"/>
  <c r="C3698" i="7"/>
  <c r="G3683" i="7"/>
  <c r="B3665" i="7"/>
  <c r="D3665" i="7" s="1"/>
  <c r="B3661" i="7"/>
  <c r="D3661" i="7" s="1"/>
  <c r="C3661" i="7"/>
  <c r="G3657" i="7"/>
  <c r="D3633" i="7"/>
  <c r="G3628" i="7"/>
  <c r="E3615" i="7"/>
  <c r="E3603" i="7"/>
  <c r="G3599" i="7"/>
  <c r="B3599" i="7"/>
  <c r="D3599" i="7" s="1"/>
  <c r="G3586" i="7"/>
  <c r="B3586" i="7"/>
  <c r="D3586" i="7" s="1"/>
  <c r="E3586" i="7"/>
  <c r="D3572" i="7"/>
  <c r="G3539" i="7"/>
  <c r="C3535" i="7"/>
  <c r="E3526" i="7"/>
  <c r="G3521" i="7"/>
  <c r="D3507" i="7"/>
  <c r="B3494" i="7"/>
  <c r="G3494" i="7"/>
  <c r="C3494" i="7"/>
  <c r="E3494" i="7"/>
  <c r="D3484" i="7"/>
  <c r="B3475" i="7"/>
  <c r="D3475" i="7" s="1"/>
  <c r="E3475" i="7"/>
  <c r="G3475" i="7"/>
  <c r="C3475" i="7"/>
  <c r="D3361" i="7"/>
  <c r="D3233" i="7"/>
  <c r="G3641" i="7"/>
  <c r="E3641" i="7"/>
  <c r="G3567" i="7"/>
  <c r="B3567" i="7"/>
  <c r="D3567" i="7" s="1"/>
  <c r="C3567" i="7"/>
  <c r="G3544" i="7"/>
  <c r="B3544" i="7"/>
  <c r="C3544" i="7"/>
  <c r="E3544" i="7"/>
  <c r="B3535" i="7"/>
  <c r="D3535" i="7" s="1"/>
  <c r="B3726" i="7"/>
  <c r="D3726" i="7" s="1"/>
  <c r="G3726" i="7"/>
  <c r="B3628" i="7"/>
  <c r="D3628" i="7" s="1"/>
  <c r="E3628" i="7"/>
  <c r="B3620" i="7"/>
  <c r="D3620" i="7" s="1"/>
  <c r="E3620" i="7"/>
  <c r="G3615" i="7"/>
  <c r="C3615" i="7"/>
  <c r="D3615" i="7" s="1"/>
  <c r="B3603" i="7"/>
  <c r="D3603" i="7" s="1"/>
  <c r="G3603" i="7"/>
  <c r="B3598" i="7"/>
  <c r="D3598" i="7" s="1"/>
  <c r="G3598" i="7"/>
  <c r="C3598" i="7"/>
  <c r="D3585" i="7"/>
  <c r="E3539" i="7"/>
  <c r="C3539" i="7"/>
  <c r="D3539" i="7" s="1"/>
  <c r="B3526" i="7"/>
  <c r="D3526" i="7" s="1"/>
  <c r="G3526" i="7"/>
  <c r="B3521" i="7"/>
  <c r="D3521" i="7" s="1"/>
  <c r="E3521" i="7"/>
  <c r="B3516" i="7"/>
  <c r="D3516" i="7" s="1"/>
  <c r="C3516" i="7"/>
  <c r="E3516" i="7"/>
  <c r="G3503" i="7"/>
  <c r="C3503" i="7"/>
  <c r="D3503" i="7" s="1"/>
  <c r="B3493" i="7"/>
  <c r="D3493" i="7" s="1"/>
  <c r="E3493" i="7"/>
  <c r="G3493" i="7"/>
  <c r="D3474" i="7"/>
  <c r="B3421" i="7"/>
  <c r="C3421" i="7"/>
  <c r="G3421" i="7"/>
  <c r="D3251" i="7"/>
  <c r="G3941" i="7"/>
  <c r="C3933" i="7"/>
  <c r="D3933" i="7" s="1"/>
  <c r="E3887" i="7"/>
  <c r="B3879" i="7"/>
  <c r="D3879" i="7" s="1"/>
  <c r="E3853" i="7"/>
  <c r="G3813" i="7"/>
  <c r="C3805" i="7"/>
  <c r="D3805" i="7" s="1"/>
  <c r="G3763" i="7"/>
  <c r="B3757" i="7"/>
  <c r="D3757" i="7" s="1"/>
  <c r="E3750" i="7"/>
  <c r="B3744" i="7"/>
  <c r="D3744" i="7" s="1"/>
  <c r="G3725" i="7"/>
  <c r="B3712" i="7"/>
  <c r="D3712" i="7" s="1"/>
  <c r="E3690" i="7"/>
  <c r="G3687" i="7"/>
  <c r="E3687" i="7"/>
  <c r="B3664" i="7"/>
  <c r="D3664" i="7" s="1"/>
  <c r="D3653" i="7"/>
  <c r="B3636" i="7"/>
  <c r="D3636" i="7" s="1"/>
  <c r="C3636" i="7"/>
  <c r="G3627" i="7"/>
  <c r="G3607" i="7"/>
  <c r="C3607" i="7"/>
  <c r="C3585" i="7"/>
  <c r="G3585" i="7"/>
  <c r="D3571" i="7"/>
  <c r="B3553" i="7"/>
  <c r="B3549" i="7"/>
  <c r="D3549" i="7" s="1"/>
  <c r="G3549" i="7"/>
  <c r="G3538" i="7"/>
  <c r="B3458" i="7"/>
  <c r="D3458" i="7" s="1"/>
  <c r="G3458" i="7"/>
  <c r="C3458" i="7"/>
  <c r="E3458" i="7"/>
  <c r="D3448" i="7"/>
  <c r="G3388" i="7"/>
  <c r="B3309" i="7"/>
  <c r="E3309" i="7"/>
  <c r="G3309" i="7"/>
  <c r="C3309" i="7"/>
  <c r="B3742" i="7"/>
  <c r="D3742" i="7" s="1"/>
  <c r="G3742" i="7"/>
  <c r="B3694" i="7"/>
  <c r="D3694" i="7" s="1"/>
  <c r="G3694" i="7"/>
  <c r="E3525" i="7"/>
  <c r="G3514" i="7"/>
  <c r="G3511" i="7"/>
  <c r="C3511" i="7"/>
  <c r="D3511" i="7" s="1"/>
  <c r="E3507" i="7"/>
  <c r="G3504" i="7"/>
  <c r="E3504" i="7"/>
  <c r="G3489" i="7"/>
  <c r="B3486" i="7"/>
  <c r="D3486" i="7" s="1"/>
  <c r="G3486" i="7"/>
  <c r="G3482" i="7"/>
  <c r="G3479" i="7"/>
  <c r="C3479" i="7"/>
  <c r="D3479" i="7" s="1"/>
  <c r="G3464" i="7"/>
  <c r="E3464" i="7"/>
  <c r="D3449" i="7"/>
  <c r="E3437" i="7"/>
  <c r="G3425" i="7"/>
  <c r="E3393" i="7"/>
  <c r="B3389" i="7"/>
  <c r="D3389" i="7" s="1"/>
  <c r="C3389" i="7"/>
  <c r="G3389" i="7"/>
  <c r="G3319" i="7"/>
  <c r="B3319" i="7"/>
  <c r="D3319" i="7" s="1"/>
  <c r="E3319" i="7"/>
  <c r="B3314" i="7"/>
  <c r="D3314" i="7" s="1"/>
  <c r="E3314" i="7"/>
  <c r="E3304" i="7"/>
  <c r="G3304" i="7"/>
  <c r="B3304" i="7"/>
  <c r="D3304" i="7" s="1"/>
  <c r="C3265" i="7"/>
  <c r="G3265" i="7"/>
  <c r="D3409" i="7"/>
  <c r="B3405" i="7"/>
  <c r="D3405" i="7" s="1"/>
  <c r="E3405" i="7"/>
  <c r="D3393" i="7"/>
  <c r="B3362" i="7"/>
  <c r="D3362" i="7" s="1"/>
  <c r="E3362" i="7"/>
  <c r="B3357" i="7"/>
  <c r="D3357" i="7" s="1"/>
  <c r="C3357" i="7"/>
  <c r="G3357" i="7"/>
  <c r="B3346" i="7"/>
  <c r="D3346" i="7" s="1"/>
  <c r="G3346" i="7"/>
  <c r="E3298" i="7"/>
  <c r="B3285" i="7"/>
  <c r="C3285" i="7"/>
  <c r="B3281" i="7"/>
  <c r="D3281" i="7" s="1"/>
  <c r="G3281" i="7"/>
  <c r="B3276" i="7"/>
  <c r="D3276" i="7" s="1"/>
  <c r="C3276" i="7"/>
  <c r="E3276" i="7"/>
  <c r="G3276" i="7"/>
  <c r="E3264" i="7"/>
  <c r="G3264" i="7"/>
  <c r="C3264" i="7"/>
  <c r="D3264" i="7" s="1"/>
  <c r="B3228" i="7"/>
  <c r="C3228" i="7"/>
  <c r="E3228" i="7"/>
  <c r="G3228" i="7"/>
  <c r="B3221" i="7"/>
  <c r="D3221" i="7" s="1"/>
  <c r="C3221" i="7"/>
  <c r="E3221" i="7"/>
  <c r="G3221" i="7"/>
  <c r="D3206" i="7"/>
  <c r="B3138" i="7"/>
  <c r="D3138" i="7" s="1"/>
  <c r="C3138" i="7"/>
  <c r="E3138" i="7"/>
  <c r="G3138" i="7"/>
  <c r="D3489" i="7"/>
  <c r="B3478" i="7"/>
  <c r="D3478" i="7" s="1"/>
  <c r="G3478" i="7"/>
  <c r="C3474" i="7"/>
  <c r="G3471" i="7"/>
  <c r="C3471" i="7"/>
  <c r="D3471" i="7" s="1"/>
  <c r="B3452" i="7"/>
  <c r="D3452" i="7" s="1"/>
  <c r="C3452" i="7"/>
  <c r="D3401" i="7"/>
  <c r="E3396" i="7"/>
  <c r="G3375" i="7"/>
  <c r="C3375" i="7"/>
  <c r="B3375" i="7"/>
  <c r="D3375" i="7" s="1"/>
  <c r="D3366" i="7"/>
  <c r="G3361" i="7"/>
  <c r="C3323" i="7"/>
  <c r="E3323" i="7"/>
  <c r="B3323" i="7"/>
  <c r="G3303" i="7"/>
  <c r="C3303" i="7"/>
  <c r="E3303" i="7"/>
  <c r="B3298" i="7"/>
  <c r="D3298" i="7" s="1"/>
  <c r="D3258" i="7"/>
  <c r="B3234" i="7"/>
  <c r="D3234" i="7" s="1"/>
  <c r="E3234" i="7"/>
  <c r="B3145" i="7"/>
  <c r="D3145" i="7" s="1"/>
  <c r="C3145" i="7"/>
  <c r="E3145" i="7"/>
  <c r="G3145" i="7"/>
  <c r="C3379" i="7"/>
  <c r="D3379" i="7" s="1"/>
  <c r="E3379" i="7"/>
  <c r="B3341" i="7"/>
  <c r="D3341" i="7" s="1"/>
  <c r="G3341" i="7"/>
  <c r="E3336" i="7"/>
  <c r="G3336" i="7"/>
  <c r="C3336" i="7"/>
  <c r="D3336" i="7" s="1"/>
  <c r="B3308" i="7"/>
  <c r="C3308" i="7"/>
  <c r="G3308" i="7"/>
  <c r="C3258" i="7"/>
  <c r="G3258" i="7"/>
  <c r="C3227" i="7"/>
  <c r="B3227" i="7"/>
  <c r="G3227" i="7"/>
  <c r="D3160" i="7"/>
  <c r="E3091" i="7"/>
  <c r="C3091" i="7"/>
  <c r="G3091" i="7"/>
  <c r="B3091" i="7"/>
  <c r="D3091" i="7" s="1"/>
  <c r="D3459" i="7"/>
  <c r="D3455" i="7"/>
  <c r="G3448" i="7"/>
  <c r="C3448" i="7"/>
  <c r="D3432" i="7"/>
  <c r="D3396" i="7"/>
  <c r="D3392" i="7"/>
  <c r="E3361" i="7"/>
  <c r="C3361" i="7"/>
  <c r="B3356" i="7"/>
  <c r="D3356" i="7" s="1"/>
  <c r="C3356" i="7"/>
  <c r="E3356" i="7"/>
  <c r="D3327" i="7"/>
  <c r="B3269" i="7"/>
  <c r="C3269" i="7"/>
  <c r="E3269" i="7"/>
  <c r="G3269" i="7"/>
  <c r="E3233" i="7"/>
  <c r="G3233" i="7"/>
  <c r="C3233" i="7"/>
  <c r="C3195" i="7"/>
  <c r="E3195" i="7"/>
  <c r="G3195" i="7"/>
  <c r="B3195" i="7"/>
  <c r="G3183" i="7"/>
  <c r="B3183" i="7"/>
  <c r="D3183" i="7" s="1"/>
  <c r="C3183" i="7"/>
  <c r="E3183" i="7"/>
  <c r="D3143" i="7"/>
  <c r="C3131" i="7"/>
  <c r="B3131" i="7"/>
  <c r="E3131" i="7"/>
  <c r="G3131" i="7"/>
  <c r="D3010" i="7"/>
  <c r="B3614" i="7"/>
  <c r="D3614" i="7" s="1"/>
  <c r="G3614" i="7"/>
  <c r="G3572" i="7"/>
  <c r="G3565" i="7"/>
  <c r="D3531" i="7"/>
  <c r="E3520" i="7"/>
  <c r="B3517" i="7"/>
  <c r="D3517" i="7" s="1"/>
  <c r="G3517" i="7"/>
  <c r="D3492" i="7"/>
  <c r="G3484" i="7"/>
  <c r="B3481" i="7"/>
  <c r="D3481" i="7" s="1"/>
  <c r="G3473" i="7"/>
  <c r="B3451" i="7"/>
  <c r="D3451" i="7" s="1"/>
  <c r="E3447" i="7"/>
  <c r="B3428" i="7"/>
  <c r="D3428" i="7" s="1"/>
  <c r="E3428" i="7"/>
  <c r="B3404" i="7"/>
  <c r="C3404" i="7"/>
  <c r="C3387" i="7"/>
  <c r="B3387" i="7"/>
  <c r="G3387" i="7"/>
  <c r="D3378" i="7"/>
  <c r="D3374" i="7"/>
  <c r="D3322" i="7"/>
  <c r="B3317" i="7"/>
  <c r="D3317" i="7" s="1"/>
  <c r="C3317" i="7"/>
  <c r="E3317" i="7"/>
  <c r="C3307" i="7"/>
  <c r="B3307" i="7"/>
  <c r="G3307" i="7"/>
  <c r="D3302" i="7"/>
  <c r="D3293" i="7"/>
  <c r="D3257" i="7"/>
  <c r="E3226" i="7"/>
  <c r="G3226" i="7"/>
  <c r="C3226" i="7"/>
  <c r="D3226" i="7" s="1"/>
  <c r="B2984" i="7"/>
  <c r="D2984" i="7" s="1"/>
  <c r="E2984" i="7"/>
  <c r="G2984" i="7"/>
  <c r="C2984" i="7"/>
  <c r="G2962" i="7"/>
  <c r="C2962" i="7"/>
  <c r="E2962" i="7"/>
  <c r="B2962" i="7"/>
  <c r="D2962" i="7" s="1"/>
  <c r="G3498" i="7"/>
  <c r="G3491" i="7"/>
  <c r="G3488" i="7"/>
  <c r="C3488" i="7"/>
  <c r="D3488" i="7" s="1"/>
  <c r="E3484" i="7"/>
  <c r="E3473" i="7"/>
  <c r="B3470" i="7"/>
  <c r="D3470" i="7" s="1"/>
  <c r="G3470" i="7"/>
  <c r="G3443" i="7"/>
  <c r="B3436" i="7"/>
  <c r="D3436" i="7" s="1"/>
  <c r="E3436" i="7"/>
  <c r="E3431" i="7"/>
  <c r="G3427" i="7"/>
  <c r="B3420" i="7"/>
  <c r="C3420" i="7"/>
  <c r="E3420" i="7"/>
  <c r="B3412" i="7"/>
  <c r="D3412" i="7" s="1"/>
  <c r="C3412" i="7"/>
  <c r="G3412" i="7"/>
  <c r="G3386" i="7"/>
  <c r="E3373" i="7"/>
  <c r="G3369" i="7"/>
  <c r="C3355" i="7"/>
  <c r="B3355" i="7"/>
  <c r="G3355" i="7"/>
  <c r="G3330" i="7"/>
  <c r="G3316" i="7"/>
  <c r="E3312" i="7"/>
  <c r="G3312" i="7"/>
  <c r="B3312" i="7"/>
  <c r="D3312" i="7" s="1"/>
  <c r="G3292" i="7"/>
  <c r="C3219" i="7"/>
  <c r="D3219" i="7" s="1"/>
  <c r="G3219" i="7"/>
  <c r="E3219" i="7"/>
  <c r="E3176" i="7"/>
  <c r="G3176" i="7"/>
  <c r="B3176" i="7"/>
  <c r="C3176" i="7"/>
  <c r="E3551" i="7"/>
  <c r="B3534" i="7"/>
  <c r="G3534" i="7"/>
  <c r="C3534" i="7"/>
  <c r="C3520" i="7"/>
  <c r="D3520" i="7" s="1"/>
  <c r="B3502" i="7"/>
  <c r="G3502" i="7"/>
  <c r="C3502" i="7"/>
  <c r="E3498" i="7"/>
  <c r="C3491" i="7"/>
  <c r="D3491" i="7" s="1"/>
  <c r="G3469" i="7"/>
  <c r="D3466" i="7"/>
  <c r="C3447" i="7"/>
  <c r="D3447" i="7" s="1"/>
  <c r="E3443" i="7"/>
  <c r="E3439" i="7"/>
  <c r="E3427" i="7"/>
  <c r="G3419" i="7"/>
  <c r="G3416" i="7"/>
  <c r="B3416" i="7"/>
  <c r="D3416" i="7" s="1"/>
  <c r="D3395" i="7"/>
  <c r="E3386" i="7"/>
  <c r="E3369" i="7"/>
  <c r="G3279" i="7"/>
  <c r="B3279" i="7"/>
  <c r="D3279" i="7" s="1"/>
  <c r="B3274" i="7"/>
  <c r="D3274" i="7" s="1"/>
  <c r="G3274" i="7"/>
  <c r="C3209" i="7"/>
  <c r="E3209" i="7"/>
  <c r="B3209" i="7"/>
  <c r="C3036" i="7"/>
  <c r="E3036" i="7"/>
  <c r="G3036" i="7"/>
  <c r="B3036" i="7"/>
  <c r="G3391" i="7"/>
  <c r="B3391" i="7"/>
  <c r="D3391" i="7" s="1"/>
  <c r="E3391" i="7"/>
  <c r="B3373" i="7"/>
  <c r="D3373" i="7" s="1"/>
  <c r="G3373" i="7"/>
  <c r="D3354" i="7"/>
  <c r="C3330" i="7"/>
  <c r="B3330" i="7"/>
  <c r="B3316" i="7"/>
  <c r="D3316" i="7" s="1"/>
  <c r="E3316" i="7"/>
  <c r="B3292" i="7"/>
  <c r="C3292" i="7"/>
  <c r="B3188" i="7"/>
  <c r="D3188" i="7" s="1"/>
  <c r="E3188" i="7"/>
  <c r="G3188" i="7"/>
  <c r="B3164" i="7"/>
  <c r="D3164" i="7" s="1"/>
  <c r="E3164" i="7"/>
  <c r="G3164" i="7"/>
  <c r="C3164" i="7"/>
  <c r="B3646" i="7"/>
  <c r="D3646" i="7" s="1"/>
  <c r="G3646" i="7"/>
  <c r="B3596" i="7"/>
  <c r="D3596" i="7" s="1"/>
  <c r="E3596" i="7"/>
  <c r="B3558" i="7"/>
  <c r="D3558" i="7" s="1"/>
  <c r="G3558" i="7"/>
  <c r="G3527" i="7"/>
  <c r="E3527" i="7"/>
  <c r="D3498" i="7"/>
  <c r="C3469" i="7"/>
  <c r="G3457" i="7"/>
  <c r="B3454" i="7"/>
  <c r="D3454" i="7" s="1"/>
  <c r="G3454" i="7"/>
  <c r="D3443" i="7"/>
  <c r="B3435" i="7"/>
  <c r="D3435" i="7" s="1"/>
  <c r="G3435" i="7"/>
  <c r="B3431" i="7"/>
  <c r="D3431" i="7" s="1"/>
  <c r="D3427" i="7"/>
  <c r="B3419" i="7"/>
  <c r="D3419" i="7" s="1"/>
  <c r="D3403" i="7"/>
  <c r="D3369" i="7"/>
  <c r="E3354" i="7"/>
  <c r="C3354" i="7"/>
  <c r="B3349" i="7"/>
  <c r="C3349" i="7"/>
  <c r="E3349" i="7"/>
  <c r="E3343" i="7"/>
  <c r="C3339" i="7"/>
  <c r="B3339" i="7"/>
  <c r="D3339" i="7" s="1"/>
  <c r="B3321" i="7"/>
  <c r="D3321" i="7" s="1"/>
  <c r="E3321" i="7"/>
  <c r="G3311" i="7"/>
  <c r="B3311" i="7"/>
  <c r="D3311" i="7" s="1"/>
  <c r="D3306" i="7"/>
  <c r="B3273" i="7"/>
  <c r="D3273" i="7" s="1"/>
  <c r="C3273" i="7"/>
  <c r="E3273" i="7"/>
  <c r="G3247" i="7"/>
  <c r="C3247" i="7"/>
  <c r="B3247" i="7"/>
  <c r="D3247" i="7" s="1"/>
  <c r="G3231" i="7"/>
  <c r="B3231" i="7"/>
  <c r="D3231" i="7" s="1"/>
  <c r="E3231" i="7"/>
  <c r="E3224" i="7"/>
  <c r="G3224" i="7"/>
  <c r="B3224" i="7"/>
  <c r="D3224" i="7" s="1"/>
  <c r="D3169" i="7"/>
  <c r="B2933" i="7"/>
  <c r="D2933" i="7" s="1"/>
  <c r="C2933" i="7"/>
  <c r="G2933" i="7"/>
  <c r="E2933" i="7"/>
  <c r="D3469" i="7"/>
  <c r="E3457" i="7"/>
  <c r="G3442" i="7"/>
  <c r="G3439" i="7"/>
  <c r="B3439" i="7"/>
  <c r="D3439" i="7" s="1"/>
  <c r="G3407" i="7"/>
  <c r="B3407" i="7"/>
  <c r="D3407" i="7" s="1"/>
  <c r="G3399" i="7"/>
  <c r="B3399" i="7"/>
  <c r="D3399" i="7" s="1"/>
  <c r="E3399" i="7"/>
  <c r="B3364" i="7"/>
  <c r="C3364" i="7"/>
  <c r="G3364" i="7"/>
  <c r="G3359" i="7"/>
  <c r="B3359" i="7"/>
  <c r="D3359" i="7" s="1"/>
  <c r="E3353" i="7"/>
  <c r="E3348" i="7"/>
  <c r="E3296" i="7"/>
  <c r="G3296" i="7"/>
  <c r="C3296" i="7"/>
  <c r="D3296" i="7" s="1"/>
  <c r="D3291" i="7"/>
  <c r="C3267" i="7"/>
  <c r="B3267" i="7"/>
  <c r="D3267" i="7" s="1"/>
  <c r="G3251" i="7"/>
  <c r="G3241" i="7"/>
  <c r="B3193" i="7"/>
  <c r="D3193" i="7" s="1"/>
  <c r="E3193" i="7"/>
  <c r="G3193" i="7"/>
  <c r="D3030" i="7"/>
  <c r="E3668" i="7"/>
  <c r="B3662" i="7"/>
  <c r="D3662" i="7" s="1"/>
  <c r="G3662" i="7"/>
  <c r="E3645" i="7"/>
  <c r="E3564" i="7"/>
  <c r="D3554" i="7"/>
  <c r="G3512" i="7"/>
  <c r="B3512" i="7"/>
  <c r="D3512" i="7" s="1"/>
  <c r="D3501" i="7"/>
  <c r="E3442" i="7"/>
  <c r="E3381" i="7"/>
  <c r="E3368" i="7"/>
  <c r="G3368" i="7"/>
  <c r="C3368" i="7"/>
  <c r="B3368" i="7"/>
  <c r="D3368" i="7" s="1"/>
  <c r="D3334" i="7"/>
  <c r="D3320" i="7"/>
  <c r="E3305" i="7"/>
  <c r="C3291" i="7"/>
  <c r="E3291" i="7"/>
  <c r="E3272" i="7"/>
  <c r="G3272" i="7"/>
  <c r="B3272" i="7"/>
  <c r="D3272" i="7" s="1"/>
  <c r="D3213" i="7"/>
  <c r="G3119" i="7"/>
  <c r="C3119" i="7"/>
  <c r="E3119" i="7"/>
  <c r="B3119" i="7"/>
  <c r="B3353" i="7"/>
  <c r="D3353" i="7" s="1"/>
  <c r="G3353" i="7"/>
  <c r="B3348" i="7"/>
  <c r="D3348" i="7" s="1"/>
  <c r="G3348" i="7"/>
  <c r="G3343" i="7"/>
  <c r="C3343" i="7"/>
  <c r="B3266" i="7"/>
  <c r="C3266" i="7"/>
  <c r="E3266" i="7"/>
  <c r="C3251" i="7"/>
  <c r="E3251" i="7"/>
  <c r="B3241" i="7"/>
  <c r="D3241" i="7" s="1"/>
  <c r="E3241" i="7"/>
  <c r="D3490" i="7"/>
  <c r="D3483" i="7"/>
  <c r="B3438" i="7"/>
  <c r="D3438" i="7" s="1"/>
  <c r="G3438" i="7"/>
  <c r="D3434" i="7"/>
  <c r="D3426" i="7"/>
  <c r="D3418" i="7"/>
  <c r="D3410" i="7"/>
  <c r="B3406" i="7"/>
  <c r="G3406" i="7"/>
  <c r="C3406" i="7"/>
  <c r="B3398" i="7"/>
  <c r="D3398" i="7" s="1"/>
  <c r="G3398" i="7"/>
  <c r="C3398" i="7"/>
  <c r="D3381" i="7"/>
  <c r="D3282" i="7"/>
  <c r="B3236" i="7"/>
  <c r="C3236" i="7"/>
  <c r="G3236" i="7"/>
  <c r="C3202" i="7"/>
  <c r="E3202" i="7"/>
  <c r="B3202" i="7"/>
  <c r="D3202" i="7" s="1"/>
  <c r="B3186" i="7"/>
  <c r="D3186" i="7" s="1"/>
  <c r="E3186" i="7"/>
  <c r="G3186" i="7"/>
  <c r="B3157" i="7"/>
  <c r="D3157" i="7" s="1"/>
  <c r="E3157" i="7"/>
  <c r="G3157" i="7"/>
  <c r="C3157" i="7"/>
  <c r="D3681" i="7"/>
  <c r="D3658" i="7"/>
  <c r="D3635" i="7"/>
  <c r="B3622" i="7"/>
  <c r="D3622" i="7" s="1"/>
  <c r="G3622" i="7"/>
  <c r="B3550" i="7"/>
  <c r="D3550" i="7" s="1"/>
  <c r="G3550" i="7"/>
  <c r="E3550" i="7"/>
  <c r="G3525" i="7"/>
  <c r="G3437" i="7"/>
  <c r="C3410" i="7"/>
  <c r="G3410" i="7"/>
  <c r="G3405" i="7"/>
  <c r="G3393" i="7"/>
  <c r="D3367" i="7"/>
  <c r="E3352" i="7"/>
  <c r="G3352" i="7"/>
  <c r="B3352" i="7"/>
  <c r="D3352" i="7" s="1"/>
  <c r="C3347" i="7"/>
  <c r="D3347" i="7" s="1"/>
  <c r="G3347" i="7"/>
  <c r="E3347" i="7"/>
  <c r="D3286" i="7"/>
  <c r="G3271" i="7"/>
  <c r="C3271" i="7"/>
  <c r="D3271" i="7" s="1"/>
  <c r="B3265" i="7"/>
  <c r="D3265" i="7" s="1"/>
  <c r="C3260" i="7"/>
  <c r="D3260" i="7" s="1"/>
  <c r="D3250" i="7"/>
  <c r="E3240" i="7"/>
  <c r="G3240" i="7"/>
  <c r="C3240" i="7"/>
  <c r="B3240" i="7"/>
  <c r="C3179" i="7"/>
  <c r="B3179" i="7"/>
  <c r="G3179" i="7"/>
  <c r="B3098" i="7"/>
  <c r="D3098" i="7" s="1"/>
  <c r="C3098" i="7"/>
  <c r="E3098" i="7"/>
  <c r="G3098" i="7"/>
  <c r="D3094" i="7"/>
  <c r="G3088" i="7"/>
  <c r="C3088" i="7"/>
  <c r="E3088" i="7"/>
  <c r="B3088" i="7"/>
  <c r="D3088" i="7" s="1"/>
  <c r="E3378" i="7"/>
  <c r="G3371" i="7"/>
  <c r="E3344" i="7"/>
  <c r="G3344" i="7"/>
  <c r="E3340" i="7"/>
  <c r="E3333" i="7"/>
  <c r="E3257" i="7"/>
  <c r="E3250" i="7"/>
  <c r="G3243" i="7"/>
  <c r="E3216" i="7"/>
  <c r="G3216" i="7"/>
  <c r="E3212" i="7"/>
  <c r="E3205" i="7"/>
  <c r="E3191" i="7"/>
  <c r="G3153" i="7"/>
  <c r="G3146" i="7"/>
  <c r="C3143" i="7"/>
  <c r="E3122" i="7"/>
  <c r="E3075" i="7"/>
  <c r="B3075" i="7"/>
  <c r="D3075" i="7" s="1"/>
  <c r="C3075" i="7"/>
  <c r="C3044" i="7"/>
  <c r="B3044" i="7"/>
  <c r="D3044" i="7" s="1"/>
  <c r="D3032" i="7"/>
  <c r="C3022" i="7"/>
  <c r="G3022" i="7"/>
  <c r="B3022" i="7"/>
  <c r="E3022" i="7"/>
  <c r="C3010" i="7"/>
  <c r="C2894" i="7"/>
  <c r="B2894" i="7"/>
  <c r="D2894" i="7" s="1"/>
  <c r="E2894" i="7"/>
  <c r="G2894" i="7"/>
  <c r="C2868" i="7"/>
  <c r="E2868" i="7"/>
  <c r="G2868" i="7"/>
  <c r="B2868" i="7"/>
  <c r="G2834" i="7"/>
  <c r="C2834" i="7"/>
  <c r="D2834" i="7" s="1"/>
  <c r="E2834" i="7"/>
  <c r="E3136" i="7"/>
  <c r="G3136" i="7"/>
  <c r="D3129" i="7"/>
  <c r="D3122" i="7"/>
  <c r="E3115" i="7"/>
  <c r="B3115" i="7"/>
  <c r="C3115" i="7"/>
  <c r="G3078" i="7"/>
  <c r="D3071" i="7"/>
  <c r="G2898" i="7"/>
  <c r="C2898" i="7"/>
  <c r="D2898" i="7" s="1"/>
  <c r="E2898" i="7"/>
  <c r="G3301" i="7"/>
  <c r="E3288" i="7"/>
  <c r="G3288" i="7"/>
  <c r="E3263" i="7"/>
  <c r="G3225" i="7"/>
  <c r="G3218" i="7"/>
  <c r="B3191" i="7"/>
  <c r="D3191" i="7" s="1"/>
  <c r="G3187" i="7"/>
  <c r="G3180" i="7"/>
  <c r="G3173" i="7"/>
  <c r="E3163" i="7"/>
  <c r="E3160" i="7"/>
  <c r="G3160" i="7"/>
  <c r="B3139" i="7"/>
  <c r="D3139" i="7" s="1"/>
  <c r="E3135" i="7"/>
  <c r="C3108" i="7"/>
  <c r="D3108" i="7" s="1"/>
  <c r="G3108" i="7"/>
  <c r="E3067" i="7"/>
  <c r="C3067" i="7"/>
  <c r="D3067" i="7" s="1"/>
  <c r="C3060" i="7"/>
  <c r="D3060" i="7" s="1"/>
  <c r="G3060" i="7"/>
  <c r="E3043" i="7"/>
  <c r="B3043" i="7"/>
  <c r="C3043" i="7"/>
  <c r="C3028" i="7"/>
  <c r="D3028" i="7" s="1"/>
  <c r="G3028" i="7"/>
  <c r="E3002" i="7"/>
  <c r="B3002" i="7"/>
  <c r="D3002" i="7" s="1"/>
  <c r="E2979" i="7"/>
  <c r="C2979" i="7"/>
  <c r="D2979" i="7" s="1"/>
  <c r="G2979" i="7"/>
  <c r="E2971" i="7"/>
  <c r="C2971" i="7"/>
  <c r="G2971" i="7"/>
  <c r="B2971" i="7"/>
  <c r="B2941" i="7"/>
  <c r="D2941" i="7" s="1"/>
  <c r="G2941" i="7"/>
  <c r="C2828" i="7"/>
  <c r="G2828" i="7"/>
  <c r="B2828" i="7"/>
  <c r="D2828" i="7" s="1"/>
  <c r="E2828" i="7"/>
  <c r="E3184" i="7"/>
  <c r="G3184" i="7"/>
  <c r="D3177" i="7"/>
  <c r="D3170" i="7"/>
  <c r="B3101" i="7"/>
  <c r="C3101" i="7"/>
  <c r="C3078" i="7"/>
  <c r="B3078" i="7"/>
  <c r="C2958" i="7"/>
  <c r="B2958" i="7"/>
  <c r="D2958" i="7" s="1"/>
  <c r="E2958" i="7"/>
  <c r="B2949" i="7"/>
  <c r="C2949" i="7"/>
  <c r="E2949" i="7"/>
  <c r="D2842" i="7"/>
  <c r="E3249" i="7"/>
  <c r="E3242" i="7"/>
  <c r="G3235" i="7"/>
  <c r="C3225" i="7"/>
  <c r="D3225" i="7" s="1"/>
  <c r="C3218" i="7"/>
  <c r="D3218" i="7" s="1"/>
  <c r="E3211" i="7"/>
  <c r="E3208" i="7"/>
  <c r="G3208" i="7"/>
  <c r="E3204" i="7"/>
  <c r="D3201" i="7"/>
  <c r="E3197" i="7"/>
  <c r="D3194" i="7"/>
  <c r="C3094" i="7"/>
  <c r="E3094" i="7"/>
  <c r="D3090" i="7"/>
  <c r="G3077" i="7"/>
  <c r="D3039" i="7"/>
  <c r="E2987" i="7"/>
  <c r="B2987" i="7"/>
  <c r="D2987" i="7" s="1"/>
  <c r="C2918" i="7"/>
  <c r="B2918" i="7"/>
  <c r="D2918" i="7" s="1"/>
  <c r="E2918" i="7"/>
  <c r="G2918" i="7"/>
  <c r="C2892" i="7"/>
  <c r="G2892" i="7"/>
  <c r="B2892" i="7"/>
  <c r="D2892" i="7" s="1"/>
  <c r="E2892" i="7"/>
  <c r="C2798" i="7"/>
  <c r="E2798" i="7"/>
  <c r="G2798" i="7"/>
  <c r="B2798" i="7"/>
  <c r="B3414" i="7"/>
  <c r="D3414" i="7" s="1"/>
  <c r="G3414" i="7"/>
  <c r="E3360" i="7"/>
  <c r="G3360" i="7"/>
  <c r="C3301" i="7"/>
  <c r="D3301" i="7" s="1"/>
  <c r="C3287" i="7"/>
  <c r="D3287" i="7" s="1"/>
  <c r="B3263" i="7"/>
  <c r="D3263" i="7" s="1"/>
  <c r="G3252" i="7"/>
  <c r="G3245" i="7"/>
  <c r="E3235" i="7"/>
  <c r="E3232" i="7"/>
  <c r="G3232" i="7"/>
  <c r="B3211" i="7"/>
  <c r="D3211" i="7" s="1"/>
  <c r="E3207" i="7"/>
  <c r="C3180" i="7"/>
  <c r="D3180" i="7" s="1"/>
  <c r="C3173" i="7"/>
  <c r="D3173" i="7" s="1"/>
  <c r="G3169" i="7"/>
  <c r="G3162" i="7"/>
  <c r="B3135" i="7"/>
  <c r="D3135" i="7" s="1"/>
  <c r="G3124" i="7"/>
  <c r="G3117" i="7"/>
  <c r="B3114" i="7"/>
  <c r="D3114" i="7" s="1"/>
  <c r="B3107" i="7"/>
  <c r="D3107" i="7" s="1"/>
  <c r="G3093" i="7"/>
  <c r="E3077" i="7"/>
  <c r="B3070" i="7"/>
  <c r="D3070" i="7" s="1"/>
  <c r="B3066" i="7"/>
  <c r="D3066" i="7" s="1"/>
  <c r="B3056" i="7"/>
  <c r="D3056" i="7" s="1"/>
  <c r="B3016" i="7"/>
  <c r="D3016" i="7" s="1"/>
  <c r="C2966" i="7"/>
  <c r="B2966" i="7"/>
  <c r="G2966" i="7"/>
  <c r="C2957" i="7"/>
  <c r="E2957" i="7"/>
  <c r="G2957" i="7"/>
  <c r="B2957" i="7"/>
  <c r="C2948" i="7"/>
  <c r="G2948" i="7"/>
  <c r="B2948" i="7"/>
  <c r="E2948" i="7"/>
  <c r="E2931" i="7"/>
  <c r="C2931" i="7"/>
  <c r="G2931" i="7"/>
  <c r="B2931" i="7"/>
  <c r="D2931" i="7" s="1"/>
  <c r="E2922" i="7"/>
  <c r="G2922" i="7"/>
  <c r="B2922" i="7"/>
  <c r="D2922" i="7" s="1"/>
  <c r="C2738" i="7"/>
  <c r="E2738" i="7"/>
  <c r="G2738" i="7"/>
  <c r="B2738" i="7"/>
  <c r="D2738" i="7" s="1"/>
  <c r="D2709" i="7"/>
  <c r="C2689" i="7"/>
  <c r="E2689" i="7"/>
  <c r="G2689" i="7"/>
  <c r="B2689" i="7"/>
  <c r="D2689" i="7" s="1"/>
  <c r="E3256" i="7"/>
  <c r="G3256" i="7"/>
  <c r="D3249" i="7"/>
  <c r="D3242" i="7"/>
  <c r="E3169" i="7"/>
  <c r="E3162" i="7"/>
  <c r="G3155" i="7"/>
  <c r="G3148" i="7"/>
  <c r="G3141" i="7"/>
  <c r="E3128" i="7"/>
  <c r="G3128" i="7"/>
  <c r="E3124" i="7"/>
  <c r="E3117" i="7"/>
  <c r="E3093" i="7"/>
  <c r="G3080" i="7"/>
  <c r="E3059" i="7"/>
  <c r="G3059" i="7"/>
  <c r="G3042" i="7"/>
  <c r="C3042" i="7"/>
  <c r="D3042" i="7" s="1"/>
  <c r="E3027" i="7"/>
  <c r="G3027" i="7"/>
  <c r="C3020" i="7"/>
  <c r="B3020" i="7"/>
  <c r="D3020" i="7" s="1"/>
  <c r="G3020" i="7"/>
  <c r="G3005" i="7"/>
  <c r="G2990" i="7"/>
  <c r="E2982" i="7"/>
  <c r="B2970" i="7"/>
  <c r="D2970" i="7" s="1"/>
  <c r="G2970" i="7"/>
  <c r="E2837" i="7"/>
  <c r="C2837" i="7"/>
  <c r="D2837" i="7" s="1"/>
  <c r="G2837" i="7"/>
  <c r="E2773" i="7"/>
  <c r="B2773" i="7"/>
  <c r="C2773" i="7"/>
  <c r="G2773" i="7"/>
  <c r="B3430" i="7"/>
  <c r="D3430" i="7" s="1"/>
  <c r="G3430" i="7"/>
  <c r="E3280" i="7"/>
  <c r="G3280" i="7"/>
  <c r="G3172" i="7"/>
  <c r="G3165" i="7"/>
  <c r="E3155" i="7"/>
  <c r="E3152" i="7"/>
  <c r="G3152" i="7"/>
  <c r="E3148" i="7"/>
  <c r="E3141" i="7"/>
  <c r="E3127" i="7"/>
  <c r="G3110" i="7"/>
  <c r="C3100" i="7"/>
  <c r="B3100" i="7"/>
  <c r="D3100" i="7" s="1"/>
  <c r="G3096" i="7"/>
  <c r="E3080" i="7"/>
  <c r="B3077" i="7"/>
  <c r="D3077" i="7" s="1"/>
  <c r="G3069" i="7"/>
  <c r="C3046" i="7"/>
  <c r="B3046" i="7"/>
  <c r="B3034" i="7"/>
  <c r="D3034" i="7" s="1"/>
  <c r="E3034" i="7"/>
  <c r="D2986" i="7"/>
  <c r="D2952" i="7"/>
  <c r="E2901" i="7"/>
  <c r="C2901" i="7"/>
  <c r="D2901" i="7" s="1"/>
  <c r="G2901" i="7"/>
  <c r="C3106" i="7"/>
  <c r="D3106" i="7" s="1"/>
  <c r="D3093" i="7"/>
  <c r="C3069" i="7"/>
  <c r="E3019" i="7"/>
  <c r="G3019" i="7"/>
  <c r="B3019" i="7"/>
  <c r="D3019" i="7" s="1"/>
  <c r="C3012" i="7"/>
  <c r="B3012" i="7"/>
  <c r="D3012" i="7" s="1"/>
  <c r="E3012" i="7"/>
  <c r="E3005" i="7"/>
  <c r="B3005" i="7"/>
  <c r="D3005" i="7" s="1"/>
  <c r="C2982" i="7"/>
  <c r="D2982" i="7" s="1"/>
  <c r="G2982" i="7"/>
  <c r="C2974" i="7"/>
  <c r="G2974" i="7"/>
  <c r="B2974" i="7"/>
  <c r="D2974" i="7" s="1"/>
  <c r="G2965" i="7"/>
  <c r="C2965" i="7"/>
  <c r="D2965" i="7" s="1"/>
  <c r="E2965" i="7"/>
  <c r="B2930" i="7"/>
  <c r="C2930" i="7"/>
  <c r="G2930" i="7"/>
  <c r="D2700" i="7"/>
  <c r="D2511" i="7"/>
  <c r="E3331" i="7"/>
  <c r="E3328" i="7"/>
  <c r="G3328" i="7"/>
  <c r="G3220" i="7"/>
  <c r="G3213" i="7"/>
  <c r="E3200" i="7"/>
  <c r="G3200" i="7"/>
  <c r="E3196" i="7"/>
  <c r="E3189" i="7"/>
  <c r="E3175" i="7"/>
  <c r="C3148" i="7"/>
  <c r="D3148" i="7" s="1"/>
  <c r="C3141" i="7"/>
  <c r="D3141" i="7" s="1"/>
  <c r="C3080" i="7"/>
  <c r="D3080" i="7" s="1"/>
  <c r="B3069" i="7"/>
  <c r="D3069" i="7" s="1"/>
  <c r="D3065" i="7"/>
  <c r="C3062" i="7"/>
  <c r="D3062" i="7" s="1"/>
  <c r="G3062" i="7"/>
  <c r="C3030" i="7"/>
  <c r="G3030" i="7"/>
  <c r="C2990" i="7"/>
  <c r="B2990" i="7"/>
  <c r="E2973" i="7"/>
  <c r="D2939" i="7"/>
  <c r="C2900" i="7"/>
  <c r="B2900" i="7"/>
  <c r="E2900" i="7"/>
  <c r="G2900" i="7"/>
  <c r="D2714" i="7"/>
  <c r="E2421" i="7"/>
  <c r="C2421" i="7"/>
  <c r="G2421" i="7"/>
  <c r="B2421" i="7"/>
  <c r="D2421" i="7" s="1"/>
  <c r="C3151" i="7"/>
  <c r="C3144" i="7"/>
  <c r="D3144" i="7" s="1"/>
  <c r="C3110" i="7"/>
  <c r="D3110" i="7" s="1"/>
  <c r="E3110" i="7"/>
  <c r="E3106" i="7"/>
  <c r="G3106" i="7"/>
  <c r="D2904" i="7"/>
  <c r="C2862" i="7"/>
  <c r="E2862" i="7"/>
  <c r="G2862" i="7"/>
  <c r="B2862" i="7"/>
  <c r="D2840" i="7"/>
  <c r="D2826" i="7"/>
  <c r="C2804" i="7"/>
  <c r="E2804" i="7"/>
  <c r="G2804" i="7"/>
  <c r="B2804" i="7"/>
  <c r="D2713" i="7"/>
  <c r="B3590" i="7"/>
  <c r="D3590" i="7" s="1"/>
  <c r="G3590" i="7"/>
  <c r="E3468" i="7"/>
  <c r="B3462" i="7"/>
  <c r="D3462" i="7" s="1"/>
  <c r="G3462" i="7"/>
  <c r="E3445" i="7"/>
  <c r="E3376" i="7"/>
  <c r="G3376" i="7"/>
  <c r="G3275" i="7"/>
  <c r="G3268" i="7"/>
  <c r="G3261" i="7"/>
  <c r="E3248" i="7"/>
  <c r="G3248" i="7"/>
  <c r="E3244" i="7"/>
  <c r="E3223" i="7"/>
  <c r="C3196" i="7"/>
  <c r="D3196" i="7" s="1"/>
  <c r="C3189" i="7"/>
  <c r="D3189" i="7" s="1"/>
  <c r="G3185" i="7"/>
  <c r="G3178" i="7"/>
  <c r="C3175" i="7"/>
  <c r="D3175" i="7" s="1"/>
  <c r="B3151" i="7"/>
  <c r="D3151" i="7" s="1"/>
  <c r="G3147" i="7"/>
  <c r="G3140" i="7"/>
  <c r="G3133" i="7"/>
  <c r="E3123" i="7"/>
  <c r="E3120" i="7"/>
  <c r="G3120" i="7"/>
  <c r="E3116" i="7"/>
  <c r="E3072" i="7"/>
  <c r="G3064" i="7"/>
  <c r="G3045" i="7"/>
  <c r="C3045" i="7"/>
  <c r="D3045" i="7" s="1"/>
  <c r="D2985" i="7"/>
  <c r="C2964" i="7"/>
  <c r="B2964" i="7"/>
  <c r="D2964" i="7" s="1"/>
  <c r="E2964" i="7"/>
  <c r="D2951" i="7"/>
  <c r="C2904" i="7"/>
  <c r="G2904" i="7"/>
  <c r="D2849" i="7"/>
  <c r="C2840" i="7"/>
  <c r="G2840" i="7"/>
  <c r="C2776" i="7"/>
  <c r="B2776" i="7"/>
  <c r="D2776" i="7" s="1"/>
  <c r="G2776" i="7"/>
  <c r="D2648" i="7"/>
  <c r="D2357" i="7"/>
  <c r="E3144" i="7"/>
  <c r="G3144" i="7"/>
  <c r="D3137" i="7"/>
  <c r="D3130" i="7"/>
  <c r="C3092" i="7"/>
  <c r="D3092" i="7" s="1"/>
  <c r="E3092" i="7"/>
  <c r="G3092" i="7"/>
  <c r="C3076" i="7"/>
  <c r="B3076" i="7"/>
  <c r="D3076" i="7" s="1"/>
  <c r="B3037" i="7"/>
  <c r="D3037" i="7" s="1"/>
  <c r="E3037" i="7"/>
  <c r="B2973" i="7"/>
  <c r="D2973" i="7" s="1"/>
  <c r="G2973" i="7"/>
  <c r="E2955" i="7"/>
  <c r="B2955" i="7"/>
  <c r="D2955" i="7" s="1"/>
  <c r="B2946" i="7"/>
  <c r="D2946" i="7" s="1"/>
  <c r="C2946" i="7"/>
  <c r="E2946" i="7"/>
  <c r="E2925" i="7"/>
  <c r="G2925" i="7"/>
  <c r="B2925" i="7"/>
  <c r="D2925" i="7" s="1"/>
  <c r="C2916" i="7"/>
  <c r="D2916" i="7" s="1"/>
  <c r="G2916" i="7"/>
  <c r="D2749" i="7"/>
  <c r="D2736" i="7"/>
  <c r="G3181" i="7"/>
  <c r="E3168" i="7"/>
  <c r="G3168" i="7"/>
  <c r="D3161" i="7"/>
  <c r="D3154" i="7"/>
  <c r="E3143" i="7"/>
  <c r="G3010" i="7"/>
  <c r="C2996" i="7"/>
  <c r="D2996" i="7" s="1"/>
  <c r="E2996" i="7"/>
  <c r="E2963" i="7"/>
  <c r="B2963" i="7"/>
  <c r="D2963" i="7" s="1"/>
  <c r="C2963" i="7"/>
  <c r="G2963" i="7"/>
  <c r="B2938" i="7"/>
  <c r="D2938" i="7" s="1"/>
  <c r="G2938" i="7"/>
  <c r="C2934" i="7"/>
  <c r="E2934" i="7"/>
  <c r="G2934" i="7"/>
  <c r="B2934" i="7"/>
  <c r="D2825" i="7"/>
  <c r="C2758" i="7"/>
  <c r="E2758" i="7"/>
  <c r="G2758" i="7"/>
  <c r="B2758" i="7"/>
  <c r="C2585" i="7"/>
  <c r="G2585" i="7"/>
  <c r="E2585" i="7"/>
  <c r="B2585" i="7"/>
  <c r="B2470" i="7"/>
  <c r="C2470" i="7"/>
  <c r="E2470" i="7"/>
  <c r="G2470" i="7"/>
  <c r="B3422" i="7"/>
  <c r="D3422" i="7" s="1"/>
  <c r="G3422" i="7"/>
  <c r="B3351" i="7"/>
  <c r="D3351" i="7" s="1"/>
  <c r="B3344" i="7"/>
  <c r="D3344" i="7" s="1"/>
  <c r="G3340" i="7"/>
  <c r="G3333" i="7"/>
  <c r="E3320" i="7"/>
  <c r="G3320" i="7"/>
  <c r="B3299" i="7"/>
  <c r="D3299" i="7" s="1"/>
  <c r="E3295" i="7"/>
  <c r="C3268" i="7"/>
  <c r="D3268" i="7" s="1"/>
  <c r="C3261" i="7"/>
  <c r="D3261" i="7" s="1"/>
  <c r="B3223" i="7"/>
  <c r="D3223" i="7" s="1"/>
  <c r="B3216" i="7"/>
  <c r="D3216" i="7" s="1"/>
  <c r="G3212" i="7"/>
  <c r="G3205" i="7"/>
  <c r="E3192" i="7"/>
  <c r="G3192" i="7"/>
  <c r="E3181" i="7"/>
  <c r="B3171" i="7"/>
  <c r="D3171" i="7" s="1"/>
  <c r="E3167" i="7"/>
  <c r="C3140" i="7"/>
  <c r="D3140" i="7" s="1"/>
  <c r="C3133" i="7"/>
  <c r="D3133" i="7" s="1"/>
  <c r="E3109" i="7"/>
  <c r="G3109" i="7"/>
  <c r="C3068" i="7"/>
  <c r="D3068" i="7" s="1"/>
  <c r="E3068" i="7"/>
  <c r="D3051" i="7"/>
  <c r="E3048" i="7"/>
  <c r="B3048" i="7"/>
  <c r="D3048" i="7" s="1"/>
  <c r="C3032" i="7"/>
  <c r="E2968" i="7"/>
  <c r="B2968" i="7"/>
  <c r="D2968" i="7" s="1"/>
  <c r="C2954" i="7"/>
  <c r="E2954" i="7"/>
  <c r="G2954" i="7"/>
  <c r="B2954" i="7"/>
  <c r="E2915" i="7"/>
  <c r="B2915" i="7"/>
  <c r="D2915" i="7" s="1"/>
  <c r="G2915" i="7"/>
  <c r="C2886" i="7"/>
  <c r="G2886" i="7"/>
  <c r="B2886" i="7"/>
  <c r="E2886" i="7"/>
  <c r="G2770" i="7"/>
  <c r="B2770" i="7"/>
  <c r="D2770" i="7" s="1"/>
  <c r="C2770" i="7"/>
  <c r="E2770" i="7"/>
  <c r="D2757" i="7"/>
  <c r="B2678" i="7"/>
  <c r="D2678" i="7" s="1"/>
  <c r="G2678" i="7"/>
  <c r="E2678" i="7"/>
  <c r="C2678" i="7"/>
  <c r="C2642" i="7"/>
  <c r="E2642" i="7"/>
  <c r="G2642" i="7"/>
  <c r="B2642" i="7"/>
  <c r="E2822" i="7"/>
  <c r="G2754" i="7"/>
  <c r="G2727" i="7"/>
  <c r="G2702" i="7"/>
  <c r="C2696" i="7"/>
  <c r="E2696" i="7"/>
  <c r="E2685" i="7"/>
  <c r="C2685" i="7"/>
  <c r="G2685" i="7"/>
  <c r="C2658" i="7"/>
  <c r="E2658" i="7"/>
  <c r="C2654" i="7"/>
  <c r="E2654" i="7"/>
  <c r="E2650" i="7"/>
  <c r="B2650" i="7"/>
  <c r="B2612" i="7"/>
  <c r="D2612" i="7" s="1"/>
  <c r="C2612" i="7"/>
  <c r="C2590" i="7"/>
  <c r="E2590" i="7"/>
  <c r="C2576" i="7"/>
  <c r="B2576" i="7"/>
  <c r="E2576" i="7"/>
  <c r="G2956" i="7"/>
  <c r="E2942" i="7"/>
  <c r="E2910" i="7"/>
  <c r="G2864" i="7"/>
  <c r="G2861" i="7"/>
  <c r="E2852" i="7"/>
  <c r="E2846" i="7"/>
  <c r="B2822" i="7"/>
  <c r="D2822" i="7" s="1"/>
  <c r="G2800" i="7"/>
  <c r="G2797" i="7"/>
  <c r="E2788" i="7"/>
  <c r="E2782" i="7"/>
  <c r="C2754" i="7"/>
  <c r="D2754" i="7" s="1"/>
  <c r="D2734" i="7"/>
  <c r="C2727" i="7"/>
  <c r="C2720" i="7"/>
  <c r="B2720" i="7"/>
  <c r="D2720" i="7" s="1"/>
  <c r="E2720" i="7"/>
  <c r="C2713" i="7"/>
  <c r="E2713" i="7"/>
  <c r="C2702" i="7"/>
  <c r="D2702" i="7" s="1"/>
  <c r="E2695" i="7"/>
  <c r="C2649" i="7"/>
  <c r="D2649" i="7" s="1"/>
  <c r="E2621" i="7"/>
  <c r="B2621" i="7"/>
  <c r="D2621" i="7" s="1"/>
  <c r="C2617" i="7"/>
  <c r="B2617" i="7"/>
  <c r="D2617" i="7" s="1"/>
  <c r="G2617" i="7"/>
  <c r="B2594" i="7"/>
  <c r="D2594" i="7" s="1"/>
  <c r="C2594" i="7"/>
  <c r="E2594" i="7"/>
  <c r="D2589" i="7"/>
  <c r="B2580" i="7"/>
  <c r="C2580" i="7"/>
  <c r="E2566" i="7"/>
  <c r="G2558" i="7"/>
  <c r="B2558" i="7"/>
  <c r="D2558" i="7" s="1"/>
  <c r="E2558" i="7"/>
  <c r="C2550" i="7"/>
  <c r="D2550" i="7" s="1"/>
  <c r="G2550" i="7"/>
  <c r="B2220" i="7"/>
  <c r="C2220" i="7"/>
  <c r="E2220" i="7"/>
  <c r="G2220" i="7"/>
  <c r="C2076" i="7"/>
  <c r="G2076" i="7"/>
  <c r="B2076" i="7"/>
  <c r="E2076" i="7"/>
  <c r="D2727" i="7"/>
  <c r="C2584" i="7"/>
  <c r="E2584" i="7"/>
  <c r="B2584" i="7"/>
  <c r="G2584" i="7"/>
  <c r="B2575" i="7"/>
  <c r="D2575" i="7" s="1"/>
  <c r="E2575" i="7"/>
  <c r="D2557" i="7"/>
  <c r="C2520" i="7"/>
  <c r="E2520" i="7"/>
  <c r="B2520" i="7"/>
  <c r="D2520" i="7" s="1"/>
  <c r="G2520" i="7"/>
  <c r="C2511" i="7"/>
  <c r="E2511" i="7"/>
  <c r="E2461" i="7"/>
  <c r="B2461" i="7"/>
  <c r="C2461" i="7"/>
  <c r="G2461" i="7"/>
  <c r="B2334" i="7"/>
  <c r="D2334" i="7" s="1"/>
  <c r="C2334" i="7"/>
  <c r="E2334" i="7"/>
  <c r="G2334" i="7"/>
  <c r="D2695" i="7"/>
  <c r="C2688" i="7"/>
  <c r="B2688" i="7"/>
  <c r="E2688" i="7"/>
  <c r="C2657" i="7"/>
  <c r="D2657" i="7" s="1"/>
  <c r="E2657" i="7"/>
  <c r="B2641" i="7"/>
  <c r="D2641" i="7" s="1"/>
  <c r="G2641" i="7"/>
  <c r="D2566" i="7"/>
  <c r="E2557" i="7"/>
  <c r="G2557" i="7"/>
  <c r="C2557" i="7"/>
  <c r="D2534" i="7"/>
  <c r="B2510" i="7"/>
  <c r="C2510" i="7"/>
  <c r="E2510" i="7"/>
  <c r="G2510" i="7"/>
  <c r="G2836" i="7"/>
  <c r="G2830" i="7"/>
  <c r="G2778" i="7"/>
  <c r="G2772" i="7"/>
  <c r="G2766" i="7"/>
  <c r="C2757" i="7"/>
  <c r="E2757" i="7"/>
  <c r="G2750" i="7"/>
  <c r="C2744" i="7"/>
  <c r="B2744" i="7"/>
  <c r="G2687" i="7"/>
  <c r="C2674" i="7"/>
  <c r="D2674" i="7" s="1"/>
  <c r="E2674" i="7"/>
  <c r="B2670" i="7"/>
  <c r="D2670" i="7" s="1"/>
  <c r="G2670" i="7"/>
  <c r="E2648" i="7"/>
  <c r="D2636" i="7"/>
  <c r="B2633" i="7"/>
  <c r="D2633" i="7" s="1"/>
  <c r="G2633" i="7"/>
  <c r="C2616" i="7"/>
  <c r="B2616" i="7"/>
  <c r="E2616" i="7"/>
  <c r="C2474" i="7"/>
  <c r="E2474" i="7"/>
  <c r="B2474" i="7"/>
  <c r="G2474" i="7"/>
  <c r="B2450" i="7"/>
  <c r="C2450" i="7"/>
  <c r="E2450" i="7"/>
  <c r="G2450" i="7"/>
  <c r="G2998" i="7"/>
  <c r="G2995" i="7"/>
  <c r="E2981" i="7"/>
  <c r="E2978" i="7"/>
  <c r="E2944" i="7"/>
  <c r="E2912" i="7"/>
  <c r="G2909" i="7"/>
  <c r="E2906" i="7"/>
  <c r="G2848" i="7"/>
  <c r="G2845" i="7"/>
  <c r="E2842" i="7"/>
  <c r="E2836" i="7"/>
  <c r="E2830" i="7"/>
  <c r="G2784" i="7"/>
  <c r="G2781" i="7"/>
  <c r="E2778" i="7"/>
  <c r="E2772" i="7"/>
  <c r="E2766" i="7"/>
  <c r="E2750" i="7"/>
  <c r="G2719" i="7"/>
  <c r="B2719" i="7"/>
  <c r="D2719" i="7" s="1"/>
  <c r="C2712" i="7"/>
  <c r="B2712" i="7"/>
  <c r="E2687" i="7"/>
  <c r="G2680" i="7"/>
  <c r="C2628" i="7"/>
  <c r="G2628" i="7"/>
  <c r="B2628" i="7"/>
  <c r="E2610" i="7"/>
  <c r="C2593" i="7"/>
  <c r="D2593" i="7" s="1"/>
  <c r="E2593" i="7"/>
  <c r="B2588" i="7"/>
  <c r="C2588" i="7"/>
  <c r="E2588" i="7"/>
  <c r="B2574" i="7"/>
  <c r="C2574" i="7"/>
  <c r="E2533" i="7"/>
  <c r="G2533" i="7"/>
  <c r="B2533" i="7"/>
  <c r="C2533" i="7"/>
  <c r="D2529" i="7"/>
  <c r="D2515" i="7"/>
  <c r="D2501" i="7"/>
  <c r="G2860" i="7"/>
  <c r="G2854" i="7"/>
  <c r="E2848" i="7"/>
  <c r="G2796" i="7"/>
  <c r="G2790" i="7"/>
  <c r="E2784" i="7"/>
  <c r="G2732" i="7"/>
  <c r="E2718" i="7"/>
  <c r="C2652" i="7"/>
  <c r="D2652" i="7" s="1"/>
  <c r="E2652" i="7"/>
  <c r="C2648" i="7"/>
  <c r="G2648" i="7"/>
  <c r="C2624" i="7"/>
  <c r="B2624" i="7"/>
  <c r="C2610" i="7"/>
  <c r="E2532" i="7"/>
  <c r="B2532" i="7"/>
  <c r="C2532" i="7"/>
  <c r="G2532" i="7"/>
  <c r="E2508" i="7"/>
  <c r="C2508" i="7"/>
  <c r="B2508" i="7"/>
  <c r="D2505" i="7"/>
  <c r="E2487" i="7"/>
  <c r="G2449" i="7"/>
  <c r="C2449" i="7"/>
  <c r="D2449" i="7" s="1"/>
  <c r="E2449" i="7"/>
  <c r="G2396" i="7"/>
  <c r="C2396" i="7"/>
  <c r="E2396" i="7"/>
  <c r="B2396" i="7"/>
  <c r="D2396" i="7" s="1"/>
  <c r="D2385" i="7"/>
  <c r="G2282" i="7"/>
  <c r="C2282" i="7"/>
  <c r="E2282" i="7"/>
  <c r="B2282" i="7"/>
  <c r="D2282" i="7" s="1"/>
  <c r="G3390" i="7"/>
  <c r="G3382" i="7"/>
  <c r="G3374" i="7"/>
  <c r="G3366" i="7"/>
  <c r="G3358" i="7"/>
  <c r="G3350" i="7"/>
  <c r="G3342" i="7"/>
  <c r="G3334" i="7"/>
  <c r="G3326" i="7"/>
  <c r="G3318" i="7"/>
  <c r="G3310" i="7"/>
  <c r="G3302" i="7"/>
  <c r="G3294" i="7"/>
  <c r="G3286" i="7"/>
  <c r="G3278" i="7"/>
  <c r="G3270" i="7"/>
  <c r="G3262" i="7"/>
  <c r="G3254" i="7"/>
  <c r="G3246" i="7"/>
  <c r="G3238" i="7"/>
  <c r="G3230" i="7"/>
  <c r="G3222" i="7"/>
  <c r="G3214" i="7"/>
  <c r="G3206" i="7"/>
  <c r="G3198" i="7"/>
  <c r="G3190" i="7"/>
  <c r="G3182" i="7"/>
  <c r="G3174" i="7"/>
  <c r="G3166" i="7"/>
  <c r="G3158" i="7"/>
  <c r="G3150" i="7"/>
  <c r="G3142" i="7"/>
  <c r="G3134" i="7"/>
  <c r="G3126" i="7"/>
  <c r="G3118" i="7"/>
  <c r="G3104" i="7"/>
  <c r="C3035" i="7"/>
  <c r="D3035" i="7" s="1"/>
  <c r="C2995" i="7"/>
  <c r="D2995" i="7" s="1"/>
  <c r="G2989" i="7"/>
  <c r="G2986" i="7"/>
  <c r="G2952" i="7"/>
  <c r="C2909" i="7"/>
  <c r="D2909" i="7" s="1"/>
  <c r="E2860" i="7"/>
  <c r="E2854" i="7"/>
  <c r="C2845" i="7"/>
  <c r="D2845" i="7" s="1"/>
  <c r="B2836" i="7"/>
  <c r="D2836" i="7" s="1"/>
  <c r="B2830" i="7"/>
  <c r="D2830" i="7" s="1"/>
  <c r="E2796" i="7"/>
  <c r="E2790" i="7"/>
  <c r="C2781" i="7"/>
  <c r="D2781" i="7" s="1"/>
  <c r="B2772" i="7"/>
  <c r="D2772" i="7" s="1"/>
  <c r="B2766" i="7"/>
  <c r="D2766" i="7" s="1"/>
  <c r="B2750" i="7"/>
  <c r="D2750" i="7" s="1"/>
  <c r="C2743" i="7"/>
  <c r="D2743" i="7" s="1"/>
  <c r="C2711" i="7"/>
  <c r="G2704" i="7"/>
  <c r="G2694" i="7"/>
  <c r="B2694" i="7"/>
  <c r="D2694" i="7" s="1"/>
  <c r="C2687" i="7"/>
  <c r="D2687" i="7" s="1"/>
  <c r="B2615" i="7"/>
  <c r="D2615" i="7" s="1"/>
  <c r="C2615" i="7"/>
  <c r="B2610" i="7"/>
  <c r="D2610" i="7" s="1"/>
  <c r="D2556" i="7"/>
  <c r="D2711" i="7"/>
  <c r="C2680" i="7"/>
  <c r="B2680" i="7"/>
  <c r="D2680" i="7" s="1"/>
  <c r="B2606" i="7"/>
  <c r="D2606" i="7" s="1"/>
  <c r="C2606" i="7"/>
  <c r="E2606" i="7"/>
  <c r="G2606" i="7"/>
  <c r="D2578" i="7"/>
  <c r="B2487" i="7"/>
  <c r="D2487" i="7" s="1"/>
  <c r="G2487" i="7"/>
  <c r="E2920" i="7"/>
  <c r="B2860" i="7"/>
  <c r="D2860" i="7" s="1"/>
  <c r="B2854" i="7"/>
  <c r="D2854" i="7" s="1"/>
  <c r="B2796" i="7"/>
  <c r="D2796" i="7" s="1"/>
  <c r="B2790" i="7"/>
  <c r="D2790" i="7" s="1"/>
  <c r="C2736" i="7"/>
  <c r="E2736" i="7"/>
  <c r="B2732" i="7"/>
  <c r="D2732" i="7" s="1"/>
  <c r="B2718" i="7"/>
  <c r="D2718" i="7" s="1"/>
  <c r="E2679" i="7"/>
  <c r="G2647" i="7"/>
  <c r="B2647" i="7"/>
  <c r="D2647" i="7" s="1"/>
  <c r="D2635" i="7"/>
  <c r="D2623" i="7"/>
  <c r="B2614" i="7"/>
  <c r="D2614" i="7" s="1"/>
  <c r="C2614" i="7"/>
  <c r="G2614" i="7"/>
  <c r="C2578" i="7"/>
  <c r="G2578" i="7"/>
  <c r="E2293" i="7"/>
  <c r="C2293" i="7"/>
  <c r="G2293" i="7"/>
  <c r="B2293" i="7"/>
  <c r="D2293" i="7" s="1"/>
  <c r="E2725" i="7"/>
  <c r="C2725" i="7"/>
  <c r="D2725" i="7" s="1"/>
  <c r="G2725" i="7"/>
  <c r="B2631" i="7"/>
  <c r="D2631" i="7" s="1"/>
  <c r="G2631" i="7"/>
  <c r="C2631" i="7"/>
  <c r="B2582" i="7"/>
  <c r="D2582" i="7" s="1"/>
  <c r="C2582" i="7"/>
  <c r="E2582" i="7"/>
  <c r="C2560" i="7"/>
  <c r="E2560" i="7"/>
  <c r="B2560" i="7"/>
  <c r="D2560" i="7" s="1"/>
  <c r="C2544" i="7"/>
  <c r="B2544" i="7"/>
  <c r="E2544" i="7"/>
  <c r="C2366" i="7"/>
  <c r="E2366" i="7"/>
  <c r="G2366" i="7"/>
  <c r="B2366" i="7"/>
  <c r="B3084" i="7"/>
  <c r="D3084" i="7" s="1"/>
  <c r="B3052" i="7"/>
  <c r="D3052" i="7" s="1"/>
  <c r="B3006" i="7"/>
  <c r="D3006" i="7" s="1"/>
  <c r="B3003" i="7"/>
  <c r="D3003" i="7" s="1"/>
  <c r="E2980" i="7"/>
  <c r="G2940" i="7"/>
  <c r="B2926" i="7"/>
  <c r="D2926" i="7" s="1"/>
  <c r="B2923" i="7"/>
  <c r="D2923" i="7" s="1"/>
  <c r="C2920" i="7"/>
  <c r="E2908" i="7"/>
  <c r="E2902" i="7"/>
  <c r="C2893" i="7"/>
  <c r="C2890" i="7"/>
  <c r="D2890" i="7" s="1"/>
  <c r="B2884" i="7"/>
  <c r="D2884" i="7" s="1"/>
  <c r="B2878" i="7"/>
  <c r="D2878" i="7" s="1"/>
  <c r="G2856" i="7"/>
  <c r="G2853" i="7"/>
  <c r="E2844" i="7"/>
  <c r="E2838" i="7"/>
  <c r="C2829" i="7"/>
  <c r="C2826" i="7"/>
  <c r="B2820" i="7"/>
  <c r="D2820" i="7" s="1"/>
  <c r="B2814" i="7"/>
  <c r="D2814" i="7" s="1"/>
  <c r="G2792" i="7"/>
  <c r="G2789" i="7"/>
  <c r="E2780" i="7"/>
  <c r="C2735" i="7"/>
  <c r="C2710" i="7"/>
  <c r="C2700" i="7"/>
  <c r="E2700" i="7"/>
  <c r="E2693" i="7"/>
  <c r="G2693" i="7"/>
  <c r="B2686" i="7"/>
  <c r="D2686" i="7" s="1"/>
  <c r="G2682" i="7"/>
  <c r="C2679" i="7"/>
  <c r="C2655" i="7"/>
  <c r="D2655" i="7" s="1"/>
  <c r="E2655" i="7"/>
  <c r="C2646" i="7"/>
  <c r="D2643" i="7"/>
  <c r="B2591" i="7"/>
  <c r="D2591" i="7" s="1"/>
  <c r="C2591" i="7"/>
  <c r="E2591" i="7"/>
  <c r="C2569" i="7"/>
  <c r="D2569" i="7" s="1"/>
  <c r="E2569" i="7"/>
  <c r="D2547" i="7"/>
  <c r="B2527" i="7"/>
  <c r="D2527" i="7" s="1"/>
  <c r="C2527" i="7"/>
  <c r="E2527" i="7"/>
  <c r="G2527" i="7"/>
  <c r="B2896" i="7"/>
  <c r="D2896" i="7" s="1"/>
  <c r="B2893" i="7"/>
  <c r="B2832" i="7"/>
  <c r="D2832" i="7" s="1"/>
  <c r="B2829" i="7"/>
  <c r="D2829" i="7" s="1"/>
  <c r="E2792" i="7"/>
  <c r="B2768" i="7"/>
  <c r="D2768" i="7" s="1"/>
  <c r="C2765" i="7"/>
  <c r="D2765" i="7" s="1"/>
  <c r="E2765" i="7"/>
  <c r="C2749" i="7"/>
  <c r="E2749" i="7"/>
  <c r="B2742" i="7"/>
  <c r="D2742" i="7" s="1"/>
  <c r="G2742" i="7"/>
  <c r="B2735" i="7"/>
  <c r="B2710" i="7"/>
  <c r="D2710" i="7" s="1"/>
  <c r="B2679" i="7"/>
  <c r="D2679" i="7" s="1"/>
  <c r="B2646" i="7"/>
  <c r="D2646" i="7" s="1"/>
  <c r="E2613" i="7"/>
  <c r="B2613" i="7"/>
  <c r="D2613" i="7" s="1"/>
  <c r="D2577" i="7"/>
  <c r="B2526" i="7"/>
  <c r="D2526" i="7" s="1"/>
  <c r="C2526" i="7"/>
  <c r="E2526" i="7"/>
  <c r="G2526" i="7"/>
  <c r="G2446" i="7"/>
  <c r="B2446" i="7"/>
  <c r="C2446" i="7"/>
  <c r="E2446" i="7"/>
  <c r="C2714" i="7"/>
  <c r="E2714" i="7"/>
  <c r="C2672" i="7"/>
  <c r="D2672" i="7" s="1"/>
  <c r="E2672" i="7"/>
  <c r="E2586" i="7"/>
  <c r="B2586" i="7"/>
  <c r="D2586" i="7" s="1"/>
  <c r="C2586" i="7"/>
  <c r="D2581" i="7"/>
  <c r="C2568" i="7"/>
  <c r="B2568" i="7"/>
  <c r="E2568" i="7"/>
  <c r="E2494" i="7"/>
  <c r="G2494" i="7"/>
  <c r="B2494" i="7"/>
  <c r="D2494" i="7" s="1"/>
  <c r="G2822" i="7"/>
  <c r="E2764" i="7"/>
  <c r="E2748" i="7"/>
  <c r="G2734" i="7"/>
  <c r="C2728" i="7"/>
  <c r="B2728" i="7"/>
  <c r="D2728" i="7" s="1"/>
  <c r="E2728" i="7"/>
  <c r="C2724" i="7"/>
  <c r="D2724" i="7" s="1"/>
  <c r="E2724" i="7"/>
  <c r="G2713" i="7"/>
  <c r="B2703" i="7"/>
  <c r="D2703" i="7" s="1"/>
  <c r="G2703" i="7"/>
  <c r="B2696" i="7"/>
  <c r="B2685" i="7"/>
  <c r="B2682" i="7"/>
  <c r="D2682" i="7" s="1"/>
  <c r="E2671" i="7"/>
  <c r="B2658" i="7"/>
  <c r="D2658" i="7" s="1"/>
  <c r="B2654" i="7"/>
  <c r="D2654" i="7" s="1"/>
  <c r="C2650" i="7"/>
  <c r="B2638" i="7"/>
  <c r="D2638" i="7" s="1"/>
  <c r="G2638" i="7"/>
  <c r="B2630" i="7"/>
  <c r="D2630" i="7" s="1"/>
  <c r="G2630" i="7"/>
  <c r="D2626" i="7"/>
  <c r="G2621" i="7"/>
  <c r="C2618" i="7"/>
  <c r="D2618" i="7" s="1"/>
  <c r="E2612" i="7"/>
  <c r="B2590" i="7"/>
  <c r="D2590" i="7" s="1"/>
  <c r="G2576" i="7"/>
  <c r="D2559" i="7"/>
  <c r="B2551" i="7"/>
  <c r="D2551" i="7" s="1"/>
  <c r="E2551" i="7"/>
  <c r="E2525" i="7"/>
  <c r="B2525" i="7"/>
  <c r="D2525" i="7" s="1"/>
  <c r="C2525" i="7"/>
  <c r="D2409" i="7"/>
  <c r="D2388" i="7"/>
  <c r="C2741" i="7"/>
  <c r="D2741" i="7" s="1"/>
  <c r="C2677" i="7"/>
  <c r="D2677" i="7" s="1"/>
  <c r="C2625" i="7"/>
  <c r="D2625" i="7" s="1"/>
  <c r="C2622" i="7"/>
  <c r="D2622" i="7" s="1"/>
  <c r="C2572" i="7"/>
  <c r="D2572" i="7" s="1"/>
  <c r="C2518" i="7"/>
  <c r="D2518" i="7" s="1"/>
  <c r="C2512" i="7"/>
  <c r="B2512" i="7"/>
  <c r="D2512" i="7" s="1"/>
  <c r="D2469" i="7"/>
  <c r="E2397" i="7"/>
  <c r="B2397" i="7"/>
  <c r="D2397" i="7" s="1"/>
  <c r="C2397" i="7"/>
  <c r="G2397" i="7"/>
  <c r="D2383" i="7"/>
  <c r="C2320" i="7"/>
  <c r="B2320" i="7"/>
  <c r="E2320" i="7"/>
  <c r="G2320" i="7"/>
  <c r="D2303" i="7"/>
  <c r="G2268" i="7"/>
  <c r="C2268" i="7"/>
  <c r="E2268" i="7"/>
  <c r="C2263" i="7"/>
  <c r="E2263" i="7"/>
  <c r="G2263" i="7"/>
  <c r="B2263" i="7"/>
  <c r="D2231" i="7"/>
  <c r="C2128" i="7"/>
  <c r="G2128" i="7"/>
  <c r="B2128" i="7"/>
  <c r="E2128" i="7"/>
  <c r="C2480" i="7"/>
  <c r="G2480" i="7"/>
  <c r="B2480" i="7"/>
  <c r="D2480" i="7" s="1"/>
  <c r="B2367" i="7"/>
  <c r="D2367" i="7" s="1"/>
  <c r="E2367" i="7"/>
  <c r="G2367" i="7"/>
  <c r="D2342" i="7"/>
  <c r="E2333" i="7"/>
  <c r="B2333" i="7"/>
  <c r="D2333" i="7" s="1"/>
  <c r="C2333" i="7"/>
  <c r="G2333" i="7"/>
  <c r="D2319" i="7"/>
  <c r="C2302" i="7"/>
  <c r="E2302" i="7"/>
  <c r="G2302" i="7"/>
  <c r="B2302" i="7"/>
  <c r="D2194" i="7"/>
  <c r="D2159" i="7"/>
  <c r="D2141" i="7"/>
  <c r="D2209" i="7"/>
  <c r="D2199" i="7"/>
  <c r="E2101" i="7"/>
  <c r="B2101" i="7"/>
  <c r="D2101" i="7" s="1"/>
  <c r="C2101" i="7"/>
  <c r="G2101" i="7"/>
  <c r="B2054" i="7"/>
  <c r="D2054" i="7" s="1"/>
  <c r="E2054" i="7"/>
  <c r="C2054" i="7"/>
  <c r="G2054" i="7"/>
  <c r="D2341" i="7"/>
  <c r="D2242" i="7"/>
  <c r="D2234" i="7"/>
  <c r="B2204" i="7"/>
  <c r="E2204" i="7"/>
  <c r="C2204" i="7"/>
  <c r="G2204" i="7"/>
  <c r="E2198" i="7"/>
  <c r="G2198" i="7"/>
  <c r="B2198" i="7"/>
  <c r="D2198" i="7" s="1"/>
  <c r="C2198" i="7"/>
  <c r="B2154" i="7"/>
  <c r="C2154" i="7"/>
  <c r="E2154" i="7"/>
  <c r="G2154" i="7"/>
  <c r="G2482" i="7"/>
  <c r="D2444" i="7"/>
  <c r="D2433" i="7"/>
  <c r="C2392" i="7"/>
  <c r="B2392" i="7"/>
  <c r="E2392" i="7"/>
  <c r="E2357" i="7"/>
  <c r="C2357" i="7"/>
  <c r="G2357" i="7"/>
  <c r="G2346" i="7"/>
  <c r="C2346" i="7"/>
  <c r="D2346" i="7" s="1"/>
  <c r="E2346" i="7"/>
  <c r="G2332" i="7"/>
  <c r="C2332" i="7"/>
  <c r="D2332" i="7" s="1"/>
  <c r="E2332" i="7"/>
  <c r="B2226" i="7"/>
  <c r="C2226" i="7"/>
  <c r="E2226" i="7"/>
  <c r="G2226" i="7"/>
  <c r="B2537" i="7"/>
  <c r="D2537" i="7" s="1"/>
  <c r="B2497" i="7"/>
  <c r="D2497" i="7" s="1"/>
  <c r="B2479" i="7"/>
  <c r="D2479" i="7" s="1"/>
  <c r="C2472" i="7"/>
  <c r="D2472" i="7" s="1"/>
  <c r="E2472" i="7"/>
  <c r="G2440" i="7"/>
  <c r="B2425" i="7"/>
  <c r="C2425" i="7"/>
  <c r="E2425" i="7"/>
  <c r="E2374" i="7"/>
  <c r="B2374" i="7"/>
  <c r="D2374" i="7" s="1"/>
  <c r="D2318" i="7"/>
  <c r="D2306" i="7"/>
  <c r="C2288" i="7"/>
  <c r="G2288" i="7"/>
  <c r="B2288" i="7"/>
  <c r="D2288" i="7" s="1"/>
  <c r="C2249" i="7"/>
  <c r="B2249" i="7"/>
  <c r="E2249" i="7"/>
  <c r="G2249" i="7"/>
  <c r="D2237" i="7"/>
  <c r="D2173" i="7"/>
  <c r="B2514" i="7"/>
  <c r="D2514" i="7" s="1"/>
  <c r="C2514" i="7"/>
  <c r="E2493" i="7"/>
  <c r="G2493" i="7"/>
  <c r="C2486" i="7"/>
  <c r="D2486" i="7" s="1"/>
  <c r="G2486" i="7"/>
  <c r="C2482" i="7"/>
  <c r="G2460" i="7"/>
  <c r="C2460" i="7"/>
  <c r="D2460" i="7" s="1"/>
  <c r="E2460" i="7"/>
  <c r="D2452" i="7"/>
  <c r="C2448" i="7"/>
  <c r="B2448" i="7"/>
  <c r="E2448" i="7"/>
  <c r="B2436" i="7"/>
  <c r="C2436" i="7"/>
  <c r="E2436" i="7"/>
  <c r="C2391" i="7"/>
  <c r="E2391" i="7"/>
  <c r="G2391" i="7"/>
  <c r="B2391" i="7"/>
  <c r="D2391" i="7" s="1"/>
  <c r="D2381" i="7"/>
  <c r="C2327" i="7"/>
  <c r="E2327" i="7"/>
  <c r="G2327" i="7"/>
  <c r="B2327" i="7"/>
  <c r="E2310" i="7"/>
  <c r="B2310" i="7"/>
  <c r="D2310" i="7" s="1"/>
  <c r="B2297" i="7"/>
  <c r="D2297" i="7" s="1"/>
  <c r="C2297" i="7"/>
  <c r="E2297" i="7"/>
  <c r="G2297" i="7"/>
  <c r="C2248" i="7"/>
  <c r="G2248" i="7"/>
  <c r="B2248" i="7"/>
  <c r="E2248" i="7"/>
  <c r="D2126" i="7"/>
  <c r="D2052" i="7"/>
  <c r="G2717" i="7"/>
  <c r="C2709" i="7"/>
  <c r="C2656" i="7"/>
  <c r="B2656" i="7"/>
  <c r="E2653" i="7"/>
  <c r="C2653" i="7"/>
  <c r="D2653" i="7" s="1"/>
  <c r="G2632" i="7"/>
  <c r="G2629" i="7"/>
  <c r="G2626" i="7"/>
  <c r="G2623" i="7"/>
  <c r="C2592" i="7"/>
  <c r="B2592" i="7"/>
  <c r="E2589" i="7"/>
  <c r="C2589" i="7"/>
  <c r="E2549" i="7"/>
  <c r="C2549" i="7"/>
  <c r="D2549" i="7" s="1"/>
  <c r="G2536" i="7"/>
  <c r="G2513" i="7"/>
  <c r="B2500" i="7"/>
  <c r="D2500" i="7" s="1"/>
  <c r="C2500" i="7"/>
  <c r="E2500" i="7"/>
  <c r="G2496" i="7"/>
  <c r="B2482" i="7"/>
  <c r="D2482" i="7" s="1"/>
  <c r="C2471" i="7"/>
  <c r="C2424" i="7"/>
  <c r="G2424" i="7"/>
  <c r="B2424" i="7"/>
  <c r="D2424" i="7" s="1"/>
  <c r="E2424" i="7"/>
  <c r="C2416" i="7"/>
  <c r="G2416" i="7"/>
  <c r="B2416" i="7"/>
  <c r="D2416" i="7" s="1"/>
  <c r="D2356" i="7"/>
  <c r="D2345" i="7"/>
  <c r="D2266" i="7"/>
  <c r="D2109" i="7"/>
  <c r="D2471" i="7"/>
  <c r="C2456" i="7"/>
  <c r="B2456" i="7"/>
  <c r="D2456" i="7" s="1"/>
  <c r="E2456" i="7"/>
  <c r="C2440" i="7"/>
  <c r="B2440" i="7"/>
  <c r="D2440" i="7" s="1"/>
  <c r="D2317" i="7"/>
  <c r="C2296" i="7"/>
  <c r="G2296" i="7"/>
  <c r="B2296" i="7"/>
  <c r="E2296" i="7"/>
  <c r="D2247" i="7"/>
  <c r="D2167" i="7"/>
  <c r="D2114" i="7"/>
  <c r="C2108" i="7"/>
  <c r="G2108" i="7"/>
  <c r="B2108" i="7"/>
  <c r="E2108" i="7"/>
  <c r="G2573" i="7"/>
  <c r="E2567" i="7"/>
  <c r="E2564" i="7"/>
  <c r="C2552" i="7"/>
  <c r="B2552" i="7"/>
  <c r="E2548" i="7"/>
  <c r="G2509" i="7"/>
  <c r="E2485" i="7"/>
  <c r="C2485" i="7"/>
  <c r="D2485" i="7" s="1"/>
  <c r="G2485" i="7"/>
  <c r="D2478" i="7"/>
  <c r="D2419" i="7"/>
  <c r="D2407" i="7"/>
  <c r="B2390" i="7"/>
  <c r="C2390" i="7"/>
  <c r="G2390" i="7"/>
  <c r="B2386" i="7"/>
  <c r="D2386" i="7" s="1"/>
  <c r="C2386" i="7"/>
  <c r="E2386" i="7"/>
  <c r="D2305" i="7"/>
  <c r="E2271" i="7"/>
  <c r="B2271" i="7"/>
  <c r="D2271" i="7" s="1"/>
  <c r="B2246" i="7"/>
  <c r="C2246" i="7"/>
  <c r="E2246" i="7"/>
  <c r="G2246" i="7"/>
  <c r="D2172" i="7"/>
  <c r="D2042" i="7"/>
  <c r="C2536" i="7"/>
  <c r="D2536" i="7" s="1"/>
  <c r="E2536" i="7"/>
  <c r="C2496" i="7"/>
  <c r="D2496" i="7" s="1"/>
  <c r="E2496" i="7"/>
  <c r="C2455" i="7"/>
  <c r="E2455" i="7"/>
  <c r="G2455" i="7"/>
  <c r="B2455" i="7"/>
  <c r="D2455" i="7" s="1"/>
  <c r="B2423" i="7"/>
  <c r="D2423" i="7" s="1"/>
  <c r="E2423" i="7"/>
  <c r="B2415" i="7"/>
  <c r="C2415" i="7"/>
  <c r="G2415" i="7"/>
  <c r="E2399" i="7"/>
  <c r="B2399" i="7"/>
  <c r="D2399" i="7" s="1"/>
  <c r="B2361" i="7"/>
  <c r="D2361" i="7" s="1"/>
  <c r="C2361" i="7"/>
  <c r="E2361" i="7"/>
  <c r="C2352" i="7"/>
  <c r="G2352" i="7"/>
  <c r="B2352" i="7"/>
  <c r="C2260" i="7"/>
  <c r="G2260" i="7"/>
  <c r="B2260" i="7"/>
  <c r="E2245" i="7"/>
  <c r="G2245" i="7"/>
  <c r="B2245" i="7"/>
  <c r="D2245" i="7" s="1"/>
  <c r="C2245" i="7"/>
  <c r="B2223" i="7"/>
  <c r="D2223" i="7" s="1"/>
  <c r="C2223" i="7"/>
  <c r="E2223" i="7"/>
  <c r="G2223" i="7"/>
  <c r="G2733" i="7"/>
  <c r="G2669" i="7"/>
  <c r="C2664" i="7"/>
  <c r="D2664" i="7" s="1"/>
  <c r="E2664" i="7"/>
  <c r="E2661" i="7"/>
  <c r="G2661" i="7"/>
  <c r="G2640" i="7"/>
  <c r="G2637" i="7"/>
  <c r="G2608" i="7"/>
  <c r="G2605" i="7"/>
  <c r="C2600" i="7"/>
  <c r="D2600" i="7" s="1"/>
  <c r="E2600" i="7"/>
  <c r="E2597" i="7"/>
  <c r="G2597" i="7"/>
  <c r="B2564" i="7"/>
  <c r="D2564" i="7" s="1"/>
  <c r="B2561" i="7"/>
  <c r="D2561" i="7" s="1"/>
  <c r="B2548" i="7"/>
  <c r="D2548" i="7" s="1"/>
  <c r="B2542" i="7"/>
  <c r="D2542" i="7" s="1"/>
  <c r="G2542" i="7"/>
  <c r="G2502" i="7"/>
  <c r="G2495" i="7"/>
  <c r="B2489" i="7"/>
  <c r="D2489" i="7" s="1"/>
  <c r="C2489" i="7"/>
  <c r="E2489" i="7"/>
  <c r="E2454" i="7"/>
  <c r="D2439" i="7"/>
  <c r="E2406" i="7"/>
  <c r="G2398" i="7"/>
  <c r="D2394" i="7"/>
  <c r="B2322" i="7"/>
  <c r="D2322" i="7" s="1"/>
  <c r="C2322" i="7"/>
  <c r="E2322" i="7"/>
  <c r="D2270" i="7"/>
  <c r="D2211" i="7"/>
  <c r="E2573" i="7"/>
  <c r="C2573" i="7"/>
  <c r="D2573" i="7" s="1"/>
  <c r="B2567" i="7"/>
  <c r="D2567" i="7" s="1"/>
  <c r="G2567" i="7"/>
  <c r="E2519" i="7"/>
  <c r="G2519" i="7"/>
  <c r="E2509" i="7"/>
  <c r="C2509" i="7"/>
  <c r="D2509" i="7" s="1"/>
  <c r="E2463" i="7"/>
  <c r="B2463" i="7"/>
  <c r="D2463" i="7" s="1"/>
  <c r="B2431" i="7"/>
  <c r="D2431" i="7" s="1"/>
  <c r="G2431" i="7"/>
  <c r="D2422" i="7"/>
  <c r="G2385" i="7"/>
  <c r="C2385" i="7"/>
  <c r="E2385" i="7"/>
  <c r="C2360" i="7"/>
  <c r="G2360" i="7"/>
  <c r="B2360" i="7"/>
  <c r="D2360" i="7" s="1"/>
  <c r="E2360" i="7"/>
  <c r="B2308" i="7"/>
  <c r="C2308" i="7"/>
  <c r="E2308" i="7"/>
  <c r="G2308" i="7"/>
  <c r="D2294" i="7"/>
  <c r="D2278" i="7"/>
  <c r="E2269" i="7"/>
  <c r="B2269" i="7"/>
  <c r="C2269" i="7"/>
  <c r="G2269" i="7"/>
  <c r="D2244" i="7"/>
  <c r="D2166" i="7"/>
  <c r="B2406" i="7"/>
  <c r="D2406" i="7" s="1"/>
  <c r="G2406" i="7"/>
  <c r="D2402" i="7"/>
  <c r="B2398" i="7"/>
  <c r="D2398" i="7" s="1"/>
  <c r="E2398" i="7"/>
  <c r="C2384" i="7"/>
  <c r="B2384" i="7"/>
  <c r="D2384" i="7" s="1"/>
  <c r="E2384" i="7"/>
  <c r="G2384" i="7"/>
  <c r="B2372" i="7"/>
  <c r="D2372" i="7" s="1"/>
  <c r="C2372" i="7"/>
  <c r="E2372" i="7"/>
  <c r="D2495" i="7"/>
  <c r="C2488" i="7"/>
  <c r="B2488" i="7"/>
  <c r="D2488" i="7" s="1"/>
  <c r="E2488" i="7"/>
  <c r="E2462" i="7"/>
  <c r="B2454" i="7"/>
  <c r="D2454" i="7" s="1"/>
  <c r="E2438" i="7"/>
  <c r="B2438" i="7"/>
  <c r="D2438" i="7" s="1"/>
  <c r="C2430" i="7"/>
  <c r="E2430" i="7"/>
  <c r="G2430" i="7"/>
  <c r="B2430" i="7"/>
  <c r="D2430" i="7" s="1"/>
  <c r="G2410" i="7"/>
  <c r="C2410" i="7"/>
  <c r="D2410" i="7" s="1"/>
  <c r="E2410" i="7"/>
  <c r="B2359" i="7"/>
  <c r="D2359" i="7" s="1"/>
  <c r="C2359" i="7"/>
  <c r="E2359" i="7"/>
  <c r="D2343" i="7"/>
  <c r="E2335" i="7"/>
  <c r="B2335" i="7"/>
  <c r="D2335" i="7" s="1"/>
  <c r="G2321" i="7"/>
  <c r="C2321" i="7"/>
  <c r="D2321" i="7" s="1"/>
  <c r="E2321" i="7"/>
  <c r="B2268" i="7"/>
  <c r="D2214" i="7"/>
  <c r="D2206" i="7"/>
  <c r="D2201" i="7"/>
  <c r="D2085" i="7"/>
  <c r="C2477" i="7"/>
  <c r="D2477" i="7" s="1"/>
  <c r="C2466" i="7"/>
  <c r="D2466" i="7" s="1"/>
  <c r="C2452" i="7"/>
  <c r="C2441" i="7"/>
  <c r="D2441" i="7" s="1"/>
  <c r="C2413" i="7"/>
  <c r="D2413" i="7" s="1"/>
  <c r="C2402" i="7"/>
  <c r="C2388" i="7"/>
  <c r="C2377" i="7"/>
  <c r="D2377" i="7" s="1"/>
  <c r="C2349" i="7"/>
  <c r="D2349" i="7" s="1"/>
  <c r="C2338" i="7"/>
  <c r="D2338" i="7" s="1"/>
  <c r="C2324" i="7"/>
  <c r="D2324" i="7" s="1"/>
  <c r="C2313" i="7"/>
  <c r="D2313" i="7" s="1"/>
  <c r="G2242" i="7"/>
  <c r="C2234" i="7"/>
  <c r="C2231" i="7"/>
  <c r="C2228" i="7"/>
  <c r="D2228" i="7" s="1"/>
  <c r="E2225" i="7"/>
  <c r="E2222" i="7"/>
  <c r="G2216" i="7"/>
  <c r="G2201" i="7"/>
  <c r="B2189" i="7"/>
  <c r="C2186" i="7"/>
  <c r="D2186" i="7" s="1"/>
  <c r="B2183" i="7"/>
  <c r="D2183" i="7" s="1"/>
  <c r="B2180" i="7"/>
  <c r="D2180" i="7" s="1"/>
  <c r="C2174" i="7"/>
  <c r="D2174" i="7" s="1"/>
  <c r="E2167" i="7"/>
  <c r="C2164" i="7"/>
  <c r="D2164" i="7" s="1"/>
  <c r="C2161" i="7"/>
  <c r="D2161" i="7" s="1"/>
  <c r="B2145" i="7"/>
  <c r="E2066" i="7"/>
  <c r="B2066" i="7"/>
  <c r="D2066" i="7" s="1"/>
  <c r="G2066" i="7"/>
  <c r="D2025" i="7"/>
  <c r="E2009" i="7"/>
  <c r="C2009" i="7"/>
  <c r="G2009" i="7"/>
  <c r="B2009" i="7"/>
  <c r="D2009" i="7" s="1"/>
  <c r="C1981" i="7"/>
  <c r="E1981" i="7"/>
  <c r="B1981" i="7"/>
  <c r="D1981" i="7" s="1"/>
  <c r="D1955" i="7"/>
  <c r="C1916" i="7"/>
  <c r="B1916" i="7"/>
  <c r="D1916" i="7" s="1"/>
  <c r="E1916" i="7"/>
  <c r="G1916" i="7"/>
  <c r="D1689" i="7"/>
  <c r="E2216" i="7"/>
  <c r="E2201" i="7"/>
  <c r="C2151" i="7"/>
  <c r="D2151" i="7" s="1"/>
  <c r="G2151" i="7"/>
  <c r="E2073" i="7"/>
  <c r="G2073" i="7"/>
  <c r="B2073" i="7"/>
  <c r="D2073" i="7" s="1"/>
  <c r="E2041" i="7"/>
  <c r="B2041" i="7"/>
  <c r="C2041" i="7"/>
  <c r="G2041" i="7"/>
  <c r="C1980" i="7"/>
  <c r="B1980" i="7"/>
  <c r="D1980" i="7" s="1"/>
  <c r="E1980" i="7"/>
  <c r="G1980" i="7"/>
  <c r="D1632" i="7"/>
  <c r="E2432" i="7"/>
  <c r="G2429" i="7"/>
  <c r="E2368" i="7"/>
  <c r="G2365" i="7"/>
  <c r="E2304" i="7"/>
  <c r="G2301" i="7"/>
  <c r="C2225" i="7"/>
  <c r="D2225" i="7" s="1"/>
  <c r="C2222" i="7"/>
  <c r="D2222" i="7" s="1"/>
  <c r="E2210" i="7"/>
  <c r="C2167" i="7"/>
  <c r="E2065" i="7"/>
  <c r="B2065" i="7"/>
  <c r="D2065" i="7" s="1"/>
  <c r="G2065" i="7"/>
  <c r="C2037" i="7"/>
  <c r="E2037" i="7"/>
  <c r="B2037" i="7"/>
  <c r="D2037" i="7" s="1"/>
  <c r="E1937" i="7"/>
  <c r="B1937" i="7"/>
  <c r="D1937" i="7" s="1"/>
  <c r="G1937" i="7"/>
  <c r="D1885" i="7"/>
  <c r="D1809" i="7"/>
  <c r="D1649" i="7"/>
  <c r="E2173" i="7"/>
  <c r="G2173" i="7"/>
  <c r="D2087" i="7"/>
  <c r="D2049" i="7"/>
  <c r="C2036" i="7"/>
  <c r="G2036" i="7"/>
  <c r="B2036" i="7"/>
  <c r="D2036" i="7" s="1"/>
  <c r="E2036" i="7"/>
  <c r="C2012" i="7"/>
  <c r="G2012" i="7"/>
  <c r="B2012" i="7"/>
  <c r="D2012" i="7" s="1"/>
  <c r="C2004" i="7"/>
  <c r="B2004" i="7"/>
  <c r="E2004" i="7"/>
  <c r="G2004" i="7"/>
  <c r="D1701" i="7"/>
  <c r="E2295" i="7"/>
  <c r="E2270" i="7"/>
  <c r="E2250" i="7"/>
  <c r="E2247" i="7"/>
  <c r="E2244" i="7"/>
  <c r="G2218" i="7"/>
  <c r="E2215" i="7"/>
  <c r="G2200" i="7"/>
  <c r="E2194" i="7"/>
  <c r="D2182" i="7"/>
  <c r="E2153" i="7"/>
  <c r="E2114" i="7"/>
  <c r="C2069" i="7"/>
  <c r="E2069" i="7"/>
  <c r="B2069" i="7"/>
  <c r="D2057" i="7"/>
  <c r="D2053" i="7"/>
  <c r="E2049" i="7"/>
  <c r="C2049" i="7"/>
  <c r="C2045" i="7"/>
  <c r="D2045" i="7" s="1"/>
  <c r="E2045" i="7"/>
  <c r="G2342" i="7"/>
  <c r="G2303" i="7"/>
  <c r="G2278" i="7"/>
  <c r="E2200" i="7"/>
  <c r="B2185" i="7"/>
  <c r="D2185" i="7" s="1"/>
  <c r="C2176" i="7"/>
  <c r="D2176" i="7" s="1"/>
  <c r="E2176" i="7"/>
  <c r="G2169" i="7"/>
  <c r="C2160" i="7"/>
  <c r="B2160" i="7"/>
  <c r="E2134" i="7"/>
  <c r="G2134" i="7"/>
  <c r="C2100" i="7"/>
  <c r="D2100" i="7" s="1"/>
  <c r="E2100" i="7"/>
  <c r="G2100" i="7"/>
  <c r="E2097" i="7"/>
  <c r="G2097" i="7"/>
  <c r="G2093" i="7"/>
  <c r="G1966" i="7"/>
  <c r="B1966" i="7"/>
  <c r="C1966" i="7"/>
  <c r="E1966" i="7"/>
  <c r="D1761" i="7"/>
  <c r="D1757" i="7"/>
  <c r="E2342" i="7"/>
  <c r="G2328" i="7"/>
  <c r="E2303" i="7"/>
  <c r="C2295" i="7"/>
  <c r="D2295" i="7" s="1"/>
  <c r="E2278" i="7"/>
  <c r="C2270" i="7"/>
  <c r="G2264" i="7"/>
  <c r="C2250" i="7"/>
  <c r="D2250" i="7" s="1"/>
  <c r="C2247" i="7"/>
  <c r="C2244" i="7"/>
  <c r="G2238" i="7"/>
  <c r="C2218" i="7"/>
  <c r="C2215" i="7"/>
  <c r="C2194" i="7"/>
  <c r="G2181" i="7"/>
  <c r="E2169" i="7"/>
  <c r="C2153" i="7"/>
  <c r="D2153" i="7" s="1"/>
  <c r="G2130" i="7"/>
  <c r="C2114" i="7"/>
  <c r="C2068" i="7"/>
  <c r="B2068" i="7"/>
  <c r="E2068" i="7"/>
  <c r="G2068" i="7"/>
  <c r="G2052" i="7"/>
  <c r="C2044" i="7"/>
  <c r="B2044" i="7"/>
  <c r="G2044" i="7"/>
  <c r="D1949" i="7"/>
  <c r="E1913" i="7"/>
  <c r="B1913" i="7"/>
  <c r="C1913" i="7"/>
  <c r="G1913" i="7"/>
  <c r="G2503" i="7"/>
  <c r="G2478" i="7"/>
  <c r="C2445" i="7"/>
  <c r="D2445" i="7" s="1"/>
  <c r="G2439" i="7"/>
  <c r="G2414" i="7"/>
  <c r="C2381" i="7"/>
  <c r="G2375" i="7"/>
  <c r="G2350" i="7"/>
  <c r="E2328" i="7"/>
  <c r="C2317" i="7"/>
  <c r="G2311" i="7"/>
  <c r="G2286" i="7"/>
  <c r="E2264" i="7"/>
  <c r="G2258" i="7"/>
  <c r="G2255" i="7"/>
  <c r="E2238" i="7"/>
  <c r="C2224" i="7"/>
  <c r="B2224" i="7"/>
  <c r="D2224" i="7" s="1"/>
  <c r="E2221" i="7"/>
  <c r="C2221" i="7"/>
  <c r="D2221" i="7" s="1"/>
  <c r="B2218" i="7"/>
  <c r="B2215" i="7"/>
  <c r="C2209" i="7"/>
  <c r="B2200" i="7"/>
  <c r="D2200" i="7" s="1"/>
  <c r="E2184" i="7"/>
  <c r="G2178" i="7"/>
  <c r="C2156" i="7"/>
  <c r="D2156" i="7" s="1"/>
  <c r="B2140" i="7"/>
  <c r="D2140" i="7" s="1"/>
  <c r="C2140" i="7"/>
  <c r="E2140" i="7"/>
  <c r="E2130" i="7"/>
  <c r="B2086" i="7"/>
  <c r="D2086" i="7" s="1"/>
  <c r="C2086" i="7"/>
  <c r="E2086" i="7"/>
  <c r="D2048" i="7"/>
  <c r="D2019" i="7"/>
  <c r="E1978" i="7"/>
  <c r="B1978" i="7"/>
  <c r="C1978" i="7"/>
  <c r="G1978" i="7"/>
  <c r="D1961" i="7"/>
  <c r="C1940" i="7"/>
  <c r="B1940" i="7"/>
  <c r="D1940" i="7" s="1"/>
  <c r="E1940" i="7"/>
  <c r="G1940" i="7"/>
  <c r="D1829" i="7"/>
  <c r="D1769" i="7"/>
  <c r="C2303" i="7"/>
  <c r="C2278" i="7"/>
  <c r="E2093" i="7"/>
  <c r="C2093" i="7"/>
  <c r="D2093" i="7" s="1"/>
  <c r="C2052" i="7"/>
  <c r="E2052" i="7"/>
  <c r="E1977" i="7"/>
  <c r="B1977" i="7"/>
  <c r="D1977" i="7" s="1"/>
  <c r="C1977" i="7"/>
  <c r="G1977" i="7"/>
  <c r="D1857" i="7"/>
  <c r="D1853" i="7"/>
  <c r="G2447" i="7"/>
  <c r="G2422" i="7"/>
  <c r="G2383" i="7"/>
  <c r="G2358" i="7"/>
  <c r="B2328" i="7"/>
  <c r="D2328" i="7" s="1"/>
  <c r="G2319" i="7"/>
  <c r="G2294" i="7"/>
  <c r="B2264" i="7"/>
  <c r="D2264" i="7" s="1"/>
  <c r="C2238" i="7"/>
  <c r="D2238" i="7" s="1"/>
  <c r="G2217" i="7"/>
  <c r="G2214" i="7"/>
  <c r="G2199" i="7"/>
  <c r="B2181" i="7"/>
  <c r="D2181" i="7" s="1"/>
  <c r="E2159" i="7"/>
  <c r="G2159" i="7"/>
  <c r="G2152" i="7"/>
  <c r="D2143" i="7"/>
  <c r="E2136" i="7"/>
  <c r="E2133" i="7"/>
  <c r="B2133" i="7"/>
  <c r="D2133" i="7" s="1"/>
  <c r="D2123" i="7"/>
  <c r="C2120" i="7"/>
  <c r="D2120" i="7" s="1"/>
  <c r="G2120" i="7"/>
  <c r="E2116" i="7"/>
  <c r="G2106" i="7"/>
  <c r="D2103" i="7"/>
  <c r="C2096" i="7"/>
  <c r="B2096" i="7"/>
  <c r="D1973" i="7"/>
  <c r="D1676" i="7"/>
  <c r="D1667" i="7"/>
  <c r="C2184" i="7"/>
  <c r="D2184" i="7" s="1"/>
  <c r="G2184" i="7"/>
  <c r="C2126" i="7"/>
  <c r="G2126" i="7"/>
  <c r="G2081" i="7"/>
  <c r="D1721" i="7"/>
  <c r="B2528" i="7"/>
  <c r="D2528" i="7" s="1"/>
  <c r="G2469" i="7"/>
  <c r="B2464" i="7"/>
  <c r="D2464" i="7" s="1"/>
  <c r="E2408" i="7"/>
  <c r="G2405" i="7"/>
  <c r="B2400" i="7"/>
  <c r="D2400" i="7" s="1"/>
  <c r="E2344" i="7"/>
  <c r="G2341" i="7"/>
  <c r="B2336" i="7"/>
  <c r="D2336" i="7" s="1"/>
  <c r="E2280" i="7"/>
  <c r="G2277" i="7"/>
  <c r="B2272" i="7"/>
  <c r="D2272" i="7" s="1"/>
  <c r="E2266" i="7"/>
  <c r="G2240" i="7"/>
  <c r="G2237" i="7"/>
  <c r="C2232" i="7"/>
  <c r="D2232" i="7" s="1"/>
  <c r="E2232" i="7"/>
  <c r="E2229" i="7"/>
  <c r="G2229" i="7"/>
  <c r="E2208" i="7"/>
  <c r="B2196" i="7"/>
  <c r="D2196" i="7" s="1"/>
  <c r="C2190" i="7"/>
  <c r="D2190" i="7" s="1"/>
  <c r="G2190" i="7"/>
  <c r="G2183" i="7"/>
  <c r="G2180" i="7"/>
  <c r="E2165" i="7"/>
  <c r="B2165" i="7"/>
  <c r="D2165" i="7" s="1"/>
  <c r="C2165" i="7"/>
  <c r="G2165" i="7"/>
  <c r="B2136" i="7"/>
  <c r="D2136" i="7" s="1"/>
  <c r="G2125" i="7"/>
  <c r="G2122" i="7"/>
  <c r="E2119" i="7"/>
  <c r="G2109" i="7"/>
  <c r="B2106" i="7"/>
  <c r="D2106" i="7" s="1"/>
  <c r="G2102" i="7"/>
  <c r="D2078" i="7"/>
  <c r="E2034" i="7"/>
  <c r="B2034" i="7"/>
  <c r="D2034" i="7" s="1"/>
  <c r="C2034" i="7"/>
  <c r="G2034" i="7"/>
  <c r="G2030" i="7"/>
  <c r="C2030" i="7"/>
  <c r="D2030" i="7" s="1"/>
  <c r="E2030" i="7"/>
  <c r="D2026" i="7"/>
  <c r="C2205" i="7"/>
  <c r="D2205" i="7" s="1"/>
  <c r="C2199" i="7"/>
  <c r="B2193" i="7"/>
  <c r="D2193" i="7" s="1"/>
  <c r="E2193" i="7"/>
  <c r="G2189" i="7"/>
  <c r="E2183" i="7"/>
  <c r="E2180" i="7"/>
  <c r="G2174" i="7"/>
  <c r="B2152" i="7"/>
  <c r="D2152" i="7" s="1"/>
  <c r="E2145" i="7"/>
  <c r="E2113" i="7"/>
  <c r="G2113" i="7"/>
  <c r="B2022" i="7"/>
  <c r="D2022" i="7" s="1"/>
  <c r="C2022" i="7"/>
  <c r="E2022" i="7"/>
  <c r="D1652" i="7"/>
  <c r="B2129" i="7"/>
  <c r="D2129" i="7" s="1"/>
  <c r="C2129" i="7"/>
  <c r="E2129" i="7"/>
  <c r="E2109" i="7"/>
  <c r="C2109" i="7"/>
  <c r="E2081" i="7"/>
  <c r="C2081" i="7"/>
  <c r="D2081" i="7" s="1"/>
  <c r="E2033" i="7"/>
  <c r="G2033" i="7"/>
  <c r="B2033" i="7"/>
  <c r="D2033" i="7" s="1"/>
  <c r="D1894" i="7"/>
  <c r="B2277" i="7"/>
  <c r="D2277" i="7" s="1"/>
  <c r="C2189" i="7"/>
  <c r="E2151" i="7"/>
  <c r="D2148" i="7"/>
  <c r="C2145" i="7"/>
  <c r="C2112" i="7"/>
  <c r="B2112" i="7"/>
  <c r="G2112" i="7"/>
  <c r="D2077" i="7"/>
  <c r="E2042" i="7"/>
  <c r="C2042" i="7"/>
  <c r="G2042" i="7"/>
  <c r="D2021" i="7"/>
  <c r="E2001" i="7"/>
  <c r="B2001" i="7"/>
  <c r="D2001" i="7" s="1"/>
  <c r="G2001" i="7"/>
  <c r="D1917" i="7"/>
  <c r="D1797" i="7"/>
  <c r="D1685" i="7"/>
  <c r="C2061" i="7"/>
  <c r="D2061" i="7" s="1"/>
  <c r="E2061" i="7"/>
  <c r="C1997" i="7"/>
  <c r="D1997" i="7" s="1"/>
  <c r="E1997" i="7"/>
  <c r="B1948" i="7"/>
  <c r="D1948" i="7" s="1"/>
  <c r="B1945" i="7"/>
  <c r="C1933" i="7"/>
  <c r="D1933" i="7" s="1"/>
  <c r="E1933" i="7"/>
  <c r="G1914" i="7"/>
  <c r="E1908" i="7"/>
  <c r="E1902" i="7"/>
  <c r="B1884" i="7"/>
  <c r="D1884" i="7" s="1"/>
  <c r="B1881" i="7"/>
  <c r="C1869" i="7"/>
  <c r="D1869" i="7" s="1"/>
  <c r="E1869" i="7"/>
  <c r="G1850" i="7"/>
  <c r="E1844" i="7"/>
  <c r="E1838" i="7"/>
  <c r="B1820" i="7"/>
  <c r="D1820" i="7" s="1"/>
  <c r="B1817" i="7"/>
  <c r="C1718" i="7"/>
  <c r="D1718" i="7" s="1"/>
  <c r="G1668" i="7"/>
  <c r="E1664" i="7"/>
  <c r="B1664" i="7"/>
  <c r="D1664" i="7" s="1"/>
  <c r="D1661" i="7"/>
  <c r="D1623" i="7"/>
  <c r="C1571" i="7"/>
  <c r="B1571" i="7"/>
  <c r="D1571" i="7" s="1"/>
  <c r="E1571" i="7"/>
  <c r="G1571" i="7"/>
  <c r="C1682" i="7"/>
  <c r="B1682" i="7"/>
  <c r="D1682" i="7" s="1"/>
  <c r="E1682" i="7"/>
  <c r="E1649" i="7"/>
  <c r="C1649" i="7"/>
  <c r="G1649" i="7"/>
  <c r="C1619" i="7"/>
  <c r="B1619" i="7"/>
  <c r="E1619" i="7"/>
  <c r="G1619" i="7"/>
  <c r="C1603" i="7"/>
  <c r="D1603" i="7" s="1"/>
  <c r="G1603" i="7"/>
  <c r="C2085" i="7"/>
  <c r="E2085" i="7"/>
  <c r="E2060" i="7"/>
  <c r="C2021" i="7"/>
  <c r="E2021" i="7"/>
  <c r="G2002" i="7"/>
  <c r="E1990" i="7"/>
  <c r="C1957" i="7"/>
  <c r="D1957" i="7" s="1"/>
  <c r="E1957" i="7"/>
  <c r="G1938" i="7"/>
  <c r="E1926" i="7"/>
  <c r="C1914" i="7"/>
  <c r="C1902" i="7"/>
  <c r="C1893" i="7"/>
  <c r="D1893" i="7" s="1"/>
  <c r="E1893" i="7"/>
  <c r="G1874" i="7"/>
  <c r="E1868" i="7"/>
  <c r="E1862" i="7"/>
  <c r="C1850" i="7"/>
  <c r="B1844" i="7"/>
  <c r="D1844" i="7" s="1"/>
  <c r="B1841" i="7"/>
  <c r="D1841" i="7" s="1"/>
  <c r="C1838" i="7"/>
  <c r="C1829" i="7"/>
  <c r="E1829" i="7"/>
  <c r="G1810" i="7"/>
  <c r="C1801" i="7"/>
  <c r="D1801" i="7" s="1"/>
  <c r="E1801" i="7"/>
  <c r="G1794" i="7"/>
  <c r="C1785" i="7"/>
  <c r="D1785" i="7" s="1"/>
  <c r="E1785" i="7"/>
  <c r="G1778" i="7"/>
  <c r="C1769" i="7"/>
  <c r="E1769" i="7"/>
  <c r="G1762" i="7"/>
  <c r="C1753" i="7"/>
  <c r="D1753" i="7" s="1"/>
  <c r="E1753" i="7"/>
  <c r="G1746" i="7"/>
  <c r="C1737" i="7"/>
  <c r="D1737" i="7" s="1"/>
  <c r="E1737" i="7"/>
  <c r="G1730" i="7"/>
  <c r="C1721" i="7"/>
  <c r="E1721" i="7"/>
  <c r="G1714" i="7"/>
  <c r="C1705" i="7"/>
  <c r="D1705" i="7" s="1"/>
  <c r="E1705" i="7"/>
  <c r="G1698" i="7"/>
  <c r="C1689" i="7"/>
  <c r="E1689" i="7"/>
  <c r="C1675" i="7"/>
  <c r="B1675" i="7"/>
  <c r="D1675" i="7" s="1"/>
  <c r="B1668" i="7"/>
  <c r="D1668" i="7" s="1"/>
  <c r="E1656" i="7"/>
  <c r="B1656" i="7"/>
  <c r="D1656" i="7" s="1"/>
  <c r="G1656" i="7"/>
  <c r="C1611" i="7"/>
  <c r="G1611" i="7"/>
  <c r="B1611" i="7"/>
  <c r="D1611" i="7" s="1"/>
  <c r="D1566" i="7"/>
  <c r="C1540" i="7"/>
  <c r="B1540" i="7"/>
  <c r="D1540" i="7" s="1"/>
  <c r="G1540" i="7"/>
  <c r="G1950" i="7"/>
  <c r="G1941" i="7"/>
  <c r="B1914" i="7"/>
  <c r="B1902" i="7"/>
  <c r="G1877" i="7"/>
  <c r="B1850" i="7"/>
  <c r="D1850" i="7" s="1"/>
  <c r="B1838" i="7"/>
  <c r="G1813" i="7"/>
  <c r="G1797" i="7"/>
  <c r="G1781" i="7"/>
  <c r="G1765" i="7"/>
  <c r="G1749" i="7"/>
  <c r="G1733" i="7"/>
  <c r="G1717" i="7"/>
  <c r="G1701" i="7"/>
  <c r="G1685" i="7"/>
  <c r="G1652" i="7"/>
  <c r="C1618" i="7"/>
  <c r="B1618" i="7"/>
  <c r="E1618" i="7"/>
  <c r="G1618" i="7"/>
  <c r="C1539" i="7"/>
  <c r="B1539" i="7"/>
  <c r="E1539" i="7"/>
  <c r="G1539" i="7"/>
  <c r="C1917" i="7"/>
  <c r="E1917" i="7"/>
  <c r="C1853" i="7"/>
  <c r="E1853" i="7"/>
  <c r="C1810" i="7"/>
  <c r="E1648" i="7"/>
  <c r="B1648" i="7"/>
  <c r="D1648" i="7" s="1"/>
  <c r="C1648" i="7"/>
  <c r="C1610" i="7"/>
  <c r="B1610" i="7"/>
  <c r="D1610" i="7" s="1"/>
  <c r="E1610" i="7"/>
  <c r="G1610" i="7"/>
  <c r="C1602" i="7"/>
  <c r="G1602" i="7"/>
  <c r="B1602" i="7"/>
  <c r="C2017" i="7"/>
  <c r="D2017" i="7" s="1"/>
  <c r="B2002" i="7"/>
  <c r="D2002" i="7" s="1"/>
  <c r="C1953" i="7"/>
  <c r="D1953" i="7" s="1"/>
  <c r="B1938" i="7"/>
  <c r="D1938" i="7" s="1"/>
  <c r="B1874" i="7"/>
  <c r="D1874" i="7" s="1"/>
  <c r="G1852" i="7"/>
  <c r="G1849" i="7"/>
  <c r="B1810" i="7"/>
  <c r="B1794" i="7"/>
  <c r="D1794" i="7" s="1"/>
  <c r="B1778" i="7"/>
  <c r="D1778" i="7" s="1"/>
  <c r="B1762" i="7"/>
  <c r="D1762" i="7" s="1"/>
  <c r="B1746" i="7"/>
  <c r="D1746" i="7" s="1"/>
  <c r="B1730" i="7"/>
  <c r="D1730" i="7" s="1"/>
  <c r="B1714" i="7"/>
  <c r="D1714" i="7" s="1"/>
  <c r="B1698" i="7"/>
  <c r="D1698" i="7" s="1"/>
  <c r="C1674" i="7"/>
  <c r="B1674" i="7"/>
  <c r="D1674" i="7" s="1"/>
  <c r="G1674" i="7"/>
  <c r="E1641" i="7"/>
  <c r="C1641" i="7"/>
  <c r="D1641" i="7" s="1"/>
  <c r="D1569" i="7"/>
  <c r="E1552" i="7"/>
  <c r="B1552" i="7"/>
  <c r="D1552" i="7" s="1"/>
  <c r="C1552" i="7"/>
  <c r="G1552" i="7"/>
  <c r="C2005" i="7"/>
  <c r="D2005" i="7" s="1"/>
  <c r="E2005" i="7"/>
  <c r="C1941" i="7"/>
  <c r="D1941" i="7" s="1"/>
  <c r="E1941" i="7"/>
  <c r="C1877" i="7"/>
  <c r="D1877" i="7" s="1"/>
  <c r="E1877" i="7"/>
  <c r="E1852" i="7"/>
  <c r="C1813" i="7"/>
  <c r="D1813" i="7" s="1"/>
  <c r="E1813" i="7"/>
  <c r="C1797" i="7"/>
  <c r="E1797" i="7"/>
  <c r="C1781" i="7"/>
  <c r="D1781" i="7" s="1"/>
  <c r="E1781" i="7"/>
  <c r="C1765" i="7"/>
  <c r="D1765" i="7" s="1"/>
  <c r="E1765" i="7"/>
  <c r="C1749" i="7"/>
  <c r="D1749" i="7" s="1"/>
  <c r="E1749" i="7"/>
  <c r="C1733" i="7"/>
  <c r="D1733" i="7" s="1"/>
  <c r="E1733" i="7"/>
  <c r="C1717" i="7"/>
  <c r="D1717" i="7" s="1"/>
  <c r="E1717" i="7"/>
  <c r="C1701" i="7"/>
  <c r="E1701" i="7"/>
  <c r="C1685" i="7"/>
  <c r="E1685" i="7"/>
  <c r="C1667" i="7"/>
  <c r="G1667" i="7"/>
  <c r="G1659" i="7"/>
  <c r="C1652" i="7"/>
  <c r="E1652" i="7"/>
  <c r="D1617" i="7"/>
  <c r="E1609" i="7"/>
  <c r="B1609" i="7"/>
  <c r="D1609" i="7" s="1"/>
  <c r="G1609" i="7"/>
  <c r="E1601" i="7"/>
  <c r="B1601" i="7"/>
  <c r="D1601" i="7" s="1"/>
  <c r="G1601" i="7"/>
  <c r="D1557" i="7"/>
  <c r="G1876" i="7"/>
  <c r="G1873" i="7"/>
  <c r="C1849" i="7"/>
  <c r="E1659" i="7"/>
  <c r="D1560" i="7"/>
  <c r="C2029" i="7"/>
  <c r="D2029" i="7" s="1"/>
  <c r="E2029" i="7"/>
  <c r="C1965" i="7"/>
  <c r="D1965" i="7" s="1"/>
  <c r="E1965" i="7"/>
  <c r="C1901" i="7"/>
  <c r="D1901" i="7" s="1"/>
  <c r="E1901" i="7"/>
  <c r="E1876" i="7"/>
  <c r="B1852" i="7"/>
  <c r="D1852" i="7" s="1"/>
  <c r="B1849" i="7"/>
  <c r="D1849" i="7" s="1"/>
  <c r="C1837" i="7"/>
  <c r="D1837" i="7" s="1"/>
  <c r="E1837" i="7"/>
  <c r="C1680" i="7"/>
  <c r="D1680" i="7" s="1"/>
  <c r="E1673" i="7"/>
  <c r="B1673" i="7"/>
  <c r="D1673" i="7" s="1"/>
  <c r="B1659" i="7"/>
  <c r="D1659" i="7" s="1"/>
  <c r="E1640" i="7"/>
  <c r="C1640" i="7"/>
  <c r="D1640" i="7" s="1"/>
  <c r="G1640" i="7"/>
  <c r="G1632" i="7"/>
  <c r="E1600" i="7"/>
  <c r="B1600" i="7"/>
  <c r="D1600" i="7" s="1"/>
  <c r="G1600" i="7"/>
  <c r="D1597" i="7"/>
  <c r="E1593" i="7"/>
  <c r="G1593" i="7"/>
  <c r="B1593" i="7"/>
  <c r="D1593" i="7" s="1"/>
  <c r="C1578" i="7"/>
  <c r="G1578" i="7"/>
  <c r="B1578" i="7"/>
  <c r="E2168" i="7"/>
  <c r="C2053" i="7"/>
  <c r="E2053" i="7"/>
  <c r="E2028" i="7"/>
  <c r="C2010" i="7"/>
  <c r="D2010" i="7" s="1"/>
  <c r="C1989" i="7"/>
  <c r="D1989" i="7" s="1"/>
  <c r="E1989" i="7"/>
  <c r="G1970" i="7"/>
  <c r="E1964" i="7"/>
  <c r="E1958" i="7"/>
  <c r="C1925" i="7"/>
  <c r="D1925" i="7" s="1"/>
  <c r="E1925" i="7"/>
  <c r="G1906" i="7"/>
  <c r="E1900" i="7"/>
  <c r="E1894" i="7"/>
  <c r="B1876" i="7"/>
  <c r="D1876" i="7" s="1"/>
  <c r="B1873" i="7"/>
  <c r="D1873" i="7" s="1"/>
  <c r="C1861" i="7"/>
  <c r="D1861" i="7" s="1"/>
  <c r="E1861" i="7"/>
  <c r="G1842" i="7"/>
  <c r="E1836" i="7"/>
  <c r="E1830" i="7"/>
  <c r="C1818" i="7"/>
  <c r="D1818" i="7" s="1"/>
  <c r="C1809" i="7"/>
  <c r="E1809" i="7"/>
  <c r="G1802" i="7"/>
  <c r="C1793" i="7"/>
  <c r="D1793" i="7" s="1"/>
  <c r="E1793" i="7"/>
  <c r="G1786" i="7"/>
  <c r="C1777" i="7"/>
  <c r="D1777" i="7" s="1"/>
  <c r="E1777" i="7"/>
  <c r="G1770" i="7"/>
  <c r="C1761" i="7"/>
  <c r="E1761" i="7"/>
  <c r="G1754" i="7"/>
  <c r="C1745" i="7"/>
  <c r="D1745" i="7" s="1"/>
  <c r="E1745" i="7"/>
  <c r="G1738" i="7"/>
  <c r="C1729" i="7"/>
  <c r="D1729" i="7" s="1"/>
  <c r="E1729" i="7"/>
  <c r="G1722" i="7"/>
  <c r="C1713" i="7"/>
  <c r="D1713" i="7" s="1"/>
  <c r="E1713" i="7"/>
  <c r="G1706" i="7"/>
  <c r="C1697" i="7"/>
  <c r="D1697" i="7" s="1"/>
  <c r="E1697" i="7"/>
  <c r="G1690" i="7"/>
  <c r="C1684" i="7"/>
  <c r="B1684" i="7"/>
  <c r="C1666" i="7"/>
  <c r="B1666" i="7"/>
  <c r="D1666" i="7" s="1"/>
  <c r="C1636" i="7"/>
  <c r="B1636" i="7"/>
  <c r="E1636" i="7"/>
  <c r="G1636" i="7"/>
  <c r="E1592" i="7"/>
  <c r="B1592" i="7"/>
  <c r="D1592" i="7" s="1"/>
  <c r="G1592" i="7"/>
  <c r="D1589" i="7"/>
  <c r="E1577" i="7"/>
  <c r="B1577" i="7"/>
  <c r="D1577" i="7" s="1"/>
  <c r="G1577" i="7"/>
  <c r="G1924" i="7"/>
  <c r="G1921" i="7"/>
  <c r="G1909" i="7"/>
  <c r="G1860" i="7"/>
  <c r="G1857" i="7"/>
  <c r="G1845" i="7"/>
  <c r="G1725" i="7"/>
  <c r="G1709" i="7"/>
  <c r="G1693" i="7"/>
  <c r="E1683" i="7"/>
  <c r="G1650" i="7"/>
  <c r="E1632" i="7"/>
  <c r="C1632" i="7"/>
  <c r="B2168" i="7"/>
  <c r="D2168" i="7" s="1"/>
  <c r="B2089" i="7"/>
  <c r="D2089" i="7" s="1"/>
  <c r="C2077" i="7"/>
  <c r="E2077" i="7"/>
  <c r="G2058" i="7"/>
  <c r="C2013" i="7"/>
  <c r="D2013" i="7" s="1"/>
  <c r="E2013" i="7"/>
  <c r="G1994" i="7"/>
  <c r="E1988" i="7"/>
  <c r="E1982" i="7"/>
  <c r="C1970" i="7"/>
  <c r="C1958" i="7"/>
  <c r="D1958" i="7" s="1"/>
  <c r="C1949" i="7"/>
  <c r="E1949" i="7"/>
  <c r="G1930" i="7"/>
  <c r="E1924" i="7"/>
  <c r="C1906" i="7"/>
  <c r="B1900" i="7"/>
  <c r="D1900" i="7" s="1"/>
  <c r="B1897" i="7"/>
  <c r="D1897" i="7" s="1"/>
  <c r="C1894" i="7"/>
  <c r="C1885" i="7"/>
  <c r="E1885" i="7"/>
  <c r="G1866" i="7"/>
  <c r="E1860" i="7"/>
  <c r="C1842" i="7"/>
  <c r="C1830" i="7"/>
  <c r="D1830" i="7" s="1"/>
  <c r="C1821" i="7"/>
  <c r="D1821" i="7" s="1"/>
  <c r="E1821" i="7"/>
  <c r="C1802" i="7"/>
  <c r="C1786" i="7"/>
  <c r="C1770" i="7"/>
  <c r="C1754" i="7"/>
  <c r="C1738" i="7"/>
  <c r="C1722" i="7"/>
  <c r="C1706" i="7"/>
  <c r="C1690" i="7"/>
  <c r="E1676" i="7"/>
  <c r="C1658" i="7"/>
  <c r="D1658" i="7" s="1"/>
  <c r="G1658" i="7"/>
  <c r="E1650" i="7"/>
  <c r="E1576" i="7"/>
  <c r="B1576" i="7"/>
  <c r="D1576" i="7" s="1"/>
  <c r="G1576" i="7"/>
  <c r="C1546" i="7"/>
  <c r="B1546" i="7"/>
  <c r="D1546" i="7" s="1"/>
  <c r="G1546" i="7"/>
  <c r="G2061" i="7"/>
  <c r="G1997" i="7"/>
  <c r="C1985" i="7"/>
  <c r="D1985" i="7" s="1"/>
  <c r="B1970" i="7"/>
  <c r="G1948" i="7"/>
  <c r="G1945" i="7"/>
  <c r="G1933" i="7"/>
  <c r="C1921" i="7"/>
  <c r="D1921" i="7" s="1"/>
  <c r="B1906" i="7"/>
  <c r="D1906" i="7" s="1"/>
  <c r="G1884" i="7"/>
  <c r="G1881" i="7"/>
  <c r="G1869" i="7"/>
  <c r="C1857" i="7"/>
  <c r="B1842" i="7"/>
  <c r="G1820" i="7"/>
  <c r="G1817" i="7"/>
  <c r="B1802" i="7"/>
  <c r="D1802" i="7" s="1"/>
  <c r="B1786" i="7"/>
  <c r="B1770" i="7"/>
  <c r="B1754" i="7"/>
  <c r="D1754" i="7" s="1"/>
  <c r="B1738" i="7"/>
  <c r="B1722" i="7"/>
  <c r="B1706" i="7"/>
  <c r="B1690" i="7"/>
  <c r="D1690" i="7" s="1"/>
  <c r="E1665" i="7"/>
  <c r="B1665" i="7"/>
  <c r="D1665" i="7" s="1"/>
  <c r="G1665" i="7"/>
  <c r="B1650" i="7"/>
  <c r="D1650" i="7" s="1"/>
  <c r="C1628" i="7"/>
  <c r="B1628" i="7"/>
  <c r="E1628" i="7"/>
  <c r="G1628" i="7"/>
  <c r="E1584" i="7"/>
  <c r="G1584" i="7"/>
  <c r="B1584" i="7"/>
  <c r="D1584" i="7" s="1"/>
  <c r="E1545" i="7"/>
  <c r="B1545" i="7"/>
  <c r="D1545" i="7" s="1"/>
  <c r="C1545" i="7"/>
  <c r="G1545" i="7"/>
  <c r="C1973" i="7"/>
  <c r="E1973" i="7"/>
  <c r="E1948" i="7"/>
  <c r="C1909" i="7"/>
  <c r="D1909" i="7" s="1"/>
  <c r="E1909" i="7"/>
  <c r="E1884" i="7"/>
  <c r="C1845" i="7"/>
  <c r="D1845" i="7" s="1"/>
  <c r="E1845" i="7"/>
  <c r="C1805" i="7"/>
  <c r="D1805" i="7" s="1"/>
  <c r="E1805" i="7"/>
  <c r="C1789" i="7"/>
  <c r="D1789" i="7" s="1"/>
  <c r="E1789" i="7"/>
  <c r="C1773" i="7"/>
  <c r="D1773" i="7" s="1"/>
  <c r="E1773" i="7"/>
  <c r="C1757" i="7"/>
  <c r="E1757" i="7"/>
  <c r="C1741" i="7"/>
  <c r="D1741" i="7" s="1"/>
  <c r="E1741" i="7"/>
  <c r="C1725" i="7"/>
  <c r="D1725" i="7" s="1"/>
  <c r="E1725" i="7"/>
  <c r="C1709" i="7"/>
  <c r="D1709" i="7" s="1"/>
  <c r="E1709" i="7"/>
  <c r="C1693" i="7"/>
  <c r="D1693" i="7" s="1"/>
  <c r="E1693" i="7"/>
  <c r="C1683" i="7"/>
  <c r="D1683" i="7" s="1"/>
  <c r="G1683" i="7"/>
  <c r="C1676" i="7"/>
  <c r="G1676" i="7"/>
  <c r="C1572" i="7"/>
  <c r="G1572" i="7"/>
  <c r="B1572" i="7"/>
  <c r="D1373" i="7"/>
  <c r="C1945" i="7"/>
  <c r="C1881" i="7"/>
  <c r="G1844" i="7"/>
  <c r="G1841" i="7"/>
  <c r="C1817" i="7"/>
  <c r="G1682" i="7"/>
  <c r="E1657" i="7"/>
  <c r="B1657" i="7"/>
  <c r="D1657" i="7" s="1"/>
  <c r="C1657" i="7"/>
  <c r="C1627" i="7"/>
  <c r="B1627" i="7"/>
  <c r="D1627" i="7" s="1"/>
  <c r="E1627" i="7"/>
  <c r="G1627" i="7"/>
  <c r="C1620" i="7"/>
  <c r="G1620" i="7"/>
  <c r="B1620" i="7"/>
  <c r="D1620" i="7" s="1"/>
  <c r="C1612" i="7"/>
  <c r="D1612" i="7" s="1"/>
  <c r="G1612" i="7"/>
  <c r="E1603" i="7"/>
  <c r="D1575" i="7"/>
  <c r="D1505" i="7"/>
  <c r="G1553" i="7"/>
  <c r="G1547" i="7"/>
  <c r="E1538" i="7"/>
  <c r="E1532" i="7"/>
  <c r="C1529" i="7"/>
  <c r="D1529" i="7" s="1"/>
  <c r="B1520" i="7"/>
  <c r="B1514" i="7"/>
  <c r="D1514" i="7" s="1"/>
  <c r="B1508" i="7"/>
  <c r="D1508" i="7" s="1"/>
  <c r="G1489" i="7"/>
  <c r="G1473" i="7"/>
  <c r="G1457" i="7"/>
  <c r="G1441" i="7"/>
  <c r="G1425" i="7"/>
  <c r="G1409" i="7"/>
  <c r="E1389" i="7"/>
  <c r="G1373" i="7"/>
  <c r="G1365" i="7"/>
  <c r="E1365" i="7"/>
  <c r="B1365" i="7"/>
  <c r="D1365" i="7" s="1"/>
  <c r="G1269" i="7"/>
  <c r="E1269" i="7"/>
  <c r="B1269" i="7"/>
  <c r="D1269" i="7" s="1"/>
  <c r="B1254" i="7"/>
  <c r="D1254" i="7" s="1"/>
  <c r="E1254" i="7"/>
  <c r="G1504" i="7"/>
  <c r="G1498" i="7"/>
  <c r="C1489" i="7"/>
  <c r="E1373" i="7"/>
  <c r="G1350" i="7"/>
  <c r="B1331" i="7"/>
  <c r="D1331" i="7" s="1"/>
  <c r="G1331" i="7"/>
  <c r="C1331" i="7"/>
  <c r="G1321" i="7"/>
  <c r="B1307" i="7"/>
  <c r="D1307" i="7" s="1"/>
  <c r="G1307" i="7"/>
  <c r="B1297" i="7"/>
  <c r="D1297" i="7" s="1"/>
  <c r="C1297" i="7"/>
  <c r="E1297" i="7"/>
  <c r="B1283" i="7"/>
  <c r="G1283" i="7"/>
  <c r="C1283" i="7"/>
  <c r="E1643" i="7"/>
  <c r="E1634" i="7"/>
  <c r="E1562" i="7"/>
  <c r="E1556" i="7"/>
  <c r="C1553" i="7"/>
  <c r="B1544" i="7"/>
  <c r="D1544" i="7" s="1"/>
  <c r="B1538" i="7"/>
  <c r="D1538" i="7" s="1"/>
  <c r="B1532" i="7"/>
  <c r="D1532" i="7" s="1"/>
  <c r="G1513" i="7"/>
  <c r="G1507" i="7"/>
  <c r="E1498" i="7"/>
  <c r="E1492" i="7"/>
  <c r="B1489" i="7"/>
  <c r="B1473" i="7"/>
  <c r="D1473" i="7" s="1"/>
  <c r="B1457" i="7"/>
  <c r="D1457" i="7" s="1"/>
  <c r="B1441" i="7"/>
  <c r="D1441" i="7" s="1"/>
  <c r="B1425" i="7"/>
  <c r="D1425" i="7" s="1"/>
  <c r="B1409" i="7"/>
  <c r="D1409" i="7" s="1"/>
  <c r="C1389" i="7"/>
  <c r="E1381" i="7"/>
  <c r="G1381" i="7"/>
  <c r="B1381" i="7"/>
  <c r="D1381" i="7" s="1"/>
  <c r="B1377" i="7"/>
  <c r="D1377" i="7" s="1"/>
  <c r="C1373" i="7"/>
  <c r="B1369" i="7"/>
  <c r="D1369" i="7" s="1"/>
  <c r="E1369" i="7"/>
  <c r="C1364" i="7"/>
  <c r="D1364" i="7" s="1"/>
  <c r="B1345" i="7"/>
  <c r="D1345" i="7" s="1"/>
  <c r="C1345" i="7"/>
  <c r="E1345" i="7"/>
  <c r="E1321" i="7"/>
  <c r="G1317" i="7"/>
  <c r="B1317" i="7"/>
  <c r="D1317" i="7" s="1"/>
  <c r="C1311" i="7"/>
  <c r="D1311" i="7" s="1"/>
  <c r="G1311" i="7"/>
  <c r="E1296" i="7"/>
  <c r="B1273" i="7"/>
  <c r="D1273" i="7" s="1"/>
  <c r="E1273" i="7"/>
  <c r="G1253" i="7"/>
  <c r="B1253" i="7"/>
  <c r="C1253" i="7"/>
  <c r="E1253" i="7"/>
  <c r="D1242" i="7"/>
  <c r="G1236" i="7"/>
  <c r="B1236" i="7"/>
  <c r="D1236" i="7" s="1"/>
  <c r="E1236" i="7"/>
  <c r="B1211" i="7"/>
  <c r="D1211" i="7" s="1"/>
  <c r="G1211" i="7"/>
  <c r="C1211" i="7"/>
  <c r="E1211" i="7"/>
  <c r="D1153" i="7"/>
  <c r="G1604" i="7"/>
  <c r="B1553" i="7"/>
  <c r="D1553" i="7" s="1"/>
  <c r="B1547" i="7"/>
  <c r="D1547" i="7" s="1"/>
  <c r="E1507" i="7"/>
  <c r="B1389" i="7"/>
  <c r="B1350" i="7"/>
  <c r="D1350" i="7" s="1"/>
  <c r="E1350" i="7"/>
  <c r="B1330" i="7"/>
  <c r="C1330" i="7"/>
  <c r="G1330" i="7"/>
  <c r="E1325" i="7"/>
  <c r="C1296" i="7"/>
  <c r="G1288" i="7"/>
  <c r="B1288" i="7"/>
  <c r="D1288" i="7" s="1"/>
  <c r="E1288" i="7"/>
  <c r="G1268" i="7"/>
  <c r="B1268" i="7"/>
  <c r="D1268" i="7" s="1"/>
  <c r="E1268" i="7"/>
  <c r="B1235" i="7"/>
  <c r="G1235" i="7"/>
  <c r="C1235" i="7"/>
  <c r="E1235" i="7"/>
  <c r="C1513" i="7"/>
  <c r="G1368" i="7"/>
  <c r="B1368" i="7"/>
  <c r="D1368" i="7" s="1"/>
  <c r="E1368" i="7"/>
  <c r="G1364" i="7"/>
  <c r="E1364" i="7"/>
  <c r="G1344" i="7"/>
  <c r="C1344" i="7"/>
  <c r="D1344" i="7" s="1"/>
  <c r="E1344" i="7"/>
  <c r="C1321" i="7"/>
  <c r="D1321" i="7" s="1"/>
  <c r="G1316" i="7"/>
  <c r="B1316" i="7"/>
  <c r="D1316" i="7" s="1"/>
  <c r="C1316" i="7"/>
  <c r="E1316" i="7"/>
  <c r="B1296" i="7"/>
  <c r="D1296" i="7" s="1"/>
  <c r="G1272" i="7"/>
  <c r="B1272" i="7"/>
  <c r="D1272" i="7" s="1"/>
  <c r="E1272" i="7"/>
  <c r="B1267" i="7"/>
  <c r="G1267" i="7"/>
  <c r="C1267" i="7"/>
  <c r="E1267" i="7"/>
  <c r="B1241" i="7"/>
  <c r="C1241" i="7"/>
  <c r="E1241" i="7"/>
  <c r="B1513" i="7"/>
  <c r="D1513" i="7" s="1"/>
  <c r="B1507" i="7"/>
  <c r="D1507" i="7" s="1"/>
  <c r="B1476" i="7"/>
  <c r="C1476" i="7"/>
  <c r="B1460" i="7"/>
  <c r="D1460" i="7" s="1"/>
  <c r="C1460" i="7"/>
  <c r="B1444" i="7"/>
  <c r="D1444" i="7" s="1"/>
  <c r="C1444" i="7"/>
  <c r="B1428" i="7"/>
  <c r="C1428" i="7"/>
  <c r="B1412" i="7"/>
  <c r="D1412" i="7" s="1"/>
  <c r="C1412" i="7"/>
  <c r="B1396" i="7"/>
  <c r="D1396" i="7" s="1"/>
  <c r="C1396" i="7"/>
  <c r="B1282" i="7"/>
  <c r="D1282" i="7" s="1"/>
  <c r="G1282" i="7"/>
  <c r="G1240" i="7"/>
  <c r="B1240" i="7"/>
  <c r="D1240" i="7" s="1"/>
  <c r="C1240" i="7"/>
  <c r="E1240" i="7"/>
  <c r="D1229" i="7"/>
  <c r="G1224" i="7"/>
  <c r="B1224" i="7"/>
  <c r="D1224" i="7" s="1"/>
  <c r="E1224" i="7"/>
  <c r="B1217" i="7"/>
  <c r="C1217" i="7"/>
  <c r="E1217" i="7"/>
  <c r="G1217" i="7"/>
  <c r="G1395" i="7"/>
  <c r="G1380" i="7"/>
  <c r="E1380" i="7"/>
  <c r="B1363" i="7"/>
  <c r="G1363" i="7"/>
  <c r="C1363" i="7"/>
  <c r="B1339" i="7"/>
  <c r="D1339" i="7" s="1"/>
  <c r="G1339" i="7"/>
  <c r="B1329" i="7"/>
  <c r="C1329" i="7"/>
  <c r="E1329" i="7"/>
  <c r="B1315" i="7"/>
  <c r="G1315" i="7"/>
  <c r="C1315" i="7"/>
  <c r="G1301" i="7"/>
  <c r="E1301" i="7"/>
  <c r="B1301" i="7"/>
  <c r="D1301" i="7" s="1"/>
  <c r="D1287" i="7"/>
  <c r="B1266" i="7"/>
  <c r="C1266" i="7"/>
  <c r="G1266" i="7"/>
  <c r="B1251" i="7"/>
  <c r="D1251" i="7" s="1"/>
  <c r="G1251" i="7"/>
  <c r="C1251" i="7"/>
  <c r="G1570" i="7"/>
  <c r="G1564" i="7"/>
  <c r="B1537" i="7"/>
  <c r="D1537" i="7" s="1"/>
  <c r="G1512" i="7"/>
  <c r="G1506" i="7"/>
  <c r="G1500" i="7"/>
  <c r="B1408" i="7"/>
  <c r="D1408" i="7" s="1"/>
  <c r="G1384" i="7"/>
  <c r="E1384" i="7"/>
  <c r="B1384" i="7"/>
  <c r="D1384" i="7" s="1"/>
  <c r="G1349" i="7"/>
  <c r="B1349" i="7"/>
  <c r="D1349" i="7" s="1"/>
  <c r="C1343" i="7"/>
  <c r="D1343" i="7" s="1"/>
  <c r="G1343" i="7"/>
  <c r="G1320" i="7"/>
  <c r="B1320" i="7"/>
  <c r="D1320" i="7" s="1"/>
  <c r="E1320" i="7"/>
  <c r="B1281" i="7"/>
  <c r="D1281" i="7" s="1"/>
  <c r="C1281" i="7"/>
  <c r="E1281" i="7"/>
  <c r="G1281" i="7"/>
  <c r="B1233" i="7"/>
  <c r="C1233" i="7"/>
  <c r="E1233" i="7"/>
  <c r="E1570" i="7"/>
  <c r="E1564" i="7"/>
  <c r="G1521" i="7"/>
  <c r="G1515" i="7"/>
  <c r="E1506" i="7"/>
  <c r="E1500" i="7"/>
  <c r="G1481" i="7"/>
  <c r="G1465" i="7"/>
  <c r="G1449" i="7"/>
  <c r="G1433" i="7"/>
  <c r="G1417" i="7"/>
  <c r="G1401" i="7"/>
  <c r="E1383" i="7"/>
  <c r="G1371" i="7"/>
  <c r="D1367" i="7"/>
  <c r="B1362" i="7"/>
  <c r="C1362" i="7"/>
  <c r="G1362" i="7"/>
  <c r="E1357" i="7"/>
  <c r="B1305" i="7"/>
  <c r="D1305" i="7" s="1"/>
  <c r="E1305" i="7"/>
  <c r="D1209" i="7"/>
  <c r="C1395" i="7"/>
  <c r="D1395" i="7" s="1"/>
  <c r="E1395" i="7"/>
  <c r="G1348" i="7"/>
  <c r="B1348" i="7"/>
  <c r="C1348" i="7"/>
  <c r="E1348" i="7"/>
  <c r="G1280" i="7"/>
  <c r="C1280" i="7"/>
  <c r="D1280" i="7" s="1"/>
  <c r="E1280" i="7"/>
  <c r="B1265" i="7"/>
  <c r="D1265" i="7" s="1"/>
  <c r="C1265" i="7"/>
  <c r="E1265" i="7"/>
  <c r="G1256" i="7"/>
  <c r="B1256" i="7"/>
  <c r="D1256" i="7" s="1"/>
  <c r="E1256" i="7"/>
  <c r="B1250" i="7"/>
  <c r="C1250" i="7"/>
  <c r="G1250" i="7"/>
  <c r="G1215" i="7"/>
  <c r="B1215" i="7"/>
  <c r="C1215" i="7"/>
  <c r="E1215" i="7"/>
  <c r="E1588" i="7"/>
  <c r="C1585" i="7"/>
  <c r="D1585" i="7" s="1"/>
  <c r="B1570" i="7"/>
  <c r="D1570" i="7" s="1"/>
  <c r="B1564" i="7"/>
  <c r="D1564" i="7" s="1"/>
  <c r="E1530" i="7"/>
  <c r="C1521" i="7"/>
  <c r="D1521" i="7" s="1"/>
  <c r="B1512" i="7"/>
  <c r="D1512" i="7" s="1"/>
  <c r="B1506" i="7"/>
  <c r="D1506" i="7" s="1"/>
  <c r="B1500" i="7"/>
  <c r="D1500" i="7" s="1"/>
  <c r="B1481" i="7"/>
  <c r="D1481" i="7" s="1"/>
  <c r="B1465" i="7"/>
  <c r="D1465" i="7" s="1"/>
  <c r="B1449" i="7"/>
  <c r="D1449" i="7" s="1"/>
  <c r="B1433" i="7"/>
  <c r="D1433" i="7" s="1"/>
  <c r="B1417" i="7"/>
  <c r="D1417" i="7" s="1"/>
  <c r="B1401" i="7"/>
  <c r="D1401" i="7" s="1"/>
  <c r="G1394" i="7"/>
  <c r="B1383" i="7"/>
  <c r="D1383" i="7" s="1"/>
  <c r="D1375" i="7"/>
  <c r="B1371" i="7"/>
  <c r="D1371" i="7" s="1"/>
  <c r="B1357" i="7"/>
  <c r="D1357" i="7" s="1"/>
  <c r="D1338" i="7"/>
  <c r="D1319" i="7"/>
  <c r="B1314" i="7"/>
  <c r="D1314" i="7" s="1"/>
  <c r="G1314" i="7"/>
  <c r="G1304" i="7"/>
  <c r="B1304" i="7"/>
  <c r="D1304" i="7" s="1"/>
  <c r="E1304" i="7"/>
  <c r="G1300" i="7"/>
  <c r="E1300" i="7"/>
  <c r="B1286" i="7"/>
  <c r="D1286" i="7" s="1"/>
  <c r="E1286" i="7"/>
  <c r="E1279" i="7"/>
  <c r="G1560" i="7"/>
  <c r="G1496" i="7"/>
  <c r="E1394" i="7"/>
  <c r="G1387" i="7"/>
  <c r="B1387" i="7"/>
  <c r="D1387" i="7" s="1"/>
  <c r="B1361" i="7"/>
  <c r="D1361" i="7" s="1"/>
  <c r="C1361" i="7"/>
  <c r="E1361" i="7"/>
  <c r="B1347" i="7"/>
  <c r="D1347" i="7" s="1"/>
  <c r="G1347" i="7"/>
  <c r="C1347" i="7"/>
  <c r="G1333" i="7"/>
  <c r="E1333" i="7"/>
  <c r="B1333" i="7"/>
  <c r="D1333" i="7" s="1"/>
  <c r="B1275" i="7"/>
  <c r="D1275" i="7" s="1"/>
  <c r="G1275" i="7"/>
  <c r="B1249" i="7"/>
  <c r="D1249" i="7" s="1"/>
  <c r="C1249" i="7"/>
  <c r="E1249" i="7"/>
  <c r="G1249" i="7"/>
  <c r="B1588" i="7"/>
  <c r="D1588" i="7" s="1"/>
  <c r="E1554" i="7"/>
  <c r="E1548" i="7"/>
  <c r="B1536" i="7"/>
  <c r="D1536" i="7" s="1"/>
  <c r="B1530" i="7"/>
  <c r="D1530" i="7" s="1"/>
  <c r="E1426" i="7"/>
  <c r="E1410" i="7"/>
  <c r="E1360" i="7"/>
  <c r="G1352" i="7"/>
  <c r="B1352" i="7"/>
  <c r="D1352" i="7" s="1"/>
  <c r="E1352" i="7"/>
  <c r="G1318" i="7"/>
  <c r="B1299" i="7"/>
  <c r="G1299" i="7"/>
  <c r="C1299" i="7"/>
  <c r="C1279" i="7"/>
  <c r="D1279" i="7" s="1"/>
  <c r="G1279" i="7"/>
  <c r="G1248" i="7"/>
  <c r="B1248" i="7"/>
  <c r="C1248" i="7"/>
  <c r="E1248" i="7"/>
  <c r="D1180" i="7"/>
  <c r="D1169" i="7"/>
  <c r="C1560" i="7"/>
  <c r="G1520" i="7"/>
  <c r="G1514" i="7"/>
  <c r="G1508" i="7"/>
  <c r="C1496" i="7"/>
  <c r="D1496" i="7" s="1"/>
  <c r="B1484" i="7"/>
  <c r="C1484" i="7"/>
  <c r="B1468" i="7"/>
  <c r="D1468" i="7" s="1"/>
  <c r="C1468" i="7"/>
  <c r="B1452" i="7"/>
  <c r="C1452" i="7"/>
  <c r="B1436" i="7"/>
  <c r="C1436" i="7"/>
  <c r="B1420" i="7"/>
  <c r="C1420" i="7"/>
  <c r="B1404" i="7"/>
  <c r="D1404" i="7" s="1"/>
  <c r="C1404" i="7"/>
  <c r="B1394" i="7"/>
  <c r="D1394" i="7" s="1"/>
  <c r="C1360" i="7"/>
  <c r="D1360" i="7" s="1"/>
  <c r="B1337" i="7"/>
  <c r="D1337" i="7" s="1"/>
  <c r="E1337" i="7"/>
  <c r="B1313" i="7"/>
  <c r="C1313" i="7"/>
  <c r="E1313" i="7"/>
  <c r="G1285" i="7"/>
  <c r="B1285" i="7"/>
  <c r="C1285" i="7"/>
  <c r="D1231" i="7"/>
  <c r="G1221" i="7"/>
  <c r="B1221" i="7"/>
  <c r="C1221" i="7"/>
  <c r="E1221" i="7"/>
  <c r="B1318" i="7"/>
  <c r="D1318" i="7" s="1"/>
  <c r="E1318" i="7"/>
  <c r="B1298" i="7"/>
  <c r="C1298" i="7"/>
  <c r="G1298" i="7"/>
  <c r="D1247" i="7"/>
  <c r="G1213" i="7"/>
  <c r="B1213" i="7"/>
  <c r="C1213" i="7"/>
  <c r="E1213" i="7"/>
  <c r="D1207" i="7"/>
  <c r="C1520" i="7"/>
  <c r="B1390" i="7"/>
  <c r="D1390" i="7" s="1"/>
  <c r="G1390" i="7"/>
  <c r="C1390" i="7"/>
  <c r="B1386" i="7"/>
  <c r="D1386" i="7" s="1"/>
  <c r="G1386" i="7"/>
  <c r="B1382" i="7"/>
  <c r="D1382" i="7" s="1"/>
  <c r="E1382" i="7"/>
  <c r="G1377" i="7"/>
  <c r="B1374" i="7"/>
  <c r="D1374" i="7" s="1"/>
  <c r="E1374" i="7"/>
  <c r="D1370" i="7"/>
  <c r="D1351" i="7"/>
  <c r="B1346" i="7"/>
  <c r="D1346" i="7" s="1"/>
  <c r="G1346" i="7"/>
  <c r="G1336" i="7"/>
  <c r="B1336" i="7"/>
  <c r="D1336" i="7" s="1"/>
  <c r="E1336" i="7"/>
  <c r="G1332" i="7"/>
  <c r="E1332" i="7"/>
  <c r="G1312" i="7"/>
  <c r="C1312" i="7"/>
  <c r="D1312" i="7" s="1"/>
  <c r="E1312" i="7"/>
  <c r="E1307" i="7"/>
  <c r="G1297" i="7"/>
  <c r="G1284" i="7"/>
  <c r="B1284" i="7"/>
  <c r="D1284" i="7" s="1"/>
  <c r="C1284" i="7"/>
  <c r="E1284" i="7"/>
  <c r="D1274" i="7"/>
  <c r="C1247" i="7"/>
  <c r="G1247" i="7"/>
  <c r="D1358" i="7"/>
  <c r="D1326" i="7"/>
  <c r="D1294" i="7"/>
  <c r="D1262" i="7"/>
  <c r="B1237" i="7"/>
  <c r="D1237" i="7" s="1"/>
  <c r="D1230" i="7"/>
  <c r="B1204" i="7"/>
  <c r="B1200" i="7"/>
  <c r="E1184" i="7"/>
  <c r="E1180" i="7"/>
  <c r="G1173" i="7"/>
  <c r="B1173" i="7"/>
  <c r="D1173" i="7" s="1"/>
  <c r="C1169" i="7"/>
  <c r="E1153" i="7"/>
  <c r="E1149" i="7"/>
  <c r="G1145" i="7"/>
  <c r="D1142" i="7"/>
  <c r="D1138" i="7"/>
  <c r="C1134" i="7"/>
  <c r="C1130" i="7"/>
  <c r="E1126" i="7"/>
  <c r="G1118" i="7"/>
  <c r="G1114" i="7"/>
  <c r="B1107" i="7"/>
  <c r="D1107" i="7" s="1"/>
  <c r="G1107" i="7"/>
  <c r="B1103" i="7"/>
  <c r="E1087" i="7"/>
  <c r="B1076" i="7"/>
  <c r="B1072" i="7"/>
  <c r="E1055" i="7"/>
  <c r="B1048" i="7"/>
  <c r="D1048" i="7" s="1"/>
  <c r="G1048" i="7"/>
  <c r="C1044" i="7"/>
  <c r="G1044" i="7"/>
  <c r="E1033" i="7"/>
  <c r="B1033" i="7"/>
  <c r="D1033" i="7" s="1"/>
  <c r="B1029" i="7"/>
  <c r="D1029" i="7" s="1"/>
  <c r="E1029" i="7"/>
  <c r="E945" i="7"/>
  <c r="B945" i="7"/>
  <c r="C945" i="7"/>
  <c r="G945" i="7"/>
  <c r="B1219" i="7"/>
  <c r="D1219" i="7" s="1"/>
  <c r="G1219" i="7"/>
  <c r="C1188" i="7"/>
  <c r="C1184" i="7"/>
  <c r="G1165" i="7"/>
  <c r="B1165" i="7"/>
  <c r="D1165" i="7" s="1"/>
  <c r="D1134" i="7"/>
  <c r="D1130" i="7"/>
  <c r="E1118" i="7"/>
  <c r="E1114" i="7"/>
  <c r="G1110" i="7"/>
  <c r="B1099" i="7"/>
  <c r="D1099" i="7" s="1"/>
  <c r="G1099" i="7"/>
  <c r="C1087" i="7"/>
  <c r="E1083" i="7"/>
  <c r="E1059" i="7"/>
  <c r="C1055" i="7"/>
  <c r="B1040" i="7"/>
  <c r="D1040" i="7" s="1"/>
  <c r="E1040" i="7"/>
  <c r="E1025" i="7"/>
  <c r="B1025" i="7"/>
  <c r="D1025" i="7" s="1"/>
  <c r="E1222" i="7"/>
  <c r="G1218" i="7"/>
  <c r="C1207" i="7"/>
  <c r="E1199" i="7"/>
  <c r="B1188" i="7"/>
  <c r="D1188" i="7" s="1"/>
  <c r="B1184" i="7"/>
  <c r="D1184" i="7" s="1"/>
  <c r="C1180" i="7"/>
  <c r="C1176" i="7"/>
  <c r="D1176" i="7" s="1"/>
  <c r="E1168" i="7"/>
  <c r="E1164" i="7"/>
  <c r="G1157" i="7"/>
  <c r="B1157" i="7"/>
  <c r="D1157" i="7" s="1"/>
  <c r="C1153" i="7"/>
  <c r="E1137" i="7"/>
  <c r="G1129" i="7"/>
  <c r="D1126" i="7"/>
  <c r="D1122" i="7"/>
  <c r="C1118" i="7"/>
  <c r="D1118" i="7" s="1"/>
  <c r="C1114" i="7"/>
  <c r="E1110" i="7"/>
  <c r="E1106" i="7"/>
  <c r="G1102" i="7"/>
  <c r="G1098" i="7"/>
  <c r="B1091" i="7"/>
  <c r="D1091" i="7" s="1"/>
  <c r="G1091" i="7"/>
  <c r="B1087" i="7"/>
  <c r="C1079" i="7"/>
  <c r="E1071" i="7"/>
  <c r="C1063" i="7"/>
  <c r="B1055" i="7"/>
  <c r="D1055" i="7" s="1"/>
  <c r="E1009" i="7"/>
  <c r="B1009" i="7"/>
  <c r="C1009" i="7"/>
  <c r="G990" i="7"/>
  <c r="D959" i="7"/>
  <c r="B950" i="7"/>
  <c r="D950" i="7" s="1"/>
  <c r="E950" i="7"/>
  <c r="G950" i="7"/>
  <c r="G1149" i="7"/>
  <c r="B1149" i="7"/>
  <c r="D1149" i="7" s="1"/>
  <c r="C1145" i="7"/>
  <c r="D1145" i="7" s="1"/>
  <c r="D1114" i="7"/>
  <c r="C1110" i="7"/>
  <c r="B1083" i="7"/>
  <c r="D1083" i="7" s="1"/>
  <c r="G1083" i="7"/>
  <c r="D1079" i="7"/>
  <c r="D1063" i="7"/>
  <c r="B1059" i="7"/>
  <c r="D1059" i="7" s="1"/>
  <c r="G1059" i="7"/>
  <c r="E1017" i="7"/>
  <c r="B1017" i="7"/>
  <c r="D1017" i="7" s="1"/>
  <c r="D924" i="7"/>
  <c r="B1203" i="7"/>
  <c r="D1203" i="7" s="1"/>
  <c r="G1203" i="7"/>
  <c r="B1199" i="7"/>
  <c r="D1199" i="7" s="1"/>
  <c r="B1172" i="7"/>
  <c r="D1172" i="7" s="1"/>
  <c r="B1168" i="7"/>
  <c r="D1168" i="7" s="1"/>
  <c r="G1141" i="7"/>
  <c r="B1141" i="7"/>
  <c r="D1141" i="7" s="1"/>
  <c r="D1110" i="7"/>
  <c r="C1102" i="7"/>
  <c r="C1098" i="7"/>
  <c r="E1094" i="7"/>
  <c r="B1075" i="7"/>
  <c r="D1075" i="7" s="1"/>
  <c r="G1075" i="7"/>
  <c r="B1071" i="7"/>
  <c r="D1071" i="7" s="1"/>
  <c r="B1067" i="7"/>
  <c r="D1067" i="7" s="1"/>
  <c r="G1067" i="7"/>
  <c r="B1032" i="7"/>
  <c r="C1032" i="7"/>
  <c r="E990" i="7"/>
  <c r="B990" i="7"/>
  <c r="D990" i="7" s="1"/>
  <c r="C924" i="7"/>
  <c r="E924" i="7"/>
  <c r="G924" i="7"/>
  <c r="B1243" i="7"/>
  <c r="D1243" i="7" s="1"/>
  <c r="G1243" i="7"/>
  <c r="B1195" i="7"/>
  <c r="D1195" i="7" s="1"/>
  <c r="G1195" i="7"/>
  <c r="E1140" i="7"/>
  <c r="G1133" i="7"/>
  <c r="B1133" i="7"/>
  <c r="D1133" i="7" s="1"/>
  <c r="C1129" i="7"/>
  <c r="D1129" i="7" s="1"/>
  <c r="G1105" i="7"/>
  <c r="D1102" i="7"/>
  <c r="D1098" i="7"/>
  <c r="C1094" i="7"/>
  <c r="G1027" i="7"/>
  <c r="C1013" i="7"/>
  <c r="D1013" i="7" s="1"/>
  <c r="G1013" i="7"/>
  <c r="E978" i="7"/>
  <c r="C978" i="7"/>
  <c r="B978" i="7"/>
  <c r="E953" i="7"/>
  <c r="G953" i="7"/>
  <c r="B953" i="7"/>
  <c r="D953" i="7" s="1"/>
  <c r="C953" i="7"/>
  <c r="C1214" i="7"/>
  <c r="C1210" i="7"/>
  <c r="G1198" i="7"/>
  <c r="G1194" i="7"/>
  <c r="B1187" i="7"/>
  <c r="D1187" i="7" s="1"/>
  <c r="G1187" i="7"/>
  <c r="B1183" i="7"/>
  <c r="D1183" i="7" s="1"/>
  <c r="E1167" i="7"/>
  <c r="D1152" i="7"/>
  <c r="E1136" i="7"/>
  <c r="G1125" i="7"/>
  <c r="B1125" i="7"/>
  <c r="D1125" i="7" s="1"/>
  <c r="E1105" i="7"/>
  <c r="E1101" i="7"/>
  <c r="D1094" i="7"/>
  <c r="C1086" i="7"/>
  <c r="C1082" i="7"/>
  <c r="C1058" i="7"/>
  <c r="D1058" i="7" s="1"/>
  <c r="B1054" i="7"/>
  <c r="D1054" i="7" s="1"/>
  <c r="E1054" i="7"/>
  <c r="G1046" i="7"/>
  <c r="D1008" i="7"/>
  <c r="D1000" i="7"/>
  <c r="E993" i="7"/>
  <c r="C993" i="7"/>
  <c r="B993" i="7"/>
  <c r="D993" i="7" s="1"/>
  <c r="B982" i="7"/>
  <c r="D982" i="7" s="1"/>
  <c r="C982" i="7"/>
  <c r="E982" i="7"/>
  <c r="D1271" i="7"/>
  <c r="D1239" i="7"/>
  <c r="D1214" i="7"/>
  <c r="D1210" i="7"/>
  <c r="E1198" i="7"/>
  <c r="E1194" i="7"/>
  <c r="B1179" i="7"/>
  <c r="D1179" i="7" s="1"/>
  <c r="G1179" i="7"/>
  <c r="C1167" i="7"/>
  <c r="E1163" i="7"/>
  <c r="D1144" i="7"/>
  <c r="C1140" i="7"/>
  <c r="C1136" i="7"/>
  <c r="E1124" i="7"/>
  <c r="G1117" i="7"/>
  <c r="B1117" i="7"/>
  <c r="D1117" i="7" s="1"/>
  <c r="G1089" i="7"/>
  <c r="D1086" i="7"/>
  <c r="D1082" i="7"/>
  <c r="B1062" i="7"/>
  <c r="D1062" i="7" s="1"/>
  <c r="E1062" i="7"/>
  <c r="C1027" i="7"/>
  <c r="C1020" i="7"/>
  <c r="B1020" i="7"/>
  <c r="E1020" i="7"/>
  <c r="C1004" i="7"/>
  <c r="D1004" i="7" s="1"/>
  <c r="E1004" i="7"/>
  <c r="G996" i="7"/>
  <c r="E970" i="7"/>
  <c r="C970" i="7"/>
  <c r="B970" i="7"/>
  <c r="D970" i="7" s="1"/>
  <c r="G970" i="7"/>
  <c r="D962" i="7"/>
  <c r="E1388" i="7"/>
  <c r="C1356" i="7"/>
  <c r="D1356" i="7" s="1"/>
  <c r="D1342" i="7"/>
  <c r="C1324" i="7"/>
  <c r="D1324" i="7" s="1"/>
  <c r="D1310" i="7"/>
  <c r="C1292" i="7"/>
  <c r="D1292" i="7" s="1"/>
  <c r="D1278" i="7"/>
  <c r="C1260" i="7"/>
  <c r="D1260" i="7" s="1"/>
  <c r="D1246" i="7"/>
  <c r="G1231" i="7"/>
  <c r="C1228" i="7"/>
  <c r="D1228" i="7" s="1"/>
  <c r="G1209" i="7"/>
  <c r="D1206" i="7"/>
  <c r="D1202" i="7"/>
  <c r="C1198" i="7"/>
  <c r="D1198" i="7" s="1"/>
  <c r="C1194" i="7"/>
  <c r="E1190" i="7"/>
  <c r="E1186" i="7"/>
  <c r="G1182" i="7"/>
  <c r="G1178" i="7"/>
  <c r="B1171" i="7"/>
  <c r="D1171" i="7" s="1"/>
  <c r="G1171" i="7"/>
  <c r="B1167" i="7"/>
  <c r="C1159" i="7"/>
  <c r="D1159" i="7" s="1"/>
  <c r="E1151" i="7"/>
  <c r="B1140" i="7"/>
  <c r="B1136" i="7"/>
  <c r="D1136" i="7" s="1"/>
  <c r="C1132" i="7"/>
  <c r="D1132" i="7" s="1"/>
  <c r="C1128" i="7"/>
  <c r="E1120" i="7"/>
  <c r="G1109" i="7"/>
  <c r="B1109" i="7"/>
  <c r="D1109" i="7" s="1"/>
  <c r="C1105" i="7"/>
  <c r="D1105" i="7" s="1"/>
  <c r="E1089" i="7"/>
  <c r="E1085" i="7"/>
  <c r="G1081" i="7"/>
  <c r="D1078" i="7"/>
  <c r="D1074" i="7"/>
  <c r="B1070" i="7"/>
  <c r="D1070" i="7" s="1"/>
  <c r="E1070" i="7"/>
  <c r="D1066" i="7"/>
  <c r="E1061" i="7"/>
  <c r="D1031" i="7"/>
  <c r="B1027" i="7"/>
  <c r="G1019" i="7"/>
  <c r="C1012" i="7"/>
  <c r="B1012" i="7"/>
  <c r="D1012" i="7" s="1"/>
  <c r="E962" i="7"/>
  <c r="G962" i="7"/>
  <c r="E934" i="7"/>
  <c r="G934" i="7"/>
  <c r="B934" i="7"/>
  <c r="D934" i="7" s="1"/>
  <c r="C934" i="7"/>
  <c r="D1194" i="7"/>
  <c r="E1182" i="7"/>
  <c r="E1178" i="7"/>
  <c r="B1163" i="7"/>
  <c r="D1163" i="7" s="1"/>
  <c r="G1163" i="7"/>
  <c r="C1151" i="7"/>
  <c r="E1147" i="7"/>
  <c r="D1128" i="7"/>
  <c r="G1101" i="7"/>
  <c r="B1101" i="7"/>
  <c r="D1101" i="7" s="1"/>
  <c r="B1046" i="7"/>
  <c r="D1046" i="7" s="1"/>
  <c r="C1046" i="7"/>
  <c r="C996" i="7"/>
  <c r="B996" i="7"/>
  <c r="E961" i="7"/>
  <c r="B961" i="7"/>
  <c r="D961" i="7" s="1"/>
  <c r="C961" i="7"/>
  <c r="G961" i="7"/>
  <c r="E1252" i="7"/>
  <c r="E1238" i="7"/>
  <c r="G1234" i="7"/>
  <c r="E1220" i="7"/>
  <c r="E1201" i="7"/>
  <c r="E1197" i="7"/>
  <c r="G1193" i="7"/>
  <c r="D1190" i="7"/>
  <c r="D1186" i="7"/>
  <c r="C1182" i="7"/>
  <c r="D1182" i="7" s="1"/>
  <c r="C1178" i="7"/>
  <c r="D1178" i="7" s="1"/>
  <c r="E1174" i="7"/>
  <c r="G1166" i="7"/>
  <c r="G1162" i="7"/>
  <c r="B1155" i="7"/>
  <c r="D1155" i="7" s="1"/>
  <c r="G1155" i="7"/>
  <c r="B1151" i="7"/>
  <c r="D1151" i="7" s="1"/>
  <c r="E1135" i="7"/>
  <c r="B1124" i="7"/>
  <c r="D1124" i="7" s="1"/>
  <c r="B1120" i="7"/>
  <c r="D1120" i="7" s="1"/>
  <c r="E1104" i="7"/>
  <c r="E1100" i="7"/>
  <c r="G1093" i="7"/>
  <c r="B1093" i="7"/>
  <c r="D1093" i="7" s="1"/>
  <c r="C1089" i="7"/>
  <c r="D1089" i="7" s="1"/>
  <c r="E1073" i="7"/>
  <c r="G1053" i="7"/>
  <c r="B1053" i="7"/>
  <c r="D1053" i="7" s="1"/>
  <c r="E1045" i="7"/>
  <c r="G1034" i="7"/>
  <c r="E1030" i="7"/>
  <c r="D1023" i="7"/>
  <c r="C1019" i="7"/>
  <c r="C1011" i="7"/>
  <c r="D1011" i="7" s="1"/>
  <c r="B1003" i="7"/>
  <c r="D1003" i="7" s="1"/>
  <c r="E1003" i="7"/>
  <c r="D927" i="7"/>
  <c r="B1147" i="7"/>
  <c r="D1147" i="7" s="1"/>
  <c r="G1147" i="7"/>
  <c r="G1085" i="7"/>
  <c r="B1085" i="7"/>
  <c r="D1085" i="7" s="1"/>
  <c r="G1061" i="7"/>
  <c r="B1061" i="7"/>
  <c r="D1061" i="7" s="1"/>
  <c r="B1057" i="7"/>
  <c r="D1057" i="7" s="1"/>
  <c r="C1057" i="7"/>
  <c r="D1019" i="7"/>
  <c r="E921" i="7"/>
  <c r="G921" i="7"/>
  <c r="B921" i="7"/>
  <c r="D921" i="7" s="1"/>
  <c r="C921" i="7"/>
  <c r="G1378" i="7"/>
  <c r="E1372" i="7"/>
  <c r="D1366" i="7"/>
  <c r="B1341" i="7"/>
  <c r="D1341" i="7" s="1"/>
  <c r="D1334" i="7"/>
  <c r="B1309" i="7"/>
  <c r="D1309" i="7" s="1"/>
  <c r="D1302" i="7"/>
  <c r="B1277" i="7"/>
  <c r="D1277" i="7" s="1"/>
  <c r="D1270" i="7"/>
  <c r="C1252" i="7"/>
  <c r="B1245" i="7"/>
  <c r="D1245" i="7" s="1"/>
  <c r="D1238" i="7"/>
  <c r="C1220" i="7"/>
  <c r="E1216" i="7"/>
  <c r="E1212" i="7"/>
  <c r="G1205" i="7"/>
  <c r="B1205" i="7"/>
  <c r="D1205" i="7" s="1"/>
  <c r="C1201" i="7"/>
  <c r="D1201" i="7" s="1"/>
  <c r="E1185" i="7"/>
  <c r="E1181" i="7"/>
  <c r="D1174" i="7"/>
  <c r="D1170" i="7"/>
  <c r="C1166" i="7"/>
  <c r="C1162" i="7"/>
  <c r="D1162" i="7" s="1"/>
  <c r="E1158" i="7"/>
  <c r="E1154" i="7"/>
  <c r="G1150" i="7"/>
  <c r="G1146" i="7"/>
  <c r="B1139" i="7"/>
  <c r="D1139" i="7" s="1"/>
  <c r="G1139" i="7"/>
  <c r="B1135" i="7"/>
  <c r="D1135" i="7" s="1"/>
  <c r="C1127" i="7"/>
  <c r="E1123" i="7"/>
  <c r="E1119" i="7"/>
  <c r="B1108" i="7"/>
  <c r="D1108" i="7" s="1"/>
  <c r="B1104" i="7"/>
  <c r="D1104" i="7" s="1"/>
  <c r="C1100" i="7"/>
  <c r="C1096" i="7"/>
  <c r="E1088" i="7"/>
  <c r="G1077" i="7"/>
  <c r="B1077" i="7"/>
  <c r="D1077" i="7" s="1"/>
  <c r="C1073" i="7"/>
  <c r="D1073" i="7" s="1"/>
  <c r="G1069" i="7"/>
  <c r="B1069" i="7"/>
  <c r="D1069" i="7" s="1"/>
  <c r="B1065" i="7"/>
  <c r="D1065" i="7" s="1"/>
  <c r="C1065" i="7"/>
  <c r="E1056" i="7"/>
  <c r="B1045" i="7"/>
  <c r="D1045" i="7" s="1"/>
  <c r="C1041" i="7"/>
  <c r="B1030" i="7"/>
  <c r="D1030" i="7" s="1"/>
  <c r="G1022" i="7"/>
  <c r="C988" i="7"/>
  <c r="B988" i="7"/>
  <c r="E988" i="7"/>
  <c r="B1355" i="7"/>
  <c r="D1355" i="7" s="1"/>
  <c r="G1355" i="7"/>
  <c r="B1323" i="7"/>
  <c r="D1323" i="7" s="1"/>
  <c r="G1323" i="7"/>
  <c r="B1291" i="7"/>
  <c r="D1291" i="7" s="1"/>
  <c r="G1291" i="7"/>
  <c r="B1259" i="7"/>
  <c r="D1259" i="7" s="1"/>
  <c r="G1259" i="7"/>
  <c r="B1252" i="7"/>
  <c r="E1237" i="7"/>
  <c r="C1234" i="7"/>
  <c r="D1234" i="7" s="1"/>
  <c r="B1227" i="7"/>
  <c r="D1227" i="7" s="1"/>
  <c r="G1227" i="7"/>
  <c r="B1220" i="7"/>
  <c r="E1204" i="7"/>
  <c r="G1197" i="7"/>
  <c r="B1197" i="7"/>
  <c r="D1197" i="7" s="1"/>
  <c r="C1193" i="7"/>
  <c r="D1193" i="7" s="1"/>
  <c r="G1169" i="7"/>
  <c r="D1166" i="7"/>
  <c r="C1158" i="7"/>
  <c r="C1154" i="7"/>
  <c r="D1154" i="7" s="1"/>
  <c r="E1150" i="7"/>
  <c r="E1146" i="7"/>
  <c r="B1131" i="7"/>
  <c r="D1131" i="7" s="1"/>
  <c r="G1131" i="7"/>
  <c r="B1127" i="7"/>
  <c r="D1127" i="7" s="1"/>
  <c r="C1119" i="7"/>
  <c r="E1115" i="7"/>
  <c r="B1100" i="7"/>
  <c r="D1100" i="7" s="1"/>
  <c r="B1096" i="7"/>
  <c r="E1076" i="7"/>
  <c r="C1056" i="7"/>
  <c r="D1056" i="7" s="1"/>
  <c r="B1041" i="7"/>
  <c r="D1041" i="7" s="1"/>
  <c r="C1034" i="7"/>
  <c r="D1034" i="7" s="1"/>
  <c r="E1034" i="7"/>
  <c r="C956" i="7"/>
  <c r="D956" i="7" s="1"/>
  <c r="E956" i="7"/>
  <c r="G956" i="7"/>
  <c r="E937" i="7"/>
  <c r="G937" i="7"/>
  <c r="B937" i="7"/>
  <c r="D937" i="7" s="1"/>
  <c r="C937" i="7"/>
  <c r="E1200" i="7"/>
  <c r="G1189" i="7"/>
  <c r="B1189" i="7"/>
  <c r="D1189" i="7" s="1"/>
  <c r="C1185" i="7"/>
  <c r="D1185" i="7" s="1"/>
  <c r="E1169" i="7"/>
  <c r="E1165" i="7"/>
  <c r="D1158" i="7"/>
  <c r="C1150" i="7"/>
  <c r="C1146" i="7"/>
  <c r="G1134" i="7"/>
  <c r="G1130" i="7"/>
  <c r="B1123" i="7"/>
  <c r="D1123" i="7" s="1"/>
  <c r="G1123" i="7"/>
  <c r="B1119" i="7"/>
  <c r="D1119" i="7" s="1"/>
  <c r="E1103" i="7"/>
  <c r="E1072" i="7"/>
  <c r="C1052" i="7"/>
  <c r="D1052" i="7" s="1"/>
  <c r="G1052" i="7"/>
  <c r="G1025" i="7"/>
  <c r="D987" i="7"/>
  <c r="E1219" i="7"/>
  <c r="D1208" i="7"/>
  <c r="C1204" i="7"/>
  <c r="C1200" i="7"/>
  <c r="E1188" i="7"/>
  <c r="G1181" i="7"/>
  <c r="B1181" i="7"/>
  <c r="D1181" i="7" s="1"/>
  <c r="G1153" i="7"/>
  <c r="D1150" i="7"/>
  <c r="D1146" i="7"/>
  <c r="E1134" i="7"/>
  <c r="E1130" i="7"/>
  <c r="B1115" i="7"/>
  <c r="D1115" i="7" s="1"/>
  <c r="G1115" i="7"/>
  <c r="C1103" i="7"/>
  <c r="E1099" i="7"/>
  <c r="D1080" i="7"/>
  <c r="C1076" i="7"/>
  <c r="C1072" i="7"/>
  <c r="D1064" i="7"/>
  <c r="D1044" i="7"/>
  <c r="G1040" i="7"/>
  <c r="B1037" i="7"/>
  <c r="D1037" i="7" s="1"/>
  <c r="G1037" i="7"/>
  <c r="D1022" i="7"/>
  <c r="E1010" i="7"/>
  <c r="C1010" i="7"/>
  <c r="D1010" i="7" s="1"/>
  <c r="G1010" i="7"/>
  <c r="B1006" i="7"/>
  <c r="D1006" i="7" s="1"/>
  <c r="E1006" i="7"/>
  <c r="G955" i="7"/>
  <c r="B955" i="7"/>
  <c r="D955" i="7" s="1"/>
  <c r="C955" i="7"/>
  <c r="D930" i="7"/>
  <c r="C987" i="7"/>
  <c r="B972" i="7"/>
  <c r="D972" i="7" s="1"/>
  <c r="B966" i="7"/>
  <c r="D966" i="7" s="1"/>
  <c r="B931" i="7"/>
  <c r="D931" i="7" s="1"/>
  <c r="G918" i="7"/>
  <c r="C915" i="7"/>
  <c r="D915" i="7" s="1"/>
  <c r="G877" i="7"/>
  <c r="D873" i="7"/>
  <c r="C870" i="7"/>
  <c r="D870" i="7" s="1"/>
  <c r="G870" i="7"/>
  <c r="D865" i="7"/>
  <c r="G861" i="7"/>
  <c r="E918" i="7"/>
  <c r="G907" i="7"/>
  <c r="C845" i="7"/>
  <c r="B845" i="7"/>
  <c r="G977" i="7"/>
  <c r="G965" i="7"/>
  <c r="E940" i="7"/>
  <c r="C901" i="7"/>
  <c r="B901" i="7"/>
  <c r="D901" i="7" s="1"/>
  <c r="C869" i="7"/>
  <c r="B869" i="7"/>
  <c r="D869" i="7" s="1"/>
  <c r="E869" i="7"/>
  <c r="G869" i="7"/>
  <c r="D832" i="7"/>
  <c r="D809" i="7"/>
  <c r="C877" i="7"/>
  <c r="B877" i="7"/>
  <c r="C861" i="7"/>
  <c r="D861" i="7" s="1"/>
  <c r="E861" i="7"/>
  <c r="C853" i="7"/>
  <c r="B853" i="7"/>
  <c r="E853" i="7"/>
  <c r="D618" i="7"/>
  <c r="E907" i="7"/>
  <c r="B907" i="7"/>
  <c r="D907" i="7" s="1"/>
  <c r="D817" i="7"/>
  <c r="E930" i="7"/>
  <c r="G930" i="7"/>
  <c r="E923" i="7"/>
  <c r="E914" i="7"/>
  <c r="C914" i="7"/>
  <c r="D914" i="7" s="1"/>
  <c r="D872" i="7"/>
  <c r="D864" i="7"/>
  <c r="D852" i="7"/>
  <c r="E843" i="7"/>
  <c r="G843" i="7"/>
  <c r="B843" i="7"/>
  <c r="D843" i="7" s="1"/>
  <c r="E949" i="7"/>
  <c r="G929" i="7"/>
  <c r="G913" i="7"/>
  <c r="G893" i="7"/>
  <c r="C852" i="7"/>
  <c r="G852" i="7"/>
  <c r="D936" i="7"/>
  <c r="C933" i="7"/>
  <c r="D933" i="7" s="1"/>
  <c r="G933" i="7"/>
  <c r="C929" i="7"/>
  <c r="C923" i="7"/>
  <c r="C876" i="7"/>
  <c r="D876" i="7" s="1"/>
  <c r="G876" i="7"/>
  <c r="D856" i="7"/>
  <c r="D808" i="7"/>
  <c r="D791" i="7"/>
  <c r="D634" i="7"/>
  <c r="E1051" i="7"/>
  <c r="E1026" i="7"/>
  <c r="G985" i="7"/>
  <c r="G979" i="7"/>
  <c r="C958" i="7"/>
  <c r="D958" i="7" s="1"/>
  <c r="B949" i="7"/>
  <c r="D949" i="7" s="1"/>
  <c r="G942" i="7"/>
  <c r="G932" i="7"/>
  <c r="B929" i="7"/>
  <c r="C926" i="7"/>
  <c r="D926" i="7" s="1"/>
  <c r="B923" i="7"/>
  <c r="D923" i="7" s="1"/>
  <c r="G899" i="7"/>
  <c r="E883" i="7"/>
  <c r="B883" i="7"/>
  <c r="D883" i="7" s="1"/>
  <c r="C867" i="7"/>
  <c r="G859" i="7"/>
  <c r="D803" i="7"/>
  <c r="D799" i="7"/>
  <c r="D939" i="7"/>
  <c r="E913" i="7"/>
  <c r="B913" i="7"/>
  <c r="D913" i="7" s="1"/>
  <c r="C893" i="7"/>
  <c r="B893" i="7"/>
  <c r="D893" i="7" s="1"/>
  <c r="E875" i="7"/>
  <c r="B875" i="7"/>
  <c r="D875" i="7" s="1"/>
  <c r="G875" i="7"/>
  <c r="D867" i="7"/>
  <c r="C859" i="7"/>
  <c r="E851" i="7"/>
  <c r="B851" i="7"/>
  <c r="D851" i="7" s="1"/>
  <c r="C851" i="7"/>
  <c r="E794" i="7"/>
  <c r="C794" i="7"/>
  <c r="D794" i="7" s="1"/>
  <c r="G794" i="7"/>
  <c r="D626" i="7"/>
  <c r="E973" i="7"/>
  <c r="D967" i="7"/>
  <c r="C964" i="7"/>
  <c r="D964" i="7" s="1"/>
  <c r="E964" i="7"/>
  <c r="D863" i="7"/>
  <c r="B859" i="7"/>
  <c r="D859" i="7" s="1"/>
  <c r="D802" i="7"/>
  <c r="C932" i="7"/>
  <c r="D932" i="7" s="1"/>
  <c r="E932" i="7"/>
  <c r="G902" i="7"/>
  <c r="E899" i="7"/>
  <c r="B899" i="7"/>
  <c r="D899" i="7" s="1"/>
  <c r="D690" i="7"/>
  <c r="D570" i="7"/>
  <c r="G1028" i="7"/>
  <c r="G1005" i="7"/>
  <c r="G1002" i="7"/>
  <c r="G969" i="7"/>
  <c r="G966" i="7"/>
  <c r="D935" i="7"/>
  <c r="G931" i="7"/>
  <c r="C916" i="7"/>
  <c r="B916" i="7"/>
  <c r="C909" i="7"/>
  <c r="B909" i="7"/>
  <c r="E902" i="7"/>
  <c r="E882" i="7"/>
  <c r="G882" i="7"/>
  <c r="D866" i="7"/>
  <c r="D855" i="7"/>
  <c r="E846" i="7"/>
  <c r="C948" i="7"/>
  <c r="B948" i="7"/>
  <c r="D948" i="7" s="1"/>
  <c r="E931" i="7"/>
  <c r="G915" i="7"/>
  <c r="B902" i="7"/>
  <c r="D902" i="7" s="1"/>
  <c r="C837" i="7"/>
  <c r="G837" i="7"/>
  <c r="B837" i="7"/>
  <c r="E837" i="7"/>
  <c r="E938" i="7"/>
  <c r="C938" i="7"/>
  <c r="D938" i="7" s="1"/>
  <c r="E858" i="7"/>
  <c r="C858" i="7"/>
  <c r="D858" i="7" s="1"/>
  <c r="G858" i="7"/>
  <c r="C846" i="7"/>
  <c r="D846" i="7" s="1"/>
  <c r="G846" i="7"/>
  <c r="D881" i="7"/>
  <c r="G845" i="7"/>
  <c r="B813" i="7"/>
  <c r="D813" i="7" s="1"/>
  <c r="G788" i="7"/>
  <c r="G782" i="7"/>
  <c r="E773" i="7"/>
  <c r="B755" i="7"/>
  <c r="G730" i="7"/>
  <c r="G724" i="7"/>
  <c r="G718" i="7"/>
  <c r="B700" i="7"/>
  <c r="D700" i="7" s="1"/>
  <c r="G690" i="7"/>
  <c r="E684" i="7"/>
  <c r="B675" i="7"/>
  <c r="G662" i="7"/>
  <c r="C650" i="7"/>
  <c r="D650" i="7" s="1"/>
  <c r="E650" i="7"/>
  <c r="B622" i="7"/>
  <c r="D622" i="7" s="1"/>
  <c r="G612" i="7"/>
  <c r="E606" i="7"/>
  <c r="G587" i="7"/>
  <c r="G550" i="7"/>
  <c r="B550" i="7"/>
  <c r="D550" i="7" s="1"/>
  <c r="C535" i="7"/>
  <c r="B535" i="7"/>
  <c r="E535" i="7"/>
  <c r="G803" i="7"/>
  <c r="G797" i="7"/>
  <c r="E788" i="7"/>
  <c r="C779" i="7"/>
  <c r="G739" i="7"/>
  <c r="G733" i="7"/>
  <c r="E724" i="7"/>
  <c r="E718" i="7"/>
  <c r="C715" i="7"/>
  <c r="C706" i="7"/>
  <c r="D706" i="7" s="1"/>
  <c r="E706" i="7"/>
  <c r="E662" i="7"/>
  <c r="C659" i="7"/>
  <c r="G643" i="7"/>
  <c r="G590" i="7"/>
  <c r="C578" i="7"/>
  <c r="D578" i="7" s="1"/>
  <c r="E578" i="7"/>
  <c r="B534" i="7"/>
  <c r="D534" i="7" s="1"/>
  <c r="C534" i="7"/>
  <c r="E534" i="7"/>
  <c r="G534" i="7"/>
  <c r="G818" i="7"/>
  <c r="G812" i="7"/>
  <c r="G806" i="7"/>
  <c r="E797" i="7"/>
  <c r="B779" i="7"/>
  <c r="B773" i="7"/>
  <c r="D773" i="7" s="1"/>
  <c r="G754" i="7"/>
  <c r="G748" i="7"/>
  <c r="G742" i="7"/>
  <c r="E733" i="7"/>
  <c r="C730" i="7"/>
  <c r="D730" i="7" s="1"/>
  <c r="B715" i="7"/>
  <c r="G699" i="7"/>
  <c r="B684" i="7"/>
  <c r="D684" i="7" s="1"/>
  <c r="G674" i="7"/>
  <c r="E668" i="7"/>
  <c r="B659" i="7"/>
  <c r="G646" i="7"/>
  <c r="C634" i="7"/>
  <c r="E634" i="7"/>
  <c r="B606" i="7"/>
  <c r="D606" i="7" s="1"/>
  <c r="G596" i="7"/>
  <c r="E590" i="7"/>
  <c r="C587" i="7"/>
  <c r="D587" i="7" s="1"/>
  <c r="C568" i="7"/>
  <c r="B568" i="7"/>
  <c r="B545" i="7"/>
  <c r="D545" i="7" s="1"/>
  <c r="G545" i="7"/>
  <c r="D477" i="7"/>
  <c r="C690" i="7"/>
  <c r="E690" i="7"/>
  <c r="E549" i="7"/>
  <c r="C549" i="7"/>
  <c r="D549" i="7" s="1"/>
  <c r="G549" i="7"/>
  <c r="C618" i="7"/>
  <c r="E618" i="7"/>
  <c r="G723" i="7"/>
  <c r="C674" i="7"/>
  <c r="D674" i="7" s="1"/>
  <c r="E674" i="7"/>
  <c r="E548" i="7"/>
  <c r="B548" i="7"/>
  <c r="D548" i="7" s="1"/>
  <c r="G548" i="7"/>
  <c r="D476" i="7"/>
  <c r="G802" i="7"/>
  <c r="E781" i="7"/>
  <c r="G738" i="7"/>
  <c r="G732" i="7"/>
  <c r="E717" i="7"/>
  <c r="E686" i="7"/>
  <c r="G667" i="7"/>
  <c r="G642" i="7"/>
  <c r="E636" i="7"/>
  <c r="C602" i="7"/>
  <c r="D602" i="7" s="1"/>
  <c r="E602" i="7"/>
  <c r="E532" i="7"/>
  <c r="B532" i="7"/>
  <c r="D532" i="7" s="1"/>
  <c r="C532" i="7"/>
  <c r="D404" i="7"/>
  <c r="E854" i="7"/>
  <c r="G811" i="7"/>
  <c r="G805" i="7"/>
  <c r="C787" i="7"/>
  <c r="G747" i="7"/>
  <c r="G741" i="7"/>
  <c r="E732" i="7"/>
  <c r="C723" i="7"/>
  <c r="E692" i="7"/>
  <c r="G670" i="7"/>
  <c r="C658" i="7"/>
  <c r="D658" i="7" s="1"/>
  <c r="E658" i="7"/>
  <c r="G620" i="7"/>
  <c r="E614" i="7"/>
  <c r="C611" i="7"/>
  <c r="G595" i="7"/>
  <c r="E566" i="7"/>
  <c r="E559" i="7"/>
  <c r="G890" i="7"/>
  <c r="G884" i="7"/>
  <c r="G878" i="7"/>
  <c r="C866" i="7"/>
  <c r="G826" i="7"/>
  <c r="G820" i="7"/>
  <c r="G814" i="7"/>
  <c r="E805" i="7"/>
  <c r="C802" i="7"/>
  <c r="B787" i="7"/>
  <c r="D787" i="7" s="1"/>
  <c r="B781" i="7"/>
  <c r="D781" i="7" s="1"/>
  <c r="G762" i="7"/>
  <c r="G756" i="7"/>
  <c r="G750" i="7"/>
  <c r="E741" i="7"/>
  <c r="C738" i="7"/>
  <c r="D738" i="7" s="1"/>
  <c r="B723" i="7"/>
  <c r="B717" i="7"/>
  <c r="D717" i="7" s="1"/>
  <c r="B686" i="7"/>
  <c r="D686" i="7" s="1"/>
  <c r="G676" i="7"/>
  <c r="E670" i="7"/>
  <c r="C667" i="7"/>
  <c r="D667" i="7" s="1"/>
  <c r="G651" i="7"/>
  <c r="B636" i="7"/>
  <c r="D636" i="7" s="1"/>
  <c r="G626" i="7"/>
  <c r="E620" i="7"/>
  <c r="B611" i="7"/>
  <c r="D611" i="7" s="1"/>
  <c r="G598" i="7"/>
  <c r="C586" i="7"/>
  <c r="D586" i="7" s="1"/>
  <c r="E586" i="7"/>
  <c r="G771" i="7"/>
  <c r="C747" i="7"/>
  <c r="G707" i="7"/>
  <c r="C642" i="7"/>
  <c r="D642" i="7" s="1"/>
  <c r="E642" i="7"/>
  <c r="B566" i="7"/>
  <c r="D566" i="7" s="1"/>
  <c r="G566" i="7"/>
  <c r="B559" i="7"/>
  <c r="D559" i="7" s="1"/>
  <c r="G559" i="7"/>
  <c r="E542" i="7"/>
  <c r="D510" i="7"/>
  <c r="D444" i="7"/>
  <c r="D390" i="7"/>
  <c r="G850" i="7"/>
  <c r="G844" i="7"/>
  <c r="G838" i="7"/>
  <c r="E829" i="7"/>
  <c r="B811" i="7"/>
  <c r="D811" i="7" s="1"/>
  <c r="B805" i="7"/>
  <c r="D805" i="7" s="1"/>
  <c r="G786" i="7"/>
  <c r="G780" i="7"/>
  <c r="G774" i="7"/>
  <c r="E765" i="7"/>
  <c r="C762" i="7"/>
  <c r="D762" i="7" s="1"/>
  <c r="B747" i="7"/>
  <c r="B741" i="7"/>
  <c r="D741" i="7" s="1"/>
  <c r="G722" i="7"/>
  <c r="G716" i="7"/>
  <c r="G710" i="7"/>
  <c r="C698" i="7"/>
  <c r="D698" i="7" s="1"/>
  <c r="E698" i="7"/>
  <c r="B670" i="7"/>
  <c r="D670" i="7" s="1"/>
  <c r="G660" i="7"/>
  <c r="E654" i="7"/>
  <c r="G635" i="7"/>
  <c r="B620" i="7"/>
  <c r="D620" i="7" s="1"/>
  <c r="G610" i="7"/>
  <c r="E604" i="7"/>
  <c r="B595" i="7"/>
  <c r="D595" i="7" s="1"/>
  <c r="G582" i="7"/>
  <c r="C570" i="7"/>
  <c r="E570" i="7"/>
  <c r="C552" i="7"/>
  <c r="B552" i="7"/>
  <c r="E552" i="7"/>
  <c r="G731" i="7"/>
  <c r="C626" i="7"/>
  <c r="E626" i="7"/>
  <c r="B542" i="7"/>
  <c r="D542" i="7" s="1"/>
  <c r="G542" i="7"/>
  <c r="D436" i="7"/>
  <c r="G874" i="7"/>
  <c r="G868" i="7"/>
  <c r="G862" i="7"/>
  <c r="C850" i="7"/>
  <c r="D850" i="7" s="1"/>
  <c r="B835" i="7"/>
  <c r="D835" i="7" s="1"/>
  <c r="B829" i="7"/>
  <c r="D829" i="7" s="1"/>
  <c r="G810" i="7"/>
  <c r="G804" i="7"/>
  <c r="G798" i="7"/>
  <c r="E789" i="7"/>
  <c r="C786" i="7"/>
  <c r="B771" i="7"/>
  <c r="D771" i="7" s="1"/>
  <c r="B765" i="7"/>
  <c r="D765" i="7" s="1"/>
  <c r="G746" i="7"/>
  <c r="G740" i="7"/>
  <c r="G734" i="7"/>
  <c r="E725" i="7"/>
  <c r="C722" i="7"/>
  <c r="D722" i="7" s="1"/>
  <c r="B707" i="7"/>
  <c r="D707" i="7" s="1"/>
  <c r="G694" i="7"/>
  <c r="C682" i="7"/>
  <c r="D682" i="7" s="1"/>
  <c r="E682" i="7"/>
  <c r="B654" i="7"/>
  <c r="D654" i="7" s="1"/>
  <c r="G644" i="7"/>
  <c r="E638" i="7"/>
  <c r="C635" i="7"/>
  <c r="G619" i="7"/>
  <c r="B604" i="7"/>
  <c r="D604" i="7" s="1"/>
  <c r="G594" i="7"/>
  <c r="B579" i="7"/>
  <c r="D579" i="7" s="1"/>
  <c r="G572" i="7"/>
  <c r="G558" i="7"/>
  <c r="B558" i="7"/>
  <c r="D558" i="7" s="1"/>
  <c r="B537" i="7"/>
  <c r="D537" i="7" s="1"/>
  <c r="C537" i="7"/>
  <c r="E537" i="7"/>
  <c r="G537" i="7"/>
  <c r="D372" i="7"/>
  <c r="B844" i="7"/>
  <c r="D844" i="7" s="1"/>
  <c r="B838" i="7"/>
  <c r="D838" i="7" s="1"/>
  <c r="B786" i="7"/>
  <c r="D786" i="7" s="1"/>
  <c r="B780" i="7"/>
  <c r="D780" i="7" s="1"/>
  <c r="G755" i="7"/>
  <c r="C731" i="7"/>
  <c r="G675" i="7"/>
  <c r="B660" i="7"/>
  <c r="D660" i="7" s="1"/>
  <c r="B635" i="7"/>
  <c r="D635" i="7" s="1"/>
  <c r="C610" i="7"/>
  <c r="D610" i="7" s="1"/>
  <c r="E610" i="7"/>
  <c r="B582" i="7"/>
  <c r="D582" i="7" s="1"/>
  <c r="B551" i="7"/>
  <c r="D551" i="7" s="1"/>
  <c r="E551" i="7"/>
  <c r="D393" i="7"/>
  <c r="B731" i="7"/>
  <c r="B691" i="7"/>
  <c r="D691" i="7" s="1"/>
  <c r="C666" i="7"/>
  <c r="D666" i="7" s="1"/>
  <c r="E666" i="7"/>
  <c r="E622" i="7"/>
  <c r="D347" i="7"/>
  <c r="G779" i="7"/>
  <c r="G773" i="7"/>
  <c r="C755" i="7"/>
  <c r="G715" i="7"/>
  <c r="G684" i="7"/>
  <c r="C675" i="7"/>
  <c r="G659" i="7"/>
  <c r="G606" i="7"/>
  <c r="C594" i="7"/>
  <c r="D594" i="7" s="1"/>
  <c r="E594" i="7"/>
  <c r="C541" i="7"/>
  <c r="D541" i="7" s="1"/>
  <c r="G520" i="7"/>
  <c r="G517" i="7"/>
  <c r="B496" i="7"/>
  <c r="D496" i="7" s="1"/>
  <c r="G486" i="7"/>
  <c r="E480" i="7"/>
  <c r="C477" i="7"/>
  <c r="G461" i="7"/>
  <c r="B446" i="7"/>
  <c r="D446" i="7" s="1"/>
  <c r="G436" i="7"/>
  <c r="E430" i="7"/>
  <c r="G416" i="7"/>
  <c r="G403" i="7"/>
  <c r="C400" i="7"/>
  <c r="D400" i="7" s="1"/>
  <c r="E400" i="7"/>
  <c r="C390" i="7"/>
  <c r="E386" i="7"/>
  <c r="G376" i="7"/>
  <c r="E370" i="7"/>
  <c r="C346" i="7"/>
  <c r="D346" i="7" s="1"/>
  <c r="E346" i="7"/>
  <c r="E339" i="7"/>
  <c r="E332" i="7"/>
  <c r="E328" i="7"/>
  <c r="D320" i="7"/>
  <c r="B312" i="7"/>
  <c r="D312" i="7" s="1"/>
  <c r="G312" i="7"/>
  <c r="C308" i="7"/>
  <c r="B308" i="7"/>
  <c r="D308" i="7" s="1"/>
  <c r="E308" i="7"/>
  <c r="G308" i="7"/>
  <c r="C294" i="7"/>
  <c r="G294" i="7"/>
  <c r="G288" i="7"/>
  <c r="G464" i="7"/>
  <c r="C452" i="7"/>
  <c r="D452" i="7" s="1"/>
  <c r="E452" i="7"/>
  <c r="B410" i="7"/>
  <c r="D410" i="7" s="1"/>
  <c r="G410" i="7"/>
  <c r="C274" i="7"/>
  <c r="E274" i="7"/>
  <c r="G274" i="7"/>
  <c r="B274" i="7"/>
  <c r="C508" i="7"/>
  <c r="D508" i="7" s="1"/>
  <c r="E508" i="7"/>
  <c r="B480" i="7"/>
  <c r="D480" i="7" s="1"/>
  <c r="G470" i="7"/>
  <c r="E464" i="7"/>
  <c r="G445" i="7"/>
  <c r="B430" i="7"/>
  <c r="D430" i="7" s="1"/>
  <c r="C420" i="7"/>
  <c r="B420" i="7"/>
  <c r="D420" i="7" s="1"/>
  <c r="C403" i="7"/>
  <c r="D403" i="7" s="1"/>
  <c r="E393" i="7"/>
  <c r="C393" i="7"/>
  <c r="B386" i="7"/>
  <c r="D386" i="7" s="1"/>
  <c r="C380" i="7"/>
  <c r="B380" i="7"/>
  <c r="C370" i="7"/>
  <c r="D370" i="7" s="1"/>
  <c r="E353" i="7"/>
  <c r="B353" i="7"/>
  <c r="D353" i="7" s="1"/>
  <c r="D339" i="7"/>
  <c r="C324" i="7"/>
  <c r="B324" i="7"/>
  <c r="E324" i="7"/>
  <c r="E283" i="7"/>
  <c r="C283" i="7"/>
  <c r="G283" i="7"/>
  <c r="B283" i="7"/>
  <c r="B13" i="7"/>
  <c r="D13" i="7" s="1"/>
  <c r="G13" i="7"/>
  <c r="C13" i="7"/>
  <c r="E13" i="7"/>
  <c r="C436" i="7"/>
  <c r="E436" i="7"/>
  <c r="G331" i="7"/>
  <c r="C288" i="7"/>
  <c r="D288" i="7" s="1"/>
  <c r="E288" i="7"/>
  <c r="E560" i="7"/>
  <c r="E543" i="7"/>
  <c r="G510" i="7"/>
  <c r="C492" i="7"/>
  <c r="D492" i="7" s="1"/>
  <c r="E492" i="7"/>
  <c r="B464" i="7"/>
  <c r="D464" i="7" s="1"/>
  <c r="C445" i="7"/>
  <c r="D445" i="7" s="1"/>
  <c r="B426" i="7"/>
  <c r="D426" i="7" s="1"/>
  <c r="D323" i="7"/>
  <c r="C540" i="7"/>
  <c r="G513" i="7"/>
  <c r="E510" i="7"/>
  <c r="G485" i="7"/>
  <c r="G432" i="7"/>
  <c r="G412" i="7"/>
  <c r="C396" i="7"/>
  <c r="B396" i="7"/>
  <c r="G382" i="7"/>
  <c r="E362" i="7"/>
  <c r="E331" i="7"/>
  <c r="C331" i="7"/>
  <c r="D331" i="7" s="1"/>
  <c r="E315" i="7"/>
  <c r="B315" i="7"/>
  <c r="D315" i="7" s="1"/>
  <c r="C282" i="7"/>
  <c r="D282" i="7" s="1"/>
  <c r="G282" i="7"/>
  <c r="B543" i="7"/>
  <c r="D543" i="7" s="1"/>
  <c r="B540" i="7"/>
  <c r="C476" i="7"/>
  <c r="E476" i="7"/>
  <c r="E432" i="7"/>
  <c r="B419" i="7"/>
  <c r="D419" i="7" s="1"/>
  <c r="G419" i="7"/>
  <c r="E412" i="7"/>
  <c r="C389" i="7"/>
  <c r="D389" i="7" s="1"/>
  <c r="E389" i="7"/>
  <c r="E382" i="7"/>
  <c r="D379" i="7"/>
  <c r="C356" i="7"/>
  <c r="B356" i="7"/>
  <c r="D356" i="7" s="1"/>
  <c r="B352" i="7"/>
  <c r="D352" i="7" s="1"/>
  <c r="G352" i="7"/>
  <c r="G334" i="7"/>
  <c r="C306" i="7"/>
  <c r="B306" i="7"/>
  <c r="E306" i="7"/>
  <c r="C302" i="7"/>
  <c r="B302" i="7"/>
  <c r="E302" i="7"/>
  <c r="G302" i="7"/>
  <c r="C513" i="7"/>
  <c r="C510" i="7"/>
  <c r="G494" i="7"/>
  <c r="C485" i="7"/>
  <c r="G469" i="7"/>
  <c r="G418" i="7"/>
  <c r="G405" i="7"/>
  <c r="D402" i="7"/>
  <c r="C362" i="7"/>
  <c r="E334" i="7"/>
  <c r="C292" i="7"/>
  <c r="E292" i="7"/>
  <c r="G292" i="7"/>
  <c r="B292" i="7"/>
  <c r="D292" i="7" s="1"/>
  <c r="E573" i="7"/>
  <c r="E562" i="7"/>
  <c r="C516" i="7"/>
  <c r="D516" i="7" s="1"/>
  <c r="E516" i="7"/>
  <c r="B513" i="7"/>
  <c r="G500" i="7"/>
  <c r="E494" i="7"/>
  <c r="B485" i="7"/>
  <c r="D485" i="7" s="1"/>
  <c r="G472" i="7"/>
  <c r="C460" i="7"/>
  <c r="D460" i="7" s="1"/>
  <c r="E460" i="7"/>
  <c r="B432" i="7"/>
  <c r="D432" i="7" s="1"/>
  <c r="E425" i="7"/>
  <c r="C425" i="7"/>
  <c r="D425" i="7" s="1"/>
  <c r="G425" i="7"/>
  <c r="E418" i="7"/>
  <c r="B412" i="7"/>
  <c r="D412" i="7" s="1"/>
  <c r="E405" i="7"/>
  <c r="B382" i="7"/>
  <c r="D382" i="7" s="1"/>
  <c r="G378" i="7"/>
  <c r="G368" i="7"/>
  <c r="G365" i="7"/>
  <c r="B362" i="7"/>
  <c r="C344" i="7"/>
  <c r="D344" i="7" s="1"/>
  <c r="E344" i="7"/>
  <c r="B334" i="7"/>
  <c r="D334" i="7" s="1"/>
  <c r="C322" i="7"/>
  <c r="D322" i="7" s="1"/>
  <c r="E322" i="7"/>
  <c r="B296" i="7"/>
  <c r="C296" i="7"/>
  <c r="E296" i="7"/>
  <c r="C318" i="7"/>
  <c r="B318" i="7"/>
  <c r="E318" i="7"/>
  <c r="C286" i="7"/>
  <c r="E286" i="7"/>
  <c r="G286" i="7"/>
  <c r="B286" i="7"/>
  <c r="G536" i="7"/>
  <c r="G533" i="7"/>
  <c r="G512" i="7"/>
  <c r="G509" i="7"/>
  <c r="B494" i="7"/>
  <c r="D494" i="7" s="1"/>
  <c r="G484" i="7"/>
  <c r="E478" i="7"/>
  <c r="B469" i="7"/>
  <c r="D469" i="7" s="1"/>
  <c r="G456" i="7"/>
  <c r="C444" i="7"/>
  <c r="E444" i="7"/>
  <c r="G421" i="7"/>
  <c r="E411" i="7"/>
  <c r="B405" i="7"/>
  <c r="D405" i="7" s="1"/>
  <c r="C388" i="7"/>
  <c r="D388" i="7" s="1"/>
  <c r="E388" i="7"/>
  <c r="C378" i="7"/>
  <c r="D378" i="7" s="1"/>
  <c r="C372" i="7"/>
  <c r="E372" i="7"/>
  <c r="C365" i="7"/>
  <c r="D365" i="7" s="1"/>
  <c r="B355" i="7"/>
  <c r="D355" i="7" s="1"/>
  <c r="G355" i="7"/>
  <c r="D351" i="7"/>
  <c r="E291" i="7"/>
  <c r="C291" i="7"/>
  <c r="D291" i="7" s="1"/>
  <c r="G291" i="7"/>
  <c r="C280" i="7"/>
  <c r="E280" i="7"/>
  <c r="G280" i="7"/>
  <c r="B280" i="7"/>
  <c r="D280" i="7" s="1"/>
  <c r="D247" i="7"/>
  <c r="B162" i="7"/>
  <c r="D162" i="7" s="1"/>
  <c r="G162" i="7"/>
  <c r="C162" i="7"/>
  <c r="E162" i="7"/>
  <c r="E536" i="7"/>
  <c r="C500" i="7"/>
  <c r="D500" i="7" s="1"/>
  <c r="E500" i="7"/>
  <c r="C453" i="7"/>
  <c r="C428" i="7"/>
  <c r="B428" i="7"/>
  <c r="E428" i="7"/>
  <c r="C290" i="7"/>
  <c r="B290" i="7"/>
  <c r="E290" i="7"/>
  <c r="G290" i="7"/>
  <c r="B98" i="7"/>
  <c r="D98" i="7" s="1"/>
  <c r="G98" i="7"/>
  <c r="C98" i="7"/>
  <c r="E98" i="7"/>
  <c r="C509" i="7"/>
  <c r="D509" i="7" s="1"/>
  <c r="B478" i="7"/>
  <c r="D478" i="7" s="1"/>
  <c r="G468" i="7"/>
  <c r="E462" i="7"/>
  <c r="B453" i="7"/>
  <c r="D453" i="7" s="1"/>
  <c r="B411" i="7"/>
  <c r="D411" i="7" s="1"/>
  <c r="G404" i="7"/>
  <c r="E401" i="7"/>
  <c r="G401" i="7"/>
  <c r="G377" i="7"/>
  <c r="E361" i="7"/>
  <c r="C361" i="7"/>
  <c r="D361" i="7" s="1"/>
  <c r="G361" i="7"/>
  <c r="G350" i="7"/>
  <c r="C347" i="7"/>
  <c r="E347" i="7"/>
  <c r="G336" i="7"/>
  <c r="B49" i="7"/>
  <c r="D49" i="7" s="1"/>
  <c r="G49" i="7"/>
  <c r="C49" i="7"/>
  <c r="E49" i="7"/>
  <c r="C484" i="7"/>
  <c r="D484" i="7" s="1"/>
  <c r="E484" i="7"/>
  <c r="C524" i="7"/>
  <c r="D524" i="7" s="1"/>
  <c r="E524" i="7"/>
  <c r="E496" i="7"/>
  <c r="G477" i="7"/>
  <c r="B462" i="7"/>
  <c r="D462" i="7" s="1"/>
  <c r="G452" i="7"/>
  <c r="E446" i="7"/>
  <c r="B437" i="7"/>
  <c r="D437" i="7" s="1"/>
  <c r="C414" i="7"/>
  <c r="D414" i="7" s="1"/>
  <c r="E414" i="7"/>
  <c r="E410" i="7"/>
  <c r="B394" i="7"/>
  <c r="D394" i="7" s="1"/>
  <c r="G394" i="7"/>
  <c r="G390" i="7"/>
  <c r="B387" i="7"/>
  <c r="D387" i="7" s="1"/>
  <c r="B371" i="7"/>
  <c r="D371" i="7" s="1"/>
  <c r="G371" i="7"/>
  <c r="G357" i="7"/>
  <c r="C350" i="7"/>
  <c r="C340" i="7"/>
  <c r="B340" i="7"/>
  <c r="C336" i="7"/>
  <c r="D336" i="7" s="1"/>
  <c r="D325" i="7"/>
  <c r="C300" i="7"/>
  <c r="D300" i="7" s="1"/>
  <c r="G300" i="7"/>
  <c r="D279" i="7"/>
  <c r="D259" i="7"/>
  <c r="G480" i="7"/>
  <c r="C468" i="7"/>
  <c r="D468" i="7" s="1"/>
  <c r="E468" i="7"/>
  <c r="G430" i="7"/>
  <c r="C404" i="7"/>
  <c r="E404" i="7"/>
  <c r="E377" i="7"/>
  <c r="C377" i="7"/>
  <c r="D377" i="7" s="1"/>
  <c r="G370" i="7"/>
  <c r="C364" i="7"/>
  <c r="B364" i="7"/>
  <c r="D364" i="7" s="1"/>
  <c r="E364" i="7"/>
  <c r="D350" i="7"/>
  <c r="E299" i="7"/>
  <c r="B299" i="7"/>
  <c r="C299" i="7"/>
  <c r="G299" i="7"/>
  <c r="D294" i="7"/>
  <c r="C259" i="7"/>
  <c r="E244" i="7"/>
  <c r="E238" i="7"/>
  <c r="G225" i="7"/>
  <c r="B221" i="7"/>
  <c r="C221" i="7"/>
  <c r="B216" i="7"/>
  <c r="D216" i="7" s="1"/>
  <c r="E216" i="7"/>
  <c r="B185" i="7"/>
  <c r="G185" i="7"/>
  <c r="C185" i="7"/>
  <c r="G180" i="7"/>
  <c r="B180" i="7"/>
  <c r="D180" i="7" s="1"/>
  <c r="E180" i="7"/>
  <c r="D156" i="7"/>
  <c r="G127" i="7"/>
  <c r="B127" i="7"/>
  <c r="D127" i="7" s="1"/>
  <c r="C127" i="7"/>
  <c r="B117" i="7"/>
  <c r="D117" i="7" s="1"/>
  <c r="G117" i="7"/>
  <c r="D92" i="7"/>
  <c r="B74" i="7"/>
  <c r="G74" i="7"/>
  <c r="C74" i="7"/>
  <c r="B25" i="7"/>
  <c r="G25" i="7"/>
  <c r="C25" i="7"/>
  <c r="G20" i="7"/>
  <c r="B20" i="7"/>
  <c r="D20" i="7" s="1"/>
  <c r="E20" i="7"/>
  <c r="G7" i="7"/>
  <c r="B7" i="7"/>
  <c r="D7" i="7" s="1"/>
  <c r="E7" i="7"/>
  <c r="C417" i="7"/>
  <c r="D417" i="7" s="1"/>
  <c r="B244" i="7"/>
  <c r="D244" i="7" s="1"/>
  <c r="B238" i="7"/>
  <c r="D238" i="7" s="1"/>
  <c r="B235" i="7"/>
  <c r="D235" i="7" s="1"/>
  <c r="B232" i="7"/>
  <c r="D232" i="7" s="1"/>
  <c r="C195" i="7"/>
  <c r="G195" i="7"/>
  <c r="B195" i="7"/>
  <c r="B179" i="7"/>
  <c r="C179" i="7"/>
  <c r="G179" i="7"/>
  <c r="E179" i="7"/>
  <c r="B173" i="7"/>
  <c r="G173" i="7"/>
  <c r="C173" i="7"/>
  <c r="G167" i="7"/>
  <c r="B167" i="7"/>
  <c r="D167" i="7" s="1"/>
  <c r="B138" i="7"/>
  <c r="D138" i="7" s="1"/>
  <c r="G138" i="7"/>
  <c r="C138" i="7"/>
  <c r="B121" i="7"/>
  <c r="G121" i="7"/>
  <c r="C121" i="7"/>
  <c r="G116" i="7"/>
  <c r="B116" i="7"/>
  <c r="D116" i="7" s="1"/>
  <c r="E116" i="7"/>
  <c r="G79" i="7"/>
  <c r="B79" i="7"/>
  <c r="C79" i="7"/>
  <c r="B73" i="7"/>
  <c r="D73" i="7" s="1"/>
  <c r="G73" i="7"/>
  <c r="C73" i="7"/>
  <c r="G68" i="7"/>
  <c r="B68" i="7"/>
  <c r="D68" i="7" s="1"/>
  <c r="E68" i="7"/>
  <c r="B225" i="7"/>
  <c r="D225" i="7" s="1"/>
  <c r="E225" i="7"/>
  <c r="G220" i="7"/>
  <c r="C220" i="7"/>
  <c r="D220" i="7" s="1"/>
  <c r="E220" i="7"/>
  <c r="B161" i="7"/>
  <c r="D161" i="7" s="1"/>
  <c r="G161" i="7"/>
  <c r="C161" i="7"/>
  <c r="E161" i="7"/>
  <c r="E137" i="7"/>
  <c r="G103" i="7"/>
  <c r="B103" i="7"/>
  <c r="D103" i="7" s="1"/>
  <c r="B97" i="7"/>
  <c r="G97" i="7"/>
  <c r="C97" i="7"/>
  <c r="E97" i="7"/>
  <c r="B61" i="7"/>
  <c r="D61" i="7" s="1"/>
  <c r="G61" i="7"/>
  <c r="C61" i="7"/>
  <c r="B18" i="7"/>
  <c r="D18" i="7" s="1"/>
  <c r="G18" i="7"/>
  <c r="C18" i="7"/>
  <c r="E18" i="7"/>
  <c r="G369" i="7"/>
  <c r="E276" i="7"/>
  <c r="E270" i="7"/>
  <c r="E258" i="7"/>
  <c r="G252" i="7"/>
  <c r="G246" i="7"/>
  <c r="G243" i="7"/>
  <c r="G214" i="7"/>
  <c r="B210" i="7"/>
  <c r="D210" i="7" s="1"/>
  <c r="G210" i="7"/>
  <c r="B194" i="7"/>
  <c r="D194" i="7" s="1"/>
  <c r="G194" i="7"/>
  <c r="E194" i="7"/>
  <c r="B178" i="7"/>
  <c r="D178" i="7" s="1"/>
  <c r="G178" i="7"/>
  <c r="E178" i="7"/>
  <c r="G143" i="7"/>
  <c r="B143" i="7"/>
  <c r="C143" i="7"/>
  <c r="D126" i="7"/>
  <c r="B115" i="7"/>
  <c r="D115" i="7" s="1"/>
  <c r="C115" i="7"/>
  <c r="G115" i="7"/>
  <c r="E115" i="7"/>
  <c r="B109" i="7"/>
  <c r="G109" i="7"/>
  <c r="C109" i="7"/>
  <c r="B67" i="7"/>
  <c r="C67" i="7"/>
  <c r="G67" i="7"/>
  <c r="E67" i="7"/>
  <c r="B42" i="7"/>
  <c r="D42" i="7" s="1"/>
  <c r="G42" i="7"/>
  <c r="C42" i="7"/>
  <c r="G172" i="7"/>
  <c r="E172" i="7"/>
  <c r="B160" i="7"/>
  <c r="D160" i="7" s="1"/>
  <c r="E160" i="7"/>
  <c r="C160" i="7"/>
  <c r="B137" i="7"/>
  <c r="D137" i="7" s="1"/>
  <c r="G137" i="7"/>
  <c r="B90" i="7"/>
  <c r="D90" i="7" s="1"/>
  <c r="G90" i="7"/>
  <c r="C90" i="7"/>
  <c r="B66" i="7"/>
  <c r="D66" i="7" s="1"/>
  <c r="G66" i="7"/>
  <c r="E66" i="7"/>
  <c r="C66" i="7"/>
  <c r="B41" i="7"/>
  <c r="G41" i="7"/>
  <c r="C41" i="7"/>
  <c r="E41" i="7"/>
  <c r="G36" i="7"/>
  <c r="B36" i="7"/>
  <c r="D36" i="7" s="1"/>
  <c r="E36" i="7"/>
  <c r="B17" i="7"/>
  <c r="G17" i="7"/>
  <c r="C17" i="7"/>
  <c r="E17" i="7"/>
  <c r="B11" i="7"/>
  <c r="C11" i="7"/>
  <c r="E11" i="7"/>
  <c r="G11" i="7"/>
  <c r="B209" i="7"/>
  <c r="D209" i="7" s="1"/>
  <c r="G209" i="7"/>
  <c r="C209" i="7"/>
  <c r="E209" i="7"/>
  <c r="D188" i="7"/>
  <c r="B177" i="7"/>
  <c r="D177" i="7" s="1"/>
  <c r="G177" i="7"/>
  <c r="C177" i="7"/>
  <c r="E177" i="7"/>
  <c r="B154" i="7"/>
  <c r="G154" i="7"/>
  <c r="C154" i="7"/>
  <c r="G132" i="7"/>
  <c r="B132" i="7"/>
  <c r="D132" i="7" s="1"/>
  <c r="B114" i="7"/>
  <c r="D114" i="7" s="1"/>
  <c r="G114" i="7"/>
  <c r="E114" i="7"/>
  <c r="D108" i="7"/>
  <c r="B85" i="7"/>
  <c r="D85" i="7" s="1"/>
  <c r="G85" i="7"/>
  <c r="G47" i="7"/>
  <c r="B47" i="7"/>
  <c r="D47" i="7" s="1"/>
  <c r="C47" i="7"/>
  <c r="B29" i="7"/>
  <c r="G29" i="7"/>
  <c r="C29" i="7"/>
  <c r="E326" i="7"/>
  <c r="E223" i="7"/>
  <c r="G219" i="7"/>
  <c r="B219" i="7"/>
  <c r="D219" i="7" s="1"/>
  <c r="G204" i="7"/>
  <c r="B204" i="7"/>
  <c r="D204" i="7" s="1"/>
  <c r="G188" i="7"/>
  <c r="C188" i="7"/>
  <c r="G159" i="7"/>
  <c r="B159" i="7"/>
  <c r="C159" i="7"/>
  <c r="B149" i="7"/>
  <c r="D149" i="7" s="1"/>
  <c r="G149" i="7"/>
  <c r="B125" i="7"/>
  <c r="G125" i="7"/>
  <c r="C125" i="7"/>
  <c r="G108" i="7"/>
  <c r="E108" i="7"/>
  <c r="G95" i="7"/>
  <c r="B95" i="7"/>
  <c r="D95" i="7" s="1"/>
  <c r="C95" i="7"/>
  <c r="B65" i="7"/>
  <c r="D65" i="7" s="1"/>
  <c r="G65" i="7"/>
  <c r="C65" i="7"/>
  <c r="E65" i="7"/>
  <c r="B35" i="7"/>
  <c r="C35" i="7"/>
  <c r="G35" i="7"/>
  <c r="E35" i="7"/>
  <c r="C323" i="7"/>
  <c r="G284" i="7"/>
  <c r="G248" i="7"/>
  <c r="C223" i="7"/>
  <c r="D223" i="7" s="1"/>
  <c r="B131" i="7"/>
  <c r="D131" i="7" s="1"/>
  <c r="C131" i="7"/>
  <c r="G131" i="7"/>
  <c r="E131" i="7"/>
  <c r="B113" i="7"/>
  <c r="D113" i="7" s="1"/>
  <c r="G113" i="7"/>
  <c r="C113" i="7"/>
  <c r="E113" i="7"/>
  <c r="B89" i="7"/>
  <c r="G89" i="7"/>
  <c r="C89" i="7"/>
  <c r="G84" i="7"/>
  <c r="B84" i="7"/>
  <c r="D84" i="7" s="1"/>
  <c r="E84" i="7"/>
  <c r="B34" i="7"/>
  <c r="G34" i="7"/>
  <c r="E34" i="7"/>
  <c r="C34" i="7"/>
  <c r="G260" i="7"/>
  <c r="G254" i="7"/>
  <c r="G251" i="7"/>
  <c r="E248" i="7"/>
  <c r="B218" i="7"/>
  <c r="D218" i="7" s="1"/>
  <c r="G218" i="7"/>
  <c r="E218" i="7"/>
  <c r="B213" i="7"/>
  <c r="D213" i="7" s="1"/>
  <c r="C213" i="7"/>
  <c r="G213" i="7"/>
  <c r="B208" i="7"/>
  <c r="D208" i="7" s="1"/>
  <c r="C208" i="7"/>
  <c r="G208" i="7"/>
  <c r="B170" i="7"/>
  <c r="D170" i="7" s="1"/>
  <c r="G170" i="7"/>
  <c r="C170" i="7"/>
  <c r="B153" i="7"/>
  <c r="D153" i="7" s="1"/>
  <c r="G153" i="7"/>
  <c r="C153" i="7"/>
  <c r="G148" i="7"/>
  <c r="B148" i="7"/>
  <c r="D148" i="7" s="1"/>
  <c r="E148" i="7"/>
  <c r="E135" i="7"/>
  <c r="B77" i="7"/>
  <c r="G77" i="7"/>
  <c r="C77" i="7"/>
  <c r="E260" i="7"/>
  <c r="E254" i="7"/>
  <c r="E242" i="7"/>
  <c r="G236" i="7"/>
  <c r="G230" i="7"/>
  <c r="B192" i="7"/>
  <c r="D192" i="7" s="1"/>
  <c r="E192" i="7"/>
  <c r="B130" i="7"/>
  <c r="D130" i="7" s="1"/>
  <c r="G130" i="7"/>
  <c r="C130" i="7"/>
  <c r="B83" i="7"/>
  <c r="C83" i="7"/>
  <c r="G83" i="7"/>
  <c r="E83" i="7"/>
  <c r="B58" i="7"/>
  <c r="G58" i="7"/>
  <c r="C58" i="7"/>
  <c r="B33" i="7"/>
  <c r="D33" i="7" s="1"/>
  <c r="G33" i="7"/>
  <c r="C33" i="7"/>
  <c r="E33" i="7"/>
  <c r="G15" i="7"/>
  <c r="B15" i="7"/>
  <c r="C15" i="7"/>
  <c r="G207" i="7"/>
  <c r="B207" i="7"/>
  <c r="C207" i="7"/>
  <c r="G175" i="7"/>
  <c r="B175" i="7"/>
  <c r="D175" i="7" s="1"/>
  <c r="C175" i="7"/>
  <c r="B147" i="7"/>
  <c r="C147" i="7"/>
  <c r="G147" i="7"/>
  <c r="E147" i="7"/>
  <c r="B141" i="7"/>
  <c r="G141" i="7"/>
  <c r="C141" i="7"/>
  <c r="G135" i="7"/>
  <c r="B135" i="7"/>
  <c r="D135" i="7" s="1"/>
  <c r="B106" i="7"/>
  <c r="D106" i="7" s="1"/>
  <c r="G106" i="7"/>
  <c r="C106" i="7"/>
  <c r="B82" i="7"/>
  <c r="G82" i="7"/>
  <c r="C82" i="7"/>
  <c r="E82" i="7"/>
  <c r="G348" i="7"/>
  <c r="G345" i="7"/>
  <c r="B337" i="7"/>
  <c r="D337" i="7" s="1"/>
  <c r="G316" i="7"/>
  <c r="G310" i="7"/>
  <c r="G307" i="7"/>
  <c r="G298" i="7"/>
  <c r="B260" i="7"/>
  <c r="D260" i="7" s="1"/>
  <c r="B254" i="7"/>
  <c r="D254" i="7" s="1"/>
  <c r="B251" i="7"/>
  <c r="D251" i="7" s="1"/>
  <c r="B242" i="7"/>
  <c r="D242" i="7" s="1"/>
  <c r="B197" i="7"/>
  <c r="C197" i="7"/>
  <c r="G197" i="7"/>
  <c r="G191" i="7"/>
  <c r="B191" i="7"/>
  <c r="D191" i="7" s="1"/>
  <c r="E191" i="7"/>
  <c r="E181" i="7"/>
  <c r="B169" i="7"/>
  <c r="D169" i="7" s="1"/>
  <c r="G169" i="7"/>
  <c r="B129" i="7"/>
  <c r="G129" i="7"/>
  <c r="C129" i="7"/>
  <c r="E129" i="7"/>
  <c r="G63" i="7"/>
  <c r="B63" i="7"/>
  <c r="D63" i="7" s="1"/>
  <c r="C63" i="7"/>
  <c r="B57" i="7"/>
  <c r="G57" i="7"/>
  <c r="C57" i="7"/>
  <c r="G52" i="7"/>
  <c r="B52" i="7"/>
  <c r="D52" i="7" s="1"/>
  <c r="E52" i="7"/>
  <c r="B236" i="7"/>
  <c r="D236" i="7" s="1"/>
  <c r="C230" i="7"/>
  <c r="D230" i="7" s="1"/>
  <c r="E230" i="7"/>
  <c r="B222" i="7"/>
  <c r="D222" i="7" s="1"/>
  <c r="E222" i="7"/>
  <c r="B202" i="7"/>
  <c r="D202" i="7" s="1"/>
  <c r="G202" i="7"/>
  <c r="B186" i="7"/>
  <c r="D186" i="7" s="1"/>
  <c r="G186" i="7"/>
  <c r="C186" i="7"/>
  <c r="G164" i="7"/>
  <c r="B164" i="7"/>
  <c r="D164" i="7" s="1"/>
  <c r="B146" i="7"/>
  <c r="D146" i="7" s="1"/>
  <c r="G146" i="7"/>
  <c r="E146" i="7"/>
  <c r="D140" i="7"/>
  <c r="G111" i="7"/>
  <c r="B111" i="7"/>
  <c r="C111" i="7"/>
  <c r="B105" i="7"/>
  <c r="G105" i="7"/>
  <c r="C105" i="7"/>
  <c r="G100" i="7"/>
  <c r="B100" i="7"/>
  <c r="D100" i="7" s="1"/>
  <c r="E100" i="7"/>
  <c r="B81" i="7"/>
  <c r="G81" i="7"/>
  <c r="C81" i="7"/>
  <c r="E81" i="7"/>
  <c r="B45" i="7"/>
  <c r="D45" i="7" s="1"/>
  <c r="G45" i="7"/>
  <c r="C45" i="7"/>
  <c r="G232" i="7"/>
  <c r="B181" i="7"/>
  <c r="D181" i="7" s="1"/>
  <c r="G181" i="7"/>
  <c r="B157" i="7"/>
  <c r="G157" i="7"/>
  <c r="C157" i="7"/>
  <c r="G140" i="7"/>
  <c r="E140" i="7"/>
  <c r="B128" i="7"/>
  <c r="D128" i="7" s="1"/>
  <c r="E128" i="7"/>
  <c r="C128" i="7"/>
  <c r="B93" i="7"/>
  <c r="G93" i="7"/>
  <c r="C93" i="7"/>
  <c r="B51" i="7"/>
  <c r="D51" i="7" s="1"/>
  <c r="C51" i="7"/>
  <c r="G51" i="7"/>
  <c r="E51" i="7"/>
  <c r="B26" i="7"/>
  <c r="D26" i="7" s="1"/>
  <c r="G26" i="7"/>
  <c r="C26" i="7"/>
  <c r="B8" i="7"/>
  <c r="D8" i="7" s="1"/>
  <c r="E8" i="7"/>
  <c r="C8" i="7"/>
  <c r="G244" i="7"/>
  <c r="G238" i="7"/>
  <c r="G235" i="7"/>
  <c r="B201" i="7"/>
  <c r="G201" i="7"/>
  <c r="C201" i="7"/>
  <c r="E201" i="7"/>
  <c r="B163" i="7"/>
  <c r="C163" i="7"/>
  <c r="G163" i="7"/>
  <c r="E163" i="7"/>
  <c r="B145" i="7"/>
  <c r="G145" i="7"/>
  <c r="C145" i="7"/>
  <c r="E145" i="7"/>
  <c r="B122" i="7"/>
  <c r="D122" i="7" s="1"/>
  <c r="G122" i="7"/>
  <c r="C122" i="7"/>
  <c r="B99" i="7"/>
  <c r="C99" i="7"/>
  <c r="G99" i="7"/>
  <c r="E99" i="7"/>
  <c r="B50" i="7"/>
  <c r="G50" i="7"/>
  <c r="C50" i="7"/>
  <c r="E50" i="7"/>
  <c r="G31" i="7"/>
  <c r="B31" i="7"/>
  <c r="D31" i="7" s="1"/>
  <c r="C31" i="7"/>
  <c r="G224" i="7"/>
  <c r="E189" i="7"/>
  <c r="B176" i="7"/>
  <c r="D176" i="7" s="1"/>
  <c r="E176" i="7"/>
  <c r="B144" i="7"/>
  <c r="D144" i="7" s="1"/>
  <c r="E144" i="7"/>
  <c r="B112" i="7"/>
  <c r="D112" i="7" s="1"/>
  <c r="E112" i="7"/>
  <c r="B80" i="7"/>
  <c r="D80" i="7" s="1"/>
  <c r="E80" i="7"/>
  <c r="B48" i="7"/>
  <c r="D48" i="7" s="1"/>
  <c r="E48" i="7"/>
  <c r="B16" i="7"/>
  <c r="D16" i="7" s="1"/>
  <c r="E16" i="7"/>
  <c r="B217" i="7"/>
  <c r="D217" i="7" s="1"/>
  <c r="G217" i="7"/>
  <c r="B193" i="7"/>
  <c r="D193" i="7" s="1"/>
  <c r="G193" i="7"/>
  <c r="D189" i="7"/>
  <c r="B171" i="7"/>
  <c r="D171" i="7" s="1"/>
  <c r="C171" i="7"/>
  <c r="G171" i="7"/>
  <c r="B139" i="7"/>
  <c r="C139" i="7"/>
  <c r="G139" i="7"/>
  <c r="B107" i="7"/>
  <c r="D107" i="7" s="1"/>
  <c r="C107" i="7"/>
  <c r="G107" i="7"/>
  <c r="B75" i="7"/>
  <c r="C75" i="7"/>
  <c r="G75" i="7"/>
  <c r="B43" i="7"/>
  <c r="C43" i="7"/>
  <c r="G43" i="7"/>
  <c r="E212" i="7"/>
  <c r="D205" i="7"/>
  <c r="E196" i="7"/>
  <c r="B184" i="7"/>
  <c r="D184" i="7" s="1"/>
  <c r="E184" i="7"/>
  <c r="E156" i="7"/>
  <c r="B152" i="7"/>
  <c r="D152" i="7" s="1"/>
  <c r="E152" i="7"/>
  <c r="E124" i="7"/>
  <c r="B120" i="7"/>
  <c r="D120" i="7" s="1"/>
  <c r="E120" i="7"/>
  <c r="E92" i="7"/>
  <c r="B88" i="7"/>
  <c r="D88" i="7" s="1"/>
  <c r="E88" i="7"/>
  <c r="E60" i="7"/>
  <c r="B56" i="7"/>
  <c r="D56" i="7" s="1"/>
  <c r="E56" i="7"/>
  <c r="E28" i="7"/>
  <c r="B24" i="7"/>
  <c r="D24" i="7" s="1"/>
  <c r="E24" i="7"/>
  <c r="B10" i="7"/>
  <c r="D10" i="7" s="1"/>
  <c r="G10" i="7"/>
  <c r="D28" i="7"/>
  <c r="B19" i="7"/>
  <c r="D19" i="7" s="1"/>
  <c r="C19" i="7"/>
  <c r="G19" i="7"/>
  <c r="B5" i="7"/>
  <c r="D5" i="7" s="1"/>
  <c r="G5" i="7"/>
  <c r="B200" i="7"/>
  <c r="D200" i="7" s="1"/>
  <c r="E200" i="7"/>
  <c r="G183" i="7"/>
  <c r="B183" i="7"/>
  <c r="D183" i="7" s="1"/>
  <c r="D174" i="7"/>
  <c r="B165" i="7"/>
  <c r="D165" i="7" s="1"/>
  <c r="G165" i="7"/>
  <c r="G151" i="7"/>
  <c r="B151" i="7"/>
  <c r="D151" i="7" s="1"/>
  <c r="D142" i="7"/>
  <c r="B133" i="7"/>
  <c r="D133" i="7" s="1"/>
  <c r="G133" i="7"/>
  <c r="G119" i="7"/>
  <c r="B119" i="7"/>
  <c r="D119" i="7" s="1"/>
  <c r="D110" i="7"/>
  <c r="B101" i="7"/>
  <c r="D101" i="7" s="1"/>
  <c r="G101" i="7"/>
  <c r="G87" i="7"/>
  <c r="B87" i="7"/>
  <c r="D87" i="7" s="1"/>
  <c r="D78" i="7"/>
  <c r="B69" i="7"/>
  <c r="D69" i="7" s="1"/>
  <c r="G69" i="7"/>
  <c r="G55" i="7"/>
  <c r="B55" i="7"/>
  <c r="D55" i="7" s="1"/>
  <c r="D46" i="7"/>
  <c r="B37" i="7"/>
  <c r="D37" i="7" s="1"/>
  <c r="G37" i="7"/>
  <c r="G23" i="7"/>
  <c r="B23" i="7"/>
  <c r="D23" i="7" s="1"/>
  <c r="B96" i="7"/>
  <c r="D96" i="7" s="1"/>
  <c r="E96" i="7"/>
  <c r="B64" i="7"/>
  <c r="D64" i="7" s="1"/>
  <c r="E64" i="7"/>
  <c r="B32" i="7"/>
  <c r="D32" i="7" s="1"/>
  <c r="E32" i="7"/>
  <c r="B226" i="7"/>
  <c r="D226" i="7" s="1"/>
  <c r="G226" i="7"/>
  <c r="G215" i="7"/>
  <c r="B215" i="7"/>
  <c r="D215" i="7" s="1"/>
  <c r="G199" i="7"/>
  <c r="B199" i="7"/>
  <c r="D199" i="7" s="1"/>
  <c r="C187" i="7"/>
  <c r="D187" i="7" s="1"/>
  <c r="G187" i="7"/>
  <c r="B155" i="7"/>
  <c r="D155" i="7" s="1"/>
  <c r="C155" i="7"/>
  <c r="G155" i="7"/>
  <c r="B123" i="7"/>
  <c r="C123" i="7"/>
  <c r="G123" i="7"/>
  <c r="B91" i="7"/>
  <c r="C91" i="7"/>
  <c r="G91" i="7"/>
  <c r="B59" i="7"/>
  <c r="C59" i="7"/>
  <c r="G59" i="7"/>
  <c r="B27" i="7"/>
  <c r="C27" i="7"/>
  <c r="G27" i="7"/>
  <c r="C203" i="7"/>
  <c r="D203" i="7" s="1"/>
  <c r="G203" i="7"/>
  <c r="B168" i="7"/>
  <c r="D168" i="7" s="1"/>
  <c r="E168" i="7"/>
  <c r="B136" i="7"/>
  <c r="D136" i="7" s="1"/>
  <c r="E136" i="7"/>
  <c r="B104" i="7"/>
  <c r="D104" i="7" s="1"/>
  <c r="E104" i="7"/>
  <c r="E76" i="7"/>
  <c r="B72" i="7"/>
  <c r="D72" i="7" s="1"/>
  <c r="E72" i="7"/>
  <c r="E44" i="7"/>
  <c r="B40" i="7"/>
  <c r="D40" i="7" s="1"/>
  <c r="E40" i="7"/>
  <c r="E12" i="7"/>
  <c r="B3" i="7"/>
  <c r="C3" i="7"/>
  <c r="E3" i="7"/>
  <c r="G3" i="7"/>
  <c r="G71" i="7"/>
  <c r="B71" i="7"/>
  <c r="D71" i="7" s="1"/>
  <c r="D62" i="7"/>
  <c r="B53" i="7"/>
  <c r="D53" i="7" s="1"/>
  <c r="G53" i="7"/>
  <c r="G39" i="7"/>
  <c r="B39" i="7"/>
  <c r="D39" i="7" s="1"/>
  <c r="D30" i="7"/>
  <c r="B21" i="7"/>
  <c r="D21" i="7" s="1"/>
  <c r="G21" i="7"/>
  <c r="B2" i="7"/>
  <c r="D2" i="7" s="1"/>
  <c r="G2" i="7"/>
  <c r="G9" i="7"/>
  <c r="T2" i="6"/>
  <c r="H5205" i="2" l="1"/>
  <c r="H5056" i="2"/>
  <c r="H3605" i="2"/>
  <c r="H5003" i="2"/>
  <c r="H4786" i="2"/>
  <c r="H5112" i="2"/>
  <c r="H4822" i="2"/>
  <c r="H5114" i="2"/>
  <c r="H4826" i="2"/>
  <c r="H3610" i="2"/>
  <c r="H4828" i="2"/>
  <c r="H1572" i="2"/>
  <c r="H4942" i="2"/>
  <c r="H4940" i="2"/>
  <c r="H4934" i="2"/>
  <c r="H5039" i="2"/>
  <c r="H3453" i="2"/>
  <c r="H5000" i="2"/>
  <c r="H3452" i="2"/>
  <c r="H1287" i="2"/>
  <c r="H4997" i="2"/>
  <c r="H5047" i="2"/>
  <c r="H5001" i="2"/>
  <c r="H3447" i="2"/>
  <c r="H1295" i="2"/>
  <c r="H3454" i="2"/>
  <c r="H4998" i="2"/>
  <c r="H4827" i="2"/>
  <c r="H1289" i="2"/>
  <c r="H4931" i="2"/>
  <c r="H3448" i="2"/>
  <c r="H4824" i="2"/>
  <c r="H4996" i="2"/>
  <c r="H5036" i="2"/>
  <c r="H5209" i="2"/>
  <c r="H4781" i="2"/>
  <c r="H1290" i="2"/>
  <c r="H4999" i="2"/>
  <c r="H5204" i="2"/>
  <c r="H4773" i="2"/>
  <c r="H4933" i="2"/>
  <c r="H5002" i="2"/>
  <c r="H4617" i="2"/>
  <c r="H1573" i="2"/>
  <c r="G5220" i="2"/>
  <c r="H1575" i="2"/>
  <c r="H1285" i="2"/>
  <c r="H5203" i="2"/>
  <c r="H5202" i="2"/>
  <c r="H4932" i="2"/>
  <c r="H5208" i="2"/>
  <c r="H3444" i="2"/>
  <c r="H5038" i="2"/>
  <c r="H4995" i="2"/>
  <c r="H3449" i="2"/>
  <c r="H4939" i="2"/>
  <c r="H5108" i="2"/>
  <c r="H5107" i="2"/>
  <c r="H5057" i="2"/>
  <c r="H4774" i="2"/>
  <c r="H5050" i="2"/>
  <c r="H5206" i="2"/>
  <c r="H1291" i="2"/>
  <c r="H1286" i="2"/>
  <c r="H3445" i="2"/>
  <c r="H5055" i="2"/>
  <c r="H5033" i="2"/>
  <c r="H4994" i="2"/>
  <c r="H5040" i="2"/>
  <c r="H4772" i="2"/>
  <c r="H5035" i="2"/>
  <c r="H4609" i="2"/>
  <c r="H3600" i="2"/>
  <c r="H4936" i="2"/>
  <c r="H5111" i="2"/>
  <c r="H4831" i="2"/>
  <c r="H3607" i="2"/>
  <c r="H4935" i="2"/>
  <c r="H1577" i="2"/>
  <c r="G10" i="2"/>
  <c r="H20" i="2"/>
  <c r="H4608" i="2"/>
  <c r="H3450" i="2"/>
  <c r="H4615" i="2"/>
  <c r="H1292" i="2"/>
  <c r="H5032" i="2"/>
  <c r="H5042" i="2"/>
  <c r="H4616" i="2"/>
  <c r="H4938" i="2"/>
  <c r="H4611" i="2"/>
  <c r="H4767" i="2"/>
  <c r="H1570" i="2"/>
  <c r="H1288" i="2"/>
  <c r="H5043" i="2"/>
  <c r="H5034" i="2"/>
  <c r="H5054" i="2"/>
  <c r="H4819" i="2"/>
  <c r="H3446" i="2"/>
  <c r="H4993" i="2"/>
  <c r="H3451" i="2"/>
  <c r="H5037" i="2"/>
  <c r="H5053" i="2"/>
  <c r="H4937" i="2"/>
  <c r="H4610" i="2"/>
  <c r="H4618" i="2"/>
  <c r="K7" i="3"/>
  <c r="L6" i="3"/>
  <c r="B4150" i="10"/>
  <c r="C4399" i="10"/>
  <c r="C4661" i="10"/>
  <c r="B3974" i="10"/>
  <c r="C4195" i="10"/>
  <c r="B4464" i="10"/>
  <c r="B4647" i="10"/>
  <c r="B4057" i="10"/>
  <c r="B4315" i="10"/>
  <c r="B4598" i="10"/>
  <c r="B4787" i="10"/>
  <c r="C4081" i="10"/>
  <c r="B4356" i="10"/>
  <c r="B4678" i="10"/>
  <c r="C3958" i="10"/>
  <c r="C4212" i="10"/>
  <c r="B4450" i="10"/>
  <c r="C4769" i="10"/>
  <c r="B4154" i="10"/>
  <c r="B4416" i="10"/>
  <c r="B4747" i="10"/>
  <c r="C4146" i="10"/>
  <c r="C4501" i="10"/>
  <c r="C3919" i="10"/>
  <c r="B4354" i="10"/>
  <c r="C4001" i="10"/>
  <c r="C3930" i="10"/>
  <c r="B4780" i="10"/>
  <c r="C4095" i="10"/>
  <c r="C4404" i="10"/>
  <c r="B4643" i="10"/>
  <c r="C3887" i="10"/>
  <c r="C4145" i="10"/>
  <c r="C4483" i="10"/>
  <c r="B4769" i="10"/>
  <c r="B4019" i="10"/>
  <c r="C4273" i="10"/>
  <c r="C4509" i="10"/>
  <c r="C3969" i="10"/>
  <c r="C4230" i="10"/>
  <c r="B4501" i="10"/>
  <c r="C3935" i="10"/>
  <c r="B4234" i="10"/>
  <c r="C4565" i="10"/>
  <c r="C4108" i="10"/>
  <c r="B4466" i="10"/>
  <c r="B4202" i="10"/>
  <c r="C3868" i="10"/>
  <c r="C4410" i="10"/>
  <c r="C4657" i="10"/>
  <c r="C3903" i="10"/>
  <c r="B4158" i="10"/>
  <c r="B4514" i="10"/>
  <c r="C3806" i="10"/>
  <c r="B4027" i="10"/>
  <c r="B4290" i="10"/>
  <c r="C4551" i="10"/>
  <c r="B3975" i="10"/>
  <c r="B4244" i="10"/>
  <c r="B4535" i="10"/>
  <c r="C3975" i="10"/>
  <c r="C4263" i="10"/>
  <c r="C4654" i="10"/>
  <c r="B4121" i="10"/>
  <c r="C4473" i="10"/>
  <c r="B4274" i="10"/>
  <c r="C3894" i="10"/>
  <c r="C4284" i="10"/>
  <c r="C4482" i="10"/>
  <c r="C4716" i="10"/>
  <c r="C4111" i="10"/>
  <c r="B4276" i="10"/>
  <c r="C4544" i="10"/>
  <c r="C3934" i="10"/>
  <c r="C4134" i="10"/>
  <c r="C4415" i="10"/>
  <c r="B4689" i="10"/>
  <c r="B3909" i="10"/>
  <c r="B4164" i="10"/>
  <c r="B4551" i="10"/>
  <c r="C3810" i="10"/>
  <c r="B4053" i="10"/>
  <c r="B4298" i="10"/>
  <c r="C4574" i="10"/>
  <c r="C3985" i="10"/>
  <c r="B4254" i="10"/>
  <c r="C4540" i="10"/>
  <c r="B4014" i="10"/>
  <c r="B4269" i="10"/>
  <c r="B4669" i="10"/>
  <c r="C4139" i="10"/>
  <c r="C4496" i="10"/>
  <c r="B4288" i="10"/>
  <c r="B3920" i="10"/>
  <c r="B4224" i="10"/>
  <c r="C4560" i="10"/>
  <c r="B3844" i="10"/>
  <c r="B4067" i="10"/>
  <c r="B4329" i="10"/>
  <c r="B4614" i="10"/>
  <c r="B4023" i="10"/>
  <c r="B4263" i="10"/>
  <c r="B4578" i="10"/>
  <c r="C4039" i="10"/>
  <c r="B4299" i="10"/>
  <c r="C4747" i="10"/>
  <c r="C4151" i="10"/>
  <c r="B4635" i="10"/>
  <c r="B4376" i="10"/>
  <c r="C4015" i="10"/>
  <c r="B4627" i="10"/>
  <c r="B4044" i="10"/>
  <c r="B4294" i="10"/>
  <c r="B4555" i="10"/>
  <c r="C4745" i="10"/>
  <c r="C4071" i="10"/>
  <c r="C4310" i="10"/>
  <c r="B4648" i="10"/>
  <c r="B3941" i="10"/>
  <c r="B4176" i="10"/>
  <c r="B4400" i="10"/>
  <c r="B4685" i="10"/>
  <c r="B4086" i="10"/>
  <c r="B4385" i="10"/>
  <c r="B4706" i="10"/>
  <c r="C4096" i="10"/>
  <c r="C4430" i="10"/>
  <c r="B3853" i="10"/>
  <c r="B4340" i="10"/>
  <c r="C3853" i="10"/>
  <c r="B4625" i="10"/>
  <c r="B4446" i="10"/>
  <c r="C4639" i="10"/>
  <c r="C4052" i="10"/>
  <c r="B4310" i="10"/>
  <c r="C4581" i="10"/>
  <c r="C4780" i="10"/>
  <c r="C4075" i="10"/>
  <c r="C4315" i="10"/>
  <c r="B4662" i="10"/>
  <c r="B3945" i="10"/>
  <c r="B4182" i="10"/>
  <c r="B4440" i="10"/>
  <c r="C4758" i="10"/>
  <c r="C4116" i="10"/>
  <c r="C4400" i="10"/>
  <c r="B4739" i="10"/>
  <c r="C4135" i="10"/>
  <c r="B4473" i="10"/>
  <c r="C3858" i="10"/>
  <c r="C4350" i="10"/>
  <c r="C3954" i="10"/>
  <c r="B3894" i="10"/>
  <c r="B4765" i="10"/>
  <c r="B4308" i="10"/>
  <c r="B4264" i="10"/>
  <c r="C4288" i="10"/>
  <c r="C4480" i="10"/>
  <c r="C4376" i="10"/>
  <c r="B3889" i="10"/>
  <c r="B4515" i="10"/>
  <c r="B4444" i="10"/>
  <c r="C4531" i="10"/>
  <c r="C4542" i="10"/>
  <c r="B4620" i="10"/>
  <c r="B4256" i="10"/>
  <c r="B3942" i="10"/>
  <c r="B4553" i="10"/>
  <c r="B4318" i="10"/>
  <c r="B4593" i="10"/>
  <c r="B4764" i="10"/>
  <c r="C4057" i="10"/>
  <c r="C4303" i="10"/>
  <c r="C4598" i="10"/>
  <c r="B3893" i="10"/>
  <c r="B4116" i="10"/>
  <c r="C4307" i="10"/>
  <c r="C4514" i="10"/>
  <c r="C3941" i="10"/>
  <c r="C4159" i="10"/>
  <c r="C4368" i="10"/>
  <c r="C4570" i="10"/>
  <c r="B3904" i="10"/>
  <c r="B4139" i="10"/>
  <c r="B4333" i="10"/>
  <c r="C4582" i="10"/>
  <c r="B4001" i="10"/>
  <c r="C4304" i="10"/>
  <c r="B4531" i="10"/>
  <c r="B3980" i="10"/>
  <c r="C4316" i="10"/>
  <c r="C4741" i="10"/>
  <c r="C4225" i="10"/>
  <c r="C4645" i="10"/>
  <c r="B4278" i="10"/>
  <c r="C3925" i="10"/>
  <c r="B4142" i="10"/>
  <c r="B4345" i="10"/>
  <c r="B4629" i="10"/>
  <c r="B4005" i="10"/>
  <c r="B4316" i="10"/>
  <c r="C4556" i="10"/>
  <c r="C3995" i="10"/>
  <c r="B4330" i="10"/>
  <c r="C3849" i="10"/>
  <c r="B4246" i="10"/>
  <c r="B4709" i="10"/>
  <c r="C4325" i="10"/>
  <c r="B3884" i="10"/>
  <c r="B4260" i="10"/>
  <c r="B4748" i="10"/>
  <c r="B4357" i="10"/>
  <c r="B4192" i="10"/>
  <c r="B4406" i="10"/>
  <c r="C4640" i="10"/>
  <c r="B3979" i="10"/>
  <c r="C4154" i="10"/>
  <c r="C4385" i="10"/>
  <c r="C4702" i="10"/>
  <c r="B4082" i="10"/>
  <c r="C4345" i="10"/>
  <c r="C4629" i="10"/>
  <c r="B4054" i="10"/>
  <c r="C4466" i="10"/>
  <c r="C3910" i="10"/>
  <c r="B4270" i="10"/>
  <c r="B3878" i="10"/>
  <c r="C4591" i="10"/>
  <c r="B4187" i="10"/>
  <c r="C4396" i="10"/>
  <c r="C4662" i="10"/>
  <c r="C4027" i="10"/>
  <c r="C4239" i="10"/>
  <c r="B4430" i="10"/>
  <c r="C4694" i="10"/>
  <c r="C4031" i="10"/>
  <c r="C4201" i="10"/>
  <c r="C4443" i="10"/>
  <c r="C4112" i="10"/>
  <c r="B4372" i="10"/>
  <c r="B4663" i="10"/>
  <c r="B4147" i="10"/>
  <c r="C4527" i="10"/>
  <c r="B3965" i="10"/>
  <c r="B4325" i="10"/>
  <c r="C3942" i="10"/>
  <c r="B4542" i="10"/>
  <c r="C4054" i="10"/>
  <c r="B4488" i="10"/>
  <c r="C4118" i="10"/>
  <c r="C4069" i="10"/>
  <c r="B4491" i="10"/>
  <c r="B4128" i="10"/>
  <c r="B4118" i="10"/>
  <c r="C4511" i="10"/>
  <c r="B4148" i="10"/>
  <c r="B4146" i="10"/>
  <c r="B4339" i="10"/>
  <c r="B4545" i="10"/>
  <c r="B3872" i="10"/>
  <c r="B4112" i="10"/>
  <c r="B4304" i="10"/>
  <c r="B4552" i="10"/>
  <c r="C3970" i="10"/>
  <c r="C4208" i="10"/>
  <c r="B4487" i="10"/>
  <c r="B3930" i="10"/>
  <c r="B4295" i="10"/>
  <c r="C4686" i="10"/>
  <c r="B4183" i="10"/>
  <c r="B4562" i="10"/>
  <c r="C4231" i="10"/>
  <c r="B4690" i="10"/>
  <c r="C4221" i="10"/>
  <c r="B4566" i="10"/>
  <c r="B4236" i="10"/>
  <c r="B4771" i="10"/>
  <c r="B4092" i="10"/>
  <c r="C4354" i="10"/>
  <c r="C4635" i="10"/>
  <c r="C4032" i="10"/>
  <c r="C4291" i="10"/>
  <c r="C4571" i="10"/>
  <c r="C4020" i="10"/>
  <c r="B4387" i="10"/>
  <c r="B4208" i="10"/>
  <c r="C4416" i="10"/>
  <c r="C4673" i="10"/>
  <c r="C4014" i="10"/>
  <c r="C4299" i="10"/>
  <c r="B4480" i="10"/>
  <c r="C3801" i="10"/>
  <c r="C4102" i="10"/>
  <c r="C4372" i="10"/>
  <c r="B4645" i="10"/>
  <c r="B4048" i="10"/>
  <c r="C4295" i="10"/>
  <c r="B4641" i="10"/>
  <c r="C4028" i="10"/>
  <c r="C4441" i="10"/>
  <c r="B4456" i="10"/>
  <c r="C4244" i="10"/>
  <c r="B4460" i="10"/>
  <c r="C4730" i="10"/>
  <c r="C4076" i="10"/>
  <c r="C4320" i="10"/>
  <c r="C4505" i="10"/>
  <c r="B3849" i="10"/>
  <c r="C4160" i="10"/>
  <c r="C4447" i="10"/>
  <c r="C4725" i="10"/>
  <c r="C4097" i="10"/>
  <c r="B4341" i="10"/>
  <c r="B4731" i="10"/>
  <c r="C4131" i="10"/>
  <c r="B4576" i="10"/>
  <c r="B4413" i="10"/>
  <c r="C4777" i="10"/>
  <c r="C4155" i="10"/>
  <c r="C4650" i="10"/>
  <c r="B4600" i="10"/>
  <c r="B3910" i="10"/>
  <c r="B4221" i="10"/>
  <c r="C4484" i="10"/>
  <c r="B3868" i="10"/>
  <c r="B4171" i="10"/>
  <c r="B4422" i="10"/>
  <c r="B3859" i="10"/>
  <c r="B4166" i="10"/>
  <c r="C4748" i="10"/>
  <c r="C4515" i="10"/>
  <c r="B3926" i="10"/>
  <c r="B4312" i="10"/>
  <c r="C4341" i="10"/>
  <c r="B4300" i="10"/>
  <c r="C4562" i="10"/>
  <c r="C4566" i="10"/>
  <c r="B4579" i="10"/>
  <c r="C4171" i="10"/>
  <c r="B4361" i="10"/>
  <c r="B4630" i="10"/>
  <c r="B4337" i="10"/>
  <c r="C4625" i="10"/>
  <c r="C3965" i="10"/>
  <c r="B4177" i="10"/>
  <c r="B4365" i="10"/>
  <c r="C4641" i="10"/>
  <c r="C3991" i="10"/>
  <c r="C4188" i="10"/>
  <c r="B4394" i="10"/>
  <c r="B4674" i="10"/>
  <c r="B4188" i="10"/>
  <c r="B4407" i="10"/>
  <c r="C4670" i="10"/>
  <c r="C4010" i="10"/>
  <c r="C4193" i="10"/>
  <c r="B4398" i="10"/>
  <c r="C4709" i="10"/>
  <c r="C4217" i="10"/>
  <c r="C4413" i="10"/>
  <c r="B4715" i="10"/>
  <c r="C4731" i="10"/>
  <c r="B4615" i="10"/>
  <c r="B3986" i="10"/>
  <c r="C4256" i="10"/>
  <c r="C4461" i="10"/>
  <c r="B4753" i="10"/>
  <c r="C4048" i="10"/>
  <c r="B4240" i="10"/>
  <c r="B4471" i="10"/>
  <c r="C4753" i="10"/>
  <c r="B4073" i="10"/>
  <c r="C4246" i="10"/>
  <c r="B4528" i="10"/>
  <c r="C4772" i="10"/>
  <c r="D195" i="7"/>
  <c r="D25" i="7"/>
  <c r="D185" i="7"/>
  <c r="D747" i="7"/>
  <c r="D715" i="7"/>
  <c r="D675" i="7"/>
  <c r="D929" i="7"/>
  <c r="D877" i="7"/>
  <c r="D1362" i="7"/>
  <c r="D1241" i="7"/>
  <c r="D4672" i="7"/>
  <c r="D43" i="7"/>
  <c r="D11" i="7"/>
  <c r="D67" i="7"/>
  <c r="D340" i="7"/>
  <c r="D362" i="7"/>
  <c r="D283" i="7"/>
  <c r="D568" i="7"/>
  <c r="D1167" i="7"/>
  <c r="D1020" i="7"/>
  <c r="D1087" i="7"/>
  <c r="D1103" i="7"/>
  <c r="D1881" i="7"/>
  <c r="D105" i="7"/>
  <c r="D129" i="7"/>
  <c r="D141" i="7"/>
  <c r="D121" i="7"/>
  <c r="D74" i="7"/>
  <c r="D286" i="7"/>
  <c r="D221" i="7"/>
  <c r="D513" i="7"/>
  <c r="D945" i="7"/>
  <c r="D1217" i="7"/>
  <c r="D91" i="7"/>
  <c r="D157" i="7"/>
  <c r="D123" i="7"/>
  <c r="D75" i="7"/>
  <c r="D111" i="7"/>
  <c r="D34" i="7"/>
  <c r="D154" i="7"/>
  <c r="D109" i="7"/>
  <c r="D290" i="7"/>
  <c r="D1096" i="7"/>
  <c r="D145" i="7"/>
  <c r="D17" i="7"/>
  <c r="D163" i="7"/>
  <c r="D147" i="7"/>
  <c r="D58" i="7"/>
  <c r="D125" i="7"/>
  <c r="D29" i="7"/>
  <c r="D396" i="7"/>
  <c r="D324" i="7"/>
  <c r="D779" i="7"/>
  <c r="D755" i="7"/>
  <c r="D988" i="7"/>
  <c r="D2189" i="7"/>
  <c r="D50" i="7"/>
  <c r="D77" i="7"/>
  <c r="D97" i="7"/>
  <c r="D318" i="7"/>
  <c r="D731" i="7"/>
  <c r="D723" i="7"/>
  <c r="D428" i="7"/>
  <c r="D302" i="7"/>
  <c r="D2160" i="7"/>
  <c r="D3" i="7"/>
  <c r="D139" i="7"/>
  <c r="D93" i="7"/>
  <c r="D82" i="7"/>
  <c r="D83" i="7"/>
  <c r="D89" i="7"/>
  <c r="D35" i="7"/>
  <c r="D159" i="7"/>
  <c r="D173" i="7"/>
  <c r="D659" i="7"/>
  <c r="D201" i="7"/>
  <c r="D27" i="7"/>
  <c r="D99" i="7"/>
  <c r="D57" i="7"/>
  <c r="D197" i="7"/>
  <c r="D207" i="7"/>
  <c r="D143" i="7"/>
  <c r="D79" i="7"/>
  <c r="D299" i="7"/>
  <c r="D296" i="7"/>
  <c r="D306" i="7"/>
  <c r="D274" i="7"/>
  <c r="D916" i="7"/>
  <c r="D853" i="7"/>
  <c r="D1009" i="7"/>
  <c r="D1436" i="7"/>
  <c r="D1248" i="7"/>
  <c r="D81" i="7"/>
  <c r="D41" i="7"/>
  <c r="D540" i="7"/>
  <c r="D380" i="7"/>
  <c r="D552" i="7"/>
  <c r="D978" i="7"/>
  <c r="D59" i="7"/>
  <c r="D15" i="7"/>
  <c r="D179" i="7"/>
  <c r="D1140" i="7"/>
  <c r="D535" i="7"/>
  <c r="D1027" i="7"/>
  <c r="D1233" i="7"/>
  <c r="D1628" i="7"/>
  <c r="D1842" i="7"/>
  <c r="D1602" i="7"/>
  <c r="D2112" i="7"/>
  <c r="D2041" i="7"/>
  <c r="D2268" i="7"/>
  <c r="D2269" i="7"/>
  <c r="D2390" i="7"/>
  <c r="D2656" i="7"/>
  <c r="D2327" i="7"/>
  <c r="D2249" i="7"/>
  <c r="D2446" i="7"/>
  <c r="D2508" i="7"/>
  <c r="D2574" i="7"/>
  <c r="D2580" i="7"/>
  <c r="D2934" i="7"/>
  <c r="D2804" i="7"/>
  <c r="D3078" i="7"/>
  <c r="D3406" i="7"/>
  <c r="D3292" i="7"/>
  <c r="D3209" i="7"/>
  <c r="D3404" i="7"/>
  <c r="D3421" i="7"/>
  <c r="D3324" i="7"/>
  <c r="D3785" i="7"/>
  <c r="D3747" i="7"/>
  <c r="D3861" i="7"/>
  <c r="D3606" i="7"/>
  <c r="D3566" i="7"/>
  <c r="D3768" i="7"/>
  <c r="D3826" i="7"/>
  <c r="D3790" i="7"/>
  <c r="D3827" i="7"/>
  <c r="D4108" i="7"/>
  <c r="D4014" i="7"/>
  <c r="D4132" i="7"/>
  <c r="D4503" i="7"/>
  <c r="D2685" i="7"/>
  <c r="D2957" i="7"/>
  <c r="D3022" i="7"/>
  <c r="D3308" i="7"/>
  <c r="D3285" i="7"/>
  <c r="D3553" i="7"/>
  <c r="D3544" i="7"/>
  <c r="D3524" i="7"/>
  <c r="D3388" i="7"/>
  <c r="D3950" i="7"/>
  <c r="D3619" i="7"/>
  <c r="D4024" i="7"/>
  <c r="D3961" i="7"/>
  <c r="D3964" i="7"/>
  <c r="D4173" i="7"/>
  <c r="D4058" i="7"/>
  <c r="D3864" i="7"/>
  <c r="D3881" i="7"/>
  <c r="D4318" i="7"/>
  <c r="D4409" i="7"/>
  <c r="D4732" i="7"/>
  <c r="D4592" i="7"/>
  <c r="D1221" i="7"/>
  <c r="D1420" i="7"/>
  <c r="D1215" i="7"/>
  <c r="D1348" i="7"/>
  <c r="D1315" i="7"/>
  <c r="D1636" i="7"/>
  <c r="D1539" i="7"/>
  <c r="D1838" i="7"/>
  <c r="D2096" i="7"/>
  <c r="D1913" i="7"/>
  <c r="D2069" i="7"/>
  <c r="D2392" i="7"/>
  <c r="D2696" i="7"/>
  <c r="D2544" i="7"/>
  <c r="D2588" i="7"/>
  <c r="D2688" i="7"/>
  <c r="D2576" i="7"/>
  <c r="D3101" i="7"/>
  <c r="D3330" i="7"/>
  <c r="D3494" i="7"/>
  <c r="D3769" i="7"/>
  <c r="D3751" i="7"/>
  <c r="D3760" i="7"/>
  <c r="D4079" i="7"/>
  <c r="D3930" i="7"/>
  <c r="D3981" i="7"/>
  <c r="D4129" i="7"/>
  <c r="D4251" i="7"/>
  <c r="D4266" i="7"/>
  <c r="D4448" i="7"/>
  <c r="D2204" i="7"/>
  <c r="D2568" i="7"/>
  <c r="D3046" i="7"/>
  <c r="D3307" i="7"/>
  <c r="D3131" i="7"/>
  <c r="D3529" i="7"/>
  <c r="D4310" i="7"/>
  <c r="D4688" i="7"/>
  <c r="D4608" i="7"/>
  <c r="D1072" i="7"/>
  <c r="D1329" i="7"/>
  <c r="D1428" i="7"/>
  <c r="D1267" i="7"/>
  <c r="D1902" i="7"/>
  <c r="D2415" i="7"/>
  <c r="D2246" i="7"/>
  <c r="D2226" i="7"/>
  <c r="D2532" i="7"/>
  <c r="D2450" i="7"/>
  <c r="D2510" i="7"/>
  <c r="D2470" i="7"/>
  <c r="D2862" i="7"/>
  <c r="D2930" i="7"/>
  <c r="D3236" i="7"/>
  <c r="D3420" i="7"/>
  <c r="D3269" i="7"/>
  <c r="D3323" i="7"/>
  <c r="D3866" i="7"/>
  <c r="D4074" i="7"/>
  <c r="D4366" i="7"/>
  <c r="D4061" i="7"/>
  <c r="D4203" i="7"/>
  <c r="D4612" i="7"/>
  <c r="D837" i="7"/>
  <c r="D909" i="7"/>
  <c r="D1220" i="7"/>
  <c r="D1076" i="7"/>
  <c r="D1213" i="7"/>
  <c r="D1285" i="7"/>
  <c r="D1452" i="7"/>
  <c r="D1250" i="7"/>
  <c r="D1330" i="7"/>
  <c r="D1489" i="7"/>
  <c r="D1283" i="7"/>
  <c r="D1572" i="7"/>
  <c r="D1706" i="7"/>
  <c r="D1684" i="7"/>
  <c r="D1810" i="7"/>
  <c r="D1618" i="7"/>
  <c r="D1914" i="7"/>
  <c r="D1978" i="7"/>
  <c r="D2215" i="7"/>
  <c r="D1966" i="7"/>
  <c r="D2004" i="7"/>
  <c r="D2308" i="7"/>
  <c r="D2260" i="7"/>
  <c r="D2296" i="7"/>
  <c r="D2248" i="7"/>
  <c r="D2302" i="7"/>
  <c r="D2893" i="7"/>
  <c r="D2628" i="7"/>
  <c r="D2220" i="7"/>
  <c r="D2585" i="7"/>
  <c r="D2966" i="7"/>
  <c r="D3179" i="7"/>
  <c r="D3364" i="7"/>
  <c r="D3228" i="7"/>
  <c r="D3522" i="7"/>
  <c r="D3112" i="7"/>
  <c r="D3764" i="7"/>
  <c r="D4090" i="7"/>
  <c r="D3897" i="7"/>
  <c r="D4105" i="7"/>
  <c r="D4325" i="7"/>
  <c r="D4053" i="7"/>
  <c r="D4020" i="7"/>
  <c r="D4616" i="7"/>
  <c r="D4493" i="7"/>
  <c r="D4585" i="7"/>
  <c r="D4445" i="7"/>
  <c r="D4704" i="7"/>
  <c r="D996" i="7"/>
  <c r="D1722" i="7"/>
  <c r="D2218" i="7"/>
  <c r="D2044" i="7"/>
  <c r="D2592" i="7"/>
  <c r="D2474" i="7"/>
  <c r="D2744" i="7"/>
  <c r="D2584" i="7"/>
  <c r="D2886" i="7"/>
  <c r="D2900" i="7"/>
  <c r="D2798" i="7"/>
  <c r="D2868" i="7"/>
  <c r="D3502" i="7"/>
  <c r="D3309" i="7"/>
  <c r="D3625" i="7"/>
  <c r="D3259" i="7"/>
  <c r="D3663" i="7"/>
  <c r="D3611" i="7"/>
  <c r="D3967" i="7"/>
  <c r="D3770" i="7"/>
  <c r="D4338" i="7"/>
  <c r="D4277" i="7"/>
  <c r="D4601" i="7"/>
  <c r="D4486" i="7"/>
  <c r="D4624" i="7"/>
  <c r="D1738" i="7"/>
  <c r="D2552" i="7"/>
  <c r="D2320" i="7"/>
  <c r="D2624" i="7"/>
  <c r="D3240" i="7"/>
  <c r="D3119" i="7"/>
  <c r="D4070" i="7"/>
  <c r="D4126" i="7"/>
  <c r="D4123" i="7"/>
  <c r="D4745" i="7"/>
  <c r="D4207" i="7"/>
  <c r="D4533" i="7"/>
  <c r="D4359" i="7"/>
  <c r="D1520" i="7"/>
  <c r="D1970" i="7"/>
  <c r="D2650" i="7"/>
  <c r="D2642" i="7"/>
  <c r="D3846" i="7"/>
  <c r="D4720" i="7"/>
  <c r="D1200" i="7"/>
  <c r="D1313" i="7"/>
  <c r="D1484" i="7"/>
  <c r="D1389" i="7"/>
  <c r="D1770" i="7"/>
  <c r="D2436" i="7"/>
  <c r="D2425" i="7"/>
  <c r="D2128" i="7"/>
  <c r="D2758" i="7"/>
  <c r="D2773" i="7"/>
  <c r="D3043" i="7"/>
  <c r="D3115" i="7"/>
  <c r="D3036" i="7"/>
  <c r="D3195" i="7"/>
  <c r="D3580" i="7"/>
  <c r="D3859" i="7"/>
  <c r="D3822" i="7"/>
  <c r="D3814" i="7"/>
  <c r="D3849" i="7"/>
  <c r="D3946" i="7"/>
  <c r="D3998" i="7"/>
  <c r="D4372" i="7"/>
  <c r="D4405" i="7"/>
  <c r="D4358" i="7"/>
  <c r="D4640" i="7"/>
  <c r="D845" i="7"/>
  <c r="D1252" i="7"/>
  <c r="D1032" i="7"/>
  <c r="D1204" i="7"/>
  <c r="D1298" i="7"/>
  <c r="D1299" i="7"/>
  <c r="D1266" i="7"/>
  <c r="D1363" i="7"/>
  <c r="D1476" i="7"/>
  <c r="D1235" i="7"/>
  <c r="D1253" i="7"/>
  <c r="D1786" i="7"/>
  <c r="D1578" i="7"/>
  <c r="D1619" i="7"/>
  <c r="D1945" i="7"/>
  <c r="D2352" i="7"/>
  <c r="D2154" i="7"/>
  <c r="D2735" i="7"/>
  <c r="D2366" i="7"/>
  <c r="D2533" i="7"/>
  <c r="D2712" i="7"/>
  <c r="D2461" i="7"/>
  <c r="D2990" i="7"/>
  <c r="D2949" i="7"/>
  <c r="D3534" i="7"/>
  <c r="D3355" i="7"/>
  <c r="D3227" i="7"/>
  <c r="D3540" i="7"/>
  <c r="D3707" i="7"/>
  <c r="D3671" i="7"/>
  <c r="D3830" i="7"/>
  <c r="D3697" i="7"/>
  <c r="D3962" i="7"/>
  <c r="D4189" i="7"/>
  <c r="D4004" i="7"/>
  <c r="D3958" i="7"/>
  <c r="D3789" i="7"/>
  <c r="D4187" i="7"/>
  <c r="D4281" i="7"/>
  <c r="D4471" i="7"/>
  <c r="D4740" i="7"/>
  <c r="D4509" i="7"/>
  <c r="D4665" i="7"/>
  <c r="D2068" i="7"/>
  <c r="D2145" i="7"/>
  <c r="D2448" i="7"/>
  <c r="D2616" i="7"/>
  <c r="D3387" i="7"/>
  <c r="D3972" i="7"/>
  <c r="D4025" i="7"/>
  <c r="D3971" i="7"/>
  <c r="D4664" i="7"/>
  <c r="D4401" i="7"/>
  <c r="D1817" i="7"/>
  <c r="D2954" i="7"/>
  <c r="D4656" i="7"/>
  <c r="D2108" i="7"/>
  <c r="D2263" i="7"/>
  <c r="D2076" i="7"/>
  <c r="D2948" i="7"/>
  <c r="D2971" i="7"/>
  <c r="D3266" i="7"/>
  <c r="D3349" i="7"/>
  <c r="D3176" i="7"/>
  <c r="D3752" i="7"/>
  <c r="D3500" i="7"/>
  <c r="D3574" i="7"/>
  <c r="D3901" i="7"/>
  <c r="D4455" i="7"/>
  <c r="D4680" i="7"/>
  <c r="D4293" i="7"/>
  <c r="D4713" i="7"/>
  <c r="D4461" i="7"/>
  <c r="D4576" i="7"/>
  <c r="U2" i="6"/>
  <c r="G5221" i="2" l="1"/>
  <c r="H5220" i="2"/>
  <c r="G11" i="2"/>
  <c r="H21" i="2"/>
  <c r="K8" i="3"/>
  <c r="L7" i="3"/>
  <c r="V2" i="6"/>
  <c r="G12" i="2" l="1"/>
  <c r="H22" i="2"/>
  <c r="H5221" i="2"/>
  <c r="G5222" i="2"/>
  <c r="K9" i="3"/>
  <c r="L8" i="3"/>
  <c r="W2" i="6"/>
  <c r="X2" i="6" s="1"/>
  <c r="Y2" i="6" s="1"/>
  <c r="Z2" i="6" s="1"/>
  <c r="AA2" i="6" s="1"/>
  <c r="AB2" i="6" s="1"/>
  <c r="AC2" i="6" s="1"/>
  <c r="AD2" i="6" s="1"/>
  <c r="G5223" i="2" l="1"/>
  <c r="H5222" i="2"/>
  <c r="G13" i="2"/>
  <c r="H23" i="2"/>
  <c r="H5223" i="2"/>
  <c r="K10" i="3"/>
  <c r="L9" i="3"/>
  <c r="G14" i="2" l="1"/>
  <c r="H24" i="2"/>
  <c r="G5224" i="2"/>
  <c r="K11" i="3"/>
  <c r="L10" i="3"/>
  <c r="G15" i="2" l="1"/>
  <c r="H25" i="2"/>
  <c r="G5225" i="2"/>
  <c r="H5224" i="2"/>
  <c r="K12" i="3"/>
  <c r="L11" i="3"/>
  <c r="G5226" i="2" l="1"/>
  <c r="H5225" i="2"/>
  <c r="G16" i="2"/>
  <c r="H26" i="2"/>
  <c r="K13" i="3"/>
  <c r="L12" i="3"/>
  <c r="G17" i="2" l="1"/>
  <c r="H27" i="2"/>
  <c r="G5227" i="2"/>
  <c r="H5226" i="2"/>
  <c r="K14" i="3"/>
  <c r="L14" i="3" s="1"/>
  <c r="L13" i="3"/>
  <c r="M12" i="3" s="1"/>
  <c r="G5228" i="2" l="1"/>
  <c r="H5227" i="2"/>
  <c r="G18" i="2"/>
  <c r="H28" i="2"/>
  <c r="M10" i="3"/>
  <c r="M14" i="3"/>
  <c r="M3" i="3"/>
  <c r="M6" i="3"/>
  <c r="M4" i="3"/>
  <c r="M5" i="3"/>
  <c r="M7" i="3"/>
  <c r="M8" i="3"/>
  <c r="M13" i="3"/>
  <c r="M9" i="3"/>
  <c r="M11" i="3"/>
  <c r="C25" i="3" s="1"/>
  <c r="G19" i="2" l="1"/>
  <c r="H29" i="2"/>
  <c r="G5229" i="2"/>
  <c r="H5228" i="2"/>
  <c r="C7" i="3"/>
  <c r="C235" i="3"/>
  <c r="C247" i="3"/>
  <c r="C67" i="3"/>
  <c r="C79" i="3"/>
  <c r="C187" i="3"/>
  <c r="C199" i="3"/>
  <c r="C19" i="3"/>
  <c r="C259" i="3"/>
  <c r="C31" i="3"/>
  <c r="C139" i="3"/>
  <c r="C151" i="3"/>
  <c r="C211" i="3"/>
  <c r="C223" i="3"/>
  <c r="C91" i="3"/>
  <c r="E91" i="3" s="1"/>
  <c r="D31" i="1" s="1"/>
  <c r="C103" i="3"/>
  <c r="C163" i="3"/>
  <c r="C175" i="3"/>
  <c r="C43" i="3"/>
  <c r="C55" i="3"/>
  <c r="C115" i="3"/>
  <c r="C127" i="3"/>
  <c r="C188" i="3"/>
  <c r="C140" i="3"/>
  <c r="C116" i="3"/>
  <c r="C80" i="3"/>
  <c r="C92" i="3"/>
  <c r="C68" i="3"/>
  <c r="E68" i="3" s="1"/>
  <c r="C44" i="3"/>
  <c r="E44" i="3" s="1"/>
  <c r="C152" i="3"/>
  <c r="E152" i="3" s="1"/>
  <c r="C128" i="3"/>
  <c r="E128" i="3" s="1"/>
  <c r="C164" i="3"/>
  <c r="C8" i="3"/>
  <c r="C236" i="3"/>
  <c r="C104" i="3"/>
  <c r="C224" i="3"/>
  <c r="C248" i="3"/>
  <c r="C260" i="3"/>
  <c r="C200" i="3"/>
  <c r="C212" i="3"/>
  <c r="C176" i="3"/>
  <c r="C32" i="3"/>
  <c r="C56" i="3"/>
  <c r="C20" i="3"/>
  <c r="C239" i="3"/>
  <c r="E239" i="3" s="1"/>
  <c r="C47" i="3"/>
  <c r="E47" i="3" s="1"/>
  <c r="C227" i="3"/>
  <c r="E227" i="3" s="1"/>
  <c r="C131" i="3"/>
  <c r="C191" i="3"/>
  <c r="C143" i="3"/>
  <c r="C179" i="3"/>
  <c r="C95" i="3"/>
  <c r="C71" i="3"/>
  <c r="C208" i="3"/>
  <c r="C231" i="3"/>
  <c r="C23" i="3"/>
  <c r="C46" i="3"/>
  <c r="C229" i="3"/>
  <c r="C112" i="3"/>
  <c r="C135" i="3"/>
  <c r="C160" i="3"/>
  <c r="E160" i="3" s="1"/>
  <c r="D54" i="1" s="1"/>
  <c r="C192" i="3"/>
  <c r="E192" i="3" s="1"/>
  <c r="C110" i="3"/>
  <c r="E110" i="3" s="1"/>
  <c r="C36" i="3"/>
  <c r="C148" i="3"/>
  <c r="C181" i="3"/>
  <c r="C263" i="3"/>
  <c r="C11" i="3"/>
  <c r="C49" i="3"/>
  <c r="C154" i="3"/>
  <c r="C4" i="3"/>
  <c r="C256" i="3"/>
  <c r="C244" i="3"/>
  <c r="C64" i="3"/>
  <c r="C215" i="3"/>
  <c r="C94" i="3"/>
  <c r="E94" i="3" s="1"/>
  <c r="D32" i="1" s="1"/>
  <c r="C123" i="3"/>
  <c r="C219" i="3"/>
  <c r="E219" i="3" s="1"/>
  <c r="C144" i="3"/>
  <c r="C106" i="3"/>
  <c r="E106" i="3" s="1"/>
  <c r="D36" i="1" s="1"/>
  <c r="C26" i="3"/>
  <c r="C170" i="3"/>
  <c r="C99" i="3"/>
  <c r="C145" i="3"/>
  <c r="C193" i="3"/>
  <c r="C14" i="3"/>
  <c r="C204" i="3"/>
  <c r="C183" i="3"/>
  <c r="C155" i="3"/>
  <c r="C86" i="3"/>
  <c r="C27" i="3"/>
  <c r="E27" i="3" s="1"/>
  <c r="C97" i="3"/>
  <c r="E97" i="3" s="1"/>
  <c r="D33" i="1" s="1"/>
  <c r="C84" i="3"/>
  <c r="C122" i="3"/>
  <c r="E122" i="3" s="1"/>
  <c r="C133" i="3"/>
  <c r="E133" i="3" s="1"/>
  <c r="D45" i="1" s="1"/>
  <c r="C39" i="3"/>
  <c r="E39" i="3" s="1"/>
  <c r="C87" i="3"/>
  <c r="C48" i="3"/>
  <c r="C254" i="3"/>
  <c r="C119" i="3"/>
  <c r="C252" i="3"/>
  <c r="C28" i="3"/>
  <c r="E28" i="3" s="1"/>
  <c r="D10" i="1" s="1"/>
  <c r="C37" i="3"/>
  <c r="C59" i="3"/>
  <c r="C107" i="3"/>
  <c r="C196" i="3"/>
  <c r="C83" i="3"/>
  <c r="C203" i="3"/>
  <c r="C255" i="3"/>
  <c r="C51" i="3"/>
  <c r="E51" i="3" s="1"/>
  <c r="C62" i="3"/>
  <c r="E62" i="3" s="1"/>
  <c r="C240" i="3"/>
  <c r="C158" i="3"/>
  <c r="C218" i="3"/>
  <c r="C38" i="3"/>
  <c r="C2" i="3"/>
  <c r="C241" i="3"/>
  <c r="C251" i="3"/>
  <c r="C52" i="3"/>
  <c r="C63" i="3"/>
  <c r="C195" i="3"/>
  <c r="C132" i="3"/>
  <c r="C167" i="3"/>
  <c r="E167" i="3" s="1"/>
  <c r="C16" i="3"/>
  <c r="E16" i="3" s="1"/>
  <c r="D6" i="1" s="1"/>
  <c r="C228" i="3"/>
  <c r="C171" i="3"/>
  <c r="E171" i="3" s="1"/>
  <c r="C206" i="3"/>
  <c r="E206" i="3" s="1"/>
  <c r="C230" i="3"/>
  <c r="C35" i="3"/>
  <c r="C74" i="3"/>
  <c r="C180" i="3"/>
  <c r="C217" i="3"/>
  <c r="C157" i="3"/>
  <c r="C73" i="3"/>
  <c r="C12" i="3"/>
  <c r="C75" i="3"/>
  <c r="C242" i="3"/>
  <c r="C111" i="3"/>
  <c r="C266" i="3"/>
  <c r="C3" i="3"/>
  <c r="C61" i="3"/>
  <c r="E61" i="3" s="1"/>
  <c r="D21" i="1" s="1"/>
  <c r="C232" i="3"/>
  <c r="E232" i="3" s="1"/>
  <c r="D78" i="1" s="1"/>
  <c r="C136" i="3"/>
  <c r="E136" i="3" s="1"/>
  <c r="D46" i="1" s="1"/>
  <c r="C85" i="3"/>
  <c r="C134" i="3"/>
  <c r="C182" i="3"/>
  <c r="E182" i="3" s="1"/>
  <c r="C98" i="3"/>
  <c r="C264" i="3"/>
  <c r="C96" i="3"/>
  <c r="C109" i="3"/>
  <c r="E109" i="3" s="1"/>
  <c r="D37" i="1" s="1"/>
  <c r="C40" i="3"/>
  <c r="C159" i="3"/>
  <c r="E159" i="3" s="1"/>
  <c r="C13" i="3"/>
  <c r="E13" i="3" s="1"/>
  <c r="D5" i="1" s="1"/>
  <c r="C220" i="3"/>
  <c r="C243" i="3"/>
  <c r="E243" i="3" s="1"/>
  <c r="C76" i="3"/>
  <c r="E76" i="3" s="1"/>
  <c r="D26" i="1" s="1"/>
  <c r="C50" i="3"/>
  <c r="E50" i="3" s="1"/>
  <c r="C124" i="3"/>
  <c r="E124" i="3" s="1"/>
  <c r="D42" i="1" s="1"/>
  <c r="C253" i="3"/>
  <c r="E253" i="3" s="1"/>
  <c r="C205" i="3"/>
  <c r="E205" i="3" s="1"/>
  <c r="D69" i="1" s="1"/>
  <c r="C121" i="3"/>
  <c r="C265" i="3"/>
  <c r="E265" i="3" s="1"/>
  <c r="C172" i="3"/>
  <c r="C147" i="3"/>
  <c r="C207" i="3"/>
  <c r="C184" i="3"/>
  <c r="E184" i="3" s="1"/>
  <c r="D62" i="1" s="1"/>
  <c r="C194" i="3"/>
  <c r="C15" i="3"/>
  <c r="E15" i="3" s="1"/>
  <c r="C169" i="3"/>
  <c r="C100" i="3"/>
  <c r="E100" i="3" s="1"/>
  <c r="D34" i="1" s="1"/>
  <c r="C146" i="3"/>
  <c r="C88" i="3"/>
  <c r="E88" i="3" s="1"/>
  <c r="D30" i="1" s="1"/>
  <c r="E25" i="3"/>
  <c r="D9" i="1" s="1"/>
  <c r="C226" i="3"/>
  <c r="E226" i="3" s="1"/>
  <c r="D76" i="1" s="1"/>
  <c r="C82" i="3"/>
  <c r="E82" i="3" s="1"/>
  <c r="D28" i="1" s="1"/>
  <c r="C142" i="3"/>
  <c r="E142" i="3" s="1"/>
  <c r="D48" i="1" s="1"/>
  <c r="C250" i="3"/>
  <c r="C118" i="3"/>
  <c r="C22" i="3"/>
  <c r="C166" i="3"/>
  <c r="C190" i="3"/>
  <c r="C262" i="3"/>
  <c r="C10" i="3"/>
  <c r="E10" i="3" s="1"/>
  <c r="D4" i="1" s="1"/>
  <c r="C238" i="3"/>
  <c r="E238" i="3" s="1"/>
  <c r="D80" i="1" s="1"/>
  <c r="C58" i="3"/>
  <c r="E58" i="3" s="1"/>
  <c r="D20" i="1" s="1"/>
  <c r="C130" i="3"/>
  <c r="C70" i="3"/>
  <c r="C34" i="3"/>
  <c r="C214" i="3"/>
  <c r="E214" i="3" s="1"/>
  <c r="D72" i="1" s="1"/>
  <c r="C178" i="3"/>
  <c r="E178" i="3" s="1"/>
  <c r="D60" i="1" s="1"/>
  <c r="C202" i="3"/>
  <c r="C201" i="3"/>
  <c r="E201" i="3" s="1"/>
  <c r="C153" i="3"/>
  <c r="C237" i="3"/>
  <c r="E237" i="3" s="1"/>
  <c r="C165" i="3"/>
  <c r="E165" i="3" s="1"/>
  <c r="C129" i="3"/>
  <c r="C21" i="3"/>
  <c r="C45" i="3"/>
  <c r="C177" i="3"/>
  <c r="E177" i="3" s="1"/>
  <c r="C81" i="3"/>
  <c r="E81" i="3" s="1"/>
  <c r="C141" i="3"/>
  <c r="E141" i="3" s="1"/>
  <c r="C249" i="3"/>
  <c r="E249" i="3" s="1"/>
  <c r="C261" i="3"/>
  <c r="E261" i="3" s="1"/>
  <c r="C225" i="3"/>
  <c r="E225" i="3" s="1"/>
  <c r="C213" i="3"/>
  <c r="E213" i="3" s="1"/>
  <c r="C33" i="3"/>
  <c r="E33" i="3" s="1"/>
  <c r="C117" i="3"/>
  <c r="E117" i="3" s="1"/>
  <c r="C69" i="3"/>
  <c r="E69" i="3" s="1"/>
  <c r="C9" i="3"/>
  <c r="E9" i="3" s="1"/>
  <c r="C93" i="3"/>
  <c r="C105" i="3"/>
  <c r="E105" i="3" s="1"/>
  <c r="C57" i="3"/>
  <c r="E57" i="3" s="1"/>
  <c r="C189" i="3"/>
  <c r="E189" i="3" s="1"/>
  <c r="C126" i="3"/>
  <c r="C114" i="3"/>
  <c r="C234" i="3"/>
  <c r="C54" i="3"/>
  <c r="E54" i="3" s="1"/>
  <c r="C78" i="3"/>
  <c r="C66" i="3"/>
  <c r="E66" i="3" s="1"/>
  <c r="C186" i="3"/>
  <c r="E186" i="3" s="1"/>
  <c r="C6" i="3"/>
  <c r="E6" i="3" s="1"/>
  <c r="C246" i="3"/>
  <c r="E246" i="3" s="1"/>
  <c r="C30" i="3"/>
  <c r="E30" i="3" s="1"/>
  <c r="C18" i="3"/>
  <c r="C138" i="3"/>
  <c r="C258" i="3"/>
  <c r="C198" i="3"/>
  <c r="C222" i="3"/>
  <c r="C90" i="3"/>
  <c r="C210" i="3"/>
  <c r="C150" i="3"/>
  <c r="C174" i="3"/>
  <c r="C42" i="3"/>
  <c r="E42" i="3" s="1"/>
  <c r="C162" i="3"/>
  <c r="C102" i="3"/>
  <c r="C29" i="3"/>
  <c r="E29" i="3" s="1"/>
  <c r="C77" i="3"/>
  <c r="E77" i="3" s="1"/>
  <c r="C125" i="3"/>
  <c r="E125" i="3" s="1"/>
  <c r="C173" i="3"/>
  <c r="E173" i="3" s="1"/>
  <c r="C221" i="3"/>
  <c r="E221" i="3" s="1"/>
  <c r="C41" i="3"/>
  <c r="C89" i="3"/>
  <c r="C137" i="3"/>
  <c r="C185" i="3"/>
  <c r="C233" i="3"/>
  <c r="C65" i="3"/>
  <c r="E65" i="3" s="1"/>
  <c r="C5" i="3"/>
  <c r="C245" i="3"/>
  <c r="E245" i="3" s="1"/>
  <c r="C161" i="3"/>
  <c r="C113" i="3"/>
  <c r="E113" i="3" s="1"/>
  <c r="C197" i="3"/>
  <c r="E197" i="3" s="1"/>
  <c r="C257" i="3"/>
  <c r="C149" i="3"/>
  <c r="E149" i="3" s="1"/>
  <c r="C209" i="3"/>
  <c r="E209" i="3" s="1"/>
  <c r="C101" i="3"/>
  <c r="E101" i="3" s="1"/>
  <c r="C17" i="3"/>
  <c r="E17" i="3" s="1"/>
  <c r="C53" i="3"/>
  <c r="C156" i="3"/>
  <c r="E156" i="3" s="1"/>
  <c r="C60" i="3"/>
  <c r="C108" i="3"/>
  <c r="E108" i="3" s="1"/>
  <c r="C120" i="3"/>
  <c r="E120" i="3" s="1"/>
  <c r="C216" i="3"/>
  <c r="C168" i="3"/>
  <c r="E168" i="3" s="1"/>
  <c r="C72" i="3"/>
  <c r="E72" i="3" s="1"/>
  <c r="C24" i="3"/>
  <c r="E24" i="3" s="1"/>
  <c r="G5230" i="2" l="1"/>
  <c r="H5229" i="2"/>
  <c r="G20" i="2"/>
  <c r="H30" i="2"/>
  <c r="E85" i="3"/>
  <c r="D29" i="1" s="1"/>
  <c r="E230" i="3"/>
  <c r="E240" i="3"/>
  <c r="E36" i="3"/>
  <c r="E131" i="3"/>
  <c r="E164" i="3"/>
  <c r="E103" i="3"/>
  <c r="D35" i="1" s="1"/>
  <c r="E18" i="3"/>
  <c r="E223" i="3"/>
  <c r="D75" i="1" s="1"/>
  <c r="E20" i="3"/>
  <c r="E151" i="3"/>
  <c r="D51" i="1" s="1"/>
  <c r="E135" i="3"/>
  <c r="E102" i="3"/>
  <c r="E70" i="3"/>
  <c r="D24" i="1" s="1"/>
  <c r="E146" i="3"/>
  <c r="E83" i="3"/>
  <c r="E215" i="3"/>
  <c r="E112" i="3"/>
  <c r="D38" i="1" s="1"/>
  <c r="E56" i="3"/>
  <c r="E92" i="3"/>
  <c r="E139" i="3"/>
  <c r="D47" i="1" s="1"/>
  <c r="E257" i="3"/>
  <c r="E162" i="3"/>
  <c r="E78" i="3"/>
  <c r="E130" i="3"/>
  <c r="D44" i="1" s="1"/>
  <c r="E220" i="3"/>
  <c r="D74" i="1" s="1"/>
  <c r="E111" i="3"/>
  <c r="E132" i="3"/>
  <c r="E196" i="3"/>
  <c r="D66" i="1" s="1"/>
  <c r="E86" i="3"/>
  <c r="E64" i="3"/>
  <c r="D22" i="1" s="1"/>
  <c r="E229" i="3"/>
  <c r="D77" i="1" s="1"/>
  <c r="E32" i="3"/>
  <c r="E80" i="3"/>
  <c r="E31" i="3"/>
  <c r="D11" i="1" s="1"/>
  <c r="E228" i="3"/>
  <c r="E169" i="3"/>
  <c r="D57" i="1" s="1"/>
  <c r="E242" i="3"/>
  <c r="E195" i="3"/>
  <c r="E107" i="3"/>
  <c r="E155" i="3"/>
  <c r="E244" i="3"/>
  <c r="D82" i="1" s="1"/>
  <c r="E46" i="3"/>
  <c r="D16" i="1" s="1"/>
  <c r="E176" i="3"/>
  <c r="E116" i="3"/>
  <c r="E259" i="3"/>
  <c r="E75" i="3"/>
  <c r="E63" i="3"/>
  <c r="E59" i="3"/>
  <c r="E183" i="3"/>
  <c r="E256" i="3"/>
  <c r="E23" i="3"/>
  <c r="E212" i="3"/>
  <c r="E140" i="3"/>
  <c r="E19" i="3"/>
  <c r="D7" i="1" s="1"/>
  <c r="E84" i="3"/>
  <c r="E203" i="3"/>
  <c r="E5" i="3"/>
  <c r="E194" i="3"/>
  <c r="E40" i="3"/>
  <c r="D14" i="1" s="1"/>
  <c r="E12" i="3"/>
  <c r="E52" i="3"/>
  <c r="D18" i="1" s="1"/>
  <c r="E37" i="3"/>
  <c r="D13" i="1" s="1"/>
  <c r="E204" i="3"/>
  <c r="E4" i="3"/>
  <c r="D2" i="1" s="1"/>
  <c r="E231" i="3"/>
  <c r="E200" i="3"/>
  <c r="E188" i="3"/>
  <c r="E199" i="3"/>
  <c r="D67" i="1" s="1"/>
  <c r="E114" i="3"/>
  <c r="E45" i="3"/>
  <c r="E251" i="3"/>
  <c r="E14" i="3"/>
  <c r="E154" i="3"/>
  <c r="D52" i="1" s="1"/>
  <c r="E208" i="3"/>
  <c r="D70" i="1" s="1"/>
  <c r="E260" i="3"/>
  <c r="E127" i="3"/>
  <c r="D43" i="1" s="1"/>
  <c r="E187" i="3"/>
  <c r="D63" i="1" s="1"/>
  <c r="E144" i="3"/>
  <c r="E161" i="3"/>
  <c r="E234" i="3"/>
  <c r="E210" i="3"/>
  <c r="E262" i="3"/>
  <c r="E73" i="3"/>
  <c r="D25" i="1" s="1"/>
  <c r="E233" i="3"/>
  <c r="E90" i="3"/>
  <c r="E21" i="3"/>
  <c r="E190" i="3"/>
  <c r="D64" i="1" s="1"/>
  <c r="E207" i="3"/>
  <c r="E96" i="3"/>
  <c r="E157" i="3"/>
  <c r="D53" i="1" s="1"/>
  <c r="E241" i="3"/>
  <c r="D81" i="1" s="1"/>
  <c r="E252" i="3"/>
  <c r="E193" i="3"/>
  <c r="D65" i="1" s="1"/>
  <c r="E49" i="3"/>
  <c r="D17" i="1" s="1"/>
  <c r="E71" i="3"/>
  <c r="E248" i="3"/>
  <c r="E115" i="3"/>
  <c r="D39" i="1" s="1"/>
  <c r="E79" i="3"/>
  <c r="D27" i="1" s="1"/>
  <c r="E185" i="3"/>
  <c r="E222" i="3"/>
  <c r="E129" i="3"/>
  <c r="E166" i="3"/>
  <c r="D56" i="1" s="1"/>
  <c r="E147" i="3"/>
  <c r="E264" i="3"/>
  <c r="E217" i="3"/>
  <c r="D73" i="1" s="1"/>
  <c r="E119" i="3"/>
  <c r="E145" i="3"/>
  <c r="D49" i="1" s="1"/>
  <c r="E11" i="3"/>
  <c r="E95" i="3"/>
  <c r="E224" i="3"/>
  <c r="E55" i="3"/>
  <c r="D19" i="1" s="1"/>
  <c r="E67" i="3"/>
  <c r="D23" i="1" s="1"/>
  <c r="E202" i="3"/>
  <c r="D68" i="1" s="1"/>
  <c r="E123" i="3"/>
  <c r="E60" i="3"/>
  <c r="E137" i="3"/>
  <c r="E198" i="3"/>
  <c r="E22" i="3"/>
  <c r="D8" i="1" s="1"/>
  <c r="E172" i="3"/>
  <c r="D58" i="1" s="1"/>
  <c r="E98" i="3"/>
  <c r="E180" i="3"/>
  <c r="E38" i="3"/>
  <c r="E254" i="3"/>
  <c r="E99" i="3"/>
  <c r="E263" i="3"/>
  <c r="E179" i="3"/>
  <c r="E104" i="3"/>
  <c r="E43" i="3"/>
  <c r="D15" i="1" s="1"/>
  <c r="E247" i="3"/>
  <c r="D83" i="1" s="1"/>
  <c r="E174" i="3"/>
  <c r="E216" i="3"/>
  <c r="E89" i="3"/>
  <c r="E93" i="3"/>
  <c r="E118" i="3"/>
  <c r="D40" i="1" s="1"/>
  <c r="E74" i="3"/>
  <c r="E218" i="3"/>
  <c r="E48" i="3"/>
  <c r="E170" i="3"/>
  <c r="E181" i="3"/>
  <c r="D61" i="1" s="1"/>
  <c r="E143" i="3"/>
  <c r="E236" i="3"/>
  <c r="E175" i="3"/>
  <c r="D59" i="1" s="1"/>
  <c r="E235" i="3"/>
  <c r="D79" i="1" s="1"/>
  <c r="E255" i="3"/>
  <c r="E211" i="3"/>
  <c r="D71" i="1" s="1"/>
  <c r="E34" i="3"/>
  <c r="D12" i="1" s="1"/>
  <c r="E150" i="3"/>
  <c r="E126" i="3"/>
  <c r="E258" i="3"/>
  <c r="E53" i="3"/>
  <c r="E41" i="3"/>
  <c r="E138" i="3"/>
  <c r="E153" i="3"/>
  <c r="E250" i="3"/>
  <c r="D84" i="1" s="1"/>
  <c r="E121" i="3"/>
  <c r="D41" i="1" s="1"/>
  <c r="E134" i="3"/>
  <c r="E35" i="3"/>
  <c r="E158" i="3"/>
  <c r="E87" i="3"/>
  <c r="E26" i="3"/>
  <c r="E148" i="3"/>
  <c r="D50" i="1" s="1"/>
  <c r="E191" i="3"/>
  <c r="E8" i="3"/>
  <c r="E163" i="3"/>
  <c r="D55" i="1" s="1"/>
  <c r="E7" i="3"/>
  <c r="D3" i="1" s="1"/>
  <c r="G21" i="2" l="1"/>
  <c r="H31" i="2"/>
  <c r="G5231" i="2"/>
  <c r="H5230" i="2"/>
  <c r="G5232" i="2" l="1"/>
  <c r="H5231" i="2"/>
  <c r="G22" i="2"/>
  <c r="H32" i="2"/>
  <c r="G23" i="2" l="1"/>
  <c r="H33" i="2"/>
  <c r="G5233" i="2"/>
  <c r="H5232" i="2"/>
  <c r="G5234" i="2" l="1"/>
  <c r="H5233" i="2"/>
  <c r="G24" i="2"/>
  <c r="H34" i="2"/>
  <c r="G25" i="2" l="1"/>
  <c r="H35" i="2"/>
  <c r="G5235" i="2"/>
  <c r="H5234" i="2"/>
  <c r="G5236" i="2" l="1"/>
  <c r="H5235" i="2"/>
  <c r="G26" i="2"/>
  <c r="H36" i="2"/>
  <c r="G27" i="2" l="1"/>
  <c r="H37" i="2"/>
  <c r="G5237" i="2"/>
  <c r="H5236" i="2"/>
  <c r="G5238" i="2" l="1"/>
  <c r="H5237" i="2"/>
  <c r="G28" i="2"/>
  <c r="H38" i="2"/>
  <c r="G29" i="2" l="1"/>
  <c r="H39" i="2"/>
  <c r="G5239" i="2"/>
  <c r="H5238" i="2"/>
  <c r="G5240" i="2" l="1"/>
  <c r="H5239" i="2"/>
  <c r="G30" i="2"/>
  <c r="H40" i="2"/>
  <c r="G31" i="2" l="1"/>
  <c r="H41" i="2"/>
  <c r="G5241" i="2"/>
  <c r="H5240" i="2"/>
  <c r="G5242" i="2" l="1"/>
  <c r="H5241" i="2"/>
  <c r="G32" i="2"/>
  <c r="H42" i="2"/>
  <c r="G33" i="2" l="1"/>
  <c r="H43" i="2"/>
  <c r="G5243" i="2"/>
  <c r="H5242" i="2"/>
  <c r="G5244" i="2" l="1"/>
  <c r="H5243" i="2"/>
  <c r="G34" i="2"/>
  <c r="H44" i="2"/>
  <c r="G35" i="2" l="1"/>
  <c r="H45" i="2"/>
  <c r="G5245" i="2"/>
  <c r="H5244" i="2"/>
  <c r="G5246" i="2" l="1"/>
  <c r="H5245" i="2"/>
  <c r="G36" i="2"/>
  <c r="H46" i="2"/>
  <c r="G37" i="2" l="1"/>
  <c r="H47" i="2"/>
  <c r="G5247" i="2"/>
  <c r="H5246" i="2"/>
  <c r="G5248" i="2" l="1"/>
  <c r="H5247" i="2"/>
  <c r="G38" i="2"/>
  <c r="H48" i="2"/>
  <c r="G39" i="2" l="1"/>
  <c r="H49" i="2"/>
  <c r="G5249" i="2"/>
  <c r="H5248" i="2"/>
  <c r="G5250" i="2" l="1"/>
  <c r="H5249" i="2"/>
  <c r="G40" i="2"/>
  <c r="H50" i="2"/>
  <c r="G41" i="2" l="1"/>
  <c r="H51" i="2"/>
  <c r="G5251" i="2"/>
  <c r="H5250" i="2"/>
  <c r="G5252" i="2" l="1"/>
  <c r="H5251" i="2"/>
  <c r="G42" i="2"/>
  <c r="H52" i="2"/>
  <c r="G43" i="2" l="1"/>
  <c r="H53" i="2"/>
  <c r="G5253" i="2"/>
  <c r="H5252" i="2"/>
  <c r="G44" i="2" l="1"/>
  <c r="H54" i="2"/>
  <c r="G5254" i="2"/>
  <c r="H5253" i="2"/>
  <c r="G5255" i="2" l="1"/>
  <c r="H5254" i="2"/>
  <c r="G45" i="2"/>
  <c r="H55" i="2"/>
  <c r="G46" i="2" l="1"/>
  <c r="H56" i="2"/>
  <c r="G5256" i="2"/>
  <c r="H5255" i="2"/>
  <c r="G5257" i="2" l="1"/>
  <c r="H5256" i="2"/>
  <c r="G47" i="2"/>
  <c r="H57" i="2"/>
  <c r="G48" i="2" l="1"/>
  <c r="H58" i="2"/>
  <c r="G5258" i="2"/>
  <c r="H5257" i="2"/>
  <c r="G5259" i="2" l="1"/>
  <c r="H5258" i="2"/>
  <c r="G49" i="2"/>
  <c r="H59" i="2"/>
  <c r="G5260" i="2" l="1"/>
  <c r="H5259" i="2"/>
  <c r="G50" i="2"/>
  <c r="H60" i="2"/>
  <c r="G51" i="2" l="1"/>
  <c r="H61" i="2"/>
  <c r="G5261" i="2"/>
  <c r="H5260" i="2"/>
  <c r="G5262" i="2" l="1"/>
  <c r="H5261" i="2"/>
  <c r="G52" i="2"/>
  <c r="H62" i="2"/>
  <c r="G53" i="2" l="1"/>
  <c r="H63" i="2"/>
  <c r="G5263" i="2"/>
  <c r="H5262" i="2"/>
  <c r="G5264" i="2" l="1"/>
  <c r="H5263" i="2"/>
  <c r="G54" i="2"/>
  <c r="H64" i="2"/>
  <c r="G55" i="2" l="1"/>
  <c r="H65" i="2"/>
  <c r="G5265" i="2"/>
  <c r="H5264" i="2"/>
  <c r="G5266" i="2" l="1"/>
  <c r="H5265" i="2"/>
  <c r="G56" i="2"/>
  <c r="H66" i="2"/>
  <c r="G57" i="2" l="1"/>
  <c r="H67" i="2"/>
  <c r="G5267" i="2"/>
  <c r="H5266" i="2"/>
  <c r="G5268" i="2" l="1"/>
  <c r="H5267" i="2"/>
  <c r="G58" i="2"/>
  <c r="H68" i="2"/>
  <c r="G59" i="2" l="1"/>
  <c r="H69" i="2"/>
  <c r="G5269" i="2"/>
  <c r="H5268" i="2"/>
  <c r="G5270" i="2" l="1"/>
  <c r="H5269" i="2"/>
  <c r="G60" i="2"/>
  <c r="H70" i="2"/>
  <c r="G61" i="2" l="1"/>
  <c r="H71" i="2"/>
  <c r="G5271" i="2"/>
  <c r="H5270" i="2"/>
  <c r="G5272" i="2" l="1"/>
  <c r="H5271" i="2"/>
  <c r="G62" i="2"/>
  <c r="H72" i="2"/>
  <c r="G63" i="2" l="1"/>
  <c r="H73" i="2"/>
  <c r="G5273" i="2"/>
  <c r="H5272" i="2"/>
  <c r="G5274" i="2" l="1"/>
  <c r="H5273" i="2"/>
  <c r="G64" i="2"/>
  <c r="H74" i="2"/>
  <c r="G65" i="2" l="1"/>
  <c r="H75" i="2"/>
  <c r="G5275" i="2"/>
  <c r="H5274" i="2"/>
  <c r="G5276" i="2" l="1"/>
  <c r="H5275" i="2"/>
  <c r="G66" i="2"/>
  <c r="H76" i="2"/>
  <c r="G67" i="2" l="1"/>
  <c r="H77" i="2"/>
  <c r="G5277" i="2"/>
  <c r="H5276" i="2"/>
  <c r="G5278" i="2" l="1"/>
  <c r="H5277" i="2"/>
  <c r="G68" i="2"/>
  <c r="H78" i="2"/>
  <c r="G69" i="2" l="1"/>
  <c r="H79" i="2"/>
  <c r="G5279" i="2"/>
  <c r="H5278" i="2"/>
  <c r="G5280" i="2" l="1"/>
  <c r="H5279" i="2"/>
  <c r="G70" i="2"/>
  <c r="H80" i="2"/>
  <c r="G71" i="2" l="1"/>
  <c r="H81" i="2"/>
  <c r="G5281" i="2"/>
  <c r="H5280" i="2"/>
  <c r="G5282" i="2" l="1"/>
  <c r="H5281" i="2"/>
  <c r="G72" i="2"/>
  <c r="H82" i="2"/>
  <c r="G73" i="2" l="1"/>
  <c r="H83" i="2"/>
  <c r="G5283" i="2"/>
  <c r="H5282" i="2"/>
  <c r="G5284" i="2" l="1"/>
  <c r="H5283" i="2"/>
  <c r="G74" i="2"/>
  <c r="H84" i="2"/>
  <c r="G75" i="2" l="1"/>
  <c r="H85" i="2"/>
  <c r="G5285" i="2"/>
  <c r="H5284" i="2"/>
  <c r="G5286" i="2" l="1"/>
  <c r="H5285" i="2"/>
  <c r="G76" i="2"/>
  <c r="H86" i="2"/>
  <c r="G77" i="2" l="1"/>
  <c r="H87" i="2"/>
  <c r="G5287" i="2"/>
  <c r="H5286" i="2"/>
  <c r="G5288" i="2" l="1"/>
  <c r="H5287" i="2"/>
  <c r="G78" i="2"/>
  <c r="H88" i="2"/>
  <c r="G79" i="2" l="1"/>
  <c r="H89" i="2"/>
  <c r="G5289" i="2"/>
  <c r="H5288" i="2"/>
  <c r="G5290" i="2" l="1"/>
  <c r="H5289" i="2"/>
  <c r="G80" i="2"/>
  <c r="H90" i="2"/>
  <c r="G81" i="2" l="1"/>
  <c r="H91" i="2"/>
  <c r="G5291" i="2"/>
  <c r="H5290" i="2"/>
  <c r="G5292" i="2" l="1"/>
  <c r="H5291" i="2"/>
  <c r="G82" i="2"/>
  <c r="H92" i="2"/>
  <c r="G83" i="2" l="1"/>
  <c r="H93" i="2"/>
  <c r="G5293" i="2"/>
  <c r="H5292" i="2"/>
  <c r="G5294" i="2" l="1"/>
  <c r="H5293" i="2"/>
  <c r="G84" i="2"/>
  <c r="H94" i="2"/>
  <c r="G85" i="2" l="1"/>
  <c r="H95" i="2"/>
  <c r="G5295" i="2"/>
  <c r="H5294" i="2"/>
  <c r="G5296" i="2" l="1"/>
  <c r="H5295" i="2"/>
  <c r="G86" i="2"/>
  <c r="H96" i="2"/>
  <c r="G87" i="2" l="1"/>
  <c r="H97" i="2"/>
  <c r="G5297" i="2"/>
  <c r="H5296" i="2"/>
  <c r="G5298" i="2" l="1"/>
  <c r="H5297" i="2"/>
  <c r="G88" i="2"/>
  <c r="H98" i="2"/>
  <c r="G89" i="2" l="1"/>
  <c r="H99" i="2"/>
  <c r="G5299" i="2"/>
  <c r="H5298" i="2"/>
  <c r="G5300" i="2" l="1"/>
  <c r="H5299" i="2"/>
  <c r="G90" i="2"/>
  <c r="H100" i="2"/>
  <c r="G91" i="2" l="1"/>
  <c r="H101" i="2"/>
  <c r="G5301" i="2"/>
  <c r="H5300" i="2"/>
  <c r="G5302" i="2" l="1"/>
  <c r="H5301" i="2"/>
  <c r="G92" i="2"/>
  <c r="H102" i="2"/>
  <c r="G93" i="2" l="1"/>
  <c r="H103" i="2"/>
  <c r="G5303" i="2"/>
  <c r="H5302" i="2"/>
  <c r="G94" i="2" l="1"/>
  <c r="H104" i="2"/>
  <c r="G5304" i="2"/>
  <c r="H5303" i="2"/>
  <c r="G95" i="2" l="1"/>
  <c r="H105" i="2"/>
  <c r="G5305" i="2"/>
  <c r="H5304" i="2"/>
  <c r="G96" i="2" l="1"/>
  <c r="H106" i="2"/>
  <c r="G5306" i="2"/>
  <c r="H5305" i="2"/>
  <c r="G5307" i="2" l="1"/>
  <c r="H5306" i="2"/>
  <c r="G97" i="2"/>
  <c r="H107" i="2"/>
  <c r="G98" i="2" l="1"/>
  <c r="H108" i="2"/>
  <c r="G5308" i="2"/>
  <c r="H5307" i="2"/>
  <c r="G5309" i="2" l="1"/>
  <c r="H5308" i="2"/>
  <c r="G99" i="2"/>
  <c r="H109" i="2"/>
  <c r="G100" i="2" l="1"/>
  <c r="H110" i="2"/>
  <c r="G5310" i="2"/>
  <c r="H5309" i="2"/>
  <c r="G101" i="2" l="1"/>
  <c r="H111" i="2"/>
  <c r="G5311" i="2"/>
  <c r="H5310" i="2"/>
  <c r="G102" i="2" l="1"/>
  <c r="H112" i="2"/>
  <c r="G5312" i="2"/>
  <c r="H5311" i="2"/>
  <c r="G5313" i="2" l="1"/>
  <c r="H5312" i="2"/>
  <c r="G103" i="2"/>
  <c r="H113" i="2"/>
  <c r="G104" i="2" l="1"/>
  <c r="H114" i="2"/>
  <c r="G5314" i="2"/>
  <c r="H5313" i="2"/>
  <c r="G5315" i="2" l="1"/>
  <c r="H5314" i="2"/>
  <c r="G105" i="2"/>
  <c r="H115" i="2"/>
  <c r="G106" i="2" l="1"/>
  <c r="H116" i="2"/>
  <c r="G5316" i="2"/>
  <c r="H5315" i="2"/>
  <c r="G5317" i="2" l="1"/>
  <c r="H5316" i="2"/>
  <c r="G107" i="2"/>
  <c r="H117" i="2"/>
  <c r="G108" i="2" l="1"/>
  <c r="H118" i="2"/>
  <c r="G5318" i="2"/>
  <c r="H5317" i="2"/>
  <c r="G5319" i="2" l="1"/>
  <c r="H5318" i="2"/>
  <c r="G109" i="2"/>
  <c r="H119" i="2"/>
  <c r="G110" i="2" l="1"/>
  <c r="H120" i="2"/>
  <c r="G5320" i="2"/>
  <c r="H5319" i="2"/>
  <c r="G5321" i="2" l="1"/>
  <c r="H5320" i="2"/>
  <c r="G111" i="2"/>
  <c r="H121" i="2"/>
  <c r="G112" i="2" l="1"/>
  <c r="H122" i="2"/>
  <c r="G5322" i="2"/>
  <c r="H5321" i="2"/>
  <c r="G5323" i="2" l="1"/>
  <c r="H5322" i="2"/>
  <c r="G113" i="2"/>
  <c r="H123" i="2"/>
  <c r="G114" i="2" l="1"/>
  <c r="H124" i="2"/>
  <c r="G5324" i="2"/>
  <c r="H5323" i="2"/>
  <c r="G5325" i="2" l="1"/>
  <c r="H5324" i="2"/>
  <c r="G115" i="2"/>
  <c r="H125" i="2"/>
  <c r="G5326" i="2" l="1"/>
  <c r="H5325" i="2"/>
  <c r="G116" i="2"/>
  <c r="H126" i="2"/>
  <c r="G117" i="2" l="1"/>
  <c r="H127" i="2"/>
  <c r="G5327" i="2"/>
  <c r="H5326" i="2"/>
  <c r="G5328" i="2" l="1"/>
  <c r="H5327" i="2"/>
  <c r="G118" i="2"/>
  <c r="H128" i="2"/>
  <c r="G5329" i="2" l="1"/>
  <c r="H5328" i="2"/>
  <c r="G119" i="2"/>
  <c r="H129" i="2"/>
  <c r="G120" i="2" l="1"/>
  <c r="H130" i="2"/>
  <c r="G5330" i="2"/>
  <c r="H5329" i="2"/>
  <c r="G5331" i="2" l="1"/>
  <c r="H5330" i="2"/>
  <c r="G121" i="2"/>
  <c r="H131" i="2"/>
  <c r="G122" i="2" l="1"/>
  <c r="H132" i="2"/>
  <c r="G5332" i="2"/>
  <c r="H5331" i="2"/>
  <c r="G123" i="2" l="1"/>
  <c r="H133" i="2"/>
  <c r="G5333" i="2"/>
  <c r="H5332" i="2"/>
  <c r="G124" i="2" l="1"/>
  <c r="H134" i="2"/>
  <c r="G5334" i="2"/>
  <c r="H5333" i="2"/>
  <c r="G125" i="2" l="1"/>
  <c r="H135" i="2"/>
  <c r="G5335" i="2"/>
  <c r="H5334" i="2"/>
  <c r="G5336" i="2" l="1"/>
  <c r="H5335" i="2"/>
  <c r="G126" i="2"/>
  <c r="H136" i="2"/>
  <c r="G127" i="2" l="1"/>
  <c r="H137" i="2"/>
  <c r="G5337" i="2"/>
  <c r="H5336" i="2"/>
  <c r="G5338" i="2" l="1"/>
  <c r="H5337" i="2"/>
  <c r="G128" i="2"/>
  <c r="H138" i="2"/>
  <c r="G129" i="2" l="1"/>
  <c r="H139" i="2"/>
  <c r="G5339" i="2"/>
  <c r="H5338" i="2"/>
  <c r="G5340" i="2" l="1"/>
  <c r="H5339" i="2"/>
  <c r="G130" i="2"/>
  <c r="H140" i="2"/>
  <c r="G131" i="2" l="1"/>
  <c r="H141" i="2"/>
  <c r="G5341" i="2"/>
  <c r="H5340" i="2"/>
  <c r="G5342" i="2" l="1"/>
  <c r="H5341" i="2"/>
  <c r="G132" i="2"/>
  <c r="H142" i="2"/>
  <c r="G133" i="2" l="1"/>
  <c r="H143" i="2"/>
  <c r="G5343" i="2"/>
  <c r="H5342" i="2"/>
  <c r="G5344" i="2" l="1"/>
  <c r="H5343" i="2"/>
  <c r="G134" i="2"/>
  <c r="H144" i="2"/>
  <c r="G135" i="2" l="1"/>
  <c r="H145" i="2"/>
  <c r="G5345" i="2"/>
  <c r="H5344" i="2"/>
  <c r="G5346" i="2" l="1"/>
  <c r="H5345" i="2"/>
  <c r="G136" i="2"/>
  <c r="H146" i="2"/>
  <c r="G137" i="2" l="1"/>
  <c r="H147" i="2"/>
  <c r="G5347" i="2"/>
  <c r="H5346" i="2"/>
  <c r="G5348" i="2" l="1"/>
  <c r="H5347" i="2"/>
  <c r="G138" i="2"/>
  <c r="H148" i="2"/>
  <c r="G139" i="2" l="1"/>
  <c r="H149" i="2"/>
  <c r="G5349" i="2"/>
  <c r="H5348" i="2"/>
  <c r="G5350" i="2" l="1"/>
  <c r="H5349" i="2"/>
  <c r="G140" i="2"/>
  <c r="H150" i="2"/>
  <c r="G141" i="2" l="1"/>
  <c r="H151" i="2"/>
  <c r="G5351" i="2"/>
  <c r="H5350" i="2"/>
  <c r="G5352" i="2" l="1"/>
  <c r="H5351" i="2"/>
  <c r="G142" i="2"/>
  <c r="H152" i="2"/>
  <c r="G143" i="2" l="1"/>
  <c r="H153" i="2"/>
  <c r="G5353" i="2"/>
  <c r="H5352" i="2"/>
  <c r="G144" i="2" l="1"/>
  <c r="H154" i="2"/>
  <c r="G5354" i="2"/>
  <c r="H5353" i="2"/>
  <c r="G145" i="2" l="1"/>
  <c r="H155" i="2"/>
  <c r="G5355" i="2"/>
  <c r="H5354" i="2"/>
  <c r="G146" i="2" l="1"/>
  <c r="H156" i="2"/>
  <c r="G5356" i="2"/>
  <c r="H5355" i="2"/>
  <c r="G5357" i="2" l="1"/>
  <c r="H5356" i="2"/>
  <c r="G147" i="2"/>
  <c r="H157" i="2"/>
  <c r="G148" i="2" l="1"/>
  <c r="H158" i="2"/>
  <c r="G5358" i="2"/>
  <c r="H5357" i="2"/>
  <c r="G5359" i="2" l="1"/>
  <c r="H5358" i="2"/>
  <c r="G149" i="2"/>
  <c r="H159" i="2"/>
  <c r="G150" i="2" l="1"/>
  <c r="H160" i="2"/>
  <c r="G5360" i="2"/>
  <c r="H5359" i="2"/>
  <c r="G5361" i="2" l="1"/>
  <c r="H5360" i="2"/>
  <c r="G151" i="2"/>
  <c r="H161" i="2"/>
  <c r="G152" i="2" l="1"/>
  <c r="H162" i="2"/>
  <c r="G5362" i="2"/>
  <c r="H5361" i="2"/>
  <c r="G5363" i="2" l="1"/>
  <c r="H5362" i="2"/>
  <c r="G153" i="2"/>
  <c r="H163" i="2"/>
  <c r="G154" i="2" l="1"/>
  <c r="H164" i="2"/>
  <c r="G5364" i="2"/>
  <c r="H5363" i="2"/>
  <c r="G5365" i="2" l="1"/>
  <c r="H5364" i="2"/>
  <c r="G155" i="2"/>
  <c r="H165" i="2"/>
  <c r="G156" i="2" l="1"/>
  <c r="H166" i="2"/>
  <c r="G5366" i="2"/>
  <c r="H5365" i="2"/>
  <c r="G5367" i="2" l="1"/>
  <c r="H5366" i="2"/>
  <c r="G157" i="2"/>
  <c r="H167" i="2"/>
  <c r="G158" i="2" l="1"/>
  <c r="H168" i="2"/>
  <c r="G5368" i="2"/>
  <c r="H5367" i="2"/>
  <c r="G159" i="2" l="1"/>
  <c r="H169" i="2"/>
  <c r="G5369" i="2"/>
  <c r="H5368" i="2"/>
  <c r="G5370" i="2" l="1"/>
  <c r="H5369" i="2"/>
  <c r="G160" i="2"/>
  <c r="H170" i="2"/>
  <c r="G161" i="2" l="1"/>
  <c r="H171" i="2"/>
  <c r="G5371" i="2"/>
  <c r="H5370" i="2"/>
  <c r="G5372" i="2" l="1"/>
  <c r="H5371" i="2"/>
  <c r="G162" i="2"/>
  <c r="H172" i="2"/>
  <c r="G163" i="2" l="1"/>
  <c r="H173" i="2"/>
  <c r="G5373" i="2"/>
  <c r="H5372" i="2"/>
  <c r="G5374" i="2" l="1"/>
  <c r="H5373" i="2"/>
  <c r="G164" i="2"/>
  <c r="H174" i="2"/>
  <c r="G165" i="2" l="1"/>
  <c r="H175" i="2"/>
  <c r="G5375" i="2"/>
  <c r="H5374" i="2"/>
  <c r="G5376" i="2" l="1"/>
  <c r="H5375" i="2"/>
  <c r="G166" i="2"/>
  <c r="H176" i="2"/>
  <c r="G167" i="2" l="1"/>
  <c r="H177" i="2"/>
  <c r="G5377" i="2"/>
  <c r="H5376" i="2"/>
  <c r="G168" i="2" l="1"/>
  <c r="H178" i="2"/>
  <c r="G5378" i="2"/>
  <c r="H5377" i="2"/>
  <c r="G5379" i="2" l="1"/>
  <c r="H5378" i="2"/>
  <c r="G169" i="2"/>
  <c r="H179" i="2"/>
  <c r="G170" i="2" l="1"/>
  <c r="H180" i="2"/>
  <c r="G5380" i="2"/>
  <c r="H5379" i="2"/>
  <c r="G5381" i="2" l="1"/>
  <c r="H5380" i="2"/>
  <c r="G171" i="2"/>
  <c r="H181" i="2"/>
  <c r="G5382" i="2" l="1"/>
  <c r="H5381" i="2"/>
  <c r="G172" i="2"/>
  <c r="H182" i="2"/>
  <c r="G173" i="2" l="1"/>
  <c r="H183" i="2"/>
  <c r="G5383" i="2"/>
  <c r="H5382" i="2"/>
  <c r="G5384" i="2" l="1"/>
  <c r="H5383" i="2"/>
  <c r="G174" i="2"/>
  <c r="H184" i="2"/>
  <c r="G5385" i="2" l="1"/>
  <c r="H5384" i="2"/>
  <c r="G175" i="2"/>
  <c r="H185" i="2"/>
  <c r="G176" i="2" l="1"/>
  <c r="H186" i="2"/>
  <c r="G5386" i="2"/>
  <c r="H5385" i="2"/>
  <c r="G5387" i="2" l="1"/>
  <c r="H5386" i="2"/>
  <c r="G177" i="2"/>
  <c r="H187" i="2"/>
  <c r="G5388" i="2" l="1"/>
  <c r="H5387" i="2"/>
  <c r="G178" i="2"/>
  <c r="H188" i="2"/>
  <c r="G179" i="2" l="1"/>
  <c r="H189" i="2"/>
  <c r="G5389" i="2"/>
  <c r="H5388" i="2"/>
  <c r="G180" i="2" l="1"/>
  <c r="H190" i="2"/>
  <c r="G5390" i="2"/>
  <c r="H5389" i="2"/>
  <c r="G181" i="2" l="1"/>
  <c r="H191" i="2"/>
  <c r="G5391" i="2"/>
  <c r="H5390" i="2"/>
  <c r="G5392" i="2" l="1"/>
  <c r="H5391" i="2"/>
  <c r="G182" i="2"/>
  <c r="H192" i="2"/>
  <c r="G183" i="2" l="1"/>
  <c r="H193" i="2"/>
  <c r="G5393" i="2"/>
  <c r="H5392" i="2"/>
  <c r="G5394" i="2" l="1"/>
  <c r="H5393" i="2"/>
  <c r="G184" i="2"/>
  <c r="H194" i="2"/>
  <c r="G185" i="2" l="1"/>
  <c r="H195" i="2"/>
  <c r="G5395" i="2"/>
  <c r="H5394" i="2"/>
  <c r="G5396" i="2" l="1"/>
  <c r="H5395" i="2"/>
  <c r="G186" i="2"/>
  <c r="H196" i="2"/>
  <c r="G187" i="2" l="1"/>
  <c r="H197" i="2"/>
  <c r="G5397" i="2"/>
  <c r="H5396" i="2"/>
  <c r="G188" i="2" l="1"/>
  <c r="H198" i="2"/>
  <c r="G5398" i="2"/>
  <c r="H5397" i="2"/>
  <c r="G189" i="2" l="1"/>
  <c r="H199" i="2"/>
  <c r="G5399" i="2"/>
  <c r="H5398" i="2"/>
  <c r="G5400" i="2" l="1"/>
  <c r="H5399" i="2"/>
  <c r="G190" i="2"/>
  <c r="H200" i="2"/>
  <c r="G191" i="2" l="1"/>
  <c r="H201" i="2"/>
  <c r="G5401" i="2"/>
  <c r="H5400" i="2"/>
  <c r="G5402" i="2" l="1"/>
  <c r="H5401" i="2"/>
  <c r="G192" i="2"/>
  <c r="H202" i="2"/>
  <c r="G193" i="2" l="1"/>
  <c r="H203" i="2"/>
  <c r="G5403" i="2"/>
  <c r="H5402" i="2"/>
  <c r="G5404" i="2" l="1"/>
  <c r="H5403" i="2"/>
  <c r="G194" i="2"/>
  <c r="H204" i="2"/>
  <c r="G195" i="2" l="1"/>
  <c r="H205" i="2"/>
  <c r="G5405" i="2"/>
  <c r="H5404" i="2"/>
  <c r="G5406" i="2" l="1"/>
  <c r="H5405" i="2"/>
  <c r="G196" i="2"/>
  <c r="H206" i="2"/>
  <c r="G197" i="2" l="1"/>
  <c r="H207" i="2"/>
  <c r="G5407" i="2"/>
  <c r="H5406" i="2"/>
  <c r="G5408" i="2" l="1"/>
  <c r="H5407" i="2"/>
  <c r="G198" i="2"/>
  <c r="H208" i="2"/>
  <c r="G199" i="2" l="1"/>
  <c r="H209" i="2"/>
  <c r="G5409" i="2"/>
  <c r="H5408" i="2"/>
  <c r="G5410" i="2" l="1"/>
  <c r="H5409" i="2"/>
  <c r="G200" i="2"/>
  <c r="H210" i="2"/>
  <c r="G201" i="2" l="1"/>
  <c r="H211" i="2"/>
  <c r="G5411" i="2"/>
  <c r="H5410" i="2"/>
  <c r="G5412" i="2" l="1"/>
  <c r="H5411" i="2"/>
  <c r="G202" i="2"/>
  <c r="H212" i="2"/>
  <c r="G5413" i="2" l="1"/>
  <c r="H5412" i="2"/>
  <c r="G203" i="2"/>
  <c r="H213" i="2"/>
  <c r="G204" i="2" l="1"/>
  <c r="H214" i="2"/>
  <c r="G5414" i="2"/>
  <c r="H5413" i="2"/>
  <c r="G5415" i="2" l="1"/>
  <c r="H5414" i="2"/>
  <c r="G205" i="2"/>
  <c r="H215" i="2"/>
  <c r="G206" i="2" l="1"/>
  <c r="H216" i="2"/>
  <c r="G5416" i="2"/>
  <c r="H5415" i="2"/>
  <c r="G207" i="2" l="1"/>
  <c r="H217" i="2"/>
  <c r="G5417" i="2"/>
  <c r="H5416" i="2"/>
  <c r="G208" i="2" l="1"/>
  <c r="H218" i="2"/>
  <c r="G5418" i="2"/>
  <c r="H5417" i="2"/>
  <c r="G5419" i="2" l="1"/>
  <c r="H5418" i="2"/>
  <c r="G209" i="2"/>
  <c r="H219" i="2"/>
  <c r="G210" i="2" l="1"/>
  <c r="H220" i="2"/>
  <c r="G5420" i="2"/>
  <c r="H5419" i="2"/>
  <c r="G5421" i="2" l="1"/>
  <c r="H5420" i="2"/>
  <c r="G211" i="2"/>
  <c r="H221" i="2"/>
  <c r="G212" i="2" l="1"/>
  <c r="H222" i="2"/>
  <c r="G5422" i="2"/>
  <c r="H5421" i="2"/>
  <c r="G5423" i="2" l="1"/>
  <c r="H5422" i="2"/>
  <c r="G213" i="2"/>
  <c r="H223" i="2"/>
  <c r="G214" i="2" l="1"/>
  <c r="H224" i="2"/>
  <c r="G5424" i="2"/>
  <c r="H5423" i="2"/>
  <c r="G5425" i="2" l="1"/>
  <c r="H5424" i="2"/>
  <c r="G215" i="2"/>
  <c r="H225" i="2"/>
  <c r="G216" i="2" l="1"/>
  <c r="H226" i="2"/>
  <c r="G5426" i="2"/>
  <c r="H5425" i="2"/>
  <c r="G5427" i="2" l="1"/>
  <c r="H5426" i="2"/>
  <c r="G217" i="2"/>
  <c r="H227" i="2"/>
  <c r="G218" i="2" l="1"/>
  <c r="H228" i="2"/>
  <c r="G5428" i="2"/>
  <c r="H5427" i="2"/>
  <c r="G5429" i="2" l="1"/>
  <c r="H5428" i="2"/>
  <c r="G219" i="2"/>
  <c r="H229" i="2"/>
  <c r="G220" i="2" l="1"/>
  <c r="H230" i="2"/>
  <c r="G5430" i="2"/>
  <c r="H5429" i="2"/>
  <c r="G5431" i="2" l="1"/>
  <c r="H5430" i="2"/>
  <c r="G221" i="2"/>
  <c r="H231" i="2"/>
  <c r="G222" i="2" l="1"/>
  <c r="H232" i="2"/>
  <c r="G5432" i="2"/>
  <c r="H5431" i="2"/>
  <c r="G5433" i="2" l="1"/>
  <c r="H5432" i="2"/>
  <c r="G223" i="2"/>
  <c r="H233" i="2"/>
  <c r="G224" i="2" l="1"/>
  <c r="H234" i="2"/>
  <c r="G5434" i="2"/>
  <c r="H5433" i="2"/>
  <c r="G5435" i="2" l="1"/>
  <c r="H5434" i="2"/>
  <c r="G225" i="2"/>
  <c r="H235" i="2"/>
  <c r="G226" i="2" l="1"/>
  <c r="H236" i="2"/>
  <c r="G5436" i="2"/>
  <c r="H5435" i="2"/>
  <c r="G5437" i="2" l="1"/>
  <c r="H5436" i="2"/>
  <c r="G227" i="2"/>
  <c r="H237" i="2"/>
  <c r="G228" i="2" l="1"/>
  <c r="H238" i="2"/>
  <c r="G5438" i="2"/>
  <c r="H5437" i="2"/>
  <c r="G5439" i="2" l="1"/>
  <c r="H5438" i="2"/>
  <c r="G229" i="2"/>
  <c r="H239" i="2"/>
  <c r="G230" i="2" l="1"/>
  <c r="H240" i="2"/>
  <c r="G5440" i="2"/>
  <c r="H5439" i="2"/>
  <c r="G5441" i="2" l="1"/>
  <c r="H5440" i="2"/>
  <c r="G231" i="2"/>
  <c r="H241" i="2"/>
  <c r="G232" i="2" l="1"/>
  <c r="H242" i="2"/>
  <c r="G5442" i="2"/>
  <c r="H5441" i="2"/>
  <c r="G5443" i="2" l="1"/>
  <c r="H5442" i="2"/>
  <c r="G233" i="2"/>
  <c r="H243" i="2"/>
  <c r="G234" i="2" l="1"/>
  <c r="H244" i="2"/>
  <c r="G5444" i="2"/>
  <c r="H5443" i="2"/>
  <c r="G5445" i="2" l="1"/>
  <c r="H5444" i="2"/>
  <c r="G235" i="2"/>
  <c r="H245" i="2"/>
  <c r="G236" i="2" l="1"/>
  <c r="H246" i="2"/>
  <c r="G5446" i="2"/>
  <c r="H5445" i="2"/>
  <c r="G5447" i="2" l="1"/>
  <c r="H5446" i="2"/>
  <c r="G237" i="2"/>
  <c r="H247" i="2"/>
  <c r="G238" i="2" l="1"/>
  <c r="H248" i="2"/>
  <c r="G5448" i="2"/>
  <c r="H5447" i="2"/>
  <c r="G5449" i="2" l="1"/>
  <c r="H5448" i="2"/>
  <c r="G239" i="2"/>
  <c r="H249" i="2"/>
  <c r="G240" i="2" l="1"/>
  <c r="H250" i="2"/>
  <c r="G5450" i="2"/>
  <c r="H5449" i="2"/>
  <c r="G5451" i="2" l="1"/>
  <c r="H5450" i="2"/>
  <c r="G241" i="2"/>
  <c r="H251" i="2"/>
  <c r="G242" i="2" l="1"/>
  <c r="H252" i="2"/>
  <c r="G5452" i="2"/>
  <c r="H5451" i="2"/>
  <c r="G5453" i="2" l="1"/>
  <c r="H5452" i="2"/>
  <c r="G243" i="2"/>
  <c r="H253" i="2"/>
  <c r="G244" i="2" l="1"/>
  <c r="H254" i="2"/>
  <c r="G5454" i="2"/>
  <c r="H5453" i="2"/>
  <c r="G5455" i="2" l="1"/>
  <c r="H5454" i="2"/>
  <c r="G245" i="2"/>
  <c r="H255" i="2"/>
  <c r="G246" i="2" l="1"/>
  <c r="H256" i="2"/>
  <c r="G5456" i="2"/>
  <c r="H5455" i="2"/>
  <c r="G247" i="2" l="1"/>
  <c r="H257" i="2"/>
  <c r="G5457" i="2"/>
  <c r="H5456" i="2"/>
  <c r="G248" i="2" l="1"/>
  <c r="H258" i="2"/>
  <c r="G5458" i="2"/>
  <c r="H5457" i="2"/>
  <c r="G5459" i="2" l="1"/>
  <c r="H5458" i="2"/>
  <c r="G249" i="2"/>
  <c r="H259" i="2"/>
  <c r="G250" i="2" l="1"/>
  <c r="H260" i="2"/>
  <c r="G5460" i="2"/>
  <c r="H5459" i="2"/>
  <c r="G5461" i="2" l="1"/>
  <c r="H5460" i="2"/>
  <c r="G251" i="2"/>
  <c r="H261" i="2"/>
  <c r="G252" i="2" l="1"/>
  <c r="H262" i="2"/>
  <c r="G5462" i="2"/>
  <c r="H5461" i="2"/>
  <c r="G253" i="2" l="1"/>
  <c r="H263" i="2"/>
  <c r="G5463" i="2"/>
  <c r="H5462" i="2"/>
  <c r="G254" i="2" l="1"/>
  <c r="H264" i="2"/>
  <c r="G5464" i="2"/>
  <c r="H5463" i="2"/>
  <c r="G255" i="2" l="1"/>
  <c r="H265" i="2"/>
  <c r="G5465" i="2"/>
  <c r="H5464" i="2"/>
  <c r="G5466" i="2" l="1"/>
  <c r="H5465" i="2"/>
  <c r="G256" i="2"/>
  <c r="H266" i="2"/>
  <c r="G257" i="2" l="1"/>
  <c r="H267" i="2"/>
  <c r="G5467" i="2"/>
  <c r="H5466" i="2"/>
  <c r="G5468" i="2" l="1"/>
  <c r="H5467" i="2"/>
  <c r="G258" i="2"/>
  <c r="H268" i="2"/>
  <c r="G259" i="2" l="1"/>
  <c r="H269" i="2"/>
  <c r="G5469" i="2"/>
  <c r="H5468" i="2"/>
  <c r="G5470" i="2" l="1"/>
  <c r="H5469" i="2"/>
  <c r="G260" i="2"/>
  <c r="H270" i="2"/>
  <c r="G261" i="2" l="1"/>
  <c r="H271" i="2"/>
  <c r="G5471" i="2"/>
  <c r="H5470" i="2"/>
  <c r="G5472" i="2" l="1"/>
  <c r="H5471" i="2"/>
  <c r="G262" i="2"/>
  <c r="H272" i="2"/>
  <c r="G263" i="2" l="1"/>
  <c r="H273" i="2"/>
  <c r="G5473" i="2"/>
  <c r="H5472" i="2"/>
  <c r="G5474" i="2" l="1"/>
  <c r="H5473" i="2"/>
  <c r="G264" i="2"/>
  <c r="H274" i="2"/>
  <c r="G265" i="2" l="1"/>
  <c r="H275" i="2"/>
  <c r="G5475" i="2"/>
  <c r="H5474" i="2"/>
  <c r="G5476" i="2" l="1"/>
  <c r="H5475" i="2"/>
  <c r="G266" i="2"/>
  <c r="H276" i="2"/>
  <c r="G267" i="2" l="1"/>
  <c r="H277" i="2"/>
  <c r="G5477" i="2"/>
  <c r="H5476" i="2"/>
  <c r="G5478" i="2" l="1"/>
  <c r="H5477" i="2"/>
  <c r="G268" i="2"/>
  <c r="H278" i="2"/>
  <c r="G269" i="2" l="1"/>
  <c r="H279" i="2"/>
  <c r="G5479" i="2"/>
  <c r="H5478" i="2"/>
  <c r="G5480" i="2" l="1"/>
  <c r="H5479" i="2"/>
  <c r="G270" i="2"/>
  <c r="H280" i="2"/>
  <c r="G271" i="2" l="1"/>
  <c r="H281" i="2"/>
  <c r="G5481" i="2"/>
  <c r="H5480" i="2"/>
  <c r="G5482" i="2" l="1"/>
  <c r="H5481" i="2"/>
  <c r="G272" i="2"/>
  <c r="H282" i="2"/>
  <c r="G273" i="2" l="1"/>
  <c r="H283" i="2"/>
  <c r="G5483" i="2"/>
  <c r="H5482" i="2"/>
  <c r="G5484" i="2" l="1"/>
  <c r="H5483" i="2"/>
  <c r="G274" i="2"/>
  <c r="H284" i="2"/>
  <c r="G275" i="2" l="1"/>
  <c r="H285" i="2"/>
  <c r="G5485" i="2"/>
  <c r="H5484" i="2"/>
  <c r="G5486" i="2" l="1"/>
  <c r="H5485" i="2"/>
  <c r="G276" i="2"/>
  <c r="H286" i="2"/>
  <c r="G277" i="2" l="1"/>
  <c r="H287" i="2"/>
  <c r="G5487" i="2"/>
  <c r="H5486" i="2"/>
  <c r="G5488" i="2" l="1"/>
  <c r="H5487" i="2"/>
  <c r="G278" i="2"/>
  <c r="H288" i="2"/>
  <c r="G279" i="2" l="1"/>
  <c r="H289" i="2"/>
  <c r="G5489" i="2"/>
  <c r="H5488" i="2"/>
  <c r="G280" i="2" l="1"/>
  <c r="H290" i="2"/>
  <c r="G5490" i="2"/>
  <c r="H5489" i="2"/>
  <c r="G5491" i="2" l="1"/>
  <c r="H5490" i="2"/>
  <c r="G281" i="2"/>
  <c r="H291" i="2"/>
  <c r="G282" i="2" l="1"/>
  <c r="H292" i="2"/>
  <c r="G5492" i="2"/>
  <c r="H5491" i="2"/>
  <c r="G5493" i="2" l="1"/>
  <c r="H5492" i="2"/>
  <c r="G283" i="2"/>
  <c r="H293" i="2"/>
  <c r="G284" i="2" l="1"/>
  <c r="H294" i="2"/>
  <c r="G5494" i="2"/>
  <c r="H5493" i="2"/>
  <c r="G5495" i="2" l="1"/>
  <c r="H5494" i="2"/>
  <c r="G285" i="2"/>
  <c r="H295" i="2"/>
  <c r="G286" i="2" l="1"/>
  <c r="H296" i="2"/>
  <c r="G5496" i="2"/>
  <c r="H5495" i="2"/>
  <c r="G5497" i="2" l="1"/>
  <c r="H5496" i="2"/>
  <c r="G287" i="2"/>
  <c r="H297" i="2"/>
  <c r="G288" i="2" l="1"/>
  <c r="H298" i="2"/>
  <c r="G5498" i="2"/>
  <c r="H5497" i="2"/>
  <c r="G5499" i="2" l="1"/>
  <c r="H5498" i="2"/>
  <c r="G289" i="2"/>
  <c r="H299" i="2"/>
  <c r="G290" i="2" l="1"/>
  <c r="H300" i="2"/>
  <c r="G5500" i="2"/>
  <c r="H5499" i="2"/>
  <c r="G291" i="2" l="1"/>
  <c r="H301" i="2"/>
  <c r="G5501" i="2"/>
  <c r="H5500" i="2"/>
  <c r="G5502" i="2" l="1"/>
  <c r="H5501" i="2"/>
  <c r="G292" i="2"/>
  <c r="H302" i="2"/>
  <c r="G5503" i="2" l="1"/>
  <c r="H5502" i="2"/>
  <c r="G293" i="2"/>
  <c r="H303" i="2"/>
  <c r="G294" i="2" l="1"/>
  <c r="H304" i="2"/>
  <c r="G5504" i="2"/>
  <c r="H5503" i="2"/>
  <c r="G5505" i="2" l="1"/>
  <c r="H5504" i="2"/>
  <c r="G295" i="2"/>
  <c r="H305" i="2"/>
  <c r="G296" i="2" l="1"/>
  <c r="H306" i="2"/>
  <c r="G5506" i="2"/>
  <c r="H5505" i="2"/>
  <c r="G5507" i="2" l="1"/>
  <c r="H5506" i="2"/>
  <c r="G297" i="2"/>
  <c r="H307" i="2"/>
  <c r="G298" i="2" l="1"/>
  <c r="H308" i="2"/>
  <c r="G5508" i="2"/>
  <c r="H5507" i="2"/>
  <c r="G5509" i="2" l="1"/>
  <c r="H5508" i="2"/>
  <c r="G299" i="2"/>
  <c r="H309" i="2"/>
  <c r="G300" i="2" l="1"/>
  <c r="H310" i="2"/>
  <c r="G5510" i="2"/>
  <c r="H5509" i="2"/>
  <c r="G5511" i="2" l="1"/>
  <c r="H5510" i="2"/>
  <c r="G301" i="2"/>
  <c r="H311" i="2"/>
  <c r="G302" i="2" l="1"/>
  <c r="H312" i="2"/>
  <c r="G5512" i="2"/>
  <c r="H5511" i="2"/>
  <c r="G5513" i="2" l="1"/>
  <c r="H5512" i="2"/>
  <c r="G303" i="2"/>
  <c r="H313" i="2"/>
  <c r="G304" i="2" l="1"/>
  <c r="H314" i="2"/>
  <c r="G5514" i="2"/>
  <c r="H5513" i="2"/>
  <c r="G305" i="2" l="1"/>
  <c r="H315" i="2"/>
  <c r="G5515" i="2"/>
  <c r="H5514" i="2"/>
  <c r="G306" i="2" l="1"/>
  <c r="H316" i="2"/>
  <c r="G5516" i="2"/>
  <c r="H5515" i="2"/>
  <c r="G5517" i="2" l="1"/>
  <c r="H5516" i="2"/>
  <c r="G307" i="2"/>
  <c r="H317" i="2"/>
  <c r="G308" i="2" l="1"/>
  <c r="H318" i="2"/>
  <c r="G5518" i="2"/>
  <c r="H5517" i="2"/>
  <c r="G5519" i="2" l="1"/>
  <c r="H5518" i="2"/>
  <c r="G309" i="2"/>
  <c r="H319" i="2"/>
  <c r="G310" i="2" l="1"/>
  <c r="H320" i="2"/>
  <c r="G5520" i="2"/>
  <c r="H5519" i="2"/>
  <c r="G5521" i="2" l="1"/>
  <c r="H5520" i="2"/>
  <c r="G311" i="2"/>
  <c r="H321" i="2"/>
  <c r="G5522" i="2" l="1"/>
  <c r="H5521" i="2"/>
  <c r="G312" i="2"/>
  <c r="H322" i="2"/>
  <c r="G313" i="2" l="1"/>
  <c r="H323" i="2"/>
  <c r="G5523" i="2"/>
  <c r="H5522" i="2"/>
  <c r="G5524" i="2" l="1"/>
  <c r="H5523" i="2"/>
  <c r="G314" i="2"/>
  <c r="H324" i="2"/>
  <c r="G315" i="2" l="1"/>
  <c r="H325" i="2"/>
  <c r="G5525" i="2"/>
  <c r="H5524" i="2"/>
  <c r="G5526" i="2" l="1"/>
  <c r="H5525" i="2"/>
  <c r="G316" i="2"/>
  <c r="H326" i="2"/>
  <c r="G317" i="2" l="1"/>
  <c r="H327" i="2"/>
  <c r="G5527" i="2"/>
  <c r="H5526" i="2"/>
  <c r="G5528" i="2" l="1"/>
  <c r="H5528" i="2" s="1"/>
  <c r="H5527" i="2"/>
  <c r="G318" i="2"/>
  <c r="H328" i="2"/>
  <c r="G319" i="2" l="1"/>
  <c r="H329" i="2"/>
  <c r="G320" i="2" l="1"/>
  <c r="H330" i="2"/>
  <c r="G321" i="2" l="1"/>
  <c r="H331" i="2"/>
  <c r="G322" i="2" l="1"/>
  <c r="H332" i="2"/>
  <c r="G323" i="2" l="1"/>
  <c r="H333" i="2"/>
  <c r="G324" i="2" l="1"/>
  <c r="H334" i="2"/>
  <c r="G325" i="2" l="1"/>
  <c r="H335" i="2"/>
  <c r="G326" i="2" l="1"/>
  <c r="H336" i="2"/>
  <c r="G327" i="2" l="1"/>
  <c r="H337" i="2"/>
  <c r="G328" i="2" l="1"/>
  <c r="H338" i="2"/>
  <c r="G329" i="2" l="1"/>
  <c r="H339" i="2"/>
  <c r="G330" i="2" l="1"/>
  <c r="H340" i="2"/>
  <c r="G331" i="2" l="1"/>
  <c r="H341" i="2"/>
  <c r="G332" i="2" l="1"/>
  <c r="H342" i="2"/>
  <c r="G333" i="2" l="1"/>
  <c r="H343" i="2"/>
  <c r="G334" i="2" l="1"/>
  <c r="H344" i="2"/>
  <c r="G335" i="2" l="1"/>
  <c r="H345" i="2"/>
  <c r="G336" i="2" l="1"/>
  <c r="H346" i="2"/>
  <c r="G337" i="2" l="1"/>
  <c r="H347" i="2"/>
  <c r="G338" i="2" l="1"/>
  <c r="H348" i="2"/>
  <c r="G339" i="2" l="1"/>
  <c r="H349" i="2"/>
  <c r="G340" i="2" l="1"/>
  <c r="H350" i="2"/>
  <c r="G341" i="2" l="1"/>
  <c r="H351" i="2"/>
  <c r="G342" i="2" l="1"/>
  <c r="H352" i="2"/>
  <c r="G343" i="2" l="1"/>
  <c r="H353" i="2"/>
  <c r="G344" i="2" l="1"/>
  <c r="H354" i="2"/>
  <c r="G345" i="2" l="1"/>
  <c r="H355" i="2"/>
  <c r="G346" i="2" l="1"/>
  <c r="H356" i="2"/>
  <c r="G347" i="2" l="1"/>
  <c r="H357" i="2"/>
  <c r="G348" i="2" l="1"/>
  <c r="H358" i="2"/>
  <c r="G349" i="2" l="1"/>
  <c r="H359" i="2"/>
  <c r="G350" i="2" l="1"/>
  <c r="H360" i="2"/>
  <c r="G351" i="2" l="1"/>
  <c r="H361" i="2"/>
  <c r="G352" i="2" l="1"/>
  <c r="H362" i="2"/>
  <c r="G353" i="2" l="1"/>
  <c r="H363" i="2"/>
  <c r="G354" i="2" l="1"/>
  <c r="H364" i="2"/>
  <c r="G355" i="2" l="1"/>
  <c r="H365" i="2"/>
  <c r="G356" i="2" l="1"/>
  <c r="H366" i="2"/>
  <c r="G357" i="2" l="1"/>
  <c r="H367" i="2"/>
  <c r="G358" i="2" l="1"/>
  <c r="H368" i="2"/>
  <c r="G359" i="2" l="1"/>
  <c r="H369" i="2"/>
  <c r="G360" i="2" l="1"/>
  <c r="H370" i="2"/>
  <c r="G361" i="2" l="1"/>
  <c r="H371" i="2"/>
  <c r="G362" i="2" l="1"/>
  <c r="H372" i="2"/>
  <c r="G363" i="2" l="1"/>
  <c r="H373" i="2"/>
  <c r="G364" i="2" l="1"/>
  <c r="H374" i="2"/>
  <c r="G365" i="2" l="1"/>
  <c r="H375" i="2"/>
  <c r="G366" i="2" l="1"/>
  <c r="H376" i="2"/>
  <c r="G367" i="2" l="1"/>
  <c r="H377" i="2"/>
  <c r="G368" i="2" l="1"/>
  <c r="H378" i="2"/>
  <c r="G369" i="2" l="1"/>
  <c r="H379" i="2"/>
  <c r="G370" i="2" l="1"/>
  <c r="H380" i="2"/>
  <c r="G371" i="2" l="1"/>
  <c r="H381" i="2"/>
  <c r="G372" i="2" l="1"/>
  <c r="H382" i="2"/>
  <c r="G373" i="2" l="1"/>
  <c r="H383" i="2"/>
  <c r="G374" i="2" l="1"/>
  <c r="H384" i="2"/>
  <c r="G375" i="2" l="1"/>
  <c r="H385" i="2"/>
  <c r="G376" i="2" l="1"/>
  <c r="H386" i="2"/>
  <c r="G377" i="2" l="1"/>
  <c r="H387" i="2"/>
  <c r="G378" i="2" l="1"/>
  <c r="H388" i="2"/>
  <c r="G379" i="2" l="1"/>
  <c r="H389" i="2"/>
  <c r="G380" i="2" l="1"/>
  <c r="H390" i="2"/>
  <c r="G381" i="2" l="1"/>
  <c r="H391" i="2"/>
  <c r="G382" i="2" l="1"/>
  <c r="H392" i="2"/>
  <c r="G383" i="2" l="1"/>
  <c r="H393" i="2"/>
  <c r="G384" i="2" l="1"/>
  <c r="H394" i="2"/>
  <c r="G385" i="2" l="1"/>
  <c r="H395" i="2"/>
  <c r="G386" i="2" l="1"/>
  <c r="H396" i="2"/>
  <c r="G387" i="2" l="1"/>
  <c r="H397" i="2"/>
  <c r="G388" i="2" l="1"/>
  <c r="H398" i="2"/>
  <c r="G389" i="2" l="1"/>
  <c r="H399" i="2"/>
  <c r="G390" i="2" l="1"/>
  <c r="H400" i="2"/>
  <c r="G391" i="2" l="1"/>
  <c r="H401" i="2"/>
  <c r="G392" i="2" l="1"/>
  <c r="H402" i="2"/>
  <c r="G393" i="2" l="1"/>
  <c r="H403" i="2"/>
  <c r="G394" i="2" l="1"/>
  <c r="H404" i="2"/>
  <c r="G395" i="2" l="1"/>
  <c r="H405" i="2"/>
  <c r="G396" i="2" l="1"/>
  <c r="H406" i="2"/>
  <c r="G397" i="2" l="1"/>
  <c r="H407" i="2"/>
  <c r="G398" i="2" l="1"/>
  <c r="H408" i="2"/>
  <c r="G399" i="2" l="1"/>
  <c r="H409" i="2"/>
  <c r="G400" i="2" l="1"/>
  <c r="H410" i="2"/>
  <c r="G401" i="2" l="1"/>
  <c r="H411" i="2"/>
  <c r="G402" i="2" l="1"/>
  <c r="H412" i="2"/>
  <c r="G403" i="2" l="1"/>
  <c r="H413" i="2"/>
  <c r="G404" i="2" l="1"/>
  <c r="H414" i="2"/>
  <c r="G405" i="2" l="1"/>
  <c r="H415" i="2"/>
  <c r="G406" i="2" l="1"/>
  <c r="H416" i="2"/>
  <c r="G407" i="2" l="1"/>
  <c r="H417" i="2"/>
  <c r="G408" i="2" l="1"/>
  <c r="H418" i="2"/>
  <c r="G409" i="2" l="1"/>
  <c r="H419" i="2"/>
  <c r="G410" i="2" l="1"/>
  <c r="H420" i="2"/>
  <c r="G411" i="2" l="1"/>
  <c r="H421" i="2"/>
  <c r="G412" i="2" l="1"/>
  <c r="H422" i="2"/>
  <c r="G413" i="2" l="1"/>
  <c r="H423" i="2"/>
  <c r="G414" i="2" l="1"/>
  <c r="H424" i="2"/>
  <c r="G415" i="2" l="1"/>
  <c r="H425" i="2"/>
  <c r="G416" i="2" l="1"/>
  <c r="H426" i="2"/>
  <c r="G417" i="2" l="1"/>
  <c r="H427" i="2"/>
  <c r="G418" i="2" l="1"/>
  <c r="H428" i="2"/>
  <c r="G419" i="2" l="1"/>
  <c r="H429" i="2"/>
  <c r="G420" i="2" l="1"/>
  <c r="H430" i="2"/>
  <c r="G421" i="2" l="1"/>
  <c r="H431" i="2"/>
  <c r="G422" i="2" l="1"/>
  <c r="H432" i="2"/>
  <c r="G423" i="2" l="1"/>
  <c r="H433" i="2"/>
  <c r="G424" i="2" l="1"/>
  <c r="H434" i="2"/>
  <c r="G425" i="2" l="1"/>
  <c r="H435" i="2"/>
  <c r="G426" i="2" l="1"/>
  <c r="H436" i="2"/>
  <c r="G427" i="2" l="1"/>
  <c r="H437" i="2"/>
  <c r="G428" i="2" l="1"/>
  <c r="H438" i="2"/>
  <c r="G429" i="2" l="1"/>
  <c r="H439" i="2"/>
  <c r="G430" i="2" l="1"/>
  <c r="H440" i="2"/>
  <c r="G431" i="2" l="1"/>
  <c r="H441" i="2"/>
  <c r="G432" i="2" l="1"/>
  <c r="H442" i="2"/>
  <c r="G433" i="2" l="1"/>
  <c r="H443" i="2"/>
  <c r="G434" i="2" l="1"/>
  <c r="H444" i="2"/>
  <c r="G435" i="2" l="1"/>
  <c r="H445" i="2"/>
  <c r="G436" i="2" l="1"/>
  <c r="H446" i="2"/>
  <c r="G437" i="2" l="1"/>
  <c r="H447" i="2"/>
  <c r="G438" i="2" l="1"/>
  <c r="H448" i="2"/>
  <c r="G439" i="2" l="1"/>
  <c r="H449" i="2"/>
  <c r="G440" i="2" l="1"/>
  <c r="H450" i="2"/>
  <c r="G441" i="2" l="1"/>
  <c r="H451" i="2"/>
  <c r="G442" i="2" l="1"/>
  <c r="H452" i="2"/>
  <c r="G443" i="2" l="1"/>
  <c r="H453" i="2"/>
  <c r="G444" i="2" l="1"/>
  <c r="H454" i="2"/>
  <c r="G445" i="2" l="1"/>
  <c r="H455" i="2"/>
  <c r="G446" i="2" l="1"/>
  <c r="H456" i="2"/>
  <c r="G447" i="2" l="1"/>
  <c r="H457" i="2"/>
  <c r="G448" i="2" l="1"/>
  <c r="H458" i="2"/>
  <c r="G449" i="2" l="1"/>
  <c r="H459" i="2"/>
  <c r="G450" i="2" l="1"/>
  <c r="H460" i="2"/>
  <c r="G451" i="2" l="1"/>
  <c r="H461" i="2"/>
  <c r="G452" i="2" l="1"/>
  <c r="H462" i="2"/>
  <c r="G453" i="2" l="1"/>
  <c r="H463" i="2"/>
  <c r="G454" i="2" l="1"/>
  <c r="H464" i="2"/>
  <c r="G455" i="2" l="1"/>
  <c r="H465" i="2"/>
  <c r="G456" i="2" l="1"/>
  <c r="H466" i="2"/>
  <c r="G457" i="2" l="1"/>
  <c r="H467" i="2"/>
  <c r="G458" i="2" l="1"/>
  <c r="H468" i="2"/>
  <c r="G459" i="2" l="1"/>
  <c r="H469" i="2"/>
  <c r="G460" i="2" l="1"/>
  <c r="H470" i="2"/>
  <c r="G461" i="2" l="1"/>
  <c r="H471" i="2"/>
  <c r="G462" i="2" l="1"/>
  <c r="H472" i="2"/>
  <c r="G463" i="2" l="1"/>
  <c r="H473" i="2"/>
  <c r="G464" i="2" l="1"/>
  <c r="H474" i="2"/>
  <c r="G465" i="2" l="1"/>
  <c r="H475" i="2"/>
  <c r="G466" i="2" l="1"/>
  <c r="H476" i="2"/>
  <c r="G467" i="2" l="1"/>
  <c r="H477" i="2"/>
  <c r="G468" i="2" l="1"/>
  <c r="H478" i="2"/>
  <c r="G469" i="2" l="1"/>
  <c r="H479" i="2"/>
  <c r="G470" i="2" l="1"/>
  <c r="H480" i="2"/>
  <c r="G471" i="2" l="1"/>
  <c r="H481" i="2"/>
  <c r="G472" i="2" l="1"/>
  <c r="H482" i="2"/>
  <c r="G473" i="2" l="1"/>
  <c r="H483" i="2"/>
  <c r="G474" i="2" l="1"/>
  <c r="H484" i="2"/>
  <c r="G475" i="2" l="1"/>
  <c r="H485" i="2"/>
  <c r="G476" i="2" l="1"/>
  <c r="H486" i="2"/>
  <c r="G477" i="2" l="1"/>
  <c r="H487" i="2"/>
  <c r="G478" i="2" l="1"/>
  <c r="H488" i="2"/>
  <c r="G479" i="2" l="1"/>
  <c r="H489" i="2"/>
  <c r="G480" i="2" l="1"/>
  <c r="H490" i="2"/>
  <c r="G481" i="2" l="1"/>
  <c r="H491" i="2"/>
  <c r="G482" i="2" l="1"/>
  <c r="H492" i="2"/>
  <c r="G483" i="2" l="1"/>
  <c r="H493" i="2"/>
  <c r="G484" i="2" l="1"/>
  <c r="H494" i="2"/>
  <c r="G485" i="2" l="1"/>
  <c r="H495" i="2"/>
  <c r="G486" i="2" l="1"/>
  <c r="H496" i="2"/>
  <c r="G487" i="2" l="1"/>
  <c r="H497" i="2"/>
  <c r="G488" i="2" l="1"/>
  <c r="H498" i="2"/>
  <c r="G489" i="2" l="1"/>
  <c r="H499" i="2"/>
  <c r="G490" i="2" l="1"/>
  <c r="H500" i="2"/>
  <c r="G491" i="2" l="1"/>
  <c r="H502" i="2" s="1"/>
  <c r="H501" i="2"/>
</calcChain>
</file>

<file path=xl/sharedStrings.xml><?xml version="1.0" encoding="utf-8"?>
<sst xmlns="http://schemas.openxmlformats.org/spreadsheetml/2006/main" count="66" uniqueCount="50">
  <si>
    <t>ipca_gap</t>
  </si>
  <si>
    <t>IBGE</t>
  </si>
  <si>
    <t>BCB-DSTAT</t>
  </si>
  <si>
    <t>BCB-Depec</t>
  </si>
  <si>
    <t>Data</t>
  </si>
  <si>
    <t>1 - Taxa de câmbio - Livre - Dólar americano (venda) - diário - u.m.c./US$</t>
  </si>
  <si>
    <t>mês</t>
  </si>
  <si>
    <t>ano</t>
  </si>
  <si>
    <t>quart</t>
  </si>
  <si>
    <t>Date</t>
  </si>
  <si>
    <t>433 - Broad National Consumer Price Index (IPCA) - Monthly % var.</t>
  </si>
  <si>
    <t>-</t>
  </si>
  <si>
    <t>Source</t>
  </si>
  <si>
    <t>13521 - Target inflation rate - %</t>
  </si>
  <si>
    <t>22109 - Quarterly GDP - seasonally adjusted data - GDP at market prices - Index</t>
  </si>
  <si>
    <t>q_annual_ipca</t>
  </si>
  <si>
    <t>vol_3m</t>
  </si>
  <si>
    <t>hiato_bcb</t>
  </si>
  <si>
    <t>fedfunds_fred</t>
  </si>
  <si>
    <t>Resultado primário - % do PIB - Mediana - Período de 21/09/2006 a 21/09/2016 - Base: Expectativas informadas nos últimos 30 dias</t>
  </si>
  <si>
    <t>year</t>
  </si>
  <si>
    <t>month</t>
  </si>
  <si>
    <t>surplus_1ya</t>
  </si>
  <si>
    <t>surplus_ano_seguinte</t>
  </si>
  <si>
    <t>surplus_ano_corrente</t>
  </si>
  <si>
    <t>ipca_ya_gap</t>
  </si>
  <si>
    <t>IPCA - variação % - Mediana - Período de 21/09/2006 a 21/09/2016 - Base: Expectativas informadas nos últimos 30 dias</t>
  </si>
  <si>
    <t>Infl. 12 m</t>
  </si>
  <si>
    <t>Infl. 12 m suav.</t>
  </si>
  <si>
    <t>date</t>
  </si>
  <si>
    <t>hiato_bcb_2</t>
  </si>
  <si>
    <t>fed_hlw_neutral</t>
  </si>
  <si>
    <t>us_rate_gap</t>
  </si>
  <si>
    <t>debt_current</t>
  </si>
  <si>
    <t>debt_ya</t>
  </si>
  <si>
    <t>change_ya</t>
  </si>
  <si>
    <t>REER_q_vol</t>
  </si>
  <si>
    <t>sazol_tosco</t>
  </si>
  <si>
    <t>mes</t>
  </si>
  <si>
    <t>media_mes</t>
  </si>
  <si>
    <t>fator_sazol</t>
  </si>
  <si>
    <t>ipca_ex_sazol</t>
  </si>
  <si>
    <t>EMBI</t>
  </si>
  <si>
    <t>REER</t>
  </si>
  <si>
    <t>media_reer_12m</t>
  </si>
  <si>
    <t>média 12m EMBI</t>
  </si>
  <si>
    <t>EMBI centrado</t>
  </si>
  <si>
    <t>REER_q centrado</t>
  </si>
  <si>
    <t>brl_reer_gap</t>
  </si>
  <si>
    <t>embi_gap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</si>
</sst>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-* #,##0.00_-;\-* #,##0.00_-;_-* &quot;-&quot;??_-;_-@_-"/>
    <numFmt numFmtId="164" formatCode="0.0000"/>
  </numFmts>
  <fonts count="27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7"/>
      <color theme="1"/>
      <name val="Arial"/>
      <family val="2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sz val="10"/>
      <color theme="1"/>
      <name val="Times New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</font>
    <font>
      <sz val="8"/>
      <color rgb="FF000000"/>
      <name val="Verdana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1AAB1"/>
        <bgColor indexed="64"/>
      </patternFill>
    </fill>
    <fill>
      <patternFill patternType="solid">
        <fgColor rgb="FFACC6DF"/>
        <bgColor indexed="64"/>
      </patternFill>
    </fill>
    <fill>
      <patternFill patternType="solid">
        <fgColor rgb="FFDCE8F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CFCFCF"/>
      </right>
      <top/>
      <bottom style="medium">
        <color rgb="FFCFCFCF"/>
      </bottom>
      <diagonal/>
    </border>
    <border>
      <left/>
      <right/>
      <top/>
      <bottom style="medium">
        <color rgb="FFCFCFCF"/>
      </bottom>
      <diagonal/>
    </border>
  </borders>
  <cellStyleXfs count="69">
    <xf numFmtId="0" fontId="0" fillId="0" borderId="0"/>
    <xf numFmtId="0" fontId="1" fillId="0" borderId="0"/>
    <xf numFmtId="0" fontId="1" fillId="0" borderId="0"/>
    <xf numFmtId="0" fontId="7" fillId="0" borderId="0"/>
    <xf numFmtId="0" fontId="8" fillId="0" borderId="0"/>
    <xf numFmtId="0" fontId="3" fillId="0" borderId="0"/>
    <xf numFmtId="9" fontId="3" fillId="0" borderId="0" applyFont="0" applyFill="0" applyBorder="0" applyAlignment="0" applyProtection="0"/>
    <xf numFmtId="0" fontId="6" fillId="0" borderId="0"/>
    <xf numFmtId="0" fontId="6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4" fillId="0" borderId="0" applyNumberFormat="0" applyFill="0" applyBorder="0" applyAlignment="0" applyProtection="0"/>
    <xf numFmtId="0" fontId="6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 applyNumberFormat="0" applyFill="0" applyBorder="0" applyAlignment="0" applyProtection="0"/>
    <xf numFmtId="9" fontId="3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 applyNumberFormat="0" applyFill="0" applyBorder="0" applyAlignment="0" applyProtection="0"/>
    <xf numFmtId="0" fontId="10" fillId="0" borderId="1" applyNumberFormat="0" applyFill="0" applyAlignment="0" applyProtection="0"/>
    <xf numFmtId="0" fontId="11" fillId="0" borderId="2" applyNumberFormat="0" applyFill="0" applyAlignment="0" applyProtection="0"/>
    <xf numFmtId="0" fontId="12" fillId="0" borderId="3" applyNumberFormat="0" applyFill="0" applyAlignment="0" applyProtection="0"/>
    <xf numFmtId="0" fontId="12" fillId="0" borderId="0" applyNumberFormat="0" applyFill="0" applyBorder="0" applyAlignment="0" applyProtection="0"/>
    <xf numFmtId="0" fontId="13" fillId="2" borderId="0" applyNumberFormat="0" applyBorder="0" applyAlignment="0" applyProtection="0"/>
    <xf numFmtId="0" fontId="14" fillId="3" borderId="0" applyNumberFormat="0" applyBorder="0" applyAlignment="0" applyProtection="0"/>
    <xf numFmtId="0" fontId="15" fillId="4" borderId="0" applyNumberFormat="0" applyBorder="0" applyAlignment="0" applyProtection="0"/>
    <xf numFmtId="0" fontId="16" fillId="5" borderId="4" applyNumberFormat="0" applyAlignment="0" applyProtection="0"/>
    <xf numFmtId="0" fontId="17" fillId="6" borderId="5" applyNumberFormat="0" applyAlignment="0" applyProtection="0"/>
    <xf numFmtId="0" fontId="18" fillId="6" borderId="4" applyNumberFormat="0" applyAlignment="0" applyProtection="0"/>
    <xf numFmtId="0" fontId="19" fillId="0" borderId="6" applyNumberFormat="0" applyFill="0" applyAlignment="0" applyProtection="0"/>
    <xf numFmtId="0" fontId="20" fillId="7" borderId="7" applyNumberFormat="0" applyAlignment="0" applyProtection="0"/>
    <xf numFmtId="0" fontId="21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22" fillId="0" borderId="0" applyNumberFormat="0" applyFill="0" applyBorder="0" applyAlignment="0" applyProtection="0"/>
    <xf numFmtId="0" fontId="23" fillId="0" borderId="9" applyNumberFormat="0" applyFill="0" applyAlignment="0" applyProtection="0"/>
    <xf numFmtId="0" fontId="24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24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24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24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24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24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25" fillId="0" borderId="0"/>
  </cellStyleXfs>
  <cellXfs count="26">
    <xf numFmtId="0" fontId="0" fillId="0" borderId="0" xfId="0"/>
    <xf numFmtId="14" fontId="0" fillId="0" borderId="0" xfId="0" applyNumberFormat="1"/>
    <xf numFmtId="17" fontId="0" fillId="0" borderId="0" xfId="0" applyNumberFormat="1"/>
    <xf numFmtId="3" fontId="0" fillId="0" borderId="0" xfId="0" applyNumberFormat="1"/>
    <xf numFmtId="4" fontId="0" fillId="0" borderId="0" xfId="0" applyNumberFormat="1"/>
    <xf numFmtId="2" fontId="2" fillId="0" borderId="0" xfId="1" applyNumberFormat="1" applyFont="1"/>
    <xf numFmtId="2" fontId="0" fillId="0" borderId="0" xfId="0" applyNumberFormat="1"/>
    <xf numFmtId="164" fontId="1" fillId="0" borderId="0" xfId="2" applyNumberFormat="1"/>
    <xf numFmtId="0" fontId="1" fillId="0" borderId="0" xfId="2"/>
    <xf numFmtId="14" fontId="1" fillId="0" borderId="0" xfId="2" applyNumberFormat="1" applyAlignment="1">
      <alignment horizontal="center"/>
    </xf>
    <xf numFmtId="0" fontId="1" fillId="0" borderId="0" xfId="2" applyAlignment="1">
      <alignment horizontal="center" vertical="center"/>
    </xf>
    <xf numFmtId="2" fontId="0" fillId="0" borderId="0" xfId="0" applyNumberFormat="1" applyAlignment="1">
      <alignment horizontal="center"/>
    </xf>
    <xf numFmtId="0" fontId="1" fillId="0" borderId="0" xfId="1"/>
    <xf numFmtId="0" fontId="1" fillId="0" borderId="0" xfId="1" applyAlignment="1">
      <alignment horizontal="center" vertical="center"/>
    </xf>
    <xf numFmtId="164" fontId="1" fillId="0" borderId="0" xfId="1" applyNumberFormat="1"/>
    <xf numFmtId="14" fontId="1" fillId="0" borderId="0" xfId="1" applyNumberFormat="1" applyAlignment="1">
      <alignment horizontal="center"/>
    </xf>
    <xf numFmtId="14" fontId="25" fillId="0" borderId="0" xfId="68" applyNumberFormat="1" applyAlignment="1">
      <alignment horizontal="center"/>
    </xf>
    <xf numFmtId="0" fontId="25" fillId="0" borderId="0" xfId="68"/>
    <xf numFmtId="164" fontId="25" fillId="0" borderId="0" xfId="68" applyNumberFormat="1"/>
    <xf numFmtId="0" fontId="25" fillId="0" borderId="0" xfId="68" applyAlignment="1">
      <alignment horizontal="center" vertical="center"/>
    </xf>
    <xf numFmtId="14" fontId="26" fillId="33" borderId="10" xfId="0" applyNumberFormat="1" applyFont="1" applyFill="1" applyBorder="1" applyAlignment="1">
      <alignment horizontal="left" vertical="center" wrapText="1"/>
    </xf>
    <xf numFmtId="0" fontId="26" fillId="33" borderId="11" xfId="0" applyFont="1" applyFill="1" applyBorder="1" applyAlignment="1">
      <alignment horizontal="right" vertical="center" wrapText="1"/>
    </xf>
    <xf numFmtId="14" fontId="26" fillId="34" borderId="10" xfId="0" applyNumberFormat="1" applyFont="1" applyFill="1" applyBorder="1" applyAlignment="1">
      <alignment horizontal="left" vertical="center" wrapText="1"/>
    </xf>
    <xf numFmtId="0" fontId="26" fillId="34" borderId="11" xfId="0" applyFont="1" applyFill="1" applyBorder="1" applyAlignment="1">
      <alignment horizontal="right" vertical="center" wrapText="1"/>
    </xf>
    <xf numFmtId="14" fontId="26" fillId="35" borderId="10" xfId="0" applyNumberFormat="1" applyFont="1" applyFill="1" applyBorder="1" applyAlignment="1">
      <alignment horizontal="left" vertical="center" wrapText="1"/>
    </xf>
    <xf numFmtId="0" fontId="26" fillId="35" borderId="11" xfId="0" applyFont="1" applyFill="1" applyBorder="1" applyAlignment="1">
      <alignment horizontal="right" vertical="center" wrapText="1"/>
    </xf>
  </cellXfs>
  <cellStyles count="69">
    <cellStyle name="20% - Accent1" xfId="45" builtinId="30" customBuiltin="1"/>
    <cellStyle name="20% - Accent2" xfId="49" builtinId="34" customBuiltin="1"/>
    <cellStyle name="20% - Accent3" xfId="53" builtinId="38" customBuiltin="1"/>
    <cellStyle name="20% - Accent4" xfId="57" builtinId="42" customBuiltin="1"/>
    <cellStyle name="20% - Accent5" xfId="61" builtinId="46" customBuiltin="1"/>
    <cellStyle name="20% - Accent6" xfId="65" builtinId="50" customBuiltin="1"/>
    <cellStyle name="40% - Accent1" xfId="46" builtinId="31" customBuiltin="1"/>
    <cellStyle name="40% - Accent2" xfId="50" builtinId="35" customBuiltin="1"/>
    <cellStyle name="40% - Accent3" xfId="54" builtinId="39" customBuiltin="1"/>
    <cellStyle name="40% - Accent4" xfId="58" builtinId="43" customBuiltin="1"/>
    <cellStyle name="40% - Accent5" xfId="62" builtinId="47" customBuiltin="1"/>
    <cellStyle name="40% - Accent6" xfId="66" builtinId="51" customBuiltin="1"/>
    <cellStyle name="60% - Accent1" xfId="47" builtinId="32" customBuiltin="1"/>
    <cellStyle name="60% - Accent2" xfId="51" builtinId="36" customBuiltin="1"/>
    <cellStyle name="60% - Accent3" xfId="55" builtinId="40" customBuiltin="1"/>
    <cellStyle name="60% - Accent4" xfId="59" builtinId="44" customBuiltin="1"/>
    <cellStyle name="60% - Accent5" xfId="63" builtinId="48" customBuiltin="1"/>
    <cellStyle name="60% - Accent6" xfId="67" builtinId="52" customBuiltin="1"/>
    <cellStyle name="Accent1" xfId="44" builtinId="29" customBuiltin="1"/>
    <cellStyle name="Accent2" xfId="48" builtinId="33" customBuiltin="1"/>
    <cellStyle name="Accent3" xfId="52" builtinId="37" customBuiltin="1"/>
    <cellStyle name="Accent4" xfId="56" builtinId="41" customBuiltin="1"/>
    <cellStyle name="Accent5" xfId="60" builtinId="45" customBuiltin="1"/>
    <cellStyle name="Accent6" xfId="64" builtinId="49" customBuiltin="1"/>
    <cellStyle name="Bad" xfId="33" builtinId="27" customBuiltin="1"/>
    <cellStyle name="Calculation" xfId="37" builtinId="22" customBuiltin="1"/>
    <cellStyle name="Check Cell" xfId="39" builtinId="23" customBuiltin="1"/>
    <cellStyle name="Comma 2" xfId="15" xr:uid="{046F2A0E-47DF-48EE-B2D6-2FA83F923837}"/>
    <cellStyle name="Explanatory Text" xfId="42" builtinId="53" customBuiltin="1"/>
    <cellStyle name="Good" xfId="32" builtinId="26" customBuiltin="1"/>
    <cellStyle name="Heading 1" xfId="28" builtinId="16" customBuiltin="1"/>
    <cellStyle name="Heading 2" xfId="29" builtinId="17" customBuiltin="1"/>
    <cellStyle name="Heading 3" xfId="30" builtinId="18" customBuiltin="1"/>
    <cellStyle name="Heading 4" xfId="31" builtinId="19" customBuiltin="1"/>
    <cellStyle name="Hiperlink 2" xfId="13" xr:uid="{D0699E04-0E43-4F5B-9FB2-EF3627748F02}"/>
    <cellStyle name="Hiperlink 2 2" xfId="21" xr:uid="{4DE8EFA7-ADEF-422B-829D-DAEFF9BE85A2}"/>
    <cellStyle name="Input" xfId="35" builtinId="20" customBuiltin="1"/>
    <cellStyle name="Linked Cell" xfId="38" builtinId="24" customBuiltin="1"/>
    <cellStyle name="Neutral" xfId="34" builtinId="28" customBuiltin="1"/>
    <cellStyle name="Normal" xfId="0" builtinId="0"/>
    <cellStyle name="Normal 10" xfId="24" xr:uid="{6D8AC5AF-2E97-4EDF-8D04-8D6B1BE99051}"/>
    <cellStyle name="Normal 10 2" xfId="1" xr:uid="{A68BD00E-CB9D-468D-8078-47AF8014A22B}"/>
    <cellStyle name="Normal 10 3" xfId="26" xr:uid="{6778C9F1-2A76-4221-A2DE-2BD7C59BF0F4}"/>
    <cellStyle name="Normal 2" xfId="2" xr:uid="{3C016E41-049F-4C79-B569-52A90089772C}"/>
    <cellStyle name="Normal 2 2" xfId="3" xr:uid="{0E1C7C11-F432-40E2-B428-93634F2F5C10}"/>
    <cellStyle name="Normal 2 2 2" xfId="12" xr:uid="{6966EB73-54EB-419D-8B55-D3F564A11B6C}"/>
    <cellStyle name="Normal 2 3" xfId="7" xr:uid="{19B7D232-1403-4B97-A1C5-6AF121D00A8F}"/>
    <cellStyle name="Normal 2 4" xfId="9" xr:uid="{BD76D951-1D36-4829-AB48-FA0508A2FCEE}"/>
    <cellStyle name="Normal 2 5" xfId="4" xr:uid="{803ED701-E799-4997-8446-0DF36029C5EF}"/>
    <cellStyle name="Normal 3" xfId="5" xr:uid="{12F9BDA9-399F-4589-ADFD-FBE866BF9129}"/>
    <cellStyle name="Normal 3 2" xfId="17" xr:uid="{D4EDB464-07DB-447E-9010-B273CA741BB0}"/>
    <cellStyle name="Normal 3 2 2" xfId="18" xr:uid="{1624E414-600E-495D-89A6-430DBCB32841}"/>
    <cellStyle name="Normal 3 2 2 2" xfId="20" xr:uid="{88323356-33BE-4013-8A5A-E3018D871786}"/>
    <cellStyle name="Normal 3 2 3" xfId="19" xr:uid="{C9D7BDB4-0A3B-41F4-AB3C-F5DCEC26D877}"/>
    <cellStyle name="Normal 4" xfId="8" xr:uid="{55B9BEAD-22E0-47DA-822B-2EAD2E386AC1}"/>
    <cellStyle name="Normal 4 2" xfId="14" xr:uid="{2F8F09C9-A649-429C-8B61-6EFEEF4332DC}"/>
    <cellStyle name="Normal 5" xfId="68" xr:uid="{DE6C9BF5-22DA-4A33-89BD-D29CC10AE1AE}"/>
    <cellStyle name="Normal 5 2" xfId="23" xr:uid="{B15DB2A8-E7B2-4111-A300-4CC1D57D2A31}"/>
    <cellStyle name="Normal 5 2 2" xfId="25" xr:uid="{9F934004-393F-4318-BF8F-972720F90525}"/>
    <cellStyle name="Note" xfId="41" builtinId="10" customBuiltin="1"/>
    <cellStyle name="Output" xfId="36" builtinId="21" customBuiltin="1"/>
    <cellStyle name="Percent 2" xfId="16" xr:uid="{4C88C941-32C3-4699-9B91-3B66CEF07704}"/>
    <cellStyle name="Porcentagem 11" xfId="10" xr:uid="{CE3B6B36-A502-4474-879E-B9E52FCB86B5}"/>
    <cellStyle name="Porcentagem 2" xfId="6" xr:uid="{A6FFE2C2-1086-4FC8-88F9-CC6B74E62093}"/>
    <cellStyle name="Porcentagem 5" xfId="22" xr:uid="{CCD6D916-8771-4D7F-98E5-6BC1EC2F3E50}"/>
    <cellStyle name="Title" xfId="27" builtinId="15" customBuiltin="1"/>
    <cellStyle name="Total" xfId="43" builtinId="25" customBuiltin="1"/>
    <cellStyle name="Vírgula 15" xfId="11" xr:uid="{CBD954A9-B3AE-449E-B99D-A7A85FE6D33C}"/>
    <cellStyle name="Warning Text" xfId="40" builtinId="11" customBuiltin="1"/>
  </cellStyles>
  <dxfs count="0"/>
  <tableStyles count="1" defaultTableStyle="TableStyleMedium2" defaultPivotStyle="PivotStyleLight16">
    <tableStyle name="Invisible" pivot="0" table="0" count="0" xr9:uid="{57B70A76-F73E-4D73-959E-10F3A1C802D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focus_ipca!$C$3:$C$4792</c:f>
              <c:numCache>
                <c:formatCode>0.0000</c:formatCode>
                <c:ptCount val="4790"/>
                <c:pt idx="0">
                  <c:v>4.1500000000000004</c:v>
                </c:pt>
                <c:pt idx="1">
                  <c:v>4.13</c:v>
                </c:pt>
                <c:pt idx="2">
                  <c:v>4.16</c:v>
                </c:pt>
                <c:pt idx="3">
                  <c:v>4.13</c:v>
                </c:pt>
                <c:pt idx="4">
                  <c:v>4.1100000000000003</c:v>
                </c:pt>
                <c:pt idx="5">
                  <c:v>4.12</c:v>
                </c:pt>
                <c:pt idx="6">
                  <c:v>4.0999999999999996</c:v>
                </c:pt>
                <c:pt idx="7">
                  <c:v>4.1100000000000003</c:v>
                </c:pt>
                <c:pt idx="8">
                  <c:v>4.1100000000000003</c:v>
                </c:pt>
                <c:pt idx="9">
                  <c:v>4.08</c:v>
                </c:pt>
                <c:pt idx="10">
                  <c:v>4.08</c:v>
                </c:pt>
                <c:pt idx="11">
                  <c:v>4.08</c:v>
                </c:pt>
                <c:pt idx="12">
                  <c:v>4.08</c:v>
                </c:pt>
                <c:pt idx="13">
                  <c:v>4.08</c:v>
                </c:pt>
                <c:pt idx="14">
                  <c:v>4.0599999999999996</c:v>
                </c:pt>
                <c:pt idx="15">
                  <c:v>4.05</c:v>
                </c:pt>
                <c:pt idx="16">
                  <c:v>4.0599999999999996</c:v>
                </c:pt>
                <c:pt idx="17">
                  <c:v>4.07</c:v>
                </c:pt>
                <c:pt idx="18">
                  <c:v>4.07</c:v>
                </c:pt>
                <c:pt idx="19">
                  <c:v>4.0599999999999996</c:v>
                </c:pt>
                <c:pt idx="20">
                  <c:v>4.03</c:v>
                </c:pt>
                <c:pt idx="21">
                  <c:v>4.0599999999999996</c:v>
                </c:pt>
                <c:pt idx="22">
                  <c:v>4.03</c:v>
                </c:pt>
                <c:pt idx="23">
                  <c:v>4.03</c:v>
                </c:pt>
                <c:pt idx="24">
                  <c:v>4.05</c:v>
                </c:pt>
                <c:pt idx="25">
                  <c:v>4.05</c:v>
                </c:pt>
                <c:pt idx="26">
                  <c:v>4.07</c:v>
                </c:pt>
                <c:pt idx="27">
                  <c:v>4.0599999999999996</c:v>
                </c:pt>
                <c:pt idx="28">
                  <c:v>4.08</c:v>
                </c:pt>
                <c:pt idx="29">
                  <c:v>4.07</c:v>
                </c:pt>
                <c:pt idx="30">
                  <c:v>4.08</c:v>
                </c:pt>
                <c:pt idx="31">
                  <c:v>4.07</c:v>
                </c:pt>
                <c:pt idx="32">
                  <c:v>4.07</c:v>
                </c:pt>
                <c:pt idx="33">
                  <c:v>4.08</c:v>
                </c:pt>
                <c:pt idx="34">
                  <c:v>4.09</c:v>
                </c:pt>
                <c:pt idx="35">
                  <c:v>4.1100000000000003</c:v>
                </c:pt>
                <c:pt idx="36">
                  <c:v>4.13</c:v>
                </c:pt>
                <c:pt idx="37">
                  <c:v>4.13</c:v>
                </c:pt>
                <c:pt idx="38">
                  <c:v>4.13</c:v>
                </c:pt>
                <c:pt idx="39">
                  <c:v>4.13</c:v>
                </c:pt>
                <c:pt idx="40">
                  <c:v>4.1500000000000004</c:v>
                </c:pt>
                <c:pt idx="41">
                  <c:v>4.1500000000000004</c:v>
                </c:pt>
                <c:pt idx="42">
                  <c:v>4.18</c:v>
                </c:pt>
                <c:pt idx="43">
                  <c:v>4.17</c:v>
                </c:pt>
                <c:pt idx="44">
                  <c:v>4.16</c:v>
                </c:pt>
                <c:pt idx="45">
                  <c:v>4.18</c:v>
                </c:pt>
                <c:pt idx="46">
                  <c:v>4.18</c:v>
                </c:pt>
                <c:pt idx="47">
                  <c:v>4.18</c:v>
                </c:pt>
                <c:pt idx="48">
                  <c:v>4.18</c:v>
                </c:pt>
                <c:pt idx="49">
                  <c:v>4.2300000000000004</c:v>
                </c:pt>
                <c:pt idx="50">
                  <c:v>4.22</c:v>
                </c:pt>
                <c:pt idx="51">
                  <c:v>4.17</c:v>
                </c:pt>
                <c:pt idx="52">
                  <c:v>4.16</c:v>
                </c:pt>
                <c:pt idx="53">
                  <c:v>4.16</c:v>
                </c:pt>
                <c:pt idx="54">
                  <c:v>4.16</c:v>
                </c:pt>
                <c:pt idx="55">
                  <c:v>4.1500000000000004</c:v>
                </c:pt>
                <c:pt idx="56">
                  <c:v>4.1500000000000004</c:v>
                </c:pt>
                <c:pt idx="57">
                  <c:v>4.1500000000000004</c:v>
                </c:pt>
                <c:pt idx="58">
                  <c:v>4.13</c:v>
                </c:pt>
                <c:pt idx="59">
                  <c:v>4.12</c:v>
                </c:pt>
                <c:pt idx="60">
                  <c:v>4.1100000000000003</c:v>
                </c:pt>
                <c:pt idx="61">
                  <c:v>4.1100000000000003</c:v>
                </c:pt>
                <c:pt idx="62">
                  <c:v>4.08</c:v>
                </c:pt>
                <c:pt idx="63">
                  <c:v>4.08</c:v>
                </c:pt>
                <c:pt idx="64">
                  <c:v>4.07</c:v>
                </c:pt>
                <c:pt idx="65">
                  <c:v>4.07</c:v>
                </c:pt>
                <c:pt idx="66">
                  <c:v>4.0599999999999996</c:v>
                </c:pt>
                <c:pt idx="67">
                  <c:v>4.0599999999999996</c:v>
                </c:pt>
                <c:pt idx="68">
                  <c:v>4.04</c:v>
                </c:pt>
                <c:pt idx="69">
                  <c:v>4.03</c:v>
                </c:pt>
                <c:pt idx="70">
                  <c:v>4.03</c:v>
                </c:pt>
                <c:pt idx="71">
                  <c:v>4.0199999999999996</c:v>
                </c:pt>
                <c:pt idx="72">
                  <c:v>4</c:v>
                </c:pt>
                <c:pt idx="73">
                  <c:v>4.0199999999999996</c:v>
                </c:pt>
                <c:pt idx="74">
                  <c:v>4.07</c:v>
                </c:pt>
                <c:pt idx="75">
                  <c:v>4.0599999999999996</c:v>
                </c:pt>
                <c:pt idx="76">
                  <c:v>4.03</c:v>
                </c:pt>
                <c:pt idx="77">
                  <c:v>4.03</c:v>
                </c:pt>
                <c:pt idx="78">
                  <c:v>4.05</c:v>
                </c:pt>
                <c:pt idx="79">
                  <c:v>4.04</c:v>
                </c:pt>
                <c:pt idx="80">
                  <c:v>4.0199999999999996</c:v>
                </c:pt>
                <c:pt idx="81">
                  <c:v>4.03</c:v>
                </c:pt>
                <c:pt idx="82">
                  <c:v>4.0199999999999996</c:v>
                </c:pt>
                <c:pt idx="83">
                  <c:v>4.03</c:v>
                </c:pt>
                <c:pt idx="84">
                  <c:v>4.0199999999999996</c:v>
                </c:pt>
                <c:pt idx="85">
                  <c:v>4.0199999999999996</c:v>
                </c:pt>
                <c:pt idx="86">
                  <c:v>4.01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3.99</c:v>
                </c:pt>
                <c:pt idx="91">
                  <c:v>3.98</c:v>
                </c:pt>
                <c:pt idx="92">
                  <c:v>3.98</c:v>
                </c:pt>
                <c:pt idx="93">
                  <c:v>3.97</c:v>
                </c:pt>
                <c:pt idx="94">
                  <c:v>3.97</c:v>
                </c:pt>
                <c:pt idx="95">
                  <c:v>3.95</c:v>
                </c:pt>
                <c:pt idx="96">
                  <c:v>3.95</c:v>
                </c:pt>
                <c:pt idx="97">
                  <c:v>3.92</c:v>
                </c:pt>
                <c:pt idx="98">
                  <c:v>3.91</c:v>
                </c:pt>
                <c:pt idx="99">
                  <c:v>3.88</c:v>
                </c:pt>
                <c:pt idx="100">
                  <c:v>3.89</c:v>
                </c:pt>
                <c:pt idx="101">
                  <c:v>3.89</c:v>
                </c:pt>
                <c:pt idx="102">
                  <c:v>3.88</c:v>
                </c:pt>
                <c:pt idx="103">
                  <c:v>3.84</c:v>
                </c:pt>
                <c:pt idx="104">
                  <c:v>3.82</c:v>
                </c:pt>
                <c:pt idx="105">
                  <c:v>3.79</c:v>
                </c:pt>
                <c:pt idx="106">
                  <c:v>3.78</c:v>
                </c:pt>
                <c:pt idx="107">
                  <c:v>3.79</c:v>
                </c:pt>
                <c:pt idx="108">
                  <c:v>3.79</c:v>
                </c:pt>
                <c:pt idx="109">
                  <c:v>3.78</c:v>
                </c:pt>
                <c:pt idx="110">
                  <c:v>3.81</c:v>
                </c:pt>
                <c:pt idx="111">
                  <c:v>3.81</c:v>
                </c:pt>
                <c:pt idx="112">
                  <c:v>3.81</c:v>
                </c:pt>
                <c:pt idx="113">
                  <c:v>3.8</c:v>
                </c:pt>
                <c:pt idx="114">
                  <c:v>3.77</c:v>
                </c:pt>
                <c:pt idx="115">
                  <c:v>3.78</c:v>
                </c:pt>
                <c:pt idx="116">
                  <c:v>3.78</c:v>
                </c:pt>
                <c:pt idx="117">
                  <c:v>3.78</c:v>
                </c:pt>
                <c:pt idx="118">
                  <c:v>3.78</c:v>
                </c:pt>
                <c:pt idx="119">
                  <c:v>3.79</c:v>
                </c:pt>
                <c:pt idx="120">
                  <c:v>3.79</c:v>
                </c:pt>
                <c:pt idx="121">
                  <c:v>3.79</c:v>
                </c:pt>
                <c:pt idx="122">
                  <c:v>3.79</c:v>
                </c:pt>
                <c:pt idx="123">
                  <c:v>3.79</c:v>
                </c:pt>
                <c:pt idx="124">
                  <c:v>3.73</c:v>
                </c:pt>
                <c:pt idx="125">
                  <c:v>3.73</c:v>
                </c:pt>
                <c:pt idx="126">
                  <c:v>3.72</c:v>
                </c:pt>
                <c:pt idx="127">
                  <c:v>3.72</c:v>
                </c:pt>
                <c:pt idx="128">
                  <c:v>3.72</c:v>
                </c:pt>
                <c:pt idx="129">
                  <c:v>3.7</c:v>
                </c:pt>
                <c:pt idx="130">
                  <c:v>3.67</c:v>
                </c:pt>
                <c:pt idx="131">
                  <c:v>3.68</c:v>
                </c:pt>
                <c:pt idx="132">
                  <c:v>3.66</c:v>
                </c:pt>
                <c:pt idx="133">
                  <c:v>3.66</c:v>
                </c:pt>
                <c:pt idx="134">
                  <c:v>3.67</c:v>
                </c:pt>
                <c:pt idx="135">
                  <c:v>3.67</c:v>
                </c:pt>
                <c:pt idx="136">
                  <c:v>3.64</c:v>
                </c:pt>
                <c:pt idx="137">
                  <c:v>3.64</c:v>
                </c:pt>
                <c:pt idx="138">
                  <c:v>3.64</c:v>
                </c:pt>
                <c:pt idx="139">
                  <c:v>3.63</c:v>
                </c:pt>
                <c:pt idx="140">
                  <c:v>3.62</c:v>
                </c:pt>
                <c:pt idx="141">
                  <c:v>3.61</c:v>
                </c:pt>
                <c:pt idx="142">
                  <c:v>3.59</c:v>
                </c:pt>
                <c:pt idx="143">
                  <c:v>3.59</c:v>
                </c:pt>
                <c:pt idx="144">
                  <c:v>3.57</c:v>
                </c:pt>
                <c:pt idx="145">
                  <c:v>3.54</c:v>
                </c:pt>
                <c:pt idx="146">
                  <c:v>3.53</c:v>
                </c:pt>
                <c:pt idx="147">
                  <c:v>3.52</c:v>
                </c:pt>
                <c:pt idx="148">
                  <c:v>3.51</c:v>
                </c:pt>
                <c:pt idx="149">
                  <c:v>3.5</c:v>
                </c:pt>
                <c:pt idx="150">
                  <c:v>3.47</c:v>
                </c:pt>
                <c:pt idx="151">
                  <c:v>3.47</c:v>
                </c:pt>
                <c:pt idx="152">
                  <c:v>3.45</c:v>
                </c:pt>
                <c:pt idx="153">
                  <c:v>3.45</c:v>
                </c:pt>
                <c:pt idx="154">
                  <c:v>3.45</c:v>
                </c:pt>
                <c:pt idx="155">
                  <c:v>3.45</c:v>
                </c:pt>
                <c:pt idx="156">
                  <c:v>3.45</c:v>
                </c:pt>
                <c:pt idx="157">
                  <c:v>3.41</c:v>
                </c:pt>
                <c:pt idx="158">
                  <c:v>3.42</c:v>
                </c:pt>
                <c:pt idx="159">
                  <c:v>3.46</c:v>
                </c:pt>
                <c:pt idx="160">
                  <c:v>3.44</c:v>
                </c:pt>
                <c:pt idx="161">
                  <c:v>3.43</c:v>
                </c:pt>
                <c:pt idx="162">
                  <c:v>3.45</c:v>
                </c:pt>
                <c:pt idx="163">
                  <c:v>3.45</c:v>
                </c:pt>
                <c:pt idx="164">
                  <c:v>3.46</c:v>
                </c:pt>
                <c:pt idx="165">
                  <c:v>3.38</c:v>
                </c:pt>
                <c:pt idx="166">
                  <c:v>3.4</c:v>
                </c:pt>
                <c:pt idx="167">
                  <c:v>3.41</c:v>
                </c:pt>
                <c:pt idx="168">
                  <c:v>3.42</c:v>
                </c:pt>
                <c:pt idx="169">
                  <c:v>3.4</c:v>
                </c:pt>
                <c:pt idx="170">
                  <c:v>3.4</c:v>
                </c:pt>
                <c:pt idx="171">
                  <c:v>3.4</c:v>
                </c:pt>
                <c:pt idx="172">
                  <c:v>3.4</c:v>
                </c:pt>
                <c:pt idx="173">
                  <c:v>3.41</c:v>
                </c:pt>
                <c:pt idx="174">
                  <c:v>3.4</c:v>
                </c:pt>
                <c:pt idx="175">
                  <c:v>3.42</c:v>
                </c:pt>
                <c:pt idx="176">
                  <c:v>3.43</c:v>
                </c:pt>
                <c:pt idx="177">
                  <c:v>3.43</c:v>
                </c:pt>
                <c:pt idx="178">
                  <c:v>3.43</c:v>
                </c:pt>
                <c:pt idx="179">
                  <c:v>3.44</c:v>
                </c:pt>
                <c:pt idx="180">
                  <c:v>3.45</c:v>
                </c:pt>
                <c:pt idx="181">
                  <c:v>3.46</c:v>
                </c:pt>
                <c:pt idx="182">
                  <c:v>3.47</c:v>
                </c:pt>
                <c:pt idx="183">
                  <c:v>3.47</c:v>
                </c:pt>
                <c:pt idx="184">
                  <c:v>3.47</c:v>
                </c:pt>
                <c:pt idx="185">
                  <c:v>3.52</c:v>
                </c:pt>
                <c:pt idx="186">
                  <c:v>3.52</c:v>
                </c:pt>
                <c:pt idx="187">
                  <c:v>3.52</c:v>
                </c:pt>
                <c:pt idx="188">
                  <c:v>3.52</c:v>
                </c:pt>
                <c:pt idx="189">
                  <c:v>3.53</c:v>
                </c:pt>
                <c:pt idx="190">
                  <c:v>3.52</c:v>
                </c:pt>
                <c:pt idx="191">
                  <c:v>3.52</c:v>
                </c:pt>
                <c:pt idx="192">
                  <c:v>3.51</c:v>
                </c:pt>
                <c:pt idx="193">
                  <c:v>3.5</c:v>
                </c:pt>
                <c:pt idx="194">
                  <c:v>3.5</c:v>
                </c:pt>
                <c:pt idx="195">
                  <c:v>3.5</c:v>
                </c:pt>
                <c:pt idx="196">
                  <c:v>3.54</c:v>
                </c:pt>
                <c:pt idx="197">
                  <c:v>3.54</c:v>
                </c:pt>
                <c:pt idx="198">
                  <c:v>3.54</c:v>
                </c:pt>
                <c:pt idx="199">
                  <c:v>3.56</c:v>
                </c:pt>
                <c:pt idx="200">
                  <c:v>3.56</c:v>
                </c:pt>
                <c:pt idx="201">
                  <c:v>3.53</c:v>
                </c:pt>
                <c:pt idx="202">
                  <c:v>3.54</c:v>
                </c:pt>
                <c:pt idx="203">
                  <c:v>3.54</c:v>
                </c:pt>
                <c:pt idx="204">
                  <c:v>3.57</c:v>
                </c:pt>
                <c:pt idx="205">
                  <c:v>3.58</c:v>
                </c:pt>
                <c:pt idx="206">
                  <c:v>3.59</c:v>
                </c:pt>
                <c:pt idx="207">
                  <c:v>3.61</c:v>
                </c:pt>
                <c:pt idx="208">
                  <c:v>3.62</c:v>
                </c:pt>
                <c:pt idx="209">
                  <c:v>3.62</c:v>
                </c:pt>
                <c:pt idx="210">
                  <c:v>3.62</c:v>
                </c:pt>
                <c:pt idx="211">
                  <c:v>3.62</c:v>
                </c:pt>
                <c:pt idx="212">
                  <c:v>3.63</c:v>
                </c:pt>
                <c:pt idx="213">
                  <c:v>3.65</c:v>
                </c:pt>
                <c:pt idx="214">
                  <c:v>3.65</c:v>
                </c:pt>
                <c:pt idx="215">
                  <c:v>3.66</c:v>
                </c:pt>
                <c:pt idx="216">
                  <c:v>3.66</c:v>
                </c:pt>
                <c:pt idx="217">
                  <c:v>3.67</c:v>
                </c:pt>
                <c:pt idx="218">
                  <c:v>3.67</c:v>
                </c:pt>
                <c:pt idx="219">
                  <c:v>3.64</c:v>
                </c:pt>
                <c:pt idx="220">
                  <c:v>3.62</c:v>
                </c:pt>
                <c:pt idx="221">
                  <c:v>3.62</c:v>
                </c:pt>
                <c:pt idx="222">
                  <c:v>3.63</c:v>
                </c:pt>
                <c:pt idx="223">
                  <c:v>3.63</c:v>
                </c:pt>
                <c:pt idx="224">
                  <c:v>3.67</c:v>
                </c:pt>
                <c:pt idx="225">
                  <c:v>3.67</c:v>
                </c:pt>
                <c:pt idx="226">
                  <c:v>3.67</c:v>
                </c:pt>
                <c:pt idx="227">
                  <c:v>3.68</c:v>
                </c:pt>
                <c:pt idx="228">
                  <c:v>3.67</c:v>
                </c:pt>
                <c:pt idx="229">
                  <c:v>3.7</c:v>
                </c:pt>
                <c:pt idx="230">
                  <c:v>3.71</c:v>
                </c:pt>
                <c:pt idx="231">
                  <c:v>3.71</c:v>
                </c:pt>
                <c:pt idx="232">
                  <c:v>3.76</c:v>
                </c:pt>
                <c:pt idx="233">
                  <c:v>3.75</c:v>
                </c:pt>
                <c:pt idx="234">
                  <c:v>3.75</c:v>
                </c:pt>
                <c:pt idx="235">
                  <c:v>3.75</c:v>
                </c:pt>
                <c:pt idx="236">
                  <c:v>3.74</c:v>
                </c:pt>
                <c:pt idx="237">
                  <c:v>3.72</c:v>
                </c:pt>
                <c:pt idx="238">
                  <c:v>3.72</c:v>
                </c:pt>
                <c:pt idx="239">
                  <c:v>3.71</c:v>
                </c:pt>
                <c:pt idx="240">
                  <c:v>3.71</c:v>
                </c:pt>
                <c:pt idx="241">
                  <c:v>3.73</c:v>
                </c:pt>
                <c:pt idx="242">
                  <c:v>3.75</c:v>
                </c:pt>
                <c:pt idx="243">
                  <c:v>3.75</c:v>
                </c:pt>
                <c:pt idx="244">
                  <c:v>3.75</c:v>
                </c:pt>
                <c:pt idx="245">
                  <c:v>3.76</c:v>
                </c:pt>
                <c:pt idx="246">
                  <c:v>3.76</c:v>
                </c:pt>
                <c:pt idx="247">
                  <c:v>3.74</c:v>
                </c:pt>
                <c:pt idx="248">
                  <c:v>3.77</c:v>
                </c:pt>
                <c:pt idx="249">
                  <c:v>3.85</c:v>
                </c:pt>
                <c:pt idx="250">
                  <c:v>3.85</c:v>
                </c:pt>
                <c:pt idx="251">
                  <c:v>3.85</c:v>
                </c:pt>
                <c:pt idx="252">
                  <c:v>3.85</c:v>
                </c:pt>
                <c:pt idx="253">
                  <c:v>3.85</c:v>
                </c:pt>
                <c:pt idx="254">
                  <c:v>3.85</c:v>
                </c:pt>
                <c:pt idx="255">
                  <c:v>3.84</c:v>
                </c:pt>
                <c:pt idx="256">
                  <c:v>3.84</c:v>
                </c:pt>
                <c:pt idx="257">
                  <c:v>3.84</c:v>
                </c:pt>
                <c:pt idx="258">
                  <c:v>3.84</c:v>
                </c:pt>
                <c:pt idx="259">
                  <c:v>3.84</c:v>
                </c:pt>
                <c:pt idx="260">
                  <c:v>3.85</c:v>
                </c:pt>
                <c:pt idx="261">
                  <c:v>3.85</c:v>
                </c:pt>
                <c:pt idx="262">
                  <c:v>3.86</c:v>
                </c:pt>
                <c:pt idx="263">
                  <c:v>3.83</c:v>
                </c:pt>
                <c:pt idx="264">
                  <c:v>3.83</c:v>
                </c:pt>
                <c:pt idx="265">
                  <c:v>3.83</c:v>
                </c:pt>
                <c:pt idx="266">
                  <c:v>3.83</c:v>
                </c:pt>
                <c:pt idx="267">
                  <c:v>3.84</c:v>
                </c:pt>
                <c:pt idx="268">
                  <c:v>3.84</c:v>
                </c:pt>
                <c:pt idx="269">
                  <c:v>3.83</c:v>
                </c:pt>
                <c:pt idx="270">
                  <c:v>3.81</c:v>
                </c:pt>
                <c:pt idx="271">
                  <c:v>3.82</c:v>
                </c:pt>
                <c:pt idx="272">
                  <c:v>3.81</c:v>
                </c:pt>
                <c:pt idx="273">
                  <c:v>3.78</c:v>
                </c:pt>
                <c:pt idx="274">
                  <c:v>3.79</c:v>
                </c:pt>
                <c:pt idx="275">
                  <c:v>3.8</c:v>
                </c:pt>
                <c:pt idx="276">
                  <c:v>3.82</c:v>
                </c:pt>
                <c:pt idx="277">
                  <c:v>3.83</c:v>
                </c:pt>
                <c:pt idx="278">
                  <c:v>3.84</c:v>
                </c:pt>
                <c:pt idx="279">
                  <c:v>3.85</c:v>
                </c:pt>
                <c:pt idx="280">
                  <c:v>3.85</c:v>
                </c:pt>
                <c:pt idx="281">
                  <c:v>3.85</c:v>
                </c:pt>
                <c:pt idx="282">
                  <c:v>3.84</c:v>
                </c:pt>
                <c:pt idx="283">
                  <c:v>3.87</c:v>
                </c:pt>
                <c:pt idx="284">
                  <c:v>3.89</c:v>
                </c:pt>
                <c:pt idx="285">
                  <c:v>3.87</c:v>
                </c:pt>
                <c:pt idx="286">
                  <c:v>3.9</c:v>
                </c:pt>
                <c:pt idx="287">
                  <c:v>3.91</c:v>
                </c:pt>
                <c:pt idx="288">
                  <c:v>3.91</c:v>
                </c:pt>
                <c:pt idx="289">
                  <c:v>3.91</c:v>
                </c:pt>
                <c:pt idx="290">
                  <c:v>3.93</c:v>
                </c:pt>
                <c:pt idx="291">
                  <c:v>3.95</c:v>
                </c:pt>
                <c:pt idx="292">
                  <c:v>3.93</c:v>
                </c:pt>
                <c:pt idx="293">
                  <c:v>3.94</c:v>
                </c:pt>
                <c:pt idx="294">
                  <c:v>3.94</c:v>
                </c:pt>
                <c:pt idx="295">
                  <c:v>3.95</c:v>
                </c:pt>
                <c:pt idx="296">
                  <c:v>3.95</c:v>
                </c:pt>
                <c:pt idx="297">
                  <c:v>3.96</c:v>
                </c:pt>
                <c:pt idx="298">
                  <c:v>3.96</c:v>
                </c:pt>
                <c:pt idx="299">
                  <c:v>3.96</c:v>
                </c:pt>
                <c:pt idx="300">
                  <c:v>3.96</c:v>
                </c:pt>
                <c:pt idx="301">
                  <c:v>3.97</c:v>
                </c:pt>
                <c:pt idx="302">
                  <c:v>4.0199999999999996</c:v>
                </c:pt>
                <c:pt idx="303">
                  <c:v>4.04</c:v>
                </c:pt>
                <c:pt idx="304">
                  <c:v>4.09</c:v>
                </c:pt>
                <c:pt idx="305">
                  <c:v>4.09</c:v>
                </c:pt>
                <c:pt idx="306">
                  <c:v>4.0999999999999996</c:v>
                </c:pt>
                <c:pt idx="307">
                  <c:v>4.0999999999999996</c:v>
                </c:pt>
                <c:pt idx="308">
                  <c:v>4.0999999999999996</c:v>
                </c:pt>
                <c:pt idx="309">
                  <c:v>4.1500000000000004</c:v>
                </c:pt>
                <c:pt idx="310">
                  <c:v>4.3099999999999996</c:v>
                </c:pt>
                <c:pt idx="311">
                  <c:v>4.3099999999999996</c:v>
                </c:pt>
                <c:pt idx="312">
                  <c:v>4.32</c:v>
                </c:pt>
                <c:pt idx="313">
                  <c:v>4.3099999999999996</c:v>
                </c:pt>
                <c:pt idx="314">
                  <c:v>4.3099999999999996</c:v>
                </c:pt>
                <c:pt idx="315">
                  <c:v>4.3099999999999996</c:v>
                </c:pt>
                <c:pt idx="316">
                  <c:v>4.3</c:v>
                </c:pt>
                <c:pt idx="317">
                  <c:v>4.28</c:v>
                </c:pt>
                <c:pt idx="318">
                  <c:v>4.28</c:v>
                </c:pt>
                <c:pt idx="319">
                  <c:v>4.2699999999999996</c:v>
                </c:pt>
                <c:pt idx="320">
                  <c:v>4.26</c:v>
                </c:pt>
                <c:pt idx="321">
                  <c:v>4.25</c:v>
                </c:pt>
                <c:pt idx="322">
                  <c:v>4.24</c:v>
                </c:pt>
                <c:pt idx="323">
                  <c:v>4.2300000000000004</c:v>
                </c:pt>
                <c:pt idx="324">
                  <c:v>4.22</c:v>
                </c:pt>
                <c:pt idx="325">
                  <c:v>4.22</c:v>
                </c:pt>
                <c:pt idx="326">
                  <c:v>4.29</c:v>
                </c:pt>
                <c:pt idx="327">
                  <c:v>4.3</c:v>
                </c:pt>
                <c:pt idx="328">
                  <c:v>4.3</c:v>
                </c:pt>
                <c:pt idx="329">
                  <c:v>4.3</c:v>
                </c:pt>
                <c:pt idx="330">
                  <c:v>4.3099999999999996</c:v>
                </c:pt>
                <c:pt idx="331">
                  <c:v>4.3499999999999996</c:v>
                </c:pt>
                <c:pt idx="332">
                  <c:v>4.3499999999999996</c:v>
                </c:pt>
                <c:pt idx="333">
                  <c:v>4.34</c:v>
                </c:pt>
                <c:pt idx="334">
                  <c:v>4.3499999999999996</c:v>
                </c:pt>
                <c:pt idx="335">
                  <c:v>4.3499999999999996</c:v>
                </c:pt>
                <c:pt idx="336">
                  <c:v>4.33</c:v>
                </c:pt>
                <c:pt idx="337">
                  <c:v>4.32</c:v>
                </c:pt>
                <c:pt idx="338">
                  <c:v>4.3099999999999996</c:v>
                </c:pt>
                <c:pt idx="339">
                  <c:v>4.3</c:v>
                </c:pt>
                <c:pt idx="340">
                  <c:v>4.3</c:v>
                </c:pt>
                <c:pt idx="341">
                  <c:v>4.2699999999999996</c:v>
                </c:pt>
                <c:pt idx="342">
                  <c:v>4.2699999999999996</c:v>
                </c:pt>
                <c:pt idx="343">
                  <c:v>4.26</c:v>
                </c:pt>
                <c:pt idx="344">
                  <c:v>4.2300000000000004</c:v>
                </c:pt>
                <c:pt idx="345">
                  <c:v>4.2300000000000004</c:v>
                </c:pt>
                <c:pt idx="346">
                  <c:v>4.22</c:v>
                </c:pt>
                <c:pt idx="347">
                  <c:v>4.22</c:v>
                </c:pt>
                <c:pt idx="348">
                  <c:v>4.26</c:v>
                </c:pt>
                <c:pt idx="349">
                  <c:v>4.25</c:v>
                </c:pt>
                <c:pt idx="350">
                  <c:v>4.25</c:v>
                </c:pt>
                <c:pt idx="351">
                  <c:v>4.25</c:v>
                </c:pt>
                <c:pt idx="352">
                  <c:v>4.26</c:v>
                </c:pt>
                <c:pt idx="353">
                  <c:v>4.25</c:v>
                </c:pt>
                <c:pt idx="354">
                  <c:v>4.2699999999999996</c:v>
                </c:pt>
                <c:pt idx="355">
                  <c:v>4.26</c:v>
                </c:pt>
                <c:pt idx="356">
                  <c:v>4.26</c:v>
                </c:pt>
                <c:pt idx="357">
                  <c:v>4.2699999999999996</c:v>
                </c:pt>
                <c:pt idx="358">
                  <c:v>4.26</c:v>
                </c:pt>
                <c:pt idx="359">
                  <c:v>4.24</c:v>
                </c:pt>
                <c:pt idx="360">
                  <c:v>4.25</c:v>
                </c:pt>
                <c:pt idx="361">
                  <c:v>4.25</c:v>
                </c:pt>
                <c:pt idx="362">
                  <c:v>4.25</c:v>
                </c:pt>
                <c:pt idx="363">
                  <c:v>4.25</c:v>
                </c:pt>
                <c:pt idx="364">
                  <c:v>4.25</c:v>
                </c:pt>
                <c:pt idx="365">
                  <c:v>4.29</c:v>
                </c:pt>
                <c:pt idx="366">
                  <c:v>4.29</c:v>
                </c:pt>
                <c:pt idx="367">
                  <c:v>4.2699999999999996</c:v>
                </c:pt>
                <c:pt idx="368">
                  <c:v>4.29</c:v>
                </c:pt>
                <c:pt idx="369">
                  <c:v>4.3099999999999996</c:v>
                </c:pt>
                <c:pt idx="370">
                  <c:v>4.3099999999999996</c:v>
                </c:pt>
                <c:pt idx="371">
                  <c:v>4.3099999999999996</c:v>
                </c:pt>
                <c:pt idx="372">
                  <c:v>4.33</c:v>
                </c:pt>
                <c:pt idx="373">
                  <c:v>4.33</c:v>
                </c:pt>
                <c:pt idx="374">
                  <c:v>4.38</c:v>
                </c:pt>
                <c:pt idx="375">
                  <c:v>4.38</c:v>
                </c:pt>
                <c:pt idx="376">
                  <c:v>4.38</c:v>
                </c:pt>
                <c:pt idx="377">
                  <c:v>4.38</c:v>
                </c:pt>
                <c:pt idx="378">
                  <c:v>4.3499999999999996</c:v>
                </c:pt>
                <c:pt idx="379">
                  <c:v>4.3499999999999996</c:v>
                </c:pt>
                <c:pt idx="380">
                  <c:v>4.3600000000000003</c:v>
                </c:pt>
                <c:pt idx="381">
                  <c:v>4.3600000000000003</c:v>
                </c:pt>
                <c:pt idx="382">
                  <c:v>4.3600000000000003</c:v>
                </c:pt>
                <c:pt idx="383">
                  <c:v>4.37</c:v>
                </c:pt>
                <c:pt idx="384">
                  <c:v>4.3899999999999997</c:v>
                </c:pt>
                <c:pt idx="385">
                  <c:v>4.38</c:v>
                </c:pt>
                <c:pt idx="386">
                  <c:v>4.37</c:v>
                </c:pt>
                <c:pt idx="387">
                  <c:v>4.37</c:v>
                </c:pt>
                <c:pt idx="388">
                  <c:v>4.38</c:v>
                </c:pt>
                <c:pt idx="389">
                  <c:v>4.38</c:v>
                </c:pt>
                <c:pt idx="390">
                  <c:v>4.38</c:v>
                </c:pt>
                <c:pt idx="391">
                  <c:v>4.37</c:v>
                </c:pt>
                <c:pt idx="392">
                  <c:v>4.37</c:v>
                </c:pt>
                <c:pt idx="393">
                  <c:v>4.3600000000000003</c:v>
                </c:pt>
                <c:pt idx="394">
                  <c:v>4.3600000000000003</c:v>
                </c:pt>
                <c:pt idx="395">
                  <c:v>4.42</c:v>
                </c:pt>
                <c:pt idx="396">
                  <c:v>4.43</c:v>
                </c:pt>
                <c:pt idx="397">
                  <c:v>4.42</c:v>
                </c:pt>
                <c:pt idx="398">
                  <c:v>4.42</c:v>
                </c:pt>
                <c:pt idx="399">
                  <c:v>4.41</c:v>
                </c:pt>
                <c:pt idx="400">
                  <c:v>4.42</c:v>
                </c:pt>
                <c:pt idx="401">
                  <c:v>4.43</c:v>
                </c:pt>
                <c:pt idx="402">
                  <c:v>4.4000000000000004</c:v>
                </c:pt>
                <c:pt idx="403">
                  <c:v>4.3899999999999997</c:v>
                </c:pt>
                <c:pt idx="404">
                  <c:v>4.38</c:v>
                </c:pt>
                <c:pt idx="405">
                  <c:v>4.41</c:v>
                </c:pt>
                <c:pt idx="406">
                  <c:v>4.45</c:v>
                </c:pt>
                <c:pt idx="407">
                  <c:v>4.4800000000000004</c:v>
                </c:pt>
                <c:pt idx="408">
                  <c:v>4.4800000000000004</c:v>
                </c:pt>
                <c:pt idx="409">
                  <c:v>4.62</c:v>
                </c:pt>
                <c:pt idx="410">
                  <c:v>4.6500000000000004</c:v>
                </c:pt>
                <c:pt idx="411">
                  <c:v>4.72</c:v>
                </c:pt>
                <c:pt idx="412">
                  <c:v>4.72</c:v>
                </c:pt>
                <c:pt idx="413">
                  <c:v>4.72</c:v>
                </c:pt>
                <c:pt idx="414">
                  <c:v>4.7300000000000004</c:v>
                </c:pt>
                <c:pt idx="415">
                  <c:v>4.75</c:v>
                </c:pt>
                <c:pt idx="416">
                  <c:v>4.8</c:v>
                </c:pt>
                <c:pt idx="417">
                  <c:v>4.79</c:v>
                </c:pt>
                <c:pt idx="418">
                  <c:v>4.78</c:v>
                </c:pt>
                <c:pt idx="419">
                  <c:v>4.79</c:v>
                </c:pt>
                <c:pt idx="420">
                  <c:v>4.7699999999999996</c:v>
                </c:pt>
                <c:pt idx="421">
                  <c:v>4.76</c:v>
                </c:pt>
                <c:pt idx="422">
                  <c:v>4.8</c:v>
                </c:pt>
                <c:pt idx="423">
                  <c:v>4.76</c:v>
                </c:pt>
                <c:pt idx="424">
                  <c:v>4.8099999999999996</c:v>
                </c:pt>
                <c:pt idx="425">
                  <c:v>4.79</c:v>
                </c:pt>
                <c:pt idx="426">
                  <c:v>4.83</c:v>
                </c:pt>
                <c:pt idx="427">
                  <c:v>4.83</c:v>
                </c:pt>
                <c:pt idx="428">
                  <c:v>4.92</c:v>
                </c:pt>
                <c:pt idx="429">
                  <c:v>4.93</c:v>
                </c:pt>
                <c:pt idx="430">
                  <c:v>4.95</c:v>
                </c:pt>
                <c:pt idx="431">
                  <c:v>5.07</c:v>
                </c:pt>
                <c:pt idx="432">
                  <c:v>5.14</c:v>
                </c:pt>
                <c:pt idx="433">
                  <c:v>5.13</c:v>
                </c:pt>
                <c:pt idx="434">
                  <c:v>5.15</c:v>
                </c:pt>
                <c:pt idx="435">
                  <c:v>5.23</c:v>
                </c:pt>
                <c:pt idx="436">
                  <c:v>5.28</c:v>
                </c:pt>
                <c:pt idx="437">
                  <c:v>5.27</c:v>
                </c:pt>
                <c:pt idx="438">
                  <c:v>5.28</c:v>
                </c:pt>
                <c:pt idx="439">
                  <c:v>5.28</c:v>
                </c:pt>
                <c:pt idx="440">
                  <c:v>5.29</c:v>
                </c:pt>
                <c:pt idx="441">
                  <c:v>5.29</c:v>
                </c:pt>
                <c:pt idx="442">
                  <c:v>5.28</c:v>
                </c:pt>
                <c:pt idx="443">
                  <c:v>5.29</c:v>
                </c:pt>
                <c:pt idx="444">
                  <c:v>5.32</c:v>
                </c:pt>
                <c:pt idx="445">
                  <c:v>5.29</c:v>
                </c:pt>
                <c:pt idx="446">
                  <c:v>5.34</c:v>
                </c:pt>
                <c:pt idx="447">
                  <c:v>5.32</c:v>
                </c:pt>
                <c:pt idx="448">
                  <c:v>5.34</c:v>
                </c:pt>
                <c:pt idx="449">
                  <c:v>5.33</c:v>
                </c:pt>
                <c:pt idx="450">
                  <c:v>5.32</c:v>
                </c:pt>
                <c:pt idx="451">
                  <c:v>5.36</c:v>
                </c:pt>
                <c:pt idx="452">
                  <c:v>5.35</c:v>
                </c:pt>
                <c:pt idx="453">
                  <c:v>5.31</c:v>
                </c:pt>
                <c:pt idx="454">
                  <c:v>5.36</c:v>
                </c:pt>
                <c:pt idx="455">
                  <c:v>5.35</c:v>
                </c:pt>
                <c:pt idx="456">
                  <c:v>5.36</c:v>
                </c:pt>
                <c:pt idx="457">
                  <c:v>5.42</c:v>
                </c:pt>
                <c:pt idx="458">
                  <c:v>5.41</c:v>
                </c:pt>
                <c:pt idx="459">
                  <c:v>5.44</c:v>
                </c:pt>
                <c:pt idx="460">
                  <c:v>5.41</c:v>
                </c:pt>
                <c:pt idx="461">
                  <c:v>5.41</c:v>
                </c:pt>
                <c:pt idx="462">
                  <c:v>5.4</c:v>
                </c:pt>
                <c:pt idx="463">
                  <c:v>5.37</c:v>
                </c:pt>
                <c:pt idx="464">
                  <c:v>5.37</c:v>
                </c:pt>
                <c:pt idx="465">
                  <c:v>5.33</c:v>
                </c:pt>
                <c:pt idx="466">
                  <c:v>5.32</c:v>
                </c:pt>
                <c:pt idx="467">
                  <c:v>5.31</c:v>
                </c:pt>
                <c:pt idx="468">
                  <c:v>5.3</c:v>
                </c:pt>
                <c:pt idx="469">
                  <c:v>5.34</c:v>
                </c:pt>
                <c:pt idx="470">
                  <c:v>5.28</c:v>
                </c:pt>
                <c:pt idx="471">
                  <c:v>5.29</c:v>
                </c:pt>
                <c:pt idx="472">
                  <c:v>5.29</c:v>
                </c:pt>
                <c:pt idx="473">
                  <c:v>5.31</c:v>
                </c:pt>
                <c:pt idx="474">
                  <c:v>5.31</c:v>
                </c:pt>
                <c:pt idx="475">
                  <c:v>5.3</c:v>
                </c:pt>
                <c:pt idx="476">
                  <c:v>5.3</c:v>
                </c:pt>
                <c:pt idx="477">
                  <c:v>5.3</c:v>
                </c:pt>
                <c:pt idx="478">
                  <c:v>5.27</c:v>
                </c:pt>
                <c:pt idx="479">
                  <c:v>5.25</c:v>
                </c:pt>
                <c:pt idx="480">
                  <c:v>5.24</c:v>
                </c:pt>
                <c:pt idx="481">
                  <c:v>5.25</c:v>
                </c:pt>
                <c:pt idx="482">
                  <c:v>5.25</c:v>
                </c:pt>
                <c:pt idx="483">
                  <c:v>5.26</c:v>
                </c:pt>
                <c:pt idx="484">
                  <c:v>5.26</c:v>
                </c:pt>
                <c:pt idx="485">
                  <c:v>5.26</c:v>
                </c:pt>
                <c:pt idx="486">
                  <c:v>5.24</c:v>
                </c:pt>
                <c:pt idx="487">
                  <c:v>5.24</c:v>
                </c:pt>
                <c:pt idx="488">
                  <c:v>5.24</c:v>
                </c:pt>
                <c:pt idx="489">
                  <c:v>5.22</c:v>
                </c:pt>
                <c:pt idx="490">
                  <c:v>5.25</c:v>
                </c:pt>
                <c:pt idx="491">
                  <c:v>5.24</c:v>
                </c:pt>
                <c:pt idx="492">
                  <c:v>5.23</c:v>
                </c:pt>
                <c:pt idx="493">
                  <c:v>5.19</c:v>
                </c:pt>
                <c:pt idx="494">
                  <c:v>5.19</c:v>
                </c:pt>
                <c:pt idx="495">
                  <c:v>5.15</c:v>
                </c:pt>
                <c:pt idx="496">
                  <c:v>5.15</c:v>
                </c:pt>
                <c:pt idx="497">
                  <c:v>5.18</c:v>
                </c:pt>
                <c:pt idx="498">
                  <c:v>5.18</c:v>
                </c:pt>
                <c:pt idx="499">
                  <c:v>5.18</c:v>
                </c:pt>
                <c:pt idx="500">
                  <c:v>5.18</c:v>
                </c:pt>
                <c:pt idx="501">
                  <c:v>5.14</c:v>
                </c:pt>
                <c:pt idx="502">
                  <c:v>5.14</c:v>
                </c:pt>
                <c:pt idx="503">
                  <c:v>5.14</c:v>
                </c:pt>
                <c:pt idx="504">
                  <c:v>5.14</c:v>
                </c:pt>
                <c:pt idx="505">
                  <c:v>5.15</c:v>
                </c:pt>
                <c:pt idx="506">
                  <c:v>5.16</c:v>
                </c:pt>
                <c:pt idx="507">
                  <c:v>5.16</c:v>
                </c:pt>
                <c:pt idx="508">
                  <c:v>5.16</c:v>
                </c:pt>
                <c:pt idx="509">
                  <c:v>5.15</c:v>
                </c:pt>
                <c:pt idx="510">
                  <c:v>5.14</c:v>
                </c:pt>
                <c:pt idx="511">
                  <c:v>5.14</c:v>
                </c:pt>
                <c:pt idx="512">
                  <c:v>5.2</c:v>
                </c:pt>
                <c:pt idx="513">
                  <c:v>5.12</c:v>
                </c:pt>
                <c:pt idx="514">
                  <c:v>5.13</c:v>
                </c:pt>
                <c:pt idx="515">
                  <c:v>5.16</c:v>
                </c:pt>
                <c:pt idx="516">
                  <c:v>5.17</c:v>
                </c:pt>
                <c:pt idx="517">
                  <c:v>5.16</c:v>
                </c:pt>
                <c:pt idx="518">
                  <c:v>5.18</c:v>
                </c:pt>
                <c:pt idx="519">
                  <c:v>5.25</c:v>
                </c:pt>
                <c:pt idx="520">
                  <c:v>5.25</c:v>
                </c:pt>
                <c:pt idx="521">
                  <c:v>5.24</c:v>
                </c:pt>
                <c:pt idx="522">
                  <c:v>5.26</c:v>
                </c:pt>
                <c:pt idx="523">
                  <c:v>5.29</c:v>
                </c:pt>
                <c:pt idx="524">
                  <c:v>5.27</c:v>
                </c:pt>
                <c:pt idx="525">
                  <c:v>5.27</c:v>
                </c:pt>
                <c:pt idx="526">
                  <c:v>5.27</c:v>
                </c:pt>
                <c:pt idx="527">
                  <c:v>5.27</c:v>
                </c:pt>
                <c:pt idx="528">
                  <c:v>5.32</c:v>
                </c:pt>
                <c:pt idx="529">
                  <c:v>5.32</c:v>
                </c:pt>
                <c:pt idx="530">
                  <c:v>5.39</c:v>
                </c:pt>
                <c:pt idx="531">
                  <c:v>5.36</c:v>
                </c:pt>
                <c:pt idx="532">
                  <c:v>5.36</c:v>
                </c:pt>
                <c:pt idx="533">
                  <c:v>5.39</c:v>
                </c:pt>
                <c:pt idx="534">
                  <c:v>5.38</c:v>
                </c:pt>
                <c:pt idx="535">
                  <c:v>5.36</c:v>
                </c:pt>
                <c:pt idx="536">
                  <c:v>5.36</c:v>
                </c:pt>
                <c:pt idx="537">
                  <c:v>5.37</c:v>
                </c:pt>
                <c:pt idx="538">
                  <c:v>5.37</c:v>
                </c:pt>
                <c:pt idx="539">
                  <c:v>5.37</c:v>
                </c:pt>
                <c:pt idx="540">
                  <c:v>5.36</c:v>
                </c:pt>
                <c:pt idx="541">
                  <c:v>5.39</c:v>
                </c:pt>
                <c:pt idx="542">
                  <c:v>5.39</c:v>
                </c:pt>
                <c:pt idx="543">
                  <c:v>5.38</c:v>
                </c:pt>
                <c:pt idx="544">
                  <c:v>5.4</c:v>
                </c:pt>
                <c:pt idx="545">
                  <c:v>5.4</c:v>
                </c:pt>
                <c:pt idx="546">
                  <c:v>5.39</c:v>
                </c:pt>
                <c:pt idx="547">
                  <c:v>5.41</c:v>
                </c:pt>
                <c:pt idx="548">
                  <c:v>5.45</c:v>
                </c:pt>
                <c:pt idx="549">
                  <c:v>5.44</c:v>
                </c:pt>
                <c:pt idx="550">
                  <c:v>5.43</c:v>
                </c:pt>
                <c:pt idx="551">
                  <c:v>5.43</c:v>
                </c:pt>
                <c:pt idx="552">
                  <c:v>5.42</c:v>
                </c:pt>
                <c:pt idx="553">
                  <c:v>5.42</c:v>
                </c:pt>
                <c:pt idx="554">
                  <c:v>5.37</c:v>
                </c:pt>
                <c:pt idx="555">
                  <c:v>5.35</c:v>
                </c:pt>
                <c:pt idx="556">
                  <c:v>5.3</c:v>
                </c:pt>
                <c:pt idx="557">
                  <c:v>5.31</c:v>
                </c:pt>
                <c:pt idx="558">
                  <c:v>5.27</c:v>
                </c:pt>
                <c:pt idx="559">
                  <c:v>5.21</c:v>
                </c:pt>
                <c:pt idx="560">
                  <c:v>5.21</c:v>
                </c:pt>
                <c:pt idx="561">
                  <c:v>5.21</c:v>
                </c:pt>
                <c:pt idx="562">
                  <c:v>5.18</c:v>
                </c:pt>
                <c:pt idx="563">
                  <c:v>5.05</c:v>
                </c:pt>
                <c:pt idx="564">
                  <c:v>5.04</c:v>
                </c:pt>
                <c:pt idx="565">
                  <c:v>4.9800000000000004</c:v>
                </c:pt>
                <c:pt idx="566">
                  <c:v>4.99</c:v>
                </c:pt>
                <c:pt idx="567">
                  <c:v>5</c:v>
                </c:pt>
                <c:pt idx="568">
                  <c:v>5.01</c:v>
                </c:pt>
                <c:pt idx="569">
                  <c:v>4.97</c:v>
                </c:pt>
                <c:pt idx="570">
                  <c:v>4.96</c:v>
                </c:pt>
                <c:pt idx="571">
                  <c:v>4.96</c:v>
                </c:pt>
                <c:pt idx="572">
                  <c:v>4.96</c:v>
                </c:pt>
                <c:pt idx="573">
                  <c:v>4.97</c:v>
                </c:pt>
                <c:pt idx="574">
                  <c:v>4.97</c:v>
                </c:pt>
                <c:pt idx="575">
                  <c:v>4.97</c:v>
                </c:pt>
                <c:pt idx="576">
                  <c:v>4.9800000000000004</c:v>
                </c:pt>
                <c:pt idx="577">
                  <c:v>4.91</c:v>
                </c:pt>
                <c:pt idx="578">
                  <c:v>4.91</c:v>
                </c:pt>
                <c:pt idx="579">
                  <c:v>4.96</c:v>
                </c:pt>
                <c:pt idx="580">
                  <c:v>4.91</c:v>
                </c:pt>
                <c:pt idx="581">
                  <c:v>4.91</c:v>
                </c:pt>
                <c:pt idx="582">
                  <c:v>4.91</c:v>
                </c:pt>
                <c:pt idx="583">
                  <c:v>4.78</c:v>
                </c:pt>
                <c:pt idx="584">
                  <c:v>4.78</c:v>
                </c:pt>
                <c:pt idx="585">
                  <c:v>4.78</c:v>
                </c:pt>
                <c:pt idx="586">
                  <c:v>4.71</c:v>
                </c:pt>
                <c:pt idx="587">
                  <c:v>4.71</c:v>
                </c:pt>
                <c:pt idx="588">
                  <c:v>4.74</c:v>
                </c:pt>
                <c:pt idx="589">
                  <c:v>4.7</c:v>
                </c:pt>
                <c:pt idx="590">
                  <c:v>4.7</c:v>
                </c:pt>
                <c:pt idx="591">
                  <c:v>4.7</c:v>
                </c:pt>
                <c:pt idx="592">
                  <c:v>4.6900000000000004</c:v>
                </c:pt>
                <c:pt idx="593">
                  <c:v>4.6900000000000004</c:v>
                </c:pt>
                <c:pt idx="594">
                  <c:v>4.6900000000000004</c:v>
                </c:pt>
                <c:pt idx="595">
                  <c:v>4.6900000000000004</c:v>
                </c:pt>
                <c:pt idx="596">
                  <c:v>4.6900000000000004</c:v>
                </c:pt>
                <c:pt idx="597">
                  <c:v>4.6900000000000004</c:v>
                </c:pt>
                <c:pt idx="598">
                  <c:v>4.6500000000000004</c:v>
                </c:pt>
                <c:pt idx="599">
                  <c:v>4.68</c:v>
                </c:pt>
                <c:pt idx="600">
                  <c:v>4.68</c:v>
                </c:pt>
                <c:pt idx="601">
                  <c:v>4.62</c:v>
                </c:pt>
                <c:pt idx="602">
                  <c:v>4.63</c:v>
                </c:pt>
                <c:pt idx="603">
                  <c:v>4.63</c:v>
                </c:pt>
                <c:pt idx="604">
                  <c:v>4.63</c:v>
                </c:pt>
                <c:pt idx="605">
                  <c:v>4.6399999999999997</c:v>
                </c:pt>
                <c:pt idx="606">
                  <c:v>4.62</c:v>
                </c:pt>
                <c:pt idx="607">
                  <c:v>4.5999999999999996</c:v>
                </c:pt>
                <c:pt idx="608">
                  <c:v>4.51</c:v>
                </c:pt>
                <c:pt idx="609">
                  <c:v>4.5199999999999996</c:v>
                </c:pt>
                <c:pt idx="610">
                  <c:v>4.58</c:v>
                </c:pt>
                <c:pt idx="611">
                  <c:v>4.5</c:v>
                </c:pt>
                <c:pt idx="612">
                  <c:v>4.4800000000000004</c:v>
                </c:pt>
                <c:pt idx="613">
                  <c:v>4.46</c:v>
                </c:pt>
                <c:pt idx="614">
                  <c:v>4.45</c:v>
                </c:pt>
                <c:pt idx="615">
                  <c:v>4.45</c:v>
                </c:pt>
                <c:pt idx="616">
                  <c:v>4.41</c:v>
                </c:pt>
                <c:pt idx="617">
                  <c:v>4.4400000000000004</c:v>
                </c:pt>
                <c:pt idx="618">
                  <c:v>4.38</c:v>
                </c:pt>
                <c:pt idx="619">
                  <c:v>4.3600000000000003</c:v>
                </c:pt>
                <c:pt idx="620">
                  <c:v>4.34</c:v>
                </c:pt>
                <c:pt idx="621">
                  <c:v>4.3</c:v>
                </c:pt>
                <c:pt idx="622">
                  <c:v>4.3</c:v>
                </c:pt>
                <c:pt idx="623">
                  <c:v>4.2699999999999996</c:v>
                </c:pt>
                <c:pt idx="624">
                  <c:v>4.28</c:v>
                </c:pt>
                <c:pt idx="625">
                  <c:v>4.26</c:v>
                </c:pt>
                <c:pt idx="626">
                  <c:v>4.1900000000000004</c:v>
                </c:pt>
                <c:pt idx="627">
                  <c:v>4.24</c:v>
                </c:pt>
                <c:pt idx="628">
                  <c:v>4.2</c:v>
                </c:pt>
                <c:pt idx="629">
                  <c:v>4.18</c:v>
                </c:pt>
                <c:pt idx="630">
                  <c:v>4.1900000000000004</c:v>
                </c:pt>
                <c:pt idx="631">
                  <c:v>4.2</c:v>
                </c:pt>
                <c:pt idx="632">
                  <c:v>4.21</c:v>
                </c:pt>
                <c:pt idx="633">
                  <c:v>4.21</c:v>
                </c:pt>
                <c:pt idx="634">
                  <c:v>4.21</c:v>
                </c:pt>
                <c:pt idx="635">
                  <c:v>4.1900000000000004</c:v>
                </c:pt>
                <c:pt idx="636">
                  <c:v>4.21</c:v>
                </c:pt>
                <c:pt idx="637">
                  <c:v>4.21</c:v>
                </c:pt>
                <c:pt idx="638">
                  <c:v>4.2</c:v>
                </c:pt>
                <c:pt idx="639">
                  <c:v>4.2</c:v>
                </c:pt>
                <c:pt idx="640">
                  <c:v>4.2</c:v>
                </c:pt>
                <c:pt idx="641">
                  <c:v>4.2</c:v>
                </c:pt>
                <c:pt idx="642">
                  <c:v>4.1900000000000004</c:v>
                </c:pt>
                <c:pt idx="643">
                  <c:v>4.1900000000000004</c:v>
                </c:pt>
                <c:pt idx="644">
                  <c:v>4.18</c:v>
                </c:pt>
                <c:pt idx="645">
                  <c:v>4.16</c:v>
                </c:pt>
                <c:pt idx="646">
                  <c:v>4.1399999999999997</c:v>
                </c:pt>
                <c:pt idx="647">
                  <c:v>4.12</c:v>
                </c:pt>
                <c:pt idx="648">
                  <c:v>4.13</c:v>
                </c:pt>
                <c:pt idx="649">
                  <c:v>4.16</c:v>
                </c:pt>
                <c:pt idx="650">
                  <c:v>4.16</c:v>
                </c:pt>
                <c:pt idx="651">
                  <c:v>4.1399999999999997</c:v>
                </c:pt>
                <c:pt idx="652">
                  <c:v>4.1399999999999997</c:v>
                </c:pt>
                <c:pt idx="653">
                  <c:v>4.1399999999999997</c:v>
                </c:pt>
                <c:pt idx="654">
                  <c:v>4.13</c:v>
                </c:pt>
                <c:pt idx="655">
                  <c:v>4.13</c:v>
                </c:pt>
                <c:pt idx="656">
                  <c:v>4.1399999999999997</c:v>
                </c:pt>
                <c:pt idx="657">
                  <c:v>4.08</c:v>
                </c:pt>
                <c:pt idx="658">
                  <c:v>4.03</c:v>
                </c:pt>
                <c:pt idx="659">
                  <c:v>4</c:v>
                </c:pt>
                <c:pt idx="660">
                  <c:v>4.0199999999999996</c:v>
                </c:pt>
                <c:pt idx="661">
                  <c:v>4.0199999999999996</c:v>
                </c:pt>
                <c:pt idx="662">
                  <c:v>4.03</c:v>
                </c:pt>
                <c:pt idx="663">
                  <c:v>4.03</c:v>
                </c:pt>
                <c:pt idx="664">
                  <c:v>4.01</c:v>
                </c:pt>
                <c:pt idx="665">
                  <c:v>4.0199999999999996</c:v>
                </c:pt>
                <c:pt idx="666">
                  <c:v>4.0199999999999996</c:v>
                </c:pt>
                <c:pt idx="667">
                  <c:v>4.0199999999999996</c:v>
                </c:pt>
                <c:pt idx="668">
                  <c:v>4.0599999999999996</c:v>
                </c:pt>
                <c:pt idx="669">
                  <c:v>4.0599999999999996</c:v>
                </c:pt>
                <c:pt idx="670">
                  <c:v>4.0599999999999996</c:v>
                </c:pt>
                <c:pt idx="671">
                  <c:v>4.05</c:v>
                </c:pt>
                <c:pt idx="672">
                  <c:v>4.0199999999999996</c:v>
                </c:pt>
                <c:pt idx="673">
                  <c:v>3.98</c:v>
                </c:pt>
                <c:pt idx="674">
                  <c:v>3.97</c:v>
                </c:pt>
                <c:pt idx="675">
                  <c:v>4.0199999999999996</c:v>
                </c:pt>
                <c:pt idx="676">
                  <c:v>4.05</c:v>
                </c:pt>
                <c:pt idx="677">
                  <c:v>4.05</c:v>
                </c:pt>
                <c:pt idx="678">
                  <c:v>4.04</c:v>
                </c:pt>
                <c:pt idx="679">
                  <c:v>4.04</c:v>
                </c:pt>
                <c:pt idx="680">
                  <c:v>4.08</c:v>
                </c:pt>
                <c:pt idx="681">
                  <c:v>4.08</c:v>
                </c:pt>
                <c:pt idx="682">
                  <c:v>4.09</c:v>
                </c:pt>
                <c:pt idx="683">
                  <c:v>4.09</c:v>
                </c:pt>
                <c:pt idx="684">
                  <c:v>4.09</c:v>
                </c:pt>
                <c:pt idx="685">
                  <c:v>4.09</c:v>
                </c:pt>
                <c:pt idx="686">
                  <c:v>4.09</c:v>
                </c:pt>
                <c:pt idx="687">
                  <c:v>4.0999999999999996</c:v>
                </c:pt>
                <c:pt idx="688">
                  <c:v>4.0999999999999996</c:v>
                </c:pt>
                <c:pt idx="689">
                  <c:v>4.0999999999999996</c:v>
                </c:pt>
                <c:pt idx="690">
                  <c:v>4.0999999999999996</c:v>
                </c:pt>
                <c:pt idx="691">
                  <c:v>4.09</c:v>
                </c:pt>
                <c:pt idx="692">
                  <c:v>4.09</c:v>
                </c:pt>
                <c:pt idx="693">
                  <c:v>4.09</c:v>
                </c:pt>
                <c:pt idx="694">
                  <c:v>4.09</c:v>
                </c:pt>
                <c:pt idx="695">
                  <c:v>4.0999999999999996</c:v>
                </c:pt>
                <c:pt idx="696">
                  <c:v>4.0999999999999996</c:v>
                </c:pt>
                <c:pt idx="697">
                  <c:v>4.09</c:v>
                </c:pt>
                <c:pt idx="698">
                  <c:v>4.08</c:v>
                </c:pt>
                <c:pt idx="699">
                  <c:v>4.08</c:v>
                </c:pt>
                <c:pt idx="700">
                  <c:v>4.0999999999999996</c:v>
                </c:pt>
                <c:pt idx="701">
                  <c:v>4.1100000000000003</c:v>
                </c:pt>
                <c:pt idx="702">
                  <c:v>4.0999999999999996</c:v>
                </c:pt>
                <c:pt idx="703">
                  <c:v>4.0999999999999996</c:v>
                </c:pt>
                <c:pt idx="704">
                  <c:v>4.0999999999999996</c:v>
                </c:pt>
                <c:pt idx="705">
                  <c:v>4.0999999999999996</c:v>
                </c:pt>
                <c:pt idx="706">
                  <c:v>4.1399999999999997</c:v>
                </c:pt>
                <c:pt idx="707">
                  <c:v>4.1399999999999997</c:v>
                </c:pt>
                <c:pt idx="708">
                  <c:v>4.1399999999999997</c:v>
                </c:pt>
                <c:pt idx="709">
                  <c:v>4.13</c:v>
                </c:pt>
                <c:pt idx="710">
                  <c:v>4.1399999999999997</c:v>
                </c:pt>
                <c:pt idx="711">
                  <c:v>4.0999999999999996</c:v>
                </c:pt>
                <c:pt idx="712">
                  <c:v>4.0999999999999996</c:v>
                </c:pt>
                <c:pt idx="713">
                  <c:v>4.0999999999999996</c:v>
                </c:pt>
                <c:pt idx="714">
                  <c:v>4.0999999999999996</c:v>
                </c:pt>
                <c:pt idx="715">
                  <c:v>4.0999999999999996</c:v>
                </c:pt>
                <c:pt idx="716">
                  <c:v>4.08</c:v>
                </c:pt>
                <c:pt idx="717">
                  <c:v>4.09</c:v>
                </c:pt>
                <c:pt idx="718">
                  <c:v>4.09</c:v>
                </c:pt>
                <c:pt idx="719">
                  <c:v>4.07</c:v>
                </c:pt>
                <c:pt idx="720">
                  <c:v>4.07</c:v>
                </c:pt>
                <c:pt idx="721">
                  <c:v>4.07</c:v>
                </c:pt>
                <c:pt idx="722">
                  <c:v>4.08</c:v>
                </c:pt>
                <c:pt idx="723">
                  <c:v>4.08</c:v>
                </c:pt>
                <c:pt idx="724">
                  <c:v>4.08</c:v>
                </c:pt>
                <c:pt idx="725">
                  <c:v>4.08</c:v>
                </c:pt>
                <c:pt idx="726">
                  <c:v>4.07</c:v>
                </c:pt>
                <c:pt idx="727">
                  <c:v>4.0599999999999996</c:v>
                </c:pt>
                <c:pt idx="728">
                  <c:v>4.0599999999999996</c:v>
                </c:pt>
                <c:pt idx="729">
                  <c:v>4.0599999999999996</c:v>
                </c:pt>
                <c:pt idx="730">
                  <c:v>4.0599999999999996</c:v>
                </c:pt>
                <c:pt idx="731">
                  <c:v>4.0199999999999996</c:v>
                </c:pt>
                <c:pt idx="732">
                  <c:v>4.04</c:v>
                </c:pt>
                <c:pt idx="733">
                  <c:v>4.04</c:v>
                </c:pt>
                <c:pt idx="734">
                  <c:v>4.04</c:v>
                </c:pt>
                <c:pt idx="735">
                  <c:v>4.04</c:v>
                </c:pt>
                <c:pt idx="736">
                  <c:v>4.04</c:v>
                </c:pt>
                <c:pt idx="737">
                  <c:v>4.07</c:v>
                </c:pt>
                <c:pt idx="738">
                  <c:v>4.08</c:v>
                </c:pt>
                <c:pt idx="739">
                  <c:v>4.08</c:v>
                </c:pt>
                <c:pt idx="740">
                  <c:v>4.07</c:v>
                </c:pt>
                <c:pt idx="741">
                  <c:v>4.07</c:v>
                </c:pt>
                <c:pt idx="742">
                  <c:v>4.1100000000000003</c:v>
                </c:pt>
                <c:pt idx="743">
                  <c:v>4.12</c:v>
                </c:pt>
                <c:pt idx="744">
                  <c:v>4.0999999999999996</c:v>
                </c:pt>
                <c:pt idx="745">
                  <c:v>4.12</c:v>
                </c:pt>
                <c:pt idx="746">
                  <c:v>4.13</c:v>
                </c:pt>
                <c:pt idx="747">
                  <c:v>4.2</c:v>
                </c:pt>
                <c:pt idx="748">
                  <c:v>4.2</c:v>
                </c:pt>
                <c:pt idx="749">
                  <c:v>4.2</c:v>
                </c:pt>
                <c:pt idx="750">
                  <c:v>4.2</c:v>
                </c:pt>
                <c:pt idx="751">
                  <c:v>4.16</c:v>
                </c:pt>
                <c:pt idx="752">
                  <c:v>4.12</c:v>
                </c:pt>
                <c:pt idx="753">
                  <c:v>4.2</c:v>
                </c:pt>
                <c:pt idx="754">
                  <c:v>4.2</c:v>
                </c:pt>
                <c:pt idx="755">
                  <c:v>4.21</c:v>
                </c:pt>
                <c:pt idx="756">
                  <c:v>4.22</c:v>
                </c:pt>
                <c:pt idx="757">
                  <c:v>4.2300000000000004</c:v>
                </c:pt>
                <c:pt idx="758">
                  <c:v>4.25</c:v>
                </c:pt>
                <c:pt idx="759">
                  <c:v>4.25</c:v>
                </c:pt>
                <c:pt idx="760">
                  <c:v>4.25</c:v>
                </c:pt>
                <c:pt idx="761">
                  <c:v>4.26</c:v>
                </c:pt>
                <c:pt idx="762">
                  <c:v>4.2699999999999996</c:v>
                </c:pt>
                <c:pt idx="763">
                  <c:v>4.2699999999999996</c:v>
                </c:pt>
                <c:pt idx="764">
                  <c:v>4.28</c:v>
                </c:pt>
                <c:pt idx="765">
                  <c:v>4.29</c:v>
                </c:pt>
                <c:pt idx="766">
                  <c:v>4.29</c:v>
                </c:pt>
                <c:pt idx="767">
                  <c:v>4.33</c:v>
                </c:pt>
                <c:pt idx="768">
                  <c:v>4.33</c:v>
                </c:pt>
                <c:pt idx="769">
                  <c:v>4.33</c:v>
                </c:pt>
                <c:pt idx="770">
                  <c:v>4.34</c:v>
                </c:pt>
                <c:pt idx="771">
                  <c:v>4.32</c:v>
                </c:pt>
                <c:pt idx="772">
                  <c:v>4.32</c:v>
                </c:pt>
                <c:pt idx="773">
                  <c:v>4.32</c:v>
                </c:pt>
                <c:pt idx="774">
                  <c:v>4.29</c:v>
                </c:pt>
                <c:pt idx="775">
                  <c:v>4.29</c:v>
                </c:pt>
                <c:pt idx="776">
                  <c:v>4.29</c:v>
                </c:pt>
                <c:pt idx="777">
                  <c:v>4.3</c:v>
                </c:pt>
                <c:pt idx="778">
                  <c:v>4.28</c:v>
                </c:pt>
                <c:pt idx="779">
                  <c:v>4.29</c:v>
                </c:pt>
                <c:pt idx="780">
                  <c:v>4.3</c:v>
                </c:pt>
                <c:pt idx="781">
                  <c:v>4.3099999999999996</c:v>
                </c:pt>
                <c:pt idx="782">
                  <c:v>4.32</c:v>
                </c:pt>
                <c:pt idx="783">
                  <c:v>4.32</c:v>
                </c:pt>
                <c:pt idx="784">
                  <c:v>4.34</c:v>
                </c:pt>
                <c:pt idx="785">
                  <c:v>4.34</c:v>
                </c:pt>
                <c:pt idx="786">
                  <c:v>4.33</c:v>
                </c:pt>
                <c:pt idx="787">
                  <c:v>4.33</c:v>
                </c:pt>
                <c:pt idx="788">
                  <c:v>4.33</c:v>
                </c:pt>
                <c:pt idx="789">
                  <c:v>4.3499999999999996</c:v>
                </c:pt>
                <c:pt idx="790">
                  <c:v>4.3499999999999996</c:v>
                </c:pt>
                <c:pt idx="791">
                  <c:v>4.3499999999999996</c:v>
                </c:pt>
                <c:pt idx="792">
                  <c:v>4.3499999999999996</c:v>
                </c:pt>
                <c:pt idx="793">
                  <c:v>4.3600000000000003</c:v>
                </c:pt>
                <c:pt idx="794">
                  <c:v>4.37</c:v>
                </c:pt>
                <c:pt idx="795">
                  <c:v>4.38</c:v>
                </c:pt>
                <c:pt idx="796">
                  <c:v>4.3600000000000003</c:v>
                </c:pt>
                <c:pt idx="797">
                  <c:v>4.37</c:v>
                </c:pt>
                <c:pt idx="798">
                  <c:v>4.38</c:v>
                </c:pt>
                <c:pt idx="799">
                  <c:v>4.4000000000000004</c:v>
                </c:pt>
                <c:pt idx="800">
                  <c:v>4.4000000000000004</c:v>
                </c:pt>
                <c:pt idx="801">
                  <c:v>4.4000000000000004</c:v>
                </c:pt>
                <c:pt idx="802">
                  <c:v>4.3899999999999997</c:v>
                </c:pt>
                <c:pt idx="803">
                  <c:v>4.3899999999999997</c:v>
                </c:pt>
                <c:pt idx="804">
                  <c:v>4.3899999999999997</c:v>
                </c:pt>
                <c:pt idx="805">
                  <c:v>4.4000000000000004</c:v>
                </c:pt>
                <c:pt idx="806">
                  <c:v>4.4000000000000004</c:v>
                </c:pt>
                <c:pt idx="807">
                  <c:v>4.4000000000000004</c:v>
                </c:pt>
                <c:pt idx="808">
                  <c:v>4.3899999999999997</c:v>
                </c:pt>
                <c:pt idx="809">
                  <c:v>4.4000000000000004</c:v>
                </c:pt>
                <c:pt idx="810">
                  <c:v>4.4000000000000004</c:v>
                </c:pt>
                <c:pt idx="811">
                  <c:v>4.4000000000000004</c:v>
                </c:pt>
                <c:pt idx="812">
                  <c:v>4.41</c:v>
                </c:pt>
                <c:pt idx="813">
                  <c:v>4.4000000000000004</c:v>
                </c:pt>
                <c:pt idx="814">
                  <c:v>4.42</c:v>
                </c:pt>
                <c:pt idx="815">
                  <c:v>4.43</c:v>
                </c:pt>
                <c:pt idx="816">
                  <c:v>4.43</c:v>
                </c:pt>
                <c:pt idx="817">
                  <c:v>4.43</c:v>
                </c:pt>
                <c:pt idx="818">
                  <c:v>4.4400000000000004</c:v>
                </c:pt>
                <c:pt idx="819">
                  <c:v>4.4400000000000004</c:v>
                </c:pt>
                <c:pt idx="820">
                  <c:v>4.4400000000000004</c:v>
                </c:pt>
                <c:pt idx="821">
                  <c:v>4.4400000000000004</c:v>
                </c:pt>
                <c:pt idx="822">
                  <c:v>4.45</c:v>
                </c:pt>
                <c:pt idx="823">
                  <c:v>4.46</c:v>
                </c:pt>
                <c:pt idx="824">
                  <c:v>4.47</c:v>
                </c:pt>
                <c:pt idx="825">
                  <c:v>4.47</c:v>
                </c:pt>
                <c:pt idx="826">
                  <c:v>4.47</c:v>
                </c:pt>
                <c:pt idx="827">
                  <c:v>4.49</c:v>
                </c:pt>
                <c:pt idx="828">
                  <c:v>4.5</c:v>
                </c:pt>
                <c:pt idx="829">
                  <c:v>4.49</c:v>
                </c:pt>
                <c:pt idx="830">
                  <c:v>4.4800000000000004</c:v>
                </c:pt>
                <c:pt idx="831">
                  <c:v>4.47</c:v>
                </c:pt>
                <c:pt idx="832">
                  <c:v>4.47</c:v>
                </c:pt>
                <c:pt idx="833">
                  <c:v>4.46</c:v>
                </c:pt>
                <c:pt idx="834">
                  <c:v>4.47</c:v>
                </c:pt>
                <c:pt idx="835">
                  <c:v>4.51</c:v>
                </c:pt>
                <c:pt idx="836">
                  <c:v>4.51</c:v>
                </c:pt>
                <c:pt idx="837">
                  <c:v>4.51</c:v>
                </c:pt>
                <c:pt idx="838">
                  <c:v>4.51</c:v>
                </c:pt>
                <c:pt idx="839">
                  <c:v>4.51</c:v>
                </c:pt>
                <c:pt idx="840">
                  <c:v>4.5</c:v>
                </c:pt>
                <c:pt idx="841">
                  <c:v>4.51</c:v>
                </c:pt>
                <c:pt idx="842">
                  <c:v>4.51</c:v>
                </c:pt>
                <c:pt idx="843">
                  <c:v>4.51</c:v>
                </c:pt>
                <c:pt idx="844">
                  <c:v>4.5</c:v>
                </c:pt>
                <c:pt idx="845">
                  <c:v>4.5</c:v>
                </c:pt>
                <c:pt idx="846">
                  <c:v>4.5</c:v>
                </c:pt>
                <c:pt idx="847">
                  <c:v>4.49</c:v>
                </c:pt>
                <c:pt idx="848">
                  <c:v>4.51</c:v>
                </c:pt>
                <c:pt idx="849">
                  <c:v>4.5199999999999996</c:v>
                </c:pt>
                <c:pt idx="850">
                  <c:v>4.5</c:v>
                </c:pt>
                <c:pt idx="851">
                  <c:v>4.49</c:v>
                </c:pt>
                <c:pt idx="852">
                  <c:v>4.4800000000000004</c:v>
                </c:pt>
                <c:pt idx="853">
                  <c:v>4.47</c:v>
                </c:pt>
                <c:pt idx="854">
                  <c:v>4.49</c:v>
                </c:pt>
                <c:pt idx="855">
                  <c:v>4.51</c:v>
                </c:pt>
                <c:pt idx="856">
                  <c:v>4.51</c:v>
                </c:pt>
                <c:pt idx="857">
                  <c:v>4.5</c:v>
                </c:pt>
                <c:pt idx="858">
                  <c:v>4.49</c:v>
                </c:pt>
                <c:pt idx="859">
                  <c:v>4.49</c:v>
                </c:pt>
                <c:pt idx="860">
                  <c:v>4.4800000000000004</c:v>
                </c:pt>
                <c:pt idx="861">
                  <c:v>4.47</c:v>
                </c:pt>
                <c:pt idx="862">
                  <c:v>4.46</c:v>
                </c:pt>
                <c:pt idx="863">
                  <c:v>4.46</c:v>
                </c:pt>
                <c:pt idx="864">
                  <c:v>4.49</c:v>
                </c:pt>
                <c:pt idx="865">
                  <c:v>4.47</c:v>
                </c:pt>
                <c:pt idx="866">
                  <c:v>4.54</c:v>
                </c:pt>
                <c:pt idx="867">
                  <c:v>4.5599999999999996</c:v>
                </c:pt>
                <c:pt idx="868">
                  <c:v>4.55</c:v>
                </c:pt>
                <c:pt idx="869">
                  <c:v>4.55</c:v>
                </c:pt>
                <c:pt idx="870">
                  <c:v>4.5599999999999996</c:v>
                </c:pt>
                <c:pt idx="871">
                  <c:v>4.5599999999999996</c:v>
                </c:pt>
                <c:pt idx="872">
                  <c:v>4.55</c:v>
                </c:pt>
                <c:pt idx="873">
                  <c:v>4.58</c:v>
                </c:pt>
                <c:pt idx="874">
                  <c:v>4.5999999999999996</c:v>
                </c:pt>
                <c:pt idx="875">
                  <c:v>4.62</c:v>
                </c:pt>
                <c:pt idx="876">
                  <c:v>4.6100000000000003</c:v>
                </c:pt>
                <c:pt idx="877">
                  <c:v>4.62</c:v>
                </c:pt>
                <c:pt idx="878">
                  <c:v>4.6100000000000003</c:v>
                </c:pt>
                <c:pt idx="879">
                  <c:v>4.6399999999999997</c:v>
                </c:pt>
                <c:pt idx="880">
                  <c:v>4.62</c:v>
                </c:pt>
                <c:pt idx="881">
                  <c:v>4.62</c:v>
                </c:pt>
                <c:pt idx="882">
                  <c:v>4.62</c:v>
                </c:pt>
                <c:pt idx="883">
                  <c:v>4.63</c:v>
                </c:pt>
                <c:pt idx="884">
                  <c:v>4.63</c:v>
                </c:pt>
                <c:pt idx="885">
                  <c:v>4.63</c:v>
                </c:pt>
                <c:pt idx="886">
                  <c:v>4.62</c:v>
                </c:pt>
                <c:pt idx="887">
                  <c:v>4.62</c:v>
                </c:pt>
                <c:pt idx="888">
                  <c:v>4.6900000000000004</c:v>
                </c:pt>
                <c:pt idx="889">
                  <c:v>4.6900000000000004</c:v>
                </c:pt>
                <c:pt idx="890">
                  <c:v>4.6900000000000004</c:v>
                </c:pt>
                <c:pt idx="891">
                  <c:v>4.6900000000000004</c:v>
                </c:pt>
                <c:pt idx="892">
                  <c:v>4.6900000000000004</c:v>
                </c:pt>
                <c:pt idx="893">
                  <c:v>4.72</c:v>
                </c:pt>
                <c:pt idx="894">
                  <c:v>4.74</c:v>
                </c:pt>
                <c:pt idx="895">
                  <c:v>4.74</c:v>
                </c:pt>
                <c:pt idx="896">
                  <c:v>4.7300000000000004</c:v>
                </c:pt>
                <c:pt idx="897">
                  <c:v>4.7300000000000004</c:v>
                </c:pt>
                <c:pt idx="898">
                  <c:v>4.76</c:v>
                </c:pt>
                <c:pt idx="899">
                  <c:v>4.74</c:v>
                </c:pt>
                <c:pt idx="900">
                  <c:v>4.74</c:v>
                </c:pt>
                <c:pt idx="901">
                  <c:v>4.72</c:v>
                </c:pt>
                <c:pt idx="902">
                  <c:v>4.72</c:v>
                </c:pt>
                <c:pt idx="903">
                  <c:v>4.75</c:v>
                </c:pt>
                <c:pt idx="904">
                  <c:v>4.75</c:v>
                </c:pt>
                <c:pt idx="905">
                  <c:v>4.74</c:v>
                </c:pt>
                <c:pt idx="906">
                  <c:v>4.74</c:v>
                </c:pt>
                <c:pt idx="907">
                  <c:v>4.83</c:v>
                </c:pt>
                <c:pt idx="908">
                  <c:v>4.82</c:v>
                </c:pt>
                <c:pt idx="909">
                  <c:v>4.83</c:v>
                </c:pt>
                <c:pt idx="910">
                  <c:v>4.82</c:v>
                </c:pt>
                <c:pt idx="911">
                  <c:v>4.8099999999999996</c:v>
                </c:pt>
                <c:pt idx="912">
                  <c:v>4.8099999999999996</c:v>
                </c:pt>
                <c:pt idx="913">
                  <c:v>4.8</c:v>
                </c:pt>
                <c:pt idx="914">
                  <c:v>4.8</c:v>
                </c:pt>
                <c:pt idx="915">
                  <c:v>4.83</c:v>
                </c:pt>
                <c:pt idx="916">
                  <c:v>4.82</c:v>
                </c:pt>
                <c:pt idx="917">
                  <c:v>4.8099999999999996</c:v>
                </c:pt>
                <c:pt idx="918">
                  <c:v>4.79</c:v>
                </c:pt>
                <c:pt idx="919">
                  <c:v>4.79</c:v>
                </c:pt>
                <c:pt idx="920">
                  <c:v>4.78</c:v>
                </c:pt>
                <c:pt idx="921">
                  <c:v>4.78</c:v>
                </c:pt>
                <c:pt idx="922">
                  <c:v>4.76</c:v>
                </c:pt>
                <c:pt idx="923">
                  <c:v>4.76</c:v>
                </c:pt>
                <c:pt idx="924">
                  <c:v>4.76</c:v>
                </c:pt>
                <c:pt idx="925">
                  <c:v>4.75</c:v>
                </c:pt>
                <c:pt idx="926">
                  <c:v>4.72</c:v>
                </c:pt>
                <c:pt idx="927">
                  <c:v>4.72</c:v>
                </c:pt>
                <c:pt idx="928">
                  <c:v>4.71</c:v>
                </c:pt>
                <c:pt idx="929">
                  <c:v>4.72</c:v>
                </c:pt>
                <c:pt idx="930">
                  <c:v>4.72</c:v>
                </c:pt>
                <c:pt idx="931">
                  <c:v>4.76</c:v>
                </c:pt>
                <c:pt idx="932">
                  <c:v>4.76</c:v>
                </c:pt>
                <c:pt idx="933">
                  <c:v>4.8</c:v>
                </c:pt>
                <c:pt idx="934">
                  <c:v>4.74</c:v>
                </c:pt>
                <c:pt idx="935">
                  <c:v>4.8</c:v>
                </c:pt>
                <c:pt idx="936">
                  <c:v>4.83</c:v>
                </c:pt>
                <c:pt idx="937">
                  <c:v>4.78</c:v>
                </c:pt>
                <c:pt idx="938">
                  <c:v>4.78</c:v>
                </c:pt>
                <c:pt idx="939">
                  <c:v>4.79</c:v>
                </c:pt>
                <c:pt idx="940">
                  <c:v>4.8</c:v>
                </c:pt>
                <c:pt idx="941">
                  <c:v>4.82</c:v>
                </c:pt>
                <c:pt idx="942">
                  <c:v>4.83</c:v>
                </c:pt>
                <c:pt idx="943">
                  <c:v>4.84</c:v>
                </c:pt>
                <c:pt idx="944">
                  <c:v>4.8499999999999996</c:v>
                </c:pt>
                <c:pt idx="945">
                  <c:v>4.8499999999999996</c:v>
                </c:pt>
                <c:pt idx="946">
                  <c:v>4.8600000000000003</c:v>
                </c:pt>
                <c:pt idx="947">
                  <c:v>4.88</c:v>
                </c:pt>
                <c:pt idx="948">
                  <c:v>4.8899999999999997</c:v>
                </c:pt>
                <c:pt idx="949">
                  <c:v>4.8899999999999997</c:v>
                </c:pt>
                <c:pt idx="950">
                  <c:v>4.8899999999999997</c:v>
                </c:pt>
                <c:pt idx="951">
                  <c:v>4.9000000000000004</c:v>
                </c:pt>
                <c:pt idx="952">
                  <c:v>4.9000000000000004</c:v>
                </c:pt>
                <c:pt idx="953">
                  <c:v>4.9800000000000004</c:v>
                </c:pt>
                <c:pt idx="954">
                  <c:v>4.99</c:v>
                </c:pt>
                <c:pt idx="955">
                  <c:v>5.01</c:v>
                </c:pt>
                <c:pt idx="956">
                  <c:v>4.96</c:v>
                </c:pt>
                <c:pt idx="957">
                  <c:v>4.91</c:v>
                </c:pt>
                <c:pt idx="958">
                  <c:v>4.92</c:v>
                </c:pt>
                <c:pt idx="959">
                  <c:v>4.93</c:v>
                </c:pt>
                <c:pt idx="960">
                  <c:v>4.93</c:v>
                </c:pt>
                <c:pt idx="961">
                  <c:v>4.93</c:v>
                </c:pt>
                <c:pt idx="962">
                  <c:v>4.96</c:v>
                </c:pt>
                <c:pt idx="963">
                  <c:v>4.96</c:v>
                </c:pt>
                <c:pt idx="964">
                  <c:v>4.97</c:v>
                </c:pt>
                <c:pt idx="965">
                  <c:v>4.9800000000000004</c:v>
                </c:pt>
                <c:pt idx="966">
                  <c:v>4.97</c:v>
                </c:pt>
                <c:pt idx="967">
                  <c:v>5.03</c:v>
                </c:pt>
                <c:pt idx="968">
                  <c:v>5.03</c:v>
                </c:pt>
                <c:pt idx="969">
                  <c:v>5.03</c:v>
                </c:pt>
                <c:pt idx="970">
                  <c:v>5.04</c:v>
                </c:pt>
                <c:pt idx="971">
                  <c:v>5</c:v>
                </c:pt>
                <c:pt idx="972">
                  <c:v>4.96</c:v>
                </c:pt>
                <c:pt idx="973">
                  <c:v>4.97</c:v>
                </c:pt>
                <c:pt idx="974">
                  <c:v>4.97</c:v>
                </c:pt>
                <c:pt idx="975">
                  <c:v>4.9800000000000004</c:v>
                </c:pt>
                <c:pt idx="976">
                  <c:v>4.9800000000000004</c:v>
                </c:pt>
                <c:pt idx="977">
                  <c:v>4.9800000000000004</c:v>
                </c:pt>
                <c:pt idx="978">
                  <c:v>4.99</c:v>
                </c:pt>
                <c:pt idx="979">
                  <c:v>4.97</c:v>
                </c:pt>
                <c:pt idx="980">
                  <c:v>4.97</c:v>
                </c:pt>
                <c:pt idx="981">
                  <c:v>4.97</c:v>
                </c:pt>
                <c:pt idx="982">
                  <c:v>4.97</c:v>
                </c:pt>
                <c:pt idx="983">
                  <c:v>4.97</c:v>
                </c:pt>
                <c:pt idx="984">
                  <c:v>4.9800000000000004</c:v>
                </c:pt>
                <c:pt idx="985">
                  <c:v>4.99</c:v>
                </c:pt>
                <c:pt idx="986">
                  <c:v>4.99</c:v>
                </c:pt>
                <c:pt idx="987">
                  <c:v>5.01</c:v>
                </c:pt>
                <c:pt idx="988">
                  <c:v>5.0199999999999996</c:v>
                </c:pt>
                <c:pt idx="989">
                  <c:v>5.03</c:v>
                </c:pt>
                <c:pt idx="990">
                  <c:v>5.04</c:v>
                </c:pt>
                <c:pt idx="991">
                  <c:v>5.03</c:v>
                </c:pt>
                <c:pt idx="992">
                  <c:v>5.05</c:v>
                </c:pt>
                <c:pt idx="993">
                  <c:v>5.0599999999999996</c:v>
                </c:pt>
                <c:pt idx="994">
                  <c:v>5.07</c:v>
                </c:pt>
                <c:pt idx="995">
                  <c:v>5.0599999999999996</c:v>
                </c:pt>
                <c:pt idx="996">
                  <c:v>5.08</c:v>
                </c:pt>
                <c:pt idx="997">
                  <c:v>5.09</c:v>
                </c:pt>
                <c:pt idx="998">
                  <c:v>5.09</c:v>
                </c:pt>
                <c:pt idx="999">
                  <c:v>5.1100000000000003</c:v>
                </c:pt>
                <c:pt idx="1000">
                  <c:v>5.12</c:v>
                </c:pt>
                <c:pt idx="1001">
                  <c:v>5.16</c:v>
                </c:pt>
                <c:pt idx="1002">
                  <c:v>5.16</c:v>
                </c:pt>
                <c:pt idx="1003">
                  <c:v>5.15</c:v>
                </c:pt>
                <c:pt idx="1004">
                  <c:v>5.15</c:v>
                </c:pt>
                <c:pt idx="1005">
                  <c:v>5.15</c:v>
                </c:pt>
                <c:pt idx="1006">
                  <c:v>5.14</c:v>
                </c:pt>
                <c:pt idx="1007">
                  <c:v>5.14</c:v>
                </c:pt>
                <c:pt idx="1008">
                  <c:v>5.14</c:v>
                </c:pt>
                <c:pt idx="1009">
                  <c:v>5.14</c:v>
                </c:pt>
                <c:pt idx="1010">
                  <c:v>5.16</c:v>
                </c:pt>
                <c:pt idx="1011">
                  <c:v>5.12</c:v>
                </c:pt>
                <c:pt idx="1012">
                  <c:v>5.15</c:v>
                </c:pt>
                <c:pt idx="1013">
                  <c:v>5.15</c:v>
                </c:pt>
                <c:pt idx="1014">
                  <c:v>5.14</c:v>
                </c:pt>
                <c:pt idx="1015">
                  <c:v>5.16</c:v>
                </c:pt>
                <c:pt idx="1016">
                  <c:v>5.14</c:v>
                </c:pt>
                <c:pt idx="1017">
                  <c:v>5.18</c:v>
                </c:pt>
                <c:pt idx="1018">
                  <c:v>5.16</c:v>
                </c:pt>
                <c:pt idx="1019">
                  <c:v>5.16</c:v>
                </c:pt>
                <c:pt idx="1020">
                  <c:v>5.15</c:v>
                </c:pt>
                <c:pt idx="1021">
                  <c:v>5.18</c:v>
                </c:pt>
                <c:pt idx="1022">
                  <c:v>5.19</c:v>
                </c:pt>
                <c:pt idx="1023">
                  <c:v>5.18</c:v>
                </c:pt>
                <c:pt idx="1024">
                  <c:v>5.17</c:v>
                </c:pt>
                <c:pt idx="1025">
                  <c:v>5.13</c:v>
                </c:pt>
                <c:pt idx="1026">
                  <c:v>5.12</c:v>
                </c:pt>
                <c:pt idx="1027">
                  <c:v>5.1100000000000003</c:v>
                </c:pt>
                <c:pt idx="1028">
                  <c:v>5.17</c:v>
                </c:pt>
                <c:pt idx="1029">
                  <c:v>5.16</c:v>
                </c:pt>
                <c:pt idx="1030">
                  <c:v>5.16</c:v>
                </c:pt>
                <c:pt idx="1031">
                  <c:v>5.14</c:v>
                </c:pt>
                <c:pt idx="1032">
                  <c:v>5.14</c:v>
                </c:pt>
                <c:pt idx="1033">
                  <c:v>5.14</c:v>
                </c:pt>
                <c:pt idx="1034">
                  <c:v>5.0999999999999996</c:v>
                </c:pt>
                <c:pt idx="1035">
                  <c:v>5.1100000000000003</c:v>
                </c:pt>
                <c:pt idx="1036">
                  <c:v>5.18</c:v>
                </c:pt>
                <c:pt idx="1037">
                  <c:v>5.22</c:v>
                </c:pt>
                <c:pt idx="1038">
                  <c:v>5.21</c:v>
                </c:pt>
                <c:pt idx="1039">
                  <c:v>5.15</c:v>
                </c:pt>
                <c:pt idx="1040">
                  <c:v>5.14</c:v>
                </c:pt>
                <c:pt idx="1041">
                  <c:v>5.24</c:v>
                </c:pt>
                <c:pt idx="1042">
                  <c:v>5.24</c:v>
                </c:pt>
                <c:pt idx="1043">
                  <c:v>5.29</c:v>
                </c:pt>
                <c:pt idx="1044">
                  <c:v>5.28</c:v>
                </c:pt>
                <c:pt idx="1045">
                  <c:v>5.28</c:v>
                </c:pt>
                <c:pt idx="1046">
                  <c:v>5.32</c:v>
                </c:pt>
                <c:pt idx="1047">
                  <c:v>5.35</c:v>
                </c:pt>
                <c:pt idx="1048">
                  <c:v>5.31</c:v>
                </c:pt>
                <c:pt idx="1049">
                  <c:v>5.36</c:v>
                </c:pt>
                <c:pt idx="1050">
                  <c:v>5.36</c:v>
                </c:pt>
                <c:pt idx="1051">
                  <c:v>5.35</c:v>
                </c:pt>
                <c:pt idx="1052">
                  <c:v>5.37</c:v>
                </c:pt>
                <c:pt idx="1053">
                  <c:v>5.36</c:v>
                </c:pt>
                <c:pt idx="1054">
                  <c:v>5.36</c:v>
                </c:pt>
                <c:pt idx="1055">
                  <c:v>5.37</c:v>
                </c:pt>
                <c:pt idx="1056">
                  <c:v>5.39</c:v>
                </c:pt>
                <c:pt idx="1057">
                  <c:v>5.38</c:v>
                </c:pt>
                <c:pt idx="1058">
                  <c:v>5.37</c:v>
                </c:pt>
                <c:pt idx="1059">
                  <c:v>5.37</c:v>
                </c:pt>
                <c:pt idx="1060">
                  <c:v>5.36</c:v>
                </c:pt>
                <c:pt idx="1061">
                  <c:v>5.34</c:v>
                </c:pt>
                <c:pt idx="1062">
                  <c:v>5.4</c:v>
                </c:pt>
                <c:pt idx="1063">
                  <c:v>5.46</c:v>
                </c:pt>
                <c:pt idx="1064">
                  <c:v>5.43</c:v>
                </c:pt>
                <c:pt idx="1065">
                  <c:v>5.42</c:v>
                </c:pt>
                <c:pt idx="1066">
                  <c:v>5.39</c:v>
                </c:pt>
                <c:pt idx="1067">
                  <c:v>5.39</c:v>
                </c:pt>
                <c:pt idx="1068">
                  <c:v>5.37</c:v>
                </c:pt>
                <c:pt idx="1069">
                  <c:v>5.38</c:v>
                </c:pt>
                <c:pt idx="1070">
                  <c:v>5.36</c:v>
                </c:pt>
                <c:pt idx="1071">
                  <c:v>5.35</c:v>
                </c:pt>
                <c:pt idx="1072">
                  <c:v>5.35</c:v>
                </c:pt>
                <c:pt idx="1073">
                  <c:v>5.32</c:v>
                </c:pt>
                <c:pt idx="1074">
                  <c:v>5.32</c:v>
                </c:pt>
                <c:pt idx="1075">
                  <c:v>5.31</c:v>
                </c:pt>
                <c:pt idx="1076">
                  <c:v>5.31</c:v>
                </c:pt>
                <c:pt idx="1077">
                  <c:v>5.35</c:v>
                </c:pt>
                <c:pt idx="1078">
                  <c:v>5.37</c:v>
                </c:pt>
                <c:pt idx="1079">
                  <c:v>5.37</c:v>
                </c:pt>
                <c:pt idx="1080">
                  <c:v>5.37</c:v>
                </c:pt>
                <c:pt idx="1081">
                  <c:v>5.4</c:v>
                </c:pt>
                <c:pt idx="1082">
                  <c:v>5.47</c:v>
                </c:pt>
                <c:pt idx="1083">
                  <c:v>5.46</c:v>
                </c:pt>
                <c:pt idx="1084">
                  <c:v>5.47</c:v>
                </c:pt>
                <c:pt idx="1085">
                  <c:v>5.46</c:v>
                </c:pt>
                <c:pt idx="1086">
                  <c:v>5.49</c:v>
                </c:pt>
                <c:pt idx="1087">
                  <c:v>5.49</c:v>
                </c:pt>
                <c:pt idx="1088">
                  <c:v>5.5</c:v>
                </c:pt>
                <c:pt idx="1089">
                  <c:v>5.51</c:v>
                </c:pt>
                <c:pt idx="1090">
                  <c:v>5.51</c:v>
                </c:pt>
                <c:pt idx="1091">
                  <c:v>5.53</c:v>
                </c:pt>
                <c:pt idx="1092">
                  <c:v>5.53</c:v>
                </c:pt>
                <c:pt idx="1093">
                  <c:v>5.51</c:v>
                </c:pt>
                <c:pt idx="1094">
                  <c:v>5.51</c:v>
                </c:pt>
                <c:pt idx="1095">
                  <c:v>5.5</c:v>
                </c:pt>
                <c:pt idx="1096">
                  <c:v>5.48</c:v>
                </c:pt>
                <c:pt idx="1097">
                  <c:v>5.48</c:v>
                </c:pt>
                <c:pt idx="1098">
                  <c:v>5.45</c:v>
                </c:pt>
                <c:pt idx="1099">
                  <c:v>5.45</c:v>
                </c:pt>
                <c:pt idx="1100">
                  <c:v>5.45</c:v>
                </c:pt>
                <c:pt idx="1101">
                  <c:v>5.45</c:v>
                </c:pt>
                <c:pt idx="1102">
                  <c:v>5.46</c:v>
                </c:pt>
                <c:pt idx="1103">
                  <c:v>5.44</c:v>
                </c:pt>
                <c:pt idx="1104">
                  <c:v>5.43</c:v>
                </c:pt>
                <c:pt idx="1105">
                  <c:v>5.42</c:v>
                </c:pt>
                <c:pt idx="1106">
                  <c:v>5.41</c:v>
                </c:pt>
                <c:pt idx="1107">
                  <c:v>5.41</c:v>
                </c:pt>
                <c:pt idx="1108">
                  <c:v>5.38</c:v>
                </c:pt>
                <c:pt idx="1109">
                  <c:v>5.37</c:v>
                </c:pt>
                <c:pt idx="1110">
                  <c:v>5.36</c:v>
                </c:pt>
                <c:pt idx="1111">
                  <c:v>5.35</c:v>
                </c:pt>
                <c:pt idx="1112">
                  <c:v>5.35</c:v>
                </c:pt>
                <c:pt idx="1113">
                  <c:v>5.35</c:v>
                </c:pt>
                <c:pt idx="1114">
                  <c:v>5.35</c:v>
                </c:pt>
                <c:pt idx="1115">
                  <c:v>5.34</c:v>
                </c:pt>
                <c:pt idx="1116">
                  <c:v>5.33</c:v>
                </c:pt>
                <c:pt idx="1117">
                  <c:v>5.34</c:v>
                </c:pt>
                <c:pt idx="1118">
                  <c:v>5.33</c:v>
                </c:pt>
                <c:pt idx="1119">
                  <c:v>5.34</c:v>
                </c:pt>
                <c:pt idx="1120">
                  <c:v>5.35</c:v>
                </c:pt>
                <c:pt idx="1121">
                  <c:v>5.32</c:v>
                </c:pt>
                <c:pt idx="1122">
                  <c:v>5.31</c:v>
                </c:pt>
                <c:pt idx="1123">
                  <c:v>5.31</c:v>
                </c:pt>
                <c:pt idx="1124">
                  <c:v>5.34</c:v>
                </c:pt>
                <c:pt idx="1125">
                  <c:v>5.36</c:v>
                </c:pt>
                <c:pt idx="1126">
                  <c:v>5.35</c:v>
                </c:pt>
                <c:pt idx="1127">
                  <c:v>5.39</c:v>
                </c:pt>
                <c:pt idx="1128">
                  <c:v>5.39</c:v>
                </c:pt>
                <c:pt idx="1129">
                  <c:v>5.45</c:v>
                </c:pt>
                <c:pt idx="1130">
                  <c:v>5.45</c:v>
                </c:pt>
                <c:pt idx="1131">
                  <c:v>5.36</c:v>
                </c:pt>
                <c:pt idx="1132">
                  <c:v>5.35</c:v>
                </c:pt>
                <c:pt idx="1133">
                  <c:v>5.34</c:v>
                </c:pt>
                <c:pt idx="1134">
                  <c:v>5.34</c:v>
                </c:pt>
                <c:pt idx="1135">
                  <c:v>5.35</c:v>
                </c:pt>
                <c:pt idx="1136">
                  <c:v>5.34</c:v>
                </c:pt>
                <c:pt idx="1137">
                  <c:v>5.34</c:v>
                </c:pt>
                <c:pt idx="1138">
                  <c:v>5.34</c:v>
                </c:pt>
                <c:pt idx="1139">
                  <c:v>5.38</c:v>
                </c:pt>
                <c:pt idx="1140">
                  <c:v>5.41</c:v>
                </c:pt>
                <c:pt idx="1141">
                  <c:v>5.39</c:v>
                </c:pt>
                <c:pt idx="1142">
                  <c:v>5.39</c:v>
                </c:pt>
                <c:pt idx="1143">
                  <c:v>5.38</c:v>
                </c:pt>
                <c:pt idx="1144">
                  <c:v>5.37</c:v>
                </c:pt>
                <c:pt idx="1145">
                  <c:v>5.42</c:v>
                </c:pt>
                <c:pt idx="1146">
                  <c:v>5.4</c:v>
                </c:pt>
                <c:pt idx="1147">
                  <c:v>5.42</c:v>
                </c:pt>
                <c:pt idx="1148">
                  <c:v>5.42</c:v>
                </c:pt>
                <c:pt idx="1149">
                  <c:v>5.37</c:v>
                </c:pt>
                <c:pt idx="1150">
                  <c:v>5.36</c:v>
                </c:pt>
                <c:pt idx="1151">
                  <c:v>5.36</c:v>
                </c:pt>
                <c:pt idx="1152">
                  <c:v>5.35</c:v>
                </c:pt>
                <c:pt idx="1153">
                  <c:v>5.34</c:v>
                </c:pt>
                <c:pt idx="1154">
                  <c:v>5.31</c:v>
                </c:pt>
                <c:pt idx="1155">
                  <c:v>5.3</c:v>
                </c:pt>
                <c:pt idx="1156">
                  <c:v>5.29</c:v>
                </c:pt>
                <c:pt idx="1157">
                  <c:v>5.27</c:v>
                </c:pt>
                <c:pt idx="1158">
                  <c:v>5.27</c:v>
                </c:pt>
                <c:pt idx="1159">
                  <c:v>5.27</c:v>
                </c:pt>
                <c:pt idx="1160">
                  <c:v>5.23</c:v>
                </c:pt>
                <c:pt idx="1161">
                  <c:v>5.23</c:v>
                </c:pt>
                <c:pt idx="1162">
                  <c:v>5.22</c:v>
                </c:pt>
                <c:pt idx="1163">
                  <c:v>5.22</c:v>
                </c:pt>
                <c:pt idx="1164">
                  <c:v>5.2</c:v>
                </c:pt>
                <c:pt idx="1165">
                  <c:v>5.2</c:v>
                </c:pt>
                <c:pt idx="1166">
                  <c:v>5.19</c:v>
                </c:pt>
                <c:pt idx="1167">
                  <c:v>5.14</c:v>
                </c:pt>
                <c:pt idx="1168">
                  <c:v>5.1100000000000003</c:v>
                </c:pt>
                <c:pt idx="1169">
                  <c:v>5.1100000000000003</c:v>
                </c:pt>
                <c:pt idx="1170">
                  <c:v>5.09</c:v>
                </c:pt>
                <c:pt idx="1171">
                  <c:v>5.08</c:v>
                </c:pt>
                <c:pt idx="1172">
                  <c:v>5.07</c:v>
                </c:pt>
                <c:pt idx="1173">
                  <c:v>5.04</c:v>
                </c:pt>
                <c:pt idx="1174">
                  <c:v>5.0199999999999996</c:v>
                </c:pt>
                <c:pt idx="1175">
                  <c:v>5.04</c:v>
                </c:pt>
                <c:pt idx="1176">
                  <c:v>5.0599999999999996</c:v>
                </c:pt>
                <c:pt idx="1177">
                  <c:v>5.05</c:v>
                </c:pt>
                <c:pt idx="1178">
                  <c:v>5.04</c:v>
                </c:pt>
                <c:pt idx="1179">
                  <c:v>5.04</c:v>
                </c:pt>
                <c:pt idx="1180">
                  <c:v>5.04</c:v>
                </c:pt>
                <c:pt idx="1181">
                  <c:v>5.01</c:v>
                </c:pt>
                <c:pt idx="1182">
                  <c:v>5.0199999999999996</c:v>
                </c:pt>
                <c:pt idx="1183">
                  <c:v>5.04</c:v>
                </c:pt>
                <c:pt idx="1184">
                  <c:v>5.0599999999999996</c:v>
                </c:pt>
                <c:pt idx="1185">
                  <c:v>5.07</c:v>
                </c:pt>
                <c:pt idx="1186">
                  <c:v>5.08</c:v>
                </c:pt>
                <c:pt idx="1187">
                  <c:v>5.09</c:v>
                </c:pt>
                <c:pt idx="1188">
                  <c:v>5.07</c:v>
                </c:pt>
                <c:pt idx="1189">
                  <c:v>5.09</c:v>
                </c:pt>
                <c:pt idx="1190">
                  <c:v>5.0999999999999996</c:v>
                </c:pt>
                <c:pt idx="1191">
                  <c:v>5.1100000000000003</c:v>
                </c:pt>
                <c:pt idx="1192">
                  <c:v>5.15</c:v>
                </c:pt>
                <c:pt idx="1193">
                  <c:v>5.19</c:v>
                </c:pt>
                <c:pt idx="1194">
                  <c:v>5.2</c:v>
                </c:pt>
                <c:pt idx="1195">
                  <c:v>5.21</c:v>
                </c:pt>
                <c:pt idx="1196">
                  <c:v>5.18</c:v>
                </c:pt>
                <c:pt idx="1197">
                  <c:v>5.19</c:v>
                </c:pt>
                <c:pt idx="1198">
                  <c:v>5.22</c:v>
                </c:pt>
                <c:pt idx="1199">
                  <c:v>5.23</c:v>
                </c:pt>
                <c:pt idx="1200">
                  <c:v>5.26</c:v>
                </c:pt>
                <c:pt idx="1201">
                  <c:v>5.29</c:v>
                </c:pt>
                <c:pt idx="1202">
                  <c:v>5.29</c:v>
                </c:pt>
                <c:pt idx="1203">
                  <c:v>5.32</c:v>
                </c:pt>
                <c:pt idx="1204">
                  <c:v>5.33</c:v>
                </c:pt>
                <c:pt idx="1205">
                  <c:v>5.34</c:v>
                </c:pt>
                <c:pt idx="1206">
                  <c:v>5.35</c:v>
                </c:pt>
                <c:pt idx="1207">
                  <c:v>5.37</c:v>
                </c:pt>
                <c:pt idx="1208">
                  <c:v>5.39</c:v>
                </c:pt>
                <c:pt idx="1209">
                  <c:v>5.4</c:v>
                </c:pt>
                <c:pt idx="1210">
                  <c:v>5.4</c:v>
                </c:pt>
                <c:pt idx="1211">
                  <c:v>5.4</c:v>
                </c:pt>
                <c:pt idx="1212">
                  <c:v>5.4</c:v>
                </c:pt>
                <c:pt idx="1213">
                  <c:v>5.43</c:v>
                </c:pt>
                <c:pt idx="1214">
                  <c:v>5.44</c:v>
                </c:pt>
                <c:pt idx="1215">
                  <c:v>5.41</c:v>
                </c:pt>
                <c:pt idx="1216">
                  <c:v>5.42</c:v>
                </c:pt>
                <c:pt idx="1217">
                  <c:v>5.4</c:v>
                </c:pt>
                <c:pt idx="1218">
                  <c:v>5.41</c:v>
                </c:pt>
                <c:pt idx="1219">
                  <c:v>5.42</c:v>
                </c:pt>
                <c:pt idx="1220">
                  <c:v>5.42</c:v>
                </c:pt>
                <c:pt idx="1221">
                  <c:v>5.42</c:v>
                </c:pt>
                <c:pt idx="1222">
                  <c:v>5.42</c:v>
                </c:pt>
                <c:pt idx="1223">
                  <c:v>5.42</c:v>
                </c:pt>
                <c:pt idx="1224">
                  <c:v>5.43</c:v>
                </c:pt>
                <c:pt idx="1225">
                  <c:v>5.43</c:v>
                </c:pt>
                <c:pt idx="1226">
                  <c:v>5.44</c:v>
                </c:pt>
                <c:pt idx="1227">
                  <c:v>5.44</c:v>
                </c:pt>
                <c:pt idx="1228">
                  <c:v>5.45</c:v>
                </c:pt>
                <c:pt idx="1229">
                  <c:v>5.46</c:v>
                </c:pt>
                <c:pt idx="1230">
                  <c:v>5.45</c:v>
                </c:pt>
                <c:pt idx="1231">
                  <c:v>5.45</c:v>
                </c:pt>
                <c:pt idx="1232">
                  <c:v>5.43</c:v>
                </c:pt>
                <c:pt idx="1233">
                  <c:v>5.43</c:v>
                </c:pt>
                <c:pt idx="1234">
                  <c:v>5.45</c:v>
                </c:pt>
                <c:pt idx="1235">
                  <c:v>5.47</c:v>
                </c:pt>
                <c:pt idx="1236">
                  <c:v>5.47</c:v>
                </c:pt>
                <c:pt idx="1237">
                  <c:v>5.47</c:v>
                </c:pt>
                <c:pt idx="1238">
                  <c:v>5.47</c:v>
                </c:pt>
                <c:pt idx="1239">
                  <c:v>5.47</c:v>
                </c:pt>
                <c:pt idx="1240">
                  <c:v>5.45</c:v>
                </c:pt>
                <c:pt idx="1241">
                  <c:v>5.49</c:v>
                </c:pt>
                <c:pt idx="1242">
                  <c:v>5.53</c:v>
                </c:pt>
                <c:pt idx="1243">
                  <c:v>5.53</c:v>
                </c:pt>
                <c:pt idx="1244">
                  <c:v>5.58</c:v>
                </c:pt>
                <c:pt idx="1245">
                  <c:v>5.64</c:v>
                </c:pt>
                <c:pt idx="1246">
                  <c:v>5.66</c:v>
                </c:pt>
                <c:pt idx="1247">
                  <c:v>5.69</c:v>
                </c:pt>
                <c:pt idx="1248">
                  <c:v>5.68</c:v>
                </c:pt>
                <c:pt idx="1249">
                  <c:v>5.7</c:v>
                </c:pt>
                <c:pt idx="1250">
                  <c:v>5.71</c:v>
                </c:pt>
                <c:pt idx="1251">
                  <c:v>5.71</c:v>
                </c:pt>
                <c:pt idx="1252">
                  <c:v>5.71</c:v>
                </c:pt>
                <c:pt idx="1253">
                  <c:v>5.72</c:v>
                </c:pt>
                <c:pt idx="1254">
                  <c:v>5.71</c:v>
                </c:pt>
                <c:pt idx="1255">
                  <c:v>5.71</c:v>
                </c:pt>
                <c:pt idx="1256">
                  <c:v>5.76</c:v>
                </c:pt>
                <c:pt idx="1257">
                  <c:v>5.74</c:v>
                </c:pt>
                <c:pt idx="1258">
                  <c:v>5.74</c:v>
                </c:pt>
                <c:pt idx="1259">
                  <c:v>5.71</c:v>
                </c:pt>
                <c:pt idx="1260">
                  <c:v>5.7</c:v>
                </c:pt>
                <c:pt idx="1261">
                  <c:v>5.71</c:v>
                </c:pt>
                <c:pt idx="1262">
                  <c:v>5.7</c:v>
                </c:pt>
                <c:pt idx="1263">
                  <c:v>5.68</c:v>
                </c:pt>
                <c:pt idx="1264">
                  <c:v>5.68</c:v>
                </c:pt>
                <c:pt idx="1265">
                  <c:v>5.68</c:v>
                </c:pt>
                <c:pt idx="1266">
                  <c:v>5.69</c:v>
                </c:pt>
                <c:pt idx="1267">
                  <c:v>5.69</c:v>
                </c:pt>
                <c:pt idx="1268">
                  <c:v>5.69</c:v>
                </c:pt>
                <c:pt idx="1269">
                  <c:v>5.69</c:v>
                </c:pt>
                <c:pt idx="1270">
                  <c:v>5.68</c:v>
                </c:pt>
                <c:pt idx="1271">
                  <c:v>5.66</c:v>
                </c:pt>
                <c:pt idx="1272">
                  <c:v>5.64</c:v>
                </c:pt>
                <c:pt idx="1273">
                  <c:v>5.64</c:v>
                </c:pt>
                <c:pt idx="1274">
                  <c:v>5.64</c:v>
                </c:pt>
                <c:pt idx="1275">
                  <c:v>5.64</c:v>
                </c:pt>
                <c:pt idx="1276">
                  <c:v>5.65</c:v>
                </c:pt>
                <c:pt idx="1277">
                  <c:v>5.65</c:v>
                </c:pt>
                <c:pt idx="1278">
                  <c:v>5.65</c:v>
                </c:pt>
                <c:pt idx="1279">
                  <c:v>5.65</c:v>
                </c:pt>
                <c:pt idx="1280">
                  <c:v>5.62</c:v>
                </c:pt>
                <c:pt idx="1281">
                  <c:v>5.62</c:v>
                </c:pt>
                <c:pt idx="1282">
                  <c:v>5.63</c:v>
                </c:pt>
                <c:pt idx="1283">
                  <c:v>5.63</c:v>
                </c:pt>
                <c:pt idx="1284">
                  <c:v>5.63</c:v>
                </c:pt>
                <c:pt idx="1285">
                  <c:v>5.62</c:v>
                </c:pt>
                <c:pt idx="1286">
                  <c:v>5.62</c:v>
                </c:pt>
                <c:pt idx="1287">
                  <c:v>5.62</c:v>
                </c:pt>
                <c:pt idx="1288">
                  <c:v>5.62</c:v>
                </c:pt>
                <c:pt idx="1289">
                  <c:v>5.62</c:v>
                </c:pt>
                <c:pt idx="1290">
                  <c:v>5.62</c:v>
                </c:pt>
                <c:pt idx="1291">
                  <c:v>5.63</c:v>
                </c:pt>
                <c:pt idx="1292">
                  <c:v>5.63</c:v>
                </c:pt>
                <c:pt idx="1293">
                  <c:v>5.62</c:v>
                </c:pt>
                <c:pt idx="1294">
                  <c:v>5.6</c:v>
                </c:pt>
                <c:pt idx="1295">
                  <c:v>5.57</c:v>
                </c:pt>
                <c:pt idx="1296">
                  <c:v>5.59</c:v>
                </c:pt>
                <c:pt idx="1297">
                  <c:v>5.58</c:v>
                </c:pt>
                <c:pt idx="1298">
                  <c:v>5.58</c:v>
                </c:pt>
                <c:pt idx="1299">
                  <c:v>5.58</c:v>
                </c:pt>
                <c:pt idx="1300">
                  <c:v>5.58</c:v>
                </c:pt>
                <c:pt idx="1301">
                  <c:v>5.54</c:v>
                </c:pt>
                <c:pt idx="1302">
                  <c:v>5.48</c:v>
                </c:pt>
                <c:pt idx="1303">
                  <c:v>5.47</c:v>
                </c:pt>
                <c:pt idx="1304">
                  <c:v>5.46</c:v>
                </c:pt>
                <c:pt idx="1305">
                  <c:v>5.45</c:v>
                </c:pt>
                <c:pt idx="1306">
                  <c:v>5.45</c:v>
                </c:pt>
                <c:pt idx="1307">
                  <c:v>5.45</c:v>
                </c:pt>
                <c:pt idx="1308">
                  <c:v>5.44</c:v>
                </c:pt>
                <c:pt idx="1309">
                  <c:v>5.43</c:v>
                </c:pt>
                <c:pt idx="1310">
                  <c:v>5.42</c:v>
                </c:pt>
                <c:pt idx="1311">
                  <c:v>5.42</c:v>
                </c:pt>
                <c:pt idx="1312">
                  <c:v>5.41</c:v>
                </c:pt>
                <c:pt idx="1313">
                  <c:v>5.4</c:v>
                </c:pt>
                <c:pt idx="1314">
                  <c:v>5.39</c:v>
                </c:pt>
                <c:pt idx="1315">
                  <c:v>5.38</c:v>
                </c:pt>
                <c:pt idx="1316">
                  <c:v>5.35</c:v>
                </c:pt>
                <c:pt idx="1317">
                  <c:v>5.33</c:v>
                </c:pt>
                <c:pt idx="1318">
                  <c:v>5.33</c:v>
                </c:pt>
                <c:pt idx="1319">
                  <c:v>5.32</c:v>
                </c:pt>
                <c:pt idx="1320">
                  <c:v>5.32</c:v>
                </c:pt>
                <c:pt idx="1321">
                  <c:v>5.32</c:v>
                </c:pt>
                <c:pt idx="1322">
                  <c:v>5.31</c:v>
                </c:pt>
                <c:pt idx="1323">
                  <c:v>5.33</c:v>
                </c:pt>
                <c:pt idx="1324">
                  <c:v>5.34</c:v>
                </c:pt>
                <c:pt idx="1325">
                  <c:v>5.34</c:v>
                </c:pt>
                <c:pt idx="1326">
                  <c:v>5.33</c:v>
                </c:pt>
                <c:pt idx="1327">
                  <c:v>5.33</c:v>
                </c:pt>
                <c:pt idx="1328">
                  <c:v>5.38</c:v>
                </c:pt>
                <c:pt idx="1329">
                  <c:v>5.36</c:v>
                </c:pt>
                <c:pt idx="1330">
                  <c:v>5.34</c:v>
                </c:pt>
                <c:pt idx="1331">
                  <c:v>5.34</c:v>
                </c:pt>
                <c:pt idx="1332">
                  <c:v>5.33</c:v>
                </c:pt>
                <c:pt idx="1333">
                  <c:v>5.32</c:v>
                </c:pt>
                <c:pt idx="1334">
                  <c:v>5.33</c:v>
                </c:pt>
                <c:pt idx="1335">
                  <c:v>5.34</c:v>
                </c:pt>
                <c:pt idx="1336">
                  <c:v>5.31</c:v>
                </c:pt>
                <c:pt idx="1337">
                  <c:v>5.31</c:v>
                </c:pt>
                <c:pt idx="1338">
                  <c:v>5.3</c:v>
                </c:pt>
                <c:pt idx="1339">
                  <c:v>5.29</c:v>
                </c:pt>
                <c:pt idx="1340">
                  <c:v>5.29</c:v>
                </c:pt>
                <c:pt idx="1341">
                  <c:v>5.29</c:v>
                </c:pt>
                <c:pt idx="1342">
                  <c:v>5.3</c:v>
                </c:pt>
                <c:pt idx="1343">
                  <c:v>5.3</c:v>
                </c:pt>
                <c:pt idx="1344">
                  <c:v>5.31</c:v>
                </c:pt>
                <c:pt idx="1345">
                  <c:v>5.31</c:v>
                </c:pt>
                <c:pt idx="1346">
                  <c:v>5.31</c:v>
                </c:pt>
                <c:pt idx="1347">
                  <c:v>5.31</c:v>
                </c:pt>
                <c:pt idx="1348">
                  <c:v>5.3</c:v>
                </c:pt>
                <c:pt idx="1349">
                  <c:v>5.3</c:v>
                </c:pt>
                <c:pt idx="1350">
                  <c:v>5.3</c:v>
                </c:pt>
                <c:pt idx="1351">
                  <c:v>5.3</c:v>
                </c:pt>
                <c:pt idx="1352">
                  <c:v>5.29</c:v>
                </c:pt>
                <c:pt idx="1353">
                  <c:v>5.3</c:v>
                </c:pt>
                <c:pt idx="1354">
                  <c:v>5.3</c:v>
                </c:pt>
                <c:pt idx="1355">
                  <c:v>5.31</c:v>
                </c:pt>
                <c:pt idx="1356">
                  <c:v>5.29</c:v>
                </c:pt>
                <c:pt idx="1357">
                  <c:v>5.27</c:v>
                </c:pt>
                <c:pt idx="1358">
                  <c:v>5.27</c:v>
                </c:pt>
                <c:pt idx="1359">
                  <c:v>5.3</c:v>
                </c:pt>
                <c:pt idx="1360">
                  <c:v>5.29</c:v>
                </c:pt>
                <c:pt idx="1361">
                  <c:v>5.28</c:v>
                </c:pt>
                <c:pt idx="1362">
                  <c:v>5.29</c:v>
                </c:pt>
                <c:pt idx="1363">
                  <c:v>5.29</c:v>
                </c:pt>
                <c:pt idx="1364">
                  <c:v>5.3</c:v>
                </c:pt>
                <c:pt idx="1365">
                  <c:v>5.32</c:v>
                </c:pt>
                <c:pt idx="1366">
                  <c:v>5.31</c:v>
                </c:pt>
                <c:pt idx="1367">
                  <c:v>5.33</c:v>
                </c:pt>
                <c:pt idx="1368">
                  <c:v>5.34</c:v>
                </c:pt>
                <c:pt idx="1369">
                  <c:v>5.33</c:v>
                </c:pt>
                <c:pt idx="1370">
                  <c:v>5.38</c:v>
                </c:pt>
                <c:pt idx="1371">
                  <c:v>5.36</c:v>
                </c:pt>
                <c:pt idx="1372">
                  <c:v>5.37</c:v>
                </c:pt>
                <c:pt idx="1373">
                  <c:v>5.37</c:v>
                </c:pt>
                <c:pt idx="1374">
                  <c:v>5.37</c:v>
                </c:pt>
                <c:pt idx="1375">
                  <c:v>5.39</c:v>
                </c:pt>
                <c:pt idx="1376">
                  <c:v>5.37</c:v>
                </c:pt>
                <c:pt idx="1377">
                  <c:v>5.39</c:v>
                </c:pt>
                <c:pt idx="1378">
                  <c:v>5.39</c:v>
                </c:pt>
                <c:pt idx="1379">
                  <c:v>5.39</c:v>
                </c:pt>
                <c:pt idx="1380">
                  <c:v>5.4</c:v>
                </c:pt>
                <c:pt idx="1381">
                  <c:v>5.41</c:v>
                </c:pt>
                <c:pt idx="1382">
                  <c:v>5.41</c:v>
                </c:pt>
                <c:pt idx="1383">
                  <c:v>5.41</c:v>
                </c:pt>
                <c:pt idx="1384">
                  <c:v>5.4</c:v>
                </c:pt>
                <c:pt idx="1385">
                  <c:v>5.41</c:v>
                </c:pt>
                <c:pt idx="1386">
                  <c:v>5.4</c:v>
                </c:pt>
                <c:pt idx="1387">
                  <c:v>5.43</c:v>
                </c:pt>
                <c:pt idx="1388">
                  <c:v>5.43</c:v>
                </c:pt>
                <c:pt idx="1389">
                  <c:v>5.44</c:v>
                </c:pt>
                <c:pt idx="1390">
                  <c:v>5.44</c:v>
                </c:pt>
                <c:pt idx="1391">
                  <c:v>5.45</c:v>
                </c:pt>
                <c:pt idx="1392">
                  <c:v>5.45</c:v>
                </c:pt>
                <c:pt idx="1393">
                  <c:v>5.45</c:v>
                </c:pt>
                <c:pt idx="1394">
                  <c:v>5.47</c:v>
                </c:pt>
                <c:pt idx="1395">
                  <c:v>5.47</c:v>
                </c:pt>
                <c:pt idx="1396">
                  <c:v>5.46</c:v>
                </c:pt>
                <c:pt idx="1397">
                  <c:v>5.45</c:v>
                </c:pt>
                <c:pt idx="1398">
                  <c:v>5.45</c:v>
                </c:pt>
                <c:pt idx="1399">
                  <c:v>5.45</c:v>
                </c:pt>
                <c:pt idx="1400">
                  <c:v>5.47</c:v>
                </c:pt>
                <c:pt idx="1401">
                  <c:v>5.52</c:v>
                </c:pt>
                <c:pt idx="1402">
                  <c:v>5.52</c:v>
                </c:pt>
                <c:pt idx="1403">
                  <c:v>5.52</c:v>
                </c:pt>
                <c:pt idx="1404">
                  <c:v>5.52</c:v>
                </c:pt>
                <c:pt idx="1405">
                  <c:v>5.53</c:v>
                </c:pt>
                <c:pt idx="1406">
                  <c:v>5.54</c:v>
                </c:pt>
                <c:pt idx="1407">
                  <c:v>5.54</c:v>
                </c:pt>
                <c:pt idx="1408">
                  <c:v>5.54</c:v>
                </c:pt>
                <c:pt idx="1409">
                  <c:v>5.53</c:v>
                </c:pt>
                <c:pt idx="1410">
                  <c:v>5.53</c:v>
                </c:pt>
                <c:pt idx="1411">
                  <c:v>5.53</c:v>
                </c:pt>
                <c:pt idx="1412">
                  <c:v>5.53</c:v>
                </c:pt>
                <c:pt idx="1413">
                  <c:v>5.53</c:v>
                </c:pt>
                <c:pt idx="1414">
                  <c:v>5.53</c:v>
                </c:pt>
                <c:pt idx="1415">
                  <c:v>5.53</c:v>
                </c:pt>
                <c:pt idx="1416">
                  <c:v>5.52</c:v>
                </c:pt>
                <c:pt idx="1417">
                  <c:v>5.52</c:v>
                </c:pt>
                <c:pt idx="1418">
                  <c:v>5.52</c:v>
                </c:pt>
                <c:pt idx="1419">
                  <c:v>5.51</c:v>
                </c:pt>
                <c:pt idx="1420">
                  <c:v>5.54</c:v>
                </c:pt>
                <c:pt idx="1421">
                  <c:v>5.52</c:v>
                </c:pt>
                <c:pt idx="1422">
                  <c:v>5.52</c:v>
                </c:pt>
                <c:pt idx="1423">
                  <c:v>5.51</c:v>
                </c:pt>
                <c:pt idx="1424">
                  <c:v>5.52</c:v>
                </c:pt>
                <c:pt idx="1425">
                  <c:v>5.5</c:v>
                </c:pt>
                <c:pt idx="1426">
                  <c:v>5.5</c:v>
                </c:pt>
                <c:pt idx="1427">
                  <c:v>5.49</c:v>
                </c:pt>
                <c:pt idx="1428">
                  <c:v>5.5</c:v>
                </c:pt>
                <c:pt idx="1429">
                  <c:v>5.5</c:v>
                </c:pt>
                <c:pt idx="1430">
                  <c:v>5.5</c:v>
                </c:pt>
                <c:pt idx="1431">
                  <c:v>5.5</c:v>
                </c:pt>
                <c:pt idx="1432">
                  <c:v>5.49</c:v>
                </c:pt>
                <c:pt idx="1433">
                  <c:v>5.5</c:v>
                </c:pt>
                <c:pt idx="1434">
                  <c:v>5.5</c:v>
                </c:pt>
                <c:pt idx="1435">
                  <c:v>5.5</c:v>
                </c:pt>
                <c:pt idx="1436">
                  <c:v>5.5</c:v>
                </c:pt>
                <c:pt idx="1437">
                  <c:v>5.5</c:v>
                </c:pt>
                <c:pt idx="1438">
                  <c:v>5.49</c:v>
                </c:pt>
                <c:pt idx="1439">
                  <c:v>5.5</c:v>
                </c:pt>
                <c:pt idx="1440">
                  <c:v>5.5</c:v>
                </c:pt>
                <c:pt idx="1441">
                  <c:v>5.47</c:v>
                </c:pt>
                <c:pt idx="1442">
                  <c:v>5.47</c:v>
                </c:pt>
                <c:pt idx="1443">
                  <c:v>5.48</c:v>
                </c:pt>
                <c:pt idx="1444">
                  <c:v>5.48</c:v>
                </c:pt>
                <c:pt idx="1445">
                  <c:v>5.49</c:v>
                </c:pt>
                <c:pt idx="1446">
                  <c:v>5.49</c:v>
                </c:pt>
                <c:pt idx="1447">
                  <c:v>5.5</c:v>
                </c:pt>
                <c:pt idx="1448">
                  <c:v>5.5</c:v>
                </c:pt>
                <c:pt idx="1449">
                  <c:v>5.52</c:v>
                </c:pt>
                <c:pt idx="1450">
                  <c:v>5.52</c:v>
                </c:pt>
                <c:pt idx="1451">
                  <c:v>5.52</c:v>
                </c:pt>
                <c:pt idx="1452">
                  <c:v>5.52</c:v>
                </c:pt>
                <c:pt idx="1453">
                  <c:v>5.53</c:v>
                </c:pt>
                <c:pt idx="1454">
                  <c:v>5.54</c:v>
                </c:pt>
                <c:pt idx="1455">
                  <c:v>5.54</c:v>
                </c:pt>
                <c:pt idx="1456">
                  <c:v>5.54</c:v>
                </c:pt>
                <c:pt idx="1457">
                  <c:v>5.53</c:v>
                </c:pt>
                <c:pt idx="1458">
                  <c:v>5.53</c:v>
                </c:pt>
                <c:pt idx="1459">
                  <c:v>5.54</c:v>
                </c:pt>
                <c:pt idx="1460">
                  <c:v>5.54</c:v>
                </c:pt>
                <c:pt idx="1461">
                  <c:v>5.56</c:v>
                </c:pt>
                <c:pt idx="1462">
                  <c:v>5.56</c:v>
                </c:pt>
                <c:pt idx="1463">
                  <c:v>5.56</c:v>
                </c:pt>
                <c:pt idx="1464">
                  <c:v>5.56</c:v>
                </c:pt>
                <c:pt idx="1465">
                  <c:v>5.57</c:v>
                </c:pt>
                <c:pt idx="1466">
                  <c:v>5.55</c:v>
                </c:pt>
                <c:pt idx="1467">
                  <c:v>5.54</c:v>
                </c:pt>
                <c:pt idx="1468">
                  <c:v>5.55</c:v>
                </c:pt>
                <c:pt idx="1469">
                  <c:v>5.56</c:v>
                </c:pt>
                <c:pt idx="1470">
                  <c:v>5.56</c:v>
                </c:pt>
                <c:pt idx="1471">
                  <c:v>5.55</c:v>
                </c:pt>
                <c:pt idx="1472">
                  <c:v>5.55</c:v>
                </c:pt>
                <c:pt idx="1473">
                  <c:v>5.58</c:v>
                </c:pt>
                <c:pt idx="1474">
                  <c:v>5.58</c:v>
                </c:pt>
                <c:pt idx="1475">
                  <c:v>5.56</c:v>
                </c:pt>
                <c:pt idx="1476">
                  <c:v>5.62</c:v>
                </c:pt>
                <c:pt idx="1477">
                  <c:v>5.59</c:v>
                </c:pt>
                <c:pt idx="1478">
                  <c:v>5.61</c:v>
                </c:pt>
                <c:pt idx="1479">
                  <c:v>5.61</c:v>
                </c:pt>
                <c:pt idx="1480">
                  <c:v>5.61</c:v>
                </c:pt>
                <c:pt idx="1481">
                  <c:v>5.61</c:v>
                </c:pt>
                <c:pt idx="1482">
                  <c:v>5.62</c:v>
                </c:pt>
                <c:pt idx="1483">
                  <c:v>5.66</c:v>
                </c:pt>
                <c:pt idx="1484">
                  <c:v>5.66</c:v>
                </c:pt>
                <c:pt idx="1485">
                  <c:v>5.65</c:v>
                </c:pt>
                <c:pt idx="1486">
                  <c:v>5.65</c:v>
                </c:pt>
                <c:pt idx="1487">
                  <c:v>5.65</c:v>
                </c:pt>
                <c:pt idx="1488">
                  <c:v>5.64</c:v>
                </c:pt>
                <c:pt idx="1489">
                  <c:v>5.64</c:v>
                </c:pt>
                <c:pt idx="1490">
                  <c:v>5.63</c:v>
                </c:pt>
                <c:pt idx="1491">
                  <c:v>5.64</c:v>
                </c:pt>
                <c:pt idx="1492">
                  <c:v>5.63</c:v>
                </c:pt>
                <c:pt idx="1493">
                  <c:v>5.65</c:v>
                </c:pt>
                <c:pt idx="1494">
                  <c:v>5.64</c:v>
                </c:pt>
                <c:pt idx="1495">
                  <c:v>5.65</c:v>
                </c:pt>
                <c:pt idx="1496">
                  <c:v>5.66</c:v>
                </c:pt>
                <c:pt idx="1497">
                  <c:v>5.67</c:v>
                </c:pt>
                <c:pt idx="1498">
                  <c:v>5.65</c:v>
                </c:pt>
                <c:pt idx="1499">
                  <c:v>5.65</c:v>
                </c:pt>
                <c:pt idx="1500">
                  <c:v>5.64</c:v>
                </c:pt>
                <c:pt idx="1501">
                  <c:v>5.63</c:v>
                </c:pt>
                <c:pt idx="1502">
                  <c:v>5.62</c:v>
                </c:pt>
                <c:pt idx="1503">
                  <c:v>5.62</c:v>
                </c:pt>
                <c:pt idx="1504">
                  <c:v>5.62</c:v>
                </c:pt>
                <c:pt idx="1505">
                  <c:v>5.6</c:v>
                </c:pt>
                <c:pt idx="1506">
                  <c:v>5.59</c:v>
                </c:pt>
                <c:pt idx="1507">
                  <c:v>5.59</c:v>
                </c:pt>
                <c:pt idx="1508">
                  <c:v>5.54</c:v>
                </c:pt>
                <c:pt idx="1509">
                  <c:v>5.54</c:v>
                </c:pt>
                <c:pt idx="1510">
                  <c:v>5.54</c:v>
                </c:pt>
                <c:pt idx="1511">
                  <c:v>5.53</c:v>
                </c:pt>
                <c:pt idx="1512">
                  <c:v>5.52</c:v>
                </c:pt>
                <c:pt idx="1513">
                  <c:v>5.49</c:v>
                </c:pt>
                <c:pt idx="1514">
                  <c:v>5.49</c:v>
                </c:pt>
                <c:pt idx="1515">
                  <c:v>5.49</c:v>
                </c:pt>
                <c:pt idx="1516">
                  <c:v>5.48</c:v>
                </c:pt>
                <c:pt idx="1517">
                  <c:v>5.5</c:v>
                </c:pt>
                <c:pt idx="1518">
                  <c:v>5.5</c:v>
                </c:pt>
                <c:pt idx="1519">
                  <c:v>5.5</c:v>
                </c:pt>
                <c:pt idx="1520">
                  <c:v>5.49</c:v>
                </c:pt>
                <c:pt idx="1521">
                  <c:v>5.49</c:v>
                </c:pt>
                <c:pt idx="1522">
                  <c:v>5.48</c:v>
                </c:pt>
                <c:pt idx="1523">
                  <c:v>5.48</c:v>
                </c:pt>
                <c:pt idx="1524">
                  <c:v>5.46</c:v>
                </c:pt>
                <c:pt idx="1525">
                  <c:v>5.43</c:v>
                </c:pt>
                <c:pt idx="1526">
                  <c:v>5.41</c:v>
                </c:pt>
                <c:pt idx="1527">
                  <c:v>5.41</c:v>
                </c:pt>
                <c:pt idx="1528">
                  <c:v>5.41</c:v>
                </c:pt>
                <c:pt idx="1529">
                  <c:v>5.41</c:v>
                </c:pt>
                <c:pt idx="1530">
                  <c:v>5.41</c:v>
                </c:pt>
                <c:pt idx="1531">
                  <c:v>5.4</c:v>
                </c:pt>
                <c:pt idx="1532">
                  <c:v>5.39</c:v>
                </c:pt>
                <c:pt idx="1533">
                  <c:v>5.38</c:v>
                </c:pt>
                <c:pt idx="1534">
                  <c:v>5.37</c:v>
                </c:pt>
                <c:pt idx="1535">
                  <c:v>5.37</c:v>
                </c:pt>
                <c:pt idx="1536">
                  <c:v>5.36</c:v>
                </c:pt>
                <c:pt idx="1537">
                  <c:v>5.36</c:v>
                </c:pt>
                <c:pt idx="1538">
                  <c:v>5.36</c:v>
                </c:pt>
                <c:pt idx="1539">
                  <c:v>5.34</c:v>
                </c:pt>
                <c:pt idx="1540">
                  <c:v>5.33</c:v>
                </c:pt>
                <c:pt idx="1541">
                  <c:v>5.34</c:v>
                </c:pt>
                <c:pt idx="1542">
                  <c:v>5.35</c:v>
                </c:pt>
                <c:pt idx="1543">
                  <c:v>5.35</c:v>
                </c:pt>
                <c:pt idx="1544">
                  <c:v>5.34</c:v>
                </c:pt>
                <c:pt idx="1545">
                  <c:v>5.35</c:v>
                </c:pt>
                <c:pt idx="1546">
                  <c:v>5.35</c:v>
                </c:pt>
                <c:pt idx="1547">
                  <c:v>5.36</c:v>
                </c:pt>
                <c:pt idx="1548">
                  <c:v>5.36</c:v>
                </c:pt>
                <c:pt idx="1549">
                  <c:v>5.37</c:v>
                </c:pt>
                <c:pt idx="1550">
                  <c:v>5.37</c:v>
                </c:pt>
                <c:pt idx="1551">
                  <c:v>5.37</c:v>
                </c:pt>
                <c:pt idx="1552">
                  <c:v>5.37</c:v>
                </c:pt>
                <c:pt idx="1553">
                  <c:v>5.38</c:v>
                </c:pt>
                <c:pt idx="1554">
                  <c:v>5.39</c:v>
                </c:pt>
                <c:pt idx="1555">
                  <c:v>5.39</c:v>
                </c:pt>
                <c:pt idx="1556">
                  <c:v>5.39</c:v>
                </c:pt>
                <c:pt idx="1557">
                  <c:v>5.4</c:v>
                </c:pt>
                <c:pt idx="1558">
                  <c:v>5.4</c:v>
                </c:pt>
                <c:pt idx="1559">
                  <c:v>5.44</c:v>
                </c:pt>
                <c:pt idx="1560">
                  <c:v>5.44</c:v>
                </c:pt>
                <c:pt idx="1561">
                  <c:v>5.44</c:v>
                </c:pt>
                <c:pt idx="1562">
                  <c:v>5.44</c:v>
                </c:pt>
                <c:pt idx="1563">
                  <c:v>5.46</c:v>
                </c:pt>
                <c:pt idx="1564">
                  <c:v>5.46</c:v>
                </c:pt>
                <c:pt idx="1565">
                  <c:v>5.48</c:v>
                </c:pt>
                <c:pt idx="1566">
                  <c:v>5.54</c:v>
                </c:pt>
                <c:pt idx="1567">
                  <c:v>5.55</c:v>
                </c:pt>
                <c:pt idx="1568">
                  <c:v>5.54</c:v>
                </c:pt>
                <c:pt idx="1569">
                  <c:v>5.55</c:v>
                </c:pt>
                <c:pt idx="1570">
                  <c:v>5.55</c:v>
                </c:pt>
                <c:pt idx="1571">
                  <c:v>5.54</c:v>
                </c:pt>
                <c:pt idx="1572">
                  <c:v>5.54</c:v>
                </c:pt>
                <c:pt idx="1573">
                  <c:v>5.53</c:v>
                </c:pt>
                <c:pt idx="1574">
                  <c:v>5.52</c:v>
                </c:pt>
                <c:pt idx="1575">
                  <c:v>5.52</c:v>
                </c:pt>
                <c:pt idx="1576">
                  <c:v>5.52</c:v>
                </c:pt>
                <c:pt idx="1577">
                  <c:v>5.52</c:v>
                </c:pt>
                <c:pt idx="1578">
                  <c:v>5.5</c:v>
                </c:pt>
                <c:pt idx="1579">
                  <c:v>5.53</c:v>
                </c:pt>
                <c:pt idx="1580">
                  <c:v>5.52</c:v>
                </c:pt>
                <c:pt idx="1581">
                  <c:v>5.54</c:v>
                </c:pt>
                <c:pt idx="1582">
                  <c:v>5.53</c:v>
                </c:pt>
                <c:pt idx="1583">
                  <c:v>5.55</c:v>
                </c:pt>
                <c:pt idx="1584">
                  <c:v>5.55</c:v>
                </c:pt>
                <c:pt idx="1585">
                  <c:v>5.54</c:v>
                </c:pt>
                <c:pt idx="1586">
                  <c:v>5.55</c:v>
                </c:pt>
                <c:pt idx="1587">
                  <c:v>5.56</c:v>
                </c:pt>
                <c:pt idx="1588">
                  <c:v>5.59</c:v>
                </c:pt>
                <c:pt idx="1589">
                  <c:v>5.54</c:v>
                </c:pt>
                <c:pt idx="1590">
                  <c:v>5.53</c:v>
                </c:pt>
                <c:pt idx="1591">
                  <c:v>5.54</c:v>
                </c:pt>
                <c:pt idx="1592">
                  <c:v>5.53</c:v>
                </c:pt>
                <c:pt idx="1593">
                  <c:v>5.49</c:v>
                </c:pt>
                <c:pt idx="1594">
                  <c:v>5.48</c:v>
                </c:pt>
                <c:pt idx="1595">
                  <c:v>5.47</c:v>
                </c:pt>
                <c:pt idx="1596">
                  <c:v>5.47</c:v>
                </c:pt>
                <c:pt idx="1597">
                  <c:v>5.47</c:v>
                </c:pt>
                <c:pt idx="1598">
                  <c:v>5.46</c:v>
                </c:pt>
                <c:pt idx="1599">
                  <c:v>5.45</c:v>
                </c:pt>
                <c:pt idx="1600">
                  <c:v>5.45</c:v>
                </c:pt>
                <c:pt idx="1601">
                  <c:v>5.47</c:v>
                </c:pt>
                <c:pt idx="1602">
                  <c:v>5.49</c:v>
                </c:pt>
                <c:pt idx="1603">
                  <c:v>5.52</c:v>
                </c:pt>
                <c:pt idx="1604">
                  <c:v>5.54</c:v>
                </c:pt>
                <c:pt idx="1605">
                  <c:v>5.53</c:v>
                </c:pt>
                <c:pt idx="1606">
                  <c:v>5.56</c:v>
                </c:pt>
                <c:pt idx="1607">
                  <c:v>5.57</c:v>
                </c:pt>
                <c:pt idx="1608">
                  <c:v>5.58</c:v>
                </c:pt>
                <c:pt idx="1609">
                  <c:v>5.49</c:v>
                </c:pt>
                <c:pt idx="1610">
                  <c:v>5.49</c:v>
                </c:pt>
                <c:pt idx="1611">
                  <c:v>5.56</c:v>
                </c:pt>
                <c:pt idx="1612">
                  <c:v>5.56</c:v>
                </c:pt>
                <c:pt idx="1613">
                  <c:v>5.61</c:v>
                </c:pt>
                <c:pt idx="1614">
                  <c:v>5.62</c:v>
                </c:pt>
                <c:pt idx="1615">
                  <c:v>5.62</c:v>
                </c:pt>
                <c:pt idx="1616">
                  <c:v>5.62</c:v>
                </c:pt>
                <c:pt idx="1617">
                  <c:v>5.62</c:v>
                </c:pt>
                <c:pt idx="1618">
                  <c:v>5.66</c:v>
                </c:pt>
                <c:pt idx="1619">
                  <c:v>5.48</c:v>
                </c:pt>
                <c:pt idx="1620">
                  <c:v>5.51</c:v>
                </c:pt>
                <c:pt idx="1621">
                  <c:v>5.48</c:v>
                </c:pt>
                <c:pt idx="1622">
                  <c:v>5.45</c:v>
                </c:pt>
                <c:pt idx="1623">
                  <c:v>5.45</c:v>
                </c:pt>
                <c:pt idx="1624">
                  <c:v>5.45</c:v>
                </c:pt>
                <c:pt idx="1625">
                  <c:v>5.45</c:v>
                </c:pt>
                <c:pt idx="1626">
                  <c:v>5.45</c:v>
                </c:pt>
                <c:pt idx="1627">
                  <c:v>5.45</c:v>
                </c:pt>
                <c:pt idx="1628">
                  <c:v>5.44</c:v>
                </c:pt>
                <c:pt idx="1629">
                  <c:v>5.43</c:v>
                </c:pt>
                <c:pt idx="1630">
                  <c:v>5.42</c:v>
                </c:pt>
                <c:pt idx="1631">
                  <c:v>5.43</c:v>
                </c:pt>
                <c:pt idx="1632">
                  <c:v>5.43</c:v>
                </c:pt>
                <c:pt idx="1633">
                  <c:v>5.43</c:v>
                </c:pt>
                <c:pt idx="1634">
                  <c:v>5.43</c:v>
                </c:pt>
                <c:pt idx="1635">
                  <c:v>5.44</c:v>
                </c:pt>
                <c:pt idx="1636">
                  <c:v>5.44</c:v>
                </c:pt>
                <c:pt idx="1637">
                  <c:v>5.44</c:v>
                </c:pt>
                <c:pt idx="1638">
                  <c:v>5.43</c:v>
                </c:pt>
                <c:pt idx="1639">
                  <c:v>5.43</c:v>
                </c:pt>
                <c:pt idx="1640">
                  <c:v>5.41</c:v>
                </c:pt>
                <c:pt idx="1641">
                  <c:v>5.43</c:v>
                </c:pt>
                <c:pt idx="1642">
                  <c:v>5.48</c:v>
                </c:pt>
                <c:pt idx="1643">
                  <c:v>5.45</c:v>
                </c:pt>
                <c:pt idx="1644">
                  <c:v>5.42</c:v>
                </c:pt>
                <c:pt idx="1645">
                  <c:v>5.44</c:v>
                </c:pt>
                <c:pt idx="1646">
                  <c:v>5.45</c:v>
                </c:pt>
                <c:pt idx="1647">
                  <c:v>5.56</c:v>
                </c:pt>
                <c:pt idx="1648">
                  <c:v>5.51</c:v>
                </c:pt>
                <c:pt idx="1649">
                  <c:v>5.53</c:v>
                </c:pt>
                <c:pt idx="1650">
                  <c:v>5.55</c:v>
                </c:pt>
                <c:pt idx="1651">
                  <c:v>5.54</c:v>
                </c:pt>
                <c:pt idx="1652">
                  <c:v>5.54</c:v>
                </c:pt>
                <c:pt idx="1653">
                  <c:v>5.54</c:v>
                </c:pt>
                <c:pt idx="1654">
                  <c:v>5.55</c:v>
                </c:pt>
                <c:pt idx="1655">
                  <c:v>5.58</c:v>
                </c:pt>
                <c:pt idx="1656">
                  <c:v>5.58</c:v>
                </c:pt>
                <c:pt idx="1657">
                  <c:v>5.56</c:v>
                </c:pt>
                <c:pt idx="1658">
                  <c:v>5.59</c:v>
                </c:pt>
                <c:pt idx="1659">
                  <c:v>5.61</c:v>
                </c:pt>
                <c:pt idx="1660">
                  <c:v>5.59</c:v>
                </c:pt>
                <c:pt idx="1661">
                  <c:v>5.59</c:v>
                </c:pt>
                <c:pt idx="1662">
                  <c:v>5.58</c:v>
                </c:pt>
                <c:pt idx="1663">
                  <c:v>5.57</c:v>
                </c:pt>
                <c:pt idx="1664">
                  <c:v>5.6</c:v>
                </c:pt>
                <c:pt idx="1665">
                  <c:v>5.63</c:v>
                </c:pt>
                <c:pt idx="1666">
                  <c:v>5.6</c:v>
                </c:pt>
                <c:pt idx="1667">
                  <c:v>5.61</c:v>
                </c:pt>
                <c:pt idx="1668">
                  <c:v>5.64</c:v>
                </c:pt>
                <c:pt idx="1669">
                  <c:v>5.65</c:v>
                </c:pt>
                <c:pt idx="1670">
                  <c:v>5.67</c:v>
                </c:pt>
                <c:pt idx="1671">
                  <c:v>5.66</c:v>
                </c:pt>
                <c:pt idx="1672">
                  <c:v>5.66</c:v>
                </c:pt>
                <c:pt idx="1673">
                  <c:v>5.66</c:v>
                </c:pt>
                <c:pt idx="1674">
                  <c:v>5.66</c:v>
                </c:pt>
                <c:pt idx="1675">
                  <c:v>5.67</c:v>
                </c:pt>
                <c:pt idx="1676">
                  <c:v>5.67</c:v>
                </c:pt>
                <c:pt idx="1677">
                  <c:v>5.67</c:v>
                </c:pt>
                <c:pt idx="1678">
                  <c:v>5.65</c:v>
                </c:pt>
                <c:pt idx="1679">
                  <c:v>5.63</c:v>
                </c:pt>
                <c:pt idx="1680">
                  <c:v>5.63</c:v>
                </c:pt>
                <c:pt idx="1681">
                  <c:v>5.63</c:v>
                </c:pt>
                <c:pt idx="1682">
                  <c:v>5.65</c:v>
                </c:pt>
                <c:pt idx="1683">
                  <c:v>5.68</c:v>
                </c:pt>
                <c:pt idx="1684">
                  <c:v>5.69</c:v>
                </c:pt>
                <c:pt idx="1685">
                  <c:v>5.68</c:v>
                </c:pt>
                <c:pt idx="1686">
                  <c:v>5.69</c:v>
                </c:pt>
                <c:pt idx="1687">
                  <c:v>5.69</c:v>
                </c:pt>
                <c:pt idx="1688">
                  <c:v>5.68</c:v>
                </c:pt>
                <c:pt idx="1689">
                  <c:v>5.67</c:v>
                </c:pt>
                <c:pt idx="1690">
                  <c:v>5.67</c:v>
                </c:pt>
                <c:pt idx="1691">
                  <c:v>5.66</c:v>
                </c:pt>
                <c:pt idx="1692">
                  <c:v>5.66</c:v>
                </c:pt>
                <c:pt idx="1693">
                  <c:v>5.65</c:v>
                </c:pt>
                <c:pt idx="1694">
                  <c:v>5.65</c:v>
                </c:pt>
                <c:pt idx="1695">
                  <c:v>5.65</c:v>
                </c:pt>
                <c:pt idx="1696">
                  <c:v>5.65</c:v>
                </c:pt>
                <c:pt idx="1697">
                  <c:v>5.65</c:v>
                </c:pt>
                <c:pt idx="1698">
                  <c:v>5.7</c:v>
                </c:pt>
                <c:pt idx="1699">
                  <c:v>5.67</c:v>
                </c:pt>
                <c:pt idx="1700">
                  <c:v>5.67</c:v>
                </c:pt>
                <c:pt idx="1701">
                  <c:v>5.7</c:v>
                </c:pt>
                <c:pt idx="1702">
                  <c:v>5.67</c:v>
                </c:pt>
                <c:pt idx="1703">
                  <c:v>5.66</c:v>
                </c:pt>
                <c:pt idx="1704">
                  <c:v>5.67</c:v>
                </c:pt>
                <c:pt idx="1705">
                  <c:v>5.67</c:v>
                </c:pt>
                <c:pt idx="1706">
                  <c:v>5.68</c:v>
                </c:pt>
                <c:pt idx="1707">
                  <c:v>5.68</c:v>
                </c:pt>
                <c:pt idx="1708">
                  <c:v>5.7</c:v>
                </c:pt>
                <c:pt idx="1709">
                  <c:v>5.72</c:v>
                </c:pt>
                <c:pt idx="1710">
                  <c:v>5.73</c:v>
                </c:pt>
                <c:pt idx="1711">
                  <c:v>5.78</c:v>
                </c:pt>
                <c:pt idx="1712">
                  <c:v>5.78</c:v>
                </c:pt>
                <c:pt idx="1713">
                  <c:v>5.8</c:v>
                </c:pt>
                <c:pt idx="1714">
                  <c:v>5.81</c:v>
                </c:pt>
                <c:pt idx="1715">
                  <c:v>5.82</c:v>
                </c:pt>
                <c:pt idx="1716">
                  <c:v>5.83</c:v>
                </c:pt>
                <c:pt idx="1717">
                  <c:v>5.83</c:v>
                </c:pt>
                <c:pt idx="1718">
                  <c:v>5.86</c:v>
                </c:pt>
                <c:pt idx="1719">
                  <c:v>5.88</c:v>
                </c:pt>
                <c:pt idx="1720">
                  <c:v>5.89</c:v>
                </c:pt>
                <c:pt idx="1721">
                  <c:v>5.9</c:v>
                </c:pt>
                <c:pt idx="1722">
                  <c:v>5.93</c:v>
                </c:pt>
                <c:pt idx="1723">
                  <c:v>5.97</c:v>
                </c:pt>
                <c:pt idx="1724">
                  <c:v>5.95</c:v>
                </c:pt>
                <c:pt idx="1725">
                  <c:v>5.93</c:v>
                </c:pt>
                <c:pt idx="1726">
                  <c:v>5.95</c:v>
                </c:pt>
                <c:pt idx="1727">
                  <c:v>5.95</c:v>
                </c:pt>
                <c:pt idx="1728">
                  <c:v>5.97</c:v>
                </c:pt>
                <c:pt idx="1729">
                  <c:v>5.97</c:v>
                </c:pt>
                <c:pt idx="1730">
                  <c:v>5.97</c:v>
                </c:pt>
                <c:pt idx="1731">
                  <c:v>5.96</c:v>
                </c:pt>
                <c:pt idx="1732">
                  <c:v>5.97</c:v>
                </c:pt>
                <c:pt idx="1733">
                  <c:v>5.98</c:v>
                </c:pt>
                <c:pt idx="1734">
                  <c:v>6.01</c:v>
                </c:pt>
                <c:pt idx="1735">
                  <c:v>6.01</c:v>
                </c:pt>
                <c:pt idx="1736">
                  <c:v>6.06</c:v>
                </c:pt>
                <c:pt idx="1737">
                  <c:v>6.08</c:v>
                </c:pt>
                <c:pt idx="1738">
                  <c:v>6.09</c:v>
                </c:pt>
                <c:pt idx="1739">
                  <c:v>6.1</c:v>
                </c:pt>
                <c:pt idx="1740">
                  <c:v>6.1</c:v>
                </c:pt>
                <c:pt idx="1741">
                  <c:v>6.11</c:v>
                </c:pt>
                <c:pt idx="1742">
                  <c:v>6.12</c:v>
                </c:pt>
                <c:pt idx="1743">
                  <c:v>6.13</c:v>
                </c:pt>
                <c:pt idx="1744">
                  <c:v>6.13</c:v>
                </c:pt>
                <c:pt idx="1745">
                  <c:v>6.14</c:v>
                </c:pt>
                <c:pt idx="1746">
                  <c:v>6.14</c:v>
                </c:pt>
                <c:pt idx="1747">
                  <c:v>6.13</c:v>
                </c:pt>
                <c:pt idx="1748">
                  <c:v>6.2</c:v>
                </c:pt>
                <c:pt idx="1749">
                  <c:v>6.21</c:v>
                </c:pt>
                <c:pt idx="1750">
                  <c:v>6.21</c:v>
                </c:pt>
                <c:pt idx="1751">
                  <c:v>6.21</c:v>
                </c:pt>
                <c:pt idx="1752">
                  <c:v>6.21</c:v>
                </c:pt>
                <c:pt idx="1753">
                  <c:v>6.2</c:v>
                </c:pt>
                <c:pt idx="1754">
                  <c:v>6.19</c:v>
                </c:pt>
                <c:pt idx="1755">
                  <c:v>6.21</c:v>
                </c:pt>
                <c:pt idx="1756">
                  <c:v>6.22</c:v>
                </c:pt>
                <c:pt idx="1757">
                  <c:v>6.2</c:v>
                </c:pt>
                <c:pt idx="1758">
                  <c:v>6.21</c:v>
                </c:pt>
                <c:pt idx="1759">
                  <c:v>6.21</c:v>
                </c:pt>
                <c:pt idx="1760">
                  <c:v>6.21</c:v>
                </c:pt>
                <c:pt idx="1761">
                  <c:v>6.21</c:v>
                </c:pt>
                <c:pt idx="1762">
                  <c:v>6.21</c:v>
                </c:pt>
                <c:pt idx="1763">
                  <c:v>6.22</c:v>
                </c:pt>
                <c:pt idx="1764">
                  <c:v>6.25</c:v>
                </c:pt>
                <c:pt idx="1765">
                  <c:v>6.23</c:v>
                </c:pt>
                <c:pt idx="1766">
                  <c:v>6.24</c:v>
                </c:pt>
                <c:pt idx="1767">
                  <c:v>6.23</c:v>
                </c:pt>
                <c:pt idx="1768">
                  <c:v>6.24</c:v>
                </c:pt>
                <c:pt idx="1769">
                  <c:v>6.25</c:v>
                </c:pt>
                <c:pt idx="1770">
                  <c:v>6.24</c:v>
                </c:pt>
                <c:pt idx="1771">
                  <c:v>6.24</c:v>
                </c:pt>
                <c:pt idx="1772">
                  <c:v>6.24</c:v>
                </c:pt>
                <c:pt idx="1773">
                  <c:v>6.23</c:v>
                </c:pt>
                <c:pt idx="1774">
                  <c:v>6.23</c:v>
                </c:pt>
                <c:pt idx="1775">
                  <c:v>6.22</c:v>
                </c:pt>
                <c:pt idx="1776">
                  <c:v>6.26</c:v>
                </c:pt>
                <c:pt idx="1777">
                  <c:v>6.25</c:v>
                </c:pt>
                <c:pt idx="1778">
                  <c:v>6.24</c:v>
                </c:pt>
                <c:pt idx="1779">
                  <c:v>6.23</c:v>
                </c:pt>
                <c:pt idx="1780">
                  <c:v>6.23</c:v>
                </c:pt>
                <c:pt idx="1781">
                  <c:v>6.23</c:v>
                </c:pt>
                <c:pt idx="1782">
                  <c:v>6.22</c:v>
                </c:pt>
                <c:pt idx="1783">
                  <c:v>6.2</c:v>
                </c:pt>
                <c:pt idx="1784">
                  <c:v>6.2</c:v>
                </c:pt>
                <c:pt idx="1785">
                  <c:v>6.19</c:v>
                </c:pt>
                <c:pt idx="1786">
                  <c:v>6.19</c:v>
                </c:pt>
                <c:pt idx="1787">
                  <c:v>6.21</c:v>
                </c:pt>
                <c:pt idx="1788">
                  <c:v>6.21</c:v>
                </c:pt>
                <c:pt idx="1789">
                  <c:v>6.19</c:v>
                </c:pt>
                <c:pt idx="1790">
                  <c:v>6.2</c:v>
                </c:pt>
                <c:pt idx="1791">
                  <c:v>6.23</c:v>
                </c:pt>
                <c:pt idx="1792">
                  <c:v>6.18</c:v>
                </c:pt>
                <c:pt idx="1793">
                  <c:v>6.18</c:v>
                </c:pt>
                <c:pt idx="1794">
                  <c:v>6.14</c:v>
                </c:pt>
                <c:pt idx="1795">
                  <c:v>6.14</c:v>
                </c:pt>
                <c:pt idx="1796">
                  <c:v>6.14</c:v>
                </c:pt>
                <c:pt idx="1797">
                  <c:v>6.14</c:v>
                </c:pt>
                <c:pt idx="1798">
                  <c:v>6.14</c:v>
                </c:pt>
                <c:pt idx="1799">
                  <c:v>6.14</c:v>
                </c:pt>
                <c:pt idx="1800">
                  <c:v>6.14</c:v>
                </c:pt>
                <c:pt idx="1801">
                  <c:v>6.14</c:v>
                </c:pt>
                <c:pt idx="1802">
                  <c:v>6.11</c:v>
                </c:pt>
                <c:pt idx="1803">
                  <c:v>6.11</c:v>
                </c:pt>
                <c:pt idx="1804">
                  <c:v>6.1</c:v>
                </c:pt>
                <c:pt idx="1805">
                  <c:v>6.09</c:v>
                </c:pt>
                <c:pt idx="1806">
                  <c:v>6.09</c:v>
                </c:pt>
                <c:pt idx="1807">
                  <c:v>6.07</c:v>
                </c:pt>
                <c:pt idx="1808">
                  <c:v>6.06</c:v>
                </c:pt>
                <c:pt idx="1809">
                  <c:v>6.06</c:v>
                </c:pt>
                <c:pt idx="1810">
                  <c:v>6.06</c:v>
                </c:pt>
                <c:pt idx="1811">
                  <c:v>6.04</c:v>
                </c:pt>
                <c:pt idx="1812">
                  <c:v>6.05</c:v>
                </c:pt>
                <c:pt idx="1813">
                  <c:v>6.05</c:v>
                </c:pt>
                <c:pt idx="1814">
                  <c:v>6.05</c:v>
                </c:pt>
                <c:pt idx="1815">
                  <c:v>6.05</c:v>
                </c:pt>
                <c:pt idx="1816">
                  <c:v>6.03</c:v>
                </c:pt>
                <c:pt idx="1817">
                  <c:v>6.05</c:v>
                </c:pt>
                <c:pt idx="1818">
                  <c:v>6.05</c:v>
                </c:pt>
                <c:pt idx="1819">
                  <c:v>6.05</c:v>
                </c:pt>
                <c:pt idx="1820">
                  <c:v>6.05</c:v>
                </c:pt>
                <c:pt idx="1821">
                  <c:v>6.05</c:v>
                </c:pt>
                <c:pt idx="1822">
                  <c:v>6.04</c:v>
                </c:pt>
                <c:pt idx="1823">
                  <c:v>6.04</c:v>
                </c:pt>
                <c:pt idx="1824">
                  <c:v>6.03</c:v>
                </c:pt>
                <c:pt idx="1825">
                  <c:v>6.03</c:v>
                </c:pt>
                <c:pt idx="1826">
                  <c:v>6.01</c:v>
                </c:pt>
                <c:pt idx="1827">
                  <c:v>6.01</c:v>
                </c:pt>
                <c:pt idx="1828">
                  <c:v>6</c:v>
                </c:pt>
                <c:pt idx="1829">
                  <c:v>6</c:v>
                </c:pt>
                <c:pt idx="1830">
                  <c:v>5.99</c:v>
                </c:pt>
                <c:pt idx="1831">
                  <c:v>6</c:v>
                </c:pt>
                <c:pt idx="1832">
                  <c:v>6</c:v>
                </c:pt>
                <c:pt idx="1833">
                  <c:v>6</c:v>
                </c:pt>
                <c:pt idx="1834">
                  <c:v>5.99</c:v>
                </c:pt>
                <c:pt idx="1835">
                  <c:v>6</c:v>
                </c:pt>
                <c:pt idx="1836">
                  <c:v>5.99</c:v>
                </c:pt>
                <c:pt idx="1837">
                  <c:v>5.98</c:v>
                </c:pt>
                <c:pt idx="1838">
                  <c:v>5.98</c:v>
                </c:pt>
                <c:pt idx="1839">
                  <c:v>5.98</c:v>
                </c:pt>
                <c:pt idx="1840">
                  <c:v>5.98</c:v>
                </c:pt>
                <c:pt idx="1841">
                  <c:v>5.98</c:v>
                </c:pt>
                <c:pt idx="1842">
                  <c:v>5.99</c:v>
                </c:pt>
                <c:pt idx="1843">
                  <c:v>5.99</c:v>
                </c:pt>
                <c:pt idx="1844">
                  <c:v>5.99</c:v>
                </c:pt>
                <c:pt idx="1845">
                  <c:v>5.99</c:v>
                </c:pt>
                <c:pt idx="1846">
                  <c:v>5.99</c:v>
                </c:pt>
                <c:pt idx="1847">
                  <c:v>5.99</c:v>
                </c:pt>
                <c:pt idx="1848">
                  <c:v>6</c:v>
                </c:pt>
                <c:pt idx="1849">
                  <c:v>6</c:v>
                </c:pt>
                <c:pt idx="1850">
                  <c:v>5.99</c:v>
                </c:pt>
                <c:pt idx="1851">
                  <c:v>6</c:v>
                </c:pt>
                <c:pt idx="1852">
                  <c:v>6</c:v>
                </c:pt>
                <c:pt idx="1853">
                  <c:v>6</c:v>
                </c:pt>
                <c:pt idx="1854">
                  <c:v>6</c:v>
                </c:pt>
                <c:pt idx="1855">
                  <c:v>6.01</c:v>
                </c:pt>
                <c:pt idx="1856">
                  <c:v>6.04</c:v>
                </c:pt>
                <c:pt idx="1857">
                  <c:v>6.02</c:v>
                </c:pt>
                <c:pt idx="1858">
                  <c:v>6.02</c:v>
                </c:pt>
                <c:pt idx="1859">
                  <c:v>6.05</c:v>
                </c:pt>
                <c:pt idx="1860">
                  <c:v>6.07</c:v>
                </c:pt>
                <c:pt idx="1861">
                  <c:v>6.09</c:v>
                </c:pt>
                <c:pt idx="1862">
                  <c:v>6.11</c:v>
                </c:pt>
                <c:pt idx="1863">
                  <c:v>6.11</c:v>
                </c:pt>
                <c:pt idx="1864">
                  <c:v>6.11</c:v>
                </c:pt>
                <c:pt idx="1865">
                  <c:v>6.12</c:v>
                </c:pt>
                <c:pt idx="1866">
                  <c:v>6.12</c:v>
                </c:pt>
                <c:pt idx="1867">
                  <c:v>6.12</c:v>
                </c:pt>
                <c:pt idx="1868">
                  <c:v>6.13</c:v>
                </c:pt>
                <c:pt idx="1869">
                  <c:v>6.12</c:v>
                </c:pt>
                <c:pt idx="1870">
                  <c:v>6.12</c:v>
                </c:pt>
                <c:pt idx="1871">
                  <c:v>6.12</c:v>
                </c:pt>
                <c:pt idx="1872">
                  <c:v>6.12</c:v>
                </c:pt>
                <c:pt idx="1873">
                  <c:v>6.12</c:v>
                </c:pt>
                <c:pt idx="1874">
                  <c:v>6.13</c:v>
                </c:pt>
                <c:pt idx="1875">
                  <c:v>6.12</c:v>
                </c:pt>
                <c:pt idx="1876">
                  <c:v>6.12</c:v>
                </c:pt>
                <c:pt idx="1877">
                  <c:v>6.12</c:v>
                </c:pt>
                <c:pt idx="1878">
                  <c:v>6.13</c:v>
                </c:pt>
                <c:pt idx="1879">
                  <c:v>6.14</c:v>
                </c:pt>
                <c:pt idx="1880">
                  <c:v>6.13</c:v>
                </c:pt>
                <c:pt idx="1881">
                  <c:v>6.21</c:v>
                </c:pt>
                <c:pt idx="1882">
                  <c:v>6.2</c:v>
                </c:pt>
                <c:pt idx="1883">
                  <c:v>6.17</c:v>
                </c:pt>
                <c:pt idx="1884">
                  <c:v>6.16</c:v>
                </c:pt>
                <c:pt idx="1885">
                  <c:v>6.15</c:v>
                </c:pt>
                <c:pt idx="1886">
                  <c:v>6.15</c:v>
                </c:pt>
                <c:pt idx="1887">
                  <c:v>6.14</c:v>
                </c:pt>
                <c:pt idx="1888">
                  <c:v>6.1</c:v>
                </c:pt>
                <c:pt idx="1889">
                  <c:v>6.09</c:v>
                </c:pt>
                <c:pt idx="1890">
                  <c:v>6.08</c:v>
                </c:pt>
                <c:pt idx="1891">
                  <c:v>6.08</c:v>
                </c:pt>
                <c:pt idx="1892">
                  <c:v>6.07</c:v>
                </c:pt>
                <c:pt idx="1893">
                  <c:v>6.03</c:v>
                </c:pt>
                <c:pt idx="1894">
                  <c:v>6.02</c:v>
                </c:pt>
                <c:pt idx="1895">
                  <c:v>6.05</c:v>
                </c:pt>
                <c:pt idx="1896">
                  <c:v>6.06</c:v>
                </c:pt>
                <c:pt idx="1897">
                  <c:v>6.12</c:v>
                </c:pt>
                <c:pt idx="1898">
                  <c:v>6.05</c:v>
                </c:pt>
                <c:pt idx="1899">
                  <c:v>6.06</c:v>
                </c:pt>
                <c:pt idx="1900">
                  <c:v>6.08</c:v>
                </c:pt>
                <c:pt idx="1901">
                  <c:v>6.07</c:v>
                </c:pt>
                <c:pt idx="1902">
                  <c:v>6.02</c:v>
                </c:pt>
                <c:pt idx="1903">
                  <c:v>6.01</c:v>
                </c:pt>
                <c:pt idx="1904">
                  <c:v>6.01</c:v>
                </c:pt>
                <c:pt idx="1905">
                  <c:v>6</c:v>
                </c:pt>
                <c:pt idx="1906">
                  <c:v>5.97</c:v>
                </c:pt>
                <c:pt idx="1907">
                  <c:v>5.97</c:v>
                </c:pt>
                <c:pt idx="1908">
                  <c:v>5.95</c:v>
                </c:pt>
                <c:pt idx="1909">
                  <c:v>5.93</c:v>
                </c:pt>
                <c:pt idx="1910">
                  <c:v>5.91</c:v>
                </c:pt>
                <c:pt idx="1911">
                  <c:v>5.9</c:v>
                </c:pt>
                <c:pt idx="1912">
                  <c:v>5.89</c:v>
                </c:pt>
                <c:pt idx="1913">
                  <c:v>5.88</c:v>
                </c:pt>
                <c:pt idx="1914">
                  <c:v>5.88</c:v>
                </c:pt>
                <c:pt idx="1915">
                  <c:v>5.87</c:v>
                </c:pt>
                <c:pt idx="1916">
                  <c:v>5.87</c:v>
                </c:pt>
                <c:pt idx="1917">
                  <c:v>5.87</c:v>
                </c:pt>
                <c:pt idx="1918">
                  <c:v>5.87</c:v>
                </c:pt>
                <c:pt idx="1919">
                  <c:v>5.88</c:v>
                </c:pt>
                <c:pt idx="1920">
                  <c:v>5.87</c:v>
                </c:pt>
                <c:pt idx="1921">
                  <c:v>5.96</c:v>
                </c:pt>
                <c:pt idx="1922">
                  <c:v>5.96</c:v>
                </c:pt>
                <c:pt idx="1923">
                  <c:v>5.96</c:v>
                </c:pt>
                <c:pt idx="1924">
                  <c:v>5.96</c:v>
                </c:pt>
                <c:pt idx="1925">
                  <c:v>6.01</c:v>
                </c:pt>
                <c:pt idx="1926">
                  <c:v>6.01</c:v>
                </c:pt>
                <c:pt idx="1927">
                  <c:v>6.01</c:v>
                </c:pt>
                <c:pt idx="1928">
                  <c:v>6.01</c:v>
                </c:pt>
                <c:pt idx="1929">
                  <c:v>6.01</c:v>
                </c:pt>
                <c:pt idx="1930">
                  <c:v>5.96</c:v>
                </c:pt>
                <c:pt idx="1931">
                  <c:v>5.96</c:v>
                </c:pt>
                <c:pt idx="1932">
                  <c:v>5.96</c:v>
                </c:pt>
                <c:pt idx="1933">
                  <c:v>5.97</c:v>
                </c:pt>
                <c:pt idx="1934">
                  <c:v>6.01</c:v>
                </c:pt>
                <c:pt idx="1935">
                  <c:v>5.95</c:v>
                </c:pt>
                <c:pt idx="1936">
                  <c:v>5.94</c:v>
                </c:pt>
                <c:pt idx="1937">
                  <c:v>5.94</c:v>
                </c:pt>
                <c:pt idx="1938">
                  <c:v>5.94</c:v>
                </c:pt>
                <c:pt idx="1939">
                  <c:v>5.91</c:v>
                </c:pt>
                <c:pt idx="1940">
                  <c:v>5.85</c:v>
                </c:pt>
                <c:pt idx="1941">
                  <c:v>5.93</c:v>
                </c:pt>
                <c:pt idx="1942">
                  <c:v>5.93</c:v>
                </c:pt>
                <c:pt idx="1943">
                  <c:v>5.91</c:v>
                </c:pt>
                <c:pt idx="1944">
                  <c:v>5.91</c:v>
                </c:pt>
                <c:pt idx="1945">
                  <c:v>5.91</c:v>
                </c:pt>
                <c:pt idx="1946">
                  <c:v>5.91</c:v>
                </c:pt>
                <c:pt idx="1947">
                  <c:v>5.91</c:v>
                </c:pt>
                <c:pt idx="1948">
                  <c:v>5.91</c:v>
                </c:pt>
                <c:pt idx="1949">
                  <c:v>5.9</c:v>
                </c:pt>
                <c:pt idx="1950">
                  <c:v>5.89</c:v>
                </c:pt>
                <c:pt idx="1951">
                  <c:v>5.89</c:v>
                </c:pt>
                <c:pt idx="1952">
                  <c:v>5.89</c:v>
                </c:pt>
                <c:pt idx="1953">
                  <c:v>5.89</c:v>
                </c:pt>
                <c:pt idx="1954">
                  <c:v>5.9</c:v>
                </c:pt>
                <c:pt idx="1955">
                  <c:v>5.91</c:v>
                </c:pt>
                <c:pt idx="1956">
                  <c:v>5.92</c:v>
                </c:pt>
                <c:pt idx="1957">
                  <c:v>5.92</c:v>
                </c:pt>
                <c:pt idx="1958">
                  <c:v>5.92</c:v>
                </c:pt>
                <c:pt idx="1959">
                  <c:v>5.95</c:v>
                </c:pt>
                <c:pt idx="1960">
                  <c:v>5.96</c:v>
                </c:pt>
                <c:pt idx="1961">
                  <c:v>5.97</c:v>
                </c:pt>
                <c:pt idx="1962">
                  <c:v>5.97</c:v>
                </c:pt>
                <c:pt idx="1963">
                  <c:v>5.95</c:v>
                </c:pt>
                <c:pt idx="1964">
                  <c:v>5.91</c:v>
                </c:pt>
                <c:pt idx="1965">
                  <c:v>5.95</c:v>
                </c:pt>
                <c:pt idx="1966">
                  <c:v>5.93</c:v>
                </c:pt>
                <c:pt idx="1967">
                  <c:v>5.94</c:v>
                </c:pt>
                <c:pt idx="1968">
                  <c:v>5.94</c:v>
                </c:pt>
                <c:pt idx="1969">
                  <c:v>5.99</c:v>
                </c:pt>
                <c:pt idx="1970">
                  <c:v>6</c:v>
                </c:pt>
                <c:pt idx="1971">
                  <c:v>6</c:v>
                </c:pt>
                <c:pt idx="1972">
                  <c:v>6.03</c:v>
                </c:pt>
                <c:pt idx="1973">
                  <c:v>6.03</c:v>
                </c:pt>
                <c:pt idx="1974">
                  <c:v>6.06</c:v>
                </c:pt>
                <c:pt idx="1975">
                  <c:v>6.08</c:v>
                </c:pt>
                <c:pt idx="1976">
                  <c:v>6.09</c:v>
                </c:pt>
                <c:pt idx="1977">
                  <c:v>6.13</c:v>
                </c:pt>
                <c:pt idx="1978">
                  <c:v>6.19</c:v>
                </c:pt>
                <c:pt idx="1979">
                  <c:v>6.21</c:v>
                </c:pt>
                <c:pt idx="1980">
                  <c:v>6.21</c:v>
                </c:pt>
                <c:pt idx="1981">
                  <c:v>6.22</c:v>
                </c:pt>
                <c:pt idx="1982">
                  <c:v>6.21</c:v>
                </c:pt>
                <c:pt idx="1983">
                  <c:v>6.21</c:v>
                </c:pt>
                <c:pt idx="1984">
                  <c:v>6.21</c:v>
                </c:pt>
                <c:pt idx="1985">
                  <c:v>6.21</c:v>
                </c:pt>
                <c:pt idx="1986">
                  <c:v>6.21</c:v>
                </c:pt>
                <c:pt idx="1987">
                  <c:v>6.21</c:v>
                </c:pt>
                <c:pt idx="1988">
                  <c:v>6.24</c:v>
                </c:pt>
                <c:pt idx="1989">
                  <c:v>6.27</c:v>
                </c:pt>
                <c:pt idx="1990">
                  <c:v>6.25</c:v>
                </c:pt>
                <c:pt idx="1991">
                  <c:v>6.23</c:v>
                </c:pt>
                <c:pt idx="1992">
                  <c:v>6.24</c:v>
                </c:pt>
                <c:pt idx="1993">
                  <c:v>6.24</c:v>
                </c:pt>
                <c:pt idx="1994">
                  <c:v>6.24</c:v>
                </c:pt>
                <c:pt idx="1995">
                  <c:v>6.23</c:v>
                </c:pt>
                <c:pt idx="1996">
                  <c:v>6.24</c:v>
                </c:pt>
                <c:pt idx="1997">
                  <c:v>6.24</c:v>
                </c:pt>
                <c:pt idx="1998">
                  <c:v>6.24</c:v>
                </c:pt>
                <c:pt idx="1999">
                  <c:v>6.29</c:v>
                </c:pt>
                <c:pt idx="2000">
                  <c:v>6.29</c:v>
                </c:pt>
                <c:pt idx="2001">
                  <c:v>6.29</c:v>
                </c:pt>
                <c:pt idx="2002">
                  <c:v>6.28</c:v>
                </c:pt>
                <c:pt idx="2003">
                  <c:v>6.28</c:v>
                </c:pt>
                <c:pt idx="2004">
                  <c:v>6.28</c:v>
                </c:pt>
                <c:pt idx="2005">
                  <c:v>6.3</c:v>
                </c:pt>
                <c:pt idx="2006">
                  <c:v>6.3</c:v>
                </c:pt>
                <c:pt idx="2007">
                  <c:v>6.32</c:v>
                </c:pt>
                <c:pt idx="2008">
                  <c:v>6.32</c:v>
                </c:pt>
                <c:pt idx="2009">
                  <c:v>6.32</c:v>
                </c:pt>
                <c:pt idx="2010">
                  <c:v>6.32</c:v>
                </c:pt>
                <c:pt idx="2011">
                  <c:v>6.32</c:v>
                </c:pt>
                <c:pt idx="2012">
                  <c:v>6.33</c:v>
                </c:pt>
                <c:pt idx="2013">
                  <c:v>6.33</c:v>
                </c:pt>
                <c:pt idx="2014">
                  <c:v>6.33</c:v>
                </c:pt>
                <c:pt idx="2015">
                  <c:v>6.33</c:v>
                </c:pt>
                <c:pt idx="2016">
                  <c:v>6.38</c:v>
                </c:pt>
                <c:pt idx="2017">
                  <c:v>6.38</c:v>
                </c:pt>
                <c:pt idx="2018">
                  <c:v>6.38</c:v>
                </c:pt>
                <c:pt idx="2019">
                  <c:v>6.37</c:v>
                </c:pt>
                <c:pt idx="2020">
                  <c:v>6.38</c:v>
                </c:pt>
                <c:pt idx="2021">
                  <c:v>6.38</c:v>
                </c:pt>
                <c:pt idx="2022">
                  <c:v>6.38</c:v>
                </c:pt>
                <c:pt idx="2023">
                  <c:v>6.38</c:v>
                </c:pt>
                <c:pt idx="2024">
                  <c:v>6.37</c:v>
                </c:pt>
                <c:pt idx="2025">
                  <c:v>6.38</c:v>
                </c:pt>
                <c:pt idx="2026">
                  <c:v>6.38</c:v>
                </c:pt>
                <c:pt idx="2027">
                  <c:v>6.37</c:v>
                </c:pt>
                <c:pt idx="2028">
                  <c:v>6.37</c:v>
                </c:pt>
                <c:pt idx="2029">
                  <c:v>6.36</c:v>
                </c:pt>
                <c:pt idx="2030">
                  <c:v>6.38</c:v>
                </c:pt>
                <c:pt idx="2031">
                  <c:v>6.37</c:v>
                </c:pt>
                <c:pt idx="2032">
                  <c:v>6.37</c:v>
                </c:pt>
                <c:pt idx="2033">
                  <c:v>6.37</c:v>
                </c:pt>
                <c:pt idx="2034">
                  <c:v>6.38</c:v>
                </c:pt>
                <c:pt idx="2035">
                  <c:v>6.37</c:v>
                </c:pt>
                <c:pt idx="2036">
                  <c:v>6.35</c:v>
                </c:pt>
                <c:pt idx="2037">
                  <c:v>6.37</c:v>
                </c:pt>
                <c:pt idx="2038">
                  <c:v>6.38</c:v>
                </c:pt>
                <c:pt idx="2039">
                  <c:v>6.37</c:v>
                </c:pt>
                <c:pt idx="2040">
                  <c:v>6.38</c:v>
                </c:pt>
                <c:pt idx="2041">
                  <c:v>6.38</c:v>
                </c:pt>
                <c:pt idx="2042">
                  <c:v>6.38</c:v>
                </c:pt>
                <c:pt idx="2043">
                  <c:v>6.42</c:v>
                </c:pt>
                <c:pt idx="2044">
                  <c:v>6.43</c:v>
                </c:pt>
                <c:pt idx="2045">
                  <c:v>6.43</c:v>
                </c:pt>
                <c:pt idx="2046">
                  <c:v>6.43</c:v>
                </c:pt>
                <c:pt idx="2047">
                  <c:v>6.43</c:v>
                </c:pt>
                <c:pt idx="2048">
                  <c:v>6.44</c:v>
                </c:pt>
                <c:pt idx="2049">
                  <c:v>6.46</c:v>
                </c:pt>
                <c:pt idx="2050">
                  <c:v>6.53</c:v>
                </c:pt>
                <c:pt idx="2051">
                  <c:v>6.53</c:v>
                </c:pt>
                <c:pt idx="2052">
                  <c:v>6.53</c:v>
                </c:pt>
                <c:pt idx="2053">
                  <c:v>6.55</c:v>
                </c:pt>
                <c:pt idx="2054">
                  <c:v>6.55</c:v>
                </c:pt>
                <c:pt idx="2055">
                  <c:v>6.55</c:v>
                </c:pt>
                <c:pt idx="2056">
                  <c:v>6.58</c:v>
                </c:pt>
                <c:pt idx="2057">
                  <c:v>6.58</c:v>
                </c:pt>
                <c:pt idx="2058">
                  <c:v>6.57</c:v>
                </c:pt>
                <c:pt idx="2059">
                  <c:v>6.58</c:v>
                </c:pt>
                <c:pt idx="2060">
                  <c:v>6.59</c:v>
                </c:pt>
                <c:pt idx="2061">
                  <c:v>6.59</c:v>
                </c:pt>
                <c:pt idx="2062">
                  <c:v>6.6</c:v>
                </c:pt>
                <c:pt idx="2063">
                  <c:v>6.63</c:v>
                </c:pt>
                <c:pt idx="2064">
                  <c:v>6.64</c:v>
                </c:pt>
                <c:pt idx="2065">
                  <c:v>6.63</c:v>
                </c:pt>
                <c:pt idx="2066">
                  <c:v>6.63</c:v>
                </c:pt>
                <c:pt idx="2067">
                  <c:v>6.65</c:v>
                </c:pt>
                <c:pt idx="2068">
                  <c:v>6.62</c:v>
                </c:pt>
                <c:pt idx="2069">
                  <c:v>6.62</c:v>
                </c:pt>
                <c:pt idx="2070">
                  <c:v>6.62</c:v>
                </c:pt>
                <c:pt idx="2071">
                  <c:v>6.62</c:v>
                </c:pt>
                <c:pt idx="2072">
                  <c:v>6.62</c:v>
                </c:pt>
                <c:pt idx="2073">
                  <c:v>6.62</c:v>
                </c:pt>
                <c:pt idx="2074">
                  <c:v>6.61</c:v>
                </c:pt>
                <c:pt idx="2075">
                  <c:v>6.61</c:v>
                </c:pt>
                <c:pt idx="2076">
                  <c:v>6.6</c:v>
                </c:pt>
                <c:pt idx="2077">
                  <c:v>6.59</c:v>
                </c:pt>
                <c:pt idx="2078">
                  <c:v>6.6</c:v>
                </c:pt>
                <c:pt idx="2079">
                  <c:v>6.61</c:v>
                </c:pt>
                <c:pt idx="2080">
                  <c:v>6.61</c:v>
                </c:pt>
                <c:pt idx="2081">
                  <c:v>6.6</c:v>
                </c:pt>
                <c:pt idx="2082">
                  <c:v>6.59</c:v>
                </c:pt>
                <c:pt idx="2083">
                  <c:v>6.59</c:v>
                </c:pt>
                <c:pt idx="2084">
                  <c:v>6.6</c:v>
                </c:pt>
                <c:pt idx="2085">
                  <c:v>6.61</c:v>
                </c:pt>
                <c:pt idx="2086">
                  <c:v>6.66</c:v>
                </c:pt>
                <c:pt idx="2087">
                  <c:v>6.62</c:v>
                </c:pt>
                <c:pt idx="2088">
                  <c:v>6.65</c:v>
                </c:pt>
                <c:pt idx="2089">
                  <c:v>6.58</c:v>
                </c:pt>
                <c:pt idx="2090">
                  <c:v>6.62</c:v>
                </c:pt>
                <c:pt idx="2091">
                  <c:v>6.66</c:v>
                </c:pt>
                <c:pt idx="2092">
                  <c:v>6.59</c:v>
                </c:pt>
                <c:pt idx="2093">
                  <c:v>6.61</c:v>
                </c:pt>
                <c:pt idx="2094">
                  <c:v>6.65</c:v>
                </c:pt>
                <c:pt idx="2095">
                  <c:v>6.7</c:v>
                </c:pt>
                <c:pt idx="2096">
                  <c:v>6.69</c:v>
                </c:pt>
                <c:pt idx="2097">
                  <c:v>6.64</c:v>
                </c:pt>
                <c:pt idx="2098">
                  <c:v>6.65</c:v>
                </c:pt>
                <c:pt idx="2099">
                  <c:v>6.64</c:v>
                </c:pt>
                <c:pt idx="2100">
                  <c:v>6.63</c:v>
                </c:pt>
                <c:pt idx="2101">
                  <c:v>6.61</c:v>
                </c:pt>
                <c:pt idx="2102">
                  <c:v>6.55</c:v>
                </c:pt>
                <c:pt idx="2103">
                  <c:v>6.54</c:v>
                </c:pt>
                <c:pt idx="2104">
                  <c:v>6.52</c:v>
                </c:pt>
                <c:pt idx="2105">
                  <c:v>6.56</c:v>
                </c:pt>
                <c:pt idx="2106">
                  <c:v>6.56</c:v>
                </c:pt>
                <c:pt idx="2107">
                  <c:v>6.54</c:v>
                </c:pt>
                <c:pt idx="2108">
                  <c:v>6.56</c:v>
                </c:pt>
                <c:pt idx="2109">
                  <c:v>6.55</c:v>
                </c:pt>
                <c:pt idx="2110">
                  <c:v>6.57</c:v>
                </c:pt>
                <c:pt idx="2111">
                  <c:v>6.56</c:v>
                </c:pt>
                <c:pt idx="2112">
                  <c:v>6.5</c:v>
                </c:pt>
                <c:pt idx="2113">
                  <c:v>6.57</c:v>
                </c:pt>
                <c:pt idx="2114">
                  <c:v>6.55</c:v>
                </c:pt>
                <c:pt idx="2115">
                  <c:v>6.61</c:v>
                </c:pt>
                <c:pt idx="2116">
                  <c:v>6.59</c:v>
                </c:pt>
                <c:pt idx="2117">
                  <c:v>6.57</c:v>
                </c:pt>
                <c:pt idx="2118">
                  <c:v>6.56</c:v>
                </c:pt>
                <c:pt idx="2119">
                  <c:v>6.54</c:v>
                </c:pt>
                <c:pt idx="2120">
                  <c:v>6.48</c:v>
                </c:pt>
                <c:pt idx="2121">
                  <c:v>6.47</c:v>
                </c:pt>
                <c:pt idx="2122">
                  <c:v>6.45</c:v>
                </c:pt>
                <c:pt idx="2123">
                  <c:v>6.43</c:v>
                </c:pt>
                <c:pt idx="2124">
                  <c:v>6.53</c:v>
                </c:pt>
                <c:pt idx="2125">
                  <c:v>6.52</c:v>
                </c:pt>
                <c:pt idx="2126">
                  <c:v>6.52</c:v>
                </c:pt>
                <c:pt idx="2127">
                  <c:v>6.5</c:v>
                </c:pt>
                <c:pt idx="2128">
                  <c:v>6.55</c:v>
                </c:pt>
                <c:pt idx="2129">
                  <c:v>6.58</c:v>
                </c:pt>
                <c:pt idx="2130">
                  <c:v>6.51</c:v>
                </c:pt>
                <c:pt idx="2131">
                  <c:v>6.48</c:v>
                </c:pt>
                <c:pt idx="2132">
                  <c:v>6.51</c:v>
                </c:pt>
                <c:pt idx="2133">
                  <c:v>6.52</c:v>
                </c:pt>
                <c:pt idx="2134">
                  <c:v>6.49</c:v>
                </c:pt>
                <c:pt idx="2135">
                  <c:v>6.43</c:v>
                </c:pt>
                <c:pt idx="2136">
                  <c:v>6.4</c:v>
                </c:pt>
                <c:pt idx="2137">
                  <c:v>6.37</c:v>
                </c:pt>
                <c:pt idx="2138">
                  <c:v>6.34</c:v>
                </c:pt>
                <c:pt idx="2139">
                  <c:v>6.3</c:v>
                </c:pt>
                <c:pt idx="2140">
                  <c:v>6.21</c:v>
                </c:pt>
                <c:pt idx="2141">
                  <c:v>6.17</c:v>
                </c:pt>
                <c:pt idx="2142">
                  <c:v>6.15</c:v>
                </c:pt>
                <c:pt idx="2143">
                  <c:v>6.11</c:v>
                </c:pt>
                <c:pt idx="2144">
                  <c:v>6.03</c:v>
                </c:pt>
                <c:pt idx="2145">
                  <c:v>6.01</c:v>
                </c:pt>
                <c:pt idx="2146">
                  <c:v>6</c:v>
                </c:pt>
                <c:pt idx="2147">
                  <c:v>6</c:v>
                </c:pt>
                <c:pt idx="2148">
                  <c:v>5.99</c:v>
                </c:pt>
                <c:pt idx="2149">
                  <c:v>5.97</c:v>
                </c:pt>
                <c:pt idx="2150">
                  <c:v>5.97</c:v>
                </c:pt>
                <c:pt idx="2151">
                  <c:v>5.96</c:v>
                </c:pt>
                <c:pt idx="2152">
                  <c:v>6.04</c:v>
                </c:pt>
                <c:pt idx="2153">
                  <c:v>6.04</c:v>
                </c:pt>
                <c:pt idx="2154">
                  <c:v>6.03</c:v>
                </c:pt>
                <c:pt idx="2155">
                  <c:v>6.01</c:v>
                </c:pt>
                <c:pt idx="2156">
                  <c:v>6.01</c:v>
                </c:pt>
                <c:pt idx="2157">
                  <c:v>6</c:v>
                </c:pt>
                <c:pt idx="2158">
                  <c:v>5.98</c:v>
                </c:pt>
                <c:pt idx="2159">
                  <c:v>5.97</c:v>
                </c:pt>
                <c:pt idx="2160">
                  <c:v>5.96</c:v>
                </c:pt>
                <c:pt idx="2161">
                  <c:v>5.96</c:v>
                </c:pt>
                <c:pt idx="2162">
                  <c:v>5.92</c:v>
                </c:pt>
                <c:pt idx="2163">
                  <c:v>5.92</c:v>
                </c:pt>
                <c:pt idx="2164">
                  <c:v>5.9</c:v>
                </c:pt>
                <c:pt idx="2165">
                  <c:v>5.92</c:v>
                </c:pt>
                <c:pt idx="2166">
                  <c:v>5.94</c:v>
                </c:pt>
                <c:pt idx="2167">
                  <c:v>5.93</c:v>
                </c:pt>
                <c:pt idx="2168">
                  <c:v>5.92</c:v>
                </c:pt>
                <c:pt idx="2169">
                  <c:v>5.92</c:v>
                </c:pt>
                <c:pt idx="2170">
                  <c:v>5.94</c:v>
                </c:pt>
                <c:pt idx="2171">
                  <c:v>5.93</c:v>
                </c:pt>
                <c:pt idx="2172">
                  <c:v>5.95</c:v>
                </c:pt>
                <c:pt idx="2173">
                  <c:v>5.95</c:v>
                </c:pt>
                <c:pt idx="2174">
                  <c:v>5.96</c:v>
                </c:pt>
                <c:pt idx="2175">
                  <c:v>6.03</c:v>
                </c:pt>
                <c:pt idx="2176">
                  <c:v>6.02</c:v>
                </c:pt>
                <c:pt idx="2177">
                  <c:v>6.01</c:v>
                </c:pt>
                <c:pt idx="2178">
                  <c:v>6</c:v>
                </c:pt>
                <c:pt idx="2179">
                  <c:v>6</c:v>
                </c:pt>
                <c:pt idx="2180">
                  <c:v>5.99</c:v>
                </c:pt>
                <c:pt idx="2181">
                  <c:v>5.99</c:v>
                </c:pt>
                <c:pt idx="2182">
                  <c:v>5.97</c:v>
                </c:pt>
                <c:pt idx="2183">
                  <c:v>5.97</c:v>
                </c:pt>
                <c:pt idx="2184">
                  <c:v>5.97</c:v>
                </c:pt>
                <c:pt idx="2185">
                  <c:v>5.95</c:v>
                </c:pt>
                <c:pt idx="2186">
                  <c:v>5.97</c:v>
                </c:pt>
                <c:pt idx="2187">
                  <c:v>5.97</c:v>
                </c:pt>
                <c:pt idx="2188">
                  <c:v>6.02</c:v>
                </c:pt>
                <c:pt idx="2189">
                  <c:v>6.09</c:v>
                </c:pt>
                <c:pt idx="2190">
                  <c:v>6.1</c:v>
                </c:pt>
                <c:pt idx="2191">
                  <c:v>6.09</c:v>
                </c:pt>
                <c:pt idx="2192">
                  <c:v>6.09</c:v>
                </c:pt>
                <c:pt idx="2193">
                  <c:v>6.09</c:v>
                </c:pt>
                <c:pt idx="2194">
                  <c:v>6.13</c:v>
                </c:pt>
                <c:pt idx="2195">
                  <c:v>6.13</c:v>
                </c:pt>
                <c:pt idx="2196">
                  <c:v>6.07</c:v>
                </c:pt>
                <c:pt idx="2197">
                  <c:v>6.04</c:v>
                </c:pt>
                <c:pt idx="2198">
                  <c:v>6.01</c:v>
                </c:pt>
                <c:pt idx="2199">
                  <c:v>6</c:v>
                </c:pt>
                <c:pt idx="2200">
                  <c:v>5.99</c:v>
                </c:pt>
                <c:pt idx="2201">
                  <c:v>5.94</c:v>
                </c:pt>
                <c:pt idx="2202">
                  <c:v>5.92</c:v>
                </c:pt>
                <c:pt idx="2203">
                  <c:v>5.91</c:v>
                </c:pt>
                <c:pt idx="2204">
                  <c:v>5.9</c:v>
                </c:pt>
                <c:pt idx="2205">
                  <c:v>5.92</c:v>
                </c:pt>
                <c:pt idx="2206">
                  <c:v>5.87</c:v>
                </c:pt>
                <c:pt idx="2207">
                  <c:v>5.82</c:v>
                </c:pt>
                <c:pt idx="2208">
                  <c:v>5.85</c:v>
                </c:pt>
                <c:pt idx="2209">
                  <c:v>5.85</c:v>
                </c:pt>
                <c:pt idx="2210">
                  <c:v>5.85</c:v>
                </c:pt>
                <c:pt idx="2211">
                  <c:v>5.82</c:v>
                </c:pt>
                <c:pt idx="2212">
                  <c:v>5.83</c:v>
                </c:pt>
                <c:pt idx="2213">
                  <c:v>5.84</c:v>
                </c:pt>
                <c:pt idx="2214">
                  <c:v>5.82</c:v>
                </c:pt>
                <c:pt idx="2215">
                  <c:v>5.8</c:v>
                </c:pt>
                <c:pt idx="2216">
                  <c:v>5.76</c:v>
                </c:pt>
                <c:pt idx="2217">
                  <c:v>5.8</c:v>
                </c:pt>
                <c:pt idx="2218">
                  <c:v>5.79</c:v>
                </c:pt>
                <c:pt idx="2219">
                  <c:v>5.77</c:v>
                </c:pt>
                <c:pt idx="2220">
                  <c:v>5.76</c:v>
                </c:pt>
                <c:pt idx="2221">
                  <c:v>5.72</c:v>
                </c:pt>
                <c:pt idx="2222">
                  <c:v>5.71</c:v>
                </c:pt>
                <c:pt idx="2223">
                  <c:v>5.7</c:v>
                </c:pt>
                <c:pt idx="2224">
                  <c:v>5.68</c:v>
                </c:pt>
                <c:pt idx="2225">
                  <c:v>5.67</c:v>
                </c:pt>
                <c:pt idx="2226">
                  <c:v>5.63</c:v>
                </c:pt>
                <c:pt idx="2227">
                  <c:v>5.62</c:v>
                </c:pt>
                <c:pt idx="2228">
                  <c:v>5.6</c:v>
                </c:pt>
                <c:pt idx="2229">
                  <c:v>5.6</c:v>
                </c:pt>
                <c:pt idx="2230">
                  <c:v>5.59</c:v>
                </c:pt>
                <c:pt idx="2231">
                  <c:v>5.6</c:v>
                </c:pt>
                <c:pt idx="2232">
                  <c:v>5.64</c:v>
                </c:pt>
                <c:pt idx="2233">
                  <c:v>5.64</c:v>
                </c:pt>
                <c:pt idx="2234">
                  <c:v>5.64</c:v>
                </c:pt>
                <c:pt idx="2235">
                  <c:v>5.65</c:v>
                </c:pt>
                <c:pt idx="2236">
                  <c:v>5.67</c:v>
                </c:pt>
                <c:pt idx="2237">
                  <c:v>5.67</c:v>
                </c:pt>
                <c:pt idx="2238">
                  <c:v>5.63</c:v>
                </c:pt>
                <c:pt idx="2239">
                  <c:v>5.63</c:v>
                </c:pt>
                <c:pt idx="2240">
                  <c:v>5.63</c:v>
                </c:pt>
                <c:pt idx="2241">
                  <c:v>5.62</c:v>
                </c:pt>
                <c:pt idx="2242">
                  <c:v>5.62</c:v>
                </c:pt>
                <c:pt idx="2243">
                  <c:v>5.64</c:v>
                </c:pt>
                <c:pt idx="2244">
                  <c:v>5.64</c:v>
                </c:pt>
                <c:pt idx="2245">
                  <c:v>5.65</c:v>
                </c:pt>
                <c:pt idx="2246">
                  <c:v>5.65</c:v>
                </c:pt>
                <c:pt idx="2247">
                  <c:v>5.65</c:v>
                </c:pt>
                <c:pt idx="2248">
                  <c:v>5.64</c:v>
                </c:pt>
                <c:pt idx="2249">
                  <c:v>5.64</c:v>
                </c:pt>
                <c:pt idx="2250">
                  <c:v>5.65</c:v>
                </c:pt>
                <c:pt idx="2251">
                  <c:v>5.7</c:v>
                </c:pt>
                <c:pt idx="2252">
                  <c:v>5.7</c:v>
                </c:pt>
                <c:pt idx="2253">
                  <c:v>5.71</c:v>
                </c:pt>
                <c:pt idx="2254">
                  <c:v>5.72</c:v>
                </c:pt>
                <c:pt idx="2255">
                  <c:v>5.72</c:v>
                </c:pt>
                <c:pt idx="2256">
                  <c:v>5.74</c:v>
                </c:pt>
                <c:pt idx="2257">
                  <c:v>5.76</c:v>
                </c:pt>
                <c:pt idx="2258">
                  <c:v>5.8</c:v>
                </c:pt>
                <c:pt idx="2259">
                  <c:v>5.82</c:v>
                </c:pt>
                <c:pt idx="2260">
                  <c:v>6.07</c:v>
                </c:pt>
                <c:pt idx="2261">
                  <c:v>6.07</c:v>
                </c:pt>
                <c:pt idx="2262">
                  <c:v>6.06</c:v>
                </c:pt>
                <c:pt idx="2263">
                  <c:v>6.06</c:v>
                </c:pt>
                <c:pt idx="2264">
                  <c:v>6.05</c:v>
                </c:pt>
                <c:pt idx="2265">
                  <c:v>6.05</c:v>
                </c:pt>
                <c:pt idx="2266">
                  <c:v>6.05</c:v>
                </c:pt>
                <c:pt idx="2267">
                  <c:v>6.05</c:v>
                </c:pt>
                <c:pt idx="2268">
                  <c:v>6.06</c:v>
                </c:pt>
                <c:pt idx="2269">
                  <c:v>6.11</c:v>
                </c:pt>
                <c:pt idx="2270">
                  <c:v>6.12</c:v>
                </c:pt>
                <c:pt idx="2271">
                  <c:v>6.11</c:v>
                </c:pt>
                <c:pt idx="2272">
                  <c:v>6.15</c:v>
                </c:pt>
                <c:pt idx="2273">
                  <c:v>6.23</c:v>
                </c:pt>
                <c:pt idx="2274">
                  <c:v>6.24</c:v>
                </c:pt>
                <c:pt idx="2275">
                  <c:v>6.26</c:v>
                </c:pt>
                <c:pt idx="2276">
                  <c:v>6.25</c:v>
                </c:pt>
                <c:pt idx="2277">
                  <c:v>6.24</c:v>
                </c:pt>
                <c:pt idx="2278">
                  <c:v>6.27</c:v>
                </c:pt>
                <c:pt idx="2279">
                  <c:v>6.31</c:v>
                </c:pt>
                <c:pt idx="2280">
                  <c:v>6.53</c:v>
                </c:pt>
                <c:pt idx="2281">
                  <c:v>6.52</c:v>
                </c:pt>
                <c:pt idx="2282">
                  <c:v>6.51</c:v>
                </c:pt>
                <c:pt idx="2283">
                  <c:v>6.5</c:v>
                </c:pt>
                <c:pt idx="2284">
                  <c:v>6.48</c:v>
                </c:pt>
                <c:pt idx="2285">
                  <c:v>6.47</c:v>
                </c:pt>
                <c:pt idx="2286">
                  <c:v>6.48</c:v>
                </c:pt>
                <c:pt idx="2287">
                  <c:v>6.47</c:v>
                </c:pt>
                <c:pt idx="2288">
                  <c:v>6.47</c:v>
                </c:pt>
                <c:pt idx="2289">
                  <c:v>6.5</c:v>
                </c:pt>
                <c:pt idx="2290">
                  <c:v>6.49</c:v>
                </c:pt>
                <c:pt idx="2291">
                  <c:v>6.61</c:v>
                </c:pt>
                <c:pt idx="2292">
                  <c:v>6.7</c:v>
                </c:pt>
                <c:pt idx="2293">
                  <c:v>6.72</c:v>
                </c:pt>
                <c:pt idx="2294">
                  <c:v>6.74</c:v>
                </c:pt>
                <c:pt idx="2295">
                  <c:v>6.72</c:v>
                </c:pt>
                <c:pt idx="2296">
                  <c:v>6.72</c:v>
                </c:pt>
                <c:pt idx="2297">
                  <c:v>6.76</c:v>
                </c:pt>
                <c:pt idx="2298">
                  <c:v>6.84</c:v>
                </c:pt>
                <c:pt idx="2299">
                  <c:v>6.87</c:v>
                </c:pt>
                <c:pt idx="2300">
                  <c:v>7.11</c:v>
                </c:pt>
                <c:pt idx="2301">
                  <c:v>7.11</c:v>
                </c:pt>
                <c:pt idx="2302">
                  <c:v>7.13</c:v>
                </c:pt>
                <c:pt idx="2303">
                  <c:v>7.13</c:v>
                </c:pt>
                <c:pt idx="2304">
                  <c:v>7.12</c:v>
                </c:pt>
                <c:pt idx="2305">
                  <c:v>7.12</c:v>
                </c:pt>
                <c:pt idx="2306">
                  <c:v>7.11</c:v>
                </c:pt>
                <c:pt idx="2307">
                  <c:v>7.08</c:v>
                </c:pt>
                <c:pt idx="2308">
                  <c:v>7.03</c:v>
                </c:pt>
                <c:pt idx="2309">
                  <c:v>7.03</c:v>
                </c:pt>
                <c:pt idx="2310">
                  <c:v>7.02</c:v>
                </c:pt>
                <c:pt idx="2311">
                  <c:v>7</c:v>
                </c:pt>
                <c:pt idx="2312">
                  <c:v>6.99</c:v>
                </c:pt>
                <c:pt idx="2313">
                  <c:v>7.03</c:v>
                </c:pt>
                <c:pt idx="2314">
                  <c:v>6.96</c:v>
                </c:pt>
                <c:pt idx="2315">
                  <c:v>6.99</c:v>
                </c:pt>
                <c:pt idx="2316">
                  <c:v>7</c:v>
                </c:pt>
                <c:pt idx="2317">
                  <c:v>7.01</c:v>
                </c:pt>
                <c:pt idx="2318">
                  <c:v>6.97</c:v>
                </c:pt>
                <c:pt idx="2319">
                  <c:v>6.96</c:v>
                </c:pt>
                <c:pt idx="2320">
                  <c:v>6.97</c:v>
                </c:pt>
                <c:pt idx="2321">
                  <c:v>7.05</c:v>
                </c:pt>
                <c:pt idx="2322">
                  <c:v>7.04</c:v>
                </c:pt>
                <c:pt idx="2323">
                  <c:v>6.99</c:v>
                </c:pt>
                <c:pt idx="2324">
                  <c:v>6.98</c:v>
                </c:pt>
                <c:pt idx="2325">
                  <c:v>6.98</c:v>
                </c:pt>
                <c:pt idx="2326">
                  <c:v>6.98</c:v>
                </c:pt>
                <c:pt idx="2327">
                  <c:v>6.94</c:v>
                </c:pt>
                <c:pt idx="2328">
                  <c:v>6.94</c:v>
                </c:pt>
                <c:pt idx="2329">
                  <c:v>6.95</c:v>
                </c:pt>
                <c:pt idx="2330">
                  <c:v>6.94</c:v>
                </c:pt>
                <c:pt idx="2331">
                  <c:v>6.91</c:v>
                </c:pt>
                <c:pt idx="2332">
                  <c:v>6.9</c:v>
                </c:pt>
                <c:pt idx="2333">
                  <c:v>6.89</c:v>
                </c:pt>
                <c:pt idx="2334">
                  <c:v>6.88</c:v>
                </c:pt>
                <c:pt idx="2335">
                  <c:v>6.79</c:v>
                </c:pt>
                <c:pt idx="2336">
                  <c:v>6.79</c:v>
                </c:pt>
                <c:pt idx="2337">
                  <c:v>6.81</c:v>
                </c:pt>
                <c:pt idx="2338">
                  <c:v>6.81</c:v>
                </c:pt>
                <c:pt idx="2339">
                  <c:v>6.8</c:v>
                </c:pt>
                <c:pt idx="2340">
                  <c:v>6.83</c:v>
                </c:pt>
                <c:pt idx="2341">
                  <c:v>6.91</c:v>
                </c:pt>
                <c:pt idx="2342">
                  <c:v>6.91</c:v>
                </c:pt>
                <c:pt idx="2343">
                  <c:v>6.92</c:v>
                </c:pt>
                <c:pt idx="2344">
                  <c:v>6.93</c:v>
                </c:pt>
                <c:pt idx="2345">
                  <c:v>6.91</c:v>
                </c:pt>
                <c:pt idx="2346">
                  <c:v>6.87</c:v>
                </c:pt>
                <c:pt idx="2347">
                  <c:v>6.86</c:v>
                </c:pt>
                <c:pt idx="2348">
                  <c:v>6.84</c:v>
                </c:pt>
                <c:pt idx="2349">
                  <c:v>6.83</c:v>
                </c:pt>
                <c:pt idx="2350">
                  <c:v>6.82</c:v>
                </c:pt>
                <c:pt idx="2351">
                  <c:v>6.83</c:v>
                </c:pt>
                <c:pt idx="2352">
                  <c:v>6.79</c:v>
                </c:pt>
                <c:pt idx="2353">
                  <c:v>6.79</c:v>
                </c:pt>
                <c:pt idx="2354">
                  <c:v>6.78</c:v>
                </c:pt>
                <c:pt idx="2355">
                  <c:v>6.78</c:v>
                </c:pt>
                <c:pt idx="2356">
                  <c:v>6.74</c:v>
                </c:pt>
                <c:pt idx="2357">
                  <c:v>6.82</c:v>
                </c:pt>
                <c:pt idx="2358">
                  <c:v>6.81</c:v>
                </c:pt>
                <c:pt idx="2359">
                  <c:v>6.79</c:v>
                </c:pt>
                <c:pt idx="2360">
                  <c:v>6.82</c:v>
                </c:pt>
                <c:pt idx="2361">
                  <c:v>6.81</c:v>
                </c:pt>
                <c:pt idx="2362">
                  <c:v>6.78</c:v>
                </c:pt>
                <c:pt idx="2363">
                  <c:v>6.83</c:v>
                </c:pt>
                <c:pt idx="2364">
                  <c:v>6.74</c:v>
                </c:pt>
                <c:pt idx="2365">
                  <c:v>6.72</c:v>
                </c:pt>
                <c:pt idx="2366">
                  <c:v>6.7</c:v>
                </c:pt>
                <c:pt idx="2367">
                  <c:v>6.68</c:v>
                </c:pt>
                <c:pt idx="2368">
                  <c:v>6.67</c:v>
                </c:pt>
                <c:pt idx="2369">
                  <c:v>6.77</c:v>
                </c:pt>
                <c:pt idx="2370">
                  <c:v>6.7</c:v>
                </c:pt>
                <c:pt idx="2371">
                  <c:v>6.7</c:v>
                </c:pt>
                <c:pt idx="2372">
                  <c:v>6.71</c:v>
                </c:pt>
                <c:pt idx="2373">
                  <c:v>6.7</c:v>
                </c:pt>
                <c:pt idx="2374">
                  <c:v>6.69</c:v>
                </c:pt>
                <c:pt idx="2375">
                  <c:v>6.67</c:v>
                </c:pt>
                <c:pt idx="2376">
                  <c:v>6.59</c:v>
                </c:pt>
                <c:pt idx="2377">
                  <c:v>6.67</c:v>
                </c:pt>
                <c:pt idx="2378">
                  <c:v>6.61</c:v>
                </c:pt>
                <c:pt idx="2379">
                  <c:v>6.71</c:v>
                </c:pt>
                <c:pt idx="2380">
                  <c:v>6.72</c:v>
                </c:pt>
                <c:pt idx="2381">
                  <c:v>6.7</c:v>
                </c:pt>
                <c:pt idx="2382">
                  <c:v>6.65</c:v>
                </c:pt>
                <c:pt idx="2383">
                  <c:v>6.6</c:v>
                </c:pt>
                <c:pt idx="2384">
                  <c:v>6.6</c:v>
                </c:pt>
                <c:pt idx="2385">
                  <c:v>6.53</c:v>
                </c:pt>
                <c:pt idx="2386">
                  <c:v>6.53</c:v>
                </c:pt>
                <c:pt idx="2387">
                  <c:v>6.48</c:v>
                </c:pt>
                <c:pt idx="2388">
                  <c:v>6.47</c:v>
                </c:pt>
                <c:pt idx="2389">
                  <c:v>6.47</c:v>
                </c:pt>
                <c:pt idx="2390">
                  <c:v>6.47</c:v>
                </c:pt>
                <c:pt idx="2391">
                  <c:v>6.47</c:v>
                </c:pt>
                <c:pt idx="2392">
                  <c:v>6.48</c:v>
                </c:pt>
                <c:pt idx="2393">
                  <c:v>6.47</c:v>
                </c:pt>
                <c:pt idx="2394">
                  <c:v>6.47</c:v>
                </c:pt>
                <c:pt idx="2395">
                  <c:v>6.46</c:v>
                </c:pt>
                <c:pt idx="2396">
                  <c:v>6.46</c:v>
                </c:pt>
                <c:pt idx="2397">
                  <c:v>6.43</c:v>
                </c:pt>
                <c:pt idx="2398">
                  <c:v>6.41</c:v>
                </c:pt>
                <c:pt idx="2399">
                  <c:v>6.42</c:v>
                </c:pt>
                <c:pt idx="2400">
                  <c:v>6.42</c:v>
                </c:pt>
                <c:pt idx="2401">
                  <c:v>6.39</c:v>
                </c:pt>
                <c:pt idx="2402">
                  <c:v>6.38</c:v>
                </c:pt>
                <c:pt idx="2403">
                  <c:v>6.39</c:v>
                </c:pt>
                <c:pt idx="2404">
                  <c:v>6.21</c:v>
                </c:pt>
                <c:pt idx="2405">
                  <c:v>6.18</c:v>
                </c:pt>
                <c:pt idx="2406">
                  <c:v>6.2</c:v>
                </c:pt>
                <c:pt idx="2407">
                  <c:v>6.21</c:v>
                </c:pt>
                <c:pt idx="2408">
                  <c:v>6.21</c:v>
                </c:pt>
                <c:pt idx="2409">
                  <c:v>6.22</c:v>
                </c:pt>
                <c:pt idx="2410">
                  <c:v>6.2</c:v>
                </c:pt>
                <c:pt idx="2411">
                  <c:v>6.19</c:v>
                </c:pt>
                <c:pt idx="2412">
                  <c:v>6.17</c:v>
                </c:pt>
                <c:pt idx="2413">
                  <c:v>6.16</c:v>
                </c:pt>
                <c:pt idx="2414">
                  <c:v>6.16</c:v>
                </c:pt>
                <c:pt idx="2415">
                  <c:v>6.18</c:v>
                </c:pt>
                <c:pt idx="2416">
                  <c:v>6.15</c:v>
                </c:pt>
                <c:pt idx="2417">
                  <c:v>6.08</c:v>
                </c:pt>
                <c:pt idx="2418">
                  <c:v>6.11</c:v>
                </c:pt>
                <c:pt idx="2419">
                  <c:v>6.11</c:v>
                </c:pt>
                <c:pt idx="2420">
                  <c:v>6.08</c:v>
                </c:pt>
                <c:pt idx="2421">
                  <c:v>6.09</c:v>
                </c:pt>
                <c:pt idx="2422">
                  <c:v>6.09</c:v>
                </c:pt>
                <c:pt idx="2423">
                  <c:v>6.08</c:v>
                </c:pt>
                <c:pt idx="2424">
                  <c:v>6.04</c:v>
                </c:pt>
                <c:pt idx="2425">
                  <c:v>6.02</c:v>
                </c:pt>
                <c:pt idx="2426">
                  <c:v>6.01</c:v>
                </c:pt>
                <c:pt idx="2427">
                  <c:v>5.98</c:v>
                </c:pt>
                <c:pt idx="2428">
                  <c:v>5.97</c:v>
                </c:pt>
                <c:pt idx="2429">
                  <c:v>5.97</c:v>
                </c:pt>
                <c:pt idx="2430">
                  <c:v>5.96</c:v>
                </c:pt>
                <c:pt idx="2431">
                  <c:v>5.93</c:v>
                </c:pt>
                <c:pt idx="2432">
                  <c:v>5.94</c:v>
                </c:pt>
                <c:pt idx="2433">
                  <c:v>5.95</c:v>
                </c:pt>
                <c:pt idx="2434">
                  <c:v>5.95</c:v>
                </c:pt>
                <c:pt idx="2435">
                  <c:v>5.94</c:v>
                </c:pt>
                <c:pt idx="2436">
                  <c:v>5.91</c:v>
                </c:pt>
                <c:pt idx="2437">
                  <c:v>5.89</c:v>
                </c:pt>
                <c:pt idx="2438">
                  <c:v>5.89</c:v>
                </c:pt>
                <c:pt idx="2439">
                  <c:v>5.93</c:v>
                </c:pt>
                <c:pt idx="2440">
                  <c:v>5.91</c:v>
                </c:pt>
                <c:pt idx="2441">
                  <c:v>5.9</c:v>
                </c:pt>
                <c:pt idx="2442">
                  <c:v>5.92</c:v>
                </c:pt>
                <c:pt idx="2443">
                  <c:v>5.94</c:v>
                </c:pt>
                <c:pt idx="2444">
                  <c:v>5.93</c:v>
                </c:pt>
                <c:pt idx="2445">
                  <c:v>5.93</c:v>
                </c:pt>
                <c:pt idx="2446">
                  <c:v>5.92</c:v>
                </c:pt>
                <c:pt idx="2447">
                  <c:v>5.98</c:v>
                </c:pt>
                <c:pt idx="2448">
                  <c:v>5.98</c:v>
                </c:pt>
                <c:pt idx="2449">
                  <c:v>5.98</c:v>
                </c:pt>
                <c:pt idx="2450">
                  <c:v>5.98</c:v>
                </c:pt>
                <c:pt idx="2451">
                  <c:v>5.95</c:v>
                </c:pt>
                <c:pt idx="2452">
                  <c:v>5.92</c:v>
                </c:pt>
                <c:pt idx="2453">
                  <c:v>5.91</c:v>
                </c:pt>
                <c:pt idx="2454">
                  <c:v>5.89</c:v>
                </c:pt>
                <c:pt idx="2455">
                  <c:v>5.9</c:v>
                </c:pt>
                <c:pt idx="2456">
                  <c:v>5.87</c:v>
                </c:pt>
                <c:pt idx="2457">
                  <c:v>5.86</c:v>
                </c:pt>
                <c:pt idx="2458">
                  <c:v>5.85</c:v>
                </c:pt>
                <c:pt idx="2459">
                  <c:v>5.85</c:v>
                </c:pt>
                <c:pt idx="2460">
                  <c:v>5.83</c:v>
                </c:pt>
                <c:pt idx="2461">
                  <c:v>5.81</c:v>
                </c:pt>
                <c:pt idx="2462">
                  <c:v>5.8</c:v>
                </c:pt>
                <c:pt idx="2463">
                  <c:v>5.74</c:v>
                </c:pt>
                <c:pt idx="2464">
                  <c:v>5.77</c:v>
                </c:pt>
                <c:pt idx="2465">
                  <c:v>5.7</c:v>
                </c:pt>
                <c:pt idx="2466">
                  <c:v>5.7</c:v>
                </c:pt>
                <c:pt idx="2467">
                  <c:v>5.71</c:v>
                </c:pt>
                <c:pt idx="2468">
                  <c:v>5.66</c:v>
                </c:pt>
                <c:pt idx="2469">
                  <c:v>5.66</c:v>
                </c:pt>
                <c:pt idx="2470">
                  <c:v>5.63</c:v>
                </c:pt>
                <c:pt idx="2471">
                  <c:v>5.6</c:v>
                </c:pt>
                <c:pt idx="2472">
                  <c:v>5.59</c:v>
                </c:pt>
                <c:pt idx="2473">
                  <c:v>5.59</c:v>
                </c:pt>
                <c:pt idx="2474">
                  <c:v>5.57</c:v>
                </c:pt>
                <c:pt idx="2475">
                  <c:v>5.55</c:v>
                </c:pt>
                <c:pt idx="2476">
                  <c:v>5.5</c:v>
                </c:pt>
                <c:pt idx="2477">
                  <c:v>5.5</c:v>
                </c:pt>
                <c:pt idx="2478">
                  <c:v>5.49</c:v>
                </c:pt>
                <c:pt idx="2479">
                  <c:v>5.48</c:v>
                </c:pt>
                <c:pt idx="2480">
                  <c:v>5.48</c:v>
                </c:pt>
                <c:pt idx="2481">
                  <c:v>5.45</c:v>
                </c:pt>
                <c:pt idx="2482">
                  <c:v>5.39</c:v>
                </c:pt>
                <c:pt idx="2483">
                  <c:v>5.42</c:v>
                </c:pt>
                <c:pt idx="2484">
                  <c:v>5.42</c:v>
                </c:pt>
                <c:pt idx="2485">
                  <c:v>5.42</c:v>
                </c:pt>
                <c:pt idx="2486">
                  <c:v>5.38</c:v>
                </c:pt>
                <c:pt idx="2487">
                  <c:v>5.38</c:v>
                </c:pt>
                <c:pt idx="2488">
                  <c:v>5.38</c:v>
                </c:pt>
                <c:pt idx="2489">
                  <c:v>5.36</c:v>
                </c:pt>
                <c:pt idx="2490">
                  <c:v>5.34</c:v>
                </c:pt>
                <c:pt idx="2491">
                  <c:v>5.34</c:v>
                </c:pt>
                <c:pt idx="2492">
                  <c:v>5.34</c:v>
                </c:pt>
                <c:pt idx="2493">
                  <c:v>5.33</c:v>
                </c:pt>
                <c:pt idx="2494">
                  <c:v>5.33</c:v>
                </c:pt>
                <c:pt idx="2495">
                  <c:v>5.32</c:v>
                </c:pt>
                <c:pt idx="2496">
                  <c:v>5.29</c:v>
                </c:pt>
                <c:pt idx="2497">
                  <c:v>5.28</c:v>
                </c:pt>
                <c:pt idx="2498">
                  <c:v>5.28</c:v>
                </c:pt>
                <c:pt idx="2499">
                  <c:v>5.28</c:v>
                </c:pt>
                <c:pt idx="2500">
                  <c:v>5.28</c:v>
                </c:pt>
                <c:pt idx="2501">
                  <c:v>5.26</c:v>
                </c:pt>
                <c:pt idx="2502">
                  <c:v>5.25</c:v>
                </c:pt>
                <c:pt idx="2503">
                  <c:v>5.24</c:v>
                </c:pt>
                <c:pt idx="2504">
                  <c:v>5.24</c:v>
                </c:pt>
                <c:pt idx="2505">
                  <c:v>5.23</c:v>
                </c:pt>
                <c:pt idx="2506">
                  <c:v>5.22</c:v>
                </c:pt>
                <c:pt idx="2507">
                  <c:v>5.22</c:v>
                </c:pt>
                <c:pt idx="2508">
                  <c:v>5.21</c:v>
                </c:pt>
                <c:pt idx="2509">
                  <c:v>5.2</c:v>
                </c:pt>
                <c:pt idx="2510">
                  <c:v>5.18</c:v>
                </c:pt>
                <c:pt idx="2511">
                  <c:v>5.18</c:v>
                </c:pt>
                <c:pt idx="2512">
                  <c:v>5.15</c:v>
                </c:pt>
                <c:pt idx="2513">
                  <c:v>5.13</c:v>
                </c:pt>
                <c:pt idx="2514">
                  <c:v>5.16</c:v>
                </c:pt>
                <c:pt idx="2515">
                  <c:v>5.17</c:v>
                </c:pt>
                <c:pt idx="2516">
                  <c:v>5.17</c:v>
                </c:pt>
                <c:pt idx="2517">
                  <c:v>5.17</c:v>
                </c:pt>
                <c:pt idx="2518">
                  <c:v>5.16</c:v>
                </c:pt>
                <c:pt idx="2519">
                  <c:v>5.15</c:v>
                </c:pt>
                <c:pt idx="2520">
                  <c:v>5.14</c:v>
                </c:pt>
                <c:pt idx="2521">
                  <c:v>5.13</c:v>
                </c:pt>
                <c:pt idx="2522">
                  <c:v>5.13</c:v>
                </c:pt>
                <c:pt idx="2523">
                  <c:v>5.13</c:v>
                </c:pt>
                <c:pt idx="2524">
                  <c:v>5.07</c:v>
                </c:pt>
                <c:pt idx="2525">
                  <c:v>5.08</c:v>
                </c:pt>
                <c:pt idx="2526">
                  <c:v>5.08</c:v>
                </c:pt>
                <c:pt idx="2527">
                  <c:v>5.09</c:v>
                </c:pt>
                <c:pt idx="2528">
                  <c:v>5.05</c:v>
                </c:pt>
                <c:pt idx="2529">
                  <c:v>5.04</c:v>
                </c:pt>
                <c:pt idx="2530">
                  <c:v>5.0199999999999996</c:v>
                </c:pt>
                <c:pt idx="2531">
                  <c:v>5.0199999999999996</c:v>
                </c:pt>
                <c:pt idx="2532">
                  <c:v>4.95</c:v>
                </c:pt>
                <c:pt idx="2533">
                  <c:v>4.95</c:v>
                </c:pt>
                <c:pt idx="2534">
                  <c:v>4.93</c:v>
                </c:pt>
                <c:pt idx="2535">
                  <c:v>4.9400000000000004</c:v>
                </c:pt>
                <c:pt idx="2536">
                  <c:v>4.9400000000000004</c:v>
                </c:pt>
                <c:pt idx="2537">
                  <c:v>4.9400000000000004</c:v>
                </c:pt>
                <c:pt idx="2538">
                  <c:v>4.95</c:v>
                </c:pt>
                <c:pt idx="2539">
                  <c:v>4.95</c:v>
                </c:pt>
                <c:pt idx="2540">
                  <c:v>4.9400000000000004</c:v>
                </c:pt>
                <c:pt idx="2541">
                  <c:v>4.95</c:v>
                </c:pt>
                <c:pt idx="2542">
                  <c:v>4.95</c:v>
                </c:pt>
                <c:pt idx="2543">
                  <c:v>4.96</c:v>
                </c:pt>
                <c:pt idx="2544">
                  <c:v>4.97</c:v>
                </c:pt>
                <c:pt idx="2545">
                  <c:v>4.95</c:v>
                </c:pt>
                <c:pt idx="2546">
                  <c:v>4.96</c:v>
                </c:pt>
                <c:pt idx="2547">
                  <c:v>4.93</c:v>
                </c:pt>
                <c:pt idx="2548">
                  <c:v>4.95</c:v>
                </c:pt>
                <c:pt idx="2549">
                  <c:v>4.95</c:v>
                </c:pt>
                <c:pt idx="2550">
                  <c:v>4.9400000000000004</c:v>
                </c:pt>
                <c:pt idx="2551">
                  <c:v>4.9400000000000004</c:v>
                </c:pt>
                <c:pt idx="2552">
                  <c:v>4.91</c:v>
                </c:pt>
                <c:pt idx="2553">
                  <c:v>4.8899999999999997</c:v>
                </c:pt>
                <c:pt idx="2554">
                  <c:v>4.8899999999999997</c:v>
                </c:pt>
                <c:pt idx="2555">
                  <c:v>4.8899999999999997</c:v>
                </c:pt>
                <c:pt idx="2556">
                  <c:v>4.8899999999999997</c:v>
                </c:pt>
                <c:pt idx="2557">
                  <c:v>4.9000000000000004</c:v>
                </c:pt>
                <c:pt idx="2558">
                  <c:v>4.9000000000000004</c:v>
                </c:pt>
                <c:pt idx="2559">
                  <c:v>4.8899999999999997</c:v>
                </c:pt>
                <c:pt idx="2560">
                  <c:v>4.8899999999999997</c:v>
                </c:pt>
                <c:pt idx="2561">
                  <c:v>4.8899999999999997</c:v>
                </c:pt>
                <c:pt idx="2562">
                  <c:v>4.8899999999999997</c:v>
                </c:pt>
                <c:pt idx="2563">
                  <c:v>4.9000000000000004</c:v>
                </c:pt>
                <c:pt idx="2564">
                  <c:v>4.9000000000000004</c:v>
                </c:pt>
                <c:pt idx="2565">
                  <c:v>4.91</c:v>
                </c:pt>
                <c:pt idx="2566">
                  <c:v>4.88</c:v>
                </c:pt>
                <c:pt idx="2567">
                  <c:v>4.87</c:v>
                </c:pt>
                <c:pt idx="2568">
                  <c:v>4.87</c:v>
                </c:pt>
                <c:pt idx="2569">
                  <c:v>4.87</c:v>
                </c:pt>
                <c:pt idx="2570">
                  <c:v>4.87</c:v>
                </c:pt>
                <c:pt idx="2571">
                  <c:v>4.87</c:v>
                </c:pt>
                <c:pt idx="2572">
                  <c:v>4.87</c:v>
                </c:pt>
                <c:pt idx="2573">
                  <c:v>4.79</c:v>
                </c:pt>
                <c:pt idx="2574">
                  <c:v>4.7699999999999996</c:v>
                </c:pt>
                <c:pt idx="2575">
                  <c:v>4.76</c:v>
                </c:pt>
                <c:pt idx="2576">
                  <c:v>4.7699999999999996</c:v>
                </c:pt>
                <c:pt idx="2577">
                  <c:v>4.78</c:v>
                </c:pt>
                <c:pt idx="2578">
                  <c:v>4.79</c:v>
                </c:pt>
                <c:pt idx="2579">
                  <c:v>4.79</c:v>
                </c:pt>
                <c:pt idx="2580">
                  <c:v>4.79</c:v>
                </c:pt>
                <c:pt idx="2581">
                  <c:v>4.8</c:v>
                </c:pt>
                <c:pt idx="2582">
                  <c:v>4.82</c:v>
                </c:pt>
                <c:pt idx="2583">
                  <c:v>4.83</c:v>
                </c:pt>
                <c:pt idx="2584">
                  <c:v>4.82</c:v>
                </c:pt>
                <c:pt idx="2585">
                  <c:v>4.82</c:v>
                </c:pt>
                <c:pt idx="2586">
                  <c:v>4.84</c:v>
                </c:pt>
                <c:pt idx="2587">
                  <c:v>4.82</c:v>
                </c:pt>
                <c:pt idx="2588">
                  <c:v>4.83</c:v>
                </c:pt>
                <c:pt idx="2589">
                  <c:v>4.8600000000000003</c:v>
                </c:pt>
                <c:pt idx="2590">
                  <c:v>4.82</c:v>
                </c:pt>
                <c:pt idx="2591">
                  <c:v>4.8</c:v>
                </c:pt>
                <c:pt idx="2592">
                  <c:v>4.8</c:v>
                </c:pt>
                <c:pt idx="2593">
                  <c:v>4.79</c:v>
                </c:pt>
                <c:pt idx="2594">
                  <c:v>4.75</c:v>
                </c:pt>
                <c:pt idx="2595">
                  <c:v>4.74</c:v>
                </c:pt>
                <c:pt idx="2596">
                  <c:v>4.74</c:v>
                </c:pt>
                <c:pt idx="2597">
                  <c:v>4.75</c:v>
                </c:pt>
                <c:pt idx="2598">
                  <c:v>4.75</c:v>
                </c:pt>
                <c:pt idx="2599">
                  <c:v>4.75</c:v>
                </c:pt>
                <c:pt idx="2600">
                  <c:v>4.76</c:v>
                </c:pt>
                <c:pt idx="2601">
                  <c:v>4.76</c:v>
                </c:pt>
                <c:pt idx="2602">
                  <c:v>4.76</c:v>
                </c:pt>
                <c:pt idx="2603">
                  <c:v>4.75</c:v>
                </c:pt>
                <c:pt idx="2604">
                  <c:v>4.74</c:v>
                </c:pt>
                <c:pt idx="2605">
                  <c:v>4.71</c:v>
                </c:pt>
                <c:pt idx="2606">
                  <c:v>4.7</c:v>
                </c:pt>
                <c:pt idx="2607">
                  <c:v>4.71</c:v>
                </c:pt>
                <c:pt idx="2608">
                  <c:v>4.72</c:v>
                </c:pt>
                <c:pt idx="2609">
                  <c:v>4.71</c:v>
                </c:pt>
                <c:pt idx="2610">
                  <c:v>4.71</c:v>
                </c:pt>
                <c:pt idx="2611">
                  <c:v>4.71</c:v>
                </c:pt>
                <c:pt idx="2612">
                  <c:v>4.6900000000000004</c:v>
                </c:pt>
                <c:pt idx="2613">
                  <c:v>4.67</c:v>
                </c:pt>
                <c:pt idx="2614">
                  <c:v>4.6399999999999997</c:v>
                </c:pt>
                <c:pt idx="2615">
                  <c:v>4.6399999999999997</c:v>
                </c:pt>
                <c:pt idx="2616">
                  <c:v>4.62</c:v>
                </c:pt>
                <c:pt idx="2617">
                  <c:v>4.59</c:v>
                </c:pt>
                <c:pt idx="2618">
                  <c:v>4.55</c:v>
                </c:pt>
                <c:pt idx="2619">
                  <c:v>4.55</c:v>
                </c:pt>
                <c:pt idx="2620">
                  <c:v>4.5599999999999996</c:v>
                </c:pt>
                <c:pt idx="2621">
                  <c:v>4.55</c:v>
                </c:pt>
                <c:pt idx="2622">
                  <c:v>4.55</c:v>
                </c:pt>
                <c:pt idx="2623">
                  <c:v>4.55</c:v>
                </c:pt>
                <c:pt idx="2624">
                  <c:v>4.5599999999999996</c:v>
                </c:pt>
                <c:pt idx="2625">
                  <c:v>4.55</c:v>
                </c:pt>
                <c:pt idx="2626">
                  <c:v>4.55</c:v>
                </c:pt>
                <c:pt idx="2627">
                  <c:v>4.55</c:v>
                </c:pt>
                <c:pt idx="2628">
                  <c:v>4.5599999999999996</c:v>
                </c:pt>
                <c:pt idx="2629">
                  <c:v>4.54</c:v>
                </c:pt>
                <c:pt idx="2630">
                  <c:v>4.55</c:v>
                </c:pt>
                <c:pt idx="2631">
                  <c:v>4.55</c:v>
                </c:pt>
                <c:pt idx="2632">
                  <c:v>4.55</c:v>
                </c:pt>
                <c:pt idx="2633">
                  <c:v>4.5599999999999996</c:v>
                </c:pt>
                <c:pt idx="2634">
                  <c:v>4.5599999999999996</c:v>
                </c:pt>
                <c:pt idx="2635">
                  <c:v>4.55</c:v>
                </c:pt>
                <c:pt idx="2636">
                  <c:v>4.55</c:v>
                </c:pt>
                <c:pt idx="2637">
                  <c:v>4.5599999999999996</c:v>
                </c:pt>
                <c:pt idx="2638">
                  <c:v>4.5599999999999996</c:v>
                </c:pt>
                <c:pt idx="2639">
                  <c:v>4.55</c:v>
                </c:pt>
                <c:pt idx="2640">
                  <c:v>4.59</c:v>
                </c:pt>
                <c:pt idx="2641">
                  <c:v>4.5999999999999996</c:v>
                </c:pt>
                <c:pt idx="2642">
                  <c:v>4.58</c:v>
                </c:pt>
                <c:pt idx="2643">
                  <c:v>4.59</c:v>
                </c:pt>
                <c:pt idx="2644">
                  <c:v>4.57</c:v>
                </c:pt>
                <c:pt idx="2645">
                  <c:v>4.59</c:v>
                </c:pt>
                <c:pt idx="2646">
                  <c:v>4.59</c:v>
                </c:pt>
                <c:pt idx="2647">
                  <c:v>4.5999999999999996</c:v>
                </c:pt>
                <c:pt idx="2648">
                  <c:v>4.5999999999999996</c:v>
                </c:pt>
                <c:pt idx="2649">
                  <c:v>4.5999999999999996</c:v>
                </c:pt>
                <c:pt idx="2650">
                  <c:v>4.59</c:v>
                </c:pt>
                <c:pt idx="2651">
                  <c:v>4.59</c:v>
                </c:pt>
                <c:pt idx="2652">
                  <c:v>4.5999999999999996</c:v>
                </c:pt>
                <c:pt idx="2653">
                  <c:v>4.59</c:v>
                </c:pt>
                <c:pt idx="2654">
                  <c:v>4.5999999999999996</c:v>
                </c:pt>
                <c:pt idx="2655">
                  <c:v>4.59</c:v>
                </c:pt>
                <c:pt idx="2656">
                  <c:v>4.59</c:v>
                </c:pt>
                <c:pt idx="2657">
                  <c:v>4.5999999999999996</c:v>
                </c:pt>
                <c:pt idx="2658">
                  <c:v>4.6100000000000003</c:v>
                </c:pt>
                <c:pt idx="2659">
                  <c:v>4.6100000000000003</c:v>
                </c:pt>
                <c:pt idx="2660">
                  <c:v>4.62</c:v>
                </c:pt>
                <c:pt idx="2661">
                  <c:v>4.63</c:v>
                </c:pt>
                <c:pt idx="2662">
                  <c:v>4.6399999999999997</c:v>
                </c:pt>
                <c:pt idx="2663">
                  <c:v>4.6900000000000004</c:v>
                </c:pt>
                <c:pt idx="2664">
                  <c:v>4.7</c:v>
                </c:pt>
                <c:pt idx="2665">
                  <c:v>4.7</c:v>
                </c:pt>
                <c:pt idx="2666">
                  <c:v>4.72</c:v>
                </c:pt>
                <c:pt idx="2667">
                  <c:v>4.72</c:v>
                </c:pt>
                <c:pt idx="2668">
                  <c:v>4.7300000000000004</c:v>
                </c:pt>
                <c:pt idx="2669">
                  <c:v>4.71</c:v>
                </c:pt>
                <c:pt idx="2670">
                  <c:v>4.7</c:v>
                </c:pt>
                <c:pt idx="2671">
                  <c:v>4.7</c:v>
                </c:pt>
                <c:pt idx="2672">
                  <c:v>4.67</c:v>
                </c:pt>
                <c:pt idx="2673">
                  <c:v>4.67</c:v>
                </c:pt>
                <c:pt idx="2674">
                  <c:v>4.66</c:v>
                </c:pt>
                <c:pt idx="2675">
                  <c:v>4.6500000000000004</c:v>
                </c:pt>
                <c:pt idx="2676">
                  <c:v>4.6500000000000004</c:v>
                </c:pt>
                <c:pt idx="2677">
                  <c:v>4.6500000000000004</c:v>
                </c:pt>
                <c:pt idx="2678">
                  <c:v>4.6500000000000004</c:v>
                </c:pt>
                <c:pt idx="2679">
                  <c:v>4.6399999999999997</c:v>
                </c:pt>
                <c:pt idx="2680">
                  <c:v>4.6399999999999997</c:v>
                </c:pt>
                <c:pt idx="2681">
                  <c:v>4.62</c:v>
                </c:pt>
                <c:pt idx="2682">
                  <c:v>4.59</c:v>
                </c:pt>
                <c:pt idx="2683">
                  <c:v>4.58</c:v>
                </c:pt>
                <c:pt idx="2684">
                  <c:v>4.5599999999999996</c:v>
                </c:pt>
                <c:pt idx="2685">
                  <c:v>4.5599999999999996</c:v>
                </c:pt>
                <c:pt idx="2686">
                  <c:v>4.55</c:v>
                </c:pt>
                <c:pt idx="2687">
                  <c:v>4.5199999999999996</c:v>
                </c:pt>
                <c:pt idx="2688">
                  <c:v>4.51</c:v>
                </c:pt>
                <c:pt idx="2689">
                  <c:v>4.51</c:v>
                </c:pt>
                <c:pt idx="2690">
                  <c:v>4.5</c:v>
                </c:pt>
                <c:pt idx="2691">
                  <c:v>4.49</c:v>
                </c:pt>
                <c:pt idx="2692">
                  <c:v>4.49</c:v>
                </c:pt>
                <c:pt idx="2693">
                  <c:v>4.5</c:v>
                </c:pt>
                <c:pt idx="2694">
                  <c:v>4.49</c:v>
                </c:pt>
                <c:pt idx="2695">
                  <c:v>4.4800000000000004</c:v>
                </c:pt>
                <c:pt idx="2696">
                  <c:v>4.49</c:v>
                </c:pt>
                <c:pt idx="2697">
                  <c:v>4.47</c:v>
                </c:pt>
                <c:pt idx="2698">
                  <c:v>4.4400000000000004</c:v>
                </c:pt>
                <c:pt idx="2699">
                  <c:v>4.38</c:v>
                </c:pt>
                <c:pt idx="2700">
                  <c:v>4.37</c:v>
                </c:pt>
                <c:pt idx="2701">
                  <c:v>4.4000000000000004</c:v>
                </c:pt>
                <c:pt idx="2702">
                  <c:v>4.42</c:v>
                </c:pt>
                <c:pt idx="2703">
                  <c:v>4.45</c:v>
                </c:pt>
                <c:pt idx="2704">
                  <c:v>4.45</c:v>
                </c:pt>
                <c:pt idx="2705">
                  <c:v>4.46</c:v>
                </c:pt>
                <c:pt idx="2706">
                  <c:v>4.46</c:v>
                </c:pt>
                <c:pt idx="2707">
                  <c:v>4.47</c:v>
                </c:pt>
                <c:pt idx="2708">
                  <c:v>4.47</c:v>
                </c:pt>
                <c:pt idx="2709">
                  <c:v>4.47</c:v>
                </c:pt>
                <c:pt idx="2710">
                  <c:v>4.47</c:v>
                </c:pt>
                <c:pt idx="2711">
                  <c:v>4.45</c:v>
                </c:pt>
                <c:pt idx="2712">
                  <c:v>4.41</c:v>
                </c:pt>
                <c:pt idx="2713">
                  <c:v>4.42</c:v>
                </c:pt>
                <c:pt idx="2714">
                  <c:v>4.3899999999999997</c:v>
                </c:pt>
                <c:pt idx="2715">
                  <c:v>4.37</c:v>
                </c:pt>
                <c:pt idx="2716">
                  <c:v>4.3600000000000003</c:v>
                </c:pt>
                <c:pt idx="2717">
                  <c:v>4.3600000000000003</c:v>
                </c:pt>
                <c:pt idx="2718">
                  <c:v>4.34</c:v>
                </c:pt>
                <c:pt idx="2719">
                  <c:v>4.3499999999999996</c:v>
                </c:pt>
                <c:pt idx="2720">
                  <c:v>4.4000000000000004</c:v>
                </c:pt>
                <c:pt idx="2721">
                  <c:v>4.4000000000000004</c:v>
                </c:pt>
                <c:pt idx="2722">
                  <c:v>4.4400000000000004</c:v>
                </c:pt>
                <c:pt idx="2723">
                  <c:v>4.4400000000000004</c:v>
                </c:pt>
                <c:pt idx="2724">
                  <c:v>4.46</c:v>
                </c:pt>
                <c:pt idx="2725">
                  <c:v>4.5199999999999996</c:v>
                </c:pt>
                <c:pt idx="2726">
                  <c:v>4.53</c:v>
                </c:pt>
                <c:pt idx="2727">
                  <c:v>4.53</c:v>
                </c:pt>
                <c:pt idx="2728">
                  <c:v>4.53</c:v>
                </c:pt>
                <c:pt idx="2729">
                  <c:v>4.54</c:v>
                </c:pt>
                <c:pt idx="2730">
                  <c:v>4.53</c:v>
                </c:pt>
                <c:pt idx="2731">
                  <c:v>4.5199999999999996</c:v>
                </c:pt>
                <c:pt idx="2732">
                  <c:v>4.53</c:v>
                </c:pt>
                <c:pt idx="2733">
                  <c:v>4.51</c:v>
                </c:pt>
                <c:pt idx="2734">
                  <c:v>4.5</c:v>
                </c:pt>
                <c:pt idx="2735">
                  <c:v>4.5</c:v>
                </c:pt>
                <c:pt idx="2736">
                  <c:v>4.49</c:v>
                </c:pt>
                <c:pt idx="2737">
                  <c:v>4.47</c:v>
                </c:pt>
                <c:pt idx="2738">
                  <c:v>4.47</c:v>
                </c:pt>
                <c:pt idx="2739">
                  <c:v>4.4400000000000004</c:v>
                </c:pt>
                <c:pt idx="2740">
                  <c:v>4.43</c:v>
                </c:pt>
                <c:pt idx="2741">
                  <c:v>4.41</c:v>
                </c:pt>
                <c:pt idx="2742">
                  <c:v>4.34</c:v>
                </c:pt>
                <c:pt idx="2743">
                  <c:v>4.33</c:v>
                </c:pt>
                <c:pt idx="2744">
                  <c:v>4.33</c:v>
                </c:pt>
                <c:pt idx="2745">
                  <c:v>4.3</c:v>
                </c:pt>
                <c:pt idx="2746">
                  <c:v>4.2699999999999996</c:v>
                </c:pt>
                <c:pt idx="2747">
                  <c:v>4.24</c:v>
                </c:pt>
                <c:pt idx="2748">
                  <c:v>4.22</c:v>
                </c:pt>
                <c:pt idx="2749">
                  <c:v>4.2</c:v>
                </c:pt>
                <c:pt idx="2750">
                  <c:v>4.1900000000000004</c:v>
                </c:pt>
                <c:pt idx="2751">
                  <c:v>4.17</c:v>
                </c:pt>
                <c:pt idx="2752">
                  <c:v>4.17</c:v>
                </c:pt>
                <c:pt idx="2753">
                  <c:v>4.1500000000000004</c:v>
                </c:pt>
                <c:pt idx="2754">
                  <c:v>4.1399999999999997</c:v>
                </c:pt>
                <c:pt idx="2755">
                  <c:v>4.13</c:v>
                </c:pt>
                <c:pt idx="2756">
                  <c:v>4.13</c:v>
                </c:pt>
                <c:pt idx="2757">
                  <c:v>4.1100000000000003</c:v>
                </c:pt>
                <c:pt idx="2758">
                  <c:v>4.08</c:v>
                </c:pt>
                <c:pt idx="2759">
                  <c:v>4.07</c:v>
                </c:pt>
                <c:pt idx="2760">
                  <c:v>4.05</c:v>
                </c:pt>
                <c:pt idx="2761">
                  <c:v>4.05</c:v>
                </c:pt>
                <c:pt idx="2762">
                  <c:v>3.92</c:v>
                </c:pt>
                <c:pt idx="2763">
                  <c:v>3.93</c:v>
                </c:pt>
                <c:pt idx="2764">
                  <c:v>3.94</c:v>
                </c:pt>
                <c:pt idx="2765">
                  <c:v>3.95</c:v>
                </c:pt>
                <c:pt idx="2766">
                  <c:v>3.95</c:v>
                </c:pt>
                <c:pt idx="2767">
                  <c:v>3.96</c:v>
                </c:pt>
                <c:pt idx="2768">
                  <c:v>3.97</c:v>
                </c:pt>
                <c:pt idx="2769">
                  <c:v>3.97</c:v>
                </c:pt>
                <c:pt idx="2770">
                  <c:v>4.01</c:v>
                </c:pt>
                <c:pt idx="2771">
                  <c:v>4.01</c:v>
                </c:pt>
                <c:pt idx="2772">
                  <c:v>4.0199999999999996</c:v>
                </c:pt>
                <c:pt idx="2773">
                  <c:v>4.0199999999999996</c:v>
                </c:pt>
                <c:pt idx="2774">
                  <c:v>4.01</c:v>
                </c:pt>
                <c:pt idx="2775">
                  <c:v>3.99</c:v>
                </c:pt>
                <c:pt idx="2776">
                  <c:v>4.01</c:v>
                </c:pt>
                <c:pt idx="2777">
                  <c:v>4.01</c:v>
                </c:pt>
                <c:pt idx="2778">
                  <c:v>4</c:v>
                </c:pt>
                <c:pt idx="2779">
                  <c:v>4.0199999999999996</c:v>
                </c:pt>
                <c:pt idx="2780">
                  <c:v>4.03</c:v>
                </c:pt>
                <c:pt idx="2781">
                  <c:v>4.03</c:v>
                </c:pt>
                <c:pt idx="2782">
                  <c:v>4.03</c:v>
                </c:pt>
                <c:pt idx="2783">
                  <c:v>4.01</c:v>
                </c:pt>
                <c:pt idx="2784">
                  <c:v>4</c:v>
                </c:pt>
                <c:pt idx="2785">
                  <c:v>4</c:v>
                </c:pt>
                <c:pt idx="2786">
                  <c:v>4</c:v>
                </c:pt>
                <c:pt idx="2787">
                  <c:v>4</c:v>
                </c:pt>
                <c:pt idx="2788">
                  <c:v>4</c:v>
                </c:pt>
                <c:pt idx="2789">
                  <c:v>3.99</c:v>
                </c:pt>
                <c:pt idx="2790">
                  <c:v>4.01</c:v>
                </c:pt>
                <c:pt idx="2791">
                  <c:v>4.01</c:v>
                </c:pt>
                <c:pt idx="2792">
                  <c:v>4.01</c:v>
                </c:pt>
                <c:pt idx="2793">
                  <c:v>4.03</c:v>
                </c:pt>
                <c:pt idx="2794">
                  <c:v>4.01</c:v>
                </c:pt>
                <c:pt idx="2795">
                  <c:v>4.0199999999999996</c:v>
                </c:pt>
                <c:pt idx="2796">
                  <c:v>4.04</c:v>
                </c:pt>
                <c:pt idx="2797">
                  <c:v>4.04</c:v>
                </c:pt>
                <c:pt idx="2798">
                  <c:v>4.04</c:v>
                </c:pt>
                <c:pt idx="2799">
                  <c:v>4.03</c:v>
                </c:pt>
                <c:pt idx="2800">
                  <c:v>4.0199999999999996</c:v>
                </c:pt>
                <c:pt idx="2801">
                  <c:v>4.0199999999999996</c:v>
                </c:pt>
                <c:pt idx="2802">
                  <c:v>4.0199999999999996</c:v>
                </c:pt>
                <c:pt idx="2803">
                  <c:v>4.0199999999999996</c:v>
                </c:pt>
                <c:pt idx="2804">
                  <c:v>3.99</c:v>
                </c:pt>
                <c:pt idx="2805">
                  <c:v>3.99</c:v>
                </c:pt>
                <c:pt idx="2806">
                  <c:v>3.98</c:v>
                </c:pt>
                <c:pt idx="2807">
                  <c:v>3.98</c:v>
                </c:pt>
                <c:pt idx="2808">
                  <c:v>3.97</c:v>
                </c:pt>
                <c:pt idx="2809">
                  <c:v>3.96</c:v>
                </c:pt>
                <c:pt idx="2810">
                  <c:v>3.96</c:v>
                </c:pt>
                <c:pt idx="2811">
                  <c:v>3.96</c:v>
                </c:pt>
                <c:pt idx="2812">
                  <c:v>3.95</c:v>
                </c:pt>
                <c:pt idx="2813">
                  <c:v>3.95</c:v>
                </c:pt>
                <c:pt idx="2814">
                  <c:v>3.95</c:v>
                </c:pt>
                <c:pt idx="2815">
                  <c:v>3.95</c:v>
                </c:pt>
                <c:pt idx="2816">
                  <c:v>3.91</c:v>
                </c:pt>
                <c:pt idx="2817">
                  <c:v>3.9</c:v>
                </c:pt>
                <c:pt idx="2818">
                  <c:v>3.9</c:v>
                </c:pt>
                <c:pt idx="2819">
                  <c:v>3.9</c:v>
                </c:pt>
                <c:pt idx="2820">
                  <c:v>3.91</c:v>
                </c:pt>
                <c:pt idx="2821">
                  <c:v>3.91</c:v>
                </c:pt>
                <c:pt idx="2822">
                  <c:v>3.9</c:v>
                </c:pt>
                <c:pt idx="2823">
                  <c:v>3.89</c:v>
                </c:pt>
                <c:pt idx="2824">
                  <c:v>3.86</c:v>
                </c:pt>
                <c:pt idx="2825">
                  <c:v>3.86</c:v>
                </c:pt>
                <c:pt idx="2826">
                  <c:v>3.86</c:v>
                </c:pt>
                <c:pt idx="2827">
                  <c:v>3.89</c:v>
                </c:pt>
                <c:pt idx="2828">
                  <c:v>3.9</c:v>
                </c:pt>
                <c:pt idx="2829">
                  <c:v>3.9</c:v>
                </c:pt>
                <c:pt idx="2830">
                  <c:v>3.9</c:v>
                </c:pt>
                <c:pt idx="2831">
                  <c:v>3.94</c:v>
                </c:pt>
                <c:pt idx="2832">
                  <c:v>3.93</c:v>
                </c:pt>
                <c:pt idx="2833">
                  <c:v>3.94</c:v>
                </c:pt>
                <c:pt idx="2834">
                  <c:v>3.93</c:v>
                </c:pt>
                <c:pt idx="2835">
                  <c:v>3.94</c:v>
                </c:pt>
                <c:pt idx="2836">
                  <c:v>3.95</c:v>
                </c:pt>
                <c:pt idx="2837">
                  <c:v>3.97</c:v>
                </c:pt>
                <c:pt idx="2838">
                  <c:v>3.96</c:v>
                </c:pt>
                <c:pt idx="2839">
                  <c:v>3.98</c:v>
                </c:pt>
                <c:pt idx="2840">
                  <c:v>3.98</c:v>
                </c:pt>
                <c:pt idx="2841">
                  <c:v>3.98</c:v>
                </c:pt>
                <c:pt idx="2842">
                  <c:v>3.98</c:v>
                </c:pt>
                <c:pt idx="2843">
                  <c:v>3.99</c:v>
                </c:pt>
                <c:pt idx="2844">
                  <c:v>4</c:v>
                </c:pt>
                <c:pt idx="2845">
                  <c:v>4</c:v>
                </c:pt>
                <c:pt idx="2846">
                  <c:v>4</c:v>
                </c:pt>
                <c:pt idx="2847">
                  <c:v>4</c:v>
                </c:pt>
                <c:pt idx="2848">
                  <c:v>4.01</c:v>
                </c:pt>
                <c:pt idx="2849">
                  <c:v>4.01</c:v>
                </c:pt>
                <c:pt idx="2850">
                  <c:v>4.03</c:v>
                </c:pt>
                <c:pt idx="2851">
                  <c:v>4.04</c:v>
                </c:pt>
                <c:pt idx="2852">
                  <c:v>4.04</c:v>
                </c:pt>
                <c:pt idx="2853">
                  <c:v>4.04</c:v>
                </c:pt>
                <c:pt idx="2854">
                  <c:v>4.04</c:v>
                </c:pt>
                <c:pt idx="2855">
                  <c:v>4.04</c:v>
                </c:pt>
                <c:pt idx="2856">
                  <c:v>4.04</c:v>
                </c:pt>
                <c:pt idx="2857">
                  <c:v>4.04</c:v>
                </c:pt>
                <c:pt idx="2858">
                  <c:v>4.03</c:v>
                </c:pt>
                <c:pt idx="2859">
                  <c:v>4.03</c:v>
                </c:pt>
                <c:pt idx="2860">
                  <c:v>4.04</c:v>
                </c:pt>
                <c:pt idx="2861">
                  <c:v>4.04</c:v>
                </c:pt>
                <c:pt idx="2862">
                  <c:v>4.04</c:v>
                </c:pt>
                <c:pt idx="2863">
                  <c:v>4.04</c:v>
                </c:pt>
                <c:pt idx="2864">
                  <c:v>4.04</c:v>
                </c:pt>
                <c:pt idx="2865">
                  <c:v>4.04</c:v>
                </c:pt>
                <c:pt idx="2866">
                  <c:v>4.01</c:v>
                </c:pt>
                <c:pt idx="2867">
                  <c:v>4.01</c:v>
                </c:pt>
                <c:pt idx="2868">
                  <c:v>4.0199999999999996</c:v>
                </c:pt>
                <c:pt idx="2869">
                  <c:v>4.0199999999999996</c:v>
                </c:pt>
                <c:pt idx="2870">
                  <c:v>4.0199999999999996</c:v>
                </c:pt>
                <c:pt idx="2871">
                  <c:v>4.0199999999999996</c:v>
                </c:pt>
                <c:pt idx="2872">
                  <c:v>4.0199999999999996</c:v>
                </c:pt>
                <c:pt idx="2873">
                  <c:v>4.03</c:v>
                </c:pt>
                <c:pt idx="2874">
                  <c:v>4.03</c:v>
                </c:pt>
                <c:pt idx="2875">
                  <c:v>4.03</c:v>
                </c:pt>
                <c:pt idx="2876">
                  <c:v>3.97</c:v>
                </c:pt>
                <c:pt idx="2877">
                  <c:v>3.98</c:v>
                </c:pt>
                <c:pt idx="2878">
                  <c:v>3.99</c:v>
                </c:pt>
                <c:pt idx="2879">
                  <c:v>3.98</c:v>
                </c:pt>
                <c:pt idx="2880">
                  <c:v>3.99</c:v>
                </c:pt>
                <c:pt idx="2881">
                  <c:v>3.97</c:v>
                </c:pt>
                <c:pt idx="2882">
                  <c:v>3.97</c:v>
                </c:pt>
                <c:pt idx="2883">
                  <c:v>3.99</c:v>
                </c:pt>
                <c:pt idx="2884">
                  <c:v>3.99</c:v>
                </c:pt>
                <c:pt idx="2885">
                  <c:v>4</c:v>
                </c:pt>
                <c:pt idx="2886">
                  <c:v>3.94</c:v>
                </c:pt>
                <c:pt idx="2887">
                  <c:v>3.94</c:v>
                </c:pt>
                <c:pt idx="2888">
                  <c:v>3.95</c:v>
                </c:pt>
                <c:pt idx="2889">
                  <c:v>3.96</c:v>
                </c:pt>
                <c:pt idx="2890">
                  <c:v>3.97</c:v>
                </c:pt>
                <c:pt idx="2891">
                  <c:v>3.95</c:v>
                </c:pt>
                <c:pt idx="2892">
                  <c:v>3.97</c:v>
                </c:pt>
                <c:pt idx="2893">
                  <c:v>3.98</c:v>
                </c:pt>
                <c:pt idx="2894">
                  <c:v>3.99</c:v>
                </c:pt>
                <c:pt idx="2895">
                  <c:v>4</c:v>
                </c:pt>
                <c:pt idx="2896">
                  <c:v>4</c:v>
                </c:pt>
                <c:pt idx="2897">
                  <c:v>4.0199999999999996</c:v>
                </c:pt>
                <c:pt idx="2898">
                  <c:v>4.0199999999999996</c:v>
                </c:pt>
                <c:pt idx="2899">
                  <c:v>4.0199999999999996</c:v>
                </c:pt>
                <c:pt idx="2900">
                  <c:v>4.0199999999999996</c:v>
                </c:pt>
                <c:pt idx="2901">
                  <c:v>4.0199999999999996</c:v>
                </c:pt>
                <c:pt idx="2902">
                  <c:v>4.03</c:v>
                </c:pt>
                <c:pt idx="2903">
                  <c:v>4.03</c:v>
                </c:pt>
                <c:pt idx="2904">
                  <c:v>4.05</c:v>
                </c:pt>
                <c:pt idx="2905">
                  <c:v>4.0599999999999996</c:v>
                </c:pt>
                <c:pt idx="2906">
                  <c:v>4.0599999999999996</c:v>
                </c:pt>
                <c:pt idx="2907">
                  <c:v>4.07</c:v>
                </c:pt>
                <c:pt idx="2908">
                  <c:v>4.07</c:v>
                </c:pt>
                <c:pt idx="2909">
                  <c:v>4.07</c:v>
                </c:pt>
                <c:pt idx="2910">
                  <c:v>4.08</c:v>
                </c:pt>
                <c:pt idx="2911">
                  <c:v>4.08</c:v>
                </c:pt>
                <c:pt idx="2912">
                  <c:v>4.1100000000000003</c:v>
                </c:pt>
                <c:pt idx="2913">
                  <c:v>4.12</c:v>
                </c:pt>
                <c:pt idx="2914">
                  <c:v>4.1100000000000003</c:v>
                </c:pt>
                <c:pt idx="2915">
                  <c:v>4.12</c:v>
                </c:pt>
                <c:pt idx="2916">
                  <c:v>4.13</c:v>
                </c:pt>
                <c:pt idx="2917">
                  <c:v>4.1399999999999997</c:v>
                </c:pt>
                <c:pt idx="2918">
                  <c:v>4.18</c:v>
                </c:pt>
                <c:pt idx="2919">
                  <c:v>4.2</c:v>
                </c:pt>
                <c:pt idx="2920">
                  <c:v>4.21</c:v>
                </c:pt>
                <c:pt idx="2921">
                  <c:v>4.21</c:v>
                </c:pt>
                <c:pt idx="2922">
                  <c:v>4.21</c:v>
                </c:pt>
                <c:pt idx="2923">
                  <c:v>4.21</c:v>
                </c:pt>
                <c:pt idx="2924">
                  <c:v>4.21</c:v>
                </c:pt>
                <c:pt idx="2925">
                  <c:v>4.21</c:v>
                </c:pt>
                <c:pt idx="2926">
                  <c:v>4.25</c:v>
                </c:pt>
                <c:pt idx="2927">
                  <c:v>4.32</c:v>
                </c:pt>
                <c:pt idx="2928">
                  <c:v>4.32</c:v>
                </c:pt>
                <c:pt idx="2929">
                  <c:v>4.32</c:v>
                </c:pt>
                <c:pt idx="2930">
                  <c:v>4.32</c:v>
                </c:pt>
                <c:pt idx="2931">
                  <c:v>4.33</c:v>
                </c:pt>
                <c:pt idx="2932">
                  <c:v>4.3499999999999996</c:v>
                </c:pt>
                <c:pt idx="2933">
                  <c:v>4.37</c:v>
                </c:pt>
                <c:pt idx="2934">
                  <c:v>4.38</c:v>
                </c:pt>
                <c:pt idx="2935">
                  <c:v>4.41</c:v>
                </c:pt>
                <c:pt idx="2936">
                  <c:v>4.42</c:v>
                </c:pt>
                <c:pt idx="2937">
                  <c:v>4.42</c:v>
                </c:pt>
                <c:pt idx="2938">
                  <c:v>4.45</c:v>
                </c:pt>
                <c:pt idx="2939">
                  <c:v>4.49</c:v>
                </c:pt>
                <c:pt idx="2940">
                  <c:v>4.46</c:v>
                </c:pt>
                <c:pt idx="2941">
                  <c:v>4.45</c:v>
                </c:pt>
                <c:pt idx="2942">
                  <c:v>4.43</c:v>
                </c:pt>
                <c:pt idx="2943">
                  <c:v>4.4000000000000004</c:v>
                </c:pt>
                <c:pt idx="2944">
                  <c:v>4.3899999999999997</c:v>
                </c:pt>
                <c:pt idx="2945">
                  <c:v>4.33</c:v>
                </c:pt>
                <c:pt idx="2946">
                  <c:v>4.3</c:v>
                </c:pt>
                <c:pt idx="2947">
                  <c:v>4.2699999999999996</c:v>
                </c:pt>
                <c:pt idx="2948">
                  <c:v>4.25</c:v>
                </c:pt>
                <c:pt idx="2949">
                  <c:v>4.22</c:v>
                </c:pt>
                <c:pt idx="2950">
                  <c:v>4.13</c:v>
                </c:pt>
                <c:pt idx="2951">
                  <c:v>4.12</c:v>
                </c:pt>
                <c:pt idx="2952">
                  <c:v>4.09</c:v>
                </c:pt>
                <c:pt idx="2953">
                  <c:v>4.0599999999999996</c:v>
                </c:pt>
                <c:pt idx="2954">
                  <c:v>4.0199999999999996</c:v>
                </c:pt>
                <c:pt idx="2955">
                  <c:v>3.91</c:v>
                </c:pt>
                <c:pt idx="2956">
                  <c:v>3.87</c:v>
                </c:pt>
                <c:pt idx="2957">
                  <c:v>3.83</c:v>
                </c:pt>
                <c:pt idx="2958">
                  <c:v>3.8</c:v>
                </c:pt>
                <c:pt idx="2959">
                  <c:v>3.8</c:v>
                </c:pt>
                <c:pt idx="2960">
                  <c:v>3.79</c:v>
                </c:pt>
                <c:pt idx="2961">
                  <c:v>3.78</c:v>
                </c:pt>
                <c:pt idx="2962">
                  <c:v>3.79</c:v>
                </c:pt>
                <c:pt idx="2963">
                  <c:v>3.78</c:v>
                </c:pt>
                <c:pt idx="2964">
                  <c:v>3.77</c:v>
                </c:pt>
                <c:pt idx="2965">
                  <c:v>3.76</c:v>
                </c:pt>
                <c:pt idx="2966">
                  <c:v>3.75</c:v>
                </c:pt>
                <c:pt idx="2967">
                  <c:v>3.74</c:v>
                </c:pt>
                <c:pt idx="2968">
                  <c:v>3.73</c:v>
                </c:pt>
                <c:pt idx="2969">
                  <c:v>3.7</c:v>
                </c:pt>
                <c:pt idx="2970">
                  <c:v>3.69</c:v>
                </c:pt>
                <c:pt idx="2971">
                  <c:v>3.69</c:v>
                </c:pt>
                <c:pt idx="2972">
                  <c:v>3.69</c:v>
                </c:pt>
                <c:pt idx="2973">
                  <c:v>3.68</c:v>
                </c:pt>
                <c:pt idx="2974">
                  <c:v>3.67</c:v>
                </c:pt>
                <c:pt idx="2975">
                  <c:v>3.67</c:v>
                </c:pt>
                <c:pt idx="2976">
                  <c:v>3.67</c:v>
                </c:pt>
                <c:pt idx="2977">
                  <c:v>3.67</c:v>
                </c:pt>
                <c:pt idx="2978">
                  <c:v>3.66</c:v>
                </c:pt>
                <c:pt idx="2979">
                  <c:v>3.66</c:v>
                </c:pt>
                <c:pt idx="2980">
                  <c:v>3.64</c:v>
                </c:pt>
                <c:pt idx="2981">
                  <c:v>3.65</c:v>
                </c:pt>
                <c:pt idx="2982">
                  <c:v>3.65</c:v>
                </c:pt>
                <c:pt idx="2983">
                  <c:v>3.66</c:v>
                </c:pt>
                <c:pt idx="2984">
                  <c:v>3.66</c:v>
                </c:pt>
                <c:pt idx="2985">
                  <c:v>3.67</c:v>
                </c:pt>
                <c:pt idx="2986">
                  <c:v>3.67</c:v>
                </c:pt>
                <c:pt idx="2987">
                  <c:v>3.67</c:v>
                </c:pt>
                <c:pt idx="2988">
                  <c:v>3.67</c:v>
                </c:pt>
                <c:pt idx="2989">
                  <c:v>3.67</c:v>
                </c:pt>
                <c:pt idx="2990">
                  <c:v>3.67</c:v>
                </c:pt>
                <c:pt idx="2991">
                  <c:v>3.66</c:v>
                </c:pt>
                <c:pt idx="2992">
                  <c:v>3.73</c:v>
                </c:pt>
                <c:pt idx="2993">
                  <c:v>3.7</c:v>
                </c:pt>
                <c:pt idx="2994">
                  <c:v>3.7</c:v>
                </c:pt>
                <c:pt idx="2995">
                  <c:v>3.72</c:v>
                </c:pt>
                <c:pt idx="2996">
                  <c:v>3.72</c:v>
                </c:pt>
                <c:pt idx="2997">
                  <c:v>3.72</c:v>
                </c:pt>
                <c:pt idx="2998">
                  <c:v>3.72</c:v>
                </c:pt>
                <c:pt idx="2999">
                  <c:v>3.75</c:v>
                </c:pt>
                <c:pt idx="3000">
                  <c:v>3.79</c:v>
                </c:pt>
                <c:pt idx="3001">
                  <c:v>3.82</c:v>
                </c:pt>
                <c:pt idx="3002">
                  <c:v>3.83</c:v>
                </c:pt>
                <c:pt idx="3003">
                  <c:v>3.89</c:v>
                </c:pt>
                <c:pt idx="3004">
                  <c:v>3.89</c:v>
                </c:pt>
                <c:pt idx="3005">
                  <c:v>3.89</c:v>
                </c:pt>
                <c:pt idx="3006">
                  <c:v>3.9</c:v>
                </c:pt>
                <c:pt idx="3007">
                  <c:v>3.9</c:v>
                </c:pt>
                <c:pt idx="3008">
                  <c:v>3.9</c:v>
                </c:pt>
                <c:pt idx="3009">
                  <c:v>3.9</c:v>
                </c:pt>
                <c:pt idx="3010">
                  <c:v>3.94</c:v>
                </c:pt>
                <c:pt idx="3011">
                  <c:v>3.95</c:v>
                </c:pt>
                <c:pt idx="3012">
                  <c:v>4.05</c:v>
                </c:pt>
                <c:pt idx="3013">
                  <c:v>4.04</c:v>
                </c:pt>
                <c:pt idx="3014">
                  <c:v>4.03</c:v>
                </c:pt>
                <c:pt idx="3015">
                  <c:v>4.03</c:v>
                </c:pt>
                <c:pt idx="3016">
                  <c:v>4.0199999999999996</c:v>
                </c:pt>
                <c:pt idx="3017">
                  <c:v>4.01</c:v>
                </c:pt>
                <c:pt idx="3018">
                  <c:v>4.01</c:v>
                </c:pt>
                <c:pt idx="3019">
                  <c:v>4.01</c:v>
                </c:pt>
                <c:pt idx="3020">
                  <c:v>4.01</c:v>
                </c:pt>
                <c:pt idx="3021">
                  <c:v>4.01</c:v>
                </c:pt>
                <c:pt idx="3022">
                  <c:v>4.01</c:v>
                </c:pt>
                <c:pt idx="3023">
                  <c:v>4.04</c:v>
                </c:pt>
                <c:pt idx="3024">
                  <c:v>4.03</c:v>
                </c:pt>
                <c:pt idx="3025">
                  <c:v>4.03</c:v>
                </c:pt>
                <c:pt idx="3026">
                  <c:v>4.0199999999999996</c:v>
                </c:pt>
                <c:pt idx="3027">
                  <c:v>4.03</c:v>
                </c:pt>
                <c:pt idx="3028">
                  <c:v>4.03</c:v>
                </c:pt>
                <c:pt idx="3029">
                  <c:v>4.03</c:v>
                </c:pt>
                <c:pt idx="3030">
                  <c:v>4.01</c:v>
                </c:pt>
                <c:pt idx="3031">
                  <c:v>4.01</c:v>
                </c:pt>
                <c:pt idx="3032">
                  <c:v>4.0199999999999996</c:v>
                </c:pt>
                <c:pt idx="3033">
                  <c:v>3.98</c:v>
                </c:pt>
                <c:pt idx="3034">
                  <c:v>3.96</c:v>
                </c:pt>
                <c:pt idx="3035">
                  <c:v>3.95</c:v>
                </c:pt>
                <c:pt idx="3036">
                  <c:v>3.95</c:v>
                </c:pt>
                <c:pt idx="3037">
                  <c:v>3.93</c:v>
                </c:pt>
                <c:pt idx="3038">
                  <c:v>3.92</c:v>
                </c:pt>
                <c:pt idx="3039">
                  <c:v>3.9</c:v>
                </c:pt>
                <c:pt idx="3040">
                  <c:v>3.91</c:v>
                </c:pt>
                <c:pt idx="3041">
                  <c:v>3.91</c:v>
                </c:pt>
                <c:pt idx="3042">
                  <c:v>3.86</c:v>
                </c:pt>
                <c:pt idx="3043">
                  <c:v>3.85</c:v>
                </c:pt>
                <c:pt idx="3044">
                  <c:v>3.81</c:v>
                </c:pt>
                <c:pt idx="3045">
                  <c:v>3.81</c:v>
                </c:pt>
                <c:pt idx="3046">
                  <c:v>3.8</c:v>
                </c:pt>
                <c:pt idx="3047">
                  <c:v>3.82</c:v>
                </c:pt>
                <c:pt idx="3048">
                  <c:v>3.81</c:v>
                </c:pt>
                <c:pt idx="3049">
                  <c:v>3.78</c:v>
                </c:pt>
                <c:pt idx="3050">
                  <c:v>3.78</c:v>
                </c:pt>
                <c:pt idx="3051">
                  <c:v>3.78</c:v>
                </c:pt>
                <c:pt idx="3052">
                  <c:v>3.76</c:v>
                </c:pt>
                <c:pt idx="3053">
                  <c:v>3.76</c:v>
                </c:pt>
                <c:pt idx="3054">
                  <c:v>3.7</c:v>
                </c:pt>
                <c:pt idx="3055">
                  <c:v>3.67</c:v>
                </c:pt>
                <c:pt idx="3056">
                  <c:v>3.69</c:v>
                </c:pt>
                <c:pt idx="3057">
                  <c:v>3.7</c:v>
                </c:pt>
                <c:pt idx="3058">
                  <c:v>3.71</c:v>
                </c:pt>
                <c:pt idx="3059">
                  <c:v>3.7</c:v>
                </c:pt>
                <c:pt idx="3060">
                  <c:v>3.73</c:v>
                </c:pt>
                <c:pt idx="3061">
                  <c:v>3.76</c:v>
                </c:pt>
                <c:pt idx="3062">
                  <c:v>3.77</c:v>
                </c:pt>
                <c:pt idx="3063">
                  <c:v>3.77</c:v>
                </c:pt>
                <c:pt idx="3064">
                  <c:v>3.76</c:v>
                </c:pt>
                <c:pt idx="3065">
                  <c:v>3.77</c:v>
                </c:pt>
                <c:pt idx="3066">
                  <c:v>3.79</c:v>
                </c:pt>
                <c:pt idx="3067">
                  <c:v>3.8</c:v>
                </c:pt>
                <c:pt idx="3068">
                  <c:v>3.8</c:v>
                </c:pt>
                <c:pt idx="3069">
                  <c:v>3.81</c:v>
                </c:pt>
                <c:pt idx="3070">
                  <c:v>3.8</c:v>
                </c:pt>
                <c:pt idx="3071">
                  <c:v>3.82</c:v>
                </c:pt>
                <c:pt idx="3072">
                  <c:v>3.82</c:v>
                </c:pt>
                <c:pt idx="3073">
                  <c:v>3.83</c:v>
                </c:pt>
                <c:pt idx="3074">
                  <c:v>3.82</c:v>
                </c:pt>
                <c:pt idx="3075">
                  <c:v>3.83</c:v>
                </c:pt>
                <c:pt idx="3076">
                  <c:v>3.85</c:v>
                </c:pt>
                <c:pt idx="3077">
                  <c:v>3.87</c:v>
                </c:pt>
                <c:pt idx="3078">
                  <c:v>3.86</c:v>
                </c:pt>
                <c:pt idx="3079">
                  <c:v>3.87</c:v>
                </c:pt>
                <c:pt idx="3080">
                  <c:v>3.9</c:v>
                </c:pt>
                <c:pt idx="3081">
                  <c:v>3.93</c:v>
                </c:pt>
                <c:pt idx="3082">
                  <c:v>3.94</c:v>
                </c:pt>
                <c:pt idx="3083">
                  <c:v>3.96</c:v>
                </c:pt>
                <c:pt idx="3084">
                  <c:v>3.98</c:v>
                </c:pt>
                <c:pt idx="3085">
                  <c:v>3.99</c:v>
                </c:pt>
                <c:pt idx="3086">
                  <c:v>4</c:v>
                </c:pt>
                <c:pt idx="3087">
                  <c:v>4.01</c:v>
                </c:pt>
                <c:pt idx="3088">
                  <c:v>4.05</c:v>
                </c:pt>
                <c:pt idx="3089">
                  <c:v>4.04</c:v>
                </c:pt>
                <c:pt idx="3090">
                  <c:v>4.03</c:v>
                </c:pt>
                <c:pt idx="3091">
                  <c:v>4.05</c:v>
                </c:pt>
                <c:pt idx="3092">
                  <c:v>4.04</c:v>
                </c:pt>
                <c:pt idx="3093">
                  <c:v>4.0199999999999996</c:v>
                </c:pt>
                <c:pt idx="3094">
                  <c:v>4.03</c:v>
                </c:pt>
                <c:pt idx="3095">
                  <c:v>4.03</c:v>
                </c:pt>
                <c:pt idx="3096">
                  <c:v>4.03</c:v>
                </c:pt>
                <c:pt idx="3097">
                  <c:v>4.03</c:v>
                </c:pt>
                <c:pt idx="3098">
                  <c:v>4.03</c:v>
                </c:pt>
                <c:pt idx="3099">
                  <c:v>4.03</c:v>
                </c:pt>
                <c:pt idx="3100">
                  <c:v>4.03</c:v>
                </c:pt>
                <c:pt idx="3101">
                  <c:v>4.03</c:v>
                </c:pt>
                <c:pt idx="3102">
                  <c:v>4.03</c:v>
                </c:pt>
                <c:pt idx="3103">
                  <c:v>3.99</c:v>
                </c:pt>
                <c:pt idx="3104">
                  <c:v>4</c:v>
                </c:pt>
                <c:pt idx="3105">
                  <c:v>4</c:v>
                </c:pt>
                <c:pt idx="3106">
                  <c:v>4</c:v>
                </c:pt>
                <c:pt idx="3107">
                  <c:v>3.99</c:v>
                </c:pt>
                <c:pt idx="3108">
                  <c:v>4</c:v>
                </c:pt>
                <c:pt idx="3109">
                  <c:v>4.01</c:v>
                </c:pt>
                <c:pt idx="3110">
                  <c:v>4.0199999999999996</c:v>
                </c:pt>
                <c:pt idx="3111">
                  <c:v>4.01</c:v>
                </c:pt>
                <c:pt idx="3112">
                  <c:v>4.01</c:v>
                </c:pt>
                <c:pt idx="3113">
                  <c:v>4.0199999999999996</c:v>
                </c:pt>
                <c:pt idx="3114">
                  <c:v>4.03</c:v>
                </c:pt>
                <c:pt idx="3115">
                  <c:v>4.03</c:v>
                </c:pt>
                <c:pt idx="3116">
                  <c:v>4.03</c:v>
                </c:pt>
                <c:pt idx="3117">
                  <c:v>4.03</c:v>
                </c:pt>
                <c:pt idx="3118">
                  <c:v>4.01</c:v>
                </c:pt>
                <c:pt idx="3119">
                  <c:v>4.0199999999999996</c:v>
                </c:pt>
                <c:pt idx="3120">
                  <c:v>4.03</c:v>
                </c:pt>
                <c:pt idx="3121">
                  <c:v>4.03</c:v>
                </c:pt>
                <c:pt idx="3122">
                  <c:v>4.04</c:v>
                </c:pt>
                <c:pt idx="3123">
                  <c:v>4.04</c:v>
                </c:pt>
                <c:pt idx="3124">
                  <c:v>4.05</c:v>
                </c:pt>
                <c:pt idx="3125">
                  <c:v>4.04</c:v>
                </c:pt>
                <c:pt idx="3126">
                  <c:v>4.05</c:v>
                </c:pt>
                <c:pt idx="3127">
                  <c:v>4.0599999999999996</c:v>
                </c:pt>
                <c:pt idx="3128">
                  <c:v>4.0599999999999996</c:v>
                </c:pt>
                <c:pt idx="3129">
                  <c:v>4.0599999999999996</c:v>
                </c:pt>
                <c:pt idx="3130">
                  <c:v>4.03</c:v>
                </c:pt>
                <c:pt idx="3131">
                  <c:v>3.99</c:v>
                </c:pt>
                <c:pt idx="3132">
                  <c:v>3.98</c:v>
                </c:pt>
                <c:pt idx="3133">
                  <c:v>3.97</c:v>
                </c:pt>
                <c:pt idx="3134">
                  <c:v>3.96</c:v>
                </c:pt>
                <c:pt idx="3135">
                  <c:v>3.96</c:v>
                </c:pt>
                <c:pt idx="3136">
                  <c:v>3.96</c:v>
                </c:pt>
                <c:pt idx="3137">
                  <c:v>3.93</c:v>
                </c:pt>
                <c:pt idx="3138">
                  <c:v>3.92</c:v>
                </c:pt>
                <c:pt idx="3139">
                  <c:v>3.91</c:v>
                </c:pt>
                <c:pt idx="3140">
                  <c:v>3.91</c:v>
                </c:pt>
                <c:pt idx="3141">
                  <c:v>3.89</c:v>
                </c:pt>
                <c:pt idx="3142">
                  <c:v>3.86</c:v>
                </c:pt>
                <c:pt idx="3143">
                  <c:v>3.85</c:v>
                </c:pt>
                <c:pt idx="3144">
                  <c:v>3.84</c:v>
                </c:pt>
                <c:pt idx="3145">
                  <c:v>3.84</c:v>
                </c:pt>
                <c:pt idx="3146">
                  <c:v>3.83</c:v>
                </c:pt>
                <c:pt idx="3147">
                  <c:v>3.79</c:v>
                </c:pt>
                <c:pt idx="3148">
                  <c:v>3.78</c:v>
                </c:pt>
                <c:pt idx="3149">
                  <c:v>3.77</c:v>
                </c:pt>
                <c:pt idx="3150">
                  <c:v>3.76</c:v>
                </c:pt>
                <c:pt idx="3151">
                  <c:v>3.74</c:v>
                </c:pt>
                <c:pt idx="3152">
                  <c:v>3.72</c:v>
                </c:pt>
                <c:pt idx="3153">
                  <c:v>3.72</c:v>
                </c:pt>
                <c:pt idx="3154">
                  <c:v>3.72</c:v>
                </c:pt>
                <c:pt idx="3155">
                  <c:v>3.67</c:v>
                </c:pt>
                <c:pt idx="3156">
                  <c:v>3.64</c:v>
                </c:pt>
                <c:pt idx="3157">
                  <c:v>3.62</c:v>
                </c:pt>
                <c:pt idx="3158">
                  <c:v>3.61</c:v>
                </c:pt>
                <c:pt idx="3159">
                  <c:v>3.61</c:v>
                </c:pt>
                <c:pt idx="3160">
                  <c:v>3.6</c:v>
                </c:pt>
                <c:pt idx="3161">
                  <c:v>3.6</c:v>
                </c:pt>
                <c:pt idx="3162">
                  <c:v>3.6</c:v>
                </c:pt>
                <c:pt idx="3163">
                  <c:v>3.58</c:v>
                </c:pt>
                <c:pt idx="3164">
                  <c:v>3.59</c:v>
                </c:pt>
                <c:pt idx="3165">
                  <c:v>3.56</c:v>
                </c:pt>
                <c:pt idx="3166">
                  <c:v>3.56</c:v>
                </c:pt>
                <c:pt idx="3167">
                  <c:v>3.55</c:v>
                </c:pt>
                <c:pt idx="3168">
                  <c:v>3.54</c:v>
                </c:pt>
                <c:pt idx="3169">
                  <c:v>3.55</c:v>
                </c:pt>
                <c:pt idx="3170">
                  <c:v>3.57</c:v>
                </c:pt>
                <c:pt idx="3171">
                  <c:v>3.57</c:v>
                </c:pt>
                <c:pt idx="3172">
                  <c:v>3.58</c:v>
                </c:pt>
                <c:pt idx="3173">
                  <c:v>3.58</c:v>
                </c:pt>
                <c:pt idx="3174">
                  <c:v>3.58</c:v>
                </c:pt>
                <c:pt idx="3175">
                  <c:v>3.57</c:v>
                </c:pt>
                <c:pt idx="3176">
                  <c:v>3.56</c:v>
                </c:pt>
                <c:pt idx="3177">
                  <c:v>3.56</c:v>
                </c:pt>
                <c:pt idx="3178">
                  <c:v>3.56</c:v>
                </c:pt>
                <c:pt idx="3179">
                  <c:v>3.56</c:v>
                </c:pt>
                <c:pt idx="3180">
                  <c:v>3.57</c:v>
                </c:pt>
                <c:pt idx="3181">
                  <c:v>3.58</c:v>
                </c:pt>
                <c:pt idx="3182">
                  <c:v>3.58</c:v>
                </c:pt>
                <c:pt idx="3183">
                  <c:v>3.58</c:v>
                </c:pt>
                <c:pt idx="3184">
                  <c:v>3.58</c:v>
                </c:pt>
                <c:pt idx="3185">
                  <c:v>3.59</c:v>
                </c:pt>
                <c:pt idx="3186">
                  <c:v>3.59</c:v>
                </c:pt>
                <c:pt idx="3187">
                  <c:v>3.58</c:v>
                </c:pt>
                <c:pt idx="3188">
                  <c:v>3.6</c:v>
                </c:pt>
                <c:pt idx="3189">
                  <c:v>3.59</c:v>
                </c:pt>
                <c:pt idx="3190">
                  <c:v>3.57</c:v>
                </c:pt>
                <c:pt idx="3191">
                  <c:v>3.56</c:v>
                </c:pt>
                <c:pt idx="3192">
                  <c:v>3.59</c:v>
                </c:pt>
                <c:pt idx="3193">
                  <c:v>3.6</c:v>
                </c:pt>
                <c:pt idx="3194">
                  <c:v>3.57</c:v>
                </c:pt>
                <c:pt idx="3195">
                  <c:v>3.57</c:v>
                </c:pt>
                <c:pt idx="3196">
                  <c:v>3.56</c:v>
                </c:pt>
                <c:pt idx="3197">
                  <c:v>3.6</c:v>
                </c:pt>
                <c:pt idx="3198">
                  <c:v>3.56</c:v>
                </c:pt>
                <c:pt idx="3199">
                  <c:v>3.63</c:v>
                </c:pt>
                <c:pt idx="3200">
                  <c:v>3.65</c:v>
                </c:pt>
                <c:pt idx="3201">
                  <c:v>3.66</c:v>
                </c:pt>
                <c:pt idx="3202">
                  <c:v>3.67</c:v>
                </c:pt>
                <c:pt idx="3203">
                  <c:v>3.68</c:v>
                </c:pt>
                <c:pt idx="3204">
                  <c:v>3.67</c:v>
                </c:pt>
                <c:pt idx="3205">
                  <c:v>3.67</c:v>
                </c:pt>
                <c:pt idx="3206">
                  <c:v>3.67</c:v>
                </c:pt>
                <c:pt idx="3207">
                  <c:v>3.68</c:v>
                </c:pt>
                <c:pt idx="3208">
                  <c:v>3.68</c:v>
                </c:pt>
                <c:pt idx="3209">
                  <c:v>3.71</c:v>
                </c:pt>
                <c:pt idx="3210">
                  <c:v>3.72</c:v>
                </c:pt>
                <c:pt idx="3211">
                  <c:v>3.71</c:v>
                </c:pt>
                <c:pt idx="3212">
                  <c:v>3.71</c:v>
                </c:pt>
                <c:pt idx="3213">
                  <c:v>3.71</c:v>
                </c:pt>
                <c:pt idx="3214">
                  <c:v>3.69</c:v>
                </c:pt>
                <c:pt idx="3215">
                  <c:v>3.68</c:v>
                </c:pt>
                <c:pt idx="3216">
                  <c:v>3.68</c:v>
                </c:pt>
                <c:pt idx="3217">
                  <c:v>3.71</c:v>
                </c:pt>
                <c:pt idx="3218">
                  <c:v>3.68</c:v>
                </c:pt>
                <c:pt idx="3219">
                  <c:v>3.7</c:v>
                </c:pt>
                <c:pt idx="3220">
                  <c:v>3.69</c:v>
                </c:pt>
                <c:pt idx="3221">
                  <c:v>3.65</c:v>
                </c:pt>
                <c:pt idx="3222">
                  <c:v>3.69</c:v>
                </c:pt>
                <c:pt idx="3223">
                  <c:v>3.68</c:v>
                </c:pt>
                <c:pt idx="3224">
                  <c:v>3.67</c:v>
                </c:pt>
                <c:pt idx="3225">
                  <c:v>3.67</c:v>
                </c:pt>
                <c:pt idx="3226">
                  <c:v>3.67</c:v>
                </c:pt>
                <c:pt idx="3227">
                  <c:v>3.67</c:v>
                </c:pt>
                <c:pt idx="3228">
                  <c:v>3.66</c:v>
                </c:pt>
                <c:pt idx="3229">
                  <c:v>3.66</c:v>
                </c:pt>
                <c:pt idx="3230">
                  <c:v>3.66</c:v>
                </c:pt>
                <c:pt idx="3231">
                  <c:v>3.69</c:v>
                </c:pt>
                <c:pt idx="3232">
                  <c:v>3.68</c:v>
                </c:pt>
                <c:pt idx="3233">
                  <c:v>3.68</c:v>
                </c:pt>
                <c:pt idx="3234">
                  <c:v>3.67</c:v>
                </c:pt>
                <c:pt idx="3235">
                  <c:v>3.67</c:v>
                </c:pt>
                <c:pt idx="3236">
                  <c:v>3.65</c:v>
                </c:pt>
                <c:pt idx="3237">
                  <c:v>3.64</c:v>
                </c:pt>
                <c:pt idx="3238">
                  <c:v>3.63</c:v>
                </c:pt>
                <c:pt idx="3239">
                  <c:v>3.63</c:v>
                </c:pt>
                <c:pt idx="3240">
                  <c:v>3.63</c:v>
                </c:pt>
                <c:pt idx="3241">
                  <c:v>3.62</c:v>
                </c:pt>
                <c:pt idx="3242">
                  <c:v>3.58</c:v>
                </c:pt>
                <c:pt idx="3243">
                  <c:v>3.56</c:v>
                </c:pt>
                <c:pt idx="3244">
                  <c:v>3.54</c:v>
                </c:pt>
                <c:pt idx="3245">
                  <c:v>3.51</c:v>
                </c:pt>
                <c:pt idx="3246">
                  <c:v>3.51</c:v>
                </c:pt>
                <c:pt idx="3247">
                  <c:v>3.53</c:v>
                </c:pt>
                <c:pt idx="3248">
                  <c:v>3.53</c:v>
                </c:pt>
                <c:pt idx="3249">
                  <c:v>3.53</c:v>
                </c:pt>
                <c:pt idx="3250">
                  <c:v>3.53</c:v>
                </c:pt>
                <c:pt idx="3251">
                  <c:v>3.53</c:v>
                </c:pt>
                <c:pt idx="3252">
                  <c:v>3.54</c:v>
                </c:pt>
                <c:pt idx="3253">
                  <c:v>3.53</c:v>
                </c:pt>
                <c:pt idx="3254">
                  <c:v>3.53</c:v>
                </c:pt>
                <c:pt idx="3255">
                  <c:v>3.5</c:v>
                </c:pt>
                <c:pt idx="3256">
                  <c:v>3.5</c:v>
                </c:pt>
                <c:pt idx="3257">
                  <c:v>3.51</c:v>
                </c:pt>
                <c:pt idx="3258">
                  <c:v>3.41</c:v>
                </c:pt>
                <c:pt idx="3259">
                  <c:v>3.43</c:v>
                </c:pt>
                <c:pt idx="3260">
                  <c:v>3.44</c:v>
                </c:pt>
                <c:pt idx="3261">
                  <c:v>3.44</c:v>
                </c:pt>
                <c:pt idx="3262">
                  <c:v>3.45</c:v>
                </c:pt>
                <c:pt idx="3263">
                  <c:v>3.45</c:v>
                </c:pt>
                <c:pt idx="3264">
                  <c:v>3.47</c:v>
                </c:pt>
                <c:pt idx="3265">
                  <c:v>3.49</c:v>
                </c:pt>
                <c:pt idx="3266">
                  <c:v>3.49</c:v>
                </c:pt>
                <c:pt idx="3267">
                  <c:v>3.5</c:v>
                </c:pt>
                <c:pt idx="3268">
                  <c:v>3.49</c:v>
                </c:pt>
                <c:pt idx="3269">
                  <c:v>3.48</c:v>
                </c:pt>
                <c:pt idx="3270">
                  <c:v>3.49</c:v>
                </c:pt>
                <c:pt idx="3271">
                  <c:v>3.49</c:v>
                </c:pt>
                <c:pt idx="3272">
                  <c:v>3.5</c:v>
                </c:pt>
                <c:pt idx="3273">
                  <c:v>3.51</c:v>
                </c:pt>
                <c:pt idx="3274">
                  <c:v>3.52</c:v>
                </c:pt>
                <c:pt idx="3275">
                  <c:v>3.53</c:v>
                </c:pt>
                <c:pt idx="3276">
                  <c:v>3.47</c:v>
                </c:pt>
                <c:pt idx="3277">
                  <c:v>3.46</c:v>
                </c:pt>
                <c:pt idx="3278">
                  <c:v>3.44</c:v>
                </c:pt>
                <c:pt idx="3279">
                  <c:v>3.43</c:v>
                </c:pt>
                <c:pt idx="3280">
                  <c:v>3.43</c:v>
                </c:pt>
                <c:pt idx="3281">
                  <c:v>3.43</c:v>
                </c:pt>
                <c:pt idx="3282">
                  <c:v>3.45</c:v>
                </c:pt>
                <c:pt idx="3283">
                  <c:v>3.49</c:v>
                </c:pt>
                <c:pt idx="3284">
                  <c:v>3.51</c:v>
                </c:pt>
                <c:pt idx="3285">
                  <c:v>3.52</c:v>
                </c:pt>
                <c:pt idx="3286">
                  <c:v>3.52</c:v>
                </c:pt>
                <c:pt idx="3287">
                  <c:v>3.53</c:v>
                </c:pt>
                <c:pt idx="3288">
                  <c:v>3.55</c:v>
                </c:pt>
                <c:pt idx="3289">
                  <c:v>3.58</c:v>
                </c:pt>
                <c:pt idx="3290">
                  <c:v>3.59</c:v>
                </c:pt>
                <c:pt idx="3291">
                  <c:v>3.59</c:v>
                </c:pt>
                <c:pt idx="3292">
                  <c:v>3.6</c:v>
                </c:pt>
                <c:pt idx="3293">
                  <c:v>3.58</c:v>
                </c:pt>
                <c:pt idx="3294">
                  <c:v>3.6</c:v>
                </c:pt>
                <c:pt idx="3295">
                  <c:v>3.61</c:v>
                </c:pt>
                <c:pt idx="3296">
                  <c:v>3.62</c:v>
                </c:pt>
                <c:pt idx="3297">
                  <c:v>3.61</c:v>
                </c:pt>
                <c:pt idx="3298">
                  <c:v>3.61</c:v>
                </c:pt>
                <c:pt idx="3299">
                  <c:v>3.6</c:v>
                </c:pt>
                <c:pt idx="3300">
                  <c:v>3.6</c:v>
                </c:pt>
                <c:pt idx="3301">
                  <c:v>3.6</c:v>
                </c:pt>
                <c:pt idx="3302">
                  <c:v>3.6</c:v>
                </c:pt>
                <c:pt idx="3303">
                  <c:v>3.6</c:v>
                </c:pt>
                <c:pt idx="3304">
                  <c:v>3.6</c:v>
                </c:pt>
                <c:pt idx="3305">
                  <c:v>3.6</c:v>
                </c:pt>
                <c:pt idx="3306">
                  <c:v>3.62</c:v>
                </c:pt>
                <c:pt idx="3307">
                  <c:v>3.68</c:v>
                </c:pt>
                <c:pt idx="3308">
                  <c:v>3.67</c:v>
                </c:pt>
                <c:pt idx="3309">
                  <c:v>3.67</c:v>
                </c:pt>
                <c:pt idx="3310">
                  <c:v>3.66</c:v>
                </c:pt>
                <c:pt idx="3311">
                  <c:v>3.67</c:v>
                </c:pt>
                <c:pt idx="3312">
                  <c:v>3.67</c:v>
                </c:pt>
                <c:pt idx="3313">
                  <c:v>3.69</c:v>
                </c:pt>
                <c:pt idx="3314">
                  <c:v>3.7</c:v>
                </c:pt>
                <c:pt idx="3315">
                  <c:v>3.7</c:v>
                </c:pt>
                <c:pt idx="3316">
                  <c:v>3.76</c:v>
                </c:pt>
                <c:pt idx="3317">
                  <c:v>3.9</c:v>
                </c:pt>
                <c:pt idx="3318">
                  <c:v>3.88</c:v>
                </c:pt>
                <c:pt idx="3319">
                  <c:v>3.87</c:v>
                </c:pt>
                <c:pt idx="3320">
                  <c:v>3.88</c:v>
                </c:pt>
                <c:pt idx="3321">
                  <c:v>3.87</c:v>
                </c:pt>
                <c:pt idx="3322">
                  <c:v>3.89</c:v>
                </c:pt>
                <c:pt idx="3323">
                  <c:v>3.85</c:v>
                </c:pt>
                <c:pt idx="3324">
                  <c:v>3.84</c:v>
                </c:pt>
                <c:pt idx="3325">
                  <c:v>3.86</c:v>
                </c:pt>
                <c:pt idx="3326">
                  <c:v>3.84</c:v>
                </c:pt>
                <c:pt idx="3327">
                  <c:v>3.84</c:v>
                </c:pt>
                <c:pt idx="3328">
                  <c:v>3.82</c:v>
                </c:pt>
                <c:pt idx="3329">
                  <c:v>3.8</c:v>
                </c:pt>
                <c:pt idx="3330">
                  <c:v>3.77</c:v>
                </c:pt>
                <c:pt idx="3331">
                  <c:v>3.77</c:v>
                </c:pt>
                <c:pt idx="3332">
                  <c:v>3.75</c:v>
                </c:pt>
                <c:pt idx="3333">
                  <c:v>3.73</c:v>
                </c:pt>
                <c:pt idx="3334">
                  <c:v>3.7</c:v>
                </c:pt>
                <c:pt idx="3335">
                  <c:v>3.69</c:v>
                </c:pt>
                <c:pt idx="3336">
                  <c:v>3.62</c:v>
                </c:pt>
                <c:pt idx="3337">
                  <c:v>3.62</c:v>
                </c:pt>
                <c:pt idx="3338">
                  <c:v>3.6</c:v>
                </c:pt>
                <c:pt idx="3339">
                  <c:v>3.57</c:v>
                </c:pt>
                <c:pt idx="3340">
                  <c:v>3.58</c:v>
                </c:pt>
                <c:pt idx="3341">
                  <c:v>3.59</c:v>
                </c:pt>
                <c:pt idx="3342">
                  <c:v>3.59</c:v>
                </c:pt>
                <c:pt idx="3343">
                  <c:v>3.6</c:v>
                </c:pt>
                <c:pt idx="3344">
                  <c:v>3.58</c:v>
                </c:pt>
                <c:pt idx="3345">
                  <c:v>3.57</c:v>
                </c:pt>
                <c:pt idx="3346">
                  <c:v>3.58</c:v>
                </c:pt>
                <c:pt idx="3347">
                  <c:v>3.57</c:v>
                </c:pt>
                <c:pt idx="3348">
                  <c:v>3.57</c:v>
                </c:pt>
                <c:pt idx="3349">
                  <c:v>3.54</c:v>
                </c:pt>
                <c:pt idx="3350">
                  <c:v>3.53</c:v>
                </c:pt>
                <c:pt idx="3351">
                  <c:v>3.54</c:v>
                </c:pt>
                <c:pt idx="3352">
                  <c:v>3.54</c:v>
                </c:pt>
                <c:pt idx="3353">
                  <c:v>3.54</c:v>
                </c:pt>
                <c:pt idx="3354">
                  <c:v>3.54</c:v>
                </c:pt>
                <c:pt idx="3355">
                  <c:v>3.44</c:v>
                </c:pt>
                <c:pt idx="3356">
                  <c:v>3.44</c:v>
                </c:pt>
                <c:pt idx="3357">
                  <c:v>3.42</c:v>
                </c:pt>
                <c:pt idx="3358">
                  <c:v>3.42</c:v>
                </c:pt>
                <c:pt idx="3359">
                  <c:v>3.42</c:v>
                </c:pt>
                <c:pt idx="3360">
                  <c:v>3.4</c:v>
                </c:pt>
                <c:pt idx="3361">
                  <c:v>3.41</c:v>
                </c:pt>
                <c:pt idx="3362">
                  <c:v>3.43</c:v>
                </c:pt>
                <c:pt idx="3363">
                  <c:v>3.45</c:v>
                </c:pt>
                <c:pt idx="3364">
                  <c:v>3.46</c:v>
                </c:pt>
                <c:pt idx="3365">
                  <c:v>3.43</c:v>
                </c:pt>
                <c:pt idx="3366">
                  <c:v>3.45</c:v>
                </c:pt>
                <c:pt idx="3367">
                  <c:v>3.45</c:v>
                </c:pt>
                <c:pt idx="3368">
                  <c:v>3.48</c:v>
                </c:pt>
                <c:pt idx="3369">
                  <c:v>3.49</c:v>
                </c:pt>
                <c:pt idx="3370">
                  <c:v>3.52</c:v>
                </c:pt>
                <c:pt idx="3371">
                  <c:v>3.54</c:v>
                </c:pt>
                <c:pt idx="3372">
                  <c:v>3.57</c:v>
                </c:pt>
                <c:pt idx="3373">
                  <c:v>3.56</c:v>
                </c:pt>
                <c:pt idx="3374">
                  <c:v>3.65</c:v>
                </c:pt>
                <c:pt idx="3375">
                  <c:v>3.65</c:v>
                </c:pt>
                <c:pt idx="3376">
                  <c:v>3.64</c:v>
                </c:pt>
                <c:pt idx="3377">
                  <c:v>3.64</c:v>
                </c:pt>
                <c:pt idx="3378">
                  <c:v>3.66</c:v>
                </c:pt>
                <c:pt idx="3379">
                  <c:v>3.66</c:v>
                </c:pt>
                <c:pt idx="3380">
                  <c:v>3.66</c:v>
                </c:pt>
                <c:pt idx="3381">
                  <c:v>3.65</c:v>
                </c:pt>
                <c:pt idx="3382">
                  <c:v>3.64</c:v>
                </c:pt>
                <c:pt idx="3383">
                  <c:v>3.49</c:v>
                </c:pt>
                <c:pt idx="3384">
                  <c:v>3.51</c:v>
                </c:pt>
                <c:pt idx="3385">
                  <c:v>3.52</c:v>
                </c:pt>
                <c:pt idx="3386">
                  <c:v>3.5</c:v>
                </c:pt>
                <c:pt idx="3387">
                  <c:v>3.5</c:v>
                </c:pt>
                <c:pt idx="3388">
                  <c:v>3.49</c:v>
                </c:pt>
                <c:pt idx="3389">
                  <c:v>3.46</c:v>
                </c:pt>
                <c:pt idx="3390">
                  <c:v>3.44</c:v>
                </c:pt>
                <c:pt idx="3391">
                  <c:v>3.44</c:v>
                </c:pt>
                <c:pt idx="3392">
                  <c:v>3.43</c:v>
                </c:pt>
                <c:pt idx="3393">
                  <c:v>3.4</c:v>
                </c:pt>
                <c:pt idx="3394">
                  <c:v>3.31</c:v>
                </c:pt>
                <c:pt idx="3395">
                  <c:v>3.32</c:v>
                </c:pt>
                <c:pt idx="3396">
                  <c:v>3.32</c:v>
                </c:pt>
                <c:pt idx="3397">
                  <c:v>3.26</c:v>
                </c:pt>
                <c:pt idx="3398">
                  <c:v>3.19</c:v>
                </c:pt>
                <c:pt idx="3399">
                  <c:v>3.12</c:v>
                </c:pt>
                <c:pt idx="3400">
                  <c:v>3.13</c:v>
                </c:pt>
                <c:pt idx="3401">
                  <c:v>3.09</c:v>
                </c:pt>
                <c:pt idx="3402">
                  <c:v>3.07</c:v>
                </c:pt>
                <c:pt idx="3403">
                  <c:v>3.09</c:v>
                </c:pt>
                <c:pt idx="3404">
                  <c:v>3.01</c:v>
                </c:pt>
                <c:pt idx="3405">
                  <c:v>2.99</c:v>
                </c:pt>
                <c:pt idx="3406">
                  <c:v>2.96</c:v>
                </c:pt>
                <c:pt idx="3407">
                  <c:v>2.86</c:v>
                </c:pt>
                <c:pt idx="3408">
                  <c:v>2.9</c:v>
                </c:pt>
                <c:pt idx="3409">
                  <c:v>2.93</c:v>
                </c:pt>
                <c:pt idx="3410">
                  <c:v>2.91</c:v>
                </c:pt>
                <c:pt idx="3411">
                  <c:v>2.93</c:v>
                </c:pt>
                <c:pt idx="3412">
                  <c:v>2.87</c:v>
                </c:pt>
                <c:pt idx="3413">
                  <c:v>2.86</c:v>
                </c:pt>
                <c:pt idx="3414">
                  <c:v>2.87</c:v>
                </c:pt>
                <c:pt idx="3415">
                  <c:v>2.84</c:v>
                </c:pt>
                <c:pt idx="3416">
                  <c:v>2.89</c:v>
                </c:pt>
                <c:pt idx="3417">
                  <c:v>2.9</c:v>
                </c:pt>
                <c:pt idx="3418">
                  <c:v>2.91</c:v>
                </c:pt>
                <c:pt idx="3419">
                  <c:v>2.91</c:v>
                </c:pt>
                <c:pt idx="3420">
                  <c:v>2.87</c:v>
                </c:pt>
                <c:pt idx="3421">
                  <c:v>2.92</c:v>
                </c:pt>
                <c:pt idx="3422">
                  <c:v>2.93</c:v>
                </c:pt>
                <c:pt idx="3423">
                  <c:v>2.95</c:v>
                </c:pt>
                <c:pt idx="3424">
                  <c:v>2.95</c:v>
                </c:pt>
                <c:pt idx="3425">
                  <c:v>2.97</c:v>
                </c:pt>
                <c:pt idx="3426">
                  <c:v>2.96</c:v>
                </c:pt>
                <c:pt idx="3427">
                  <c:v>2.98</c:v>
                </c:pt>
                <c:pt idx="3428">
                  <c:v>3.02</c:v>
                </c:pt>
                <c:pt idx="3429">
                  <c:v>3.01</c:v>
                </c:pt>
                <c:pt idx="3430">
                  <c:v>3</c:v>
                </c:pt>
                <c:pt idx="3431">
                  <c:v>3.02</c:v>
                </c:pt>
                <c:pt idx="3432">
                  <c:v>3.05</c:v>
                </c:pt>
                <c:pt idx="3433">
                  <c:v>3.06</c:v>
                </c:pt>
                <c:pt idx="3434">
                  <c:v>3.11</c:v>
                </c:pt>
                <c:pt idx="3435">
                  <c:v>3.1</c:v>
                </c:pt>
                <c:pt idx="3436">
                  <c:v>3.15</c:v>
                </c:pt>
                <c:pt idx="3437">
                  <c:v>3.16</c:v>
                </c:pt>
                <c:pt idx="3438">
                  <c:v>3.18</c:v>
                </c:pt>
                <c:pt idx="3439">
                  <c:v>3.2</c:v>
                </c:pt>
                <c:pt idx="3440">
                  <c:v>3.19</c:v>
                </c:pt>
                <c:pt idx="3441">
                  <c:v>3.18</c:v>
                </c:pt>
                <c:pt idx="3442">
                  <c:v>3.17</c:v>
                </c:pt>
                <c:pt idx="3443">
                  <c:v>3.23</c:v>
                </c:pt>
                <c:pt idx="3444">
                  <c:v>3.25</c:v>
                </c:pt>
                <c:pt idx="3445">
                  <c:v>3.25</c:v>
                </c:pt>
                <c:pt idx="3446">
                  <c:v>3.25</c:v>
                </c:pt>
                <c:pt idx="3447">
                  <c:v>3.22</c:v>
                </c:pt>
                <c:pt idx="3448">
                  <c:v>3.21</c:v>
                </c:pt>
                <c:pt idx="3449">
                  <c:v>3.21</c:v>
                </c:pt>
                <c:pt idx="3450">
                  <c:v>3.21</c:v>
                </c:pt>
                <c:pt idx="3451">
                  <c:v>3.21</c:v>
                </c:pt>
                <c:pt idx="3452">
                  <c:v>3.21</c:v>
                </c:pt>
                <c:pt idx="3453">
                  <c:v>3.24</c:v>
                </c:pt>
                <c:pt idx="3454">
                  <c:v>3.18</c:v>
                </c:pt>
                <c:pt idx="3455">
                  <c:v>3.18</c:v>
                </c:pt>
                <c:pt idx="3456">
                  <c:v>3.2</c:v>
                </c:pt>
                <c:pt idx="3457">
                  <c:v>3.2</c:v>
                </c:pt>
                <c:pt idx="3458">
                  <c:v>3.2</c:v>
                </c:pt>
                <c:pt idx="3459">
                  <c:v>3.17</c:v>
                </c:pt>
                <c:pt idx="3460">
                  <c:v>3.16</c:v>
                </c:pt>
                <c:pt idx="3461">
                  <c:v>3.17</c:v>
                </c:pt>
                <c:pt idx="3462">
                  <c:v>3.17</c:v>
                </c:pt>
                <c:pt idx="3463">
                  <c:v>3.18</c:v>
                </c:pt>
                <c:pt idx="3464">
                  <c:v>3.24</c:v>
                </c:pt>
                <c:pt idx="3465">
                  <c:v>3.26</c:v>
                </c:pt>
                <c:pt idx="3466">
                  <c:v>3.23</c:v>
                </c:pt>
                <c:pt idx="3467">
                  <c:v>3.26</c:v>
                </c:pt>
                <c:pt idx="3468">
                  <c:v>3.26</c:v>
                </c:pt>
                <c:pt idx="3469">
                  <c:v>3.21</c:v>
                </c:pt>
                <c:pt idx="3470">
                  <c:v>3.15</c:v>
                </c:pt>
                <c:pt idx="3471">
                  <c:v>3.14</c:v>
                </c:pt>
                <c:pt idx="3472">
                  <c:v>3.13</c:v>
                </c:pt>
                <c:pt idx="3473">
                  <c:v>3.12</c:v>
                </c:pt>
                <c:pt idx="3474">
                  <c:v>3.03</c:v>
                </c:pt>
                <c:pt idx="3475">
                  <c:v>3.02</c:v>
                </c:pt>
                <c:pt idx="3476">
                  <c:v>3.01</c:v>
                </c:pt>
                <c:pt idx="3477">
                  <c:v>3.01</c:v>
                </c:pt>
                <c:pt idx="3478">
                  <c:v>3</c:v>
                </c:pt>
                <c:pt idx="3479">
                  <c:v>2.97</c:v>
                </c:pt>
                <c:pt idx="3480">
                  <c:v>2.93</c:v>
                </c:pt>
                <c:pt idx="3481">
                  <c:v>2.92</c:v>
                </c:pt>
                <c:pt idx="3482">
                  <c:v>2.92</c:v>
                </c:pt>
                <c:pt idx="3483">
                  <c:v>2.91</c:v>
                </c:pt>
                <c:pt idx="3484">
                  <c:v>2.9</c:v>
                </c:pt>
                <c:pt idx="3485">
                  <c:v>2.89</c:v>
                </c:pt>
                <c:pt idx="3486">
                  <c:v>2.89</c:v>
                </c:pt>
                <c:pt idx="3487">
                  <c:v>2.89</c:v>
                </c:pt>
                <c:pt idx="3488">
                  <c:v>2.9</c:v>
                </c:pt>
                <c:pt idx="3489">
                  <c:v>2.94</c:v>
                </c:pt>
                <c:pt idx="3490">
                  <c:v>2.96</c:v>
                </c:pt>
                <c:pt idx="3491">
                  <c:v>2.99</c:v>
                </c:pt>
                <c:pt idx="3492">
                  <c:v>2.99</c:v>
                </c:pt>
                <c:pt idx="3493">
                  <c:v>2.99</c:v>
                </c:pt>
                <c:pt idx="3494">
                  <c:v>3.02</c:v>
                </c:pt>
                <c:pt idx="3495">
                  <c:v>3</c:v>
                </c:pt>
                <c:pt idx="3496">
                  <c:v>3.01</c:v>
                </c:pt>
                <c:pt idx="3497">
                  <c:v>2.99</c:v>
                </c:pt>
                <c:pt idx="3498">
                  <c:v>2.98</c:v>
                </c:pt>
                <c:pt idx="3499">
                  <c:v>3</c:v>
                </c:pt>
                <c:pt idx="3500">
                  <c:v>3.03</c:v>
                </c:pt>
                <c:pt idx="3501">
                  <c:v>3.03</c:v>
                </c:pt>
                <c:pt idx="3502">
                  <c:v>3.02</c:v>
                </c:pt>
                <c:pt idx="3503">
                  <c:v>3.02</c:v>
                </c:pt>
                <c:pt idx="3504">
                  <c:v>3</c:v>
                </c:pt>
                <c:pt idx="3505">
                  <c:v>3.03</c:v>
                </c:pt>
                <c:pt idx="3506">
                  <c:v>3.06</c:v>
                </c:pt>
                <c:pt idx="3507">
                  <c:v>3.09</c:v>
                </c:pt>
                <c:pt idx="3508">
                  <c:v>3.14</c:v>
                </c:pt>
                <c:pt idx="3509">
                  <c:v>3.14</c:v>
                </c:pt>
                <c:pt idx="3510">
                  <c:v>3.13</c:v>
                </c:pt>
                <c:pt idx="3511">
                  <c:v>3.15</c:v>
                </c:pt>
                <c:pt idx="3512">
                  <c:v>3.15</c:v>
                </c:pt>
                <c:pt idx="3513">
                  <c:v>3.17</c:v>
                </c:pt>
                <c:pt idx="3514">
                  <c:v>3.17</c:v>
                </c:pt>
                <c:pt idx="3515">
                  <c:v>3.17</c:v>
                </c:pt>
                <c:pt idx="3516">
                  <c:v>3.18</c:v>
                </c:pt>
                <c:pt idx="3517">
                  <c:v>3.19</c:v>
                </c:pt>
                <c:pt idx="3518">
                  <c:v>3.24</c:v>
                </c:pt>
                <c:pt idx="3519">
                  <c:v>3.24</c:v>
                </c:pt>
                <c:pt idx="3520">
                  <c:v>3.23</c:v>
                </c:pt>
                <c:pt idx="3521">
                  <c:v>3.23</c:v>
                </c:pt>
                <c:pt idx="3522">
                  <c:v>3.21</c:v>
                </c:pt>
                <c:pt idx="3523">
                  <c:v>3.24</c:v>
                </c:pt>
                <c:pt idx="3524">
                  <c:v>3.23</c:v>
                </c:pt>
                <c:pt idx="3525">
                  <c:v>3.23</c:v>
                </c:pt>
                <c:pt idx="3526">
                  <c:v>3.23</c:v>
                </c:pt>
                <c:pt idx="3527">
                  <c:v>3.23</c:v>
                </c:pt>
                <c:pt idx="3528">
                  <c:v>3.29</c:v>
                </c:pt>
                <c:pt idx="3529">
                  <c:v>3.33</c:v>
                </c:pt>
                <c:pt idx="3530">
                  <c:v>3.32</c:v>
                </c:pt>
                <c:pt idx="3531">
                  <c:v>3.32</c:v>
                </c:pt>
                <c:pt idx="3532">
                  <c:v>3.37</c:v>
                </c:pt>
                <c:pt idx="3533">
                  <c:v>3.39</c:v>
                </c:pt>
                <c:pt idx="3534">
                  <c:v>3.39</c:v>
                </c:pt>
                <c:pt idx="3535">
                  <c:v>3.39</c:v>
                </c:pt>
                <c:pt idx="3536">
                  <c:v>3.42</c:v>
                </c:pt>
                <c:pt idx="3537">
                  <c:v>3.56</c:v>
                </c:pt>
                <c:pt idx="3538">
                  <c:v>3.56</c:v>
                </c:pt>
                <c:pt idx="3539">
                  <c:v>3.54</c:v>
                </c:pt>
                <c:pt idx="3540">
                  <c:v>3.53</c:v>
                </c:pt>
                <c:pt idx="3541">
                  <c:v>3.53</c:v>
                </c:pt>
                <c:pt idx="3542">
                  <c:v>3.52</c:v>
                </c:pt>
                <c:pt idx="3543">
                  <c:v>3.45</c:v>
                </c:pt>
                <c:pt idx="3544">
                  <c:v>3.44</c:v>
                </c:pt>
                <c:pt idx="3545">
                  <c:v>3.43</c:v>
                </c:pt>
                <c:pt idx="3546">
                  <c:v>3.52</c:v>
                </c:pt>
                <c:pt idx="3547">
                  <c:v>3.53</c:v>
                </c:pt>
                <c:pt idx="3548">
                  <c:v>3.54</c:v>
                </c:pt>
                <c:pt idx="3549">
                  <c:v>3.54</c:v>
                </c:pt>
                <c:pt idx="3550">
                  <c:v>3.53</c:v>
                </c:pt>
                <c:pt idx="3551">
                  <c:v>3.56</c:v>
                </c:pt>
                <c:pt idx="3552">
                  <c:v>3.59</c:v>
                </c:pt>
                <c:pt idx="3553">
                  <c:v>3.59</c:v>
                </c:pt>
                <c:pt idx="3554">
                  <c:v>3.58</c:v>
                </c:pt>
                <c:pt idx="3555">
                  <c:v>3.6</c:v>
                </c:pt>
                <c:pt idx="3556">
                  <c:v>3.8</c:v>
                </c:pt>
                <c:pt idx="3557">
                  <c:v>3.82</c:v>
                </c:pt>
                <c:pt idx="3558">
                  <c:v>3.82</c:v>
                </c:pt>
                <c:pt idx="3559">
                  <c:v>3.81</c:v>
                </c:pt>
                <c:pt idx="3560">
                  <c:v>3.8</c:v>
                </c:pt>
                <c:pt idx="3561">
                  <c:v>3.86</c:v>
                </c:pt>
                <c:pt idx="3562">
                  <c:v>3.84</c:v>
                </c:pt>
                <c:pt idx="3563">
                  <c:v>3.88</c:v>
                </c:pt>
                <c:pt idx="3564">
                  <c:v>3.92</c:v>
                </c:pt>
                <c:pt idx="3565">
                  <c:v>3.92</c:v>
                </c:pt>
                <c:pt idx="3566">
                  <c:v>4.09</c:v>
                </c:pt>
                <c:pt idx="3567">
                  <c:v>4.0599999999999996</c:v>
                </c:pt>
                <c:pt idx="3568">
                  <c:v>4.04</c:v>
                </c:pt>
                <c:pt idx="3569">
                  <c:v>4.0199999999999996</c:v>
                </c:pt>
                <c:pt idx="3570">
                  <c:v>4</c:v>
                </c:pt>
                <c:pt idx="3571">
                  <c:v>3.99</c:v>
                </c:pt>
                <c:pt idx="3572">
                  <c:v>3.93</c:v>
                </c:pt>
                <c:pt idx="3573">
                  <c:v>3.91</c:v>
                </c:pt>
                <c:pt idx="3574">
                  <c:v>3.89</c:v>
                </c:pt>
                <c:pt idx="3575">
                  <c:v>3.87</c:v>
                </c:pt>
                <c:pt idx="3576">
                  <c:v>3.87</c:v>
                </c:pt>
                <c:pt idx="3577">
                  <c:v>3.79</c:v>
                </c:pt>
                <c:pt idx="3578">
                  <c:v>3.77</c:v>
                </c:pt>
                <c:pt idx="3579">
                  <c:v>3.74</c:v>
                </c:pt>
                <c:pt idx="3580">
                  <c:v>3.72</c:v>
                </c:pt>
                <c:pt idx="3581">
                  <c:v>3.64</c:v>
                </c:pt>
                <c:pt idx="3582">
                  <c:v>3.6</c:v>
                </c:pt>
                <c:pt idx="3583">
                  <c:v>3.58</c:v>
                </c:pt>
                <c:pt idx="3584">
                  <c:v>3.56</c:v>
                </c:pt>
                <c:pt idx="3585">
                  <c:v>3.45</c:v>
                </c:pt>
                <c:pt idx="3586">
                  <c:v>3.43</c:v>
                </c:pt>
                <c:pt idx="3587">
                  <c:v>3.41</c:v>
                </c:pt>
                <c:pt idx="3588">
                  <c:v>3.39</c:v>
                </c:pt>
                <c:pt idx="3589">
                  <c:v>3.39</c:v>
                </c:pt>
                <c:pt idx="3590">
                  <c:v>3.32</c:v>
                </c:pt>
                <c:pt idx="3591">
                  <c:v>3.34</c:v>
                </c:pt>
                <c:pt idx="3592">
                  <c:v>3.38</c:v>
                </c:pt>
                <c:pt idx="3593">
                  <c:v>3.4</c:v>
                </c:pt>
                <c:pt idx="3594">
                  <c:v>3.43</c:v>
                </c:pt>
                <c:pt idx="3595">
                  <c:v>3.45</c:v>
                </c:pt>
                <c:pt idx="3596">
                  <c:v>3.45</c:v>
                </c:pt>
                <c:pt idx="3597">
                  <c:v>3.46</c:v>
                </c:pt>
                <c:pt idx="3598">
                  <c:v>3.48</c:v>
                </c:pt>
                <c:pt idx="3599">
                  <c:v>3.49</c:v>
                </c:pt>
                <c:pt idx="3600">
                  <c:v>3.51</c:v>
                </c:pt>
                <c:pt idx="3601">
                  <c:v>3.52</c:v>
                </c:pt>
                <c:pt idx="3602">
                  <c:v>3.53</c:v>
                </c:pt>
                <c:pt idx="3603">
                  <c:v>3.53</c:v>
                </c:pt>
                <c:pt idx="3604">
                  <c:v>3.6</c:v>
                </c:pt>
                <c:pt idx="3605">
                  <c:v>3.62</c:v>
                </c:pt>
                <c:pt idx="3606">
                  <c:v>3.62</c:v>
                </c:pt>
                <c:pt idx="3607">
                  <c:v>3.63</c:v>
                </c:pt>
                <c:pt idx="3608">
                  <c:v>3.63</c:v>
                </c:pt>
                <c:pt idx="3609">
                  <c:v>3.64</c:v>
                </c:pt>
                <c:pt idx="3610">
                  <c:v>3.66</c:v>
                </c:pt>
                <c:pt idx="3611">
                  <c:v>3.68</c:v>
                </c:pt>
                <c:pt idx="3612">
                  <c:v>3.68</c:v>
                </c:pt>
                <c:pt idx="3613">
                  <c:v>3.68</c:v>
                </c:pt>
                <c:pt idx="3614">
                  <c:v>3.71</c:v>
                </c:pt>
                <c:pt idx="3615">
                  <c:v>3.75</c:v>
                </c:pt>
                <c:pt idx="3616">
                  <c:v>3.73</c:v>
                </c:pt>
                <c:pt idx="3617">
                  <c:v>3.84</c:v>
                </c:pt>
                <c:pt idx="3618">
                  <c:v>3.86</c:v>
                </c:pt>
                <c:pt idx="3619">
                  <c:v>3.85</c:v>
                </c:pt>
                <c:pt idx="3620">
                  <c:v>3.84</c:v>
                </c:pt>
                <c:pt idx="3621">
                  <c:v>3.84</c:v>
                </c:pt>
                <c:pt idx="3622">
                  <c:v>3.84</c:v>
                </c:pt>
                <c:pt idx="3623">
                  <c:v>3.83</c:v>
                </c:pt>
                <c:pt idx="3624">
                  <c:v>3.82</c:v>
                </c:pt>
                <c:pt idx="3625">
                  <c:v>3.83</c:v>
                </c:pt>
                <c:pt idx="3626">
                  <c:v>3.82</c:v>
                </c:pt>
                <c:pt idx="3627">
                  <c:v>3.84</c:v>
                </c:pt>
                <c:pt idx="3628">
                  <c:v>3.85</c:v>
                </c:pt>
                <c:pt idx="3629">
                  <c:v>3.85</c:v>
                </c:pt>
                <c:pt idx="3630">
                  <c:v>3.86</c:v>
                </c:pt>
                <c:pt idx="3631">
                  <c:v>3.89</c:v>
                </c:pt>
                <c:pt idx="3632">
                  <c:v>4.2699999999999996</c:v>
                </c:pt>
                <c:pt idx="3633">
                  <c:v>4.22</c:v>
                </c:pt>
                <c:pt idx="3634">
                  <c:v>4.21</c:v>
                </c:pt>
                <c:pt idx="3635">
                  <c:v>4.18</c:v>
                </c:pt>
                <c:pt idx="3636">
                  <c:v>4.18</c:v>
                </c:pt>
                <c:pt idx="3637">
                  <c:v>4.17</c:v>
                </c:pt>
                <c:pt idx="3638">
                  <c:v>4.1399999999999997</c:v>
                </c:pt>
                <c:pt idx="3639">
                  <c:v>4.12</c:v>
                </c:pt>
                <c:pt idx="3640">
                  <c:v>4.0999999999999996</c:v>
                </c:pt>
                <c:pt idx="3641">
                  <c:v>4.08</c:v>
                </c:pt>
                <c:pt idx="3642">
                  <c:v>4.09</c:v>
                </c:pt>
                <c:pt idx="3643">
                  <c:v>4.04</c:v>
                </c:pt>
                <c:pt idx="3644">
                  <c:v>4.0199999999999996</c:v>
                </c:pt>
                <c:pt idx="3645">
                  <c:v>3.9906000000000001</c:v>
                </c:pt>
                <c:pt idx="3646">
                  <c:v>3.9658000000000002</c:v>
                </c:pt>
                <c:pt idx="3647">
                  <c:v>3.8965999999999998</c:v>
                </c:pt>
                <c:pt idx="3648">
                  <c:v>3.8734999999999999</c:v>
                </c:pt>
                <c:pt idx="3649">
                  <c:v>3.8666999999999998</c:v>
                </c:pt>
                <c:pt idx="3650">
                  <c:v>3.8506</c:v>
                </c:pt>
                <c:pt idx="3651">
                  <c:v>3.8868999999999998</c:v>
                </c:pt>
                <c:pt idx="3652">
                  <c:v>3.8868999999999998</c:v>
                </c:pt>
                <c:pt idx="3653">
                  <c:v>3.875</c:v>
                </c:pt>
                <c:pt idx="3654">
                  <c:v>3.8702999999999999</c:v>
                </c:pt>
                <c:pt idx="3655">
                  <c:v>3.8727999999999998</c:v>
                </c:pt>
                <c:pt idx="3656">
                  <c:v>3.8923000000000001</c:v>
                </c:pt>
                <c:pt idx="3657">
                  <c:v>3.9291999999999998</c:v>
                </c:pt>
                <c:pt idx="3658">
                  <c:v>3.9256000000000002</c:v>
                </c:pt>
                <c:pt idx="3659">
                  <c:v>3.9466000000000001</c:v>
                </c:pt>
                <c:pt idx="3660">
                  <c:v>4.0141999999999998</c:v>
                </c:pt>
                <c:pt idx="3661">
                  <c:v>4.0069999999999997</c:v>
                </c:pt>
                <c:pt idx="3662">
                  <c:v>4.0082000000000004</c:v>
                </c:pt>
                <c:pt idx="3663">
                  <c:v>4.0011999999999999</c:v>
                </c:pt>
                <c:pt idx="3664">
                  <c:v>4.0103999999999997</c:v>
                </c:pt>
                <c:pt idx="3665">
                  <c:v>4.0380000000000003</c:v>
                </c:pt>
                <c:pt idx="3666">
                  <c:v>4.0387000000000004</c:v>
                </c:pt>
                <c:pt idx="3667">
                  <c:v>4.0366</c:v>
                </c:pt>
                <c:pt idx="3668">
                  <c:v>4.0342000000000002</c:v>
                </c:pt>
                <c:pt idx="3669">
                  <c:v>4.0525000000000002</c:v>
                </c:pt>
                <c:pt idx="3670">
                  <c:v>4.0579000000000001</c:v>
                </c:pt>
                <c:pt idx="3671">
                  <c:v>4.0833000000000004</c:v>
                </c:pt>
                <c:pt idx="3672">
                  <c:v>4.0815999999999999</c:v>
                </c:pt>
                <c:pt idx="3673">
                  <c:v>4.1593999999999998</c:v>
                </c:pt>
                <c:pt idx="3674">
                  <c:v>4.1398999999999999</c:v>
                </c:pt>
                <c:pt idx="3675">
                  <c:v>4.1627999999999998</c:v>
                </c:pt>
                <c:pt idx="3676">
                  <c:v>4.1189999999999998</c:v>
                </c:pt>
                <c:pt idx="3677">
                  <c:v>4.1245000000000003</c:v>
                </c:pt>
                <c:pt idx="3678">
                  <c:v>4.117</c:v>
                </c:pt>
                <c:pt idx="3679">
                  <c:v>4.1353999999999997</c:v>
                </c:pt>
                <c:pt idx="3680">
                  <c:v>4.1718999999999999</c:v>
                </c:pt>
                <c:pt idx="3681">
                  <c:v>4.1708999999999996</c:v>
                </c:pt>
                <c:pt idx="3682">
                  <c:v>4.1566999999999998</c:v>
                </c:pt>
                <c:pt idx="3683">
                  <c:v>4.1706000000000003</c:v>
                </c:pt>
                <c:pt idx="3684">
                  <c:v>4.1576000000000004</c:v>
                </c:pt>
                <c:pt idx="3685">
                  <c:v>4.1609999999999996</c:v>
                </c:pt>
                <c:pt idx="3686">
                  <c:v>4.1315999999999997</c:v>
                </c:pt>
                <c:pt idx="3687">
                  <c:v>4.1235999999999997</c:v>
                </c:pt>
                <c:pt idx="3688">
                  <c:v>4.1271000000000004</c:v>
                </c:pt>
                <c:pt idx="3689">
                  <c:v>4.1558000000000002</c:v>
                </c:pt>
                <c:pt idx="3690">
                  <c:v>4.1490999999999998</c:v>
                </c:pt>
                <c:pt idx="3691">
                  <c:v>4.1356999999999999</c:v>
                </c:pt>
                <c:pt idx="3692">
                  <c:v>4.1363000000000003</c:v>
                </c:pt>
                <c:pt idx="3693">
                  <c:v>4.1787999999999998</c:v>
                </c:pt>
                <c:pt idx="3694">
                  <c:v>4.3059000000000003</c:v>
                </c:pt>
                <c:pt idx="3695">
                  <c:v>4.2845000000000004</c:v>
                </c:pt>
                <c:pt idx="3696">
                  <c:v>4.2720000000000002</c:v>
                </c:pt>
                <c:pt idx="3697">
                  <c:v>4.2645999999999997</c:v>
                </c:pt>
                <c:pt idx="3698">
                  <c:v>4.2770000000000001</c:v>
                </c:pt>
                <c:pt idx="3699">
                  <c:v>4.2766999999999999</c:v>
                </c:pt>
                <c:pt idx="3700">
                  <c:v>4.2689000000000004</c:v>
                </c:pt>
                <c:pt idx="3701">
                  <c:v>4.2527999999999997</c:v>
                </c:pt>
                <c:pt idx="3702">
                  <c:v>4.2495000000000003</c:v>
                </c:pt>
                <c:pt idx="3703">
                  <c:v>4.2557999999999998</c:v>
                </c:pt>
                <c:pt idx="3704">
                  <c:v>4.2563000000000004</c:v>
                </c:pt>
                <c:pt idx="3705">
                  <c:v>4.2300000000000004</c:v>
                </c:pt>
                <c:pt idx="3706">
                  <c:v>4.2163000000000004</c:v>
                </c:pt>
                <c:pt idx="3707">
                  <c:v>4.2031999999999998</c:v>
                </c:pt>
                <c:pt idx="3708">
                  <c:v>4.2011000000000003</c:v>
                </c:pt>
                <c:pt idx="3709">
                  <c:v>4.2380000000000004</c:v>
                </c:pt>
                <c:pt idx="3710">
                  <c:v>4.2195</c:v>
                </c:pt>
                <c:pt idx="3711">
                  <c:v>4.2152000000000003</c:v>
                </c:pt>
                <c:pt idx="3712">
                  <c:v>4.2080000000000002</c:v>
                </c:pt>
                <c:pt idx="3713">
                  <c:v>4.3033000000000001</c:v>
                </c:pt>
                <c:pt idx="3714">
                  <c:v>4.3075000000000001</c:v>
                </c:pt>
                <c:pt idx="3715">
                  <c:v>4.2877999999999998</c:v>
                </c:pt>
                <c:pt idx="3716">
                  <c:v>4.2778999999999998</c:v>
                </c:pt>
                <c:pt idx="3717">
                  <c:v>4.2714999999999996</c:v>
                </c:pt>
                <c:pt idx="3718">
                  <c:v>4.2598000000000003</c:v>
                </c:pt>
                <c:pt idx="3719">
                  <c:v>4.2702</c:v>
                </c:pt>
                <c:pt idx="3720">
                  <c:v>4.2629999999999999</c:v>
                </c:pt>
                <c:pt idx="3721">
                  <c:v>4.2465999999999999</c:v>
                </c:pt>
                <c:pt idx="3722">
                  <c:v>4.2351000000000001</c:v>
                </c:pt>
                <c:pt idx="3723">
                  <c:v>4.2203999999999997</c:v>
                </c:pt>
                <c:pt idx="3724">
                  <c:v>4.4352</c:v>
                </c:pt>
                <c:pt idx="3725">
                  <c:v>4.4147999999999996</c:v>
                </c:pt>
                <c:pt idx="3726">
                  <c:v>4.3897000000000004</c:v>
                </c:pt>
                <c:pt idx="3727">
                  <c:v>4.4413</c:v>
                </c:pt>
                <c:pt idx="3728">
                  <c:v>4.4279000000000002</c:v>
                </c:pt>
                <c:pt idx="3729">
                  <c:v>4.4720000000000004</c:v>
                </c:pt>
                <c:pt idx="3730">
                  <c:v>4.4295</c:v>
                </c:pt>
                <c:pt idx="3731">
                  <c:v>4.4157000000000002</c:v>
                </c:pt>
                <c:pt idx="3732">
                  <c:v>4.4085999999999999</c:v>
                </c:pt>
                <c:pt idx="3733">
                  <c:v>4.3956999999999997</c:v>
                </c:pt>
                <c:pt idx="3734">
                  <c:v>4.3827999999999996</c:v>
                </c:pt>
                <c:pt idx="3735">
                  <c:v>4.3438999999999997</c:v>
                </c:pt>
                <c:pt idx="3736">
                  <c:v>4.3422000000000001</c:v>
                </c:pt>
                <c:pt idx="3737">
                  <c:v>4.3619000000000003</c:v>
                </c:pt>
                <c:pt idx="3738">
                  <c:v>4.3617999999999997</c:v>
                </c:pt>
                <c:pt idx="3739">
                  <c:v>4.4120999999999997</c:v>
                </c:pt>
                <c:pt idx="3740">
                  <c:v>4.3909000000000002</c:v>
                </c:pt>
                <c:pt idx="3741">
                  <c:v>4.3775000000000004</c:v>
                </c:pt>
                <c:pt idx="3742">
                  <c:v>4.3674999999999997</c:v>
                </c:pt>
                <c:pt idx="3743">
                  <c:v>4.3779000000000003</c:v>
                </c:pt>
                <c:pt idx="3744">
                  <c:v>4.3895999999999997</c:v>
                </c:pt>
                <c:pt idx="3745">
                  <c:v>4.3696000000000002</c:v>
                </c:pt>
                <c:pt idx="3746">
                  <c:v>4.3796999999999997</c:v>
                </c:pt>
                <c:pt idx="3747">
                  <c:v>4.4020000000000001</c:v>
                </c:pt>
                <c:pt idx="3748">
                  <c:v>4.4169999999999998</c:v>
                </c:pt>
                <c:pt idx="3749">
                  <c:v>4.5247000000000002</c:v>
                </c:pt>
                <c:pt idx="3750">
                  <c:v>4.5357000000000003</c:v>
                </c:pt>
                <c:pt idx="3751">
                  <c:v>4.5164</c:v>
                </c:pt>
                <c:pt idx="3752">
                  <c:v>4.5095000000000001</c:v>
                </c:pt>
                <c:pt idx="3753">
                  <c:v>4.5057999999999998</c:v>
                </c:pt>
                <c:pt idx="3754">
                  <c:v>4.5735000000000001</c:v>
                </c:pt>
                <c:pt idx="3755">
                  <c:v>4.5716000000000001</c:v>
                </c:pt>
                <c:pt idx="3756">
                  <c:v>4.5293000000000001</c:v>
                </c:pt>
                <c:pt idx="3757">
                  <c:v>4.6755000000000004</c:v>
                </c:pt>
                <c:pt idx="3758">
                  <c:v>4.7544000000000004</c:v>
                </c:pt>
                <c:pt idx="3759">
                  <c:v>4.8018000000000001</c:v>
                </c:pt>
                <c:pt idx="3760">
                  <c:v>4.8014000000000001</c:v>
                </c:pt>
                <c:pt idx="3761">
                  <c:v>4.8071999999999999</c:v>
                </c:pt>
                <c:pt idx="3762">
                  <c:v>4.8025000000000002</c:v>
                </c:pt>
                <c:pt idx="3763">
                  <c:v>4.9279999999999999</c:v>
                </c:pt>
                <c:pt idx="3764">
                  <c:v>4.8545999999999996</c:v>
                </c:pt>
                <c:pt idx="3765">
                  <c:v>4.8297999999999996</c:v>
                </c:pt>
                <c:pt idx="3766">
                  <c:v>4.8103999999999996</c:v>
                </c:pt>
                <c:pt idx="3767">
                  <c:v>4.7896999999999998</c:v>
                </c:pt>
                <c:pt idx="3768">
                  <c:v>4.8327</c:v>
                </c:pt>
                <c:pt idx="3769">
                  <c:v>4.7526999999999999</c:v>
                </c:pt>
                <c:pt idx="3770">
                  <c:v>4.7310999999999996</c:v>
                </c:pt>
                <c:pt idx="3771">
                  <c:v>4.7085999999999997</c:v>
                </c:pt>
                <c:pt idx="3772">
                  <c:v>4.6809000000000003</c:v>
                </c:pt>
                <c:pt idx="3773">
                  <c:v>4.7237999999999998</c:v>
                </c:pt>
                <c:pt idx="3774">
                  <c:v>4.6412000000000004</c:v>
                </c:pt>
                <c:pt idx="3775">
                  <c:v>4.6106999999999996</c:v>
                </c:pt>
                <c:pt idx="3776">
                  <c:v>4.5755999999999997</c:v>
                </c:pt>
                <c:pt idx="3777">
                  <c:v>4.5494000000000003</c:v>
                </c:pt>
                <c:pt idx="3778">
                  <c:v>4.5583999999999998</c:v>
                </c:pt>
                <c:pt idx="3779">
                  <c:v>4.5747999999999998</c:v>
                </c:pt>
                <c:pt idx="3780">
                  <c:v>4.5617000000000001</c:v>
                </c:pt>
                <c:pt idx="3781">
                  <c:v>4.5534999999999997</c:v>
                </c:pt>
                <c:pt idx="3782">
                  <c:v>4.5479000000000003</c:v>
                </c:pt>
                <c:pt idx="3783">
                  <c:v>4.6014999999999997</c:v>
                </c:pt>
                <c:pt idx="3784">
                  <c:v>4.6029999999999998</c:v>
                </c:pt>
                <c:pt idx="3785">
                  <c:v>4.5945999999999998</c:v>
                </c:pt>
                <c:pt idx="3786">
                  <c:v>4.6243999999999996</c:v>
                </c:pt>
                <c:pt idx="3787">
                  <c:v>4.9048999999999996</c:v>
                </c:pt>
                <c:pt idx="3788">
                  <c:v>4.9282000000000004</c:v>
                </c:pt>
                <c:pt idx="3789">
                  <c:v>4.9904000000000002</c:v>
                </c:pt>
                <c:pt idx="3790">
                  <c:v>5.0145</c:v>
                </c:pt>
                <c:pt idx="3791">
                  <c:v>5.0670000000000002</c:v>
                </c:pt>
                <c:pt idx="3792">
                  <c:v>5.1237000000000004</c:v>
                </c:pt>
                <c:pt idx="3793">
                  <c:v>5.0953999999999997</c:v>
                </c:pt>
                <c:pt idx="3794">
                  <c:v>5.0719000000000003</c:v>
                </c:pt>
                <c:pt idx="3795">
                  <c:v>5.0518000000000001</c:v>
                </c:pt>
                <c:pt idx="3796">
                  <c:v>5.1086999999999998</c:v>
                </c:pt>
                <c:pt idx="3797">
                  <c:v>5.0743999999999998</c:v>
                </c:pt>
                <c:pt idx="3798">
                  <c:v>5.0610999999999997</c:v>
                </c:pt>
                <c:pt idx="3799">
                  <c:v>5.0936000000000003</c:v>
                </c:pt>
                <c:pt idx="3800">
                  <c:v>5.0989000000000004</c:v>
                </c:pt>
                <c:pt idx="3801">
                  <c:v>5.3033999999999999</c:v>
                </c:pt>
                <c:pt idx="3802">
                  <c:v>5.2911999999999999</c:v>
                </c:pt>
                <c:pt idx="3803">
                  <c:v>5.2858000000000001</c:v>
                </c:pt>
                <c:pt idx="3804">
                  <c:v>5.3227000000000002</c:v>
                </c:pt>
                <c:pt idx="3805">
                  <c:v>5.5586000000000002</c:v>
                </c:pt>
                <c:pt idx="3806">
                  <c:v>5.5266999999999999</c:v>
                </c:pt>
                <c:pt idx="3807">
                  <c:v>5.5258000000000003</c:v>
                </c:pt>
                <c:pt idx="3808">
                  <c:v>5.5138999999999996</c:v>
                </c:pt>
                <c:pt idx="3809">
                  <c:v>5.4922000000000004</c:v>
                </c:pt>
                <c:pt idx="3810">
                  <c:v>5.4785000000000004</c:v>
                </c:pt>
                <c:pt idx="3811">
                  <c:v>5.4208999999999996</c:v>
                </c:pt>
                <c:pt idx="3812">
                  <c:v>5.4012000000000002</c:v>
                </c:pt>
                <c:pt idx="3813">
                  <c:v>5.3788</c:v>
                </c:pt>
                <c:pt idx="3814">
                  <c:v>5.3688000000000002</c:v>
                </c:pt>
                <c:pt idx="3815">
                  <c:v>5.3578000000000001</c:v>
                </c:pt>
                <c:pt idx="3816">
                  <c:v>5.2964000000000002</c:v>
                </c:pt>
                <c:pt idx="3817">
                  <c:v>5.2717000000000001</c:v>
                </c:pt>
                <c:pt idx="3818">
                  <c:v>5.2595000000000001</c:v>
                </c:pt>
                <c:pt idx="3819">
                  <c:v>5.2389999999999999</c:v>
                </c:pt>
                <c:pt idx="3820">
                  <c:v>5.2140000000000004</c:v>
                </c:pt>
                <c:pt idx="3821">
                  <c:v>5.1952999999999996</c:v>
                </c:pt>
                <c:pt idx="3822">
                  <c:v>5.1894</c:v>
                </c:pt>
                <c:pt idx="3823">
                  <c:v>5.1835000000000004</c:v>
                </c:pt>
                <c:pt idx="3824">
                  <c:v>5.1776999999999997</c:v>
                </c:pt>
                <c:pt idx="3825">
                  <c:v>5.1641000000000004</c:v>
                </c:pt>
                <c:pt idx="3826">
                  <c:v>5.1375000000000002</c:v>
                </c:pt>
                <c:pt idx="3827">
                  <c:v>5.1318000000000001</c:v>
                </c:pt>
                <c:pt idx="3828">
                  <c:v>5.1200999999999999</c:v>
                </c:pt>
                <c:pt idx="3829">
                  <c:v>5.1284000000000001</c:v>
                </c:pt>
                <c:pt idx="3830">
                  <c:v>5.1116000000000001</c:v>
                </c:pt>
                <c:pt idx="3831">
                  <c:v>5.0970000000000004</c:v>
                </c:pt>
                <c:pt idx="3832">
                  <c:v>5.0898000000000003</c:v>
                </c:pt>
                <c:pt idx="3833">
                  <c:v>5.0876000000000001</c:v>
                </c:pt>
                <c:pt idx="3834">
                  <c:v>5.0819999999999999</c:v>
                </c:pt>
                <c:pt idx="3835">
                  <c:v>5.0746000000000002</c:v>
                </c:pt>
                <c:pt idx="3836">
                  <c:v>5.0574000000000003</c:v>
                </c:pt>
                <c:pt idx="3837">
                  <c:v>5.0542999999999996</c:v>
                </c:pt>
                <c:pt idx="3838">
                  <c:v>5.0488</c:v>
                </c:pt>
                <c:pt idx="3839">
                  <c:v>5.0446</c:v>
                </c:pt>
                <c:pt idx="3840">
                  <c:v>5.0423999999999998</c:v>
                </c:pt>
                <c:pt idx="3841">
                  <c:v>5.0315000000000003</c:v>
                </c:pt>
                <c:pt idx="3842">
                  <c:v>5.0084</c:v>
                </c:pt>
                <c:pt idx="3843">
                  <c:v>5.0065999999999997</c:v>
                </c:pt>
                <c:pt idx="3844">
                  <c:v>5.0023999999999997</c:v>
                </c:pt>
                <c:pt idx="3845">
                  <c:v>5.008</c:v>
                </c:pt>
                <c:pt idx="3846">
                  <c:v>5.0236000000000001</c:v>
                </c:pt>
                <c:pt idx="3847">
                  <c:v>5.0235000000000003</c:v>
                </c:pt>
                <c:pt idx="3848">
                  <c:v>5.0441000000000003</c:v>
                </c:pt>
                <c:pt idx="3849">
                  <c:v>5.0418000000000003</c:v>
                </c:pt>
                <c:pt idx="3850">
                  <c:v>5.0698999999999996</c:v>
                </c:pt>
                <c:pt idx="3851">
                  <c:v>5.0736999999999997</c:v>
                </c:pt>
                <c:pt idx="3852">
                  <c:v>5.0564</c:v>
                </c:pt>
                <c:pt idx="3853">
                  <c:v>5.0578000000000003</c:v>
                </c:pt>
                <c:pt idx="3854">
                  <c:v>5.1292</c:v>
                </c:pt>
                <c:pt idx="3855">
                  <c:v>5.2919</c:v>
                </c:pt>
                <c:pt idx="3856">
                  <c:v>5.2815000000000003</c:v>
                </c:pt>
                <c:pt idx="3857">
                  <c:v>5.2805999999999997</c:v>
                </c:pt>
                <c:pt idx="3858">
                  <c:v>5.2797000000000001</c:v>
                </c:pt>
                <c:pt idx="3859">
                  <c:v>5.2771999999999997</c:v>
                </c:pt>
                <c:pt idx="3860">
                  <c:v>5.2737999999999996</c:v>
                </c:pt>
                <c:pt idx="3861">
                  <c:v>5.2744999999999997</c:v>
                </c:pt>
                <c:pt idx="3862">
                  <c:v>5.2664</c:v>
                </c:pt>
                <c:pt idx="3863">
                  <c:v>5.2343000000000002</c:v>
                </c:pt>
                <c:pt idx="3864">
                  <c:v>5.2229000000000001</c:v>
                </c:pt>
                <c:pt idx="3865">
                  <c:v>5.2488000000000001</c:v>
                </c:pt>
                <c:pt idx="3866">
                  <c:v>5.2133000000000003</c:v>
                </c:pt>
                <c:pt idx="3867">
                  <c:v>5.1882000000000001</c:v>
                </c:pt>
                <c:pt idx="3868">
                  <c:v>5.1843000000000004</c:v>
                </c:pt>
                <c:pt idx="3869">
                  <c:v>5.1970000000000001</c:v>
                </c:pt>
                <c:pt idx="3870">
                  <c:v>5.2728000000000002</c:v>
                </c:pt>
                <c:pt idx="3871">
                  <c:v>5.2332000000000001</c:v>
                </c:pt>
                <c:pt idx="3872">
                  <c:v>5.2221000000000002</c:v>
                </c:pt>
                <c:pt idx="3873">
                  <c:v>5.2305999999999999</c:v>
                </c:pt>
                <c:pt idx="3874">
                  <c:v>5.2209000000000003</c:v>
                </c:pt>
                <c:pt idx="3875">
                  <c:v>5.2190000000000003</c:v>
                </c:pt>
                <c:pt idx="3876">
                  <c:v>5.1726999999999999</c:v>
                </c:pt>
                <c:pt idx="3877">
                  <c:v>5.1653000000000002</c:v>
                </c:pt>
                <c:pt idx="3878">
                  <c:v>5.1654999999999998</c:v>
                </c:pt>
                <c:pt idx="3879">
                  <c:v>5.13</c:v>
                </c:pt>
                <c:pt idx="3880">
                  <c:v>5.1208999999999998</c:v>
                </c:pt>
                <c:pt idx="3881">
                  <c:v>5.1515000000000004</c:v>
                </c:pt>
                <c:pt idx="3882">
                  <c:v>5.2015000000000002</c:v>
                </c:pt>
                <c:pt idx="3883">
                  <c:v>5.6726999999999999</c:v>
                </c:pt>
                <c:pt idx="3884">
                  <c:v>5.7104999999999997</c:v>
                </c:pt>
                <c:pt idx="3885">
                  <c:v>5.7051999999999996</c:v>
                </c:pt>
                <c:pt idx="3886">
                  <c:v>5.6973000000000003</c:v>
                </c:pt>
                <c:pt idx="3887">
                  <c:v>5.6822999999999997</c:v>
                </c:pt>
                <c:pt idx="3888">
                  <c:v>5.7343999999999999</c:v>
                </c:pt>
                <c:pt idx="3889">
                  <c:v>5.6863000000000001</c:v>
                </c:pt>
                <c:pt idx="3890">
                  <c:v>5.6769999999999996</c:v>
                </c:pt>
                <c:pt idx="3891">
                  <c:v>5.6581999999999999</c:v>
                </c:pt>
                <c:pt idx="3892">
                  <c:v>5.6395</c:v>
                </c:pt>
                <c:pt idx="3893">
                  <c:v>5.7628000000000004</c:v>
                </c:pt>
                <c:pt idx="3894">
                  <c:v>5.6694000000000004</c:v>
                </c:pt>
                <c:pt idx="3895">
                  <c:v>5.6375999999999999</c:v>
                </c:pt>
                <c:pt idx="3896">
                  <c:v>5.6143000000000001</c:v>
                </c:pt>
                <c:pt idx="3897">
                  <c:v>5.585</c:v>
                </c:pt>
                <c:pt idx="3898">
                  <c:v>5.5869</c:v>
                </c:pt>
                <c:pt idx="3899">
                  <c:v>5.5225999999999997</c:v>
                </c:pt>
                <c:pt idx="3900">
                  <c:v>5.4833999999999996</c:v>
                </c:pt>
                <c:pt idx="3901">
                  <c:v>5.4691999999999998</c:v>
                </c:pt>
                <c:pt idx="3902">
                  <c:v>5.4451000000000001</c:v>
                </c:pt>
                <c:pt idx="3903">
                  <c:v>5.4256000000000002</c:v>
                </c:pt>
                <c:pt idx="3904">
                  <c:v>5.3624000000000001</c:v>
                </c:pt>
                <c:pt idx="3905">
                  <c:v>5.3418000000000001</c:v>
                </c:pt>
                <c:pt idx="3906">
                  <c:v>5.3525999999999998</c:v>
                </c:pt>
                <c:pt idx="3907">
                  <c:v>5.3704000000000001</c:v>
                </c:pt>
                <c:pt idx="3908">
                  <c:v>5.4031000000000002</c:v>
                </c:pt>
                <c:pt idx="3909">
                  <c:v>5.3808999999999996</c:v>
                </c:pt>
                <c:pt idx="3910">
                  <c:v>5.4596</c:v>
                </c:pt>
                <c:pt idx="3911">
                  <c:v>5.5223000000000004</c:v>
                </c:pt>
                <c:pt idx="3912">
                  <c:v>5.4440999999999997</c:v>
                </c:pt>
                <c:pt idx="3913">
                  <c:v>5.4410999999999996</c:v>
                </c:pt>
                <c:pt idx="3914">
                  <c:v>5.4653</c:v>
                </c:pt>
                <c:pt idx="3915">
                  <c:v>5.4321999999999999</c:v>
                </c:pt>
                <c:pt idx="3916">
                  <c:v>5.5064000000000002</c:v>
                </c:pt>
                <c:pt idx="3917">
                  <c:v>5.5002000000000004</c:v>
                </c:pt>
                <c:pt idx="3918">
                  <c:v>5.4908999999999999</c:v>
                </c:pt>
                <c:pt idx="3919">
                  <c:v>5.4790999999999999</c:v>
                </c:pt>
                <c:pt idx="3920">
                  <c:v>5.5293999999999999</c:v>
                </c:pt>
                <c:pt idx="3921">
                  <c:v>5.5396000000000001</c:v>
                </c:pt>
                <c:pt idx="3922">
                  <c:v>5.5011999999999999</c:v>
                </c:pt>
                <c:pt idx="3923">
                  <c:v>5.4720000000000004</c:v>
                </c:pt>
                <c:pt idx="3924">
                  <c:v>5.5019</c:v>
                </c:pt>
                <c:pt idx="3925">
                  <c:v>5.5376000000000003</c:v>
                </c:pt>
                <c:pt idx="3926">
                  <c:v>5.641</c:v>
                </c:pt>
                <c:pt idx="3927">
                  <c:v>5.6657000000000002</c:v>
                </c:pt>
                <c:pt idx="3928">
                  <c:v>5.6665999999999999</c:v>
                </c:pt>
                <c:pt idx="3929">
                  <c:v>5.6513999999999998</c:v>
                </c:pt>
                <c:pt idx="3930">
                  <c:v>5.6925999999999997</c:v>
                </c:pt>
                <c:pt idx="3931">
                  <c:v>5.9978999999999996</c:v>
                </c:pt>
                <c:pt idx="3932">
                  <c:v>5.9827000000000004</c:v>
                </c:pt>
                <c:pt idx="3933">
                  <c:v>5.976</c:v>
                </c:pt>
                <c:pt idx="3934">
                  <c:v>5.9762000000000004</c:v>
                </c:pt>
                <c:pt idx="3935">
                  <c:v>5.9898999999999996</c:v>
                </c:pt>
                <c:pt idx="3936">
                  <c:v>5.9901999999999997</c:v>
                </c:pt>
                <c:pt idx="3937">
                  <c:v>5.9776999999999996</c:v>
                </c:pt>
                <c:pt idx="3938">
                  <c:v>5.984</c:v>
                </c:pt>
                <c:pt idx="3939">
                  <c:v>5.9748000000000001</c:v>
                </c:pt>
                <c:pt idx="3940">
                  <c:v>5.9635999999999996</c:v>
                </c:pt>
                <c:pt idx="3941">
                  <c:v>6.0221999999999998</c:v>
                </c:pt>
                <c:pt idx="3942">
                  <c:v>6.1242999999999999</c:v>
                </c:pt>
                <c:pt idx="3943">
                  <c:v>6.1041999999999996</c:v>
                </c:pt>
                <c:pt idx="3944">
                  <c:v>6.1029999999999998</c:v>
                </c:pt>
                <c:pt idx="3945">
                  <c:v>6.0797999999999996</c:v>
                </c:pt>
                <c:pt idx="3946">
                  <c:v>5.9085999999999999</c:v>
                </c:pt>
                <c:pt idx="3947">
                  <c:v>5.8898000000000001</c:v>
                </c:pt>
                <c:pt idx="3948">
                  <c:v>5.883</c:v>
                </c:pt>
                <c:pt idx="3949">
                  <c:v>5.8677999999999999</c:v>
                </c:pt>
                <c:pt idx="3950">
                  <c:v>5.7927</c:v>
                </c:pt>
                <c:pt idx="3951">
                  <c:v>5.6821000000000002</c:v>
                </c:pt>
                <c:pt idx="3952">
                  <c:v>5.6699000000000002</c:v>
                </c:pt>
                <c:pt idx="3953">
                  <c:v>5.6670999999999996</c:v>
                </c:pt>
                <c:pt idx="3954">
                  <c:v>5.6653000000000002</c:v>
                </c:pt>
                <c:pt idx="3955">
                  <c:v>5.6726000000000001</c:v>
                </c:pt>
                <c:pt idx="3956">
                  <c:v>5.6139000000000001</c:v>
                </c:pt>
                <c:pt idx="3957">
                  <c:v>5.5946999999999996</c:v>
                </c:pt>
                <c:pt idx="3958">
                  <c:v>5.5835999999999997</c:v>
                </c:pt>
                <c:pt idx="3959">
                  <c:v>5.5571999999999999</c:v>
                </c:pt>
                <c:pt idx="3960">
                  <c:v>5.4532999999999996</c:v>
                </c:pt>
                <c:pt idx="3961">
                  <c:v>5.3436000000000003</c:v>
                </c:pt>
                <c:pt idx="3962">
                  <c:v>5.2979000000000003</c:v>
                </c:pt>
                <c:pt idx="3963">
                  <c:v>5.2689000000000004</c:v>
                </c:pt>
                <c:pt idx="3964">
                  <c:v>5.1566999999999998</c:v>
                </c:pt>
                <c:pt idx="3965">
                  <c:v>5.1585999999999999</c:v>
                </c:pt>
                <c:pt idx="3966">
                  <c:v>5.1798000000000002</c:v>
                </c:pt>
                <c:pt idx="3967">
                  <c:v>5.1822999999999997</c:v>
                </c:pt>
                <c:pt idx="3968">
                  <c:v>5.1860999999999997</c:v>
                </c:pt>
                <c:pt idx="3969">
                  <c:v>5.2336</c:v>
                </c:pt>
                <c:pt idx="3970">
                  <c:v>5.24</c:v>
                </c:pt>
                <c:pt idx="3971">
                  <c:v>5.2621000000000002</c:v>
                </c:pt>
                <c:pt idx="3972">
                  <c:v>5.2839</c:v>
                </c:pt>
                <c:pt idx="3973">
                  <c:v>5.2824</c:v>
                </c:pt>
                <c:pt idx="3974">
                  <c:v>5.31</c:v>
                </c:pt>
                <c:pt idx="3975">
                  <c:v>5.3776000000000002</c:v>
                </c:pt>
                <c:pt idx="3976">
                  <c:v>5.4679000000000002</c:v>
                </c:pt>
                <c:pt idx="3977">
                  <c:v>5.4813999999999998</c:v>
                </c:pt>
                <c:pt idx="3978">
                  <c:v>5.5080999999999998</c:v>
                </c:pt>
                <c:pt idx="3979">
                  <c:v>5.5110999999999999</c:v>
                </c:pt>
                <c:pt idx="3980">
                  <c:v>5.5240999999999998</c:v>
                </c:pt>
                <c:pt idx="3981">
                  <c:v>5.6044999999999998</c:v>
                </c:pt>
                <c:pt idx="3982">
                  <c:v>5.6147999999999998</c:v>
                </c:pt>
                <c:pt idx="3983">
                  <c:v>5.6456</c:v>
                </c:pt>
                <c:pt idx="3984">
                  <c:v>5.7081999999999997</c:v>
                </c:pt>
                <c:pt idx="3985">
                  <c:v>5.6946000000000003</c:v>
                </c:pt>
                <c:pt idx="3986">
                  <c:v>5.7438000000000002</c:v>
                </c:pt>
                <c:pt idx="3987">
                  <c:v>5.7107000000000001</c:v>
                </c:pt>
                <c:pt idx="3988">
                  <c:v>5.7591999999999999</c:v>
                </c:pt>
                <c:pt idx="3989">
                  <c:v>5.7774000000000001</c:v>
                </c:pt>
                <c:pt idx="3990">
                  <c:v>5.7051999999999996</c:v>
                </c:pt>
                <c:pt idx="3991">
                  <c:v>5.7313999999999998</c:v>
                </c:pt>
                <c:pt idx="3992">
                  <c:v>5.7522000000000002</c:v>
                </c:pt>
                <c:pt idx="3993">
                  <c:v>5.7618999999999998</c:v>
                </c:pt>
                <c:pt idx="3994">
                  <c:v>5.7679</c:v>
                </c:pt>
                <c:pt idx="3995">
                  <c:v>5.5339</c:v>
                </c:pt>
                <c:pt idx="3996">
                  <c:v>5.5651999999999999</c:v>
                </c:pt>
                <c:pt idx="3997">
                  <c:v>5.5766</c:v>
                </c:pt>
                <c:pt idx="3998">
                  <c:v>5.5842000000000001</c:v>
                </c:pt>
                <c:pt idx="3999">
                  <c:v>5.5937000000000001</c:v>
                </c:pt>
                <c:pt idx="4000">
                  <c:v>5.5906000000000002</c:v>
                </c:pt>
                <c:pt idx="4001">
                  <c:v>5.6106999999999996</c:v>
                </c:pt>
                <c:pt idx="4002">
                  <c:v>5.6184000000000003</c:v>
                </c:pt>
                <c:pt idx="4003">
                  <c:v>5.6374000000000004</c:v>
                </c:pt>
                <c:pt idx="4004">
                  <c:v>5.6531000000000002</c:v>
                </c:pt>
                <c:pt idx="4005">
                  <c:v>5.6189</c:v>
                </c:pt>
                <c:pt idx="4006">
                  <c:v>5.6429</c:v>
                </c:pt>
                <c:pt idx="4007">
                  <c:v>5.6585999999999999</c:v>
                </c:pt>
                <c:pt idx="4008">
                  <c:v>5.6962000000000002</c:v>
                </c:pt>
                <c:pt idx="4009">
                  <c:v>5.5242000000000004</c:v>
                </c:pt>
                <c:pt idx="4010">
                  <c:v>5.4355000000000002</c:v>
                </c:pt>
                <c:pt idx="4011">
                  <c:v>5.4032</c:v>
                </c:pt>
                <c:pt idx="4012">
                  <c:v>5.3949999999999996</c:v>
                </c:pt>
                <c:pt idx="4013">
                  <c:v>5.3789999999999996</c:v>
                </c:pt>
                <c:pt idx="4014">
                  <c:v>5.1013000000000002</c:v>
                </c:pt>
                <c:pt idx="4015">
                  <c:v>5.1445999999999996</c:v>
                </c:pt>
                <c:pt idx="4016">
                  <c:v>5.1589999999999998</c:v>
                </c:pt>
                <c:pt idx="4017">
                  <c:v>5.1778000000000004</c:v>
                </c:pt>
                <c:pt idx="4018">
                  <c:v>5.1733000000000002</c:v>
                </c:pt>
                <c:pt idx="4019">
                  <c:v>5.0875000000000004</c:v>
                </c:pt>
                <c:pt idx="4020">
                  <c:v>5.1205999999999996</c:v>
                </c:pt>
                <c:pt idx="4021">
                  <c:v>5.1173000000000002</c:v>
                </c:pt>
                <c:pt idx="4022">
                  <c:v>5.1170999999999998</c:v>
                </c:pt>
                <c:pt idx="4023">
                  <c:v>5.1227999999999998</c:v>
                </c:pt>
                <c:pt idx="4024">
                  <c:v>5.0914000000000001</c:v>
                </c:pt>
                <c:pt idx="4025">
                  <c:v>5.1429999999999998</c:v>
                </c:pt>
                <c:pt idx="4026">
                  <c:v>5.1623000000000001</c:v>
                </c:pt>
                <c:pt idx="4027">
                  <c:v>5.1764999999999999</c:v>
                </c:pt>
                <c:pt idx="4028">
                  <c:v>5.1932</c:v>
                </c:pt>
                <c:pt idx="4029">
                  <c:v>5.2008000000000001</c:v>
                </c:pt>
                <c:pt idx="4030">
                  <c:v>5.2351000000000001</c:v>
                </c:pt>
                <c:pt idx="4031">
                  <c:v>5.2362000000000002</c:v>
                </c:pt>
                <c:pt idx="4032">
                  <c:v>5.2371999999999996</c:v>
                </c:pt>
                <c:pt idx="4033">
                  <c:v>5.2404999999999999</c:v>
                </c:pt>
                <c:pt idx="4034">
                  <c:v>5.1605999999999996</c:v>
                </c:pt>
                <c:pt idx="4035">
                  <c:v>5.1664000000000003</c:v>
                </c:pt>
                <c:pt idx="4036">
                  <c:v>5.1752000000000002</c:v>
                </c:pt>
                <c:pt idx="4037">
                  <c:v>5.1557000000000004</c:v>
                </c:pt>
                <c:pt idx="4038">
                  <c:v>5.1321000000000003</c:v>
                </c:pt>
                <c:pt idx="4039">
                  <c:v>5.13</c:v>
                </c:pt>
                <c:pt idx="4040">
                  <c:v>5.1413000000000002</c:v>
                </c:pt>
                <c:pt idx="4041">
                  <c:v>5.1428000000000003</c:v>
                </c:pt>
                <c:pt idx="4042">
                  <c:v>5.1561000000000003</c:v>
                </c:pt>
                <c:pt idx="4043">
                  <c:v>5.1266999999999996</c:v>
                </c:pt>
                <c:pt idx="4044">
                  <c:v>5.1078999999999999</c:v>
                </c:pt>
                <c:pt idx="4045">
                  <c:v>5.1098999999999997</c:v>
                </c:pt>
                <c:pt idx="4046">
                  <c:v>5.1106999999999996</c:v>
                </c:pt>
                <c:pt idx="4047">
                  <c:v>5.1272000000000002</c:v>
                </c:pt>
                <c:pt idx="4048">
                  <c:v>5.1227</c:v>
                </c:pt>
                <c:pt idx="4049">
                  <c:v>5.1227999999999998</c:v>
                </c:pt>
                <c:pt idx="4050">
                  <c:v>5.1222000000000003</c:v>
                </c:pt>
                <c:pt idx="4051">
                  <c:v>5.1203000000000003</c:v>
                </c:pt>
                <c:pt idx="4052">
                  <c:v>5.1459000000000001</c:v>
                </c:pt>
                <c:pt idx="4053">
                  <c:v>5.1669999999999998</c:v>
                </c:pt>
                <c:pt idx="4054">
                  <c:v>5.1745000000000001</c:v>
                </c:pt>
                <c:pt idx="4055">
                  <c:v>5.1675000000000004</c:v>
                </c:pt>
                <c:pt idx="4056">
                  <c:v>5.2637999999999998</c:v>
                </c:pt>
                <c:pt idx="4057">
                  <c:v>5.2832999999999997</c:v>
                </c:pt>
                <c:pt idx="4058">
                  <c:v>5.28</c:v>
                </c:pt>
                <c:pt idx="4059">
                  <c:v>5.2785000000000002</c:v>
                </c:pt>
                <c:pt idx="4060">
                  <c:v>5.2743000000000002</c:v>
                </c:pt>
                <c:pt idx="4061">
                  <c:v>5.2690000000000001</c:v>
                </c:pt>
                <c:pt idx="4062">
                  <c:v>5.2396000000000003</c:v>
                </c:pt>
                <c:pt idx="4063">
                  <c:v>5.2369000000000003</c:v>
                </c:pt>
                <c:pt idx="4064">
                  <c:v>5.2348999999999997</c:v>
                </c:pt>
                <c:pt idx="4065">
                  <c:v>5.2133000000000003</c:v>
                </c:pt>
                <c:pt idx="4066">
                  <c:v>5.282</c:v>
                </c:pt>
                <c:pt idx="4067">
                  <c:v>5.2709000000000001</c:v>
                </c:pt>
                <c:pt idx="4068">
                  <c:v>5.266</c:v>
                </c:pt>
                <c:pt idx="4069">
                  <c:v>5.2447999999999997</c:v>
                </c:pt>
                <c:pt idx="4070">
                  <c:v>5.2233000000000001</c:v>
                </c:pt>
                <c:pt idx="4071">
                  <c:v>5.2358000000000002</c:v>
                </c:pt>
                <c:pt idx="4072">
                  <c:v>5.2351999999999999</c:v>
                </c:pt>
                <c:pt idx="4073">
                  <c:v>5.2286999999999999</c:v>
                </c:pt>
                <c:pt idx="4074">
                  <c:v>5.2241</c:v>
                </c:pt>
                <c:pt idx="4075">
                  <c:v>5.2195999999999998</c:v>
                </c:pt>
                <c:pt idx="4076">
                  <c:v>5.2455999999999996</c:v>
                </c:pt>
                <c:pt idx="4077">
                  <c:v>5.2831000000000001</c:v>
                </c:pt>
                <c:pt idx="4078">
                  <c:v>5.2906000000000004</c:v>
                </c:pt>
                <c:pt idx="4079">
                  <c:v>5.2874999999999996</c:v>
                </c:pt>
                <c:pt idx="4080">
                  <c:v>5.2880000000000003</c:v>
                </c:pt>
                <c:pt idx="4081">
                  <c:v>5.2672999999999996</c:v>
                </c:pt>
                <c:pt idx="4082">
                  <c:v>5.2596999999999996</c:v>
                </c:pt>
                <c:pt idx="4083">
                  <c:v>5.2531999999999996</c:v>
                </c:pt>
                <c:pt idx="4084">
                  <c:v>5.2748999999999997</c:v>
                </c:pt>
                <c:pt idx="4085">
                  <c:v>5.2882999999999996</c:v>
                </c:pt>
                <c:pt idx="4086">
                  <c:v>5.3003999999999998</c:v>
                </c:pt>
                <c:pt idx="4087">
                  <c:v>5.3052999999999999</c:v>
                </c:pt>
                <c:pt idx="4088">
                  <c:v>5.3009000000000004</c:v>
                </c:pt>
                <c:pt idx="4089">
                  <c:v>5.2984999999999998</c:v>
                </c:pt>
                <c:pt idx="4090">
                  <c:v>5.3186</c:v>
                </c:pt>
                <c:pt idx="4091">
                  <c:v>5.3592000000000004</c:v>
                </c:pt>
                <c:pt idx="4092">
                  <c:v>5.3441000000000001</c:v>
                </c:pt>
                <c:pt idx="4093">
                  <c:v>5.3578999999999999</c:v>
                </c:pt>
                <c:pt idx="4094">
                  <c:v>5.3558000000000003</c:v>
                </c:pt>
                <c:pt idx="4095">
                  <c:v>5.3757000000000001</c:v>
                </c:pt>
                <c:pt idx="4096">
                  <c:v>5.3605999999999998</c:v>
                </c:pt>
                <c:pt idx="4097">
                  <c:v>5.3845000000000001</c:v>
                </c:pt>
                <c:pt idx="4098">
                  <c:v>5.3731999999999998</c:v>
                </c:pt>
                <c:pt idx="4099">
                  <c:v>5.3715000000000002</c:v>
                </c:pt>
                <c:pt idx="4100">
                  <c:v>5.3992000000000004</c:v>
                </c:pt>
                <c:pt idx="4101">
                  <c:v>5.4153000000000002</c:v>
                </c:pt>
                <c:pt idx="4102">
                  <c:v>5.41</c:v>
                </c:pt>
                <c:pt idx="4103">
                  <c:v>5.4104999999999999</c:v>
                </c:pt>
                <c:pt idx="4104">
                  <c:v>5.4279999999999999</c:v>
                </c:pt>
                <c:pt idx="4105">
                  <c:v>5.4168000000000003</c:v>
                </c:pt>
                <c:pt idx="4106">
                  <c:v>5.6276000000000002</c:v>
                </c:pt>
                <c:pt idx="4107">
                  <c:v>5.6710000000000003</c:v>
                </c:pt>
                <c:pt idx="4108">
                  <c:v>5.6638000000000002</c:v>
                </c:pt>
                <c:pt idx="4109">
                  <c:v>5.6588000000000003</c:v>
                </c:pt>
                <c:pt idx="4110">
                  <c:v>5.6604999999999999</c:v>
                </c:pt>
                <c:pt idx="4111">
                  <c:v>5.6867999999999999</c:v>
                </c:pt>
                <c:pt idx="4112">
                  <c:v>5.6783999999999999</c:v>
                </c:pt>
                <c:pt idx="4113">
                  <c:v>5.6790000000000003</c:v>
                </c:pt>
                <c:pt idx="4114">
                  <c:v>5.6752000000000002</c:v>
                </c:pt>
                <c:pt idx="4115">
                  <c:v>5.6632999999999996</c:v>
                </c:pt>
                <c:pt idx="4116">
                  <c:v>5.7013999999999996</c:v>
                </c:pt>
                <c:pt idx="4117">
                  <c:v>5.6660000000000004</c:v>
                </c:pt>
                <c:pt idx="4118">
                  <c:v>5.6578999999999997</c:v>
                </c:pt>
                <c:pt idx="4119">
                  <c:v>5.6675000000000004</c:v>
                </c:pt>
                <c:pt idx="4120">
                  <c:v>5.6712999999999996</c:v>
                </c:pt>
                <c:pt idx="4121">
                  <c:v>5.6978</c:v>
                </c:pt>
                <c:pt idx="4122">
                  <c:v>5.6467000000000001</c:v>
                </c:pt>
                <c:pt idx="4123">
                  <c:v>5.6409000000000002</c:v>
                </c:pt>
                <c:pt idx="4124">
                  <c:v>5.6486999999999998</c:v>
                </c:pt>
                <c:pt idx="4125">
                  <c:v>5.6158000000000001</c:v>
                </c:pt>
                <c:pt idx="4126">
                  <c:v>5.6036999999999999</c:v>
                </c:pt>
                <c:pt idx="4127">
                  <c:v>5.5867000000000004</c:v>
                </c:pt>
                <c:pt idx="4128">
                  <c:v>5.5796999999999999</c:v>
                </c:pt>
                <c:pt idx="4129">
                  <c:v>5.5975999999999999</c:v>
                </c:pt>
                <c:pt idx="4130">
                  <c:v>5.5659000000000001</c:v>
                </c:pt>
                <c:pt idx="4131">
                  <c:v>5.5547000000000004</c:v>
                </c:pt>
                <c:pt idx="4132">
                  <c:v>5.5416999999999996</c:v>
                </c:pt>
                <c:pt idx="4133">
                  <c:v>5.5286999999999997</c:v>
                </c:pt>
                <c:pt idx="4134">
                  <c:v>5.5279999999999996</c:v>
                </c:pt>
                <c:pt idx="4135">
                  <c:v>5.4823000000000004</c:v>
                </c:pt>
                <c:pt idx="4136">
                  <c:v>5.4621000000000004</c:v>
                </c:pt>
                <c:pt idx="4137">
                  <c:v>5.4538000000000002</c:v>
                </c:pt>
                <c:pt idx="4138">
                  <c:v>5.4535</c:v>
                </c:pt>
                <c:pt idx="4139">
                  <c:v>5.4353999999999996</c:v>
                </c:pt>
                <c:pt idx="4140">
                  <c:v>5.3936000000000002</c:v>
                </c:pt>
                <c:pt idx="4141">
                  <c:v>5.3806000000000003</c:v>
                </c:pt>
                <c:pt idx="4142">
                  <c:v>5.3688000000000002</c:v>
                </c:pt>
                <c:pt idx="4143">
                  <c:v>5.3577000000000004</c:v>
                </c:pt>
                <c:pt idx="4144">
                  <c:v>5.3573000000000004</c:v>
                </c:pt>
                <c:pt idx="4145">
                  <c:v>5.3215000000000003</c:v>
                </c:pt>
                <c:pt idx="4146">
                  <c:v>5.2962999999999996</c:v>
                </c:pt>
                <c:pt idx="4147">
                  <c:v>5.2892000000000001</c:v>
                </c:pt>
                <c:pt idx="4148">
                  <c:v>5.2803000000000004</c:v>
                </c:pt>
                <c:pt idx="4149">
                  <c:v>5.2610000000000001</c:v>
                </c:pt>
                <c:pt idx="4150">
                  <c:v>5.2263000000000002</c:v>
                </c:pt>
                <c:pt idx="4151">
                  <c:v>5.2164999999999999</c:v>
                </c:pt>
                <c:pt idx="4152">
                  <c:v>5.2066999999999997</c:v>
                </c:pt>
                <c:pt idx="4153">
                  <c:v>5.202</c:v>
                </c:pt>
                <c:pt idx="4154">
                  <c:v>5.1574</c:v>
                </c:pt>
                <c:pt idx="4155">
                  <c:v>5.1593</c:v>
                </c:pt>
                <c:pt idx="4156">
                  <c:v>5.1615000000000002</c:v>
                </c:pt>
                <c:pt idx="4157">
                  <c:v>5.1784999999999997</c:v>
                </c:pt>
                <c:pt idx="4158">
                  <c:v>5.2070999999999996</c:v>
                </c:pt>
                <c:pt idx="4159">
                  <c:v>5.2069000000000001</c:v>
                </c:pt>
                <c:pt idx="4160">
                  <c:v>5.2234999999999996</c:v>
                </c:pt>
                <c:pt idx="4161">
                  <c:v>5.2161</c:v>
                </c:pt>
                <c:pt idx="4162">
                  <c:v>5.2583000000000002</c:v>
                </c:pt>
                <c:pt idx="4163">
                  <c:v>5.234</c:v>
                </c:pt>
                <c:pt idx="4164">
                  <c:v>5.2244000000000002</c:v>
                </c:pt>
                <c:pt idx="4165">
                  <c:v>5.2149000000000001</c:v>
                </c:pt>
                <c:pt idx="4166">
                  <c:v>5.2222</c:v>
                </c:pt>
                <c:pt idx="4167">
                  <c:v>5.2324000000000002</c:v>
                </c:pt>
                <c:pt idx="4168">
                  <c:v>5.2276999999999996</c:v>
                </c:pt>
                <c:pt idx="4169">
                  <c:v>5.1833</c:v>
                </c:pt>
                <c:pt idx="4170">
                  <c:v>5.1608999999999998</c:v>
                </c:pt>
                <c:pt idx="4171">
                  <c:v>5.1421000000000001</c:v>
                </c:pt>
                <c:pt idx="4172">
                  <c:v>5.1253000000000002</c:v>
                </c:pt>
                <c:pt idx="4173">
                  <c:v>5.1115000000000004</c:v>
                </c:pt>
                <c:pt idx="4174">
                  <c:v>5.1085000000000003</c:v>
                </c:pt>
                <c:pt idx="4175">
                  <c:v>5.0663999999999998</c:v>
                </c:pt>
                <c:pt idx="4176">
                  <c:v>4.9869000000000003</c:v>
                </c:pt>
                <c:pt idx="4177">
                  <c:v>4.9725000000000001</c:v>
                </c:pt>
                <c:pt idx="4178">
                  <c:v>4.9812000000000003</c:v>
                </c:pt>
                <c:pt idx="4179">
                  <c:v>4.9682000000000004</c:v>
                </c:pt>
                <c:pt idx="4180">
                  <c:v>4.9268999999999998</c:v>
                </c:pt>
                <c:pt idx="4181">
                  <c:v>4.7705000000000002</c:v>
                </c:pt>
                <c:pt idx="4182">
                  <c:v>4.7610999999999999</c:v>
                </c:pt>
                <c:pt idx="4183">
                  <c:v>4.7644000000000002</c:v>
                </c:pt>
                <c:pt idx="4184">
                  <c:v>4.7622999999999998</c:v>
                </c:pt>
                <c:pt idx="4185">
                  <c:v>4.7320000000000002</c:v>
                </c:pt>
                <c:pt idx="4186">
                  <c:v>4.6944999999999997</c:v>
                </c:pt>
                <c:pt idx="4187">
                  <c:v>4.6630000000000003</c:v>
                </c:pt>
                <c:pt idx="4188">
                  <c:v>4.6634000000000002</c:v>
                </c:pt>
                <c:pt idx="4189">
                  <c:v>4.6635</c:v>
                </c:pt>
                <c:pt idx="4190">
                  <c:v>4.6449999999999996</c:v>
                </c:pt>
                <c:pt idx="4191">
                  <c:v>4.6018999999999997</c:v>
                </c:pt>
                <c:pt idx="4192">
                  <c:v>4.5876000000000001</c:v>
                </c:pt>
                <c:pt idx="4193">
                  <c:v>4.5101000000000004</c:v>
                </c:pt>
                <c:pt idx="4194">
                  <c:v>4.4984000000000002</c:v>
                </c:pt>
                <c:pt idx="4195">
                  <c:v>4.4177</c:v>
                </c:pt>
                <c:pt idx="4196">
                  <c:v>4.4147999999999996</c:v>
                </c:pt>
                <c:pt idx="4197">
                  <c:v>4.4044999999999996</c:v>
                </c:pt>
                <c:pt idx="4198">
                  <c:v>4.3906999999999998</c:v>
                </c:pt>
                <c:pt idx="4199">
                  <c:v>4.3860999999999999</c:v>
                </c:pt>
                <c:pt idx="4200">
                  <c:v>4.1757999999999997</c:v>
                </c:pt>
                <c:pt idx="4201">
                  <c:v>4.1646999999999998</c:v>
                </c:pt>
                <c:pt idx="4202">
                  <c:v>4.1885000000000003</c:v>
                </c:pt>
                <c:pt idx="4203">
                  <c:v>4.1844000000000001</c:v>
                </c:pt>
                <c:pt idx="4204">
                  <c:v>4.1957000000000004</c:v>
                </c:pt>
                <c:pt idx="4205">
                  <c:v>4.1563999999999997</c:v>
                </c:pt>
                <c:pt idx="4206">
                  <c:v>4.2084999999999999</c:v>
                </c:pt>
                <c:pt idx="4207">
                  <c:v>4.2084999999999999</c:v>
                </c:pt>
                <c:pt idx="4208">
                  <c:v>4.1951999999999998</c:v>
                </c:pt>
                <c:pt idx="4209">
                  <c:v>4.1977000000000002</c:v>
                </c:pt>
                <c:pt idx="4210">
                  <c:v>4.1761999999999997</c:v>
                </c:pt>
                <c:pt idx="4211">
                  <c:v>4.2035</c:v>
                </c:pt>
                <c:pt idx="4212">
                  <c:v>4.2130000000000001</c:v>
                </c:pt>
                <c:pt idx="4213">
                  <c:v>4.2201000000000004</c:v>
                </c:pt>
                <c:pt idx="4214">
                  <c:v>4.2228000000000003</c:v>
                </c:pt>
                <c:pt idx="4215">
                  <c:v>4.2195</c:v>
                </c:pt>
                <c:pt idx="4216">
                  <c:v>4.2496999999999998</c:v>
                </c:pt>
                <c:pt idx="4217">
                  <c:v>4.2331000000000003</c:v>
                </c:pt>
                <c:pt idx="4218">
                  <c:v>4.2286999999999999</c:v>
                </c:pt>
                <c:pt idx="4219">
                  <c:v>4.2222999999999997</c:v>
                </c:pt>
                <c:pt idx="4220">
                  <c:v>4.2049000000000003</c:v>
                </c:pt>
                <c:pt idx="4221">
                  <c:v>4.1989000000000001</c:v>
                </c:pt>
                <c:pt idx="4222">
                  <c:v>4.1974999999999998</c:v>
                </c:pt>
                <c:pt idx="4223">
                  <c:v>4.2069000000000001</c:v>
                </c:pt>
                <c:pt idx="4224">
                  <c:v>4.2058999999999997</c:v>
                </c:pt>
                <c:pt idx="4225">
                  <c:v>4.1828000000000003</c:v>
                </c:pt>
                <c:pt idx="4226">
                  <c:v>4.1661999999999999</c:v>
                </c:pt>
                <c:pt idx="4227">
                  <c:v>4.1597</c:v>
                </c:pt>
                <c:pt idx="4228">
                  <c:v>4.1543999999999999</c:v>
                </c:pt>
                <c:pt idx="4229">
                  <c:v>4.1614000000000004</c:v>
                </c:pt>
                <c:pt idx="4230">
                  <c:v>4.1125999999999996</c:v>
                </c:pt>
                <c:pt idx="4231">
                  <c:v>4.1230000000000002</c:v>
                </c:pt>
                <c:pt idx="4232">
                  <c:v>4.1380999999999997</c:v>
                </c:pt>
                <c:pt idx="4233">
                  <c:v>4.1383000000000001</c:v>
                </c:pt>
                <c:pt idx="4234">
                  <c:v>4.1437999999999997</c:v>
                </c:pt>
                <c:pt idx="4235">
                  <c:v>4.1494</c:v>
                </c:pt>
                <c:pt idx="4236">
                  <c:v>4.1768999999999998</c:v>
                </c:pt>
                <c:pt idx="4237">
                  <c:v>4.1768999999999998</c:v>
                </c:pt>
                <c:pt idx="4238">
                  <c:v>4.1622000000000003</c:v>
                </c:pt>
                <c:pt idx="4239">
                  <c:v>4.1665999999999999</c:v>
                </c:pt>
                <c:pt idx="4240">
                  <c:v>4.1280000000000001</c:v>
                </c:pt>
                <c:pt idx="4241">
                  <c:v>4.1241000000000003</c:v>
                </c:pt>
                <c:pt idx="4242">
                  <c:v>4.1413000000000002</c:v>
                </c:pt>
                <c:pt idx="4243">
                  <c:v>4.1406000000000001</c:v>
                </c:pt>
                <c:pt idx="4244">
                  <c:v>4.1380999999999997</c:v>
                </c:pt>
                <c:pt idx="4245">
                  <c:v>4.1694000000000004</c:v>
                </c:pt>
                <c:pt idx="4246">
                  <c:v>4.1725000000000003</c:v>
                </c:pt>
                <c:pt idx="4247">
                  <c:v>4.1692</c:v>
                </c:pt>
                <c:pt idx="4248">
                  <c:v>4.1660000000000004</c:v>
                </c:pt>
                <c:pt idx="4249">
                  <c:v>4.1627000000000001</c:v>
                </c:pt>
                <c:pt idx="4250">
                  <c:v>4.1513</c:v>
                </c:pt>
                <c:pt idx="4251">
                  <c:v>4.1487999999999996</c:v>
                </c:pt>
                <c:pt idx="4252">
                  <c:v>4.1352000000000002</c:v>
                </c:pt>
                <c:pt idx="4253">
                  <c:v>4.1352000000000002</c:v>
                </c:pt>
                <c:pt idx="4254">
                  <c:v>4.1352000000000002</c:v>
                </c:pt>
                <c:pt idx="4255">
                  <c:v>4.1338999999999997</c:v>
                </c:pt>
                <c:pt idx="4256">
                  <c:v>4.1300999999999997</c:v>
                </c:pt>
                <c:pt idx="4257">
                  <c:v>4.1238000000000001</c:v>
                </c:pt>
                <c:pt idx="4258">
                  <c:v>4.1204999999999998</c:v>
                </c:pt>
                <c:pt idx="4259">
                  <c:v>4.1246999999999998</c:v>
                </c:pt>
                <c:pt idx="4260">
                  <c:v>4.1105</c:v>
                </c:pt>
                <c:pt idx="4261">
                  <c:v>4.1029</c:v>
                </c:pt>
                <c:pt idx="4262">
                  <c:v>4.0974000000000004</c:v>
                </c:pt>
                <c:pt idx="4263">
                  <c:v>4.0894000000000004</c:v>
                </c:pt>
                <c:pt idx="4264">
                  <c:v>4.0918000000000001</c:v>
                </c:pt>
                <c:pt idx="4265">
                  <c:v>4.0759999999999996</c:v>
                </c:pt>
                <c:pt idx="4266">
                  <c:v>4.0692000000000004</c:v>
                </c:pt>
                <c:pt idx="4267">
                  <c:v>4.0674000000000001</c:v>
                </c:pt>
                <c:pt idx="4268">
                  <c:v>4.0589000000000004</c:v>
                </c:pt>
                <c:pt idx="4269">
                  <c:v>4.0446</c:v>
                </c:pt>
                <c:pt idx="4270">
                  <c:v>4.0326000000000004</c:v>
                </c:pt>
                <c:pt idx="4271">
                  <c:v>4.0290999999999997</c:v>
                </c:pt>
                <c:pt idx="4272">
                  <c:v>4.0260999999999996</c:v>
                </c:pt>
                <c:pt idx="4273">
                  <c:v>4.0213999999999999</c:v>
                </c:pt>
                <c:pt idx="4274">
                  <c:v>4.0213999999999999</c:v>
                </c:pt>
                <c:pt idx="4275">
                  <c:v>4.0118</c:v>
                </c:pt>
                <c:pt idx="4276">
                  <c:v>4.0088999999999997</c:v>
                </c:pt>
                <c:pt idx="4277">
                  <c:v>4.0102000000000002</c:v>
                </c:pt>
                <c:pt idx="4278">
                  <c:v>4.0045000000000002</c:v>
                </c:pt>
                <c:pt idx="4279">
                  <c:v>4.0006000000000004</c:v>
                </c:pt>
                <c:pt idx="4280">
                  <c:v>3.9944999999999999</c:v>
                </c:pt>
                <c:pt idx="4281">
                  <c:v>3.9931000000000001</c:v>
                </c:pt>
                <c:pt idx="4282">
                  <c:v>4.0217999999999998</c:v>
                </c:pt>
                <c:pt idx="4283">
                  <c:v>3.9956999999999998</c:v>
                </c:pt>
                <c:pt idx="4284">
                  <c:v>4.0109000000000004</c:v>
                </c:pt>
                <c:pt idx="4285">
                  <c:v>3.9950999999999999</c:v>
                </c:pt>
                <c:pt idx="4286">
                  <c:v>3.9796999999999998</c:v>
                </c:pt>
                <c:pt idx="4287">
                  <c:v>3.9687999999999999</c:v>
                </c:pt>
                <c:pt idx="4288">
                  <c:v>3.9163000000000001</c:v>
                </c:pt>
                <c:pt idx="4289">
                  <c:v>3.9443999999999999</c:v>
                </c:pt>
                <c:pt idx="4290">
                  <c:v>3.9298999999999999</c:v>
                </c:pt>
                <c:pt idx="4291">
                  <c:v>3.9439000000000002</c:v>
                </c:pt>
                <c:pt idx="4292">
                  <c:v>3.9032</c:v>
                </c:pt>
                <c:pt idx="4293">
                  <c:v>3.9201000000000001</c:v>
                </c:pt>
                <c:pt idx="4294">
                  <c:v>3.9243000000000001</c:v>
                </c:pt>
                <c:pt idx="4295">
                  <c:v>3.9281999999999999</c:v>
                </c:pt>
                <c:pt idx="4296">
                  <c:v>3.9213</c:v>
                </c:pt>
                <c:pt idx="4297">
                  <c:v>3.9359999999999999</c:v>
                </c:pt>
                <c:pt idx="4298">
                  <c:v>3.9296000000000002</c:v>
                </c:pt>
                <c:pt idx="4299">
                  <c:v>3.9306000000000001</c:v>
                </c:pt>
                <c:pt idx="4300">
                  <c:v>3.9340000000000002</c:v>
                </c:pt>
                <c:pt idx="4301">
                  <c:v>3.9375</c:v>
                </c:pt>
                <c:pt idx="4302">
                  <c:v>3.9361000000000002</c:v>
                </c:pt>
                <c:pt idx="4303">
                  <c:v>3.9384999999999999</c:v>
                </c:pt>
                <c:pt idx="4304">
                  <c:v>3.9384999999999999</c:v>
                </c:pt>
                <c:pt idx="4305">
                  <c:v>3.9426000000000001</c:v>
                </c:pt>
                <c:pt idx="4306">
                  <c:v>3.9302999999999999</c:v>
                </c:pt>
                <c:pt idx="4307">
                  <c:v>3.9216000000000002</c:v>
                </c:pt>
                <c:pt idx="4308">
                  <c:v>3.9278</c:v>
                </c:pt>
                <c:pt idx="4309">
                  <c:v>3.9216000000000002</c:v>
                </c:pt>
                <c:pt idx="4310">
                  <c:v>3.9144000000000001</c:v>
                </c:pt>
                <c:pt idx="4311">
                  <c:v>3.9098000000000002</c:v>
                </c:pt>
                <c:pt idx="4312">
                  <c:v>3.9108000000000001</c:v>
                </c:pt>
                <c:pt idx="4313">
                  <c:v>3.9308999999999998</c:v>
                </c:pt>
                <c:pt idx="4314">
                  <c:v>3.9325999999999999</c:v>
                </c:pt>
                <c:pt idx="4315">
                  <c:v>3.9321999999999999</c:v>
                </c:pt>
                <c:pt idx="4316">
                  <c:v>3.9235000000000002</c:v>
                </c:pt>
                <c:pt idx="4317">
                  <c:v>3.9321999999999999</c:v>
                </c:pt>
                <c:pt idx="4318">
                  <c:v>3.9228999999999998</c:v>
                </c:pt>
                <c:pt idx="4319">
                  <c:v>3.9167000000000001</c:v>
                </c:pt>
                <c:pt idx="4320">
                  <c:v>3.9142000000000001</c:v>
                </c:pt>
                <c:pt idx="4321">
                  <c:v>3.9108999999999998</c:v>
                </c:pt>
                <c:pt idx="4322">
                  <c:v>3.9073000000000002</c:v>
                </c:pt>
                <c:pt idx="4323">
                  <c:v>3.903</c:v>
                </c:pt>
                <c:pt idx="4324">
                  <c:v>3.8973</c:v>
                </c:pt>
                <c:pt idx="4325">
                  <c:v>3.8938999999999999</c:v>
                </c:pt>
                <c:pt idx="4326">
                  <c:v>3.8975</c:v>
                </c:pt>
                <c:pt idx="4327">
                  <c:v>3.9045000000000001</c:v>
                </c:pt>
                <c:pt idx="4328">
                  <c:v>3.8978999999999999</c:v>
                </c:pt>
                <c:pt idx="4329">
                  <c:v>3.8942000000000001</c:v>
                </c:pt>
                <c:pt idx="4330">
                  <c:v>3.8936999999999999</c:v>
                </c:pt>
                <c:pt idx="4331">
                  <c:v>3.8525999999999998</c:v>
                </c:pt>
                <c:pt idx="4332">
                  <c:v>3.8603999999999998</c:v>
                </c:pt>
                <c:pt idx="4333">
                  <c:v>3.8635000000000002</c:v>
                </c:pt>
                <c:pt idx="4334">
                  <c:v>3.8708999999999998</c:v>
                </c:pt>
                <c:pt idx="4335">
                  <c:v>3.875</c:v>
                </c:pt>
                <c:pt idx="4336">
                  <c:v>3.8729</c:v>
                </c:pt>
                <c:pt idx="4337">
                  <c:v>3.8746999999999998</c:v>
                </c:pt>
                <c:pt idx="4338">
                  <c:v>3.8763999999999998</c:v>
                </c:pt>
                <c:pt idx="4339">
                  <c:v>3.8805000000000001</c:v>
                </c:pt>
                <c:pt idx="4340">
                  <c:v>3.8791000000000002</c:v>
                </c:pt>
                <c:pt idx="4341">
                  <c:v>3.887</c:v>
                </c:pt>
                <c:pt idx="4342">
                  <c:v>3.8910999999999998</c:v>
                </c:pt>
                <c:pt idx="4343">
                  <c:v>3.8847999999999998</c:v>
                </c:pt>
                <c:pt idx="4344">
                  <c:v>3.8690000000000002</c:v>
                </c:pt>
                <c:pt idx="4345">
                  <c:v>3.8633999999999999</c:v>
                </c:pt>
                <c:pt idx="4346">
                  <c:v>3.8754</c:v>
                </c:pt>
                <c:pt idx="4347">
                  <c:v>3.8828</c:v>
                </c:pt>
                <c:pt idx="4348">
                  <c:v>3.8780000000000001</c:v>
                </c:pt>
                <c:pt idx="4349">
                  <c:v>3.86</c:v>
                </c:pt>
                <c:pt idx="4350">
                  <c:v>3.86</c:v>
                </c:pt>
                <c:pt idx="4351">
                  <c:v>3.8597999999999999</c:v>
                </c:pt>
                <c:pt idx="4352">
                  <c:v>3.8557999999999999</c:v>
                </c:pt>
                <c:pt idx="4353">
                  <c:v>3.8561000000000001</c:v>
                </c:pt>
                <c:pt idx="4354">
                  <c:v>3.8195000000000001</c:v>
                </c:pt>
                <c:pt idx="4355">
                  <c:v>3.8128000000000002</c:v>
                </c:pt>
                <c:pt idx="4356">
                  <c:v>3.8153999999999999</c:v>
                </c:pt>
                <c:pt idx="4357">
                  <c:v>3.8128000000000002</c:v>
                </c:pt>
                <c:pt idx="4358">
                  <c:v>3.8142</c:v>
                </c:pt>
                <c:pt idx="4359">
                  <c:v>3.8149999999999999</c:v>
                </c:pt>
                <c:pt idx="4360">
                  <c:v>3.7915999999999999</c:v>
                </c:pt>
                <c:pt idx="4361">
                  <c:v>3.7924000000000002</c:v>
                </c:pt>
                <c:pt idx="4362">
                  <c:v>3.7930000000000001</c:v>
                </c:pt>
                <c:pt idx="4363">
                  <c:v>3.7738999999999998</c:v>
                </c:pt>
                <c:pt idx="4364">
                  <c:v>3.7652000000000001</c:v>
                </c:pt>
                <c:pt idx="4365">
                  <c:v>3.7349000000000001</c:v>
                </c:pt>
                <c:pt idx="4366">
                  <c:v>3.7284000000000002</c:v>
                </c:pt>
                <c:pt idx="4367">
                  <c:v>3.7315</c:v>
                </c:pt>
                <c:pt idx="4368">
                  <c:v>3.7121</c:v>
                </c:pt>
                <c:pt idx="4369">
                  <c:v>3.6999</c:v>
                </c:pt>
                <c:pt idx="4370">
                  <c:v>3.6877</c:v>
                </c:pt>
                <c:pt idx="4371">
                  <c:v>3.6688000000000001</c:v>
                </c:pt>
                <c:pt idx="4372">
                  <c:v>3.6634000000000002</c:v>
                </c:pt>
                <c:pt idx="4373">
                  <c:v>3.6534</c:v>
                </c:pt>
                <c:pt idx="4374">
                  <c:v>3.6415000000000002</c:v>
                </c:pt>
                <c:pt idx="4375">
                  <c:v>3.6168</c:v>
                </c:pt>
                <c:pt idx="4376">
                  <c:v>3.6110000000000002</c:v>
                </c:pt>
                <c:pt idx="4377">
                  <c:v>3.5983999999999998</c:v>
                </c:pt>
                <c:pt idx="4378">
                  <c:v>3.5771000000000002</c:v>
                </c:pt>
                <c:pt idx="4379">
                  <c:v>3.5586000000000002</c:v>
                </c:pt>
                <c:pt idx="4380">
                  <c:v>3.5495999999999999</c:v>
                </c:pt>
                <c:pt idx="4381">
                  <c:v>3.5152000000000001</c:v>
                </c:pt>
                <c:pt idx="4382">
                  <c:v>3.5148999999999999</c:v>
                </c:pt>
                <c:pt idx="4383">
                  <c:v>3.5032999999999999</c:v>
                </c:pt>
                <c:pt idx="4384">
                  <c:v>3.4836999999999998</c:v>
                </c:pt>
                <c:pt idx="4385">
                  <c:v>3.4931000000000001</c:v>
                </c:pt>
                <c:pt idx="4386">
                  <c:v>3.4969999999999999</c:v>
                </c:pt>
                <c:pt idx="4387">
                  <c:v>3.4472</c:v>
                </c:pt>
                <c:pt idx="4388">
                  <c:v>3.4432</c:v>
                </c:pt>
                <c:pt idx="4389">
                  <c:v>3.4462999999999999</c:v>
                </c:pt>
                <c:pt idx="4390">
                  <c:v>3.4474999999999998</c:v>
                </c:pt>
                <c:pt idx="4391">
                  <c:v>3.4489000000000001</c:v>
                </c:pt>
                <c:pt idx="4392">
                  <c:v>3.452</c:v>
                </c:pt>
                <c:pt idx="4393">
                  <c:v>3.4499</c:v>
                </c:pt>
                <c:pt idx="4394">
                  <c:v>3.4533999999999998</c:v>
                </c:pt>
                <c:pt idx="4395">
                  <c:v>3.4504000000000001</c:v>
                </c:pt>
                <c:pt idx="4396">
                  <c:v>3.4605999999999999</c:v>
                </c:pt>
                <c:pt idx="4397">
                  <c:v>3.4746999999999999</c:v>
                </c:pt>
                <c:pt idx="4398">
                  <c:v>3.4746999999999999</c:v>
                </c:pt>
                <c:pt idx="4399">
                  <c:v>3.4819</c:v>
                </c:pt>
                <c:pt idx="4400">
                  <c:v>3.4908000000000001</c:v>
                </c:pt>
                <c:pt idx="4401">
                  <c:v>3.4952999999999999</c:v>
                </c:pt>
                <c:pt idx="4402">
                  <c:v>3.5070000000000001</c:v>
                </c:pt>
                <c:pt idx="4403">
                  <c:v>3.5148000000000001</c:v>
                </c:pt>
                <c:pt idx="4404">
                  <c:v>3.5329000000000002</c:v>
                </c:pt>
                <c:pt idx="4405">
                  <c:v>3.5266999999999999</c:v>
                </c:pt>
                <c:pt idx="4406">
                  <c:v>3.5276999999999998</c:v>
                </c:pt>
                <c:pt idx="4407">
                  <c:v>3.5283000000000002</c:v>
                </c:pt>
                <c:pt idx="4408">
                  <c:v>3.5272999999999999</c:v>
                </c:pt>
                <c:pt idx="4409">
                  <c:v>3.5284</c:v>
                </c:pt>
                <c:pt idx="4410">
                  <c:v>3.5350999999999999</c:v>
                </c:pt>
                <c:pt idx="4411">
                  <c:v>3.5609999999999999</c:v>
                </c:pt>
                <c:pt idx="4412">
                  <c:v>3.5703</c:v>
                </c:pt>
                <c:pt idx="4413">
                  <c:v>3.5710000000000002</c:v>
                </c:pt>
                <c:pt idx="4414">
                  <c:v>3.5716999999999999</c:v>
                </c:pt>
                <c:pt idx="4415">
                  <c:v>3.5724</c:v>
                </c:pt>
                <c:pt idx="4416">
                  <c:v>3.5640000000000001</c:v>
                </c:pt>
                <c:pt idx="4417">
                  <c:v>3.5550999999999999</c:v>
                </c:pt>
                <c:pt idx="4418">
                  <c:v>3.5636999999999999</c:v>
                </c:pt>
                <c:pt idx="4419">
                  <c:v>3.5697999999999999</c:v>
                </c:pt>
                <c:pt idx="4420">
                  <c:v>3.6019000000000001</c:v>
                </c:pt>
                <c:pt idx="4421">
                  <c:v>3.5985999999999998</c:v>
                </c:pt>
                <c:pt idx="4422">
                  <c:v>3.5954000000000002</c:v>
                </c:pt>
                <c:pt idx="4423">
                  <c:v>3.5911</c:v>
                </c:pt>
                <c:pt idx="4424">
                  <c:v>3.5998000000000001</c:v>
                </c:pt>
                <c:pt idx="4425">
                  <c:v>3.6034000000000002</c:v>
                </c:pt>
                <c:pt idx="4426">
                  <c:v>3.5929000000000002</c:v>
                </c:pt>
                <c:pt idx="4427">
                  <c:v>3.5903999999999998</c:v>
                </c:pt>
                <c:pt idx="4428">
                  <c:v>3.5874000000000001</c:v>
                </c:pt>
                <c:pt idx="4429">
                  <c:v>3.5869</c:v>
                </c:pt>
                <c:pt idx="4430">
                  <c:v>3.6404999999999998</c:v>
                </c:pt>
                <c:pt idx="4431">
                  <c:v>3.6404999999999998</c:v>
                </c:pt>
                <c:pt idx="4432">
                  <c:v>3.6425999999999998</c:v>
                </c:pt>
                <c:pt idx="4433">
                  <c:v>3.6444000000000001</c:v>
                </c:pt>
                <c:pt idx="4434">
                  <c:v>3.6436000000000002</c:v>
                </c:pt>
                <c:pt idx="4435">
                  <c:v>3.6501000000000001</c:v>
                </c:pt>
                <c:pt idx="4436">
                  <c:v>3.6383000000000001</c:v>
                </c:pt>
                <c:pt idx="4437">
                  <c:v>3.6315</c:v>
                </c:pt>
                <c:pt idx="4438">
                  <c:v>3.6254</c:v>
                </c:pt>
                <c:pt idx="4439">
                  <c:v>3.6375999999999999</c:v>
                </c:pt>
                <c:pt idx="4440">
                  <c:v>3.6291000000000002</c:v>
                </c:pt>
                <c:pt idx="4441">
                  <c:v>3.6257999999999999</c:v>
                </c:pt>
                <c:pt idx="4442">
                  <c:v>3.6225999999999998</c:v>
                </c:pt>
                <c:pt idx="4443">
                  <c:v>3.6194000000000002</c:v>
                </c:pt>
                <c:pt idx="4444">
                  <c:v>3.6254</c:v>
                </c:pt>
                <c:pt idx="4445">
                  <c:v>3.6099000000000001</c:v>
                </c:pt>
                <c:pt idx="4446">
                  <c:v>3.5745</c:v>
                </c:pt>
                <c:pt idx="4447">
                  <c:v>3.5722999999999998</c:v>
                </c:pt>
                <c:pt idx="4448">
                  <c:v>3.5680000000000001</c:v>
                </c:pt>
                <c:pt idx="4449">
                  <c:v>3.6057999999999999</c:v>
                </c:pt>
                <c:pt idx="4450">
                  <c:v>3.6015000000000001</c:v>
                </c:pt>
                <c:pt idx="4451">
                  <c:v>3.5933000000000002</c:v>
                </c:pt>
                <c:pt idx="4452">
                  <c:v>3.5880000000000001</c:v>
                </c:pt>
                <c:pt idx="4453">
                  <c:v>3.5771999999999999</c:v>
                </c:pt>
                <c:pt idx="4454">
                  <c:v>3.5830000000000002</c:v>
                </c:pt>
                <c:pt idx="4455">
                  <c:v>3.5869</c:v>
                </c:pt>
                <c:pt idx="4456">
                  <c:v>3.5853999999999999</c:v>
                </c:pt>
                <c:pt idx="4457">
                  <c:v>3.5849000000000002</c:v>
                </c:pt>
                <c:pt idx="4458">
                  <c:v>3.5831</c:v>
                </c:pt>
                <c:pt idx="4459">
                  <c:v>3.6097999999999999</c:v>
                </c:pt>
                <c:pt idx="4460">
                  <c:v>3.6002999999999998</c:v>
                </c:pt>
                <c:pt idx="4461">
                  <c:v>3.5945999999999998</c:v>
                </c:pt>
                <c:pt idx="4462">
                  <c:v>3.6012</c:v>
                </c:pt>
                <c:pt idx="4463">
                  <c:v>3.5832000000000002</c:v>
                </c:pt>
                <c:pt idx="4464">
                  <c:v>3.5911</c:v>
                </c:pt>
                <c:pt idx="4465">
                  <c:v>3.5802</c:v>
                </c:pt>
                <c:pt idx="4466">
                  <c:v>3.5863</c:v>
                </c:pt>
                <c:pt idx="4467">
                  <c:v>3.6381999999999999</c:v>
                </c:pt>
                <c:pt idx="4468">
                  <c:v>3.6474000000000002</c:v>
                </c:pt>
                <c:pt idx="4469">
                  <c:v>3.6835</c:v>
                </c:pt>
                <c:pt idx="4470">
                  <c:v>3.6977000000000002</c:v>
                </c:pt>
                <c:pt idx="4471">
                  <c:v>3.7000999999999999</c:v>
                </c:pt>
                <c:pt idx="4472">
                  <c:v>3.7065000000000001</c:v>
                </c:pt>
                <c:pt idx="4473">
                  <c:v>3.7097000000000002</c:v>
                </c:pt>
                <c:pt idx="4474">
                  <c:v>3.738</c:v>
                </c:pt>
                <c:pt idx="4475">
                  <c:v>3.7263000000000002</c:v>
                </c:pt>
                <c:pt idx="4476">
                  <c:v>3.7259000000000002</c:v>
                </c:pt>
                <c:pt idx="4477">
                  <c:v>3.7302</c:v>
                </c:pt>
                <c:pt idx="4478">
                  <c:v>3.7315999999999998</c:v>
                </c:pt>
                <c:pt idx="4479">
                  <c:v>3.7248000000000001</c:v>
                </c:pt>
                <c:pt idx="4480">
                  <c:v>3.7158000000000002</c:v>
                </c:pt>
                <c:pt idx="4481">
                  <c:v>3.7109999999999999</c:v>
                </c:pt>
                <c:pt idx="4482">
                  <c:v>3.7088999999999999</c:v>
                </c:pt>
                <c:pt idx="4483">
                  <c:v>3.7054999999999998</c:v>
                </c:pt>
                <c:pt idx="4484">
                  <c:v>3.7235999999999998</c:v>
                </c:pt>
                <c:pt idx="4485">
                  <c:v>3.7223999999999999</c:v>
                </c:pt>
                <c:pt idx="4486">
                  <c:v>3.7132000000000001</c:v>
                </c:pt>
                <c:pt idx="4487">
                  <c:v>3.7109999999999999</c:v>
                </c:pt>
                <c:pt idx="4488">
                  <c:v>3.7109000000000001</c:v>
                </c:pt>
                <c:pt idx="4489">
                  <c:v>3.7284999999999999</c:v>
                </c:pt>
                <c:pt idx="4490">
                  <c:v>3.7416</c:v>
                </c:pt>
                <c:pt idx="4491">
                  <c:v>3.7494000000000001</c:v>
                </c:pt>
                <c:pt idx="4492">
                  <c:v>3.7587000000000002</c:v>
                </c:pt>
                <c:pt idx="4493">
                  <c:v>3.7629999999999999</c:v>
                </c:pt>
                <c:pt idx="4494">
                  <c:v>3.7345999999999999</c:v>
                </c:pt>
                <c:pt idx="4495">
                  <c:v>3.7482000000000002</c:v>
                </c:pt>
                <c:pt idx="4496">
                  <c:v>3.7637</c:v>
                </c:pt>
                <c:pt idx="4497">
                  <c:v>3.7934000000000001</c:v>
                </c:pt>
                <c:pt idx="4498">
                  <c:v>3.8127</c:v>
                </c:pt>
                <c:pt idx="4499">
                  <c:v>3.8338000000000001</c:v>
                </c:pt>
                <c:pt idx="4500">
                  <c:v>3.8504</c:v>
                </c:pt>
                <c:pt idx="4501">
                  <c:v>3.8538000000000001</c:v>
                </c:pt>
                <c:pt idx="4502">
                  <c:v>3.8532000000000002</c:v>
                </c:pt>
                <c:pt idx="4503">
                  <c:v>3.859</c:v>
                </c:pt>
                <c:pt idx="4504">
                  <c:v>3.8673000000000002</c:v>
                </c:pt>
                <c:pt idx="4505">
                  <c:v>3.8868999999999998</c:v>
                </c:pt>
                <c:pt idx="4506">
                  <c:v>3.8982999999999999</c:v>
                </c:pt>
                <c:pt idx="4507">
                  <c:v>3.9104000000000001</c:v>
                </c:pt>
                <c:pt idx="4508">
                  <c:v>3.9243999999999999</c:v>
                </c:pt>
                <c:pt idx="4509">
                  <c:v>3.9331</c:v>
                </c:pt>
                <c:pt idx="4510">
                  <c:v>3.9607000000000001</c:v>
                </c:pt>
                <c:pt idx="4511">
                  <c:v>3.9754</c:v>
                </c:pt>
                <c:pt idx="4512">
                  <c:v>3.9731000000000001</c:v>
                </c:pt>
                <c:pt idx="4513">
                  <c:v>4.0218999999999996</c:v>
                </c:pt>
                <c:pt idx="4514">
                  <c:v>4.0458999999999996</c:v>
                </c:pt>
                <c:pt idx="4515">
                  <c:v>4.0376000000000003</c:v>
                </c:pt>
                <c:pt idx="4516">
                  <c:v>4.0373000000000001</c:v>
                </c:pt>
                <c:pt idx="4517">
                  <c:v>4.0376000000000003</c:v>
                </c:pt>
                <c:pt idx="4518">
                  <c:v>4.0425000000000004</c:v>
                </c:pt>
                <c:pt idx="4519">
                  <c:v>4.0388000000000002</c:v>
                </c:pt>
                <c:pt idx="4520">
                  <c:v>4.0068999999999999</c:v>
                </c:pt>
                <c:pt idx="4521">
                  <c:v>3.9904999999999999</c:v>
                </c:pt>
                <c:pt idx="4522">
                  <c:v>3.9805000000000001</c:v>
                </c:pt>
                <c:pt idx="4523">
                  <c:v>3.9794999999999998</c:v>
                </c:pt>
                <c:pt idx="4524">
                  <c:v>3.9676999999999998</c:v>
                </c:pt>
                <c:pt idx="4525">
                  <c:v>3.9481000000000002</c:v>
                </c:pt>
                <c:pt idx="4526">
                  <c:v>3.9401999999999999</c:v>
                </c:pt>
                <c:pt idx="4527">
                  <c:v>3.9323999999999999</c:v>
                </c:pt>
                <c:pt idx="4528">
                  <c:v>3.9243999999999999</c:v>
                </c:pt>
                <c:pt idx="4529">
                  <c:v>3.9226999999999999</c:v>
                </c:pt>
                <c:pt idx="4530">
                  <c:v>3.9049</c:v>
                </c:pt>
                <c:pt idx="4531">
                  <c:v>3.8969</c:v>
                </c:pt>
                <c:pt idx="4532">
                  <c:v>3.9066999999999998</c:v>
                </c:pt>
                <c:pt idx="4533">
                  <c:v>3.9451000000000001</c:v>
                </c:pt>
                <c:pt idx="4534">
                  <c:v>3.9569000000000001</c:v>
                </c:pt>
                <c:pt idx="4535">
                  <c:v>3.94</c:v>
                </c:pt>
                <c:pt idx="4536">
                  <c:v>3.9457</c:v>
                </c:pt>
                <c:pt idx="4537">
                  <c:v>3.9508999999999999</c:v>
                </c:pt>
                <c:pt idx="4538">
                  <c:v>3.9626999999999999</c:v>
                </c:pt>
                <c:pt idx="4539">
                  <c:v>4.0084</c:v>
                </c:pt>
                <c:pt idx="4540">
                  <c:v>4.0393999999999997</c:v>
                </c:pt>
                <c:pt idx="4541">
                  <c:v>4.0385</c:v>
                </c:pt>
                <c:pt idx="4542">
                  <c:v>4.0312000000000001</c:v>
                </c:pt>
                <c:pt idx="4543">
                  <c:v>4.0484999999999998</c:v>
                </c:pt>
                <c:pt idx="4544">
                  <c:v>4.0435999999999996</c:v>
                </c:pt>
                <c:pt idx="4545">
                  <c:v>4.0263999999999998</c:v>
                </c:pt>
                <c:pt idx="4546">
                  <c:v>4.0195999999999996</c:v>
                </c:pt>
                <c:pt idx="4547">
                  <c:v>4.0129000000000001</c:v>
                </c:pt>
                <c:pt idx="4548">
                  <c:v>4.0083000000000002</c:v>
                </c:pt>
                <c:pt idx="4549">
                  <c:v>4.0808999999999997</c:v>
                </c:pt>
                <c:pt idx="4550">
                  <c:v>4.0674000000000001</c:v>
                </c:pt>
                <c:pt idx="4551">
                  <c:v>4.0650000000000004</c:v>
                </c:pt>
                <c:pt idx="4552">
                  <c:v>4.0545999999999998</c:v>
                </c:pt>
                <c:pt idx="4553">
                  <c:v>4.0419999999999998</c:v>
                </c:pt>
                <c:pt idx="4554">
                  <c:v>4.0888</c:v>
                </c:pt>
                <c:pt idx="4555">
                  <c:v>4.0972999999999997</c:v>
                </c:pt>
                <c:pt idx="4556">
                  <c:v>4.1040000000000001</c:v>
                </c:pt>
                <c:pt idx="4557">
                  <c:v>4.1186999999999996</c:v>
                </c:pt>
                <c:pt idx="4558">
                  <c:v>4.1351000000000004</c:v>
                </c:pt>
                <c:pt idx="4559">
                  <c:v>4.1769999999999996</c:v>
                </c:pt>
                <c:pt idx="4560">
                  <c:v>4.1816000000000004</c:v>
                </c:pt>
                <c:pt idx="4561">
                  <c:v>4.2023999999999999</c:v>
                </c:pt>
                <c:pt idx="4562">
                  <c:v>4.3590999999999998</c:v>
                </c:pt>
                <c:pt idx="4563">
                  <c:v>4.3544</c:v>
                </c:pt>
                <c:pt idx="4564">
                  <c:v>4.3635999999999999</c:v>
                </c:pt>
                <c:pt idx="4565">
                  <c:v>4.3780000000000001</c:v>
                </c:pt>
                <c:pt idx="4566">
                  <c:v>4.3971999999999998</c:v>
                </c:pt>
                <c:pt idx="4567">
                  <c:v>4.4081999999999999</c:v>
                </c:pt>
                <c:pt idx="4568">
                  <c:v>4.4271000000000003</c:v>
                </c:pt>
                <c:pt idx="4569">
                  <c:v>4.4401999999999999</c:v>
                </c:pt>
                <c:pt idx="4570">
                  <c:v>4.4505999999999997</c:v>
                </c:pt>
                <c:pt idx="4571">
                  <c:v>4.4821999999999997</c:v>
                </c:pt>
                <c:pt idx="4572">
                  <c:v>4.6429999999999998</c:v>
                </c:pt>
                <c:pt idx="4573">
                  <c:v>4.6593999999999998</c:v>
                </c:pt>
                <c:pt idx="4574">
                  <c:v>4.6555</c:v>
                </c:pt>
                <c:pt idx="4575">
                  <c:v>4.6567999999999996</c:v>
                </c:pt>
                <c:pt idx="4576">
                  <c:v>4.6593</c:v>
                </c:pt>
                <c:pt idx="4577">
                  <c:v>4.6772999999999998</c:v>
                </c:pt>
                <c:pt idx="4578">
                  <c:v>4.6684000000000001</c:v>
                </c:pt>
                <c:pt idx="4579">
                  <c:v>4.6798000000000002</c:v>
                </c:pt>
                <c:pt idx="4580">
                  <c:v>4.6891999999999996</c:v>
                </c:pt>
                <c:pt idx="4581">
                  <c:v>4.6917</c:v>
                </c:pt>
                <c:pt idx="4582">
                  <c:v>4.8883999999999999</c:v>
                </c:pt>
                <c:pt idx="4583">
                  <c:v>4.9000000000000004</c:v>
                </c:pt>
                <c:pt idx="4584">
                  <c:v>4.8982000000000001</c:v>
                </c:pt>
                <c:pt idx="4585">
                  <c:v>4.9458000000000002</c:v>
                </c:pt>
                <c:pt idx="4586">
                  <c:v>4.9446000000000003</c:v>
                </c:pt>
                <c:pt idx="4587">
                  <c:v>4.9690000000000003</c:v>
                </c:pt>
                <c:pt idx="4588">
                  <c:v>4.9503000000000004</c:v>
                </c:pt>
                <c:pt idx="4589">
                  <c:v>4.9589999999999996</c:v>
                </c:pt>
                <c:pt idx="4590">
                  <c:v>4.9558</c:v>
                </c:pt>
                <c:pt idx="4591">
                  <c:v>4.9736000000000002</c:v>
                </c:pt>
                <c:pt idx="4592">
                  <c:v>4.9767000000000001</c:v>
                </c:pt>
                <c:pt idx="4593">
                  <c:v>4.9855999999999998</c:v>
                </c:pt>
                <c:pt idx="4594">
                  <c:v>4.9916</c:v>
                </c:pt>
                <c:pt idx="4595">
                  <c:v>5.0107999999999997</c:v>
                </c:pt>
                <c:pt idx="4596">
                  <c:v>5.0618999999999996</c:v>
                </c:pt>
                <c:pt idx="4597">
                  <c:v>5.0785999999999998</c:v>
                </c:pt>
                <c:pt idx="4598">
                  <c:v>5.0918000000000001</c:v>
                </c:pt>
                <c:pt idx="4599">
                  <c:v>5.1120000000000001</c:v>
                </c:pt>
                <c:pt idx="4600">
                  <c:v>5.1294000000000004</c:v>
                </c:pt>
                <c:pt idx="4601">
                  <c:v>5.1676000000000002</c:v>
                </c:pt>
                <c:pt idx="4602">
                  <c:v>5.2397</c:v>
                </c:pt>
                <c:pt idx="4603">
                  <c:v>5.2601000000000004</c:v>
                </c:pt>
                <c:pt idx="4604">
                  <c:v>5.2900999999999998</c:v>
                </c:pt>
                <c:pt idx="4605">
                  <c:v>5.6387</c:v>
                </c:pt>
                <c:pt idx="4606">
                  <c:v>5.7046999999999999</c:v>
                </c:pt>
                <c:pt idx="4607">
                  <c:v>5.7031000000000001</c:v>
                </c:pt>
                <c:pt idx="4608">
                  <c:v>5.7122999999999999</c:v>
                </c:pt>
                <c:pt idx="4609">
                  <c:v>5.7276999999999996</c:v>
                </c:pt>
                <c:pt idx="4610">
                  <c:v>5.7370000000000001</c:v>
                </c:pt>
                <c:pt idx="4611">
                  <c:v>5.7779999999999996</c:v>
                </c:pt>
                <c:pt idx="4612">
                  <c:v>5.7872000000000003</c:v>
                </c:pt>
                <c:pt idx="4613">
                  <c:v>5.8060999999999998</c:v>
                </c:pt>
                <c:pt idx="4614">
                  <c:v>5.8198999999999996</c:v>
                </c:pt>
                <c:pt idx="4615">
                  <c:v>5.8693999999999997</c:v>
                </c:pt>
                <c:pt idx="4616">
                  <c:v>5.8883000000000001</c:v>
                </c:pt>
                <c:pt idx="4617">
                  <c:v>5.8569000000000004</c:v>
                </c:pt>
                <c:pt idx="4618">
                  <c:v>5.8346</c:v>
                </c:pt>
                <c:pt idx="4619">
                  <c:v>5.8064</c:v>
                </c:pt>
                <c:pt idx="4620">
                  <c:v>5.7701000000000002</c:v>
                </c:pt>
                <c:pt idx="4621">
                  <c:v>5.6807999999999996</c:v>
                </c:pt>
                <c:pt idx="4622">
                  <c:v>5.6646999999999998</c:v>
                </c:pt>
                <c:pt idx="4623">
                  <c:v>5.6371000000000002</c:v>
                </c:pt>
                <c:pt idx="4624">
                  <c:v>5.5980999999999996</c:v>
                </c:pt>
                <c:pt idx="4625">
                  <c:v>5.6367000000000003</c:v>
                </c:pt>
                <c:pt idx="4626">
                  <c:v>5.5632000000000001</c:v>
                </c:pt>
                <c:pt idx="4627">
                  <c:v>5.5385999999999997</c:v>
                </c:pt>
                <c:pt idx="4628">
                  <c:v>5.5109000000000004</c:v>
                </c:pt>
                <c:pt idx="4629">
                  <c:v>5.4828000000000001</c:v>
                </c:pt>
                <c:pt idx="4630">
                  <c:v>5.4943</c:v>
                </c:pt>
                <c:pt idx="4631">
                  <c:v>5.3582000000000001</c:v>
                </c:pt>
                <c:pt idx="4632">
                  <c:v>5.3304</c:v>
                </c:pt>
                <c:pt idx="4633">
                  <c:v>5.3019999999999996</c:v>
                </c:pt>
                <c:pt idx="4634">
                  <c:v>5.2175000000000002</c:v>
                </c:pt>
                <c:pt idx="4635">
                  <c:v>5.1943000000000001</c:v>
                </c:pt>
                <c:pt idx="4636">
                  <c:v>5.1974999999999998</c:v>
                </c:pt>
                <c:pt idx="4637">
                  <c:v>5.2065999999999999</c:v>
                </c:pt>
                <c:pt idx="4638">
                  <c:v>5.2332000000000001</c:v>
                </c:pt>
                <c:pt idx="4639">
                  <c:v>5.2130999999999998</c:v>
                </c:pt>
                <c:pt idx="4640">
                  <c:v>5.1871999999999998</c:v>
                </c:pt>
                <c:pt idx="4641">
                  <c:v>5.1824000000000003</c:v>
                </c:pt>
                <c:pt idx="4642">
                  <c:v>5.1810999999999998</c:v>
                </c:pt>
                <c:pt idx="4643">
                  <c:v>5.1852</c:v>
                </c:pt>
                <c:pt idx="4644">
                  <c:v>5.1616</c:v>
                </c:pt>
                <c:pt idx="4645">
                  <c:v>5.17</c:v>
                </c:pt>
                <c:pt idx="4646">
                  <c:v>5.1626000000000003</c:v>
                </c:pt>
                <c:pt idx="4647">
                  <c:v>5.1524999999999999</c:v>
                </c:pt>
                <c:pt idx="4648">
                  <c:v>5.1462000000000003</c:v>
                </c:pt>
                <c:pt idx="4649">
                  <c:v>5.1184000000000003</c:v>
                </c:pt>
                <c:pt idx="4650">
                  <c:v>5.1135999999999999</c:v>
                </c:pt>
                <c:pt idx="4651">
                  <c:v>5.1097999999999999</c:v>
                </c:pt>
                <c:pt idx="4652">
                  <c:v>5.1040000000000001</c:v>
                </c:pt>
                <c:pt idx="4653">
                  <c:v>5.0720000000000001</c:v>
                </c:pt>
                <c:pt idx="4654">
                  <c:v>5.0564999999999998</c:v>
                </c:pt>
                <c:pt idx="4655">
                  <c:v>5.0442</c:v>
                </c:pt>
                <c:pt idx="4656">
                  <c:v>5.0404</c:v>
                </c:pt>
                <c:pt idx="4657">
                  <c:v>5.0365000000000002</c:v>
                </c:pt>
                <c:pt idx="4658">
                  <c:v>5.0079000000000002</c:v>
                </c:pt>
                <c:pt idx="4659">
                  <c:v>4.9831000000000003</c:v>
                </c:pt>
                <c:pt idx="4660">
                  <c:v>4.9816000000000003</c:v>
                </c:pt>
                <c:pt idx="4661">
                  <c:v>4.9903000000000004</c:v>
                </c:pt>
                <c:pt idx="4662">
                  <c:v>4.9497999999999998</c:v>
                </c:pt>
                <c:pt idx="4663">
                  <c:v>4.9577</c:v>
                </c:pt>
                <c:pt idx="4664">
                  <c:v>4.9612999999999996</c:v>
                </c:pt>
                <c:pt idx="4665">
                  <c:v>4.9573</c:v>
                </c:pt>
                <c:pt idx="4666">
                  <c:v>4.9451999999999998</c:v>
                </c:pt>
                <c:pt idx="4667">
                  <c:v>4.9374000000000002</c:v>
                </c:pt>
                <c:pt idx="4668">
                  <c:v>4.9356999999999998</c:v>
                </c:pt>
                <c:pt idx="4669">
                  <c:v>4.9805999999999999</c:v>
                </c:pt>
                <c:pt idx="4670">
                  <c:v>4.9673999999999996</c:v>
                </c:pt>
                <c:pt idx="4671">
                  <c:v>4.9543999999999997</c:v>
                </c:pt>
                <c:pt idx="4672">
                  <c:v>4.9558</c:v>
                </c:pt>
                <c:pt idx="4673">
                  <c:v>4.9523000000000001</c:v>
                </c:pt>
                <c:pt idx="4674">
                  <c:v>4.9482999999999997</c:v>
                </c:pt>
                <c:pt idx="4675">
                  <c:v>4.9451000000000001</c:v>
                </c:pt>
                <c:pt idx="4676">
                  <c:v>4.9362000000000004</c:v>
                </c:pt>
                <c:pt idx="4677">
                  <c:v>4.9272</c:v>
                </c:pt>
                <c:pt idx="4678">
                  <c:v>4.9242999999999997</c:v>
                </c:pt>
                <c:pt idx="4679">
                  <c:v>4.9180999999999999</c:v>
                </c:pt>
                <c:pt idx="4680">
                  <c:v>4.9114000000000004</c:v>
                </c:pt>
                <c:pt idx="4681">
                  <c:v>4.9012000000000002</c:v>
                </c:pt>
                <c:pt idx="4682">
                  <c:v>4.8968999999999996</c:v>
                </c:pt>
                <c:pt idx="4683">
                  <c:v>4.8978999999999999</c:v>
                </c:pt>
                <c:pt idx="4684">
                  <c:v>4.8936000000000002</c:v>
                </c:pt>
                <c:pt idx="4685">
                  <c:v>4.8589000000000002</c:v>
                </c:pt>
                <c:pt idx="4686">
                  <c:v>4.8499999999999996</c:v>
                </c:pt>
                <c:pt idx="4687">
                  <c:v>4.8468</c:v>
                </c:pt>
                <c:pt idx="4688">
                  <c:v>4.8441000000000001</c:v>
                </c:pt>
                <c:pt idx="4689">
                  <c:v>4.8407999999999998</c:v>
                </c:pt>
                <c:pt idx="4690">
                  <c:v>4.8052999999999999</c:v>
                </c:pt>
                <c:pt idx="4691">
                  <c:v>4.7990000000000004</c:v>
                </c:pt>
                <c:pt idx="4692">
                  <c:v>4.7944000000000004</c:v>
                </c:pt>
                <c:pt idx="4693">
                  <c:v>4.7911000000000001</c:v>
                </c:pt>
                <c:pt idx="4694">
                  <c:v>4.7915999999999999</c:v>
                </c:pt>
                <c:pt idx="4695">
                  <c:v>4.7690000000000001</c:v>
                </c:pt>
                <c:pt idx="4696">
                  <c:v>4.7636000000000003</c:v>
                </c:pt>
                <c:pt idx="4697">
                  <c:v>4.7693000000000003</c:v>
                </c:pt>
                <c:pt idx="4698">
                  <c:v>4.7679</c:v>
                </c:pt>
                <c:pt idx="4699">
                  <c:v>4.7580999999999998</c:v>
                </c:pt>
                <c:pt idx="4700">
                  <c:v>4.7194000000000003</c:v>
                </c:pt>
                <c:pt idx="4701">
                  <c:v>4.7077</c:v>
                </c:pt>
                <c:pt idx="4702">
                  <c:v>4.7069999999999999</c:v>
                </c:pt>
                <c:pt idx="4703">
                  <c:v>4.7074999999999996</c:v>
                </c:pt>
                <c:pt idx="4704">
                  <c:v>4.6919000000000004</c:v>
                </c:pt>
                <c:pt idx="4705">
                  <c:v>4.6886999999999999</c:v>
                </c:pt>
                <c:pt idx="4706">
                  <c:v>4.6896000000000004</c:v>
                </c:pt>
                <c:pt idx="4707">
                  <c:v>4.6848000000000001</c:v>
                </c:pt>
                <c:pt idx="4708">
                  <c:v>4.6806000000000001</c:v>
                </c:pt>
                <c:pt idx="4709">
                  <c:v>4.6773999999999996</c:v>
                </c:pt>
                <c:pt idx="4710">
                  <c:v>4.6734999999999998</c:v>
                </c:pt>
                <c:pt idx="4711">
                  <c:v>4.6731999999999996</c:v>
                </c:pt>
                <c:pt idx="4712">
                  <c:v>4.6744000000000003</c:v>
                </c:pt>
                <c:pt idx="4713">
                  <c:v>4.6757</c:v>
                </c:pt>
                <c:pt idx="4714">
                  <c:v>4.6836000000000002</c:v>
                </c:pt>
                <c:pt idx="4715">
                  <c:v>4.6890999999999998</c:v>
                </c:pt>
                <c:pt idx="4716">
                  <c:v>4.6868999999999996</c:v>
                </c:pt>
                <c:pt idx="4717">
                  <c:v>4.6792999999999996</c:v>
                </c:pt>
                <c:pt idx="4718">
                  <c:v>4.6749999999999998</c:v>
                </c:pt>
                <c:pt idx="4719">
                  <c:v>4.6543999999999999</c:v>
                </c:pt>
                <c:pt idx="4720">
                  <c:v>4.6207000000000003</c:v>
                </c:pt>
                <c:pt idx="4721">
                  <c:v>4.6298000000000004</c:v>
                </c:pt>
                <c:pt idx="4722">
                  <c:v>4.5892999999999997</c:v>
                </c:pt>
                <c:pt idx="4723">
                  <c:v>4.5936000000000003</c:v>
                </c:pt>
                <c:pt idx="4724">
                  <c:v>4.4882</c:v>
                </c:pt>
                <c:pt idx="4725">
                  <c:v>4.4806999999999997</c:v>
                </c:pt>
                <c:pt idx="4726">
                  <c:v>4.4771000000000001</c:v>
                </c:pt>
                <c:pt idx="4727">
                  <c:v>4.4734999999999996</c:v>
                </c:pt>
                <c:pt idx="4728">
                  <c:v>4.4870999999999999</c:v>
                </c:pt>
                <c:pt idx="4729">
                  <c:v>4.4442000000000004</c:v>
                </c:pt>
                <c:pt idx="4730">
                  <c:v>4.4436</c:v>
                </c:pt>
                <c:pt idx="4731">
                  <c:v>4.4372999999999996</c:v>
                </c:pt>
                <c:pt idx="4732">
                  <c:v>4.4335000000000004</c:v>
                </c:pt>
                <c:pt idx="4733">
                  <c:v>4.4207999999999998</c:v>
                </c:pt>
                <c:pt idx="4734">
                  <c:v>4.3913000000000002</c:v>
                </c:pt>
                <c:pt idx="4735">
                  <c:v>4.3710000000000004</c:v>
                </c:pt>
                <c:pt idx="4736">
                  <c:v>4.3785999999999996</c:v>
                </c:pt>
                <c:pt idx="4737">
                  <c:v>4.3567999999999998</c:v>
                </c:pt>
                <c:pt idx="4738">
                  <c:v>4.3525</c:v>
                </c:pt>
                <c:pt idx="4739">
                  <c:v>4.3502999999999998</c:v>
                </c:pt>
                <c:pt idx="4740">
                  <c:v>4.3417000000000003</c:v>
                </c:pt>
                <c:pt idx="4741">
                  <c:v>4.3537999999999997</c:v>
                </c:pt>
                <c:pt idx="4742">
                  <c:v>4.3615000000000004</c:v>
                </c:pt>
                <c:pt idx="4743">
                  <c:v>4.3642000000000003</c:v>
                </c:pt>
                <c:pt idx="4744">
                  <c:v>4.3594999999999997</c:v>
                </c:pt>
                <c:pt idx="4745">
                  <c:v>4.3906999999999998</c:v>
                </c:pt>
                <c:pt idx="4746">
                  <c:v>4.3982000000000001</c:v>
                </c:pt>
                <c:pt idx="4747">
                  <c:v>4.4059999999999997</c:v>
                </c:pt>
                <c:pt idx="4748">
                  <c:v>4.4043999999999999</c:v>
                </c:pt>
                <c:pt idx="4749">
                  <c:v>4.3380000000000001</c:v>
                </c:pt>
                <c:pt idx="4750">
                  <c:v>4.3661000000000003</c:v>
                </c:pt>
                <c:pt idx="4751">
                  <c:v>4.3776999999999999</c:v>
                </c:pt>
                <c:pt idx="4752">
                  <c:v>4.3650000000000002</c:v>
                </c:pt>
                <c:pt idx="4753">
                  <c:v>4.3710000000000004</c:v>
                </c:pt>
                <c:pt idx="4754">
                  <c:v>4.3773999999999997</c:v>
                </c:pt>
                <c:pt idx="4755">
                  <c:v>4.4059999999999997</c:v>
                </c:pt>
                <c:pt idx="4756">
                  <c:v>4.415</c:v>
                </c:pt>
                <c:pt idx="4757">
                  <c:v>4.4276999999999997</c:v>
                </c:pt>
                <c:pt idx="4758">
                  <c:v>4.4371</c:v>
                </c:pt>
                <c:pt idx="4759">
                  <c:v>4.4465000000000003</c:v>
                </c:pt>
                <c:pt idx="4760">
                  <c:v>4.4679000000000002</c:v>
                </c:pt>
                <c:pt idx="4761">
                  <c:v>4.4779999999999998</c:v>
                </c:pt>
                <c:pt idx="4762">
                  <c:v>4.4703999999999997</c:v>
                </c:pt>
                <c:pt idx="4763">
                  <c:v>4.4417</c:v>
                </c:pt>
                <c:pt idx="4764">
                  <c:v>4.4302000000000001</c:v>
                </c:pt>
                <c:pt idx="4765">
                  <c:v>4.4032</c:v>
                </c:pt>
                <c:pt idx="4766">
                  <c:v>4.3963999999999999</c:v>
                </c:pt>
                <c:pt idx="4767">
                  <c:v>4.3883000000000001</c:v>
                </c:pt>
                <c:pt idx="4768">
                  <c:v>4.3731</c:v>
                </c:pt>
                <c:pt idx="4769">
                  <c:v>4.3642000000000003</c:v>
                </c:pt>
                <c:pt idx="4770">
                  <c:v>4.3361000000000001</c:v>
                </c:pt>
                <c:pt idx="4771">
                  <c:v>4.3226000000000004</c:v>
                </c:pt>
                <c:pt idx="4772">
                  <c:v>4.3189000000000002</c:v>
                </c:pt>
                <c:pt idx="4773">
                  <c:v>4.2923</c:v>
                </c:pt>
                <c:pt idx="4774">
                  <c:v>4.2827000000000002</c:v>
                </c:pt>
                <c:pt idx="4775">
                  <c:v>4.2508999999999997</c:v>
                </c:pt>
                <c:pt idx="4776">
                  <c:v>4.2396000000000003</c:v>
                </c:pt>
                <c:pt idx="4777">
                  <c:v>4.2317999999999998</c:v>
                </c:pt>
                <c:pt idx="4778">
                  <c:v>4.2239000000000004</c:v>
                </c:pt>
                <c:pt idx="4779">
                  <c:v>4.2103999999999999</c:v>
                </c:pt>
                <c:pt idx="4780">
                  <c:v>4.1859999999999999</c:v>
                </c:pt>
                <c:pt idx="4781">
                  <c:v>4.1570999999999998</c:v>
                </c:pt>
                <c:pt idx="4782">
                  <c:v>4.1551</c:v>
                </c:pt>
                <c:pt idx="4783">
                  <c:v>4.16</c:v>
                </c:pt>
                <c:pt idx="4784">
                  <c:v>4.1334</c:v>
                </c:pt>
                <c:pt idx="4785">
                  <c:v>4.1059999999999999</c:v>
                </c:pt>
                <c:pt idx="4786">
                  <c:v>4.1096000000000004</c:v>
                </c:pt>
                <c:pt idx="4787">
                  <c:v>4.1150000000000002</c:v>
                </c:pt>
                <c:pt idx="4788">
                  <c:v>4.1182999999999996</c:v>
                </c:pt>
                <c:pt idx="4789">
                  <c:v>4.12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03-410D-8516-664C917FF1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7871471"/>
        <c:axId val="1553953727"/>
      </c:lineChart>
      <c:catAx>
        <c:axId val="15678714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53953727"/>
        <c:crosses val="autoZero"/>
        <c:auto val="1"/>
        <c:lblAlgn val="ctr"/>
        <c:lblOffset val="100"/>
        <c:noMultiLvlLbl val="0"/>
      </c:catAx>
      <c:valAx>
        <c:axId val="1553953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67871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5453062</xdr:colOff>
      <xdr:row>4767</xdr:row>
      <xdr:rowOff>38100</xdr:rowOff>
    </xdr:from>
    <xdr:to>
      <xdr:col>5</xdr:col>
      <xdr:colOff>604837</xdr:colOff>
      <xdr:row>4781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5AC53A-3816-13C1-B707-13CA367EEB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EF24F-4D4C-44A8-82FA-05E2332472CB}">
  <dimension ref="A1:L5529"/>
  <sheetViews>
    <sheetView workbookViewId="0">
      <selection activeCell="I1" sqref="I1"/>
    </sheetView>
  </sheetViews>
  <sheetFormatPr defaultRowHeight="15" x14ac:dyDescent="0.25"/>
  <cols>
    <col min="1" max="1" width="10.42578125" bestFit="1" customWidth="1"/>
    <col min="4" max="4" width="10.42578125" bestFit="1" customWidth="1"/>
  </cols>
  <sheetData>
    <row r="1" spans="1:12" x14ac:dyDescent="0.25">
      <c r="A1" t="s">
        <v>4</v>
      </c>
      <c r="B1" t="s">
        <v>5</v>
      </c>
      <c r="C1" t="s">
        <v>16</v>
      </c>
      <c r="D1" t="s">
        <v>6</v>
      </c>
      <c r="E1" t="s">
        <v>8</v>
      </c>
      <c r="F1" t="s">
        <v>7</v>
      </c>
      <c r="G1" t="s">
        <v>42</v>
      </c>
      <c r="H1" t="s">
        <v>45</v>
      </c>
      <c r="I1" t="s">
        <v>46</v>
      </c>
    </row>
    <row r="2" spans="1:12" ht="15.75" thickBot="1" x14ac:dyDescent="0.3">
      <c r="A2" s="1">
        <v>37915</v>
      </c>
      <c r="B2" s="4">
        <v>2.8641999999999999</v>
      </c>
      <c r="C2" s="4"/>
      <c r="D2" s="3">
        <f>MONTH(A2)</f>
        <v>10</v>
      </c>
      <c r="E2">
        <f>IF(D2&lt;4,3,IF(D2&lt;7,6,IF(D2&lt;10,9,12)))</f>
        <v>12</v>
      </c>
      <c r="F2">
        <f t="shared" ref="F2:F65" si="0">YEAR(A2)</f>
        <v>2003</v>
      </c>
      <c r="G2" t="e">
        <f>VLOOKUP($A2, $K:$L, 2, 0)</f>
        <v>#N/A</v>
      </c>
      <c r="I2" t="e">
        <f>G2-H2</f>
        <v>#N/A</v>
      </c>
      <c r="K2" s="20">
        <v>45503</v>
      </c>
      <c r="L2" s="21">
        <v>228</v>
      </c>
    </row>
    <row r="3" spans="1:12" ht="15.75" thickBot="1" x14ac:dyDescent="0.3">
      <c r="A3" s="1">
        <v>37916</v>
      </c>
      <c r="B3" s="4">
        <v>2.8601999999999999</v>
      </c>
      <c r="C3" s="4"/>
      <c r="D3" s="3">
        <f t="shared" ref="D3:D66" si="1">MONTH(A3)</f>
        <v>10</v>
      </c>
      <c r="E3">
        <f t="shared" ref="E3:E66" si="2">IF(D3&lt;4,3,IF(D3&lt;7,6,IF(D3&lt;10,9,12)))</f>
        <v>12</v>
      </c>
      <c r="F3">
        <f t="shared" si="0"/>
        <v>2003</v>
      </c>
      <c r="G3" t="e">
        <f>_xlfn.IFNA(VLOOKUP($A3, $K:$L, 2, 0), G2)</f>
        <v>#N/A</v>
      </c>
      <c r="I3" t="e">
        <f t="shared" ref="I3:I66" si="3">G3-H3</f>
        <v>#N/A</v>
      </c>
      <c r="K3" s="22">
        <v>45502</v>
      </c>
      <c r="L3" s="23">
        <v>225</v>
      </c>
    </row>
    <row r="4" spans="1:12" ht="15.75" thickBot="1" x14ac:dyDescent="0.3">
      <c r="A4" s="1">
        <v>37917</v>
      </c>
      <c r="B4" s="4">
        <v>2.8698000000000001</v>
      </c>
      <c r="C4" s="4"/>
      <c r="D4" s="3">
        <f t="shared" si="1"/>
        <v>10</v>
      </c>
      <c r="E4">
        <f t="shared" si="2"/>
        <v>12</v>
      </c>
      <c r="F4">
        <f t="shared" si="0"/>
        <v>2003</v>
      </c>
      <c r="G4" t="e">
        <f t="shared" ref="G4:G67" si="4">_xlfn.IFNA(VLOOKUP($A4, $K:$L, 2, 0), G3)</f>
        <v>#N/A</v>
      </c>
      <c r="I4" t="e">
        <f t="shared" si="3"/>
        <v>#N/A</v>
      </c>
      <c r="K4" s="24">
        <v>45499</v>
      </c>
      <c r="L4" s="25">
        <v>224</v>
      </c>
    </row>
    <row r="5" spans="1:12" ht="15.75" thickBot="1" x14ac:dyDescent="0.3">
      <c r="A5" s="1">
        <v>37918</v>
      </c>
      <c r="B5" s="4">
        <v>2.8694999999999999</v>
      </c>
      <c r="C5" s="4"/>
      <c r="D5" s="3">
        <f t="shared" si="1"/>
        <v>10</v>
      </c>
      <c r="E5">
        <f t="shared" si="2"/>
        <v>12</v>
      </c>
      <c r="F5">
        <f t="shared" si="0"/>
        <v>2003</v>
      </c>
      <c r="G5" t="e">
        <f t="shared" si="4"/>
        <v>#N/A</v>
      </c>
      <c r="I5" t="e">
        <f t="shared" si="3"/>
        <v>#N/A</v>
      </c>
      <c r="K5" s="22">
        <v>45498</v>
      </c>
      <c r="L5" s="23">
        <v>226</v>
      </c>
    </row>
    <row r="6" spans="1:12" ht="15.75" thickBot="1" x14ac:dyDescent="0.3">
      <c r="A6" s="1">
        <v>37921</v>
      </c>
      <c r="B6" s="4">
        <v>2.8727999999999998</v>
      </c>
      <c r="C6" s="4"/>
      <c r="D6" s="3">
        <f t="shared" si="1"/>
        <v>10</v>
      </c>
      <c r="E6">
        <f t="shared" si="2"/>
        <v>12</v>
      </c>
      <c r="F6">
        <f t="shared" si="0"/>
        <v>2003</v>
      </c>
      <c r="G6" t="e">
        <f t="shared" si="4"/>
        <v>#N/A</v>
      </c>
      <c r="I6" t="e">
        <f t="shared" si="3"/>
        <v>#N/A</v>
      </c>
      <c r="K6" s="24">
        <v>45497</v>
      </c>
      <c r="L6" s="25">
        <v>220</v>
      </c>
    </row>
    <row r="7" spans="1:12" ht="15.75" thickBot="1" x14ac:dyDescent="0.3">
      <c r="A7" s="1">
        <v>37922</v>
      </c>
      <c r="B7" s="4">
        <v>2.8675000000000002</v>
      </c>
      <c r="C7" s="4"/>
      <c r="D7" s="3">
        <f t="shared" si="1"/>
        <v>10</v>
      </c>
      <c r="E7">
        <f t="shared" si="2"/>
        <v>12</v>
      </c>
      <c r="F7">
        <f t="shared" si="0"/>
        <v>2003</v>
      </c>
      <c r="G7" t="e">
        <f t="shared" si="4"/>
        <v>#N/A</v>
      </c>
      <c r="I7" t="e">
        <f t="shared" si="3"/>
        <v>#N/A</v>
      </c>
      <c r="K7" s="22">
        <v>45496</v>
      </c>
      <c r="L7" s="23">
        <v>224</v>
      </c>
    </row>
    <row r="8" spans="1:12" ht="15.75" thickBot="1" x14ac:dyDescent="0.3">
      <c r="A8" s="1">
        <v>37923</v>
      </c>
      <c r="B8" s="4">
        <v>2.8536999999999999</v>
      </c>
      <c r="C8" s="4"/>
      <c r="D8" s="3">
        <f t="shared" si="1"/>
        <v>10</v>
      </c>
      <c r="E8">
        <f t="shared" si="2"/>
        <v>12</v>
      </c>
      <c r="F8">
        <f t="shared" si="0"/>
        <v>2003</v>
      </c>
      <c r="G8" t="e">
        <f t="shared" si="4"/>
        <v>#N/A</v>
      </c>
      <c r="I8" t="e">
        <f t="shared" si="3"/>
        <v>#N/A</v>
      </c>
      <c r="K8" s="24">
        <v>45495</v>
      </c>
      <c r="L8" s="25">
        <v>225</v>
      </c>
    </row>
    <row r="9" spans="1:12" ht="15.75" thickBot="1" x14ac:dyDescent="0.3">
      <c r="A9" s="1">
        <v>37924</v>
      </c>
      <c r="B9" s="4">
        <v>2.8439999999999999</v>
      </c>
      <c r="C9" s="4"/>
      <c r="D9" s="3">
        <f t="shared" si="1"/>
        <v>10</v>
      </c>
      <c r="E9">
        <f t="shared" si="2"/>
        <v>12</v>
      </c>
      <c r="F9">
        <f t="shared" si="0"/>
        <v>2003</v>
      </c>
      <c r="G9" t="e">
        <f t="shared" si="4"/>
        <v>#N/A</v>
      </c>
      <c r="I9" t="e">
        <f t="shared" si="3"/>
        <v>#N/A</v>
      </c>
      <c r="K9" s="22">
        <v>45492</v>
      </c>
      <c r="L9" s="23">
        <v>229</v>
      </c>
    </row>
    <row r="10" spans="1:12" ht="15.75" thickBot="1" x14ac:dyDescent="0.3">
      <c r="A10" s="1">
        <v>37925</v>
      </c>
      <c r="B10" s="4">
        <v>2.8561999999999999</v>
      </c>
      <c r="C10" s="4"/>
      <c r="D10" s="3">
        <f t="shared" si="1"/>
        <v>10</v>
      </c>
      <c r="E10">
        <f t="shared" si="2"/>
        <v>12</v>
      </c>
      <c r="F10">
        <f t="shared" si="0"/>
        <v>2003</v>
      </c>
      <c r="G10" t="e">
        <f t="shared" si="4"/>
        <v>#N/A</v>
      </c>
      <c r="I10" t="e">
        <f t="shared" si="3"/>
        <v>#N/A</v>
      </c>
      <c r="K10" s="24">
        <v>45491</v>
      </c>
      <c r="L10" s="25">
        <v>232</v>
      </c>
    </row>
    <row r="11" spans="1:12" ht="15.75" thickBot="1" x14ac:dyDescent="0.3">
      <c r="A11" s="1">
        <v>37928</v>
      </c>
      <c r="B11" s="4">
        <v>2.8559000000000001</v>
      </c>
      <c r="C11" s="4"/>
      <c r="D11" s="3">
        <f t="shared" si="1"/>
        <v>11</v>
      </c>
      <c r="E11">
        <f t="shared" si="2"/>
        <v>12</v>
      </c>
      <c r="F11">
        <f t="shared" si="0"/>
        <v>2003</v>
      </c>
      <c r="G11" t="e">
        <f t="shared" si="4"/>
        <v>#N/A</v>
      </c>
      <c r="I11" t="e">
        <f t="shared" si="3"/>
        <v>#N/A</v>
      </c>
      <c r="K11" s="22">
        <v>45490</v>
      </c>
      <c r="L11" s="23">
        <v>230</v>
      </c>
    </row>
    <row r="12" spans="1:12" ht="15.75" thickBot="1" x14ac:dyDescent="0.3">
      <c r="A12" s="1">
        <v>37929</v>
      </c>
      <c r="B12" s="4">
        <v>2.8607</v>
      </c>
      <c r="C12" s="4"/>
      <c r="D12" s="3">
        <f t="shared" si="1"/>
        <v>11</v>
      </c>
      <c r="E12">
        <f t="shared" si="2"/>
        <v>12</v>
      </c>
      <c r="F12">
        <f t="shared" si="0"/>
        <v>2003</v>
      </c>
      <c r="G12" t="e">
        <f t="shared" si="4"/>
        <v>#N/A</v>
      </c>
      <c r="I12" t="e">
        <f t="shared" si="3"/>
        <v>#N/A</v>
      </c>
      <c r="K12" s="24">
        <v>45489</v>
      </c>
      <c r="L12" s="25">
        <v>226</v>
      </c>
    </row>
    <row r="13" spans="1:12" ht="15.75" thickBot="1" x14ac:dyDescent="0.3">
      <c r="A13" s="1">
        <v>37930</v>
      </c>
      <c r="B13" s="4">
        <v>2.8595999999999999</v>
      </c>
      <c r="C13" s="4"/>
      <c r="D13" s="3">
        <f t="shared" si="1"/>
        <v>11</v>
      </c>
      <c r="E13">
        <f t="shared" si="2"/>
        <v>12</v>
      </c>
      <c r="F13">
        <f t="shared" si="0"/>
        <v>2003</v>
      </c>
      <c r="G13" t="e">
        <f t="shared" si="4"/>
        <v>#N/A</v>
      </c>
      <c r="I13" t="e">
        <f t="shared" si="3"/>
        <v>#N/A</v>
      </c>
      <c r="K13" s="22">
        <v>45488</v>
      </c>
      <c r="L13" s="23">
        <v>223</v>
      </c>
    </row>
    <row r="14" spans="1:12" ht="15.75" thickBot="1" x14ac:dyDescent="0.3">
      <c r="A14" s="1">
        <v>37931</v>
      </c>
      <c r="B14" s="4">
        <v>2.8708</v>
      </c>
      <c r="C14" s="4"/>
      <c r="D14" s="3">
        <f t="shared" si="1"/>
        <v>11</v>
      </c>
      <c r="E14">
        <f t="shared" si="2"/>
        <v>12</v>
      </c>
      <c r="F14">
        <f t="shared" si="0"/>
        <v>2003</v>
      </c>
      <c r="G14" t="e">
        <f t="shared" si="4"/>
        <v>#N/A</v>
      </c>
      <c r="I14" t="e">
        <f t="shared" si="3"/>
        <v>#N/A</v>
      </c>
      <c r="K14" s="24">
        <v>45485</v>
      </c>
      <c r="L14" s="25">
        <v>224</v>
      </c>
    </row>
    <row r="15" spans="1:12" ht="15.75" thickBot="1" x14ac:dyDescent="0.3">
      <c r="A15" s="1">
        <v>37932</v>
      </c>
      <c r="B15" s="4">
        <v>2.8698999999999999</v>
      </c>
      <c r="C15" s="4"/>
      <c r="D15" s="3">
        <f t="shared" si="1"/>
        <v>11</v>
      </c>
      <c r="E15">
        <f t="shared" si="2"/>
        <v>12</v>
      </c>
      <c r="F15">
        <f t="shared" si="0"/>
        <v>2003</v>
      </c>
      <c r="G15" t="e">
        <f t="shared" si="4"/>
        <v>#N/A</v>
      </c>
      <c r="I15" t="e">
        <f t="shared" si="3"/>
        <v>#N/A</v>
      </c>
      <c r="K15" s="22">
        <v>45484</v>
      </c>
      <c r="L15" s="23">
        <v>216</v>
      </c>
    </row>
    <row r="16" spans="1:12" ht="15.75" thickBot="1" x14ac:dyDescent="0.3">
      <c r="A16" s="1">
        <v>37935</v>
      </c>
      <c r="B16" s="4">
        <v>2.8807</v>
      </c>
      <c r="C16" s="4"/>
      <c r="D16" s="3">
        <f t="shared" si="1"/>
        <v>11</v>
      </c>
      <c r="E16">
        <f t="shared" si="2"/>
        <v>12</v>
      </c>
      <c r="F16">
        <f t="shared" si="0"/>
        <v>2003</v>
      </c>
      <c r="G16" t="e">
        <f t="shared" si="4"/>
        <v>#N/A</v>
      </c>
      <c r="I16" t="e">
        <f t="shared" si="3"/>
        <v>#N/A</v>
      </c>
      <c r="K16" s="24">
        <v>45483</v>
      </c>
      <c r="L16" s="25">
        <v>224</v>
      </c>
    </row>
    <row r="17" spans="1:12" ht="15.75" thickBot="1" x14ac:dyDescent="0.3">
      <c r="A17" s="1">
        <v>37936</v>
      </c>
      <c r="B17" s="4">
        <v>2.8955000000000002</v>
      </c>
      <c r="C17" s="4"/>
      <c r="D17" s="3">
        <f t="shared" si="1"/>
        <v>11</v>
      </c>
      <c r="E17">
        <f t="shared" si="2"/>
        <v>12</v>
      </c>
      <c r="F17">
        <f t="shared" si="0"/>
        <v>2003</v>
      </c>
      <c r="G17" t="e">
        <f t="shared" si="4"/>
        <v>#N/A</v>
      </c>
      <c r="I17" t="e">
        <f t="shared" si="3"/>
        <v>#N/A</v>
      </c>
      <c r="K17" s="22">
        <v>45482</v>
      </c>
      <c r="L17" s="23">
        <v>225</v>
      </c>
    </row>
    <row r="18" spans="1:12" ht="15.75" thickBot="1" x14ac:dyDescent="0.3">
      <c r="A18" s="1">
        <v>37937</v>
      </c>
      <c r="B18" s="4">
        <v>2.9112</v>
      </c>
      <c r="C18" s="4"/>
      <c r="D18" s="3">
        <f t="shared" si="1"/>
        <v>11</v>
      </c>
      <c r="E18">
        <f t="shared" si="2"/>
        <v>12</v>
      </c>
      <c r="F18">
        <f t="shared" si="0"/>
        <v>2003</v>
      </c>
      <c r="G18" t="e">
        <f t="shared" si="4"/>
        <v>#N/A</v>
      </c>
      <c r="I18" t="e">
        <f t="shared" si="3"/>
        <v>#N/A</v>
      </c>
      <c r="K18" s="24">
        <v>45481</v>
      </c>
      <c r="L18" s="25">
        <v>226</v>
      </c>
    </row>
    <row r="19" spans="1:12" ht="15.75" thickBot="1" x14ac:dyDescent="0.3">
      <c r="A19" s="1">
        <v>37938</v>
      </c>
      <c r="B19" s="4">
        <v>2.9196</v>
      </c>
      <c r="C19" s="4"/>
      <c r="D19" s="3">
        <f t="shared" si="1"/>
        <v>11</v>
      </c>
      <c r="E19">
        <f t="shared" si="2"/>
        <v>12</v>
      </c>
      <c r="F19">
        <f t="shared" si="0"/>
        <v>2003</v>
      </c>
      <c r="G19" t="e">
        <f t="shared" si="4"/>
        <v>#N/A</v>
      </c>
      <c r="H19" t="e">
        <f>AVERAGE(G8:G19)</f>
        <v>#N/A</v>
      </c>
      <c r="I19" t="e">
        <f t="shared" si="3"/>
        <v>#N/A</v>
      </c>
      <c r="K19" s="22">
        <v>45478</v>
      </c>
      <c r="L19" s="23">
        <v>230</v>
      </c>
    </row>
    <row r="20" spans="1:12" ht="15.75" thickBot="1" x14ac:dyDescent="0.3">
      <c r="A20" s="1">
        <v>37939</v>
      </c>
      <c r="B20" s="4">
        <v>2.9418000000000002</v>
      </c>
      <c r="C20" s="4"/>
      <c r="D20" s="3">
        <f t="shared" si="1"/>
        <v>11</v>
      </c>
      <c r="E20">
        <f t="shared" si="2"/>
        <v>12</v>
      </c>
      <c r="F20">
        <f t="shared" si="0"/>
        <v>2003</v>
      </c>
      <c r="G20" t="e">
        <f t="shared" si="4"/>
        <v>#N/A</v>
      </c>
      <c r="H20" t="e">
        <f t="shared" ref="H20:H83" si="5">AVERAGE(G9:G20)</f>
        <v>#N/A</v>
      </c>
      <c r="I20" t="e">
        <f t="shared" si="3"/>
        <v>#N/A</v>
      </c>
      <c r="K20" s="24">
        <v>45476</v>
      </c>
      <c r="L20" s="25">
        <v>235</v>
      </c>
    </row>
    <row r="21" spans="1:12" ht="15.75" thickBot="1" x14ac:dyDescent="0.3">
      <c r="A21" s="1">
        <v>37942</v>
      </c>
      <c r="B21" s="4">
        <v>2.9546000000000001</v>
      </c>
      <c r="C21" s="4"/>
      <c r="D21" s="3">
        <f t="shared" si="1"/>
        <v>11</v>
      </c>
      <c r="E21">
        <f t="shared" si="2"/>
        <v>12</v>
      </c>
      <c r="F21">
        <f t="shared" si="0"/>
        <v>2003</v>
      </c>
      <c r="G21" t="e">
        <f t="shared" si="4"/>
        <v>#N/A</v>
      </c>
      <c r="H21" t="e">
        <f t="shared" si="5"/>
        <v>#N/A</v>
      </c>
      <c r="I21" t="e">
        <f t="shared" si="3"/>
        <v>#N/A</v>
      </c>
      <c r="K21" s="22">
        <v>45475</v>
      </c>
      <c r="L21" s="23">
        <v>238</v>
      </c>
    </row>
    <row r="22" spans="1:12" ht="15.75" thickBot="1" x14ac:dyDescent="0.3">
      <c r="A22" s="1">
        <v>37943</v>
      </c>
      <c r="B22" s="4">
        <v>2.9420999999999999</v>
      </c>
      <c r="C22" s="4"/>
      <c r="D22" s="3">
        <f t="shared" si="1"/>
        <v>11</v>
      </c>
      <c r="E22">
        <f t="shared" si="2"/>
        <v>12</v>
      </c>
      <c r="F22">
        <f t="shared" si="0"/>
        <v>2003</v>
      </c>
      <c r="G22" t="e">
        <f t="shared" si="4"/>
        <v>#N/A</v>
      </c>
      <c r="H22" t="e">
        <f t="shared" si="5"/>
        <v>#N/A</v>
      </c>
      <c r="I22" t="e">
        <f t="shared" si="3"/>
        <v>#N/A</v>
      </c>
      <c r="K22" s="24">
        <v>45474</v>
      </c>
      <c r="L22" s="25">
        <v>235</v>
      </c>
    </row>
    <row r="23" spans="1:12" ht="15.75" thickBot="1" x14ac:dyDescent="0.3">
      <c r="A23" s="1">
        <v>37944</v>
      </c>
      <c r="B23" s="4">
        <v>2.9506999999999999</v>
      </c>
      <c r="C23" s="4"/>
      <c r="D23" s="3">
        <f t="shared" si="1"/>
        <v>11</v>
      </c>
      <c r="E23">
        <f t="shared" si="2"/>
        <v>12</v>
      </c>
      <c r="F23">
        <f t="shared" si="0"/>
        <v>2003</v>
      </c>
      <c r="G23" t="e">
        <f t="shared" si="4"/>
        <v>#N/A</v>
      </c>
      <c r="H23" t="e">
        <f t="shared" si="5"/>
        <v>#N/A</v>
      </c>
      <c r="I23" t="e">
        <f t="shared" si="3"/>
        <v>#N/A</v>
      </c>
      <c r="K23" s="22">
        <v>45471</v>
      </c>
      <c r="L23" s="23">
        <v>231</v>
      </c>
    </row>
    <row r="24" spans="1:12" ht="15.75" thickBot="1" x14ac:dyDescent="0.3">
      <c r="A24" s="1">
        <v>37945</v>
      </c>
      <c r="B24" s="4">
        <v>2.948</v>
      </c>
      <c r="C24" s="4"/>
      <c r="D24" s="3">
        <f t="shared" si="1"/>
        <v>11</v>
      </c>
      <c r="E24">
        <f t="shared" si="2"/>
        <v>12</v>
      </c>
      <c r="F24">
        <f t="shared" si="0"/>
        <v>2003</v>
      </c>
      <c r="G24" t="e">
        <f t="shared" si="4"/>
        <v>#N/A</v>
      </c>
      <c r="H24" t="e">
        <f t="shared" si="5"/>
        <v>#N/A</v>
      </c>
      <c r="I24" t="e">
        <f t="shared" si="3"/>
        <v>#N/A</v>
      </c>
      <c r="K24" s="24">
        <v>45470</v>
      </c>
      <c r="L24" s="25">
        <v>235</v>
      </c>
    </row>
    <row r="25" spans="1:12" ht="15.75" thickBot="1" x14ac:dyDescent="0.3">
      <c r="A25" s="1">
        <v>37946</v>
      </c>
      <c r="B25" s="4">
        <v>2.9300999999999999</v>
      </c>
      <c r="C25" s="4"/>
      <c r="D25" s="3">
        <f t="shared" si="1"/>
        <v>11</v>
      </c>
      <c r="E25">
        <f t="shared" si="2"/>
        <v>12</v>
      </c>
      <c r="F25">
        <f t="shared" si="0"/>
        <v>2003</v>
      </c>
      <c r="G25" t="e">
        <f t="shared" si="4"/>
        <v>#N/A</v>
      </c>
      <c r="H25" t="e">
        <f t="shared" si="5"/>
        <v>#N/A</v>
      </c>
      <c r="I25" t="e">
        <f t="shared" si="3"/>
        <v>#N/A</v>
      </c>
      <c r="K25" s="22">
        <v>45469</v>
      </c>
      <c r="L25" s="23">
        <v>233</v>
      </c>
    </row>
    <row r="26" spans="1:12" ht="15.75" thickBot="1" x14ac:dyDescent="0.3">
      <c r="A26" s="1">
        <v>37949</v>
      </c>
      <c r="B26" s="4">
        <v>2.927</v>
      </c>
      <c r="C26" s="4"/>
      <c r="D26" s="3">
        <f t="shared" si="1"/>
        <v>11</v>
      </c>
      <c r="E26">
        <f t="shared" si="2"/>
        <v>12</v>
      </c>
      <c r="F26">
        <f t="shared" si="0"/>
        <v>2003</v>
      </c>
      <c r="G26" t="e">
        <f t="shared" si="4"/>
        <v>#N/A</v>
      </c>
      <c r="H26" t="e">
        <f t="shared" si="5"/>
        <v>#N/A</v>
      </c>
      <c r="I26" t="e">
        <f t="shared" si="3"/>
        <v>#N/A</v>
      </c>
      <c r="K26" s="24">
        <v>45468</v>
      </c>
      <c r="L26" s="25">
        <v>235</v>
      </c>
    </row>
    <row r="27" spans="1:12" ht="15.75" thickBot="1" x14ac:dyDescent="0.3">
      <c r="A27" s="1">
        <v>37950</v>
      </c>
      <c r="B27" s="4">
        <v>2.9245999999999999</v>
      </c>
      <c r="C27" s="4"/>
      <c r="D27" s="3">
        <f t="shared" si="1"/>
        <v>11</v>
      </c>
      <c r="E27">
        <f t="shared" si="2"/>
        <v>12</v>
      </c>
      <c r="F27">
        <f t="shared" si="0"/>
        <v>2003</v>
      </c>
      <c r="G27" t="e">
        <f t="shared" si="4"/>
        <v>#N/A</v>
      </c>
      <c r="H27" t="e">
        <f t="shared" si="5"/>
        <v>#N/A</v>
      </c>
      <c r="I27" t="e">
        <f t="shared" si="3"/>
        <v>#N/A</v>
      </c>
      <c r="K27" s="22">
        <v>45467</v>
      </c>
      <c r="L27" s="23">
        <v>236</v>
      </c>
    </row>
    <row r="28" spans="1:12" ht="15.75" thickBot="1" x14ac:dyDescent="0.3">
      <c r="A28" s="1">
        <v>37951</v>
      </c>
      <c r="B28" s="4">
        <v>2.9361000000000002</v>
      </c>
      <c r="C28" s="4"/>
      <c r="D28" s="3">
        <f t="shared" si="1"/>
        <v>11</v>
      </c>
      <c r="E28">
        <f t="shared" si="2"/>
        <v>12</v>
      </c>
      <c r="F28">
        <f t="shared" si="0"/>
        <v>2003</v>
      </c>
      <c r="G28" t="e">
        <f t="shared" si="4"/>
        <v>#N/A</v>
      </c>
      <c r="H28" t="e">
        <f t="shared" si="5"/>
        <v>#N/A</v>
      </c>
      <c r="I28" t="e">
        <f t="shared" si="3"/>
        <v>#N/A</v>
      </c>
      <c r="K28" s="24">
        <v>45464</v>
      </c>
      <c r="L28" s="25">
        <v>235</v>
      </c>
    </row>
    <row r="29" spans="1:12" ht="15.75" thickBot="1" x14ac:dyDescent="0.3">
      <c r="A29" s="1">
        <v>37952</v>
      </c>
      <c r="B29" s="4">
        <v>2.9477000000000002</v>
      </c>
      <c r="C29" s="4"/>
      <c r="D29" s="3">
        <f t="shared" si="1"/>
        <v>11</v>
      </c>
      <c r="E29">
        <f t="shared" si="2"/>
        <v>12</v>
      </c>
      <c r="F29">
        <f t="shared" si="0"/>
        <v>2003</v>
      </c>
      <c r="G29" t="e">
        <f t="shared" si="4"/>
        <v>#N/A</v>
      </c>
      <c r="H29" t="e">
        <f t="shared" si="5"/>
        <v>#N/A</v>
      </c>
      <c r="I29" t="e">
        <f t="shared" si="3"/>
        <v>#N/A</v>
      </c>
      <c r="K29" s="22">
        <v>45463</v>
      </c>
      <c r="L29" s="23">
        <v>234</v>
      </c>
    </row>
    <row r="30" spans="1:12" ht="15.75" thickBot="1" x14ac:dyDescent="0.3">
      <c r="A30" s="1">
        <v>37953</v>
      </c>
      <c r="B30" s="4">
        <v>2.9493999999999998</v>
      </c>
      <c r="C30" s="4"/>
      <c r="D30" s="3">
        <f t="shared" si="1"/>
        <v>11</v>
      </c>
      <c r="E30">
        <f t="shared" si="2"/>
        <v>12</v>
      </c>
      <c r="F30">
        <f t="shared" si="0"/>
        <v>2003</v>
      </c>
      <c r="G30" t="e">
        <f t="shared" si="4"/>
        <v>#N/A</v>
      </c>
      <c r="H30" t="e">
        <f t="shared" si="5"/>
        <v>#N/A</v>
      </c>
      <c r="I30" t="e">
        <f t="shared" si="3"/>
        <v>#N/A</v>
      </c>
      <c r="K30" s="24">
        <v>45461</v>
      </c>
      <c r="L30" s="25">
        <v>235</v>
      </c>
    </row>
    <row r="31" spans="1:12" ht="15.75" thickBot="1" x14ac:dyDescent="0.3">
      <c r="A31" s="1">
        <v>37956</v>
      </c>
      <c r="B31" s="4">
        <v>2.9340999999999999</v>
      </c>
      <c r="C31" s="4"/>
      <c r="D31" s="3">
        <f t="shared" si="1"/>
        <v>12</v>
      </c>
      <c r="E31">
        <f t="shared" si="2"/>
        <v>12</v>
      </c>
      <c r="F31">
        <f t="shared" si="0"/>
        <v>2003</v>
      </c>
      <c r="G31" t="e">
        <f t="shared" si="4"/>
        <v>#N/A</v>
      </c>
      <c r="H31" t="e">
        <f t="shared" si="5"/>
        <v>#N/A</v>
      </c>
      <c r="I31" t="e">
        <f t="shared" si="3"/>
        <v>#N/A</v>
      </c>
      <c r="K31" s="22">
        <v>45460</v>
      </c>
      <c r="L31" s="23">
        <v>234</v>
      </c>
    </row>
    <row r="32" spans="1:12" ht="15.75" thickBot="1" x14ac:dyDescent="0.3">
      <c r="A32" s="1">
        <v>37957</v>
      </c>
      <c r="B32" s="4">
        <v>2.9272999999999998</v>
      </c>
      <c r="C32" s="4"/>
      <c r="D32" s="3">
        <f t="shared" si="1"/>
        <v>12</v>
      </c>
      <c r="E32">
        <f t="shared" si="2"/>
        <v>12</v>
      </c>
      <c r="F32">
        <f t="shared" si="0"/>
        <v>2003</v>
      </c>
      <c r="G32" t="e">
        <f t="shared" si="4"/>
        <v>#N/A</v>
      </c>
      <c r="H32" t="e">
        <f t="shared" si="5"/>
        <v>#N/A</v>
      </c>
      <c r="I32" t="e">
        <f t="shared" si="3"/>
        <v>#N/A</v>
      </c>
      <c r="K32" s="24">
        <v>45457</v>
      </c>
      <c r="L32" s="25">
        <v>234</v>
      </c>
    </row>
    <row r="33" spans="1:12" ht="15.75" thickBot="1" x14ac:dyDescent="0.3">
      <c r="A33" s="1">
        <v>37958</v>
      </c>
      <c r="B33" s="4">
        <v>2.9316</v>
      </c>
      <c r="C33" s="4"/>
      <c r="D33" s="3">
        <f t="shared" si="1"/>
        <v>12</v>
      </c>
      <c r="E33">
        <f t="shared" si="2"/>
        <v>12</v>
      </c>
      <c r="F33">
        <f t="shared" si="0"/>
        <v>2003</v>
      </c>
      <c r="G33" t="e">
        <f t="shared" si="4"/>
        <v>#N/A</v>
      </c>
      <c r="H33" t="e">
        <f t="shared" si="5"/>
        <v>#N/A</v>
      </c>
      <c r="I33" t="e">
        <f t="shared" si="3"/>
        <v>#N/A</v>
      </c>
      <c r="K33" s="22">
        <v>45456</v>
      </c>
      <c r="L33" s="23">
        <v>230</v>
      </c>
    </row>
    <row r="34" spans="1:12" ht="15.75" thickBot="1" x14ac:dyDescent="0.3">
      <c r="A34" s="1">
        <v>37959</v>
      </c>
      <c r="B34" s="4">
        <v>2.9403000000000001</v>
      </c>
      <c r="C34" s="4"/>
      <c r="D34" s="3">
        <f t="shared" si="1"/>
        <v>12</v>
      </c>
      <c r="E34">
        <f t="shared" si="2"/>
        <v>12</v>
      </c>
      <c r="F34">
        <f t="shared" si="0"/>
        <v>2003</v>
      </c>
      <c r="G34" t="e">
        <f t="shared" si="4"/>
        <v>#N/A</v>
      </c>
      <c r="H34" t="e">
        <f t="shared" si="5"/>
        <v>#N/A</v>
      </c>
      <c r="I34" t="e">
        <f t="shared" si="3"/>
        <v>#N/A</v>
      </c>
      <c r="K34" s="24">
        <v>45455</v>
      </c>
      <c r="L34" s="25">
        <v>223</v>
      </c>
    </row>
    <row r="35" spans="1:12" ht="15.75" thickBot="1" x14ac:dyDescent="0.3">
      <c r="A35" s="1">
        <v>37960</v>
      </c>
      <c r="B35" s="4">
        <v>2.9398</v>
      </c>
      <c r="C35" s="4"/>
      <c r="D35" s="3">
        <f t="shared" si="1"/>
        <v>12</v>
      </c>
      <c r="E35">
        <f t="shared" si="2"/>
        <v>12</v>
      </c>
      <c r="F35">
        <f t="shared" si="0"/>
        <v>2003</v>
      </c>
      <c r="G35" t="e">
        <f t="shared" si="4"/>
        <v>#N/A</v>
      </c>
      <c r="H35" t="e">
        <f t="shared" si="5"/>
        <v>#N/A</v>
      </c>
      <c r="I35" t="e">
        <f t="shared" si="3"/>
        <v>#N/A</v>
      </c>
      <c r="K35" s="22">
        <v>45454</v>
      </c>
      <c r="L35" s="23">
        <v>225</v>
      </c>
    </row>
    <row r="36" spans="1:12" ht="15.75" thickBot="1" x14ac:dyDescent="0.3">
      <c r="A36" s="1">
        <v>37963</v>
      </c>
      <c r="B36" s="4">
        <v>2.9422000000000001</v>
      </c>
      <c r="C36" s="4"/>
      <c r="D36" s="3">
        <f t="shared" si="1"/>
        <v>12</v>
      </c>
      <c r="E36">
        <f t="shared" si="2"/>
        <v>12</v>
      </c>
      <c r="F36">
        <f t="shared" si="0"/>
        <v>2003</v>
      </c>
      <c r="G36" t="e">
        <f t="shared" si="4"/>
        <v>#N/A</v>
      </c>
      <c r="H36" t="e">
        <f t="shared" si="5"/>
        <v>#N/A</v>
      </c>
      <c r="I36" t="e">
        <f t="shared" si="3"/>
        <v>#N/A</v>
      </c>
      <c r="K36" s="24">
        <v>45453</v>
      </c>
      <c r="L36" s="25">
        <v>216</v>
      </c>
    </row>
    <row r="37" spans="1:12" ht="15.75" thickBot="1" x14ac:dyDescent="0.3">
      <c r="A37" s="1">
        <v>37964</v>
      </c>
      <c r="B37" s="4">
        <v>2.9350000000000001</v>
      </c>
      <c r="C37" s="4"/>
      <c r="D37" s="3">
        <f t="shared" si="1"/>
        <v>12</v>
      </c>
      <c r="E37">
        <f t="shared" si="2"/>
        <v>12</v>
      </c>
      <c r="F37">
        <f t="shared" si="0"/>
        <v>2003</v>
      </c>
      <c r="G37" t="e">
        <f t="shared" si="4"/>
        <v>#N/A</v>
      </c>
      <c r="H37" t="e">
        <f t="shared" si="5"/>
        <v>#N/A</v>
      </c>
      <c r="I37" t="e">
        <f t="shared" si="3"/>
        <v>#N/A</v>
      </c>
      <c r="K37" s="22">
        <v>45450</v>
      </c>
      <c r="L37" s="23">
        <v>221</v>
      </c>
    </row>
    <row r="38" spans="1:12" ht="15.75" thickBot="1" x14ac:dyDescent="0.3">
      <c r="A38" s="1">
        <v>37965</v>
      </c>
      <c r="B38" s="4">
        <v>2.9428999999999998</v>
      </c>
      <c r="C38" s="4"/>
      <c r="D38" s="3">
        <f t="shared" si="1"/>
        <v>12</v>
      </c>
      <c r="E38">
        <f t="shared" si="2"/>
        <v>12</v>
      </c>
      <c r="F38">
        <f t="shared" si="0"/>
        <v>2003</v>
      </c>
      <c r="G38" t="e">
        <f t="shared" si="4"/>
        <v>#N/A</v>
      </c>
      <c r="H38" t="e">
        <f t="shared" si="5"/>
        <v>#N/A</v>
      </c>
      <c r="I38" t="e">
        <f t="shared" si="3"/>
        <v>#N/A</v>
      </c>
      <c r="K38" s="24">
        <v>45449</v>
      </c>
      <c r="L38" s="25">
        <v>227</v>
      </c>
    </row>
    <row r="39" spans="1:12" ht="15.75" thickBot="1" x14ac:dyDescent="0.3">
      <c r="A39" s="1">
        <v>37966</v>
      </c>
      <c r="B39" s="4">
        <v>2.9434</v>
      </c>
      <c r="C39" s="4"/>
      <c r="D39" s="3">
        <f t="shared" si="1"/>
        <v>12</v>
      </c>
      <c r="E39">
        <f t="shared" si="2"/>
        <v>12</v>
      </c>
      <c r="F39">
        <f t="shared" si="0"/>
        <v>2003</v>
      </c>
      <c r="G39" t="e">
        <f t="shared" si="4"/>
        <v>#N/A</v>
      </c>
      <c r="H39" t="e">
        <f t="shared" si="5"/>
        <v>#N/A</v>
      </c>
      <c r="I39" t="e">
        <f t="shared" si="3"/>
        <v>#N/A</v>
      </c>
      <c r="K39" s="22">
        <v>45448</v>
      </c>
      <c r="L39" s="23">
        <v>224</v>
      </c>
    </row>
    <row r="40" spans="1:12" ht="15.75" thickBot="1" x14ac:dyDescent="0.3">
      <c r="A40" s="1">
        <v>37967</v>
      </c>
      <c r="B40" s="4">
        <v>2.9420000000000002</v>
      </c>
      <c r="C40" s="4"/>
      <c r="D40" s="3">
        <f t="shared" si="1"/>
        <v>12</v>
      </c>
      <c r="E40">
        <f t="shared" si="2"/>
        <v>12</v>
      </c>
      <c r="F40">
        <f t="shared" si="0"/>
        <v>2003</v>
      </c>
      <c r="G40" t="e">
        <f t="shared" si="4"/>
        <v>#N/A</v>
      </c>
      <c r="H40" t="e">
        <f t="shared" si="5"/>
        <v>#N/A</v>
      </c>
      <c r="I40" t="e">
        <f t="shared" si="3"/>
        <v>#N/A</v>
      </c>
      <c r="K40" s="24">
        <v>45447</v>
      </c>
      <c r="L40" s="25">
        <v>220</v>
      </c>
    </row>
    <row r="41" spans="1:12" ht="15.75" thickBot="1" x14ac:dyDescent="0.3">
      <c r="A41" s="1">
        <v>37970</v>
      </c>
      <c r="B41" s="4">
        <v>2.9293</v>
      </c>
      <c r="C41" s="4"/>
      <c r="D41" s="3">
        <f t="shared" si="1"/>
        <v>12</v>
      </c>
      <c r="E41">
        <f t="shared" si="2"/>
        <v>12</v>
      </c>
      <c r="F41">
        <f t="shared" si="0"/>
        <v>2003</v>
      </c>
      <c r="G41" t="e">
        <f t="shared" si="4"/>
        <v>#N/A</v>
      </c>
      <c r="H41" t="e">
        <f t="shared" si="5"/>
        <v>#N/A</v>
      </c>
      <c r="I41" t="e">
        <f t="shared" si="3"/>
        <v>#N/A</v>
      </c>
      <c r="K41" s="22">
        <v>45446</v>
      </c>
      <c r="L41" s="23">
        <v>217</v>
      </c>
    </row>
    <row r="42" spans="1:12" ht="15.75" thickBot="1" x14ac:dyDescent="0.3">
      <c r="A42" s="1">
        <v>37971</v>
      </c>
      <c r="B42" s="4">
        <v>2.9319999999999999</v>
      </c>
      <c r="C42" s="4"/>
      <c r="D42" s="3">
        <f t="shared" si="1"/>
        <v>12</v>
      </c>
      <c r="E42">
        <f t="shared" si="2"/>
        <v>12</v>
      </c>
      <c r="F42">
        <f t="shared" si="0"/>
        <v>2003</v>
      </c>
      <c r="G42" t="e">
        <f t="shared" si="4"/>
        <v>#N/A</v>
      </c>
      <c r="H42" t="e">
        <f t="shared" si="5"/>
        <v>#N/A</v>
      </c>
      <c r="I42" t="e">
        <f t="shared" si="3"/>
        <v>#N/A</v>
      </c>
      <c r="K42" s="24">
        <v>45443</v>
      </c>
      <c r="L42" s="25">
        <v>213</v>
      </c>
    </row>
    <row r="43" spans="1:12" ht="15.75" thickBot="1" x14ac:dyDescent="0.3">
      <c r="A43" s="1">
        <v>37972</v>
      </c>
      <c r="B43" s="4">
        <v>2.9380999999999999</v>
      </c>
      <c r="C43" s="4"/>
      <c r="D43" s="3">
        <f t="shared" si="1"/>
        <v>12</v>
      </c>
      <c r="E43">
        <f t="shared" si="2"/>
        <v>12</v>
      </c>
      <c r="F43">
        <f t="shared" si="0"/>
        <v>2003</v>
      </c>
      <c r="G43" t="e">
        <f t="shared" si="4"/>
        <v>#N/A</v>
      </c>
      <c r="H43" t="e">
        <f t="shared" si="5"/>
        <v>#N/A</v>
      </c>
      <c r="I43" t="e">
        <f t="shared" si="3"/>
        <v>#N/A</v>
      </c>
      <c r="K43" s="22">
        <v>45442</v>
      </c>
      <c r="L43" s="23">
        <v>210</v>
      </c>
    </row>
    <row r="44" spans="1:12" ht="15.75" thickBot="1" x14ac:dyDescent="0.3">
      <c r="A44" s="1">
        <v>37973</v>
      </c>
      <c r="B44" s="4">
        <v>2.9340999999999999</v>
      </c>
      <c r="C44" s="4"/>
      <c r="D44" s="3">
        <f t="shared" si="1"/>
        <v>12</v>
      </c>
      <c r="E44">
        <f t="shared" si="2"/>
        <v>12</v>
      </c>
      <c r="F44">
        <f t="shared" si="0"/>
        <v>2003</v>
      </c>
      <c r="G44" t="e">
        <f t="shared" si="4"/>
        <v>#N/A</v>
      </c>
      <c r="H44" t="e">
        <f t="shared" si="5"/>
        <v>#N/A</v>
      </c>
      <c r="I44" t="e">
        <f t="shared" si="3"/>
        <v>#N/A</v>
      </c>
      <c r="K44" s="24">
        <v>45441</v>
      </c>
      <c r="L44" s="25">
        <v>210</v>
      </c>
    </row>
    <row r="45" spans="1:12" ht="15.75" thickBot="1" x14ac:dyDescent="0.3">
      <c r="A45" s="1">
        <v>37974</v>
      </c>
      <c r="B45" s="4">
        <v>2.9278</v>
      </c>
      <c r="C45" s="4"/>
      <c r="D45" s="3">
        <f t="shared" si="1"/>
        <v>12</v>
      </c>
      <c r="E45">
        <f t="shared" si="2"/>
        <v>12</v>
      </c>
      <c r="F45">
        <f t="shared" si="0"/>
        <v>2003</v>
      </c>
      <c r="G45" t="e">
        <f t="shared" si="4"/>
        <v>#N/A</v>
      </c>
      <c r="H45" t="e">
        <f t="shared" si="5"/>
        <v>#N/A</v>
      </c>
      <c r="I45" t="e">
        <f t="shared" si="3"/>
        <v>#N/A</v>
      </c>
      <c r="K45" s="22">
        <v>45440</v>
      </c>
      <c r="L45" s="23">
        <v>219</v>
      </c>
    </row>
    <row r="46" spans="1:12" ht="15.75" thickBot="1" x14ac:dyDescent="0.3">
      <c r="A46" s="1">
        <v>37977</v>
      </c>
      <c r="B46" s="4">
        <v>2.9239000000000002</v>
      </c>
      <c r="C46" s="4"/>
      <c r="D46" s="3">
        <f t="shared" si="1"/>
        <v>12</v>
      </c>
      <c r="E46">
        <f t="shared" si="2"/>
        <v>12</v>
      </c>
      <c r="F46">
        <f t="shared" si="0"/>
        <v>2003</v>
      </c>
      <c r="G46" t="e">
        <f t="shared" si="4"/>
        <v>#N/A</v>
      </c>
      <c r="H46" t="e">
        <f t="shared" si="5"/>
        <v>#N/A</v>
      </c>
      <c r="I46" t="e">
        <f t="shared" si="3"/>
        <v>#N/A</v>
      </c>
      <c r="K46" s="24">
        <v>45436</v>
      </c>
      <c r="L46" s="25">
        <v>212</v>
      </c>
    </row>
    <row r="47" spans="1:12" ht="15.75" thickBot="1" x14ac:dyDescent="0.3">
      <c r="A47" s="1">
        <v>37978</v>
      </c>
      <c r="B47" s="4">
        <v>2.9175</v>
      </c>
      <c r="C47" s="4"/>
      <c r="D47" s="3">
        <f t="shared" si="1"/>
        <v>12</v>
      </c>
      <c r="E47">
        <f t="shared" si="2"/>
        <v>12</v>
      </c>
      <c r="F47">
        <f t="shared" si="0"/>
        <v>2003</v>
      </c>
      <c r="G47" t="e">
        <f t="shared" si="4"/>
        <v>#N/A</v>
      </c>
      <c r="H47" t="e">
        <f t="shared" si="5"/>
        <v>#N/A</v>
      </c>
      <c r="I47" t="e">
        <f t="shared" si="3"/>
        <v>#N/A</v>
      </c>
      <c r="K47" s="22">
        <v>45435</v>
      </c>
      <c r="L47" s="23">
        <v>213</v>
      </c>
    </row>
    <row r="48" spans="1:12" ht="15.75" thickBot="1" x14ac:dyDescent="0.3">
      <c r="A48" s="1">
        <v>37979</v>
      </c>
      <c r="B48" s="4">
        <v>2.9081999999999999</v>
      </c>
      <c r="C48" s="4"/>
      <c r="D48" s="3">
        <f t="shared" si="1"/>
        <v>12</v>
      </c>
      <c r="E48">
        <f t="shared" si="2"/>
        <v>12</v>
      </c>
      <c r="F48">
        <f t="shared" si="0"/>
        <v>2003</v>
      </c>
      <c r="G48" t="e">
        <f t="shared" si="4"/>
        <v>#N/A</v>
      </c>
      <c r="H48" t="e">
        <f t="shared" si="5"/>
        <v>#N/A</v>
      </c>
      <c r="I48" t="e">
        <f t="shared" si="3"/>
        <v>#N/A</v>
      </c>
      <c r="K48" s="24">
        <v>45434</v>
      </c>
      <c r="L48" s="25">
        <v>214</v>
      </c>
    </row>
    <row r="49" spans="1:12" ht="15.75" thickBot="1" x14ac:dyDescent="0.3">
      <c r="A49" s="1">
        <v>37981</v>
      </c>
      <c r="B49" s="4">
        <v>2.8994</v>
      </c>
      <c r="C49" s="4"/>
      <c r="D49" s="3">
        <f t="shared" si="1"/>
        <v>12</v>
      </c>
      <c r="E49">
        <f t="shared" si="2"/>
        <v>12</v>
      </c>
      <c r="F49">
        <f t="shared" si="0"/>
        <v>2003</v>
      </c>
      <c r="G49" t="e">
        <f t="shared" si="4"/>
        <v>#N/A</v>
      </c>
      <c r="H49" t="e">
        <f t="shared" si="5"/>
        <v>#N/A</v>
      </c>
      <c r="I49" t="e">
        <f t="shared" si="3"/>
        <v>#N/A</v>
      </c>
      <c r="K49" s="22">
        <v>45433</v>
      </c>
      <c r="L49" s="23">
        <v>212</v>
      </c>
    </row>
    <row r="50" spans="1:12" ht="15.75" thickBot="1" x14ac:dyDescent="0.3">
      <c r="A50" s="1">
        <v>37984</v>
      </c>
      <c r="B50" s="4">
        <v>2.8883000000000001</v>
      </c>
      <c r="C50" s="4"/>
      <c r="D50" s="3">
        <f t="shared" si="1"/>
        <v>12</v>
      </c>
      <c r="E50">
        <f t="shared" si="2"/>
        <v>12</v>
      </c>
      <c r="F50">
        <f t="shared" si="0"/>
        <v>2003</v>
      </c>
      <c r="G50" t="e">
        <f t="shared" si="4"/>
        <v>#N/A</v>
      </c>
      <c r="H50" t="e">
        <f t="shared" si="5"/>
        <v>#N/A</v>
      </c>
      <c r="I50" t="e">
        <f t="shared" si="3"/>
        <v>#N/A</v>
      </c>
      <c r="K50" s="24">
        <v>45432</v>
      </c>
      <c r="L50" s="25">
        <v>212</v>
      </c>
    </row>
    <row r="51" spans="1:12" ht="15.75" thickBot="1" x14ac:dyDescent="0.3">
      <c r="A51" s="1">
        <v>37985</v>
      </c>
      <c r="B51" s="4">
        <v>2.8892000000000002</v>
      </c>
      <c r="C51" s="4"/>
      <c r="D51" s="3">
        <f t="shared" si="1"/>
        <v>12</v>
      </c>
      <c r="E51">
        <f t="shared" si="2"/>
        <v>12</v>
      </c>
      <c r="F51">
        <f t="shared" si="0"/>
        <v>2003</v>
      </c>
      <c r="G51" t="e">
        <f t="shared" si="4"/>
        <v>#N/A</v>
      </c>
      <c r="H51" t="e">
        <f t="shared" si="5"/>
        <v>#N/A</v>
      </c>
      <c r="I51" t="e">
        <f t="shared" si="3"/>
        <v>#N/A</v>
      </c>
      <c r="K51" s="22">
        <v>45429</v>
      </c>
      <c r="L51" s="23">
        <v>217</v>
      </c>
    </row>
    <row r="52" spans="1:12" ht="15.75" thickBot="1" x14ac:dyDescent="0.3">
      <c r="A52" s="1">
        <v>37986</v>
      </c>
      <c r="B52" s="4">
        <v>2.8892000000000002</v>
      </c>
      <c r="C52" s="4"/>
      <c r="D52" s="3">
        <f t="shared" si="1"/>
        <v>12</v>
      </c>
      <c r="E52">
        <f t="shared" si="2"/>
        <v>12</v>
      </c>
      <c r="F52">
        <f t="shared" si="0"/>
        <v>2003</v>
      </c>
      <c r="G52" t="e">
        <f t="shared" si="4"/>
        <v>#N/A</v>
      </c>
      <c r="H52" t="e">
        <f t="shared" si="5"/>
        <v>#N/A</v>
      </c>
      <c r="I52" t="e">
        <f t="shared" si="3"/>
        <v>#N/A</v>
      </c>
      <c r="K52" s="24">
        <v>45428</v>
      </c>
      <c r="L52" s="25">
        <v>217</v>
      </c>
    </row>
    <row r="53" spans="1:12" ht="15.75" thickBot="1" x14ac:dyDescent="0.3">
      <c r="A53" s="1">
        <v>37988</v>
      </c>
      <c r="B53" s="4">
        <v>2.8862000000000001</v>
      </c>
      <c r="C53" s="4"/>
      <c r="D53" s="3">
        <f t="shared" si="1"/>
        <v>1</v>
      </c>
      <c r="E53">
        <f t="shared" si="2"/>
        <v>3</v>
      </c>
      <c r="F53">
        <f t="shared" si="0"/>
        <v>2004</v>
      </c>
      <c r="G53" t="e">
        <f t="shared" si="4"/>
        <v>#N/A</v>
      </c>
      <c r="H53" t="e">
        <f t="shared" si="5"/>
        <v>#N/A</v>
      </c>
      <c r="I53" t="e">
        <f t="shared" si="3"/>
        <v>#N/A</v>
      </c>
      <c r="K53" s="22">
        <v>45427</v>
      </c>
      <c r="L53" s="23">
        <v>221</v>
      </c>
    </row>
    <row r="54" spans="1:12" ht="15.75" thickBot="1" x14ac:dyDescent="0.3">
      <c r="A54" s="1">
        <v>37991</v>
      </c>
      <c r="B54" s="4">
        <v>2.8626999999999998</v>
      </c>
      <c r="C54" s="4"/>
      <c r="D54" s="3">
        <f t="shared" si="1"/>
        <v>1</v>
      </c>
      <c r="E54">
        <f t="shared" si="2"/>
        <v>3</v>
      </c>
      <c r="F54">
        <f t="shared" si="0"/>
        <v>2004</v>
      </c>
      <c r="G54" t="e">
        <f t="shared" si="4"/>
        <v>#N/A</v>
      </c>
      <c r="H54" t="e">
        <f t="shared" si="5"/>
        <v>#N/A</v>
      </c>
      <c r="I54" t="e">
        <f t="shared" si="3"/>
        <v>#N/A</v>
      </c>
      <c r="K54" s="24">
        <v>45426</v>
      </c>
      <c r="L54" s="25">
        <v>216</v>
      </c>
    </row>
    <row r="55" spans="1:12" ht="15.75" thickBot="1" x14ac:dyDescent="0.3">
      <c r="A55" s="1">
        <v>37992</v>
      </c>
      <c r="B55" s="4">
        <v>2.8508</v>
      </c>
      <c r="C55" s="4"/>
      <c r="D55" s="3">
        <f t="shared" si="1"/>
        <v>1</v>
      </c>
      <c r="E55">
        <f t="shared" si="2"/>
        <v>3</v>
      </c>
      <c r="F55">
        <f t="shared" si="0"/>
        <v>2004</v>
      </c>
      <c r="G55" t="e">
        <f t="shared" si="4"/>
        <v>#N/A</v>
      </c>
      <c r="H55" t="e">
        <f t="shared" si="5"/>
        <v>#N/A</v>
      </c>
      <c r="I55" t="e">
        <f t="shared" si="3"/>
        <v>#N/A</v>
      </c>
      <c r="K55" s="22">
        <v>45425</v>
      </c>
      <c r="L55" s="23">
        <v>211</v>
      </c>
    </row>
    <row r="56" spans="1:12" ht="15.75" thickBot="1" x14ac:dyDescent="0.3">
      <c r="A56" s="1">
        <v>37993</v>
      </c>
      <c r="B56" s="4">
        <v>2.8723000000000001</v>
      </c>
      <c r="C56" s="4"/>
      <c r="D56" s="3">
        <f t="shared" si="1"/>
        <v>1</v>
      </c>
      <c r="E56">
        <f t="shared" si="2"/>
        <v>3</v>
      </c>
      <c r="F56">
        <f t="shared" si="0"/>
        <v>2004</v>
      </c>
      <c r="G56" t="e">
        <f t="shared" si="4"/>
        <v>#N/A</v>
      </c>
      <c r="H56" t="e">
        <f t="shared" si="5"/>
        <v>#N/A</v>
      </c>
      <c r="I56" t="e">
        <f t="shared" si="3"/>
        <v>#N/A</v>
      </c>
      <c r="K56" s="24">
        <v>45422</v>
      </c>
      <c r="L56" s="25">
        <v>210</v>
      </c>
    </row>
    <row r="57" spans="1:12" ht="15.75" thickBot="1" x14ac:dyDescent="0.3">
      <c r="A57" s="1">
        <v>37994</v>
      </c>
      <c r="B57" s="4">
        <v>2.8588</v>
      </c>
      <c r="C57" s="4"/>
      <c r="D57" s="3">
        <f t="shared" si="1"/>
        <v>1</v>
      </c>
      <c r="E57">
        <f t="shared" si="2"/>
        <v>3</v>
      </c>
      <c r="F57">
        <f t="shared" si="0"/>
        <v>2004</v>
      </c>
      <c r="G57" t="e">
        <f t="shared" si="4"/>
        <v>#N/A</v>
      </c>
      <c r="H57" t="e">
        <f t="shared" si="5"/>
        <v>#N/A</v>
      </c>
      <c r="I57" t="e">
        <f t="shared" si="3"/>
        <v>#N/A</v>
      </c>
      <c r="K57" s="22">
        <v>45421</v>
      </c>
      <c r="L57" s="23">
        <v>209</v>
      </c>
    </row>
    <row r="58" spans="1:12" ht="15.75" thickBot="1" x14ac:dyDescent="0.3">
      <c r="A58" s="1">
        <v>37995</v>
      </c>
      <c r="B58" s="4">
        <v>2.8422000000000001</v>
      </c>
      <c r="C58" s="4"/>
      <c r="D58" s="3">
        <f t="shared" si="1"/>
        <v>1</v>
      </c>
      <c r="E58">
        <f t="shared" si="2"/>
        <v>3</v>
      </c>
      <c r="F58">
        <f t="shared" si="0"/>
        <v>2004</v>
      </c>
      <c r="G58" t="e">
        <f t="shared" si="4"/>
        <v>#N/A</v>
      </c>
      <c r="H58" t="e">
        <f t="shared" si="5"/>
        <v>#N/A</v>
      </c>
      <c r="I58" t="e">
        <f t="shared" si="3"/>
        <v>#N/A</v>
      </c>
      <c r="K58" s="24">
        <v>45420</v>
      </c>
      <c r="L58" s="25">
        <v>206</v>
      </c>
    </row>
    <row r="59" spans="1:12" ht="15.75" thickBot="1" x14ac:dyDescent="0.3">
      <c r="A59" s="1">
        <v>37998</v>
      </c>
      <c r="B59" s="4">
        <v>2.8163</v>
      </c>
      <c r="C59" s="4"/>
      <c r="D59" s="3">
        <f t="shared" si="1"/>
        <v>1</v>
      </c>
      <c r="E59">
        <f t="shared" si="2"/>
        <v>3</v>
      </c>
      <c r="F59">
        <f t="shared" si="0"/>
        <v>2004</v>
      </c>
      <c r="G59" t="e">
        <f t="shared" si="4"/>
        <v>#N/A</v>
      </c>
      <c r="H59" t="e">
        <f t="shared" si="5"/>
        <v>#N/A</v>
      </c>
      <c r="I59" t="e">
        <f t="shared" si="3"/>
        <v>#N/A</v>
      </c>
      <c r="K59" s="22">
        <v>45419</v>
      </c>
      <c r="L59" s="23">
        <v>204</v>
      </c>
    </row>
    <row r="60" spans="1:12" ht="15.75" thickBot="1" x14ac:dyDescent="0.3">
      <c r="A60" s="1">
        <v>37999</v>
      </c>
      <c r="B60" s="4">
        <v>2.8022</v>
      </c>
      <c r="C60" s="4"/>
      <c r="D60" s="3">
        <f t="shared" si="1"/>
        <v>1</v>
      </c>
      <c r="E60">
        <f t="shared" si="2"/>
        <v>3</v>
      </c>
      <c r="F60">
        <f t="shared" si="0"/>
        <v>2004</v>
      </c>
      <c r="G60" t="e">
        <f t="shared" si="4"/>
        <v>#N/A</v>
      </c>
      <c r="H60" t="e">
        <f t="shared" si="5"/>
        <v>#N/A</v>
      </c>
      <c r="I60" t="e">
        <f t="shared" si="3"/>
        <v>#N/A</v>
      </c>
      <c r="K60" s="24">
        <v>45418</v>
      </c>
      <c r="L60" s="25">
        <v>201</v>
      </c>
    </row>
    <row r="61" spans="1:12" ht="15.75" thickBot="1" x14ac:dyDescent="0.3">
      <c r="A61" s="1">
        <v>38000</v>
      </c>
      <c r="B61" s="4">
        <v>2.8142</v>
      </c>
      <c r="C61" s="4"/>
      <c r="D61" s="3">
        <f t="shared" si="1"/>
        <v>1</v>
      </c>
      <c r="E61">
        <f t="shared" si="2"/>
        <v>3</v>
      </c>
      <c r="F61">
        <f t="shared" si="0"/>
        <v>2004</v>
      </c>
      <c r="G61" t="e">
        <f t="shared" si="4"/>
        <v>#N/A</v>
      </c>
      <c r="H61" t="e">
        <f t="shared" si="5"/>
        <v>#N/A</v>
      </c>
      <c r="I61" t="e">
        <f t="shared" si="3"/>
        <v>#N/A</v>
      </c>
      <c r="K61" s="22">
        <v>45415</v>
      </c>
      <c r="L61" s="23">
        <v>204</v>
      </c>
    </row>
    <row r="62" spans="1:12" ht="15.75" thickBot="1" x14ac:dyDescent="0.3">
      <c r="A62" s="1">
        <v>38001</v>
      </c>
      <c r="B62" s="4">
        <v>2.8126000000000002</v>
      </c>
      <c r="C62" s="4">
        <f>_xlfn.STDEV.P(B1:B62)</f>
        <v>4.1201635724176733E-2</v>
      </c>
      <c r="D62" s="3">
        <f t="shared" si="1"/>
        <v>1</v>
      </c>
      <c r="E62">
        <f t="shared" si="2"/>
        <v>3</v>
      </c>
      <c r="F62">
        <f t="shared" si="0"/>
        <v>2004</v>
      </c>
      <c r="G62" t="e">
        <f t="shared" si="4"/>
        <v>#N/A</v>
      </c>
      <c r="H62" t="e">
        <f t="shared" si="5"/>
        <v>#N/A</v>
      </c>
      <c r="I62" t="e">
        <f t="shared" si="3"/>
        <v>#N/A</v>
      </c>
      <c r="K62" s="24">
        <v>45414</v>
      </c>
      <c r="L62" s="25">
        <v>208</v>
      </c>
    </row>
    <row r="63" spans="1:12" ht="15.75" thickBot="1" x14ac:dyDescent="0.3">
      <c r="A63" s="1">
        <v>38002</v>
      </c>
      <c r="B63" s="4">
        <v>2.8184</v>
      </c>
      <c r="C63" s="4">
        <f t="shared" ref="C63:C113" si="6">_xlfn.STDEV.P(B2:B63)</f>
        <v>4.2094896509848052E-2</v>
      </c>
      <c r="D63" s="3">
        <f t="shared" si="1"/>
        <v>1</v>
      </c>
      <c r="E63">
        <f t="shared" si="2"/>
        <v>3</v>
      </c>
      <c r="F63">
        <f t="shared" si="0"/>
        <v>2004</v>
      </c>
      <c r="G63" t="e">
        <f t="shared" si="4"/>
        <v>#N/A</v>
      </c>
      <c r="H63" t="e">
        <f t="shared" si="5"/>
        <v>#N/A</v>
      </c>
      <c r="I63" t="e">
        <f t="shared" si="3"/>
        <v>#N/A</v>
      </c>
      <c r="K63" s="22">
        <v>45413</v>
      </c>
      <c r="L63" s="23">
        <v>209</v>
      </c>
    </row>
    <row r="64" spans="1:12" ht="15.75" thickBot="1" x14ac:dyDescent="0.3">
      <c r="A64" s="1">
        <v>38005</v>
      </c>
      <c r="B64" s="4">
        <v>2.8418999999999999</v>
      </c>
      <c r="C64" s="4">
        <f t="shared" si="6"/>
        <v>4.2468907920481976E-2</v>
      </c>
      <c r="D64" s="3">
        <f t="shared" si="1"/>
        <v>1</v>
      </c>
      <c r="E64">
        <f t="shared" si="2"/>
        <v>3</v>
      </c>
      <c r="F64">
        <f t="shared" si="0"/>
        <v>2004</v>
      </c>
      <c r="G64" t="e">
        <f t="shared" si="4"/>
        <v>#N/A</v>
      </c>
      <c r="H64" t="e">
        <f t="shared" si="5"/>
        <v>#N/A</v>
      </c>
      <c r="I64" t="e">
        <f t="shared" si="3"/>
        <v>#N/A</v>
      </c>
      <c r="K64" s="24">
        <v>45412</v>
      </c>
      <c r="L64" s="25">
        <v>210</v>
      </c>
    </row>
    <row r="65" spans="1:12" ht="15.75" thickBot="1" x14ac:dyDescent="0.3">
      <c r="A65" s="1">
        <v>38006</v>
      </c>
      <c r="B65" s="4">
        <v>2.8382000000000001</v>
      </c>
      <c r="C65" s="4">
        <f t="shared" si="6"/>
        <v>4.2863611622829423E-2</v>
      </c>
      <c r="D65" s="3">
        <f t="shared" si="1"/>
        <v>1</v>
      </c>
      <c r="E65">
        <f t="shared" si="2"/>
        <v>3</v>
      </c>
      <c r="F65">
        <f t="shared" si="0"/>
        <v>2004</v>
      </c>
      <c r="G65" t="e">
        <f t="shared" si="4"/>
        <v>#N/A</v>
      </c>
      <c r="H65" t="e">
        <f t="shared" si="5"/>
        <v>#N/A</v>
      </c>
      <c r="I65" t="e">
        <f t="shared" si="3"/>
        <v>#N/A</v>
      </c>
      <c r="K65" s="22">
        <v>45411</v>
      </c>
      <c r="L65" s="23">
        <v>212</v>
      </c>
    </row>
    <row r="66" spans="1:12" ht="15.75" thickBot="1" x14ac:dyDescent="0.3">
      <c r="A66" s="1">
        <v>38007</v>
      </c>
      <c r="B66" s="4">
        <v>2.8416999999999999</v>
      </c>
      <c r="C66" s="4">
        <f t="shared" si="6"/>
        <v>4.3289786425216928E-2</v>
      </c>
      <c r="D66" s="3">
        <f t="shared" si="1"/>
        <v>1</v>
      </c>
      <c r="E66">
        <f t="shared" si="2"/>
        <v>3</v>
      </c>
      <c r="F66">
        <f t="shared" ref="F66:F129" si="7">YEAR(A66)</f>
        <v>2004</v>
      </c>
      <c r="G66" t="e">
        <f t="shared" si="4"/>
        <v>#N/A</v>
      </c>
      <c r="H66" t="e">
        <f t="shared" si="5"/>
        <v>#N/A</v>
      </c>
      <c r="I66" t="e">
        <f t="shared" si="3"/>
        <v>#N/A</v>
      </c>
      <c r="K66" s="24">
        <v>45408</v>
      </c>
      <c r="L66" s="25">
        <v>212</v>
      </c>
    </row>
    <row r="67" spans="1:12" ht="15.75" thickBot="1" x14ac:dyDescent="0.3">
      <c r="A67" s="1">
        <v>38008</v>
      </c>
      <c r="B67" s="4">
        <v>2.8416999999999999</v>
      </c>
      <c r="C67" s="4">
        <f t="shared" si="6"/>
        <v>4.3704236299831493E-2</v>
      </c>
      <c r="D67" s="3">
        <f t="shared" ref="D67:D130" si="8">MONTH(A67)</f>
        <v>1</v>
      </c>
      <c r="E67">
        <f t="shared" ref="E67:E130" si="9">IF(D67&lt;4,3,IF(D67&lt;7,6,IF(D67&lt;10,9,12)))</f>
        <v>3</v>
      </c>
      <c r="F67">
        <f t="shared" si="7"/>
        <v>2004</v>
      </c>
      <c r="G67" t="e">
        <f t="shared" si="4"/>
        <v>#N/A</v>
      </c>
      <c r="H67" t="e">
        <f t="shared" si="5"/>
        <v>#N/A</v>
      </c>
      <c r="I67" t="e">
        <f t="shared" ref="I67:I130" si="10">G67-H67</f>
        <v>#N/A</v>
      </c>
      <c r="K67" s="22">
        <v>45407</v>
      </c>
      <c r="L67" s="23">
        <v>214</v>
      </c>
    </row>
    <row r="68" spans="1:12" ht="15.75" thickBot="1" x14ac:dyDescent="0.3">
      <c r="A68" s="1">
        <v>38009</v>
      </c>
      <c r="B68" s="4">
        <v>2.8435000000000001</v>
      </c>
      <c r="C68" s="4">
        <f t="shared" si="6"/>
        <v>4.41045908604034E-2</v>
      </c>
      <c r="D68" s="3">
        <f t="shared" si="8"/>
        <v>1</v>
      </c>
      <c r="E68">
        <f t="shared" si="9"/>
        <v>3</v>
      </c>
      <c r="F68">
        <f t="shared" si="7"/>
        <v>2004</v>
      </c>
      <c r="G68" t="e">
        <f t="shared" ref="G68:G131" si="11">_xlfn.IFNA(VLOOKUP($A68, $K:$L, 2, 0), G67)</f>
        <v>#N/A</v>
      </c>
      <c r="H68" t="e">
        <f t="shared" si="5"/>
        <v>#N/A</v>
      </c>
      <c r="I68" t="e">
        <f t="shared" si="10"/>
        <v>#N/A</v>
      </c>
      <c r="K68" s="24">
        <v>45406</v>
      </c>
      <c r="L68" s="25">
        <v>214</v>
      </c>
    </row>
    <row r="69" spans="1:12" ht="15.75" thickBot="1" x14ac:dyDescent="0.3">
      <c r="A69" s="1">
        <v>38012</v>
      </c>
      <c r="B69" s="4">
        <v>2.8431000000000002</v>
      </c>
      <c r="C69" s="4">
        <f t="shared" si="6"/>
        <v>4.4456640154178613E-2</v>
      </c>
      <c r="D69" s="3">
        <f t="shared" si="8"/>
        <v>1</v>
      </c>
      <c r="E69">
        <f t="shared" si="9"/>
        <v>3</v>
      </c>
      <c r="F69">
        <f t="shared" si="7"/>
        <v>2004</v>
      </c>
      <c r="G69" t="e">
        <f t="shared" si="11"/>
        <v>#N/A</v>
      </c>
      <c r="H69" t="e">
        <f t="shared" si="5"/>
        <v>#N/A</v>
      </c>
      <c r="I69" t="e">
        <f t="shared" si="10"/>
        <v>#N/A</v>
      </c>
      <c r="K69" s="22">
        <v>45405</v>
      </c>
      <c r="L69" s="23">
        <v>213</v>
      </c>
    </row>
    <row r="70" spans="1:12" ht="15.75" thickBot="1" x14ac:dyDescent="0.3">
      <c r="A70" s="1">
        <v>38013</v>
      </c>
      <c r="B70" s="4">
        <v>2.8586999999999998</v>
      </c>
      <c r="C70" s="4">
        <f t="shared" si="6"/>
        <v>4.4386645868161725E-2</v>
      </c>
      <c r="D70" s="3">
        <f t="shared" si="8"/>
        <v>1</v>
      </c>
      <c r="E70">
        <f t="shared" si="9"/>
        <v>3</v>
      </c>
      <c r="F70">
        <f t="shared" si="7"/>
        <v>2004</v>
      </c>
      <c r="G70" t="e">
        <f t="shared" si="11"/>
        <v>#N/A</v>
      </c>
      <c r="H70" t="e">
        <f t="shared" si="5"/>
        <v>#N/A</v>
      </c>
      <c r="I70" t="e">
        <f t="shared" si="10"/>
        <v>#N/A</v>
      </c>
      <c r="K70" s="24">
        <v>45404</v>
      </c>
      <c r="L70" s="25">
        <v>215</v>
      </c>
    </row>
    <row r="71" spans="1:12" ht="15.75" thickBot="1" x14ac:dyDescent="0.3">
      <c r="A71" s="1">
        <v>38014</v>
      </c>
      <c r="B71" s="4">
        <v>2.8784999999999998</v>
      </c>
      <c r="C71" s="4">
        <f t="shared" si="6"/>
        <v>4.3960575233018703E-2</v>
      </c>
      <c r="D71" s="3">
        <f t="shared" si="8"/>
        <v>1</v>
      </c>
      <c r="E71">
        <f t="shared" si="9"/>
        <v>3</v>
      </c>
      <c r="F71">
        <f t="shared" si="7"/>
        <v>2004</v>
      </c>
      <c r="G71" t="e">
        <f t="shared" si="11"/>
        <v>#N/A</v>
      </c>
      <c r="H71" t="e">
        <f t="shared" si="5"/>
        <v>#N/A</v>
      </c>
      <c r="I71" t="e">
        <f t="shared" si="10"/>
        <v>#N/A</v>
      </c>
      <c r="K71" s="22">
        <v>45401</v>
      </c>
      <c r="L71" s="23">
        <v>217</v>
      </c>
    </row>
    <row r="72" spans="1:12" ht="15.75" thickBot="1" x14ac:dyDescent="0.3">
      <c r="A72" s="1">
        <v>38015</v>
      </c>
      <c r="B72" s="4">
        <v>2.9236</v>
      </c>
      <c r="C72" s="4">
        <f t="shared" si="6"/>
        <v>4.3812070640622973E-2</v>
      </c>
      <c r="D72" s="3">
        <f t="shared" si="8"/>
        <v>1</v>
      </c>
      <c r="E72">
        <f t="shared" si="9"/>
        <v>3</v>
      </c>
      <c r="F72">
        <f t="shared" si="7"/>
        <v>2004</v>
      </c>
      <c r="G72" t="e">
        <f t="shared" si="11"/>
        <v>#N/A</v>
      </c>
      <c r="H72" t="e">
        <f t="shared" si="5"/>
        <v>#N/A</v>
      </c>
      <c r="I72" t="e">
        <f t="shared" si="10"/>
        <v>#N/A</v>
      </c>
      <c r="K72" s="24">
        <v>45400</v>
      </c>
      <c r="L72" s="25">
        <v>218</v>
      </c>
    </row>
    <row r="73" spans="1:12" ht="15.75" thickBot="1" x14ac:dyDescent="0.3">
      <c r="A73" s="1">
        <v>38016</v>
      </c>
      <c r="B73" s="4">
        <v>2.9409000000000001</v>
      </c>
      <c r="C73" s="4">
        <f t="shared" si="6"/>
        <v>4.3851975015946176E-2</v>
      </c>
      <c r="D73" s="3">
        <f t="shared" si="8"/>
        <v>1</v>
      </c>
      <c r="E73">
        <f t="shared" si="9"/>
        <v>3</v>
      </c>
      <c r="F73">
        <f t="shared" si="7"/>
        <v>2004</v>
      </c>
      <c r="G73" t="e">
        <f t="shared" si="11"/>
        <v>#N/A</v>
      </c>
      <c r="H73" t="e">
        <f t="shared" si="5"/>
        <v>#N/A</v>
      </c>
      <c r="I73" t="e">
        <f t="shared" si="10"/>
        <v>#N/A</v>
      </c>
      <c r="K73" s="22">
        <v>45399</v>
      </c>
      <c r="L73" s="23">
        <v>220</v>
      </c>
    </row>
    <row r="74" spans="1:12" ht="15.75" thickBot="1" x14ac:dyDescent="0.3">
      <c r="A74" s="1">
        <v>38019</v>
      </c>
      <c r="B74" s="4">
        <v>2.9485999999999999</v>
      </c>
      <c r="C74" s="4">
        <f t="shared" si="6"/>
        <v>4.4049759873955881E-2</v>
      </c>
      <c r="D74" s="3">
        <f t="shared" si="8"/>
        <v>2</v>
      </c>
      <c r="E74">
        <f t="shared" si="9"/>
        <v>3</v>
      </c>
      <c r="F74">
        <f t="shared" si="7"/>
        <v>2004</v>
      </c>
      <c r="G74" t="e">
        <f t="shared" si="11"/>
        <v>#N/A</v>
      </c>
      <c r="H74" t="e">
        <f t="shared" si="5"/>
        <v>#N/A</v>
      </c>
      <c r="I74" t="e">
        <f t="shared" si="10"/>
        <v>#N/A</v>
      </c>
      <c r="K74" s="24">
        <v>45398</v>
      </c>
      <c r="L74" s="25">
        <v>221</v>
      </c>
    </row>
    <row r="75" spans="1:12" ht="15.75" thickBot="1" x14ac:dyDescent="0.3">
      <c r="A75" s="1">
        <v>38020</v>
      </c>
      <c r="B75" s="4">
        <v>2.9325999999999999</v>
      </c>
      <c r="C75" s="4">
        <f t="shared" si="6"/>
        <v>4.3950318092794913E-2</v>
      </c>
      <c r="D75" s="3">
        <f t="shared" si="8"/>
        <v>2</v>
      </c>
      <c r="E75">
        <f t="shared" si="9"/>
        <v>3</v>
      </c>
      <c r="F75">
        <f t="shared" si="7"/>
        <v>2004</v>
      </c>
      <c r="G75" t="e">
        <f t="shared" si="11"/>
        <v>#N/A</v>
      </c>
      <c r="H75" t="e">
        <f t="shared" si="5"/>
        <v>#N/A</v>
      </c>
      <c r="I75" t="e">
        <f t="shared" si="10"/>
        <v>#N/A</v>
      </c>
      <c r="K75" s="22">
        <v>45397</v>
      </c>
      <c r="L75" s="23">
        <v>216</v>
      </c>
    </row>
    <row r="76" spans="1:12" ht="15.75" thickBot="1" x14ac:dyDescent="0.3">
      <c r="A76" s="1">
        <v>38021</v>
      </c>
      <c r="B76" s="4">
        <v>2.9106000000000001</v>
      </c>
      <c r="C76" s="4">
        <f t="shared" si="6"/>
        <v>4.3803637047925947E-2</v>
      </c>
      <c r="D76" s="3">
        <f t="shared" si="8"/>
        <v>2</v>
      </c>
      <c r="E76">
        <f t="shared" si="9"/>
        <v>3</v>
      </c>
      <c r="F76">
        <f t="shared" si="7"/>
        <v>2004</v>
      </c>
      <c r="G76" t="e">
        <f t="shared" si="11"/>
        <v>#N/A</v>
      </c>
      <c r="H76" t="e">
        <f t="shared" si="5"/>
        <v>#N/A</v>
      </c>
      <c r="I76" t="e">
        <f t="shared" si="10"/>
        <v>#N/A</v>
      </c>
      <c r="K76" s="24">
        <v>45394</v>
      </c>
      <c r="L76" s="25">
        <v>211</v>
      </c>
    </row>
    <row r="77" spans="1:12" ht="15.75" thickBot="1" x14ac:dyDescent="0.3">
      <c r="A77" s="1">
        <v>38022</v>
      </c>
      <c r="B77" s="4">
        <v>2.9335</v>
      </c>
      <c r="C77" s="4">
        <f t="shared" si="6"/>
        <v>4.3806923040125692E-2</v>
      </c>
      <c r="D77" s="3">
        <f t="shared" si="8"/>
        <v>2</v>
      </c>
      <c r="E77">
        <f t="shared" si="9"/>
        <v>3</v>
      </c>
      <c r="F77">
        <f t="shared" si="7"/>
        <v>2004</v>
      </c>
      <c r="G77" t="e">
        <f t="shared" si="11"/>
        <v>#N/A</v>
      </c>
      <c r="H77" t="e">
        <f t="shared" si="5"/>
        <v>#N/A</v>
      </c>
      <c r="I77" t="e">
        <f t="shared" si="10"/>
        <v>#N/A</v>
      </c>
      <c r="K77" s="22">
        <v>45393</v>
      </c>
      <c r="L77" s="23">
        <v>205</v>
      </c>
    </row>
    <row r="78" spans="1:12" ht="15.75" thickBot="1" x14ac:dyDescent="0.3">
      <c r="A78" s="1">
        <v>38023</v>
      </c>
      <c r="B78" s="4">
        <v>2.95</v>
      </c>
      <c r="C78" s="4">
        <f t="shared" si="6"/>
        <v>4.4130246045370893E-2</v>
      </c>
      <c r="D78" s="3">
        <f t="shared" si="8"/>
        <v>2</v>
      </c>
      <c r="E78">
        <f t="shared" si="9"/>
        <v>3</v>
      </c>
      <c r="F78">
        <f t="shared" si="7"/>
        <v>2004</v>
      </c>
      <c r="G78" t="e">
        <f t="shared" si="11"/>
        <v>#N/A</v>
      </c>
      <c r="H78" t="e">
        <f t="shared" si="5"/>
        <v>#N/A</v>
      </c>
      <c r="I78" t="e">
        <f t="shared" si="10"/>
        <v>#N/A</v>
      </c>
      <c r="K78" s="24">
        <v>45392</v>
      </c>
      <c r="L78" s="25">
        <v>206</v>
      </c>
    </row>
    <row r="79" spans="1:12" ht="15.75" thickBot="1" x14ac:dyDescent="0.3">
      <c r="A79" s="1">
        <v>38026</v>
      </c>
      <c r="B79" s="4">
        <v>2.9340999999999999</v>
      </c>
      <c r="C79" s="4">
        <f t="shared" si="6"/>
        <v>4.4289354593185899E-2</v>
      </c>
      <c r="D79" s="3">
        <f t="shared" si="8"/>
        <v>2</v>
      </c>
      <c r="E79">
        <f t="shared" si="9"/>
        <v>3</v>
      </c>
      <c r="F79">
        <f t="shared" si="7"/>
        <v>2004</v>
      </c>
      <c r="G79" t="e">
        <f t="shared" si="11"/>
        <v>#N/A</v>
      </c>
      <c r="H79" t="e">
        <f t="shared" si="5"/>
        <v>#N/A</v>
      </c>
      <c r="I79" t="e">
        <f t="shared" si="10"/>
        <v>#N/A</v>
      </c>
      <c r="K79" s="22">
        <v>45391</v>
      </c>
      <c r="L79" s="23">
        <v>209</v>
      </c>
    </row>
    <row r="80" spans="1:12" ht="15.75" thickBot="1" x14ac:dyDescent="0.3">
      <c r="A80" s="1">
        <v>38027</v>
      </c>
      <c r="B80" s="4">
        <v>2.9198</v>
      </c>
      <c r="C80" s="4">
        <f t="shared" si="6"/>
        <v>4.4325725225351713E-2</v>
      </c>
      <c r="D80" s="3">
        <f t="shared" si="8"/>
        <v>2</v>
      </c>
      <c r="E80">
        <f t="shared" si="9"/>
        <v>3</v>
      </c>
      <c r="F80">
        <f t="shared" si="7"/>
        <v>2004</v>
      </c>
      <c r="G80" t="e">
        <f t="shared" si="11"/>
        <v>#N/A</v>
      </c>
      <c r="H80" t="e">
        <f t="shared" si="5"/>
        <v>#N/A</v>
      </c>
      <c r="I80" t="e">
        <f t="shared" si="10"/>
        <v>#N/A</v>
      </c>
      <c r="K80" s="24">
        <v>45390</v>
      </c>
      <c r="L80" s="25">
        <v>208</v>
      </c>
    </row>
    <row r="81" spans="1:12" ht="15.75" thickBot="1" x14ac:dyDescent="0.3">
      <c r="A81" s="1">
        <v>38028</v>
      </c>
      <c r="B81" s="4">
        <v>2.9253</v>
      </c>
      <c r="C81" s="4">
        <f t="shared" si="6"/>
        <v>4.4363980670779929E-2</v>
      </c>
      <c r="D81" s="3">
        <f t="shared" si="8"/>
        <v>2</v>
      </c>
      <c r="E81">
        <f t="shared" si="9"/>
        <v>3</v>
      </c>
      <c r="F81">
        <f t="shared" si="7"/>
        <v>2004</v>
      </c>
      <c r="G81" t="e">
        <f t="shared" si="11"/>
        <v>#N/A</v>
      </c>
      <c r="H81" t="e">
        <f t="shared" si="5"/>
        <v>#N/A</v>
      </c>
      <c r="I81" t="e">
        <f t="shared" si="10"/>
        <v>#N/A</v>
      </c>
      <c r="K81" s="22">
        <v>45387</v>
      </c>
      <c r="L81" s="23">
        <v>206</v>
      </c>
    </row>
    <row r="82" spans="1:12" ht="15.75" thickBot="1" x14ac:dyDescent="0.3">
      <c r="A82" s="1">
        <v>38029</v>
      </c>
      <c r="B82" s="4">
        <v>2.9041999999999999</v>
      </c>
      <c r="C82" s="4">
        <f t="shared" si="6"/>
        <v>4.4099916735606287E-2</v>
      </c>
      <c r="D82" s="3">
        <f t="shared" si="8"/>
        <v>2</v>
      </c>
      <c r="E82">
        <f t="shared" si="9"/>
        <v>3</v>
      </c>
      <c r="F82">
        <f t="shared" si="7"/>
        <v>2004</v>
      </c>
      <c r="G82" t="e">
        <f t="shared" si="11"/>
        <v>#N/A</v>
      </c>
      <c r="H82" t="e">
        <f t="shared" si="5"/>
        <v>#N/A</v>
      </c>
      <c r="I82" t="e">
        <f t="shared" si="10"/>
        <v>#N/A</v>
      </c>
      <c r="K82" s="24">
        <v>45386</v>
      </c>
      <c r="L82" s="25">
        <v>210</v>
      </c>
    </row>
    <row r="83" spans="1:12" ht="15.75" thickBot="1" x14ac:dyDescent="0.3">
      <c r="A83" s="1">
        <v>38030</v>
      </c>
      <c r="B83" s="4">
        <v>2.9085000000000001</v>
      </c>
      <c r="C83" s="4">
        <f t="shared" si="6"/>
        <v>4.3617005676492064E-2</v>
      </c>
      <c r="D83" s="3">
        <f t="shared" si="8"/>
        <v>2</v>
      </c>
      <c r="E83">
        <f t="shared" si="9"/>
        <v>3</v>
      </c>
      <c r="F83">
        <f t="shared" si="7"/>
        <v>2004</v>
      </c>
      <c r="G83" t="e">
        <f t="shared" si="11"/>
        <v>#N/A</v>
      </c>
      <c r="H83" t="e">
        <f t="shared" si="5"/>
        <v>#N/A</v>
      </c>
      <c r="I83" t="e">
        <f t="shared" si="10"/>
        <v>#N/A</v>
      </c>
      <c r="K83" s="22">
        <v>45385</v>
      </c>
      <c r="L83" s="23">
        <v>214</v>
      </c>
    </row>
    <row r="84" spans="1:12" ht="15.75" thickBot="1" x14ac:dyDescent="0.3">
      <c r="A84" s="1">
        <v>38033</v>
      </c>
      <c r="B84" s="4">
        <v>2.9066000000000001</v>
      </c>
      <c r="C84" s="4">
        <f t="shared" si="6"/>
        <v>4.3327995632328607E-2</v>
      </c>
      <c r="D84" s="3">
        <f t="shared" si="8"/>
        <v>2</v>
      </c>
      <c r="E84">
        <f t="shared" si="9"/>
        <v>3</v>
      </c>
      <c r="F84">
        <f t="shared" si="7"/>
        <v>2004</v>
      </c>
      <c r="G84" t="e">
        <f t="shared" si="11"/>
        <v>#N/A</v>
      </c>
      <c r="H84" t="e">
        <f t="shared" ref="H84:H147" si="12">AVERAGE(G73:G84)</f>
        <v>#N/A</v>
      </c>
      <c r="I84" t="e">
        <f t="shared" si="10"/>
        <v>#N/A</v>
      </c>
      <c r="K84" s="24">
        <v>45384</v>
      </c>
      <c r="L84" s="25">
        <v>210</v>
      </c>
    </row>
    <row r="85" spans="1:12" ht="15.75" thickBot="1" x14ac:dyDescent="0.3">
      <c r="A85" s="1">
        <v>38034</v>
      </c>
      <c r="B85" s="4">
        <v>2.9125000000000001</v>
      </c>
      <c r="C85" s="4">
        <f t="shared" si="6"/>
        <v>4.2902328786402329E-2</v>
      </c>
      <c r="D85" s="3">
        <f t="shared" si="8"/>
        <v>2</v>
      </c>
      <c r="E85">
        <f t="shared" si="9"/>
        <v>3</v>
      </c>
      <c r="F85">
        <f t="shared" si="7"/>
        <v>2004</v>
      </c>
      <c r="G85" t="e">
        <f t="shared" si="11"/>
        <v>#N/A</v>
      </c>
      <c r="H85" t="e">
        <f t="shared" si="12"/>
        <v>#N/A</v>
      </c>
      <c r="I85" t="e">
        <f t="shared" si="10"/>
        <v>#N/A</v>
      </c>
      <c r="K85" s="22">
        <v>45383</v>
      </c>
      <c r="L85" s="23">
        <v>208</v>
      </c>
    </row>
    <row r="86" spans="1:12" ht="15.75" thickBot="1" x14ac:dyDescent="0.3">
      <c r="A86" s="1">
        <v>38035</v>
      </c>
      <c r="B86" s="4">
        <v>2.9296000000000002</v>
      </c>
      <c r="C86" s="4">
        <f t="shared" si="6"/>
        <v>4.2642528742374362E-2</v>
      </c>
      <c r="D86" s="3">
        <f t="shared" si="8"/>
        <v>2</v>
      </c>
      <c r="E86">
        <f t="shared" si="9"/>
        <v>3</v>
      </c>
      <c r="F86">
        <f t="shared" si="7"/>
        <v>2004</v>
      </c>
      <c r="G86" t="e">
        <f t="shared" si="11"/>
        <v>#N/A</v>
      </c>
      <c r="H86" t="e">
        <f t="shared" si="12"/>
        <v>#N/A</v>
      </c>
      <c r="I86" t="e">
        <f t="shared" si="10"/>
        <v>#N/A</v>
      </c>
      <c r="K86" s="24">
        <v>45379</v>
      </c>
      <c r="L86" s="25">
        <v>210</v>
      </c>
    </row>
    <row r="87" spans="1:12" ht="15.75" thickBot="1" x14ac:dyDescent="0.3">
      <c r="A87" s="1">
        <v>38036</v>
      </c>
      <c r="B87" s="4">
        <v>2.9508999999999999</v>
      </c>
      <c r="C87" s="4">
        <f t="shared" si="6"/>
        <v>4.2949229671141162E-2</v>
      </c>
      <c r="D87" s="3">
        <f t="shared" si="8"/>
        <v>2</v>
      </c>
      <c r="E87">
        <f t="shared" si="9"/>
        <v>3</v>
      </c>
      <c r="F87">
        <f t="shared" si="7"/>
        <v>2004</v>
      </c>
      <c r="G87" t="e">
        <f t="shared" si="11"/>
        <v>#N/A</v>
      </c>
      <c r="H87" t="e">
        <f t="shared" si="12"/>
        <v>#N/A</v>
      </c>
      <c r="I87" t="e">
        <f t="shared" si="10"/>
        <v>#N/A</v>
      </c>
      <c r="K87" s="22">
        <v>45378</v>
      </c>
      <c r="L87" s="23">
        <v>205</v>
      </c>
    </row>
    <row r="88" spans="1:12" ht="15.75" thickBot="1" x14ac:dyDescent="0.3">
      <c r="A88" s="1">
        <v>38037</v>
      </c>
      <c r="B88" s="4">
        <v>2.9878</v>
      </c>
      <c r="C88" s="4">
        <f t="shared" si="6"/>
        <v>4.4195309506939208E-2</v>
      </c>
      <c r="D88" s="3">
        <f t="shared" si="8"/>
        <v>2</v>
      </c>
      <c r="E88">
        <f t="shared" si="9"/>
        <v>3</v>
      </c>
      <c r="F88">
        <f t="shared" si="7"/>
        <v>2004</v>
      </c>
      <c r="G88" t="e">
        <f t="shared" si="11"/>
        <v>#N/A</v>
      </c>
      <c r="H88" t="e">
        <f t="shared" si="12"/>
        <v>#N/A</v>
      </c>
      <c r="I88" t="e">
        <f t="shared" si="10"/>
        <v>#N/A</v>
      </c>
      <c r="K88" s="24">
        <v>45377</v>
      </c>
      <c r="L88" s="25">
        <v>202</v>
      </c>
    </row>
    <row r="89" spans="1:12" ht="15.75" thickBot="1" x14ac:dyDescent="0.3">
      <c r="A89" s="1">
        <v>38042</v>
      </c>
      <c r="B89" s="4">
        <v>2.9403000000000001</v>
      </c>
      <c r="C89" s="4">
        <f t="shared" si="6"/>
        <v>4.4365721362893983E-2</v>
      </c>
      <c r="D89" s="3">
        <f t="shared" si="8"/>
        <v>2</v>
      </c>
      <c r="E89">
        <f t="shared" si="9"/>
        <v>3</v>
      </c>
      <c r="F89">
        <f t="shared" si="7"/>
        <v>2004</v>
      </c>
      <c r="G89" t="e">
        <f t="shared" si="11"/>
        <v>#N/A</v>
      </c>
      <c r="H89" t="e">
        <f t="shared" si="12"/>
        <v>#N/A</v>
      </c>
      <c r="I89" t="e">
        <f t="shared" si="10"/>
        <v>#N/A</v>
      </c>
      <c r="K89" s="22">
        <v>45376</v>
      </c>
      <c r="L89" s="23">
        <v>202</v>
      </c>
    </row>
    <row r="90" spans="1:12" ht="15.75" thickBot="1" x14ac:dyDescent="0.3">
      <c r="A90" s="1">
        <v>38043</v>
      </c>
      <c r="B90" s="4">
        <v>2.9369000000000001</v>
      </c>
      <c r="C90" s="4">
        <f t="shared" si="6"/>
        <v>4.4375526201977517E-2</v>
      </c>
      <c r="D90" s="3">
        <f t="shared" si="8"/>
        <v>2</v>
      </c>
      <c r="E90">
        <f t="shared" si="9"/>
        <v>3</v>
      </c>
      <c r="F90">
        <f t="shared" si="7"/>
        <v>2004</v>
      </c>
      <c r="G90" t="e">
        <f t="shared" si="11"/>
        <v>#N/A</v>
      </c>
      <c r="H90" t="e">
        <f t="shared" si="12"/>
        <v>#N/A</v>
      </c>
      <c r="I90" t="e">
        <f t="shared" si="10"/>
        <v>#N/A</v>
      </c>
      <c r="K90" s="24">
        <v>45373</v>
      </c>
      <c r="L90" s="25">
        <v>201</v>
      </c>
    </row>
    <row r="91" spans="1:12" ht="15.75" thickBot="1" x14ac:dyDescent="0.3">
      <c r="A91" s="1">
        <v>38044</v>
      </c>
      <c r="B91" s="4">
        <v>2.9138000000000002</v>
      </c>
      <c r="C91" s="4">
        <f t="shared" si="6"/>
        <v>4.4026277420853785E-2</v>
      </c>
      <c r="D91" s="3">
        <f t="shared" si="8"/>
        <v>2</v>
      </c>
      <c r="E91">
        <f t="shared" si="9"/>
        <v>3</v>
      </c>
      <c r="F91">
        <f t="shared" si="7"/>
        <v>2004</v>
      </c>
      <c r="G91" t="e">
        <f t="shared" si="11"/>
        <v>#N/A</v>
      </c>
      <c r="H91" t="e">
        <f t="shared" si="12"/>
        <v>#N/A</v>
      </c>
      <c r="I91" t="e">
        <f t="shared" si="10"/>
        <v>#N/A</v>
      </c>
      <c r="K91" s="22">
        <v>45372</v>
      </c>
      <c r="L91" s="23">
        <v>200</v>
      </c>
    </row>
    <row r="92" spans="1:12" ht="15.75" thickBot="1" x14ac:dyDescent="0.3">
      <c r="A92" s="1">
        <v>38047</v>
      </c>
      <c r="B92" s="4">
        <v>2.8944999999999999</v>
      </c>
      <c r="C92" s="4">
        <f t="shared" si="6"/>
        <v>4.3619141804232847E-2</v>
      </c>
      <c r="D92" s="3">
        <f t="shared" si="8"/>
        <v>3</v>
      </c>
      <c r="E92">
        <f t="shared" si="9"/>
        <v>3</v>
      </c>
      <c r="F92">
        <f t="shared" si="7"/>
        <v>2004</v>
      </c>
      <c r="G92" t="e">
        <f t="shared" si="11"/>
        <v>#N/A</v>
      </c>
      <c r="H92" t="e">
        <f t="shared" si="12"/>
        <v>#N/A</v>
      </c>
      <c r="I92" t="e">
        <f t="shared" si="10"/>
        <v>#N/A</v>
      </c>
      <c r="K92" s="24">
        <v>45371</v>
      </c>
      <c r="L92" s="25">
        <v>205</v>
      </c>
    </row>
    <row r="93" spans="1:12" ht="15.75" thickBot="1" x14ac:dyDescent="0.3">
      <c r="A93" s="1">
        <v>38048</v>
      </c>
      <c r="B93" s="4">
        <v>2.9085999999999999</v>
      </c>
      <c r="C93" s="4">
        <f t="shared" si="6"/>
        <v>4.3428278722739855E-2</v>
      </c>
      <c r="D93" s="3">
        <f t="shared" si="8"/>
        <v>3</v>
      </c>
      <c r="E93">
        <f t="shared" si="9"/>
        <v>3</v>
      </c>
      <c r="F93">
        <f t="shared" si="7"/>
        <v>2004</v>
      </c>
      <c r="G93" t="e">
        <f t="shared" si="11"/>
        <v>#N/A</v>
      </c>
      <c r="H93" t="e">
        <f t="shared" si="12"/>
        <v>#N/A</v>
      </c>
      <c r="I93" t="e">
        <f t="shared" si="10"/>
        <v>#N/A</v>
      </c>
      <c r="K93" s="22">
        <v>45370</v>
      </c>
      <c r="L93" s="23">
        <v>206</v>
      </c>
    </row>
    <row r="94" spans="1:12" ht="15.75" thickBot="1" x14ac:dyDescent="0.3">
      <c r="A94" s="1">
        <v>38049</v>
      </c>
      <c r="B94" s="4">
        <v>2.8812000000000002</v>
      </c>
      <c r="C94" s="4">
        <f t="shared" si="6"/>
        <v>4.3365312314969179E-2</v>
      </c>
      <c r="D94" s="3">
        <f t="shared" si="8"/>
        <v>3</v>
      </c>
      <c r="E94">
        <f t="shared" si="9"/>
        <v>3</v>
      </c>
      <c r="F94">
        <f t="shared" si="7"/>
        <v>2004</v>
      </c>
      <c r="G94" t="e">
        <f t="shared" si="11"/>
        <v>#N/A</v>
      </c>
      <c r="H94" t="e">
        <f t="shared" si="12"/>
        <v>#N/A</v>
      </c>
      <c r="I94" t="e">
        <f t="shared" si="10"/>
        <v>#N/A</v>
      </c>
      <c r="K94" s="24">
        <v>45369</v>
      </c>
      <c r="L94" s="25">
        <v>204</v>
      </c>
    </row>
    <row r="95" spans="1:12" ht="15.75" thickBot="1" x14ac:dyDescent="0.3">
      <c r="A95" s="1">
        <v>38050</v>
      </c>
      <c r="B95" s="4">
        <v>2.8877999999999999</v>
      </c>
      <c r="C95" s="4">
        <f t="shared" si="6"/>
        <v>4.3204550864470566E-2</v>
      </c>
      <c r="D95" s="3">
        <f t="shared" si="8"/>
        <v>3</v>
      </c>
      <c r="E95">
        <f t="shared" si="9"/>
        <v>3</v>
      </c>
      <c r="F95">
        <f t="shared" si="7"/>
        <v>2004</v>
      </c>
      <c r="G95" t="e">
        <f t="shared" si="11"/>
        <v>#N/A</v>
      </c>
      <c r="H95" t="e">
        <f t="shared" si="12"/>
        <v>#N/A</v>
      </c>
      <c r="I95" t="e">
        <f t="shared" si="10"/>
        <v>#N/A</v>
      </c>
      <c r="K95" s="22">
        <v>45366</v>
      </c>
      <c r="L95" s="23">
        <v>205</v>
      </c>
    </row>
    <row r="96" spans="1:12" ht="15.75" thickBot="1" x14ac:dyDescent="0.3">
      <c r="A96" s="1">
        <v>38051</v>
      </c>
      <c r="B96" s="4">
        <v>2.879</v>
      </c>
      <c r="C96" s="4">
        <f t="shared" si="6"/>
        <v>4.2960196500373173E-2</v>
      </c>
      <c r="D96" s="3">
        <f t="shared" si="8"/>
        <v>3</v>
      </c>
      <c r="E96">
        <f t="shared" si="9"/>
        <v>3</v>
      </c>
      <c r="F96">
        <f t="shared" si="7"/>
        <v>2004</v>
      </c>
      <c r="G96" t="e">
        <f t="shared" si="11"/>
        <v>#N/A</v>
      </c>
      <c r="H96" t="e">
        <f t="shared" si="12"/>
        <v>#N/A</v>
      </c>
      <c r="I96" t="e">
        <f t="shared" si="10"/>
        <v>#N/A</v>
      </c>
      <c r="K96" s="24">
        <v>45365</v>
      </c>
      <c r="L96" s="25">
        <v>205</v>
      </c>
    </row>
    <row r="97" spans="1:12" ht="15.75" thickBot="1" x14ac:dyDescent="0.3">
      <c r="A97" s="1">
        <v>38054</v>
      </c>
      <c r="B97" s="4">
        <v>2.8752</v>
      </c>
      <c r="C97" s="4">
        <f t="shared" si="6"/>
        <v>4.2728852319006638E-2</v>
      </c>
      <c r="D97" s="3">
        <f t="shared" si="8"/>
        <v>3</v>
      </c>
      <c r="E97">
        <f t="shared" si="9"/>
        <v>3</v>
      </c>
      <c r="F97">
        <f t="shared" si="7"/>
        <v>2004</v>
      </c>
      <c r="G97" t="e">
        <f t="shared" si="11"/>
        <v>#N/A</v>
      </c>
      <c r="H97" t="e">
        <f t="shared" si="12"/>
        <v>#N/A</v>
      </c>
      <c r="I97" t="e">
        <f t="shared" si="10"/>
        <v>#N/A</v>
      </c>
      <c r="K97" s="22">
        <v>45364</v>
      </c>
      <c r="L97" s="23">
        <v>208</v>
      </c>
    </row>
    <row r="98" spans="1:12" ht="15.75" thickBot="1" x14ac:dyDescent="0.3">
      <c r="A98" s="1">
        <v>38055</v>
      </c>
      <c r="B98" s="4">
        <v>2.8757999999999999</v>
      </c>
      <c r="C98" s="4">
        <f t="shared" si="6"/>
        <v>4.2425264184245422E-2</v>
      </c>
      <c r="D98" s="3">
        <f t="shared" si="8"/>
        <v>3</v>
      </c>
      <c r="E98">
        <f t="shared" si="9"/>
        <v>3</v>
      </c>
      <c r="F98">
        <f t="shared" si="7"/>
        <v>2004</v>
      </c>
      <c r="G98" t="e">
        <f t="shared" si="11"/>
        <v>#N/A</v>
      </c>
      <c r="H98" t="e">
        <f t="shared" si="12"/>
        <v>#N/A</v>
      </c>
      <c r="I98" t="e">
        <f t="shared" si="10"/>
        <v>#N/A</v>
      </c>
      <c r="K98" s="24">
        <v>45363</v>
      </c>
      <c r="L98" s="25">
        <v>210</v>
      </c>
    </row>
    <row r="99" spans="1:12" ht="15.75" thickBot="1" x14ac:dyDescent="0.3">
      <c r="A99" s="1">
        <v>38056</v>
      </c>
      <c r="B99" s="4">
        <v>2.8891</v>
      </c>
      <c r="C99" s="4">
        <f t="shared" si="6"/>
        <v>4.2144699576498829E-2</v>
      </c>
      <c r="D99" s="3">
        <f t="shared" si="8"/>
        <v>3</v>
      </c>
      <c r="E99">
        <f t="shared" si="9"/>
        <v>3</v>
      </c>
      <c r="F99">
        <f t="shared" si="7"/>
        <v>2004</v>
      </c>
      <c r="G99" t="e">
        <f t="shared" si="11"/>
        <v>#N/A</v>
      </c>
      <c r="H99" t="e">
        <f t="shared" si="12"/>
        <v>#N/A</v>
      </c>
      <c r="I99" t="e">
        <f t="shared" si="10"/>
        <v>#N/A</v>
      </c>
      <c r="K99" s="22">
        <v>45362</v>
      </c>
      <c r="L99" s="23">
        <v>213</v>
      </c>
    </row>
    <row r="100" spans="1:12" ht="15.75" thickBot="1" x14ac:dyDescent="0.3">
      <c r="A100" s="1">
        <v>38057</v>
      </c>
      <c r="B100" s="4">
        <v>2.9131999999999998</v>
      </c>
      <c r="C100" s="4">
        <f t="shared" si="6"/>
        <v>4.1772114813144648E-2</v>
      </c>
      <c r="D100" s="3">
        <f t="shared" si="8"/>
        <v>3</v>
      </c>
      <c r="E100">
        <f t="shared" si="9"/>
        <v>3</v>
      </c>
      <c r="F100">
        <f t="shared" si="7"/>
        <v>2004</v>
      </c>
      <c r="G100" t="e">
        <f t="shared" si="11"/>
        <v>#N/A</v>
      </c>
      <c r="H100" t="e">
        <f t="shared" si="12"/>
        <v>#N/A</v>
      </c>
      <c r="I100" t="e">
        <f t="shared" si="10"/>
        <v>#N/A</v>
      </c>
      <c r="K100" s="24">
        <v>45359</v>
      </c>
      <c r="L100" s="25">
        <v>214</v>
      </c>
    </row>
    <row r="101" spans="1:12" ht="15.75" thickBot="1" x14ac:dyDescent="0.3">
      <c r="A101" s="1">
        <v>38058</v>
      </c>
      <c r="B101" s="4">
        <v>2.9062999999999999</v>
      </c>
      <c r="C101" s="4">
        <f t="shared" si="6"/>
        <v>4.1340515233749604E-2</v>
      </c>
      <c r="D101" s="3">
        <f t="shared" si="8"/>
        <v>3</v>
      </c>
      <c r="E101">
        <f t="shared" si="9"/>
        <v>3</v>
      </c>
      <c r="F101">
        <f t="shared" si="7"/>
        <v>2004</v>
      </c>
      <c r="G101" t="e">
        <f t="shared" si="11"/>
        <v>#N/A</v>
      </c>
      <c r="H101" t="e">
        <f t="shared" si="12"/>
        <v>#N/A</v>
      </c>
      <c r="I101" t="e">
        <f t="shared" si="10"/>
        <v>#N/A</v>
      </c>
      <c r="K101" s="22">
        <v>45358</v>
      </c>
      <c r="L101" s="23">
        <v>215</v>
      </c>
    </row>
    <row r="102" spans="1:12" ht="15.75" thickBot="1" x14ac:dyDescent="0.3">
      <c r="A102" s="1">
        <v>38061</v>
      </c>
      <c r="B102" s="4">
        <v>2.9013</v>
      </c>
      <c r="C102" s="4">
        <f t="shared" si="6"/>
        <v>4.0903100036694805E-2</v>
      </c>
      <c r="D102" s="3">
        <f t="shared" si="8"/>
        <v>3</v>
      </c>
      <c r="E102">
        <f t="shared" si="9"/>
        <v>3</v>
      </c>
      <c r="F102">
        <f t="shared" si="7"/>
        <v>2004</v>
      </c>
      <c r="G102" t="e">
        <f t="shared" si="11"/>
        <v>#N/A</v>
      </c>
      <c r="H102" t="e">
        <f t="shared" si="12"/>
        <v>#N/A</v>
      </c>
      <c r="I102" t="e">
        <f t="shared" si="10"/>
        <v>#N/A</v>
      </c>
      <c r="K102" s="24">
        <v>45357</v>
      </c>
      <c r="L102" s="25">
        <v>213</v>
      </c>
    </row>
    <row r="103" spans="1:12" ht="15.75" thickBot="1" x14ac:dyDescent="0.3">
      <c r="A103" s="1">
        <v>38062</v>
      </c>
      <c r="B103" s="4">
        <v>2.9001000000000001</v>
      </c>
      <c r="C103" s="4">
        <f t="shared" si="6"/>
        <v>4.0660414092745643E-2</v>
      </c>
      <c r="D103" s="3">
        <f t="shared" si="8"/>
        <v>3</v>
      </c>
      <c r="E103">
        <f t="shared" si="9"/>
        <v>3</v>
      </c>
      <c r="F103">
        <f t="shared" si="7"/>
        <v>2004</v>
      </c>
      <c r="G103" t="e">
        <f t="shared" si="11"/>
        <v>#N/A</v>
      </c>
      <c r="H103" t="e">
        <f t="shared" si="12"/>
        <v>#N/A</v>
      </c>
      <c r="I103" t="e">
        <f t="shared" si="10"/>
        <v>#N/A</v>
      </c>
      <c r="K103" s="22">
        <v>45356</v>
      </c>
      <c r="L103" s="23">
        <v>213</v>
      </c>
    </row>
    <row r="104" spans="1:12" ht="15.75" thickBot="1" x14ac:dyDescent="0.3">
      <c r="A104" s="1">
        <v>38063</v>
      </c>
      <c r="B104" s="4">
        <v>2.907</v>
      </c>
      <c r="C104" s="4">
        <f t="shared" si="6"/>
        <v>4.0399240322392574E-2</v>
      </c>
      <c r="D104" s="3">
        <f t="shared" si="8"/>
        <v>3</v>
      </c>
      <c r="E104">
        <f t="shared" si="9"/>
        <v>3</v>
      </c>
      <c r="F104">
        <f t="shared" si="7"/>
        <v>2004</v>
      </c>
      <c r="G104" t="e">
        <f t="shared" si="11"/>
        <v>#N/A</v>
      </c>
      <c r="H104" t="e">
        <f t="shared" si="12"/>
        <v>#N/A</v>
      </c>
      <c r="I104" t="e">
        <f t="shared" si="10"/>
        <v>#N/A</v>
      </c>
      <c r="K104" s="24">
        <v>45355</v>
      </c>
      <c r="L104" s="25">
        <v>208</v>
      </c>
    </row>
    <row r="105" spans="1:12" ht="15.75" thickBot="1" x14ac:dyDescent="0.3">
      <c r="A105" s="1">
        <v>38064</v>
      </c>
      <c r="B105" s="4">
        <v>2.9135</v>
      </c>
      <c r="C105" s="4">
        <f t="shared" si="6"/>
        <v>4.0074304976566201E-2</v>
      </c>
      <c r="D105" s="3">
        <f t="shared" si="8"/>
        <v>3</v>
      </c>
      <c r="E105">
        <f t="shared" si="9"/>
        <v>3</v>
      </c>
      <c r="F105">
        <f t="shared" si="7"/>
        <v>2004</v>
      </c>
      <c r="G105" t="e">
        <f t="shared" si="11"/>
        <v>#N/A</v>
      </c>
      <c r="H105" t="e">
        <f t="shared" si="12"/>
        <v>#N/A</v>
      </c>
      <c r="I105" t="e">
        <f t="shared" si="10"/>
        <v>#N/A</v>
      </c>
      <c r="K105" s="22">
        <v>45352</v>
      </c>
      <c r="L105" s="23">
        <v>207</v>
      </c>
    </row>
    <row r="106" spans="1:12" ht="15.75" thickBot="1" x14ac:dyDescent="0.3">
      <c r="A106" s="1">
        <v>38065</v>
      </c>
      <c r="B106" s="4">
        <v>2.9</v>
      </c>
      <c r="C106" s="4">
        <f t="shared" si="6"/>
        <v>3.9734209685796433E-2</v>
      </c>
      <c r="D106" s="3">
        <f t="shared" si="8"/>
        <v>3</v>
      </c>
      <c r="E106">
        <f t="shared" si="9"/>
        <v>3</v>
      </c>
      <c r="F106">
        <f t="shared" si="7"/>
        <v>2004</v>
      </c>
      <c r="G106" t="e">
        <f t="shared" si="11"/>
        <v>#N/A</v>
      </c>
      <c r="H106" t="e">
        <f t="shared" si="12"/>
        <v>#N/A</v>
      </c>
      <c r="I106" t="e">
        <f t="shared" si="10"/>
        <v>#N/A</v>
      </c>
      <c r="K106" s="24">
        <v>45351</v>
      </c>
      <c r="L106" s="25">
        <v>208</v>
      </c>
    </row>
    <row r="107" spans="1:12" ht="15.75" thickBot="1" x14ac:dyDescent="0.3">
      <c r="A107" s="1">
        <v>38068</v>
      </c>
      <c r="B107" s="4">
        <v>2.9106999999999998</v>
      </c>
      <c r="C107" s="4">
        <f t="shared" si="6"/>
        <v>3.9544342956148691E-2</v>
      </c>
      <c r="D107" s="3">
        <f t="shared" si="8"/>
        <v>3</v>
      </c>
      <c r="E107">
        <f t="shared" si="9"/>
        <v>3</v>
      </c>
      <c r="F107">
        <f t="shared" si="7"/>
        <v>2004</v>
      </c>
      <c r="G107" t="e">
        <f t="shared" si="11"/>
        <v>#N/A</v>
      </c>
      <c r="H107" t="e">
        <f t="shared" si="12"/>
        <v>#N/A</v>
      </c>
      <c r="I107" t="e">
        <f t="shared" si="10"/>
        <v>#N/A</v>
      </c>
      <c r="K107" s="22">
        <v>45350</v>
      </c>
      <c r="L107" s="23">
        <v>208</v>
      </c>
    </row>
    <row r="108" spans="1:12" ht="15.75" thickBot="1" x14ac:dyDescent="0.3">
      <c r="A108" s="1">
        <v>38069</v>
      </c>
      <c r="B108" s="4">
        <v>2.9144000000000001</v>
      </c>
      <c r="C108" s="4">
        <f t="shared" si="6"/>
        <v>3.9438021555660799E-2</v>
      </c>
      <c r="D108" s="3">
        <f t="shared" si="8"/>
        <v>3</v>
      </c>
      <c r="E108">
        <f t="shared" si="9"/>
        <v>3</v>
      </c>
      <c r="F108">
        <f t="shared" si="7"/>
        <v>2004</v>
      </c>
      <c r="G108" t="e">
        <f t="shared" si="11"/>
        <v>#N/A</v>
      </c>
      <c r="H108" t="e">
        <f t="shared" si="12"/>
        <v>#N/A</v>
      </c>
      <c r="I108" t="e">
        <f t="shared" si="10"/>
        <v>#N/A</v>
      </c>
      <c r="K108" s="24">
        <v>45349</v>
      </c>
      <c r="L108" s="25">
        <v>202</v>
      </c>
    </row>
    <row r="109" spans="1:12" ht="15.75" thickBot="1" x14ac:dyDescent="0.3">
      <c r="A109" s="1">
        <v>38070</v>
      </c>
      <c r="B109" s="4">
        <v>2.9264000000000001</v>
      </c>
      <c r="C109" s="4">
        <f t="shared" si="6"/>
        <v>3.9547818531144294E-2</v>
      </c>
      <c r="D109" s="3">
        <f t="shared" si="8"/>
        <v>3</v>
      </c>
      <c r="E109">
        <f t="shared" si="9"/>
        <v>3</v>
      </c>
      <c r="F109">
        <f t="shared" si="7"/>
        <v>2004</v>
      </c>
      <c r="G109" t="e">
        <f t="shared" si="11"/>
        <v>#N/A</v>
      </c>
      <c r="H109" t="e">
        <f t="shared" si="12"/>
        <v>#N/A</v>
      </c>
      <c r="I109" t="e">
        <f t="shared" si="10"/>
        <v>#N/A</v>
      </c>
      <c r="K109" s="22">
        <v>45348</v>
      </c>
      <c r="L109" s="23">
        <v>203</v>
      </c>
    </row>
    <row r="110" spans="1:12" ht="15.75" thickBot="1" x14ac:dyDescent="0.3">
      <c r="A110" s="1">
        <v>38071</v>
      </c>
      <c r="B110" s="4">
        <v>2.9337</v>
      </c>
      <c r="C110" s="4">
        <f t="shared" si="6"/>
        <v>3.9847547929107746E-2</v>
      </c>
      <c r="D110" s="3">
        <f t="shared" si="8"/>
        <v>3</v>
      </c>
      <c r="E110">
        <f t="shared" si="9"/>
        <v>3</v>
      </c>
      <c r="F110">
        <f t="shared" si="7"/>
        <v>2004</v>
      </c>
      <c r="G110" t="e">
        <f t="shared" si="11"/>
        <v>#N/A</v>
      </c>
      <c r="H110" t="e">
        <f t="shared" si="12"/>
        <v>#N/A</v>
      </c>
      <c r="I110" t="e">
        <f t="shared" si="10"/>
        <v>#N/A</v>
      </c>
      <c r="K110" s="24">
        <v>45345</v>
      </c>
      <c r="L110" s="25">
        <v>205</v>
      </c>
    </row>
    <row r="111" spans="1:12" ht="15.75" thickBot="1" x14ac:dyDescent="0.3">
      <c r="A111" s="1">
        <v>38072</v>
      </c>
      <c r="B111" s="4">
        <v>2.9409999999999998</v>
      </c>
      <c r="C111" s="4">
        <f t="shared" si="6"/>
        <v>4.0310252308898717E-2</v>
      </c>
      <c r="D111" s="3">
        <f t="shared" si="8"/>
        <v>3</v>
      </c>
      <c r="E111">
        <f t="shared" si="9"/>
        <v>3</v>
      </c>
      <c r="F111">
        <f t="shared" si="7"/>
        <v>2004</v>
      </c>
      <c r="G111" t="e">
        <f t="shared" si="11"/>
        <v>#N/A</v>
      </c>
      <c r="H111" t="e">
        <f t="shared" si="12"/>
        <v>#N/A</v>
      </c>
      <c r="I111" t="e">
        <f t="shared" si="10"/>
        <v>#N/A</v>
      </c>
      <c r="K111" s="22">
        <v>45344</v>
      </c>
      <c r="L111" s="23">
        <v>205</v>
      </c>
    </row>
    <row r="112" spans="1:12" ht="15.75" thickBot="1" x14ac:dyDescent="0.3">
      <c r="A112" s="1">
        <v>38075</v>
      </c>
      <c r="B112" s="4">
        <v>2.9365000000000001</v>
      </c>
      <c r="C112" s="4">
        <f t="shared" si="6"/>
        <v>4.0677222505982991E-2</v>
      </c>
      <c r="D112" s="3">
        <f t="shared" si="8"/>
        <v>3</v>
      </c>
      <c r="E112">
        <f t="shared" si="9"/>
        <v>3</v>
      </c>
      <c r="F112">
        <f t="shared" si="7"/>
        <v>2004</v>
      </c>
      <c r="G112" t="e">
        <f t="shared" si="11"/>
        <v>#N/A</v>
      </c>
      <c r="H112" t="e">
        <f t="shared" si="12"/>
        <v>#N/A</v>
      </c>
      <c r="I112" t="e">
        <f t="shared" si="10"/>
        <v>#N/A</v>
      </c>
      <c r="K112" s="24">
        <v>45343</v>
      </c>
      <c r="L112" s="25">
        <v>205</v>
      </c>
    </row>
    <row r="113" spans="1:12" ht="15.75" thickBot="1" x14ac:dyDescent="0.3">
      <c r="A113" s="1">
        <v>38076</v>
      </c>
      <c r="B113" s="4">
        <v>2.9216000000000002</v>
      </c>
      <c r="C113" s="4">
        <f t="shared" si="6"/>
        <v>4.0824241563948149E-2</v>
      </c>
      <c r="D113" s="3">
        <f t="shared" si="8"/>
        <v>3</v>
      </c>
      <c r="E113">
        <f t="shared" si="9"/>
        <v>3</v>
      </c>
      <c r="F113">
        <f t="shared" si="7"/>
        <v>2004</v>
      </c>
      <c r="G113" t="e">
        <f t="shared" si="11"/>
        <v>#N/A</v>
      </c>
      <c r="H113" t="e">
        <f t="shared" si="12"/>
        <v>#N/A</v>
      </c>
      <c r="I113" t="e">
        <f t="shared" si="10"/>
        <v>#N/A</v>
      </c>
      <c r="K113" s="22">
        <v>45342</v>
      </c>
      <c r="L113" s="23">
        <v>207</v>
      </c>
    </row>
    <row r="114" spans="1:12" ht="15.75" thickBot="1" x14ac:dyDescent="0.3">
      <c r="A114" s="1">
        <v>38077</v>
      </c>
      <c r="B114" s="4">
        <v>2.9085999999999999</v>
      </c>
      <c r="C114" s="4">
        <f>_xlfn.STDEV.P(B53:B114)</f>
        <v>4.0859076101839864E-2</v>
      </c>
      <c r="D114" s="3">
        <f t="shared" si="8"/>
        <v>3</v>
      </c>
      <c r="E114">
        <f t="shared" si="9"/>
        <v>3</v>
      </c>
      <c r="F114">
        <f t="shared" si="7"/>
        <v>2004</v>
      </c>
      <c r="G114" t="e">
        <f t="shared" si="11"/>
        <v>#N/A</v>
      </c>
      <c r="H114" t="e">
        <f t="shared" si="12"/>
        <v>#N/A</v>
      </c>
      <c r="I114" t="e">
        <f t="shared" si="10"/>
        <v>#N/A</v>
      </c>
      <c r="K114" s="24">
        <v>45338</v>
      </c>
      <c r="L114" s="25">
        <v>208</v>
      </c>
    </row>
    <row r="115" spans="1:12" ht="15.75" thickBot="1" x14ac:dyDescent="0.3">
      <c r="A115" s="1">
        <v>38078</v>
      </c>
      <c r="B115" s="4">
        <v>2.8904000000000001</v>
      </c>
      <c r="C115" s="4">
        <f t="shared" ref="C115:C178" si="13">_xlfn.STDEV.P(B54:B115)</f>
        <v>4.08487233557168E-2</v>
      </c>
      <c r="D115" s="3">
        <f t="shared" si="8"/>
        <v>4</v>
      </c>
      <c r="E115">
        <f t="shared" si="9"/>
        <v>6</v>
      </c>
      <c r="F115">
        <f t="shared" si="7"/>
        <v>2004</v>
      </c>
      <c r="G115" t="e">
        <f t="shared" si="11"/>
        <v>#N/A</v>
      </c>
      <c r="H115" t="e">
        <f t="shared" si="12"/>
        <v>#N/A</v>
      </c>
      <c r="I115" t="e">
        <f t="shared" si="10"/>
        <v>#N/A</v>
      </c>
      <c r="K115" s="22">
        <v>45337</v>
      </c>
      <c r="L115" s="23">
        <v>208</v>
      </c>
    </row>
    <row r="116" spans="1:12" ht="15.75" thickBot="1" x14ac:dyDescent="0.3">
      <c r="A116" s="1">
        <v>38079</v>
      </c>
      <c r="B116" s="4">
        <v>2.8929999999999998</v>
      </c>
      <c r="C116" s="4">
        <f t="shared" si="13"/>
        <v>4.0645167722733744E-2</v>
      </c>
      <c r="D116" s="3">
        <f t="shared" si="8"/>
        <v>4</v>
      </c>
      <c r="E116">
        <f t="shared" si="9"/>
        <v>6</v>
      </c>
      <c r="F116">
        <f t="shared" si="7"/>
        <v>2004</v>
      </c>
      <c r="G116" t="e">
        <f t="shared" si="11"/>
        <v>#N/A</v>
      </c>
      <c r="H116" t="e">
        <f t="shared" si="12"/>
        <v>#N/A</v>
      </c>
      <c r="I116" t="e">
        <f t="shared" si="10"/>
        <v>#N/A</v>
      </c>
      <c r="K116" s="24">
        <v>45336</v>
      </c>
      <c r="L116" s="25">
        <v>209</v>
      </c>
    </row>
    <row r="117" spans="1:12" ht="15.75" thickBot="1" x14ac:dyDescent="0.3">
      <c r="A117" s="1">
        <v>38082</v>
      </c>
      <c r="B117" s="4">
        <v>2.8851</v>
      </c>
      <c r="C117" s="4">
        <f t="shared" si="13"/>
        <v>4.0270596167834398E-2</v>
      </c>
      <c r="D117" s="3">
        <f t="shared" si="8"/>
        <v>4</v>
      </c>
      <c r="E117">
        <f t="shared" si="9"/>
        <v>6</v>
      </c>
      <c r="F117">
        <f t="shared" si="7"/>
        <v>2004</v>
      </c>
      <c r="G117" t="e">
        <f t="shared" si="11"/>
        <v>#N/A</v>
      </c>
      <c r="H117" t="e">
        <f t="shared" si="12"/>
        <v>#N/A</v>
      </c>
      <c r="I117" t="e">
        <f t="shared" si="10"/>
        <v>#N/A</v>
      </c>
      <c r="K117" s="22">
        <v>45335</v>
      </c>
      <c r="L117" s="23">
        <v>206</v>
      </c>
    </row>
    <row r="118" spans="1:12" ht="15.75" thickBot="1" x14ac:dyDescent="0.3">
      <c r="A118" s="1">
        <v>38083</v>
      </c>
      <c r="B118" s="4">
        <v>2.8742999999999999</v>
      </c>
      <c r="C118" s="4">
        <f t="shared" si="13"/>
        <v>4.0252700738625996E-2</v>
      </c>
      <c r="D118" s="3">
        <f t="shared" si="8"/>
        <v>4</v>
      </c>
      <c r="E118">
        <f t="shared" si="9"/>
        <v>6</v>
      </c>
      <c r="F118">
        <f t="shared" si="7"/>
        <v>2004</v>
      </c>
      <c r="G118" t="e">
        <f t="shared" si="11"/>
        <v>#N/A</v>
      </c>
      <c r="H118" t="e">
        <f t="shared" si="12"/>
        <v>#N/A</v>
      </c>
      <c r="I118" t="e">
        <f t="shared" si="10"/>
        <v>#N/A</v>
      </c>
      <c r="K118" s="24">
        <v>45334</v>
      </c>
      <c r="L118" s="25">
        <v>210</v>
      </c>
    </row>
    <row r="119" spans="1:12" ht="15.75" thickBot="1" x14ac:dyDescent="0.3">
      <c r="A119" s="1">
        <v>38084</v>
      </c>
      <c r="B119" s="4">
        <v>2.8773</v>
      </c>
      <c r="C119" s="4">
        <f t="shared" si="13"/>
        <v>4.0046459913616619E-2</v>
      </c>
      <c r="D119" s="3">
        <f t="shared" si="8"/>
        <v>4</v>
      </c>
      <c r="E119">
        <f t="shared" si="9"/>
        <v>6</v>
      </c>
      <c r="F119">
        <f t="shared" si="7"/>
        <v>2004</v>
      </c>
      <c r="G119" t="e">
        <f t="shared" si="11"/>
        <v>#N/A</v>
      </c>
      <c r="H119" t="e">
        <f t="shared" si="12"/>
        <v>#N/A</v>
      </c>
      <c r="I119" t="e">
        <f t="shared" si="10"/>
        <v>#N/A</v>
      </c>
      <c r="K119" s="22">
        <v>45331</v>
      </c>
      <c r="L119" s="23">
        <v>211</v>
      </c>
    </row>
    <row r="120" spans="1:12" ht="15.75" thickBot="1" x14ac:dyDescent="0.3">
      <c r="A120" s="1">
        <v>38085</v>
      </c>
      <c r="B120" s="4">
        <v>2.8801999999999999</v>
      </c>
      <c r="C120" s="4">
        <f t="shared" si="13"/>
        <v>3.9506284652636607E-2</v>
      </c>
      <c r="D120" s="3">
        <f t="shared" si="8"/>
        <v>4</v>
      </c>
      <c r="E120">
        <f t="shared" si="9"/>
        <v>6</v>
      </c>
      <c r="F120">
        <f t="shared" si="7"/>
        <v>2004</v>
      </c>
      <c r="G120" t="e">
        <f t="shared" si="11"/>
        <v>#N/A</v>
      </c>
      <c r="H120" t="e">
        <f t="shared" si="12"/>
        <v>#N/A</v>
      </c>
      <c r="I120" t="e">
        <f t="shared" si="10"/>
        <v>#N/A</v>
      </c>
      <c r="K120" s="24">
        <v>45330</v>
      </c>
      <c r="L120" s="25">
        <v>211</v>
      </c>
    </row>
    <row r="121" spans="1:12" ht="15.75" thickBot="1" x14ac:dyDescent="0.3">
      <c r="A121" s="1">
        <v>38089</v>
      </c>
      <c r="B121" s="4">
        <v>2.8855</v>
      </c>
      <c r="C121" s="4">
        <f t="shared" si="13"/>
        <v>3.8178127233580689E-2</v>
      </c>
      <c r="D121" s="3">
        <f t="shared" si="8"/>
        <v>4</v>
      </c>
      <c r="E121">
        <f t="shared" si="9"/>
        <v>6</v>
      </c>
      <c r="F121">
        <f t="shared" si="7"/>
        <v>2004</v>
      </c>
      <c r="G121" t="e">
        <f t="shared" si="11"/>
        <v>#N/A</v>
      </c>
      <c r="H121" t="e">
        <f t="shared" si="12"/>
        <v>#N/A</v>
      </c>
      <c r="I121" t="e">
        <f t="shared" si="10"/>
        <v>#N/A</v>
      </c>
      <c r="K121" s="22">
        <v>45329</v>
      </c>
      <c r="L121" s="23">
        <v>212</v>
      </c>
    </row>
    <row r="122" spans="1:12" ht="15.75" thickBot="1" x14ac:dyDescent="0.3">
      <c r="A122" s="1">
        <v>38090</v>
      </c>
      <c r="B122" s="4">
        <v>2.8851</v>
      </c>
      <c r="C122" s="4">
        <f t="shared" si="13"/>
        <v>3.6211841734297395E-2</v>
      </c>
      <c r="D122" s="3">
        <f t="shared" si="8"/>
        <v>4</v>
      </c>
      <c r="E122">
        <f t="shared" si="9"/>
        <v>6</v>
      </c>
      <c r="F122">
        <f t="shared" si="7"/>
        <v>2004</v>
      </c>
      <c r="G122" t="e">
        <f t="shared" si="11"/>
        <v>#N/A</v>
      </c>
      <c r="H122" t="e">
        <f t="shared" si="12"/>
        <v>#N/A</v>
      </c>
      <c r="I122" t="e">
        <f t="shared" si="10"/>
        <v>#N/A</v>
      </c>
      <c r="K122" s="24">
        <v>45328</v>
      </c>
      <c r="L122" s="25">
        <v>215</v>
      </c>
    </row>
    <row r="123" spans="1:12" ht="15.75" thickBot="1" x14ac:dyDescent="0.3">
      <c r="A123" s="1">
        <v>38091</v>
      </c>
      <c r="B123" s="4">
        <v>2.8956</v>
      </c>
      <c r="C123" s="4">
        <f t="shared" si="13"/>
        <v>3.4550446461317677E-2</v>
      </c>
      <c r="D123" s="3">
        <f t="shared" si="8"/>
        <v>4</v>
      </c>
      <c r="E123">
        <f t="shared" si="9"/>
        <v>6</v>
      </c>
      <c r="F123">
        <f t="shared" si="7"/>
        <v>2004</v>
      </c>
      <c r="G123" t="e">
        <f t="shared" si="11"/>
        <v>#N/A</v>
      </c>
      <c r="H123" t="e">
        <f t="shared" si="12"/>
        <v>#N/A</v>
      </c>
      <c r="I123" t="e">
        <f t="shared" si="10"/>
        <v>#N/A</v>
      </c>
      <c r="K123" s="22">
        <v>45327</v>
      </c>
      <c r="L123" s="23">
        <v>216</v>
      </c>
    </row>
    <row r="124" spans="1:12" ht="15.75" thickBot="1" x14ac:dyDescent="0.3">
      <c r="A124" s="1">
        <v>38092</v>
      </c>
      <c r="B124" s="4">
        <v>2.9064000000000001</v>
      </c>
      <c r="C124" s="4">
        <f t="shared" si="13"/>
        <v>3.2678796264338769E-2</v>
      </c>
      <c r="D124" s="3">
        <f t="shared" si="8"/>
        <v>4</v>
      </c>
      <c r="E124">
        <f t="shared" si="9"/>
        <v>6</v>
      </c>
      <c r="F124">
        <f t="shared" si="7"/>
        <v>2004</v>
      </c>
      <c r="G124" t="e">
        <f t="shared" si="11"/>
        <v>#N/A</v>
      </c>
      <c r="H124" t="e">
        <f t="shared" si="12"/>
        <v>#N/A</v>
      </c>
      <c r="I124" t="e">
        <f t="shared" si="10"/>
        <v>#N/A</v>
      </c>
      <c r="K124" s="24">
        <v>45324</v>
      </c>
      <c r="L124" s="25">
        <v>220</v>
      </c>
    </row>
    <row r="125" spans="1:12" ht="15.75" thickBot="1" x14ac:dyDescent="0.3">
      <c r="A125" s="1">
        <v>38093</v>
      </c>
      <c r="B125" s="4">
        <v>2.9152999999999998</v>
      </c>
      <c r="C125" s="4">
        <f t="shared" si="13"/>
        <v>3.0920592508925478E-2</v>
      </c>
      <c r="D125" s="3">
        <f t="shared" si="8"/>
        <v>4</v>
      </c>
      <c r="E125">
        <f t="shared" si="9"/>
        <v>6</v>
      </c>
      <c r="F125">
        <f t="shared" si="7"/>
        <v>2004</v>
      </c>
      <c r="G125" t="e">
        <f t="shared" si="11"/>
        <v>#N/A</v>
      </c>
      <c r="H125" t="e">
        <f t="shared" si="12"/>
        <v>#N/A</v>
      </c>
      <c r="I125" t="e">
        <f t="shared" si="10"/>
        <v>#N/A</v>
      </c>
      <c r="K125" s="22">
        <v>45323</v>
      </c>
      <c r="L125" s="23">
        <v>225</v>
      </c>
    </row>
    <row r="126" spans="1:12" ht="15.75" thickBot="1" x14ac:dyDescent="0.3">
      <c r="A126" s="1">
        <v>38096</v>
      </c>
      <c r="B126" s="4">
        <v>2.9100999999999999</v>
      </c>
      <c r="C126" s="4">
        <f t="shared" si="13"/>
        <v>2.9909570306872149E-2</v>
      </c>
      <c r="D126" s="3">
        <f t="shared" si="8"/>
        <v>4</v>
      </c>
      <c r="E126">
        <f t="shared" si="9"/>
        <v>6</v>
      </c>
      <c r="F126">
        <f t="shared" si="7"/>
        <v>2004</v>
      </c>
      <c r="G126" t="e">
        <f t="shared" si="11"/>
        <v>#N/A</v>
      </c>
      <c r="H126" t="e">
        <f t="shared" si="12"/>
        <v>#N/A</v>
      </c>
      <c r="I126" t="e">
        <f t="shared" si="10"/>
        <v>#N/A</v>
      </c>
      <c r="K126" s="24">
        <v>45322</v>
      </c>
      <c r="L126" s="25">
        <v>230</v>
      </c>
    </row>
    <row r="127" spans="1:12" ht="15.75" thickBot="1" x14ac:dyDescent="0.3">
      <c r="A127" s="1">
        <v>38097</v>
      </c>
      <c r="B127" s="4">
        <v>2.9186000000000001</v>
      </c>
      <c r="C127" s="4">
        <f t="shared" si="13"/>
        <v>2.8726235574849868E-2</v>
      </c>
      <c r="D127" s="3">
        <f t="shared" si="8"/>
        <v>4</v>
      </c>
      <c r="E127">
        <f t="shared" si="9"/>
        <v>6</v>
      </c>
      <c r="F127">
        <f t="shared" si="7"/>
        <v>2004</v>
      </c>
      <c r="G127" t="e">
        <f t="shared" si="11"/>
        <v>#N/A</v>
      </c>
      <c r="H127" t="e">
        <f t="shared" si="12"/>
        <v>#N/A</v>
      </c>
      <c r="I127" t="e">
        <f t="shared" si="10"/>
        <v>#N/A</v>
      </c>
      <c r="K127" s="22">
        <v>45321</v>
      </c>
      <c r="L127" s="23">
        <v>205</v>
      </c>
    </row>
    <row r="128" spans="1:12" ht="15.75" thickBot="1" x14ac:dyDescent="0.3">
      <c r="A128" s="1">
        <v>38099</v>
      </c>
      <c r="B128" s="4">
        <v>2.9304999999999999</v>
      </c>
      <c r="C128" s="4">
        <f t="shared" si="13"/>
        <v>2.7689522552928895E-2</v>
      </c>
      <c r="D128" s="3">
        <f t="shared" si="8"/>
        <v>4</v>
      </c>
      <c r="E128">
        <f t="shared" si="9"/>
        <v>6</v>
      </c>
      <c r="F128">
        <f t="shared" si="7"/>
        <v>2004</v>
      </c>
      <c r="G128" t="e">
        <f t="shared" si="11"/>
        <v>#N/A</v>
      </c>
      <c r="H128" t="e">
        <f t="shared" si="12"/>
        <v>#N/A</v>
      </c>
      <c r="I128" t="e">
        <f t="shared" si="10"/>
        <v>#N/A</v>
      </c>
      <c r="K128" s="24">
        <v>45320</v>
      </c>
      <c r="L128" s="25">
        <v>202</v>
      </c>
    </row>
    <row r="129" spans="1:12" ht="15.75" thickBot="1" x14ac:dyDescent="0.3">
      <c r="A129" s="1">
        <v>38100</v>
      </c>
      <c r="B129" s="4">
        <v>2.9173</v>
      </c>
      <c r="C129" s="4">
        <f t="shared" si="13"/>
        <v>2.6411890758996047E-2</v>
      </c>
      <c r="D129" s="3">
        <f t="shared" si="8"/>
        <v>4</v>
      </c>
      <c r="E129">
        <f t="shared" si="9"/>
        <v>6</v>
      </c>
      <c r="F129">
        <f t="shared" si="7"/>
        <v>2004</v>
      </c>
      <c r="G129" t="e">
        <f t="shared" si="11"/>
        <v>#N/A</v>
      </c>
      <c r="H129" t="e">
        <f t="shared" si="12"/>
        <v>#N/A</v>
      </c>
      <c r="I129" t="e">
        <f t="shared" si="10"/>
        <v>#N/A</v>
      </c>
      <c r="K129" s="22">
        <v>45317</v>
      </c>
      <c r="L129" s="23">
        <v>201</v>
      </c>
    </row>
    <row r="130" spans="1:12" ht="15.75" thickBot="1" x14ac:dyDescent="0.3">
      <c r="A130" s="1">
        <v>38103</v>
      </c>
      <c r="B130" s="4">
        <v>2.9085000000000001</v>
      </c>
      <c r="C130" s="4">
        <f t="shared" si="13"/>
        <v>2.5068740925544956E-2</v>
      </c>
      <c r="D130" s="3">
        <f t="shared" si="8"/>
        <v>4</v>
      </c>
      <c r="E130">
        <f t="shared" si="9"/>
        <v>6</v>
      </c>
      <c r="F130">
        <f t="shared" ref="F130:F193" si="14">YEAR(A130)</f>
        <v>2004</v>
      </c>
      <c r="G130" t="e">
        <f t="shared" si="11"/>
        <v>#N/A</v>
      </c>
      <c r="H130" t="e">
        <f t="shared" si="12"/>
        <v>#N/A</v>
      </c>
      <c r="I130" t="e">
        <f t="shared" si="10"/>
        <v>#N/A</v>
      </c>
      <c r="K130" s="24">
        <v>45316</v>
      </c>
      <c r="L130" s="25">
        <v>202</v>
      </c>
    </row>
    <row r="131" spans="1:12" ht="15.75" thickBot="1" x14ac:dyDescent="0.3">
      <c r="A131" s="1">
        <v>38104</v>
      </c>
      <c r="B131" s="4">
        <v>2.9161000000000001</v>
      </c>
      <c r="C131" s="4">
        <f t="shared" si="13"/>
        <v>2.3593261319890431E-2</v>
      </c>
      <c r="D131" s="3">
        <f t="shared" ref="D131:D194" si="15">MONTH(A131)</f>
        <v>4</v>
      </c>
      <c r="E131">
        <f t="shared" ref="E131:E194" si="16">IF(D131&lt;4,3,IF(D131&lt;7,6,IF(D131&lt;10,9,12)))</f>
        <v>6</v>
      </c>
      <c r="F131">
        <f t="shared" si="14"/>
        <v>2004</v>
      </c>
      <c r="G131" t="e">
        <f t="shared" si="11"/>
        <v>#N/A</v>
      </c>
      <c r="H131" t="e">
        <f t="shared" si="12"/>
        <v>#N/A</v>
      </c>
      <c r="I131" t="e">
        <f t="shared" ref="I131:I194" si="17">G131-H131</f>
        <v>#N/A</v>
      </c>
      <c r="K131" s="22">
        <v>45315</v>
      </c>
      <c r="L131" s="23">
        <v>201</v>
      </c>
    </row>
    <row r="132" spans="1:12" ht="15.75" thickBot="1" x14ac:dyDescent="0.3">
      <c r="A132" s="1">
        <v>38105</v>
      </c>
      <c r="B132" s="4">
        <v>2.9335</v>
      </c>
      <c r="C132" s="4">
        <f t="shared" si="13"/>
        <v>2.2803698389729257E-2</v>
      </c>
      <c r="D132" s="3">
        <f t="shared" si="15"/>
        <v>4</v>
      </c>
      <c r="E132">
        <f t="shared" si="16"/>
        <v>6</v>
      </c>
      <c r="F132">
        <f t="shared" si="14"/>
        <v>2004</v>
      </c>
      <c r="G132" t="e">
        <f t="shared" ref="G132:G195" si="18">_xlfn.IFNA(VLOOKUP($A132, $K:$L, 2, 0), G131)</f>
        <v>#N/A</v>
      </c>
      <c r="H132" t="e">
        <f t="shared" si="12"/>
        <v>#N/A</v>
      </c>
      <c r="I132" t="e">
        <f t="shared" si="17"/>
        <v>#N/A</v>
      </c>
      <c r="K132" s="24">
        <v>45314</v>
      </c>
      <c r="L132" s="25">
        <v>205</v>
      </c>
    </row>
    <row r="133" spans="1:12" ht="15.75" thickBot="1" x14ac:dyDescent="0.3">
      <c r="A133" s="1">
        <v>38106</v>
      </c>
      <c r="B133" s="4">
        <v>2.9521999999999999</v>
      </c>
      <c r="C133" s="4">
        <f t="shared" si="13"/>
        <v>2.2952826345634697E-2</v>
      </c>
      <c r="D133" s="3">
        <f t="shared" si="15"/>
        <v>4</v>
      </c>
      <c r="E133">
        <f t="shared" si="16"/>
        <v>6</v>
      </c>
      <c r="F133">
        <f t="shared" si="14"/>
        <v>2004</v>
      </c>
      <c r="G133" t="e">
        <f t="shared" si="18"/>
        <v>#N/A</v>
      </c>
      <c r="H133" t="e">
        <f t="shared" si="12"/>
        <v>#N/A</v>
      </c>
      <c r="I133" t="e">
        <f t="shared" si="17"/>
        <v>#N/A</v>
      </c>
      <c r="K133" s="22">
        <v>45313</v>
      </c>
      <c r="L133" s="23">
        <v>201</v>
      </c>
    </row>
    <row r="134" spans="1:12" ht="15.75" thickBot="1" x14ac:dyDescent="0.3">
      <c r="A134" s="1">
        <v>38107</v>
      </c>
      <c r="B134" s="4">
        <v>2.9447000000000001</v>
      </c>
      <c r="C134" s="4">
        <f t="shared" si="13"/>
        <v>2.3260730071851719E-2</v>
      </c>
      <c r="D134" s="3">
        <f t="shared" si="15"/>
        <v>4</v>
      </c>
      <c r="E134">
        <f t="shared" si="16"/>
        <v>6</v>
      </c>
      <c r="F134">
        <f t="shared" si="14"/>
        <v>2004</v>
      </c>
      <c r="G134" t="e">
        <f t="shared" si="18"/>
        <v>#N/A</v>
      </c>
      <c r="H134" t="e">
        <f t="shared" si="12"/>
        <v>#N/A</v>
      </c>
      <c r="I134" t="e">
        <f t="shared" si="17"/>
        <v>#N/A</v>
      </c>
      <c r="K134" s="24">
        <v>45310</v>
      </c>
      <c r="L134" s="25">
        <v>190</v>
      </c>
    </row>
    <row r="135" spans="1:12" ht="15.75" thickBot="1" x14ac:dyDescent="0.3">
      <c r="A135" s="1">
        <v>38110</v>
      </c>
      <c r="B135" s="4">
        <v>2.9569000000000001</v>
      </c>
      <c r="C135" s="4">
        <f t="shared" si="13"/>
        <v>2.3649736882904091E-2</v>
      </c>
      <c r="D135" s="3">
        <f t="shared" si="15"/>
        <v>5</v>
      </c>
      <c r="E135">
        <f t="shared" si="16"/>
        <v>6</v>
      </c>
      <c r="F135">
        <f t="shared" si="14"/>
        <v>2004</v>
      </c>
      <c r="G135" t="e">
        <f t="shared" si="18"/>
        <v>#N/A</v>
      </c>
      <c r="H135" t="e">
        <f t="shared" si="12"/>
        <v>#N/A</v>
      </c>
      <c r="I135" t="e">
        <f t="shared" si="17"/>
        <v>#N/A</v>
      </c>
      <c r="K135" s="22">
        <v>45309</v>
      </c>
      <c r="L135" s="23">
        <v>186</v>
      </c>
    </row>
    <row r="136" spans="1:12" ht="15.75" thickBot="1" x14ac:dyDescent="0.3">
      <c r="A136" s="1">
        <v>38111</v>
      </c>
      <c r="B136" s="4">
        <v>2.9695999999999998</v>
      </c>
      <c r="C136" s="4">
        <f t="shared" si="13"/>
        <v>2.4289272189515241E-2</v>
      </c>
      <c r="D136" s="3">
        <f t="shared" si="15"/>
        <v>5</v>
      </c>
      <c r="E136">
        <f t="shared" si="16"/>
        <v>6</v>
      </c>
      <c r="F136">
        <f t="shared" si="14"/>
        <v>2004</v>
      </c>
      <c r="G136" t="e">
        <f t="shared" si="18"/>
        <v>#N/A</v>
      </c>
      <c r="H136" t="e">
        <f t="shared" si="12"/>
        <v>#N/A</v>
      </c>
      <c r="I136" t="e">
        <f t="shared" si="17"/>
        <v>#N/A</v>
      </c>
      <c r="K136" s="24">
        <v>45308</v>
      </c>
      <c r="L136" s="25">
        <v>187</v>
      </c>
    </row>
    <row r="137" spans="1:12" ht="15.75" thickBot="1" x14ac:dyDescent="0.3">
      <c r="A137" s="1">
        <v>38112</v>
      </c>
      <c r="B137" s="4">
        <v>2.9615999999999998</v>
      </c>
      <c r="C137" s="4">
        <f t="shared" si="13"/>
        <v>2.4913930143446016E-2</v>
      </c>
      <c r="D137" s="3">
        <f t="shared" si="15"/>
        <v>5</v>
      </c>
      <c r="E137">
        <f t="shared" si="16"/>
        <v>6</v>
      </c>
      <c r="F137">
        <f t="shared" si="14"/>
        <v>2004</v>
      </c>
      <c r="G137" t="e">
        <f t="shared" si="18"/>
        <v>#N/A</v>
      </c>
      <c r="H137" t="e">
        <f t="shared" si="12"/>
        <v>#N/A</v>
      </c>
      <c r="I137" t="e">
        <f t="shared" si="17"/>
        <v>#N/A</v>
      </c>
      <c r="K137" s="22">
        <v>45307</v>
      </c>
      <c r="L137" s="23">
        <v>186</v>
      </c>
    </row>
    <row r="138" spans="1:12" ht="15.75" thickBot="1" x14ac:dyDescent="0.3">
      <c r="A138" s="1">
        <v>38113</v>
      </c>
      <c r="B138" s="4">
        <v>2.9899</v>
      </c>
      <c r="C138" s="4">
        <f t="shared" si="13"/>
        <v>2.6656564575420816E-2</v>
      </c>
      <c r="D138" s="3">
        <f t="shared" si="15"/>
        <v>5</v>
      </c>
      <c r="E138">
        <f t="shared" si="16"/>
        <v>6</v>
      </c>
      <c r="F138">
        <f t="shared" si="14"/>
        <v>2004</v>
      </c>
      <c r="G138" t="e">
        <f t="shared" si="18"/>
        <v>#N/A</v>
      </c>
      <c r="H138" t="e">
        <f t="shared" si="12"/>
        <v>#N/A</v>
      </c>
      <c r="I138" t="e">
        <f t="shared" si="17"/>
        <v>#N/A</v>
      </c>
      <c r="K138" s="24">
        <v>45303</v>
      </c>
      <c r="L138" s="25">
        <v>191</v>
      </c>
    </row>
    <row r="139" spans="1:12" ht="15.75" thickBot="1" x14ac:dyDescent="0.3">
      <c r="A139" s="1">
        <v>38114</v>
      </c>
      <c r="B139" s="4">
        <v>3.0503999999999998</v>
      </c>
      <c r="C139" s="4">
        <f t="shared" si="13"/>
        <v>3.1533073374493743E-2</v>
      </c>
      <c r="D139" s="3">
        <f t="shared" si="15"/>
        <v>5</v>
      </c>
      <c r="E139">
        <f t="shared" si="16"/>
        <v>6</v>
      </c>
      <c r="F139">
        <f t="shared" si="14"/>
        <v>2004</v>
      </c>
      <c r="G139" t="e">
        <f t="shared" si="18"/>
        <v>#N/A</v>
      </c>
      <c r="H139" t="e">
        <f t="shared" si="12"/>
        <v>#N/A</v>
      </c>
      <c r="I139" t="e">
        <f t="shared" si="17"/>
        <v>#N/A</v>
      </c>
      <c r="K139" s="22">
        <v>45302</v>
      </c>
      <c r="L139" s="23">
        <v>194</v>
      </c>
    </row>
    <row r="140" spans="1:12" ht="15.75" thickBot="1" x14ac:dyDescent="0.3">
      <c r="A140" s="1">
        <v>38117</v>
      </c>
      <c r="B140" s="4">
        <v>3.1248999999999998</v>
      </c>
      <c r="C140" s="4">
        <f t="shared" si="13"/>
        <v>4.077152349363062E-2</v>
      </c>
      <c r="D140" s="3">
        <f t="shared" si="15"/>
        <v>5</v>
      </c>
      <c r="E140">
        <f t="shared" si="16"/>
        <v>6</v>
      </c>
      <c r="F140">
        <f t="shared" si="14"/>
        <v>2004</v>
      </c>
      <c r="G140" t="e">
        <f t="shared" si="18"/>
        <v>#N/A</v>
      </c>
      <c r="H140" t="e">
        <f t="shared" si="12"/>
        <v>#N/A</v>
      </c>
      <c r="I140" t="e">
        <f t="shared" si="17"/>
        <v>#N/A</v>
      </c>
      <c r="K140" s="24">
        <v>45301</v>
      </c>
      <c r="L140" s="25">
        <v>197</v>
      </c>
    </row>
    <row r="141" spans="1:12" ht="15.75" thickBot="1" x14ac:dyDescent="0.3">
      <c r="A141" s="1">
        <v>38118</v>
      </c>
      <c r="B141" s="4">
        <v>3.1051000000000002</v>
      </c>
      <c r="C141" s="4">
        <f t="shared" si="13"/>
        <v>4.6920723873616239E-2</v>
      </c>
      <c r="D141" s="3">
        <f t="shared" si="15"/>
        <v>5</v>
      </c>
      <c r="E141">
        <f t="shared" si="16"/>
        <v>6</v>
      </c>
      <c r="F141">
        <f t="shared" si="14"/>
        <v>2004</v>
      </c>
      <c r="G141" t="e">
        <f t="shared" si="18"/>
        <v>#N/A</v>
      </c>
      <c r="H141" t="e">
        <f t="shared" si="12"/>
        <v>#N/A</v>
      </c>
      <c r="I141" t="e">
        <f t="shared" si="17"/>
        <v>#N/A</v>
      </c>
      <c r="K141" s="22">
        <v>45300</v>
      </c>
      <c r="L141" s="23">
        <v>203</v>
      </c>
    </row>
    <row r="142" spans="1:12" ht="15.75" thickBot="1" x14ac:dyDescent="0.3">
      <c r="A142" s="1">
        <v>38119</v>
      </c>
      <c r="B142" s="4">
        <v>3.1211000000000002</v>
      </c>
      <c r="C142" s="4">
        <f t="shared" si="13"/>
        <v>5.3125923411207122E-2</v>
      </c>
      <c r="D142" s="3">
        <f t="shared" si="15"/>
        <v>5</v>
      </c>
      <c r="E142">
        <f t="shared" si="16"/>
        <v>6</v>
      </c>
      <c r="F142">
        <f t="shared" si="14"/>
        <v>2004</v>
      </c>
      <c r="G142" t="e">
        <f t="shared" si="18"/>
        <v>#N/A</v>
      </c>
      <c r="H142" t="e">
        <f t="shared" si="12"/>
        <v>#N/A</v>
      </c>
      <c r="I142" t="e">
        <f t="shared" si="17"/>
        <v>#N/A</v>
      </c>
      <c r="K142" s="24">
        <v>45299</v>
      </c>
      <c r="L142" s="25">
        <v>205</v>
      </c>
    </row>
    <row r="143" spans="1:12" ht="15.75" thickBot="1" x14ac:dyDescent="0.3">
      <c r="A143" s="1">
        <v>38120</v>
      </c>
      <c r="B143" s="4">
        <v>3.1278999999999999</v>
      </c>
      <c r="C143" s="4">
        <f t="shared" si="13"/>
        <v>5.8873489937133261E-2</v>
      </c>
      <c r="D143" s="3">
        <f t="shared" si="15"/>
        <v>5</v>
      </c>
      <c r="E143">
        <f t="shared" si="16"/>
        <v>6</v>
      </c>
      <c r="F143">
        <f t="shared" si="14"/>
        <v>2004</v>
      </c>
      <c r="G143" t="e">
        <f t="shared" si="18"/>
        <v>#N/A</v>
      </c>
      <c r="H143" t="e">
        <f t="shared" si="12"/>
        <v>#N/A</v>
      </c>
      <c r="I143" t="e">
        <f t="shared" si="17"/>
        <v>#N/A</v>
      </c>
      <c r="K143" s="22">
        <v>45296</v>
      </c>
      <c r="L143" s="23">
        <v>206</v>
      </c>
    </row>
    <row r="144" spans="1:12" ht="15.75" thickBot="1" x14ac:dyDescent="0.3">
      <c r="A144" s="1">
        <v>38121</v>
      </c>
      <c r="B144" s="4">
        <v>3.0981999999999998</v>
      </c>
      <c r="C144" s="4">
        <f t="shared" si="13"/>
        <v>6.2478127640020586E-2</v>
      </c>
      <c r="D144" s="3">
        <f t="shared" si="15"/>
        <v>5</v>
      </c>
      <c r="E144">
        <f t="shared" si="16"/>
        <v>6</v>
      </c>
      <c r="F144">
        <f t="shared" si="14"/>
        <v>2004</v>
      </c>
      <c r="G144" t="e">
        <f t="shared" si="18"/>
        <v>#N/A</v>
      </c>
      <c r="H144" t="e">
        <f t="shared" si="12"/>
        <v>#N/A</v>
      </c>
      <c r="I144" t="e">
        <f t="shared" si="17"/>
        <v>#N/A</v>
      </c>
      <c r="K144" s="24">
        <v>45295</v>
      </c>
      <c r="L144" s="25">
        <v>209</v>
      </c>
    </row>
    <row r="145" spans="1:12" ht="15.75" thickBot="1" x14ac:dyDescent="0.3">
      <c r="A145" s="1">
        <v>38124</v>
      </c>
      <c r="B145" s="4">
        <v>3.1219999999999999</v>
      </c>
      <c r="C145" s="4">
        <f t="shared" si="13"/>
        <v>6.6776074307314151E-2</v>
      </c>
      <c r="D145" s="3">
        <f t="shared" si="15"/>
        <v>5</v>
      </c>
      <c r="E145">
        <f t="shared" si="16"/>
        <v>6</v>
      </c>
      <c r="F145">
        <f t="shared" si="14"/>
        <v>2004</v>
      </c>
      <c r="G145" t="e">
        <f t="shared" si="18"/>
        <v>#N/A</v>
      </c>
      <c r="H145" t="e">
        <f t="shared" si="12"/>
        <v>#N/A</v>
      </c>
      <c r="I145" t="e">
        <f t="shared" si="17"/>
        <v>#N/A</v>
      </c>
      <c r="K145" s="22">
        <v>45294</v>
      </c>
      <c r="L145" s="23">
        <v>211</v>
      </c>
    </row>
    <row r="146" spans="1:12" ht="15.75" thickBot="1" x14ac:dyDescent="0.3">
      <c r="A146" s="1">
        <v>38125</v>
      </c>
      <c r="B146" s="4">
        <v>3.1168999999999998</v>
      </c>
      <c r="C146" s="4">
        <f t="shared" si="13"/>
        <v>7.0422413248348165E-2</v>
      </c>
      <c r="D146" s="3">
        <f t="shared" si="15"/>
        <v>5</v>
      </c>
      <c r="E146">
        <f t="shared" si="16"/>
        <v>6</v>
      </c>
      <c r="F146">
        <f t="shared" si="14"/>
        <v>2004</v>
      </c>
      <c r="G146" t="e">
        <f t="shared" si="18"/>
        <v>#N/A</v>
      </c>
      <c r="H146" t="e">
        <f t="shared" si="12"/>
        <v>#N/A</v>
      </c>
      <c r="I146" t="e">
        <f t="shared" si="17"/>
        <v>#N/A</v>
      </c>
      <c r="K146" s="24">
        <v>45293</v>
      </c>
      <c r="L146" s="25">
        <v>202</v>
      </c>
    </row>
    <row r="147" spans="1:12" ht="15.75" thickBot="1" x14ac:dyDescent="0.3">
      <c r="A147" s="1">
        <v>38126</v>
      </c>
      <c r="B147" s="4">
        <v>3.1059000000000001</v>
      </c>
      <c r="C147" s="4">
        <f t="shared" si="13"/>
        <v>7.3370063195127622E-2</v>
      </c>
      <c r="D147" s="3">
        <f t="shared" si="15"/>
        <v>5</v>
      </c>
      <c r="E147">
        <f t="shared" si="16"/>
        <v>6</v>
      </c>
      <c r="F147">
        <f t="shared" si="14"/>
        <v>2004</v>
      </c>
      <c r="G147" t="e">
        <f t="shared" si="18"/>
        <v>#N/A</v>
      </c>
      <c r="H147" t="e">
        <f t="shared" si="12"/>
        <v>#N/A</v>
      </c>
      <c r="I147" t="e">
        <f t="shared" si="17"/>
        <v>#N/A</v>
      </c>
      <c r="K147" s="22">
        <v>45289</v>
      </c>
      <c r="L147" s="23">
        <v>195</v>
      </c>
    </row>
    <row r="148" spans="1:12" ht="15.75" thickBot="1" x14ac:dyDescent="0.3">
      <c r="A148" s="1">
        <v>38127</v>
      </c>
      <c r="B148" s="4">
        <v>3.1812999999999998</v>
      </c>
      <c r="C148" s="4">
        <f t="shared" si="13"/>
        <v>7.9253771333303163E-2</v>
      </c>
      <c r="D148" s="3">
        <f t="shared" si="15"/>
        <v>5</v>
      </c>
      <c r="E148">
        <f t="shared" si="16"/>
        <v>6</v>
      </c>
      <c r="F148">
        <f t="shared" si="14"/>
        <v>2004</v>
      </c>
      <c r="G148" t="e">
        <f t="shared" si="18"/>
        <v>#N/A</v>
      </c>
      <c r="H148" t="e">
        <f t="shared" ref="H148:H211" si="19">AVERAGE(G137:G148)</f>
        <v>#N/A</v>
      </c>
      <c r="I148" t="e">
        <f t="shared" si="17"/>
        <v>#N/A</v>
      </c>
      <c r="K148" s="24">
        <v>45288</v>
      </c>
      <c r="L148" s="25">
        <v>197</v>
      </c>
    </row>
    <row r="149" spans="1:12" ht="15.75" thickBot="1" x14ac:dyDescent="0.3">
      <c r="A149" s="1">
        <v>38128</v>
      </c>
      <c r="B149" s="4">
        <v>3.2050999999999998</v>
      </c>
      <c r="C149" s="4">
        <f t="shared" si="13"/>
        <v>8.5671051004577531E-2</v>
      </c>
      <c r="D149" s="3">
        <f t="shared" si="15"/>
        <v>5</v>
      </c>
      <c r="E149">
        <f t="shared" si="16"/>
        <v>6</v>
      </c>
      <c r="F149">
        <f t="shared" si="14"/>
        <v>2004</v>
      </c>
      <c r="G149" t="e">
        <f t="shared" si="18"/>
        <v>#N/A</v>
      </c>
      <c r="H149" t="e">
        <f t="shared" si="19"/>
        <v>#N/A</v>
      </c>
      <c r="I149" t="e">
        <f t="shared" si="17"/>
        <v>#N/A</v>
      </c>
      <c r="K149" s="22">
        <v>45287</v>
      </c>
      <c r="L149" s="23">
        <v>201</v>
      </c>
    </row>
    <row r="150" spans="1:12" ht="15.75" thickBot="1" x14ac:dyDescent="0.3">
      <c r="A150" s="1">
        <v>38131</v>
      </c>
      <c r="B150" s="4">
        <v>3.1798000000000002</v>
      </c>
      <c r="C150" s="4">
        <f t="shared" si="13"/>
        <v>9.0291539308839042E-2</v>
      </c>
      <c r="D150" s="3">
        <f t="shared" si="15"/>
        <v>5</v>
      </c>
      <c r="E150">
        <f t="shared" si="16"/>
        <v>6</v>
      </c>
      <c r="F150">
        <f t="shared" si="14"/>
        <v>2004</v>
      </c>
      <c r="G150" t="e">
        <f t="shared" si="18"/>
        <v>#N/A</v>
      </c>
      <c r="H150" t="e">
        <f t="shared" si="19"/>
        <v>#N/A</v>
      </c>
      <c r="I150" t="e">
        <f t="shared" si="17"/>
        <v>#N/A</v>
      </c>
      <c r="K150" s="24">
        <v>45286</v>
      </c>
      <c r="L150" s="25">
        <v>195</v>
      </c>
    </row>
    <row r="151" spans="1:12" ht="15.75" thickBot="1" x14ac:dyDescent="0.3">
      <c r="A151" s="1">
        <v>38132</v>
      </c>
      <c r="B151" s="4">
        <v>3.1576</v>
      </c>
      <c r="C151" s="4">
        <f t="shared" si="13"/>
        <v>9.3836583285214936E-2</v>
      </c>
      <c r="D151" s="3">
        <f t="shared" si="15"/>
        <v>5</v>
      </c>
      <c r="E151">
        <f t="shared" si="16"/>
        <v>6</v>
      </c>
      <c r="F151">
        <f t="shared" si="14"/>
        <v>2004</v>
      </c>
      <c r="G151" t="e">
        <f t="shared" si="18"/>
        <v>#N/A</v>
      </c>
      <c r="H151" t="e">
        <f t="shared" si="19"/>
        <v>#N/A</v>
      </c>
      <c r="I151" t="e">
        <f t="shared" si="17"/>
        <v>#N/A</v>
      </c>
      <c r="K151" s="22">
        <v>45282</v>
      </c>
      <c r="L151" s="23">
        <v>193</v>
      </c>
    </row>
    <row r="152" spans="1:12" ht="15.75" thickBot="1" x14ac:dyDescent="0.3">
      <c r="A152" s="1">
        <v>38133</v>
      </c>
      <c r="B152" s="4">
        <v>3.157</v>
      </c>
      <c r="C152" s="4">
        <f t="shared" si="13"/>
        <v>9.7093835182183508E-2</v>
      </c>
      <c r="D152" s="3">
        <f t="shared" si="15"/>
        <v>5</v>
      </c>
      <c r="E152">
        <f t="shared" si="16"/>
        <v>6</v>
      </c>
      <c r="F152">
        <f t="shared" si="14"/>
        <v>2004</v>
      </c>
      <c r="G152" t="e">
        <f t="shared" si="18"/>
        <v>#N/A</v>
      </c>
      <c r="H152" t="e">
        <f t="shared" si="19"/>
        <v>#N/A</v>
      </c>
      <c r="I152" t="e">
        <f t="shared" si="17"/>
        <v>#N/A</v>
      </c>
      <c r="K152" s="24">
        <v>45281</v>
      </c>
      <c r="L152" s="25">
        <v>194</v>
      </c>
    </row>
    <row r="153" spans="1:12" ht="15.75" thickBot="1" x14ac:dyDescent="0.3">
      <c r="A153" s="1">
        <v>38134</v>
      </c>
      <c r="B153" s="4">
        <v>3.1524000000000001</v>
      </c>
      <c r="C153" s="4">
        <f t="shared" si="13"/>
        <v>9.9831469016715274E-2</v>
      </c>
      <c r="D153" s="3">
        <f t="shared" si="15"/>
        <v>5</v>
      </c>
      <c r="E153">
        <f t="shared" si="16"/>
        <v>6</v>
      </c>
      <c r="F153">
        <f t="shared" si="14"/>
        <v>2004</v>
      </c>
      <c r="G153" t="e">
        <f t="shared" si="18"/>
        <v>#N/A</v>
      </c>
      <c r="H153" t="e">
        <f t="shared" si="19"/>
        <v>#N/A</v>
      </c>
      <c r="I153" t="e">
        <f t="shared" si="17"/>
        <v>#N/A</v>
      </c>
      <c r="K153" s="22">
        <v>45280</v>
      </c>
      <c r="L153" s="23">
        <v>195</v>
      </c>
    </row>
    <row r="154" spans="1:12" ht="15.75" thickBot="1" x14ac:dyDescent="0.3">
      <c r="A154" s="1">
        <v>38135</v>
      </c>
      <c r="B154" s="4">
        <v>3.0960999999999999</v>
      </c>
      <c r="C154" s="4">
        <f t="shared" si="13"/>
        <v>0.10076171311755777</v>
      </c>
      <c r="D154" s="3">
        <f t="shared" si="15"/>
        <v>5</v>
      </c>
      <c r="E154">
        <f t="shared" si="16"/>
        <v>6</v>
      </c>
      <c r="F154">
        <f t="shared" si="14"/>
        <v>2004</v>
      </c>
      <c r="G154" t="e">
        <f t="shared" si="18"/>
        <v>#N/A</v>
      </c>
      <c r="H154" t="e">
        <f t="shared" si="19"/>
        <v>#N/A</v>
      </c>
      <c r="I154" t="e">
        <f t="shared" si="17"/>
        <v>#N/A</v>
      </c>
      <c r="K154" s="24">
        <v>45279</v>
      </c>
      <c r="L154" s="25">
        <v>192</v>
      </c>
    </row>
    <row r="155" spans="1:12" ht="15.75" thickBot="1" x14ac:dyDescent="0.3">
      <c r="A155" s="1">
        <v>38138</v>
      </c>
      <c r="B155" s="4">
        <v>3.1291000000000002</v>
      </c>
      <c r="C155" s="4">
        <f t="shared" si="13"/>
        <v>0.10247103777266062</v>
      </c>
      <c r="D155" s="3">
        <f t="shared" si="15"/>
        <v>5</v>
      </c>
      <c r="E155">
        <f t="shared" si="16"/>
        <v>6</v>
      </c>
      <c r="F155">
        <f t="shared" si="14"/>
        <v>2004</v>
      </c>
      <c r="G155" t="e">
        <f t="shared" si="18"/>
        <v>#N/A</v>
      </c>
      <c r="H155" t="e">
        <f t="shared" si="19"/>
        <v>#N/A</v>
      </c>
      <c r="I155" t="e">
        <f t="shared" si="17"/>
        <v>#N/A</v>
      </c>
      <c r="K155" s="22">
        <v>45278</v>
      </c>
      <c r="L155" s="23">
        <v>191</v>
      </c>
    </row>
    <row r="156" spans="1:12" ht="15.75" thickBot="1" x14ac:dyDescent="0.3">
      <c r="A156" s="1">
        <v>38139</v>
      </c>
      <c r="B156" s="4">
        <v>3.1566999999999998</v>
      </c>
      <c r="C156" s="4">
        <f t="shared" si="13"/>
        <v>0.10440160636230737</v>
      </c>
      <c r="D156" s="3">
        <f t="shared" si="15"/>
        <v>6</v>
      </c>
      <c r="E156">
        <f t="shared" si="16"/>
        <v>6</v>
      </c>
      <c r="F156">
        <f t="shared" si="14"/>
        <v>2004</v>
      </c>
      <c r="G156" t="e">
        <f t="shared" si="18"/>
        <v>#N/A</v>
      </c>
      <c r="H156" t="e">
        <f t="shared" si="19"/>
        <v>#N/A</v>
      </c>
      <c r="I156" t="e">
        <f t="shared" si="17"/>
        <v>#N/A</v>
      </c>
      <c r="K156" s="24">
        <v>45275</v>
      </c>
      <c r="L156" s="25">
        <v>192</v>
      </c>
    </row>
    <row r="157" spans="1:12" ht="15.75" thickBot="1" x14ac:dyDescent="0.3">
      <c r="A157" s="1">
        <v>38140</v>
      </c>
      <c r="B157" s="4">
        <v>3.1301999999999999</v>
      </c>
      <c r="C157" s="4">
        <f t="shared" si="13"/>
        <v>0.10554919438329967</v>
      </c>
      <c r="D157" s="3">
        <f t="shared" si="15"/>
        <v>6</v>
      </c>
      <c r="E157">
        <f t="shared" si="16"/>
        <v>6</v>
      </c>
      <c r="F157">
        <f t="shared" si="14"/>
        <v>2004</v>
      </c>
      <c r="G157" t="e">
        <f t="shared" si="18"/>
        <v>#N/A</v>
      </c>
      <c r="H157" t="e">
        <f t="shared" si="19"/>
        <v>#N/A</v>
      </c>
      <c r="I157" t="e">
        <f t="shared" si="17"/>
        <v>#N/A</v>
      </c>
      <c r="K157" s="22">
        <v>45274</v>
      </c>
      <c r="L157" s="23">
        <v>192</v>
      </c>
    </row>
    <row r="158" spans="1:12" ht="15.75" thickBot="1" x14ac:dyDescent="0.3">
      <c r="A158" s="1">
        <v>38141</v>
      </c>
      <c r="B158" s="4">
        <v>3.1442999999999999</v>
      </c>
      <c r="C158" s="4">
        <f t="shared" si="13"/>
        <v>0.10673317369405544</v>
      </c>
      <c r="D158" s="3">
        <f t="shared" si="15"/>
        <v>6</v>
      </c>
      <c r="E158">
        <f t="shared" si="16"/>
        <v>6</v>
      </c>
      <c r="F158">
        <f t="shared" si="14"/>
        <v>2004</v>
      </c>
      <c r="G158" t="e">
        <f t="shared" si="18"/>
        <v>#N/A</v>
      </c>
      <c r="H158" t="e">
        <f t="shared" si="19"/>
        <v>#N/A</v>
      </c>
      <c r="I158" t="e">
        <f t="shared" si="17"/>
        <v>#N/A</v>
      </c>
      <c r="K158" s="24">
        <v>45273</v>
      </c>
      <c r="L158" s="25">
        <v>197</v>
      </c>
    </row>
    <row r="159" spans="1:12" ht="15.75" thickBot="1" x14ac:dyDescent="0.3">
      <c r="A159" s="1">
        <v>38142</v>
      </c>
      <c r="B159" s="4">
        <v>3.1335000000000002</v>
      </c>
      <c r="C159" s="4">
        <f t="shared" si="13"/>
        <v>0.10742749915846617</v>
      </c>
      <c r="D159" s="3">
        <f t="shared" si="15"/>
        <v>6</v>
      </c>
      <c r="E159">
        <f t="shared" si="16"/>
        <v>6</v>
      </c>
      <c r="F159">
        <f t="shared" si="14"/>
        <v>2004</v>
      </c>
      <c r="G159" t="e">
        <f t="shared" si="18"/>
        <v>#N/A</v>
      </c>
      <c r="H159" t="e">
        <f t="shared" si="19"/>
        <v>#N/A</v>
      </c>
      <c r="I159" t="e">
        <f t="shared" si="17"/>
        <v>#N/A</v>
      </c>
      <c r="K159" s="22">
        <v>45272</v>
      </c>
      <c r="L159" s="23">
        <v>196</v>
      </c>
    </row>
    <row r="160" spans="1:12" ht="15.75" thickBot="1" x14ac:dyDescent="0.3">
      <c r="A160" s="1">
        <v>38145</v>
      </c>
      <c r="B160" s="4">
        <v>3.1118999999999999</v>
      </c>
      <c r="C160" s="4">
        <f t="shared" si="13"/>
        <v>0.10754649771208392</v>
      </c>
      <c r="D160" s="3">
        <f t="shared" si="15"/>
        <v>6</v>
      </c>
      <c r="E160">
        <f t="shared" si="16"/>
        <v>6</v>
      </c>
      <c r="F160">
        <f t="shared" si="14"/>
        <v>2004</v>
      </c>
      <c r="G160" t="e">
        <f t="shared" si="18"/>
        <v>#N/A</v>
      </c>
      <c r="H160" t="e">
        <f t="shared" si="19"/>
        <v>#N/A</v>
      </c>
      <c r="I160" t="e">
        <f t="shared" si="17"/>
        <v>#N/A</v>
      </c>
      <c r="K160" s="24">
        <v>45271</v>
      </c>
      <c r="L160" s="25">
        <v>195</v>
      </c>
    </row>
    <row r="161" spans="1:12" ht="15.75" thickBot="1" x14ac:dyDescent="0.3">
      <c r="A161" s="1">
        <v>38146</v>
      </c>
      <c r="B161" s="4">
        <v>3.1154999999999999</v>
      </c>
      <c r="C161" s="4">
        <f t="shared" si="13"/>
        <v>0.10782046265442161</v>
      </c>
      <c r="D161" s="3">
        <f t="shared" si="15"/>
        <v>6</v>
      </c>
      <c r="E161">
        <f t="shared" si="16"/>
        <v>6</v>
      </c>
      <c r="F161">
        <f t="shared" si="14"/>
        <v>2004</v>
      </c>
      <c r="G161" t="e">
        <f t="shared" si="18"/>
        <v>#N/A</v>
      </c>
      <c r="H161" t="e">
        <f t="shared" si="19"/>
        <v>#N/A</v>
      </c>
      <c r="I161" t="e">
        <f t="shared" si="17"/>
        <v>#N/A</v>
      </c>
      <c r="K161" s="22">
        <v>45268</v>
      </c>
      <c r="L161" s="23">
        <v>195</v>
      </c>
    </row>
    <row r="162" spans="1:12" ht="15.75" thickBot="1" x14ac:dyDescent="0.3">
      <c r="A162" s="1">
        <v>38147</v>
      </c>
      <c r="B162" s="4">
        <v>3.1166</v>
      </c>
      <c r="C162" s="4">
        <f t="shared" si="13"/>
        <v>0.10834293249849077</v>
      </c>
      <c r="D162" s="3">
        <f t="shared" si="15"/>
        <v>6</v>
      </c>
      <c r="E162">
        <f t="shared" si="16"/>
        <v>6</v>
      </c>
      <c r="F162">
        <f t="shared" si="14"/>
        <v>2004</v>
      </c>
      <c r="G162" t="e">
        <f t="shared" si="18"/>
        <v>#N/A</v>
      </c>
      <c r="H162" t="e">
        <f t="shared" si="19"/>
        <v>#N/A</v>
      </c>
      <c r="I162" t="e">
        <f t="shared" si="17"/>
        <v>#N/A</v>
      </c>
      <c r="K162" s="24">
        <v>45267</v>
      </c>
      <c r="L162" s="25">
        <v>196</v>
      </c>
    </row>
    <row r="163" spans="1:12" ht="15.75" thickBot="1" x14ac:dyDescent="0.3">
      <c r="A163" s="1">
        <v>38149</v>
      </c>
      <c r="B163" s="4">
        <v>3.1402000000000001</v>
      </c>
      <c r="C163" s="4">
        <f t="shared" si="13"/>
        <v>0.10910755421645549</v>
      </c>
      <c r="D163" s="3">
        <f t="shared" si="15"/>
        <v>6</v>
      </c>
      <c r="E163">
        <f t="shared" si="16"/>
        <v>6</v>
      </c>
      <c r="F163">
        <f t="shared" si="14"/>
        <v>2004</v>
      </c>
      <c r="G163" t="e">
        <f t="shared" si="18"/>
        <v>#N/A</v>
      </c>
      <c r="H163" t="e">
        <f t="shared" si="19"/>
        <v>#N/A</v>
      </c>
      <c r="I163" t="e">
        <f t="shared" si="17"/>
        <v>#N/A</v>
      </c>
      <c r="K163" s="22">
        <v>45266</v>
      </c>
      <c r="L163" s="23">
        <v>196</v>
      </c>
    </row>
    <row r="164" spans="1:12" ht="15.75" thickBot="1" x14ac:dyDescent="0.3">
      <c r="A164" s="1">
        <v>38152</v>
      </c>
      <c r="B164" s="4">
        <v>3.1650999999999998</v>
      </c>
      <c r="C164" s="4">
        <f t="shared" si="13"/>
        <v>0.11019299444599</v>
      </c>
      <c r="D164" s="3">
        <f t="shared" si="15"/>
        <v>6</v>
      </c>
      <c r="E164">
        <f t="shared" si="16"/>
        <v>6</v>
      </c>
      <c r="F164">
        <f t="shared" si="14"/>
        <v>2004</v>
      </c>
      <c r="G164" t="e">
        <f t="shared" si="18"/>
        <v>#N/A</v>
      </c>
      <c r="H164" t="e">
        <f t="shared" si="19"/>
        <v>#N/A</v>
      </c>
      <c r="I164" t="e">
        <f t="shared" si="17"/>
        <v>#N/A</v>
      </c>
      <c r="K164" s="24">
        <v>45265</v>
      </c>
      <c r="L164" s="25">
        <v>193</v>
      </c>
    </row>
    <row r="165" spans="1:12" ht="15.75" thickBot="1" x14ac:dyDescent="0.3">
      <c r="A165" s="1">
        <v>38153</v>
      </c>
      <c r="B165" s="4">
        <v>3.1379999999999999</v>
      </c>
      <c r="C165" s="4">
        <f t="shared" si="13"/>
        <v>0.11053290751916824</v>
      </c>
      <c r="D165" s="3">
        <f t="shared" si="15"/>
        <v>6</v>
      </c>
      <c r="E165">
        <f t="shared" si="16"/>
        <v>6</v>
      </c>
      <c r="F165">
        <f t="shared" si="14"/>
        <v>2004</v>
      </c>
      <c r="G165" t="e">
        <f t="shared" si="18"/>
        <v>#N/A</v>
      </c>
      <c r="H165" t="e">
        <f t="shared" si="19"/>
        <v>#N/A</v>
      </c>
      <c r="I165" t="e">
        <f t="shared" si="17"/>
        <v>#N/A</v>
      </c>
      <c r="K165" s="22">
        <v>45264</v>
      </c>
      <c r="L165" s="23">
        <v>192</v>
      </c>
    </row>
    <row r="166" spans="1:12" ht="15.75" thickBot="1" x14ac:dyDescent="0.3">
      <c r="A166" s="1">
        <v>38154</v>
      </c>
      <c r="B166" s="4">
        <v>3.1404999999999998</v>
      </c>
      <c r="C166" s="4">
        <f t="shared" si="13"/>
        <v>0.11089603464272159</v>
      </c>
      <c r="D166" s="3">
        <f t="shared" si="15"/>
        <v>6</v>
      </c>
      <c r="E166">
        <f t="shared" si="16"/>
        <v>6</v>
      </c>
      <c r="F166">
        <f t="shared" si="14"/>
        <v>2004</v>
      </c>
      <c r="G166" t="e">
        <f t="shared" si="18"/>
        <v>#N/A</v>
      </c>
      <c r="H166" t="e">
        <f t="shared" si="19"/>
        <v>#N/A</v>
      </c>
      <c r="I166" t="e">
        <f t="shared" si="17"/>
        <v>#N/A</v>
      </c>
      <c r="K166" s="24">
        <v>45261</v>
      </c>
      <c r="L166" s="25">
        <v>193</v>
      </c>
    </row>
    <row r="167" spans="1:12" ht="15.75" thickBot="1" x14ac:dyDescent="0.3">
      <c r="A167" s="1">
        <v>38155</v>
      </c>
      <c r="B167" s="4">
        <v>3.1280000000000001</v>
      </c>
      <c r="C167" s="4">
        <f t="shared" si="13"/>
        <v>0.11102268952087915</v>
      </c>
      <c r="D167" s="3">
        <f t="shared" si="15"/>
        <v>6</v>
      </c>
      <c r="E167">
        <f t="shared" si="16"/>
        <v>6</v>
      </c>
      <c r="F167">
        <f t="shared" si="14"/>
        <v>2004</v>
      </c>
      <c r="G167" t="e">
        <f t="shared" si="18"/>
        <v>#N/A</v>
      </c>
      <c r="H167" t="e">
        <f t="shared" si="19"/>
        <v>#N/A</v>
      </c>
      <c r="I167" t="e">
        <f t="shared" si="17"/>
        <v>#N/A</v>
      </c>
      <c r="K167" s="22">
        <v>45260</v>
      </c>
      <c r="L167" s="23">
        <v>189</v>
      </c>
    </row>
    <row r="168" spans="1:12" ht="15.75" thickBot="1" x14ac:dyDescent="0.3">
      <c r="A168" s="1">
        <v>38156</v>
      </c>
      <c r="B168" s="4">
        <v>3.1387999999999998</v>
      </c>
      <c r="C168" s="4">
        <f t="shared" si="13"/>
        <v>0.11098995099631502</v>
      </c>
      <c r="D168" s="3">
        <f t="shared" si="15"/>
        <v>6</v>
      </c>
      <c r="E168">
        <f t="shared" si="16"/>
        <v>6</v>
      </c>
      <c r="F168">
        <f t="shared" si="14"/>
        <v>2004</v>
      </c>
      <c r="G168" t="e">
        <f t="shared" si="18"/>
        <v>#N/A</v>
      </c>
      <c r="H168" t="e">
        <f t="shared" si="19"/>
        <v>#N/A</v>
      </c>
      <c r="I168" t="e">
        <f t="shared" si="17"/>
        <v>#N/A</v>
      </c>
      <c r="K168" s="24">
        <v>45259</v>
      </c>
      <c r="L168" s="25">
        <v>196</v>
      </c>
    </row>
    <row r="169" spans="1:12" ht="15.75" thickBot="1" x14ac:dyDescent="0.3">
      <c r="A169" s="1">
        <v>38159</v>
      </c>
      <c r="B169" s="4">
        <v>3.1297999999999999</v>
      </c>
      <c r="C169" s="4">
        <f t="shared" si="13"/>
        <v>0.1108693316443803</v>
      </c>
      <c r="D169" s="3">
        <f t="shared" si="15"/>
        <v>6</v>
      </c>
      <c r="E169">
        <f t="shared" si="16"/>
        <v>6</v>
      </c>
      <c r="F169">
        <f t="shared" si="14"/>
        <v>2004</v>
      </c>
      <c r="G169" t="e">
        <f t="shared" si="18"/>
        <v>#N/A</v>
      </c>
      <c r="H169" t="e">
        <f t="shared" si="19"/>
        <v>#N/A</v>
      </c>
      <c r="I169" t="e">
        <f t="shared" si="17"/>
        <v>#N/A</v>
      </c>
      <c r="K169" s="22">
        <v>45258</v>
      </c>
      <c r="L169" s="23">
        <v>198</v>
      </c>
    </row>
    <row r="170" spans="1:12" ht="15.75" thickBot="1" x14ac:dyDescent="0.3">
      <c r="A170" s="1">
        <v>38160</v>
      </c>
      <c r="B170" s="4">
        <v>3.1341000000000001</v>
      </c>
      <c r="C170" s="4">
        <f t="shared" si="13"/>
        <v>0.11076300872808303</v>
      </c>
      <c r="D170" s="3">
        <f t="shared" si="15"/>
        <v>6</v>
      </c>
      <c r="E170">
        <f t="shared" si="16"/>
        <v>6</v>
      </c>
      <c r="F170">
        <f t="shared" si="14"/>
        <v>2004</v>
      </c>
      <c r="G170" t="e">
        <f t="shared" si="18"/>
        <v>#N/A</v>
      </c>
      <c r="H170" t="e">
        <f t="shared" si="19"/>
        <v>#N/A</v>
      </c>
      <c r="I170" t="e">
        <f t="shared" si="17"/>
        <v>#N/A</v>
      </c>
      <c r="K170" s="24">
        <v>45257</v>
      </c>
      <c r="L170" s="25">
        <v>199</v>
      </c>
    </row>
    <row r="171" spans="1:12" ht="15.75" thickBot="1" x14ac:dyDescent="0.3">
      <c r="A171" s="1">
        <v>38161</v>
      </c>
      <c r="B171" s="4">
        <v>3.1257999999999999</v>
      </c>
      <c r="C171" s="4">
        <f t="shared" si="13"/>
        <v>0.11062195318767046</v>
      </c>
      <c r="D171" s="3">
        <f t="shared" si="15"/>
        <v>6</v>
      </c>
      <c r="E171">
        <f t="shared" si="16"/>
        <v>6</v>
      </c>
      <c r="F171">
        <f t="shared" si="14"/>
        <v>2004</v>
      </c>
      <c r="G171" t="e">
        <f t="shared" si="18"/>
        <v>#N/A</v>
      </c>
      <c r="H171" t="e">
        <f t="shared" si="19"/>
        <v>#N/A</v>
      </c>
      <c r="I171" t="e">
        <f t="shared" si="17"/>
        <v>#N/A</v>
      </c>
      <c r="K171" s="22">
        <v>45254</v>
      </c>
      <c r="L171" s="23">
        <v>196</v>
      </c>
    </row>
    <row r="172" spans="1:12" ht="15.75" thickBot="1" x14ac:dyDescent="0.3">
      <c r="A172" s="1">
        <v>38162</v>
      </c>
      <c r="B172" s="4">
        <v>3.1030000000000002</v>
      </c>
      <c r="C172" s="4">
        <f t="shared" si="13"/>
        <v>0.1102367421199275</v>
      </c>
      <c r="D172" s="3">
        <f t="shared" si="15"/>
        <v>6</v>
      </c>
      <c r="E172">
        <f t="shared" si="16"/>
        <v>6</v>
      </c>
      <c r="F172">
        <f t="shared" si="14"/>
        <v>2004</v>
      </c>
      <c r="G172" t="e">
        <f t="shared" si="18"/>
        <v>#N/A</v>
      </c>
      <c r="H172" t="e">
        <f t="shared" si="19"/>
        <v>#N/A</v>
      </c>
      <c r="I172" t="e">
        <f t="shared" si="17"/>
        <v>#N/A</v>
      </c>
      <c r="K172" s="24">
        <v>45252</v>
      </c>
      <c r="L172" s="25">
        <v>197</v>
      </c>
    </row>
    <row r="173" spans="1:12" ht="15.75" thickBot="1" x14ac:dyDescent="0.3">
      <c r="A173" s="1">
        <v>38163</v>
      </c>
      <c r="B173" s="4">
        <v>3.1095999999999999</v>
      </c>
      <c r="C173" s="4">
        <f t="shared" si="13"/>
        <v>0.10995632048296233</v>
      </c>
      <c r="D173" s="3">
        <f t="shared" si="15"/>
        <v>6</v>
      </c>
      <c r="E173">
        <f t="shared" si="16"/>
        <v>6</v>
      </c>
      <c r="F173">
        <f t="shared" si="14"/>
        <v>2004</v>
      </c>
      <c r="G173" t="e">
        <f t="shared" si="18"/>
        <v>#N/A</v>
      </c>
      <c r="H173" t="e">
        <f t="shared" si="19"/>
        <v>#N/A</v>
      </c>
      <c r="I173" t="e">
        <f t="shared" si="17"/>
        <v>#N/A</v>
      </c>
      <c r="K173" s="22">
        <v>45251</v>
      </c>
      <c r="L173" s="23">
        <v>199</v>
      </c>
    </row>
    <row r="174" spans="1:12" ht="15.75" thickBot="1" x14ac:dyDescent="0.3">
      <c r="A174" s="1">
        <v>38166</v>
      </c>
      <c r="B174" s="4">
        <v>3.1246999999999998</v>
      </c>
      <c r="C174" s="4">
        <f t="shared" si="13"/>
        <v>0.10970950166445501</v>
      </c>
      <c r="D174" s="3">
        <f t="shared" si="15"/>
        <v>6</v>
      </c>
      <c r="E174">
        <f t="shared" si="16"/>
        <v>6</v>
      </c>
      <c r="F174">
        <f t="shared" si="14"/>
        <v>2004</v>
      </c>
      <c r="G174" t="e">
        <f t="shared" si="18"/>
        <v>#N/A</v>
      </c>
      <c r="H174" t="e">
        <f t="shared" si="19"/>
        <v>#N/A</v>
      </c>
      <c r="I174" t="e">
        <f t="shared" si="17"/>
        <v>#N/A</v>
      </c>
      <c r="K174" s="24">
        <v>45250</v>
      </c>
      <c r="L174" s="25">
        <v>200</v>
      </c>
    </row>
    <row r="175" spans="1:12" ht="15.75" thickBot="1" x14ac:dyDescent="0.3">
      <c r="A175" s="1">
        <v>38167</v>
      </c>
      <c r="B175" s="4">
        <v>3.1183000000000001</v>
      </c>
      <c r="C175" s="4">
        <f t="shared" si="13"/>
        <v>0.10905153285680268</v>
      </c>
      <c r="D175" s="3">
        <f t="shared" si="15"/>
        <v>6</v>
      </c>
      <c r="E175">
        <f t="shared" si="16"/>
        <v>6</v>
      </c>
      <c r="F175">
        <f t="shared" si="14"/>
        <v>2004</v>
      </c>
      <c r="G175" t="e">
        <f t="shared" si="18"/>
        <v>#N/A</v>
      </c>
      <c r="H175" t="e">
        <f t="shared" si="19"/>
        <v>#N/A</v>
      </c>
      <c r="I175" t="e">
        <f t="shared" si="17"/>
        <v>#N/A</v>
      </c>
      <c r="K175" s="22">
        <v>45247</v>
      </c>
      <c r="L175" s="23">
        <v>203</v>
      </c>
    </row>
    <row r="176" spans="1:12" ht="15.75" thickBot="1" x14ac:dyDescent="0.3">
      <c r="A176" s="1">
        <v>38168</v>
      </c>
      <c r="B176" s="4">
        <v>3.1074999999999999</v>
      </c>
      <c r="C176" s="4">
        <f t="shared" si="13"/>
        <v>0.10793455213334033</v>
      </c>
      <c r="D176" s="3">
        <f t="shared" si="15"/>
        <v>6</v>
      </c>
      <c r="E176">
        <f t="shared" si="16"/>
        <v>6</v>
      </c>
      <c r="F176">
        <f t="shared" si="14"/>
        <v>2004</v>
      </c>
      <c r="G176" t="e">
        <f t="shared" si="18"/>
        <v>#N/A</v>
      </c>
      <c r="H176" t="e">
        <f t="shared" si="19"/>
        <v>#N/A</v>
      </c>
      <c r="I176" t="e">
        <f t="shared" si="17"/>
        <v>#N/A</v>
      </c>
      <c r="K176" s="24">
        <v>45246</v>
      </c>
      <c r="L176" s="25">
        <v>203</v>
      </c>
    </row>
    <row r="177" spans="1:12" ht="15.75" thickBot="1" x14ac:dyDescent="0.3">
      <c r="A177" s="1">
        <v>38169</v>
      </c>
      <c r="B177" s="4">
        <v>3.0747</v>
      </c>
      <c r="C177" s="4">
        <f t="shared" si="13"/>
        <v>0.10609106935740886</v>
      </c>
      <c r="D177" s="3">
        <f t="shared" si="15"/>
        <v>7</v>
      </c>
      <c r="E177">
        <f t="shared" si="16"/>
        <v>9</v>
      </c>
      <c r="F177">
        <f t="shared" si="14"/>
        <v>2004</v>
      </c>
      <c r="G177" t="e">
        <f t="shared" si="18"/>
        <v>#N/A</v>
      </c>
      <c r="H177" t="e">
        <f t="shared" si="19"/>
        <v>#N/A</v>
      </c>
      <c r="I177" t="e">
        <f t="shared" si="17"/>
        <v>#N/A</v>
      </c>
      <c r="K177" s="22">
        <v>45245</v>
      </c>
      <c r="L177" s="23">
        <v>202</v>
      </c>
    </row>
    <row r="178" spans="1:12" ht="15.75" thickBot="1" x14ac:dyDescent="0.3">
      <c r="A178" s="1">
        <v>38170</v>
      </c>
      <c r="B178" s="4">
        <v>3.0501999999999998</v>
      </c>
      <c r="C178" s="4">
        <f t="shared" si="13"/>
        <v>0.10415990534698971</v>
      </c>
      <c r="D178" s="3">
        <f t="shared" si="15"/>
        <v>7</v>
      </c>
      <c r="E178">
        <f t="shared" si="16"/>
        <v>9</v>
      </c>
      <c r="F178">
        <f t="shared" si="14"/>
        <v>2004</v>
      </c>
      <c r="G178" t="e">
        <f t="shared" si="18"/>
        <v>#N/A</v>
      </c>
      <c r="H178" t="e">
        <f t="shared" si="19"/>
        <v>#N/A</v>
      </c>
      <c r="I178" t="e">
        <f t="shared" si="17"/>
        <v>#N/A</v>
      </c>
      <c r="K178" s="24">
        <v>45244</v>
      </c>
      <c r="L178" s="25">
        <v>207</v>
      </c>
    </row>
    <row r="179" spans="1:12" ht="15.75" thickBot="1" x14ac:dyDescent="0.3">
      <c r="A179" s="1">
        <v>38173</v>
      </c>
      <c r="B179" s="4">
        <v>3.0316000000000001</v>
      </c>
      <c r="C179" s="4">
        <f t="shared" ref="C179:C242" si="20">_xlfn.STDEV.P(B118:B179)</f>
        <v>0.10196422047985515</v>
      </c>
      <c r="D179" s="3">
        <f t="shared" si="15"/>
        <v>7</v>
      </c>
      <c r="E179">
        <f t="shared" si="16"/>
        <v>9</v>
      </c>
      <c r="F179">
        <f t="shared" si="14"/>
        <v>2004</v>
      </c>
      <c r="G179" t="e">
        <f t="shared" si="18"/>
        <v>#N/A</v>
      </c>
      <c r="H179" t="e">
        <f t="shared" si="19"/>
        <v>#N/A</v>
      </c>
      <c r="I179" t="e">
        <f t="shared" si="17"/>
        <v>#N/A</v>
      </c>
      <c r="K179" s="22">
        <v>45243</v>
      </c>
      <c r="L179" s="23">
        <v>207</v>
      </c>
    </row>
    <row r="180" spans="1:12" ht="15.75" thickBot="1" x14ac:dyDescent="0.3">
      <c r="A180" s="1">
        <v>38174</v>
      </c>
      <c r="B180" s="4">
        <v>3.0417999999999998</v>
      </c>
      <c r="C180" s="4">
        <f t="shared" si="20"/>
        <v>9.931736925688385E-2</v>
      </c>
      <c r="D180" s="3">
        <f t="shared" si="15"/>
        <v>7</v>
      </c>
      <c r="E180">
        <f t="shared" si="16"/>
        <v>9</v>
      </c>
      <c r="F180">
        <f t="shared" si="14"/>
        <v>2004</v>
      </c>
      <c r="G180" t="e">
        <f t="shared" si="18"/>
        <v>#N/A</v>
      </c>
      <c r="H180" t="e">
        <f t="shared" si="19"/>
        <v>#N/A</v>
      </c>
      <c r="I180" t="e">
        <f t="shared" si="17"/>
        <v>#N/A</v>
      </c>
      <c r="K180" s="24">
        <v>45240</v>
      </c>
      <c r="L180" s="25">
        <v>203</v>
      </c>
    </row>
    <row r="181" spans="1:12" ht="15.75" thickBot="1" x14ac:dyDescent="0.3">
      <c r="A181" s="1">
        <v>38175</v>
      </c>
      <c r="B181" s="4">
        <v>3.0367000000000002</v>
      </c>
      <c r="C181" s="4">
        <f t="shared" si="20"/>
        <v>9.6633256095729536E-2</v>
      </c>
      <c r="D181" s="3">
        <f t="shared" si="15"/>
        <v>7</v>
      </c>
      <c r="E181">
        <f t="shared" si="16"/>
        <v>9</v>
      </c>
      <c r="F181">
        <f t="shared" si="14"/>
        <v>2004</v>
      </c>
      <c r="G181" t="e">
        <f t="shared" si="18"/>
        <v>#N/A</v>
      </c>
      <c r="H181" t="e">
        <f t="shared" si="19"/>
        <v>#N/A</v>
      </c>
      <c r="I181" t="e">
        <f t="shared" si="17"/>
        <v>#N/A</v>
      </c>
      <c r="K181" s="22">
        <v>45239</v>
      </c>
      <c r="L181" s="23">
        <v>204</v>
      </c>
    </row>
    <row r="182" spans="1:12" ht="15.75" thickBot="1" x14ac:dyDescent="0.3">
      <c r="A182" s="1">
        <v>38176</v>
      </c>
      <c r="B182" s="4">
        <v>3.0474999999999999</v>
      </c>
      <c r="C182" s="4">
        <f t="shared" si="20"/>
        <v>9.385475461360282E-2</v>
      </c>
      <c r="D182" s="3">
        <f t="shared" si="15"/>
        <v>7</v>
      </c>
      <c r="E182">
        <f t="shared" si="16"/>
        <v>9</v>
      </c>
      <c r="F182">
        <f t="shared" si="14"/>
        <v>2004</v>
      </c>
      <c r="G182" t="e">
        <f t="shared" si="18"/>
        <v>#N/A</v>
      </c>
      <c r="H182" t="e">
        <f t="shared" si="19"/>
        <v>#N/A</v>
      </c>
      <c r="I182" t="e">
        <f t="shared" si="17"/>
        <v>#N/A</v>
      </c>
      <c r="K182" s="24">
        <v>45238</v>
      </c>
      <c r="L182" s="25">
        <v>207</v>
      </c>
    </row>
    <row r="183" spans="1:12" ht="15.75" thickBot="1" x14ac:dyDescent="0.3">
      <c r="A183" s="1">
        <v>38177</v>
      </c>
      <c r="B183" s="4">
        <v>3.0428999999999999</v>
      </c>
      <c r="C183" s="4">
        <f t="shared" si="20"/>
        <v>9.1100192467622521E-2</v>
      </c>
      <c r="D183" s="3">
        <f t="shared" si="15"/>
        <v>7</v>
      </c>
      <c r="E183">
        <f t="shared" si="16"/>
        <v>9</v>
      </c>
      <c r="F183">
        <f t="shared" si="14"/>
        <v>2004</v>
      </c>
      <c r="G183" t="e">
        <f t="shared" si="18"/>
        <v>#N/A</v>
      </c>
      <c r="H183" t="e">
        <f t="shared" si="19"/>
        <v>#N/A</v>
      </c>
      <c r="I183" t="e">
        <f t="shared" si="17"/>
        <v>#N/A</v>
      </c>
      <c r="K183" s="22">
        <v>45237</v>
      </c>
      <c r="L183" s="23">
        <v>202</v>
      </c>
    </row>
    <row r="184" spans="1:12" ht="15.75" thickBot="1" x14ac:dyDescent="0.3">
      <c r="A184" s="1">
        <v>38180</v>
      </c>
      <c r="B184" s="4">
        <v>3.0371000000000001</v>
      </c>
      <c r="C184" s="4">
        <f t="shared" si="20"/>
        <v>8.8203284912200447E-2</v>
      </c>
      <c r="D184" s="3">
        <f t="shared" si="15"/>
        <v>7</v>
      </c>
      <c r="E184">
        <f t="shared" si="16"/>
        <v>9</v>
      </c>
      <c r="F184">
        <f t="shared" si="14"/>
        <v>2004</v>
      </c>
      <c r="G184" t="e">
        <f t="shared" si="18"/>
        <v>#N/A</v>
      </c>
      <c r="H184" t="e">
        <f t="shared" si="19"/>
        <v>#N/A</v>
      </c>
      <c r="I184" t="e">
        <f t="shared" si="17"/>
        <v>#N/A</v>
      </c>
      <c r="K184" s="24">
        <v>45236</v>
      </c>
      <c r="L184" s="25">
        <v>196</v>
      </c>
    </row>
    <row r="185" spans="1:12" ht="15.75" thickBot="1" x14ac:dyDescent="0.3">
      <c r="A185" s="1">
        <v>38181</v>
      </c>
      <c r="B185" s="4">
        <v>3.0419999999999998</v>
      </c>
      <c r="C185" s="4">
        <f t="shared" si="20"/>
        <v>8.54665420658582E-2</v>
      </c>
      <c r="D185" s="3">
        <f t="shared" si="15"/>
        <v>7</v>
      </c>
      <c r="E185">
        <f t="shared" si="16"/>
        <v>9</v>
      </c>
      <c r="F185">
        <f t="shared" si="14"/>
        <v>2004</v>
      </c>
      <c r="G185" t="e">
        <f t="shared" si="18"/>
        <v>#N/A</v>
      </c>
      <c r="H185" t="e">
        <f t="shared" si="19"/>
        <v>#N/A</v>
      </c>
      <c r="I185" t="e">
        <f t="shared" si="17"/>
        <v>#N/A</v>
      </c>
      <c r="K185" s="22">
        <v>45233</v>
      </c>
      <c r="L185" s="23">
        <v>194</v>
      </c>
    </row>
    <row r="186" spans="1:12" ht="15.75" thickBot="1" x14ac:dyDescent="0.3">
      <c r="A186" s="1">
        <v>38182</v>
      </c>
      <c r="B186" s="4">
        <v>3.0284</v>
      </c>
      <c r="C186" s="4">
        <f t="shared" si="20"/>
        <v>8.3032686353759183E-2</v>
      </c>
      <c r="D186" s="3">
        <f t="shared" si="15"/>
        <v>7</v>
      </c>
      <c r="E186">
        <f t="shared" si="16"/>
        <v>9</v>
      </c>
      <c r="F186">
        <f t="shared" si="14"/>
        <v>2004</v>
      </c>
      <c r="G186" t="e">
        <f t="shared" si="18"/>
        <v>#N/A</v>
      </c>
      <c r="H186" t="e">
        <f t="shared" si="19"/>
        <v>#N/A</v>
      </c>
      <c r="I186" t="e">
        <f t="shared" si="17"/>
        <v>#N/A</v>
      </c>
      <c r="K186" s="24">
        <v>45232</v>
      </c>
      <c r="L186" s="25">
        <v>195</v>
      </c>
    </row>
    <row r="187" spans="1:12" ht="15.75" thickBot="1" x14ac:dyDescent="0.3">
      <c r="A187" s="1">
        <v>38183</v>
      </c>
      <c r="B187" s="4">
        <v>3.0215000000000001</v>
      </c>
      <c r="C187" s="4">
        <f t="shared" si="20"/>
        <v>8.0836607340785654E-2</v>
      </c>
      <c r="D187" s="3">
        <f t="shared" si="15"/>
        <v>7</v>
      </c>
      <c r="E187">
        <f t="shared" si="16"/>
        <v>9</v>
      </c>
      <c r="F187">
        <f t="shared" si="14"/>
        <v>2004</v>
      </c>
      <c r="G187" t="e">
        <f t="shared" si="18"/>
        <v>#N/A</v>
      </c>
      <c r="H187" t="e">
        <f t="shared" si="19"/>
        <v>#N/A</v>
      </c>
      <c r="I187" t="e">
        <f t="shared" si="17"/>
        <v>#N/A</v>
      </c>
      <c r="K187" s="22">
        <v>45231</v>
      </c>
      <c r="L187" s="23">
        <v>200</v>
      </c>
    </row>
    <row r="188" spans="1:12" ht="15.75" thickBot="1" x14ac:dyDescent="0.3">
      <c r="A188" s="1">
        <v>38184</v>
      </c>
      <c r="B188" s="4">
        <v>3.0021</v>
      </c>
      <c r="C188" s="4">
        <f t="shared" si="20"/>
        <v>7.8622888163588742E-2</v>
      </c>
      <c r="D188" s="3">
        <f t="shared" si="15"/>
        <v>7</v>
      </c>
      <c r="E188">
        <f t="shared" si="16"/>
        <v>9</v>
      </c>
      <c r="F188">
        <f t="shared" si="14"/>
        <v>2004</v>
      </c>
      <c r="G188" t="e">
        <f t="shared" si="18"/>
        <v>#N/A</v>
      </c>
      <c r="H188" t="e">
        <f t="shared" si="19"/>
        <v>#N/A</v>
      </c>
      <c r="I188" t="e">
        <f t="shared" si="17"/>
        <v>#N/A</v>
      </c>
      <c r="K188" s="24">
        <v>45229</v>
      </c>
      <c r="L188" s="25">
        <v>201</v>
      </c>
    </row>
    <row r="189" spans="1:12" ht="15.75" thickBot="1" x14ac:dyDescent="0.3">
      <c r="A189" s="1">
        <v>38187</v>
      </c>
      <c r="B189" s="4">
        <v>2.9939</v>
      </c>
      <c r="C189" s="4">
        <f t="shared" si="20"/>
        <v>7.674453745809276E-2</v>
      </c>
      <c r="D189" s="3">
        <f t="shared" si="15"/>
        <v>7</v>
      </c>
      <c r="E189">
        <f t="shared" si="16"/>
        <v>9</v>
      </c>
      <c r="F189">
        <f t="shared" si="14"/>
        <v>2004</v>
      </c>
      <c r="G189" t="e">
        <f t="shared" si="18"/>
        <v>#N/A</v>
      </c>
      <c r="H189" t="e">
        <f t="shared" si="19"/>
        <v>#N/A</v>
      </c>
      <c r="I189" t="e">
        <f t="shared" si="17"/>
        <v>#N/A</v>
      </c>
      <c r="K189" s="22">
        <v>45226</v>
      </c>
      <c r="L189" s="23">
        <v>203</v>
      </c>
    </row>
    <row r="190" spans="1:12" ht="15.75" thickBot="1" x14ac:dyDescent="0.3">
      <c r="A190" s="1">
        <v>38188</v>
      </c>
      <c r="B190" s="4">
        <v>3.0041000000000002</v>
      </c>
      <c r="C190" s="4">
        <f t="shared" si="20"/>
        <v>7.5019077369045312E-2</v>
      </c>
      <c r="D190" s="3">
        <f t="shared" si="15"/>
        <v>7</v>
      </c>
      <c r="E190">
        <f t="shared" si="16"/>
        <v>9</v>
      </c>
      <c r="F190">
        <f t="shared" si="14"/>
        <v>2004</v>
      </c>
      <c r="G190" t="e">
        <f t="shared" si="18"/>
        <v>#N/A</v>
      </c>
      <c r="H190" t="e">
        <f t="shared" si="19"/>
        <v>#N/A</v>
      </c>
      <c r="I190" t="e">
        <f t="shared" si="17"/>
        <v>#N/A</v>
      </c>
      <c r="K190" s="24">
        <v>45225</v>
      </c>
      <c r="L190" s="25">
        <v>201</v>
      </c>
    </row>
    <row r="191" spans="1:12" ht="15.75" thickBot="1" x14ac:dyDescent="0.3">
      <c r="A191" s="1">
        <v>38189</v>
      </c>
      <c r="B191" s="4">
        <v>3.0247000000000002</v>
      </c>
      <c r="C191" s="4">
        <f t="shared" si="20"/>
        <v>7.2481061235147151E-2</v>
      </c>
      <c r="D191" s="3">
        <f t="shared" si="15"/>
        <v>7</v>
      </c>
      <c r="E191">
        <f t="shared" si="16"/>
        <v>9</v>
      </c>
      <c r="F191">
        <f t="shared" si="14"/>
        <v>2004</v>
      </c>
      <c r="G191" t="e">
        <f t="shared" si="18"/>
        <v>#N/A</v>
      </c>
      <c r="H191" t="e">
        <f t="shared" si="19"/>
        <v>#N/A</v>
      </c>
      <c r="I191" t="e">
        <f t="shared" si="17"/>
        <v>#N/A</v>
      </c>
      <c r="K191" s="22">
        <v>45224</v>
      </c>
      <c r="L191" s="23">
        <v>194</v>
      </c>
    </row>
    <row r="192" spans="1:12" ht="15.75" thickBot="1" x14ac:dyDescent="0.3">
      <c r="A192" s="1">
        <v>38190</v>
      </c>
      <c r="B192" s="4">
        <v>3.0392000000000001</v>
      </c>
      <c r="C192" s="4">
        <f t="shared" si="20"/>
        <v>6.9295392452835614E-2</v>
      </c>
      <c r="D192" s="3">
        <f t="shared" si="15"/>
        <v>7</v>
      </c>
      <c r="E192">
        <f t="shared" si="16"/>
        <v>9</v>
      </c>
      <c r="F192">
        <f t="shared" si="14"/>
        <v>2004</v>
      </c>
      <c r="G192" t="e">
        <f t="shared" si="18"/>
        <v>#N/A</v>
      </c>
      <c r="H192" t="e">
        <f t="shared" si="19"/>
        <v>#N/A</v>
      </c>
      <c r="I192" t="e">
        <f t="shared" si="17"/>
        <v>#N/A</v>
      </c>
      <c r="K192" s="24">
        <v>45223</v>
      </c>
      <c r="L192" s="25">
        <v>198</v>
      </c>
    </row>
    <row r="193" spans="1:12" ht="15.75" thickBot="1" x14ac:dyDescent="0.3">
      <c r="A193" s="1">
        <v>38191</v>
      </c>
      <c r="B193" s="4">
        <v>3.0465</v>
      </c>
      <c r="C193" s="4">
        <f t="shared" si="20"/>
        <v>6.6134076361520813E-2</v>
      </c>
      <c r="D193" s="3">
        <f t="shared" si="15"/>
        <v>7</v>
      </c>
      <c r="E193">
        <f t="shared" si="16"/>
        <v>9</v>
      </c>
      <c r="F193">
        <f t="shared" si="14"/>
        <v>2004</v>
      </c>
      <c r="G193" t="e">
        <f t="shared" si="18"/>
        <v>#N/A</v>
      </c>
      <c r="H193" t="e">
        <f t="shared" si="19"/>
        <v>#N/A</v>
      </c>
      <c r="I193" t="e">
        <f t="shared" si="17"/>
        <v>#N/A</v>
      </c>
      <c r="K193" s="22">
        <v>45222</v>
      </c>
      <c r="L193" s="23">
        <v>200</v>
      </c>
    </row>
    <row r="194" spans="1:12" ht="15.75" thickBot="1" x14ac:dyDescent="0.3">
      <c r="A194" s="1">
        <v>38194</v>
      </c>
      <c r="B194" s="4">
        <v>3.0573000000000001</v>
      </c>
      <c r="C194" s="4">
        <f t="shared" si="20"/>
        <v>6.3366966022798024E-2</v>
      </c>
      <c r="D194" s="3">
        <f t="shared" si="15"/>
        <v>7</v>
      </c>
      <c r="E194">
        <f t="shared" si="16"/>
        <v>9</v>
      </c>
      <c r="F194">
        <f t="shared" ref="F194:F257" si="21">YEAR(A194)</f>
        <v>2004</v>
      </c>
      <c r="G194" t="e">
        <f t="shared" si="18"/>
        <v>#N/A</v>
      </c>
      <c r="H194" t="e">
        <f t="shared" si="19"/>
        <v>#N/A</v>
      </c>
      <c r="I194" t="e">
        <f t="shared" si="17"/>
        <v>#N/A</v>
      </c>
      <c r="K194" s="24">
        <v>45219</v>
      </c>
      <c r="L194" s="25">
        <v>200</v>
      </c>
    </row>
    <row r="195" spans="1:12" ht="15.75" thickBot="1" x14ac:dyDescent="0.3">
      <c r="A195" s="1">
        <v>38195</v>
      </c>
      <c r="B195" s="4">
        <v>3.0670000000000002</v>
      </c>
      <c r="C195" s="4">
        <f t="shared" si="20"/>
        <v>6.1061768934335799E-2</v>
      </c>
      <c r="D195" s="3">
        <f t="shared" ref="D195:D258" si="22">MONTH(A195)</f>
        <v>7</v>
      </c>
      <c r="E195">
        <f t="shared" ref="E195:E258" si="23">IF(D195&lt;4,3,IF(D195&lt;7,6,IF(D195&lt;10,9,12)))</f>
        <v>9</v>
      </c>
      <c r="F195">
        <f t="shared" si="21"/>
        <v>2004</v>
      </c>
      <c r="G195" t="e">
        <f t="shared" si="18"/>
        <v>#N/A</v>
      </c>
      <c r="H195" t="e">
        <f t="shared" si="19"/>
        <v>#N/A</v>
      </c>
      <c r="I195" t="e">
        <f t="shared" ref="I195:I258" si="24">G195-H195</f>
        <v>#N/A</v>
      </c>
      <c r="K195" s="22">
        <v>45218</v>
      </c>
      <c r="L195" s="23">
        <v>199</v>
      </c>
    </row>
    <row r="196" spans="1:12" ht="15.75" thickBot="1" x14ac:dyDescent="0.3">
      <c r="A196" s="1">
        <v>38196</v>
      </c>
      <c r="B196" s="4">
        <v>3.0556999999999999</v>
      </c>
      <c r="C196" s="4">
        <f t="shared" si="20"/>
        <v>5.8403964147099918E-2</v>
      </c>
      <c r="D196" s="3">
        <f t="shared" si="22"/>
        <v>7</v>
      </c>
      <c r="E196">
        <f t="shared" si="23"/>
        <v>9</v>
      </c>
      <c r="F196">
        <f t="shared" si="21"/>
        <v>2004</v>
      </c>
      <c r="G196" t="e">
        <f t="shared" ref="G196:G259" si="25">_xlfn.IFNA(VLOOKUP($A196, $K:$L, 2, 0), G195)</f>
        <v>#N/A</v>
      </c>
      <c r="H196" t="e">
        <f t="shared" si="19"/>
        <v>#N/A</v>
      </c>
      <c r="I196" t="e">
        <f t="shared" si="24"/>
        <v>#N/A</v>
      </c>
      <c r="K196" s="24">
        <v>45217</v>
      </c>
      <c r="L196" s="25">
        <v>198</v>
      </c>
    </row>
    <row r="197" spans="1:12" ht="15.75" thickBot="1" x14ac:dyDescent="0.3">
      <c r="A197" s="1">
        <v>38197</v>
      </c>
      <c r="B197" s="4">
        <v>3.0373999999999999</v>
      </c>
      <c r="C197" s="4">
        <f t="shared" si="20"/>
        <v>5.6292286152091295E-2</v>
      </c>
      <c r="D197" s="3">
        <f t="shared" si="22"/>
        <v>7</v>
      </c>
      <c r="E197">
        <f t="shared" si="23"/>
        <v>9</v>
      </c>
      <c r="F197">
        <f t="shared" si="21"/>
        <v>2004</v>
      </c>
      <c r="G197" t="e">
        <f t="shared" si="25"/>
        <v>#N/A</v>
      </c>
      <c r="H197" t="e">
        <f t="shared" si="19"/>
        <v>#N/A</v>
      </c>
      <c r="I197" t="e">
        <f t="shared" si="24"/>
        <v>#N/A</v>
      </c>
      <c r="K197" s="22">
        <v>45216</v>
      </c>
      <c r="L197" s="23">
        <v>200</v>
      </c>
    </row>
    <row r="198" spans="1:12" ht="15.75" thickBot="1" x14ac:dyDescent="0.3">
      <c r="A198" s="1">
        <v>38198</v>
      </c>
      <c r="B198" s="4">
        <v>3.0268000000000002</v>
      </c>
      <c r="C198" s="4">
        <f t="shared" si="20"/>
        <v>5.4741313343547759E-2</v>
      </c>
      <c r="D198" s="3">
        <f t="shared" si="22"/>
        <v>7</v>
      </c>
      <c r="E198">
        <f t="shared" si="23"/>
        <v>9</v>
      </c>
      <c r="F198">
        <f t="shared" si="21"/>
        <v>2004</v>
      </c>
      <c r="G198" t="e">
        <f t="shared" si="25"/>
        <v>#N/A</v>
      </c>
      <c r="H198" t="e">
        <f t="shared" si="19"/>
        <v>#N/A</v>
      </c>
      <c r="I198" t="e">
        <f t="shared" si="24"/>
        <v>#N/A</v>
      </c>
      <c r="K198" s="24">
        <v>45215</v>
      </c>
      <c r="L198" s="25">
        <v>200</v>
      </c>
    </row>
    <row r="199" spans="1:12" ht="15.75" thickBot="1" x14ac:dyDescent="0.3">
      <c r="A199" s="1">
        <v>38201</v>
      </c>
      <c r="B199" s="4">
        <v>3.0466000000000002</v>
      </c>
      <c r="C199" s="4">
        <f t="shared" si="20"/>
        <v>5.2476068996998318E-2</v>
      </c>
      <c r="D199" s="3">
        <f t="shared" si="22"/>
        <v>8</v>
      </c>
      <c r="E199">
        <f t="shared" si="23"/>
        <v>9</v>
      </c>
      <c r="F199">
        <f t="shared" si="21"/>
        <v>2004</v>
      </c>
      <c r="G199" t="e">
        <f t="shared" si="25"/>
        <v>#N/A</v>
      </c>
      <c r="H199" t="e">
        <f t="shared" si="19"/>
        <v>#N/A</v>
      </c>
      <c r="I199" t="e">
        <f t="shared" si="24"/>
        <v>#N/A</v>
      </c>
      <c r="K199" s="22">
        <v>45212</v>
      </c>
      <c r="L199" s="23">
        <v>200</v>
      </c>
    </row>
    <row r="200" spans="1:12" ht="15.75" thickBot="1" x14ac:dyDescent="0.3">
      <c r="A200" s="1">
        <v>38202</v>
      </c>
      <c r="B200" s="4">
        <v>3.0550000000000002</v>
      </c>
      <c r="C200" s="4">
        <f t="shared" si="20"/>
        <v>5.1026642262680139E-2</v>
      </c>
      <c r="D200" s="3">
        <f t="shared" si="22"/>
        <v>8</v>
      </c>
      <c r="E200">
        <f t="shared" si="23"/>
        <v>9</v>
      </c>
      <c r="F200">
        <f t="shared" si="21"/>
        <v>2004</v>
      </c>
      <c r="G200" t="e">
        <f t="shared" si="25"/>
        <v>#N/A</v>
      </c>
      <c r="H200" t="e">
        <f t="shared" si="19"/>
        <v>#N/A</v>
      </c>
      <c r="I200" t="e">
        <f t="shared" si="24"/>
        <v>#N/A</v>
      </c>
      <c r="K200" s="24">
        <v>45211</v>
      </c>
      <c r="L200" s="25">
        <v>198</v>
      </c>
    </row>
    <row r="201" spans="1:12" ht="15.75" thickBot="1" x14ac:dyDescent="0.3">
      <c r="A201" s="1">
        <v>38203</v>
      </c>
      <c r="B201" s="4">
        <v>3.0579000000000001</v>
      </c>
      <c r="C201" s="4">
        <f t="shared" si="20"/>
        <v>5.0930958781815215E-2</v>
      </c>
      <c r="D201" s="3">
        <f t="shared" si="22"/>
        <v>8</v>
      </c>
      <c r="E201">
        <f t="shared" si="23"/>
        <v>9</v>
      </c>
      <c r="F201">
        <f t="shared" si="21"/>
        <v>2004</v>
      </c>
      <c r="G201" t="e">
        <f t="shared" si="25"/>
        <v>#N/A</v>
      </c>
      <c r="H201" t="e">
        <f t="shared" si="19"/>
        <v>#N/A</v>
      </c>
      <c r="I201" t="e">
        <f t="shared" si="24"/>
        <v>#N/A</v>
      </c>
      <c r="K201" s="22">
        <v>45210</v>
      </c>
      <c r="L201" s="23">
        <v>202</v>
      </c>
    </row>
    <row r="202" spans="1:12" ht="15.75" thickBot="1" x14ac:dyDescent="0.3">
      <c r="A202" s="1">
        <v>38204</v>
      </c>
      <c r="B202" s="4">
        <v>3.0636999999999999</v>
      </c>
      <c r="C202" s="4">
        <f t="shared" si="20"/>
        <v>5.0925925705371418E-2</v>
      </c>
      <c r="D202" s="3">
        <f t="shared" si="22"/>
        <v>8</v>
      </c>
      <c r="E202">
        <f t="shared" si="23"/>
        <v>9</v>
      </c>
      <c r="F202">
        <f t="shared" si="21"/>
        <v>2004</v>
      </c>
      <c r="G202" t="e">
        <f t="shared" si="25"/>
        <v>#N/A</v>
      </c>
      <c r="H202" t="e">
        <f t="shared" si="19"/>
        <v>#N/A</v>
      </c>
      <c r="I202" t="e">
        <f t="shared" si="24"/>
        <v>#N/A</v>
      </c>
      <c r="K202" s="24">
        <v>45209</v>
      </c>
      <c r="L202" s="25">
        <v>204</v>
      </c>
    </row>
    <row r="203" spans="1:12" ht="15.75" thickBot="1" x14ac:dyDescent="0.3">
      <c r="A203" s="1">
        <v>38205</v>
      </c>
      <c r="B203" s="4">
        <v>3.0489000000000002</v>
      </c>
      <c r="C203" s="4">
        <f t="shared" si="20"/>
        <v>5.1211580279607136E-2</v>
      </c>
      <c r="D203" s="3">
        <f t="shared" si="22"/>
        <v>8</v>
      </c>
      <c r="E203">
        <f t="shared" si="23"/>
        <v>9</v>
      </c>
      <c r="F203">
        <f t="shared" si="21"/>
        <v>2004</v>
      </c>
      <c r="G203" t="e">
        <f t="shared" si="25"/>
        <v>#N/A</v>
      </c>
      <c r="H203" t="e">
        <f t="shared" si="19"/>
        <v>#N/A</v>
      </c>
      <c r="I203" t="e">
        <f t="shared" si="24"/>
        <v>#N/A</v>
      </c>
      <c r="K203" s="22">
        <v>45205</v>
      </c>
      <c r="L203" s="23">
        <v>208</v>
      </c>
    </row>
    <row r="204" spans="1:12" ht="15.75" thickBot="1" x14ac:dyDescent="0.3">
      <c r="A204" s="1">
        <v>38208</v>
      </c>
      <c r="B204" s="4">
        <v>3.0396000000000001</v>
      </c>
      <c r="C204" s="4">
        <f t="shared" si="20"/>
        <v>5.1509316211804795E-2</v>
      </c>
      <c r="D204" s="3">
        <f t="shared" si="22"/>
        <v>8</v>
      </c>
      <c r="E204">
        <f t="shared" si="23"/>
        <v>9</v>
      </c>
      <c r="F204">
        <f t="shared" si="21"/>
        <v>2004</v>
      </c>
      <c r="G204" t="e">
        <f t="shared" si="25"/>
        <v>#N/A</v>
      </c>
      <c r="H204" t="e">
        <f t="shared" si="19"/>
        <v>#N/A</v>
      </c>
      <c r="I204" t="e">
        <f t="shared" si="24"/>
        <v>#N/A</v>
      </c>
      <c r="K204" s="24">
        <v>45204</v>
      </c>
      <c r="L204" s="25">
        <v>211</v>
      </c>
    </row>
    <row r="205" spans="1:12" ht="15.75" thickBot="1" x14ac:dyDescent="0.3">
      <c r="A205" s="1">
        <v>38209</v>
      </c>
      <c r="B205" s="4">
        <v>3.0285000000000002</v>
      </c>
      <c r="C205" s="4">
        <f t="shared" si="20"/>
        <v>5.1891488578462007E-2</v>
      </c>
      <c r="D205" s="3">
        <f t="shared" si="22"/>
        <v>8</v>
      </c>
      <c r="E205">
        <f t="shared" si="23"/>
        <v>9</v>
      </c>
      <c r="F205">
        <f t="shared" si="21"/>
        <v>2004</v>
      </c>
      <c r="G205" t="e">
        <f t="shared" si="25"/>
        <v>#N/A</v>
      </c>
      <c r="H205" t="e">
        <f t="shared" si="19"/>
        <v>#N/A</v>
      </c>
      <c r="I205" t="e">
        <f t="shared" si="24"/>
        <v>#N/A</v>
      </c>
      <c r="K205" s="22">
        <v>45203</v>
      </c>
      <c r="L205" s="23">
        <v>209</v>
      </c>
    </row>
    <row r="206" spans="1:12" ht="15.75" thickBot="1" x14ac:dyDescent="0.3">
      <c r="A206" s="1">
        <v>38210</v>
      </c>
      <c r="B206" s="4">
        <v>3.0392000000000001</v>
      </c>
      <c r="C206" s="4">
        <f t="shared" si="20"/>
        <v>5.2266927762909005E-2</v>
      </c>
      <c r="D206" s="3">
        <f t="shared" si="22"/>
        <v>8</v>
      </c>
      <c r="E206">
        <f t="shared" si="23"/>
        <v>9</v>
      </c>
      <c r="F206">
        <f t="shared" si="21"/>
        <v>2004</v>
      </c>
      <c r="G206" t="e">
        <f t="shared" si="25"/>
        <v>#N/A</v>
      </c>
      <c r="H206" t="e">
        <f t="shared" si="19"/>
        <v>#N/A</v>
      </c>
      <c r="I206" t="e">
        <f t="shared" si="24"/>
        <v>#N/A</v>
      </c>
      <c r="K206" s="24">
        <v>45202</v>
      </c>
      <c r="L206" s="25">
        <v>205</v>
      </c>
    </row>
    <row r="207" spans="1:12" ht="15.75" thickBot="1" x14ac:dyDescent="0.3">
      <c r="A207" s="1">
        <v>38211</v>
      </c>
      <c r="B207" s="4">
        <v>3.0306999999999999</v>
      </c>
      <c r="C207" s="4">
        <f t="shared" si="20"/>
        <v>5.2595104310178338E-2</v>
      </c>
      <c r="D207" s="3">
        <f t="shared" si="22"/>
        <v>8</v>
      </c>
      <c r="E207">
        <f t="shared" si="23"/>
        <v>9</v>
      </c>
      <c r="F207">
        <f t="shared" si="21"/>
        <v>2004</v>
      </c>
      <c r="G207" t="e">
        <f t="shared" si="25"/>
        <v>#N/A</v>
      </c>
      <c r="H207" t="e">
        <f t="shared" si="19"/>
        <v>#N/A</v>
      </c>
      <c r="I207" t="e">
        <f t="shared" si="24"/>
        <v>#N/A</v>
      </c>
      <c r="K207" s="22">
        <v>45201</v>
      </c>
      <c r="L207" s="23">
        <v>200</v>
      </c>
    </row>
    <row r="208" spans="1:12" ht="15.75" thickBot="1" x14ac:dyDescent="0.3">
      <c r="A208" s="1">
        <v>38212</v>
      </c>
      <c r="B208" s="4">
        <v>3.0234999999999999</v>
      </c>
      <c r="C208" s="4">
        <f t="shared" si="20"/>
        <v>5.3061204156864723E-2</v>
      </c>
      <c r="D208" s="3">
        <f t="shared" si="22"/>
        <v>8</v>
      </c>
      <c r="E208">
        <f t="shared" si="23"/>
        <v>9</v>
      </c>
      <c r="F208">
        <f t="shared" si="21"/>
        <v>2004</v>
      </c>
      <c r="G208" t="e">
        <f t="shared" si="25"/>
        <v>#N/A</v>
      </c>
      <c r="H208" t="e">
        <f t="shared" si="19"/>
        <v>#N/A</v>
      </c>
      <c r="I208" t="e">
        <f t="shared" si="24"/>
        <v>#N/A</v>
      </c>
      <c r="K208" s="24">
        <v>45198</v>
      </c>
      <c r="L208" s="25">
        <v>201</v>
      </c>
    </row>
    <row r="209" spans="1:12" ht="15.75" thickBot="1" x14ac:dyDescent="0.3">
      <c r="A209" s="1">
        <v>38215</v>
      </c>
      <c r="B209" s="4">
        <v>3.0146000000000002</v>
      </c>
      <c r="C209" s="4">
        <f t="shared" si="20"/>
        <v>5.3745213856556458E-2</v>
      </c>
      <c r="D209" s="3">
        <f t="shared" si="22"/>
        <v>8</v>
      </c>
      <c r="E209">
        <f t="shared" si="23"/>
        <v>9</v>
      </c>
      <c r="F209">
        <f t="shared" si="21"/>
        <v>2004</v>
      </c>
      <c r="G209" t="e">
        <f t="shared" si="25"/>
        <v>#N/A</v>
      </c>
      <c r="H209" t="e">
        <f t="shared" si="19"/>
        <v>#N/A</v>
      </c>
      <c r="I209" t="e">
        <f t="shared" si="24"/>
        <v>#N/A</v>
      </c>
      <c r="K209" s="22">
        <v>45197</v>
      </c>
      <c r="L209" s="23">
        <v>204</v>
      </c>
    </row>
    <row r="210" spans="1:12" ht="15.75" thickBot="1" x14ac:dyDescent="0.3">
      <c r="A210" s="1">
        <v>38216</v>
      </c>
      <c r="B210" s="4">
        <v>2.9988999999999999</v>
      </c>
      <c r="C210" s="4">
        <f t="shared" si="20"/>
        <v>5.3346794260352673E-2</v>
      </c>
      <c r="D210" s="3">
        <f t="shared" si="22"/>
        <v>8</v>
      </c>
      <c r="E210">
        <f t="shared" si="23"/>
        <v>9</v>
      </c>
      <c r="F210">
        <f t="shared" si="21"/>
        <v>2004</v>
      </c>
      <c r="G210" t="e">
        <f t="shared" si="25"/>
        <v>#N/A</v>
      </c>
      <c r="H210" t="e">
        <f t="shared" si="19"/>
        <v>#N/A</v>
      </c>
      <c r="I210" t="e">
        <f t="shared" si="24"/>
        <v>#N/A</v>
      </c>
      <c r="K210" s="24">
        <v>45196</v>
      </c>
      <c r="L210" s="25">
        <v>202</v>
      </c>
    </row>
    <row r="211" spans="1:12" ht="15.75" thickBot="1" x14ac:dyDescent="0.3">
      <c r="A211" s="1">
        <v>38217</v>
      </c>
      <c r="B211" s="4">
        <v>2.9922</v>
      </c>
      <c r="C211" s="4">
        <f t="shared" si="20"/>
        <v>5.2110127246078525E-2</v>
      </c>
      <c r="D211" s="3">
        <f t="shared" si="22"/>
        <v>8</v>
      </c>
      <c r="E211">
        <f t="shared" si="23"/>
        <v>9</v>
      </c>
      <c r="F211">
        <f t="shared" si="21"/>
        <v>2004</v>
      </c>
      <c r="G211" t="e">
        <f t="shared" si="25"/>
        <v>#N/A</v>
      </c>
      <c r="H211" t="e">
        <f t="shared" si="19"/>
        <v>#N/A</v>
      </c>
      <c r="I211" t="e">
        <f t="shared" si="24"/>
        <v>#N/A</v>
      </c>
      <c r="K211" s="22">
        <v>45195</v>
      </c>
      <c r="L211" s="23">
        <v>203</v>
      </c>
    </row>
    <row r="212" spans="1:12" ht="15.75" thickBot="1" x14ac:dyDescent="0.3">
      <c r="A212" s="1">
        <v>38218</v>
      </c>
      <c r="B212" s="4">
        <v>2.9792999999999998</v>
      </c>
      <c r="C212" s="4">
        <f t="shared" si="20"/>
        <v>5.1909703579411728E-2</v>
      </c>
      <c r="D212" s="3">
        <f t="shared" si="22"/>
        <v>8</v>
      </c>
      <c r="E212">
        <f t="shared" si="23"/>
        <v>9</v>
      </c>
      <c r="F212">
        <f t="shared" si="21"/>
        <v>2004</v>
      </c>
      <c r="G212" t="e">
        <f t="shared" si="25"/>
        <v>#N/A</v>
      </c>
      <c r="H212" t="e">
        <f t="shared" ref="H212:H275" si="26">AVERAGE(G201:G212)</f>
        <v>#N/A</v>
      </c>
      <c r="I212" t="e">
        <f t="shared" si="24"/>
        <v>#N/A</v>
      </c>
      <c r="K212" s="24">
        <v>45194</v>
      </c>
      <c r="L212" s="25">
        <v>201</v>
      </c>
    </row>
    <row r="213" spans="1:12" ht="15.75" thickBot="1" x14ac:dyDescent="0.3">
      <c r="A213" s="1">
        <v>38219</v>
      </c>
      <c r="B213" s="4">
        <v>2.9742000000000002</v>
      </c>
      <c r="C213" s="4">
        <f t="shared" si="20"/>
        <v>5.2325771550606692E-2</v>
      </c>
      <c r="D213" s="3">
        <f t="shared" si="22"/>
        <v>8</v>
      </c>
      <c r="E213">
        <f t="shared" si="23"/>
        <v>9</v>
      </c>
      <c r="F213">
        <f t="shared" si="21"/>
        <v>2004</v>
      </c>
      <c r="G213" t="e">
        <f t="shared" si="25"/>
        <v>#N/A</v>
      </c>
      <c r="H213" t="e">
        <f t="shared" si="26"/>
        <v>#N/A</v>
      </c>
      <c r="I213" t="e">
        <f t="shared" si="24"/>
        <v>#N/A</v>
      </c>
      <c r="K213" s="22">
        <v>45191</v>
      </c>
      <c r="L213" s="23">
        <v>205</v>
      </c>
    </row>
    <row r="214" spans="1:12" ht="15.75" thickBot="1" x14ac:dyDescent="0.3">
      <c r="A214" s="1">
        <v>38222</v>
      </c>
      <c r="B214" s="4">
        <v>2.9687000000000001</v>
      </c>
      <c r="C214" s="4">
        <f t="shared" si="20"/>
        <v>5.275255947551246E-2</v>
      </c>
      <c r="D214" s="3">
        <f t="shared" si="22"/>
        <v>8</v>
      </c>
      <c r="E214">
        <f t="shared" si="23"/>
        <v>9</v>
      </c>
      <c r="F214">
        <f t="shared" si="21"/>
        <v>2004</v>
      </c>
      <c r="G214" t="e">
        <f t="shared" si="25"/>
        <v>#N/A</v>
      </c>
      <c r="H214" t="e">
        <f t="shared" si="26"/>
        <v>#N/A</v>
      </c>
      <c r="I214" t="e">
        <f t="shared" si="24"/>
        <v>#N/A</v>
      </c>
      <c r="K214" s="24">
        <v>45190</v>
      </c>
      <c r="L214" s="25">
        <v>205</v>
      </c>
    </row>
    <row r="215" spans="1:12" ht="15.75" thickBot="1" x14ac:dyDescent="0.3">
      <c r="A215" s="1">
        <v>38223</v>
      </c>
      <c r="B215" s="4">
        <v>2.9575999999999998</v>
      </c>
      <c r="C215" s="4">
        <f t="shared" si="20"/>
        <v>5.3470936239910054E-2</v>
      </c>
      <c r="D215" s="3">
        <f t="shared" si="22"/>
        <v>8</v>
      </c>
      <c r="E215">
        <f t="shared" si="23"/>
        <v>9</v>
      </c>
      <c r="F215">
        <f t="shared" si="21"/>
        <v>2004</v>
      </c>
      <c r="G215" t="e">
        <f t="shared" si="25"/>
        <v>#N/A</v>
      </c>
      <c r="H215" t="e">
        <f t="shared" si="26"/>
        <v>#N/A</v>
      </c>
      <c r="I215" t="e">
        <f t="shared" si="24"/>
        <v>#N/A</v>
      </c>
      <c r="K215" s="22">
        <v>45189</v>
      </c>
      <c r="L215" s="23">
        <v>201</v>
      </c>
    </row>
    <row r="216" spans="1:12" ht="15.75" thickBot="1" x14ac:dyDescent="0.3">
      <c r="A216" s="1">
        <v>38224</v>
      </c>
      <c r="B216" s="4">
        <v>2.9512</v>
      </c>
      <c r="C216" s="4">
        <f t="shared" si="20"/>
        <v>5.5223484651223627E-2</v>
      </c>
      <c r="D216" s="3">
        <f t="shared" si="22"/>
        <v>8</v>
      </c>
      <c r="E216">
        <f t="shared" si="23"/>
        <v>9</v>
      </c>
      <c r="F216">
        <f t="shared" si="21"/>
        <v>2004</v>
      </c>
      <c r="G216" t="e">
        <f t="shared" si="25"/>
        <v>#N/A</v>
      </c>
      <c r="H216" t="e">
        <f t="shared" si="26"/>
        <v>#N/A</v>
      </c>
      <c r="I216" t="e">
        <f t="shared" si="24"/>
        <v>#N/A</v>
      </c>
      <c r="K216" s="24">
        <v>45188</v>
      </c>
      <c r="L216" s="25">
        <v>204</v>
      </c>
    </row>
    <row r="217" spans="1:12" ht="15.75" thickBot="1" x14ac:dyDescent="0.3">
      <c r="A217" s="1">
        <v>38225</v>
      </c>
      <c r="B217" s="4">
        <v>2.9540999999999999</v>
      </c>
      <c r="C217" s="4">
        <f t="shared" si="20"/>
        <v>5.6247685210782467E-2</v>
      </c>
      <c r="D217" s="3">
        <f t="shared" si="22"/>
        <v>8</v>
      </c>
      <c r="E217">
        <f t="shared" si="23"/>
        <v>9</v>
      </c>
      <c r="F217">
        <f t="shared" si="21"/>
        <v>2004</v>
      </c>
      <c r="G217" t="e">
        <f t="shared" si="25"/>
        <v>#N/A</v>
      </c>
      <c r="H217" t="e">
        <f t="shared" si="26"/>
        <v>#N/A</v>
      </c>
      <c r="I217" t="e">
        <f t="shared" si="24"/>
        <v>#N/A</v>
      </c>
      <c r="K217" s="22">
        <v>45187</v>
      </c>
      <c r="L217" s="23">
        <v>207</v>
      </c>
    </row>
    <row r="218" spans="1:12" ht="15.75" thickBot="1" x14ac:dyDescent="0.3">
      <c r="A218" s="1">
        <v>38226</v>
      </c>
      <c r="B218" s="4">
        <v>2.9571000000000001</v>
      </c>
      <c r="C218" s="4">
        <f t="shared" si="20"/>
        <v>5.6356511691104443E-2</v>
      </c>
      <c r="D218" s="3">
        <f t="shared" si="22"/>
        <v>8</v>
      </c>
      <c r="E218">
        <f t="shared" si="23"/>
        <v>9</v>
      </c>
      <c r="F218">
        <f t="shared" si="21"/>
        <v>2004</v>
      </c>
      <c r="G218" t="e">
        <f t="shared" si="25"/>
        <v>#N/A</v>
      </c>
      <c r="H218" t="e">
        <f t="shared" si="26"/>
        <v>#N/A</v>
      </c>
      <c r="I218" t="e">
        <f t="shared" si="24"/>
        <v>#N/A</v>
      </c>
      <c r="K218" s="24">
        <v>45184</v>
      </c>
      <c r="L218" s="25">
        <v>205</v>
      </c>
    </row>
    <row r="219" spans="1:12" ht="15.75" thickBot="1" x14ac:dyDescent="0.3">
      <c r="A219" s="1">
        <v>38229</v>
      </c>
      <c r="B219" s="4">
        <v>2.9487999999999999</v>
      </c>
      <c r="C219" s="4">
        <f t="shared" si="20"/>
        <v>5.7192935426004121E-2</v>
      </c>
      <c r="D219" s="3">
        <f t="shared" si="22"/>
        <v>8</v>
      </c>
      <c r="E219">
        <f t="shared" si="23"/>
        <v>9</v>
      </c>
      <c r="F219">
        <f t="shared" si="21"/>
        <v>2004</v>
      </c>
      <c r="G219" t="e">
        <f t="shared" si="25"/>
        <v>#N/A</v>
      </c>
      <c r="H219" t="e">
        <f t="shared" si="26"/>
        <v>#N/A</v>
      </c>
      <c r="I219" t="e">
        <f t="shared" si="24"/>
        <v>#N/A</v>
      </c>
      <c r="K219" s="22">
        <v>45183</v>
      </c>
      <c r="L219" s="23">
        <v>204</v>
      </c>
    </row>
    <row r="220" spans="1:12" ht="15.75" thickBot="1" x14ac:dyDescent="0.3">
      <c r="A220" s="1">
        <v>38230</v>
      </c>
      <c r="B220" s="4">
        <v>2.9338000000000002</v>
      </c>
      <c r="C220" s="4">
        <f t="shared" si="20"/>
        <v>5.7989982920731389E-2</v>
      </c>
      <c r="D220" s="3">
        <f t="shared" si="22"/>
        <v>8</v>
      </c>
      <c r="E220">
        <f t="shared" si="23"/>
        <v>9</v>
      </c>
      <c r="F220">
        <f t="shared" si="21"/>
        <v>2004</v>
      </c>
      <c r="G220" t="e">
        <f t="shared" si="25"/>
        <v>#N/A</v>
      </c>
      <c r="H220" t="e">
        <f t="shared" si="26"/>
        <v>#N/A</v>
      </c>
      <c r="I220" t="e">
        <f t="shared" si="24"/>
        <v>#N/A</v>
      </c>
      <c r="K220" s="24">
        <v>45182</v>
      </c>
      <c r="L220" s="25">
        <v>208</v>
      </c>
    </row>
    <row r="221" spans="1:12" ht="15.75" thickBot="1" x14ac:dyDescent="0.3">
      <c r="A221" s="1">
        <v>38231</v>
      </c>
      <c r="B221" s="4">
        <v>2.9298000000000002</v>
      </c>
      <c r="C221" s="4">
        <f t="shared" si="20"/>
        <v>5.8977577707264618E-2</v>
      </c>
      <c r="D221" s="3">
        <f t="shared" si="22"/>
        <v>9</v>
      </c>
      <c r="E221">
        <f t="shared" si="23"/>
        <v>9</v>
      </c>
      <c r="F221">
        <f t="shared" si="21"/>
        <v>2004</v>
      </c>
      <c r="G221" t="e">
        <f t="shared" si="25"/>
        <v>#N/A</v>
      </c>
      <c r="H221" t="e">
        <f t="shared" si="26"/>
        <v>#N/A</v>
      </c>
      <c r="I221" t="e">
        <f t="shared" si="24"/>
        <v>#N/A</v>
      </c>
      <c r="K221" s="22">
        <v>45181</v>
      </c>
      <c r="L221" s="23">
        <v>211</v>
      </c>
    </row>
    <row r="222" spans="1:12" ht="15.75" thickBot="1" x14ac:dyDescent="0.3">
      <c r="A222" s="1">
        <v>38232</v>
      </c>
      <c r="B222" s="4">
        <v>2.9361000000000002</v>
      </c>
      <c r="C222" s="4">
        <f t="shared" si="20"/>
        <v>6.0033960125634563E-2</v>
      </c>
      <c r="D222" s="3">
        <f t="shared" si="22"/>
        <v>9</v>
      </c>
      <c r="E222">
        <f t="shared" si="23"/>
        <v>9</v>
      </c>
      <c r="F222">
        <f t="shared" si="21"/>
        <v>2004</v>
      </c>
      <c r="G222" t="e">
        <f t="shared" si="25"/>
        <v>#N/A</v>
      </c>
      <c r="H222" t="e">
        <f t="shared" si="26"/>
        <v>#N/A</v>
      </c>
      <c r="I222" t="e">
        <f t="shared" si="24"/>
        <v>#N/A</v>
      </c>
      <c r="K222" s="24">
        <v>45180</v>
      </c>
      <c r="L222" s="25">
        <v>208</v>
      </c>
    </row>
    <row r="223" spans="1:12" ht="15.75" thickBot="1" x14ac:dyDescent="0.3">
      <c r="A223" s="1">
        <v>38233</v>
      </c>
      <c r="B223" s="4">
        <v>2.9289000000000001</v>
      </c>
      <c r="C223" s="4">
        <f t="shared" si="20"/>
        <v>6.1079983386109774E-2</v>
      </c>
      <c r="D223" s="3">
        <f t="shared" si="22"/>
        <v>9</v>
      </c>
      <c r="E223">
        <f t="shared" si="23"/>
        <v>9</v>
      </c>
      <c r="F223">
        <f t="shared" si="21"/>
        <v>2004</v>
      </c>
      <c r="G223" t="e">
        <f t="shared" si="25"/>
        <v>#N/A</v>
      </c>
      <c r="H223" t="e">
        <f t="shared" si="26"/>
        <v>#N/A</v>
      </c>
      <c r="I223" t="e">
        <f t="shared" si="24"/>
        <v>#N/A</v>
      </c>
      <c r="K223" s="22">
        <v>45177</v>
      </c>
      <c r="L223" s="23">
        <v>209</v>
      </c>
    </row>
    <row r="224" spans="1:12" ht="15.75" thickBot="1" x14ac:dyDescent="0.3">
      <c r="A224" s="1">
        <v>38236</v>
      </c>
      <c r="B224" s="4">
        <v>2.9142000000000001</v>
      </c>
      <c r="C224" s="4">
        <f t="shared" si="20"/>
        <v>6.2386654433498688E-2</v>
      </c>
      <c r="D224" s="3">
        <f t="shared" si="22"/>
        <v>9</v>
      </c>
      <c r="E224">
        <f t="shared" si="23"/>
        <v>9</v>
      </c>
      <c r="F224">
        <f t="shared" si="21"/>
        <v>2004</v>
      </c>
      <c r="G224" t="e">
        <f t="shared" si="25"/>
        <v>#N/A</v>
      </c>
      <c r="H224" t="e">
        <f t="shared" si="26"/>
        <v>#N/A</v>
      </c>
      <c r="I224" t="e">
        <f t="shared" si="24"/>
        <v>#N/A</v>
      </c>
      <c r="K224" s="24">
        <v>45176</v>
      </c>
      <c r="L224" s="25">
        <v>213</v>
      </c>
    </row>
    <row r="225" spans="1:12" ht="15.75" thickBot="1" x14ac:dyDescent="0.3">
      <c r="A225" s="1">
        <v>38238</v>
      </c>
      <c r="B225" s="4">
        <v>2.9014000000000002</v>
      </c>
      <c r="C225" s="4">
        <f t="shared" si="20"/>
        <v>6.3351660455067377E-2</v>
      </c>
      <c r="D225" s="3">
        <f t="shared" si="22"/>
        <v>9</v>
      </c>
      <c r="E225">
        <f t="shared" si="23"/>
        <v>9</v>
      </c>
      <c r="F225">
        <f t="shared" si="21"/>
        <v>2004</v>
      </c>
      <c r="G225" t="e">
        <f t="shared" si="25"/>
        <v>#N/A</v>
      </c>
      <c r="H225" t="e">
        <f t="shared" si="26"/>
        <v>#N/A</v>
      </c>
      <c r="I225" t="e">
        <f t="shared" si="24"/>
        <v>#N/A</v>
      </c>
      <c r="K225" s="22">
        <v>45175</v>
      </c>
      <c r="L225" s="23">
        <v>210</v>
      </c>
    </row>
    <row r="226" spans="1:12" ht="15.75" thickBot="1" x14ac:dyDescent="0.3">
      <c r="A226" s="1">
        <v>38239</v>
      </c>
      <c r="B226" s="4">
        <v>2.9028</v>
      </c>
      <c r="C226" s="4">
        <f t="shared" si="20"/>
        <v>6.3255456037581204E-2</v>
      </c>
      <c r="D226" s="3">
        <f t="shared" si="22"/>
        <v>9</v>
      </c>
      <c r="E226">
        <f t="shared" si="23"/>
        <v>9</v>
      </c>
      <c r="F226">
        <f t="shared" si="21"/>
        <v>2004</v>
      </c>
      <c r="G226" t="e">
        <f t="shared" si="25"/>
        <v>#N/A</v>
      </c>
      <c r="H226" t="e">
        <f t="shared" si="26"/>
        <v>#N/A</v>
      </c>
      <c r="I226" t="e">
        <f t="shared" si="24"/>
        <v>#N/A</v>
      </c>
      <c r="K226" s="24">
        <v>45174</v>
      </c>
      <c r="L226" s="25">
        <v>208</v>
      </c>
    </row>
    <row r="227" spans="1:12" ht="15.75" thickBot="1" x14ac:dyDescent="0.3">
      <c r="A227" s="1">
        <v>38240</v>
      </c>
      <c r="B227" s="4">
        <v>2.8988</v>
      </c>
      <c r="C227" s="4">
        <f t="shared" si="20"/>
        <v>6.3866456524459145E-2</v>
      </c>
      <c r="D227" s="3">
        <f t="shared" si="22"/>
        <v>9</v>
      </c>
      <c r="E227">
        <f t="shared" si="23"/>
        <v>9</v>
      </c>
      <c r="F227">
        <f t="shared" si="21"/>
        <v>2004</v>
      </c>
      <c r="G227" t="e">
        <f t="shared" si="25"/>
        <v>#N/A</v>
      </c>
      <c r="H227" t="e">
        <f t="shared" si="26"/>
        <v>#N/A</v>
      </c>
      <c r="I227" t="e">
        <f t="shared" si="24"/>
        <v>#N/A</v>
      </c>
      <c r="K227" s="22">
        <v>45170</v>
      </c>
      <c r="L227" s="23">
        <v>208</v>
      </c>
    </row>
    <row r="228" spans="1:12" ht="15.75" thickBot="1" x14ac:dyDescent="0.3">
      <c r="A228" s="1">
        <v>38243</v>
      </c>
      <c r="B228" s="4">
        <v>2.9060000000000001</v>
      </c>
      <c r="C228" s="4">
        <f t="shared" si="20"/>
        <v>6.3949074187904464E-2</v>
      </c>
      <c r="D228" s="3">
        <f t="shared" si="22"/>
        <v>9</v>
      </c>
      <c r="E228">
        <f t="shared" si="23"/>
        <v>9</v>
      </c>
      <c r="F228">
        <f t="shared" si="21"/>
        <v>2004</v>
      </c>
      <c r="G228" t="e">
        <f t="shared" si="25"/>
        <v>#N/A</v>
      </c>
      <c r="H228" t="e">
        <f t="shared" si="26"/>
        <v>#N/A</v>
      </c>
      <c r="I228" t="e">
        <f t="shared" si="24"/>
        <v>#N/A</v>
      </c>
      <c r="K228" s="24">
        <v>45169</v>
      </c>
      <c r="L228" s="25">
        <v>209</v>
      </c>
    </row>
    <row r="229" spans="1:12" ht="15.75" thickBot="1" x14ac:dyDescent="0.3">
      <c r="A229" s="1">
        <v>38244</v>
      </c>
      <c r="B229" s="4">
        <v>2.9125000000000001</v>
      </c>
      <c r="C229" s="4">
        <f t="shared" si="20"/>
        <v>6.3990745644161157E-2</v>
      </c>
      <c r="D229" s="3">
        <f t="shared" si="22"/>
        <v>9</v>
      </c>
      <c r="E229">
        <f t="shared" si="23"/>
        <v>9</v>
      </c>
      <c r="F229">
        <f t="shared" si="21"/>
        <v>2004</v>
      </c>
      <c r="G229" t="e">
        <f t="shared" si="25"/>
        <v>#N/A</v>
      </c>
      <c r="H229" t="e">
        <f t="shared" si="26"/>
        <v>#N/A</v>
      </c>
      <c r="I229" t="e">
        <f t="shared" si="24"/>
        <v>#N/A</v>
      </c>
      <c r="K229" s="22">
        <v>45168</v>
      </c>
      <c r="L229" s="23">
        <v>207</v>
      </c>
    </row>
    <row r="230" spans="1:12" ht="15.75" thickBot="1" x14ac:dyDescent="0.3">
      <c r="A230" s="1">
        <v>38245</v>
      </c>
      <c r="B230" s="4">
        <v>2.9041999999999999</v>
      </c>
      <c r="C230" s="4">
        <f t="shared" si="20"/>
        <v>6.3747079445863317E-2</v>
      </c>
      <c r="D230" s="3">
        <f t="shared" si="22"/>
        <v>9</v>
      </c>
      <c r="E230">
        <f t="shared" si="23"/>
        <v>9</v>
      </c>
      <c r="F230">
        <f t="shared" si="21"/>
        <v>2004</v>
      </c>
      <c r="G230" t="e">
        <f t="shared" si="25"/>
        <v>#N/A</v>
      </c>
      <c r="H230" t="e">
        <f t="shared" si="26"/>
        <v>#N/A</v>
      </c>
      <c r="I230" t="e">
        <f t="shared" si="24"/>
        <v>#N/A</v>
      </c>
      <c r="K230" s="24">
        <v>45167</v>
      </c>
      <c r="L230" s="25">
        <v>209</v>
      </c>
    </row>
    <row r="231" spans="1:12" ht="15.75" thickBot="1" x14ac:dyDescent="0.3">
      <c r="A231" s="1">
        <v>38246</v>
      </c>
      <c r="B231" s="4">
        <v>2.8892000000000002</v>
      </c>
      <c r="C231" s="4">
        <f t="shared" si="20"/>
        <v>6.3993444338574665E-2</v>
      </c>
      <c r="D231" s="3">
        <f t="shared" si="22"/>
        <v>9</v>
      </c>
      <c r="E231">
        <f t="shared" si="23"/>
        <v>9</v>
      </c>
      <c r="F231">
        <f t="shared" si="21"/>
        <v>2004</v>
      </c>
      <c r="G231" t="e">
        <f t="shared" si="25"/>
        <v>#N/A</v>
      </c>
      <c r="H231" t="e">
        <f t="shared" si="26"/>
        <v>#N/A</v>
      </c>
      <c r="I231" t="e">
        <f t="shared" si="24"/>
        <v>#N/A</v>
      </c>
      <c r="K231" s="22">
        <v>45166</v>
      </c>
      <c r="L231" s="23">
        <v>209</v>
      </c>
    </row>
    <row r="232" spans="1:12" ht="15.75" thickBot="1" x14ac:dyDescent="0.3">
      <c r="A232" s="1">
        <v>38247</v>
      </c>
      <c r="B232" s="4">
        <v>2.8744000000000001</v>
      </c>
      <c r="C232" s="4">
        <f t="shared" si="20"/>
        <v>6.4337479508533149E-2</v>
      </c>
      <c r="D232" s="3">
        <f t="shared" si="22"/>
        <v>9</v>
      </c>
      <c r="E232">
        <f t="shared" si="23"/>
        <v>9</v>
      </c>
      <c r="F232">
        <f t="shared" si="21"/>
        <v>2004</v>
      </c>
      <c r="G232" t="e">
        <f t="shared" si="25"/>
        <v>#N/A</v>
      </c>
      <c r="H232" t="e">
        <f t="shared" si="26"/>
        <v>#N/A</v>
      </c>
      <c r="I232" t="e">
        <f t="shared" si="24"/>
        <v>#N/A</v>
      </c>
      <c r="K232" s="24">
        <v>45163</v>
      </c>
      <c r="L232" s="25">
        <v>210</v>
      </c>
    </row>
    <row r="233" spans="1:12" ht="15.75" thickBot="1" x14ac:dyDescent="0.3">
      <c r="A233" s="1">
        <v>38250</v>
      </c>
      <c r="B233" s="4">
        <v>2.8675999999999999</v>
      </c>
      <c r="C233" s="4">
        <f t="shared" si="20"/>
        <v>6.4894558037259131E-2</v>
      </c>
      <c r="D233" s="3">
        <f t="shared" si="22"/>
        <v>9</v>
      </c>
      <c r="E233">
        <f t="shared" si="23"/>
        <v>9</v>
      </c>
      <c r="F233">
        <f t="shared" si="21"/>
        <v>2004</v>
      </c>
      <c r="G233" t="e">
        <f t="shared" si="25"/>
        <v>#N/A</v>
      </c>
      <c r="H233" t="e">
        <f t="shared" si="26"/>
        <v>#N/A</v>
      </c>
      <c r="I233" t="e">
        <f t="shared" si="24"/>
        <v>#N/A</v>
      </c>
      <c r="K233" s="22">
        <v>45162</v>
      </c>
      <c r="L233" s="23">
        <v>212</v>
      </c>
    </row>
    <row r="234" spans="1:12" ht="15.75" thickBot="1" x14ac:dyDescent="0.3">
      <c r="A234" s="1">
        <v>38251</v>
      </c>
      <c r="B234" s="4">
        <v>2.8736999999999999</v>
      </c>
      <c r="C234" s="4">
        <f t="shared" si="20"/>
        <v>6.5634754842112272E-2</v>
      </c>
      <c r="D234" s="3">
        <f t="shared" si="22"/>
        <v>9</v>
      </c>
      <c r="E234">
        <f t="shared" si="23"/>
        <v>9</v>
      </c>
      <c r="F234">
        <f t="shared" si="21"/>
        <v>2004</v>
      </c>
      <c r="G234" t="e">
        <f t="shared" si="25"/>
        <v>#N/A</v>
      </c>
      <c r="H234" t="e">
        <f t="shared" si="26"/>
        <v>#N/A</v>
      </c>
      <c r="I234" t="e">
        <f t="shared" si="24"/>
        <v>#N/A</v>
      </c>
      <c r="K234" s="24">
        <v>45161</v>
      </c>
      <c r="L234" s="25">
        <v>217</v>
      </c>
    </row>
    <row r="235" spans="1:12" ht="15.75" thickBot="1" x14ac:dyDescent="0.3">
      <c r="A235" s="1">
        <v>38252</v>
      </c>
      <c r="B235" s="4">
        <v>2.8677000000000001</v>
      </c>
      <c r="C235" s="4">
        <f t="shared" si="20"/>
        <v>6.6165355799031891E-2</v>
      </c>
      <c r="D235" s="3">
        <f t="shared" si="22"/>
        <v>9</v>
      </c>
      <c r="E235">
        <f t="shared" si="23"/>
        <v>9</v>
      </c>
      <c r="F235">
        <f t="shared" si="21"/>
        <v>2004</v>
      </c>
      <c r="G235" t="e">
        <f t="shared" si="25"/>
        <v>#N/A</v>
      </c>
      <c r="H235" t="e">
        <f t="shared" si="26"/>
        <v>#N/A</v>
      </c>
      <c r="I235" t="e">
        <f t="shared" si="24"/>
        <v>#N/A</v>
      </c>
      <c r="K235" s="22">
        <v>45160</v>
      </c>
      <c r="L235" s="23">
        <v>215</v>
      </c>
    </row>
    <row r="236" spans="1:12" ht="15.75" thickBot="1" x14ac:dyDescent="0.3">
      <c r="A236" s="1">
        <v>38253</v>
      </c>
      <c r="B236" s="4">
        <v>2.8725000000000001</v>
      </c>
      <c r="C236" s="4">
        <f t="shared" si="20"/>
        <v>6.5858939851600171E-2</v>
      </c>
      <c r="D236" s="3">
        <f t="shared" si="22"/>
        <v>9</v>
      </c>
      <c r="E236">
        <f t="shared" si="23"/>
        <v>9</v>
      </c>
      <c r="F236">
        <f t="shared" si="21"/>
        <v>2004</v>
      </c>
      <c r="G236" t="e">
        <f t="shared" si="25"/>
        <v>#N/A</v>
      </c>
      <c r="H236" t="e">
        <f t="shared" si="26"/>
        <v>#N/A</v>
      </c>
      <c r="I236" t="e">
        <f t="shared" si="24"/>
        <v>#N/A</v>
      </c>
      <c r="K236" s="24">
        <v>45159</v>
      </c>
      <c r="L236" s="25">
        <v>218</v>
      </c>
    </row>
    <row r="237" spans="1:12" ht="15.75" thickBot="1" x14ac:dyDescent="0.3">
      <c r="A237" s="1">
        <v>38254</v>
      </c>
      <c r="B237" s="4">
        <v>2.8734999999999999</v>
      </c>
      <c r="C237" s="4">
        <f t="shared" si="20"/>
        <v>6.548131887605943E-2</v>
      </c>
      <c r="D237" s="3">
        <f t="shared" si="22"/>
        <v>9</v>
      </c>
      <c r="E237">
        <f t="shared" si="23"/>
        <v>9</v>
      </c>
      <c r="F237">
        <f t="shared" si="21"/>
        <v>2004</v>
      </c>
      <c r="G237" t="e">
        <f t="shared" si="25"/>
        <v>#N/A</v>
      </c>
      <c r="H237" t="e">
        <f t="shared" si="26"/>
        <v>#N/A</v>
      </c>
      <c r="I237" t="e">
        <f t="shared" si="24"/>
        <v>#N/A</v>
      </c>
      <c r="K237" s="22">
        <v>45156</v>
      </c>
      <c r="L237" s="23">
        <v>221</v>
      </c>
    </row>
    <row r="238" spans="1:12" ht="15.75" thickBot="1" x14ac:dyDescent="0.3">
      <c r="A238" s="1">
        <v>38257</v>
      </c>
      <c r="B238" s="4">
        <v>2.8727999999999998</v>
      </c>
      <c r="C238" s="4">
        <f t="shared" si="20"/>
        <v>6.5226598719702558E-2</v>
      </c>
      <c r="D238" s="3">
        <f t="shared" si="22"/>
        <v>9</v>
      </c>
      <c r="E238">
        <f t="shared" si="23"/>
        <v>9</v>
      </c>
      <c r="F238">
        <f t="shared" si="21"/>
        <v>2004</v>
      </c>
      <c r="G238" t="e">
        <f t="shared" si="25"/>
        <v>#N/A</v>
      </c>
      <c r="H238" t="e">
        <f t="shared" si="26"/>
        <v>#N/A</v>
      </c>
      <c r="I238" t="e">
        <f t="shared" si="24"/>
        <v>#N/A</v>
      </c>
      <c r="K238" s="24">
        <v>45155</v>
      </c>
      <c r="L238" s="25">
        <v>219</v>
      </c>
    </row>
    <row r="239" spans="1:12" ht="15.75" thickBot="1" x14ac:dyDescent="0.3">
      <c r="A239" s="1">
        <v>38258</v>
      </c>
      <c r="B239" s="4">
        <v>2.8692000000000002</v>
      </c>
      <c r="C239" s="4">
        <f t="shared" si="20"/>
        <v>6.5745515430084916E-2</v>
      </c>
      <c r="D239" s="3">
        <f t="shared" si="22"/>
        <v>9</v>
      </c>
      <c r="E239">
        <f t="shared" si="23"/>
        <v>9</v>
      </c>
      <c r="F239">
        <f t="shared" si="21"/>
        <v>2004</v>
      </c>
      <c r="G239" t="e">
        <f t="shared" si="25"/>
        <v>#N/A</v>
      </c>
      <c r="H239" t="e">
        <f t="shared" si="26"/>
        <v>#N/A</v>
      </c>
      <c r="I239" t="e">
        <f t="shared" si="24"/>
        <v>#N/A</v>
      </c>
      <c r="K239" s="22">
        <v>45154</v>
      </c>
      <c r="L239" s="23">
        <v>213</v>
      </c>
    </row>
    <row r="240" spans="1:12" ht="15.75" thickBot="1" x14ac:dyDescent="0.3">
      <c r="A240" s="1">
        <v>38259</v>
      </c>
      <c r="B240" s="4">
        <v>2.8601999999999999</v>
      </c>
      <c r="C240" s="4">
        <f t="shared" si="20"/>
        <v>6.6846262806507517E-2</v>
      </c>
      <c r="D240" s="3">
        <f t="shared" si="22"/>
        <v>9</v>
      </c>
      <c r="E240">
        <f t="shared" si="23"/>
        <v>9</v>
      </c>
      <c r="F240">
        <f t="shared" si="21"/>
        <v>2004</v>
      </c>
      <c r="G240" t="e">
        <f t="shared" si="25"/>
        <v>#N/A</v>
      </c>
      <c r="H240" t="e">
        <f t="shared" si="26"/>
        <v>#N/A</v>
      </c>
      <c r="I240" t="e">
        <f t="shared" si="24"/>
        <v>#N/A</v>
      </c>
      <c r="K240" s="24">
        <v>45153</v>
      </c>
      <c r="L240" s="25">
        <v>216</v>
      </c>
    </row>
    <row r="241" spans="1:12" ht="15.75" thickBot="1" x14ac:dyDescent="0.3">
      <c r="A241" s="1">
        <v>38260</v>
      </c>
      <c r="B241" s="4">
        <v>2.8586</v>
      </c>
      <c r="C241" s="4">
        <f t="shared" si="20"/>
        <v>6.812739420990227E-2</v>
      </c>
      <c r="D241" s="3">
        <f t="shared" si="22"/>
        <v>9</v>
      </c>
      <c r="E241">
        <f t="shared" si="23"/>
        <v>9</v>
      </c>
      <c r="F241">
        <f t="shared" si="21"/>
        <v>2004</v>
      </c>
      <c r="G241" t="e">
        <f t="shared" si="25"/>
        <v>#N/A</v>
      </c>
      <c r="H241" t="e">
        <f t="shared" si="26"/>
        <v>#N/A</v>
      </c>
      <c r="I241" t="e">
        <f t="shared" si="24"/>
        <v>#N/A</v>
      </c>
      <c r="K241" s="22">
        <v>45152</v>
      </c>
      <c r="L241" s="23">
        <v>207</v>
      </c>
    </row>
    <row r="242" spans="1:12" ht="15.75" thickBot="1" x14ac:dyDescent="0.3">
      <c r="A242" s="1">
        <v>38261</v>
      </c>
      <c r="B242" s="4">
        <v>2.8513000000000002</v>
      </c>
      <c r="C242" s="4">
        <f t="shared" si="20"/>
        <v>6.9316865992557514E-2</v>
      </c>
      <c r="D242" s="3">
        <f t="shared" si="22"/>
        <v>10</v>
      </c>
      <c r="E242">
        <f t="shared" si="23"/>
        <v>12</v>
      </c>
      <c r="F242">
        <f t="shared" si="21"/>
        <v>2004</v>
      </c>
      <c r="G242" t="e">
        <f t="shared" si="25"/>
        <v>#N/A</v>
      </c>
      <c r="H242" t="e">
        <f t="shared" si="26"/>
        <v>#N/A</v>
      </c>
      <c r="I242" t="e">
        <f t="shared" si="24"/>
        <v>#N/A</v>
      </c>
      <c r="K242" s="24">
        <v>45149</v>
      </c>
      <c r="L242" s="25">
        <v>204</v>
      </c>
    </row>
    <row r="243" spans="1:12" ht="15.75" thickBot="1" x14ac:dyDescent="0.3">
      <c r="A243" s="1">
        <v>38264</v>
      </c>
      <c r="B243" s="4">
        <v>2.8264999999999998</v>
      </c>
      <c r="C243" s="4">
        <f t="shared" ref="C243:C306" si="27">_xlfn.STDEV.P(B182:B243)</f>
        <v>7.1166563300822314E-2</v>
      </c>
      <c r="D243" s="3">
        <f t="shared" si="22"/>
        <v>10</v>
      </c>
      <c r="E243">
        <f t="shared" si="23"/>
        <v>12</v>
      </c>
      <c r="F243">
        <f t="shared" si="21"/>
        <v>2004</v>
      </c>
      <c r="G243" t="e">
        <f t="shared" si="25"/>
        <v>#N/A</v>
      </c>
      <c r="H243" t="e">
        <f t="shared" si="26"/>
        <v>#N/A</v>
      </c>
      <c r="I243" t="e">
        <f t="shared" si="24"/>
        <v>#N/A</v>
      </c>
      <c r="K243" s="22">
        <v>45148</v>
      </c>
      <c r="L243" s="23">
        <v>207</v>
      </c>
    </row>
    <row r="244" spans="1:12" ht="15.75" thickBot="1" x14ac:dyDescent="0.3">
      <c r="A244" s="1">
        <v>38265</v>
      </c>
      <c r="B244" s="4">
        <v>2.8241000000000001</v>
      </c>
      <c r="C244" s="4">
        <f t="shared" si="27"/>
        <v>7.2700640467258867E-2</v>
      </c>
      <c r="D244" s="3">
        <f t="shared" si="22"/>
        <v>10</v>
      </c>
      <c r="E244">
        <f t="shared" si="23"/>
        <v>12</v>
      </c>
      <c r="F244">
        <f t="shared" si="21"/>
        <v>2004</v>
      </c>
      <c r="G244" t="e">
        <f t="shared" si="25"/>
        <v>#N/A</v>
      </c>
      <c r="H244" t="e">
        <f t="shared" si="26"/>
        <v>#N/A</v>
      </c>
      <c r="I244" t="e">
        <f t="shared" si="24"/>
        <v>#N/A</v>
      </c>
      <c r="K244" s="24">
        <v>45147</v>
      </c>
      <c r="L244" s="25">
        <v>216</v>
      </c>
    </row>
    <row r="245" spans="1:12" ht="15.75" thickBot="1" x14ac:dyDescent="0.3">
      <c r="A245" s="1">
        <v>38266</v>
      </c>
      <c r="B245" s="4">
        <v>2.8361999999999998</v>
      </c>
      <c r="C245" s="4">
        <f t="shared" si="27"/>
        <v>7.3766229946643641E-2</v>
      </c>
      <c r="D245" s="3">
        <f t="shared" si="22"/>
        <v>10</v>
      </c>
      <c r="E245">
        <f t="shared" si="23"/>
        <v>12</v>
      </c>
      <c r="F245">
        <f t="shared" si="21"/>
        <v>2004</v>
      </c>
      <c r="G245" t="e">
        <f t="shared" si="25"/>
        <v>#N/A</v>
      </c>
      <c r="H245" t="e">
        <f t="shared" si="26"/>
        <v>#N/A</v>
      </c>
      <c r="I245" t="e">
        <f t="shared" si="24"/>
        <v>#N/A</v>
      </c>
      <c r="K245" s="22">
        <v>45146</v>
      </c>
      <c r="L245" s="23">
        <v>213</v>
      </c>
    </row>
    <row r="246" spans="1:12" ht="15.75" thickBot="1" x14ac:dyDescent="0.3">
      <c r="A246" s="1">
        <v>38267</v>
      </c>
      <c r="B246" s="4">
        <v>2.8517999999999999</v>
      </c>
      <c r="C246" s="4">
        <f t="shared" si="27"/>
        <v>7.438538811581534E-2</v>
      </c>
      <c r="D246" s="3">
        <f t="shared" si="22"/>
        <v>10</v>
      </c>
      <c r="E246">
        <f t="shared" si="23"/>
        <v>12</v>
      </c>
      <c r="F246">
        <f t="shared" si="21"/>
        <v>2004</v>
      </c>
      <c r="G246" t="e">
        <f t="shared" si="25"/>
        <v>#N/A</v>
      </c>
      <c r="H246" t="e">
        <f t="shared" si="26"/>
        <v>#N/A</v>
      </c>
      <c r="I246" t="e">
        <f t="shared" si="24"/>
        <v>#N/A</v>
      </c>
      <c r="K246" s="24">
        <v>45145</v>
      </c>
      <c r="L246" s="25">
        <v>211</v>
      </c>
    </row>
    <row r="247" spans="1:12" ht="15.75" thickBot="1" x14ac:dyDescent="0.3">
      <c r="A247" s="1">
        <v>38268</v>
      </c>
      <c r="B247" s="4">
        <v>2.8250999999999999</v>
      </c>
      <c r="C247" s="4">
        <f t="shared" si="27"/>
        <v>7.5459450695533128E-2</v>
      </c>
      <c r="D247" s="3">
        <f t="shared" si="22"/>
        <v>10</v>
      </c>
      <c r="E247">
        <f t="shared" si="23"/>
        <v>12</v>
      </c>
      <c r="F247">
        <f t="shared" si="21"/>
        <v>2004</v>
      </c>
      <c r="G247" t="e">
        <f t="shared" si="25"/>
        <v>#N/A</v>
      </c>
      <c r="H247" t="e">
        <f t="shared" si="26"/>
        <v>#N/A</v>
      </c>
      <c r="I247" t="e">
        <f t="shared" si="24"/>
        <v>#N/A</v>
      </c>
      <c r="K247" s="22">
        <v>45142</v>
      </c>
      <c r="L247" s="23">
        <v>211</v>
      </c>
    </row>
    <row r="248" spans="1:12" ht="15.75" thickBot="1" x14ac:dyDescent="0.3">
      <c r="A248" s="1">
        <v>38271</v>
      </c>
      <c r="B248" s="4">
        <v>2.8317999999999999</v>
      </c>
      <c r="C248" s="4">
        <f t="shared" si="27"/>
        <v>7.6424733739537565E-2</v>
      </c>
      <c r="D248" s="3">
        <f t="shared" si="22"/>
        <v>10</v>
      </c>
      <c r="E248">
        <f t="shared" si="23"/>
        <v>12</v>
      </c>
      <c r="F248">
        <f t="shared" si="21"/>
        <v>2004</v>
      </c>
      <c r="G248" t="e">
        <f t="shared" si="25"/>
        <v>#N/A</v>
      </c>
      <c r="H248" t="e">
        <f t="shared" si="26"/>
        <v>#N/A</v>
      </c>
      <c r="I248" t="e">
        <f t="shared" si="24"/>
        <v>#N/A</v>
      </c>
      <c r="K248" s="24">
        <v>45141</v>
      </c>
      <c r="L248" s="25">
        <v>204</v>
      </c>
    </row>
    <row r="249" spans="1:12" ht="15.75" thickBot="1" x14ac:dyDescent="0.3">
      <c r="A249" s="1">
        <v>38273</v>
      </c>
      <c r="B249" s="4">
        <v>2.8374000000000001</v>
      </c>
      <c r="C249" s="4">
        <f t="shared" si="27"/>
        <v>7.7224716572065186E-2</v>
      </c>
      <c r="D249" s="3">
        <f t="shared" si="22"/>
        <v>10</v>
      </c>
      <c r="E249">
        <f t="shared" si="23"/>
        <v>12</v>
      </c>
      <c r="F249">
        <f t="shared" si="21"/>
        <v>2004</v>
      </c>
      <c r="G249" t="e">
        <f t="shared" si="25"/>
        <v>#N/A</v>
      </c>
      <c r="H249" t="e">
        <f t="shared" si="26"/>
        <v>#N/A</v>
      </c>
      <c r="I249" t="e">
        <f t="shared" si="24"/>
        <v>#N/A</v>
      </c>
      <c r="K249" s="22">
        <v>45140</v>
      </c>
      <c r="L249" s="23">
        <v>204</v>
      </c>
    </row>
    <row r="250" spans="1:12" ht="15.75" thickBot="1" x14ac:dyDescent="0.3">
      <c r="A250" s="1">
        <v>38274</v>
      </c>
      <c r="B250" s="4">
        <v>2.8631000000000002</v>
      </c>
      <c r="C250" s="4">
        <f t="shared" si="27"/>
        <v>7.7657289164339255E-2</v>
      </c>
      <c r="D250" s="3">
        <f t="shared" si="22"/>
        <v>10</v>
      </c>
      <c r="E250">
        <f t="shared" si="23"/>
        <v>12</v>
      </c>
      <c r="F250">
        <f t="shared" si="21"/>
        <v>2004</v>
      </c>
      <c r="G250" t="e">
        <f t="shared" si="25"/>
        <v>#N/A</v>
      </c>
      <c r="H250" t="e">
        <f t="shared" si="26"/>
        <v>#N/A</v>
      </c>
      <c r="I250" t="e">
        <f t="shared" si="24"/>
        <v>#N/A</v>
      </c>
      <c r="K250" s="24">
        <v>45139</v>
      </c>
      <c r="L250" s="25">
        <v>198</v>
      </c>
    </row>
    <row r="251" spans="1:12" ht="15.75" thickBot="1" x14ac:dyDescent="0.3">
      <c r="A251" s="1">
        <v>38275</v>
      </c>
      <c r="B251" s="4">
        <v>2.8622999999999998</v>
      </c>
      <c r="C251" s="4">
        <f t="shared" si="27"/>
        <v>7.8127617874973659E-2</v>
      </c>
      <c r="D251" s="3">
        <f t="shared" si="22"/>
        <v>10</v>
      </c>
      <c r="E251">
        <f t="shared" si="23"/>
        <v>12</v>
      </c>
      <c r="F251">
        <f t="shared" si="21"/>
        <v>2004</v>
      </c>
      <c r="G251" t="e">
        <f t="shared" si="25"/>
        <v>#N/A</v>
      </c>
      <c r="H251" t="e">
        <f t="shared" si="26"/>
        <v>#N/A</v>
      </c>
      <c r="I251" t="e">
        <f t="shared" si="24"/>
        <v>#N/A</v>
      </c>
      <c r="K251" s="22">
        <v>45138</v>
      </c>
      <c r="L251" s="23">
        <v>199</v>
      </c>
    </row>
    <row r="252" spans="1:12" ht="15.75" thickBot="1" x14ac:dyDescent="0.3">
      <c r="A252" s="1">
        <v>38278</v>
      </c>
      <c r="B252" s="4">
        <v>2.8546999999999998</v>
      </c>
      <c r="C252" s="4">
        <f t="shared" si="27"/>
        <v>7.8548830312719253E-2</v>
      </c>
      <c r="D252" s="3">
        <f t="shared" si="22"/>
        <v>10</v>
      </c>
      <c r="E252">
        <f t="shared" si="23"/>
        <v>12</v>
      </c>
      <c r="F252">
        <f t="shared" si="21"/>
        <v>2004</v>
      </c>
      <c r="G252" t="e">
        <f t="shared" si="25"/>
        <v>#N/A</v>
      </c>
      <c r="H252" t="e">
        <f t="shared" si="26"/>
        <v>#N/A</v>
      </c>
      <c r="I252" t="e">
        <f t="shared" si="24"/>
        <v>#N/A</v>
      </c>
      <c r="K252" s="24">
        <v>45135</v>
      </c>
      <c r="L252" s="25">
        <v>201</v>
      </c>
    </row>
    <row r="253" spans="1:12" ht="15.75" thickBot="1" x14ac:dyDescent="0.3">
      <c r="A253" s="1">
        <v>38279</v>
      </c>
      <c r="B253" s="4">
        <v>2.8706</v>
      </c>
      <c r="C253" s="4">
        <f t="shared" si="27"/>
        <v>7.8326891455476819E-2</v>
      </c>
      <c r="D253" s="3">
        <f t="shared" si="22"/>
        <v>10</v>
      </c>
      <c r="E253">
        <f t="shared" si="23"/>
        <v>12</v>
      </c>
      <c r="F253">
        <f t="shared" si="21"/>
        <v>2004</v>
      </c>
      <c r="G253" t="e">
        <f t="shared" si="25"/>
        <v>#N/A</v>
      </c>
      <c r="H253" t="e">
        <f t="shared" si="26"/>
        <v>#N/A</v>
      </c>
      <c r="I253" t="e">
        <f t="shared" si="24"/>
        <v>#N/A</v>
      </c>
      <c r="K253" s="22">
        <v>45134</v>
      </c>
      <c r="L253" s="23">
        <v>199</v>
      </c>
    </row>
    <row r="254" spans="1:12" ht="15.75" thickBot="1" x14ac:dyDescent="0.3">
      <c r="A254" s="1">
        <v>38280</v>
      </c>
      <c r="B254" s="4">
        <v>2.8847</v>
      </c>
      <c r="C254" s="4">
        <f t="shared" si="27"/>
        <v>7.7566242459608761E-2</v>
      </c>
      <c r="D254" s="3">
        <f t="shared" si="22"/>
        <v>10</v>
      </c>
      <c r="E254">
        <f t="shared" si="23"/>
        <v>12</v>
      </c>
      <c r="F254">
        <f t="shared" si="21"/>
        <v>2004</v>
      </c>
      <c r="G254" t="e">
        <f t="shared" si="25"/>
        <v>#N/A</v>
      </c>
      <c r="H254" t="e">
        <f t="shared" si="26"/>
        <v>#N/A</v>
      </c>
      <c r="I254" t="e">
        <f t="shared" si="24"/>
        <v>#N/A</v>
      </c>
      <c r="K254" s="24">
        <v>45133</v>
      </c>
      <c r="L254" s="25">
        <v>206</v>
      </c>
    </row>
    <row r="255" spans="1:12" ht="15.75" thickBot="1" x14ac:dyDescent="0.3">
      <c r="A255" s="1">
        <v>38281</v>
      </c>
      <c r="B255" s="4">
        <v>2.8534999999999999</v>
      </c>
      <c r="C255" s="4">
        <f t="shared" si="27"/>
        <v>7.6976256272025936E-2</v>
      </c>
      <c r="D255" s="3">
        <f t="shared" si="22"/>
        <v>10</v>
      </c>
      <c r="E255">
        <f t="shared" si="23"/>
        <v>12</v>
      </c>
      <c r="F255">
        <f t="shared" si="21"/>
        <v>2004</v>
      </c>
      <c r="G255" t="e">
        <f t="shared" si="25"/>
        <v>#N/A</v>
      </c>
      <c r="H255" t="e">
        <f t="shared" si="26"/>
        <v>#N/A</v>
      </c>
      <c r="I255" t="e">
        <f t="shared" si="24"/>
        <v>#N/A</v>
      </c>
      <c r="K255" s="22">
        <v>45132</v>
      </c>
      <c r="L255" s="23">
        <v>211</v>
      </c>
    </row>
    <row r="256" spans="1:12" ht="15.75" thickBot="1" x14ac:dyDescent="0.3">
      <c r="A256" s="1">
        <v>38282</v>
      </c>
      <c r="B256" s="4">
        <v>2.8489</v>
      </c>
      <c r="C256" s="4">
        <f t="shared" si="27"/>
        <v>7.6054514052094999E-2</v>
      </c>
      <c r="D256" s="3">
        <f t="shared" si="22"/>
        <v>10</v>
      </c>
      <c r="E256">
        <f t="shared" si="23"/>
        <v>12</v>
      </c>
      <c r="F256">
        <f t="shared" si="21"/>
        <v>2004</v>
      </c>
      <c r="G256" t="e">
        <f t="shared" si="25"/>
        <v>#N/A</v>
      </c>
      <c r="H256" t="e">
        <f t="shared" si="26"/>
        <v>#N/A</v>
      </c>
      <c r="I256" t="e">
        <f t="shared" si="24"/>
        <v>#N/A</v>
      </c>
      <c r="K256" s="24">
        <v>45131</v>
      </c>
      <c r="L256" s="25">
        <v>211</v>
      </c>
    </row>
    <row r="257" spans="1:12" ht="15.75" thickBot="1" x14ac:dyDescent="0.3">
      <c r="A257" s="1">
        <v>38285</v>
      </c>
      <c r="B257" s="4">
        <v>2.8816999999999999</v>
      </c>
      <c r="C257" s="4">
        <f t="shared" si="27"/>
        <v>7.4248709648688987E-2</v>
      </c>
      <c r="D257" s="3">
        <f t="shared" si="22"/>
        <v>10</v>
      </c>
      <c r="E257">
        <f t="shared" si="23"/>
        <v>12</v>
      </c>
      <c r="F257">
        <f t="shared" si="21"/>
        <v>2004</v>
      </c>
      <c r="G257" t="e">
        <f t="shared" si="25"/>
        <v>#N/A</v>
      </c>
      <c r="H257" t="e">
        <f t="shared" si="26"/>
        <v>#N/A</v>
      </c>
      <c r="I257" t="e">
        <f t="shared" si="24"/>
        <v>#N/A</v>
      </c>
      <c r="K257" s="22">
        <v>45128</v>
      </c>
      <c r="L257" s="23">
        <v>214</v>
      </c>
    </row>
    <row r="258" spans="1:12" ht="15.75" thickBot="1" x14ac:dyDescent="0.3">
      <c r="A258" s="1">
        <v>38286</v>
      </c>
      <c r="B258" s="4">
        <v>2.8729</v>
      </c>
      <c r="C258" s="4">
        <f t="shared" si="27"/>
        <v>7.2710881290660473E-2</v>
      </c>
      <c r="D258" s="3">
        <f t="shared" si="22"/>
        <v>10</v>
      </c>
      <c r="E258">
        <f t="shared" si="23"/>
        <v>12</v>
      </c>
      <c r="F258">
        <f t="shared" ref="F258:F321" si="28">YEAR(A258)</f>
        <v>2004</v>
      </c>
      <c r="G258" t="e">
        <f t="shared" si="25"/>
        <v>#N/A</v>
      </c>
      <c r="H258" t="e">
        <f t="shared" si="26"/>
        <v>#N/A</v>
      </c>
      <c r="I258" t="e">
        <f t="shared" si="24"/>
        <v>#N/A</v>
      </c>
      <c r="K258" s="24">
        <v>45127</v>
      </c>
      <c r="L258" s="25">
        <v>217</v>
      </c>
    </row>
    <row r="259" spans="1:12" ht="15.75" thickBot="1" x14ac:dyDescent="0.3">
      <c r="A259" s="1">
        <v>38287</v>
      </c>
      <c r="B259" s="4">
        <v>2.8584999999999998</v>
      </c>
      <c r="C259" s="4">
        <f t="shared" si="27"/>
        <v>7.1716225830327385E-2</v>
      </c>
      <c r="D259" s="3">
        <f t="shared" ref="D259:D322" si="29">MONTH(A259)</f>
        <v>10</v>
      </c>
      <c r="E259">
        <f t="shared" ref="E259:E322" si="30">IF(D259&lt;4,3,IF(D259&lt;7,6,IF(D259&lt;10,9,12)))</f>
        <v>12</v>
      </c>
      <c r="F259">
        <f t="shared" si="28"/>
        <v>2004</v>
      </c>
      <c r="G259" t="e">
        <f t="shared" si="25"/>
        <v>#N/A</v>
      </c>
      <c r="H259" t="e">
        <f t="shared" si="26"/>
        <v>#N/A</v>
      </c>
      <c r="I259" t="e">
        <f t="shared" ref="I259:I322" si="31">G259-H259</f>
        <v>#N/A</v>
      </c>
      <c r="K259" s="22">
        <v>45126</v>
      </c>
      <c r="L259" s="23">
        <v>220</v>
      </c>
    </row>
    <row r="260" spans="1:12" ht="15.75" thickBot="1" x14ac:dyDescent="0.3">
      <c r="A260" s="1">
        <v>38288</v>
      </c>
      <c r="B260" s="4">
        <v>2.8654999999999999</v>
      </c>
      <c r="C260" s="4">
        <f t="shared" si="27"/>
        <v>7.0772770150652503E-2</v>
      </c>
      <c r="D260" s="3">
        <f t="shared" si="29"/>
        <v>10</v>
      </c>
      <c r="E260">
        <f t="shared" si="30"/>
        <v>12</v>
      </c>
      <c r="F260">
        <f t="shared" si="28"/>
        <v>2004</v>
      </c>
      <c r="G260" t="e">
        <f t="shared" ref="G260:G323" si="32">_xlfn.IFNA(VLOOKUP($A260, $K:$L, 2, 0), G259)</f>
        <v>#N/A</v>
      </c>
      <c r="H260" t="e">
        <f t="shared" si="26"/>
        <v>#N/A</v>
      </c>
      <c r="I260" t="e">
        <f t="shared" si="31"/>
        <v>#N/A</v>
      </c>
      <c r="K260" s="24">
        <v>45125</v>
      </c>
      <c r="L260" s="25">
        <v>218</v>
      </c>
    </row>
    <row r="261" spans="1:12" ht="15.75" thickBot="1" x14ac:dyDescent="0.3">
      <c r="A261" s="1">
        <v>38289</v>
      </c>
      <c r="B261" s="4">
        <v>2.8565</v>
      </c>
      <c r="C261" s="4">
        <f t="shared" si="27"/>
        <v>6.9281007306946266E-2</v>
      </c>
      <c r="D261" s="3">
        <f t="shared" si="29"/>
        <v>10</v>
      </c>
      <c r="E261">
        <f t="shared" si="30"/>
        <v>12</v>
      </c>
      <c r="F261">
        <f t="shared" si="28"/>
        <v>2004</v>
      </c>
      <c r="G261" t="e">
        <f t="shared" si="32"/>
        <v>#N/A</v>
      </c>
      <c r="H261" t="e">
        <f t="shared" si="26"/>
        <v>#N/A</v>
      </c>
      <c r="I261" t="e">
        <f t="shared" si="31"/>
        <v>#N/A</v>
      </c>
      <c r="K261" s="22">
        <v>45124</v>
      </c>
      <c r="L261" s="23">
        <v>221</v>
      </c>
    </row>
    <row r="262" spans="1:12" ht="15.75" thickBot="1" x14ac:dyDescent="0.3">
      <c r="A262" s="1">
        <v>38292</v>
      </c>
      <c r="B262" s="4">
        <v>2.859</v>
      </c>
      <c r="C262" s="4">
        <f t="shared" si="27"/>
        <v>6.730751730717896E-2</v>
      </c>
      <c r="D262" s="3">
        <f t="shared" si="29"/>
        <v>11</v>
      </c>
      <c r="E262">
        <f t="shared" si="30"/>
        <v>12</v>
      </c>
      <c r="F262">
        <f t="shared" si="28"/>
        <v>2004</v>
      </c>
      <c r="G262" t="e">
        <f t="shared" si="32"/>
        <v>#N/A</v>
      </c>
      <c r="H262" t="e">
        <f t="shared" si="26"/>
        <v>#N/A</v>
      </c>
      <c r="I262" t="e">
        <f t="shared" si="31"/>
        <v>#N/A</v>
      </c>
      <c r="K262" s="24">
        <v>45121</v>
      </c>
      <c r="L262" s="25">
        <v>221</v>
      </c>
    </row>
    <row r="263" spans="1:12" ht="15.75" thickBot="1" x14ac:dyDescent="0.3">
      <c r="A263" s="1">
        <v>38294</v>
      </c>
      <c r="B263" s="4">
        <v>2.8304</v>
      </c>
      <c r="C263" s="4">
        <f t="shared" si="27"/>
        <v>6.5472609869166865E-2</v>
      </c>
      <c r="D263" s="3">
        <f t="shared" si="29"/>
        <v>11</v>
      </c>
      <c r="E263">
        <f t="shared" si="30"/>
        <v>12</v>
      </c>
      <c r="F263">
        <f t="shared" si="28"/>
        <v>2004</v>
      </c>
      <c r="G263" t="e">
        <f t="shared" si="32"/>
        <v>#N/A</v>
      </c>
      <c r="H263" t="e">
        <f t="shared" si="26"/>
        <v>#N/A</v>
      </c>
      <c r="I263" t="e">
        <f t="shared" si="31"/>
        <v>#N/A</v>
      </c>
      <c r="K263" s="22">
        <v>45120</v>
      </c>
      <c r="L263" s="23">
        <v>224</v>
      </c>
    </row>
    <row r="264" spans="1:12" ht="15.75" thickBot="1" x14ac:dyDescent="0.3">
      <c r="A264" s="1">
        <v>38295</v>
      </c>
      <c r="B264" s="4">
        <v>2.8210999999999999</v>
      </c>
      <c r="C264" s="4">
        <f t="shared" si="27"/>
        <v>6.3331498476442177E-2</v>
      </c>
      <c r="D264" s="3">
        <f t="shared" si="29"/>
        <v>11</v>
      </c>
      <c r="E264">
        <f t="shared" si="30"/>
        <v>12</v>
      </c>
      <c r="F264">
        <f t="shared" si="28"/>
        <v>2004</v>
      </c>
      <c r="G264" t="e">
        <f t="shared" si="32"/>
        <v>#N/A</v>
      </c>
      <c r="H264" t="e">
        <f t="shared" si="26"/>
        <v>#N/A</v>
      </c>
      <c r="I264" t="e">
        <f t="shared" si="31"/>
        <v>#N/A</v>
      </c>
      <c r="K264" s="24">
        <v>45119</v>
      </c>
      <c r="L264" s="25">
        <v>225</v>
      </c>
    </row>
    <row r="265" spans="1:12" ht="15.75" thickBot="1" x14ac:dyDescent="0.3">
      <c r="A265" s="1">
        <v>38296</v>
      </c>
      <c r="B265" s="4">
        <v>2.8186</v>
      </c>
      <c r="C265" s="4">
        <f t="shared" si="27"/>
        <v>6.1522403747343947E-2</v>
      </c>
      <c r="D265" s="3">
        <f t="shared" si="29"/>
        <v>11</v>
      </c>
      <c r="E265">
        <f t="shared" si="30"/>
        <v>12</v>
      </c>
      <c r="F265">
        <f t="shared" si="28"/>
        <v>2004</v>
      </c>
      <c r="G265" t="e">
        <f t="shared" si="32"/>
        <v>#N/A</v>
      </c>
      <c r="H265" t="e">
        <f t="shared" si="26"/>
        <v>#N/A</v>
      </c>
      <c r="I265" t="e">
        <f t="shared" si="31"/>
        <v>#N/A</v>
      </c>
      <c r="K265" s="22">
        <v>45118</v>
      </c>
      <c r="L265" s="23">
        <v>223</v>
      </c>
    </row>
    <row r="266" spans="1:12" ht="15.75" thickBot="1" x14ac:dyDescent="0.3">
      <c r="A266" s="1">
        <v>38299</v>
      </c>
      <c r="B266" s="4">
        <v>2.8298999999999999</v>
      </c>
      <c r="C266" s="4">
        <f t="shared" si="27"/>
        <v>5.9569874587552189E-2</v>
      </c>
      <c r="D266" s="3">
        <f t="shared" si="29"/>
        <v>11</v>
      </c>
      <c r="E266">
        <f t="shared" si="30"/>
        <v>12</v>
      </c>
      <c r="F266">
        <f t="shared" si="28"/>
        <v>2004</v>
      </c>
      <c r="G266" t="e">
        <f t="shared" si="32"/>
        <v>#N/A</v>
      </c>
      <c r="H266" t="e">
        <f t="shared" si="26"/>
        <v>#N/A</v>
      </c>
      <c r="I266" t="e">
        <f t="shared" si="31"/>
        <v>#N/A</v>
      </c>
      <c r="K266" s="24">
        <v>45117</v>
      </c>
      <c r="L266" s="25">
        <v>228</v>
      </c>
    </row>
    <row r="267" spans="1:12" ht="15.75" thickBot="1" x14ac:dyDescent="0.3">
      <c r="A267" s="1">
        <v>38300</v>
      </c>
      <c r="B267" s="4">
        <v>2.8287</v>
      </c>
      <c r="C267" s="4">
        <f t="shared" si="27"/>
        <v>5.7806998665326251E-2</v>
      </c>
      <c r="D267" s="3">
        <f t="shared" si="29"/>
        <v>11</v>
      </c>
      <c r="E267">
        <f t="shared" si="30"/>
        <v>12</v>
      </c>
      <c r="F267">
        <f t="shared" si="28"/>
        <v>2004</v>
      </c>
      <c r="G267" t="e">
        <f t="shared" si="32"/>
        <v>#N/A</v>
      </c>
      <c r="H267" t="e">
        <f t="shared" si="26"/>
        <v>#N/A</v>
      </c>
      <c r="I267" t="e">
        <f t="shared" si="31"/>
        <v>#N/A</v>
      </c>
      <c r="K267" s="22">
        <v>45114</v>
      </c>
      <c r="L267" s="23">
        <v>225</v>
      </c>
    </row>
    <row r="268" spans="1:12" ht="15.75" thickBot="1" x14ac:dyDescent="0.3">
      <c r="A268" s="1">
        <v>38301</v>
      </c>
      <c r="B268" s="4">
        <v>2.8209</v>
      </c>
      <c r="C268" s="4">
        <f t="shared" si="27"/>
        <v>5.5512289351013405E-2</v>
      </c>
      <c r="D268" s="3">
        <f t="shared" si="29"/>
        <v>11</v>
      </c>
      <c r="E268">
        <f t="shared" si="30"/>
        <v>12</v>
      </c>
      <c r="F268">
        <f t="shared" si="28"/>
        <v>2004</v>
      </c>
      <c r="G268" t="e">
        <f t="shared" si="32"/>
        <v>#N/A</v>
      </c>
      <c r="H268" t="e">
        <f t="shared" si="26"/>
        <v>#N/A</v>
      </c>
      <c r="I268" t="e">
        <f t="shared" si="31"/>
        <v>#N/A</v>
      </c>
      <c r="K268" s="24">
        <v>45113</v>
      </c>
      <c r="L268" s="25">
        <v>223</v>
      </c>
    </row>
    <row r="269" spans="1:12" ht="15.75" thickBot="1" x14ac:dyDescent="0.3">
      <c r="A269" s="1">
        <v>38302</v>
      </c>
      <c r="B269" s="4">
        <v>2.82</v>
      </c>
      <c r="C269" s="4">
        <f t="shared" si="27"/>
        <v>5.3282854764573617E-2</v>
      </c>
      <c r="D269" s="3">
        <f t="shared" si="29"/>
        <v>11</v>
      </c>
      <c r="E269">
        <f t="shared" si="30"/>
        <v>12</v>
      </c>
      <c r="F269">
        <f t="shared" si="28"/>
        <v>2004</v>
      </c>
      <c r="G269" t="e">
        <f t="shared" si="32"/>
        <v>#N/A</v>
      </c>
      <c r="H269" t="e">
        <f t="shared" si="26"/>
        <v>#N/A</v>
      </c>
      <c r="I269" t="e">
        <f t="shared" si="31"/>
        <v>#N/A</v>
      </c>
      <c r="K269" s="22">
        <v>45112</v>
      </c>
      <c r="L269" s="23">
        <v>221</v>
      </c>
    </row>
    <row r="270" spans="1:12" ht="15.75" thickBot="1" x14ac:dyDescent="0.3">
      <c r="A270" s="1">
        <v>38303</v>
      </c>
      <c r="B270" s="4">
        <v>2.7991000000000001</v>
      </c>
      <c r="C270" s="4">
        <f t="shared" si="27"/>
        <v>5.1546523544174314E-2</v>
      </c>
      <c r="D270" s="3">
        <f t="shared" si="29"/>
        <v>11</v>
      </c>
      <c r="E270">
        <f t="shared" si="30"/>
        <v>12</v>
      </c>
      <c r="F270">
        <f t="shared" si="28"/>
        <v>2004</v>
      </c>
      <c r="G270" t="e">
        <f t="shared" si="32"/>
        <v>#N/A</v>
      </c>
      <c r="H270" t="e">
        <f t="shared" si="26"/>
        <v>#N/A</v>
      </c>
      <c r="I270" t="e">
        <f t="shared" si="31"/>
        <v>#N/A</v>
      </c>
      <c r="K270" s="24">
        <v>45110</v>
      </c>
      <c r="L270" s="25">
        <v>227</v>
      </c>
    </row>
    <row r="271" spans="1:12" ht="15.75" thickBot="1" x14ac:dyDescent="0.3">
      <c r="A271" s="1">
        <v>38307</v>
      </c>
      <c r="B271" s="4">
        <v>2.7856000000000001</v>
      </c>
      <c r="C271" s="4">
        <f t="shared" si="27"/>
        <v>5.0269466593470959E-2</v>
      </c>
      <c r="D271" s="3">
        <f t="shared" si="29"/>
        <v>11</v>
      </c>
      <c r="E271">
        <f t="shared" si="30"/>
        <v>12</v>
      </c>
      <c r="F271">
        <f t="shared" si="28"/>
        <v>2004</v>
      </c>
      <c r="G271" t="e">
        <f t="shared" si="32"/>
        <v>#N/A</v>
      </c>
      <c r="H271" t="e">
        <f t="shared" si="26"/>
        <v>#N/A</v>
      </c>
      <c r="I271" t="e">
        <f t="shared" si="31"/>
        <v>#N/A</v>
      </c>
      <c r="K271" s="22">
        <v>45107</v>
      </c>
      <c r="L271" s="23">
        <v>230</v>
      </c>
    </row>
    <row r="272" spans="1:12" ht="15.75" thickBot="1" x14ac:dyDescent="0.3">
      <c r="A272" s="1">
        <v>38308</v>
      </c>
      <c r="B272" s="4">
        <v>2.7673999999999999</v>
      </c>
      <c r="C272" s="4">
        <f t="shared" si="27"/>
        <v>4.9944170521640421E-2</v>
      </c>
      <c r="D272" s="3">
        <f t="shared" si="29"/>
        <v>11</v>
      </c>
      <c r="E272">
        <f t="shared" si="30"/>
        <v>12</v>
      </c>
      <c r="F272">
        <f t="shared" si="28"/>
        <v>2004</v>
      </c>
      <c r="G272" t="e">
        <f t="shared" si="32"/>
        <v>#N/A</v>
      </c>
      <c r="H272" t="e">
        <f t="shared" si="26"/>
        <v>#N/A</v>
      </c>
      <c r="I272" t="e">
        <f t="shared" si="31"/>
        <v>#N/A</v>
      </c>
      <c r="K272" s="24">
        <v>45106</v>
      </c>
      <c r="L272" s="25">
        <v>230</v>
      </c>
    </row>
    <row r="273" spans="1:12" ht="15.75" thickBot="1" x14ac:dyDescent="0.3">
      <c r="A273" s="1">
        <v>38309</v>
      </c>
      <c r="B273" s="4">
        <v>2.7603</v>
      </c>
      <c r="C273" s="4">
        <f t="shared" si="27"/>
        <v>4.9854039922217729E-2</v>
      </c>
      <c r="D273" s="3">
        <f t="shared" si="29"/>
        <v>11</v>
      </c>
      <c r="E273">
        <f t="shared" si="30"/>
        <v>12</v>
      </c>
      <c r="F273">
        <f t="shared" si="28"/>
        <v>2004</v>
      </c>
      <c r="G273" t="e">
        <f t="shared" si="32"/>
        <v>#N/A</v>
      </c>
      <c r="H273" t="e">
        <f t="shared" si="26"/>
        <v>#N/A</v>
      </c>
      <c r="I273" t="e">
        <f t="shared" si="31"/>
        <v>#N/A</v>
      </c>
      <c r="K273" s="22">
        <v>45105</v>
      </c>
      <c r="L273" s="23">
        <v>235</v>
      </c>
    </row>
    <row r="274" spans="1:12" ht="15.75" thickBot="1" x14ac:dyDescent="0.3">
      <c r="A274" s="1">
        <v>38310</v>
      </c>
      <c r="B274" s="4">
        <v>2.7637</v>
      </c>
      <c r="C274" s="4">
        <f t="shared" si="27"/>
        <v>4.9849764615874245E-2</v>
      </c>
      <c r="D274" s="3">
        <f t="shared" si="29"/>
        <v>11</v>
      </c>
      <c r="E274">
        <f t="shared" si="30"/>
        <v>12</v>
      </c>
      <c r="F274">
        <f t="shared" si="28"/>
        <v>2004</v>
      </c>
      <c r="G274" t="e">
        <f t="shared" si="32"/>
        <v>#N/A</v>
      </c>
      <c r="H274" t="e">
        <f t="shared" si="26"/>
        <v>#N/A</v>
      </c>
      <c r="I274" t="e">
        <f t="shared" si="31"/>
        <v>#N/A</v>
      </c>
      <c r="K274" s="24">
        <v>45104</v>
      </c>
      <c r="L274" s="25">
        <v>230</v>
      </c>
    </row>
    <row r="275" spans="1:12" ht="15.75" thickBot="1" x14ac:dyDescent="0.3">
      <c r="A275" s="1">
        <v>38313</v>
      </c>
      <c r="B275" s="4">
        <v>2.7677999999999998</v>
      </c>
      <c r="C275" s="4">
        <f t="shared" si="27"/>
        <v>4.9651395676374152E-2</v>
      </c>
      <c r="D275" s="3">
        <f t="shared" si="29"/>
        <v>11</v>
      </c>
      <c r="E275">
        <f t="shared" si="30"/>
        <v>12</v>
      </c>
      <c r="F275">
        <f t="shared" si="28"/>
        <v>2004</v>
      </c>
      <c r="G275" t="e">
        <f t="shared" si="32"/>
        <v>#N/A</v>
      </c>
      <c r="H275" t="e">
        <f t="shared" si="26"/>
        <v>#N/A</v>
      </c>
      <c r="I275" t="e">
        <f t="shared" si="31"/>
        <v>#N/A</v>
      </c>
      <c r="K275" s="22">
        <v>45103</v>
      </c>
      <c r="L275" s="23">
        <v>232</v>
      </c>
    </row>
    <row r="276" spans="1:12" ht="15.75" thickBot="1" x14ac:dyDescent="0.3">
      <c r="A276" s="1">
        <v>38314</v>
      </c>
      <c r="B276" s="4">
        <v>2.7446000000000002</v>
      </c>
      <c r="C276" s="4">
        <f t="shared" si="27"/>
        <v>5.0224192926824486E-2</v>
      </c>
      <c r="D276" s="3">
        <f t="shared" si="29"/>
        <v>11</v>
      </c>
      <c r="E276">
        <f t="shared" si="30"/>
        <v>12</v>
      </c>
      <c r="F276">
        <f t="shared" si="28"/>
        <v>2004</v>
      </c>
      <c r="G276" t="e">
        <f t="shared" si="32"/>
        <v>#N/A</v>
      </c>
      <c r="H276" t="e">
        <f t="shared" ref="H276:H339" si="33">AVERAGE(G265:G276)</f>
        <v>#N/A</v>
      </c>
      <c r="I276" t="e">
        <f t="shared" si="31"/>
        <v>#N/A</v>
      </c>
      <c r="K276" s="24">
        <v>45100</v>
      </c>
      <c r="L276" s="25">
        <v>232</v>
      </c>
    </row>
    <row r="277" spans="1:12" ht="15.75" thickBot="1" x14ac:dyDescent="0.3">
      <c r="A277" s="1">
        <v>38315</v>
      </c>
      <c r="B277" s="4">
        <v>2.7484999999999999</v>
      </c>
      <c r="C277" s="4">
        <f t="shared" si="27"/>
        <v>5.075989397771153E-2</v>
      </c>
      <c r="D277" s="3">
        <f t="shared" si="29"/>
        <v>11</v>
      </c>
      <c r="E277">
        <f t="shared" si="30"/>
        <v>12</v>
      </c>
      <c r="F277">
        <f t="shared" si="28"/>
        <v>2004</v>
      </c>
      <c r="G277" t="e">
        <f t="shared" si="32"/>
        <v>#N/A</v>
      </c>
      <c r="H277" t="e">
        <f t="shared" si="33"/>
        <v>#N/A</v>
      </c>
      <c r="I277" t="e">
        <f t="shared" si="31"/>
        <v>#N/A</v>
      </c>
      <c r="K277" s="22">
        <v>45099</v>
      </c>
      <c r="L277" s="23">
        <v>228</v>
      </c>
    </row>
    <row r="278" spans="1:12" ht="15.75" thickBot="1" x14ac:dyDescent="0.3">
      <c r="A278" s="1">
        <v>38316</v>
      </c>
      <c r="B278" s="4">
        <v>2.7511000000000001</v>
      </c>
      <c r="C278" s="4">
        <f t="shared" si="27"/>
        <v>5.11790866466919E-2</v>
      </c>
      <c r="D278" s="3">
        <f t="shared" si="29"/>
        <v>11</v>
      </c>
      <c r="E278">
        <f t="shared" si="30"/>
        <v>12</v>
      </c>
      <c r="F278">
        <f t="shared" si="28"/>
        <v>2004</v>
      </c>
      <c r="G278" t="e">
        <f t="shared" si="32"/>
        <v>#N/A</v>
      </c>
      <c r="H278" t="e">
        <f t="shared" si="33"/>
        <v>#N/A</v>
      </c>
      <c r="I278" t="e">
        <f t="shared" si="31"/>
        <v>#N/A</v>
      </c>
      <c r="K278" s="24">
        <v>45098</v>
      </c>
      <c r="L278" s="25">
        <v>231</v>
      </c>
    </row>
    <row r="279" spans="1:12" ht="15.75" thickBot="1" x14ac:dyDescent="0.3">
      <c r="A279" s="1">
        <v>38317</v>
      </c>
      <c r="B279" s="4">
        <v>2.7332000000000001</v>
      </c>
      <c r="C279" s="4">
        <f t="shared" si="27"/>
        <v>5.1920354237843414E-2</v>
      </c>
      <c r="D279" s="3">
        <f t="shared" si="29"/>
        <v>11</v>
      </c>
      <c r="E279">
        <f t="shared" si="30"/>
        <v>12</v>
      </c>
      <c r="F279">
        <f t="shared" si="28"/>
        <v>2004</v>
      </c>
      <c r="G279" t="e">
        <f t="shared" si="32"/>
        <v>#N/A</v>
      </c>
      <c r="H279" t="e">
        <f t="shared" si="33"/>
        <v>#N/A</v>
      </c>
      <c r="I279" t="e">
        <f t="shared" si="31"/>
        <v>#N/A</v>
      </c>
      <c r="K279" s="22">
        <v>45097</v>
      </c>
      <c r="L279" s="23">
        <v>231</v>
      </c>
    </row>
    <row r="280" spans="1:12" ht="15.75" thickBot="1" x14ac:dyDescent="0.3">
      <c r="A280" s="1">
        <v>38320</v>
      </c>
      <c r="B280" s="4">
        <v>2.7402000000000002</v>
      </c>
      <c r="C280" s="4">
        <f t="shared" si="27"/>
        <v>5.2067999668607548E-2</v>
      </c>
      <c r="D280" s="3">
        <f t="shared" si="29"/>
        <v>11</v>
      </c>
      <c r="E280">
        <f t="shared" si="30"/>
        <v>12</v>
      </c>
      <c r="F280">
        <f t="shared" si="28"/>
        <v>2004</v>
      </c>
      <c r="G280" t="e">
        <f t="shared" si="32"/>
        <v>#N/A</v>
      </c>
      <c r="H280" t="e">
        <f t="shared" si="33"/>
        <v>#N/A</v>
      </c>
      <c r="I280" t="e">
        <f t="shared" si="31"/>
        <v>#N/A</v>
      </c>
      <c r="K280" s="24">
        <v>45093</v>
      </c>
      <c r="L280" s="25">
        <v>228</v>
      </c>
    </row>
    <row r="281" spans="1:12" ht="15.75" thickBot="1" x14ac:dyDescent="0.3">
      <c r="A281" s="1">
        <v>38321</v>
      </c>
      <c r="B281" s="4">
        <v>2.7307000000000001</v>
      </c>
      <c r="C281" s="4">
        <f t="shared" si="27"/>
        <v>5.2578035458688555E-2</v>
      </c>
      <c r="D281" s="3">
        <f t="shared" si="29"/>
        <v>11</v>
      </c>
      <c r="E281">
        <f t="shared" si="30"/>
        <v>12</v>
      </c>
      <c r="F281">
        <f t="shared" si="28"/>
        <v>2004</v>
      </c>
      <c r="G281" t="e">
        <f t="shared" si="32"/>
        <v>#N/A</v>
      </c>
      <c r="H281" t="e">
        <f t="shared" si="33"/>
        <v>#N/A</v>
      </c>
      <c r="I281" t="e">
        <f t="shared" si="31"/>
        <v>#N/A</v>
      </c>
      <c r="K281" s="22">
        <v>45092</v>
      </c>
      <c r="L281" s="23">
        <v>230</v>
      </c>
    </row>
    <row r="282" spans="1:12" ht="15.75" thickBot="1" x14ac:dyDescent="0.3">
      <c r="A282" s="1">
        <v>38322</v>
      </c>
      <c r="B282" s="4">
        <v>2.7145000000000001</v>
      </c>
      <c r="C282" s="4">
        <f t="shared" si="27"/>
        <v>5.3884324908675285E-2</v>
      </c>
      <c r="D282" s="3">
        <f t="shared" si="29"/>
        <v>12</v>
      </c>
      <c r="E282">
        <f t="shared" si="30"/>
        <v>12</v>
      </c>
      <c r="F282">
        <f t="shared" si="28"/>
        <v>2004</v>
      </c>
      <c r="G282" t="e">
        <f t="shared" si="32"/>
        <v>#N/A</v>
      </c>
      <c r="H282" t="e">
        <f t="shared" si="33"/>
        <v>#N/A</v>
      </c>
      <c r="I282" t="e">
        <f t="shared" si="31"/>
        <v>#N/A</v>
      </c>
      <c r="K282" s="24">
        <v>45091</v>
      </c>
      <c r="L282" s="25">
        <v>227</v>
      </c>
    </row>
    <row r="283" spans="1:12" ht="15.75" thickBot="1" x14ac:dyDescent="0.3">
      <c r="A283" s="1">
        <v>38323</v>
      </c>
      <c r="B283" s="4">
        <v>2.7239</v>
      </c>
      <c r="C283" s="4">
        <f t="shared" si="27"/>
        <v>5.4711834064309538E-2</v>
      </c>
      <c r="D283" s="3">
        <f t="shared" si="29"/>
        <v>12</v>
      </c>
      <c r="E283">
        <f t="shared" si="30"/>
        <v>12</v>
      </c>
      <c r="F283">
        <f t="shared" si="28"/>
        <v>2004</v>
      </c>
      <c r="G283" t="e">
        <f t="shared" si="32"/>
        <v>#N/A</v>
      </c>
      <c r="H283" t="e">
        <f t="shared" si="33"/>
        <v>#N/A</v>
      </c>
      <c r="I283" t="e">
        <f t="shared" si="31"/>
        <v>#N/A</v>
      </c>
      <c r="K283" s="22">
        <v>45090</v>
      </c>
      <c r="L283" s="23">
        <v>225</v>
      </c>
    </row>
    <row r="284" spans="1:12" ht="15.75" thickBot="1" x14ac:dyDescent="0.3">
      <c r="A284" s="1">
        <v>38324</v>
      </c>
      <c r="B284" s="4">
        <v>2.7094999999999998</v>
      </c>
      <c r="C284" s="4">
        <f t="shared" si="27"/>
        <v>5.5645235998079808E-2</v>
      </c>
      <c r="D284" s="3">
        <f t="shared" si="29"/>
        <v>12</v>
      </c>
      <c r="E284">
        <f t="shared" si="30"/>
        <v>12</v>
      </c>
      <c r="F284">
        <f t="shared" si="28"/>
        <v>2004</v>
      </c>
      <c r="G284" t="e">
        <f t="shared" si="32"/>
        <v>#N/A</v>
      </c>
      <c r="H284" t="e">
        <f t="shared" si="33"/>
        <v>#N/A</v>
      </c>
      <c r="I284" t="e">
        <f t="shared" si="31"/>
        <v>#N/A</v>
      </c>
      <c r="K284" s="24">
        <v>45089</v>
      </c>
      <c r="L284" s="25">
        <v>233</v>
      </c>
    </row>
    <row r="285" spans="1:12" ht="15.75" thickBot="1" x14ac:dyDescent="0.3">
      <c r="A285" s="1">
        <v>38327</v>
      </c>
      <c r="B285" s="4">
        <v>2.7185999999999999</v>
      </c>
      <c r="C285" s="4">
        <f t="shared" si="27"/>
        <v>5.6228491714050498E-2</v>
      </c>
      <c r="D285" s="3">
        <f t="shared" si="29"/>
        <v>12</v>
      </c>
      <c r="E285">
        <f t="shared" si="30"/>
        <v>12</v>
      </c>
      <c r="F285">
        <f t="shared" si="28"/>
        <v>2004</v>
      </c>
      <c r="G285" t="e">
        <f t="shared" si="32"/>
        <v>#N/A</v>
      </c>
      <c r="H285" t="e">
        <f t="shared" si="33"/>
        <v>#N/A</v>
      </c>
      <c r="I285" t="e">
        <f t="shared" si="31"/>
        <v>#N/A</v>
      </c>
      <c r="K285" s="22">
        <v>45086</v>
      </c>
      <c r="L285" s="23">
        <v>233</v>
      </c>
    </row>
    <row r="286" spans="1:12" ht="15.75" thickBot="1" x14ac:dyDescent="0.3">
      <c r="A286" s="1">
        <v>38328</v>
      </c>
      <c r="B286" s="4">
        <v>2.7322000000000002</v>
      </c>
      <c r="C286" s="4">
        <f t="shared" si="27"/>
        <v>5.6593007187628955E-2</v>
      </c>
      <c r="D286" s="3">
        <f t="shared" si="29"/>
        <v>12</v>
      </c>
      <c r="E286">
        <f t="shared" si="30"/>
        <v>12</v>
      </c>
      <c r="F286">
        <f t="shared" si="28"/>
        <v>2004</v>
      </c>
      <c r="G286" t="e">
        <f t="shared" si="32"/>
        <v>#N/A</v>
      </c>
      <c r="H286" t="e">
        <f t="shared" si="33"/>
        <v>#N/A</v>
      </c>
      <c r="I286" t="e">
        <f t="shared" si="31"/>
        <v>#N/A</v>
      </c>
      <c r="K286" s="24">
        <v>45083</v>
      </c>
      <c r="L286" s="25">
        <v>239</v>
      </c>
    </row>
    <row r="287" spans="1:12" ht="15.75" thickBot="1" x14ac:dyDescent="0.3">
      <c r="A287" s="1">
        <v>38329</v>
      </c>
      <c r="B287" s="4">
        <v>2.7664</v>
      </c>
      <c r="C287" s="4">
        <f t="shared" si="27"/>
        <v>5.6351962669193123E-2</v>
      </c>
      <c r="D287" s="3">
        <f t="shared" si="29"/>
        <v>12</v>
      </c>
      <c r="E287">
        <f t="shared" si="30"/>
        <v>12</v>
      </c>
      <c r="F287">
        <f t="shared" si="28"/>
        <v>2004</v>
      </c>
      <c r="G287" t="e">
        <f t="shared" si="32"/>
        <v>#N/A</v>
      </c>
      <c r="H287" t="e">
        <f t="shared" si="33"/>
        <v>#N/A</v>
      </c>
      <c r="I287" t="e">
        <f t="shared" si="31"/>
        <v>#N/A</v>
      </c>
      <c r="K287" s="22">
        <v>45082</v>
      </c>
      <c r="L287" s="23">
        <v>241</v>
      </c>
    </row>
    <row r="288" spans="1:12" ht="15.75" thickBot="1" x14ac:dyDescent="0.3">
      <c r="A288" s="1">
        <v>38330</v>
      </c>
      <c r="B288" s="4">
        <v>2.7744</v>
      </c>
      <c r="C288" s="4">
        <f t="shared" si="27"/>
        <v>5.586935251054885E-2</v>
      </c>
      <c r="D288" s="3">
        <f t="shared" si="29"/>
        <v>12</v>
      </c>
      <c r="E288">
        <f t="shared" si="30"/>
        <v>12</v>
      </c>
      <c r="F288">
        <f t="shared" si="28"/>
        <v>2004</v>
      </c>
      <c r="G288" t="e">
        <f t="shared" si="32"/>
        <v>#N/A</v>
      </c>
      <c r="H288" t="e">
        <f t="shared" si="33"/>
        <v>#N/A</v>
      </c>
      <c r="I288" t="e">
        <f t="shared" si="31"/>
        <v>#N/A</v>
      </c>
      <c r="K288" s="24">
        <v>45079</v>
      </c>
      <c r="L288" s="25">
        <v>241</v>
      </c>
    </row>
    <row r="289" spans="1:12" ht="15.75" thickBot="1" x14ac:dyDescent="0.3">
      <c r="A289" s="1">
        <v>38331</v>
      </c>
      <c r="B289" s="4">
        <v>2.7867000000000002</v>
      </c>
      <c r="C289" s="4">
        <f t="shared" si="27"/>
        <v>5.5245635760225509E-2</v>
      </c>
      <c r="D289" s="3">
        <f t="shared" si="29"/>
        <v>12</v>
      </c>
      <c r="E289">
        <f t="shared" si="30"/>
        <v>12</v>
      </c>
      <c r="F289">
        <f t="shared" si="28"/>
        <v>2004</v>
      </c>
      <c r="G289" t="e">
        <f t="shared" si="32"/>
        <v>#N/A</v>
      </c>
      <c r="H289" t="e">
        <f t="shared" si="33"/>
        <v>#N/A</v>
      </c>
      <c r="I289" t="e">
        <f t="shared" si="31"/>
        <v>#N/A</v>
      </c>
      <c r="K289" s="22">
        <v>45078</v>
      </c>
      <c r="L289" s="23">
        <v>252</v>
      </c>
    </row>
    <row r="290" spans="1:12" ht="15.75" thickBot="1" x14ac:dyDescent="0.3">
      <c r="A290" s="1">
        <v>38334</v>
      </c>
      <c r="B290" s="4">
        <v>2.7696999999999998</v>
      </c>
      <c r="C290" s="4">
        <f t="shared" si="27"/>
        <v>5.4594424045287145E-2</v>
      </c>
      <c r="D290" s="3">
        <f t="shared" si="29"/>
        <v>12</v>
      </c>
      <c r="E290">
        <f t="shared" si="30"/>
        <v>12</v>
      </c>
      <c r="F290">
        <f t="shared" si="28"/>
        <v>2004</v>
      </c>
      <c r="G290" t="e">
        <f t="shared" si="32"/>
        <v>#N/A</v>
      </c>
      <c r="H290" t="e">
        <f t="shared" si="33"/>
        <v>#N/A</v>
      </c>
      <c r="I290" t="e">
        <f t="shared" si="31"/>
        <v>#N/A</v>
      </c>
      <c r="K290" s="24">
        <v>45077</v>
      </c>
      <c r="L290" s="25">
        <v>249</v>
      </c>
    </row>
    <row r="291" spans="1:12" ht="15.75" thickBot="1" x14ac:dyDescent="0.3">
      <c r="A291" s="1">
        <v>38335</v>
      </c>
      <c r="B291" s="4">
        <v>2.758</v>
      </c>
      <c r="C291" s="4">
        <f t="shared" si="27"/>
        <v>5.3858526475289763E-2</v>
      </c>
      <c r="D291" s="3">
        <f t="shared" si="29"/>
        <v>12</v>
      </c>
      <c r="E291">
        <f t="shared" si="30"/>
        <v>12</v>
      </c>
      <c r="F291">
        <f t="shared" si="28"/>
        <v>2004</v>
      </c>
      <c r="G291" t="e">
        <f t="shared" si="32"/>
        <v>#N/A</v>
      </c>
      <c r="H291" t="e">
        <f t="shared" si="33"/>
        <v>#N/A</v>
      </c>
      <c r="I291" t="e">
        <f t="shared" si="31"/>
        <v>#N/A</v>
      </c>
      <c r="K291" s="22">
        <v>45076</v>
      </c>
      <c r="L291" s="23">
        <v>241</v>
      </c>
    </row>
    <row r="292" spans="1:12" ht="15.75" thickBot="1" x14ac:dyDescent="0.3">
      <c r="A292" s="1">
        <v>38336</v>
      </c>
      <c r="B292" s="4">
        <v>2.7507999999999999</v>
      </c>
      <c r="C292" s="4">
        <f t="shared" si="27"/>
        <v>5.336254937067933E-2</v>
      </c>
      <c r="D292" s="3">
        <f t="shared" si="29"/>
        <v>12</v>
      </c>
      <c r="E292">
        <f t="shared" si="30"/>
        <v>12</v>
      </c>
      <c r="F292">
        <f t="shared" si="28"/>
        <v>2004</v>
      </c>
      <c r="G292" t="e">
        <f t="shared" si="32"/>
        <v>#N/A</v>
      </c>
      <c r="H292" t="e">
        <f t="shared" si="33"/>
        <v>#N/A</v>
      </c>
      <c r="I292" t="e">
        <f t="shared" si="31"/>
        <v>#N/A</v>
      </c>
      <c r="K292" s="24">
        <v>45072</v>
      </c>
      <c r="L292" s="25">
        <v>240</v>
      </c>
    </row>
    <row r="293" spans="1:12" ht="15.75" thickBot="1" x14ac:dyDescent="0.3">
      <c r="A293" s="1">
        <v>38337</v>
      </c>
      <c r="B293" s="4">
        <v>2.7292999999999998</v>
      </c>
      <c r="C293" s="4">
        <f t="shared" si="27"/>
        <v>5.3602531337286936E-2</v>
      </c>
      <c r="D293" s="3">
        <f t="shared" si="29"/>
        <v>12</v>
      </c>
      <c r="E293">
        <f t="shared" si="30"/>
        <v>12</v>
      </c>
      <c r="F293">
        <f t="shared" si="28"/>
        <v>2004</v>
      </c>
      <c r="G293" t="e">
        <f t="shared" si="32"/>
        <v>#N/A</v>
      </c>
      <c r="H293" t="e">
        <f t="shared" si="33"/>
        <v>#N/A</v>
      </c>
      <c r="I293" t="e">
        <f t="shared" si="31"/>
        <v>#N/A</v>
      </c>
      <c r="K293" s="22">
        <v>45071</v>
      </c>
      <c r="L293" s="23">
        <v>239</v>
      </c>
    </row>
    <row r="294" spans="1:12" ht="15.75" thickBot="1" x14ac:dyDescent="0.3">
      <c r="A294" s="1">
        <v>38338</v>
      </c>
      <c r="B294" s="4">
        <v>2.7246999999999999</v>
      </c>
      <c r="C294" s="4">
        <f t="shared" si="27"/>
        <v>5.4148390555877855E-2</v>
      </c>
      <c r="D294" s="3">
        <f t="shared" si="29"/>
        <v>12</v>
      </c>
      <c r="E294">
        <f t="shared" si="30"/>
        <v>12</v>
      </c>
      <c r="F294">
        <f t="shared" si="28"/>
        <v>2004</v>
      </c>
      <c r="G294" t="e">
        <f t="shared" si="32"/>
        <v>#N/A</v>
      </c>
      <c r="H294" t="e">
        <f t="shared" si="33"/>
        <v>#N/A</v>
      </c>
      <c r="I294" t="e">
        <f t="shared" si="31"/>
        <v>#N/A</v>
      </c>
      <c r="K294" s="24">
        <v>45070</v>
      </c>
      <c r="L294" s="25">
        <v>244</v>
      </c>
    </row>
    <row r="295" spans="1:12" ht="15.75" thickBot="1" x14ac:dyDescent="0.3">
      <c r="A295" s="1">
        <v>38341</v>
      </c>
      <c r="B295" s="4">
        <v>2.6926999999999999</v>
      </c>
      <c r="C295" s="4">
        <f t="shared" si="27"/>
        <v>5.5636772743119373E-2</v>
      </c>
      <c r="D295" s="3">
        <f t="shared" si="29"/>
        <v>12</v>
      </c>
      <c r="E295">
        <f t="shared" si="30"/>
        <v>12</v>
      </c>
      <c r="F295">
        <f t="shared" si="28"/>
        <v>2004</v>
      </c>
      <c r="G295" t="e">
        <f t="shared" si="32"/>
        <v>#N/A</v>
      </c>
      <c r="H295" t="e">
        <f t="shared" si="33"/>
        <v>#N/A</v>
      </c>
      <c r="I295" t="e">
        <f t="shared" si="31"/>
        <v>#N/A</v>
      </c>
      <c r="K295" s="22">
        <v>45069</v>
      </c>
      <c r="L295" s="23">
        <v>246</v>
      </c>
    </row>
    <row r="296" spans="1:12" ht="15.75" thickBot="1" x14ac:dyDescent="0.3">
      <c r="A296" s="1">
        <v>38342</v>
      </c>
      <c r="B296" s="4">
        <v>2.6892</v>
      </c>
      <c r="C296" s="4">
        <f t="shared" si="27"/>
        <v>5.6945890943222395E-2</v>
      </c>
      <c r="D296" s="3">
        <f t="shared" si="29"/>
        <v>12</v>
      </c>
      <c r="E296">
        <f t="shared" si="30"/>
        <v>12</v>
      </c>
      <c r="F296">
        <f t="shared" si="28"/>
        <v>2004</v>
      </c>
      <c r="G296" t="e">
        <f t="shared" si="32"/>
        <v>#N/A</v>
      </c>
      <c r="H296" t="e">
        <f t="shared" si="33"/>
        <v>#N/A</v>
      </c>
      <c r="I296" t="e">
        <f t="shared" si="31"/>
        <v>#N/A</v>
      </c>
      <c r="K296" s="24">
        <v>45068</v>
      </c>
      <c r="L296" s="25">
        <v>242</v>
      </c>
    </row>
    <row r="297" spans="1:12" ht="15.75" thickBot="1" x14ac:dyDescent="0.3">
      <c r="A297" s="1">
        <v>38343</v>
      </c>
      <c r="B297" s="4">
        <v>2.6989999999999998</v>
      </c>
      <c r="C297" s="4">
        <f t="shared" si="27"/>
        <v>5.7894357147222152E-2</v>
      </c>
      <c r="D297" s="3">
        <f t="shared" si="29"/>
        <v>12</v>
      </c>
      <c r="E297">
        <f t="shared" si="30"/>
        <v>12</v>
      </c>
      <c r="F297">
        <f t="shared" si="28"/>
        <v>2004</v>
      </c>
      <c r="G297" t="e">
        <f t="shared" si="32"/>
        <v>#N/A</v>
      </c>
      <c r="H297" t="e">
        <f t="shared" si="33"/>
        <v>#N/A</v>
      </c>
      <c r="I297" t="e">
        <f t="shared" si="31"/>
        <v>#N/A</v>
      </c>
      <c r="K297" s="22">
        <v>45065</v>
      </c>
      <c r="L297" s="23">
        <v>244</v>
      </c>
    </row>
    <row r="298" spans="1:12" ht="15.75" thickBot="1" x14ac:dyDescent="0.3">
      <c r="A298" s="1">
        <v>38344</v>
      </c>
      <c r="B298" s="4">
        <v>2.7067000000000001</v>
      </c>
      <c r="C298" s="4">
        <f t="shared" si="27"/>
        <v>5.8403348856450717E-2</v>
      </c>
      <c r="D298" s="3">
        <f t="shared" si="29"/>
        <v>12</v>
      </c>
      <c r="E298">
        <f t="shared" si="30"/>
        <v>12</v>
      </c>
      <c r="F298">
        <f t="shared" si="28"/>
        <v>2004</v>
      </c>
      <c r="G298" t="e">
        <f t="shared" si="32"/>
        <v>#N/A</v>
      </c>
      <c r="H298" t="e">
        <f t="shared" si="33"/>
        <v>#N/A</v>
      </c>
      <c r="I298" t="e">
        <f t="shared" si="31"/>
        <v>#N/A</v>
      </c>
      <c r="K298" s="24">
        <v>45064</v>
      </c>
      <c r="L298" s="25">
        <v>246</v>
      </c>
    </row>
    <row r="299" spans="1:12" ht="15.75" thickBot="1" x14ac:dyDescent="0.3">
      <c r="A299" s="1">
        <v>38345</v>
      </c>
      <c r="B299" s="4">
        <v>2.6911999999999998</v>
      </c>
      <c r="C299" s="4">
        <f t="shared" si="27"/>
        <v>5.917907408513047E-2</v>
      </c>
      <c r="D299" s="3">
        <f t="shared" si="29"/>
        <v>12</v>
      </c>
      <c r="E299">
        <f t="shared" si="30"/>
        <v>12</v>
      </c>
      <c r="F299">
        <f t="shared" si="28"/>
        <v>2004</v>
      </c>
      <c r="G299" t="e">
        <f t="shared" si="32"/>
        <v>#N/A</v>
      </c>
      <c r="H299" t="e">
        <f t="shared" si="33"/>
        <v>#N/A</v>
      </c>
      <c r="I299" t="e">
        <f t="shared" si="31"/>
        <v>#N/A</v>
      </c>
      <c r="K299" s="22">
        <v>45063</v>
      </c>
      <c r="L299" s="23">
        <v>252</v>
      </c>
    </row>
    <row r="300" spans="1:12" ht="15.75" thickBot="1" x14ac:dyDescent="0.3">
      <c r="A300" s="1">
        <v>38348</v>
      </c>
      <c r="B300" s="4">
        <v>2.6983000000000001</v>
      </c>
      <c r="C300" s="4">
        <f t="shared" si="27"/>
        <v>5.9626016419236455E-2</v>
      </c>
      <c r="D300" s="3">
        <f t="shared" si="29"/>
        <v>12</v>
      </c>
      <c r="E300">
        <f t="shared" si="30"/>
        <v>12</v>
      </c>
      <c r="F300">
        <f t="shared" si="28"/>
        <v>2004</v>
      </c>
      <c r="G300" t="e">
        <f t="shared" si="32"/>
        <v>#N/A</v>
      </c>
      <c r="H300" t="e">
        <f t="shared" si="33"/>
        <v>#N/A</v>
      </c>
      <c r="I300" t="e">
        <f t="shared" si="31"/>
        <v>#N/A</v>
      </c>
      <c r="K300" s="24">
        <v>45062</v>
      </c>
      <c r="L300" s="25">
        <v>253</v>
      </c>
    </row>
    <row r="301" spans="1:12" ht="15.75" thickBot="1" x14ac:dyDescent="0.3">
      <c r="A301" s="1">
        <v>38349</v>
      </c>
      <c r="B301" s="4">
        <v>2.6894999999999998</v>
      </c>
      <c r="C301" s="4">
        <f t="shared" si="27"/>
        <v>6.0243879141249124E-2</v>
      </c>
      <c r="D301" s="3">
        <f t="shared" si="29"/>
        <v>12</v>
      </c>
      <c r="E301">
        <f t="shared" si="30"/>
        <v>12</v>
      </c>
      <c r="F301">
        <f t="shared" si="28"/>
        <v>2004</v>
      </c>
      <c r="G301" t="e">
        <f t="shared" si="32"/>
        <v>#N/A</v>
      </c>
      <c r="H301" t="e">
        <f t="shared" si="33"/>
        <v>#N/A</v>
      </c>
      <c r="I301" t="e">
        <f t="shared" si="31"/>
        <v>#N/A</v>
      </c>
      <c r="K301" s="22">
        <v>45061</v>
      </c>
      <c r="L301" s="23">
        <v>258</v>
      </c>
    </row>
    <row r="302" spans="1:12" ht="15.75" thickBot="1" x14ac:dyDescent="0.3">
      <c r="A302" s="1">
        <v>38350</v>
      </c>
      <c r="B302" s="4">
        <v>2.6836000000000002</v>
      </c>
      <c r="C302" s="4">
        <f t="shared" si="27"/>
        <v>6.1058843609541461E-2</v>
      </c>
      <c r="D302" s="3">
        <f t="shared" si="29"/>
        <v>12</v>
      </c>
      <c r="E302">
        <f t="shared" si="30"/>
        <v>12</v>
      </c>
      <c r="F302">
        <f t="shared" si="28"/>
        <v>2004</v>
      </c>
      <c r="G302" t="e">
        <f t="shared" si="32"/>
        <v>#N/A</v>
      </c>
      <c r="H302" t="e">
        <f t="shared" si="33"/>
        <v>#N/A</v>
      </c>
      <c r="I302" t="e">
        <f t="shared" si="31"/>
        <v>#N/A</v>
      </c>
      <c r="K302" s="24">
        <v>45058</v>
      </c>
      <c r="L302" s="25">
        <v>258</v>
      </c>
    </row>
    <row r="303" spans="1:12" ht="15.75" thickBot="1" x14ac:dyDescent="0.3">
      <c r="A303" s="1">
        <v>38351</v>
      </c>
      <c r="B303" s="4">
        <v>2.6543999999999999</v>
      </c>
      <c r="C303" s="4">
        <f t="shared" si="27"/>
        <v>6.2639462715463945E-2</v>
      </c>
      <c r="D303" s="3">
        <f t="shared" si="29"/>
        <v>12</v>
      </c>
      <c r="E303">
        <f t="shared" si="30"/>
        <v>12</v>
      </c>
      <c r="F303">
        <f t="shared" si="28"/>
        <v>2004</v>
      </c>
      <c r="G303" t="e">
        <f t="shared" si="32"/>
        <v>#N/A</v>
      </c>
      <c r="H303" t="e">
        <f t="shared" si="33"/>
        <v>#N/A</v>
      </c>
      <c r="I303" t="e">
        <f t="shared" si="31"/>
        <v>#N/A</v>
      </c>
      <c r="K303" s="22">
        <v>45057</v>
      </c>
      <c r="L303" s="23">
        <v>261</v>
      </c>
    </row>
    <row r="304" spans="1:12" ht="15.75" thickBot="1" x14ac:dyDescent="0.3">
      <c r="A304" s="1">
        <v>38352</v>
      </c>
      <c r="B304" s="4">
        <v>2.6543999999999999</v>
      </c>
      <c r="C304" s="4">
        <f t="shared" si="27"/>
        <v>6.414725614446562E-2</v>
      </c>
      <c r="D304" s="3">
        <f t="shared" si="29"/>
        <v>12</v>
      </c>
      <c r="E304">
        <f t="shared" si="30"/>
        <v>12</v>
      </c>
      <c r="F304">
        <f t="shared" si="28"/>
        <v>2004</v>
      </c>
      <c r="G304" t="e">
        <f t="shared" si="32"/>
        <v>#N/A</v>
      </c>
      <c r="H304" t="e">
        <f t="shared" si="33"/>
        <v>#N/A</v>
      </c>
      <c r="I304" t="e">
        <f t="shared" si="31"/>
        <v>#N/A</v>
      </c>
      <c r="K304" s="24">
        <v>45056</v>
      </c>
      <c r="L304" s="25">
        <v>261</v>
      </c>
    </row>
    <row r="305" spans="1:12" ht="15.75" thickBot="1" x14ac:dyDescent="0.3">
      <c r="A305" s="1">
        <v>38355</v>
      </c>
      <c r="B305" s="4">
        <v>2.6682000000000001</v>
      </c>
      <c r="C305" s="4">
        <f t="shared" si="27"/>
        <v>6.5437147561284603E-2</v>
      </c>
      <c r="D305" s="3">
        <f t="shared" si="29"/>
        <v>1</v>
      </c>
      <c r="E305">
        <f t="shared" si="30"/>
        <v>3</v>
      </c>
      <c r="F305">
        <f t="shared" si="28"/>
        <v>2005</v>
      </c>
      <c r="G305" t="e">
        <f t="shared" si="32"/>
        <v>#N/A</v>
      </c>
      <c r="H305" t="e">
        <f t="shared" si="33"/>
        <v>#N/A</v>
      </c>
      <c r="I305" t="e">
        <f t="shared" si="31"/>
        <v>#N/A</v>
      </c>
      <c r="K305" s="22">
        <v>45055</v>
      </c>
      <c r="L305" s="23">
        <v>258</v>
      </c>
    </row>
    <row r="306" spans="1:12" ht="15.75" thickBot="1" x14ac:dyDescent="0.3">
      <c r="A306" s="1">
        <v>38356</v>
      </c>
      <c r="B306" s="4">
        <v>2.6886999999999999</v>
      </c>
      <c r="C306" s="4">
        <f t="shared" si="27"/>
        <v>6.6144664084782048E-2</v>
      </c>
      <c r="D306" s="3">
        <f t="shared" si="29"/>
        <v>1</v>
      </c>
      <c r="E306">
        <f t="shared" si="30"/>
        <v>3</v>
      </c>
      <c r="F306">
        <f t="shared" si="28"/>
        <v>2005</v>
      </c>
      <c r="G306" t="e">
        <f t="shared" si="32"/>
        <v>#N/A</v>
      </c>
      <c r="H306" t="e">
        <f t="shared" si="33"/>
        <v>#N/A</v>
      </c>
      <c r="I306" t="e">
        <f t="shared" si="31"/>
        <v>#N/A</v>
      </c>
      <c r="K306" s="24">
        <v>45054</v>
      </c>
      <c r="L306" s="25">
        <v>261</v>
      </c>
    </row>
    <row r="307" spans="1:12" ht="15.75" thickBot="1" x14ac:dyDescent="0.3">
      <c r="A307" s="1">
        <v>38357</v>
      </c>
      <c r="B307" s="4">
        <v>2.7096</v>
      </c>
      <c r="C307" s="4">
        <f t="shared" ref="C307:C370" si="34">_xlfn.STDEV.P(B246:B307)</f>
        <v>6.6228012391964602E-2</v>
      </c>
      <c r="D307" s="3">
        <f t="shared" si="29"/>
        <v>1</v>
      </c>
      <c r="E307">
        <f t="shared" si="30"/>
        <v>3</v>
      </c>
      <c r="F307">
        <f t="shared" si="28"/>
        <v>2005</v>
      </c>
      <c r="G307" t="e">
        <f t="shared" si="32"/>
        <v>#N/A</v>
      </c>
      <c r="H307" t="e">
        <f t="shared" si="33"/>
        <v>#N/A</v>
      </c>
      <c r="I307" t="e">
        <f t="shared" si="31"/>
        <v>#N/A</v>
      </c>
      <c r="K307" s="22">
        <v>45051</v>
      </c>
      <c r="L307" s="23">
        <v>266</v>
      </c>
    </row>
    <row r="308" spans="1:12" ht="15.75" thickBot="1" x14ac:dyDescent="0.3">
      <c r="A308" s="1">
        <v>38358</v>
      </c>
      <c r="B308" s="4">
        <v>2.7206999999999999</v>
      </c>
      <c r="C308" s="4">
        <f t="shared" si="34"/>
        <v>6.5820425164887661E-2</v>
      </c>
      <c r="D308" s="3">
        <f t="shared" si="29"/>
        <v>1</v>
      </c>
      <c r="E308">
        <f t="shared" si="30"/>
        <v>3</v>
      </c>
      <c r="F308">
        <f t="shared" si="28"/>
        <v>2005</v>
      </c>
      <c r="G308" t="e">
        <f t="shared" si="32"/>
        <v>#N/A</v>
      </c>
      <c r="H308" t="e">
        <f t="shared" si="33"/>
        <v>#N/A</v>
      </c>
      <c r="I308" t="e">
        <f t="shared" si="31"/>
        <v>#N/A</v>
      </c>
      <c r="K308" s="24">
        <v>45050</v>
      </c>
      <c r="L308" s="25">
        <v>269</v>
      </c>
    </row>
    <row r="309" spans="1:12" ht="15.75" thickBot="1" x14ac:dyDescent="0.3">
      <c r="A309" s="1">
        <v>38359</v>
      </c>
      <c r="B309" s="4">
        <v>2.7031999999999998</v>
      </c>
      <c r="C309" s="4">
        <f t="shared" si="34"/>
        <v>6.6039108647586567E-2</v>
      </c>
      <c r="D309" s="3">
        <f t="shared" si="29"/>
        <v>1</v>
      </c>
      <c r="E309">
        <f t="shared" si="30"/>
        <v>3</v>
      </c>
      <c r="F309">
        <f t="shared" si="28"/>
        <v>2005</v>
      </c>
      <c r="G309" t="e">
        <f t="shared" si="32"/>
        <v>#N/A</v>
      </c>
      <c r="H309" t="e">
        <f t="shared" si="33"/>
        <v>#N/A</v>
      </c>
      <c r="I309" t="e">
        <f t="shared" si="31"/>
        <v>#N/A</v>
      </c>
      <c r="K309" s="22">
        <v>45049</v>
      </c>
      <c r="L309" s="23">
        <v>269</v>
      </c>
    </row>
    <row r="310" spans="1:12" ht="15.75" thickBot="1" x14ac:dyDescent="0.3">
      <c r="A310" s="1">
        <v>38362</v>
      </c>
      <c r="B310" s="4">
        <v>2.6972999999999998</v>
      </c>
      <c r="C310" s="4">
        <f t="shared" si="34"/>
        <v>6.6198739362106851E-2</v>
      </c>
      <c r="D310" s="3">
        <f t="shared" si="29"/>
        <v>1</v>
      </c>
      <c r="E310">
        <f t="shared" si="30"/>
        <v>3</v>
      </c>
      <c r="F310">
        <f t="shared" si="28"/>
        <v>2005</v>
      </c>
      <c r="G310" t="e">
        <f t="shared" si="32"/>
        <v>#N/A</v>
      </c>
      <c r="H310" t="e">
        <f t="shared" si="33"/>
        <v>#N/A</v>
      </c>
      <c r="I310" t="e">
        <f t="shared" si="31"/>
        <v>#N/A</v>
      </c>
      <c r="K310" s="24">
        <v>45048</v>
      </c>
      <c r="L310" s="25">
        <v>265</v>
      </c>
    </row>
    <row r="311" spans="1:12" ht="15.75" thickBot="1" x14ac:dyDescent="0.3">
      <c r="A311" s="1">
        <v>38363</v>
      </c>
      <c r="B311" s="4">
        <v>2.7105999999999999</v>
      </c>
      <c r="C311" s="4">
        <f t="shared" si="34"/>
        <v>6.5991673098310347E-2</v>
      </c>
      <c r="D311" s="3">
        <f t="shared" si="29"/>
        <v>1</v>
      </c>
      <c r="E311">
        <f t="shared" si="30"/>
        <v>3</v>
      </c>
      <c r="F311">
        <f t="shared" si="28"/>
        <v>2005</v>
      </c>
      <c r="G311" t="e">
        <f t="shared" si="32"/>
        <v>#N/A</v>
      </c>
      <c r="H311" t="e">
        <f t="shared" si="33"/>
        <v>#N/A</v>
      </c>
      <c r="I311" t="e">
        <f t="shared" si="31"/>
        <v>#N/A</v>
      </c>
      <c r="K311" s="22">
        <v>45047</v>
      </c>
      <c r="L311" s="23">
        <v>252</v>
      </c>
    </row>
    <row r="312" spans="1:12" ht="15.75" thickBot="1" x14ac:dyDescent="0.3">
      <c r="A312" s="1">
        <v>38364</v>
      </c>
      <c r="B312" s="4">
        <v>2.7113</v>
      </c>
      <c r="C312" s="4">
        <f t="shared" si="34"/>
        <v>6.5165118400010671E-2</v>
      </c>
      <c r="D312" s="3">
        <f t="shared" si="29"/>
        <v>1</v>
      </c>
      <c r="E312">
        <f t="shared" si="30"/>
        <v>3</v>
      </c>
      <c r="F312">
        <f t="shared" si="28"/>
        <v>2005</v>
      </c>
      <c r="G312" t="e">
        <f t="shared" si="32"/>
        <v>#N/A</v>
      </c>
      <c r="H312" t="e">
        <f t="shared" si="33"/>
        <v>#N/A</v>
      </c>
      <c r="I312" t="e">
        <f t="shared" si="31"/>
        <v>#N/A</v>
      </c>
      <c r="K312" s="24">
        <v>45044</v>
      </c>
      <c r="L312" s="25">
        <v>260</v>
      </c>
    </row>
    <row r="313" spans="1:12" ht="15.75" thickBot="1" x14ac:dyDescent="0.3">
      <c r="A313" s="1">
        <v>38365</v>
      </c>
      <c r="B313" s="4">
        <v>2.7010999999999998</v>
      </c>
      <c r="C313" s="4">
        <f t="shared" si="34"/>
        <v>6.439600577142357E-2</v>
      </c>
      <c r="D313" s="3">
        <f t="shared" si="29"/>
        <v>1</v>
      </c>
      <c r="E313">
        <f t="shared" si="30"/>
        <v>3</v>
      </c>
      <c r="F313">
        <f t="shared" si="28"/>
        <v>2005</v>
      </c>
      <c r="G313" t="e">
        <f t="shared" si="32"/>
        <v>#N/A</v>
      </c>
      <c r="H313" t="e">
        <f t="shared" si="33"/>
        <v>#N/A</v>
      </c>
      <c r="I313" t="e">
        <f t="shared" si="31"/>
        <v>#N/A</v>
      </c>
      <c r="K313" s="22">
        <v>45043</v>
      </c>
      <c r="L313" s="23">
        <v>259</v>
      </c>
    </row>
    <row r="314" spans="1:12" ht="15.75" thickBot="1" x14ac:dyDescent="0.3">
      <c r="A314" s="1">
        <v>38366</v>
      </c>
      <c r="B314" s="4">
        <v>2.7073999999999998</v>
      </c>
      <c r="C314" s="4">
        <f t="shared" si="34"/>
        <v>6.3616490443906007E-2</v>
      </c>
      <c r="D314" s="3">
        <f t="shared" si="29"/>
        <v>1</v>
      </c>
      <c r="E314">
        <f t="shared" si="30"/>
        <v>3</v>
      </c>
      <c r="F314">
        <f t="shared" si="28"/>
        <v>2005</v>
      </c>
      <c r="G314" t="e">
        <f t="shared" si="32"/>
        <v>#N/A</v>
      </c>
      <c r="H314" t="e">
        <f t="shared" si="33"/>
        <v>#N/A</v>
      </c>
      <c r="I314" t="e">
        <f t="shared" si="31"/>
        <v>#N/A</v>
      </c>
      <c r="K314" s="24">
        <v>45042</v>
      </c>
      <c r="L314" s="25">
        <v>264</v>
      </c>
    </row>
    <row r="315" spans="1:12" ht="15.75" thickBot="1" x14ac:dyDescent="0.3">
      <c r="A315" s="1">
        <v>38369</v>
      </c>
      <c r="B315" s="4">
        <v>2.7006999999999999</v>
      </c>
      <c r="C315" s="4">
        <f t="shared" si="34"/>
        <v>6.2391738848046475E-2</v>
      </c>
      <c r="D315" s="3">
        <f t="shared" si="29"/>
        <v>1</v>
      </c>
      <c r="E315">
        <f t="shared" si="30"/>
        <v>3</v>
      </c>
      <c r="F315">
        <f t="shared" si="28"/>
        <v>2005</v>
      </c>
      <c r="G315" t="e">
        <f t="shared" si="32"/>
        <v>#N/A</v>
      </c>
      <c r="H315" t="e">
        <f t="shared" si="33"/>
        <v>#N/A</v>
      </c>
      <c r="I315" t="e">
        <f t="shared" si="31"/>
        <v>#N/A</v>
      </c>
      <c r="K315" s="22">
        <v>45041</v>
      </c>
      <c r="L315" s="23">
        <v>265</v>
      </c>
    </row>
    <row r="316" spans="1:12" ht="15.75" thickBot="1" x14ac:dyDescent="0.3">
      <c r="A316" s="1">
        <v>38370</v>
      </c>
      <c r="B316" s="4">
        <v>2.7139000000000002</v>
      </c>
      <c r="C316" s="4">
        <f t="shared" si="34"/>
        <v>6.0392362109331674E-2</v>
      </c>
      <c r="D316" s="3">
        <f t="shared" si="29"/>
        <v>1</v>
      </c>
      <c r="E316">
        <f t="shared" si="30"/>
        <v>3</v>
      </c>
      <c r="F316">
        <f t="shared" si="28"/>
        <v>2005</v>
      </c>
      <c r="G316" t="e">
        <f t="shared" si="32"/>
        <v>#N/A</v>
      </c>
      <c r="H316" t="e">
        <f t="shared" si="33"/>
        <v>#N/A</v>
      </c>
      <c r="I316" t="e">
        <f t="shared" si="31"/>
        <v>#N/A</v>
      </c>
      <c r="K316" s="24">
        <v>45040</v>
      </c>
      <c r="L316" s="25">
        <v>257</v>
      </c>
    </row>
    <row r="317" spans="1:12" ht="15.75" thickBot="1" x14ac:dyDescent="0.3">
      <c r="A317" s="1">
        <v>38371</v>
      </c>
      <c r="B317" s="4">
        <v>2.7185000000000001</v>
      </c>
      <c r="C317" s="4">
        <f t="shared" si="34"/>
        <v>5.9164017794271509E-2</v>
      </c>
      <c r="D317" s="3">
        <f t="shared" si="29"/>
        <v>1</v>
      </c>
      <c r="E317">
        <f t="shared" si="30"/>
        <v>3</v>
      </c>
      <c r="F317">
        <f t="shared" si="28"/>
        <v>2005</v>
      </c>
      <c r="G317" t="e">
        <f t="shared" si="32"/>
        <v>#N/A</v>
      </c>
      <c r="H317" t="e">
        <f t="shared" si="33"/>
        <v>#N/A</v>
      </c>
      <c r="I317" t="e">
        <f t="shared" si="31"/>
        <v>#N/A</v>
      </c>
      <c r="K317" s="22">
        <v>45037</v>
      </c>
      <c r="L317" s="23">
        <v>253</v>
      </c>
    </row>
    <row r="318" spans="1:12" ht="15.75" thickBot="1" x14ac:dyDescent="0.3">
      <c r="A318" s="1">
        <v>38372</v>
      </c>
      <c r="B318" s="4">
        <v>2.7222</v>
      </c>
      <c r="C318" s="4">
        <f t="shared" si="34"/>
        <v>5.7928982320734068E-2</v>
      </c>
      <c r="D318" s="3">
        <f t="shared" si="29"/>
        <v>1</v>
      </c>
      <c r="E318">
        <f t="shared" si="30"/>
        <v>3</v>
      </c>
      <c r="F318">
        <f t="shared" si="28"/>
        <v>2005</v>
      </c>
      <c r="G318" t="e">
        <f t="shared" si="32"/>
        <v>#N/A</v>
      </c>
      <c r="H318" t="e">
        <f t="shared" si="33"/>
        <v>#N/A</v>
      </c>
      <c r="I318" t="e">
        <f t="shared" si="31"/>
        <v>#N/A</v>
      </c>
      <c r="K318" s="24">
        <v>45036</v>
      </c>
      <c r="L318" s="25">
        <v>256</v>
      </c>
    </row>
    <row r="319" spans="1:12" ht="15.75" thickBot="1" x14ac:dyDescent="0.3">
      <c r="A319" s="1">
        <v>38373</v>
      </c>
      <c r="B319" s="4">
        <v>2.6999</v>
      </c>
      <c r="C319" s="4">
        <f t="shared" si="34"/>
        <v>5.5703531143849953E-2</v>
      </c>
      <c r="D319" s="3">
        <f t="shared" si="29"/>
        <v>1</v>
      </c>
      <c r="E319">
        <f t="shared" si="30"/>
        <v>3</v>
      </c>
      <c r="F319">
        <f t="shared" si="28"/>
        <v>2005</v>
      </c>
      <c r="G319" t="e">
        <f t="shared" si="32"/>
        <v>#N/A</v>
      </c>
      <c r="H319" t="e">
        <f t="shared" si="33"/>
        <v>#N/A</v>
      </c>
      <c r="I319" t="e">
        <f t="shared" si="31"/>
        <v>#N/A</v>
      </c>
      <c r="K319" s="22">
        <v>45035</v>
      </c>
      <c r="L319" s="23">
        <v>251</v>
      </c>
    </row>
    <row r="320" spans="1:12" ht="15.75" thickBot="1" x14ac:dyDescent="0.3">
      <c r="A320" s="1">
        <v>38376</v>
      </c>
      <c r="B320" s="4">
        <v>2.6779999999999999</v>
      </c>
      <c r="C320" s="4">
        <f t="shared" si="34"/>
        <v>5.3936861501351997E-2</v>
      </c>
      <c r="D320" s="3">
        <f t="shared" si="29"/>
        <v>1</v>
      </c>
      <c r="E320">
        <f t="shared" si="30"/>
        <v>3</v>
      </c>
      <c r="F320">
        <f t="shared" si="28"/>
        <v>2005</v>
      </c>
      <c r="G320" t="e">
        <f t="shared" si="32"/>
        <v>#N/A</v>
      </c>
      <c r="H320" t="e">
        <f t="shared" si="33"/>
        <v>#N/A</v>
      </c>
      <c r="I320" t="e">
        <f t="shared" si="31"/>
        <v>#N/A</v>
      </c>
      <c r="K320" s="24">
        <v>45034</v>
      </c>
      <c r="L320" s="25">
        <v>249</v>
      </c>
    </row>
    <row r="321" spans="1:12" ht="15.75" thickBot="1" x14ac:dyDescent="0.3">
      <c r="A321" s="1">
        <v>38377</v>
      </c>
      <c r="B321" s="4">
        <v>2.6793999999999998</v>
      </c>
      <c r="C321" s="4">
        <f t="shared" si="34"/>
        <v>5.2452998434265492E-2</v>
      </c>
      <c r="D321" s="3">
        <f t="shared" si="29"/>
        <v>1</v>
      </c>
      <c r="E321">
        <f t="shared" si="30"/>
        <v>3</v>
      </c>
      <c r="F321">
        <f t="shared" si="28"/>
        <v>2005</v>
      </c>
      <c r="G321" t="e">
        <f t="shared" si="32"/>
        <v>#N/A</v>
      </c>
      <c r="H321" t="e">
        <f t="shared" si="33"/>
        <v>#N/A</v>
      </c>
      <c r="I321" t="e">
        <f t="shared" si="31"/>
        <v>#N/A</v>
      </c>
      <c r="K321" s="22">
        <v>45033</v>
      </c>
      <c r="L321" s="23">
        <v>250</v>
      </c>
    </row>
    <row r="322" spans="1:12" ht="15.75" thickBot="1" x14ac:dyDescent="0.3">
      <c r="A322" s="1">
        <v>38378</v>
      </c>
      <c r="B322" s="4">
        <v>2.6747999999999998</v>
      </c>
      <c r="C322" s="4">
        <f t="shared" si="34"/>
        <v>5.057169751442122E-2</v>
      </c>
      <c r="D322" s="3">
        <f t="shared" si="29"/>
        <v>1</v>
      </c>
      <c r="E322">
        <f t="shared" si="30"/>
        <v>3</v>
      </c>
      <c r="F322">
        <f t="shared" ref="F322:F385" si="35">YEAR(A322)</f>
        <v>2005</v>
      </c>
      <c r="G322" t="e">
        <f t="shared" si="32"/>
        <v>#N/A</v>
      </c>
      <c r="H322" t="e">
        <f t="shared" si="33"/>
        <v>#N/A</v>
      </c>
      <c r="I322" t="e">
        <f t="shared" si="31"/>
        <v>#N/A</v>
      </c>
      <c r="K322" s="24">
        <v>45030</v>
      </c>
      <c r="L322" s="25">
        <v>250</v>
      </c>
    </row>
    <row r="323" spans="1:12" ht="15.75" thickBot="1" x14ac:dyDescent="0.3">
      <c r="A323" s="1">
        <v>38379</v>
      </c>
      <c r="B323" s="4">
        <v>2.6644999999999999</v>
      </c>
      <c r="C323" s="4">
        <f t="shared" si="34"/>
        <v>4.9020480573008909E-2</v>
      </c>
      <c r="D323" s="3">
        <f t="shared" ref="D323:D386" si="36">MONTH(A323)</f>
        <v>1</v>
      </c>
      <c r="E323">
        <f t="shared" ref="E323:E386" si="37">IF(D323&lt;4,3,IF(D323&lt;7,6,IF(D323&lt;10,9,12)))</f>
        <v>3</v>
      </c>
      <c r="F323">
        <f t="shared" si="35"/>
        <v>2005</v>
      </c>
      <c r="G323" t="e">
        <f t="shared" si="32"/>
        <v>#N/A</v>
      </c>
      <c r="H323" t="e">
        <f t="shared" si="33"/>
        <v>#N/A</v>
      </c>
      <c r="I323" t="e">
        <f t="shared" ref="I323:I386" si="38">G323-H323</f>
        <v>#N/A</v>
      </c>
      <c r="K323" s="22">
        <v>45029</v>
      </c>
      <c r="L323" s="23">
        <v>257</v>
      </c>
    </row>
    <row r="324" spans="1:12" ht="15.75" thickBot="1" x14ac:dyDescent="0.3">
      <c r="A324" s="1">
        <v>38380</v>
      </c>
      <c r="B324" s="4">
        <v>2.6587000000000001</v>
      </c>
      <c r="C324" s="4">
        <f t="shared" si="34"/>
        <v>4.7244676844216703E-2</v>
      </c>
      <c r="D324" s="3">
        <f t="shared" si="36"/>
        <v>1</v>
      </c>
      <c r="E324">
        <f t="shared" si="37"/>
        <v>3</v>
      </c>
      <c r="F324">
        <f t="shared" si="35"/>
        <v>2005</v>
      </c>
      <c r="G324" t="e">
        <f t="shared" ref="G324:G387" si="39">_xlfn.IFNA(VLOOKUP($A324, $K:$L, 2, 0), G323)</f>
        <v>#N/A</v>
      </c>
      <c r="H324" t="e">
        <f t="shared" si="33"/>
        <v>#N/A</v>
      </c>
      <c r="I324" t="e">
        <f t="shared" si="38"/>
        <v>#N/A</v>
      </c>
      <c r="K324" s="24">
        <v>45028</v>
      </c>
      <c r="L324" s="25">
        <v>261</v>
      </c>
    </row>
    <row r="325" spans="1:12" ht="15.75" thickBot="1" x14ac:dyDescent="0.3">
      <c r="A325" s="1">
        <v>38383</v>
      </c>
      <c r="B325" s="4">
        <v>2.6248</v>
      </c>
      <c r="C325" s="4">
        <f t="shared" si="34"/>
        <v>4.7351201077653345E-2</v>
      </c>
      <c r="D325" s="3">
        <f t="shared" si="36"/>
        <v>1</v>
      </c>
      <c r="E325">
        <f t="shared" si="37"/>
        <v>3</v>
      </c>
      <c r="F325">
        <f t="shared" si="35"/>
        <v>2005</v>
      </c>
      <c r="G325" t="e">
        <f t="shared" si="39"/>
        <v>#N/A</v>
      </c>
      <c r="H325" t="e">
        <f t="shared" si="33"/>
        <v>#N/A</v>
      </c>
      <c r="I325" t="e">
        <f t="shared" si="38"/>
        <v>#N/A</v>
      </c>
      <c r="K325" s="22">
        <v>45027</v>
      </c>
      <c r="L325" s="23">
        <v>261</v>
      </c>
    </row>
    <row r="326" spans="1:12" ht="15.75" thickBot="1" x14ac:dyDescent="0.3">
      <c r="A326" s="1">
        <v>38384</v>
      </c>
      <c r="B326" s="4">
        <v>2.613</v>
      </c>
      <c r="C326" s="4">
        <f t="shared" si="34"/>
        <v>4.7966242926227386E-2</v>
      </c>
      <c r="D326" s="3">
        <f t="shared" si="36"/>
        <v>2</v>
      </c>
      <c r="E326">
        <f t="shared" si="37"/>
        <v>3</v>
      </c>
      <c r="F326">
        <f t="shared" si="35"/>
        <v>2005</v>
      </c>
      <c r="G326" t="e">
        <f t="shared" si="39"/>
        <v>#N/A</v>
      </c>
      <c r="H326" t="e">
        <f t="shared" si="33"/>
        <v>#N/A</v>
      </c>
      <c r="I326" t="e">
        <f t="shared" si="38"/>
        <v>#N/A</v>
      </c>
      <c r="K326" s="24">
        <v>45026</v>
      </c>
      <c r="L326" s="25">
        <v>261</v>
      </c>
    </row>
    <row r="327" spans="1:12" ht="15.75" thickBot="1" x14ac:dyDescent="0.3">
      <c r="A327" s="1">
        <v>38385</v>
      </c>
      <c r="B327" s="4">
        <v>2.6240000000000001</v>
      </c>
      <c r="C327" s="4">
        <f t="shared" si="34"/>
        <v>4.8047019791263447E-2</v>
      </c>
      <c r="D327" s="3">
        <f t="shared" si="36"/>
        <v>2</v>
      </c>
      <c r="E327">
        <f t="shared" si="37"/>
        <v>3</v>
      </c>
      <c r="F327">
        <f t="shared" si="35"/>
        <v>2005</v>
      </c>
      <c r="G327" t="e">
        <f t="shared" si="39"/>
        <v>#N/A</v>
      </c>
      <c r="H327" t="e">
        <f t="shared" si="33"/>
        <v>#N/A</v>
      </c>
      <c r="I327" t="e">
        <f t="shared" si="38"/>
        <v>#N/A</v>
      </c>
      <c r="K327" s="22">
        <v>45023</v>
      </c>
      <c r="L327" s="23">
        <v>258</v>
      </c>
    </row>
    <row r="328" spans="1:12" ht="15.75" thickBot="1" x14ac:dyDescent="0.3">
      <c r="A328" s="1">
        <v>38386</v>
      </c>
      <c r="B328" s="4">
        <v>2.6034000000000002</v>
      </c>
      <c r="C328" s="4">
        <f t="shared" si="34"/>
        <v>4.82359372248366E-2</v>
      </c>
      <c r="D328" s="3">
        <f t="shared" si="36"/>
        <v>2</v>
      </c>
      <c r="E328">
        <f t="shared" si="37"/>
        <v>3</v>
      </c>
      <c r="F328">
        <f t="shared" si="35"/>
        <v>2005</v>
      </c>
      <c r="G328" t="e">
        <f t="shared" si="39"/>
        <v>#N/A</v>
      </c>
      <c r="H328" t="e">
        <f t="shared" si="33"/>
        <v>#N/A</v>
      </c>
      <c r="I328" t="e">
        <f t="shared" si="38"/>
        <v>#N/A</v>
      </c>
      <c r="K328" s="24">
        <v>45022</v>
      </c>
      <c r="L328" s="25">
        <v>263</v>
      </c>
    </row>
    <row r="329" spans="1:12" ht="15.75" thickBot="1" x14ac:dyDescent="0.3">
      <c r="A329" s="1">
        <v>38387</v>
      </c>
      <c r="B329" s="4">
        <v>2.6030000000000002</v>
      </c>
      <c r="C329" s="4">
        <f t="shared" si="34"/>
        <v>4.8208967742108158E-2</v>
      </c>
      <c r="D329" s="3">
        <f t="shared" si="36"/>
        <v>2</v>
      </c>
      <c r="E329">
        <f t="shared" si="37"/>
        <v>3</v>
      </c>
      <c r="F329">
        <f t="shared" si="35"/>
        <v>2005</v>
      </c>
      <c r="G329" t="e">
        <f t="shared" si="39"/>
        <v>#N/A</v>
      </c>
      <c r="H329" t="e">
        <f t="shared" si="33"/>
        <v>#N/A</v>
      </c>
      <c r="I329" t="e">
        <f t="shared" si="38"/>
        <v>#N/A</v>
      </c>
      <c r="K329" s="22">
        <v>45021</v>
      </c>
      <c r="L329" s="23">
        <v>260</v>
      </c>
    </row>
    <row r="330" spans="1:12" ht="15.75" thickBot="1" x14ac:dyDescent="0.3">
      <c r="A330" s="1">
        <v>38392</v>
      </c>
      <c r="B330" s="4">
        <v>2.6078000000000001</v>
      </c>
      <c r="C330" s="4">
        <f t="shared" si="34"/>
        <v>4.8037841591456514E-2</v>
      </c>
      <c r="D330" s="3">
        <f t="shared" si="36"/>
        <v>2</v>
      </c>
      <c r="E330">
        <f t="shared" si="37"/>
        <v>3</v>
      </c>
      <c r="F330">
        <f t="shared" si="35"/>
        <v>2005</v>
      </c>
      <c r="G330" t="e">
        <f t="shared" si="39"/>
        <v>#N/A</v>
      </c>
      <c r="H330" t="e">
        <f t="shared" si="33"/>
        <v>#N/A</v>
      </c>
      <c r="I330" t="e">
        <f t="shared" si="38"/>
        <v>#N/A</v>
      </c>
      <c r="K330" s="24">
        <v>45020</v>
      </c>
      <c r="L330" s="25">
        <v>255</v>
      </c>
    </row>
    <row r="331" spans="1:12" ht="15.75" thickBot="1" x14ac:dyDescent="0.3">
      <c r="A331" s="1">
        <v>38393</v>
      </c>
      <c r="B331" s="4">
        <v>2.6122000000000001</v>
      </c>
      <c r="C331" s="4">
        <f t="shared" si="34"/>
        <v>4.7508838544573141E-2</v>
      </c>
      <c r="D331" s="3">
        <f t="shared" si="36"/>
        <v>2</v>
      </c>
      <c r="E331">
        <f t="shared" si="37"/>
        <v>3</v>
      </c>
      <c r="F331">
        <f t="shared" si="35"/>
        <v>2005</v>
      </c>
      <c r="G331" t="e">
        <f t="shared" si="39"/>
        <v>#N/A</v>
      </c>
      <c r="H331" t="e">
        <f t="shared" si="33"/>
        <v>#N/A</v>
      </c>
      <c r="I331" t="e">
        <f t="shared" si="38"/>
        <v>#N/A</v>
      </c>
      <c r="K331" s="22">
        <v>45019</v>
      </c>
      <c r="L331" s="23">
        <v>251</v>
      </c>
    </row>
    <row r="332" spans="1:12" ht="15.75" thickBot="1" x14ac:dyDescent="0.3">
      <c r="A332" s="1">
        <v>38394</v>
      </c>
      <c r="B332" s="4">
        <v>2.6173000000000002</v>
      </c>
      <c r="C332" s="4">
        <f t="shared" si="34"/>
        <v>4.7336805369182146E-2</v>
      </c>
      <c r="D332" s="3">
        <f t="shared" si="36"/>
        <v>2</v>
      </c>
      <c r="E332">
        <f t="shared" si="37"/>
        <v>3</v>
      </c>
      <c r="F332">
        <f t="shared" si="35"/>
        <v>2005</v>
      </c>
      <c r="G332" t="e">
        <f t="shared" si="39"/>
        <v>#N/A</v>
      </c>
      <c r="H332" t="e">
        <f t="shared" si="33"/>
        <v>#N/A</v>
      </c>
      <c r="I332" t="e">
        <f t="shared" si="38"/>
        <v>#N/A</v>
      </c>
      <c r="K332" s="24">
        <v>45016</v>
      </c>
      <c r="L332" s="25">
        <v>253</v>
      </c>
    </row>
    <row r="333" spans="1:12" ht="15.75" thickBot="1" x14ac:dyDescent="0.3">
      <c r="A333" s="1">
        <v>38397</v>
      </c>
      <c r="B333" s="4">
        <v>2.5834000000000001</v>
      </c>
      <c r="C333" s="4">
        <f t="shared" si="34"/>
        <v>4.8549066333261483E-2</v>
      </c>
      <c r="D333" s="3">
        <f t="shared" si="36"/>
        <v>2</v>
      </c>
      <c r="E333">
        <f t="shared" si="37"/>
        <v>3</v>
      </c>
      <c r="F333">
        <f t="shared" si="35"/>
        <v>2005</v>
      </c>
      <c r="G333" t="e">
        <f t="shared" si="39"/>
        <v>#N/A</v>
      </c>
      <c r="H333" t="e">
        <f t="shared" si="33"/>
        <v>#N/A</v>
      </c>
      <c r="I333" t="e">
        <f t="shared" si="38"/>
        <v>#N/A</v>
      </c>
      <c r="K333" s="22">
        <v>45015</v>
      </c>
      <c r="L333" s="23">
        <v>252</v>
      </c>
    </row>
    <row r="334" spans="1:12" ht="15.75" thickBot="1" x14ac:dyDescent="0.3">
      <c r="A334" s="1">
        <v>38398</v>
      </c>
      <c r="B334" s="4">
        <v>2.5762</v>
      </c>
      <c r="C334" s="4">
        <f t="shared" si="34"/>
        <v>5.0256239769764337E-2</v>
      </c>
      <c r="D334" s="3">
        <f t="shared" si="36"/>
        <v>2</v>
      </c>
      <c r="E334">
        <f t="shared" si="37"/>
        <v>3</v>
      </c>
      <c r="F334">
        <f t="shared" si="35"/>
        <v>2005</v>
      </c>
      <c r="G334" t="e">
        <f t="shared" si="39"/>
        <v>#N/A</v>
      </c>
      <c r="H334" t="e">
        <f t="shared" si="33"/>
        <v>#N/A</v>
      </c>
      <c r="I334" t="e">
        <f t="shared" si="38"/>
        <v>#N/A</v>
      </c>
      <c r="K334" s="24">
        <v>45014</v>
      </c>
      <c r="L334" s="25">
        <v>251</v>
      </c>
    </row>
    <row r="335" spans="1:12" ht="15.75" thickBot="1" x14ac:dyDescent="0.3">
      <c r="A335" s="1">
        <v>38399</v>
      </c>
      <c r="B335" s="4">
        <v>2.5926</v>
      </c>
      <c r="C335" s="4">
        <f t="shared" si="34"/>
        <v>5.131104230002223E-2</v>
      </c>
      <c r="D335" s="3">
        <f t="shared" si="36"/>
        <v>2</v>
      </c>
      <c r="E335">
        <f t="shared" si="37"/>
        <v>3</v>
      </c>
      <c r="F335">
        <f t="shared" si="35"/>
        <v>2005</v>
      </c>
      <c r="G335" t="e">
        <f t="shared" si="39"/>
        <v>#N/A</v>
      </c>
      <c r="H335" t="e">
        <f t="shared" si="33"/>
        <v>#N/A</v>
      </c>
      <c r="I335" t="e">
        <f t="shared" si="38"/>
        <v>#N/A</v>
      </c>
      <c r="K335" s="22">
        <v>45013</v>
      </c>
      <c r="L335" s="23">
        <v>257</v>
      </c>
    </row>
    <row r="336" spans="1:12" ht="15.75" thickBot="1" x14ac:dyDescent="0.3">
      <c r="A336" s="1">
        <v>38400</v>
      </c>
      <c r="B336" s="4">
        <v>2.5737000000000001</v>
      </c>
      <c r="C336" s="4">
        <f t="shared" si="34"/>
        <v>5.2763835470014502E-2</v>
      </c>
      <c r="D336" s="3">
        <f t="shared" si="36"/>
        <v>2</v>
      </c>
      <c r="E336">
        <f t="shared" si="37"/>
        <v>3</v>
      </c>
      <c r="F336">
        <f t="shared" si="35"/>
        <v>2005</v>
      </c>
      <c r="G336" t="e">
        <f t="shared" si="39"/>
        <v>#N/A</v>
      </c>
      <c r="H336" t="e">
        <f t="shared" si="33"/>
        <v>#N/A</v>
      </c>
      <c r="I336" t="e">
        <f t="shared" si="38"/>
        <v>#N/A</v>
      </c>
      <c r="K336" s="24">
        <v>45012</v>
      </c>
      <c r="L336" s="25">
        <v>256</v>
      </c>
    </row>
    <row r="337" spans="1:12" ht="15.75" thickBot="1" x14ac:dyDescent="0.3">
      <c r="A337" s="1">
        <v>38401</v>
      </c>
      <c r="B337" s="4">
        <v>2.5621</v>
      </c>
      <c r="C337" s="4">
        <f t="shared" si="34"/>
        <v>5.4327008190573157E-2</v>
      </c>
      <c r="D337" s="3">
        <f t="shared" si="36"/>
        <v>2</v>
      </c>
      <c r="E337">
        <f t="shared" si="37"/>
        <v>3</v>
      </c>
      <c r="F337">
        <f t="shared" si="35"/>
        <v>2005</v>
      </c>
      <c r="G337" t="e">
        <f t="shared" si="39"/>
        <v>#N/A</v>
      </c>
      <c r="H337" t="e">
        <f t="shared" si="33"/>
        <v>#N/A</v>
      </c>
      <c r="I337" t="e">
        <f t="shared" si="38"/>
        <v>#N/A</v>
      </c>
      <c r="K337" s="22">
        <v>45009</v>
      </c>
      <c r="L337" s="23">
        <v>269</v>
      </c>
    </row>
    <row r="338" spans="1:12" ht="15.75" thickBot="1" x14ac:dyDescent="0.3">
      <c r="A338" s="1">
        <v>38404</v>
      </c>
      <c r="B338" s="4">
        <v>2.5762</v>
      </c>
      <c r="C338" s="4">
        <f t="shared" si="34"/>
        <v>5.5648881876550746E-2</v>
      </c>
      <c r="D338" s="3">
        <f t="shared" si="36"/>
        <v>2</v>
      </c>
      <c r="E338">
        <f t="shared" si="37"/>
        <v>3</v>
      </c>
      <c r="F338">
        <f t="shared" si="35"/>
        <v>2005</v>
      </c>
      <c r="G338" t="e">
        <f t="shared" si="39"/>
        <v>#N/A</v>
      </c>
      <c r="H338" t="e">
        <f t="shared" si="33"/>
        <v>#N/A</v>
      </c>
      <c r="I338" t="e">
        <f t="shared" si="38"/>
        <v>#N/A</v>
      </c>
      <c r="K338" s="24">
        <v>45008</v>
      </c>
      <c r="L338" s="25">
        <v>267</v>
      </c>
    </row>
    <row r="339" spans="1:12" ht="15.75" thickBot="1" x14ac:dyDescent="0.3">
      <c r="A339" s="1">
        <v>38405</v>
      </c>
      <c r="B339" s="4">
        <v>2.5937000000000001</v>
      </c>
      <c r="C339" s="4">
        <f t="shared" si="34"/>
        <v>5.6249315038030955E-2</v>
      </c>
      <c r="D339" s="3">
        <f t="shared" si="36"/>
        <v>2</v>
      </c>
      <c r="E339">
        <f t="shared" si="37"/>
        <v>3</v>
      </c>
      <c r="F339">
        <f t="shared" si="35"/>
        <v>2005</v>
      </c>
      <c r="G339" t="e">
        <f t="shared" si="39"/>
        <v>#N/A</v>
      </c>
      <c r="H339" t="e">
        <f t="shared" si="33"/>
        <v>#N/A</v>
      </c>
      <c r="I339" t="e">
        <f t="shared" si="38"/>
        <v>#N/A</v>
      </c>
      <c r="K339" s="22">
        <v>45007</v>
      </c>
      <c r="L339" s="23">
        <v>265</v>
      </c>
    </row>
    <row r="340" spans="1:12" ht="15.75" thickBot="1" x14ac:dyDescent="0.3">
      <c r="A340" s="1">
        <v>38406</v>
      </c>
      <c r="B340" s="4">
        <v>2.5857000000000001</v>
      </c>
      <c r="C340" s="4">
        <f t="shared" si="34"/>
        <v>5.6889381499250997E-2</v>
      </c>
      <c r="D340" s="3">
        <f t="shared" si="36"/>
        <v>2</v>
      </c>
      <c r="E340">
        <f t="shared" si="37"/>
        <v>3</v>
      </c>
      <c r="F340">
        <f t="shared" si="35"/>
        <v>2005</v>
      </c>
      <c r="G340" t="e">
        <f t="shared" si="39"/>
        <v>#N/A</v>
      </c>
      <c r="H340" t="e">
        <f t="shared" ref="H340:H403" si="40">AVERAGE(G329:G340)</f>
        <v>#N/A</v>
      </c>
      <c r="I340" t="e">
        <f t="shared" si="38"/>
        <v>#N/A</v>
      </c>
      <c r="K340" s="24">
        <v>45006</v>
      </c>
      <c r="L340" s="25">
        <v>259</v>
      </c>
    </row>
    <row r="341" spans="1:12" ht="15.75" thickBot="1" x14ac:dyDescent="0.3">
      <c r="A341" s="1">
        <v>38407</v>
      </c>
      <c r="B341" s="4">
        <v>2.6097999999999999</v>
      </c>
      <c r="C341" s="4">
        <f t="shared" si="34"/>
        <v>5.7173580470792205E-2</v>
      </c>
      <c r="D341" s="3">
        <f t="shared" si="36"/>
        <v>2</v>
      </c>
      <c r="E341">
        <f t="shared" si="37"/>
        <v>3</v>
      </c>
      <c r="F341">
        <f t="shared" si="35"/>
        <v>2005</v>
      </c>
      <c r="G341" t="e">
        <f t="shared" si="39"/>
        <v>#N/A</v>
      </c>
      <c r="H341" t="e">
        <f t="shared" si="40"/>
        <v>#N/A</v>
      </c>
      <c r="I341" t="e">
        <f t="shared" si="38"/>
        <v>#N/A</v>
      </c>
      <c r="K341" s="22">
        <v>45005</v>
      </c>
      <c r="L341" s="23">
        <v>269</v>
      </c>
    </row>
    <row r="342" spans="1:12" ht="15.75" thickBot="1" x14ac:dyDescent="0.3">
      <c r="A342" s="1">
        <v>38408</v>
      </c>
      <c r="B342" s="4">
        <v>2.6320000000000001</v>
      </c>
      <c r="C342" s="4">
        <f t="shared" si="34"/>
        <v>5.6918926405393096E-2</v>
      </c>
      <c r="D342" s="3">
        <f t="shared" si="36"/>
        <v>2</v>
      </c>
      <c r="E342">
        <f t="shared" si="37"/>
        <v>3</v>
      </c>
      <c r="F342">
        <f t="shared" si="35"/>
        <v>2005</v>
      </c>
      <c r="G342" t="e">
        <f t="shared" si="39"/>
        <v>#N/A</v>
      </c>
      <c r="H342" t="e">
        <f t="shared" si="40"/>
        <v>#N/A</v>
      </c>
      <c r="I342" t="e">
        <f t="shared" si="38"/>
        <v>#N/A</v>
      </c>
      <c r="K342" s="24">
        <v>45002</v>
      </c>
      <c r="L342" s="25">
        <v>278</v>
      </c>
    </row>
    <row r="343" spans="1:12" ht="15.75" thickBot="1" x14ac:dyDescent="0.3">
      <c r="A343" s="1">
        <v>38411</v>
      </c>
      <c r="B343" s="4">
        <v>2.5950000000000002</v>
      </c>
      <c r="C343" s="4">
        <f t="shared" si="34"/>
        <v>5.7415072896701995E-2</v>
      </c>
      <c r="D343" s="3">
        <f t="shared" si="36"/>
        <v>2</v>
      </c>
      <c r="E343">
        <f t="shared" si="37"/>
        <v>3</v>
      </c>
      <c r="F343">
        <f t="shared" si="35"/>
        <v>2005</v>
      </c>
      <c r="G343" t="e">
        <f t="shared" si="39"/>
        <v>#N/A</v>
      </c>
      <c r="H343" t="e">
        <f t="shared" si="40"/>
        <v>#N/A</v>
      </c>
      <c r="I343" t="e">
        <f t="shared" si="38"/>
        <v>#N/A</v>
      </c>
      <c r="K343" s="22">
        <v>45001</v>
      </c>
      <c r="L343" s="23">
        <v>266</v>
      </c>
    </row>
    <row r="344" spans="1:12" ht="15.75" thickBot="1" x14ac:dyDescent="0.3">
      <c r="A344" s="1">
        <v>38412</v>
      </c>
      <c r="B344" s="4">
        <v>2.6011000000000002</v>
      </c>
      <c r="C344" s="4">
        <f t="shared" si="34"/>
        <v>5.7922531263677253E-2</v>
      </c>
      <c r="D344" s="3">
        <f t="shared" si="36"/>
        <v>3</v>
      </c>
      <c r="E344">
        <f t="shared" si="37"/>
        <v>3</v>
      </c>
      <c r="F344">
        <f t="shared" si="35"/>
        <v>2005</v>
      </c>
      <c r="G344" t="e">
        <f t="shared" si="39"/>
        <v>#N/A</v>
      </c>
      <c r="H344" t="e">
        <f t="shared" si="40"/>
        <v>#N/A</v>
      </c>
      <c r="I344" t="e">
        <f t="shared" si="38"/>
        <v>#N/A</v>
      </c>
      <c r="K344" s="24">
        <v>45000</v>
      </c>
      <c r="L344" s="25">
        <v>276</v>
      </c>
    </row>
    <row r="345" spans="1:12" ht="15.75" thickBot="1" x14ac:dyDescent="0.3">
      <c r="A345" s="1">
        <v>38413</v>
      </c>
      <c r="B345" s="4">
        <v>2.6368</v>
      </c>
      <c r="C345" s="4">
        <f t="shared" si="34"/>
        <v>5.772411258544656E-2</v>
      </c>
      <c r="D345" s="3">
        <f t="shared" si="36"/>
        <v>3</v>
      </c>
      <c r="E345">
        <f t="shared" si="37"/>
        <v>3</v>
      </c>
      <c r="F345">
        <f t="shared" si="35"/>
        <v>2005</v>
      </c>
      <c r="G345" t="e">
        <f t="shared" si="39"/>
        <v>#N/A</v>
      </c>
      <c r="H345" t="e">
        <f t="shared" si="40"/>
        <v>#N/A</v>
      </c>
      <c r="I345" t="e">
        <f t="shared" si="38"/>
        <v>#N/A</v>
      </c>
      <c r="K345" s="22">
        <v>44999</v>
      </c>
      <c r="L345" s="23">
        <v>262</v>
      </c>
    </row>
    <row r="346" spans="1:12" ht="15.75" thickBot="1" x14ac:dyDescent="0.3">
      <c r="A346" s="1">
        <v>38414</v>
      </c>
      <c r="B346" s="4">
        <v>2.6698</v>
      </c>
      <c r="C346" s="4">
        <f t="shared" si="34"/>
        <v>5.7518646232435487E-2</v>
      </c>
      <c r="D346" s="3">
        <f t="shared" si="36"/>
        <v>3</v>
      </c>
      <c r="E346">
        <f t="shared" si="37"/>
        <v>3</v>
      </c>
      <c r="F346">
        <f t="shared" si="35"/>
        <v>2005</v>
      </c>
      <c r="G346" t="e">
        <f t="shared" si="39"/>
        <v>#N/A</v>
      </c>
      <c r="H346" t="e">
        <f t="shared" si="40"/>
        <v>#N/A</v>
      </c>
      <c r="I346" t="e">
        <f t="shared" si="38"/>
        <v>#N/A</v>
      </c>
      <c r="K346" s="24">
        <v>44998</v>
      </c>
      <c r="L346" s="25">
        <v>273</v>
      </c>
    </row>
    <row r="347" spans="1:12" ht="15.75" thickBot="1" x14ac:dyDescent="0.3">
      <c r="A347" s="1">
        <v>38415</v>
      </c>
      <c r="B347" s="4">
        <v>2.6615000000000002</v>
      </c>
      <c r="C347" s="4">
        <f t="shared" si="34"/>
        <v>5.7202827695472851E-2</v>
      </c>
      <c r="D347" s="3">
        <f t="shared" si="36"/>
        <v>3</v>
      </c>
      <c r="E347">
        <f t="shared" si="37"/>
        <v>3</v>
      </c>
      <c r="F347">
        <f t="shared" si="35"/>
        <v>2005</v>
      </c>
      <c r="G347" t="e">
        <f t="shared" si="39"/>
        <v>#N/A</v>
      </c>
      <c r="H347" t="e">
        <f t="shared" si="40"/>
        <v>#N/A</v>
      </c>
      <c r="I347" t="e">
        <f t="shared" si="38"/>
        <v>#N/A</v>
      </c>
      <c r="K347" s="22">
        <v>44995</v>
      </c>
      <c r="L347" s="23">
        <v>265</v>
      </c>
    </row>
    <row r="348" spans="1:12" ht="15.75" thickBot="1" x14ac:dyDescent="0.3">
      <c r="A348" s="1">
        <v>38418</v>
      </c>
      <c r="B348" s="4">
        <v>2.6623999999999999</v>
      </c>
      <c r="C348" s="4">
        <f t="shared" si="34"/>
        <v>5.6650202490791252E-2</v>
      </c>
      <c r="D348" s="3">
        <f t="shared" si="36"/>
        <v>3</v>
      </c>
      <c r="E348">
        <f t="shared" si="37"/>
        <v>3</v>
      </c>
      <c r="F348">
        <f t="shared" si="35"/>
        <v>2005</v>
      </c>
      <c r="G348" t="e">
        <f t="shared" si="39"/>
        <v>#N/A</v>
      </c>
      <c r="H348" t="e">
        <f t="shared" si="40"/>
        <v>#N/A</v>
      </c>
      <c r="I348" t="e">
        <f t="shared" si="38"/>
        <v>#N/A</v>
      </c>
      <c r="K348" s="24">
        <v>44994</v>
      </c>
      <c r="L348" s="25">
        <v>259</v>
      </c>
    </row>
    <row r="349" spans="1:12" ht="15.75" thickBot="1" x14ac:dyDescent="0.3">
      <c r="A349" s="1">
        <v>38419</v>
      </c>
      <c r="B349" s="4">
        <v>2.6934</v>
      </c>
      <c r="C349" s="4">
        <f t="shared" si="34"/>
        <v>5.5353078398959976E-2</v>
      </c>
      <c r="D349" s="3">
        <f t="shared" si="36"/>
        <v>3</v>
      </c>
      <c r="E349">
        <f t="shared" si="37"/>
        <v>3</v>
      </c>
      <c r="F349">
        <f t="shared" si="35"/>
        <v>2005</v>
      </c>
      <c r="G349" t="e">
        <f t="shared" si="39"/>
        <v>#N/A</v>
      </c>
      <c r="H349" t="e">
        <f t="shared" si="40"/>
        <v>#N/A</v>
      </c>
      <c r="I349" t="e">
        <f t="shared" si="38"/>
        <v>#N/A</v>
      </c>
      <c r="K349" s="22">
        <v>44993</v>
      </c>
      <c r="L349" s="23">
        <v>252</v>
      </c>
    </row>
    <row r="350" spans="1:12" ht="15.75" thickBot="1" x14ac:dyDescent="0.3">
      <c r="A350" s="1">
        <v>38420</v>
      </c>
      <c r="B350" s="4">
        <v>2.7113</v>
      </c>
      <c r="C350" s="4">
        <f t="shared" si="34"/>
        <v>5.3942470824841354E-2</v>
      </c>
      <c r="D350" s="3">
        <f t="shared" si="36"/>
        <v>3</v>
      </c>
      <c r="E350">
        <f t="shared" si="37"/>
        <v>3</v>
      </c>
      <c r="F350">
        <f t="shared" si="35"/>
        <v>2005</v>
      </c>
      <c r="G350" t="e">
        <f t="shared" si="39"/>
        <v>#N/A</v>
      </c>
      <c r="H350" t="e">
        <f t="shared" si="40"/>
        <v>#N/A</v>
      </c>
      <c r="I350" t="e">
        <f t="shared" si="38"/>
        <v>#N/A</v>
      </c>
      <c r="K350" s="24">
        <v>44992</v>
      </c>
      <c r="L350" s="25">
        <v>253</v>
      </c>
    </row>
    <row r="351" spans="1:12" ht="15.75" thickBot="1" x14ac:dyDescent="0.3">
      <c r="A351" s="1">
        <v>38421</v>
      </c>
      <c r="B351" s="4">
        <v>2.7319</v>
      </c>
      <c r="C351" s="4">
        <f t="shared" si="34"/>
        <v>5.2394049301282462E-2</v>
      </c>
      <c r="D351" s="3">
        <f t="shared" si="36"/>
        <v>3</v>
      </c>
      <c r="E351">
        <f t="shared" si="37"/>
        <v>3</v>
      </c>
      <c r="F351">
        <f t="shared" si="35"/>
        <v>2005</v>
      </c>
      <c r="G351" t="e">
        <f t="shared" si="39"/>
        <v>#N/A</v>
      </c>
      <c r="H351" t="e">
        <f t="shared" si="40"/>
        <v>#N/A</v>
      </c>
      <c r="I351" t="e">
        <f t="shared" si="38"/>
        <v>#N/A</v>
      </c>
      <c r="K351" s="22">
        <v>44991</v>
      </c>
      <c r="L351" s="23">
        <v>247</v>
      </c>
    </row>
    <row r="352" spans="1:12" ht="15.75" thickBot="1" x14ac:dyDescent="0.3">
      <c r="A352" s="1">
        <v>38422</v>
      </c>
      <c r="B352" s="4">
        <v>2.7021000000000002</v>
      </c>
      <c r="C352" s="4">
        <f t="shared" si="34"/>
        <v>5.0900864069869274E-2</v>
      </c>
      <c r="D352" s="3">
        <f t="shared" si="36"/>
        <v>3</v>
      </c>
      <c r="E352">
        <f t="shared" si="37"/>
        <v>3</v>
      </c>
      <c r="F352">
        <f t="shared" si="35"/>
        <v>2005</v>
      </c>
      <c r="G352" t="e">
        <f t="shared" si="39"/>
        <v>#N/A</v>
      </c>
      <c r="H352" t="e">
        <f t="shared" si="40"/>
        <v>#N/A</v>
      </c>
      <c r="I352" t="e">
        <f t="shared" si="38"/>
        <v>#N/A</v>
      </c>
      <c r="K352" s="24">
        <v>44988</v>
      </c>
      <c r="L352" s="25">
        <v>247</v>
      </c>
    </row>
    <row r="353" spans="1:12" ht="15.75" thickBot="1" x14ac:dyDescent="0.3">
      <c r="A353" s="1">
        <v>38425</v>
      </c>
      <c r="B353" s="4">
        <v>2.7523</v>
      </c>
      <c r="C353" s="4">
        <f t="shared" si="34"/>
        <v>5.0737012557779126E-2</v>
      </c>
      <c r="D353" s="3">
        <f t="shared" si="36"/>
        <v>3</v>
      </c>
      <c r="E353">
        <f t="shared" si="37"/>
        <v>3</v>
      </c>
      <c r="F353">
        <f t="shared" si="35"/>
        <v>2005</v>
      </c>
      <c r="G353" t="e">
        <f t="shared" si="39"/>
        <v>#N/A</v>
      </c>
      <c r="H353" t="e">
        <f t="shared" si="40"/>
        <v>#N/A</v>
      </c>
      <c r="I353" t="e">
        <f t="shared" si="38"/>
        <v>#N/A</v>
      </c>
      <c r="K353" s="22">
        <v>44987</v>
      </c>
      <c r="L353" s="23">
        <v>248</v>
      </c>
    </row>
    <row r="354" spans="1:12" ht="15.75" thickBot="1" x14ac:dyDescent="0.3">
      <c r="A354" s="1">
        <v>38426</v>
      </c>
      <c r="B354" s="4">
        <v>2.7621000000000002</v>
      </c>
      <c r="C354" s="4">
        <f t="shared" si="34"/>
        <v>5.106580778530645E-2</v>
      </c>
      <c r="D354" s="3">
        <f t="shared" si="36"/>
        <v>3</v>
      </c>
      <c r="E354">
        <f t="shared" si="37"/>
        <v>3</v>
      </c>
      <c r="F354">
        <f t="shared" si="35"/>
        <v>2005</v>
      </c>
      <c r="G354" t="e">
        <f t="shared" si="39"/>
        <v>#N/A</v>
      </c>
      <c r="H354" t="e">
        <f t="shared" si="40"/>
        <v>#N/A</v>
      </c>
      <c r="I354" t="e">
        <f t="shared" si="38"/>
        <v>#N/A</v>
      </c>
      <c r="K354" s="24">
        <v>44986</v>
      </c>
      <c r="L354" s="25">
        <v>247</v>
      </c>
    </row>
    <row r="355" spans="1:12" ht="15.75" thickBot="1" x14ac:dyDescent="0.3">
      <c r="A355" s="1">
        <v>38427</v>
      </c>
      <c r="B355" s="4">
        <v>2.7570000000000001</v>
      </c>
      <c r="C355" s="4">
        <f t="shared" si="34"/>
        <v>5.174556036695227E-2</v>
      </c>
      <c r="D355" s="3">
        <f t="shared" si="36"/>
        <v>3</v>
      </c>
      <c r="E355">
        <f t="shared" si="37"/>
        <v>3</v>
      </c>
      <c r="F355">
        <f t="shared" si="35"/>
        <v>2005</v>
      </c>
      <c r="G355" t="e">
        <f t="shared" si="39"/>
        <v>#N/A</v>
      </c>
      <c r="H355" t="e">
        <f t="shared" si="40"/>
        <v>#N/A</v>
      </c>
      <c r="I355" t="e">
        <f t="shared" si="38"/>
        <v>#N/A</v>
      </c>
      <c r="K355" s="22">
        <v>44985</v>
      </c>
      <c r="L355" s="23">
        <v>248</v>
      </c>
    </row>
    <row r="356" spans="1:12" ht="15.75" thickBot="1" x14ac:dyDescent="0.3">
      <c r="A356" s="1">
        <v>38428</v>
      </c>
      <c r="B356" s="4">
        <v>2.7522000000000002</v>
      </c>
      <c r="C356" s="4">
        <f t="shared" si="34"/>
        <v>5.2368124469545904E-2</v>
      </c>
      <c r="D356" s="3">
        <f t="shared" si="36"/>
        <v>3</v>
      </c>
      <c r="E356">
        <f t="shared" si="37"/>
        <v>3</v>
      </c>
      <c r="F356">
        <f t="shared" si="35"/>
        <v>2005</v>
      </c>
      <c r="G356" t="e">
        <f t="shared" si="39"/>
        <v>#N/A</v>
      </c>
      <c r="H356" t="e">
        <f t="shared" si="40"/>
        <v>#N/A</v>
      </c>
      <c r="I356" t="e">
        <f t="shared" si="38"/>
        <v>#N/A</v>
      </c>
      <c r="K356" s="24">
        <v>44984</v>
      </c>
      <c r="L356" s="25">
        <v>247</v>
      </c>
    </row>
    <row r="357" spans="1:12" ht="15.75" thickBot="1" x14ac:dyDescent="0.3">
      <c r="A357" s="1">
        <v>38429</v>
      </c>
      <c r="B357" s="4">
        <v>2.7162999999999999</v>
      </c>
      <c r="C357" s="4">
        <f t="shared" si="34"/>
        <v>5.2648704443742728E-2</v>
      </c>
      <c r="D357" s="3">
        <f t="shared" si="36"/>
        <v>3</v>
      </c>
      <c r="E357">
        <f t="shared" si="37"/>
        <v>3</v>
      </c>
      <c r="F357">
        <f t="shared" si="35"/>
        <v>2005</v>
      </c>
      <c r="G357" t="e">
        <f t="shared" si="39"/>
        <v>#N/A</v>
      </c>
      <c r="H357" t="e">
        <f t="shared" si="40"/>
        <v>#N/A</v>
      </c>
      <c r="I357" t="e">
        <f t="shared" si="38"/>
        <v>#N/A</v>
      </c>
      <c r="K357" s="22">
        <v>44981</v>
      </c>
      <c r="L357" s="23">
        <v>246</v>
      </c>
    </row>
    <row r="358" spans="1:12" ht="15.75" thickBot="1" x14ac:dyDescent="0.3">
      <c r="A358" s="1">
        <v>38432</v>
      </c>
      <c r="B358" s="4">
        <v>2.7288000000000001</v>
      </c>
      <c r="C358" s="4">
        <f t="shared" si="34"/>
        <v>5.3164139276346736E-2</v>
      </c>
      <c r="D358" s="3">
        <f t="shared" si="36"/>
        <v>3</v>
      </c>
      <c r="E358">
        <f t="shared" si="37"/>
        <v>3</v>
      </c>
      <c r="F358">
        <f t="shared" si="35"/>
        <v>2005</v>
      </c>
      <c r="G358" t="e">
        <f t="shared" si="39"/>
        <v>#N/A</v>
      </c>
      <c r="H358" t="e">
        <f t="shared" si="40"/>
        <v>#N/A</v>
      </c>
      <c r="I358" t="e">
        <f t="shared" si="38"/>
        <v>#N/A</v>
      </c>
      <c r="K358" s="24">
        <v>44980</v>
      </c>
      <c r="L358" s="25">
        <v>250</v>
      </c>
    </row>
    <row r="359" spans="1:12" ht="15.75" thickBot="1" x14ac:dyDescent="0.3">
      <c r="A359" s="1">
        <v>38433</v>
      </c>
      <c r="B359" s="4">
        <v>2.706</v>
      </c>
      <c r="C359" s="4">
        <f t="shared" si="34"/>
        <v>5.3240153516025727E-2</v>
      </c>
      <c r="D359" s="3">
        <f t="shared" si="36"/>
        <v>3</v>
      </c>
      <c r="E359">
        <f t="shared" si="37"/>
        <v>3</v>
      </c>
      <c r="F359">
        <f t="shared" si="35"/>
        <v>2005</v>
      </c>
      <c r="G359" t="e">
        <f t="shared" si="39"/>
        <v>#N/A</v>
      </c>
      <c r="H359" t="e">
        <f t="shared" si="40"/>
        <v>#N/A</v>
      </c>
      <c r="I359" t="e">
        <f t="shared" si="38"/>
        <v>#N/A</v>
      </c>
      <c r="K359" s="22">
        <v>44979</v>
      </c>
      <c r="L359" s="23">
        <v>256</v>
      </c>
    </row>
    <row r="360" spans="1:12" ht="15.75" thickBot="1" x14ac:dyDescent="0.3">
      <c r="A360" s="1">
        <v>38434</v>
      </c>
      <c r="B360" s="4">
        <v>2.7403</v>
      </c>
      <c r="C360" s="4">
        <f t="shared" si="34"/>
        <v>5.3812116806463799E-2</v>
      </c>
      <c r="D360" s="3">
        <f t="shared" si="36"/>
        <v>3</v>
      </c>
      <c r="E360">
        <f t="shared" si="37"/>
        <v>3</v>
      </c>
      <c r="F360">
        <f t="shared" si="35"/>
        <v>2005</v>
      </c>
      <c r="G360" t="e">
        <f t="shared" si="39"/>
        <v>#N/A</v>
      </c>
      <c r="H360" t="e">
        <f t="shared" si="40"/>
        <v>#N/A</v>
      </c>
      <c r="I360" t="e">
        <f t="shared" si="38"/>
        <v>#N/A</v>
      </c>
      <c r="K360" s="24">
        <v>44978</v>
      </c>
      <c r="L360" s="25">
        <v>256</v>
      </c>
    </row>
    <row r="361" spans="1:12" ht="15.75" thickBot="1" x14ac:dyDescent="0.3">
      <c r="A361" s="1">
        <v>38435</v>
      </c>
      <c r="B361" s="4">
        <v>2.7303000000000002</v>
      </c>
      <c r="C361" s="4">
        <f t="shared" si="34"/>
        <v>5.4315519999344253E-2</v>
      </c>
      <c r="D361" s="3">
        <f t="shared" si="36"/>
        <v>3</v>
      </c>
      <c r="E361">
        <f t="shared" si="37"/>
        <v>3</v>
      </c>
      <c r="F361">
        <f t="shared" si="35"/>
        <v>2005</v>
      </c>
      <c r="G361" t="e">
        <f t="shared" si="39"/>
        <v>#N/A</v>
      </c>
      <c r="H361" t="e">
        <f t="shared" si="40"/>
        <v>#N/A</v>
      </c>
      <c r="I361" t="e">
        <f t="shared" si="38"/>
        <v>#N/A</v>
      </c>
      <c r="K361" s="22">
        <v>44974</v>
      </c>
      <c r="L361" s="23">
        <v>259</v>
      </c>
    </row>
    <row r="362" spans="1:12" ht="15.75" thickBot="1" x14ac:dyDescent="0.3">
      <c r="A362" s="1">
        <v>38439</v>
      </c>
      <c r="B362" s="4">
        <v>2.7385000000000002</v>
      </c>
      <c r="C362" s="4">
        <f t="shared" si="34"/>
        <v>5.4911108660437864E-2</v>
      </c>
      <c r="D362" s="3">
        <f t="shared" si="36"/>
        <v>3</v>
      </c>
      <c r="E362">
        <f t="shared" si="37"/>
        <v>3</v>
      </c>
      <c r="F362">
        <f t="shared" si="35"/>
        <v>2005</v>
      </c>
      <c r="G362" t="e">
        <f t="shared" si="39"/>
        <v>#N/A</v>
      </c>
      <c r="H362" t="e">
        <f t="shared" si="40"/>
        <v>#N/A</v>
      </c>
      <c r="I362" t="e">
        <f t="shared" si="38"/>
        <v>#N/A</v>
      </c>
      <c r="K362" s="24">
        <v>44973</v>
      </c>
      <c r="L362" s="25">
        <v>254</v>
      </c>
    </row>
    <row r="363" spans="1:12" ht="15.75" thickBot="1" x14ac:dyDescent="0.3">
      <c r="A363" s="1">
        <v>38440</v>
      </c>
      <c r="B363" s="4">
        <v>2.7031000000000001</v>
      </c>
      <c r="C363" s="4">
        <f t="shared" si="34"/>
        <v>5.5021381238026627E-2</v>
      </c>
      <c r="D363" s="3">
        <f t="shared" si="36"/>
        <v>3</v>
      </c>
      <c r="E363">
        <f t="shared" si="37"/>
        <v>3</v>
      </c>
      <c r="F363">
        <f t="shared" si="35"/>
        <v>2005</v>
      </c>
      <c r="G363" t="e">
        <f t="shared" si="39"/>
        <v>#N/A</v>
      </c>
      <c r="H363" t="e">
        <f t="shared" si="40"/>
        <v>#N/A</v>
      </c>
      <c r="I363" t="e">
        <f t="shared" si="38"/>
        <v>#N/A</v>
      </c>
      <c r="K363" s="22">
        <v>44972</v>
      </c>
      <c r="L363" s="23">
        <v>251</v>
      </c>
    </row>
    <row r="364" spans="1:12" ht="15.75" thickBot="1" x14ac:dyDescent="0.3">
      <c r="A364" s="1">
        <v>38441</v>
      </c>
      <c r="B364" s="4">
        <v>2.6808000000000001</v>
      </c>
      <c r="C364" s="4">
        <f t="shared" si="34"/>
        <v>5.5010344406078167E-2</v>
      </c>
      <c r="D364" s="3">
        <f t="shared" si="36"/>
        <v>3</v>
      </c>
      <c r="E364">
        <f t="shared" si="37"/>
        <v>3</v>
      </c>
      <c r="F364">
        <f t="shared" si="35"/>
        <v>2005</v>
      </c>
      <c r="G364" t="e">
        <f t="shared" si="39"/>
        <v>#N/A</v>
      </c>
      <c r="H364" t="e">
        <f t="shared" si="40"/>
        <v>#N/A</v>
      </c>
      <c r="I364" t="e">
        <f t="shared" si="38"/>
        <v>#N/A</v>
      </c>
      <c r="K364" s="24">
        <v>44971</v>
      </c>
      <c r="L364" s="25">
        <v>250</v>
      </c>
    </row>
    <row r="365" spans="1:12" ht="15.75" thickBot="1" x14ac:dyDescent="0.3">
      <c r="A365" s="1">
        <v>38442</v>
      </c>
      <c r="B365" s="4">
        <v>2.6661999999999999</v>
      </c>
      <c r="C365" s="4">
        <f t="shared" si="34"/>
        <v>5.4980833667375599E-2</v>
      </c>
      <c r="D365" s="3">
        <f t="shared" si="36"/>
        <v>3</v>
      </c>
      <c r="E365">
        <f t="shared" si="37"/>
        <v>3</v>
      </c>
      <c r="F365">
        <f t="shared" si="35"/>
        <v>2005</v>
      </c>
      <c r="G365" t="e">
        <f t="shared" si="39"/>
        <v>#N/A</v>
      </c>
      <c r="H365" t="e">
        <f t="shared" si="40"/>
        <v>#N/A</v>
      </c>
      <c r="I365" t="e">
        <f t="shared" si="38"/>
        <v>#N/A</v>
      </c>
      <c r="K365" s="22">
        <v>44970</v>
      </c>
      <c r="L365" s="23">
        <v>252</v>
      </c>
    </row>
    <row r="366" spans="1:12" ht="15.75" thickBot="1" x14ac:dyDescent="0.3">
      <c r="A366" s="1">
        <v>38443</v>
      </c>
      <c r="B366" s="4">
        <v>2.6549999999999998</v>
      </c>
      <c r="C366" s="4">
        <f t="shared" si="34"/>
        <v>5.4978329379426906E-2</v>
      </c>
      <c r="D366" s="3">
        <f t="shared" si="36"/>
        <v>4</v>
      </c>
      <c r="E366">
        <f t="shared" si="37"/>
        <v>6</v>
      </c>
      <c r="F366">
        <f t="shared" si="35"/>
        <v>2005</v>
      </c>
      <c r="G366" t="e">
        <f t="shared" si="39"/>
        <v>#N/A</v>
      </c>
      <c r="H366" t="e">
        <f t="shared" si="40"/>
        <v>#N/A</v>
      </c>
      <c r="I366" t="e">
        <f t="shared" si="38"/>
        <v>#N/A</v>
      </c>
      <c r="K366" s="24">
        <v>44967</v>
      </c>
      <c r="L366" s="25">
        <v>253</v>
      </c>
    </row>
    <row r="367" spans="1:12" ht="15.75" thickBot="1" x14ac:dyDescent="0.3">
      <c r="A367" s="1">
        <v>38446</v>
      </c>
      <c r="B367" s="4">
        <v>2.6598000000000002</v>
      </c>
      <c r="C367" s="4">
        <f t="shared" si="34"/>
        <v>5.4990315768359131E-2</v>
      </c>
      <c r="D367" s="3">
        <f t="shared" si="36"/>
        <v>4</v>
      </c>
      <c r="E367">
        <f t="shared" si="37"/>
        <v>6</v>
      </c>
      <c r="F367">
        <f t="shared" si="35"/>
        <v>2005</v>
      </c>
      <c r="G367" t="e">
        <f t="shared" si="39"/>
        <v>#N/A</v>
      </c>
      <c r="H367" t="e">
        <f t="shared" si="40"/>
        <v>#N/A</v>
      </c>
      <c r="I367" t="e">
        <f t="shared" si="38"/>
        <v>#N/A</v>
      </c>
      <c r="K367" s="22">
        <v>44966</v>
      </c>
      <c r="L367" s="23">
        <v>251</v>
      </c>
    </row>
    <row r="368" spans="1:12" ht="15.75" thickBot="1" x14ac:dyDescent="0.3">
      <c r="A368" s="1">
        <v>38447</v>
      </c>
      <c r="B368" s="4">
        <v>2.6255000000000002</v>
      </c>
      <c r="C368" s="4">
        <f t="shared" si="34"/>
        <v>5.5197301299607239E-2</v>
      </c>
      <c r="D368" s="3">
        <f t="shared" si="36"/>
        <v>4</v>
      </c>
      <c r="E368">
        <f t="shared" si="37"/>
        <v>6</v>
      </c>
      <c r="F368">
        <f t="shared" si="35"/>
        <v>2005</v>
      </c>
      <c r="G368" t="e">
        <f t="shared" si="39"/>
        <v>#N/A</v>
      </c>
      <c r="H368" t="e">
        <f t="shared" si="40"/>
        <v>#N/A</v>
      </c>
      <c r="I368" t="e">
        <f t="shared" si="38"/>
        <v>#N/A</v>
      </c>
      <c r="K368" s="24">
        <v>44965</v>
      </c>
      <c r="L368" s="25">
        <v>249</v>
      </c>
    </row>
    <row r="369" spans="1:12" ht="15.75" thickBot="1" x14ac:dyDescent="0.3">
      <c r="A369" s="1">
        <v>38448</v>
      </c>
      <c r="B369" s="4">
        <v>2.6067</v>
      </c>
      <c r="C369" s="4">
        <f t="shared" si="34"/>
        <v>5.5461196909578833E-2</v>
      </c>
      <c r="D369" s="3">
        <f t="shared" si="36"/>
        <v>4</v>
      </c>
      <c r="E369">
        <f t="shared" si="37"/>
        <v>6</v>
      </c>
      <c r="F369">
        <f t="shared" si="35"/>
        <v>2005</v>
      </c>
      <c r="G369" t="e">
        <f t="shared" si="39"/>
        <v>#N/A</v>
      </c>
      <c r="H369" t="e">
        <f t="shared" si="40"/>
        <v>#N/A</v>
      </c>
      <c r="I369" t="e">
        <f t="shared" si="38"/>
        <v>#N/A</v>
      </c>
      <c r="K369" s="22">
        <v>44964</v>
      </c>
      <c r="L369" s="23">
        <v>241</v>
      </c>
    </row>
    <row r="370" spans="1:12" ht="15.75" thickBot="1" x14ac:dyDescent="0.3">
      <c r="A370" s="1">
        <v>38449</v>
      </c>
      <c r="B370" s="4">
        <v>2.6019000000000001</v>
      </c>
      <c r="C370" s="4">
        <f t="shared" si="34"/>
        <v>5.5594384991290539E-2</v>
      </c>
      <c r="D370" s="3">
        <f t="shared" si="36"/>
        <v>4</v>
      </c>
      <c r="E370">
        <f t="shared" si="37"/>
        <v>6</v>
      </c>
      <c r="F370">
        <f t="shared" si="35"/>
        <v>2005</v>
      </c>
      <c r="G370" t="e">
        <f t="shared" si="39"/>
        <v>#N/A</v>
      </c>
      <c r="H370" t="e">
        <f t="shared" si="40"/>
        <v>#N/A</v>
      </c>
      <c r="I370" t="e">
        <f t="shared" si="38"/>
        <v>#N/A</v>
      </c>
      <c r="K370" s="24">
        <v>44963</v>
      </c>
      <c r="L370" s="25">
        <v>242</v>
      </c>
    </row>
    <row r="371" spans="1:12" ht="15.75" thickBot="1" x14ac:dyDescent="0.3">
      <c r="A371" s="1">
        <v>38450</v>
      </c>
      <c r="B371" s="4">
        <v>2.5941999999999998</v>
      </c>
      <c r="C371" s="4">
        <f t="shared" ref="C371:C434" si="41">_xlfn.STDEV.P(B310:B371)</f>
        <v>5.605488848345716E-2</v>
      </c>
      <c r="D371" s="3">
        <f t="shared" si="36"/>
        <v>4</v>
      </c>
      <c r="E371">
        <f t="shared" si="37"/>
        <v>6</v>
      </c>
      <c r="F371">
        <f t="shared" si="35"/>
        <v>2005</v>
      </c>
      <c r="G371" t="e">
        <f t="shared" si="39"/>
        <v>#N/A</v>
      </c>
      <c r="H371" t="e">
        <f t="shared" si="40"/>
        <v>#N/A</v>
      </c>
      <c r="I371" t="e">
        <f t="shared" si="38"/>
        <v>#N/A</v>
      </c>
      <c r="K371" s="22">
        <v>44960</v>
      </c>
      <c r="L371" s="23">
        <v>243</v>
      </c>
    </row>
    <row r="372" spans="1:12" ht="15.75" thickBot="1" x14ac:dyDescent="0.3">
      <c r="A372" s="1">
        <v>38453</v>
      </c>
      <c r="B372" s="4">
        <v>2.5783</v>
      </c>
      <c r="C372" s="4">
        <f t="shared" si="41"/>
        <v>5.6860056521036283E-2</v>
      </c>
      <c r="D372" s="3">
        <f t="shared" si="36"/>
        <v>4</v>
      </c>
      <c r="E372">
        <f t="shared" si="37"/>
        <v>6</v>
      </c>
      <c r="F372">
        <f t="shared" si="35"/>
        <v>2005</v>
      </c>
      <c r="G372" t="e">
        <f t="shared" si="39"/>
        <v>#N/A</v>
      </c>
      <c r="H372" t="e">
        <f t="shared" si="40"/>
        <v>#N/A</v>
      </c>
      <c r="I372" t="e">
        <f t="shared" si="38"/>
        <v>#N/A</v>
      </c>
      <c r="K372" s="24">
        <v>44959</v>
      </c>
      <c r="L372" s="25">
        <v>248</v>
      </c>
    </row>
    <row r="373" spans="1:12" ht="15.75" thickBot="1" x14ac:dyDescent="0.3">
      <c r="A373" s="1">
        <v>38454</v>
      </c>
      <c r="B373" s="4">
        <v>2.5899000000000001</v>
      </c>
      <c r="C373" s="4">
        <f t="shared" si="41"/>
        <v>5.7177610719002743E-2</v>
      </c>
      <c r="D373" s="3">
        <f t="shared" si="36"/>
        <v>4</v>
      </c>
      <c r="E373">
        <f t="shared" si="37"/>
        <v>6</v>
      </c>
      <c r="F373">
        <f t="shared" si="35"/>
        <v>2005</v>
      </c>
      <c r="G373" t="e">
        <f t="shared" si="39"/>
        <v>#N/A</v>
      </c>
      <c r="H373" t="e">
        <f t="shared" si="40"/>
        <v>#N/A</v>
      </c>
      <c r="I373" t="e">
        <f t="shared" si="38"/>
        <v>#N/A</v>
      </c>
      <c r="K373" s="22">
        <v>44958</v>
      </c>
      <c r="L373" s="23">
        <v>257</v>
      </c>
    </row>
    <row r="374" spans="1:12" ht="15.75" thickBot="1" x14ac:dyDescent="0.3">
      <c r="A374" s="1">
        <v>38455</v>
      </c>
      <c r="B374" s="4">
        <v>2.5598000000000001</v>
      </c>
      <c r="C374" s="4">
        <f t="shared" si="41"/>
        <v>5.8102026347286437E-2</v>
      </c>
      <c r="D374" s="3">
        <f t="shared" si="36"/>
        <v>4</v>
      </c>
      <c r="E374">
        <f t="shared" si="37"/>
        <v>6</v>
      </c>
      <c r="F374">
        <f t="shared" si="35"/>
        <v>2005</v>
      </c>
      <c r="G374" t="e">
        <f t="shared" si="39"/>
        <v>#N/A</v>
      </c>
      <c r="H374" t="e">
        <f t="shared" si="40"/>
        <v>#N/A</v>
      </c>
      <c r="I374" t="e">
        <f t="shared" si="38"/>
        <v>#N/A</v>
      </c>
      <c r="K374" s="24">
        <v>44957</v>
      </c>
      <c r="L374" s="25">
        <v>258</v>
      </c>
    </row>
    <row r="375" spans="1:12" ht="15.75" thickBot="1" x14ac:dyDescent="0.3">
      <c r="A375" s="1">
        <v>38456</v>
      </c>
      <c r="B375" s="4">
        <v>2.5747</v>
      </c>
      <c r="C375" s="4">
        <f t="shared" si="41"/>
        <v>5.8702949388505746E-2</v>
      </c>
      <c r="D375" s="3">
        <f t="shared" si="36"/>
        <v>4</v>
      </c>
      <c r="E375">
        <f t="shared" si="37"/>
        <v>6</v>
      </c>
      <c r="F375">
        <f t="shared" si="35"/>
        <v>2005</v>
      </c>
      <c r="G375" t="e">
        <f t="shared" si="39"/>
        <v>#N/A</v>
      </c>
      <c r="H375" t="e">
        <f t="shared" si="40"/>
        <v>#N/A</v>
      </c>
      <c r="I375" t="e">
        <f t="shared" si="38"/>
        <v>#N/A</v>
      </c>
      <c r="K375" s="22">
        <v>44956</v>
      </c>
      <c r="L375" s="23">
        <v>259</v>
      </c>
    </row>
    <row r="376" spans="1:12" ht="15.75" thickBot="1" x14ac:dyDescent="0.3">
      <c r="A376" s="1">
        <v>38457</v>
      </c>
      <c r="B376" s="4">
        <v>2.5971000000000002</v>
      </c>
      <c r="C376" s="4">
        <f t="shared" si="41"/>
        <v>5.8731903715509383E-2</v>
      </c>
      <c r="D376" s="3">
        <f t="shared" si="36"/>
        <v>4</v>
      </c>
      <c r="E376">
        <f t="shared" si="37"/>
        <v>6</v>
      </c>
      <c r="F376">
        <f t="shared" si="35"/>
        <v>2005</v>
      </c>
      <c r="G376" t="e">
        <f t="shared" si="39"/>
        <v>#N/A</v>
      </c>
      <c r="H376" t="e">
        <f t="shared" si="40"/>
        <v>#N/A</v>
      </c>
      <c r="I376" t="e">
        <f t="shared" si="38"/>
        <v>#N/A</v>
      </c>
      <c r="K376" s="24">
        <v>44953</v>
      </c>
      <c r="L376" s="25">
        <v>257</v>
      </c>
    </row>
    <row r="377" spans="1:12" ht="15.75" thickBot="1" x14ac:dyDescent="0.3">
      <c r="A377" s="1">
        <v>38460</v>
      </c>
      <c r="B377" s="4">
        <v>2.6156999999999999</v>
      </c>
      <c r="C377" s="4">
        <f t="shared" si="41"/>
        <v>5.8578355788716605E-2</v>
      </c>
      <c r="D377" s="3">
        <f t="shared" si="36"/>
        <v>4</v>
      </c>
      <c r="E377">
        <f t="shared" si="37"/>
        <v>6</v>
      </c>
      <c r="F377">
        <f t="shared" si="35"/>
        <v>2005</v>
      </c>
      <c r="G377" t="e">
        <f t="shared" si="39"/>
        <v>#N/A</v>
      </c>
      <c r="H377" t="e">
        <f t="shared" si="40"/>
        <v>#N/A</v>
      </c>
      <c r="I377" t="e">
        <f t="shared" si="38"/>
        <v>#N/A</v>
      </c>
      <c r="K377" s="22">
        <v>44952</v>
      </c>
      <c r="L377" s="23">
        <v>257</v>
      </c>
    </row>
    <row r="378" spans="1:12" ht="15.75" thickBot="1" x14ac:dyDescent="0.3">
      <c r="A378" s="1">
        <v>38461</v>
      </c>
      <c r="B378" s="4">
        <v>2.5825</v>
      </c>
      <c r="C378" s="4">
        <f t="shared" si="41"/>
        <v>5.8639304597722458E-2</v>
      </c>
      <c r="D378" s="3">
        <f t="shared" si="36"/>
        <v>4</v>
      </c>
      <c r="E378">
        <f t="shared" si="37"/>
        <v>6</v>
      </c>
      <c r="F378">
        <f t="shared" si="35"/>
        <v>2005</v>
      </c>
      <c r="G378" t="e">
        <f t="shared" si="39"/>
        <v>#N/A</v>
      </c>
      <c r="H378" t="e">
        <f t="shared" si="40"/>
        <v>#N/A</v>
      </c>
      <c r="I378" t="e">
        <f t="shared" si="38"/>
        <v>#N/A</v>
      </c>
      <c r="K378" s="24">
        <v>44951</v>
      </c>
      <c r="L378" s="25">
        <v>262</v>
      </c>
    </row>
    <row r="379" spans="1:12" ht="15.75" thickBot="1" x14ac:dyDescent="0.3">
      <c r="A379" s="1">
        <v>38462</v>
      </c>
      <c r="B379" s="4">
        <v>2.5644999999999998</v>
      </c>
      <c r="C379" s="4">
        <f t="shared" si="41"/>
        <v>5.8896444244461818E-2</v>
      </c>
      <c r="D379" s="3">
        <f t="shared" si="36"/>
        <v>4</v>
      </c>
      <c r="E379">
        <f t="shared" si="37"/>
        <v>6</v>
      </c>
      <c r="F379">
        <f t="shared" si="35"/>
        <v>2005</v>
      </c>
      <c r="G379" t="e">
        <f t="shared" si="39"/>
        <v>#N/A</v>
      </c>
      <c r="H379" t="e">
        <f t="shared" si="40"/>
        <v>#N/A</v>
      </c>
      <c r="I379" t="e">
        <f t="shared" si="38"/>
        <v>#N/A</v>
      </c>
      <c r="K379" s="22">
        <v>44950</v>
      </c>
      <c r="L379" s="23">
        <v>255</v>
      </c>
    </row>
    <row r="380" spans="1:12" ht="15.75" thickBot="1" x14ac:dyDescent="0.3">
      <c r="A380" s="1">
        <v>38464</v>
      </c>
      <c r="B380" s="4">
        <v>2.5392000000000001</v>
      </c>
      <c r="C380" s="4">
        <f t="shared" si="41"/>
        <v>5.9602156027460509E-2</v>
      </c>
      <c r="D380" s="3">
        <f t="shared" si="36"/>
        <v>4</v>
      </c>
      <c r="E380">
        <f t="shared" si="37"/>
        <v>6</v>
      </c>
      <c r="F380">
        <f t="shared" si="35"/>
        <v>2005</v>
      </c>
      <c r="G380" t="e">
        <f t="shared" si="39"/>
        <v>#N/A</v>
      </c>
      <c r="H380" t="e">
        <f t="shared" si="40"/>
        <v>#N/A</v>
      </c>
      <c r="I380" t="e">
        <f t="shared" si="38"/>
        <v>#N/A</v>
      </c>
      <c r="K380" s="24">
        <v>44949</v>
      </c>
      <c r="L380" s="25">
        <v>249</v>
      </c>
    </row>
    <row r="381" spans="1:12" ht="15.75" thickBot="1" x14ac:dyDescent="0.3">
      <c r="A381" s="1">
        <v>38467</v>
      </c>
      <c r="B381" s="4">
        <v>2.5308000000000002</v>
      </c>
      <c r="C381" s="4">
        <f t="shared" si="41"/>
        <v>6.081063742331061E-2</v>
      </c>
      <c r="D381" s="3">
        <f t="shared" si="36"/>
        <v>4</v>
      </c>
      <c r="E381">
        <f t="shared" si="37"/>
        <v>6</v>
      </c>
      <c r="F381">
        <f t="shared" si="35"/>
        <v>2005</v>
      </c>
      <c r="G381" t="e">
        <f t="shared" si="39"/>
        <v>#N/A</v>
      </c>
      <c r="H381" t="e">
        <f t="shared" si="40"/>
        <v>#N/A</v>
      </c>
      <c r="I381" t="e">
        <f t="shared" si="38"/>
        <v>#N/A</v>
      </c>
      <c r="K381" s="22">
        <v>44946</v>
      </c>
      <c r="L381" s="23">
        <v>250</v>
      </c>
    </row>
    <row r="382" spans="1:12" ht="15.75" thickBot="1" x14ac:dyDescent="0.3">
      <c r="A382" s="1">
        <v>38468</v>
      </c>
      <c r="B382" s="4">
        <v>2.5354999999999999</v>
      </c>
      <c r="C382" s="4">
        <f t="shared" si="41"/>
        <v>6.2036610150454037E-2</v>
      </c>
      <c r="D382" s="3">
        <f t="shared" si="36"/>
        <v>4</v>
      </c>
      <c r="E382">
        <f t="shared" si="37"/>
        <v>6</v>
      </c>
      <c r="F382">
        <f t="shared" si="35"/>
        <v>2005</v>
      </c>
      <c r="G382" t="e">
        <f t="shared" si="39"/>
        <v>#N/A</v>
      </c>
      <c r="H382" t="e">
        <f t="shared" si="40"/>
        <v>#N/A</v>
      </c>
      <c r="I382" t="e">
        <f t="shared" si="38"/>
        <v>#N/A</v>
      </c>
      <c r="K382" s="24">
        <v>44945</v>
      </c>
      <c r="L382" s="25">
        <v>254</v>
      </c>
    </row>
    <row r="383" spans="1:12" ht="15.75" thickBot="1" x14ac:dyDescent="0.3">
      <c r="A383" s="1">
        <v>38469</v>
      </c>
      <c r="B383" s="4">
        <v>2.5194999999999999</v>
      </c>
      <c r="C383" s="4">
        <f t="shared" si="41"/>
        <v>6.3581547451904419E-2</v>
      </c>
      <c r="D383" s="3">
        <f t="shared" si="36"/>
        <v>4</v>
      </c>
      <c r="E383">
        <f t="shared" si="37"/>
        <v>6</v>
      </c>
      <c r="F383">
        <f t="shared" si="35"/>
        <v>2005</v>
      </c>
      <c r="G383" t="e">
        <f t="shared" si="39"/>
        <v>#N/A</v>
      </c>
      <c r="H383" t="e">
        <f t="shared" si="40"/>
        <v>#N/A</v>
      </c>
      <c r="I383" t="e">
        <f t="shared" si="38"/>
        <v>#N/A</v>
      </c>
      <c r="K383" s="22">
        <v>44944</v>
      </c>
      <c r="L383" s="23">
        <v>252</v>
      </c>
    </row>
    <row r="384" spans="1:12" ht="15.75" thickBot="1" x14ac:dyDescent="0.3">
      <c r="A384" s="1">
        <v>38470</v>
      </c>
      <c r="B384" s="4">
        <v>2.5217000000000001</v>
      </c>
      <c r="C384" s="4">
        <f t="shared" si="41"/>
        <v>6.4976090375610335E-2</v>
      </c>
      <c r="D384" s="3">
        <f t="shared" si="36"/>
        <v>4</v>
      </c>
      <c r="E384">
        <f t="shared" si="37"/>
        <v>6</v>
      </c>
      <c r="F384">
        <f t="shared" si="35"/>
        <v>2005</v>
      </c>
      <c r="G384" t="e">
        <f t="shared" si="39"/>
        <v>#N/A</v>
      </c>
      <c r="H384" t="e">
        <f t="shared" si="40"/>
        <v>#N/A</v>
      </c>
      <c r="I384" t="e">
        <f t="shared" si="38"/>
        <v>#N/A</v>
      </c>
      <c r="K384" s="24">
        <v>44943</v>
      </c>
      <c r="L384" s="25">
        <v>251</v>
      </c>
    </row>
    <row r="385" spans="1:12" ht="15.75" thickBot="1" x14ac:dyDescent="0.3">
      <c r="A385" s="1">
        <v>38471</v>
      </c>
      <c r="B385" s="4">
        <v>2.5312999999999999</v>
      </c>
      <c r="C385" s="4">
        <f t="shared" si="41"/>
        <v>6.6101829495431391E-2</v>
      </c>
      <c r="D385" s="3">
        <f t="shared" si="36"/>
        <v>4</v>
      </c>
      <c r="E385">
        <f t="shared" si="37"/>
        <v>6</v>
      </c>
      <c r="F385">
        <f t="shared" si="35"/>
        <v>2005</v>
      </c>
      <c r="G385" t="e">
        <f t="shared" si="39"/>
        <v>#N/A</v>
      </c>
      <c r="H385" t="e">
        <f t="shared" si="40"/>
        <v>#N/A</v>
      </c>
      <c r="I385" t="e">
        <f t="shared" si="38"/>
        <v>#N/A</v>
      </c>
      <c r="K385" s="22">
        <v>44939</v>
      </c>
      <c r="L385" s="23">
        <v>252</v>
      </c>
    </row>
    <row r="386" spans="1:12" ht="15.75" thickBot="1" x14ac:dyDescent="0.3">
      <c r="A386" s="1">
        <v>38474</v>
      </c>
      <c r="B386" s="4">
        <v>2.5146000000000002</v>
      </c>
      <c r="C386" s="4">
        <f t="shared" si="41"/>
        <v>6.7609065103602387E-2</v>
      </c>
      <c r="D386" s="3">
        <f t="shared" si="36"/>
        <v>5</v>
      </c>
      <c r="E386">
        <f t="shared" si="37"/>
        <v>6</v>
      </c>
      <c r="F386">
        <f t="shared" ref="F386:F449" si="42">YEAR(A386)</f>
        <v>2005</v>
      </c>
      <c r="G386" t="e">
        <f t="shared" si="39"/>
        <v>#N/A</v>
      </c>
      <c r="H386" t="e">
        <f t="shared" si="40"/>
        <v>#N/A</v>
      </c>
      <c r="I386" t="e">
        <f t="shared" si="38"/>
        <v>#N/A</v>
      </c>
      <c r="K386" s="24">
        <v>44938</v>
      </c>
      <c r="L386" s="25">
        <v>258</v>
      </c>
    </row>
    <row r="387" spans="1:12" ht="15.75" thickBot="1" x14ac:dyDescent="0.3">
      <c r="A387" s="1">
        <v>38475</v>
      </c>
      <c r="B387" s="4">
        <v>2.5007000000000001</v>
      </c>
      <c r="C387" s="4">
        <f t="shared" si="41"/>
        <v>6.9509471502177095E-2</v>
      </c>
      <c r="D387" s="3">
        <f t="shared" ref="D387:D450" si="43">MONTH(A387)</f>
        <v>5</v>
      </c>
      <c r="E387">
        <f t="shared" ref="E387:E450" si="44">IF(D387&lt;4,3,IF(D387&lt;7,6,IF(D387&lt;10,9,12)))</f>
        <v>6</v>
      </c>
      <c r="F387">
        <f t="shared" si="42"/>
        <v>2005</v>
      </c>
      <c r="G387" t="e">
        <f t="shared" si="39"/>
        <v>#N/A</v>
      </c>
      <c r="H387" t="e">
        <f t="shared" si="40"/>
        <v>#N/A</v>
      </c>
      <c r="I387" t="e">
        <f t="shared" ref="I387:I450" si="45">G387-H387</f>
        <v>#N/A</v>
      </c>
      <c r="K387" s="22">
        <v>44937</v>
      </c>
      <c r="L387" s="23">
        <v>258</v>
      </c>
    </row>
    <row r="388" spans="1:12" ht="15.75" thickBot="1" x14ac:dyDescent="0.3">
      <c r="A388" s="1">
        <v>38476</v>
      </c>
      <c r="B388" s="4">
        <v>2.4765000000000001</v>
      </c>
      <c r="C388" s="4">
        <f t="shared" si="41"/>
        <v>7.2029083417467277E-2</v>
      </c>
      <c r="D388" s="3">
        <f t="shared" si="43"/>
        <v>5</v>
      </c>
      <c r="E388">
        <f t="shared" si="44"/>
        <v>6</v>
      </c>
      <c r="F388">
        <f t="shared" si="42"/>
        <v>2005</v>
      </c>
      <c r="G388" t="e">
        <f t="shared" ref="G388:G451" si="46">_xlfn.IFNA(VLOOKUP($A388, $K:$L, 2, 0), G387)</f>
        <v>#N/A</v>
      </c>
      <c r="H388" t="e">
        <f t="shared" si="40"/>
        <v>#N/A</v>
      </c>
      <c r="I388" t="e">
        <f t="shared" si="45"/>
        <v>#N/A</v>
      </c>
      <c r="K388" s="24">
        <v>44936</v>
      </c>
      <c r="L388" s="25">
        <v>260</v>
      </c>
    </row>
    <row r="389" spans="1:12" ht="15.75" thickBot="1" x14ac:dyDescent="0.3">
      <c r="A389" s="1">
        <v>38477</v>
      </c>
      <c r="B389" s="4">
        <v>2.4687000000000001</v>
      </c>
      <c r="C389" s="4">
        <f t="shared" si="41"/>
        <v>7.4660055599933911E-2</v>
      </c>
      <c r="D389" s="3">
        <f t="shared" si="43"/>
        <v>5</v>
      </c>
      <c r="E389">
        <f t="shared" si="44"/>
        <v>6</v>
      </c>
      <c r="F389">
        <f t="shared" si="42"/>
        <v>2005</v>
      </c>
      <c r="G389" t="e">
        <f t="shared" si="46"/>
        <v>#N/A</v>
      </c>
      <c r="H389" t="e">
        <f t="shared" si="40"/>
        <v>#N/A</v>
      </c>
      <c r="I389" t="e">
        <f t="shared" si="45"/>
        <v>#N/A</v>
      </c>
      <c r="K389" s="22">
        <v>44935</v>
      </c>
      <c r="L389" s="23">
        <v>263</v>
      </c>
    </row>
    <row r="390" spans="1:12" ht="15.75" thickBot="1" x14ac:dyDescent="0.3">
      <c r="A390" s="1">
        <v>38478</v>
      </c>
      <c r="B390" s="4">
        <v>2.4594</v>
      </c>
      <c r="C390" s="4">
        <f t="shared" si="41"/>
        <v>7.7396450039184966E-2</v>
      </c>
      <c r="D390" s="3">
        <f t="shared" si="43"/>
        <v>5</v>
      </c>
      <c r="E390">
        <f t="shared" si="44"/>
        <v>6</v>
      </c>
      <c r="F390">
        <f t="shared" si="42"/>
        <v>2005</v>
      </c>
      <c r="G390" t="e">
        <f t="shared" si="46"/>
        <v>#N/A</v>
      </c>
      <c r="H390" t="e">
        <f t="shared" si="40"/>
        <v>#N/A</v>
      </c>
      <c r="I390" t="e">
        <f t="shared" si="45"/>
        <v>#N/A</v>
      </c>
      <c r="K390" s="24">
        <v>44932</v>
      </c>
      <c r="L390" s="25">
        <v>262</v>
      </c>
    </row>
    <row r="391" spans="1:12" ht="15.75" thickBot="1" x14ac:dyDescent="0.3">
      <c r="A391" s="1">
        <v>38481</v>
      </c>
      <c r="B391" s="4">
        <v>2.4538000000000002</v>
      </c>
      <c r="C391" s="4">
        <f t="shared" si="41"/>
        <v>8.0152235939608241E-2</v>
      </c>
      <c r="D391" s="3">
        <f t="shared" si="43"/>
        <v>5</v>
      </c>
      <c r="E391">
        <f t="shared" si="44"/>
        <v>6</v>
      </c>
      <c r="F391">
        <f t="shared" si="42"/>
        <v>2005</v>
      </c>
      <c r="G391" t="e">
        <f t="shared" si="46"/>
        <v>#N/A</v>
      </c>
      <c r="H391" t="e">
        <f t="shared" si="40"/>
        <v>#N/A</v>
      </c>
      <c r="I391" t="e">
        <f t="shared" si="45"/>
        <v>#N/A</v>
      </c>
      <c r="K391" s="22">
        <v>44931</v>
      </c>
      <c r="L391" s="23">
        <v>261</v>
      </c>
    </row>
    <row r="392" spans="1:12" ht="15.75" thickBot="1" x14ac:dyDescent="0.3">
      <c r="A392" s="1">
        <v>38482</v>
      </c>
      <c r="B392" s="4">
        <v>2.4649999999999999</v>
      </c>
      <c r="C392" s="4">
        <f t="shared" si="41"/>
        <v>8.2414976652856894E-2</v>
      </c>
      <c r="D392" s="3">
        <f t="shared" si="43"/>
        <v>5</v>
      </c>
      <c r="E392">
        <f t="shared" si="44"/>
        <v>6</v>
      </c>
      <c r="F392">
        <f t="shared" si="42"/>
        <v>2005</v>
      </c>
      <c r="G392" t="e">
        <f t="shared" si="46"/>
        <v>#N/A</v>
      </c>
      <c r="H392" t="e">
        <f t="shared" si="40"/>
        <v>#N/A</v>
      </c>
      <c r="I392" t="e">
        <f t="shared" si="45"/>
        <v>#N/A</v>
      </c>
      <c r="K392" s="24">
        <v>44930</v>
      </c>
      <c r="L392" s="25">
        <v>261</v>
      </c>
    </row>
    <row r="393" spans="1:12" ht="15.75" thickBot="1" x14ac:dyDescent="0.3">
      <c r="A393" s="1">
        <v>38483</v>
      </c>
      <c r="B393" s="4">
        <v>2.4719000000000002</v>
      </c>
      <c r="C393" s="4">
        <f t="shared" si="41"/>
        <v>8.4366654587861634E-2</v>
      </c>
      <c r="D393" s="3">
        <f t="shared" si="43"/>
        <v>5</v>
      </c>
      <c r="E393">
        <f t="shared" si="44"/>
        <v>6</v>
      </c>
      <c r="F393">
        <f t="shared" si="42"/>
        <v>2005</v>
      </c>
      <c r="G393" t="e">
        <f t="shared" si="46"/>
        <v>#N/A</v>
      </c>
      <c r="H393" t="e">
        <f t="shared" si="40"/>
        <v>#N/A</v>
      </c>
      <c r="I393" t="e">
        <f t="shared" si="45"/>
        <v>#N/A</v>
      </c>
      <c r="K393" s="22">
        <v>44929</v>
      </c>
      <c r="L393" s="23">
        <v>257</v>
      </c>
    </row>
    <row r="394" spans="1:12" ht="15.75" thickBot="1" x14ac:dyDescent="0.3">
      <c r="A394" s="1">
        <v>38484</v>
      </c>
      <c r="B394" s="4">
        <v>2.4647999999999999</v>
      </c>
      <c r="C394" s="4">
        <f t="shared" si="41"/>
        <v>8.6399331386879941E-2</v>
      </c>
      <c r="D394" s="3">
        <f t="shared" si="43"/>
        <v>5</v>
      </c>
      <c r="E394">
        <f t="shared" si="44"/>
        <v>6</v>
      </c>
      <c r="F394">
        <f t="shared" si="42"/>
        <v>2005</v>
      </c>
      <c r="G394" t="e">
        <f t="shared" si="46"/>
        <v>#N/A</v>
      </c>
      <c r="H394" t="e">
        <f t="shared" si="40"/>
        <v>#N/A</v>
      </c>
      <c r="I394" t="e">
        <f t="shared" si="45"/>
        <v>#N/A</v>
      </c>
      <c r="K394" s="24">
        <v>44925</v>
      </c>
      <c r="L394" s="25">
        <v>256</v>
      </c>
    </row>
    <row r="395" spans="1:12" ht="15.75" thickBot="1" x14ac:dyDescent="0.3">
      <c r="A395" s="1">
        <v>38485</v>
      </c>
      <c r="B395" s="4">
        <v>2.4714999999999998</v>
      </c>
      <c r="C395" s="4">
        <f t="shared" si="41"/>
        <v>8.809619684494438E-2</v>
      </c>
      <c r="D395" s="3">
        <f t="shared" si="43"/>
        <v>5</v>
      </c>
      <c r="E395">
        <f t="shared" si="44"/>
        <v>6</v>
      </c>
      <c r="F395">
        <f t="shared" si="42"/>
        <v>2005</v>
      </c>
      <c r="G395" t="e">
        <f t="shared" si="46"/>
        <v>#N/A</v>
      </c>
      <c r="H395" t="e">
        <f t="shared" si="40"/>
        <v>#N/A</v>
      </c>
      <c r="I395" t="e">
        <f t="shared" si="45"/>
        <v>#N/A</v>
      </c>
      <c r="K395" s="22">
        <v>44924</v>
      </c>
      <c r="L395" s="23">
        <v>260</v>
      </c>
    </row>
    <row r="396" spans="1:12" ht="15.75" thickBot="1" x14ac:dyDescent="0.3">
      <c r="A396" s="1">
        <v>38488</v>
      </c>
      <c r="B396" s="4">
        <v>2.4771999999999998</v>
      </c>
      <c r="C396" s="4">
        <f t="shared" si="41"/>
        <v>8.9553696519762943E-2</v>
      </c>
      <c r="D396" s="3">
        <f t="shared" si="43"/>
        <v>5</v>
      </c>
      <c r="E396">
        <f t="shared" si="44"/>
        <v>6</v>
      </c>
      <c r="F396">
        <f t="shared" si="42"/>
        <v>2005</v>
      </c>
      <c r="G396" t="e">
        <f t="shared" si="46"/>
        <v>#N/A</v>
      </c>
      <c r="H396" t="e">
        <f t="shared" si="40"/>
        <v>#N/A</v>
      </c>
      <c r="I396" t="e">
        <f t="shared" si="45"/>
        <v>#N/A</v>
      </c>
      <c r="K396" s="24">
        <v>44923</v>
      </c>
      <c r="L396" s="25">
        <v>255</v>
      </c>
    </row>
    <row r="397" spans="1:12" ht="15.75" thickBot="1" x14ac:dyDescent="0.3">
      <c r="A397" s="1">
        <v>38489</v>
      </c>
      <c r="B397" s="4">
        <v>2.4779</v>
      </c>
      <c r="C397" s="4">
        <f t="shared" si="41"/>
        <v>9.1004612408979793E-2</v>
      </c>
      <c r="D397" s="3">
        <f t="shared" si="43"/>
        <v>5</v>
      </c>
      <c r="E397">
        <f t="shared" si="44"/>
        <v>6</v>
      </c>
      <c r="F397">
        <f t="shared" si="42"/>
        <v>2005</v>
      </c>
      <c r="G397" t="e">
        <f t="shared" si="46"/>
        <v>#N/A</v>
      </c>
      <c r="H397" t="e">
        <f t="shared" si="40"/>
        <v>#N/A</v>
      </c>
      <c r="I397" t="e">
        <f t="shared" si="45"/>
        <v>#N/A</v>
      </c>
      <c r="K397" s="22">
        <v>44922</v>
      </c>
      <c r="L397" s="23">
        <v>258</v>
      </c>
    </row>
    <row r="398" spans="1:12" ht="15.75" thickBot="1" x14ac:dyDescent="0.3">
      <c r="A398" s="1">
        <v>38490</v>
      </c>
      <c r="B398" s="4">
        <v>2.4636</v>
      </c>
      <c r="C398" s="4">
        <f t="shared" si="41"/>
        <v>9.2659732559409388E-2</v>
      </c>
      <c r="D398" s="3">
        <f t="shared" si="43"/>
        <v>5</v>
      </c>
      <c r="E398">
        <f t="shared" si="44"/>
        <v>6</v>
      </c>
      <c r="F398">
        <f t="shared" si="42"/>
        <v>2005</v>
      </c>
      <c r="G398" t="e">
        <f t="shared" si="46"/>
        <v>#N/A</v>
      </c>
      <c r="H398" t="e">
        <f t="shared" si="40"/>
        <v>#N/A</v>
      </c>
      <c r="I398" t="e">
        <f t="shared" si="45"/>
        <v>#N/A</v>
      </c>
      <c r="K398" s="24">
        <v>44918</v>
      </c>
      <c r="L398" s="25">
        <v>263</v>
      </c>
    </row>
    <row r="399" spans="1:12" ht="15.75" thickBot="1" x14ac:dyDescent="0.3">
      <c r="A399" s="1">
        <v>38491</v>
      </c>
      <c r="B399" s="4">
        <v>2.4458000000000002</v>
      </c>
      <c r="C399" s="4">
        <f t="shared" si="41"/>
        <v>9.4632076024438544E-2</v>
      </c>
      <c r="D399" s="3">
        <f t="shared" si="43"/>
        <v>5</v>
      </c>
      <c r="E399">
        <f t="shared" si="44"/>
        <v>6</v>
      </c>
      <c r="F399">
        <f t="shared" si="42"/>
        <v>2005</v>
      </c>
      <c r="G399" t="e">
        <f t="shared" si="46"/>
        <v>#N/A</v>
      </c>
      <c r="H399" t="e">
        <f t="shared" si="40"/>
        <v>#N/A</v>
      </c>
      <c r="I399" t="e">
        <f t="shared" si="45"/>
        <v>#N/A</v>
      </c>
      <c r="K399" s="22">
        <v>44917</v>
      </c>
      <c r="L399" s="23">
        <v>265</v>
      </c>
    </row>
    <row r="400" spans="1:12" ht="15.75" thickBot="1" x14ac:dyDescent="0.3">
      <c r="A400" s="1">
        <v>38492</v>
      </c>
      <c r="B400" s="4">
        <v>2.4493</v>
      </c>
      <c r="C400" s="4">
        <f t="shared" si="41"/>
        <v>9.6510364793046949E-2</v>
      </c>
      <c r="D400" s="3">
        <f t="shared" si="43"/>
        <v>5</v>
      </c>
      <c r="E400">
        <f t="shared" si="44"/>
        <v>6</v>
      </c>
      <c r="F400">
        <f t="shared" si="42"/>
        <v>2005</v>
      </c>
      <c r="G400" t="e">
        <f t="shared" si="46"/>
        <v>#N/A</v>
      </c>
      <c r="H400" t="e">
        <f t="shared" si="40"/>
        <v>#N/A</v>
      </c>
      <c r="I400" t="e">
        <f t="shared" si="45"/>
        <v>#N/A</v>
      </c>
      <c r="K400" s="24">
        <v>44916</v>
      </c>
      <c r="L400" s="25">
        <v>267</v>
      </c>
    </row>
    <row r="401" spans="1:12" ht="15.75" thickBot="1" x14ac:dyDescent="0.3">
      <c r="A401" s="1">
        <v>38495</v>
      </c>
      <c r="B401" s="4">
        <v>2.4298999999999999</v>
      </c>
      <c r="C401" s="4">
        <f t="shared" si="41"/>
        <v>9.8844826426264201E-2</v>
      </c>
      <c r="D401" s="3">
        <f t="shared" si="43"/>
        <v>5</v>
      </c>
      <c r="E401">
        <f t="shared" si="44"/>
        <v>6</v>
      </c>
      <c r="F401">
        <f t="shared" si="42"/>
        <v>2005</v>
      </c>
      <c r="G401" t="e">
        <f t="shared" si="46"/>
        <v>#N/A</v>
      </c>
      <c r="H401" t="e">
        <f t="shared" si="40"/>
        <v>#N/A</v>
      </c>
      <c r="I401" t="e">
        <f t="shared" si="45"/>
        <v>#N/A</v>
      </c>
      <c r="K401" s="22">
        <v>44915</v>
      </c>
      <c r="L401" s="23">
        <v>275</v>
      </c>
    </row>
    <row r="402" spans="1:12" ht="15.75" thickBot="1" x14ac:dyDescent="0.3">
      <c r="A402" s="1">
        <v>38496</v>
      </c>
      <c r="B402" s="4">
        <v>2.4312999999999998</v>
      </c>
      <c r="C402" s="4">
        <f t="shared" si="41"/>
        <v>0.10101402248863287</v>
      </c>
      <c r="D402" s="3">
        <f t="shared" si="43"/>
        <v>5</v>
      </c>
      <c r="E402">
        <f t="shared" si="44"/>
        <v>6</v>
      </c>
      <c r="F402">
        <f t="shared" si="42"/>
        <v>2005</v>
      </c>
      <c r="G402" t="e">
        <f t="shared" si="46"/>
        <v>#N/A</v>
      </c>
      <c r="H402" t="e">
        <f t="shared" si="40"/>
        <v>#N/A</v>
      </c>
      <c r="I402" t="e">
        <f t="shared" si="45"/>
        <v>#N/A</v>
      </c>
      <c r="K402" s="24">
        <v>44914</v>
      </c>
      <c r="L402" s="25">
        <v>276</v>
      </c>
    </row>
    <row r="403" spans="1:12" ht="15.75" thickBot="1" x14ac:dyDescent="0.3">
      <c r="A403" s="1">
        <v>38497</v>
      </c>
      <c r="B403" s="4">
        <v>2.4116</v>
      </c>
      <c r="C403" s="4">
        <f t="shared" si="41"/>
        <v>0.10357655964104991</v>
      </c>
      <c r="D403" s="3">
        <f t="shared" si="43"/>
        <v>5</v>
      </c>
      <c r="E403">
        <f t="shared" si="44"/>
        <v>6</v>
      </c>
      <c r="F403">
        <f t="shared" si="42"/>
        <v>2005</v>
      </c>
      <c r="G403" t="e">
        <f t="shared" si="46"/>
        <v>#N/A</v>
      </c>
      <c r="H403" t="e">
        <f t="shared" si="40"/>
        <v>#N/A</v>
      </c>
      <c r="I403" t="e">
        <f t="shared" si="45"/>
        <v>#N/A</v>
      </c>
      <c r="K403" s="22">
        <v>44911</v>
      </c>
      <c r="L403" s="23">
        <v>274</v>
      </c>
    </row>
    <row r="404" spans="1:12" ht="15.75" thickBot="1" x14ac:dyDescent="0.3">
      <c r="A404" s="1">
        <v>38499</v>
      </c>
      <c r="B404" s="4">
        <v>2.3934000000000002</v>
      </c>
      <c r="C404" s="4">
        <f t="shared" si="41"/>
        <v>0.10638013505704656</v>
      </c>
      <c r="D404" s="3">
        <f t="shared" si="43"/>
        <v>5</v>
      </c>
      <c r="E404">
        <f t="shared" si="44"/>
        <v>6</v>
      </c>
      <c r="F404">
        <f t="shared" si="42"/>
        <v>2005</v>
      </c>
      <c r="G404" t="e">
        <f t="shared" si="46"/>
        <v>#N/A</v>
      </c>
      <c r="H404" t="e">
        <f t="shared" ref="H404:H467" si="47">AVERAGE(G393:G404)</f>
        <v>#N/A</v>
      </c>
      <c r="I404" t="e">
        <f t="shared" si="45"/>
        <v>#N/A</v>
      </c>
      <c r="K404" s="24">
        <v>44910</v>
      </c>
      <c r="L404" s="25">
        <v>267</v>
      </c>
    </row>
    <row r="405" spans="1:12" ht="15.75" thickBot="1" x14ac:dyDescent="0.3">
      <c r="A405" s="1">
        <v>38502</v>
      </c>
      <c r="B405" s="4">
        <v>2.3784000000000001</v>
      </c>
      <c r="C405" s="4">
        <f t="shared" si="41"/>
        <v>0.10957692902289923</v>
      </c>
      <c r="D405" s="3">
        <f t="shared" si="43"/>
        <v>5</v>
      </c>
      <c r="E405">
        <f t="shared" si="44"/>
        <v>6</v>
      </c>
      <c r="F405">
        <f t="shared" si="42"/>
        <v>2005</v>
      </c>
      <c r="G405" t="e">
        <f t="shared" si="46"/>
        <v>#N/A</v>
      </c>
      <c r="H405" t="e">
        <f t="shared" si="47"/>
        <v>#N/A</v>
      </c>
      <c r="I405" t="e">
        <f t="shared" si="45"/>
        <v>#N/A</v>
      </c>
      <c r="K405" s="22">
        <v>44909</v>
      </c>
      <c r="L405" s="23">
        <v>260</v>
      </c>
    </row>
    <row r="406" spans="1:12" ht="15.75" thickBot="1" x14ac:dyDescent="0.3">
      <c r="A406" s="1">
        <v>38503</v>
      </c>
      <c r="B406" s="4">
        <v>2.4037999999999999</v>
      </c>
      <c r="C406" s="4">
        <f t="shared" si="41"/>
        <v>0.11186810698801605</v>
      </c>
      <c r="D406" s="3">
        <f t="shared" si="43"/>
        <v>5</v>
      </c>
      <c r="E406">
        <f t="shared" si="44"/>
        <v>6</v>
      </c>
      <c r="F406">
        <f t="shared" si="42"/>
        <v>2005</v>
      </c>
      <c r="G406" t="e">
        <f t="shared" si="46"/>
        <v>#N/A</v>
      </c>
      <c r="H406" t="e">
        <f t="shared" si="47"/>
        <v>#N/A</v>
      </c>
      <c r="I406" t="e">
        <f t="shared" si="45"/>
        <v>#N/A</v>
      </c>
      <c r="K406" s="24">
        <v>44908</v>
      </c>
      <c r="L406" s="25">
        <v>251</v>
      </c>
    </row>
    <row r="407" spans="1:12" ht="15.75" thickBot="1" x14ac:dyDescent="0.3">
      <c r="A407" s="1">
        <v>38504</v>
      </c>
      <c r="B407" s="4">
        <v>2.4285999999999999</v>
      </c>
      <c r="C407" s="4">
        <f t="shared" si="41"/>
        <v>0.11324640254730546</v>
      </c>
      <c r="D407" s="3">
        <f t="shared" si="43"/>
        <v>6</v>
      </c>
      <c r="E407">
        <f t="shared" si="44"/>
        <v>6</v>
      </c>
      <c r="F407">
        <f t="shared" si="42"/>
        <v>2005</v>
      </c>
      <c r="G407" t="e">
        <f t="shared" si="46"/>
        <v>#N/A</v>
      </c>
      <c r="H407" t="e">
        <f t="shared" si="47"/>
        <v>#N/A</v>
      </c>
      <c r="I407" t="e">
        <f t="shared" si="45"/>
        <v>#N/A</v>
      </c>
      <c r="K407" s="22">
        <v>44907</v>
      </c>
      <c r="L407" s="23">
        <v>254</v>
      </c>
    </row>
    <row r="408" spans="1:12" ht="15.75" thickBot="1" x14ac:dyDescent="0.3">
      <c r="A408" s="1">
        <v>38505</v>
      </c>
      <c r="B408" s="4">
        <v>2.4201999999999999</v>
      </c>
      <c r="C408" s="4">
        <f t="shared" si="41"/>
        <v>0.11431517110809689</v>
      </c>
      <c r="D408" s="3">
        <f t="shared" si="43"/>
        <v>6</v>
      </c>
      <c r="E408">
        <f t="shared" si="44"/>
        <v>6</v>
      </c>
      <c r="F408">
        <f t="shared" si="42"/>
        <v>2005</v>
      </c>
      <c r="G408" t="e">
        <f t="shared" si="46"/>
        <v>#N/A</v>
      </c>
      <c r="H408" t="e">
        <f t="shared" si="47"/>
        <v>#N/A</v>
      </c>
      <c r="I408" t="e">
        <f t="shared" si="45"/>
        <v>#N/A</v>
      </c>
      <c r="K408" s="24">
        <v>44904</v>
      </c>
      <c r="L408" s="25">
        <v>244</v>
      </c>
    </row>
    <row r="409" spans="1:12" ht="15.75" thickBot="1" x14ac:dyDescent="0.3">
      <c r="A409" s="1">
        <v>38506</v>
      </c>
      <c r="B409" s="4">
        <v>2.4028999999999998</v>
      </c>
      <c r="C409" s="4">
        <f t="shared" si="41"/>
        <v>0.11572608569146936</v>
      </c>
      <c r="D409" s="3">
        <f t="shared" si="43"/>
        <v>6</v>
      </c>
      <c r="E409">
        <f t="shared" si="44"/>
        <v>6</v>
      </c>
      <c r="F409">
        <f t="shared" si="42"/>
        <v>2005</v>
      </c>
      <c r="G409" t="e">
        <f t="shared" si="46"/>
        <v>#N/A</v>
      </c>
      <c r="H409" t="e">
        <f t="shared" si="47"/>
        <v>#N/A</v>
      </c>
      <c r="I409" t="e">
        <f t="shared" si="45"/>
        <v>#N/A</v>
      </c>
      <c r="K409" s="22">
        <v>44903</v>
      </c>
      <c r="L409" s="23">
        <v>252</v>
      </c>
    </row>
    <row r="410" spans="1:12" ht="15.75" thickBot="1" x14ac:dyDescent="0.3">
      <c r="A410" s="1">
        <v>38509</v>
      </c>
      <c r="B410" s="4">
        <v>2.4575999999999998</v>
      </c>
      <c r="C410" s="4">
        <f t="shared" si="41"/>
        <v>0.11593628789639883</v>
      </c>
      <c r="D410" s="3">
        <f t="shared" si="43"/>
        <v>6</v>
      </c>
      <c r="E410">
        <f t="shared" si="44"/>
        <v>6</v>
      </c>
      <c r="F410">
        <f t="shared" si="42"/>
        <v>2005</v>
      </c>
      <c r="G410" t="e">
        <f t="shared" si="46"/>
        <v>#N/A</v>
      </c>
      <c r="H410" t="e">
        <f t="shared" si="47"/>
        <v>#N/A</v>
      </c>
      <c r="I410" t="e">
        <f t="shared" si="45"/>
        <v>#N/A</v>
      </c>
      <c r="K410" s="24">
        <v>44902</v>
      </c>
      <c r="L410" s="25">
        <v>260</v>
      </c>
    </row>
    <row r="411" spans="1:12" ht="15.75" thickBot="1" x14ac:dyDescent="0.3">
      <c r="A411" s="1">
        <v>38510</v>
      </c>
      <c r="B411" s="4">
        <v>2.4632000000000001</v>
      </c>
      <c r="C411" s="4">
        <f t="shared" si="41"/>
        <v>0.11547300881516992</v>
      </c>
      <c r="D411" s="3">
        <f t="shared" si="43"/>
        <v>6</v>
      </c>
      <c r="E411">
        <f t="shared" si="44"/>
        <v>6</v>
      </c>
      <c r="F411">
        <f t="shared" si="42"/>
        <v>2005</v>
      </c>
      <c r="G411" t="e">
        <f t="shared" si="46"/>
        <v>#N/A</v>
      </c>
      <c r="H411" t="e">
        <f t="shared" si="47"/>
        <v>#N/A</v>
      </c>
      <c r="I411" t="e">
        <f t="shared" si="45"/>
        <v>#N/A</v>
      </c>
      <c r="K411" s="22">
        <v>44901</v>
      </c>
      <c r="L411" s="23">
        <v>256</v>
      </c>
    </row>
    <row r="412" spans="1:12" ht="15.75" thickBot="1" x14ac:dyDescent="0.3">
      <c r="A412" s="1">
        <v>38511</v>
      </c>
      <c r="B412" s="4">
        <v>2.4464000000000001</v>
      </c>
      <c r="C412" s="4">
        <f t="shared" si="41"/>
        <v>0.11476859318554798</v>
      </c>
      <c r="D412" s="3">
        <f t="shared" si="43"/>
        <v>6</v>
      </c>
      <c r="E412">
        <f t="shared" si="44"/>
        <v>6</v>
      </c>
      <c r="F412">
        <f t="shared" si="42"/>
        <v>2005</v>
      </c>
      <c r="G412" t="e">
        <f t="shared" si="46"/>
        <v>#N/A</v>
      </c>
      <c r="H412" t="e">
        <f t="shared" si="47"/>
        <v>#N/A</v>
      </c>
      <c r="I412" t="e">
        <f t="shared" si="45"/>
        <v>#N/A</v>
      </c>
      <c r="K412" s="24">
        <v>44900</v>
      </c>
      <c r="L412" s="25">
        <v>244</v>
      </c>
    </row>
    <row r="413" spans="1:12" ht="15.75" thickBot="1" x14ac:dyDescent="0.3">
      <c r="A413" s="1">
        <v>38512</v>
      </c>
      <c r="B413" s="4">
        <v>2.4891000000000001</v>
      </c>
      <c r="C413" s="4">
        <f t="shared" si="41"/>
        <v>0.11288585374415304</v>
      </c>
      <c r="D413" s="3">
        <f t="shared" si="43"/>
        <v>6</v>
      </c>
      <c r="E413">
        <f t="shared" si="44"/>
        <v>6</v>
      </c>
      <c r="F413">
        <f t="shared" si="42"/>
        <v>2005</v>
      </c>
      <c r="G413" t="e">
        <f t="shared" si="46"/>
        <v>#N/A</v>
      </c>
      <c r="H413" t="e">
        <f t="shared" si="47"/>
        <v>#N/A</v>
      </c>
      <c r="I413" t="e">
        <f t="shared" si="45"/>
        <v>#N/A</v>
      </c>
      <c r="K413" s="22">
        <v>44897</v>
      </c>
      <c r="L413" s="23">
        <v>248</v>
      </c>
    </row>
    <row r="414" spans="1:12" ht="15.75" thickBot="1" x14ac:dyDescent="0.3">
      <c r="A414" s="1">
        <v>38513</v>
      </c>
      <c r="B414" s="4">
        <v>2.4750999999999999</v>
      </c>
      <c r="C414" s="4">
        <f t="shared" si="41"/>
        <v>0.11169205450264516</v>
      </c>
      <c r="D414" s="3">
        <f t="shared" si="43"/>
        <v>6</v>
      </c>
      <c r="E414">
        <f t="shared" si="44"/>
        <v>6</v>
      </c>
      <c r="F414">
        <f t="shared" si="42"/>
        <v>2005</v>
      </c>
      <c r="G414" t="e">
        <f t="shared" si="46"/>
        <v>#N/A</v>
      </c>
      <c r="H414" t="e">
        <f t="shared" si="47"/>
        <v>#N/A</v>
      </c>
      <c r="I414" t="e">
        <f t="shared" si="45"/>
        <v>#N/A</v>
      </c>
      <c r="K414" s="24">
        <v>44896</v>
      </c>
      <c r="L414" s="25">
        <v>253</v>
      </c>
    </row>
    <row r="415" spans="1:12" ht="15.75" thickBot="1" x14ac:dyDescent="0.3">
      <c r="A415" s="1">
        <v>38516</v>
      </c>
      <c r="B415" s="4">
        <v>2.4561999999999999</v>
      </c>
      <c r="C415" s="4">
        <f t="shared" si="41"/>
        <v>0.10925029096987858</v>
      </c>
      <c r="D415" s="3">
        <f t="shared" si="43"/>
        <v>6</v>
      </c>
      <c r="E415">
        <f t="shared" si="44"/>
        <v>6</v>
      </c>
      <c r="F415">
        <f t="shared" si="42"/>
        <v>2005</v>
      </c>
      <c r="G415" t="e">
        <f t="shared" si="46"/>
        <v>#N/A</v>
      </c>
      <c r="H415" t="e">
        <f t="shared" si="47"/>
        <v>#N/A</v>
      </c>
      <c r="I415" t="e">
        <f t="shared" si="45"/>
        <v>#N/A</v>
      </c>
      <c r="K415" s="22">
        <v>44895</v>
      </c>
      <c r="L415" s="23">
        <v>251</v>
      </c>
    </row>
    <row r="416" spans="1:12" ht="15.75" thickBot="1" x14ac:dyDescent="0.3">
      <c r="A416" s="1">
        <v>38517</v>
      </c>
      <c r="B416" s="4">
        <v>2.4375</v>
      </c>
      <c r="C416" s="4">
        <f t="shared" si="41"/>
        <v>0.10648188802132921</v>
      </c>
      <c r="D416" s="3">
        <f t="shared" si="43"/>
        <v>6</v>
      </c>
      <c r="E416">
        <f t="shared" si="44"/>
        <v>6</v>
      </c>
      <c r="F416">
        <f t="shared" si="42"/>
        <v>2005</v>
      </c>
      <c r="G416" t="e">
        <f t="shared" si="46"/>
        <v>#N/A</v>
      </c>
      <c r="H416" t="e">
        <f t="shared" si="47"/>
        <v>#N/A</v>
      </c>
      <c r="I416" t="e">
        <f t="shared" si="45"/>
        <v>#N/A</v>
      </c>
      <c r="K416" s="24">
        <v>44894</v>
      </c>
      <c r="L416" s="25">
        <v>251</v>
      </c>
    </row>
    <row r="417" spans="1:12" ht="15.75" thickBot="1" x14ac:dyDescent="0.3">
      <c r="A417" s="1">
        <v>38518</v>
      </c>
      <c r="B417" s="4">
        <v>2.4455</v>
      </c>
      <c r="C417" s="4">
        <f t="shared" si="41"/>
        <v>0.10343667088095229</v>
      </c>
      <c r="D417" s="3">
        <f t="shared" si="43"/>
        <v>6</v>
      </c>
      <c r="E417">
        <f t="shared" si="44"/>
        <v>6</v>
      </c>
      <c r="F417">
        <f t="shared" si="42"/>
        <v>2005</v>
      </c>
      <c r="G417" t="e">
        <f t="shared" si="46"/>
        <v>#N/A</v>
      </c>
      <c r="H417" t="e">
        <f t="shared" si="47"/>
        <v>#N/A</v>
      </c>
      <c r="I417" t="e">
        <f t="shared" si="45"/>
        <v>#N/A</v>
      </c>
      <c r="K417" s="22">
        <v>44893</v>
      </c>
      <c r="L417" s="23">
        <v>270</v>
      </c>
    </row>
    <row r="418" spans="1:12" ht="15.75" thickBot="1" x14ac:dyDescent="0.3">
      <c r="A418" s="1">
        <v>38519</v>
      </c>
      <c r="B418" s="4">
        <v>2.4161000000000001</v>
      </c>
      <c r="C418" s="4">
        <f t="shared" si="41"/>
        <v>0.1006885712834221</v>
      </c>
      <c r="D418" s="3">
        <f t="shared" si="43"/>
        <v>6</v>
      </c>
      <c r="E418">
        <f t="shared" si="44"/>
        <v>6</v>
      </c>
      <c r="F418">
        <f t="shared" si="42"/>
        <v>2005</v>
      </c>
      <c r="G418" t="e">
        <f t="shared" si="46"/>
        <v>#N/A</v>
      </c>
      <c r="H418" t="e">
        <f t="shared" si="47"/>
        <v>#N/A</v>
      </c>
      <c r="I418" t="e">
        <f t="shared" si="45"/>
        <v>#N/A</v>
      </c>
      <c r="K418" s="24">
        <v>44890</v>
      </c>
      <c r="L418" s="25">
        <v>270</v>
      </c>
    </row>
    <row r="419" spans="1:12" ht="15.75" thickBot="1" x14ac:dyDescent="0.3">
      <c r="A419" s="1">
        <v>38520</v>
      </c>
      <c r="B419" s="4">
        <v>2.3873000000000002</v>
      </c>
      <c r="C419" s="4">
        <f t="shared" si="41"/>
        <v>9.937547382068862E-2</v>
      </c>
      <c r="D419" s="3">
        <f t="shared" si="43"/>
        <v>6</v>
      </c>
      <c r="E419">
        <f t="shared" si="44"/>
        <v>6</v>
      </c>
      <c r="F419">
        <f t="shared" si="42"/>
        <v>2005</v>
      </c>
      <c r="G419" t="e">
        <f t="shared" si="46"/>
        <v>#N/A</v>
      </c>
      <c r="H419" t="e">
        <f t="shared" si="47"/>
        <v>#N/A</v>
      </c>
      <c r="I419" t="e">
        <f t="shared" si="45"/>
        <v>#N/A</v>
      </c>
      <c r="K419" s="22">
        <v>44888</v>
      </c>
      <c r="L419" s="23">
        <v>269</v>
      </c>
    </row>
    <row r="420" spans="1:12" ht="15.75" thickBot="1" x14ac:dyDescent="0.3">
      <c r="A420" s="1">
        <v>38523</v>
      </c>
      <c r="B420" s="4">
        <v>2.3855</v>
      </c>
      <c r="C420" s="4">
        <f t="shared" si="41"/>
        <v>9.7375941953235651E-2</v>
      </c>
      <c r="D420" s="3">
        <f t="shared" si="43"/>
        <v>6</v>
      </c>
      <c r="E420">
        <f t="shared" si="44"/>
        <v>6</v>
      </c>
      <c r="F420">
        <f t="shared" si="42"/>
        <v>2005</v>
      </c>
      <c r="G420" t="e">
        <f t="shared" si="46"/>
        <v>#N/A</v>
      </c>
      <c r="H420" t="e">
        <f t="shared" si="47"/>
        <v>#N/A</v>
      </c>
      <c r="I420" t="e">
        <f t="shared" si="45"/>
        <v>#N/A</v>
      </c>
      <c r="K420" s="24">
        <v>44887</v>
      </c>
      <c r="L420" s="25">
        <v>265</v>
      </c>
    </row>
    <row r="421" spans="1:12" ht="15.75" thickBot="1" x14ac:dyDescent="0.3">
      <c r="A421" s="1">
        <v>38524</v>
      </c>
      <c r="B421" s="4">
        <v>2.3772000000000002</v>
      </c>
      <c r="C421" s="4">
        <f t="shared" si="41"/>
        <v>9.5982923074118986E-2</v>
      </c>
      <c r="D421" s="3">
        <f t="shared" si="43"/>
        <v>6</v>
      </c>
      <c r="E421">
        <f t="shared" si="44"/>
        <v>6</v>
      </c>
      <c r="F421">
        <f t="shared" si="42"/>
        <v>2005</v>
      </c>
      <c r="G421" t="e">
        <f t="shared" si="46"/>
        <v>#N/A</v>
      </c>
      <c r="H421" t="e">
        <f t="shared" si="47"/>
        <v>#N/A</v>
      </c>
      <c r="I421" t="e">
        <f t="shared" si="45"/>
        <v>#N/A</v>
      </c>
      <c r="K421" s="22">
        <v>44886</v>
      </c>
      <c r="L421" s="23">
        <v>268</v>
      </c>
    </row>
    <row r="422" spans="1:12" ht="15.75" thickBot="1" x14ac:dyDescent="0.3">
      <c r="A422" s="1">
        <v>38525</v>
      </c>
      <c r="B422" s="4">
        <v>2.3702999999999999</v>
      </c>
      <c r="C422" s="4">
        <f t="shared" si="41"/>
        <v>9.31602899737419E-2</v>
      </c>
      <c r="D422" s="3">
        <f t="shared" si="43"/>
        <v>6</v>
      </c>
      <c r="E422">
        <f t="shared" si="44"/>
        <v>6</v>
      </c>
      <c r="F422">
        <f t="shared" si="42"/>
        <v>2005</v>
      </c>
      <c r="G422" t="e">
        <f t="shared" si="46"/>
        <v>#N/A</v>
      </c>
      <c r="H422" t="e">
        <f t="shared" si="47"/>
        <v>#N/A</v>
      </c>
      <c r="I422" t="e">
        <f t="shared" si="45"/>
        <v>#N/A</v>
      </c>
      <c r="K422" s="24">
        <v>44883</v>
      </c>
      <c r="L422" s="25">
        <v>271</v>
      </c>
    </row>
    <row r="423" spans="1:12" ht="15.75" thickBot="1" x14ac:dyDescent="0.3">
      <c r="A423" s="1">
        <v>38526</v>
      </c>
      <c r="B423" s="4">
        <v>2.3932000000000002</v>
      </c>
      <c r="C423" s="4">
        <f t="shared" si="41"/>
        <v>8.977907425908277E-2</v>
      </c>
      <c r="D423" s="3">
        <f t="shared" si="43"/>
        <v>6</v>
      </c>
      <c r="E423">
        <f t="shared" si="44"/>
        <v>6</v>
      </c>
      <c r="F423">
        <f t="shared" si="42"/>
        <v>2005</v>
      </c>
      <c r="G423" t="e">
        <f t="shared" si="46"/>
        <v>#N/A</v>
      </c>
      <c r="H423" t="e">
        <f t="shared" si="47"/>
        <v>#N/A</v>
      </c>
      <c r="I423" t="e">
        <f t="shared" si="45"/>
        <v>#N/A</v>
      </c>
      <c r="K423" s="22">
        <v>44882</v>
      </c>
      <c r="L423" s="23">
        <v>278</v>
      </c>
    </row>
    <row r="424" spans="1:12" ht="15.75" thickBot="1" x14ac:dyDescent="0.3">
      <c r="A424" s="1">
        <v>38527</v>
      </c>
      <c r="B424" s="4">
        <v>2.3877000000000002</v>
      </c>
      <c r="C424" s="4">
        <f t="shared" si="41"/>
        <v>8.5665233113627073E-2</v>
      </c>
      <c r="D424" s="3">
        <f t="shared" si="43"/>
        <v>6</v>
      </c>
      <c r="E424">
        <f t="shared" si="44"/>
        <v>6</v>
      </c>
      <c r="F424">
        <f t="shared" si="42"/>
        <v>2005</v>
      </c>
      <c r="G424" t="e">
        <f t="shared" si="46"/>
        <v>#N/A</v>
      </c>
      <c r="H424" t="e">
        <f t="shared" si="47"/>
        <v>#N/A</v>
      </c>
      <c r="I424" t="e">
        <f t="shared" si="45"/>
        <v>#N/A</v>
      </c>
      <c r="K424" s="24">
        <v>44881</v>
      </c>
      <c r="L424" s="25">
        <v>270</v>
      </c>
    </row>
    <row r="425" spans="1:12" ht="15.75" thickBot="1" x14ac:dyDescent="0.3">
      <c r="A425" s="1">
        <v>38530</v>
      </c>
      <c r="B425" s="4">
        <v>2.383</v>
      </c>
      <c r="C425" s="4">
        <f t="shared" si="41"/>
        <v>8.2650531620862791E-2</v>
      </c>
      <c r="D425" s="3">
        <f t="shared" si="43"/>
        <v>6</v>
      </c>
      <c r="E425">
        <f t="shared" si="44"/>
        <v>6</v>
      </c>
      <c r="F425">
        <f t="shared" si="42"/>
        <v>2005</v>
      </c>
      <c r="G425" t="e">
        <f t="shared" si="46"/>
        <v>#N/A</v>
      </c>
      <c r="H425" t="e">
        <f t="shared" si="47"/>
        <v>#N/A</v>
      </c>
      <c r="I425" t="e">
        <f t="shared" si="45"/>
        <v>#N/A</v>
      </c>
      <c r="K425" s="22">
        <v>44880</v>
      </c>
      <c r="L425" s="23">
        <v>265</v>
      </c>
    </row>
    <row r="426" spans="1:12" ht="15.75" thickBot="1" x14ac:dyDescent="0.3">
      <c r="A426" s="1">
        <v>38531</v>
      </c>
      <c r="B426" s="4">
        <v>2.3694000000000002</v>
      </c>
      <c r="C426" s="4">
        <f t="shared" si="41"/>
        <v>8.0415378138158466E-2</v>
      </c>
      <c r="D426" s="3">
        <f t="shared" si="43"/>
        <v>6</v>
      </c>
      <c r="E426">
        <f t="shared" si="44"/>
        <v>6</v>
      </c>
      <c r="F426">
        <f t="shared" si="42"/>
        <v>2005</v>
      </c>
      <c r="G426" t="e">
        <f t="shared" si="46"/>
        <v>#N/A</v>
      </c>
      <c r="H426" t="e">
        <f t="shared" si="47"/>
        <v>#N/A</v>
      </c>
      <c r="I426" t="e">
        <f t="shared" si="45"/>
        <v>#N/A</v>
      </c>
      <c r="K426" s="24">
        <v>44879</v>
      </c>
      <c r="L426" s="25">
        <v>277</v>
      </c>
    </row>
    <row r="427" spans="1:12" ht="15.75" thickBot="1" x14ac:dyDescent="0.3">
      <c r="A427" s="1">
        <v>38532</v>
      </c>
      <c r="B427" s="4">
        <v>2.3549000000000002</v>
      </c>
      <c r="C427" s="4">
        <f t="shared" si="41"/>
        <v>7.8727089229591082E-2</v>
      </c>
      <c r="D427" s="3">
        <f t="shared" si="43"/>
        <v>6</v>
      </c>
      <c r="E427">
        <f t="shared" si="44"/>
        <v>6</v>
      </c>
      <c r="F427">
        <f t="shared" si="42"/>
        <v>2005</v>
      </c>
      <c r="G427" t="e">
        <f t="shared" si="46"/>
        <v>#N/A</v>
      </c>
      <c r="H427" t="e">
        <f t="shared" si="47"/>
        <v>#N/A</v>
      </c>
      <c r="I427" t="e">
        <f t="shared" si="45"/>
        <v>#N/A</v>
      </c>
      <c r="K427" s="22">
        <v>44875</v>
      </c>
      <c r="L427" s="23">
        <v>286</v>
      </c>
    </row>
    <row r="428" spans="1:12" ht="15.75" thickBot="1" x14ac:dyDescent="0.3">
      <c r="A428" s="1">
        <v>38533</v>
      </c>
      <c r="B428" s="4">
        <v>2.3504</v>
      </c>
      <c r="C428" s="4">
        <f t="shared" si="41"/>
        <v>7.7222970815969794E-2</v>
      </c>
      <c r="D428" s="3">
        <f t="shared" si="43"/>
        <v>6</v>
      </c>
      <c r="E428">
        <f t="shared" si="44"/>
        <v>6</v>
      </c>
      <c r="F428">
        <f t="shared" si="42"/>
        <v>2005</v>
      </c>
      <c r="G428" t="e">
        <f t="shared" si="46"/>
        <v>#N/A</v>
      </c>
      <c r="H428" t="e">
        <f t="shared" si="47"/>
        <v>#N/A</v>
      </c>
      <c r="I428" t="e">
        <f t="shared" si="45"/>
        <v>#N/A</v>
      </c>
      <c r="K428" s="24">
        <v>44874</v>
      </c>
      <c r="L428" s="25">
        <v>279</v>
      </c>
    </row>
    <row r="429" spans="1:12" ht="15.75" thickBot="1" x14ac:dyDescent="0.3">
      <c r="A429" s="1">
        <v>38534</v>
      </c>
      <c r="B429" s="4">
        <v>2.3458999999999999</v>
      </c>
      <c r="C429" s="4">
        <f t="shared" si="41"/>
        <v>7.5296963264789518E-2</v>
      </c>
      <c r="D429" s="3">
        <f t="shared" si="43"/>
        <v>7</v>
      </c>
      <c r="E429">
        <f t="shared" si="44"/>
        <v>9</v>
      </c>
      <c r="F429">
        <f t="shared" si="42"/>
        <v>2005</v>
      </c>
      <c r="G429" t="e">
        <f t="shared" si="46"/>
        <v>#N/A</v>
      </c>
      <c r="H429" t="e">
        <f t="shared" si="47"/>
        <v>#N/A</v>
      </c>
      <c r="I429" t="e">
        <f t="shared" si="45"/>
        <v>#N/A</v>
      </c>
      <c r="K429" s="22">
        <v>44873</v>
      </c>
      <c r="L429" s="23">
        <v>264</v>
      </c>
    </row>
    <row r="430" spans="1:12" ht="15.75" thickBot="1" x14ac:dyDescent="0.3">
      <c r="A430" s="1">
        <v>38537</v>
      </c>
      <c r="B430" s="4">
        <v>2.3715000000000002</v>
      </c>
      <c r="C430" s="4">
        <f t="shared" si="41"/>
        <v>7.3688877579864295E-2</v>
      </c>
      <c r="D430" s="3">
        <f t="shared" si="43"/>
        <v>7</v>
      </c>
      <c r="E430">
        <f t="shared" si="44"/>
        <v>9</v>
      </c>
      <c r="F430">
        <f t="shared" si="42"/>
        <v>2005</v>
      </c>
      <c r="G430" t="e">
        <f t="shared" si="46"/>
        <v>#N/A</v>
      </c>
      <c r="H430" t="e">
        <f t="shared" si="47"/>
        <v>#N/A</v>
      </c>
      <c r="I430" t="e">
        <f t="shared" si="45"/>
        <v>#N/A</v>
      </c>
      <c r="K430" s="24">
        <v>44872</v>
      </c>
      <c r="L430" s="25">
        <v>252</v>
      </c>
    </row>
    <row r="431" spans="1:12" ht="15.75" thickBot="1" x14ac:dyDescent="0.3">
      <c r="A431" s="1">
        <v>38538</v>
      </c>
      <c r="B431" s="4">
        <v>2.3668</v>
      </c>
      <c r="C431" s="4">
        <f t="shared" si="41"/>
        <v>7.2552562811023083E-2</v>
      </c>
      <c r="D431" s="3">
        <f t="shared" si="43"/>
        <v>7</v>
      </c>
      <c r="E431">
        <f t="shared" si="44"/>
        <v>9</v>
      </c>
      <c r="F431">
        <f t="shared" si="42"/>
        <v>2005</v>
      </c>
      <c r="G431" t="e">
        <f t="shared" si="46"/>
        <v>#N/A</v>
      </c>
      <c r="H431" t="e">
        <f t="shared" si="47"/>
        <v>#N/A</v>
      </c>
      <c r="I431" t="e">
        <f t="shared" si="45"/>
        <v>#N/A</v>
      </c>
      <c r="K431" s="22">
        <v>44869</v>
      </c>
      <c r="L431" s="23">
        <v>259</v>
      </c>
    </row>
    <row r="432" spans="1:12" ht="15.75" thickBot="1" x14ac:dyDescent="0.3">
      <c r="A432" s="1">
        <v>38539</v>
      </c>
      <c r="B432" s="4">
        <v>2.3900999999999999</v>
      </c>
      <c r="C432" s="4">
        <f t="shared" si="41"/>
        <v>7.091597921639807E-2</v>
      </c>
      <c r="D432" s="3">
        <f t="shared" si="43"/>
        <v>7</v>
      </c>
      <c r="E432">
        <f t="shared" si="44"/>
        <v>9</v>
      </c>
      <c r="F432">
        <f t="shared" si="42"/>
        <v>2005</v>
      </c>
      <c r="G432" t="e">
        <f t="shared" si="46"/>
        <v>#N/A</v>
      </c>
      <c r="H432" t="e">
        <f t="shared" si="47"/>
        <v>#N/A</v>
      </c>
      <c r="I432" t="e">
        <f t="shared" si="45"/>
        <v>#N/A</v>
      </c>
      <c r="K432" s="24">
        <v>44868</v>
      </c>
      <c r="L432" s="25">
        <v>263</v>
      </c>
    </row>
    <row r="433" spans="1:12" ht="15.75" thickBot="1" x14ac:dyDescent="0.3">
      <c r="A433" s="1">
        <v>38540</v>
      </c>
      <c r="B433" s="4">
        <v>2.3889999999999998</v>
      </c>
      <c r="C433" s="4">
        <f t="shared" si="41"/>
        <v>6.9343056013372192E-2</v>
      </c>
      <c r="D433" s="3">
        <f t="shared" si="43"/>
        <v>7</v>
      </c>
      <c r="E433">
        <f t="shared" si="44"/>
        <v>9</v>
      </c>
      <c r="F433">
        <f t="shared" si="42"/>
        <v>2005</v>
      </c>
      <c r="G433" t="e">
        <f t="shared" si="46"/>
        <v>#N/A</v>
      </c>
      <c r="H433" t="e">
        <f t="shared" si="47"/>
        <v>#N/A</v>
      </c>
      <c r="I433" t="e">
        <f t="shared" si="45"/>
        <v>#N/A</v>
      </c>
      <c r="K433" s="22">
        <v>44867</v>
      </c>
      <c r="L433" s="23">
        <v>260</v>
      </c>
    </row>
    <row r="434" spans="1:12" ht="15.75" thickBot="1" x14ac:dyDescent="0.3">
      <c r="A434" s="1">
        <v>38541</v>
      </c>
      <c r="B434" s="4">
        <v>2.3683000000000001</v>
      </c>
      <c r="C434" s="4">
        <f t="shared" si="41"/>
        <v>6.8439515059971909E-2</v>
      </c>
      <c r="D434" s="3">
        <f t="shared" si="43"/>
        <v>7</v>
      </c>
      <c r="E434">
        <f t="shared" si="44"/>
        <v>9</v>
      </c>
      <c r="F434">
        <f t="shared" si="42"/>
        <v>2005</v>
      </c>
      <c r="G434" t="e">
        <f t="shared" si="46"/>
        <v>#N/A</v>
      </c>
      <c r="H434" t="e">
        <f t="shared" si="47"/>
        <v>#N/A</v>
      </c>
      <c r="I434" t="e">
        <f t="shared" si="45"/>
        <v>#N/A</v>
      </c>
      <c r="K434" s="24">
        <v>44866</v>
      </c>
      <c r="L434" s="25">
        <v>261</v>
      </c>
    </row>
    <row r="435" spans="1:12" ht="15.75" thickBot="1" x14ac:dyDescent="0.3">
      <c r="A435" s="1">
        <v>38544</v>
      </c>
      <c r="B435" s="4">
        <v>2.3502000000000001</v>
      </c>
      <c r="C435" s="4">
        <f t="shared" ref="C435:C498" si="48">_xlfn.STDEV.P(B374:B435)</f>
        <v>6.7371776022860666E-2</v>
      </c>
      <c r="D435" s="3">
        <f t="shared" si="43"/>
        <v>7</v>
      </c>
      <c r="E435">
        <f t="shared" si="44"/>
        <v>9</v>
      </c>
      <c r="F435">
        <f t="shared" si="42"/>
        <v>2005</v>
      </c>
      <c r="G435" t="e">
        <f t="shared" si="46"/>
        <v>#N/A</v>
      </c>
      <c r="H435" t="e">
        <f t="shared" si="47"/>
        <v>#N/A</v>
      </c>
      <c r="I435" t="e">
        <f t="shared" si="45"/>
        <v>#N/A</v>
      </c>
      <c r="K435" s="22">
        <v>44862</v>
      </c>
      <c r="L435" s="23">
        <v>255</v>
      </c>
    </row>
    <row r="436" spans="1:12" ht="15.75" thickBot="1" x14ac:dyDescent="0.3">
      <c r="A436" s="1">
        <v>38545</v>
      </c>
      <c r="B436" s="4">
        <v>2.3353000000000002</v>
      </c>
      <c r="C436" s="4">
        <f t="shared" si="48"/>
        <v>6.7371906053533603E-2</v>
      </c>
      <c r="D436" s="3">
        <f t="shared" si="43"/>
        <v>7</v>
      </c>
      <c r="E436">
        <f t="shared" si="44"/>
        <v>9</v>
      </c>
      <c r="F436">
        <f t="shared" si="42"/>
        <v>2005</v>
      </c>
      <c r="G436" t="e">
        <f t="shared" si="46"/>
        <v>#N/A</v>
      </c>
      <c r="H436" t="e">
        <f t="shared" si="47"/>
        <v>#N/A</v>
      </c>
      <c r="I436" t="e">
        <f t="shared" si="45"/>
        <v>#N/A</v>
      </c>
      <c r="K436" s="24">
        <v>44861</v>
      </c>
      <c r="L436" s="25">
        <v>272</v>
      </c>
    </row>
    <row r="437" spans="1:12" ht="15.75" thickBot="1" x14ac:dyDescent="0.3">
      <c r="A437" s="1">
        <v>38546</v>
      </c>
      <c r="B437" s="4">
        <v>2.3481999999999998</v>
      </c>
      <c r="C437" s="4">
        <f t="shared" si="48"/>
        <v>6.6414286514075993E-2</v>
      </c>
      <c r="D437" s="3">
        <f t="shared" si="43"/>
        <v>7</v>
      </c>
      <c r="E437">
        <f t="shared" si="44"/>
        <v>9</v>
      </c>
      <c r="F437">
        <f t="shared" si="42"/>
        <v>2005</v>
      </c>
      <c r="G437" t="e">
        <f t="shared" si="46"/>
        <v>#N/A</v>
      </c>
      <c r="H437" t="e">
        <f t="shared" si="47"/>
        <v>#N/A</v>
      </c>
      <c r="I437" t="e">
        <f t="shared" si="45"/>
        <v>#N/A</v>
      </c>
      <c r="K437" s="22">
        <v>44860</v>
      </c>
      <c r="L437" s="23">
        <v>259</v>
      </c>
    </row>
    <row r="438" spans="1:12" ht="15.75" thickBot="1" x14ac:dyDescent="0.3">
      <c r="A438" s="1">
        <v>38547</v>
      </c>
      <c r="B438" s="4">
        <v>2.3433000000000002</v>
      </c>
      <c r="C438" s="4">
        <f t="shared" si="48"/>
        <v>6.4528679363968514E-2</v>
      </c>
      <c r="D438" s="3">
        <f t="shared" si="43"/>
        <v>7</v>
      </c>
      <c r="E438">
        <f t="shared" si="44"/>
        <v>9</v>
      </c>
      <c r="F438">
        <f t="shared" si="42"/>
        <v>2005</v>
      </c>
      <c r="G438" t="e">
        <f t="shared" si="46"/>
        <v>#N/A</v>
      </c>
      <c r="H438" t="e">
        <f t="shared" si="47"/>
        <v>#N/A</v>
      </c>
      <c r="I438" t="e">
        <f t="shared" si="45"/>
        <v>#N/A</v>
      </c>
      <c r="K438" s="24">
        <v>44859</v>
      </c>
      <c r="L438" s="25">
        <v>253</v>
      </c>
    </row>
    <row r="439" spans="1:12" ht="15.75" thickBot="1" x14ac:dyDescent="0.3">
      <c r="A439" s="1">
        <v>38548</v>
      </c>
      <c r="B439" s="4">
        <v>2.3426999999999998</v>
      </c>
      <c r="C439" s="4">
        <f t="shared" si="48"/>
        <v>6.149547661934978E-2</v>
      </c>
      <c r="D439" s="3">
        <f t="shared" si="43"/>
        <v>7</v>
      </c>
      <c r="E439">
        <f t="shared" si="44"/>
        <v>9</v>
      </c>
      <c r="F439">
        <f t="shared" si="42"/>
        <v>2005</v>
      </c>
      <c r="G439" t="e">
        <f t="shared" si="46"/>
        <v>#N/A</v>
      </c>
      <c r="H439" t="e">
        <f t="shared" si="47"/>
        <v>#N/A</v>
      </c>
      <c r="I439" t="e">
        <f t="shared" si="45"/>
        <v>#N/A</v>
      </c>
      <c r="K439" s="22">
        <v>44858</v>
      </c>
      <c r="L439" s="23">
        <v>246</v>
      </c>
    </row>
    <row r="440" spans="1:12" ht="15.75" thickBot="1" x14ac:dyDescent="0.3">
      <c r="A440" s="1">
        <v>38551</v>
      </c>
      <c r="B440" s="4">
        <v>2.3304</v>
      </c>
      <c r="C440" s="4">
        <f t="shared" si="48"/>
        <v>5.9827021987004375E-2</v>
      </c>
      <c r="D440" s="3">
        <f t="shared" si="43"/>
        <v>7</v>
      </c>
      <c r="E440">
        <f t="shared" si="44"/>
        <v>9</v>
      </c>
      <c r="F440">
        <f t="shared" si="42"/>
        <v>2005</v>
      </c>
      <c r="G440" t="e">
        <f t="shared" si="46"/>
        <v>#N/A</v>
      </c>
      <c r="H440" t="e">
        <f t="shared" si="47"/>
        <v>#N/A</v>
      </c>
      <c r="I440" t="e">
        <f t="shared" si="45"/>
        <v>#N/A</v>
      </c>
      <c r="K440" s="24">
        <v>44856</v>
      </c>
      <c r="L440" s="25">
        <v>246</v>
      </c>
    </row>
    <row r="441" spans="1:12" ht="15.75" thickBot="1" x14ac:dyDescent="0.3">
      <c r="A441" s="1">
        <v>38552</v>
      </c>
      <c r="B441" s="4">
        <v>2.3433999999999999</v>
      </c>
      <c r="C441" s="4">
        <f t="shared" si="48"/>
        <v>5.824393214879988E-2</v>
      </c>
      <c r="D441" s="3">
        <f t="shared" si="43"/>
        <v>7</v>
      </c>
      <c r="E441">
        <f t="shared" si="44"/>
        <v>9</v>
      </c>
      <c r="F441">
        <f t="shared" si="42"/>
        <v>2005</v>
      </c>
      <c r="G441" t="e">
        <f t="shared" si="46"/>
        <v>#N/A</v>
      </c>
      <c r="H441" t="e">
        <f t="shared" si="47"/>
        <v>#N/A</v>
      </c>
      <c r="I441" t="e">
        <f t="shared" si="45"/>
        <v>#N/A</v>
      </c>
      <c r="K441" s="22">
        <v>44855</v>
      </c>
      <c r="L441" s="23">
        <v>255</v>
      </c>
    </row>
    <row r="442" spans="1:12" ht="15.75" thickBot="1" x14ac:dyDescent="0.3">
      <c r="A442" s="1">
        <v>38553</v>
      </c>
      <c r="B442" s="4">
        <v>2.3521999999999998</v>
      </c>
      <c r="C442" s="4">
        <f t="shared" si="48"/>
        <v>5.7133001651685771E-2</v>
      </c>
      <c r="D442" s="3">
        <f t="shared" si="43"/>
        <v>7</v>
      </c>
      <c r="E442">
        <f t="shared" si="44"/>
        <v>9</v>
      </c>
      <c r="F442">
        <f t="shared" si="42"/>
        <v>2005</v>
      </c>
      <c r="G442" t="e">
        <f t="shared" si="46"/>
        <v>#N/A</v>
      </c>
      <c r="H442" t="e">
        <f t="shared" si="47"/>
        <v>#N/A</v>
      </c>
      <c r="I442" t="e">
        <f t="shared" si="45"/>
        <v>#N/A</v>
      </c>
      <c r="K442" s="24">
        <v>44854</v>
      </c>
      <c r="L442" s="25">
        <v>264</v>
      </c>
    </row>
    <row r="443" spans="1:12" ht="15.75" thickBot="1" x14ac:dyDescent="0.3">
      <c r="A443" s="1">
        <v>38554</v>
      </c>
      <c r="B443" s="4">
        <v>2.3405</v>
      </c>
      <c r="C443" s="4">
        <f t="shared" si="48"/>
        <v>5.6362733442619939E-2</v>
      </c>
      <c r="D443" s="3">
        <f t="shared" si="43"/>
        <v>7</v>
      </c>
      <c r="E443">
        <f t="shared" si="44"/>
        <v>9</v>
      </c>
      <c r="F443">
        <f t="shared" si="42"/>
        <v>2005</v>
      </c>
      <c r="G443" t="e">
        <f t="shared" si="46"/>
        <v>#N/A</v>
      </c>
      <c r="H443" t="e">
        <f t="shared" si="47"/>
        <v>#N/A</v>
      </c>
      <c r="I443" t="e">
        <f t="shared" si="45"/>
        <v>#N/A</v>
      </c>
      <c r="K443" s="22">
        <v>44853</v>
      </c>
      <c r="L443" s="23">
        <v>276</v>
      </c>
    </row>
    <row r="444" spans="1:12" ht="15.75" thickBot="1" x14ac:dyDescent="0.3">
      <c r="A444" s="1">
        <v>38555</v>
      </c>
      <c r="B444" s="4">
        <v>2.3761000000000001</v>
      </c>
      <c r="C444" s="4">
        <f t="shared" si="48"/>
        <v>5.4638994015387264E-2</v>
      </c>
      <c r="D444" s="3">
        <f t="shared" si="43"/>
        <v>7</v>
      </c>
      <c r="E444">
        <f t="shared" si="44"/>
        <v>9</v>
      </c>
      <c r="F444">
        <f t="shared" si="42"/>
        <v>2005</v>
      </c>
      <c r="G444" t="e">
        <f t="shared" si="46"/>
        <v>#N/A</v>
      </c>
      <c r="H444" t="e">
        <f t="shared" si="47"/>
        <v>#N/A</v>
      </c>
      <c r="I444" t="e">
        <f t="shared" si="45"/>
        <v>#N/A</v>
      </c>
      <c r="K444" s="24">
        <v>44852</v>
      </c>
      <c r="L444" s="25">
        <v>278</v>
      </c>
    </row>
    <row r="445" spans="1:12" ht="15.75" thickBot="1" x14ac:dyDescent="0.3">
      <c r="A445" s="1">
        <v>38558</v>
      </c>
      <c r="B445" s="4">
        <v>2.4287000000000001</v>
      </c>
      <c r="C445" s="4">
        <f t="shared" si="48"/>
        <v>5.3074619883277746E-2</v>
      </c>
      <c r="D445" s="3">
        <f t="shared" si="43"/>
        <v>7</v>
      </c>
      <c r="E445">
        <f t="shared" si="44"/>
        <v>9</v>
      </c>
      <c r="F445">
        <f t="shared" si="42"/>
        <v>2005</v>
      </c>
      <c r="G445" t="e">
        <f t="shared" si="46"/>
        <v>#N/A</v>
      </c>
      <c r="H445" t="e">
        <f t="shared" si="47"/>
        <v>#N/A</v>
      </c>
      <c r="I445" t="e">
        <f t="shared" si="45"/>
        <v>#N/A</v>
      </c>
      <c r="K445" s="22">
        <v>44851</v>
      </c>
      <c r="L445" s="23">
        <v>283</v>
      </c>
    </row>
    <row r="446" spans="1:12" ht="15.75" thickBot="1" x14ac:dyDescent="0.3">
      <c r="A446" s="1">
        <v>38559</v>
      </c>
      <c r="B446" s="4">
        <v>2.4655999999999998</v>
      </c>
      <c r="C446" s="4">
        <f t="shared" si="48"/>
        <v>5.172313996265359E-2</v>
      </c>
      <c r="D446" s="3">
        <f t="shared" si="43"/>
        <v>7</v>
      </c>
      <c r="E446">
        <f t="shared" si="44"/>
        <v>9</v>
      </c>
      <c r="F446">
        <f t="shared" si="42"/>
        <v>2005</v>
      </c>
      <c r="G446" t="e">
        <f t="shared" si="46"/>
        <v>#N/A</v>
      </c>
      <c r="H446" t="e">
        <f t="shared" si="47"/>
        <v>#N/A</v>
      </c>
      <c r="I446" t="e">
        <f t="shared" si="45"/>
        <v>#N/A</v>
      </c>
      <c r="K446" s="24">
        <v>44848</v>
      </c>
      <c r="L446" s="25">
        <v>288</v>
      </c>
    </row>
    <row r="447" spans="1:12" ht="15.75" thickBot="1" x14ac:dyDescent="0.3">
      <c r="A447" s="1">
        <v>38560</v>
      </c>
      <c r="B447" s="4">
        <v>2.4439000000000002</v>
      </c>
      <c r="C447" s="4">
        <f t="shared" si="48"/>
        <v>4.9683240782704745E-2</v>
      </c>
      <c r="D447" s="3">
        <f t="shared" si="43"/>
        <v>7</v>
      </c>
      <c r="E447">
        <f t="shared" si="44"/>
        <v>9</v>
      </c>
      <c r="F447">
        <f t="shared" si="42"/>
        <v>2005</v>
      </c>
      <c r="G447" t="e">
        <f t="shared" si="46"/>
        <v>#N/A</v>
      </c>
      <c r="H447" t="e">
        <f t="shared" si="47"/>
        <v>#N/A</v>
      </c>
      <c r="I447" t="e">
        <f t="shared" si="45"/>
        <v>#N/A</v>
      </c>
      <c r="K447" s="22">
        <v>44847</v>
      </c>
      <c r="L447" s="23">
        <v>291</v>
      </c>
    </row>
    <row r="448" spans="1:12" ht="15.75" thickBot="1" x14ac:dyDescent="0.3">
      <c r="A448" s="1">
        <v>38561</v>
      </c>
      <c r="B448" s="4">
        <v>2.4211</v>
      </c>
      <c r="C448" s="4">
        <f t="shared" si="48"/>
        <v>4.7982252073530955E-2</v>
      </c>
      <c r="D448" s="3">
        <f t="shared" si="43"/>
        <v>7</v>
      </c>
      <c r="E448">
        <f t="shared" si="44"/>
        <v>9</v>
      </c>
      <c r="F448">
        <f t="shared" si="42"/>
        <v>2005</v>
      </c>
      <c r="G448" t="e">
        <f t="shared" si="46"/>
        <v>#N/A</v>
      </c>
      <c r="H448" t="e">
        <f t="shared" si="47"/>
        <v>#N/A</v>
      </c>
      <c r="I448" t="e">
        <f t="shared" si="45"/>
        <v>#N/A</v>
      </c>
      <c r="K448" s="24">
        <v>44846</v>
      </c>
      <c r="L448" s="25">
        <v>288</v>
      </c>
    </row>
    <row r="449" spans="1:12" ht="15.75" thickBot="1" x14ac:dyDescent="0.3">
      <c r="A449" s="1">
        <v>38562</v>
      </c>
      <c r="B449" s="4">
        <v>2.3904999999999998</v>
      </c>
      <c r="C449" s="4">
        <f t="shared" si="48"/>
        <v>4.6687814790884886E-2</v>
      </c>
      <c r="D449" s="3">
        <f t="shared" si="43"/>
        <v>7</v>
      </c>
      <c r="E449">
        <f t="shared" si="44"/>
        <v>9</v>
      </c>
      <c r="F449">
        <f t="shared" si="42"/>
        <v>2005</v>
      </c>
      <c r="G449" t="e">
        <f t="shared" si="46"/>
        <v>#N/A</v>
      </c>
      <c r="H449" t="e">
        <f t="shared" si="47"/>
        <v>#N/A</v>
      </c>
      <c r="I449" t="e">
        <f t="shared" si="45"/>
        <v>#N/A</v>
      </c>
      <c r="K449" s="22">
        <v>44845</v>
      </c>
      <c r="L449" s="23">
        <v>282</v>
      </c>
    </row>
    <row r="450" spans="1:12" ht="15.75" thickBot="1" x14ac:dyDescent="0.3">
      <c r="A450" s="1">
        <v>38565</v>
      </c>
      <c r="B450" s="4">
        <v>2.3784999999999998</v>
      </c>
      <c r="C450" s="4">
        <f t="shared" si="48"/>
        <v>4.6072612914507358E-2</v>
      </c>
      <c r="D450" s="3">
        <f t="shared" si="43"/>
        <v>8</v>
      </c>
      <c r="E450">
        <f t="shared" si="44"/>
        <v>9</v>
      </c>
      <c r="F450">
        <f t="shared" ref="F450:F513" si="49">YEAR(A450)</f>
        <v>2005</v>
      </c>
      <c r="G450" t="e">
        <f t="shared" si="46"/>
        <v>#N/A</v>
      </c>
      <c r="H450" t="e">
        <f t="shared" si="47"/>
        <v>#N/A</v>
      </c>
      <c r="I450" t="e">
        <f t="shared" si="45"/>
        <v>#N/A</v>
      </c>
      <c r="K450" s="24">
        <v>44841</v>
      </c>
      <c r="L450" s="25">
        <v>276</v>
      </c>
    </row>
    <row r="451" spans="1:12" ht="15.75" thickBot="1" x14ac:dyDescent="0.3">
      <c r="A451" s="1">
        <v>38566</v>
      </c>
      <c r="B451" s="4">
        <v>2.3530000000000002</v>
      </c>
      <c r="C451" s="4">
        <f t="shared" si="48"/>
        <v>4.5945863299304932E-2</v>
      </c>
      <c r="D451" s="3">
        <f t="shared" ref="D451:D514" si="50">MONTH(A451)</f>
        <v>8</v>
      </c>
      <c r="E451">
        <f t="shared" ref="E451:E514" si="51">IF(D451&lt;4,3,IF(D451&lt;7,6,IF(D451&lt;10,9,12)))</f>
        <v>9</v>
      </c>
      <c r="F451">
        <f t="shared" si="49"/>
        <v>2005</v>
      </c>
      <c r="G451" t="e">
        <f t="shared" si="46"/>
        <v>#N/A</v>
      </c>
      <c r="H451" t="e">
        <f t="shared" si="47"/>
        <v>#N/A</v>
      </c>
      <c r="I451" t="e">
        <f t="shared" ref="I451:I514" si="52">G451-H451</f>
        <v>#N/A</v>
      </c>
      <c r="K451" s="22">
        <v>44840</v>
      </c>
      <c r="L451" s="23">
        <v>271</v>
      </c>
    </row>
    <row r="452" spans="1:12" ht="15.75" thickBot="1" x14ac:dyDescent="0.3">
      <c r="A452" s="1">
        <v>38567</v>
      </c>
      <c r="B452" s="4">
        <v>2.3151000000000002</v>
      </c>
      <c r="C452" s="4">
        <f t="shared" si="48"/>
        <v>4.6867579745677922E-2</v>
      </c>
      <c r="D452" s="3">
        <f t="shared" si="50"/>
        <v>8</v>
      </c>
      <c r="E452">
        <f t="shared" si="51"/>
        <v>9</v>
      </c>
      <c r="F452">
        <f t="shared" si="49"/>
        <v>2005</v>
      </c>
      <c r="G452" t="e">
        <f t="shared" ref="G452:G515" si="53">_xlfn.IFNA(VLOOKUP($A452, $K:$L, 2, 0), G451)</f>
        <v>#N/A</v>
      </c>
      <c r="H452" t="e">
        <f t="shared" si="47"/>
        <v>#N/A</v>
      </c>
      <c r="I452" t="e">
        <f t="shared" si="52"/>
        <v>#N/A</v>
      </c>
      <c r="K452" s="24">
        <v>44839</v>
      </c>
      <c r="L452" s="25">
        <v>272</v>
      </c>
    </row>
    <row r="453" spans="1:12" ht="15.75" thickBot="1" x14ac:dyDescent="0.3">
      <c r="A453" s="1">
        <v>38568</v>
      </c>
      <c r="B453" s="4">
        <v>2.3054000000000001</v>
      </c>
      <c r="C453" s="4">
        <f t="shared" si="48"/>
        <v>4.8061104880030361E-2</v>
      </c>
      <c r="D453" s="3">
        <f t="shared" si="50"/>
        <v>8</v>
      </c>
      <c r="E453">
        <f t="shared" si="51"/>
        <v>9</v>
      </c>
      <c r="F453">
        <f t="shared" si="49"/>
        <v>2005</v>
      </c>
      <c r="G453" t="e">
        <f t="shared" si="53"/>
        <v>#N/A</v>
      </c>
      <c r="H453" t="e">
        <f t="shared" si="47"/>
        <v>#N/A</v>
      </c>
      <c r="I453" t="e">
        <f t="shared" si="52"/>
        <v>#N/A</v>
      </c>
      <c r="K453" s="22">
        <v>44838</v>
      </c>
      <c r="L453" s="23">
        <v>266</v>
      </c>
    </row>
    <row r="454" spans="1:12" ht="15.75" thickBot="1" x14ac:dyDescent="0.3">
      <c r="A454" s="1">
        <v>38569</v>
      </c>
      <c r="B454" s="4">
        <v>2.2986</v>
      </c>
      <c r="C454" s="4">
        <f t="shared" si="48"/>
        <v>4.9106781227637175E-2</v>
      </c>
      <c r="D454" s="3">
        <f t="shared" si="50"/>
        <v>8</v>
      </c>
      <c r="E454">
        <f t="shared" si="51"/>
        <v>9</v>
      </c>
      <c r="F454">
        <f t="shared" si="49"/>
        <v>2005</v>
      </c>
      <c r="G454" t="e">
        <f t="shared" si="53"/>
        <v>#N/A</v>
      </c>
      <c r="H454" t="e">
        <f t="shared" si="47"/>
        <v>#N/A</v>
      </c>
      <c r="I454" t="e">
        <f t="shared" si="52"/>
        <v>#N/A</v>
      </c>
      <c r="K454" s="24">
        <v>44837</v>
      </c>
      <c r="L454" s="25">
        <v>280</v>
      </c>
    </row>
    <row r="455" spans="1:12" ht="15.75" thickBot="1" x14ac:dyDescent="0.3">
      <c r="A455" s="1">
        <v>38572</v>
      </c>
      <c r="B455" s="4">
        <v>2.31</v>
      </c>
      <c r="C455" s="4">
        <f t="shared" si="48"/>
        <v>4.9484548534916149E-2</v>
      </c>
      <c r="D455" s="3">
        <f t="shared" si="50"/>
        <v>8</v>
      </c>
      <c r="E455">
        <f t="shared" si="51"/>
        <v>9</v>
      </c>
      <c r="F455">
        <f t="shared" si="49"/>
        <v>2005</v>
      </c>
      <c r="G455" t="e">
        <f t="shared" si="53"/>
        <v>#N/A</v>
      </c>
      <c r="H455" t="e">
        <f t="shared" si="47"/>
        <v>#N/A</v>
      </c>
      <c r="I455" t="e">
        <f t="shared" si="52"/>
        <v>#N/A</v>
      </c>
      <c r="K455" s="22">
        <v>44834</v>
      </c>
      <c r="L455" s="23">
        <v>288</v>
      </c>
    </row>
    <row r="456" spans="1:12" ht="15.75" thickBot="1" x14ac:dyDescent="0.3">
      <c r="A456" s="1">
        <v>38573</v>
      </c>
      <c r="B456" s="4">
        <v>2.3151000000000002</v>
      </c>
      <c r="C456" s="4">
        <f t="shared" si="48"/>
        <v>4.975794102562181E-2</v>
      </c>
      <c r="D456" s="3">
        <f t="shared" si="50"/>
        <v>8</v>
      </c>
      <c r="E456">
        <f t="shared" si="51"/>
        <v>9</v>
      </c>
      <c r="F456">
        <f t="shared" si="49"/>
        <v>2005</v>
      </c>
      <c r="G456" t="e">
        <f t="shared" si="53"/>
        <v>#N/A</v>
      </c>
      <c r="H456" t="e">
        <f t="shared" si="47"/>
        <v>#N/A</v>
      </c>
      <c r="I456" t="e">
        <f t="shared" si="52"/>
        <v>#N/A</v>
      </c>
      <c r="K456" s="24">
        <v>44833</v>
      </c>
      <c r="L456" s="25">
        <v>301</v>
      </c>
    </row>
    <row r="457" spans="1:12" ht="15.75" thickBot="1" x14ac:dyDescent="0.3">
      <c r="A457" s="1">
        <v>38574</v>
      </c>
      <c r="B457" s="4">
        <v>2.2766999999999999</v>
      </c>
      <c r="C457" s="4">
        <f t="shared" si="48"/>
        <v>5.0924456507178417E-2</v>
      </c>
      <c r="D457" s="3">
        <f t="shared" si="50"/>
        <v>8</v>
      </c>
      <c r="E457">
        <f t="shared" si="51"/>
        <v>9</v>
      </c>
      <c r="F457">
        <f t="shared" si="49"/>
        <v>2005</v>
      </c>
      <c r="G457" t="e">
        <f t="shared" si="53"/>
        <v>#N/A</v>
      </c>
      <c r="H457" t="e">
        <f t="shared" si="47"/>
        <v>#N/A</v>
      </c>
      <c r="I457" t="e">
        <f t="shared" si="52"/>
        <v>#N/A</v>
      </c>
      <c r="K457" s="22">
        <v>44832</v>
      </c>
      <c r="L457" s="23">
        <v>299</v>
      </c>
    </row>
    <row r="458" spans="1:12" ht="15.75" thickBot="1" x14ac:dyDescent="0.3">
      <c r="A458" s="1">
        <v>38575</v>
      </c>
      <c r="B458" s="4">
        <v>2.3169</v>
      </c>
      <c r="C458" s="4">
        <f t="shared" si="48"/>
        <v>5.0561501813739348E-2</v>
      </c>
      <c r="D458" s="3">
        <f t="shared" si="50"/>
        <v>8</v>
      </c>
      <c r="E458">
        <f t="shared" si="51"/>
        <v>9</v>
      </c>
      <c r="F458">
        <f t="shared" si="49"/>
        <v>2005</v>
      </c>
      <c r="G458" t="e">
        <f t="shared" si="53"/>
        <v>#N/A</v>
      </c>
      <c r="H458" t="e">
        <f t="shared" si="47"/>
        <v>#N/A</v>
      </c>
      <c r="I458" t="e">
        <f t="shared" si="52"/>
        <v>#N/A</v>
      </c>
      <c r="K458" s="24">
        <v>44831</v>
      </c>
      <c r="L458" s="25">
        <v>297</v>
      </c>
    </row>
    <row r="459" spans="1:12" ht="15.75" thickBot="1" x14ac:dyDescent="0.3">
      <c r="A459" s="1">
        <v>38576</v>
      </c>
      <c r="B459" s="4">
        <v>2.3757999999999999</v>
      </c>
      <c r="C459" s="4">
        <f t="shared" si="48"/>
        <v>4.9273592626080713E-2</v>
      </c>
      <c r="D459" s="3">
        <f t="shared" si="50"/>
        <v>8</v>
      </c>
      <c r="E459">
        <f t="shared" si="51"/>
        <v>9</v>
      </c>
      <c r="F459">
        <f t="shared" si="49"/>
        <v>2005</v>
      </c>
      <c r="G459" t="e">
        <f t="shared" si="53"/>
        <v>#N/A</v>
      </c>
      <c r="H459" t="e">
        <f t="shared" si="47"/>
        <v>#N/A</v>
      </c>
      <c r="I459" t="e">
        <f t="shared" si="52"/>
        <v>#N/A</v>
      </c>
      <c r="K459" s="22">
        <v>44830</v>
      </c>
      <c r="L459" s="23">
        <v>292</v>
      </c>
    </row>
    <row r="460" spans="1:12" ht="15.75" thickBot="1" x14ac:dyDescent="0.3">
      <c r="A460" s="1">
        <v>38579</v>
      </c>
      <c r="B460" s="4">
        <v>2.3422000000000001</v>
      </c>
      <c r="C460" s="4">
        <f t="shared" si="48"/>
        <v>4.8597694712008074E-2</v>
      </c>
      <c r="D460" s="3">
        <f t="shared" si="50"/>
        <v>8</v>
      </c>
      <c r="E460">
        <f t="shared" si="51"/>
        <v>9</v>
      </c>
      <c r="F460">
        <f t="shared" si="49"/>
        <v>2005</v>
      </c>
      <c r="G460" t="e">
        <f t="shared" si="53"/>
        <v>#N/A</v>
      </c>
      <c r="H460" t="e">
        <f t="shared" si="47"/>
        <v>#N/A</v>
      </c>
      <c r="I460" t="e">
        <f t="shared" si="52"/>
        <v>#N/A</v>
      </c>
      <c r="K460" s="24">
        <v>44827</v>
      </c>
      <c r="L460" s="25">
        <v>278</v>
      </c>
    </row>
    <row r="461" spans="1:12" ht="15.75" thickBot="1" x14ac:dyDescent="0.3">
      <c r="A461" s="1">
        <v>38580</v>
      </c>
      <c r="B461" s="4">
        <v>2.3441999999999998</v>
      </c>
      <c r="C461" s="4">
        <f t="shared" si="48"/>
        <v>4.8232473700306713E-2</v>
      </c>
      <c r="D461" s="3">
        <f t="shared" si="50"/>
        <v>8</v>
      </c>
      <c r="E461">
        <f t="shared" si="51"/>
        <v>9</v>
      </c>
      <c r="F461">
        <f t="shared" si="49"/>
        <v>2005</v>
      </c>
      <c r="G461" t="e">
        <f t="shared" si="53"/>
        <v>#N/A</v>
      </c>
      <c r="H461" t="e">
        <f t="shared" si="47"/>
        <v>#N/A</v>
      </c>
      <c r="I461" t="e">
        <f t="shared" si="52"/>
        <v>#N/A</v>
      </c>
      <c r="K461" s="22">
        <v>44826</v>
      </c>
      <c r="L461" s="23">
        <v>266</v>
      </c>
    </row>
    <row r="462" spans="1:12" ht="15.75" thickBot="1" x14ac:dyDescent="0.3">
      <c r="A462" s="1">
        <v>38581</v>
      </c>
      <c r="B462" s="4">
        <v>2.3492000000000002</v>
      </c>
      <c r="C462" s="4">
        <f t="shared" si="48"/>
        <v>4.7671306327079797E-2</v>
      </c>
      <c r="D462" s="3">
        <f t="shared" si="50"/>
        <v>8</v>
      </c>
      <c r="E462">
        <f t="shared" si="51"/>
        <v>9</v>
      </c>
      <c r="F462">
        <f t="shared" si="49"/>
        <v>2005</v>
      </c>
      <c r="G462" t="e">
        <f t="shared" si="53"/>
        <v>#N/A</v>
      </c>
      <c r="H462" t="e">
        <f t="shared" si="47"/>
        <v>#N/A</v>
      </c>
      <c r="I462" t="e">
        <f t="shared" si="52"/>
        <v>#N/A</v>
      </c>
      <c r="K462" s="24">
        <v>44825</v>
      </c>
      <c r="L462" s="25">
        <v>270</v>
      </c>
    </row>
    <row r="463" spans="1:12" ht="15.75" thickBot="1" x14ac:dyDescent="0.3">
      <c r="A463" s="1">
        <v>38582</v>
      </c>
      <c r="B463" s="4">
        <v>2.3637000000000001</v>
      </c>
      <c r="C463" s="4">
        <f t="shared" si="48"/>
        <v>4.7321553768791338E-2</v>
      </c>
      <c r="D463" s="3">
        <f t="shared" si="50"/>
        <v>8</v>
      </c>
      <c r="E463">
        <f t="shared" si="51"/>
        <v>9</v>
      </c>
      <c r="F463">
        <f t="shared" si="49"/>
        <v>2005</v>
      </c>
      <c r="G463" t="e">
        <f t="shared" si="53"/>
        <v>#N/A</v>
      </c>
      <c r="H463" t="e">
        <f t="shared" si="47"/>
        <v>#N/A</v>
      </c>
      <c r="I463" t="e">
        <f t="shared" si="52"/>
        <v>#N/A</v>
      </c>
      <c r="K463" s="22">
        <v>44824</v>
      </c>
      <c r="L463" s="23">
        <v>270</v>
      </c>
    </row>
    <row r="464" spans="1:12" ht="15.75" thickBot="1" x14ac:dyDescent="0.3">
      <c r="A464" s="1">
        <v>38583</v>
      </c>
      <c r="B464" s="4">
        <v>2.4316</v>
      </c>
      <c r="C464" s="4">
        <f t="shared" si="48"/>
        <v>4.7326741686577703E-2</v>
      </c>
      <c r="D464" s="3">
        <f t="shared" si="50"/>
        <v>8</v>
      </c>
      <c r="E464">
        <f t="shared" si="51"/>
        <v>9</v>
      </c>
      <c r="F464">
        <f t="shared" si="49"/>
        <v>2005</v>
      </c>
      <c r="G464" t="e">
        <f t="shared" si="53"/>
        <v>#N/A</v>
      </c>
      <c r="H464" t="e">
        <f t="shared" si="47"/>
        <v>#N/A</v>
      </c>
      <c r="I464" t="e">
        <f t="shared" si="52"/>
        <v>#N/A</v>
      </c>
      <c r="K464" s="24">
        <v>44823</v>
      </c>
      <c r="L464" s="25">
        <v>266</v>
      </c>
    </row>
    <row r="465" spans="1:12" ht="15.75" thickBot="1" x14ac:dyDescent="0.3">
      <c r="A465" s="1">
        <v>38586</v>
      </c>
      <c r="B465" s="4">
        <v>2.4028</v>
      </c>
      <c r="C465" s="4">
        <f t="shared" si="48"/>
        <v>4.7247025463964455E-2</v>
      </c>
      <c r="D465" s="3">
        <f t="shared" si="50"/>
        <v>8</v>
      </c>
      <c r="E465">
        <f t="shared" si="51"/>
        <v>9</v>
      </c>
      <c r="F465">
        <f t="shared" si="49"/>
        <v>2005</v>
      </c>
      <c r="G465" t="e">
        <f t="shared" si="53"/>
        <v>#N/A</v>
      </c>
      <c r="H465" t="e">
        <f t="shared" si="47"/>
        <v>#N/A</v>
      </c>
      <c r="I465" t="e">
        <f t="shared" si="52"/>
        <v>#N/A</v>
      </c>
      <c r="K465" s="22">
        <v>44820</v>
      </c>
      <c r="L465" s="23">
        <v>269</v>
      </c>
    </row>
    <row r="466" spans="1:12" ht="15.75" thickBot="1" x14ac:dyDescent="0.3">
      <c r="A466" s="1">
        <v>38587</v>
      </c>
      <c r="B466" s="4">
        <v>2.4097</v>
      </c>
      <c r="C466" s="4">
        <f t="shared" si="48"/>
        <v>4.736288850562486E-2</v>
      </c>
      <c r="D466" s="3">
        <f t="shared" si="50"/>
        <v>8</v>
      </c>
      <c r="E466">
        <f t="shared" si="51"/>
        <v>9</v>
      </c>
      <c r="F466">
        <f t="shared" si="49"/>
        <v>2005</v>
      </c>
      <c r="G466" t="e">
        <f t="shared" si="53"/>
        <v>#N/A</v>
      </c>
      <c r="H466" t="e">
        <f t="shared" si="47"/>
        <v>#N/A</v>
      </c>
      <c r="I466" t="e">
        <f t="shared" si="52"/>
        <v>#N/A</v>
      </c>
      <c r="K466" s="24">
        <v>44819</v>
      </c>
      <c r="L466" s="25">
        <v>261</v>
      </c>
    </row>
    <row r="467" spans="1:12" ht="15.75" thickBot="1" x14ac:dyDescent="0.3">
      <c r="A467" s="1">
        <v>38588</v>
      </c>
      <c r="B467" s="4">
        <v>2.4235000000000002</v>
      </c>
      <c r="C467" s="4">
        <f t="shared" si="48"/>
        <v>4.7665289172346921E-2</v>
      </c>
      <c r="D467" s="3">
        <f t="shared" si="50"/>
        <v>8</v>
      </c>
      <c r="E467">
        <f t="shared" si="51"/>
        <v>9</v>
      </c>
      <c r="F467">
        <f t="shared" si="49"/>
        <v>2005</v>
      </c>
      <c r="G467" t="e">
        <f t="shared" si="53"/>
        <v>#N/A</v>
      </c>
      <c r="H467" t="e">
        <f t="shared" si="47"/>
        <v>#N/A</v>
      </c>
      <c r="I467" t="e">
        <f t="shared" si="52"/>
        <v>#N/A</v>
      </c>
      <c r="K467" s="22">
        <v>44818</v>
      </c>
      <c r="L467" s="23">
        <v>263</v>
      </c>
    </row>
    <row r="468" spans="1:12" ht="15.75" thickBot="1" x14ac:dyDescent="0.3">
      <c r="A468" s="1">
        <v>38589</v>
      </c>
      <c r="B468" s="4">
        <v>2.4203000000000001</v>
      </c>
      <c r="C468" s="4">
        <f t="shared" si="48"/>
        <v>4.783447322615917E-2</v>
      </c>
      <c r="D468" s="3">
        <f t="shared" si="50"/>
        <v>8</v>
      </c>
      <c r="E468">
        <f t="shared" si="51"/>
        <v>9</v>
      </c>
      <c r="F468">
        <f t="shared" si="49"/>
        <v>2005</v>
      </c>
      <c r="G468" t="e">
        <f t="shared" si="53"/>
        <v>#N/A</v>
      </c>
      <c r="H468" t="e">
        <f t="shared" ref="H468:H531" si="54">AVERAGE(G457:G468)</f>
        <v>#N/A</v>
      </c>
      <c r="I468" t="e">
        <f t="shared" si="52"/>
        <v>#N/A</v>
      </c>
      <c r="K468" s="24">
        <v>44817</v>
      </c>
      <c r="L468" s="25">
        <v>259</v>
      </c>
    </row>
    <row r="469" spans="1:12" ht="15.75" thickBot="1" x14ac:dyDescent="0.3">
      <c r="A469" s="1">
        <v>38590</v>
      </c>
      <c r="B469" s="4">
        <v>2.4129</v>
      </c>
      <c r="C469" s="4">
        <f t="shared" si="48"/>
        <v>4.7627306261943787E-2</v>
      </c>
      <c r="D469" s="3">
        <f t="shared" si="50"/>
        <v>8</v>
      </c>
      <c r="E469">
        <f t="shared" si="51"/>
        <v>9</v>
      </c>
      <c r="F469">
        <f t="shared" si="49"/>
        <v>2005</v>
      </c>
      <c r="G469" t="e">
        <f t="shared" si="53"/>
        <v>#N/A</v>
      </c>
      <c r="H469" t="e">
        <f t="shared" si="54"/>
        <v>#N/A</v>
      </c>
      <c r="I469" t="e">
        <f t="shared" si="52"/>
        <v>#N/A</v>
      </c>
      <c r="K469" s="22">
        <v>44816</v>
      </c>
      <c r="L469" s="23">
        <v>255</v>
      </c>
    </row>
    <row r="470" spans="1:12" ht="15.75" thickBot="1" x14ac:dyDescent="0.3">
      <c r="A470" s="1">
        <v>38593</v>
      </c>
      <c r="B470" s="4">
        <v>2.3995000000000002</v>
      </c>
      <c r="C470" s="4">
        <f t="shared" si="48"/>
        <v>4.742750141235063E-2</v>
      </c>
      <c r="D470" s="3">
        <f t="shared" si="50"/>
        <v>8</v>
      </c>
      <c r="E470">
        <f t="shared" si="51"/>
        <v>9</v>
      </c>
      <c r="F470">
        <f t="shared" si="49"/>
        <v>2005</v>
      </c>
      <c r="G470" t="e">
        <f t="shared" si="53"/>
        <v>#N/A</v>
      </c>
      <c r="H470" t="e">
        <f t="shared" si="54"/>
        <v>#N/A</v>
      </c>
      <c r="I470" t="e">
        <f t="shared" si="52"/>
        <v>#N/A</v>
      </c>
      <c r="K470" s="24">
        <v>44813</v>
      </c>
      <c r="L470" s="25">
        <v>259</v>
      </c>
    </row>
    <row r="471" spans="1:12" ht="15.75" thickBot="1" x14ac:dyDescent="0.3">
      <c r="A471" s="1">
        <v>38594</v>
      </c>
      <c r="B471" s="4">
        <v>2.3860999999999999</v>
      </c>
      <c r="C471" s="4">
        <f t="shared" si="48"/>
        <v>4.7350908935342738E-2</v>
      </c>
      <c r="D471" s="3">
        <f t="shared" si="50"/>
        <v>8</v>
      </c>
      <c r="E471">
        <f t="shared" si="51"/>
        <v>9</v>
      </c>
      <c r="F471">
        <f t="shared" si="49"/>
        <v>2005</v>
      </c>
      <c r="G471" t="e">
        <f t="shared" si="53"/>
        <v>#N/A</v>
      </c>
      <c r="H471" t="e">
        <f t="shared" si="54"/>
        <v>#N/A</v>
      </c>
      <c r="I471" t="e">
        <f t="shared" si="52"/>
        <v>#N/A</v>
      </c>
      <c r="K471" s="22">
        <v>44812</v>
      </c>
      <c r="L471" s="23">
        <v>264</v>
      </c>
    </row>
    <row r="472" spans="1:12" ht="15.75" thickBot="1" x14ac:dyDescent="0.3">
      <c r="A472" s="1">
        <v>38595</v>
      </c>
      <c r="B472" s="4">
        <v>2.3637000000000001</v>
      </c>
      <c r="C472" s="4">
        <f t="shared" si="48"/>
        <v>4.6367134764446122E-2</v>
      </c>
      <c r="D472" s="3">
        <f t="shared" si="50"/>
        <v>8</v>
      </c>
      <c r="E472">
        <f t="shared" si="51"/>
        <v>9</v>
      </c>
      <c r="F472">
        <f t="shared" si="49"/>
        <v>2005</v>
      </c>
      <c r="G472" t="e">
        <f t="shared" si="53"/>
        <v>#N/A</v>
      </c>
      <c r="H472" t="e">
        <f t="shared" si="54"/>
        <v>#N/A</v>
      </c>
      <c r="I472" t="e">
        <f t="shared" si="52"/>
        <v>#N/A</v>
      </c>
      <c r="K472" s="24">
        <v>44811</v>
      </c>
      <c r="L472" s="25">
        <v>273</v>
      </c>
    </row>
    <row r="473" spans="1:12" ht="15.75" thickBot="1" x14ac:dyDescent="0.3">
      <c r="A473" s="1">
        <v>38596</v>
      </c>
      <c r="B473" s="4">
        <v>2.3622999999999998</v>
      </c>
      <c r="C473" s="4">
        <f t="shared" si="48"/>
        <v>4.5154095192962387E-2</v>
      </c>
      <c r="D473" s="3">
        <f t="shared" si="50"/>
        <v>9</v>
      </c>
      <c r="E473">
        <f t="shared" si="51"/>
        <v>9</v>
      </c>
      <c r="F473">
        <f t="shared" si="49"/>
        <v>2005</v>
      </c>
      <c r="G473" t="e">
        <f t="shared" si="53"/>
        <v>#N/A</v>
      </c>
      <c r="H473" t="e">
        <f t="shared" si="54"/>
        <v>#N/A</v>
      </c>
      <c r="I473" t="e">
        <f t="shared" si="52"/>
        <v>#N/A</v>
      </c>
      <c r="K473" s="22">
        <v>44810</v>
      </c>
      <c r="L473" s="23">
        <v>274</v>
      </c>
    </row>
    <row r="474" spans="1:12" ht="15.75" thickBot="1" x14ac:dyDescent="0.3">
      <c r="A474" s="1">
        <v>38597</v>
      </c>
      <c r="B474" s="4">
        <v>2.3429000000000002</v>
      </c>
      <c r="C474" s="4">
        <f t="shared" si="48"/>
        <v>4.4496515080603982E-2</v>
      </c>
      <c r="D474" s="3">
        <f t="shared" si="50"/>
        <v>9</v>
      </c>
      <c r="E474">
        <f t="shared" si="51"/>
        <v>9</v>
      </c>
      <c r="F474">
        <f t="shared" si="49"/>
        <v>2005</v>
      </c>
      <c r="G474" t="e">
        <f t="shared" si="53"/>
        <v>#N/A</v>
      </c>
      <c r="H474" t="e">
        <f t="shared" si="54"/>
        <v>#N/A</v>
      </c>
      <c r="I474" t="e">
        <f t="shared" si="52"/>
        <v>#N/A</v>
      </c>
      <c r="K474" s="24">
        <v>44809</v>
      </c>
      <c r="L474" s="25">
        <v>281</v>
      </c>
    </row>
    <row r="475" spans="1:12" ht="15.75" thickBot="1" x14ac:dyDescent="0.3">
      <c r="A475" s="1">
        <v>38600</v>
      </c>
      <c r="B475" s="4">
        <v>2.3294999999999999</v>
      </c>
      <c r="C475" s="4">
        <f t="shared" si="48"/>
        <v>4.2458048340527577E-2</v>
      </c>
      <c r="D475" s="3">
        <f t="shared" si="50"/>
        <v>9</v>
      </c>
      <c r="E475">
        <f t="shared" si="51"/>
        <v>9</v>
      </c>
      <c r="F475">
        <f t="shared" si="49"/>
        <v>2005</v>
      </c>
      <c r="G475" t="e">
        <f t="shared" si="53"/>
        <v>#N/A</v>
      </c>
      <c r="H475" t="e">
        <f t="shared" si="54"/>
        <v>#N/A</v>
      </c>
      <c r="I475" t="e">
        <f t="shared" si="52"/>
        <v>#N/A</v>
      </c>
      <c r="K475" s="22">
        <v>44806</v>
      </c>
      <c r="L475" s="23">
        <v>281</v>
      </c>
    </row>
    <row r="476" spans="1:12" ht="15.75" thickBot="1" x14ac:dyDescent="0.3">
      <c r="A476" s="1">
        <v>38601</v>
      </c>
      <c r="B476" s="4">
        <v>2.3262</v>
      </c>
      <c r="C476" s="4">
        <f t="shared" si="48"/>
        <v>4.0827850725958438E-2</v>
      </c>
      <c r="D476" s="3">
        <f t="shared" si="50"/>
        <v>9</v>
      </c>
      <c r="E476">
        <f t="shared" si="51"/>
        <v>9</v>
      </c>
      <c r="F476">
        <f t="shared" si="49"/>
        <v>2005</v>
      </c>
      <c r="G476" t="e">
        <f t="shared" si="53"/>
        <v>#N/A</v>
      </c>
      <c r="H476" t="e">
        <f t="shared" si="54"/>
        <v>#N/A</v>
      </c>
      <c r="I476" t="e">
        <f t="shared" si="52"/>
        <v>#N/A</v>
      </c>
      <c r="K476" s="24">
        <v>44805</v>
      </c>
      <c r="L476" s="25">
        <v>281</v>
      </c>
    </row>
    <row r="477" spans="1:12" ht="15.75" thickBot="1" x14ac:dyDescent="0.3">
      <c r="A477" s="1">
        <v>38603</v>
      </c>
      <c r="B477" s="4">
        <v>2.3197999999999999</v>
      </c>
      <c r="C477" s="4">
        <f t="shared" si="48"/>
        <v>3.9850662860045578E-2</v>
      </c>
      <c r="D477" s="3">
        <f t="shared" si="50"/>
        <v>9</v>
      </c>
      <c r="E477">
        <f t="shared" si="51"/>
        <v>9</v>
      </c>
      <c r="F477">
        <f t="shared" si="49"/>
        <v>2005</v>
      </c>
      <c r="G477" t="e">
        <f t="shared" si="53"/>
        <v>#N/A</v>
      </c>
      <c r="H477" t="e">
        <f t="shared" si="54"/>
        <v>#N/A</v>
      </c>
      <c r="I477" t="e">
        <f t="shared" si="52"/>
        <v>#N/A</v>
      </c>
      <c r="K477" s="22">
        <v>44804</v>
      </c>
      <c r="L477" s="23">
        <v>285</v>
      </c>
    </row>
    <row r="478" spans="1:12" ht="15.75" thickBot="1" x14ac:dyDescent="0.3">
      <c r="A478" s="1">
        <v>38604</v>
      </c>
      <c r="B478" s="4">
        <v>2.3174999999999999</v>
      </c>
      <c r="C478" s="4">
        <f t="shared" si="48"/>
        <v>3.9387273684578006E-2</v>
      </c>
      <c r="D478" s="3">
        <f t="shared" si="50"/>
        <v>9</v>
      </c>
      <c r="E478">
        <f t="shared" si="51"/>
        <v>9</v>
      </c>
      <c r="F478">
        <f t="shared" si="49"/>
        <v>2005</v>
      </c>
      <c r="G478" t="e">
        <f t="shared" si="53"/>
        <v>#N/A</v>
      </c>
      <c r="H478" t="e">
        <f t="shared" si="54"/>
        <v>#N/A</v>
      </c>
      <c r="I478" t="e">
        <f t="shared" si="52"/>
        <v>#N/A</v>
      </c>
      <c r="K478" s="24">
        <v>44803</v>
      </c>
      <c r="L478" s="25">
        <v>293</v>
      </c>
    </row>
    <row r="479" spans="1:12" ht="15.75" thickBot="1" x14ac:dyDescent="0.3">
      <c r="A479" s="1">
        <v>38607</v>
      </c>
      <c r="B479" s="4">
        <v>2.3197000000000001</v>
      </c>
      <c r="C479" s="4">
        <f t="shared" si="48"/>
        <v>3.8524334681381334E-2</v>
      </c>
      <c r="D479" s="3">
        <f t="shared" si="50"/>
        <v>9</v>
      </c>
      <c r="E479">
        <f t="shared" si="51"/>
        <v>9</v>
      </c>
      <c r="F479">
        <f t="shared" si="49"/>
        <v>2005</v>
      </c>
      <c r="G479" t="e">
        <f t="shared" si="53"/>
        <v>#N/A</v>
      </c>
      <c r="H479" t="e">
        <f t="shared" si="54"/>
        <v>#N/A</v>
      </c>
      <c r="I479" t="e">
        <f t="shared" si="52"/>
        <v>#N/A</v>
      </c>
      <c r="K479" s="22">
        <v>44802</v>
      </c>
      <c r="L479" s="23">
        <v>297</v>
      </c>
    </row>
    <row r="480" spans="1:12" ht="15.75" thickBot="1" x14ac:dyDescent="0.3">
      <c r="A480" s="1">
        <v>38608</v>
      </c>
      <c r="B480" s="4">
        <v>2.3269000000000002</v>
      </c>
      <c r="C480" s="4">
        <f t="shared" si="48"/>
        <v>3.8254441602110494E-2</v>
      </c>
      <c r="D480" s="3">
        <f t="shared" si="50"/>
        <v>9</v>
      </c>
      <c r="E480">
        <f t="shared" si="51"/>
        <v>9</v>
      </c>
      <c r="F480">
        <f t="shared" si="49"/>
        <v>2005</v>
      </c>
      <c r="G480" t="e">
        <f t="shared" si="53"/>
        <v>#N/A</v>
      </c>
      <c r="H480" t="e">
        <f t="shared" si="54"/>
        <v>#N/A</v>
      </c>
      <c r="I480" t="e">
        <f t="shared" si="52"/>
        <v>#N/A</v>
      </c>
      <c r="K480" s="24">
        <v>44799</v>
      </c>
      <c r="L480" s="25">
        <v>291</v>
      </c>
    </row>
    <row r="481" spans="1:12" ht="15.75" thickBot="1" x14ac:dyDescent="0.3">
      <c r="A481" s="1">
        <v>38609</v>
      </c>
      <c r="B481" s="4">
        <v>2.33</v>
      </c>
      <c r="C481" s="4">
        <f t="shared" si="48"/>
        <v>3.8362207029833305E-2</v>
      </c>
      <c r="D481" s="3">
        <f t="shared" si="50"/>
        <v>9</v>
      </c>
      <c r="E481">
        <f t="shared" si="51"/>
        <v>9</v>
      </c>
      <c r="F481">
        <f t="shared" si="49"/>
        <v>2005</v>
      </c>
      <c r="G481" t="e">
        <f t="shared" si="53"/>
        <v>#N/A</v>
      </c>
      <c r="H481" t="e">
        <f t="shared" si="54"/>
        <v>#N/A</v>
      </c>
      <c r="I481" t="e">
        <f t="shared" si="52"/>
        <v>#N/A</v>
      </c>
      <c r="K481" s="22">
        <v>44798</v>
      </c>
      <c r="L481" s="23">
        <v>288</v>
      </c>
    </row>
    <row r="482" spans="1:12" ht="15.75" thickBot="1" x14ac:dyDescent="0.3">
      <c r="A482" s="1">
        <v>38610</v>
      </c>
      <c r="B482" s="4">
        <v>2.3012000000000001</v>
      </c>
      <c r="C482" s="4">
        <f t="shared" si="48"/>
        <v>3.9016751685279488E-2</v>
      </c>
      <c r="D482" s="3">
        <f t="shared" si="50"/>
        <v>9</v>
      </c>
      <c r="E482">
        <f t="shared" si="51"/>
        <v>9</v>
      </c>
      <c r="F482">
        <f t="shared" si="49"/>
        <v>2005</v>
      </c>
      <c r="G482" t="e">
        <f t="shared" si="53"/>
        <v>#N/A</v>
      </c>
      <c r="H482" t="e">
        <f t="shared" si="54"/>
        <v>#N/A</v>
      </c>
      <c r="I482" t="e">
        <f t="shared" si="52"/>
        <v>#N/A</v>
      </c>
      <c r="K482" s="24">
        <v>44797</v>
      </c>
      <c r="L482" s="25">
        <v>288</v>
      </c>
    </row>
    <row r="483" spans="1:12" ht="15.75" thickBot="1" x14ac:dyDescent="0.3">
      <c r="A483" s="1">
        <v>38611</v>
      </c>
      <c r="B483" s="4">
        <v>2.2936999999999999</v>
      </c>
      <c r="C483" s="4">
        <f t="shared" si="48"/>
        <v>3.9876162100309448E-2</v>
      </c>
      <c r="D483" s="3">
        <f t="shared" si="50"/>
        <v>9</v>
      </c>
      <c r="E483">
        <f t="shared" si="51"/>
        <v>9</v>
      </c>
      <c r="F483">
        <f t="shared" si="49"/>
        <v>2005</v>
      </c>
      <c r="G483" t="e">
        <f t="shared" si="53"/>
        <v>#N/A</v>
      </c>
      <c r="H483" t="e">
        <f t="shared" si="54"/>
        <v>#N/A</v>
      </c>
      <c r="I483" t="e">
        <f t="shared" si="52"/>
        <v>#N/A</v>
      </c>
      <c r="K483" s="22">
        <v>44796</v>
      </c>
      <c r="L483" s="23">
        <v>299</v>
      </c>
    </row>
    <row r="484" spans="1:12" ht="15.75" thickBot="1" x14ac:dyDescent="0.3">
      <c r="A484" s="1">
        <v>38614</v>
      </c>
      <c r="B484" s="4">
        <v>2.2905000000000002</v>
      </c>
      <c r="C484" s="4">
        <f t="shared" si="48"/>
        <v>4.0798467534624107E-2</v>
      </c>
      <c r="D484" s="3">
        <f t="shared" si="50"/>
        <v>9</v>
      </c>
      <c r="E484">
        <f t="shared" si="51"/>
        <v>9</v>
      </c>
      <c r="F484">
        <f t="shared" si="49"/>
        <v>2005</v>
      </c>
      <c r="G484" t="e">
        <f t="shared" si="53"/>
        <v>#N/A</v>
      </c>
      <c r="H484" t="e">
        <f t="shared" si="54"/>
        <v>#N/A</v>
      </c>
      <c r="I484" t="e">
        <f t="shared" si="52"/>
        <v>#N/A</v>
      </c>
      <c r="K484" s="24">
        <v>44795</v>
      </c>
      <c r="L484" s="25">
        <v>303</v>
      </c>
    </row>
    <row r="485" spans="1:12" ht="15.75" thickBot="1" x14ac:dyDescent="0.3">
      <c r="A485" s="1">
        <v>38615</v>
      </c>
      <c r="B485" s="4">
        <v>2.2948</v>
      </c>
      <c r="C485" s="4">
        <f t="shared" si="48"/>
        <v>4.1334414839889616E-2</v>
      </c>
      <c r="D485" s="3">
        <f t="shared" si="50"/>
        <v>9</v>
      </c>
      <c r="E485">
        <f t="shared" si="51"/>
        <v>9</v>
      </c>
      <c r="F485">
        <f t="shared" si="49"/>
        <v>2005</v>
      </c>
      <c r="G485" t="e">
        <f t="shared" si="53"/>
        <v>#N/A</v>
      </c>
      <c r="H485" t="e">
        <f t="shared" si="54"/>
        <v>#N/A</v>
      </c>
      <c r="I485" t="e">
        <f t="shared" si="52"/>
        <v>#N/A</v>
      </c>
      <c r="K485" s="22">
        <v>44792</v>
      </c>
      <c r="L485" s="23">
        <v>297</v>
      </c>
    </row>
    <row r="486" spans="1:12" ht="15.75" thickBot="1" x14ac:dyDescent="0.3">
      <c r="A486" s="1">
        <v>38616</v>
      </c>
      <c r="B486" s="4">
        <v>2.2827000000000002</v>
      </c>
      <c r="C486" s="4">
        <f t="shared" si="48"/>
        <v>4.2187151532456842E-2</v>
      </c>
      <c r="D486" s="3">
        <f t="shared" si="50"/>
        <v>9</v>
      </c>
      <c r="E486">
        <f t="shared" si="51"/>
        <v>9</v>
      </c>
      <c r="F486">
        <f t="shared" si="49"/>
        <v>2005</v>
      </c>
      <c r="G486" t="e">
        <f t="shared" si="53"/>
        <v>#N/A</v>
      </c>
      <c r="H486" t="e">
        <f t="shared" si="54"/>
        <v>#N/A</v>
      </c>
      <c r="I486" t="e">
        <f t="shared" si="52"/>
        <v>#N/A</v>
      </c>
      <c r="K486" s="24">
        <v>44791</v>
      </c>
      <c r="L486" s="25">
        <v>292</v>
      </c>
    </row>
    <row r="487" spans="1:12" ht="15.75" thickBot="1" x14ac:dyDescent="0.3">
      <c r="A487" s="1">
        <v>38617</v>
      </c>
      <c r="B487" s="4">
        <v>2.2751999999999999</v>
      </c>
      <c r="C487" s="4">
        <f t="shared" si="48"/>
        <v>4.322177075527614E-2</v>
      </c>
      <c r="D487" s="3">
        <f t="shared" si="50"/>
        <v>9</v>
      </c>
      <c r="E487">
        <f t="shared" si="51"/>
        <v>9</v>
      </c>
      <c r="F487">
        <f t="shared" si="49"/>
        <v>2005</v>
      </c>
      <c r="G487" t="e">
        <f t="shared" si="53"/>
        <v>#N/A</v>
      </c>
      <c r="H487" t="e">
        <f t="shared" si="54"/>
        <v>#N/A</v>
      </c>
      <c r="I487" t="e">
        <f t="shared" si="52"/>
        <v>#N/A</v>
      </c>
      <c r="K487" s="22">
        <v>44790</v>
      </c>
      <c r="L487" s="23">
        <v>295</v>
      </c>
    </row>
    <row r="488" spans="1:12" ht="15.75" thickBot="1" x14ac:dyDescent="0.3">
      <c r="A488" s="1">
        <v>38618</v>
      </c>
      <c r="B488" s="4">
        <v>2.2682000000000002</v>
      </c>
      <c r="C488" s="4">
        <f t="shared" si="48"/>
        <v>4.4488192379397294E-2</v>
      </c>
      <c r="D488" s="3">
        <f t="shared" si="50"/>
        <v>9</v>
      </c>
      <c r="E488">
        <f t="shared" si="51"/>
        <v>9</v>
      </c>
      <c r="F488">
        <f t="shared" si="49"/>
        <v>2005</v>
      </c>
      <c r="G488" t="e">
        <f t="shared" si="53"/>
        <v>#N/A</v>
      </c>
      <c r="H488" t="e">
        <f t="shared" si="54"/>
        <v>#N/A</v>
      </c>
      <c r="I488" t="e">
        <f t="shared" si="52"/>
        <v>#N/A</v>
      </c>
      <c r="K488" s="24">
        <v>44789</v>
      </c>
      <c r="L488" s="25">
        <v>291</v>
      </c>
    </row>
    <row r="489" spans="1:12" ht="15.75" thickBot="1" x14ac:dyDescent="0.3">
      <c r="A489" s="1">
        <v>38621</v>
      </c>
      <c r="B489" s="4">
        <v>2.2583000000000002</v>
      </c>
      <c r="C489" s="4">
        <f t="shared" si="48"/>
        <v>4.6024711952404082E-2</v>
      </c>
      <c r="D489" s="3">
        <f t="shared" si="50"/>
        <v>9</v>
      </c>
      <c r="E489">
        <f t="shared" si="51"/>
        <v>9</v>
      </c>
      <c r="F489">
        <f t="shared" si="49"/>
        <v>2005</v>
      </c>
      <c r="G489" t="e">
        <f t="shared" si="53"/>
        <v>#N/A</v>
      </c>
      <c r="H489" t="e">
        <f t="shared" si="54"/>
        <v>#N/A</v>
      </c>
      <c r="I489" t="e">
        <f t="shared" si="52"/>
        <v>#N/A</v>
      </c>
      <c r="K489" s="22">
        <v>44788</v>
      </c>
      <c r="L489" s="23">
        <v>286</v>
      </c>
    </row>
    <row r="490" spans="1:12" ht="15.75" thickBot="1" x14ac:dyDescent="0.3">
      <c r="A490" s="1">
        <v>38622</v>
      </c>
      <c r="B490" s="4">
        <v>2.2532999999999999</v>
      </c>
      <c r="C490" s="4">
        <f t="shared" si="48"/>
        <v>4.7624092055604653E-2</v>
      </c>
      <c r="D490" s="3">
        <f t="shared" si="50"/>
        <v>9</v>
      </c>
      <c r="E490">
        <f t="shared" si="51"/>
        <v>9</v>
      </c>
      <c r="F490">
        <f t="shared" si="49"/>
        <v>2005</v>
      </c>
      <c r="G490" t="e">
        <f t="shared" si="53"/>
        <v>#N/A</v>
      </c>
      <c r="H490" t="e">
        <f t="shared" si="54"/>
        <v>#N/A</v>
      </c>
      <c r="I490" t="e">
        <f t="shared" si="52"/>
        <v>#N/A</v>
      </c>
      <c r="K490" s="24">
        <v>44785</v>
      </c>
      <c r="L490" s="25">
        <v>285</v>
      </c>
    </row>
    <row r="491" spans="1:12" ht="15.75" thickBot="1" x14ac:dyDescent="0.3">
      <c r="A491" s="1">
        <v>38623</v>
      </c>
      <c r="B491" s="4">
        <v>2.2433000000000001</v>
      </c>
      <c r="C491" s="4">
        <f t="shared" si="48"/>
        <v>4.9446770300315392E-2</v>
      </c>
      <c r="D491" s="3">
        <f t="shared" si="50"/>
        <v>9</v>
      </c>
      <c r="E491">
        <f t="shared" si="51"/>
        <v>9</v>
      </c>
      <c r="F491">
        <f t="shared" si="49"/>
        <v>2005</v>
      </c>
      <c r="G491" t="e">
        <f t="shared" si="53"/>
        <v>#N/A</v>
      </c>
      <c r="H491" t="e">
        <f t="shared" si="54"/>
        <v>#N/A</v>
      </c>
      <c r="I491" t="e">
        <f t="shared" si="52"/>
        <v>#N/A</v>
      </c>
      <c r="K491" s="22">
        <v>44784</v>
      </c>
      <c r="L491" s="23">
        <v>282</v>
      </c>
    </row>
    <row r="492" spans="1:12" ht="15.75" thickBot="1" x14ac:dyDescent="0.3">
      <c r="A492" s="1">
        <v>38624</v>
      </c>
      <c r="B492" s="4">
        <v>2.2244000000000002</v>
      </c>
      <c r="C492" s="4">
        <f t="shared" si="48"/>
        <v>5.1702984091789486E-2</v>
      </c>
      <c r="D492" s="3">
        <f t="shared" si="50"/>
        <v>9</v>
      </c>
      <c r="E492">
        <f t="shared" si="51"/>
        <v>9</v>
      </c>
      <c r="F492">
        <f t="shared" si="49"/>
        <v>2005</v>
      </c>
      <c r="G492">
        <f t="shared" si="53"/>
        <v>348</v>
      </c>
      <c r="H492" t="e">
        <f t="shared" si="54"/>
        <v>#N/A</v>
      </c>
      <c r="I492" t="e">
        <f t="shared" si="52"/>
        <v>#N/A</v>
      </c>
      <c r="K492" s="24">
        <v>44783</v>
      </c>
      <c r="L492" s="25">
        <v>290</v>
      </c>
    </row>
    <row r="493" spans="1:12" ht="15.75" thickBot="1" x14ac:dyDescent="0.3">
      <c r="A493" s="1">
        <v>38625</v>
      </c>
      <c r="B493" s="4">
        <v>2.2222</v>
      </c>
      <c r="C493" s="4">
        <f t="shared" si="48"/>
        <v>5.3876294791667577E-2</v>
      </c>
      <c r="D493" s="3">
        <f t="shared" si="50"/>
        <v>9</v>
      </c>
      <c r="E493">
        <f t="shared" si="51"/>
        <v>9</v>
      </c>
      <c r="F493">
        <f t="shared" si="49"/>
        <v>2005</v>
      </c>
      <c r="G493">
        <f t="shared" si="53"/>
        <v>345</v>
      </c>
      <c r="H493" t="e">
        <f t="shared" si="54"/>
        <v>#N/A</v>
      </c>
      <c r="I493" t="e">
        <f t="shared" si="52"/>
        <v>#N/A</v>
      </c>
      <c r="K493" s="22">
        <v>44782</v>
      </c>
      <c r="L493" s="23">
        <v>305</v>
      </c>
    </row>
    <row r="494" spans="1:12" ht="15.75" thickBot="1" x14ac:dyDescent="0.3">
      <c r="A494" s="1">
        <v>38628</v>
      </c>
      <c r="B494" s="4">
        <v>2.2339000000000002</v>
      </c>
      <c r="C494" s="4">
        <f t="shared" si="48"/>
        <v>5.5227879445567236E-2</v>
      </c>
      <c r="D494" s="3">
        <f t="shared" si="50"/>
        <v>10</v>
      </c>
      <c r="E494">
        <f t="shared" si="51"/>
        <v>12</v>
      </c>
      <c r="F494">
        <f t="shared" si="49"/>
        <v>2005</v>
      </c>
      <c r="G494">
        <f t="shared" si="53"/>
        <v>341</v>
      </c>
      <c r="H494" t="e">
        <f t="shared" si="54"/>
        <v>#N/A</v>
      </c>
      <c r="I494" t="e">
        <f t="shared" si="52"/>
        <v>#N/A</v>
      </c>
      <c r="K494" s="24">
        <v>44781</v>
      </c>
      <c r="L494" s="25">
        <v>294</v>
      </c>
    </row>
    <row r="495" spans="1:12" ht="15.75" thickBot="1" x14ac:dyDescent="0.3">
      <c r="A495" s="1">
        <v>38629</v>
      </c>
      <c r="B495" s="4">
        <v>2.2423999999999999</v>
      </c>
      <c r="C495" s="4">
        <f t="shared" si="48"/>
        <v>5.6209196091797649E-2</v>
      </c>
      <c r="D495" s="3">
        <f t="shared" si="50"/>
        <v>10</v>
      </c>
      <c r="E495">
        <f t="shared" si="51"/>
        <v>12</v>
      </c>
      <c r="F495">
        <f t="shared" si="49"/>
        <v>2005</v>
      </c>
      <c r="G495">
        <f t="shared" si="53"/>
        <v>353</v>
      </c>
      <c r="H495" t="e">
        <f t="shared" si="54"/>
        <v>#N/A</v>
      </c>
      <c r="I495" t="e">
        <f t="shared" si="52"/>
        <v>#N/A</v>
      </c>
      <c r="K495" s="22">
        <v>44778</v>
      </c>
      <c r="L495" s="23">
        <v>297</v>
      </c>
    </row>
    <row r="496" spans="1:12" ht="15.75" thickBot="1" x14ac:dyDescent="0.3">
      <c r="A496" s="1">
        <v>38630</v>
      </c>
      <c r="B496" s="4">
        <v>2.2685</v>
      </c>
      <c r="C496" s="4">
        <f t="shared" si="48"/>
        <v>5.6734727301696951E-2</v>
      </c>
      <c r="D496" s="3">
        <f t="shared" si="50"/>
        <v>10</v>
      </c>
      <c r="E496">
        <f t="shared" si="51"/>
        <v>12</v>
      </c>
      <c r="F496">
        <f t="shared" si="49"/>
        <v>2005</v>
      </c>
      <c r="G496">
        <f t="shared" si="53"/>
        <v>365</v>
      </c>
      <c r="H496" t="e">
        <f t="shared" si="54"/>
        <v>#N/A</v>
      </c>
      <c r="I496" t="e">
        <f t="shared" si="52"/>
        <v>#N/A</v>
      </c>
      <c r="K496" s="24">
        <v>44777</v>
      </c>
      <c r="L496" s="25">
        <v>300</v>
      </c>
    </row>
    <row r="497" spans="1:12" ht="15.75" thickBot="1" x14ac:dyDescent="0.3">
      <c r="A497" s="1">
        <v>38631</v>
      </c>
      <c r="B497" s="4">
        <v>2.2886000000000002</v>
      </c>
      <c r="C497" s="4">
        <f t="shared" si="48"/>
        <v>5.7016594513772646E-2</v>
      </c>
      <c r="D497" s="3">
        <f t="shared" si="50"/>
        <v>10</v>
      </c>
      <c r="E497">
        <f t="shared" si="51"/>
        <v>12</v>
      </c>
      <c r="F497">
        <f t="shared" si="49"/>
        <v>2005</v>
      </c>
      <c r="G497">
        <f t="shared" si="53"/>
        <v>384</v>
      </c>
      <c r="H497" t="e">
        <f t="shared" si="54"/>
        <v>#N/A</v>
      </c>
      <c r="I497" t="e">
        <f t="shared" si="52"/>
        <v>#N/A</v>
      </c>
      <c r="K497" s="22">
        <v>44776</v>
      </c>
      <c r="L497" s="23">
        <v>311</v>
      </c>
    </row>
    <row r="498" spans="1:12" ht="15.75" thickBot="1" x14ac:dyDescent="0.3">
      <c r="A498" s="1">
        <v>38632</v>
      </c>
      <c r="B498" s="4">
        <v>2.2629999999999999</v>
      </c>
      <c r="C498" s="4">
        <f t="shared" si="48"/>
        <v>5.7734166016305578E-2</v>
      </c>
      <c r="D498" s="3">
        <f t="shared" si="50"/>
        <v>10</v>
      </c>
      <c r="E498">
        <f t="shared" si="51"/>
        <v>12</v>
      </c>
      <c r="F498">
        <f t="shared" si="49"/>
        <v>2005</v>
      </c>
      <c r="G498">
        <f t="shared" si="53"/>
        <v>374</v>
      </c>
      <c r="H498" t="e">
        <f t="shared" si="54"/>
        <v>#N/A</v>
      </c>
      <c r="I498" t="e">
        <f t="shared" si="52"/>
        <v>#N/A</v>
      </c>
      <c r="K498" s="24">
        <v>44775</v>
      </c>
      <c r="L498" s="25">
        <v>307</v>
      </c>
    </row>
    <row r="499" spans="1:12" ht="15.75" thickBot="1" x14ac:dyDescent="0.3">
      <c r="A499" s="1">
        <v>38635</v>
      </c>
      <c r="B499" s="4">
        <v>2.2383999999999999</v>
      </c>
      <c r="C499" s="4">
        <f t="shared" ref="C499:C562" si="55">_xlfn.STDEV.P(B438:B499)</f>
        <v>5.8938977442051628E-2</v>
      </c>
      <c r="D499" s="3">
        <f t="shared" si="50"/>
        <v>10</v>
      </c>
      <c r="E499">
        <f t="shared" si="51"/>
        <v>12</v>
      </c>
      <c r="F499">
        <f t="shared" si="49"/>
        <v>2005</v>
      </c>
      <c r="G499">
        <f t="shared" si="53"/>
        <v>374</v>
      </c>
      <c r="H499" t="e">
        <f t="shared" si="54"/>
        <v>#N/A</v>
      </c>
      <c r="I499" t="e">
        <f t="shared" si="52"/>
        <v>#N/A</v>
      </c>
      <c r="K499" s="22">
        <v>44774</v>
      </c>
      <c r="L499" s="23">
        <v>312</v>
      </c>
    </row>
    <row r="500" spans="1:12" ht="15.75" thickBot="1" x14ac:dyDescent="0.3">
      <c r="A500" s="1">
        <v>38636</v>
      </c>
      <c r="B500" s="4">
        <v>2.2351000000000001</v>
      </c>
      <c r="C500" s="4">
        <f t="shared" si="55"/>
        <v>6.0170573723770125E-2</v>
      </c>
      <c r="D500" s="3">
        <f t="shared" si="50"/>
        <v>10</v>
      </c>
      <c r="E500">
        <f t="shared" si="51"/>
        <v>12</v>
      </c>
      <c r="F500">
        <f t="shared" si="49"/>
        <v>2005</v>
      </c>
      <c r="G500">
        <f t="shared" si="53"/>
        <v>373</v>
      </c>
      <c r="H500" t="e">
        <f t="shared" si="54"/>
        <v>#N/A</v>
      </c>
      <c r="I500" t="e">
        <f t="shared" si="52"/>
        <v>#N/A</v>
      </c>
      <c r="K500" s="24">
        <v>44771</v>
      </c>
      <c r="L500" s="25">
        <v>305</v>
      </c>
    </row>
    <row r="501" spans="1:12" ht="15.75" thickBot="1" x14ac:dyDescent="0.3">
      <c r="A501" s="1">
        <v>38638</v>
      </c>
      <c r="B501" s="4">
        <v>2.2627000000000002</v>
      </c>
      <c r="C501" s="4">
        <f t="shared" si="55"/>
        <v>6.0747053409353387E-2</v>
      </c>
      <c r="D501" s="3">
        <f t="shared" si="50"/>
        <v>10</v>
      </c>
      <c r="E501">
        <f t="shared" si="51"/>
        <v>12</v>
      </c>
      <c r="F501">
        <f t="shared" si="49"/>
        <v>2005</v>
      </c>
      <c r="G501">
        <f t="shared" si="53"/>
        <v>391</v>
      </c>
      <c r="H501" t="e">
        <f t="shared" si="54"/>
        <v>#N/A</v>
      </c>
      <c r="I501" t="e">
        <f t="shared" si="52"/>
        <v>#N/A</v>
      </c>
      <c r="K501" s="22">
        <v>44770</v>
      </c>
      <c r="L501" s="23">
        <v>317</v>
      </c>
    </row>
    <row r="502" spans="1:12" ht="15.75" thickBot="1" x14ac:dyDescent="0.3">
      <c r="A502" s="1">
        <v>38639</v>
      </c>
      <c r="B502" s="4">
        <v>2.2511000000000001</v>
      </c>
      <c r="C502" s="4">
        <f t="shared" si="55"/>
        <v>6.1535223282884938E-2</v>
      </c>
      <c r="D502" s="3">
        <f t="shared" si="50"/>
        <v>10</v>
      </c>
      <c r="E502">
        <f t="shared" si="51"/>
        <v>12</v>
      </c>
      <c r="F502">
        <f t="shared" si="49"/>
        <v>2005</v>
      </c>
      <c r="G502">
        <f t="shared" si="53"/>
        <v>388</v>
      </c>
      <c r="H502" t="e">
        <f t="shared" si="54"/>
        <v>#N/A</v>
      </c>
      <c r="I502" t="e">
        <f t="shared" si="52"/>
        <v>#N/A</v>
      </c>
      <c r="K502" s="24">
        <v>44769</v>
      </c>
      <c r="L502" s="25">
        <v>329</v>
      </c>
    </row>
    <row r="503" spans="1:12" ht="15.75" thickBot="1" x14ac:dyDescent="0.3">
      <c r="A503" s="1">
        <v>38642</v>
      </c>
      <c r="B503" s="4">
        <v>2.2351999999999999</v>
      </c>
      <c r="C503" s="4">
        <f t="shared" si="55"/>
        <v>6.2592894960048856E-2</v>
      </c>
      <c r="D503" s="3">
        <f t="shared" si="50"/>
        <v>10</v>
      </c>
      <c r="E503">
        <f t="shared" si="51"/>
        <v>12</v>
      </c>
      <c r="F503">
        <f t="shared" si="49"/>
        <v>2005</v>
      </c>
      <c r="G503">
        <f t="shared" si="53"/>
        <v>376</v>
      </c>
      <c r="H503">
        <f t="shared" si="54"/>
        <v>367.66666666666669</v>
      </c>
      <c r="I503">
        <f t="shared" si="52"/>
        <v>8.3333333333333144</v>
      </c>
      <c r="K503" s="22">
        <v>44768</v>
      </c>
      <c r="L503" s="23">
        <v>334</v>
      </c>
    </row>
    <row r="504" spans="1:12" ht="15.75" thickBot="1" x14ac:dyDescent="0.3">
      <c r="A504" s="1">
        <v>38643</v>
      </c>
      <c r="B504" s="4">
        <v>2.2404999999999999</v>
      </c>
      <c r="C504" s="4">
        <f t="shared" si="55"/>
        <v>6.3416176474190081E-2</v>
      </c>
      <c r="D504" s="3">
        <f t="shared" si="50"/>
        <v>10</v>
      </c>
      <c r="E504">
        <f t="shared" si="51"/>
        <v>12</v>
      </c>
      <c r="F504">
        <f t="shared" si="49"/>
        <v>2005</v>
      </c>
      <c r="G504">
        <f t="shared" si="53"/>
        <v>373</v>
      </c>
      <c r="H504">
        <f t="shared" si="54"/>
        <v>369.75</v>
      </c>
      <c r="I504">
        <f t="shared" si="52"/>
        <v>3.25</v>
      </c>
      <c r="K504" s="24">
        <v>44767</v>
      </c>
      <c r="L504" s="25">
        <v>332</v>
      </c>
    </row>
    <row r="505" spans="1:12" ht="15.75" thickBot="1" x14ac:dyDescent="0.3">
      <c r="A505" s="1">
        <v>38644</v>
      </c>
      <c r="B505" s="4">
        <v>2.2534999999999998</v>
      </c>
      <c r="C505" s="4">
        <f t="shared" si="55"/>
        <v>6.4000711270924035E-2</v>
      </c>
      <c r="D505" s="3">
        <f t="shared" si="50"/>
        <v>10</v>
      </c>
      <c r="E505">
        <f t="shared" si="51"/>
        <v>12</v>
      </c>
      <c r="F505">
        <f t="shared" si="49"/>
        <v>2005</v>
      </c>
      <c r="G505">
        <f t="shared" si="53"/>
        <v>372</v>
      </c>
      <c r="H505">
        <f t="shared" si="54"/>
        <v>372</v>
      </c>
      <c r="I505">
        <f t="shared" si="52"/>
        <v>0</v>
      </c>
      <c r="K505" s="22">
        <v>44764</v>
      </c>
      <c r="L505" s="23">
        <v>339</v>
      </c>
    </row>
    <row r="506" spans="1:12" ht="15.75" thickBot="1" x14ac:dyDescent="0.3">
      <c r="A506" s="1">
        <v>38645</v>
      </c>
      <c r="B506" s="4">
        <v>2.2443</v>
      </c>
      <c r="C506" s="4">
        <f t="shared" si="55"/>
        <v>6.4384004487286581E-2</v>
      </c>
      <c r="D506" s="3">
        <f t="shared" si="50"/>
        <v>10</v>
      </c>
      <c r="E506">
        <f t="shared" si="51"/>
        <v>12</v>
      </c>
      <c r="F506">
        <f t="shared" si="49"/>
        <v>2005</v>
      </c>
      <c r="G506">
        <f t="shared" si="53"/>
        <v>377</v>
      </c>
      <c r="H506">
        <f t="shared" si="54"/>
        <v>375</v>
      </c>
      <c r="I506">
        <f t="shared" si="52"/>
        <v>2</v>
      </c>
      <c r="K506" s="24">
        <v>44763</v>
      </c>
      <c r="L506" s="25">
        <v>337</v>
      </c>
    </row>
    <row r="507" spans="1:12" ht="15.75" thickBot="1" x14ac:dyDescent="0.3">
      <c r="A507" s="1">
        <v>38646</v>
      </c>
      <c r="B507" s="4">
        <v>2.2545999999999999</v>
      </c>
      <c r="C507" s="4">
        <f t="shared" si="55"/>
        <v>6.3402052901895989E-2</v>
      </c>
      <c r="D507" s="3">
        <f t="shared" si="50"/>
        <v>10</v>
      </c>
      <c r="E507">
        <f t="shared" si="51"/>
        <v>12</v>
      </c>
      <c r="F507">
        <f t="shared" si="49"/>
        <v>2005</v>
      </c>
      <c r="G507">
        <f t="shared" si="53"/>
        <v>383</v>
      </c>
      <c r="H507">
        <f t="shared" si="54"/>
        <v>377.5</v>
      </c>
      <c r="I507">
        <f t="shared" si="52"/>
        <v>5.5</v>
      </c>
      <c r="K507" s="22">
        <v>44762</v>
      </c>
      <c r="L507" s="23">
        <v>331</v>
      </c>
    </row>
    <row r="508" spans="1:12" ht="15.75" thickBot="1" x14ac:dyDescent="0.3">
      <c r="A508" s="1">
        <v>38649</v>
      </c>
      <c r="B508" s="4">
        <v>2.2623000000000002</v>
      </c>
      <c r="C508" s="4">
        <f t="shared" si="55"/>
        <v>6.0885881316644144E-2</v>
      </c>
      <c r="D508" s="3">
        <f t="shared" si="50"/>
        <v>10</v>
      </c>
      <c r="E508">
        <f t="shared" si="51"/>
        <v>12</v>
      </c>
      <c r="F508">
        <f t="shared" si="49"/>
        <v>2005</v>
      </c>
      <c r="G508">
        <f t="shared" si="53"/>
        <v>376</v>
      </c>
      <c r="H508">
        <f t="shared" si="54"/>
        <v>378.41666666666669</v>
      </c>
      <c r="I508">
        <f t="shared" si="52"/>
        <v>-2.4166666666666856</v>
      </c>
      <c r="K508" s="24">
        <v>44761</v>
      </c>
      <c r="L508" s="25">
        <v>345</v>
      </c>
    </row>
    <row r="509" spans="1:12" ht="15.75" thickBot="1" x14ac:dyDescent="0.3">
      <c r="A509" s="1">
        <v>38650</v>
      </c>
      <c r="B509" s="4">
        <v>2.2618</v>
      </c>
      <c r="C509" s="4">
        <f t="shared" si="55"/>
        <v>5.8939954365468741E-2</v>
      </c>
      <c r="D509" s="3">
        <f t="shared" si="50"/>
        <v>10</v>
      </c>
      <c r="E509">
        <f t="shared" si="51"/>
        <v>12</v>
      </c>
      <c r="F509">
        <f t="shared" si="49"/>
        <v>2005</v>
      </c>
      <c r="G509">
        <f t="shared" si="53"/>
        <v>366</v>
      </c>
      <c r="H509">
        <f t="shared" si="54"/>
        <v>376.91666666666669</v>
      </c>
      <c r="I509">
        <f t="shared" si="52"/>
        <v>-10.916666666666686</v>
      </c>
      <c r="K509" s="22">
        <v>44760</v>
      </c>
      <c r="L509" s="23">
        <v>364</v>
      </c>
    </row>
    <row r="510" spans="1:12" ht="15.75" thickBot="1" x14ac:dyDescent="0.3">
      <c r="A510" s="1">
        <v>38651</v>
      </c>
      <c r="B510" s="4">
        <v>2.2746</v>
      </c>
      <c r="C510" s="4">
        <f t="shared" si="55"/>
        <v>5.742330561344796E-2</v>
      </c>
      <c r="D510" s="3">
        <f t="shared" si="50"/>
        <v>10</v>
      </c>
      <c r="E510">
        <f t="shared" si="51"/>
        <v>12</v>
      </c>
      <c r="F510">
        <f t="shared" si="49"/>
        <v>2005</v>
      </c>
      <c r="G510">
        <f t="shared" si="53"/>
        <v>362</v>
      </c>
      <c r="H510">
        <f t="shared" si="54"/>
        <v>375.91666666666669</v>
      </c>
      <c r="I510">
        <f t="shared" si="52"/>
        <v>-13.916666666666686</v>
      </c>
      <c r="K510" s="24">
        <v>44757</v>
      </c>
      <c r="L510" s="25">
        <v>376</v>
      </c>
    </row>
    <row r="511" spans="1:12" ht="15.75" thickBot="1" x14ac:dyDescent="0.3">
      <c r="A511" s="1">
        <v>38652</v>
      </c>
      <c r="B511" s="4">
        <v>2.2850999999999999</v>
      </c>
      <c r="C511" s="4">
        <f t="shared" si="55"/>
        <v>5.6548459622167944E-2</v>
      </c>
      <c r="D511" s="3">
        <f t="shared" si="50"/>
        <v>10</v>
      </c>
      <c r="E511">
        <f t="shared" si="51"/>
        <v>12</v>
      </c>
      <c r="F511">
        <f t="shared" si="49"/>
        <v>2005</v>
      </c>
      <c r="G511">
        <f t="shared" si="53"/>
        <v>371</v>
      </c>
      <c r="H511">
        <f t="shared" si="54"/>
        <v>375.66666666666669</v>
      </c>
      <c r="I511">
        <f t="shared" si="52"/>
        <v>-4.6666666666666856</v>
      </c>
      <c r="K511" s="22">
        <v>44755</v>
      </c>
      <c r="L511" s="23">
        <v>376</v>
      </c>
    </row>
    <row r="512" spans="1:12" ht="15.75" thickBot="1" x14ac:dyDescent="0.3">
      <c r="A512" s="1">
        <v>38653</v>
      </c>
      <c r="B512" s="4">
        <v>2.2791000000000001</v>
      </c>
      <c r="C512" s="4">
        <f t="shared" si="55"/>
        <v>5.592189869722046E-2</v>
      </c>
      <c r="D512" s="3">
        <f t="shared" si="50"/>
        <v>10</v>
      </c>
      <c r="E512">
        <f t="shared" si="51"/>
        <v>12</v>
      </c>
      <c r="F512">
        <f t="shared" si="49"/>
        <v>2005</v>
      </c>
      <c r="G512">
        <f t="shared" si="53"/>
        <v>362</v>
      </c>
      <c r="H512">
        <f t="shared" si="54"/>
        <v>374.75</v>
      </c>
      <c r="I512">
        <f t="shared" si="52"/>
        <v>-12.75</v>
      </c>
      <c r="K512" s="24">
        <v>44754</v>
      </c>
      <c r="L512" s="25">
        <v>367</v>
      </c>
    </row>
    <row r="513" spans="1:12" ht="15.75" thickBot="1" x14ac:dyDescent="0.3">
      <c r="A513" s="1">
        <v>38656</v>
      </c>
      <c r="B513" s="4">
        <v>2.2543000000000002</v>
      </c>
      <c r="C513" s="4">
        <f t="shared" si="55"/>
        <v>5.5966716454303275E-2</v>
      </c>
      <c r="D513" s="3">
        <f t="shared" si="50"/>
        <v>10</v>
      </c>
      <c r="E513">
        <f t="shared" si="51"/>
        <v>12</v>
      </c>
      <c r="F513">
        <f t="shared" si="49"/>
        <v>2005</v>
      </c>
      <c r="G513">
        <f t="shared" si="53"/>
        <v>357</v>
      </c>
      <c r="H513">
        <f t="shared" si="54"/>
        <v>371.91666666666669</v>
      </c>
      <c r="I513">
        <f t="shared" si="52"/>
        <v>-14.916666666666686</v>
      </c>
      <c r="K513" s="22">
        <v>44753</v>
      </c>
      <c r="L513" s="23">
        <v>359</v>
      </c>
    </row>
    <row r="514" spans="1:12" ht="15.75" thickBot="1" x14ac:dyDescent="0.3">
      <c r="A514" s="1">
        <v>38657</v>
      </c>
      <c r="B514" s="4">
        <v>2.2515999999999998</v>
      </c>
      <c r="C514" s="4">
        <f t="shared" si="55"/>
        <v>5.6341835219858867E-2</v>
      </c>
      <c r="D514" s="3">
        <f t="shared" si="50"/>
        <v>11</v>
      </c>
      <c r="E514">
        <f t="shared" si="51"/>
        <v>12</v>
      </c>
      <c r="F514">
        <f t="shared" ref="F514:F577" si="56">YEAR(A514)</f>
        <v>2005</v>
      </c>
      <c r="G514">
        <f t="shared" si="53"/>
        <v>354</v>
      </c>
      <c r="H514">
        <f t="shared" si="54"/>
        <v>369.08333333333331</v>
      </c>
      <c r="I514">
        <f t="shared" si="52"/>
        <v>-15.083333333333314</v>
      </c>
      <c r="K514" s="24">
        <v>44750</v>
      </c>
      <c r="L514" s="25">
        <v>349</v>
      </c>
    </row>
    <row r="515" spans="1:12" ht="15.75" thickBot="1" x14ac:dyDescent="0.3">
      <c r="A515" s="1">
        <v>38659</v>
      </c>
      <c r="B515" s="4">
        <v>2.2336</v>
      </c>
      <c r="C515" s="4">
        <f t="shared" si="55"/>
        <v>5.702270831684271E-2</v>
      </c>
      <c r="D515" s="3">
        <f t="shared" ref="D515:D578" si="57">MONTH(A515)</f>
        <v>11</v>
      </c>
      <c r="E515">
        <f t="shared" ref="E515:E578" si="58">IF(D515&lt;4,3,IF(D515&lt;7,6,IF(D515&lt;10,9,12)))</f>
        <v>12</v>
      </c>
      <c r="F515">
        <f t="shared" si="56"/>
        <v>2005</v>
      </c>
      <c r="G515">
        <f t="shared" si="53"/>
        <v>355</v>
      </c>
      <c r="H515">
        <f t="shared" si="54"/>
        <v>367.33333333333331</v>
      </c>
      <c r="I515">
        <f t="shared" ref="I515:I578" si="59">G515-H515</f>
        <v>-12.333333333333314</v>
      </c>
      <c r="K515" s="22">
        <v>44749</v>
      </c>
      <c r="L515" s="23">
        <v>352</v>
      </c>
    </row>
    <row r="516" spans="1:12" ht="15.75" thickBot="1" x14ac:dyDescent="0.3">
      <c r="A516" s="1">
        <v>38660</v>
      </c>
      <c r="B516" s="4">
        <v>2.2231000000000001</v>
      </c>
      <c r="C516" s="4">
        <f t="shared" si="55"/>
        <v>5.7887196721077866E-2</v>
      </c>
      <c r="D516" s="3">
        <f t="shared" si="57"/>
        <v>11</v>
      </c>
      <c r="E516">
        <f t="shared" si="58"/>
        <v>12</v>
      </c>
      <c r="F516">
        <f t="shared" si="56"/>
        <v>2005</v>
      </c>
      <c r="G516">
        <f t="shared" ref="G516:G579" si="60">_xlfn.IFNA(VLOOKUP($A516, $K:$L, 2, 0), G515)</f>
        <v>356</v>
      </c>
      <c r="H516">
        <f t="shared" si="54"/>
        <v>365.91666666666669</v>
      </c>
      <c r="I516">
        <f t="shared" si="59"/>
        <v>-9.9166666666666856</v>
      </c>
      <c r="K516" s="24">
        <v>44748</v>
      </c>
      <c r="L516" s="25">
        <v>357</v>
      </c>
    </row>
    <row r="517" spans="1:12" ht="15.75" thickBot="1" x14ac:dyDescent="0.3">
      <c r="A517" s="1">
        <v>38663</v>
      </c>
      <c r="B517" s="4">
        <v>2.2012999999999998</v>
      </c>
      <c r="C517" s="4">
        <f t="shared" si="55"/>
        <v>5.9219702163635014E-2</v>
      </c>
      <c r="D517" s="3">
        <f t="shared" si="57"/>
        <v>11</v>
      </c>
      <c r="E517">
        <f t="shared" si="58"/>
        <v>12</v>
      </c>
      <c r="F517">
        <f t="shared" si="56"/>
        <v>2005</v>
      </c>
      <c r="G517">
        <f t="shared" si="60"/>
        <v>353</v>
      </c>
      <c r="H517">
        <f t="shared" si="54"/>
        <v>364.33333333333331</v>
      </c>
      <c r="I517">
        <f t="shared" si="59"/>
        <v>-11.333333333333314</v>
      </c>
      <c r="K517" s="22">
        <v>44747</v>
      </c>
      <c r="L517" s="23">
        <v>369</v>
      </c>
    </row>
    <row r="518" spans="1:12" ht="15.75" thickBot="1" x14ac:dyDescent="0.3">
      <c r="A518" s="1">
        <v>38664</v>
      </c>
      <c r="B518" s="4">
        <v>2.2031999999999998</v>
      </c>
      <c r="C518" s="4">
        <f t="shared" si="55"/>
        <v>6.0403285498915368E-2</v>
      </c>
      <c r="D518" s="3">
        <f t="shared" si="57"/>
        <v>11</v>
      </c>
      <c r="E518">
        <f t="shared" si="58"/>
        <v>12</v>
      </c>
      <c r="F518">
        <f t="shared" si="56"/>
        <v>2005</v>
      </c>
      <c r="G518">
        <f t="shared" si="60"/>
        <v>354</v>
      </c>
      <c r="H518">
        <f t="shared" si="54"/>
        <v>362.41666666666669</v>
      </c>
      <c r="I518">
        <f t="shared" si="59"/>
        <v>-8.4166666666666856</v>
      </c>
      <c r="K518" s="24">
        <v>44746</v>
      </c>
      <c r="L518" s="25">
        <v>362</v>
      </c>
    </row>
    <row r="519" spans="1:12" ht="15.75" thickBot="1" x14ac:dyDescent="0.3">
      <c r="A519" s="1">
        <v>38665</v>
      </c>
      <c r="B519" s="4">
        <v>2.1717</v>
      </c>
      <c r="C519" s="4">
        <f t="shared" si="55"/>
        <v>6.240083854728868E-2</v>
      </c>
      <c r="D519" s="3">
        <f t="shared" si="57"/>
        <v>11</v>
      </c>
      <c r="E519">
        <f t="shared" si="58"/>
        <v>12</v>
      </c>
      <c r="F519">
        <f t="shared" si="56"/>
        <v>2005</v>
      </c>
      <c r="G519">
        <f t="shared" si="60"/>
        <v>346</v>
      </c>
      <c r="H519">
        <f t="shared" si="54"/>
        <v>359.33333333333331</v>
      </c>
      <c r="I519">
        <f t="shared" si="59"/>
        <v>-13.333333333333314</v>
      </c>
      <c r="K519" s="22">
        <v>44743</v>
      </c>
      <c r="L519" s="23">
        <v>362</v>
      </c>
    </row>
    <row r="520" spans="1:12" ht="15.75" thickBot="1" x14ac:dyDescent="0.3">
      <c r="A520" s="1">
        <v>38666</v>
      </c>
      <c r="B520" s="4">
        <v>2.1757</v>
      </c>
      <c r="C520" s="4">
        <f t="shared" si="55"/>
        <v>6.4140780143519899E-2</v>
      </c>
      <c r="D520" s="3">
        <f t="shared" si="57"/>
        <v>11</v>
      </c>
      <c r="E520">
        <f t="shared" si="58"/>
        <v>12</v>
      </c>
      <c r="F520">
        <f t="shared" si="56"/>
        <v>2005</v>
      </c>
      <c r="G520">
        <f t="shared" si="60"/>
        <v>349</v>
      </c>
      <c r="H520">
        <f t="shared" si="54"/>
        <v>357.08333333333331</v>
      </c>
      <c r="I520">
        <f t="shared" si="59"/>
        <v>-8.0833333333333144</v>
      </c>
      <c r="K520" s="24">
        <v>44742</v>
      </c>
      <c r="L520" s="25">
        <v>364</v>
      </c>
    </row>
    <row r="521" spans="1:12" ht="15.75" thickBot="1" x14ac:dyDescent="0.3">
      <c r="A521" s="1">
        <v>38667</v>
      </c>
      <c r="B521" s="4">
        <v>2.1633</v>
      </c>
      <c r="C521" s="4">
        <f t="shared" si="55"/>
        <v>6.5318189358571546E-2</v>
      </c>
      <c r="D521" s="3">
        <f t="shared" si="57"/>
        <v>11</v>
      </c>
      <c r="E521">
        <f t="shared" si="58"/>
        <v>12</v>
      </c>
      <c r="F521">
        <f t="shared" si="56"/>
        <v>2005</v>
      </c>
      <c r="G521">
        <f t="shared" si="60"/>
        <v>349</v>
      </c>
      <c r="H521">
        <f t="shared" si="54"/>
        <v>355.66666666666669</v>
      </c>
      <c r="I521">
        <f t="shared" si="59"/>
        <v>-6.6666666666666856</v>
      </c>
      <c r="K521" s="22">
        <v>44741</v>
      </c>
      <c r="L521" s="23">
        <v>365</v>
      </c>
    </row>
    <row r="522" spans="1:12" ht="15.75" thickBot="1" x14ac:dyDescent="0.3">
      <c r="A522" s="1">
        <v>38670</v>
      </c>
      <c r="B522" s="4">
        <v>2.1989999999999998</v>
      </c>
      <c r="C522" s="4">
        <f t="shared" si="55"/>
        <v>6.596273198500896E-2</v>
      </c>
      <c r="D522" s="3">
        <f t="shared" si="57"/>
        <v>11</v>
      </c>
      <c r="E522">
        <f t="shared" si="58"/>
        <v>12</v>
      </c>
      <c r="F522">
        <f t="shared" si="56"/>
        <v>2005</v>
      </c>
      <c r="G522">
        <f t="shared" si="60"/>
        <v>355</v>
      </c>
      <c r="H522">
        <f t="shared" si="54"/>
        <v>355.08333333333331</v>
      </c>
      <c r="I522">
        <f t="shared" si="59"/>
        <v>-8.3333333333314386E-2</v>
      </c>
      <c r="K522" s="24">
        <v>44740</v>
      </c>
      <c r="L522" s="25">
        <v>356</v>
      </c>
    </row>
    <row r="523" spans="1:12" ht="15.75" thickBot="1" x14ac:dyDescent="0.3">
      <c r="A523" s="1">
        <v>38672</v>
      </c>
      <c r="B523" s="4">
        <v>2.1974</v>
      </c>
      <c r="C523" s="4">
        <f t="shared" si="55"/>
        <v>6.6526711655422038E-2</v>
      </c>
      <c r="D523" s="3">
        <f t="shared" si="57"/>
        <v>11</v>
      </c>
      <c r="E523">
        <f t="shared" si="58"/>
        <v>12</v>
      </c>
      <c r="F523">
        <f t="shared" si="56"/>
        <v>2005</v>
      </c>
      <c r="G523">
        <f t="shared" si="60"/>
        <v>354</v>
      </c>
      <c r="H523">
        <f t="shared" si="54"/>
        <v>353.66666666666669</v>
      </c>
      <c r="I523">
        <f t="shared" si="59"/>
        <v>0.33333333333331439</v>
      </c>
      <c r="K523" s="22">
        <v>44739</v>
      </c>
      <c r="L523" s="23">
        <v>340</v>
      </c>
    </row>
    <row r="524" spans="1:12" ht="15.75" thickBot="1" x14ac:dyDescent="0.3">
      <c r="A524" s="1">
        <v>38673</v>
      </c>
      <c r="B524" s="4">
        <v>2.1865999999999999</v>
      </c>
      <c r="C524" s="4">
        <f t="shared" si="55"/>
        <v>6.716167342473861E-2</v>
      </c>
      <c r="D524" s="3">
        <f t="shared" si="57"/>
        <v>11</v>
      </c>
      <c r="E524">
        <f t="shared" si="58"/>
        <v>12</v>
      </c>
      <c r="F524">
        <f t="shared" si="56"/>
        <v>2005</v>
      </c>
      <c r="G524">
        <f t="shared" si="60"/>
        <v>349</v>
      </c>
      <c r="H524">
        <f t="shared" si="54"/>
        <v>352.58333333333331</v>
      </c>
      <c r="I524">
        <f t="shared" si="59"/>
        <v>-3.5833333333333144</v>
      </c>
      <c r="K524" s="24">
        <v>44736</v>
      </c>
      <c r="L524" s="25">
        <v>343</v>
      </c>
    </row>
    <row r="525" spans="1:12" ht="15.75" thickBot="1" x14ac:dyDescent="0.3">
      <c r="A525" s="1">
        <v>38674</v>
      </c>
      <c r="B525" s="4">
        <v>2.2187000000000001</v>
      </c>
      <c r="C525" s="4">
        <f t="shared" si="55"/>
        <v>6.6826658152673801E-2</v>
      </c>
      <c r="D525" s="3">
        <f t="shared" si="57"/>
        <v>11</v>
      </c>
      <c r="E525">
        <f t="shared" si="58"/>
        <v>12</v>
      </c>
      <c r="F525">
        <f t="shared" si="56"/>
        <v>2005</v>
      </c>
      <c r="G525">
        <f t="shared" si="60"/>
        <v>349</v>
      </c>
      <c r="H525">
        <f t="shared" si="54"/>
        <v>351.91666666666669</v>
      </c>
      <c r="I525">
        <f t="shared" si="59"/>
        <v>-2.9166666666666856</v>
      </c>
      <c r="K525" s="22">
        <v>44735</v>
      </c>
      <c r="L525" s="23">
        <v>347</v>
      </c>
    </row>
    <row r="526" spans="1:12" ht="15.75" thickBot="1" x14ac:dyDescent="0.3">
      <c r="A526" s="1">
        <v>38677</v>
      </c>
      <c r="B526" s="4">
        <v>2.2181000000000002</v>
      </c>
      <c r="C526" s="4">
        <f t="shared" si="55"/>
        <v>6.4405326141397781E-2</v>
      </c>
      <c r="D526" s="3">
        <f t="shared" si="57"/>
        <v>11</v>
      </c>
      <c r="E526">
        <f t="shared" si="58"/>
        <v>12</v>
      </c>
      <c r="F526">
        <f t="shared" si="56"/>
        <v>2005</v>
      </c>
      <c r="G526">
        <f t="shared" si="60"/>
        <v>347</v>
      </c>
      <c r="H526">
        <f t="shared" si="54"/>
        <v>351.33333333333331</v>
      </c>
      <c r="I526">
        <f t="shared" si="59"/>
        <v>-4.3333333333333144</v>
      </c>
      <c r="K526" s="24">
        <v>44734</v>
      </c>
      <c r="L526" s="25">
        <v>347</v>
      </c>
    </row>
    <row r="527" spans="1:12" ht="15.75" thickBot="1" x14ac:dyDescent="0.3">
      <c r="A527" s="1">
        <v>38678</v>
      </c>
      <c r="B527" s="4">
        <v>2.2511000000000001</v>
      </c>
      <c r="C527" s="4">
        <f t="shared" si="55"/>
        <v>6.2430595324490086E-2</v>
      </c>
      <c r="D527" s="3">
        <f t="shared" si="57"/>
        <v>11</v>
      </c>
      <c r="E527">
        <f t="shared" si="58"/>
        <v>12</v>
      </c>
      <c r="F527">
        <f t="shared" si="56"/>
        <v>2005</v>
      </c>
      <c r="G527">
        <f t="shared" si="60"/>
        <v>349</v>
      </c>
      <c r="H527">
        <f t="shared" si="54"/>
        <v>350.83333333333331</v>
      </c>
      <c r="I527">
        <f t="shared" si="59"/>
        <v>-1.8333333333333144</v>
      </c>
      <c r="K527" s="22">
        <v>44733</v>
      </c>
      <c r="L527" s="23">
        <v>342</v>
      </c>
    </row>
    <row r="528" spans="1:12" ht="15.75" thickBot="1" x14ac:dyDescent="0.3">
      <c r="A528" s="1">
        <v>38679</v>
      </c>
      <c r="B528" s="4">
        <v>2.238</v>
      </c>
      <c r="C528" s="4">
        <f t="shared" si="55"/>
        <v>6.0139968287653459E-2</v>
      </c>
      <c r="D528" s="3">
        <f t="shared" si="57"/>
        <v>11</v>
      </c>
      <c r="E528">
        <f t="shared" si="58"/>
        <v>12</v>
      </c>
      <c r="F528">
        <f t="shared" si="56"/>
        <v>2005</v>
      </c>
      <c r="G528">
        <f t="shared" si="60"/>
        <v>341</v>
      </c>
      <c r="H528">
        <f t="shared" si="54"/>
        <v>349.58333333333331</v>
      </c>
      <c r="I528">
        <f t="shared" si="59"/>
        <v>-8.5833333333333144</v>
      </c>
      <c r="K528" s="24">
        <v>44732</v>
      </c>
      <c r="L528" s="25">
        <v>346</v>
      </c>
    </row>
    <row r="529" spans="1:12" ht="15.75" thickBot="1" x14ac:dyDescent="0.3">
      <c r="A529" s="1">
        <v>38680</v>
      </c>
      <c r="B529" s="4">
        <v>2.2370000000000001</v>
      </c>
      <c r="C529" s="4">
        <f t="shared" si="55"/>
        <v>5.7061101782462223E-2</v>
      </c>
      <c r="D529" s="3">
        <f t="shared" si="57"/>
        <v>11</v>
      </c>
      <c r="E529">
        <f t="shared" si="58"/>
        <v>12</v>
      </c>
      <c r="F529">
        <f t="shared" si="56"/>
        <v>2005</v>
      </c>
      <c r="G529">
        <f t="shared" si="60"/>
        <v>341</v>
      </c>
      <c r="H529">
        <f t="shared" si="54"/>
        <v>348.58333333333331</v>
      </c>
      <c r="I529">
        <f t="shared" si="59"/>
        <v>-7.5833333333333144</v>
      </c>
      <c r="K529" s="22">
        <v>44729</v>
      </c>
      <c r="L529" s="23">
        <v>346</v>
      </c>
    </row>
    <row r="530" spans="1:12" ht="15.75" thickBot="1" x14ac:dyDescent="0.3">
      <c r="A530" s="1">
        <v>38681</v>
      </c>
      <c r="B530" s="4">
        <v>2.2328999999999999</v>
      </c>
      <c r="C530" s="4">
        <f t="shared" si="55"/>
        <v>5.3825814112081073E-2</v>
      </c>
      <c r="D530" s="3">
        <f t="shared" si="57"/>
        <v>11</v>
      </c>
      <c r="E530">
        <f t="shared" si="58"/>
        <v>12</v>
      </c>
      <c r="F530">
        <f t="shared" si="56"/>
        <v>2005</v>
      </c>
      <c r="G530">
        <f t="shared" si="60"/>
        <v>341</v>
      </c>
      <c r="H530">
        <f t="shared" si="54"/>
        <v>347.5</v>
      </c>
      <c r="I530">
        <f t="shared" si="59"/>
        <v>-6.5</v>
      </c>
      <c r="K530" s="24">
        <v>44728</v>
      </c>
      <c r="L530" s="25">
        <v>348</v>
      </c>
    </row>
    <row r="531" spans="1:12" ht="15.75" thickBot="1" x14ac:dyDescent="0.3">
      <c r="A531" s="1">
        <v>38684</v>
      </c>
      <c r="B531" s="4">
        <v>2.2094</v>
      </c>
      <c r="C531" s="4">
        <f t="shared" si="55"/>
        <v>5.0876061785983383E-2</v>
      </c>
      <c r="D531" s="3">
        <f t="shared" si="57"/>
        <v>11</v>
      </c>
      <c r="E531">
        <f t="shared" si="58"/>
        <v>12</v>
      </c>
      <c r="F531">
        <f t="shared" si="56"/>
        <v>2005</v>
      </c>
      <c r="G531">
        <f t="shared" si="60"/>
        <v>346</v>
      </c>
      <c r="H531">
        <f t="shared" si="54"/>
        <v>347.5</v>
      </c>
      <c r="I531">
        <f t="shared" si="59"/>
        <v>-1.5</v>
      </c>
      <c r="K531" s="22">
        <v>44727</v>
      </c>
      <c r="L531" s="23">
        <v>336</v>
      </c>
    </row>
    <row r="532" spans="1:12" ht="15.75" thickBot="1" x14ac:dyDescent="0.3">
      <c r="A532" s="1">
        <v>38685</v>
      </c>
      <c r="B532" s="4">
        <v>2.198</v>
      </c>
      <c r="C532" s="4">
        <f t="shared" si="55"/>
        <v>4.8393538307794498E-2</v>
      </c>
      <c r="D532" s="3">
        <f t="shared" si="57"/>
        <v>11</v>
      </c>
      <c r="E532">
        <f t="shared" si="58"/>
        <v>12</v>
      </c>
      <c r="F532">
        <f t="shared" si="56"/>
        <v>2005</v>
      </c>
      <c r="G532">
        <f t="shared" si="60"/>
        <v>344</v>
      </c>
      <c r="H532">
        <f t="shared" ref="H532:H595" si="61">AVERAGE(G521:G532)</f>
        <v>347.08333333333331</v>
      </c>
      <c r="I532">
        <f t="shared" si="59"/>
        <v>-3.0833333333333144</v>
      </c>
      <c r="K532" s="24">
        <v>44726</v>
      </c>
      <c r="L532" s="25">
        <v>338</v>
      </c>
    </row>
    <row r="533" spans="1:12" ht="15.75" thickBot="1" x14ac:dyDescent="0.3">
      <c r="A533" s="1">
        <v>38686</v>
      </c>
      <c r="B533" s="4">
        <v>2.2069999999999999</v>
      </c>
      <c r="C533" s="4">
        <f t="shared" si="55"/>
        <v>4.6020305544102275E-2</v>
      </c>
      <c r="D533" s="3">
        <f t="shared" si="57"/>
        <v>11</v>
      </c>
      <c r="E533">
        <f t="shared" si="58"/>
        <v>12</v>
      </c>
      <c r="F533">
        <f t="shared" si="56"/>
        <v>2005</v>
      </c>
      <c r="G533">
        <f t="shared" si="60"/>
        <v>340</v>
      </c>
      <c r="H533">
        <f t="shared" si="61"/>
        <v>346.33333333333331</v>
      </c>
      <c r="I533">
        <f t="shared" si="59"/>
        <v>-6.3333333333333144</v>
      </c>
      <c r="K533" s="22">
        <v>44725</v>
      </c>
      <c r="L533" s="23">
        <v>338</v>
      </c>
    </row>
    <row r="534" spans="1:12" ht="15.75" thickBot="1" x14ac:dyDescent="0.3">
      <c r="A534" s="1">
        <v>38687</v>
      </c>
      <c r="B534" s="4">
        <v>2.2176999999999998</v>
      </c>
      <c r="C534" s="4">
        <f t="shared" si="55"/>
        <v>4.4163522293322113E-2</v>
      </c>
      <c r="D534" s="3">
        <f t="shared" si="57"/>
        <v>12</v>
      </c>
      <c r="E534">
        <f t="shared" si="58"/>
        <v>12</v>
      </c>
      <c r="F534">
        <f t="shared" si="56"/>
        <v>2005</v>
      </c>
      <c r="G534">
        <f t="shared" si="60"/>
        <v>330</v>
      </c>
      <c r="H534">
        <f t="shared" si="61"/>
        <v>344.25</v>
      </c>
      <c r="I534">
        <f t="shared" si="59"/>
        <v>-14.25</v>
      </c>
      <c r="K534" s="24">
        <v>44722</v>
      </c>
      <c r="L534" s="25">
        <v>325</v>
      </c>
    </row>
    <row r="535" spans="1:12" ht="15.75" thickBot="1" x14ac:dyDescent="0.3">
      <c r="A535" s="1">
        <v>38688</v>
      </c>
      <c r="B535" s="4">
        <v>2.2061000000000002</v>
      </c>
      <c r="C535" s="4">
        <f t="shared" si="55"/>
        <v>4.2328926058541959E-2</v>
      </c>
      <c r="D535" s="3">
        <f t="shared" si="57"/>
        <v>12</v>
      </c>
      <c r="E535">
        <f t="shared" si="58"/>
        <v>12</v>
      </c>
      <c r="F535">
        <f t="shared" si="56"/>
        <v>2005</v>
      </c>
      <c r="G535">
        <f t="shared" si="60"/>
        <v>326</v>
      </c>
      <c r="H535">
        <f t="shared" si="61"/>
        <v>341.91666666666669</v>
      </c>
      <c r="I535">
        <f t="shared" si="59"/>
        <v>-15.916666666666686</v>
      </c>
      <c r="K535" s="22">
        <v>44721</v>
      </c>
      <c r="L535" s="23">
        <v>318</v>
      </c>
    </row>
    <row r="536" spans="1:12" ht="15.75" thickBot="1" x14ac:dyDescent="0.3">
      <c r="A536" s="1">
        <v>38691</v>
      </c>
      <c r="B536" s="4">
        <v>2.1968000000000001</v>
      </c>
      <c r="C536" s="4">
        <f t="shared" si="55"/>
        <v>4.1224508441628546E-2</v>
      </c>
      <c r="D536" s="3">
        <f t="shared" si="57"/>
        <v>12</v>
      </c>
      <c r="E536">
        <f t="shared" si="58"/>
        <v>12</v>
      </c>
      <c r="F536">
        <f t="shared" si="56"/>
        <v>2005</v>
      </c>
      <c r="G536">
        <f t="shared" si="60"/>
        <v>323</v>
      </c>
      <c r="H536">
        <f t="shared" si="61"/>
        <v>339.75</v>
      </c>
      <c r="I536">
        <f t="shared" si="59"/>
        <v>-16.75</v>
      </c>
      <c r="K536" s="24">
        <v>44720</v>
      </c>
      <c r="L536" s="25">
        <v>312</v>
      </c>
    </row>
    <row r="537" spans="1:12" ht="15.75" thickBot="1" x14ac:dyDescent="0.3">
      <c r="A537" s="1">
        <v>38692</v>
      </c>
      <c r="B537" s="4">
        <v>2.1806999999999999</v>
      </c>
      <c r="C537" s="4">
        <f t="shared" si="55"/>
        <v>4.0802712980590954E-2</v>
      </c>
      <c r="D537" s="3">
        <f t="shared" si="57"/>
        <v>12</v>
      </c>
      <c r="E537">
        <f t="shared" si="58"/>
        <v>12</v>
      </c>
      <c r="F537">
        <f t="shared" si="56"/>
        <v>2005</v>
      </c>
      <c r="G537">
        <f t="shared" si="60"/>
        <v>316</v>
      </c>
      <c r="H537">
        <f t="shared" si="61"/>
        <v>337</v>
      </c>
      <c r="I537">
        <f t="shared" si="59"/>
        <v>-21</v>
      </c>
      <c r="K537" s="22">
        <v>44719</v>
      </c>
      <c r="L537" s="23">
        <v>311</v>
      </c>
    </row>
    <row r="538" spans="1:12" ht="15.75" thickBot="1" x14ac:dyDescent="0.3">
      <c r="A538" s="1">
        <v>38693</v>
      </c>
      <c r="B538" s="4">
        <v>2.1800000000000002</v>
      </c>
      <c r="C538" s="4">
        <f t="shared" si="55"/>
        <v>4.0361858966221555E-2</v>
      </c>
      <c r="D538" s="3">
        <f t="shared" si="57"/>
        <v>12</v>
      </c>
      <c r="E538">
        <f t="shared" si="58"/>
        <v>12</v>
      </c>
      <c r="F538">
        <f t="shared" si="56"/>
        <v>2005</v>
      </c>
      <c r="G538">
        <f t="shared" si="60"/>
        <v>317</v>
      </c>
      <c r="H538">
        <f t="shared" si="61"/>
        <v>334.5</v>
      </c>
      <c r="I538">
        <f t="shared" si="59"/>
        <v>-17.5</v>
      </c>
      <c r="K538" s="24">
        <v>44718</v>
      </c>
      <c r="L538" s="25">
        <v>307</v>
      </c>
    </row>
    <row r="539" spans="1:12" ht="15.75" thickBot="1" x14ac:dyDescent="0.3">
      <c r="A539" s="1">
        <v>38694</v>
      </c>
      <c r="B539" s="4">
        <v>2.2126999999999999</v>
      </c>
      <c r="C539" s="4">
        <f t="shared" si="55"/>
        <v>3.9374852261751511E-2</v>
      </c>
      <c r="D539" s="3">
        <f t="shared" si="57"/>
        <v>12</v>
      </c>
      <c r="E539">
        <f t="shared" si="58"/>
        <v>12</v>
      </c>
      <c r="F539">
        <f t="shared" si="56"/>
        <v>2005</v>
      </c>
      <c r="G539">
        <f t="shared" si="60"/>
        <v>324</v>
      </c>
      <c r="H539">
        <f t="shared" si="61"/>
        <v>332.41666666666669</v>
      </c>
      <c r="I539">
        <f t="shared" si="59"/>
        <v>-8.4166666666666856</v>
      </c>
      <c r="K539" s="22">
        <v>44715</v>
      </c>
      <c r="L539" s="23">
        <v>309</v>
      </c>
    </row>
    <row r="540" spans="1:12" ht="15.75" thickBot="1" x14ac:dyDescent="0.3">
      <c r="A540" s="1">
        <v>38695</v>
      </c>
      <c r="B540" s="4">
        <v>2.2446000000000002</v>
      </c>
      <c r="C540" s="4">
        <f t="shared" si="55"/>
        <v>3.8191519024388394E-2</v>
      </c>
      <c r="D540" s="3">
        <f t="shared" si="57"/>
        <v>12</v>
      </c>
      <c r="E540">
        <f t="shared" si="58"/>
        <v>12</v>
      </c>
      <c r="F540">
        <f t="shared" si="56"/>
        <v>2005</v>
      </c>
      <c r="G540">
        <f t="shared" si="60"/>
        <v>317</v>
      </c>
      <c r="H540">
        <f t="shared" si="61"/>
        <v>330.41666666666669</v>
      </c>
      <c r="I540">
        <f t="shared" si="59"/>
        <v>-13.416666666666686</v>
      </c>
      <c r="K540" s="24">
        <v>44714</v>
      </c>
      <c r="L540" s="25">
        <v>305</v>
      </c>
    </row>
    <row r="541" spans="1:12" ht="15.75" thickBot="1" x14ac:dyDescent="0.3">
      <c r="A541" s="1">
        <v>38698</v>
      </c>
      <c r="B541" s="4">
        <v>2.2633999999999999</v>
      </c>
      <c r="C541" s="4">
        <f t="shared" si="55"/>
        <v>3.6969505390580276E-2</v>
      </c>
      <c r="D541" s="3">
        <f t="shared" si="57"/>
        <v>12</v>
      </c>
      <c r="E541">
        <f t="shared" si="58"/>
        <v>12</v>
      </c>
      <c r="F541">
        <f t="shared" si="56"/>
        <v>2005</v>
      </c>
      <c r="G541">
        <f t="shared" si="60"/>
        <v>316</v>
      </c>
      <c r="H541">
        <f t="shared" si="61"/>
        <v>328.33333333333331</v>
      </c>
      <c r="I541">
        <f t="shared" si="59"/>
        <v>-12.333333333333314</v>
      </c>
      <c r="K541" s="22">
        <v>44713</v>
      </c>
      <c r="L541" s="23">
        <v>302</v>
      </c>
    </row>
    <row r="542" spans="1:12" ht="15.75" thickBot="1" x14ac:dyDescent="0.3">
      <c r="A542" s="1">
        <v>38699</v>
      </c>
      <c r="B542" s="4">
        <v>2.2565</v>
      </c>
      <c r="C542" s="4">
        <f t="shared" si="55"/>
        <v>3.5344486652554061E-2</v>
      </c>
      <c r="D542" s="3">
        <f t="shared" si="57"/>
        <v>12</v>
      </c>
      <c r="E542">
        <f t="shared" si="58"/>
        <v>12</v>
      </c>
      <c r="F542">
        <f t="shared" si="56"/>
        <v>2005</v>
      </c>
      <c r="G542">
        <f t="shared" si="60"/>
        <v>311</v>
      </c>
      <c r="H542">
        <f t="shared" si="61"/>
        <v>325.83333333333331</v>
      </c>
      <c r="I542">
        <f t="shared" si="59"/>
        <v>-14.833333333333314</v>
      </c>
      <c r="K542" s="24">
        <v>44712</v>
      </c>
      <c r="L542" s="25">
        <v>300</v>
      </c>
    </row>
    <row r="543" spans="1:12" ht="15.75" thickBot="1" x14ac:dyDescent="0.3">
      <c r="A543" s="1">
        <v>38700</v>
      </c>
      <c r="B543" s="4">
        <v>2.2778999999999998</v>
      </c>
      <c r="C543" s="4">
        <f t="shared" si="55"/>
        <v>3.3764171303139114E-2</v>
      </c>
      <c r="D543" s="3">
        <f t="shared" si="57"/>
        <v>12</v>
      </c>
      <c r="E543">
        <f t="shared" si="58"/>
        <v>12</v>
      </c>
      <c r="F543">
        <f t="shared" si="56"/>
        <v>2005</v>
      </c>
      <c r="G543">
        <f t="shared" si="60"/>
        <v>311</v>
      </c>
      <c r="H543">
        <f t="shared" si="61"/>
        <v>322.91666666666669</v>
      </c>
      <c r="I543">
        <f t="shared" si="59"/>
        <v>-11.916666666666686</v>
      </c>
      <c r="K543" s="22">
        <v>44711</v>
      </c>
      <c r="L543" s="23">
        <v>305</v>
      </c>
    </row>
    <row r="544" spans="1:12" ht="15.75" thickBot="1" x14ac:dyDescent="0.3">
      <c r="A544" s="1">
        <v>38701</v>
      </c>
      <c r="B544" s="4">
        <v>2.2957000000000001</v>
      </c>
      <c r="C544" s="4">
        <f t="shared" si="55"/>
        <v>3.3606300044865346E-2</v>
      </c>
      <c r="D544" s="3">
        <f t="shared" si="57"/>
        <v>12</v>
      </c>
      <c r="E544">
        <f t="shared" si="58"/>
        <v>12</v>
      </c>
      <c r="F544">
        <f t="shared" si="56"/>
        <v>2005</v>
      </c>
      <c r="G544">
        <f t="shared" si="60"/>
        <v>313</v>
      </c>
      <c r="H544">
        <f t="shared" si="61"/>
        <v>320.33333333333331</v>
      </c>
      <c r="I544">
        <f t="shared" si="59"/>
        <v>-7.3333333333333144</v>
      </c>
      <c r="K544" s="24">
        <v>44708</v>
      </c>
      <c r="L544" s="25">
        <v>305</v>
      </c>
    </row>
    <row r="545" spans="1:12" ht="15.75" thickBot="1" x14ac:dyDescent="0.3">
      <c r="A545" s="1">
        <v>38702</v>
      </c>
      <c r="B545" s="4">
        <v>2.3355999999999999</v>
      </c>
      <c r="C545" s="4">
        <f t="shared" si="55"/>
        <v>3.5098556828838744E-2</v>
      </c>
      <c r="D545" s="3">
        <f t="shared" si="57"/>
        <v>12</v>
      </c>
      <c r="E545">
        <f t="shared" si="58"/>
        <v>12</v>
      </c>
      <c r="F545">
        <f t="shared" si="56"/>
        <v>2005</v>
      </c>
      <c r="G545">
        <f t="shared" si="60"/>
        <v>317</v>
      </c>
      <c r="H545">
        <f t="shared" si="61"/>
        <v>318.41666666666669</v>
      </c>
      <c r="I545">
        <f t="shared" si="59"/>
        <v>-1.4166666666666856</v>
      </c>
      <c r="K545" s="22">
        <v>44707</v>
      </c>
      <c r="L545" s="23">
        <v>310</v>
      </c>
    </row>
    <row r="546" spans="1:12" ht="15.75" thickBot="1" x14ac:dyDescent="0.3">
      <c r="A546" s="1">
        <v>38705</v>
      </c>
      <c r="B546" s="4">
        <v>2.3734999999999999</v>
      </c>
      <c r="C546" s="4">
        <f t="shared" si="55"/>
        <v>3.8454624158177943E-2</v>
      </c>
      <c r="D546" s="3">
        <f t="shared" si="57"/>
        <v>12</v>
      </c>
      <c r="E546">
        <f t="shared" si="58"/>
        <v>12</v>
      </c>
      <c r="F546">
        <f t="shared" si="56"/>
        <v>2005</v>
      </c>
      <c r="G546">
        <f t="shared" si="60"/>
        <v>317</v>
      </c>
      <c r="H546">
        <f t="shared" si="61"/>
        <v>317.33333333333331</v>
      </c>
      <c r="I546">
        <f t="shared" si="59"/>
        <v>-0.33333333333331439</v>
      </c>
      <c r="K546" s="24">
        <v>44706</v>
      </c>
      <c r="L546" s="25">
        <v>316</v>
      </c>
    </row>
    <row r="547" spans="1:12" ht="15.75" thickBot="1" x14ac:dyDescent="0.3">
      <c r="A547" s="1">
        <v>38706</v>
      </c>
      <c r="B547" s="4">
        <v>2.3496999999999999</v>
      </c>
      <c r="C547" s="4">
        <f t="shared" si="55"/>
        <v>4.0283982041962145E-2</v>
      </c>
      <c r="D547" s="3">
        <f t="shared" si="57"/>
        <v>12</v>
      </c>
      <c r="E547">
        <f t="shared" si="58"/>
        <v>12</v>
      </c>
      <c r="F547">
        <f t="shared" si="56"/>
        <v>2005</v>
      </c>
      <c r="G547">
        <f t="shared" si="60"/>
        <v>314</v>
      </c>
      <c r="H547">
        <f t="shared" si="61"/>
        <v>316.33333333333331</v>
      </c>
      <c r="I547">
        <f t="shared" si="59"/>
        <v>-2.3333333333333144</v>
      </c>
      <c r="K547" s="22">
        <v>44705</v>
      </c>
      <c r="L547" s="23">
        <v>330</v>
      </c>
    </row>
    <row r="548" spans="1:12" ht="15.75" thickBot="1" x14ac:dyDescent="0.3">
      <c r="A548" s="1">
        <v>38707</v>
      </c>
      <c r="B548" s="4">
        <v>2.3168000000000002</v>
      </c>
      <c r="C548" s="4">
        <f t="shared" si="55"/>
        <v>4.1069792283251041E-2</v>
      </c>
      <c r="D548" s="3">
        <f t="shared" si="57"/>
        <v>12</v>
      </c>
      <c r="E548">
        <f t="shared" si="58"/>
        <v>12</v>
      </c>
      <c r="F548">
        <f t="shared" si="56"/>
        <v>2005</v>
      </c>
      <c r="G548">
        <f t="shared" si="60"/>
        <v>306</v>
      </c>
      <c r="H548">
        <f t="shared" si="61"/>
        <v>314.91666666666669</v>
      </c>
      <c r="I548">
        <f t="shared" si="59"/>
        <v>-8.9166666666666856</v>
      </c>
      <c r="K548" s="24">
        <v>44704</v>
      </c>
      <c r="L548" s="25">
        <v>325</v>
      </c>
    </row>
    <row r="549" spans="1:12" ht="15.75" thickBot="1" x14ac:dyDescent="0.3">
      <c r="A549" s="1">
        <v>38708</v>
      </c>
      <c r="B549" s="4">
        <v>2.3254000000000001</v>
      </c>
      <c r="C549" s="4">
        <f t="shared" si="55"/>
        <v>4.2197506134052563E-2</v>
      </c>
      <c r="D549" s="3">
        <f t="shared" si="57"/>
        <v>12</v>
      </c>
      <c r="E549">
        <f t="shared" si="58"/>
        <v>12</v>
      </c>
      <c r="F549">
        <f t="shared" si="56"/>
        <v>2005</v>
      </c>
      <c r="G549">
        <f t="shared" si="60"/>
        <v>303</v>
      </c>
      <c r="H549">
        <f t="shared" si="61"/>
        <v>313.83333333333331</v>
      </c>
      <c r="I549">
        <f t="shared" si="59"/>
        <v>-10.833333333333314</v>
      </c>
      <c r="K549" s="22">
        <v>44701</v>
      </c>
      <c r="L549" s="23">
        <v>332</v>
      </c>
    </row>
    <row r="550" spans="1:12" ht="15.75" thickBot="1" x14ac:dyDescent="0.3">
      <c r="A550" s="1">
        <v>38709</v>
      </c>
      <c r="B550" s="4">
        <v>2.3327</v>
      </c>
      <c r="C550" s="4">
        <f t="shared" si="55"/>
        <v>4.3585176336157029E-2</v>
      </c>
      <c r="D550" s="3">
        <f t="shared" si="57"/>
        <v>12</v>
      </c>
      <c r="E550">
        <f t="shared" si="58"/>
        <v>12</v>
      </c>
      <c r="F550">
        <f t="shared" si="56"/>
        <v>2005</v>
      </c>
      <c r="G550">
        <f t="shared" si="60"/>
        <v>306</v>
      </c>
      <c r="H550">
        <f t="shared" si="61"/>
        <v>312.91666666666669</v>
      </c>
      <c r="I550">
        <f t="shared" si="59"/>
        <v>-6.9166666666666856</v>
      </c>
      <c r="K550" s="24">
        <v>44700</v>
      </c>
      <c r="L550" s="25">
        <v>326</v>
      </c>
    </row>
    <row r="551" spans="1:12" ht="15.75" thickBot="1" x14ac:dyDescent="0.3">
      <c r="A551" s="1">
        <v>38712</v>
      </c>
      <c r="B551" s="4">
        <v>2.3325</v>
      </c>
      <c r="C551" s="4">
        <f t="shared" si="55"/>
        <v>4.4964906306669147E-2</v>
      </c>
      <c r="D551" s="3">
        <f t="shared" si="57"/>
        <v>12</v>
      </c>
      <c r="E551">
        <f t="shared" si="58"/>
        <v>12</v>
      </c>
      <c r="F551">
        <f t="shared" si="56"/>
        <v>2005</v>
      </c>
      <c r="G551">
        <f t="shared" si="60"/>
        <v>306</v>
      </c>
      <c r="H551">
        <f t="shared" si="61"/>
        <v>311.41666666666669</v>
      </c>
      <c r="I551">
        <f t="shared" si="59"/>
        <v>-5.4166666666666856</v>
      </c>
      <c r="K551" s="22">
        <v>44699</v>
      </c>
      <c r="L551" s="23">
        <v>328</v>
      </c>
    </row>
    <row r="552" spans="1:12" ht="15.75" thickBot="1" x14ac:dyDescent="0.3">
      <c r="A552" s="1">
        <v>38713</v>
      </c>
      <c r="B552" s="4">
        <v>2.3525999999999998</v>
      </c>
      <c r="C552" s="4">
        <f t="shared" si="55"/>
        <v>4.6957951750158773E-2</v>
      </c>
      <c r="D552" s="3">
        <f t="shared" si="57"/>
        <v>12</v>
      </c>
      <c r="E552">
        <f t="shared" si="58"/>
        <v>12</v>
      </c>
      <c r="F552">
        <f t="shared" si="56"/>
        <v>2005</v>
      </c>
      <c r="G552">
        <f t="shared" si="60"/>
        <v>304</v>
      </c>
      <c r="H552">
        <f t="shared" si="61"/>
        <v>310.33333333333331</v>
      </c>
      <c r="I552">
        <f t="shared" si="59"/>
        <v>-6.3333333333333144</v>
      </c>
      <c r="K552" s="24">
        <v>44698</v>
      </c>
      <c r="L552" s="25">
        <v>315</v>
      </c>
    </row>
    <row r="553" spans="1:12" ht="15.75" thickBot="1" x14ac:dyDescent="0.3">
      <c r="A553" s="1">
        <v>38714</v>
      </c>
      <c r="B553" s="4">
        <v>2.3483000000000001</v>
      </c>
      <c r="C553" s="4">
        <f t="shared" si="55"/>
        <v>4.8672104847875458E-2</v>
      </c>
      <c r="D553" s="3">
        <f t="shared" si="57"/>
        <v>12</v>
      </c>
      <c r="E553">
        <f t="shared" si="58"/>
        <v>12</v>
      </c>
      <c r="F553">
        <f t="shared" si="56"/>
        <v>2005</v>
      </c>
      <c r="G553">
        <f t="shared" si="60"/>
        <v>307</v>
      </c>
      <c r="H553">
        <f t="shared" si="61"/>
        <v>309.58333333333331</v>
      </c>
      <c r="I553">
        <f t="shared" si="59"/>
        <v>-2.5833333333333144</v>
      </c>
      <c r="K553" s="22">
        <v>44697</v>
      </c>
      <c r="L553" s="23">
        <v>319</v>
      </c>
    </row>
    <row r="554" spans="1:12" ht="15.75" thickBot="1" x14ac:dyDescent="0.3">
      <c r="A554" s="1">
        <v>38715</v>
      </c>
      <c r="B554" s="4">
        <v>2.3407</v>
      </c>
      <c r="C554" s="4">
        <f t="shared" si="55"/>
        <v>4.9941320197400801E-2</v>
      </c>
      <c r="D554" s="3">
        <f t="shared" si="57"/>
        <v>12</v>
      </c>
      <c r="E554">
        <f t="shared" si="58"/>
        <v>12</v>
      </c>
      <c r="F554">
        <f t="shared" si="56"/>
        <v>2005</v>
      </c>
      <c r="G554">
        <f t="shared" si="60"/>
        <v>306</v>
      </c>
      <c r="H554">
        <f t="shared" si="61"/>
        <v>309.16666666666669</v>
      </c>
      <c r="I554">
        <f t="shared" si="59"/>
        <v>-3.1666666666666856</v>
      </c>
      <c r="K554" s="24">
        <v>44694</v>
      </c>
      <c r="L554" s="25">
        <v>314</v>
      </c>
    </row>
    <row r="555" spans="1:12" ht="15.75" thickBot="1" x14ac:dyDescent="0.3">
      <c r="A555" s="1">
        <v>38716</v>
      </c>
      <c r="B555" s="4">
        <v>2.3407</v>
      </c>
      <c r="C555" s="4">
        <f t="shared" si="55"/>
        <v>5.1090328716357603E-2</v>
      </c>
      <c r="D555" s="3">
        <f t="shared" si="57"/>
        <v>12</v>
      </c>
      <c r="E555">
        <f t="shared" si="58"/>
        <v>12</v>
      </c>
      <c r="F555">
        <f t="shared" si="56"/>
        <v>2005</v>
      </c>
      <c r="G555">
        <f t="shared" si="60"/>
        <v>311</v>
      </c>
      <c r="H555">
        <f t="shared" si="61"/>
        <v>309.16666666666669</v>
      </c>
      <c r="I555">
        <f t="shared" si="59"/>
        <v>1.8333333333333144</v>
      </c>
      <c r="K555" s="22">
        <v>44693</v>
      </c>
      <c r="L555" s="23">
        <v>318</v>
      </c>
    </row>
    <row r="556" spans="1:12" ht="15.75" thickBot="1" x14ac:dyDescent="0.3">
      <c r="A556" s="1">
        <v>38719</v>
      </c>
      <c r="B556" s="4">
        <v>2.3370000000000002</v>
      </c>
      <c r="C556" s="4">
        <f t="shared" si="55"/>
        <v>5.2140016209458372E-2</v>
      </c>
      <c r="D556" s="3">
        <f t="shared" si="57"/>
        <v>1</v>
      </c>
      <c r="E556">
        <f t="shared" si="58"/>
        <v>3</v>
      </c>
      <c r="F556">
        <f t="shared" si="56"/>
        <v>2006</v>
      </c>
      <c r="G556">
        <f t="shared" si="60"/>
        <v>311</v>
      </c>
      <c r="H556">
        <f t="shared" si="61"/>
        <v>309</v>
      </c>
      <c r="I556">
        <f t="shared" si="59"/>
        <v>2</v>
      </c>
      <c r="K556" s="24">
        <v>44692</v>
      </c>
      <c r="L556" s="25">
        <v>316</v>
      </c>
    </row>
    <row r="557" spans="1:12" ht="15.75" thickBot="1" x14ac:dyDescent="0.3">
      <c r="A557" s="1">
        <v>38720</v>
      </c>
      <c r="B557" s="4">
        <v>2.3460000000000001</v>
      </c>
      <c r="C557" s="4">
        <f t="shared" si="55"/>
        <v>5.339604427506562E-2</v>
      </c>
      <c r="D557" s="3">
        <f t="shared" si="57"/>
        <v>1</v>
      </c>
      <c r="E557">
        <f t="shared" si="58"/>
        <v>3</v>
      </c>
      <c r="F557">
        <f t="shared" si="56"/>
        <v>2006</v>
      </c>
      <c r="G557">
        <f t="shared" si="60"/>
        <v>302</v>
      </c>
      <c r="H557">
        <f t="shared" si="61"/>
        <v>307.75</v>
      </c>
      <c r="I557">
        <f t="shared" si="59"/>
        <v>-5.75</v>
      </c>
      <c r="K557" s="22">
        <v>44691</v>
      </c>
      <c r="L557" s="23">
        <v>315</v>
      </c>
    </row>
    <row r="558" spans="1:12" ht="15.75" thickBot="1" x14ac:dyDescent="0.3">
      <c r="A558" s="1">
        <v>38721</v>
      </c>
      <c r="B558" s="4">
        <v>2.3066</v>
      </c>
      <c r="C558" s="4">
        <f t="shared" si="55"/>
        <v>5.3761593938706706E-2</v>
      </c>
      <c r="D558" s="3">
        <f t="shared" si="57"/>
        <v>1</v>
      </c>
      <c r="E558">
        <f t="shared" si="58"/>
        <v>3</v>
      </c>
      <c r="F558">
        <f t="shared" si="56"/>
        <v>2006</v>
      </c>
      <c r="G558">
        <f t="shared" si="60"/>
        <v>294</v>
      </c>
      <c r="H558">
        <f t="shared" si="61"/>
        <v>305.83333333333331</v>
      </c>
      <c r="I558">
        <f t="shared" si="59"/>
        <v>-11.833333333333314</v>
      </c>
      <c r="K558" s="24">
        <v>44690</v>
      </c>
      <c r="L558" s="25">
        <v>323</v>
      </c>
    </row>
    <row r="559" spans="1:12" ht="15.75" thickBot="1" x14ac:dyDescent="0.3">
      <c r="A559" s="1">
        <v>38722</v>
      </c>
      <c r="B559" s="4">
        <v>2.2825000000000002</v>
      </c>
      <c r="C559" s="4">
        <f t="shared" si="55"/>
        <v>5.3707371644781093E-2</v>
      </c>
      <c r="D559" s="3">
        <f t="shared" si="57"/>
        <v>1</v>
      </c>
      <c r="E559">
        <f t="shared" si="58"/>
        <v>3</v>
      </c>
      <c r="F559">
        <f t="shared" si="56"/>
        <v>2006</v>
      </c>
      <c r="G559">
        <f t="shared" si="60"/>
        <v>296</v>
      </c>
      <c r="H559">
        <f t="shared" si="61"/>
        <v>304.33333333333331</v>
      </c>
      <c r="I559">
        <f t="shared" si="59"/>
        <v>-8.3333333333333144</v>
      </c>
      <c r="K559" s="22">
        <v>44687</v>
      </c>
      <c r="L559" s="23">
        <v>301</v>
      </c>
    </row>
    <row r="560" spans="1:12" ht="15.75" thickBot="1" x14ac:dyDescent="0.3">
      <c r="A560" s="1">
        <v>38723</v>
      </c>
      <c r="B560" s="4">
        <v>2.2869999999999999</v>
      </c>
      <c r="C560" s="4">
        <f t="shared" si="55"/>
        <v>5.3843560538344895E-2</v>
      </c>
      <c r="D560" s="3">
        <f t="shared" si="57"/>
        <v>1</v>
      </c>
      <c r="E560">
        <f t="shared" si="58"/>
        <v>3</v>
      </c>
      <c r="F560">
        <f t="shared" si="56"/>
        <v>2006</v>
      </c>
      <c r="G560">
        <f t="shared" si="60"/>
        <v>285</v>
      </c>
      <c r="H560">
        <f t="shared" si="61"/>
        <v>302.58333333333331</v>
      </c>
      <c r="I560">
        <f t="shared" si="59"/>
        <v>-17.583333333333314</v>
      </c>
      <c r="K560" s="24">
        <v>44686</v>
      </c>
      <c r="L560" s="25">
        <v>299</v>
      </c>
    </row>
    <row r="561" spans="1:12" ht="15.75" thickBot="1" x14ac:dyDescent="0.3">
      <c r="A561" s="1">
        <v>38726</v>
      </c>
      <c r="B561" s="4">
        <v>2.2631999999999999</v>
      </c>
      <c r="C561" s="4">
        <f t="shared" si="55"/>
        <v>5.3801390842688264E-2</v>
      </c>
      <c r="D561" s="3">
        <f t="shared" si="57"/>
        <v>1</v>
      </c>
      <c r="E561">
        <f t="shared" si="58"/>
        <v>3</v>
      </c>
      <c r="F561">
        <f t="shared" si="56"/>
        <v>2006</v>
      </c>
      <c r="G561">
        <f t="shared" si="60"/>
        <v>283</v>
      </c>
      <c r="H561">
        <f t="shared" si="61"/>
        <v>300.91666666666669</v>
      </c>
      <c r="I561">
        <f t="shared" si="59"/>
        <v>-17.916666666666686</v>
      </c>
      <c r="K561" s="22">
        <v>44685</v>
      </c>
      <c r="L561" s="23">
        <v>300</v>
      </c>
    </row>
    <row r="562" spans="1:12" ht="15.75" thickBot="1" x14ac:dyDescent="0.3">
      <c r="A562" s="1">
        <v>38727</v>
      </c>
      <c r="B562" s="4">
        <v>2.2637999999999998</v>
      </c>
      <c r="C562" s="4">
        <f t="shared" si="55"/>
        <v>5.3737204730209431E-2</v>
      </c>
      <c r="D562" s="3">
        <f t="shared" si="57"/>
        <v>1</v>
      </c>
      <c r="E562">
        <f t="shared" si="58"/>
        <v>3</v>
      </c>
      <c r="F562">
        <f t="shared" si="56"/>
        <v>2006</v>
      </c>
      <c r="G562">
        <f t="shared" si="60"/>
        <v>285</v>
      </c>
      <c r="H562">
        <f t="shared" si="61"/>
        <v>299.16666666666669</v>
      </c>
      <c r="I562">
        <f t="shared" si="59"/>
        <v>-14.166666666666686</v>
      </c>
      <c r="K562" s="24">
        <v>44684</v>
      </c>
      <c r="L562" s="25">
        <v>302</v>
      </c>
    </row>
    <row r="563" spans="1:12" ht="15.75" thickBot="1" x14ac:dyDescent="0.3">
      <c r="A563" s="1">
        <v>38728</v>
      </c>
      <c r="B563" s="4">
        <v>2.2679</v>
      </c>
      <c r="C563" s="4">
        <f t="shared" ref="C563:C626" si="62">_xlfn.STDEV.P(B502:B563)</f>
        <v>5.3749878130684894E-2</v>
      </c>
      <c r="D563" s="3">
        <f t="shared" si="57"/>
        <v>1</v>
      </c>
      <c r="E563">
        <f t="shared" si="58"/>
        <v>3</v>
      </c>
      <c r="F563">
        <f t="shared" si="56"/>
        <v>2006</v>
      </c>
      <c r="G563">
        <f t="shared" si="60"/>
        <v>279</v>
      </c>
      <c r="H563">
        <f t="shared" si="61"/>
        <v>296.91666666666669</v>
      </c>
      <c r="I563">
        <f t="shared" si="59"/>
        <v>-17.916666666666686</v>
      </c>
      <c r="K563" s="22">
        <v>44683</v>
      </c>
      <c r="L563" s="23">
        <v>310</v>
      </c>
    </row>
    <row r="564" spans="1:12" ht="15.75" thickBot="1" x14ac:dyDescent="0.3">
      <c r="A564" s="1">
        <v>38729</v>
      </c>
      <c r="B564" s="4">
        <v>2.2728999999999999</v>
      </c>
      <c r="C564" s="4">
        <f t="shared" si="62"/>
        <v>5.3779982393484464E-2</v>
      </c>
      <c r="D564" s="3">
        <f t="shared" si="57"/>
        <v>1</v>
      </c>
      <c r="E564">
        <f t="shared" si="58"/>
        <v>3</v>
      </c>
      <c r="F564">
        <f t="shared" si="56"/>
        <v>2006</v>
      </c>
      <c r="G564">
        <f t="shared" si="60"/>
        <v>289</v>
      </c>
      <c r="H564">
        <f t="shared" si="61"/>
        <v>295.66666666666669</v>
      </c>
      <c r="I564">
        <f t="shared" si="59"/>
        <v>-6.6666666666666856</v>
      </c>
      <c r="K564" s="24">
        <v>44680</v>
      </c>
      <c r="L564" s="25">
        <v>306</v>
      </c>
    </row>
    <row r="565" spans="1:12" ht="15.75" thickBot="1" x14ac:dyDescent="0.3">
      <c r="A565" s="1">
        <v>38730</v>
      </c>
      <c r="B565" s="4">
        <v>2.2747000000000002</v>
      </c>
      <c r="C565" s="4">
        <f t="shared" si="62"/>
        <v>5.3745129440774642E-2</v>
      </c>
      <c r="D565" s="3">
        <f t="shared" si="57"/>
        <v>1</v>
      </c>
      <c r="E565">
        <f t="shared" si="58"/>
        <v>3</v>
      </c>
      <c r="F565">
        <f t="shared" si="56"/>
        <v>2006</v>
      </c>
      <c r="G565">
        <f t="shared" si="60"/>
        <v>289</v>
      </c>
      <c r="H565">
        <f t="shared" si="61"/>
        <v>294.16666666666669</v>
      </c>
      <c r="I565">
        <f t="shared" si="59"/>
        <v>-5.1666666666666856</v>
      </c>
      <c r="K565" s="22">
        <v>44679</v>
      </c>
      <c r="L565" s="23">
        <v>303</v>
      </c>
    </row>
    <row r="566" spans="1:12" ht="15.75" thickBot="1" x14ac:dyDescent="0.3">
      <c r="A566" s="1">
        <v>38733</v>
      </c>
      <c r="B566" s="4">
        <v>2.2761999999999998</v>
      </c>
      <c r="C566" s="4">
        <f t="shared" si="62"/>
        <v>5.3743548290286776E-2</v>
      </c>
      <c r="D566" s="3">
        <f t="shared" si="57"/>
        <v>1</v>
      </c>
      <c r="E566">
        <f t="shared" si="58"/>
        <v>3</v>
      </c>
      <c r="F566">
        <f t="shared" si="56"/>
        <v>2006</v>
      </c>
      <c r="G566">
        <f t="shared" si="60"/>
        <v>289</v>
      </c>
      <c r="H566">
        <f t="shared" si="61"/>
        <v>292.75</v>
      </c>
      <c r="I566">
        <f t="shared" si="59"/>
        <v>-3.75</v>
      </c>
      <c r="K566" s="24">
        <v>44678</v>
      </c>
      <c r="L566" s="25">
        <v>297</v>
      </c>
    </row>
    <row r="567" spans="1:12" ht="15.75" thickBot="1" x14ac:dyDescent="0.3">
      <c r="A567" s="1">
        <v>38734</v>
      </c>
      <c r="B567" s="4">
        <v>2.2924000000000002</v>
      </c>
      <c r="C567" s="4">
        <f t="shared" si="62"/>
        <v>5.3905004507245162E-2</v>
      </c>
      <c r="D567" s="3">
        <f t="shared" si="57"/>
        <v>1</v>
      </c>
      <c r="E567">
        <f t="shared" si="58"/>
        <v>3</v>
      </c>
      <c r="F567">
        <f t="shared" si="56"/>
        <v>2006</v>
      </c>
      <c r="G567">
        <f t="shared" si="60"/>
        <v>292</v>
      </c>
      <c r="H567">
        <f t="shared" si="61"/>
        <v>291.16666666666669</v>
      </c>
      <c r="I567">
        <f t="shared" si="59"/>
        <v>0.83333333333331439</v>
      </c>
      <c r="K567" s="22">
        <v>44677</v>
      </c>
      <c r="L567" s="23">
        <v>298</v>
      </c>
    </row>
    <row r="568" spans="1:12" ht="15.75" thickBot="1" x14ac:dyDescent="0.3">
      <c r="A568" s="1">
        <v>38735</v>
      </c>
      <c r="B568" s="4">
        <v>2.3275999999999999</v>
      </c>
      <c r="C568" s="4">
        <f t="shared" si="62"/>
        <v>5.4545871849261379E-2</v>
      </c>
      <c r="D568" s="3">
        <f t="shared" si="57"/>
        <v>1</v>
      </c>
      <c r="E568">
        <f t="shared" si="58"/>
        <v>3</v>
      </c>
      <c r="F568">
        <f t="shared" si="56"/>
        <v>2006</v>
      </c>
      <c r="G568">
        <f t="shared" si="60"/>
        <v>291</v>
      </c>
      <c r="H568">
        <f t="shared" si="61"/>
        <v>289.5</v>
      </c>
      <c r="I568">
        <f t="shared" si="59"/>
        <v>1.5</v>
      </c>
      <c r="K568" s="24">
        <v>44676</v>
      </c>
      <c r="L568" s="25">
        <v>295</v>
      </c>
    </row>
    <row r="569" spans="1:12" ht="15.75" thickBot="1" x14ac:dyDescent="0.3">
      <c r="A569" s="1">
        <v>38736</v>
      </c>
      <c r="B569" s="4">
        <v>2.3224999999999998</v>
      </c>
      <c r="C569" s="4">
        <f t="shared" si="62"/>
        <v>5.5090195081999298E-2</v>
      </c>
      <c r="D569" s="3">
        <f t="shared" si="57"/>
        <v>1</v>
      </c>
      <c r="E569">
        <f t="shared" si="58"/>
        <v>3</v>
      </c>
      <c r="F569">
        <f t="shared" si="56"/>
        <v>2006</v>
      </c>
      <c r="G569">
        <f t="shared" si="60"/>
        <v>282</v>
      </c>
      <c r="H569">
        <f t="shared" si="61"/>
        <v>287.83333333333331</v>
      </c>
      <c r="I569">
        <f t="shared" si="59"/>
        <v>-5.8333333333333144</v>
      </c>
      <c r="K569" s="22">
        <v>44673</v>
      </c>
      <c r="L569" s="23">
        <v>293</v>
      </c>
    </row>
    <row r="570" spans="1:12" ht="15.75" thickBot="1" x14ac:dyDescent="0.3">
      <c r="A570" s="1">
        <v>38737</v>
      </c>
      <c r="B570" s="4">
        <v>2.2755999999999998</v>
      </c>
      <c r="C570" s="4">
        <f t="shared" si="62"/>
        <v>5.5117411169682745E-2</v>
      </c>
      <c r="D570" s="3">
        <f t="shared" si="57"/>
        <v>1</v>
      </c>
      <c r="E570">
        <f t="shared" si="58"/>
        <v>3</v>
      </c>
      <c r="F570">
        <f t="shared" si="56"/>
        <v>2006</v>
      </c>
      <c r="G570">
        <f t="shared" si="60"/>
        <v>279</v>
      </c>
      <c r="H570">
        <f t="shared" si="61"/>
        <v>286.58333333333331</v>
      </c>
      <c r="I570">
        <f t="shared" si="59"/>
        <v>-7.5833333333333144</v>
      </c>
      <c r="K570" s="24">
        <v>44672</v>
      </c>
      <c r="L570" s="25">
        <v>288</v>
      </c>
    </row>
    <row r="571" spans="1:12" ht="15.75" thickBot="1" x14ac:dyDescent="0.3">
      <c r="A571" s="1">
        <v>38740</v>
      </c>
      <c r="B571" s="4">
        <v>2.2608999999999999</v>
      </c>
      <c r="C571" s="4">
        <f t="shared" si="62"/>
        <v>5.511759786286715E-2</v>
      </c>
      <c r="D571" s="3">
        <f t="shared" si="57"/>
        <v>1</v>
      </c>
      <c r="E571">
        <f t="shared" si="58"/>
        <v>3</v>
      </c>
      <c r="F571">
        <f t="shared" si="56"/>
        <v>2006</v>
      </c>
      <c r="G571">
        <f t="shared" si="60"/>
        <v>278</v>
      </c>
      <c r="H571">
        <f t="shared" si="61"/>
        <v>285.08333333333331</v>
      </c>
      <c r="I571">
        <f t="shared" si="59"/>
        <v>-7.0833333333333144</v>
      </c>
      <c r="K571" s="22">
        <v>44671</v>
      </c>
      <c r="L571" s="23">
        <v>283</v>
      </c>
    </row>
    <row r="572" spans="1:12" ht="15.75" thickBot="1" x14ac:dyDescent="0.3">
      <c r="A572" s="1">
        <v>38741</v>
      </c>
      <c r="B572" s="4">
        <v>2.2440000000000002</v>
      </c>
      <c r="C572" s="4">
        <f t="shared" si="62"/>
        <v>5.5140022781849984E-2</v>
      </c>
      <c r="D572" s="3">
        <f t="shared" si="57"/>
        <v>1</v>
      </c>
      <c r="E572">
        <f t="shared" si="58"/>
        <v>3</v>
      </c>
      <c r="F572">
        <f t="shared" si="56"/>
        <v>2006</v>
      </c>
      <c r="G572">
        <f t="shared" si="60"/>
        <v>273</v>
      </c>
      <c r="H572">
        <f t="shared" si="61"/>
        <v>284.08333333333331</v>
      </c>
      <c r="I572">
        <f t="shared" si="59"/>
        <v>-11.083333333333314</v>
      </c>
      <c r="K572" s="24">
        <v>44670</v>
      </c>
      <c r="L572" s="25">
        <v>283</v>
      </c>
    </row>
    <row r="573" spans="1:12" ht="15.75" thickBot="1" x14ac:dyDescent="0.3">
      <c r="A573" s="1">
        <v>38742</v>
      </c>
      <c r="B573" s="4">
        <v>2.2433000000000001</v>
      </c>
      <c r="C573" s="4">
        <f t="shared" si="62"/>
        <v>5.5103586305478229E-2</v>
      </c>
      <c r="D573" s="3">
        <f t="shared" si="57"/>
        <v>1</v>
      </c>
      <c r="E573">
        <f t="shared" si="58"/>
        <v>3</v>
      </c>
      <c r="F573">
        <f t="shared" si="56"/>
        <v>2006</v>
      </c>
      <c r="G573">
        <f t="shared" si="60"/>
        <v>270</v>
      </c>
      <c r="H573">
        <f t="shared" si="61"/>
        <v>283</v>
      </c>
      <c r="I573">
        <f t="shared" si="59"/>
        <v>-13</v>
      </c>
      <c r="K573" s="22">
        <v>44669</v>
      </c>
      <c r="L573" s="23">
        <v>284</v>
      </c>
    </row>
    <row r="574" spans="1:12" ht="15.75" thickBot="1" x14ac:dyDescent="0.3">
      <c r="A574" s="1">
        <v>38743</v>
      </c>
      <c r="B574" s="4">
        <v>2.2382</v>
      </c>
      <c r="C574" s="4">
        <f t="shared" si="62"/>
        <v>5.5126375882131276E-2</v>
      </c>
      <c r="D574" s="3">
        <f t="shared" si="57"/>
        <v>1</v>
      </c>
      <c r="E574">
        <f t="shared" si="58"/>
        <v>3</v>
      </c>
      <c r="F574">
        <f t="shared" si="56"/>
        <v>2006</v>
      </c>
      <c r="G574">
        <f t="shared" si="60"/>
        <v>265</v>
      </c>
      <c r="H574">
        <f t="shared" si="61"/>
        <v>281.33333333333331</v>
      </c>
      <c r="I574">
        <f t="shared" si="59"/>
        <v>-16.333333333333314</v>
      </c>
      <c r="K574" s="24">
        <v>44665</v>
      </c>
      <c r="L574" s="25">
        <v>284</v>
      </c>
    </row>
    <row r="575" spans="1:12" ht="15.75" thickBot="1" x14ac:dyDescent="0.3">
      <c r="A575" s="1">
        <v>38744</v>
      </c>
      <c r="B575" s="4">
        <v>2.2151999999999998</v>
      </c>
      <c r="C575" s="4">
        <f t="shared" si="62"/>
        <v>5.5413445646130786E-2</v>
      </c>
      <c r="D575" s="3">
        <f t="shared" si="57"/>
        <v>1</v>
      </c>
      <c r="E575">
        <f t="shared" si="58"/>
        <v>3</v>
      </c>
      <c r="F575">
        <f t="shared" si="56"/>
        <v>2006</v>
      </c>
      <c r="G575">
        <f t="shared" si="60"/>
        <v>260</v>
      </c>
      <c r="H575">
        <f t="shared" si="61"/>
        <v>279.75</v>
      </c>
      <c r="I575">
        <f t="shared" si="59"/>
        <v>-19.75</v>
      </c>
      <c r="K575" s="22">
        <v>44664</v>
      </c>
      <c r="L575" s="23">
        <v>296</v>
      </c>
    </row>
    <row r="576" spans="1:12" ht="15.75" thickBot="1" x14ac:dyDescent="0.3">
      <c r="A576" s="1">
        <v>38747</v>
      </c>
      <c r="B576" s="4">
        <v>2.2115999999999998</v>
      </c>
      <c r="C576" s="4">
        <f t="shared" si="62"/>
        <v>5.5734678907143752E-2</v>
      </c>
      <c r="D576" s="3">
        <f t="shared" si="57"/>
        <v>1</v>
      </c>
      <c r="E576">
        <f t="shared" si="58"/>
        <v>3</v>
      </c>
      <c r="F576">
        <f t="shared" si="56"/>
        <v>2006</v>
      </c>
      <c r="G576">
        <f t="shared" si="60"/>
        <v>261</v>
      </c>
      <c r="H576">
        <f t="shared" si="61"/>
        <v>277.41666666666669</v>
      </c>
      <c r="I576">
        <f t="shared" si="59"/>
        <v>-16.416666666666686</v>
      </c>
      <c r="K576" s="24">
        <v>44663</v>
      </c>
      <c r="L576" s="25">
        <v>301</v>
      </c>
    </row>
    <row r="577" spans="1:12" ht="15.75" thickBot="1" x14ac:dyDescent="0.3">
      <c r="A577" s="1">
        <v>38748</v>
      </c>
      <c r="B577" s="4">
        <v>2.2160000000000002</v>
      </c>
      <c r="C577" s="4">
        <f t="shared" si="62"/>
        <v>5.590761416426266E-2</v>
      </c>
      <c r="D577" s="3">
        <f t="shared" si="57"/>
        <v>1</v>
      </c>
      <c r="E577">
        <f t="shared" si="58"/>
        <v>3</v>
      </c>
      <c r="F577">
        <f t="shared" si="56"/>
        <v>2006</v>
      </c>
      <c r="G577">
        <f t="shared" si="60"/>
        <v>266</v>
      </c>
      <c r="H577">
        <f t="shared" si="61"/>
        <v>275.5</v>
      </c>
      <c r="I577">
        <f t="shared" si="59"/>
        <v>-9.5</v>
      </c>
      <c r="K577" s="22">
        <v>44662</v>
      </c>
      <c r="L577" s="23">
        <v>300</v>
      </c>
    </row>
    <row r="578" spans="1:12" ht="15.75" thickBot="1" x14ac:dyDescent="0.3">
      <c r="A578" s="1">
        <v>38749</v>
      </c>
      <c r="B578" s="4">
        <v>2.2216999999999998</v>
      </c>
      <c r="C578" s="4">
        <f t="shared" si="62"/>
        <v>5.5922254639775015E-2</v>
      </c>
      <c r="D578" s="3">
        <f t="shared" si="57"/>
        <v>2</v>
      </c>
      <c r="E578">
        <f t="shared" si="58"/>
        <v>3</v>
      </c>
      <c r="F578">
        <f t="shared" ref="F578:F641" si="63">YEAR(A578)</f>
        <v>2006</v>
      </c>
      <c r="G578">
        <f t="shared" si="60"/>
        <v>262</v>
      </c>
      <c r="H578">
        <f t="shared" si="61"/>
        <v>273.25</v>
      </c>
      <c r="I578">
        <f t="shared" si="59"/>
        <v>-11.25</v>
      </c>
      <c r="K578" s="24">
        <v>44659</v>
      </c>
      <c r="L578" s="25">
        <v>294</v>
      </c>
    </row>
    <row r="579" spans="1:12" ht="15.75" thickBot="1" x14ac:dyDescent="0.3">
      <c r="A579" s="1">
        <v>38750</v>
      </c>
      <c r="B579" s="4">
        <v>2.2210000000000001</v>
      </c>
      <c r="C579" s="4">
        <f t="shared" si="62"/>
        <v>5.5650851251865252E-2</v>
      </c>
      <c r="D579" s="3">
        <f t="shared" ref="D579:D642" si="64">MONTH(A579)</f>
        <v>2</v>
      </c>
      <c r="E579">
        <f t="shared" ref="E579:E642" si="65">IF(D579&lt;4,3,IF(D579&lt;7,6,IF(D579&lt;10,9,12)))</f>
        <v>3</v>
      </c>
      <c r="F579">
        <f t="shared" si="63"/>
        <v>2006</v>
      </c>
      <c r="G579">
        <f t="shared" si="60"/>
        <v>264</v>
      </c>
      <c r="H579">
        <f t="shared" si="61"/>
        <v>270.91666666666669</v>
      </c>
      <c r="I579">
        <f t="shared" ref="I579:I642" si="66">G579-H579</f>
        <v>-6.9166666666666856</v>
      </c>
      <c r="K579" s="22">
        <v>44658</v>
      </c>
      <c r="L579" s="23">
        <v>291</v>
      </c>
    </row>
    <row r="580" spans="1:12" ht="15.75" thickBot="1" x14ac:dyDescent="0.3">
      <c r="A580" s="1">
        <v>38751</v>
      </c>
      <c r="B580" s="4">
        <v>2.2202000000000002</v>
      </c>
      <c r="C580" s="4">
        <f t="shared" si="62"/>
        <v>5.5416833775133435E-2</v>
      </c>
      <c r="D580" s="3">
        <f t="shared" si="64"/>
        <v>2</v>
      </c>
      <c r="E580">
        <f t="shared" si="65"/>
        <v>3</v>
      </c>
      <c r="F580">
        <f t="shared" si="63"/>
        <v>2006</v>
      </c>
      <c r="G580">
        <f t="shared" ref="G580:G643" si="67">_xlfn.IFNA(VLOOKUP($A580, $K:$L, 2, 0), G579)</f>
        <v>262</v>
      </c>
      <c r="H580">
        <f t="shared" si="61"/>
        <v>268.5</v>
      </c>
      <c r="I580">
        <f t="shared" si="66"/>
        <v>-6.5</v>
      </c>
      <c r="K580" s="24">
        <v>44657</v>
      </c>
      <c r="L580" s="25">
        <v>292</v>
      </c>
    </row>
    <row r="581" spans="1:12" ht="15.75" thickBot="1" x14ac:dyDescent="0.3">
      <c r="A581" s="1">
        <v>38754</v>
      </c>
      <c r="B581" s="4">
        <v>2.1877</v>
      </c>
      <c r="C581" s="4">
        <f t="shared" si="62"/>
        <v>5.5044610349351798E-2</v>
      </c>
      <c r="D581" s="3">
        <f t="shared" si="64"/>
        <v>2</v>
      </c>
      <c r="E581">
        <f t="shared" si="65"/>
        <v>3</v>
      </c>
      <c r="F581">
        <f t="shared" si="63"/>
        <v>2006</v>
      </c>
      <c r="G581">
        <f t="shared" si="67"/>
        <v>259</v>
      </c>
      <c r="H581">
        <f t="shared" si="61"/>
        <v>266.58333333333331</v>
      </c>
      <c r="I581">
        <f t="shared" si="66"/>
        <v>-7.5833333333333144</v>
      </c>
      <c r="K581" s="22">
        <v>44656</v>
      </c>
      <c r="L581" s="23">
        <v>283</v>
      </c>
    </row>
    <row r="582" spans="1:12" ht="15.75" thickBot="1" x14ac:dyDescent="0.3">
      <c r="A582" s="1">
        <v>38755</v>
      </c>
      <c r="B582" s="4">
        <v>2.1865999999999999</v>
      </c>
      <c r="C582" s="4">
        <f t="shared" si="62"/>
        <v>5.4793541455391677E-2</v>
      </c>
      <c r="D582" s="3">
        <f t="shared" si="64"/>
        <v>2</v>
      </c>
      <c r="E582">
        <f t="shared" si="65"/>
        <v>3</v>
      </c>
      <c r="F582">
        <f t="shared" si="63"/>
        <v>2006</v>
      </c>
      <c r="G582">
        <f t="shared" si="67"/>
        <v>261</v>
      </c>
      <c r="H582">
        <f t="shared" si="61"/>
        <v>265.08333333333331</v>
      </c>
      <c r="I582">
        <f t="shared" si="66"/>
        <v>-4.0833333333333144</v>
      </c>
      <c r="K582" s="24">
        <v>44655</v>
      </c>
      <c r="L582" s="25">
        <v>290</v>
      </c>
    </row>
    <row r="583" spans="1:12" ht="15.75" thickBot="1" x14ac:dyDescent="0.3">
      <c r="A583" s="1">
        <v>38756</v>
      </c>
      <c r="B583" s="4">
        <v>2.1956000000000002</v>
      </c>
      <c r="C583" s="4">
        <f t="shared" si="62"/>
        <v>5.4022949438891278E-2</v>
      </c>
      <c r="D583" s="3">
        <f t="shared" si="64"/>
        <v>2</v>
      </c>
      <c r="E583">
        <f t="shared" si="65"/>
        <v>3</v>
      </c>
      <c r="F583">
        <f t="shared" si="63"/>
        <v>2006</v>
      </c>
      <c r="G583">
        <f t="shared" si="67"/>
        <v>258</v>
      </c>
      <c r="H583">
        <f t="shared" si="61"/>
        <v>263.41666666666669</v>
      </c>
      <c r="I583">
        <f t="shared" si="66"/>
        <v>-5.4166666666666856</v>
      </c>
      <c r="K583" s="22">
        <v>44652</v>
      </c>
      <c r="L583" s="23">
        <v>295</v>
      </c>
    </row>
    <row r="584" spans="1:12" ht="15.75" thickBot="1" x14ac:dyDescent="0.3">
      <c r="A584" s="1">
        <v>38757</v>
      </c>
      <c r="B584" s="4">
        <v>2.1778</v>
      </c>
      <c r="C584" s="4">
        <f t="shared" si="62"/>
        <v>5.4474364251103607E-2</v>
      </c>
      <c r="D584" s="3">
        <f t="shared" si="64"/>
        <v>2</v>
      </c>
      <c r="E584">
        <f t="shared" si="65"/>
        <v>3</v>
      </c>
      <c r="F584">
        <f t="shared" si="63"/>
        <v>2006</v>
      </c>
      <c r="G584">
        <f t="shared" si="67"/>
        <v>256</v>
      </c>
      <c r="H584">
        <f t="shared" si="61"/>
        <v>262</v>
      </c>
      <c r="I584">
        <f t="shared" si="66"/>
        <v>-6</v>
      </c>
      <c r="K584" s="24">
        <v>44651</v>
      </c>
      <c r="L584" s="25">
        <v>294</v>
      </c>
    </row>
    <row r="585" spans="1:12" ht="15.75" thickBot="1" x14ac:dyDescent="0.3">
      <c r="A585" s="1">
        <v>38758</v>
      </c>
      <c r="B585" s="4">
        <v>2.1575000000000002</v>
      </c>
      <c r="C585" s="4">
        <f t="shared" si="62"/>
        <v>5.5435501515760183E-2</v>
      </c>
      <c r="D585" s="3">
        <f t="shared" si="64"/>
        <v>2</v>
      </c>
      <c r="E585">
        <f t="shared" si="65"/>
        <v>3</v>
      </c>
      <c r="F585">
        <f t="shared" si="63"/>
        <v>2006</v>
      </c>
      <c r="G585">
        <f t="shared" si="67"/>
        <v>230</v>
      </c>
      <c r="H585">
        <f t="shared" si="61"/>
        <v>258.66666666666669</v>
      </c>
      <c r="I585">
        <f t="shared" si="66"/>
        <v>-28.666666666666686</v>
      </c>
      <c r="K585" s="22">
        <v>44650</v>
      </c>
      <c r="L585" s="23">
        <v>294</v>
      </c>
    </row>
    <row r="586" spans="1:12" ht="15.75" thickBot="1" x14ac:dyDescent="0.3">
      <c r="A586" s="1">
        <v>38761</v>
      </c>
      <c r="B586" s="4">
        <v>2.1621000000000001</v>
      </c>
      <c r="C586" s="4">
        <f t="shared" si="62"/>
        <v>5.6035703763349848E-2</v>
      </c>
      <c r="D586" s="3">
        <f t="shared" si="64"/>
        <v>2</v>
      </c>
      <c r="E586">
        <f t="shared" si="65"/>
        <v>3</v>
      </c>
      <c r="F586">
        <f t="shared" si="63"/>
        <v>2006</v>
      </c>
      <c r="G586">
        <f t="shared" si="67"/>
        <v>231</v>
      </c>
      <c r="H586">
        <f t="shared" si="61"/>
        <v>255.83333333333334</v>
      </c>
      <c r="I586">
        <f t="shared" si="66"/>
        <v>-24.833333333333343</v>
      </c>
      <c r="K586" s="24">
        <v>44649</v>
      </c>
      <c r="L586" s="25">
        <v>300</v>
      </c>
    </row>
    <row r="587" spans="1:12" ht="15.75" thickBot="1" x14ac:dyDescent="0.3">
      <c r="A587" s="1">
        <v>38762</v>
      </c>
      <c r="B587" s="4">
        <v>2.1435</v>
      </c>
      <c r="C587" s="4">
        <f t="shared" si="62"/>
        <v>5.7680444574086859E-2</v>
      </c>
      <c r="D587" s="3">
        <f t="shared" si="64"/>
        <v>2</v>
      </c>
      <c r="E587">
        <f t="shared" si="65"/>
        <v>3</v>
      </c>
      <c r="F587">
        <f t="shared" si="63"/>
        <v>2006</v>
      </c>
      <c r="G587">
        <f t="shared" si="67"/>
        <v>228</v>
      </c>
      <c r="H587">
        <f t="shared" si="61"/>
        <v>253.16666666666666</v>
      </c>
      <c r="I587">
        <f t="shared" si="66"/>
        <v>-25.166666666666657</v>
      </c>
      <c r="K587" s="22">
        <v>44648</v>
      </c>
      <c r="L587" s="23">
        <v>301</v>
      </c>
    </row>
    <row r="588" spans="1:12" ht="15.75" thickBot="1" x14ac:dyDescent="0.3">
      <c r="A588" s="1">
        <v>38763</v>
      </c>
      <c r="B588" s="4">
        <v>2.1375000000000002</v>
      </c>
      <c r="C588" s="4">
        <f t="shared" si="62"/>
        <v>5.9437455410028671E-2</v>
      </c>
      <c r="D588" s="3">
        <f t="shared" si="64"/>
        <v>2</v>
      </c>
      <c r="E588">
        <f t="shared" si="65"/>
        <v>3</v>
      </c>
      <c r="F588">
        <f t="shared" si="63"/>
        <v>2006</v>
      </c>
      <c r="G588">
        <f t="shared" si="67"/>
        <v>231</v>
      </c>
      <c r="H588">
        <f t="shared" si="61"/>
        <v>250.66666666666666</v>
      </c>
      <c r="I588">
        <f t="shared" si="66"/>
        <v>-19.666666666666657</v>
      </c>
      <c r="K588" s="24">
        <v>44645</v>
      </c>
      <c r="L588" s="25">
        <v>301</v>
      </c>
    </row>
    <row r="589" spans="1:12" ht="15.75" thickBot="1" x14ac:dyDescent="0.3">
      <c r="A589" s="1">
        <v>38764</v>
      </c>
      <c r="B589" s="4">
        <v>2.1177000000000001</v>
      </c>
      <c r="C589" s="4">
        <f t="shared" si="62"/>
        <v>6.194806519139507E-2</v>
      </c>
      <c r="D589" s="3">
        <f t="shared" si="64"/>
        <v>2</v>
      </c>
      <c r="E589">
        <f t="shared" si="65"/>
        <v>3</v>
      </c>
      <c r="F589">
        <f t="shared" si="63"/>
        <v>2006</v>
      </c>
      <c r="G589">
        <f t="shared" si="67"/>
        <v>229</v>
      </c>
      <c r="H589">
        <f t="shared" si="61"/>
        <v>247.58333333333334</v>
      </c>
      <c r="I589">
        <f t="shared" si="66"/>
        <v>-18.583333333333343</v>
      </c>
      <c r="K589" s="22">
        <v>44644</v>
      </c>
      <c r="L589" s="23">
        <v>313</v>
      </c>
    </row>
    <row r="590" spans="1:12" ht="15.75" thickBot="1" x14ac:dyDescent="0.3">
      <c r="A590" s="1">
        <v>38765</v>
      </c>
      <c r="B590" s="4">
        <v>2.1185999999999998</v>
      </c>
      <c r="C590" s="4">
        <f t="shared" si="62"/>
        <v>6.4233745337341441E-2</v>
      </c>
      <c r="D590" s="3">
        <f t="shared" si="64"/>
        <v>2</v>
      </c>
      <c r="E590">
        <f t="shared" si="65"/>
        <v>3</v>
      </c>
      <c r="F590">
        <f t="shared" si="63"/>
        <v>2006</v>
      </c>
      <c r="G590">
        <f t="shared" si="67"/>
        <v>229</v>
      </c>
      <c r="H590">
        <f t="shared" si="61"/>
        <v>244.83333333333334</v>
      </c>
      <c r="I590">
        <f t="shared" si="66"/>
        <v>-15.833333333333343</v>
      </c>
      <c r="K590" s="24">
        <v>44643</v>
      </c>
      <c r="L590" s="25">
        <v>320</v>
      </c>
    </row>
    <row r="591" spans="1:12" ht="15.75" thickBot="1" x14ac:dyDescent="0.3">
      <c r="A591" s="1">
        <v>38768</v>
      </c>
      <c r="B591" s="4">
        <v>2.1181999999999999</v>
      </c>
      <c r="C591" s="4">
        <f t="shared" si="62"/>
        <v>6.6394705608824059E-2</v>
      </c>
      <c r="D591" s="3">
        <f t="shared" si="64"/>
        <v>2</v>
      </c>
      <c r="E591">
        <f t="shared" si="65"/>
        <v>3</v>
      </c>
      <c r="F591">
        <f t="shared" si="63"/>
        <v>2006</v>
      </c>
      <c r="G591">
        <f t="shared" si="67"/>
        <v>229</v>
      </c>
      <c r="H591">
        <f t="shared" si="61"/>
        <v>241.91666666666666</v>
      </c>
      <c r="I591">
        <f t="shared" si="66"/>
        <v>-12.916666666666657</v>
      </c>
      <c r="K591" s="22">
        <v>44642</v>
      </c>
      <c r="L591" s="23">
        <v>309</v>
      </c>
    </row>
    <row r="592" spans="1:12" ht="15.75" thickBot="1" x14ac:dyDescent="0.3">
      <c r="A592" s="1">
        <v>38769</v>
      </c>
      <c r="B592" s="4">
        <v>2.1297000000000001</v>
      </c>
      <c r="C592" s="4">
        <f t="shared" si="62"/>
        <v>6.8082265783035778E-2</v>
      </c>
      <c r="D592" s="3">
        <f t="shared" si="64"/>
        <v>2</v>
      </c>
      <c r="E592">
        <f t="shared" si="65"/>
        <v>3</v>
      </c>
      <c r="F592">
        <f t="shared" si="63"/>
        <v>2006</v>
      </c>
      <c r="G592">
        <f t="shared" si="67"/>
        <v>230</v>
      </c>
      <c r="H592">
        <f t="shared" si="61"/>
        <v>239.25</v>
      </c>
      <c r="I592">
        <f t="shared" si="66"/>
        <v>-9.25</v>
      </c>
      <c r="K592" s="24">
        <v>44641</v>
      </c>
      <c r="L592" s="25">
        <v>309</v>
      </c>
    </row>
    <row r="593" spans="1:12" ht="15.75" thickBot="1" x14ac:dyDescent="0.3">
      <c r="A593" s="1">
        <v>38770</v>
      </c>
      <c r="B593" s="4">
        <v>2.1484000000000001</v>
      </c>
      <c r="C593" s="4">
        <f t="shared" si="62"/>
        <v>6.9075694146727443E-2</v>
      </c>
      <c r="D593" s="3">
        <f t="shared" si="64"/>
        <v>2</v>
      </c>
      <c r="E593">
        <f t="shared" si="65"/>
        <v>3</v>
      </c>
      <c r="F593">
        <f t="shared" si="63"/>
        <v>2006</v>
      </c>
      <c r="G593">
        <f t="shared" si="67"/>
        <v>232</v>
      </c>
      <c r="H593">
        <f t="shared" si="61"/>
        <v>237</v>
      </c>
      <c r="I593">
        <f t="shared" si="66"/>
        <v>-5</v>
      </c>
      <c r="K593" s="22">
        <v>44638</v>
      </c>
      <c r="L593" s="23">
        <v>313</v>
      </c>
    </row>
    <row r="594" spans="1:12" ht="15.75" thickBot="1" x14ac:dyDescent="0.3">
      <c r="A594" s="1">
        <v>38771</v>
      </c>
      <c r="B594" s="4">
        <v>2.1353</v>
      </c>
      <c r="C594" s="4">
        <f t="shared" si="62"/>
        <v>7.024431913291955E-2</v>
      </c>
      <c r="D594" s="3">
        <f t="shared" si="64"/>
        <v>2</v>
      </c>
      <c r="E594">
        <f t="shared" si="65"/>
        <v>3</v>
      </c>
      <c r="F594">
        <f t="shared" si="63"/>
        <v>2006</v>
      </c>
      <c r="G594">
        <f t="shared" si="67"/>
        <v>224</v>
      </c>
      <c r="H594">
        <f t="shared" si="61"/>
        <v>233.91666666666666</v>
      </c>
      <c r="I594">
        <f t="shared" si="66"/>
        <v>-9.9166666666666572</v>
      </c>
      <c r="K594" s="24">
        <v>44637</v>
      </c>
      <c r="L594" s="25">
        <v>310</v>
      </c>
    </row>
    <row r="595" spans="1:12" ht="15.75" thickBot="1" x14ac:dyDescent="0.3">
      <c r="A595" s="1">
        <v>38772</v>
      </c>
      <c r="B595" s="4">
        <v>2.1355</v>
      </c>
      <c r="C595" s="4">
        <f t="shared" si="62"/>
        <v>7.1462033919301879E-2</v>
      </c>
      <c r="D595" s="3">
        <f t="shared" si="64"/>
        <v>2</v>
      </c>
      <c r="E595">
        <f t="shared" si="65"/>
        <v>3</v>
      </c>
      <c r="F595">
        <f t="shared" si="63"/>
        <v>2006</v>
      </c>
      <c r="G595">
        <f t="shared" si="67"/>
        <v>222</v>
      </c>
      <c r="H595">
        <f t="shared" si="61"/>
        <v>230.91666666666666</v>
      </c>
      <c r="I595">
        <f t="shared" si="66"/>
        <v>-8.9166666666666572</v>
      </c>
      <c r="K595" s="22">
        <v>44636</v>
      </c>
      <c r="L595" s="23">
        <v>324</v>
      </c>
    </row>
    <row r="596" spans="1:12" ht="15.75" thickBot="1" x14ac:dyDescent="0.3">
      <c r="A596" s="1">
        <v>38777</v>
      </c>
      <c r="B596" s="4">
        <v>2.1181000000000001</v>
      </c>
      <c r="C596" s="4">
        <f t="shared" si="62"/>
        <v>7.3167797703003148E-2</v>
      </c>
      <c r="D596" s="3">
        <f t="shared" si="64"/>
        <v>3</v>
      </c>
      <c r="E596">
        <f t="shared" si="65"/>
        <v>3</v>
      </c>
      <c r="F596">
        <f t="shared" si="63"/>
        <v>2006</v>
      </c>
      <c r="G596">
        <f t="shared" si="67"/>
        <v>216</v>
      </c>
      <c r="H596">
        <f t="shared" ref="H596:H659" si="68">AVERAGE(G585:G596)</f>
        <v>227.58333333333334</v>
      </c>
      <c r="I596">
        <f t="shared" si="66"/>
        <v>-11.583333333333343</v>
      </c>
      <c r="K596" s="24">
        <v>44635</v>
      </c>
      <c r="L596" s="25">
        <v>331</v>
      </c>
    </row>
    <row r="597" spans="1:12" ht="15.75" thickBot="1" x14ac:dyDescent="0.3">
      <c r="A597" s="1">
        <v>38778</v>
      </c>
      <c r="B597" s="4">
        <v>2.1133999999999999</v>
      </c>
      <c r="C597" s="4">
        <f t="shared" si="62"/>
        <v>7.4852346018508348E-2</v>
      </c>
      <c r="D597" s="3">
        <f t="shared" si="64"/>
        <v>3</v>
      </c>
      <c r="E597">
        <f t="shared" si="65"/>
        <v>3</v>
      </c>
      <c r="F597">
        <f t="shared" si="63"/>
        <v>2006</v>
      </c>
      <c r="G597">
        <f t="shared" si="67"/>
        <v>217</v>
      </c>
      <c r="H597">
        <f t="shared" si="68"/>
        <v>226.5</v>
      </c>
      <c r="I597">
        <f t="shared" si="66"/>
        <v>-9.5</v>
      </c>
      <c r="K597" s="22">
        <v>44634</v>
      </c>
      <c r="L597" s="23">
        <v>331</v>
      </c>
    </row>
    <row r="598" spans="1:12" ht="15.75" thickBot="1" x14ac:dyDescent="0.3">
      <c r="A598" s="1">
        <v>38779</v>
      </c>
      <c r="B598" s="4">
        <v>2.1154999999999999</v>
      </c>
      <c r="C598" s="4">
        <f t="shared" si="62"/>
        <v>7.6336871582868226E-2</v>
      </c>
      <c r="D598" s="3">
        <f t="shared" si="64"/>
        <v>3</v>
      </c>
      <c r="E598">
        <f t="shared" si="65"/>
        <v>3</v>
      </c>
      <c r="F598">
        <f t="shared" si="63"/>
        <v>2006</v>
      </c>
      <c r="G598">
        <f t="shared" si="67"/>
        <v>218</v>
      </c>
      <c r="H598">
        <f t="shared" si="68"/>
        <v>225.41666666666666</v>
      </c>
      <c r="I598">
        <f t="shared" si="66"/>
        <v>-7.4166666666666572</v>
      </c>
      <c r="K598" s="24">
        <v>44631</v>
      </c>
      <c r="L598" s="25">
        <v>330</v>
      </c>
    </row>
    <row r="599" spans="1:12" ht="15.75" thickBot="1" x14ac:dyDescent="0.3">
      <c r="A599" s="1">
        <v>38782</v>
      </c>
      <c r="B599" s="4">
        <v>2.1261000000000001</v>
      </c>
      <c r="C599" s="4">
        <f t="shared" si="62"/>
        <v>7.7336698769645495E-2</v>
      </c>
      <c r="D599" s="3">
        <f t="shared" si="64"/>
        <v>3</v>
      </c>
      <c r="E599">
        <f t="shared" si="65"/>
        <v>3</v>
      </c>
      <c r="F599">
        <f t="shared" si="63"/>
        <v>2006</v>
      </c>
      <c r="G599">
        <f t="shared" si="67"/>
        <v>223</v>
      </c>
      <c r="H599">
        <f t="shared" si="68"/>
        <v>225</v>
      </c>
      <c r="I599">
        <f t="shared" si="66"/>
        <v>-2</v>
      </c>
      <c r="K599" s="22">
        <v>44630</v>
      </c>
      <c r="L599" s="23">
        <v>332</v>
      </c>
    </row>
    <row r="600" spans="1:12" ht="15.75" thickBot="1" x14ac:dyDescent="0.3">
      <c r="A600" s="1">
        <v>38783</v>
      </c>
      <c r="B600" s="4">
        <v>2.1682000000000001</v>
      </c>
      <c r="C600" s="4">
        <f t="shared" si="62"/>
        <v>7.7498951975056088E-2</v>
      </c>
      <c r="D600" s="3">
        <f t="shared" si="64"/>
        <v>3</v>
      </c>
      <c r="E600">
        <f t="shared" si="65"/>
        <v>3</v>
      </c>
      <c r="F600">
        <f t="shared" si="63"/>
        <v>2006</v>
      </c>
      <c r="G600">
        <f t="shared" si="67"/>
        <v>235</v>
      </c>
      <c r="H600">
        <f t="shared" si="68"/>
        <v>225.33333333333334</v>
      </c>
      <c r="I600">
        <f t="shared" si="66"/>
        <v>9.6666666666666572</v>
      </c>
      <c r="K600" s="24">
        <v>44629</v>
      </c>
      <c r="L600" s="25">
        <v>332</v>
      </c>
    </row>
    <row r="601" spans="1:12" ht="15.75" thickBot="1" x14ac:dyDescent="0.3">
      <c r="A601" s="1">
        <v>38784</v>
      </c>
      <c r="B601" s="4">
        <v>2.1778</v>
      </c>
      <c r="C601" s="4">
        <f t="shared" si="62"/>
        <v>7.7821308029039679E-2</v>
      </c>
      <c r="D601" s="3">
        <f t="shared" si="64"/>
        <v>3</v>
      </c>
      <c r="E601">
        <f t="shared" si="65"/>
        <v>3</v>
      </c>
      <c r="F601">
        <f t="shared" si="63"/>
        <v>2006</v>
      </c>
      <c r="G601">
        <f t="shared" si="67"/>
        <v>237</v>
      </c>
      <c r="H601">
        <f t="shared" si="68"/>
        <v>226</v>
      </c>
      <c r="I601">
        <f t="shared" si="66"/>
        <v>11</v>
      </c>
      <c r="K601" s="22">
        <v>44628</v>
      </c>
      <c r="L601" s="23">
        <v>346</v>
      </c>
    </row>
    <row r="602" spans="1:12" ht="15.75" thickBot="1" x14ac:dyDescent="0.3">
      <c r="A602" s="1">
        <v>38785</v>
      </c>
      <c r="B602" s="4">
        <v>2.1615000000000002</v>
      </c>
      <c r="C602" s="4">
        <f t="shared" si="62"/>
        <v>7.8434134052052337E-2</v>
      </c>
      <c r="D602" s="3">
        <f t="shared" si="64"/>
        <v>3</v>
      </c>
      <c r="E602">
        <f t="shared" si="65"/>
        <v>3</v>
      </c>
      <c r="F602">
        <f t="shared" si="63"/>
        <v>2006</v>
      </c>
      <c r="G602">
        <f t="shared" si="67"/>
        <v>236</v>
      </c>
      <c r="H602">
        <f t="shared" si="68"/>
        <v>226.58333333333334</v>
      </c>
      <c r="I602">
        <f t="shared" si="66"/>
        <v>9.4166666666666572</v>
      </c>
      <c r="K602" s="24">
        <v>44627</v>
      </c>
      <c r="L602" s="25">
        <v>347</v>
      </c>
    </row>
    <row r="603" spans="1:12" ht="15.75" thickBot="1" x14ac:dyDescent="0.3">
      <c r="A603" s="1">
        <v>38786</v>
      </c>
      <c r="B603" s="4">
        <v>2.1446999999999998</v>
      </c>
      <c r="C603" s="4">
        <f t="shared" si="62"/>
        <v>7.9237823902051779E-2</v>
      </c>
      <c r="D603" s="3">
        <f t="shared" si="64"/>
        <v>3</v>
      </c>
      <c r="E603">
        <f t="shared" si="65"/>
        <v>3</v>
      </c>
      <c r="F603">
        <f t="shared" si="63"/>
        <v>2006</v>
      </c>
      <c r="G603">
        <f t="shared" si="67"/>
        <v>230</v>
      </c>
      <c r="H603">
        <f t="shared" si="68"/>
        <v>226.66666666666666</v>
      </c>
      <c r="I603">
        <f t="shared" si="66"/>
        <v>3.3333333333333428</v>
      </c>
      <c r="K603" s="22">
        <v>44624</v>
      </c>
      <c r="L603" s="23">
        <v>343</v>
      </c>
    </row>
    <row r="604" spans="1:12" ht="15.75" thickBot="1" x14ac:dyDescent="0.3">
      <c r="A604" s="1">
        <v>38789</v>
      </c>
      <c r="B604" s="4">
        <v>2.1349</v>
      </c>
      <c r="C604" s="4">
        <f t="shared" si="62"/>
        <v>8.0209724966417539E-2</v>
      </c>
      <c r="D604" s="3">
        <f t="shared" si="64"/>
        <v>3</v>
      </c>
      <c r="E604">
        <f t="shared" si="65"/>
        <v>3</v>
      </c>
      <c r="F604">
        <f t="shared" si="63"/>
        <v>2006</v>
      </c>
      <c r="G604">
        <f t="shared" si="67"/>
        <v>229</v>
      </c>
      <c r="H604">
        <f t="shared" si="68"/>
        <v>226.58333333333334</v>
      </c>
      <c r="I604">
        <f t="shared" si="66"/>
        <v>2.4166666666666572</v>
      </c>
      <c r="K604" s="24">
        <v>44623</v>
      </c>
      <c r="L604" s="25">
        <v>330</v>
      </c>
    </row>
    <row r="605" spans="1:12" ht="15.75" thickBot="1" x14ac:dyDescent="0.3">
      <c r="A605" s="1">
        <v>38790</v>
      </c>
      <c r="B605" s="4">
        <v>2.1269</v>
      </c>
      <c r="C605" s="4">
        <f t="shared" si="62"/>
        <v>8.1133783802368575E-2</v>
      </c>
      <c r="D605" s="3">
        <f t="shared" si="64"/>
        <v>3</v>
      </c>
      <c r="E605">
        <f t="shared" si="65"/>
        <v>3</v>
      </c>
      <c r="F605">
        <f t="shared" si="63"/>
        <v>2006</v>
      </c>
      <c r="G605">
        <f t="shared" si="67"/>
        <v>232</v>
      </c>
      <c r="H605">
        <f t="shared" si="68"/>
        <v>226.58333333333334</v>
      </c>
      <c r="I605">
        <f t="shared" si="66"/>
        <v>5.4166666666666572</v>
      </c>
      <c r="K605" s="22">
        <v>44622</v>
      </c>
      <c r="L605" s="23">
        <v>327</v>
      </c>
    </row>
    <row r="606" spans="1:12" ht="15.75" thickBot="1" x14ac:dyDescent="0.3">
      <c r="A606" s="1">
        <v>38791</v>
      </c>
      <c r="B606" s="4">
        <v>2.1215000000000002</v>
      </c>
      <c r="C606" s="4">
        <f t="shared" si="62"/>
        <v>8.1884743623543477E-2</v>
      </c>
      <c r="D606" s="3">
        <f t="shared" si="64"/>
        <v>3</v>
      </c>
      <c r="E606">
        <f t="shared" si="65"/>
        <v>3</v>
      </c>
      <c r="F606">
        <f t="shared" si="63"/>
        <v>2006</v>
      </c>
      <c r="G606">
        <f t="shared" si="67"/>
        <v>225</v>
      </c>
      <c r="H606">
        <f t="shared" si="68"/>
        <v>226.66666666666666</v>
      </c>
      <c r="I606">
        <f t="shared" si="66"/>
        <v>-1.6666666666666572</v>
      </c>
      <c r="K606" s="24">
        <v>44621</v>
      </c>
      <c r="L606" s="25">
        <v>339</v>
      </c>
    </row>
    <row r="607" spans="1:12" ht="15.75" thickBot="1" x14ac:dyDescent="0.3">
      <c r="A607" s="1">
        <v>38792</v>
      </c>
      <c r="B607" s="4">
        <v>2.1067</v>
      </c>
      <c r="C607" s="4">
        <f t="shared" si="62"/>
        <v>8.2154131509873052E-2</v>
      </c>
      <c r="D607" s="3">
        <f t="shared" si="64"/>
        <v>3</v>
      </c>
      <c r="E607">
        <f t="shared" si="65"/>
        <v>3</v>
      </c>
      <c r="F607">
        <f t="shared" si="63"/>
        <v>2006</v>
      </c>
      <c r="G607">
        <f t="shared" si="67"/>
        <v>224</v>
      </c>
      <c r="H607">
        <f t="shared" si="68"/>
        <v>226.83333333333334</v>
      </c>
      <c r="I607">
        <f t="shared" si="66"/>
        <v>-2.8333333333333428</v>
      </c>
      <c r="K607" s="22">
        <v>44620</v>
      </c>
      <c r="L607" s="23">
        <v>338</v>
      </c>
    </row>
    <row r="608" spans="1:12" ht="15.75" thickBot="1" x14ac:dyDescent="0.3">
      <c r="A608" s="1">
        <v>38793</v>
      </c>
      <c r="B608" s="4">
        <v>2.1187999999999998</v>
      </c>
      <c r="C608" s="4">
        <f t="shared" si="62"/>
        <v>8.1000160968995108E-2</v>
      </c>
      <c r="D608" s="3">
        <f t="shared" si="64"/>
        <v>3</v>
      </c>
      <c r="E608">
        <f t="shared" si="65"/>
        <v>3</v>
      </c>
      <c r="F608">
        <f t="shared" si="63"/>
        <v>2006</v>
      </c>
      <c r="G608">
        <f t="shared" si="67"/>
        <v>225</v>
      </c>
      <c r="H608">
        <f t="shared" si="68"/>
        <v>227.58333333333334</v>
      </c>
      <c r="I608">
        <f t="shared" si="66"/>
        <v>-2.5833333333333428</v>
      </c>
      <c r="K608" s="24">
        <v>44617</v>
      </c>
      <c r="L608" s="25">
        <v>328</v>
      </c>
    </row>
    <row r="609" spans="1:12" ht="15.75" thickBot="1" x14ac:dyDescent="0.3">
      <c r="A609" s="1">
        <v>38796</v>
      </c>
      <c r="B609" s="4">
        <v>2.1385999999999998</v>
      </c>
      <c r="C609" s="4">
        <f t="shared" si="62"/>
        <v>7.9956358429970356E-2</v>
      </c>
      <c r="D609" s="3">
        <f t="shared" si="64"/>
        <v>3</v>
      </c>
      <c r="E609">
        <f t="shared" si="65"/>
        <v>3</v>
      </c>
      <c r="F609">
        <f t="shared" si="63"/>
        <v>2006</v>
      </c>
      <c r="G609">
        <f t="shared" si="67"/>
        <v>228</v>
      </c>
      <c r="H609">
        <f t="shared" si="68"/>
        <v>228.5</v>
      </c>
      <c r="I609">
        <f t="shared" si="66"/>
        <v>-0.5</v>
      </c>
      <c r="K609" s="22">
        <v>44616</v>
      </c>
      <c r="L609" s="23">
        <v>338</v>
      </c>
    </row>
    <row r="610" spans="1:12" ht="15.75" thickBot="1" x14ac:dyDescent="0.3">
      <c r="A610" s="1">
        <v>38797</v>
      </c>
      <c r="B610" s="4">
        <v>2.1591</v>
      </c>
      <c r="C610" s="4">
        <f t="shared" si="62"/>
        <v>7.9271189848913154E-2</v>
      </c>
      <c r="D610" s="3">
        <f t="shared" si="64"/>
        <v>3</v>
      </c>
      <c r="E610">
        <f t="shared" si="65"/>
        <v>3</v>
      </c>
      <c r="F610">
        <f t="shared" si="63"/>
        <v>2006</v>
      </c>
      <c r="G610">
        <f t="shared" si="67"/>
        <v>231</v>
      </c>
      <c r="H610">
        <f t="shared" si="68"/>
        <v>229.58333333333334</v>
      </c>
      <c r="I610">
        <f t="shared" si="66"/>
        <v>1.4166666666666572</v>
      </c>
      <c r="K610" s="24">
        <v>44615</v>
      </c>
      <c r="L610" s="25">
        <v>340</v>
      </c>
    </row>
    <row r="611" spans="1:12" ht="15.75" thickBot="1" x14ac:dyDescent="0.3">
      <c r="A611" s="1">
        <v>38798</v>
      </c>
      <c r="B611" s="4">
        <v>2.1553</v>
      </c>
      <c r="C611" s="4">
        <f t="shared" si="62"/>
        <v>7.8349033188424691E-2</v>
      </c>
      <c r="D611" s="3">
        <f t="shared" si="64"/>
        <v>3</v>
      </c>
      <c r="E611">
        <f t="shared" si="65"/>
        <v>3</v>
      </c>
      <c r="F611">
        <f t="shared" si="63"/>
        <v>2006</v>
      </c>
      <c r="G611">
        <f t="shared" si="67"/>
        <v>229</v>
      </c>
      <c r="H611">
        <f t="shared" si="68"/>
        <v>230.08333333333334</v>
      </c>
      <c r="I611">
        <f t="shared" si="66"/>
        <v>-1.0833333333333428</v>
      </c>
      <c r="K611" s="22">
        <v>44614</v>
      </c>
      <c r="L611" s="23">
        <v>341</v>
      </c>
    </row>
    <row r="612" spans="1:12" ht="15.75" thickBot="1" x14ac:dyDescent="0.3">
      <c r="A612" s="1">
        <v>38799</v>
      </c>
      <c r="B612" s="4">
        <v>2.1505999999999998</v>
      </c>
      <c r="C612" s="4">
        <f t="shared" si="62"/>
        <v>7.7192262569666603E-2</v>
      </c>
      <c r="D612" s="3">
        <f t="shared" si="64"/>
        <v>3</v>
      </c>
      <c r="E612">
        <f t="shared" si="65"/>
        <v>3</v>
      </c>
      <c r="F612">
        <f t="shared" si="63"/>
        <v>2006</v>
      </c>
      <c r="G612">
        <f t="shared" si="67"/>
        <v>230</v>
      </c>
      <c r="H612">
        <f t="shared" si="68"/>
        <v>229.66666666666666</v>
      </c>
      <c r="I612">
        <f t="shared" si="66"/>
        <v>0.33333333333334281</v>
      </c>
      <c r="K612" s="24">
        <v>44610</v>
      </c>
      <c r="L612" s="25">
        <v>340</v>
      </c>
    </row>
    <row r="613" spans="1:12" ht="15.75" thickBot="1" x14ac:dyDescent="0.3">
      <c r="A613" s="1">
        <v>38800</v>
      </c>
      <c r="B613" s="4">
        <v>2.1627999999999998</v>
      </c>
      <c r="C613" s="4">
        <f t="shared" si="62"/>
        <v>7.5779916581004039E-2</v>
      </c>
      <c r="D613" s="3">
        <f t="shared" si="64"/>
        <v>3</v>
      </c>
      <c r="E613">
        <f t="shared" si="65"/>
        <v>3</v>
      </c>
      <c r="F613">
        <f t="shared" si="63"/>
        <v>2006</v>
      </c>
      <c r="G613">
        <f t="shared" si="67"/>
        <v>234</v>
      </c>
      <c r="H613">
        <f t="shared" si="68"/>
        <v>229.41666666666666</v>
      </c>
      <c r="I613">
        <f t="shared" si="66"/>
        <v>4.5833333333333428</v>
      </c>
      <c r="K613" s="22">
        <v>44609</v>
      </c>
      <c r="L613" s="23">
        <v>335</v>
      </c>
    </row>
    <row r="614" spans="1:12" ht="15.75" thickBot="1" x14ac:dyDescent="0.3">
      <c r="A614" s="1">
        <v>38803</v>
      </c>
      <c r="B614" s="4">
        <v>2.1804000000000001</v>
      </c>
      <c r="C614" s="4">
        <f t="shared" si="62"/>
        <v>7.3507404134134827E-2</v>
      </c>
      <c r="D614" s="3">
        <f t="shared" si="64"/>
        <v>3</v>
      </c>
      <c r="E614">
        <f t="shared" si="65"/>
        <v>3</v>
      </c>
      <c r="F614">
        <f t="shared" si="63"/>
        <v>2006</v>
      </c>
      <c r="G614">
        <f t="shared" si="67"/>
        <v>236</v>
      </c>
      <c r="H614">
        <f t="shared" si="68"/>
        <v>229.41666666666666</v>
      </c>
      <c r="I614">
        <f t="shared" si="66"/>
        <v>6.5833333333333428</v>
      </c>
      <c r="K614" s="24">
        <v>44608</v>
      </c>
      <c r="L614" s="25">
        <v>328</v>
      </c>
    </row>
    <row r="615" spans="1:12" ht="15.75" thickBot="1" x14ac:dyDescent="0.3">
      <c r="A615" s="1">
        <v>38804</v>
      </c>
      <c r="B615" s="4">
        <v>2.2238000000000002</v>
      </c>
      <c r="C615" s="4">
        <f t="shared" si="62"/>
        <v>7.1203453130962352E-2</v>
      </c>
      <c r="D615" s="3">
        <f t="shared" si="64"/>
        <v>3</v>
      </c>
      <c r="E615">
        <f t="shared" si="65"/>
        <v>3</v>
      </c>
      <c r="F615">
        <f t="shared" si="63"/>
        <v>2006</v>
      </c>
      <c r="G615">
        <f t="shared" si="67"/>
        <v>237</v>
      </c>
      <c r="H615">
        <f t="shared" si="68"/>
        <v>230</v>
      </c>
      <c r="I615">
        <f t="shared" si="66"/>
        <v>7</v>
      </c>
      <c r="K615" s="22">
        <v>44607</v>
      </c>
      <c r="L615" s="23">
        <v>325</v>
      </c>
    </row>
    <row r="616" spans="1:12" ht="15.75" thickBot="1" x14ac:dyDescent="0.3">
      <c r="A616" s="1">
        <v>38805</v>
      </c>
      <c r="B616" s="4">
        <v>2.2227999999999999</v>
      </c>
      <c r="C616" s="4">
        <f t="shared" si="62"/>
        <v>6.9015351656772805E-2</v>
      </c>
      <c r="D616" s="3">
        <f t="shared" si="64"/>
        <v>3</v>
      </c>
      <c r="E616">
        <f t="shared" si="65"/>
        <v>3</v>
      </c>
      <c r="F616">
        <f t="shared" si="63"/>
        <v>2006</v>
      </c>
      <c r="G616">
        <f t="shared" si="67"/>
        <v>235</v>
      </c>
      <c r="H616">
        <f t="shared" si="68"/>
        <v>230.5</v>
      </c>
      <c r="I616">
        <f t="shared" si="66"/>
        <v>4.5</v>
      </c>
      <c r="K616" s="24">
        <v>44606</v>
      </c>
      <c r="L616" s="25">
        <v>335</v>
      </c>
    </row>
    <row r="617" spans="1:12" ht="15.75" thickBot="1" x14ac:dyDescent="0.3">
      <c r="A617" s="1">
        <v>38806</v>
      </c>
      <c r="B617" s="4">
        <v>2.1951999999999998</v>
      </c>
      <c r="C617" s="4">
        <f t="shared" si="62"/>
        <v>6.6627943471164325E-2</v>
      </c>
      <c r="D617" s="3">
        <f t="shared" si="64"/>
        <v>3</v>
      </c>
      <c r="E617">
        <f t="shared" si="65"/>
        <v>3</v>
      </c>
      <c r="F617">
        <f t="shared" si="63"/>
        <v>2006</v>
      </c>
      <c r="G617">
        <f t="shared" si="67"/>
        <v>234</v>
      </c>
      <c r="H617">
        <f t="shared" si="68"/>
        <v>230.66666666666666</v>
      </c>
      <c r="I617">
        <f t="shared" si="66"/>
        <v>3.3333333333333428</v>
      </c>
      <c r="K617" s="22">
        <v>44603</v>
      </c>
      <c r="L617" s="23">
        <v>337</v>
      </c>
    </row>
    <row r="618" spans="1:12" ht="15.75" thickBot="1" x14ac:dyDescent="0.3">
      <c r="A618" s="1">
        <v>38807</v>
      </c>
      <c r="B618" s="4">
        <v>2.1724000000000001</v>
      </c>
      <c r="C618" s="4">
        <f t="shared" si="62"/>
        <v>6.4265163732079023E-2</v>
      </c>
      <c r="D618" s="3">
        <f t="shared" si="64"/>
        <v>3</v>
      </c>
      <c r="E618">
        <f t="shared" si="65"/>
        <v>3</v>
      </c>
      <c r="F618">
        <f t="shared" si="63"/>
        <v>2006</v>
      </c>
      <c r="G618">
        <f t="shared" si="67"/>
        <v>235</v>
      </c>
      <c r="H618">
        <f t="shared" si="68"/>
        <v>231.5</v>
      </c>
      <c r="I618">
        <f t="shared" si="66"/>
        <v>3.5</v>
      </c>
      <c r="K618" s="24">
        <v>44602</v>
      </c>
      <c r="L618" s="25">
        <v>318</v>
      </c>
    </row>
    <row r="619" spans="1:12" ht="15.75" thickBot="1" x14ac:dyDescent="0.3">
      <c r="A619" s="1">
        <v>38810</v>
      </c>
      <c r="B619" s="4">
        <v>2.1541999999999999</v>
      </c>
      <c r="C619" s="4">
        <f t="shared" si="62"/>
        <v>6.1484230273465224E-2</v>
      </c>
      <c r="D619" s="3">
        <f t="shared" si="64"/>
        <v>4</v>
      </c>
      <c r="E619">
        <f t="shared" si="65"/>
        <v>6</v>
      </c>
      <c r="F619">
        <f t="shared" si="63"/>
        <v>2006</v>
      </c>
      <c r="G619">
        <f t="shared" si="67"/>
        <v>236</v>
      </c>
      <c r="H619">
        <f t="shared" si="68"/>
        <v>232.5</v>
      </c>
      <c r="I619">
        <f t="shared" si="66"/>
        <v>3.5</v>
      </c>
      <c r="K619" s="22">
        <v>44601</v>
      </c>
      <c r="L619" s="23">
        <v>318</v>
      </c>
    </row>
    <row r="620" spans="1:12" ht="15.75" thickBot="1" x14ac:dyDescent="0.3">
      <c r="A620" s="1">
        <v>38811</v>
      </c>
      <c r="B620" s="4">
        <v>2.1293000000000002</v>
      </c>
      <c r="C620" s="4">
        <f t="shared" si="62"/>
        <v>6.0198837651823406E-2</v>
      </c>
      <c r="D620" s="3">
        <f t="shared" si="64"/>
        <v>4</v>
      </c>
      <c r="E620">
        <f t="shared" si="65"/>
        <v>6</v>
      </c>
      <c r="F620">
        <f t="shared" si="63"/>
        <v>2006</v>
      </c>
      <c r="G620">
        <f t="shared" si="67"/>
        <v>235</v>
      </c>
      <c r="H620">
        <f t="shared" si="68"/>
        <v>233.33333333333334</v>
      </c>
      <c r="I620">
        <f t="shared" si="66"/>
        <v>1.6666666666666572</v>
      </c>
      <c r="K620" s="24">
        <v>44600</v>
      </c>
      <c r="L620" s="25">
        <v>325</v>
      </c>
    </row>
    <row r="621" spans="1:12" ht="15.75" thickBot="1" x14ac:dyDescent="0.3">
      <c r="A621" s="1">
        <v>38812</v>
      </c>
      <c r="B621" s="4">
        <v>2.1343999999999999</v>
      </c>
      <c r="C621" s="4">
        <f t="shared" si="62"/>
        <v>5.9380954896081334E-2</v>
      </c>
      <c r="D621" s="3">
        <f t="shared" si="64"/>
        <v>4</v>
      </c>
      <c r="E621">
        <f t="shared" si="65"/>
        <v>6</v>
      </c>
      <c r="F621">
        <f t="shared" si="63"/>
        <v>2006</v>
      </c>
      <c r="G621">
        <f t="shared" si="67"/>
        <v>239</v>
      </c>
      <c r="H621">
        <f t="shared" si="68"/>
        <v>234.25</v>
      </c>
      <c r="I621">
        <f t="shared" si="66"/>
        <v>4.75</v>
      </c>
      <c r="K621" s="22">
        <v>44599</v>
      </c>
      <c r="L621" s="23">
        <v>328</v>
      </c>
    </row>
    <row r="622" spans="1:12" ht="15.75" thickBot="1" x14ac:dyDescent="0.3">
      <c r="A622" s="1">
        <v>38813</v>
      </c>
      <c r="B622" s="4">
        <v>2.1299000000000001</v>
      </c>
      <c r="C622" s="4">
        <f t="shared" si="62"/>
        <v>5.8394168815155675E-2</v>
      </c>
      <c r="D622" s="3">
        <f t="shared" si="64"/>
        <v>4</v>
      </c>
      <c r="E622">
        <f t="shared" si="65"/>
        <v>6</v>
      </c>
      <c r="F622">
        <f t="shared" si="63"/>
        <v>2006</v>
      </c>
      <c r="G622">
        <f t="shared" si="67"/>
        <v>239</v>
      </c>
      <c r="H622">
        <f t="shared" si="68"/>
        <v>234.91666666666666</v>
      </c>
      <c r="I622">
        <f t="shared" si="66"/>
        <v>4.0833333333333428</v>
      </c>
      <c r="K622" s="24">
        <v>44596</v>
      </c>
      <c r="L622" s="25">
        <v>326</v>
      </c>
    </row>
    <row r="623" spans="1:12" ht="15.75" thickBot="1" x14ac:dyDescent="0.3">
      <c r="A623" s="1">
        <v>38814</v>
      </c>
      <c r="B623" s="4">
        <v>2.1408999999999998</v>
      </c>
      <c r="C623" s="4">
        <f t="shared" si="62"/>
        <v>5.7756073327776498E-2</v>
      </c>
      <c r="D623" s="3">
        <f t="shared" si="64"/>
        <v>4</v>
      </c>
      <c r="E623">
        <f t="shared" si="65"/>
        <v>6</v>
      </c>
      <c r="F623">
        <f t="shared" si="63"/>
        <v>2006</v>
      </c>
      <c r="G623">
        <f t="shared" si="67"/>
        <v>244</v>
      </c>
      <c r="H623">
        <f t="shared" si="68"/>
        <v>236.16666666666666</v>
      </c>
      <c r="I623">
        <f t="shared" si="66"/>
        <v>7.8333333333333428</v>
      </c>
      <c r="K623" s="22">
        <v>44595</v>
      </c>
      <c r="L623" s="23">
        <v>325</v>
      </c>
    </row>
    <row r="624" spans="1:12" ht="15.75" thickBot="1" x14ac:dyDescent="0.3">
      <c r="A624" s="1">
        <v>38817</v>
      </c>
      <c r="B624" s="4">
        <v>2.1522000000000001</v>
      </c>
      <c r="C624" s="4">
        <f t="shared" si="62"/>
        <v>5.6920319007546981E-2</v>
      </c>
      <c r="D624" s="3">
        <f t="shared" si="64"/>
        <v>4</v>
      </c>
      <c r="E624">
        <f t="shared" si="65"/>
        <v>6</v>
      </c>
      <c r="F624">
        <f t="shared" si="63"/>
        <v>2006</v>
      </c>
      <c r="G624">
        <f t="shared" si="67"/>
        <v>245</v>
      </c>
      <c r="H624">
        <f t="shared" si="68"/>
        <v>237.41666666666666</v>
      </c>
      <c r="I624">
        <f t="shared" si="66"/>
        <v>7.5833333333333428</v>
      </c>
      <c r="K624" s="24">
        <v>44594</v>
      </c>
      <c r="L624" s="25">
        <v>327</v>
      </c>
    </row>
    <row r="625" spans="1:12" ht="15.75" thickBot="1" x14ac:dyDescent="0.3">
      <c r="A625" s="1">
        <v>38818</v>
      </c>
      <c r="B625" s="4">
        <v>2.1419999999999999</v>
      </c>
      <c r="C625" s="4">
        <f t="shared" si="62"/>
        <v>5.6003651141752132E-2</v>
      </c>
      <c r="D625" s="3">
        <f t="shared" si="64"/>
        <v>4</v>
      </c>
      <c r="E625">
        <f t="shared" si="65"/>
        <v>6</v>
      </c>
      <c r="F625">
        <f t="shared" si="63"/>
        <v>2006</v>
      </c>
      <c r="G625">
        <f t="shared" si="67"/>
        <v>247</v>
      </c>
      <c r="H625">
        <f t="shared" si="68"/>
        <v>238.5</v>
      </c>
      <c r="I625">
        <f t="shared" si="66"/>
        <v>8.5</v>
      </c>
      <c r="K625" s="22">
        <v>44593</v>
      </c>
      <c r="L625" s="23">
        <v>331</v>
      </c>
    </row>
    <row r="626" spans="1:12" ht="15.75" thickBot="1" x14ac:dyDescent="0.3">
      <c r="A626" s="1">
        <v>38819</v>
      </c>
      <c r="B626" s="4">
        <v>2.1335999999999999</v>
      </c>
      <c r="C626" s="4">
        <f t="shared" si="62"/>
        <v>5.4953675505946847E-2</v>
      </c>
      <c r="D626" s="3">
        <f t="shared" si="64"/>
        <v>4</v>
      </c>
      <c r="E626">
        <f t="shared" si="65"/>
        <v>6</v>
      </c>
      <c r="F626">
        <f t="shared" si="63"/>
        <v>2006</v>
      </c>
      <c r="G626">
        <f t="shared" si="67"/>
        <v>241</v>
      </c>
      <c r="H626">
        <f t="shared" si="68"/>
        <v>238.91666666666666</v>
      </c>
      <c r="I626">
        <f t="shared" si="66"/>
        <v>2.0833333333333428</v>
      </c>
      <c r="K626" s="24">
        <v>44592</v>
      </c>
      <c r="L626" s="25">
        <v>334</v>
      </c>
    </row>
    <row r="627" spans="1:12" ht="15.75" thickBot="1" x14ac:dyDescent="0.3">
      <c r="A627" s="1">
        <v>38820</v>
      </c>
      <c r="B627" s="4">
        <v>2.1425999999999998</v>
      </c>
      <c r="C627" s="4">
        <f t="shared" ref="C627:C690" si="69">_xlfn.STDEV.P(B566:B627)</f>
        <v>5.3638493004947746E-2</v>
      </c>
      <c r="D627" s="3">
        <f t="shared" si="64"/>
        <v>4</v>
      </c>
      <c r="E627">
        <f t="shared" si="65"/>
        <v>6</v>
      </c>
      <c r="F627">
        <f t="shared" si="63"/>
        <v>2006</v>
      </c>
      <c r="G627">
        <f t="shared" si="67"/>
        <v>238</v>
      </c>
      <c r="H627">
        <f t="shared" si="68"/>
        <v>239</v>
      </c>
      <c r="I627">
        <f t="shared" si="66"/>
        <v>-1</v>
      </c>
      <c r="K627" s="22">
        <v>44589</v>
      </c>
      <c r="L627" s="23">
        <v>339</v>
      </c>
    </row>
    <row r="628" spans="1:12" ht="15.75" thickBot="1" x14ac:dyDescent="0.3">
      <c r="A628" s="1">
        <v>38824</v>
      </c>
      <c r="B628" s="4">
        <v>2.1343000000000001</v>
      </c>
      <c r="C628" s="4">
        <f t="shared" si="69"/>
        <v>5.2241007371572272E-2</v>
      </c>
      <c r="D628" s="3">
        <f t="shared" si="64"/>
        <v>4</v>
      </c>
      <c r="E628">
        <f t="shared" si="65"/>
        <v>6</v>
      </c>
      <c r="F628">
        <f t="shared" si="63"/>
        <v>2006</v>
      </c>
      <c r="G628">
        <f t="shared" si="67"/>
        <v>241</v>
      </c>
      <c r="H628">
        <f t="shared" si="68"/>
        <v>239.5</v>
      </c>
      <c r="I628">
        <f t="shared" si="66"/>
        <v>1.5</v>
      </c>
      <c r="K628" s="24">
        <v>44588</v>
      </c>
      <c r="L628" s="25">
        <v>333</v>
      </c>
    </row>
    <row r="629" spans="1:12" ht="15.75" thickBot="1" x14ac:dyDescent="0.3">
      <c r="A629" s="1">
        <v>38825</v>
      </c>
      <c r="B629" s="4">
        <v>2.1292</v>
      </c>
      <c r="C629" s="4">
        <f t="shared" si="69"/>
        <v>5.0167479962478077E-2</v>
      </c>
      <c r="D629" s="3">
        <f t="shared" si="64"/>
        <v>4</v>
      </c>
      <c r="E629">
        <f t="shared" si="65"/>
        <v>6</v>
      </c>
      <c r="F629">
        <f t="shared" si="63"/>
        <v>2006</v>
      </c>
      <c r="G629">
        <f t="shared" si="67"/>
        <v>234</v>
      </c>
      <c r="H629">
        <f t="shared" si="68"/>
        <v>239.5</v>
      </c>
      <c r="I629">
        <f t="shared" si="66"/>
        <v>-5.5</v>
      </c>
      <c r="K629" s="22">
        <v>44587</v>
      </c>
      <c r="L629" s="23">
        <v>329</v>
      </c>
    </row>
    <row r="630" spans="1:12" ht="15.75" thickBot="1" x14ac:dyDescent="0.3">
      <c r="A630" s="1">
        <v>38826</v>
      </c>
      <c r="B630" s="4">
        <v>2.1143000000000001</v>
      </c>
      <c r="C630" s="4">
        <f t="shared" si="69"/>
        <v>4.635204104629187E-2</v>
      </c>
      <c r="D630" s="3">
        <f t="shared" si="64"/>
        <v>4</v>
      </c>
      <c r="E630">
        <f t="shared" si="65"/>
        <v>6</v>
      </c>
      <c r="F630">
        <f t="shared" si="63"/>
        <v>2006</v>
      </c>
      <c r="G630">
        <f t="shared" si="67"/>
        <v>226</v>
      </c>
      <c r="H630">
        <f t="shared" si="68"/>
        <v>238.75</v>
      </c>
      <c r="I630">
        <f t="shared" si="66"/>
        <v>-12.75</v>
      </c>
      <c r="K630" s="24">
        <v>44586</v>
      </c>
      <c r="L630" s="25">
        <v>334</v>
      </c>
    </row>
    <row r="631" spans="1:12" ht="15.75" thickBot="1" x14ac:dyDescent="0.3">
      <c r="A631" s="1">
        <v>38827</v>
      </c>
      <c r="B631" s="4">
        <v>2.1236000000000002</v>
      </c>
      <c r="C631" s="4">
        <f t="shared" si="69"/>
        <v>4.2075013656486769E-2</v>
      </c>
      <c r="D631" s="3">
        <f t="shared" si="64"/>
        <v>4</v>
      </c>
      <c r="E631">
        <f t="shared" si="65"/>
        <v>6</v>
      </c>
      <c r="F631">
        <f t="shared" si="63"/>
        <v>2006</v>
      </c>
      <c r="G631">
        <f t="shared" si="67"/>
        <v>228</v>
      </c>
      <c r="H631">
        <f t="shared" si="68"/>
        <v>238.08333333333334</v>
      </c>
      <c r="I631">
        <f t="shared" si="66"/>
        <v>-10.083333333333343</v>
      </c>
      <c r="K631" s="22">
        <v>44585</v>
      </c>
      <c r="L631" s="23">
        <v>336</v>
      </c>
    </row>
    <row r="632" spans="1:12" ht="15.75" thickBot="1" x14ac:dyDescent="0.3">
      <c r="A632" s="1">
        <v>38831</v>
      </c>
      <c r="B632" s="4">
        <v>2.1181999999999999</v>
      </c>
      <c r="C632" s="4">
        <f t="shared" si="69"/>
        <v>3.9864752621343015E-2</v>
      </c>
      <c r="D632" s="3">
        <f t="shared" si="64"/>
        <v>4</v>
      </c>
      <c r="E632">
        <f t="shared" si="65"/>
        <v>6</v>
      </c>
      <c r="F632">
        <f t="shared" si="63"/>
        <v>2006</v>
      </c>
      <c r="G632">
        <f t="shared" si="67"/>
        <v>231</v>
      </c>
      <c r="H632">
        <f t="shared" si="68"/>
        <v>237.75</v>
      </c>
      <c r="I632">
        <f t="shared" si="66"/>
        <v>-6.75</v>
      </c>
      <c r="K632" s="24">
        <v>44582</v>
      </c>
      <c r="L632" s="25">
        <v>335</v>
      </c>
    </row>
    <row r="633" spans="1:12" ht="15.75" thickBot="1" x14ac:dyDescent="0.3">
      <c r="A633" s="1">
        <v>38832</v>
      </c>
      <c r="B633" s="4">
        <v>2.1233</v>
      </c>
      <c r="C633" s="4">
        <f t="shared" si="69"/>
        <v>3.7968652385827945E-2</v>
      </c>
      <c r="D633" s="3">
        <f t="shared" si="64"/>
        <v>4</v>
      </c>
      <c r="E633">
        <f t="shared" si="65"/>
        <v>6</v>
      </c>
      <c r="F633">
        <f t="shared" si="63"/>
        <v>2006</v>
      </c>
      <c r="G633">
        <f t="shared" si="67"/>
        <v>228</v>
      </c>
      <c r="H633">
        <f t="shared" si="68"/>
        <v>236.83333333333334</v>
      </c>
      <c r="I633">
        <f t="shared" si="66"/>
        <v>-8.8333333333333428</v>
      </c>
      <c r="K633" s="22">
        <v>44581</v>
      </c>
      <c r="L633" s="23">
        <v>328</v>
      </c>
    </row>
    <row r="634" spans="1:12" ht="15.75" thickBot="1" x14ac:dyDescent="0.3">
      <c r="A634" s="1">
        <v>38833</v>
      </c>
      <c r="B634" s="4">
        <v>2.1223999999999998</v>
      </c>
      <c r="C634" s="4">
        <f t="shared" si="69"/>
        <v>3.6577460178806212E-2</v>
      </c>
      <c r="D634" s="3">
        <f t="shared" si="64"/>
        <v>4</v>
      </c>
      <c r="E634">
        <f t="shared" si="65"/>
        <v>6</v>
      </c>
      <c r="F634">
        <f t="shared" si="63"/>
        <v>2006</v>
      </c>
      <c r="G634">
        <f t="shared" si="67"/>
        <v>226</v>
      </c>
      <c r="H634">
        <f t="shared" si="68"/>
        <v>235.75</v>
      </c>
      <c r="I634">
        <f t="shared" si="66"/>
        <v>-9.75</v>
      </c>
      <c r="K634" s="24">
        <v>44580</v>
      </c>
      <c r="L634" s="25">
        <v>332</v>
      </c>
    </row>
    <row r="635" spans="1:12" ht="15.75" thickBot="1" x14ac:dyDescent="0.3">
      <c r="A635" s="1">
        <v>38834</v>
      </c>
      <c r="B635" s="4">
        <v>2.1135999999999999</v>
      </c>
      <c r="C635" s="4">
        <f t="shared" si="69"/>
        <v>3.5195010207362605E-2</v>
      </c>
      <c r="D635" s="3">
        <f t="shared" si="64"/>
        <v>4</v>
      </c>
      <c r="E635">
        <f t="shared" si="65"/>
        <v>6</v>
      </c>
      <c r="F635">
        <f t="shared" si="63"/>
        <v>2006</v>
      </c>
      <c r="G635">
        <f t="shared" si="67"/>
        <v>222</v>
      </c>
      <c r="H635">
        <f t="shared" si="68"/>
        <v>233.91666666666666</v>
      </c>
      <c r="I635">
        <f t="shared" si="66"/>
        <v>-11.916666666666657</v>
      </c>
      <c r="K635" s="22">
        <v>44579</v>
      </c>
      <c r="L635" s="23">
        <v>336</v>
      </c>
    </row>
    <row r="636" spans="1:12" ht="15.75" thickBot="1" x14ac:dyDescent="0.3">
      <c r="A636" s="1">
        <v>38835</v>
      </c>
      <c r="B636" s="4">
        <v>2.0891999999999999</v>
      </c>
      <c r="C636" s="4">
        <f t="shared" si="69"/>
        <v>3.4420843492008635E-2</v>
      </c>
      <c r="D636" s="3">
        <f t="shared" si="64"/>
        <v>4</v>
      </c>
      <c r="E636">
        <f t="shared" si="65"/>
        <v>6</v>
      </c>
      <c r="F636">
        <f t="shared" si="63"/>
        <v>2006</v>
      </c>
      <c r="G636">
        <f t="shared" si="67"/>
        <v>218</v>
      </c>
      <c r="H636">
        <f t="shared" si="68"/>
        <v>231.66666666666666</v>
      </c>
      <c r="I636">
        <f t="shared" si="66"/>
        <v>-13.666666666666657</v>
      </c>
      <c r="K636" s="24">
        <v>44578</v>
      </c>
      <c r="L636" s="25">
        <v>336</v>
      </c>
    </row>
    <row r="637" spans="1:12" ht="15.75" thickBot="1" x14ac:dyDescent="0.3">
      <c r="A637" s="1">
        <v>38839</v>
      </c>
      <c r="B637" s="4">
        <v>2.0718000000000001</v>
      </c>
      <c r="C637" s="4">
        <f t="shared" si="69"/>
        <v>3.4863434811972537E-2</v>
      </c>
      <c r="D637" s="3">
        <f t="shared" si="64"/>
        <v>5</v>
      </c>
      <c r="E637">
        <f t="shared" si="65"/>
        <v>6</v>
      </c>
      <c r="F637">
        <f t="shared" si="63"/>
        <v>2006</v>
      </c>
      <c r="G637">
        <f t="shared" si="67"/>
        <v>214</v>
      </c>
      <c r="H637">
        <f t="shared" si="68"/>
        <v>228.91666666666666</v>
      </c>
      <c r="I637">
        <f t="shared" si="66"/>
        <v>-14.916666666666657</v>
      </c>
      <c r="K637" s="22">
        <v>44575</v>
      </c>
      <c r="L637" s="23">
        <v>336</v>
      </c>
    </row>
    <row r="638" spans="1:12" ht="15.75" thickBot="1" x14ac:dyDescent="0.3">
      <c r="A638" s="1">
        <v>38840</v>
      </c>
      <c r="B638" s="4">
        <v>2.0706000000000002</v>
      </c>
      <c r="C638" s="4">
        <f t="shared" si="69"/>
        <v>3.5300066215488861E-2</v>
      </c>
      <c r="D638" s="3">
        <f t="shared" si="64"/>
        <v>5</v>
      </c>
      <c r="E638">
        <f t="shared" si="65"/>
        <v>6</v>
      </c>
      <c r="F638">
        <f t="shared" si="63"/>
        <v>2006</v>
      </c>
      <c r="G638">
        <f t="shared" si="67"/>
        <v>215</v>
      </c>
      <c r="H638">
        <f t="shared" si="68"/>
        <v>226.75</v>
      </c>
      <c r="I638">
        <f t="shared" si="66"/>
        <v>-11.75</v>
      </c>
      <c r="K638" s="24">
        <v>44574</v>
      </c>
      <c r="L638" s="25">
        <v>337</v>
      </c>
    </row>
    <row r="639" spans="1:12" ht="15.75" thickBot="1" x14ac:dyDescent="0.3">
      <c r="A639" s="1">
        <v>38841</v>
      </c>
      <c r="B639" s="4">
        <v>2.0667</v>
      </c>
      <c r="C639" s="4">
        <f t="shared" si="69"/>
        <v>3.5581658512168698E-2</v>
      </c>
      <c r="D639" s="3">
        <f t="shared" si="64"/>
        <v>5</v>
      </c>
      <c r="E639">
        <f t="shared" si="65"/>
        <v>6</v>
      </c>
      <c r="F639">
        <f t="shared" si="63"/>
        <v>2006</v>
      </c>
      <c r="G639">
        <f t="shared" si="67"/>
        <v>215</v>
      </c>
      <c r="H639">
        <f t="shared" si="68"/>
        <v>224.83333333333334</v>
      </c>
      <c r="I639">
        <f t="shared" si="66"/>
        <v>-9.8333333333333428</v>
      </c>
      <c r="K639" s="22">
        <v>44573</v>
      </c>
      <c r="L639" s="23">
        <v>333</v>
      </c>
    </row>
    <row r="640" spans="1:12" ht="15.75" thickBot="1" x14ac:dyDescent="0.3">
      <c r="A640" s="1">
        <v>38842</v>
      </c>
      <c r="B640" s="4">
        <v>2.0587</v>
      </c>
      <c r="C640" s="4">
        <f t="shared" si="69"/>
        <v>3.57861676054234E-2</v>
      </c>
      <c r="D640" s="3">
        <f t="shared" si="64"/>
        <v>5</v>
      </c>
      <c r="E640">
        <f t="shared" si="65"/>
        <v>6</v>
      </c>
      <c r="F640">
        <f t="shared" si="63"/>
        <v>2006</v>
      </c>
      <c r="G640">
        <f t="shared" si="67"/>
        <v>216</v>
      </c>
      <c r="H640">
        <f t="shared" si="68"/>
        <v>222.75</v>
      </c>
      <c r="I640">
        <f t="shared" si="66"/>
        <v>-6.75</v>
      </c>
      <c r="K640" s="24">
        <v>44572</v>
      </c>
      <c r="L640" s="25">
        <v>336</v>
      </c>
    </row>
    <row r="641" spans="1:12" ht="15.75" thickBot="1" x14ac:dyDescent="0.3">
      <c r="A641" s="1">
        <v>38845</v>
      </c>
      <c r="B641" s="4">
        <v>2.0651000000000002</v>
      </c>
      <c r="C641" s="4">
        <f t="shared" si="69"/>
        <v>3.559976312779993E-2</v>
      </c>
      <c r="D641" s="3">
        <f t="shared" si="64"/>
        <v>5</v>
      </c>
      <c r="E641">
        <f t="shared" si="65"/>
        <v>6</v>
      </c>
      <c r="F641">
        <f t="shared" si="63"/>
        <v>2006</v>
      </c>
      <c r="G641">
        <f t="shared" si="67"/>
        <v>217</v>
      </c>
      <c r="H641">
        <f t="shared" si="68"/>
        <v>221.33333333333334</v>
      </c>
      <c r="I641">
        <f t="shared" si="66"/>
        <v>-4.3333333333333428</v>
      </c>
      <c r="K641" s="22">
        <v>44571</v>
      </c>
      <c r="L641" s="23">
        <v>335</v>
      </c>
    </row>
    <row r="642" spans="1:12" ht="15.75" thickBot="1" x14ac:dyDescent="0.3">
      <c r="A642" s="1">
        <v>38846</v>
      </c>
      <c r="B642" s="4">
        <v>2.0642</v>
      </c>
      <c r="C642" s="4">
        <f t="shared" si="69"/>
        <v>3.5293733285969991E-2</v>
      </c>
      <c r="D642" s="3">
        <f t="shared" si="64"/>
        <v>5</v>
      </c>
      <c r="E642">
        <f t="shared" si="65"/>
        <v>6</v>
      </c>
      <c r="F642">
        <f t="shared" ref="F642:F705" si="70">YEAR(A642)</f>
        <v>2006</v>
      </c>
      <c r="G642">
        <f t="shared" si="67"/>
        <v>219</v>
      </c>
      <c r="H642">
        <f t="shared" si="68"/>
        <v>220.75</v>
      </c>
      <c r="I642">
        <f t="shared" si="66"/>
        <v>-1.75</v>
      </c>
      <c r="K642" s="24">
        <v>44568</v>
      </c>
      <c r="L642" s="25">
        <v>333</v>
      </c>
    </row>
    <row r="643" spans="1:12" ht="15.75" thickBot="1" x14ac:dyDescent="0.3">
      <c r="A643" s="1">
        <v>38847</v>
      </c>
      <c r="B643" s="4">
        <v>2.0586000000000002</v>
      </c>
      <c r="C643" s="4">
        <f t="shared" si="69"/>
        <v>3.6020163447961988E-2</v>
      </c>
      <c r="D643" s="3">
        <f t="shared" ref="D643:D706" si="71">MONTH(A643)</f>
        <v>5</v>
      </c>
      <c r="E643">
        <f t="shared" ref="E643:E706" si="72">IF(D643&lt;4,3,IF(D643&lt;7,6,IF(D643&lt;10,9,12)))</f>
        <v>6</v>
      </c>
      <c r="F643">
        <f t="shared" si="70"/>
        <v>2006</v>
      </c>
      <c r="G643">
        <f t="shared" si="67"/>
        <v>218</v>
      </c>
      <c r="H643">
        <f t="shared" si="68"/>
        <v>219.91666666666666</v>
      </c>
      <c r="I643">
        <f t="shared" ref="I643:I706" si="73">G643-H643</f>
        <v>-1.9166666666666572</v>
      </c>
      <c r="K643" s="22">
        <v>44567</v>
      </c>
      <c r="L643" s="23">
        <v>333</v>
      </c>
    </row>
    <row r="644" spans="1:12" ht="15.75" thickBot="1" x14ac:dyDescent="0.3">
      <c r="A644" s="1">
        <v>38848</v>
      </c>
      <c r="B644" s="4">
        <v>2.0880999999999998</v>
      </c>
      <c r="C644" s="4">
        <f t="shared" si="69"/>
        <v>3.5861208531159351E-2</v>
      </c>
      <c r="D644" s="3">
        <f t="shared" si="71"/>
        <v>5</v>
      </c>
      <c r="E644">
        <f t="shared" si="72"/>
        <v>6</v>
      </c>
      <c r="F644">
        <f t="shared" si="70"/>
        <v>2006</v>
      </c>
      <c r="G644">
        <f t="shared" ref="G644:G707" si="74">_xlfn.IFNA(VLOOKUP($A644, $K:$L, 2, 0), G643)</f>
        <v>222</v>
      </c>
      <c r="H644">
        <f t="shared" si="68"/>
        <v>219.16666666666666</v>
      </c>
      <c r="I644">
        <f t="shared" si="73"/>
        <v>2.8333333333333428</v>
      </c>
      <c r="K644" s="24">
        <v>44566</v>
      </c>
      <c r="L644" s="25">
        <v>323</v>
      </c>
    </row>
    <row r="645" spans="1:12" ht="15.75" thickBot="1" x14ac:dyDescent="0.3">
      <c r="A645" s="1">
        <v>38849</v>
      </c>
      <c r="B645" s="4">
        <v>2.1307</v>
      </c>
      <c r="C645" s="4">
        <f t="shared" si="69"/>
        <v>3.4953192128307477E-2</v>
      </c>
      <c r="D645" s="3">
        <f t="shared" si="71"/>
        <v>5</v>
      </c>
      <c r="E645">
        <f t="shared" si="72"/>
        <v>6</v>
      </c>
      <c r="F645">
        <f t="shared" si="70"/>
        <v>2006</v>
      </c>
      <c r="G645">
        <f t="shared" si="74"/>
        <v>234</v>
      </c>
      <c r="H645">
        <f t="shared" si="68"/>
        <v>219.66666666666666</v>
      </c>
      <c r="I645">
        <f t="shared" si="73"/>
        <v>14.333333333333343</v>
      </c>
      <c r="K645" s="22">
        <v>44565</v>
      </c>
      <c r="L645" s="23">
        <v>323</v>
      </c>
    </row>
    <row r="646" spans="1:12" ht="15.75" thickBot="1" x14ac:dyDescent="0.3">
      <c r="A646" s="1">
        <v>38852</v>
      </c>
      <c r="B646" s="4">
        <v>2.1774</v>
      </c>
      <c r="C646" s="4">
        <f t="shared" si="69"/>
        <v>3.4944757652743116E-2</v>
      </c>
      <c r="D646" s="3">
        <f t="shared" si="71"/>
        <v>5</v>
      </c>
      <c r="E646">
        <f t="shared" si="72"/>
        <v>6</v>
      </c>
      <c r="F646">
        <f t="shared" si="70"/>
        <v>2006</v>
      </c>
      <c r="G646">
        <f t="shared" si="74"/>
        <v>251</v>
      </c>
      <c r="H646">
        <f t="shared" si="68"/>
        <v>221.75</v>
      </c>
      <c r="I646">
        <f t="shared" si="73"/>
        <v>29.25</v>
      </c>
      <c r="K646" s="24">
        <v>44564</v>
      </c>
      <c r="L646" s="25">
        <v>320</v>
      </c>
    </row>
    <row r="647" spans="1:12" ht="15.75" thickBot="1" x14ac:dyDescent="0.3">
      <c r="A647" s="1">
        <v>38853</v>
      </c>
      <c r="B647" s="4">
        <v>2.1402999999999999</v>
      </c>
      <c r="C647" s="4">
        <f t="shared" si="69"/>
        <v>3.480848240659986E-2</v>
      </c>
      <c r="D647" s="3">
        <f t="shared" si="71"/>
        <v>5</v>
      </c>
      <c r="E647">
        <f t="shared" si="72"/>
        <v>6</v>
      </c>
      <c r="F647">
        <f t="shared" si="70"/>
        <v>2006</v>
      </c>
      <c r="G647">
        <f t="shared" si="74"/>
        <v>242</v>
      </c>
      <c r="H647">
        <f t="shared" si="68"/>
        <v>223.41666666666666</v>
      </c>
      <c r="I647">
        <f t="shared" si="73"/>
        <v>18.583333333333343</v>
      </c>
      <c r="K647" s="22">
        <v>44561</v>
      </c>
      <c r="L647" s="23">
        <v>326</v>
      </c>
    </row>
    <row r="648" spans="1:12" ht="15.75" thickBot="1" x14ac:dyDescent="0.3">
      <c r="A648" s="1">
        <v>38854</v>
      </c>
      <c r="B648" s="4">
        <v>2.1825999999999999</v>
      </c>
      <c r="C648" s="4">
        <f t="shared" si="69"/>
        <v>3.5191611260664772E-2</v>
      </c>
      <c r="D648" s="3">
        <f t="shared" si="71"/>
        <v>5</v>
      </c>
      <c r="E648">
        <f t="shared" si="72"/>
        <v>6</v>
      </c>
      <c r="F648">
        <f t="shared" si="70"/>
        <v>2006</v>
      </c>
      <c r="G648">
        <f t="shared" si="74"/>
        <v>255</v>
      </c>
      <c r="H648">
        <f t="shared" si="68"/>
        <v>226.5</v>
      </c>
      <c r="I648">
        <f t="shared" si="73"/>
        <v>28.5</v>
      </c>
      <c r="K648" s="24">
        <v>44560</v>
      </c>
      <c r="L648" s="25">
        <v>326</v>
      </c>
    </row>
    <row r="649" spans="1:12" ht="15.75" thickBot="1" x14ac:dyDescent="0.3">
      <c r="A649" s="1">
        <v>38855</v>
      </c>
      <c r="B649" s="4">
        <v>2.1833</v>
      </c>
      <c r="C649" s="4">
        <f t="shared" si="69"/>
        <v>3.5754758275424355E-2</v>
      </c>
      <c r="D649" s="3">
        <f t="shared" si="71"/>
        <v>5</v>
      </c>
      <c r="E649">
        <f t="shared" si="72"/>
        <v>6</v>
      </c>
      <c r="F649">
        <f t="shared" si="70"/>
        <v>2006</v>
      </c>
      <c r="G649">
        <f t="shared" si="74"/>
        <v>260</v>
      </c>
      <c r="H649">
        <f t="shared" si="68"/>
        <v>230.33333333333334</v>
      </c>
      <c r="I649">
        <f t="shared" si="73"/>
        <v>29.666666666666657</v>
      </c>
      <c r="K649" s="22">
        <v>44559</v>
      </c>
      <c r="L649" s="23">
        <v>325</v>
      </c>
    </row>
    <row r="650" spans="1:12" ht="15.75" thickBot="1" x14ac:dyDescent="0.3">
      <c r="A650" s="1">
        <v>38856</v>
      </c>
      <c r="B650" s="4">
        <v>2.1930000000000001</v>
      </c>
      <c r="C650" s="4">
        <f t="shared" si="69"/>
        <v>3.6552052886798754E-2</v>
      </c>
      <c r="D650" s="3">
        <f t="shared" si="71"/>
        <v>5</v>
      </c>
      <c r="E650">
        <f t="shared" si="72"/>
        <v>6</v>
      </c>
      <c r="F650">
        <f t="shared" si="70"/>
        <v>2006</v>
      </c>
      <c r="G650">
        <f t="shared" si="74"/>
        <v>265</v>
      </c>
      <c r="H650">
        <f t="shared" si="68"/>
        <v>234.5</v>
      </c>
      <c r="I650">
        <f t="shared" si="73"/>
        <v>30.5</v>
      </c>
      <c r="K650" s="24">
        <v>44558</v>
      </c>
      <c r="L650" s="25">
        <v>331</v>
      </c>
    </row>
    <row r="651" spans="1:12" ht="15.75" thickBot="1" x14ac:dyDescent="0.3">
      <c r="A651" s="1">
        <v>38859</v>
      </c>
      <c r="B651" s="4">
        <v>2.2883</v>
      </c>
      <c r="C651" s="4">
        <f t="shared" si="69"/>
        <v>4.1363911112947634E-2</v>
      </c>
      <c r="D651" s="3">
        <f t="shared" si="71"/>
        <v>5</v>
      </c>
      <c r="E651">
        <f t="shared" si="72"/>
        <v>6</v>
      </c>
      <c r="F651">
        <f t="shared" si="70"/>
        <v>2006</v>
      </c>
      <c r="G651">
        <f t="shared" si="74"/>
        <v>279</v>
      </c>
      <c r="H651">
        <f t="shared" si="68"/>
        <v>239.83333333333334</v>
      </c>
      <c r="I651">
        <f t="shared" si="73"/>
        <v>39.166666666666657</v>
      </c>
      <c r="K651" s="22">
        <v>44557</v>
      </c>
      <c r="L651" s="23">
        <v>334</v>
      </c>
    </row>
    <row r="652" spans="1:12" ht="15.75" thickBot="1" x14ac:dyDescent="0.3">
      <c r="A652" s="1">
        <v>38860</v>
      </c>
      <c r="B652" s="4">
        <v>2.2601</v>
      </c>
      <c r="C652" s="4">
        <f t="shared" si="69"/>
        <v>4.4137825153276251E-2</v>
      </c>
      <c r="D652" s="3">
        <f t="shared" si="71"/>
        <v>5</v>
      </c>
      <c r="E652">
        <f t="shared" si="72"/>
        <v>6</v>
      </c>
      <c r="F652">
        <f t="shared" si="70"/>
        <v>2006</v>
      </c>
      <c r="G652">
        <f t="shared" si="74"/>
        <v>276</v>
      </c>
      <c r="H652">
        <f t="shared" si="68"/>
        <v>244.83333333333334</v>
      </c>
      <c r="I652">
        <f t="shared" si="73"/>
        <v>31.166666666666657</v>
      </c>
      <c r="K652" s="24">
        <v>44554</v>
      </c>
      <c r="L652" s="25">
        <v>335</v>
      </c>
    </row>
    <row r="653" spans="1:12" ht="15.75" thickBot="1" x14ac:dyDescent="0.3">
      <c r="A653" s="1">
        <v>38861</v>
      </c>
      <c r="B653" s="4">
        <v>2.3711000000000002</v>
      </c>
      <c r="C653" s="4">
        <f t="shared" si="69"/>
        <v>5.2888918010137419E-2</v>
      </c>
      <c r="D653" s="3">
        <f t="shared" si="71"/>
        <v>5</v>
      </c>
      <c r="E653">
        <f t="shared" si="72"/>
        <v>6</v>
      </c>
      <c r="F653">
        <f t="shared" si="70"/>
        <v>2006</v>
      </c>
      <c r="G653">
        <f t="shared" si="74"/>
        <v>289</v>
      </c>
      <c r="H653">
        <f t="shared" si="68"/>
        <v>250.83333333333334</v>
      </c>
      <c r="I653">
        <f t="shared" si="73"/>
        <v>38.166666666666657</v>
      </c>
      <c r="K653" s="22">
        <v>44553</v>
      </c>
      <c r="L653" s="23">
        <v>335</v>
      </c>
    </row>
    <row r="654" spans="1:12" ht="15.75" thickBot="1" x14ac:dyDescent="0.3">
      <c r="A654" s="1">
        <v>38862</v>
      </c>
      <c r="B654" s="4">
        <v>2.3149999999999999</v>
      </c>
      <c r="C654" s="4">
        <f t="shared" si="69"/>
        <v>5.7139711324977568E-2</v>
      </c>
      <c r="D654" s="3">
        <f t="shared" si="71"/>
        <v>5</v>
      </c>
      <c r="E654">
        <f t="shared" si="72"/>
        <v>6</v>
      </c>
      <c r="F654">
        <f t="shared" si="70"/>
        <v>2006</v>
      </c>
      <c r="G654">
        <f t="shared" si="74"/>
        <v>270</v>
      </c>
      <c r="H654">
        <f t="shared" si="68"/>
        <v>255.08333333333334</v>
      </c>
      <c r="I654">
        <f t="shared" si="73"/>
        <v>14.916666666666657</v>
      </c>
      <c r="K654" s="24">
        <v>44552</v>
      </c>
      <c r="L654" s="25">
        <v>342</v>
      </c>
    </row>
    <row r="655" spans="1:12" ht="15.75" thickBot="1" x14ac:dyDescent="0.3">
      <c r="A655" s="1">
        <v>38863</v>
      </c>
      <c r="B655" s="4">
        <v>2.2519999999999998</v>
      </c>
      <c r="C655" s="4">
        <f t="shared" si="69"/>
        <v>5.8690966466271935E-2</v>
      </c>
      <c r="D655" s="3">
        <f t="shared" si="71"/>
        <v>5</v>
      </c>
      <c r="E655">
        <f t="shared" si="72"/>
        <v>6</v>
      </c>
      <c r="F655">
        <f t="shared" si="70"/>
        <v>2006</v>
      </c>
      <c r="G655">
        <f t="shared" si="74"/>
        <v>269</v>
      </c>
      <c r="H655">
        <f t="shared" si="68"/>
        <v>259.33333333333331</v>
      </c>
      <c r="I655">
        <f t="shared" si="73"/>
        <v>9.6666666666666856</v>
      </c>
      <c r="K655" s="22">
        <v>44551</v>
      </c>
      <c r="L655" s="23">
        <v>341</v>
      </c>
    </row>
    <row r="656" spans="1:12" ht="15.75" thickBot="1" x14ac:dyDescent="0.3">
      <c r="A656" s="1">
        <v>38866</v>
      </c>
      <c r="B656" s="4">
        <v>2.2566000000000002</v>
      </c>
      <c r="C656" s="4">
        <f t="shared" si="69"/>
        <v>6.0260140186672133E-2</v>
      </c>
      <c r="D656" s="3">
        <f t="shared" si="71"/>
        <v>5</v>
      </c>
      <c r="E656">
        <f t="shared" si="72"/>
        <v>6</v>
      </c>
      <c r="F656">
        <f t="shared" si="70"/>
        <v>2006</v>
      </c>
      <c r="G656">
        <f t="shared" si="74"/>
        <v>269</v>
      </c>
      <c r="H656">
        <f t="shared" si="68"/>
        <v>263.25</v>
      </c>
      <c r="I656">
        <f t="shared" si="73"/>
        <v>5.75</v>
      </c>
      <c r="K656" s="24">
        <v>44550</v>
      </c>
      <c r="L656" s="25">
        <v>345</v>
      </c>
    </row>
    <row r="657" spans="1:12" ht="15.75" thickBot="1" x14ac:dyDescent="0.3">
      <c r="A657" s="1">
        <v>38867</v>
      </c>
      <c r="B657" s="4">
        <v>2.3235000000000001</v>
      </c>
      <c r="C657" s="4">
        <f t="shared" si="69"/>
        <v>6.4100811600687285E-2</v>
      </c>
      <c r="D657" s="3">
        <f t="shared" si="71"/>
        <v>5</v>
      </c>
      <c r="E657">
        <f t="shared" si="72"/>
        <v>6</v>
      </c>
      <c r="F657">
        <f t="shared" si="70"/>
        <v>2006</v>
      </c>
      <c r="G657">
        <f t="shared" si="74"/>
        <v>278</v>
      </c>
      <c r="H657">
        <f t="shared" si="68"/>
        <v>266.91666666666669</v>
      </c>
      <c r="I657">
        <f t="shared" si="73"/>
        <v>11.083333333333314</v>
      </c>
      <c r="K657" s="22">
        <v>44547</v>
      </c>
      <c r="L657" s="23">
        <v>343</v>
      </c>
    </row>
    <row r="658" spans="1:12" ht="15.75" thickBot="1" x14ac:dyDescent="0.3">
      <c r="A658" s="1">
        <v>38868</v>
      </c>
      <c r="B658" s="4">
        <v>2.3005</v>
      </c>
      <c r="C658" s="4">
        <f t="shared" si="69"/>
        <v>6.6602450792841744E-2</v>
      </c>
      <c r="D658" s="3">
        <f t="shared" si="71"/>
        <v>5</v>
      </c>
      <c r="E658">
        <f t="shared" si="72"/>
        <v>6</v>
      </c>
      <c r="F658">
        <f t="shared" si="70"/>
        <v>2006</v>
      </c>
      <c r="G658">
        <f t="shared" si="74"/>
        <v>273</v>
      </c>
      <c r="H658">
        <f t="shared" si="68"/>
        <v>268.75</v>
      </c>
      <c r="I658">
        <f t="shared" si="73"/>
        <v>4.25</v>
      </c>
      <c r="K658" s="24">
        <v>44546</v>
      </c>
      <c r="L658" s="25">
        <v>342</v>
      </c>
    </row>
    <row r="659" spans="1:12" ht="15.75" thickBot="1" x14ac:dyDescent="0.3">
      <c r="A659" s="1">
        <v>38869</v>
      </c>
      <c r="B659" s="4">
        <v>2.2713000000000001</v>
      </c>
      <c r="C659" s="4">
        <f t="shared" si="69"/>
        <v>6.7960471712611187E-2</v>
      </c>
      <c r="D659" s="3">
        <f t="shared" si="71"/>
        <v>6</v>
      </c>
      <c r="E659">
        <f t="shared" si="72"/>
        <v>6</v>
      </c>
      <c r="F659">
        <f t="shared" si="70"/>
        <v>2006</v>
      </c>
      <c r="G659">
        <f t="shared" si="74"/>
        <v>266</v>
      </c>
      <c r="H659">
        <f t="shared" si="68"/>
        <v>270.75</v>
      </c>
      <c r="I659">
        <f t="shared" si="73"/>
        <v>-4.75</v>
      </c>
      <c r="K659" s="22">
        <v>44545</v>
      </c>
      <c r="L659" s="23">
        <v>339</v>
      </c>
    </row>
    <row r="660" spans="1:12" ht="15.75" thickBot="1" x14ac:dyDescent="0.3">
      <c r="A660" s="1">
        <v>38870</v>
      </c>
      <c r="B660" s="4">
        <v>2.2595000000000001</v>
      </c>
      <c r="C660" s="4">
        <f t="shared" si="69"/>
        <v>6.8930688864436165E-2</v>
      </c>
      <c r="D660" s="3">
        <f t="shared" si="71"/>
        <v>6</v>
      </c>
      <c r="E660">
        <f t="shared" si="72"/>
        <v>6</v>
      </c>
      <c r="F660">
        <f t="shared" si="70"/>
        <v>2006</v>
      </c>
      <c r="G660">
        <f t="shared" si="74"/>
        <v>275</v>
      </c>
      <c r="H660">
        <f t="shared" ref="H660:H723" si="75">AVERAGE(G649:G660)</f>
        <v>272.41666666666669</v>
      </c>
      <c r="I660">
        <f t="shared" si="73"/>
        <v>2.5833333333333144</v>
      </c>
      <c r="K660" s="24">
        <v>44544</v>
      </c>
      <c r="L660" s="25">
        <v>338</v>
      </c>
    </row>
    <row r="661" spans="1:12" ht="15.75" thickBot="1" x14ac:dyDescent="0.3">
      <c r="A661" s="1">
        <v>38873</v>
      </c>
      <c r="B661" s="4">
        <v>2.2557</v>
      </c>
      <c r="C661" s="4">
        <f t="shared" si="69"/>
        <v>6.9828091813736087E-2</v>
      </c>
      <c r="D661" s="3">
        <f t="shared" si="71"/>
        <v>6</v>
      </c>
      <c r="E661">
        <f t="shared" si="72"/>
        <v>6</v>
      </c>
      <c r="F661">
        <f t="shared" si="70"/>
        <v>2006</v>
      </c>
      <c r="G661">
        <f t="shared" si="74"/>
        <v>264</v>
      </c>
      <c r="H661">
        <f t="shared" si="75"/>
        <v>272.75</v>
      </c>
      <c r="I661">
        <f t="shared" si="73"/>
        <v>-8.75</v>
      </c>
      <c r="K661" s="22">
        <v>44543</v>
      </c>
      <c r="L661" s="23">
        <v>337</v>
      </c>
    </row>
    <row r="662" spans="1:12" ht="15.75" thickBot="1" x14ac:dyDescent="0.3">
      <c r="A662" s="1">
        <v>38874</v>
      </c>
      <c r="B662" s="4">
        <v>2.2686000000000002</v>
      </c>
      <c r="C662" s="4">
        <f t="shared" si="69"/>
        <v>7.1101942120149045E-2</v>
      </c>
      <c r="D662" s="3">
        <f t="shared" si="71"/>
        <v>6</v>
      </c>
      <c r="E662">
        <f t="shared" si="72"/>
        <v>6</v>
      </c>
      <c r="F662">
        <f t="shared" si="70"/>
        <v>2006</v>
      </c>
      <c r="G662">
        <f t="shared" si="74"/>
        <v>269</v>
      </c>
      <c r="H662">
        <f t="shared" si="75"/>
        <v>273.08333333333331</v>
      </c>
      <c r="I662">
        <f t="shared" si="73"/>
        <v>-4.0833333333333144</v>
      </c>
      <c r="K662" s="24">
        <v>44540</v>
      </c>
      <c r="L662" s="25">
        <v>333</v>
      </c>
    </row>
    <row r="663" spans="1:12" ht="15.75" thickBot="1" x14ac:dyDescent="0.3">
      <c r="A663" s="1">
        <v>38875</v>
      </c>
      <c r="B663" s="4">
        <v>2.25</v>
      </c>
      <c r="C663" s="4">
        <f t="shared" si="69"/>
        <v>7.1908715925947594E-2</v>
      </c>
      <c r="D663" s="3">
        <f t="shared" si="71"/>
        <v>6</v>
      </c>
      <c r="E663">
        <f t="shared" si="72"/>
        <v>6</v>
      </c>
      <c r="F663">
        <f t="shared" si="70"/>
        <v>2006</v>
      </c>
      <c r="G663">
        <f t="shared" si="74"/>
        <v>262</v>
      </c>
      <c r="H663">
        <f t="shared" si="75"/>
        <v>271.66666666666669</v>
      </c>
      <c r="I663">
        <f t="shared" si="73"/>
        <v>-9.6666666666666856</v>
      </c>
      <c r="K663" s="22">
        <v>44539</v>
      </c>
      <c r="L663" s="23">
        <v>333</v>
      </c>
    </row>
    <row r="664" spans="1:12" ht="15.75" thickBot="1" x14ac:dyDescent="0.3">
      <c r="A664" s="1">
        <v>38876</v>
      </c>
      <c r="B664" s="4">
        <v>2.2700999999999998</v>
      </c>
      <c r="C664" s="4">
        <f t="shared" si="69"/>
        <v>7.3116050987938094E-2</v>
      </c>
      <c r="D664" s="3">
        <f t="shared" si="71"/>
        <v>6</v>
      </c>
      <c r="E664">
        <f t="shared" si="72"/>
        <v>6</v>
      </c>
      <c r="F664">
        <f t="shared" si="70"/>
        <v>2006</v>
      </c>
      <c r="G664">
        <f t="shared" si="74"/>
        <v>270</v>
      </c>
      <c r="H664">
        <f t="shared" si="75"/>
        <v>271.16666666666669</v>
      </c>
      <c r="I664">
        <f t="shared" si="73"/>
        <v>-1.1666666666666856</v>
      </c>
      <c r="K664" s="24">
        <v>44538</v>
      </c>
      <c r="L664" s="25">
        <v>327</v>
      </c>
    </row>
    <row r="665" spans="1:12" ht="15.75" thickBot="1" x14ac:dyDescent="0.3">
      <c r="A665" s="1">
        <v>38877</v>
      </c>
      <c r="B665" s="4">
        <v>2.2614999999999998</v>
      </c>
      <c r="C665" s="4">
        <f t="shared" si="69"/>
        <v>7.4024131063516282E-2</v>
      </c>
      <c r="D665" s="3">
        <f t="shared" si="71"/>
        <v>6</v>
      </c>
      <c r="E665">
        <f t="shared" si="72"/>
        <v>6</v>
      </c>
      <c r="F665">
        <f t="shared" si="70"/>
        <v>2006</v>
      </c>
      <c r="G665">
        <f t="shared" si="74"/>
        <v>263</v>
      </c>
      <c r="H665">
        <f t="shared" si="75"/>
        <v>269</v>
      </c>
      <c r="I665">
        <f t="shared" si="73"/>
        <v>-6</v>
      </c>
      <c r="K665" s="22">
        <v>44537</v>
      </c>
      <c r="L665" s="23">
        <v>330</v>
      </c>
    </row>
    <row r="666" spans="1:12" ht="15.75" thickBot="1" x14ac:dyDescent="0.3">
      <c r="A666" s="1">
        <v>38880</v>
      </c>
      <c r="B666" s="4">
        <v>2.2707000000000002</v>
      </c>
      <c r="C666" s="4">
        <f t="shared" si="69"/>
        <v>7.4997895860182212E-2</v>
      </c>
      <c r="D666" s="3">
        <f t="shared" si="71"/>
        <v>6</v>
      </c>
      <c r="E666">
        <f t="shared" si="72"/>
        <v>6</v>
      </c>
      <c r="F666">
        <f t="shared" si="70"/>
        <v>2006</v>
      </c>
      <c r="G666">
        <f t="shared" si="74"/>
        <v>267</v>
      </c>
      <c r="H666">
        <f t="shared" si="75"/>
        <v>268.75</v>
      </c>
      <c r="I666">
        <f t="shared" si="73"/>
        <v>-1.75</v>
      </c>
      <c r="K666" s="24">
        <v>44536</v>
      </c>
      <c r="L666" s="25">
        <v>343</v>
      </c>
    </row>
    <row r="667" spans="1:12" ht="15.75" thickBot="1" x14ac:dyDescent="0.3">
      <c r="A667" s="1">
        <v>38881</v>
      </c>
      <c r="B667" s="4">
        <v>2.3018000000000001</v>
      </c>
      <c r="C667" s="4">
        <f t="shared" si="69"/>
        <v>7.6567654481505237E-2</v>
      </c>
      <c r="D667" s="3">
        <f t="shared" si="71"/>
        <v>6</v>
      </c>
      <c r="E667">
        <f t="shared" si="72"/>
        <v>6</v>
      </c>
      <c r="F667">
        <f t="shared" si="70"/>
        <v>2006</v>
      </c>
      <c r="G667">
        <f t="shared" si="74"/>
        <v>276</v>
      </c>
      <c r="H667">
        <f t="shared" si="75"/>
        <v>269.33333333333331</v>
      </c>
      <c r="I667">
        <f t="shared" si="73"/>
        <v>6.6666666666666856</v>
      </c>
      <c r="K667" s="22">
        <v>44533</v>
      </c>
      <c r="L667" s="23">
        <v>349</v>
      </c>
    </row>
    <row r="668" spans="1:12" ht="15.75" thickBot="1" x14ac:dyDescent="0.3">
      <c r="A668" s="1">
        <v>38882</v>
      </c>
      <c r="B668" s="4">
        <v>2.2845</v>
      </c>
      <c r="C668" s="4">
        <f t="shared" si="69"/>
        <v>7.7526330259175408E-2</v>
      </c>
      <c r="D668" s="3">
        <f t="shared" si="71"/>
        <v>6</v>
      </c>
      <c r="E668">
        <f t="shared" si="72"/>
        <v>6</v>
      </c>
      <c r="F668">
        <f t="shared" si="70"/>
        <v>2006</v>
      </c>
      <c r="G668">
        <f t="shared" si="74"/>
        <v>265</v>
      </c>
      <c r="H668">
        <f t="shared" si="75"/>
        <v>269</v>
      </c>
      <c r="I668">
        <f t="shared" si="73"/>
        <v>-4</v>
      </c>
      <c r="K668" s="24">
        <v>44532</v>
      </c>
      <c r="L668" s="25">
        <v>345</v>
      </c>
    </row>
    <row r="669" spans="1:12" ht="15.75" thickBot="1" x14ac:dyDescent="0.3">
      <c r="A669" s="1">
        <v>38884</v>
      </c>
      <c r="B669" s="4">
        <v>2.2521</v>
      </c>
      <c r="C669" s="4">
        <f t="shared" si="69"/>
        <v>7.758705016817001E-2</v>
      </c>
      <c r="D669" s="3">
        <f t="shared" si="71"/>
        <v>6</v>
      </c>
      <c r="E669">
        <f t="shared" si="72"/>
        <v>6</v>
      </c>
      <c r="F669">
        <f t="shared" si="70"/>
        <v>2006</v>
      </c>
      <c r="G669">
        <f t="shared" si="74"/>
        <v>255</v>
      </c>
      <c r="H669">
        <f t="shared" si="75"/>
        <v>267.08333333333331</v>
      </c>
      <c r="I669">
        <f t="shared" si="73"/>
        <v>-12.083333333333314</v>
      </c>
      <c r="K669" s="22">
        <v>44531</v>
      </c>
      <c r="L669" s="23">
        <v>355</v>
      </c>
    </row>
    <row r="670" spans="1:12" ht="15.75" thickBot="1" x14ac:dyDescent="0.3">
      <c r="A670" s="1">
        <v>38887</v>
      </c>
      <c r="B670" s="4">
        <v>2.2404000000000002</v>
      </c>
      <c r="C670" s="4">
        <f t="shared" si="69"/>
        <v>7.7588436400402569E-2</v>
      </c>
      <c r="D670" s="3">
        <f t="shared" si="71"/>
        <v>6</v>
      </c>
      <c r="E670">
        <f t="shared" si="72"/>
        <v>6</v>
      </c>
      <c r="F670">
        <f t="shared" si="70"/>
        <v>2006</v>
      </c>
      <c r="G670">
        <f t="shared" si="74"/>
        <v>257</v>
      </c>
      <c r="H670">
        <f t="shared" si="75"/>
        <v>265.75</v>
      </c>
      <c r="I670">
        <f t="shared" si="73"/>
        <v>-8.75</v>
      </c>
      <c r="K670" s="24">
        <v>44530</v>
      </c>
      <c r="L670" s="25">
        <v>366</v>
      </c>
    </row>
    <row r="671" spans="1:12" ht="15.75" thickBot="1" x14ac:dyDescent="0.3">
      <c r="A671" s="1">
        <v>38888</v>
      </c>
      <c r="B671" s="4">
        <v>2.2505999999999999</v>
      </c>
      <c r="C671" s="4">
        <f t="shared" si="69"/>
        <v>7.7894485651432005E-2</v>
      </c>
      <c r="D671" s="3">
        <f t="shared" si="71"/>
        <v>6</v>
      </c>
      <c r="E671">
        <f t="shared" si="72"/>
        <v>6</v>
      </c>
      <c r="F671">
        <f t="shared" si="70"/>
        <v>2006</v>
      </c>
      <c r="G671">
        <f t="shared" si="74"/>
        <v>254</v>
      </c>
      <c r="H671">
        <f t="shared" si="75"/>
        <v>264.75</v>
      </c>
      <c r="I671">
        <f t="shared" si="73"/>
        <v>-10.75</v>
      </c>
      <c r="K671" s="22">
        <v>44529</v>
      </c>
      <c r="L671" s="23">
        <v>366</v>
      </c>
    </row>
    <row r="672" spans="1:12" ht="15.75" thickBot="1" x14ac:dyDescent="0.3">
      <c r="A672" s="1">
        <v>38889</v>
      </c>
      <c r="B672" s="4">
        <v>2.2378</v>
      </c>
      <c r="C672" s="4">
        <f t="shared" si="69"/>
        <v>7.8146387636437484E-2</v>
      </c>
      <c r="D672" s="3">
        <f t="shared" si="71"/>
        <v>6</v>
      </c>
      <c r="E672">
        <f t="shared" si="72"/>
        <v>6</v>
      </c>
      <c r="F672">
        <f t="shared" si="70"/>
        <v>2006</v>
      </c>
      <c r="G672">
        <f t="shared" si="74"/>
        <v>257</v>
      </c>
      <c r="H672">
        <f t="shared" si="75"/>
        <v>263.25</v>
      </c>
      <c r="I672">
        <f t="shared" si="73"/>
        <v>-6.25</v>
      </c>
      <c r="K672" s="24">
        <v>44526</v>
      </c>
      <c r="L672" s="25">
        <v>375</v>
      </c>
    </row>
    <row r="673" spans="1:12" ht="15.75" thickBot="1" x14ac:dyDescent="0.3">
      <c r="A673" s="1">
        <v>38890</v>
      </c>
      <c r="B673" s="4">
        <v>2.2391000000000001</v>
      </c>
      <c r="C673" s="4">
        <f t="shared" si="69"/>
        <v>7.8369576712588568E-2</v>
      </c>
      <c r="D673" s="3">
        <f t="shared" si="71"/>
        <v>6</v>
      </c>
      <c r="E673">
        <f t="shared" si="72"/>
        <v>6</v>
      </c>
      <c r="F673">
        <f t="shared" si="70"/>
        <v>2006</v>
      </c>
      <c r="G673">
        <f t="shared" si="74"/>
        <v>258</v>
      </c>
      <c r="H673">
        <f t="shared" si="75"/>
        <v>262.75</v>
      </c>
      <c r="I673">
        <f t="shared" si="73"/>
        <v>-4.75</v>
      </c>
      <c r="K673" s="22">
        <v>44525</v>
      </c>
      <c r="L673" s="23">
        <v>349</v>
      </c>
    </row>
    <row r="674" spans="1:12" ht="15.75" thickBot="1" x14ac:dyDescent="0.3">
      <c r="A674" s="1">
        <v>38891</v>
      </c>
      <c r="B674" s="4">
        <v>2.2462</v>
      </c>
      <c r="C674" s="4">
        <f t="shared" si="69"/>
        <v>7.8618579900804286E-2</v>
      </c>
      <c r="D674" s="3">
        <f t="shared" si="71"/>
        <v>6</v>
      </c>
      <c r="E674">
        <f t="shared" si="72"/>
        <v>6</v>
      </c>
      <c r="F674">
        <f t="shared" si="70"/>
        <v>2006</v>
      </c>
      <c r="G674">
        <f t="shared" si="74"/>
        <v>258</v>
      </c>
      <c r="H674">
        <f t="shared" si="75"/>
        <v>261.83333333333331</v>
      </c>
      <c r="I674">
        <f t="shared" si="73"/>
        <v>-3.8333333333333144</v>
      </c>
      <c r="K674" s="24">
        <v>44524</v>
      </c>
      <c r="L674" s="25">
        <v>349</v>
      </c>
    </row>
    <row r="675" spans="1:12" ht="15.75" thickBot="1" x14ac:dyDescent="0.3">
      <c r="A675" s="1">
        <v>38894</v>
      </c>
      <c r="B675" s="4">
        <v>2.2259000000000002</v>
      </c>
      <c r="C675" s="4">
        <f t="shared" si="69"/>
        <v>7.8713618291084225E-2</v>
      </c>
      <c r="D675" s="3">
        <f t="shared" si="71"/>
        <v>6</v>
      </c>
      <c r="E675">
        <f t="shared" si="72"/>
        <v>6</v>
      </c>
      <c r="F675">
        <f t="shared" si="70"/>
        <v>2006</v>
      </c>
      <c r="G675">
        <f t="shared" si="74"/>
        <v>261</v>
      </c>
      <c r="H675">
        <f t="shared" si="75"/>
        <v>261.75</v>
      </c>
      <c r="I675">
        <f t="shared" si="73"/>
        <v>-0.75</v>
      </c>
      <c r="K675" s="22">
        <v>44523</v>
      </c>
      <c r="L675" s="23">
        <v>345</v>
      </c>
    </row>
    <row r="676" spans="1:12" ht="15.75" thickBot="1" x14ac:dyDescent="0.3">
      <c r="A676" s="1">
        <v>38895</v>
      </c>
      <c r="B676" s="4">
        <v>2.2315</v>
      </c>
      <c r="C676" s="4">
        <f t="shared" si="69"/>
        <v>7.8902128500401431E-2</v>
      </c>
      <c r="D676" s="3">
        <f t="shared" si="71"/>
        <v>6</v>
      </c>
      <c r="E676">
        <f t="shared" si="72"/>
        <v>6</v>
      </c>
      <c r="F676">
        <f t="shared" si="70"/>
        <v>2006</v>
      </c>
      <c r="G676">
        <f t="shared" si="74"/>
        <v>269</v>
      </c>
      <c r="H676">
        <f t="shared" si="75"/>
        <v>261.66666666666669</v>
      </c>
      <c r="I676">
        <f t="shared" si="73"/>
        <v>7.3333333333333144</v>
      </c>
      <c r="K676" s="24">
        <v>44522</v>
      </c>
      <c r="L676" s="25">
        <v>339</v>
      </c>
    </row>
    <row r="677" spans="1:12" ht="15.75" thickBot="1" x14ac:dyDescent="0.3">
      <c r="A677" s="1">
        <v>38896</v>
      </c>
      <c r="B677" s="4">
        <v>2.2262</v>
      </c>
      <c r="C677" s="4">
        <f t="shared" si="69"/>
        <v>7.8920103913825354E-2</v>
      </c>
      <c r="D677" s="3">
        <f t="shared" si="71"/>
        <v>6</v>
      </c>
      <c r="E677">
        <f t="shared" si="72"/>
        <v>6</v>
      </c>
      <c r="F677">
        <f t="shared" si="70"/>
        <v>2006</v>
      </c>
      <c r="G677">
        <f t="shared" si="74"/>
        <v>260</v>
      </c>
      <c r="H677">
        <f t="shared" si="75"/>
        <v>261.41666666666669</v>
      </c>
      <c r="I677">
        <f t="shared" si="73"/>
        <v>-1.4166666666666856</v>
      </c>
      <c r="K677" s="22">
        <v>44519</v>
      </c>
      <c r="L677" s="23">
        <v>341</v>
      </c>
    </row>
    <row r="678" spans="1:12" ht="15.75" thickBot="1" x14ac:dyDescent="0.3">
      <c r="A678" s="1">
        <v>38897</v>
      </c>
      <c r="B678" s="4">
        <v>2.2063000000000001</v>
      </c>
      <c r="C678" s="4">
        <f t="shared" si="69"/>
        <v>7.8831342443908964E-2</v>
      </c>
      <c r="D678" s="3">
        <f t="shared" si="71"/>
        <v>6</v>
      </c>
      <c r="E678">
        <f t="shared" si="72"/>
        <v>6</v>
      </c>
      <c r="F678">
        <f t="shared" si="70"/>
        <v>2006</v>
      </c>
      <c r="G678">
        <f t="shared" si="74"/>
        <v>254</v>
      </c>
      <c r="H678">
        <f t="shared" si="75"/>
        <v>260.33333333333331</v>
      </c>
      <c r="I678">
        <f t="shared" si="73"/>
        <v>-6.3333333333333144</v>
      </c>
      <c r="K678" s="24">
        <v>44518</v>
      </c>
      <c r="L678" s="25">
        <v>340</v>
      </c>
    </row>
    <row r="679" spans="1:12" ht="15.75" thickBot="1" x14ac:dyDescent="0.3">
      <c r="A679" s="1">
        <v>38898</v>
      </c>
      <c r="B679" s="4">
        <v>2.1642999999999999</v>
      </c>
      <c r="C679" s="4">
        <f t="shared" si="69"/>
        <v>7.8882601836708061E-2</v>
      </c>
      <c r="D679" s="3">
        <f t="shared" si="71"/>
        <v>6</v>
      </c>
      <c r="E679">
        <f t="shared" si="72"/>
        <v>6</v>
      </c>
      <c r="F679">
        <f t="shared" si="70"/>
        <v>2006</v>
      </c>
      <c r="G679">
        <f t="shared" si="74"/>
        <v>254</v>
      </c>
      <c r="H679">
        <f t="shared" si="75"/>
        <v>258.5</v>
      </c>
      <c r="I679">
        <f t="shared" si="73"/>
        <v>-4.5</v>
      </c>
      <c r="K679" s="22">
        <v>44517</v>
      </c>
      <c r="L679" s="23">
        <v>338</v>
      </c>
    </row>
    <row r="680" spans="1:12" ht="15.75" thickBot="1" x14ac:dyDescent="0.3">
      <c r="A680" s="1">
        <v>38901</v>
      </c>
      <c r="B680" s="4">
        <v>2.1701000000000001</v>
      </c>
      <c r="C680" s="4">
        <f t="shared" si="69"/>
        <v>7.889028709887666E-2</v>
      </c>
      <c r="D680" s="3">
        <f t="shared" si="71"/>
        <v>7</v>
      </c>
      <c r="E680">
        <f t="shared" si="72"/>
        <v>9</v>
      </c>
      <c r="F680">
        <f t="shared" si="70"/>
        <v>2006</v>
      </c>
      <c r="G680">
        <f t="shared" si="74"/>
        <v>247</v>
      </c>
      <c r="H680">
        <f t="shared" si="75"/>
        <v>257</v>
      </c>
      <c r="I680">
        <f t="shared" si="73"/>
        <v>-10</v>
      </c>
      <c r="K680" s="24">
        <v>44516</v>
      </c>
      <c r="L680" s="25">
        <v>336</v>
      </c>
    </row>
    <row r="681" spans="1:12" ht="15.75" thickBot="1" x14ac:dyDescent="0.3">
      <c r="A681" s="1">
        <v>38902</v>
      </c>
      <c r="B681" s="4">
        <v>2.1646000000000001</v>
      </c>
      <c r="C681" s="4">
        <f t="shared" si="69"/>
        <v>7.8830179967276856E-2</v>
      </c>
      <c r="D681" s="3">
        <f t="shared" si="71"/>
        <v>7</v>
      </c>
      <c r="E681">
        <f t="shared" si="72"/>
        <v>9</v>
      </c>
      <c r="F681">
        <f t="shared" si="70"/>
        <v>2006</v>
      </c>
      <c r="G681">
        <f t="shared" si="74"/>
        <v>247</v>
      </c>
      <c r="H681">
        <f t="shared" si="75"/>
        <v>256.33333333333331</v>
      </c>
      <c r="I681">
        <f t="shared" si="73"/>
        <v>-9.3333333333333144</v>
      </c>
      <c r="K681" s="22">
        <v>44515</v>
      </c>
      <c r="L681" s="23">
        <v>336</v>
      </c>
    </row>
    <row r="682" spans="1:12" ht="15.75" thickBot="1" x14ac:dyDescent="0.3">
      <c r="A682" s="1">
        <v>38903</v>
      </c>
      <c r="B682" s="4">
        <v>2.1955</v>
      </c>
      <c r="C682" s="4">
        <f t="shared" si="69"/>
        <v>7.8478913768907088E-2</v>
      </c>
      <c r="D682" s="3">
        <f t="shared" si="71"/>
        <v>7</v>
      </c>
      <c r="E682">
        <f t="shared" si="72"/>
        <v>9</v>
      </c>
      <c r="F682">
        <f t="shared" si="70"/>
        <v>2006</v>
      </c>
      <c r="G682">
        <f t="shared" si="74"/>
        <v>248</v>
      </c>
      <c r="H682">
        <f t="shared" si="75"/>
        <v>255.58333333333334</v>
      </c>
      <c r="I682">
        <f t="shared" si="73"/>
        <v>-7.5833333333333428</v>
      </c>
      <c r="K682" s="24">
        <v>44512</v>
      </c>
      <c r="L682" s="25">
        <v>339</v>
      </c>
    </row>
    <row r="683" spans="1:12" ht="15.75" thickBot="1" x14ac:dyDescent="0.3">
      <c r="A683" s="1">
        <v>38904</v>
      </c>
      <c r="B683" s="4">
        <v>2.1840000000000002</v>
      </c>
      <c r="C683" s="4">
        <f t="shared" si="69"/>
        <v>7.8172401923419149E-2</v>
      </c>
      <c r="D683" s="3">
        <f t="shared" si="71"/>
        <v>7</v>
      </c>
      <c r="E683">
        <f t="shared" si="72"/>
        <v>9</v>
      </c>
      <c r="F683">
        <f t="shared" si="70"/>
        <v>2006</v>
      </c>
      <c r="G683">
        <f t="shared" si="74"/>
        <v>243</v>
      </c>
      <c r="H683">
        <f t="shared" si="75"/>
        <v>254.66666666666666</v>
      </c>
      <c r="I683">
        <f t="shared" si="73"/>
        <v>-11.666666666666657</v>
      </c>
      <c r="K683" s="22">
        <v>44511</v>
      </c>
      <c r="L683" s="23">
        <v>338</v>
      </c>
    </row>
    <row r="684" spans="1:12" ht="15.75" thickBot="1" x14ac:dyDescent="0.3">
      <c r="A684" s="1">
        <v>38905</v>
      </c>
      <c r="B684" s="4">
        <v>2.1764999999999999</v>
      </c>
      <c r="C684" s="4">
        <f t="shared" si="69"/>
        <v>7.7817912679658402E-2</v>
      </c>
      <c r="D684" s="3">
        <f t="shared" si="71"/>
        <v>7</v>
      </c>
      <c r="E684">
        <f t="shared" si="72"/>
        <v>9</v>
      </c>
      <c r="F684">
        <f t="shared" si="70"/>
        <v>2006</v>
      </c>
      <c r="G684">
        <f t="shared" si="74"/>
        <v>245</v>
      </c>
      <c r="H684">
        <f t="shared" si="75"/>
        <v>253.66666666666666</v>
      </c>
      <c r="I684">
        <f t="shared" si="73"/>
        <v>-8.6666666666666572</v>
      </c>
      <c r="K684" s="24">
        <v>44510</v>
      </c>
      <c r="L684" s="25">
        <v>341</v>
      </c>
    </row>
    <row r="685" spans="1:12" ht="15.75" thickBot="1" x14ac:dyDescent="0.3">
      <c r="A685" s="1">
        <v>38908</v>
      </c>
      <c r="B685" s="4">
        <v>2.1749999999999998</v>
      </c>
      <c r="C685" s="4">
        <f t="shared" si="69"/>
        <v>7.758654918517835E-2</v>
      </c>
      <c r="D685" s="3">
        <f t="shared" si="71"/>
        <v>7</v>
      </c>
      <c r="E685">
        <f t="shared" si="72"/>
        <v>9</v>
      </c>
      <c r="F685">
        <f t="shared" si="70"/>
        <v>2006</v>
      </c>
      <c r="G685">
        <f t="shared" si="74"/>
        <v>243</v>
      </c>
      <c r="H685">
        <f t="shared" si="75"/>
        <v>252.41666666666666</v>
      </c>
      <c r="I685">
        <f t="shared" si="73"/>
        <v>-9.4166666666666572</v>
      </c>
      <c r="K685" s="22">
        <v>44509</v>
      </c>
      <c r="L685" s="23">
        <v>346</v>
      </c>
    </row>
    <row r="686" spans="1:12" ht="15.75" thickBot="1" x14ac:dyDescent="0.3">
      <c r="A686" s="1">
        <v>38909</v>
      </c>
      <c r="B686" s="4">
        <v>2.1859000000000002</v>
      </c>
      <c r="C686" s="4">
        <f t="shared" si="69"/>
        <v>7.7431336236859549E-2</v>
      </c>
      <c r="D686" s="3">
        <f t="shared" si="71"/>
        <v>7</v>
      </c>
      <c r="E686">
        <f t="shared" si="72"/>
        <v>9</v>
      </c>
      <c r="F686">
        <f t="shared" si="70"/>
        <v>2006</v>
      </c>
      <c r="G686">
        <f t="shared" si="74"/>
        <v>245</v>
      </c>
      <c r="H686">
        <f t="shared" si="75"/>
        <v>251.33333333333334</v>
      </c>
      <c r="I686">
        <f t="shared" si="73"/>
        <v>-6.3333333333333428</v>
      </c>
      <c r="K686" s="24">
        <v>44508</v>
      </c>
      <c r="L686" s="25">
        <v>343</v>
      </c>
    </row>
    <row r="687" spans="1:12" ht="15.75" thickBot="1" x14ac:dyDescent="0.3">
      <c r="A687" s="1">
        <v>38910</v>
      </c>
      <c r="B687" s="4">
        <v>2.1915</v>
      </c>
      <c r="C687" s="4">
        <f t="shared" si="69"/>
        <v>7.7172056863620761E-2</v>
      </c>
      <c r="D687" s="3">
        <f t="shared" si="71"/>
        <v>7</v>
      </c>
      <c r="E687">
        <f t="shared" si="72"/>
        <v>9</v>
      </c>
      <c r="F687">
        <f t="shared" si="70"/>
        <v>2006</v>
      </c>
      <c r="G687">
        <f t="shared" si="74"/>
        <v>248</v>
      </c>
      <c r="H687">
        <f t="shared" si="75"/>
        <v>250.25</v>
      </c>
      <c r="I687">
        <f t="shared" si="73"/>
        <v>-2.25</v>
      </c>
      <c r="K687" s="22">
        <v>44505</v>
      </c>
      <c r="L687" s="23">
        <v>355</v>
      </c>
    </row>
    <row r="688" spans="1:12" ht="15.75" thickBot="1" x14ac:dyDescent="0.3">
      <c r="A688" s="1">
        <v>38911</v>
      </c>
      <c r="B688" s="4">
        <v>2.2105999999999999</v>
      </c>
      <c r="C688" s="4">
        <f t="shared" si="69"/>
        <v>7.6837008949651509E-2</v>
      </c>
      <c r="D688" s="3">
        <f t="shared" si="71"/>
        <v>7</v>
      </c>
      <c r="E688">
        <f t="shared" si="72"/>
        <v>9</v>
      </c>
      <c r="F688">
        <f t="shared" si="70"/>
        <v>2006</v>
      </c>
      <c r="G688">
        <f t="shared" si="74"/>
        <v>254</v>
      </c>
      <c r="H688">
        <f t="shared" si="75"/>
        <v>249</v>
      </c>
      <c r="I688">
        <f t="shared" si="73"/>
        <v>5</v>
      </c>
      <c r="K688" s="24">
        <v>44504</v>
      </c>
      <c r="L688" s="25">
        <v>356</v>
      </c>
    </row>
    <row r="689" spans="1:12" ht="15.75" thickBot="1" x14ac:dyDescent="0.3">
      <c r="A689" s="1">
        <v>38912</v>
      </c>
      <c r="B689" s="4">
        <v>2.2130000000000001</v>
      </c>
      <c r="C689" s="4">
        <f t="shared" si="69"/>
        <v>7.6596301579859583E-2</v>
      </c>
      <c r="D689" s="3">
        <f t="shared" si="71"/>
        <v>7</v>
      </c>
      <c r="E689">
        <f t="shared" si="72"/>
        <v>9</v>
      </c>
      <c r="F689">
        <f t="shared" si="70"/>
        <v>2006</v>
      </c>
      <c r="G689">
        <f t="shared" si="74"/>
        <v>255</v>
      </c>
      <c r="H689">
        <f t="shared" si="75"/>
        <v>248.58333333333334</v>
      </c>
      <c r="I689">
        <f t="shared" si="73"/>
        <v>6.4166666666666572</v>
      </c>
      <c r="K689" s="22">
        <v>44503</v>
      </c>
      <c r="L689" s="23">
        <v>361</v>
      </c>
    </row>
    <row r="690" spans="1:12" ht="15.75" thickBot="1" x14ac:dyDescent="0.3">
      <c r="A690" s="1">
        <v>38915</v>
      </c>
      <c r="B690" s="4">
        <v>2.2126000000000001</v>
      </c>
      <c r="C690" s="4">
        <f t="shared" si="69"/>
        <v>7.6235820196003251E-2</v>
      </c>
      <c r="D690" s="3">
        <f t="shared" si="71"/>
        <v>7</v>
      </c>
      <c r="E690">
        <f t="shared" si="72"/>
        <v>9</v>
      </c>
      <c r="F690">
        <f t="shared" si="70"/>
        <v>2006</v>
      </c>
      <c r="G690">
        <f t="shared" si="74"/>
        <v>251</v>
      </c>
      <c r="H690">
        <f t="shared" si="75"/>
        <v>248.33333333333334</v>
      </c>
      <c r="I690">
        <f t="shared" si="73"/>
        <v>2.6666666666666572</v>
      </c>
      <c r="K690" s="24">
        <v>44502</v>
      </c>
      <c r="L690" s="25">
        <v>370</v>
      </c>
    </row>
    <row r="691" spans="1:12" ht="15.75" thickBot="1" x14ac:dyDescent="0.3">
      <c r="A691" s="1">
        <v>38916</v>
      </c>
      <c r="B691" s="4">
        <v>2.1962000000000002</v>
      </c>
      <c r="C691" s="4">
        <f t="shared" ref="C691:C754" si="76">_xlfn.STDEV.P(B630:B691)</f>
        <v>7.575613237284208E-2</v>
      </c>
      <c r="D691" s="3">
        <f t="shared" si="71"/>
        <v>7</v>
      </c>
      <c r="E691">
        <f t="shared" si="72"/>
        <v>9</v>
      </c>
      <c r="F691">
        <f t="shared" si="70"/>
        <v>2006</v>
      </c>
      <c r="G691">
        <f t="shared" si="74"/>
        <v>242</v>
      </c>
      <c r="H691">
        <f t="shared" si="75"/>
        <v>247.33333333333334</v>
      </c>
      <c r="I691">
        <f t="shared" si="73"/>
        <v>-5.3333333333333428</v>
      </c>
      <c r="K691" s="22">
        <v>44501</v>
      </c>
      <c r="L691" s="23">
        <v>366</v>
      </c>
    </row>
    <row r="692" spans="1:12" ht="15.75" thickBot="1" x14ac:dyDescent="0.3">
      <c r="A692" s="1">
        <v>38917</v>
      </c>
      <c r="B692" s="4">
        <v>2.181</v>
      </c>
      <c r="C692" s="4">
        <f t="shared" si="76"/>
        <v>7.5044704418701799E-2</v>
      </c>
      <c r="D692" s="3">
        <f t="shared" si="71"/>
        <v>7</v>
      </c>
      <c r="E692">
        <f t="shared" si="72"/>
        <v>9</v>
      </c>
      <c r="F692">
        <f t="shared" si="70"/>
        <v>2006</v>
      </c>
      <c r="G692">
        <f t="shared" si="74"/>
        <v>236</v>
      </c>
      <c r="H692">
        <f t="shared" si="75"/>
        <v>246.41666666666666</v>
      </c>
      <c r="I692">
        <f t="shared" si="73"/>
        <v>-10.416666666666657</v>
      </c>
      <c r="K692" s="24">
        <v>44498</v>
      </c>
      <c r="L692" s="25">
        <v>362</v>
      </c>
    </row>
    <row r="693" spans="1:12" ht="15.75" thickBot="1" x14ac:dyDescent="0.3">
      <c r="A693" s="1">
        <v>38918</v>
      </c>
      <c r="B693" s="4">
        <v>2.1894999999999998</v>
      </c>
      <c r="C693" s="4">
        <f t="shared" si="76"/>
        <v>7.444700753073262E-2</v>
      </c>
      <c r="D693" s="3">
        <f t="shared" si="71"/>
        <v>7</v>
      </c>
      <c r="E693">
        <f t="shared" si="72"/>
        <v>9</v>
      </c>
      <c r="F693">
        <f t="shared" si="70"/>
        <v>2006</v>
      </c>
      <c r="G693">
        <f t="shared" si="74"/>
        <v>237</v>
      </c>
      <c r="H693">
        <f t="shared" si="75"/>
        <v>245.58333333333334</v>
      </c>
      <c r="I693">
        <f t="shared" si="73"/>
        <v>-8.5833333333333428</v>
      </c>
      <c r="K693" s="22">
        <v>44497</v>
      </c>
      <c r="L693" s="23">
        <v>347</v>
      </c>
    </row>
    <row r="694" spans="1:12" ht="15.75" thickBot="1" x14ac:dyDescent="0.3">
      <c r="A694" s="1">
        <v>38919</v>
      </c>
      <c r="B694" s="4">
        <v>2.1934999999999998</v>
      </c>
      <c r="C694" s="4">
        <f t="shared" si="76"/>
        <v>7.3727843406275431E-2</v>
      </c>
      <c r="D694" s="3">
        <f t="shared" si="71"/>
        <v>7</v>
      </c>
      <c r="E694">
        <f t="shared" si="72"/>
        <v>9</v>
      </c>
      <c r="F694">
        <f t="shared" si="70"/>
        <v>2006</v>
      </c>
      <c r="G694">
        <f t="shared" si="74"/>
        <v>236</v>
      </c>
      <c r="H694">
        <f t="shared" si="75"/>
        <v>244.58333333333334</v>
      </c>
      <c r="I694">
        <f t="shared" si="73"/>
        <v>-8.5833333333333428</v>
      </c>
      <c r="K694" s="24">
        <v>44496</v>
      </c>
      <c r="L694" s="25">
        <v>346</v>
      </c>
    </row>
    <row r="695" spans="1:12" ht="15.75" thickBot="1" x14ac:dyDescent="0.3">
      <c r="A695" s="1">
        <v>38922</v>
      </c>
      <c r="B695" s="4">
        <v>2.1916000000000002</v>
      </c>
      <c r="C695" s="4">
        <f t="shared" si="76"/>
        <v>7.3076074781799075E-2</v>
      </c>
      <c r="D695" s="3">
        <f t="shared" si="71"/>
        <v>7</v>
      </c>
      <c r="E695">
        <f t="shared" si="72"/>
        <v>9</v>
      </c>
      <c r="F695">
        <f t="shared" si="70"/>
        <v>2006</v>
      </c>
      <c r="G695">
        <f t="shared" si="74"/>
        <v>231</v>
      </c>
      <c r="H695">
        <f t="shared" si="75"/>
        <v>243.58333333333334</v>
      </c>
      <c r="I695">
        <f t="shared" si="73"/>
        <v>-12.583333333333343</v>
      </c>
      <c r="K695" s="22">
        <v>44495</v>
      </c>
      <c r="L695" s="23">
        <v>346</v>
      </c>
    </row>
    <row r="696" spans="1:12" ht="15.75" thickBot="1" x14ac:dyDescent="0.3">
      <c r="A696" s="1">
        <v>38923</v>
      </c>
      <c r="B696" s="4">
        <v>2.1993</v>
      </c>
      <c r="C696" s="4">
        <f t="shared" si="76"/>
        <v>7.2373421401714988E-2</v>
      </c>
      <c r="D696" s="3">
        <f t="shared" si="71"/>
        <v>7</v>
      </c>
      <c r="E696">
        <f t="shared" si="72"/>
        <v>9</v>
      </c>
      <c r="F696">
        <f t="shared" si="70"/>
        <v>2006</v>
      </c>
      <c r="G696">
        <f t="shared" si="74"/>
        <v>229</v>
      </c>
      <c r="H696">
        <f t="shared" si="75"/>
        <v>242.25</v>
      </c>
      <c r="I696">
        <f t="shared" si="73"/>
        <v>-13.25</v>
      </c>
      <c r="K696" s="24">
        <v>44494</v>
      </c>
      <c r="L696" s="25">
        <v>348</v>
      </c>
    </row>
    <row r="697" spans="1:12" ht="15.75" thickBot="1" x14ac:dyDescent="0.3">
      <c r="A697" s="1">
        <v>38924</v>
      </c>
      <c r="B697" s="4">
        <v>2.1983999999999999</v>
      </c>
      <c r="C697" s="4">
        <f t="shared" si="76"/>
        <v>7.1472918927089985E-2</v>
      </c>
      <c r="D697" s="3">
        <f t="shared" si="71"/>
        <v>7</v>
      </c>
      <c r="E697">
        <f t="shared" si="72"/>
        <v>9</v>
      </c>
      <c r="F697">
        <f t="shared" si="70"/>
        <v>2006</v>
      </c>
      <c r="G697">
        <f t="shared" si="74"/>
        <v>227</v>
      </c>
      <c r="H697">
        <f t="shared" si="75"/>
        <v>240.91666666666666</v>
      </c>
      <c r="I697">
        <f t="shared" si="73"/>
        <v>-13.916666666666657</v>
      </c>
      <c r="K697" s="22">
        <v>44491</v>
      </c>
      <c r="L697" s="23">
        <v>353</v>
      </c>
    </row>
    <row r="698" spans="1:12" ht="15.75" thickBot="1" x14ac:dyDescent="0.3">
      <c r="A698" s="1">
        <v>38925</v>
      </c>
      <c r="B698" s="4">
        <v>2.1899000000000002</v>
      </c>
      <c r="C698" s="4">
        <f t="shared" si="76"/>
        <v>6.9973288347811941E-2</v>
      </c>
      <c r="D698" s="3">
        <f t="shared" si="71"/>
        <v>7</v>
      </c>
      <c r="E698">
        <f t="shared" si="72"/>
        <v>9</v>
      </c>
      <c r="F698">
        <f t="shared" si="70"/>
        <v>2006</v>
      </c>
      <c r="G698">
        <f t="shared" si="74"/>
        <v>222</v>
      </c>
      <c r="H698">
        <f t="shared" si="75"/>
        <v>239</v>
      </c>
      <c r="I698">
        <f t="shared" si="73"/>
        <v>-17</v>
      </c>
      <c r="K698" s="24">
        <v>44490</v>
      </c>
      <c r="L698" s="25">
        <v>350</v>
      </c>
    </row>
    <row r="699" spans="1:12" ht="15.75" thickBot="1" x14ac:dyDescent="0.3">
      <c r="A699" s="1">
        <v>38926</v>
      </c>
      <c r="B699" s="4">
        <v>2.1800000000000002</v>
      </c>
      <c r="C699" s="4">
        <f t="shared" si="76"/>
        <v>6.7932487526974131E-2</v>
      </c>
      <c r="D699" s="3">
        <f t="shared" si="71"/>
        <v>7</v>
      </c>
      <c r="E699">
        <f t="shared" si="72"/>
        <v>9</v>
      </c>
      <c r="F699">
        <f t="shared" si="70"/>
        <v>2006</v>
      </c>
      <c r="G699">
        <f t="shared" si="74"/>
        <v>222</v>
      </c>
      <c r="H699">
        <f t="shared" si="75"/>
        <v>236.83333333333334</v>
      </c>
      <c r="I699">
        <f t="shared" si="73"/>
        <v>-14.833333333333343</v>
      </c>
      <c r="K699" s="22">
        <v>44489</v>
      </c>
      <c r="L699" s="23">
        <v>336</v>
      </c>
    </row>
    <row r="700" spans="1:12" ht="15.75" thickBot="1" x14ac:dyDescent="0.3">
      <c r="A700" s="1">
        <v>38929</v>
      </c>
      <c r="B700" s="4">
        <v>2.1762000000000001</v>
      </c>
      <c r="C700" s="4">
        <f t="shared" si="76"/>
        <v>6.5770494683130371E-2</v>
      </c>
      <c r="D700" s="3">
        <f t="shared" si="71"/>
        <v>7</v>
      </c>
      <c r="E700">
        <f t="shared" si="72"/>
        <v>9</v>
      </c>
      <c r="F700">
        <f t="shared" si="70"/>
        <v>2006</v>
      </c>
      <c r="G700">
        <f t="shared" si="74"/>
        <v>223</v>
      </c>
      <c r="H700">
        <f t="shared" si="75"/>
        <v>234.25</v>
      </c>
      <c r="I700">
        <f t="shared" si="73"/>
        <v>-11.25</v>
      </c>
      <c r="K700" s="24">
        <v>44488</v>
      </c>
      <c r="L700" s="25">
        <v>329</v>
      </c>
    </row>
    <row r="701" spans="1:12" ht="15.75" thickBot="1" x14ac:dyDescent="0.3">
      <c r="A701" s="1">
        <v>38930</v>
      </c>
      <c r="B701" s="4">
        <v>2.1905000000000001</v>
      </c>
      <c r="C701" s="4">
        <f t="shared" si="76"/>
        <v>6.32475420176936E-2</v>
      </c>
      <c r="D701" s="3">
        <f t="shared" si="71"/>
        <v>8</v>
      </c>
      <c r="E701">
        <f t="shared" si="72"/>
        <v>9</v>
      </c>
      <c r="F701">
        <f t="shared" si="70"/>
        <v>2006</v>
      </c>
      <c r="G701">
        <f t="shared" si="74"/>
        <v>224</v>
      </c>
      <c r="H701">
        <f t="shared" si="75"/>
        <v>231.66666666666666</v>
      </c>
      <c r="I701">
        <f t="shared" si="73"/>
        <v>-7.6666666666666572</v>
      </c>
      <c r="K701" s="22">
        <v>44487</v>
      </c>
      <c r="L701" s="23">
        <v>327</v>
      </c>
    </row>
    <row r="702" spans="1:12" ht="15.75" thickBot="1" x14ac:dyDescent="0.3">
      <c r="A702" s="1">
        <v>38931</v>
      </c>
      <c r="B702" s="4">
        <v>2.1821000000000002</v>
      </c>
      <c r="C702" s="4">
        <f t="shared" si="76"/>
        <v>6.0292785551790302E-2</v>
      </c>
      <c r="D702" s="3">
        <f t="shared" si="71"/>
        <v>8</v>
      </c>
      <c r="E702">
        <f t="shared" si="72"/>
        <v>9</v>
      </c>
      <c r="F702">
        <f t="shared" si="70"/>
        <v>2006</v>
      </c>
      <c r="G702">
        <f t="shared" si="74"/>
        <v>221</v>
      </c>
      <c r="H702">
        <f t="shared" si="75"/>
        <v>229.16666666666666</v>
      </c>
      <c r="I702">
        <f t="shared" si="73"/>
        <v>-8.1666666666666572</v>
      </c>
      <c r="K702" s="24">
        <v>44484</v>
      </c>
      <c r="L702" s="25">
        <v>324</v>
      </c>
    </row>
    <row r="703" spans="1:12" ht="15.75" thickBot="1" x14ac:dyDescent="0.3">
      <c r="A703" s="1">
        <v>38932</v>
      </c>
      <c r="B703" s="4">
        <v>2.1835</v>
      </c>
      <c r="C703" s="4">
        <f t="shared" si="76"/>
        <v>5.7379671771196447E-2</v>
      </c>
      <c r="D703" s="3">
        <f t="shared" si="71"/>
        <v>8</v>
      </c>
      <c r="E703">
        <f t="shared" si="72"/>
        <v>9</v>
      </c>
      <c r="F703">
        <f t="shared" si="70"/>
        <v>2006</v>
      </c>
      <c r="G703">
        <f t="shared" si="74"/>
        <v>221</v>
      </c>
      <c r="H703">
        <f t="shared" si="75"/>
        <v>227.41666666666666</v>
      </c>
      <c r="I703">
        <f t="shared" si="73"/>
        <v>-6.4166666666666572</v>
      </c>
      <c r="K703" s="22">
        <v>44483</v>
      </c>
      <c r="L703" s="23">
        <v>328</v>
      </c>
    </row>
    <row r="704" spans="1:12" ht="15.75" thickBot="1" x14ac:dyDescent="0.3">
      <c r="A704" s="1">
        <v>38933</v>
      </c>
      <c r="B704" s="4">
        <v>2.1720000000000002</v>
      </c>
      <c r="C704" s="4">
        <f t="shared" si="76"/>
        <v>5.4336168900470307E-2</v>
      </c>
      <c r="D704" s="3">
        <f t="shared" si="71"/>
        <v>8</v>
      </c>
      <c r="E704">
        <f t="shared" si="72"/>
        <v>9</v>
      </c>
      <c r="F704">
        <f t="shared" si="70"/>
        <v>2006</v>
      </c>
      <c r="G704">
        <f t="shared" si="74"/>
        <v>220</v>
      </c>
      <c r="H704">
        <f t="shared" si="75"/>
        <v>226.08333333333334</v>
      </c>
      <c r="I704">
        <f t="shared" si="73"/>
        <v>-6.0833333333333428</v>
      </c>
      <c r="K704" s="24">
        <v>44482</v>
      </c>
      <c r="L704" s="25">
        <v>330</v>
      </c>
    </row>
    <row r="705" spans="1:12" ht="15.75" thickBot="1" x14ac:dyDescent="0.3">
      <c r="A705" s="1">
        <v>38936</v>
      </c>
      <c r="B705" s="4">
        <v>2.1793</v>
      </c>
      <c r="C705" s="4">
        <f t="shared" si="76"/>
        <v>5.0674047879678698E-2</v>
      </c>
      <c r="D705" s="3">
        <f t="shared" si="71"/>
        <v>8</v>
      </c>
      <c r="E705">
        <f t="shared" si="72"/>
        <v>9</v>
      </c>
      <c r="F705">
        <f t="shared" si="70"/>
        <v>2006</v>
      </c>
      <c r="G705">
        <f t="shared" si="74"/>
        <v>218</v>
      </c>
      <c r="H705">
        <f t="shared" si="75"/>
        <v>224.5</v>
      </c>
      <c r="I705">
        <f t="shared" si="73"/>
        <v>-6.5</v>
      </c>
      <c r="K705" s="22">
        <v>44481</v>
      </c>
      <c r="L705" s="23">
        <v>332</v>
      </c>
    </row>
    <row r="706" spans="1:12" ht="15.75" thickBot="1" x14ac:dyDescent="0.3">
      <c r="A706" s="1">
        <v>38937</v>
      </c>
      <c r="B706" s="4">
        <v>2.1839</v>
      </c>
      <c r="C706" s="4">
        <f t="shared" si="76"/>
        <v>4.8061698364038244E-2</v>
      </c>
      <c r="D706" s="3">
        <f t="shared" si="71"/>
        <v>8</v>
      </c>
      <c r="E706">
        <f t="shared" si="72"/>
        <v>9</v>
      </c>
      <c r="F706">
        <f t="shared" ref="F706:F769" si="77">YEAR(A706)</f>
        <v>2006</v>
      </c>
      <c r="G706">
        <f t="shared" si="74"/>
        <v>216</v>
      </c>
      <c r="H706">
        <f t="shared" si="75"/>
        <v>222.83333333333334</v>
      </c>
      <c r="I706">
        <f t="shared" si="73"/>
        <v>-6.8333333333333428</v>
      </c>
      <c r="K706" s="24">
        <v>44480</v>
      </c>
      <c r="L706" s="25">
        <v>327</v>
      </c>
    </row>
    <row r="707" spans="1:12" ht="15.75" thickBot="1" x14ac:dyDescent="0.3">
      <c r="A707" s="1">
        <v>38938</v>
      </c>
      <c r="B707" s="4">
        <v>2.1686999999999999</v>
      </c>
      <c r="C707" s="4">
        <f t="shared" si="76"/>
        <v>4.7149616869787428E-2</v>
      </c>
      <c r="D707" s="3">
        <f t="shared" ref="D707:D770" si="78">MONTH(A707)</f>
        <v>8</v>
      </c>
      <c r="E707">
        <f t="shared" ref="E707:E770" si="79">IF(D707&lt;4,3,IF(D707&lt;7,6,IF(D707&lt;10,9,12)))</f>
        <v>9</v>
      </c>
      <c r="F707">
        <f t="shared" si="77"/>
        <v>2006</v>
      </c>
      <c r="G707">
        <f t="shared" si="74"/>
        <v>208</v>
      </c>
      <c r="H707">
        <f t="shared" si="75"/>
        <v>220.91666666666666</v>
      </c>
      <c r="I707">
        <f t="shared" ref="I707:I770" si="80">G707-H707</f>
        <v>-12.916666666666657</v>
      </c>
      <c r="K707" s="22">
        <v>44477</v>
      </c>
      <c r="L707" s="23">
        <v>326</v>
      </c>
    </row>
    <row r="708" spans="1:12" ht="15.75" thickBot="1" x14ac:dyDescent="0.3">
      <c r="A708" s="1">
        <v>38939</v>
      </c>
      <c r="B708" s="4">
        <v>2.1627999999999998</v>
      </c>
      <c r="C708" s="4">
        <f t="shared" si="76"/>
        <v>4.7401819914613862E-2</v>
      </c>
      <c r="D708" s="3">
        <f t="shared" si="78"/>
        <v>8</v>
      </c>
      <c r="E708">
        <f t="shared" si="79"/>
        <v>9</v>
      </c>
      <c r="F708">
        <f t="shared" si="77"/>
        <v>2006</v>
      </c>
      <c r="G708">
        <f t="shared" ref="G708:G771" si="81">_xlfn.IFNA(VLOOKUP($A708, $K:$L, 2, 0), G707)</f>
        <v>210</v>
      </c>
      <c r="H708">
        <f t="shared" si="75"/>
        <v>219.33333333333334</v>
      </c>
      <c r="I708">
        <f t="shared" si="80"/>
        <v>-9.3333333333333428</v>
      </c>
      <c r="K708" s="24">
        <v>44476</v>
      </c>
      <c r="L708" s="25">
        <v>326</v>
      </c>
    </row>
    <row r="709" spans="1:12" ht="15.75" thickBot="1" x14ac:dyDescent="0.3">
      <c r="A709" s="1">
        <v>38940</v>
      </c>
      <c r="B709" s="4">
        <v>2.1616</v>
      </c>
      <c r="C709" s="4">
        <f t="shared" si="76"/>
        <v>4.6892944473717932E-2</v>
      </c>
      <c r="D709" s="3">
        <f t="shared" si="78"/>
        <v>8</v>
      </c>
      <c r="E709">
        <f t="shared" si="79"/>
        <v>9</v>
      </c>
      <c r="F709">
        <f t="shared" si="77"/>
        <v>2006</v>
      </c>
      <c r="G709">
        <f t="shared" si="81"/>
        <v>209</v>
      </c>
      <c r="H709">
        <f t="shared" si="75"/>
        <v>217.83333333333334</v>
      </c>
      <c r="I709">
        <f t="shared" si="80"/>
        <v>-8.8333333333333428</v>
      </c>
      <c r="K709" s="22">
        <v>44475</v>
      </c>
      <c r="L709" s="23">
        <v>334</v>
      </c>
    </row>
    <row r="710" spans="1:12" ht="15.75" thickBot="1" x14ac:dyDescent="0.3">
      <c r="A710" s="1">
        <v>38943</v>
      </c>
      <c r="B710" s="4">
        <v>2.1604999999999999</v>
      </c>
      <c r="C710" s="4">
        <f t="shared" si="76"/>
        <v>4.7265678374876358E-2</v>
      </c>
      <c r="D710" s="3">
        <f t="shared" si="78"/>
        <v>8</v>
      </c>
      <c r="E710">
        <f t="shared" si="79"/>
        <v>9</v>
      </c>
      <c r="F710">
        <f t="shared" si="77"/>
        <v>2006</v>
      </c>
      <c r="G710">
        <f t="shared" si="81"/>
        <v>206</v>
      </c>
      <c r="H710">
        <f t="shared" si="75"/>
        <v>216.5</v>
      </c>
      <c r="I710">
        <f t="shared" si="80"/>
        <v>-10.5</v>
      </c>
      <c r="K710" s="24">
        <v>44474</v>
      </c>
      <c r="L710" s="25">
        <v>332</v>
      </c>
    </row>
    <row r="711" spans="1:12" ht="15.75" thickBot="1" x14ac:dyDescent="0.3">
      <c r="A711" s="1">
        <v>38944</v>
      </c>
      <c r="B711" s="4">
        <v>2.1480000000000001</v>
      </c>
      <c r="C711" s="4">
        <f t="shared" si="76"/>
        <v>4.7919663194847258E-2</v>
      </c>
      <c r="D711" s="3">
        <f t="shared" si="78"/>
        <v>8</v>
      </c>
      <c r="E711">
        <f t="shared" si="79"/>
        <v>9</v>
      </c>
      <c r="F711">
        <f t="shared" si="77"/>
        <v>2006</v>
      </c>
      <c r="G711">
        <f t="shared" si="81"/>
        <v>210</v>
      </c>
      <c r="H711">
        <f t="shared" si="75"/>
        <v>215.5</v>
      </c>
      <c r="I711">
        <f t="shared" si="80"/>
        <v>-5.5</v>
      </c>
      <c r="K711" s="22">
        <v>44473</v>
      </c>
      <c r="L711" s="23">
        <v>334</v>
      </c>
    </row>
    <row r="712" spans="1:12" ht="15.75" thickBot="1" x14ac:dyDescent="0.3">
      <c r="A712" s="1">
        <v>38945</v>
      </c>
      <c r="B712" s="4">
        <v>2.1328999999999998</v>
      </c>
      <c r="C712" s="4">
        <f t="shared" si="76"/>
        <v>4.9051201799985435E-2</v>
      </c>
      <c r="D712" s="3">
        <f t="shared" si="78"/>
        <v>8</v>
      </c>
      <c r="E712">
        <f t="shared" si="79"/>
        <v>9</v>
      </c>
      <c r="F712">
        <f t="shared" si="77"/>
        <v>2006</v>
      </c>
      <c r="G712">
        <f t="shared" si="81"/>
        <v>210</v>
      </c>
      <c r="H712">
        <f t="shared" si="75"/>
        <v>214.41666666666666</v>
      </c>
      <c r="I712">
        <f t="shared" si="80"/>
        <v>-4.4166666666666572</v>
      </c>
      <c r="K712" s="24">
        <v>44470</v>
      </c>
      <c r="L712" s="25">
        <v>333</v>
      </c>
    </row>
    <row r="713" spans="1:12" ht="15.75" thickBot="1" x14ac:dyDescent="0.3">
      <c r="A713" s="1">
        <v>38946</v>
      </c>
      <c r="B713" s="4">
        <v>2.1364999999999998</v>
      </c>
      <c r="C713" s="4">
        <f t="shared" si="76"/>
        <v>4.9321927488871362E-2</v>
      </c>
      <c r="D713" s="3">
        <f t="shared" si="78"/>
        <v>8</v>
      </c>
      <c r="E713">
        <f t="shared" si="79"/>
        <v>9</v>
      </c>
      <c r="F713">
        <f t="shared" si="77"/>
        <v>2006</v>
      </c>
      <c r="G713">
        <f t="shared" si="81"/>
        <v>210</v>
      </c>
      <c r="H713">
        <f t="shared" si="75"/>
        <v>213.25</v>
      </c>
      <c r="I713">
        <f t="shared" si="80"/>
        <v>-3.25</v>
      </c>
      <c r="K713" s="22">
        <v>44469</v>
      </c>
      <c r="L713" s="23">
        <v>327</v>
      </c>
    </row>
    <row r="714" spans="1:12" ht="15.75" thickBot="1" x14ac:dyDescent="0.3">
      <c r="A714" s="1">
        <v>38947</v>
      </c>
      <c r="B714" s="4">
        <v>2.1456</v>
      </c>
      <c r="C714" s="4">
        <f t="shared" si="76"/>
        <v>4.9800420305887806E-2</v>
      </c>
      <c r="D714" s="3">
        <f t="shared" si="78"/>
        <v>8</v>
      </c>
      <c r="E714">
        <f t="shared" si="79"/>
        <v>9</v>
      </c>
      <c r="F714">
        <f t="shared" si="77"/>
        <v>2006</v>
      </c>
      <c r="G714">
        <f t="shared" si="81"/>
        <v>216</v>
      </c>
      <c r="H714">
        <f t="shared" si="75"/>
        <v>212.83333333333334</v>
      </c>
      <c r="I714">
        <f t="shared" si="80"/>
        <v>3.1666666666666572</v>
      </c>
      <c r="K714" s="24">
        <v>44468</v>
      </c>
      <c r="L714" s="25">
        <v>320</v>
      </c>
    </row>
    <row r="715" spans="1:12" ht="15.75" thickBot="1" x14ac:dyDescent="0.3">
      <c r="A715" s="1">
        <v>38950</v>
      </c>
      <c r="B715" s="4">
        <v>2.1360999999999999</v>
      </c>
      <c r="C715" s="4">
        <f t="shared" si="76"/>
        <v>4.6597658183421424E-2</v>
      </c>
      <c r="D715" s="3">
        <f t="shared" si="78"/>
        <v>8</v>
      </c>
      <c r="E715">
        <f t="shared" si="79"/>
        <v>9</v>
      </c>
      <c r="F715">
        <f t="shared" si="77"/>
        <v>2006</v>
      </c>
      <c r="G715">
        <f t="shared" si="81"/>
        <v>217</v>
      </c>
      <c r="H715">
        <f t="shared" si="75"/>
        <v>212.5</v>
      </c>
      <c r="I715">
        <f t="shared" si="80"/>
        <v>4.5</v>
      </c>
      <c r="K715" s="22">
        <v>44467</v>
      </c>
      <c r="L715" s="23">
        <v>325</v>
      </c>
    </row>
    <row r="716" spans="1:12" ht="15.75" thickBot="1" x14ac:dyDescent="0.3">
      <c r="A716" s="1">
        <v>38951</v>
      </c>
      <c r="B716" s="4">
        <v>2.1355</v>
      </c>
      <c r="C716" s="4">
        <f t="shared" si="76"/>
        <v>4.5610491592266822E-2</v>
      </c>
      <c r="D716" s="3">
        <f t="shared" si="78"/>
        <v>8</v>
      </c>
      <c r="E716">
        <f t="shared" si="79"/>
        <v>9</v>
      </c>
      <c r="F716">
        <f t="shared" si="77"/>
        <v>2006</v>
      </c>
      <c r="G716">
        <f t="shared" si="81"/>
        <v>219</v>
      </c>
      <c r="H716">
        <f t="shared" si="75"/>
        <v>212.41666666666666</v>
      </c>
      <c r="I716">
        <f t="shared" si="80"/>
        <v>6.5833333333333428</v>
      </c>
      <c r="K716" s="24">
        <v>44466</v>
      </c>
      <c r="L716" s="25">
        <v>322</v>
      </c>
    </row>
    <row r="717" spans="1:12" ht="15.75" thickBot="1" x14ac:dyDescent="0.3">
      <c r="A717" s="1">
        <v>38952</v>
      </c>
      <c r="B717" s="4">
        <v>2.1354000000000002</v>
      </c>
      <c r="C717" s="4">
        <f t="shared" si="76"/>
        <v>4.6161412079143337E-2</v>
      </c>
      <c r="D717" s="3">
        <f t="shared" si="78"/>
        <v>8</v>
      </c>
      <c r="E717">
        <f t="shared" si="79"/>
        <v>9</v>
      </c>
      <c r="F717">
        <f t="shared" si="77"/>
        <v>2006</v>
      </c>
      <c r="G717">
        <f t="shared" si="81"/>
        <v>223</v>
      </c>
      <c r="H717">
        <f t="shared" si="75"/>
        <v>212.83333333333334</v>
      </c>
      <c r="I717">
        <f t="shared" si="80"/>
        <v>10.166666666666657</v>
      </c>
      <c r="K717" s="22">
        <v>44463</v>
      </c>
      <c r="L717" s="23">
        <v>320</v>
      </c>
    </row>
    <row r="718" spans="1:12" ht="15.75" thickBot="1" x14ac:dyDescent="0.3">
      <c r="A718" s="1">
        <v>38953</v>
      </c>
      <c r="B718" s="4">
        <v>2.1522999999999999</v>
      </c>
      <c r="C718" s="4">
        <f t="shared" si="76"/>
        <v>4.6194580881414808E-2</v>
      </c>
      <c r="D718" s="3">
        <f t="shared" si="78"/>
        <v>8</v>
      </c>
      <c r="E718">
        <f t="shared" si="79"/>
        <v>9</v>
      </c>
      <c r="F718">
        <f t="shared" si="77"/>
        <v>2006</v>
      </c>
      <c r="G718">
        <f t="shared" si="81"/>
        <v>226</v>
      </c>
      <c r="H718">
        <f t="shared" si="75"/>
        <v>213.66666666666666</v>
      </c>
      <c r="I718">
        <f t="shared" si="80"/>
        <v>12.333333333333343</v>
      </c>
      <c r="K718" s="24">
        <v>44462</v>
      </c>
      <c r="L718" s="25">
        <v>317</v>
      </c>
    </row>
    <row r="719" spans="1:12" ht="15.75" thickBot="1" x14ac:dyDescent="0.3">
      <c r="A719" s="1">
        <v>38954</v>
      </c>
      <c r="B719" s="4">
        <v>2.1570999999999998</v>
      </c>
      <c r="C719" s="4">
        <f t="shared" si="76"/>
        <v>4.3984939126104981E-2</v>
      </c>
      <c r="D719" s="3">
        <f t="shared" si="78"/>
        <v>8</v>
      </c>
      <c r="E719">
        <f t="shared" si="79"/>
        <v>9</v>
      </c>
      <c r="F719">
        <f t="shared" si="77"/>
        <v>2006</v>
      </c>
      <c r="G719">
        <f t="shared" si="81"/>
        <v>230</v>
      </c>
      <c r="H719">
        <f t="shared" si="75"/>
        <v>215.5</v>
      </c>
      <c r="I719">
        <f t="shared" si="80"/>
        <v>14.5</v>
      </c>
      <c r="K719" s="22">
        <v>44461</v>
      </c>
      <c r="L719" s="23">
        <v>318</v>
      </c>
    </row>
    <row r="720" spans="1:12" ht="15.75" thickBot="1" x14ac:dyDescent="0.3">
      <c r="A720" s="1">
        <v>38957</v>
      </c>
      <c r="B720" s="4">
        <v>2.1473</v>
      </c>
      <c r="C720" s="4">
        <f t="shared" si="76"/>
        <v>4.2655923072335081E-2</v>
      </c>
      <c r="D720" s="3">
        <f t="shared" si="78"/>
        <v>8</v>
      </c>
      <c r="E720">
        <f t="shared" si="79"/>
        <v>9</v>
      </c>
      <c r="F720">
        <f t="shared" si="77"/>
        <v>2006</v>
      </c>
      <c r="G720">
        <f t="shared" si="81"/>
        <v>227</v>
      </c>
      <c r="H720">
        <f t="shared" si="75"/>
        <v>216.91666666666666</v>
      </c>
      <c r="I720">
        <f t="shared" si="80"/>
        <v>10.083333333333343</v>
      </c>
      <c r="K720" s="24">
        <v>44460</v>
      </c>
      <c r="L720" s="25">
        <v>318</v>
      </c>
    </row>
    <row r="721" spans="1:12" ht="15.75" thickBot="1" x14ac:dyDescent="0.3">
      <c r="A721" s="1">
        <v>38958</v>
      </c>
      <c r="B721" s="4">
        <v>2.1419000000000001</v>
      </c>
      <c r="C721" s="4">
        <f t="shared" si="76"/>
        <v>4.2248899276957103E-2</v>
      </c>
      <c r="D721" s="3">
        <f t="shared" si="78"/>
        <v>8</v>
      </c>
      <c r="E721">
        <f t="shared" si="79"/>
        <v>9</v>
      </c>
      <c r="F721">
        <f t="shared" si="77"/>
        <v>2006</v>
      </c>
      <c r="G721">
        <f t="shared" si="81"/>
        <v>229</v>
      </c>
      <c r="H721">
        <f t="shared" si="75"/>
        <v>218.58333333333334</v>
      </c>
      <c r="I721">
        <f t="shared" si="80"/>
        <v>10.416666666666657</v>
      </c>
      <c r="K721" s="22">
        <v>44459</v>
      </c>
      <c r="L721" s="23">
        <v>322</v>
      </c>
    </row>
    <row r="722" spans="1:12" ht="15.75" thickBot="1" x14ac:dyDescent="0.3">
      <c r="A722" s="1">
        <v>38959</v>
      </c>
      <c r="B722" s="4">
        <v>2.133</v>
      </c>
      <c r="C722" s="4">
        <f t="shared" si="76"/>
        <v>4.224924978860943E-2</v>
      </c>
      <c r="D722" s="3">
        <f t="shared" si="78"/>
        <v>8</v>
      </c>
      <c r="E722">
        <f t="shared" si="79"/>
        <v>9</v>
      </c>
      <c r="F722">
        <f t="shared" si="77"/>
        <v>2006</v>
      </c>
      <c r="G722">
        <f t="shared" si="81"/>
        <v>225</v>
      </c>
      <c r="H722">
        <f t="shared" si="75"/>
        <v>220.16666666666666</v>
      </c>
      <c r="I722">
        <f t="shared" si="80"/>
        <v>4.8333333333333428</v>
      </c>
      <c r="K722" s="24">
        <v>44456</v>
      </c>
      <c r="L722" s="25">
        <v>311</v>
      </c>
    </row>
    <row r="723" spans="1:12" ht="15.75" thickBot="1" x14ac:dyDescent="0.3">
      <c r="A723" s="1">
        <v>38960</v>
      </c>
      <c r="B723" s="4">
        <v>2.1387999999999998</v>
      </c>
      <c r="C723" s="4">
        <f t="shared" si="76"/>
        <v>4.2117139802466182E-2</v>
      </c>
      <c r="D723" s="3">
        <f t="shared" si="78"/>
        <v>8</v>
      </c>
      <c r="E723">
        <f t="shared" si="79"/>
        <v>9</v>
      </c>
      <c r="F723">
        <f t="shared" si="77"/>
        <v>2006</v>
      </c>
      <c r="G723">
        <f t="shared" si="81"/>
        <v>223</v>
      </c>
      <c r="H723">
        <f t="shared" si="75"/>
        <v>221.25</v>
      </c>
      <c r="I723">
        <f t="shared" si="80"/>
        <v>1.75</v>
      </c>
      <c r="K723" s="22">
        <v>44455</v>
      </c>
      <c r="L723" s="23">
        <v>312</v>
      </c>
    </row>
    <row r="724" spans="1:12" ht="15.75" thickBot="1" x14ac:dyDescent="0.3">
      <c r="A724" s="1">
        <v>38961</v>
      </c>
      <c r="B724" s="4">
        <v>2.1467999999999998</v>
      </c>
      <c r="C724" s="4">
        <f t="shared" si="76"/>
        <v>4.1395879816291253E-2</v>
      </c>
      <c r="D724" s="3">
        <f t="shared" si="78"/>
        <v>9</v>
      </c>
      <c r="E724">
        <f t="shared" si="79"/>
        <v>9</v>
      </c>
      <c r="F724">
        <f t="shared" si="77"/>
        <v>2006</v>
      </c>
      <c r="G724">
        <f t="shared" si="81"/>
        <v>223</v>
      </c>
      <c r="H724">
        <f t="shared" ref="H724:H787" si="82">AVERAGE(G713:G724)</f>
        <v>222.33333333333334</v>
      </c>
      <c r="I724">
        <f t="shared" si="80"/>
        <v>0.66666666666665719</v>
      </c>
      <c r="K724" s="24">
        <v>44454</v>
      </c>
      <c r="L724" s="25">
        <v>314</v>
      </c>
    </row>
    <row r="725" spans="1:12" ht="15.75" thickBot="1" x14ac:dyDescent="0.3">
      <c r="A725" s="1">
        <v>38964</v>
      </c>
      <c r="B725" s="4">
        <v>2.1282000000000001</v>
      </c>
      <c r="C725" s="4">
        <f t="shared" si="76"/>
        <v>4.1457757044330357E-2</v>
      </c>
      <c r="D725" s="3">
        <f t="shared" si="78"/>
        <v>9</v>
      </c>
      <c r="E725">
        <f t="shared" si="79"/>
        <v>9</v>
      </c>
      <c r="F725">
        <f t="shared" si="77"/>
        <v>2006</v>
      </c>
      <c r="G725">
        <f t="shared" si="81"/>
        <v>223</v>
      </c>
      <c r="H725">
        <f t="shared" si="82"/>
        <v>223.41666666666666</v>
      </c>
      <c r="I725">
        <f t="shared" si="80"/>
        <v>-0.41666666666665719</v>
      </c>
      <c r="K725" s="22">
        <v>44453</v>
      </c>
      <c r="L725" s="23">
        <v>318</v>
      </c>
    </row>
    <row r="726" spans="1:12" ht="15.75" thickBot="1" x14ac:dyDescent="0.3">
      <c r="A726" s="1">
        <v>38965</v>
      </c>
      <c r="B726" s="4">
        <v>2.1288</v>
      </c>
      <c r="C726" s="4">
        <f t="shared" si="76"/>
        <v>4.0839270399503823E-2</v>
      </c>
      <c r="D726" s="3">
        <f t="shared" si="78"/>
        <v>9</v>
      </c>
      <c r="E726">
        <f t="shared" si="79"/>
        <v>9</v>
      </c>
      <c r="F726">
        <f t="shared" si="77"/>
        <v>2006</v>
      </c>
      <c r="G726">
        <f t="shared" si="81"/>
        <v>214</v>
      </c>
      <c r="H726">
        <f t="shared" si="82"/>
        <v>223.25</v>
      </c>
      <c r="I726">
        <f t="shared" si="80"/>
        <v>-9.25</v>
      </c>
      <c r="K726" s="24">
        <v>44452</v>
      </c>
      <c r="L726" s="25">
        <v>314</v>
      </c>
    </row>
    <row r="727" spans="1:12" ht="15.75" thickBot="1" x14ac:dyDescent="0.3">
      <c r="A727" s="1">
        <v>38966</v>
      </c>
      <c r="B727" s="4">
        <v>2.1442999999999999</v>
      </c>
      <c r="C727" s="4">
        <f t="shared" si="76"/>
        <v>4.0058746045719733E-2</v>
      </c>
      <c r="D727" s="3">
        <f t="shared" si="78"/>
        <v>9</v>
      </c>
      <c r="E727">
        <f t="shared" si="79"/>
        <v>9</v>
      </c>
      <c r="F727">
        <f t="shared" si="77"/>
        <v>2006</v>
      </c>
      <c r="G727">
        <f t="shared" si="81"/>
        <v>218</v>
      </c>
      <c r="H727">
        <f t="shared" si="82"/>
        <v>223.33333333333334</v>
      </c>
      <c r="I727">
        <f t="shared" si="80"/>
        <v>-5.3333333333333428</v>
      </c>
      <c r="K727" s="22">
        <v>44449</v>
      </c>
      <c r="L727" s="23">
        <v>310</v>
      </c>
    </row>
    <row r="728" spans="1:12" ht="15.75" thickBot="1" x14ac:dyDescent="0.3">
      <c r="A728" s="1">
        <v>38968</v>
      </c>
      <c r="B728" s="4">
        <v>2.1581999999999999</v>
      </c>
      <c r="C728" s="4">
        <f t="shared" si="76"/>
        <v>3.8671108473809418E-2</v>
      </c>
      <c r="D728" s="3">
        <f t="shared" si="78"/>
        <v>9</v>
      </c>
      <c r="E728">
        <f t="shared" si="79"/>
        <v>9</v>
      </c>
      <c r="F728">
        <f t="shared" si="77"/>
        <v>2006</v>
      </c>
      <c r="G728">
        <f t="shared" si="81"/>
        <v>223</v>
      </c>
      <c r="H728">
        <f t="shared" si="82"/>
        <v>223.66666666666666</v>
      </c>
      <c r="I728">
        <f t="shared" si="80"/>
        <v>-0.66666666666665719</v>
      </c>
      <c r="K728" s="24">
        <v>44448</v>
      </c>
      <c r="L728" s="25">
        <v>317</v>
      </c>
    </row>
    <row r="729" spans="1:12" ht="15.75" thickBot="1" x14ac:dyDescent="0.3">
      <c r="A729" s="1">
        <v>38971</v>
      </c>
      <c r="B729" s="4">
        <v>2.1751</v>
      </c>
      <c r="C729" s="4">
        <f t="shared" si="76"/>
        <v>3.5587105436675863E-2</v>
      </c>
      <c r="D729" s="3">
        <f t="shared" si="78"/>
        <v>9</v>
      </c>
      <c r="E729">
        <f t="shared" si="79"/>
        <v>9</v>
      </c>
      <c r="F729">
        <f t="shared" si="77"/>
        <v>2006</v>
      </c>
      <c r="G729">
        <f t="shared" si="81"/>
        <v>224</v>
      </c>
      <c r="H729">
        <f t="shared" si="82"/>
        <v>223.75</v>
      </c>
      <c r="I729">
        <f t="shared" si="80"/>
        <v>0.25</v>
      </c>
      <c r="K729" s="22">
        <v>44447</v>
      </c>
      <c r="L729" s="23">
        <v>312</v>
      </c>
    </row>
    <row r="730" spans="1:12" ht="15.75" thickBot="1" x14ac:dyDescent="0.3">
      <c r="A730" s="1">
        <v>38972</v>
      </c>
      <c r="B730" s="4">
        <v>2.1732</v>
      </c>
      <c r="C730" s="4">
        <f t="shared" si="76"/>
        <v>3.3058150134612538E-2</v>
      </c>
      <c r="D730" s="3">
        <f t="shared" si="78"/>
        <v>9</v>
      </c>
      <c r="E730">
        <f t="shared" si="79"/>
        <v>9</v>
      </c>
      <c r="F730">
        <f t="shared" si="77"/>
        <v>2006</v>
      </c>
      <c r="G730">
        <f t="shared" si="81"/>
        <v>225</v>
      </c>
      <c r="H730">
        <f t="shared" si="82"/>
        <v>223.66666666666666</v>
      </c>
      <c r="I730">
        <f t="shared" si="80"/>
        <v>1.3333333333333428</v>
      </c>
      <c r="K730" s="24">
        <v>44446</v>
      </c>
      <c r="L730" s="25">
        <v>304</v>
      </c>
    </row>
    <row r="731" spans="1:12" ht="15.75" thickBot="1" x14ac:dyDescent="0.3">
      <c r="A731" s="1">
        <v>38973</v>
      </c>
      <c r="B731" s="4">
        <v>2.17</v>
      </c>
      <c r="C731" s="4">
        <f t="shared" si="76"/>
        <v>3.1745803306507211E-2</v>
      </c>
      <c r="D731" s="3">
        <f t="shared" si="78"/>
        <v>9</v>
      </c>
      <c r="E731">
        <f t="shared" si="79"/>
        <v>9</v>
      </c>
      <c r="F731">
        <f t="shared" si="77"/>
        <v>2006</v>
      </c>
      <c r="G731">
        <f t="shared" si="81"/>
        <v>225</v>
      </c>
      <c r="H731">
        <f t="shared" si="82"/>
        <v>223.25</v>
      </c>
      <c r="I731">
        <f t="shared" si="80"/>
        <v>1.75</v>
      </c>
      <c r="K731" s="22">
        <v>44445</v>
      </c>
      <c r="L731" s="23">
        <v>304</v>
      </c>
    </row>
    <row r="732" spans="1:12" ht="15.75" thickBot="1" x14ac:dyDescent="0.3">
      <c r="A732" s="1">
        <v>38974</v>
      </c>
      <c r="B732" s="4">
        <v>2.1593</v>
      </c>
      <c r="C732" s="4">
        <f t="shared" si="76"/>
        <v>3.0816296349619927E-2</v>
      </c>
      <c r="D732" s="3">
        <f t="shared" si="78"/>
        <v>9</v>
      </c>
      <c r="E732">
        <f t="shared" si="79"/>
        <v>9</v>
      </c>
      <c r="F732">
        <f t="shared" si="77"/>
        <v>2006</v>
      </c>
      <c r="G732">
        <f t="shared" si="81"/>
        <v>223</v>
      </c>
      <c r="H732">
        <f t="shared" si="82"/>
        <v>222.91666666666666</v>
      </c>
      <c r="I732">
        <f t="shared" si="80"/>
        <v>8.3333333333342807E-2</v>
      </c>
      <c r="K732" s="24">
        <v>44442</v>
      </c>
      <c r="L732" s="25">
        <v>304</v>
      </c>
    </row>
    <row r="733" spans="1:12" ht="15.75" thickBot="1" x14ac:dyDescent="0.3">
      <c r="A733" s="1">
        <v>38975</v>
      </c>
      <c r="B733" s="4">
        <v>2.1539999999999999</v>
      </c>
      <c r="C733" s="4">
        <f t="shared" si="76"/>
        <v>2.9466556820634565E-2</v>
      </c>
      <c r="D733" s="3">
        <f t="shared" si="78"/>
        <v>9</v>
      </c>
      <c r="E733">
        <f t="shared" si="79"/>
        <v>9</v>
      </c>
      <c r="F733">
        <f t="shared" si="77"/>
        <v>2006</v>
      </c>
      <c r="G733">
        <f t="shared" si="81"/>
        <v>220</v>
      </c>
      <c r="H733">
        <f t="shared" si="82"/>
        <v>222.16666666666666</v>
      </c>
      <c r="I733">
        <f t="shared" si="80"/>
        <v>-2.1666666666666572</v>
      </c>
      <c r="K733" s="22">
        <v>44441</v>
      </c>
      <c r="L733" s="23">
        <v>305</v>
      </c>
    </row>
    <row r="734" spans="1:12" ht="15.75" thickBot="1" x14ac:dyDescent="0.3">
      <c r="A734" s="1">
        <v>38978</v>
      </c>
      <c r="B734" s="4">
        <v>2.1453000000000002</v>
      </c>
      <c r="C734" s="4">
        <f t="shared" si="76"/>
        <v>2.8598801712961253E-2</v>
      </c>
      <c r="D734" s="3">
        <f t="shared" si="78"/>
        <v>9</v>
      </c>
      <c r="E734">
        <f t="shared" si="79"/>
        <v>9</v>
      </c>
      <c r="F734">
        <f t="shared" si="77"/>
        <v>2006</v>
      </c>
      <c r="G734">
        <f t="shared" si="81"/>
        <v>218</v>
      </c>
      <c r="H734">
        <f t="shared" si="82"/>
        <v>221.58333333333334</v>
      </c>
      <c r="I734">
        <f t="shared" si="80"/>
        <v>-3.5833333333333428</v>
      </c>
      <c r="K734" s="24">
        <v>44440</v>
      </c>
      <c r="L734" s="25">
        <v>304</v>
      </c>
    </row>
    <row r="735" spans="1:12" ht="15.75" thickBot="1" x14ac:dyDescent="0.3">
      <c r="A735" s="1">
        <v>38979</v>
      </c>
      <c r="B735" s="4">
        <v>2.1518000000000002</v>
      </c>
      <c r="C735" s="4">
        <f t="shared" si="76"/>
        <v>2.7482197813678163E-2</v>
      </c>
      <c r="D735" s="3">
        <f t="shared" si="78"/>
        <v>9</v>
      </c>
      <c r="E735">
        <f t="shared" si="79"/>
        <v>9</v>
      </c>
      <c r="F735">
        <f t="shared" si="77"/>
        <v>2006</v>
      </c>
      <c r="G735">
        <f t="shared" si="81"/>
        <v>226</v>
      </c>
      <c r="H735">
        <f t="shared" si="82"/>
        <v>221.83333333333334</v>
      </c>
      <c r="I735">
        <f t="shared" si="80"/>
        <v>4.1666666666666572</v>
      </c>
      <c r="K735" s="22">
        <v>44439</v>
      </c>
      <c r="L735" s="23">
        <v>304</v>
      </c>
    </row>
    <row r="736" spans="1:12" ht="15.75" thickBot="1" x14ac:dyDescent="0.3">
      <c r="A736" s="1">
        <v>38980</v>
      </c>
      <c r="B736" s="4">
        <v>2.169</v>
      </c>
      <c r="C736" s="4">
        <f t="shared" si="76"/>
        <v>2.5813456710532111E-2</v>
      </c>
      <c r="D736" s="3">
        <f t="shared" si="78"/>
        <v>9</v>
      </c>
      <c r="E736">
        <f t="shared" si="79"/>
        <v>9</v>
      </c>
      <c r="F736">
        <f t="shared" si="77"/>
        <v>2006</v>
      </c>
      <c r="G736">
        <f t="shared" si="81"/>
        <v>230</v>
      </c>
      <c r="H736">
        <f t="shared" si="82"/>
        <v>222.41666666666666</v>
      </c>
      <c r="I736">
        <f t="shared" si="80"/>
        <v>7.5833333333333428</v>
      </c>
      <c r="K736" s="24">
        <v>44438</v>
      </c>
      <c r="L736" s="25">
        <v>304</v>
      </c>
    </row>
    <row r="737" spans="1:12" ht="15.75" thickBot="1" x14ac:dyDescent="0.3">
      <c r="A737" s="1">
        <v>38981</v>
      </c>
      <c r="B737" s="4">
        <v>2.1968999999999999</v>
      </c>
      <c r="C737" s="4">
        <f t="shared" si="76"/>
        <v>2.5071291690168834E-2</v>
      </c>
      <c r="D737" s="3">
        <f t="shared" si="78"/>
        <v>9</v>
      </c>
      <c r="E737">
        <f t="shared" si="79"/>
        <v>9</v>
      </c>
      <c r="F737">
        <f t="shared" si="77"/>
        <v>2006</v>
      </c>
      <c r="G737">
        <f t="shared" si="81"/>
        <v>244</v>
      </c>
      <c r="H737">
        <f t="shared" si="82"/>
        <v>224.16666666666666</v>
      </c>
      <c r="I737">
        <f t="shared" si="80"/>
        <v>19.833333333333343</v>
      </c>
      <c r="K737" s="22">
        <v>44435</v>
      </c>
      <c r="L737" s="23">
        <v>309</v>
      </c>
    </row>
    <row r="738" spans="1:12" ht="15.75" thickBot="1" x14ac:dyDescent="0.3">
      <c r="A738" s="1">
        <v>38982</v>
      </c>
      <c r="B738" s="4">
        <v>2.2176999999999998</v>
      </c>
      <c r="C738" s="4">
        <f t="shared" si="76"/>
        <v>2.4587985103428273E-2</v>
      </c>
      <c r="D738" s="3">
        <f t="shared" si="78"/>
        <v>9</v>
      </c>
      <c r="E738">
        <f t="shared" si="79"/>
        <v>9</v>
      </c>
      <c r="F738">
        <f t="shared" si="77"/>
        <v>2006</v>
      </c>
      <c r="G738">
        <f t="shared" si="81"/>
        <v>252</v>
      </c>
      <c r="H738">
        <f t="shared" si="82"/>
        <v>227.33333333333334</v>
      </c>
      <c r="I738">
        <f t="shared" si="80"/>
        <v>24.666666666666657</v>
      </c>
      <c r="K738" s="24">
        <v>44434</v>
      </c>
      <c r="L738" s="25">
        <v>311</v>
      </c>
    </row>
    <row r="739" spans="1:12" ht="15.75" thickBot="1" x14ac:dyDescent="0.3">
      <c r="A739" s="1">
        <v>38985</v>
      </c>
      <c r="B739" s="4">
        <v>2.2187999999999999</v>
      </c>
      <c r="C739" s="4">
        <f t="shared" si="76"/>
        <v>2.4334329112615429E-2</v>
      </c>
      <c r="D739" s="3">
        <f t="shared" si="78"/>
        <v>9</v>
      </c>
      <c r="E739">
        <f t="shared" si="79"/>
        <v>9</v>
      </c>
      <c r="F739">
        <f t="shared" si="77"/>
        <v>2006</v>
      </c>
      <c r="G739">
        <f t="shared" si="81"/>
        <v>250</v>
      </c>
      <c r="H739">
        <f t="shared" si="82"/>
        <v>230</v>
      </c>
      <c r="I739">
        <f t="shared" si="80"/>
        <v>20</v>
      </c>
      <c r="K739" s="22">
        <v>44433</v>
      </c>
      <c r="L739" s="23">
        <v>310</v>
      </c>
    </row>
    <row r="740" spans="1:12" ht="15.75" thickBot="1" x14ac:dyDescent="0.3">
      <c r="A740" s="1">
        <v>38986</v>
      </c>
      <c r="B740" s="4">
        <v>2.198</v>
      </c>
      <c r="C740" s="4">
        <f t="shared" si="76"/>
        <v>2.4158963721478906E-2</v>
      </c>
      <c r="D740" s="3">
        <f t="shared" si="78"/>
        <v>9</v>
      </c>
      <c r="E740">
        <f t="shared" si="79"/>
        <v>9</v>
      </c>
      <c r="F740">
        <f t="shared" si="77"/>
        <v>2006</v>
      </c>
      <c r="G740">
        <f t="shared" si="81"/>
        <v>244</v>
      </c>
      <c r="H740">
        <f t="shared" si="82"/>
        <v>231.75</v>
      </c>
      <c r="I740">
        <f t="shared" si="80"/>
        <v>12.25</v>
      </c>
      <c r="K740" s="24">
        <v>44432</v>
      </c>
      <c r="L740" s="25">
        <v>315</v>
      </c>
    </row>
    <row r="741" spans="1:12" ht="15.75" thickBot="1" x14ac:dyDescent="0.3">
      <c r="A741" s="1">
        <v>38987</v>
      </c>
      <c r="B741" s="4">
        <v>2.1859999999999999</v>
      </c>
      <c r="C741" s="4">
        <f t="shared" si="76"/>
        <v>2.4226294613010443E-2</v>
      </c>
      <c r="D741" s="3">
        <f t="shared" si="78"/>
        <v>9</v>
      </c>
      <c r="E741">
        <f t="shared" si="79"/>
        <v>9</v>
      </c>
      <c r="F741">
        <f t="shared" si="77"/>
        <v>2006</v>
      </c>
      <c r="G741">
        <f t="shared" si="81"/>
        <v>240</v>
      </c>
      <c r="H741">
        <f t="shared" si="82"/>
        <v>233.08333333333334</v>
      </c>
      <c r="I741">
        <f t="shared" si="80"/>
        <v>6.9166666666666572</v>
      </c>
      <c r="K741" s="22">
        <v>44431</v>
      </c>
      <c r="L741" s="23">
        <v>318</v>
      </c>
    </row>
    <row r="742" spans="1:12" ht="15.75" thickBot="1" x14ac:dyDescent="0.3">
      <c r="A742" s="1">
        <v>38988</v>
      </c>
      <c r="B742" s="4">
        <v>2.1793</v>
      </c>
      <c r="C742" s="4">
        <f t="shared" si="76"/>
        <v>2.4250506071937086E-2</v>
      </c>
      <c r="D742" s="3">
        <f t="shared" si="78"/>
        <v>9</v>
      </c>
      <c r="E742">
        <f t="shared" si="79"/>
        <v>9</v>
      </c>
      <c r="F742">
        <f t="shared" si="77"/>
        <v>2006</v>
      </c>
      <c r="G742">
        <f t="shared" si="81"/>
        <v>233</v>
      </c>
      <c r="H742">
        <f t="shared" si="82"/>
        <v>233.75</v>
      </c>
      <c r="I742">
        <f t="shared" si="80"/>
        <v>-0.75</v>
      </c>
      <c r="K742" s="24">
        <v>44428</v>
      </c>
      <c r="L742" s="25">
        <v>320</v>
      </c>
    </row>
    <row r="743" spans="1:12" ht="15.75" thickBot="1" x14ac:dyDescent="0.3">
      <c r="A743" s="1">
        <v>38989</v>
      </c>
      <c r="B743" s="4">
        <v>2.1741999999999999</v>
      </c>
      <c r="C743" s="4">
        <f t="shared" si="76"/>
        <v>2.4240947332467077E-2</v>
      </c>
      <c r="D743" s="3">
        <f t="shared" si="78"/>
        <v>9</v>
      </c>
      <c r="E743">
        <f t="shared" si="79"/>
        <v>9</v>
      </c>
      <c r="F743">
        <f t="shared" si="77"/>
        <v>2006</v>
      </c>
      <c r="G743">
        <f t="shared" si="81"/>
        <v>233</v>
      </c>
      <c r="H743">
        <f t="shared" si="82"/>
        <v>234.41666666666666</v>
      </c>
      <c r="I743">
        <f t="shared" si="80"/>
        <v>-1.4166666666666572</v>
      </c>
      <c r="K743" s="22">
        <v>44427</v>
      </c>
      <c r="L743" s="23">
        <v>321</v>
      </c>
    </row>
    <row r="744" spans="1:12" ht="15.75" thickBot="1" x14ac:dyDescent="0.3">
      <c r="A744" s="1">
        <v>38992</v>
      </c>
      <c r="B744" s="4">
        <v>2.1623000000000001</v>
      </c>
      <c r="C744" s="4">
        <f t="shared" si="76"/>
        <v>2.4059270594946863E-2</v>
      </c>
      <c r="D744" s="3">
        <f t="shared" si="78"/>
        <v>10</v>
      </c>
      <c r="E744">
        <f t="shared" si="79"/>
        <v>12</v>
      </c>
      <c r="F744">
        <f t="shared" si="77"/>
        <v>2006</v>
      </c>
      <c r="G744">
        <f t="shared" si="81"/>
        <v>231</v>
      </c>
      <c r="H744">
        <f t="shared" si="82"/>
        <v>235.08333333333334</v>
      </c>
      <c r="I744">
        <f t="shared" si="80"/>
        <v>-4.0833333333333428</v>
      </c>
      <c r="K744" s="24">
        <v>44426</v>
      </c>
      <c r="L744" s="25">
        <v>313</v>
      </c>
    </row>
    <row r="745" spans="1:12" ht="15.75" thickBot="1" x14ac:dyDescent="0.3">
      <c r="A745" s="1">
        <v>38993</v>
      </c>
      <c r="B745" s="4">
        <v>2.1655000000000002</v>
      </c>
      <c r="C745" s="4">
        <f t="shared" si="76"/>
        <v>2.4003887183036459E-2</v>
      </c>
      <c r="D745" s="3">
        <f t="shared" si="78"/>
        <v>10</v>
      </c>
      <c r="E745">
        <f t="shared" si="79"/>
        <v>12</v>
      </c>
      <c r="F745">
        <f t="shared" si="77"/>
        <v>2006</v>
      </c>
      <c r="G745">
        <f t="shared" si="81"/>
        <v>236</v>
      </c>
      <c r="H745">
        <f t="shared" si="82"/>
        <v>236.41666666666666</v>
      </c>
      <c r="I745">
        <f t="shared" si="80"/>
        <v>-0.41666666666665719</v>
      </c>
      <c r="K745" s="22">
        <v>44425</v>
      </c>
      <c r="L745" s="23">
        <v>309</v>
      </c>
    </row>
    <row r="746" spans="1:12" ht="15.75" thickBot="1" x14ac:dyDescent="0.3">
      <c r="A746" s="1">
        <v>38994</v>
      </c>
      <c r="B746" s="4">
        <v>2.1676000000000002</v>
      </c>
      <c r="C746" s="4">
        <f t="shared" si="76"/>
        <v>2.3992034751759948E-2</v>
      </c>
      <c r="D746" s="3">
        <f t="shared" si="78"/>
        <v>10</v>
      </c>
      <c r="E746">
        <f t="shared" si="79"/>
        <v>12</v>
      </c>
      <c r="F746">
        <f t="shared" si="77"/>
        <v>2006</v>
      </c>
      <c r="G746">
        <f t="shared" si="81"/>
        <v>234</v>
      </c>
      <c r="H746">
        <f t="shared" si="82"/>
        <v>237.75</v>
      </c>
      <c r="I746">
        <f t="shared" si="80"/>
        <v>-3.75</v>
      </c>
      <c r="K746" s="24">
        <v>44424</v>
      </c>
      <c r="L746" s="25">
        <v>307</v>
      </c>
    </row>
    <row r="747" spans="1:12" ht="15.75" thickBot="1" x14ac:dyDescent="0.3">
      <c r="A747" s="1">
        <v>38995</v>
      </c>
      <c r="B747" s="4">
        <v>2.1629</v>
      </c>
      <c r="C747" s="4">
        <f t="shared" si="76"/>
        <v>2.3999754648849958E-2</v>
      </c>
      <c r="D747" s="3">
        <f t="shared" si="78"/>
        <v>10</v>
      </c>
      <c r="E747">
        <f t="shared" si="79"/>
        <v>12</v>
      </c>
      <c r="F747">
        <f t="shared" si="77"/>
        <v>2006</v>
      </c>
      <c r="G747">
        <f t="shared" si="81"/>
        <v>228</v>
      </c>
      <c r="H747">
        <f t="shared" si="82"/>
        <v>237.91666666666666</v>
      </c>
      <c r="I747">
        <f t="shared" si="80"/>
        <v>-9.9166666666666572</v>
      </c>
      <c r="K747" s="22">
        <v>44421</v>
      </c>
      <c r="L747" s="23">
        <v>304</v>
      </c>
    </row>
    <row r="748" spans="1:12" ht="15.75" thickBot="1" x14ac:dyDescent="0.3">
      <c r="A748" s="1">
        <v>38996</v>
      </c>
      <c r="B748" s="4">
        <v>2.1636000000000002</v>
      </c>
      <c r="C748" s="4">
        <f t="shared" si="76"/>
        <v>2.3922775950067504E-2</v>
      </c>
      <c r="D748" s="3">
        <f t="shared" si="78"/>
        <v>10</v>
      </c>
      <c r="E748">
        <f t="shared" si="79"/>
        <v>12</v>
      </c>
      <c r="F748">
        <f t="shared" si="77"/>
        <v>2006</v>
      </c>
      <c r="G748">
        <f t="shared" si="81"/>
        <v>223</v>
      </c>
      <c r="H748">
        <f t="shared" si="82"/>
        <v>237.33333333333334</v>
      </c>
      <c r="I748">
        <f t="shared" si="80"/>
        <v>-14.333333333333343</v>
      </c>
      <c r="K748" s="24">
        <v>44420</v>
      </c>
      <c r="L748" s="25">
        <v>300</v>
      </c>
    </row>
    <row r="749" spans="1:12" ht="15.75" thickBot="1" x14ac:dyDescent="0.3">
      <c r="A749" s="1">
        <v>38999</v>
      </c>
      <c r="B749" s="4">
        <v>2.1587999999999998</v>
      </c>
      <c r="C749" s="4">
        <f t="shared" si="76"/>
        <v>2.3790753467940452E-2</v>
      </c>
      <c r="D749" s="3">
        <f t="shared" si="78"/>
        <v>10</v>
      </c>
      <c r="E749">
        <f t="shared" si="79"/>
        <v>12</v>
      </c>
      <c r="F749">
        <f t="shared" si="77"/>
        <v>2006</v>
      </c>
      <c r="G749">
        <f t="shared" si="81"/>
        <v>223</v>
      </c>
      <c r="H749">
        <f t="shared" si="82"/>
        <v>235.58333333333334</v>
      </c>
      <c r="I749">
        <f t="shared" si="80"/>
        <v>-12.583333333333343</v>
      </c>
      <c r="K749" s="22">
        <v>44419</v>
      </c>
      <c r="L749" s="23">
        <v>301</v>
      </c>
    </row>
    <row r="750" spans="1:12" ht="15.75" thickBot="1" x14ac:dyDescent="0.3">
      <c r="A750" s="1">
        <v>39000</v>
      </c>
      <c r="B750" s="4">
        <v>2.1497000000000002</v>
      </c>
      <c r="C750" s="4">
        <f t="shared" si="76"/>
        <v>2.3301562831385701E-2</v>
      </c>
      <c r="D750" s="3">
        <f t="shared" si="78"/>
        <v>10</v>
      </c>
      <c r="E750">
        <f t="shared" si="79"/>
        <v>12</v>
      </c>
      <c r="F750">
        <f t="shared" si="77"/>
        <v>2006</v>
      </c>
      <c r="G750">
        <f t="shared" si="81"/>
        <v>217</v>
      </c>
      <c r="H750">
        <f t="shared" si="82"/>
        <v>232.66666666666666</v>
      </c>
      <c r="I750">
        <f t="shared" si="80"/>
        <v>-15.666666666666657</v>
      </c>
      <c r="K750" s="24">
        <v>44418</v>
      </c>
      <c r="L750" s="25">
        <v>301</v>
      </c>
    </row>
    <row r="751" spans="1:12" ht="15.75" thickBot="1" x14ac:dyDescent="0.3">
      <c r="A751" s="1">
        <v>39001</v>
      </c>
      <c r="B751" s="4">
        <v>2.1545999999999998</v>
      </c>
      <c r="C751" s="4">
        <f t="shared" si="76"/>
        <v>2.2631456196483712E-2</v>
      </c>
      <c r="D751" s="3">
        <f t="shared" si="78"/>
        <v>10</v>
      </c>
      <c r="E751">
        <f t="shared" si="79"/>
        <v>12</v>
      </c>
      <c r="F751">
        <f t="shared" si="77"/>
        <v>2006</v>
      </c>
      <c r="G751">
        <f t="shared" si="81"/>
        <v>216</v>
      </c>
      <c r="H751">
        <f t="shared" si="82"/>
        <v>229.83333333333334</v>
      </c>
      <c r="I751">
        <f t="shared" si="80"/>
        <v>-13.833333333333343</v>
      </c>
      <c r="K751" s="22">
        <v>44417</v>
      </c>
      <c r="L751" s="23">
        <v>301</v>
      </c>
    </row>
    <row r="752" spans="1:12" ht="15.75" thickBot="1" x14ac:dyDescent="0.3">
      <c r="A752" s="1">
        <v>39003</v>
      </c>
      <c r="B752" s="4">
        <v>2.1419000000000001</v>
      </c>
      <c r="C752" s="4">
        <f t="shared" si="76"/>
        <v>2.207903508585872E-2</v>
      </c>
      <c r="D752" s="3">
        <f t="shared" si="78"/>
        <v>10</v>
      </c>
      <c r="E752">
        <f t="shared" si="79"/>
        <v>12</v>
      </c>
      <c r="F752">
        <f t="shared" si="77"/>
        <v>2006</v>
      </c>
      <c r="G752">
        <f t="shared" si="81"/>
        <v>210</v>
      </c>
      <c r="H752">
        <f t="shared" si="82"/>
        <v>227</v>
      </c>
      <c r="I752">
        <f t="shared" si="80"/>
        <v>-17</v>
      </c>
      <c r="K752" s="24">
        <v>44414</v>
      </c>
      <c r="L752" s="25">
        <v>301</v>
      </c>
    </row>
    <row r="753" spans="1:12" ht="15.75" thickBot="1" x14ac:dyDescent="0.3">
      <c r="A753" s="1">
        <v>39006</v>
      </c>
      <c r="B753" s="4">
        <v>2.1331000000000002</v>
      </c>
      <c r="C753" s="4">
        <f t="shared" si="76"/>
        <v>2.2110870003699514E-2</v>
      </c>
      <c r="D753" s="3">
        <f t="shared" si="78"/>
        <v>10</v>
      </c>
      <c r="E753">
        <f t="shared" si="79"/>
        <v>12</v>
      </c>
      <c r="F753">
        <f t="shared" si="77"/>
        <v>2006</v>
      </c>
      <c r="G753">
        <f t="shared" si="81"/>
        <v>210</v>
      </c>
      <c r="H753">
        <f t="shared" si="82"/>
        <v>224.5</v>
      </c>
      <c r="I753">
        <f t="shared" si="80"/>
        <v>-14.5</v>
      </c>
      <c r="K753" s="22">
        <v>44413</v>
      </c>
      <c r="L753" s="23">
        <v>301</v>
      </c>
    </row>
    <row r="754" spans="1:12" ht="15.75" thickBot="1" x14ac:dyDescent="0.3">
      <c r="A754" s="1">
        <v>39007</v>
      </c>
      <c r="B754" s="4">
        <v>2.1360999999999999</v>
      </c>
      <c r="C754" s="4">
        <f t="shared" si="76"/>
        <v>2.2303929195193931E-2</v>
      </c>
      <c r="D754" s="3">
        <f t="shared" si="78"/>
        <v>10</v>
      </c>
      <c r="E754">
        <f t="shared" si="79"/>
        <v>12</v>
      </c>
      <c r="F754">
        <f t="shared" si="77"/>
        <v>2006</v>
      </c>
      <c r="G754">
        <f t="shared" si="81"/>
        <v>213</v>
      </c>
      <c r="H754">
        <f t="shared" si="82"/>
        <v>222.83333333333334</v>
      </c>
      <c r="I754">
        <f t="shared" si="80"/>
        <v>-9.8333333333333428</v>
      </c>
      <c r="K754" s="24">
        <v>44412</v>
      </c>
      <c r="L754" s="25">
        <v>305</v>
      </c>
    </row>
    <row r="755" spans="1:12" ht="15.75" thickBot="1" x14ac:dyDescent="0.3">
      <c r="A755" s="1">
        <v>39008</v>
      </c>
      <c r="B755" s="4">
        <v>2.1339000000000001</v>
      </c>
      <c r="C755" s="4">
        <f t="shared" ref="C755:C818" si="83">_xlfn.STDEV.P(B694:B755)</f>
        <v>2.2382583269563373E-2</v>
      </c>
      <c r="D755" s="3">
        <f t="shared" si="78"/>
        <v>10</v>
      </c>
      <c r="E755">
        <f t="shared" si="79"/>
        <v>12</v>
      </c>
      <c r="F755">
        <f t="shared" si="77"/>
        <v>2006</v>
      </c>
      <c r="G755">
        <f t="shared" si="81"/>
        <v>211</v>
      </c>
      <c r="H755">
        <f t="shared" si="82"/>
        <v>221</v>
      </c>
      <c r="I755">
        <f t="shared" si="80"/>
        <v>-10</v>
      </c>
      <c r="K755" s="22">
        <v>44411</v>
      </c>
      <c r="L755" s="23">
        <v>304</v>
      </c>
    </row>
    <row r="756" spans="1:12" ht="15.75" thickBot="1" x14ac:dyDescent="0.3">
      <c r="A756" s="1">
        <v>39009</v>
      </c>
      <c r="B756" s="4">
        <v>2.1387</v>
      </c>
      <c r="C756" s="4">
        <f t="shared" si="83"/>
        <v>2.225066993811892E-2</v>
      </c>
      <c r="D756" s="3">
        <f t="shared" si="78"/>
        <v>10</v>
      </c>
      <c r="E756">
        <f t="shared" si="79"/>
        <v>12</v>
      </c>
      <c r="F756">
        <f t="shared" si="77"/>
        <v>2006</v>
      </c>
      <c r="G756">
        <f t="shared" si="81"/>
        <v>210</v>
      </c>
      <c r="H756">
        <f t="shared" si="82"/>
        <v>219.25</v>
      </c>
      <c r="I756">
        <f t="shared" si="80"/>
        <v>-9.25</v>
      </c>
      <c r="K756" s="24">
        <v>44410</v>
      </c>
      <c r="L756" s="25">
        <v>302</v>
      </c>
    </row>
    <row r="757" spans="1:12" ht="15.75" thickBot="1" x14ac:dyDescent="0.3">
      <c r="A757" s="1">
        <v>39010</v>
      </c>
      <c r="B757" s="4">
        <v>2.1457000000000002</v>
      </c>
      <c r="C757" s="4">
        <f t="shared" si="83"/>
        <v>2.2026863978618694E-2</v>
      </c>
      <c r="D757" s="3">
        <f t="shared" si="78"/>
        <v>10</v>
      </c>
      <c r="E757">
        <f t="shared" si="79"/>
        <v>12</v>
      </c>
      <c r="F757">
        <f t="shared" si="77"/>
        <v>2006</v>
      </c>
      <c r="G757">
        <f t="shared" si="81"/>
        <v>212</v>
      </c>
      <c r="H757">
        <f t="shared" si="82"/>
        <v>217.25</v>
      </c>
      <c r="I757">
        <f t="shared" si="80"/>
        <v>-5.25</v>
      </c>
      <c r="K757" s="22">
        <v>44407</v>
      </c>
      <c r="L757" s="23">
        <v>300</v>
      </c>
    </row>
    <row r="758" spans="1:12" ht="15.75" thickBot="1" x14ac:dyDescent="0.3">
      <c r="A758" s="1">
        <v>39013</v>
      </c>
      <c r="B758" s="4">
        <v>2.1391</v>
      </c>
      <c r="C758" s="4">
        <f t="shared" si="83"/>
        <v>2.1666937750111828E-2</v>
      </c>
      <c r="D758" s="3">
        <f t="shared" si="78"/>
        <v>10</v>
      </c>
      <c r="E758">
        <f t="shared" si="79"/>
        <v>12</v>
      </c>
      <c r="F758">
        <f t="shared" si="77"/>
        <v>2006</v>
      </c>
      <c r="G758">
        <f t="shared" si="81"/>
        <v>211</v>
      </c>
      <c r="H758">
        <f t="shared" si="82"/>
        <v>215.33333333333334</v>
      </c>
      <c r="I758">
        <f t="shared" si="80"/>
        <v>-4.3333333333333428</v>
      </c>
      <c r="K758" s="24">
        <v>44406</v>
      </c>
      <c r="L758" s="25">
        <v>298</v>
      </c>
    </row>
    <row r="759" spans="1:12" ht="15.75" thickBot="1" x14ac:dyDescent="0.3">
      <c r="A759" s="1">
        <v>39014</v>
      </c>
      <c r="B759" s="4">
        <v>2.1467000000000001</v>
      </c>
      <c r="C759" s="4">
        <f t="shared" si="83"/>
        <v>2.1186274651547911E-2</v>
      </c>
      <c r="D759" s="3">
        <f t="shared" si="78"/>
        <v>10</v>
      </c>
      <c r="E759">
        <f t="shared" si="79"/>
        <v>12</v>
      </c>
      <c r="F759">
        <f t="shared" si="77"/>
        <v>2006</v>
      </c>
      <c r="G759">
        <f t="shared" si="81"/>
        <v>212</v>
      </c>
      <c r="H759">
        <f t="shared" si="82"/>
        <v>214</v>
      </c>
      <c r="I759">
        <f t="shared" si="80"/>
        <v>-2</v>
      </c>
      <c r="K759" s="22">
        <v>44405</v>
      </c>
      <c r="L759" s="23">
        <v>300</v>
      </c>
    </row>
    <row r="760" spans="1:12" ht="15.75" thickBot="1" x14ac:dyDescent="0.3">
      <c r="A760" s="1">
        <v>39015</v>
      </c>
      <c r="B760" s="4">
        <v>2.1509999999999998</v>
      </c>
      <c r="C760" s="4">
        <f t="shared" si="83"/>
        <v>2.0858530222393451E-2</v>
      </c>
      <c r="D760" s="3">
        <f t="shared" si="78"/>
        <v>10</v>
      </c>
      <c r="E760">
        <f t="shared" si="79"/>
        <v>12</v>
      </c>
      <c r="F760">
        <f t="shared" si="77"/>
        <v>2006</v>
      </c>
      <c r="G760">
        <f t="shared" si="81"/>
        <v>212</v>
      </c>
      <c r="H760">
        <f t="shared" si="82"/>
        <v>213.08333333333334</v>
      </c>
      <c r="I760">
        <f t="shared" si="80"/>
        <v>-1.0833333333333428</v>
      </c>
      <c r="K760" s="24">
        <v>44404</v>
      </c>
      <c r="L760" s="25">
        <v>300</v>
      </c>
    </row>
    <row r="761" spans="1:12" ht="15.75" thickBot="1" x14ac:dyDescent="0.3">
      <c r="A761" s="1">
        <v>39016</v>
      </c>
      <c r="B761" s="4">
        <v>2.1362999999999999</v>
      </c>
      <c r="C761" s="4">
        <f t="shared" si="83"/>
        <v>2.0880564740230742E-2</v>
      </c>
      <c r="D761" s="3">
        <f t="shared" si="78"/>
        <v>10</v>
      </c>
      <c r="E761">
        <f t="shared" si="79"/>
        <v>12</v>
      </c>
      <c r="F761">
        <f t="shared" si="77"/>
        <v>2006</v>
      </c>
      <c r="G761">
        <f t="shared" si="81"/>
        <v>213</v>
      </c>
      <c r="H761">
        <f t="shared" si="82"/>
        <v>212.25</v>
      </c>
      <c r="I761">
        <f t="shared" si="80"/>
        <v>0.75</v>
      </c>
      <c r="K761" s="22">
        <v>44403</v>
      </c>
      <c r="L761" s="23">
        <v>294</v>
      </c>
    </row>
    <row r="762" spans="1:12" ht="15.75" thickBot="1" x14ac:dyDescent="0.3">
      <c r="A762" s="1">
        <v>39017</v>
      </c>
      <c r="B762" s="4">
        <v>2.1377999999999999</v>
      </c>
      <c r="C762" s="4">
        <f t="shared" si="83"/>
        <v>2.0914361393238667E-2</v>
      </c>
      <c r="D762" s="3">
        <f t="shared" si="78"/>
        <v>10</v>
      </c>
      <c r="E762">
        <f t="shared" si="79"/>
        <v>12</v>
      </c>
      <c r="F762">
        <f t="shared" si="77"/>
        <v>2006</v>
      </c>
      <c r="G762">
        <f t="shared" si="81"/>
        <v>215</v>
      </c>
      <c r="H762">
        <f t="shared" si="82"/>
        <v>212.08333333333334</v>
      </c>
      <c r="I762">
        <f t="shared" si="80"/>
        <v>2.9166666666666572</v>
      </c>
      <c r="K762" s="24">
        <v>44400</v>
      </c>
      <c r="L762" s="25">
        <v>294</v>
      </c>
    </row>
    <row r="763" spans="1:12" ht="15.75" thickBot="1" x14ac:dyDescent="0.3">
      <c r="A763" s="1">
        <v>39020</v>
      </c>
      <c r="B763" s="4">
        <v>2.1456</v>
      </c>
      <c r="C763" s="4">
        <f t="shared" si="83"/>
        <v>2.0544694558589146E-2</v>
      </c>
      <c r="D763" s="3">
        <f t="shared" si="78"/>
        <v>10</v>
      </c>
      <c r="E763">
        <f t="shared" si="79"/>
        <v>12</v>
      </c>
      <c r="F763">
        <f t="shared" si="77"/>
        <v>2006</v>
      </c>
      <c r="G763">
        <f t="shared" si="81"/>
        <v>218</v>
      </c>
      <c r="H763">
        <f t="shared" si="82"/>
        <v>212.25</v>
      </c>
      <c r="I763">
        <f t="shared" si="80"/>
        <v>5.75</v>
      </c>
      <c r="K763" s="22">
        <v>44399</v>
      </c>
      <c r="L763" s="23">
        <v>296</v>
      </c>
    </row>
    <row r="764" spans="1:12" ht="15.75" thickBot="1" x14ac:dyDescent="0.3">
      <c r="A764" s="1">
        <v>39021</v>
      </c>
      <c r="B764" s="4">
        <v>2.1429999999999998</v>
      </c>
      <c r="C764" s="4">
        <f t="shared" si="83"/>
        <v>2.0367151648797599E-2</v>
      </c>
      <c r="D764" s="3">
        <f t="shared" si="78"/>
        <v>10</v>
      </c>
      <c r="E764">
        <f t="shared" si="79"/>
        <v>12</v>
      </c>
      <c r="F764">
        <f t="shared" si="77"/>
        <v>2006</v>
      </c>
      <c r="G764">
        <f t="shared" si="81"/>
        <v>223</v>
      </c>
      <c r="H764">
        <f t="shared" si="82"/>
        <v>213.33333333333334</v>
      </c>
      <c r="I764">
        <f t="shared" si="80"/>
        <v>9.6666666666666572</v>
      </c>
      <c r="K764" s="24">
        <v>44398</v>
      </c>
      <c r="L764" s="25">
        <v>296</v>
      </c>
    </row>
    <row r="765" spans="1:12" ht="15.75" thickBot="1" x14ac:dyDescent="0.3">
      <c r="A765" s="1">
        <v>39022</v>
      </c>
      <c r="B765" s="4">
        <v>2.141</v>
      </c>
      <c r="C765" s="4">
        <f t="shared" si="83"/>
        <v>2.0160226810659432E-2</v>
      </c>
      <c r="D765" s="3">
        <f t="shared" si="78"/>
        <v>11</v>
      </c>
      <c r="E765">
        <f t="shared" si="79"/>
        <v>12</v>
      </c>
      <c r="F765">
        <f t="shared" si="77"/>
        <v>2006</v>
      </c>
      <c r="G765">
        <f t="shared" si="81"/>
        <v>224</v>
      </c>
      <c r="H765">
        <f t="shared" si="82"/>
        <v>214.5</v>
      </c>
      <c r="I765">
        <f t="shared" si="80"/>
        <v>9.5</v>
      </c>
      <c r="K765" s="22">
        <v>44397</v>
      </c>
      <c r="L765" s="23">
        <v>299</v>
      </c>
    </row>
    <row r="766" spans="1:12" ht="15.75" thickBot="1" x14ac:dyDescent="0.3">
      <c r="A766" s="1">
        <v>39024</v>
      </c>
      <c r="B766" s="4">
        <v>2.1419999999999999</v>
      </c>
      <c r="C766" s="4">
        <f t="shared" si="83"/>
        <v>2.0125356105587053E-2</v>
      </c>
      <c r="D766" s="3">
        <f t="shared" si="78"/>
        <v>11</v>
      </c>
      <c r="E766">
        <f t="shared" si="79"/>
        <v>12</v>
      </c>
      <c r="F766">
        <f t="shared" si="77"/>
        <v>2006</v>
      </c>
      <c r="G766">
        <f t="shared" si="81"/>
        <v>213</v>
      </c>
      <c r="H766">
        <f t="shared" si="82"/>
        <v>214.5</v>
      </c>
      <c r="I766">
        <f t="shared" si="80"/>
        <v>-1.5</v>
      </c>
      <c r="K766" s="24">
        <v>44396</v>
      </c>
      <c r="L766" s="25">
        <v>303</v>
      </c>
    </row>
    <row r="767" spans="1:12" ht="15.75" thickBot="1" x14ac:dyDescent="0.3">
      <c r="A767" s="1">
        <v>39027</v>
      </c>
      <c r="B767" s="4">
        <v>2.1377999999999999</v>
      </c>
      <c r="C767" s="4">
        <f t="shared" si="83"/>
        <v>2.0005992923661689E-2</v>
      </c>
      <c r="D767" s="3">
        <f t="shared" si="78"/>
        <v>11</v>
      </c>
      <c r="E767">
        <f t="shared" si="79"/>
        <v>12</v>
      </c>
      <c r="F767">
        <f t="shared" si="77"/>
        <v>2006</v>
      </c>
      <c r="G767">
        <f t="shared" si="81"/>
        <v>212</v>
      </c>
      <c r="H767">
        <f t="shared" si="82"/>
        <v>214.58333333333334</v>
      </c>
      <c r="I767">
        <f t="shared" si="80"/>
        <v>-2.5833333333333428</v>
      </c>
      <c r="K767" s="22">
        <v>44393</v>
      </c>
      <c r="L767" s="23">
        <v>291</v>
      </c>
    </row>
    <row r="768" spans="1:12" ht="15.75" thickBot="1" x14ac:dyDescent="0.3">
      <c r="A768" s="1">
        <v>39028</v>
      </c>
      <c r="B768" s="4">
        <v>2.1353</v>
      </c>
      <c r="C768" s="4">
        <f t="shared" si="83"/>
        <v>1.979506877125432E-2</v>
      </c>
      <c r="D768" s="3">
        <f t="shared" si="78"/>
        <v>11</v>
      </c>
      <c r="E768">
        <f t="shared" si="79"/>
        <v>12</v>
      </c>
      <c r="F768">
        <f t="shared" si="77"/>
        <v>2006</v>
      </c>
      <c r="G768">
        <f t="shared" si="81"/>
        <v>216</v>
      </c>
      <c r="H768">
        <f t="shared" si="82"/>
        <v>215.08333333333334</v>
      </c>
      <c r="I768">
        <f t="shared" si="80"/>
        <v>0.91666666666665719</v>
      </c>
      <c r="K768" s="24">
        <v>44392</v>
      </c>
      <c r="L768" s="25">
        <v>292</v>
      </c>
    </row>
    <row r="769" spans="1:12" ht="15.75" thickBot="1" x14ac:dyDescent="0.3">
      <c r="A769" s="1">
        <v>39029</v>
      </c>
      <c r="B769" s="4">
        <v>2.1463999999999999</v>
      </c>
      <c r="C769" s="4">
        <f t="shared" si="83"/>
        <v>1.9724504744326236E-2</v>
      </c>
      <c r="D769" s="3">
        <f t="shared" si="78"/>
        <v>11</v>
      </c>
      <c r="E769">
        <f t="shared" si="79"/>
        <v>12</v>
      </c>
      <c r="F769">
        <f t="shared" si="77"/>
        <v>2006</v>
      </c>
      <c r="G769">
        <f t="shared" si="81"/>
        <v>217</v>
      </c>
      <c r="H769">
        <f t="shared" si="82"/>
        <v>215.5</v>
      </c>
      <c r="I769">
        <f t="shared" si="80"/>
        <v>1.5</v>
      </c>
      <c r="K769" s="22">
        <v>44391</v>
      </c>
      <c r="L769" s="23">
        <v>289</v>
      </c>
    </row>
    <row r="770" spans="1:12" ht="15.75" thickBot="1" x14ac:dyDescent="0.3">
      <c r="A770" s="1">
        <v>39030</v>
      </c>
      <c r="B770" s="4">
        <v>2.1412</v>
      </c>
      <c r="C770" s="4">
        <f t="shared" si="83"/>
        <v>1.9747794302470704E-2</v>
      </c>
      <c r="D770" s="3">
        <f t="shared" si="78"/>
        <v>11</v>
      </c>
      <c r="E770">
        <f t="shared" si="79"/>
        <v>12</v>
      </c>
      <c r="F770">
        <f t="shared" ref="F770:F833" si="84">YEAR(A770)</f>
        <v>2006</v>
      </c>
      <c r="G770">
        <f t="shared" si="81"/>
        <v>219</v>
      </c>
      <c r="H770">
        <f t="shared" si="82"/>
        <v>216.16666666666666</v>
      </c>
      <c r="I770">
        <f t="shared" si="80"/>
        <v>2.8333333333333428</v>
      </c>
      <c r="K770" s="24">
        <v>44390</v>
      </c>
      <c r="L770" s="25">
        <v>285</v>
      </c>
    </row>
    <row r="771" spans="1:12" ht="15.75" thickBot="1" x14ac:dyDescent="0.3">
      <c r="A771" s="1">
        <v>39031</v>
      </c>
      <c r="B771" s="4">
        <v>2.1488999999999998</v>
      </c>
      <c r="C771" s="4">
        <f t="shared" si="83"/>
        <v>1.9724885703723941E-2</v>
      </c>
      <c r="D771" s="3">
        <f t="shared" ref="D771:D834" si="85">MONTH(A771)</f>
        <v>11</v>
      </c>
      <c r="E771">
        <f t="shared" ref="E771:E834" si="86">IF(D771&lt;4,3,IF(D771&lt;7,6,IF(D771&lt;10,9,12)))</f>
        <v>12</v>
      </c>
      <c r="F771">
        <f t="shared" si="84"/>
        <v>2006</v>
      </c>
      <c r="G771">
        <f t="shared" si="81"/>
        <v>221</v>
      </c>
      <c r="H771">
        <f t="shared" si="82"/>
        <v>216.91666666666666</v>
      </c>
      <c r="I771">
        <f t="shared" ref="I771:I834" si="87">G771-H771</f>
        <v>4.0833333333333428</v>
      </c>
      <c r="K771" s="22">
        <v>44389</v>
      </c>
      <c r="L771" s="23">
        <v>288</v>
      </c>
    </row>
    <row r="772" spans="1:12" ht="15.75" thickBot="1" x14ac:dyDescent="0.3">
      <c r="A772" s="1">
        <v>39034</v>
      </c>
      <c r="B772" s="4">
        <v>2.1619999999999999</v>
      </c>
      <c r="C772" s="4">
        <f t="shared" si="83"/>
        <v>1.973506047273842E-2</v>
      </c>
      <c r="D772" s="3">
        <f t="shared" si="85"/>
        <v>11</v>
      </c>
      <c r="E772">
        <f t="shared" si="86"/>
        <v>12</v>
      </c>
      <c r="F772">
        <f t="shared" si="84"/>
        <v>2006</v>
      </c>
      <c r="G772">
        <f t="shared" ref="G772:G835" si="88">_xlfn.IFNA(VLOOKUP($A772, $K:$L, 2, 0), G771)</f>
        <v>220</v>
      </c>
      <c r="H772">
        <f t="shared" si="82"/>
        <v>217.58333333333334</v>
      </c>
      <c r="I772">
        <f t="shared" si="87"/>
        <v>2.4166666666666572</v>
      </c>
      <c r="K772" s="24">
        <v>44386</v>
      </c>
      <c r="L772" s="25">
        <v>289</v>
      </c>
    </row>
    <row r="773" spans="1:12" ht="15.75" thickBot="1" x14ac:dyDescent="0.3">
      <c r="A773" s="1">
        <v>39035</v>
      </c>
      <c r="B773" s="4">
        <v>2.1537000000000002</v>
      </c>
      <c r="C773" s="4">
        <f t="shared" si="83"/>
        <v>1.9724993323256074E-2</v>
      </c>
      <c r="D773" s="3">
        <f t="shared" si="85"/>
        <v>11</v>
      </c>
      <c r="E773">
        <f t="shared" si="86"/>
        <v>12</v>
      </c>
      <c r="F773">
        <f t="shared" si="84"/>
        <v>2006</v>
      </c>
      <c r="G773">
        <f t="shared" si="88"/>
        <v>218</v>
      </c>
      <c r="H773">
        <f t="shared" si="82"/>
        <v>218</v>
      </c>
      <c r="I773">
        <f t="shared" si="87"/>
        <v>0</v>
      </c>
      <c r="K773" s="22">
        <v>44385</v>
      </c>
      <c r="L773" s="23">
        <v>294</v>
      </c>
    </row>
    <row r="774" spans="1:12" ht="15.75" thickBot="1" x14ac:dyDescent="0.3">
      <c r="A774" s="1">
        <v>39037</v>
      </c>
      <c r="B774" s="4">
        <v>2.1516999999999999</v>
      </c>
      <c r="C774" s="4">
        <f t="shared" si="83"/>
        <v>1.9556588360014067E-2</v>
      </c>
      <c r="D774" s="3">
        <f t="shared" si="85"/>
        <v>11</v>
      </c>
      <c r="E774">
        <f t="shared" si="86"/>
        <v>12</v>
      </c>
      <c r="F774">
        <f t="shared" si="84"/>
        <v>2006</v>
      </c>
      <c r="G774">
        <f t="shared" si="88"/>
        <v>214</v>
      </c>
      <c r="H774">
        <f t="shared" si="82"/>
        <v>217.91666666666666</v>
      </c>
      <c r="I774">
        <f t="shared" si="87"/>
        <v>-3.9166666666666572</v>
      </c>
      <c r="K774" s="24">
        <v>44384</v>
      </c>
      <c r="L774" s="25">
        <v>291</v>
      </c>
    </row>
    <row r="775" spans="1:12" ht="15.75" thickBot="1" x14ac:dyDescent="0.3">
      <c r="A775" s="1">
        <v>39038</v>
      </c>
      <c r="B775" s="4">
        <v>2.1593</v>
      </c>
      <c r="C775" s="4">
        <f t="shared" si="83"/>
        <v>1.9450177620507787E-2</v>
      </c>
      <c r="D775" s="3">
        <f t="shared" si="85"/>
        <v>11</v>
      </c>
      <c r="E775">
        <f t="shared" si="86"/>
        <v>12</v>
      </c>
      <c r="F775">
        <f t="shared" si="84"/>
        <v>2006</v>
      </c>
      <c r="G775">
        <f t="shared" si="88"/>
        <v>219</v>
      </c>
      <c r="H775">
        <f t="shared" si="82"/>
        <v>218</v>
      </c>
      <c r="I775">
        <f t="shared" si="87"/>
        <v>1</v>
      </c>
      <c r="K775" s="22">
        <v>44383</v>
      </c>
      <c r="L775" s="23">
        <v>287</v>
      </c>
    </row>
    <row r="776" spans="1:12" ht="15.75" thickBot="1" x14ac:dyDescent="0.3">
      <c r="A776" s="1">
        <v>39041</v>
      </c>
      <c r="B776" s="4">
        <v>2.1621999999999999</v>
      </c>
      <c r="C776" s="4">
        <f t="shared" si="83"/>
        <v>1.9450710472299217E-2</v>
      </c>
      <c r="D776" s="3">
        <f t="shared" si="85"/>
        <v>11</v>
      </c>
      <c r="E776">
        <f t="shared" si="86"/>
        <v>12</v>
      </c>
      <c r="F776">
        <f t="shared" si="84"/>
        <v>2006</v>
      </c>
      <c r="G776">
        <f t="shared" si="88"/>
        <v>219</v>
      </c>
      <c r="H776">
        <f t="shared" si="82"/>
        <v>217.66666666666666</v>
      </c>
      <c r="I776">
        <f t="shared" si="87"/>
        <v>1.3333333333333428</v>
      </c>
      <c r="K776" s="24">
        <v>44382</v>
      </c>
      <c r="L776" s="25">
        <v>279</v>
      </c>
    </row>
    <row r="777" spans="1:12" ht="15.75" thickBot="1" x14ac:dyDescent="0.3">
      <c r="A777" s="1">
        <v>39042</v>
      </c>
      <c r="B777" s="4">
        <v>2.1638000000000002</v>
      </c>
      <c r="C777" s="4">
        <f t="shared" si="83"/>
        <v>1.9352415439698355E-2</v>
      </c>
      <c r="D777" s="3">
        <f t="shared" si="85"/>
        <v>11</v>
      </c>
      <c r="E777">
        <f t="shared" si="86"/>
        <v>12</v>
      </c>
      <c r="F777">
        <f t="shared" si="84"/>
        <v>2006</v>
      </c>
      <c r="G777">
        <f t="shared" si="88"/>
        <v>220</v>
      </c>
      <c r="H777">
        <f t="shared" si="82"/>
        <v>217.33333333333334</v>
      </c>
      <c r="I777">
        <f t="shared" si="87"/>
        <v>2.6666666666666572</v>
      </c>
      <c r="K777" s="22">
        <v>44379</v>
      </c>
      <c r="L777" s="23">
        <v>279</v>
      </c>
    </row>
    <row r="778" spans="1:12" ht="15.75" thickBot="1" x14ac:dyDescent="0.3">
      <c r="A778" s="1">
        <v>39043</v>
      </c>
      <c r="B778" s="4">
        <v>2.1623000000000001</v>
      </c>
      <c r="C778" s="4">
        <f t="shared" si="83"/>
        <v>1.9223372329132932E-2</v>
      </c>
      <c r="D778" s="3">
        <f t="shared" si="85"/>
        <v>11</v>
      </c>
      <c r="E778">
        <f t="shared" si="86"/>
        <v>12</v>
      </c>
      <c r="F778">
        <f t="shared" si="84"/>
        <v>2006</v>
      </c>
      <c r="G778">
        <f t="shared" si="88"/>
        <v>221</v>
      </c>
      <c r="H778">
        <f t="shared" si="82"/>
        <v>218</v>
      </c>
      <c r="I778">
        <f t="shared" si="87"/>
        <v>3</v>
      </c>
      <c r="K778" s="24">
        <v>44378</v>
      </c>
      <c r="L778" s="25">
        <v>276</v>
      </c>
    </row>
    <row r="779" spans="1:12" ht="15.75" thickBot="1" x14ac:dyDescent="0.3">
      <c r="A779" s="1">
        <v>39044</v>
      </c>
      <c r="B779" s="4">
        <v>2.1682999999999999</v>
      </c>
      <c r="C779" s="4">
        <f t="shared" si="83"/>
        <v>1.9132352497033888E-2</v>
      </c>
      <c r="D779" s="3">
        <f t="shared" si="85"/>
        <v>11</v>
      </c>
      <c r="E779">
        <f t="shared" si="86"/>
        <v>12</v>
      </c>
      <c r="F779">
        <f t="shared" si="84"/>
        <v>2006</v>
      </c>
      <c r="G779">
        <f t="shared" si="88"/>
        <v>221</v>
      </c>
      <c r="H779">
        <f t="shared" si="82"/>
        <v>218.75</v>
      </c>
      <c r="I779">
        <f t="shared" si="87"/>
        <v>2.25</v>
      </c>
      <c r="K779" s="22">
        <v>44377</v>
      </c>
      <c r="L779" s="23">
        <v>275</v>
      </c>
    </row>
    <row r="780" spans="1:12" ht="15.75" thickBot="1" x14ac:dyDescent="0.3">
      <c r="A780" s="1">
        <v>39045</v>
      </c>
      <c r="B780" s="4">
        <v>2.17</v>
      </c>
      <c r="C780" s="4">
        <f t="shared" si="83"/>
        <v>1.9215767296654244E-2</v>
      </c>
      <c r="D780" s="3">
        <f t="shared" si="85"/>
        <v>11</v>
      </c>
      <c r="E780">
        <f t="shared" si="86"/>
        <v>12</v>
      </c>
      <c r="F780">
        <f t="shared" si="84"/>
        <v>2006</v>
      </c>
      <c r="G780">
        <f t="shared" si="88"/>
        <v>223</v>
      </c>
      <c r="H780">
        <f t="shared" si="82"/>
        <v>219.33333333333334</v>
      </c>
      <c r="I780">
        <f t="shared" si="87"/>
        <v>3.6666666666666572</v>
      </c>
      <c r="K780" s="24">
        <v>44376</v>
      </c>
      <c r="L780" s="25">
        <v>270</v>
      </c>
    </row>
    <row r="781" spans="1:12" ht="15.75" thickBot="1" x14ac:dyDescent="0.3">
      <c r="A781" s="1">
        <v>39048</v>
      </c>
      <c r="B781" s="4">
        <v>2.1800000000000002</v>
      </c>
      <c r="C781" s="4">
        <f t="shared" si="83"/>
        <v>1.945787393217607E-2</v>
      </c>
      <c r="D781" s="3">
        <f t="shared" si="85"/>
        <v>11</v>
      </c>
      <c r="E781">
        <f t="shared" si="86"/>
        <v>12</v>
      </c>
      <c r="F781">
        <f t="shared" si="84"/>
        <v>2006</v>
      </c>
      <c r="G781">
        <f t="shared" si="88"/>
        <v>229</v>
      </c>
      <c r="H781">
        <f t="shared" si="82"/>
        <v>220.33333333333334</v>
      </c>
      <c r="I781">
        <f t="shared" si="87"/>
        <v>8.6666666666666572</v>
      </c>
      <c r="K781" s="22">
        <v>44375</v>
      </c>
      <c r="L781" s="23">
        <v>266</v>
      </c>
    </row>
    <row r="782" spans="1:12" ht="15.75" thickBot="1" x14ac:dyDescent="0.3">
      <c r="A782" s="1">
        <v>39049</v>
      </c>
      <c r="B782" s="4">
        <v>2.1869999999999998</v>
      </c>
      <c r="C782" s="4">
        <f t="shared" si="83"/>
        <v>1.9809129534212884E-2</v>
      </c>
      <c r="D782" s="3">
        <f t="shared" si="85"/>
        <v>11</v>
      </c>
      <c r="E782">
        <f t="shared" si="86"/>
        <v>12</v>
      </c>
      <c r="F782">
        <f t="shared" si="84"/>
        <v>2006</v>
      </c>
      <c r="G782">
        <f t="shared" si="88"/>
        <v>230</v>
      </c>
      <c r="H782">
        <f t="shared" si="82"/>
        <v>221.25</v>
      </c>
      <c r="I782">
        <f t="shared" si="87"/>
        <v>8.75</v>
      </c>
      <c r="K782" s="24">
        <v>44372</v>
      </c>
      <c r="L782" s="25">
        <v>262</v>
      </c>
    </row>
    <row r="783" spans="1:12" ht="15.75" thickBot="1" x14ac:dyDescent="0.3">
      <c r="A783" s="1">
        <v>39050</v>
      </c>
      <c r="B783" s="4">
        <v>2.1783000000000001</v>
      </c>
      <c r="C783" s="4">
        <f t="shared" si="83"/>
        <v>1.9900984607437711E-2</v>
      </c>
      <c r="D783" s="3">
        <f t="shared" si="85"/>
        <v>11</v>
      </c>
      <c r="E783">
        <f t="shared" si="86"/>
        <v>12</v>
      </c>
      <c r="F783">
        <f t="shared" si="84"/>
        <v>2006</v>
      </c>
      <c r="G783">
        <f t="shared" si="88"/>
        <v>222</v>
      </c>
      <c r="H783">
        <f t="shared" si="82"/>
        <v>221.33333333333334</v>
      </c>
      <c r="I783">
        <f t="shared" si="87"/>
        <v>0.66666666666665719</v>
      </c>
      <c r="K783" s="22">
        <v>44371</v>
      </c>
      <c r="L783" s="23">
        <v>265</v>
      </c>
    </row>
    <row r="784" spans="1:12" ht="15.75" thickBot="1" x14ac:dyDescent="0.3">
      <c r="A784" s="1">
        <v>39051</v>
      </c>
      <c r="B784" s="4">
        <v>2.1667999999999998</v>
      </c>
      <c r="C784" s="4">
        <f t="shared" si="83"/>
        <v>1.9690039844923936E-2</v>
      </c>
      <c r="D784" s="3">
        <f t="shared" si="85"/>
        <v>11</v>
      </c>
      <c r="E784">
        <f t="shared" si="86"/>
        <v>12</v>
      </c>
      <c r="F784">
        <f t="shared" si="84"/>
        <v>2006</v>
      </c>
      <c r="G784">
        <f t="shared" si="88"/>
        <v>223</v>
      </c>
      <c r="H784">
        <f t="shared" si="82"/>
        <v>221.58333333333334</v>
      </c>
      <c r="I784">
        <f t="shared" si="87"/>
        <v>1.4166666666666572</v>
      </c>
      <c r="K784" s="24">
        <v>44370</v>
      </c>
      <c r="L784" s="25">
        <v>264</v>
      </c>
    </row>
    <row r="785" spans="1:12" ht="15.75" thickBot="1" x14ac:dyDescent="0.3">
      <c r="A785" s="1">
        <v>39052</v>
      </c>
      <c r="B785" s="4">
        <v>2.1671999999999998</v>
      </c>
      <c r="C785" s="4">
        <f t="shared" si="83"/>
        <v>1.9571940989321652E-2</v>
      </c>
      <c r="D785" s="3">
        <f t="shared" si="85"/>
        <v>12</v>
      </c>
      <c r="E785">
        <f t="shared" si="86"/>
        <v>12</v>
      </c>
      <c r="F785">
        <f t="shared" si="84"/>
        <v>2006</v>
      </c>
      <c r="G785">
        <f t="shared" si="88"/>
        <v>229</v>
      </c>
      <c r="H785">
        <f t="shared" si="82"/>
        <v>222.5</v>
      </c>
      <c r="I785">
        <f t="shared" si="87"/>
        <v>6.5</v>
      </c>
      <c r="K785" s="22">
        <v>44369</v>
      </c>
      <c r="L785" s="23">
        <v>267</v>
      </c>
    </row>
    <row r="786" spans="1:12" ht="15.75" thickBot="1" x14ac:dyDescent="0.3">
      <c r="A786" s="1">
        <v>39055</v>
      </c>
      <c r="B786" s="4">
        <v>2.1692999999999998</v>
      </c>
      <c r="C786" s="4">
        <f t="shared" si="83"/>
        <v>1.9564118882757987E-2</v>
      </c>
      <c r="D786" s="3">
        <f t="shared" si="85"/>
        <v>12</v>
      </c>
      <c r="E786">
        <f t="shared" si="86"/>
        <v>12</v>
      </c>
      <c r="F786">
        <f t="shared" si="84"/>
        <v>2006</v>
      </c>
      <c r="G786">
        <f t="shared" si="88"/>
        <v>224</v>
      </c>
      <c r="H786">
        <f t="shared" si="82"/>
        <v>223.33333333333334</v>
      </c>
      <c r="I786">
        <f t="shared" si="87"/>
        <v>0.66666666666665719</v>
      </c>
      <c r="K786" s="24">
        <v>44368</v>
      </c>
      <c r="L786" s="25">
        <v>263</v>
      </c>
    </row>
    <row r="787" spans="1:12" ht="15.75" thickBot="1" x14ac:dyDescent="0.3">
      <c r="A787" s="1">
        <v>39056</v>
      </c>
      <c r="B787" s="4">
        <v>2.1560000000000001</v>
      </c>
      <c r="C787" s="4">
        <f t="shared" si="83"/>
        <v>1.9175744860289768E-2</v>
      </c>
      <c r="D787" s="3">
        <f t="shared" si="85"/>
        <v>12</v>
      </c>
      <c r="E787">
        <f t="shared" si="86"/>
        <v>12</v>
      </c>
      <c r="F787">
        <f t="shared" si="84"/>
        <v>2006</v>
      </c>
      <c r="G787">
        <f t="shared" si="88"/>
        <v>218</v>
      </c>
      <c r="H787">
        <f t="shared" si="82"/>
        <v>223.25</v>
      </c>
      <c r="I787">
        <f t="shared" si="87"/>
        <v>-5.25</v>
      </c>
      <c r="K787" s="22">
        <v>44365</v>
      </c>
      <c r="L787" s="23">
        <v>267</v>
      </c>
    </row>
    <row r="788" spans="1:12" ht="15.75" thickBot="1" x14ac:dyDescent="0.3">
      <c r="A788" s="1">
        <v>39057</v>
      </c>
      <c r="B788" s="4">
        <v>2.1528</v>
      </c>
      <c r="C788" s="4">
        <f t="shared" si="83"/>
        <v>1.879867964511292E-2</v>
      </c>
      <c r="D788" s="3">
        <f t="shared" si="85"/>
        <v>12</v>
      </c>
      <c r="E788">
        <f t="shared" si="86"/>
        <v>12</v>
      </c>
      <c r="F788">
        <f t="shared" si="84"/>
        <v>2006</v>
      </c>
      <c r="G788">
        <f t="shared" si="88"/>
        <v>216</v>
      </c>
      <c r="H788">
        <f t="shared" ref="H788:H851" si="89">AVERAGE(G777:G788)</f>
        <v>223</v>
      </c>
      <c r="I788">
        <f t="shared" si="87"/>
        <v>-7</v>
      </c>
      <c r="K788" s="24">
        <v>44364</v>
      </c>
      <c r="L788" s="25">
        <v>263</v>
      </c>
    </row>
    <row r="789" spans="1:12" ht="15.75" thickBot="1" x14ac:dyDescent="0.3">
      <c r="A789" s="1">
        <v>39058</v>
      </c>
      <c r="B789" s="4">
        <v>2.1427999999999998</v>
      </c>
      <c r="C789" s="4">
        <f t="shared" si="83"/>
        <v>1.8819165734947345E-2</v>
      </c>
      <c r="D789" s="3">
        <f t="shared" si="85"/>
        <v>12</v>
      </c>
      <c r="E789">
        <f t="shared" si="86"/>
        <v>12</v>
      </c>
      <c r="F789">
        <f t="shared" si="84"/>
        <v>2006</v>
      </c>
      <c r="G789">
        <f t="shared" si="88"/>
        <v>216</v>
      </c>
      <c r="H789">
        <f t="shared" si="89"/>
        <v>222.66666666666666</v>
      </c>
      <c r="I789">
        <f t="shared" si="87"/>
        <v>-6.6666666666666572</v>
      </c>
      <c r="K789" s="22">
        <v>44363</v>
      </c>
      <c r="L789" s="23">
        <v>266</v>
      </c>
    </row>
    <row r="790" spans="1:12" ht="15.75" thickBot="1" x14ac:dyDescent="0.3">
      <c r="A790" s="1">
        <v>39059</v>
      </c>
      <c r="B790" s="4">
        <v>2.1442000000000001</v>
      </c>
      <c r="C790" s="4">
        <f t="shared" si="83"/>
        <v>1.891672203444918E-2</v>
      </c>
      <c r="D790" s="3">
        <f t="shared" si="85"/>
        <v>12</v>
      </c>
      <c r="E790">
        <f t="shared" si="86"/>
        <v>12</v>
      </c>
      <c r="F790">
        <f t="shared" si="84"/>
        <v>2006</v>
      </c>
      <c r="G790">
        <f t="shared" si="88"/>
        <v>210</v>
      </c>
      <c r="H790">
        <f t="shared" si="89"/>
        <v>221.75</v>
      </c>
      <c r="I790">
        <f t="shared" si="87"/>
        <v>-11.75</v>
      </c>
      <c r="K790" s="24">
        <v>44362</v>
      </c>
      <c r="L790" s="25">
        <v>266</v>
      </c>
    </row>
    <row r="791" spans="1:12" ht="15.75" thickBot="1" x14ac:dyDescent="0.3">
      <c r="A791" s="1">
        <v>39062</v>
      </c>
      <c r="B791" s="4">
        <v>2.1383999999999999</v>
      </c>
      <c r="C791" s="4">
        <f t="shared" si="83"/>
        <v>1.8985212562565235E-2</v>
      </c>
      <c r="D791" s="3">
        <f t="shared" si="85"/>
        <v>12</v>
      </c>
      <c r="E791">
        <f t="shared" si="86"/>
        <v>12</v>
      </c>
      <c r="F791">
        <f t="shared" si="84"/>
        <v>2006</v>
      </c>
      <c r="G791">
        <f t="shared" si="88"/>
        <v>210</v>
      </c>
      <c r="H791">
        <f t="shared" si="89"/>
        <v>220.83333333333334</v>
      </c>
      <c r="I791">
        <f t="shared" si="87"/>
        <v>-10.833333333333343</v>
      </c>
      <c r="K791" s="22">
        <v>44361</v>
      </c>
      <c r="L791" s="23">
        <v>263</v>
      </c>
    </row>
    <row r="792" spans="1:12" ht="15.75" thickBot="1" x14ac:dyDescent="0.3">
      <c r="A792" s="1">
        <v>39063</v>
      </c>
      <c r="B792" s="4">
        <v>2.1480999999999999</v>
      </c>
      <c r="C792" s="4">
        <f t="shared" si="83"/>
        <v>1.8938121209971671E-2</v>
      </c>
      <c r="D792" s="3">
        <f t="shared" si="85"/>
        <v>12</v>
      </c>
      <c r="E792">
        <f t="shared" si="86"/>
        <v>12</v>
      </c>
      <c r="F792">
        <f t="shared" si="84"/>
        <v>2006</v>
      </c>
      <c r="G792">
        <f t="shared" si="88"/>
        <v>213</v>
      </c>
      <c r="H792">
        <f t="shared" si="89"/>
        <v>220</v>
      </c>
      <c r="I792">
        <f t="shared" si="87"/>
        <v>-7</v>
      </c>
      <c r="K792" s="24">
        <v>44358</v>
      </c>
      <c r="L792" s="25">
        <v>262</v>
      </c>
    </row>
    <row r="793" spans="1:12" ht="15.75" thickBot="1" x14ac:dyDescent="0.3">
      <c r="A793" s="1">
        <v>39064</v>
      </c>
      <c r="B793" s="4">
        <v>2.1459000000000001</v>
      </c>
      <c r="C793" s="4">
        <f t="shared" si="83"/>
        <v>1.8940123971235897E-2</v>
      </c>
      <c r="D793" s="3">
        <f t="shared" si="85"/>
        <v>12</v>
      </c>
      <c r="E793">
        <f t="shared" si="86"/>
        <v>12</v>
      </c>
      <c r="F793">
        <f t="shared" si="84"/>
        <v>2006</v>
      </c>
      <c r="G793">
        <f t="shared" si="88"/>
        <v>206</v>
      </c>
      <c r="H793">
        <f t="shared" si="89"/>
        <v>218.08333333333334</v>
      </c>
      <c r="I793">
        <f t="shared" si="87"/>
        <v>-12.083333333333343</v>
      </c>
      <c r="K793" s="22">
        <v>44357</v>
      </c>
      <c r="L793" s="23">
        <v>266</v>
      </c>
    </row>
    <row r="794" spans="1:12" ht="15.75" thickBot="1" x14ac:dyDescent="0.3">
      <c r="A794" s="1">
        <v>39065</v>
      </c>
      <c r="B794" s="4">
        <v>2.1459999999999999</v>
      </c>
      <c r="C794" s="4">
        <f t="shared" si="83"/>
        <v>1.8997753303828625E-2</v>
      </c>
      <c r="D794" s="3">
        <f t="shared" si="85"/>
        <v>12</v>
      </c>
      <c r="E794">
        <f t="shared" si="86"/>
        <v>12</v>
      </c>
      <c r="F794">
        <f t="shared" si="84"/>
        <v>2006</v>
      </c>
      <c r="G794">
        <f t="shared" si="88"/>
        <v>203</v>
      </c>
      <c r="H794">
        <f t="shared" si="89"/>
        <v>215.83333333333334</v>
      </c>
      <c r="I794">
        <f t="shared" si="87"/>
        <v>-12.833333333333343</v>
      </c>
      <c r="K794" s="24">
        <v>44356</v>
      </c>
      <c r="L794" s="25">
        <v>264</v>
      </c>
    </row>
    <row r="795" spans="1:12" ht="15.75" thickBot="1" x14ac:dyDescent="0.3">
      <c r="A795" s="1">
        <v>39066</v>
      </c>
      <c r="B795" s="4">
        <v>2.1469999999999998</v>
      </c>
      <c r="C795" s="4">
        <f t="shared" si="83"/>
        <v>1.9039796484103668E-2</v>
      </c>
      <c r="D795" s="3">
        <f t="shared" si="85"/>
        <v>12</v>
      </c>
      <c r="E795">
        <f t="shared" si="86"/>
        <v>12</v>
      </c>
      <c r="F795">
        <f t="shared" si="84"/>
        <v>2006</v>
      </c>
      <c r="G795">
        <f t="shared" si="88"/>
        <v>202</v>
      </c>
      <c r="H795">
        <f t="shared" si="89"/>
        <v>214.16666666666666</v>
      </c>
      <c r="I795">
        <f t="shared" si="87"/>
        <v>-12.166666666666657</v>
      </c>
      <c r="K795" s="22">
        <v>44355</v>
      </c>
      <c r="L795" s="23">
        <v>263</v>
      </c>
    </row>
    <row r="796" spans="1:12" ht="15.75" thickBot="1" x14ac:dyDescent="0.3">
      <c r="A796" s="1">
        <v>39069</v>
      </c>
      <c r="B796" s="4">
        <v>2.1469999999999998</v>
      </c>
      <c r="C796" s="4">
        <f t="shared" si="83"/>
        <v>1.902338728480605E-2</v>
      </c>
      <c r="D796" s="3">
        <f t="shared" si="85"/>
        <v>12</v>
      </c>
      <c r="E796">
        <f t="shared" si="86"/>
        <v>12</v>
      </c>
      <c r="F796">
        <f t="shared" si="84"/>
        <v>2006</v>
      </c>
      <c r="G796">
        <f t="shared" si="88"/>
        <v>203</v>
      </c>
      <c r="H796">
        <f t="shared" si="89"/>
        <v>212.5</v>
      </c>
      <c r="I796">
        <f t="shared" si="87"/>
        <v>-9.5</v>
      </c>
      <c r="K796" s="24">
        <v>44354</v>
      </c>
      <c r="L796" s="25">
        <v>261</v>
      </c>
    </row>
    <row r="797" spans="1:12" ht="15.75" thickBot="1" x14ac:dyDescent="0.3">
      <c r="A797" s="1">
        <v>39070</v>
      </c>
      <c r="B797" s="4">
        <v>2.1572</v>
      </c>
      <c r="C797" s="4">
        <f t="shared" si="83"/>
        <v>1.9009203710371261E-2</v>
      </c>
      <c r="D797" s="3">
        <f t="shared" si="85"/>
        <v>12</v>
      </c>
      <c r="E797">
        <f t="shared" si="86"/>
        <v>12</v>
      </c>
      <c r="F797">
        <f t="shared" si="84"/>
        <v>2006</v>
      </c>
      <c r="G797">
        <f t="shared" si="88"/>
        <v>200</v>
      </c>
      <c r="H797">
        <f t="shared" si="89"/>
        <v>210.08333333333334</v>
      </c>
      <c r="I797">
        <f t="shared" si="87"/>
        <v>-10.083333333333343</v>
      </c>
      <c r="K797" s="22">
        <v>44351</v>
      </c>
      <c r="L797" s="23">
        <v>263</v>
      </c>
    </row>
    <row r="798" spans="1:12" ht="15.75" thickBot="1" x14ac:dyDescent="0.3">
      <c r="A798" s="1">
        <v>39071</v>
      </c>
      <c r="B798" s="4">
        <v>2.1560000000000001</v>
      </c>
      <c r="C798" s="4">
        <f t="shared" si="83"/>
        <v>1.8954364453651059E-2</v>
      </c>
      <c r="D798" s="3">
        <f t="shared" si="85"/>
        <v>12</v>
      </c>
      <c r="E798">
        <f t="shared" si="86"/>
        <v>12</v>
      </c>
      <c r="F798">
        <f t="shared" si="84"/>
        <v>2006</v>
      </c>
      <c r="G798">
        <f t="shared" si="88"/>
        <v>201</v>
      </c>
      <c r="H798">
        <f t="shared" si="89"/>
        <v>208.16666666666666</v>
      </c>
      <c r="I798">
        <f t="shared" si="87"/>
        <v>-7.1666666666666572</v>
      </c>
      <c r="K798" s="24">
        <v>44350</v>
      </c>
      <c r="L798" s="25">
        <v>260</v>
      </c>
    </row>
    <row r="799" spans="1:12" ht="15.75" thickBot="1" x14ac:dyDescent="0.3">
      <c r="A799" s="1">
        <v>39072</v>
      </c>
      <c r="B799" s="4">
        <v>2.1593</v>
      </c>
      <c r="C799" s="4">
        <f t="shared" si="83"/>
        <v>1.8271021348677498E-2</v>
      </c>
      <c r="D799" s="3">
        <f t="shared" si="85"/>
        <v>12</v>
      </c>
      <c r="E799">
        <f t="shared" si="86"/>
        <v>12</v>
      </c>
      <c r="F799">
        <f t="shared" si="84"/>
        <v>2006</v>
      </c>
      <c r="G799">
        <f t="shared" si="88"/>
        <v>201</v>
      </c>
      <c r="H799">
        <f t="shared" si="89"/>
        <v>206.75</v>
      </c>
      <c r="I799">
        <f t="shared" si="87"/>
        <v>-5.75</v>
      </c>
      <c r="K799" s="22">
        <v>44349</v>
      </c>
      <c r="L799" s="23">
        <v>258</v>
      </c>
    </row>
    <row r="800" spans="1:12" ht="15.75" thickBot="1" x14ac:dyDescent="0.3">
      <c r="A800" s="1">
        <v>39073</v>
      </c>
      <c r="B800" s="4">
        <v>2.1518000000000002</v>
      </c>
      <c r="C800" s="4">
        <f t="shared" si="83"/>
        <v>1.653286419030494E-2</v>
      </c>
      <c r="D800" s="3">
        <f t="shared" si="85"/>
        <v>12</v>
      </c>
      <c r="E800">
        <f t="shared" si="86"/>
        <v>12</v>
      </c>
      <c r="F800">
        <f t="shared" si="84"/>
        <v>2006</v>
      </c>
      <c r="G800">
        <f t="shared" si="88"/>
        <v>198</v>
      </c>
      <c r="H800">
        <f t="shared" si="89"/>
        <v>205.25</v>
      </c>
      <c r="I800">
        <f t="shared" si="87"/>
        <v>-7.25</v>
      </c>
      <c r="K800" s="24">
        <v>44348</v>
      </c>
      <c r="L800" s="25">
        <v>260</v>
      </c>
    </row>
    <row r="801" spans="1:12" ht="15.75" thickBot="1" x14ac:dyDescent="0.3">
      <c r="A801" s="1">
        <v>39077</v>
      </c>
      <c r="B801" s="4">
        <v>2.1436999999999999</v>
      </c>
      <c r="C801" s="4">
        <f t="shared" si="83"/>
        <v>1.4495513766501647E-2</v>
      </c>
      <c r="D801" s="3">
        <f t="shared" si="85"/>
        <v>12</v>
      </c>
      <c r="E801">
        <f t="shared" si="86"/>
        <v>12</v>
      </c>
      <c r="F801">
        <f t="shared" si="84"/>
        <v>2006</v>
      </c>
      <c r="G801">
        <f t="shared" si="88"/>
        <v>200</v>
      </c>
      <c r="H801">
        <f t="shared" si="89"/>
        <v>203.91666666666666</v>
      </c>
      <c r="I801">
        <f t="shared" si="87"/>
        <v>-3.9166666666666572</v>
      </c>
      <c r="K801" s="22">
        <v>44347</v>
      </c>
      <c r="L801" s="23">
        <v>262</v>
      </c>
    </row>
    <row r="802" spans="1:12" ht="15.75" thickBot="1" x14ac:dyDescent="0.3">
      <c r="A802" s="1">
        <v>39078</v>
      </c>
      <c r="B802" s="4">
        <v>2.1497000000000002</v>
      </c>
      <c r="C802" s="4">
        <f t="shared" si="83"/>
        <v>1.3395610584607311E-2</v>
      </c>
      <c r="D802" s="3">
        <f t="shared" si="85"/>
        <v>12</v>
      </c>
      <c r="E802">
        <f t="shared" si="86"/>
        <v>12</v>
      </c>
      <c r="F802">
        <f t="shared" si="84"/>
        <v>2006</v>
      </c>
      <c r="G802">
        <f t="shared" si="88"/>
        <v>196</v>
      </c>
      <c r="H802">
        <f t="shared" si="89"/>
        <v>202.75</v>
      </c>
      <c r="I802">
        <f t="shared" si="87"/>
        <v>-6.75</v>
      </c>
      <c r="K802" s="24">
        <v>44344</v>
      </c>
      <c r="L802" s="25">
        <v>261</v>
      </c>
    </row>
    <row r="803" spans="1:12" ht="15.75" thickBot="1" x14ac:dyDescent="0.3">
      <c r="A803" s="1">
        <v>39079</v>
      </c>
      <c r="B803" s="4">
        <v>2.1379999999999999</v>
      </c>
      <c r="C803" s="4">
        <f t="shared" si="83"/>
        <v>1.2888028550432126E-2</v>
      </c>
      <c r="D803" s="3">
        <f t="shared" si="85"/>
        <v>12</v>
      </c>
      <c r="E803">
        <f t="shared" si="86"/>
        <v>12</v>
      </c>
      <c r="F803">
        <f t="shared" si="84"/>
        <v>2006</v>
      </c>
      <c r="G803">
        <f t="shared" si="88"/>
        <v>192</v>
      </c>
      <c r="H803">
        <f t="shared" si="89"/>
        <v>201.25</v>
      </c>
      <c r="I803">
        <f t="shared" si="87"/>
        <v>-9.25</v>
      </c>
      <c r="K803" s="22">
        <v>44343</v>
      </c>
      <c r="L803" s="23">
        <v>264</v>
      </c>
    </row>
    <row r="804" spans="1:12" ht="15.75" thickBot="1" x14ac:dyDescent="0.3">
      <c r="A804" s="1">
        <v>39080</v>
      </c>
      <c r="B804" s="4">
        <v>2.1379999999999999</v>
      </c>
      <c r="C804" s="4">
        <f t="shared" si="83"/>
        <v>1.2574815957220235E-2</v>
      </c>
      <c r="D804" s="3">
        <f t="shared" si="85"/>
        <v>12</v>
      </c>
      <c r="E804">
        <f t="shared" si="86"/>
        <v>12</v>
      </c>
      <c r="F804">
        <f t="shared" si="84"/>
        <v>2006</v>
      </c>
      <c r="G804">
        <f t="shared" si="88"/>
        <v>192</v>
      </c>
      <c r="H804">
        <f t="shared" si="89"/>
        <v>199.5</v>
      </c>
      <c r="I804">
        <f t="shared" si="87"/>
        <v>-7.5</v>
      </c>
      <c r="K804" s="24">
        <v>44342</v>
      </c>
      <c r="L804" s="25">
        <v>265</v>
      </c>
    </row>
    <row r="805" spans="1:12" ht="15.75" thickBot="1" x14ac:dyDescent="0.3">
      <c r="A805" s="1">
        <v>39084</v>
      </c>
      <c r="B805" s="4">
        <v>2.1341999999999999</v>
      </c>
      <c r="C805" s="4">
        <f t="shared" si="83"/>
        <v>1.2461849481830729E-2</v>
      </c>
      <c r="D805" s="3">
        <f t="shared" si="85"/>
        <v>1</v>
      </c>
      <c r="E805">
        <f t="shared" si="86"/>
        <v>3</v>
      </c>
      <c r="F805">
        <f t="shared" si="84"/>
        <v>2007</v>
      </c>
      <c r="G805">
        <f t="shared" si="88"/>
        <v>194</v>
      </c>
      <c r="H805">
        <f t="shared" si="89"/>
        <v>198.5</v>
      </c>
      <c r="I805">
        <f t="shared" si="87"/>
        <v>-4.5</v>
      </c>
      <c r="K805" s="22">
        <v>44341</v>
      </c>
      <c r="L805" s="23">
        <v>271</v>
      </c>
    </row>
    <row r="806" spans="1:12" ht="15.75" thickBot="1" x14ac:dyDescent="0.3">
      <c r="A806" s="1">
        <v>39085</v>
      </c>
      <c r="B806" s="4">
        <v>2.1372</v>
      </c>
      <c r="C806" s="4">
        <f t="shared" si="83"/>
        <v>1.2518023634456019E-2</v>
      </c>
      <c r="D806" s="3">
        <f t="shared" si="85"/>
        <v>1</v>
      </c>
      <c r="E806">
        <f t="shared" si="86"/>
        <v>3</v>
      </c>
      <c r="F806">
        <f t="shared" si="84"/>
        <v>2007</v>
      </c>
      <c r="G806">
        <f t="shared" si="88"/>
        <v>194</v>
      </c>
      <c r="H806">
        <f t="shared" si="89"/>
        <v>197.75</v>
      </c>
      <c r="I806">
        <f t="shared" si="87"/>
        <v>-3.75</v>
      </c>
      <c r="K806" s="24">
        <v>44340</v>
      </c>
      <c r="L806" s="25">
        <v>268</v>
      </c>
    </row>
    <row r="807" spans="1:12" ht="15.75" thickBot="1" x14ac:dyDescent="0.3">
      <c r="A807" s="1">
        <v>39086</v>
      </c>
      <c r="B807" s="4">
        <v>2.1429</v>
      </c>
      <c r="C807" s="4">
        <f t="shared" si="83"/>
        <v>1.2427378639693837E-2</v>
      </c>
      <c r="D807" s="3">
        <f t="shared" si="85"/>
        <v>1</v>
      </c>
      <c r="E807">
        <f t="shared" si="86"/>
        <v>3</v>
      </c>
      <c r="F807">
        <f t="shared" si="84"/>
        <v>2007</v>
      </c>
      <c r="G807">
        <f t="shared" si="88"/>
        <v>199</v>
      </c>
      <c r="H807">
        <f t="shared" si="89"/>
        <v>197.5</v>
      </c>
      <c r="I807">
        <f t="shared" si="87"/>
        <v>1.5</v>
      </c>
      <c r="K807" s="22">
        <v>44337</v>
      </c>
      <c r="L807" s="23">
        <v>266</v>
      </c>
    </row>
    <row r="808" spans="1:12" ht="15.75" thickBot="1" x14ac:dyDescent="0.3">
      <c r="A808" s="1">
        <v>39087</v>
      </c>
      <c r="B808" s="4">
        <v>2.1474000000000002</v>
      </c>
      <c r="C808" s="4">
        <f t="shared" si="83"/>
        <v>1.224922261756441E-2</v>
      </c>
      <c r="D808" s="3">
        <f t="shared" si="85"/>
        <v>1</v>
      </c>
      <c r="E808">
        <f t="shared" si="86"/>
        <v>3</v>
      </c>
      <c r="F808">
        <f t="shared" si="84"/>
        <v>2007</v>
      </c>
      <c r="G808">
        <f t="shared" si="88"/>
        <v>198</v>
      </c>
      <c r="H808">
        <f t="shared" si="89"/>
        <v>197.08333333333334</v>
      </c>
      <c r="I808">
        <f t="shared" si="87"/>
        <v>0.91666666666665719</v>
      </c>
      <c r="K808" s="24">
        <v>44336</v>
      </c>
      <c r="L808" s="25">
        <v>266</v>
      </c>
    </row>
    <row r="809" spans="1:12" ht="15.75" thickBot="1" x14ac:dyDescent="0.3">
      <c r="A809" s="1">
        <v>39090</v>
      </c>
      <c r="B809" s="4">
        <v>2.1505000000000001</v>
      </c>
      <c r="C809" s="4">
        <f t="shared" si="83"/>
        <v>1.2147410578675175E-2</v>
      </c>
      <c r="D809" s="3">
        <f t="shared" si="85"/>
        <v>1</v>
      </c>
      <c r="E809">
        <f t="shared" si="86"/>
        <v>3</v>
      </c>
      <c r="F809">
        <f t="shared" si="84"/>
        <v>2007</v>
      </c>
      <c r="G809">
        <f t="shared" si="88"/>
        <v>197</v>
      </c>
      <c r="H809">
        <f t="shared" si="89"/>
        <v>196.83333333333334</v>
      </c>
      <c r="I809">
        <f t="shared" si="87"/>
        <v>0.16666666666665719</v>
      </c>
      <c r="K809" s="22">
        <v>44335</v>
      </c>
      <c r="L809" s="23">
        <v>262</v>
      </c>
    </row>
    <row r="810" spans="1:12" ht="15.75" thickBot="1" x14ac:dyDescent="0.3">
      <c r="A810" s="1">
        <v>39091</v>
      </c>
      <c r="B810" s="4">
        <v>2.1505999999999998</v>
      </c>
      <c r="C810" s="4">
        <f t="shared" si="83"/>
        <v>1.202920959393154E-2</v>
      </c>
      <c r="D810" s="3">
        <f t="shared" si="85"/>
        <v>1</v>
      </c>
      <c r="E810">
        <f t="shared" si="86"/>
        <v>3</v>
      </c>
      <c r="F810">
        <f t="shared" si="84"/>
        <v>2007</v>
      </c>
      <c r="G810">
        <f t="shared" si="88"/>
        <v>200</v>
      </c>
      <c r="H810">
        <f t="shared" si="89"/>
        <v>196.75</v>
      </c>
      <c r="I810">
        <f t="shared" si="87"/>
        <v>3.25</v>
      </c>
      <c r="K810" s="24">
        <v>44334</v>
      </c>
      <c r="L810" s="25">
        <v>260</v>
      </c>
    </row>
    <row r="811" spans="1:12" ht="15.75" thickBot="1" x14ac:dyDescent="0.3">
      <c r="A811" s="1">
        <v>39092</v>
      </c>
      <c r="B811" s="4">
        <v>2.1556000000000002</v>
      </c>
      <c r="C811" s="4">
        <f t="shared" si="83"/>
        <v>1.1998943328433527E-2</v>
      </c>
      <c r="D811" s="3">
        <f t="shared" si="85"/>
        <v>1</v>
      </c>
      <c r="E811">
        <f t="shared" si="86"/>
        <v>3</v>
      </c>
      <c r="F811">
        <f t="shared" si="84"/>
        <v>2007</v>
      </c>
      <c r="G811">
        <f t="shared" si="88"/>
        <v>199</v>
      </c>
      <c r="H811">
        <f t="shared" si="89"/>
        <v>196.58333333333334</v>
      </c>
      <c r="I811">
        <f t="shared" si="87"/>
        <v>2.4166666666666572</v>
      </c>
      <c r="K811" s="22">
        <v>44333</v>
      </c>
      <c r="L811" s="23">
        <v>260</v>
      </c>
    </row>
    <row r="812" spans="1:12" ht="15.75" thickBot="1" x14ac:dyDescent="0.3">
      <c r="A812" s="1">
        <v>39093</v>
      </c>
      <c r="B812" s="4">
        <v>2.1465000000000001</v>
      </c>
      <c r="C812" s="4">
        <f t="shared" si="83"/>
        <v>1.2007557020407402E-2</v>
      </c>
      <c r="D812" s="3">
        <f t="shared" si="85"/>
        <v>1</v>
      </c>
      <c r="E812">
        <f t="shared" si="86"/>
        <v>3</v>
      </c>
      <c r="F812">
        <f t="shared" si="84"/>
        <v>2007</v>
      </c>
      <c r="G812">
        <f t="shared" si="88"/>
        <v>196</v>
      </c>
      <c r="H812">
        <f t="shared" si="89"/>
        <v>196.41666666666666</v>
      </c>
      <c r="I812">
        <f t="shared" si="87"/>
        <v>-0.41666666666665719</v>
      </c>
      <c r="K812" s="24">
        <v>44330</v>
      </c>
      <c r="L812" s="25">
        <v>258</v>
      </c>
    </row>
    <row r="813" spans="1:12" ht="15.75" thickBot="1" x14ac:dyDescent="0.3">
      <c r="A813" s="1">
        <v>39094</v>
      </c>
      <c r="B813" s="4">
        <v>2.1421000000000001</v>
      </c>
      <c r="C813" s="4">
        <f t="shared" si="83"/>
        <v>1.203483767643016E-2</v>
      </c>
      <c r="D813" s="3">
        <f t="shared" si="85"/>
        <v>1</v>
      </c>
      <c r="E813">
        <f t="shared" si="86"/>
        <v>3</v>
      </c>
      <c r="F813">
        <f t="shared" si="84"/>
        <v>2007</v>
      </c>
      <c r="G813">
        <f t="shared" si="88"/>
        <v>193</v>
      </c>
      <c r="H813">
        <f t="shared" si="89"/>
        <v>195.83333333333334</v>
      </c>
      <c r="I813">
        <f t="shared" si="87"/>
        <v>-2.8333333333333428</v>
      </c>
      <c r="K813" s="22">
        <v>44329</v>
      </c>
      <c r="L813" s="23">
        <v>257</v>
      </c>
    </row>
    <row r="814" spans="1:12" ht="15.75" thickBot="1" x14ac:dyDescent="0.3">
      <c r="A814" s="1">
        <v>39097</v>
      </c>
      <c r="B814" s="4">
        <v>2.1406999999999998</v>
      </c>
      <c r="C814" s="4">
        <f t="shared" si="83"/>
        <v>1.2048606143018963E-2</v>
      </c>
      <c r="D814" s="3">
        <f t="shared" si="85"/>
        <v>1</v>
      </c>
      <c r="E814">
        <f t="shared" si="86"/>
        <v>3</v>
      </c>
      <c r="F814">
        <f t="shared" si="84"/>
        <v>2007</v>
      </c>
      <c r="G814">
        <f t="shared" si="88"/>
        <v>193</v>
      </c>
      <c r="H814">
        <f t="shared" si="89"/>
        <v>195.58333333333334</v>
      </c>
      <c r="I814">
        <f t="shared" si="87"/>
        <v>-2.5833333333333428</v>
      </c>
      <c r="K814" s="24">
        <v>44328</v>
      </c>
      <c r="L814" s="25">
        <v>256</v>
      </c>
    </row>
    <row r="815" spans="1:12" ht="15.75" thickBot="1" x14ac:dyDescent="0.3">
      <c r="A815" s="1">
        <v>39098</v>
      </c>
      <c r="B815" s="4">
        <v>2.1444000000000001</v>
      </c>
      <c r="C815" s="4">
        <f t="shared" si="83"/>
        <v>1.187801377496649E-2</v>
      </c>
      <c r="D815" s="3">
        <f t="shared" si="85"/>
        <v>1</v>
      </c>
      <c r="E815">
        <f t="shared" si="86"/>
        <v>3</v>
      </c>
      <c r="F815">
        <f t="shared" si="84"/>
        <v>2007</v>
      </c>
      <c r="G815">
        <f t="shared" si="88"/>
        <v>192</v>
      </c>
      <c r="H815">
        <f t="shared" si="89"/>
        <v>195.58333333333334</v>
      </c>
      <c r="I815">
        <f t="shared" si="87"/>
        <v>-3.5833333333333428</v>
      </c>
      <c r="K815" s="22">
        <v>44327</v>
      </c>
      <c r="L815" s="23">
        <v>256</v>
      </c>
    </row>
    <row r="816" spans="1:12" ht="15.75" thickBot="1" x14ac:dyDescent="0.3">
      <c r="A816" s="1">
        <v>39099</v>
      </c>
      <c r="B816" s="4">
        <v>2.1349999999999998</v>
      </c>
      <c r="C816" s="4">
        <f t="shared" si="83"/>
        <v>1.1899622345549527E-2</v>
      </c>
      <c r="D816" s="3">
        <f t="shared" si="85"/>
        <v>1</v>
      </c>
      <c r="E816">
        <f t="shared" si="86"/>
        <v>3</v>
      </c>
      <c r="F816">
        <f t="shared" si="84"/>
        <v>2007</v>
      </c>
      <c r="G816">
        <f t="shared" si="88"/>
        <v>186</v>
      </c>
      <c r="H816">
        <f t="shared" si="89"/>
        <v>195.08333333333334</v>
      </c>
      <c r="I816">
        <f t="shared" si="87"/>
        <v>-9.0833333333333428</v>
      </c>
      <c r="K816" s="24">
        <v>44326</v>
      </c>
      <c r="L816" s="25">
        <v>254</v>
      </c>
    </row>
    <row r="817" spans="1:12" ht="15.75" thickBot="1" x14ac:dyDescent="0.3">
      <c r="A817" s="1">
        <v>39100</v>
      </c>
      <c r="B817" s="4">
        <v>2.1328999999999998</v>
      </c>
      <c r="C817" s="4">
        <f t="shared" si="83"/>
        <v>1.1922118606638672E-2</v>
      </c>
      <c r="D817" s="3">
        <f t="shared" si="85"/>
        <v>1</v>
      </c>
      <c r="E817">
        <f t="shared" si="86"/>
        <v>3</v>
      </c>
      <c r="F817">
        <f t="shared" si="84"/>
        <v>2007</v>
      </c>
      <c r="G817">
        <f t="shared" si="88"/>
        <v>190</v>
      </c>
      <c r="H817">
        <f t="shared" si="89"/>
        <v>194.75</v>
      </c>
      <c r="I817">
        <f t="shared" si="87"/>
        <v>-4.75</v>
      </c>
      <c r="K817" s="22">
        <v>44323</v>
      </c>
      <c r="L817" s="23">
        <v>261</v>
      </c>
    </row>
    <row r="818" spans="1:12" ht="15.75" thickBot="1" x14ac:dyDescent="0.3">
      <c r="A818" s="1">
        <v>39101</v>
      </c>
      <c r="B818" s="4">
        <v>2.1307</v>
      </c>
      <c r="C818" s="4">
        <f t="shared" si="83"/>
        <v>1.2085938049782674E-2</v>
      </c>
      <c r="D818" s="3">
        <f t="shared" si="85"/>
        <v>1</v>
      </c>
      <c r="E818">
        <f t="shared" si="86"/>
        <v>3</v>
      </c>
      <c r="F818">
        <f t="shared" si="84"/>
        <v>2007</v>
      </c>
      <c r="G818">
        <f t="shared" si="88"/>
        <v>187</v>
      </c>
      <c r="H818">
        <f t="shared" si="89"/>
        <v>194.16666666666666</v>
      </c>
      <c r="I818">
        <f t="shared" si="87"/>
        <v>-7.1666666666666572</v>
      </c>
      <c r="K818" s="24">
        <v>44322</v>
      </c>
      <c r="L818" s="25">
        <v>272</v>
      </c>
    </row>
    <row r="819" spans="1:12" ht="15.75" thickBot="1" x14ac:dyDescent="0.3">
      <c r="A819" s="1">
        <v>39104</v>
      </c>
      <c r="B819" s="4">
        <v>2.1326999999999998</v>
      </c>
      <c r="C819" s="4">
        <f t="shared" ref="C819:C882" si="90">_xlfn.STDEV.P(B758:B819)</f>
        <v>1.2267961730279778E-2</v>
      </c>
      <c r="D819" s="3">
        <f t="shared" si="85"/>
        <v>1</v>
      </c>
      <c r="E819">
        <f t="shared" si="86"/>
        <v>3</v>
      </c>
      <c r="F819">
        <f t="shared" si="84"/>
        <v>2007</v>
      </c>
      <c r="G819">
        <f t="shared" si="88"/>
        <v>188</v>
      </c>
      <c r="H819">
        <f t="shared" si="89"/>
        <v>193.25</v>
      </c>
      <c r="I819">
        <f t="shared" si="87"/>
        <v>-5.25</v>
      </c>
      <c r="K819" s="22">
        <v>44321</v>
      </c>
      <c r="L819" s="23">
        <v>276</v>
      </c>
    </row>
    <row r="820" spans="1:12" ht="15.75" thickBot="1" x14ac:dyDescent="0.3">
      <c r="A820" s="1">
        <v>39105</v>
      </c>
      <c r="B820" s="4">
        <v>2.1368</v>
      </c>
      <c r="C820" s="4">
        <f t="shared" si="90"/>
        <v>1.2303282896496284E-2</v>
      </c>
      <c r="D820" s="3">
        <f t="shared" si="85"/>
        <v>1</v>
      </c>
      <c r="E820">
        <f t="shared" si="86"/>
        <v>3</v>
      </c>
      <c r="F820">
        <f t="shared" si="84"/>
        <v>2007</v>
      </c>
      <c r="G820">
        <f t="shared" si="88"/>
        <v>185</v>
      </c>
      <c r="H820">
        <f t="shared" si="89"/>
        <v>192.16666666666666</v>
      </c>
      <c r="I820">
        <f t="shared" si="87"/>
        <v>-7.1666666666666572</v>
      </c>
      <c r="K820" s="24">
        <v>44320</v>
      </c>
      <c r="L820" s="25">
        <v>277</v>
      </c>
    </row>
    <row r="821" spans="1:12" ht="15.75" thickBot="1" x14ac:dyDescent="0.3">
      <c r="A821" s="1">
        <v>39106</v>
      </c>
      <c r="B821" s="4">
        <v>2.1286</v>
      </c>
      <c r="C821" s="4">
        <f t="shared" si="90"/>
        <v>1.258092813991094E-2</v>
      </c>
      <c r="D821" s="3">
        <f t="shared" si="85"/>
        <v>1</v>
      </c>
      <c r="E821">
        <f t="shared" si="86"/>
        <v>3</v>
      </c>
      <c r="F821">
        <f t="shared" si="84"/>
        <v>2007</v>
      </c>
      <c r="G821">
        <f t="shared" si="88"/>
        <v>185</v>
      </c>
      <c r="H821">
        <f t="shared" si="89"/>
        <v>191.16666666666666</v>
      </c>
      <c r="I821">
        <f t="shared" si="87"/>
        <v>-6.1666666666666572</v>
      </c>
      <c r="K821" s="22">
        <v>44319</v>
      </c>
      <c r="L821" s="23">
        <v>277</v>
      </c>
    </row>
    <row r="822" spans="1:12" ht="15.75" thickBot="1" x14ac:dyDescent="0.3">
      <c r="A822" s="1">
        <v>39107</v>
      </c>
      <c r="B822" s="4">
        <v>2.1280999999999999</v>
      </c>
      <c r="C822" s="4">
        <f t="shared" si="90"/>
        <v>1.2859749335257719E-2</v>
      </c>
      <c r="D822" s="3">
        <f t="shared" si="85"/>
        <v>1</v>
      </c>
      <c r="E822">
        <f t="shared" si="86"/>
        <v>3</v>
      </c>
      <c r="F822">
        <f t="shared" si="84"/>
        <v>2007</v>
      </c>
      <c r="G822">
        <f t="shared" si="88"/>
        <v>184</v>
      </c>
      <c r="H822">
        <f t="shared" si="89"/>
        <v>189.83333333333334</v>
      </c>
      <c r="I822">
        <f t="shared" si="87"/>
        <v>-5.8333333333333428</v>
      </c>
      <c r="K822" s="24">
        <v>44316</v>
      </c>
      <c r="L822" s="25">
        <v>277</v>
      </c>
    </row>
    <row r="823" spans="1:12" ht="15.75" thickBot="1" x14ac:dyDescent="0.3">
      <c r="A823" s="1">
        <v>39108</v>
      </c>
      <c r="B823" s="4">
        <v>2.1360000000000001</v>
      </c>
      <c r="C823" s="4">
        <f t="shared" si="90"/>
        <v>1.2864570424870068E-2</v>
      </c>
      <c r="D823" s="3">
        <f t="shared" si="85"/>
        <v>1</v>
      </c>
      <c r="E823">
        <f t="shared" si="86"/>
        <v>3</v>
      </c>
      <c r="F823">
        <f t="shared" si="84"/>
        <v>2007</v>
      </c>
      <c r="G823">
        <f t="shared" si="88"/>
        <v>186</v>
      </c>
      <c r="H823">
        <f t="shared" si="89"/>
        <v>188.75</v>
      </c>
      <c r="I823">
        <f t="shared" si="87"/>
        <v>-2.75</v>
      </c>
      <c r="K823" s="22">
        <v>44315</v>
      </c>
      <c r="L823" s="23">
        <v>277</v>
      </c>
    </row>
    <row r="824" spans="1:12" ht="15.75" thickBot="1" x14ac:dyDescent="0.3">
      <c r="A824" s="1">
        <v>39111</v>
      </c>
      <c r="B824" s="4">
        <v>2.1360000000000001</v>
      </c>
      <c r="C824" s="4">
        <f t="shared" si="90"/>
        <v>1.2891732078481582E-2</v>
      </c>
      <c r="D824" s="3">
        <f t="shared" si="85"/>
        <v>1</v>
      </c>
      <c r="E824">
        <f t="shared" si="86"/>
        <v>3</v>
      </c>
      <c r="F824">
        <f t="shared" si="84"/>
        <v>2007</v>
      </c>
      <c r="G824">
        <f t="shared" si="88"/>
        <v>190</v>
      </c>
      <c r="H824">
        <f t="shared" si="89"/>
        <v>188.25</v>
      </c>
      <c r="I824">
        <f t="shared" si="87"/>
        <v>1.75</v>
      </c>
      <c r="K824" s="24">
        <v>44314</v>
      </c>
      <c r="L824" s="25">
        <v>281</v>
      </c>
    </row>
    <row r="825" spans="1:12" ht="15.75" thickBot="1" x14ac:dyDescent="0.3">
      <c r="A825" s="1">
        <v>39112</v>
      </c>
      <c r="B825" s="4">
        <v>2.1328999999999998</v>
      </c>
      <c r="C825" s="4">
        <f t="shared" si="90"/>
        <v>1.3043084771395092E-2</v>
      </c>
      <c r="D825" s="3">
        <f t="shared" si="85"/>
        <v>1</v>
      </c>
      <c r="E825">
        <f t="shared" si="86"/>
        <v>3</v>
      </c>
      <c r="F825">
        <f t="shared" si="84"/>
        <v>2007</v>
      </c>
      <c r="G825">
        <f t="shared" si="88"/>
        <v>190</v>
      </c>
      <c r="H825">
        <f t="shared" si="89"/>
        <v>188</v>
      </c>
      <c r="I825">
        <f t="shared" si="87"/>
        <v>2</v>
      </c>
      <c r="K825" s="22">
        <v>44313</v>
      </c>
      <c r="L825" s="23">
        <v>282</v>
      </c>
    </row>
    <row r="826" spans="1:12" ht="15.75" thickBot="1" x14ac:dyDescent="0.3">
      <c r="A826" s="1">
        <v>39113</v>
      </c>
      <c r="B826" s="4">
        <v>2.1246999999999998</v>
      </c>
      <c r="C826" s="4">
        <f t="shared" si="90"/>
        <v>1.3372298564068071E-2</v>
      </c>
      <c r="D826" s="3">
        <f t="shared" si="85"/>
        <v>1</v>
      </c>
      <c r="E826">
        <f t="shared" si="86"/>
        <v>3</v>
      </c>
      <c r="F826">
        <f t="shared" si="84"/>
        <v>2007</v>
      </c>
      <c r="G826">
        <f t="shared" si="88"/>
        <v>190</v>
      </c>
      <c r="H826">
        <f t="shared" si="89"/>
        <v>187.75</v>
      </c>
      <c r="I826">
        <f t="shared" si="87"/>
        <v>2.25</v>
      </c>
      <c r="K826" s="24">
        <v>44312</v>
      </c>
      <c r="L826" s="25">
        <v>283</v>
      </c>
    </row>
    <row r="827" spans="1:12" ht="15.75" thickBot="1" x14ac:dyDescent="0.3">
      <c r="A827" s="1">
        <v>39114</v>
      </c>
      <c r="B827" s="4">
        <v>2.1093000000000002</v>
      </c>
      <c r="C827" s="4">
        <f t="shared" si="90"/>
        <v>1.4225561039504135E-2</v>
      </c>
      <c r="D827" s="3">
        <f t="shared" si="85"/>
        <v>2</v>
      </c>
      <c r="E827">
        <f t="shared" si="86"/>
        <v>3</v>
      </c>
      <c r="F827">
        <f t="shared" si="84"/>
        <v>2007</v>
      </c>
      <c r="G827">
        <f t="shared" si="88"/>
        <v>182</v>
      </c>
      <c r="H827">
        <f t="shared" si="89"/>
        <v>186.91666666666666</v>
      </c>
      <c r="I827">
        <f t="shared" si="87"/>
        <v>-4.9166666666666572</v>
      </c>
      <c r="K827" s="22">
        <v>44309</v>
      </c>
      <c r="L827" s="23">
        <v>283</v>
      </c>
    </row>
    <row r="828" spans="1:12" ht="15.75" thickBot="1" x14ac:dyDescent="0.3">
      <c r="A828" s="1">
        <v>39115</v>
      </c>
      <c r="B828" s="4">
        <v>2.0981999999999998</v>
      </c>
      <c r="C828" s="4">
        <f t="shared" si="90"/>
        <v>1.5529910719353576E-2</v>
      </c>
      <c r="D828" s="3">
        <f t="shared" si="85"/>
        <v>2</v>
      </c>
      <c r="E828">
        <f t="shared" si="86"/>
        <v>3</v>
      </c>
      <c r="F828">
        <f t="shared" si="84"/>
        <v>2007</v>
      </c>
      <c r="G828">
        <f t="shared" si="88"/>
        <v>182</v>
      </c>
      <c r="H828">
        <f t="shared" si="89"/>
        <v>186.58333333333334</v>
      </c>
      <c r="I828">
        <f t="shared" si="87"/>
        <v>-4.5833333333333428</v>
      </c>
      <c r="K828" s="24">
        <v>44308</v>
      </c>
      <c r="L828" s="25">
        <v>287</v>
      </c>
    </row>
    <row r="829" spans="1:12" ht="15.75" thickBot="1" x14ac:dyDescent="0.3">
      <c r="A829" s="1">
        <v>39118</v>
      </c>
      <c r="B829" s="4">
        <v>2.0964</v>
      </c>
      <c r="C829" s="4">
        <f t="shared" si="90"/>
        <v>1.6761618425356582E-2</v>
      </c>
      <c r="D829" s="3">
        <f t="shared" si="85"/>
        <v>2</v>
      </c>
      <c r="E829">
        <f t="shared" si="86"/>
        <v>3</v>
      </c>
      <c r="F829">
        <f t="shared" si="84"/>
        <v>2007</v>
      </c>
      <c r="G829">
        <f t="shared" si="88"/>
        <v>182</v>
      </c>
      <c r="H829">
        <f t="shared" si="89"/>
        <v>185.91666666666666</v>
      </c>
      <c r="I829">
        <f t="shared" si="87"/>
        <v>-3.9166666666666572</v>
      </c>
      <c r="K829" s="22">
        <v>44307</v>
      </c>
      <c r="L829" s="23">
        <v>286</v>
      </c>
    </row>
    <row r="830" spans="1:12" ht="15.75" thickBot="1" x14ac:dyDescent="0.3">
      <c r="A830" s="1">
        <v>39119</v>
      </c>
      <c r="B830" s="4">
        <v>2.0832999999999999</v>
      </c>
      <c r="C830" s="4">
        <f t="shared" si="90"/>
        <v>1.8512957185898474E-2</v>
      </c>
      <c r="D830" s="3">
        <f t="shared" si="85"/>
        <v>2</v>
      </c>
      <c r="E830">
        <f t="shared" si="86"/>
        <v>3</v>
      </c>
      <c r="F830">
        <f t="shared" si="84"/>
        <v>2007</v>
      </c>
      <c r="G830">
        <f t="shared" si="88"/>
        <v>181</v>
      </c>
      <c r="H830">
        <f t="shared" si="89"/>
        <v>185.41666666666666</v>
      </c>
      <c r="I830">
        <f t="shared" si="87"/>
        <v>-4.4166666666666572</v>
      </c>
      <c r="K830" s="24">
        <v>44306</v>
      </c>
      <c r="L830" s="25">
        <v>286</v>
      </c>
    </row>
    <row r="831" spans="1:12" ht="15.75" thickBot="1" x14ac:dyDescent="0.3">
      <c r="A831" s="1">
        <v>39120</v>
      </c>
      <c r="B831" s="4">
        <v>2.0851999999999999</v>
      </c>
      <c r="C831" s="4">
        <f t="shared" si="90"/>
        <v>2.0020057840099168E-2</v>
      </c>
      <c r="D831" s="3">
        <f t="shared" si="85"/>
        <v>2</v>
      </c>
      <c r="E831">
        <f t="shared" si="86"/>
        <v>3</v>
      </c>
      <c r="F831">
        <f t="shared" si="84"/>
        <v>2007</v>
      </c>
      <c r="G831">
        <f t="shared" si="88"/>
        <v>186</v>
      </c>
      <c r="H831">
        <f t="shared" si="89"/>
        <v>185.25</v>
      </c>
      <c r="I831">
        <f t="shared" si="87"/>
        <v>0.75</v>
      </c>
      <c r="K831" s="22">
        <v>44305</v>
      </c>
      <c r="L831" s="23">
        <v>281</v>
      </c>
    </row>
    <row r="832" spans="1:12" ht="15.75" thickBot="1" x14ac:dyDescent="0.3">
      <c r="A832" s="1">
        <v>39121</v>
      </c>
      <c r="B832" s="4">
        <v>2.0951</v>
      </c>
      <c r="C832" s="4">
        <f t="shared" si="90"/>
        <v>2.0970594905161354E-2</v>
      </c>
      <c r="D832" s="3">
        <f t="shared" si="85"/>
        <v>2</v>
      </c>
      <c r="E832">
        <f t="shared" si="86"/>
        <v>3</v>
      </c>
      <c r="F832">
        <f t="shared" si="84"/>
        <v>2007</v>
      </c>
      <c r="G832">
        <f t="shared" si="88"/>
        <v>186</v>
      </c>
      <c r="H832">
        <f t="shared" si="89"/>
        <v>185.33333333333334</v>
      </c>
      <c r="I832">
        <f t="shared" si="87"/>
        <v>0.66666666666665719</v>
      </c>
      <c r="K832" s="24">
        <v>44302</v>
      </c>
      <c r="L832" s="25">
        <v>285</v>
      </c>
    </row>
    <row r="833" spans="1:12" ht="15.75" thickBot="1" x14ac:dyDescent="0.3">
      <c r="A833" s="1">
        <v>39122</v>
      </c>
      <c r="B833" s="4">
        <v>2.1032999999999999</v>
      </c>
      <c r="C833" s="4">
        <f t="shared" si="90"/>
        <v>2.1576014318232237E-2</v>
      </c>
      <c r="D833" s="3">
        <f t="shared" si="85"/>
        <v>2</v>
      </c>
      <c r="E833">
        <f t="shared" si="86"/>
        <v>3</v>
      </c>
      <c r="F833">
        <f t="shared" si="84"/>
        <v>2007</v>
      </c>
      <c r="G833">
        <f t="shared" si="88"/>
        <v>184</v>
      </c>
      <c r="H833">
        <f t="shared" si="89"/>
        <v>185.25</v>
      </c>
      <c r="I833">
        <f t="shared" si="87"/>
        <v>-1.25</v>
      </c>
      <c r="K833" s="22">
        <v>44301</v>
      </c>
      <c r="L833" s="23">
        <v>290</v>
      </c>
    </row>
    <row r="834" spans="1:12" ht="15.75" thickBot="1" x14ac:dyDescent="0.3">
      <c r="A834" s="1">
        <v>39125</v>
      </c>
      <c r="B834" s="4">
        <v>2.1139999999999999</v>
      </c>
      <c r="C834" s="4">
        <f t="shared" si="90"/>
        <v>2.1749576107917376E-2</v>
      </c>
      <c r="D834" s="3">
        <f t="shared" si="85"/>
        <v>2</v>
      </c>
      <c r="E834">
        <f t="shared" si="86"/>
        <v>3</v>
      </c>
      <c r="F834">
        <f t="shared" ref="F834:F897" si="91">YEAR(A834)</f>
        <v>2007</v>
      </c>
      <c r="G834">
        <f t="shared" si="88"/>
        <v>182</v>
      </c>
      <c r="H834">
        <f t="shared" si="89"/>
        <v>185.08333333333334</v>
      </c>
      <c r="I834">
        <f t="shared" si="87"/>
        <v>-3.0833333333333428</v>
      </c>
      <c r="K834" s="24">
        <v>44300</v>
      </c>
      <c r="L834" s="25">
        <v>291</v>
      </c>
    </row>
    <row r="835" spans="1:12" ht="15.75" thickBot="1" x14ac:dyDescent="0.3">
      <c r="A835" s="1">
        <v>39126</v>
      </c>
      <c r="B835" s="4">
        <v>2.1088</v>
      </c>
      <c r="C835" s="4">
        <f t="shared" si="90"/>
        <v>2.2108133647168925E-2</v>
      </c>
      <c r="D835" s="3">
        <f t="shared" ref="D835:D898" si="92">MONTH(A835)</f>
        <v>2</v>
      </c>
      <c r="E835">
        <f t="shared" ref="E835:E898" si="93">IF(D835&lt;4,3,IF(D835&lt;7,6,IF(D835&lt;10,9,12)))</f>
        <v>3</v>
      </c>
      <c r="F835">
        <f t="shared" si="91"/>
        <v>2007</v>
      </c>
      <c r="G835">
        <f t="shared" si="88"/>
        <v>177</v>
      </c>
      <c r="H835">
        <f t="shared" si="89"/>
        <v>184.33333333333334</v>
      </c>
      <c r="I835">
        <f t="shared" ref="I835:I898" si="94">G835-H835</f>
        <v>-7.3333333333333428</v>
      </c>
      <c r="K835" s="22">
        <v>44299</v>
      </c>
      <c r="L835" s="23">
        <v>296</v>
      </c>
    </row>
    <row r="836" spans="1:12" ht="15.75" thickBot="1" x14ac:dyDescent="0.3">
      <c r="A836" s="1">
        <v>39127</v>
      </c>
      <c r="B836" s="4">
        <v>2.1</v>
      </c>
      <c r="C836" s="4">
        <f t="shared" si="90"/>
        <v>2.2684427690056248E-2</v>
      </c>
      <c r="D836" s="3">
        <f t="shared" si="92"/>
        <v>2</v>
      </c>
      <c r="E836">
        <f t="shared" si="93"/>
        <v>3</v>
      </c>
      <c r="F836">
        <f t="shared" si="91"/>
        <v>2007</v>
      </c>
      <c r="G836">
        <f t="shared" ref="G836:G899" si="95">_xlfn.IFNA(VLOOKUP($A836, $K:$L, 2, 0), G835)</f>
        <v>181</v>
      </c>
      <c r="H836">
        <f t="shared" si="89"/>
        <v>183.58333333333334</v>
      </c>
      <c r="I836">
        <f t="shared" si="94"/>
        <v>-2.5833333333333428</v>
      </c>
      <c r="K836" s="24">
        <v>44298</v>
      </c>
      <c r="L836" s="25">
        <v>292</v>
      </c>
    </row>
    <row r="837" spans="1:12" ht="15.75" thickBot="1" x14ac:dyDescent="0.3">
      <c r="A837" s="1">
        <v>39128</v>
      </c>
      <c r="B837" s="4">
        <v>2.0895999999999999</v>
      </c>
      <c r="C837" s="4">
        <f t="shared" si="90"/>
        <v>2.3459130445280786E-2</v>
      </c>
      <c r="D837" s="3">
        <f t="shared" si="92"/>
        <v>2</v>
      </c>
      <c r="E837">
        <f t="shared" si="93"/>
        <v>3</v>
      </c>
      <c r="F837">
        <f t="shared" si="91"/>
        <v>2007</v>
      </c>
      <c r="G837">
        <f t="shared" si="95"/>
        <v>180</v>
      </c>
      <c r="H837">
        <f t="shared" si="89"/>
        <v>182.75</v>
      </c>
      <c r="I837">
        <f t="shared" si="94"/>
        <v>-2.75</v>
      </c>
      <c r="K837" s="22">
        <v>44295</v>
      </c>
      <c r="L837" s="23">
        <v>289</v>
      </c>
    </row>
    <row r="838" spans="1:12" ht="15.75" thickBot="1" x14ac:dyDescent="0.3">
      <c r="A838" s="1">
        <v>39129</v>
      </c>
      <c r="B838" s="4">
        <v>2.0912999999999999</v>
      </c>
      <c r="C838" s="4">
        <f t="shared" si="90"/>
        <v>2.4059098077695584E-2</v>
      </c>
      <c r="D838" s="3">
        <f t="shared" si="92"/>
        <v>2</v>
      </c>
      <c r="E838">
        <f t="shared" si="93"/>
        <v>3</v>
      </c>
      <c r="F838">
        <f t="shared" si="91"/>
        <v>2007</v>
      </c>
      <c r="G838">
        <f t="shared" si="95"/>
        <v>182</v>
      </c>
      <c r="H838">
        <f t="shared" si="89"/>
        <v>182.08333333333334</v>
      </c>
      <c r="I838">
        <f t="shared" si="94"/>
        <v>-8.3333333333342807E-2</v>
      </c>
      <c r="K838" s="24">
        <v>44294</v>
      </c>
      <c r="L838" s="25">
        <v>289</v>
      </c>
    </row>
    <row r="839" spans="1:12" ht="15.75" thickBot="1" x14ac:dyDescent="0.3">
      <c r="A839" s="1">
        <v>39134</v>
      </c>
      <c r="B839" s="4">
        <v>2.0802</v>
      </c>
      <c r="C839" s="4">
        <f t="shared" si="90"/>
        <v>2.4938042110976246E-2</v>
      </c>
      <c r="D839" s="3">
        <f t="shared" si="92"/>
        <v>2</v>
      </c>
      <c r="E839">
        <f t="shared" si="93"/>
        <v>3</v>
      </c>
      <c r="F839">
        <f t="shared" si="91"/>
        <v>2007</v>
      </c>
      <c r="G839">
        <f t="shared" si="95"/>
        <v>179</v>
      </c>
      <c r="H839">
        <f t="shared" si="89"/>
        <v>181.83333333333334</v>
      </c>
      <c r="I839">
        <f t="shared" si="94"/>
        <v>-2.8333333333333428</v>
      </c>
      <c r="K839" s="22">
        <v>44293</v>
      </c>
      <c r="L839" s="23">
        <v>286</v>
      </c>
    </row>
    <row r="840" spans="1:12" ht="15.75" thickBot="1" x14ac:dyDescent="0.3">
      <c r="A840" s="1">
        <v>39135</v>
      </c>
      <c r="B840" s="4">
        <v>2.0766</v>
      </c>
      <c r="C840" s="4">
        <f t="shared" si="90"/>
        <v>2.5871384639871587E-2</v>
      </c>
      <c r="D840" s="3">
        <f t="shared" si="92"/>
        <v>2</v>
      </c>
      <c r="E840">
        <f t="shared" si="93"/>
        <v>3</v>
      </c>
      <c r="F840">
        <f t="shared" si="91"/>
        <v>2007</v>
      </c>
      <c r="G840">
        <f t="shared" si="95"/>
        <v>176</v>
      </c>
      <c r="H840">
        <f t="shared" si="89"/>
        <v>181.33333333333334</v>
      </c>
      <c r="I840">
        <f t="shared" si="94"/>
        <v>-5.3333333333333428</v>
      </c>
      <c r="K840" s="24">
        <v>44292</v>
      </c>
      <c r="L840" s="25">
        <v>288</v>
      </c>
    </row>
    <row r="841" spans="1:12" ht="15.75" thickBot="1" x14ac:dyDescent="0.3">
      <c r="A841" s="1">
        <v>39136</v>
      </c>
      <c r="B841" s="4">
        <v>2.0868000000000002</v>
      </c>
      <c r="C841" s="4">
        <f t="shared" si="90"/>
        <v>2.6259987297834211E-2</v>
      </c>
      <c r="D841" s="3">
        <f t="shared" si="92"/>
        <v>2</v>
      </c>
      <c r="E841">
        <f t="shared" si="93"/>
        <v>3</v>
      </c>
      <c r="F841">
        <f t="shared" si="91"/>
        <v>2007</v>
      </c>
      <c r="G841">
        <f t="shared" si="95"/>
        <v>179</v>
      </c>
      <c r="H841">
        <f t="shared" si="89"/>
        <v>181.08333333333334</v>
      </c>
      <c r="I841">
        <f t="shared" si="94"/>
        <v>-2.0833333333333428</v>
      </c>
      <c r="K841" s="22">
        <v>44291</v>
      </c>
      <c r="L841" s="23">
        <v>289</v>
      </c>
    </row>
    <row r="842" spans="1:12" ht="15.75" thickBot="1" x14ac:dyDescent="0.3">
      <c r="A842" s="1">
        <v>39139</v>
      </c>
      <c r="B842" s="4">
        <v>2.0863</v>
      </c>
      <c r="C842" s="4">
        <f t="shared" si="90"/>
        <v>2.6555132800340213E-2</v>
      </c>
      <c r="D842" s="3">
        <f t="shared" si="92"/>
        <v>2</v>
      </c>
      <c r="E842">
        <f t="shared" si="93"/>
        <v>3</v>
      </c>
      <c r="F842">
        <f t="shared" si="91"/>
        <v>2007</v>
      </c>
      <c r="G842">
        <f t="shared" si="95"/>
        <v>182</v>
      </c>
      <c r="H842">
        <f t="shared" si="89"/>
        <v>181.16666666666666</v>
      </c>
      <c r="I842">
        <f t="shared" si="94"/>
        <v>0.83333333333334281</v>
      </c>
      <c r="K842" s="24">
        <v>44287</v>
      </c>
      <c r="L842" s="25">
        <v>292</v>
      </c>
    </row>
    <row r="843" spans="1:12" ht="15.75" thickBot="1" x14ac:dyDescent="0.3">
      <c r="A843" s="1">
        <v>39140</v>
      </c>
      <c r="B843" s="4">
        <v>2.1099000000000001</v>
      </c>
      <c r="C843" s="4">
        <f t="shared" si="90"/>
        <v>2.6027600264840113E-2</v>
      </c>
      <c r="D843" s="3">
        <f t="shared" si="92"/>
        <v>2</v>
      </c>
      <c r="E843">
        <f t="shared" si="93"/>
        <v>3</v>
      </c>
      <c r="F843">
        <f t="shared" si="91"/>
        <v>2007</v>
      </c>
      <c r="G843">
        <f t="shared" si="95"/>
        <v>204</v>
      </c>
      <c r="H843">
        <f t="shared" si="89"/>
        <v>182.66666666666666</v>
      </c>
      <c r="I843">
        <f t="shared" si="94"/>
        <v>21.333333333333343</v>
      </c>
      <c r="K843" s="22">
        <v>44286</v>
      </c>
      <c r="L843" s="23">
        <v>290</v>
      </c>
    </row>
    <row r="844" spans="1:12" ht="15.75" thickBot="1" x14ac:dyDescent="0.3">
      <c r="A844" s="1">
        <v>39141</v>
      </c>
      <c r="B844" s="4">
        <v>2.1181999999999999</v>
      </c>
      <c r="C844" s="4">
        <f t="shared" si="90"/>
        <v>2.511468082672156E-2</v>
      </c>
      <c r="D844" s="3">
        <f t="shared" si="92"/>
        <v>2</v>
      </c>
      <c r="E844">
        <f t="shared" si="93"/>
        <v>3</v>
      </c>
      <c r="F844">
        <f t="shared" si="91"/>
        <v>2007</v>
      </c>
      <c r="G844">
        <f t="shared" si="95"/>
        <v>195</v>
      </c>
      <c r="H844">
        <f t="shared" si="89"/>
        <v>183.41666666666666</v>
      </c>
      <c r="I844">
        <f t="shared" si="94"/>
        <v>11.583333333333343</v>
      </c>
      <c r="K844" s="24">
        <v>44285</v>
      </c>
      <c r="L844" s="25">
        <v>299</v>
      </c>
    </row>
    <row r="845" spans="1:12" ht="15.75" thickBot="1" x14ac:dyDescent="0.3">
      <c r="A845" s="1">
        <v>39142</v>
      </c>
      <c r="B845" s="4">
        <v>2.1259999999999999</v>
      </c>
      <c r="C845" s="4">
        <f t="shared" si="90"/>
        <v>2.4379645772481501E-2</v>
      </c>
      <c r="D845" s="3">
        <f t="shared" si="92"/>
        <v>3</v>
      </c>
      <c r="E845">
        <f t="shared" si="93"/>
        <v>3</v>
      </c>
      <c r="F845">
        <f t="shared" si="91"/>
        <v>2007</v>
      </c>
      <c r="G845">
        <f t="shared" si="95"/>
        <v>195</v>
      </c>
      <c r="H845">
        <f t="shared" si="89"/>
        <v>184.33333333333334</v>
      </c>
      <c r="I845">
        <f t="shared" si="94"/>
        <v>10.666666666666657</v>
      </c>
      <c r="K845" s="22">
        <v>44284</v>
      </c>
      <c r="L845" s="23">
        <v>295</v>
      </c>
    </row>
    <row r="846" spans="1:12" ht="15.75" thickBot="1" x14ac:dyDescent="0.3">
      <c r="A846" s="1">
        <v>39143</v>
      </c>
      <c r="B846" s="4">
        <v>2.1274000000000002</v>
      </c>
      <c r="C846" s="4">
        <f t="shared" si="90"/>
        <v>2.3925694024361063E-2</v>
      </c>
      <c r="D846" s="3">
        <f t="shared" si="92"/>
        <v>3</v>
      </c>
      <c r="E846">
        <f t="shared" si="93"/>
        <v>3</v>
      </c>
      <c r="F846">
        <f t="shared" si="91"/>
        <v>2007</v>
      </c>
      <c r="G846">
        <f t="shared" si="95"/>
        <v>201</v>
      </c>
      <c r="H846">
        <f t="shared" si="89"/>
        <v>185.91666666666666</v>
      </c>
      <c r="I846">
        <f t="shared" si="94"/>
        <v>15.083333333333343</v>
      </c>
      <c r="K846" s="24">
        <v>44281</v>
      </c>
      <c r="L846" s="25">
        <v>299</v>
      </c>
    </row>
    <row r="847" spans="1:12" ht="15.75" thickBot="1" x14ac:dyDescent="0.3">
      <c r="A847" s="1">
        <v>39146</v>
      </c>
      <c r="B847" s="4">
        <v>2.1387999999999998</v>
      </c>
      <c r="C847" s="4">
        <f t="shared" si="90"/>
        <v>2.3467564349178429E-2</v>
      </c>
      <c r="D847" s="3">
        <f t="shared" si="92"/>
        <v>3</v>
      </c>
      <c r="E847">
        <f t="shared" si="93"/>
        <v>3</v>
      </c>
      <c r="F847">
        <f t="shared" si="91"/>
        <v>2007</v>
      </c>
      <c r="G847">
        <f t="shared" si="95"/>
        <v>201</v>
      </c>
      <c r="H847">
        <f t="shared" si="89"/>
        <v>187.91666666666666</v>
      </c>
      <c r="I847">
        <f t="shared" si="94"/>
        <v>13.083333333333343</v>
      </c>
      <c r="K847" s="22">
        <v>44280</v>
      </c>
      <c r="L847" s="23">
        <v>301</v>
      </c>
    </row>
    <row r="848" spans="1:12" ht="15.75" thickBot="1" x14ac:dyDescent="0.3">
      <c r="A848" s="1">
        <v>39147</v>
      </c>
      <c r="B848" s="4">
        <v>2.1208999999999998</v>
      </c>
      <c r="C848" s="4">
        <f t="shared" si="90"/>
        <v>2.2914868462859127E-2</v>
      </c>
      <c r="D848" s="3">
        <f t="shared" si="92"/>
        <v>3</v>
      </c>
      <c r="E848">
        <f t="shared" si="93"/>
        <v>3</v>
      </c>
      <c r="F848">
        <f t="shared" si="91"/>
        <v>2007</v>
      </c>
      <c r="G848">
        <f t="shared" si="95"/>
        <v>197</v>
      </c>
      <c r="H848">
        <f t="shared" si="89"/>
        <v>189.25</v>
      </c>
      <c r="I848">
        <f t="shared" si="94"/>
        <v>7.75</v>
      </c>
      <c r="K848" s="24">
        <v>44279</v>
      </c>
      <c r="L848" s="25">
        <v>294</v>
      </c>
    </row>
    <row r="849" spans="1:12" ht="15.75" thickBot="1" x14ac:dyDescent="0.3">
      <c r="A849" s="1">
        <v>39148</v>
      </c>
      <c r="B849" s="4">
        <v>2.1120999999999999</v>
      </c>
      <c r="C849" s="4">
        <f t="shared" si="90"/>
        <v>2.2725170954277653E-2</v>
      </c>
      <c r="D849" s="3">
        <f t="shared" si="92"/>
        <v>3</v>
      </c>
      <c r="E849">
        <f t="shared" si="93"/>
        <v>3</v>
      </c>
      <c r="F849">
        <f t="shared" si="91"/>
        <v>2007</v>
      </c>
      <c r="G849">
        <f t="shared" si="95"/>
        <v>199</v>
      </c>
      <c r="H849">
        <f t="shared" si="89"/>
        <v>190.83333333333334</v>
      </c>
      <c r="I849">
        <f t="shared" si="94"/>
        <v>8.1666666666666572</v>
      </c>
      <c r="K849" s="22">
        <v>44278</v>
      </c>
      <c r="L849" s="23">
        <v>289</v>
      </c>
    </row>
    <row r="850" spans="1:12" ht="15.75" thickBot="1" x14ac:dyDescent="0.3">
      <c r="A850" s="1">
        <v>39149</v>
      </c>
      <c r="B850" s="4">
        <v>2.1053999999999999</v>
      </c>
      <c r="C850" s="4">
        <f t="shared" si="90"/>
        <v>2.2661161347354249E-2</v>
      </c>
      <c r="D850" s="3">
        <f t="shared" si="92"/>
        <v>3</v>
      </c>
      <c r="E850">
        <f t="shared" si="93"/>
        <v>3</v>
      </c>
      <c r="F850">
        <f t="shared" si="91"/>
        <v>2007</v>
      </c>
      <c r="G850">
        <f t="shared" si="95"/>
        <v>197</v>
      </c>
      <c r="H850">
        <f t="shared" si="89"/>
        <v>192.08333333333334</v>
      </c>
      <c r="I850">
        <f t="shared" si="94"/>
        <v>4.9166666666666572</v>
      </c>
      <c r="K850" s="24">
        <v>44277</v>
      </c>
      <c r="L850" s="25">
        <v>289</v>
      </c>
    </row>
    <row r="851" spans="1:12" ht="15.75" thickBot="1" x14ac:dyDescent="0.3">
      <c r="A851" s="1">
        <v>39150</v>
      </c>
      <c r="B851" s="4">
        <v>2.0983000000000001</v>
      </c>
      <c r="C851" s="4">
        <f t="shared" si="90"/>
        <v>2.2847545220015333E-2</v>
      </c>
      <c r="D851" s="3">
        <f t="shared" si="92"/>
        <v>3</v>
      </c>
      <c r="E851">
        <f t="shared" si="93"/>
        <v>3</v>
      </c>
      <c r="F851">
        <f t="shared" si="91"/>
        <v>2007</v>
      </c>
      <c r="G851">
        <f t="shared" si="95"/>
        <v>190</v>
      </c>
      <c r="H851">
        <f t="shared" si="89"/>
        <v>193</v>
      </c>
      <c r="I851">
        <f t="shared" si="94"/>
        <v>-3</v>
      </c>
      <c r="K851" s="22">
        <v>44274</v>
      </c>
      <c r="L851" s="23">
        <v>288</v>
      </c>
    </row>
    <row r="852" spans="1:12" ht="15.75" thickBot="1" x14ac:dyDescent="0.3">
      <c r="A852" s="1">
        <v>39153</v>
      </c>
      <c r="B852" s="4">
        <v>2.0901999999999998</v>
      </c>
      <c r="C852" s="4">
        <f t="shared" si="90"/>
        <v>2.3167972798231722E-2</v>
      </c>
      <c r="D852" s="3">
        <f t="shared" si="92"/>
        <v>3</v>
      </c>
      <c r="E852">
        <f t="shared" si="93"/>
        <v>3</v>
      </c>
      <c r="F852">
        <f t="shared" si="91"/>
        <v>2007</v>
      </c>
      <c r="G852">
        <f t="shared" si="95"/>
        <v>191</v>
      </c>
      <c r="H852">
        <f t="shared" ref="H852:H915" si="96">AVERAGE(G841:G852)</f>
        <v>194.25</v>
      </c>
      <c r="I852">
        <f t="shared" si="94"/>
        <v>-3.25</v>
      </c>
      <c r="K852" s="24">
        <v>44273</v>
      </c>
      <c r="L852" s="25">
        <v>289</v>
      </c>
    </row>
    <row r="853" spans="1:12" ht="15.75" thickBot="1" x14ac:dyDescent="0.3">
      <c r="A853" s="1">
        <v>39154</v>
      </c>
      <c r="B853" s="4">
        <v>2.0962000000000001</v>
      </c>
      <c r="C853" s="4">
        <f t="shared" si="90"/>
        <v>2.3389856789308265E-2</v>
      </c>
      <c r="D853" s="3">
        <f t="shared" si="92"/>
        <v>3</v>
      </c>
      <c r="E853">
        <f t="shared" si="93"/>
        <v>3</v>
      </c>
      <c r="F853">
        <f t="shared" si="91"/>
        <v>2007</v>
      </c>
      <c r="G853">
        <f t="shared" si="95"/>
        <v>198</v>
      </c>
      <c r="H853">
        <f t="shared" si="96"/>
        <v>195.83333333333334</v>
      </c>
      <c r="I853">
        <f t="shared" si="94"/>
        <v>2.1666666666666572</v>
      </c>
      <c r="K853" s="22">
        <v>44272</v>
      </c>
      <c r="L853" s="23">
        <v>294</v>
      </c>
    </row>
    <row r="854" spans="1:12" ht="15.75" thickBot="1" x14ac:dyDescent="0.3">
      <c r="A854" s="1">
        <v>39155</v>
      </c>
      <c r="B854" s="4">
        <v>2.1044</v>
      </c>
      <c r="C854" s="4">
        <f t="shared" si="90"/>
        <v>2.3327877694542424E-2</v>
      </c>
      <c r="D854" s="3">
        <f t="shared" si="92"/>
        <v>3</v>
      </c>
      <c r="E854">
        <f t="shared" si="93"/>
        <v>3</v>
      </c>
      <c r="F854">
        <f t="shared" si="91"/>
        <v>2007</v>
      </c>
      <c r="G854">
        <f t="shared" si="95"/>
        <v>194</v>
      </c>
      <c r="H854">
        <f t="shared" si="96"/>
        <v>196.83333333333334</v>
      </c>
      <c r="I854">
        <f t="shared" si="94"/>
        <v>-2.8333333333333428</v>
      </c>
      <c r="K854" s="24">
        <v>44271</v>
      </c>
      <c r="L854" s="25">
        <v>295</v>
      </c>
    </row>
    <row r="855" spans="1:12" ht="15.75" thickBot="1" x14ac:dyDescent="0.3">
      <c r="A855" s="1">
        <v>39156</v>
      </c>
      <c r="B855" s="4">
        <v>2.0909</v>
      </c>
      <c r="C855" s="4">
        <f t="shared" si="90"/>
        <v>2.351724570338681E-2</v>
      </c>
      <c r="D855" s="3">
        <f t="shared" si="92"/>
        <v>3</v>
      </c>
      <c r="E855">
        <f t="shared" si="93"/>
        <v>3</v>
      </c>
      <c r="F855">
        <f t="shared" si="91"/>
        <v>2007</v>
      </c>
      <c r="G855">
        <f t="shared" si="95"/>
        <v>193</v>
      </c>
      <c r="H855">
        <f t="shared" si="96"/>
        <v>195.91666666666666</v>
      </c>
      <c r="I855">
        <f t="shared" si="94"/>
        <v>-2.9166666666666572</v>
      </c>
      <c r="K855" s="22">
        <v>44270</v>
      </c>
      <c r="L855" s="23">
        <v>302</v>
      </c>
    </row>
    <row r="856" spans="1:12" ht="15.75" thickBot="1" x14ac:dyDescent="0.3">
      <c r="A856" s="1">
        <v>39157</v>
      </c>
      <c r="B856" s="4">
        <v>2.0914999999999999</v>
      </c>
      <c r="C856" s="4">
        <f t="shared" si="90"/>
        <v>2.3657627968209458E-2</v>
      </c>
      <c r="D856" s="3">
        <f t="shared" si="92"/>
        <v>3</v>
      </c>
      <c r="E856">
        <f t="shared" si="93"/>
        <v>3</v>
      </c>
      <c r="F856">
        <f t="shared" si="91"/>
        <v>2007</v>
      </c>
      <c r="G856">
        <f t="shared" si="95"/>
        <v>191</v>
      </c>
      <c r="H856">
        <f t="shared" si="96"/>
        <v>195.58333333333334</v>
      </c>
      <c r="I856">
        <f t="shared" si="94"/>
        <v>-4.5833333333333428</v>
      </c>
      <c r="K856" s="24">
        <v>44267</v>
      </c>
      <c r="L856" s="25">
        <v>302</v>
      </c>
    </row>
    <row r="857" spans="1:12" ht="15.75" thickBot="1" x14ac:dyDescent="0.3">
      <c r="A857" s="1">
        <v>39160</v>
      </c>
      <c r="B857" s="4">
        <v>2.0792000000000002</v>
      </c>
      <c r="C857" s="4">
        <f t="shared" si="90"/>
        <v>2.4044167648700893E-2</v>
      </c>
      <c r="D857" s="3">
        <f t="shared" si="92"/>
        <v>3</v>
      </c>
      <c r="E857">
        <f t="shared" si="93"/>
        <v>3</v>
      </c>
      <c r="F857">
        <f t="shared" si="91"/>
        <v>2007</v>
      </c>
      <c r="G857">
        <f t="shared" si="95"/>
        <v>186</v>
      </c>
      <c r="H857">
        <f t="shared" si="96"/>
        <v>194.83333333333334</v>
      </c>
      <c r="I857">
        <f t="shared" si="94"/>
        <v>-8.8333333333333428</v>
      </c>
      <c r="K857" s="22">
        <v>44266</v>
      </c>
      <c r="L857" s="23">
        <v>310</v>
      </c>
    </row>
    <row r="858" spans="1:12" ht="15.75" thickBot="1" x14ac:dyDescent="0.3">
      <c r="A858" s="1">
        <v>39161</v>
      </c>
      <c r="B858" s="4">
        <v>2.0762999999999998</v>
      </c>
      <c r="C858" s="4">
        <f t="shared" si="90"/>
        <v>2.4456265250229738E-2</v>
      </c>
      <c r="D858" s="3">
        <f t="shared" si="92"/>
        <v>3</v>
      </c>
      <c r="E858">
        <f t="shared" si="93"/>
        <v>3</v>
      </c>
      <c r="F858">
        <f t="shared" si="91"/>
        <v>2007</v>
      </c>
      <c r="G858">
        <f t="shared" si="95"/>
        <v>186</v>
      </c>
      <c r="H858">
        <f t="shared" si="96"/>
        <v>193.58333333333334</v>
      </c>
      <c r="I858">
        <f t="shared" si="94"/>
        <v>-7.5833333333333428</v>
      </c>
      <c r="K858" s="24">
        <v>44265</v>
      </c>
      <c r="L858" s="25">
        <v>320</v>
      </c>
    </row>
    <row r="859" spans="1:12" ht="15.75" thickBot="1" x14ac:dyDescent="0.3">
      <c r="A859" s="1">
        <v>39162</v>
      </c>
      <c r="B859" s="4">
        <v>2.0676000000000001</v>
      </c>
      <c r="C859" s="4">
        <f t="shared" si="90"/>
        <v>2.4850244964947494E-2</v>
      </c>
      <c r="D859" s="3">
        <f t="shared" si="92"/>
        <v>3</v>
      </c>
      <c r="E859">
        <f t="shared" si="93"/>
        <v>3</v>
      </c>
      <c r="F859">
        <f t="shared" si="91"/>
        <v>2007</v>
      </c>
      <c r="G859">
        <f t="shared" si="95"/>
        <v>181</v>
      </c>
      <c r="H859">
        <f t="shared" si="96"/>
        <v>191.91666666666666</v>
      </c>
      <c r="I859">
        <f t="shared" si="94"/>
        <v>-10.916666666666657</v>
      </c>
      <c r="K859" s="22">
        <v>44264</v>
      </c>
      <c r="L859" s="23">
        <v>324</v>
      </c>
    </row>
    <row r="860" spans="1:12" ht="15.75" thickBot="1" x14ac:dyDescent="0.3">
      <c r="A860" s="1">
        <v>39163</v>
      </c>
      <c r="B860" s="4">
        <v>2.0602</v>
      </c>
      <c r="C860" s="4">
        <f t="shared" si="90"/>
        <v>2.5435653905378032E-2</v>
      </c>
      <c r="D860" s="3">
        <f t="shared" si="92"/>
        <v>3</v>
      </c>
      <c r="E860">
        <f t="shared" si="93"/>
        <v>3</v>
      </c>
      <c r="F860">
        <f t="shared" si="91"/>
        <v>2007</v>
      </c>
      <c r="G860">
        <f t="shared" si="95"/>
        <v>175</v>
      </c>
      <c r="H860">
        <f t="shared" si="96"/>
        <v>190.08333333333334</v>
      </c>
      <c r="I860">
        <f t="shared" si="94"/>
        <v>-15.083333333333343</v>
      </c>
      <c r="K860" s="24">
        <v>44263</v>
      </c>
      <c r="L860" s="25">
        <v>323</v>
      </c>
    </row>
    <row r="861" spans="1:12" ht="15.75" thickBot="1" x14ac:dyDescent="0.3">
      <c r="A861" s="1">
        <v>39164</v>
      </c>
      <c r="B861" s="4">
        <v>2.0651999999999999</v>
      </c>
      <c r="C861" s="4">
        <f t="shared" si="90"/>
        <v>2.5664020859977352E-2</v>
      </c>
      <c r="D861" s="3">
        <f t="shared" si="92"/>
        <v>3</v>
      </c>
      <c r="E861">
        <f t="shared" si="93"/>
        <v>3</v>
      </c>
      <c r="F861">
        <f t="shared" si="91"/>
        <v>2007</v>
      </c>
      <c r="G861">
        <f t="shared" si="95"/>
        <v>175</v>
      </c>
      <c r="H861">
        <f t="shared" si="96"/>
        <v>188.08333333333334</v>
      </c>
      <c r="I861">
        <f t="shared" si="94"/>
        <v>-13.083333333333343</v>
      </c>
      <c r="K861" s="22">
        <v>44260</v>
      </c>
      <c r="L861" s="23">
        <v>306</v>
      </c>
    </row>
    <row r="862" spans="1:12" ht="15.75" thickBot="1" x14ac:dyDescent="0.3">
      <c r="A862" s="1">
        <v>39167</v>
      </c>
      <c r="B862" s="4">
        <v>2.0600999999999998</v>
      </c>
      <c r="C862" s="4">
        <f t="shared" si="90"/>
        <v>2.6157547612235529E-2</v>
      </c>
      <c r="D862" s="3">
        <f t="shared" si="92"/>
        <v>3</v>
      </c>
      <c r="E862">
        <f t="shared" si="93"/>
        <v>3</v>
      </c>
      <c r="F862">
        <f t="shared" si="91"/>
        <v>2007</v>
      </c>
      <c r="G862">
        <f t="shared" si="95"/>
        <v>174</v>
      </c>
      <c r="H862">
        <f t="shared" si="96"/>
        <v>186.16666666666666</v>
      </c>
      <c r="I862">
        <f t="shared" si="94"/>
        <v>-12.166666666666657</v>
      </c>
      <c r="K862" s="24">
        <v>44259</v>
      </c>
      <c r="L862" s="25">
        <v>299</v>
      </c>
    </row>
    <row r="863" spans="1:12" ht="15.75" thickBot="1" x14ac:dyDescent="0.3">
      <c r="A863" s="1">
        <v>39168</v>
      </c>
      <c r="B863" s="4">
        <v>2.0636999999999999</v>
      </c>
      <c r="C863" s="4">
        <f t="shared" si="90"/>
        <v>2.6622594960577454E-2</v>
      </c>
      <c r="D863" s="3">
        <f t="shared" si="92"/>
        <v>3</v>
      </c>
      <c r="E863">
        <f t="shared" si="93"/>
        <v>3</v>
      </c>
      <c r="F863">
        <f t="shared" si="91"/>
        <v>2007</v>
      </c>
      <c r="G863">
        <f t="shared" si="95"/>
        <v>173</v>
      </c>
      <c r="H863">
        <f t="shared" si="96"/>
        <v>184.75</v>
      </c>
      <c r="I863">
        <f t="shared" si="94"/>
        <v>-11.75</v>
      </c>
      <c r="K863" s="22">
        <v>44258</v>
      </c>
      <c r="L863" s="23">
        <v>304</v>
      </c>
    </row>
    <row r="864" spans="1:12" ht="15.75" thickBot="1" x14ac:dyDescent="0.3">
      <c r="A864" s="1">
        <v>39169</v>
      </c>
      <c r="B864" s="4">
        <v>2.0716000000000001</v>
      </c>
      <c r="C864" s="4">
        <f t="shared" si="90"/>
        <v>2.6683387794340183E-2</v>
      </c>
      <c r="D864" s="3">
        <f t="shared" si="92"/>
        <v>3</v>
      </c>
      <c r="E864">
        <f t="shared" si="93"/>
        <v>3</v>
      </c>
      <c r="F864">
        <f t="shared" si="91"/>
        <v>2007</v>
      </c>
      <c r="G864">
        <f t="shared" si="95"/>
        <v>172</v>
      </c>
      <c r="H864">
        <f t="shared" si="96"/>
        <v>183.16666666666666</v>
      </c>
      <c r="I864">
        <f t="shared" si="94"/>
        <v>-11.166666666666657</v>
      </c>
      <c r="K864" s="24">
        <v>44257</v>
      </c>
      <c r="L864" s="25">
        <v>303</v>
      </c>
    </row>
    <row r="865" spans="1:12" ht="15.75" thickBot="1" x14ac:dyDescent="0.3">
      <c r="A865" s="1">
        <v>39170</v>
      </c>
      <c r="B865" s="4">
        <v>2.0545</v>
      </c>
      <c r="C865" s="4">
        <f t="shared" si="90"/>
        <v>2.739972015207584E-2</v>
      </c>
      <c r="D865" s="3">
        <f t="shared" si="92"/>
        <v>3</v>
      </c>
      <c r="E865">
        <f t="shared" si="93"/>
        <v>3</v>
      </c>
      <c r="F865">
        <f t="shared" si="91"/>
        <v>2007</v>
      </c>
      <c r="G865">
        <f t="shared" si="95"/>
        <v>170</v>
      </c>
      <c r="H865">
        <f t="shared" si="96"/>
        <v>180.83333333333334</v>
      </c>
      <c r="I865">
        <f t="shared" si="94"/>
        <v>-10.833333333333343</v>
      </c>
      <c r="K865" s="22">
        <v>44256</v>
      </c>
      <c r="L865" s="23">
        <v>296</v>
      </c>
    </row>
    <row r="866" spans="1:12" ht="15.75" thickBot="1" x14ac:dyDescent="0.3">
      <c r="A866" s="1">
        <v>39171</v>
      </c>
      <c r="B866" s="4">
        <v>2.0503999999999998</v>
      </c>
      <c r="C866" s="4">
        <f t="shared" si="90"/>
        <v>2.8165265257290375E-2</v>
      </c>
      <c r="D866" s="3">
        <f t="shared" si="92"/>
        <v>3</v>
      </c>
      <c r="E866">
        <f t="shared" si="93"/>
        <v>3</v>
      </c>
      <c r="F866">
        <f t="shared" si="91"/>
        <v>2007</v>
      </c>
      <c r="G866">
        <f t="shared" si="95"/>
        <v>167</v>
      </c>
      <c r="H866">
        <f t="shared" si="96"/>
        <v>178.58333333333334</v>
      </c>
      <c r="I866">
        <f t="shared" si="94"/>
        <v>-11.583333333333343</v>
      </c>
      <c r="K866" s="24">
        <v>44253</v>
      </c>
      <c r="L866" s="25">
        <v>299</v>
      </c>
    </row>
    <row r="867" spans="1:12" ht="15.75" thickBot="1" x14ac:dyDescent="0.3">
      <c r="A867" s="1">
        <v>39174</v>
      </c>
      <c r="B867" s="4">
        <v>2.0478000000000001</v>
      </c>
      <c r="C867" s="4">
        <f t="shared" si="90"/>
        <v>2.8986975483114644E-2</v>
      </c>
      <c r="D867" s="3">
        <f t="shared" si="92"/>
        <v>4</v>
      </c>
      <c r="E867">
        <f t="shared" si="93"/>
        <v>6</v>
      </c>
      <c r="F867">
        <f t="shared" si="91"/>
        <v>2007</v>
      </c>
      <c r="G867">
        <f t="shared" si="95"/>
        <v>167</v>
      </c>
      <c r="H867">
        <f t="shared" si="96"/>
        <v>176.41666666666666</v>
      </c>
      <c r="I867">
        <f t="shared" si="94"/>
        <v>-9.4166666666666572</v>
      </c>
      <c r="K867" s="22">
        <v>44252</v>
      </c>
      <c r="L867" s="23">
        <v>285</v>
      </c>
    </row>
    <row r="868" spans="1:12" ht="15.75" thickBot="1" x14ac:dyDescent="0.3">
      <c r="A868" s="1">
        <v>39175</v>
      </c>
      <c r="B868" s="4">
        <v>2.0371999999999999</v>
      </c>
      <c r="C868" s="4">
        <f t="shared" si="90"/>
        <v>3.003345693355684E-2</v>
      </c>
      <c r="D868" s="3">
        <f t="shared" si="92"/>
        <v>4</v>
      </c>
      <c r="E868">
        <f t="shared" si="93"/>
        <v>6</v>
      </c>
      <c r="F868">
        <f t="shared" si="91"/>
        <v>2007</v>
      </c>
      <c r="G868">
        <f t="shared" si="95"/>
        <v>164</v>
      </c>
      <c r="H868">
        <f t="shared" si="96"/>
        <v>174.16666666666666</v>
      </c>
      <c r="I868">
        <f t="shared" si="94"/>
        <v>-10.166666666666657</v>
      </c>
      <c r="K868" s="24">
        <v>44251</v>
      </c>
      <c r="L868" s="25">
        <v>280</v>
      </c>
    </row>
    <row r="869" spans="1:12" ht="15.75" thickBot="1" x14ac:dyDescent="0.3">
      <c r="A869" s="1">
        <v>39176</v>
      </c>
      <c r="B869" s="4">
        <v>2.0320999999999998</v>
      </c>
      <c r="C869" s="4">
        <f t="shared" si="90"/>
        <v>3.103698479359818E-2</v>
      </c>
      <c r="D869" s="3">
        <f t="shared" si="92"/>
        <v>4</v>
      </c>
      <c r="E869">
        <f t="shared" si="93"/>
        <v>6</v>
      </c>
      <c r="F869">
        <f t="shared" si="91"/>
        <v>2007</v>
      </c>
      <c r="G869">
        <f t="shared" si="95"/>
        <v>165</v>
      </c>
      <c r="H869">
        <f t="shared" si="96"/>
        <v>172.41666666666666</v>
      </c>
      <c r="I869">
        <f t="shared" si="94"/>
        <v>-7.4166666666666572</v>
      </c>
      <c r="K869" s="22">
        <v>44250</v>
      </c>
      <c r="L869" s="23">
        <v>288</v>
      </c>
    </row>
    <row r="870" spans="1:12" ht="15.75" thickBot="1" x14ac:dyDescent="0.3">
      <c r="A870" s="1">
        <v>39177</v>
      </c>
      <c r="B870" s="4">
        <v>2.0333000000000001</v>
      </c>
      <c r="C870" s="4">
        <f t="shared" si="90"/>
        <v>3.176854035185453E-2</v>
      </c>
      <c r="D870" s="3">
        <f t="shared" si="92"/>
        <v>4</v>
      </c>
      <c r="E870">
        <f t="shared" si="93"/>
        <v>6</v>
      </c>
      <c r="F870">
        <f t="shared" si="91"/>
        <v>2007</v>
      </c>
      <c r="G870">
        <f t="shared" si="95"/>
        <v>164</v>
      </c>
      <c r="H870">
        <f t="shared" si="96"/>
        <v>170.58333333333334</v>
      </c>
      <c r="I870">
        <f t="shared" si="94"/>
        <v>-6.5833333333333428</v>
      </c>
      <c r="K870" s="24">
        <v>44249</v>
      </c>
      <c r="L870" s="25">
        <v>292</v>
      </c>
    </row>
    <row r="871" spans="1:12" ht="15.75" thickBot="1" x14ac:dyDescent="0.3">
      <c r="A871" s="1">
        <v>39181</v>
      </c>
      <c r="B871" s="4">
        <v>2.0236000000000001</v>
      </c>
      <c r="C871" s="4">
        <f t="shared" si="90"/>
        <v>3.2648015024126793E-2</v>
      </c>
      <c r="D871" s="3">
        <f t="shared" si="92"/>
        <v>4</v>
      </c>
      <c r="E871">
        <f t="shared" si="93"/>
        <v>6</v>
      </c>
      <c r="F871">
        <f t="shared" si="91"/>
        <v>2007</v>
      </c>
      <c r="G871">
        <f t="shared" si="95"/>
        <v>156</v>
      </c>
      <c r="H871">
        <f t="shared" si="96"/>
        <v>168.5</v>
      </c>
      <c r="I871">
        <f t="shared" si="94"/>
        <v>-12.5</v>
      </c>
      <c r="K871" s="22">
        <v>44246</v>
      </c>
      <c r="L871" s="23">
        <v>274</v>
      </c>
    </row>
    <row r="872" spans="1:12" ht="15.75" thickBot="1" x14ac:dyDescent="0.3">
      <c r="A872" s="1">
        <v>39182</v>
      </c>
      <c r="B872" s="4">
        <v>2.0282</v>
      </c>
      <c r="C872" s="4">
        <f t="shared" si="90"/>
        <v>3.3216257671105233E-2</v>
      </c>
      <c r="D872" s="3">
        <f t="shared" si="92"/>
        <v>4</v>
      </c>
      <c r="E872">
        <f t="shared" si="93"/>
        <v>6</v>
      </c>
      <c r="F872">
        <f t="shared" si="91"/>
        <v>2007</v>
      </c>
      <c r="G872">
        <f t="shared" si="95"/>
        <v>158</v>
      </c>
      <c r="H872">
        <f t="shared" si="96"/>
        <v>167.08333333333334</v>
      </c>
      <c r="I872">
        <f t="shared" si="94"/>
        <v>-9.0833333333333428</v>
      </c>
      <c r="K872" s="24">
        <v>44245</v>
      </c>
      <c r="L872" s="25">
        <v>279</v>
      </c>
    </row>
    <row r="873" spans="1:12" ht="15.75" thickBot="1" x14ac:dyDescent="0.3">
      <c r="A873" s="1">
        <v>39183</v>
      </c>
      <c r="B873" s="4">
        <v>2.0333000000000001</v>
      </c>
      <c r="C873" s="4">
        <f t="shared" si="90"/>
        <v>3.3361769885699215E-2</v>
      </c>
      <c r="D873" s="3">
        <f t="shared" si="92"/>
        <v>4</v>
      </c>
      <c r="E873">
        <f t="shared" si="93"/>
        <v>6</v>
      </c>
      <c r="F873">
        <f t="shared" si="91"/>
        <v>2007</v>
      </c>
      <c r="G873">
        <f t="shared" si="95"/>
        <v>156</v>
      </c>
      <c r="H873">
        <f t="shared" si="96"/>
        <v>165.5</v>
      </c>
      <c r="I873">
        <f t="shared" si="94"/>
        <v>-9.5</v>
      </c>
      <c r="K873" s="22">
        <v>44244</v>
      </c>
      <c r="L873" s="23">
        <v>271</v>
      </c>
    </row>
    <row r="874" spans="1:12" ht="15.75" thickBot="1" x14ac:dyDescent="0.3">
      <c r="A874" s="1">
        <v>39184</v>
      </c>
      <c r="B874" s="4">
        <v>2.0371000000000001</v>
      </c>
      <c r="C874" s="4">
        <f t="shared" si="90"/>
        <v>3.3532544025840813E-2</v>
      </c>
      <c r="D874" s="3">
        <f t="shared" si="92"/>
        <v>4</v>
      </c>
      <c r="E874">
        <f t="shared" si="93"/>
        <v>6</v>
      </c>
      <c r="F874">
        <f t="shared" si="91"/>
        <v>2007</v>
      </c>
      <c r="G874">
        <f t="shared" si="95"/>
        <v>157</v>
      </c>
      <c r="H874">
        <f t="shared" si="96"/>
        <v>164.08333333333334</v>
      </c>
      <c r="I874">
        <f t="shared" si="94"/>
        <v>-7.0833333333333428</v>
      </c>
      <c r="K874" s="24">
        <v>44243</v>
      </c>
      <c r="L874" s="25">
        <v>270</v>
      </c>
    </row>
    <row r="875" spans="1:12" ht="15.75" thickBot="1" x14ac:dyDescent="0.3">
      <c r="A875" s="1">
        <v>39185</v>
      </c>
      <c r="B875" s="4">
        <v>2.0230999999999999</v>
      </c>
      <c r="C875" s="4">
        <f t="shared" si="90"/>
        <v>3.413360890711576E-2</v>
      </c>
      <c r="D875" s="3">
        <f t="shared" si="92"/>
        <v>4</v>
      </c>
      <c r="E875">
        <f t="shared" si="93"/>
        <v>6</v>
      </c>
      <c r="F875">
        <f t="shared" si="91"/>
        <v>2007</v>
      </c>
      <c r="G875">
        <f t="shared" si="95"/>
        <v>154</v>
      </c>
      <c r="H875">
        <f t="shared" si="96"/>
        <v>162.5</v>
      </c>
      <c r="I875">
        <f t="shared" si="94"/>
        <v>-8.5</v>
      </c>
      <c r="K875" s="22">
        <v>44242</v>
      </c>
      <c r="L875" s="23">
        <v>269</v>
      </c>
    </row>
    <row r="876" spans="1:12" ht="15.75" thickBot="1" x14ac:dyDescent="0.3">
      <c r="A876" s="1">
        <v>39188</v>
      </c>
      <c r="B876" s="4">
        <v>2.0339999999999998</v>
      </c>
      <c r="C876" s="4">
        <f t="shared" si="90"/>
        <v>3.4335943955955441E-2</v>
      </c>
      <c r="D876" s="3">
        <f t="shared" si="92"/>
        <v>4</v>
      </c>
      <c r="E876">
        <f t="shared" si="93"/>
        <v>6</v>
      </c>
      <c r="F876">
        <f t="shared" si="91"/>
        <v>2007</v>
      </c>
      <c r="G876">
        <f t="shared" si="95"/>
        <v>154</v>
      </c>
      <c r="H876">
        <f t="shared" si="96"/>
        <v>161</v>
      </c>
      <c r="I876">
        <f t="shared" si="94"/>
        <v>-7</v>
      </c>
      <c r="K876" s="24">
        <v>44239</v>
      </c>
      <c r="L876" s="25">
        <v>269</v>
      </c>
    </row>
    <row r="877" spans="1:12" ht="15.75" thickBot="1" x14ac:dyDescent="0.3">
      <c r="A877" s="1">
        <v>39189</v>
      </c>
      <c r="B877" s="4">
        <v>2.0348000000000002</v>
      </c>
      <c r="C877" s="4">
        <f t="shared" si="90"/>
        <v>3.4337521646443527E-2</v>
      </c>
      <c r="D877" s="3">
        <f t="shared" si="92"/>
        <v>4</v>
      </c>
      <c r="E877">
        <f t="shared" si="93"/>
        <v>6</v>
      </c>
      <c r="F877">
        <f t="shared" si="91"/>
        <v>2007</v>
      </c>
      <c r="G877">
        <f t="shared" si="95"/>
        <v>155</v>
      </c>
      <c r="H877">
        <f t="shared" si="96"/>
        <v>159.75</v>
      </c>
      <c r="I877">
        <f t="shared" si="94"/>
        <v>-4.75</v>
      </c>
      <c r="K877" s="22">
        <v>44238</v>
      </c>
      <c r="L877" s="23">
        <v>271</v>
      </c>
    </row>
    <row r="878" spans="1:12" ht="15.75" thickBot="1" x14ac:dyDescent="0.3">
      <c r="A878" s="1">
        <v>39190</v>
      </c>
      <c r="B878" s="4">
        <v>2.0365000000000002</v>
      </c>
      <c r="C878" s="4">
        <f t="shared" si="90"/>
        <v>3.4439271227851412E-2</v>
      </c>
      <c r="D878" s="3">
        <f t="shared" si="92"/>
        <v>4</v>
      </c>
      <c r="E878">
        <f t="shared" si="93"/>
        <v>6</v>
      </c>
      <c r="F878">
        <f t="shared" si="91"/>
        <v>2007</v>
      </c>
      <c r="G878">
        <f t="shared" si="95"/>
        <v>153</v>
      </c>
      <c r="H878">
        <f t="shared" si="96"/>
        <v>158.58333333333334</v>
      </c>
      <c r="I878">
        <f t="shared" si="94"/>
        <v>-5.5833333333333428</v>
      </c>
      <c r="K878" s="24">
        <v>44237</v>
      </c>
      <c r="L878" s="25">
        <v>273</v>
      </c>
    </row>
    <row r="879" spans="1:12" ht="15.75" thickBot="1" x14ac:dyDescent="0.3">
      <c r="A879" s="1">
        <v>39191</v>
      </c>
      <c r="B879" s="4">
        <v>2.0312000000000001</v>
      </c>
      <c r="C879" s="4">
        <f t="shared" si="90"/>
        <v>3.4642899585273418E-2</v>
      </c>
      <c r="D879" s="3">
        <f t="shared" si="92"/>
        <v>4</v>
      </c>
      <c r="E879">
        <f t="shared" si="93"/>
        <v>6</v>
      </c>
      <c r="F879">
        <f t="shared" si="91"/>
        <v>2007</v>
      </c>
      <c r="G879">
        <f t="shared" si="95"/>
        <v>148</v>
      </c>
      <c r="H879">
        <f t="shared" si="96"/>
        <v>157</v>
      </c>
      <c r="I879">
        <f t="shared" si="94"/>
        <v>-9</v>
      </c>
      <c r="K879" s="22">
        <v>44236</v>
      </c>
      <c r="L879" s="23">
        <v>270</v>
      </c>
    </row>
    <row r="880" spans="1:12" ht="15.75" thickBot="1" x14ac:dyDescent="0.3">
      <c r="A880" s="1">
        <v>39192</v>
      </c>
      <c r="B880" s="4">
        <v>2.0261999999999998</v>
      </c>
      <c r="C880" s="4">
        <f t="shared" si="90"/>
        <v>3.4944452576466063E-2</v>
      </c>
      <c r="D880" s="3">
        <f t="shared" si="92"/>
        <v>4</v>
      </c>
      <c r="E880">
        <f t="shared" si="93"/>
        <v>6</v>
      </c>
      <c r="F880">
        <f t="shared" si="91"/>
        <v>2007</v>
      </c>
      <c r="G880">
        <f t="shared" si="95"/>
        <v>146</v>
      </c>
      <c r="H880">
        <f t="shared" si="96"/>
        <v>155.5</v>
      </c>
      <c r="I880">
        <f t="shared" si="94"/>
        <v>-9.5</v>
      </c>
      <c r="K880" s="24">
        <v>44235</v>
      </c>
      <c r="L880" s="25">
        <v>268</v>
      </c>
    </row>
    <row r="881" spans="1:12" ht="15.75" thickBot="1" x14ac:dyDescent="0.3">
      <c r="A881" s="1">
        <v>39195</v>
      </c>
      <c r="B881" s="4">
        <v>2.0289999999999999</v>
      </c>
      <c r="C881" s="4">
        <f t="shared" si="90"/>
        <v>3.5047016621810902E-2</v>
      </c>
      <c r="D881" s="3">
        <f t="shared" si="92"/>
        <v>4</v>
      </c>
      <c r="E881">
        <f t="shared" si="93"/>
        <v>6</v>
      </c>
      <c r="F881">
        <f t="shared" si="91"/>
        <v>2007</v>
      </c>
      <c r="G881">
        <f t="shared" si="95"/>
        <v>148</v>
      </c>
      <c r="H881">
        <f t="shared" si="96"/>
        <v>154.08333333333334</v>
      </c>
      <c r="I881">
        <f t="shared" si="94"/>
        <v>-6.0833333333333428</v>
      </c>
      <c r="K881" s="22">
        <v>44232</v>
      </c>
      <c r="L881" s="23">
        <v>266</v>
      </c>
    </row>
    <row r="882" spans="1:12" ht="15.75" thickBot="1" x14ac:dyDescent="0.3">
      <c r="A882" s="1">
        <v>39196</v>
      </c>
      <c r="B882" s="4">
        <v>2.0385</v>
      </c>
      <c r="C882" s="4">
        <f t="shared" si="90"/>
        <v>3.47616164639728E-2</v>
      </c>
      <c r="D882" s="3">
        <f t="shared" si="92"/>
        <v>4</v>
      </c>
      <c r="E882">
        <f t="shared" si="93"/>
        <v>6</v>
      </c>
      <c r="F882">
        <f t="shared" si="91"/>
        <v>2007</v>
      </c>
      <c r="G882">
        <f t="shared" si="95"/>
        <v>149</v>
      </c>
      <c r="H882">
        <f t="shared" si="96"/>
        <v>152.83333333333334</v>
      </c>
      <c r="I882">
        <f t="shared" si="94"/>
        <v>-3.8333333333333428</v>
      </c>
      <c r="K882" s="24">
        <v>44231</v>
      </c>
      <c r="L882" s="25">
        <v>270</v>
      </c>
    </row>
    <row r="883" spans="1:12" ht="15.75" thickBot="1" x14ac:dyDescent="0.3">
      <c r="A883" s="1">
        <v>39197</v>
      </c>
      <c r="B883" s="4">
        <v>2.0236000000000001</v>
      </c>
      <c r="C883" s="4">
        <f t="shared" ref="C883:C946" si="97">_xlfn.STDEV.P(B822:B883)</f>
        <v>3.4937893462310611E-2</v>
      </c>
      <c r="D883" s="3">
        <f t="shared" si="92"/>
        <v>4</v>
      </c>
      <c r="E883">
        <f t="shared" si="93"/>
        <v>6</v>
      </c>
      <c r="F883">
        <f t="shared" si="91"/>
        <v>2007</v>
      </c>
      <c r="G883">
        <f t="shared" si="95"/>
        <v>148</v>
      </c>
      <c r="H883">
        <f t="shared" si="96"/>
        <v>152.16666666666666</v>
      </c>
      <c r="I883">
        <f t="shared" si="94"/>
        <v>-4.1666666666666572</v>
      </c>
      <c r="K883" s="22">
        <v>44230</v>
      </c>
      <c r="L883" s="23">
        <v>276</v>
      </c>
    </row>
    <row r="884" spans="1:12" ht="15.75" thickBot="1" x14ac:dyDescent="0.3">
      <c r="A884" s="1">
        <v>39198</v>
      </c>
      <c r="B884" s="4">
        <v>2.0251999999999999</v>
      </c>
      <c r="C884" s="4">
        <f t="shared" si="97"/>
        <v>3.5004373630405435E-2</v>
      </c>
      <c r="D884" s="3">
        <f t="shared" si="92"/>
        <v>4</v>
      </c>
      <c r="E884">
        <f t="shared" si="93"/>
        <v>6</v>
      </c>
      <c r="F884">
        <f t="shared" si="91"/>
        <v>2007</v>
      </c>
      <c r="G884">
        <f t="shared" si="95"/>
        <v>148</v>
      </c>
      <c r="H884">
        <f t="shared" si="96"/>
        <v>151.33333333333334</v>
      </c>
      <c r="I884">
        <f t="shared" si="94"/>
        <v>-3.3333333333333428</v>
      </c>
      <c r="K884" s="24">
        <v>44229</v>
      </c>
      <c r="L884" s="25">
        <v>276</v>
      </c>
    </row>
    <row r="885" spans="1:12" ht="15.75" thickBot="1" x14ac:dyDescent="0.3">
      <c r="A885" s="1">
        <v>39199</v>
      </c>
      <c r="B885" s="4">
        <v>2.0320999999999998</v>
      </c>
      <c r="C885" s="4">
        <f t="shared" si="97"/>
        <v>3.4635380369805117E-2</v>
      </c>
      <c r="D885" s="3">
        <f t="shared" si="92"/>
        <v>4</v>
      </c>
      <c r="E885">
        <f t="shared" si="93"/>
        <v>6</v>
      </c>
      <c r="F885">
        <f t="shared" si="91"/>
        <v>2007</v>
      </c>
      <c r="G885">
        <f t="shared" si="95"/>
        <v>148</v>
      </c>
      <c r="H885">
        <f t="shared" si="96"/>
        <v>150.66666666666666</v>
      </c>
      <c r="I885">
        <f t="shared" si="94"/>
        <v>-2.6666666666666572</v>
      </c>
      <c r="K885" s="22">
        <v>44228</v>
      </c>
      <c r="L885" s="23">
        <v>283</v>
      </c>
    </row>
    <row r="886" spans="1:12" ht="15.75" thickBot="1" x14ac:dyDescent="0.3">
      <c r="A886" s="1">
        <v>39202</v>
      </c>
      <c r="B886" s="4">
        <v>2.0339</v>
      </c>
      <c r="C886" s="4">
        <f t="shared" si="97"/>
        <v>3.4145606111963822E-2</v>
      </c>
      <c r="D886" s="3">
        <f t="shared" si="92"/>
        <v>4</v>
      </c>
      <c r="E886">
        <f t="shared" si="93"/>
        <v>6</v>
      </c>
      <c r="F886">
        <f t="shared" si="91"/>
        <v>2007</v>
      </c>
      <c r="G886">
        <f t="shared" si="95"/>
        <v>156</v>
      </c>
      <c r="H886">
        <f t="shared" si="96"/>
        <v>150.58333333333334</v>
      </c>
      <c r="I886">
        <f t="shared" si="94"/>
        <v>5.4166666666666572</v>
      </c>
      <c r="K886" s="24">
        <v>44225</v>
      </c>
      <c r="L886" s="25">
        <v>288</v>
      </c>
    </row>
    <row r="887" spans="1:12" ht="15.75" thickBot="1" x14ac:dyDescent="0.3">
      <c r="A887" s="1">
        <v>39204</v>
      </c>
      <c r="B887" s="4">
        <v>2.0268000000000002</v>
      </c>
      <c r="C887" s="4">
        <f t="shared" si="97"/>
        <v>3.3802722184095628E-2</v>
      </c>
      <c r="D887" s="3">
        <f t="shared" si="92"/>
        <v>5</v>
      </c>
      <c r="E887">
        <f t="shared" si="93"/>
        <v>6</v>
      </c>
      <c r="F887">
        <f t="shared" si="91"/>
        <v>2007</v>
      </c>
      <c r="G887">
        <f t="shared" si="95"/>
        <v>153</v>
      </c>
      <c r="H887">
        <f t="shared" si="96"/>
        <v>150.5</v>
      </c>
      <c r="I887">
        <f t="shared" si="94"/>
        <v>2.5</v>
      </c>
      <c r="K887" s="22">
        <v>44224</v>
      </c>
      <c r="L887" s="23">
        <v>287</v>
      </c>
    </row>
    <row r="888" spans="1:12" ht="15.75" thickBot="1" x14ac:dyDescent="0.3">
      <c r="A888" s="1">
        <v>39205</v>
      </c>
      <c r="B888" s="4">
        <v>2.0238999999999998</v>
      </c>
      <c r="C888" s="4">
        <f t="shared" si="97"/>
        <v>3.3661705795231839E-2</v>
      </c>
      <c r="D888" s="3">
        <f t="shared" si="92"/>
        <v>5</v>
      </c>
      <c r="E888">
        <f t="shared" si="93"/>
        <v>6</v>
      </c>
      <c r="F888">
        <f t="shared" si="91"/>
        <v>2007</v>
      </c>
      <c r="G888">
        <f t="shared" si="95"/>
        <v>152</v>
      </c>
      <c r="H888">
        <f t="shared" si="96"/>
        <v>150.33333333333334</v>
      </c>
      <c r="I888">
        <f t="shared" si="94"/>
        <v>1.6666666666666572</v>
      </c>
      <c r="K888" s="24">
        <v>44223</v>
      </c>
      <c r="L888" s="25">
        <v>294</v>
      </c>
    </row>
    <row r="889" spans="1:12" ht="15.75" thickBot="1" x14ac:dyDescent="0.3">
      <c r="A889" s="1">
        <v>39206</v>
      </c>
      <c r="B889" s="4">
        <v>2.0308999999999999</v>
      </c>
      <c r="C889" s="4">
        <f t="shared" si="97"/>
        <v>3.3655282707329939E-2</v>
      </c>
      <c r="D889" s="3">
        <f t="shared" si="92"/>
        <v>5</v>
      </c>
      <c r="E889">
        <f t="shared" si="93"/>
        <v>6</v>
      </c>
      <c r="F889">
        <f t="shared" si="91"/>
        <v>2007</v>
      </c>
      <c r="G889">
        <f t="shared" si="95"/>
        <v>157</v>
      </c>
      <c r="H889">
        <f t="shared" si="96"/>
        <v>150.5</v>
      </c>
      <c r="I889">
        <f t="shared" si="94"/>
        <v>6.5</v>
      </c>
      <c r="K889" s="22">
        <v>44222</v>
      </c>
      <c r="L889" s="23">
        <v>290</v>
      </c>
    </row>
    <row r="890" spans="1:12" ht="15.75" thickBot="1" x14ac:dyDescent="0.3">
      <c r="A890" s="1">
        <v>39209</v>
      </c>
      <c r="B890" s="4">
        <v>2.0266000000000002</v>
      </c>
      <c r="C890" s="4">
        <f t="shared" si="97"/>
        <v>3.3871429336332401E-2</v>
      </c>
      <c r="D890" s="3">
        <f t="shared" si="92"/>
        <v>5</v>
      </c>
      <c r="E890">
        <f t="shared" si="93"/>
        <v>6</v>
      </c>
      <c r="F890">
        <f t="shared" si="91"/>
        <v>2007</v>
      </c>
      <c r="G890">
        <f t="shared" si="95"/>
        <v>156</v>
      </c>
      <c r="H890">
        <f t="shared" si="96"/>
        <v>150.75</v>
      </c>
      <c r="I890">
        <f t="shared" si="94"/>
        <v>5.25</v>
      </c>
      <c r="K890" s="24">
        <v>44221</v>
      </c>
      <c r="L890" s="25">
        <v>291</v>
      </c>
    </row>
    <row r="891" spans="1:12" ht="15.75" thickBot="1" x14ac:dyDescent="0.3">
      <c r="A891" s="1">
        <v>39210</v>
      </c>
      <c r="B891" s="4">
        <v>2.0226000000000002</v>
      </c>
      <c r="C891" s="4">
        <f t="shared" si="97"/>
        <v>3.4153041436071632E-2</v>
      </c>
      <c r="D891" s="3">
        <f t="shared" si="92"/>
        <v>5</v>
      </c>
      <c r="E891">
        <f t="shared" si="93"/>
        <v>6</v>
      </c>
      <c r="F891">
        <f t="shared" si="91"/>
        <v>2007</v>
      </c>
      <c r="G891">
        <f t="shared" si="95"/>
        <v>155</v>
      </c>
      <c r="H891">
        <f t="shared" si="96"/>
        <v>151.33333333333334</v>
      </c>
      <c r="I891">
        <f t="shared" si="94"/>
        <v>3.6666666666666572</v>
      </c>
      <c r="K891" s="22">
        <v>44218</v>
      </c>
      <c r="L891" s="23">
        <v>287</v>
      </c>
    </row>
    <row r="892" spans="1:12" ht="15.75" thickBot="1" x14ac:dyDescent="0.3">
      <c r="A892" s="1">
        <v>39211</v>
      </c>
      <c r="B892" s="4">
        <v>2.0222000000000002</v>
      </c>
      <c r="C892" s="4">
        <f t="shared" si="97"/>
        <v>3.4546345418724117E-2</v>
      </c>
      <c r="D892" s="3">
        <f t="shared" si="92"/>
        <v>5</v>
      </c>
      <c r="E892">
        <f t="shared" si="93"/>
        <v>6</v>
      </c>
      <c r="F892">
        <f t="shared" si="91"/>
        <v>2007</v>
      </c>
      <c r="G892">
        <f t="shared" si="95"/>
        <v>152</v>
      </c>
      <c r="H892">
        <f t="shared" si="96"/>
        <v>151.83333333333334</v>
      </c>
      <c r="I892">
        <f t="shared" si="94"/>
        <v>0.16666666666665719</v>
      </c>
      <c r="K892" s="24">
        <v>44217</v>
      </c>
      <c r="L892" s="25">
        <v>283</v>
      </c>
    </row>
    <row r="893" spans="1:12" ht="15.75" thickBot="1" x14ac:dyDescent="0.3">
      <c r="A893" s="1">
        <v>39212</v>
      </c>
      <c r="B893" s="4">
        <v>2.0217000000000001</v>
      </c>
      <c r="C893" s="4">
        <f t="shared" si="97"/>
        <v>3.4900413845346888E-2</v>
      </c>
      <c r="D893" s="3">
        <f t="shared" si="92"/>
        <v>5</v>
      </c>
      <c r="E893">
        <f t="shared" si="93"/>
        <v>6</v>
      </c>
      <c r="F893">
        <f t="shared" si="91"/>
        <v>2007</v>
      </c>
      <c r="G893">
        <f t="shared" si="95"/>
        <v>154</v>
      </c>
      <c r="H893">
        <f t="shared" si="96"/>
        <v>152.33333333333334</v>
      </c>
      <c r="I893">
        <f t="shared" si="94"/>
        <v>1.6666666666666572</v>
      </c>
      <c r="K893" s="22">
        <v>44216</v>
      </c>
      <c r="L893" s="23">
        <v>283</v>
      </c>
    </row>
    <row r="894" spans="1:12" ht="15.75" thickBot="1" x14ac:dyDescent="0.3">
      <c r="A894" s="1">
        <v>39213</v>
      </c>
      <c r="B894" s="4">
        <v>2.0194000000000001</v>
      </c>
      <c r="C894" s="4">
        <f t="shared" si="97"/>
        <v>3.5147280613830496E-2</v>
      </c>
      <c r="D894" s="3">
        <f t="shared" si="92"/>
        <v>5</v>
      </c>
      <c r="E894">
        <f t="shared" si="93"/>
        <v>6</v>
      </c>
      <c r="F894">
        <f t="shared" si="91"/>
        <v>2007</v>
      </c>
      <c r="G894">
        <f t="shared" si="95"/>
        <v>152</v>
      </c>
      <c r="H894">
        <f t="shared" si="96"/>
        <v>152.58333333333334</v>
      </c>
      <c r="I894">
        <f t="shared" si="94"/>
        <v>-0.58333333333334281</v>
      </c>
      <c r="K894" s="24">
        <v>44215</v>
      </c>
      <c r="L894" s="25">
        <v>283</v>
      </c>
    </row>
    <row r="895" spans="1:12" ht="15.75" thickBot="1" x14ac:dyDescent="0.3">
      <c r="A895" s="1">
        <v>39216</v>
      </c>
      <c r="B895" s="4">
        <v>2.0137999999999998</v>
      </c>
      <c r="C895" s="4">
        <f t="shared" si="97"/>
        <v>3.5329542692888856E-2</v>
      </c>
      <c r="D895" s="3">
        <f t="shared" si="92"/>
        <v>5</v>
      </c>
      <c r="E895">
        <f t="shared" si="93"/>
        <v>6</v>
      </c>
      <c r="F895">
        <f t="shared" si="91"/>
        <v>2007</v>
      </c>
      <c r="G895">
        <f t="shared" si="95"/>
        <v>152</v>
      </c>
      <c r="H895">
        <f t="shared" si="96"/>
        <v>152.91666666666666</v>
      </c>
      <c r="I895">
        <f t="shared" si="94"/>
        <v>-0.91666666666665719</v>
      </c>
      <c r="K895" s="22">
        <v>44214</v>
      </c>
      <c r="L895" s="23">
        <v>280</v>
      </c>
    </row>
    <row r="896" spans="1:12" ht="15.75" thickBot="1" x14ac:dyDescent="0.3">
      <c r="A896" s="1">
        <v>39217</v>
      </c>
      <c r="B896" s="4">
        <v>1.9922</v>
      </c>
      <c r="C896" s="4">
        <f t="shared" si="97"/>
        <v>3.5782336982907864E-2</v>
      </c>
      <c r="D896" s="3">
        <f t="shared" si="92"/>
        <v>5</v>
      </c>
      <c r="E896">
        <f t="shared" si="93"/>
        <v>6</v>
      </c>
      <c r="F896">
        <f t="shared" si="91"/>
        <v>2007</v>
      </c>
      <c r="G896">
        <f t="shared" si="95"/>
        <v>150</v>
      </c>
      <c r="H896">
        <f t="shared" si="96"/>
        <v>153.08333333333334</v>
      </c>
      <c r="I896">
        <f t="shared" si="94"/>
        <v>-3.0833333333333428</v>
      </c>
      <c r="K896" s="24">
        <v>44211</v>
      </c>
      <c r="L896" s="25">
        <v>280</v>
      </c>
    </row>
    <row r="897" spans="1:12" ht="15.75" thickBot="1" x14ac:dyDescent="0.3">
      <c r="A897" s="1">
        <v>39218</v>
      </c>
      <c r="B897" s="4">
        <v>1.9585999999999999</v>
      </c>
      <c r="C897" s="4">
        <f t="shared" si="97"/>
        <v>3.746265542522105E-2</v>
      </c>
      <c r="D897" s="3">
        <f t="shared" si="92"/>
        <v>5</v>
      </c>
      <c r="E897">
        <f t="shared" si="93"/>
        <v>6</v>
      </c>
      <c r="F897">
        <f t="shared" si="91"/>
        <v>2007</v>
      </c>
      <c r="G897">
        <f t="shared" si="95"/>
        <v>148</v>
      </c>
      <c r="H897">
        <f t="shared" si="96"/>
        <v>153.08333333333334</v>
      </c>
      <c r="I897">
        <f t="shared" si="94"/>
        <v>-5.0833333333333428</v>
      </c>
      <c r="K897" s="22">
        <v>44210</v>
      </c>
      <c r="L897" s="23">
        <v>272</v>
      </c>
    </row>
    <row r="898" spans="1:12" ht="15.75" thickBot="1" x14ac:dyDescent="0.3">
      <c r="A898" s="1">
        <v>39219</v>
      </c>
      <c r="B898" s="4">
        <v>1.9573</v>
      </c>
      <c r="C898" s="4">
        <f t="shared" si="97"/>
        <v>3.9150388721502435E-2</v>
      </c>
      <c r="D898" s="3">
        <f t="shared" si="92"/>
        <v>5</v>
      </c>
      <c r="E898">
        <f t="shared" si="93"/>
        <v>6</v>
      </c>
      <c r="F898">
        <f t="shared" ref="F898:F961" si="98">YEAR(A898)</f>
        <v>2007</v>
      </c>
      <c r="G898">
        <f t="shared" si="95"/>
        <v>145</v>
      </c>
      <c r="H898">
        <f t="shared" si="96"/>
        <v>152.16666666666666</v>
      </c>
      <c r="I898">
        <f t="shared" si="94"/>
        <v>-7.1666666666666572</v>
      </c>
      <c r="K898" s="24">
        <v>44209</v>
      </c>
      <c r="L898" s="25">
        <v>273</v>
      </c>
    </row>
    <row r="899" spans="1:12" ht="15.75" thickBot="1" x14ac:dyDescent="0.3">
      <c r="A899" s="1">
        <v>39220</v>
      </c>
      <c r="B899" s="4">
        <v>1.9630000000000001</v>
      </c>
      <c r="C899" s="4">
        <f t="shared" si="97"/>
        <v>4.0597964821634684E-2</v>
      </c>
      <c r="D899" s="3">
        <f t="shared" ref="D899:D962" si="99">MONTH(A899)</f>
        <v>5</v>
      </c>
      <c r="E899">
        <f t="shared" ref="E899:E962" si="100">IF(D899&lt;4,3,IF(D899&lt;7,6,IF(D899&lt;10,9,12)))</f>
        <v>6</v>
      </c>
      <c r="F899">
        <f t="shared" si="98"/>
        <v>2007</v>
      </c>
      <c r="G899">
        <f t="shared" si="95"/>
        <v>141</v>
      </c>
      <c r="H899">
        <f t="shared" si="96"/>
        <v>151.16666666666666</v>
      </c>
      <c r="I899">
        <f t="shared" ref="I899:I962" si="101">G899-H899</f>
        <v>-10.166666666666657</v>
      </c>
      <c r="K899" s="22">
        <v>44208</v>
      </c>
      <c r="L899" s="23">
        <v>273</v>
      </c>
    </row>
    <row r="900" spans="1:12" ht="15.75" thickBot="1" x14ac:dyDescent="0.3">
      <c r="A900" s="1">
        <v>39223</v>
      </c>
      <c r="B900" s="4">
        <v>1.9435</v>
      </c>
      <c r="C900" s="4">
        <f t="shared" si="97"/>
        <v>4.2601060996445755E-2</v>
      </c>
      <c r="D900" s="3">
        <f t="shared" si="99"/>
        <v>5</v>
      </c>
      <c r="E900">
        <f t="shared" si="100"/>
        <v>6</v>
      </c>
      <c r="F900">
        <f t="shared" si="98"/>
        <v>2007</v>
      </c>
      <c r="G900">
        <f t="shared" ref="G900:G963" si="102">_xlfn.IFNA(VLOOKUP($A900, $K:$L, 2, 0), G899)</f>
        <v>143</v>
      </c>
      <c r="H900">
        <f t="shared" si="96"/>
        <v>150.41666666666666</v>
      </c>
      <c r="I900">
        <f t="shared" si="101"/>
        <v>-7.4166666666666572</v>
      </c>
      <c r="K900" s="24">
        <v>44207</v>
      </c>
      <c r="L900" s="25">
        <v>270</v>
      </c>
    </row>
    <row r="901" spans="1:12" ht="15.75" thickBot="1" x14ac:dyDescent="0.3">
      <c r="A901" s="1">
        <v>39224</v>
      </c>
      <c r="B901" s="4">
        <v>1.9409000000000001</v>
      </c>
      <c r="C901" s="4">
        <f t="shared" si="97"/>
        <v>4.4635170544445511E-2</v>
      </c>
      <c r="D901" s="3">
        <f t="shared" si="99"/>
        <v>5</v>
      </c>
      <c r="E901">
        <f t="shared" si="100"/>
        <v>6</v>
      </c>
      <c r="F901">
        <f t="shared" si="98"/>
        <v>2007</v>
      </c>
      <c r="G901">
        <f t="shared" si="102"/>
        <v>139</v>
      </c>
      <c r="H901">
        <f t="shared" si="96"/>
        <v>148.91666666666666</v>
      </c>
      <c r="I901">
        <f t="shared" si="101"/>
        <v>-9.9166666666666572</v>
      </c>
      <c r="K901" s="22">
        <v>44204</v>
      </c>
      <c r="L901" s="23">
        <v>265</v>
      </c>
    </row>
    <row r="902" spans="1:12" ht="15.75" thickBot="1" x14ac:dyDescent="0.3">
      <c r="A902" s="1">
        <v>39225</v>
      </c>
      <c r="B902" s="4">
        <v>1.9489000000000001</v>
      </c>
      <c r="C902" s="4">
        <f t="shared" si="97"/>
        <v>4.6228100729819817E-2</v>
      </c>
      <c r="D902" s="3">
        <f t="shared" si="99"/>
        <v>5</v>
      </c>
      <c r="E902">
        <f t="shared" si="100"/>
        <v>6</v>
      </c>
      <c r="F902">
        <f t="shared" si="98"/>
        <v>2007</v>
      </c>
      <c r="G902">
        <f t="shared" si="102"/>
        <v>139</v>
      </c>
      <c r="H902">
        <f t="shared" si="96"/>
        <v>147.5</v>
      </c>
      <c r="I902">
        <f t="shared" si="101"/>
        <v>-8.5</v>
      </c>
      <c r="K902" s="24">
        <v>44203</v>
      </c>
      <c r="L902" s="25">
        <v>268</v>
      </c>
    </row>
    <row r="903" spans="1:12" ht="15.75" thickBot="1" x14ac:dyDescent="0.3">
      <c r="A903" s="1">
        <v>39226</v>
      </c>
      <c r="B903" s="4">
        <v>1.9653</v>
      </c>
      <c r="C903" s="4">
        <f t="shared" si="97"/>
        <v>4.7061075511550386E-2</v>
      </c>
      <c r="D903" s="3">
        <f t="shared" si="99"/>
        <v>5</v>
      </c>
      <c r="E903">
        <f t="shared" si="100"/>
        <v>6</v>
      </c>
      <c r="F903">
        <f t="shared" si="98"/>
        <v>2007</v>
      </c>
      <c r="G903">
        <f t="shared" si="102"/>
        <v>143</v>
      </c>
      <c r="H903">
        <f t="shared" si="96"/>
        <v>146.5</v>
      </c>
      <c r="I903">
        <f t="shared" si="101"/>
        <v>-3.5</v>
      </c>
      <c r="K903" s="22">
        <v>44202</v>
      </c>
      <c r="L903" s="23">
        <v>266</v>
      </c>
    </row>
    <row r="904" spans="1:12" ht="15.75" thickBot="1" x14ac:dyDescent="0.3">
      <c r="A904" s="1">
        <v>39227</v>
      </c>
      <c r="B904" s="4">
        <v>1.952</v>
      </c>
      <c r="C904" s="4">
        <f t="shared" si="97"/>
        <v>4.8182926264961658E-2</v>
      </c>
      <c r="D904" s="3">
        <f t="shared" si="99"/>
        <v>5</v>
      </c>
      <c r="E904">
        <f t="shared" si="100"/>
        <v>6</v>
      </c>
      <c r="F904">
        <f t="shared" si="98"/>
        <v>2007</v>
      </c>
      <c r="G904">
        <f t="shared" si="102"/>
        <v>140</v>
      </c>
      <c r="H904">
        <f t="shared" si="96"/>
        <v>145.5</v>
      </c>
      <c r="I904">
        <f t="shared" si="101"/>
        <v>-5.5</v>
      </c>
      <c r="K904" s="24">
        <v>44201</v>
      </c>
      <c r="L904" s="25">
        <v>264</v>
      </c>
    </row>
    <row r="905" spans="1:12" ht="15.75" thickBot="1" x14ac:dyDescent="0.3">
      <c r="A905" s="1">
        <v>39230</v>
      </c>
      <c r="B905" s="4">
        <v>1.9440999999999999</v>
      </c>
      <c r="C905" s="4">
        <f t="shared" si="97"/>
        <v>4.8975265715716899E-2</v>
      </c>
      <c r="D905" s="3">
        <f t="shared" si="99"/>
        <v>5</v>
      </c>
      <c r="E905">
        <f t="shared" si="100"/>
        <v>6</v>
      </c>
      <c r="F905">
        <f t="shared" si="98"/>
        <v>2007</v>
      </c>
      <c r="G905">
        <f t="shared" si="102"/>
        <v>140</v>
      </c>
      <c r="H905">
        <f t="shared" si="96"/>
        <v>144.33333333333334</v>
      </c>
      <c r="I905">
        <f t="shared" si="101"/>
        <v>-4.3333333333333428</v>
      </c>
      <c r="K905" s="22">
        <v>44200</v>
      </c>
      <c r="L905" s="23">
        <v>261</v>
      </c>
    </row>
    <row r="906" spans="1:12" ht="15.75" thickBot="1" x14ac:dyDescent="0.3">
      <c r="A906" s="1">
        <v>39231</v>
      </c>
      <c r="B906" s="4">
        <v>1.9460999999999999</v>
      </c>
      <c r="C906" s="4">
        <f t="shared" si="97"/>
        <v>4.9343339056666859E-2</v>
      </c>
      <c r="D906" s="3">
        <f t="shared" si="99"/>
        <v>5</v>
      </c>
      <c r="E906">
        <f t="shared" si="100"/>
        <v>6</v>
      </c>
      <c r="F906">
        <f t="shared" si="98"/>
        <v>2007</v>
      </c>
      <c r="G906">
        <f t="shared" si="102"/>
        <v>142</v>
      </c>
      <c r="H906">
        <f t="shared" si="96"/>
        <v>143.5</v>
      </c>
      <c r="I906">
        <f t="shared" si="101"/>
        <v>-1.5</v>
      </c>
      <c r="K906" s="24">
        <v>44196</v>
      </c>
      <c r="L906" s="25">
        <v>260</v>
      </c>
    </row>
    <row r="907" spans="1:12" ht="15.75" thickBot="1" x14ac:dyDescent="0.3">
      <c r="A907" s="1">
        <v>39232</v>
      </c>
      <c r="B907" s="4">
        <v>1.9468000000000001</v>
      </c>
      <c r="C907" s="4">
        <f t="shared" si="97"/>
        <v>4.9310261019704857E-2</v>
      </c>
      <c r="D907" s="3">
        <f t="shared" si="99"/>
        <v>5</v>
      </c>
      <c r="E907">
        <f t="shared" si="100"/>
        <v>6</v>
      </c>
      <c r="F907">
        <f t="shared" si="98"/>
        <v>2007</v>
      </c>
      <c r="G907">
        <f t="shared" si="102"/>
        <v>146</v>
      </c>
      <c r="H907">
        <f t="shared" si="96"/>
        <v>143</v>
      </c>
      <c r="I907">
        <f t="shared" si="101"/>
        <v>3</v>
      </c>
      <c r="K907" s="22">
        <v>44195</v>
      </c>
      <c r="L907" s="23">
        <v>259</v>
      </c>
    </row>
    <row r="908" spans="1:12" ht="15.75" thickBot="1" x14ac:dyDescent="0.3">
      <c r="A908" s="1">
        <v>39233</v>
      </c>
      <c r="B908" s="4">
        <v>1.9289000000000001</v>
      </c>
      <c r="C908" s="4">
        <f t="shared" si="97"/>
        <v>4.9610580637987817E-2</v>
      </c>
      <c r="D908" s="3">
        <f t="shared" si="99"/>
        <v>5</v>
      </c>
      <c r="E908">
        <f t="shared" si="100"/>
        <v>6</v>
      </c>
      <c r="F908">
        <f t="shared" si="98"/>
        <v>2007</v>
      </c>
      <c r="G908">
        <f t="shared" si="102"/>
        <v>145</v>
      </c>
      <c r="H908">
        <f t="shared" si="96"/>
        <v>142.58333333333334</v>
      </c>
      <c r="I908">
        <f t="shared" si="101"/>
        <v>2.4166666666666572</v>
      </c>
      <c r="K908" s="24">
        <v>44194</v>
      </c>
      <c r="L908" s="25">
        <v>259</v>
      </c>
    </row>
    <row r="909" spans="1:12" ht="15.75" thickBot="1" x14ac:dyDescent="0.3">
      <c r="A909" s="1">
        <v>39234</v>
      </c>
      <c r="B909" s="4">
        <v>1.9056</v>
      </c>
      <c r="C909" s="4">
        <f t="shared" si="97"/>
        <v>5.0146592105464967E-2</v>
      </c>
      <c r="D909" s="3">
        <f t="shared" si="99"/>
        <v>6</v>
      </c>
      <c r="E909">
        <f t="shared" si="100"/>
        <v>6</v>
      </c>
      <c r="F909">
        <f t="shared" si="98"/>
        <v>2007</v>
      </c>
      <c r="G909">
        <f t="shared" si="102"/>
        <v>139</v>
      </c>
      <c r="H909">
        <f t="shared" si="96"/>
        <v>141.83333333333334</v>
      </c>
      <c r="I909">
        <f t="shared" si="101"/>
        <v>-2.8333333333333428</v>
      </c>
      <c r="K909" s="22">
        <v>44193</v>
      </c>
      <c r="L909" s="23">
        <v>261</v>
      </c>
    </row>
    <row r="910" spans="1:12" ht="15.75" thickBot="1" x14ac:dyDescent="0.3">
      <c r="A910" s="1">
        <v>39237</v>
      </c>
      <c r="B910" s="4">
        <v>1.9215</v>
      </c>
      <c r="C910" s="4">
        <f t="shared" si="97"/>
        <v>5.0441982338187648E-2</v>
      </c>
      <c r="D910" s="3">
        <f t="shared" si="99"/>
        <v>6</v>
      </c>
      <c r="E910">
        <f t="shared" si="100"/>
        <v>6</v>
      </c>
      <c r="F910">
        <f t="shared" si="98"/>
        <v>2007</v>
      </c>
      <c r="G910">
        <f t="shared" si="102"/>
        <v>144</v>
      </c>
      <c r="H910">
        <f t="shared" si="96"/>
        <v>141.75</v>
      </c>
      <c r="I910">
        <f t="shared" si="101"/>
        <v>2.25</v>
      </c>
      <c r="K910" s="24">
        <v>44189</v>
      </c>
      <c r="L910" s="25">
        <v>261</v>
      </c>
    </row>
    <row r="911" spans="1:12" ht="15.75" thickBot="1" x14ac:dyDescent="0.3">
      <c r="A911" s="1">
        <v>39238</v>
      </c>
      <c r="B911" s="4">
        <v>1.9395</v>
      </c>
      <c r="C911" s="4">
        <f t="shared" si="97"/>
        <v>5.0277212722531869E-2</v>
      </c>
      <c r="D911" s="3">
        <f t="shared" si="99"/>
        <v>6</v>
      </c>
      <c r="E911">
        <f t="shared" si="100"/>
        <v>6</v>
      </c>
      <c r="F911">
        <f t="shared" si="98"/>
        <v>2007</v>
      </c>
      <c r="G911">
        <f t="shared" si="102"/>
        <v>144</v>
      </c>
      <c r="H911">
        <f t="shared" si="96"/>
        <v>142</v>
      </c>
      <c r="I911">
        <f t="shared" si="101"/>
        <v>2</v>
      </c>
      <c r="K911" s="22">
        <v>44188</v>
      </c>
      <c r="L911" s="23">
        <v>259</v>
      </c>
    </row>
    <row r="912" spans="1:12" ht="15.75" thickBot="1" x14ac:dyDescent="0.3">
      <c r="A912" s="1">
        <v>39239</v>
      </c>
      <c r="B912" s="4">
        <v>1.9617</v>
      </c>
      <c r="C912" s="4">
        <f t="shared" si="97"/>
        <v>4.9661173610901201E-2</v>
      </c>
      <c r="D912" s="3">
        <f t="shared" si="99"/>
        <v>6</v>
      </c>
      <c r="E912">
        <f t="shared" si="100"/>
        <v>6</v>
      </c>
      <c r="F912">
        <f t="shared" si="98"/>
        <v>2007</v>
      </c>
      <c r="G912">
        <f t="shared" si="102"/>
        <v>146</v>
      </c>
      <c r="H912">
        <f t="shared" si="96"/>
        <v>142.25</v>
      </c>
      <c r="I912">
        <f t="shared" si="101"/>
        <v>3.75</v>
      </c>
      <c r="K912" s="24">
        <v>44187</v>
      </c>
      <c r="L912" s="25">
        <v>263</v>
      </c>
    </row>
    <row r="913" spans="1:12" ht="15.75" thickBot="1" x14ac:dyDescent="0.3">
      <c r="A913" s="1">
        <v>39241</v>
      </c>
      <c r="B913" s="4">
        <v>1.9638</v>
      </c>
      <c r="C913" s="4">
        <f t="shared" si="97"/>
        <v>4.9088903744773961E-2</v>
      </c>
      <c r="D913" s="3">
        <f t="shared" si="99"/>
        <v>6</v>
      </c>
      <c r="E913">
        <f t="shared" si="100"/>
        <v>6</v>
      </c>
      <c r="F913">
        <f t="shared" si="98"/>
        <v>2007</v>
      </c>
      <c r="G913">
        <f t="shared" si="102"/>
        <v>146</v>
      </c>
      <c r="H913">
        <f t="shared" si="96"/>
        <v>142.83333333333334</v>
      </c>
      <c r="I913">
        <f t="shared" si="101"/>
        <v>3.1666666666666572</v>
      </c>
      <c r="K913" s="22">
        <v>44186</v>
      </c>
      <c r="L913" s="23">
        <v>261</v>
      </c>
    </row>
    <row r="914" spans="1:12" ht="15.75" thickBot="1" x14ac:dyDescent="0.3">
      <c r="A914" s="1">
        <v>39244</v>
      </c>
      <c r="B914" s="4">
        <v>1.9473</v>
      </c>
      <c r="C914" s="4">
        <f t="shared" si="97"/>
        <v>4.8949628806046516E-2</v>
      </c>
      <c r="D914" s="3">
        <f t="shared" si="99"/>
        <v>6</v>
      </c>
      <c r="E914">
        <f t="shared" si="100"/>
        <v>6</v>
      </c>
      <c r="F914">
        <f t="shared" si="98"/>
        <v>2007</v>
      </c>
      <c r="G914">
        <f t="shared" si="102"/>
        <v>146</v>
      </c>
      <c r="H914">
        <f t="shared" si="96"/>
        <v>143.41666666666666</v>
      </c>
      <c r="I914">
        <f t="shared" si="101"/>
        <v>2.5833333333333428</v>
      </c>
      <c r="K914" s="24">
        <v>44183</v>
      </c>
      <c r="L914" s="25">
        <v>256</v>
      </c>
    </row>
    <row r="915" spans="1:12" ht="15.75" thickBot="1" x14ac:dyDescent="0.3">
      <c r="A915" s="1">
        <v>39245</v>
      </c>
      <c r="B915" s="4">
        <v>1.9419999999999999</v>
      </c>
      <c r="C915" s="4">
        <f t="shared" si="97"/>
        <v>4.8658741686975766E-2</v>
      </c>
      <c r="D915" s="3">
        <f t="shared" si="99"/>
        <v>6</v>
      </c>
      <c r="E915">
        <f t="shared" si="100"/>
        <v>6</v>
      </c>
      <c r="F915">
        <f t="shared" si="98"/>
        <v>2007</v>
      </c>
      <c r="G915">
        <f t="shared" si="102"/>
        <v>143</v>
      </c>
      <c r="H915">
        <f t="shared" si="96"/>
        <v>143.41666666666666</v>
      </c>
      <c r="I915">
        <f t="shared" si="101"/>
        <v>-0.41666666666665719</v>
      </c>
      <c r="K915" s="22">
        <v>44182</v>
      </c>
      <c r="L915" s="23">
        <v>258</v>
      </c>
    </row>
    <row r="916" spans="1:12" ht="15.75" thickBot="1" x14ac:dyDescent="0.3">
      <c r="A916" s="1">
        <v>39246</v>
      </c>
      <c r="B916" s="4">
        <v>1.9441999999999999</v>
      </c>
      <c r="C916" s="4">
        <f t="shared" si="97"/>
        <v>4.7939548952802287E-2</v>
      </c>
      <c r="D916" s="3">
        <f t="shared" si="99"/>
        <v>6</v>
      </c>
      <c r="E916">
        <f t="shared" si="100"/>
        <v>6</v>
      </c>
      <c r="F916">
        <f t="shared" si="98"/>
        <v>2007</v>
      </c>
      <c r="G916">
        <f t="shared" si="102"/>
        <v>151</v>
      </c>
      <c r="H916">
        <f t="shared" ref="H916:H979" si="103">AVERAGE(G905:G916)</f>
        <v>144.33333333333334</v>
      </c>
      <c r="I916">
        <f t="shared" si="101"/>
        <v>6.6666666666666572</v>
      </c>
      <c r="K916" s="24">
        <v>44181</v>
      </c>
      <c r="L916" s="25">
        <v>260</v>
      </c>
    </row>
    <row r="917" spans="1:12" ht="15.75" thickBot="1" x14ac:dyDescent="0.3">
      <c r="A917" s="1">
        <v>39247</v>
      </c>
      <c r="B917" s="4">
        <v>1.9302999999999999</v>
      </c>
      <c r="C917" s="4">
        <f t="shared" si="97"/>
        <v>4.7813451122258509E-2</v>
      </c>
      <c r="D917" s="3">
        <f t="shared" si="99"/>
        <v>6</v>
      </c>
      <c r="E917">
        <f t="shared" si="100"/>
        <v>6</v>
      </c>
      <c r="F917">
        <f t="shared" si="98"/>
        <v>2007</v>
      </c>
      <c r="G917">
        <f t="shared" si="102"/>
        <v>148</v>
      </c>
      <c r="H917">
        <f t="shared" si="103"/>
        <v>145</v>
      </c>
      <c r="I917">
        <f t="shared" si="101"/>
        <v>3</v>
      </c>
      <c r="K917" s="22">
        <v>44180</v>
      </c>
      <c r="L917" s="23">
        <v>263</v>
      </c>
    </row>
    <row r="918" spans="1:12" ht="15.75" thickBot="1" x14ac:dyDescent="0.3">
      <c r="A918" s="1">
        <v>39248</v>
      </c>
      <c r="B918" s="4">
        <v>1.9097</v>
      </c>
      <c r="C918" s="4">
        <f t="shared" si="97"/>
        <v>4.8113506749537314E-2</v>
      </c>
      <c r="D918" s="3">
        <f t="shared" si="99"/>
        <v>6</v>
      </c>
      <c r="E918">
        <f t="shared" si="100"/>
        <v>6</v>
      </c>
      <c r="F918">
        <f t="shared" si="98"/>
        <v>2007</v>
      </c>
      <c r="G918">
        <f t="shared" si="102"/>
        <v>141</v>
      </c>
      <c r="H918">
        <f t="shared" si="103"/>
        <v>144.91666666666666</v>
      </c>
      <c r="I918">
        <f t="shared" si="101"/>
        <v>-3.9166666666666572</v>
      </c>
      <c r="K918" s="24">
        <v>44179</v>
      </c>
      <c r="L918" s="25">
        <v>268</v>
      </c>
    </row>
    <row r="919" spans="1:12" ht="15.75" thickBot="1" x14ac:dyDescent="0.3">
      <c r="A919" s="1">
        <v>39251</v>
      </c>
      <c r="B919" s="4">
        <v>1.9047000000000001</v>
      </c>
      <c r="C919" s="4">
        <f t="shared" si="97"/>
        <v>4.8734524985869464E-2</v>
      </c>
      <c r="D919" s="3">
        <f t="shared" si="99"/>
        <v>6</v>
      </c>
      <c r="E919">
        <f t="shared" si="100"/>
        <v>6</v>
      </c>
      <c r="F919">
        <f t="shared" si="98"/>
        <v>2007</v>
      </c>
      <c r="G919">
        <f t="shared" si="102"/>
        <v>138</v>
      </c>
      <c r="H919">
        <f t="shared" si="103"/>
        <v>144.25</v>
      </c>
      <c r="I919">
        <f t="shared" si="101"/>
        <v>-6.25</v>
      </c>
      <c r="K919" s="22">
        <v>44176</v>
      </c>
      <c r="L919" s="23">
        <v>269</v>
      </c>
    </row>
    <row r="920" spans="1:12" ht="15.75" thickBot="1" x14ac:dyDescent="0.3">
      <c r="A920" s="1">
        <v>39252</v>
      </c>
      <c r="B920" s="4">
        <v>1.9057999999999999</v>
      </c>
      <c r="C920" s="4">
        <f t="shared" si="97"/>
        <v>4.9228723648394014E-2</v>
      </c>
      <c r="D920" s="3">
        <f t="shared" si="99"/>
        <v>6</v>
      </c>
      <c r="E920">
        <f t="shared" si="100"/>
        <v>6</v>
      </c>
      <c r="F920">
        <f t="shared" si="98"/>
        <v>2007</v>
      </c>
      <c r="G920">
        <f t="shared" si="102"/>
        <v>143</v>
      </c>
      <c r="H920">
        <f t="shared" si="103"/>
        <v>144.08333333333334</v>
      </c>
      <c r="I920">
        <f t="shared" si="101"/>
        <v>-1.0833333333333428</v>
      </c>
      <c r="K920" s="24">
        <v>44175</v>
      </c>
      <c r="L920" s="25">
        <v>268</v>
      </c>
    </row>
    <row r="921" spans="1:12" ht="15.75" thickBot="1" x14ac:dyDescent="0.3">
      <c r="A921" s="1">
        <v>39253</v>
      </c>
      <c r="B921" s="4">
        <v>1.9198</v>
      </c>
      <c r="C921" s="4">
        <f t="shared" si="97"/>
        <v>4.9402043417864423E-2</v>
      </c>
      <c r="D921" s="3">
        <f t="shared" si="99"/>
        <v>6</v>
      </c>
      <c r="E921">
        <f t="shared" si="100"/>
        <v>6</v>
      </c>
      <c r="F921">
        <f t="shared" si="98"/>
        <v>2007</v>
      </c>
      <c r="G921">
        <f t="shared" si="102"/>
        <v>142</v>
      </c>
      <c r="H921">
        <f t="shared" si="103"/>
        <v>144.33333333333334</v>
      </c>
      <c r="I921">
        <f t="shared" si="101"/>
        <v>-2.3333333333333428</v>
      </c>
      <c r="K921" s="22">
        <v>44174</v>
      </c>
      <c r="L921" s="23">
        <v>267</v>
      </c>
    </row>
    <row r="922" spans="1:12" ht="15.75" thickBot="1" x14ac:dyDescent="0.3">
      <c r="A922" s="1">
        <v>39254</v>
      </c>
      <c r="B922" s="4">
        <v>1.9197</v>
      </c>
      <c r="C922" s="4">
        <f t="shared" si="97"/>
        <v>4.9631347954613159E-2</v>
      </c>
      <c r="D922" s="3">
        <f t="shared" si="99"/>
        <v>6</v>
      </c>
      <c r="E922">
        <f t="shared" si="100"/>
        <v>6</v>
      </c>
      <c r="F922">
        <f t="shared" si="98"/>
        <v>2007</v>
      </c>
      <c r="G922">
        <f t="shared" si="102"/>
        <v>145</v>
      </c>
      <c r="H922">
        <f t="shared" si="103"/>
        <v>144.41666666666666</v>
      </c>
      <c r="I922">
        <f t="shared" si="101"/>
        <v>0.58333333333334281</v>
      </c>
      <c r="K922" s="24">
        <v>44173</v>
      </c>
      <c r="L922" s="25">
        <v>270</v>
      </c>
    </row>
    <row r="923" spans="1:12" ht="15.75" thickBot="1" x14ac:dyDescent="0.3">
      <c r="A923" s="1">
        <v>39255</v>
      </c>
      <c r="B923" s="4">
        <v>1.9334</v>
      </c>
      <c r="C923" s="4">
        <f t="shared" si="97"/>
        <v>4.9350626665091629E-2</v>
      </c>
      <c r="D923" s="3">
        <f t="shared" si="99"/>
        <v>6</v>
      </c>
      <c r="E923">
        <f t="shared" si="100"/>
        <v>6</v>
      </c>
      <c r="F923">
        <f t="shared" si="98"/>
        <v>2007</v>
      </c>
      <c r="G923">
        <f t="shared" si="102"/>
        <v>147</v>
      </c>
      <c r="H923">
        <f t="shared" si="103"/>
        <v>144.66666666666666</v>
      </c>
      <c r="I923">
        <f t="shared" si="101"/>
        <v>2.3333333333333428</v>
      </c>
      <c r="K923" s="22">
        <v>44172</v>
      </c>
      <c r="L923" s="23">
        <v>266</v>
      </c>
    </row>
    <row r="924" spans="1:12" ht="15.75" thickBot="1" x14ac:dyDescent="0.3">
      <c r="A924" s="1">
        <v>39258</v>
      </c>
      <c r="B924" s="4">
        <v>1.9379</v>
      </c>
      <c r="C924" s="4">
        <f t="shared" si="97"/>
        <v>4.9018668559291809E-2</v>
      </c>
      <c r="D924" s="3">
        <f t="shared" si="99"/>
        <v>6</v>
      </c>
      <c r="E924">
        <f t="shared" si="100"/>
        <v>6</v>
      </c>
      <c r="F924">
        <f t="shared" si="98"/>
        <v>2007</v>
      </c>
      <c r="G924">
        <f t="shared" si="102"/>
        <v>154</v>
      </c>
      <c r="H924">
        <f t="shared" si="103"/>
        <v>145.33333333333334</v>
      </c>
      <c r="I924">
        <f t="shared" si="101"/>
        <v>8.6666666666666572</v>
      </c>
      <c r="K924" s="24">
        <v>44169</v>
      </c>
      <c r="L924" s="25">
        <v>262</v>
      </c>
    </row>
    <row r="925" spans="1:12" ht="15.75" thickBot="1" x14ac:dyDescent="0.3">
      <c r="A925" s="1">
        <v>39259</v>
      </c>
      <c r="B925" s="4">
        <v>1.9488000000000001</v>
      </c>
      <c r="C925" s="4">
        <f t="shared" si="97"/>
        <v>4.8354598871771737E-2</v>
      </c>
      <c r="D925" s="3">
        <f t="shared" si="99"/>
        <v>6</v>
      </c>
      <c r="E925">
        <f t="shared" si="100"/>
        <v>6</v>
      </c>
      <c r="F925">
        <f t="shared" si="98"/>
        <v>2007</v>
      </c>
      <c r="G925">
        <f t="shared" si="102"/>
        <v>157</v>
      </c>
      <c r="H925">
        <f t="shared" si="103"/>
        <v>146.25</v>
      </c>
      <c r="I925">
        <f t="shared" si="101"/>
        <v>10.75</v>
      </c>
      <c r="K925" s="22">
        <v>44168</v>
      </c>
      <c r="L925" s="23">
        <v>267</v>
      </c>
    </row>
    <row r="926" spans="1:12" ht="15.75" thickBot="1" x14ac:dyDescent="0.3">
      <c r="A926" s="1">
        <v>39260</v>
      </c>
      <c r="B926" s="4">
        <v>1.9499</v>
      </c>
      <c r="C926" s="4">
        <f t="shared" si="97"/>
        <v>4.7376375107370305E-2</v>
      </c>
      <c r="D926" s="3">
        <f t="shared" si="99"/>
        <v>6</v>
      </c>
      <c r="E926">
        <f t="shared" si="100"/>
        <v>6</v>
      </c>
      <c r="F926">
        <f t="shared" si="98"/>
        <v>2007</v>
      </c>
      <c r="G926">
        <f t="shared" si="102"/>
        <v>158</v>
      </c>
      <c r="H926">
        <f t="shared" si="103"/>
        <v>147.25</v>
      </c>
      <c r="I926">
        <f t="shared" si="101"/>
        <v>10.75</v>
      </c>
      <c r="K926" s="24">
        <v>44167</v>
      </c>
      <c r="L926" s="25">
        <v>266</v>
      </c>
    </row>
    <row r="927" spans="1:12" ht="15.75" thickBot="1" x14ac:dyDescent="0.3">
      <c r="A927" s="1">
        <v>39261</v>
      </c>
      <c r="B927" s="4">
        <v>1.9256</v>
      </c>
      <c r="C927" s="4">
        <f t="shared" si="97"/>
        <v>4.7148732055520746E-2</v>
      </c>
      <c r="D927" s="3">
        <f t="shared" si="99"/>
        <v>6</v>
      </c>
      <c r="E927">
        <f t="shared" si="100"/>
        <v>6</v>
      </c>
      <c r="F927">
        <f t="shared" si="98"/>
        <v>2007</v>
      </c>
      <c r="G927">
        <f t="shared" si="102"/>
        <v>151</v>
      </c>
      <c r="H927">
        <f t="shared" si="103"/>
        <v>147.91666666666666</v>
      </c>
      <c r="I927">
        <f t="shared" si="101"/>
        <v>3.0833333333333428</v>
      </c>
      <c r="K927" s="22">
        <v>44166</v>
      </c>
      <c r="L927" s="23">
        <v>264</v>
      </c>
    </row>
    <row r="928" spans="1:12" ht="15.75" thickBot="1" x14ac:dyDescent="0.3">
      <c r="A928" s="1">
        <v>39262</v>
      </c>
      <c r="B928" s="4">
        <v>1.9261999999999999</v>
      </c>
      <c r="C928" s="4">
        <f t="shared" si="97"/>
        <v>4.6915915774560571E-2</v>
      </c>
      <c r="D928" s="3">
        <f t="shared" si="99"/>
        <v>6</v>
      </c>
      <c r="E928">
        <f t="shared" si="100"/>
        <v>6</v>
      </c>
      <c r="F928">
        <f t="shared" si="98"/>
        <v>2007</v>
      </c>
      <c r="G928">
        <f t="shared" si="102"/>
        <v>160</v>
      </c>
      <c r="H928">
        <f t="shared" si="103"/>
        <v>148.66666666666666</v>
      </c>
      <c r="I928">
        <f t="shared" si="101"/>
        <v>11.333333333333343</v>
      </c>
      <c r="K928" s="24">
        <v>44165</v>
      </c>
      <c r="L928" s="25">
        <v>275</v>
      </c>
    </row>
    <row r="929" spans="1:12" ht="15.75" thickBot="1" x14ac:dyDescent="0.3">
      <c r="A929" s="1">
        <v>39265</v>
      </c>
      <c r="B929" s="4">
        <v>1.9176</v>
      </c>
      <c r="C929" s="4">
        <f t="shared" si="97"/>
        <v>4.682999719022659E-2</v>
      </c>
      <c r="D929" s="3">
        <f t="shared" si="99"/>
        <v>7</v>
      </c>
      <c r="E929">
        <f t="shared" si="100"/>
        <v>9</v>
      </c>
      <c r="F929">
        <f t="shared" si="98"/>
        <v>2007</v>
      </c>
      <c r="G929">
        <f t="shared" si="102"/>
        <v>157</v>
      </c>
      <c r="H929">
        <f t="shared" si="103"/>
        <v>149.41666666666666</v>
      </c>
      <c r="I929">
        <f t="shared" si="101"/>
        <v>7.5833333333333428</v>
      </c>
      <c r="K929" s="22">
        <v>44164</v>
      </c>
      <c r="L929" s="23">
        <v>259</v>
      </c>
    </row>
    <row r="930" spans="1:12" ht="15.75" thickBot="1" x14ac:dyDescent="0.3">
      <c r="A930" s="1">
        <v>39266</v>
      </c>
      <c r="B930" s="4">
        <v>1.9121999999999999</v>
      </c>
      <c r="C930" s="4">
        <f t="shared" si="97"/>
        <v>4.7002927820778216E-2</v>
      </c>
      <c r="D930" s="3">
        <f t="shared" si="99"/>
        <v>7</v>
      </c>
      <c r="E930">
        <f t="shared" si="100"/>
        <v>9</v>
      </c>
      <c r="F930">
        <f t="shared" si="98"/>
        <v>2007</v>
      </c>
      <c r="G930">
        <f t="shared" si="102"/>
        <v>157</v>
      </c>
      <c r="H930">
        <f t="shared" si="103"/>
        <v>150.75</v>
      </c>
      <c r="I930">
        <f t="shared" si="101"/>
        <v>6.25</v>
      </c>
      <c r="K930" s="24">
        <v>44163</v>
      </c>
      <c r="L930" s="25">
        <v>261</v>
      </c>
    </row>
    <row r="931" spans="1:12" ht="15.75" thickBot="1" x14ac:dyDescent="0.3">
      <c r="A931" s="1">
        <v>39267</v>
      </c>
      <c r="B931" s="4">
        <v>1.9098999999999999</v>
      </c>
      <c r="C931" s="4">
        <f t="shared" si="97"/>
        <v>4.7242619076762145E-2</v>
      </c>
      <c r="D931" s="3">
        <f t="shared" si="99"/>
        <v>7</v>
      </c>
      <c r="E931">
        <f t="shared" si="100"/>
        <v>9</v>
      </c>
      <c r="F931">
        <f t="shared" si="98"/>
        <v>2007</v>
      </c>
      <c r="G931">
        <f t="shared" si="102"/>
        <v>157</v>
      </c>
      <c r="H931">
        <f t="shared" si="103"/>
        <v>152.33333333333334</v>
      </c>
      <c r="I931">
        <f t="shared" si="101"/>
        <v>4.6666666666666572</v>
      </c>
      <c r="K931" s="22">
        <v>44162</v>
      </c>
      <c r="L931" s="23">
        <v>275</v>
      </c>
    </row>
    <row r="932" spans="1:12" ht="15.75" thickBot="1" x14ac:dyDescent="0.3">
      <c r="A932" s="1">
        <v>39268</v>
      </c>
      <c r="B932" s="4">
        <v>1.9157</v>
      </c>
      <c r="C932" s="4">
        <f t="shared" si="97"/>
        <v>4.7254532951827154E-2</v>
      </c>
      <c r="D932" s="3">
        <f t="shared" si="99"/>
        <v>7</v>
      </c>
      <c r="E932">
        <f t="shared" si="100"/>
        <v>9</v>
      </c>
      <c r="F932">
        <f t="shared" si="98"/>
        <v>2007</v>
      </c>
      <c r="G932">
        <f t="shared" si="102"/>
        <v>153</v>
      </c>
      <c r="H932">
        <f t="shared" si="103"/>
        <v>153.16666666666666</v>
      </c>
      <c r="I932">
        <f t="shared" si="101"/>
        <v>-0.16666666666665719</v>
      </c>
      <c r="K932" s="24">
        <v>44161</v>
      </c>
      <c r="L932" s="25">
        <v>271</v>
      </c>
    </row>
    <row r="933" spans="1:12" ht="15.75" thickBot="1" x14ac:dyDescent="0.3">
      <c r="A933" s="1">
        <v>39269</v>
      </c>
      <c r="B933" s="4">
        <v>1.9033</v>
      </c>
      <c r="C933" s="4">
        <f t="shared" si="97"/>
        <v>4.7640093234067864E-2</v>
      </c>
      <c r="D933" s="3">
        <f t="shared" si="99"/>
        <v>7</v>
      </c>
      <c r="E933">
        <f t="shared" si="100"/>
        <v>9</v>
      </c>
      <c r="F933">
        <f t="shared" si="98"/>
        <v>2007</v>
      </c>
      <c r="G933">
        <f t="shared" si="102"/>
        <v>147</v>
      </c>
      <c r="H933">
        <f t="shared" si="103"/>
        <v>153.58333333333334</v>
      </c>
      <c r="I933">
        <f t="shared" si="101"/>
        <v>-6.5833333333333428</v>
      </c>
      <c r="K933" s="22">
        <v>44160</v>
      </c>
      <c r="L933" s="23">
        <v>271</v>
      </c>
    </row>
    <row r="934" spans="1:12" ht="15.75" thickBot="1" x14ac:dyDescent="0.3">
      <c r="A934" s="1">
        <v>39272</v>
      </c>
      <c r="B934" s="4">
        <v>1.8992</v>
      </c>
      <c r="C934" s="4">
        <f t="shared" si="97"/>
        <v>4.7952117143058068E-2</v>
      </c>
      <c r="D934" s="3">
        <f t="shared" si="99"/>
        <v>7</v>
      </c>
      <c r="E934">
        <f t="shared" si="100"/>
        <v>9</v>
      </c>
      <c r="F934">
        <f t="shared" si="98"/>
        <v>2007</v>
      </c>
      <c r="G934">
        <f t="shared" si="102"/>
        <v>148</v>
      </c>
      <c r="H934">
        <f t="shared" si="103"/>
        <v>153.83333333333334</v>
      </c>
      <c r="I934">
        <f t="shared" si="101"/>
        <v>-5.8333333333333428</v>
      </c>
      <c r="K934" s="24">
        <v>44159</v>
      </c>
      <c r="L934" s="25">
        <v>272</v>
      </c>
    </row>
    <row r="935" spans="1:12" ht="15.75" thickBot="1" x14ac:dyDescent="0.3">
      <c r="A935" s="1">
        <v>39273</v>
      </c>
      <c r="B935" s="4">
        <v>1.8947000000000001</v>
      </c>
      <c r="C935" s="4">
        <f t="shared" si="97"/>
        <v>4.8171177630595877E-2</v>
      </c>
      <c r="D935" s="3">
        <f t="shared" si="99"/>
        <v>7</v>
      </c>
      <c r="E935">
        <f t="shared" si="100"/>
        <v>9</v>
      </c>
      <c r="F935">
        <f t="shared" si="98"/>
        <v>2007</v>
      </c>
      <c r="G935">
        <f t="shared" si="102"/>
        <v>158</v>
      </c>
      <c r="H935">
        <f t="shared" si="103"/>
        <v>154.75</v>
      </c>
      <c r="I935">
        <f t="shared" si="101"/>
        <v>3.25</v>
      </c>
      <c r="K935" s="22">
        <v>44158</v>
      </c>
      <c r="L935" s="23">
        <v>275</v>
      </c>
    </row>
    <row r="936" spans="1:12" ht="15.75" thickBot="1" x14ac:dyDescent="0.3">
      <c r="A936" s="1">
        <v>39274</v>
      </c>
      <c r="B936" s="4">
        <v>1.89</v>
      </c>
      <c r="C936" s="4">
        <f t="shared" si="97"/>
        <v>4.8311622320065709E-2</v>
      </c>
      <c r="D936" s="3">
        <f t="shared" si="99"/>
        <v>7</v>
      </c>
      <c r="E936">
        <f t="shared" si="100"/>
        <v>9</v>
      </c>
      <c r="F936">
        <f t="shared" si="98"/>
        <v>2007</v>
      </c>
      <c r="G936">
        <f t="shared" si="102"/>
        <v>154</v>
      </c>
      <c r="H936">
        <f t="shared" si="103"/>
        <v>154.75</v>
      </c>
      <c r="I936">
        <f t="shared" si="101"/>
        <v>-0.75</v>
      </c>
      <c r="K936" s="24">
        <v>44157</v>
      </c>
      <c r="L936" s="25">
        <v>263</v>
      </c>
    </row>
    <row r="937" spans="1:12" ht="15.75" thickBot="1" x14ac:dyDescent="0.3">
      <c r="A937" s="1">
        <v>39275</v>
      </c>
      <c r="B937" s="4">
        <v>1.8767</v>
      </c>
      <c r="C937" s="4">
        <f t="shared" si="97"/>
        <v>4.8997796357252703E-2</v>
      </c>
      <c r="D937" s="3">
        <f t="shared" si="99"/>
        <v>7</v>
      </c>
      <c r="E937">
        <f t="shared" si="100"/>
        <v>9</v>
      </c>
      <c r="F937">
        <f t="shared" si="98"/>
        <v>2007</v>
      </c>
      <c r="G937">
        <f t="shared" si="102"/>
        <v>151</v>
      </c>
      <c r="H937">
        <f t="shared" si="103"/>
        <v>154.25</v>
      </c>
      <c r="I937">
        <f t="shared" si="101"/>
        <v>-3.25</v>
      </c>
      <c r="K937" s="22">
        <v>44156</v>
      </c>
      <c r="L937" s="23">
        <v>261</v>
      </c>
    </row>
    <row r="938" spans="1:12" ht="15.75" thickBot="1" x14ac:dyDescent="0.3">
      <c r="A938" s="1">
        <v>39276</v>
      </c>
      <c r="B938" s="4">
        <v>1.8684000000000001</v>
      </c>
      <c r="C938" s="4">
        <f t="shared" si="97"/>
        <v>4.9557306299881899E-2</v>
      </c>
      <c r="D938" s="3">
        <f t="shared" si="99"/>
        <v>7</v>
      </c>
      <c r="E938">
        <f t="shared" si="100"/>
        <v>9</v>
      </c>
      <c r="F938">
        <f t="shared" si="98"/>
        <v>2007</v>
      </c>
      <c r="G938">
        <f t="shared" si="102"/>
        <v>154</v>
      </c>
      <c r="H938">
        <f t="shared" si="103"/>
        <v>153.91666666666666</v>
      </c>
      <c r="I938">
        <f t="shared" si="101"/>
        <v>8.3333333333342807E-2</v>
      </c>
      <c r="K938" s="24">
        <v>44155</v>
      </c>
      <c r="L938" s="25">
        <v>276</v>
      </c>
    </row>
    <row r="939" spans="1:12" ht="15.75" thickBot="1" x14ac:dyDescent="0.3">
      <c r="A939" s="1">
        <v>39279</v>
      </c>
      <c r="B939" s="4">
        <v>1.8647</v>
      </c>
      <c r="C939" s="4">
        <f t="shared" si="97"/>
        <v>5.0056656999739761E-2</v>
      </c>
      <c r="D939" s="3">
        <f t="shared" si="99"/>
        <v>7</v>
      </c>
      <c r="E939">
        <f t="shared" si="100"/>
        <v>9</v>
      </c>
      <c r="F939">
        <f t="shared" si="98"/>
        <v>2007</v>
      </c>
      <c r="G939">
        <f t="shared" si="102"/>
        <v>158</v>
      </c>
      <c r="H939">
        <f t="shared" si="103"/>
        <v>154.5</v>
      </c>
      <c r="I939">
        <f t="shared" si="101"/>
        <v>3.5</v>
      </c>
      <c r="K939" s="22">
        <v>44154</v>
      </c>
      <c r="L939" s="23">
        <v>277</v>
      </c>
    </row>
    <row r="940" spans="1:12" ht="15.75" thickBot="1" x14ac:dyDescent="0.3">
      <c r="A940" s="1">
        <v>39280</v>
      </c>
      <c r="B940" s="4">
        <v>1.8621000000000001</v>
      </c>
      <c r="C940" s="4">
        <f t="shared" si="97"/>
        <v>5.0433823100048576E-2</v>
      </c>
      <c r="D940" s="3">
        <f t="shared" si="99"/>
        <v>7</v>
      </c>
      <c r="E940">
        <f t="shared" si="100"/>
        <v>9</v>
      </c>
      <c r="F940">
        <f t="shared" si="98"/>
        <v>2007</v>
      </c>
      <c r="G940">
        <f t="shared" si="102"/>
        <v>155</v>
      </c>
      <c r="H940">
        <f t="shared" si="103"/>
        <v>154.08333333333334</v>
      </c>
      <c r="I940">
        <f t="shared" si="101"/>
        <v>0.91666666666665719</v>
      </c>
      <c r="K940" s="24">
        <v>44153</v>
      </c>
      <c r="L940" s="25">
        <v>275</v>
      </c>
    </row>
    <row r="941" spans="1:12" ht="15.75" thickBot="1" x14ac:dyDescent="0.3">
      <c r="A941" s="1">
        <v>39281</v>
      </c>
      <c r="B941" s="4">
        <v>1.8609</v>
      </c>
      <c r="C941" s="4">
        <f t="shared" si="97"/>
        <v>5.0824835793170105E-2</v>
      </c>
      <c r="D941" s="3">
        <f t="shared" si="99"/>
        <v>7</v>
      </c>
      <c r="E941">
        <f t="shared" si="100"/>
        <v>9</v>
      </c>
      <c r="F941">
        <f t="shared" si="98"/>
        <v>2007</v>
      </c>
      <c r="G941">
        <f t="shared" si="102"/>
        <v>162</v>
      </c>
      <c r="H941">
        <f t="shared" si="103"/>
        <v>154.5</v>
      </c>
      <c r="I941">
        <f t="shared" si="101"/>
        <v>7.5</v>
      </c>
      <c r="K941" s="22">
        <v>44152</v>
      </c>
      <c r="L941" s="23">
        <v>279</v>
      </c>
    </row>
    <row r="942" spans="1:12" ht="15.75" thickBot="1" x14ac:dyDescent="0.3">
      <c r="A942" s="1">
        <v>39282</v>
      </c>
      <c r="B942" s="4">
        <v>1.8535999999999999</v>
      </c>
      <c r="C942" s="4">
        <f t="shared" si="97"/>
        <v>5.1401722702397762E-2</v>
      </c>
      <c r="D942" s="3">
        <f t="shared" si="99"/>
        <v>7</v>
      </c>
      <c r="E942">
        <f t="shared" si="100"/>
        <v>9</v>
      </c>
      <c r="F942">
        <f t="shared" si="98"/>
        <v>2007</v>
      </c>
      <c r="G942">
        <f t="shared" si="102"/>
        <v>160</v>
      </c>
      <c r="H942">
        <f t="shared" si="103"/>
        <v>154.75</v>
      </c>
      <c r="I942">
        <f t="shared" si="101"/>
        <v>5.25</v>
      </c>
      <c r="K942" s="24">
        <v>44151</v>
      </c>
      <c r="L942" s="25">
        <v>276</v>
      </c>
    </row>
    <row r="943" spans="1:12" ht="15.75" thickBot="1" x14ac:dyDescent="0.3">
      <c r="A943" s="1">
        <v>39283</v>
      </c>
      <c r="B943" s="4">
        <v>1.8606</v>
      </c>
      <c r="C943" s="4">
        <f t="shared" si="97"/>
        <v>5.1556943756702042E-2</v>
      </c>
      <c r="D943" s="3">
        <f t="shared" si="99"/>
        <v>7</v>
      </c>
      <c r="E943">
        <f t="shared" si="100"/>
        <v>9</v>
      </c>
      <c r="F943">
        <f t="shared" si="98"/>
        <v>2007</v>
      </c>
      <c r="G943">
        <f t="shared" si="102"/>
        <v>167</v>
      </c>
      <c r="H943">
        <f t="shared" si="103"/>
        <v>155.58333333333334</v>
      </c>
      <c r="I943">
        <f t="shared" si="101"/>
        <v>11.416666666666657</v>
      </c>
      <c r="K943" s="22">
        <v>44148</v>
      </c>
      <c r="L943" s="23">
        <v>279</v>
      </c>
    </row>
    <row r="944" spans="1:12" ht="15.75" thickBot="1" x14ac:dyDescent="0.3">
      <c r="A944" s="1">
        <v>39286</v>
      </c>
      <c r="B944" s="4">
        <v>1.8448</v>
      </c>
      <c r="C944" s="4">
        <f t="shared" si="97"/>
        <v>5.1748786676371339E-2</v>
      </c>
      <c r="D944" s="3">
        <f t="shared" si="99"/>
        <v>7</v>
      </c>
      <c r="E944">
        <f t="shared" si="100"/>
        <v>9</v>
      </c>
      <c r="F944">
        <f t="shared" si="98"/>
        <v>2007</v>
      </c>
      <c r="G944">
        <f t="shared" si="102"/>
        <v>169</v>
      </c>
      <c r="H944">
        <f t="shared" si="103"/>
        <v>156.91666666666666</v>
      </c>
      <c r="I944">
        <f t="shared" si="101"/>
        <v>12.083333333333343</v>
      </c>
      <c r="K944" s="24">
        <v>44147</v>
      </c>
      <c r="L944" s="25">
        <v>279</v>
      </c>
    </row>
    <row r="945" spans="1:12" ht="15.75" thickBot="1" x14ac:dyDescent="0.3">
      <c r="A945" s="1">
        <v>39287</v>
      </c>
      <c r="B945" s="4">
        <v>1.8525</v>
      </c>
      <c r="C945" s="4">
        <f t="shared" si="97"/>
        <v>5.1952624200229988E-2</v>
      </c>
      <c r="D945" s="3">
        <f t="shared" si="99"/>
        <v>7</v>
      </c>
      <c r="E945">
        <f t="shared" si="100"/>
        <v>9</v>
      </c>
      <c r="F945">
        <f t="shared" si="98"/>
        <v>2007</v>
      </c>
      <c r="G945">
        <f t="shared" si="102"/>
        <v>176</v>
      </c>
      <c r="H945">
        <f t="shared" si="103"/>
        <v>159.33333333333334</v>
      </c>
      <c r="I945">
        <f t="shared" si="101"/>
        <v>16.666666666666657</v>
      </c>
      <c r="K945" s="22">
        <v>44146</v>
      </c>
      <c r="L945" s="23">
        <v>273</v>
      </c>
    </row>
    <row r="946" spans="1:12" ht="15.75" thickBot="1" x14ac:dyDescent="0.3">
      <c r="A946" s="1">
        <v>39288</v>
      </c>
      <c r="B946" s="4">
        <v>1.8643000000000001</v>
      </c>
      <c r="C946" s="4">
        <f t="shared" si="97"/>
        <v>5.1674765874649038E-2</v>
      </c>
      <c r="D946" s="3">
        <f t="shared" si="99"/>
        <v>7</v>
      </c>
      <c r="E946">
        <f t="shared" si="100"/>
        <v>9</v>
      </c>
      <c r="F946">
        <f t="shared" si="98"/>
        <v>2007</v>
      </c>
      <c r="G946">
        <f t="shared" si="102"/>
        <v>183</v>
      </c>
      <c r="H946">
        <f t="shared" si="103"/>
        <v>162.25</v>
      </c>
      <c r="I946">
        <f t="shared" si="101"/>
        <v>20.75</v>
      </c>
      <c r="K946" s="24">
        <v>44145</v>
      </c>
      <c r="L946" s="25">
        <v>273</v>
      </c>
    </row>
    <row r="947" spans="1:12" ht="15.75" thickBot="1" x14ac:dyDescent="0.3">
      <c r="A947" s="1">
        <v>39289</v>
      </c>
      <c r="B947" s="4">
        <v>1.9054</v>
      </c>
      <c r="C947" s="4">
        <f t="shared" ref="C947:C1010" si="104">_xlfn.STDEV.P(B886:B947)</f>
        <v>5.0398791443647041E-2</v>
      </c>
      <c r="D947" s="3">
        <f t="shared" si="99"/>
        <v>7</v>
      </c>
      <c r="E947">
        <f t="shared" si="100"/>
        <v>9</v>
      </c>
      <c r="F947">
        <f t="shared" si="98"/>
        <v>2007</v>
      </c>
      <c r="G947">
        <f t="shared" si="102"/>
        <v>222</v>
      </c>
      <c r="H947">
        <f t="shared" si="103"/>
        <v>167.58333333333334</v>
      </c>
      <c r="I947">
        <f t="shared" si="101"/>
        <v>54.416666666666657</v>
      </c>
      <c r="K947" s="22">
        <v>44144</v>
      </c>
      <c r="L947" s="23">
        <v>271</v>
      </c>
    </row>
    <row r="948" spans="1:12" ht="15.75" thickBot="1" x14ac:dyDescent="0.3">
      <c r="A948" s="1">
        <v>39290</v>
      </c>
      <c r="B948" s="4">
        <v>1.9069</v>
      </c>
      <c r="C948" s="4">
        <f t="shared" si="104"/>
        <v>4.8932044661929748E-2</v>
      </c>
      <c r="D948" s="3">
        <f t="shared" si="99"/>
        <v>7</v>
      </c>
      <c r="E948">
        <f t="shared" si="100"/>
        <v>9</v>
      </c>
      <c r="F948">
        <f t="shared" si="98"/>
        <v>2007</v>
      </c>
      <c r="G948">
        <f t="shared" si="102"/>
        <v>212</v>
      </c>
      <c r="H948">
        <f t="shared" si="103"/>
        <v>172.41666666666666</v>
      </c>
      <c r="I948">
        <f t="shared" si="101"/>
        <v>39.583333333333343</v>
      </c>
      <c r="K948" s="24">
        <v>44141</v>
      </c>
      <c r="L948" s="25">
        <v>289</v>
      </c>
    </row>
    <row r="949" spans="1:12" ht="15.75" thickBot="1" x14ac:dyDescent="0.3">
      <c r="A949" s="1">
        <v>39293</v>
      </c>
      <c r="B949" s="4">
        <v>1.8809</v>
      </c>
      <c r="C949" s="4">
        <f t="shared" si="104"/>
        <v>4.7900978034588565E-2</v>
      </c>
      <c r="D949" s="3">
        <f t="shared" si="99"/>
        <v>7</v>
      </c>
      <c r="E949">
        <f t="shared" si="100"/>
        <v>9</v>
      </c>
      <c r="F949">
        <f t="shared" si="98"/>
        <v>2007</v>
      </c>
      <c r="G949">
        <f t="shared" si="102"/>
        <v>207</v>
      </c>
      <c r="H949">
        <f t="shared" si="103"/>
        <v>177.08333333333334</v>
      </c>
      <c r="I949">
        <f t="shared" si="101"/>
        <v>29.916666666666657</v>
      </c>
      <c r="K949" s="22">
        <v>44140</v>
      </c>
      <c r="L949" s="23">
        <v>290</v>
      </c>
    </row>
    <row r="950" spans="1:12" ht="15.75" thickBot="1" x14ac:dyDescent="0.3">
      <c r="A950" s="1">
        <v>39294</v>
      </c>
      <c r="B950" s="4">
        <v>1.8775999999999999</v>
      </c>
      <c r="C950" s="4">
        <f t="shared" si="104"/>
        <v>4.6881742095782719E-2</v>
      </c>
      <c r="D950" s="3">
        <f t="shared" si="99"/>
        <v>7</v>
      </c>
      <c r="E950">
        <f t="shared" si="100"/>
        <v>9</v>
      </c>
      <c r="F950">
        <f t="shared" si="98"/>
        <v>2007</v>
      </c>
      <c r="G950">
        <f t="shared" si="102"/>
        <v>208</v>
      </c>
      <c r="H950">
        <f t="shared" si="103"/>
        <v>181.58333333333334</v>
      </c>
      <c r="I950">
        <f t="shared" si="101"/>
        <v>26.416666666666657</v>
      </c>
      <c r="K950" s="24">
        <v>44139</v>
      </c>
      <c r="L950" s="25">
        <v>296</v>
      </c>
    </row>
    <row r="951" spans="1:12" ht="15.75" thickBot="1" x14ac:dyDescent="0.3">
      <c r="A951" s="1">
        <v>39295</v>
      </c>
      <c r="B951" s="4">
        <v>1.8855999999999999</v>
      </c>
      <c r="C951" s="4">
        <f t="shared" si="104"/>
        <v>4.5340673262812048E-2</v>
      </c>
      <c r="D951" s="3">
        <f t="shared" si="99"/>
        <v>8</v>
      </c>
      <c r="E951">
        <f t="shared" si="100"/>
        <v>9</v>
      </c>
      <c r="F951">
        <f t="shared" si="98"/>
        <v>2007</v>
      </c>
      <c r="G951">
        <f t="shared" si="102"/>
        <v>206</v>
      </c>
      <c r="H951">
        <f t="shared" si="103"/>
        <v>185.58333333333334</v>
      </c>
      <c r="I951">
        <f t="shared" si="101"/>
        <v>20.416666666666657</v>
      </c>
      <c r="K951" s="22">
        <v>44138</v>
      </c>
      <c r="L951" s="23">
        <v>307</v>
      </c>
    </row>
    <row r="952" spans="1:12" ht="15.75" thickBot="1" x14ac:dyDescent="0.3">
      <c r="A952" s="1">
        <v>39296</v>
      </c>
      <c r="B952" s="4">
        <v>1.8729</v>
      </c>
      <c r="C952" s="4">
        <f t="shared" si="104"/>
        <v>4.399576746268434E-2</v>
      </c>
      <c r="D952" s="3">
        <f t="shared" si="99"/>
        <v>8</v>
      </c>
      <c r="E952">
        <f t="shared" si="100"/>
        <v>9</v>
      </c>
      <c r="F952">
        <f t="shared" si="98"/>
        <v>2007</v>
      </c>
      <c r="G952">
        <f t="shared" si="102"/>
        <v>201</v>
      </c>
      <c r="H952">
        <f t="shared" si="103"/>
        <v>189.41666666666666</v>
      </c>
      <c r="I952">
        <f t="shared" si="101"/>
        <v>11.583333333333343</v>
      </c>
      <c r="K952" s="24">
        <v>44137</v>
      </c>
      <c r="L952" s="25">
        <v>317</v>
      </c>
    </row>
    <row r="953" spans="1:12" ht="15.75" thickBot="1" x14ac:dyDescent="0.3">
      <c r="A953" s="1">
        <v>39297</v>
      </c>
      <c r="B953" s="4">
        <v>1.8814</v>
      </c>
      <c r="C953" s="4">
        <f t="shared" si="104"/>
        <v>4.247551097112387E-2</v>
      </c>
      <c r="D953" s="3">
        <f t="shared" si="99"/>
        <v>8</v>
      </c>
      <c r="E953">
        <f t="shared" si="100"/>
        <v>9</v>
      </c>
      <c r="F953">
        <f t="shared" si="98"/>
        <v>2007</v>
      </c>
      <c r="G953">
        <f t="shared" si="102"/>
        <v>201</v>
      </c>
      <c r="H953">
        <f t="shared" si="103"/>
        <v>192.66666666666666</v>
      </c>
      <c r="I953">
        <f t="shared" si="101"/>
        <v>8.3333333333333428</v>
      </c>
      <c r="K953" s="22">
        <v>44134</v>
      </c>
      <c r="L953" s="23">
        <v>318</v>
      </c>
    </row>
    <row r="954" spans="1:12" ht="15.75" thickBot="1" x14ac:dyDescent="0.3">
      <c r="A954" s="1">
        <v>39300</v>
      </c>
      <c r="B954" s="4">
        <v>1.9106000000000001</v>
      </c>
      <c r="C954" s="4">
        <f t="shared" si="104"/>
        <v>4.0510357098624349E-2</v>
      </c>
      <c r="D954" s="3">
        <f t="shared" si="99"/>
        <v>8</v>
      </c>
      <c r="E954">
        <f t="shared" si="100"/>
        <v>9</v>
      </c>
      <c r="F954">
        <f t="shared" si="98"/>
        <v>2007</v>
      </c>
      <c r="G954">
        <f t="shared" si="102"/>
        <v>200</v>
      </c>
      <c r="H954">
        <f t="shared" si="103"/>
        <v>196</v>
      </c>
      <c r="I954">
        <f t="shared" si="101"/>
        <v>4</v>
      </c>
      <c r="K954" s="24">
        <v>44133</v>
      </c>
      <c r="L954" s="25">
        <v>319</v>
      </c>
    </row>
    <row r="955" spans="1:12" ht="15.75" thickBot="1" x14ac:dyDescent="0.3">
      <c r="A955" s="1">
        <v>39301</v>
      </c>
      <c r="B955" s="4">
        <v>1.9077</v>
      </c>
      <c r="C955" s="4">
        <f t="shared" si="104"/>
        <v>3.8393528330825571E-2</v>
      </c>
      <c r="D955" s="3">
        <f t="shared" si="99"/>
        <v>8</v>
      </c>
      <c r="E955">
        <f t="shared" si="100"/>
        <v>9</v>
      </c>
      <c r="F955">
        <f t="shared" si="98"/>
        <v>2007</v>
      </c>
      <c r="G955">
        <f t="shared" si="102"/>
        <v>194</v>
      </c>
      <c r="H955">
        <f t="shared" si="103"/>
        <v>198.25</v>
      </c>
      <c r="I955">
        <f t="shared" si="101"/>
        <v>-4.25</v>
      </c>
      <c r="K955" s="22">
        <v>44132</v>
      </c>
      <c r="L955" s="23">
        <v>321</v>
      </c>
    </row>
    <row r="956" spans="1:12" ht="15.75" thickBot="1" x14ac:dyDescent="0.3">
      <c r="A956" s="1">
        <v>39302</v>
      </c>
      <c r="B956" s="4">
        <v>1.8866000000000001</v>
      </c>
      <c r="C956" s="4">
        <f t="shared" si="104"/>
        <v>3.6346765568970527E-2</v>
      </c>
      <c r="D956" s="3">
        <f t="shared" si="99"/>
        <v>8</v>
      </c>
      <c r="E956">
        <f t="shared" si="100"/>
        <v>9</v>
      </c>
      <c r="F956">
        <f t="shared" si="98"/>
        <v>2007</v>
      </c>
      <c r="G956">
        <f t="shared" si="102"/>
        <v>175</v>
      </c>
      <c r="H956">
        <f t="shared" si="103"/>
        <v>198.75</v>
      </c>
      <c r="I956">
        <f t="shared" si="101"/>
        <v>-23.75</v>
      </c>
      <c r="K956" s="24">
        <v>44131</v>
      </c>
      <c r="L956" s="25">
        <v>315</v>
      </c>
    </row>
    <row r="957" spans="1:12" ht="15.75" thickBot="1" x14ac:dyDescent="0.3">
      <c r="A957" s="1">
        <v>39303</v>
      </c>
      <c r="B957" s="4">
        <v>1.9191</v>
      </c>
      <c r="C957" s="4">
        <f t="shared" si="104"/>
        <v>3.4136605545797699E-2</v>
      </c>
      <c r="D957" s="3">
        <f t="shared" si="99"/>
        <v>8</v>
      </c>
      <c r="E957">
        <f t="shared" si="100"/>
        <v>9</v>
      </c>
      <c r="F957">
        <f t="shared" si="98"/>
        <v>2007</v>
      </c>
      <c r="G957">
        <f t="shared" si="102"/>
        <v>184</v>
      </c>
      <c r="H957">
        <f t="shared" si="103"/>
        <v>199.41666666666666</v>
      </c>
      <c r="I957">
        <f t="shared" si="101"/>
        <v>-15.416666666666657</v>
      </c>
      <c r="K957" s="22">
        <v>44130</v>
      </c>
      <c r="L957" s="23">
        <v>317</v>
      </c>
    </row>
    <row r="958" spans="1:12" ht="15.75" thickBot="1" x14ac:dyDescent="0.3">
      <c r="A958" s="1">
        <v>39304</v>
      </c>
      <c r="B958" s="4">
        <v>1.9550000000000001</v>
      </c>
      <c r="C958" s="4">
        <f t="shared" si="104"/>
        <v>3.3079573164870653E-2</v>
      </c>
      <c r="D958" s="3">
        <f t="shared" si="99"/>
        <v>8</v>
      </c>
      <c r="E958">
        <f t="shared" si="100"/>
        <v>9</v>
      </c>
      <c r="F958">
        <f t="shared" si="98"/>
        <v>2007</v>
      </c>
      <c r="G958">
        <f t="shared" si="102"/>
        <v>190</v>
      </c>
      <c r="H958">
        <f t="shared" si="103"/>
        <v>200</v>
      </c>
      <c r="I958">
        <f t="shared" si="101"/>
        <v>-10</v>
      </c>
      <c r="K958" s="24">
        <v>44127</v>
      </c>
      <c r="L958" s="25">
        <v>310</v>
      </c>
    </row>
    <row r="959" spans="1:12" ht="15.75" thickBot="1" x14ac:dyDescent="0.3">
      <c r="A959" s="1">
        <v>39307</v>
      </c>
      <c r="B959" s="4">
        <v>1.9411</v>
      </c>
      <c r="C959" s="4">
        <f t="shared" si="104"/>
        <v>3.2771824590533807E-2</v>
      </c>
      <c r="D959" s="3">
        <f t="shared" si="99"/>
        <v>8</v>
      </c>
      <c r="E959">
        <f t="shared" si="100"/>
        <v>9</v>
      </c>
      <c r="F959">
        <f t="shared" si="98"/>
        <v>2007</v>
      </c>
      <c r="G959">
        <f t="shared" si="102"/>
        <v>189</v>
      </c>
      <c r="H959">
        <f t="shared" si="103"/>
        <v>197.25</v>
      </c>
      <c r="I959">
        <f t="shared" si="101"/>
        <v>-8.25</v>
      </c>
      <c r="K959" s="22">
        <v>44126</v>
      </c>
      <c r="L959" s="23">
        <v>306</v>
      </c>
    </row>
    <row r="960" spans="1:12" ht="15.75" thickBot="1" x14ac:dyDescent="0.3">
      <c r="A960" s="1">
        <v>39308</v>
      </c>
      <c r="B960" s="4">
        <v>1.9809000000000001</v>
      </c>
      <c r="C960" s="4">
        <f t="shared" si="104"/>
        <v>3.3405681908425543E-2</v>
      </c>
      <c r="D960" s="3">
        <f t="shared" si="99"/>
        <v>8</v>
      </c>
      <c r="E960">
        <f t="shared" si="100"/>
        <v>9</v>
      </c>
      <c r="F960">
        <f t="shared" si="98"/>
        <v>2007</v>
      </c>
      <c r="G960">
        <f t="shared" si="102"/>
        <v>197</v>
      </c>
      <c r="H960">
        <f t="shared" si="103"/>
        <v>196</v>
      </c>
      <c r="I960">
        <f t="shared" si="101"/>
        <v>1</v>
      </c>
      <c r="K960" s="24">
        <v>44125</v>
      </c>
      <c r="L960" s="25">
        <v>306</v>
      </c>
    </row>
    <row r="961" spans="1:12" ht="15.75" thickBot="1" x14ac:dyDescent="0.3">
      <c r="A961" s="1">
        <v>39309</v>
      </c>
      <c r="B961" s="4">
        <v>2.0043000000000002</v>
      </c>
      <c r="C961" s="4">
        <f t="shared" si="104"/>
        <v>3.4756784535971072E-2</v>
      </c>
      <c r="D961" s="3">
        <f t="shared" si="99"/>
        <v>8</v>
      </c>
      <c r="E961">
        <f t="shared" si="100"/>
        <v>9</v>
      </c>
      <c r="F961">
        <f t="shared" si="98"/>
        <v>2007</v>
      </c>
      <c r="G961">
        <f t="shared" si="102"/>
        <v>200</v>
      </c>
      <c r="H961">
        <f t="shared" si="103"/>
        <v>195.41666666666666</v>
      </c>
      <c r="I961">
        <f t="shared" si="101"/>
        <v>4.5833333333333428</v>
      </c>
      <c r="K961" s="22">
        <v>44124</v>
      </c>
      <c r="L961" s="23">
        <v>305</v>
      </c>
    </row>
    <row r="962" spans="1:12" ht="15.75" thickBot="1" x14ac:dyDescent="0.3">
      <c r="A962" s="1">
        <v>39310</v>
      </c>
      <c r="B962" s="4">
        <v>2.1124000000000001</v>
      </c>
      <c r="C962" s="4">
        <f t="shared" si="104"/>
        <v>4.2623822805463028E-2</v>
      </c>
      <c r="D962" s="3">
        <f t="shared" si="99"/>
        <v>8</v>
      </c>
      <c r="E962">
        <f t="shared" si="100"/>
        <v>9</v>
      </c>
      <c r="F962">
        <f t="shared" ref="F962:F1025" si="105">YEAR(A962)</f>
        <v>2007</v>
      </c>
      <c r="G962">
        <f t="shared" si="102"/>
        <v>229</v>
      </c>
      <c r="H962">
        <f t="shared" si="103"/>
        <v>197.16666666666666</v>
      </c>
      <c r="I962">
        <f t="shared" si="101"/>
        <v>31.833333333333343</v>
      </c>
      <c r="K962" s="24">
        <v>44123</v>
      </c>
      <c r="L962" s="25">
        <v>306</v>
      </c>
    </row>
    <row r="963" spans="1:12" ht="15.75" thickBot="1" x14ac:dyDescent="0.3">
      <c r="A963" s="1">
        <v>39311</v>
      </c>
      <c r="B963" s="4">
        <v>2.0375999999999999</v>
      </c>
      <c r="C963" s="4">
        <f t="shared" si="104"/>
        <v>4.5143325372666042E-2</v>
      </c>
      <c r="D963" s="3">
        <f t="shared" ref="D963:D1026" si="106">MONTH(A963)</f>
        <v>8</v>
      </c>
      <c r="E963">
        <f t="shared" ref="E963:E1026" si="107">IF(D963&lt;4,3,IF(D963&lt;7,6,IF(D963&lt;10,9,12)))</f>
        <v>9</v>
      </c>
      <c r="F963">
        <f t="shared" si="105"/>
        <v>2007</v>
      </c>
      <c r="G963">
        <f t="shared" si="102"/>
        <v>208</v>
      </c>
      <c r="H963">
        <f t="shared" si="103"/>
        <v>197.33333333333334</v>
      </c>
      <c r="I963">
        <f t="shared" ref="I963:I1026" si="108">G963-H963</f>
        <v>10.666666666666657</v>
      </c>
      <c r="K963" s="22">
        <v>44120</v>
      </c>
      <c r="L963" s="23">
        <v>307</v>
      </c>
    </row>
    <row r="964" spans="1:12" ht="15.75" thickBot="1" x14ac:dyDescent="0.3">
      <c r="A964" s="1">
        <v>39314</v>
      </c>
      <c r="B964" s="4">
        <v>2.028</v>
      </c>
      <c r="C964" s="4">
        <f t="shared" si="104"/>
        <v>4.704406031394464E-2</v>
      </c>
      <c r="D964" s="3">
        <f t="shared" si="106"/>
        <v>8</v>
      </c>
      <c r="E964">
        <f t="shared" si="107"/>
        <v>9</v>
      </c>
      <c r="F964">
        <f t="shared" si="105"/>
        <v>2007</v>
      </c>
      <c r="G964">
        <f t="shared" ref="G964:G1027" si="109">_xlfn.IFNA(VLOOKUP($A964, $K:$L, 2, 0), G963)</f>
        <v>216</v>
      </c>
      <c r="H964">
        <f t="shared" si="103"/>
        <v>198.58333333333334</v>
      </c>
      <c r="I964">
        <f t="shared" si="108"/>
        <v>17.416666666666657</v>
      </c>
      <c r="K964" s="24">
        <v>44119</v>
      </c>
      <c r="L964" s="25">
        <v>310</v>
      </c>
    </row>
    <row r="965" spans="1:12" ht="15.75" thickBot="1" x14ac:dyDescent="0.3">
      <c r="A965" s="1">
        <v>39315</v>
      </c>
      <c r="B965" s="4">
        <v>2.0385</v>
      </c>
      <c r="C965" s="4">
        <f t="shared" si="104"/>
        <v>4.90322012945342E-2</v>
      </c>
      <c r="D965" s="3">
        <f t="shared" si="106"/>
        <v>8</v>
      </c>
      <c r="E965">
        <f t="shared" si="107"/>
        <v>9</v>
      </c>
      <c r="F965">
        <f t="shared" si="105"/>
        <v>2007</v>
      </c>
      <c r="G965">
        <f t="shared" si="109"/>
        <v>217</v>
      </c>
      <c r="H965">
        <f t="shared" si="103"/>
        <v>199.91666666666666</v>
      </c>
      <c r="I965">
        <f t="shared" si="108"/>
        <v>17.083333333333343</v>
      </c>
      <c r="K965" s="22">
        <v>44118</v>
      </c>
      <c r="L965" s="23">
        <v>309</v>
      </c>
    </row>
    <row r="966" spans="1:12" ht="15.75" thickBot="1" x14ac:dyDescent="0.3">
      <c r="A966" s="1">
        <v>39316</v>
      </c>
      <c r="B966" s="4">
        <v>2.0173000000000001</v>
      </c>
      <c r="C966" s="4">
        <f t="shared" si="104"/>
        <v>5.0357383255954603E-2</v>
      </c>
      <c r="D966" s="3">
        <f t="shared" si="106"/>
        <v>8</v>
      </c>
      <c r="E966">
        <f t="shared" si="107"/>
        <v>9</v>
      </c>
      <c r="F966">
        <f t="shared" si="105"/>
        <v>2007</v>
      </c>
      <c r="G966">
        <f t="shared" si="109"/>
        <v>210</v>
      </c>
      <c r="H966">
        <f t="shared" si="103"/>
        <v>200.75</v>
      </c>
      <c r="I966">
        <f t="shared" si="108"/>
        <v>9.25</v>
      </c>
      <c r="K966" s="24">
        <v>44117</v>
      </c>
      <c r="L966" s="25">
        <v>311</v>
      </c>
    </row>
    <row r="967" spans="1:12" ht="15.75" thickBot="1" x14ac:dyDescent="0.3">
      <c r="A967" s="1">
        <v>39317</v>
      </c>
      <c r="B967" s="4">
        <v>1.9939</v>
      </c>
      <c r="C967" s="4">
        <f t="shared" si="104"/>
        <v>5.1085026269436451E-2</v>
      </c>
      <c r="D967" s="3">
        <f t="shared" si="106"/>
        <v>8</v>
      </c>
      <c r="E967">
        <f t="shared" si="107"/>
        <v>9</v>
      </c>
      <c r="F967">
        <f t="shared" si="105"/>
        <v>2007</v>
      </c>
      <c r="G967">
        <f t="shared" si="109"/>
        <v>207</v>
      </c>
      <c r="H967">
        <f t="shared" si="103"/>
        <v>201.83333333333334</v>
      </c>
      <c r="I967">
        <f t="shared" si="108"/>
        <v>5.1666666666666572</v>
      </c>
      <c r="K967" s="22">
        <v>44116</v>
      </c>
      <c r="L967" s="23">
        <v>308</v>
      </c>
    </row>
    <row r="968" spans="1:12" ht="15.75" thickBot="1" x14ac:dyDescent="0.3">
      <c r="A968" s="1">
        <v>39318</v>
      </c>
      <c r="B968" s="4">
        <v>1.9855</v>
      </c>
      <c r="C968" s="4">
        <f t="shared" si="104"/>
        <v>5.1605207616807224E-2</v>
      </c>
      <c r="D968" s="3">
        <f t="shared" si="106"/>
        <v>8</v>
      </c>
      <c r="E968">
        <f t="shared" si="107"/>
        <v>9</v>
      </c>
      <c r="F968">
        <f t="shared" si="105"/>
        <v>2007</v>
      </c>
      <c r="G968">
        <f t="shared" si="109"/>
        <v>200</v>
      </c>
      <c r="H968">
        <f t="shared" si="103"/>
        <v>203.91666666666666</v>
      </c>
      <c r="I968">
        <f t="shared" si="108"/>
        <v>-3.9166666666666572</v>
      </c>
      <c r="K968" s="24">
        <v>44113</v>
      </c>
      <c r="L968" s="25">
        <v>309</v>
      </c>
    </row>
    <row r="969" spans="1:12" ht="15.75" thickBot="1" x14ac:dyDescent="0.3">
      <c r="A969" s="1">
        <v>39321</v>
      </c>
      <c r="B969" s="4">
        <v>1.9489000000000001</v>
      </c>
      <c r="C969" s="4">
        <f t="shared" si="104"/>
        <v>5.1620789820840278E-2</v>
      </c>
      <c r="D969" s="3">
        <f t="shared" si="106"/>
        <v>8</v>
      </c>
      <c r="E969">
        <f t="shared" si="107"/>
        <v>9</v>
      </c>
      <c r="F969">
        <f t="shared" si="105"/>
        <v>2007</v>
      </c>
      <c r="G969">
        <f t="shared" si="109"/>
        <v>200</v>
      </c>
      <c r="H969">
        <f t="shared" si="103"/>
        <v>205.25</v>
      </c>
      <c r="I969">
        <f t="shared" si="108"/>
        <v>-5.25</v>
      </c>
      <c r="K969" s="22">
        <v>44112</v>
      </c>
      <c r="L969" s="23">
        <v>315</v>
      </c>
    </row>
    <row r="970" spans="1:12" ht="15.75" thickBot="1" x14ac:dyDescent="0.3">
      <c r="A970" s="1">
        <v>39322</v>
      </c>
      <c r="B970" s="4">
        <v>1.9849000000000001</v>
      </c>
      <c r="C970" s="4">
        <f t="shared" si="104"/>
        <v>5.2183339744886793E-2</v>
      </c>
      <c r="D970" s="3">
        <f t="shared" si="106"/>
        <v>8</v>
      </c>
      <c r="E970">
        <f t="shared" si="107"/>
        <v>9</v>
      </c>
      <c r="F970">
        <f t="shared" si="105"/>
        <v>2007</v>
      </c>
      <c r="G970">
        <f t="shared" si="109"/>
        <v>207</v>
      </c>
      <c r="H970">
        <f t="shared" si="103"/>
        <v>206.66666666666666</v>
      </c>
      <c r="I970">
        <f t="shared" si="108"/>
        <v>0.33333333333334281</v>
      </c>
      <c r="K970" s="24">
        <v>44111</v>
      </c>
      <c r="L970" s="25">
        <v>320</v>
      </c>
    </row>
    <row r="971" spans="1:12" ht="15.75" thickBot="1" x14ac:dyDescent="0.3">
      <c r="A971" s="1">
        <v>39323</v>
      </c>
      <c r="B971" s="4">
        <v>1.9863999999999999</v>
      </c>
      <c r="C971" s="4">
        <f t="shared" si="104"/>
        <v>5.2688431083409745E-2</v>
      </c>
      <c r="D971" s="3">
        <f t="shared" si="106"/>
        <v>8</v>
      </c>
      <c r="E971">
        <f t="shared" si="107"/>
        <v>9</v>
      </c>
      <c r="F971">
        <f t="shared" si="105"/>
        <v>2007</v>
      </c>
      <c r="G971">
        <f t="shared" si="109"/>
        <v>200</v>
      </c>
      <c r="H971">
        <f t="shared" si="103"/>
        <v>207.58333333333334</v>
      </c>
      <c r="I971">
        <f t="shared" si="108"/>
        <v>-7.5833333333333428</v>
      </c>
      <c r="K971" s="22">
        <v>44110</v>
      </c>
      <c r="L971" s="23">
        <v>328</v>
      </c>
    </row>
    <row r="972" spans="1:12" ht="15.75" thickBot="1" x14ac:dyDescent="0.3">
      <c r="A972" s="1">
        <v>39324</v>
      </c>
      <c r="B972" s="4">
        <v>1.9777</v>
      </c>
      <c r="C972" s="4">
        <f t="shared" si="104"/>
        <v>5.3079535868276739E-2</v>
      </c>
      <c r="D972" s="3">
        <f t="shared" si="106"/>
        <v>8</v>
      </c>
      <c r="E972">
        <f t="shared" si="107"/>
        <v>9</v>
      </c>
      <c r="F972">
        <f t="shared" si="105"/>
        <v>2007</v>
      </c>
      <c r="G972">
        <f t="shared" si="109"/>
        <v>206</v>
      </c>
      <c r="H972">
        <f t="shared" si="103"/>
        <v>208.33333333333334</v>
      </c>
      <c r="I972">
        <f t="shared" si="108"/>
        <v>-2.3333333333333428</v>
      </c>
      <c r="K972" s="24">
        <v>44109</v>
      </c>
      <c r="L972" s="25">
        <v>331</v>
      </c>
    </row>
    <row r="973" spans="1:12" ht="15.75" thickBot="1" x14ac:dyDescent="0.3">
      <c r="A973" s="1">
        <v>39325</v>
      </c>
      <c r="B973" s="4">
        <v>1.962</v>
      </c>
      <c r="C973" s="4">
        <f t="shared" si="104"/>
        <v>5.3238824336694211E-2</v>
      </c>
      <c r="D973" s="3">
        <f t="shared" si="106"/>
        <v>8</v>
      </c>
      <c r="E973">
        <f t="shared" si="107"/>
        <v>9</v>
      </c>
      <c r="F973">
        <f t="shared" si="105"/>
        <v>2007</v>
      </c>
      <c r="G973">
        <f t="shared" si="109"/>
        <v>195</v>
      </c>
      <c r="H973">
        <f t="shared" si="103"/>
        <v>207.91666666666666</v>
      </c>
      <c r="I973">
        <f t="shared" si="108"/>
        <v>-12.916666666666657</v>
      </c>
      <c r="K973" s="22">
        <v>44106</v>
      </c>
      <c r="L973" s="23">
        <v>341</v>
      </c>
    </row>
    <row r="974" spans="1:12" ht="15.75" thickBot="1" x14ac:dyDescent="0.3">
      <c r="A974" s="1">
        <v>39328</v>
      </c>
      <c r="B974" s="4">
        <v>1.9547000000000001</v>
      </c>
      <c r="C974" s="4">
        <f t="shared" si="104"/>
        <v>5.3173768232011517E-2</v>
      </c>
      <c r="D974" s="3">
        <f t="shared" si="106"/>
        <v>9</v>
      </c>
      <c r="E974">
        <f t="shared" si="107"/>
        <v>9</v>
      </c>
      <c r="F974">
        <f t="shared" si="105"/>
        <v>2007</v>
      </c>
      <c r="G974">
        <f t="shared" si="109"/>
        <v>195</v>
      </c>
      <c r="H974">
        <f t="shared" si="103"/>
        <v>205.08333333333334</v>
      </c>
      <c r="I974">
        <f t="shared" si="108"/>
        <v>-10.083333333333343</v>
      </c>
      <c r="K974" s="24">
        <v>44105</v>
      </c>
      <c r="L974" s="25">
        <v>343</v>
      </c>
    </row>
    <row r="975" spans="1:12" ht="15.75" thickBot="1" x14ac:dyDescent="0.3">
      <c r="A975" s="1">
        <v>39329</v>
      </c>
      <c r="B975" s="4">
        <v>1.9528000000000001</v>
      </c>
      <c r="C975" s="4">
        <f t="shared" si="104"/>
        <v>5.30705565000184E-2</v>
      </c>
      <c r="D975" s="3">
        <f t="shared" si="106"/>
        <v>9</v>
      </c>
      <c r="E975">
        <f t="shared" si="107"/>
        <v>9</v>
      </c>
      <c r="F975">
        <f t="shared" si="105"/>
        <v>2007</v>
      </c>
      <c r="G975">
        <f t="shared" si="109"/>
        <v>196</v>
      </c>
      <c r="H975">
        <f t="shared" si="103"/>
        <v>204.08333333333334</v>
      </c>
      <c r="I975">
        <f t="shared" si="108"/>
        <v>-8.0833333333333428</v>
      </c>
      <c r="K975" s="22">
        <v>44104</v>
      </c>
      <c r="L975" s="23">
        <v>343</v>
      </c>
    </row>
    <row r="976" spans="1:12" ht="15.75" thickBot="1" x14ac:dyDescent="0.3">
      <c r="A976" s="1">
        <v>39330</v>
      </c>
      <c r="B976" s="4">
        <v>1.964</v>
      </c>
      <c r="C976" s="4">
        <f t="shared" si="104"/>
        <v>5.3213527322612857E-2</v>
      </c>
      <c r="D976" s="3">
        <f t="shared" si="106"/>
        <v>9</v>
      </c>
      <c r="E976">
        <f t="shared" si="107"/>
        <v>9</v>
      </c>
      <c r="F976">
        <f t="shared" si="105"/>
        <v>2007</v>
      </c>
      <c r="G976">
        <f t="shared" si="109"/>
        <v>206</v>
      </c>
      <c r="H976">
        <f t="shared" si="103"/>
        <v>203.25</v>
      </c>
      <c r="I976">
        <f t="shared" si="108"/>
        <v>2.75</v>
      </c>
      <c r="K976" s="24">
        <v>44103</v>
      </c>
      <c r="L976" s="25">
        <v>353</v>
      </c>
    </row>
    <row r="977" spans="1:12" ht="15.75" thickBot="1" x14ac:dyDescent="0.3">
      <c r="A977" s="1">
        <v>39331</v>
      </c>
      <c r="B977" s="4">
        <v>1.9544999999999999</v>
      </c>
      <c r="C977" s="4">
        <f t="shared" si="104"/>
        <v>5.32914116941351E-2</v>
      </c>
      <c r="D977" s="3">
        <f t="shared" si="106"/>
        <v>9</v>
      </c>
      <c r="E977">
        <f t="shared" si="107"/>
        <v>9</v>
      </c>
      <c r="F977">
        <f t="shared" si="105"/>
        <v>2007</v>
      </c>
      <c r="G977">
        <f t="shared" si="109"/>
        <v>204</v>
      </c>
      <c r="H977">
        <f t="shared" si="103"/>
        <v>202.16666666666666</v>
      </c>
      <c r="I977">
        <f t="shared" si="108"/>
        <v>1.8333333333333428</v>
      </c>
      <c r="K977" s="22">
        <v>44102</v>
      </c>
      <c r="L977" s="23">
        <v>347</v>
      </c>
    </row>
    <row r="978" spans="1:12" ht="15.75" thickBot="1" x14ac:dyDescent="0.3">
      <c r="A978" s="1">
        <v>39335</v>
      </c>
      <c r="B978" s="4">
        <v>1.9591000000000001</v>
      </c>
      <c r="C978" s="4">
        <f t="shared" si="104"/>
        <v>5.3398410749305167E-2</v>
      </c>
      <c r="D978" s="3">
        <f t="shared" si="106"/>
        <v>9</v>
      </c>
      <c r="E978">
        <f t="shared" si="107"/>
        <v>9</v>
      </c>
      <c r="F978">
        <f t="shared" si="105"/>
        <v>2007</v>
      </c>
      <c r="G978">
        <f t="shared" si="109"/>
        <v>219</v>
      </c>
      <c r="H978">
        <f t="shared" si="103"/>
        <v>202.91666666666666</v>
      </c>
      <c r="I978">
        <f t="shared" si="108"/>
        <v>16.083333333333343</v>
      </c>
      <c r="K978" s="24">
        <v>44099</v>
      </c>
      <c r="L978" s="25">
        <v>346</v>
      </c>
    </row>
    <row r="979" spans="1:12" ht="15.75" thickBot="1" x14ac:dyDescent="0.3">
      <c r="A979" s="1">
        <v>39336</v>
      </c>
      <c r="B979" s="4">
        <v>1.9303999999999999</v>
      </c>
      <c r="C979" s="4">
        <f t="shared" si="104"/>
        <v>5.3398481122221543E-2</v>
      </c>
      <c r="D979" s="3">
        <f t="shared" si="106"/>
        <v>9</v>
      </c>
      <c r="E979">
        <f t="shared" si="107"/>
        <v>9</v>
      </c>
      <c r="F979">
        <f t="shared" si="105"/>
        <v>2007</v>
      </c>
      <c r="G979">
        <f t="shared" si="109"/>
        <v>210</v>
      </c>
      <c r="H979">
        <f t="shared" si="103"/>
        <v>203.16666666666666</v>
      </c>
      <c r="I979">
        <f t="shared" si="108"/>
        <v>6.8333333333333428</v>
      </c>
      <c r="K979" s="22">
        <v>44098</v>
      </c>
      <c r="L979" s="23">
        <v>348</v>
      </c>
    </row>
    <row r="980" spans="1:12" ht="15.75" thickBot="1" x14ac:dyDescent="0.3">
      <c r="A980" s="1">
        <v>39337</v>
      </c>
      <c r="B980" s="4">
        <v>1.9125000000000001</v>
      </c>
      <c r="C980" s="4">
        <f t="shared" si="104"/>
        <v>5.3384149343645458E-2</v>
      </c>
      <c r="D980" s="3">
        <f t="shared" si="106"/>
        <v>9</v>
      </c>
      <c r="E980">
        <f t="shared" si="107"/>
        <v>9</v>
      </c>
      <c r="F980">
        <f t="shared" si="105"/>
        <v>2007</v>
      </c>
      <c r="G980">
        <f t="shared" si="109"/>
        <v>207</v>
      </c>
      <c r="H980">
        <f t="shared" ref="H980:H1043" si="110">AVERAGE(G969:G980)</f>
        <v>203.75</v>
      </c>
      <c r="I980">
        <f t="shared" si="108"/>
        <v>3.25</v>
      </c>
      <c r="K980" s="24">
        <v>44097</v>
      </c>
      <c r="L980" s="25">
        <v>348</v>
      </c>
    </row>
    <row r="981" spans="1:12" ht="15.75" thickBot="1" x14ac:dyDescent="0.3">
      <c r="A981" s="1">
        <v>39338</v>
      </c>
      <c r="B981" s="4">
        <v>1.8991</v>
      </c>
      <c r="C981" s="4">
        <f t="shared" si="104"/>
        <v>5.3428326078733206E-2</v>
      </c>
      <c r="D981" s="3">
        <f t="shared" si="106"/>
        <v>9</v>
      </c>
      <c r="E981">
        <f t="shared" si="107"/>
        <v>9</v>
      </c>
      <c r="F981">
        <f t="shared" si="105"/>
        <v>2007</v>
      </c>
      <c r="G981">
        <f t="shared" si="109"/>
        <v>199</v>
      </c>
      <c r="H981">
        <f t="shared" si="110"/>
        <v>203.66666666666666</v>
      </c>
      <c r="I981">
        <f t="shared" si="108"/>
        <v>-4.6666666666666572</v>
      </c>
      <c r="K981" s="22">
        <v>44096</v>
      </c>
      <c r="L981" s="23">
        <v>332</v>
      </c>
    </row>
    <row r="982" spans="1:12" ht="15.75" thickBot="1" x14ac:dyDescent="0.3">
      <c r="A982" s="1">
        <v>39339</v>
      </c>
      <c r="B982" s="4">
        <v>1.9031</v>
      </c>
      <c r="C982" s="4">
        <f t="shared" si="104"/>
        <v>5.3447480323825014E-2</v>
      </c>
      <c r="D982" s="3">
        <f t="shared" si="106"/>
        <v>9</v>
      </c>
      <c r="E982">
        <f t="shared" si="107"/>
        <v>9</v>
      </c>
      <c r="F982">
        <f t="shared" si="105"/>
        <v>2007</v>
      </c>
      <c r="G982">
        <f t="shared" si="109"/>
        <v>198</v>
      </c>
      <c r="H982">
        <f t="shared" si="110"/>
        <v>202.91666666666666</v>
      </c>
      <c r="I982">
        <f t="shared" si="108"/>
        <v>-4.9166666666666572</v>
      </c>
      <c r="K982" s="24">
        <v>44095</v>
      </c>
      <c r="L982" s="25">
        <v>327</v>
      </c>
    </row>
    <row r="983" spans="1:12" ht="15.75" thickBot="1" x14ac:dyDescent="0.3">
      <c r="A983" s="1">
        <v>39342</v>
      </c>
      <c r="B983" s="4">
        <v>1.9123000000000001</v>
      </c>
      <c r="C983" s="4">
        <f t="shared" si="104"/>
        <v>5.3474229864724471E-2</v>
      </c>
      <c r="D983" s="3">
        <f t="shared" si="106"/>
        <v>9</v>
      </c>
      <c r="E983">
        <f t="shared" si="107"/>
        <v>9</v>
      </c>
      <c r="F983">
        <f t="shared" si="105"/>
        <v>2007</v>
      </c>
      <c r="G983">
        <f t="shared" si="109"/>
        <v>199</v>
      </c>
      <c r="H983">
        <f t="shared" si="110"/>
        <v>202.83333333333334</v>
      </c>
      <c r="I983">
        <f t="shared" si="108"/>
        <v>-3.8333333333333428</v>
      </c>
      <c r="K983" s="22">
        <v>44092</v>
      </c>
      <c r="L983" s="23">
        <v>313</v>
      </c>
    </row>
    <row r="984" spans="1:12" ht="15.75" thickBot="1" x14ac:dyDescent="0.3">
      <c r="A984" s="1">
        <v>39343</v>
      </c>
      <c r="B984" s="4">
        <v>1.8959999999999999</v>
      </c>
      <c r="C984" s="4">
        <f t="shared" si="104"/>
        <v>5.3615369688228491E-2</v>
      </c>
      <c r="D984" s="3">
        <f t="shared" si="106"/>
        <v>9</v>
      </c>
      <c r="E984">
        <f t="shared" si="107"/>
        <v>9</v>
      </c>
      <c r="F984">
        <f t="shared" si="105"/>
        <v>2007</v>
      </c>
      <c r="G984">
        <f t="shared" si="109"/>
        <v>188</v>
      </c>
      <c r="H984">
        <f t="shared" si="110"/>
        <v>201.33333333333334</v>
      </c>
      <c r="I984">
        <f t="shared" si="108"/>
        <v>-13.333333333333343</v>
      </c>
      <c r="K984" s="24">
        <v>44091</v>
      </c>
      <c r="L984" s="25">
        <v>310</v>
      </c>
    </row>
    <row r="985" spans="1:12" ht="15.75" thickBot="1" x14ac:dyDescent="0.3">
      <c r="A985" s="1">
        <v>39344</v>
      </c>
      <c r="B985" s="4">
        <v>1.8638999999999999</v>
      </c>
      <c r="C985" s="4">
        <f t="shared" si="104"/>
        <v>5.4202140471920242E-2</v>
      </c>
      <c r="D985" s="3">
        <f t="shared" si="106"/>
        <v>9</v>
      </c>
      <c r="E985">
        <f t="shared" si="107"/>
        <v>9</v>
      </c>
      <c r="F985">
        <f t="shared" si="105"/>
        <v>2007</v>
      </c>
      <c r="G985">
        <f t="shared" si="109"/>
        <v>177</v>
      </c>
      <c r="H985">
        <f t="shared" si="110"/>
        <v>199.83333333333334</v>
      </c>
      <c r="I985">
        <f t="shared" si="108"/>
        <v>-22.833333333333343</v>
      </c>
      <c r="K985" s="22">
        <v>44090</v>
      </c>
      <c r="L985" s="23">
        <v>306</v>
      </c>
    </row>
    <row r="986" spans="1:12" ht="15.75" thickBot="1" x14ac:dyDescent="0.3">
      <c r="A986" s="1">
        <v>39345</v>
      </c>
      <c r="B986" s="4">
        <v>1.8636999999999999</v>
      </c>
      <c r="C986" s="4">
        <f t="shared" si="104"/>
        <v>5.4749379448062893E-2</v>
      </c>
      <c r="D986" s="3">
        <f t="shared" si="106"/>
        <v>9</v>
      </c>
      <c r="E986">
        <f t="shared" si="107"/>
        <v>9</v>
      </c>
      <c r="F986">
        <f t="shared" si="105"/>
        <v>2007</v>
      </c>
      <c r="G986">
        <f t="shared" si="109"/>
        <v>172</v>
      </c>
      <c r="H986">
        <f t="shared" si="110"/>
        <v>197.91666666666666</v>
      </c>
      <c r="I986">
        <f t="shared" si="108"/>
        <v>-25.916666666666657</v>
      </c>
      <c r="K986" s="24">
        <v>44089</v>
      </c>
      <c r="L986" s="25">
        <v>307</v>
      </c>
    </row>
    <row r="987" spans="1:12" ht="15.75" thickBot="1" x14ac:dyDescent="0.3">
      <c r="A987" s="1">
        <v>39346</v>
      </c>
      <c r="B987" s="4">
        <v>1.8617999999999999</v>
      </c>
      <c r="C987" s="4">
        <f t="shared" si="104"/>
        <v>5.5236988829620151E-2</v>
      </c>
      <c r="D987" s="3">
        <f t="shared" si="106"/>
        <v>9</v>
      </c>
      <c r="E987">
        <f t="shared" si="107"/>
        <v>9</v>
      </c>
      <c r="F987">
        <f t="shared" si="105"/>
        <v>2007</v>
      </c>
      <c r="G987">
        <f t="shared" si="109"/>
        <v>172</v>
      </c>
      <c r="H987">
        <f t="shared" si="110"/>
        <v>195.91666666666666</v>
      </c>
      <c r="I987">
        <f t="shared" si="108"/>
        <v>-23.916666666666657</v>
      </c>
      <c r="K987" s="22">
        <v>44088</v>
      </c>
      <c r="L987" s="23">
        <v>310</v>
      </c>
    </row>
    <row r="988" spans="1:12" ht="15.75" thickBot="1" x14ac:dyDescent="0.3">
      <c r="A988" s="1">
        <v>39349</v>
      </c>
      <c r="B988" s="4">
        <v>1.8694</v>
      </c>
      <c r="C988" s="4">
        <f t="shared" si="104"/>
        <v>5.5551280318794041E-2</v>
      </c>
      <c r="D988" s="3">
        <f t="shared" si="106"/>
        <v>9</v>
      </c>
      <c r="E988">
        <f t="shared" si="107"/>
        <v>9</v>
      </c>
      <c r="F988">
        <f t="shared" si="105"/>
        <v>2007</v>
      </c>
      <c r="G988">
        <f t="shared" si="109"/>
        <v>174</v>
      </c>
      <c r="H988">
        <f t="shared" si="110"/>
        <v>193.25</v>
      </c>
      <c r="I988">
        <f t="shared" si="108"/>
        <v>-19.25</v>
      </c>
      <c r="K988" s="24">
        <v>44085</v>
      </c>
      <c r="L988" s="25">
        <v>311</v>
      </c>
    </row>
    <row r="989" spans="1:12" ht="15.75" thickBot="1" x14ac:dyDescent="0.3">
      <c r="A989" s="1">
        <v>39350</v>
      </c>
      <c r="B989" s="4">
        <v>1.8655999999999999</v>
      </c>
      <c r="C989" s="4">
        <f t="shared" si="104"/>
        <v>5.6008016558654797E-2</v>
      </c>
      <c r="D989" s="3">
        <f t="shared" si="106"/>
        <v>9</v>
      </c>
      <c r="E989">
        <f t="shared" si="107"/>
        <v>9</v>
      </c>
      <c r="F989">
        <f t="shared" si="105"/>
        <v>2007</v>
      </c>
      <c r="G989">
        <f t="shared" si="109"/>
        <v>173</v>
      </c>
      <c r="H989">
        <f t="shared" si="110"/>
        <v>190.66666666666666</v>
      </c>
      <c r="I989">
        <f t="shared" si="108"/>
        <v>-17.666666666666657</v>
      </c>
      <c r="K989" s="22">
        <v>44084</v>
      </c>
      <c r="L989" s="23">
        <v>308</v>
      </c>
    </row>
    <row r="990" spans="1:12" ht="15.75" thickBot="1" x14ac:dyDescent="0.3">
      <c r="A990" s="1">
        <v>39351</v>
      </c>
      <c r="B990" s="4">
        <v>1.8492999999999999</v>
      </c>
      <c r="C990" s="4">
        <f t="shared" si="104"/>
        <v>5.6735678857867407E-2</v>
      </c>
      <c r="D990" s="3">
        <f t="shared" si="106"/>
        <v>9</v>
      </c>
      <c r="E990">
        <f t="shared" si="107"/>
        <v>9</v>
      </c>
      <c r="F990">
        <f t="shared" si="105"/>
        <v>2007</v>
      </c>
      <c r="G990">
        <f t="shared" si="109"/>
        <v>172</v>
      </c>
      <c r="H990">
        <f t="shared" si="110"/>
        <v>186.75</v>
      </c>
      <c r="I990">
        <f t="shared" si="108"/>
        <v>-14.75</v>
      </c>
      <c r="K990" s="24">
        <v>44083</v>
      </c>
      <c r="L990" s="25">
        <v>311</v>
      </c>
    </row>
    <row r="991" spans="1:12" ht="15.75" thickBot="1" x14ac:dyDescent="0.3">
      <c r="A991" s="1">
        <v>39352</v>
      </c>
      <c r="B991" s="4">
        <v>1.8409</v>
      </c>
      <c r="C991" s="4">
        <f t="shared" si="104"/>
        <v>5.7608411395173441E-2</v>
      </c>
      <c r="D991" s="3">
        <f t="shared" si="106"/>
        <v>9</v>
      </c>
      <c r="E991">
        <f t="shared" si="107"/>
        <v>9</v>
      </c>
      <c r="F991">
        <f t="shared" si="105"/>
        <v>2007</v>
      </c>
      <c r="G991">
        <f t="shared" si="109"/>
        <v>176</v>
      </c>
      <c r="H991">
        <f t="shared" si="110"/>
        <v>183.91666666666666</v>
      </c>
      <c r="I991">
        <f t="shared" si="108"/>
        <v>-7.9166666666666572</v>
      </c>
      <c r="K991" s="22">
        <v>44082</v>
      </c>
      <c r="L991" s="23">
        <v>317</v>
      </c>
    </row>
    <row r="992" spans="1:12" ht="15.75" thickBot="1" x14ac:dyDescent="0.3">
      <c r="A992" s="1">
        <v>39353</v>
      </c>
      <c r="B992" s="4">
        <v>1.8389</v>
      </c>
      <c r="C992" s="4">
        <f t="shared" si="104"/>
        <v>5.8480643404169752E-2</v>
      </c>
      <c r="D992" s="3">
        <f t="shared" si="106"/>
        <v>9</v>
      </c>
      <c r="E992">
        <f t="shared" si="107"/>
        <v>9</v>
      </c>
      <c r="F992">
        <f t="shared" si="105"/>
        <v>2007</v>
      </c>
      <c r="G992">
        <f t="shared" si="109"/>
        <v>173</v>
      </c>
      <c r="H992">
        <f t="shared" si="110"/>
        <v>181.08333333333334</v>
      </c>
      <c r="I992">
        <f t="shared" si="108"/>
        <v>-8.0833333333333428</v>
      </c>
      <c r="K992" s="24">
        <v>44081</v>
      </c>
      <c r="L992" s="25">
        <v>312</v>
      </c>
    </row>
    <row r="993" spans="1:12" ht="15.75" thickBot="1" x14ac:dyDescent="0.3">
      <c r="A993" s="1">
        <v>39356</v>
      </c>
      <c r="B993" s="4">
        <v>1.8225</v>
      </c>
      <c r="C993" s="4">
        <f t="shared" si="104"/>
        <v>5.9694448246087245E-2</v>
      </c>
      <c r="D993" s="3">
        <f t="shared" si="106"/>
        <v>10</v>
      </c>
      <c r="E993">
        <f t="shared" si="107"/>
        <v>12</v>
      </c>
      <c r="F993">
        <f t="shared" si="105"/>
        <v>2007</v>
      </c>
      <c r="G993">
        <f t="shared" si="109"/>
        <v>173</v>
      </c>
      <c r="H993">
        <f t="shared" si="110"/>
        <v>178.91666666666666</v>
      </c>
      <c r="I993">
        <f t="shared" si="108"/>
        <v>-5.9166666666666572</v>
      </c>
      <c r="K993" s="22">
        <v>44078</v>
      </c>
      <c r="L993" s="23">
        <v>312</v>
      </c>
    </row>
    <row r="994" spans="1:12" ht="15.75" thickBot="1" x14ac:dyDescent="0.3">
      <c r="A994" s="1">
        <v>39357</v>
      </c>
      <c r="B994" s="4">
        <v>1.8234999999999999</v>
      </c>
      <c r="C994" s="4">
        <f t="shared" si="104"/>
        <v>6.0830308253248457E-2</v>
      </c>
      <c r="D994" s="3">
        <f t="shared" si="106"/>
        <v>10</v>
      </c>
      <c r="E994">
        <f t="shared" si="107"/>
        <v>12</v>
      </c>
      <c r="F994">
        <f t="shared" si="105"/>
        <v>2007</v>
      </c>
      <c r="G994">
        <f t="shared" si="109"/>
        <v>173</v>
      </c>
      <c r="H994">
        <f t="shared" si="110"/>
        <v>176.83333333333334</v>
      </c>
      <c r="I994">
        <f t="shared" si="108"/>
        <v>-3.8333333333333428</v>
      </c>
      <c r="K994" s="24">
        <v>44077</v>
      </c>
      <c r="L994" s="25">
        <v>318</v>
      </c>
    </row>
    <row r="995" spans="1:12" ht="15.75" thickBot="1" x14ac:dyDescent="0.3">
      <c r="A995" s="1">
        <v>39358</v>
      </c>
      <c r="B995" s="4">
        <v>1.8273999999999999</v>
      </c>
      <c r="C995" s="4">
        <f t="shared" si="104"/>
        <v>6.1807036750546919E-2</v>
      </c>
      <c r="D995" s="3">
        <f t="shared" si="106"/>
        <v>10</v>
      </c>
      <c r="E995">
        <f t="shared" si="107"/>
        <v>12</v>
      </c>
      <c r="F995">
        <f t="shared" si="105"/>
        <v>2007</v>
      </c>
      <c r="G995">
        <f t="shared" si="109"/>
        <v>170</v>
      </c>
      <c r="H995">
        <f t="shared" si="110"/>
        <v>174.41666666666666</v>
      </c>
      <c r="I995">
        <f t="shared" si="108"/>
        <v>-4.4166666666666572</v>
      </c>
      <c r="K995" s="22">
        <v>44076</v>
      </c>
      <c r="L995" s="23">
        <v>312</v>
      </c>
    </row>
    <row r="996" spans="1:12" ht="15.75" thickBot="1" x14ac:dyDescent="0.3">
      <c r="A996" s="1">
        <v>39359</v>
      </c>
      <c r="B996" s="4">
        <v>1.8284</v>
      </c>
      <c r="C996" s="4">
        <f t="shared" si="104"/>
        <v>6.2711103710714811E-2</v>
      </c>
      <c r="D996" s="3">
        <f t="shared" si="106"/>
        <v>10</v>
      </c>
      <c r="E996">
        <f t="shared" si="107"/>
        <v>12</v>
      </c>
      <c r="F996">
        <f t="shared" si="105"/>
        <v>2007</v>
      </c>
      <c r="G996">
        <f t="shared" si="109"/>
        <v>171</v>
      </c>
      <c r="H996">
        <f t="shared" si="110"/>
        <v>173</v>
      </c>
      <c r="I996">
        <f t="shared" si="108"/>
        <v>-2</v>
      </c>
      <c r="K996" s="24">
        <v>44075</v>
      </c>
      <c r="L996" s="25">
        <v>314</v>
      </c>
    </row>
    <row r="997" spans="1:12" ht="15.75" thickBot="1" x14ac:dyDescent="0.3">
      <c r="A997" s="1">
        <v>39360</v>
      </c>
      <c r="B997" s="4">
        <v>1.8091999999999999</v>
      </c>
      <c r="C997" s="4">
        <f t="shared" si="104"/>
        <v>6.401433423064494E-2</v>
      </c>
      <c r="D997" s="3">
        <f t="shared" si="106"/>
        <v>10</v>
      </c>
      <c r="E997">
        <f t="shared" si="107"/>
        <v>12</v>
      </c>
      <c r="F997">
        <f t="shared" si="105"/>
        <v>2007</v>
      </c>
      <c r="G997">
        <f t="shared" si="109"/>
        <v>165</v>
      </c>
      <c r="H997">
        <f t="shared" si="110"/>
        <v>172</v>
      </c>
      <c r="I997">
        <f t="shared" si="108"/>
        <v>-7</v>
      </c>
      <c r="K997" s="22">
        <v>44074</v>
      </c>
      <c r="L997" s="23">
        <v>319</v>
      </c>
    </row>
    <row r="998" spans="1:12" ht="15.75" thickBot="1" x14ac:dyDescent="0.3">
      <c r="A998" s="1">
        <v>39363</v>
      </c>
      <c r="B998" s="4">
        <v>1.8132999999999999</v>
      </c>
      <c r="C998" s="4">
        <f t="shared" si="104"/>
        <v>6.5142115032323755E-2</v>
      </c>
      <c r="D998" s="3">
        <f t="shared" si="106"/>
        <v>10</v>
      </c>
      <c r="E998">
        <f t="shared" si="107"/>
        <v>12</v>
      </c>
      <c r="F998">
        <f t="shared" si="105"/>
        <v>2007</v>
      </c>
      <c r="G998">
        <f t="shared" si="109"/>
        <v>165</v>
      </c>
      <c r="H998">
        <f t="shared" si="110"/>
        <v>171.41666666666666</v>
      </c>
      <c r="I998">
        <f t="shared" si="108"/>
        <v>-6.4166666666666572</v>
      </c>
      <c r="K998" s="24">
        <v>44071</v>
      </c>
      <c r="L998" s="25">
        <v>320</v>
      </c>
    </row>
    <row r="999" spans="1:12" ht="15.75" thickBot="1" x14ac:dyDescent="0.3">
      <c r="A999" s="1">
        <v>39364</v>
      </c>
      <c r="B999" s="4">
        <v>1.8108</v>
      </c>
      <c r="C999" s="4">
        <f t="shared" si="104"/>
        <v>6.6204186739445947E-2</v>
      </c>
      <c r="D999" s="3">
        <f t="shared" si="106"/>
        <v>10</v>
      </c>
      <c r="E999">
        <f t="shared" si="107"/>
        <v>12</v>
      </c>
      <c r="F999">
        <f t="shared" si="105"/>
        <v>2007</v>
      </c>
      <c r="G999">
        <f t="shared" si="109"/>
        <v>161</v>
      </c>
      <c r="H999">
        <f t="shared" si="110"/>
        <v>170.5</v>
      </c>
      <c r="I999">
        <f t="shared" si="108"/>
        <v>-9.5</v>
      </c>
      <c r="K999" s="22">
        <v>44070</v>
      </c>
      <c r="L999" s="23">
        <v>327</v>
      </c>
    </row>
    <row r="1000" spans="1:12" ht="15.75" thickBot="1" x14ac:dyDescent="0.3">
      <c r="A1000" s="1">
        <v>39365</v>
      </c>
      <c r="B1000" s="4">
        <v>1.8048</v>
      </c>
      <c r="C1000" s="4">
        <f t="shared" si="104"/>
        <v>6.7306398216625027E-2</v>
      </c>
      <c r="D1000" s="3">
        <f t="shared" si="106"/>
        <v>10</v>
      </c>
      <c r="E1000">
        <f t="shared" si="107"/>
        <v>12</v>
      </c>
      <c r="F1000">
        <f t="shared" si="105"/>
        <v>2007</v>
      </c>
      <c r="G1000">
        <f t="shared" si="109"/>
        <v>162</v>
      </c>
      <c r="H1000">
        <f t="shared" si="110"/>
        <v>169.5</v>
      </c>
      <c r="I1000">
        <f t="shared" si="108"/>
        <v>-7.5</v>
      </c>
      <c r="K1000" s="24">
        <v>44069</v>
      </c>
      <c r="L1000" s="25">
        <v>334</v>
      </c>
    </row>
    <row r="1001" spans="1:12" ht="15.75" thickBot="1" x14ac:dyDescent="0.3">
      <c r="A1001" s="1">
        <v>39366</v>
      </c>
      <c r="B1001" s="4">
        <v>1.792</v>
      </c>
      <c r="C1001" s="4">
        <f t="shared" si="104"/>
        <v>6.8666828983909842E-2</v>
      </c>
      <c r="D1001" s="3">
        <f t="shared" si="106"/>
        <v>10</v>
      </c>
      <c r="E1001">
        <f t="shared" si="107"/>
        <v>12</v>
      </c>
      <c r="F1001">
        <f t="shared" si="105"/>
        <v>2007</v>
      </c>
      <c r="G1001">
        <f t="shared" si="109"/>
        <v>161</v>
      </c>
      <c r="H1001">
        <f t="shared" si="110"/>
        <v>168.5</v>
      </c>
      <c r="I1001">
        <f t="shared" si="108"/>
        <v>-7.5</v>
      </c>
      <c r="K1001" s="22">
        <v>44068</v>
      </c>
      <c r="L1001" s="23">
        <v>334</v>
      </c>
    </row>
    <row r="1002" spans="1:12" ht="15.75" thickBot="1" x14ac:dyDescent="0.3">
      <c r="A1002" s="1">
        <v>39370</v>
      </c>
      <c r="B1002" s="4">
        <v>1.8078000000000001</v>
      </c>
      <c r="C1002" s="4">
        <f t="shared" si="104"/>
        <v>6.956969803740426E-2</v>
      </c>
      <c r="D1002" s="3">
        <f t="shared" si="106"/>
        <v>10</v>
      </c>
      <c r="E1002">
        <f t="shared" si="107"/>
        <v>12</v>
      </c>
      <c r="F1002">
        <f t="shared" si="105"/>
        <v>2007</v>
      </c>
      <c r="G1002">
        <f t="shared" si="109"/>
        <v>160</v>
      </c>
      <c r="H1002">
        <f t="shared" si="110"/>
        <v>167.5</v>
      </c>
      <c r="I1002">
        <f t="shared" si="108"/>
        <v>-7.5</v>
      </c>
      <c r="K1002" s="24">
        <v>44067</v>
      </c>
      <c r="L1002" s="25">
        <v>329</v>
      </c>
    </row>
    <row r="1003" spans="1:12" ht="15.75" thickBot="1" x14ac:dyDescent="0.3">
      <c r="A1003" s="1">
        <v>39371</v>
      </c>
      <c r="B1003" s="4">
        <v>1.8242</v>
      </c>
      <c r="C1003" s="4">
        <f t="shared" si="104"/>
        <v>7.0103011613288524E-2</v>
      </c>
      <c r="D1003" s="3">
        <f t="shared" si="106"/>
        <v>10</v>
      </c>
      <c r="E1003">
        <f t="shared" si="107"/>
        <v>12</v>
      </c>
      <c r="F1003">
        <f t="shared" si="105"/>
        <v>2007</v>
      </c>
      <c r="G1003">
        <f t="shared" si="109"/>
        <v>161</v>
      </c>
      <c r="H1003">
        <f t="shared" si="110"/>
        <v>166.25</v>
      </c>
      <c r="I1003">
        <f t="shared" si="108"/>
        <v>-5.25</v>
      </c>
      <c r="K1003" s="22">
        <v>44064</v>
      </c>
      <c r="L1003" s="23">
        <v>333</v>
      </c>
    </row>
    <row r="1004" spans="1:12" ht="15.75" thickBot="1" x14ac:dyDescent="0.3">
      <c r="A1004" s="1">
        <v>39372</v>
      </c>
      <c r="B1004" s="4">
        <v>1.8138000000000001</v>
      </c>
      <c r="C1004" s="4">
        <f t="shared" si="104"/>
        <v>7.0751563927074823E-2</v>
      </c>
      <c r="D1004" s="3">
        <f t="shared" si="106"/>
        <v>10</v>
      </c>
      <c r="E1004">
        <f t="shared" si="107"/>
        <v>12</v>
      </c>
      <c r="F1004">
        <f t="shared" si="105"/>
        <v>2007</v>
      </c>
      <c r="G1004">
        <f t="shared" si="109"/>
        <v>170</v>
      </c>
      <c r="H1004">
        <f t="shared" si="110"/>
        <v>166</v>
      </c>
      <c r="I1004">
        <f t="shared" si="108"/>
        <v>4</v>
      </c>
      <c r="K1004" s="24">
        <v>44063</v>
      </c>
      <c r="L1004" s="25">
        <v>338</v>
      </c>
    </row>
    <row r="1005" spans="1:12" ht="15.75" thickBot="1" x14ac:dyDescent="0.3">
      <c r="A1005" s="1">
        <v>39373</v>
      </c>
      <c r="B1005" s="4">
        <v>1.8070999999999999</v>
      </c>
      <c r="C1005" s="4">
        <f t="shared" si="104"/>
        <v>7.1603233817559911E-2</v>
      </c>
      <c r="D1005" s="3">
        <f t="shared" si="106"/>
        <v>10</v>
      </c>
      <c r="E1005">
        <f t="shared" si="107"/>
        <v>12</v>
      </c>
      <c r="F1005">
        <f t="shared" si="105"/>
        <v>2007</v>
      </c>
      <c r="G1005">
        <f t="shared" si="109"/>
        <v>167</v>
      </c>
      <c r="H1005">
        <f t="shared" si="110"/>
        <v>165.5</v>
      </c>
      <c r="I1005">
        <f t="shared" si="108"/>
        <v>1.5</v>
      </c>
      <c r="K1005" s="22">
        <v>44062</v>
      </c>
      <c r="L1005" s="23">
        <v>327</v>
      </c>
    </row>
    <row r="1006" spans="1:12" ht="15.75" thickBot="1" x14ac:dyDescent="0.3">
      <c r="A1006" s="1">
        <v>39374</v>
      </c>
      <c r="B1006" s="4">
        <v>1.7964</v>
      </c>
      <c r="C1006" s="4">
        <f t="shared" si="104"/>
        <v>7.2499028035395111E-2</v>
      </c>
      <c r="D1006" s="3">
        <f t="shared" si="106"/>
        <v>10</v>
      </c>
      <c r="E1006">
        <f t="shared" si="107"/>
        <v>12</v>
      </c>
      <c r="F1006">
        <f t="shared" si="105"/>
        <v>2007</v>
      </c>
      <c r="G1006">
        <f t="shared" si="109"/>
        <v>177</v>
      </c>
      <c r="H1006">
        <f t="shared" si="110"/>
        <v>165.83333333333334</v>
      </c>
      <c r="I1006">
        <f t="shared" si="108"/>
        <v>11.166666666666657</v>
      </c>
      <c r="K1006" s="24">
        <v>44061</v>
      </c>
      <c r="L1006" s="25">
        <v>325</v>
      </c>
    </row>
    <row r="1007" spans="1:12" ht="15.75" thickBot="1" x14ac:dyDescent="0.3">
      <c r="A1007" s="1">
        <v>39377</v>
      </c>
      <c r="B1007" s="4">
        <v>1.8206</v>
      </c>
      <c r="C1007" s="4">
        <f t="shared" si="104"/>
        <v>7.2966492388262791E-2</v>
      </c>
      <c r="D1007" s="3">
        <f t="shared" si="106"/>
        <v>10</v>
      </c>
      <c r="E1007">
        <f t="shared" si="107"/>
        <v>12</v>
      </c>
      <c r="F1007">
        <f t="shared" si="105"/>
        <v>2007</v>
      </c>
      <c r="G1007">
        <f t="shared" si="109"/>
        <v>179</v>
      </c>
      <c r="H1007">
        <f t="shared" si="110"/>
        <v>166.58333333333334</v>
      </c>
      <c r="I1007">
        <f t="shared" si="108"/>
        <v>12.416666666666657</v>
      </c>
      <c r="K1007" s="22">
        <v>44060</v>
      </c>
      <c r="L1007" s="23">
        <v>321</v>
      </c>
    </row>
    <row r="1008" spans="1:12" ht="15.75" thickBot="1" x14ac:dyDescent="0.3">
      <c r="A1008" s="1">
        <v>39378</v>
      </c>
      <c r="B1008" s="4">
        <v>1.8007</v>
      </c>
      <c r="C1008" s="4">
        <f t="shared" si="104"/>
        <v>7.3935184652887773E-2</v>
      </c>
      <c r="D1008" s="3">
        <f t="shared" si="106"/>
        <v>10</v>
      </c>
      <c r="E1008">
        <f t="shared" si="107"/>
        <v>12</v>
      </c>
      <c r="F1008">
        <f t="shared" si="105"/>
        <v>2007</v>
      </c>
      <c r="G1008">
        <f t="shared" si="109"/>
        <v>177</v>
      </c>
      <c r="H1008">
        <f t="shared" si="110"/>
        <v>167.08333333333334</v>
      </c>
      <c r="I1008">
        <f t="shared" si="108"/>
        <v>9.9166666666666572</v>
      </c>
      <c r="K1008" s="24">
        <v>44057</v>
      </c>
      <c r="L1008" s="25">
        <v>317</v>
      </c>
    </row>
    <row r="1009" spans="1:12" ht="15.75" thickBot="1" x14ac:dyDescent="0.3">
      <c r="A1009" s="1">
        <v>39379</v>
      </c>
      <c r="B1009" s="4">
        <v>1.7968999999999999</v>
      </c>
      <c r="C1009" s="4">
        <f t="shared" si="104"/>
        <v>7.509356420157004E-2</v>
      </c>
      <c r="D1009" s="3">
        <f t="shared" si="106"/>
        <v>10</v>
      </c>
      <c r="E1009">
        <f t="shared" si="107"/>
        <v>12</v>
      </c>
      <c r="F1009">
        <f t="shared" si="105"/>
        <v>2007</v>
      </c>
      <c r="G1009">
        <f t="shared" si="109"/>
        <v>183</v>
      </c>
      <c r="H1009">
        <f t="shared" si="110"/>
        <v>168.58333333333334</v>
      </c>
      <c r="I1009">
        <f t="shared" si="108"/>
        <v>14.416666666666657</v>
      </c>
      <c r="K1009" s="22">
        <v>44056</v>
      </c>
      <c r="L1009" s="23">
        <v>307</v>
      </c>
    </row>
    <row r="1010" spans="1:12" ht="15.75" thickBot="1" x14ac:dyDescent="0.3">
      <c r="A1010" s="1">
        <v>39380</v>
      </c>
      <c r="B1010" s="4">
        <v>1.7896000000000001</v>
      </c>
      <c r="C1010" s="4">
        <f t="shared" si="104"/>
        <v>7.6352862656196785E-2</v>
      </c>
      <c r="D1010" s="3">
        <f t="shared" si="106"/>
        <v>10</v>
      </c>
      <c r="E1010">
        <f t="shared" si="107"/>
        <v>12</v>
      </c>
      <c r="F1010">
        <f t="shared" si="105"/>
        <v>2007</v>
      </c>
      <c r="G1010">
        <f t="shared" si="109"/>
        <v>180</v>
      </c>
      <c r="H1010">
        <f t="shared" si="110"/>
        <v>169.83333333333334</v>
      </c>
      <c r="I1010">
        <f t="shared" si="108"/>
        <v>10.166666666666657</v>
      </c>
      <c r="K1010" s="24">
        <v>44055</v>
      </c>
      <c r="L1010" s="25">
        <v>307</v>
      </c>
    </row>
    <row r="1011" spans="1:12" ht="15.75" thickBot="1" x14ac:dyDescent="0.3">
      <c r="A1011" s="1">
        <v>39381</v>
      </c>
      <c r="B1011" s="4">
        <v>1.7751999999999999</v>
      </c>
      <c r="C1011" s="4">
        <f t="shared" ref="C1011:C1074" si="111">_xlfn.STDEV.P(B950:B1011)</f>
        <v>7.7873995601528856E-2</v>
      </c>
      <c r="D1011" s="3">
        <f t="shared" si="106"/>
        <v>10</v>
      </c>
      <c r="E1011">
        <f t="shared" si="107"/>
        <v>12</v>
      </c>
      <c r="F1011">
        <f t="shared" si="105"/>
        <v>2007</v>
      </c>
      <c r="G1011">
        <f t="shared" si="109"/>
        <v>177</v>
      </c>
      <c r="H1011">
        <f t="shared" si="110"/>
        <v>171.16666666666666</v>
      </c>
      <c r="I1011">
        <f t="shared" si="108"/>
        <v>5.8333333333333428</v>
      </c>
      <c r="K1011" s="22">
        <v>44054</v>
      </c>
      <c r="L1011" s="23">
        <v>298</v>
      </c>
    </row>
    <row r="1012" spans="1:12" ht="15.75" thickBot="1" x14ac:dyDescent="0.3">
      <c r="A1012" s="1">
        <v>39384</v>
      </c>
      <c r="B1012" s="4">
        <v>1.7595000000000001</v>
      </c>
      <c r="C1012" s="4">
        <f t="shared" si="111"/>
        <v>7.9723249063288162E-2</v>
      </c>
      <c r="D1012" s="3">
        <f t="shared" si="106"/>
        <v>10</v>
      </c>
      <c r="E1012">
        <f t="shared" si="107"/>
        <v>12</v>
      </c>
      <c r="F1012">
        <f t="shared" si="105"/>
        <v>2007</v>
      </c>
      <c r="G1012">
        <f t="shared" si="109"/>
        <v>176</v>
      </c>
      <c r="H1012">
        <f t="shared" si="110"/>
        <v>172.33333333333334</v>
      </c>
      <c r="I1012">
        <f t="shared" si="108"/>
        <v>3.6666666666666572</v>
      </c>
      <c r="K1012" s="24">
        <v>44053</v>
      </c>
      <c r="L1012" s="25">
        <v>309</v>
      </c>
    </row>
    <row r="1013" spans="1:12" ht="15.75" thickBot="1" x14ac:dyDescent="0.3">
      <c r="A1013" s="1">
        <v>39385</v>
      </c>
      <c r="B1013" s="4">
        <v>1.7552000000000001</v>
      </c>
      <c r="C1013" s="4">
        <f t="shared" si="111"/>
        <v>8.1617245708773892E-2</v>
      </c>
      <c r="D1013" s="3">
        <f t="shared" si="106"/>
        <v>10</v>
      </c>
      <c r="E1013">
        <f t="shared" si="107"/>
        <v>12</v>
      </c>
      <c r="F1013">
        <f t="shared" si="105"/>
        <v>2007</v>
      </c>
      <c r="G1013">
        <f t="shared" si="109"/>
        <v>175</v>
      </c>
      <c r="H1013">
        <f t="shared" si="110"/>
        <v>173.5</v>
      </c>
      <c r="I1013">
        <f t="shared" si="108"/>
        <v>1.5</v>
      </c>
      <c r="K1013" s="22">
        <v>44050</v>
      </c>
      <c r="L1013" s="23">
        <v>317</v>
      </c>
    </row>
    <row r="1014" spans="1:12" ht="15.75" thickBot="1" x14ac:dyDescent="0.3">
      <c r="A1014" s="1">
        <v>39386</v>
      </c>
      <c r="B1014" s="4">
        <v>1.744</v>
      </c>
      <c r="C1014" s="4">
        <f t="shared" si="111"/>
        <v>8.3692484047590526E-2</v>
      </c>
      <c r="D1014" s="3">
        <f t="shared" si="106"/>
        <v>10</v>
      </c>
      <c r="E1014">
        <f t="shared" si="107"/>
        <v>12</v>
      </c>
      <c r="F1014">
        <f t="shared" si="105"/>
        <v>2007</v>
      </c>
      <c r="G1014">
        <f t="shared" si="109"/>
        <v>167</v>
      </c>
      <c r="H1014">
        <f t="shared" si="110"/>
        <v>174.08333333333334</v>
      </c>
      <c r="I1014">
        <f t="shared" si="108"/>
        <v>-7.0833333333333428</v>
      </c>
      <c r="K1014" s="24">
        <v>44049</v>
      </c>
      <c r="L1014" s="25">
        <v>323</v>
      </c>
    </row>
    <row r="1015" spans="1:12" ht="15.75" thickBot="1" x14ac:dyDescent="0.3">
      <c r="A1015" s="1">
        <v>39387</v>
      </c>
      <c r="B1015" s="4">
        <v>1.746</v>
      </c>
      <c r="C1015" s="4">
        <f t="shared" si="111"/>
        <v>8.5630297978238026E-2</v>
      </c>
      <c r="D1015" s="3">
        <f t="shared" si="106"/>
        <v>11</v>
      </c>
      <c r="E1015">
        <f t="shared" si="107"/>
        <v>12</v>
      </c>
      <c r="F1015">
        <f t="shared" si="105"/>
        <v>2007</v>
      </c>
      <c r="G1015">
        <f t="shared" si="109"/>
        <v>179</v>
      </c>
      <c r="H1015">
        <f t="shared" si="110"/>
        <v>175.58333333333334</v>
      </c>
      <c r="I1015">
        <f t="shared" si="108"/>
        <v>3.4166666666666572</v>
      </c>
      <c r="K1015" s="22">
        <v>44048</v>
      </c>
      <c r="L1015" s="23">
        <v>323</v>
      </c>
    </row>
    <row r="1016" spans="1:12" ht="15.75" thickBot="1" x14ac:dyDescent="0.3">
      <c r="A1016" s="1">
        <v>39391</v>
      </c>
      <c r="B1016" s="4">
        <v>1.7556</v>
      </c>
      <c r="C1016" s="4">
        <f t="shared" si="111"/>
        <v>8.7174830987208018E-2</v>
      </c>
      <c r="D1016" s="3">
        <f t="shared" si="106"/>
        <v>11</v>
      </c>
      <c r="E1016">
        <f t="shared" si="107"/>
        <v>12</v>
      </c>
      <c r="F1016">
        <f t="shared" si="105"/>
        <v>2007</v>
      </c>
      <c r="G1016">
        <f t="shared" si="109"/>
        <v>186</v>
      </c>
      <c r="H1016">
        <f t="shared" si="110"/>
        <v>176.91666666666666</v>
      </c>
      <c r="I1016">
        <f t="shared" si="108"/>
        <v>9.0833333333333428</v>
      </c>
      <c r="K1016" s="24">
        <v>44047</v>
      </c>
      <c r="L1016" s="25">
        <v>333</v>
      </c>
    </row>
    <row r="1017" spans="1:12" ht="15.75" thickBot="1" x14ac:dyDescent="0.3">
      <c r="A1017" s="1">
        <v>39392</v>
      </c>
      <c r="B1017" s="4">
        <v>1.7324999999999999</v>
      </c>
      <c r="C1017" s="4">
        <f t="shared" si="111"/>
        <v>8.9216361560732135E-2</v>
      </c>
      <c r="D1017" s="3">
        <f t="shared" si="106"/>
        <v>11</v>
      </c>
      <c r="E1017">
        <f t="shared" si="107"/>
        <v>12</v>
      </c>
      <c r="F1017">
        <f t="shared" si="105"/>
        <v>2007</v>
      </c>
      <c r="G1017">
        <f t="shared" si="109"/>
        <v>184</v>
      </c>
      <c r="H1017">
        <f t="shared" si="110"/>
        <v>178.33333333333334</v>
      </c>
      <c r="I1017">
        <f t="shared" si="108"/>
        <v>5.6666666666666572</v>
      </c>
      <c r="K1017" s="22">
        <v>44046</v>
      </c>
      <c r="L1017" s="23">
        <v>329</v>
      </c>
    </row>
    <row r="1018" spans="1:12" ht="15.75" thickBot="1" x14ac:dyDescent="0.3">
      <c r="A1018" s="1">
        <v>39393</v>
      </c>
      <c r="B1018" s="4">
        <v>1.74</v>
      </c>
      <c r="C1018" s="4">
        <f t="shared" si="111"/>
        <v>9.0998721117701631E-2</v>
      </c>
      <c r="D1018" s="3">
        <f t="shared" si="106"/>
        <v>11</v>
      </c>
      <c r="E1018">
        <f t="shared" si="107"/>
        <v>12</v>
      </c>
      <c r="F1018">
        <f t="shared" si="105"/>
        <v>2007</v>
      </c>
      <c r="G1018">
        <f t="shared" si="109"/>
        <v>191</v>
      </c>
      <c r="H1018">
        <f t="shared" si="110"/>
        <v>179.5</v>
      </c>
      <c r="I1018">
        <f t="shared" si="108"/>
        <v>11.5</v>
      </c>
      <c r="K1018" s="24">
        <v>44043</v>
      </c>
      <c r="L1018" s="25">
        <v>334</v>
      </c>
    </row>
    <row r="1019" spans="1:12" ht="15.75" thickBot="1" x14ac:dyDescent="0.3">
      <c r="A1019" s="1">
        <v>39394</v>
      </c>
      <c r="B1019" s="4">
        <v>1.7354000000000001</v>
      </c>
      <c r="C1019" s="4">
        <f t="shared" si="111"/>
        <v>9.2654269646157444E-2</v>
      </c>
      <c r="D1019" s="3">
        <f t="shared" si="106"/>
        <v>11</v>
      </c>
      <c r="E1019">
        <f t="shared" si="107"/>
        <v>12</v>
      </c>
      <c r="F1019">
        <f t="shared" si="105"/>
        <v>2007</v>
      </c>
      <c r="G1019">
        <f t="shared" si="109"/>
        <v>200</v>
      </c>
      <c r="H1019">
        <f t="shared" si="110"/>
        <v>181.25</v>
      </c>
      <c r="I1019">
        <f t="shared" si="108"/>
        <v>18.75</v>
      </c>
      <c r="K1019" s="22">
        <v>44042</v>
      </c>
      <c r="L1019" s="23">
        <v>342</v>
      </c>
    </row>
    <row r="1020" spans="1:12" ht="15.75" thickBot="1" x14ac:dyDescent="0.3">
      <c r="A1020" s="1">
        <v>39395</v>
      </c>
      <c r="B1020" s="4">
        <v>1.7490000000000001</v>
      </c>
      <c r="C1020" s="4">
        <f t="shared" si="111"/>
        <v>9.349020075856726E-2</v>
      </c>
      <c r="D1020" s="3">
        <f t="shared" si="106"/>
        <v>11</v>
      </c>
      <c r="E1020">
        <f t="shared" si="107"/>
        <v>12</v>
      </c>
      <c r="F1020">
        <f t="shared" si="105"/>
        <v>2007</v>
      </c>
      <c r="G1020">
        <f t="shared" si="109"/>
        <v>202</v>
      </c>
      <c r="H1020">
        <f t="shared" si="110"/>
        <v>183.33333333333334</v>
      </c>
      <c r="I1020">
        <f t="shared" si="108"/>
        <v>18.666666666666657</v>
      </c>
      <c r="K1020" s="24">
        <v>44041</v>
      </c>
      <c r="L1020" s="25">
        <v>340</v>
      </c>
    </row>
    <row r="1021" spans="1:12" ht="15.75" thickBot="1" x14ac:dyDescent="0.3">
      <c r="A1021" s="1">
        <v>39398</v>
      </c>
      <c r="B1021" s="4">
        <v>1.774</v>
      </c>
      <c r="C1021" s="4">
        <f t="shared" si="111"/>
        <v>9.3917533248637053E-2</v>
      </c>
      <c r="D1021" s="3">
        <f t="shared" si="106"/>
        <v>11</v>
      </c>
      <c r="E1021">
        <f t="shared" si="107"/>
        <v>12</v>
      </c>
      <c r="F1021">
        <f t="shared" si="105"/>
        <v>2007</v>
      </c>
      <c r="G1021">
        <f t="shared" si="109"/>
        <v>202</v>
      </c>
      <c r="H1021">
        <f t="shared" si="110"/>
        <v>184.91666666666666</v>
      </c>
      <c r="I1021">
        <f t="shared" si="108"/>
        <v>17.083333333333343</v>
      </c>
      <c r="K1021" s="22">
        <v>44040</v>
      </c>
      <c r="L1021" s="23">
        <v>349</v>
      </c>
    </row>
    <row r="1022" spans="1:12" ht="15.75" thickBot="1" x14ac:dyDescent="0.3">
      <c r="A1022" s="1">
        <v>39399</v>
      </c>
      <c r="B1022" s="4">
        <v>1.7682</v>
      </c>
      <c r="C1022" s="4">
        <f t="shared" si="111"/>
        <v>9.3727187137675777E-2</v>
      </c>
      <c r="D1022" s="3">
        <f t="shared" si="106"/>
        <v>11</v>
      </c>
      <c r="E1022">
        <f t="shared" si="107"/>
        <v>12</v>
      </c>
      <c r="F1022">
        <f t="shared" si="105"/>
        <v>2007</v>
      </c>
      <c r="G1022">
        <f t="shared" si="109"/>
        <v>202</v>
      </c>
      <c r="H1022">
        <f t="shared" si="110"/>
        <v>186.75</v>
      </c>
      <c r="I1022">
        <f t="shared" si="108"/>
        <v>15.25</v>
      </c>
      <c r="K1022" s="24">
        <v>44039</v>
      </c>
      <c r="L1022" s="25">
        <v>346</v>
      </c>
    </row>
    <row r="1023" spans="1:12" ht="15.75" thickBot="1" x14ac:dyDescent="0.3">
      <c r="A1023" s="1">
        <v>39400</v>
      </c>
      <c r="B1023" s="4">
        <v>1.7378</v>
      </c>
      <c r="C1023" s="4">
        <f t="shared" si="111"/>
        <v>9.347138701178212E-2</v>
      </c>
      <c r="D1023" s="3">
        <f t="shared" si="106"/>
        <v>11</v>
      </c>
      <c r="E1023">
        <f t="shared" si="107"/>
        <v>12</v>
      </c>
      <c r="F1023">
        <f t="shared" si="105"/>
        <v>2007</v>
      </c>
      <c r="G1023">
        <f t="shared" si="109"/>
        <v>197</v>
      </c>
      <c r="H1023">
        <f t="shared" si="110"/>
        <v>188.41666666666666</v>
      </c>
      <c r="I1023">
        <f t="shared" si="108"/>
        <v>8.5833333333333428</v>
      </c>
      <c r="K1023" s="22">
        <v>44036</v>
      </c>
      <c r="L1023" s="23">
        <v>352</v>
      </c>
    </row>
    <row r="1024" spans="1:12" ht="15.75" thickBot="1" x14ac:dyDescent="0.3">
      <c r="A1024" s="1">
        <v>39402</v>
      </c>
      <c r="B1024" s="4">
        <v>1.7414000000000001</v>
      </c>
      <c r="C1024" s="4">
        <f t="shared" si="111"/>
        <v>8.9108427460217715E-2</v>
      </c>
      <c r="D1024" s="3">
        <f t="shared" si="106"/>
        <v>11</v>
      </c>
      <c r="E1024">
        <f t="shared" si="107"/>
        <v>12</v>
      </c>
      <c r="F1024">
        <f t="shared" si="105"/>
        <v>2007</v>
      </c>
      <c r="G1024">
        <f t="shared" si="109"/>
        <v>210</v>
      </c>
      <c r="H1024">
        <f t="shared" si="110"/>
        <v>191.25</v>
      </c>
      <c r="I1024">
        <f t="shared" si="108"/>
        <v>18.75</v>
      </c>
      <c r="K1024" s="24">
        <v>44035</v>
      </c>
      <c r="L1024" s="25">
        <v>351</v>
      </c>
    </row>
    <row r="1025" spans="1:12" ht="15.75" thickBot="1" x14ac:dyDescent="0.3">
      <c r="A1025" s="1">
        <v>39405</v>
      </c>
      <c r="B1025" s="4">
        <v>1.7593000000000001</v>
      </c>
      <c r="C1025" s="4">
        <f t="shared" si="111"/>
        <v>8.6897424789021127E-2</v>
      </c>
      <c r="D1025" s="3">
        <f t="shared" si="106"/>
        <v>11</v>
      </c>
      <c r="E1025">
        <f t="shared" si="107"/>
        <v>12</v>
      </c>
      <c r="F1025">
        <f t="shared" si="105"/>
        <v>2007</v>
      </c>
      <c r="G1025">
        <f t="shared" si="109"/>
        <v>220</v>
      </c>
      <c r="H1025">
        <f t="shared" si="110"/>
        <v>195</v>
      </c>
      <c r="I1025">
        <f t="shared" si="108"/>
        <v>25</v>
      </c>
      <c r="K1025" s="22">
        <v>44034</v>
      </c>
      <c r="L1025" s="23">
        <v>342</v>
      </c>
    </row>
    <row r="1026" spans="1:12" ht="15.75" thickBot="1" x14ac:dyDescent="0.3">
      <c r="A1026" s="1">
        <v>39406</v>
      </c>
      <c r="B1026" s="4">
        <v>1.7646999999999999</v>
      </c>
      <c r="C1026" s="4">
        <f t="shared" si="111"/>
        <v>8.4638800118100946E-2</v>
      </c>
      <c r="D1026" s="3">
        <f t="shared" si="106"/>
        <v>11</v>
      </c>
      <c r="E1026">
        <f t="shared" si="107"/>
        <v>12</v>
      </c>
      <c r="F1026">
        <f t="shared" ref="F1026:F1089" si="112">YEAR(A1026)</f>
        <v>2007</v>
      </c>
      <c r="G1026">
        <f t="shared" si="109"/>
        <v>221</v>
      </c>
      <c r="H1026">
        <f t="shared" si="110"/>
        <v>199.5</v>
      </c>
      <c r="I1026">
        <f t="shared" si="108"/>
        <v>21.5</v>
      </c>
      <c r="K1026" s="24">
        <v>44033</v>
      </c>
      <c r="L1026" s="25">
        <v>346</v>
      </c>
    </row>
    <row r="1027" spans="1:12" ht="15.75" thickBot="1" x14ac:dyDescent="0.3">
      <c r="A1027" s="1">
        <v>39407</v>
      </c>
      <c r="B1027" s="4">
        <v>1.7866</v>
      </c>
      <c r="C1027" s="4">
        <f t="shared" si="111"/>
        <v>8.1410476741049703E-2</v>
      </c>
      <c r="D1027" s="3">
        <f t="shared" ref="D1027:D1090" si="113">MONTH(A1027)</f>
        <v>11</v>
      </c>
      <c r="E1027">
        <f t="shared" ref="E1027:E1090" si="114">IF(D1027&lt;4,3,IF(D1027&lt;7,6,IF(D1027&lt;10,9,12)))</f>
        <v>12</v>
      </c>
      <c r="F1027">
        <f t="shared" si="112"/>
        <v>2007</v>
      </c>
      <c r="G1027">
        <f t="shared" si="109"/>
        <v>234</v>
      </c>
      <c r="H1027">
        <f t="shared" si="110"/>
        <v>204.08333333333334</v>
      </c>
      <c r="I1027">
        <f t="shared" ref="I1027:I1090" si="115">G1027-H1027</f>
        <v>29.916666666666657</v>
      </c>
      <c r="K1027" s="22">
        <v>44032</v>
      </c>
      <c r="L1027" s="23">
        <v>355</v>
      </c>
    </row>
    <row r="1028" spans="1:12" ht="15.75" thickBot="1" x14ac:dyDescent="0.3">
      <c r="A1028" s="1">
        <v>39408</v>
      </c>
      <c r="B1028" s="4">
        <v>1.7746999999999999</v>
      </c>
      <c r="C1028" s="4">
        <f t="shared" si="111"/>
        <v>7.880167858203603E-2</v>
      </c>
      <c r="D1028" s="3">
        <f t="shared" si="113"/>
        <v>11</v>
      </c>
      <c r="E1028">
        <f t="shared" si="114"/>
        <v>12</v>
      </c>
      <c r="F1028">
        <f t="shared" si="112"/>
        <v>2007</v>
      </c>
      <c r="G1028">
        <f t="shared" ref="G1028:G1091" si="116">_xlfn.IFNA(VLOOKUP($A1028, $K:$L, 2, 0), G1027)</f>
        <v>234</v>
      </c>
      <c r="H1028">
        <f t="shared" si="110"/>
        <v>208.08333333333334</v>
      </c>
      <c r="I1028">
        <f t="shared" si="115"/>
        <v>25.916666666666657</v>
      </c>
      <c r="K1028" s="24">
        <v>44029</v>
      </c>
      <c r="L1028" s="25">
        <v>364</v>
      </c>
    </row>
    <row r="1029" spans="1:12" ht="15.75" thickBot="1" x14ac:dyDescent="0.3">
      <c r="A1029" s="1">
        <v>39409</v>
      </c>
      <c r="B1029" s="4">
        <v>1.7962</v>
      </c>
      <c r="C1029" s="4">
        <f t="shared" si="111"/>
        <v>7.6501715599025424E-2</v>
      </c>
      <c r="D1029" s="3">
        <f t="shared" si="113"/>
        <v>11</v>
      </c>
      <c r="E1029">
        <f t="shared" si="114"/>
        <v>12</v>
      </c>
      <c r="F1029">
        <f t="shared" si="112"/>
        <v>2007</v>
      </c>
      <c r="G1029">
        <f t="shared" si="116"/>
        <v>233</v>
      </c>
      <c r="H1029">
        <f t="shared" si="110"/>
        <v>212.16666666666666</v>
      </c>
      <c r="I1029">
        <f t="shared" si="115"/>
        <v>20.833333333333343</v>
      </c>
      <c r="K1029" s="22">
        <v>44028</v>
      </c>
      <c r="L1029" s="23">
        <v>375</v>
      </c>
    </row>
    <row r="1030" spans="1:12" ht="15.75" thickBot="1" x14ac:dyDescent="0.3">
      <c r="A1030" s="1">
        <v>39412</v>
      </c>
      <c r="B1030" s="4">
        <v>1.8109999999999999</v>
      </c>
      <c r="C1030" s="4">
        <f t="shared" si="111"/>
        <v>7.4177676352759209E-2</v>
      </c>
      <c r="D1030" s="3">
        <f t="shared" si="113"/>
        <v>11</v>
      </c>
      <c r="E1030">
        <f t="shared" si="114"/>
        <v>12</v>
      </c>
      <c r="F1030">
        <f t="shared" si="112"/>
        <v>2007</v>
      </c>
      <c r="G1030">
        <f t="shared" si="116"/>
        <v>254</v>
      </c>
      <c r="H1030">
        <f t="shared" si="110"/>
        <v>217.41666666666666</v>
      </c>
      <c r="I1030">
        <f t="shared" si="115"/>
        <v>36.583333333333343</v>
      </c>
      <c r="K1030" s="24">
        <v>44027</v>
      </c>
      <c r="L1030" s="25">
        <v>376</v>
      </c>
    </row>
    <row r="1031" spans="1:12" ht="15.75" thickBot="1" x14ac:dyDescent="0.3">
      <c r="A1031" s="1">
        <v>39413</v>
      </c>
      <c r="B1031" s="4">
        <v>1.8501000000000001</v>
      </c>
      <c r="C1031" s="4">
        <f t="shared" si="111"/>
        <v>7.2753340140235975E-2</v>
      </c>
      <c r="D1031" s="3">
        <f t="shared" si="113"/>
        <v>11</v>
      </c>
      <c r="E1031">
        <f t="shared" si="114"/>
        <v>12</v>
      </c>
      <c r="F1031">
        <f t="shared" si="112"/>
        <v>2007</v>
      </c>
      <c r="G1031">
        <f t="shared" si="116"/>
        <v>246</v>
      </c>
      <c r="H1031">
        <f t="shared" si="110"/>
        <v>221.25</v>
      </c>
      <c r="I1031">
        <f t="shared" si="115"/>
        <v>24.75</v>
      </c>
      <c r="K1031" s="22">
        <v>44026</v>
      </c>
      <c r="L1031" s="23">
        <v>385</v>
      </c>
    </row>
    <row r="1032" spans="1:12" ht="15.75" thickBot="1" x14ac:dyDescent="0.3">
      <c r="A1032" s="1">
        <v>39414</v>
      </c>
      <c r="B1032" s="4">
        <v>1.8018000000000001</v>
      </c>
      <c r="C1032" s="4">
        <f t="shared" si="111"/>
        <v>7.0200436187354998E-2</v>
      </c>
      <c r="D1032" s="3">
        <f t="shared" si="113"/>
        <v>11</v>
      </c>
      <c r="E1032">
        <f t="shared" si="114"/>
        <v>12</v>
      </c>
      <c r="F1032">
        <f t="shared" si="112"/>
        <v>2007</v>
      </c>
      <c r="G1032">
        <f t="shared" si="116"/>
        <v>229</v>
      </c>
      <c r="H1032">
        <f t="shared" si="110"/>
        <v>223.5</v>
      </c>
      <c r="I1032">
        <f t="shared" si="115"/>
        <v>5.5</v>
      </c>
      <c r="K1032" s="24">
        <v>44025</v>
      </c>
      <c r="L1032" s="25">
        <v>377</v>
      </c>
    </row>
    <row r="1033" spans="1:12" ht="15.75" thickBot="1" x14ac:dyDescent="0.3">
      <c r="A1033" s="1">
        <v>39415</v>
      </c>
      <c r="B1033" s="4">
        <v>1.7905</v>
      </c>
      <c r="C1033" s="4">
        <f t="shared" si="111"/>
        <v>6.7448436542973833E-2</v>
      </c>
      <c r="D1033" s="3">
        <f t="shared" si="113"/>
        <v>11</v>
      </c>
      <c r="E1033">
        <f t="shared" si="114"/>
        <v>12</v>
      </c>
      <c r="F1033">
        <f t="shared" si="112"/>
        <v>2007</v>
      </c>
      <c r="G1033">
        <f t="shared" si="116"/>
        <v>233</v>
      </c>
      <c r="H1033">
        <f t="shared" si="110"/>
        <v>226.08333333333334</v>
      </c>
      <c r="I1033">
        <f t="shared" si="115"/>
        <v>6.9166666666666572</v>
      </c>
      <c r="K1033" s="22">
        <v>44022</v>
      </c>
      <c r="L1033" s="23">
        <v>382</v>
      </c>
    </row>
    <row r="1034" spans="1:12" ht="15.75" thickBot="1" x14ac:dyDescent="0.3">
      <c r="A1034" s="1">
        <v>39416</v>
      </c>
      <c r="B1034" s="4">
        <v>1.7837000000000001</v>
      </c>
      <c r="C1034" s="4">
        <f t="shared" si="111"/>
        <v>6.4830381586806554E-2</v>
      </c>
      <c r="D1034" s="3">
        <f t="shared" si="113"/>
        <v>11</v>
      </c>
      <c r="E1034">
        <f t="shared" si="114"/>
        <v>12</v>
      </c>
      <c r="F1034">
        <f t="shared" si="112"/>
        <v>2007</v>
      </c>
      <c r="G1034">
        <f t="shared" si="116"/>
        <v>213</v>
      </c>
      <c r="H1034">
        <f t="shared" si="110"/>
        <v>227</v>
      </c>
      <c r="I1034">
        <f t="shared" si="115"/>
        <v>-14</v>
      </c>
      <c r="K1034" s="24">
        <v>44021</v>
      </c>
      <c r="L1034" s="25">
        <v>382</v>
      </c>
    </row>
    <row r="1035" spans="1:12" ht="15.75" thickBot="1" x14ac:dyDescent="0.3">
      <c r="A1035" s="1">
        <v>39419</v>
      </c>
      <c r="B1035" s="4">
        <v>1.7887999999999999</v>
      </c>
      <c r="C1035" s="4">
        <f t="shared" si="111"/>
        <v>6.2504897789362787E-2</v>
      </c>
      <c r="D1035" s="3">
        <f t="shared" si="113"/>
        <v>12</v>
      </c>
      <c r="E1035">
        <f t="shared" si="114"/>
        <v>12</v>
      </c>
      <c r="F1035">
        <f t="shared" si="112"/>
        <v>2007</v>
      </c>
      <c r="G1035">
        <f t="shared" si="116"/>
        <v>230</v>
      </c>
      <c r="H1035">
        <f t="shared" si="110"/>
        <v>229.75</v>
      </c>
      <c r="I1035">
        <f t="shared" si="115"/>
        <v>0.25</v>
      </c>
      <c r="K1035" s="22">
        <v>44020</v>
      </c>
      <c r="L1035" s="23">
        <v>374</v>
      </c>
    </row>
    <row r="1036" spans="1:12" ht="15.75" thickBot="1" x14ac:dyDescent="0.3">
      <c r="A1036" s="1">
        <v>39420</v>
      </c>
      <c r="B1036" s="4">
        <v>1.8232999999999999</v>
      </c>
      <c r="C1036" s="4">
        <f t="shared" si="111"/>
        <v>6.0117817641019144E-2</v>
      </c>
      <c r="D1036" s="3">
        <f t="shared" si="113"/>
        <v>12</v>
      </c>
      <c r="E1036">
        <f t="shared" si="114"/>
        <v>12</v>
      </c>
      <c r="F1036">
        <f t="shared" si="112"/>
        <v>2007</v>
      </c>
      <c r="G1036">
        <f t="shared" si="116"/>
        <v>231</v>
      </c>
      <c r="H1036">
        <f t="shared" si="110"/>
        <v>231.5</v>
      </c>
      <c r="I1036">
        <f t="shared" si="115"/>
        <v>-0.5</v>
      </c>
      <c r="K1036" s="24">
        <v>44019</v>
      </c>
      <c r="L1036" s="25">
        <v>375</v>
      </c>
    </row>
    <row r="1037" spans="1:12" ht="15.75" thickBot="1" x14ac:dyDescent="0.3">
      <c r="A1037" s="1">
        <v>39421</v>
      </c>
      <c r="B1037" s="4">
        <v>1.7956000000000001</v>
      </c>
      <c r="C1037" s="4">
        <f t="shared" si="111"/>
        <v>5.7682033715252913E-2</v>
      </c>
      <c r="D1037" s="3">
        <f t="shared" si="113"/>
        <v>12</v>
      </c>
      <c r="E1037">
        <f t="shared" si="114"/>
        <v>12</v>
      </c>
      <c r="F1037">
        <f t="shared" si="112"/>
        <v>2007</v>
      </c>
      <c r="G1037">
        <f t="shared" si="116"/>
        <v>227</v>
      </c>
      <c r="H1037">
        <f t="shared" si="110"/>
        <v>232.08333333333334</v>
      </c>
      <c r="I1037">
        <f t="shared" si="115"/>
        <v>-5.0833333333333428</v>
      </c>
      <c r="K1037" s="22">
        <v>44018</v>
      </c>
      <c r="L1037" s="23">
        <v>362</v>
      </c>
    </row>
    <row r="1038" spans="1:12" ht="15.75" thickBot="1" x14ac:dyDescent="0.3">
      <c r="A1038" s="1">
        <v>39422</v>
      </c>
      <c r="B1038" s="4">
        <v>1.7873000000000001</v>
      </c>
      <c r="C1038" s="4">
        <f t="shared" si="111"/>
        <v>5.4599224536427141E-2</v>
      </c>
      <c r="D1038" s="3">
        <f t="shared" si="113"/>
        <v>12</v>
      </c>
      <c r="E1038">
        <f t="shared" si="114"/>
        <v>12</v>
      </c>
      <c r="F1038">
        <f t="shared" si="112"/>
        <v>2007</v>
      </c>
      <c r="G1038">
        <f t="shared" si="116"/>
        <v>218</v>
      </c>
      <c r="H1038">
        <f t="shared" si="110"/>
        <v>231.83333333333334</v>
      </c>
      <c r="I1038">
        <f t="shared" si="115"/>
        <v>-13.833333333333343</v>
      </c>
      <c r="K1038" s="24">
        <v>44015</v>
      </c>
      <c r="L1038" s="25">
        <v>366</v>
      </c>
    </row>
    <row r="1039" spans="1:12" ht="15.75" thickBot="1" x14ac:dyDescent="0.3">
      <c r="A1039" s="1">
        <v>39423</v>
      </c>
      <c r="B1039" s="4">
        <v>1.7616000000000001</v>
      </c>
      <c r="C1039" s="4">
        <f t="shared" si="111"/>
        <v>5.1905386891395698E-2</v>
      </c>
      <c r="D1039" s="3">
        <f t="shared" si="113"/>
        <v>12</v>
      </c>
      <c r="E1039">
        <f t="shared" si="114"/>
        <v>12</v>
      </c>
      <c r="F1039">
        <f t="shared" si="112"/>
        <v>2007</v>
      </c>
      <c r="G1039">
        <f t="shared" si="116"/>
        <v>211</v>
      </c>
      <c r="H1039">
        <f t="shared" si="110"/>
        <v>229.91666666666666</v>
      </c>
      <c r="I1039">
        <f t="shared" si="115"/>
        <v>-18.916666666666657</v>
      </c>
      <c r="K1039" s="22">
        <v>44014</v>
      </c>
      <c r="L1039" s="23">
        <v>366</v>
      </c>
    </row>
    <row r="1040" spans="1:12" ht="15.75" thickBot="1" x14ac:dyDescent="0.3">
      <c r="A1040" s="1">
        <v>39426</v>
      </c>
      <c r="B1040" s="4">
        <v>1.762</v>
      </c>
      <c r="C1040" s="4">
        <f t="shared" si="111"/>
        <v>4.8632540209428109E-2</v>
      </c>
      <c r="D1040" s="3">
        <f t="shared" si="113"/>
        <v>12</v>
      </c>
      <c r="E1040">
        <f t="shared" si="114"/>
        <v>12</v>
      </c>
      <c r="F1040">
        <f t="shared" si="112"/>
        <v>2007</v>
      </c>
      <c r="G1040">
        <f t="shared" si="116"/>
        <v>205</v>
      </c>
      <c r="H1040">
        <f t="shared" si="110"/>
        <v>227.5</v>
      </c>
      <c r="I1040">
        <f t="shared" si="115"/>
        <v>-22.5</v>
      </c>
      <c r="K1040" s="24">
        <v>44013</v>
      </c>
      <c r="L1040" s="25">
        <v>372</v>
      </c>
    </row>
    <row r="1041" spans="1:12" ht="15.75" thickBot="1" x14ac:dyDescent="0.3">
      <c r="A1041" s="1">
        <v>39427</v>
      </c>
      <c r="B1041" s="4">
        <v>1.7649999999999999</v>
      </c>
      <c r="C1041" s="4">
        <f t="shared" si="111"/>
        <v>4.6281346690744032E-2</v>
      </c>
      <c r="D1041" s="3">
        <f t="shared" si="113"/>
        <v>12</v>
      </c>
      <c r="E1041">
        <f t="shared" si="114"/>
        <v>12</v>
      </c>
      <c r="F1041">
        <f t="shared" si="112"/>
        <v>2007</v>
      </c>
      <c r="G1041">
        <f t="shared" si="116"/>
        <v>216</v>
      </c>
      <c r="H1041">
        <f t="shared" si="110"/>
        <v>226.08333333333334</v>
      </c>
      <c r="I1041">
        <f t="shared" si="115"/>
        <v>-10.083333333333343</v>
      </c>
      <c r="K1041" s="22">
        <v>44012</v>
      </c>
      <c r="L1041" s="23">
        <v>380</v>
      </c>
    </row>
    <row r="1042" spans="1:12" ht="15.75" thickBot="1" x14ac:dyDescent="0.3">
      <c r="A1042" s="1">
        <v>39428</v>
      </c>
      <c r="B1042" s="4">
        <v>1.7624</v>
      </c>
      <c r="C1042" s="4">
        <f t="shared" si="111"/>
        <v>4.4460717851175439E-2</v>
      </c>
      <c r="D1042" s="3">
        <f t="shared" si="113"/>
        <v>12</v>
      </c>
      <c r="E1042">
        <f t="shared" si="114"/>
        <v>12</v>
      </c>
      <c r="F1042">
        <f t="shared" si="112"/>
        <v>2007</v>
      </c>
      <c r="G1042">
        <f t="shared" si="116"/>
        <v>214</v>
      </c>
      <c r="H1042">
        <f t="shared" si="110"/>
        <v>222.75</v>
      </c>
      <c r="I1042">
        <f t="shared" si="115"/>
        <v>-8.75</v>
      </c>
      <c r="K1042" s="24">
        <v>44011</v>
      </c>
      <c r="L1042" s="25">
        <v>384</v>
      </c>
    </row>
    <row r="1043" spans="1:12" ht="15.75" thickBot="1" x14ac:dyDescent="0.3">
      <c r="A1043" s="1">
        <v>39429</v>
      </c>
      <c r="B1043" s="4">
        <v>1.7746</v>
      </c>
      <c r="C1043" s="4">
        <f t="shared" si="111"/>
        <v>4.2816356178446362E-2</v>
      </c>
      <c r="D1043" s="3">
        <f t="shared" si="113"/>
        <v>12</v>
      </c>
      <c r="E1043">
        <f t="shared" si="114"/>
        <v>12</v>
      </c>
      <c r="F1043">
        <f t="shared" si="112"/>
        <v>2007</v>
      </c>
      <c r="G1043">
        <f t="shared" si="116"/>
        <v>205</v>
      </c>
      <c r="H1043">
        <f t="shared" si="110"/>
        <v>219.33333333333334</v>
      </c>
      <c r="I1043">
        <f t="shared" si="115"/>
        <v>-14.333333333333343</v>
      </c>
      <c r="K1043" s="22">
        <v>44008</v>
      </c>
      <c r="L1043" s="23">
        <v>384</v>
      </c>
    </row>
    <row r="1044" spans="1:12" ht="15.75" thickBot="1" x14ac:dyDescent="0.3">
      <c r="A1044" s="1">
        <v>39430</v>
      </c>
      <c r="B1044" s="4">
        <v>1.7959000000000001</v>
      </c>
      <c r="C1044" s="4">
        <f t="shared" si="111"/>
        <v>4.0736488059444603E-2</v>
      </c>
      <c r="D1044" s="3">
        <f t="shared" si="113"/>
        <v>12</v>
      </c>
      <c r="E1044">
        <f t="shared" si="114"/>
        <v>12</v>
      </c>
      <c r="F1044">
        <f t="shared" si="112"/>
        <v>2007</v>
      </c>
      <c r="G1044">
        <f t="shared" si="116"/>
        <v>202</v>
      </c>
      <c r="H1044">
        <f t="shared" ref="H1044:H1107" si="117">AVERAGE(G1033:G1044)</f>
        <v>217.08333333333334</v>
      </c>
      <c r="I1044">
        <f t="shared" si="115"/>
        <v>-15.083333333333343</v>
      </c>
      <c r="K1044" s="24">
        <v>44007</v>
      </c>
      <c r="L1044" s="25">
        <v>377</v>
      </c>
    </row>
    <row r="1045" spans="1:12" ht="15.75" thickBot="1" x14ac:dyDescent="0.3">
      <c r="A1045" s="1">
        <v>39433</v>
      </c>
      <c r="B1045" s="4">
        <v>1.8123</v>
      </c>
      <c r="C1045" s="4">
        <f t="shared" si="111"/>
        <v>3.808771111911876E-2</v>
      </c>
      <c r="D1045" s="3">
        <f t="shared" si="113"/>
        <v>12</v>
      </c>
      <c r="E1045">
        <f t="shared" si="114"/>
        <v>12</v>
      </c>
      <c r="F1045">
        <f t="shared" si="112"/>
        <v>2007</v>
      </c>
      <c r="G1045">
        <f t="shared" si="116"/>
        <v>212</v>
      </c>
      <c r="H1045">
        <f t="shared" si="117"/>
        <v>215.33333333333334</v>
      </c>
      <c r="I1045">
        <f t="shared" si="115"/>
        <v>-3.3333333333333428</v>
      </c>
      <c r="K1045" s="22">
        <v>44006</v>
      </c>
      <c r="L1045" s="23">
        <v>376</v>
      </c>
    </row>
    <row r="1046" spans="1:12" ht="15.75" thickBot="1" x14ac:dyDescent="0.3">
      <c r="A1046" s="1">
        <v>39434</v>
      </c>
      <c r="B1046" s="4">
        <v>1.8090999999999999</v>
      </c>
      <c r="C1046" s="4">
        <f t="shared" si="111"/>
        <v>3.5949179066375139E-2</v>
      </c>
      <c r="D1046" s="3">
        <f t="shared" si="113"/>
        <v>12</v>
      </c>
      <c r="E1046">
        <f t="shared" si="114"/>
        <v>12</v>
      </c>
      <c r="F1046">
        <f t="shared" si="112"/>
        <v>2007</v>
      </c>
      <c r="G1046">
        <f t="shared" si="116"/>
        <v>217</v>
      </c>
      <c r="H1046">
        <f t="shared" si="117"/>
        <v>215.66666666666666</v>
      </c>
      <c r="I1046">
        <f t="shared" si="115"/>
        <v>1.3333333333333428</v>
      </c>
      <c r="K1046" s="24">
        <v>44005</v>
      </c>
      <c r="L1046" s="25">
        <v>375</v>
      </c>
    </row>
    <row r="1047" spans="1:12" ht="15.75" thickBot="1" x14ac:dyDescent="0.3">
      <c r="A1047" s="1">
        <v>39435</v>
      </c>
      <c r="B1047" s="4">
        <v>1.8019000000000001</v>
      </c>
      <c r="C1047" s="4">
        <f t="shared" si="111"/>
        <v>3.48751911739172E-2</v>
      </c>
      <c r="D1047" s="3">
        <f t="shared" si="113"/>
        <v>12</v>
      </c>
      <c r="E1047">
        <f t="shared" si="114"/>
        <v>12</v>
      </c>
      <c r="F1047">
        <f t="shared" si="112"/>
        <v>2007</v>
      </c>
      <c r="G1047">
        <f t="shared" si="116"/>
        <v>223</v>
      </c>
      <c r="H1047">
        <f t="shared" si="117"/>
        <v>215.08333333333334</v>
      </c>
      <c r="I1047">
        <f t="shared" si="115"/>
        <v>7.9166666666666572</v>
      </c>
      <c r="K1047" s="22">
        <v>44004</v>
      </c>
      <c r="L1047" s="23">
        <v>375</v>
      </c>
    </row>
    <row r="1048" spans="1:12" ht="15.75" thickBot="1" x14ac:dyDescent="0.3">
      <c r="A1048" s="1">
        <v>39436</v>
      </c>
      <c r="B1048" s="4">
        <v>1.8031999999999999</v>
      </c>
      <c r="C1048" s="4">
        <f t="shared" si="111"/>
        <v>3.3749864030249849E-2</v>
      </c>
      <c r="D1048" s="3">
        <f t="shared" si="113"/>
        <v>12</v>
      </c>
      <c r="E1048">
        <f t="shared" si="114"/>
        <v>12</v>
      </c>
      <c r="F1048">
        <f t="shared" si="112"/>
        <v>2007</v>
      </c>
      <c r="G1048">
        <f t="shared" si="116"/>
        <v>228</v>
      </c>
      <c r="H1048">
        <f t="shared" si="117"/>
        <v>214.83333333333334</v>
      </c>
      <c r="I1048">
        <f t="shared" si="115"/>
        <v>13.166666666666657</v>
      </c>
      <c r="K1048" s="24">
        <v>44001</v>
      </c>
      <c r="L1048" s="25">
        <v>377</v>
      </c>
    </row>
    <row r="1049" spans="1:12" ht="15.75" thickBot="1" x14ac:dyDescent="0.3">
      <c r="A1049" s="1">
        <v>39437</v>
      </c>
      <c r="B1049" s="4">
        <v>1.7966</v>
      </c>
      <c r="C1049" s="4">
        <f t="shared" si="111"/>
        <v>3.2598082566198811E-2</v>
      </c>
      <c r="D1049" s="3">
        <f t="shared" si="113"/>
        <v>12</v>
      </c>
      <c r="E1049">
        <f t="shared" si="114"/>
        <v>12</v>
      </c>
      <c r="F1049">
        <f t="shared" si="112"/>
        <v>2007</v>
      </c>
      <c r="G1049">
        <f t="shared" si="116"/>
        <v>214</v>
      </c>
      <c r="H1049">
        <f t="shared" si="117"/>
        <v>213.75</v>
      </c>
      <c r="I1049">
        <f t="shared" si="115"/>
        <v>0.25</v>
      </c>
      <c r="K1049" s="22">
        <v>44000</v>
      </c>
      <c r="L1049" s="23">
        <v>380</v>
      </c>
    </row>
    <row r="1050" spans="1:12" ht="15.75" thickBot="1" x14ac:dyDescent="0.3">
      <c r="A1050" s="1">
        <v>39440</v>
      </c>
      <c r="B1050" s="4">
        <v>1.7908999999999999</v>
      </c>
      <c r="C1050" s="4">
        <f t="shared" si="111"/>
        <v>3.106908501556609E-2</v>
      </c>
      <c r="D1050" s="3">
        <f t="shared" si="113"/>
        <v>12</v>
      </c>
      <c r="E1050">
        <f t="shared" si="114"/>
        <v>12</v>
      </c>
      <c r="F1050">
        <f t="shared" si="112"/>
        <v>2007</v>
      </c>
      <c r="G1050">
        <f t="shared" si="116"/>
        <v>207</v>
      </c>
      <c r="H1050">
        <f t="shared" si="117"/>
        <v>212.83333333333334</v>
      </c>
      <c r="I1050">
        <f t="shared" si="115"/>
        <v>-5.8333333333333428</v>
      </c>
      <c r="K1050" s="24">
        <v>43999</v>
      </c>
      <c r="L1050" s="25">
        <v>374</v>
      </c>
    </row>
    <row r="1051" spans="1:12" ht="15.75" thickBot="1" x14ac:dyDescent="0.3">
      <c r="A1051" s="1">
        <v>39442</v>
      </c>
      <c r="B1051" s="4">
        <v>1.7795000000000001</v>
      </c>
      <c r="C1051" s="4">
        <f t="shared" si="111"/>
        <v>2.9596250017332411E-2</v>
      </c>
      <c r="D1051" s="3">
        <f t="shared" si="113"/>
        <v>12</v>
      </c>
      <c r="E1051">
        <f t="shared" si="114"/>
        <v>12</v>
      </c>
      <c r="F1051">
        <f t="shared" si="112"/>
        <v>2007</v>
      </c>
      <c r="G1051">
        <f t="shared" si="116"/>
        <v>203</v>
      </c>
      <c r="H1051">
        <f t="shared" si="117"/>
        <v>212.16666666666666</v>
      </c>
      <c r="I1051">
        <f t="shared" si="115"/>
        <v>-9.1666666666666572</v>
      </c>
      <c r="K1051" s="22">
        <v>43998</v>
      </c>
      <c r="L1051" s="23">
        <v>367</v>
      </c>
    </row>
    <row r="1052" spans="1:12" ht="15.75" thickBot="1" x14ac:dyDescent="0.3">
      <c r="A1052" s="1">
        <v>39443</v>
      </c>
      <c r="B1052" s="4">
        <v>1.7670999999999999</v>
      </c>
      <c r="C1052" s="4">
        <f t="shared" si="111"/>
        <v>2.872432631893369E-2</v>
      </c>
      <c r="D1052" s="3">
        <f t="shared" si="113"/>
        <v>12</v>
      </c>
      <c r="E1052">
        <f t="shared" si="114"/>
        <v>12</v>
      </c>
      <c r="F1052">
        <f t="shared" si="112"/>
        <v>2007</v>
      </c>
      <c r="G1052">
        <f t="shared" si="116"/>
        <v>205</v>
      </c>
      <c r="H1052">
        <f t="shared" si="117"/>
        <v>212.16666666666666</v>
      </c>
      <c r="I1052">
        <f t="shared" si="115"/>
        <v>-7.1666666666666572</v>
      </c>
      <c r="K1052" s="24">
        <v>43997</v>
      </c>
      <c r="L1052" s="25">
        <v>387</v>
      </c>
    </row>
    <row r="1053" spans="1:12" ht="15.75" thickBot="1" x14ac:dyDescent="0.3">
      <c r="A1053" s="1">
        <v>39444</v>
      </c>
      <c r="B1053" s="4">
        <v>1.7713000000000001</v>
      </c>
      <c r="C1053" s="4">
        <f t="shared" si="111"/>
        <v>2.7999943743439833E-2</v>
      </c>
      <c r="D1053" s="3">
        <f t="shared" si="113"/>
        <v>12</v>
      </c>
      <c r="E1053">
        <f t="shared" si="114"/>
        <v>12</v>
      </c>
      <c r="F1053">
        <f t="shared" si="112"/>
        <v>2007</v>
      </c>
      <c r="G1053">
        <f t="shared" si="116"/>
        <v>213</v>
      </c>
      <c r="H1053">
        <f t="shared" si="117"/>
        <v>211.91666666666666</v>
      </c>
      <c r="I1053">
        <f t="shared" si="115"/>
        <v>1.0833333333333428</v>
      </c>
      <c r="K1053" s="22">
        <v>43994</v>
      </c>
      <c r="L1053" s="23">
        <v>384</v>
      </c>
    </row>
    <row r="1054" spans="1:12" ht="15.75" thickBot="1" x14ac:dyDescent="0.3">
      <c r="A1054" s="1">
        <v>39447</v>
      </c>
      <c r="B1054" s="4">
        <v>1.7713000000000001</v>
      </c>
      <c r="C1054" s="4">
        <f t="shared" si="111"/>
        <v>2.7273712486934717E-2</v>
      </c>
      <c r="D1054" s="3">
        <f t="shared" si="113"/>
        <v>12</v>
      </c>
      <c r="E1054">
        <f t="shared" si="114"/>
        <v>12</v>
      </c>
      <c r="F1054">
        <f t="shared" si="112"/>
        <v>2007</v>
      </c>
      <c r="G1054">
        <f t="shared" si="116"/>
        <v>221</v>
      </c>
      <c r="H1054">
        <f t="shared" si="117"/>
        <v>212.5</v>
      </c>
      <c r="I1054">
        <f t="shared" si="115"/>
        <v>8.5</v>
      </c>
      <c r="K1054" s="24">
        <v>43993</v>
      </c>
      <c r="L1054" s="25">
        <v>389</v>
      </c>
    </row>
    <row r="1055" spans="1:12" ht="15.75" thickBot="1" x14ac:dyDescent="0.3">
      <c r="A1055" s="1">
        <v>39449</v>
      </c>
      <c r="B1055" s="4">
        <v>1.7722</v>
      </c>
      <c r="C1055" s="4">
        <f t="shared" si="111"/>
        <v>2.6926178033199317E-2</v>
      </c>
      <c r="D1055" s="3">
        <f t="shared" si="113"/>
        <v>1</v>
      </c>
      <c r="E1055">
        <f t="shared" si="114"/>
        <v>3</v>
      </c>
      <c r="F1055">
        <f t="shared" si="112"/>
        <v>2008</v>
      </c>
      <c r="G1055">
        <f t="shared" si="116"/>
        <v>227</v>
      </c>
      <c r="H1055">
        <f t="shared" si="117"/>
        <v>214.33333333333334</v>
      </c>
      <c r="I1055">
        <f t="shared" si="115"/>
        <v>12.666666666666657</v>
      </c>
      <c r="K1055" s="22">
        <v>43992</v>
      </c>
      <c r="L1055" s="23">
        <v>355</v>
      </c>
    </row>
    <row r="1056" spans="1:12" ht="15.75" thickBot="1" x14ac:dyDescent="0.3">
      <c r="A1056" s="1">
        <v>39450</v>
      </c>
      <c r="B1056" s="4">
        <v>1.7568999999999999</v>
      </c>
      <c r="C1056" s="4">
        <f t="shared" si="111"/>
        <v>2.6709816697470735E-2</v>
      </c>
      <c r="D1056" s="3">
        <f t="shared" si="113"/>
        <v>1</v>
      </c>
      <c r="E1056">
        <f t="shared" si="114"/>
        <v>3</v>
      </c>
      <c r="F1056">
        <f t="shared" si="112"/>
        <v>2008</v>
      </c>
      <c r="G1056">
        <f t="shared" si="116"/>
        <v>226</v>
      </c>
      <c r="H1056">
        <f t="shared" si="117"/>
        <v>216.33333333333334</v>
      </c>
      <c r="I1056">
        <f t="shared" si="115"/>
        <v>9.6666666666666572</v>
      </c>
      <c r="K1056" s="24">
        <v>43991</v>
      </c>
      <c r="L1056" s="25">
        <v>344</v>
      </c>
    </row>
    <row r="1057" spans="1:12" ht="15.75" thickBot="1" x14ac:dyDescent="0.3">
      <c r="A1057" s="1">
        <v>39451</v>
      </c>
      <c r="B1057" s="4">
        <v>1.7574000000000001</v>
      </c>
      <c r="C1057" s="4">
        <f t="shared" si="111"/>
        <v>2.6339359571619796E-2</v>
      </c>
      <c r="D1057" s="3">
        <f t="shared" si="113"/>
        <v>1</v>
      </c>
      <c r="E1057">
        <f t="shared" si="114"/>
        <v>3</v>
      </c>
      <c r="F1057">
        <f t="shared" si="112"/>
        <v>2008</v>
      </c>
      <c r="G1057">
        <f t="shared" si="116"/>
        <v>231</v>
      </c>
      <c r="H1057">
        <f t="shared" si="117"/>
        <v>217.91666666666666</v>
      </c>
      <c r="I1057">
        <f t="shared" si="115"/>
        <v>13.083333333333343</v>
      </c>
      <c r="K1057" s="22">
        <v>43990</v>
      </c>
      <c r="L1057" s="23">
        <v>332</v>
      </c>
    </row>
    <row r="1058" spans="1:12" ht="15.75" thickBot="1" x14ac:dyDescent="0.3">
      <c r="A1058" s="1">
        <v>39454</v>
      </c>
      <c r="B1058" s="4">
        <v>1.7675000000000001</v>
      </c>
      <c r="C1058" s="4">
        <f t="shared" si="111"/>
        <v>2.5762129933483317E-2</v>
      </c>
      <c r="D1058" s="3">
        <f t="shared" si="113"/>
        <v>1</v>
      </c>
      <c r="E1058">
        <f t="shared" si="114"/>
        <v>3</v>
      </c>
      <c r="F1058">
        <f t="shared" si="112"/>
        <v>2008</v>
      </c>
      <c r="G1058">
        <f t="shared" si="116"/>
        <v>229</v>
      </c>
      <c r="H1058">
        <f t="shared" si="117"/>
        <v>218.91666666666666</v>
      </c>
      <c r="I1058">
        <f t="shared" si="115"/>
        <v>10.083333333333343</v>
      </c>
      <c r="K1058" s="24">
        <v>43987</v>
      </c>
      <c r="L1058" s="25">
        <v>334</v>
      </c>
    </row>
    <row r="1059" spans="1:12" ht="15.75" thickBot="1" x14ac:dyDescent="0.3">
      <c r="A1059" s="1">
        <v>39455</v>
      </c>
      <c r="B1059" s="4">
        <v>1.7554000000000001</v>
      </c>
      <c r="C1059" s="4">
        <f t="shared" si="111"/>
        <v>2.5742455983499994E-2</v>
      </c>
      <c r="D1059" s="3">
        <f t="shared" si="113"/>
        <v>1</v>
      </c>
      <c r="E1059">
        <f t="shared" si="114"/>
        <v>3</v>
      </c>
      <c r="F1059">
        <f t="shared" si="112"/>
        <v>2008</v>
      </c>
      <c r="G1059">
        <f t="shared" si="116"/>
        <v>225</v>
      </c>
      <c r="H1059">
        <f t="shared" si="117"/>
        <v>219.08333333333334</v>
      </c>
      <c r="I1059">
        <f t="shared" si="115"/>
        <v>5.9166666666666572</v>
      </c>
      <c r="K1059" s="22">
        <v>43986</v>
      </c>
      <c r="L1059" s="23">
        <v>348</v>
      </c>
    </row>
    <row r="1060" spans="1:12" ht="15.75" thickBot="1" x14ac:dyDescent="0.3">
      <c r="A1060" s="1">
        <v>39456</v>
      </c>
      <c r="B1060" s="4">
        <v>1.7690999999999999</v>
      </c>
      <c r="C1060" s="4">
        <f t="shared" si="111"/>
        <v>2.5456335726416417E-2</v>
      </c>
      <c r="D1060" s="3">
        <f t="shared" si="113"/>
        <v>1</v>
      </c>
      <c r="E1060">
        <f t="shared" si="114"/>
        <v>3</v>
      </c>
      <c r="F1060">
        <f t="shared" si="112"/>
        <v>2008</v>
      </c>
      <c r="G1060">
        <f t="shared" si="116"/>
        <v>238</v>
      </c>
      <c r="H1060">
        <f t="shared" si="117"/>
        <v>219.91666666666666</v>
      </c>
      <c r="I1060">
        <f t="shared" si="115"/>
        <v>18.083333333333343</v>
      </c>
      <c r="K1060" s="24">
        <v>43985</v>
      </c>
      <c r="L1060" s="25">
        <v>351</v>
      </c>
    </row>
    <row r="1061" spans="1:12" ht="15.75" thickBot="1" x14ac:dyDescent="0.3">
      <c r="A1061" s="1">
        <v>39457</v>
      </c>
      <c r="B1061" s="4">
        <v>1.7627999999999999</v>
      </c>
      <c r="C1061" s="4">
        <f t="shared" si="111"/>
        <v>2.5254270973309442E-2</v>
      </c>
      <c r="D1061" s="3">
        <f t="shared" si="113"/>
        <v>1</v>
      </c>
      <c r="E1061">
        <f t="shared" si="114"/>
        <v>3</v>
      </c>
      <c r="F1061">
        <f t="shared" si="112"/>
        <v>2008</v>
      </c>
      <c r="G1061">
        <f t="shared" si="116"/>
        <v>226</v>
      </c>
      <c r="H1061">
        <f t="shared" si="117"/>
        <v>220.91666666666666</v>
      </c>
      <c r="I1061">
        <f t="shared" si="115"/>
        <v>5.0833333333333428</v>
      </c>
      <c r="K1061" s="22">
        <v>43984</v>
      </c>
      <c r="L1061" s="23">
        <v>375</v>
      </c>
    </row>
    <row r="1062" spans="1:12" ht="15.75" thickBot="1" x14ac:dyDescent="0.3">
      <c r="A1062" s="1">
        <v>39458</v>
      </c>
      <c r="B1062" s="4">
        <v>1.7536</v>
      </c>
      <c r="C1062" s="4">
        <f t="shared" si="111"/>
        <v>2.5260230049712767E-2</v>
      </c>
      <c r="D1062" s="3">
        <f t="shared" si="113"/>
        <v>1</v>
      </c>
      <c r="E1062">
        <f t="shared" si="114"/>
        <v>3</v>
      </c>
      <c r="F1062">
        <f t="shared" si="112"/>
        <v>2008</v>
      </c>
      <c r="G1062">
        <f t="shared" si="116"/>
        <v>231</v>
      </c>
      <c r="H1062">
        <f t="shared" si="117"/>
        <v>222.91666666666666</v>
      </c>
      <c r="I1062">
        <f t="shared" si="115"/>
        <v>8.0833333333333428</v>
      </c>
      <c r="K1062" s="24">
        <v>43983</v>
      </c>
      <c r="L1062" s="25">
        <v>386</v>
      </c>
    </row>
    <row r="1063" spans="1:12" ht="15.75" thickBot="1" x14ac:dyDescent="0.3">
      <c r="A1063" s="1">
        <v>39461</v>
      </c>
      <c r="B1063" s="4">
        <v>1.7414000000000001</v>
      </c>
      <c r="C1063" s="4">
        <f t="shared" si="111"/>
        <v>2.5640591041335439E-2</v>
      </c>
      <c r="D1063" s="3">
        <f t="shared" si="113"/>
        <v>1</v>
      </c>
      <c r="E1063">
        <f t="shared" si="114"/>
        <v>3</v>
      </c>
      <c r="F1063">
        <f t="shared" si="112"/>
        <v>2008</v>
      </c>
      <c r="G1063">
        <f t="shared" si="116"/>
        <v>231</v>
      </c>
      <c r="H1063">
        <f t="shared" si="117"/>
        <v>225.25</v>
      </c>
      <c r="I1063">
        <f t="shared" si="115"/>
        <v>5.75</v>
      </c>
      <c r="K1063" s="22">
        <v>43980</v>
      </c>
      <c r="L1063" s="23">
        <v>392</v>
      </c>
    </row>
    <row r="1064" spans="1:12" ht="15.75" thickBot="1" x14ac:dyDescent="0.3">
      <c r="A1064" s="1">
        <v>39462</v>
      </c>
      <c r="B1064" s="4">
        <v>1.7450000000000001</v>
      </c>
      <c r="C1064" s="4">
        <f t="shared" si="111"/>
        <v>2.5689796265326942E-2</v>
      </c>
      <c r="D1064" s="3">
        <f t="shared" si="113"/>
        <v>1</v>
      </c>
      <c r="E1064">
        <f t="shared" si="114"/>
        <v>3</v>
      </c>
      <c r="F1064">
        <f t="shared" si="112"/>
        <v>2008</v>
      </c>
      <c r="G1064">
        <f t="shared" si="116"/>
        <v>238</v>
      </c>
      <c r="H1064">
        <f t="shared" si="117"/>
        <v>228</v>
      </c>
      <c r="I1064">
        <f t="shared" si="115"/>
        <v>10</v>
      </c>
      <c r="K1064" s="24">
        <v>43979</v>
      </c>
      <c r="L1064" s="25">
        <v>379</v>
      </c>
    </row>
    <row r="1065" spans="1:12" ht="15.75" thickBot="1" x14ac:dyDescent="0.3">
      <c r="A1065" s="1">
        <v>39463</v>
      </c>
      <c r="B1065" s="4">
        <v>1.7629999999999999</v>
      </c>
      <c r="C1065" s="4">
        <f t="shared" si="111"/>
        <v>2.502991576379273E-2</v>
      </c>
      <c r="D1065" s="3">
        <f t="shared" si="113"/>
        <v>1</v>
      </c>
      <c r="E1065">
        <f t="shared" si="114"/>
        <v>3</v>
      </c>
      <c r="F1065">
        <f t="shared" si="112"/>
        <v>2008</v>
      </c>
      <c r="G1065">
        <f t="shared" si="116"/>
        <v>236</v>
      </c>
      <c r="H1065">
        <f t="shared" si="117"/>
        <v>229.91666666666666</v>
      </c>
      <c r="I1065">
        <f t="shared" si="115"/>
        <v>6.0833333333333428</v>
      </c>
      <c r="K1065" s="22">
        <v>43978</v>
      </c>
      <c r="L1065" s="23">
        <v>384</v>
      </c>
    </row>
    <row r="1066" spans="1:12" ht="15.75" thickBot="1" x14ac:dyDescent="0.3">
      <c r="A1066" s="1">
        <v>39464</v>
      </c>
      <c r="B1066" s="4">
        <v>1.7686999999999999</v>
      </c>
      <c r="C1066" s="4">
        <f t="shared" si="111"/>
        <v>2.4576496347867249E-2</v>
      </c>
      <c r="D1066" s="3">
        <f t="shared" si="113"/>
        <v>1</v>
      </c>
      <c r="E1066">
        <f t="shared" si="114"/>
        <v>3</v>
      </c>
      <c r="F1066">
        <f t="shared" si="112"/>
        <v>2008</v>
      </c>
      <c r="G1066">
        <f t="shared" si="116"/>
        <v>248</v>
      </c>
      <c r="H1066">
        <f t="shared" si="117"/>
        <v>232.16666666666666</v>
      </c>
      <c r="I1066">
        <f t="shared" si="115"/>
        <v>15.833333333333343</v>
      </c>
      <c r="K1066" s="24">
        <v>43977</v>
      </c>
      <c r="L1066" s="25">
        <v>387</v>
      </c>
    </row>
    <row r="1067" spans="1:12" ht="15.75" thickBot="1" x14ac:dyDescent="0.3">
      <c r="A1067" s="1">
        <v>39465</v>
      </c>
      <c r="B1067" s="4">
        <v>1.7849999999999999</v>
      </c>
      <c r="C1067" s="4">
        <f t="shared" si="111"/>
        <v>2.4272907960812787E-2</v>
      </c>
      <c r="D1067" s="3">
        <f t="shared" si="113"/>
        <v>1</v>
      </c>
      <c r="E1067">
        <f t="shared" si="114"/>
        <v>3</v>
      </c>
      <c r="F1067">
        <f t="shared" si="112"/>
        <v>2008</v>
      </c>
      <c r="G1067">
        <f t="shared" si="116"/>
        <v>252</v>
      </c>
      <c r="H1067">
        <f t="shared" si="117"/>
        <v>234.25</v>
      </c>
      <c r="I1067">
        <f t="shared" si="115"/>
        <v>17.75</v>
      </c>
      <c r="K1067" s="22">
        <v>43976</v>
      </c>
      <c r="L1067" s="23">
        <v>405</v>
      </c>
    </row>
    <row r="1068" spans="1:12" ht="15.75" thickBot="1" x14ac:dyDescent="0.3">
      <c r="A1068" s="1">
        <v>39468</v>
      </c>
      <c r="B1068" s="4">
        <v>1.8301000000000001</v>
      </c>
      <c r="C1068" s="4">
        <f t="shared" si="111"/>
        <v>2.5107462480633943E-2</v>
      </c>
      <c r="D1068" s="3">
        <f t="shared" si="113"/>
        <v>1</v>
      </c>
      <c r="E1068">
        <f t="shared" si="114"/>
        <v>3</v>
      </c>
      <c r="F1068">
        <f t="shared" si="112"/>
        <v>2008</v>
      </c>
      <c r="G1068">
        <f t="shared" si="116"/>
        <v>252</v>
      </c>
      <c r="H1068">
        <f t="shared" si="117"/>
        <v>236.41666666666666</v>
      </c>
      <c r="I1068">
        <f t="shared" si="115"/>
        <v>15.583333333333343</v>
      </c>
      <c r="K1068" s="24">
        <v>43973</v>
      </c>
      <c r="L1068" s="25">
        <v>405</v>
      </c>
    </row>
    <row r="1069" spans="1:12" ht="15.75" thickBot="1" x14ac:dyDescent="0.3">
      <c r="A1069" s="1">
        <v>39469</v>
      </c>
      <c r="B1069" s="4">
        <v>1.8041</v>
      </c>
      <c r="C1069" s="4">
        <f t="shared" si="111"/>
        <v>2.4713563715693776E-2</v>
      </c>
      <c r="D1069" s="3">
        <f t="shared" si="113"/>
        <v>1</v>
      </c>
      <c r="E1069">
        <f t="shared" si="114"/>
        <v>3</v>
      </c>
      <c r="F1069">
        <f t="shared" si="112"/>
        <v>2008</v>
      </c>
      <c r="G1069">
        <f t="shared" si="116"/>
        <v>269</v>
      </c>
      <c r="H1069">
        <f t="shared" si="117"/>
        <v>239.58333333333334</v>
      </c>
      <c r="I1069">
        <f t="shared" si="115"/>
        <v>29.416666666666657</v>
      </c>
      <c r="K1069" s="22">
        <v>43972</v>
      </c>
      <c r="L1069" s="23">
        <v>405</v>
      </c>
    </row>
    <row r="1070" spans="1:12" ht="15.75" thickBot="1" x14ac:dyDescent="0.3">
      <c r="A1070" s="1">
        <v>39470</v>
      </c>
      <c r="B1070" s="4">
        <v>1.8147</v>
      </c>
      <c r="C1070" s="4">
        <f t="shared" si="111"/>
        <v>2.5006406723302687E-2</v>
      </c>
      <c r="D1070" s="3">
        <f t="shared" si="113"/>
        <v>1</v>
      </c>
      <c r="E1070">
        <f t="shared" si="114"/>
        <v>3</v>
      </c>
      <c r="F1070">
        <f t="shared" si="112"/>
        <v>2008</v>
      </c>
      <c r="G1070">
        <f t="shared" si="116"/>
        <v>275</v>
      </c>
      <c r="H1070">
        <f t="shared" si="117"/>
        <v>243.41666666666666</v>
      </c>
      <c r="I1070">
        <f t="shared" si="115"/>
        <v>31.583333333333343</v>
      </c>
      <c r="K1070" s="24">
        <v>43971</v>
      </c>
      <c r="L1070" s="25">
        <v>420</v>
      </c>
    </row>
    <row r="1071" spans="1:12" ht="15.75" thickBot="1" x14ac:dyDescent="0.3">
      <c r="A1071" s="1">
        <v>39471</v>
      </c>
      <c r="B1071" s="4">
        <v>1.7883</v>
      </c>
      <c r="C1071" s="4">
        <f t="shared" si="111"/>
        <v>2.4911390991766015E-2</v>
      </c>
      <c r="D1071" s="3">
        <f t="shared" si="113"/>
        <v>1</v>
      </c>
      <c r="E1071">
        <f t="shared" si="114"/>
        <v>3</v>
      </c>
      <c r="F1071">
        <f t="shared" si="112"/>
        <v>2008</v>
      </c>
      <c r="G1071">
        <f t="shared" si="116"/>
        <v>252</v>
      </c>
      <c r="H1071">
        <f t="shared" si="117"/>
        <v>245.66666666666666</v>
      </c>
      <c r="I1071">
        <f t="shared" si="115"/>
        <v>6.3333333333333428</v>
      </c>
      <c r="K1071" s="22">
        <v>43970</v>
      </c>
      <c r="L1071" s="23">
        <v>429</v>
      </c>
    </row>
    <row r="1072" spans="1:12" ht="15.75" thickBot="1" x14ac:dyDescent="0.3">
      <c r="A1072" s="1">
        <v>39472</v>
      </c>
      <c r="B1072" s="4">
        <v>1.7911999999999999</v>
      </c>
      <c r="C1072" s="4">
        <f t="shared" si="111"/>
        <v>2.4926876670395406E-2</v>
      </c>
      <c r="D1072" s="3">
        <f t="shared" si="113"/>
        <v>1</v>
      </c>
      <c r="E1072">
        <f t="shared" si="114"/>
        <v>3</v>
      </c>
      <c r="F1072">
        <f t="shared" si="112"/>
        <v>2008</v>
      </c>
      <c r="G1072">
        <f t="shared" si="116"/>
        <v>258</v>
      </c>
      <c r="H1072">
        <f t="shared" si="117"/>
        <v>247.33333333333334</v>
      </c>
      <c r="I1072">
        <f t="shared" si="115"/>
        <v>10.666666666666657</v>
      </c>
      <c r="K1072" s="24">
        <v>43969</v>
      </c>
      <c r="L1072" s="25">
        <v>427</v>
      </c>
    </row>
    <row r="1073" spans="1:12" ht="15.75" thickBot="1" x14ac:dyDescent="0.3">
      <c r="A1073" s="1">
        <v>39475</v>
      </c>
      <c r="B1073" s="4">
        <v>1.7906</v>
      </c>
      <c r="C1073" s="4">
        <f t="shared" si="111"/>
        <v>2.4999672890679957E-2</v>
      </c>
      <c r="D1073" s="3">
        <f t="shared" si="113"/>
        <v>1</v>
      </c>
      <c r="E1073">
        <f t="shared" si="114"/>
        <v>3</v>
      </c>
      <c r="F1073">
        <f t="shared" si="112"/>
        <v>2008</v>
      </c>
      <c r="G1073">
        <f t="shared" si="116"/>
        <v>259</v>
      </c>
      <c r="H1073">
        <f t="shared" si="117"/>
        <v>250.08333333333334</v>
      </c>
      <c r="I1073">
        <f t="shared" si="115"/>
        <v>8.9166666666666572</v>
      </c>
      <c r="K1073" s="22">
        <v>43966</v>
      </c>
      <c r="L1073" s="23">
        <v>451</v>
      </c>
    </row>
    <row r="1074" spans="1:12" ht="15.75" thickBot="1" x14ac:dyDescent="0.3">
      <c r="A1074" s="1">
        <v>39476</v>
      </c>
      <c r="B1074" s="4">
        <v>1.7762</v>
      </c>
      <c r="C1074" s="4">
        <f t="shared" si="111"/>
        <v>2.4913407579278232E-2</v>
      </c>
      <c r="D1074" s="3">
        <f t="shared" si="113"/>
        <v>1</v>
      </c>
      <c r="E1074">
        <f t="shared" si="114"/>
        <v>3</v>
      </c>
      <c r="F1074">
        <f t="shared" si="112"/>
        <v>2008</v>
      </c>
      <c r="G1074">
        <f t="shared" si="116"/>
        <v>253</v>
      </c>
      <c r="H1074">
        <f t="shared" si="117"/>
        <v>251.91666666666666</v>
      </c>
      <c r="I1074">
        <f t="shared" si="115"/>
        <v>1.0833333333333428</v>
      </c>
      <c r="K1074" s="24">
        <v>43965</v>
      </c>
      <c r="L1074" s="25">
        <v>450</v>
      </c>
    </row>
    <row r="1075" spans="1:12" ht="15.75" thickBot="1" x14ac:dyDescent="0.3">
      <c r="A1075" s="1">
        <v>39477</v>
      </c>
      <c r="B1075" s="4">
        <v>1.7802</v>
      </c>
      <c r="C1075" s="4">
        <f t="shared" ref="C1075:C1138" si="118">_xlfn.STDEV.P(B1014:B1075)</f>
        <v>2.4775793589123712E-2</v>
      </c>
      <c r="D1075" s="3">
        <f t="shared" si="113"/>
        <v>1</v>
      </c>
      <c r="E1075">
        <f t="shared" si="114"/>
        <v>3</v>
      </c>
      <c r="F1075">
        <f t="shared" si="112"/>
        <v>2008</v>
      </c>
      <c r="G1075">
        <f t="shared" si="116"/>
        <v>244</v>
      </c>
      <c r="H1075">
        <f t="shared" si="117"/>
        <v>253</v>
      </c>
      <c r="I1075">
        <f t="shared" si="115"/>
        <v>-9</v>
      </c>
      <c r="K1075" s="22">
        <v>43964</v>
      </c>
      <c r="L1075" s="23">
        <v>438</v>
      </c>
    </row>
    <row r="1076" spans="1:12" ht="15.75" thickBot="1" x14ac:dyDescent="0.3">
      <c r="A1076" s="1">
        <v>39478</v>
      </c>
      <c r="B1076" s="4">
        <v>1.7603</v>
      </c>
      <c r="C1076" s="4">
        <f t="shared" si="118"/>
        <v>2.4515917284739206E-2</v>
      </c>
      <c r="D1076" s="3">
        <f t="shared" si="113"/>
        <v>1</v>
      </c>
      <c r="E1076">
        <f t="shared" si="114"/>
        <v>3</v>
      </c>
      <c r="F1076">
        <f t="shared" si="112"/>
        <v>2008</v>
      </c>
      <c r="G1076">
        <f t="shared" si="116"/>
        <v>255</v>
      </c>
      <c r="H1076">
        <f t="shared" si="117"/>
        <v>254.41666666666666</v>
      </c>
      <c r="I1076">
        <f t="shared" si="115"/>
        <v>0.58333333333334281</v>
      </c>
      <c r="K1076" s="24">
        <v>43963</v>
      </c>
      <c r="L1076" s="25">
        <v>420</v>
      </c>
    </row>
    <row r="1077" spans="1:12" ht="15.75" thickBot="1" x14ac:dyDescent="0.3">
      <c r="A1077" s="1">
        <v>39479</v>
      </c>
      <c r="B1077" s="4">
        <v>1.7451000000000001</v>
      </c>
      <c r="C1077" s="4">
        <f t="shared" si="118"/>
        <v>2.4534316895220207E-2</v>
      </c>
      <c r="D1077" s="3">
        <f t="shared" si="113"/>
        <v>2</v>
      </c>
      <c r="E1077">
        <f t="shared" si="114"/>
        <v>3</v>
      </c>
      <c r="F1077">
        <f t="shared" si="112"/>
        <v>2008</v>
      </c>
      <c r="G1077">
        <f t="shared" si="116"/>
        <v>259</v>
      </c>
      <c r="H1077">
        <f t="shared" si="117"/>
        <v>256.33333333333331</v>
      </c>
      <c r="I1077">
        <f t="shared" si="115"/>
        <v>2.6666666666666856</v>
      </c>
      <c r="K1077" s="22">
        <v>43962</v>
      </c>
      <c r="L1077" s="23">
        <v>414</v>
      </c>
    </row>
    <row r="1078" spans="1:12" ht="15.75" thickBot="1" x14ac:dyDescent="0.3">
      <c r="A1078" s="1">
        <v>39484</v>
      </c>
      <c r="B1078" s="4">
        <v>1.7531000000000001</v>
      </c>
      <c r="C1078" s="4">
        <f t="shared" si="118"/>
        <v>2.4570872506983189E-2</v>
      </c>
      <c r="D1078" s="3">
        <f t="shared" si="113"/>
        <v>2</v>
      </c>
      <c r="E1078">
        <f t="shared" si="114"/>
        <v>3</v>
      </c>
      <c r="F1078">
        <f t="shared" si="112"/>
        <v>2008</v>
      </c>
      <c r="G1078">
        <f t="shared" si="116"/>
        <v>265</v>
      </c>
      <c r="H1078">
        <f t="shared" si="117"/>
        <v>257.75</v>
      </c>
      <c r="I1078">
        <f t="shared" si="115"/>
        <v>7.25</v>
      </c>
      <c r="K1078" s="24">
        <v>43959</v>
      </c>
      <c r="L1078" s="25">
        <v>419</v>
      </c>
    </row>
    <row r="1079" spans="1:12" ht="15.75" thickBot="1" x14ac:dyDescent="0.3">
      <c r="A1079" s="1">
        <v>39485</v>
      </c>
      <c r="B1079" s="4">
        <v>1.7626999999999999</v>
      </c>
      <c r="C1079" s="4">
        <f t="shared" si="118"/>
        <v>2.3984367795361707E-2</v>
      </c>
      <c r="D1079" s="3">
        <f t="shared" si="113"/>
        <v>2</v>
      </c>
      <c r="E1079">
        <f t="shared" si="114"/>
        <v>3</v>
      </c>
      <c r="F1079">
        <f t="shared" si="112"/>
        <v>2008</v>
      </c>
      <c r="G1079">
        <f t="shared" si="116"/>
        <v>257</v>
      </c>
      <c r="H1079">
        <f t="shared" si="117"/>
        <v>258.16666666666669</v>
      </c>
      <c r="I1079">
        <f t="shared" si="115"/>
        <v>-1.1666666666666856</v>
      </c>
      <c r="K1079" s="22">
        <v>43958</v>
      </c>
      <c r="L1079" s="23">
        <v>432</v>
      </c>
    </row>
    <row r="1080" spans="1:12" ht="15.75" thickBot="1" x14ac:dyDescent="0.3">
      <c r="A1080" s="1">
        <v>39486</v>
      </c>
      <c r="B1080" s="4">
        <v>1.7681</v>
      </c>
      <c r="C1080" s="4">
        <f t="shared" si="118"/>
        <v>2.3540873083109898E-2</v>
      </c>
      <c r="D1080" s="3">
        <f t="shared" si="113"/>
        <v>2</v>
      </c>
      <c r="E1080">
        <f t="shared" si="114"/>
        <v>3</v>
      </c>
      <c r="F1080">
        <f t="shared" si="112"/>
        <v>2008</v>
      </c>
      <c r="G1080">
        <f t="shared" si="116"/>
        <v>273</v>
      </c>
      <c r="H1080">
        <f t="shared" si="117"/>
        <v>259.91666666666669</v>
      </c>
      <c r="I1080">
        <f t="shared" si="115"/>
        <v>13.083333333333314</v>
      </c>
      <c r="K1080" s="24">
        <v>43957</v>
      </c>
      <c r="L1080" s="25">
        <v>429</v>
      </c>
    </row>
    <row r="1081" spans="1:12" ht="15.75" thickBot="1" x14ac:dyDescent="0.3">
      <c r="A1081" s="1">
        <v>39489</v>
      </c>
      <c r="B1081" s="4">
        <v>1.7601</v>
      </c>
      <c r="C1081" s="4">
        <f t="shared" si="118"/>
        <v>2.3027957547818723E-2</v>
      </c>
      <c r="D1081" s="3">
        <f t="shared" si="113"/>
        <v>2</v>
      </c>
      <c r="E1081">
        <f t="shared" si="114"/>
        <v>3</v>
      </c>
      <c r="F1081">
        <f t="shared" si="112"/>
        <v>2008</v>
      </c>
      <c r="G1081">
        <f t="shared" si="116"/>
        <v>273</v>
      </c>
      <c r="H1081">
        <f t="shared" si="117"/>
        <v>260.25</v>
      </c>
      <c r="I1081">
        <f t="shared" si="115"/>
        <v>12.75</v>
      </c>
      <c r="K1081" s="22">
        <v>43956</v>
      </c>
      <c r="L1081" s="23">
        <v>423</v>
      </c>
    </row>
    <row r="1082" spans="1:12" ht="15.75" thickBot="1" x14ac:dyDescent="0.3">
      <c r="A1082" s="1">
        <v>39490</v>
      </c>
      <c r="B1082" s="4">
        <v>1.7478</v>
      </c>
      <c r="C1082" s="4">
        <f t="shared" si="118"/>
        <v>2.3052753655314399E-2</v>
      </c>
      <c r="D1082" s="3">
        <f t="shared" si="113"/>
        <v>2</v>
      </c>
      <c r="E1082">
        <f t="shared" si="114"/>
        <v>3</v>
      </c>
      <c r="F1082">
        <f t="shared" si="112"/>
        <v>2008</v>
      </c>
      <c r="G1082">
        <f t="shared" si="116"/>
        <v>263</v>
      </c>
      <c r="H1082">
        <f t="shared" si="117"/>
        <v>259.25</v>
      </c>
      <c r="I1082">
        <f t="shared" si="115"/>
        <v>3.75</v>
      </c>
      <c r="K1082" s="24">
        <v>43955</v>
      </c>
      <c r="L1082" s="25">
        <v>426</v>
      </c>
    </row>
    <row r="1083" spans="1:12" ht="15.75" thickBot="1" x14ac:dyDescent="0.3">
      <c r="A1083" s="1">
        <v>39491</v>
      </c>
      <c r="B1083" s="4">
        <v>1.7459</v>
      </c>
      <c r="C1083" s="4">
        <f t="shared" si="118"/>
        <v>2.3398763941846229E-2</v>
      </c>
      <c r="D1083" s="3">
        <f t="shared" si="113"/>
        <v>2</v>
      </c>
      <c r="E1083">
        <f t="shared" si="114"/>
        <v>3</v>
      </c>
      <c r="F1083">
        <f t="shared" si="112"/>
        <v>2008</v>
      </c>
      <c r="G1083">
        <f t="shared" si="116"/>
        <v>258</v>
      </c>
      <c r="H1083">
        <f t="shared" si="117"/>
        <v>259.75</v>
      </c>
      <c r="I1083">
        <f t="shared" si="115"/>
        <v>-1.75</v>
      </c>
      <c r="K1083" s="22">
        <v>43952</v>
      </c>
      <c r="L1083" s="23">
        <v>422</v>
      </c>
    </row>
    <row r="1084" spans="1:12" ht="15.75" thickBot="1" x14ac:dyDescent="0.3">
      <c r="A1084" s="1">
        <v>39492</v>
      </c>
      <c r="B1084" s="4">
        <v>1.7468999999999999</v>
      </c>
      <c r="C1084" s="4">
        <f t="shared" si="118"/>
        <v>2.3686719464295364E-2</v>
      </c>
      <c r="D1084" s="3">
        <f t="shared" si="113"/>
        <v>2</v>
      </c>
      <c r="E1084">
        <f t="shared" si="114"/>
        <v>3</v>
      </c>
      <c r="F1084">
        <f t="shared" si="112"/>
        <v>2008</v>
      </c>
      <c r="G1084">
        <f t="shared" si="116"/>
        <v>252</v>
      </c>
      <c r="H1084">
        <f t="shared" si="117"/>
        <v>259.25</v>
      </c>
      <c r="I1084">
        <f t="shared" si="115"/>
        <v>-7.25</v>
      </c>
      <c r="K1084" s="24">
        <v>43951</v>
      </c>
      <c r="L1084" s="25">
        <v>422</v>
      </c>
    </row>
    <row r="1085" spans="1:12" ht="15.75" thickBot="1" x14ac:dyDescent="0.3">
      <c r="A1085" s="1">
        <v>39493</v>
      </c>
      <c r="B1085" s="4">
        <v>1.7541</v>
      </c>
      <c r="C1085" s="4">
        <f t="shared" si="118"/>
        <v>2.333681112281397E-2</v>
      </c>
      <c r="D1085" s="3">
        <f t="shared" si="113"/>
        <v>2</v>
      </c>
      <c r="E1085">
        <f t="shared" si="114"/>
        <v>3</v>
      </c>
      <c r="F1085">
        <f t="shared" si="112"/>
        <v>2008</v>
      </c>
      <c r="G1085">
        <f t="shared" si="116"/>
        <v>261</v>
      </c>
      <c r="H1085">
        <f t="shared" si="117"/>
        <v>259.41666666666669</v>
      </c>
      <c r="I1085">
        <f t="shared" si="115"/>
        <v>1.5833333333333144</v>
      </c>
      <c r="K1085" s="22">
        <v>43950</v>
      </c>
      <c r="L1085" s="23">
        <v>446</v>
      </c>
    </row>
    <row r="1086" spans="1:12" ht="15.75" thickBot="1" x14ac:dyDescent="0.3">
      <c r="A1086" s="1">
        <v>39496</v>
      </c>
      <c r="B1086" s="4">
        <v>1.7394000000000001</v>
      </c>
      <c r="C1086" s="4">
        <f t="shared" si="118"/>
        <v>2.3387841812381894E-2</v>
      </c>
      <c r="D1086" s="3">
        <f t="shared" si="113"/>
        <v>2</v>
      </c>
      <c r="E1086">
        <f t="shared" si="114"/>
        <v>3</v>
      </c>
      <c r="F1086">
        <f t="shared" si="112"/>
        <v>2008</v>
      </c>
      <c r="G1086">
        <f t="shared" si="116"/>
        <v>261</v>
      </c>
      <c r="H1086">
        <f t="shared" si="117"/>
        <v>260.08333333333331</v>
      </c>
      <c r="I1086">
        <f t="shared" si="115"/>
        <v>0.91666666666668561</v>
      </c>
      <c r="K1086" s="24">
        <v>43949</v>
      </c>
      <c r="L1086" s="25">
        <v>470</v>
      </c>
    </row>
    <row r="1087" spans="1:12" ht="15.75" thickBot="1" x14ac:dyDescent="0.3">
      <c r="A1087" s="1">
        <v>39497</v>
      </c>
      <c r="B1087" s="4">
        <v>1.7329000000000001</v>
      </c>
      <c r="C1087" s="4">
        <f t="shared" si="118"/>
        <v>2.3946103417603799E-2</v>
      </c>
      <c r="D1087" s="3">
        <f t="shared" si="113"/>
        <v>2</v>
      </c>
      <c r="E1087">
        <f t="shared" si="114"/>
        <v>3</v>
      </c>
      <c r="F1087">
        <f t="shared" si="112"/>
        <v>2008</v>
      </c>
      <c r="G1087">
        <f t="shared" si="116"/>
        <v>261</v>
      </c>
      <c r="H1087">
        <f t="shared" si="117"/>
        <v>261.5</v>
      </c>
      <c r="I1087">
        <f t="shared" si="115"/>
        <v>-0.5</v>
      </c>
      <c r="K1087" s="22">
        <v>43948</v>
      </c>
      <c r="L1087" s="23">
        <v>475</v>
      </c>
    </row>
    <row r="1088" spans="1:12" ht="15.75" thickBot="1" x14ac:dyDescent="0.3">
      <c r="A1088" s="1">
        <v>39498</v>
      </c>
      <c r="B1088" s="4">
        <v>1.7351000000000001</v>
      </c>
      <c r="C1088" s="4">
        <f t="shared" si="118"/>
        <v>2.4474149330096055E-2</v>
      </c>
      <c r="D1088" s="3">
        <f t="shared" si="113"/>
        <v>2</v>
      </c>
      <c r="E1088">
        <f t="shared" si="114"/>
        <v>3</v>
      </c>
      <c r="F1088">
        <f t="shared" si="112"/>
        <v>2008</v>
      </c>
      <c r="G1088">
        <f t="shared" si="116"/>
        <v>252</v>
      </c>
      <c r="H1088">
        <f t="shared" si="117"/>
        <v>261.25</v>
      </c>
      <c r="I1088">
        <f t="shared" si="115"/>
        <v>-9.25</v>
      </c>
      <c r="K1088" s="24">
        <v>43945</v>
      </c>
      <c r="L1088" s="25">
        <v>473</v>
      </c>
    </row>
    <row r="1089" spans="1:12" ht="15.75" thickBot="1" x14ac:dyDescent="0.3">
      <c r="A1089" s="1">
        <v>39499</v>
      </c>
      <c r="B1089" s="4">
        <v>1.7103999999999999</v>
      </c>
      <c r="C1089" s="4">
        <f t="shared" si="118"/>
        <v>2.5809855017511697E-2</v>
      </c>
      <c r="D1089" s="3">
        <f t="shared" si="113"/>
        <v>2</v>
      </c>
      <c r="E1089">
        <f t="shared" si="114"/>
        <v>3</v>
      </c>
      <c r="F1089">
        <f t="shared" si="112"/>
        <v>2008</v>
      </c>
      <c r="G1089">
        <f t="shared" si="116"/>
        <v>255</v>
      </c>
      <c r="H1089">
        <f t="shared" si="117"/>
        <v>260.91666666666669</v>
      </c>
      <c r="I1089">
        <f t="shared" si="115"/>
        <v>-5.9166666666666856</v>
      </c>
      <c r="K1089" s="22">
        <v>43944</v>
      </c>
      <c r="L1089" s="23">
        <v>442</v>
      </c>
    </row>
    <row r="1090" spans="1:12" ht="15.75" thickBot="1" x14ac:dyDescent="0.3">
      <c r="A1090" s="1">
        <v>39500</v>
      </c>
      <c r="B1090" s="4">
        <v>1.704</v>
      </c>
      <c r="C1090" s="4">
        <f t="shared" si="118"/>
        <v>2.7324558189089319E-2</v>
      </c>
      <c r="D1090" s="3">
        <f t="shared" si="113"/>
        <v>2</v>
      </c>
      <c r="E1090">
        <f t="shared" si="114"/>
        <v>3</v>
      </c>
      <c r="F1090">
        <f t="shared" ref="F1090:F1153" si="119">YEAR(A1090)</f>
        <v>2008</v>
      </c>
      <c r="G1090">
        <f t="shared" si="116"/>
        <v>248</v>
      </c>
      <c r="H1090">
        <f t="shared" si="117"/>
        <v>259.5</v>
      </c>
      <c r="I1090">
        <f t="shared" si="115"/>
        <v>-11.5</v>
      </c>
      <c r="K1090" s="24">
        <v>43943</v>
      </c>
      <c r="L1090" s="25">
        <v>426</v>
      </c>
    </row>
    <row r="1091" spans="1:12" ht="15.75" thickBot="1" x14ac:dyDescent="0.3">
      <c r="A1091" s="1">
        <v>39503</v>
      </c>
      <c r="B1091" s="4">
        <v>1.7061999999999999</v>
      </c>
      <c r="C1091" s="4">
        <f t="shared" si="118"/>
        <v>2.8476643084337689E-2</v>
      </c>
      <c r="D1091" s="3">
        <f t="shared" ref="D1091:D1154" si="120">MONTH(A1091)</f>
        <v>2</v>
      </c>
      <c r="E1091">
        <f t="shared" ref="E1091:E1154" si="121">IF(D1091&lt;4,3,IF(D1091&lt;7,6,IF(D1091&lt;10,9,12)))</f>
        <v>3</v>
      </c>
      <c r="F1091">
        <f t="shared" si="119"/>
        <v>2008</v>
      </c>
      <c r="G1091">
        <f t="shared" si="116"/>
        <v>239</v>
      </c>
      <c r="H1091">
        <f t="shared" si="117"/>
        <v>258</v>
      </c>
      <c r="I1091">
        <f t="shared" ref="I1091:I1154" si="122">G1091-H1091</f>
        <v>-19</v>
      </c>
      <c r="K1091" s="22">
        <v>43942</v>
      </c>
      <c r="L1091" s="23">
        <v>421</v>
      </c>
    </row>
    <row r="1092" spans="1:12" ht="15.75" thickBot="1" x14ac:dyDescent="0.3">
      <c r="A1092" s="1">
        <v>39504</v>
      </c>
      <c r="B1092" s="4">
        <v>1.6881999999999999</v>
      </c>
      <c r="C1092" s="4">
        <f t="shared" si="118"/>
        <v>2.9969587993072345E-2</v>
      </c>
      <c r="D1092" s="3">
        <f t="shared" si="120"/>
        <v>2</v>
      </c>
      <c r="E1092">
        <f t="shared" si="121"/>
        <v>3</v>
      </c>
      <c r="F1092">
        <f t="shared" si="119"/>
        <v>2008</v>
      </c>
      <c r="G1092">
        <f t="shared" ref="G1092:G1155" si="123">_xlfn.IFNA(VLOOKUP($A1092, $K:$L, 2, 0), G1091)</f>
        <v>238</v>
      </c>
      <c r="H1092">
        <f t="shared" si="117"/>
        <v>255.08333333333334</v>
      </c>
      <c r="I1092">
        <f t="shared" si="122"/>
        <v>-17.083333333333343</v>
      </c>
      <c r="K1092" s="24">
        <v>43941</v>
      </c>
      <c r="L1092" s="25">
        <v>403</v>
      </c>
    </row>
    <row r="1093" spans="1:12" ht="15.75" thickBot="1" x14ac:dyDescent="0.3">
      <c r="A1093" s="1">
        <v>39505</v>
      </c>
      <c r="B1093" s="4">
        <v>1.6715</v>
      </c>
      <c r="C1093" s="4">
        <f t="shared" si="118"/>
        <v>3.0766092673212359E-2</v>
      </c>
      <c r="D1093" s="3">
        <f t="shared" si="120"/>
        <v>2</v>
      </c>
      <c r="E1093">
        <f t="shared" si="121"/>
        <v>3</v>
      </c>
      <c r="F1093">
        <f t="shared" si="119"/>
        <v>2008</v>
      </c>
      <c r="G1093">
        <f t="shared" si="123"/>
        <v>240</v>
      </c>
      <c r="H1093">
        <f t="shared" si="117"/>
        <v>252.33333333333334</v>
      </c>
      <c r="I1093">
        <f t="shared" si="122"/>
        <v>-12.333333333333343</v>
      </c>
      <c r="K1093" s="22">
        <v>43938</v>
      </c>
      <c r="L1093" s="23">
        <v>397</v>
      </c>
    </row>
    <row r="1094" spans="1:12" ht="15.75" thickBot="1" x14ac:dyDescent="0.3">
      <c r="A1094" s="1">
        <v>39506</v>
      </c>
      <c r="B1094" s="4">
        <v>1.6722999999999999</v>
      </c>
      <c r="C1094" s="4">
        <f t="shared" si="118"/>
        <v>3.2717938131036108E-2</v>
      </c>
      <c r="D1094" s="3">
        <f t="shared" si="120"/>
        <v>2</v>
      </c>
      <c r="E1094">
        <f t="shared" si="121"/>
        <v>3</v>
      </c>
      <c r="F1094">
        <f t="shared" si="119"/>
        <v>2008</v>
      </c>
      <c r="G1094">
        <f t="shared" si="123"/>
        <v>255</v>
      </c>
      <c r="H1094">
        <f t="shared" si="117"/>
        <v>251.66666666666666</v>
      </c>
      <c r="I1094">
        <f t="shared" si="122"/>
        <v>3.3333333333333428</v>
      </c>
      <c r="K1094" s="24">
        <v>43937</v>
      </c>
      <c r="L1094" s="25">
        <v>400</v>
      </c>
    </row>
    <row r="1095" spans="1:12" ht="15.75" thickBot="1" x14ac:dyDescent="0.3">
      <c r="A1095" s="1">
        <v>39507</v>
      </c>
      <c r="B1095" s="4">
        <v>1.6833</v>
      </c>
      <c r="C1095" s="4">
        <f t="shared" si="118"/>
        <v>3.4160717653368068E-2</v>
      </c>
      <c r="D1095" s="3">
        <f t="shared" si="120"/>
        <v>2</v>
      </c>
      <c r="E1095">
        <f t="shared" si="121"/>
        <v>3</v>
      </c>
      <c r="F1095">
        <f t="shared" si="119"/>
        <v>2008</v>
      </c>
      <c r="G1095">
        <f t="shared" si="123"/>
        <v>265</v>
      </c>
      <c r="H1095">
        <f t="shared" si="117"/>
        <v>252.25</v>
      </c>
      <c r="I1095">
        <f t="shared" si="122"/>
        <v>12.75</v>
      </c>
      <c r="K1095" s="22">
        <v>43936</v>
      </c>
      <c r="L1095" s="23">
        <v>394</v>
      </c>
    </row>
    <row r="1096" spans="1:12" ht="15.75" thickBot="1" x14ac:dyDescent="0.3">
      <c r="A1096" s="1">
        <v>39510</v>
      </c>
      <c r="B1096" s="4">
        <v>1.6816</v>
      </c>
      <c r="C1096" s="4">
        <f t="shared" si="118"/>
        <v>3.5599068030511695E-2</v>
      </c>
      <c r="D1096" s="3">
        <f t="shared" si="120"/>
        <v>3</v>
      </c>
      <c r="E1096">
        <f t="shared" si="121"/>
        <v>3</v>
      </c>
      <c r="F1096">
        <f t="shared" si="119"/>
        <v>2008</v>
      </c>
      <c r="G1096">
        <f t="shared" si="123"/>
        <v>267</v>
      </c>
      <c r="H1096">
        <f t="shared" si="117"/>
        <v>253.5</v>
      </c>
      <c r="I1096">
        <f t="shared" si="122"/>
        <v>13.5</v>
      </c>
      <c r="K1096" s="24">
        <v>43935</v>
      </c>
      <c r="L1096" s="25">
        <v>366</v>
      </c>
    </row>
    <row r="1097" spans="1:12" ht="15.75" thickBot="1" x14ac:dyDescent="0.3">
      <c r="A1097" s="1">
        <v>39511</v>
      </c>
      <c r="B1097" s="4">
        <v>1.673</v>
      </c>
      <c r="C1097" s="4">
        <f t="shared" si="118"/>
        <v>3.7162740122088603E-2</v>
      </c>
      <c r="D1097" s="3">
        <f t="shared" si="120"/>
        <v>3</v>
      </c>
      <c r="E1097">
        <f t="shared" si="121"/>
        <v>3</v>
      </c>
      <c r="F1097">
        <f t="shared" si="119"/>
        <v>2008</v>
      </c>
      <c r="G1097">
        <f t="shared" si="123"/>
        <v>258</v>
      </c>
      <c r="H1097">
        <f t="shared" si="117"/>
        <v>253.25</v>
      </c>
      <c r="I1097">
        <f t="shared" si="122"/>
        <v>4.75</v>
      </c>
      <c r="K1097" s="22">
        <v>43934</v>
      </c>
      <c r="L1097" s="23">
        <v>374</v>
      </c>
    </row>
    <row r="1098" spans="1:12" ht="15.75" thickBot="1" x14ac:dyDescent="0.3">
      <c r="A1098" s="1">
        <v>39512</v>
      </c>
      <c r="B1098" s="4">
        <v>1.67</v>
      </c>
      <c r="C1098" s="4">
        <f t="shared" si="118"/>
        <v>3.7987777074685002E-2</v>
      </c>
      <c r="D1098" s="3">
        <f t="shared" si="120"/>
        <v>3</v>
      </c>
      <c r="E1098">
        <f t="shared" si="121"/>
        <v>3</v>
      </c>
      <c r="F1098">
        <f t="shared" si="119"/>
        <v>2008</v>
      </c>
      <c r="G1098">
        <f t="shared" si="123"/>
        <v>252</v>
      </c>
      <c r="H1098">
        <f t="shared" si="117"/>
        <v>252.5</v>
      </c>
      <c r="I1098">
        <f t="shared" si="122"/>
        <v>-0.5</v>
      </c>
      <c r="K1098" s="24">
        <v>43930</v>
      </c>
      <c r="L1098" s="25">
        <v>390</v>
      </c>
    </row>
    <row r="1099" spans="1:12" ht="15.75" thickBot="1" x14ac:dyDescent="0.3">
      <c r="A1099" s="1">
        <v>39513</v>
      </c>
      <c r="B1099" s="4">
        <v>1.6719999999999999</v>
      </c>
      <c r="C1099" s="4">
        <f t="shared" si="118"/>
        <v>3.9184075717085501E-2</v>
      </c>
      <c r="D1099" s="3">
        <f t="shared" si="120"/>
        <v>3</v>
      </c>
      <c r="E1099">
        <f t="shared" si="121"/>
        <v>3</v>
      </c>
      <c r="F1099">
        <f t="shared" si="119"/>
        <v>2008</v>
      </c>
      <c r="G1099">
        <f t="shared" si="123"/>
        <v>257</v>
      </c>
      <c r="H1099">
        <f t="shared" si="117"/>
        <v>252.16666666666666</v>
      </c>
      <c r="I1099">
        <f t="shared" si="122"/>
        <v>4.8333333333333428</v>
      </c>
      <c r="K1099" s="22">
        <v>43929</v>
      </c>
      <c r="L1099" s="23">
        <v>415</v>
      </c>
    </row>
    <row r="1100" spans="1:12" ht="15.75" thickBot="1" x14ac:dyDescent="0.3">
      <c r="A1100" s="1">
        <v>39514</v>
      </c>
      <c r="B1100" s="4">
        <v>1.6840999999999999</v>
      </c>
      <c r="C1100" s="4">
        <f t="shared" si="118"/>
        <v>4.000076156923299E-2</v>
      </c>
      <c r="D1100" s="3">
        <f t="shared" si="120"/>
        <v>3</v>
      </c>
      <c r="E1100">
        <f t="shared" si="121"/>
        <v>3</v>
      </c>
      <c r="F1100">
        <f t="shared" si="119"/>
        <v>2008</v>
      </c>
      <c r="G1100">
        <f t="shared" si="123"/>
        <v>273</v>
      </c>
      <c r="H1100">
        <f t="shared" si="117"/>
        <v>253.91666666666666</v>
      </c>
      <c r="I1100">
        <f t="shared" si="122"/>
        <v>19.083333333333343</v>
      </c>
      <c r="K1100" s="24">
        <v>43928</v>
      </c>
      <c r="L1100" s="25">
        <v>418</v>
      </c>
    </row>
    <row r="1101" spans="1:12" ht="15.75" thickBot="1" x14ac:dyDescent="0.3">
      <c r="A1101" s="1">
        <v>39517</v>
      </c>
      <c r="B1101" s="4">
        <v>1.6996</v>
      </c>
      <c r="C1101" s="4">
        <f t="shared" si="118"/>
        <v>4.0576446651879462E-2</v>
      </c>
      <c r="D1101" s="3">
        <f t="shared" si="120"/>
        <v>3</v>
      </c>
      <c r="E1101">
        <f t="shared" si="121"/>
        <v>3</v>
      </c>
      <c r="F1101">
        <f t="shared" si="119"/>
        <v>2008</v>
      </c>
      <c r="G1101">
        <f t="shared" si="123"/>
        <v>284</v>
      </c>
      <c r="H1101">
        <f t="shared" si="117"/>
        <v>256.33333333333331</v>
      </c>
      <c r="I1101">
        <f t="shared" si="122"/>
        <v>27.666666666666686</v>
      </c>
      <c r="K1101" s="22">
        <v>43927</v>
      </c>
      <c r="L1101" s="23">
        <v>437</v>
      </c>
    </row>
    <row r="1102" spans="1:12" ht="15.75" thickBot="1" x14ac:dyDescent="0.3">
      <c r="A1102" s="1">
        <v>39518</v>
      </c>
      <c r="B1102" s="4">
        <v>1.6947000000000001</v>
      </c>
      <c r="C1102" s="4">
        <f t="shared" si="118"/>
        <v>4.1224038940604585E-2</v>
      </c>
      <c r="D1102" s="3">
        <f t="shared" si="120"/>
        <v>3</v>
      </c>
      <c r="E1102">
        <f t="shared" si="121"/>
        <v>3</v>
      </c>
      <c r="F1102">
        <f t="shared" si="119"/>
        <v>2008</v>
      </c>
      <c r="G1102">
        <f t="shared" si="123"/>
        <v>265</v>
      </c>
      <c r="H1102">
        <f t="shared" si="117"/>
        <v>257.75</v>
      </c>
      <c r="I1102">
        <f t="shared" si="122"/>
        <v>7.25</v>
      </c>
      <c r="K1102" s="24">
        <v>43924</v>
      </c>
      <c r="L1102" s="25">
        <v>445</v>
      </c>
    </row>
    <row r="1103" spans="1:12" ht="15.75" thickBot="1" x14ac:dyDescent="0.3">
      <c r="A1103" s="1">
        <v>39519</v>
      </c>
      <c r="B1103" s="4">
        <v>1.6796</v>
      </c>
      <c r="C1103" s="4">
        <f t="shared" si="118"/>
        <v>4.2189050669077174E-2</v>
      </c>
      <c r="D1103" s="3">
        <f t="shared" si="120"/>
        <v>3</v>
      </c>
      <c r="E1103">
        <f t="shared" si="121"/>
        <v>3</v>
      </c>
      <c r="F1103">
        <f t="shared" si="119"/>
        <v>2008</v>
      </c>
      <c r="G1103">
        <f t="shared" si="123"/>
        <v>272</v>
      </c>
      <c r="H1103">
        <f t="shared" si="117"/>
        <v>260.5</v>
      </c>
      <c r="I1103">
        <f t="shared" si="122"/>
        <v>11.5</v>
      </c>
      <c r="K1103" s="22">
        <v>43923</v>
      </c>
      <c r="L1103" s="23">
        <v>427</v>
      </c>
    </row>
    <row r="1104" spans="1:12" ht="15.75" thickBot="1" x14ac:dyDescent="0.3">
      <c r="A1104" s="1">
        <v>39520</v>
      </c>
      <c r="B1104" s="4">
        <v>1.6971000000000001</v>
      </c>
      <c r="C1104" s="4">
        <f t="shared" si="118"/>
        <v>4.2699087469870195E-2</v>
      </c>
      <c r="D1104" s="3">
        <f t="shared" si="120"/>
        <v>3</v>
      </c>
      <c r="E1104">
        <f t="shared" si="121"/>
        <v>3</v>
      </c>
      <c r="F1104">
        <f t="shared" si="119"/>
        <v>2008</v>
      </c>
      <c r="G1104">
        <f t="shared" si="123"/>
        <v>277</v>
      </c>
      <c r="H1104">
        <f t="shared" si="117"/>
        <v>263.75</v>
      </c>
      <c r="I1104">
        <f t="shared" si="122"/>
        <v>13.25</v>
      </c>
      <c r="K1104" s="24">
        <v>43922</v>
      </c>
      <c r="L1104" s="25">
        <v>414</v>
      </c>
    </row>
    <row r="1105" spans="1:12" ht="15.75" thickBot="1" x14ac:dyDescent="0.3">
      <c r="A1105" s="1">
        <v>39521</v>
      </c>
      <c r="B1105" s="4">
        <v>1.6947000000000001</v>
      </c>
      <c r="C1105" s="4">
        <f t="shared" si="118"/>
        <v>4.3133988936346644E-2</v>
      </c>
      <c r="D1105" s="3">
        <f t="shared" si="120"/>
        <v>3</v>
      </c>
      <c r="E1105">
        <f t="shared" si="121"/>
        <v>3</v>
      </c>
      <c r="F1105">
        <f t="shared" si="119"/>
        <v>2008</v>
      </c>
      <c r="G1105">
        <f t="shared" si="123"/>
        <v>289</v>
      </c>
      <c r="H1105">
        <f t="shared" si="117"/>
        <v>267.83333333333331</v>
      </c>
      <c r="I1105">
        <f t="shared" si="122"/>
        <v>21.166666666666686</v>
      </c>
      <c r="K1105" s="22">
        <v>43921</v>
      </c>
      <c r="L1105" s="23">
        <v>389</v>
      </c>
    </row>
    <row r="1106" spans="1:12" ht="15.75" thickBot="1" x14ac:dyDescent="0.3">
      <c r="A1106" s="1">
        <v>39524</v>
      </c>
      <c r="B1106" s="4">
        <v>1.7248000000000001</v>
      </c>
      <c r="C1106" s="4">
        <f t="shared" si="118"/>
        <v>4.2802119891678779E-2</v>
      </c>
      <c r="D1106" s="3">
        <f t="shared" si="120"/>
        <v>3</v>
      </c>
      <c r="E1106">
        <f t="shared" si="121"/>
        <v>3</v>
      </c>
      <c r="F1106">
        <f t="shared" si="119"/>
        <v>2008</v>
      </c>
      <c r="G1106">
        <f t="shared" si="123"/>
        <v>305</v>
      </c>
      <c r="H1106">
        <f t="shared" si="117"/>
        <v>272</v>
      </c>
      <c r="I1106">
        <f t="shared" si="122"/>
        <v>33</v>
      </c>
      <c r="K1106" s="24">
        <v>43920</v>
      </c>
      <c r="L1106" s="25">
        <v>393</v>
      </c>
    </row>
    <row r="1107" spans="1:12" ht="15.75" thickBot="1" x14ac:dyDescent="0.3">
      <c r="A1107" s="1">
        <v>39525</v>
      </c>
      <c r="B1107" s="4">
        <v>1.7007000000000001</v>
      </c>
      <c r="C1107" s="4">
        <f t="shared" si="118"/>
        <v>4.2377027207716918E-2</v>
      </c>
      <c r="D1107" s="3">
        <f t="shared" si="120"/>
        <v>3</v>
      </c>
      <c r="E1107">
        <f t="shared" si="121"/>
        <v>3</v>
      </c>
      <c r="F1107">
        <f t="shared" si="119"/>
        <v>2008</v>
      </c>
      <c r="G1107">
        <f t="shared" si="123"/>
        <v>285</v>
      </c>
      <c r="H1107">
        <f t="shared" si="117"/>
        <v>273.66666666666669</v>
      </c>
      <c r="I1107">
        <f t="shared" si="122"/>
        <v>11.333333333333314</v>
      </c>
      <c r="K1107" s="22">
        <v>43917</v>
      </c>
      <c r="L1107" s="23">
        <v>375</v>
      </c>
    </row>
    <row r="1108" spans="1:12" ht="15.75" thickBot="1" x14ac:dyDescent="0.3">
      <c r="A1108" s="1">
        <v>39526</v>
      </c>
      <c r="B1108" s="4">
        <v>1.7044999999999999</v>
      </c>
      <c r="C1108" s="4">
        <f t="shared" si="118"/>
        <v>4.1892472483495612E-2</v>
      </c>
      <c r="D1108" s="3">
        <f t="shared" si="120"/>
        <v>3</v>
      </c>
      <c r="E1108">
        <f t="shared" si="121"/>
        <v>3</v>
      </c>
      <c r="F1108">
        <f t="shared" si="119"/>
        <v>2008</v>
      </c>
      <c r="G1108">
        <f t="shared" si="123"/>
        <v>290</v>
      </c>
      <c r="H1108">
        <f t="shared" ref="H1108:H1171" si="124">AVERAGE(G1097:G1108)</f>
        <v>275.58333333333331</v>
      </c>
      <c r="I1108">
        <f t="shared" si="122"/>
        <v>14.416666666666686</v>
      </c>
      <c r="K1108" s="24">
        <v>43916</v>
      </c>
      <c r="L1108" s="25">
        <v>343</v>
      </c>
    </row>
    <row r="1109" spans="1:12" ht="15.75" thickBot="1" x14ac:dyDescent="0.3">
      <c r="A1109" s="1">
        <v>39527</v>
      </c>
      <c r="B1109" s="4">
        <v>1.7423999999999999</v>
      </c>
      <c r="C1109" s="4">
        <f t="shared" si="118"/>
        <v>4.1228022209373154E-2</v>
      </c>
      <c r="D1109" s="3">
        <f t="shared" si="120"/>
        <v>3</v>
      </c>
      <c r="E1109">
        <f t="shared" si="121"/>
        <v>3</v>
      </c>
      <c r="F1109">
        <f t="shared" si="119"/>
        <v>2008</v>
      </c>
      <c r="G1109">
        <f t="shared" si="123"/>
        <v>291</v>
      </c>
      <c r="H1109">
        <f t="shared" si="124"/>
        <v>278.33333333333331</v>
      </c>
      <c r="I1109">
        <f t="shared" si="122"/>
        <v>12.666666666666686</v>
      </c>
      <c r="K1109" s="22">
        <v>43915</v>
      </c>
      <c r="L1109" s="23">
        <v>370</v>
      </c>
    </row>
    <row r="1110" spans="1:12" ht="15.75" thickBot="1" x14ac:dyDescent="0.3">
      <c r="A1110" s="1">
        <v>39531</v>
      </c>
      <c r="B1110" s="4">
        <v>1.7406999999999999</v>
      </c>
      <c r="C1110" s="4">
        <f t="shared" si="118"/>
        <v>4.0498831061868093E-2</v>
      </c>
      <c r="D1110" s="3">
        <f t="shared" si="120"/>
        <v>3</v>
      </c>
      <c r="E1110">
        <f t="shared" si="121"/>
        <v>3</v>
      </c>
      <c r="F1110">
        <f t="shared" si="119"/>
        <v>2008</v>
      </c>
      <c r="G1110">
        <f t="shared" si="123"/>
        <v>273</v>
      </c>
      <c r="H1110">
        <f t="shared" si="124"/>
        <v>280.08333333333331</v>
      </c>
      <c r="I1110">
        <f t="shared" si="122"/>
        <v>-7.0833333333333144</v>
      </c>
      <c r="K1110" s="24">
        <v>43914</v>
      </c>
      <c r="L1110" s="25">
        <v>427</v>
      </c>
    </row>
    <row r="1111" spans="1:12" ht="15.75" thickBot="1" x14ac:dyDescent="0.3">
      <c r="A1111" s="1">
        <v>39532</v>
      </c>
      <c r="B1111" s="4">
        <v>1.7341</v>
      </c>
      <c r="C1111" s="4">
        <f t="shared" si="118"/>
        <v>3.9897805490207654E-2</v>
      </c>
      <c r="D1111" s="3">
        <f t="shared" si="120"/>
        <v>3</v>
      </c>
      <c r="E1111">
        <f t="shared" si="121"/>
        <v>3</v>
      </c>
      <c r="F1111">
        <f t="shared" si="119"/>
        <v>2008</v>
      </c>
      <c r="G1111">
        <f t="shared" si="123"/>
        <v>275</v>
      </c>
      <c r="H1111">
        <f t="shared" si="124"/>
        <v>281.58333333333331</v>
      </c>
      <c r="I1111">
        <f t="shared" si="122"/>
        <v>-6.5833333333333144</v>
      </c>
      <c r="K1111" s="22">
        <v>43913</v>
      </c>
      <c r="L1111" s="23">
        <v>476</v>
      </c>
    </row>
    <row r="1112" spans="1:12" ht="15.75" thickBot="1" x14ac:dyDescent="0.3">
      <c r="A1112" s="1">
        <v>39533</v>
      </c>
      <c r="B1112" s="4">
        <v>1.7287999999999999</v>
      </c>
      <c r="C1112" s="4">
        <f t="shared" si="118"/>
        <v>3.9405945266831617E-2</v>
      </c>
      <c r="D1112" s="3">
        <f t="shared" si="120"/>
        <v>3</v>
      </c>
      <c r="E1112">
        <f t="shared" si="121"/>
        <v>3</v>
      </c>
      <c r="F1112">
        <f t="shared" si="119"/>
        <v>2008</v>
      </c>
      <c r="G1112">
        <f t="shared" si="123"/>
        <v>277</v>
      </c>
      <c r="H1112">
        <f t="shared" si="124"/>
        <v>281.91666666666669</v>
      </c>
      <c r="I1112">
        <f t="shared" si="122"/>
        <v>-4.9166666666666856</v>
      </c>
      <c r="K1112" s="24">
        <v>43910</v>
      </c>
      <c r="L1112" s="25">
        <v>453</v>
      </c>
    </row>
    <row r="1113" spans="1:12" ht="15.75" thickBot="1" x14ac:dyDescent="0.3">
      <c r="A1113" s="1">
        <v>39534</v>
      </c>
      <c r="B1113" s="4">
        <v>1.7344999999999999</v>
      </c>
      <c r="C1113" s="4">
        <f t="shared" si="118"/>
        <v>3.908255836516189E-2</v>
      </c>
      <c r="D1113" s="3">
        <f t="shared" si="120"/>
        <v>3</v>
      </c>
      <c r="E1113">
        <f t="shared" si="121"/>
        <v>3</v>
      </c>
      <c r="F1113">
        <f t="shared" si="119"/>
        <v>2008</v>
      </c>
      <c r="G1113">
        <f t="shared" si="123"/>
        <v>273</v>
      </c>
      <c r="H1113">
        <f t="shared" si="124"/>
        <v>281</v>
      </c>
      <c r="I1113">
        <f t="shared" si="122"/>
        <v>-8</v>
      </c>
      <c r="K1113" s="22">
        <v>43909</v>
      </c>
      <c r="L1113" s="23">
        <v>465</v>
      </c>
    </row>
    <row r="1114" spans="1:12" ht="15.75" thickBot="1" x14ac:dyDescent="0.3">
      <c r="A1114" s="1">
        <v>39535</v>
      </c>
      <c r="B1114" s="4">
        <v>1.7456</v>
      </c>
      <c r="C1114" s="4">
        <f t="shared" si="118"/>
        <v>3.8928115834103001E-2</v>
      </c>
      <c r="D1114" s="3">
        <f t="shared" si="120"/>
        <v>3</v>
      </c>
      <c r="E1114">
        <f t="shared" si="121"/>
        <v>3</v>
      </c>
      <c r="F1114">
        <f t="shared" si="119"/>
        <v>2008</v>
      </c>
      <c r="G1114">
        <f t="shared" si="123"/>
        <v>278</v>
      </c>
      <c r="H1114">
        <f t="shared" si="124"/>
        <v>282.08333333333331</v>
      </c>
      <c r="I1114">
        <f t="shared" si="122"/>
        <v>-4.0833333333333144</v>
      </c>
      <c r="K1114" s="24">
        <v>43908</v>
      </c>
      <c r="L1114" s="25">
        <v>441</v>
      </c>
    </row>
    <row r="1115" spans="1:12" ht="15.75" thickBot="1" x14ac:dyDescent="0.3">
      <c r="A1115" s="1">
        <v>39538</v>
      </c>
      <c r="B1115" s="4">
        <v>1.7491000000000001</v>
      </c>
      <c r="C1115" s="4">
        <f t="shared" si="118"/>
        <v>3.8729165961143362E-2</v>
      </c>
      <c r="D1115" s="3">
        <f t="shared" si="120"/>
        <v>3</v>
      </c>
      <c r="E1115">
        <f t="shared" si="121"/>
        <v>3</v>
      </c>
      <c r="F1115">
        <f t="shared" si="119"/>
        <v>2008</v>
      </c>
      <c r="G1115">
        <f t="shared" si="123"/>
        <v>284</v>
      </c>
      <c r="H1115">
        <f t="shared" si="124"/>
        <v>283.08333333333331</v>
      </c>
      <c r="I1115">
        <f t="shared" si="122"/>
        <v>0.91666666666668561</v>
      </c>
      <c r="K1115" s="22">
        <v>43907</v>
      </c>
      <c r="L1115" s="23">
        <v>374</v>
      </c>
    </row>
    <row r="1116" spans="1:12" ht="15.75" thickBot="1" x14ac:dyDescent="0.3">
      <c r="A1116" s="1">
        <v>39539</v>
      </c>
      <c r="B1116" s="4">
        <v>1.7534000000000001</v>
      </c>
      <c r="C1116" s="4">
        <f t="shared" si="118"/>
        <v>3.8549484530201253E-2</v>
      </c>
      <c r="D1116" s="3">
        <f t="shared" si="120"/>
        <v>4</v>
      </c>
      <c r="E1116">
        <f t="shared" si="121"/>
        <v>6</v>
      </c>
      <c r="F1116">
        <f t="shared" si="119"/>
        <v>2008</v>
      </c>
      <c r="G1116">
        <f t="shared" si="123"/>
        <v>273</v>
      </c>
      <c r="H1116">
        <f t="shared" si="124"/>
        <v>282.75</v>
      </c>
      <c r="I1116">
        <f t="shared" si="122"/>
        <v>-9.75</v>
      </c>
      <c r="K1116" s="24">
        <v>43906</v>
      </c>
      <c r="L1116" s="25">
        <v>395</v>
      </c>
    </row>
    <row r="1117" spans="1:12" ht="15.75" thickBot="1" x14ac:dyDescent="0.3">
      <c r="A1117" s="1">
        <v>39540</v>
      </c>
      <c r="B1117" s="4">
        <v>1.7273000000000001</v>
      </c>
      <c r="C1117" s="4">
        <f t="shared" si="118"/>
        <v>3.8324257220032618E-2</v>
      </c>
      <c r="D1117" s="3">
        <f t="shared" si="120"/>
        <v>4</v>
      </c>
      <c r="E1117">
        <f t="shared" si="121"/>
        <v>6</v>
      </c>
      <c r="F1117">
        <f t="shared" si="119"/>
        <v>2008</v>
      </c>
      <c r="G1117">
        <f t="shared" si="123"/>
        <v>268</v>
      </c>
      <c r="H1117">
        <f t="shared" si="124"/>
        <v>281</v>
      </c>
      <c r="I1117">
        <f t="shared" si="122"/>
        <v>-13</v>
      </c>
      <c r="K1117" s="22">
        <v>43903</v>
      </c>
      <c r="L1117" s="23">
        <v>335</v>
      </c>
    </row>
    <row r="1118" spans="1:12" ht="15.75" thickBot="1" x14ac:dyDescent="0.3">
      <c r="A1118" s="1">
        <v>39541</v>
      </c>
      <c r="B1118" s="4">
        <v>1.7252000000000001</v>
      </c>
      <c r="C1118" s="4">
        <f t="shared" si="118"/>
        <v>3.8272568376246506E-2</v>
      </c>
      <c r="D1118" s="3">
        <f t="shared" si="120"/>
        <v>4</v>
      </c>
      <c r="E1118">
        <f t="shared" si="121"/>
        <v>6</v>
      </c>
      <c r="F1118">
        <f t="shared" si="119"/>
        <v>2008</v>
      </c>
      <c r="G1118">
        <f t="shared" si="123"/>
        <v>263</v>
      </c>
      <c r="H1118">
        <f t="shared" si="124"/>
        <v>277.5</v>
      </c>
      <c r="I1118">
        <f t="shared" si="122"/>
        <v>-14.5</v>
      </c>
      <c r="K1118" s="24">
        <v>43902</v>
      </c>
      <c r="L1118" s="25">
        <v>367</v>
      </c>
    </row>
    <row r="1119" spans="1:12" ht="15.75" thickBot="1" x14ac:dyDescent="0.3">
      <c r="A1119" s="1">
        <v>39542</v>
      </c>
      <c r="B1119" s="4">
        <v>1.7117</v>
      </c>
      <c r="C1119" s="4">
        <f t="shared" si="118"/>
        <v>3.831114487378396E-2</v>
      </c>
      <c r="D1119" s="3">
        <f t="shared" si="120"/>
        <v>4</v>
      </c>
      <c r="E1119">
        <f t="shared" si="121"/>
        <v>6</v>
      </c>
      <c r="F1119">
        <f t="shared" si="119"/>
        <v>2008</v>
      </c>
      <c r="G1119">
        <f t="shared" si="123"/>
        <v>265</v>
      </c>
      <c r="H1119">
        <f t="shared" si="124"/>
        <v>275.83333333333331</v>
      </c>
      <c r="I1119">
        <f t="shared" si="122"/>
        <v>-10.833333333333314</v>
      </c>
      <c r="K1119" s="22">
        <v>43901</v>
      </c>
      <c r="L1119" s="23">
        <v>302</v>
      </c>
    </row>
    <row r="1120" spans="1:12" ht="15.75" thickBot="1" x14ac:dyDescent="0.3">
      <c r="A1120" s="1">
        <v>39545</v>
      </c>
      <c r="B1120" s="4">
        <v>1.6990000000000001</v>
      </c>
      <c r="C1120" s="4">
        <f t="shared" si="118"/>
        <v>3.8379807521536878E-2</v>
      </c>
      <c r="D1120" s="3">
        <f t="shared" si="120"/>
        <v>4</v>
      </c>
      <c r="E1120">
        <f t="shared" si="121"/>
        <v>6</v>
      </c>
      <c r="F1120">
        <f t="shared" si="119"/>
        <v>2008</v>
      </c>
      <c r="G1120">
        <f t="shared" si="123"/>
        <v>258</v>
      </c>
      <c r="H1120">
        <f t="shared" si="124"/>
        <v>273.16666666666669</v>
      </c>
      <c r="I1120">
        <f t="shared" si="122"/>
        <v>-15.166666666666686</v>
      </c>
      <c r="K1120" s="24">
        <v>43900</v>
      </c>
      <c r="L1120" s="25">
        <v>284</v>
      </c>
    </row>
    <row r="1121" spans="1:12" ht="15.75" thickBot="1" x14ac:dyDescent="0.3">
      <c r="A1121" s="1">
        <v>39546</v>
      </c>
      <c r="B1121" s="4">
        <v>1.7038</v>
      </c>
      <c r="C1121" s="4">
        <f t="shared" si="118"/>
        <v>3.8489473810026771E-2</v>
      </c>
      <c r="D1121" s="3">
        <f t="shared" si="120"/>
        <v>4</v>
      </c>
      <c r="E1121">
        <f t="shared" si="121"/>
        <v>6</v>
      </c>
      <c r="F1121">
        <f t="shared" si="119"/>
        <v>2008</v>
      </c>
      <c r="G1121">
        <f t="shared" si="123"/>
        <v>256</v>
      </c>
      <c r="H1121">
        <f t="shared" si="124"/>
        <v>270.25</v>
      </c>
      <c r="I1121">
        <f t="shared" si="122"/>
        <v>-14.25</v>
      </c>
      <c r="K1121" s="22">
        <v>43899</v>
      </c>
      <c r="L1121" s="23">
        <v>312</v>
      </c>
    </row>
    <row r="1122" spans="1:12" ht="15.75" thickBot="1" x14ac:dyDescent="0.3">
      <c r="A1122" s="1">
        <v>39547</v>
      </c>
      <c r="B1122" s="4">
        <v>1.6878</v>
      </c>
      <c r="C1122" s="4">
        <f t="shared" si="118"/>
        <v>3.8664283901758696E-2</v>
      </c>
      <c r="D1122" s="3">
        <f t="shared" si="120"/>
        <v>4</v>
      </c>
      <c r="E1122">
        <f t="shared" si="121"/>
        <v>6</v>
      </c>
      <c r="F1122">
        <f t="shared" si="119"/>
        <v>2008</v>
      </c>
      <c r="G1122">
        <f t="shared" si="123"/>
        <v>264</v>
      </c>
      <c r="H1122">
        <f t="shared" si="124"/>
        <v>269.5</v>
      </c>
      <c r="I1122">
        <f t="shared" si="122"/>
        <v>-5.5</v>
      </c>
      <c r="K1122" s="24">
        <v>43896</v>
      </c>
      <c r="L1122" s="25">
        <v>262</v>
      </c>
    </row>
    <row r="1123" spans="1:12" ht="15.75" thickBot="1" x14ac:dyDescent="0.3">
      <c r="A1123" s="1">
        <v>39548</v>
      </c>
      <c r="B1123" s="4">
        <v>1.6821999999999999</v>
      </c>
      <c r="C1123" s="4">
        <f t="shared" si="118"/>
        <v>3.8991964572828337E-2</v>
      </c>
      <c r="D1123" s="3">
        <f t="shared" si="120"/>
        <v>4</v>
      </c>
      <c r="E1123">
        <f t="shared" si="121"/>
        <v>6</v>
      </c>
      <c r="F1123">
        <f t="shared" si="119"/>
        <v>2008</v>
      </c>
      <c r="G1123">
        <f t="shared" si="123"/>
        <v>256</v>
      </c>
      <c r="H1123">
        <f t="shared" si="124"/>
        <v>267.91666666666669</v>
      </c>
      <c r="I1123">
        <f t="shared" si="122"/>
        <v>-11.916666666666686</v>
      </c>
      <c r="K1123" s="22">
        <v>43895</v>
      </c>
      <c r="L1123" s="23">
        <v>239</v>
      </c>
    </row>
    <row r="1124" spans="1:12" ht="15.75" thickBot="1" x14ac:dyDescent="0.3">
      <c r="A1124" s="1">
        <v>39549</v>
      </c>
      <c r="B1124" s="4">
        <v>1.6876</v>
      </c>
      <c r="C1124" s="4">
        <f t="shared" si="118"/>
        <v>3.9277709221992162E-2</v>
      </c>
      <c r="D1124" s="3">
        <f t="shared" si="120"/>
        <v>4</v>
      </c>
      <c r="E1124">
        <f t="shared" si="121"/>
        <v>6</v>
      </c>
      <c r="F1124">
        <f t="shared" si="119"/>
        <v>2008</v>
      </c>
      <c r="G1124">
        <f t="shared" si="123"/>
        <v>256</v>
      </c>
      <c r="H1124">
        <f t="shared" si="124"/>
        <v>266.16666666666669</v>
      </c>
      <c r="I1124">
        <f t="shared" si="122"/>
        <v>-10.166666666666686</v>
      </c>
      <c r="K1124" s="24">
        <v>43894</v>
      </c>
      <c r="L1124" s="25">
        <v>223</v>
      </c>
    </row>
    <row r="1125" spans="1:12" ht="15.75" thickBot="1" x14ac:dyDescent="0.3">
      <c r="A1125" s="1">
        <v>39552</v>
      </c>
      <c r="B1125" s="4">
        <v>1.6867000000000001</v>
      </c>
      <c r="C1125" s="4">
        <f t="shared" si="118"/>
        <v>3.9637285760715076E-2</v>
      </c>
      <c r="D1125" s="3">
        <f t="shared" si="120"/>
        <v>4</v>
      </c>
      <c r="E1125">
        <f t="shared" si="121"/>
        <v>6</v>
      </c>
      <c r="F1125">
        <f t="shared" si="119"/>
        <v>2008</v>
      </c>
      <c r="G1125">
        <f t="shared" si="123"/>
        <v>252</v>
      </c>
      <c r="H1125">
        <f t="shared" si="124"/>
        <v>264.41666666666669</v>
      </c>
      <c r="I1125">
        <f t="shared" si="122"/>
        <v>-12.416666666666686</v>
      </c>
      <c r="K1125" s="22">
        <v>43893</v>
      </c>
      <c r="L1125" s="23">
        <v>240</v>
      </c>
    </row>
    <row r="1126" spans="1:12" ht="15.75" thickBot="1" x14ac:dyDescent="0.3">
      <c r="A1126" s="1">
        <v>39553</v>
      </c>
      <c r="B1126" s="4">
        <v>1.6821999999999999</v>
      </c>
      <c r="C1126" s="4">
        <f t="shared" si="118"/>
        <v>4.0033540048616006E-2</v>
      </c>
      <c r="D1126" s="3">
        <f t="shared" si="120"/>
        <v>4</v>
      </c>
      <c r="E1126">
        <f t="shared" si="121"/>
        <v>6</v>
      </c>
      <c r="F1126">
        <f t="shared" si="119"/>
        <v>2008</v>
      </c>
      <c r="G1126">
        <f t="shared" si="123"/>
        <v>245</v>
      </c>
      <c r="H1126">
        <f t="shared" si="124"/>
        <v>261.66666666666669</v>
      </c>
      <c r="I1126">
        <f t="shared" si="122"/>
        <v>-16.666666666666686</v>
      </c>
      <c r="K1126" s="24">
        <v>43892</v>
      </c>
      <c r="L1126" s="25">
        <v>247</v>
      </c>
    </row>
    <row r="1127" spans="1:12" ht="15.75" thickBot="1" x14ac:dyDescent="0.3">
      <c r="A1127" s="1">
        <v>39554</v>
      </c>
      <c r="B1127" s="4">
        <v>1.6698999999999999</v>
      </c>
      <c r="C1127" s="4">
        <f t="shared" si="118"/>
        <v>4.0461724986285065E-2</v>
      </c>
      <c r="D1127" s="3">
        <f t="shared" si="120"/>
        <v>4</v>
      </c>
      <c r="E1127">
        <f t="shared" si="121"/>
        <v>6</v>
      </c>
      <c r="F1127">
        <f t="shared" si="119"/>
        <v>2008</v>
      </c>
      <c r="G1127">
        <f t="shared" si="123"/>
        <v>228</v>
      </c>
      <c r="H1127">
        <f t="shared" si="124"/>
        <v>257</v>
      </c>
      <c r="I1127">
        <f t="shared" si="122"/>
        <v>-29</v>
      </c>
      <c r="K1127" s="22">
        <v>43889</v>
      </c>
      <c r="L1127" s="23">
        <v>252</v>
      </c>
    </row>
    <row r="1128" spans="1:12" ht="15.75" thickBot="1" x14ac:dyDescent="0.3">
      <c r="A1128" s="1">
        <v>39555</v>
      </c>
      <c r="B1128" s="4">
        <v>1.6588000000000001</v>
      </c>
      <c r="C1128" s="4">
        <f t="shared" si="118"/>
        <v>4.1007387091178904E-2</v>
      </c>
      <c r="D1128" s="3">
        <f t="shared" si="120"/>
        <v>4</v>
      </c>
      <c r="E1128">
        <f t="shared" si="121"/>
        <v>6</v>
      </c>
      <c r="F1128">
        <f t="shared" si="119"/>
        <v>2008</v>
      </c>
      <c r="G1128">
        <f t="shared" si="123"/>
        <v>230</v>
      </c>
      <c r="H1128">
        <f t="shared" si="124"/>
        <v>253.41666666666666</v>
      </c>
      <c r="I1128">
        <f t="shared" si="122"/>
        <v>-23.416666666666657</v>
      </c>
      <c r="K1128" s="24">
        <v>43888</v>
      </c>
      <c r="L1128" s="25">
        <v>233</v>
      </c>
    </row>
    <row r="1129" spans="1:12" ht="15.75" thickBot="1" x14ac:dyDescent="0.3">
      <c r="A1129" s="1">
        <v>39556</v>
      </c>
      <c r="B1129" s="4">
        <v>1.6693</v>
      </c>
      <c r="C1129" s="4">
        <f t="shared" si="118"/>
        <v>4.0885253410123189E-2</v>
      </c>
      <c r="D1129" s="3">
        <f t="shared" si="120"/>
        <v>4</v>
      </c>
      <c r="E1129">
        <f t="shared" si="121"/>
        <v>6</v>
      </c>
      <c r="F1129">
        <f t="shared" si="119"/>
        <v>2008</v>
      </c>
      <c r="G1129">
        <f t="shared" si="123"/>
        <v>229</v>
      </c>
      <c r="H1129">
        <f t="shared" si="124"/>
        <v>250.16666666666666</v>
      </c>
      <c r="I1129">
        <f t="shared" si="122"/>
        <v>-21.166666666666657</v>
      </c>
      <c r="K1129" s="22">
        <v>43887</v>
      </c>
      <c r="L1129" s="23">
        <v>218</v>
      </c>
    </row>
    <row r="1130" spans="1:12" ht="15.75" thickBot="1" x14ac:dyDescent="0.3">
      <c r="A1130" s="1">
        <v>39560</v>
      </c>
      <c r="B1130" s="4">
        <v>1.6575</v>
      </c>
      <c r="C1130" s="4">
        <f t="shared" si="118"/>
        <v>3.9383186676803836E-2</v>
      </c>
      <c r="D1130" s="3">
        <f t="shared" si="120"/>
        <v>4</v>
      </c>
      <c r="E1130">
        <f t="shared" si="121"/>
        <v>6</v>
      </c>
      <c r="F1130">
        <f t="shared" si="119"/>
        <v>2008</v>
      </c>
      <c r="G1130">
        <f t="shared" si="123"/>
        <v>234</v>
      </c>
      <c r="H1130">
        <f t="shared" si="124"/>
        <v>247.75</v>
      </c>
      <c r="I1130">
        <f t="shared" si="122"/>
        <v>-13.75</v>
      </c>
      <c r="K1130" s="24">
        <v>43886</v>
      </c>
      <c r="L1130" s="25">
        <v>214</v>
      </c>
    </row>
    <row r="1131" spans="1:12" ht="15.75" thickBot="1" x14ac:dyDescent="0.3">
      <c r="A1131" s="1">
        <v>39561</v>
      </c>
      <c r="B1131" s="4">
        <v>1.6581999999999999</v>
      </c>
      <c r="C1131" s="4">
        <f t="shared" si="118"/>
        <v>3.8685472808944875E-2</v>
      </c>
      <c r="D1131" s="3">
        <f t="shared" si="120"/>
        <v>4</v>
      </c>
      <c r="E1131">
        <f t="shared" si="121"/>
        <v>6</v>
      </c>
      <c r="F1131">
        <f t="shared" si="119"/>
        <v>2008</v>
      </c>
      <c r="G1131">
        <f t="shared" si="123"/>
        <v>233</v>
      </c>
      <c r="H1131">
        <f t="shared" si="124"/>
        <v>245.08333333333334</v>
      </c>
      <c r="I1131">
        <f t="shared" si="122"/>
        <v>-12.083333333333343</v>
      </c>
      <c r="K1131" s="22">
        <v>43885</v>
      </c>
      <c r="L1131" s="23">
        <v>208</v>
      </c>
    </row>
    <row r="1132" spans="1:12" ht="15.75" thickBot="1" x14ac:dyDescent="0.3">
      <c r="A1132" s="1">
        <v>39562</v>
      </c>
      <c r="B1132" s="4">
        <v>1.6687000000000001</v>
      </c>
      <c r="C1132" s="4">
        <f t="shared" si="118"/>
        <v>3.7165643506228301E-2</v>
      </c>
      <c r="D1132" s="3">
        <f t="shared" si="120"/>
        <v>4</v>
      </c>
      <c r="E1132">
        <f t="shared" si="121"/>
        <v>6</v>
      </c>
      <c r="F1132">
        <f t="shared" si="119"/>
        <v>2008</v>
      </c>
      <c r="G1132">
        <f t="shared" si="123"/>
        <v>228</v>
      </c>
      <c r="H1132">
        <f t="shared" si="124"/>
        <v>242.58333333333334</v>
      </c>
      <c r="I1132">
        <f t="shared" si="122"/>
        <v>-14.583333333333343</v>
      </c>
      <c r="K1132" s="24">
        <v>43882</v>
      </c>
      <c r="L1132" s="25">
        <v>202</v>
      </c>
    </row>
    <row r="1133" spans="1:12" ht="15.75" thickBot="1" x14ac:dyDescent="0.3">
      <c r="A1133" s="1">
        <v>39563</v>
      </c>
      <c r="B1133" s="4">
        <v>1.6688000000000001</v>
      </c>
      <c r="C1133" s="4">
        <f t="shared" si="118"/>
        <v>3.6460471411465675E-2</v>
      </c>
      <c r="D1133" s="3">
        <f t="shared" si="120"/>
        <v>4</v>
      </c>
      <c r="E1133">
        <f t="shared" si="121"/>
        <v>6</v>
      </c>
      <c r="F1133">
        <f t="shared" si="119"/>
        <v>2008</v>
      </c>
      <c r="G1133">
        <f t="shared" si="123"/>
        <v>225</v>
      </c>
      <c r="H1133">
        <f t="shared" si="124"/>
        <v>240</v>
      </c>
      <c r="I1133">
        <f t="shared" si="122"/>
        <v>-15</v>
      </c>
      <c r="K1133" s="22">
        <v>43881</v>
      </c>
      <c r="L1133" s="23">
        <v>193</v>
      </c>
    </row>
    <row r="1134" spans="1:12" ht="15.75" thickBot="1" x14ac:dyDescent="0.3">
      <c r="A1134" s="1">
        <v>39566</v>
      </c>
      <c r="B1134" s="4">
        <v>1.6763999999999999</v>
      </c>
      <c r="C1134" s="4">
        <f t="shared" si="118"/>
        <v>3.539844147994594E-2</v>
      </c>
      <c r="D1134" s="3">
        <f t="shared" si="120"/>
        <v>4</v>
      </c>
      <c r="E1134">
        <f t="shared" si="121"/>
        <v>6</v>
      </c>
      <c r="F1134">
        <f t="shared" si="119"/>
        <v>2008</v>
      </c>
      <c r="G1134">
        <f t="shared" si="123"/>
        <v>228</v>
      </c>
      <c r="H1134">
        <f t="shared" si="124"/>
        <v>237</v>
      </c>
      <c r="I1134">
        <f t="shared" si="122"/>
        <v>-9</v>
      </c>
      <c r="K1134" s="24">
        <v>43880</v>
      </c>
      <c r="L1134" s="25">
        <v>189</v>
      </c>
    </row>
    <row r="1135" spans="1:12" ht="15.75" thickBot="1" x14ac:dyDescent="0.3">
      <c r="A1135" s="1">
        <v>39567</v>
      </c>
      <c r="B1135" s="4">
        <v>1.7058</v>
      </c>
      <c r="C1135" s="4">
        <f t="shared" si="118"/>
        <v>3.3954122235059808E-2</v>
      </c>
      <c r="D1135" s="3">
        <f t="shared" si="120"/>
        <v>4</v>
      </c>
      <c r="E1135">
        <f t="shared" si="121"/>
        <v>6</v>
      </c>
      <c r="F1135">
        <f t="shared" si="119"/>
        <v>2008</v>
      </c>
      <c r="G1135">
        <f t="shared" si="123"/>
        <v>225</v>
      </c>
      <c r="H1135">
        <f t="shared" si="124"/>
        <v>234.41666666666666</v>
      </c>
      <c r="I1135">
        <f t="shared" si="122"/>
        <v>-9.4166666666666572</v>
      </c>
      <c r="K1135" s="22">
        <v>43879</v>
      </c>
      <c r="L1135" s="23">
        <v>198</v>
      </c>
    </row>
    <row r="1136" spans="1:12" ht="15.75" thickBot="1" x14ac:dyDescent="0.3">
      <c r="A1136" s="1">
        <v>39568</v>
      </c>
      <c r="B1136" s="4">
        <v>1.6872</v>
      </c>
      <c r="C1136" s="4">
        <f t="shared" si="118"/>
        <v>3.3031818647845962E-2</v>
      </c>
      <c r="D1136" s="3">
        <f t="shared" si="120"/>
        <v>4</v>
      </c>
      <c r="E1136">
        <f t="shared" si="121"/>
        <v>6</v>
      </c>
      <c r="F1136">
        <f t="shared" si="119"/>
        <v>2008</v>
      </c>
      <c r="G1136">
        <f t="shared" si="123"/>
        <v>218</v>
      </c>
      <c r="H1136">
        <f t="shared" si="124"/>
        <v>231.25</v>
      </c>
      <c r="I1136">
        <f t="shared" si="122"/>
        <v>-13.25</v>
      </c>
      <c r="K1136" s="24">
        <v>43878</v>
      </c>
      <c r="L1136" s="25">
        <v>196</v>
      </c>
    </row>
    <row r="1137" spans="1:12" ht="15.75" thickBot="1" x14ac:dyDescent="0.3">
      <c r="A1137" s="1">
        <v>39570</v>
      </c>
      <c r="B1137" s="4">
        <v>1.6506000000000001</v>
      </c>
      <c r="C1137" s="4">
        <f t="shared" si="118"/>
        <v>3.2586971319714324E-2</v>
      </c>
      <c r="D1137" s="3">
        <f t="shared" si="120"/>
        <v>5</v>
      </c>
      <c r="E1137">
        <f t="shared" si="121"/>
        <v>6</v>
      </c>
      <c r="F1137">
        <f t="shared" si="119"/>
        <v>2008</v>
      </c>
      <c r="G1137">
        <f t="shared" si="123"/>
        <v>201</v>
      </c>
      <c r="H1137">
        <f t="shared" si="124"/>
        <v>227</v>
      </c>
      <c r="I1137">
        <f t="shared" si="122"/>
        <v>-26</v>
      </c>
      <c r="K1137" s="22">
        <v>43875</v>
      </c>
      <c r="L1137" s="23">
        <v>196</v>
      </c>
    </row>
    <row r="1138" spans="1:12" ht="15.75" thickBot="1" x14ac:dyDescent="0.3">
      <c r="A1138" s="1">
        <v>39573</v>
      </c>
      <c r="B1138" s="4">
        <v>1.6577999999999999</v>
      </c>
      <c r="C1138" s="4">
        <f t="shared" si="118"/>
        <v>3.2459686355438583E-2</v>
      </c>
      <c r="D1138" s="3">
        <f t="shared" si="120"/>
        <v>5</v>
      </c>
      <c r="E1138">
        <f t="shared" si="121"/>
        <v>6</v>
      </c>
      <c r="F1138">
        <f t="shared" si="119"/>
        <v>2008</v>
      </c>
      <c r="G1138">
        <f t="shared" si="123"/>
        <v>201</v>
      </c>
      <c r="H1138">
        <f t="shared" si="124"/>
        <v>223.33333333333334</v>
      </c>
      <c r="I1138">
        <f t="shared" si="122"/>
        <v>-22.333333333333343</v>
      </c>
      <c r="K1138" s="24">
        <v>43874</v>
      </c>
      <c r="L1138" s="25">
        <v>203</v>
      </c>
    </row>
    <row r="1139" spans="1:12" ht="15.75" thickBot="1" x14ac:dyDescent="0.3">
      <c r="A1139" s="1">
        <v>39574</v>
      </c>
      <c r="B1139" s="4">
        <v>1.6615</v>
      </c>
      <c r="C1139" s="4">
        <f t="shared" ref="C1139:C1202" si="125">_xlfn.STDEV.P(B1078:B1139)</f>
        <v>3.2532100212325159E-2</v>
      </c>
      <c r="D1139" s="3">
        <f t="shared" si="120"/>
        <v>5</v>
      </c>
      <c r="E1139">
        <f t="shared" si="121"/>
        <v>6</v>
      </c>
      <c r="F1139">
        <f t="shared" si="119"/>
        <v>2008</v>
      </c>
      <c r="G1139">
        <f t="shared" si="123"/>
        <v>198</v>
      </c>
      <c r="H1139">
        <f t="shared" si="124"/>
        <v>220.83333333333334</v>
      </c>
      <c r="I1139">
        <f t="shared" si="122"/>
        <v>-22.833333333333343</v>
      </c>
      <c r="K1139" s="22">
        <v>43873</v>
      </c>
      <c r="L1139" s="23">
        <v>203</v>
      </c>
    </row>
    <row r="1140" spans="1:12" ht="15.75" thickBot="1" x14ac:dyDescent="0.3">
      <c r="A1140" s="1">
        <v>39575</v>
      </c>
      <c r="B1140" s="4">
        <v>1.6740999999999999</v>
      </c>
      <c r="C1140" s="4">
        <f t="shared" si="125"/>
        <v>3.2143348119072025E-2</v>
      </c>
      <c r="D1140" s="3">
        <f t="shared" si="120"/>
        <v>5</v>
      </c>
      <c r="E1140">
        <f t="shared" si="121"/>
        <v>6</v>
      </c>
      <c r="F1140">
        <f t="shared" si="119"/>
        <v>2008</v>
      </c>
      <c r="G1140">
        <f t="shared" si="123"/>
        <v>204</v>
      </c>
      <c r="H1140">
        <f t="shared" si="124"/>
        <v>218.66666666666666</v>
      </c>
      <c r="I1140">
        <f t="shared" si="122"/>
        <v>-14.666666666666657</v>
      </c>
      <c r="K1140" s="24">
        <v>43872</v>
      </c>
      <c r="L1140" s="25">
        <v>209</v>
      </c>
    </row>
    <row r="1141" spans="1:12" ht="15.75" thickBot="1" x14ac:dyDescent="0.3">
      <c r="A1141" s="1">
        <v>39576</v>
      </c>
      <c r="B1141" s="4">
        <v>1.6936</v>
      </c>
      <c r="C1141" s="4">
        <f t="shared" si="125"/>
        <v>3.1242730892334342E-2</v>
      </c>
      <c r="D1141" s="3">
        <f t="shared" si="120"/>
        <v>5</v>
      </c>
      <c r="E1141">
        <f t="shared" si="121"/>
        <v>6</v>
      </c>
      <c r="F1141">
        <f t="shared" si="119"/>
        <v>2008</v>
      </c>
      <c r="G1141">
        <f t="shared" si="123"/>
        <v>211</v>
      </c>
      <c r="H1141">
        <f t="shared" si="124"/>
        <v>217.16666666666666</v>
      </c>
      <c r="I1141">
        <f t="shared" si="122"/>
        <v>-6.1666666666666572</v>
      </c>
      <c r="K1141" s="22">
        <v>43871</v>
      </c>
      <c r="L1141" s="23">
        <v>216</v>
      </c>
    </row>
    <row r="1142" spans="1:12" ht="15.75" thickBot="1" x14ac:dyDescent="0.3">
      <c r="A1142" s="1">
        <v>39577</v>
      </c>
      <c r="B1142" s="4">
        <v>1.6949000000000001</v>
      </c>
      <c r="C1142" s="4">
        <f t="shared" si="125"/>
        <v>3.0083456454291512E-2</v>
      </c>
      <c r="D1142" s="3">
        <f t="shared" si="120"/>
        <v>5</v>
      </c>
      <c r="E1142">
        <f t="shared" si="121"/>
        <v>6</v>
      </c>
      <c r="F1142">
        <f t="shared" si="119"/>
        <v>2008</v>
      </c>
      <c r="G1142">
        <f t="shared" si="123"/>
        <v>216</v>
      </c>
      <c r="H1142">
        <f t="shared" si="124"/>
        <v>215.66666666666666</v>
      </c>
      <c r="I1142">
        <f t="shared" si="122"/>
        <v>0.33333333333334281</v>
      </c>
      <c r="K1142" s="24">
        <v>43868</v>
      </c>
      <c r="L1142" s="25">
        <v>217</v>
      </c>
    </row>
    <row r="1143" spans="1:12" ht="15.75" thickBot="1" x14ac:dyDescent="0.3">
      <c r="A1143" s="1">
        <v>39580</v>
      </c>
      <c r="B1143" s="4">
        <v>1.6742999999999999</v>
      </c>
      <c r="C1143" s="4">
        <f t="shared" si="125"/>
        <v>2.9286733340197827E-2</v>
      </c>
      <c r="D1143" s="3">
        <f t="shared" si="120"/>
        <v>5</v>
      </c>
      <c r="E1143">
        <f t="shared" si="121"/>
        <v>6</v>
      </c>
      <c r="F1143">
        <f t="shared" si="119"/>
        <v>2008</v>
      </c>
      <c r="G1143">
        <f t="shared" si="123"/>
        <v>216</v>
      </c>
      <c r="H1143">
        <f t="shared" si="124"/>
        <v>214.25</v>
      </c>
      <c r="I1143">
        <f t="shared" si="122"/>
        <v>1.75</v>
      </c>
      <c r="K1143" s="22">
        <v>43867</v>
      </c>
      <c r="L1143" s="23">
        <v>213</v>
      </c>
    </row>
    <row r="1144" spans="1:12" ht="15.75" thickBot="1" x14ac:dyDescent="0.3">
      <c r="A1144" s="1">
        <v>39581</v>
      </c>
      <c r="B1144" s="4">
        <v>1.6583000000000001</v>
      </c>
      <c r="C1144" s="4">
        <f t="shared" si="125"/>
        <v>2.9071330159675564E-2</v>
      </c>
      <c r="D1144" s="3">
        <f t="shared" si="120"/>
        <v>5</v>
      </c>
      <c r="E1144">
        <f t="shared" si="121"/>
        <v>6</v>
      </c>
      <c r="F1144">
        <f t="shared" si="119"/>
        <v>2008</v>
      </c>
      <c r="G1144">
        <f t="shared" si="123"/>
        <v>205</v>
      </c>
      <c r="H1144">
        <f t="shared" si="124"/>
        <v>212.33333333333334</v>
      </c>
      <c r="I1144">
        <f t="shared" si="122"/>
        <v>-7.3333333333333428</v>
      </c>
      <c r="K1144" s="24">
        <v>43866</v>
      </c>
      <c r="L1144" s="25">
        <v>214</v>
      </c>
    </row>
    <row r="1145" spans="1:12" ht="15.75" thickBot="1" x14ac:dyDescent="0.3">
      <c r="A1145" s="1">
        <v>39582</v>
      </c>
      <c r="B1145" s="4">
        <v>1.6640999999999999</v>
      </c>
      <c r="C1145" s="4">
        <f t="shared" si="125"/>
        <v>2.8720419157576536E-2</v>
      </c>
      <c r="D1145" s="3">
        <f t="shared" si="120"/>
        <v>5</v>
      </c>
      <c r="E1145">
        <f t="shared" si="121"/>
        <v>6</v>
      </c>
      <c r="F1145">
        <f t="shared" si="119"/>
        <v>2008</v>
      </c>
      <c r="G1145">
        <f t="shared" si="123"/>
        <v>205</v>
      </c>
      <c r="H1145">
        <f t="shared" si="124"/>
        <v>210.66666666666666</v>
      </c>
      <c r="I1145">
        <f t="shared" si="122"/>
        <v>-5.6666666666666572</v>
      </c>
      <c r="K1145" s="22">
        <v>43865</v>
      </c>
      <c r="L1145" s="23">
        <v>219</v>
      </c>
    </row>
    <row r="1146" spans="1:12" ht="15.75" thickBot="1" x14ac:dyDescent="0.3">
      <c r="A1146" s="1">
        <v>39583</v>
      </c>
      <c r="B1146" s="4">
        <v>1.6600999999999999</v>
      </c>
      <c r="C1146" s="4">
        <f t="shared" si="125"/>
        <v>2.8350238534692901E-2</v>
      </c>
      <c r="D1146" s="3">
        <f t="shared" si="120"/>
        <v>5</v>
      </c>
      <c r="E1146">
        <f t="shared" si="121"/>
        <v>6</v>
      </c>
      <c r="F1146">
        <f t="shared" si="119"/>
        <v>2008</v>
      </c>
      <c r="G1146">
        <f t="shared" si="123"/>
        <v>210</v>
      </c>
      <c r="H1146">
        <f t="shared" si="124"/>
        <v>209.16666666666666</v>
      </c>
      <c r="I1146">
        <f t="shared" si="122"/>
        <v>0.83333333333334281</v>
      </c>
      <c r="K1146" s="24">
        <v>43864</v>
      </c>
      <c r="L1146" s="25">
        <v>226</v>
      </c>
    </row>
    <row r="1147" spans="1:12" ht="15.75" thickBot="1" x14ac:dyDescent="0.3">
      <c r="A1147" s="1">
        <v>39584</v>
      </c>
      <c r="B1147" s="4">
        <v>1.6434</v>
      </c>
      <c r="C1147" s="4">
        <f t="shared" si="125"/>
        <v>2.8072530418540773E-2</v>
      </c>
      <c r="D1147" s="3">
        <f t="shared" si="120"/>
        <v>5</v>
      </c>
      <c r="E1147">
        <f t="shared" si="121"/>
        <v>6</v>
      </c>
      <c r="F1147">
        <f t="shared" si="119"/>
        <v>2008</v>
      </c>
      <c r="G1147">
        <f t="shared" si="123"/>
        <v>205</v>
      </c>
      <c r="H1147">
        <f t="shared" si="124"/>
        <v>207.5</v>
      </c>
      <c r="I1147">
        <f t="shared" si="122"/>
        <v>-2.5</v>
      </c>
      <c r="K1147" s="22">
        <v>43861</v>
      </c>
      <c r="L1147" s="23">
        <v>225</v>
      </c>
    </row>
    <row r="1148" spans="1:12" ht="15.75" thickBot="1" x14ac:dyDescent="0.3">
      <c r="A1148" s="1">
        <v>39587</v>
      </c>
      <c r="B1148" s="4">
        <v>1.6459999999999999</v>
      </c>
      <c r="C1148" s="4">
        <f t="shared" si="125"/>
        <v>2.8073395934820868E-2</v>
      </c>
      <c r="D1148" s="3">
        <f t="shared" si="120"/>
        <v>5</v>
      </c>
      <c r="E1148">
        <f t="shared" si="121"/>
        <v>6</v>
      </c>
      <c r="F1148">
        <f t="shared" si="119"/>
        <v>2008</v>
      </c>
      <c r="G1148">
        <f t="shared" si="123"/>
        <v>206</v>
      </c>
      <c r="H1148">
        <f t="shared" si="124"/>
        <v>206.5</v>
      </c>
      <c r="I1148">
        <f t="shared" si="122"/>
        <v>-0.5</v>
      </c>
      <c r="K1148" s="24">
        <v>43860</v>
      </c>
      <c r="L1148" s="25">
        <v>224</v>
      </c>
    </row>
    <row r="1149" spans="1:12" ht="15.75" thickBot="1" x14ac:dyDescent="0.3">
      <c r="A1149" s="1">
        <v>39588</v>
      </c>
      <c r="B1149" s="4">
        <v>1.657</v>
      </c>
      <c r="C1149" s="4">
        <f t="shared" si="125"/>
        <v>2.7916005091534003E-2</v>
      </c>
      <c r="D1149" s="3">
        <f t="shared" si="120"/>
        <v>5</v>
      </c>
      <c r="E1149">
        <f t="shared" si="121"/>
        <v>6</v>
      </c>
      <c r="F1149">
        <f t="shared" si="119"/>
        <v>2008</v>
      </c>
      <c r="G1149">
        <f t="shared" si="123"/>
        <v>210</v>
      </c>
      <c r="H1149">
        <f t="shared" si="124"/>
        <v>207.25</v>
      </c>
      <c r="I1149">
        <f t="shared" si="122"/>
        <v>2.75</v>
      </c>
      <c r="K1149" s="22">
        <v>43859</v>
      </c>
      <c r="L1149" s="23">
        <v>225</v>
      </c>
    </row>
    <row r="1150" spans="1:12" ht="15.75" thickBot="1" x14ac:dyDescent="0.3">
      <c r="A1150" s="1">
        <v>39589</v>
      </c>
      <c r="B1150" s="4">
        <v>1.6492</v>
      </c>
      <c r="C1150" s="4">
        <f t="shared" si="125"/>
        <v>2.7811384984489061E-2</v>
      </c>
      <c r="D1150" s="3">
        <f t="shared" si="120"/>
        <v>5</v>
      </c>
      <c r="E1150">
        <f t="shared" si="121"/>
        <v>6</v>
      </c>
      <c r="F1150">
        <f t="shared" si="119"/>
        <v>2008</v>
      </c>
      <c r="G1150">
        <f t="shared" si="123"/>
        <v>208</v>
      </c>
      <c r="H1150">
        <f t="shared" si="124"/>
        <v>207.83333333333334</v>
      </c>
      <c r="I1150">
        <f t="shared" si="122"/>
        <v>0.16666666666665719</v>
      </c>
      <c r="K1150" s="24">
        <v>43858</v>
      </c>
      <c r="L1150" s="25">
        <v>227</v>
      </c>
    </row>
    <row r="1151" spans="1:12" ht="15.75" thickBot="1" x14ac:dyDescent="0.3">
      <c r="A1151" s="1">
        <v>39591</v>
      </c>
      <c r="B1151" s="4">
        <v>1.6547000000000001</v>
      </c>
      <c r="C1151" s="4">
        <f t="shared" si="125"/>
        <v>2.8015886492162401E-2</v>
      </c>
      <c r="D1151" s="3">
        <f t="shared" si="120"/>
        <v>5</v>
      </c>
      <c r="E1151">
        <f t="shared" si="121"/>
        <v>6</v>
      </c>
      <c r="F1151">
        <f t="shared" si="119"/>
        <v>2008</v>
      </c>
      <c r="G1151">
        <f t="shared" si="123"/>
        <v>210</v>
      </c>
      <c r="H1151">
        <f t="shared" si="124"/>
        <v>208.83333333333334</v>
      </c>
      <c r="I1151">
        <f t="shared" si="122"/>
        <v>1.1666666666666572</v>
      </c>
      <c r="K1151" s="22">
        <v>43857</v>
      </c>
      <c r="L1151" s="23">
        <v>232</v>
      </c>
    </row>
    <row r="1152" spans="1:12" ht="15.75" thickBot="1" x14ac:dyDescent="0.3">
      <c r="A1152" s="1">
        <v>39594</v>
      </c>
      <c r="B1152" s="4">
        <v>1.661</v>
      </c>
      <c r="C1152" s="4">
        <f t="shared" si="125"/>
        <v>2.8154374866821673E-2</v>
      </c>
      <c r="D1152" s="3">
        <f t="shared" si="120"/>
        <v>5</v>
      </c>
      <c r="E1152">
        <f t="shared" si="121"/>
        <v>6</v>
      </c>
      <c r="F1152">
        <f t="shared" si="119"/>
        <v>2008</v>
      </c>
      <c r="G1152">
        <f t="shared" si="123"/>
        <v>210</v>
      </c>
      <c r="H1152">
        <f t="shared" si="124"/>
        <v>209.33333333333334</v>
      </c>
      <c r="I1152">
        <f t="shared" si="122"/>
        <v>0.66666666666665719</v>
      </c>
      <c r="K1152" s="24">
        <v>43854</v>
      </c>
      <c r="L1152" s="25">
        <v>225</v>
      </c>
    </row>
    <row r="1153" spans="1:12" ht="15.75" thickBot="1" x14ac:dyDescent="0.3">
      <c r="A1153" s="1">
        <v>39595</v>
      </c>
      <c r="B1153" s="4">
        <v>1.6680999999999999</v>
      </c>
      <c r="C1153" s="4">
        <f t="shared" si="125"/>
        <v>2.8161010095416918E-2</v>
      </c>
      <c r="D1153" s="3">
        <f t="shared" si="120"/>
        <v>5</v>
      </c>
      <c r="E1153">
        <f t="shared" si="121"/>
        <v>6</v>
      </c>
      <c r="F1153">
        <f t="shared" si="119"/>
        <v>2008</v>
      </c>
      <c r="G1153">
        <f t="shared" si="123"/>
        <v>208</v>
      </c>
      <c r="H1153">
        <f t="shared" si="124"/>
        <v>209.08333333333334</v>
      </c>
      <c r="I1153">
        <f t="shared" si="122"/>
        <v>-1.0833333333333428</v>
      </c>
      <c r="K1153" s="22">
        <v>43853</v>
      </c>
      <c r="L1153" s="23">
        <v>220</v>
      </c>
    </row>
    <row r="1154" spans="1:12" ht="15.75" thickBot="1" x14ac:dyDescent="0.3">
      <c r="A1154" s="1">
        <v>39596</v>
      </c>
      <c r="B1154" s="4">
        <v>1.663</v>
      </c>
      <c r="C1154" s="4">
        <f t="shared" si="125"/>
        <v>2.8324259860941399E-2</v>
      </c>
      <c r="D1154" s="3">
        <f t="shared" si="120"/>
        <v>5</v>
      </c>
      <c r="E1154">
        <f t="shared" si="121"/>
        <v>6</v>
      </c>
      <c r="F1154">
        <f t="shared" ref="F1154:F1217" si="126">YEAR(A1154)</f>
        <v>2008</v>
      </c>
      <c r="G1154">
        <f t="shared" si="123"/>
        <v>207</v>
      </c>
      <c r="H1154">
        <f t="shared" si="124"/>
        <v>208.33333333333334</v>
      </c>
      <c r="I1154">
        <f t="shared" si="122"/>
        <v>-1.3333333333333428</v>
      </c>
      <c r="K1154" s="24">
        <v>43852</v>
      </c>
      <c r="L1154" s="25">
        <v>216</v>
      </c>
    </row>
    <row r="1155" spans="1:12" ht="15.75" thickBot="1" x14ac:dyDescent="0.3">
      <c r="A1155" s="1">
        <v>39597</v>
      </c>
      <c r="B1155" s="4">
        <v>1.6496</v>
      </c>
      <c r="C1155" s="4">
        <f t="shared" si="125"/>
        <v>2.8646834446921798E-2</v>
      </c>
      <c r="D1155" s="3">
        <f t="shared" ref="D1155:D1218" si="127">MONTH(A1155)</f>
        <v>5</v>
      </c>
      <c r="E1155">
        <f t="shared" ref="E1155:E1218" si="128">IF(D1155&lt;4,3,IF(D1155&lt;7,6,IF(D1155&lt;10,9,12)))</f>
        <v>6</v>
      </c>
      <c r="F1155">
        <f t="shared" si="126"/>
        <v>2008</v>
      </c>
      <c r="G1155">
        <f t="shared" si="123"/>
        <v>191</v>
      </c>
      <c r="H1155">
        <f t="shared" si="124"/>
        <v>206.25</v>
      </c>
      <c r="I1155">
        <f t="shared" ref="I1155:I1218" si="129">G1155-H1155</f>
        <v>-15.25</v>
      </c>
      <c r="K1155" s="22">
        <v>43851</v>
      </c>
      <c r="L1155" s="23">
        <v>214</v>
      </c>
    </row>
    <row r="1156" spans="1:12" ht="15.75" thickBot="1" x14ac:dyDescent="0.3">
      <c r="A1156" s="1">
        <v>39598</v>
      </c>
      <c r="B1156" s="4">
        <v>1.6294</v>
      </c>
      <c r="C1156" s="4">
        <f t="shared" si="125"/>
        <v>2.9484590986126082E-2</v>
      </c>
      <c r="D1156" s="3">
        <f t="shared" si="127"/>
        <v>5</v>
      </c>
      <c r="E1156">
        <f t="shared" si="128"/>
        <v>6</v>
      </c>
      <c r="F1156">
        <f t="shared" si="126"/>
        <v>2008</v>
      </c>
      <c r="G1156">
        <f t="shared" ref="G1156:G1219" si="130">_xlfn.IFNA(VLOOKUP($A1156, $K:$L, 2, 0), G1155)</f>
        <v>181</v>
      </c>
      <c r="H1156">
        <f t="shared" si="124"/>
        <v>204.25</v>
      </c>
      <c r="I1156">
        <f t="shared" si="129"/>
        <v>-23.25</v>
      </c>
      <c r="K1156" s="24">
        <v>43850</v>
      </c>
      <c r="L1156" s="25">
        <v>209</v>
      </c>
    </row>
    <row r="1157" spans="1:12" ht="15.75" thickBot="1" x14ac:dyDescent="0.3">
      <c r="A1157" s="1">
        <v>39601</v>
      </c>
      <c r="B1157" s="4">
        <v>1.6319999999999999</v>
      </c>
      <c r="C1157" s="4">
        <f t="shared" si="125"/>
        <v>3.0250069443767541E-2</v>
      </c>
      <c r="D1157" s="3">
        <f t="shared" si="127"/>
        <v>6</v>
      </c>
      <c r="E1157">
        <f t="shared" si="128"/>
        <v>6</v>
      </c>
      <c r="F1157">
        <f t="shared" si="126"/>
        <v>2008</v>
      </c>
      <c r="G1157">
        <f t="shared" si="130"/>
        <v>179</v>
      </c>
      <c r="H1157">
        <f t="shared" si="124"/>
        <v>202.08333333333334</v>
      </c>
      <c r="I1157">
        <f t="shared" si="129"/>
        <v>-23.083333333333343</v>
      </c>
      <c r="K1157" s="22">
        <v>43847</v>
      </c>
      <c r="L1157" s="23">
        <v>209</v>
      </c>
    </row>
    <row r="1158" spans="1:12" ht="15.75" thickBot="1" x14ac:dyDescent="0.3">
      <c r="A1158" s="1">
        <v>39602</v>
      </c>
      <c r="B1158" s="4">
        <v>1.6214999999999999</v>
      </c>
      <c r="C1158" s="4">
        <f t="shared" si="125"/>
        <v>3.1284508646764971E-2</v>
      </c>
      <c r="D1158" s="3">
        <f t="shared" si="127"/>
        <v>6</v>
      </c>
      <c r="E1158">
        <f t="shared" si="128"/>
        <v>6</v>
      </c>
      <c r="F1158">
        <f t="shared" si="126"/>
        <v>2008</v>
      </c>
      <c r="G1158">
        <f t="shared" si="130"/>
        <v>184</v>
      </c>
      <c r="H1158">
        <f t="shared" si="124"/>
        <v>199.91666666666666</v>
      </c>
      <c r="I1158">
        <f t="shared" si="129"/>
        <v>-15.916666666666657</v>
      </c>
      <c r="K1158" s="24">
        <v>43846</v>
      </c>
      <c r="L1158" s="25">
        <v>211</v>
      </c>
    </row>
    <row r="1159" spans="1:12" ht="15.75" thickBot="1" x14ac:dyDescent="0.3">
      <c r="A1159" s="1">
        <v>39603</v>
      </c>
      <c r="B1159" s="4">
        <v>1.6307</v>
      </c>
      <c r="C1159" s="4">
        <f t="shared" si="125"/>
        <v>3.1968508665653025E-2</v>
      </c>
      <c r="D1159" s="3">
        <f t="shared" si="127"/>
        <v>6</v>
      </c>
      <c r="E1159">
        <f t="shared" si="128"/>
        <v>6</v>
      </c>
      <c r="F1159">
        <f t="shared" si="126"/>
        <v>2008</v>
      </c>
      <c r="G1159">
        <f t="shared" si="130"/>
        <v>180</v>
      </c>
      <c r="H1159">
        <f t="shared" si="124"/>
        <v>197.83333333333334</v>
      </c>
      <c r="I1159">
        <f t="shared" si="129"/>
        <v>-17.833333333333343</v>
      </c>
      <c r="K1159" s="22">
        <v>43845</v>
      </c>
      <c r="L1159" s="23">
        <v>217</v>
      </c>
    </row>
    <row r="1160" spans="1:12" ht="15.75" thickBot="1" x14ac:dyDescent="0.3">
      <c r="A1160" s="1">
        <v>39604</v>
      </c>
      <c r="B1160" s="4">
        <v>1.6262000000000001</v>
      </c>
      <c r="C1160" s="4">
        <f t="shared" si="125"/>
        <v>3.2727697206068003E-2</v>
      </c>
      <c r="D1160" s="3">
        <f t="shared" si="127"/>
        <v>6</v>
      </c>
      <c r="E1160">
        <f t="shared" si="128"/>
        <v>6</v>
      </c>
      <c r="F1160">
        <f t="shared" si="126"/>
        <v>2008</v>
      </c>
      <c r="G1160">
        <f t="shared" si="130"/>
        <v>179</v>
      </c>
      <c r="H1160">
        <f t="shared" si="124"/>
        <v>195.58333333333334</v>
      </c>
      <c r="I1160">
        <f t="shared" si="129"/>
        <v>-16.583333333333343</v>
      </c>
      <c r="K1160" s="24">
        <v>43844</v>
      </c>
      <c r="L1160" s="25">
        <v>215</v>
      </c>
    </row>
    <row r="1161" spans="1:12" ht="15.75" thickBot="1" x14ac:dyDescent="0.3">
      <c r="A1161" s="1">
        <v>39605</v>
      </c>
      <c r="B1161" s="4">
        <v>1.6282000000000001</v>
      </c>
      <c r="C1161" s="4">
        <f t="shared" si="125"/>
        <v>3.3412495092462795E-2</v>
      </c>
      <c r="D1161" s="3">
        <f t="shared" si="127"/>
        <v>6</v>
      </c>
      <c r="E1161">
        <f t="shared" si="128"/>
        <v>6</v>
      </c>
      <c r="F1161">
        <f t="shared" si="126"/>
        <v>2008</v>
      </c>
      <c r="G1161">
        <f t="shared" si="130"/>
        <v>190</v>
      </c>
      <c r="H1161">
        <f t="shared" si="124"/>
        <v>193.91666666666666</v>
      </c>
      <c r="I1161">
        <f t="shared" si="129"/>
        <v>-3.9166666666666572</v>
      </c>
      <c r="K1161" s="22">
        <v>43843</v>
      </c>
      <c r="L1161" s="23">
        <v>213</v>
      </c>
    </row>
    <row r="1162" spans="1:12" ht="15.75" thickBot="1" x14ac:dyDescent="0.3">
      <c r="A1162" s="1">
        <v>39608</v>
      </c>
      <c r="B1162" s="4">
        <v>1.6265000000000001</v>
      </c>
      <c r="C1162" s="4">
        <f t="shared" si="125"/>
        <v>3.412882111648817E-2</v>
      </c>
      <c r="D1162" s="3">
        <f t="shared" si="127"/>
        <v>6</v>
      </c>
      <c r="E1162">
        <f t="shared" si="128"/>
        <v>6</v>
      </c>
      <c r="F1162">
        <f t="shared" si="126"/>
        <v>2008</v>
      </c>
      <c r="G1162">
        <f t="shared" si="130"/>
        <v>195</v>
      </c>
      <c r="H1162">
        <f t="shared" si="124"/>
        <v>192.83333333333334</v>
      </c>
      <c r="I1162">
        <f t="shared" si="129"/>
        <v>2.1666666666666572</v>
      </c>
      <c r="K1162" s="24">
        <v>43840</v>
      </c>
      <c r="L1162" s="25">
        <v>213</v>
      </c>
    </row>
    <row r="1163" spans="1:12" ht="15.75" thickBot="1" x14ac:dyDescent="0.3">
      <c r="A1163" s="1">
        <v>39609</v>
      </c>
      <c r="B1163" s="4">
        <v>1.6392</v>
      </c>
      <c r="C1163" s="4">
        <f t="shared" si="125"/>
        <v>3.444101549587493E-2</v>
      </c>
      <c r="D1163" s="3">
        <f t="shared" si="127"/>
        <v>6</v>
      </c>
      <c r="E1163">
        <f t="shared" si="128"/>
        <v>6</v>
      </c>
      <c r="F1163">
        <f t="shared" si="126"/>
        <v>2008</v>
      </c>
      <c r="G1163">
        <f t="shared" si="130"/>
        <v>184</v>
      </c>
      <c r="H1163">
        <f t="shared" si="124"/>
        <v>190.66666666666666</v>
      </c>
      <c r="I1163">
        <f t="shared" si="129"/>
        <v>-6.6666666666666572</v>
      </c>
      <c r="K1163" s="22">
        <v>43839</v>
      </c>
      <c r="L1163" s="23">
        <v>215</v>
      </c>
    </row>
    <row r="1164" spans="1:12" ht="15.75" thickBot="1" x14ac:dyDescent="0.3">
      <c r="A1164" s="1">
        <v>39610</v>
      </c>
      <c r="B1164" s="4">
        <v>1.6428</v>
      </c>
      <c r="C1164" s="4">
        <f t="shared" si="125"/>
        <v>3.4700865629581183E-2</v>
      </c>
      <c r="D1164" s="3">
        <f t="shared" si="127"/>
        <v>6</v>
      </c>
      <c r="E1164">
        <f t="shared" si="128"/>
        <v>6</v>
      </c>
      <c r="F1164">
        <f t="shared" si="126"/>
        <v>2008</v>
      </c>
      <c r="G1164">
        <f t="shared" si="130"/>
        <v>192</v>
      </c>
      <c r="H1164">
        <f t="shared" si="124"/>
        <v>189.16666666666666</v>
      </c>
      <c r="I1164">
        <f t="shared" si="129"/>
        <v>2.8333333333333428</v>
      </c>
      <c r="K1164" s="24">
        <v>43838</v>
      </c>
      <c r="L1164" s="25">
        <v>215</v>
      </c>
    </row>
    <row r="1165" spans="1:12" ht="15.75" thickBot="1" x14ac:dyDescent="0.3">
      <c r="A1165" s="1">
        <v>39611</v>
      </c>
      <c r="B1165" s="4">
        <v>1.64</v>
      </c>
      <c r="C1165" s="4">
        <f t="shared" si="125"/>
        <v>3.5047809215430992E-2</v>
      </c>
      <c r="D1165" s="3">
        <f t="shared" si="127"/>
        <v>6</v>
      </c>
      <c r="E1165">
        <f t="shared" si="128"/>
        <v>6</v>
      </c>
      <c r="F1165">
        <f t="shared" si="126"/>
        <v>2008</v>
      </c>
      <c r="G1165">
        <f t="shared" si="130"/>
        <v>186</v>
      </c>
      <c r="H1165">
        <f t="shared" si="124"/>
        <v>187.33333333333334</v>
      </c>
      <c r="I1165">
        <f t="shared" si="129"/>
        <v>-1.3333333333333428</v>
      </c>
      <c r="K1165" s="22">
        <v>43837</v>
      </c>
      <c r="L1165" s="23">
        <v>220</v>
      </c>
    </row>
    <row r="1166" spans="1:12" ht="15.75" thickBot="1" x14ac:dyDescent="0.3">
      <c r="A1166" s="1">
        <v>39612</v>
      </c>
      <c r="B1166" s="4">
        <v>1.6368</v>
      </c>
      <c r="C1166" s="4">
        <f t="shared" si="125"/>
        <v>3.5351409799580825E-2</v>
      </c>
      <c r="D1166" s="3">
        <f t="shared" si="127"/>
        <v>6</v>
      </c>
      <c r="E1166">
        <f t="shared" si="128"/>
        <v>6</v>
      </c>
      <c r="F1166">
        <f t="shared" si="126"/>
        <v>2008</v>
      </c>
      <c r="G1166">
        <f t="shared" si="130"/>
        <v>183</v>
      </c>
      <c r="H1166">
        <f t="shared" si="124"/>
        <v>185.33333333333334</v>
      </c>
      <c r="I1166">
        <f t="shared" si="129"/>
        <v>-2.3333333333333428</v>
      </c>
      <c r="K1166" s="24">
        <v>43836</v>
      </c>
      <c r="L1166" s="25">
        <v>222</v>
      </c>
    </row>
    <row r="1167" spans="1:12" ht="15.75" thickBot="1" x14ac:dyDescent="0.3">
      <c r="A1167" s="1">
        <v>39615</v>
      </c>
      <c r="B1167" s="4">
        <v>1.6276999999999999</v>
      </c>
      <c r="C1167" s="4">
        <f t="shared" si="125"/>
        <v>3.5828464027185807E-2</v>
      </c>
      <c r="D1167" s="3">
        <f t="shared" si="127"/>
        <v>6</v>
      </c>
      <c r="E1167">
        <f t="shared" si="128"/>
        <v>6</v>
      </c>
      <c r="F1167">
        <f t="shared" si="126"/>
        <v>2008</v>
      </c>
      <c r="G1167">
        <f t="shared" si="130"/>
        <v>188</v>
      </c>
      <c r="H1167">
        <f t="shared" si="124"/>
        <v>185.08333333333334</v>
      </c>
      <c r="I1167">
        <f t="shared" si="129"/>
        <v>2.9166666666666572</v>
      </c>
      <c r="K1167" s="22">
        <v>43833</v>
      </c>
      <c r="L1167" s="23">
        <v>225</v>
      </c>
    </row>
    <row r="1168" spans="1:12" ht="15.75" thickBot="1" x14ac:dyDescent="0.3">
      <c r="A1168" s="1">
        <v>39616</v>
      </c>
      <c r="B1168" s="4">
        <v>1.6127</v>
      </c>
      <c r="C1168" s="4">
        <f t="shared" si="125"/>
        <v>3.6165842171286107E-2</v>
      </c>
      <c r="D1168" s="3">
        <f t="shared" si="127"/>
        <v>6</v>
      </c>
      <c r="E1168">
        <f t="shared" si="128"/>
        <v>6</v>
      </c>
      <c r="F1168">
        <f t="shared" si="126"/>
        <v>2008</v>
      </c>
      <c r="G1168">
        <f t="shared" si="130"/>
        <v>187</v>
      </c>
      <c r="H1168">
        <f t="shared" si="124"/>
        <v>185.58333333333334</v>
      </c>
      <c r="I1168">
        <f t="shared" si="129"/>
        <v>1.4166666666666572</v>
      </c>
      <c r="K1168" s="24">
        <v>43832</v>
      </c>
      <c r="L1168" s="25">
        <v>218</v>
      </c>
    </row>
    <row r="1169" spans="1:12" ht="15.75" thickBot="1" x14ac:dyDescent="0.3">
      <c r="A1169" s="1">
        <v>39617</v>
      </c>
      <c r="B1169" s="4">
        <v>1.6113</v>
      </c>
      <c r="C1169" s="4">
        <f t="shared" si="125"/>
        <v>3.6870340108393865E-2</v>
      </c>
      <c r="D1169" s="3">
        <f t="shared" si="127"/>
        <v>6</v>
      </c>
      <c r="E1169">
        <f t="shared" si="128"/>
        <v>6</v>
      </c>
      <c r="F1169">
        <f t="shared" si="126"/>
        <v>2008</v>
      </c>
      <c r="G1169">
        <f t="shared" si="130"/>
        <v>194</v>
      </c>
      <c r="H1169">
        <f t="shared" si="124"/>
        <v>186.83333333333334</v>
      </c>
      <c r="I1169">
        <f t="shared" si="129"/>
        <v>7.1666666666666572</v>
      </c>
      <c r="K1169" s="22">
        <v>43830</v>
      </c>
      <c r="L1169" s="23">
        <v>214</v>
      </c>
    </row>
    <row r="1170" spans="1:12" ht="15.75" thickBot="1" x14ac:dyDescent="0.3">
      <c r="A1170" s="1">
        <v>39618</v>
      </c>
      <c r="B1170" s="4">
        <v>1.6051</v>
      </c>
      <c r="C1170" s="4">
        <f t="shared" si="125"/>
        <v>3.7624419507658088E-2</v>
      </c>
      <c r="D1170" s="3">
        <f t="shared" si="127"/>
        <v>6</v>
      </c>
      <c r="E1170">
        <f t="shared" si="128"/>
        <v>6</v>
      </c>
      <c r="F1170">
        <f t="shared" si="126"/>
        <v>2008</v>
      </c>
      <c r="G1170">
        <f t="shared" si="130"/>
        <v>190</v>
      </c>
      <c r="H1170">
        <f t="shared" si="124"/>
        <v>187.33333333333334</v>
      </c>
      <c r="I1170">
        <f t="shared" si="129"/>
        <v>2.6666666666666572</v>
      </c>
      <c r="K1170" s="24">
        <v>43829</v>
      </c>
      <c r="L1170" s="25">
        <v>215</v>
      </c>
    </row>
    <row r="1171" spans="1:12" ht="15.75" thickBot="1" x14ac:dyDescent="0.3">
      <c r="A1171" s="1">
        <v>39619</v>
      </c>
      <c r="B1171" s="4">
        <v>1.6042000000000001</v>
      </c>
      <c r="C1171" s="4">
        <f t="shared" si="125"/>
        <v>3.7452408961837762E-2</v>
      </c>
      <c r="D1171" s="3">
        <f t="shared" si="127"/>
        <v>6</v>
      </c>
      <c r="E1171">
        <f t="shared" si="128"/>
        <v>6</v>
      </c>
      <c r="F1171">
        <f t="shared" si="126"/>
        <v>2008</v>
      </c>
      <c r="G1171">
        <f t="shared" si="130"/>
        <v>197</v>
      </c>
      <c r="H1171">
        <f t="shared" si="124"/>
        <v>188.75</v>
      </c>
      <c r="I1171">
        <f t="shared" si="129"/>
        <v>8.25</v>
      </c>
      <c r="K1171" s="22">
        <v>43826</v>
      </c>
      <c r="L1171" s="23">
        <v>215</v>
      </c>
    </row>
    <row r="1172" spans="1:12" ht="15.75" thickBot="1" x14ac:dyDescent="0.3">
      <c r="A1172" s="1">
        <v>39622</v>
      </c>
      <c r="B1172" s="4">
        <v>1.6116999999999999</v>
      </c>
      <c r="C1172" s="4">
        <f t="shared" si="125"/>
        <v>3.7008025713642777E-2</v>
      </c>
      <c r="D1172" s="3">
        <f t="shared" si="127"/>
        <v>6</v>
      </c>
      <c r="E1172">
        <f t="shared" si="128"/>
        <v>6</v>
      </c>
      <c r="F1172">
        <f t="shared" si="126"/>
        <v>2008</v>
      </c>
      <c r="G1172">
        <f t="shared" si="130"/>
        <v>199</v>
      </c>
      <c r="H1172">
        <f t="shared" ref="H1172:H1235" si="131">AVERAGE(G1161:G1172)</f>
        <v>190.41666666666666</v>
      </c>
      <c r="I1172">
        <f t="shared" si="129"/>
        <v>8.5833333333333428</v>
      </c>
      <c r="K1172" s="24">
        <v>43825</v>
      </c>
      <c r="L1172" s="25">
        <v>214</v>
      </c>
    </row>
    <row r="1173" spans="1:12" ht="15.75" thickBot="1" x14ac:dyDescent="0.3">
      <c r="A1173" s="1">
        <v>39623</v>
      </c>
      <c r="B1173" s="4">
        <v>1.6046</v>
      </c>
      <c r="C1173" s="4">
        <f t="shared" si="125"/>
        <v>3.6827754430021405E-2</v>
      </c>
      <c r="D1173" s="3">
        <f t="shared" si="127"/>
        <v>6</v>
      </c>
      <c r="E1173">
        <f t="shared" si="128"/>
        <v>6</v>
      </c>
      <c r="F1173">
        <f t="shared" si="126"/>
        <v>2008</v>
      </c>
      <c r="G1173">
        <f t="shared" si="130"/>
        <v>206</v>
      </c>
      <c r="H1173">
        <f t="shared" si="131"/>
        <v>191.75</v>
      </c>
      <c r="I1173">
        <f t="shared" si="129"/>
        <v>14.25</v>
      </c>
      <c r="K1173" s="22">
        <v>43823</v>
      </c>
      <c r="L1173" s="23">
        <v>215</v>
      </c>
    </row>
    <row r="1174" spans="1:12" ht="15.75" thickBot="1" x14ac:dyDescent="0.3">
      <c r="A1174" s="1">
        <v>39624</v>
      </c>
      <c r="B1174" s="4">
        <v>1.6001000000000001</v>
      </c>
      <c r="C1174" s="4">
        <f t="shared" si="125"/>
        <v>3.6806975237292011E-2</v>
      </c>
      <c r="D1174" s="3">
        <f t="shared" si="127"/>
        <v>6</v>
      </c>
      <c r="E1174">
        <f t="shared" si="128"/>
        <v>6</v>
      </c>
      <c r="F1174">
        <f t="shared" si="126"/>
        <v>2008</v>
      </c>
      <c r="G1174">
        <f t="shared" si="130"/>
        <v>209</v>
      </c>
      <c r="H1174">
        <f t="shared" si="131"/>
        <v>192.91666666666666</v>
      </c>
      <c r="I1174">
        <f t="shared" si="129"/>
        <v>16.083333333333343</v>
      </c>
      <c r="K1174" s="24">
        <v>43822</v>
      </c>
      <c r="L1174" s="25">
        <v>212</v>
      </c>
    </row>
    <row r="1175" spans="1:12" ht="15.75" thickBot="1" x14ac:dyDescent="0.3">
      <c r="A1175" s="1">
        <v>39625</v>
      </c>
      <c r="B1175" s="4">
        <v>1.5951</v>
      </c>
      <c r="C1175" s="4">
        <f t="shared" si="125"/>
        <v>3.6630585789699938E-2</v>
      </c>
      <c r="D1175" s="3">
        <f t="shared" si="127"/>
        <v>6</v>
      </c>
      <c r="E1175">
        <f t="shared" si="128"/>
        <v>6</v>
      </c>
      <c r="F1175">
        <f t="shared" si="126"/>
        <v>2008</v>
      </c>
      <c r="G1175">
        <f t="shared" si="130"/>
        <v>221</v>
      </c>
      <c r="H1175">
        <f t="shared" si="131"/>
        <v>196</v>
      </c>
      <c r="I1175">
        <f t="shared" si="129"/>
        <v>25</v>
      </c>
      <c r="K1175" s="22">
        <v>43819</v>
      </c>
      <c r="L1175" s="23">
        <v>214</v>
      </c>
    </row>
    <row r="1176" spans="1:12" ht="15.75" thickBot="1" x14ac:dyDescent="0.3">
      <c r="A1176" s="1">
        <v>39626</v>
      </c>
      <c r="B1176" s="4">
        <v>1.6076999999999999</v>
      </c>
      <c r="C1176" s="4">
        <f t="shared" si="125"/>
        <v>3.5585450937403E-2</v>
      </c>
      <c r="D1176" s="3">
        <f t="shared" si="127"/>
        <v>6</v>
      </c>
      <c r="E1176">
        <f t="shared" si="128"/>
        <v>6</v>
      </c>
      <c r="F1176">
        <f t="shared" si="126"/>
        <v>2008</v>
      </c>
      <c r="G1176">
        <f t="shared" si="130"/>
        <v>229</v>
      </c>
      <c r="H1176">
        <f t="shared" si="131"/>
        <v>199.08333333333334</v>
      </c>
      <c r="I1176">
        <f t="shared" si="129"/>
        <v>29.916666666666657</v>
      </c>
      <c r="K1176" s="24">
        <v>43818</v>
      </c>
      <c r="L1176" s="25">
        <v>213</v>
      </c>
    </row>
    <row r="1177" spans="1:12" ht="15.75" thickBot="1" x14ac:dyDescent="0.3">
      <c r="A1177" s="1">
        <v>39629</v>
      </c>
      <c r="B1177" s="4">
        <v>1.5919000000000001</v>
      </c>
      <c r="C1177" s="4">
        <f t="shared" si="125"/>
        <v>3.4632411151769724E-2</v>
      </c>
      <c r="D1177" s="3">
        <f t="shared" si="127"/>
        <v>6</v>
      </c>
      <c r="E1177">
        <f t="shared" si="128"/>
        <v>6</v>
      </c>
      <c r="F1177">
        <f t="shared" si="126"/>
        <v>2008</v>
      </c>
      <c r="G1177">
        <f t="shared" si="130"/>
        <v>228</v>
      </c>
      <c r="H1177">
        <f t="shared" si="131"/>
        <v>202.58333333333334</v>
      </c>
      <c r="I1177">
        <f t="shared" si="129"/>
        <v>25.416666666666657</v>
      </c>
      <c r="K1177" s="22">
        <v>43817</v>
      </c>
      <c r="L1177" s="23">
        <v>208</v>
      </c>
    </row>
    <row r="1178" spans="1:12" ht="15.75" thickBot="1" x14ac:dyDescent="0.3">
      <c r="A1178" s="1">
        <v>39630</v>
      </c>
      <c r="B1178" s="4">
        <v>1.6061000000000001</v>
      </c>
      <c r="C1178" s="4">
        <f t="shared" si="125"/>
        <v>3.2879739126964368E-2</v>
      </c>
      <c r="D1178" s="3">
        <f t="shared" si="127"/>
        <v>7</v>
      </c>
      <c r="E1178">
        <f t="shared" si="128"/>
        <v>9</v>
      </c>
      <c r="F1178">
        <f t="shared" si="126"/>
        <v>2008</v>
      </c>
      <c r="G1178">
        <f t="shared" si="130"/>
        <v>232</v>
      </c>
      <c r="H1178">
        <f t="shared" si="131"/>
        <v>206.66666666666666</v>
      </c>
      <c r="I1178">
        <f t="shared" si="129"/>
        <v>25.333333333333343</v>
      </c>
      <c r="K1178" s="24">
        <v>43816</v>
      </c>
      <c r="L1178" s="25">
        <v>211</v>
      </c>
    </row>
    <row r="1179" spans="1:12" ht="15.75" thickBot="1" x14ac:dyDescent="0.3">
      <c r="A1179" s="1">
        <v>39631</v>
      </c>
      <c r="B1179" s="4">
        <v>1.5992999999999999</v>
      </c>
      <c r="C1179" s="4">
        <f t="shared" si="125"/>
        <v>3.2202636775527649E-2</v>
      </c>
      <c r="D1179" s="3">
        <f t="shared" si="127"/>
        <v>7</v>
      </c>
      <c r="E1179">
        <f t="shared" si="128"/>
        <v>9</v>
      </c>
      <c r="F1179">
        <f t="shared" si="126"/>
        <v>2008</v>
      </c>
      <c r="G1179">
        <f t="shared" si="130"/>
        <v>235</v>
      </c>
      <c r="H1179">
        <f t="shared" si="131"/>
        <v>210.58333333333334</v>
      </c>
      <c r="I1179">
        <f t="shared" si="129"/>
        <v>24.416666666666657</v>
      </c>
      <c r="K1179" s="22">
        <v>43815</v>
      </c>
      <c r="L1179" s="23">
        <v>212</v>
      </c>
    </row>
    <row r="1180" spans="1:12" ht="15.75" thickBot="1" x14ac:dyDescent="0.3">
      <c r="A1180" s="1">
        <v>39632</v>
      </c>
      <c r="B1180" s="4">
        <v>1.6089</v>
      </c>
      <c r="C1180" s="4">
        <f t="shared" si="125"/>
        <v>3.1233164955414842E-2</v>
      </c>
      <c r="D1180" s="3">
        <f t="shared" si="127"/>
        <v>7</v>
      </c>
      <c r="E1180">
        <f t="shared" si="128"/>
        <v>9</v>
      </c>
      <c r="F1180">
        <f t="shared" si="126"/>
        <v>2008</v>
      </c>
      <c r="G1180">
        <f t="shared" si="130"/>
        <v>235</v>
      </c>
      <c r="H1180">
        <f t="shared" si="131"/>
        <v>214.58333333333334</v>
      </c>
      <c r="I1180">
        <f t="shared" si="129"/>
        <v>20.416666666666657</v>
      </c>
      <c r="K1180" s="24">
        <v>43812</v>
      </c>
      <c r="L1180" s="25">
        <v>218</v>
      </c>
    </row>
    <row r="1181" spans="1:12" ht="15.75" thickBot="1" x14ac:dyDescent="0.3">
      <c r="A1181" s="1">
        <v>39633</v>
      </c>
      <c r="B1181" s="4">
        <v>1.61</v>
      </c>
      <c r="C1181" s="4">
        <f t="shared" si="125"/>
        <v>3.0599088838936892E-2</v>
      </c>
      <c r="D1181" s="3">
        <f t="shared" si="127"/>
        <v>7</v>
      </c>
      <c r="E1181">
        <f t="shared" si="128"/>
        <v>9</v>
      </c>
      <c r="F1181">
        <f t="shared" si="126"/>
        <v>2008</v>
      </c>
      <c r="G1181">
        <f t="shared" si="130"/>
        <v>235</v>
      </c>
      <c r="H1181">
        <f t="shared" si="131"/>
        <v>218</v>
      </c>
      <c r="I1181">
        <f t="shared" si="129"/>
        <v>17</v>
      </c>
      <c r="K1181" s="22">
        <v>43811</v>
      </c>
      <c r="L1181" s="23">
        <v>215</v>
      </c>
    </row>
    <row r="1182" spans="1:12" ht="15.75" thickBot="1" x14ac:dyDescent="0.3">
      <c r="A1182" s="1">
        <v>39636</v>
      </c>
      <c r="B1182" s="4">
        <v>1.6041000000000001</v>
      </c>
      <c r="C1182" s="4">
        <f t="shared" si="125"/>
        <v>3.0386439791541792E-2</v>
      </c>
      <c r="D1182" s="3">
        <f t="shared" si="127"/>
        <v>7</v>
      </c>
      <c r="E1182">
        <f t="shared" si="128"/>
        <v>9</v>
      </c>
      <c r="F1182">
        <f t="shared" si="126"/>
        <v>2008</v>
      </c>
      <c r="G1182">
        <f t="shared" si="130"/>
        <v>238</v>
      </c>
      <c r="H1182">
        <f t="shared" si="131"/>
        <v>222</v>
      </c>
      <c r="I1182">
        <f t="shared" si="129"/>
        <v>16</v>
      </c>
      <c r="K1182" s="24">
        <v>43810</v>
      </c>
      <c r="L1182" s="25">
        <v>230</v>
      </c>
    </row>
    <row r="1183" spans="1:12" ht="15.75" thickBot="1" x14ac:dyDescent="0.3">
      <c r="A1183" s="1">
        <v>39637</v>
      </c>
      <c r="B1183" s="4">
        <v>1.6027</v>
      </c>
      <c r="C1183" s="4">
        <f t="shared" si="125"/>
        <v>2.9980340462642897E-2</v>
      </c>
      <c r="D1183" s="3">
        <f t="shared" si="127"/>
        <v>7</v>
      </c>
      <c r="E1183">
        <f t="shared" si="128"/>
        <v>9</v>
      </c>
      <c r="F1183">
        <f t="shared" si="126"/>
        <v>2008</v>
      </c>
      <c r="G1183">
        <f t="shared" si="130"/>
        <v>244</v>
      </c>
      <c r="H1183">
        <f t="shared" si="131"/>
        <v>225.91666666666666</v>
      </c>
      <c r="I1183">
        <f t="shared" si="129"/>
        <v>18.083333333333343</v>
      </c>
      <c r="K1183" s="22">
        <v>43809</v>
      </c>
      <c r="L1183" s="23">
        <v>228</v>
      </c>
    </row>
    <row r="1184" spans="1:12" ht="15.75" thickBot="1" x14ac:dyDescent="0.3">
      <c r="A1184" s="1">
        <v>39638</v>
      </c>
      <c r="B1184" s="4">
        <v>1.6092</v>
      </c>
      <c r="C1184" s="4">
        <f t="shared" si="125"/>
        <v>2.980152491227208E-2</v>
      </c>
      <c r="D1184" s="3">
        <f t="shared" si="127"/>
        <v>7</v>
      </c>
      <c r="E1184">
        <f t="shared" si="128"/>
        <v>9</v>
      </c>
      <c r="F1184">
        <f t="shared" si="126"/>
        <v>2008</v>
      </c>
      <c r="G1184">
        <f t="shared" si="130"/>
        <v>247</v>
      </c>
      <c r="H1184">
        <f t="shared" si="131"/>
        <v>229.91666666666666</v>
      </c>
      <c r="I1184">
        <f t="shared" si="129"/>
        <v>17.083333333333343</v>
      </c>
      <c r="K1184" s="24">
        <v>43808</v>
      </c>
      <c r="L1184" s="25">
        <v>231</v>
      </c>
    </row>
    <row r="1185" spans="1:12" ht="15.75" thickBot="1" x14ac:dyDescent="0.3">
      <c r="A1185" s="1">
        <v>39639</v>
      </c>
      <c r="B1185" s="4">
        <v>1.6147</v>
      </c>
      <c r="C1185" s="4">
        <f t="shared" si="125"/>
        <v>2.9605641108272615E-2</v>
      </c>
      <c r="D1185" s="3">
        <f t="shared" si="127"/>
        <v>7</v>
      </c>
      <c r="E1185">
        <f t="shared" si="128"/>
        <v>9</v>
      </c>
      <c r="F1185">
        <f t="shared" si="126"/>
        <v>2008</v>
      </c>
      <c r="G1185">
        <f t="shared" si="130"/>
        <v>249</v>
      </c>
      <c r="H1185">
        <f t="shared" si="131"/>
        <v>233.5</v>
      </c>
      <c r="I1185">
        <f t="shared" si="129"/>
        <v>15.5</v>
      </c>
      <c r="K1185" s="22">
        <v>43805</v>
      </c>
      <c r="L1185" s="23">
        <v>231</v>
      </c>
    </row>
    <row r="1186" spans="1:12" ht="15.75" thickBot="1" x14ac:dyDescent="0.3">
      <c r="A1186" s="1">
        <v>39640</v>
      </c>
      <c r="B1186" s="4">
        <v>1.6032</v>
      </c>
      <c r="C1186" s="4">
        <f t="shared" si="125"/>
        <v>2.9443373754794399E-2</v>
      </c>
      <c r="D1186" s="3">
        <f t="shared" si="127"/>
        <v>7</v>
      </c>
      <c r="E1186">
        <f t="shared" si="128"/>
        <v>9</v>
      </c>
      <c r="F1186">
        <f t="shared" si="126"/>
        <v>2008</v>
      </c>
      <c r="G1186">
        <f t="shared" si="130"/>
        <v>241</v>
      </c>
      <c r="H1186">
        <f t="shared" si="131"/>
        <v>236.16666666666666</v>
      </c>
      <c r="I1186">
        <f t="shared" si="129"/>
        <v>4.8333333333333428</v>
      </c>
      <c r="K1186" s="24">
        <v>43804</v>
      </c>
      <c r="L1186" s="25">
        <v>238</v>
      </c>
    </row>
    <row r="1187" spans="1:12" ht="15.75" thickBot="1" x14ac:dyDescent="0.3">
      <c r="A1187" s="1">
        <v>39643</v>
      </c>
      <c r="B1187" s="4">
        <v>1.5942000000000001</v>
      </c>
      <c r="C1187" s="4">
        <f t="shared" si="125"/>
        <v>2.9443578074043388E-2</v>
      </c>
      <c r="D1187" s="3">
        <f t="shared" si="127"/>
        <v>7</v>
      </c>
      <c r="E1187">
        <f t="shared" si="128"/>
        <v>9</v>
      </c>
      <c r="F1187">
        <f t="shared" si="126"/>
        <v>2008</v>
      </c>
      <c r="G1187">
        <f t="shared" si="130"/>
        <v>249</v>
      </c>
      <c r="H1187">
        <f t="shared" si="131"/>
        <v>238.5</v>
      </c>
      <c r="I1187">
        <f t="shared" si="129"/>
        <v>10.5</v>
      </c>
      <c r="K1187" s="22">
        <v>43803</v>
      </c>
      <c r="L1187" s="23">
        <v>240</v>
      </c>
    </row>
    <row r="1188" spans="1:12" ht="15.75" thickBot="1" x14ac:dyDescent="0.3">
      <c r="A1188" s="1">
        <v>39644</v>
      </c>
      <c r="B1188" s="4">
        <v>1.591</v>
      </c>
      <c r="C1188" s="4">
        <f t="shared" si="125"/>
        <v>2.9561871879003776E-2</v>
      </c>
      <c r="D1188" s="3">
        <f t="shared" si="127"/>
        <v>7</v>
      </c>
      <c r="E1188">
        <f t="shared" si="128"/>
        <v>9</v>
      </c>
      <c r="F1188">
        <f t="shared" si="126"/>
        <v>2008</v>
      </c>
      <c r="G1188">
        <f t="shared" si="130"/>
        <v>248</v>
      </c>
      <c r="H1188">
        <f t="shared" si="131"/>
        <v>240.08333333333334</v>
      </c>
      <c r="I1188">
        <f t="shared" si="129"/>
        <v>7.9166666666666572</v>
      </c>
      <c r="K1188" s="24">
        <v>43802</v>
      </c>
      <c r="L1188" s="25">
        <v>250</v>
      </c>
    </row>
    <row r="1189" spans="1:12" ht="15.75" thickBot="1" x14ac:dyDescent="0.3">
      <c r="A1189" s="1">
        <v>39645</v>
      </c>
      <c r="B1189" s="4">
        <v>1.5960000000000001</v>
      </c>
      <c r="C1189" s="4">
        <f t="shared" si="125"/>
        <v>2.9750417060884465E-2</v>
      </c>
      <c r="D1189" s="3">
        <f t="shared" si="127"/>
        <v>7</v>
      </c>
      <c r="E1189">
        <f t="shared" si="128"/>
        <v>9</v>
      </c>
      <c r="F1189">
        <f t="shared" si="126"/>
        <v>2008</v>
      </c>
      <c r="G1189">
        <f t="shared" si="130"/>
        <v>239</v>
      </c>
      <c r="H1189">
        <f t="shared" si="131"/>
        <v>241</v>
      </c>
      <c r="I1189">
        <f t="shared" si="129"/>
        <v>-2</v>
      </c>
      <c r="K1189" s="22">
        <v>43801</v>
      </c>
      <c r="L1189" s="23">
        <v>240</v>
      </c>
    </row>
    <row r="1190" spans="1:12" ht="15.75" thickBot="1" x14ac:dyDescent="0.3">
      <c r="A1190" s="1">
        <v>39646</v>
      </c>
      <c r="B1190" s="4">
        <v>1.5912999999999999</v>
      </c>
      <c r="C1190" s="4">
        <f t="shared" si="125"/>
        <v>3.0166546419714991E-2</v>
      </c>
      <c r="D1190" s="3">
        <f t="shared" si="127"/>
        <v>7</v>
      </c>
      <c r="E1190">
        <f t="shared" si="128"/>
        <v>9</v>
      </c>
      <c r="F1190">
        <f t="shared" si="126"/>
        <v>2008</v>
      </c>
      <c r="G1190">
        <f t="shared" si="130"/>
        <v>228</v>
      </c>
      <c r="H1190">
        <f t="shared" si="131"/>
        <v>240.66666666666666</v>
      </c>
      <c r="I1190">
        <f t="shared" si="129"/>
        <v>-12.666666666666657</v>
      </c>
      <c r="K1190" s="24">
        <v>43798</v>
      </c>
      <c r="L1190" s="25">
        <v>239</v>
      </c>
    </row>
    <row r="1191" spans="1:12" ht="15.75" thickBot="1" x14ac:dyDescent="0.3">
      <c r="A1191" s="1">
        <v>39647</v>
      </c>
      <c r="B1191" s="4">
        <v>1.5938000000000001</v>
      </c>
      <c r="C1191" s="4">
        <f t="shared" si="125"/>
        <v>3.0319456942742379E-2</v>
      </c>
      <c r="D1191" s="3">
        <f t="shared" si="127"/>
        <v>7</v>
      </c>
      <c r="E1191">
        <f t="shared" si="128"/>
        <v>9</v>
      </c>
      <c r="F1191">
        <f t="shared" si="126"/>
        <v>2008</v>
      </c>
      <c r="G1191">
        <f t="shared" si="130"/>
        <v>226</v>
      </c>
      <c r="H1191">
        <f t="shared" si="131"/>
        <v>239.91666666666666</v>
      </c>
      <c r="I1191">
        <f t="shared" si="129"/>
        <v>-13.916666666666657</v>
      </c>
      <c r="K1191" s="22">
        <v>43797</v>
      </c>
      <c r="L1191" s="23">
        <v>244</v>
      </c>
    </row>
    <row r="1192" spans="1:12" ht="15.75" thickBot="1" x14ac:dyDescent="0.3">
      <c r="A1192" s="1">
        <v>39650</v>
      </c>
      <c r="B1192" s="4">
        <v>1.5818000000000001</v>
      </c>
      <c r="C1192" s="4">
        <f t="shared" si="125"/>
        <v>3.0896996013254741E-2</v>
      </c>
      <c r="D1192" s="3">
        <f t="shared" si="127"/>
        <v>7</v>
      </c>
      <c r="E1192">
        <f t="shared" si="128"/>
        <v>9</v>
      </c>
      <c r="F1192">
        <f t="shared" si="126"/>
        <v>2008</v>
      </c>
      <c r="G1192">
        <f t="shared" si="130"/>
        <v>226</v>
      </c>
      <c r="H1192">
        <f t="shared" si="131"/>
        <v>239.16666666666666</v>
      </c>
      <c r="I1192">
        <f t="shared" si="129"/>
        <v>-13.166666666666657</v>
      </c>
      <c r="K1192" s="24">
        <v>43796</v>
      </c>
      <c r="L1192" s="25">
        <v>244</v>
      </c>
    </row>
    <row r="1193" spans="1:12" ht="15.75" thickBot="1" x14ac:dyDescent="0.3">
      <c r="A1193" s="1">
        <v>39651</v>
      </c>
      <c r="B1193" s="4">
        <v>1.5810999999999999</v>
      </c>
      <c r="C1193" s="4">
        <f t="shared" si="125"/>
        <v>3.1425600492037041E-2</v>
      </c>
      <c r="D1193" s="3">
        <f t="shared" si="127"/>
        <v>7</v>
      </c>
      <c r="E1193">
        <f t="shared" si="128"/>
        <v>9</v>
      </c>
      <c r="F1193">
        <f t="shared" si="126"/>
        <v>2008</v>
      </c>
      <c r="G1193">
        <f t="shared" si="130"/>
        <v>223</v>
      </c>
      <c r="H1193">
        <f t="shared" si="131"/>
        <v>238.16666666666666</v>
      </c>
      <c r="I1193">
        <f t="shared" si="129"/>
        <v>-15.166666666666657</v>
      </c>
      <c r="K1193" s="22">
        <v>43795</v>
      </c>
      <c r="L1193" s="23">
        <v>246</v>
      </c>
    </row>
    <row r="1194" spans="1:12" ht="15.75" thickBot="1" x14ac:dyDescent="0.3">
      <c r="A1194" s="1">
        <v>39652</v>
      </c>
      <c r="B1194" s="4">
        <v>1.5833999999999999</v>
      </c>
      <c r="C1194" s="4">
        <f t="shared" si="125"/>
        <v>3.1667050607417417E-2</v>
      </c>
      <c r="D1194" s="3">
        <f t="shared" si="127"/>
        <v>7</v>
      </c>
      <c r="E1194">
        <f t="shared" si="128"/>
        <v>9</v>
      </c>
      <c r="F1194">
        <f t="shared" si="126"/>
        <v>2008</v>
      </c>
      <c r="G1194">
        <f t="shared" si="130"/>
        <v>217</v>
      </c>
      <c r="H1194">
        <f t="shared" si="131"/>
        <v>236.41666666666666</v>
      </c>
      <c r="I1194">
        <f t="shared" si="129"/>
        <v>-19.416666666666657</v>
      </c>
      <c r="K1194" s="24">
        <v>43794</v>
      </c>
      <c r="L1194" s="25">
        <v>242</v>
      </c>
    </row>
    <row r="1195" spans="1:12" ht="15.75" thickBot="1" x14ac:dyDescent="0.3">
      <c r="A1195" s="1">
        <v>39653</v>
      </c>
      <c r="B1195" s="4">
        <v>1.5781000000000001</v>
      </c>
      <c r="C1195" s="4">
        <f t="shared" si="125"/>
        <v>3.1975843184293258E-2</v>
      </c>
      <c r="D1195" s="3">
        <f t="shared" si="127"/>
        <v>7</v>
      </c>
      <c r="E1195">
        <f t="shared" si="128"/>
        <v>9</v>
      </c>
      <c r="F1195">
        <f t="shared" si="126"/>
        <v>2008</v>
      </c>
      <c r="G1195">
        <f t="shared" si="130"/>
        <v>225</v>
      </c>
      <c r="H1195">
        <f t="shared" si="131"/>
        <v>234.83333333333334</v>
      </c>
      <c r="I1195">
        <f t="shared" si="129"/>
        <v>-9.8333333333333428</v>
      </c>
      <c r="K1195" s="22">
        <v>43791</v>
      </c>
      <c r="L1195" s="23">
        <v>241</v>
      </c>
    </row>
    <row r="1196" spans="1:12" ht="15.75" thickBot="1" x14ac:dyDescent="0.3">
      <c r="A1196" s="1">
        <v>39654</v>
      </c>
      <c r="B1196" s="4">
        <v>1.5745</v>
      </c>
      <c r="C1196" s="4">
        <f t="shared" si="125"/>
        <v>3.213804547917691E-2</v>
      </c>
      <c r="D1196" s="3">
        <f t="shared" si="127"/>
        <v>7</v>
      </c>
      <c r="E1196">
        <f t="shared" si="128"/>
        <v>9</v>
      </c>
      <c r="F1196">
        <f t="shared" si="126"/>
        <v>2008</v>
      </c>
      <c r="G1196">
        <f t="shared" si="130"/>
        <v>217</v>
      </c>
      <c r="H1196">
        <f t="shared" si="131"/>
        <v>232.33333333333334</v>
      </c>
      <c r="I1196">
        <f t="shared" si="129"/>
        <v>-15.333333333333343</v>
      </c>
      <c r="K1196" s="24">
        <v>43790</v>
      </c>
      <c r="L1196" s="25">
        <v>245</v>
      </c>
    </row>
    <row r="1197" spans="1:12" ht="15.75" thickBot="1" x14ac:dyDescent="0.3">
      <c r="A1197" s="1">
        <v>39657</v>
      </c>
      <c r="B1197" s="4">
        <v>1.5753999999999999</v>
      </c>
      <c r="C1197" s="4">
        <f t="shared" si="125"/>
        <v>3.1217845934443968E-2</v>
      </c>
      <c r="D1197" s="3">
        <f t="shared" si="127"/>
        <v>7</v>
      </c>
      <c r="E1197">
        <f t="shared" si="128"/>
        <v>9</v>
      </c>
      <c r="F1197">
        <f t="shared" si="126"/>
        <v>2008</v>
      </c>
      <c r="G1197">
        <f t="shared" si="130"/>
        <v>222</v>
      </c>
      <c r="H1197">
        <f t="shared" si="131"/>
        <v>230.08333333333334</v>
      </c>
      <c r="I1197">
        <f t="shared" si="129"/>
        <v>-8.0833333333333428</v>
      </c>
      <c r="K1197" s="22">
        <v>43789</v>
      </c>
      <c r="L1197" s="23">
        <v>249</v>
      </c>
    </row>
    <row r="1198" spans="1:12" ht="15.75" thickBot="1" x14ac:dyDescent="0.3">
      <c r="A1198" s="1">
        <v>39658</v>
      </c>
      <c r="B1198" s="4">
        <v>1.573</v>
      </c>
      <c r="C1198" s="4">
        <f t="shared" si="125"/>
        <v>3.0901627046327207E-2</v>
      </c>
      <c r="D1198" s="3">
        <f t="shared" si="127"/>
        <v>7</v>
      </c>
      <c r="E1198">
        <f t="shared" si="128"/>
        <v>9</v>
      </c>
      <c r="F1198">
        <f t="shared" si="126"/>
        <v>2008</v>
      </c>
      <c r="G1198">
        <f t="shared" si="130"/>
        <v>220</v>
      </c>
      <c r="H1198">
        <f t="shared" si="131"/>
        <v>228.33333333333334</v>
      </c>
      <c r="I1198">
        <f t="shared" si="129"/>
        <v>-8.3333333333333428</v>
      </c>
      <c r="K1198" s="24">
        <v>43788</v>
      </c>
      <c r="L1198" s="25">
        <v>246</v>
      </c>
    </row>
    <row r="1199" spans="1:12" ht="15.75" thickBot="1" x14ac:dyDescent="0.3">
      <c r="A1199" s="1">
        <v>39659</v>
      </c>
      <c r="B1199" s="4">
        <v>1.5641</v>
      </c>
      <c r="C1199" s="4">
        <f t="shared" si="125"/>
        <v>3.1606888499571557E-2</v>
      </c>
      <c r="D1199" s="3">
        <f t="shared" si="127"/>
        <v>7</v>
      </c>
      <c r="E1199">
        <f t="shared" si="128"/>
        <v>9</v>
      </c>
      <c r="F1199">
        <f t="shared" si="126"/>
        <v>2008</v>
      </c>
      <c r="G1199">
        <f t="shared" si="130"/>
        <v>221</v>
      </c>
      <c r="H1199">
        <f t="shared" si="131"/>
        <v>226</v>
      </c>
      <c r="I1199">
        <f t="shared" si="129"/>
        <v>-5</v>
      </c>
      <c r="K1199" s="22">
        <v>43787</v>
      </c>
      <c r="L1199" s="23">
        <v>240</v>
      </c>
    </row>
    <row r="1200" spans="1:12" ht="15.75" thickBot="1" x14ac:dyDescent="0.3">
      <c r="A1200" s="1">
        <v>39660</v>
      </c>
      <c r="B1200" s="4">
        <v>1.5666</v>
      </c>
      <c r="C1200" s="4">
        <f t="shared" si="125"/>
        <v>3.2046704016067608E-2</v>
      </c>
      <c r="D1200" s="3">
        <f t="shared" si="127"/>
        <v>7</v>
      </c>
      <c r="E1200">
        <f t="shared" si="128"/>
        <v>9</v>
      </c>
      <c r="F1200">
        <f t="shared" si="126"/>
        <v>2008</v>
      </c>
      <c r="G1200">
        <f t="shared" si="130"/>
        <v>226</v>
      </c>
      <c r="H1200">
        <f t="shared" si="131"/>
        <v>224.16666666666666</v>
      </c>
      <c r="I1200">
        <f t="shared" si="129"/>
        <v>1.8333333333333428</v>
      </c>
      <c r="K1200" s="24">
        <v>43784</v>
      </c>
      <c r="L1200" s="25">
        <v>238</v>
      </c>
    </row>
    <row r="1201" spans="1:12" ht="15.75" thickBot="1" x14ac:dyDescent="0.3">
      <c r="A1201" s="1">
        <v>39661</v>
      </c>
      <c r="B1201" s="4">
        <v>1.5592999999999999</v>
      </c>
      <c r="C1201" s="4">
        <f t="shared" si="125"/>
        <v>3.2544677847406431E-2</v>
      </c>
      <c r="D1201" s="3">
        <f t="shared" si="127"/>
        <v>8</v>
      </c>
      <c r="E1201">
        <f t="shared" si="128"/>
        <v>9</v>
      </c>
      <c r="F1201">
        <f t="shared" si="126"/>
        <v>2008</v>
      </c>
      <c r="G1201">
        <f t="shared" si="130"/>
        <v>228</v>
      </c>
      <c r="H1201">
        <f t="shared" si="131"/>
        <v>223.25</v>
      </c>
      <c r="I1201">
        <f t="shared" si="129"/>
        <v>4.75</v>
      </c>
      <c r="K1201" s="22">
        <v>43783</v>
      </c>
      <c r="L1201" s="23">
        <v>238</v>
      </c>
    </row>
    <row r="1202" spans="1:12" ht="15.75" thickBot="1" x14ac:dyDescent="0.3">
      <c r="A1202" s="1">
        <v>39664</v>
      </c>
      <c r="B1202" s="4">
        <v>1.5659000000000001</v>
      </c>
      <c r="C1202" s="4">
        <f t="shared" si="125"/>
        <v>3.2461975194167762E-2</v>
      </c>
      <c r="D1202" s="3">
        <f t="shared" si="127"/>
        <v>8</v>
      </c>
      <c r="E1202">
        <f t="shared" si="128"/>
        <v>9</v>
      </c>
      <c r="F1202">
        <f t="shared" si="126"/>
        <v>2008</v>
      </c>
      <c r="G1202">
        <f t="shared" si="130"/>
        <v>227</v>
      </c>
      <c r="H1202">
        <f t="shared" si="131"/>
        <v>223.16666666666666</v>
      </c>
      <c r="I1202">
        <f t="shared" si="129"/>
        <v>3.8333333333333428</v>
      </c>
      <c r="K1202" s="24">
        <v>43782</v>
      </c>
      <c r="L1202" s="25">
        <v>235</v>
      </c>
    </row>
    <row r="1203" spans="1:12" ht="15.75" thickBot="1" x14ac:dyDescent="0.3">
      <c r="A1203" s="1">
        <v>39665</v>
      </c>
      <c r="B1203" s="4">
        <v>1.5731999999999999</v>
      </c>
      <c r="C1203" s="4">
        <f t="shared" ref="C1203:C1266" si="132">_xlfn.STDEV.P(B1142:B1203)</f>
        <v>3.1441905863494095E-2</v>
      </c>
      <c r="D1203" s="3">
        <f t="shared" si="127"/>
        <v>8</v>
      </c>
      <c r="E1203">
        <f t="shared" si="128"/>
        <v>9</v>
      </c>
      <c r="F1203">
        <f t="shared" si="126"/>
        <v>2008</v>
      </c>
      <c r="G1203">
        <f t="shared" si="130"/>
        <v>224</v>
      </c>
      <c r="H1203">
        <f t="shared" si="131"/>
        <v>223</v>
      </c>
      <c r="I1203">
        <f t="shared" si="129"/>
        <v>1</v>
      </c>
      <c r="K1203" s="22">
        <v>43781</v>
      </c>
      <c r="L1203" s="23">
        <v>232</v>
      </c>
    </row>
    <row r="1204" spans="1:12" ht="15.75" thickBot="1" x14ac:dyDescent="0.3">
      <c r="A1204" s="1">
        <v>39666</v>
      </c>
      <c r="B1204" s="4">
        <v>1.5782</v>
      </c>
      <c r="C1204" s="4">
        <f t="shared" si="132"/>
        <v>3.0105712853377008E-2</v>
      </c>
      <c r="D1204" s="3">
        <f t="shared" si="127"/>
        <v>8</v>
      </c>
      <c r="E1204">
        <f t="shared" si="128"/>
        <v>9</v>
      </c>
      <c r="F1204">
        <f t="shared" si="126"/>
        <v>2008</v>
      </c>
      <c r="G1204">
        <f t="shared" si="130"/>
        <v>220</v>
      </c>
      <c r="H1204">
        <f t="shared" si="131"/>
        <v>222.5</v>
      </c>
      <c r="I1204">
        <f t="shared" si="129"/>
        <v>-2.5</v>
      </c>
      <c r="K1204" s="24">
        <v>43780</v>
      </c>
      <c r="L1204" s="25">
        <v>229</v>
      </c>
    </row>
    <row r="1205" spans="1:12" ht="15.75" thickBot="1" x14ac:dyDescent="0.3">
      <c r="A1205" s="1">
        <v>39667</v>
      </c>
      <c r="B1205" s="4">
        <v>1.5843</v>
      </c>
      <c r="C1205" s="4">
        <f t="shared" si="132"/>
        <v>2.9311074120151288E-2</v>
      </c>
      <c r="D1205" s="3">
        <f t="shared" si="127"/>
        <v>8</v>
      </c>
      <c r="E1205">
        <f t="shared" si="128"/>
        <v>9</v>
      </c>
      <c r="F1205">
        <f t="shared" si="126"/>
        <v>2008</v>
      </c>
      <c r="G1205">
        <f t="shared" si="130"/>
        <v>229</v>
      </c>
      <c r="H1205">
        <f t="shared" si="131"/>
        <v>223</v>
      </c>
      <c r="I1205">
        <f t="shared" si="129"/>
        <v>6</v>
      </c>
      <c r="K1205" s="22">
        <v>43777</v>
      </c>
      <c r="L1205" s="23">
        <v>229</v>
      </c>
    </row>
    <row r="1206" spans="1:12" ht="15.75" thickBot="1" x14ac:dyDescent="0.3">
      <c r="A1206" s="1">
        <v>39668</v>
      </c>
      <c r="B1206" s="4">
        <v>1.6135999999999999</v>
      </c>
      <c r="C1206" s="4">
        <f t="shared" si="132"/>
        <v>2.8714696190544946E-2</v>
      </c>
      <c r="D1206" s="3">
        <f t="shared" si="127"/>
        <v>8</v>
      </c>
      <c r="E1206">
        <f t="shared" si="128"/>
        <v>9</v>
      </c>
      <c r="F1206">
        <f t="shared" si="126"/>
        <v>2008</v>
      </c>
      <c r="G1206">
        <f t="shared" si="130"/>
        <v>230</v>
      </c>
      <c r="H1206">
        <f t="shared" si="131"/>
        <v>224.08333333333334</v>
      </c>
      <c r="I1206">
        <f t="shared" si="129"/>
        <v>5.9166666666666572</v>
      </c>
      <c r="K1206" s="24">
        <v>43776</v>
      </c>
      <c r="L1206" s="25">
        <v>230</v>
      </c>
    </row>
    <row r="1207" spans="1:12" ht="15.75" thickBot="1" x14ac:dyDescent="0.3">
      <c r="A1207" s="1">
        <v>39671</v>
      </c>
      <c r="B1207" s="4">
        <v>1.6148</v>
      </c>
      <c r="C1207" s="4">
        <f t="shared" si="132"/>
        <v>2.7921239616968629E-2</v>
      </c>
      <c r="D1207" s="3">
        <f t="shared" si="127"/>
        <v>8</v>
      </c>
      <c r="E1207">
        <f t="shared" si="128"/>
        <v>9</v>
      </c>
      <c r="F1207">
        <f t="shared" si="126"/>
        <v>2008</v>
      </c>
      <c r="G1207">
        <f t="shared" si="130"/>
        <v>225</v>
      </c>
      <c r="H1207">
        <f t="shared" si="131"/>
        <v>224.08333333333334</v>
      </c>
      <c r="I1207">
        <f t="shared" si="129"/>
        <v>0.91666666666665719</v>
      </c>
      <c r="K1207" s="22">
        <v>43775</v>
      </c>
      <c r="L1207" s="23">
        <v>235</v>
      </c>
    </row>
    <row r="1208" spans="1:12" ht="15.75" thickBot="1" x14ac:dyDescent="0.3">
      <c r="A1208" s="1">
        <v>39672</v>
      </c>
      <c r="B1208" s="4">
        <v>1.6161000000000001</v>
      </c>
      <c r="C1208" s="4">
        <f t="shared" si="132"/>
        <v>2.7209129437853544E-2</v>
      </c>
      <c r="D1208" s="3">
        <f t="shared" si="127"/>
        <v>8</v>
      </c>
      <c r="E1208">
        <f t="shared" si="128"/>
        <v>9</v>
      </c>
      <c r="F1208">
        <f t="shared" si="126"/>
        <v>2008</v>
      </c>
      <c r="G1208">
        <f t="shared" si="130"/>
        <v>231</v>
      </c>
      <c r="H1208">
        <f t="shared" si="131"/>
        <v>225.25</v>
      </c>
      <c r="I1208">
        <f t="shared" si="129"/>
        <v>5.75</v>
      </c>
      <c r="K1208" s="24">
        <v>43774</v>
      </c>
      <c r="L1208" s="25">
        <v>231</v>
      </c>
    </row>
    <row r="1209" spans="1:12" ht="15.75" thickBot="1" x14ac:dyDescent="0.3">
      <c r="A1209" s="1">
        <v>39673</v>
      </c>
      <c r="B1209" s="4">
        <v>1.6211</v>
      </c>
      <c r="C1209" s="4">
        <f t="shared" si="132"/>
        <v>2.6912138618006499E-2</v>
      </c>
      <c r="D1209" s="3">
        <f t="shared" si="127"/>
        <v>8</v>
      </c>
      <c r="E1209">
        <f t="shared" si="128"/>
        <v>9</v>
      </c>
      <c r="F1209">
        <f t="shared" si="126"/>
        <v>2008</v>
      </c>
      <c r="G1209">
        <f t="shared" si="130"/>
        <v>231</v>
      </c>
      <c r="H1209">
        <f t="shared" si="131"/>
        <v>226</v>
      </c>
      <c r="I1209">
        <f t="shared" si="129"/>
        <v>5</v>
      </c>
      <c r="K1209" s="22">
        <v>43773</v>
      </c>
      <c r="L1209" s="23">
        <v>229</v>
      </c>
    </row>
    <row r="1210" spans="1:12" ht="15.75" thickBot="1" x14ac:dyDescent="0.3">
      <c r="A1210" s="1">
        <v>39674</v>
      </c>
      <c r="B1210" s="4">
        <v>1.6204000000000001</v>
      </c>
      <c r="C1210" s="4">
        <f t="shared" si="132"/>
        <v>2.654632885056327E-2</v>
      </c>
      <c r="D1210" s="3">
        <f t="shared" si="127"/>
        <v>8</v>
      </c>
      <c r="E1210">
        <f t="shared" si="128"/>
        <v>9</v>
      </c>
      <c r="F1210">
        <f t="shared" si="126"/>
        <v>2008</v>
      </c>
      <c r="G1210">
        <f t="shared" si="130"/>
        <v>235</v>
      </c>
      <c r="H1210">
        <f t="shared" si="131"/>
        <v>227.25</v>
      </c>
      <c r="I1210">
        <f t="shared" si="129"/>
        <v>7.75</v>
      </c>
      <c r="K1210" s="24">
        <v>43770</v>
      </c>
      <c r="L1210" s="25">
        <v>231</v>
      </c>
    </row>
    <row r="1211" spans="1:12" ht="15.75" thickBot="1" x14ac:dyDescent="0.3">
      <c r="A1211" s="1">
        <v>39675</v>
      </c>
      <c r="B1211" s="4">
        <v>1.6389</v>
      </c>
      <c r="C1211" s="4">
        <f t="shared" si="132"/>
        <v>2.6116341053662499E-2</v>
      </c>
      <c r="D1211" s="3">
        <f t="shared" si="127"/>
        <v>8</v>
      </c>
      <c r="E1211">
        <f t="shared" si="128"/>
        <v>9</v>
      </c>
      <c r="F1211">
        <f t="shared" si="126"/>
        <v>2008</v>
      </c>
      <c r="G1211">
        <f t="shared" si="130"/>
        <v>239</v>
      </c>
      <c r="H1211">
        <f t="shared" si="131"/>
        <v>228.75</v>
      </c>
      <c r="I1211">
        <f t="shared" si="129"/>
        <v>10.25</v>
      </c>
      <c r="K1211" s="22">
        <v>43769</v>
      </c>
      <c r="L1211" s="23">
        <v>240</v>
      </c>
    </row>
    <row r="1212" spans="1:12" ht="15.75" thickBot="1" x14ac:dyDescent="0.3">
      <c r="A1212" s="1">
        <v>39678</v>
      </c>
      <c r="B1212" s="4">
        <v>1.6349</v>
      </c>
      <c r="C1212" s="4">
        <f t="shared" si="132"/>
        <v>2.5821969326446453E-2</v>
      </c>
      <c r="D1212" s="3">
        <f t="shared" si="127"/>
        <v>8</v>
      </c>
      <c r="E1212">
        <f t="shared" si="128"/>
        <v>9</v>
      </c>
      <c r="F1212">
        <f t="shared" si="126"/>
        <v>2008</v>
      </c>
      <c r="G1212">
        <f t="shared" si="130"/>
        <v>244</v>
      </c>
      <c r="H1212">
        <f t="shared" si="131"/>
        <v>230.25</v>
      </c>
      <c r="I1212">
        <f t="shared" si="129"/>
        <v>13.75</v>
      </c>
      <c r="K1212" s="24">
        <v>43768</v>
      </c>
      <c r="L1212" s="25">
        <v>237</v>
      </c>
    </row>
    <row r="1213" spans="1:12" ht="15.75" thickBot="1" x14ac:dyDescent="0.3">
      <c r="A1213" s="1">
        <v>39679</v>
      </c>
      <c r="B1213" s="4">
        <v>1.6343000000000001</v>
      </c>
      <c r="C1213" s="4">
        <f t="shared" si="132"/>
        <v>2.5360728815966686E-2</v>
      </c>
      <c r="D1213" s="3">
        <f t="shared" si="127"/>
        <v>8</v>
      </c>
      <c r="E1213">
        <f t="shared" si="128"/>
        <v>9</v>
      </c>
      <c r="F1213">
        <f t="shared" si="126"/>
        <v>2008</v>
      </c>
      <c r="G1213">
        <f t="shared" si="130"/>
        <v>241</v>
      </c>
      <c r="H1213">
        <f t="shared" si="131"/>
        <v>231.33333333333334</v>
      </c>
      <c r="I1213">
        <f t="shared" si="129"/>
        <v>9.6666666666666572</v>
      </c>
      <c r="K1213" s="22">
        <v>43767</v>
      </c>
      <c r="L1213" s="23">
        <v>228</v>
      </c>
    </row>
    <row r="1214" spans="1:12" ht="15.75" thickBot="1" x14ac:dyDescent="0.3">
      <c r="A1214" s="1">
        <v>39680</v>
      </c>
      <c r="B1214" s="4">
        <v>1.6207</v>
      </c>
      <c r="C1214" s="4">
        <f t="shared" si="132"/>
        <v>2.4507932256646173E-2</v>
      </c>
      <c r="D1214" s="3">
        <f t="shared" si="127"/>
        <v>8</v>
      </c>
      <c r="E1214">
        <f t="shared" si="128"/>
        <v>9</v>
      </c>
      <c r="F1214">
        <f t="shared" si="126"/>
        <v>2008</v>
      </c>
      <c r="G1214">
        <f t="shared" si="130"/>
        <v>245</v>
      </c>
      <c r="H1214">
        <f t="shared" si="131"/>
        <v>232.83333333333334</v>
      </c>
      <c r="I1214">
        <f t="shared" si="129"/>
        <v>12.166666666666657</v>
      </c>
      <c r="K1214" s="24">
        <v>43766</v>
      </c>
      <c r="L1214" s="25">
        <v>227</v>
      </c>
    </row>
    <row r="1215" spans="1:12" ht="15.75" thickBot="1" x14ac:dyDescent="0.3">
      <c r="A1215" s="1">
        <v>39681</v>
      </c>
      <c r="B1215" s="4">
        <v>1.6143000000000001</v>
      </c>
      <c r="C1215" s="4">
        <f t="shared" si="132"/>
        <v>2.3279609109952314E-2</v>
      </c>
      <c r="D1215" s="3">
        <f t="shared" si="127"/>
        <v>8</v>
      </c>
      <c r="E1215">
        <f t="shared" si="128"/>
        <v>9</v>
      </c>
      <c r="F1215">
        <f t="shared" si="126"/>
        <v>2008</v>
      </c>
      <c r="G1215">
        <f t="shared" si="130"/>
        <v>241</v>
      </c>
      <c r="H1215">
        <f t="shared" si="131"/>
        <v>234.25</v>
      </c>
      <c r="I1215">
        <f t="shared" si="129"/>
        <v>6.75</v>
      </c>
      <c r="K1215" s="22">
        <v>43763</v>
      </c>
      <c r="L1215" s="23">
        <v>231</v>
      </c>
    </row>
    <row r="1216" spans="1:12" ht="15.75" thickBot="1" x14ac:dyDescent="0.3">
      <c r="A1216" s="1">
        <v>39682</v>
      </c>
      <c r="B1216" s="4">
        <v>1.6216999999999999</v>
      </c>
      <c r="C1216" s="4">
        <f t="shared" si="132"/>
        <v>2.2233441967616421E-2</v>
      </c>
      <c r="D1216" s="3">
        <f t="shared" si="127"/>
        <v>8</v>
      </c>
      <c r="E1216">
        <f t="shared" si="128"/>
        <v>9</v>
      </c>
      <c r="F1216">
        <f t="shared" si="126"/>
        <v>2008</v>
      </c>
      <c r="G1216">
        <f t="shared" si="130"/>
        <v>240</v>
      </c>
      <c r="H1216">
        <f t="shared" si="131"/>
        <v>235.91666666666666</v>
      </c>
      <c r="I1216">
        <f t="shared" si="129"/>
        <v>4.0833333333333428</v>
      </c>
      <c r="K1216" s="24">
        <v>43762</v>
      </c>
      <c r="L1216" s="25">
        <v>235</v>
      </c>
    </row>
    <row r="1217" spans="1:12" ht="15.75" thickBot="1" x14ac:dyDescent="0.3">
      <c r="A1217" s="1">
        <v>39685</v>
      </c>
      <c r="B1217" s="4">
        <v>1.6274999999999999</v>
      </c>
      <c r="C1217" s="4">
        <f t="shared" si="132"/>
        <v>2.1706949512264311E-2</v>
      </c>
      <c r="D1217" s="3">
        <f t="shared" si="127"/>
        <v>8</v>
      </c>
      <c r="E1217">
        <f t="shared" si="128"/>
        <v>9</v>
      </c>
      <c r="F1217">
        <f t="shared" si="126"/>
        <v>2008</v>
      </c>
      <c r="G1217">
        <f t="shared" si="130"/>
        <v>247</v>
      </c>
      <c r="H1217">
        <f t="shared" si="131"/>
        <v>237.41666666666666</v>
      </c>
      <c r="I1217">
        <f t="shared" si="129"/>
        <v>9.5833333333333428</v>
      </c>
      <c r="K1217" s="22">
        <v>43761</v>
      </c>
      <c r="L1217" s="23">
        <v>237</v>
      </c>
    </row>
    <row r="1218" spans="1:12" ht="15.75" thickBot="1" x14ac:dyDescent="0.3">
      <c r="A1218" s="1">
        <v>39686</v>
      </c>
      <c r="B1218" s="4">
        <v>1.6375</v>
      </c>
      <c r="C1218" s="4">
        <f t="shared" si="132"/>
        <v>2.1871617651396197E-2</v>
      </c>
      <c r="D1218" s="3">
        <f t="shared" si="127"/>
        <v>8</v>
      </c>
      <c r="E1218">
        <f t="shared" si="128"/>
        <v>9</v>
      </c>
      <c r="F1218">
        <f t="shared" ref="F1218:F1281" si="133">YEAR(A1218)</f>
        <v>2008</v>
      </c>
      <c r="G1218">
        <f t="shared" si="130"/>
        <v>247</v>
      </c>
      <c r="H1218">
        <f t="shared" si="131"/>
        <v>238.83333333333334</v>
      </c>
      <c r="I1218">
        <f t="shared" si="129"/>
        <v>8.1666666666666572</v>
      </c>
      <c r="K1218" s="24">
        <v>43760</v>
      </c>
      <c r="L1218" s="25">
        <v>237</v>
      </c>
    </row>
    <row r="1219" spans="1:12" ht="15.75" thickBot="1" x14ac:dyDescent="0.3">
      <c r="A1219" s="1">
        <v>39687</v>
      </c>
      <c r="B1219" s="4">
        <v>1.6213</v>
      </c>
      <c r="C1219" s="4">
        <f t="shared" si="132"/>
        <v>2.1707789126046324E-2</v>
      </c>
      <c r="D1219" s="3">
        <f t="shared" ref="D1219:D1282" si="134">MONTH(A1219)</f>
        <v>8</v>
      </c>
      <c r="E1219">
        <f t="shared" ref="E1219:E1282" si="135">IF(D1219&lt;4,3,IF(D1219&lt;7,6,IF(D1219&lt;10,9,12)))</f>
        <v>9</v>
      </c>
      <c r="F1219">
        <f t="shared" si="133"/>
        <v>2008</v>
      </c>
      <c r="G1219">
        <f t="shared" si="130"/>
        <v>248</v>
      </c>
      <c r="H1219">
        <f t="shared" si="131"/>
        <v>240.75</v>
      </c>
      <c r="I1219">
        <f t="shared" ref="I1219:I1282" si="136">G1219-H1219</f>
        <v>7.25</v>
      </c>
      <c r="K1219" s="22">
        <v>43759</v>
      </c>
      <c r="L1219" s="23">
        <v>235</v>
      </c>
    </row>
    <row r="1220" spans="1:12" ht="15.75" thickBot="1" x14ac:dyDescent="0.3">
      <c r="A1220" s="1">
        <v>39688</v>
      </c>
      <c r="B1220" s="4">
        <v>1.6262000000000001</v>
      </c>
      <c r="C1220" s="4">
        <f t="shared" si="132"/>
        <v>2.1770323670444611E-2</v>
      </c>
      <c r="D1220" s="3">
        <f t="shared" si="134"/>
        <v>8</v>
      </c>
      <c r="E1220">
        <f t="shared" si="135"/>
        <v>9</v>
      </c>
      <c r="F1220">
        <f t="shared" si="133"/>
        <v>2008</v>
      </c>
      <c r="G1220">
        <f t="shared" ref="G1220:G1283" si="137">_xlfn.IFNA(VLOOKUP($A1220, $K:$L, 2, 0), G1219)</f>
        <v>244</v>
      </c>
      <c r="H1220">
        <f t="shared" si="131"/>
        <v>241.83333333333334</v>
      </c>
      <c r="I1220">
        <f t="shared" si="136"/>
        <v>2.1666666666666572</v>
      </c>
      <c r="K1220" s="24">
        <v>43756</v>
      </c>
      <c r="L1220" s="25">
        <v>238</v>
      </c>
    </row>
    <row r="1221" spans="1:12" ht="15.75" thickBot="1" x14ac:dyDescent="0.3">
      <c r="A1221" s="1">
        <v>39689</v>
      </c>
      <c r="B1221" s="4">
        <v>1.6344000000000001</v>
      </c>
      <c r="C1221" s="4">
        <f t="shared" si="132"/>
        <v>2.184302388653651E-2</v>
      </c>
      <c r="D1221" s="3">
        <f t="shared" si="134"/>
        <v>8</v>
      </c>
      <c r="E1221">
        <f t="shared" si="135"/>
        <v>9</v>
      </c>
      <c r="F1221">
        <f t="shared" si="133"/>
        <v>2008</v>
      </c>
      <c r="G1221">
        <f t="shared" si="137"/>
        <v>240</v>
      </c>
      <c r="H1221">
        <f t="shared" si="131"/>
        <v>242.58333333333334</v>
      </c>
      <c r="I1221">
        <f t="shared" si="136"/>
        <v>-2.5833333333333428</v>
      </c>
      <c r="K1221" s="22">
        <v>43755</v>
      </c>
      <c r="L1221" s="23">
        <v>238</v>
      </c>
    </row>
    <row r="1222" spans="1:12" ht="15.75" thickBot="1" x14ac:dyDescent="0.3">
      <c r="A1222" s="1">
        <v>39692</v>
      </c>
      <c r="B1222" s="4">
        <v>1.6447000000000001</v>
      </c>
      <c r="C1222" s="4">
        <f t="shared" si="132"/>
        <v>2.2239491783696105E-2</v>
      </c>
      <c r="D1222" s="3">
        <f t="shared" si="134"/>
        <v>9</v>
      </c>
      <c r="E1222">
        <f t="shared" si="135"/>
        <v>9</v>
      </c>
      <c r="F1222">
        <f t="shared" si="133"/>
        <v>2008</v>
      </c>
      <c r="G1222">
        <f t="shared" si="137"/>
        <v>240</v>
      </c>
      <c r="H1222">
        <f t="shared" si="131"/>
        <v>243</v>
      </c>
      <c r="I1222">
        <f t="shared" si="136"/>
        <v>-3</v>
      </c>
      <c r="K1222" s="24">
        <v>43754</v>
      </c>
      <c r="L1222" s="25">
        <v>239</v>
      </c>
    </row>
    <row r="1223" spans="1:12" ht="15.75" thickBot="1" x14ac:dyDescent="0.3">
      <c r="A1223" s="1">
        <v>39693</v>
      </c>
      <c r="B1223" s="4">
        <v>1.6601999999999999</v>
      </c>
      <c r="C1223" s="4">
        <f t="shared" si="132"/>
        <v>2.3096273872757287E-2</v>
      </c>
      <c r="D1223" s="3">
        <f t="shared" si="134"/>
        <v>9</v>
      </c>
      <c r="E1223">
        <f t="shared" si="135"/>
        <v>9</v>
      </c>
      <c r="F1223">
        <f t="shared" si="133"/>
        <v>2008</v>
      </c>
      <c r="G1223">
        <f t="shared" si="137"/>
        <v>246</v>
      </c>
      <c r="H1223">
        <f t="shared" si="131"/>
        <v>243.58333333333334</v>
      </c>
      <c r="I1223">
        <f t="shared" si="136"/>
        <v>2.4166666666666572</v>
      </c>
      <c r="K1223" s="22">
        <v>43753</v>
      </c>
      <c r="L1223" s="23">
        <v>237</v>
      </c>
    </row>
    <row r="1224" spans="1:12" ht="15.75" thickBot="1" x14ac:dyDescent="0.3">
      <c r="A1224" s="1">
        <v>39694</v>
      </c>
      <c r="B1224" s="4">
        <v>1.6728000000000001</v>
      </c>
      <c r="C1224" s="4">
        <f t="shared" si="132"/>
        <v>2.4430214538848239E-2</v>
      </c>
      <c r="D1224" s="3">
        <f t="shared" si="134"/>
        <v>9</v>
      </c>
      <c r="E1224">
        <f t="shared" si="135"/>
        <v>9</v>
      </c>
      <c r="F1224">
        <f t="shared" si="133"/>
        <v>2008</v>
      </c>
      <c r="G1224">
        <f t="shared" si="137"/>
        <v>252</v>
      </c>
      <c r="H1224">
        <f t="shared" si="131"/>
        <v>244.25</v>
      </c>
      <c r="I1224">
        <f t="shared" si="136"/>
        <v>7.75</v>
      </c>
      <c r="K1224" s="24">
        <v>43752</v>
      </c>
      <c r="L1224" s="25">
        <v>240</v>
      </c>
    </row>
    <row r="1225" spans="1:12" ht="15.75" thickBot="1" x14ac:dyDescent="0.3">
      <c r="A1225" s="1">
        <v>39695</v>
      </c>
      <c r="B1225" s="4">
        <v>1.7010000000000001</v>
      </c>
      <c r="C1225" s="4">
        <f t="shared" si="132"/>
        <v>2.6841885716620984E-2</v>
      </c>
      <c r="D1225" s="3">
        <f t="shared" si="134"/>
        <v>9</v>
      </c>
      <c r="E1225">
        <f t="shared" si="135"/>
        <v>9</v>
      </c>
      <c r="F1225">
        <f t="shared" si="133"/>
        <v>2008</v>
      </c>
      <c r="G1225">
        <f t="shared" si="137"/>
        <v>259</v>
      </c>
      <c r="H1225">
        <f t="shared" si="131"/>
        <v>245.75</v>
      </c>
      <c r="I1225">
        <f t="shared" si="136"/>
        <v>13.25</v>
      </c>
      <c r="K1225" s="22">
        <v>43749</v>
      </c>
      <c r="L1225" s="23">
        <v>240</v>
      </c>
    </row>
    <row r="1226" spans="1:12" ht="15.75" thickBot="1" x14ac:dyDescent="0.3">
      <c r="A1226" s="1">
        <v>39696</v>
      </c>
      <c r="B1226" s="4">
        <v>1.7304999999999999</v>
      </c>
      <c r="C1226" s="4">
        <f t="shared" si="132"/>
        <v>3.0649135565723851E-2</v>
      </c>
      <c r="D1226" s="3">
        <f t="shared" si="134"/>
        <v>9</v>
      </c>
      <c r="E1226">
        <f t="shared" si="135"/>
        <v>9</v>
      </c>
      <c r="F1226">
        <f t="shared" si="133"/>
        <v>2008</v>
      </c>
      <c r="G1226">
        <f t="shared" si="137"/>
        <v>262</v>
      </c>
      <c r="H1226">
        <f t="shared" si="131"/>
        <v>247.16666666666666</v>
      </c>
      <c r="I1226">
        <f t="shared" si="136"/>
        <v>14.833333333333343</v>
      </c>
      <c r="K1226" s="24">
        <v>43748</v>
      </c>
      <c r="L1226" s="25">
        <v>247</v>
      </c>
    </row>
    <row r="1227" spans="1:12" ht="15.75" thickBot="1" x14ac:dyDescent="0.3">
      <c r="A1227" s="1">
        <v>39699</v>
      </c>
      <c r="B1227" s="4">
        <v>1.7282</v>
      </c>
      <c r="C1227" s="4">
        <f t="shared" si="132"/>
        <v>3.3885231865897258E-2</v>
      </c>
      <c r="D1227" s="3">
        <f t="shared" si="134"/>
        <v>9</v>
      </c>
      <c r="E1227">
        <f t="shared" si="135"/>
        <v>9</v>
      </c>
      <c r="F1227">
        <f t="shared" si="133"/>
        <v>2008</v>
      </c>
      <c r="G1227">
        <f t="shared" si="137"/>
        <v>254</v>
      </c>
      <c r="H1227">
        <f t="shared" si="131"/>
        <v>248.25</v>
      </c>
      <c r="I1227">
        <f t="shared" si="136"/>
        <v>5.75</v>
      </c>
      <c r="K1227" s="22">
        <v>43747</v>
      </c>
      <c r="L1227" s="23">
        <v>255</v>
      </c>
    </row>
    <row r="1228" spans="1:12" ht="15.75" thickBot="1" x14ac:dyDescent="0.3">
      <c r="A1228" s="1">
        <v>39700</v>
      </c>
      <c r="B1228" s="4">
        <v>1.7544</v>
      </c>
      <c r="C1228" s="4">
        <f t="shared" si="132"/>
        <v>3.8262138579792833E-2</v>
      </c>
      <c r="D1228" s="3">
        <f t="shared" si="134"/>
        <v>9</v>
      </c>
      <c r="E1228">
        <f t="shared" si="135"/>
        <v>9</v>
      </c>
      <c r="F1228">
        <f t="shared" si="133"/>
        <v>2008</v>
      </c>
      <c r="G1228">
        <f t="shared" si="137"/>
        <v>268</v>
      </c>
      <c r="H1228">
        <f t="shared" si="131"/>
        <v>250.58333333333334</v>
      </c>
      <c r="I1228">
        <f t="shared" si="136"/>
        <v>17.416666666666657</v>
      </c>
      <c r="K1228" s="24">
        <v>43746</v>
      </c>
      <c r="L1228" s="25">
        <v>262</v>
      </c>
    </row>
    <row r="1229" spans="1:12" ht="15.75" thickBot="1" x14ac:dyDescent="0.3">
      <c r="A1229" s="1">
        <v>39701</v>
      </c>
      <c r="B1229" s="4">
        <v>1.7858000000000001</v>
      </c>
      <c r="C1229" s="4">
        <f t="shared" si="132"/>
        <v>4.3977844938940164E-2</v>
      </c>
      <c r="D1229" s="3">
        <f t="shared" si="134"/>
        <v>9</v>
      </c>
      <c r="E1229">
        <f t="shared" si="135"/>
        <v>9</v>
      </c>
      <c r="F1229">
        <f t="shared" si="133"/>
        <v>2008</v>
      </c>
      <c r="G1229">
        <f t="shared" si="137"/>
        <v>268</v>
      </c>
      <c r="H1229">
        <f t="shared" si="131"/>
        <v>252.33333333333334</v>
      </c>
      <c r="I1229">
        <f t="shared" si="136"/>
        <v>15.666666666666657</v>
      </c>
      <c r="K1229" s="22">
        <v>43745</v>
      </c>
      <c r="L1229" s="23">
        <v>259</v>
      </c>
    </row>
    <row r="1230" spans="1:12" ht="15.75" thickBot="1" x14ac:dyDescent="0.3">
      <c r="A1230" s="1">
        <v>39702</v>
      </c>
      <c r="B1230" s="4">
        <v>1.8254999999999999</v>
      </c>
      <c r="C1230" s="4">
        <f t="shared" si="132"/>
        <v>5.1293152107993685E-2</v>
      </c>
      <c r="D1230" s="3">
        <f t="shared" si="134"/>
        <v>9</v>
      </c>
      <c r="E1230">
        <f t="shared" si="135"/>
        <v>9</v>
      </c>
      <c r="F1230">
        <f t="shared" si="133"/>
        <v>2008</v>
      </c>
      <c r="G1230">
        <f t="shared" si="137"/>
        <v>272</v>
      </c>
      <c r="H1230">
        <f t="shared" si="131"/>
        <v>254.41666666666666</v>
      </c>
      <c r="I1230">
        <f t="shared" si="136"/>
        <v>17.583333333333343</v>
      </c>
      <c r="K1230" s="24">
        <v>43742</v>
      </c>
      <c r="L1230" s="25">
        <v>264</v>
      </c>
    </row>
    <row r="1231" spans="1:12" ht="15.75" thickBot="1" x14ac:dyDescent="0.3">
      <c r="A1231" s="1">
        <v>39703</v>
      </c>
      <c r="B1231" s="4">
        <v>1.7911999999999999</v>
      </c>
      <c r="C1231" s="4">
        <f t="shared" si="132"/>
        <v>5.5661548405193349E-2</v>
      </c>
      <c r="D1231" s="3">
        <f t="shared" si="134"/>
        <v>9</v>
      </c>
      <c r="E1231">
        <f t="shared" si="135"/>
        <v>9</v>
      </c>
      <c r="F1231">
        <f t="shared" si="133"/>
        <v>2008</v>
      </c>
      <c r="G1231">
        <f t="shared" si="137"/>
        <v>268</v>
      </c>
      <c r="H1231">
        <f t="shared" si="131"/>
        <v>256.08333333333331</v>
      </c>
      <c r="I1231">
        <f t="shared" si="136"/>
        <v>11.916666666666686</v>
      </c>
      <c r="K1231" s="22">
        <v>43741</v>
      </c>
      <c r="L1231" s="23">
        <v>264</v>
      </c>
    </row>
    <row r="1232" spans="1:12" ht="15.75" thickBot="1" x14ac:dyDescent="0.3">
      <c r="A1232" s="1">
        <v>39706</v>
      </c>
      <c r="B1232" s="4">
        <v>1.8125</v>
      </c>
      <c r="C1232" s="4">
        <f t="shared" si="132"/>
        <v>6.0551338113591778E-2</v>
      </c>
      <c r="D1232" s="3">
        <f t="shared" si="134"/>
        <v>9</v>
      </c>
      <c r="E1232">
        <f t="shared" si="135"/>
        <v>9</v>
      </c>
      <c r="F1232">
        <f t="shared" si="133"/>
        <v>2008</v>
      </c>
      <c r="G1232">
        <f t="shared" si="137"/>
        <v>310</v>
      </c>
      <c r="H1232">
        <f t="shared" si="131"/>
        <v>261.58333333333331</v>
      </c>
      <c r="I1232">
        <f t="shared" si="136"/>
        <v>48.416666666666686</v>
      </c>
      <c r="K1232" s="24">
        <v>43740</v>
      </c>
      <c r="L1232" s="25">
        <v>259</v>
      </c>
    </row>
    <row r="1233" spans="1:12" ht="15.75" thickBot="1" x14ac:dyDescent="0.3">
      <c r="A1233" s="1">
        <v>39707</v>
      </c>
      <c r="B1233" s="4">
        <v>1.841</v>
      </c>
      <c r="C1233" s="4">
        <f t="shared" si="132"/>
        <v>6.6282160002910304E-2</v>
      </c>
      <c r="D1233" s="3">
        <f t="shared" si="134"/>
        <v>9</v>
      </c>
      <c r="E1233">
        <f t="shared" si="135"/>
        <v>9</v>
      </c>
      <c r="F1233">
        <f t="shared" si="133"/>
        <v>2008</v>
      </c>
      <c r="G1233">
        <f t="shared" si="137"/>
        <v>350</v>
      </c>
      <c r="H1233">
        <f t="shared" si="131"/>
        <v>270.75</v>
      </c>
      <c r="I1233">
        <f t="shared" si="136"/>
        <v>79.25</v>
      </c>
      <c r="K1233" s="22">
        <v>43739</v>
      </c>
      <c r="L1233" s="23">
        <v>252</v>
      </c>
    </row>
    <row r="1234" spans="1:12" ht="15.75" thickBot="1" x14ac:dyDescent="0.3">
      <c r="A1234" s="1">
        <v>39708</v>
      </c>
      <c r="B1234" s="4">
        <v>1.8660000000000001</v>
      </c>
      <c r="C1234" s="4">
        <f t="shared" si="132"/>
        <v>7.2627233452898718E-2</v>
      </c>
      <c r="D1234" s="3">
        <f t="shared" si="134"/>
        <v>9</v>
      </c>
      <c r="E1234">
        <f t="shared" si="135"/>
        <v>9</v>
      </c>
      <c r="F1234">
        <f t="shared" si="133"/>
        <v>2008</v>
      </c>
      <c r="G1234">
        <f t="shared" si="137"/>
        <v>373</v>
      </c>
      <c r="H1234">
        <f t="shared" si="131"/>
        <v>281.83333333333331</v>
      </c>
      <c r="I1234">
        <f t="shared" si="136"/>
        <v>91.166666666666686</v>
      </c>
      <c r="K1234" s="24">
        <v>43738</v>
      </c>
      <c r="L1234" s="25">
        <v>247</v>
      </c>
    </row>
    <row r="1235" spans="1:12" ht="15.75" thickBot="1" x14ac:dyDescent="0.3">
      <c r="A1235" s="1">
        <v>39709</v>
      </c>
      <c r="B1235" s="4">
        <v>1.9158999999999999</v>
      </c>
      <c r="C1235" s="4">
        <f t="shared" si="132"/>
        <v>8.0763590525871204E-2</v>
      </c>
      <c r="D1235" s="3">
        <f t="shared" si="134"/>
        <v>9</v>
      </c>
      <c r="E1235">
        <f t="shared" si="135"/>
        <v>9</v>
      </c>
      <c r="F1235">
        <f t="shared" si="133"/>
        <v>2008</v>
      </c>
      <c r="G1235">
        <f t="shared" si="137"/>
        <v>339</v>
      </c>
      <c r="H1235">
        <f t="shared" si="131"/>
        <v>289.58333333333331</v>
      </c>
      <c r="I1235">
        <f t="shared" si="136"/>
        <v>49.416666666666686</v>
      </c>
      <c r="K1235" s="22">
        <v>43735</v>
      </c>
      <c r="L1235" s="23">
        <v>246</v>
      </c>
    </row>
    <row r="1236" spans="1:12" ht="15.75" thickBot="1" x14ac:dyDescent="0.3">
      <c r="A1236" s="1">
        <v>39710</v>
      </c>
      <c r="B1236" s="4">
        <v>1.8398000000000001</v>
      </c>
      <c r="C1236" s="4">
        <f t="shared" si="132"/>
        <v>8.4485369263956056E-2</v>
      </c>
      <c r="D1236" s="3">
        <f t="shared" si="134"/>
        <v>9</v>
      </c>
      <c r="E1236">
        <f t="shared" si="135"/>
        <v>9</v>
      </c>
      <c r="F1236">
        <f t="shared" si="133"/>
        <v>2008</v>
      </c>
      <c r="G1236">
        <f t="shared" si="137"/>
        <v>285</v>
      </c>
      <c r="H1236">
        <f t="shared" ref="H1236:H1299" si="138">AVERAGE(G1225:G1236)</f>
        <v>292.33333333333331</v>
      </c>
      <c r="I1236">
        <f t="shared" si="136"/>
        <v>-7.3333333333333144</v>
      </c>
      <c r="K1236" s="24">
        <v>43734</v>
      </c>
      <c r="L1236" s="25">
        <v>243</v>
      </c>
    </row>
    <row r="1237" spans="1:12" ht="15.75" thickBot="1" x14ac:dyDescent="0.3">
      <c r="A1237" s="1">
        <v>39713</v>
      </c>
      <c r="B1237" s="4">
        <v>1.7988999999999999</v>
      </c>
      <c r="C1237" s="4">
        <f t="shared" si="132"/>
        <v>8.6523376644900868E-2</v>
      </c>
      <c r="D1237" s="3">
        <f t="shared" si="134"/>
        <v>9</v>
      </c>
      <c r="E1237">
        <f t="shared" si="135"/>
        <v>9</v>
      </c>
      <c r="F1237">
        <f t="shared" si="133"/>
        <v>2008</v>
      </c>
      <c r="G1237">
        <f t="shared" si="137"/>
        <v>278</v>
      </c>
      <c r="H1237">
        <f t="shared" si="138"/>
        <v>293.91666666666669</v>
      </c>
      <c r="I1237">
        <f t="shared" si="136"/>
        <v>-15.916666666666686</v>
      </c>
      <c r="K1237" s="22">
        <v>43733</v>
      </c>
      <c r="L1237" s="23">
        <v>240</v>
      </c>
    </row>
    <row r="1238" spans="1:12" ht="15.75" thickBot="1" x14ac:dyDescent="0.3">
      <c r="A1238" s="1">
        <v>39714</v>
      </c>
      <c r="B1238" s="4">
        <v>1.8242</v>
      </c>
      <c r="C1238" s="4">
        <f t="shared" si="132"/>
        <v>8.9247982572942613E-2</v>
      </c>
      <c r="D1238" s="3">
        <f t="shared" si="134"/>
        <v>9</v>
      </c>
      <c r="E1238">
        <f t="shared" si="135"/>
        <v>9</v>
      </c>
      <c r="F1238">
        <f t="shared" si="133"/>
        <v>2008</v>
      </c>
      <c r="G1238">
        <f t="shared" si="137"/>
        <v>289</v>
      </c>
      <c r="H1238">
        <f t="shared" si="138"/>
        <v>296.16666666666669</v>
      </c>
      <c r="I1238">
        <f t="shared" si="136"/>
        <v>-7.1666666666666856</v>
      </c>
      <c r="K1238" s="24">
        <v>43732</v>
      </c>
      <c r="L1238" s="25">
        <v>243</v>
      </c>
    </row>
    <row r="1239" spans="1:12" ht="15.75" thickBot="1" x14ac:dyDescent="0.3">
      <c r="A1239" s="1">
        <v>39715</v>
      </c>
      <c r="B1239" s="4">
        <v>1.8445</v>
      </c>
      <c r="C1239" s="4">
        <f t="shared" si="132"/>
        <v>9.2257644088823226E-2</v>
      </c>
      <c r="D1239" s="3">
        <f t="shared" si="134"/>
        <v>9</v>
      </c>
      <c r="E1239">
        <f t="shared" si="135"/>
        <v>9</v>
      </c>
      <c r="F1239">
        <f t="shared" si="133"/>
        <v>2008</v>
      </c>
      <c r="G1239">
        <f t="shared" si="137"/>
        <v>296</v>
      </c>
      <c r="H1239">
        <f t="shared" si="138"/>
        <v>299.66666666666669</v>
      </c>
      <c r="I1239">
        <f t="shared" si="136"/>
        <v>-3.6666666666666856</v>
      </c>
      <c r="K1239" s="22">
        <v>43731</v>
      </c>
      <c r="L1239" s="23">
        <v>234</v>
      </c>
    </row>
    <row r="1240" spans="1:12" ht="15.75" thickBot="1" x14ac:dyDescent="0.3">
      <c r="A1240" s="1">
        <v>39716</v>
      </c>
      <c r="B1240" s="4">
        <v>1.8277000000000001</v>
      </c>
      <c r="C1240" s="4">
        <f t="shared" si="132"/>
        <v>9.4625965520444652E-2</v>
      </c>
      <c r="D1240" s="3">
        <f t="shared" si="134"/>
        <v>9</v>
      </c>
      <c r="E1240">
        <f t="shared" si="135"/>
        <v>9</v>
      </c>
      <c r="F1240">
        <f t="shared" si="133"/>
        <v>2008</v>
      </c>
      <c r="G1240">
        <f t="shared" si="137"/>
        <v>285</v>
      </c>
      <c r="H1240">
        <f t="shared" si="138"/>
        <v>301.08333333333331</v>
      </c>
      <c r="I1240">
        <f t="shared" si="136"/>
        <v>-16.083333333333314</v>
      </c>
      <c r="K1240" s="24">
        <v>43728</v>
      </c>
      <c r="L1240" s="25">
        <v>232</v>
      </c>
    </row>
    <row r="1241" spans="1:12" ht="15.75" thickBot="1" x14ac:dyDescent="0.3">
      <c r="A1241" s="1">
        <v>39717</v>
      </c>
      <c r="B1241" s="4">
        <v>1.8554999999999999</v>
      </c>
      <c r="C1241" s="4">
        <f t="shared" si="132"/>
        <v>9.7574138839342739E-2</v>
      </c>
      <c r="D1241" s="3">
        <f t="shared" si="134"/>
        <v>9</v>
      </c>
      <c r="E1241">
        <f t="shared" si="135"/>
        <v>9</v>
      </c>
      <c r="F1241">
        <f t="shared" si="133"/>
        <v>2008</v>
      </c>
      <c r="G1241">
        <f t="shared" si="137"/>
        <v>296</v>
      </c>
      <c r="H1241">
        <f t="shared" si="138"/>
        <v>303.41666666666669</v>
      </c>
      <c r="I1241">
        <f t="shared" si="136"/>
        <v>-7.4166666666666856</v>
      </c>
      <c r="K1241" s="22">
        <v>43727</v>
      </c>
      <c r="L1241" s="23">
        <v>227</v>
      </c>
    </row>
    <row r="1242" spans="1:12" ht="15.75" thickBot="1" x14ac:dyDescent="0.3">
      <c r="A1242" s="1">
        <v>39720</v>
      </c>
      <c r="B1242" s="4">
        <v>1.9559</v>
      </c>
      <c r="C1242" s="4">
        <f t="shared" si="132"/>
        <v>0.10416030294539959</v>
      </c>
      <c r="D1242" s="3">
        <f t="shared" si="134"/>
        <v>9</v>
      </c>
      <c r="E1242">
        <f t="shared" si="135"/>
        <v>9</v>
      </c>
      <c r="F1242">
        <f t="shared" si="133"/>
        <v>2008</v>
      </c>
      <c r="G1242">
        <f t="shared" si="137"/>
        <v>337</v>
      </c>
      <c r="H1242">
        <f t="shared" si="138"/>
        <v>308.83333333333331</v>
      </c>
      <c r="I1242">
        <f t="shared" si="136"/>
        <v>28.166666666666686</v>
      </c>
      <c r="K1242" s="24">
        <v>43726</v>
      </c>
      <c r="L1242" s="25">
        <v>225</v>
      </c>
    </row>
    <row r="1243" spans="1:12" ht="15.75" thickBot="1" x14ac:dyDescent="0.3">
      <c r="A1243" s="1">
        <v>39721</v>
      </c>
      <c r="B1243" s="4">
        <v>1.9142999999999999</v>
      </c>
      <c r="C1243" s="4">
        <f t="shared" si="132"/>
        <v>0.10846286163622282</v>
      </c>
      <c r="D1243" s="3">
        <f t="shared" si="134"/>
        <v>9</v>
      </c>
      <c r="E1243">
        <f t="shared" si="135"/>
        <v>9</v>
      </c>
      <c r="F1243">
        <f t="shared" si="133"/>
        <v>2008</v>
      </c>
      <c r="G1243">
        <f t="shared" si="137"/>
        <v>331</v>
      </c>
      <c r="H1243">
        <f t="shared" si="138"/>
        <v>314.08333333333331</v>
      </c>
      <c r="I1243">
        <f t="shared" si="136"/>
        <v>16.916666666666686</v>
      </c>
      <c r="K1243" s="22">
        <v>43725</v>
      </c>
      <c r="L1243" s="23">
        <v>227</v>
      </c>
    </row>
    <row r="1244" spans="1:12" ht="15.75" thickBot="1" x14ac:dyDescent="0.3">
      <c r="A1244" s="1">
        <v>39722</v>
      </c>
      <c r="B1244" s="4">
        <v>1.9213</v>
      </c>
      <c r="C1244" s="4">
        <f t="shared" si="132"/>
        <v>0.11257060105162373</v>
      </c>
      <c r="D1244" s="3">
        <f t="shared" si="134"/>
        <v>10</v>
      </c>
      <c r="E1244">
        <f t="shared" si="135"/>
        <v>12</v>
      </c>
      <c r="F1244">
        <f t="shared" si="133"/>
        <v>2008</v>
      </c>
      <c r="G1244">
        <f t="shared" si="137"/>
        <v>337</v>
      </c>
      <c r="H1244">
        <f t="shared" si="138"/>
        <v>316.33333333333331</v>
      </c>
      <c r="I1244">
        <f t="shared" si="136"/>
        <v>20.666666666666686</v>
      </c>
      <c r="K1244" s="24">
        <v>43724</v>
      </c>
      <c r="L1244" s="25">
        <v>224</v>
      </c>
    </row>
    <row r="1245" spans="1:12" ht="15.75" thickBot="1" x14ac:dyDescent="0.3">
      <c r="A1245" s="1">
        <v>39723</v>
      </c>
      <c r="B1245" s="4">
        <v>2.0081000000000002</v>
      </c>
      <c r="C1245" s="4">
        <f t="shared" si="132"/>
        <v>0.11964425795891345</v>
      </c>
      <c r="D1245" s="3">
        <f t="shared" si="134"/>
        <v>10</v>
      </c>
      <c r="E1245">
        <f t="shared" si="135"/>
        <v>12</v>
      </c>
      <c r="F1245">
        <f t="shared" si="133"/>
        <v>2008</v>
      </c>
      <c r="G1245">
        <f t="shared" si="137"/>
        <v>356</v>
      </c>
      <c r="H1245">
        <f t="shared" si="138"/>
        <v>316.83333333333331</v>
      </c>
      <c r="I1245">
        <f t="shared" si="136"/>
        <v>39.166666666666686</v>
      </c>
      <c r="K1245" s="22">
        <v>43721</v>
      </c>
      <c r="L1245" s="23">
        <v>219</v>
      </c>
    </row>
    <row r="1246" spans="1:12" ht="15.75" thickBot="1" x14ac:dyDescent="0.3">
      <c r="A1246" s="1">
        <v>39724</v>
      </c>
      <c r="B1246" s="4">
        <v>2.0539999999999998</v>
      </c>
      <c r="C1246" s="4">
        <f t="shared" si="132"/>
        <v>0.12804119326301378</v>
      </c>
      <c r="D1246" s="3">
        <f t="shared" si="134"/>
        <v>10</v>
      </c>
      <c r="E1246">
        <f t="shared" si="135"/>
        <v>12</v>
      </c>
      <c r="F1246">
        <f t="shared" si="133"/>
        <v>2008</v>
      </c>
      <c r="G1246">
        <f t="shared" si="137"/>
        <v>349</v>
      </c>
      <c r="H1246">
        <f t="shared" si="138"/>
        <v>314.83333333333331</v>
      </c>
      <c r="I1246">
        <f t="shared" si="136"/>
        <v>34.166666666666686</v>
      </c>
      <c r="K1246" s="24">
        <v>43720</v>
      </c>
      <c r="L1246" s="25">
        <v>222</v>
      </c>
    </row>
    <row r="1247" spans="1:12" ht="15.75" thickBot="1" x14ac:dyDescent="0.3">
      <c r="A1247" s="1">
        <v>39727</v>
      </c>
      <c r="B1247" s="4">
        <v>2.1768999999999998</v>
      </c>
      <c r="C1247" s="4">
        <f t="shared" si="132"/>
        <v>0.14156378754585799</v>
      </c>
      <c r="D1247" s="3">
        <f t="shared" si="134"/>
        <v>10</v>
      </c>
      <c r="E1247">
        <f t="shared" si="135"/>
        <v>12</v>
      </c>
      <c r="F1247">
        <f t="shared" si="133"/>
        <v>2008</v>
      </c>
      <c r="G1247">
        <f t="shared" si="137"/>
        <v>409</v>
      </c>
      <c r="H1247">
        <f t="shared" si="138"/>
        <v>320.66666666666669</v>
      </c>
      <c r="I1247">
        <f t="shared" si="136"/>
        <v>88.333333333333314</v>
      </c>
      <c r="K1247" s="22">
        <v>43719</v>
      </c>
      <c r="L1247" s="23">
        <v>228</v>
      </c>
    </row>
    <row r="1248" spans="1:12" ht="15.75" thickBot="1" x14ac:dyDescent="0.3">
      <c r="A1248" s="1">
        <v>39728</v>
      </c>
      <c r="B1248" s="4">
        <v>2.1882999999999999</v>
      </c>
      <c r="C1248" s="4">
        <f t="shared" si="132"/>
        <v>0.15381479494717337</v>
      </c>
      <c r="D1248" s="3">
        <f t="shared" si="134"/>
        <v>10</v>
      </c>
      <c r="E1248">
        <f t="shared" si="135"/>
        <v>12</v>
      </c>
      <c r="F1248">
        <f t="shared" si="133"/>
        <v>2008</v>
      </c>
      <c r="G1248">
        <f t="shared" si="137"/>
        <v>404</v>
      </c>
      <c r="H1248">
        <f t="shared" si="138"/>
        <v>330.58333333333331</v>
      </c>
      <c r="I1248">
        <f t="shared" si="136"/>
        <v>73.416666666666686</v>
      </c>
      <c r="K1248" s="24">
        <v>43718</v>
      </c>
      <c r="L1248" s="25">
        <v>229</v>
      </c>
    </row>
    <row r="1249" spans="1:12" ht="15.75" thickBot="1" x14ac:dyDescent="0.3">
      <c r="A1249" s="1">
        <v>39729</v>
      </c>
      <c r="B1249" s="4">
        <v>2.3923999999999999</v>
      </c>
      <c r="C1249" s="4">
        <f t="shared" si="132"/>
        <v>0.17555670731074446</v>
      </c>
      <c r="D1249" s="3">
        <f t="shared" si="134"/>
        <v>10</v>
      </c>
      <c r="E1249">
        <f t="shared" si="135"/>
        <v>12</v>
      </c>
      <c r="F1249">
        <f t="shared" si="133"/>
        <v>2008</v>
      </c>
      <c r="G1249">
        <f t="shared" si="137"/>
        <v>438</v>
      </c>
      <c r="H1249">
        <f t="shared" si="138"/>
        <v>343.91666666666669</v>
      </c>
      <c r="I1249">
        <f t="shared" si="136"/>
        <v>94.083333333333314</v>
      </c>
      <c r="K1249" s="22">
        <v>43717</v>
      </c>
      <c r="L1249" s="23">
        <v>234</v>
      </c>
    </row>
    <row r="1250" spans="1:12" ht="15.75" thickBot="1" x14ac:dyDescent="0.3">
      <c r="A1250" s="1">
        <v>39730</v>
      </c>
      <c r="B1250" s="4">
        <v>2.1818</v>
      </c>
      <c r="C1250" s="4">
        <f t="shared" si="132"/>
        <v>0.18403754146949566</v>
      </c>
      <c r="D1250" s="3">
        <f t="shared" si="134"/>
        <v>10</v>
      </c>
      <c r="E1250">
        <f t="shared" si="135"/>
        <v>12</v>
      </c>
      <c r="F1250">
        <f t="shared" si="133"/>
        <v>2008</v>
      </c>
      <c r="G1250">
        <f t="shared" si="137"/>
        <v>440</v>
      </c>
      <c r="H1250">
        <f t="shared" si="138"/>
        <v>356.5</v>
      </c>
      <c r="I1250">
        <f t="shared" si="136"/>
        <v>83.5</v>
      </c>
      <c r="K1250" s="24">
        <v>43714</v>
      </c>
      <c r="L1250" s="25">
        <v>240</v>
      </c>
    </row>
    <row r="1251" spans="1:12" ht="15.75" thickBot="1" x14ac:dyDescent="0.3">
      <c r="A1251" s="1">
        <v>39731</v>
      </c>
      <c r="B1251" s="4">
        <v>2.2879999999999998</v>
      </c>
      <c r="C1251" s="4">
        <f t="shared" si="132"/>
        <v>0.19609198456334018</v>
      </c>
      <c r="D1251" s="3">
        <f t="shared" si="134"/>
        <v>10</v>
      </c>
      <c r="E1251">
        <f t="shared" si="135"/>
        <v>12</v>
      </c>
      <c r="F1251">
        <f t="shared" si="133"/>
        <v>2008</v>
      </c>
      <c r="G1251">
        <f t="shared" si="137"/>
        <v>520</v>
      </c>
      <c r="H1251">
        <f t="shared" si="138"/>
        <v>375.16666666666669</v>
      </c>
      <c r="I1251">
        <f t="shared" si="136"/>
        <v>144.83333333333331</v>
      </c>
      <c r="K1251" s="22">
        <v>43713</v>
      </c>
      <c r="L1251" s="23">
        <v>238</v>
      </c>
    </row>
    <row r="1252" spans="1:12" ht="15.75" thickBot="1" x14ac:dyDescent="0.3">
      <c r="A1252" s="1">
        <v>39734</v>
      </c>
      <c r="B1252" s="4">
        <v>2.1562000000000001</v>
      </c>
      <c r="C1252" s="4">
        <f t="shared" si="132"/>
        <v>0.2019016876091394</v>
      </c>
      <c r="D1252" s="3">
        <f t="shared" si="134"/>
        <v>10</v>
      </c>
      <c r="E1252">
        <f t="shared" si="135"/>
        <v>12</v>
      </c>
      <c r="F1252">
        <f t="shared" si="133"/>
        <v>2008</v>
      </c>
      <c r="G1252">
        <f t="shared" si="137"/>
        <v>520</v>
      </c>
      <c r="H1252">
        <f t="shared" si="138"/>
        <v>394.75</v>
      </c>
      <c r="I1252">
        <f t="shared" si="136"/>
        <v>125.25</v>
      </c>
      <c r="K1252" s="24">
        <v>43712</v>
      </c>
      <c r="L1252" s="25">
        <v>247</v>
      </c>
    </row>
    <row r="1253" spans="1:12" ht="15.75" thickBot="1" x14ac:dyDescent="0.3">
      <c r="A1253" s="1">
        <v>39735</v>
      </c>
      <c r="B1253" s="4">
        <v>2.0789</v>
      </c>
      <c r="C1253" s="4">
        <f t="shared" si="132"/>
        <v>0.20501738049719734</v>
      </c>
      <c r="D1253" s="3">
        <f t="shared" si="134"/>
        <v>10</v>
      </c>
      <c r="E1253">
        <f t="shared" si="135"/>
        <v>12</v>
      </c>
      <c r="F1253">
        <f t="shared" si="133"/>
        <v>2008</v>
      </c>
      <c r="G1253">
        <f t="shared" si="137"/>
        <v>437</v>
      </c>
      <c r="H1253">
        <f t="shared" si="138"/>
        <v>406.5</v>
      </c>
      <c r="I1253">
        <f t="shared" si="136"/>
        <v>30.5</v>
      </c>
      <c r="K1253" s="22">
        <v>43711</v>
      </c>
      <c r="L1253" s="23">
        <v>249</v>
      </c>
    </row>
    <row r="1254" spans="1:12" ht="15.75" thickBot="1" x14ac:dyDescent="0.3">
      <c r="A1254" s="1">
        <v>39736</v>
      </c>
      <c r="B1254" s="4">
        <v>2.1551</v>
      </c>
      <c r="C1254" s="4">
        <f t="shared" si="132"/>
        <v>0.20968134895201343</v>
      </c>
      <c r="D1254" s="3">
        <f t="shared" si="134"/>
        <v>10</v>
      </c>
      <c r="E1254">
        <f t="shared" si="135"/>
        <v>12</v>
      </c>
      <c r="F1254">
        <f t="shared" si="133"/>
        <v>2008</v>
      </c>
      <c r="G1254">
        <f t="shared" si="137"/>
        <v>467</v>
      </c>
      <c r="H1254">
        <f t="shared" si="138"/>
        <v>417.33333333333331</v>
      </c>
      <c r="I1254">
        <f t="shared" si="136"/>
        <v>49.666666666666686</v>
      </c>
      <c r="K1254" s="24">
        <v>43710</v>
      </c>
      <c r="L1254" s="25">
        <v>248</v>
      </c>
    </row>
    <row r="1255" spans="1:12" ht="15.75" thickBot="1" x14ac:dyDescent="0.3">
      <c r="A1255" s="1">
        <v>39737</v>
      </c>
      <c r="B1255" s="4">
        <v>2.1854</v>
      </c>
      <c r="C1255" s="4">
        <f t="shared" si="132"/>
        <v>0.21472860372345604</v>
      </c>
      <c r="D1255" s="3">
        <f t="shared" si="134"/>
        <v>10</v>
      </c>
      <c r="E1255">
        <f t="shared" si="135"/>
        <v>12</v>
      </c>
      <c r="F1255">
        <f t="shared" si="133"/>
        <v>2008</v>
      </c>
      <c r="G1255">
        <f t="shared" si="137"/>
        <v>493</v>
      </c>
      <c r="H1255">
        <f t="shared" si="138"/>
        <v>430.83333333333331</v>
      </c>
      <c r="I1255">
        <f t="shared" si="136"/>
        <v>62.166666666666686</v>
      </c>
      <c r="K1255" s="22">
        <v>43707</v>
      </c>
      <c r="L1255" s="23">
        <v>248</v>
      </c>
    </row>
    <row r="1256" spans="1:12" ht="15.75" thickBot="1" x14ac:dyDescent="0.3">
      <c r="A1256" s="1">
        <v>39738</v>
      </c>
      <c r="B1256" s="4">
        <v>2.1019999999999999</v>
      </c>
      <c r="C1256" s="4">
        <f t="shared" si="132"/>
        <v>0.21706413129942867</v>
      </c>
      <c r="D1256" s="3">
        <f t="shared" si="134"/>
        <v>10</v>
      </c>
      <c r="E1256">
        <f t="shared" si="135"/>
        <v>12</v>
      </c>
      <c r="F1256">
        <f t="shared" si="133"/>
        <v>2008</v>
      </c>
      <c r="G1256">
        <f t="shared" si="137"/>
        <v>482</v>
      </c>
      <c r="H1256">
        <f t="shared" si="138"/>
        <v>442.91666666666669</v>
      </c>
      <c r="I1256">
        <f t="shared" si="136"/>
        <v>39.083333333333314</v>
      </c>
      <c r="K1256" s="24">
        <v>43706</v>
      </c>
      <c r="L1256" s="25">
        <v>247</v>
      </c>
    </row>
    <row r="1257" spans="1:12" ht="15.75" thickBot="1" x14ac:dyDescent="0.3">
      <c r="A1257" s="1">
        <v>39741</v>
      </c>
      <c r="B1257" s="4">
        <v>2.1173999999999999</v>
      </c>
      <c r="C1257" s="4">
        <f t="shared" si="132"/>
        <v>0.21932849313444142</v>
      </c>
      <c r="D1257" s="3">
        <f t="shared" si="134"/>
        <v>10</v>
      </c>
      <c r="E1257">
        <f t="shared" si="135"/>
        <v>12</v>
      </c>
      <c r="F1257">
        <f t="shared" si="133"/>
        <v>2008</v>
      </c>
      <c r="G1257">
        <f t="shared" si="137"/>
        <v>489</v>
      </c>
      <c r="H1257">
        <f t="shared" si="138"/>
        <v>454</v>
      </c>
      <c r="I1257">
        <f t="shared" si="136"/>
        <v>35</v>
      </c>
      <c r="K1257" s="22">
        <v>43705</v>
      </c>
      <c r="L1257" s="23">
        <v>252</v>
      </c>
    </row>
    <row r="1258" spans="1:12" ht="15.75" thickBot="1" x14ac:dyDescent="0.3">
      <c r="A1258" s="1">
        <v>39742</v>
      </c>
      <c r="B1258" s="4">
        <v>2.1941000000000002</v>
      </c>
      <c r="C1258" s="4">
        <f t="shared" si="132"/>
        <v>0.22312328596857633</v>
      </c>
      <c r="D1258" s="3">
        <f t="shared" si="134"/>
        <v>10</v>
      </c>
      <c r="E1258">
        <f t="shared" si="135"/>
        <v>12</v>
      </c>
      <c r="F1258">
        <f t="shared" si="133"/>
        <v>2008</v>
      </c>
      <c r="G1258">
        <f t="shared" si="137"/>
        <v>530</v>
      </c>
      <c r="H1258">
        <f t="shared" si="138"/>
        <v>469.08333333333331</v>
      </c>
      <c r="I1258">
        <f t="shared" si="136"/>
        <v>60.916666666666686</v>
      </c>
      <c r="K1258" s="24">
        <v>43704</v>
      </c>
      <c r="L1258" s="25">
        <v>250</v>
      </c>
    </row>
    <row r="1259" spans="1:12" ht="15.75" thickBot="1" x14ac:dyDescent="0.3">
      <c r="A1259" s="1">
        <v>39743</v>
      </c>
      <c r="B1259" s="4">
        <v>2.3650000000000002</v>
      </c>
      <c r="C1259" s="4">
        <f t="shared" si="132"/>
        <v>0.23199606932804431</v>
      </c>
      <c r="D1259" s="3">
        <f t="shared" si="134"/>
        <v>10</v>
      </c>
      <c r="E1259">
        <f t="shared" si="135"/>
        <v>12</v>
      </c>
      <c r="F1259">
        <f t="shared" si="133"/>
        <v>2008</v>
      </c>
      <c r="G1259">
        <f t="shared" si="137"/>
        <v>671</v>
      </c>
      <c r="H1259">
        <f t="shared" si="138"/>
        <v>490.91666666666669</v>
      </c>
      <c r="I1259">
        <f t="shared" si="136"/>
        <v>180.08333333333331</v>
      </c>
      <c r="K1259" s="22">
        <v>43703</v>
      </c>
      <c r="L1259" s="23">
        <v>245</v>
      </c>
    </row>
    <row r="1260" spans="1:12" ht="15.75" thickBot="1" x14ac:dyDescent="0.3">
      <c r="A1260" s="1">
        <v>39744</v>
      </c>
      <c r="B1260" s="4">
        <v>2.3147000000000002</v>
      </c>
      <c r="C1260" s="4">
        <f t="shared" si="132"/>
        <v>0.23809550991531106</v>
      </c>
      <c r="D1260" s="3">
        <f t="shared" si="134"/>
        <v>10</v>
      </c>
      <c r="E1260">
        <f t="shared" si="135"/>
        <v>12</v>
      </c>
      <c r="F1260">
        <f t="shared" si="133"/>
        <v>2008</v>
      </c>
      <c r="G1260">
        <f t="shared" si="137"/>
        <v>688</v>
      </c>
      <c r="H1260">
        <f t="shared" si="138"/>
        <v>514.58333333333337</v>
      </c>
      <c r="I1260">
        <f t="shared" si="136"/>
        <v>173.41666666666663</v>
      </c>
      <c r="K1260" s="24">
        <v>43700</v>
      </c>
      <c r="L1260" s="25">
        <v>246</v>
      </c>
    </row>
    <row r="1261" spans="1:12" ht="15.75" thickBot="1" x14ac:dyDescent="0.3">
      <c r="A1261" s="1">
        <v>39745</v>
      </c>
      <c r="B1261" s="4">
        <v>2.3111999999999999</v>
      </c>
      <c r="C1261" s="4">
        <f t="shared" si="132"/>
        <v>0.24318484238874316</v>
      </c>
      <c r="D1261" s="3">
        <f t="shared" si="134"/>
        <v>10</v>
      </c>
      <c r="E1261">
        <f t="shared" si="135"/>
        <v>12</v>
      </c>
      <c r="F1261">
        <f t="shared" si="133"/>
        <v>2008</v>
      </c>
      <c r="G1261">
        <f t="shared" si="137"/>
        <v>668</v>
      </c>
      <c r="H1261">
        <f t="shared" si="138"/>
        <v>533.75</v>
      </c>
      <c r="I1261">
        <f t="shared" si="136"/>
        <v>134.25</v>
      </c>
      <c r="K1261" s="22">
        <v>43699</v>
      </c>
      <c r="L1261" s="23">
        <v>240</v>
      </c>
    </row>
    <row r="1262" spans="1:12" ht="15.75" thickBot="1" x14ac:dyDescent="0.3">
      <c r="A1262" s="1">
        <v>39748</v>
      </c>
      <c r="B1262" s="4">
        <v>2.2524000000000002</v>
      </c>
      <c r="C1262" s="4">
        <f t="shared" si="132"/>
        <v>0.24598556375942832</v>
      </c>
      <c r="D1262" s="3">
        <f t="shared" si="134"/>
        <v>10</v>
      </c>
      <c r="E1262">
        <f t="shared" si="135"/>
        <v>12</v>
      </c>
      <c r="F1262">
        <f t="shared" si="133"/>
        <v>2008</v>
      </c>
      <c r="G1262">
        <f t="shared" si="137"/>
        <v>613</v>
      </c>
      <c r="H1262">
        <f t="shared" si="138"/>
        <v>548.16666666666663</v>
      </c>
      <c r="I1262">
        <f t="shared" si="136"/>
        <v>64.833333333333371</v>
      </c>
      <c r="K1262" s="24">
        <v>43698</v>
      </c>
      <c r="L1262" s="25">
        <v>244</v>
      </c>
    </row>
    <row r="1263" spans="1:12" ht="15.75" thickBot="1" x14ac:dyDescent="0.3">
      <c r="A1263" s="1">
        <v>39749</v>
      </c>
      <c r="B1263" s="4">
        <v>2.17</v>
      </c>
      <c r="C1263" s="4">
        <f t="shared" si="132"/>
        <v>0.24625064122525298</v>
      </c>
      <c r="D1263" s="3">
        <f t="shared" si="134"/>
        <v>10</v>
      </c>
      <c r="E1263">
        <f t="shared" si="135"/>
        <v>12</v>
      </c>
      <c r="F1263">
        <f t="shared" si="133"/>
        <v>2008</v>
      </c>
      <c r="G1263">
        <f t="shared" si="137"/>
        <v>560</v>
      </c>
      <c r="H1263">
        <f t="shared" si="138"/>
        <v>551.5</v>
      </c>
      <c r="I1263">
        <f t="shared" si="136"/>
        <v>8.5</v>
      </c>
      <c r="K1263" s="22">
        <v>43697</v>
      </c>
      <c r="L1263" s="23">
        <v>247</v>
      </c>
    </row>
    <row r="1264" spans="1:12" ht="15.75" thickBot="1" x14ac:dyDescent="0.3">
      <c r="A1264" s="1">
        <v>39750</v>
      </c>
      <c r="B1264" s="4">
        <v>2.1320000000000001</v>
      </c>
      <c r="C1264" s="4">
        <f t="shared" si="132"/>
        <v>0.24556123901091784</v>
      </c>
      <c r="D1264" s="3">
        <f t="shared" si="134"/>
        <v>10</v>
      </c>
      <c r="E1264">
        <f t="shared" si="135"/>
        <v>12</v>
      </c>
      <c r="F1264">
        <f t="shared" si="133"/>
        <v>2008</v>
      </c>
      <c r="G1264">
        <f t="shared" si="137"/>
        <v>515</v>
      </c>
      <c r="H1264">
        <f t="shared" si="138"/>
        <v>551.08333333333337</v>
      </c>
      <c r="I1264">
        <f t="shared" si="136"/>
        <v>-36.083333333333371</v>
      </c>
      <c r="K1264" s="24">
        <v>43696</v>
      </c>
      <c r="L1264" s="25">
        <v>243</v>
      </c>
    </row>
    <row r="1265" spans="1:12" ht="15.75" thickBot="1" x14ac:dyDescent="0.3">
      <c r="A1265" s="1">
        <v>39751</v>
      </c>
      <c r="B1265" s="4">
        <v>2.1151</v>
      </c>
      <c r="C1265" s="4">
        <f t="shared" si="132"/>
        <v>0.24440878661370791</v>
      </c>
      <c r="D1265" s="3">
        <f t="shared" si="134"/>
        <v>10</v>
      </c>
      <c r="E1265">
        <f t="shared" si="135"/>
        <v>12</v>
      </c>
      <c r="F1265">
        <f t="shared" si="133"/>
        <v>2008</v>
      </c>
      <c r="G1265">
        <f t="shared" si="137"/>
        <v>488</v>
      </c>
      <c r="H1265">
        <f t="shared" si="138"/>
        <v>555.33333333333337</v>
      </c>
      <c r="I1265">
        <f t="shared" si="136"/>
        <v>-67.333333333333371</v>
      </c>
      <c r="K1265" s="22">
        <v>43693</v>
      </c>
      <c r="L1265" s="23">
        <v>248</v>
      </c>
    </row>
    <row r="1266" spans="1:12" ht="15.75" thickBot="1" x14ac:dyDescent="0.3">
      <c r="A1266" s="1">
        <v>39752</v>
      </c>
      <c r="B1266" s="4">
        <v>2.1153</v>
      </c>
      <c r="C1266" s="4">
        <f t="shared" si="132"/>
        <v>0.24304377001709013</v>
      </c>
      <c r="D1266" s="3">
        <f t="shared" si="134"/>
        <v>10</v>
      </c>
      <c r="E1266">
        <f t="shared" si="135"/>
        <v>12</v>
      </c>
      <c r="F1266">
        <f t="shared" si="133"/>
        <v>2008</v>
      </c>
      <c r="G1266">
        <f t="shared" si="137"/>
        <v>449</v>
      </c>
      <c r="H1266">
        <f t="shared" si="138"/>
        <v>553.83333333333337</v>
      </c>
      <c r="I1266">
        <f t="shared" si="136"/>
        <v>-104.83333333333337</v>
      </c>
      <c r="K1266" s="24">
        <v>43692</v>
      </c>
      <c r="L1266" s="25">
        <v>251</v>
      </c>
    </row>
    <row r="1267" spans="1:12" ht="15.75" thickBot="1" x14ac:dyDescent="0.3">
      <c r="A1267" s="1">
        <v>39755</v>
      </c>
      <c r="B1267" s="4">
        <v>2.1818</v>
      </c>
      <c r="C1267" s="4">
        <f t="shared" ref="C1267:C1330" si="139">_xlfn.STDEV.P(B1206:B1267)</f>
        <v>0.24259711817781202</v>
      </c>
      <c r="D1267" s="3">
        <f t="shared" si="134"/>
        <v>11</v>
      </c>
      <c r="E1267">
        <f t="shared" si="135"/>
        <v>12</v>
      </c>
      <c r="F1267">
        <f t="shared" si="133"/>
        <v>2008</v>
      </c>
      <c r="G1267">
        <f t="shared" si="137"/>
        <v>439</v>
      </c>
      <c r="H1267">
        <f t="shared" si="138"/>
        <v>549.33333333333337</v>
      </c>
      <c r="I1267">
        <f t="shared" si="136"/>
        <v>-110.33333333333337</v>
      </c>
      <c r="K1267" s="22">
        <v>43691</v>
      </c>
      <c r="L1267" s="23">
        <v>244</v>
      </c>
    </row>
    <row r="1268" spans="1:12" ht="15.75" thickBot="1" x14ac:dyDescent="0.3">
      <c r="A1268" s="1">
        <v>39756</v>
      </c>
      <c r="B1268" s="4">
        <v>2.1227</v>
      </c>
      <c r="C1268" s="4">
        <f t="shared" si="139"/>
        <v>0.24140689044843769</v>
      </c>
      <c r="D1268" s="3">
        <f t="shared" si="134"/>
        <v>11</v>
      </c>
      <c r="E1268">
        <f t="shared" si="135"/>
        <v>12</v>
      </c>
      <c r="F1268">
        <f t="shared" si="133"/>
        <v>2008</v>
      </c>
      <c r="G1268">
        <f t="shared" si="137"/>
        <v>418</v>
      </c>
      <c r="H1268">
        <f t="shared" si="138"/>
        <v>544</v>
      </c>
      <c r="I1268">
        <f t="shared" si="136"/>
        <v>-126</v>
      </c>
      <c r="K1268" s="24">
        <v>43690</v>
      </c>
      <c r="L1268" s="25">
        <v>236</v>
      </c>
    </row>
    <row r="1269" spans="1:12" ht="15.75" thickBot="1" x14ac:dyDescent="0.3">
      <c r="A1269" s="1">
        <v>39757</v>
      </c>
      <c r="B1269" s="4">
        <v>2.121</v>
      </c>
      <c r="C1269" s="4">
        <f t="shared" si="139"/>
        <v>0.23993063681253987</v>
      </c>
      <c r="D1269" s="3">
        <f t="shared" si="134"/>
        <v>11</v>
      </c>
      <c r="E1269">
        <f t="shared" si="135"/>
        <v>12</v>
      </c>
      <c r="F1269">
        <f t="shared" si="133"/>
        <v>2008</v>
      </c>
      <c r="G1269">
        <f t="shared" si="137"/>
        <v>443</v>
      </c>
      <c r="H1269">
        <f t="shared" si="138"/>
        <v>540.16666666666663</v>
      </c>
      <c r="I1269">
        <f t="shared" si="136"/>
        <v>-97.166666666666629</v>
      </c>
      <c r="K1269" s="22">
        <v>43689</v>
      </c>
      <c r="L1269" s="23">
        <v>239</v>
      </c>
    </row>
    <row r="1270" spans="1:12" ht="15.75" thickBot="1" x14ac:dyDescent="0.3">
      <c r="A1270" s="1">
        <v>39758</v>
      </c>
      <c r="B1270" s="4">
        <v>2.1593</v>
      </c>
      <c r="C1270" s="4">
        <f t="shared" si="139"/>
        <v>0.23875269798149826</v>
      </c>
      <c r="D1270" s="3">
        <f t="shared" si="134"/>
        <v>11</v>
      </c>
      <c r="E1270">
        <f t="shared" si="135"/>
        <v>12</v>
      </c>
      <c r="F1270">
        <f t="shared" si="133"/>
        <v>2008</v>
      </c>
      <c r="G1270">
        <f t="shared" si="137"/>
        <v>451</v>
      </c>
      <c r="H1270">
        <f t="shared" si="138"/>
        <v>533.58333333333337</v>
      </c>
      <c r="I1270">
        <f t="shared" si="136"/>
        <v>-82.583333333333371</v>
      </c>
      <c r="K1270" s="24">
        <v>43686</v>
      </c>
      <c r="L1270" s="25">
        <v>226</v>
      </c>
    </row>
    <row r="1271" spans="1:12" ht="15.75" thickBot="1" x14ac:dyDescent="0.3">
      <c r="A1271" s="1">
        <v>39759</v>
      </c>
      <c r="B1271" s="4">
        <v>2.1613000000000002</v>
      </c>
      <c r="C1271" s="4">
        <f t="shared" si="139"/>
        <v>0.23738332833364828</v>
      </c>
      <c r="D1271" s="3">
        <f t="shared" si="134"/>
        <v>11</v>
      </c>
      <c r="E1271">
        <f t="shared" si="135"/>
        <v>12</v>
      </c>
      <c r="F1271">
        <f t="shared" si="133"/>
        <v>2008</v>
      </c>
      <c r="G1271">
        <f t="shared" si="137"/>
        <v>440</v>
      </c>
      <c r="H1271">
        <f t="shared" si="138"/>
        <v>514.33333333333337</v>
      </c>
      <c r="I1271">
        <f t="shared" si="136"/>
        <v>-74.333333333333371</v>
      </c>
      <c r="K1271" s="22">
        <v>43685</v>
      </c>
      <c r="L1271" s="23">
        <v>229</v>
      </c>
    </row>
    <row r="1272" spans="1:12" ht="15.75" thickBot="1" x14ac:dyDescent="0.3">
      <c r="A1272" s="1">
        <v>39762</v>
      </c>
      <c r="B1272" s="4">
        <v>2.1335000000000002</v>
      </c>
      <c r="C1272" s="4">
        <f t="shared" si="139"/>
        <v>0.23527662767401564</v>
      </c>
      <c r="D1272" s="3">
        <f t="shared" si="134"/>
        <v>11</v>
      </c>
      <c r="E1272">
        <f t="shared" si="135"/>
        <v>12</v>
      </c>
      <c r="F1272">
        <f t="shared" si="133"/>
        <v>2008</v>
      </c>
      <c r="G1272">
        <f t="shared" si="137"/>
        <v>434</v>
      </c>
      <c r="H1272">
        <f t="shared" si="138"/>
        <v>493.16666666666669</v>
      </c>
      <c r="I1272">
        <f t="shared" si="136"/>
        <v>-59.166666666666686</v>
      </c>
      <c r="K1272" s="24">
        <v>43684</v>
      </c>
      <c r="L1272" s="25">
        <v>232</v>
      </c>
    </row>
    <row r="1273" spans="1:12" ht="15.75" thickBot="1" x14ac:dyDescent="0.3">
      <c r="A1273" s="1">
        <v>39763</v>
      </c>
      <c r="B1273" s="4">
        <v>2.2010000000000001</v>
      </c>
      <c r="C1273" s="4">
        <f t="shared" si="139"/>
        <v>0.2342791262209068</v>
      </c>
      <c r="D1273" s="3">
        <f t="shared" si="134"/>
        <v>11</v>
      </c>
      <c r="E1273">
        <f t="shared" si="135"/>
        <v>12</v>
      </c>
      <c r="F1273">
        <f t="shared" si="133"/>
        <v>2008</v>
      </c>
      <c r="G1273">
        <f t="shared" si="137"/>
        <v>438</v>
      </c>
      <c r="H1273">
        <f t="shared" si="138"/>
        <v>474</v>
      </c>
      <c r="I1273">
        <f t="shared" si="136"/>
        <v>-36</v>
      </c>
      <c r="K1273" s="22">
        <v>43683</v>
      </c>
      <c r="L1273" s="23">
        <v>233</v>
      </c>
    </row>
    <row r="1274" spans="1:12" ht="15.75" thickBot="1" x14ac:dyDescent="0.3">
      <c r="A1274" s="1">
        <v>39764</v>
      </c>
      <c r="B1274" s="4">
        <v>2.2631999999999999</v>
      </c>
      <c r="C1274" s="4">
        <f t="shared" si="139"/>
        <v>0.2340050955758548</v>
      </c>
      <c r="D1274" s="3">
        <f t="shared" si="134"/>
        <v>11</v>
      </c>
      <c r="E1274">
        <f t="shared" si="135"/>
        <v>12</v>
      </c>
      <c r="F1274">
        <f t="shared" si="133"/>
        <v>2008</v>
      </c>
      <c r="G1274">
        <f t="shared" si="137"/>
        <v>461</v>
      </c>
      <c r="H1274">
        <f t="shared" si="138"/>
        <v>461.33333333333331</v>
      </c>
      <c r="I1274">
        <f t="shared" si="136"/>
        <v>-0.33333333333331439</v>
      </c>
      <c r="K1274" s="24">
        <v>43682</v>
      </c>
      <c r="L1274" s="25">
        <v>235</v>
      </c>
    </row>
    <row r="1275" spans="1:12" ht="15.75" thickBot="1" x14ac:dyDescent="0.3">
      <c r="A1275" s="1">
        <v>39765</v>
      </c>
      <c r="B1275" s="4">
        <v>2.3313999999999999</v>
      </c>
      <c r="C1275" s="4">
        <f t="shared" si="139"/>
        <v>0.23480995424466963</v>
      </c>
      <c r="D1275" s="3">
        <f t="shared" si="134"/>
        <v>11</v>
      </c>
      <c r="E1275">
        <f t="shared" si="135"/>
        <v>12</v>
      </c>
      <c r="F1275">
        <f t="shared" si="133"/>
        <v>2008</v>
      </c>
      <c r="G1275">
        <f t="shared" si="137"/>
        <v>460</v>
      </c>
      <c r="H1275">
        <f t="shared" si="138"/>
        <v>453</v>
      </c>
      <c r="I1275">
        <f t="shared" si="136"/>
        <v>7</v>
      </c>
      <c r="K1275" s="22">
        <v>43679</v>
      </c>
      <c r="L1275" s="23">
        <v>222</v>
      </c>
    </row>
    <row r="1276" spans="1:12" ht="15.75" thickBot="1" x14ac:dyDescent="0.3">
      <c r="A1276" s="1">
        <v>39766</v>
      </c>
      <c r="B1276" s="4">
        <v>2.2799999999999998</v>
      </c>
      <c r="C1276" s="4">
        <f t="shared" si="139"/>
        <v>0.23359953044548198</v>
      </c>
      <c r="D1276" s="3">
        <f t="shared" si="134"/>
        <v>11</v>
      </c>
      <c r="E1276">
        <f t="shared" si="135"/>
        <v>12</v>
      </c>
      <c r="F1276">
        <f t="shared" si="133"/>
        <v>2008</v>
      </c>
      <c r="G1276">
        <f t="shared" si="137"/>
        <v>460</v>
      </c>
      <c r="H1276">
        <f t="shared" si="138"/>
        <v>448.41666666666669</v>
      </c>
      <c r="I1276">
        <f t="shared" si="136"/>
        <v>11.583333333333314</v>
      </c>
      <c r="K1276" s="24">
        <v>43678</v>
      </c>
      <c r="L1276" s="25">
        <v>221</v>
      </c>
    </row>
    <row r="1277" spans="1:12" ht="15.75" thickBot="1" x14ac:dyDescent="0.3">
      <c r="A1277" s="1">
        <v>39769</v>
      </c>
      <c r="B1277" s="4">
        <v>2.294</v>
      </c>
      <c r="C1277" s="4">
        <f t="shared" si="139"/>
        <v>0.23201460751068259</v>
      </c>
      <c r="D1277" s="3">
        <f t="shared" si="134"/>
        <v>11</v>
      </c>
      <c r="E1277">
        <f t="shared" si="135"/>
        <v>12</v>
      </c>
      <c r="F1277">
        <f t="shared" si="133"/>
        <v>2008</v>
      </c>
      <c r="G1277">
        <f t="shared" si="137"/>
        <v>451</v>
      </c>
      <c r="H1277">
        <f t="shared" si="138"/>
        <v>445.33333333333331</v>
      </c>
      <c r="I1277">
        <f t="shared" si="136"/>
        <v>5.6666666666666856</v>
      </c>
      <c r="K1277" s="22">
        <v>43677</v>
      </c>
      <c r="L1277" s="23">
        <v>212</v>
      </c>
    </row>
    <row r="1278" spans="1:12" ht="15.75" thickBot="1" x14ac:dyDescent="0.3">
      <c r="A1278" s="1">
        <v>39770</v>
      </c>
      <c r="B1278" s="4">
        <v>2.2995999999999999</v>
      </c>
      <c r="C1278" s="4">
        <f t="shared" si="139"/>
        <v>0.23021184522883284</v>
      </c>
      <c r="D1278" s="3">
        <f t="shared" si="134"/>
        <v>11</v>
      </c>
      <c r="E1278">
        <f t="shared" si="135"/>
        <v>12</v>
      </c>
      <c r="F1278">
        <f t="shared" si="133"/>
        <v>2008</v>
      </c>
      <c r="G1278">
        <f t="shared" si="137"/>
        <v>465</v>
      </c>
      <c r="H1278">
        <f t="shared" si="138"/>
        <v>446.66666666666669</v>
      </c>
      <c r="I1278">
        <f t="shared" si="136"/>
        <v>18.333333333333314</v>
      </c>
      <c r="K1278" s="24">
        <v>43676</v>
      </c>
      <c r="L1278" s="25">
        <v>209</v>
      </c>
    </row>
    <row r="1279" spans="1:12" ht="15.75" thickBot="1" x14ac:dyDescent="0.3">
      <c r="A1279" s="1">
        <v>39771</v>
      </c>
      <c r="B1279" s="4">
        <v>2.3765999999999998</v>
      </c>
      <c r="C1279" s="4">
        <f t="shared" si="139"/>
        <v>0.22978035895977789</v>
      </c>
      <c r="D1279" s="3">
        <f t="shared" si="134"/>
        <v>11</v>
      </c>
      <c r="E1279">
        <f t="shared" si="135"/>
        <v>12</v>
      </c>
      <c r="F1279">
        <f t="shared" si="133"/>
        <v>2008</v>
      </c>
      <c r="G1279">
        <f t="shared" si="137"/>
        <v>495</v>
      </c>
      <c r="H1279">
        <f t="shared" si="138"/>
        <v>451.33333333333331</v>
      </c>
      <c r="I1279">
        <f t="shared" si="136"/>
        <v>43.666666666666686</v>
      </c>
      <c r="K1279" s="22">
        <v>43675</v>
      </c>
      <c r="L1279" s="23">
        <v>207</v>
      </c>
    </row>
    <row r="1280" spans="1:12" ht="15.75" thickBot="1" x14ac:dyDescent="0.3">
      <c r="A1280" s="1">
        <v>39772</v>
      </c>
      <c r="B1280" s="4">
        <v>2.3961999999999999</v>
      </c>
      <c r="C1280" s="4">
        <f t="shared" si="139"/>
        <v>0.22948335279308946</v>
      </c>
      <c r="D1280" s="3">
        <f t="shared" si="134"/>
        <v>11</v>
      </c>
      <c r="E1280">
        <f t="shared" si="135"/>
        <v>12</v>
      </c>
      <c r="F1280">
        <f t="shared" si="133"/>
        <v>2008</v>
      </c>
      <c r="G1280">
        <f t="shared" si="137"/>
        <v>534</v>
      </c>
      <c r="H1280">
        <f t="shared" si="138"/>
        <v>461</v>
      </c>
      <c r="I1280">
        <f t="shared" si="136"/>
        <v>73</v>
      </c>
      <c r="K1280" s="24">
        <v>43672</v>
      </c>
      <c r="L1280" s="25">
        <v>207</v>
      </c>
    </row>
    <row r="1281" spans="1:12" ht="15.75" thickBot="1" x14ac:dyDescent="0.3">
      <c r="A1281" s="1">
        <v>39773</v>
      </c>
      <c r="B1281" s="4">
        <v>2.4277000000000002</v>
      </c>
      <c r="C1281" s="4">
        <f t="shared" si="139"/>
        <v>0.22888490327894398</v>
      </c>
      <c r="D1281" s="3">
        <f t="shared" si="134"/>
        <v>11</v>
      </c>
      <c r="E1281">
        <f t="shared" si="135"/>
        <v>12</v>
      </c>
      <c r="F1281">
        <f t="shared" si="133"/>
        <v>2008</v>
      </c>
      <c r="G1281">
        <f t="shared" si="137"/>
        <v>539</v>
      </c>
      <c r="H1281">
        <f t="shared" si="138"/>
        <v>469</v>
      </c>
      <c r="I1281">
        <f t="shared" si="136"/>
        <v>70</v>
      </c>
      <c r="K1281" s="22">
        <v>43671</v>
      </c>
      <c r="L1281" s="23">
        <v>208</v>
      </c>
    </row>
    <row r="1282" spans="1:12" ht="15.75" thickBot="1" x14ac:dyDescent="0.3">
      <c r="A1282" s="1">
        <v>39776</v>
      </c>
      <c r="B1282" s="4">
        <v>2.35</v>
      </c>
      <c r="C1282" s="4">
        <f t="shared" si="139"/>
        <v>0.22584082563251218</v>
      </c>
      <c r="D1282" s="3">
        <f t="shared" si="134"/>
        <v>11</v>
      </c>
      <c r="E1282">
        <f t="shared" si="135"/>
        <v>12</v>
      </c>
      <c r="F1282">
        <f t="shared" ref="F1282:F1345" si="140">YEAR(A1282)</f>
        <v>2008</v>
      </c>
      <c r="G1282">
        <f t="shared" si="137"/>
        <v>499</v>
      </c>
      <c r="H1282">
        <f t="shared" si="138"/>
        <v>473</v>
      </c>
      <c r="I1282">
        <f t="shared" si="136"/>
        <v>26</v>
      </c>
      <c r="K1282" s="24">
        <v>43670</v>
      </c>
      <c r="L1282" s="25">
        <v>213</v>
      </c>
    </row>
    <row r="1283" spans="1:12" ht="15.75" thickBot="1" x14ac:dyDescent="0.3">
      <c r="A1283" s="1">
        <v>39777</v>
      </c>
      <c r="B1283" s="4">
        <v>2.3056000000000001</v>
      </c>
      <c r="C1283" s="4">
        <f t="shared" si="139"/>
        <v>0.22155129730179857</v>
      </c>
      <c r="D1283" s="3">
        <f t="shared" ref="D1283:D1346" si="141">MONTH(A1283)</f>
        <v>11</v>
      </c>
      <c r="E1283">
        <f t="shared" ref="E1283:E1346" si="142">IF(D1283&lt;4,3,IF(D1283&lt;7,6,IF(D1283&lt;10,9,12)))</f>
        <v>12</v>
      </c>
      <c r="F1283">
        <f t="shared" si="140"/>
        <v>2008</v>
      </c>
      <c r="G1283">
        <f t="shared" si="137"/>
        <v>483</v>
      </c>
      <c r="H1283">
        <f t="shared" si="138"/>
        <v>476.58333333333331</v>
      </c>
      <c r="I1283">
        <f t="shared" ref="I1283:I1346" si="143">G1283-H1283</f>
        <v>6.4166666666666856</v>
      </c>
      <c r="K1283" s="22">
        <v>43669</v>
      </c>
      <c r="L1283" s="23">
        <v>213</v>
      </c>
    </row>
    <row r="1284" spans="1:12" ht="15.75" thickBot="1" x14ac:dyDescent="0.3">
      <c r="A1284" s="1">
        <v>39778</v>
      </c>
      <c r="B1284" s="4">
        <v>2.3220999999999998</v>
      </c>
      <c r="C1284" s="4">
        <f t="shared" si="139"/>
        <v>0.21726321997380263</v>
      </c>
      <c r="D1284" s="3">
        <f t="shared" si="141"/>
        <v>11</v>
      </c>
      <c r="E1284">
        <f t="shared" si="142"/>
        <v>12</v>
      </c>
      <c r="F1284">
        <f t="shared" si="140"/>
        <v>2008</v>
      </c>
      <c r="G1284">
        <f t="shared" ref="G1284:G1347" si="144">_xlfn.IFNA(VLOOKUP($A1284, $K:$L, 2, 0), G1283)</f>
        <v>488</v>
      </c>
      <c r="H1284">
        <f t="shared" si="138"/>
        <v>481.08333333333331</v>
      </c>
      <c r="I1284">
        <f t="shared" si="143"/>
        <v>6.9166666666666856</v>
      </c>
      <c r="K1284" s="24">
        <v>43668</v>
      </c>
      <c r="L1284" s="25">
        <v>216</v>
      </c>
    </row>
    <row r="1285" spans="1:12" ht="15.75" thickBot="1" x14ac:dyDescent="0.3">
      <c r="A1285" s="1">
        <v>39779</v>
      </c>
      <c r="B1285" s="4">
        <v>2.2656999999999998</v>
      </c>
      <c r="C1285" s="4">
        <f t="shared" si="139"/>
        <v>0.21194302069011678</v>
      </c>
      <c r="D1285" s="3">
        <f t="shared" si="141"/>
        <v>11</v>
      </c>
      <c r="E1285">
        <f t="shared" si="142"/>
        <v>12</v>
      </c>
      <c r="F1285">
        <f t="shared" si="140"/>
        <v>2008</v>
      </c>
      <c r="G1285">
        <f t="shared" si="144"/>
        <v>488</v>
      </c>
      <c r="H1285">
        <f t="shared" si="138"/>
        <v>485.25</v>
      </c>
      <c r="I1285">
        <f t="shared" si="143"/>
        <v>2.75</v>
      </c>
      <c r="K1285" s="22">
        <v>43665</v>
      </c>
      <c r="L1285" s="23">
        <v>220</v>
      </c>
    </row>
    <row r="1286" spans="1:12" ht="15.75" thickBot="1" x14ac:dyDescent="0.3">
      <c r="A1286" s="1">
        <v>39780</v>
      </c>
      <c r="B1286" s="4">
        <v>2.3331</v>
      </c>
      <c r="C1286" s="4">
        <f t="shared" si="139"/>
        <v>0.20751936692338629</v>
      </c>
      <c r="D1286" s="3">
        <f t="shared" si="141"/>
        <v>11</v>
      </c>
      <c r="E1286">
        <f t="shared" si="142"/>
        <v>12</v>
      </c>
      <c r="F1286">
        <f t="shared" si="140"/>
        <v>2008</v>
      </c>
      <c r="G1286">
        <f t="shared" si="144"/>
        <v>489</v>
      </c>
      <c r="H1286">
        <f t="shared" si="138"/>
        <v>487.58333333333331</v>
      </c>
      <c r="I1286">
        <f t="shared" si="143"/>
        <v>1.4166666666666856</v>
      </c>
      <c r="K1286" s="24">
        <v>43664</v>
      </c>
      <c r="L1286" s="25">
        <v>222</v>
      </c>
    </row>
    <row r="1287" spans="1:12" ht="15.75" thickBot="1" x14ac:dyDescent="0.3">
      <c r="A1287" s="1">
        <v>39783</v>
      </c>
      <c r="B1287" s="4">
        <v>2.3565</v>
      </c>
      <c r="C1287" s="4">
        <f t="shared" si="139"/>
        <v>0.20382195126476868</v>
      </c>
      <c r="D1287" s="3">
        <f t="shared" si="141"/>
        <v>12</v>
      </c>
      <c r="E1287">
        <f t="shared" si="142"/>
        <v>12</v>
      </c>
      <c r="F1287">
        <f t="shared" si="140"/>
        <v>2008</v>
      </c>
      <c r="G1287">
        <f t="shared" si="144"/>
        <v>530</v>
      </c>
      <c r="H1287">
        <f t="shared" si="138"/>
        <v>493.41666666666669</v>
      </c>
      <c r="I1287">
        <f t="shared" si="143"/>
        <v>36.583333333333314</v>
      </c>
      <c r="K1287" s="22">
        <v>43663</v>
      </c>
      <c r="L1287" s="23">
        <v>221</v>
      </c>
    </row>
    <row r="1288" spans="1:12" ht="15.75" thickBot="1" x14ac:dyDescent="0.3">
      <c r="A1288" s="1">
        <v>39784</v>
      </c>
      <c r="B1288" s="4">
        <v>2.3456999999999999</v>
      </c>
      <c r="C1288" s="4">
        <f t="shared" si="139"/>
        <v>0.20024529944688418</v>
      </c>
      <c r="D1288" s="3">
        <f t="shared" si="141"/>
        <v>12</v>
      </c>
      <c r="E1288">
        <f t="shared" si="142"/>
        <v>12</v>
      </c>
      <c r="F1288">
        <f t="shared" si="140"/>
        <v>2008</v>
      </c>
      <c r="G1288">
        <f t="shared" si="144"/>
        <v>526</v>
      </c>
      <c r="H1288">
        <f t="shared" si="138"/>
        <v>498.91666666666669</v>
      </c>
      <c r="I1288">
        <f t="shared" si="143"/>
        <v>27.083333333333314</v>
      </c>
      <c r="K1288" s="24">
        <v>43662</v>
      </c>
      <c r="L1288" s="25">
        <v>215</v>
      </c>
    </row>
    <row r="1289" spans="1:12" ht="15.75" thickBot="1" x14ac:dyDescent="0.3">
      <c r="A1289" s="1">
        <v>39785</v>
      </c>
      <c r="B1289" s="4">
        <v>2.4213</v>
      </c>
      <c r="C1289" s="4">
        <f t="shared" si="139"/>
        <v>0.19761958249641198</v>
      </c>
      <c r="D1289" s="3">
        <f t="shared" si="141"/>
        <v>12</v>
      </c>
      <c r="E1289">
        <f t="shared" si="142"/>
        <v>12</v>
      </c>
      <c r="F1289">
        <f t="shared" si="140"/>
        <v>2008</v>
      </c>
      <c r="G1289">
        <f t="shared" si="144"/>
        <v>524</v>
      </c>
      <c r="H1289">
        <f t="shared" si="138"/>
        <v>505</v>
      </c>
      <c r="I1289">
        <f t="shared" si="143"/>
        <v>19</v>
      </c>
      <c r="K1289" s="22">
        <v>43661</v>
      </c>
      <c r="L1289" s="23">
        <v>217</v>
      </c>
    </row>
    <row r="1290" spans="1:12" ht="15.75" thickBot="1" x14ac:dyDescent="0.3">
      <c r="A1290" s="1">
        <v>39786</v>
      </c>
      <c r="B1290" s="4">
        <v>2.4904999999999999</v>
      </c>
      <c r="C1290" s="4">
        <f t="shared" si="139"/>
        <v>0.19698469175324176</v>
      </c>
      <c r="D1290" s="3">
        <f t="shared" si="141"/>
        <v>12</v>
      </c>
      <c r="E1290">
        <f t="shared" si="142"/>
        <v>12</v>
      </c>
      <c r="F1290">
        <f t="shared" si="140"/>
        <v>2008</v>
      </c>
      <c r="G1290">
        <f t="shared" si="144"/>
        <v>530</v>
      </c>
      <c r="H1290">
        <f t="shared" si="138"/>
        <v>510.41666666666669</v>
      </c>
      <c r="I1290">
        <f t="shared" si="143"/>
        <v>19.583333333333314</v>
      </c>
      <c r="K1290" s="24">
        <v>43658</v>
      </c>
      <c r="L1290" s="25">
        <v>217</v>
      </c>
    </row>
    <row r="1291" spans="1:12" ht="15.75" thickBot="1" x14ac:dyDescent="0.3">
      <c r="A1291" s="1">
        <v>39787</v>
      </c>
      <c r="B1291" s="4">
        <v>2.5004</v>
      </c>
      <c r="C1291" s="4">
        <f t="shared" si="139"/>
        <v>0.19689105161097217</v>
      </c>
      <c r="D1291" s="3">
        <f t="shared" si="141"/>
        <v>12</v>
      </c>
      <c r="E1291">
        <f t="shared" si="142"/>
        <v>12</v>
      </c>
      <c r="F1291">
        <f t="shared" si="140"/>
        <v>2008</v>
      </c>
      <c r="G1291">
        <f t="shared" si="144"/>
        <v>523</v>
      </c>
      <c r="H1291">
        <f t="shared" si="138"/>
        <v>512.75</v>
      </c>
      <c r="I1291">
        <f t="shared" si="143"/>
        <v>10.25</v>
      </c>
      <c r="K1291" s="22">
        <v>43657</v>
      </c>
      <c r="L1291" s="23">
        <v>218</v>
      </c>
    </row>
    <row r="1292" spans="1:12" ht="15.75" thickBot="1" x14ac:dyDescent="0.3">
      <c r="A1292" s="1">
        <v>39790</v>
      </c>
      <c r="B1292" s="4">
        <v>2.4689000000000001</v>
      </c>
      <c r="C1292" s="4">
        <f t="shared" si="139"/>
        <v>0.19644509243509095</v>
      </c>
      <c r="D1292" s="3">
        <f t="shared" si="141"/>
        <v>12</v>
      </c>
      <c r="E1292">
        <f t="shared" si="142"/>
        <v>12</v>
      </c>
      <c r="F1292">
        <f t="shared" si="140"/>
        <v>2008</v>
      </c>
      <c r="G1292">
        <f t="shared" si="144"/>
        <v>499</v>
      </c>
      <c r="H1292">
        <f t="shared" si="138"/>
        <v>509.83333333333331</v>
      </c>
      <c r="I1292">
        <f t="shared" si="143"/>
        <v>-10.833333333333314</v>
      </c>
      <c r="K1292" s="24">
        <v>43656</v>
      </c>
      <c r="L1292" s="25">
        <v>224</v>
      </c>
    </row>
    <row r="1293" spans="1:12" ht="15.75" thickBot="1" x14ac:dyDescent="0.3">
      <c r="A1293" s="1">
        <v>39791</v>
      </c>
      <c r="B1293" s="4">
        <v>2.4828999999999999</v>
      </c>
      <c r="C1293" s="4">
        <f t="shared" si="139"/>
        <v>0.19477006126144678</v>
      </c>
      <c r="D1293" s="3">
        <f t="shared" si="141"/>
        <v>12</v>
      </c>
      <c r="E1293">
        <f t="shared" si="142"/>
        <v>12</v>
      </c>
      <c r="F1293">
        <f t="shared" si="140"/>
        <v>2008</v>
      </c>
      <c r="G1293">
        <f t="shared" si="144"/>
        <v>498</v>
      </c>
      <c r="H1293">
        <f t="shared" si="138"/>
        <v>506.41666666666669</v>
      </c>
      <c r="I1293">
        <f t="shared" si="143"/>
        <v>-8.4166666666666856</v>
      </c>
      <c r="K1293" s="22">
        <v>43655</v>
      </c>
      <c r="L1293" s="23">
        <v>228</v>
      </c>
    </row>
    <row r="1294" spans="1:12" ht="15.75" thickBot="1" x14ac:dyDescent="0.3">
      <c r="A1294" s="1">
        <v>39792</v>
      </c>
      <c r="B1294" s="4">
        <v>2.4683000000000002</v>
      </c>
      <c r="C1294" s="4">
        <f t="shared" si="139"/>
        <v>0.19275650521258417</v>
      </c>
      <c r="D1294" s="3">
        <f t="shared" si="141"/>
        <v>12</v>
      </c>
      <c r="E1294">
        <f t="shared" si="142"/>
        <v>12</v>
      </c>
      <c r="F1294">
        <f t="shared" si="140"/>
        <v>2008</v>
      </c>
      <c r="G1294">
        <f t="shared" si="144"/>
        <v>489</v>
      </c>
      <c r="H1294">
        <f t="shared" si="138"/>
        <v>505.58333333333331</v>
      </c>
      <c r="I1294">
        <f t="shared" si="143"/>
        <v>-16.583333333333314</v>
      </c>
      <c r="K1294" s="24">
        <v>43654</v>
      </c>
      <c r="L1294" s="25">
        <v>232</v>
      </c>
    </row>
    <row r="1295" spans="1:12" ht="15.75" thickBot="1" x14ac:dyDescent="0.3">
      <c r="A1295" s="1">
        <v>39793</v>
      </c>
      <c r="B1295" s="4">
        <v>2.3397000000000001</v>
      </c>
      <c r="C1295" s="4">
        <f t="shared" si="139"/>
        <v>0.18869751483413491</v>
      </c>
      <c r="D1295" s="3">
        <f t="shared" si="141"/>
        <v>12</v>
      </c>
      <c r="E1295">
        <f t="shared" si="142"/>
        <v>12</v>
      </c>
      <c r="F1295">
        <f t="shared" si="140"/>
        <v>2008</v>
      </c>
      <c r="G1295">
        <f t="shared" si="144"/>
        <v>489</v>
      </c>
      <c r="H1295">
        <f t="shared" si="138"/>
        <v>506.08333333333331</v>
      </c>
      <c r="I1295">
        <f t="shared" si="143"/>
        <v>-17.083333333333314</v>
      </c>
      <c r="K1295" s="22">
        <v>43651</v>
      </c>
      <c r="L1295" s="23">
        <v>233</v>
      </c>
    </row>
    <row r="1296" spans="1:12" ht="15.75" thickBot="1" x14ac:dyDescent="0.3">
      <c r="A1296" s="1">
        <v>39794</v>
      </c>
      <c r="B1296" s="4">
        <v>2.3919999999999999</v>
      </c>
      <c r="C1296" s="4">
        <f t="shared" si="139"/>
        <v>0.18571284848973893</v>
      </c>
      <c r="D1296" s="3">
        <f t="shared" si="141"/>
        <v>12</v>
      </c>
      <c r="E1296">
        <f t="shared" si="142"/>
        <v>12</v>
      </c>
      <c r="F1296">
        <f t="shared" si="140"/>
        <v>2008</v>
      </c>
      <c r="G1296">
        <f t="shared" si="144"/>
        <v>495</v>
      </c>
      <c r="H1296">
        <f t="shared" si="138"/>
        <v>506.66666666666669</v>
      </c>
      <c r="I1296">
        <f t="shared" si="143"/>
        <v>-11.666666666666686</v>
      </c>
      <c r="K1296" s="24">
        <v>43650</v>
      </c>
      <c r="L1296" s="25">
        <v>238</v>
      </c>
    </row>
    <row r="1297" spans="1:12" ht="15.75" thickBot="1" x14ac:dyDescent="0.3">
      <c r="A1297" s="1">
        <v>39797</v>
      </c>
      <c r="B1297" s="4">
        <v>2.3690000000000002</v>
      </c>
      <c r="C1297" s="4">
        <f t="shared" si="139"/>
        <v>0.18332437645638333</v>
      </c>
      <c r="D1297" s="3">
        <f t="shared" si="141"/>
        <v>12</v>
      </c>
      <c r="E1297">
        <f t="shared" si="142"/>
        <v>12</v>
      </c>
      <c r="F1297">
        <f t="shared" si="140"/>
        <v>2008</v>
      </c>
      <c r="G1297">
        <f t="shared" si="144"/>
        <v>506</v>
      </c>
      <c r="H1297">
        <f t="shared" si="138"/>
        <v>508.16666666666669</v>
      </c>
      <c r="I1297">
        <f t="shared" si="143"/>
        <v>-2.1666666666666856</v>
      </c>
      <c r="K1297" s="22">
        <v>43649</v>
      </c>
      <c r="L1297" s="23">
        <v>238</v>
      </c>
    </row>
    <row r="1298" spans="1:12" ht="15.75" thickBot="1" x14ac:dyDescent="0.3">
      <c r="A1298" s="1">
        <v>39798</v>
      </c>
      <c r="B1298" s="4">
        <v>2.3782999999999999</v>
      </c>
      <c r="C1298" s="4">
        <f t="shared" si="139"/>
        <v>0.17844090774604363</v>
      </c>
      <c r="D1298" s="3">
        <f t="shared" si="141"/>
        <v>12</v>
      </c>
      <c r="E1298">
        <f t="shared" si="142"/>
        <v>12</v>
      </c>
      <c r="F1298">
        <f t="shared" si="140"/>
        <v>2008</v>
      </c>
      <c r="G1298">
        <f t="shared" si="144"/>
        <v>503</v>
      </c>
      <c r="H1298">
        <f t="shared" si="138"/>
        <v>509.33333333333331</v>
      </c>
      <c r="I1298">
        <f t="shared" si="143"/>
        <v>-6.3333333333333144</v>
      </c>
      <c r="K1298" s="24">
        <v>43648</v>
      </c>
      <c r="L1298" s="25">
        <v>238</v>
      </c>
    </row>
    <row r="1299" spans="1:12" ht="15.75" thickBot="1" x14ac:dyDescent="0.3">
      <c r="A1299" s="1">
        <v>39799</v>
      </c>
      <c r="B1299" s="4">
        <v>2.3576000000000001</v>
      </c>
      <c r="C1299" s="4">
        <f t="shared" si="139"/>
        <v>0.17115388178098465</v>
      </c>
      <c r="D1299" s="3">
        <f t="shared" si="141"/>
        <v>12</v>
      </c>
      <c r="E1299">
        <f t="shared" si="142"/>
        <v>12</v>
      </c>
      <c r="F1299">
        <f t="shared" si="140"/>
        <v>2008</v>
      </c>
      <c r="G1299">
        <f t="shared" si="144"/>
        <v>463</v>
      </c>
      <c r="H1299">
        <f t="shared" si="138"/>
        <v>503.75</v>
      </c>
      <c r="I1299">
        <f t="shared" si="143"/>
        <v>-40.75</v>
      </c>
      <c r="K1299" s="22">
        <v>43647</v>
      </c>
      <c r="L1299" s="23">
        <v>234</v>
      </c>
    </row>
    <row r="1300" spans="1:12" ht="15.75" thickBot="1" x14ac:dyDescent="0.3">
      <c r="A1300" s="1">
        <v>39800</v>
      </c>
      <c r="B1300" s="4">
        <v>2.3572000000000002</v>
      </c>
      <c r="C1300" s="4">
        <f t="shared" si="139"/>
        <v>0.16409148802179555</v>
      </c>
      <c r="D1300" s="3">
        <f t="shared" si="141"/>
        <v>12</v>
      </c>
      <c r="E1300">
        <f t="shared" si="142"/>
        <v>12</v>
      </c>
      <c r="F1300">
        <f t="shared" si="140"/>
        <v>2008</v>
      </c>
      <c r="G1300">
        <f t="shared" si="144"/>
        <v>453</v>
      </c>
      <c r="H1300">
        <f t="shared" ref="H1300:H1363" si="145">AVERAGE(G1289:G1300)</f>
        <v>497.66666666666669</v>
      </c>
      <c r="I1300">
        <f t="shared" si="143"/>
        <v>-44.666666666666686</v>
      </c>
      <c r="K1300" s="24">
        <v>43644</v>
      </c>
      <c r="L1300" s="25">
        <v>239</v>
      </c>
    </row>
    <row r="1301" spans="1:12" ht="15.75" thickBot="1" x14ac:dyDescent="0.3">
      <c r="A1301" s="1">
        <v>39801</v>
      </c>
      <c r="B1301" s="4">
        <v>2.3858999999999999</v>
      </c>
      <c r="C1301" s="4">
        <f t="shared" si="139"/>
        <v>0.15747262342385637</v>
      </c>
      <c r="D1301" s="3">
        <f t="shared" si="141"/>
        <v>12</v>
      </c>
      <c r="E1301">
        <f t="shared" si="142"/>
        <v>12</v>
      </c>
      <c r="F1301">
        <f t="shared" si="140"/>
        <v>2008</v>
      </c>
      <c r="G1301">
        <f t="shared" si="144"/>
        <v>448</v>
      </c>
      <c r="H1301">
        <f t="shared" si="145"/>
        <v>491.33333333333331</v>
      </c>
      <c r="I1301">
        <f t="shared" si="143"/>
        <v>-43.333333333333314</v>
      </c>
      <c r="K1301" s="22">
        <v>43643</v>
      </c>
      <c r="L1301" s="23">
        <v>242</v>
      </c>
    </row>
    <row r="1302" spans="1:12" ht="15.75" thickBot="1" x14ac:dyDescent="0.3">
      <c r="A1302" s="1">
        <v>39804</v>
      </c>
      <c r="B1302" s="4">
        <v>2.3740000000000001</v>
      </c>
      <c r="C1302" s="4">
        <f t="shared" si="139"/>
        <v>0.14913922778326205</v>
      </c>
      <c r="D1302" s="3">
        <f t="shared" si="141"/>
        <v>12</v>
      </c>
      <c r="E1302">
        <f t="shared" si="142"/>
        <v>12</v>
      </c>
      <c r="F1302">
        <f t="shared" si="140"/>
        <v>2008</v>
      </c>
      <c r="G1302">
        <f t="shared" si="144"/>
        <v>445</v>
      </c>
      <c r="H1302">
        <f t="shared" si="145"/>
        <v>484.25</v>
      </c>
      <c r="I1302">
        <f t="shared" si="143"/>
        <v>-39.25</v>
      </c>
      <c r="K1302" s="24">
        <v>43642</v>
      </c>
      <c r="L1302" s="25">
        <v>240</v>
      </c>
    </row>
    <row r="1303" spans="1:12" ht="15.75" thickBot="1" x14ac:dyDescent="0.3">
      <c r="A1303" s="1">
        <v>39805</v>
      </c>
      <c r="B1303" s="4">
        <v>2.3828999999999998</v>
      </c>
      <c r="C1303" s="4">
        <f t="shared" si="139"/>
        <v>0.14121141404764739</v>
      </c>
      <c r="D1303" s="3">
        <f t="shared" si="141"/>
        <v>12</v>
      </c>
      <c r="E1303">
        <f t="shared" si="142"/>
        <v>12</v>
      </c>
      <c r="F1303">
        <f t="shared" si="140"/>
        <v>2008</v>
      </c>
      <c r="G1303">
        <f t="shared" si="144"/>
        <v>437</v>
      </c>
      <c r="H1303">
        <f t="shared" si="145"/>
        <v>477.08333333333331</v>
      </c>
      <c r="I1303">
        <f t="shared" si="143"/>
        <v>-40.083333333333314</v>
      </c>
      <c r="K1303" s="22">
        <v>43641</v>
      </c>
      <c r="L1303" s="23">
        <v>243</v>
      </c>
    </row>
    <row r="1304" spans="1:12" ht="15.75" thickBot="1" x14ac:dyDescent="0.3">
      <c r="A1304" s="1">
        <v>39806</v>
      </c>
      <c r="B1304" s="4">
        <v>2.3751000000000002</v>
      </c>
      <c r="C1304" s="4">
        <f t="shared" si="139"/>
        <v>0.1365061322583008</v>
      </c>
      <c r="D1304" s="3">
        <f t="shared" si="141"/>
        <v>12</v>
      </c>
      <c r="E1304">
        <f t="shared" si="142"/>
        <v>12</v>
      </c>
      <c r="F1304">
        <f t="shared" si="140"/>
        <v>2008</v>
      </c>
      <c r="G1304">
        <f t="shared" si="144"/>
        <v>436</v>
      </c>
      <c r="H1304">
        <f t="shared" si="145"/>
        <v>471.83333333333331</v>
      </c>
      <c r="I1304">
        <f t="shared" si="143"/>
        <v>-35.833333333333314</v>
      </c>
      <c r="K1304" s="24">
        <v>43640</v>
      </c>
      <c r="L1304" s="25">
        <v>239</v>
      </c>
    </row>
    <row r="1305" spans="1:12" ht="15.75" thickBot="1" x14ac:dyDescent="0.3">
      <c r="A1305" s="1">
        <v>39808</v>
      </c>
      <c r="B1305" s="4">
        <v>2.3613</v>
      </c>
      <c r="C1305" s="4">
        <f t="shared" si="139"/>
        <v>0.1293846349823306</v>
      </c>
      <c r="D1305" s="3">
        <f t="shared" si="141"/>
        <v>12</v>
      </c>
      <c r="E1305">
        <f t="shared" si="142"/>
        <v>12</v>
      </c>
      <c r="F1305">
        <f t="shared" si="140"/>
        <v>2008</v>
      </c>
      <c r="G1305">
        <f t="shared" si="144"/>
        <v>437</v>
      </c>
      <c r="H1305">
        <f t="shared" si="145"/>
        <v>466.75</v>
      </c>
      <c r="I1305">
        <f t="shared" si="143"/>
        <v>-29.75</v>
      </c>
      <c r="K1305" s="22">
        <v>43637</v>
      </c>
      <c r="L1305" s="23">
        <v>236</v>
      </c>
    </row>
    <row r="1306" spans="1:12" ht="15.75" thickBot="1" x14ac:dyDescent="0.3">
      <c r="A1306" s="1">
        <v>39811</v>
      </c>
      <c r="B1306" s="4">
        <v>2.3956</v>
      </c>
      <c r="C1306" s="4">
        <f t="shared" si="139"/>
        <v>0.12220256179074397</v>
      </c>
      <c r="D1306" s="3">
        <f t="shared" si="141"/>
        <v>12</v>
      </c>
      <c r="E1306">
        <f t="shared" si="142"/>
        <v>12</v>
      </c>
      <c r="F1306">
        <f t="shared" si="140"/>
        <v>2008</v>
      </c>
      <c r="G1306">
        <f t="shared" si="144"/>
        <v>439</v>
      </c>
      <c r="H1306">
        <f t="shared" si="145"/>
        <v>462.58333333333331</v>
      </c>
      <c r="I1306">
        <f t="shared" si="143"/>
        <v>-23.583333333333314</v>
      </c>
      <c r="K1306" s="24">
        <v>43636</v>
      </c>
      <c r="L1306" s="25">
        <v>237</v>
      </c>
    </row>
    <row r="1307" spans="1:12" ht="15.75" thickBot="1" x14ac:dyDescent="0.3">
      <c r="A1307" s="1">
        <v>39812</v>
      </c>
      <c r="B1307" s="4">
        <v>2.3370000000000002</v>
      </c>
      <c r="C1307" s="4">
        <f t="shared" si="139"/>
        <v>0.11730875876478468</v>
      </c>
      <c r="D1307" s="3">
        <f t="shared" si="141"/>
        <v>12</v>
      </c>
      <c r="E1307">
        <f t="shared" si="142"/>
        <v>12</v>
      </c>
      <c r="F1307">
        <f t="shared" si="140"/>
        <v>2008</v>
      </c>
      <c r="G1307">
        <f t="shared" si="144"/>
        <v>430</v>
      </c>
      <c r="H1307">
        <f t="shared" si="145"/>
        <v>457.66666666666669</v>
      </c>
      <c r="I1307">
        <f t="shared" si="143"/>
        <v>-27.666666666666686</v>
      </c>
      <c r="K1307" s="22">
        <v>43635</v>
      </c>
      <c r="L1307" s="23">
        <v>246</v>
      </c>
    </row>
    <row r="1308" spans="1:12" ht="15.75" thickBot="1" x14ac:dyDescent="0.3">
      <c r="A1308" s="1">
        <v>39813</v>
      </c>
      <c r="B1308" s="4">
        <v>2.3370000000000002</v>
      </c>
      <c r="C1308" s="4">
        <f t="shared" si="139"/>
        <v>0.11365413666451978</v>
      </c>
      <c r="D1308" s="3">
        <f t="shared" si="141"/>
        <v>12</v>
      </c>
      <c r="E1308">
        <f t="shared" si="142"/>
        <v>12</v>
      </c>
      <c r="F1308">
        <f t="shared" si="140"/>
        <v>2008</v>
      </c>
      <c r="G1308">
        <f t="shared" si="144"/>
        <v>428</v>
      </c>
      <c r="H1308">
        <f t="shared" si="145"/>
        <v>452.08333333333331</v>
      </c>
      <c r="I1308">
        <f t="shared" si="143"/>
        <v>-24.083333333333314</v>
      </c>
      <c r="K1308" s="24">
        <v>43634</v>
      </c>
      <c r="L1308" s="25">
        <v>247</v>
      </c>
    </row>
    <row r="1309" spans="1:12" ht="15.75" thickBot="1" x14ac:dyDescent="0.3">
      <c r="A1309" s="1">
        <v>39815</v>
      </c>
      <c r="B1309" s="4">
        <v>2.3298000000000001</v>
      </c>
      <c r="C1309" s="4">
        <f t="shared" si="139"/>
        <v>0.11282381170210798</v>
      </c>
      <c r="D1309" s="3">
        <f t="shared" si="141"/>
        <v>1</v>
      </c>
      <c r="E1309">
        <f t="shared" si="142"/>
        <v>3</v>
      </c>
      <c r="F1309">
        <f t="shared" si="140"/>
        <v>2009</v>
      </c>
      <c r="G1309">
        <f t="shared" si="144"/>
        <v>405</v>
      </c>
      <c r="H1309">
        <f t="shared" si="145"/>
        <v>443.66666666666669</v>
      </c>
      <c r="I1309">
        <f t="shared" si="143"/>
        <v>-38.666666666666686</v>
      </c>
      <c r="K1309" s="22">
        <v>43633</v>
      </c>
      <c r="L1309" s="23">
        <v>252</v>
      </c>
    </row>
    <row r="1310" spans="1:12" ht="15.75" thickBot="1" x14ac:dyDescent="0.3">
      <c r="A1310" s="1">
        <v>39818</v>
      </c>
      <c r="B1310" s="4">
        <v>2.278</v>
      </c>
      <c r="C1310" s="4">
        <f t="shared" si="139"/>
        <v>0.11204811699842536</v>
      </c>
      <c r="D1310" s="3">
        <f t="shared" si="141"/>
        <v>1</v>
      </c>
      <c r="E1310">
        <f t="shared" si="142"/>
        <v>3</v>
      </c>
      <c r="F1310">
        <f t="shared" si="140"/>
        <v>2009</v>
      </c>
      <c r="G1310">
        <f t="shared" si="144"/>
        <v>393</v>
      </c>
      <c r="H1310">
        <f t="shared" si="145"/>
        <v>434.5</v>
      </c>
      <c r="I1310">
        <f t="shared" si="143"/>
        <v>-41.5</v>
      </c>
      <c r="K1310" s="24">
        <v>43630</v>
      </c>
      <c r="L1310" s="25">
        <v>250</v>
      </c>
    </row>
    <row r="1311" spans="1:12" ht="15.75" thickBot="1" x14ac:dyDescent="0.3">
      <c r="A1311" s="1">
        <v>39819</v>
      </c>
      <c r="B1311" s="4">
        <v>2.1888999999999998</v>
      </c>
      <c r="C1311" s="4">
        <f t="shared" si="139"/>
        <v>0.11210274511830348</v>
      </c>
      <c r="D1311" s="3">
        <f t="shared" si="141"/>
        <v>1</v>
      </c>
      <c r="E1311">
        <f t="shared" si="142"/>
        <v>3</v>
      </c>
      <c r="F1311">
        <f t="shared" si="140"/>
        <v>2009</v>
      </c>
      <c r="G1311">
        <f t="shared" si="144"/>
        <v>388</v>
      </c>
      <c r="H1311">
        <f t="shared" si="145"/>
        <v>428.25</v>
      </c>
      <c r="I1311">
        <f t="shared" si="143"/>
        <v>-40.25</v>
      </c>
      <c r="K1311" s="22">
        <v>43629</v>
      </c>
      <c r="L1311" s="23">
        <v>248</v>
      </c>
    </row>
    <row r="1312" spans="1:12" ht="15.75" thickBot="1" x14ac:dyDescent="0.3">
      <c r="A1312" s="1">
        <v>39820</v>
      </c>
      <c r="B1312" s="4">
        <v>2.2174</v>
      </c>
      <c r="C1312" s="4">
        <f t="shared" si="139"/>
        <v>0.11163278039486817</v>
      </c>
      <c r="D1312" s="3">
        <f t="shared" si="141"/>
        <v>1</v>
      </c>
      <c r="E1312">
        <f t="shared" si="142"/>
        <v>3</v>
      </c>
      <c r="F1312">
        <f t="shared" si="140"/>
        <v>2009</v>
      </c>
      <c r="G1312">
        <f t="shared" si="144"/>
        <v>402</v>
      </c>
      <c r="H1312">
        <f t="shared" si="145"/>
        <v>424</v>
      </c>
      <c r="I1312">
        <f t="shared" si="143"/>
        <v>-22</v>
      </c>
      <c r="K1312" s="24">
        <v>43628</v>
      </c>
      <c r="L1312" s="25">
        <v>247</v>
      </c>
    </row>
    <row r="1313" spans="1:12" ht="15.75" thickBot="1" x14ac:dyDescent="0.3">
      <c r="A1313" s="1">
        <v>39821</v>
      </c>
      <c r="B1313" s="4">
        <v>2.2683</v>
      </c>
      <c r="C1313" s="4">
        <f t="shared" si="139"/>
        <v>0.11167017331974186</v>
      </c>
      <c r="D1313" s="3">
        <f t="shared" si="141"/>
        <v>1</v>
      </c>
      <c r="E1313">
        <f t="shared" si="142"/>
        <v>3</v>
      </c>
      <c r="F1313">
        <f t="shared" si="140"/>
        <v>2009</v>
      </c>
      <c r="G1313">
        <f t="shared" si="144"/>
        <v>426</v>
      </c>
      <c r="H1313">
        <f t="shared" si="145"/>
        <v>422.16666666666669</v>
      </c>
      <c r="I1313">
        <f t="shared" si="143"/>
        <v>3.8333333333333144</v>
      </c>
      <c r="K1313" s="22">
        <v>43627</v>
      </c>
      <c r="L1313" s="23">
        <v>248</v>
      </c>
    </row>
    <row r="1314" spans="1:12" ht="15.75" thickBot="1" x14ac:dyDescent="0.3">
      <c r="A1314" s="1">
        <v>39822</v>
      </c>
      <c r="B1314" s="4">
        <v>2.2867000000000002</v>
      </c>
      <c r="C1314" s="4">
        <f t="shared" si="139"/>
        <v>0.11032889116077378</v>
      </c>
      <c r="D1314" s="3">
        <f t="shared" si="141"/>
        <v>1</v>
      </c>
      <c r="E1314">
        <f t="shared" si="142"/>
        <v>3</v>
      </c>
      <c r="F1314">
        <f t="shared" si="140"/>
        <v>2009</v>
      </c>
      <c r="G1314">
        <f t="shared" si="144"/>
        <v>423</v>
      </c>
      <c r="H1314">
        <f t="shared" si="145"/>
        <v>420.33333333333331</v>
      </c>
      <c r="I1314">
        <f t="shared" si="143"/>
        <v>2.6666666666666856</v>
      </c>
      <c r="K1314" s="24">
        <v>43626</v>
      </c>
      <c r="L1314" s="25">
        <v>250</v>
      </c>
    </row>
    <row r="1315" spans="1:12" ht="15.75" thickBot="1" x14ac:dyDescent="0.3">
      <c r="A1315" s="1">
        <v>39825</v>
      </c>
      <c r="B1315" s="4">
        <v>2.2968999999999999</v>
      </c>
      <c r="C1315" s="4">
        <f t="shared" si="139"/>
        <v>0.1068613810291775</v>
      </c>
      <c r="D1315" s="3">
        <f t="shared" si="141"/>
        <v>1</v>
      </c>
      <c r="E1315">
        <f t="shared" si="142"/>
        <v>3</v>
      </c>
      <c r="F1315">
        <f t="shared" si="140"/>
        <v>2009</v>
      </c>
      <c r="G1315">
        <f t="shared" si="144"/>
        <v>445</v>
      </c>
      <c r="H1315">
        <f t="shared" si="145"/>
        <v>421</v>
      </c>
      <c r="I1315">
        <f t="shared" si="143"/>
        <v>24</v>
      </c>
      <c r="K1315" s="22">
        <v>43623</v>
      </c>
      <c r="L1315" s="23">
        <v>254</v>
      </c>
    </row>
    <row r="1316" spans="1:12" ht="15.75" thickBot="1" x14ac:dyDescent="0.3">
      <c r="A1316" s="1">
        <v>39826</v>
      </c>
      <c r="B1316" s="4">
        <v>2.3083</v>
      </c>
      <c r="C1316" s="4">
        <f t="shared" si="139"/>
        <v>0.10531746388796061</v>
      </c>
      <c r="D1316" s="3">
        <f t="shared" si="141"/>
        <v>1</v>
      </c>
      <c r="E1316">
        <f t="shared" si="142"/>
        <v>3</v>
      </c>
      <c r="F1316">
        <f t="shared" si="140"/>
        <v>2009</v>
      </c>
      <c r="G1316">
        <f t="shared" si="144"/>
        <v>446</v>
      </c>
      <c r="H1316">
        <f t="shared" si="145"/>
        <v>421.83333333333331</v>
      </c>
      <c r="I1316">
        <f t="shared" si="143"/>
        <v>24.166666666666686</v>
      </c>
      <c r="K1316" s="24">
        <v>43622</v>
      </c>
      <c r="L1316" s="25">
        <v>255</v>
      </c>
    </row>
    <row r="1317" spans="1:12" ht="15.75" thickBot="1" x14ac:dyDescent="0.3">
      <c r="A1317" s="1">
        <v>39827</v>
      </c>
      <c r="B1317" s="4">
        <v>2.3340999999999998</v>
      </c>
      <c r="C1317" s="4">
        <f t="shared" si="139"/>
        <v>0.10438713945182347</v>
      </c>
      <c r="D1317" s="3">
        <f t="shared" si="141"/>
        <v>1</v>
      </c>
      <c r="E1317">
        <f t="shared" si="142"/>
        <v>3</v>
      </c>
      <c r="F1317">
        <f t="shared" si="140"/>
        <v>2009</v>
      </c>
      <c r="G1317">
        <f t="shared" si="144"/>
        <v>459</v>
      </c>
      <c r="H1317">
        <f t="shared" si="145"/>
        <v>423.66666666666669</v>
      </c>
      <c r="I1317">
        <f t="shared" si="143"/>
        <v>35.333333333333314</v>
      </c>
      <c r="K1317" s="22">
        <v>43621</v>
      </c>
      <c r="L1317" s="23">
        <v>256</v>
      </c>
    </row>
    <row r="1318" spans="1:12" ht="15.75" thickBot="1" x14ac:dyDescent="0.3">
      <c r="A1318" s="1">
        <v>39828</v>
      </c>
      <c r="B1318" s="4">
        <v>2.3803000000000001</v>
      </c>
      <c r="C1318" s="4">
        <f t="shared" si="139"/>
        <v>0.10165457752680893</v>
      </c>
      <c r="D1318" s="3">
        <f t="shared" si="141"/>
        <v>1</v>
      </c>
      <c r="E1318">
        <f t="shared" si="142"/>
        <v>3</v>
      </c>
      <c r="F1318">
        <f t="shared" si="140"/>
        <v>2009</v>
      </c>
      <c r="G1318">
        <f t="shared" si="144"/>
        <v>465</v>
      </c>
      <c r="H1318">
        <f t="shared" si="145"/>
        <v>425.83333333333331</v>
      </c>
      <c r="I1318">
        <f t="shared" si="143"/>
        <v>39.166666666666686</v>
      </c>
      <c r="K1318" s="24">
        <v>43620</v>
      </c>
      <c r="L1318" s="25">
        <v>261</v>
      </c>
    </row>
    <row r="1319" spans="1:12" ht="15.75" thickBot="1" x14ac:dyDescent="0.3">
      <c r="A1319" s="1">
        <v>39829</v>
      </c>
      <c r="B1319" s="4">
        <v>2.3248000000000002</v>
      </c>
      <c r="C1319" s="4">
        <f t="shared" si="139"/>
        <v>9.8760927819070518E-2</v>
      </c>
      <c r="D1319" s="3">
        <f t="shared" si="141"/>
        <v>1</v>
      </c>
      <c r="E1319">
        <f t="shared" si="142"/>
        <v>3</v>
      </c>
      <c r="F1319">
        <f t="shared" si="140"/>
        <v>2009</v>
      </c>
      <c r="G1319">
        <f t="shared" si="144"/>
        <v>450</v>
      </c>
      <c r="H1319">
        <f t="shared" si="145"/>
        <v>427.5</v>
      </c>
      <c r="I1319">
        <f t="shared" si="143"/>
        <v>22.5</v>
      </c>
      <c r="K1319" s="22">
        <v>43619</v>
      </c>
      <c r="L1319" s="23">
        <v>276</v>
      </c>
    </row>
    <row r="1320" spans="1:12" ht="15.75" thickBot="1" x14ac:dyDescent="0.3">
      <c r="A1320" s="1">
        <v>39832</v>
      </c>
      <c r="B1320" s="4">
        <v>2.3306</v>
      </c>
      <c r="C1320" s="4">
        <f t="shared" si="139"/>
        <v>9.7680399891138969E-2</v>
      </c>
      <c r="D1320" s="3">
        <f t="shared" si="141"/>
        <v>1</v>
      </c>
      <c r="E1320">
        <f t="shared" si="142"/>
        <v>3</v>
      </c>
      <c r="F1320">
        <f t="shared" si="140"/>
        <v>2009</v>
      </c>
      <c r="G1320">
        <f t="shared" si="144"/>
        <v>450</v>
      </c>
      <c r="H1320">
        <f t="shared" si="145"/>
        <v>429.33333333333331</v>
      </c>
      <c r="I1320">
        <f t="shared" si="143"/>
        <v>20.666666666666686</v>
      </c>
      <c r="K1320" s="24">
        <v>43616</v>
      </c>
      <c r="L1320" s="25">
        <v>274</v>
      </c>
    </row>
    <row r="1321" spans="1:12" ht="15.75" thickBot="1" x14ac:dyDescent="0.3">
      <c r="A1321" s="1">
        <v>39833</v>
      </c>
      <c r="B1321" s="4">
        <v>2.3548</v>
      </c>
      <c r="C1321" s="4">
        <f t="shared" si="139"/>
        <v>9.7598974244985065E-2</v>
      </c>
      <c r="D1321" s="3">
        <f t="shared" si="141"/>
        <v>1</v>
      </c>
      <c r="E1321">
        <f t="shared" si="142"/>
        <v>3</v>
      </c>
      <c r="F1321">
        <f t="shared" si="140"/>
        <v>2009</v>
      </c>
      <c r="G1321">
        <f t="shared" si="144"/>
        <v>460</v>
      </c>
      <c r="H1321">
        <f t="shared" si="145"/>
        <v>433.91666666666669</v>
      </c>
      <c r="I1321">
        <f t="shared" si="143"/>
        <v>26.083333333333314</v>
      </c>
      <c r="K1321" s="22">
        <v>43615</v>
      </c>
      <c r="L1321" s="23">
        <v>270</v>
      </c>
    </row>
    <row r="1322" spans="1:12" ht="15.75" thickBot="1" x14ac:dyDescent="0.3">
      <c r="A1322" s="1">
        <v>39834</v>
      </c>
      <c r="B1322" s="4">
        <v>2.3544</v>
      </c>
      <c r="C1322" s="4">
        <f t="shared" si="139"/>
        <v>9.7748038135899523E-2</v>
      </c>
      <c r="D1322" s="3">
        <f t="shared" si="141"/>
        <v>1</v>
      </c>
      <c r="E1322">
        <f t="shared" si="142"/>
        <v>3</v>
      </c>
      <c r="F1322">
        <f t="shared" si="140"/>
        <v>2009</v>
      </c>
      <c r="G1322">
        <f t="shared" si="144"/>
        <v>448</v>
      </c>
      <c r="H1322">
        <f t="shared" si="145"/>
        <v>438.5</v>
      </c>
      <c r="I1322">
        <f t="shared" si="143"/>
        <v>9.5</v>
      </c>
      <c r="K1322" s="24">
        <v>43614</v>
      </c>
      <c r="L1322" s="25">
        <v>269</v>
      </c>
    </row>
    <row r="1323" spans="1:12" ht="15.75" thickBot="1" x14ac:dyDescent="0.3">
      <c r="A1323" s="1">
        <v>39835</v>
      </c>
      <c r="B1323" s="4">
        <v>2.3298999999999999</v>
      </c>
      <c r="C1323" s="4">
        <f t="shared" si="139"/>
        <v>9.7773543396163218E-2</v>
      </c>
      <c r="D1323" s="3">
        <f t="shared" si="141"/>
        <v>1</v>
      </c>
      <c r="E1323">
        <f t="shared" si="142"/>
        <v>3</v>
      </c>
      <c r="F1323">
        <f t="shared" si="140"/>
        <v>2009</v>
      </c>
      <c r="G1323">
        <f t="shared" si="144"/>
        <v>438</v>
      </c>
      <c r="H1323">
        <f t="shared" si="145"/>
        <v>442.66666666666669</v>
      </c>
      <c r="I1323">
        <f t="shared" si="143"/>
        <v>-4.6666666666666856</v>
      </c>
      <c r="K1323" s="22">
        <v>43613</v>
      </c>
      <c r="L1323" s="23">
        <v>267</v>
      </c>
    </row>
    <row r="1324" spans="1:12" ht="15.75" thickBot="1" x14ac:dyDescent="0.3">
      <c r="A1324" s="1">
        <v>39836</v>
      </c>
      <c r="B1324" s="4">
        <v>2.3567999999999998</v>
      </c>
      <c r="C1324" s="4">
        <f t="shared" si="139"/>
        <v>9.7624012983641359E-2</v>
      </c>
      <c r="D1324" s="3">
        <f t="shared" si="141"/>
        <v>1</v>
      </c>
      <c r="E1324">
        <f t="shared" si="142"/>
        <v>3</v>
      </c>
      <c r="F1324">
        <f t="shared" si="140"/>
        <v>2009</v>
      </c>
      <c r="G1324">
        <f t="shared" si="144"/>
        <v>432</v>
      </c>
      <c r="H1324">
        <f t="shared" si="145"/>
        <v>445.16666666666669</v>
      </c>
      <c r="I1324">
        <f t="shared" si="143"/>
        <v>-13.166666666666686</v>
      </c>
      <c r="K1324" s="24">
        <v>43612</v>
      </c>
      <c r="L1324" s="25">
        <v>265</v>
      </c>
    </row>
    <row r="1325" spans="1:12" ht="15.75" thickBot="1" x14ac:dyDescent="0.3">
      <c r="A1325" s="1">
        <v>39839</v>
      </c>
      <c r="B1325" s="4">
        <v>2.3149000000000002</v>
      </c>
      <c r="C1325" s="4">
        <f t="shared" si="139"/>
        <v>9.5864472004574874E-2</v>
      </c>
      <c r="D1325" s="3">
        <f t="shared" si="141"/>
        <v>1</v>
      </c>
      <c r="E1325">
        <f t="shared" si="142"/>
        <v>3</v>
      </c>
      <c r="F1325">
        <f t="shared" si="140"/>
        <v>2009</v>
      </c>
      <c r="G1325">
        <f t="shared" si="144"/>
        <v>423</v>
      </c>
      <c r="H1325">
        <f t="shared" si="145"/>
        <v>444.91666666666669</v>
      </c>
      <c r="I1325">
        <f t="shared" si="143"/>
        <v>-21.916666666666686</v>
      </c>
      <c r="K1325" s="22">
        <v>43609</v>
      </c>
      <c r="L1325" s="23">
        <v>265</v>
      </c>
    </row>
    <row r="1326" spans="1:12" ht="15.75" thickBot="1" x14ac:dyDescent="0.3">
      <c r="A1326" s="1">
        <v>39840</v>
      </c>
      <c r="B1326" s="4">
        <v>2.3109000000000002</v>
      </c>
      <c r="C1326" s="4">
        <f t="shared" si="139"/>
        <v>9.2916097184637336E-2</v>
      </c>
      <c r="D1326" s="3">
        <f t="shared" si="141"/>
        <v>1</v>
      </c>
      <c r="E1326">
        <f t="shared" si="142"/>
        <v>3</v>
      </c>
      <c r="F1326">
        <f t="shared" si="140"/>
        <v>2009</v>
      </c>
      <c r="G1326">
        <f t="shared" si="144"/>
        <v>429</v>
      </c>
      <c r="H1326">
        <f t="shared" si="145"/>
        <v>445.41666666666669</v>
      </c>
      <c r="I1326">
        <f t="shared" si="143"/>
        <v>-16.416666666666686</v>
      </c>
      <c r="K1326" s="24">
        <v>43608</v>
      </c>
      <c r="L1326" s="25">
        <v>266</v>
      </c>
    </row>
    <row r="1327" spans="1:12" ht="15.75" thickBot="1" x14ac:dyDescent="0.3">
      <c r="A1327" s="1">
        <v>39841</v>
      </c>
      <c r="B1327" s="4">
        <v>2.2982</v>
      </c>
      <c r="C1327" s="4">
        <f t="shared" si="139"/>
        <v>8.9213674040452134E-2</v>
      </c>
      <c r="D1327" s="3">
        <f t="shared" si="141"/>
        <v>1</v>
      </c>
      <c r="E1327">
        <f t="shared" si="142"/>
        <v>3</v>
      </c>
      <c r="F1327">
        <f t="shared" si="140"/>
        <v>2009</v>
      </c>
      <c r="G1327">
        <f t="shared" si="144"/>
        <v>413</v>
      </c>
      <c r="H1327">
        <f t="shared" si="145"/>
        <v>442.75</v>
      </c>
      <c r="I1327">
        <f t="shared" si="143"/>
        <v>-29.75</v>
      </c>
      <c r="K1327" s="22">
        <v>43607</v>
      </c>
      <c r="L1327" s="23">
        <v>258</v>
      </c>
    </row>
    <row r="1328" spans="1:12" ht="15.75" thickBot="1" x14ac:dyDescent="0.3">
      <c r="A1328" s="1">
        <v>39842</v>
      </c>
      <c r="B1328" s="4">
        <v>2.2761</v>
      </c>
      <c r="C1328" s="4">
        <f t="shared" si="139"/>
        <v>8.5414870813503005E-2</v>
      </c>
      <c r="D1328" s="3">
        <f t="shared" si="141"/>
        <v>1</v>
      </c>
      <c r="E1328">
        <f t="shared" si="142"/>
        <v>3</v>
      </c>
      <c r="F1328">
        <f t="shared" si="140"/>
        <v>2009</v>
      </c>
      <c r="G1328">
        <f t="shared" si="144"/>
        <v>412</v>
      </c>
      <c r="H1328">
        <f t="shared" si="145"/>
        <v>439.91666666666669</v>
      </c>
      <c r="I1328">
        <f t="shared" si="143"/>
        <v>-27.916666666666686</v>
      </c>
      <c r="K1328" s="24">
        <v>43606</v>
      </c>
      <c r="L1328" s="25">
        <v>257</v>
      </c>
    </row>
    <row r="1329" spans="1:12" ht="15.75" thickBot="1" x14ac:dyDescent="0.3">
      <c r="A1329" s="1">
        <v>39843</v>
      </c>
      <c r="B1329" s="4">
        <v>2.3161999999999998</v>
      </c>
      <c r="C1329" s="4">
        <f t="shared" si="139"/>
        <v>8.3438562828643384E-2</v>
      </c>
      <c r="D1329" s="3">
        <f t="shared" si="141"/>
        <v>1</v>
      </c>
      <c r="E1329">
        <f t="shared" si="142"/>
        <v>3</v>
      </c>
      <c r="F1329">
        <f t="shared" si="140"/>
        <v>2009</v>
      </c>
      <c r="G1329">
        <f t="shared" si="144"/>
        <v>409</v>
      </c>
      <c r="H1329">
        <f t="shared" si="145"/>
        <v>435.75</v>
      </c>
      <c r="I1329">
        <f t="shared" si="143"/>
        <v>-26.75</v>
      </c>
      <c r="K1329" s="22">
        <v>43605</v>
      </c>
      <c r="L1329" s="23">
        <v>260</v>
      </c>
    </row>
    <row r="1330" spans="1:12" ht="15.75" thickBot="1" x14ac:dyDescent="0.3">
      <c r="A1330" s="1">
        <v>39846</v>
      </c>
      <c r="B1330" s="4">
        <v>2.3475000000000001</v>
      </c>
      <c r="C1330" s="4">
        <f t="shared" si="139"/>
        <v>7.9259235421392779E-2</v>
      </c>
      <c r="D1330" s="3">
        <f t="shared" si="141"/>
        <v>2</v>
      </c>
      <c r="E1330">
        <f t="shared" si="142"/>
        <v>3</v>
      </c>
      <c r="F1330">
        <f t="shared" si="140"/>
        <v>2009</v>
      </c>
      <c r="G1330">
        <f t="shared" si="144"/>
        <v>426</v>
      </c>
      <c r="H1330">
        <f t="shared" si="145"/>
        <v>432.5</v>
      </c>
      <c r="I1330">
        <f t="shared" si="143"/>
        <v>-6.5</v>
      </c>
      <c r="K1330" s="24">
        <v>43602</v>
      </c>
      <c r="L1330" s="25">
        <v>263</v>
      </c>
    </row>
    <row r="1331" spans="1:12" ht="15.75" thickBot="1" x14ac:dyDescent="0.3">
      <c r="A1331" s="1">
        <v>39847</v>
      </c>
      <c r="B1331" s="4">
        <v>2.3144</v>
      </c>
      <c r="C1331" s="4">
        <f t="shared" ref="C1331:C1394" si="146">_xlfn.STDEV.P(B1270:B1331)</f>
        <v>7.4615297229490132E-2</v>
      </c>
      <c r="D1331" s="3">
        <f t="shared" si="141"/>
        <v>2</v>
      </c>
      <c r="E1331">
        <f t="shared" si="142"/>
        <v>3</v>
      </c>
      <c r="F1331">
        <f t="shared" si="140"/>
        <v>2009</v>
      </c>
      <c r="G1331">
        <f t="shared" si="144"/>
        <v>413</v>
      </c>
      <c r="H1331">
        <f t="shared" si="145"/>
        <v>429.41666666666669</v>
      </c>
      <c r="I1331">
        <f t="shared" si="143"/>
        <v>-16.416666666666686</v>
      </c>
      <c r="K1331" s="22">
        <v>43601</v>
      </c>
      <c r="L1331" s="23">
        <v>261</v>
      </c>
    </row>
    <row r="1332" spans="1:12" ht="15.75" thickBot="1" x14ac:dyDescent="0.3">
      <c r="A1332" s="1">
        <v>39848</v>
      </c>
      <c r="B1332" s="4">
        <v>2.2993999999999999</v>
      </c>
      <c r="C1332" s="4">
        <f t="shared" si="146"/>
        <v>7.1346267076157488E-2</v>
      </c>
      <c r="D1332" s="3">
        <f t="shared" si="141"/>
        <v>2</v>
      </c>
      <c r="E1332">
        <f t="shared" si="142"/>
        <v>3</v>
      </c>
      <c r="F1332">
        <f t="shared" si="140"/>
        <v>2009</v>
      </c>
      <c r="G1332">
        <f t="shared" si="144"/>
        <v>418</v>
      </c>
      <c r="H1332">
        <f t="shared" si="145"/>
        <v>426.75</v>
      </c>
      <c r="I1332">
        <f t="shared" si="143"/>
        <v>-8.75</v>
      </c>
      <c r="K1332" s="24">
        <v>43600</v>
      </c>
      <c r="L1332" s="25">
        <v>260</v>
      </c>
    </row>
    <row r="1333" spans="1:12" ht="15.75" thickBot="1" x14ac:dyDescent="0.3">
      <c r="A1333" s="1">
        <v>39849</v>
      </c>
      <c r="B1333" s="4">
        <v>2.3065000000000002</v>
      </c>
      <c r="C1333" s="4">
        <f t="shared" si="146"/>
        <v>6.7869745960577932E-2</v>
      </c>
      <c r="D1333" s="3">
        <f t="shared" si="141"/>
        <v>2</v>
      </c>
      <c r="E1333">
        <f t="shared" si="142"/>
        <v>3</v>
      </c>
      <c r="F1333">
        <f t="shared" si="140"/>
        <v>2009</v>
      </c>
      <c r="G1333">
        <f t="shared" si="144"/>
        <v>429</v>
      </c>
      <c r="H1333">
        <f t="shared" si="145"/>
        <v>424.16666666666669</v>
      </c>
      <c r="I1333">
        <f t="shared" si="143"/>
        <v>4.8333333333333144</v>
      </c>
      <c r="K1333" s="22">
        <v>43599</v>
      </c>
      <c r="L1333" s="23">
        <v>256</v>
      </c>
    </row>
    <row r="1334" spans="1:12" ht="15.75" thickBot="1" x14ac:dyDescent="0.3">
      <c r="A1334" s="1">
        <v>39850</v>
      </c>
      <c r="B1334" s="4">
        <v>2.2658</v>
      </c>
      <c r="C1334" s="4">
        <f t="shared" si="146"/>
        <v>6.3321346593730052E-2</v>
      </c>
      <c r="D1334" s="3">
        <f t="shared" si="141"/>
        <v>2</v>
      </c>
      <c r="E1334">
        <f t="shared" si="142"/>
        <v>3</v>
      </c>
      <c r="F1334">
        <f t="shared" si="140"/>
        <v>2009</v>
      </c>
      <c r="G1334">
        <f t="shared" si="144"/>
        <v>413</v>
      </c>
      <c r="H1334">
        <f t="shared" si="145"/>
        <v>421.25</v>
      </c>
      <c r="I1334">
        <f t="shared" si="143"/>
        <v>-8.25</v>
      </c>
      <c r="K1334" s="24">
        <v>43598</v>
      </c>
      <c r="L1334" s="25">
        <v>260</v>
      </c>
    </row>
    <row r="1335" spans="1:12" ht="15.75" thickBot="1" x14ac:dyDescent="0.3">
      <c r="A1335" s="1">
        <v>39853</v>
      </c>
      <c r="B1335" s="4">
        <v>2.2446000000000002</v>
      </c>
      <c r="C1335" s="4">
        <f t="shared" si="146"/>
        <v>6.1996041379447496E-2</v>
      </c>
      <c r="D1335" s="3">
        <f t="shared" si="141"/>
        <v>2</v>
      </c>
      <c r="E1335">
        <f t="shared" si="142"/>
        <v>3</v>
      </c>
      <c r="F1335">
        <f t="shared" si="140"/>
        <v>2009</v>
      </c>
      <c r="G1335">
        <f t="shared" si="144"/>
        <v>408</v>
      </c>
      <c r="H1335">
        <f t="shared" si="145"/>
        <v>418.75</v>
      </c>
      <c r="I1335">
        <f t="shared" si="143"/>
        <v>-10.75</v>
      </c>
      <c r="K1335" s="22">
        <v>43595</v>
      </c>
      <c r="L1335" s="23">
        <v>252</v>
      </c>
    </row>
    <row r="1336" spans="1:12" ht="15.75" thickBot="1" x14ac:dyDescent="0.3">
      <c r="A1336" s="1">
        <v>39854</v>
      </c>
      <c r="B1336" s="4">
        <v>2.2528000000000001</v>
      </c>
      <c r="C1336" s="4">
        <f t="shared" si="146"/>
        <v>6.2220625630912664E-2</v>
      </c>
      <c r="D1336" s="3">
        <f t="shared" si="141"/>
        <v>2</v>
      </c>
      <c r="E1336">
        <f t="shared" si="142"/>
        <v>3</v>
      </c>
      <c r="F1336">
        <f t="shared" si="140"/>
        <v>2009</v>
      </c>
      <c r="G1336">
        <f t="shared" si="144"/>
        <v>426</v>
      </c>
      <c r="H1336">
        <f t="shared" si="145"/>
        <v>418.25</v>
      </c>
      <c r="I1336">
        <f t="shared" si="143"/>
        <v>7.75</v>
      </c>
      <c r="K1336" s="24">
        <v>43594</v>
      </c>
      <c r="L1336" s="25">
        <v>253</v>
      </c>
    </row>
    <row r="1337" spans="1:12" ht="15.75" thickBot="1" x14ac:dyDescent="0.3">
      <c r="A1337" s="1">
        <v>39855</v>
      </c>
      <c r="B1337" s="4">
        <v>2.2869999999999999</v>
      </c>
      <c r="C1337" s="4">
        <f t="shared" si="146"/>
        <v>6.2582272759014304E-2</v>
      </c>
      <c r="D1337" s="3">
        <f t="shared" si="141"/>
        <v>2</v>
      </c>
      <c r="E1337">
        <f t="shared" si="142"/>
        <v>3</v>
      </c>
      <c r="F1337">
        <f t="shared" si="140"/>
        <v>2009</v>
      </c>
      <c r="G1337">
        <f t="shared" si="144"/>
        <v>439</v>
      </c>
      <c r="H1337">
        <f t="shared" si="145"/>
        <v>419.58333333333331</v>
      </c>
      <c r="I1337">
        <f t="shared" si="143"/>
        <v>19.416666666666686</v>
      </c>
      <c r="K1337" s="22">
        <v>43593</v>
      </c>
      <c r="L1337" s="23">
        <v>250</v>
      </c>
    </row>
    <row r="1338" spans="1:12" ht="15.75" thickBot="1" x14ac:dyDescent="0.3">
      <c r="A1338" s="1">
        <v>39856</v>
      </c>
      <c r="B1338" s="4">
        <v>2.2909000000000002</v>
      </c>
      <c r="C1338" s="4">
        <f t="shared" si="146"/>
        <v>6.2427595709232453E-2</v>
      </c>
      <c r="D1338" s="3">
        <f t="shared" si="141"/>
        <v>2</v>
      </c>
      <c r="E1338">
        <f t="shared" si="142"/>
        <v>3</v>
      </c>
      <c r="F1338">
        <f t="shared" si="140"/>
        <v>2009</v>
      </c>
      <c r="G1338">
        <f t="shared" si="144"/>
        <v>451</v>
      </c>
      <c r="H1338">
        <f t="shared" si="145"/>
        <v>421.41666666666669</v>
      </c>
      <c r="I1338">
        <f t="shared" si="143"/>
        <v>29.583333333333314</v>
      </c>
      <c r="K1338" s="24">
        <v>43592</v>
      </c>
      <c r="L1338" s="25">
        <v>255</v>
      </c>
    </row>
    <row r="1339" spans="1:12" ht="15.75" thickBot="1" x14ac:dyDescent="0.3">
      <c r="A1339" s="1">
        <v>39857</v>
      </c>
      <c r="B1339" s="4">
        <v>2.2679999999999998</v>
      </c>
      <c r="C1339" s="4">
        <f t="shared" si="146"/>
        <v>6.2824818151383618E-2</v>
      </c>
      <c r="D1339" s="3">
        <f t="shared" si="141"/>
        <v>2</v>
      </c>
      <c r="E1339">
        <f t="shared" si="142"/>
        <v>3</v>
      </c>
      <c r="F1339">
        <f t="shared" si="140"/>
        <v>2009</v>
      </c>
      <c r="G1339">
        <f t="shared" si="144"/>
        <v>426</v>
      </c>
      <c r="H1339">
        <f t="shared" si="145"/>
        <v>422.5</v>
      </c>
      <c r="I1339">
        <f t="shared" si="143"/>
        <v>3.5</v>
      </c>
      <c r="K1339" s="22">
        <v>43591</v>
      </c>
      <c r="L1339" s="23">
        <v>250</v>
      </c>
    </row>
    <row r="1340" spans="1:12" ht="15.75" thickBot="1" x14ac:dyDescent="0.3">
      <c r="A1340" s="1">
        <v>39860</v>
      </c>
      <c r="B1340" s="4">
        <v>2.2719</v>
      </c>
      <c r="C1340" s="4">
        <f t="shared" si="146"/>
        <v>6.3208643490132291E-2</v>
      </c>
      <c r="D1340" s="3">
        <f t="shared" si="141"/>
        <v>2</v>
      </c>
      <c r="E1340">
        <f t="shared" si="142"/>
        <v>3</v>
      </c>
      <c r="F1340">
        <f t="shared" si="140"/>
        <v>2009</v>
      </c>
      <c r="G1340">
        <f t="shared" si="144"/>
        <v>424</v>
      </c>
      <c r="H1340">
        <f t="shared" si="145"/>
        <v>423.5</v>
      </c>
      <c r="I1340">
        <f t="shared" si="143"/>
        <v>0.5</v>
      </c>
      <c r="K1340" s="24">
        <v>43588</v>
      </c>
      <c r="L1340" s="25">
        <v>248</v>
      </c>
    </row>
    <row r="1341" spans="1:12" ht="15.75" thickBot="1" x14ac:dyDescent="0.3">
      <c r="A1341" s="1">
        <v>39861</v>
      </c>
      <c r="B1341" s="4">
        <v>2.3130999999999999</v>
      </c>
      <c r="C1341" s="4">
        <f t="shared" si="146"/>
        <v>6.3116255918632125E-2</v>
      </c>
      <c r="D1341" s="3">
        <f t="shared" si="141"/>
        <v>2</v>
      </c>
      <c r="E1341">
        <f t="shared" si="142"/>
        <v>3</v>
      </c>
      <c r="F1341">
        <f t="shared" si="140"/>
        <v>2009</v>
      </c>
      <c r="G1341">
        <f t="shared" si="144"/>
        <v>451</v>
      </c>
      <c r="H1341">
        <f t="shared" si="145"/>
        <v>427</v>
      </c>
      <c r="I1341">
        <f t="shared" si="143"/>
        <v>24</v>
      </c>
      <c r="K1341" s="22">
        <v>43587</v>
      </c>
      <c r="L1341" s="23">
        <v>250</v>
      </c>
    </row>
    <row r="1342" spans="1:12" ht="15.75" thickBot="1" x14ac:dyDescent="0.3">
      <c r="A1342" s="1">
        <v>39862</v>
      </c>
      <c r="B1342" s="4">
        <v>2.3395999999999999</v>
      </c>
      <c r="C1342" s="4">
        <f t="shared" si="146"/>
        <v>6.2684973168074379E-2</v>
      </c>
      <c r="D1342" s="3">
        <f t="shared" si="141"/>
        <v>2</v>
      </c>
      <c r="E1342">
        <f t="shared" si="142"/>
        <v>3</v>
      </c>
      <c r="F1342">
        <f t="shared" si="140"/>
        <v>2009</v>
      </c>
      <c r="G1342">
        <f t="shared" si="144"/>
        <v>487</v>
      </c>
      <c r="H1342">
        <f t="shared" si="145"/>
        <v>432.08333333333331</v>
      </c>
      <c r="I1342">
        <f t="shared" si="143"/>
        <v>54.916666666666686</v>
      </c>
      <c r="K1342" s="24">
        <v>43586</v>
      </c>
      <c r="L1342" s="25">
        <v>250</v>
      </c>
    </row>
    <row r="1343" spans="1:12" ht="15.75" thickBot="1" x14ac:dyDescent="0.3">
      <c r="A1343" s="1">
        <v>39863</v>
      </c>
      <c r="B1343" s="4">
        <v>2.3249</v>
      </c>
      <c r="C1343" s="4">
        <f t="shared" si="146"/>
        <v>6.1633960027050218E-2</v>
      </c>
      <c r="D1343" s="3">
        <f t="shared" si="141"/>
        <v>2</v>
      </c>
      <c r="E1343">
        <f t="shared" si="142"/>
        <v>3</v>
      </c>
      <c r="F1343">
        <f t="shared" si="140"/>
        <v>2009</v>
      </c>
      <c r="G1343">
        <f t="shared" si="144"/>
        <v>417</v>
      </c>
      <c r="H1343">
        <f t="shared" si="145"/>
        <v>432.41666666666669</v>
      </c>
      <c r="I1343">
        <f t="shared" si="143"/>
        <v>-15.416666666666686</v>
      </c>
      <c r="K1343" s="22">
        <v>43585</v>
      </c>
      <c r="L1343" s="23">
        <v>252</v>
      </c>
    </row>
    <row r="1344" spans="1:12" ht="15.75" thickBot="1" x14ac:dyDescent="0.3">
      <c r="A1344" s="1">
        <v>39864</v>
      </c>
      <c r="B1344" s="4">
        <v>2.3915999999999999</v>
      </c>
      <c r="C1344" s="4">
        <f t="shared" si="146"/>
        <v>6.200726663887849E-2</v>
      </c>
      <c r="D1344" s="3">
        <f t="shared" si="141"/>
        <v>2</v>
      </c>
      <c r="E1344">
        <f t="shared" si="142"/>
        <v>3</v>
      </c>
      <c r="F1344">
        <f t="shared" si="140"/>
        <v>2009</v>
      </c>
      <c r="G1344">
        <f t="shared" si="144"/>
        <v>426</v>
      </c>
      <c r="H1344">
        <f t="shared" si="145"/>
        <v>433.08333333333331</v>
      </c>
      <c r="I1344">
        <f t="shared" si="143"/>
        <v>-7.0833333333333144</v>
      </c>
      <c r="K1344" s="24">
        <v>43584</v>
      </c>
      <c r="L1344" s="25">
        <v>248</v>
      </c>
    </row>
    <row r="1345" spans="1:12" ht="15.75" thickBot="1" x14ac:dyDescent="0.3">
      <c r="A1345" s="1">
        <v>39869</v>
      </c>
      <c r="B1345" s="4">
        <v>2.3814000000000002</v>
      </c>
      <c r="C1345" s="4">
        <f t="shared" si="146"/>
        <v>6.2128374468932671E-2</v>
      </c>
      <c r="D1345" s="3">
        <f t="shared" si="141"/>
        <v>2</v>
      </c>
      <c r="E1345">
        <f t="shared" si="142"/>
        <v>3</v>
      </c>
      <c r="F1345">
        <f t="shared" si="140"/>
        <v>2009</v>
      </c>
      <c r="G1345">
        <f t="shared" si="144"/>
        <v>420</v>
      </c>
      <c r="H1345">
        <f t="shared" si="145"/>
        <v>432.33333333333331</v>
      </c>
      <c r="I1345">
        <f t="shared" si="143"/>
        <v>-12.333333333333314</v>
      </c>
      <c r="K1345" s="22">
        <v>43581</v>
      </c>
      <c r="L1345" s="23">
        <v>252</v>
      </c>
    </row>
    <row r="1346" spans="1:12" ht="15.75" thickBot="1" x14ac:dyDescent="0.3">
      <c r="A1346" s="1">
        <v>39870</v>
      </c>
      <c r="B1346" s="4">
        <v>2.3502999999999998</v>
      </c>
      <c r="C1346" s="4">
        <f t="shared" si="146"/>
        <v>6.211380170817981E-2</v>
      </c>
      <c r="D1346" s="3">
        <f t="shared" si="141"/>
        <v>2</v>
      </c>
      <c r="E1346">
        <f t="shared" si="142"/>
        <v>3</v>
      </c>
      <c r="F1346">
        <f t="shared" ref="F1346:F1409" si="147">YEAR(A1346)</f>
        <v>2009</v>
      </c>
      <c r="G1346">
        <f t="shared" si="144"/>
        <v>419</v>
      </c>
      <c r="H1346">
        <f t="shared" si="145"/>
        <v>432.83333333333331</v>
      </c>
      <c r="I1346">
        <f t="shared" si="143"/>
        <v>-13.833333333333314</v>
      </c>
      <c r="K1346" s="24">
        <v>43580</v>
      </c>
      <c r="L1346" s="25">
        <v>252</v>
      </c>
    </row>
    <row r="1347" spans="1:12" ht="15.75" thickBot="1" x14ac:dyDescent="0.3">
      <c r="A1347" s="1">
        <v>39871</v>
      </c>
      <c r="B1347" s="4">
        <v>2.3784000000000001</v>
      </c>
      <c r="C1347" s="4">
        <f t="shared" si="146"/>
        <v>6.1606132122447428E-2</v>
      </c>
      <c r="D1347" s="3">
        <f t="shared" ref="D1347:D1410" si="148">MONTH(A1347)</f>
        <v>2</v>
      </c>
      <c r="E1347">
        <f t="shared" ref="E1347:E1410" si="149">IF(D1347&lt;4,3,IF(D1347&lt;7,6,IF(D1347&lt;10,9,12)))</f>
        <v>3</v>
      </c>
      <c r="F1347">
        <f t="shared" si="147"/>
        <v>2009</v>
      </c>
      <c r="G1347">
        <f t="shared" si="144"/>
        <v>421</v>
      </c>
      <c r="H1347">
        <f t="shared" si="145"/>
        <v>433.91666666666669</v>
      </c>
      <c r="I1347">
        <f t="shared" ref="I1347:I1410" si="150">G1347-H1347</f>
        <v>-12.916666666666686</v>
      </c>
      <c r="K1347" s="22">
        <v>43579</v>
      </c>
      <c r="L1347" s="23">
        <v>251</v>
      </c>
    </row>
    <row r="1348" spans="1:12" ht="15.75" thickBot="1" x14ac:dyDescent="0.3">
      <c r="A1348" s="1">
        <v>39874</v>
      </c>
      <c r="B1348" s="4">
        <v>2.4121000000000001</v>
      </c>
      <c r="C1348" s="4">
        <f t="shared" si="146"/>
        <v>6.225888901342734E-2</v>
      </c>
      <c r="D1348" s="3">
        <f t="shared" si="148"/>
        <v>3</v>
      </c>
      <c r="E1348">
        <f t="shared" si="149"/>
        <v>3</v>
      </c>
      <c r="F1348">
        <f t="shared" si="147"/>
        <v>2009</v>
      </c>
      <c r="G1348">
        <f t="shared" ref="G1348:G1411" si="151">_xlfn.IFNA(VLOOKUP($A1348, $K:$L, 2, 0), G1347)</f>
        <v>442</v>
      </c>
      <c r="H1348">
        <f t="shared" si="145"/>
        <v>435.25</v>
      </c>
      <c r="I1348">
        <f t="shared" si="150"/>
        <v>6.75</v>
      </c>
      <c r="K1348" s="24">
        <v>43578</v>
      </c>
      <c r="L1348" s="25">
        <v>247</v>
      </c>
    </row>
    <row r="1349" spans="1:12" ht="15.75" thickBot="1" x14ac:dyDescent="0.3">
      <c r="A1349" s="1">
        <v>39875</v>
      </c>
      <c r="B1349" s="4">
        <v>2.4218000000000002</v>
      </c>
      <c r="C1349" s="4">
        <f t="shared" si="146"/>
        <v>6.3050868439111285E-2</v>
      </c>
      <c r="D1349" s="3">
        <f t="shared" si="148"/>
        <v>3</v>
      </c>
      <c r="E1349">
        <f t="shared" si="149"/>
        <v>3</v>
      </c>
      <c r="F1349">
        <f t="shared" si="147"/>
        <v>2009</v>
      </c>
      <c r="G1349">
        <f t="shared" si="151"/>
        <v>441</v>
      </c>
      <c r="H1349">
        <f t="shared" si="145"/>
        <v>435.41666666666669</v>
      </c>
      <c r="I1349">
        <f t="shared" si="150"/>
        <v>5.5833333333333144</v>
      </c>
      <c r="K1349" s="22">
        <v>43577</v>
      </c>
      <c r="L1349" s="23">
        <v>250</v>
      </c>
    </row>
    <row r="1350" spans="1:12" ht="15.75" thickBot="1" x14ac:dyDescent="0.3">
      <c r="A1350" s="1">
        <v>39876</v>
      </c>
      <c r="B1350" s="4">
        <v>2.3917000000000002</v>
      </c>
      <c r="C1350" s="4">
        <f t="shared" si="146"/>
        <v>6.3353339468004213E-2</v>
      </c>
      <c r="D1350" s="3">
        <f t="shared" si="148"/>
        <v>3</v>
      </c>
      <c r="E1350">
        <f t="shared" si="149"/>
        <v>3</v>
      </c>
      <c r="F1350">
        <f t="shared" si="147"/>
        <v>2009</v>
      </c>
      <c r="G1350">
        <f t="shared" si="151"/>
        <v>434</v>
      </c>
      <c r="H1350">
        <f t="shared" si="145"/>
        <v>434</v>
      </c>
      <c r="I1350">
        <f t="shared" si="150"/>
        <v>0</v>
      </c>
      <c r="K1350" s="24">
        <v>43574</v>
      </c>
      <c r="L1350" s="25">
        <v>253</v>
      </c>
    </row>
    <row r="1351" spans="1:12" ht="15.75" thickBot="1" x14ac:dyDescent="0.3">
      <c r="A1351" s="1">
        <v>39877</v>
      </c>
      <c r="B1351" s="4">
        <v>2.3822000000000001</v>
      </c>
      <c r="C1351" s="4">
        <f t="shared" si="146"/>
        <v>6.2765688015758811E-2</v>
      </c>
      <c r="D1351" s="3">
        <f t="shared" si="148"/>
        <v>3</v>
      </c>
      <c r="E1351">
        <f t="shared" si="149"/>
        <v>3</v>
      </c>
      <c r="F1351">
        <f t="shared" si="147"/>
        <v>2009</v>
      </c>
      <c r="G1351">
        <f t="shared" si="151"/>
        <v>458</v>
      </c>
      <c r="H1351">
        <f t="shared" si="145"/>
        <v>436.66666666666669</v>
      </c>
      <c r="I1351">
        <f t="shared" si="150"/>
        <v>21.333333333333314</v>
      </c>
      <c r="K1351" s="22">
        <v>43573</v>
      </c>
      <c r="L1351" s="23">
        <v>253</v>
      </c>
    </row>
    <row r="1352" spans="1:12" ht="15.75" thickBot="1" x14ac:dyDescent="0.3">
      <c r="A1352" s="1">
        <v>39878</v>
      </c>
      <c r="B1352" s="4">
        <v>2.3767999999999998</v>
      </c>
      <c r="C1352" s="4">
        <f t="shared" si="146"/>
        <v>6.0020769146422973E-2</v>
      </c>
      <c r="D1352" s="3">
        <f t="shared" si="148"/>
        <v>3</v>
      </c>
      <c r="E1352">
        <f t="shared" si="149"/>
        <v>3</v>
      </c>
      <c r="F1352">
        <f t="shared" si="147"/>
        <v>2009</v>
      </c>
      <c r="G1352">
        <f t="shared" si="151"/>
        <v>457</v>
      </c>
      <c r="H1352">
        <f t="shared" si="145"/>
        <v>439.41666666666669</v>
      </c>
      <c r="I1352">
        <f t="shared" si="150"/>
        <v>17.583333333333314</v>
      </c>
      <c r="K1352" s="24">
        <v>43572</v>
      </c>
      <c r="L1352" s="25">
        <v>249</v>
      </c>
    </row>
    <row r="1353" spans="1:12" ht="15.75" thickBot="1" x14ac:dyDescent="0.3">
      <c r="A1353" s="1">
        <v>39881</v>
      </c>
      <c r="B1353" s="4">
        <v>2.3780999999999999</v>
      </c>
      <c r="C1353" s="4">
        <f t="shared" si="146"/>
        <v>5.666003533866322E-2</v>
      </c>
      <c r="D1353" s="3">
        <f t="shared" si="148"/>
        <v>3</v>
      </c>
      <c r="E1353">
        <f t="shared" si="149"/>
        <v>3</v>
      </c>
      <c r="F1353">
        <f t="shared" si="147"/>
        <v>2009</v>
      </c>
      <c r="G1353">
        <f t="shared" si="151"/>
        <v>453</v>
      </c>
      <c r="H1353">
        <f t="shared" si="145"/>
        <v>439.58333333333331</v>
      </c>
      <c r="I1353">
        <f t="shared" si="150"/>
        <v>13.416666666666686</v>
      </c>
      <c r="K1353" s="22">
        <v>43571</v>
      </c>
      <c r="L1353" s="23">
        <v>248</v>
      </c>
    </row>
    <row r="1354" spans="1:12" ht="15.75" thickBot="1" x14ac:dyDescent="0.3">
      <c r="A1354" s="1">
        <v>39882</v>
      </c>
      <c r="B1354" s="4">
        <v>2.3515000000000001</v>
      </c>
      <c r="C1354" s="4">
        <f t="shared" si="146"/>
        <v>5.4190699521894127E-2</v>
      </c>
      <c r="D1354" s="3">
        <f t="shared" si="148"/>
        <v>3</v>
      </c>
      <c r="E1354">
        <f t="shared" si="149"/>
        <v>3</v>
      </c>
      <c r="F1354">
        <f t="shared" si="147"/>
        <v>2009</v>
      </c>
      <c r="G1354">
        <f t="shared" si="151"/>
        <v>442</v>
      </c>
      <c r="H1354">
        <f t="shared" si="145"/>
        <v>435.83333333333331</v>
      </c>
      <c r="I1354">
        <f t="shared" si="150"/>
        <v>6.1666666666666856</v>
      </c>
      <c r="K1354" s="24">
        <v>43570</v>
      </c>
      <c r="L1354" s="25">
        <v>254</v>
      </c>
    </row>
    <row r="1355" spans="1:12" ht="15.75" thickBot="1" x14ac:dyDescent="0.3">
      <c r="A1355" s="1">
        <v>39883</v>
      </c>
      <c r="B1355" s="4">
        <v>2.3365999999999998</v>
      </c>
      <c r="C1355" s="4">
        <f t="shared" si="146"/>
        <v>5.0868546104939801E-2</v>
      </c>
      <c r="D1355" s="3">
        <f t="shared" si="148"/>
        <v>3</v>
      </c>
      <c r="E1355">
        <f t="shared" si="149"/>
        <v>3</v>
      </c>
      <c r="F1355">
        <f t="shared" si="147"/>
        <v>2009</v>
      </c>
      <c r="G1355">
        <f t="shared" si="151"/>
        <v>446</v>
      </c>
      <c r="H1355">
        <f t="shared" si="145"/>
        <v>438.25</v>
      </c>
      <c r="I1355">
        <f t="shared" si="150"/>
        <v>7.75</v>
      </c>
      <c r="K1355" s="22">
        <v>43567</v>
      </c>
      <c r="L1355" s="23">
        <v>252</v>
      </c>
    </row>
    <row r="1356" spans="1:12" ht="15.75" thickBot="1" x14ac:dyDescent="0.3">
      <c r="A1356" s="1">
        <v>39884</v>
      </c>
      <c r="B1356" s="4">
        <v>2.3157999999999999</v>
      </c>
      <c r="C1356" s="4">
        <f t="shared" si="146"/>
        <v>4.7948028576040788E-2</v>
      </c>
      <c r="D1356" s="3">
        <f t="shared" si="148"/>
        <v>3</v>
      </c>
      <c r="E1356">
        <f t="shared" si="149"/>
        <v>3</v>
      </c>
      <c r="F1356">
        <f t="shared" si="147"/>
        <v>2009</v>
      </c>
      <c r="G1356">
        <f t="shared" si="151"/>
        <v>446</v>
      </c>
      <c r="H1356">
        <f t="shared" si="145"/>
        <v>439.91666666666669</v>
      </c>
      <c r="I1356">
        <f t="shared" si="150"/>
        <v>6.0833333333333144</v>
      </c>
      <c r="K1356" s="24">
        <v>43566</v>
      </c>
      <c r="L1356" s="25">
        <v>253</v>
      </c>
    </row>
    <row r="1357" spans="1:12" ht="15.75" thickBot="1" x14ac:dyDescent="0.3">
      <c r="A1357" s="1">
        <v>39885</v>
      </c>
      <c r="B1357" s="4">
        <v>2.3012000000000001</v>
      </c>
      <c r="C1357" s="4">
        <f t="shared" si="146"/>
        <v>4.8095368778280877E-2</v>
      </c>
      <c r="D1357" s="3">
        <f t="shared" si="148"/>
        <v>3</v>
      </c>
      <c r="E1357">
        <f t="shared" si="149"/>
        <v>3</v>
      </c>
      <c r="F1357">
        <f t="shared" si="147"/>
        <v>2009</v>
      </c>
      <c r="G1357">
        <f t="shared" si="151"/>
        <v>442</v>
      </c>
      <c r="H1357">
        <f t="shared" si="145"/>
        <v>441.75</v>
      </c>
      <c r="I1357">
        <f t="shared" si="150"/>
        <v>0.25</v>
      </c>
      <c r="K1357" s="22">
        <v>43565</v>
      </c>
      <c r="L1357" s="23">
        <v>253</v>
      </c>
    </row>
    <row r="1358" spans="1:12" ht="15.75" thickBot="1" x14ac:dyDescent="0.3">
      <c r="A1358" s="1">
        <v>39888</v>
      </c>
      <c r="B1358" s="4">
        <v>2.2705000000000002</v>
      </c>
      <c r="C1358" s="4">
        <f t="shared" si="146"/>
        <v>4.8067002750139261E-2</v>
      </c>
      <c r="D1358" s="3">
        <f t="shared" si="148"/>
        <v>3</v>
      </c>
      <c r="E1358">
        <f t="shared" si="149"/>
        <v>3</v>
      </c>
      <c r="F1358">
        <f t="shared" si="147"/>
        <v>2009</v>
      </c>
      <c r="G1358">
        <f t="shared" si="151"/>
        <v>431</v>
      </c>
      <c r="H1358">
        <f t="shared" si="145"/>
        <v>442.75</v>
      </c>
      <c r="I1358">
        <f t="shared" si="150"/>
        <v>-11.75</v>
      </c>
      <c r="K1358" s="24">
        <v>43564</v>
      </c>
      <c r="L1358" s="25">
        <v>251</v>
      </c>
    </row>
    <row r="1359" spans="1:12" ht="15.75" thickBot="1" x14ac:dyDescent="0.3">
      <c r="A1359" s="1">
        <v>39889</v>
      </c>
      <c r="B1359" s="4">
        <v>2.2833000000000001</v>
      </c>
      <c r="C1359" s="4">
        <f t="shared" si="146"/>
        <v>4.8145533067133227E-2</v>
      </c>
      <c r="D1359" s="3">
        <f t="shared" si="148"/>
        <v>3</v>
      </c>
      <c r="E1359">
        <f t="shared" si="149"/>
        <v>3</v>
      </c>
      <c r="F1359">
        <f t="shared" si="147"/>
        <v>2009</v>
      </c>
      <c r="G1359">
        <f t="shared" si="151"/>
        <v>428</v>
      </c>
      <c r="H1359">
        <f t="shared" si="145"/>
        <v>443.33333333333331</v>
      </c>
      <c r="I1359">
        <f t="shared" si="150"/>
        <v>-15.333333333333314</v>
      </c>
      <c r="K1359" s="22">
        <v>43563</v>
      </c>
      <c r="L1359" s="23">
        <v>250</v>
      </c>
    </row>
    <row r="1360" spans="1:12" ht="15.75" thickBot="1" x14ac:dyDescent="0.3">
      <c r="A1360" s="1">
        <v>39890</v>
      </c>
      <c r="B1360" s="4">
        <v>2.2806000000000002</v>
      </c>
      <c r="C1360" s="4">
        <f t="shared" si="146"/>
        <v>4.8078521774107742E-2</v>
      </c>
      <c r="D1360" s="3">
        <f t="shared" si="148"/>
        <v>3</v>
      </c>
      <c r="E1360">
        <f t="shared" si="149"/>
        <v>3</v>
      </c>
      <c r="F1360">
        <f t="shared" si="147"/>
        <v>2009</v>
      </c>
      <c r="G1360">
        <f t="shared" si="151"/>
        <v>438</v>
      </c>
      <c r="H1360">
        <f t="shared" si="145"/>
        <v>443</v>
      </c>
      <c r="I1360">
        <f t="shared" si="150"/>
        <v>-5</v>
      </c>
      <c r="K1360" s="24">
        <v>43560</v>
      </c>
      <c r="L1360" s="25">
        <v>250</v>
      </c>
    </row>
    <row r="1361" spans="1:12" ht="15.75" thickBot="1" x14ac:dyDescent="0.3">
      <c r="A1361" s="1">
        <v>39891</v>
      </c>
      <c r="B1361" s="4">
        <v>2.2378999999999998</v>
      </c>
      <c r="C1361" s="4">
        <f t="shared" si="146"/>
        <v>4.9186150184042252E-2</v>
      </c>
      <c r="D1361" s="3">
        <f t="shared" si="148"/>
        <v>3</v>
      </c>
      <c r="E1361">
        <f t="shared" si="149"/>
        <v>3</v>
      </c>
      <c r="F1361">
        <f t="shared" si="147"/>
        <v>2009</v>
      </c>
      <c r="G1361">
        <f t="shared" si="151"/>
        <v>423</v>
      </c>
      <c r="H1361">
        <f t="shared" si="145"/>
        <v>441.5</v>
      </c>
      <c r="I1361">
        <f t="shared" si="150"/>
        <v>-18.5</v>
      </c>
      <c r="K1361" s="22">
        <v>43559</v>
      </c>
      <c r="L1361" s="23">
        <v>250</v>
      </c>
    </row>
    <row r="1362" spans="1:12" ht="15.75" thickBot="1" x14ac:dyDescent="0.3">
      <c r="A1362" s="1">
        <v>39892</v>
      </c>
      <c r="B1362" s="4">
        <v>2.2566999999999999</v>
      </c>
      <c r="C1362" s="4">
        <f t="shared" si="146"/>
        <v>4.9740799430564794E-2</v>
      </c>
      <c r="D1362" s="3">
        <f t="shared" si="148"/>
        <v>3</v>
      </c>
      <c r="E1362">
        <f t="shared" si="149"/>
        <v>3</v>
      </c>
      <c r="F1362">
        <f t="shared" si="147"/>
        <v>2009</v>
      </c>
      <c r="G1362">
        <f t="shared" si="151"/>
        <v>426</v>
      </c>
      <c r="H1362">
        <f t="shared" si="145"/>
        <v>440.83333333333331</v>
      </c>
      <c r="I1362">
        <f t="shared" si="150"/>
        <v>-14.833333333333314</v>
      </c>
      <c r="K1362" s="24">
        <v>43558</v>
      </c>
      <c r="L1362" s="25">
        <v>249</v>
      </c>
    </row>
    <row r="1363" spans="1:12" ht="15.75" thickBot="1" x14ac:dyDescent="0.3">
      <c r="A1363" s="1">
        <v>39895</v>
      </c>
      <c r="B1363" s="4">
        <v>2.2505000000000002</v>
      </c>
      <c r="C1363" s="4">
        <f t="shared" si="146"/>
        <v>4.9906159806987163E-2</v>
      </c>
      <c r="D1363" s="3">
        <f t="shared" si="148"/>
        <v>3</v>
      </c>
      <c r="E1363">
        <f t="shared" si="149"/>
        <v>3</v>
      </c>
      <c r="F1363">
        <f t="shared" si="147"/>
        <v>2009</v>
      </c>
      <c r="G1363">
        <f t="shared" si="151"/>
        <v>419</v>
      </c>
      <c r="H1363">
        <f t="shared" si="145"/>
        <v>437.58333333333331</v>
      </c>
      <c r="I1363">
        <f t="shared" si="150"/>
        <v>-18.583333333333314</v>
      </c>
      <c r="K1363" s="22">
        <v>43557</v>
      </c>
      <c r="L1363" s="23">
        <v>253</v>
      </c>
    </row>
    <row r="1364" spans="1:12" ht="15.75" thickBot="1" x14ac:dyDescent="0.3">
      <c r="A1364" s="1">
        <v>39896</v>
      </c>
      <c r="B1364" s="4">
        <v>2.2566999999999999</v>
      </c>
      <c r="C1364" s="4">
        <f t="shared" si="146"/>
        <v>5.0079662683210041E-2</v>
      </c>
      <c r="D1364" s="3">
        <f t="shared" si="148"/>
        <v>3</v>
      </c>
      <c r="E1364">
        <f t="shared" si="149"/>
        <v>3</v>
      </c>
      <c r="F1364">
        <f t="shared" si="147"/>
        <v>2009</v>
      </c>
      <c r="G1364">
        <f t="shared" si="151"/>
        <v>421</v>
      </c>
      <c r="H1364">
        <f t="shared" ref="H1364:H1427" si="152">AVERAGE(G1353:G1364)</f>
        <v>434.58333333333331</v>
      </c>
      <c r="I1364">
        <f t="shared" si="150"/>
        <v>-13.583333333333314</v>
      </c>
      <c r="K1364" s="24">
        <v>43556</v>
      </c>
      <c r="L1364" s="25">
        <v>248</v>
      </c>
    </row>
    <row r="1365" spans="1:12" ht="15.75" thickBot="1" x14ac:dyDescent="0.3">
      <c r="A1365" s="1">
        <v>39897</v>
      </c>
      <c r="B1365" s="4">
        <v>2.2435</v>
      </c>
      <c r="C1365" s="4">
        <f t="shared" si="146"/>
        <v>5.0288645738561337E-2</v>
      </c>
      <c r="D1365" s="3">
        <f t="shared" si="148"/>
        <v>3</v>
      </c>
      <c r="E1365">
        <f t="shared" si="149"/>
        <v>3</v>
      </c>
      <c r="F1365">
        <f t="shared" si="147"/>
        <v>2009</v>
      </c>
      <c r="G1365">
        <f t="shared" si="151"/>
        <v>417</v>
      </c>
      <c r="H1365">
        <f t="shared" si="152"/>
        <v>431.58333333333331</v>
      </c>
      <c r="I1365">
        <f t="shared" si="150"/>
        <v>-14.583333333333314</v>
      </c>
      <c r="K1365" s="22">
        <v>43553</v>
      </c>
      <c r="L1365" s="23">
        <v>253</v>
      </c>
    </row>
    <row r="1366" spans="1:12" ht="15.75" thickBot="1" x14ac:dyDescent="0.3">
      <c r="A1366" s="1">
        <v>39898</v>
      </c>
      <c r="B1366" s="4">
        <v>2.2374999999999998</v>
      </c>
      <c r="C1366" s="4">
        <f t="shared" si="146"/>
        <v>5.0698756544835591E-2</v>
      </c>
      <c r="D1366" s="3">
        <f t="shared" si="148"/>
        <v>3</v>
      </c>
      <c r="E1366">
        <f t="shared" si="149"/>
        <v>3</v>
      </c>
      <c r="F1366">
        <f t="shared" si="147"/>
        <v>2009</v>
      </c>
      <c r="G1366">
        <f t="shared" si="151"/>
        <v>411</v>
      </c>
      <c r="H1366">
        <f t="shared" si="152"/>
        <v>429</v>
      </c>
      <c r="I1366">
        <f t="shared" si="150"/>
        <v>-18</v>
      </c>
      <c r="K1366" s="24">
        <v>43552</v>
      </c>
      <c r="L1366" s="25">
        <v>258</v>
      </c>
    </row>
    <row r="1367" spans="1:12" ht="15.75" thickBot="1" x14ac:dyDescent="0.3">
      <c r="A1367" s="1">
        <v>39899</v>
      </c>
      <c r="B1367" s="4">
        <v>2.2745000000000002</v>
      </c>
      <c r="C1367" s="4">
        <f t="shared" si="146"/>
        <v>5.0585992378028209E-2</v>
      </c>
      <c r="D1367" s="3">
        <f t="shared" si="148"/>
        <v>3</v>
      </c>
      <c r="E1367">
        <f t="shared" si="149"/>
        <v>3</v>
      </c>
      <c r="F1367">
        <f t="shared" si="147"/>
        <v>2009</v>
      </c>
      <c r="G1367">
        <f t="shared" si="151"/>
        <v>414</v>
      </c>
      <c r="H1367">
        <f t="shared" si="152"/>
        <v>426.33333333333331</v>
      </c>
      <c r="I1367">
        <f t="shared" si="150"/>
        <v>-12.333333333333314</v>
      </c>
      <c r="K1367" s="22">
        <v>43551</v>
      </c>
      <c r="L1367" s="23">
        <v>262</v>
      </c>
    </row>
    <row r="1368" spans="1:12" ht="15.75" thickBot="1" x14ac:dyDescent="0.3">
      <c r="A1368" s="1">
        <v>39902</v>
      </c>
      <c r="B1368" s="4">
        <v>2.3296999999999999</v>
      </c>
      <c r="C1368" s="4">
        <f t="shared" si="146"/>
        <v>4.9522961596477261E-2</v>
      </c>
      <c r="D1368" s="3">
        <f t="shared" si="148"/>
        <v>3</v>
      </c>
      <c r="E1368">
        <f t="shared" si="149"/>
        <v>3</v>
      </c>
      <c r="F1368">
        <f t="shared" si="147"/>
        <v>2009</v>
      </c>
      <c r="G1368">
        <f t="shared" si="151"/>
        <v>427</v>
      </c>
      <c r="H1368">
        <f t="shared" si="152"/>
        <v>424.75</v>
      </c>
      <c r="I1368">
        <f t="shared" si="150"/>
        <v>2.25</v>
      </c>
      <c r="K1368" s="24">
        <v>43550</v>
      </c>
      <c r="L1368" s="25">
        <v>255</v>
      </c>
    </row>
    <row r="1369" spans="1:12" ht="15.75" thickBot="1" x14ac:dyDescent="0.3">
      <c r="A1369" s="1">
        <v>39903</v>
      </c>
      <c r="B1369" s="4">
        <v>2.3151999999999999</v>
      </c>
      <c r="C1369" s="4">
        <f t="shared" si="146"/>
        <v>4.942191257172935E-2</v>
      </c>
      <c r="D1369" s="3">
        <f t="shared" si="148"/>
        <v>3</v>
      </c>
      <c r="E1369">
        <f t="shared" si="149"/>
        <v>3</v>
      </c>
      <c r="F1369">
        <f t="shared" si="147"/>
        <v>2009</v>
      </c>
      <c r="G1369">
        <f t="shared" si="151"/>
        <v>425</v>
      </c>
      <c r="H1369">
        <f t="shared" si="152"/>
        <v>423.33333333333331</v>
      </c>
      <c r="I1369">
        <f t="shared" si="150"/>
        <v>1.6666666666666856</v>
      </c>
      <c r="K1369" s="22">
        <v>43549</v>
      </c>
      <c r="L1369" s="23">
        <v>255</v>
      </c>
    </row>
    <row r="1370" spans="1:12" ht="15.75" thickBot="1" x14ac:dyDescent="0.3">
      <c r="A1370" s="1">
        <v>39904</v>
      </c>
      <c r="B1370" s="4">
        <v>2.2898999999999998</v>
      </c>
      <c r="C1370" s="4">
        <f t="shared" si="146"/>
        <v>4.9389262636606777E-2</v>
      </c>
      <c r="D1370" s="3">
        <f t="shared" si="148"/>
        <v>4</v>
      </c>
      <c r="E1370">
        <f t="shared" si="149"/>
        <v>6</v>
      </c>
      <c r="F1370">
        <f t="shared" si="147"/>
        <v>2009</v>
      </c>
      <c r="G1370">
        <f t="shared" si="151"/>
        <v>427</v>
      </c>
      <c r="H1370">
        <f t="shared" si="152"/>
        <v>423</v>
      </c>
      <c r="I1370">
        <f t="shared" si="150"/>
        <v>4</v>
      </c>
      <c r="K1370" s="24">
        <v>43546</v>
      </c>
      <c r="L1370" s="25">
        <v>255</v>
      </c>
    </row>
    <row r="1371" spans="1:12" ht="15.75" thickBot="1" x14ac:dyDescent="0.3">
      <c r="A1371" s="1">
        <v>39905</v>
      </c>
      <c r="B1371" s="4">
        <v>2.2355</v>
      </c>
      <c r="C1371" s="4">
        <f t="shared" si="146"/>
        <v>5.0230099366954793E-2</v>
      </c>
      <c r="D1371" s="3">
        <f t="shared" si="148"/>
        <v>4</v>
      </c>
      <c r="E1371">
        <f t="shared" si="149"/>
        <v>6</v>
      </c>
      <c r="F1371">
        <f t="shared" si="147"/>
        <v>2009</v>
      </c>
      <c r="G1371">
        <f t="shared" si="151"/>
        <v>412</v>
      </c>
      <c r="H1371">
        <f t="shared" si="152"/>
        <v>421.66666666666669</v>
      </c>
      <c r="I1371">
        <f t="shared" si="150"/>
        <v>-9.6666666666666856</v>
      </c>
      <c r="K1371" s="22">
        <v>43545</v>
      </c>
      <c r="L1371" s="23">
        <v>239</v>
      </c>
    </row>
    <row r="1372" spans="1:12" ht="15.75" thickBot="1" x14ac:dyDescent="0.3">
      <c r="A1372" s="1">
        <v>39906</v>
      </c>
      <c r="B1372" s="4">
        <v>2.2071999999999998</v>
      </c>
      <c r="C1372" s="4">
        <f t="shared" si="146"/>
        <v>5.1714411772886E-2</v>
      </c>
      <c r="D1372" s="3">
        <f t="shared" si="148"/>
        <v>4</v>
      </c>
      <c r="E1372">
        <f t="shared" si="149"/>
        <v>6</v>
      </c>
      <c r="F1372">
        <f t="shared" si="147"/>
        <v>2009</v>
      </c>
      <c r="G1372">
        <f t="shared" si="151"/>
        <v>384</v>
      </c>
      <c r="H1372">
        <f t="shared" si="152"/>
        <v>417.16666666666669</v>
      </c>
      <c r="I1372">
        <f t="shared" si="150"/>
        <v>-33.166666666666686</v>
      </c>
      <c r="K1372" s="24">
        <v>43544</v>
      </c>
      <c r="L1372" s="25">
        <v>240</v>
      </c>
    </row>
    <row r="1373" spans="1:12" ht="15.75" thickBot="1" x14ac:dyDescent="0.3">
      <c r="A1373" s="1">
        <v>39909</v>
      </c>
      <c r="B1373" s="4">
        <v>2.2252000000000001</v>
      </c>
      <c r="C1373" s="4">
        <f t="shared" si="146"/>
        <v>5.0551913874332811E-2</v>
      </c>
      <c r="D1373" s="3">
        <f t="shared" si="148"/>
        <v>4</v>
      </c>
      <c r="E1373">
        <f t="shared" si="149"/>
        <v>6</v>
      </c>
      <c r="F1373">
        <f t="shared" si="147"/>
        <v>2009</v>
      </c>
      <c r="G1373">
        <f t="shared" si="151"/>
        <v>378</v>
      </c>
      <c r="H1373">
        <f t="shared" si="152"/>
        <v>413.41666666666669</v>
      </c>
      <c r="I1373">
        <f t="shared" si="150"/>
        <v>-35.416666666666686</v>
      </c>
      <c r="K1373" s="22">
        <v>43543</v>
      </c>
      <c r="L1373" s="23">
        <v>240</v>
      </c>
    </row>
    <row r="1374" spans="1:12" ht="15.75" thickBot="1" x14ac:dyDescent="0.3">
      <c r="A1374" s="1">
        <v>39910</v>
      </c>
      <c r="B1374" s="4">
        <v>2.2248999999999999</v>
      </c>
      <c r="C1374" s="4">
        <f t="shared" si="146"/>
        <v>5.0341423684731247E-2</v>
      </c>
      <c r="D1374" s="3">
        <f t="shared" si="148"/>
        <v>4</v>
      </c>
      <c r="E1374">
        <f t="shared" si="149"/>
        <v>6</v>
      </c>
      <c r="F1374">
        <f t="shared" si="147"/>
        <v>2009</v>
      </c>
      <c r="G1374">
        <f t="shared" si="151"/>
        <v>383</v>
      </c>
      <c r="H1374">
        <f t="shared" si="152"/>
        <v>409.83333333333331</v>
      </c>
      <c r="I1374">
        <f t="shared" si="150"/>
        <v>-26.833333333333314</v>
      </c>
      <c r="K1374" s="24">
        <v>43542</v>
      </c>
      <c r="L1374" s="25">
        <v>242</v>
      </c>
    </row>
    <row r="1375" spans="1:12" ht="15.75" thickBot="1" x14ac:dyDescent="0.3">
      <c r="A1375" s="1">
        <v>39911</v>
      </c>
      <c r="B1375" s="4">
        <v>2.2014</v>
      </c>
      <c r="C1375" s="4">
        <f t="shared" si="146"/>
        <v>5.1895030854286296E-2</v>
      </c>
      <c r="D1375" s="3">
        <f t="shared" si="148"/>
        <v>4</v>
      </c>
      <c r="E1375">
        <f t="shared" si="149"/>
        <v>6</v>
      </c>
      <c r="F1375">
        <f t="shared" si="147"/>
        <v>2009</v>
      </c>
      <c r="G1375">
        <f t="shared" si="151"/>
        <v>376</v>
      </c>
      <c r="H1375">
        <f t="shared" si="152"/>
        <v>406.25</v>
      </c>
      <c r="I1375">
        <f t="shared" si="150"/>
        <v>-30.25</v>
      </c>
      <c r="K1375" s="22">
        <v>43539</v>
      </c>
      <c r="L1375" s="23">
        <v>246</v>
      </c>
    </row>
    <row r="1376" spans="1:12" ht="15.75" thickBot="1" x14ac:dyDescent="0.3">
      <c r="A1376" s="1">
        <v>39912</v>
      </c>
      <c r="B1376" s="4">
        <v>2.1766000000000001</v>
      </c>
      <c r="C1376" s="4">
        <f t="shared" si="146"/>
        <v>5.4413153938547461E-2</v>
      </c>
      <c r="D1376" s="3">
        <f t="shared" si="148"/>
        <v>4</v>
      </c>
      <c r="E1376">
        <f t="shared" si="149"/>
        <v>6</v>
      </c>
      <c r="F1376">
        <f t="shared" si="147"/>
        <v>2009</v>
      </c>
      <c r="G1376">
        <f t="shared" si="151"/>
        <v>368</v>
      </c>
      <c r="H1376">
        <f t="shared" si="152"/>
        <v>401.83333333333331</v>
      </c>
      <c r="I1376">
        <f t="shared" si="150"/>
        <v>-33.833333333333314</v>
      </c>
      <c r="K1376" s="24">
        <v>43538</v>
      </c>
      <c r="L1376" s="25">
        <v>245</v>
      </c>
    </row>
    <row r="1377" spans="1:12" ht="15.75" thickBot="1" x14ac:dyDescent="0.3">
      <c r="A1377" s="1">
        <v>39916</v>
      </c>
      <c r="B1377" s="4">
        <v>2.1699000000000002</v>
      </c>
      <c r="C1377" s="4">
        <f t="shared" si="146"/>
        <v>5.7048893811533871E-2</v>
      </c>
      <c r="D1377" s="3">
        <f t="shared" si="148"/>
        <v>4</v>
      </c>
      <c r="E1377">
        <f t="shared" si="149"/>
        <v>6</v>
      </c>
      <c r="F1377">
        <f t="shared" si="147"/>
        <v>2009</v>
      </c>
      <c r="G1377">
        <f t="shared" si="151"/>
        <v>368</v>
      </c>
      <c r="H1377">
        <f t="shared" si="152"/>
        <v>397.75</v>
      </c>
      <c r="I1377">
        <f t="shared" si="150"/>
        <v>-29.75</v>
      </c>
      <c r="K1377" s="22">
        <v>43537</v>
      </c>
      <c r="L1377" s="23">
        <v>249</v>
      </c>
    </row>
    <row r="1378" spans="1:12" ht="15.75" thickBot="1" x14ac:dyDescent="0.3">
      <c r="A1378" s="1">
        <v>39917</v>
      </c>
      <c r="B1378" s="4">
        <v>2.1876000000000002</v>
      </c>
      <c r="C1378" s="4">
        <f t="shared" si="146"/>
        <v>5.8901263636364005E-2</v>
      </c>
      <c r="D1378" s="3">
        <f t="shared" si="148"/>
        <v>4</v>
      </c>
      <c r="E1378">
        <f t="shared" si="149"/>
        <v>6</v>
      </c>
      <c r="F1378">
        <f t="shared" si="147"/>
        <v>2009</v>
      </c>
      <c r="G1378">
        <f t="shared" si="151"/>
        <v>380</v>
      </c>
      <c r="H1378">
        <f t="shared" si="152"/>
        <v>395.16666666666669</v>
      </c>
      <c r="I1378">
        <f t="shared" si="150"/>
        <v>-15.166666666666686</v>
      </c>
      <c r="K1378" s="24">
        <v>43536</v>
      </c>
      <c r="L1378" s="25">
        <v>245</v>
      </c>
    </row>
    <row r="1379" spans="1:12" ht="15.75" thickBot="1" x14ac:dyDescent="0.3">
      <c r="A1379" s="1">
        <v>39918</v>
      </c>
      <c r="B1379" s="4">
        <v>2.1991999999999998</v>
      </c>
      <c r="C1379" s="4">
        <f t="shared" si="146"/>
        <v>6.0158664130174629E-2</v>
      </c>
      <c r="D1379" s="3">
        <f t="shared" si="148"/>
        <v>4</v>
      </c>
      <c r="E1379">
        <f t="shared" si="149"/>
        <v>6</v>
      </c>
      <c r="F1379">
        <f t="shared" si="147"/>
        <v>2009</v>
      </c>
      <c r="G1379">
        <f t="shared" si="151"/>
        <v>388</v>
      </c>
      <c r="H1379">
        <f t="shared" si="152"/>
        <v>393</v>
      </c>
      <c r="I1379">
        <f t="shared" si="150"/>
        <v>-5</v>
      </c>
      <c r="K1379" s="22">
        <v>43535</v>
      </c>
      <c r="L1379" s="23">
        <v>243</v>
      </c>
    </row>
    <row r="1380" spans="1:12" ht="15.75" thickBot="1" x14ac:dyDescent="0.3">
      <c r="A1380" s="1">
        <v>39919</v>
      </c>
      <c r="B1380" s="4">
        <v>2.1791</v>
      </c>
      <c r="C1380" s="4">
        <f t="shared" si="146"/>
        <v>6.1156005794566551E-2</v>
      </c>
      <c r="D1380" s="3">
        <f t="shared" si="148"/>
        <v>4</v>
      </c>
      <c r="E1380">
        <f t="shared" si="149"/>
        <v>6</v>
      </c>
      <c r="F1380">
        <f t="shared" si="147"/>
        <v>2009</v>
      </c>
      <c r="G1380">
        <f t="shared" si="151"/>
        <v>388</v>
      </c>
      <c r="H1380">
        <f t="shared" si="152"/>
        <v>389.75</v>
      </c>
      <c r="I1380">
        <f t="shared" si="150"/>
        <v>-1.75</v>
      </c>
      <c r="K1380" s="24">
        <v>43532</v>
      </c>
      <c r="L1380" s="25">
        <v>251</v>
      </c>
    </row>
    <row r="1381" spans="1:12" ht="15.75" thickBot="1" x14ac:dyDescent="0.3">
      <c r="A1381" s="1">
        <v>39920</v>
      </c>
      <c r="B1381" s="4">
        <v>2.1863999999999999</v>
      </c>
      <c r="C1381" s="4">
        <f t="shared" si="146"/>
        <v>6.2599138105658286E-2</v>
      </c>
      <c r="D1381" s="3">
        <f t="shared" si="148"/>
        <v>4</v>
      </c>
      <c r="E1381">
        <f t="shared" si="149"/>
        <v>6</v>
      </c>
      <c r="F1381">
        <f t="shared" si="147"/>
        <v>2009</v>
      </c>
      <c r="G1381">
        <f t="shared" si="151"/>
        <v>381</v>
      </c>
      <c r="H1381">
        <f t="shared" si="152"/>
        <v>386.08333333333331</v>
      </c>
      <c r="I1381">
        <f t="shared" si="150"/>
        <v>-5.0833333333333144</v>
      </c>
      <c r="K1381" s="22">
        <v>43531</v>
      </c>
      <c r="L1381" s="23">
        <v>249</v>
      </c>
    </row>
    <row r="1382" spans="1:12" ht="15.75" thickBot="1" x14ac:dyDescent="0.3">
      <c r="A1382" s="1">
        <v>39923</v>
      </c>
      <c r="B1382" s="4">
        <v>2.2349999999999999</v>
      </c>
      <c r="C1382" s="4">
        <f t="shared" si="146"/>
        <v>6.286744805520568E-2</v>
      </c>
      <c r="D1382" s="3">
        <f t="shared" si="148"/>
        <v>4</v>
      </c>
      <c r="E1382">
        <f t="shared" si="149"/>
        <v>6</v>
      </c>
      <c r="F1382">
        <f t="shared" si="147"/>
        <v>2009</v>
      </c>
      <c r="G1382">
        <f t="shared" si="151"/>
        <v>399</v>
      </c>
      <c r="H1382">
        <f t="shared" si="152"/>
        <v>383.75</v>
      </c>
      <c r="I1382">
        <f t="shared" si="150"/>
        <v>15.25</v>
      </c>
      <c r="K1382" s="24">
        <v>43530</v>
      </c>
      <c r="L1382" s="25">
        <v>245</v>
      </c>
    </row>
    <row r="1383" spans="1:12" ht="15.75" thickBot="1" x14ac:dyDescent="0.3">
      <c r="A1383" s="1">
        <v>39925</v>
      </c>
      <c r="B1383" s="4">
        <v>2.2128000000000001</v>
      </c>
      <c r="C1383" s="4">
        <f t="shared" si="146"/>
        <v>6.3158223425491544E-2</v>
      </c>
      <c r="D1383" s="3">
        <f t="shared" si="148"/>
        <v>4</v>
      </c>
      <c r="E1383">
        <f t="shared" si="149"/>
        <v>6</v>
      </c>
      <c r="F1383">
        <f t="shared" si="147"/>
        <v>2009</v>
      </c>
      <c r="G1383">
        <f t="shared" si="151"/>
        <v>386</v>
      </c>
      <c r="H1383">
        <f t="shared" si="152"/>
        <v>381.58333333333331</v>
      </c>
      <c r="I1383">
        <f t="shared" si="150"/>
        <v>4.4166666666666856</v>
      </c>
      <c r="K1383" s="22">
        <v>43529</v>
      </c>
      <c r="L1383" s="23">
        <v>242</v>
      </c>
    </row>
    <row r="1384" spans="1:12" ht="15.75" thickBot="1" x14ac:dyDescent="0.3">
      <c r="A1384" s="1">
        <v>39926</v>
      </c>
      <c r="B1384" s="4">
        <v>2.2107000000000001</v>
      </c>
      <c r="C1384" s="4">
        <f t="shared" si="146"/>
        <v>6.3412610005426459E-2</v>
      </c>
      <c r="D1384" s="3">
        <f t="shared" si="148"/>
        <v>4</v>
      </c>
      <c r="E1384">
        <f t="shared" si="149"/>
        <v>6</v>
      </c>
      <c r="F1384">
        <f t="shared" si="147"/>
        <v>2009</v>
      </c>
      <c r="G1384">
        <f t="shared" si="151"/>
        <v>389</v>
      </c>
      <c r="H1384">
        <f t="shared" si="152"/>
        <v>382</v>
      </c>
      <c r="I1384">
        <f t="shared" si="150"/>
        <v>7</v>
      </c>
      <c r="K1384" s="24">
        <v>43528</v>
      </c>
      <c r="L1384" s="25">
        <v>240</v>
      </c>
    </row>
    <row r="1385" spans="1:12" ht="15.75" thickBot="1" x14ac:dyDescent="0.3">
      <c r="A1385" s="1">
        <v>39927</v>
      </c>
      <c r="B1385" s="4">
        <v>2.1932999999999998</v>
      </c>
      <c r="C1385" s="4">
        <f t="shared" si="146"/>
        <v>6.4297127672634763E-2</v>
      </c>
      <c r="D1385" s="3">
        <f t="shared" si="148"/>
        <v>4</v>
      </c>
      <c r="E1385">
        <f t="shared" si="149"/>
        <v>6</v>
      </c>
      <c r="F1385">
        <f t="shared" si="147"/>
        <v>2009</v>
      </c>
      <c r="G1385">
        <f t="shared" si="151"/>
        <v>376</v>
      </c>
      <c r="H1385">
        <f t="shared" si="152"/>
        <v>381.83333333333331</v>
      </c>
      <c r="I1385">
        <f t="shared" si="150"/>
        <v>-5.8333333333333144</v>
      </c>
      <c r="K1385" s="22">
        <v>43525</v>
      </c>
      <c r="L1385" s="23">
        <v>236</v>
      </c>
    </row>
    <row r="1386" spans="1:12" ht="15.75" thickBot="1" x14ac:dyDescent="0.3">
      <c r="A1386" s="1">
        <v>39930</v>
      </c>
      <c r="B1386" s="4">
        <v>2.2164999999999999</v>
      </c>
      <c r="C1386" s="4">
        <f t="shared" si="146"/>
        <v>6.423911577720906E-2</v>
      </c>
      <c r="D1386" s="3">
        <f t="shared" si="148"/>
        <v>4</v>
      </c>
      <c r="E1386">
        <f t="shared" si="149"/>
        <v>6</v>
      </c>
      <c r="F1386">
        <f t="shared" si="147"/>
        <v>2009</v>
      </c>
      <c r="G1386">
        <f t="shared" si="151"/>
        <v>384</v>
      </c>
      <c r="H1386">
        <f t="shared" si="152"/>
        <v>381.91666666666669</v>
      </c>
      <c r="I1386">
        <f t="shared" si="150"/>
        <v>2.0833333333333144</v>
      </c>
      <c r="K1386" s="24">
        <v>43524</v>
      </c>
      <c r="L1386" s="25">
        <v>235</v>
      </c>
    </row>
    <row r="1387" spans="1:12" ht="15.75" thickBot="1" x14ac:dyDescent="0.3">
      <c r="A1387" s="1">
        <v>39931</v>
      </c>
      <c r="B1387" s="4">
        <v>2.2037</v>
      </c>
      <c r="C1387" s="4">
        <f t="shared" si="146"/>
        <v>6.4896730419542123E-2</v>
      </c>
      <c r="D1387" s="3">
        <f t="shared" si="148"/>
        <v>4</v>
      </c>
      <c r="E1387">
        <f t="shared" si="149"/>
        <v>6</v>
      </c>
      <c r="F1387">
        <f t="shared" si="147"/>
        <v>2009</v>
      </c>
      <c r="G1387">
        <f t="shared" si="151"/>
        <v>370</v>
      </c>
      <c r="H1387">
        <f t="shared" si="152"/>
        <v>381.41666666666669</v>
      </c>
      <c r="I1387">
        <f t="shared" si="150"/>
        <v>-11.416666666666686</v>
      </c>
      <c r="K1387" s="22">
        <v>43523</v>
      </c>
      <c r="L1387" s="23">
        <v>236</v>
      </c>
    </row>
    <row r="1388" spans="1:12" ht="15.75" thickBot="1" x14ac:dyDescent="0.3">
      <c r="A1388" s="1">
        <v>39932</v>
      </c>
      <c r="B1388" s="4">
        <v>2.1838000000000002</v>
      </c>
      <c r="C1388" s="4">
        <f t="shared" si="146"/>
        <v>6.5952752319380581E-2</v>
      </c>
      <c r="D1388" s="3">
        <f t="shared" si="148"/>
        <v>4</v>
      </c>
      <c r="E1388">
        <f t="shared" si="149"/>
        <v>6</v>
      </c>
      <c r="F1388">
        <f t="shared" si="147"/>
        <v>2009</v>
      </c>
      <c r="G1388">
        <f t="shared" si="151"/>
        <v>359</v>
      </c>
      <c r="H1388">
        <f t="shared" si="152"/>
        <v>380.66666666666669</v>
      </c>
      <c r="I1388">
        <f t="shared" si="150"/>
        <v>-21.666666666666686</v>
      </c>
      <c r="K1388" s="24">
        <v>43522</v>
      </c>
      <c r="L1388" s="25">
        <v>239</v>
      </c>
    </row>
    <row r="1389" spans="1:12" ht="15.75" thickBot="1" x14ac:dyDescent="0.3">
      <c r="A1389" s="1">
        <v>39933</v>
      </c>
      <c r="B1389" s="4">
        <v>2.1783000000000001</v>
      </c>
      <c r="C1389" s="4">
        <f t="shared" si="146"/>
        <v>6.7138736645670438E-2</v>
      </c>
      <c r="D1389" s="3">
        <f t="shared" si="148"/>
        <v>4</v>
      </c>
      <c r="E1389">
        <f t="shared" si="149"/>
        <v>6</v>
      </c>
      <c r="F1389">
        <f t="shared" si="147"/>
        <v>2009</v>
      </c>
      <c r="G1389">
        <f t="shared" si="151"/>
        <v>355</v>
      </c>
      <c r="H1389">
        <f t="shared" si="152"/>
        <v>379.58333333333331</v>
      </c>
      <c r="I1389">
        <f t="shared" si="150"/>
        <v>-24.583333333333314</v>
      </c>
      <c r="K1389" s="22">
        <v>43521</v>
      </c>
      <c r="L1389" s="23">
        <v>240</v>
      </c>
    </row>
    <row r="1390" spans="1:12" ht="15.75" thickBot="1" x14ac:dyDescent="0.3">
      <c r="A1390" s="1">
        <v>39937</v>
      </c>
      <c r="B1390" s="4">
        <v>2.1368999999999998</v>
      </c>
      <c r="C1390" s="4">
        <f t="shared" si="146"/>
        <v>6.9455362183982752E-2</v>
      </c>
      <c r="D1390" s="3">
        <f t="shared" si="148"/>
        <v>5</v>
      </c>
      <c r="E1390">
        <f t="shared" si="149"/>
        <v>6</v>
      </c>
      <c r="F1390">
        <f t="shared" si="147"/>
        <v>2009</v>
      </c>
      <c r="G1390">
        <f t="shared" si="151"/>
        <v>331</v>
      </c>
      <c r="H1390">
        <f t="shared" si="152"/>
        <v>375.5</v>
      </c>
      <c r="I1390">
        <f t="shared" si="150"/>
        <v>-44.5</v>
      </c>
      <c r="K1390" s="24">
        <v>43518</v>
      </c>
      <c r="L1390" s="25">
        <v>241</v>
      </c>
    </row>
    <row r="1391" spans="1:12" ht="15.75" thickBot="1" x14ac:dyDescent="0.3">
      <c r="A1391" s="1">
        <v>39938</v>
      </c>
      <c r="B1391" s="4">
        <v>2.1476000000000002</v>
      </c>
      <c r="C1391" s="4">
        <f t="shared" si="146"/>
        <v>7.1103269710890274E-2</v>
      </c>
      <c r="D1391" s="3">
        <f t="shared" si="148"/>
        <v>5</v>
      </c>
      <c r="E1391">
        <f t="shared" si="149"/>
        <v>6</v>
      </c>
      <c r="F1391">
        <f t="shared" si="147"/>
        <v>2009</v>
      </c>
      <c r="G1391">
        <f t="shared" si="151"/>
        <v>330</v>
      </c>
      <c r="H1391">
        <f t="shared" si="152"/>
        <v>370.66666666666669</v>
      </c>
      <c r="I1391">
        <f t="shared" si="150"/>
        <v>-40.666666666666686</v>
      </c>
      <c r="K1391" s="22">
        <v>43517</v>
      </c>
      <c r="L1391" s="23">
        <v>242</v>
      </c>
    </row>
    <row r="1392" spans="1:12" ht="15.75" thickBot="1" x14ac:dyDescent="0.3">
      <c r="A1392" s="1">
        <v>39939</v>
      </c>
      <c r="B1392" s="4">
        <v>2.1213000000000002</v>
      </c>
      <c r="C1392" s="4">
        <f t="shared" si="146"/>
        <v>7.2972332005311738E-2</v>
      </c>
      <c r="D1392" s="3">
        <f t="shared" si="148"/>
        <v>5</v>
      </c>
      <c r="E1392">
        <f t="shared" si="149"/>
        <v>6</v>
      </c>
      <c r="F1392">
        <f t="shared" si="147"/>
        <v>2009</v>
      </c>
      <c r="G1392">
        <f t="shared" si="151"/>
        <v>314</v>
      </c>
      <c r="H1392">
        <f t="shared" si="152"/>
        <v>364.5</v>
      </c>
      <c r="I1392">
        <f t="shared" si="150"/>
        <v>-50.5</v>
      </c>
      <c r="K1392" s="24">
        <v>43516</v>
      </c>
      <c r="L1392" s="25">
        <v>241</v>
      </c>
    </row>
    <row r="1393" spans="1:12" ht="15.75" thickBot="1" x14ac:dyDescent="0.3">
      <c r="A1393" s="1">
        <v>39940</v>
      </c>
      <c r="B1393" s="4">
        <v>2.0983999999999998</v>
      </c>
      <c r="C1393" s="4">
        <f t="shared" si="146"/>
        <v>7.5844271622722226E-2</v>
      </c>
      <c r="D1393" s="3">
        <f t="shared" si="148"/>
        <v>5</v>
      </c>
      <c r="E1393">
        <f t="shared" si="149"/>
        <v>6</v>
      </c>
      <c r="F1393">
        <f t="shared" si="147"/>
        <v>2009</v>
      </c>
      <c r="G1393">
        <f t="shared" si="151"/>
        <v>305</v>
      </c>
      <c r="H1393">
        <f t="shared" si="152"/>
        <v>358.16666666666669</v>
      </c>
      <c r="I1393">
        <f t="shared" si="150"/>
        <v>-53.166666666666686</v>
      </c>
      <c r="K1393" s="22">
        <v>43515</v>
      </c>
      <c r="L1393" s="23">
        <v>241</v>
      </c>
    </row>
    <row r="1394" spans="1:12" ht="15.75" thickBot="1" x14ac:dyDescent="0.3">
      <c r="A1394" s="1">
        <v>39941</v>
      </c>
      <c r="B1394" s="4">
        <v>2.0750000000000002</v>
      </c>
      <c r="C1394" s="4">
        <f t="shared" si="146"/>
        <v>7.9433247324008124E-2</v>
      </c>
      <c r="D1394" s="3">
        <f t="shared" si="148"/>
        <v>5</v>
      </c>
      <c r="E1394">
        <f t="shared" si="149"/>
        <v>6</v>
      </c>
      <c r="F1394">
        <f t="shared" si="147"/>
        <v>2009</v>
      </c>
      <c r="G1394">
        <f t="shared" si="151"/>
        <v>310</v>
      </c>
      <c r="H1394">
        <f t="shared" si="152"/>
        <v>350.75</v>
      </c>
      <c r="I1394">
        <f t="shared" si="150"/>
        <v>-40.75</v>
      </c>
      <c r="K1394" s="24">
        <v>43514</v>
      </c>
      <c r="L1394" s="25">
        <v>241</v>
      </c>
    </row>
    <row r="1395" spans="1:12" ht="15.75" thickBot="1" x14ac:dyDescent="0.3">
      <c r="A1395" s="1">
        <v>39944</v>
      </c>
      <c r="B1395" s="4">
        <v>2.0579000000000001</v>
      </c>
      <c r="C1395" s="4">
        <f t="shared" ref="C1395:C1458" si="153">_xlfn.STDEV.P(B1334:B1395)</f>
        <v>8.3285859803980164E-2</v>
      </c>
      <c r="D1395" s="3">
        <f t="shared" si="148"/>
        <v>5</v>
      </c>
      <c r="E1395">
        <f t="shared" si="149"/>
        <v>6</v>
      </c>
      <c r="F1395">
        <f t="shared" si="147"/>
        <v>2009</v>
      </c>
      <c r="G1395">
        <f t="shared" si="151"/>
        <v>324</v>
      </c>
      <c r="H1395">
        <f t="shared" si="152"/>
        <v>345.58333333333331</v>
      </c>
      <c r="I1395">
        <f t="shared" si="150"/>
        <v>-21.583333333333314</v>
      </c>
      <c r="K1395" s="22">
        <v>43511</v>
      </c>
      <c r="L1395" s="23">
        <v>241</v>
      </c>
    </row>
    <row r="1396" spans="1:12" ht="15.75" thickBot="1" x14ac:dyDescent="0.3">
      <c r="A1396" s="1">
        <v>39945</v>
      </c>
      <c r="B1396" s="4">
        <v>2.0649000000000002</v>
      </c>
      <c r="C1396" s="4">
        <f t="shared" si="153"/>
        <v>8.6768944513863633E-2</v>
      </c>
      <c r="D1396" s="3">
        <f t="shared" si="148"/>
        <v>5</v>
      </c>
      <c r="E1396">
        <f t="shared" si="149"/>
        <v>6</v>
      </c>
      <c r="F1396">
        <f t="shared" si="147"/>
        <v>2009</v>
      </c>
      <c r="G1396">
        <f t="shared" si="151"/>
        <v>326</v>
      </c>
      <c r="H1396">
        <f t="shared" si="152"/>
        <v>340.33333333333331</v>
      </c>
      <c r="I1396">
        <f t="shared" si="150"/>
        <v>-14.333333333333314</v>
      </c>
      <c r="K1396" s="24">
        <v>43510</v>
      </c>
      <c r="L1396" s="25">
        <v>240</v>
      </c>
    </row>
    <row r="1397" spans="1:12" ht="15.75" thickBot="1" x14ac:dyDescent="0.3">
      <c r="A1397" s="1">
        <v>39946</v>
      </c>
      <c r="B1397" s="4">
        <v>2.0992000000000002</v>
      </c>
      <c r="C1397" s="4">
        <f t="shared" si="153"/>
        <v>8.8959054597613302E-2</v>
      </c>
      <c r="D1397" s="3">
        <f t="shared" si="148"/>
        <v>5</v>
      </c>
      <c r="E1397">
        <f t="shared" si="149"/>
        <v>6</v>
      </c>
      <c r="F1397">
        <f t="shared" si="147"/>
        <v>2009</v>
      </c>
      <c r="G1397">
        <f t="shared" si="151"/>
        <v>337</v>
      </c>
      <c r="H1397">
        <f t="shared" si="152"/>
        <v>337.08333333333331</v>
      </c>
      <c r="I1397">
        <f t="shared" si="150"/>
        <v>-8.3333333333314386E-2</v>
      </c>
      <c r="K1397" s="22">
        <v>43509</v>
      </c>
      <c r="L1397" s="23">
        <v>242</v>
      </c>
    </row>
    <row r="1398" spans="1:12" ht="15.75" thickBot="1" x14ac:dyDescent="0.3">
      <c r="A1398" s="1">
        <v>39947</v>
      </c>
      <c r="B1398" s="4">
        <v>2.0929000000000002</v>
      </c>
      <c r="C1398" s="4">
        <f t="shared" si="153"/>
        <v>9.1210513273030397E-2</v>
      </c>
      <c r="D1398" s="3">
        <f t="shared" si="148"/>
        <v>5</v>
      </c>
      <c r="E1398">
        <f t="shared" si="149"/>
        <v>6</v>
      </c>
      <c r="F1398">
        <f t="shared" si="147"/>
        <v>2009</v>
      </c>
      <c r="G1398">
        <f t="shared" si="151"/>
        <v>333</v>
      </c>
      <c r="H1398">
        <f t="shared" si="152"/>
        <v>332.83333333333331</v>
      </c>
      <c r="I1398">
        <f t="shared" si="150"/>
        <v>0.16666666666668561</v>
      </c>
      <c r="K1398" s="24">
        <v>43508</v>
      </c>
      <c r="L1398" s="25">
        <v>244</v>
      </c>
    </row>
    <row r="1399" spans="1:12" ht="15.75" thickBot="1" x14ac:dyDescent="0.3">
      <c r="A1399" s="1">
        <v>39948</v>
      </c>
      <c r="B1399" s="4">
        <v>2.0762</v>
      </c>
      <c r="C1399" s="4">
        <f t="shared" si="153"/>
        <v>9.3671231800449409E-2</v>
      </c>
      <c r="D1399" s="3">
        <f t="shared" si="148"/>
        <v>5</v>
      </c>
      <c r="E1399">
        <f t="shared" si="149"/>
        <v>6</v>
      </c>
      <c r="F1399">
        <f t="shared" si="147"/>
        <v>2009</v>
      </c>
      <c r="G1399">
        <f t="shared" si="151"/>
        <v>330</v>
      </c>
      <c r="H1399">
        <f t="shared" si="152"/>
        <v>329.5</v>
      </c>
      <c r="I1399">
        <f t="shared" si="150"/>
        <v>0.5</v>
      </c>
      <c r="K1399" s="22">
        <v>43507</v>
      </c>
      <c r="L1399" s="23">
        <v>250</v>
      </c>
    </row>
    <row r="1400" spans="1:12" ht="15.75" thickBot="1" x14ac:dyDescent="0.3">
      <c r="A1400" s="1">
        <v>39951</v>
      </c>
      <c r="B1400" s="4">
        <v>2.0783999999999998</v>
      </c>
      <c r="C1400" s="4">
        <f t="shared" si="153"/>
        <v>9.5857200051790506E-2</v>
      </c>
      <c r="D1400" s="3">
        <f t="shared" si="148"/>
        <v>5</v>
      </c>
      <c r="E1400">
        <f t="shared" si="149"/>
        <v>6</v>
      </c>
      <c r="F1400">
        <f t="shared" si="147"/>
        <v>2009</v>
      </c>
      <c r="G1400">
        <f t="shared" si="151"/>
        <v>316</v>
      </c>
      <c r="H1400">
        <f t="shared" si="152"/>
        <v>325.91666666666669</v>
      </c>
      <c r="I1400">
        <f t="shared" si="150"/>
        <v>-9.9166666666666856</v>
      </c>
      <c r="K1400" s="24">
        <v>43504</v>
      </c>
      <c r="L1400" s="25">
        <v>249</v>
      </c>
    </row>
    <row r="1401" spans="1:12" ht="15.75" thickBot="1" x14ac:dyDescent="0.3">
      <c r="A1401" s="1">
        <v>39952</v>
      </c>
      <c r="B1401" s="4">
        <v>2.0488</v>
      </c>
      <c r="C1401" s="4">
        <f t="shared" si="153"/>
        <v>9.8878533271036267E-2</v>
      </c>
      <c r="D1401" s="3">
        <f t="shared" si="148"/>
        <v>5</v>
      </c>
      <c r="E1401">
        <f t="shared" si="149"/>
        <v>6</v>
      </c>
      <c r="F1401">
        <f t="shared" si="147"/>
        <v>2009</v>
      </c>
      <c r="G1401">
        <f t="shared" si="151"/>
        <v>309</v>
      </c>
      <c r="H1401">
        <f t="shared" si="152"/>
        <v>322.08333333333331</v>
      </c>
      <c r="I1401">
        <f t="shared" si="150"/>
        <v>-13.083333333333314</v>
      </c>
      <c r="K1401" s="22">
        <v>43503</v>
      </c>
      <c r="L1401" s="23">
        <v>245</v>
      </c>
    </row>
    <row r="1402" spans="1:12" ht="15.75" thickBot="1" x14ac:dyDescent="0.3">
      <c r="A1402" s="1">
        <v>39953</v>
      </c>
      <c r="B1402" s="4">
        <v>2.0198999999999998</v>
      </c>
      <c r="C1402" s="4">
        <f t="shared" si="153"/>
        <v>0.10258697755104842</v>
      </c>
      <c r="D1402" s="3">
        <f t="shared" si="148"/>
        <v>5</v>
      </c>
      <c r="E1402">
        <f t="shared" si="149"/>
        <v>6</v>
      </c>
      <c r="F1402">
        <f t="shared" si="147"/>
        <v>2009</v>
      </c>
      <c r="G1402">
        <f t="shared" si="151"/>
        <v>310</v>
      </c>
      <c r="H1402">
        <f t="shared" si="152"/>
        <v>320.33333333333331</v>
      </c>
      <c r="I1402">
        <f t="shared" si="150"/>
        <v>-10.333333333333314</v>
      </c>
      <c r="K1402" s="24">
        <v>43502</v>
      </c>
      <c r="L1402" s="25">
        <v>239</v>
      </c>
    </row>
    <row r="1403" spans="1:12" ht="15.75" thickBot="1" x14ac:dyDescent="0.3">
      <c r="A1403" s="1">
        <v>39954</v>
      </c>
      <c r="B1403" s="4">
        <v>2.0264000000000002</v>
      </c>
      <c r="C1403" s="4">
        <f t="shared" si="153"/>
        <v>0.1054198131924335</v>
      </c>
      <c r="D1403" s="3">
        <f t="shared" si="148"/>
        <v>5</v>
      </c>
      <c r="E1403">
        <f t="shared" si="149"/>
        <v>6</v>
      </c>
      <c r="F1403">
        <f t="shared" si="147"/>
        <v>2009</v>
      </c>
      <c r="G1403">
        <f t="shared" si="151"/>
        <v>306</v>
      </c>
      <c r="H1403">
        <f t="shared" si="152"/>
        <v>318.33333333333331</v>
      </c>
      <c r="I1403">
        <f t="shared" si="150"/>
        <v>-12.333333333333314</v>
      </c>
      <c r="K1403" s="22">
        <v>43501</v>
      </c>
      <c r="L1403" s="23">
        <v>232</v>
      </c>
    </row>
    <row r="1404" spans="1:12" ht="15.75" thickBot="1" x14ac:dyDescent="0.3">
      <c r="A1404" s="1">
        <v>39955</v>
      </c>
      <c r="B1404" s="4">
        <v>2.0278999999999998</v>
      </c>
      <c r="C1404" s="4">
        <f t="shared" si="153"/>
        <v>0.10753919118385941</v>
      </c>
      <c r="D1404" s="3">
        <f t="shared" si="148"/>
        <v>5</v>
      </c>
      <c r="E1404">
        <f t="shared" si="149"/>
        <v>6</v>
      </c>
      <c r="F1404">
        <f t="shared" si="147"/>
        <v>2009</v>
      </c>
      <c r="G1404">
        <f t="shared" si="151"/>
        <v>300</v>
      </c>
      <c r="H1404">
        <f t="shared" si="152"/>
        <v>317.16666666666669</v>
      </c>
      <c r="I1404">
        <f t="shared" si="150"/>
        <v>-17.166666666666686</v>
      </c>
      <c r="K1404" s="24">
        <v>43500</v>
      </c>
      <c r="L1404" s="25">
        <v>234</v>
      </c>
    </row>
    <row r="1405" spans="1:12" ht="15.75" thickBot="1" x14ac:dyDescent="0.3">
      <c r="A1405" s="1">
        <v>39958</v>
      </c>
      <c r="B1405" s="4">
        <v>2.0234000000000001</v>
      </c>
      <c r="C1405" s="4">
        <f t="shared" si="153"/>
        <v>0.10975664335075754</v>
      </c>
      <c r="D1405" s="3">
        <f t="shared" si="148"/>
        <v>5</v>
      </c>
      <c r="E1405">
        <f t="shared" si="149"/>
        <v>6</v>
      </c>
      <c r="F1405">
        <f t="shared" si="147"/>
        <v>2009</v>
      </c>
      <c r="G1405">
        <f t="shared" si="151"/>
        <v>300</v>
      </c>
      <c r="H1405">
        <f t="shared" si="152"/>
        <v>316.75</v>
      </c>
      <c r="I1405">
        <f t="shared" si="150"/>
        <v>-16.75</v>
      </c>
      <c r="K1405" s="22">
        <v>43497</v>
      </c>
      <c r="L1405" s="23">
        <v>237</v>
      </c>
    </row>
    <row r="1406" spans="1:12" ht="15.75" thickBot="1" x14ac:dyDescent="0.3">
      <c r="A1406" s="1">
        <v>39959</v>
      </c>
      <c r="B1406" s="4">
        <v>2.0261</v>
      </c>
      <c r="C1406" s="4">
        <f t="shared" si="153"/>
        <v>0.11026377895542915</v>
      </c>
      <c r="D1406" s="3">
        <f t="shared" si="148"/>
        <v>5</v>
      </c>
      <c r="E1406">
        <f t="shared" si="149"/>
        <v>6</v>
      </c>
      <c r="F1406">
        <f t="shared" si="147"/>
        <v>2009</v>
      </c>
      <c r="G1406">
        <f t="shared" si="151"/>
        <v>291</v>
      </c>
      <c r="H1406">
        <f t="shared" si="152"/>
        <v>315.16666666666669</v>
      </c>
      <c r="I1406">
        <f t="shared" si="150"/>
        <v>-24.166666666666686</v>
      </c>
      <c r="K1406" s="24">
        <v>43496</v>
      </c>
      <c r="L1406" s="25">
        <v>238</v>
      </c>
    </row>
    <row r="1407" spans="1:12" ht="15.75" thickBot="1" x14ac:dyDescent="0.3">
      <c r="A1407" s="1">
        <v>39960</v>
      </c>
      <c r="B1407" s="4">
        <v>2.0095000000000001</v>
      </c>
      <c r="C1407" s="4">
        <f t="shared" si="153"/>
        <v>0.11118025726080401</v>
      </c>
      <c r="D1407" s="3">
        <f t="shared" si="148"/>
        <v>5</v>
      </c>
      <c r="E1407">
        <f t="shared" si="149"/>
        <v>6</v>
      </c>
      <c r="F1407">
        <f t="shared" si="147"/>
        <v>2009</v>
      </c>
      <c r="G1407">
        <f t="shared" si="151"/>
        <v>278</v>
      </c>
      <c r="H1407">
        <f t="shared" si="152"/>
        <v>311.33333333333331</v>
      </c>
      <c r="I1407">
        <f t="shared" si="150"/>
        <v>-33.333333333333314</v>
      </c>
      <c r="K1407" s="22">
        <v>43495</v>
      </c>
      <c r="L1407" s="23">
        <v>240</v>
      </c>
    </row>
    <row r="1408" spans="1:12" ht="15.75" thickBot="1" x14ac:dyDescent="0.3">
      <c r="A1408" s="1">
        <v>39961</v>
      </c>
      <c r="B1408" s="4">
        <v>2.0144000000000002</v>
      </c>
      <c r="C1408" s="4">
        <f t="shared" si="153"/>
        <v>0.11235856880483555</v>
      </c>
      <c r="D1408" s="3">
        <f t="shared" si="148"/>
        <v>5</v>
      </c>
      <c r="E1408">
        <f t="shared" si="149"/>
        <v>6</v>
      </c>
      <c r="F1408">
        <f t="shared" si="147"/>
        <v>2009</v>
      </c>
      <c r="G1408">
        <f t="shared" si="151"/>
        <v>282</v>
      </c>
      <c r="H1408">
        <f t="shared" si="152"/>
        <v>307.66666666666669</v>
      </c>
      <c r="I1408">
        <f t="shared" si="150"/>
        <v>-25.666666666666686</v>
      </c>
      <c r="K1408" s="24">
        <v>43494</v>
      </c>
      <c r="L1408" s="25">
        <v>244</v>
      </c>
    </row>
    <row r="1409" spans="1:12" ht="15.75" thickBot="1" x14ac:dyDescent="0.3">
      <c r="A1409" s="1">
        <v>39962</v>
      </c>
      <c r="B1409" s="4">
        <v>1.9730000000000001</v>
      </c>
      <c r="C1409" s="4">
        <f t="shared" si="153"/>
        <v>0.11380303315992761</v>
      </c>
      <c r="D1409" s="3">
        <f t="shared" si="148"/>
        <v>5</v>
      </c>
      <c r="E1409">
        <f t="shared" si="149"/>
        <v>6</v>
      </c>
      <c r="F1409">
        <f t="shared" si="147"/>
        <v>2009</v>
      </c>
      <c r="G1409">
        <f t="shared" si="151"/>
        <v>294</v>
      </c>
      <c r="H1409">
        <f t="shared" si="152"/>
        <v>304.08333333333331</v>
      </c>
      <c r="I1409">
        <f t="shared" si="150"/>
        <v>-10.083333333333314</v>
      </c>
      <c r="K1409" s="22">
        <v>43493</v>
      </c>
      <c r="L1409" s="23">
        <v>240</v>
      </c>
    </row>
    <row r="1410" spans="1:12" ht="15.75" thickBot="1" x14ac:dyDescent="0.3">
      <c r="A1410" s="1">
        <v>39965</v>
      </c>
      <c r="B1410" s="4">
        <v>1.944</v>
      </c>
      <c r="C1410" s="4">
        <f t="shared" si="153"/>
        <v>0.11483241415328055</v>
      </c>
      <c r="D1410" s="3">
        <f t="shared" si="148"/>
        <v>6</v>
      </c>
      <c r="E1410">
        <f t="shared" si="149"/>
        <v>6</v>
      </c>
      <c r="F1410">
        <f t="shared" ref="F1410:F1473" si="154">YEAR(A1410)</f>
        <v>2009</v>
      </c>
      <c r="G1410">
        <f t="shared" si="151"/>
        <v>266</v>
      </c>
      <c r="H1410">
        <f t="shared" si="152"/>
        <v>298.5</v>
      </c>
      <c r="I1410">
        <f t="shared" si="150"/>
        <v>-32.5</v>
      </c>
      <c r="K1410" s="24">
        <v>43490</v>
      </c>
      <c r="L1410" s="25">
        <v>239</v>
      </c>
    </row>
    <row r="1411" spans="1:12" ht="15.75" thickBot="1" x14ac:dyDescent="0.3">
      <c r="A1411" s="1">
        <v>39966</v>
      </c>
      <c r="B1411" s="4">
        <v>1.9370000000000001</v>
      </c>
      <c r="C1411" s="4">
        <f t="shared" si="153"/>
        <v>0.11527767395459944</v>
      </c>
      <c r="D1411" s="3">
        <f t="shared" ref="D1411:D1474" si="155">MONTH(A1411)</f>
        <v>6</v>
      </c>
      <c r="E1411">
        <f t="shared" ref="E1411:E1474" si="156">IF(D1411&lt;4,3,IF(D1411&lt;7,6,IF(D1411&lt;10,9,12)))</f>
        <v>6</v>
      </c>
      <c r="F1411">
        <f t="shared" si="154"/>
        <v>2009</v>
      </c>
      <c r="G1411">
        <f t="shared" si="151"/>
        <v>280</v>
      </c>
      <c r="H1411">
        <f t="shared" si="152"/>
        <v>294.33333333333331</v>
      </c>
      <c r="I1411">
        <f t="shared" ref="I1411:I1474" si="157">G1411-H1411</f>
        <v>-14.333333333333314</v>
      </c>
      <c r="K1411" s="22">
        <v>43489</v>
      </c>
      <c r="L1411" s="23">
        <v>246</v>
      </c>
    </row>
    <row r="1412" spans="1:12" ht="15.75" thickBot="1" x14ac:dyDescent="0.3">
      <c r="A1412" s="1">
        <v>39967</v>
      </c>
      <c r="B1412" s="4">
        <v>1.96</v>
      </c>
      <c r="C1412" s="4">
        <f t="shared" si="153"/>
        <v>0.11544127418804871</v>
      </c>
      <c r="D1412" s="3">
        <f t="shared" si="155"/>
        <v>6</v>
      </c>
      <c r="E1412">
        <f t="shared" si="156"/>
        <v>6</v>
      </c>
      <c r="F1412">
        <f t="shared" si="154"/>
        <v>2009</v>
      </c>
      <c r="G1412">
        <f t="shared" ref="G1412:G1475" si="158">_xlfn.IFNA(VLOOKUP($A1412, $K:$L, 2, 0), G1411)</f>
        <v>291</v>
      </c>
      <c r="H1412">
        <f t="shared" si="152"/>
        <v>292.25</v>
      </c>
      <c r="I1412">
        <f t="shared" si="157"/>
        <v>-1.25</v>
      </c>
      <c r="K1412" s="24">
        <v>43488</v>
      </c>
      <c r="L1412" s="25">
        <v>247</v>
      </c>
    </row>
    <row r="1413" spans="1:12" ht="15.75" thickBot="1" x14ac:dyDescent="0.3">
      <c r="A1413" s="1">
        <v>39968</v>
      </c>
      <c r="B1413" s="4">
        <v>1.9497</v>
      </c>
      <c r="C1413" s="4">
        <f t="shared" si="153"/>
        <v>0.11578165068246114</v>
      </c>
      <c r="D1413" s="3">
        <f t="shared" si="155"/>
        <v>6</v>
      </c>
      <c r="E1413">
        <f t="shared" si="156"/>
        <v>6</v>
      </c>
      <c r="F1413">
        <f t="shared" si="154"/>
        <v>2009</v>
      </c>
      <c r="G1413">
        <f t="shared" si="158"/>
        <v>278</v>
      </c>
      <c r="H1413">
        <f t="shared" si="152"/>
        <v>289.66666666666669</v>
      </c>
      <c r="I1413">
        <f t="shared" si="157"/>
        <v>-11.666666666666686</v>
      </c>
      <c r="K1413" s="22">
        <v>43487</v>
      </c>
      <c r="L1413" s="23">
        <v>252</v>
      </c>
    </row>
    <row r="1414" spans="1:12" ht="15.75" thickBot="1" x14ac:dyDescent="0.3">
      <c r="A1414" s="1">
        <v>39969</v>
      </c>
      <c r="B1414" s="4">
        <v>1.9534</v>
      </c>
      <c r="C1414" s="4">
        <f t="shared" si="153"/>
        <v>0.11575738941853686</v>
      </c>
      <c r="D1414" s="3">
        <f t="shared" si="155"/>
        <v>6</v>
      </c>
      <c r="E1414">
        <f t="shared" si="156"/>
        <v>6</v>
      </c>
      <c r="F1414">
        <f t="shared" si="154"/>
        <v>2009</v>
      </c>
      <c r="G1414">
        <f t="shared" si="158"/>
        <v>269</v>
      </c>
      <c r="H1414">
        <f t="shared" si="152"/>
        <v>286.25</v>
      </c>
      <c r="I1414">
        <f t="shared" si="157"/>
        <v>-17.25</v>
      </c>
      <c r="K1414" s="24">
        <v>43486</v>
      </c>
      <c r="L1414" s="25">
        <v>245</v>
      </c>
    </row>
    <row r="1415" spans="1:12" ht="15.75" thickBot="1" x14ac:dyDescent="0.3">
      <c r="A1415" s="1">
        <v>39972</v>
      </c>
      <c r="B1415" s="4">
        <v>1.9703999999999999</v>
      </c>
      <c r="C1415" s="4">
        <f t="shared" si="153"/>
        <v>0.11482978355351421</v>
      </c>
      <c r="D1415" s="3">
        <f t="shared" si="155"/>
        <v>6</v>
      </c>
      <c r="E1415">
        <f t="shared" si="156"/>
        <v>6</v>
      </c>
      <c r="F1415">
        <f t="shared" si="154"/>
        <v>2009</v>
      </c>
      <c r="G1415">
        <f t="shared" si="158"/>
        <v>266</v>
      </c>
      <c r="H1415">
        <f t="shared" si="152"/>
        <v>282.91666666666669</v>
      </c>
      <c r="I1415">
        <f t="shared" si="157"/>
        <v>-16.916666666666686</v>
      </c>
      <c r="K1415" s="22">
        <v>43483</v>
      </c>
      <c r="L1415" s="23">
        <v>245</v>
      </c>
    </row>
    <row r="1416" spans="1:12" ht="15.75" thickBot="1" x14ac:dyDescent="0.3">
      <c r="A1416" s="1">
        <v>39973</v>
      </c>
      <c r="B1416" s="4">
        <v>1.9384999999999999</v>
      </c>
      <c r="C1416" s="4">
        <f t="shared" si="153"/>
        <v>0.11519858482815659</v>
      </c>
      <c r="D1416" s="3">
        <f t="shared" si="155"/>
        <v>6</v>
      </c>
      <c r="E1416">
        <f t="shared" si="156"/>
        <v>6</v>
      </c>
      <c r="F1416">
        <f t="shared" si="154"/>
        <v>2009</v>
      </c>
      <c r="G1416">
        <f t="shared" si="158"/>
        <v>264</v>
      </c>
      <c r="H1416">
        <f t="shared" si="152"/>
        <v>279.91666666666669</v>
      </c>
      <c r="I1416">
        <f t="shared" si="157"/>
        <v>-15.916666666666686</v>
      </c>
      <c r="K1416" s="24">
        <v>43482</v>
      </c>
      <c r="L1416" s="25">
        <v>255</v>
      </c>
    </row>
    <row r="1417" spans="1:12" ht="15.75" thickBot="1" x14ac:dyDescent="0.3">
      <c r="A1417" s="1">
        <v>39974</v>
      </c>
      <c r="B1417" s="4">
        <v>1.9474</v>
      </c>
      <c r="C1417" s="4">
        <f t="shared" si="153"/>
        <v>0.11535641607179117</v>
      </c>
      <c r="D1417" s="3">
        <f t="shared" si="155"/>
        <v>6</v>
      </c>
      <c r="E1417">
        <f t="shared" si="156"/>
        <v>6</v>
      </c>
      <c r="F1417">
        <f t="shared" si="154"/>
        <v>2009</v>
      </c>
      <c r="G1417">
        <f t="shared" si="158"/>
        <v>260</v>
      </c>
      <c r="H1417">
        <f t="shared" si="152"/>
        <v>276.58333333333331</v>
      </c>
      <c r="I1417">
        <f t="shared" si="157"/>
        <v>-16.583333333333314</v>
      </c>
      <c r="K1417" s="22">
        <v>43481</v>
      </c>
      <c r="L1417" s="23">
        <v>255</v>
      </c>
    </row>
    <row r="1418" spans="1:12" ht="15.75" thickBot="1" x14ac:dyDescent="0.3">
      <c r="A1418" s="1">
        <v>39976</v>
      </c>
      <c r="B1418" s="4">
        <v>1.9300999999999999</v>
      </c>
      <c r="C1418" s="4">
        <f t="shared" si="153"/>
        <v>0.11619996162738626</v>
      </c>
      <c r="D1418" s="3">
        <f t="shared" si="155"/>
        <v>6</v>
      </c>
      <c r="E1418">
        <f t="shared" si="156"/>
        <v>6</v>
      </c>
      <c r="F1418">
        <f t="shared" si="154"/>
        <v>2009</v>
      </c>
      <c r="G1418">
        <f t="shared" si="158"/>
        <v>265</v>
      </c>
      <c r="H1418">
        <f t="shared" si="152"/>
        <v>274.41666666666669</v>
      </c>
      <c r="I1418">
        <f t="shared" si="157"/>
        <v>-9.4166666666666856</v>
      </c>
      <c r="K1418" s="24">
        <v>43480</v>
      </c>
      <c r="L1418" s="25">
        <v>255</v>
      </c>
    </row>
    <row r="1419" spans="1:12" ht="15.75" thickBot="1" x14ac:dyDescent="0.3">
      <c r="A1419" s="1">
        <v>39979</v>
      </c>
      <c r="B1419" s="4">
        <v>1.9458</v>
      </c>
      <c r="C1419" s="4">
        <f t="shared" si="153"/>
        <v>0.11665157641865513</v>
      </c>
      <c r="D1419" s="3">
        <f t="shared" si="155"/>
        <v>6</v>
      </c>
      <c r="E1419">
        <f t="shared" si="156"/>
        <v>6</v>
      </c>
      <c r="F1419">
        <f t="shared" si="154"/>
        <v>2009</v>
      </c>
      <c r="G1419">
        <f t="shared" si="158"/>
        <v>274</v>
      </c>
      <c r="H1419">
        <f t="shared" si="152"/>
        <v>274.08333333333331</v>
      </c>
      <c r="I1419">
        <f t="shared" si="157"/>
        <v>-8.3333333333314386E-2</v>
      </c>
      <c r="K1419" s="22">
        <v>43479</v>
      </c>
      <c r="L1419" s="23">
        <v>258</v>
      </c>
    </row>
    <row r="1420" spans="1:12" ht="15.75" thickBot="1" x14ac:dyDescent="0.3">
      <c r="A1420" s="1">
        <v>39980</v>
      </c>
      <c r="B1420" s="4">
        <v>1.9460999999999999</v>
      </c>
      <c r="C1420" s="4">
        <f t="shared" si="153"/>
        <v>0.11749582276100337</v>
      </c>
      <c r="D1420" s="3">
        <f t="shared" si="155"/>
        <v>6</v>
      </c>
      <c r="E1420">
        <f t="shared" si="156"/>
        <v>6</v>
      </c>
      <c r="F1420">
        <f t="shared" si="154"/>
        <v>2009</v>
      </c>
      <c r="G1420">
        <f t="shared" si="158"/>
        <v>281</v>
      </c>
      <c r="H1420">
        <f t="shared" si="152"/>
        <v>274</v>
      </c>
      <c r="I1420">
        <f t="shared" si="157"/>
        <v>7</v>
      </c>
      <c r="K1420" s="24">
        <v>43476</v>
      </c>
      <c r="L1420" s="25">
        <v>258</v>
      </c>
    </row>
    <row r="1421" spans="1:12" ht="15.75" thickBot="1" x14ac:dyDescent="0.3">
      <c r="A1421" s="1">
        <v>39981</v>
      </c>
      <c r="B1421" s="4">
        <v>1.9783999999999999</v>
      </c>
      <c r="C1421" s="4">
        <f t="shared" si="153"/>
        <v>0.11712966570177237</v>
      </c>
      <c r="D1421" s="3">
        <f t="shared" si="155"/>
        <v>6</v>
      </c>
      <c r="E1421">
        <f t="shared" si="156"/>
        <v>6</v>
      </c>
      <c r="F1421">
        <f t="shared" si="154"/>
        <v>2009</v>
      </c>
      <c r="G1421">
        <f t="shared" si="158"/>
        <v>294</v>
      </c>
      <c r="H1421">
        <f t="shared" si="152"/>
        <v>274</v>
      </c>
      <c r="I1421">
        <f t="shared" si="157"/>
        <v>20</v>
      </c>
      <c r="K1421" s="22">
        <v>43475</v>
      </c>
      <c r="L1421" s="23">
        <v>254</v>
      </c>
    </row>
    <row r="1422" spans="1:12" ht="15.75" thickBot="1" x14ac:dyDescent="0.3">
      <c r="A1422" s="1">
        <v>39982</v>
      </c>
      <c r="B1422" s="4">
        <v>1.9709000000000001</v>
      </c>
      <c r="C1422" s="4">
        <f t="shared" si="153"/>
        <v>0.11676270995932195</v>
      </c>
      <c r="D1422" s="3">
        <f t="shared" si="155"/>
        <v>6</v>
      </c>
      <c r="E1422">
        <f t="shared" si="156"/>
        <v>6</v>
      </c>
      <c r="F1422">
        <f t="shared" si="154"/>
        <v>2009</v>
      </c>
      <c r="G1422">
        <f t="shared" si="158"/>
        <v>285</v>
      </c>
      <c r="H1422">
        <f t="shared" si="152"/>
        <v>275.58333333333331</v>
      </c>
      <c r="I1422">
        <f t="shared" si="157"/>
        <v>9.4166666666666856</v>
      </c>
      <c r="K1422" s="24">
        <v>43474</v>
      </c>
      <c r="L1422" s="25">
        <v>250</v>
      </c>
    </row>
    <row r="1423" spans="1:12" ht="15.75" thickBot="1" x14ac:dyDescent="0.3">
      <c r="A1423" s="1">
        <v>39983</v>
      </c>
      <c r="B1423" s="4">
        <v>1.9592000000000001</v>
      </c>
      <c r="C1423" s="4">
        <f t="shared" si="153"/>
        <v>0.117295224366592</v>
      </c>
      <c r="D1423" s="3">
        <f t="shared" si="155"/>
        <v>6</v>
      </c>
      <c r="E1423">
        <f t="shared" si="156"/>
        <v>6</v>
      </c>
      <c r="F1423">
        <f t="shared" si="154"/>
        <v>2009</v>
      </c>
      <c r="G1423">
        <f t="shared" si="158"/>
        <v>291</v>
      </c>
      <c r="H1423">
        <f t="shared" si="152"/>
        <v>276.5</v>
      </c>
      <c r="I1423">
        <f t="shared" si="157"/>
        <v>14.5</v>
      </c>
      <c r="K1423" s="22">
        <v>43473</v>
      </c>
      <c r="L1423" s="23">
        <v>254</v>
      </c>
    </row>
    <row r="1424" spans="1:12" ht="15.75" thickBot="1" x14ac:dyDescent="0.3">
      <c r="A1424" s="1">
        <v>39986</v>
      </c>
      <c r="B1424" s="4">
        <v>2.0074000000000001</v>
      </c>
      <c r="C1424" s="4">
        <f t="shared" si="153"/>
        <v>0.11647322782153645</v>
      </c>
      <c r="D1424" s="3">
        <f t="shared" si="155"/>
        <v>6</v>
      </c>
      <c r="E1424">
        <f t="shared" si="156"/>
        <v>6</v>
      </c>
      <c r="F1424">
        <f t="shared" si="154"/>
        <v>2009</v>
      </c>
      <c r="G1424">
        <f t="shared" si="158"/>
        <v>309</v>
      </c>
      <c r="H1424">
        <f t="shared" si="152"/>
        <v>278</v>
      </c>
      <c r="I1424">
        <f t="shared" si="157"/>
        <v>31</v>
      </c>
      <c r="K1424" s="24">
        <v>43472</v>
      </c>
      <c r="L1424" s="25">
        <v>256</v>
      </c>
    </row>
    <row r="1425" spans="1:12" ht="15.75" thickBot="1" x14ac:dyDescent="0.3">
      <c r="A1425" s="1">
        <v>39987</v>
      </c>
      <c r="B1425" s="4">
        <v>2.0019</v>
      </c>
      <c r="C1425" s="4">
        <f t="shared" si="153"/>
        <v>0.11571131499691055</v>
      </c>
      <c r="D1425" s="3">
        <f t="shared" si="155"/>
        <v>6</v>
      </c>
      <c r="E1425">
        <f t="shared" si="156"/>
        <v>6</v>
      </c>
      <c r="F1425">
        <f t="shared" si="154"/>
        <v>2009</v>
      </c>
      <c r="G1425">
        <f t="shared" si="158"/>
        <v>309</v>
      </c>
      <c r="H1425">
        <f t="shared" si="152"/>
        <v>280.58333333333331</v>
      </c>
      <c r="I1425">
        <f t="shared" si="157"/>
        <v>28.416666666666686</v>
      </c>
      <c r="K1425" s="22">
        <v>43469</v>
      </c>
      <c r="L1425" s="23">
        <v>264</v>
      </c>
    </row>
    <row r="1426" spans="1:12" ht="15.75" thickBot="1" x14ac:dyDescent="0.3">
      <c r="A1426" s="1">
        <v>39988</v>
      </c>
      <c r="B1426" s="4">
        <v>1.9723999999999999</v>
      </c>
      <c r="C1426" s="4">
        <f t="shared" si="153"/>
        <v>0.11512701085771429</v>
      </c>
      <c r="D1426" s="3">
        <f t="shared" si="155"/>
        <v>6</v>
      </c>
      <c r="E1426">
        <f t="shared" si="156"/>
        <v>6</v>
      </c>
      <c r="F1426">
        <f t="shared" si="154"/>
        <v>2009</v>
      </c>
      <c r="G1426">
        <f t="shared" si="158"/>
        <v>294</v>
      </c>
      <c r="H1426">
        <f t="shared" si="152"/>
        <v>282.66666666666669</v>
      </c>
      <c r="I1426">
        <f t="shared" si="157"/>
        <v>11.333333333333314</v>
      </c>
      <c r="K1426" s="24">
        <v>43468</v>
      </c>
      <c r="L1426" s="25">
        <v>278</v>
      </c>
    </row>
    <row r="1427" spans="1:12" ht="15.75" thickBot="1" x14ac:dyDescent="0.3">
      <c r="A1427" s="1">
        <v>39989</v>
      </c>
      <c r="B1427" s="4">
        <v>1.9561999999999999</v>
      </c>
      <c r="C1427" s="4">
        <f t="shared" si="153"/>
        <v>0.1149410286296193</v>
      </c>
      <c r="D1427" s="3">
        <f t="shared" si="155"/>
        <v>6</v>
      </c>
      <c r="E1427">
        <f t="shared" si="156"/>
        <v>6</v>
      </c>
      <c r="F1427">
        <f t="shared" si="154"/>
        <v>2009</v>
      </c>
      <c r="G1427">
        <f t="shared" si="158"/>
        <v>295</v>
      </c>
      <c r="H1427">
        <f t="shared" si="152"/>
        <v>285.08333333333331</v>
      </c>
      <c r="I1427">
        <f t="shared" si="157"/>
        <v>9.9166666666666856</v>
      </c>
      <c r="K1427" s="22">
        <v>43467</v>
      </c>
      <c r="L1427" s="23">
        <v>275</v>
      </c>
    </row>
    <row r="1428" spans="1:12" ht="15.75" thickBot="1" x14ac:dyDescent="0.3">
      <c r="A1428" s="1">
        <v>39990</v>
      </c>
      <c r="B1428" s="4">
        <v>1.9396</v>
      </c>
      <c r="C1428" s="4">
        <f t="shared" si="153"/>
        <v>0.11502308759105812</v>
      </c>
      <c r="D1428" s="3">
        <f t="shared" si="155"/>
        <v>6</v>
      </c>
      <c r="E1428">
        <f t="shared" si="156"/>
        <v>6</v>
      </c>
      <c r="F1428">
        <f t="shared" si="154"/>
        <v>2009</v>
      </c>
      <c r="G1428">
        <f t="shared" si="158"/>
        <v>290</v>
      </c>
      <c r="H1428">
        <f t="shared" ref="H1428:H1491" si="159">AVERAGE(G1417:G1428)</f>
        <v>287.25</v>
      </c>
      <c r="I1428">
        <f t="shared" si="157"/>
        <v>2.75</v>
      </c>
      <c r="K1428" s="24">
        <v>43465</v>
      </c>
      <c r="L1428" s="25">
        <v>276</v>
      </c>
    </row>
    <row r="1429" spans="1:12" ht="15.75" thickBot="1" x14ac:dyDescent="0.3">
      <c r="A1429" s="1">
        <v>39993</v>
      </c>
      <c r="B1429" s="4">
        <v>1.9487000000000001</v>
      </c>
      <c r="C1429" s="4">
        <f t="shared" si="153"/>
        <v>0.11382371715687792</v>
      </c>
      <c r="D1429" s="3">
        <f t="shared" si="155"/>
        <v>6</v>
      </c>
      <c r="E1429">
        <f t="shared" si="156"/>
        <v>6</v>
      </c>
      <c r="F1429">
        <f t="shared" si="154"/>
        <v>2009</v>
      </c>
      <c r="G1429">
        <f t="shared" si="158"/>
        <v>279</v>
      </c>
      <c r="H1429">
        <f t="shared" si="159"/>
        <v>288.83333333333331</v>
      </c>
      <c r="I1429">
        <f t="shared" si="157"/>
        <v>-9.8333333333333144</v>
      </c>
      <c r="K1429" s="22">
        <v>43462</v>
      </c>
      <c r="L1429" s="23">
        <v>272</v>
      </c>
    </row>
    <row r="1430" spans="1:12" ht="15.75" thickBot="1" x14ac:dyDescent="0.3">
      <c r="A1430" s="1">
        <v>39994</v>
      </c>
      <c r="B1430" s="4">
        <v>1.9516</v>
      </c>
      <c r="C1430" s="4">
        <f t="shared" si="153"/>
        <v>0.11051585136398087</v>
      </c>
      <c r="D1430" s="3">
        <f t="shared" si="155"/>
        <v>6</v>
      </c>
      <c r="E1430">
        <f t="shared" si="156"/>
        <v>6</v>
      </c>
      <c r="F1430">
        <f t="shared" si="154"/>
        <v>2009</v>
      </c>
      <c r="G1430">
        <f t="shared" si="158"/>
        <v>284</v>
      </c>
      <c r="H1430">
        <f t="shared" si="159"/>
        <v>290.41666666666669</v>
      </c>
      <c r="I1430">
        <f t="shared" si="157"/>
        <v>-6.4166666666666856</v>
      </c>
      <c r="K1430" s="24">
        <v>43461</v>
      </c>
      <c r="L1430" s="25">
        <v>274</v>
      </c>
    </row>
    <row r="1431" spans="1:12" ht="15.75" thickBot="1" x14ac:dyDescent="0.3">
      <c r="A1431" s="1">
        <v>39995</v>
      </c>
      <c r="B1431" s="4">
        <v>1.9341999999999999</v>
      </c>
      <c r="C1431" s="4">
        <f t="shared" si="153"/>
        <v>0.10764185312035549</v>
      </c>
      <c r="D1431" s="3">
        <f t="shared" si="155"/>
        <v>7</v>
      </c>
      <c r="E1431">
        <f t="shared" si="156"/>
        <v>9</v>
      </c>
      <c r="F1431">
        <f t="shared" si="154"/>
        <v>2009</v>
      </c>
      <c r="G1431">
        <f t="shared" si="158"/>
        <v>277</v>
      </c>
      <c r="H1431">
        <f t="shared" si="159"/>
        <v>290.66666666666669</v>
      </c>
      <c r="I1431">
        <f t="shared" si="157"/>
        <v>-13.666666666666686</v>
      </c>
      <c r="K1431" s="22">
        <v>43460</v>
      </c>
      <c r="L1431" s="23">
        <v>273</v>
      </c>
    </row>
    <row r="1432" spans="1:12" ht="15.75" thickBot="1" x14ac:dyDescent="0.3">
      <c r="A1432" s="1">
        <v>39996</v>
      </c>
      <c r="B1432" s="4">
        <v>1.9469000000000001</v>
      </c>
      <c r="C1432" s="4">
        <f t="shared" si="153"/>
        <v>0.10501153060913879</v>
      </c>
      <c r="D1432" s="3">
        <f t="shared" si="155"/>
        <v>7</v>
      </c>
      <c r="E1432">
        <f t="shared" si="156"/>
        <v>9</v>
      </c>
      <c r="F1432">
        <f t="shared" si="154"/>
        <v>2009</v>
      </c>
      <c r="G1432">
        <f t="shared" si="158"/>
        <v>288</v>
      </c>
      <c r="H1432">
        <f t="shared" si="159"/>
        <v>291.25</v>
      </c>
      <c r="I1432">
        <f t="shared" si="157"/>
        <v>-3.25</v>
      </c>
      <c r="K1432" s="24">
        <v>43458</v>
      </c>
      <c r="L1432" s="25">
        <v>276</v>
      </c>
    </row>
    <row r="1433" spans="1:12" ht="15.75" thickBot="1" x14ac:dyDescent="0.3">
      <c r="A1433" s="1">
        <v>39997</v>
      </c>
      <c r="B1433" s="4">
        <v>1.9474</v>
      </c>
      <c r="C1433" s="4">
        <f t="shared" si="153"/>
        <v>0.10373410324159646</v>
      </c>
      <c r="D1433" s="3">
        <f t="shared" si="155"/>
        <v>7</v>
      </c>
      <c r="E1433">
        <f t="shared" si="156"/>
        <v>9</v>
      </c>
      <c r="F1433">
        <f t="shared" si="154"/>
        <v>2009</v>
      </c>
      <c r="G1433">
        <f t="shared" si="158"/>
        <v>288</v>
      </c>
      <c r="H1433">
        <f t="shared" si="159"/>
        <v>290.75</v>
      </c>
      <c r="I1433">
        <f t="shared" si="157"/>
        <v>-2.75</v>
      </c>
      <c r="K1433" s="22">
        <v>43455</v>
      </c>
      <c r="L1433" s="23">
        <v>273</v>
      </c>
    </row>
    <row r="1434" spans="1:12" ht="15.75" thickBot="1" x14ac:dyDescent="0.3">
      <c r="A1434" s="1">
        <v>40000</v>
      </c>
      <c r="B1434" s="4">
        <v>1.9711000000000001</v>
      </c>
      <c r="C1434" s="4">
        <f t="shared" si="153"/>
        <v>0.10260388431225467</v>
      </c>
      <c r="D1434" s="3">
        <f t="shared" si="155"/>
        <v>7</v>
      </c>
      <c r="E1434">
        <f t="shared" si="156"/>
        <v>9</v>
      </c>
      <c r="F1434">
        <f t="shared" si="154"/>
        <v>2009</v>
      </c>
      <c r="G1434">
        <f t="shared" si="158"/>
        <v>286</v>
      </c>
      <c r="H1434">
        <f t="shared" si="159"/>
        <v>290.83333333333331</v>
      </c>
      <c r="I1434">
        <f t="shared" si="157"/>
        <v>-4.8333333333333144</v>
      </c>
      <c r="K1434" s="24">
        <v>43454</v>
      </c>
      <c r="L1434" s="25">
        <v>268</v>
      </c>
    </row>
    <row r="1435" spans="1:12" ht="15.75" thickBot="1" x14ac:dyDescent="0.3">
      <c r="A1435" s="1">
        <v>40001</v>
      </c>
      <c r="B1435" s="4">
        <v>1.9641</v>
      </c>
      <c r="C1435" s="4">
        <f t="shared" si="153"/>
        <v>0.10094335180264705</v>
      </c>
      <c r="D1435" s="3">
        <f t="shared" si="155"/>
        <v>7</v>
      </c>
      <c r="E1435">
        <f t="shared" si="156"/>
        <v>9</v>
      </c>
      <c r="F1435">
        <f t="shared" si="154"/>
        <v>2009</v>
      </c>
      <c r="G1435">
        <f t="shared" si="158"/>
        <v>286</v>
      </c>
      <c r="H1435">
        <f t="shared" si="159"/>
        <v>290.41666666666669</v>
      </c>
      <c r="I1435">
        <f t="shared" si="157"/>
        <v>-4.4166666666666856</v>
      </c>
      <c r="K1435" s="22">
        <v>43453</v>
      </c>
      <c r="L1435" s="23">
        <v>270</v>
      </c>
    </row>
    <row r="1436" spans="1:12" ht="15.75" thickBot="1" x14ac:dyDescent="0.3">
      <c r="A1436" s="1">
        <v>40002</v>
      </c>
      <c r="B1436" s="4">
        <v>1.9982</v>
      </c>
      <c r="C1436" s="4">
        <f t="shared" si="153"/>
        <v>9.871037718495379E-2</v>
      </c>
      <c r="D1436" s="3">
        <f t="shared" si="155"/>
        <v>7</v>
      </c>
      <c r="E1436">
        <f t="shared" si="156"/>
        <v>9</v>
      </c>
      <c r="F1436">
        <f t="shared" si="154"/>
        <v>2009</v>
      </c>
      <c r="G1436">
        <f t="shared" si="158"/>
        <v>306</v>
      </c>
      <c r="H1436">
        <f t="shared" si="159"/>
        <v>290.16666666666669</v>
      </c>
      <c r="I1436">
        <f t="shared" si="157"/>
        <v>15.833333333333314</v>
      </c>
      <c r="K1436" s="24">
        <v>43452</v>
      </c>
      <c r="L1436" s="25">
        <v>265</v>
      </c>
    </row>
    <row r="1437" spans="1:12" ht="15.75" thickBot="1" x14ac:dyDescent="0.3">
      <c r="A1437" s="1">
        <v>40003</v>
      </c>
      <c r="B1437" s="4">
        <v>1.9921</v>
      </c>
      <c r="C1437" s="4">
        <f t="shared" si="153"/>
        <v>9.6996492327987849E-2</v>
      </c>
      <c r="D1437" s="3">
        <f t="shared" si="155"/>
        <v>7</v>
      </c>
      <c r="E1437">
        <f t="shared" si="156"/>
        <v>9</v>
      </c>
      <c r="F1437">
        <f t="shared" si="154"/>
        <v>2009</v>
      </c>
      <c r="G1437">
        <f t="shared" si="158"/>
        <v>290</v>
      </c>
      <c r="H1437">
        <f t="shared" si="159"/>
        <v>288.58333333333331</v>
      </c>
      <c r="I1437">
        <f t="shared" si="157"/>
        <v>1.4166666666666856</v>
      </c>
      <c r="K1437" s="22">
        <v>43451</v>
      </c>
      <c r="L1437" s="23">
        <v>260</v>
      </c>
    </row>
    <row r="1438" spans="1:12" ht="15.75" thickBot="1" x14ac:dyDescent="0.3">
      <c r="A1438" s="1">
        <v>40004</v>
      </c>
      <c r="B1438" s="4">
        <v>2.0146999999999999</v>
      </c>
      <c r="C1438" s="4">
        <f t="shared" si="153"/>
        <v>9.5597977754115604E-2</v>
      </c>
      <c r="D1438" s="3">
        <f t="shared" si="155"/>
        <v>7</v>
      </c>
      <c r="E1438">
        <f t="shared" si="156"/>
        <v>9</v>
      </c>
      <c r="F1438">
        <f t="shared" si="154"/>
        <v>2009</v>
      </c>
      <c r="G1438">
        <f t="shared" si="158"/>
        <v>303</v>
      </c>
      <c r="H1438">
        <f t="shared" si="159"/>
        <v>289.33333333333331</v>
      </c>
      <c r="I1438">
        <f t="shared" si="157"/>
        <v>13.666666666666686</v>
      </c>
      <c r="K1438" s="24">
        <v>43448</v>
      </c>
      <c r="L1438" s="25">
        <v>261</v>
      </c>
    </row>
    <row r="1439" spans="1:12" ht="15.75" thickBot="1" x14ac:dyDescent="0.3">
      <c r="A1439" s="1">
        <v>40007</v>
      </c>
      <c r="B1439" s="4">
        <v>1.9895</v>
      </c>
      <c r="C1439" s="4">
        <f t="shared" si="153"/>
        <v>9.4422476060691429E-2</v>
      </c>
      <c r="D1439" s="3">
        <f t="shared" si="155"/>
        <v>7</v>
      </c>
      <c r="E1439">
        <f t="shared" si="156"/>
        <v>9</v>
      </c>
      <c r="F1439">
        <f t="shared" si="154"/>
        <v>2009</v>
      </c>
      <c r="G1439">
        <f t="shared" si="158"/>
        <v>293</v>
      </c>
      <c r="H1439">
        <f t="shared" si="159"/>
        <v>289.16666666666669</v>
      </c>
      <c r="I1439">
        <f t="shared" si="157"/>
        <v>3.8333333333333144</v>
      </c>
      <c r="K1439" s="22">
        <v>43447</v>
      </c>
      <c r="L1439" s="23">
        <v>258</v>
      </c>
    </row>
    <row r="1440" spans="1:12" ht="15.75" thickBot="1" x14ac:dyDescent="0.3">
      <c r="A1440" s="1">
        <v>40008</v>
      </c>
      <c r="B1440" s="4">
        <v>1.9703999999999999</v>
      </c>
      <c r="C1440" s="4">
        <f t="shared" si="153"/>
        <v>9.2892991763827606E-2</v>
      </c>
      <c r="D1440" s="3">
        <f t="shared" si="155"/>
        <v>7</v>
      </c>
      <c r="E1440">
        <f t="shared" si="156"/>
        <v>9</v>
      </c>
      <c r="F1440">
        <f t="shared" si="154"/>
        <v>2009</v>
      </c>
      <c r="G1440">
        <f t="shared" si="158"/>
        <v>278</v>
      </c>
      <c r="H1440">
        <f t="shared" si="159"/>
        <v>288.16666666666669</v>
      </c>
      <c r="I1440">
        <f t="shared" si="157"/>
        <v>-10.166666666666686</v>
      </c>
      <c r="K1440" s="24">
        <v>43446</v>
      </c>
      <c r="L1440" s="25">
        <v>261</v>
      </c>
    </row>
    <row r="1441" spans="1:12" ht="15.75" thickBot="1" x14ac:dyDescent="0.3">
      <c r="A1441" s="1">
        <v>40009</v>
      </c>
      <c r="B1441" s="4">
        <v>1.9419999999999999</v>
      </c>
      <c r="C1441" s="4">
        <f t="shared" si="153"/>
        <v>9.1256787126603039E-2</v>
      </c>
      <c r="D1441" s="3">
        <f t="shared" si="155"/>
        <v>7</v>
      </c>
      <c r="E1441">
        <f t="shared" si="156"/>
        <v>9</v>
      </c>
      <c r="F1441">
        <f t="shared" si="154"/>
        <v>2009</v>
      </c>
      <c r="G1441">
        <f t="shared" si="158"/>
        <v>261</v>
      </c>
      <c r="H1441">
        <f t="shared" si="159"/>
        <v>286.66666666666669</v>
      </c>
      <c r="I1441">
        <f t="shared" si="157"/>
        <v>-25.666666666666686</v>
      </c>
      <c r="K1441" s="22">
        <v>43445</v>
      </c>
      <c r="L1441" s="23">
        <v>270</v>
      </c>
    </row>
    <row r="1442" spans="1:12" ht="15.75" thickBot="1" x14ac:dyDescent="0.3">
      <c r="A1442" s="1">
        <v>40010</v>
      </c>
      <c r="B1442" s="4">
        <v>1.9339999999999999</v>
      </c>
      <c r="C1442" s="4">
        <f t="shared" si="153"/>
        <v>9.0109531236529108E-2</v>
      </c>
      <c r="D1442" s="3">
        <f t="shared" si="155"/>
        <v>7</v>
      </c>
      <c r="E1442">
        <f t="shared" si="156"/>
        <v>9</v>
      </c>
      <c r="F1442">
        <f t="shared" si="154"/>
        <v>2009</v>
      </c>
      <c r="G1442">
        <f t="shared" si="158"/>
        <v>263</v>
      </c>
      <c r="H1442">
        <f t="shared" si="159"/>
        <v>284.91666666666669</v>
      </c>
      <c r="I1442">
        <f t="shared" si="157"/>
        <v>-21.916666666666686</v>
      </c>
      <c r="K1442" s="24">
        <v>43444</v>
      </c>
      <c r="L1442" s="25">
        <v>276</v>
      </c>
    </row>
    <row r="1443" spans="1:12" ht="15.75" thickBot="1" x14ac:dyDescent="0.3">
      <c r="A1443" s="1">
        <v>40011</v>
      </c>
      <c r="B1443" s="4">
        <v>1.929</v>
      </c>
      <c r="C1443" s="4">
        <f t="shared" si="153"/>
        <v>8.8645447142916126E-2</v>
      </c>
      <c r="D1443" s="3">
        <f t="shared" si="155"/>
        <v>7</v>
      </c>
      <c r="E1443">
        <f t="shared" si="156"/>
        <v>9</v>
      </c>
      <c r="F1443">
        <f t="shared" si="154"/>
        <v>2009</v>
      </c>
      <c r="G1443">
        <f t="shared" si="158"/>
        <v>250</v>
      </c>
      <c r="H1443">
        <f t="shared" si="159"/>
        <v>282.66666666666669</v>
      </c>
      <c r="I1443">
        <f t="shared" si="157"/>
        <v>-32.666666666666686</v>
      </c>
      <c r="K1443" s="22">
        <v>43441</v>
      </c>
      <c r="L1443" s="23">
        <v>274</v>
      </c>
    </row>
    <row r="1444" spans="1:12" ht="15.75" thickBot="1" x14ac:dyDescent="0.3">
      <c r="A1444" s="1">
        <v>40014</v>
      </c>
      <c r="B1444" s="4">
        <v>1.9068000000000001</v>
      </c>
      <c r="C1444" s="4">
        <f t="shared" si="153"/>
        <v>8.5642096795304823E-2</v>
      </c>
      <c r="D1444" s="3">
        <f t="shared" si="155"/>
        <v>7</v>
      </c>
      <c r="E1444">
        <f t="shared" si="156"/>
        <v>9</v>
      </c>
      <c r="F1444">
        <f t="shared" si="154"/>
        <v>2009</v>
      </c>
      <c r="G1444">
        <f t="shared" si="158"/>
        <v>257</v>
      </c>
      <c r="H1444">
        <f t="shared" si="159"/>
        <v>280.08333333333331</v>
      </c>
      <c r="I1444">
        <f t="shared" si="157"/>
        <v>-23.083333333333314</v>
      </c>
      <c r="K1444" s="24">
        <v>43440</v>
      </c>
      <c r="L1444" s="25">
        <v>277</v>
      </c>
    </row>
    <row r="1445" spans="1:12" ht="15.75" thickBot="1" x14ac:dyDescent="0.3">
      <c r="A1445" s="1">
        <v>40015</v>
      </c>
      <c r="B1445" s="4">
        <v>1.9043000000000001</v>
      </c>
      <c r="C1445" s="4">
        <f t="shared" si="153"/>
        <v>8.3152545587426852E-2</v>
      </c>
      <c r="D1445" s="3">
        <f t="shared" si="155"/>
        <v>7</v>
      </c>
      <c r="E1445">
        <f t="shared" si="156"/>
        <v>9</v>
      </c>
      <c r="F1445">
        <f t="shared" si="154"/>
        <v>2009</v>
      </c>
      <c r="G1445">
        <f t="shared" si="158"/>
        <v>269</v>
      </c>
      <c r="H1445">
        <f t="shared" si="159"/>
        <v>278.5</v>
      </c>
      <c r="I1445">
        <f t="shared" si="157"/>
        <v>-9.5</v>
      </c>
      <c r="K1445" s="22">
        <v>43439</v>
      </c>
      <c r="L1445" s="23">
        <v>274</v>
      </c>
    </row>
    <row r="1446" spans="1:12" ht="15.75" thickBot="1" x14ac:dyDescent="0.3">
      <c r="A1446" s="1">
        <v>40016</v>
      </c>
      <c r="B1446" s="4">
        <v>1.9029</v>
      </c>
      <c r="C1446" s="4">
        <f t="shared" si="153"/>
        <v>8.0393428529180022E-2</v>
      </c>
      <c r="D1446" s="3">
        <f t="shared" si="155"/>
        <v>7</v>
      </c>
      <c r="E1446">
        <f t="shared" si="156"/>
        <v>9</v>
      </c>
      <c r="F1446">
        <f t="shared" si="154"/>
        <v>2009</v>
      </c>
      <c r="G1446">
        <f t="shared" si="158"/>
        <v>263</v>
      </c>
      <c r="H1446">
        <f t="shared" si="159"/>
        <v>276.58333333333331</v>
      </c>
      <c r="I1446">
        <f t="shared" si="157"/>
        <v>-13.583333333333314</v>
      </c>
      <c r="K1446" s="24">
        <v>43438</v>
      </c>
      <c r="L1446" s="25">
        <v>274</v>
      </c>
    </row>
    <row r="1447" spans="1:12" ht="15.75" thickBot="1" x14ac:dyDescent="0.3">
      <c r="A1447" s="1">
        <v>40017</v>
      </c>
      <c r="B1447" s="4">
        <v>1.8922000000000001</v>
      </c>
      <c r="C1447" s="4">
        <f t="shared" si="153"/>
        <v>7.8169395972473493E-2</v>
      </c>
      <c r="D1447" s="3">
        <f t="shared" si="155"/>
        <v>7</v>
      </c>
      <c r="E1447">
        <f t="shared" si="156"/>
        <v>9</v>
      </c>
      <c r="F1447">
        <f t="shared" si="154"/>
        <v>2009</v>
      </c>
      <c r="G1447">
        <f t="shared" si="158"/>
        <v>244</v>
      </c>
      <c r="H1447">
        <f t="shared" si="159"/>
        <v>273.08333333333331</v>
      </c>
      <c r="I1447">
        <f t="shared" si="157"/>
        <v>-29.083333333333314</v>
      </c>
      <c r="K1447" s="22">
        <v>43437</v>
      </c>
      <c r="L1447" s="23">
        <v>267</v>
      </c>
    </row>
    <row r="1448" spans="1:12" ht="15.75" thickBot="1" x14ac:dyDescent="0.3">
      <c r="A1448" s="1">
        <v>40018</v>
      </c>
      <c r="B1448" s="4">
        <v>1.8959999999999999</v>
      </c>
      <c r="C1448" s="4">
        <f t="shared" si="153"/>
        <v>7.445592477869982E-2</v>
      </c>
      <c r="D1448" s="3">
        <f t="shared" si="155"/>
        <v>7</v>
      </c>
      <c r="E1448">
        <f t="shared" si="156"/>
        <v>9</v>
      </c>
      <c r="F1448">
        <f t="shared" si="154"/>
        <v>2009</v>
      </c>
      <c r="G1448">
        <f t="shared" si="158"/>
        <v>249</v>
      </c>
      <c r="H1448">
        <f t="shared" si="159"/>
        <v>268.33333333333331</v>
      </c>
      <c r="I1448">
        <f t="shared" si="157"/>
        <v>-19.333333333333314</v>
      </c>
      <c r="K1448" s="24">
        <v>43434</v>
      </c>
      <c r="L1448" s="25">
        <v>270</v>
      </c>
    </row>
    <row r="1449" spans="1:12" ht="15.75" thickBot="1" x14ac:dyDescent="0.3">
      <c r="A1449" s="1">
        <v>40021</v>
      </c>
      <c r="B1449" s="4">
        <v>1.8836999999999999</v>
      </c>
      <c r="C1449" s="4">
        <f t="shared" si="153"/>
        <v>7.109168817063706E-2</v>
      </c>
      <c r="D1449" s="3">
        <f t="shared" si="155"/>
        <v>7</v>
      </c>
      <c r="E1449">
        <f t="shared" si="156"/>
        <v>9</v>
      </c>
      <c r="F1449">
        <f t="shared" si="154"/>
        <v>2009</v>
      </c>
      <c r="G1449">
        <f t="shared" si="158"/>
        <v>244</v>
      </c>
      <c r="H1449">
        <f t="shared" si="159"/>
        <v>264.5</v>
      </c>
      <c r="I1449">
        <f t="shared" si="157"/>
        <v>-20.5</v>
      </c>
      <c r="K1449" s="22">
        <v>43433</v>
      </c>
      <c r="L1449" s="23">
        <v>272</v>
      </c>
    </row>
    <row r="1450" spans="1:12" ht="15.75" thickBot="1" x14ac:dyDescent="0.3">
      <c r="A1450" s="1">
        <v>40022</v>
      </c>
      <c r="B1450" s="4">
        <v>1.8818999999999999</v>
      </c>
      <c r="C1450" s="4">
        <f t="shared" si="153"/>
        <v>6.81827687218136E-2</v>
      </c>
      <c r="D1450" s="3">
        <f t="shared" si="155"/>
        <v>7</v>
      </c>
      <c r="E1450">
        <f t="shared" si="156"/>
        <v>9</v>
      </c>
      <c r="F1450">
        <f t="shared" si="154"/>
        <v>2009</v>
      </c>
      <c r="G1450">
        <f t="shared" si="158"/>
        <v>248</v>
      </c>
      <c r="H1450">
        <f t="shared" si="159"/>
        <v>259.91666666666669</v>
      </c>
      <c r="I1450">
        <f t="shared" si="157"/>
        <v>-11.916666666666686</v>
      </c>
      <c r="K1450" s="24">
        <v>43432</v>
      </c>
      <c r="L1450" s="25">
        <v>272</v>
      </c>
    </row>
    <row r="1451" spans="1:12" ht="15.75" thickBot="1" x14ac:dyDescent="0.3">
      <c r="A1451" s="1">
        <v>40023</v>
      </c>
      <c r="B1451" s="4">
        <v>1.8982000000000001</v>
      </c>
      <c r="C1451" s="4">
        <f t="shared" si="153"/>
        <v>6.4666888290740257E-2</v>
      </c>
      <c r="D1451" s="3">
        <f t="shared" si="155"/>
        <v>7</v>
      </c>
      <c r="E1451">
        <f t="shared" si="156"/>
        <v>9</v>
      </c>
      <c r="F1451">
        <f t="shared" si="154"/>
        <v>2009</v>
      </c>
      <c r="G1451">
        <f t="shared" si="158"/>
        <v>253</v>
      </c>
      <c r="H1451">
        <f t="shared" si="159"/>
        <v>256.58333333333331</v>
      </c>
      <c r="I1451">
        <f t="shared" si="157"/>
        <v>-3.5833333333333144</v>
      </c>
      <c r="K1451" s="22">
        <v>43431</v>
      </c>
      <c r="L1451" s="23">
        <v>280</v>
      </c>
    </row>
    <row r="1452" spans="1:12" ht="15.75" thickBot="1" x14ac:dyDescent="0.3">
      <c r="A1452" s="1">
        <v>40024</v>
      </c>
      <c r="B1452" s="4">
        <v>1.8811</v>
      </c>
      <c r="C1452" s="4">
        <f t="shared" si="153"/>
        <v>6.2936020731494388E-2</v>
      </c>
      <c r="D1452" s="3">
        <f t="shared" si="155"/>
        <v>7</v>
      </c>
      <c r="E1452">
        <f t="shared" si="156"/>
        <v>9</v>
      </c>
      <c r="F1452">
        <f t="shared" si="154"/>
        <v>2009</v>
      </c>
      <c r="G1452">
        <f t="shared" si="158"/>
        <v>254</v>
      </c>
      <c r="H1452">
        <f t="shared" si="159"/>
        <v>254.58333333333334</v>
      </c>
      <c r="I1452">
        <f t="shared" si="157"/>
        <v>-0.58333333333334281</v>
      </c>
      <c r="K1452" s="24">
        <v>43430</v>
      </c>
      <c r="L1452" s="25">
        <v>276</v>
      </c>
    </row>
    <row r="1453" spans="1:12" ht="15.75" thickBot="1" x14ac:dyDescent="0.3">
      <c r="A1453" s="1">
        <v>40025</v>
      </c>
      <c r="B1453" s="4">
        <v>1.8726</v>
      </c>
      <c r="C1453" s="4">
        <f t="shared" si="153"/>
        <v>6.0628126382371722E-2</v>
      </c>
      <c r="D1453" s="3">
        <f t="shared" si="155"/>
        <v>7</v>
      </c>
      <c r="E1453">
        <f t="shared" si="156"/>
        <v>9</v>
      </c>
      <c r="F1453">
        <f t="shared" si="154"/>
        <v>2009</v>
      </c>
      <c r="G1453">
        <f t="shared" si="158"/>
        <v>265</v>
      </c>
      <c r="H1453">
        <f t="shared" si="159"/>
        <v>254.91666666666666</v>
      </c>
      <c r="I1453">
        <f t="shared" si="157"/>
        <v>10.083333333333343</v>
      </c>
      <c r="K1453" s="22">
        <v>43427</v>
      </c>
      <c r="L1453" s="23">
        <v>274</v>
      </c>
    </row>
    <row r="1454" spans="1:12" ht="15.75" thickBot="1" x14ac:dyDescent="0.3">
      <c r="A1454" s="1">
        <v>40028</v>
      </c>
      <c r="B1454" s="4">
        <v>1.8369</v>
      </c>
      <c r="C1454" s="4">
        <f t="shared" si="153"/>
        <v>6.0198517669927794E-2</v>
      </c>
      <c r="D1454" s="3">
        <f t="shared" si="155"/>
        <v>8</v>
      </c>
      <c r="E1454">
        <f t="shared" si="156"/>
        <v>9</v>
      </c>
      <c r="F1454">
        <f t="shared" si="154"/>
        <v>2009</v>
      </c>
      <c r="G1454">
        <f t="shared" si="158"/>
        <v>243</v>
      </c>
      <c r="H1454">
        <f t="shared" si="159"/>
        <v>253.25</v>
      </c>
      <c r="I1454">
        <f t="shared" si="157"/>
        <v>-10.25</v>
      </c>
      <c r="K1454" s="24">
        <v>43426</v>
      </c>
      <c r="L1454" s="25">
        <v>271</v>
      </c>
    </row>
    <row r="1455" spans="1:12" ht="15.75" thickBot="1" x14ac:dyDescent="0.3">
      <c r="A1455" s="1">
        <v>40029</v>
      </c>
      <c r="B1455" s="4">
        <v>1.8271999999999999</v>
      </c>
      <c r="C1455" s="4">
        <f t="shared" si="153"/>
        <v>6.0644561853592086E-2</v>
      </c>
      <c r="D1455" s="3">
        <f t="shared" si="155"/>
        <v>8</v>
      </c>
      <c r="E1455">
        <f t="shared" si="156"/>
        <v>9</v>
      </c>
      <c r="F1455">
        <f t="shared" si="154"/>
        <v>2009</v>
      </c>
      <c r="G1455">
        <f t="shared" si="158"/>
        <v>238</v>
      </c>
      <c r="H1455">
        <f t="shared" si="159"/>
        <v>252.25</v>
      </c>
      <c r="I1455">
        <f t="shared" si="157"/>
        <v>-14.25</v>
      </c>
      <c r="K1455" s="22">
        <v>43425</v>
      </c>
      <c r="L1455" s="23">
        <v>271</v>
      </c>
    </row>
    <row r="1456" spans="1:12" ht="15.75" thickBot="1" x14ac:dyDescent="0.3">
      <c r="A1456" s="1">
        <v>40030</v>
      </c>
      <c r="B1456" s="4">
        <v>1.8181</v>
      </c>
      <c r="C1456" s="4">
        <f t="shared" si="153"/>
        <v>6.1872398840625585E-2</v>
      </c>
      <c r="D1456" s="3">
        <f t="shared" si="155"/>
        <v>8</v>
      </c>
      <c r="E1456">
        <f t="shared" si="156"/>
        <v>9</v>
      </c>
      <c r="F1456">
        <f t="shared" si="154"/>
        <v>2009</v>
      </c>
      <c r="G1456">
        <f t="shared" si="158"/>
        <v>230</v>
      </c>
      <c r="H1456">
        <f t="shared" si="159"/>
        <v>250</v>
      </c>
      <c r="I1456">
        <f t="shared" si="157"/>
        <v>-20</v>
      </c>
      <c r="K1456" s="24">
        <v>43424</v>
      </c>
      <c r="L1456" s="25">
        <v>273</v>
      </c>
    </row>
    <row r="1457" spans="1:12" ht="15.75" thickBot="1" x14ac:dyDescent="0.3">
      <c r="A1457" s="1">
        <v>40031</v>
      </c>
      <c r="B1457" s="4">
        <v>1.8348</v>
      </c>
      <c r="C1457" s="4">
        <f t="shared" si="153"/>
        <v>6.2708958495148917E-2</v>
      </c>
      <c r="D1457" s="3">
        <f t="shared" si="155"/>
        <v>8</v>
      </c>
      <c r="E1457">
        <f t="shared" si="156"/>
        <v>9</v>
      </c>
      <c r="F1457">
        <f t="shared" si="154"/>
        <v>2009</v>
      </c>
      <c r="G1457">
        <f t="shared" si="158"/>
        <v>238</v>
      </c>
      <c r="H1457">
        <f t="shared" si="159"/>
        <v>247.41666666666666</v>
      </c>
      <c r="I1457">
        <f t="shared" si="157"/>
        <v>-9.4166666666666572</v>
      </c>
      <c r="K1457" s="22">
        <v>43423</v>
      </c>
      <c r="L1457" s="23">
        <v>267</v>
      </c>
    </row>
    <row r="1458" spans="1:12" ht="15.75" thickBot="1" x14ac:dyDescent="0.3">
      <c r="A1458" s="1">
        <v>40032</v>
      </c>
      <c r="B1458" s="4">
        <v>1.8231999999999999</v>
      </c>
      <c r="C1458" s="4">
        <f t="shared" si="153"/>
        <v>6.3514008979346545E-2</v>
      </c>
      <c r="D1458" s="3">
        <f t="shared" si="155"/>
        <v>8</v>
      </c>
      <c r="E1458">
        <f t="shared" si="156"/>
        <v>9</v>
      </c>
      <c r="F1458">
        <f t="shared" si="154"/>
        <v>2009</v>
      </c>
      <c r="G1458">
        <f t="shared" si="158"/>
        <v>228</v>
      </c>
      <c r="H1458">
        <f t="shared" si="159"/>
        <v>244.5</v>
      </c>
      <c r="I1458">
        <f t="shared" si="157"/>
        <v>-16.5</v>
      </c>
      <c r="K1458" s="24">
        <v>43420</v>
      </c>
      <c r="L1458" s="25">
        <v>263</v>
      </c>
    </row>
    <row r="1459" spans="1:12" ht="15.75" thickBot="1" x14ac:dyDescent="0.3">
      <c r="A1459" s="1">
        <v>40035</v>
      </c>
      <c r="B1459" s="4">
        <v>1.8411999999999999</v>
      </c>
      <c r="C1459" s="4">
        <f t="shared" ref="C1459:C1522" si="160">_xlfn.STDEV.P(B1398:B1459)</f>
        <v>6.2380477119034092E-2</v>
      </c>
      <c r="D1459" s="3">
        <f t="shared" si="155"/>
        <v>8</v>
      </c>
      <c r="E1459">
        <f t="shared" si="156"/>
        <v>9</v>
      </c>
      <c r="F1459">
        <f t="shared" si="154"/>
        <v>2009</v>
      </c>
      <c r="G1459">
        <f t="shared" si="158"/>
        <v>238</v>
      </c>
      <c r="H1459">
        <f t="shared" si="159"/>
        <v>244</v>
      </c>
      <c r="I1459">
        <f t="shared" si="157"/>
        <v>-6</v>
      </c>
      <c r="K1459" s="22">
        <v>43419</v>
      </c>
      <c r="L1459" s="23">
        <v>261</v>
      </c>
    </row>
    <row r="1460" spans="1:12" ht="15.75" thickBot="1" x14ac:dyDescent="0.3">
      <c r="A1460" s="1">
        <v>40036</v>
      </c>
      <c r="B1460" s="4">
        <v>1.8456999999999999</v>
      </c>
      <c r="C1460" s="4">
        <f t="shared" si="160"/>
        <v>6.1067836016462963E-2</v>
      </c>
      <c r="D1460" s="3">
        <f t="shared" si="155"/>
        <v>8</v>
      </c>
      <c r="E1460">
        <f t="shared" si="156"/>
        <v>9</v>
      </c>
      <c r="F1460">
        <f t="shared" si="154"/>
        <v>2009</v>
      </c>
      <c r="G1460">
        <f t="shared" si="158"/>
        <v>248</v>
      </c>
      <c r="H1460">
        <f t="shared" si="159"/>
        <v>243.91666666666666</v>
      </c>
      <c r="I1460">
        <f t="shared" si="157"/>
        <v>4.0833333333333428</v>
      </c>
      <c r="K1460" s="24">
        <v>43418</v>
      </c>
      <c r="L1460" s="25">
        <v>263</v>
      </c>
    </row>
    <row r="1461" spans="1:12" ht="15.75" thickBot="1" x14ac:dyDescent="0.3">
      <c r="A1461" s="1">
        <v>40037</v>
      </c>
      <c r="B1461" s="4">
        <v>1.8386</v>
      </c>
      <c r="C1461" s="4">
        <f t="shared" si="160"/>
        <v>6.0289071704692283E-2</v>
      </c>
      <c r="D1461" s="3">
        <f t="shared" si="155"/>
        <v>8</v>
      </c>
      <c r="E1461">
        <f t="shared" si="156"/>
        <v>9</v>
      </c>
      <c r="F1461">
        <f t="shared" si="154"/>
        <v>2009</v>
      </c>
      <c r="G1461">
        <f t="shared" si="158"/>
        <v>246</v>
      </c>
      <c r="H1461">
        <f t="shared" si="159"/>
        <v>244.08333333333334</v>
      </c>
      <c r="I1461">
        <f t="shared" si="157"/>
        <v>1.9166666666666572</v>
      </c>
      <c r="K1461" s="22">
        <v>43417</v>
      </c>
      <c r="L1461" s="23">
        <v>262</v>
      </c>
    </row>
    <row r="1462" spans="1:12" ht="15.75" thickBot="1" x14ac:dyDescent="0.3">
      <c r="A1462" s="1">
        <v>40038</v>
      </c>
      <c r="B1462" s="4">
        <v>1.8325</v>
      </c>
      <c r="C1462" s="4">
        <f t="shared" si="160"/>
        <v>5.9342234548832917E-2</v>
      </c>
      <c r="D1462" s="3">
        <f t="shared" si="155"/>
        <v>8</v>
      </c>
      <c r="E1462">
        <f t="shared" si="156"/>
        <v>9</v>
      </c>
      <c r="F1462">
        <f t="shared" si="154"/>
        <v>2009</v>
      </c>
      <c r="G1462">
        <f t="shared" si="158"/>
        <v>254</v>
      </c>
      <c r="H1462">
        <f t="shared" si="159"/>
        <v>244.58333333333334</v>
      </c>
      <c r="I1462">
        <f t="shared" si="157"/>
        <v>9.4166666666666572</v>
      </c>
      <c r="K1462" s="24">
        <v>43416</v>
      </c>
      <c r="L1462" s="25">
        <v>254</v>
      </c>
    </row>
    <row r="1463" spans="1:12" ht="15.75" thickBot="1" x14ac:dyDescent="0.3">
      <c r="A1463" s="1">
        <v>40039</v>
      </c>
      <c r="B1463" s="4">
        <v>1.8385</v>
      </c>
      <c r="C1463" s="4">
        <f t="shared" si="160"/>
        <v>5.8989149979437466E-2</v>
      </c>
      <c r="D1463" s="3">
        <f t="shared" si="155"/>
        <v>8</v>
      </c>
      <c r="E1463">
        <f t="shared" si="156"/>
        <v>9</v>
      </c>
      <c r="F1463">
        <f t="shared" si="154"/>
        <v>2009</v>
      </c>
      <c r="G1463">
        <f t="shared" si="158"/>
        <v>256</v>
      </c>
      <c r="H1463">
        <f t="shared" si="159"/>
        <v>244.83333333333334</v>
      </c>
      <c r="I1463">
        <f t="shared" si="157"/>
        <v>11.166666666666657</v>
      </c>
      <c r="K1463" s="22">
        <v>43413</v>
      </c>
      <c r="L1463" s="23">
        <v>254</v>
      </c>
    </row>
    <row r="1464" spans="1:12" ht="15.75" thickBot="1" x14ac:dyDescent="0.3">
      <c r="A1464" s="1">
        <v>40042</v>
      </c>
      <c r="B1464" s="4">
        <v>1.8682000000000001</v>
      </c>
      <c r="C1464" s="4">
        <f t="shared" si="160"/>
        <v>5.8594689679943419E-2</v>
      </c>
      <c r="D1464" s="3">
        <f t="shared" si="155"/>
        <v>8</v>
      </c>
      <c r="E1464">
        <f t="shared" si="156"/>
        <v>9</v>
      </c>
      <c r="F1464">
        <f t="shared" si="154"/>
        <v>2009</v>
      </c>
      <c r="G1464">
        <f t="shared" si="158"/>
        <v>261</v>
      </c>
      <c r="H1464">
        <f t="shared" si="159"/>
        <v>245.41666666666666</v>
      </c>
      <c r="I1464">
        <f t="shared" si="157"/>
        <v>15.583333333333343</v>
      </c>
      <c r="K1464" s="24">
        <v>43412</v>
      </c>
      <c r="L1464" s="25">
        <v>251</v>
      </c>
    </row>
    <row r="1465" spans="1:12" ht="15.75" thickBot="1" x14ac:dyDescent="0.3">
      <c r="A1465" s="1">
        <v>40043</v>
      </c>
      <c r="B1465" s="4">
        <v>1.8573999999999999</v>
      </c>
      <c r="C1465" s="4">
        <f t="shared" si="160"/>
        <v>5.813163987563566E-2</v>
      </c>
      <c r="D1465" s="3">
        <f t="shared" si="155"/>
        <v>8</v>
      </c>
      <c r="E1465">
        <f t="shared" si="156"/>
        <v>9</v>
      </c>
      <c r="F1465">
        <f t="shared" si="154"/>
        <v>2009</v>
      </c>
      <c r="G1465">
        <f t="shared" si="158"/>
        <v>255</v>
      </c>
      <c r="H1465">
        <f t="shared" si="159"/>
        <v>244.58333333333334</v>
      </c>
      <c r="I1465">
        <f t="shared" si="157"/>
        <v>10.416666666666657</v>
      </c>
      <c r="K1465" s="22">
        <v>43411</v>
      </c>
      <c r="L1465" s="23">
        <v>247</v>
      </c>
    </row>
    <row r="1466" spans="1:12" ht="15.75" thickBot="1" x14ac:dyDescent="0.3">
      <c r="A1466" s="1">
        <v>40044</v>
      </c>
      <c r="B1466" s="4">
        <v>1.8432999999999999</v>
      </c>
      <c r="C1466" s="4">
        <f t="shared" si="160"/>
        <v>5.7799505180992132E-2</v>
      </c>
      <c r="D1466" s="3">
        <f t="shared" si="155"/>
        <v>8</v>
      </c>
      <c r="E1466">
        <f t="shared" si="156"/>
        <v>9</v>
      </c>
      <c r="F1466">
        <f t="shared" si="154"/>
        <v>2009</v>
      </c>
      <c r="G1466">
        <f t="shared" si="158"/>
        <v>264</v>
      </c>
      <c r="H1466">
        <f t="shared" si="159"/>
        <v>246.33333333333334</v>
      </c>
      <c r="I1466">
        <f t="shared" si="157"/>
        <v>17.666666666666657</v>
      </c>
      <c r="K1466" s="24">
        <v>43410</v>
      </c>
      <c r="L1466" s="25">
        <v>249</v>
      </c>
    </row>
    <row r="1467" spans="1:12" ht="15.75" thickBot="1" x14ac:dyDescent="0.3">
      <c r="A1467" s="1">
        <v>40045</v>
      </c>
      <c r="B1467" s="4">
        <v>1.8433999999999999</v>
      </c>
      <c r="C1467" s="4">
        <f t="shared" si="160"/>
        <v>5.7436389915945137E-2</v>
      </c>
      <c r="D1467" s="3">
        <f t="shared" si="155"/>
        <v>8</v>
      </c>
      <c r="E1467">
        <f t="shared" si="156"/>
        <v>9</v>
      </c>
      <c r="F1467">
        <f t="shared" si="154"/>
        <v>2009</v>
      </c>
      <c r="G1467">
        <f t="shared" si="158"/>
        <v>266</v>
      </c>
      <c r="H1467">
        <f t="shared" si="159"/>
        <v>248.66666666666666</v>
      </c>
      <c r="I1467">
        <f t="shared" si="157"/>
        <v>17.333333333333343</v>
      </c>
      <c r="K1467" s="22">
        <v>43409</v>
      </c>
      <c r="L1467" s="23">
        <v>247</v>
      </c>
    </row>
    <row r="1468" spans="1:12" ht="15.75" thickBot="1" x14ac:dyDescent="0.3">
      <c r="A1468" s="1">
        <v>40046</v>
      </c>
      <c r="B1468" s="4">
        <v>1.8297000000000001</v>
      </c>
      <c r="C1468" s="4">
        <f t="shared" si="160"/>
        <v>5.7174263710180383E-2</v>
      </c>
      <c r="D1468" s="3">
        <f t="shared" si="155"/>
        <v>8</v>
      </c>
      <c r="E1468">
        <f t="shared" si="156"/>
        <v>9</v>
      </c>
      <c r="F1468">
        <f t="shared" si="154"/>
        <v>2009</v>
      </c>
      <c r="G1468">
        <f t="shared" si="158"/>
        <v>253</v>
      </c>
      <c r="H1468">
        <f t="shared" si="159"/>
        <v>250.58333333333334</v>
      </c>
      <c r="I1468">
        <f t="shared" si="157"/>
        <v>2.4166666666666572</v>
      </c>
      <c r="K1468" s="24">
        <v>43406</v>
      </c>
      <c r="L1468" s="25">
        <v>248</v>
      </c>
    </row>
    <row r="1469" spans="1:12" ht="15.75" thickBot="1" x14ac:dyDescent="0.3">
      <c r="A1469" s="1">
        <v>40049</v>
      </c>
      <c r="B1469" s="4">
        <v>1.8339000000000001</v>
      </c>
      <c r="C1469" s="4">
        <f t="shared" si="160"/>
        <v>5.7097829314107333E-2</v>
      </c>
      <c r="D1469" s="3">
        <f t="shared" si="155"/>
        <v>8</v>
      </c>
      <c r="E1469">
        <f t="shared" si="156"/>
        <v>9</v>
      </c>
      <c r="F1469">
        <f t="shared" si="154"/>
        <v>2009</v>
      </c>
      <c r="G1469">
        <f t="shared" si="158"/>
        <v>254</v>
      </c>
      <c r="H1469">
        <f t="shared" si="159"/>
        <v>251.91666666666666</v>
      </c>
      <c r="I1469">
        <f t="shared" si="157"/>
        <v>2.0833333333333428</v>
      </c>
      <c r="K1469" s="22">
        <v>43405</v>
      </c>
      <c r="L1469" s="23">
        <v>254</v>
      </c>
    </row>
    <row r="1470" spans="1:12" ht="15.75" thickBot="1" x14ac:dyDescent="0.3">
      <c r="A1470" s="1">
        <v>40050</v>
      </c>
      <c r="B1470" s="4">
        <v>1.8419000000000001</v>
      </c>
      <c r="C1470" s="4">
        <f t="shared" si="160"/>
        <v>5.6569159669402846E-2</v>
      </c>
      <c r="D1470" s="3">
        <f t="shared" si="155"/>
        <v>8</v>
      </c>
      <c r="E1470">
        <f t="shared" si="156"/>
        <v>9</v>
      </c>
      <c r="F1470">
        <f t="shared" si="154"/>
        <v>2009</v>
      </c>
      <c r="G1470">
        <f t="shared" si="158"/>
        <v>262</v>
      </c>
      <c r="H1470">
        <f t="shared" si="159"/>
        <v>254.75</v>
      </c>
      <c r="I1470">
        <f t="shared" si="157"/>
        <v>7.25</v>
      </c>
      <c r="K1470" s="24">
        <v>43404</v>
      </c>
      <c r="L1470" s="25">
        <v>260</v>
      </c>
    </row>
    <row r="1471" spans="1:12" ht="15.75" thickBot="1" x14ac:dyDescent="0.3">
      <c r="A1471" s="1">
        <v>40051</v>
      </c>
      <c r="B1471" s="4">
        <v>1.867</v>
      </c>
      <c r="C1471" s="4">
        <f t="shared" si="160"/>
        <v>5.6421020305007466E-2</v>
      </c>
      <c r="D1471" s="3">
        <f t="shared" si="155"/>
        <v>8</v>
      </c>
      <c r="E1471">
        <f t="shared" si="156"/>
        <v>9</v>
      </c>
      <c r="F1471">
        <f t="shared" si="154"/>
        <v>2009</v>
      </c>
      <c r="G1471">
        <f t="shared" si="158"/>
        <v>266</v>
      </c>
      <c r="H1471">
        <f t="shared" si="159"/>
        <v>257.08333333333331</v>
      </c>
      <c r="I1471">
        <f t="shared" si="157"/>
        <v>8.9166666666666856</v>
      </c>
      <c r="K1471" s="22">
        <v>43403</v>
      </c>
      <c r="L1471" s="23">
        <v>263</v>
      </c>
    </row>
    <row r="1472" spans="1:12" ht="15.75" thickBot="1" x14ac:dyDescent="0.3">
      <c r="A1472" s="1">
        <v>40052</v>
      </c>
      <c r="B1472" s="4">
        <v>1.8669</v>
      </c>
      <c r="C1472" s="4">
        <f t="shared" si="160"/>
        <v>5.6600985603431998E-2</v>
      </c>
      <c r="D1472" s="3">
        <f t="shared" si="155"/>
        <v>8</v>
      </c>
      <c r="E1472">
        <f t="shared" si="156"/>
        <v>9</v>
      </c>
      <c r="F1472">
        <f t="shared" si="154"/>
        <v>2009</v>
      </c>
      <c r="G1472">
        <f t="shared" si="158"/>
        <v>263</v>
      </c>
      <c r="H1472">
        <f t="shared" si="159"/>
        <v>258.33333333333331</v>
      </c>
      <c r="I1472">
        <f t="shared" si="157"/>
        <v>4.6666666666666856</v>
      </c>
      <c r="K1472" s="24">
        <v>43402</v>
      </c>
      <c r="L1472" s="25">
        <v>267</v>
      </c>
    </row>
    <row r="1473" spans="1:12" ht="15.75" thickBot="1" x14ac:dyDescent="0.3">
      <c r="A1473" s="1">
        <v>40053</v>
      </c>
      <c r="B1473" s="4">
        <v>1.8740000000000001</v>
      </c>
      <c r="C1473" s="4">
        <f t="shared" si="160"/>
        <v>5.6726484995070339E-2</v>
      </c>
      <c r="D1473" s="3">
        <f t="shared" si="155"/>
        <v>8</v>
      </c>
      <c r="E1473">
        <f t="shared" si="156"/>
        <v>9</v>
      </c>
      <c r="F1473">
        <f t="shared" si="154"/>
        <v>2009</v>
      </c>
      <c r="G1473">
        <f t="shared" si="158"/>
        <v>267</v>
      </c>
      <c r="H1473">
        <f t="shared" si="159"/>
        <v>260.08333333333331</v>
      </c>
      <c r="I1473">
        <f t="shared" si="157"/>
        <v>6.9166666666666856</v>
      </c>
      <c r="K1473" s="22">
        <v>43399</v>
      </c>
      <c r="L1473" s="23">
        <v>266</v>
      </c>
    </row>
    <row r="1474" spans="1:12" ht="15.75" thickBot="1" x14ac:dyDescent="0.3">
      <c r="A1474" s="1">
        <v>40056</v>
      </c>
      <c r="B1474" s="4">
        <v>1.8864000000000001</v>
      </c>
      <c r="C1474" s="4">
        <f t="shared" si="160"/>
        <v>5.6478942601080169E-2</v>
      </c>
      <c r="D1474" s="3">
        <f t="shared" si="155"/>
        <v>8</v>
      </c>
      <c r="E1474">
        <f t="shared" si="156"/>
        <v>9</v>
      </c>
      <c r="F1474">
        <f t="shared" ref="F1474:F1537" si="161">YEAR(A1474)</f>
        <v>2009</v>
      </c>
      <c r="G1474">
        <f t="shared" si="158"/>
        <v>271</v>
      </c>
      <c r="H1474">
        <f t="shared" si="159"/>
        <v>261.5</v>
      </c>
      <c r="I1474">
        <f t="shared" si="157"/>
        <v>9.5</v>
      </c>
      <c r="K1474" s="24">
        <v>43398</v>
      </c>
      <c r="L1474" s="25">
        <v>264</v>
      </c>
    </row>
    <row r="1475" spans="1:12" ht="15.75" thickBot="1" x14ac:dyDescent="0.3">
      <c r="A1475" s="1">
        <v>40057</v>
      </c>
      <c r="B1475" s="4">
        <v>1.8829</v>
      </c>
      <c r="C1475" s="4">
        <f t="shared" si="160"/>
        <v>5.6363689225061499E-2</v>
      </c>
      <c r="D1475" s="3">
        <f t="shared" ref="D1475:D1538" si="162">MONTH(A1475)</f>
        <v>9</v>
      </c>
      <c r="E1475">
        <f t="shared" ref="E1475:E1538" si="163">IF(D1475&lt;4,3,IF(D1475&lt;7,6,IF(D1475&lt;10,9,12)))</f>
        <v>9</v>
      </c>
      <c r="F1475">
        <f t="shared" si="161"/>
        <v>2009</v>
      </c>
      <c r="G1475">
        <f t="shared" si="158"/>
        <v>272</v>
      </c>
      <c r="H1475">
        <f t="shared" si="159"/>
        <v>262.83333333333331</v>
      </c>
      <c r="I1475">
        <f t="shared" ref="I1475:I1538" si="164">G1475-H1475</f>
        <v>9.1666666666666856</v>
      </c>
      <c r="K1475" s="22">
        <v>43397</v>
      </c>
      <c r="L1475" s="23">
        <v>269</v>
      </c>
    </row>
    <row r="1476" spans="1:12" ht="15.75" thickBot="1" x14ac:dyDescent="0.3">
      <c r="A1476" s="1">
        <v>40058</v>
      </c>
      <c r="B1476" s="4">
        <v>1.9037999999999999</v>
      </c>
      <c r="C1476" s="4">
        <f t="shared" si="160"/>
        <v>5.6089453138552653E-2</v>
      </c>
      <c r="D1476" s="3">
        <f t="shared" si="162"/>
        <v>9</v>
      </c>
      <c r="E1476">
        <f t="shared" si="163"/>
        <v>9</v>
      </c>
      <c r="F1476">
        <f t="shared" si="161"/>
        <v>2009</v>
      </c>
      <c r="G1476">
        <f t="shared" ref="G1476:G1539" si="165">_xlfn.IFNA(VLOOKUP($A1476, $K:$L, 2, 0), G1475)</f>
        <v>276</v>
      </c>
      <c r="H1476">
        <f t="shared" si="159"/>
        <v>264.08333333333331</v>
      </c>
      <c r="I1476">
        <f t="shared" si="164"/>
        <v>11.916666666666686</v>
      </c>
      <c r="K1476" s="24">
        <v>43396</v>
      </c>
      <c r="L1476" s="25">
        <v>260</v>
      </c>
    </row>
    <row r="1477" spans="1:12" ht="15.75" thickBot="1" x14ac:dyDescent="0.3">
      <c r="A1477" s="1">
        <v>40059</v>
      </c>
      <c r="B1477" s="4">
        <v>1.8702000000000001</v>
      </c>
      <c r="C1477" s="4">
        <f t="shared" si="160"/>
        <v>5.5737335346326383E-2</v>
      </c>
      <c r="D1477" s="3">
        <f t="shared" si="162"/>
        <v>9</v>
      </c>
      <c r="E1477">
        <f t="shared" si="163"/>
        <v>9</v>
      </c>
      <c r="F1477">
        <f t="shared" si="161"/>
        <v>2009</v>
      </c>
      <c r="G1477">
        <f t="shared" si="165"/>
        <v>265</v>
      </c>
      <c r="H1477">
        <f t="shared" si="159"/>
        <v>264.91666666666669</v>
      </c>
      <c r="I1477">
        <f t="shared" si="164"/>
        <v>8.3333333333314386E-2</v>
      </c>
      <c r="K1477" s="22">
        <v>43395</v>
      </c>
      <c r="L1477" s="23">
        <v>260</v>
      </c>
    </row>
    <row r="1478" spans="1:12" ht="15.75" thickBot="1" x14ac:dyDescent="0.3">
      <c r="A1478" s="1">
        <v>40060</v>
      </c>
      <c r="B1478" s="4">
        <v>1.8501000000000001</v>
      </c>
      <c r="C1478" s="4">
        <f t="shared" si="160"/>
        <v>5.6051014187677467E-2</v>
      </c>
      <c r="D1478" s="3">
        <f t="shared" si="162"/>
        <v>9</v>
      </c>
      <c r="E1478">
        <f t="shared" si="163"/>
        <v>9</v>
      </c>
      <c r="F1478">
        <f t="shared" si="161"/>
        <v>2009</v>
      </c>
      <c r="G1478">
        <f t="shared" si="165"/>
        <v>260</v>
      </c>
      <c r="H1478">
        <f t="shared" si="159"/>
        <v>264.58333333333331</v>
      </c>
      <c r="I1478">
        <f t="shared" si="164"/>
        <v>-4.5833333333333144</v>
      </c>
      <c r="K1478" s="24">
        <v>43392</v>
      </c>
      <c r="L1478" s="25">
        <v>262</v>
      </c>
    </row>
    <row r="1479" spans="1:12" ht="15.75" thickBot="1" x14ac:dyDescent="0.3">
      <c r="A1479" s="1">
        <v>40064</v>
      </c>
      <c r="B1479" s="4">
        <v>1.8253999999999999</v>
      </c>
      <c r="C1479" s="4">
        <f t="shared" si="160"/>
        <v>5.6696760428441802E-2</v>
      </c>
      <c r="D1479" s="3">
        <f t="shared" si="162"/>
        <v>9</v>
      </c>
      <c r="E1479">
        <f t="shared" si="163"/>
        <v>9</v>
      </c>
      <c r="F1479">
        <f t="shared" si="161"/>
        <v>2009</v>
      </c>
      <c r="G1479">
        <f t="shared" si="165"/>
        <v>241</v>
      </c>
      <c r="H1479">
        <f t="shared" si="159"/>
        <v>262.5</v>
      </c>
      <c r="I1479">
        <f t="shared" si="164"/>
        <v>-21.5</v>
      </c>
      <c r="K1479" s="22">
        <v>43391</v>
      </c>
      <c r="L1479" s="23">
        <v>264</v>
      </c>
    </row>
    <row r="1480" spans="1:12" ht="15.75" thickBot="1" x14ac:dyDescent="0.3">
      <c r="A1480" s="1">
        <v>40065</v>
      </c>
      <c r="B1480" s="4">
        <v>1.8280000000000001</v>
      </c>
      <c r="C1480" s="4">
        <f t="shared" si="160"/>
        <v>5.7390840532293312E-2</v>
      </c>
      <c r="D1480" s="3">
        <f t="shared" si="162"/>
        <v>9</v>
      </c>
      <c r="E1480">
        <f t="shared" si="163"/>
        <v>9</v>
      </c>
      <c r="F1480">
        <f t="shared" si="161"/>
        <v>2009</v>
      </c>
      <c r="G1480">
        <f t="shared" si="165"/>
        <v>239</v>
      </c>
      <c r="H1480">
        <f t="shared" si="159"/>
        <v>261.33333333333331</v>
      </c>
      <c r="I1480">
        <f t="shared" si="164"/>
        <v>-22.333333333333314</v>
      </c>
      <c r="K1480" s="24">
        <v>43390</v>
      </c>
      <c r="L1480" s="25">
        <v>255</v>
      </c>
    </row>
    <row r="1481" spans="1:12" ht="15.75" thickBot="1" x14ac:dyDescent="0.3">
      <c r="A1481" s="1">
        <v>40066</v>
      </c>
      <c r="B1481" s="4">
        <v>1.8261000000000001</v>
      </c>
      <c r="C1481" s="4">
        <f t="shared" si="160"/>
        <v>5.7905051188767445E-2</v>
      </c>
      <c r="D1481" s="3">
        <f t="shared" si="162"/>
        <v>9</v>
      </c>
      <c r="E1481">
        <f t="shared" si="163"/>
        <v>9</v>
      </c>
      <c r="F1481">
        <f t="shared" si="161"/>
        <v>2009</v>
      </c>
      <c r="G1481">
        <f t="shared" si="165"/>
        <v>249</v>
      </c>
      <c r="H1481">
        <f t="shared" si="159"/>
        <v>260.91666666666669</v>
      </c>
      <c r="I1481">
        <f t="shared" si="164"/>
        <v>-11.916666666666686</v>
      </c>
      <c r="K1481" s="22">
        <v>43389</v>
      </c>
      <c r="L1481" s="23">
        <v>256</v>
      </c>
    </row>
    <row r="1482" spans="1:12" ht="15.75" thickBot="1" x14ac:dyDescent="0.3">
      <c r="A1482" s="1">
        <v>40067</v>
      </c>
      <c r="B1482" s="4">
        <v>1.8179000000000001</v>
      </c>
      <c r="C1482" s="4">
        <f t="shared" si="160"/>
        <v>5.8519730301389343E-2</v>
      </c>
      <c r="D1482" s="3">
        <f t="shared" si="162"/>
        <v>9</v>
      </c>
      <c r="E1482">
        <f t="shared" si="163"/>
        <v>9</v>
      </c>
      <c r="F1482">
        <f t="shared" si="161"/>
        <v>2009</v>
      </c>
      <c r="G1482">
        <f t="shared" si="165"/>
        <v>243</v>
      </c>
      <c r="H1482">
        <f t="shared" si="159"/>
        <v>259.33333333333331</v>
      </c>
      <c r="I1482">
        <f t="shared" si="164"/>
        <v>-16.333333333333314</v>
      </c>
      <c r="K1482" s="24">
        <v>43388</v>
      </c>
      <c r="L1482" s="25">
        <v>261</v>
      </c>
    </row>
    <row r="1483" spans="1:12" ht="15.75" thickBot="1" x14ac:dyDescent="0.3">
      <c r="A1483" s="1">
        <v>40070</v>
      </c>
      <c r="B1483" s="4">
        <v>1.8197000000000001</v>
      </c>
      <c r="C1483" s="4">
        <f t="shared" si="160"/>
        <v>5.8429605026017052E-2</v>
      </c>
      <c r="D1483" s="3">
        <f t="shared" si="162"/>
        <v>9</v>
      </c>
      <c r="E1483">
        <f t="shared" si="163"/>
        <v>9</v>
      </c>
      <c r="F1483">
        <f t="shared" si="161"/>
        <v>2009</v>
      </c>
      <c r="G1483">
        <f t="shared" si="165"/>
        <v>234</v>
      </c>
      <c r="H1483">
        <f t="shared" si="159"/>
        <v>256.66666666666669</v>
      </c>
      <c r="I1483">
        <f t="shared" si="164"/>
        <v>-22.666666666666686</v>
      </c>
      <c r="K1483" s="22">
        <v>43385</v>
      </c>
      <c r="L1483" s="23">
        <v>266</v>
      </c>
    </row>
    <row r="1484" spans="1:12" ht="15.75" thickBot="1" x14ac:dyDescent="0.3">
      <c r="A1484" s="1">
        <v>40071</v>
      </c>
      <c r="B1484" s="4">
        <v>1.8087</v>
      </c>
      <c r="C1484" s="4">
        <f t="shared" si="160"/>
        <v>5.8635347776277005E-2</v>
      </c>
      <c r="D1484" s="3">
        <f t="shared" si="162"/>
        <v>9</v>
      </c>
      <c r="E1484">
        <f t="shared" si="163"/>
        <v>9</v>
      </c>
      <c r="F1484">
        <f t="shared" si="161"/>
        <v>2009</v>
      </c>
      <c r="G1484">
        <f t="shared" si="165"/>
        <v>226</v>
      </c>
      <c r="H1484">
        <f t="shared" si="159"/>
        <v>253.58333333333334</v>
      </c>
      <c r="I1484">
        <f t="shared" si="164"/>
        <v>-27.583333333333343</v>
      </c>
      <c r="K1484" s="24">
        <v>43384</v>
      </c>
      <c r="L1484" s="25">
        <v>272</v>
      </c>
    </row>
    <row r="1485" spans="1:12" ht="15.75" thickBot="1" x14ac:dyDescent="0.3">
      <c r="A1485" s="1">
        <v>40072</v>
      </c>
      <c r="B1485" s="4">
        <v>1.7984</v>
      </c>
      <c r="C1485" s="4">
        <f t="shared" si="160"/>
        <v>5.9207498685760647E-2</v>
      </c>
      <c r="D1485" s="3">
        <f t="shared" si="162"/>
        <v>9</v>
      </c>
      <c r="E1485">
        <f t="shared" si="163"/>
        <v>9</v>
      </c>
      <c r="F1485">
        <f t="shared" si="161"/>
        <v>2009</v>
      </c>
      <c r="G1485">
        <f t="shared" si="165"/>
        <v>216</v>
      </c>
      <c r="H1485">
        <f t="shared" si="159"/>
        <v>249.33333333333334</v>
      </c>
      <c r="I1485">
        <f t="shared" si="164"/>
        <v>-33.333333333333343</v>
      </c>
      <c r="K1485" s="22">
        <v>43383</v>
      </c>
      <c r="L1485" s="23">
        <v>268</v>
      </c>
    </row>
    <row r="1486" spans="1:12" ht="15.75" thickBot="1" x14ac:dyDescent="0.3">
      <c r="A1486" s="1">
        <v>40073</v>
      </c>
      <c r="B1486" s="4">
        <v>1.8093999999999999</v>
      </c>
      <c r="C1486" s="4">
        <f t="shared" si="160"/>
        <v>5.8146456631806433E-2</v>
      </c>
      <c r="D1486" s="3">
        <f t="shared" si="162"/>
        <v>9</v>
      </c>
      <c r="E1486">
        <f t="shared" si="163"/>
        <v>9</v>
      </c>
      <c r="F1486">
        <f t="shared" si="161"/>
        <v>2009</v>
      </c>
      <c r="G1486">
        <f t="shared" si="165"/>
        <v>228</v>
      </c>
      <c r="H1486">
        <f t="shared" si="159"/>
        <v>245.75</v>
      </c>
      <c r="I1486">
        <f t="shared" si="164"/>
        <v>-17.75</v>
      </c>
      <c r="K1486" s="24">
        <v>43382</v>
      </c>
      <c r="L1486" s="25">
        <v>260</v>
      </c>
    </row>
    <row r="1487" spans="1:12" ht="15.75" thickBot="1" x14ac:dyDescent="0.3">
      <c r="A1487" s="1">
        <v>40074</v>
      </c>
      <c r="B1487" s="4">
        <v>1.8048999999999999</v>
      </c>
      <c r="C1487" s="4">
        <f t="shared" si="160"/>
        <v>5.7172132814435991E-2</v>
      </c>
      <c r="D1487" s="3">
        <f t="shared" si="162"/>
        <v>9</v>
      </c>
      <c r="E1487">
        <f t="shared" si="163"/>
        <v>9</v>
      </c>
      <c r="F1487">
        <f t="shared" si="161"/>
        <v>2009</v>
      </c>
      <c r="G1487">
        <f t="shared" si="165"/>
        <v>222</v>
      </c>
      <c r="H1487">
        <f t="shared" si="159"/>
        <v>241.58333333333334</v>
      </c>
      <c r="I1487">
        <f t="shared" si="164"/>
        <v>-19.583333333333343</v>
      </c>
      <c r="K1487" s="22">
        <v>43381</v>
      </c>
      <c r="L1487" s="23">
        <v>272</v>
      </c>
    </row>
    <row r="1488" spans="1:12" ht="15.75" thickBot="1" x14ac:dyDescent="0.3">
      <c r="A1488" s="1">
        <v>40077</v>
      </c>
      <c r="B1488" s="4">
        <v>1.8171999999999999</v>
      </c>
      <c r="C1488" s="4">
        <f t="shared" si="160"/>
        <v>5.664778038345835E-2</v>
      </c>
      <c r="D1488" s="3">
        <f t="shared" si="162"/>
        <v>9</v>
      </c>
      <c r="E1488">
        <f t="shared" si="163"/>
        <v>9</v>
      </c>
      <c r="F1488">
        <f t="shared" si="161"/>
        <v>2009</v>
      </c>
      <c r="G1488">
        <f t="shared" si="165"/>
        <v>224</v>
      </c>
      <c r="H1488">
        <f t="shared" si="159"/>
        <v>237.25</v>
      </c>
      <c r="I1488">
        <f t="shared" si="164"/>
        <v>-13.25</v>
      </c>
      <c r="K1488" s="24">
        <v>43378</v>
      </c>
      <c r="L1488" s="25">
        <v>272</v>
      </c>
    </row>
    <row r="1489" spans="1:12" ht="15.75" thickBot="1" x14ac:dyDescent="0.3">
      <c r="A1489" s="1">
        <v>40078</v>
      </c>
      <c r="B1489" s="4">
        <v>1.8061</v>
      </c>
      <c r="C1489" s="4">
        <f t="shared" si="160"/>
        <v>5.6616442587643354E-2</v>
      </c>
      <c r="D1489" s="3">
        <f t="shared" si="162"/>
        <v>9</v>
      </c>
      <c r="E1489">
        <f t="shared" si="163"/>
        <v>9</v>
      </c>
      <c r="F1489">
        <f t="shared" si="161"/>
        <v>2009</v>
      </c>
      <c r="G1489">
        <f t="shared" si="165"/>
        <v>224</v>
      </c>
      <c r="H1489">
        <f t="shared" si="159"/>
        <v>233.83333333333334</v>
      </c>
      <c r="I1489">
        <f t="shared" si="164"/>
        <v>-9.8333333333333428</v>
      </c>
      <c r="K1489" s="22">
        <v>43377</v>
      </c>
      <c r="L1489" s="23">
        <v>278</v>
      </c>
    </row>
    <row r="1490" spans="1:12" ht="15.75" thickBot="1" x14ac:dyDescent="0.3">
      <c r="A1490" s="1">
        <v>40079</v>
      </c>
      <c r="B1490" s="4">
        <v>1.7916000000000001</v>
      </c>
      <c r="C1490" s="4">
        <f t="shared" si="160"/>
        <v>5.7137406081982013E-2</v>
      </c>
      <c r="D1490" s="3">
        <f t="shared" si="162"/>
        <v>9</v>
      </c>
      <c r="E1490">
        <f t="shared" si="163"/>
        <v>9</v>
      </c>
      <c r="F1490">
        <f t="shared" si="161"/>
        <v>2009</v>
      </c>
      <c r="G1490">
        <f t="shared" si="165"/>
        <v>228</v>
      </c>
      <c r="H1490">
        <f t="shared" si="159"/>
        <v>231.16666666666666</v>
      </c>
      <c r="I1490">
        <f t="shared" si="164"/>
        <v>-3.1666666666666572</v>
      </c>
      <c r="K1490" s="24">
        <v>43376</v>
      </c>
      <c r="L1490" s="25">
        <v>273</v>
      </c>
    </row>
    <row r="1491" spans="1:12" ht="15.75" thickBot="1" x14ac:dyDescent="0.3">
      <c r="A1491" s="1">
        <v>40080</v>
      </c>
      <c r="B1491" s="4">
        <v>1.7917000000000001</v>
      </c>
      <c r="C1491" s="4">
        <f t="shared" si="160"/>
        <v>5.7374163804071593E-2</v>
      </c>
      <c r="D1491" s="3">
        <f t="shared" si="162"/>
        <v>9</v>
      </c>
      <c r="E1491">
        <f t="shared" si="163"/>
        <v>9</v>
      </c>
      <c r="F1491">
        <f t="shared" si="161"/>
        <v>2009</v>
      </c>
      <c r="G1491">
        <f t="shared" si="165"/>
        <v>234</v>
      </c>
      <c r="H1491">
        <f t="shared" si="159"/>
        <v>230.58333333333334</v>
      </c>
      <c r="I1491">
        <f t="shared" si="164"/>
        <v>3.4166666666666572</v>
      </c>
      <c r="K1491" s="22">
        <v>43375</v>
      </c>
      <c r="L1491" s="23">
        <v>285</v>
      </c>
    </row>
    <row r="1492" spans="1:12" ht="15.75" thickBot="1" x14ac:dyDescent="0.3">
      <c r="A1492" s="1">
        <v>40081</v>
      </c>
      <c r="B1492" s="4">
        <v>1.8017000000000001</v>
      </c>
      <c r="C1492" s="4">
        <f t="shared" si="160"/>
        <v>5.7223451623550282E-2</v>
      </c>
      <c r="D1492" s="3">
        <f t="shared" si="162"/>
        <v>9</v>
      </c>
      <c r="E1492">
        <f t="shared" si="163"/>
        <v>9</v>
      </c>
      <c r="F1492">
        <f t="shared" si="161"/>
        <v>2009</v>
      </c>
      <c r="G1492">
        <f t="shared" si="165"/>
        <v>240</v>
      </c>
      <c r="H1492">
        <f t="shared" ref="H1492:H1555" si="166">AVERAGE(G1481:G1492)</f>
        <v>230.66666666666666</v>
      </c>
      <c r="I1492">
        <f t="shared" si="164"/>
        <v>9.3333333333333428</v>
      </c>
      <c r="K1492" s="24">
        <v>43374</v>
      </c>
      <c r="L1492" s="25">
        <v>296</v>
      </c>
    </row>
    <row r="1493" spans="1:12" ht="15.75" thickBot="1" x14ac:dyDescent="0.3">
      <c r="A1493" s="1">
        <v>40084</v>
      </c>
      <c r="B1493" s="4">
        <v>1.7909999999999999</v>
      </c>
      <c r="C1493" s="4">
        <f t="shared" si="160"/>
        <v>5.7550041225504195E-2</v>
      </c>
      <c r="D1493" s="3">
        <f t="shared" si="162"/>
        <v>9</v>
      </c>
      <c r="E1493">
        <f t="shared" si="163"/>
        <v>9</v>
      </c>
      <c r="F1493">
        <f t="shared" si="161"/>
        <v>2009</v>
      </c>
      <c r="G1493">
        <f t="shared" si="165"/>
        <v>240</v>
      </c>
      <c r="H1493">
        <f t="shared" si="166"/>
        <v>229.91666666666666</v>
      </c>
      <c r="I1493">
        <f t="shared" si="164"/>
        <v>10.083333333333343</v>
      </c>
      <c r="K1493" s="22">
        <v>43371</v>
      </c>
      <c r="L1493" s="23">
        <v>293</v>
      </c>
    </row>
    <row r="1494" spans="1:12" ht="15.75" thickBot="1" x14ac:dyDescent="0.3">
      <c r="A1494" s="1">
        <v>40085</v>
      </c>
      <c r="B1494" s="4">
        <v>1.7927999999999999</v>
      </c>
      <c r="C1494" s="4">
        <f t="shared" si="160"/>
        <v>5.7483792766320201E-2</v>
      </c>
      <c r="D1494" s="3">
        <f t="shared" si="162"/>
        <v>9</v>
      </c>
      <c r="E1494">
        <f t="shared" si="163"/>
        <v>9</v>
      </c>
      <c r="F1494">
        <f t="shared" si="161"/>
        <v>2009</v>
      </c>
      <c r="G1494">
        <f t="shared" si="165"/>
        <v>240</v>
      </c>
      <c r="H1494">
        <f t="shared" si="166"/>
        <v>229.66666666666666</v>
      </c>
      <c r="I1494">
        <f t="shared" si="164"/>
        <v>10.333333333333343</v>
      </c>
      <c r="K1494" s="24">
        <v>43370</v>
      </c>
      <c r="L1494" s="25">
        <v>291</v>
      </c>
    </row>
    <row r="1495" spans="1:12" ht="15.75" thickBot="1" x14ac:dyDescent="0.3">
      <c r="A1495" s="1">
        <v>40086</v>
      </c>
      <c r="B1495" s="4">
        <v>1.7781</v>
      </c>
      <c r="C1495" s="4">
        <f t="shared" si="160"/>
        <v>5.7624176212620545E-2</v>
      </c>
      <c r="D1495" s="3">
        <f t="shared" si="162"/>
        <v>9</v>
      </c>
      <c r="E1495">
        <f t="shared" si="163"/>
        <v>9</v>
      </c>
      <c r="F1495">
        <f t="shared" si="161"/>
        <v>2009</v>
      </c>
      <c r="G1495">
        <f t="shared" si="165"/>
        <v>234</v>
      </c>
      <c r="H1495">
        <f t="shared" si="166"/>
        <v>229.66666666666666</v>
      </c>
      <c r="I1495">
        <f t="shared" si="164"/>
        <v>4.3333333333333428</v>
      </c>
      <c r="K1495" s="22">
        <v>43369</v>
      </c>
      <c r="L1495" s="23">
        <v>294</v>
      </c>
    </row>
    <row r="1496" spans="1:12" ht="15.75" thickBot="1" x14ac:dyDescent="0.3">
      <c r="A1496" s="1">
        <v>40087</v>
      </c>
      <c r="B1496" s="4">
        <v>1.7794000000000001</v>
      </c>
      <c r="C1496" s="4">
        <f t="shared" si="160"/>
        <v>5.6952098553579279E-2</v>
      </c>
      <c r="D1496" s="3">
        <f t="shared" si="162"/>
        <v>10</v>
      </c>
      <c r="E1496">
        <f t="shared" si="163"/>
        <v>12</v>
      </c>
      <c r="F1496">
        <f t="shared" si="161"/>
        <v>2009</v>
      </c>
      <c r="G1496">
        <f t="shared" si="165"/>
        <v>251</v>
      </c>
      <c r="H1496">
        <f t="shared" si="166"/>
        <v>231.75</v>
      </c>
      <c r="I1496">
        <f t="shared" si="164"/>
        <v>19.25</v>
      </c>
      <c r="K1496" s="24">
        <v>43368</v>
      </c>
      <c r="L1496" s="25">
        <v>295</v>
      </c>
    </row>
    <row r="1497" spans="1:12" ht="15.75" thickBot="1" x14ac:dyDescent="0.3">
      <c r="A1497" s="1">
        <v>40088</v>
      </c>
      <c r="B1497" s="4">
        <v>1.7844</v>
      </c>
      <c r="C1497" s="4">
        <f t="shared" si="160"/>
        <v>5.6212028668368892E-2</v>
      </c>
      <c r="D1497" s="3">
        <f t="shared" si="162"/>
        <v>10</v>
      </c>
      <c r="E1497">
        <f t="shared" si="163"/>
        <v>12</v>
      </c>
      <c r="F1497">
        <f t="shared" si="161"/>
        <v>2009</v>
      </c>
      <c r="G1497">
        <f t="shared" si="165"/>
        <v>249</v>
      </c>
      <c r="H1497">
        <f t="shared" si="166"/>
        <v>234.5</v>
      </c>
      <c r="I1497">
        <f t="shared" si="164"/>
        <v>14.5</v>
      </c>
      <c r="K1497" s="22">
        <v>43367</v>
      </c>
      <c r="L1497" s="23">
        <v>293</v>
      </c>
    </row>
    <row r="1498" spans="1:12" ht="15.75" thickBot="1" x14ac:dyDescent="0.3">
      <c r="A1498" s="1">
        <v>40091</v>
      </c>
      <c r="B1498" s="4">
        <v>1.7673000000000001</v>
      </c>
      <c r="C1498" s="4">
        <f t="shared" si="160"/>
        <v>5.4444521591447012E-2</v>
      </c>
      <c r="D1498" s="3">
        <f t="shared" si="162"/>
        <v>10</v>
      </c>
      <c r="E1498">
        <f t="shared" si="163"/>
        <v>12</v>
      </c>
      <c r="F1498">
        <f t="shared" si="161"/>
        <v>2009</v>
      </c>
      <c r="G1498">
        <f t="shared" si="165"/>
        <v>238</v>
      </c>
      <c r="H1498">
        <f t="shared" si="166"/>
        <v>235.33333333333334</v>
      </c>
      <c r="I1498">
        <f t="shared" si="164"/>
        <v>2.6666666666666572</v>
      </c>
      <c r="K1498" s="24">
        <v>43364</v>
      </c>
      <c r="L1498" s="25">
        <v>287</v>
      </c>
    </row>
    <row r="1499" spans="1:12" ht="15.75" thickBot="1" x14ac:dyDescent="0.3">
      <c r="A1499" s="1">
        <v>40092</v>
      </c>
      <c r="B1499" s="4">
        <v>1.7533000000000001</v>
      </c>
      <c r="C1499" s="4">
        <f t="shared" si="160"/>
        <v>5.3011001351681804E-2</v>
      </c>
      <c r="D1499" s="3">
        <f t="shared" si="162"/>
        <v>10</v>
      </c>
      <c r="E1499">
        <f t="shared" si="163"/>
        <v>12</v>
      </c>
      <c r="F1499">
        <f t="shared" si="161"/>
        <v>2009</v>
      </c>
      <c r="G1499">
        <f t="shared" si="165"/>
        <v>233</v>
      </c>
      <c r="H1499">
        <f t="shared" si="166"/>
        <v>236.25</v>
      </c>
      <c r="I1499">
        <f t="shared" si="164"/>
        <v>-3.25</v>
      </c>
      <c r="K1499" s="22">
        <v>43363</v>
      </c>
      <c r="L1499" s="23">
        <v>309</v>
      </c>
    </row>
    <row r="1500" spans="1:12" ht="15.75" thickBot="1" x14ac:dyDescent="0.3">
      <c r="A1500" s="1">
        <v>40093</v>
      </c>
      <c r="B1500" s="4">
        <v>1.7595000000000001</v>
      </c>
      <c r="C1500" s="4">
        <f t="shared" si="160"/>
        <v>4.9942035287497528E-2</v>
      </c>
      <c r="D1500" s="3">
        <f t="shared" si="162"/>
        <v>10</v>
      </c>
      <c r="E1500">
        <f t="shared" si="163"/>
        <v>12</v>
      </c>
      <c r="F1500">
        <f t="shared" si="161"/>
        <v>2009</v>
      </c>
      <c r="G1500">
        <f t="shared" si="165"/>
        <v>238</v>
      </c>
      <c r="H1500">
        <f t="shared" si="166"/>
        <v>237.41666666666666</v>
      </c>
      <c r="I1500">
        <f t="shared" si="164"/>
        <v>0.58333333333334281</v>
      </c>
      <c r="K1500" s="24">
        <v>43362</v>
      </c>
      <c r="L1500" s="25">
        <v>328</v>
      </c>
    </row>
    <row r="1501" spans="1:12" ht="15.75" thickBot="1" x14ac:dyDescent="0.3">
      <c r="A1501" s="1">
        <v>40094</v>
      </c>
      <c r="B1501" s="4">
        <v>1.7412000000000001</v>
      </c>
      <c r="C1501" s="4">
        <f t="shared" si="160"/>
        <v>4.8254301566461544E-2</v>
      </c>
      <c r="D1501" s="3">
        <f t="shared" si="162"/>
        <v>10</v>
      </c>
      <c r="E1501">
        <f t="shared" si="163"/>
        <v>12</v>
      </c>
      <c r="F1501">
        <f t="shared" si="161"/>
        <v>2009</v>
      </c>
      <c r="G1501">
        <f t="shared" si="165"/>
        <v>220</v>
      </c>
      <c r="H1501">
        <f t="shared" si="166"/>
        <v>237.08333333333334</v>
      </c>
      <c r="I1501">
        <f t="shared" si="164"/>
        <v>-17.083333333333343</v>
      </c>
      <c r="K1501" s="22">
        <v>43361</v>
      </c>
      <c r="L1501" s="23">
        <v>335</v>
      </c>
    </row>
    <row r="1502" spans="1:12" ht="15.75" thickBot="1" x14ac:dyDescent="0.3">
      <c r="A1502" s="1">
        <v>40095</v>
      </c>
      <c r="B1502" s="4">
        <v>1.7388999999999999</v>
      </c>
      <c r="C1502" s="4">
        <f t="shared" si="160"/>
        <v>4.7169599351888594E-2</v>
      </c>
      <c r="D1502" s="3">
        <f t="shared" si="162"/>
        <v>10</v>
      </c>
      <c r="E1502">
        <f t="shared" si="163"/>
        <v>12</v>
      </c>
      <c r="F1502">
        <f t="shared" si="161"/>
        <v>2009</v>
      </c>
      <c r="G1502">
        <f t="shared" si="165"/>
        <v>213</v>
      </c>
      <c r="H1502">
        <f t="shared" si="166"/>
        <v>235.83333333333334</v>
      </c>
      <c r="I1502">
        <f t="shared" si="164"/>
        <v>-22.833333333333343</v>
      </c>
      <c r="K1502" s="24">
        <v>43360</v>
      </c>
      <c r="L1502" s="25">
        <v>337</v>
      </c>
    </row>
    <row r="1503" spans="1:12" ht="15.75" thickBot="1" x14ac:dyDescent="0.3">
      <c r="A1503" s="1">
        <v>40099</v>
      </c>
      <c r="B1503" s="4">
        <v>1.7298</v>
      </c>
      <c r="C1503" s="4">
        <f t="shared" si="160"/>
        <v>4.7264649546719308E-2</v>
      </c>
      <c r="D1503" s="3">
        <f t="shared" si="162"/>
        <v>10</v>
      </c>
      <c r="E1503">
        <f t="shared" si="163"/>
        <v>12</v>
      </c>
      <c r="F1503">
        <f t="shared" si="161"/>
        <v>2009</v>
      </c>
      <c r="G1503">
        <f t="shared" si="165"/>
        <v>218</v>
      </c>
      <c r="H1503">
        <f t="shared" si="166"/>
        <v>234.5</v>
      </c>
      <c r="I1503">
        <f t="shared" si="164"/>
        <v>-16.5</v>
      </c>
      <c r="K1503" s="22">
        <v>43357</v>
      </c>
      <c r="L1503" s="23">
        <v>334</v>
      </c>
    </row>
    <row r="1504" spans="1:12" ht="15.75" thickBot="1" x14ac:dyDescent="0.3">
      <c r="A1504" s="1">
        <v>40100</v>
      </c>
      <c r="B1504" s="4">
        <v>1.7099</v>
      </c>
      <c r="C1504" s="4">
        <f t="shared" si="160"/>
        <v>4.8154291158981191E-2</v>
      </c>
      <c r="D1504" s="3">
        <f t="shared" si="162"/>
        <v>10</v>
      </c>
      <c r="E1504">
        <f t="shared" si="163"/>
        <v>12</v>
      </c>
      <c r="F1504">
        <f t="shared" si="161"/>
        <v>2009</v>
      </c>
      <c r="G1504">
        <f t="shared" si="165"/>
        <v>206</v>
      </c>
      <c r="H1504">
        <f t="shared" si="166"/>
        <v>231.66666666666666</v>
      </c>
      <c r="I1504">
        <f t="shared" si="164"/>
        <v>-25.666666666666657</v>
      </c>
      <c r="K1504" s="24">
        <v>43356</v>
      </c>
      <c r="L1504" s="25">
        <v>334</v>
      </c>
    </row>
    <row r="1505" spans="1:12" ht="15.75" thickBot="1" x14ac:dyDescent="0.3">
      <c r="A1505" s="1">
        <v>40101</v>
      </c>
      <c r="B1505" s="4">
        <v>1.7037</v>
      </c>
      <c r="C1505" s="4">
        <f t="shared" si="160"/>
        <v>4.9178639940840187E-2</v>
      </c>
      <c r="D1505" s="3">
        <f t="shared" si="162"/>
        <v>10</v>
      </c>
      <c r="E1505">
        <f t="shared" si="163"/>
        <v>12</v>
      </c>
      <c r="F1505">
        <f t="shared" si="161"/>
        <v>2009</v>
      </c>
      <c r="G1505">
        <f t="shared" si="165"/>
        <v>207</v>
      </c>
      <c r="H1505">
        <f t="shared" si="166"/>
        <v>228.91666666666666</v>
      </c>
      <c r="I1505">
        <f t="shared" si="164"/>
        <v>-21.916666666666657</v>
      </c>
      <c r="K1505" s="22">
        <v>43355</v>
      </c>
      <c r="L1505" s="23">
        <v>332</v>
      </c>
    </row>
    <row r="1506" spans="1:12" ht="15.75" thickBot="1" x14ac:dyDescent="0.3">
      <c r="A1506" s="1">
        <v>40102</v>
      </c>
      <c r="B1506" s="4">
        <v>1.7135</v>
      </c>
      <c r="C1506" s="4">
        <f t="shared" si="160"/>
        <v>5.0216437816227998E-2</v>
      </c>
      <c r="D1506" s="3">
        <f t="shared" si="162"/>
        <v>10</v>
      </c>
      <c r="E1506">
        <f t="shared" si="163"/>
        <v>12</v>
      </c>
      <c r="F1506">
        <f t="shared" si="161"/>
        <v>2009</v>
      </c>
      <c r="G1506">
        <f t="shared" si="165"/>
        <v>216</v>
      </c>
      <c r="H1506">
        <f t="shared" si="166"/>
        <v>226.91666666666666</v>
      </c>
      <c r="I1506">
        <f t="shared" si="164"/>
        <v>-10.916666666666657</v>
      </c>
      <c r="K1506" s="24">
        <v>43354</v>
      </c>
      <c r="L1506" s="25">
        <v>336</v>
      </c>
    </row>
    <row r="1507" spans="1:12" ht="15.75" thickBot="1" x14ac:dyDescent="0.3">
      <c r="A1507" s="1">
        <v>40105</v>
      </c>
      <c r="B1507" s="4">
        <v>1.7130000000000001</v>
      </c>
      <c r="C1507" s="4">
        <f t="shared" si="160"/>
        <v>5.1126234481303746E-2</v>
      </c>
      <c r="D1507" s="3">
        <f t="shared" si="162"/>
        <v>10</v>
      </c>
      <c r="E1507">
        <f t="shared" si="163"/>
        <v>12</v>
      </c>
      <c r="F1507">
        <f t="shared" si="161"/>
        <v>2009</v>
      </c>
      <c r="G1507">
        <f t="shared" si="165"/>
        <v>218</v>
      </c>
      <c r="H1507">
        <f t="shared" si="166"/>
        <v>225.58333333333334</v>
      </c>
      <c r="I1507">
        <f t="shared" si="164"/>
        <v>-7.5833333333333428</v>
      </c>
      <c r="K1507" s="22">
        <v>43353</v>
      </c>
      <c r="L1507" s="23">
        <v>329</v>
      </c>
    </row>
    <row r="1508" spans="1:12" ht="15.75" thickBot="1" x14ac:dyDescent="0.3">
      <c r="A1508" s="1">
        <v>40106</v>
      </c>
      <c r="B1508" s="4">
        <v>1.7450000000000001</v>
      </c>
      <c r="C1508" s="4">
        <f t="shared" si="160"/>
        <v>5.0967831385180788E-2</v>
      </c>
      <c r="D1508" s="3">
        <f t="shared" si="162"/>
        <v>10</v>
      </c>
      <c r="E1508">
        <f t="shared" si="163"/>
        <v>12</v>
      </c>
      <c r="F1508">
        <f t="shared" si="161"/>
        <v>2009</v>
      </c>
      <c r="G1508">
        <f t="shared" si="165"/>
        <v>224</v>
      </c>
      <c r="H1508">
        <f t="shared" si="166"/>
        <v>223.33333333333334</v>
      </c>
      <c r="I1508">
        <f t="shared" si="164"/>
        <v>0.66666666666665719</v>
      </c>
      <c r="K1508" s="24">
        <v>43350</v>
      </c>
      <c r="L1508" s="25">
        <v>323</v>
      </c>
    </row>
    <row r="1509" spans="1:12" ht="15.75" thickBot="1" x14ac:dyDescent="0.3">
      <c r="A1509" s="1">
        <v>40107</v>
      </c>
      <c r="B1509" s="4">
        <v>1.744</v>
      </c>
      <c r="C1509" s="4">
        <f t="shared" si="160"/>
        <v>5.0977512768008659E-2</v>
      </c>
      <c r="D1509" s="3">
        <f t="shared" si="162"/>
        <v>10</v>
      </c>
      <c r="E1509">
        <f t="shared" si="163"/>
        <v>12</v>
      </c>
      <c r="F1509">
        <f t="shared" si="161"/>
        <v>2009</v>
      </c>
      <c r="G1509">
        <f t="shared" si="165"/>
        <v>221</v>
      </c>
      <c r="H1509">
        <f t="shared" si="166"/>
        <v>221</v>
      </c>
      <c r="I1509">
        <f t="shared" si="164"/>
        <v>0</v>
      </c>
      <c r="K1509" s="22">
        <v>43349</v>
      </c>
      <c r="L1509" s="23">
        <v>332</v>
      </c>
    </row>
    <row r="1510" spans="1:12" ht="15.75" thickBot="1" x14ac:dyDescent="0.3">
      <c r="A1510" s="1">
        <v>40108</v>
      </c>
      <c r="B1510" s="4">
        <v>1.7303999999999999</v>
      </c>
      <c r="C1510" s="4">
        <f t="shared" si="160"/>
        <v>5.1112294019109938E-2</v>
      </c>
      <c r="D1510" s="3">
        <f t="shared" si="162"/>
        <v>10</v>
      </c>
      <c r="E1510">
        <f t="shared" si="163"/>
        <v>12</v>
      </c>
      <c r="F1510">
        <f t="shared" si="161"/>
        <v>2009</v>
      </c>
      <c r="G1510">
        <f t="shared" si="165"/>
        <v>222</v>
      </c>
      <c r="H1510">
        <f t="shared" si="166"/>
        <v>219.66666666666666</v>
      </c>
      <c r="I1510">
        <f t="shared" si="164"/>
        <v>2.3333333333333428</v>
      </c>
      <c r="K1510" s="24">
        <v>43348</v>
      </c>
      <c r="L1510" s="25">
        <v>338</v>
      </c>
    </row>
    <row r="1511" spans="1:12" ht="15.75" thickBot="1" x14ac:dyDescent="0.3">
      <c r="A1511" s="1">
        <v>40109</v>
      </c>
      <c r="B1511" s="4">
        <v>1.7113</v>
      </c>
      <c r="C1511" s="4">
        <f t="shared" si="160"/>
        <v>5.1951368263136934E-2</v>
      </c>
      <c r="D1511" s="3">
        <f t="shared" si="162"/>
        <v>10</v>
      </c>
      <c r="E1511">
        <f t="shared" si="163"/>
        <v>12</v>
      </c>
      <c r="F1511">
        <f t="shared" si="161"/>
        <v>2009</v>
      </c>
      <c r="G1511">
        <f t="shared" si="165"/>
        <v>224</v>
      </c>
      <c r="H1511">
        <f t="shared" si="166"/>
        <v>218.91666666666666</v>
      </c>
      <c r="I1511">
        <f t="shared" si="164"/>
        <v>5.0833333333333428</v>
      </c>
      <c r="K1511" s="22">
        <v>43347</v>
      </c>
      <c r="L1511" s="23">
        <v>349</v>
      </c>
    </row>
    <row r="1512" spans="1:12" ht="15.75" thickBot="1" x14ac:dyDescent="0.3">
      <c r="A1512" s="1">
        <v>40112</v>
      </c>
      <c r="B1512" s="4">
        <v>1.7157</v>
      </c>
      <c r="C1512" s="4">
        <f t="shared" si="160"/>
        <v>5.2542394978067168E-2</v>
      </c>
      <c r="D1512" s="3">
        <f t="shared" si="162"/>
        <v>10</v>
      </c>
      <c r="E1512">
        <f t="shared" si="163"/>
        <v>12</v>
      </c>
      <c r="F1512">
        <f t="shared" si="161"/>
        <v>2009</v>
      </c>
      <c r="G1512">
        <f t="shared" si="165"/>
        <v>221</v>
      </c>
      <c r="H1512">
        <f t="shared" si="166"/>
        <v>217.5</v>
      </c>
      <c r="I1512">
        <f t="shared" si="164"/>
        <v>3.5</v>
      </c>
      <c r="K1512" s="24">
        <v>43346</v>
      </c>
      <c r="L1512" s="25">
        <v>345</v>
      </c>
    </row>
    <row r="1513" spans="1:12" ht="15.75" thickBot="1" x14ac:dyDescent="0.3">
      <c r="A1513" s="1">
        <v>40113</v>
      </c>
      <c r="B1513" s="4">
        <v>1.7342</v>
      </c>
      <c r="C1513" s="4">
        <f t="shared" si="160"/>
        <v>5.2110508950499845E-2</v>
      </c>
      <c r="D1513" s="3">
        <f t="shared" si="162"/>
        <v>10</v>
      </c>
      <c r="E1513">
        <f t="shared" si="163"/>
        <v>12</v>
      </c>
      <c r="F1513">
        <f t="shared" si="161"/>
        <v>2009</v>
      </c>
      <c r="G1513">
        <f t="shared" si="165"/>
        <v>239</v>
      </c>
      <c r="H1513">
        <f t="shared" si="166"/>
        <v>219.08333333333334</v>
      </c>
      <c r="I1513">
        <f t="shared" si="164"/>
        <v>19.916666666666657</v>
      </c>
      <c r="K1513" s="22">
        <v>43343</v>
      </c>
      <c r="L1513" s="23">
        <v>345</v>
      </c>
    </row>
    <row r="1514" spans="1:12" ht="15.75" thickBot="1" x14ac:dyDescent="0.3">
      <c r="A1514" s="1">
        <v>40114</v>
      </c>
      <c r="B1514" s="4">
        <v>1.7446999999999999</v>
      </c>
      <c r="C1514" s="4">
        <f t="shared" si="160"/>
        <v>5.1785849180429493E-2</v>
      </c>
      <c r="D1514" s="3">
        <f t="shared" si="162"/>
        <v>10</v>
      </c>
      <c r="E1514">
        <f t="shared" si="163"/>
        <v>12</v>
      </c>
      <c r="F1514">
        <f t="shared" si="161"/>
        <v>2009</v>
      </c>
      <c r="G1514">
        <f t="shared" si="165"/>
        <v>247</v>
      </c>
      <c r="H1514">
        <f t="shared" si="166"/>
        <v>221.91666666666666</v>
      </c>
      <c r="I1514">
        <f t="shared" si="164"/>
        <v>25.083333333333343</v>
      </c>
      <c r="K1514" s="24">
        <v>43342</v>
      </c>
      <c r="L1514" s="25">
        <v>343</v>
      </c>
    </row>
    <row r="1515" spans="1:12" ht="15.75" thickBot="1" x14ac:dyDescent="0.3">
      <c r="A1515" s="1">
        <v>40115</v>
      </c>
      <c r="B1515" s="4">
        <v>1.7436</v>
      </c>
      <c r="C1515" s="4">
        <f t="shared" si="160"/>
        <v>5.1584308434745416E-2</v>
      </c>
      <c r="D1515" s="3">
        <f t="shared" si="162"/>
        <v>10</v>
      </c>
      <c r="E1515">
        <f t="shared" si="163"/>
        <v>12</v>
      </c>
      <c r="F1515">
        <f t="shared" si="161"/>
        <v>2009</v>
      </c>
      <c r="G1515">
        <f t="shared" si="165"/>
        <v>231</v>
      </c>
      <c r="H1515">
        <f t="shared" si="166"/>
        <v>223</v>
      </c>
      <c r="I1515">
        <f t="shared" si="164"/>
        <v>8</v>
      </c>
      <c r="K1515" s="22">
        <v>43341</v>
      </c>
      <c r="L1515" s="23">
        <v>335</v>
      </c>
    </row>
    <row r="1516" spans="1:12" ht="15.75" thickBot="1" x14ac:dyDescent="0.3">
      <c r="A1516" s="1">
        <v>40116</v>
      </c>
      <c r="B1516" s="4">
        <v>1.744</v>
      </c>
      <c r="C1516" s="4">
        <f t="shared" si="160"/>
        <v>5.1898631585600173E-2</v>
      </c>
      <c r="D1516" s="3">
        <f t="shared" si="162"/>
        <v>10</v>
      </c>
      <c r="E1516">
        <f t="shared" si="163"/>
        <v>12</v>
      </c>
      <c r="F1516">
        <f t="shared" si="161"/>
        <v>2009</v>
      </c>
      <c r="G1516">
        <f t="shared" si="165"/>
        <v>240</v>
      </c>
      <c r="H1516">
        <f t="shared" si="166"/>
        <v>225.83333333333334</v>
      </c>
      <c r="I1516">
        <f t="shared" si="164"/>
        <v>14.166666666666657</v>
      </c>
      <c r="K1516" s="24">
        <v>43340</v>
      </c>
      <c r="L1516" s="25">
        <v>330</v>
      </c>
    </row>
    <row r="1517" spans="1:12" ht="15.75" thickBot="1" x14ac:dyDescent="0.3">
      <c r="A1517" s="1">
        <v>40120</v>
      </c>
      <c r="B1517" s="4">
        <v>1.7587999999999999</v>
      </c>
      <c r="C1517" s="4">
        <f t="shared" si="160"/>
        <v>5.204728849165946E-2</v>
      </c>
      <c r="D1517" s="3">
        <f t="shared" si="162"/>
        <v>11</v>
      </c>
      <c r="E1517">
        <f t="shared" si="163"/>
        <v>12</v>
      </c>
      <c r="F1517">
        <f t="shared" si="161"/>
        <v>2009</v>
      </c>
      <c r="G1517">
        <f t="shared" si="165"/>
        <v>236</v>
      </c>
      <c r="H1517">
        <f t="shared" si="166"/>
        <v>228.25</v>
      </c>
      <c r="I1517">
        <f t="shared" si="164"/>
        <v>7.75</v>
      </c>
      <c r="K1517" s="22">
        <v>43339</v>
      </c>
      <c r="L1517" s="23">
        <v>329</v>
      </c>
    </row>
    <row r="1518" spans="1:12" ht="15.75" thickBot="1" x14ac:dyDescent="0.3">
      <c r="A1518" s="1">
        <v>40121</v>
      </c>
      <c r="B1518" s="4">
        <v>1.7271000000000001</v>
      </c>
      <c r="C1518" s="4">
        <f t="shared" si="160"/>
        <v>5.2778674192629528E-2</v>
      </c>
      <c r="D1518" s="3">
        <f t="shared" si="162"/>
        <v>11</v>
      </c>
      <c r="E1518">
        <f t="shared" si="163"/>
        <v>12</v>
      </c>
      <c r="F1518">
        <f t="shared" si="161"/>
        <v>2009</v>
      </c>
      <c r="G1518">
        <f t="shared" si="165"/>
        <v>225</v>
      </c>
      <c r="H1518">
        <f t="shared" si="166"/>
        <v>229</v>
      </c>
      <c r="I1518">
        <f t="shared" si="164"/>
        <v>-4</v>
      </c>
      <c r="K1518" s="24">
        <v>43336</v>
      </c>
      <c r="L1518" s="25">
        <v>332</v>
      </c>
    </row>
    <row r="1519" spans="1:12" ht="15.75" thickBot="1" x14ac:dyDescent="0.3">
      <c r="A1519" s="1">
        <v>40122</v>
      </c>
      <c r="B1519" s="4">
        <v>1.724</v>
      </c>
      <c r="C1519" s="4">
        <f t="shared" si="160"/>
        <v>5.3374311109075367E-2</v>
      </c>
      <c r="D1519" s="3">
        <f t="shared" si="162"/>
        <v>11</v>
      </c>
      <c r="E1519">
        <f t="shared" si="163"/>
        <v>12</v>
      </c>
      <c r="F1519">
        <f t="shared" si="161"/>
        <v>2009</v>
      </c>
      <c r="G1519">
        <f t="shared" si="165"/>
        <v>228</v>
      </c>
      <c r="H1519">
        <f t="shared" si="166"/>
        <v>229.83333333333334</v>
      </c>
      <c r="I1519">
        <f t="shared" si="164"/>
        <v>-1.8333333333333428</v>
      </c>
      <c r="K1519" s="22">
        <v>43335</v>
      </c>
      <c r="L1519" s="23">
        <v>332</v>
      </c>
    </row>
    <row r="1520" spans="1:12" ht="15.75" thickBot="1" x14ac:dyDescent="0.3">
      <c r="A1520" s="1">
        <v>40123</v>
      </c>
      <c r="B1520" s="4">
        <v>1.7179</v>
      </c>
      <c r="C1520" s="4">
        <f t="shared" si="160"/>
        <v>5.4157629825965302E-2</v>
      </c>
      <c r="D1520" s="3">
        <f t="shared" si="162"/>
        <v>11</v>
      </c>
      <c r="E1520">
        <f t="shared" si="163"/>
        <v>12</v>
      </c>
      <c r="F1520">
        <f t="shared" si="161"/>
        <v>2009</v>
      </c>
      <c r="G1520">
        <f t="shared" si="165"/>
        <v>228</v>
      </c>
      <c r="H1520">
        <f t="shared" si="166"/>
        <v>230.16666666666666</v>
      </c>
      <c r="I1520">
        <f t="shared" si="164"/>
        <v>-2.1666666666666572</v>
      </c>
      <c r="K1520" s="24">
        <v>43334</v>
      </c>
      <c r="L1520" s="25">
        <v>323</v>
      </c>
    </row>
    <row r="1521" spans="1:12" ht="15.75" thickBot="1" x14ac:dyDescent="0.3">
      <c r="A1521" s="1">
        <v>40126</v>
      </c>
      <c r="B1521" s="4">
        <v>1.7023999999999999</v>
      </c>
      <c r="C1521" s="4">
        <f t="shared" si="160"/>
        <v>5.504241314711078E-2</v>
      </c>
      <c r="D1521" s="3">
        <f t="shared" si="162"/>
        <v>11</v>
      </c>
      <c r="E1521">
        <f t="shared" si="163"/>
        <v>12</v>
      </c>
      <c r="F1521">
        <f t="shared" si="161"/>
        <v>2009</v>
      </c>
      <c r="G1521">
        <f t="shared" si="165"/>
        <v>217</v>
      </c>
      <c r="H1521">
        <f t="shared" si="166"/>
        <v>229.83333333333334</v>
      </c>
      <c r="I1521">
        <f t="shared" si="164"/>
        <v>-12.833333333333343</v>
      </c>
      <c r="K1521" s="22">
        <v>43333</v>
      </c>
      <c r="L1521" s="23">
        <v>311</v>
      </c>
    </row>
    <row r="1522" spans="1:12" ht="15.75" thickBot="1" x14ac:dyDescent="0.3">
      <c r="A1522" s="1">
        <v>40127</v>
      </c>
      <c r="B1522" s="4">
        <v>1.7096</v>
      </c>
      <c r="C1522" s="4">
        <f t="shared" si="160"/>
        <v>5.5578680342707298E-2</v>
      </c>
      <c r="D1522" s="3">
        <f t="shared" si="162"/>
        <v>11</v>
      </c>
      <c r="E1522">
        <f t="shared" si="163"/>
        <v>12</v>
      </c>
      <c r="F1522">
        <f t="shared" si="161"/>
        <v>2009</v>
      </c>
      <c r="G1522">
        <f t="shared" si="165"/>
        <v>212</v>
      </c>
      <c r="H1522">
        <f t="shared" si="166"/>
        <v>229</v>
      </c>
      <c r="I1522">
        <f t="shared" si="164"/>
        <v>-17</v>
      </c>
      <c r="K1522" s="24">
        <v>43332</v>
      </c>
      <c r="L1522" s="25">
        <v>308</v>
      </c>
    </row>
    <row r="1523" spans="1:12" ht="15.75" thickBot="1" x14ac:dyDescent="0.3">
      <c r="A1523" s="1">
        <v>40128</v>
      </c>
      <c r="B1523" s="4">
        <v>1.7112000000000001</v>
      </c>
      <c r="C1523" s="4">
        <f t="shared" ref="C1523:C1586" si="167">_xlfn.STDEV.P(B1462:B1523)</f>
        <v>5.6098918135958506E-2</v>
      </c>
      <c r="D1523" s="3">
        <f t="shared" si="162"/>
        <v>11</v>
      </c>
      <c r="E1523">
        <f t="shared" si="163"/>
        <v>12</v>
      </c>
      <c r="F1523">
        <f t="shared" si="161"/>
        <v>2009</v>
      </c>
      <c r="G1523">
        <f t="shared" si="165"/>
        <v>209</v>
      </c>
      <c r="H1523">
        <f t="shared" si="166"/>
        <v>227.75</v>
      </c>
      <c r="I1523">
        <f t="shared" si="164"/>
        <v>-18.75</v>
      </c>
      <c r="K1523" s="22">
        <v>43329</v>
      </c>
      <c r="L1523" s="23">
        <v>305</v>
      </c>
    </row>
    <row r="1524" spans="1:12" ht="15.75" thickBot="1" x14ac:dyDescent="0.3">
      <c r="A1524" s="1">
        <v>40129</v>
      </c>
      <c r="B1524" s="4">
        <v>1.7250000000000001</v>
      </c>
      <c r="C1524" s="4">
        <f t="shared" si="167"/>
        <v>5.6357718896246571E-2</v>
      </c>
      <c r="D1524" s="3">
        <f t="shared" si="162"/>
        <v>11</v>
      </c>
      <c r="E1524">
        <f t="shared" si="163"/>
        <v>12</v>
      </c>
      <c r="F1524">
        <f t="shared" si="161"/>
        <v>2009</v>
      </c>
      <c r="G1524">
        <f t="shared" si="165"/>
        <v>216</v>
      </c>
      <c r="H1524">
        <f t="shared" si="166"/>
        <v>227.33333333333334</v>
      </c>
      <c r="I1524">
        <f t="shared" si="164"/>
        <v>-11.333333333333343</v>
      </c>
      <c r="K1524" s="24">
        <v>43328</v>
      </c>
      <c r="L1524" s="25">
        <v>302</v>
      </c>
    </row>
    <row r="1525" spans="1:12" ht="15.75" thickBot="1" x14ac:dyDescent="0.3">
      <c r="A1525" s="1">
        <v>40130</v>
      </c>
      <c r="B1525" s="4">
        <v>1.7290000000000001</v>
      </c>
      <c r="C1525" s="4">
        <f t="shared" si="167"/>
        <v>5.6409175385196658E-2</v>
      </c>
      <c r="D1525" s="3">
        <f t="shared" si="162"/>
        <v>11</v>
      </c>
      <c r="E1525">
        <f t="shared" si="163"/>
        <v>12</v>
      </c>
      <c r="F1525">
        <f t="shared" si="161"/>
        <v>2009</v>
      </c>
      <c r="G1525">
        <f t="shared" si="165"/>
        <v>219</v>
      </c>
      <c r="H1525">
        <f t="shared" si="166"/>
        <v>225.66666666666666</v>
      </c>
      <c r="I1525">
        <f t="shared" si="164"/>
        <v>-6.6666666666666572</v>
      </c>
      <c r="K1525" s="22">
        <v>43327</v>
      </c>
      <c r="L1525" s="23">
        <v>306</v>
      </c>
    </row>
    <row r="1526" spans="1:12" ht="15.75" thickBot="1" x14ac:dyDescent="0.3">
      <c r="A1526" s="1">
        <v>40133</v>
      </c>
      <c r="B1526" s="4">
        <v>1.7126999999999999</v>
      </c>
      <c r="C1526" s="4">
        <f t="shared" si="167"/>
        <v>5.6088387884330015E-2</v>
      </c>
      <c r="D1526" s="3">
        <f t="shared" si="162"/>
        <v>11</v>
      </c>
      <c r="E1526">
        <f t="shared" si="163"/>
        <v>12</v>
      </c>
      <c r="F1526">
        <f t="shared" si="161"/>
        <v>2009</v>
      </c>
      <c r="G1526">
        <f t="shared" si="165"/>
        <v>220</v>
      </c>
      <c r="H1526">
        <f t="shared" si="166"/>
        <v>223.41666666666666</v>
      </c>
      <c r="I1526">
        <f t="shared" si="164"/>
        <v>-3.4166666666666572</v>
      </c>
      <c r="K1526" s="24">
        <v>43326</v>
      </c>
      <c r="L1526" s="25">
        <v>300</v>
      </c>
    </row>
    <row r="1527" spans="1:12" ht="15.75" thickBot="1" x14ac:dyDescent="0.3">
      <c r="A1527" s="1">
        <v>40134</v>
      </c>
      <c r="B1527" s="4">
        <v>1.7153</v>
      </c>
      <c r="C1527" s="4">
        <f t="shared" si="167"/>
        <v>5.5863421322287686E-2</v>
      </c>
      <c r="D1527" s="3">
        <f t="shared" si="162"/>
        <v>11</v>
      </c>
      <c r="E1527">
        <f t="shared" si="163"/>
        <v>12</v>
      </c>
      <c r="F1527">
        <f t="shared" si="161"/>
        <v>2009</v>
      </c>
      <c r="G1527">
        <f t="shared" si="165"/>
        <v>220</v>
      </c>
      <c r="H1527">
        <f t="shared" si="166"/>
        <v>222.5</v>
      </c>
      <c r="I1527">
        <f t="shared" si="164"/>
        <v>-2.5</v>
      </c>
      <c r="K1527" s="22">
        <v>43325</v>
      </c>
      <c r="L1527" s="23">
        <v>306</v>
      </c>
    </row>
    <row r="1528" spans="1:12" ht="15.75" thickBot="1" x14ac:dyDescent="0.3">
      <c r="A1528" s="1">
        <v>40135</v>
      </c>
      <c r="B1528" s="4">
        <v>1.7102999999999999</v>
      </c>
      <c r="C1528" s="4">
        <f t="shared" si="167"/>
        <v>5.5933921546808957E-2</v>
      </c>
      <c r="D1528" s="3">
        <f t="shared" si="162"/>
        <v>11</v>
      </c>
      <c r="E1528">
        <f t="shared" si="163"/>
        <v>12</v>
      </c>
      <c r="F1528">
        <f t="shared" si="161"/>
        <v>2009</v>
      </c>
      <c r="G1528">
        <f t="shared" si="165"/>
        <v>216</v>
      </c>
      <c r="H1528">
        <f t="shared" si="166"/>
        <v>220.5</v>
      </c>
      <c r="I1528">
        <f t="shared" si="164"/>
        <v>-4.5</v>
      </c>
      <c r="K1528" s="24">
        <v>43322</v>
      </c>
      <c r="L1528" s="25">
        <v>301</v>
      </c>
    </row>
    <row r="1529" spans="1:12" ht="15.75" thickBot="1" x14ac:dyDescent="0.3">
      <c r="A1529" s="1">
        <v>40136</v>
      </c>
      <c r="B1529" s="4">
        <v>1.7286999999999999</v>
      </c>
      <c r="C1529" s="4">
        <f t="shared" si="167"/>
        <v>5.5621801384726832E-2</v>
      </c>
      <c r="D1529" s="3">
        <f t="shared" si="162"/>
        <v>11</v>
      </c>
      <c r="E1529">
        <f t="shared" si="163"/>
        <v>12</v>
      </c>
      <c r="F1529">
        <f t="shared" si="161"/>
        <v>2009</v>
      </c>
      <c r="G1529">
        <f t="shared" si="165"/>
        <v>219</v>
      </c>
      <c r="H1529">
        <f t="shared" si="166"/>
        <v>219.08333333333334</v>
      </c>
      <c r="I1529">
        <f t="shared" si="164"/>
        <v>-8.3333333333342807E-2</v>
      </c>
      <c r="K1529" s="22">
        <v>43321</v>
      </c>
      <c r="L1529" s="23">
        <v>285</v>
      </c>
    </row>
    <row r="1530" spans="1:12" ht="15.75" thickBot="1" x14ac:dyDescent="0.3">
      <c r="A1530" s="1">
        <v>40137</v>
      </c>
      <c r="B1530" s="4">
        <v>1.7356</v>
      </c>
      <c r="C1530" s="4">
        <f t="shared" si="167"/>
        <v>5.5411449171372452E-2</v>
      </c>
      <c r="D1530" s="3">
        <f t="shared" si="162"/>
        <v>11</v>
      </c>
      <c r="E1530">
        <f t="shared" si="163"/>
        <v>12</v>
      </c>
      <c r="F1530">
        <f t="shared" si="161"/>
        <v>2009</v>
      </c>
      <c r="G1530">
        <f t="shared" si="165"/>
        <v>217</v>
      </c>
      <c r="H1530">
        <f t="shared" si="166"/>
        <v>218.41666666666666</v>
      </c>
      <c r="I1530">
        <f t="shared" si="164"/>
        <v>-1.4166666666666572</v>
      </c>
      <c r="K1530" s="24">
        <v>43320</v>
      </c>
      <c r="L1530" s="25">
        <v>277</v>
      </c>
    </row>
    <row r="1531" spans="1:12" ht="15.75" thickBot="1" x14ac:dyDescent="0.3">
      <c r="A1531" s="1">
        <v>40140</v>
      </c>
      <c r="B1531" s="4">
        <v>1.7244999999999999</v>
      </c>
      <c r="C1531" s="4">
        <f t="shared" si="167"/>
        <v>5.5223714442589153E-2</v>
      </c>
      <c r="D1531" s="3">
        <f t="shared" si="162"/>
        <v>11</v>
      </c>
      <c r="E1531">
        <f t="shared" si="163"/>
        <v>12</v>
      </c>
      <c r="F1531">
        <f t="shared" si="161"/>
        <v>2009</v>
      </c>
      <c r="G1531">
        <f t="shared" si="165"/>
        <v>213</v>
      </c>
      <c r="H1531">
        <f t="shared" si="166"/>
        <v>217.16666666666666</v>
      </c>
      <c r="I1531">
        <f t="shared" si="164"/>
        <v>-4.1666666666666572</v>
      </c>
      <c r="K1531" s="22">
        <v>43319</v>
      </c>
      <c r="L1531" s="23">
        <v>275</v>
      </c>
    </row>
    <row r="1532" spans="1:12" ht="15.75" thickBot="1" x14ac:dyDescent="0.3">
      <c r="A1532" s="1">
        <v>40141</v>
      </c>
      <c r="B1532" s="4">
        <v>1.7282</v>
      </c>
      <c r="C1532" s="4">
        <f t="shared" si="167"/>
        <v>5.4772410325659542E-2</v>
      </c>
      <c r="D1532" s="3">
        <f t="shared" si="162"/>
        <v>11</v>
      </c>
      <c r="E1532">
        <f t="shared" si="163"/>
        <v>12</v>
      </c>
      <c r="F1532">
        <f t="shared" si="161"/>
        <v>2009</v>
      </c>
      <c r="G1532">
        <f t="shared" si="165"/>
        <v>216</v>
      </c>
      <c r="H1532">
        <f t="shared" si="166"/>
        <v>216.16666666666666</v>
      </c>
      <c r="I1532">
        <f t="shared" si="164"/>
        <v>-0.16666666666665719</v>
      </c>
      <c r="K1532" s="24">
        <v>43318</v>
      </c>
      <c r="L1532" s="25">
        <v>272</v>
      </c>
    </row>
    <row r="1533" spans="1:12" ht="15.75" thickBot="1" x14ac:dyDescent="0.3">
      <c r="A1533" s="1">
        <v>40142</v>
      </c>
      <c r="B1533" s="4">
        <v>1.7272000000000001</v>
      </c>
      <c r="C1533" s="4">
        <f t="shared" si="167"/>
        <v>5.3622932687326944E-2</v>
      </c>
      <c r="D1533" s="3">
        <f t="shared" si="162"/>
        <v>11</v>
      </c>
      <c r="E1533">
        <f t="shared" si="163"/>
        <v>12</v>
      </c>
      <c r="F1533">
        <f t="shared" si="161"/>
        <v>2009</v>
      </c>
      <c r="G1533">
        <f t="shared" si="165"/>
        <v>216</v>
      </c>
      <c r="H1533">
        <f t="shared" si="166"/>
        <v>216.08333333333334</v>
      </c>
      <c r="I1533">
        <f t="shared" si="164"/>
        <v>-8.3333333333342807E-2</v>
      </c>
      <c r="K1533" s="22">
        <v>43315</v>
      </c>
      <c r="L1533" s="23">
        <v>270</v>
      </c>
    </row>
    <row r="1534" spans="1:12" ht="15.75" thickBot="1" x14ac:dyDescent="0.3">
      <c r="A1534" s="1">
        <v>40143</v>
      </c>
      <c r="B1534" s="4">
        <v>1.7408999999999999</v>
      </c>
      <c r="C1534" s="4">
        <f t="shared" si="167"/>
        <v>5.2218474375234337E-2</v>
      </c>
      <c r="D1534" s="3">
        <f t="shared" si="162"/>
        <v>11</v>
      </c>
      <c r="E1534">
        <f t="shared" si="163"/>
        <v>12</v>
      </c>
      <c r="F1534">
        <f t="shared" si="161"/>
        <v>2009</v>
      </c>
      <c r="G1534">
        <f t="shared" si="165"/>
        <v>216</v>
      </c>
      <c r="H1534">
        <f t="shared" si="166"/>
        <v>216.41666666666666</v>
      </c>
      <c r="I1534">
        <f t="shared" si="164"/>
        <v>-0.41666666666665719</v>
      </c>
      <c r="K1534" s="24">
        <v>43314</v>
      </c>
      <c r="L1534" s="25">
        <v>273</v>
      </c>
    </row>
    <row r="1535" spans="1:12" ht="15.75" thickBot="1" x14ac:dyDescent="0.3">
      <c r="A1535" s="1">
        <v>40144</v>
      </c>
      <c r="B1535" s="4">
        <v>1.7443</v>
      </c>
      <c r="C1535" s="4">
        <f t="shared" si="167"/>
        <v>5.0429765399944572E-2</v>
      </c>
      <c r="D1535" s="3">
        <f t="shared" si="162"/>
        <v>11</v>
      </c>
      <c r="E1535">
        <f t="shared" si="163"/>
        <v>12</v>
      </c>
      <c r="F1535">
        <f t="shared" si="161"/>
        <v>2009</v>
      </c>
      <c r="G1535">
        <f t="shared" si="165"/>
        <v>227</v>
      </c>
      <c r="H1535">
        <f t="shared" si="166"/>
        <v>217.91666666666666</v>
      </c>
      <c r="I1535">
        <f t="shared" si="164"/>
        <v>9.0833333333333428</v>
      </c>
      <c r="K1535" s="22">
        <v>43313</v>
      </c>
      <c r="L1535" s="23">
        <v>271</v>
      </c>
    </row>
    <row r="1536" spans="1:12" ht="15.75" thickBot="1" x14ac:dyDescent="0.3">
      <c r="A1536" s="1">
        <v>40147</v>
      </c>
      <c r="B1536" s="4">
        <v>1.7504999999999999</v>
      </c>
      <c r="C1536" s="4">
        <f t="shared" si="167"/>
        <v>4.7964742324372985E-2</v>
      </c>
      <c r="D1536" s="3">
        <f t="shared" si="162"/>
        <v>11</v>
      </c>
      <c r="E1536">
        <f t="shared" si="163"/>
        <v>12</v>
      </c>
      <c r="F1536">
        <f t="shared" si="161"/>
        <v>2009</v>
      </c>
      <c r="G1536">
        <f t="shared" si="165"/>
        <v>231</v>
      </c>
      <c r="H1536">
        <f t="shared" si="166"/>
        <v>219.16666666666666</v>
      </c>
      <c r="I1536">
        <f t="shared" si="164"/>
        <v>11.833333333333343</v>
      </c>
      <c r="K1536" s="24">
        <v>43312</v>
      </c>
      <c r="L1536" s="25">
        <v>267</v>
      </c>
    </row>
    <row r="1537" spans="1:12" ht="15.75" thickBot="1" x14ac:dyDescent="0.3">
      <c r="A1537" s="1">
        <v>40148</v>
      </c>
      <c r="B1537" s="4">
        <v>1.7293000000000001</v>
      </c>
      <c r="C1537" s="4">
        <f t="shared" si="167"/>
        <v>4.556431027644052E-2</v>
      </c>
      <c r="D1537" s="3">
        <f t="shared" si="162"/>
        <v>12</v>
      </c>
      <c r="E1537">
        <f t="shared" si="163"/>
        <v>12</v>
      </c>
      <c r="F1537">
        <f t="shared" si="161"/>
        <v>2009</v>
      </c>
      <c r="G1537">
        <f t="shared" si="165"/>
        <v>219</v>
      </c>
      <c r="H1537">
        <f t="shared" si="166"/>
        <v>219.16666666666666</v>
      </c>
      <c r="I1537">
        <f t="shared" si="164"/>
        <v>-0.16666666666665719</v>
      </c>
      <c r="K1537" s="22">
        <v>43311</v>
      </c>
      <c r="L1537" s="23">
        <v>266</v>
      </c>
    </row>
    <row r="1538" spans="1:12" ht="15.75" thickBot="1" x14ac:dyDescent="0.3">
      <c r="A1538" s="1">
        <v>40149</v>
      </c>
      <c r="B1538" s="4">
        <v>1.7201</v>
      </c>
      <c r="C1538" s="4">
        <f t="shared" si="167"/>
        <v>4.1914380794397188E-2</v>
      </c>
      <c r="D1538" s="3">
        <f t="shared" si="162"/>
        <v>12</v>
      </c>
      <c r="E1538">
        <f t="shared" si="163"/>
        <v>12</v>
      </c>
      <c r="F1538">
        <f t="shared" ref="F1538:F1601" si="168">YEAR(A1538)</f>
        <v>2009</v>
      </c>
      <c r="G1538">
        <f t="shared" si="165"/>
        <v>218</v>
      </c>
      <c r="H1538">
        <f t="shared" si="166"/>
        <v>219</v>
      </c>
      <c r="I1538">
        <f t="shared" si="164"/>
        <v>-1</v>
      </c>
      <c r="K1538" s="24">
        <v>43308</v>
      </c>
      <c r="L1538" s="25">
        <v>264</v>
      </c>
    </row>
    <row r="1539" spans="1:12" ht="15.75" thickBot="1" x14ac:dyDescent="0.3">
      <c r="A1539" s="1">
        <v>40150</v>
      </c>
      <c r="B1539" s="4">
        <v>1.7096</v>
      </c>
      <c r="C1539" s="4">
        <f t="shared" si="167"/>
        <v>3.9718046470094991E-2</v>
      </c>
      <c r="D1539" s="3">
        <f t="shared" ref="D1539:D1602" si="169">MONTH(A1539)</f>
        <v>12</v>
      </c>
      <c r="E1539">
        <f t="shared" ref="E1539:E1602" si="170">IF(D1539&lt;4,3,IF(D1539&lt;7,6,IF(D1539&lt;10,9,12)))</f>
        <v>12</v>
      </c>
      <c r="F1539">
        <f t="shared" si="168"/>
        <v>2009</v>
      </c>
      <c r="G1539">
        <f t="shared" si="165"/>
        <v>212</v>
      </c>
      <c r="H1539">
        <f t="shared" si="166"/>
        <v>218.33333333333334</v>
      </c>
      <c r="I1539">
        <f t="shared" ref="I1539:I1602" si="171">G1539-H1539</f>
        <v>-6.3333333333333428</v>
      </c>
      <c r="K1539" s="22">
        <v>43307</v>
      </c>
      <c r="L1539" s="23">
        <v>267</v>
      </c>
    </row>
    <row r="1540" spans="1:12" ht="15.75" thickBot="1" x14ac:dyDescent="0.3">
      <c r="A1540" s="1">
        <v>40151</v>
      </c>
      <c r="B1540" s="4">
        <v>1.7131000000000001</v>
      </c>
      <c r="C1540" s="4">
        <f t="shared" si="167"/>
        <v>3.8087426948683216E-2</v>
      </c>
      <c r="D1540" s="3">
        <f t="shared" si="169"/>
        <v>12</v>
      </c>
      <c r="E1540">
        <f t="shared" si="170"/>
        <v>12</v>
      </c>
      <c r="F1540">
        <f t="shared" si="168"/>
        <v>2009</v>
      </c>
      <c r="G1540">
        <f t="shared" ref="G1540:G1603" si="172">_xlfn.IFNA(VLOOKUP($A1540, $K:$L, 2, 0), G1539)</f>
        <v>206</v>
      </c>
      <c r="H1540">
        <f t="shared" si="166"/>
        <v>217.5</v>
      </c>
      <c r="I1540">
        <f t="shared" si="171"/>
        <v>-11.5</v>
      </c>
      <c r="K1540" s="24">
        <v>43306</v>
      </c>
      <c r="L1540" s="25">
        <v>271</v>
      </c>
    </row>
    <row r="1541" spans="1:12" ht="15.75" thickBot="1" x14ac:dyDescent="0.3">
      <c r="A1541" s="1">
        <v>40154</v>
      </c>
      <c r="B1541" s="4">
        <v>1.7302</v>
      </c>
      <c r="C1541" s="4">
        <f t="shared" si="167"/>
        <v>3.6992020682476069E-2</v>
      </c>
      <c r="D1541" s="3">
        <f t="shared" si="169"/>
        <v>12</v>
      </c>
      <c r="E1541">
        <f t="shared" si="170"/>
        <v>12</v>
      </c>
      <c r="F1541">
        <f t="shared" si="168"/>
        <v>2009</v>
      </c>
      <c r="G1541">
        <f t="shared" si="172"/>
        <v>207</v>
      </c>
      <c r="H1541">
        <f t="shared" si="166"/>
        <v>216.5</v>
      </c>
      <c r="I1541">
        <f t="shared" si="171"/>
        <v>-9.5</v>
      </c>
      <c r="K1541" s="22">
        <v>43305</v>
      </c>
      <c r="L1541" s="23">
        <v>276</v>
      </c>
    </row>
    <row r="1542" spans="1:12" ht="15.75" thickBot="1" x14ac:dyDescent="0.3">
      <c r="A1542" s="1">
        <v>40155</v>
      </c>
      <c r="B1542" s="4">
        <v>1.7482</v>
      </c>
      <c r="C1542" s="4">
        <f t="shared" si="167"/>
        <v>3.5627572218511108E-2</v>
      </c>
      <c r="D1542" s="3">
        <f t="shared" si="169"/>
        <v>12</v>
      </c>
      <c r="E1542">
        <f t="shared" si="170"/>
        <v>12</v>
      </c>
      <c r="F1542">
        <f t="shared" si="168"/>
        <v>2009</v>
      </c>
      <c r="G1542">
        <f t="shared" si="172"/>
        <v>213</v>
      </c>
      <c r="H1542">
        <f t="shared" si="166"/>
        <v>216.16666666666666</v>
      </c>
      <c r="I1542">
        <f t="shared" si="171"/>
        <v>-3.1666666666666572</v>
      </c>
      <c r="K1542" s="24">
        <v>43304</v>
      </c>
      <c r="L1542" s="25">
        <v>277</v>
      </c>
    </row>
    <row r="1543" spans="1:12" ht="15.75" thickBot="1" x14ac:dyDescent="0.3">
      <c r="A1543" s="1">
        <v>40156</v>
      </c>
      <c r="B1543" s="4">
        <v>1.7611000000000001</v>
      </c>
      <c r="C1543" s="4">
        <f t="shared" si="167"/>
        <v>3.4272937662000194E-2</v>
      </c>
      <c r="D1543" s="3">
        <f t="shared" si="169"/>
        <v>12</v>
      </c>
      <c r="E1543">
        <f t="shared" si="170"/>
        <v>12</v>
      </c>
      <c r="F1543">
        <f t="shared" si="168"/>
        <v>2009</v>
      </c>
      <c r="G1543">
        <f t="shared" si="172"/>
        <v>209</v>
      </c>
      <c r="H1543">
        <f t="shared" si="166"/>
        <v>215.83333333333334</v>
      </c>
      <c r="I1543">
        <f t="shared" si="171"/>
        <v>-6.8333333333333428</v>
      </c>
      <c r="K1543" s="22">
        <v>43301</v>
      </c>
      <c r="L1543" s="23">
        <v>280</v>
      </c>
    </row>
    <row r="1544" spans="1:12" ht="15.75" thickBot="1" x14ac:dyDescent="0.3">
      <c r="A1544" s="1">
        <v>40157</v>
      </c>
      <c r="B1544" s="4">
        <v>1.7626999999999999</v>
      </c>
      <c r="C1544" s="4">
        <f t="shared" si="167"/>
        <v>3.314167990507242E-2</v>
      </c>
      <c r="D1544" s="3">
        <f t="shared" si="169"/>
        <v>12</v>
      </c>
      <c r="E1544">
        <f t="shared" si="170"/>
        <v>12</v>
      </c>
      <c r="F1544">
        <f t="shared" si="168"/>
        <v>2009</v>
      </c>
      <c r="G1544">
        <f t="shared" si="172"/>
        <v>204</v>
      </c>
      <c r="H1544">
        <f t="shared" si="166"/>
        <v>214.83333333333334</v>
      </c>
      <c r="I1544">
        <f t="shared" si="171"/>
        <v>-10.833333333333343</v>
      </c>
      <c r="K1544" s="24">
        <v>43300</v>
      </c>
      <c r="L1544" s="25">
        <v>297</v>
      </c>
    </row>
    <row r="1545" spans="1:12" ht="15.75" thickBot="1" x14ac:dyDescent="0.3">
      <c r="A1545" s="1">
        <v>40158</v>
      </c>
      <c r="B1545" s="4">
        <v>1.7521</v>
      </c>
      <c r="C1545" s="4">
        <f t="shared" si="167"/>
        <v>3.1818411675318785E-2</v>
      </c>
      <c r="D1545" s="3">
        <f t="shared" si="169"/>
        <v>12</v>
      </c>
      <c r="E1545">
        <f t="shared" si="170"/>
        <v>12</v>
      </c>
      <c r="F1545">
        <f t="shared" si="168"/>
        <v>2009</v>
      </c>
      <c r="G1545">
        <f t="shared" si="172"/>
        <v>201</v>
      </c>
      <c r="H1545">
        <f t="shared" si="166"/>
        <v>213.58333333333334</v>
      </c>
      <c r="I1545">
        <f t="shared" si="171"/>
        <v>-12.583333333333343</v>
      </c>
      <c r="K1545" s="22">
        <v>43299</v>
      </c>
      <c r="L1545" s="23">
        <v>292</v>
      </c>
    </row>
    <row r="1546" spans="1:12" ht="15.75" thickBot="1" x14ac:dyDescent="0.3">
      <c r="A1546" s="1">
        <v>40161</v>
      </c>
      <c r="B1546" s="4">
        <v>1.7483</v>
      </c>
      <c r="C1546" s="4">
        <f t="shared" si="167"/>
        <v>3.078983574869866E-2</v>
      </c>
      <c r="D1546" s="3">
        <f t="shared" si="169"/>
        <v>12</v>
      </c>
      <c r="E1546">
        <f t="shared" si="170"/>
        <v>12</v>
      </c>
      <c r="F1546">
        <f t="shared" si="168"/>
        <v>2009</v>
      </c>
      <c r="G1546">
        <f t="shared" si="172"/>
        <v>199</v>
      </c>
      <c r="H1546">
        <f t="shared" si="166"/>
        <v>212.16666666666666</v>
      </c>
      <c r="I1546">
        <f t="shared" si="171"/>
        <v>-13.166666666666657</v>
      </c>
      <c r="K1546" s="24">
        <v>43298</v>
      </c>
      <c r="L1546" s="25">
        <v>295</v>
      </c>
    </row>
    <row r="1547" spans="1:12" ht="15.75" thickBot="1" x14ac:dyDescent="0.3">
      <c r="A1547" s="1">
        <v>40162</v>
      </c>
      <c r="B1547" s="4">
        <v>1.7557</v>
      </c>
      <c r="C1547" s="4">
        <f t="shared" si="167"/>
        <v>3.00556160248063E-2</v>
      </c>
      <c r="D1547" s="3">
        <f t="shared" si="169"/>
        <v>12</v>
      </c>
      <c r="E1547">
        <f t="shared" si="170"/>
        <v>12</v>
      </c>
      <c r="F1547">
        <f t="shared" si="168"/>
        <v>2009</v>
      </c>
      <c r="G1547">
        <f t="shared" si="172"/>
        <v>196</v>
      </c>
      <c r="H1547">
        <f t="shared" si="166"/>
        <v>209.58333333333334</v>
      </c>
      <c r="I1547">
        <f t="shared" si="171"/>
        <v>-13.583333333333343</v>
      </c>
      <c r="K1547" s="22">
        <v>43297</v>
      </c>
      <c r="L1547" s="23">
        <v>295</v>
      </c>
    </row>
    <row r="1548" spans="1:12" ht="15.75" thickBot="1" x14ac:dyDescent="0.3">
      <c r="A1548" s="1">
        <v>40163</v>
      </c>
      <c r="B1548" s="4">
        <v>1.7518</v>
      </c>
      <c r="C1548" s="4">
        <f t="shared" si="167"/>
        <v>2.8895990462835912E-2</v>
      </c>
      <c r="D1548" s="3">
        <f t="shared" si="169"/>
        <v>12</v>
      </c>
      <c r="E1548">
        <f t="shared" si="170"/>
        <v>12</v>
      </c>
      <c r="F1548">
        <f t="shared" si="168"/>
        <v>2009</v>
      </c>
      <c r="G1548">
        <f t="shared" si="172"/>
        <v>201</v>
      </c>
      <c r="H1548">
        <f t="shared" si="166"/>
        <v>207.08333333333334</v>
      </c>
      <c r="I1548">
        <f t="shared" si="171"/>
        <v>-6.0833333333333428</v>
      </c>
      <c r="K1548" s="24">
        <v>43294</v>
      </c>
      <c r="L1548" s="25">
        <v>298</v>
      </c>
    </row>
    <row r="1549" spans="1:12" ht="15.75" thickBot="1" x14ac:dyDescent="0.3">
      <c r="A1549" s="1">
        <v>40164</v>
      </c>
      <c r="B1549" s="4">
        <v>1.7823</v>
      </c>
      <c r="C1549" s="4">
        <f t="shared" si="167"/>
        <v>2.8252554192821477E-2</v>
      </c>
      <c r="D1549" s="3">
        <f t="shared" si="169"/>
        <v>12</v>
      </c>
      <c r="E1549">
        <f t="shared" si="170"/>
        <v>12</v>
      </c>
      <c r="F1549">
        <f t="shared" si="168"/>
        <v>2009</v>
      </c>
      <c r="G1549">
        <f t="shared" si="172"/>
        <v>217</v>
      </c>
      <c r="H1549">
        <f t="shared" si="166"/>
        <v>206.91666666666666</v>
      </c>
      <c r="I1549">
        <f t="shared" si="171"/>
        <v>10.083333333333343</v>
      </c>
      <c r="K1549" s="22">
        <v>43293</v>
      </c>
      <c r="L1549" s="23">
        <v>299</v>
      </c>
    </row>
    <row r="1550" spans="1:12" ht="15.75" thickBot="1" x14ac:dyDescent="0.3">
      <c r="A1550" s="1">
        <v>40165</v>
      </c>
      <c r="B1550" s="4">
        <v>1.7879</v>
      </c>
      <c r="C1550" s="4">
        <f t="shared" si="167"/>
        <v>2.7233789916487956E-2</v>
      </c>
      <c r="D1550" s="3">
        <f t="shared" si="169"/>
        <v>12</v>
      </c>
      <c r="E1550">
        <f t="shared" si="170"/>
        <v>12</v>
      </c>
      <c r="F1550">
        <f t="shared" si="168"/>
        <v>2009</v>
      </c>
      <c r="G1550">
        <f t="shared" si="172"/>
        <v>213</v>
      </c>
      <c r="H1550">
        <f t="shared" si="166"/>
        <v>206.5</v>
      </c>
      <c r="I1550">
        <f t="shared" si="171"/>
        <v>6.5</v>
      </c>
      <c r="K1550" s="24">
        <v>43292</v>
      </c>
      <c r="L1550" s="25">
        <v>301</v>
      </c>
    </row>
    <row r="1551" spans="1:12" ht="15.75" thickBot="1" x14ac:dyDescent="0.3">
      <c r="A1551" s="1">
        <v>40168</v>
      </c>
      <c r="B1551" s="4">
        <v>1.7786999999999999</v>
      </c>
      <c r="C1551" s="4">
        <f t="shared" si="167"/>
        <v>2.6408039445337747E-2</v>
      </c>
      <c r="D1551" s="3">
        <f t="shared" si="169"/>
        <v>12</v>
      </c>
      <c r="E1551">
        <f t="shared" si="170"/>
        <v>12</v>
      </c>
      <c r="F1551">
        <f t="shared" si="168"/>
        <v>2009</v>
      </c>
      <c r="G1551">
        <f t="shared" si="172"/>
        <v>204</v>
      </c>
      <c r="H1551">
        <f t="shared" si="166"/>
        <v>205.83333333333334</v>
      </c>
      <c r="I1551">
        <f t="shared" si="171"/>
        <v>-1.8333333333333428</v>
      </c>
      <c r="K1551" s="22">
        <v>43291</v>
      </c>
      <c r="L1551" s="23">
        <v>296</v>
      </c>
    </row>
    <row r="1552" spans="1:12" ht="15.75" thickBot="1" x14ac:dyDescent="0.3">
      <c r="A1552" s="1">
        <v>40169</v>
      </c>
      <c r="B1552" s="4">
        <v>1.7825</v>
      </c>
      <c r="C1552" s="4">
        <f t="shared" si="167"/>
        <v>2.6156406260217258E-2</v>
      </c>
      <c r="D1552" s="3">
        <f t="shared" si="169"/>
        <v>12</v>
      </c>
      <c r="E1552">
        <f t="shared" si="170"/>
        <v>12</v>
      </c>
      <c r="F1552">
        <f t="shared" si="168"/>
        <v>2009</v>
      </c>
      <c r="G1552">
        <f t="shared" si="172"/>
        <v>206</v>
      </c>
      <c r="H1552">
        <f t="shared" si="166"/>
        <v>205.83333333333334</v>
      </c>
      <c r="I1552">
        <f t="shared" si="171"/>
        <v>0.16666666666665719</v>
      </c>
      <c r="K1552" s="24">
        <v>43290</v>
      </c>
      <c r="L1552" s="25">
        <v>303</v>
      </c>
    </row>
    <row r="1553" spans="1:12" ht="15.75" thickBot="1" x14ac:dyDescent="0.3">
      <c r="A1553" s="1">
        <v>40170</v>
      </c>
      <c r="B1553" s="4">
        <v>1.7763</v>
      </c>
      <c r="C1553" s="4">
        <f t="shared" si="167"/>
        <v>2.5752485559397808E-2</v>
      </c>
      <c r="D1553" s="3">
        <f t="shared" si="169"/>
        <v>12</v>
      </c>
      <c r="E1553">
        <f t="shared" si="170"/>
        <v>12</v>
      </c>
      <c r="F1553">
        <f t="shared" si="168"/>
        <v>2009</v>
      </c>
      <c r="G1553">
        <f t="shared" si="172"/>
        <v>207</v>
      </c>
      <c r="H1553">
        <f t="shared" si="166"/>
        <v>205.83333333333334</v>
      </c>
      <c r="I1553">
        <f t="shared" si="171"/>
        <v>1.1666666666666572</v>
      </c>
      <c r="K1553" s="22">
        <v>43287</v>
      </c>
      <c r="L1553" s="23">
        <v>312</v>
      </c>
    </row>
    <row r="1554" spans="1:12" ht="15.75" thickBot="1" x14ac:dyDescent="0.3">
      <c r="A1554" s="1">
        <v>40171</v>
      </c>
      <c r="B1554" s="4">
        <v>1.7526999999999999</v>
      </c>
      <c r="C1554" s="4">
        <f t="shared" si="167"/>
        <v>2.4625282949720557E-2</v>
      </c>
      <c r="D1554" s="3">
        <f t="shared" si="169"/>
        <v>12</v>
      </c>
      <c r="E1554">
        <f t="shared" si="170"/>
        <v>12</v>
      </c>
      <c r="F1554">
        <f t="shared" si="168"/>
        <v>2009</v>
      </c>
      <c r="G1554">
        <f t="shared" si="172"/>
        <v>201</v>
      </c>
      <c r="H1554">
        <f t="shared" si="166"/>
        <v>204.83333333333334</v>
      </c>
      <c r="I1554">
        <f t="shared" si="171"/>
        <v>-3.8333333333333428</v>
      </c>
      <c r="K1554" s="24">
        <v>43286</v>
      </c>
      <c r="L1554" s="25">
        <v>319</v>
      </c>
    </row>
    <row r="1555" spans="1:12" ht="15.75" thickBot="1" x14ac:dyDescent="0.3">
      <c r="A1555" s="1">
        <v>40175</v>
      </c>
      <c r="B1555" s="4">
        <v>1.7398</v>
      </c>
      <c r="C1555" s="4">
        <f t="shared" si="167"/>
        <v>2.3774428643736283E-2</v>
      </c>
      <c r="D1555" s="3">
        <f t="shared" si="169"/>
        <v>12</v>
      </c>
      <c r="E1555">
        <f t="shared" si="170"/>
        <v>12</v>
      </c>
      <c r="F1555">
        <f t="shared" si="168"/>
        <v>2009</v>
      </c>
      <c r="G1555">
        <f t="shared" si="172"/>
        <v>194</v>
      </c>
      <c r="H1555">
        <f t="shared" si="166"/>
        <v>203.58333333333334</v>
      </c>
      <c r="I1555">
        <f t="shared" si="171"/>
        <v>-9.5833333333333428</v>
      </c>
      <c r="K1555" s="22">
        <v>43285</v>
      </c>
      <c r="L1555" s="23">
        <v>327</v>
      </c>
    </row>
    <row r="1556" spans="1:12" ht="15.75" thickBot="1" x14ac:dyDescent="0.3">
      <c r="A1556" s="1">
        <v>40176</v>
      </c>
      <c r="B1556" s="4">
        <v>1.7421</v>
      </c>
      <c r="C1556" s="4">
        <f t="shared" si="167"/>
        <v>2.2797977391710997E-2</v>
      </c>
      <c r="D1556" s="3">
        <f t="shared" si="169"/>
        <v>12</v>
      </c>
      <c r="E1556">
        <f t="shared" si="170"/>
        <v>12</v>
      </c>
      <c r="F1556">
        <f t="shared" si="168"/>
        <v>2009</v>
      </c>
      <c r="G1556">
        <f t="shared" si="172"/>
        <v>197</v>
      </c>
      <c r="H1556">
        <f t="shared" ref="H1556:H1619" si="173">AVERAGE(G1545:G1556)</f>
        <v>203</v>
      </c>
      <c r="I1556">
        <f t="shared" si="171"/>
        <v>-6</v>
      </c>
      <c r="K1556" s="24">
        <v>43284</v>
      </c>
      <c r="L1556" s="25">
        <v>327</v>
      </c>
    </row>
    <row r="1557" spans="1:12" ht="15.75" thickBot="1" x14ac:dyDescent="0.3">
      <c r="A1557" s="1">
        <v>40177</v>
      </c>
      <c r="B1557" s="4">
        <v>1.7412000000000001</v>
      </c>
      <c r="C1557" s="4">
        <f t="shared" si="167"/>
        <v>2.2250701037723183E-2</v>
      </c>
      <c r="D1557" s="3">
        <f t="shared" si="169"/>
        <v>12</v>
      </c>
      <c r="E1557">
        <f t="shared" si="170"/>
        <v>12</v>
      </c>
      <c r="F1557">
        <f t="shared" si="168"/>
        <v>2009</v>
      </c>
      <c r="G1557">
        <f t="shared" si="172"/>
        <v>197</v>
      </c>
      <c r="H1557">
        <f t="shared" si="173"/>
        <v>202.66666666666666</v>
      </c>
      <c r="I1557">
        <f t="shared" si="171"/>
        <v>-5.6666666666666572</v>
      </c>
      <c r="K1557" s="22">
        <v>43283</v>
      </c>
      <c r="L1557" s="23">
        <v>331</v>
      </c>
    </row>
    <row r="1558" spans="1:12" ht="15.75" thickBot="1" x14ac:dyDescent="0.3">
      <c r="A1558" s="1">
        <v>40178</v>
      </c>
      <c r="B1558" s="4">
        <v>1.7412000000000001</v>
      </c>
      <c r="C1558" s="4">
        <f t="shared" si="167"/>
        <v>2.1633857018824133E-2</v>
      </c>
      <c r="D1558" s="3">
        <f t="shared" si="169"/>
        <v>12</v>
      </c>
      <c r="E1558">
        <f t="shared" si="170"/>
        <v>12</v>
      </c>
      <c r="F1558">
        <f t="shared" si="168"/>
        <v>2009</v>
      </c>
      <c r="G1558">
        <f t="shared" si="172"/>
        <v>192</v>
      </c>
      <c r="H1558">
        <f t="shared" si="173"/>
        <v>202.08333333333334</v>
      </c>
      <c r="I1558">
        <f t="shared" si="171"/>
        <v>-10.083333333333343</v>
      </c>
      <c r="K1558" s="24">
        <v>43280</v>
      </c>
      <c r="L1558" s="25">
        <v>332</v>
      </c>
    </row>
    <row r="1559" spans="1:12" ht="15.75" thickBot="1" x14ac:dyDescent="0.3">
      <c r="A1559" s="1">
        <v>40182</v>
      </c>
      <c r="B1559" s="4">
        <v>1.724</v>
      </c>
      <c r="C1559" s="4">
        <f t="shared" si="167"/>
        <v>2.0870025967184801E-2</v>
      </c>
      <c r="D1559" s="3">
        <f t="shared" si="169"/>
        <v>1</v>
      </c>
      <c r="E1559">
        <f t="shared" si="170"/>
        <v>3</v>
      </c>
      <c r="F1559">
        <f t="shared" si="168"/>
        <v>2010</v>
      </c>
      <c r="G1559">
        <f t="shared" si="172"/>
        <v>191</v>
      </c>
      <c r="H1559">
        <f t="shared" si="173"/>
        <v>201.66666666666666</v>
      </c>
      <c r="I1559">
        <f t="shared" si="171"/>
        <v>-10.666666666666657</v>
      </c>
      <c r="K1559" s="22">
        <v>43279</v>
      </c>
      <c r="L1559" s="23">
        <v>332</v>
      </c>
    </row>
    <row r="1560" spans="1:12" ht="15.75" thickBot="1" x14ac:dyDescent="0.3">
      <c r="A1560" s="1">
        <v>40183</v>
      </c>
      <c r="B1560" s="4">
        <v>1.7226999999999999</v>
      </c>
      <c r="C1560" s="4">
        <f t="shared" si="167"/>
        <v>2.058161243808436E-2</v>
      </c>
      <c r="D1560" s="3">
        <f t="shared" si="169"/>
        <v>1</v>
      </c>
      <c r="E1560">
        <f t="shared" si="170"/>
        <v>3</v>
      </c>
      <c r="F1560">
        <f t="shared" si="168"/>
        <v>2010</v>
      </c>
      <c r="G1560">
        <f t="shared" si="172"/>
        <v>197</v>
      </c>
      <c r="H1560">
        <f t="shared" si="173"/>
        <v>201.33333333333334</v>
      </c>
      <c r="I1560">
        <f t="shared" si="171"/>
        <v>-4.3333333333333428</v>
      </c>
      <c r="K1560" s="24">
        <v>43278</v>
      </c>
      <c r="L1560" s="25">
        <v>332</v>
      </c>
    </row>
    <row r="1561" spans="1:12" ht="15.75" thickBot="1" x14ac:dyDescent="0.3">
      <c r="A1561" s="1">
        <v>40184</v>
      </c>
      <c r="B1561" s="4">
        <v>1.7337</v>
      </c>
      <c r="C1561" s="4">
        <f t="shared" si="167"/>
        <v>2.0468755471994886E-2</v>
      </c>
      <c r="D1561" s="3">
        <f t="shared" si="169"/>
        <v>1</v>
      </c>
      <c r="E1561">
        <f t="shared" si="170"/>
        <v>3</v>
      </c>
      <c r="F1561">
        <f t="shared" si="168"/>
        <v>2010</v>
      </c>
      <c r="G1561">
        <f t="shared" si="172"/>
        <v>191</v>
      </c>
      <c r="H1561">
        <f t="shared" si="173"/>
        <v>199.16666666666666</v>
      </c>
      <c r="I1561">
        <f t="shared" si="171"/>
        <v>-8.1666666666666572</v>
      </c>
      <c r="K1561" s="22">
        <v>43277</v>
      </c>
      <c r="L1561" s="23">
        <v>320</v>
      </c>
    </row>
    <row r="1562" spans="1:12" ht="15.75" thickBot="1" x14ac:dyDescent="0.3">
      <c r="A1562" s="1">
        <v>40185</v>
      </c>
      <c r="B1562" s="4">
        <v>1.7413000000000001</v>
      </c>
      <c r="C1562" s="4">
        <f t="shared" si="167"/>
        <v>2.0259272167106469E-2</v>
      </c>
      <c r="D1562" s="3">
        <f t="shared" si="169"/>
        <v>1</v>
      </c>
      <c r="E1562">
        <f t="shared" si="170"/>
        <v>3</v>
      </c>
      <c r="F1562">
        <f t="shared" si="168"/>
        <v>2010</v>
      </c>
      <c r="G1562">
        <f t="shared" si="172"/>
        <v>193</v>
      </c>
      <c r="H1562">
        <f t="shared" si="173"/>
        <v>197.5</v>
      </c>
      <c r="I1562">
        <f t="shared" si="171"/>
        <v>-4.5</v>
      </c>
      <c r="K1562" s="24">
        <v>43276</v>
      </c>
      <c r="L1562" s="25">
        <v>323</v>
      </c>
    </row>
    <row r="1563" spans="1:12" ht="15.75" thickBot="1" x14ac:dyDescent="0.3">
      <c r="A1563" s="1">
        <v>40186</v>
      </c>
      <c r="B1563" s="4">
        <v>1.7390000000000001</v>
      </c>
      <c r="C1563" s="4">
        <f t="shared" si="167"/>
        <v>2.0251569805933036E-2</v>
      </c>
      <c r="D1563" s="3">
        <f t="shared" si="169"/>
        <v>1</v>
      </c>
      <c r="E1563">
        <f t="shared" si="170"/>
        <v>3</v>
      </c>
      <c r="F1563">
        <f t="shared" si="168"/>
        <v>2010</v>
      </c>
      <c r="G1563">
        <f t="shared" si="172"/>
        <v>195</v>
      </c>
      <c r="H1563">
        <f t="shared" si="173"/>
        <v>196.75</v>
      </c>
      <c r="I1563">
        <f t="shared" si="171"/>
        <v>-1.75</v>
      </c>
      <c r="K1563" s="22">
        <v>43273</v>
      </c>
      <c r="L1563" s="23">
        <v>318</v>
      </c>
    </row>
    <row r="1564" spans="1:12" ht="15.75" thickBot="1" x14ac:dyDescent="0.3">
      <c r="A1564" s="1">
        <v>40189</v>
      </c>
      <c r="B1564" s="4">
        <v>1.7323</v>
      </c>
      <c r="C1564" s="4">
        <f t="shared" si="167"/>
        <v>2.0251739368522703E-2</v>
      </c>
      <c r="D1564" s="3">
        <f t="shared" si="169"/>
        <v>1</v>
      </c>
      <c r="E1564">
        <f t="shared" si="170"/>
        <v>3</v>
      </c>
      <c r="F1564">
        <f t="shared" si="168"/>
        <v>2010</v>
      </c>
      <c r="G1564">
        <f t="shared" si="172"/>
        <v>190</v>
      </c>
      <c r="H1564">
        <f t="shared" si="173"/>
        <v>195.41666666666666</v>
      </c>
      <c r="I1564">
        <f t="shared" si="171"/>
        <v>-5.4166666666666572</v>
      </c>
      <c r="K1564" s="24">
        <v>43272</v>
      </c>
      <c r="L1564" s="25">
        <v>325</v>
      </c>
    </row>
    <row r="1565" spans="1:12" ht="15.75" thickBot="1" x14ac:dyDescent="0.3">
      <c r="A1565" s="1">
        <v>40190</v>
      </c>
      <c r="B1565" s="4">
        <v>1.7439</v>
      </c>
      <c r="C1565" s="4">
        <f t="shared" si="167"/>
        <v>2.0264730770859024E-2</v>
      </c>
      <c r="D1565" s="3">
        <f t="shared" si="169"/>
        <v>1</v>
      </c>
      <c r="E1565">
        <f t="shared" si="170"/>
        <v>3</v>
      </c>
      <c r="F1565">
        <f t="shared" si="168"/>
        <v>2010</v>
      </c>
      <c r="G1565">
        <f t="shared" si="172"/>
        <v>201</v>
      </c>
      <c r="H1565">
        <f t="shared" si="173"/>
        <v>194.91666666666666</v>
      </c>
      <c r="I1565">
        <f t="shared" si="171"/>
        <v>6.0833333333333428</v>
      </c>
      <c r="K1565" s="22">
        <v>43271</v>
      </c>
      <c r="L1565" s="23">
        <v>333</v>
      </c>
    </row>
    <row r="1566" spans="1:12" ht="15.75" thickBot="1" x14ac:dyDescent="0.3">
      <c r="A1566" s="1">
        <v>40191</v>
      </c>
      <c r="B1566" s="4">
        <v>1.7442</v>
      </c>
      <c r="C1566" s="4">
        <f t="shared" si="167"/>
        <v>2.0016609713237418E-2</v>
      </c>
      <c r="D1566" s="3">
        <f t="shared" si="169"/>
        <v>1</v>
      </c>
      <c r="E1566">
        <f t="shared" si="170"/>
        <v>3</v>
      </c>
      <c r="F1566">
        <f t="shared" si="168"/>
        <v>2010</v>
      </c>
      <c r="G1566">
        <f t="shared" si="172"/>
        <v>195</v>
      </c>
      <c r="H1566">
        <f t="shared" si="173"/>
        <v>194.41666666666666</v>
      </c>
      <c r="I1566">
        <f t="shared" si="171"/>
        <v>0.58333333333334281</v>
      </c>
      <c r="K1566" s="24">
        <v>43270</v>
      </c>
      <c r="L1566" s="25">
        <v>345</v>
      </c>
    </row>
    <row r="1567" spans="1:12" ht="15.75" thickBot="1" x14ac:dyDescent="0.3">
      <c r="A1567" s="1">
        <v>40192</v>
      </c>
      <c r="B1567" s="4">
        <v>1.7647999999999999</v>
      </c>
      <c r="C1567" s="4">
        <f t="shared" si="167"/>
        <v>1.9888071294439164E-2</v>
      </c>
      <c r="D1567" s="3">
        <f t="shared" si="169"/>
        <v>1</v>
      </c>
      <c r="E1567">
        <f t="shared" si="170"/>
        <v>3</v>
      </c>
      <c r="F1567">
        <f t="shared" si="168"/>
        <v>2010</v>
      </c>
      <c r="G1567">
        <f t="shared" si="172"/>
        <v>204</v>
      </c>
      <c r="H1567">
        <f t="shared" si="173"/>
        <v>195.25</v>
      </c>
      <c r="I1567">
        <f t="shared" si="171"/>
        <v>8.75</v>
      </c>
      <c r="K1567" s="22">
        <v>43269</v>
      </c>
      <c r="L1567" s="23">
        <v>343</v>
      </c>
    </row>
    <row r="1568" spans="1:12" ht="15.75" thickBot="1" x14ac:dyDescent="0.3">
      <c r="A1568" s="1">
        <v>40193</v>
      </c>
      <c r="B1568" s="4">
        <v>1.7710999999999999</v>
      </c>
      <c r="C1568" s="4">
        <f t="shared" si="167"/>
        <v>2.0096733288416914E-2</v>
      </c>
      <c r="D1568" s="3">
        <f t="shared" si="169"/>
        <v>1</v>
      </c>
      <c r="E1568">
        <f t="shared" si="170"/>
        <v>3</v>
      </c>
      <c r="F1568">
        <f t="shared" si="168"/>
        <v>2010</v>
      </c>
      <c r="G1568">
        <f t="shared" si="172"/>
        <v>210</v>
      </c>
      <c r="H1568">
        <f t="shared" si="173"/>
        <v>196.33333333333334</v>
      </c>
      <c r="I1568">
        <f t="shared" si="171"/>
        <v>13.666666666666657</v>
      </c>
      <c r="K1568" s="24">
        <v>43266</v>
      </c>
      <c r="L1568" s="25">
        <v>333</v>
      </c>
    </row>
    <row r="1569" spans="1:12" ht="15.75" thickBot="1" x14ac:dyDescent="0.3">
      <c r="A1569" s="1">
        <v>40196</v>
      </c>
      <c r="B1569" s="4">
        <v>1.7721</v>
      </c>
      <c r="C1569" s="4">
        <f t="shared" si="167"/>
        <v>2.0276135419103385E-2</v>
      </c>
      <c r="D1569" s="3">
        <f t="shared" si="169"/>
        <v>1</v>
      </c>
      <c r="E1569">
        <f t="shared" si="170"/>
        <v>3</v>
      </c>
      <c r="F1569">
        <f t="shared" si="168"/>
        <v>2010</v>
      </c>
      <c r="G1569">
        <f t="shared" si="172"/>
        <v>210</v>
      </c>
      <c r="H1569">
        <f t="shared" si="173"/>
        <v>197.41666666666666</v>
      </c>
      <c r="I1569">
        <f t="shared" si="171"/>
        <v>12.583333333333343</v>
      </c>
      <c r="K1569" s="22">
        <v>43265</v>
      </c>
      <c r="L1569" s="23">
        <v>334</v>
      </c>
    </row>
    <row r="1570" spans="1:12" ht="15.75" thickBot="1" x14ac:dyDescent="0.3">
      <c r="A1570" s="1">
        <v>40197</v>
      </c>
      <c r="B1570" s="4">
        <v>1.7746999999999999</v>
      </c>
      <c r="C1570" s="4">
        <f t="shared" si="167"/>
        <v>2.075210732375608E-2</v>
      </c>
      <c r="D1570" s="3">
        <f t="shared" si="169"/>
        <v>1</v>
      </c>
      <c r="E1570">
        <f t="shared" si="170"/>
        <v>3</v>
      </c>
      <c r="F1570">
        <f t="shared" si="168"/>
        <v>2010</v>
      </c>
      <c r="G1570">
        <f t="shared" si="172"/>
        <v>207</v>
      </c>
      <c r="H1570">
        <f t="shared" si="173"/>
        <v>198.66666666666666</v>
      </c>
      <c r="I1570">
        <f t="shared" si="171"/>
        <v>8.3333333333333428</v>
      </c>
      <c r="K1570" s="24">
        <v>43264</v>
      </c>
      <c r="L1570" s="25">
        <v>330</v>
      </c>
    </row>
    <row r="1571" spans="1:12" ht="15.75" thickBot="1" x14ac:dyDescent="0.3">
      <c r="A1571" s="1">
        <v>40198</v>
      </c>
      <c r="B1571" s="4">
        <v>1.7854000000000001</v>
      </c>
      <c r="C1571" s="4">
        <f t="shared" si="167"/>
        <v>2.1530967461623893E-2</v>
      </c>
      <c r="D1571" s="3">
        <f t="shared" si="169"/>
        <v>1</v>
      </c>
      <c r="E1571">
        <f t="shared" si="170"/>
        <v>3</v>
      </c>
      <c r="F1571">
        <f t="shared" si="168"/>
        <v>2010</v>
      </c>
      <c r="G1571">
        <f t="shared" si="172"/>
        <v>214</v>
      </c>
      <c r="H1571">
        <f t="shared" si="173"/>
        <v>200.58333333333334</v>
      </c>
      <c r="I1571">
        <f t="shared" si="171"/>
        <v>13.416666666666657</v>
      </c>
      <c r="K1571" s="22">
        <v>43263</v>
      </c>
      <c r="L1571" s="23">
        <v>332</v>
      </c>
    </row>
    <row r="1572" spans="1:12" ht="15.75" thickBot="1" x14ac:dyDescent="0.3">
      <c r="A1572" s="1">
        <v>40199</v>
      </c>
      <c r="B1572" s="4">
        <v>1.7903</v>
      </c>
      <c r="C1572" s="4">
        <f t="shared" si="167"/>
        <v>2.2388558855761066E-2</v>
      </c>
      <c r="D1572" s="3">
        <f t="shared" si="169"/>
        <v>1</v>
      </c>
      <c r="E1572">
        <f t="shared" si="170"/>
        <v>3</v>
      </c>
      <c r="F1572">
        <f t="shared" si="168"/>
        <v>2010</v>
      </c>
      <c r="G1572">
        <f t="shared" si="172"/>
        <v>223</v>
      </c>
      <c r="H1572">
        <f t="shared" si="173"/>
        <v>202.75</v>
      </c>
      <c r="I1572">
        <f t="shared" si="171"/>
        <v>20.25</v>
      </c>
      <c r="K1572" s="24">
        <v>43262</v>
      </c>
      <c r="L1572" s="25">
        <v>330</v>
      </c>
    </row>
    <row r="1573" spans="1:12" ht="15.75" thickBot="1" x14ac:dyDescent="0.3">
      <c r="A1573" s="1">
        <v>40200</v>
      </c>
      <c r="B1573" s="4">
        <v>1.8187</v>
      </c>
      <c r="C1573" s="4">
        <f t="shared" si="167"/>
        <v>2.4087677008438384E-2</v>
      </c>
      <c r="D1573" s="3">
        <f t="shared" si="169"/>
        <v>1</v>
      </c>
      <c r="E1573">
        <f t="shared" si="170"/>
        <v>3</v>
      </c>
      <c r="F1573">
        <f t="shared" si="168"/>
        <v>2010</v>
      </c>
      <c r="G1573">
        <f t="shared" si="172"/>
        <v>223</v>
      </c>
      <c r="H1573">
        <f t="shared" si="173"/>
        <v>205.41666666666666</v>
      </c>
      <c r="I1573">
        <f t="shared" si="171"/>
        <v>17.583333333333343</v>
      </c>
      <c r="K1573" s="22">
        <v>43259</v>
      </c>
      <c r="L1573" s="23">
        <v>325</v>
      </c>
    </row>
    <row r="1574" spans="1:12" ht="15.75" thickBot="1" x14ac:dyDescent="0.3">
      <c r="A1574" s="1">
        <v>40203</v>
      </c>
      <c r="B1574" s="4">
        <v>1.8193999999999999</v>
      </c>
      <c r="C1574" s="4">
        <f t="shared" si="167"/>
        <v>2.5676829503680592E-2</v>
      </c>
      <c r="D1574" s="3">
        <f t="shared" si="169"/>
        <v>1</v>
      </c>
      <c r="E1574">
        <f t="shared" si="170"/>
        <v>3</v>
      </c>
      <c r="F1574">
        <f t="shared" si="168"/>
        <v>2010</v>
      </c>
      <c r="G1574">
        <f t="shared" si="172"/>
        <v>217</v>
      </c>
      <c r="H1574">
        <f t="shared" si="173"/>
        <v>207.41666666666666</v>
      </c>
      <c r="I1574">
        <f t="shared" si="171"/>
        <v>9.5833333333333428</v>
      </c>
      <c r="K1574" s="24">
        <v>43258</v>
      </c>
      <c r="L1574" s="25">
        <v>330</v>
      </c>
    </row>
    <row r="1575" spans="1:12" ht="15.75" thickBot="1" x14ac:dyDescent="0.3">
      <c r="A1575" s="1">
        <v>40204</v>
      </c>
      <c r="B1575" s="4">
        <v>1.8367</v>
      </c>
      <c r="C1575" s="4">
        <f t="shared" si="167"/>
        <v>2.8127477622398762E-2</v>
      </c>
      <c r="D1575" s="3">
        <f t="shared" si="169"/>
        <v>1</v>
      </c>
      <c r="E1575">
        <f t="shared" si="170"/>
        <v>3</v>
      </c>
      <c r="F1575">
        <f t="shared" si="168"/>
        <v>2010</v>
      </c>
      <c r="G1575">
        <f t="shared" si="172"/>
        <v>219</v>
      </c>
      <c r="H1575">
        <f t="shared" si="173"/>
        <v>209.41666666666666</v>
      </c>
      <c r="I1575">
        <f t="shared" si="171"/>
        <v>9.5833333333333428</v>
      </c>
      <c r="K1575" s="22">
        <v>43257</v>
      </c>
      <c r="L1575" s="23">
        <v>311</v>
      </c>
    </row>
    <row r="1576" spans="1:12" ht="15.75" thickBot="1" x14ac:dyDescent="0.3">
      <c r="A1576" s="1">
        <v>40205</v>
      </c>
      <c r="B1576" s="4">
        <v>1.8512999999999999</v>
      </c>
      <c r="C1576" s="4">
        <f t="shared" si="167"/>
        <v>3.1074777263850478E-2</v>
      </c>
      <c r="D1576" s="3">
        <f t="shared" si="169"/>
        <v>1</v>
      </c>
      <c r="E1576">
        <f t="shared" si="170"/>
        <v>3</v>
      </c>
      <c r="F1576">
        <f t="shared" si="168"/>
        <v>2010</v>
      </c>
      <c r="G1576">
        <f t="shared" si="172"/>
        <v>224</v>
      </c>
      <c r="H1576">
        <f t="shared" si="173"/>
        <v>212.25</v>
      </c>
      <c r="I1576">
        <f t="shared" si="171"/>
        <v>11.75</v>
      </c>
      <c r="K1576" s="24">
        <v>43256</v>
      </c>
      <c r="L1576" s="25">
        <v>304</v>
      </c>
    </row>
    <row r="1577" spans="1:12" ht="15.75" thickBot="1" x14ac:dyDescent="0.3">
      <c r="A1577" s="1">
        <v>40206</v>
      </c>
      <c r="B1577" s="4">
        <v>1.8560000000000001</v>
      </c>
      <c r="C1577" s="4">
        <f t="shared" si="167"/>
        <v>3.3907890359266307E-2</v>
      </c>
      <c r="D1577" s="3">
        <f t="shared" si="169"/>
        <v>1</v>
      </c>
      <c r="E1577">
        <f t="shared" si="170"/>
        <v>3</v>
      </c>
      <c r="F1577">
        <f t="shared" si="168"/>
        <v>2010</v>
      </c>
      <c r="G1577">
        <f t="shared" si="172"/>
        <v>228</v>
      </c>
      <c r="H1577">
        <f t="shared" si="173"/>
        <v>214.5</v>
      </c>
      <c r="I1577">
        <f t="shared" si="171"/>
        <v>13.5</v>
      </c>
      <c r="K1577" s="22">
        <v>43255</v>
      </c>
      <c r="L1577" s="23">
        <v>300</v>
      </c>
    </row>
    <row r="1578" spans="1:12" ht="15.75" thickBot="1" x14ac:dyDescent="0.3">
      <c r="A1578" s="1">
        <v>40207</v>
      </c>
      <c r="B1578" s="4">
        <v>1.8748</v>
      </c>
      <c r="C1578" s="4">
        <f t="shared" si="167"/>
        <v>3.7365981853765627E-2</v>
      </c>
      <c r="D1578" s="3">
        <f t="shared" si="169"/>
        <v>1</v>
      </c>
      <c r="E1578">
        <f t="shared" si="170"/>
        <v>3</v>
      </c>
      <c r="F1578">
        <f t="shared" si="168"/>
        <v>2010</v>
      </c>
      <c r="G1578">
        <f t="shared" si="172"/>
        <v>234</v>
      </c>
      <c r="H1578">
        <f t="shared" si="173"/>
        <v>217.75</v>
      </c>
      <c r="I1578">
        <f t="shared" si="171"/>
        <v>16.25</v>
      </c>
      <c r="K1578" s="24">
        <v>43252</v>
      </c>
      <c r="L1578" s="25">
        <v>309</v>
      </c>
    </row>
    <row r="1579" spans="1:12" ht="15.75" thickBot="1" x14ac:dyDescent="0.3">
      <c r="A1579" s="1">
        <v>40210</v>
      </c>
      <c r="B1579" s="4">
        <v>1.8773</v>
      </c>
      <c r="C1579" s="4">
        <f t="shared" si="167"/>
        <v>4.0557254400357491E-2</v>
      </c>
      <c r="D1579" s="3">
        <f t="shared" si="169"/>
        <v>2</v>
      </c>
      <c r="E1579">
        <f t="shared" si="170"/>
        <v>3</v>
      </c>
      <c r="F1579">
        <f t="shared" si="168"/>
        <v>2010</v>
      </c>
      <c r="G1579">
        <f t="shared" si="172"/>
        <v>230</v>
      </c>
      <c r="H1579">
        <f t="shared" si="173"/>
        <v>219.91666666666666</v>
      </c>
      <c r="I1579">
        <f t="shared" si="171"/>
        <v>10.083333333333343</v>
      </c>
      <c r="K1579" s="22">
        <v>43251</v>
      </c>
      <c r="L1579" s="23">
        <v>307</v>
      </c>
    </row>
    <row r="1580" spans="1:12" ht="15.75" thickBot="1" x14ac:dyDescent="0.3">
      <c r="A1580" s="1">
        <v>40211</v>
      </c>
      <c r="B1580" s="4">
        <v>1.8363</v>
      </c>
      <c r="C1580" s="4">
        <f t="shared" si="167"/>
        <v>4.170772916638403E-2</v>
      </c>
      <c r="D1580" s="3">
        <f t="shared" si="169"/>
        <v>2</v>
      </c>
      <c r="E1580">
        <f t="shared" si="170"/>
        <v>3</v>
      </c>
      <c r="F1580">
        <f t="shared" si="168"/>
        <v>2010</v>
      </c>
      <c r="G1580">
        <f t="shared" si="172"/>
        <v>230</v>
      </c>
      <c r="H1580">
        <f t="shared" si="173"/>
        <v>221.58333333333334</v>
      </c>
      <c r="I1580">
        <f t="shared" si="171"/>
        <v>8.4166666666666572</v>
      </c>
      <c r="K1580" s="24">
        <v>43250</v>
      </c>
      <c r="L1580" s="25">
        <v>295</v>
      </c>
    </row>
    <row r="1581" spans="1:12" ht="15.75" thickBot="1" x14ac:dyDescent="0.3">
      <c r="A1581" s="1">
        <v>40212</v>
      </c>
      <c r="B1581" s="4">
        <v>1.8337000000000001</v>
      </c>
      <c r="C1581" s="4">
        <f t="shared" si="167"/>
        <v>4.2641288957223175E-2</v>
      </c>
      <c r="D1581" s="3">
        <f t="shared" si="169"/>
        <v>2</v>
      </c>
      <c r="E1581">
        <f t="shared" si="170"/>
        <v>3</v>
      </c>
      <c r="F1581">
        <f t="shared" si="168"/>
        <v>2010</v>
      </c>
      <c r="G1581">
        <f t="shared" si="172"/>
        <v>225</v>
      </c>
      <c r="H1581">
        <f t="shared" si="173"/>
        <v>222.83333333333334</v>
      </c>
      <c r="I1581">
        <f t="shared" si="171"/>
        <v>2.1666666666666572</v>
      </c>
      <c r="K1581" s="22">
        <v>43249</v>
      </c>
      <c r="L1581" s="23">
        <v>297</v>
      </c>
    </row>
    <row r="1582" spans="1:12" ht="15.75" thickBot="1" x14ac:dyDescent="0.3">
      <c r="A1582" s="1">
        <v>40213</v>
      </c>
      <c r="B1582" s="4">
        <v>1.8714999999999999</v>
      </c>
      <c r="C1582" s="4">
        <f t="shared" si="167"/>
        <v>4.4682768778382495E-2</v>
      </c>
      <c r="D1582" s="3">
        <f t="shared" si="169"/>
        <v>2</v>
      </c>
      <c r="E1582">
        <f t="shared" si="170"/>
        <v>3</v>
      </c>
      <c r="F1582">
        <f t="shared" si="168"/>
        <v>2010</v>
      </c>
      <c r="G1582">
        <f t="shared" si="172"/>
        <v>240</v>
      </c>
      <c r="H1582">
        <f t="shared" si="173"/>
        <v>225.58333333333334</v>
      </c>
      <c r="I1582">
        <f t="shared" si="171"/>
        <v>14.416666666666657</v>
      </c>
      <c r="K1582" s="24">
        <v>43248</v>
      </c>
      <c r="L1582" s="25">
        <v>271</v>
      </c>
    </row>
    <row r="1583" spans="1:12" ht="15.75" thickBot="1" x14ac:dyDescent="0.3">
      <c r="A1583" s="1">
        <v>40214</v>
      </c>
      <c r="B1583" s="4">
        <v>1.8753</v>
      </c>
      <c r="C1583" s="4">
        <f t="shared" si="167"/>
        <v>4.6367082810613448E-2</v>
      </c>
      <c r="D1583" s="3">
        <f t="shared" si="169"/>
        <v>2</v>
      </c>
      <c r="E1583">
        <f t="shared" si="170"/>
        <v>3</v>
      </c>
      <c r="F1583">
        <f t="shared" si="168"/>
        <v>2010</v>
      </c>
      <c r="G1583">
        <f t="shared" si="172"/>
        <v>249</v>
      </c>
      <c r="H1583">
        <f t="shared" si="173"/>
        <v>228.5</v>
      </c>
      <c r="I1583">
        <f t="shared" si="171"/>
        <v>20.5</v>
      </c>
      <c r="K1583" s="22">
        <v>43245</v>
      </c>
      <c r="L1583" s="23">
        <v>271</v>
      </c>
    </row>
    <row r="1584" spans="1:12" ht="15.75" thickBot="1" x14ac:dyDescent="0.3">
      <c r="A1584" s="1">
        <v>40217</v>
      </c>
      <c r="B1584" s="4">
        <v>1.873</v>
      </c>
      <c r="C1584" s="4">
        <f t="shared" si="167"/>
        <v>4.7890032613533334E-2</v>
      </c>
      <c r="D1584" s="3">
        <f t="shared" si="169"/>
        <v>2</v>
      </c>
      <c r="E1584">
        <f t="shared" si="170"/>
        <v>3</v>
      </c>
      <c r="F1584">
        <f t="shared" si="168"/>
        <v>2010</v>
      </c>
      <c r="G1584">
        <f t="shared" si="172"/>
        <v>243</v>
      </c>
      <c r="H1584">
        <f t="shared" si="173"/>
        <v>230.16666666666666</v>
      </c>
      <c r="I1584">
        <f t="shared" si="171"/>
        <v>12.833333333333343</v>
      </c>
      <c r="K1584" s="24">
        <v>43244</v>
      </c>
      <c r="L1584" s="25">
        <v>268</v>
      </c>
    </row>
    <row r="1585" spans="1:12" ht="15.75" thickBot="1" x14ac:dyDescent="0.3">
      <c r="A1585" s="1">
        <v>40218</v>
      </c>
      <c r="B1585" s="4">
        <v>1.855</v>
      </c>
      <c r="C1585" s="4">
        <f t="shared" si="167"/>
        <v>4.8685272886631603E-2</v>
      </c>
      <c r="D1585" s="3">
        <f t="shared" si="169"/>
        <v>2</v>
      </c>
      <c r="E1585">
        <f t="shared" si="170"/>
        <v>3</v>
      </c>
      <c r="F1585">
        <f t="shared" si="168"/>
        <v>2010</v>
      </c>
      <c r="G1585">
        <f t="shared" si="172"/>
        <v>234</v>
      </c>
      <c r="H1585">
        <f t="shared" si="173"/>
        <v>231.08333333333334</v>
      </c>
      <c r="I1585">
        <f t="shared" si="171"/>
        <v>2.9166666666666572</v>
      </c>
      <c r="K1585" s="22">
        <v>43243</v>
      </c>
      <c r="L1585" s="23">
        <v>265</v>
      </c>
    </row>
    <row r="1586" spans="1:12" ht="15.75" thickBot="1" x14ac:dyDescent="0.3">
      <c r="A1586" s="1">
        <v>40219</v>
      </c>
      <c r="B1586" s="4">
        <v>1.8483000000000001</v>
      </c>
      <c r="C1586" s="4">
        <f t="shared" si="167"/>
        <v>4.9413157116843923E-2</v>
      </c>
      <c r="D1586" s="3">
        <f t="shared" si="169"/>
        <v>2</v>
      </c>
      <c r="E1586">
        <f t="shared" si="170"/>
        <v>3</v>
      </c>
      <c r="F1586">
        <f t="shared" si="168"/>
        <v>2010</v>
      </c>
      <c r="G1586">
        <f t="shared" si="172"/>
        <v>224</v>
      </c>
      <c r="H1586">
        <f t="shared" si="173"/>
        <v>231.66666666666666</v>
      </c>
      <c r="I1586">
        <f t="shared" si="171"/>
        <v>-7.6666666666666572</v>
      </c>
      <c r="K1586" s="24">
        <v>43242</v>
      </c>
      <c r="L1586" s="25">
        <v>265</v>
      </c>
    </row>
    <row r="1587" spans="1:12" ht="15.75" thickBot="1" x14ac:dyDescent="0.3">
      <c r="A1587" s="1">
        <v>40220</v>
      </c>
      <c r="B1587" s="4">
        <v>1.8515999999999999</v>
      </c>
      <c r="C1587" s="4">
        <f t="shared" ref="C1587:C1650" si="174">_xlfn.STDEV.P(B1526:B1587)</f>
        <v>5.019214560296191E-2</v>
      </c>
      <c r="D1587" s="3">
        <f t="shared" si="169"/>
        <v>2</v>
      </c>
      <c r="E1587">
        <f t="shared" si="170"/>
        <v>3</v>
      </c>
      <c r="F1587">
        <f t="shared" si="168"/>
        <v>2010</v>
      </c>
      <c r="G1587">
        <f t="shared" si="172"/>
        <v>216</v>
      </c>
      <c r="H1587">
        <f t="shared" si="173"/>
        <v>231.41666666666666</v>
      </c>
      <c r="I1587">
        <f t="shared" si="171"/>
        <v>-15.416666666666657</v>
      </c>
      <c r="K1587" s="22">
        <v>43241</v>
      </c>
      <c r="L1587" s="23">
        <v>270</v>
      </c>
    </row>
    <row r="1588" spans="1:12" ht="15.75" thickBot="1" x14ac:dyDescent="0.3">
      <c r="A1588" s="1">
        <v>40221</v>
      </c>
      <c r="B1588" s="4">
        <v>1.867</v>
      </c>
      <c r="C1588" s="4">
        <f t="shared" si="174"/>
        <v>5.1024998770011834E-2</v>
      </c>
      <c r="D1588" s="3">
        <f t="shared" si="169"/>
        <v>2</v>
      </c>
      <c r="E1588">
        <f t="shared" si="170"/>
        <v>3</v>
      </c>
      <c r="F1588">
        <f t="shared" si="168"/>
        <v>2010</v>
      </c>
      <c r="G1588">
        <f t="shared" si="172"/>
        <v>222</v>
      </c>
      <c r="H1588">
        <f t="shared" si="173"/>
        <v>231.25</v>
      </c>
      <c r="I1588">
        <f t="shared" si="171"/>
        <v>-9.25</v>
      </c>
      <c r="K1588" s="24">
        <v>43238</v>
      </c>
      <c r="L1588" s="25">
        <v>274</v>
      </c>
    </row>
    <row r="1589" spans="1:12" ht="15.75" thickBot="1" x14ac:dyDescent="0.3">
      <c r="A1589" s="1">
        <v>40226</v>
      </c>
      <c r="B1589" s="4">
        <v>1.8312999999999999</v>
      </c>
      <c r="C1589" s="4">
        <f t="shared" si="174"/>
        <v>5.0959191095699234E-2</v>
      </c>
      <c r="D1589" s="3">
        <f t="shared" si="169"/>
        <v>2</v>
      </c>
      <c r="E1589">
        <f t="shared" si="170"/>
        <v>3</v>
      </c>
      <c r="F1589">
        <f t="shared" si="168"/>
        <v>2010</v>
      </c>
      <c r="G1589">
        <f t="shared" si="172"/>
        <v>211</v>
      </c>
      <c r="H1589">
        <f t="shared" si="173"/>
        <v>229.83333333333334</v>
      </c>
      <c r="I1589">
        <f t="shared" si="171"/>
        <v>-18.833333333333343</v>
      </c>
      <c r="K1589" s="22">
        <v>43237</v>
      </c>
      <c r="L1589" s="23">
        <v>261</v>
      </c>
    </row>
    <row r="1590" spans="1:12" ht="15.75" thickBot="1" x14ac:dyDescent="0.3">
      <c r="A1590" s="1">
        <v>40227</v>
      </c>
      <c r="B1590" s="4">
        <v>1.8266</v>
      </c>
      <c r="C1590" s="4">
        <f t="shared" si="174"/>
        <v>5.0644712577630042E-2</v>
      </c>
      <c r="D1590" s="3">
        <f t="shared" si="169"/>
        <v>2</v>
      </c>
      <c r="E1590">
        <f t="shared" si="170"/>
        <v>3</v>
      </c>
      <c r="F1590">
        <f t="shared" si="168"/>
        <v>2010</v>
      </c>
      <c r="G1590">
        <f t="shared" si="172"/>
        <v>206</v>
      </c>
      <c r="H1590">
        <f t="shared" si="173"/>
        <v>227.5</v>
      </c>
      <c r="I1590">
        <f t="shared" si="171"/>
        <v>-21.5</v>
      </c>
      <c r="K1590" s="24">
        <v>43236</v>
      </c>
      <c r="L1590" s="25">
        <v>257</v>
      </c>
    </row>
    <row r="1591" spans="1:12" ht="15.75" thickBot="1" x14ac:dyDescent="0.3">
      <c r="A1591" s="1">
        <v>40228</v>
      </c>
      <c r="B1591" s="4">
        <v>1.8116000000000001</v>
      </c>
      <c r="C1591" s="4">
        <f t="shared" si="174"/>
        <v>5.0421832023846563E-2</v>
      </c>
      <c r="D1591" s="3">
        <f t="shared" si="169"/>
        <v>2</v>
      </c>
      <c r="E1591">
        <f t="shared" si="170"/>
        <v>3</v>
      </c>
      <c r="F1591">
        <f t="shared" si="168"/>
        <v>2010</v>
      </c>
      <c r="G1591">
        <f t="shared" si="172"/>
        <v>209</v>
      </c>
      <c r="H1591">
        <f t="shared" si="173"/>
        <v>225.75</v>
      </c>
      <c r="I1591">
        <f t="shared" si="171"/>
        <v>-16.75</v>
      </c>
      <c r="K1591" s="22">
        <v>43235</v>
      </c>
      <c r="L1591" s="23">
        <v>260</v>
      </c>
    </row>
    <row r="1592" spans="1:12" ht="15.75" thickBot="1" x14ac:dyDescent="0.3">
      <c r="A1592" s="1">
        <v>40231</v>
      </c>
      <c r="B1592" s="4">
        <v>1.8046</v>
      </c>
      <c r="C1592" s="4">
        <f t="shared" si="174"/>
        <v>5.0207314328399998E-2</v>
      </c>
      <c r="D1592" s="3">
        <f t="shared" si="169"/>
        <v>2</v>
      </c>
      <c r="E1592">
        <f t="shared" si="170"/>
        <v>3</v>
      </c>
      <c r="F1592">
        <f t="shared" si="168"/>
        <v>2010</v>
      </c>
      <c r="G1592">
        <f t="shared" si="172"/>
        <v>208</v>
      </c>
      <c r="H1592">
        <f t="shared" si="173"/>
        <v>223.91666666666666</v>
      </c>
      <c r="I1592">
        <f t="shared" si="171"/>
        <v>-15.916666666666657</v>
      </c>
      <c r="K1592" s="24">
        <v>43234</v>
      </c>
      <c r="L1592" s="25">
        <v>255</v>
      </c>
    </row>
    <row r="1593" spans="1:12" ht="15.75" thickBot="1" x14ac:dyDescent="0.3">
      <c r="A1593" s="1">
        <v>40232</v>
      </c>
      <c r="B1593" s="4">
        <v>1.8186</v>
      </c>
      <c r="C1593" s="4">
        <f t="shared" si="174"/>
        <v>4.9917370980434611E-2</v>
      </c>
      <c r="D1593" s="3">
        <f t="shared" si="169"/>
        <v>2</v>
      </c>
      <c r="E1593">
        <f t="shared" si="170"/>
        <v>3</v>
      </c>
      <c r="F1593">
        <f t="shared" si="168"/>
        <v>2010</v>
      </c>
      <c r="G1593">
        <f t="shared" si="172"/>
        <v>221</v>
      </c>
      <c r="H1593">
        <f t="shared" si="173"/>
        <v>223.58333333333334</v>
      </c>
      <c r="I1593">
        <f t="shared" si="171"/>
        <v>-2.5833333333333428</v>
      </c>
      <c r="K1593" s="22">
        <v>43231</v>
      </c>
      <c r="L1593" s="23">
        <v>254</v>
      </c>
    </row>
    <row r="1594" spans="1:12" ht="15.75" thickBot="1" x14ac:dyDescent="0.3">
      <c r="A1594" s="1">
        <v>40233</v>
      </c>
      <c r="B1594" s="4">
        <v>1.8203</v>
      </c>
      <c r="C1594" s="4">
        <f t="shared" si="174"/>
        <v>4.96678046833193E-2</v>
      </c>
      <c r="D1594" s="3">
        <f t="shared" si="169"/>
        <v>2</v>
      </c>
      <c r="E1594">
        <f t="shared" si="170"/>
        <v>3</v>
      </c>
      <c r="F1594">
        <f t="shared" si="168"/>
        <v>2010</v>
      </c>
      <c r="G1594">
        <f t="shared" si="172"/>
        <v>218</v>
      </c>
      <c r="H1594">
        <f t="shared" si="173"/>
        <v>221.75</v>
      </c>
      <c r="I1594">
        <f t="shared" si="171"/>
        <v>-3.75</v>
      </c>
      <c r="K1594" s="24">
        <v>43230</v>
      </c>
      <c r="L1594" s="25">
        <v>252</v>
      </c>
    </row>
    <row r="1595" spans="1:12" ht="15.75" thickBot="1" x14ac:dyDescent="0.3">
      <c r="A1595" s="1">
        <v>40234</v>
      </c>
      <c r="B1595" s="4">
        <v>1.8364</v>
      </c>
      <c r="C1595" s="4">
        <f t="shared" si="174"/>
        <v>4.9581249183048112E-2</v>
      </c>
      <c r="D1595" s="3">
        <f t="shared" si="169"/>
        <v>2</v>
      </c>
      <c r="E1595">
        <f t="shared" si="170"/>
        <v>3</v>
      </c>
      <c r="F1595">
        <f t="shared" si="168"/>
        <v>2010</v>
      </c>
      <c r="G1595">
        <f t="shared" si="172"/>
        <v>215</v>
      </c>
      <c r="H1595">
        <f t="shared" si="173"/>
        <v>218.91666666666666</v>
      </c>
      <c r="I1595">
        <f t="shared" si="171"/>
        <v>-3.9166666666666572</v>
      </c>
      <c r="K1595" s="22">
        <v>43229</v>
      </c>
      <c r="L1595" s="23">
        <v>264</v>
      </c>
    </row>
    <row r="1596" spans="1:12" ht="15.75" thickBot="1" x14ac:dyDescent="0.3">
      <c r="A1596" s="1">
        <v>40235</v>
      </c>
      <c r="B1596" s="4">
        <v>1.8109999999999999</v>
      </c>
      <c r="C1596" s="4">
        <f t="shared" si="174"/>
        <v>4.9358761519204236E-2</v>
      </c>
      <c r="D1596" s="3">
        <f t="shared" si="169"/>
        <v>2</v>
      </c>
      <c r="E1596">
        <f t="shared" si="170"/>
        <v>3</v>
      </c>
      <c r="F1596">
        <f t="shared" si="168"/>
        <v>2010</v>
      </c>
      <c r="G1596">
        <f t="shared" si="172"/>
        <v>215</v>
      </c>
      <c r="H1596">
        <f t="shared" si="173"/>
        <v>216.58333333333334</v>
      </c>
      <c r="I1596">
        <f t="shared" si="171"/>
        <v>-1.5833333333333428</v>
      </c>
      <c r="K1596" s="24">
        <v>43228</v>
      </c>
      <c r="L1596" s="25">
        <v>269</v>
      </c>
    </row>
    <row r="1597" spans="1:12" ht="15.75" thickBot="1" x14ac:dyDescent="0.3">
      <c r="A1597" s="1">
        <v>40238</v>
      </c>
      <c r="B1597" s="4">
        <v>1.8</v>
      </c>
      <c r="C1597" s="4">
        <f t="shared" si="174"/>
        <v>4.9093235004478923E-2</v>
      </c>
      <c r="D1597" s="3">
        <f t="shared" si="169"/>
        <v>3</v>
      </c>
      <c r="E1597">
        <f t="shared" si="170"/>
        <v>3</v>
      </c>
      <c r="F1597">
        <f t="shared" si="168"/>
        <v>2010</v>
      </c>
      <c r="G1597">
        <f t="shared" si="172"/>
        <v>201</v>
      </c>
      <c r="H1597">
        <f t="shared" si="173"/>
        <v>213.83333333333334</v>
      </c>
      <c r="I1597">
        <f t="shared" si="171"/>
        <v>-12.833333333333343</v>
      </c>
      <c r="K1597" s="22">
        <v>43227</v>
      </c>
      <c r="L1597" s="23">
        <v>262</v>
      </c>
    </row>
    <row r="1598" spans="1:12" ht="15.75" thickBot="1" x14ac:dyDescent="0.3">
      <c r="A1598" s="1">
        <v>40239</v>
      </c>
      <c r="B1598" s="4">
        <v>1.7850999999999999</v>
      </c>
      <c r="C1598" s="4">
        <f t="shared" si="174"/>
        <v>4.8869612139188862E-2</v>
      </c>
      <c r="D1598" s="3">
        <f t="shared" si="169"/>
        <v>3</v>
      </c>
      <c r="E1598">
        <f t="shared" si="170"/>
        <v>3</v>
      </c>
      <c r="F1598">
        <f t="shared" si="168"/>
        <v>2010</v>
      </c>
      <c r="G1598">
        <f t="shared" si="172"/>
        <v>200</v>
      </c>
      <c r="H1598">
        <f t="shared" si="173"/>
        <v>211.83333333333334</v>
      </c>
      <c r="I1598">
        <f t="shared" si="171"/>
        <v>-11.833333333333343</v>
      </c>
      <c r="K1598" s="24">
        <v>43224</v>
      </c>
      <c r="L1598" s="25">
        <v>261</v>
      </c>
    </row>
    <row r="1599" spans="1:12" ht="15.75" thickBot="1" x14ac:dyDescent="0.3">
      <c r="A1599" s="1">
        <v>40240</v>
      </c>
      <c r="B1599" s="4">
        <v>1.7846</v>
      </c>
      <c r="C1599" s="4">
        <f t="shared" si="174"/>
        <v>4.829676904953735E-2</v>
      </c>
      <c r="D1599" s="3">
        <f t="shared" si="169"/>
        <v>3</v>
      </c>
      <c r="E1599">
        <f t="shared" si="170"/>
        <v>3</v>
      </c>
      <c r="F1599">
        <f t="shared" si="168"/>
        <v>2010</v>
      </c>
      <c r="G1599">
        <f t="shared" si="172"/>
        <v>203</v>
      </c>
      <c r="H1599">
        <f t="shared" si="173"/>
        <v>210.75</v>
      </c>
      <c r="I1599">
        <f t="shared" si="171"/>
        <v>-7.75</v>
      </c>
      <c r="K1599" s="22">
        <v>43223</v>
      </c>
      <c r="L1599" s="23">
        <v>263</v>
      </c>
    </row>
    <row r="1600" spans="1:12" ht="15.75" thickBot="1" x14ac:dyDescent="0.3">
      <c r="A1600" s="1">
        <v>40241</v>
      </c>
      <c r="B1600" s="4">
        <v>1.7887999999999999</v>
      </c>
      <c r="C1600" s="4">
        <f t="shared" si="174"/>
        <v>4.7493924470425664E-2</v>
      </c>
      <c r="D1600" s="3">
        <f t="shared" si="169"/>
        <v>3</v>
      </c>
      <c r="E1600">
        <f t="shared" si="170"/>
        <v>3</v>
      </c>
      <c r="F1600">
        <f t="shared" si="168"/>
        <v>2010</v>
      </c>
      <c r="G1600">
        <f t="shared" si="172"/>
        <v>198</v>
      </c>
      <c r="H1600">
        <f t="shared" si="173"/>
        <v>208.75</v>
      </c>
      <c r="I1600">
        <f t="shared" si="171"/>
        <v>-10.75</v>
      </c>
      <c r="K1600" s="24">
        <v>43222</v>
      </c>
      <c r="L1600" s="25">
        <v>256</v>
      </c>
    </row>
    <row r="1601" spans="1:12" ht="15.75" thickBot="1" x14ac:dyDescent="0.3">
      <c r="A1601" s="1">
        <v>40242</v>
      </c>
      <c r="B1601" s="4">
        <v>1.7824</v>
      </c>
      <c r="C1601" s="4">
        <f t="shared" si="174"/>
        <v>4.6385929591848167E-2</v>
      </c>
      <c r="D1601" s="3">
        <f t="shared" si="169"/>
        <v>3</v>
      </c>
      <c r="E1601">
        <f t="shared" si="170"/>
        <v>3</v>
      </c>
      <c r="F1601">
        <f t="shared" si="168"/>
        <v>2010</v>
      </c>
      <c r="G1601">
        <f t="shared" si="172"/>
        <v>189</v>
      </c>
      <c r="H1601">
        <f t="shared" si="173"/>
        <v>206.91666666666666</v>
      </c>
      <c r="I1601">
        <f t="shared" si="171"/>
        <v>-17.916666666666657</v>
      </c>
      <c r="K1601" s="22">
        <v>43221</v>
      </c>
      <c r="L1601" s="23">
        <v>250</v>
      </c>
    </row>
    <row r="1602" spans="1:12" ht="15.75" thickBot="1" x14ac:dyDescent="0.3">
      <c r="A1602" s="1">
        <v>40245</v>
      </c>
      <c r="B1602" s="4">
        <v>1.7826</v>
      </c>
      <c r="C1602" s="4">
        <f t="shared" si="174"/>
        <v>4.5320259985358408E-2</v>
      </c>
      <c r="D1602" s="3">
        <f t="shared" si="169"/>
        <v>3</v>
      </c>
      <c r="E1602">
        <f t="shared" si="170"/>
        <v>3</v>
      </c>
      <c r="F1602">
        <f t="shared" ref="F1602:F1665" si="175">YEAR(A1602)</f>
        <v>2010</v>
      </c>
      <c r="G1602">
        <f t="shared" si="172"/>
        <v>183</v>
      </c>
      <c r="H1602">
        <f t="shared" si="173"/>
        <v>205</v>
      </c>
      <c r="I1602">
        <f t="shared" si="171"/>
        <v>-22</v>
      </c>
      <c r="K1602" s="24">
        <v>43220</v>
      </c>
      <c r="L1602" s="25">
        <v>250</v>
      </c>
    </row>
    <row r="1603" spans="1:12" ht="15.75" thickBot="1" x14ac:dyDescent="0.3">
      <c r="A1603" s="1">
        <v>40246</v>
      </c>
      <c r="B1603" s="4">
        <v>1.7899</v>
      </c>
      <c r="C1603" s="4">
        <f t="shared" si="174"/>
        <v>4.4625846325305023E-2</v>
      </c>
      <c r="D1603" s="3">
        <f t="shared" ref="D1603:D1666" si="176">MONTH(A1603)</f>
        <v>3</v>
      </c>
      <c r="E1603">
        <f t="shared" ref="E1603:E1666" si="177">IF(D1603&lt;4,3,IF(D1603&lt;7,6,IF(D1603&lt;10,9,12)))</f>
        <v>3</v>
      </c>
      <c r="F1603">
        <f t="shared" si="175"/>
        <v>2010</v>
      </c>
      <c r="G1603">
        <f t="shared" si="172"/>
        <v>183</v>
      </c>
      <c r="H1603">
        <f t="shared" si="173"/>
        <v>202.83333333333334</v>
      </c>
      <c r="I1603">
        <f t="shared" ref="I1603:I1666" si="178">G1603-H1603</f>
        <v>-19.833333333333343</v>
      </c>
      <c r="K1603" s="22">
        <v>43217</v>
      </c>
      <c r="L1603" s="23">
        <v>249</v>
      </c>
    </row>
    <row r="1604" spans="1:12" ht="15.75" thickBot="1" x14ac:dyDescent="0.3">
      <c r="A1604" s="1">
        <v>40247</v>
      </c>
      <c r="B1604" s="4">
        <v>1.7716000000000001</v>
      </c>
      <c r="C1604" s="4">
        <f t="shared" si="174"/>
        <v>4.4343718136725815E-2</v>
      </c>
      <c r="D1604" s="3">
        <f t="shared" si="176"/>
        <v>3</v>
      </c>
      <c r="E1604">
        <f t="shared" si="177"/>
        <v>3</v>
      </c>
      <c r="F1604">
        <f t="shared" si="175"/>
        <v>2010</v>
      </c>
      <c r="G1604">
        <f t="shared" ref="G1604:G1667" si="179">_xlfn.IFNA(VLOOKUP($A1604, $K:$L, 2, 0), G1603)</f>
        <v>185</v>
      </c>
      <c r="H1604">
        <f t="shared" si="173"/>
        <v>200.91666666666666</v>
      </c>
      <c r="I1604">
        <f t="shared" si="178"/>
        <v>-15.916666666666657</v>
      </c>
      <c r="K1604" s="24">
        <v>43216</v>
      </c>
      <c r="L1604" s="25">
        <v>244</v>
      </c>
    </row>
    <row r="1605" spans="1:12" ht="15.75" thickBot="1" x14ac:dyDescent="0.3">
      <c r="A1605" s="1">
        <v>40248</v>
      </c>
      <c r="B1605" s="4">
        <v>1.7693000000000001</v>
      </c>
      <c r="C1605" s="4">
        <f t="shared" si="174"/>
        <v>4.4259505760413625E-2</v>
      </c>
      <c r="D1605" s="3">
        <f t="shared" si="176"/>
        <v>3</v>
      </c>
      <c r="E1605">
        <f t="shared" si="177"/>
        <v>3</v>
      </c>
      <c r="F1605">
        <f t="shared" si="175"/>
        <v>2010</v>
      </c>
      <c r="G1605">
        <f t="shared" si="179"/>
        <v>186</v>
      </c>
      <c r="H1605">
        <f t="shared" si="173"/>
        <v>198</v>
      </c>
      <c r="I1605">
        <f t="shared" si="178"/>
        <v>-12</v>
      </c>
      <c r="K1605" s="22">
        <v>43215</v>
      </c>
      <c r="L1605" s="23">
        <v>243</v>
      </c>
    </row>
    <row r="1606" spans="1:12" ht="15.75" thickBot="1" x14ac:dyDescent="0.3">
      <c r="A1606" s="1">
        <v>40249</v>
      </c>
      <c r="B1606" s="4">
        <v>1.7637</v>
      </c>
      <c r="C1606" s="4">
        <f t="shared" si="174"/>
        <v>4.4248468935339992E-2</v>
      </c>
      <c r="D1606" s="3">
        <f t="shared" si="176"/>
        <v>3</v>
      </c>
      <c r="E1606">
        <f t="shared" si="177"/>
        <v>3</v>
      </c>
      <c r="F1606">
        <f t="shared" si="175"/>
        <v>2010</v>
      </c>
      <c r="G1606">
        <f t="shared" si="179"/>
        <v>189</v>
      </c>
      <c r="H1606">
        <f t="shared" si="173"/>
        <v>195.58333333333334</v>
      </c>
      <c r="I1606">
        <f t="shared" si="178"/>
        <v>-6.5833333333333428</v>
      </c>
      <c r="K1606" s="24">
        <v>43214</v>
      </c>
      <c r="L1606" s="25">
        <v>242</v>
      </c>
    </row>
    <row r="1607" spans="1:12" ht="15.75" thickBot="1" x14ac:dyDescent="0.3">
      <c r="A1607" s="1">
        <v>40252</v>
      </c>
      <c r="B1607" s="4">
        <v>1.7644</v>
      </c>
      <c r="C1607" s="4">
        <f t="shared" si="174"/>
        <v>4.4089740247695505E-2</v>
      </c>
      <c r="D1607" s="3">
        <f t="shared" si="176"/>
        <v>3</v>
      </c>
      <c r="E1607">
        <f t="shared" si="177"/>
        <v>3</v>
      </c>
      <c r="F1607">
        <f t="shared" si="175"/>
        <v>2010</v>
      </c>
      <c r="G1607">
        <f t="shared" si="179"/>
        <v>189</v>
      </c>
      <c r="H1607">
        <f t="shared" si="173"/>
        <v>193.41666666666666</v>
      </c>
      <c r="I1607">
        <f t="shared" si="178"/>
        <v>-4.4166666666666572</v>
      </c>
      <c r="K1607" s="22">
        <v>43213</v>
      </c>
      <c r="L1607" s="23">
        <v>243</v>
      </c>
    </row>
    <row r="1608" spans="1:12" ht="15.75" thickBot="1" x14ac:dyDescent="0.3">
      <c r="A1608" s="1">
        <v>40253</v>
      </c>
      <c r="B1608" s="4">
        <v>1.7665999999999999</v>
      </c>
      <c r="C1608" s="4">
        <f t="shared" si="174"/>
        <v>4.3845473498480218E-2</v>
      </c>
      <c r="D1608" s="3">
        <f t="shared" si="176"/>
        <v>3</v>
      </c>
      <c r="E1608">
        <f t="shared" si="177"/>
        <v>3</v>
      </c>
      <c r="F1608">
        <f t="shared" si="175"/>
        <v>2010</v>
      </c>
      <c r="G1608">
        <f t="shared" si="179"/>
        <v>191</v>
      </c>
      <c r="H1608">
        <f t="shared" si="173"/>
        <v>191.41666666666666</v>
      </c>
      <c r="I1608">
        <f t="shared" si="178"/>
        <v>-0.41666666666665719</v>
      </c>
      <c r="K1608" s="24">
        <v>43210</v>
      </c>
      <c r="L1608" s="25">
        <v>243</v>
      </c>
    </row>
    <row r="1609" spans="1:12" ht="15.75" thickBot="1" x14ac:dyDescent="0.3">
      <c r="A1609" s="1">
        <v>40254</v>
      </c>
      <c r="B1609" s="4">
        <v>1.764</v>
      </c>
      <c r="C1609" s="4">
        <f t="shared" si="174"/>
        <v>4.3740925415352912E-2</v>
      </c>
      <c r="D1609" s="3">
        <f t="shared" si="176"/>
        <v>3</v>
      </c>
      <c r="E1609">
        <f t="shared" si="177"/>
        <v>3</v>
      </c>
      <c r="F1609">
        <f t="shared" si="175"/>
        <v>2010</v>
      </c>
      <c r="G1609">
        <f t="shared" si="179"/>
        <v>192</v>
      </c>
      <c r="H1609">
        <f t="shared" si="173"/>
        <v>190.66666666666666</v>
      </c>
      <c r="I1609">
        <f t="shared" si="178"/>
        <v>1.3333333333333428</v>
      </c>
      <c r="K1609" s="22">
        <v>43209</v>
      </c>
      <c r="L1609" s="23">
        <v>245</v>
      </c>
    </row>
    <row r="1610" spans="1:12" ht="15.75" thickBot="1" x14ac:dyDescent="0.3">
      <c r="A1610" s="1">
        <v>40255</v>
      </c>
      <c r="B1610" s="4">
        <v>1.7847999999999999</v>
      </c>
      <c r="C1610" s="4">
        <f t="shared" si="174"/>
        <v>4.3422365836498465E-2</v>
      </c>
      <c r="D1610" s="3">
        <f t="shared" si="176"/>
        <v>3</v>
      </c>
      <c r="E1610">
        <f t="shared" si="177"/>
        <v>3</v>
      </c>
      <c r="F1610">
        <f t="shared" si="175"/>
        <v>2010</v>
      </c>
      <c r="G1610">
        <f t="shared" si="179"/>
        <v>193</v>
      </c>
      <c r="H1610">
        <f t="shared" si="173"/>
        <v>190.08333333333334</v>
      </c>
      <c r="I1610">
        <f t="shared" si="178"/>
        <v>2.9166666666666572</v>
      </c>
      <c r="K1610" s="24">
        <v>43208</v>
      </c>
      <c r="L1610" s="25">
        <v>244</v>
      </c>
    </row>
    <row r="1611" spans="1:12" ht="15.75" thickBot="1" x14ac:dyDescent="0.3">
      <c r="A1611" s="1">
        <v>40256</v>
      </c>
      <c r="B1611" s="4">
        <v>1.7954000000000001</v>
      </c>
      <c r="C1611" s="4">
        <f t="shared" si="174"/>
        <v>4.3393619847811246E-2</v>
      </c>
      <c r="D1611" s="3">
        <f t="shared" si="176"/>
        <v>3</v>
      </c>
      <c r="E1611">
        <f t="shared" si="177"/>
        <v>3</v>
      </c>
      <c r="F1611">
        <f t="shared" si="175"/>
        <v>2010</v>
      </c>
      <c r="G1611">
        <f t="shared" si="179"/>
        <v>194</v>
      </c>
      <c r="H1611">
        <f t="shared" si="173"/>
        <v>189.33333333333334</v>
      </c>
      <c r="I1611">
        <f t="shared" si="178"/>
        <v>4.6666666666666572</v>
      </c>
      <c r="K1611" s="22">
        <v>43207</v>
      </c>
      <c r="L1611" s="23">
        <v>247</v>
      </c>
    </row>
    <row r="1612" spans="1:12" ht="15.75" thickBot="1" x14ac:dyDescent="0.3">
      <c r="A1612" s="1">
        <v>40259</v>
      </c>
      <c r="B1612" s="4">
        <v>1.8029999999999999</v>
      </c>
      <c r="C1612" s="4">
        <f t="shared" si="174"/>
        <v>4.3396240462329309E-2</v>
      </c>
      <c r="D1612" s="3">
        <f t="shared" si="176"/>
        <v>3</v>
      </c>
      <c r="E1612">
        <f t="shared" si="177"/>
        <v>3</v>
      </c>
      <c r="F1612">
        <f t="shared" si="175"/>
        <v>2010</v>
      </c>
      <c r="G1612">
        <f t="shared" si="179"/>
        <v>197</v>
      </c>
      <c r="H1612">
        <f t="shared" si="173"/>
        <v>189.25</v>
      </c>
      <c r="I1612">
        <f t="shared" si="178"/>
        <v>7.75</v>
      </c>
      <c r="K1612" s="24">
        <v>43206</v>
      </c>
      <c r="L1612" s="25">
        <v>248</v>
      </c>
    </row>
    <row r="1613" spans="1:12" ht="15.75" thickBot="1" x14ac:dyDescent="0.3">
      <c r="A1613" s="1">
        <v>40260</v>
      </c>
      <c r="B1613" s="4">
        <v>1.7813000000000001</v>
      </c>
      <c r="C1613" s="4">
        <f t="shared" si="174"/>
        <v>4.3381621341754092E-2</v>
      </c>
      <c r="D1613" s="3">
        <f t="shared" si="176"/>
        <v>3</v>
      </c>
      <c r="E1613">
        <f t="shared" si="177"/>
        <v>3</v>
      </c>
      <c r="F1613">
        <f t="shared" si="175"/>
        <v>2010</v>
      </c>
      <c r="G1613">
        <f t="shared" si="179"/>
        <v>192</v>
      </c>
      <c r="H1613">
        <f t="shared" si="173"/>
        <v>189.5</v>
      </c>
      <c r="I1613">
        <f t="shared" si="178"/>
        <v>2.5</v>
      </c>
      <c r="K1613" s="22">
        <v>43203</v>
      </c>
      <c r="L1613" s="23">
        <v>245</v>
      </c>
    </row>
    <row r="1614" spans="1:12" ht="15.75" thickBot="1" x14ac:dyDescent="0.3">
      <c r="A1614" s="1">
        <v>40261</v>
      </c>
      <c r="B1614" s="4">
        <v>1.7904</v>
      </c>
      <c r="C1614" s="4">
        <f t="shared" si="174"/>
        <v>4.335588264392165E-2</v>
      </c>
      <c r="D1614" s="3">
        <f t="shared" si="176"/>
        <v>3</v>
      </c>
      <c r="E1614">
        <f t="shared" si="177"/>
        <v>3</v>
      </c>
      <c r="F1614">
        <f t="shared" si="175"/>
        <v>2010</v>
      </c>
      <c r="G1614">
        <f t="shared" si="179"/>
        <v>182</v>
      </c>
      <c r="H1614">
        <f t="shared" si="173"/>
        <v>189.41666666666666</v>
      </c>
      <c r="I1614">
        <f t="shared" si="178"/>
        <v>-7.4166666666666572</v>
      </c>
      <c r="K1614" s="24">
        <v>43202</v>
      </c>
      <c r="L1614" s="25">
        <v>244</v>
      </c>
    </row>
    <row r="1615" spans="1:12" ht="15.75" thickBot="1" x14ac:dyDescent="0.3">
      <c r="A1615" s="1">
        <v>40262</v>
      </c>
      <c r="B1615" s="4">
        <v>1.8008</v>
      </c>
      <c r="C1615" s="4">
        <f t="shared" si="174"/>
        <v>4.3292749108715868E-2</v>
      </c>
      <c r="D1615" s="3">
        <f t="shared" si="176"/>
        <v>3</v>
      </c>
      <c r="E1615">
        <f t="shared" si="177"/>
        <v>3</v>
      </c>
      <c r="F1615">
        <f t="shared" si="175"/>
        <v>2010</v>
      </c>
      <c r="G1615">
        <f t="shared" si="179"/>
        <v>181</v>
      </c>
      <c r="H1615">
        <f t="shared" si="173"/>
        <v>189.25</v>
      </c>
      <c r="I1615">
        <f t="shared" si="178"/>
        <v>-8.25</v>
      </c>
      <c r="K1615" s="22">
        <v>43201</v>
      </c>
      <c r="L1615" s="23">
        <v>246</v>
      </c>
    </row>
    <row r="1616" spans="1:12" ht="15.75" thickBot="1" x14ac:dyDescent="0.3">
      <c r="A1616" s="1">
        <v>40263</v>
      </c>
      <c r="B1616" s="4">
        <v>1.8230999999999999</v>
      </c>
      <c r="C1616" s="4">
        <f t="shared" si="174"/>
        <v>4.3073528385246425E-2</v>
      </c>
      <c r="D1616" s="3">
        <f t="shared" si="176"/>
        <v>3</v>
      </c>
      <c r="E1616">
        <f t="shared" si="177"/>
        <v>3</v>
      </c>
      <c r="F1616">
        <f t="shared" si="175"/>
        <v>2010</v>
      </c>
      <c r="G1616">
        <f t="shared" si="179"/>
        <v>184</v>
      </c>
      <c r="H1616">
        <f t="shared" si="173"/>
        <v>189.16666666666666</v>
      </c>
      <c r="I1616">
        <f t="shared" si="178"/>
        <v>-5.1666666666666572</v>
      </c>
      <c r="K1616" s="24">
        <v>43200</v>
      </c>
      <c r="L1616" s="25">
        <v>246</v>
      </c>
    </row>
    <row r="1617" spans="1:12" ht="15.75" thickBot="1" x14ac:dyDescent="0.3">
      <c r="A1617" s="1">
        <v>40266</v>
      </c>
      <c r="B1617" s="4">
        <v>1.8064</v>
      </c>
      <c r="C1617" s="4">
        <f t="shared" si="174"/>
        <v>4.246466514833537E-2</v>
      </c>
      <c r="D1617" s="3">
        <f t="shared" si="176"/>
        <v>3</v>
      </c>
      <c r="E1617">
        <f t="shared" si="177"/>
        <v>3</v>
      </c>
      <c r="F1617">
        <f t="shared" si="175"/>
        <v>2010</v>
      </c>
      <c r="G1617">
        <f t="shared" si="179"/>
        <v>182</v>
      </c>
      <c r="H1617">
        <f t="shared" si="173"/>
        <v>188.83333333333334</v>
      </c>
      <c r="I1617">
        <f t="shared" si="178"/>
        <v>-6.8333333333333428</v>
      </c>
      <c r="K1617" s="22">
        <v>43199</v>
      </c>
      <c r="L1617" s="23">
        <v>247</v>
      </c>
    </row>
    <row r="1618" spans="1:12" ht="15.75" thickBot="1" x14ac:dyDescent="0.3">
      <c r="A1618" s="1">
        <v>40267</v>
      </c>
      <c r="B1618" s="4">
        <v>1.7951999999999999</v>
      </c>
      <c r="C1618" s="4">
        <f t="shared" si="174"/>
        <v>4.1862247588405531E-2</v>
      </c>
      <c r="D1618" s="3">
        <f t="shared" si="176"/>
        <v>3</v>
      </c>
      <c r="E1618">
        <f t="shared" si="177"/>
        <v>3</v>
      </c>
      <c r="F1618">
        <f t="shared" si="175"/>
        <v>2010</v>
      </c>
      <c r="G1618">
        <f t="shared" si="179"/>
        <v>182</v>
      </c>
      <c r="H1618">
        <f t="shared" si="173"/>
        <v>188.25</v>
      </c>
      <c r="I1618">
        <f t="shared" si="178"/>
        <v>-6.25</v>
      </c>
      <c r="K1618" s="24">
        <v>43196</v>
      </c>
      <c r="L1618" s="25">
        <v>247</v>
      </c>
    </row>
    <row r="1619" spans="1:12" ht="15.75" thickBot="1" x14ac:dyDescent="0.3">
      <c r="A1619" s="1">
        <v>40268</v>
      </c>
      <c r="B1619" s="4">
        <v>1.7809999999999999</v>
      </c>
      <c r="C1619" s="4">
        <f t="shared" si="174"/>
        <v>4.1276101885820773E-2</v>
      </c>
      <c r="D1619" s="3">
        <f t="shared" si="176"/>
        <v>3</v>
      </c>
      <c r="E1619">
        <f t="shared" si="177"/>
        <v>3</v>
      </c>
      <c r="F1619">
        <f t="shared" si="175"/>
        <v>2010</v>
      </c>
      <c r="G1619">
        <f t="shared" si="179"/>
        <v>185</v>
      </c>
      <c r="H1619">
        <f t="shared" si="173"/>
        <v>187.91666666666666</v>
      </c>
      <c r="I1619">
        <f t="shared" si="178"/>
        <v>-2.9166666666666572</v>
      </c>
      <c r="K1619" s="22">
        <v>43195</v>
      </c>
      <c r="L1619" s="23">
        <v>239</v>
      </c>
    </row>
    <row r="1620" spans="1:12" ht="15.75" thickBot="1" x14ac:dyDescent="0.3">
      <c r="A1620" s="1">
        <v>40269</v>
      </c>
      <c r="B1620" s="4">
        <v>1.7701</v>
      </c>
      <c r="C1620" s="4">
        <f t="shared" si="174"/>
        <v>4.0776636340923426E-2</v>
      </c>
      <c r="D1620" s="3">
        <f t="shared" si="176"/>
        <v>4</v>
      </c>
      <c r="E1620">
        <f t="shared" si="177"/>
        <v>6</v>
      </c>
      <c r="F1620">
        <f t="shared" si="175"/>
        <v>2010</v>
      </c>
      <c r="G1620">
        <f t="shared" si="179"/>
        <v>184</v>
      </c>
      <c r="H1620">
        <f t="shared" ref="H1620:H1683" si="180">AVERAGE(G1609:G1620)</f>
        <v>187.33333333333334</v>
      </c>
      <c r="I1620">
        <f t="shared" si="178"/>
        <v>-3.3333333333333428</v>
      </c>
      <c r="K1620" s="24">
        <v>43194</v>
      </c>
      <c r="L1620" s="25">
        <v>244</v>
      </c>
    </row>
    <row r="1621" spans="1:12" ht="15.75" thickBot="1" x14ac:dyDescent="0.3">
      <c r="A1621" s="1">
        <v>40273</v>
      </c>
      <c r="B1621" s="4">
        <v>1.7573000000000001</v>
      </c>
      <c r="C1621" s="4">
        <f t="shared" si="174"/>
        <v>3.9985750843913252E-2</v>
      </c>
      <c r="D1621" s="3">
        <f t="shared" si="176"/>
        <v>4</v>
      </c>
      <c r="E1621">
        <f t="shared" si="177"/>
        <v>6</v>
      </c>
      <c r="F1621">
        <f t="shared" si="175"/>
        <v>2010</v>
      </c>
      <c r="G1621">
        <f t="shared" si="179"/>
        <v>172</v>
      </c>
      <c r="H1621">
        <f t="shared" si="180"/>
        <v>185.66666666666666</v>
      </c>
      <c r="I1621">
        <f t="shared" si="178"/>
        <v>-13.666666666666657</v>
      </c>
      <c r="K1621" s="22">
        <v>43193</v>
      </c>
      <c r="L1621" s="23">
        <v>243</v>
      </c>
    </row>
    <row r="1622" spans="1:12" ht="15.75" thickBot="1" x14ac:dyDescent="0.3">
      <c r="A1622" s="1">
        <v>40274</v>
      </c>
      <c r="B1622" s="4">
        <v>1.7605</v>
      </c>
      <c r="C1622" s="4">
        <f t="shared" si="174"/>
        <v>3.9074468645087693E-2</v>
      </c>
      <c r="D1622" s="3">
        <f t="shared" si="176"/>
        <v>4</v>
      </c>
      <c r="E1622">
        <f t="shared" si="177"/>
        <v>6</v>
      </c>
      <c r="F1622">
        <f t="shared" si="175"/>
        <v>2010</v>
      </c>
      <c r="G1622">
        <f t="shared" si="179"/>
        <v>173</v>
      </c>
      <c r="H1622">
        <f t="shared" si="180"/>
        <v>184</v>
      </c>
      <c r="I1622">
        <f t="shared" si="178"/>
        <v>-11</v>
      </c>
      <c r="K1622" s="24">
        <v>43192</v>
      </c>
      <c r="L1622" s="25">
        <v>251</v>
      </c>
    </row>
    <row r="1623" spans="1:12" ht="15.75" thickBot="1" x14ac:dyDescent="0.3">
      <c r="A1623" s="1">
        <v>40275</v>
      </c>
      <c r="B1623" s="4">
        <v>1.7662</v>
      </c>
      <c r="C1623" s="4">
        <f t="shared" si="174"/>
        <v>3.8380063905770534E-2</v>
      </c>
      <c r="D1623" s="3">
        <f t="shared" si="176"/>
        <v>4</v>
      </c>
      <c r="E1623">
        <f t="shared" si="177"/>
        <v>6</v>
      </c>
      <c r="F1623">
        <f t="shared" si="175"/>
        <v>2010</v>
      </c>
      <c r="G1623">
        <f t="shared" si="179"/>
        <v>182</v>
      </c>
      <c r="H1623">
        <f t="shared" si="180"/>
        <v>183</v>
      </c>
      <c r="I1623">
        <f t="shared" si="178"/>
        <v>-1</v>
      </c>
      <c r="K1623" s="22">
        <v>43188</v>
      </c>
      <c r="L1623" s="23">
        <v>248</v>
      </c>
    </row>
    <row r="1624" spans="1:12" ht="15.75" thickBot="1" x14ac:dyDescent="0.3">
      <c r="A1624" s="1">
        <v>40276</v>
      </c>
      <c r="B1624" s="4">
        <v>1.7806</v>
      </c>
      <c r="C1624" s="4">
        <f t="shared" si="174"/>
        <v>3.7698835191792048E-2</v>
      </c>
      <c r="D1624" s="3">
        <f t="shared" si="176"/>
        <v>4</v>
      </c>
      <c r="E1624">
        <f t="shared" si="177"/>
        <v>6</v>
      </c>
      <c r="F1624">
        <f t="shared" si="175"/>
        <v>2010</v>
      </c>
      <c r="G1624">
        <f t="shared" si="179"/>
        <v>175</v>
      </c>
      <c r="H1624">
        <f t="shared" si="180"/>
        <v>181.16666666666666</v>
      </c>
      <c r="I1624">
        <f t="shared" si="178"/>
        <v>-6.1666666666666572</v>
      </c>
      <c r="K1624" s="24">
        <v>43187</v>
      </c>
      <c r="L1624" s="25">
        <v>250</v>
      </c>
    </row>
    <row r="1625" spans="1:12" ht="15.75" thickBot="1" x14ac:dyDescent="0.3">
      <c r="A1625" s="1">
        <v>40277</v>
      </c>
      <c r="B1625" s="4">
        <v>1.7729999999999999</v>
      </c>
      <c r="C1625" s="4">
        <f t="shared" si="174"/>
        <v>3.7017388972864718E-2</v>
      </c>
      <c r="D1625" s="3">
        <f t="shared" si="176"/>
        <v>4</v>
      </c>
      <c r="E1625">
        <f t="shared" si="177"/>
        <v>6</v>
      </c>
      <c r="F1625">
        <f t="shared" si="175"/>
        <v>2010</v>
      </c>
      <c r="G1625">
        <f t="shared" si="179"/>
        <v>176</v>
      </c>
      <c r="H1625">
        <f t="shared" si="180"/>
        <v>179.83333333333334</v>
      </c>
      <c r="I1625">
        <f t="shared" si="178"/>
        <v>-3.8333333333333428</v>
      </c>
      <c r="K1625" s="22">
        <v>43186</v>
      </c>
      <c r="L1625" s="23">
        <v>251</v>
      </c>
    </row>
    <row r="1626" spans="1:12" ht="15.75" thickBot="1" x14ac:dyDescent="0.3">
      <c r="A1626" s="1">
        <v>40280</v>
      </c>
      <c r="B1626" s="4">
        <v>1.7607999999999999</v>
      </c>
      <c r="C1626" s="4">
        <f t="shared" si="174"/>
        <v>3.6310562850301882E-2</v>
      </c>
      <c r="D1626" s="3">
        <f t="shared" si="176"/>
        <v>4</v>
      </c>
      <c r="E1626">
        <f t="shared" si="177"/>
        <v>6</v>
      </c>
      <c r="F1626">
        <f t="shared" si="175"/>
        <v>2010</v>
      </c>
      <c r="G1626">
        <f t="shared" si="179"/>
        <v>180</v>
      </c>
      <c r="H1626">
        <f t="shared" si="180"/>
        <v>179.66666666666666</v>
      </c>
      <c r="I1626">
        <f t="shared" si="178"/>
        <v>0.33333333333334281</v>
      </c>
      <c r="K1626" s="24">
        <v>43185</v>
      </c>
      <c r="L1626" s="25">
        <v>248</v>
      </c>
    </row>
    <row r="1627" spans="1:12" ht="15.75" thickBot="1" x14ac:dyDescent="0.3">
      <c r="A1627" s="1">
        <v>40281</v>
      </c>
      <c r="B1627" s="4">
        <v>1.7584</v>
      </c>
      <c r="C1627" s="4">
        <f t="shared" si="174"/>
        <v>3.5973277311653208E-2</v>
      </c>
      <c r="D1627" s="3">
        <f t="shared" si="176"/>
        <v>4</v>
      </c>
      <c r="E1627">
        <f t="shared" si="177"/>
        <v>6</v>
      </c>
      <c r="F1627">
        <f t="shared" si="175"/>
        <v>2010</v>
      </c>
      <c r="G1627">
        <f t="shared" si="179"/>
        <v>179</v>
      </c>
      <c r="H1627">
        <f t="shared" si="180"/>
        <v>179.5</v>
      </c>
      <c r="I1627">
        <f t="shared" si="178"/>
        <v>-0.5</v>
      </c>
      <c r="K1627" s="22">
        <v>43182</v>
      </c>
      <c r="L1627" s="23">
        <v>252</v>
      </c>
    </row>
    <row r="1628" spans="1:12" ht="15.75" thickBot="1" x14ac:dyDescent="0.3">
      <c r="A1628" s="1">
        <v>40282</v>
      </c>
      <c r="B1628" s="4">
        <v>1.7445999999999999</v>
      </c>
      <c r="C1628" s="4">
        <f t="shared" si="174"/>
        <v>3.5962695581187192E-2</v>
      </c>
      <c r="D1628" s="3">
        <f t="shared" si="176"/>
        <v>4</v>
      </c>
      <c r="E1628">
        <f t="shared" si="177"/>
        <v>6</v>
      </c>
      <c r="F1628">
        <f t="shared" si="175"/>
        <v>2010</v>
      </c>
      <c r="G1628">
        <f t="shared" si="179"/>
        <v>170</v>
      </c>
      <c r="H1628">
        <f t="shared" si="180"/>
        <v>178.33333333333334</v>
      </c>
      <c r="I1628">
        <f t="shared" si="178"/>
        <v>-8.3333333333333428</v>
      </c>
      <c r="K1628" s="24">
        <v>43181</v>
      </c>
      <c r="L1628" s="25">
        <v>250</v>
      </c>
    </row>
    <row r="1629" spans="1:12" ht="15.75" thickBot="1" x14ac:dyDescent="0.3">
      <c r="A1629" s="1">
        <v>40283</v>
      </c>
      <c r="B1629" s="4">
        <v>1.7483</v>
      </c>
      <c r="C1629" s="4">
        <f t="shared" si="174"/>
        <v>3.6306737971957943E-2</v>
      </c>
      <c r="D1629" s="3">
        <f t="shared" si="176"/>
        <v>4</v>
      </c>
      <c r="E1629">
        <f t="shared" si="177"/>
        <v>6</v>
      </c>
      <c r="F1629">
        <f t="shared" si="175"/>
        <v>2010</v>
      </c>
      <c r="G1629">
        <f t="shared" si="179"/>
        <v>167</v>
      </c>
      <c r="H1629">
        <f t="shared" si="180"/>
        <v>177.08333333333334</v>
      </c>
      <c r="I1629">
        <f t="shared" si="178"/>
        <v>-10.083333333333343</v>
      </c>
      <c r="K1629" s="22">
        <v>43180</v>
      </c>
      <c r="L1629" s="23">
        <v>246</v>
      </c>
    </row>
    <row r="1630" spans="1:12" ht="15.75" thickBot="1" x14ac:dyDescent="0.3">
      <c r="A1630" s="1">
        <v>40284</v>
      </c>
      <c r="B1630" s="4">
        <v>1.7558</v>
      </c>
      <c r="C1630" s="4">
        <f t="shared" si="174"/>
        <v>3.6574617470045062E-2</v>
      </c>
      <c r="D1630" s="3">
        <f t="shared" si="176"/>
        <v>4</v>
      </c>
      <c r="E1630">
        <f t="shared" si="177"/>
        <v>6</v>
      </c>
      <c r="F1630">
        <f t="shared" si="175"/>
        <v>2010</v>
      </c>
      <c r="G1630">
        <f t="shared" si="179"/>
        <v>177</v>
      </c>
      <c r="H1630">
        <f t="shared" si="180"/>
        <v>176.66666666666666</v>
      </c>
      <c r="I1630">
        <f t="shared" si="178"/>
        <v>0.33333333333334281</v>
      </c>
      <c r="K1630" s="24">
        <v>43179</v>
      </c>
      <c r="L1630" s="25">
        <v>246</v>
      </c>
    </row>
    <row r="1631" spans="1:12" ht="15.75" thickBot="1" x14ac:dyDescent="0.3">
      <c r="A1631" s="1">
        <v>40287</v>
      </c>
      <c r="B1631" s="4">
        <v>1.7587999999999999</v>
      </c>
      <c r="C1631" s="4">
        <f t="shared" si="174"/>
        <v>3.6792892847666875E-2</v>
      </c>
      <c r="D1631" s="3">
        <f t="shared" si="176"/>
        <v>4</v>
      </c>
      <c r="E1631">
        <f t="shared" si="177"/>
        <v>6</v>
      </c>
      <c r="F1631">
        <f t="shared" si="175"/>
        <v>2010</v>
      </c>
      <c r="G1631">
        <f t="shared" si="179"/>
        <v>175</v>
      </c>
      <c r="H1631">
        <f t="shared" si="180"/>
        <v>175.83333333333334</v>
      </c>
      <c r="I1631">
        <f t="shared" si="178"/>
        <v>-0.83333333333334281</v>
      </c>
      <c r="K1631" s="22">
        <v>43178</v>
      </c>
      <c r="L1631" s="23">
        <v>249</v>
      </c>
    </row>
    <row r="1632" spans="1:12" ht="15.75" thickBot="1" x14ac:dyDescent="0.3">
      <c r="A1632" s="1">
        <v>40288</v>
      </c>
      <c r="B1632" s="4">
        <v>1.7497</v>
      </c>
      <c r="C1632" s="4">
        <f t="shared" si="174"/>
        <v>3.7231585374943914E-2</v>
      </c>
      <c r="D1632" s="3">
        <f t="shared" si="176"/>
        <v>4</v>
      </c>
      <c r="E1632">
        <f t="shared" si="177"/>
        <v>6</v>
      </c>
      <c r="F1632">
        <f t="shared" si="175"/>
        <v>2010</v>
      </c>
      <c r="G1632">
        <f t="shared" si="179"/>
        <v>175</v>
      </c>
      <c r="H1632">
        <f t="shared" si="180"/>
        <v>175.08333333333334</v>
      </c>
      <c r="I1632">
        <f t="shared" si="178"/>
        <v>-8.3333333333342807E-2</v>
      </c>
      <c r="K1632" s="24">
        <v>43175</v>
      </c>
      <c r="L1632" s="25">
        <v>244</v>
      </c>
    </row>
    <row r="1633" spans="1:12" ht="15.75" thickBot="1" x14ac:dyDescent="0.3">
      <c r="A1633" s="1">
        <v>40290</v>
      </c>
      <c r="B1633" s="4">
        <v>1.7625999999999999</v>
      </c>
      <c r="C1633" s="4">
        <f t="shared" si="174"/>
        <v>3.7507932459661698E-2</v>
      </c>
      <c r="D1633" s="3">
        <f t="shared" si="176"/>
        <v>4</v>
      </c>
      <c r="E1633">
        <f t="shared" si="177"/>
        <v>6</v>
      </c>
      <c r="F1633">
        <f t="shared" si="175"/>
        <v>2010</v>
      </c>
      <c r="G1633">
        <f t="shared" si="179"/>
        <v>180</v>
      </c>
      <c r="H1633">
        <f t="shared" si="180"/>
        <v>175.75</v>
      </c>
      <c r="I1633">
        <f t="shared" si="178"/>
        <v>4.25</v>
      </c>
      <c r="K1633" s="22">
        <v>43174</v>
      </c>
      <c r="L1633" s="23">
        <v>247</v>
      </c>
    </row>
    <row r="1634" spans="1:12" ht="15.75" thickBot="1" x14ac:dyDescent="0.3">
      <c r="A1634" s="1">
        <v>40291</v>
      </c>
      <c r="B1634" s="4">
        <v>1.7624</v>
      </c>
      <c r="C1634" s="4">
        <f t="shared" si="174"/>
        <v>3.7810528239970942E-2</v>
      </c>
      <c r="D1634" s="3">
        <f t="shared" si="176"/>
        <v>4</v>
      </c>
      <c r="E1634">
        <f t="shared" si="177"/>
        <v>6</v>
      </c>
      <c r="F1634">
        <f t="shared" si="175"/>
        <v>2010</v>
      </c>
      <c r="G1634">
        <f t="shared" si="179"/>
        <v>178</v>
      </c>
      <c r="H1634">
        <f t="shared" si="180"/>
        <v>176.16666666666666</v>
      </c>
      <c r="I1634">
        <f t="shared" si="178"/>
        <v>1.8333333333333428</v>
      </c>
      <c r="K1634" s="24">
        <v>43173</v>
      </c>
      <c r="L1634" s="25">
        <v>245</v>
      </c>
    </row>
    <row r="1635" spans="1:12" ht="15.75" thickBot="1" x14ac:dyDescent="0.3">
      <c r="A1635" s="1">
        <v>40294</v>
      </c>
      <c r="B1635" s="4">
        <v>1.7445999999999999</v>
      </c>
      <c r="C1635" s="4">
        <f t="shared" si="174"/>
        <v>3.8412656338940268E-2</v>
      </c>
      <c r="D1635" s="3">
        <f t="shared" si="176"/>
        <v>4</v>
      </c>
      <c r="E1635">
        <f t="shared" si="177"/>
        <v>6</v>
      </c>
      <c r="F1635">
        <f t="shared" si="175"/>
        <v>2010</v>
      </c>
      <c r="G1635">
        <f t="shared" si="179"/>
        <v>176</v>
      </c>
      <c r="H1635">
        <f t="shared" si="180"/>
        <v>175.66666666666666</v>
      </c>
      <c r="I1635">
        <f t="shared" si="178"/>
        <v>0.33333333333334281</v>
      </c>
      <c r="K1635" s="22">
        <v>43172</v>
      </c>
      <c r="L1635" s="23">
        <v>243</v>
      </c>
    </row>
    <row r="1636" spans="1:12" ht="15.75" thickBot="1" x14ac:dyDescent="0.3">
      <c r="A1636" s="1">
        <v>40295</v>
      </c>
      <c r="B1636" s="4">
        <v>1.7592000000000001</v>
      </c>
      <c r="C1636" s="4">
        <f t="shared" si="174"/>
        <v>3.867634737813342E-2</v>
      </c>
      <c r="D1636" s="3">
        <f t="shared" si="176"/>
        <v>4</v>
      </c>
      <c r="E1636">
        <f t="shared" si="177"/>
        <v>6</v>
      </c>
      <c r="F1636">
        <f t="shared" si="175"/>
        <v>2010</v>
      </c>
      <c r="G1636">
        <f t="shared" si="179"/>
        <v>194</v>
      </c>
      <c r="H1636">
        <f t="shared" si="180"/>
        <v>177.25</v>
      </c>
      <c r="I1636">
        <f t="shared" si="178"/>
        <v>16.75</v>
      </c>
      <c r="K1636" s="24">
        <v>43171</v>
      </c>
      <c r="L1636" s="25">
        <v>235</v>
      </c>
    </row>
    <row r="1637" spans="1:12" ht="15.75" thickBot="1" x14ac:dyDescent="0.3">
      <c r="A1637" s="1">
        <v>40296</v>
      </c>
      <c r="B1637" s="4">
        <v>1.7558</v>
      </c>
      <c r="C1637" s="4">
        <f t="shared" si="174"/>
        <v>3.8756553740708154E-2</v>
      </c>
      <c r="D1637" s="3">
        <f t="shared" si="176"/>
        <v>4</v>
      </c>
      <c r="E1637">
        <f t="shared" si="177"/>
        <v>6</v>
      </c>
      <c r="F1637">
        <f t="shared" si="175"/>
        <v>2010</v>
      </c>
      <c r="G1637">
        <f t="shared" si="179"/>
        <v>186</v>
      </c>
      <c r="H1637">
        <f t="shared" si="180"/>
        <v>178.08333333333334</v>
      </c>
      <c r="I1637">
        <f t="shared" si="178"/>
        <v>7.9166666666666572</v>
      </c>
      <c r="K1637" s="22">
        <v>43168</v>
      </c>
      <c r="L1637" s="23">
        <v>233</v>
      </c>
    </row>
    <row r="1638" spans="1:12" ht="15.75" thickBot="1" x14ac:dyDescent="0.3">
      <c r="A1638" s="1">
        <v>40297</v>
      </c>
      <c r="B1638" s="4">
        <v>1.7321</v>
      </c>
      <c r="C1638" s="4">
        <f t="shared" si="174"/>
        <v>3.9019377640162313E-2</v>
      </c>
      <c r="D1638" s="3">
        <f t="shared" si="176"/>
        <v>4</v>
      </c>
      <c r="E1638">
        <f t="shared" si="177"/>
        <v>6</v>
      </c>
      <c r="F1638">
        <f t="shared" si="175"/>
        <v>2010</v>
      </c>
      <c r="G1638">
        <f t="shared" si="179"/>
        <v>190</v>
      </c>
      <c r="H1638">
        <f t="shared" si="180"/>
        <v>178.91666666666666</v>
      </c>
      <c r="I1638">
        <f t="shared" si="178"/>
        <v>11.083333333333343</v>
      </c>
      <c r="K1638" s="24">
        <v>43167</v>
      </c>
      <c r="L1638" s="25">
        <v>242</v>
      </c>
    </row>
    <row r="1639" spans="1:12" ht="15.75" thickBot="1" x14ac:dyDescent="0.3">
      <c r="A1639" s="1">
        <v>40298</v>
      </c>
      <c r="B1639" s="4">
        <v>1.7305999999999999</v>
      </c>
      <c r="C1639" s="4">
        <f t="shared" si="174"/>
        <v>3.9109650546494117E-2</v>
      </c>
      <c r="D1639" s="3">
        <f t="shared" si="176"/>
        <v>4</v>
      </c>
      <c r="E1639">
        <f t="shared" si="177"/>
        <v>6</v>
      </c>
      <c r="F1639">
        <f t="shared" si="175"/>
        <v>2010</v>
      </c>
      <c r="G1639">
        <f t="shared" si="179"/>
        <v>196</v>
      </c>
      <c r="H1639">
        <f t="shared" si="180"/>
        <v>180.33333333333334</v>
      </c>
      <c r="I1639">
        <f t="shared" si="178"/>
        <v>15.666666666666657</v>
      </c>
      <c r="K1639" s="22">
        <v>43166</v>
      </c>
      <c r="L1639" s="23">
        <v>239</v>
      </c>
    </row>
    <row r="1640" spans="1:12" ht="15.75" thickBot="1" x14ac:dyDescent="0.3">
      <c r="A1640" s="1">
        <v>40301</v>
      </c>
      <c r="B1640" s="4">
        <v>1.7315</v>
      </c>
      <c r="C1640" s="4">
        <f t="shared" si="174"/>
        <v>3.8497729874826234E-2</v>
      </c>
      <c r="D1640" s="3">
        <f t="shared" si="176"/>
        <v>5</v>
      </c>
      <c r="E1640">
        <f t="shared" si="177"/>
        <v>6</v>
      </c>
      <c r="F1640">
        <f t="shared" si="175"/>
        <v>2010</v>
      </c>
      <c r="G1640">
        <f t="shared" si="179"/>
        <v>190</v>
      </c>
      <c r="H1640">
        <f t="shared" si="180"/>
        <v>182</v>
      </c>
      <c r="I1640">
        <f t="shared" si="178"/>
        <v>8</v>
      </c>
      <c r="K1640" s="24">
        <v>43165</v>
      </c>
      <c r="L1640" s="25">
        <v>235</v>
      </c>
    </row>
    <row r="1641" spans="1:12" ht="15.75" thickBot="1" x14ac:dyDescent="0.3">
      <c r="A1641" s="1">
        <v>40302</v>
      </c>
      <c r="B1641" s="4">
        <v>1.7557</v>
      </c>
      <c r="C1641" s="4">
        <f t="shared" si="174"/>
        <v>3.7162222665555522E-2</v>
      </c>
      <c r="D1641" s="3">
        <f t="shared" si="176"/>
        <v>5</v>
      </c>
      <c r="E1641">
        <f t="shared" si="177"/>
        <v>6</v>
      </c>
      <c r="F1641">
        <f t="shared" si="175"/>
        <v>2010</v>
      </c>
      <c r="G1641">
        <f t="shared" si="179"/>
        <v>205</v>
      </c>
      <c r="H1641">
        <f t="shared" si="180"/>
        <v>185.16666666666666</v>
      </c>
      <c r="I1641">
        <f t="shared" si="178"/>
        <v>19.833333333333343</v>
      </c>
      <c r="K1641" s="22">
        <v>43164</v>
      </c>
      <c r="L1641" s="23">
        <v>237</v>
      </c>
    </row>
    <row r="1642" spans="1:12" ht="15.75" thickBot="1" x14ac:dyDescent="0.3">
      <c r="A1642" s="1">
        <v>40303</v>
      </c>
      <c r="B1642" s="4">
        <v>1.7862</v>
      </c>
      <c r="C1642" s="4">
        <f t="shared" si="174"/>
        <v>3.6683057273718754E-2</v>
      </c>
      <c r="D1642" s="3">
        <f t="shared" si="176"/>
        <v>5</v>
      </c>
      <c r="E1642">
        <f t="shared" si="177"/>
        <v>6</v>
      </c>
      <c r="F1642">
        <f t="shared" si="175"/>
        <v>2010</v>
      </c>
      <c r="G1642">
        <f t="shared" si="179"/>
        <v>218</v>
      </c>
      <c r="H1642">
        <f t="shared" si="180"/>
        <v>188.58333333333334</v>
      </c>
      <c r="I1642">
        <f t="shared" si="178"/>
        <v>29.416666666666657</v>
      </c>
      <c r="K1642" s="24">
        <v>43161</v>
      </c>
      <c r="L1642" s="25">
        <v>240</v>
      </c>
    </row>
    <row r="1643" spans="1:12" ht="15.75" thickBot="1" x14ac:dyDescent="0.3">
      <c r="A1643" s="1">
        <v>40304</v>
      </c>
      <c r="B1643" s="4">
        <v>1.8352999999999999</v>
      </c>
      <c r="C1643" s="4">
        <f t="shared" si="174"/>
        <v>3.6715077413363884E-2</v>
      </c>
      <c r="D1643" s="3">
        <f t="shared" si="176"/>
        <v>5</v>
      </c>
      <c r="E1643">
        <f t="shared" si="177"/>
        <v>6</v>
      </c>
      <c r="F1643">
        <f t="shared" si="175"/>
        <v>2010</v>
      </c>
      <c r="G1643">
        <f t="shared" si="179"/>
        <v>248</v>
      </c>
      <c r="H1643">
        <f t="shared" si="180"/>
        <v>194.66666666666666</v>
      </c>
      <c r="I1643">
        <f t="shared" si="178"/>
        <v>53.333333333333343</v>
      </c>
      <c r="K1643" s="22">
        <v>43160</v>
      </c>
      <c r="L1643" s="23">
        <v>243</v>
      </c>
    </row>
    <row r="1644" spans="1:12" ht="15.75" thickBot="1" x14ac:dyDescent="0.3">
      <c r="A1644" s="1">
        <v>40305</v>
      </c>
      <c r="B1644" s="4">
        <v>1.8343</v>
      </c>
      <c r="C1644" s="4">
        <f t="shared" si="174"/>
        <v>3.5650102562196216E-2</v>
      </c>
      <c r="D1644" s="3">
        <f t="shared" si="176"/>
        <v>5</v>
      </c>
      <c r="E1644">
        <f t="shared" si="177"/>
        <v>6</v>
      </c>
      <c r="F1644">
        <f t="shared" si="175"/>
        <v>2010</v>
      </c>
      <c r="G1644">
        <f t="shared" si="179"/>
        <v>240</v>
      </c>
      <c r="H1644">
        <f t="shared" si="180"/>
        <v>200.08333333333334</v>
      </c>
      <c r="I1644">
        <f t="shared" si="178"/>
        <v>39.916666666666657</v>
      </c>
      <c r="K1644" s="24">
        <v>43159</v>
      </c>
      <c r="L1644" s="25">
        <v>236</v>
      </c>
    </row>
    <row r="1645" spans="1:12" ht="15.75" thickBot="1" x14ac:dyDescent="0.3">
      <c r="A1645" s="1">
        <v>40308</v>
      </c>
      <c r="B1645" s="4">
        <v>1.7833000000000001</v>
      </c>
      <c r="C1645" s="4">
        <f t="shared" si="174"/>
        <v>3.3871526109068899E-2</v>
      </c>
      <c r="D1645" s="3">
        <f t="shared" si="176"/>
        <v>5</v>
      </c>
      <c r="E1645">
        <f t="shared" si="177"/>
        <v>6</v>
      </c>
      <c r="F1645">
        <f t="shared" si="175"/>
        <v>2010</v>
      </c>
      <c r="G1645">
        <f t="shared" si="179"/>
        <v>214</v>
      </c>
      <c r="H1645">
        <f t="shared" si="180"/>
        <v>202.91666666666666</v>
      </c>
      <c r="I1645">
        <f t="shared" si="178"/>
        <v>11.083333333333343</v>
      </c>
      <c r="K1645" s="22">
        <v>43158</v>
      </c>
      <c r="L1645" s="23">
        <v>229</v>
      </c>
    </row>
    <row r="1646" spans="1:12" ht="15.75" thickBot="1" x14ac:dyDescent="0.3">
      <c r="A1646" s="1">
        <v>40309</v>
      </c>
      <c r="B1646" s="4">
        <v>1.7843</v>
      </c>
      <c r="C1646" s="4">
        <f t="shared" si="174"/>
        <v>3.2027428939496623E-2</v>
      </c>
      <c r="D1646" s="3">
        <f t="shared" si="176"/>
        <v>5</v>
      </c>
      <c r="E1646">
        <f t="shared" si="177"/>
        <v>6</v>
      </c>
      <c r="F1646">
        <f t="shared" si="175"/>
        <v>2010</v>
      </c>
      <c r="G1646">
        <f t="shared" si="179"/>
        <v>210</v>
      </c>
      <c r="H1646">
        <f t="shared" si="180"/>
        <v>205.58333333333334</v>
      </c>
      <c r="I1646">
        <f t="shared" si="178"/>
        <v>4.4166666666666572</v>
      </c>
      <c r="K1646" s="24">
        <v>43157</v>
      </c>
      <c r="L1646" s="25">
        <v>231</v>
      </c>
    </row>
    <row r="1647" spans="1:12" ht="15.75" thickBot="1" x14ac:dyDescent="0.3">
      <c r="A1647" s="1">
        <v>40310</v>
      </c>
      <c r="B1647" s="4">
        <v>1.7723</v>
      </c>
      <c r="C1647" s="4">
        <f t="shared" si="174"/>
        <v>3.080229037931859E-2</v>
      </c>
      <c r="D1647" s="3">
        <f t="shared" si="176"/>
        <v>5</v>
      </c>
      <c r="E1647">
        <f t="shared" si="177"/>
        <v>6</v>
      </c>
      <c r="F1647">
        <f t="shared" si="175"/>
        <v>2010</v>
      </c>
      <c r="G1647">
        <f t="shared" si="179"/>
        <v>196</v>
      </c>
      <c r="H1647">
        <f t="shared" si="180"/>
        <v>207.25</v>
      </c>
      <c r="I1647">
        <f t="shared" si="178"/>
        <v>-11.25</v>
      </c>
      <c r="K1647" s="22">
        <v>43154</v>
      </c>
      <c r="L1647" s="23">
        <v>236</v>
      </c>
    </row>
    <row r="1648" spans="1:12" ht="15.75" thickBot="1" x14ac:dyDescent="0.3">
      <c r="A1648" s="1">
        <v>40311</v>
      </c>
      <c r="B1648" s="4">
        <v>1.7737000000000001</v>
      </c>
      <c r="C1648" s="4">
        <f t="shared" si="174"/>
        <v>2.9709756926095846E-2</v>
      </c>
      <c r="D1648" s="3">
        <f t="shared" si="176"/>
        <v>5</v>
      </c>
      <c r="E1648">
        <f t="shared" si="177"/>
        <v>6</v>
      </c>
      <c r="F1648">
        <f t="shared" si="175"/>
        <v>2010</v>
      </c>
      <c r="G1648">
        <f t="shared" si="179"/>
        <v>197</v>
      </c>
      <c r="H1648">
        <f t="shared" si="180"/>
        <v>207.5</v>
      </c>
      <c r="I1648">
        <f t="shared" si="178"/>
        <v>-10.5</v>
      </c>
      <c r="K1648" s="24">
        <v>43153</v>
      </c>
      <c r="L1648" s="25">
        <v>238</v>
      </c>
    </row>
    <row r="1649" spans="1:12" ht="15.75" thickBot="1" x14ac:dyDescent="0.3">
      <c r="A1649" s="1">
        <v>40312</v>
      </c>
      <c r="B1649" s="4">
        <v>1.7967</v>
      </c>
      <c r="C1649" s="4">
        <f t="shared" si="174"/>
        <v>2.8440795663280199E-2</v>
      </c>
      <c r="D1649" s="3">
        <f t="shared" si="176"/>
        <v>5</v>
      </c>
      <c r="E1649">
        <f t="shared" si="177"/>
        <v>6</v>
      </c>
      <c r="F1649">
        <f t="shared" si="175"/>
        <v>2010</v>
      </c>
      <c r="G1649">
        <f t="shared" si="179"/>
        <v>212</v>
      </c>
      <c r="H1649">
        <f t="shared" si="180"/>
        <v>209.66666666666666</v>
      </c>
      <c r="I1649">
        <f t="shared" si="178"/>
        <v>2.3333333333333428</v>
      </c>
      <c r="K1649" s="22">
        <v>43152</v>
      </c>
      <c r="L1649" s="23">
        <v>233</v>
      </c>
    </row>
    <row r="1650" spans="1:12" ht="15.75" thickBot="1" x14ac:dyDescent="0.3">
      <c r="A1650" s="1">
        <v>40315</v>
      </c>
      <c r="B1650" s="4">
        <v>1.8045</v>
      </c>
      <c r="C1650" s="4">
        <f t="shared" si="174"/>
        <v>2.6449518406455017E-2</v>
      </c>
      <c r="D1650" s="3">
        <f t="shared" si="176"/>
        <v>5</v>
      </c>
      <c r="E1650">
        <f t="shared" si="177"/>
        <v>6</v>
      </c>
      <c r="F1650">
        <f t="shared" si="175"/>
        <v>2010</v>
      </c>
      <c r="G1650">
        <f t="shared" si="179"/>
        <v>210</v>
      </c>
      <c r="H1650">
        <f t="shared" si="180"/>
        <v>211.33333333333334</v>
      </c>
      <c r="I1650">
        <f t="shared" si="178"/>
        <v>-1.3333333333333428</v>
      </c>
      <c r="K1650" s="24">
        <v>43151</v>
      </c>
      <c r="L1650" s="25">
        <v>235</v>
      </c>
    </row>
    <row r="1651" spans="1:12" ht="15.75" thickBot="1" x14ac:dyDescent="0.3">
      <c r="A1651" s="1">
        <v>40316</v>
      </c>
      <c r="B1651" s="4">
        <v>1.7921</v>
      </c>
      <c r="C1651" s="4">
        <f t="shared" ref="C1651:C1714" si="181">_xlfn.STDEV.P(B1590:B1651)</f>
        <v>2.5698198757010949E-2</v>
      </c>
      <c r="D1651" s="3">
        <f t="shared" si="176"/>
        <v>5</v>
      </c>
      <c r="E1651">
        <f t="shared" si="177"/>
        <v>6</v>
      </c>
      <c r="F1651">
        <f t="shared" si="175"/>
        <v>2010</v>
      </c>
      <c r="G1651">
        <f t="shared" si="179"/>
        <v>225</v>
      </c>
      <c r="H1651">
        <f t="shared" si="180"/>
        <v>213.75</v>
      </c>
      <c r="I1651">
        <f t="shared" si="178"/>
        <v>11.25</v>
      </c>
      <c r="K1651" s="22">
        <v>43147</v>
      </c>
      <c r="L1651" s="23">
        <v>228</v>
      </c>
    </row>
    <row r="1652" spans="1:12" ht="15.75" thickBot="1" x14ac:dyDescent="0.3">
      <c r="A1652" s="1">
        <v>40317</v>
      </c>
      <c r="B1652" s="4">
        <v>1.8366</v>
      </c>
      <c r="C1652" s="4">
        <f t="shared" si="181"/>
        <v>2.6017062359515893E-2</v>
      </c>
      <c r="D1652" s="3">
        <f t="shared" si="176"/>
        <v>5</v>
      </c>
      <c r="E1652">
        <f t="shared" si="177"/>
        <v>6</v>
      </c>
      <c r="F1652">
        <f t="shared" si="175"/>
        <v>2010</v>
      </c>
      <c r="G1652">
        <f t="shared" si="179"/>
        <v>230</v>
      </c>
      <c r="H1652">
        <f t="shared" si="180"/>
        <v>217.08333333333334</v>
      </c>
      <c r="I1652">
        <f t="shared" si="178"/>
        <v>12.916666666666657</v>
      </c>
      <c r="K1652" s="24">
        <v>43146</v>
      </c>
      <c r="L1652" s="25">
        <v>233</v>
      </c>
    </row>
    <row r="1653" spans="1:12" ht="15.75" thickBot="1" x14ac:dyDescent="0.3">
      <c r="A1653" s="1">
        <v>40318</v>
      </c>
      <c r="B1653" s="4">
        <v>1.8676999999999999</v>
      </c>
      <c r="C1653" s="4">
        <f t="shared" si="181"/>
        <v>2.7982142597922116E-2</v>
      </c>
      <c r="D1653" s="3">
        <f t="shared" si="176"/>
        <v>5</v>
      </c>
      <c r="E1653">
        <f t="shared" si="177"/>
        <v>6</v>
      </c>
      <c r="F1653">
        <f t="shared" si="175"/>
        <v>2010</v>
      </c>
      <c r="G1653">
        <f t="shared" si="179"/>
        <v>243</v>
      </c>
      <c r="H1653">
        <f t="shared" si="180"/>
        <v>220.25</v>
      </c>
      <c r="I1653">
        <f t="shared" si="178"/>
        <v>22.75</v>
      </c>
      <c r="K1653" s="22">
        <v>43145</v>
      </c>
      <c r="L1653" s="23">
        <v>249</v>
      </c>
    </row>
    <row r="1654" spans="1:12" ht="15.75" thickBot="1" x14ac:dyDescent="0.3">
      <c r="A1654" s="1">
        <v>40319</v>
      </c>
      <c r="B1654" s="4">
        <v>1.871</v>
      </c>
      <c r="C1654" s="4">
        <f t="shared" si="181"/>
        <v>3.0041918208326777E-2</v>
      </c>
      <c r="D1654" s="3">
        <f t="shared" si="176"/>
        <v>5</v>
      </c>
      <c r="E1654">
        <f t="shared" si="177"/>
        <v>6</v>
      </c>
      <c r="F1654">
        <f t="shared" si="175"/>
        <v>2010</v>
      </c>
      <c r="G1654">
        <f t="shared" si="179"/>
        <v>246</v>
      </c>
      <c r="H1654">
        <f t="shared" si="180"/>
        <v>222.58333333333334</v>
      </c>
      <c r="I1654">
        <f t="shared" si="178"/>
        <v>23.416666666666657</v>
      </c>
      <c r="K1654" s="24">
        <v>43144</v>
      </c>
      <c r="L1654" s="25">
        <v>255</v>
      </c>
    </row>
    <row r="1655" spans="1:12" ht="15.75" thickBot="1" x14ac:dyDescent="0.3">
      <c r="A1655" s="1">
        <v>40322</v>
      </c>
      <c r="B1655" s="4">
        <v>1.8522000000000001</v>
      </c>
      <c r="C1655" s="4">
        <f t="shared" si="181"/>
        <v>3.0976115341406527E-2</v>
      </c>
      <c r="D1655" s="3">
        <f t="shared" si="176"/>
        <v>5</v>
      </c>
      <c r="E1655">
        <f t="shared" si="177"/>
        <v>6</v>
      </c>
      <c r="F1655">
        <f t="shared" si="175"/>
        <v>2010</v>
      </c>
      <c r="G1655">
        <f t="shared" si="179"/>
        <v>241</v>
      </c>
      <c r="H1655">
        <f t="shared" si="180"/>
        <v>222</v>
      </c>
      <c r="I1655">
        <f t="shared" si="178"/>
        <v>19</v>
      </c>
      <c r="K1655" s="22">
        <v>43143</v>
      </c>
      <c r="L1655" s="23">
        <v>245</v>
      </c>
    </row>
    <row r="1656" spans="1:12" ht="15.75" thickBot="1" x14ac:dyDescent="0.3">
      <c r="A1656" s="1">
        <v>40323</v>
      </c>
      <c r="B1656" s="4">
        <v>1.8811</v>
      </c>
      <c r="C1656" s="4">
        <f t="shared" si="181"/>
        <v>3.3033050212590946E-2</v>
      </c>
      <c r="D1656" s="3">
        <f t="shared" si="176"/>
        <v>5</v>
      </c>
      <c r="E1656">
        <f t="shared" si="177"/>
        <v>6</v>
      </c>
      <c r="F1656">
        <f t="shared" si="175"/>
        <v>2010</v>
      </c>
      <c r="G1656">
        <f t="shared" si="179"/>
        <v>249</v>
      </c>
      <c r="H1656">
        <f t="shared" si="180"/>
        <v>222.75</v>
      </c>
      <c r="I1656">
        <f t="shared" si="178"/>
        <v>26.25</v>
      </c>
      <c r="K1656" s="24">
        <v>43140</v>
      </c>
      <c r="L1656" s="25">
        <v>256</v>
      </c>
    </row>
    <row r="1657" spans="1:12" ht="15.75" thickBot="1" x14ac:dyDescent="0.3">
      <c r="A1657" s="1">
        <v>40324</v>
      </c>
      <c r="B1657" s="4">
        <v>1.8461000000000001</v>
      </c>
      <c r="C1657" s="4">
        <f t="shared" si="181"/>
        <v>3.3302446841947962E-2</v>
      </c>
      <c r="D1657" s="3">
        <f t="shared" si="176"/>
        <v>5</v>
      </c>
      <c r="E1657">
        <f t="shared" si="177"/>
        <v>6</v>
      </c>
      <c r="F1657">
        <f t="shared" si="175"/>
        <v>2010</v>
      </c>
      <c r="G1657">
        <f t="shared" si="179"/>
        <v>239</v>
      </c>
      <c r="H1657">
        <f t="shared" si="180"/>
        <v>224.83333333333334</v>
      </c>
      <c r="I1657">
        <f t="shared" si="178"/>
        <v>14.166666666666657</v>
      </c>
      <c r="K1657" s="22">
        <v>43139</v>
      </c>
      <c r="L1657" s="23">
        <v>241</v>
      </c>
    </row>
    <row r="1658" spans="1:12" ht="15.75" thickBot="1" x14ac:dyDescent="0.3">
      <c r="A1658" s="1">
        <v>40325</v>
      </c>
      <c r="B1658" s="4">
        <v>1.8328</v>
      </c>
      <c r="C1658" s="4">
        <f t="shared" si="181"/>
        <v>3.3696136344966376E-2</v>
      </c>
      <c r="D1658" s="3">
        <f t="shared" si="176"/>
        <v>5</v>
      </c>
      <c r="E1658">
        <f t="shared" si="177"/>
        <v>6</v>
      </c>
      <c r="F1658">
        <f t="shared" si="175"/>
        <v>2010</v>
      </c>
      <c r="G1658">
        <f t="shared" si="179"/>
        <v>227</v>
      </c>
      <c r="H1658">
        <f t="shared" si="180"/>
        <v>226.25</v>
      </c>
      <c r="I1658">
        <f t="shared" si="178"/>
        <v>0.75</v>
      </c>
      <c r="K1658" s="24">
        <v>43138</v>
      </c>
      <c r="L1658" s="25">
        <v>226</v>
      </c>
    </row>
    <row r="1659" spans="1:12" ht="15.75" thickBot="1" x14ac:dyDescent="0.3">
      <c r="A1659" s="1">
        <v>40326</v>
      </c>
      <c r="B1659" s="4">
        <v>1.8229</v>
      </c>
      <c r="C1659" s="4">
        <f t="shared" si="181"/>
        <v>3.3987517793519849E-2</v>
      </c>
      <c r="D1659" s="3">
        <f t="shared" si="176"/>
        <v>5</v>
      </c>
      <c r="E1659">
        <f t="shared" si="177"/>
        <v>6</v>
      </c>
      <c r="F1659">
        <f t="shared" si="175"/>
        <v>2010</v>
      </c>
      <c r="G1659">
        <f t="shared" si="179"/>
        <v>235</v>
      </c>
      <c r="H1659">
        <f t="shared" si="180"/>
        <v>229.5</v>
      </c>
      <c r="I1659">
        <f t="shared" si="178"/>
        <v>5.5</v>
      </c>
      <c r="K1659" s="22">
        <v>43137</v>
      </c>
      <c r="L1659" s="23">
        <v>235</v>
      </c>
    </row>
    <row r="1660" spans="1:12" ht="15.75" thickBot="1" x14ac:dyDescent="0.3">
      <c r="A1660" s="1">
        <v>40329</v>
      </c>
      <c r="B1660" s="4">
        <v>1.8167</v>
      </c>
      <c r="C1660" s="4">
        <f t="shared" si="181"/>
        <v>3.4222265520215178E-2</v>
      </c>
      <c r="D1660" s="3">
        <f t="shared" si="176"/>
        <v>5</v>
      </c>
      <c r="E1660">
        <f t="shared" si="177"/>
        <v>6</v>
      </c>
      <c r="F1660">
        <f t="shared" si="175"/>
        <v>2010</v>
      </c>
      <c r="G1660">
        <f t="shared" si="179"/>
        <v>235</v>
      </c>
      <c r="H1660">
        <f t="shared" si="180"/>
        <v>232.66666666666666</v>
      </c>
      <c r="I1660">
        <f t="shared" si="178"/>
        <v>2.3333333333333428</v>
      </c>
      <c r="K1660" s="24">
        <v>43136</v>
      </c>
      <c r="L1660" s="25">
        <v>243</v>
      </c>
    </row>
    <row r="1661" spans="1:12" ht="15.75" thickBot="1" x14ac:dyDescent="0.3">
      <c r="A1661" s="1">
        <v>40330</v>
      </c>
      <c r="B1661" s="4">
        <v>1.8254999999999999</v>
      </c>
      <c r="C1661" s="4">
        <f t="shared" si="181"/>
        <v>3.4591789399517368E-2</v>
      </c>
      <c r="D1661" s="3">
        <f t="shared" si="176"/>
        <v>6</v>
      </c>
      <c r="E1661">
        <f t="shared" si="177"/>
        <v>6</v>
      </c>
      <c r="F1661">
        <f t="shared" si="175"/>
        <v>2010</v>
      </c>
      <c r="G1661">
        <f t="shared" si="179"/>
        <v>235</v>
      </c>
      <c r="H1661">
        <f t="shared" si="180"/>
        <v>234.58333333333334</v>
      </c>
      <c r="I1661">
        <f t="shared" si="178"/>
        <v>0.41666666666665719</v>
      </c>
      <c r="K1661" s="22">
        <v>43133</v>
      </c>
      <c r="L1661" s="23">
        <v>229</v>
      </c>
    </row>
    <row r="1662" spans="1:12" ht="15.75" thickBot="1" x14ac:dyDescent="0.3">
      <c r="A1662" s="1">
        <v>40331</v>
      </c>
      <c r="B1662" s="4">
        <v>1.8362000000000001</v>
      </c>
      <c r="C1662" s="4">
        <f t="shared" si="181"/>
        <v>3.5161968031349855E-2</v>
      </c>
      <c r="D1662" s="3">
        <f t="shared" si="176"/>
        <v>6</v>
      </c>
      <c r="E1662">
        <f t="shared" si="177"/>
        <v>6</v>
      </c>
      <c r="F1662">
        <f t="shared" si="175"/>
        <v>2010</v>
      </c>
      <c r="G1662">
        <f t="shared" si="179"/>
        <v>230</v>
      </c>
      <c r="H1662">
        <f t="shared" si="180"/>
        <v>236.25</v>
      </c>
      <c r="I1662">
        <f t="shared" si="178"/>
        <v>-6.25</v>
      </c>
      <c r="K1662" s="24">
        <v>43132</v>
      </c>
      <c r="L1662" s="25">
        <v>227</v>
      </c>
    </row>
    <row r="1663" spans="1:12" ht="15.75" thickBot="1" x14ac:dyDescent="0.3">
      <c r="A1663" s="1">
        <v>40333</v>
      </c>
      <c r="B1663" s="4">
        <v>1.8401000000000001</v>
      </c>
      <c r="C1663" s="4">
        <f t="shared" si="181"/>
        <v>3.578930499796347E-2</v>
      </c>
      <c r="D1663" s="3">
        <f t="shared" si="176"/>
        <v>6</v>
      </c>
      <c r="E1663">
        <f t="shared" si="177"/>
        <v>6</v>
      </c>
      <c r="F1663">
        <f t="shared" si="175"/>
        <v>2010</v>
      </c>
      <c r="G1663">
        <f t="shared" si="179"/>
        <v>245</v>
      </c>
      <c r="H1663">
        <f t="shared" si="180"/>
        <v>237.91666666666666</v>
      </c>
      <c r="I1663">
        <f t="shared" si="178"/>
        <v>7.0833333333333428</v>
      </c>
      <c r="K1663" s="22">
        <v>43131</v>
      </c>
      <c r="L1663" s="23">
        <v>227</v>
      </c>
    </row>
    <row r="1664" spans="1:12" ht="15.75" thickBot="1" x14ac:dyDescent="0.3">
      <c r="A1664" s="1">
        <v>40336</v>
      </c>
      <c r="B1664" s="4">
        <v>1.8633999999999999</v>
      </c>
      <c r="C1664" s="4">
        <f t="shared" si="181"/>
        <v>3.7025921292449034E-2</v>
      </c>
      <c r="D1664" s="3">
        <f t="shared" si="176"/>
        <v>6</v>
      </c>
      <c r="E1664">
        <f t="shared" si="177"/>
        <v>6</v>
      </c>
      <c r="F1664">
        <f t="shared" si="175"/>
        <v>2010</v>
      </c>
      <c r="G1664">
        <f t="shared" si="179"/>
        <v>244</v>
      </c>
      <c r="H1664">
        <f t="shared" si="180"/>
        <v>239.08333333333334</v>
      </c>
      <c r="I1664">
        <f t="shared" si="178"/>
        <v>4.9166666666666572</v>
      </c>
      <c r="K1664" s="24">
        <v>43130</v>
      </c>
      <c r="L1664" s="25">
        <v>224</v>
      </c>
    </row>
    <row r="1665" spans="1:12" ht="15.75" thickBot="1" x14ac:dyDescent="0.3">
      <c r="A1665" s="1">
        <v>40337</v>
      </c>
      <c r="B1665" s="4">
        <v>1.8657999999999999</v>
      </c>
      <c r="C1665" s="4">
        <f t="shared" si="181"/>
        <v>3.8265955504552328E-2</v>
      </c>
      <c r="D1665" s="3">
        <f t="shared" si="176"/>
        <v>6</v>
      </c>
      <c r="E1665">
        <f t="shared" si="177"/>
        <v>6</v>
      </c>
      <c r="F1665">
        <f t="shared" si="175"/>
        <v>2010</v>
      </c>
      <c r="G1665">
        <f t="shared" si="179"/>
        <v>251</v>
      </c>
      <c r="H1665">
        <f t="shared" si="180"/>
        <v>239.75</v>
      </c>
      <c r="I1665">
        <f t="shared" si="178"/>
        <v>11.25</v>
      </c>
      <c r="K1665" s="22">
        <v>43129</v>
      </c>
      <c r="L1665" s="23">
        <v>224</v>
      </c>
    </row>
    <row r="1666" spans="1:12" ht="15.75" thickBot="1" x14ac:dyDescent="0.3">
      <c r="A1666" s="1">
        <v>40338</v>
      </c>
      <c r="B1666" s="4">
        <v>1.8423</v>
      </c>
      <c r="C1666" s="4">
        <f t="shared" si="181"/>
        <v>3.8741315733271851E-2</v>
      </c>
      <c r="D1666" s="3">
        <f t="shared" si="176"/>
        <v>6</v>
      </c>
      <c r="E1666">
        <f t="shared" si="177"/>
        <v>6</v>
      </c>
      <c r="F1666">
        <f t="shared" ref="F1666:F1729" si="182">YEAR(A1666)</f>
        <v>2010</v>
      </c>
      <c r="G1666">
        <f t="shared" si="179"/>
        <v>247</v>
      </c>
      <c r="H1666">
        <f t="shared" si="180"/>
        <v>239.83333333333334</v>
      </c>
      <c r="I1666">
        <f t="shared" si="178"/>
        <v>7.1666666666666572</v>
      </c>
      <c r="K1666" s="24">
        <v>43126</v>
      </c>
      <c r="L1666" s="25">
        <v>222</v>
      </c>
    </row>
    <row r="1667" spans="1:12" ht="15.75" thickBot="1" x14ac:dyDescent="0.3">
      <c r="A1667" s="1">
        <v>40339</v>
      </c>
      <c r="B1667" s="4">
        <v>1.8185</v>
      </c>
      <c r="C1667" s="4">
        <f t="shared" si="181"/>
        <v>3.8782953662622015E-2</v>
      </c>
      <c r="D1667" s="3">
        <f t="shared" ref="D1667:D1730" si="183">MONTH(A1667)</f>
        <v>6</v>
      </c>
      <c r="E1667">
        <f t="shared" ref="E1667:E1730" si="184">IF(D1667&lt;4,3,IF(D1667&lt;7,6,IF(D1667&lt;10,9,12)))</f>
        <v>6</v>
      </c>
      <c r="F1667">
        <f t="shared" si="182"/>
        <v>2010</v>
      </c>
      <c r="G1667">
        <f t="shared" si="179"/>
        <v>234</v>
      </c>
      <c r="H1667">
        <f t="shared" si="180"/>
        <v>239.25</v>
      </c>
      <c r="I1667">
        <f t="shared" ref="I1667:I1730" si="185">G1667-H1667</f>
        <v>-5.25</v>
      </c>
      <c r="K1667" s="22">
        <v>43125</v>
      </c>
      <c r="L1667" s="23">
        <v>225</v>
      </c>
    </row>
    <row r="1668" spans="1:12" ht="15.75" thickBot="1" x14ac:dyDescent="0.3">
      <c r="A1668" s="1">
        <v>40340</v>
      </c>
      <c r="B1668" s="4">
        <v>1.8125</v>
      </c>
      <c r="C1668" s="4">
        <f t="shared" si="181"/>
        <v>3.8690370353157852E-2</v>
      </c>
      <c r="D1668" s="3">
        <f t="shared" si="183"/>
        <v>6</v>
      </c>
      <c r="E1668">
        <f t="shared" si="184"/>
        <v>6</v>
      </c>
      <c r="F1668">
        <f t="shared" si="182"/>
        <v>2010</v>
      </c>
      <c r="G1668">
        <f t="shared" ref="G1668:G1731" si="186">_xlfn.IFNA(VLOOKUP($A1668, $K:$L, 2, 0), G1667)</f>
        <v>242</v>
      </c>
      <c r="H1668">
        <f t="shared" si="180"/>
        <v>238.66666666666666</v>
      </c>
      <c r="I1668">
        <f t="shared" si="185"/>
        <v>3.3333333333333428</v>
      </c>
      <c r="K1668" s="24">
        <v>43124</v>
      </c>
      <c r="L1668" s="25">
        <v>226</v>
      </c>
    </row>
    <row r="1669" spans="1:12" ht="15.75" thickBot="1" x14ac:dyDescent="0.3">
      <c r="A1669" s="1">
        <v>40343</v>
      </c>
      <c r="B1669" s="4">
        <v>1.8029999999999999</v>
      </c>
      <c r="C1669" s="4">
        <f t="shared" si="181"/>
        <v>3.8534593462761099E-2</v>
      </c>
      <c r="D1669" s="3">
        <f t="shared" si="183"/>
        <v>6</v>
      </c>
      <c r="E1669">
        <f t="shared" si="184"/>
        <v>6</v>
      </c>
      <c r="F1669">
        <f t="shared" si="182"/>
        <v>2010</v>
      </c>
      <c r="G1669">
        <f t="shared" si="186"/>
        <v>234</v>
      </c>
      <c r="H1669">
        <f t="shared" si="180"/>
        <v>238.25</v>
      </c>
      <c r="I1669">
        <f t="shared" si="185"/>
        <v>-4.25</v>
      </c>
      <c r="K1669" s="22">
        <v>43123</v>
      </c>
      <c r="L1669" s="23">
        <v>233</v>
      </c>
    </row>
    <row r="1670" spans="1:12" ht="15.75" thickBot="1" x14ac:dyDescent="0.3">
      <c r="A1670" s="1">
        <v>40344</v>
      </c>
      <c r="B1670" s="4">
        <v>1.7970999999999999</v>
      </c>
      <c r="C1670" s="4">
        <f t="shared" si="181"/>
        <v>3.8380216244302448E-2</v>
      </c>
      <c r="D1670" s="3">
        <f t="shared" si="183"/>
        <v>6</v>
      </c>
      <c r="E1670">
        <f t="shared" si="184"/>
        <v>6</v>
      </c>
      <c r="F1670">
        <f t="shared" si="182"/>
        <v>2010</v>
      </c>
      <c r="G1670">
        <f t="shared" si="186"/>
        <v>223</v>
      </c>
      <c r="H1670">
        <f t="shared" si="180"/>
        <v>237.91666666666666</v>
      </c>
      <c r="I1670">
        <f t="shared" si="185"/>
        <v>-14.916666666666657</v>
      </c>
      <c r="K1670" s="24">
        <v>43122</v>
      </c>
      <c r="L1670" s="25">
        <v>231</v>
      </c>
    </row>
    <row r="1671" spans="1:12" ht="15.75" thickBot="1" x14ac:dyDescent="0.3">
      <c r="A1671" s="1">
        <v>40345</v>
      </c>
      <c r="B1671" s="4">
        <v>1.7892999999999999</v>
      </c>
      <c r="C1671" s="4">
        <f t="shared" si="181"/>
        <v>3.81913652179552E-2</v>
      </c>
      <c r="D1671" s="3">
        <f t="shared" si="183"/>
        <v>6</v>
      </c>
      <c r="E1671">
        <f t="shared" si="184"/>
        <v>6</v>
      </c>
      <c r="F1671">
        <f t="shared" si="182"/>
        <v>2010</v>
      </c>
      <c r="G1671">
        <f t="shared" si="186"/>
        <v>224</v>
      </c>
      <c r="H1671">
        <f t="shared" si="180"/>
        <v>237</v>
      </c>
      <c r="I1671">
        <f t="shared" si="185"/>
        <v>-13</v>
      </c>
      <c r="K1671" s="22">
        <v>43119</v>
      </c>
      <c r="L1671" s="23">
        <v>231</v>
      </c>
    </row>
    <row r="1672" spans="1:12" ht="15.75" thickBot="1" x14ac:dyDescent="0.3">
      <c r="A1672" s="1">
        <v>40346</v>
      </c>
      <c r="B1672" s="4">
        <v>1.7817000000000001</v>
      </c>
      <c r="C1672" s="4">
        <f t="shared" si="181"/>
        <v>3.8206153107526467E-2</v>
      </c>
      <c r="D1672" s="3">
        <f t="shared" si="183"/>
        <v>6</v>
      </c>
      <c r="E1672">
        <f t="shared" si="184"/>
        <v>6</v>
      </c>
      <c r="F1672">
        <f t="shared" si="182"/>
        <v>2010</v>
      </c>
      <c r="G1672">
        <f t="shared" si="186"/>
        <v>229</v>
      </c>
      <c r="H1672">
        <f t="shared" si="180"/>
        <v>236.5</v>
      </c>
      <c r="I1672">
        <f t="shared" si="185"/>
        <v>-7.5</v>
      </c>
      <c r="K1672" s="24">
        <v>43118</v>
      </c>
      <c r="L1672" s="25">
        <v>231</v>
      </c>
    </row>
    <row r="1673" spans="1:12" ht="15.75" thickBot="1" x14ac:dyDescent="0.3">
      <c r="A1673" s="1">
        <v>40347</v>
      </c>
      <c r="B1673" s="4">
        <v>1.7761</v>
      </c>
      <c r="C1673" s="4">
        <f t="shared" si="181"/>
        <v>3.827629648396793E-2</v>
      </c>
      <c r="D1673" s="3">
        <f t="shared" si="183"/>
        <v>6</v>
      </c>
      <c r="E1673">
        <f t="shared" si="184"/>
        <v>6</v>
      </c>
      <c r="F1673">
        <f t="shared" si="182"/>
        <v>2010</v>
      </c>
      <c r="G1673">
        <f t="shared" si="186"/>
        <v>223</v>
      </c>
      <c r="H1673">
        <f t="shared" si="180"/>
        <v>235.5</v>
      </c>
      <c r="I1673">
        <f t="shared" si="185"/>
        <v>-12.5</v>
      </c>
      <c r="K1673" s="22">
        <v>43117</v>
      </c>
      <c r="L1673" s="23">
        <v>228</v>
      </c>
    </row>
    <row r="1674" spans="1:12" ht="15.75" thickBot="1" x14ac:dyDescent="0.3">
      <c r="A1674" s="1">
        <v>40350</v>
      </c>
      <c r="B1674" s="4">
        <v>1.7663</v>
      </c>
      <c r="C1674" s="4">
        <f t="shared" si="181"/>
        <v>3.8419315701071585E-2</v>
      </c>
      <c r="D1674" s="3">
        <f t="shared" si="183"/>
        <v>6</v>
      </c>
      <c r="E1674">
        <f t="shared" si="184"/>
        <v>6</v>
      </c>
      <c r="F1674">
        <f t="shared" si="182"/>
        <v>2010</v>
      </c>
      <c r="G1674">
        <f t="shared" si="186"/>
        <v>222</v>
      </c>
      <c r="H1674">
        <f t="shared" si="180"/>
        <v>234.83333333333334</v>
      </c>
      <c r="I1674">
        <f t="shared" si="185"/>
        <v>-12.833333333333343</v>
      </c>
      <c r="K1674" s="24">
        <v>43116</v>
      </c>
      <c r="L1674" s="25">
        <v>226</v>
      </c>
    </row>
    <row r="1675" spans="1:12" ht="15.75" thickBot="1" x14ac:dyDescent="0.3">
      <c r="A1675" s="1">
        <v>40351</v>
      </c>
      <c r="B1675" s="4">
        <v>1.768</v>
      </c>
      <c r="C1675" s="4">
        <f t="shared" si="181"/>
        <v>3.8524489184276915E-2</v>
      </c>
      <c r="D1675" s="3">
        <f t="shared" si="183"/>
        <v>6</v>
      </c>
      <c r="E1675">
        <f t="shared" si="184"/>
        <v>6</v>
      </c>
      <c r="F1675">
        <f t="shared" si="182"/>
        <v>2010</v>
      </c>
      <c r="G1675">
        <f t="shared" si="186"/>
        <v>233</v>
      </c>
      <c r="H1675">
        <f t="shared" si="180"/>
        <v>233.83333333333334</v>
      </c>
      <c r="I1675">
        <f t="shared" si="185"/>
        <v>-0.83333333333334281</v>
      </c>
      <c r="K1675" s="22">
        <v>43115</v>
      </c>
      <c r="L1675" s="23">
        <v>225</v>
      </c>
    </row>
    <row r="1676" spans="1:12" ht="15.75" thickBot="1" x14ac:dyDescent="0.3">
      <c r="A1676" s="1">
        <v>40352</v>
      </c>
      <c r="B1676" s="4">
        <v>1.7907999999999999</v>
      </c>
      <c r="C1676" s="4">
        <f t="shared" si="181"/>
        <v>3.8524018920913984E-2</v>
      </c>
      <c r="D1676" s="3">
        <f t="shared" si="183"/>
        <v>6</v>
      </c>
      <c r="E1676">
        <f t="shared" si="184"/>
        <v>6</v>
      </c>
      <c r="F1676">
        <f t="shared" si="182"/>
        <v>2010</v>
      </c>
      <c r="G1676">
        <f t="shared" si="186"/>
        <v>238</v>
      </c>
      <c r="H1676">
        <f t="shared" si="180"/>
        <v>233.33333333333334</v>
      </c>
      <c r="I1676">
        <f t="shared" si="185"/>
        <v>4.6666666666666572</v>
      </c>
      <c r="K1676" s="24">
        <v>43112</v>
      </c>
      <c r="L1676" s="25">
        <v>225</v>
      </c>
    </row>
    <row r="1677" spans="1:12" ht="15.75" thickBot="1" x14ac:dyDescent="0.3">
      <c r="A1677" s="1">
        <v>40353</v>
      </c>
      <c r="B1677" s="4">
        <v>1.7907</v>
      </c>
      <c r="C1677" s="4">
        <f t="shared" si="181"/>
        <v>3.8513783632053177E-2</v>
      </c>
      <c r="D1677" s="3">
        <f t="shared" si="183"/>
        <v>6</v>
      </c>
      <c r="E1677">
        <f t="shared" si="184"/>
        <v>6</v>
      </c>
      <c r="F1677">
        <f t="shared" si="182"/>
        <v>2010</v>
      </c>
      <c r="G1677">
        <f t="shared" si="186"/>
        <v>236</v>
      </c>
      <c r="H1677">
        <f t="shared" si="180"/>
        <v>232.08333333333334</v>
      </c>
      <c r="I1677">
        <f t="shared" si="185"/>
        <v>3.9166666666666572</v>
      </c>
      <c r="K1677" s="22">
        <v>43111</v>
      </c>
      <c r="L1677" s="23">
        <v>223</v>
      </c>
    </row>
    <row r="1678" spans="1:12" ht="15.75" thickBot="1" x14ac:dyDescent="0.3">
      <c r="A1678" s="1">
        <v>40354</v>
      </c>
      <c r="B1678" s="4">
        <v>1.7781</v>
      </c>
      <c r="C1678" s="4">
        <f t="shared" si="181"/>
        <v>3.8368125293028868E-2</v>
      </c>
      <c r="D1678" s="3">
        <f t="shared" si="183"/>
        <v>6</v>
      </c>
      <c r="E1678">
        <f t="shared" si="184"/>
        <v>6</v>
      </c>
      <c r="F1678">
        <f t="shared" si="182"/>
        <v>2010</v>
      </c>
      <c r="G1678">
        <f t="shared" si="186"/>
        <v>237</v>
      </c>
      <c r="H1678">
        <f t="shared" si="180"/>
        <v>231.25</v>
      </c>
      <c r="I1678">
        <f t="shared" si="185"/>
        <v>5.75</v>
      </c>
      <c r="K1678" s="24">
        <v>43110</v>
      </c>
      <c r="L1678" s="25">
        <v>222</v>
      </c>
    </row>
    <row r="1679" spans="1:12" ht="15.75" thickBot="1" x14ac:dyDescent="0.3">
      <c r="A1679" s="1">
        <v>40357</v>
      </c>
      <c r="B1679" s="4">
        <v>1.7826</v>
      </c>
      <c r="C1679" s="4">
        <f t="shared" si="181"/>
        <v>3.8346414875695206E-2</v>
      </c>
      <c r="D1679" s="3">
        <f t="shared" si="183"/>
        <v>6</v>
      </c>
      <c r="E1679">
        <f t="shared" si="184"/>
        <v>6</v>
      </c>
      <c r="F1679">
        <f t="shared" si="182"/>
        <v>2010</v>
      </c>
      <c r="G1679">
        <f t="shared" si="186"/>
        <v>238</v>
      </c>
      <c r="H1679">
        <f t="shared" si="180"/>
        <v>231.58333333333334</v>
      </c>
      <c r="I1679">
        <f t="shared" si="185"/>
        <v>6.4166666666666572</v>
      </c>
      <c r="K1679" s="22">
        <v>43109</v>
      </c>
      <c r="L1679" s="23">
        <v>218</v>
      </c>
    </row>
    <row r="1680" spans="1:12" ht="15.75" thickBot="1" x14ac:dyDescent="0.3">
      <c r="A1680" s="1">
        <v>40358</v>
      </c>
      <c r="B1680" s="4">
        <v>1.8076000000000001</v>
      </c>
      <c r="C1680" s="4">
        <f t="shared" si="181"/>
        <v>3.8394166873992337E-2</v>
      </c>
      <c r="D1680" s="3">
        <f t="shared" si="183"/>
        <v>6</v>
      </c>
      <c r="E1680">
        <f t="shared" si="184"/>
        <v>6</v>
      </c>
      <c r="F1680">
        <f t="shared" si="182"/>
        <v>2010</v>
      </c>
      <c r="G1680">
        <f t="shared" si="186"/>
        <v>248</v>
      </c>
      <c r="H1680">
        <f t="shared" si="180"/>
        <v>232.08333333333334</v>
      </c>
      <c r="I1680">
        <f t="shared" si="185"/>
        <v>15.916666666666657</v>
      </c>
      <c r="K1680" s="24">
        <v>43108</v>
      </c>
      <c r="L1680" s="25">
        <v>222</v>
      </c>
    </row>
    <row r="1681" spans="1:12" ht="15.75" thickBot="1" x14ac:dyDescent="0.3">
      <c r="A1681" s="1">
        <v>40359</v>
      </c>
      <c r="B1681" s="4">
        <v>1.8015000000000001</v>
      </c>
      <c r="C1681" s="4">
        <f t="shared" si="181"/>
        <v>3.8383365805404683E-2</v>
      </c>
      <c r="D1681" s="3">
        <f t="shared" si="183"/>
        <v>6</v>
      </c>
      <c r="E1681">
        <f t="shared" si="184"/>
        <v>6</v>
      </c>
      <c r="F1681">
        <f t="shared" si="182"/>
        <v>2010</v>
      </c>
      <c r="G1681">
        <f t="shared" si="186"/>
        <v>248</v>
      </c>
      <c r="H1681">
        <f t="shared" si="180"/>
        <v>233.25</v>
      </c>
      <c r="I1681">
        <f t="shared" si="185"/>
        <v>14.75</v>
      </c>
      <c r="K1681" s="22">
        <v>43105</v>
      </c>
      <c r="L1681" s="23">
        <v>221</v>
      </c>
    </row>
    <row r="1682" spans="1:12" ht="15.75" thickBot="1" x14ac:dyDescent="0.3">
      <c r="A1682" s="1">
        <v>40360</v>
      </c>
      <c r="B1682" s="4">
        <v>1.8006</v>
      </c>
      <c r="C1682" s="4">
        <f t="shared" si="181"/>
        <v>3.8286283043706529E-2</v>
      </c>
      <c r="D1682" s="3">
        <f t="shared" si="183"/>
        <v>7</v>
      </c>
      <c r="E1682">
        <f t="shared" si="184"/>
        <v>9</v>
      </c>
      <c r="F1682">
        <f t="shared" si="182"/>
        <v>2010</v>
      </c>
      <c r="G1682">
        <f t="shared" si="186"/>
        <v>250</v>
      </c>
      <c r="H1682">
        <f t="shared" si="180"/>
        <v>235.5</v>
      </c>
      <c r="I1682">
        <f t="shared" si="185"/>
        <v>14.5</v>
      </c>
      <c r="K1682" s="24">
        <v>43104</v>
      </c>
      <c r="L1682" s="25">
        <v>225</v>
      </c>
    </row>
    <row r="1683" spans="1:12" ht="15.75" thickBot="1" x14ac:dyDescent="0.3">
      <c r="A1683" s="1">
        <v>40361</v>
      </c>
      <c r="B1683" s="4">
        <v>1.7785</v>
      </c>
      <c r="C1683" s="4">
        <f t="shared" si="181"/>
        <v>3.8058469311946411E-2</v>
      </c>
      <c r="D1683" s="3">
        <f t="shared" si="183"/>
        <v>7</v>
      </c>
      <c r="E1683">
        <f t="shared" si="184"/>
        <v>9</v>
      </c>
      <c r="F1683">
        <f t="shared" si="182"/>
        <v>2010</v>
      </c>
      <c r="G1683">
        <f t="shared" si="186"/>
        <v>247</v>
      </c>
      <c r="H1683">
        <f t="shared" si="180"/>
        <v>237.41666666666666</v>
      </c>
      <c r="I1683">
        <f t="shared" si="185"/>
        <v>9.5833333333333428</v>
      </c>
      <c r="K1683" s="22">
        <v>43103</v>
      </c>
      <c r="L1683" s="23">
        <v>228</v>
      </c>
    </row>
    <row r="1684" spans="1:12" ht="15.75" thickBot="1" x14ac:dyDescent="0.3">
      <c r="A1684" s="1">
        <v>40364</v>
      </c>
      <c r="B1684" s="4">
        <v>1.7755000000000001</v>
      </c>
      <c r="C1684" s="4">
        <f t="shared" si="181"/>
        <v>3.7895227707964795E-2</v>
      </c>
      <c r="D1684" s="3">
        <f t="shared" si="183"/>
        <v>7</v>
      </c>
      <c r="E1684">
        <f t="shared" si="184"/>
        <v>9</v>
      </c>
      <c r="F1684">
        <f t="shared" si="182"/>
        <v>2010</v>
      </c>
      <c r="G1684">
        <f t="shared" si="186"/>
        <v>247</v>
      </c>
      <c r="H1684">
        <f t="shared" ref="H1684:H1747" si="187">AVERAGE(G1673:G1684)</f>
        <v>238.91666666666666</v>
      </c>
      <c r="I1684">
        <f t="shared" si="185"/>
        <v>8.0833333333333428</v>
      </c>
      <c r="K1684" s="24">
        <v>43102</v>
      </c>
      <c r="L1684" s="25">
        <v>234</v>
      </c>
    </row>
    <row r="1685" spans="1:12" ht="15.75" thickBot="1" x14ac:dyDescent="0.3">
      <c r="A1685" s="1">
        <v>40365</v>
      </c>
      <c r="B1685" s="4">
        <v>1.7665</v>
      </c>
      <c r="C1685" s="4">
        <f t="shared" si="181"/>
        <v>3.7891729244800776E-2</v>
      </c>
      <c r="D1685" s="3">
        <f t="shared" si="183"/>
        <v>7</v>
      </c>
      <c r="E1685">
        <f t="shared" si="184"/>
        <v>9</v>
      </c>
      <c r="F1685">
        <f t="shared" si="182"/>
        <v>2010</v>
      </c>
      <c r="G1685">
        <f t="shared" si="186"/>
        <v>244</v>
      </c>
      <c r="H1685">
        <f t="shared" si="187"/>
        <v>240.66666666666666</v>
      </c>
      <c r="I1685">
        <f t="shared" si="185"/>
        <v>3.3333333333333428</v>
      </c>
      <c r="K1685" s="22">
        <v>43098</v>
      </c>
      <c r="L1685" s="23">
        <v>240</v>
      </c>
    </row>
    <row r="1686" spans="1:12" ht="15.75" thickBot="1" x14ac:dyDescent="0.3">
      <c r="A1686" s="1">
        <v>40366</v>
      </c>
      <c r="B1686" s="4">
        <v>1.7719</v>
      </c>
      <c r="C1686" s="4">
        <f t="shared" si="181"/>
        <v>3.7956221427550348E-2</v>
      </c>
      <c r="D1686" s="3">
        <f t="shared" si="183"/>
        <v>7</v>
      </c>
      <c r="E1686">
        <f t="shared" si="184"/>
        <v>9</v>
      </c>
      <c r="F1686">
        <f t="shared" si="182"/>
        <v>2010</v>
      </c>
      <c r="G1686">
        <f t="shared" si="186"/>
        <v>236</v>
      </c>
      <c r="H1686">
        <f t="shared" si="187"/>
        <v>241.83333333333334</v>
      </c>
      <c r="I1686">
        <f t="shared" si="185"/>
        <v>-5.8333333333333428</v>
      </c>
      <c r="K1686" s="24">
        <v>43097</v>
      </c>
      <c r="L1686" s="25">
        <v>239</v>
      </c>
    </row>
    <row r="1687" spans="1:12" ht="15.75" thickBot="1" x14ac:dyDescent="0.3">
      <c r="A1687" s="1">
        <v>40367</v>
      </c>
      <c r="B1687" s="4">
        <v>1.7652000000000001</v>
      </c>
      <c r="C1687" s="4">
        <f t="shared" si="181"/>
        <v>3.8037164311848705E-2</v>
      </c>
      <c r="D1687" s="3">
        <f t="shared" si="183"/>
        <v>7</v>
      </c>
      <c r="E1687">
        <f t="shared" si="184"/>
        <v>9</v>
      </c>
      <c r="F1687">
        <f t="shared" si="182"/>
        <v>2010</v>
      </c>
      <c r="G1687">
        <f t="shared" si="186"/>
        <v>233</v>
      </c>
      <c r="H1687">
        <f t="shared" si="187"/>
        <v>241.83333333333334</v>
      </c>
      <c r="I1687">
        <f t="shared" si="185"/>
        <v>-8.8333333333333428</v>
      </c>
      <c r="K1687" s="22">
        <v>43096</v>
      </c>
      <c r="L1687" s="23">
        <v>240</v>
      </c>
    </row>
    <row r="1688" spans="1:12" ht="15.75" thickBot="1" x14ac:dyDescent="0.3">
      <c r="A1688" s="1">
        <v>40368</v>
      </c>
      <c r="B1688" s="4">
        <v>1.7572000000000001</v>
      </c>
      <c r="C1688" s="4">
        <f t="shared" si="181"/>
        <v>3.8089724020561488E-2</v>
      </c>
      <c r="D1688" s="3">
        <f t="shared" si="183"/>
        <v>7</v>
      </c>
      <c r="E1688">
        <f t="shared" si="184"/>
        <v>9</v>
      </c>
      <c r="F1688">
        <f t="shared" si="182"/>
        <v>2010</v>
      </c>
      <c r="G1688">
        <f t="shared" si="186"/>
        <v>229</v>
      </c>
      <c r="H1688">
        <f t="shared" si="187"/>
        <v>241.08333333333334</v>
      </c>
      <c r="I1688">
        <f t="shared" si="185"/>
        <v>-12.083333333333343</v>
      </c>
      <c r="K1688" s="24">
        <v>43095</v>
      </c>
      <c r="L1688" s="25">
        <v>237</v>
      </c>
    </row>
    <row r="1689" spans="1:12" ht="15.75" thickBot="1" x14ac:dyDescent="0.3">
      <c r="A1689" s="1">
        <v>40371</v>
      </c>
      <c r="B1689" s="4">
        <v>1.7644</v>
      </c>
      <c r="C1689" s="4">
        <f t="shared" si="181"/>
        <v>3.8008146068097284E-2</v>
      </c>
      <c r="D1689" s="3">
        <f t="shared" si="183"/>
        <v>7</v>
      </c>
      <c r="E1689">
        <f t="shared" si="184"/>
        <v>9</v>
      </c>
      <c r="F1689">
        <f t="shared" si="182"/>
        <v>2010</v>
      </c>
      <c r="G1689">
        <f t="shared" si="186"/>
        <v>223</v>
      </c>
      <c r="H1689">
        <f t="shared" si="187"/>
        <v>240</v>
      </c>
      <c r="I1689">
        <f t="shared" si="185"/>
        <v>-17</v>
      </c>
      <c r="K1689" s="22">
        <v>43091</v>
      </c>
      <c r="L1689" s="23">
        <v>235</v>
      </c>
    </row>
    <row r="1690" spans="1:12" ht="15.75" thickBot="1" x14ac:dyDescent="0.3">
      <c r="A1690" s="1">
        <v>40372</v>
      </c>
      <c r="B1690" s="4">
        <v>1.7524999999999999</v>
      </c>
      <c r="C1690" s="4">
        <f t="shared" si="181"/>
        <v>3.7856864336859107E-2</v>
      </c>
      <c r="D1690" s="3">
        <f t="shared" si="183"/>
        <v>7</v>
      </c>
      <c r="E1690">
        <f t="shared" si="184"/>
        <v>9</v>
      </c>
      <c r="F1690">
        <f t="shared" si="182"/>
        <v>2010</v>
      </c>
      <c r="G1690">
        <f t="shared" si="186"/>
        <v>212</v>
      </c>
      <c r="H1690">
        <f t="shared" si="187"/>
        <v>237.91666666666666</v>
      </c>
      <c r="I1690">
        <f t="shared" si="185"/>
        <v>-25.916666666666657</v>
      </c>
      <c r="K1690" s="24">
        <v>43090</v>
      </c>
      <c r="L1690" s="25">
        <v>233</v>
      </c>
    </row>
    <row r="1691" spans="1:12" ht="15.75" thickBot="1" x14ac:dyDescent="0.3">
      <c r="A1691" s="1">
        <v>40373</v>
      </c>
      <c r="B1691" s="4">
        <v>1.7657</v>
      </c>
      <c r="C1691" s="4">
        <f t="shared" si="181"/>
        <v>3.7583136183536071E-2</v>
      </c>
      <c r="D1691" s="3">
        <f t="shared" si="183"/>
        <v>7</v>
      </c>
      <c r="E1691">
        <f t="shared" si="184"/>
        <v>9</v>
      </c>
      <c r="F1691">
        <f t="shared" si="182"/>
        <v>2010</v>
      </c>
      <c r="G1691">
        <f t="shared" si="186"/>
        <v>221</v>
      </c>
      <c r="H1691">
        <f t="shared" si="187"/>
        <v>236.5</v>
      </c>
      <c r="I1691">
        <f t="shared" si="185"/>
        <v>-15.5</v>
      </c>
      <c r="K1691" s="22">
        <v>43089</v>
      </c>
      <c r="L1691" s="23">
        <v>231</v>
      </c>
    </row>
    <row r="1692" spans="1:12" ht="15.75" thickBot="1" x14ac:dyDescent="0.3">
      <c r="A1692" s="1">
        <v>40374</v>
      </c>
      <c r="B1692" s="4">
        <v>1.7689999999999999</v>
      </c>
      <c r="C1692" s="4">
        <f t="shared" si="181"/>
        <v>3.7403487076387215E-2</v>
      </c>
      <c r="D1692" s="3">
        <f t="shared" si="183"/>
        <v>7</v>
      </c>
      <c r="E1692">
        <f t="shared" si="184"/>
        <v>9</v>
      </c>
      <c r="F1692">
        <f t="shared" si="182"/>
        <v>2010</v>
      </c>
      <c r="G1692">
        <f t="shared" si="186"/>
        <v>227</v>
      </c>
      <c r="H1692">
        <f t="shared" si="187"/>
        <v>234.75</v>
      </c>
      <c r="I1692">
        <f t="shared" si="185"/>
        <v>-7.75</v>
      </c>
      <c r="K1692" s="24">
        <v>43088</v>
      </c>
      <c r="L1692" s="25">
        <v>234</v>
      </c>
    </row>
    <row r="1693" spans="1:12" ht="15.75" thickBot="1" x14ac:dyDescent="0.3">
      <c r="A1693" s="1">
        <v>40375</v>
      </c>
      <c r="B1693" s="4">
        <v>1.7791999999999999</v>
      </c>
      <c r="C1693" s="4">
        <f t="shared" si="181"/>
        <v>3.7180189701553387E-2</v>
      </c>
      <c r="D1693" s="3">
        <f t="shared" si="183"/>
        <v>7</v>
      </c>
      <c r="E1693">
        <f t="shared" si="184"/>
        <v>9</v>
      </c>
      <c r="F1693">
        <f t="shared" si="182"/>
        <v>2010</v>
      </c>
      <c r="G1693">
        <f t="shared" si="186"/>
        <v>228</v>
      </c>
      <c r="H1693">
        <f t="shared" si="187"/>
        <v>233.08333333333334</v>
      </c>
      <c r="I1693">
        <f t="shared" si="185"/>
        <v>-5.0833333333333428</v>
      </c>
      <c r="K1693" s="22">
        <v>43087</v>
      </c>
      <c r="L1693" s="23">
        <v>238</v>
      </c>
    </row>
    <row r="1694" spans="1:12" ht="15.75" thickBot="1" x14ac:dyDescent="0.3">
      <c r="A1694" s="1">
        <v>40378</v>
      </c>
      <c r="B1694" s="4">
        <v>1.7854000000000001</v>
      </c>
      <c r="C1694" s="4">
        <f t="shared" si="181"/>
        <v>3.6756367637657987E-2</v>
      </c>
      <c r="D1694" s="3">
        <f t="shared" si="183"/>
        <v>7</v>
      </c>
      <c r="E1694">
        <f t="shared" si="184"/>
        <v>9</v>
      </c>
      <c r="F1694">
        <f t="shared" si="182"/>
        <v>2010</v>
      </c>
      <c r="G1694">
        <f t="shared" si="186"/>
        <v>221</v>
      </c>
      <c r="H1694">
        <f t="shared" si="187"/>
        <v>230.66666666666666</v>
      </c>
      <c r="I1694">
        <f t="shared" si="185"/>
        <v>-9.6666666666666572</v>
      </c>
      <c r="K1694" s="24">
        <v>43084</v>
      </c>
      <c r="L1694" s="25">
        <v>244</v>
      </c>
    </row>
    <row r="1695" spans="1:12" ht="15.75" thickBot="1" x14ac:dyDescent="0.3">
      <c r="A1695" s="1">
        <v>40379</v>
      </c>
      <c r="B1695" s="4">
        <v>1.78</v>
      </c>
      <c r="C1695" s="4">
        <f t="shared" si="181"/>
        <v>3.6573515832550176E-2</v>
      </c>
      <c r="D1695" s="3">
        <f t="shared" si="183"/>
        <v>7</v>
      </c>
      <c r="E1695">
        <f t="shared" si="184"/>
        <v>9</v>
      </c>
      <c r="F1695">
        <f t="shared" si="182"/>
        <v>2010</v>
      </c>
      <c r="G1695">
        <f t="shared" si="186"/>
        <v>220</v>
      </c>
      <c r="H1695">
        <f t="shared" si="187"/>
        <v>228.41666666666666</v>
      </c>
      <c r="I1695">
        <f t="shared" si="185"/>
        <v>-8.4166666666666572</v>
      </c>
      <c r="K1695" s="22">
        <v>43083</v>
      </c>
      <c r="L1695" s="23">
        <v>245</v>
      </c>
    </row>
    <row r="1696" spans="1:12" ht="15.75" thickBot="1" x14ac:dyDescent="0.3">
      <c r="A1696" s="1">
        <v>40380</v>
      </c>
      <c r="B1696" s="4">
        <v>1.7766</v>
      </c>
      <c r="C1696" s="4">
        <f t="shared" si="181"/>
        <v>3.6410688560025779E-2</v>
      </c>
      <c r="D1696" s="3">
        <f t="shared" si="183"/>
        <v>7</v>
      </c>
      <c r="E1696">
        <f t="shared" si="184"/>
        <v>9</v>
      </c>
      <c r="F1696">
        <f t="shared" si="182"/>
        <v>2010</v>
      </c>
      <c r="G1696">
        <f t="shared" si="186"/>
        <v>226</v>
      </c>
      <c r="H1696">
        <f t="shared" si="187"/>
        <v>226.66666666666666</v>
      </c>
      <c r="I1696">
        <f t="shared" si="185"/>
        <v>-0.66666666666665719</v>
      </c>
      <c r="K1696" s="24">
        <v>43082</v>
      </c>
      <c r="L1696" s="25">
        <v>243</v>
      </c>
    </row>
    <row r="1697" spans="1:12" ht="15.75" thickBot="1" x14ac:dyDescent="0.3">
      <c r="A1697" s="1">
        <v>40381</v>
      </c>
      <c r="B1697" s="4">
        <v>1.7628999999999999</v>
      </c>
      <c r="C1697" s="4">
        <f t="shared" si="181"/>
        <v>3.6068973879096494E-2</v>
      </c>
      <c r="D1697" s="3">
        <f t="shared" si="183"/>
        <v>7</v>
      </c>
      <c r="E1697">
        <f t="shared" si="184"/>
        <v>9</v>
      </c>
      <c r="F1697">
        <f t="shared" si="182"/>
        <v>2010</v>
      </c>
      <c r="G1697">
        <f t="shared" si="186"/>
        <v>218</v>
      </c>
      <c r="H1697">
        <f t="shared" si="187"/>
        <v>224.5</v>
      </c>
      <c r="I1697">
        <f t="shared" si="185"/>
        <v>-6.5</v>
      </c>
      <c r="K1697" s="22">
        <v>43081</v>
      </c>
      <c r="L1697" s="23">
        <v>239</v>
      </c>
    </row>
    <row r="1698" spans="1:12" ht="15.75" thickBot="1" x14ac:dyDescent="0.3">
      <c r="A1698" s="1">
        <v>40382</v>
      </c>
      <c r="B1698" s="4">
        <v>1.7617</v>
      </c>
      <c r="C1698" s="4">
        <f t="shared" si="181"/>
        <v>3.6029351255956278E-2</v>
      </c>
      <c r="D1698" s="3">
        <f t="shared" si="183"/>
        <v>7</v>
      </c>
      <c r="E1698">
        <f t="shared" si="184"/>
        <v>9</v>
      </c>
      <c r="F1698">
        <f t="shared" si="182"/>
        <v>2010</v>
      </c>
      <c r="G1698">
        <f t="shared" si="186"/>
        <v>210</v>
      </c>
      <c r="H1698">
        <f t="shared" si="187"/>
        <v>222.33333333333334</v>
      </c>
      <c r="I1698">
        <f t="shared" si="185"/>
        <v>-12.333333333333343</v>
      </c>
      <c r="K1698" s="24">
        <v>43080</v>
      </c>
      <c r="L1698" s="25">
        <v>239</v>
      </c>
    </row>
    <row r="1699" spans="1:12" ht="15.75" thickBot="1" x14ac:dyDescent="0.3">
      <c r="A1699" s="1">
        <v>40385</v>
      </c>
      <c r="B1699" s="4">
        <v>1.7668999999999999</v>
      </c>
      <c r="C1699" s="4">
        <f t="shared" si="181"/>
        <v>3.5856844262107682E-2</v>
      </c>
      <c r="D1699" s="3">
        <f t="shared" si="183"/>
        <v>7</v>
      </c>
      <c r="E1699">
        <f t="shared" si="184"/>
        <v>9</v>
      </c>
      <c r="F1699">
        <f t="shared" si="182"/>
        <v>2010</v>
      </c>
      <c r="G1699">
        <f t="shared" si="186"/>
        <v>204</v>
      </c>
      <c r="H1699">
        <f t="shared" si="187"/>
        <v>219.91666666666666</v>
      </c>
      <c r="I1699">
        <f t="shared" si="185"/>
        <v>-15.916666666666657</v>
      </c>
      <c r="K1699" s="22">
        <v>43077</v>
      </c>
      <c r="L1699" s="23">
        <v>240</v>
      </c>
    </row>
    <row r="1700" spans="1:12" ht="15.75" thickBot="1" x14ac:dyDescent="0.3">
      <c r="A1700" s="1">
        <v>40386</v>
      </c>
      <c r="B1700" s="4">
        <v>1.7658</v>
      </c>
      <c r="C1700" s="4">
        <f t="shared" si="181"/>
        <v>3.513105506780146E-2</v>
      </c>
      <c r="D1700" s="3">
        <f t="shared" si="183"/>
        <v>7</v>
      </c>
      <c r="E1700">
        <f t="shared" si="184"/>
        <v>9</v>
      </c>
      <c r="F1700">
        <f t="shared" si="182"/>
        <v>2010</v>
      </c>
      <c r="G1700">
        <f t="shared" si="186"/>
        <v>202</v>
      </c>
      <c r="H1700">
        <f t="shared" si="187"/>
        <v>217.66666666666666</v>
      </c>
      <c r="I1700">
        <f t="shared" si="185"/>
        <v>-15.666666666666657</v>
      </c>
      <c r="K1700" s="24">
        <v>43076</v>
      </c>
      <c r="L1700" s="25">
        <v>242</v>
      </c>
    </row>
    <row r="1701" spans="1:12" ht="15.75" thickBot="1" x14ac:dyDescent="0.3">
      <c r="A1701" s="1">
        <v>40387</v>
      </c>
      <c r="B1701" s="4">
        <v>1.7649999999999999</v>
      </c>
      <c r="C1701" s="4">
        <f t="shared" si="181"/>
        <v>3.4346950783086021E-2</v>
      </c>
      <c r="D1701" s="3">
        <f t="shared" si="183"/>
        <v>7</v>
      </c>
      <c r="E1701">
        <f t="shared" si="184"/>
        <v>9</v>
      </c>
      <c r="F1701">
        <f t="shared" si="182"/>
        <v>2010</v>
      </c>
      <c r="G1701">
        <f t="shared" si="186"/>
        <v>207</v>
      </c>
      <c r="H1701">
        <f t="shared" si="187"/>
        <v>216.33333333333334</v>
      </c>
      <c r="I1701">
        <f t="shared" si="185"/>
        <v>-9.3333333333333428</v>
      </c>
      <c r="K1701" s="22">
        <v>43075</v>
      </c>
      <c r="L1701" s="23">
        <v>238</v>
      </c>
    </row>
    <row r="1702" spans="1:12" ht="15.75" thickBot="1" x14ac:dyDescent="0.3">
      <c r="A1702" s="1">
        <v>40388</v>
      </c>
      <c r="B1702" s="4">
        <v>1.7643</v>
      </c>
      <c r="C1702" s="4">
        <f t="shared" si="181"/>
        <v>3.3575307747250517E-2</v>
      </c>
      <c r="D1702" s="3">
        <f t="shared" si="183"/>
        <v>7</v>
      </c>
      <c r="E1702">
        <f t="shared" si="184"/>
        <v>9</v>
      </c>
      <c r="F1702">
        <f t="shared" si="182"/>
        <v>2010</v>
      </c>
      <c r="G1702">
        <f t="shared" si="186"/>
        <v>204</v>
      </c>
      <c r="H1702">
        <f t="shared" si="187"/>
        <v>215.66666666666666</v>
      </c>
      <c r="I1702">
        <f t="shared" si="185"/>
        <v>-11.666666666666657</v>
      </c>
      <c r="K1702" s="24">
        <v>43074</v>
      </c>
      <c r="L1702" s="25">
        <v>236</v>
      </c>
    </row>
    <row r="1703" spans="1:12" ht="15.75" thickBot="1" x14ac:dyDescent="0.3">
      <c r="A1703" s="1">
        <v>40389</v>
      </c>
      <c r="B1703" s="4">
        <v>1.7572000000000001</v>
      </c>
      <c r="C1703" s="4">
        <f t="shared" si="181"/>
        <v>3.354556210965709E-2</v>
      </c>
      <c r="D1703" s="3">
        <f t="shared" si="183"/>
        <v>7</v>
      </c>
      <c r="E1703">
        <f t="shared" si="184"/>
        <v>9</v>
      </c>
      <c r="F1703">
        <f t="shared" si="182"/>
        <v>2010</v>
      </c>
      <c r="G1703">
        <f t="shared" si="186"/>
        <v>214</v>
      </c>
      <c r="H1703">
        <f t="shared" si="187"/>
        <v>215.08333333333334</v>
      </c>
      <c r="I1703">
        <f t="shared" si="185"/>
        <v>-1.0833333333333428</v>
      </c>
      <c r="K1703" s="22">
        <v>43073</v>
      </c>
      <c r="L1703" s="23">
        <v>242</v>
      </c>
    </row>
    <row r="1704" spans="1:12" ht="15.75" thickBot="1" x14ac:dyDescent="0.3">
      <c r="A1704" s="1">
        <v>40392</v>
      </c>
      <c r="B1704" s="4">
        <v>1.7488999999999999</v>
      </c>
      <c r="C1704" s="4">
        <f t="shared" si="181"/>
        <v>3.4077106208330224E-2</v>
      </c>
      <c r="D1704" s="3">
        <f t="shared" si="183"/>
        <v>8</v>
      </c>
      <c r="E1704">
        <f t="shared" si="184"/>
        <v>9</v>
      </c>
      <c r="F1704">
        <f t="shared" si="182"/>
        <v>2010</v>
      </c>
      <c r="G1704">
        <f t="shared" si="186"/>
        <v>204</v>
      </c>
      <c r="H1704">
        <f t="shared" si="187"/>
        <v>213.16666666666666</v>
      </c>
      <c r="I1704">
        <f t="shared" si="185"/>
        <v>-9.1666666666666572</v>
      </c>
      <c r="K1704" s="24">
        <v>43070</v>
      </c>
      <c r="L1704" s="25">
        <v>244</v>
      </c>
    </row>
    <row r="1705" spans="1:12" ht="15.75" thickBot="1" x14ac:dyDescent="0.3">
      <c r="A1705" s="1">
        <v>40393</v>
      </c>
      <c r="B1705" s="4">
        <v>1.7594000000000001</v>
      </c>
      <c r="C1705" s="4">
        <f t="shared" si="181"/>
        <v>3.4046933886562561E-2</v>
      </c>
      <c r="D1705" s="3">
        <f t="shared" si="183"/>
        <v>8</v>
      </c>
      <c r="E1705">
        <f t="shared" si="184"/>
        <v>9</v>
      </c>
      <c r="F1705">
        <f t="shared" si="182"/>
        <v>2010</v>
      </c>
      <c r="G1705">
        <f t="shared" si="186"/>
        <v>205</v>
      </c>
      <c r="H1705">
        <f t="shared" si="187"/>
        <v>211.25</v>
      </c>
      <c r="I1705">
        <f t="shared" si="185"/>
        <v>-6.25</v>
      </c>
      <c r="K1705" s="22">
        <v>43069</v>
      </c>
      <c r="L1705" s="23">
        <v>241</v>
      </c>
    </row>
    <row r="1706" spans="1:12" ht="15.75" thickBot="1" x14ac:dyDescent="0.3">
      <c r="A1706" s="1">
        <v>40394</v>
      </c>
      <c r="B1706" s="4">
        <v>1.7563</v>
      </c>
      <c r="C1706" s="4">
        <f t="shared" si="181"/>
        <v>3.4045801501740879E-2</v>
      </c>
      <c r="D1706" s="3">
        <f t="shared" si="183"/>
        <v>8</v>
      </c>
      <c r="E1706">
        <f t="shared" si="184"/>
        <v>9</v>
      </c>
      <c r="F1706">
        <f t="shared" si="182"/>
        <v>2010</v>
      </c>
      <c r="G1706">
        <f t="shared" si="186"/>
        <v>200</v>
      </c>
      <c r="H1706">
        <f t="shared" si="187"/>
        <v>209.5</v>
      </c>
      <c r="I1706">
        <f t="shared" si="185"/>
        <v>-9.5</v>
      </c>
      <c r="K1706" s="24">
        <v>43068</v>
      </c>
      <c r="L1706" s="25">
        <v>240</v>
      </c>
    </row>
    <row r="1707" spans="1:12" ht="15.75" thickBot="1" x14ac:dyDescent="0.3">
      <c r="A1707" s="1">
        <v>40395</v>
      </c>
      <c r="B1707" s="4">
        <v>1.7535000000000001</v>
      </c>
      <c r="C1707" s="4">
        <f t="shared" si="181"/>
        <v>3.441090159067383E-2</v>
      </c>
      <c r="D1707" s="3">
        <f t="shared" si="183"/>
        <v>8</v>
      </c>
      <c r="E1707">
        <f t="shared" si="184"/>
        <v>9</v>
      </c>
      <c r="F1707">
        <f t="shared" si="182"/>
        <v>2010</v>
      </c>
      <c r="G1707">
        <f t="shared" si="186"/>
        <v>205</v>
      </c>
      <c r="H1707">
        <f t="shared" si="187"/>
        <v>208.25</v>
      </c>
      <c r="I1707">
        <f t="shared" si="185"/>
        <v>-3.25</v>
      </c>
      <c r="K1707" s="22">
        <v>43067</v>
      </c>
      <c r="L1707" s="23">
        <v>239</v>
      </c>
    </row>
    <row r="1708" spans="1:12" ht="15.75" thickBot="1" x14ac:dyDescent="0.3">
      <c r="A1708" s="1">
        <v>40396</v>
      </c>
      <c r="B1708" s="4">
        <v>1.7565999999999999</v>
      </c>
      <c r="C1708" s="4">
        <f t="shared" si="181"/>
        <v>3.4714496757401896E-2</v>
      </c>
      <c r="D1708" s="3">
        <f t="shared" si="183"/>
        <v>8</v>
      </c>
      <c r="E1708">
        <f t="shared" si="184"/>
        <v>9</v>
      </c>
      <c r="F1708">
        <f t="shared" si="182"/>
        <v>2010</v>
      </c>
      <c r="G1708">
        <f t="shared" si="186"/>
        <v>208</v>
      </c>
      <c r="H1708">
        <f t="shared" si="187"/>
        <v>206.75</v>
      </c>
      <c r="I1708">
        <f t="shared" si="185"/>
        <v>1.25</v>
      </c>
      <c r="K1708" s="24">
        <v>43066</v>
      </c>
      <c r="L1708" s="25">
        <v>242</v>
      </c>
    </row>
    <row r="1709" spans="1:12" ht="15.75" thickBot="1" x14ac:dyDescent="0.3">
      <c r="A1709" s="1">
        <v>40399</v>
      </c>
      <c r="B1709" s="4">
        <v>1.7537</v>
      </c>
      <c r="C1709" s="4">
        <f t="shared" si="181"/>
        <v>3.4977621803878409E-2</v>
      </c>
      <c r="D1709" s="3">
        <f t="shared" si="183"/>
        <v>8</v>
      </c>
      <c r="E1709">
        <f t="shared" si="184"/>
        <v>9</v>
      </c>
      <c r="F1709">
        <f t="shared" si="182"/>
        <v>2010</v>
      </c>
      <c r="G1709">
        <f t="shared" si="186"/>
        <v>194</v>
      </c>
      <c r="H1709">
        <f t="shared" si="187"/>
        <v>204.75</v>
      </c>
      <c r="I1709">
        <f t="shared" si="185"/>
        <v>-10.75</v>
      </c>
      <c r="K1709" s="22">
        <v>43063</v>
      </c>
      <c r="L1709" s="23">
        <v>243</v>
      </c>
    </row>
    <row r="1710" spans="1:12" ht="15.75" thickBot="1" x14ac:dyDescent="0.3">
      <c r="A1710" s="1">
        <v>40400</v>
      </c>
      <c r="B1710" s="4">
        <v>1.7576000000000001</v>
      </c>
      <c r="C1710" s="4">
        <f t="shared" si="181"/>
        <v>3.5182174361741474E-2</v>
      </c>
      <c r="D1710" s="3">
        <f t="shared" si="183"/>
        <v>8</v>
      </c>
      <c r="E1710">
        <f t="shared" si="184"/>
        <v>9</v>
      </c>
      <c r="F1710">
        <f t="shared" si="182"/>
        <v>2010</v>
      </c>
      <c r="G1710">
        <f t="shared" si="186"/>
        <v>195</v>
      </c>
      <c r="H1710">
        <f t="shared" si="187"/>
        <v>203.5</v>
      </c>
      <c r="I1710">
        <f t="shared" si="185"/>
        <v>-8.5</v>
      </c>
      <c r="K1710" s="24">
        <v>43062</v>
      </c>
      <c r="L1710" s="25">
        <v>246</v>
      </c>
    </row>
    <row r="1711" spans="1:12" ht="15.75" thickBot="1" x14ac:dyDescent="0.3">
      <c r="A1711" s="1">
        <v>40401</v>
      </c>
      <c r="B1711" s="4">
        <v>1.7663</v>
      </c>
      <c r="C1711" s="4">
        <f t="shared" si="181"/>
        <v>3.534080723593349E-2</v>
      </c>
      <c r="D1711" s="3">
        <f t="shared" si="183"/>
        <v>8</v>
      </c>
      <c r="E1711">
        <f t="shared" si="184"/>
        <v>9</v>
      </c>
      <c r="F1711">
        <f t="shared" si="182"/>
        <v>2010</v>
      </c>
      <c r="G1711">
        <f t="shared" si="186"/>
        <v>195</v>
      </c>
      <c r="H1711">
        <f t="shared" si="187"/>
        <v>202.75</v>
      </c>
      <c r="I1711">
        <f t="shared" si="185"/>
        <v>-7.75</v>
      </c>
      <c r="K1711" s="22">
        <v>43061</v>
      </c>
      <c r="L1711" s="23">
        <v>246</v>
      </c>
    </row>
    <row r="1712" spans="1:12" ht="15.75" thickBot="1" x14ac:dyDescent="0.3">
      <c r="A1712" s="1">
        <v>40402</v>
      </c>
      <c r="B1712" s="4">
        <v>1.7730999999999999</v>
      </c>
      <c r="C1712" s="4">
        <f t="shared" si="181"/>
        <v>3.5392497933737228E-2</v>
      </c>
      <c r="D1712" s="3">
        <f t="shared" si="183"/>
        <v>8</v>
      </c>
      <c r="E1712">
        <f t="shared" si="184"/>
        <v>9</v>
      </c>
      <c r="F1712">
        <f t="shared" si="182"/>
        <v>2010</v>
      </c>
      <c r="G1712">
        <f t="shared" si="186"/>
        <v>195</v>
      </c>
      <c r="H1712">
        <f t="shared" si="187"/>
        <v>202.16666666666666</v>
      </c>
      <c r="I1712">
        <f t="shared" si="185"/>
        <v>-7.1666666666666572</v>
      </c>
      <c r="K1712" s="24">
        <v>43060</v>
      </c>
      <c r="L1712" s="25">
        <v>247</v>
      </c>
    </row>
    <row r="1713" spans="1:12" ht="15.75" thickBot="1" x14ac:dyDescent="0.3">
      <c r="A1713" s="1">
        <v>40403</v>
      </c>
      <c r="B1713" s="4">
        <v>1.7716000000000001</v>
      </c>
      <c r="C1713" s="4">
        <f t="shared" si="181"/>
        <v>3.5487112315299309E-2</v>
      </c>
      <c r="D1713" s="3">
        <f t="shared" si="183"/>
        <v>8</v>
      </c>
      <c r="E1713">
        <f t="shared" si="184"/>
        <v>9</v>
      </c>
      <c r="F1713">
        <f t="shared" si="182"/>
        <v>2010</v>
      </c>
      <c r="G1713">
        <f t="shared" si="186"/>
        <v>200</v>
      </c>
      <c r="H1713">
        <f t="shared" si="187"/>
        <v>201.58333333333334</v>
      </c>
      <c r="I1713">
        <f t="shared" si="185"/>
        <v>-1.5833333333333428</v>
      </c>
      <c r="K1713" s="22">
        <v>43059</v>
      </c>
      <c r="L1713" s="23">
        <v>248</v>
      </c>
    </row>
    <row r="1714" spans="1:12" ht="15.75" thickBot="1" x14ac:dyDescent="0.3">
      <c r="A1714" s="1">
        <v>40406</v>
      </c>
      <c r="B1714" s="4">
        <v>1.7639</v>
      </c>
      <c r="C1714" s="4">
        <f t="shared" si="181"/>
        <v>3.5188124452681456E-2</v>
      </c>
      <c r="D1714" s="3">
        <f t="shared" si="183"/>
        <v>8</v>
      </c>
      <c r="E1714">
        <f t="shared" si="184"/>
        <v>9</v>
      </c>
      <c r="F1714">
        <f t="shared" si="182"/>
        <v>2010</v>
      </c>
      <c r="G1714">
        <f t="shared" si="186"/>
        <v>208</v>
      </c>
      <c r="H1714">
        <f t="shared" si="187"/>
        <v>201.91666666666666</v>
      </c>
      <c r="I1714">
        <f t="shared" si="185"/>
        <v>6.0833333333333428</v>
      </c>
      <c r="K1714" s="24">
        <v>43056</v>
      </c>
      <c r="L1714" s="25">
        <v>246</v>
      </c>
    </row>
    <row r="1715" spans="1:12" ht="15.75" thickBot="1" x14ac:dyDescent="0.3">
      <c r="A1715" s="1">
        <v>40407</v>
      </c>
      <c r="B1715" s="4">
        <v>1.7527999999999999</v>
      </c>
      <c r="C1715" s="4">
        <f t="shared" ref="C1715:C1778" si="188">_xlfn.STDEV.P(B1654:B1715)</f>
        <v>3.4090103568195897E-2</v>
      </c>
      <c r="D1715" s="3">
        <f t="shared" si="183"/>
        <v>8</v>
      </c>
      <c r="E1715">
        <f t="shared" si="184"/>
        <v>9</v>
      </c>
      <c r="F1715">
        <f t="shared" si="182"/>
        <v>2010</v>
      </c>
      <c r="G1715">
        <f t="shared" si="186"/>
        <v>199</v>
      </c>
      <c r="H1715">
        <f t="shared" si="187"/>
        <v>200.66666666666666</v>
      </c>
      <c r="I1715">
        <f t="shared" si="185"/>
        <v>-1.6666666666666572</v>
      </c>
      <c r="K1715" s="22">
        <v>43055</v>
      </c>
      <c r="L1715" s="23">
        <v>251</v>
      </c>
    </row>
    <row r="1716" spans="1:12" ht="15.75" thickBot="1" x14ac:dyDescent="0.3">
      <c r="A1716" s="1">
        <v>40408</v>
      </c>
      <c r="B1716" s="4">
        <v>1.7513000000000001</v>
      </c>
      <c r="C1716" s="4">
        <f t="shared" si="188"/>
        <v>3.2743059292647515E-2</v>
      </c>
      <c r="D1716" s="3">
        <f t="shared" si="183"/>
        <v>8</v>
      </c>
      <c r="E1716">
        <f t="shared" si="184"/>
        <v>9</v>
      </c>
      <c r="F1716">
        <f t="shared" si="182"/>
        <v>2010</v>
      </c>
      <c r="G1716">
        <f t="shared" si="186"/>
        <v>197</v>
      </c>
      <c r="H1716">
        <f t="shared" si="187"/>
        <v>200.08333333333334</v>
      </c>
      <c r="I1716">
        <f t="shared" si="185"/>
        <v>-3.0833333333333428</v>
      </c>
      <c r="K1716" s="24">
        <v>43054</v>
      </c>
      <c r="L1716" s="25">
        <v>260</v>
      </c>
    </row>
    <row r="1717" spans="1:12" ht="15.75" thickBot="1" x14ac:dyDescent="0.3">
      <c r="A1717" s="1">
        <v>40409</v>
      </c>
      <c r="B1717" s="4">
        <v>1.7584</v>
      </c>
      <c r="C1717" s="4">
        <f t="shared" si="188"/>
        <v>3.1844175144518275E-2</v>
      </c>
      <c r="D1717" s="3">
        <f t="shared" si="183"/>
        <v>8</v>
      </c>
      <c r="E1717">
        <f t="shared" si="184"/>
        <v>9</v>
      </c>
      <c r="F1717">
        <f t="shared" si="182"/>
        <v>2010</v>
      </c>
      <c r="G1717">
        <f t="shared" si="186"/>
        <v>202</v>
      </c>
      <c r="H1717">
        <f t="shared" si="187"/>
        <v>199.83333333333334</v>
      </c>
      <c r="I1717">
        <f t="shared" si="185"/>
        <v>2.1666666666666572</v>
      </c>
      <c r="K1717" s="22">
        <v>43053</v>
      </c>
      <c r="L1717" s="23">
        <v>256</v>
      </c>
    </row>
    <row r="1718" spans="1:12" ht="15.75" thickBot="1" x14ac:dyDescent="0.3">
      <c r="A1718" s="1">
        <v>40410</v>
      </c>
      <c r="B1718" s="4">
        <v>1.7597</v>
      </c>
      <c r="C1718" s="4">
        <f t="shared" si="188"/>
        <v>2.9546275852522973E-2</v>
      </c>
      <c r="D1718" s="3">
        <f t="shared" si="183"/>
        <v>8</v>
      </c>
      <c r="E1718">
        <f t="shared" si="184"/>
        <v>9</v>
      </c>
      <c r="F1718">
        <f t="shared" si="182"/>
        <v>2010</v>
      </c>
      <c r="G1718">
        <f t="shared" si="186"/>
        <v>204</v>
      </c>
      <c r="H1718">
        <f t="shared" si="187"/>
        <v>200.16666666666666</v>
      </c>
      <c r="I1718">
        <f t="shared" si="185"/>
        <v>3.8333333333333428</v>
      </c>
      <c r="K1718" s="24">
        <v>43052</v>
      </c>
      <c r="L1718" s="25">
        <v>251</v>
      </c>
    </row>
    <row r="1719" spans="1:12" ht="15.75" thickBot="1" x14ac:dyDescent="0.3">
      <c r="A1719" s="1">
        <v>40413</v>
      </c>
      <c r="B1719" s="4">
        <v>1.7586999999999999</v>
      </c>
      <c r="C1719" s="4">
        <f t="shared" si="188"/>
        <v>2.8590609245777627E-2</v>
      </c>
      <c r="D1719" s="3">
        <f t="shared" si="183"/>
        <v>8</v>
      </c>
      <c r="E1719">
        <f t="shared" si="184"/>
        <v>9</v>
      </c>
      <c r="F1719">
        <f t="shared" si="182"/>
        <v>2010</v>
      </c>
      <c r="G1719">
        <f t="shared" si="186"/>
        <v>202</v>
      </c>
      <c r="H1719">
        <f t="shared" si="187"/>
        <v>199.91666666666666</v>
      </c>
      <c r="I1719">
        <f t="shared" si="185"/>
        <v>2.0833333333333428</v>
      </c>
      <c r="K1719" s="22">
        <v>43049</v>
      </c>
      <c r="L1719" s="23">
        <v>253</v>
      </c>
    </row>
    <row r="1720" spans="1:12" ht="15.75" thickBot="1" x14ac:dyDescent="0.3">
      <c r="A1720" s="1">
        <v>40414</v>
      </c>
      <c r="B1720" s="4">
        <v>1.7726999999999999</v>
      </c>
      <c r="C1720" s="4">
        <f t="shared" si="188"/>
        <v>2.7860961465414568E-2</v>
      </c>
      <c r="D1720" s="3">
        <f t="shared" si="183"/>
        <v>8</v>
      </c>
      <c r="E1720">
        <f t="shared" si="184"/>
        <v>9</v>
      </c>
      <c r="F1720">
        <f t="shared" si="182"/>
        <v>2010</v>
      </c>
      <c r="G1720">
        <f t="shared" si="186"/>
        <v>215</v>
      </c>
      <c r="H1720">
        <f t="shared" si="187"/>
        <v>200.5</v>
      </c>
      <c r="I1720">
        <f t="shared" si="185"/>
        <v>14.5</v>
      </c>
      <c r="K1720" s="24">
        <v>43048</v>
      </c>
      <c r="L1720" s="25">
        <v>255</v>
      </c>
    </row>
    <row r="1721" spans="1:12" ht="15.75" thickBot="1" x14ac:dyDescent="0.3">
      <c r="A1721" s="1">
        <v>40415</v>
      </c>
      <c r="B1721" s="4">
        <v>1.7667999999999999</v>
      </c>
      <c r="C1721" s="4">
        <f t="shared" si="188"/>
        <v>2.7393164009352555E-2</v>
      </c>
      <c r="D1721" s="3">
        <f t="shared" si="183"/>
        <v>8</v>
      </c>
      <c r="E1721">
        <f t="shared" si="184"/>
        <v>9</v>
      </c>
      <c r="F1721">
        <f t="shared" si="182"/>
        <v>2010</v>
      </c>
      <c r="G1721">
        <f t="shared" si="186"/>
        <v>212</v>
      </c>
      <c r="H1721">
        <f t="shared" si="187"/>
        <v>202</v>
      </c>
      <c r="I1721">
        <f t="shared" si="185"/>
        <v>10</v>
      </c>
      <c r="K1721" s="22">
        <v>43047</v>
      </c>
      <c r="L1721" s="23">
        <v>253</v>
      </c>
    </row>
    <row r="1722" spans="1:12" ht="15.75" thickBot="1" x14ac:dyDescent="0.3">
      <c r="A1722" s="1">
        <v>40416</v>
      </c>
      <c r="B1722" s="4">
        <v>1.7596000000000001</v>
      </c>
      <c r="C1722" s="4">
        <f t="shared" si="188"/>
        <v>2.7106021655521374E-2</v>
      </c>
      <c r="D1722" s="3">
        <f t="shared" si="183"/>
        <v>8</v>
      </c>
      <c r="E1722">
        <f t="shared" si="184"/>
        <v>9</v>
      </c>
      <c r="F1722">
        <f t="shared" si="182"/>
        <v>2010</v>
      </c>
      <c r="G1722">
        <f t="shared" si="186"/>
        <v>222</v>
      </c>
      <c r="H1722">
        <f t="shared" si="187"/>
        <v>204.25</v>
      </c>
      <c r="I1722">
        <f t="shared" si="185"/>
        <v>17.75</v>
      </c>
      <c r="K1722" s="24">
        <v>43046</v>
      </c>
      <c r="L1722" s="25">
        <v>253</v>
      </c>
    </row>
    <row r="1723" spans="1:12" ht="15.75" thickBot="1" x14ac:dyDescent="0.3">
      <c r="A1723" s="1">
        <v>40417</v>
      </c>
      <c r="B1723" s="4">
        <v>1.7544</v>
      </c>
      <c r="C1723" s="4">
        <f t="shared" si="188"/>
        <v>2.6622375489256157E-2</v>
      </c>
      <c r="D1723" s="3">
        <f t="shared" si="183"/>
        <v>8</v>
      </c>
      <c r="E1723">
        <f t="shared" si="184"/>
        <v>9</v>
      </c>
      <c r="F1723">
        <f t="shared" si="182"/>
        <v>2010</v>
      </c>
      <c r="G1723">
        <f t="shared" si="186"/>
        <v>216</v>
      </c>
      <c r="H1723">
        <f t="shared" si="187"/>
        <v>206</v>
      </c>
      <c r="I1723">
        <f t="shared" si="185"/>
        <v>10</v>
      </c>
      <c r="K1723" s="22">
        <v>43045</v>
      </c>
      <c r="L1723" s="23">
        <v>247</v>
      </c>
    </row>
    <row r="1724" spans="1:12" ht="15.75" thickBot="1" x14ac:dyDescent="0.3">
      <c r="A1724" s="1">
        <v>40420</v>
      </c>
      <c r="B1724" s="4">
        <v>1.7591000000000001</v>
      </c>
      <c r="C1724" s="4">
        <f t="shared" si="188"/>
        <v>2.5660267816858078E-2</v>
      </c>
      <c r="D1724" s="3">
        <f t="shared" si="183"/>
        <v>8</v>
      </c>
      <c r="E1724">
        <f t="shared" si="184"/>
        <v>9</v>
      </c>
      <c r="F1724">
        <f t="shared" si="182"/>
        <v>2010</v>
      </c>
      <c r="G1724">
        <f t="shared" si="186"/>
        <v>229</v>
      </c>
      <c r="H1724">
        <f t="shared" si="187"/>
        <v>208.83333333333334</v>
      </c>
      <c r="I1724">
        <f t="shared" si="185"/>
        <v>20.166666666666657</v>
      </c>
      <c r="K1724" s="24">
        <v>43042</v>
      </c>
      <c r="L1724" s="25">
        <v>249</v>
      </c>
    </row>
    <row r="1725" spans="1:12" ht="15.75" thickBot="1" x14ac:dyDescent="0.3">
      <c r="A1725" s="1">
        <v>40421</v>
      </c>
      <c r="B1725" s="4">
        <v>1.756</v>
      </c>
      <c r="C1725" s="4">
        <f t="shared" si="188"/>
        <v>2.447384197887769E-2</v>
      </c>
      <c r="D1725" s="3">
        <f t="shared" si="183"/>
        <v>8</v>
      </c>
      <c r="E1725">
        <f t="shared" si="184"/>
        <v>9</v>
      </c>
      <c r="F1725">
        <f t="shared" si="182"/>
        <v>2010</v>
      </c>
      <c r="G1725">
        <f t="shared" si="186"/>
        <v>233</v>
      </c>
      <c r="H1725">
        <f t="shared" si="187"/>
        <v>211.58333333333334</v>
      </c>
      <c r="I1725">
        <f t="shared" si="185"/>
        <v>21.416666666666657</v>
      </c>
      <c r="K1725" s="22">
        <v>43041</v>
      </c>
      <c r="L1725" s="23">
        <v>245</v>
      </c>
    </row>
    <row r="1726" spans="1:12" ht="15.75" thickBot="1" x14ac:dyDescent="0.3">
      <c r="A1726" s="1">
        <v>40422</v>
      </c>
      <c r="B1726" s="4">
        <v>1.7441</v>
      </c>
      <c r="C1726" s="4">
        <f t="shared" si="188"/>
        <v>2.2053223152291968E-2</v>
      </c>
      <c r="D1726" s="3">
        <f t="shared" si="183"/>
        <v>9</v>
      </c>
      <c r="E1726">
        <f t="shared" si="184"/>
        <v>9</v>
      </c>
      <c r="F1726">
        <f t="shared" si="182"/>
        <v>2010</v>
      </c>
      <c r="G1726">
        <f t="shared" si="186"/>
        <v>222</v>
      </c>
      <c r="H1726">
        <f t="shared" si="187"/>
        <v>212.75</v>
      </c>
      <c r="I1726">
        <f t="shared" si="185"/>
        <v>9.25</v>
      </c>
      <c r="K1726" s="24">
        <v>43040</v>
      </c>
      <c r="L1726" s="25">
        <v>244</v>
      </c>
    </row>
    <row r="1727" spans="1:12" ht="15.75" thickBot="1" x14ac:dyDescent="0.3">
      <c r="A1727" s="1">
        <v>40423</v>
      </c>
      <c r="B1727" s="4">
        <v>1.7366999999999999</v>
      </c>
      <c r="C1727" s="4">
        <f t="shared" si="188"/>
        <v>1.9145170869905481E-2</v>
      </c>
      <c r="D1727" s="3">
        <f t="shared" si="183"/>
        <v>9</v>
      </c>
      <c r="E1727">
        <f t="shared" si="184"/>
        <v>9</v>
      </c>
      <c r="F1727">
        <f t="shared" si="182"/>
        <v>2010</v>
      </c>
      <c r="G1727">
        <f t="shared" si="186"/>
        <v>220</v>
      </c>
      <c r="H1727">
        <f t="shared" si="187"/>
        <v>214.5</v>
      </c>
      <c r="I1727">
        <f t="shared" si="185"/>
        <v>5.5</v>
      </c>
      <c r="K1727" s="22">
        <v>43039</v>
      </c>
      <c r="L1727" s="23">
        <v>243</v>
      </c>
    </row>
    <row r="1728" spans="1:12" ht="15.75" thickBot="1" x14ac:dyDescent="0.3">
      <c r="A1728" s="1">
        <v>40424</v>
      </c>
      <c r="B1728" s="4">
        <v>1.7281</v>
      </c>
      <c r="C1728" s="4">
        <f t="shared" si="188"/>
        <v>1.7676423991873434E-2</v>
      </c>
      <c r="D1728" s="3">
        <f t="shared" si="183"/>
        <v>9</v>
      </c>
      <c r="E1728">
        <f t="shared" si="184"/>
        <v>9</v>
      </c>
      <c r="F1728">
        <f t="shared" si="182"/>
        <v>2010</v>
      </c>
      <c r="G1728">
        <f t="shared" si="186"/>
        <v>213</v>
      </c>
      <c r="H1728">
        <f t="shared" si="187"/>
        <v>215.83333333333334</v>
      </c>
      <c r="I1728">
        <f t="shared" si="185"/>
        <v>-2.8333333333333428</v>
      </c>
      <c r="K1728" s="24">
        <v>43038</v>
      </c>
      <c r="L1728" s="25">
        <v>239</v>
      </c>
    </row>
    <row r="1729" spans="1:12" ht="15.75" thickBot="1" x14ac:dyDescent="0.3">
      <c r="A1729" s="1">
        <v>40427</v>
      </c>
      <c r="B1729" s="4">
        <v>1.7259</v>
      </c>
      <c r="C1729" s="4">
        <f t="shared" si="188"/>
        <v>1.7391204927921278E-2</v>
      </c>
      <c r="D1729" s="3">
        <f t="shared" si="183"/>
        <v>9</v>
      </c>
      <c r="E1729">
        <f t="shared" si="184"/>
        <v>9</v>
      </c>
      <c r="F1729">
        <f t="shared" si="182"/>
        <v>2010</v>
      </c>
      <c r="G1729">
        <f t="shared" si="186"/>
        <v>213</v>
      </c>
      <c r="H1729">
        <f t="shared" si="187"/>
        <v>216.75</v>
      </c>
      <c r="I1729">
        <f t="shared" si="185"/>
        <v>-3.75</v>
      </c>
      <c r="K1729" s="22">
        <v>43035</v>
      </c>
      <c r="L1729" s="23">
        <v>238</v>
      </c>
    </row>
    <row r="1730" spans="1:12" ht="15.75" thickBot="1" x14ac:dyDescent="0.3">
      <c r="A1730" s="1">
        <v>40429</v>
      </c>
      <c r="B1730" s="4">
        <v>1.7231000000000001</v>
      </c>
      <c r="C1730" s="4">
        <f t="shared" si="188"/>
        <v>1.7356668643780392E-2</v>
      </c>
      <c r="D1730" s="3">
        <f t="shared" si="183"/>
        <v>9</v>
      </c>
      <c r="E1730">
        <f t="shared" si="184"/>
        <v>9</v>
      </c>
      <c r="F1730">
        <f t="shared" ref="F1730:F1793" si="189">YEAR(A1730)</f>
        <v>2010</v>
      </c>
      <c r="G1730">
        <f t="shared" si="186"/>
        <v>224</v>
      </c>
      <c r="H1730">
        <f t="shared" si="187"/>
        <v>218.41666666666666</v>
      </c>
      <c r="I1730">
        <f t="shared" si="185"/>
        <v>5.5833333333333428</v>
      </c>
      <c r="K1730" s="24">
        <v>43034</v>
      </c>
      <c r="L1730" s="25">
        <v>242</v>
      </c>
    </row>
    <row r="1731" spans="1:12" ht="15.75" thickBot="1" x14ac:dyDescent="0.3">
      <c r="A1731" s="1">
        <v>40430</v>
      </c>
      <c r="B1731" s="4">
        <v>1.7238</v>
      </c>
      <c r="C1731" s="4">
        <f t="shared" si="188"/>
        <v>1.7548741768830457E-2</v>
      </c>
      <c r="D1731" s="3">
        <f t="shared" ref="D1731:D1794" si="190">MONTH(A1731)</f>
        <v>9</v>
      </c>
      <c r="E1731">
        <f t="shared" ref="E1731:E1794" si="191">IF(D1731&lt;4,3,IF(D1731&lt;7,6,IF(D1731&lt;10,9,12)))</f>
        <v>9</v>
      </c>
      <c r="F1731">
        <f t="shared" si="189"/>
        <v>2010</v>
      </c>
      <c r="G1731">
        <f t="shared" si="186"/>
        <v>216</v>
      </c>
      <c r="H1731">
        <f t="shared" si="187"/>
        <v>219.58333333333334</v>
      </c>
      <c r="I1731">
        <f t="shared" ref="I1731:I1794" si="192">G1731-H1731</f>
        <v>-3.5833333333333428</v>
      </c>
      <c r="K1731" s="22">
        <v>43033</v>
      </c>
      <c r="L1731" s="23">
        <v>234</v>
      </c>
    </row>
    <row r="1732" spans="1:12" ht="15.75" thickBot="1" x14ac:dyDescent="0.3">
      <c r="A1732" s="1">
        <v>40431</v>
      </c>
      <c r="B1732" s="4">
        <v>1.7185999999999999</v>
      </c>
      <c r="C1732" s="4">
        <f t="shared" si="188"/>
        <v>1.8039873745263779E-2</v>
      </c>
      <c r="D1732" s="3">
        <f t="shared" si="190"/>
        <v>9</v>
      </c>
      <c r="E1732">
        <f t="shared" si="191"/>
        <v>9</v>
      </c>
      <c r="F1732">
        <f t="shared" si="189"/>
        <v>2010</v>
      </c>
      <c r="G1732">
        <f t="shared" ref="G1732:G1795" si="193">_xlfn.IFNA(VLOOKUP($A1732, $K:$L, 2, 0), G1731)</f>
        <v>212</v>
      </c>
      <c r="H1732">
        <f t="shared" si="187"/>
        <v>219.33333333333334</v>
      </c>
      <c r="I1732">
        <f t="shared" si="192"/>
        <v>-7.3333333333333428</v>
      </c>
      <c r="K1732" s="24">
        <v>43032</v>
      </c>
      <c r="L1732" s="25">
        <v>234</v>
      </c>
    </row>
    <row r="1733" spans="1:12" ht="15.75" thickBot="1" x14ac:dyDescent="0.3">
      <c r="A1733" s="1">
        <v>40434</v>
      </c>
      <c r="B1733" s="4">
        <v>1.7174</v>
      </c>
      <c r="C1733" s="4">
        <f t="shared" si="188"/>
        <v>1.868341907368774E-2</v>
      </c>
      <c r="D1733" s="3">
        <f t="shared" si="190"/>
        <v>9</v>
      </c>
      <c r="E1733">
        <f t="shared" si="191"/>
        <v>9</v>
      </c>
      <c r="F1733">
        <f t="shared" si="189"/>
        <v>2010</v>
      </c>
      <c r="G1733">
        <f t="shared" si="193"/>
        <v>213</v>
      </c>
      <c r="H1733">
        <f t="shared" si="187"/>
        <v>219.41666666666666</v>
      </c>
      <c r="I1733">
        <f t="shared" si="192"/>
        <v>-6.4166666666666572</v>
      </c>
      <c r="K1733" s="22">
        <v>43031</v>
      </c>
      <c r="L1733" s="23">
        <v>233</v>
      </c>
    </row>
    <row r="1734" spans="1:12" ht="15.75" thickBot="1" x14ac:dyDescent="0.3">
      <c r="A1734" s="1">
        <v>40435</v>
      </c>
      <c r="B1734" s="4">
        <v>1.7076</v>
      </c>
      <c r="C1734" s="4">
        <f t="shared" si="188"/>
        <v>1.9784028233728487E-2</v>
      </c>
      <c r="D1734" s="3">
        <f t="shared" si="190"/>
        <v>9</v>
      </c>
      <c r="E1734">
        <f t="shared" si="191"/>
        <v>9</v>
      </c>
      <c r="F1734">
        <f t="shared" si="189"/>
        <v>2010</v>
      </c>
      <c r="G1734">
        <f t="shared" si="193"/>
        <v>215</v>
      </c>
      <c r="H1734">
        <f t="shared" si="187"/>
        <v>218.83333333333334</v>
      </c>
      <c r="I1734">
        <f t="shared" si="192"/>
        <v>-3.8333333333333428</v>
      </c>
      <c r="K1734" s="24">
        <v>43028</v>
      </c>
      <c r="L1734" s="25">
        <v>233</v>
      </c>
    </row>
    <row r="1735" spans="1:12" ht="15.75" thickBot="1" x14ac:dyDescent="0.3">
      <c r="A1735" s="1">
        <v>40436</v>
      </c>
      <c r="B1735" s="4">
        <v>1.7169000000000001</v>
      </c>
      <c r="C1735" s="4">
        <f t="shared" si="188"/>
        <v>2.0485271732648747E-2</v>
      </c>
      <c r="D1735" s="3">
        <f t="shared" si="190"/>
        <v>9</v>
      </c>
      <c r="E1735">
        <f t="shared" si="191"/>
        <v>9</v>
      </c>
      <c r="F1735">
        <f t="shared" si="189"/>
        <v>2010</v>
      </c>
      <c r="G1735">
        <f t="shared" si="193"/>
        <v>206</v>
      </c>
      <c r="H1735">
        <f t="shared" si="187"/>
        <v>218</v>
      </c>
      <c r="I1735">
        <f t="shared" si="192"/>
        <v>-12</v>
      </c>
      <c r="K1735" s="22">
        <v>43027</v>
      </c>
      <c r="L1735" s="23">
        <v>236</v>
      </c>
    </row>
    <row r="1736" spans="1:12" ht="15.75" thickBot="1" x14ac:dyDescent="0.3">
      <c r="A1736" s="1">
        <v>40437</v>
      </c>
      <c r="B1736" s="4">
        <v>1.7183999999999999</v>
      </c>
      <c r="C1736" s="4">
        <f t="shared" si="188"/>
        <v>2.1155913028924302E-2</v>
      </c>
      <c r="D1736" s="3">
        <f t="shared" si="190"/>
        <v>9</v>
      </c>
      <c r="E1736">
        <f t="shared" si="191"/>
        <v>9</v>
      </c>
      <c r="F1736">
        <f t="shared" si="189"/>
        <v>2010</v>
      </c>
      <c r="G1736">
        <f t="shared" si="193"/>
        <v>195</v>
      </c>
      <c r="H1736">
        <f t="shared" si="187"/>
        <v>215.16666666666666</v>
      </c>
      <c r="I1736">
        <f t="shared" si="192"/>
        <v>-20.166666666666657</v>
      </c>
      <c r="K1736" s="24">
        <v>43026</v>
      </c>
      <c r="L1736" s="25">
        <v>236</v>
      </c>
    </row>
    <row r="1737" spans="1:12" ht="15.75" thickBot="1" x14ac:dyDescent="0.3">
      <c r="A1737" s="1">
        <v>40438</v>
      </c>
      <c r="B1737" s="4">
        <v>1.7165999999999999</v>
      </c>
      <c r="C1737" s="4">
        <f t="shared" si="188"/>
        <v>2.182417495308665E-2</v>
      </c>
      <c r="D1737" s="3">
        <f t="shared" si="190"/>
        <v>9</v>
      </c>
      <c r="E1737">
        <f t="shared" si="191"/>
        <v>9</v>
      </c>
      <c r="F1737">
        <f t="shared" si="189"/>
        <v>2010</v>
      </c>
      <c r="G1737">
        <f t="shared" si="193"/>
        <v>199</v>
      </c>
      <c r="H1737">
        <f t="shared" si="187"/>
        <v>212.33333333333334</v>
      </c>
      <c r="I1737">
        <f t="shared" si="192"/>
        <v>-13.333333333333343</v>
      </c>
      <c r="K1737" s="22">
        <v>43025</v>
      </c>
      <c r="L1737" s="23">
        <v>240</v>
      </c>
    </row>
    <row r="1738" spans="1:12" ht="15.75" thickBot="1" x14ac:dyDescent="0.3">
      <c r="A1738" s="1">
        <v>40441</v>
      </c>
      <c r="B1738" s="4">
        <v>1.7216</v>
      </c>
      <c r="C1738" s="4">
        <f t="shared" si="188"/>
        <v>2.1949114894250277E-2</v>
      </c>
      <c r="D1738" s="3">
        <f t="shared" si="190"/>
        <v>9</v>
      </c>
      <c r="E1738">
        <f t="shared" si="191"/>
        <v>9</v>
      </c>
      <c r="F1738">
        <f t="shared" si="189"/>
        <v>2010</v>
      </c>
      <c r="G1738">
        <f t="shared" si="193"/>
        <v>201</v>
      </c>
      <c r="H1738">
        <f t="shared" si="187"/>
        <v>210.58333333333334</v>
      </c>
      <c r="I1738">
        <f t="shared" si="192"/>
        <v>-9.5833333333333428</v>
      </c>
      <c r="K1738" s="24">
        <v>43024</v>
      </c>
      <c r="L1738" s="25">
        <v>242</v>
      </c>
    </row>
    <row r="1739" spans="1:12" ht="15.75" thickBot="1" x14ac:dyDescent="0.3">
      <c r="A1739" s="1">
        <v>40442</v>
      </c>
      <c r="B1739" s="4">
        <v>1.7255</v>
      </c>
      <c r="C1739" s="4">
        <f t="shared" si="188"/>
        <v>2.1923521465410826E-2</v>
      </c>
      <c r="D1739" s="3">
        <f t="shared" si="190"/>
        <v>9</v>
      </c>
      <c r="E1739">
        <f t="shared" si="191"/>
        <v>9</v>
      </c>
      <c r="F1739">
        <f t="shared" si="189"/>
        <v>2010</v>
      </c>
      <c r="G1739">
        <f t="shared" si="193"/>
        <v>213</v>
      </c>
      <c r="H1739">
        <f t="shared" si="187"/>
        <v>210</v>
      </c>
      <c r="I1739">
        <f t="shared" si="192"/>
        <v>3</v>
      </c>
      <c r="K1739" s="22">
        <v>43021</v>
      </c>
      <c r="L1739" s="23">
        <v>244</v>
      </c>
    </row>
    <row r="1740" spans="1:12" ht="15.75" thickBot="1" x14ac:dyDescent="0.3">
      <c r="A1740" s="1">
        <v>40443</v>
      </c>
      <c r="B1740" s="4">
        <v>1.7183999999999999</v>
      </c>
      <c r="C1740" s="4">
        <f t="shared" si="188"/>
        <v>2.2285467703407658E-2</v>
      </c>
      <c r="D1740" s="3">
        <f t="shared" si="190"/>
        <v>9</v>
      </c>
      <c r="E1740">
        <f t="shared" si="191"/>
        <v>9</v>
      </c>
      <c r="F1740">
        <f t="shared" si="189"/>
        <v>2010</v>
      </c>
      <c r="G1740">
        <f t="shared" si="193"/>
        <v>213</v>
      </c>
      <c r="H1740">
        <f t="shared" si="187"/>
        <v>210</v>
      </c>
      <c r="I1740">
        <f t="shared" si="192"/>
        <v>3</v>
      </c>
      <c r="K1740" s="24">
        <v>43020</v>
      </c>
      <c r="L1740" s="25">
        <v>245</v>
      </c>
    </row>
    <row r="1741" spans="1:12" ht="15.75" thickBot="1" x14ac:dyDescent="0.3">
      <c r="A1741" s="1">
        <v>40444</v>
      </c>
      <c r="B1741" s="4">
        <v>1.7194</v>
      </c>
      <c r="C1741" s="4">
        <f t="shared" si="188"/>
        <v>2.249342949502034E-2</v>
      </c>
      <c r="D1741" s="3">
        <f t="shared" si="190"/>
        <v>9</v>
      </c>
      <c r="E1741">
        <f t="shared" si="191"/>
        <v>9</v>
      </c>
      <c r="F1741">
        <f t="shared" si="189"/>
        <v>2010</v>
      </c>
      <c r="G1741">
        <f t="shared" si="193"/>
        <v>214</v>
      </c>
      <c r="H1741">
        <f t="shared" si="187"/>
        <v>210.08333333333334</v>
      </c>
      <c r="I1741">
        <f t="shared" si="192"/>
        <v>3.9166666666666572</v>
      </c>
      <c r="K1741" s="22">
        <v>43019</v>
      </c>
      <c r="L1741" s="23">
        <v>247</v>
      </c>
    </row>
    <row r="1742" spans="1:12" ht="15.75" thickBot="1" x14ac:dyDescent="0.3">
      <c r="A1742" s="1">
        <v>40445</v>
      </c>
      <c r="B1742" s="4">
        <v>1.712</v>
      </c>
      <c r="C1742" s="4">
        <f t="shared" si="188"/>
        <v>2.2112288172900948E-2</v>
      </c>
      <c r="D1742" s="3">
        <f t="shared" si="190"/>
        <v>9</v>
      </c>
      <c r="E1742">
        <f t="shared" si="191"/>
        <v>9</v>
      </c>
      <c r="F1742">
        <f t="shared" si="189"/>
        <v>2010</v>
      </c>
      <c r="G1742">
        <f t="shared" si="193"/>
        <v>205</v>
      </c>
      <c r="H1742">
        <f t="shared" si="187"/>
        <v>208.5</v>
      </c>
      <c r="I1742">
        <f t="shared" si="192"/>
        <v>-3.5</v>
      </c>
      <c r="K1742" s="24">
        <v>43018</v>
      </c>
      <c r="L1742" s="25">
        <v>248</v>
      </c>
    </row>
    <row r="1743" spans="1:12" ht="15.75" thickBot="1" x14ac:dyDescent="0.3">
      <c r="A1743" s="1">
        <v>40448</v>
      </c>
      <c r="B1743" s="4">
        <v>1.71</v>
      </c>
      <c r="C1743" s="4">
        <f t="shared" si="188"/>
        <v>2.1913050020165251E-2</v>
      </c>
      <c r="D1743" s="3">
        <f t="shared" si="190"/>
        <v>9</v>
      </c>
      <c r="E1743">
        <f t="shared" si="191"/>
        <v>9</v>
      </c>
      <c r="F1743">
        <f t="shared" si="189"/>
        <v>2010</v>
      </c>
      <c r="G1743">
        <f t="shared" si="193"/>
        <v>209</v>
      </c>
      <c r="H1743">
        <f t="shared" si="187"/>
        <v>207.91666666666666</v>
      </c>
      <c r="I1743">
        <f t="shared" si="192"/>
        <v>1.0833333333333428</v>
      </c>
      <c r="K1743" s="22">
        <v>43017</v>
      </c>
      <c r="L1743" s="23">
        <v>244</v>
      </c>
    </row>
    <row r="1744" spans="1:12" ht="15.75" thickBot="1" x14ac:dyDescent="0.3">
      <c r="A1744" s="1">
        <v>40449</v>
      </c>
      <c r="B1744" s="4">
        <v>1.7093</v>
      </c>
      <c r="C1744" s="4">
        <f t="shared" si="188"/>
        <v>2.1666651751642459E-2</v>
      </c>
      <c r="D1744" s="3">
        <f t="shared" si="190"/>
        <v>9</v>
      </c>
      <c r="E1744">
        <f t="shared" si="191"/>
        <v>9</v>
      </c>
      <c r="F1744">
        <f t="shared" si="189"/>
        <v>2010</v>
      </c>
      <c r="G1744">
        <f t="shared" si="193"/>
        <v>215</v>
      </c>
      <c r="H1744">
        <f t="shared" si="187"/>
        <v>208.16666666666666</v>
      </c>
      <c r="I1744">
        <f t="shared" si="192"/>
        <v>6.8333333333333428</v>
      </c>
      <c r="K1744" s="24">
        <v>43014</v>
      </c>
      <c r="L1744" s="25">
        <v>244</v>
      </c>
    </row>
    <row r="1745" spans="1:12" ht="15.75" thickBot="1" x14ac:dyDescent="0.3">
      <c r="A1745" s="1">
        <v>40450</v>
      </c>
      <c r="B1745" s="4">
        <v>1.7053</v>
      </c>
      <c r="C1745" s="4">
        <f t="shared" si="188"/>
        <v>2.2102419104726011E-2</v>
      </c>
      <c r="D1745" s="3">
        <f t="shared" si="190"/>
        <v>9</v>
      </c>
      <c r="E1745">
        <f t="shared" si="191"/>
        <v>9</v>
      </c>
      <c r="F1745">
        <f t="shared" si="189"/>
        <v>2010</v>
      </c>
      <c r="G1745">
        <f t="shared" si="193"/>
        <v>207</v>
      </c>
      <c r="H1745">
        <f t="shared" si="187"/>
        <v>207.66666666666666</v>
      </c>
      <c r="I1745">
        <f t="shared" si="192"/>
        <v>-0.66666666666665719</v>
      </c>
      <c r="K1745" s="22">
        <v>43013</v>
      </c>
      <c r="L1745" s="23">
        <v>241</v>
      </c>
    </row>
    <row r="1746" spans="1:12" ht="15.75" thickBot="1" x14ac:dyDescent="0.3">
      <c r="A1746" s="1">
        <v>40451</v>
      </c>
      <c r="B1746" s="4">
        <v>1.6941999999999999</v>
      </c>
      <c r="C1746" s="4">
        <f t="shared" si="188"/>
        <v>2.291117972972366E-2</v>
      </c>
      <c r="D1746" s="3">
        <f t="shared" si="190"/>
        <v>9</v>
      </c>
      <c r="E1746">
        <f t="shared" si="191"/>
        <v>9</v>
      </c>
      <c r="F1746">
        <f t="shared" si="189"/>
        <v>2010</v>
      </c>
      <c r="G1746">
        <f t="shared" si="193"/>
        <v>206</v>
      </c>
      <c r="H1746">
        <f t="shared" si="187"/>
        <v>206.91666666666666</v>
      </c>
      <c r="I1746">
        <f t="shared" si="192"/>
        <v>-0.91666666666665719</v>
      </c>
      <c r="K1746" s="24">
        <v>43012</v>
      </c>
      <c r="L1746" s="25">
        <v>245</v>
      </c>
    </row>
    <row r="1747" spans="1:12" ht="15.75" thickBot="1" x14ac:dyDescent="0.3">
      <c r="A1747" s="1">
        <v>40452</v>
      </c>
      <c r="B1747" s="4">
        <v>1.6812</v>
      </c>
      <c r="C1747" s="4">
        <f t="shared" si="188"/>
        <v>2.4283520231603767E-2</v>
      </c>
      <c r="D1747" s="3">
        <f t="shared" si="190"/>
        <v>10</v>
      </c>
      <c r="E1747">
        <f t="shared" si="191"/>
        <v>12</v>
      </c>
      <c r="F1747">
        <f t="shared" si="189"/>
        <v>2010</v>
      </c>
      <c r="G1747">
        <f t="shared" si="193"/>
        <v>203</v>
      </c>
      <c r="H1747">
        <f t="shared" si="187"/>
        <v>206.66666666666666</v>
      </c>
      <c r="I1747">
        <f t="shared" si="192"/>
        <v>-3.6666666666666572</v>
      </c>
      <c r="K1747" s="22">
        <v>43011</v>
      </c>
      <c r="L1747" s="23">
        <v>245</v>
      </c>
    </row>
    <row r="1748" spans="1:12" ht="15.75" thickBot="1" x14ac:dyDescent="0.3">
      <c r="A1748" s="1">
        <v>40455</v>
      </c>
      <c r="B1748" s="4">
        <v>1.6881999999999999</v>
      </c>
      <c r="C1748" s="4">
        <f t="shared" si="188"/>
        <v>2.5155950684454555E-2</v>
      </c>
      <c r="D1748" s="3">
        <f t="shared" si="190"/>
        <v>10</v>
      </c>
      <c r="E1748">
        <f t="shared" si="191"/>
        <v>12</v>
      </c>
      <c r="F1748">
        <f t="shared" si="189"/>
        <v>2010</v>
      </c>
      <c r="G1748">
        <f t="shared" si="193"/>
        <v>206</v>
      </c>
      <c r="H1748">
        <f t="shared" ref="H1748:H1811" si="194">AVERAGE(G1737:G1748)</f>
        <v>207.58333333333334</v>
      </c>
      <c r="I1748">
        <f t="shared" si="192"/>
        <v>-1.5833333333333428</v>
      </c>
      <c r="K1748" s="24">
        <v>43010</v>
      </c>
      <c r="L1748" s="25">
        <v>246</v>
      </c>
    </row>
    <row r="1749" spans="1:12" ht="15.75" thickBot="1" x14ac:dyDescent="0.3">
      <c r="A1749" s="1">
        <v>40456</v>
      </c>
      <c r="B1749" s="4">
        <v>1.6808000000000001</v>
      </c>
      <c r="C1749" s="4">
        <f t="shared" si="188"/>
        <v>2.6302441348964409E-2</v>
      </c>
      <c r="D1749" s="3">
        <f t="shared" si="190"/>
        <v>10</v>
      </c>
      <c r="E1749">
        <f t="shared" si="191"/>
        <v>12</v>
      </c>
      <c r="F1749">
        <f t="shared" si="189"/>
        <v>2010</v>
      </c>
      <c r="G1749">
        <f t="shared" si="193"/>
        <v>204</v>
      </c>
      <c r="H1749">
        <f t="shared" si="194"/>
        <v>208</v>
      </c>
      <c r="I1749">
        <f t="shared" si="192"/>
        <v>-4</v>
      </c>
      <c r="K1749" s="22">
        <v>43007</v>
      </c>
      <c r="L1749" s="23">
        <v>247</v>
      </c>
    </row>
    <row r="1750" spans="1:12" ht="15.75" thickBot="1" x14ac:dyDescent="0.3">
      <c r="A1750" s="1">
        <v>40457</v>
      </c>
      <c r="B1750" s="4">
        <v>1.6758</v>
      </c>
      <c r="C1750" s="4">
        <f t="shared" si="188"/>
        <v>2.7609323375498752E-2</v>
      </c>
      <c r="D1750" s="3">
        <f t="shared" si="190"/>
        <v>10</v>
      </c>
      <c r="E1750">
        <f t="shared" si="191"/>
        <v>12</v>
      </c>
      <c r="F1750">
        <f t="shared" si="189"/>
        <v>2010</v>
      </c>
      <c r="G1750">
        <f t="shared" si="193"/>
        <v>202</v>
      </c>
      <c r="H1750">
        <f t="shared" si="194"/>
        <v>208.08333333333334</v>
      </c>
      <c r="I1750">
        <f t="shared" si="192"/>
        <v>-6.0833333333333428</v>
      </c>
      <c r="K1750" s="24">
        <v>43006</v>
      </c>
      <c r="L1750" s="25">
        <v>253</v>
      </c>
    </row>
    <row r="1751" spans="1:12" ht="15.75" thickBot="1" x14ac:dyDescent="0.3">
      <c r="A1751" s="1">
        <v>40458</v>
      </c>
      <c r="B1751" s="4">
        <v>1.6777</v>
      </c>
      <c r="C1751" s="4">
        <f t="shared" si="188"/>
        <v>2.8649637836785653E-2</v>
      </c>
      <c r="D1751" s="3">
        <f t="shared" si="190"/>
        <v>10</v>
      </c>
      <c r="E1751">
        <f t="shared" si="191"/>
        <v>12</v>
      </c>
      <c r="F1751">
        <f t="shared" si="189"/>
        <v>2010</v>
      </c>
      <c r="G1751">
        <f t="shared" si="193"/>
        <v>201</v>
      </c>
      <c r="H1751">
        <f t="shared" si="194"/>
        <v>207.08333333333334</v>
      </c>
      <c r="I1751">
        <f t="shared" si="192"/>
        <v>-6.0833333333333428</v>
      </c>
      <c r="K1751" s="22">
        <v>43005</v>
      </c>
      <c r="L1751" s="23">
        <v>256</v>
      </c>
    </row>
    <row r="1752" spans="1:12" ht="15.75" thickBot="1" x14ac:dyDescent="0.3">
      <c r="A1752" s="1">
        <v>40459</v>
      </c>
      <c r="B1752" s="4">
        <v>1.6803999999999999</v>
      </c>
      <c r="C1752" s="4">
        <f t="shared" si="188"/>
        <v>2.9617447161745261E-2</v>
      </c>
      <c r="D1752" s="3">
        <f t="shared" si="190"/>
        <v>10</v>
      </c>
      <c r="E1752">
        <f t="shared" si="191"/>
        <v>12</v>
      </c>
      <c r="F1752">
        <f t="shared" si="189"/>
        <v>2010</v>
      </c>
      <c r="G1752">
        <f t="shared" si="193"/>
        <v>197</v>
      </c>
      <c r="H1752">
        <f t="shared" si="194"/>
        <v>205.75</v>
      </c>
      <c r="I1752">
        <f t="shared" si="192"/>
        <v>-8.75</v>
      </c>
      <c r="K1752" s="24">
        <v>43004</v>
      </c>
      <c r="L1752" s="25">
        <v>256</v>
      </c>
    </row>
    <row r="1753" spans="1:12" ht="15.75" thickBot="1" x14ac:dyDescent="0.3">
      <c r="A1753" s="1">
        <v>40462</v>
      </c>
      <c r="B1753" s="4">
        <v>1.6648000000000001</v>
      </c>
      <c r="C1753" s="4">
        <f t="shared" si="188"/>
        <v>3.0910753342751788E-2</v>
      </c>
      <c r="D1753" s="3">
        <f t="shared" si="190"/>
        <v>10</v>
      </c>
      <c r="E1753">
        <f t="shared" si="191"/>
        <v>12</v>
      </c>
      <c r="F1753">
        <f t="shared" si="189"/>
        <v>2010</v>
      </c>
      <c r="G1753">
        <f t="shared" si="193"/>
        <v>197</v>
      </c>
      <c r="H1753">
        <f t="shared" si="194"/>
        <v>204.33333333333334</v>
      </c>
      <c r="I1753">
        <f t="shared" si="192"/>
        <v>-7.3333333333333428</v>
      </c>
      <c r="K1753" s="22">
        <v>43003</v>
      </c>
      <c r="L1753" s="23">
        <v>257</v>
      </c>
    </row>
    <row r="1754" spans="1:12" ht="15.75" thickBot="1" x14ac:dyDescent="0.3">
      <c r="A1754" s="1">
        <v>40464</v>
      </c>
      <c r="B1754" s="4">
        <v>1.6554</v>
      </c>
      <c r="C1754" s="4">
        <f t="shared" si="188"/>
        <v>3.2379731202033177E-2</v>
      </c>
      <c r="D1754" s="3">
        <f t="shared" si="190"/>
        <v>10</v>
      </c>
      <c r="E1754">
        <f t="shared" si="191"/>
        <v>12</v>
      </c>
      <c r="F1754">
        <f t="shared" si="189"/>
        <v>2010</v>
      </c>
      <c r="G1754">
        <f t="shared" si="193"/>
        <v>180</v>
      </c>
      <c r="H1754">
        <f t="shared" si="194"/>
        <v>202.25</v>
      </c>
      <c r="I1754">
        <f t="shared" si="192"/>
        <v>-22.25</v>
      </c>
      <c r="K1754" s="24">
        <v>43000</v>
      </c>
      <c r="L1754" s="25">
        <v>253</v>
      </c>
    </row>
    <row r="1755" spans="1:12" ht="15.75" thickBot="1" x14ac:dyDescent="0.3">
      <c r="A1755" s="1">
        <v>40465</v>
      </c>
      <c r="B1755" s="4">
        <v>1.6596</v>
      </c>
      <c r="C1755" s="4">
        <f t="shared" si="188"/>
        <v>3.3336108174479573E-2</v>
      </c>
      <c r="D1755" s="3">
        <f t="shared" si="190"/>
        <v>10</v>
      </c>
      <c r="E1755">
        <f t="shared" si="191"/>
        <v>12</v>
      </c>
      <c r="F1755">
        <f t="shared" si="189"/>
        <v>2010</v>
      </c>
      <c r="G1755">
        <f t="shared" si="193"/>
        <v>176</v>
      </c>
      <c r="H1755">
        <f t="shared" si="194"/>
        <v>199.5</v>
      </c>
      <c r="I1755">
        <f t="shared" si="192"/>
        <v>-23.5</v>
      </c>
      <c r="K1755" s="22">
        <v>42999</v>
      </c>
      <c r="L1755" s="23">
        <v>255</v>
      </c>
    </row>
    <row r="1756" spans="1:12" ht="15.75" thickBot="1" x14ac:dyDescent="0.3">
      <c r="A1756" s="1">
        <v>40466</v>
      </c>
      <c r="B1756" s="4">
        <v>1.6604000000000001</v>
      </c>
      <c r="C1756" s="4">
        <f t="shared" si="188"/>
        <v>3.3984055605236589E-2</v>
      </c>
      <c r="D1756" s="3">
        <f t="shared" si="190"/>
        <v>10</v>
      </c>
      <c r="E1756">
        <f t="shared" si="191"/>
        <v>12</v>
      </c>
      <c r="F1756">
        <f t="shared" si="189"/>
        <v>2010</v>
      </c>
      <c r="G1756">
        <f t="shared" si="193"/>
        <v>172</v>
      </c>
      <c r="H1756">
        <f t="shared" si="194"/>
        <v>195.91666666666666</v>
      </c>
      <c r="I1756">
        <f t="shared" si="192"/>
        <v>-23.916666666666657</v>
      </c>
      <c r="K1756" s="24">
        <v>42998</v>
      </c>
      <c r="L1756" s="25">
        <v>254</v>
      </c>
    </row>
    <row r="1757" spans="1:12" ht="15.75" thickBot="1" x14ac:dyDescent="0.3">
      <c r="A1757" s="1">
        <v>40469</v>
      </c>
      <c r="B1757" s="4">
        <v>1.6686000000000001</v>
      </c>
      <c r="C1757" s="4">
        <f t="shared" si="188"/>
        <v>3.4378892079349181E-2</v>
      </c>
      <c r="D1757" s="3">
        <f t="shared" si="190"/>
        <v>10</v>
      </c>
      <c r="E1757">
        <f t="shared" si="191"/>
        <v>12</v>
      </c>
      <c r="F1757">
        <f t="shared" si="189"/>
        <v>2010</v>
      </c>
      <c r="G1757">
        <f t="shared" si="193"/>
        <v>181</v>
      </c>
      <c r="H1757">
        <f t="shared" si="194"/>
        <v>193.75</v>
      </c>
      <c r="I1757">
        <f t="shared" si="192"/>
        <v>-12.75</v>
      </c>
      <c r="K1757" s="22">
        <v>42997</v>
      </c>
      <c r="L1757" s="23">
        <v>252</v>
      </c>
    </row>
    <row r="1758" spans="1:12" ht="15.75" thickBot="1" x14ac:dyDescent="0.3">
      <c r="A1758" s="1">
        <v>40470</v>
      </c>
      <c r="B1758" s="4">
        <v>1.6868000000000001</v>
      </c>
      <c r="C1758" s="4">
        <f t="shared" si="188"/>
        <v>3.4315162156080901E-2</v>
      </c>
      <c r="D1758" s="3">
        <f t="shared" si="190"/>
        <v>10</v>
      </c>
      <c r="E1758">
        <f t="shared" si="191"/>
        <v>12</v>
      </c>
      <c r="F1758">
        <f t="shared" si="189"/>
        <v>2010</v>
      </c>
      <c r="G1758">
        <f t="shared" si="193"/>
        <v>191</v>
      </c>
      <c r="H1758">
        <f t="shared" si="194"/>
        <v>192.5</v>
      </c>
      <c r="I1758">
        <f t="shared" si="192"/>
        <v>-1.5</v>
      </c>
      <c r="K1758" s="24">
        <v>42996</v>
      </c>
      <c r="L1758" s="25">
        <v>252</v>
      </c>
    </row>
    <row r="1759" spans="1:12" ht="15.75" thickBot="1" x14ac:dyDescent="0.3">
      <c r="A1759" s="1">
        <v>40471</v>
      </c>
      <c r="B1759" s="4">
        <v>1.6735</v>
      </c>
      <c r="C1759" s="4">
        <f t="shared" si="188"/>
        <v>3.4755382128364772E-2</v>
      </c>
      <c r="D1759" s="3">
        <f t="shared" si="190"/>
        <v>10</v>
      </c>
      <c r="E1759">
        <f t="shared" si="191"/>
        <v>12</v>
      </c>
      <c r="F1759">
        <f t="shared" si="189"/>
        <v>2010</v>
      </c>
      <c r="G1759">
        <f t="shared" si="193"/>
        <v>187</v>
      </c>
      <c r="H1759">
        <f t="shared" si="194"/>
        <v>191.16666666666666</v>
      </c>
      <c r="I1759">
        <f t="shared" si="192"/>
        <v>-4.1666666666666572</v>
      </c>
      <c r="K1759" s="22">
        <v>42993</v>
      </c>
      <c r="L1759" s="23">
        <v>255</v>
      </c>
    </row>
    <row r="1760" spans="1:12" ht="15.75" thickBot="1" x14ac:dyDescent="0.3">
      <c r="A1760" s="1">
        <v>40472</v>
      </c>
      <c r="B1760" s="4">
        <v>1.6897</v>
      </c>
      <c r="C1760" s="4">
        <f t="shared" si="188"/>
        <v>3.4813537202194995E-2</v>
      </c>
      <c r="D1760" s="3">
        <f t="shared" si="190"/>
        <v>10</v>
      </c>
      <c r="E1760">
        <f t="shared" si="191"/>
        <v>12</v>
      </c>
      <c r="F1760">
        <f t="shared" si="189"/>
        <v>2010</v>
      </c>
      <c r="G1760">
        <f t="shared" si="193"/>
        <v>186</v>
      </c>
      <c r="H1760">
        <f t="shared" si="194"/>
        <v>189.5</v>
      </c>
      <c r="I1760">
        <f t="shared" si="192"/>
        <v>-3.5</v>
      </c>
      <c r="K1760" s="24">
        <v>42992</v>
      </c>
      <c r="L1760" s="25">
        <v>256</v>
      </c>
    </row>
    <row r="1761" spans="1:12" ht="15.75" thickBot="1" x14ac:dyDescent="0.3">
      <c r="A1761" s="1">
        <v>40473</v>
      </c>
      <c r="B1761" s="4">
        <v>1.6997</v>
      </c>
      <c r="C1761" s="4">
        <f t="shared" si="188"/>
        <v>3.4595521896276606E-2</v>
      </c>
      <c r="D1761" s="3">
        <f t="shared" si="190"/>
        <v>10</v>
      </c>
      <c r="E1761">
        <f t="shared" si="191"/>
        <v>12</v>
      </c>
      <c r="F1761">
        <f t="shared" si="189"/>
        <v>2010</v>
      </c>
      <c r="G1761">
        <f t="shared" si="193"/>
        <v>183</v>
      </c>
      <c r="H1761">
        <f t="shared" si="194"/>
        <v>187.75</v>
      </c>
      <c r="I1761">
        <f t="shared" si="192"/>
        <v>-4.75</v>
      </c>
      <c r="K1761" s="22">
        <v>42991</v>
      </c>
      <c r="L1761" s="23">
        <v>257</v>
      </c>
    </row>
    <row r="1762" spans="1:12" ht="15.75" thickBot="1" x14ac:dyDescent="0.3">
      <c r="A1762" s="1">
        <v>40476</v>
      </c>
      <c r="B1762" s="4">
        <v>1.7025999999999999</v>
      </c>
      <c r="C1762" s="4">
        <f t="shared" si="188"/>
        <v>3.4331324680507425E-2</v>
      </c>
      <c r="D1762" s="3">
        <f t="shared" si="190"/>
        <v>10</v>
      </c>
      <c r="E1762">
        <f t="shared" si="191"/>
        <v>12</v>
      </c>
      <c r="F1762">
        <f t="shared" si="189"/>
        <v>2010</v>
      </c>
      <c r="G1762">
        <f t="shared" si="193"/>
        <v>178</v>
      </c>
      <c r="H1762">
        <f t="shared" si="194"/>
        <v>185.75</v>
      </c>
      <c r="I1762">
        <f t="shared" si="192"/>
        <v>-7.75</v>
      </c>
      <c r="K1762" s="24">
        <v>42990</v>
      </c>
      <c r="L1762" s="25">
        <v>260</v>
      </c>
    </row>
    <row r="1763" spans="1:12" ht="15.75" thickBot="1" x14ac:dyDescent="0.3">
      <c r="A1763" s="1">
        <v>40477</v>
      </c>
      <c r="B1763" s="4">
        <v>1.7044999999999999</v>
      </c>
      <c r="C1763" s="4">
        <f t="shared" si="188"/>
        <v>3.4032150473763581E-2</v>
      </c>
      <c r="D1763" s="3">
        <f t="shared" si="190"/>
        <v>10</v>
      </c>
      <c r="E1763">
        <f t="shared" si="191"/>
        <v>12</v>
      </c>
      <c r="F1763">
        <f t="shared" si="189"/>
        <v>2010</v>
      </c>
      <c r="G1763">
        <f t="shared" si="193"/>
        <v>174</v>
      </c>
      <c r="H1763">
        <f t="shared" si="194"/>
        <v>183.5</v>
      </c>
      <c r="I1763">
        <f t="shared" si="192"/>
        <v>-9.5</v>
      </c>
      <c r="K1763" s="22">
        <v>42989</v>
      </c>
      <c r="L1763" s="23">
        <v>259</v>
      </c>
    </row>
    <row r="1764" spans="1:12" ht="15.75" thickBot="1" x14ac:dyDescent="0.3">
      <c r="A1764" s="1">
        <v>40478</v>
      </c>
      <c r="B1764" s="4">
        <v>1.7077</v>
      </c>
      <c r="C1764" s="4">
        <f t="shared" si="188"/>
        <v>3.3690453269720942E-2</v>
      </c>
      <c r="D1764" s="3">
        <f t="shared" si="190"/>
        <v>10</v>
      </c>
      <c r="E1764">
        <f t="shared" si="191"/>
        <v>12</v>
      </c>
      <c r="F1764">
        <f t="shared" si="189"/>
        <v>2010</v>
      </c>
      <c r="G1764">
        <f t="shared" si="193"/>
        <v>171</v>
      </c>
      <c r="H1764">
        <f t="shared" si="194"/>
        <v>181.33333333333334</v>
      </c>
      <c r="I1764">
        <f t="shared" si="192"/>
        <v>-10.333333333333343</v>
      </c>
      <c r="K1764" s="24">
        <v>42986</v>
      </c>
      <c r="L1764" s="25">
        <v>264</v>
      </c>
    </row>
    <row r="1765" spans="1:12" ht="15.75" thickBot="1" x14ac:dyDescent="0.3">
      <c r="A1765" s="1">
        <v>40479</v>
      </c>
      <c r="B1765" s="4">
        <v>1.7112000000000001</v>
      </c>
      <c r="C1765" s="4">
        <f t="shared" si="188"/>
        <v>3.3431765700548934E-2</v>
      </c>
      <c r="D1765" s="3">
        <f t="shared" si="190"/>
        <v>10</v>
      </c>
      <c r="E1765">
        <f t="shared" si="191"/>
        <v>12</v>
      </c>
      <c r="F1765">
        <f t="shared" si="189"/>
        <v>2010</v>
      </c>
      <c r="G1765">
        <f t="shared" si="193"/>
        <v>173</v>
      </c>
      <c r="H1765">
        <f t="shared" si="194"/>
        <v>179.33333333333334</v>
      </c>
      <c r="I1765">
        <f t="shared" si="192"/>
        <v>-6.3333333333333428</v>
      </c>
      <c r="K1765" s="22">
        <v>42985</v>
      </c>
      <c r="L1765" s="23">
        <v>265</v>
      </c>
    </row>
    <row r="1766" spans="1:12" ht="15.75" thickBot="1" x14ac:dyDescent="0.3">
      <c r="A1766" s="1">
        <v>40480</v>
      </c>
      <c r="B1766" s="4">
        <v>1.7014</v>
      </c>
      <c r="C1766" s="4">
        <f t="shared" si="188"/>
        <v>3.3353629946276192E-2</v>
      </c>
      <c r="D1766" s="3">
        <f t="shared" si="190"/>
        <v>10</v>
      </c>
      <c r="E1766">
        <f t="shared" si="191"/>
        <v>12</v>
      </c>
      <c r="F1766">
        <f t="shared" si="189"/>
        <v>2010</v>
      </c>
      <c r="G1766">
        <f t="shared" si="193"/>
        <v>175</v>
      </c>
      <c r="H1766">
        <f t="shared" si="194"/>
        <v>178.91666666666666</v>
      </c>
      <c r="I1766">
        <f t="shared" si="192"/>
        <v>-3.9166666666666572</v>
      </c>
      <c r="K1766" s="24">
        <v>42984</v>
      </c>
      <c r="L1766" s="25">
        <v>267</v>
      </c>
    </row>
    <row r="1767" spans="1:12" ht="15.75" thickBot="1" x14ac:dyDescent="0.3">
      <c r="A1767" s="1">
        <v>40483</v>
      </c>
      <c r="B1767" s="4">
        <v>1.7043999999999999</v>
      </c>
      <c r="C1767" s="4">
        <f t="shared" si="188"/>
        <v>3.3060247718193901E-2</v>
      </c>
      <c r="D1767" s="3">
        <f t="shared" si="190"/>
        <v>11</v>
      </c>
      <c r="E1767">
        <f t="shared" si="191"/>
        <v>12</v>
      </c>
      <c r="F1767">
        <f t="shared" si="189"/>
        <v>2010</v>
      </c>
      <c r="G1767">
        <f t="shared" si="193"/>
        <v>171</v>
      </c>
      <c r="H1767">
        <f t="shared" si="194"/>
        <v>178.5</v>
      </c>
      <c r="I1767">
        <f t="shared" si="192"/>
        <v>-7.5</v>
      </c>
      <c r="K1767" s="22">
        <v>42983</v>
      </c>
      <c r="L1767" s="23">
        <v>268</v>
      </c>
    </row>
    <row r="1768" spans="1:12" ht="15.75" thickBot="1" x14ac:dyDescent="0.3">
      <c r="A1768" s="1">
        <v>40485</v>
      </c>
      <c r="B1768" s="4">
        <v>1.6937</v>
      </c>
      <c r="C1768" s="4">
        <f t="shared" si="188"/>
        <v>3.2906250493486208E-2</v>
      </c>
      <c r="D1768" s="3">
        <f t="shared" si="190"/>
        <v>11</v>
      </c>
      <c r="E1768">
        <f t="shared" si="191"/>
        <v>12</v>
      </c>
      <c r="F1768">
        <f t="shared" si="189"/>
        <v>2010</v>
      </c>
      <c r="G1768">
        <f t="shared" si="193"/>
        <v>172</v>
      </c>
      <c r="H1768">
        <f t="shared" si="194"/>
        <v>178.5</v>
      </c>
      <c r="I1768">
        <f t="shared" si="192"/>
        <v>-6.5</v>
      </c>
      <c r="K1768" s="24">
        <v>42982</v>
      </c>
      <c r="L1768" s="25">
        <v>265</v>
      </c>
    </row>
    <row r="1769" spans="1:12" ht="15.75" thickBot="1" x14ac:dyDescent="0.3">
      <c r="A1769" s="1">
        <v>40486</v>
      </c>
      <c r="B1769" s="4">
        <v>1.6819</v>
      </c>
      <c r="C1769" s="4">
        <f t="shared" si="188"/>
        <v>3.2947885093796314E-2</v>
      </c>
      <c r="D1769" s="3">
        <f t="shared" si="190"/>
        <v>11</v>
      </c>
      <c r="E1769">
        <f t="shared" si="191"/>
        <v>12</v>
      </c>
      <c r="F1769">
        <f t="shared" si="189"/>
        <v>2010</v>
      </c>
      <c r="G1769">
        <f t="shared" si="193"/>
        <v>176</v>
      </c>
      <c r="H1769">
        <f t="shared" si="194"/>
        <v>178.08333333333334</v>
      </c>
      <c r="I1769">
        <f t="shared" si="192"/>
        <v>-2.0833333333333428</v>
      </c>
      <c r="K1769" s="22">
        <v>42979</v>
      </c>
      <c r="L1769" s="23">
        <v>265</v>
      </c>
    </row>
    <row r="1770" spans="1:12" ht="15.75" thickBot="1" x14ac:dyDescent="0.3">
      <c r="A1770" s="1">
        <v>40487</v>
      </c>
      <c r="B1770" s="4">
        <v>1.6800999999999999</v>
      </c>
      <c r="C1770" s="4">
        <f t="shared" si="188"/>
        <v>3.2923262123698574E-2</v>
      </c>
      <c r="D1770" s="3">
        <f t="shared" si="190"/>
        <v>11</v>
      </c>
      <c r="E1770">
        <f t="shared" si="191"/>
        <v>12</v>
      </c>
      <c r="F1770">
        <f t="shared" si="189"/>
        <v>2010</v>
      </c>
      <c r="G1770">
        <f t="shared" si="193"/>
        <v>174</v>
      </c>
      <c r="H1770">
        <f t="shared" si="194"/>
        <v>176.66666666666666</v>
      </c>
      <c r="I1770">
        <f t="shared" si="192"/>
        <v>-2.6666666666666572</v>
      </c>
      <c r="K1770" s="24">
        <v>42978</v>
      </c>
      <c r="L1770" s="25">
        <v>272</v>
      </c>
    </row>
    <row r="1771" spans="1:12" ht="15.75" thickBot="1" x14ac:dyDescent="0.3">
      <c r="A1771" s="1">
        <v>40490</v>
      </c>
      <c r="B1771" s="4">
        <v>1.6970000000000001</v>
      </c>
      <c r="C1771" s="4">
        <f t="shared" si="188"/>
        <v>3.2679826838678858E-2</v>
      </c>
      <c r="D1771" s="3">
        <f t="shared" si="190"/>
        <v>11</v>
      </c>
      <c r="E1771">
        <f t="shared" si="191"/>
        <v>12</v>
      </c>
      <c r="F1771">
        <f t="shared" si="189"/>
        <v>2010</v>
      </c>
      <c r="G1771">
        <f t="shared" si="193"/>
        <v>180</v>
      </c>
      <c r="H1771">
        <f t="shared" si="194"/>
        <v>176.08333333333334</v>
      </c>
      <c r="I1771">
        <f t="shared" si="192"/>
        <v>3.9166666666666572</v>
      </c>
      <c r="K1771" s="22">
        <v>42977</v>
      </c>
      <c r="L1771" s="23">
        <v>272</v>
      </c>
    </row>
    <row r="1772" spans="1:12" ht="15.75" thickBot="1" x14ac:dyDescent="0.3">
      <c r="A1772" s="1">
        <v>40491</v>
      </c>
      <c r="B1772" s="4">
        <v>1.6970000000000001</v>
      </c>
      <c r="C1772" s="4">
        <f t="shared" si="188"/>
        <v>3.2330192587696482E-2</v>
      </c>
      <c r="D1772" s="3">
        <f t="shared" si="190"/>
        <v>11</v>
      </c>
      <c r="E1772">
        <f t="shared" si="191"/>
        <v>12</v>
      </c>
      <c r="F1772">
        <f t="shared" si="189"/>
        <v>2010</v>
      </c>
      <c r="G1772">
        <f t="shared" si="193"/>
        <v>174</v>
      </c>
      <c r="H1772">
        <f t="shared" si="194"/>
        <v>175.08333333333334</v>
      </c>
      <c r="I1772">
        <f t="shared" si="192"/>
        <v>-1.0833333333333428</v>
      </c>
      <c r="K1772" s="24">
        <v>42976</v>
      </c>
      <c r="L1772" s="25">
        <v>274</v>
      </c>
    </row>
    <row r="1773" spans="1:12" ht="15.75" thickBot="1" x14ac:dyDescent="0.3">
      <c r="A1773" s="1">
        <v>40492</v>
      </c>
      <c r="B1773" s="4">
        <v>1.7070000000000001</v>
      </c>
      <c r="C1773" s="4">
        <f t="shared" si="188"/>
        <v>3.167434175477582E-2</v>
      </c>
      <c r="D1773" s="3">
        <f t="shared" si="190"/>
        <v>11</v>
      </c>
      <c r="E1773">
        <f t="shared" si="191"/>
        <v>12</v>
      </c>
      <c r="F1773">
        <f t="shared" si="189"/>
        <v>2010</v>
      </c>
      <c r="G1773">
        <f t="shared" si="193"/>
        <v>175</v>
      </c>
      <c r="H1773">
        <f t="shared" si="194"/>
        <v>174.41666666666666</v>
      </c>
      <c r="I1773">
        <f t="shared" si="192"/>
        <v>0.58333333333334281</v>
      </c>
      <c r="K1773" s="22">
        <v>42975</v>
      </c>
      <c r="L1773" s="23">
        <v>273</v>
      </c>
    </row>
    <row r="1774" spans="1:12" ht="15.75" thickBot="1" x14ac:dyDescent="0.3">
      <c r="A1774" s="1">
        <v>40493</v>
      </c>
      <c r="B1774" s="4">
        <v>1.7178</v>
      </c>
      <c r="C1774" s="4">
        <f t="shared" si="188"/>
        <v>3.0769649356794142E-2</v>
      </c>
      <c r="D1774" s="3">
        <f t="shared" si="190"/>
        <v>11</v>
      </c>
      <c r="E1774">
        <f t="shared" si="191"/>
        <v>12</v>
      </c>
      <c r="F1774">
        <f t="shared" si="189"/>
        <v>2010</v>
      </c>
      <c r="G1774">
        <f t="shared" si="193"/>
        <v>175</v>
      </c>
      <c r="H1774">
        <f t="shared" si="194"/>
        <v>174.16666666666666</v>
      </c>
      <c r="I1774">
        <f t="shared" si="192"/>
        <v>0.83333333333334281</v>
      </c>
      <c r="K1774" s="24">
        <v>42972</v>
      </c>
      <c r="L1774" s="25">
        <v>270</v>
      </c>
    </row>
    <row r="1775" spans="1:12" ht="15.75" thickBot="1" x14ac:dyDescent="0.3">
      <c r="A1775" s="1">
        <v>40494</v>
      </c>
      <c r="B1775" s="4">
        <v>1.7198</v>
      </c>
      <c r="C1775" s="4">
        <f t="shared" si="188"/>
        <v>2.986625563753266E-2</v>
      </c>
      <c r="D1775" s="3">
        <f t="shared" si="190"/>
        <v>11</v>
      </c>
      <c r="E1775">
        <f t="shared" si="191"/>
        <v>12</v>
      </c>
      <c r="F1775">
        <f t="shared" si="189"/>
        <v>2010</v>
      </c>
      <c r="G1775">
        <f t="shared" si="193"/>
        <v>176</v>
      </c>
      <c r="H1775">
        <f t="shared" si="194"/>
        <v>174.33333333333334</v>
      </c>
      <c r="I1775">
        <f t="shared" si="192"/>
        <v>1.6666666666666572</v>
      </c>
      <c r="K1775" s="22">
        <v>42971</v>
      </c>
      <c r="L1775" s="23">
        <v>269</v>
      </c>
    </row>
    <row r="1776" spans="1:12" ht="15.75" thickBot="1" x14ac:dyDescent="0.3">
      <c r="A1776" s="1">
        <v>40498</v>
      </c>
      <c r="B1776" s="4">
        <v>1.7295</v>
      </c>
      <c r="C1776" s="4">
        <f t="shared" si="188"/>
        <v>2.9218733923131571E-2</v>
      </c>
      <c r="D1776" s="3">
        <f t="shared" si="190"/>
        <v>11</v>
      </c>
      <c r="E1776">
        <f t="shared" si="191"/>
        <v>12</v>
      </c>
      <c r="F1776">
        <f t="shared" si="189"/>
        <v>2010</v>
      </c>
      <c r="G1776">
        <f t="shared" si="193"/>
        <v>187</v>
      </c>
      <c r="H1776">
        <f t="shared" si="194"/>
        <v>175.66666666666666</v>
      </c>
      <c r="I1776">
        <f t="shared" si="192"/>
        <v>11.333333333333343</v>
      </c>
      <c r="K1776" s="24">
        <v>42970</v>
      </c>
      <c r="L1776" s="25">
        <v>274</v>
      </c>
    </row>
    <row r="1777" spans="1:12" ht="15.75" thickBot="1" x14ac:dyDescent="0.3">
      <c r="A1777" s="1">
        <v>40499</v>
      </c>
      <c r="B1777" s="4">
        <v>1.7298</v>
      </c>
      <c r="C1777" s="4">
        <f t="shared" si="188"/>
        <v>2.884124474677166E-2</v>
      </c>
      <c r="D1777" s="3">
        <f t="shared" si="190"/>
        <v>11</v>
      </c>
      <c r="E1777">
        <f t="shared" si="191"/>
        <v>12</v>
      </c>
      <c r="F1777">
        <f t="shared" si="189"/>
        <v>2010</v>
      </c>
      <c r="G1777">
        <f t="shared" si="193"/>
        <v>175</v>
      </c>
      <c r="H1777">
        <f t="shared" si="194"/>
        <v>175.83333333333334</v>
      </c>
      <c r="I1777">
        <f t="shared" si="192"/>
        <v>-0.83333333333334281</v>
      </c>
      <c r="K1777" s="22">
        <v>42969</v>
      </c>
      <c r="L1777" s="23">
        <v>276</v>
      </c>
    </row>
    <row r="1778" spans="1:12" ht="15.75" thickBot="1" x14ac:dyDescent="0.3">
      <c r="A1778" s="1">
        <v>40500</v>
      </c>
      <c r="B1778" s="4">
        <v>1.7142999999999999</v>
      </c>
      <c r="C1778" s="4">
        <f t="shared" si="188"/>
        <v>2.8392379823641904E-2</v>
      </c>
      <c r="D1778" s="3">
        <f t="shared" si="190"/>
        <v>11</v>
      </c>
      <c r="E1778">
        <f t="shared" si="191"/>
        <v>12</v>
      </c>
      <c r="F1778">
        <f t="shared" si="189"/>
        <v>2010</v>
      </c>
      <c r="G1778">
        <f t="shared" si="193"/>
        <v>175</v>
      </c>
      <c r="H1778">
        <f t="shared" si="194"/>
        <v>175.83333333333334</v>
      </c>
      <c r="I1778">
        <f t="shared" si="192"/>
        <v>-0.83333333333334281</v>
      </c>
      <c r="K1778" s="24">
        <v>42968</v>
      </c>
      <c r="L1778" s="25">
        <v>279</v>
      </c>
    </row>
    <row r="1779" spans="1:12" ht="15.75" thickBot="1" x14ac:dyDescent="0.3">
      <c r="A1779" s="1">
        <v>40501</v>
      </c>
      <c r="B1779" s="4">
        <v>1.7189000000000001</v>
      </c>
      <c r="C1779" s="4">
        <f t="shared" ref="C1779:C1842" si="195">_xlfn.STDEV.P(B1718:B1779)</f>
        <v>2.7757181341501042E-2</v>
      </c>
      <c r="D1779" s="3">
        <f t="shared" si="190"/>
        <v>11</v>
      </c>
      <c r="E1779">
        <f t="shared" si="191"/>
        <v>12</v>
      </c>
      <c r="F1779">
        <f t="shared" si="189"/>
        <v>2010</v>
      </c>
      <c r="G1779">
        <f t="shared" si="193"/>
        <v>177</v>
      </c>
      <c r="H1779">
        <f t="shared" si="194"/>
        <v>176.33333333333334</v>
      </c>
      <c r="I1779">
        <f t="shared" si="192"/>
        <v>0.66666666666665719</v>
      </c>
      <c r="K1779" s="22">
        <v>42965</v>
      </c>
      <c r="L1779" s="23">
        <v>277</v>
      </c>
    </row>
    <row r="1780" spans="1:12" ht="15.75" thickBot="1" x14ac:dyDescent="0.3">
      <c r="A1780" s="1">
        <v>40504</v>
      </c>
      <c r="B1780" s="4">
        <v>1.7235</v>
      </c>
      <c r="C1780" s="4">
        <f t="shared" si="195"/>
        <v>2.7085364581369824E-2</v>
      </c>
      <c r="D1780" s="3">
        <f t="shared" si="190"/>
        <v>11</v>
      </c>
      <c r="E1780">
        <f t="shared" si="191"/>
        <v>12</v>
      </c>
      <c r="F1780">
        <f t="shared" si="189"/>
        <v>2010</v>
      </c>
      <c r="G1780">
        <f t="shared" si="193"/>
        <v>183</v>
      </c>
      <c r="H1780">
        <f t="shared" si="194"/>
        <v>177.25</v>
      </c>
      <c r="I1780">
        <f t="shared" si="192"/>
        <v>5.75</v>
      </c>
      <c r="K1780" s="24">
        <v>42964</v>
      </c>
      <c r="L1780" s="25">
        <v>279</v>
      </c>
    </row>
    <row r="1781" spans="1:12" ht="15.75" thickBot="1" x14ac:dyDescent="0.3">
      <c r="A1781" s="1">
        <v>40505</v>
      </c>
      <c r="B1781" s="4">
        <v>1.7336</v>
      </c>
      <c r="C1781" s="4">
        <f t="shared" si="195"/>
        <v>2.6532735361919239E-2</v>
      </c>
      <c r="D1781" s="3">
        <f t="shared" si="190"/>
        <v>11</v>
      </c>
      <c r="E1781">
        <f t="shared" si="191"/>
        <v>12</v>
      </c>
      <c r="F1781">
        <f t="shared" si="189"/>
        <v>2010</v>
      </c>
      <c r="G1781">
        <f t="shared" si="193"/>
        <v>189</v>
      </c>
      <c r="H1781">
        <f t="shared" si="194"/>
        <v>178.33333333333334</v>
      </c>
      <c r="I1781">
        <f t="shared" si="192"/>
        <v>10.666666666666657</v>
      </c>
      <c r="K1781" s="22">
        <v>42963</v>
      </c>
      <c r="L1781" s="23">
        <v>271</v>
      </c>
    </row>
    <row r="1782" spans="1:12" ht="15.75" thickBot="1" x14ac:dyDescent="0.3">
      <c r="A1782" s="1">
        <v>40506</v>
      </c>
      <c r="B1782" s="4">
        <v>1.7246999999999999</v>
      </c>
      <c r="C1782" s="4">
        <f t="shared" si="195"/>
        <v>2.5346797337647105E-2</v>
      </c>
      <c r="D1782" s="3">
        <f t="shared" si="190"/>
        <v>11</v>
      </c>
      <c r="E1782">
        <f t="shared" si="191"/>
        <v>12</v>
      </c>
      <c r="F1782">
        <f t="shared" si="189"/>
        <v>2010</v>
      </c>
      <c r="G1782">
        <f t="shared" si="193"/>
        <v>177</v>
      </c>
      <c r="H1782">
        <f t="shared" si="194"/>
        <v>178.58333333333334</v>
      </c>
      <c r="I1782">
        <f t="shared" si="192"/>
        <v>-1.5833333333333428</v>
      </c>
      <c r="K1782" s="24">
        <v>42962</v>
      </c>
      <c r="L1782" s="25">
        <v>269</v>
      </c>
    </row>
    <row r="1783" spans="1:12" ht="15.75" thickBot="1" x14ac:dyDescent="0.3">
      <c r="A1783" s="1">
        <v>40507</v>
      </c>
      <c r="B1783" s="4">
        <v>1.7205999999999999</v>
      </c>
      <c r="C1783" s="4">
        <f t="shared" si="195"/>
        <v>2.4280875085160022E-2</v>
      </c>
      <c r="D1783" s="3">
        <f t="shared" si="190"/>
        <v>11</v>
      </c>
      <c r="E1783">
        <f t="shared" si="191"/>
        <v>12</v>
      </c>
      <c r="F1783">
        <f t="shared" si="189"/>
        <v>2010</v>
      </c>
      <c r="G1783">
        <f t="shared" si="193"/>
        <v>177</v>
      </c>
      <c r="H1783">
        <f t="shared" si="194"/>
        <v>178.33333333333334</v>
      </c>
      <c r="I1783">
        <f t="shared" si="192"/>
        <v>-1.3333333333333428</v>
      </c>
      <c r="K1783" s="22">
        <v>42961</v>
      </c>
      <c r="L1783" s="23">
        <v>276</v>
      </c>
    </row>
    <row r="1784" spans="1:12" ht="15.75" thickBot="1" x14ac:dyDescent="0.3">
      <c r="A1784" s="1">
        <v>40508</v>
      </c>
      <c r="B1784" s="4">
        <v>1.7298</v>
      </c>
      <c r="C1784" s="4">
        <f t="shared" si="195"/>
        <v>2.3534852274702967E-2</v>
      </c>
      <c r="D1784" s="3">
        <f t="shared" si="190"/>
        <v>11</v>
      </c>
      <c r="E1784">
        <f t="shared" si="191"/>
        <v>12</v>
      </c>
      <c r="F1784">
        <f t="shared" si="189"/>
        <v>2010</v>
      </c>
      <c r="G1784">
        <f t="shared" si="193"/>
        <v>177</v>
      </c>
      <c r="H1784">
        <f t="shared" si="194"/>
        <v>178.58333333333334</v>
      </c>
      <c r="I1784">
        <f t="shared" si="192"/>
        <v>-1.5833333333333428</v>
      </c>
      <c r="K1784" s="24">
        <v>42958</v>
      </c>
      <c r="L1784" s="25">
        <v>281</v>
      </c>
    </row>
    <row r="1785" spans="1:12" ht="15.75" thickBot="1" x14ac:dyDescent="0.3">
      <c r="A1785" s="1">
        <v>40511</v>
      </c>
      <c r="B1785" s="4">
        <v>1.7271000000000001</v>
      </c>
      <c r="C1785" s="4">
        <f t="shared" si="195"/>
        <v>2.2897232575693299E-2</v>
      </c>
      <c r="D1785" s="3">
        <f t="shared" si="190"/>
        <v>11</v>
      </c>
      <c r="E1785">
        <f t="shared" si="191"/>
        <v>12</v>
      </c>
      <c r="F1785">
        <f t="shared" si="189"/>
        <v>2010</v>
      </c>
      <c r="G1785">
        <f t="shared" si="193"/>
        <v>192</v>
      </c>
      <c r="H1785">
        <f t="shared" si="194"/>
        <v>180</v>
      </c>
      <c r="I1785">
        <f t="shared" si="192"/>
        <v>12</v>
      </c>
      <c r="K1785" s="22">
        <v>42957</v>
      </c>
      <c r="L1785" s="23">
        <v>281</v>
      </c>
    </row>
    <row r="1786" spans="1:12" ht="15.75" thickBot="1" x14ac:dyDescent="0.3">
      <c r="A1786" s="1">
        <v>40512</v>
      </c>
      <c r="B1786" s="4">
        <v>1.7161</v>
      </c>
      <c r="C1786" s="4">
        <f t="shared" si="195"/>
        <v>2.1937047204727323E-2</v>
      </c>
      <c r="D1786" s="3">
        <f t="shared" si="190"/>
        <v>11</v>
      </c>
      <c r="E1786">
        <f t="shared" si="191"/>
        <v>12</v>
      </c>
      <c r="F1786">
        <f t="shared" si="189"/>
        <v>2010</v>
      </c>
      <c r="G1786">
        <f t="shared" si="193"/>
        <v>198</v>
      </c>
      <c r="H1786">
        <f t="shared" si="194"/>
        <v>181.91666666666666</v>
      </c>
      <c r="I1786">
        <f t="shared" si="192"/>
        <v>16.083333333333343</v>
      </c>
      <c r="K1786" s="24">
        <v>42956</v>
      </c>
      <c r="L1786" s="25">
        <v>269</v>
      </c>
    </row>
    <row r="1787" spans="1:12" ht="15.75" thickBot="1" x14ac:dyDescent="0.3">
      <c r="A1787" s="1">
        <v>40513</v>
      </c>
      <c r="B1787" s="4">
        <v>1.7052</v>
      </c>
      <c r="C1787" s="4">
        <f t="shared" si="195"/>
        <v>2.0990646856708803E-2</v>
      </c>
      <c r="D1787" s="3">
        <f t="shared" si="190"/>
        <v>12</v>
      </c>
      <c r="E1787">
        <f t="shared" si="191"/>
        <v>12</v>
      </c>
      <c r="F1787">
        <f t="shared" si="189"/>
        <v>2010</v>
      </c>
      <c r="G1787">
        <f t="shared" si="193"/>
        <v>183</v>
      </c>
      <c r="H1787">
        <f t="shared" si="194"/>
        <v>182.5</v>
      </c>
      <c r="I1787">
        <f t="shared" si="192"/>
        <v>0.5</v>
      </c>
      <c r="K1787" s="22">
        <v>42955</v>
      </c>
      <c r="L1787" s="23">
        <v>262</v>
      </c>
    </row>
    <row r="1788" spans="1:12" ht="15.75" thickBot="1" x14ac:dyDescent="0.3">
      <c r="A1788" s="1">
        <v>40514</v>
      </c>
      <c r="B1788" s="4">
        <v>1.7029000000000001</v>
      </c>
      <c r="C1788" s="4">
        <f t="shared" si="195"/>
        <v>2.0398726585400647E-2</v>
      </c>
      <c r="D1788" s="3">
        <f t="shared" si="190"/>
        <v>12</v>
      </c>
      <c r="E1788">
        <f t="shared" si="191"/>
        <v>12</v>
      </c>
      <c r="F1788">
        <f t="shared" si="189"/>
        <v>2010</v>
      </c>
      <c r="G1788">
        <f t="shared" si="193"/>
        <v>178</v>
      </c>
      <c r="H1788">
        <f t="shared" si="194"/>
        <v>181.75</v>
      </c>
      <c r="I1788">
        <f t="shared" si="192"/>
        <v>-3.75</v>
      </c>
      <c r="K1788" s="24">
        <v>42954</v>
      </c>
      <c r="L1788" s="25">
        <v>263</v>
      </c>
    </row>
    <row r="1789" spans="1:12" ht="15.75" thickBot="1" x14ac:dyDescent="0.3">
      <c r="A1789" s="1">
        <v>40515</v>
      </c>
      <c r="B1789" s="4">
        <v>1.6917</v>
      </c>
      <c r="C1789" s="4">
        <f t="shared" si="195"/>
        <v>2.0045949622153152E-2</v>
      </c>
      <c r="D1789" s="3">
        <f t="shared" si="190"/>
        <v>12</v>
      </c>
      <c r="E1789">
        <f t="shared" si="191"/>
        <v>12</v>
      </c>
      <c r="F1789">
        <f t="shared" si="189"/>
        <v>2010</v>
      </c>
      <c r="G1789">
        <f t="shared" si="193"/>
        <v>171</v>
      </c>
      <c r="H1789">
        <f t="shared" si="194"/>
        <v>181.41666666666666</v>
      </c>
      <c r="I1789">
        <f t="shared" si="192"/>
        <v>-10.416666666666657</v>
      </c>
      <c r="K1789" s="22">
        <v>42951</v>
      </c>
      <c r="L1789" s="23">
        <v>262</v>
      </c>
    </row>
    <row r="1790" spans="1:12" ht="15.75" thickBot="1" x14ac:dyDescent="0.3">
      <c r="A1790" s="1">
        <v>40518</v>
      </c>
      <c r="B1790" s="4">
        <v>1.6836</v>
      </c>
      <c r="C1790" s="4">
        <f t="shared" si="195"/>
        <v>1.9966994618356822E-2</v>
      </c>
      <c r="D1790" s="3">
        <f t="shared" si="190"/>
        <v>12</v>
      </c>
      <c r="E1790">
        <f t="shared" si="191"/>
        <v>12</v>
      </c>
      <c r="F1790">
        <f t="shared" si="189"/>
        <v>2010</v>
      </c>
      <c r="G1790">
        <f t="shared" si="193"/>
        <v>176</v>
      </c>
      <c r="H1790">
        <f t="shared" si="194"/>
        <v>181.5</v>
      </c>
      <c r="I1790">
        <f t="shared" si="192"/>
        <v>-5.5</v>
      </c>
      <c r="K1790" s="24">
        <v>42950</v>
      </c>
      <c r="L1790" s="25">
        <v>264</v>
      </c>
    </row>
    <row r="1791" spans="1:12" ht="15.75" thickBot="1" x14ac:dyDescent="0.3">
      <c r="A1791" s="1">
        <v>40519</v>
      </c>
      <c r="B1791" s="4">
        <v>1.6738999999999999</v>
      </c>
      <c r="C1791" s="4">
        <f t="shared" si="195"/>
        <v>2.0091401964084387E-2</v>
      </c>
      <c r="D1791" s="3">
        <f t="shared" si="190"/>
        <v>12</v>
      </c>
      <c r="E1791">
        <f t="shared" si="191"/>
        <v>12</v>
      </c>
      <c r="F1791">
        <f t="shared" si="189"/>
        <v>2010</v>
      </c>
      <c r="G1791">
        <f t="shared" si="193"/>
        <v>162</v>
      </c>
      <c r="H1791">
        <f t="shared" si="194"/>
        <v>180.25</v>
      </c>
      <c r="I1791">
        <f t="shared" si="192"/>
        <v>-18.25</v>
      </c>
      <c r="K1791" s="22">
        <v>42949</v>
      </c>
      <c r="L1791" s="23">
        <v>268</v>
      </c>
    </row>
    <row r="1792" spans="1:12" ht="15.75" thickBot="1" x14ac:dyDescent="0.3">
      <c r="A1792" s="1">
        <v>40520</v>
      </c>
      <c r="B1792" s="4">
        <v>1.6892</v>
      </c>
      <c r="C1792" s="4">
        <f t="shared" si="195"/>
        <v>1.9983020432836139E-2</v>
      </c>
      <c r="D1792" s="3">
        <f t="shared" si="190"/>
        <v>12</v>
      </c>
      <c r="E1792">
        <f t="shared" si="191"/>
        <v>12</v>
      </c>
      <c r="F1792">
        <f t="shared" si="189"/>
        <v>2010</v>
      </c>
      <c r="G1792">
        <f t="shared" si="193"/>
        <v>168</v>
      </c>
      <c r="H1792">
        <f t="shared" si="194"/>
        <v>179</v>
      </c>
      <c r="I1792">
        <f t="shared" si="192"/>
        <v>-11</v>
      </c>
      <c r="K1792" s="24">
        <v>42948</v>
      </c>
      <c r="L1792" s="25">
        <v>267</v>
      </c>
    </row>
    <row r="1793" spans="1:12" ht="15.75" thickBot="1" x14ac:dyDescent="0.3">
      <c r="A1793" s="1">
        <v>40521</v>
      </c>
      <c r="B1793" s="4">
        <v>1.7023999999999999</v>
      </c>
      <c r="C1793" s="4">
        <f t="shared" si="195"/>
        <v>1.9785694242814306E-2</v>
      </c>
      <c r="D1793" s="3">
        <f t="shared" si="190"/>
        <v>12</v>
      </c>
      <c r="E1793">
        <f t="shared" si="191"/>
        <v>12</v>
      </c>
      <c r="F1793">
        <f t="shared" si="189"/>
        <v>2010</v>
      </c>
      <c r="G1793">
        <f t="shared" si="193"/>
        <v>168</v>
      </c>
      <c r="H1793">
        <f t="shared" si="194"/>
        <v>177.25</v>
      </c>
      <c r="I1793">
        <f t="shared" si="192"/>
        <v>-9.25</v>
      </c>
      <c r="K1793" s="22">
        <v>42947</v>
      </c>
      <c r="L1793" s="23">
        <v>268</v>
      </c>
    </row>
    <row r="1794" spans="1:12" ht="15.75" thickBot="1" x14ac:dyDescent="0.3">
      <c r="A1794" s="1">
        <v>40522</v>
      </c>
      <c r="B1794" s="4">
        <v>1.7117</v>
      </c>
      <c r="C1794" s="4">
        <f t="shared" si="195"/>
        <v>1.9708789114663672E-2</v>
      </c>
      <c r="D1794" s="3">
        <f t="shared" si="190"/>
        <v>12</v>
      </c>
      <c r="E1794">
        <f t="shared" si="191"/>
        <v>12</v>
      </c>
      <c r="F1794">
        <f t="shared" ref="F1794:F1857" si="196">YEAR(A1794)</f>
        <v>2010</v>
      </c>
      <c r="G1794">
        <f t="shared" si="193"/>
        <v>167</v>
      </c>
      <c r="H1794">
        <f t="shared" si="194"/>
        <v>176.41666666666666</v>
      </c>
      <c r="I1794">
        <f t="shared" si="192"/>
        <v>-9.4166666666666572</v>
      </c>
      <c r="K1794" s="24">
        <v>42944</v>
      </c>
      <c r="L1794" s="25">
        <v>271</v>
      </c>
    </row>
    <row r="1795" spans="1:12" ht="15.75" thickBot="1" x14ac:dyDescent="0.3">
      <c r="A1795" s="1">
        <v>40525</v>
      </c>
      <c r="B1795" s="4">
        <v>1.7027000000000001</v>
      </c>
      <c r="C1795" s="4">
        <f t="shared" si="195"/>
        <v>1.9603604876183341E-2</v>
      </c>
      <c r="D1795" s="3">
        <f t="shared" ref="D1795:D1858" si="197">MONTH(A1795)</f>
        <v>12</v>
      </c>
      <c r="E1795">
        <f t="shared" ref="E1795:E1858" si="198">IF(D1795&lt;4,3,IF(D1795&lt;7,6,IF(D1795&lt;10,9,12)))</f>
        <v>12</v>
      </c>
      <c r="F1795">
        <f t="shared" si="196"/>
        <v>2010</v>
      </c>
      <c r="G1795">
        <f t="shared" si="193"/>
        <v>172</v>
      </c>
      <c r="H1795">
        <f t="shared" si="194"/>
        <v>176</v>
      </c>
      <c r="I1795">
        <f t="shared" ref="I1795:I1858" si="199">G1795-H1795</f>
        <v>-4</v>
      </c>
      <c r="K1795" s="22">
        <v>42943</v>
      </c>
      <c r="L1795" s="23">
        <v>268</v>
      </c>
    </row>
    <row r="1796" spans="1:12" ht="15.75" thickBot="1" x14ac:dyDescent="0.3">
      <c r="A1796" s="1">
        <v>40526</v>
      </c>
      <c r="B1796" s="4">
        <v>1.6949000000000001</v>
      </c>
      <c r="C1796" s="4">
        <f t="shared" si="195"/>
        <v>1.9602130158831915E-2</v>
      </c>
      <c r="D1796" s="3">
        <f t="shared" si="197"/>
        <v>12</v>
      </c>
      <c r="E1796">
        <f t="shared" si="198"/>
        <v>12</v>
      </c>
      <c r="F1796">
        <f t="shared" si="196"/>
        <v>2010</v>
      </c>
      <c r="G1796">
        <f t="shared" ref="G1796:G1859" si="200">_xlfn.IFNA(VLOOKUP($A1796, $K:$L, 2, 0), G1795)</f>
        <v>166</v>
      </c>
      <c r="H1796">
        <f t="shared" si="194"/>
        <v>175.08333333333334</v>
      </c>
      <c r="I1796">
        <f t="shared" si="199"/>
        <v>-9.0833333333333428</v>
      </c>
      <c r="K1796" s="24">
        <v>42942</v>
      </c>
      <c r="L1796" s="25">
        <v>269</v>
      </c>
    </row>
    <row r="1797" spans="1:12" ht="15.75" thickBot="1" x14ac:dyDescent="0.3">
      <c r="A1797" s="1">
        <v>40527</v>
      </c>
      <c r="B1797" s="4">
        <v>1.6988000000000001</v>
      </c>
      <c r="C1797" s="4">
        <f t="shared" si="195"/>
        <v>1.9497757081712804E-2</v>
      </c>
      <c r="D1797" s="3">
        <f t="shared" si="197"/>
        <v>12</v>
      </c>
      <c r="E1797">
        <f t="shared" si="198"/>
        <v>12</v>
      </c>
      <c r="F1797">
        <f t="shared" si="196"/>
        <v>2010</v>
      </c>
      <c r="G1797">
        <f t="shared" si="200"/>
        <v>175</v>
      </c>
      <c r="H1797">
        <f t="shared" si="194"/>
        <v>173.66666666666666</v>
      </c>
      <c r="I1797">
        <f t="shared" si="199"/>
        <v>1.3333333333333428</v>
      </c>
      <c r="K1797" s="22">
        <v>42941</v>
      </c>
      <c r="L1797" s="23">
        <v>272</v>
      </c>
    </row>
    <row r="1798" spans="1:12" ht="15.75" thickBot="1" x14ac:dyDescent="0.3">
      <c r="A1798" s="1">
        <v>40528</v>
      </c>
      <c r="B1798" s="4">
        <v>1.7028000000000001</v>
      </c>
      <c r="C1798" s="4">
        <f t="shared" si="195"/>
        <v>1.9368133404416645E-2</v>
      </c>
      <c r="D1798" s="3">
        <f t="shared" si="197"/>
        <v>12</v>
      </c>
      <c r="E1798">
        <f t="shared" si="198"/>
        <v>12</v>
      </c>
      <c r="F1798">
        <f t="shared" si="196"/>
        <v>2010</v>
      </c>
      <c r="G1798">
        <f t="shared" si="200"/>
        <v>184</v>
      </c>
      <c r="H1798">
        <f t="shared" si="194"/>
        <v>172.5</v>
      </c>
      <c r="I1798">
        <f t="shared" si="199"/>
        <v>11.5</v>
      </c>
      <c r="K1798" s="24">
        <v>42940</v>
      </c>
      <c r="L1798" s="25">
        <v>270</v>
      </c>
    </row>
    <row r="1799" spans="1:12" ht="15.75" thickBot="1" x14ac:dyDescent="0.3">
      <c r="A1799" s="1">
        <v>40529</v>
      </c>
      <c r="B1799" s="4">
        <v>1.7098</v>
      </c>
      <c r="C1799" s="4">
        <f t="shared" si="195"/>
        <v>1.929555955722536E-2</v>
      </c>
      <c r="D1799" s="3">
        <f t="shared" si="197"/>
        <v>12</v>
      </c>
      <c r="E1799">
        <f t="shared" si="198"/>
        <v>12</v>
      </c>
      <c r="F1799">
        <f t="shared" si="196"/>
        <v>2010</v>
      </c>
      <c r="G1799">
        <f t="shared" si="200"/>
        <v>199</v>
      </c>
      <c r="H1799">
        <f t="shared" si="194"/>
        <v>173.83333333333334</v>
      </c>
      <c r="I1799">
        <f t="shared" si="199"/>
        <v>25.166666666666657</v>
      </c>
      <c r="K1799" s="22">
        <v>42937</v>
      </c>
      <c r="L1799" s="23">
        <v>264</v>
      </c>
    </row>
    <row r="1800" spans="1:12" ht="15.75" thickBot="1" x14ac:dyDescent="0.3">
      <c r="A1800" s="1">
        <v>40532</v>
      </c>
      <c r="B1800" s="4">
        <v>1.7081999999999999</v>
      </c>
      <c r="C1800" s="4">
        <f t="shared" si="195"/>
        <v>1.9130706897811954E-2</v>
      </c>
      <c r="D1800" s="3">
        <f t="shared" si="197"/>
        <v>12</v>
      </c>
      <c r="E1800">
        <f t="shared" si="198"/>
        <v>12</v>
      </c>
      <c r="F1800">
        <f t="shared" si="196"/>
        <v>2010</v>
      </c>
      <c r="G1800">
        <f t="shared" si="200"/>
        <v>183</v>
      </c>
      <c r="H1800">
        <f t="shared" si="194"/>
        <v>174.25</v>
      </c>
      <c r="I1800">
        <f t="shared" si="199"/>
        <v>8.75</v>
      </c>
      <c r="K1800" s="24">
        <v>42936</v>
      </c>
      <c r="L1800" s="25">
        <v>266</v>
      </c>
    </row>
    <row r="1801" spans="1:12" ht="15.75" thickBot="1" x14ac:dyDescent="0.3">
      <c r="A1801" s="1">
        <v>40533</v>
      </c>
      <c r="B1801" s="4">
        <v>1.6974</v>
      </c>
      <c r="C1801" s="4">
        <f t="shared" si="195"/>
        <v>1.8855342304044908E-2</v>
      </c>
      <c r="D1801" s="3">
        <f t="shared" si="197"/>
        <v>12</v>
      </c>
      <c r="E1801">
        <f t="shared" si="198"/>
        <v>12</v>
      </c>
      <c r="F1801">
        <f t="shared" si="196"/>
        <v>2010</v>
      </c>
      <c r="G1801">
        <f t="shared" si="200"/>
        <v>186</v>
      </c>
      <c r="H1801">
        <f t="shared" si="194"/>
        <v>175.5</v>
      </c>
      <c r="I1801">
        <f t="shared" si="199"/>
        <v>10.5</v>
      </c>
      <c r="K1801" s="22">
        <v>42935</v>
      </c>
      <c r="L1801" s="23">
        <v>271</v>
      </c>
    </row>
    <row r="1802" spans="1:12" ht="15.75" thickBot="1" x14ac:dyDescent="0.3">
      <c r="A1802" s="1">
        <v>40534</v>
      </c>
      <c r="B1802" s="4">
        <v>1.6946000000000001</v>
      </c>
      <c r="C1802" s="4">
        <f t="shared" si="195"/>
        <v>1.8712123032598327E-2</v>
      </c>
      <c r="D1802" s="3">
        <f t="shared" si="197"/>
        <v>12</v>
      </c>
      <c r="E1802">
        <f t="shared" si="198"/>
        <v>12</v>
      </c>
      <c r="F1802">
        <f t="shared" si="196"/>
        <v>2010</v>
      </c>
      <c r="G1802">
        <f t="shared" si="200"/>
        <v>181</v>
      </c>
      <c r="H1802">
        <f t="shared" si="194"/>
        <v>175.91666666666666</v>
      </c>
      <c r="I1802">
        <f t="shared" si="199"/>
        <v>5.0833333333333428</v>
      </c>
      <c r="K1802" s="24">
        <v>42934</v>
      </c>
      <c r="L1802" s="25">
        <v>273</v>
      </c>
    </row>
    <row r="1803" spans="1:12" ht="15.75" thickBot="1" x14ac:dyDescent="0.3">
      <c r="A1803" s="1">
        <v>40535</v>
      </c>
      <c r="B1803" s="4">
        <v>1.6983999999999999</v>
      </c>
      <c r="C1803" s="4">
        <f t="shared" si="195"/>
        <v>1.8534443566912594E-2</v>
      </c>
      <c r="D1803" s="3">
        <f t="shared" si="197"/>
        <v>12</v>
      </c>
      <c r="E1803">
        <f t="shared" si="198"/>
        <v>12</v>
      </c>
      <c r="F1803">
        <f t="shared" si="196"/>
        <v>2010</v>
      </c>
      <c r="G1803">
        <f t="shared" si="200"/>
        <v>179</v>
      </c>
      <c r="H1803">
        <f t="shared" si="194"/>
        <v>177.33333333333334</v>
      </c>
      <c r="I1803">
        <f t="shared" si="199"/>
        <v>1.6666666666666572</v>
      </c>
      <c r="K1803" s="22">
        <v>42933</v>
      </c>
      <c r="L1803" s="23">
        <v>273</v>
      </c>
    </row>
    <row r="1804" spans="1:12" ht="15.75" thickBot="1" x14ac:dyDescent="0.3">
      <c r="A1804" s="1">
        <v>40536</v>
      </c>
      <c r="B1804" s="4">
        <v>1.6902999999999999</v>
      </c>
      <c r="C1804" s="4">
        <f t="shared" si="195"/>
        <v>1.8489753961610039E-2</v>
      </c>
      <c r="D1804" s="3">
        <f t="shared" si="197"/>
        <v>12</v>
      </c>
      <c r="E1804">
        <f t="shared" si="198"/>
        <v>12</v>
      </c>
      <c r="F1804">
        <f t="shared" si="196"/>
        <v>2010</v>
      </c>
      <c r="G1804">
        <f t="shared" si="200"/>
        <v>179</v>
      </c>
      <c r="H1804">
        <f t="shared" si="194"/>
        <v>178.25</v>
      </c>
      <c r="I1804">
        <f t="shared" si="199"/>
        <v>0.75</v>
      </c>
      <c r="K1804" s="24">
        <v>42930</v>
      </c>
      <c r="L1804" s="25">
        <v>274</v>
      </c>
    </row>
    <row r="1805" spans="1:12" ht="15.75" thickBot="1" x14ac:dyDescent="0.3">
      <c r="A1805" s="1">
        <v>40539</v>
      </c>
      <c r="B1805" s="4">
        <v>1.6921999999999999</v>
      </c>
      <c r="C1805" s="4">
        <f t="shared" si="195"/>
        <v>1.8448836710279026E-2</v>
      </c>
      <c r="D1805" s="3">
        <f t="shared" si="197"/>
        <v>12</v>
      </c>
      <c r="E1805">
        <f t="shared" si="198"/>
        <v>12</v>
      </c>
      <c r="F1805">
        <f t="shared" si="196"/>
        <v>2010</v>
      </c>
      <c r="G1805">
        <f t="shared" si="200"/>
        <v>178</v>
      </c>
      <c r="H1805">
        <f t="shared" si="194"/>
        <v>179.08333333333334</v>
      </c>
      <c r="I1805">
        <f t="shared" si="199"/>
        <v>-1.0833333333333428</v>
      </c>
      <c r="K1805" s="22">
        <v>42929</v>
      </c>
      <c r="L1805" s="23">
        <v>277</v>
      </c>
    </row>
    <row r="1806" spans="1:12" ht="15.75" thickBot="1" x14ac:dyDescent="0.3">
      <c r="A1806" s="1">
        <v>40540</v>
      </c>
      <c r="B1806" s="4">
        <v>1.6866000000000001</v>
      </c>
      <c r="C1806" s="4">
        <f t="shared" si="195"/>
        <v>1.8452629399025307E-2</v>
      </c>
      <c r="D1806" s="3">
        <f t="shared" si="197"/>
        <v>12</v>
      </c>
      <c r="E1806">
        <f t="shared" si="198"/>
        <v>12</v>
      </c>
      <c r="F1806">
        <f t="shared" si="196"/>
        <v>2010</v>
      </c>
      <c r="G1806">
        <f t="shared" si="200"/>
        <v>178</v>
      </c>
      <c r="H1806">
        <f t="shared" si="194"/>
        <v>180</v>
      </c>
      <c r="I1806">
        <f t="shared" si="199"/>
        <v>-2</v>
      </c>
      <c r="K1806" s="24">
        <v>42928</v>
      </c>
      <c r="L1806" s="25">
        <v>277</v>
      </c>
    </row>
    <row r="1807" spans="1:12" ht="15.75" thickBot="1" x14ac:dyDescent="0.3">
      <c r="A1807" s="1">
        <v>40541</v>
      </c>
      <c r="B1807" s="4">
        <v>1.6788000000000001</v>
      </c>
      <c r="C1807" s="4">
        <f t="shared" si="195"/>
        <v>1.8584060016060566E-2</v>
      </c>
      <c r="D1807" s="3">
        <f t="shared" si="197"/>
        <v>12</v>
      </c>
      <c r="E1807">
        <f t="shared" si="198"/>
        <v>12</v>
      </c>
      <c r="F1807">
        <f t="shared" si="196"/>
        <v>2010</v>
      </c>
      <c r="G1807">
        <f t="shared" si="200"/>
        <v>184</v>
      </c>
      <c r="H1807">
        <f t="shared" si="194"/>
        <v>181</v>
      </c>
      <c r="I1807">
        <f t="shared" si="199"/>
        <v>3</v>
      </c>
      <c r="K1807" s="22">
        <v>42927</v>
      </c>
      <c r="L1807" s="23">
        <v>282</v>
      </c>
    </row>
    <row r="1808" spans="1:12" ht="15.75" thickBot="1" x14ac:dyDescent="0.3">
      <c r="A1808" s="1">
        <v>40542</v>
      </c>
      <c r="B1808" s="4">
        <v>1.6661999999999999</v>
      </c>
      <c r="C1808" s="4">
        <f t="shared" si="195"/>
        <v>1.8995178820382666E-2</v>
      </c>
      <c r="D1808" s="3">
        <f t="shared" si="197"/>
        <v>12</v>
      </c>
      <c r="E1808">
        <f t="shared" si="198"/>
        <v>12</v>
      </c>
      <c r="F1808">
        <f t="shared" si="196"/>
        <v>2010</v>
      </c>
      <c r="G1808">
        <f t="shared" si="200"/>
        <v>180</v>
      </c>
      <c r="H1808">
        <f t="shared" si="194"/>
        <v>182.16666666666666</v>
      </c>
      <c r="I1808">
        <f t="shared" si="199"/>
        <v>-2.1666666666666572</v>
      </c>
      <c r="K1808" s="24">
        <v>42926</v>
      </c>
      <c r="L1808" s="25">
        <v>286</v>
      </c>
    </row>
    <row r="1809" spans="1:12" ht="15.75" thickBot="1" x14ac:dyDescent="0.3">
      <c r="A1809" s="1">
        <v>40543</v>
      </c>
      <c r="B1809" s="4">
        <v>1.6661999999999999</v>
      </c>
      <c r="C1809" s="4">
        <f t="shared" si="195"/>
        <v>1.9289134781102495E-2</v>
      </c>
      <c r="D1809" s="3">
        <f t="shared" si="197"/>
        <v>12</v>
      </c>
      <c r="E1809">
        <f t="shared" si="198"/>
        <v>12</v>
      </c>
      <c r="F1809">
        <f t="shared" si="196"/>
        <v>2010</v>
      </c>
      <c r="G1809">
        <f t="shared" si="200"/>
        <v>189</v>
      </c>
      <c r="H1809">
        <f t="shared" si="194"/>
        <v>183.33333333333334</v>
      </c>
      <c r="I1809">
        <f t="shared" si="199"/>
        <v>5.6666666666666572</v>
      </c>
      <c r="K1809" s="22">
        <v>42923</v>
      </c>
      <c r="L1809" s="23">
        <v>293</v>
      </c>
    </row>
    <row r="1810" spans="1:12" ht="15.75" thickBot="1" x14ac:dyDescent="0.3">
      <c r="A1810" s="1">
        <v>40546</v>
      </c>
      <c r="B1810" s="4">
        <v>1.651</v>
      </c>
      <c r="C1810" s="4">
        <f t="shared" si="195"/>
        <v>2.0109580719959583E-2</v>
      </c>
      <c r="D1810" s="3">
        <f t="shared" si="197"/>
        <v>1</v>
      </c>
      <c r="E1810">
        <f t="shared" si="198"/>
        <v>3</v>
      </c>
      <c r="F1810">
        <f t="shared" si="196"/>
        <v>2011</v>
      </c>
      <c r="G1810">
        <f t="shared" si="200"/>
        <v>181</v>
      </c>
      <c r="H1810">
        <f t="shared" si="194"/>
        <v>183.08333333333334</v>
      </c>
      <c r="I1810">
        <f t="shared" si="199"/>
        <v>-2.0833333333333428</v>
      </c>
      <c r="K1810" s="24">
        <v>42922</v>
      </c>
      <c r="L1810" s="25">
        <v>297</v>
      </c>
    </row>
    <row r="1811" spans="1:12" ht="15.75" thickBot="1" x14ac:dyDescent="0.3">
      <c r="A1811" s="1">
        <v>40547</v>
      </c>
      <c r="B1811" s="4">
        <v>1.6556</v>
      </c>
      <c r="C1811" s="4">
        <f t="shared" si="195"/>
        <v>2.0664498063803254E-2</v>
      </c>
      <c r="D1811" s="3">
        <f t="shared" si="197"/>
        <v>1</v>
      </c>
      <c r="E1811">
        <f t="shared" si="198"/>
        <v>3</v>
      </c>
      <c r="F1811">
        <f t="shared" si="196"/>
        <v>2011</v>
      </c>
      <c r="G1811">
        <f t="shared" si="200"/>
        <v>167</v>
      </c>
      <c r="H1811">
        <f t="shared" si="194"/>
        <v>180.41666666666666</v>
      </c>
      <c r="I1811">
        <f t="shared" si="199"/>
        <v>-13.416666666666657</v>
      </c>
      <c r="K1811" s="22">
        <v>42921</v>
      </c>
      <c r="L1811" s="23">
        <v>291</v>
      </c>
    </row>
    <row r="1812" spans="1:12" ht="15.75" thickBot="1" x14ac:dyDescent="0.3">
      <c r="A1812" s="1">
        <v>40548</v>
      </c>
      <c r="B1812" s="4">
        <v>1.6713</v>
      </c>
      <c r="C1812" s="4">
        <f t="shared" si="195"/>
        <v>2.0742480552713764E-2</v>
      </c>
      <c r="D1812" s="3">
        <f t="shared" si="197"/>
        <v>1</v>
      </c>
      <c r="E1812">
        <f t="shared" si="198"/>
        <v>3</v>
      </c>
      <c r="F1812">
        <f t="shared" si="196"/>
        <v>2011</v>
      </c>
      <c r="G1812">
        <f t="shared" si="200"/>
        <v>164</v>
      </c>
      <c r="H1812">
        <f t="shared" ref="H1812:H1875" si="201">AVERAGE(G1801:G1812)</f>
        <v>178.83333333333334</v>
      </c>
      <c r="I1812">
        <f t="shared" si="199"/>
        <v>-14.833333333333343</v>
      </c>
      <c r="K1812" s="24">
        <v>42919</v>
      </c>
      <c r="L1812" s="25">
        <v>286</v>
      </c>
    </row>
    <row r="1813" spans="1:12" ht="15.75" thickBot="1" x14ac:dyDescent="0.3">
      <c r="A1813" s="1">
        <v>40549</v>
      </c>
      <c r="B1813" s="4">
        <v>1.6857</v>
      </c>
      <c r="C1813" s="4">
        <f t="shared" si="195"/>
        <v>2.065444171453254E-2</v>
      </c>
      <c r="D1813" s="3">
        <f t="shared" si="197"/>
        <v>1</v>
      </c>
      <c r="E1813">
        <f t="shared" si="198"/>
        <v>3</v>
      </c>
      <c r="F1813">
        <f t="shared" si="196"/>
        <v>2011</v>
      </c>
      <c r="G1813">
        <f t="shared" si="200"/>
        <v>165</v>
      </c>
      <c r="H1813">
        <f t="shared" si="201"/>
        <v>177.08333333333334</v>
      </c>
      <c r="I1813">
        <f t="shared" si="199"/>
        <v>-12.083333333333343</v>
      </c>
      <c r="K1813" s="22">
        <v>42916</v>
      </c>
      <c r="L1813" s="23">
        <v>289</v>
      </c>
    </row>
    <row r="1814" spans="1:12" ht="15.75" thickBot="1" x14ac:dyDescent="0.3">
      <c r="A1814" s="1">
        <v>40550</v>
      </c>
      <c r="B1814" s="4">
        <v>1.6860999999999999</v>
      </c>
      <c r="C1814" s="4">
        <f t="shared" si="195"/>
        <v>2.0597910456949465E-2</v>
      </c>
      <c r="D1814" s="3">
        <f t="shared" si="197"/>
        <v>1</v>
      </c>
      <c r="E1814">
        <f t="shared" si="198"/>
        <v>3</v>
      </c>
      <c r="F1814">
        <f t="shared" si="196"/>
        <v>2011</v>
      </c>
      <c r="G1814">
        <f t="shared" si="200"/>
        <v>169</v>
      </c>
      <c r="H1814">
        <f t="shared" si="201"/>
        <v>176.08333333333334</v>
      </c>
      <c r="I1814">
        <f t="shared" si="199"/>
        <v>-7.0833333333333428</v>
      </c>
      <c r="K1814" s="24">
        <v>42915</v>
      </c>
      <c r="L1814" s="25">
        <v>294</v>
      </c>
    </row>
    <row r="1815" spans="1:12" ht="15.75" thickBot="1" x14ac:dyDescent="0.3">
      <c r="A1815" s="1">
        <v>40553</v>
      </c>
      <c r="B1815" s="4">
        <v>1.6912</v>
      </c>
      <c r="C1815" s="4">
        <f t="shared" si="195"/>
        <v>2.0218343854029989E-2</v>
      </c>
      <c r="D1815" s="3">
        <f t="shared" si="197"/>
        <v>1</v>
      </c>
      <c r="E1815">
        <f t="shared" si="198"/>
        <v>3</v>
      </c>
      <c r="F1815">
        <f t="shared" si="196"/>
        <v>2011</v>
      </c>
      <c r="G1815">
        <f t="shared" si="200"/>
        <v>173</v>
      </c>
      <c r="H1815">
        <f t="shared" si="201"/>
        <v>175.58333333333334</v>
      </c>
      <c r="I1815">
        <f t="shared" si="199"/>
        <v>-2.5833333333333428</v>
      </c>
      <c r="K1815" s="22">
        <v>42914</v>
      </c>
      <c r="L1815" s="23">
        <v>290</v>
      </c>
    </row>
    <row r="1816" spans="1:12" ht="15.75" thickBot="1" x14ac:dyDescent="0.3">
      <c r="A1816" s="1">
        <v>40554</v>
      </c>
      <c r="B1816" s="4">
        <v>1.6887000000000001</v>
      </c>
      <c r="C1816" s="4">
        <f t="shared" si="195"/>
        <v>1.9553289867462176E-2</v>
      </c>
      <c r="D1816" s="3">
        <f t="shared" si="197"/>
        <v>1</v>
      </c>
      <c r="E1816">
        <f t="shared" si="198"/>
        <v>3</v>
      </c>
      <c r="F1816">
        <f t="shared" si="196"/>
        <v>2011</v>
      </c>
      <c r="G1816">
        <f t="shared" si="200"/>
        <v>168</v>
      </c>
      <c r="H1816">
        <f t="shared" si="201"/>
        <v>174.66666666666666</v>
      </c>
      <c r="I1816">
        <f t="shared" si="199"/>
        <v>-6.6666666666666572</v>
      </c>
      <c r="K1816" s="24">
        <v>42913</v>
      </c>
      <c r="L1816" s="25">
        <v>298</v>
      </c>
    </row>
    <row r="1817" spans="1:12" ht="15.75" thickBot="1" x14ac:dyDescent="0.3">
      <c r="A1817" s="1">
        <v>40555</v>
      </c>
      <c r="B1817" s="4">
        <v>1.6773</v>
      </c>
      <c r="C1817" s="4">
        <f t="shared" si="195"/>
        <v>1.9130647337030154E-2</v>
      </c>
      <c r="D1817" s="3">
        <f t="shared" si="197"/>
        <v>1</v>
      </c>
      <c r="E1817">
        <f t="shared" si="198"/>
        <v>3</v>
      </c>
      <c r="F1817">
        <f t="shared" si="196"/>
        <v>2011</v>
      </c>
      <c r="G1817">
        <f t="shared" si="200"/>
        <v>166</v>
      </c>
      <c r="H1817">
        <f t="shared" si="201"/>
        <v>173.66666666666666</v>
      </c>
      <c r="I1817">
        <f t="shared" si="199"/>
        <v>-7.6666666666666572</v>
      </c>
      <c r="K1817" s="22">
        <v>42912</v>
      </c>
      <c r="L1817" s="23">
        <v>290</v>
      </c>
    </row>
    <row r="1818" spans="1:12" ht="15.75" thickBot="1" x14ac:dyDescent="0.3">
      <c r="A1818" s="1">
        <v>40556</v>
      </c>
      <c r="B1818" s="4">
        <v>1.6700999999999999</v>
      </c>
      <c r="C1818" s="4">
        <f t="shared" si="195"/>
        <v>1.8866673070723004E-2</v>
      </c>
      <c r="D1818" s="3">
        <f t="shared" si="197"/>
        <v>1</v>
      </c>
      <c r="E1818">
        <f t="shared" si="198"/>
        <v>3</v>
      </c>
      <c r="F1818">
        <f t="shared" si="196"/>
        <v>2011</v>
      </c>
      <c r="G1818">
        <f t="shared" si="200"/>
        <v>168</v>
      </c>
      <c r="H1818">
        <f t="shared" si="201"/>
        <v>172.83333333333334</v>
      </c>
      <c r="I1818">
        <f t="shared" si="199"/>
        <v>-4.8333333333333428</v>
      </c>
      <c r="K1818" s="24">
        <v>42909</v>
      </c>
      <c r="L1818" s="25">
        <v>294</v>
      </c>
    </row>
    <row r="1819" spans="1:12" ht="15.75" thickBot="1" x14ac:dyDescent="0.3">
      <c r="A1819" s="1">
        <v>40557</v>
      </c>
      <c r="B1819" s="4">
        <v>1.6842999999999999</v>
      </c>
      <c r="C1819" s="4">
        <f t="shared" si="195"/>
        <v>1.858185234933726E-2</v>
      </c>
      <c r="D1819" s="3">
        <f t="shared" si="197"/>
        <v>1</v>
      </c>
      <c r="E1819">
        <f t="shared" si="198"/>
        <v>3</v>
      </c>
      <c r="F1819">
        <f t="shared" si="196"/>
        <v>2011</v>
      </c>
      <c r="G1819">
        <f t="shared" si="200"/>
        <v>169</v>
      </c>
      <c r="H1819">
        <f t="shared" si="201"/>
        <v>171.58333333333334</v>
      </c>
      <c r="I1819">
        <f t="shared" si="199"/>
        <v>-2.5833333333333428</v>
      </c>
      <c r="K1819" s="22">
        <v>42908</v>
      </c>
      <c r="L1819" s="23">
        <v>298</v>
      </c>
    </row>
    <row r="1820" spans="1:12" ht="15.75" thickBot="1" x14ac:dyDescent="0.3">
      <c r="A1820" s="1">
        <v>40560</v>
      </c>
      <c r="B1820" s="4">
        <v>1.6818</v>
      </c>
      <c r="C1820" s="4">
        <f t="shared" si="195"/>
        <v>1.8639470961685851E-2</v>
      </c>
      <c r="D1820" s="3">
        <f t="shared" si="197"/>
        <v>1</v>
      </c>
      <c r="E1820">
        <f t="shared" si="198"/>
        <v>3</v>
      </c>
      <c r="F1820">
        <f t="shared" si="196"/>
        <v>2011</v>
      </c>
      <c r="G1820">
        <f t="shared" si="200"/>
        <v>169</v>
      </c>
      <c r="H1820">
        <f t="shared" si="201"/>
        <v>170.66666666666666</v>
      </c>
      <c r="I1820">
        <f t="shared" si="199"/>
        <v>-1.6666666666666572</v>
      </c>
      <c r="K1820" s="24">
        <v>42907</v>
      </c>
      <c r="L1820" s="25">
        <v>302</v>
      </c>
    </row>
    <row r="1821" spans="1:12" ht="15.75" thickBot="1" x14ac:dyDescent="0.3">
      <c r="A1821" s="1">
        <v>40561</v>
      </c>
      <c r="B1821" s="4">
        <v>1.6745000000000001</v>
      </c>
      <c r="C1821" s="4">
        <f t="shared" si="195"/>
        <v>1.8619069043589377E-2</v>
      </c>
      <c r="D1821" s="3">
        <f t="shared" si="197"/>
        <v>1</v>
      </c>
      <c r="E1821">
        <f t="shared" si="198"/>
        <v>3</v>
      </c>
      <c r="F1821">
        <f t="shared" si="196"/>
        <v>2011</v>
      </c>
      <c r="G1821">
        <f t="shared" si="200"/>
        <v>167</v>
      </c>
      <c r="H1821">
        <f t="shared" si="201"/>
        <v>168.83333333333334</v>
      </c>
      <c r="I1821">
        <f t="shared" si="199"/>
        <v>-1.8333333333333428</v>
      </c>
      <c r="K1821" s="22">
        <v>42906</v>
      </c>
      <c r="L1821" s="23">
        <v>299</v>
      </c>
    </row>
    <row r="1822" spans="1:12" ht="15.75" thickBot="1" x14ac:dyDescent="0.3">
      <c r="A1822" s="1">
        <v>40562</v>
      </c>
      <c r="B1822" s="4">
        <v>1.6714</v>
      </c>
      <c r="C1822" s="4">
        <f t="shared" si="195"/>
        <v>1.8884687595995212E-2</v>
      </c>
      <c r="D1822" s="3">
        <f t="shared" si="197"/>
        <v>1</v>
      </c>
      <c r="E1822">
        <f t="shared" si="198"/>
        <v>3</v>
      </c>
      <c r="F1822">
        <f t="shared" si="196"/>
        <v>2011</v>
      </c>
      <c r="G1822">
        <f t="shared" si="200"/>
        <v>175</v>
      </c>
      <c r="H1822">
        <f t="shared" si="201"/>
        <v>168.33333333333334</v>
      </c>
      <c r="I1822">
        <f t="shared" si="199"/>
        <v>6.6666666666666572</v>
      </c>
      <c r="K1822" s="24">
        <v>42905</v>
      </c>
      <c r="L1822" s="25">
        <v>289</v>
      </c>
    </row>
    <row r="1823" spans="1:12" ht="15.75" thickBot="1" x14ac:dyDescent="0.3">
      <c r="A1823" s="1">
        <v>40563</v>
      </c>
      <c r="B1823" s="4">
        <v>1.6715</v>
      </c>
      <c r="C1823" s="4">
        <f t="shared" si="195"/>
        <v>1.9158476767476798E-2</v>
      </c>
      <c r="D1823" s="3">
        <f t="shared" si="197"/>
        <v>1</v>
      </c>
      <c r="E1823">
        <f t="shared" si="198"/>
        <v>3</v>
      </c>
      <c r="F1823">
        <f t="shared" si="196"/>
        <v>2011</v>
      </c>
      <c r="G1823">
        <f t="shared" si="200"/>
        <v>168</v>
      </c>
      <c r="H1823">
        <f t="shared" si="201"/>
        <v>168.41666666666666</v>
      </c>
      <c r="I1823">
        <f t="shared" si="199"/>
        <v>-0.41666666666665719</v>
      </c>
      <c r="K1823" s="22">
        <v>42902</v>
      </c>
      <c r="L1823" s="23">
        <v>286</v>
      </c>
    </row>
    <row r="1824" spans="1:12" ht="15.75" thickBot="1" x14ac:dyDescent="0.3">
      <c r="A1824" s="1">
        <v>40564</v>
      </c>
      <c r="B1824" s="4">
        <v>1.6722999999999999</v>
      </c>
      <c r="C1824" s="4">
        <f t="shared" si="195"/>
        <v>1.9389928742223689E-2</v>
      </c>
      <c r="D1824" s="3">
        <f t="shared" si="197"/>
        <v>1</v>
      </c>
      <c r="E1824">
        <f t="shared" si="198"/>
        <v>3</v>
      </c>
      <c r="F1824">
        <f t="shared" si="196"/>
        <v>2011</v>
      </c>
      <c r="G1824">
        <f t="shared" si="200"/>
        <v>169</v>
      </c>
      <c r="H1824">
        <f t="shared" si="201"/>
        <v>168.83333333333334</v>
      </c>
      <c r="I1824">
        <f t="shared" si="199"/>
        <v>0.16666666666665719</v>
      </c>
      <c r="K1824" s="24">
        <v>42901</v>
      </c>
      <c r="L1824" s="25">
        <v>286</v>
      </c>
    </row>
    <row r="1825" spans="1:12" ht="15.75" thickBot="1" x14ac:dyDescent="0.3">
      <c r="A1825" s="1">
        <v>40567</v>
      </c>
      <c r="B1825" s="4">
        <v>1.6731</v>
      </c>
      <c r="C1825" s="4">
        <f t="shared" si="195"/>
        <v>1.9579170707625375E-2</v>
      </c>
      <c r="D1825" s="3">
        <f t="shared" si="197"/>
        <v>1</v>
      </c>
      <c r="E1825">
        <f t="shared" si="198"/>
        <v>3</v>
      </c>
      <c r="F1825">
        <f t="shared" si="196"/>
        <v>2011</v>
      </c>
      <c r="G1825">
        <f t="shared" si="200"/>
        <v>165</v>
      </c>
      <c r="H1825">
        <f t="shared" si="201"/>
        <v>168.83333333333334</v>
      </c>
      <c r="I1825">
        <f t="shared" si="199"/>
        <v>-3.8333333333333428</v>
      </c>
      <c r="K1825" s="22">
        <v>42900</v>
      </c>
      <c r="L1825" s="23">
        <v>281</v>
      </c>
    </row>
    <row r="1826" spans="1:12" ht="15.75" thickBot="1" x14ac:dyDescent="0.3">
      <c r="A1826" s="1">
        <v>40568</v>
      </c>
      <c r="B1826" s="4">
        <v>1.6745000000000001</v>
      </c>
      <c r="C1826" s="4">
        <f t="shared" si="195"/>
        <v>1.970076384950346E-2</v>
      </c>
      <c r="D1826" s="3">
        <f t="shared" si="197"/>
        <v>1</v>
      </c>
      <c r="E1826">
        <f t="shared" si="198"/>
        <v>3</v>
      </c>
      <c r="F1826">
        <f t="shared" si="196"/>
        <v>2011</v>
      </c>
      <c r="G1826">
        <f t="shared" si="200"/>
        <v>173</v>
      </c>
      <c r="H1826">
        <f t="shared" si="201"/>
        <v>169.16666666666666</v>
      </c>
      <c r="I1826">
        <f t="shared" si="199"/>
        <v>3.8333333333333428</v>
      </c>
      <c r="K1826" s="24">
        <v>42899</v>
      </c>
      <c r="L1826" s="25">
        <v>282</v>
      </c>
    </row>
    <row r="1827" spans="1:12" ht="15.75" thickBot="1" x14ac:dyDescent="0.3">
      <c r="A1827" s="1">
        <v>40569</v>
      </c>
      <c r="B1827" s="4">
        <v>1.6692</v>
      </c>
      <c r="C1827" s="4">
        <f t="shared" si="195"/>
        <v>1.9863533184514805E-2</v>
      </c>
      <c r="D1827" s="3">
        <f t="shared" si="197"/>
        <v>1</v>
      </c>
      <c r="E1827">
        <f t="shared" si="198"/>
        <v>3</v>
      </c>
      <c r="F1827">
        <f t="shared" si="196"/>
        <v>2011</v>
      </c>
      <c r="G1827">
        <f t="shared" si="200"/>
        <v>166</v>
      </c>
      <c r="H1827">
        <f t="shared" si="201"/>
        <v>168.58333333333334</v>
      </c>
      <c r="I1827">
        <f t="shared" si="199"/>
        <v>-2.5833333333333428</v>
      </c>
      <c r="K1827" s="22">
        <v>42898</v>
      </c>
      <c r="L1827" s="23">
        <v>286</v>
      </c>
    </row>
    <row r="1828" spans="1:12" ht="15.75" thickBot="1" x14ac:dyDescent="0.3">
      <c r="A1828" s="1">
        <v>40570</v>
      </c>
      <c r="B1828" s="4">
        <v>1.6719999999999999</v>
      </c>
      <c r="C1828" s="4">
        <f t="shared" si="195"/>
        <v>2.0045975057975462E-2</v>
      </c>
      <c r="D1828" s="3">
        <f t="shared" si="197"/>
        <v>1</v>
      </c>
      <c r="E1828">
        <f t="shared" si="198"/>
        <v>3</v>
      </c>
      <c r="F1828">
        <f t="shared" si="196"/>
        <v>2011</v>
      </c>
      <c r="G1828">
        <f t="shared" si="200"/>
        <v>174</v>
      </c>
      <c r="H1828">
        <f t="shared" si="201"/>
        <v>169.08333333333334</v>
      </c>
      <c r="I1828">
        <f t="shared" si="199"/>
        <v>4.9166666666666572</v>
      </c>
      <c r="K1828" s="24">
        <v>42895</v>
      </c>
      <c r="L1828" s="25">
        <v>285</v>
      </c>
    </row>
    <row r="1829" spans="1:12" ht="15.75" thickBot="1" x14ac:dyDescent="0.3">
      <c r="A1829" s="1">
        <v>40571</v>
      </c>
      <c r="B1829" s="4">
        <v>1.6781999999999999</v>
      </c>
      <c r="C1829" s="4">
        <f t="shared" si="195"/>
        <v>2.0101320163623579E-2</v>
      </c>
      <c r="D1829" s="3">
        <f t="shared" si="197"/>
        <v>1</v>
      </c>
      <c r="E1829">
        <f t="shared" si="198"/>
        <v>3</v>
      </c>
      <c r="F1829">
        <f t="shared" si="196"/>
        <v>2011</v>
      </c>
      <c r="G1829">
        <f t="shared" si="200"/>
        <v>186</v>
      </c>
      <c r="H1829">
        <f t="shared" si="201"/>
        <v>170.75</v>
      </c>
      <c r="I1829">
        <f t="shared" si="199"/>
        <v>15.25</v>
      </c>
      <c r="K1829" s="22">
        <v>42894</v>
      </c>
      <c r="L1829" s="23">
        <v>285</v>
      </c>
    </row>
    <row r="1830" spans="1:12" ht="15.75" thickBot="1" x14ac:dyDescent="0.3">
      <c r="A1830" s="1">
        <v>40574</v>
      </c>
      <c r="B1830" s="4">
        <v>1.6734</v>
      </c>
      <c r="C1830" s="4">
        <f t="shared" si="195"/>
        <v>2.0263615173407287E-2</v>
      </c>
      <c r="D1830" s="3">
        <f t="shared" si="197"/>
        <v>1</v>
      </c>
      <c r="E1830">
        <f t="shared" si="198"/>
        <v>3</v>
      </c>
      <c r="F1830">
        <f t="shared" si="196"/>
        <v>2011</v>
      </c>
      <c r="G1830">
        <f t="shared" si="200"/>
        <v>179</v>
      </c>
      <c r="H1830">
        <f t="shared" si="201"/>
        <v>171.66666666666666</v>
      </c>
      <c r="I1830">
        <f t="shared" si="199"/>
        <v>7.3333333333333428</v>
      </c>
      <c r="K1830" s="24">
        <v>42893</v>
      </c>
      <c r="L1830" s="25">
        <v>288</v>
      </c>
    </row>
    <row r="1831" spans="1:12" ht="15.75" thickBot="1" x14ac:dyDescent="0.3">
      <c r="A1831" s="1">
        <v>40575</v>
      </c>
      <c r="B1831" s="4">
        <v>1.6631</v>
      </c>
      <c r="C1831" s="4">
        <f t="shared" si="195"/>
        <v>2.0571609655769398E-2</v>
      </c>
      <c r="D1831" s="3">
        <f t="shared" si="197"/>
        <v>2</v>
      </c>
      <c r="E1831">
        <f t="shared" si="198"/>
        <v>3</v>
      </c>
      <c r="F1831">
        <f t="shared" si="196"/>
        <v>2011</v>
      </c>
      <c r="G1831">
        <f t="shared" si="200"/>
        <v>169</v>
      </c>
      <c r="H1831">
        <f t="shared" si="201"/>
        <v>171.66666666666666</v>
      </c>
      <c r="I1831">
        <f t="shared" si="199"/>
        <v>-2.6666666666666572</v>
      </c>
      <c r="K1831" s="22">
        <v>42892</v>
      </c>
      <c r="L1831" s="23">
        <v>285</v>
      </c>
    </row>
    <row r="1832" spans="1:12" ht="15.75" thickBot="1" x14ac:dyDescent="0.3">
      <c r="A1832" s="1">
        <v>40576</v>
      </c>
      <c r="B1832" s="4">
        <v>1.6671</v>
      </c>
      <c r="C1832" s="4">
        <f t="shared" si="195"/>
        <v>2.0768224949037396E-2</v>
      </c>
      <c r="D1832" s="3">
        <f t="shared" si="197"/>
        <v>2</v>
      </c>
      <c r="E1832">
        <f t="shared" si="198"/>
        <v>3</v>
      </c>
      <c r="F1832">
        <f t="shared" si="196"/>
        <v>2011</v>
      </c>
      <c r="G1832">
        <f t="shared" si="200"/>
        <v>165</v>
      </c>
      <c r="H1832">
        <f t="shared" si="201"/>
        <v>171.33333333333334</v>
      </c>
      <c r="I1832">
        <f t="shared" si="199"/>
        <v>-6.3333333333333428</v>
      </c>
      <c r="K1832" s="24">
        <v>42891</v>
      </c>
      <c r="L1832" s="25">
        <v>283</v>
      </c>
    </row>
    <row r="1833" spans="1:12" ht="15.75" thickBot="1" x14ac:dyDescent="0.3">
      <c r="A1833" s="1">
        <v>40577</v>
      </c>
      <c r="B1833" s="4">
        <v>1.6697</v>
      </c>
      <c r="C1833" s="4">
        <f t="shared" si="195"/>
        <v>2.096462638143632E-2</v>
      </c>
      <c r="D1833" s="3">
        <f t="shared" si="197"/>
        <v>2</v>
      </c>
      <c r="E1833">
        <f t="shared" si="198"/>
        <v>3</v>
      </c>
      <c r="F1833">
        <f t="shared" si="196"/>
        <v>2011</v>
      </c>
      <c r="G1833">
        <f t="shared" si="200"/>
        <v>165</v>
      </c>
      <c r="H1833">
        <f t="shared" si="201"/>
        <v>171.16666666666666</v>
      </c>
      <c r="I1833">
        <f t="shared" si="199"/>
        <v>-6.1666666666666572</v>
      </c>
      <c r="K1833" s="22">
        <v>42888</v>
      </c>
      <c r="L1833" s="23">
        <v>283</v>
      </c>
    </row>
    <row r="1834" spans="1:12" ht="15.75" thickBot="1" x14ac:dyDescent="0.3">
      <c r="A1834" s="1">
        <v>40578</v>
      </c>
      <c r="B1834" s="4">
        <v>1.6738</v>
      </c>
      <c r="C1834" s="4">
        <f t="shared" si="195"/>
        <v>2.1086536247713113E-2</v>
      </c>
      <c r="D1834" s="3">
        <f t="shared" si="197"/>
        <v>2</v>
      </c>
      <c r="E1834">
        <f t="shared" si="198"/>
        <v>3</v>
      </c>
      <c r="F1834">
        <f t="shared" si="196"/>
        <v>2011</v>
      </c>
      <c r="G1834">
        <f t="shared" si="200"/>
        <v>160</v>
      </c>
      <c r="H1834">
        <f t="shared" si="201"/>
        <v>169.91666666666666</v>
      </c>
      <c r="I1834">
        <f t="shared" si="199"/>
        <v>-9.9166666666666572</v>
      </c>
      <c r="K1834" s="24">
        <v>42887</v>
      </c>
      <c r="L1834" s="25">
        <v>284</v>
      </c>
    </row>
    <row r="1835" spans="1:12" ht="15.75" thickBot="1" x14ac:dyDescent="0.3">
      <c r="A1835" s="1">
        <v>40581</v>
      </c>
      <c r="B1835" s="4">
        <v>1.6776</v>
      </c>
      <c r="C1835" s="4">
        <f t="shared" si="195"/>
        <v>2.1075869896245207E-2</v>
      </c>
      <c r="D1835" s="3">
        <f t="shared" si="197"/>
        <v>2</v>
      </c>
      <c r="E1835">
        <f t="shared" si="198"/>
        <v>3</v>
      </c>
      <c r="F1835">
        <f t="shared" si="196"/>
        <v>2011</v>
      </c>
      <c r="G1835">
        <f t="shared" si="200"/>
        <v>163</v>
      </c>
      <c r="H1835">
        <f t="shared" si="201"/>
        <v>169.5</v>
      </c>
      <c r="I1835">
        <f t="shared" si="199"/>
        <v>-6.5</v>
      </c>
      <c r="K1835" s="22">
        <v>42886</v>
      </c>
      <c r="L1835" s="23">
        <v>284</v>
      </c>
    </row>
    <row r="1836" spans="1:12" ht="15.75" thickBot="1" x14ac:dyDescent="0.3">
      <c r="A1836" s="1">
        <v>40582</v>
      </c>
      <c r="B1836" s="4">
        <v>1.6711</v>
      </c>
      <c r="C1836" s="4">
        <f t="shared" si="195"/>
        <v>2.0959831758545065E-2</v>
      </c>
      <c r="D1836" s="3">
        <f t="shared" si="197"/>
        <v>2</v>
      </c>
      <c r="E1836">
        <f t="shared" si="198"/>
        <v>3</v>
      </c>
      <c r="F1836">
        <f t="shared" si="196"/>
        <v>2011</v>
      </c>
      <c r="G1836">
        <f t="shared" si="200"/>
        <v>162</v>
      </c>
      <c r="H1836">
        <f t="shared" si="201"/>
        <v>168.91666666666666</v>
      </c>
      <c r="I1836">
        <f t="shared" si="199"/>
        <v>-6.9166666666666572</v>
      </c>
      <c r="K1836" s="24">
        <v>42885</v>
      </c>
      <c r="L1836" s="25">
        <v>284</v>
      </c>
    </row>
    <row r="1837" spans="1:12" ht="15.75" thickBot="1" x14ac:dyDescent="0.3">
      <c r="A1837" s="1">
        <v>40583</v>
      </c>
      <c r="B1837" s="4">
        <v>1.6642999999999999</v>
      </c>
      <c r="C1837" s="4">
        <f t="shared" si="195"/>
        <v>2.088872561839181E-2</v>
      </c>
      <c r="D1837" s="3">
        <f t="shared" si="197"/>
        <v>2</v>
      </c>
      <c r="E1837">
        <f t="shared" si="198"/>
        <v>3</v>
      </c>
      <c r="F1837">
        <f t="shared" si="196"/>
        <v>2011</v>
      </c>
      <c r="G1837">
        <f t="shared" si="200"/>
        <v>173</v>
      </c>
      <c r="H1837">
        <f t="shared" si="201"/>
        <v>169.58333333333334</v>
      </c>
      <c r="I1837">
        <f t="shared" si="199"/>
        <v>3.4166666666666572</v>
      </c>
      <c r="K1837" s="22">
        <v>42884</v>
      </c>
      <c r="L1837" s="23">
        <v>286</v>
      </c>
    </row>
    <row r="1838" spans="1:12" ht="15.75" thickBot="1" x14ac:dyDescent="0.3">
      <c r="A1838" s="1">
        <v>40584</v>
      </c>
      <c r="B1838" s="4">
        <v>1.6679999999999999</v>
      </c>
      <c r="C1838" s="4">
        <f t="shared" si="195"/>
        <v>2.0442056126741905E-2</v>
      </c>
      <c r="D1838" s="3">
        <f t="shared" si="197"/>
        <v>2</v>
      </c>
      <c r="E1838">
        <f t="shared" si="198"/>
        <v>3</v>
      </c>
      <c r="F1838">
        <f t="shared" si="196"/>
        <v>2011</v>
      </c>
      <c r="G1838">
        <f t="shared" si="200"/>
        <v>171</v>
      </c>
      <c r="H1838">
        <f t="shared" si="201"/>
        <v>169.41666666666666</v>
      </c>
      <c r="I1838">
        <f t="shared" si="199"/>
        <v>1.5833333333333428</v>
      </c>
      <c r="K1838" s="24">
        <v>42881</v>
      </c>
      <c r="L1838" s="25">
        <v>283</v>
      </c>
    </row>
    <row r="1839" spans="1:12" ht="15.75" thickBot="1" x14ac:dyDescent="0.3">
      <c r="A1839" s="1">
        <v>40585</v>
      </c>
      <c r="B1839" s="4">
        <v>1.6678999999999999</v>
      </c>
      <c r="C1839" s="4">
        <f t="shared" si="195"/>
        <v>1.9927608907598371E-2</v>
      </c>
      <c r="D1839" s="3">
        <f t="shared" si="197"/>
        <v>2</v>
      </c>
      <c r="E1839">
        <f t="shared" si="198"/>
        <v>3</v>
      </c>
      <c r="F1839">
        <f t="shared" si="196"/>
        <v>2011</v>
      </c>
      <c r="G1839">
        <f t="shared" si="200"/>
        <v>176</v>
      </c>
      <c r="H1839">
        <f t="shared" si="201"/>
        <v>170.25</v>
      </c>
      <c r="I1839">
        <f t="shared" si="199"/>
        <v>5.75</v>
      </c>
      <c r="K1839" s="22">
        <v>42880</v>
      </c>
      <c r="L1839" s="23">
        <v>286</v>
      </c>
    </row>
    <row r="1840" spans="1:12" ht="15.75" thickBot="1" x14ac:dyDescent="0.3">
      <c r="A1840" s="1">
        <v>40588</v>
      </c>
      <c r="B1840" s="4">
        <v>1.6680999999999999</v>
      </c>
      <c r="C1840" s="4">
        <f t="shared" si="195"/>
        <v>1.9791684694297807E-2</v>
      </c>
      <c r="D1840" s="3">
        <f t="shared" si="197"/>
        <v>2</v>
      </c>
      <c r="E1840">
        <f t="shared" si="198"/>
        <v>3</v>
      </c>
      <c r="F1840">
        <f t="shared" si="196"/>
        <v>2011</v>
      </c>
      <c r="G1840">
        <f t="shared" si="200"/>
        <v>181</v>
      </c>
      <c r="H1840">
        <f t="shared" si="201"/>
        <v>170.83333333333334</v>
      </c>
      <c r="I1840">
        <f t="shared" si="199"/>
        <v>10.166666666666657</v>
      </c>
      <c r="K1840" s="24">
        <v>42879</v>
      </c>
      <c r="L1840" s="25">
        <v>281</v>
      </c>
    </row>
    <row r="1841" spans="1:12" ht="15.75" thickBot="1" x14ac:dyDescent="0.3">
      <c r="A1841" s="1">
        <v>40589</v>
      </c>
      <c r="B1841" s="4">
        <v>1.6681999999999999</v>
      </c>
      <c r="C1841" s="4">
        <f t="shared" si="195"/>
        <v>1.9510629723728592E-2</v>
      </c>
      <c r="D1841" s="3">
        <f t="shared" si="197"/>
        <v>2</v>
      </c>
      <c r="E1841">
        <f t="shared" si="198"/>
        <v>3</v>
      </c>
      <c r="F1841">
        <f t="shared" si="196"/>
        <v>2011</v>
      </c>
      <c r="G1841">
        <f t="shared" si="200"/>
        <v>180</v>
      </c>
      <c r="H1841">
        <f t="shared" si="201"/>
        <v>170.33333333333334</v>
      </c>
      <c r="I1841">
        <f t="shared" si="199"/>
        <v>9.6666666666666572</v>
      </c>
      <c r="K1841" s="22">
        <v>42878</v>
      </c>
      <c r="L1841" s="23">
        <v>280</v>
      </c>
    </row>
    <row r="1842" spans="1:12" ht="15.75" thickBot="1" x14ac:dyDescent="0.3">
      <c r="A1842" s="1">
        <v>40590</v>
      </c>
      <c r="B1842" s="4">
        <v>1.6704000000000001</v>
      </c>
      <c r="C1842" s="4">
        <f t="shared" si="195"/>
        <v>1.9022038056996721E-2</v>
      </c>
      <c r="D1842" s="3">
        <f t="shared" si="197"/>
        <v>2</v>
      </c>
      <c r="E1842">
        <f t="shared" si="198"/>
        <v>3</v>
      </c>
      <c r="F1842">
        <f t="shared" si="196"/>
        <v>2011</v>
      </c>
      <c r="G1842">
        <f t="shared" si="200"/>
        <v>175</v>
      </c>
      <c r="H1842">
        <f t="shared" si="201"/>
        <v>170</v>
      </c>
      <c r="I1842">
        <f t="shared" si="199"/>
        <v>5</v>
      </c>
      <c r="K1842" s="24">
        <v>42877</v>
      </c>
      <c r="L1842" s="25">
        <v>288</v>
      </c>
    </row>
    <row r="1843" spans="1:12" ht="15.75" thickBot="1" x14ac:dyDescent="0.3">
      <c r="A1843" s="1">
        <v>40591</v>
      </c>
      <c r="B1843" s="4">
        <v>1.6660999999999999</v>
      </c>
      <c r="C1843" s="4">
        <f t="shared" ref="C1843:C1906" si="202">_xlfn.STDEV.P(B1782:B1843)</f>
        <v>1.8151402224222669E-2</v>
      </c>
      <c r="D1843" s="3">
        <f t="shared" si="197"/>
        <v>2</v>
      </c>
      <c r="E1843">
        <f t="shared" si="198"/>
        <v>3</v>
      </c>
      <c r="F1843">
        <f t="shared" si="196"/>
        <v>2011</v>
      </c>
      <c r="G1843">
        <f t="shared" si="200"/>
        <v>175</v>
      </c>
      <c r="H1843">
        <f t="shared" si="201"/>
        <v>170.5</v>
      </c>
      <c r="I1843">
        <f t="shared" si="199"/>
        <v>4.5</v>
      </c>
      <c r="K1843" s="22">
        <v>42874</v>
      </c>
      <c r="L1843" s="23">
        <v>282</v>
      </c>
    </row>
    <row r="1844" spans="1:12" ht="15.75" thickBot="1" x14ac:dyDescent="0.3">
      <c r="A1844" s="1">
        <v>40592</v>
      </c>
      <c r="B1844" s="4">
        <v>1.6677</v>
      </c>
      <c r="C1844" s="4">
        <f t="shared" si="202"/>
        <v>1.7521658664993139E-2</v>
      </c>
      <c r="D1844" s="3">
        <f t="shared" si="197"/>
        <v>2</v>
      </c>
      <c r="E1844">
        <f t="shared" si="198"/>
        <v>3</v>
      </c>
      <c r="F1844">
        <f t="shared" si="196"/>
        <v>2011</v>
      </c>
      <c r="G1844">
        <f t="shared" si="200"/>
        <v>176</v>
      </c>
      <c r="H1844">
        <f t="shared" si="201"/>
        <v>171.41666666666666</v>
      </c>
      <c r="I1844">
        <f t="shared" si="199"/>
        <v>4.5833333333333428</v>
      </c>
      <c r="K1844" s="24">
        <v>42873</v>
      </c>
      <c r="L1844" s="25">
        <v>300</v>
      </c>
    </row>
    <row r="1845" spans="1:12" ht="15.75" thickBot="1" x14ac:dyDescent="0.3">
      <c r="A1845" s="1">
        <v>40595</v>
      </c>
      <c r="B1845" s="4">
        <v>1.6667000000000001</v>
      </c>
      <c r="C1845" s="4">
        <f t="shared" si="202"/>
        <v>1.6989529201758329E-2</v>
      </c>
      <c r="D1845" s="3">
        <f t="shared" si="197"/>
        <v>2</v>
      </c>
      <c r="E1845">
        <f t="shared" si="198"/>
        <v>3</v>
      </c>
      <c r="F1845">
        <f t="shared" si="196"/>
        <v>2011</v>
      </c>
      <c r="G1845">
        <f t="shared" si="200"/>
        <v>176</v>
      </c>
      <c r="H1845">
        <f t="shared" si="201"/>
        <v>172.33333333333334</v>
      </c>
      <c r="I1845">
        <f t="shared" si="199"/>
        <v>3.6666666666666572</v>
      </c>
      <c r="K1845" s="22">
        <v>42872</v>
      </c>
      <c r="L1845" s="23">
        <v>258</v>
      </c>
    </row>
    <row r="1846" spans="1:12" ht="15.75" thickBot="1" x14ac:dyDescent="0.3">
      <c r="A1846" s="1">
        <v>40596</v>
      </c>
      <c r="B1846" s="4">
        <v>1.6694</v>
      </c>
      <c r="C1846" s="4">
        <f t="shared" si="202"/>
        <v>1.5958576792966986E-2</v>
      </c>
      <c r="D1846" s="3">
        <f t="shared" si="197"/>
        <v>2</v>
      </c>
      <c r="E1846">
        <f t="shared" si="198"/>
        <v>3</v>
      </c>
      <c r="F1846">
        <f t="shared" si="196"/>
        <v>2011</v>
      </c>
      <c r="G1846">
        <f t="shared" si="200"/>
        <v>183</v>
      </c>
      <c r="H1846">
        <f t="shared" si="201"/>
        <v>174.25</v>
      </c>
      <c r="I1846">
        <f t="shared" si="199"/>
        <v>8.75</v>
      </c>
      <c r="K1846" s="24">
        <v>42871</v>
      </c>
      <c r="L1846" s="25">
        <v>250</v>
      </c>
    </row>
    <row r="1847" spans="1:12" ht="15.75" thickBot="1" x14ac:dyDescent="0.3">
      <c r="A1847" s="1">
        <v>40597</v>
      </c>
      <c r="B1847" s="4">
        <v>1.6719999999999999</v>
      </c>
      <c r="C1847" s="4">
        <f t="shared" si="202"/>
        <v>1.4903763431162989E-2</v>
      </c>
      <c r="D1847" s="3">
        <f t="shared" si="197"/>
        <v>2</v>
      </c>
      <c r="E1847">
        <f t="shared" si="198"/>
        <v>3</v>
      </c>
      <c r="F1847">
        <f t="shared" si="196"/>
        <v>2011</v>
      </c>
      <c r="G1847">
        <f t="shared" si="200"/>
        <v>184</v>
      </c>
      <c r="H1847">
        <f t="shared" si="201"/>
        <v>176</v>
      </c>
      <c r="I1847">
        <f t="shared" si="199"/>
        <v>8</v>
      </c>
      <c r="K1847" s="22">
        <v>42870</v>
      </c>
      <c r="L1847" s="23">
        <v>251</v>
      </c>
    </row>
    <row r="1848" spans="1:12" ht="15.75" thickBot="1" x14ac:dyDescent="0.3">
      <c r="A1848" s="1">
        <v>40598</v>
      </c>
      <c r="B1848" s="4">
        <v>1.6649</v>
      </c>
      <c r="C1848" s="4">
        <f t="shared" si="202"/>
        <v>1.4331907744769331E-2</v>
      </c>
      <c r="D1848" s="3">
        <f t="shared" si="197"/>
        <v>2</v>
      </c>
      <c r="E1848">
        <f t="shared" si="198"/>
        <v>3</v>
      </c>
      <c r="F1848">
        <f t="shared" si="196"/>
        <v>2011</v>
      </c>
      <c r="G1848">
        <f t="shared" si="200"/>
        <v>188</v>
      </c>
      <c r="H1848">
        <f t="shared" si="201"/>
        <v>178.16666666666666</v>
      </c>
      <c r="I1848">
        <f t="shared" si="199"/>
        <v>9.8333333333333428</v>
      </c>
      <c r="K1848" s="24">
        <v>42867</v>
      </c>
      <c r="L1848" s="25">
        <v>255</v>
      </c>
    </row>
    <row r="1849" spans="1:12" ht="15.75" thickBot="1" x14ac:dyDescent="0.3">
      <c r="A1849" s="1">
        <v>40599</v>
      </c>
      <c r="B1849" s="4">
        <v>1.6625000000000001</v>
      </c>
      <c r="C1849" s="4">
        <f t="shared" si="202"/>
        <v>1.4127183650608612E-2</v>
      </c>
      <c r="D1849" s="3">
        <f t="shared" si="197"/>
        <v>2</v>
      </c>
      <c r="E1849">
        <f t="shared" si="198"/>
        <v>3</v>
      </c>
      <c r="F1849">
        <f t="shared" si="196"/>
        <v>2011</v>
      </c>
      <c r="G1849">
        <f t="shared" si="200"/>
        <v>186</v>
      </c>
      <c r="H1849">
        <f t="shared" si="201"/>
        <v>179.25</v>
      </c>
      <c r="I1849">
        <f t="shared" si="199"/>
        <v>6.75</v>
      </c>
      <c r="K1849" s="22">
        <v>42866</v>
      </c>
      <c r="L1849" s="23">
        <v>255</v>
      </c>
    </row>
    <row r="1850" spans="1:12" ht="15.75" thickBot="1" x14ac:dyDescent="0.3">
      <c r="A1850" s="1">
        <v>40602</v>
      </c>
      <c r="B1850" s="4">
        <v>1.6612</v>
      </c>
      <c r="C1850" s="4">
        <f t="shared" si="202"/>
        <v>1.397831232304618E-2</v>
      </c>
      <c r="D1850" s="3">
        <f t="shared" si="197"/>
        <v>2</v>
      </c>
      <c r="E1850">
        <f t="shared" si="198"/>
        <v>3</v>
      </c>
      <c r="F1850">
        <f t="shared" si="196"/>
        <v>2011</v>
      </c>
      <c r="G1850">
        <f t="shared" si="200"/>
        <v>177</v>
      </c>
      <c r="H1850">
        <f t="shared" si="201"/>
        <v>179.75</v>
      </c>
      <c r="I1850">
        <f t="shared" si="199"/>
        <v>-2.75</v>
      </c>
      <c r="K1850" s="24">
        <v>42865</v>
      </c>
      <c r="L1850" s="25">
        <v>257</v>
      </c>
    </row>
    <row r="1851" spans="1:12" ht="15.75" thickBot="1" x14ac:dyDescent="0.3">
      <c r="A1851" s="1">
        <v>40603</v>
      </c>
      <c r="B1851" s="4">
        <v>1.6627000000000001</v>
      </c>
      <c r="C1851" s="4">
        <f t="shared" si="202"/>
        <v>1.401738663202509E-2</v>
      </c>
      <c r="D1851" s="3">
        <f t="shared" si="197"/>
        <v>3</v>
      </c>
      <c r="E1851">
        <f t="shared" si="198"/>
        <v>3</v>
      </c>
      <c r="F1851">
        <f t="shared" si="196"/>
        <v>2011</v>
      </c>
      <c r="G1851">
        <f t="shared" si="200"/>
        <v>174</v>
      </c>
      <c r="H1851">
        <f t="shared" si="201"/>
        <v>179.58333333333334</v>
      </c>
      <c r="I1851">
        <f t="shared" si="199"/>
        <v>-5.5833333333333428</v>
      </c>
      <c r="K1851" s="22">
        <v>42864</v>
      </c>
      <c r="L1851" s="23">
        <v>264</v>
      </c>
    </row>
    <row r="1852" spans="1:12" ht="15.75" thickBot="1" x14ac:dyDescent="0.3">
      <c r="A1852" s="1">
        <v>40604</v>
      </c>
      <c r="B1852" s="4">
        <v>1.661</v>
      </c>
      <c r="C1852" s="4">
        <f t="shared" si="202"/>
        <v>1.416363343096331E-2</v>
      </c>
      <c r="D1852" s="3">
        <f t="shared" si="197"/>
        <v>3</v>
      </c>
      <c r="E1852">
        <f t="shared" si="198"/>
        <v>3</v>
      </c>
      <c r="F1852">
        <f t="shared" si="196"/>
        <v>2011</v>
      </c>
      <c r="G1852">
        <f t="shared" si="200"/>
        <v>168</v>
      </c>
      <c r="H1852">
        <f t="shared" si="201"/>
        <v>178.5</v>
      </c>
      <c r="I1852">
        <f t="shared" si="199"/>
        <v>-10.5</v>
      </c>
      <c r="K1852" s="24">
        <v>42863</v>
      </c>
      <c r="L1852" s="25">
        <v>262</v>
      </c>
    </row>
    <row r="1853" spans="1:12" ht="15.75" thickBot="1" x14ac:dyDescent="0.3">
      <c r="A1853" s="1">
        <v>40605</v>
      </c>
      <c r="B1853" s="4">
        <v>1.6545000000000001</v>
      </c>
      <c r="C1853" s="4">
        <f t="shared" si="202"/>
        <v>1.4456949979353017E-2</v>
      </c>
      <c r="D1853" s="3">
        <f t="shared" si="197"/>
        <v>3</v>
      </c>
      <c r="E1853">
        <f t="shared" si="198"/>
        <v>3</v>
      </c>
      <c r="F1853">
        <f t="shared" si="196"/>
        <v>2011</v>
      </c>
      <c r="G1853">
        <f t="shared" si="200"/>
        <v>162</v>
      </c>
      <c r="H1853">
        <f t="shared" si="201"/>
        <v>177</v>
      </c>
      <c r="I1853">
        <f t="shared" si="199"/>
        <v>-15</v>
      </c>
      <c r="K1853" s="22">
        <v>42860</v>
      </c>
      <c r="L1853" s="23">
        <v>262</v>
      </c>
    </row>
    <row r="1854" spans="1:12" ht="15.75" thickBot="1" x14ac:dyDescent="0.3">
      <c r="A1854" s="1">
        <v>40606</v>
      </c>
      <c r="B1854" s="4">
        <v>1.6462000000000001</v>
      </c>
      <c r="C1854" s="4">
        <f t="shared" si="202"/>
        <v>1.4901603039705684E-2</v>
      </c>
      <c r="D1854" s="3">
        <f t="shared" si="197"/>
        <v>3</v>
      </c>
      <c r="E1854">
        <f t="shared" si="198"/>
        <v>3</v>
      </c>
      <c r="F1854">
        <f t="shared" si="196"/>
        <v>2011</v>
      </c>
      <c r="G1854">
        <f t="shared" si="200"/>
        <v>166</v>
      </c>
      <c r="H1854">
        <f t="shared" si="201"/>
        <v>176.25</v>
      </c>
      <c r="I1854">
        <f t="shared" si="199"/>
        <v>-10.25</v>
      </c>
      <c r="K1854" s="24">
        <v>42859</v>
      </c>
      <c r="L1854" s="25">
        <v>264</v>
      </c>
    </row>
    <row r="1855" spans="1:12" ht="15.75" thickBot="1" x14ac:dyDescent="0.3">
      <c r="A1855" s="1">
        <v>40611</v>
      </c>
      <c r="B1855" s="4">
        <v>1.6558999999999999</v>
      </c>
      <c r="C1855" s="4">
        <f t="shared" si="202"/>
        <v>1.4762013661642317E-2</v>
      </c>
      <c r="D1855" s="3">
        <f t="shared" si="197"/>
        <v>3</v>
      </c>
      <c r="E1855">
        <f t="shared" si="198"/>
        <v>3</v>
      </c>
      <c r="F1855">
        <f t="shared" si="196"/>
        <v>2011</v>
      </c>
      <c r="G1855">
        <f t="shared" si="200"/>
        <v>161</v>
      </c>
      <c r="H1855">
        <f t="shared" si="201"/>
        <v>175.08333333333334</v>
      </c>
      <c r="I1855">
        <f t="shared" si="199"/>
        <v>-14.083333333333343</v>
      </c>
      <c r="K1855" s="22">
        <v>42858</v>
      </c>
      <c r="L1855" s="23">
        <v>256</v>
      </c>
    </row>
    <row r="1856" spans="1:12" ht="15.75" thickBot="1" x14ac:dyDescent="0.3">
      <c r="A1856" s="1">
        <v>40612</v>
      </c>
      <c r="B1856" s="4">
        <v>1.6612</v>
      </c>
      <c r="C1856" s="4">
        <f t="shared" si="202"/>
        <v>1.4151108471343935E-2</v>
      </c>
      <c r="D1856" s="3">
        <f t="shared" si="197"/>
        <v>3</v>
      </c>
      <c r="E1856">
        <f t="shared" si="198"/>
        <v>3</v>
      </c>
      <c r="F1856">
        <f t="shared" si="196"/>
        <v>2011</v>
      </c>
      <c r="G1856">
        <f t="shared" si="200"/>
        <v>173</v>
      </c>
      <c r="H1856">
        <f t="shared" si="201"/>
        <v>174.83333333333334</v>
      </c>
      <c r="I1856">
        <f t="shared" si="199"/>
        <v>-1.8333333333333428</v>
      </c>
      <c r="K1856" s="24">
        <v>42857</v>
      </c>
      <c r="L1856" s="25">
        <v>258</v>
      </c>
    </row>
    <row r="1857" spans="1:12" ht="15.75" thickBot="1" x14ac:dyDescent="0.3">
      <c r="A1857" s="1">
        <v>40613</v>
      </c>
      <c r="B1857" s="4">
        <v>1.6649</v>
      </c>
      <c r="C1857" s="4">
        <f t="shared" si="202"/>
        <v>1.3762111494940291E-2</v>
      </c>
      <c r="D1857" s="3">
        <f t="shared" si="197"/>
        <v>3</v>
      </c>
      <c r="E1857">
        <f t="shared" si="198"/>
        <v>3</v>
      </c>
      <c r="F1857">
        <f t="shared" si="196"/>
        <v>2011</v>
      </c>
      <c r="G1857">
        <f t="shared" si="200"/>
        <v>171</v>
      </c>
      <c r="H1857">
        <f t="shared" si="201"/>
        <v>174.41666666666666</v>
      </c>
      <c r="I1857">
        <f t="shared" si="199"/>
        <v>-3.4166666666666572</v>
      </c>
      <c r="K1857" s="22">
        <v>42856</v>
      </c>
      <c r="L1857" s="23">
        <v>260</v>
      </c>
    </row>
    <row r="1858" spans="1:12" ht="15.75" thickBot="1" x14ac:dyDescent="0.3">
      <c r="A1858" s="1">
        <v>40616</v>
      </c>
      <c r="B1858" s="4">
        <v>1.6631</v>
      </c>
      <c r="C1858" s="4">
        <f t="shared" si="202"/>
        <v>1.3587095625402029E-2</v>
      </c>
      <c r="D1858" s="3">
        <f t="shared" si="197"/>
        <v>3</v>
      </c>
      <c r="E1858">
        <f t="shared" si="198"/>
        <v>3</v>
      </c>
      <c r="F1858">
        <f t="shared" ref="F1858:F1921" si="203">YEAR(A1858)</f>
        <v>2011</v>
      </c>
      <c r="G1858">
        <f t="shared" si="200"/>
        <v>174</v>
      </c>
      <c r="H1858">
        <f t="shared" si="201"/>
        <v>173.66666666666666</v>
      </c>
      <c r="I1858">
        <f t="shared" si="199"/>
        <v>0.33333333333334281</v>
      </c>
      <c r="K1858" s="24">
        <v>42853</v>
      </c>
      <c r="L1858" s="25">
        <v>263</v>
      </c>
    </row>
    <row r="1859" spans="1:12" ht="15.75" thickBot="1" x14ac:dyDescent="0.3">
      <c r="A1859" s="1">
        <v>40617</v>
      </c>
      <c r="B1859" s="4">
        <v>1.6692</v>
      </c>
      <c r="C1859" s="4">
        <f t="shared" si="202"/>
        <v>1.3225232481644634E-2</v>
      </c>
      <c r="D1859" s="3">
        <f t="shared" ref="D1859:D1922" si="204">MONTH(A1859)</f>
        <v>3</v>
      </c>
      <c r="E1859">
        <f t="shared" ref="E1859:E1922" si="205">IF(D1859&lt;4,3,IF(D1859&lt;7,6,IF(D1859&lt;10,9,12)))</f>
        <v>3</v>
      </c>
      <c r="F1859">
        <f t="shared" si="203"/>
        <v>2011</v>
      </c>
      <c r="G1859">
        <f t="shared" si="200"/>
        <v>180</v>
      </c>
      <c r="H1859">
        <f t="shared" si="201"/>
        <v>173.33333333333334</v>
      </c>
      <c r="I1859">
        <f t="shared" ref="I1859:I1922" si="206">G1859-H1859</f>
        <v>6.6666666666666572</v>
      </c>
      <c r="K1859" s="22">
        <v>42852</v>
      </c>
      <c r="L1859" s="23">
        <v>264</v>
      </c>
    </row>
    <row r="1860" spans="1:12" ht="15.75" thickBot="1" x14ac:dyDescent="0.3">
      <c r="A1860" s="1">
        <v>40618</v>
      </c>
      <c r="B1860" s="4">
        <v>1.6674</v>
      </c>
      <c r="C1860" s="4">
        <f t="shared" si="202"/>
        <v>1.2706239096078003E-2</v>
      </c>
      <c r="D1860" s="3">
        <f t="shared" si="204"/>
        <v>3</v>
      </c>
      <c r="E1860">
        <f t="shared" si="205"/>
        <v>3</v>
      </c>
      <c r="F1860">
        <f t="shared" si="203"/>
        <v>2011</v>
      </c>
      <c r="G1860">
        <f t="shared" ref="G1860:G1923" si="207">_xlfn.IFNA(VLOOKUP($A1860, $K:$L, 2, 0), G1859)</f>
        <v>191</v>
      </c>
      <c r="H1860">
        <f t="shared" si="201"/>
        <v>173.58333333333334</v>
      </c>
      <c r="I1860">
        <f t="shared" si="206"/>
        <v>17.416666666666657</v>
      </c>
      <c r="K1860" s="24">
        <v>42851</v>
      </c>
      <c r="L1860" s="25">
        <v>268</v>
      </c>
    </row>
    <row r="1861" spans="1:12" ht="15.75" thickBot="1" x14ac:dyDescent="0.3">
      <c r="A1861" s="1">
        <v>40619</v>
      </c>
      <c r="B1861" s="4">
        <v>1.6757</v>
      </c>
      <c r="C1861" s="4">
        <f t="shared" si="202"/>
        <v>1.1809019749774836E-2</v>
      </c>
      <c r="D1861" s="3">
        <f t="shared" si="204"/>
        <v>3</v>
      </c>
      <c r="E1861">
        <f t="shared" si="205"/>
        <v>3</v>
      </c>
      <c r="F1861">
        <f t="shared" si="203"/>
        <v>2011</v>
      </c>
      <c r="G1861">
        <f t="shared" si="207"/>
        <v>187</v>
      </c>
      <c r="H1861">
        <f t="shared" si="201"/>
        <v>173.66666666666666</v>
      </c>
      <c r="I1861">
        <f t="shared" si="206"/>
        <v>13.333333333333343</v>
      </c>
      <c r="K1861" s="22">
        <v>42850</v>
      </c>
      <c r="L1861" s="23">
        <v>263</v>
      </c>
    </row>
    <row r="1862" spans="1:12" ht="15.75" thickBot="1" x14ac:dyDescent="0.3">
      <c r="A1862" s="1">
        <v>40620</v>
      </c>
      <c r="B1862" s="4">
        <v>1.6719999999999999</v>
      </c>
      <c r="C1862" s="4">
        <f t="shared" si="202"/>
        <v>1.0887391752276288E-2</v>
      </c>
      <c r="D1862" s="3">
        <f t="shared" si="204"/>
        <v>3</v>
      </c>
      <c r="E1862">
        <f t="shared" si="205"/>
        <v>3</v>
      </c>
      <c r="F1862">
        <f t="shared" si="203"/>
        <v>2011</v>
      </c>
      <c r="G1862">
        <f t="shared" si="207"/>
        <v>184</v>
      </c>
      <c r="H1862">
        <f t="shared" si="201"/>
        <v>174.25</v>
      </c>
      <c r="I1862">
        <f t="shared" si="206"/>
        <v>9.75</v>
      </c>
      <c r="K1862" s="24">
        <v>42849</v>
      </c>
      <c r="L1862" s="25">
        <v>263</v>
      </c>
    </row>
    <row r="1863" spans="1:12" ht="15.75" thickBot="1" x14ac:dyDescent="0.3">
      <c r="A1863" s="1">
        <v>40623</v>
      </c>
      <c r="B1863" s="4">
        <v>1.6652</v>
      </c>
      <c r="C1863" s="4">
        <f t="shared" si="202"/>
        <v>1.0416173613027598E-2</v>
      </c>
      <c r="D1863" s="3">
        <f t="shared" si="204"/>
        <v>3</v>
      </c>
      <c r="E1863">
        <f t="shared" si="205"/>
        <v>3</v>
      </c>
      <c r="F1863">
        <f t="shared" si="203"/>
        <v>2011</v>
      </c>
      <c r="G1863">
        <f t="shared" si="207"/>
        <v>177</v>
      </c>
      <c r="H1863">
        <f t="shared" si="201"/>
        <v>174.5</v>
      </c>
      <c r="I1863">
        <f t="shared" si="206"/>
        <v>2.5</v>
      </c>
      <c r="K1863" s="22">
        <v>42846</v>
      </c>
      <c r="L1863" s="23">
        <v>272</v>
      </c>
    </row>
    <row r="1864" spans="1:12" ht="15.75" thickBot="1" x14ac:dyDescent="0.3">
      <c r="A1864" s="1">
        <v>40624</v>
      </c>
      <c r="B1864" s="4">
        <v>1.6637999999999999</v>
      </c>
      <c r="C1864" s="4">
        <f t="shared" si="202"/>
        <v>1.002378038750968E-2</v>
      </c>
      <c r="D1864" s="3">
        <f t="shared" si="204"/>
        <v>3</v>
      </c>
      <c r="E1864">
        <f t="shared" si="205"/>
        <v>3</v>
      </c>
      <c r="F1864">
        <f t="shared" si="203"/>
        <v>2011</v>
      </c>
      <c r="G1864">
        <f t="shared" si="207"/>
        <v>178</v>
      </c>
      <c r="H1864">
        <f t="shared" si="201"/>
        <v>175.33333333333334</v>
      </c>
      <c r="I1864">
        <f t="shared" si="206"/>
        <v>2.6666666666666572</v>
      </c>
      <c r="K1864" s="24">
        <v>42845</v>
      </c>
      <c r="L1864" s="25">
        <v>275</v>
      </c>
    </row>
    <row r="1865" spans="1:12" ht="15.75" thickBot="1" x14ac:dyDescent="0.3">
      <c r="A1865" s="1">
        <v>40625</v>
      </c>
      <c r="B1865" s="4">
        <v>1.6601999999999999</v>
      </c>
      <c r="C1865" s="4">
        <f t="shared" si="202"/>
        <v>9.4720511433164425E-3</v>
      </c>
      <c r="D1865" s="3">
        <f t="shared" si="204"/>
        <v>3</v>
      </c>
      <c r="E1865">
        <f t="shared" si="205"/>
        <v>3</v>
      </c>
      <c r="F1865">
        <f t="shared" si="203"/>
        <v>2011</v>
      </c>
      <c r="G1865">
        <f t="shared" si="207"/>
        <v>176</v>
      </c>
      <c r="H1865">
        <f t="shared" si="201"/>
        <v>176.5</v>
      </c>
      <c r="I1865">
        <f t="shared" si="206"/>
        <v>-0.5</v>
      </c>
      <c r="K1865" s="22">
        <v>42844</v>
      </c>
      <c r="L1865" s="23">
        <v>273</v>
      </c>
    </row>
    <row r="1866" spans="1:12" ht="15.75" thickBot="1" x14ac:dyDescent="0.3">
      <c r="A1866" s="1">
        <v>40626</v>
      </c>
      <c r="B1866" s="4">
        <v>1.6593</v>
      </c>
      <c r="C1866" s="4">
        <f t="shared" si="202"/>
        <v>9.2158914971590695E-3</v>
      </c>
      <c r="D1866" s="3">
        <f t="shared" si="204"/>
        <v>3</v>
      </c>
      <c r="E1866">
        <f t="shared" si="205"/>
        <v>3</v>
      </c>
      <c r="F1866">
        <f t="shared" si="203"/>
        <v>2011</v>
      </c>
      <c r="G1866">
        <f t="shared" si="207"/>
        <v>173</v>
      </c>
      <c r="H1866">
        <f t="shared" si="201"/>
        <v>177.08333333333334</v>
      </c>
      <c r="I1866">
        <f t="shared" si="206"/>
        <v>-4.0833333333333428</v>
      </c>
      <c r="K1866" s="24">
        <v>42843</v>
      </c>
      <c r="L1866" s="25">
        <v>275</v>
      </c>
    </row>
    <row r="1867" spans="1:12" ht="15.75" thickBot="1" x14ac:dyDescent="0.3">
      <c r="A1867" s="1">
        <v>40627</v>
      </c>
      <c r="B1867" s="4">
        <v>1.6580999999999999</v>
      </c>
      <c r="C1867" s="4">
        <f t="shared" si="202"/>
        <v>8.8715471951512515E-3</v>
      </c>
      <c r="D1867" s="3">
        <f t="shared" si="204"/>
        <v>3</v>
      </c>
      <c r="E1867">
        <f t="shared" si="205"/>
        <v>3</v>
      </c>
      <c r="F1867">
        <f t="shared" si="203"/>
        <v>2011</v>
      </c>
      <c r="G1867">
        <f t="shared" si="207"/>
        <v>171</v>
      </c>
      <c r="H1867">
        <f t="shared" si="201"/>
        <v>177.91666666666666</v>
      </c>
      <c r="I1867">
        <f t="shared" si="206"/>
        <v>-6.9166666666666572</v>
      </c>
      <c r="K1867" s="22">
        <v>42842</v>
      </c>
      <c r="L1867" s="23">
        <v>270</v>
      </c>
    </row>
    <row r="1868" spans="1:12" ht="15.75" thickBot="1" x14ac:dyDescent="0.3">
      <c r="A1868" s="1">
        <v>40630</v>
      </c>
      <c r="B1868" s="4">
        <v>1.6614</v>
      </c>
      <c r="C1868" s="4">
        <f t="shared" si="202"/>
        <v>8.639890063662543E-3</v>
      </c>
      <c r="D1868" s="3">
        <f t="shared" si="204"/>
        <v>3</v>
      </c>
      <c r="E1868">
        <f t="shared" si="205"/>
        <v>3</v>
      </c>
      <c r="F1868">
        <f t="shared" si="203"/>
        <v>2011</v>
      </c>
      <c r="G1868">
        <f t="shared" si="207"/>
        <v>170</v>
      </c>
      <c r="H1868">
        <f t="shared" si="201"/>
        <v>177.66666666666666</v>
      </c>
      <c r="I1868">
        <f t="shared" si="206"/>
        <v>-7.6666666666666572</v>
      </c>
      <c r="K1868" s="24">
        <v>42838</v>
      </c>
      <c r="L1868" s="25">
        <v>271</v>
      </c>
    </row>
    <row r="1869" spans="1:12" ht="15.75" thickBot="1" x14ac:dyDescent="0.3">
      <c r="A1869" s="1">
        <v>40631</v>
      </c>
      <c r="B1869" s="4">
        <v>1.6546000000000001</v>
      </c>
      <c r="C1869" s="4">
        <f t="shared" si="202"/>
        <v>8.7258088366820325E-3</v>
      </c>
      <c r="D1869" s="3">
        <f t="shared" si="204"/>
        <v>3</v>
      </c>
      <c r="E1869">
        <f t="shared" si="205"/>
        <v>3</v>
      </c>
      <c r="F1869">
        <f t="shared" si="203"/>
        <v>2011</v>
      </c>
      <c r="G1869">
        <f t="shared" si="207"/>
        <v>173</v>
      </c>
      <c r="H1869">
        <f t="shared" si="201"/>
        <v>177.83333333333334</v>
      </c>
      <c r="I1869">
        <f t="shared" si="206"/>
        <v>-4.8333333333333428</v>
      </c>
      <c r="K1869" s="22">
        <v>42837</v>
      </c>
      <c r="L1869" s="23">
        <v>271</v>
      </c>
    </row>
    <row r="1870" spans="1:12" ht="15.75" thickBot="1" x14ac:dyDescent="0.3">
      <c r="A1870" s="1">
        <v>40632</v>
      </c>
      <c r="B1870" s="4">
        <v>1.6359999999999999</v>
      </c>
      <c r="C1870" s="4">
        <f t="shared" si="202"/>
        <v>9.631808644961385E-3</v>
      </c>
      <c r="D1870" s="3">
        <f t="shared" si="204"/>
        <v>3</v>
      </c>
      <c r="E1870">
        <f t="shared" si="205"/>
        <v>3</v>
      </c>
      <c r="F1870">
        <f t="shared" si="203"/>
        <v>2011</v>
      </c>
      <c r="G1870">
        <f t="shared" si="207"/>
        <v>170</v>
      </c>
      <c r="H1870">
        <f t="shared" si="201"/>
        <v>177.5</v>
      </c>
      <c r="I1870">
        <f t="shared" si="206"/>
        <v>-7.5</v>
      </c>
      <c r="K1870" s="24">
        <v>42836</v>
      </c>
      <c r="L1870" s="25">
        <v>272</v>
      </c>
    </row>
    <row r="1871" spans="1:12" ht="15.75" thickBot="1" x14ac:dyDescent="0.3">
      <c r="A1871" s="1">
        <v>40633</v>
      </c>
      <c r="B1871" s="4">
        <v>1.6287</v>
      </c>
      <c r="C1871" s="4">
        <f t="shared" si="202"/>
        <v>1.0824921745733249E-2</v>
      </c>
      <c r="D1871" s="3">
        <f t="shared" si="204"/>
        <v>3</v>
      </c>
      <c r="E1871">
        <f t="shared" si="205"/>
        <v>3</v>
      </c>
      <c r="F1871">
        <f t="shared" si="203"/>
        <v>2011</v>
      </c>
      <c r="G1871">
        <f t="shared" si="207"/>
        <v>173</v>
      </c>
      <c r="H1871">
        <f t="shared" si="201"/>
        <v>176.91666666666666</v>
      </c>
      <c r="I1871">
        <f t="shared" si="206"/>
        <v>-3.9166666666666572</v>
      </c>
      <c r="K1871" s="22">
        <v>42835</v>
      </c>
      <c r="L1871" s="23">
        <v>267</v>
      </c>
    </row>
    <row r="1872" spans="1:12" ht="15.75" thickBot="1" x14ac:dyDescent="0.3">
      <c r="A1872" s="1">
        <v>40634</v>
      </c>
      <c r="B1872" s="4">
        <v>1.6194</v>
      </c>
      <c r="C1872" s="4">
        <f t="shared" si="202"/>
        <v>1.2233769323583108E-2</v>
      </c>
      <c r="D1872" s="3">
        <f t="shared" si="204"/>
        <v>4</v>
      </c>
      <c r="E1872">
        <f t="shared" si="205"/>
        <v>6</v>
      </c>
      <c r="F1872">
        <f t="shared" si="203"/>
        <v>2011</v>
      </c>
      <c r="G1872">
        <f t="shared" si="207"/>
        <v>171</v>
      </c>
      <c r="H1872">
        <f t="shared" si="201"/>
        <v>175.25</v>
      </c>
      <c r="I1872">
        <f t="shared" si="206"/>
        <v>-4.25</v>
      </c>
      <c r="K1872" s="24">
        <v>42832</v>
      </c>
      <c r="L1872" s="25">
        <v>271</v>
      </c>
    </row>
    <row r="1873" spans="1:12" ht="15.75" thickBot="1" x14ac:dyDescent="0.3">
      <c r="A1873" s="1">
        <v>40637</v>
      </c>
      <c r="B1873" s="4">
        <v>1.611</v>
      </c>
      <c r="C1873" s="4">
        <f t="shared" si="202"/>
        <v>1.4048676064581095E-2</v>
      </c>
      <c r="D1873" s="3">
        <f t="shared" si="204"/>
        <v>4</v>
      </c>
      <c r="E1873">
        <f t="shared" si="205"/>
        <v>6</v>
      </c>
      <c r="F1873">
        <f t="shared" si="203"/>
        <v>2011</v>
      </c>
      <c r="G1873">
        <f t="shared" si="207"/>
        <v>169</v>
      </c>
      <c r="H1873">
        <f t="shared" si="201"/>
        <v>173.75</v>
      </c>
      <c r="I1873">
        <f t="shared" si="206"/>
        <v>-4.75</v>
      </c>
      <c r="K1873" s="22">
        <v>42831</v>
      </c>
      <c r="L1873" s="23">
        <v>269</v>
      </c>
    </row>
    <row r="1874" spans="1:12" ht="15.75" thickBot="1" x14ac:dyDescent="0.3">
      <c r="A1874" s="1">
        <v>40638</v>
      </c>
      <c r="B1874" s="4">
        <v>1.6087</v>
      </c>
      <c r="C1874" s="4">
        <f t="shared" si="202"/>
        <v>1.5781040551715881E-2</v>
      </c>
      <c r="D1874" s="3">
        <f t="shared" si="204"/>
        <v>4</v>
      </c>
      <c r="E1874">
        <f t="shared" si="205"/>
        <v>6</v>
      </c>
      <c r="F1874">
        <f t="shared" si="203"/>
        <v>2011</v>
      </c>
      <c r="G1874">
        <f t="shared" si="207"/>
        <v>168</v>
      </c>
      <c r="H1874">
        <f t="shared" si="201"/>
        <v>172.41666666666666</v>
      </c>
      <c r="I1874">
        <f t="shared" si="206"/>
        <v>-4.4166666666666572</v>
      </c>
      <c r="K1874" s="24">
        <v>42830</v>
      </c>
      <c r="L1874" s="25">
        <v>263</v>
      </c>
    </row>
    <row r="1875" spans="1:12" ht="15.75" thickBot="1" x14ac:dyDescent="0.3">
      <c r="A1875" s="1">
        <v>40639</v>
      </c>
      <c r="B1875" s="4">
        <v>1.6096999999999999</v>
      </c>
      <c r="C1875" s="4">
        <f t="shared" si="202"/>
        <v>1.7034116238448475E-2</v>
      </c>
      <c r="D1875" s="3">
        <f t="shared" si="204"/>
        <v>4</v>
      </c>
      <c r="E1875">
        <f t="shared" si="205"/>
        <v>6</v>
      </c>
      <c r="F1875">
        <f t="shared" si="203"/>
        <v>2011</v>
      </c>
      <c r="G1875">
        <f t="shared" si="207"/>
        <v>163</v>
      </c>
      <c r="H1875">
        <f t="shared" si="201"/>
        <v>171.25</v>
      </c>
      <c r="I1875">
        <f t="shared" si="206"/>
        <v>-8.25</v>
      </c>
      <c r="K1875" s="22">
        <v>42829</v>
      </c>
      <c r="L1875" s="23">
        <v>265</v>
      </c>
    </row>
    <row r="1876" spans="1:12" ht="15.75" thickBot="1" x14ac:dyDescent="0.3">
      <c r="A1876" s="1">
        <v>40640</v>
      </c>
      <c r="B1876" s="4">
        <v>1.5927</v>
      </c>
      <c r="C1876" s="4">
        <f t="shared" si="202"/>
        <v>1.9015424280355006E-2</v>
      </c>
      <c r="D1876" s="3">
        <f t="shared" si="204"/>
        <v>4</v>
      </c>
      <c r="E1876">
        <f t="shared" si="205"/>
        <v>6</v>
      </c>
      <c r="F1876">
        <f t="shared" si="203"/>
        <v>2011</v>
      </c>
      <c r="G1876">
        <f t="shared" si="207"/>
        <v>164</v>
      </c>
      <c r="H1876">
        <f t="shared" ref="H1876:H1939" si="208">AVERAGE(G1865:G1876)</f>
        <v>170.08333333333334</v>
      </c>
      <c r="I1876">
        <f t="shared" si="206"/>
        <v>-6.0833333333333428</v>
      </c>
      <c r="K1876" s="24">
        <v>42828</v>
      </c>
      <c r="L1876" s="25">
        <v>270</v>
      </c>
    </row>
    <row r="1877" spans="1:12" ht="15.75" thickBot="1" x14ac:dyDescent="0.3">
      <c r="A1877" s="1">
        <v>40641</v>
      </c>
      <c r="B1877" s="4">
        <v>1.5762</v>
      </c>
      <c r="C1877" s="4">
        <f t="shared" si="202"/>
        <v>2.1550873733769255E-2</v>
      </c>
      <c r="D1877" s="3">
        <f t="shared" si="204"/>
        <v>4</v>
      </c>
      <c r="E1877">
        <f t="shared" si="205"/>
        <v>6</v>
      </c>
      <c r="F1877">
        <f t="shared" si="203"/>
        <v>2011</v>
      </c>
      <c r="G1877">
        <f t="shared" si="207"/>
        <v>164</v>
      </c>
      <c r="H1877">
        <f t="shared" si="208"/>
        <v>169.08333333333334</v>
      </c>
      <c r="I1877">
        <f t="shared" si="206"/>
        <v>-5.0833333333333428</v>
      </c>
      <c r="K1877" s="22">
        <v>42825</v>
      </c>
      <c r="L1877" s="23">
        <v>270</v>
      </c>
    </row>
    <row r="1878" spans="1:12" ht="15.75" thickBot="1" x14ac:dyDescent="0.3">
      <c r="A1878" s="1">
        <v>40644</v>
      </c>
      <c r="B1878" s="4">
        <v>1.5805</v>
      </c>
      <c r="C1878" s="4">
        <f t="shared" si="202"/>
        <v>2.3490174457542572E-2</v>
      </c>
      <c r="D1878" s="3">
        <f t="shared" si="204"/>
        <v>4</v>
      </c>
      <c r="E1878">
        <f t="shared" si="205"/>
        <v>6</v>
      </c>
      <c r="F1878">
        <f t="shared" si="203"/>
        <v>2011</v>
      </c>
      <c r="G1878">
        <f t="shared" si="207"/>
        <v>164</v>
      </c>
      <c r="H1878">
        <f t="shared" si="208"/>
        <v>168.33333333333334</v>
      </c>
      <c r="I1878">
        <f t="shared" si="206"/>
        <v>-4.3333333333333428</v>
      </c>
      <c r="K1878" s="24">
        <v>42824</v>
      </c>
      <c r="L1878" s="25">
        <v>274</v>
      </c>
    </row>
    <row r="1879" spans="1:12" ht="15.75" thickBot="1" x14ac:dyDescent="0.3">
      <c r="A1879" s="1">
        <v>40645</v>
      </c>
      <c r="B1879" s="4">
        <v>1.587</v>
      </c>
      <c r="C1879" s="4">
        <f t="shared" si="202"/>
        <v>2.504315609130621E-2</v>
      </c>
      <c r="D1879" s="3">
        <f t="shared" si="204"/>
        <v>4</v>
      </c>
      <c r="E1879">
        <f t="shared" si="205"/>
        <v>6</v>
      </c>
      <c r="F1879">
        <f t="shared" si="203"/>
        <v>2011</v>
      </c>
      <c r="G1879">
        <f t="shared" si="207"/>
        <v>170</v>
      </c>
      <c r="H1879">
        <f t="shared" si="208"/>
        <v>168.25</v>
      </c>
      <c r="I1879">
        <f t="shared" si="206"/>
        <v>1.75</v>
      </c>
      <c r="K1879" s="22">
        <v>42823</v>
      </c>
      <c r="L1879" s="23">
        <v>275</v>
      </c>
    </row>
    <row r="1880" spans="1:12" ht="15.75" thickBot="1" x14ac:dyDescent="0.3">
      <c r="A1880" s="1">
        <v>40646</v>
      </c>
      <c r="B1880" s="4">
        <v>1.5864</v>
      </c>
      <c r="C1880" s="4">
        <f t="shared" si="202"/>
        <v>2.6528540429810836E-2</v>
      </c>
      <c r="D1880" s="3">
        <f t="shared" si="204"/>
        <v>4</v>
      </c>
      <c r="E1880">
        <f t="shared" si="205"/>
        <v>6</v>
      </c>
      <c r="F1880">
        <f t="shared" si="203"/>
        <v>2011</v>
      </c>
      <c r="G1880">
        <f t="shared" si="207"/>
        <v>171</v>
      </c>
      <c r="H1880">
        <f t="shared" si="208"/>
        <v>168.33333333333334</v>
      </c>
      <c r="I1880">
        <f t="shared" si="206"/>
        <v>2.6666666666666572</v>
      </c>
      <c r="K1880" s="24">
        <v>42822</v>
      </c>
      <c r="L1880" s="25">
        <v>278</v>
      </c>
    </row>
    <row r="1881" spans="1:12" ht="15.75" thickBot="1" x14ac:dyDescent="0.3">
      <c r="A1881" s="1">
        <v>40647</v>
      </c>
      <c r="B1881" s="4">
        <v>1.5842000000000001</v>
      </c>
      <c r="C1881" s="4">
        <f t="shared" si="202"/>
        <v>2.7770782826058611E-2</v>
      </c>
      <c r="D1881" s="3">
        <f t="shared" si="204"/>
        <v>4</v>
      </c>
      <c r="E1881">
        <f t="shared" si="205"/>
        <v>6</v>
      </c>
      <c r="F1881">
        <f t="shared" si="203"/>
        <v>2011</v>
      </c>
      <c r="G1881">
        <f t="shared" si="207"/>
        <v>171</v>
      </c>
      <c r="H1881">
        <f t="shared" si="208"/>
        <v>168.16666666666666</v>
      </c>
      <c r="I1881">
        <f t="shared" si="206"/>
        <v>2.8333333333333428</v>
      </c>
      <c r="K1881" s="22">
        <v>42821</v>
      </c>
      <c r="L1881" s="23">
        <v>279</v>
      </c>
    </row>
    <row r="1882" spans="1:12" ht="15.75" thickBot="1" x14ac:dyDescent="0.3">
      <c r="A1882" s="1">
        <v>40648</v>
      </c>
      <c r="B1882" s="4">
        <v>1.5775999999999999</v>
      </c>
      <c r="C1882" s="4">
        <f t="shared" si="202"/>
        <v>2.9175126071184519E-2</v>
      </c>
      <c r="D1882" s="3">
        <f t="shared" si="204"/>
        <v>4</v>
      </c>
      <c r="E1882">
        <f t="shared" si="205"/>
        <v>6</v>
      </c>
      <c r="F1882">
        <f t="shared" si="203"/>
        <v>2011</v>
      </c>
      <c r="G1882">
        <f t="shared" si="207"/>
        <v>175</v>
      </c>
      <c r="H1882">
        <f t="shared" si="208"/>
        <v>168.58333333333334</v>
      </c>
      <c r="I1882">
        <f t="shared" si="206"/>
        <v>6.4166666666666572</v>
      </c>
      <c r="K1882" s="24">
        <v>42818</v>
      </c>
      <c r="L1882" s="25">
        <v>278</v>
      </c>
    </row>
    <row r="1883" spans="1:12" ht="15.75" thickBot="1" x14ac:dyDescent="0.3">
      <c r="A1883" s="1">
        <v>40651</v>
      </c>
      <c r="B1883" s="4">
        <v>1.5911999999999999</v>
      </c>
      <c r="C1883" s="4">
        <f t="shared" si="202"/>
        <v>3.0043164100292896E-2</v>
      </c>
      <c r="D1883" s="3">
        <f t="shared" si="204"/>
        <v>4</v>
      </c>
      <c r="E1883">
        <f t="shared" si="205"/>
        <v>6</v>
      </c>
      <c r="F1883">
        <f t="shared" si="203"/>
        <v>2011</v>
      </c>
      <c r="G1883">
        <f t="shared" si="207"/>
        <v>178</v>
      </c>
      <c r="H1883">
        <f t="shared" si="208"/>
        <v>169</v>
      </c>
      <c r="I1883">
        <f t="shared" si="206"/>
        <v>9</v>
      </c>
      <c r="K1883" s="22">
        <v>42817</v>
      </c>
      <c r="L1883" s="23">
        <v>280</v>
      </c>
    </row>
    <row r="1884" spans="1:12" ht="15.75" thickBot="1" x14ac:dyDescent="0.3">
      <c r="A1884" s="1">
        <v>40652</v>
      </c>
      <c r="B1884" s="4">
        <v>1.5791999999999999</v>
      </c>
      <c r="C1884" s="4">
        <f t="shared" si="202"/>
        <v>3.1268726709465115E-2</v>
      </c>
      <c r="D1884" s="3">
        <f t="shared" si="204"/>
        <v>4</v>
      </c>
      <c r="E1884">
        <f t="shared" si="205"/>
        <v>6</v>
      </c>
      <c r="F1884">
        <f t="shared" si="203"/>
        <v>2011</v>
      </c>
      <c r="G1884">
        <f t="shared" si="207"/>
        <v>181</v>
      </c>
      <c r="H1884">
        <f t="shared" si="208"/>
        <v>169.83333333333334</v>
      </c>
      <c r="I1884">
        <f t="shared" si="206"/>
        <v>11.166666666666657</v>
      </c>
      <c r="K1884" s="24">
        <v>42816</v>
      </c>
      <c r="L1884" s="25">
        <v>280</v>
      </c>
    </row>
    <row r="1885" spans="1:12" ht="15.75" thickBot="1" x14ac:dyDescent="0.3">
      <c r="A1885" s="1">
        <v>40653</v>
      </c>
      <c r="B1885" s="4">
        <v>1.5722</v>
      </c>
      <c r="C1885" s="4">
        <f t="shared" si="202"/>
        <v>3.2630743660570026E-2</v>
      </c>
      <c r="D1885" s="3">
        <f t="shared" si="204"/>
        <v>4</v>
      </c>
      <c r="E1885">
        <f t="shared" si="205"/>
        <v>6</v>
      </c>
      <c r="F1885">
        <f t="shared" si="203"/>
        <v>2011</v>
      </c>
      <c r="G1885">
        <f t="shared" si="207"/>
        <v>176</v>
      </c>
      <c r="H1885">
        <f t="shared" si="208"/>
        <v>170.41666666666666</v>
      </c>
      <c r="I1885">
        <f t="shared" si="206"/>
        <v>5.5833333333333428</v>
      </c>
      <c r="K1885" s="22">
        <v>42815</v>
      </c>
      <c r="L1885" s="23">
        <v>277</v>
      </c>
    </row>
    <row r="1886" spans="1:12" ht="15.75" thickBot="1" x14ac:dyDescent="0.3">
      <c r="A1886" s="1">
        <v>40658</v>
      </c>
      <c r="B1886" s="4">
        <v>1.5720000000000001</v>
      </c>
      <c r="C1886" s="4">
        <f t="shared" si="202"/>
        <v>3.3859936798216091E-2</v>
      </c>
      <c r="D1886" s="3">
        <f t="shared" si="204"/>
        <v>4</v>
      </c>
      <c r="E1886">
        <f t="shared" si="205"/>
        <v>6</v>
      </c>
      <c r="F1886">
        <f t="shared" si="203"/>
        <v>2011</v>
      </c>
      <c r="G1886">
        <f t="shared" si="207"/>
        <v>179</v>
      </c>
      <c r="H1886">
        <f t="shared" si="208"/>
        <v>171.33333333333334</v>
      </c>
      <c r="I1886">
        <f t="shared" si="206"/>
        <v>7.6666666666666572</v>
      </c>
      <c r="K1886" s="24">
        <v>42814</v>
      </c>
      <c r="L1886" s="25">
        <v>269</v>
      </c>
    </row>
    <row r="1887" spans="1:12" ht="15.75" thickBot="1" x14ac:dyDescent="0.3">
      <c r="A1887" s="1">
        <v>40659</v>
      </c>
      <c r="B1887" s="4">
        <v>1.5653999999999999</v>
      </c>
      <c r="C1887" s="4">
        <f t="shared" si="202"/>
        <v>3.5192365817924821E-2</v>
      </c>
      <c r="D1887" s="3">
        <f t="shared" si="204"/>
        <v>4</v>
      </c>
      <c r="E1887">
        <f t="shared" si="205"/>
        <v>6</v>
      </c>
      <c r="F1887">
        <f t="shared" si="203"/>
        <v>2011</v>
      </c>
      <c r="G1887">
        <f t="shared" si="207"/>
        <v>179</v>
      </c>
      <c r="H1887">
        <f t="shared" si="208"/>
        <v>172.66666666666666</v>
      </c>
      <c r="I1887">
        <f t="shared" si="206"/>
        <v>6.3333333333333428</v>
      </c>
      <c r="K1887" s="22">
        <v>42811</v>
      </c>
      <c r="L1887" s="23">
        <v>272</v>
      </c>
    </row>
    <row r="1888" spans="1:12" ht="15.75" thickBot="1" x14ac:dyDescent="0.3">
      <c r="A1888" s="1">
        <v>40660</v>
      </c>
      <c r="B1888" s="4">
        <v>1.5705</v>
      </c>
      <c r="C1888" s="4">
        <f t="shared" si="202"/>
        <v>3.6203842622068973E-2</v>
      </c>
      <c r="D1888" s="3">
        <f t="shared" si="204"/>
        <v>4</v>
      </c>
      <c r="E1888">
        <f t="shared" si="205"/>
        <v>6</v>
      </c>
      <c r="F1888">
        <f t="shared" si="203"/>
        <v>2011</v>
      </c>
      <c r="G1888">
        <f t="shared" si="207"/>
        <v>176</v>
      </c>
      <c r="H1888">
        <f t="shared" si="208"/>
        <v>173.66666666666666</v>
      </c>
      <c r="I1888">
        <f t="shared" si="206"/>
        <v>2.3333333333333428</v>
      </c>
      <c r="K1888" s="24">
        <v>42810</v>
      </c>
      <c r="L1888" s="25">
        <v>274</v>
      </c>
    </row>
    <row r="1889" spans="1:12" ht="15.75" thickBot="1" x14ac:dyDescent="0.3">
      <c r="A1889" s="1">
        <v>40661</v>
      </c>
      <c r="B1889" s="4">
        <v>1.5852999999999999</v>
      </c>
      <c r="C1889" s="4">
        <f t="shared" si="202"/>
        <v>3.6769824337217087E-2</v>
      </c>
      <c r="D1889" s="3">
        <f t="shared" si="204"/>
        <v>4</v>
      </c>
      <c r="E1889">
        <f t="shared" si="205"/>
        <v>6</v>
      </c>
      <c r="F1889">
        <f t="shared" si="203"/>
        <v>2011</v>
      </c>
      <c r="G1889">
        <f t="shared" si="207"/>
        <v>176</v>
      </c>
      <c r="H1889">
        <f t="shared" si="208"/>
        <v>174.66666666666666</v>
      </c>
      <c r="I1889">
        <f t="shared" si="206"/>
        <v>1.3333333333333428</v>
      </c>
      <c r="K1889" s="22">
        <v>42809</v>
      </c>
      <c r="L1889" s="23">
        <v>282</v>
      </c>
    </row>
    <row r="1890" spans="1:12" ht="15.75" thickBot="1" x14ac:dyDescent="0.3">
      <c r="A1890" s="1">
        <v>40662</v>
      </c>
      <c r="B1890" s="4">
        <v>1.5732999999999999</v>
      </c>
      <c r="C1890" s="4">
        <f t="shared" si="202"/>
        <v>3.7557485179762713E-2</v>
      </c>
      <c r="D1890" s="3">
        <f t="shared" si="204"/>
        <v>4</v>
      </c>
      <c r="E1890">
        <f t="shared" si="205"/>
        <v>6</v>
      </c>
      <c r="F1890">
        <f t="shared" si="203"/>
        <v>2011</v>
      </c>
      <c r="G1890">
        <f t="shared" si="207"/>
        <v>169</v>
      </c>
      <c r="H1890">
        <f t="shared" si="208"/>
        <v>175.08333333333334</v>
      </c>
      <c r="I1890">
        <f t="shared" si="206"/>
        <v>-6.0833333333333428</v>
      </c>
      <c r="K1890" s="24">
        <v>42808</v>
      </c>
      <c r="L1890" s="25">
        <v>291</v>
      </c>
    </row>
    <row r="1891" spans="1:12" ht="15.75" thickBot="1" x14ac:dyDescent="0.3">
      <c r="A1891" s="1">
        <v>40665</v>
      </c>
      <c r="B1891" s="4">
        <v>1.5747</v>
      </c>
      <c r="C1891" s="4">
        <f t="shared" si="202"/>
        <v>3.8129059992621325E-2</v>
      </c>
      <c r="D1891" s="3">
        <f t="shared" si="204"/>
        <v>5</v>
      </c>
      <c r="E1891">
        <f t="shared" si="205"/>
        <v>6</v>
      </c>
      <c r="F1891">
        <f t="shared" si="203"/>
        <v>2011</v>
      </c>
      <c r="G1891">
        <f t="shared" si="207"/>
        <v>165</v>
      </c>
      <c r="H1891">
        <f t="shared" si="208"/>
        <v>174.66666666666666</v>
      </c>
      <c r="I1891">
        <f t="shared" si="206"/>
        <v>-9.6666666666666572</v>
      </c>
      <c r="K1891" s="22">
        <v>42807</v>
      </c>
      <c r="L1891" s="23">
        <v>286</v>
      </c>
    </row>
    <row r="1892" spans="1:12" ht="15.75" thickBot="1" x14ac:dyDescent="0.3">
      <c r="A1892" s="1">
        <v>40666</v>
      </c>
      <c r="B1892" s="4">
        <v>1.589</v>
      </c>
      <c r="C1892" s="4">
        <f t="shared" si="202"/>
        <v>3.8367232763752604E-2</v>
      </c>
      <c r="D1892" s="3">
        <f t="shared" si="204"/>
        <v>5</v>
      </c>
      <c r="E1892">
        <f t="shared" si="205"/>
        <v>6</v>
      </c>
      <c r="F1892">
        <f t="shared" si="203"/>
        <v>2011</v>
      </c>
      <c r="G1892">
        <f t="shared" si="207"/>
        <v>169</v>
      </c>
      <c r="H1892">
        <f t="shared" si="208"/>
        <v>174.5</v>
      </c>
      <c r="I1892">
        <f t="shared" si="206"/>
        <v>-5.5</v>
      </c>
      <c r="K1892" s="24">
        <v>42804</v>
      </c>
      <c r="L1892" s="25">
        <v>280</v>
      </c>
    </row>
    <row r="1893" spans="1:12" ht="15.75" thickBot="1" x14ac:dyDescent="0.3">
      <c r="A1893" s="1">
        <v>40667</v>
      </c>
      <c r="B1893" s="4">
        <v>1.603</v>
      </c>
      <c r="C1893" s="4">
        <f t="shared" si="202"/>
        <v>3.8460010854959197E-2</v>
      </c>
      <c r="D1893" s="3">
        <f t="shared" si="204"/>
        <v>5</v>
      </c>
      <c r="E1893">
        <f t="shared" si="205"/>
        <v>6</v>
      </c>
      <c r="F1893">
        <f t="shared" si="203"/>
        <v>2011</v>
      </c>
      <c r="G1893">
        <f t="shared" si="207"/>
        <v>173</v>
      </c>
      <c r="H1893">
        <f t="shared" si="208"/>
        <v>174.66666666666666</v>
      </c>
      <c r="I1893">
        <f t="shared" si="206"/>
        <v>-1.6666666666666572</v>
      </c>
      <c r="K1893" s="22">
        <v>42803</v>
      </c>
      <c r="L1893" s="23">
        <v>290</v>
      </c>
    </row>
    <row r="1894" spans="1:12" ht="15.75" thickBot="1" x14ac:dyDescent="0.3">
      <c r="A1894" s="1">
        <v>40668</v>
      </c>
      <c r="B1894" s="4">
        <v>1.6218999999999999</v>
      </c>
      <c r="C1894" s="4">
        <f t="shared" si="202"/>
        <v>3.8296215949978785E-2</v>
      </c>
      <c r="D1894" s="3">
        <f t="shared" si="204"/>
        <v>5</v>
      </c>
      <c r="E1894">
        <f t="shared" si="205"/>
        <v>6</v>
      </c>
      <c r="F1894">
        <f t="shared" si="203"/>
        <v>2011</v>
      </c>
      <c r="G1894">
        <f t="shared" si="207"/>
        <v>171</v>
      </c>
      <c r="H1894">
        <f t="shared" si="208"/>
        <v>174.33333333333334</v>
      </c>
      <c r="I1894">
        <f t="shared" si="206"/>
        <v>-3.3333333333333428</v>
      </c>
      <c r="K1894" s="24">
        <v>42802</v>
      </c>
      <c r="L1894" s="25">
        <v>287</v>
      </c>
    </row>
    <row r="1895" spans="1:12" ht="15.75" thickBot="1" x14ac:dyDescent="0.3">
      <c r="A1895" s="1">
        <v>40669</v>
      </c>
      <c r="B1895" s="4">
        <v>1.6111</v>
      </c>
      <c r="C1895" s="4">
        <f t="shared" si="202"/>
        <v>3.8163708373749911E-2</v>
      </c>
      <c r="D1895" s="3">
        <f t="shared" si="204"/>
        <v>5</v>
      </c>
      <c r="E1895">
        <f t="shared" si="205"/>
        <v>6</v>
      </c>
      <c r="F1895">
        <f t="shared" si="203"/>
        <v>2011</v>
      </c>
      <c r="G1895">
        <f t="shared" si="207"/>
        <v>171</v>
      </c>
      <c r="H1895">
        <f t="shared" si="208"/>
        <v>173.75</v>
      </c>
      <c r="I1895">
        <f t="shared" si="206"/>
        <v>-2.75</v>
      </c>
      <c r="K1895" s="22">
        <v>42801</v>
      </c>
      <c r="L1895" s="23">
        <v>274</v>
      </c>
    </row>
    <row r="1896" spans="1:12" ht="15.75" thickBot="1" x14ac:dyDescent="0.3">
      <c r="A1896" s="1">
        <v>40672</v>
      </c>
      <c r="B1896" s="4">
        <v>1.6198999999999999</v>
      </c>
      <c r="C1896" s="4">
        <f t="shared" si="202"/>
        <v>3.787291351406312E-2</v>
      </c>
      <c r="D1896" s="3">
        <f t="shared" si="204"/>
        <v>5</v>
      </c>
      <c r="E1896">
        <f t="shared" si="205"/>
        <v>6</v>
      </c>
      <c r="F1896">
        <f t="shared" si="203"/>
        <v>2011</v>
      </c>
      <c r="G1896">
        <f t="shared" si="207"/>
        <v>168</v>
      </c>
      <c r="H1896">
        <f t="shared" si="208"/>
        <v>172.66666666666666</v>
      </c>
      <c r="I1896">
        <f t="shared" si="206"/>
        <v>-4.6666666666666572</v>
      </c>
      <c r="K1896" s="24">
        <v>42800</v>
      </c>
      <c r="L1896" s="25">
        <v>272</v>
      </c>
    </row>
    <row r="1897" spans="1:12" ht="15.75" thickBot="1" x14ac:dyDescent="0.3">
      <c r="A1897" s="1">
        <v>40673</v>
      </c>
      <c r="B1897" s="4">
        <v>1.6069</v>
      </c>
      <c r="C1897" s="4">
        <f t="shared" si="202"/>
        <v>3.7597261175075052E-2</v>
      </c>
      <c r="D1897" s="3">
        <f t="shared" si="204"/>
        <v>5</v>
      </c>
      <c r="E1897">
        <f t="shared" si="205"/>
        <v>6</v>
      </c>
      <c r="F1897">
        <f t="shared" si="203"/>
        <v>2011</v>
      </c>
      <c r="G1897">
        <f t="shared" si="207"/>
        <v>166</v>
      </c>
      <c r="H1897">
        <f t="shared" si="208"/>
        <v>171.83333333333334</v>
      </c>
      <c r="I1897">
        <f t="shared" si="206"/>
        <v>-5.8333333333333428</v>
      </c>
      <c r="K1897" s="22">
        <v>42797</v>
      </c>
      <c r="L1897" s="23">
        <v>273</v>
      </c>
    </row>
    <row r="1898" spans="1:12" ht="15.75" thickBot="1" x14ac:dyDescent="0.3">
      <c r="A1898" s="1">
        <v>40674</v>
      </c>
      <c r="B1898" s="4">
        <v>1.6177999999999999</v>
      </c>
      <c r="C1898" s="4">
        <f t="shared" si="202"/>
        <v>3.7314454917439704E-2</v>
      </c>
      <c r="D1898" s="3">
        <f t="shared" si="204"/>
        <v>5</v>
      </c>
      <c r="E1898">
        <f t="shared" si="205"/>
        <v>6</v>
      </c>
      <c r="F1898">
        <f t="shared" si="203"/>
        <v>2011</v>
      </c>
      <c r="G1898">
        <f t="shared" si="207"/>
        <v>171</v>
      </c>
      <c r="H1898">
        <f t="shared" si="208"/>
        <v>171.16666666666666</v>
      </c>
      <c r="I1898">
        <f t="shared" si="206"/>
        <v>-0.16666666666665719</v>
      </c>
      <c r="K1898" s="24">
        <v>42796</v>
      </c>
      <c r="L1898" s="25">
        <v>280</v>
      </c>
    </row>
    <row r="1899" spans="1:12" ht="15.75" thickBot="1" x14ac:dyDescent="0.3">
      <c r="A1899" s="1">
        <v>40675</v>
      </c>
      <c r="B1899" s="4">
        <v>1.6207</v>
      </c>
      <c r="C1899" s="4">
        <f t="shared" si="202"/>
        <v>3.7103666575704922E-2</v>
      </c>
      <c r="D1899" s="3">
        <f t="shared" si="204"/>
        <v>5</v>
      </c>
      <c r="E1899">
        <f t="shared" si="205"/>
        <v>6</v>
      </c>
      <c r="F1899">
        <f t="shared" si="203"/>
        <v>2011</v>
      </c>
      <c r="G1899">
        <f t="shared" si="207"/>
        <v>167</v>
      </c>
      <c r="H1899">
        <f t="shared" si="208"/>
        <v>170.16666666666666</v>
      </c>
      <c r="I1899">
        <f t="shared" si="206"/>
        <v>-3.1666666666666572</v>
      </c>
      <c r="K1899" s="22">
        <v>42795</v>
      </c>
      <c r="L1899" s="23">
        <v>275</v>
      </c>
    </row>
    <row r="1900" spans="1:12" ht="15.75" thickBot="1" x14ac:dyDescent="0.3">
      <c r="A1900" s="1">
        <v>40676</v>
      </c>
      <c r="B1900" s="4">
        <v>1.6328</v>
      </c>
      <c r="C1900" s="4">
        <f t="shared" si="202"/>
        <v>3.6801166572300488E-2</v>
      </c>
      <c r="D1900" s="3">
        <f t="shared" si="204"/>
        <v>5</v>
      </c>
      <c r="E1900">
        <f t="shared" si="205"/>
        <v>6</v>
      </c>
      <c r="F1900">
        <f t="shared" si="203"/>
        <v>2011</v>
      </c>
      <c r="G1900">
        <f t="shared" si="207"/>
        <v>168</v>
      </c>
      <c r="H1900">
        <f t="shared" si="208"/>
        <v>169.5</v>
      </c>
      <c r="I1900">
        <f t="shared" si="206"/>
        <v>-1.5</v>
      </c>
      <c r="K1900" s="24">
        <v>42794</v>
      </c>
      <c r="L1900" s="25">
        <v>286</v>
      </c>
    </row>
    <row r="1901" spans="1:12" ht="15.75" thickBot="1" x14ac:dyDescent="0.3">
      <c r="A1901" s="1">
        <v>40679</v>
      </c>
      <c r="B1901" s="4">
        <v>1.6316999999999999</v>
      </c>
      <c r="C1901" s="4">
        <f t="shared" si="202"/>
        <v>3.648784429035698E-2</v>
      </c>
      <c r="D1901" s="3">
        <f t="shared" si="204"/>
        <v>5</v>
      </c>
      <c r="E1901">
        <f t="shared" si="205"/>
        <v>6</v>
      </c>
      <c r="F1901">
        <f t="shared" si="203"/>
        <v>2011</v>
      </c>
      <c r="G1901">
        <f t="shared" si="207"/>
        <v>169</v>
      </c>
      <c r="H1901">
        <f t="shared" si="208"/>
        <v>168.91666666666666</v>
      </c>
      <c r="I1901">
        <f t="shared" si="206"/>
        <v>8.3333333333342807E-2</v>
      </c>
      <c r="K1901" s="22">
        <v>42793</v>
      </c>
      <c r="L1901" s="23">
        <v>277</v>
      </c>
    </row>
    <row r="1902" spans="1:12" ht="15.75" thickBot="1" x14ac:dyDescent="0.3">
      <c r="A1902" s="1">
        <v>40680</v>
      </c>
      <c r="B1902" s="4">
        <v>1.629</v>
      </c>
      <c r="C1902" s="4">
        <f t="shared" si="202"/>
        <v>3.6157582901083139E-2</v>
      </c>
      <c r="D1902" s="3">
        <f t="shared" si="204"/>
        <v>5</v>
      </c>
      <c r="E1902">
        <f t="shared" si="205"/>
        <v>6</v>
      </c>
      <c r="F1902">
        <f t="shared" si="203"/>
        <v>2011</v>
      </c>
      <c r="G1902">
        <f t="shared" si="207"/>
        <v>169</v>
      </c>
      <c r="H1902">
        <f t="shared" si="208"/>
        <v>168.91666666666666</v>
      </c>
      <c r="I1902">
        <f t="shared" si="206"/>
        <v>8.3333333333342807E-2</v>
      </c>
      <c r="K1902" s="24">
        <v>42790</v>
      </c>
      <c r="L1902" s="25">
        <v>277</v>
      </c>
    </row>
    <row r="1903" spans="1:12" ht="15.75" thickBot="1" x14ac:dyDescent="0.3">
      <c r="A1903" s="1">
        <v>40681</v>
      </c>
      <c r="B1903" s="4">
        <v>1.6166</v>
      </c>
      <c r="C1903" s="4">
        <f t="shared" si="202"/>
        <v>3.5843102718472825E-2</v>
      </c>
      <c r="D1903" s="3">
        <f t="shared" si="204"/>
        <v>5</v>
      </c>
      <c r="E1903">
        <f t="shared" si="205"/>
        <v>6</v>
      </c>
      <c r="F1903">
        <f t="shared" si="203"/>
        <v>2011</v>
      </c>
      <c r="G1903">
        <f t="shared" si="207"/>
        <v>166</v>
      </c>
      <c r="H1903">
        <f t="shared" si="208"/>
        <v>169</v>
      </c>
      <c r="I1903">
        <f t="shared" si="206"/>
        <v>-3</v>
      </c>
      <c r="K1903" s="22">
        <v>42789</v>
      </c>
      <c r="L1903" s="23">
        <v>272</v>
      </c>
    </row>
    <row r="1904" spans="1:12" ht="15.75" thickBot="1" x14ac:dyDescent="0.3">
      <c r="A1904" s="1">
        <v>40682</v>
      </c>
      <c r="B1904" s="4">
        <v>1.6165</v>
      </c>
      <c r="C1904" s="4">
        <f t="shared" si="202"/>
        <v>3.5465067341834758E-2</v>
      </c>
      <c r="D1904" s="3">
        <f t="shared" si="204"/>
        <v>5</v>
      </c>
      <c r="E1904">
        <f t="shared" si="205"/>
        <v>6</v>
      </c>
      <c r="F1904">
        <f t="shared" si="203"/>
        <v>2011</v>
      </c>
      <c r="G1904">
        <f t="shared" si="207"/>
        <v>163</v>
      </c>
      <c r="H1904">
        <f t="shared" si="208"/>
        <v>168.5</v>
      </c>
      <c r="I1904">
        <f t="shared" si="206"/>
        <v>-5.5</v>
      </c>
      <c r="K1904" s="24">
        <v>42788</v>
      </c>
      <c r="L1904" s="25">
        <v>277</v>
      </c>
    </row>
    <row r="1905" spans="1:12" ht="15.75" thickBot="1" x14ac:dyDescent="0.3">
      <c r="A1905" s="1">
        <v>40683</v>
      </c>
      <c r="B1905" s="4">
        <v>1.6169</v>
      </c>
      <c r="C1905" s="4">
        <f t="shared" si="202"/>
        <v>3.5141710921838293E-2</v>
      </c>
      <c r="D1905" s="3">
        <f t="shared" si="204"/>
        <v>5</v>
      </c>
      <c r="E1905">
        <f t="shared" si="205"/>
        <v>6</v>
      </c>
      <c r="F1905">
        <f t="shared" si="203"/>
        <v>2011</v>
      </c>
      <c r="G1905">
        <f t="shared" si="207"/>
        <v>162</v>
      </c>
      <c r="H1905">
        <f t="shared" si="208"/>
        <v>167.58333333333334</v>
      </c>
      <c r="I1905">
        <f t="shared" si="206"/>
        <v>-5.5833333333333428</v>
      </c>
      <c r="K1905" s="22">
        <v>42787</v>
      </c>
      <c r="L1905" s="23">
        <v>279</v>
      </c>
    </row>
    <row r="1906" spans="1:12" ht="15.75" thickBot="1" x14ac:dyDescent="0.3">
      <c r="A1906" s="1">
        <v>40686</v>
      </c>
      <c r="B1906" s="4">
        <v>1.6338999999999999</v>
      </c>
      <c r="C1906" s="4">
        <f t="shared" si="202"/>
        <v>3.476183562358174E-2</v>
      </c>
      <c r="D1906" s="3">
        <f t="shared" si="204"/>
        <v>5</v>
      </c>
      <c r="E1906">
        <f t="shared" si="205"/>
        <v>6</v>
      </c>
      <c r="F1906">
        <f t="shared" si="203"/>
        <v>2011</v>
      </c>
      <c r="G1906">
        <f t="shared" si="207"/>
        <v>165</v>
      </c>
      <c r="H1906">
        <f t="shared" si="208"/>
        <v>167.08333333333334</v>
      </c>
      <c r="I1906">
        <f t="shared" si="206"/>
        <v>-2.0833333333333428</v>
      </c>
      <c r="K1906" s="24">
        <v>42786</v>
      </c>
      <c r="L1906" s="25">
        <v>282</v>
      </c>
    </row>
    <row r="1907" spans="1:12" ht="15.75" thickBot="1" x14ac:dyDescent="0.3">
      <c r="A1907" s="1">
        <v>40687</v>
      </c>
      <c r="B1907" s="4">
        <v>1.6255999999999999</v>
      </c>
      <c r="C1907" s="4">
        <f t="shared" ref="C1907:C1970" si="209">_xlfn.STDEV.P(B1846:B1907)</f>
        <v>3.4372366572101347E-2</v>
      </c>
      <c r="D1907" s="3">
        <f t="shared" si="204"/>
        <v>5</v>
      </c>
      <c r="E1907">
        <f t="shared" si="205"/>
        <v>6</v>
      </c>
      <c r="F1907">
        <f t="shared" si="203"/>
        <v>2011</v>
      </c>
      <c r="G1907">
        <f t="shared" si="207"/>
        <v>165</v>
      </c>
      <c r="H1907">
        <f t="shared" si="208"/>
        <v>166.58333333333334</v>
      </c>
      <c r="I1907">
        <f t="shared" si="206"/>
        <v>-1.5833333333333428</v>
      </c>
      <c r="K1907" s="22">
        <v>42783</v>
      </c>
      <c r="L1907" s="23">
        <v>282</v>
      </c>
    </row>
    <row r="1908" spans="1:12" ht="15.75" thickBot="1" x14ac:dyDescent="0.3">
      <c r="A1908" s="1">
        <v>40688</v>
      </c>
      <c r="B1908" s="4">
        <v>1.6296999999999999</v>
      </c>
      <c r="C1908" s="4">
        <f t="shared" si="209"/>
        <v>3.3915519279097937E-2</v>
      </c>
      <c r="D1908" s="3">
        <f t="shared" si="204"/>
        <v>5</v>
      </c>
      <c r="E1908">
        <f t="shared" si="205"/>
        <v>6</v>
      </c>
      <c r="F1908">
        <f t="shared" si="203"/>
        <v>2011</v>
      </c>
      <c r="G1908">
        <f t="shared" si="207"/>
        <v>166</v>
      </c>
      <c r="H1908">
        <f t="shared" si="208"/>
        <v>166.41666666666666</v>
      </c>
      <c r="I1908">
        <f t="shared" si="206"/>
        <v>-0.41666666666665719</v>
      </c>
      <c r="K1908" s="24">
        <v>42782</v>
      </c>
      <c r="L1908" s="25">
        <v>280</v>
      </c>
    </row>
    <row r="1909" spans="1:12" ht="15.75" thickBot="1" x14ac:dyDescent="0.3">
      <c r="A1909" s="1">
        <v>40689</v>
      </c>
      <c r="B1909" s="4">
        <v>1.6195999999999999</v>
      </c>
      <c r="C1909" s="4">
        <f t="shared" si="209"/>
        <v>3.3379164282836743E-2</v>
      </c>
      <c r="D1909" s="3">
        <f t="shared" si="204"/>
        <v>5</v>
      </c>
      <c r="E1909">
        <f t="shared" si="205"/>
        <v>6</v>
      </c>
      <c r="F1909">
        <f t="shared" si="203"/>
        <v>2011</v>
      </c>
      <c r="G1909">
        <f t="shared" si="207"/>
        <v>174</v>
      </c>
      <c r="H1909">
        <f t="shared" si="208"/>
        <v>167.08333333333334</v>
      </c>
      <c r="I1909">
        <f t="shared" si="206"/>
        <v>6.9166666666666572</v>
      </c>
      <c r="K1909" s="22">
        <v>42781</v>
      </c>
      <c r="L1909" s="23">
        <v>271</v>
      </c>
    </row>
    <row r="1910" spans="1:12" ht="15.75" thickBot="1" x14ac:dyDescent="0.3">
      <c r="A1910" s="1">
        <v>40690</v>
      </c>
      <c r="B1910" s="4">
        <v>1.6037999999999999</v>
      </c>
      <c r="C1910" s="4">
        <f t="shared" si="209"/>
        <v>3.3058215292648033E-2</v>
      </c>
      <c r="D1910" s="3">
        <f t="shared" si="204"/>
        <v>5</v>
      </c>
      <c r="E1910">
        <f t="shared" si="205"/>
        <v>6</v>
      </c>
      <c r="F1910">
        <f t="shared" si="203"/>
        <v>2011</v>
      </c>
      <c r="G1910">
        <f t="shared" si="207"/>
        <v>175</v>
      </c>
      <c r="H1910">
        <f t="shared" si="208"/>
        <v>167.41666666666666</v>
      </c>
      <c r="I1910">
        <f t="shared" si="206"/>
        <v>7.5833333333333428</v>
      </c>
      <c r="K1910" s="24">
        <v>42780</v>
      </c>
      <c r="L1910" s="25">
        <v>266</v>
      </c>
    </row>
    <row r="1911" spans="1:12" ht="15.75" thickBot="1" x14ac:dyDescent="0.3">
      <c r="A1911" s="1">
        <v>40693</v>
      </c>
      <c r="B1911" s="4">
        <v>1.5958000000000001</v>
      </c>
      <c r="C1911" s="4">
        <f t="shared" si="209"/>
        <v>3.2841119160289166E-2</v>
      </c>
      <c r="D1911" s="3">
        <f t="shared" si="204"/>
        <v>5</v>
      </c>
      <c r="E1911">
        <f t="shared" si="205"/>
        <v>6</v>
      </c>
      <c r="F1911">
        <f t="shared" si="203"/>
        <v>2011</v>
      </c>
      <c r="G1911">
        <f t="shared" si="207"/>
        <v>175</v>
      </c>
      <c r="H1911">
        <f t="shared" si="208"/>
        <v>168.08333333333334</v>
      </c>
      <c r="I1911">
        <f t="shared" si="206"/>
        <v>6.9166666666666572</v>
      </c>
      <c r="K1911" s="22">
        <v>42779</v>
      </c>
      <c r="L1911" s="23">
        <v>268</v>
      </c>
    </row>
    <row r="1912" spans="1:12" ht="15.75" thickBot="1" x14ac:dyDescent="0.3">
      <c r="A1912" s="1">
        <v>40694</v>
      </c>
      <c r="B1912" s="4">
        <v>1.5799000000000001</v>
      </c>
      <c r="C1912" s="4">
        <f t="shared" si="209"/>
        <v>3.2871341287566955E-2</v>
      </c>
      <c r="D1912" s="3">
        <f t="shared" si="204"/>
        <v>5</v>
      </c>
      <c r="E1912">
        <f t="shared" si="205"/>
        <v>6</v>
      </c>
      <c r="F1912">
        <f t="shared" si="203"/>
        <v>2011</v>
      </c>
      <c r="G1912">
        <f t="shared" si="207"/>
        <v>175</v>
      </c>
      <c r="H1912">
        <f t="shared" si="208"/>
        <v>168.66666666666666</v>
      </c>
      <c r="I1912">
        <f t="shared" si="206"/>
        <v>6.3333333333333428</v>
      </c>
      <c r="K1912" s="24">
        <v>42776</v>
      </c>
      <c r="L1912" s="25">
        <v>272</v>
      </c>
    </row>
    <row r="1913" spans="1:12" ht="15.75" thickBot="1" x14ac:dyDescent="0.3">
      <c r="A1913" s="1">
        <v>40695</v>
      </c>
      <c r="B1913" s="4">
        <v>1.5878000000000001</v>
      </c>
      <c r="C1913" s="4">
        <f t="shared" si="209"/>
        <v>3.2679586313209316E-2</v>
      </c>
      <c r="D1913" s="3">
        <f t="shared" si="204"/>
        <v>6</v>
      </c>
      <c r="E1913">
        <f t="shared" si="205"/>
        <v>6</v>
      </c>
      <c r="F1913">
        <f t="shared" si="203"/>
        <v>2011</v>
      </c>
      <c r="G1913">
        <f t="shared" si="207"/>
        <v>183</v>
      </c>
      <c r="H1913">
        <f t="shared" si="208"/>
        <v>169.83333333333334</v>
      </c>
      <c r="I1913">
        <f t="shared" si="206"/>
        <v>13.166666666666657</v>
      </c>
      <c r="K1913" s="22">
        <v>42775</v>
      </c>
      <c r="L1913" s="23">
        <v>280</v>
      </c>
    </row>
    <row r="1914" spans="1:12" ht="15.75" thickBot="1" x14ac:dyDescent="0.3">
      <c r="A1914" s="1">
        <v>40696</v>
      </c>
      <c r="B1914" s="4">
        <v>1.5805</v>
      </c>
      <c r="C1914" s="4">
        <f t="shared" si="209"/>
        <v>3.2601794317428608E-2</v>
      </c>
      <c r="D1914" s="3">
        <f t="shared" si="204"/>
        <v>6</v>
      </c>
      <c r="E1914">
        <f t="shared" si="205"/>
        <v>6</v>
      </c>
      <c r="F1914">
        <f t="shared" si="203"/>
        <v>2011</v>
      </c>
      <c r="G1914">
        <f t="shared" si="207"/>
        <v>174</v>
      </c>
      <c r="H1914">
        <f t="shared" si="208"/>
        <v>170.25</v>
      </c>
      <c r="I1914">
        <f t="shared" si="206"/>
        <v>3.75</v>
      </c>
      <c r="K1914" s="24">
        <v>42774</v>
      </c>
      <c r="L1914" s="25">
        <v>284</v>
      </c>
    </row>
    <row r="1915" spans="1:12" ht="15.75" thickBot="1" x14ac:dyDescent="0.3">
      <c r="A1915" s="1">
        <v>40697</v>
      </c>
      <c r="B1915" s="4">
        <v>1.5744</v>
      </c>
      <c r="C1915" s="4">
        <f t="shared" si="209"/>
        <v>3.2722403875641896E-2</v>
      </c>
      <c r="D1915" s="3">
        <f t="shared" si="204"/>
        <v>6</v>
      </c>
      <c r="E1915">
        <f t="shared" si="205"/>
        <v>6</v>
      </c>
      <c r="F1915">
        <f t="shared" si="203"/>
        <v>2011</v>
      </c>
      <c r="G1915">
        <f t="shared" si="207"/>
        <v>175</v>
      </c>
      <c r="H1915">
        <f t="shared" si="208"/>
        <v>171</v>
      </c>
      <c r="I1915">
        <f t="shared" si="206"/>
        <v>4</v>
      </c>
      <c r="K1915" s="22">
        <v>42773</v>
      </c>
      <c r="L1915" s="23">
        <v>287</v>
      </c>
    </row>
    <row r="1916" spans="1:12" ht="15.75" thickBot="1" x14ac:dyDescent="0.3">
      <c r="A1916" s="1">
        <v>40700</v>
      </c>
      <c r="B1916" s="4">
        <v>1.581</v>
      </c>
      <c r="C1916" s="4">
        <f t="shared" si="209"/>
        <v>3.2809938954114742E-2</v>
      </c>
      <c r="D1916" s="3">
        <f t="shared" si="204"/>
        <v>6</v>
      </c>
      <c r="E1916">
        <f t="shared" si="205"/>
        <v>6</v>
      </c>
      <c r="F1916">
        <f t="shared" si="203"/>
        <v>2011</v>
      </c>
      <c r="G1916">
        <f t="shared" si="207"/>
        <v>177</v>
      </c>
      <c r="H1916">
        <f t="shared" si="208"/>
        <v>172.16666666666666</v>
      </c>
      <c r="I1916">
        <f t="shared" si="206"/>
        <v>4.8333333333333428</v>
      </c>
      <c r="K1916" s="24">
        <v>42772</v>
      </c>
      <c r="L1916" s="25">
        <v>277</v>
      </c>
    </row>
    <row r="1917" spans="1:12" ht="15.75" thickBot="1" x14ac:dyDescent="0.3">
      <c r="A1917" s="1">
        <v>40701</v>
      </c>
      <c r="B1917" s="4">
        <v>1.5764</v>
      </c>
      <c r="C1917" s="4">
        <f t="shared" si="209"/>
        <v>3.2771244469807601E-2</v>
      </c>
      <c r="D1917" s="3">
        <f t="shared" si="204"/>
        <v>6</v>
      </c>
      <c r="E1917">
        <f t="shared" si="205"/>
        <v>6</v>
      </c>
      <c r="F1917">
        <f t="shared" si="203"/>
        <v>2011</v>
      </c>
      <c r="G1917">
        <f t="shared" si="207"/>
        <v>175</v>
      </c>
      <c r="H1917">
        <f t="shared" si="208"/>
        <v>173.25</v>
      </c>
      <c r="I1917">
        <f t="shared" si="206"/>
        <v>1.75</v>
      </c>
      <c r="K1917" s="22">
        <v>42769</v>
      </c>
      <c r="L1917" s="23">
        <v>276</v>
      </c>
    </row>
    <row r="1918" spans="1:12" ht="15.75" thickBot="1" x14ac:dyDescent="0.3">
      <c r="A1918" s="1">
        <v>40702</v>
      </c>
      <c r="B1918" s="4">
        <v>1.5820000000000001</v>
      </c>
      <c r="C1918" s="4">
        <f t="shared" si="209"/>
        <v>3.2468950668973331E-2</v>
      </c>
      <c r="D1918" s="3">
        <f t="shared" si="204"/>
        <v>6</v>
      </c>
      <c r="E1918">
        <f t="shared" si="205"/>
        <v>6</v>
      </c>
      <c r="F1918">
        <f t="shared" si="203"/>
        <v>2011</v>
      </c>
      <c r="G1918">
        <f t="shared" si="207"/>
        <v>179</v>
      </c>
      <c r="H1918">
        <f t="shared" si="208"/>
        <v>174.41666666666666</v>
      </c>
      <c r="I1918">
        <f t="shared" si="206"/>
        <v>4.5833333333333428</v>
      </c>
      <c r="K1918" s="24">
        <v>42768</v>
      </c>
      <c r="L1918" s="25">
        <v>281</v>
      </c>
    </row>
    <row r="1919" spans="1:12" ht="15.75" thickBot="1" x14ac:dyDescent="0.3">
      <c r="A1919" s="1">
        <v>40703</v>
      </c>
      <c r="B1919" s="4">
        <v>1.5876999999999999</v>
      </c>
      <c r="C1919" s="4">
        <f t="shared" si="209"/>
        <v>3.193999902913694E-2</v>
      </c>
      <c r="D1919" s="3">
        <f t="shared" si="204"/>
        <v>6</v>
      </c>
      <c r="E1919">
        <f t="shared" si="205"/>
        <v>6</v>
      </c>
      <c r="F1919">
        <f t="shared" si="203"/>
        <v>2011</v>
      </c>
      <c r="G1919">
        <f t="shared" si="207"/>
        <v>176</v>
      </c>
      <c r="H1919">
        <f t="shared" si="208"/>
        <v>175.33333333333334</v>
      </c>
      <c r="I1919">
        <f t="shared" si="206"/>
        <v>0.66666666666665719</v>
      </c>
      <c r="K1919" s="22">
        <v>42767</v>
      </c>
      <c r="L1919" s="23">
        <v>285</v>
      </c>
    </row>
    <row r="1920" spans="1:12" ht="15.75" thickBot="1" x14ac:dyDescent="0.3">
      <c r="A1920" s="1">
        <v>40704</v>
      </c>
      <c r="B1920" s="4">
        <v>1.5938000000000001</v>
      </c>
      <c r="C1920" s="4">
        <f t="shared" si="209"/>
        <v>3.1339005568639479E-2</v>
      </c>
      <c r="D1920" s="3">
        <f t="shared" si="204"/>
        <v>6</v>
      </c>
      <c r="E1920">
        <f t="shared" si="205"/>
        <v>6</v>
      </c>
      <c r="F1920">
        <f t="shared" si="203"/>
        <v>2011</v>
      </c>
      <c r="G1920">
        <f t="shared" si="207"/>
        <v>177</v>
      </c>
      <c r="H1920">
        <f t="shared" si="208"/>
        <v>176.25</v>
      </c>
      <c r="I1920">
        <f t="shared" si="206"/>
        <v>0.75</v>
      </c>
      <c r="K1920" s="24">
        <v>42766</v>
      </c>
      <c r="L1920" s="25">
        <v>289</v>
      </c>
    </row>
    <row r="1921" spans="1:12" ht="15.75" thickBot="1" x14ac:dyDescent="0.3">
      <c r="A1921" s="1">
        <v>40707</v>
      </c>
      <c r="B1921" s="4">
        <v>1.5888</v>
      </c>
      <c r="C1921" s="4">
        <f t="shared" si="209"/>
        <v>3.0552480096752117E-2</v>
      </c>
      <c r="D1921" s="3">
        <f t="shared" si="204"/>
        <v>6</v>
      </c>
      <c r="E1921">
        <f t="shared" si="205"/>
        <v>6</v>
      </c>
      <c r="F1921">
        <f t="shared" si="203"/>
        <v>2011</v>
      </c>
      <c r="G1921">
        <f t="shared" si="207"/>
        <v>176</v>
      </c>
      <c r="H1921">
        <f t="shared" si="208"/>
        <v>176.41666666666666</v>
      </c>
      <c r="I1921">
        <f t="shared" si="206"/>
        <v>-0.41666666666665719</v>
      </c>
      <c r="K1921" s="22">
        <v>42765</v>
      </c>
      <c r="L1921" s="23">
        <v>291</v>
      </c>
    </row>
    <row r="1922" spans="1:12" ht="15.75" thickBot="1" x14ac:dyDescent="0.3">
      <c r="A1922" s="1">
        <v>40708</v>
      </c>
      <c r="B1922" s="4">
        <v>1.5821000000000001</v>
      </c>
      <c r="C1922" s="4">
        <f t="shared" si="209"/>
        <v>2.982994204231141E-2</v>
      </c>
      <c r="D1922" s="3">
        <f t="shared" si="204"/>
        <v>6</v>
      </c>
      <c r="E1922">
        <f t="shared" si="205"/>
        <v>6</v>
      </c>
      <c r="F1922">
        <f t="shared" ref="F1922:F1985" si="210">YEAR(A1922)</f>
        <v>2011</v>
      </c>
      <c r="G1922">
        <f t="shared" si="207"/>
        <v>161</v>
      </c>
      <c r="H1922">
        <f t="shared" si="208"/>
        <v>175.25</v>
      </c>
      <c r="I1922">
        <f t="shared" si="206"/>
        <v>-14.25</v>
      </c>
      <c r="K1922" s="24">
        <v>42762</v>
      </c>
      <c r="L1922" s="25">
        <v>284</v>
      </c>
    </row>
    <row r="1923" spans="1:12" ht="15.75" thickBot="1" x14ac:dyDescent="0.3">
      <c r="A1923" s="1">
        <v>40709</v>
      </c>
      <c r="B1923" s="4">
        <v>1.5960000000000001</v>
      </c>
      <c r="C1923" s="4">
        <f t="shared" si="209"/>
        <v>2.8585001351920228E-2</v>
      </c>
      <c r="D1923" s="3">
        <f t="shared" ref="D1923:D1986" si="211">MONTH(A1923)</f>
        <v>6</v>
      </c>
      <c r="E1923">
        <f t="shared" ref="E1923:E1986" si="212">IF(D1923&lt;4,3,IF(D1923&lt;7,6,IF(D1923&lt;10,9,12)))</f>
        <v>6</v>
      </c>
      <c r="F1923">
        <f t="shared" si="210"/>
        <v>2011</v>
      </c>
      <c r="G1923">
        <f t="shared" si="207"/>
        <v>174</v>
      </c>
      <c r="H1923">
        <f t="shared" si="208"/>
        <v>175.16666666666666</v>
      </c>
      <c r="I1923">
        <f t="shared" ref="I1923:I1986" si="213">G1923-H1923</f>
        <v>-1.1666666666666572</v>
      </c>
      <c r="K1923" s="22">
        <v>42761</v>
      </c>
      <c r="L1923" s="23">
        <v>296</v>
      </c>
    </row>
    <row r="1924" spans="1:12" ht="15.75" thickBot="1" x14ac:dyDescent="0.3">
      <c r="A1924" s="1">
        <v>40710</v>
      </c>
      <c r="B1924" s="4">
        <v>1.6108</v>
      </c>
      <c r="C1924" s="4">
        <f t="shared" si="209"/>
        <v>2.7350679318970429E-2</v>
      </c>
      <c r="D1924" s="3">
        <f t="shared" si="211"/>
        <v>6</v>
      </c>
      <c r="E1924">
        <f t="shared" si="212"/>
        <v>6</v>
      </c>
      <c r="F1924">
        <f t="shared" si="210"/>
        <v>2011</v>
      </c>
      <c r="G1924">
        <f t="shared" ref="G1924:G1987" si="214">_xlfn.IFNA(VLOOKUP($A1924, $K:$L, 2, 0), G1923)</f>
        <v>179</v>
      </c>
      <c r="H1924">
        <f t="shared" si="208"/>
        <v>175.5</v>
      </c>
      <c r="I1924">
        <f t="shared" si="213"/>
        <v>3.5</v>
      </c>
      <c r="K1924" s="24">
        <v>42760</v>
      </c>
      <c r="L1924" s="25">
        <v>296</v>
      </c>
    </row>
    <row r="1925" spans="1:12" ht="15.75" thickBot="1" x14ac:dyDescent="0.3">
      <c r="A1925" s="1">
        <v>40711</v>
      </c>
      <c r="B1925" s="4">
        <v>1.5979000000000001</v>
      </c>
      <c r="C1925" s="4">
        <f t="shared" si="209"/>
        <v>2.6292006278957412E-2</v>
      </c>
      <c r="D1925" s="3">
        <f t="shared" si="211"/>
        <v>6</v>
      </c>
      <c r="E1925">
        <f t="shared" si="212"/>
        <v>6</v>
      </c>
      <c r="F1925">
        <f t="shared" si="210"/>
        <v>2011</v>
      </c>
      <c r="G1925">
        <f t="shared" si="214"/>
        <v>179</v>
      </c>
      <c r="H1925">
        <f t="shared" si="208"/>
        <v>175.16666666666666</v>
      </c>
      <c r="I1925">
        <f t="shared" si="213"/>
        <v>3.8333333333333428</v>
      </c>
      <c r="K1925" s="22">
        <v>42759</v>
      </c>
      <c r="L1925" s="23">
        <v>293</v>
      </c>
    </row>
    <row r="1926" spans="1:12" ht="15.75" thickBot="1" x14ac:dyDescent="0.3">
      <c r="A1926" s="1">
        <v>40714</v>
      </c>
      <c r="B1926" s="4">
        <v>1.5969</v>
      </c>
      <c r="C1926" s="4">
        <f t="shared" si="209"/>
        <v>2.5200618199724432E-2</v>
      </c>
      <c r="D1926" s="3">
        <f t="shared" si="211"/>
        <v>6</v>
      </c>
      <c r="E1926">
        <f t="shared" si="212"/>
        <v>6</v>
      </c>
      <c r="F1926">
        <f t="shared" si="210"/>
        <v>2011</v>
      </c>
      <c r="G1926">
        <f t="shared" si="214"/>
        <v>172</v>
      </c>
      <c r="H1926">
        <f t="shared" si="208"/>
        <v>175</v>
      </c>
      <c r="I1926">
        <f t="shared" si="213"/>
        <v>-3</v>
      </c>
      <c r="K1926" s="24">
        <v>42758</v>
      </c>
      <c r="L1926" s="25">
        <v>295</v>
      </c>
    </row>
    <row r="1927" spans="1:12" ht="15.75" thickBot="1" x14ac:dyDescent="0.3">
      <c r="A1927" s="1">
        <v>40715</v>
      </c>
      <c r="B1927" s="4">
        <v>1.591</v>
      </c>
      <c r="C1927" s="4">
        <f t="shared" si="209"/>
        <v>2.4188711828387076E-2</v>
      </c>
      <c r="D1927" s="3">
        <f t="shared" si="211"/>
        <v>6</v>
      </c>
      <c r="E1927">
        <f t="shared" si="212"/>
        <v>6</v>
      </c>
      <c r="F1927">
        <f t="shared" si="210"/>
        <v>2011</v>
      </c>
      <c r="G1927">
        <f t="shared" si="214"/>
        <v>167</v>
      </c>
      <c r="H1927">
        <f t="shared" si="208"/>
        <v>174.33333333333334</v>
      </c>
      <c r="I1927">
        <f t="shared" si="213"/>
        <v>-7.3333333333333428</v>
      </c>
      <c r="K1927" s="22">
        <v>42755</v>
      </c>
      <c r="L1927" s="23">
        <v>294</v>
      </c>
    </row>
    <row r="1928" spans="1:12" ht="15.75" thickBot="1" x14ac:dyDescent="0.3">
      <c r="A1928" s="1">
        <v>40716</v>
      </c>
      <c r="B1928" s="4">
        <v>1.5876999999999999</v>
      </c>
      <c r="C1928" s="4">
        <f t="shared" si="209"/>
        <v>2.3143266922587991E-2</v>
      </c>
      <c r="D1928" s="3">
        <f t="shared" si="211"/>
        <v>6</v>
      </c>
      <c r="E1928">
        <f t="shared" si="212"/>
        <v>6</v>
      </c>
      <c r="F1928">
        <f t="shared" si="210"/>
        <v>2011</v>
      </c>
      <c r="G1928">
        <f t="shared" si="214"/>
        <v>166</v>
      </c>
      <c r="H1928">
        <f t="shared" si="208"/>
        <v>173.41666666666666</v>
      </c>
      <c r="I1928">
        <f t="shared" si="213"/>
        <v>-7.4166666666666572</v>
      </c>
      <c r="K1928" s="24">
        <v>42754</v>
      </c>
      <c r="L1928" s="25">
        <v>296</v>
      </c>
    </row>
    <row r="1929" spans="1:12" ht="15.75" thickBot="1" x14ac:dyDescent="0.3">
      <c r="A1929" s="1">
        <v>40718</v>
      </c>
      <c r="B1929" s="4">
        <v>1.5988</v>
      </c>
      <c r="C1929" s="4">
        <f t="shared" si="209"/>
        <v>2.1980449879360132E-2</v>
      </c>
      <c r="D1929" s="3">
        <f t="shared" si="211"/>
        <v>6</v>
      </c>
      <c r="E1929">
        <f t="shared" si="212"/>
        <v>6</v>
      </c>
      <c r="F1929">
        <f t="shared" si="210"/>
        <v>2011</v>
      </c>
      <c r="G1929">
        <f t="shared" si="214"/>
        <v>175</v>
      </c>
      <c r="H1929">
        <f t="shared" si="208"/>
        <v>173.41666666666666</v>
      </c>
      <c r="I1929">
        <f t="shared" si="213"/>
        <v>1.5833333333333428</v>
      </c>
      <c r="K1929" s="22">
        <v>42753</v>
      </c>
      <c r="L1929" s="23">
        <v>291</v>
      </c>
    </row>
    <row r="1930" spans="1:12" ht="15.75" thickBot="1" x14ac:dyDescent="0.3">
      <c r="A1930" s="1">
        <v>40721</v>
      </c>
      <c r="B1930" s="4">
        <v>1.5969</v>
      </c>
      <c r="C1930" s="4">
        <f t="shared" si="209"/>
        <v>2.0555648246112251E-2</v>
      </c>
      <c r="D1930" s="3">
        <f t="shared" si="211"/>
        <v>6</v>
      </c>
      <c r="E1930">
        <f t="shared" si="212"/>
        <v>6</v>
      </c>
      <c r="F1930">
        <f t="shared" si="210"/>
        <v>2011</v>
      </c>
      <c r="G1930">
        <f t="shared" si="214"/>
        <v>168</v>
      </c>
      <c r="H1930">
        <f t="shared" si="208"/>
        <v>172.5</v>
      </c>
      <c r="I1930">
        <f t="shared" si="213"/>
        <v>-4.5</v>
      </c>
      <c r="K1930" s="24">
        <v>42752</v>
      </c>
      <c r="L1930" s="25">
        <v>282</v>
      </c>
    </row>
    <row r="1931" spans="1:12" ht="15.75" thickBot="1" x14ac:dyDescent="0.3">
      <c r="A1931" s="1">
        <v>40722</v>
      </c>
      <c r="B1931" s="4">
        <v>1.5832999999999999</v>
      </c>
      <c r="C1931" s="4">
        <f t="shared" si="209"/>
        <v>1.9403115329640157E-2</v>
      </c>
      <c r="D1931" s="3">
        <f t="shared" si="211"/>
        <v>6</v>
      </c>
      <c r="E1931">
        <f t="shared" si="212"/>
        <v>6</v>
      </c>
      <c r="F1931">
        <f t="shared" si="210"/>
        <v>2011</v>
      </c>
      <c r="G1931">
        <f t="shared" si="214"/>
        <v>160</v>
      </c>
      <c r="H1931">
        <f t="shared" si="208"/>
        <v>171.16666666666666</v>
      </c>
      <c r="I1931">
        <f t="shared" si="213"/>
        <v>-11.166666666666657</v>
      </c>
      <c r="K1931" s="22">
        <v>42751</v>
      </c>
      <c r="L1931" s="23">
        <v>288</v>
      </c>
    </row>
    <row r="1932" spans="1:12" ht="15.75" thickBot="1" x14ac:dyDescent="0.3">
      <c r="A1932" s="1">
        <v>40723</v>
      </c>
      <c r="B1932" s="4">
        <v>1.573</v>
      </c>
      <c r="C1932" s="4">
        <f t="shared" si="209"/>
        <v>1.9051332158773911E-2</v>
      </c>
      <c r="D1932" s="3">
        <f t="shared" si="211"/>
        <v>6</v>
      </c>
      <c r="E1932">
        <f t="shared" si="212"/>
        <v>6</v>
      </c>
      <c r="F1932">
        <f t="shared" si="210"/>
        <v>2011</v>
      </c>
      <c r="G1932">
        <f t="shared" si="214"/>
        <v>154</v>
      </c>
      <c r="H1932">
        <f t="shared" si="208"/>
        <v>169.25</v>
      </c>
      <c r="I1932">
        <f t="shared" si="213"/>
        <v>-15.25</v>
      </c>
      <c r="K1932" s="24">
        <v>42748</v>
      </c>
      <c r="L1932" s="25">
        <v>288</v>
      </c>
    </row>
    <row r="1933" spans="1:12" ht="15.75" thickBot="1" x14ac:dyDescent="0.3">
      <c r="A1933" s="1">
        <v>40724</v>
      </c>
      <c r="B1933" s="4">
        <v>1.5610999999999999</v>
      </c>
      <c r="C1933" s="4">
        <f t="shared" si="209"/>
        <v>1.9159211356752002E-2</v>
      </c>
      <c r="D1933" s="3">
        <f t="shared" si="211"/>
        <v>6</v>
      </c>
      <c r="E1933">
        <f t="shared" si="212"/>
        <v>6</v>
      </c>
      <c r="F1933">
        <f t="shared" si="210"/>
        <v>2011</v>
      </c>
      <c r="G1933">
        <f t="shared" si="214"/>
        <v>148</v>
      </c>
      <c r="H1933">
        <f t="shared" si="208"/>
        <v>166.91666666666666</v>
      </c>
      <c r="I1933">
        <f t="shared" si="213"/>
        <v>-18.916666666666657</v>
      </c>
      <c r="K1933" s="22">
        <v>42747</v>
      </c>
      <c r="L1933" s="23">
        <v>298</v>
      </c>
    </row>
    <row r="1934" spans="1:12" ht="15.75" thickBot="1" x14ac:dyDescent="0.3">
      <c r="A1934" s="1">
        <v>40725</v>
      </c>
      <c r="B1934" s="4">
        <v>1.5599000000000001</v>
      </c>
      <c r="C1934" s="4">
        <f t="shared" si="209"/>
        <v>1.9463115213092855E-2</v>
      </c>
      <c r="D1934" s="3">
        <f t="shared" si="211"/>
        <v>7</v>
      </c>
      <c r="E1934">
        <f t="shared" si="212"/>
        <v>9</v>
      </c>
      <c r="F1934">
        <f t="shared" si="210"/>
        <v>2011</v>
      </c>
      <c r="G1934">
        <f t="shared" si="214"/>
        <v>147</v>
      </c>
      <c r="H1934">
        <f t="shared" si="208"/>
        <v>165.75</v>
      </c>
      <c r="I1934">
        <f t="shared" si="213"/>
        <v>-18.75</v>
      </c>
      <c r="K1934" s="24">
        <v>42746</v>
      </c>
      <c r="L1934" s="25">
        <v>305</v>
      </c>
    </row>
    <row r="1935" spans="1:12" ht="15.75" thickBot="1" x14ac:dyDescent="0.3">
      <c r="A1935" s="1">
        <v>40728</v>
      </c>
      <c r="B1935" s="4">
        <v>1.5580000000000001</v>
      </c>
      <c r="C1935" s="4">
        <f t="shared" si="209"/>
        <v>1.9912855214900063E-2</v>
      </c>
      <c r="D1935" s="3">
        <f t="shared" si="211"/>
        <v>7</v>
      </c>
      <c r="E1935">
        <f t="shared" si="212"/>
        <v>9</v>
      </c>
      <c r="F1935">
        <f t="shared" si="210"/>
        <v>2011</v>
      </c>
      <c r="G1935">
        <f t="shared" si="214"/>
        <v>147</v>
      </c>
      <c r="H1935">
        <f t="shared" si="208"/>
        <v>163.5</v>
      </c>
      <c r="I1935">
        <f t="shared" si="213"/>
        <v>-16.5</v>
      </c>
      <c r="K1935" s="22">
        <v>42745</v>
      </c>
      <c r="L1935" s="23">
        <v>305</v>
      </c>
    </row>
    <row r="1936" spans="1:12" ht="15.75" thickBot="1" x14ac:dyDescent="0.3">
      <c r="A1936" s="1">
        <v>40729</v>
      </c>
      <c r="B1936" s="4">
        <v>1.5637000000000001</v>
      </c>
      <c r="C1936" s="4">
        <f t="shared" si="209"/>
        <v>2.0197591899094595E-2</v>
      </c>
      <c r="D1936" s="3">
        <f t="shared" si="211"/>
        <v>7</v>
      </c>
      <c r="E1936">
        <f t="shared" si="212"/>
        <v>9</v>
      </c>
      <c r="F1936">
        <f t="shared" si="210"/>
        <v>2011</v>
      </c>
      <c r="G1936">
        <f t="shared" si="214"/>
        <v>154</v>
      </c>
      <c r="H1936">
        <f t="shared" si="208"/>
        <v>161.41666666666666</v>
      </c>
      <c r="I1936">
        <f t="shared" si="213"/>
        <v>-7.4166666666666572</v>
      </c>
      <c r="K1936" s="24">
        <v>42744</v>
      </c>
      <c r="L1936" s="25">
        <v>302</v>
      </c>
    </row>
    <row r="1937" spans="1:12" ht="15.75" thickBot="1" x14ac:dyDescent="0.3">
      <c r="A1937" s="1">
        <v>40730</v>
      </c>
      <c r="B1937" s="4">
        <v>1.5662</v>
      </c>
      <c r="C1937" s="4">
        <f t="shared" si="209"/>
        <v>2.0384449858796411E-2</v>
      </c>
      <c r="D1937" s="3">
        <f t="shared" si="211"/>
        <v>7</v>
      </c>
      <c r="E1937">
        <f t="shared" si="212"/>
        <v>9</v>
      </c>
      <c r="F1937">
        <f t="shared" si="210"/>
        <v>2011</v>
      </c>
      <c r="G1937">
        <f t="shared" si="214"/>
        <v>159</v>
      </c>
      <c r="H1937">
        <f t="shared" si="208"/>
        <v>159.75</v>
      </c>
      <c r="I1937">
        <f t="shared" si="213"/>
        <v>-0.75</v>
      </c>
      <c r="K1937" s="22">
        <v>42741</v>
      </c>
      <c r="L1937" s="23">
        <v>301</v>
      </c>
    </row>
    <row r="1938" spans="1:12" ht="15.75" thickBot="1" x14ac:dyDescent="0.3">
      <c r="A1938" s="1">
        <v>40731</v>
      </c>
      <c r="B1938" s="4">
        <v>1.5581</v>
      </c>
      <c r="C1938" s="4">
        <f t="shared" si="209"/>
        <v>2.0853341013506624E-2</v>
      </c>
      <c r="D1938" s="3">
        <f t="shared" si="211"/>
        <v>7</v>
      </c>
      <c r="E1938">
        <f t="shared" si="212"/>
        <v>9</v>
      </c>
      <c r="F1938">
        <f t="shared" si="210"/>
        <v>2011</v>
      </c>
      <c r="G1938">
        <f t="shared" si="214"/>
        <v>153</v>
      </c>
      <c r="H1938">
        <f t="shared" si="208"/>
        <v>158.16666666666666</v>
      </c>
      <c r="I1938">
        <f t="shared" si="213"/>
        <v>-5.1666666666666572</v>
      </c>
      <c r="K1938" s="24">
        <v>42740</v>
      </c>
      <c r="L1938" s="25">
        <v>302</v>
      </c>
    </row>
    <row r="1939" spans="1:12" ht="15.75" thickBot="1" x14ac:dyDescent="0.3">
      <c r="A1939" s="1">
        <v>40732</v>
      </c>
      <c r="B1939" s="4">
        <v>1.5633999999999999</v>
      </c>
      <c r="C1939" s="4">
        <f t="shared" si="209"/>
        <v>2.1075328450650754E-2</v>
      </c>
      <c r="D1939" s="3">
        <f t="shared" si="211"/>
        <v>7</v>
      </c>
      <c r="E1939">
        <f t="shared" si="212"/>
        <v>9</v>
      </c>
      <c r="F1939">
        <f t="shared" si="210"/>
        <v>2011</v>
      </c>
      <c r="G1939">
        <f t="shared" si="214"/>
        <v>163</v>
      </c>
      <c r="H1939">
        <f t="shared" si="208"/>
        <v>157.83333333333334</v>
      </c>
      <c r="I1939">
        <f t="shared" si="213"/>
        <v>5.1666666666666572</v>
      </c>
      <c r="K1939" s="22">
        <v>42739</v>
      </c>
      <c r="L1939" s="23">
        <v>311</v>
      </c>
    </row>
    <row r="1940" spans="1:12" ht="15.75" thickBot="1" x14ac:dyDescent="0.3">
      <c r="A1940" s="1">
        <v>40735</v>
      </c>
      <c r="B1940" s="4">
        <v>1.5795999999999999</v>
      </c>
      <c r="C1940" s="4">
        <f t="shared" si="209"/>
        <v>2.1083717043008224E-2</v>
      </c>
      <c r="D1940" s="3">
        <f t="shared" si="211"/>
        <v>7</v>
      </c>
      <c r="E1940">
        <f t="shared" si="212"/>
        <v>9</v>
      </c>
      <c r="F1940">
        <f t="shared" si="210"/>
        <v>2011</v>
      </c>
      <c r="G1940">
        <f t="shared" si="214"/>
        <v>173</v>
      </c>
      <c r="H1940">
        <f t="shared" ref="H1940:H2003" si="215">AVERAGE(G1929:G1940)</f>
        <v>158.41666666666666</v>
      </c>
      <c r="I1940">
        <f t="shared" si="213"/>
        <v>14.583333333333343</v>
      </c>
      <c r="K1940" s="24">
        <v>42738</v>
      </c>
      <c r="L1940" s="25">
        <v>325</v>
      </c>
    </row>
    <row r="1941" spans="1:12" ht="15.75" thickBot="1" x14ac:dyDescent="0.3">
      <c r="A1941" s="1">
        <v>40736</v>
      </c>
      <c r="B1941" s="4">
        <v>1.5772999999999999</v>
      </c>
      <c r="C1941" s="4">
        <f t="shared" si="209"/>
        <v>2.1157762048504655E-2</v>
      </c>
      <c r="D1941" s="3">
        <f t="shared" si="211"/>
        <v>7</v>
      </c>
      <c r="E1941">
        <f t="shared" si="212"/>
        <v>9</v>
      </c>
      <c r="F1941">
        <f t="shared" si="210"/>
        <v>2011</v>
      </c>
      <c r="G1941">
        <f t="shared" si="214"/>
        <v>173</v>
      </c>
      <c r="H1941">
        <f t="shared" si="215"/>
        <v>158.25</v>
      </c>
      <c r="I1941">
        <f t="shared" si="213"/>
        <v>14.75</v>
      </c>
      <c r="K1941" s="22">
        <v>42737</v>
      </c>
      <c r="L1941" s="23">
        <v>328</v>
      </c>
    </row>
    <row r="1942" spans="1:12" ht="15.75" thickBot="1" x14ac:dyDescent="0.3">
      <c r="A1942" s="1">
        <v>40737</v>
      </c>
      <c r="B1942" s="4">
        <v>1.5762</v>
      </c>
      <c r="C1942" s="4">
        <f t="shared" si="209"/>
        <v>2.1240686518747946E-2</v>
      </c>
      <c r="D1942" s="3">
        <f t="shared" si="211"/>
        <v>7</v>
      </c>
      <c r="E1942">
        <f t="shared" si="212"/>
        <v>9</v>
      </c>
      <c r="F1942">
        <f t="shared" si="210"/>
        <v>2011</v>
      </c>
      <c r="G1942">
        <f t="shared" si="214"/>
        <v>176</v>
      </c>
      <c r="H1942">
        <f t="shared" si="215"/>
        <v>158.91666666666666</v>
      </c>
      <c r="I1942">
        <f t="shared" si="213"/>
        <v>17.083333333333343</v>
      </c>
      <c r="K1942" s="24">
        <v>42734</v>
      </c>
      <c r="L1942" s="25">
        <v>328</v>
      </c>
    </row>
    <row r="1943" spans="1:12" ht="15.75" thickBot="1" x14ac:dyDescent="0.3">
      <c r="A1943" s="1">
        <v>40738</v>
      </c>
      <c r="B1943" s="4">
        <v>1.5729</v>
      </c>
      <c r="C1943" s="4">
        <f t="shared" si="209"/>
        <v>2.1354180198890821E-2</v>
      </c>
      <c r="D1943" s="3">
        <f t="shared" si="211"/>
        <v>7</v>
      </c>
      <c r="E1943">
        <f t="shared" si="212"/>
        <v>9</v>
      </c>
      <c r="F1943">
        <f t="shared" si="210"/>
        <v>2011</v>
      </c>
      <c r="G1943">
        <f t="shared" si="214"/>
        <v>172</v>
      </c>
      <c r="H1943">
        <f t="shared" si="215"/>
        <v>159.91666666666666</v>
      </c>
      <c r="I1943">
        <f t="shared" si="213"/>
        <v>12.083333333333343</v>
      </c>
      <c r="K1943" s="22">
        <v>42733</v>
      </c>
      <c r="L1943" s="23">
        <v>325</v>
      </c>
    </row>
    <row r="1944" spans="1:12" ht="15.75" thickBot="1" x14ac:dyDescent="0.3">
      <c r="A1944" s="1">
        <v>40739</v>
      </c>
      <c r="B1944" s="4">
        <v>1.5743</v>
      </c>
      <c r="C1944" s="4">
        <f t="shared" si="209"/>
        <v>2.1393387388008524E-2</v>
      </c>
      <c r="D1944" s="3">
        <f t="shared" si="211"/>
        <v>7</v>
      </c>
      <c r="E1944">
        <f t="shared" si="212"/>
        <v>9</v>
      </c>
      <c r="F1944">
        <f t="shared" si="210"/>
        <v>2011</v>
      </c>
      <c r="G1944">
        <f t="shared" si="214"/>
        <v>173</v>
      </c>
      <c r="H1944">
        <f t="shared" si="215"/>
        <v>161.5</v>
      </c>
      <c r="I1944">
        <f t="shared" si="213"/>
        <v>11.5</v>
      </c>
      <c r="K1944" s="24">
        <v>42732</v>
      </c>
      <c r="L1944" s="25">
        <v>325</v>
      </c>
    </row>
    <row r="1945" spans="1:12" ht="15.75" thickBot="1" x14ac:dyDescent="0.3">
      <c r="A1945" s="1">
        <v>40742</v>
      </c>
      <c r="B1945" s="4">
        <v>1.5828</v>
      </c>
      <c r="C1945" s="4">
        <f t="shared" si="209"/>
        <v>2.1422499283377403E-2</v>
      </c>
      <c r="D1945" s="3">
        <f t="shared" si="211"/>
        <v>7</v>
      </c>
      <c r="E1945">
        <f t="shared" si="212"/>
        <v>9</v>
      </c>
      <c r="F1945">
        <f t="shared" si="210"/>
        <v>2011</v>
      </c>
      <c r="G1945">
        <f t="shared" si="214"/>
        <v>170</v>
      </c>
      <c r="H1945">
        <f t="shared" si="215"/>
        <v>163.33333333333334</v>
      </c>
      <c r="I1945">
        <f t="shared" si="213"/>
        <v>6.6666666666666572</v>
      </c>
      <c r="K1945" s="22">
        <v>42731</v>
      </c>
      <c r="L1945" s="23">
        <v>322</v>
      </c>
    </row>
    <row r="1946" spans="1:12" ht="15.75" thickBot="1" x14ac:dyDescent="0.3">
      <c r="A1946" s="1">
        <v>40743</v>
      </c>
      <c r="B1946" s="4">
        <v>1.5690999999999999</v>
      </c>
      <c r="C1946" s="4">
        <f t="shared" si="209"/>
        <v>2.1553658387994067E-2</v>
      </c>
      <c r="D1946" s="3">
        <f t="shared" si="211"/>
        <v>7</v>
      </c>
      <c r="E1946">
        <f t="shared" si="212"/>
        <v>9</v>
      </c>
      <c r="F1946">
        <f t="shared" si="210"/>
        <v>2011</v>
      </c>
      <c r="G1946">
        <f t="shared" si="214"/>
        <v>171</v>
      </c>
      <c r="H1946">
        <f t="shared" si="215"/>
        <v>165.33333333333334</v>
      </c>
      <c r="I1946">
        <f t="shared" si="213"/>
        <v>5.6666666666666572</v>
      </c>
      <c r="K1946" s="24">
        <v>42730</v>
      </c>
      <c r="L1946" s="25">
        <v>325</v>
      </c>
    </row>
    <row r="1947" spans="1:12" ht="15.75" thickBot="1" x14ac:dyDescent="0.3">
      <c r="A1947" s="1">
        <v>40744</v>
      </c>
      <c r="B1947" s="4">
        <v>1.5650999999999999</v>
      </c>
      <c r="C1947" s="4">
        <f t="shared" si="209"/>
        <v>2.1673729284620517E-2</v>
      </c>
      <c r="D1947" s="3">
        <f t="shared" si="211"/>
        <v>7</v>
      </c>
      <c r="E1947">
        <f t="shared" si="212"/>
        <v>9</v>
      </c>
      <c r="F1947">
        <f t="shared" si="210"/>
        <v>2011</v>
      </c>
      <c r="G1947">
        <f t="shared" si="214"/>
        <v>166</v>
      </c>
      <c r="H1947">
        <f t="shared" si="215"/>
        <v>166.91666666666666</v>
      </c>
      <c r="I1947">
        <f t="shared" si="213"/>
        <v>-0.91666666666665719</v>
      </c>
      <c r="K1947" s="22">
        <v>42727</v>
      </c>
      <c r="L1947" s="23">
        <v>325</v>
      </c>
    </row>
    <row r="1948" spans="1:12" ht="15.75" thickBot="1" x14ac:dyDescent="0.3">
      <c r="A1948" s="1">
        <v>40745</v>
      </c>
      <c r="B1948" s="4">
        <v>1.5567</v>
      </c>
      <c r="C1948" s="4">
        <f t="shared" si="209"/>
        <v>2.1976543935539002E-2</v>
      </c>
      <c r="D1948" s="3">
        <f t="shared" si="211"/>
        <v>7</v>
      </c>
      <c r="E1948">
        <f t="shared" si="212"/>
        <v>9</v>
      </c>
      <c r="F1948">
        <f t="shared" si="210"/>
        <v>2011</v>
      </c>
      <c r="G1948">
        <f t="shared" si="214"/>
        <v>161</v>
      </c>
      <c r="H1948">
        <f t="shared" si="215"/>
        <v>167.5</v>
      </c>
      <c r="I1948">
        <f t="shared" si="213"/>
        <v>-6.5</v>
      </c>
      <c r="K1948" s="24">
        <v>42726</v>
      </c>
      <c r="L1948" s="25">
        <v>326</v>
      </c>
    </row>
    <row r="1949" spans="1:12" ht="15.75" thickBot="1" x14ac:dyDescent="0.3">
      <c r="A1949" s="1">
        <v>40746</v>
      </c>
      <c r="B1949" s="4">
        <v>1.5547</v>
      </c>
      <c r="C1949" s="4">
        <f t="shared" si="209"/>
        <v>2.2217655699147656E-2</v>
      </c>
      <c r="D1949" s="3">
        <f t="shared" si="211"/>
        <v>7</v>
      </c>
      <c r="E1949">
        <f t="shared" si="212"/>
        <v>9</v>
      </c>
      <c r="F1949">
        <f t="shared" si="210"/>
        <v>2011</v>
      </c>
      <c r="G1949">
        <f t="shared" si="214"/>
        <v>163</v>
      </c>
      <c r="H1949">
        <f t="shared" si="215"/>
        <v>167.83333333333334</v>
      </c>
      <c r="I1949">
        <f t="shared" si="213"/>
        <v>-4.8333333333333428</v>
      </c>
      <c r="K1949" s="22">
        <v>42725</v>
      </c>
      <c r="L1949" s="23">
        <v>323</v>
      </c>
    </row>
    <row r="1950" spans="1:12" ht="15.75" thickBot="1" x14ac:dyDescent="0.3">
      <c r="A1950" s="1">
        <v>40749</v>
      </c>
      <c r="B1950" s="4">
        <v>1.5448999999999999</v>
      </c>
      <c r="C1950" s="4">
        <f t="shared" si="209"/>
        <v>2.2821420465210913E-2</v>
      </c>
      <c r="D1950" s="3">
        <f t="shared" si="211"/>
        <v>7</v>
      </c>
      <c r="E1950">
        <f t="shared" si="212"/>
        <v>9</v>
      </c>
      <c r="F1950">
        <f t="shared" si="210"/>
        <v>2011</v>
      </c>
      <c r="G1950">
        <f t="shared" si="214"/>
        <v>159</v>
      </c>
      <c r="H1950">
        <f t="shared" si="215"/>
        <v>168.33333333333334</v>
      </c>
      <c r="I1950">
        <f t="shared" si="213"/>
        <v>-9.3333333333333428</v>
      </c>
      <c r="K1950" s="24">
        <v>42724</v>
      </c>
      <c r="L1950" s="25">
        <v>324</v>
      </c>
    </row>
    <row r="1951" spans="1:12" ht="15.75" thickBot="1" x14ac:dyDescent="0.3">
      <c r="A1951" s="1">
        <v>40750</v>
      </c>
      <c r="B1951" s="4">
        <v>1.5345</v>
      </c>
      <c r="C1951" s="4">
        <f t="shared" si="209"/>
        <v>2.3878097453132005E-2</v>
      </c>
      <c r="D1951" s="3">
        <f t="shared" si="211"/>
        <v>7</v>
      </c>
      <c r="E1951">
        <f t="shared" si="212"/>
        <v>9</v>
      </c>
      <c r="F1951">
        <f t="shared" si="210"/>
        <v>2011</v>
      </c>
      <c r="G1951">
        <f t="shared" si="214"/>
        <v>159</v>
      </c>
      <c r="H1951">
        <f t="shared" si="215"/>
        <v>168</v>
      </c>
      <c r="I1951">
        <f t="shared" si="213"/>
        <v>-9</v>
      </c>
      <c r="K1951" s="22">
        <v>42723</v>
      </c>
      <c r="L1951" s="23">
        <v>327</v>
      </c>
    </row>
    <row r="1952" spans="1:12" ht="15.75" thickBot="1" x14ac:dyDescent="0.3">
      <c r="A1952" s="1">
        <v>40751</v>
      </c>
      <c r="B1952" s="4">
        <v>1.5639000000000001</v>
      </c>
      <c r="C1952" s="4">
        <f t="shared" si="209"/>
        <v>2.401060748069676E-2</v>
      </c>
      <c r="D1952" s="3">
        <f t="shared" si="211"/>
        <v>7</v>
      </c>
      <c r="E1952">
        <f t="shared" si="212"/>
        <v>9</v>
      </c>
      <c r="F1952">
        <f t="shared" si="210"/>
        <v>2011</v>
      </c>
      <c r="G1952">
        <f t="shared" si="214"/>
        <v>156</v>
      </c>
      <c r="H1952">
        <f t="shared" si="215"/>
        <v>166.58333333333334</v>
      </c>
      <c r="I1952">
        <f t="shared" si="213"/>
        <v>-10.583333333333343</v>
      </c>
      <c r="K1952" s="24">
        <v>42720</v>
      </c>
      <c r="L1952" s="25">
        <v>328</v>
      </c>
    </row>
    <row r="1953" spans="1:12" ht="15.75" thickBot="1" x14ac:dyDescent="0.3">
      <c r="A1953" s="1">
        <v>40752</v>
      </c>
      <c r="B1953" s="4">
        <v>1.5650999999999999</v>
      </c>
      <c r="C1953" s="4">
        <f t="shared" si="209"/>
        <v>2.4135865213291453E-2</v>
      </c>
      <c r="D1953" s="3">
        <f t="shared" si="211"/>
        <v>7</v>
      </c>
      <c r="E1953">
        <f t="shared" si="212"/>
        <v>9</v>
      </c>
      <c r="F1953">
        <f t="shared" si="210"/>
        <v>2011</v>
      </c>
      <c r="G1953">
        <f t="shared" si="214"/>
        <v>153</v>
      </c>
      <c r="H1953">
        <f t="shared" si="215"/>
        <v>164.91666666666666</v>
      </c>
      <c r="I1953">
        <f t="shared" si="213"/>
        <v>-11.916666666666657</v>
      </c>
      <c r="K1953" s="22">
        <v>42719</v>
      </c>
      <c r="L1953" s="23">
        <v>332</v>
      </c>
    </row>
    <row r="1954" spans="1:12" ht="15.75" thickBot="1" x14ac:dyDescent="0.3">
      <c r="A1954" s="1">
        <v>40753</v>
      </c>
      <c r="B1954" s="4">
        <v>1.5563</v>
      </c>
      <c r="C1954" s="4">
        <f t="shared" si="209"/>
        <v>2.4491253137169759E-2</v>
      </c>
      <c r="D1954" s="3">
        <f t="shared" si="211"/>
        <v>7</v>
      </c>
      <c r="E1954">
        <f t="shared" si="212"/>
        <v>9</v>
      </c>
      <c r="F1954">
        <f t="shared" si="210"/>
        <v>2011</v>
      </c>
      <c r="G1954">
        <f t="shared" si="214"/>
        <v>157</v>
      </c>
      <c r="H1954">
        <f t="shared" si="215"/>
        <v>163.33333333333334</v>
      </c>
      <c r="I1954">
        <f t="shared" si="213"/>
        <v>-6.3333333333333428</v>
      </c>
      <c r="K1954" s="24">
        <v>42718</v>
      </c>
      <c r="L1954" s="25">
        <v>332</v>
      </c>
    </row>
    <row r="1955" spans="1:12" ht="15.75" thickBot="1" x14ac:dyDescent="0.3">
      <c r="A1955" s="1">
        <v>40756</v>
      </c>
      <c r="B1955" s="4">
        <v>1.5550999999999999</v>
      </c>
      <c r="C1955" s="4">
        <f t="shared" si="209"/>
        <v>2.4783917572476988E-2</v>
      </c>
      <c r="D1955" s="3">
        <f t="shared" si="211"/>
        <v>8</v>
      </c>
      <c r="E1955">
        <f t="shared" si="212"/>
        <v>9</v>
      </c>
      <c r="F1955">
        <f t="shared" si="210"/>
        <v>2011</v>
      </c>
      <c r="G1955">
        <f t="shared" si="214"/>
        <v>157</v>
      </c>
      <c r="H1955">
        <f t="shared" si="215"/>
        <v>162.08333333333334</v>
      </c>
      <c r="I1955">
        <f t="shared" si="213"/>
        <v>-5.0833333333333428</v>
      </c>
      <c r="K1955" s="22">
        <v>42717</v>
      </c>
      <c r="L1955" s="23">
        <v>324</v>
      </c>
    </row>
    <row r="1956" spans="1:12" ht="15.75" thickBot="1" x14ac:dyDescent="0.3">
      <c r="A1956" s="1">
        <v>40757</v>
      </c>
      <c r="B1956" s="4">
        <v>1.5656000000000001</v>
      </c>
      <c r="C1956" s="4">
        <f t="shared" si="209"/>
        <v>2.4555435012592386E-2</v>
      </c>
      <c r="D1956" s="3">
        <f t="shared" si="211"/>
        <v>8</v>
      </c>
      <c r="E1956">
        <f t="shared" si="212"/>
        <v>9</v>
      </c>
      <c r="F1956">
        <f t="shared" si="210"/>
        <v>2011</v>
      </c>
      <c r="G1956">
        <f t="shared" si="214"/>
        <v>162</v>
      </c>
      <c r="H1956">
        <f t="shared" si="215"/>
        <v>161.16666666666666</v>
      </c>
      <c r="I1956">
        <f t="shared" si="213"/>
        <v>0.83333333333334281</v>
      </c>
      <c r="K1956" s="24">
        <v>42716</v>
      </c>
      <c r="L1956" s="25">
        <v>330</v>
      </c>
    </row>
    <row r="1957" spans="1:12" ht="15.75" thickBot="1" x14ac:dyDescent="0.3">
      <c r="A1957" s="1">
        <v>40758</v>
      </c>
      <c r="B1957" s="4">
        <v>1.5650999999999999</v>
      </c>
      <c r="C1957" s="4">
        <f t="shared" si="209"/>
        <v>2.4513634900719745E-2</v>
      </c>
      <c r="D1957" s="3">
        <f t="shared" si="211"/>
        <v>8</v>
      </c>
      <c r="E1957">
        <f t="shared" si="212"/>
        <v>9</v>
      </c>
      <c r="F1957">
        <f t="shared" si="210"/>
        <v>2011</v>
      </c>
      <c r="G1957">
        <f t="shared" si="214"/>
        <v>166</v>
      </c>
      <c r="H1957">
        <f t="shared" si="215"/>
        <v>160.83333333333334</v>
      </c>
      <c r="I1957">
        <f t="shared" si="213"/>
        <v>5.1666666666666572</v>
      </c>
      <c r="K1957" s="22">
        <v>42713</v>
      </c>
      <c r="L1957" s="23">
        <v>328</v>
      </c>
    </row>
    <row r="1958" spans="1:12" ht="15.75" thickBot="1" x14ac:dyDescent="0.3">
      <c r="A1958" s="1">
        <v>40759</v>
      </c>
      <c r="B1958" s="4">
        <v>1.5751999999999999</v>
      </c>
      <c r="C1958" s="4">
        <f t="shared" si="209"/>
        <v>2.4171143389106205E-2</v>
      </c>
      <c r="D1958" s="3">
        <f t="shared" si="211"/>
        <v>8</v>
      </c>
      <c r="E1958">
        <f t="shared" si="212"/>
        <v>9</v>
      </c>
      <c r="F1958">
        <f t="shared" si="210"/>
        <v>2011</v>
      </c>
      <c r="G1958">
        <f t="shared" si="214"/>
        <v>186</v>
      </c>
      <c r="H1958">
        <f t="shared" si="215"/>
        <v>162.08333333333334</v>
      </c>
      <c r="I1958">
        <f t="shared" si="213"/>
        <v>23.916666666666657</v>
      </c>
      <c r="K1958" s="24">
        <v>42712</v>
      </c>
      <c r="L1958" s="25">
        <v>334</v>
      </c>
    </row>
    <row r="1959" spans="1:12" ht="15.75" thickBot="1" x14ac:dyDescent="0.3">
      <c r="A1959" s="1">
        <v>40760</v>
      </c>
      <c r="B1959" s="4">
        <v>1.5894999999999999</v>
      </c>
      <c r="C1959" s="4">
        <f t="shared" si="209"/>
        <v>2.4023064706177918E-2</v>
      </c>
      <c r="D1959" s="3">
        <f t="shared" si="211"/>
        <v>8</v>
      </c>
      <c r="E1959">
        <f t="shared" si="212"/>
        <v>9</v>
      </c>
      <c r="F1959">
        <f t="shared" si="210"/>
        <v>2011</v>
      </c>
      <c r="G1959">
        <f t="shared" si="214"/>
        <v>179</v>
      </c>
      <c r="H1959">
        <f t="shared" si="215"/>
        <v>163.16666666666666</v>
      </c>
      <c r="I1959">
        <f t="shared" si="213"/>
        <v>15.833333333333343</v>
      </c>
      <c r="K1959" s="22">
        <v>42711</v>
      </c>
      <c r="L1959" s="23">
        <v>336</v>
      </c>
    </row>
    <row r="1960" spans="1:12" ht="15.75" thickBot="1" x14ac:dyDescent="0.3">
      <c r="A1960" s="1">
        <v>40763</v>
      </c>
      <c r="B1960" s="4">
        <v>1.5999000000000001</v>
      </c>
      <c r="C1960" s="4">
        <f t="shared" si="209"/>
        <v>2.3737146749262972E-2</v>
      </c>
      <c r="D1960" s="3">
        <f t="shared" si="211"/>
        <v>8</v>
      </c>
      <c r="E1960">
        <f t="shared" si="212"/>
        <v>9</v>
      </c>
      <c r="F1960">
        <f t="shared" si="210"/>
        <v>2011</v>
      </c>
      <c r="G1960">
        <f t="shared" si="214"/>
        <v>212</v>
      </c>
      <c r="H1960">
        <f t="shared" si="215"/>
        <v>167.41666666666666</v>
      </c>
      <c r="I1960">
        <f t="shared" si="213"/>
        <v>44.583333333333343</v>
      </c>
      <c r="K1960" s="24">
        <v>42710</v>
      </c>
      <c r="L1960" s="25">
        <v>341</v>
      </c>
    </row>
    <row r="1961" spans="1:12" ht="15.75" thickBot="1" x14ac:dyDescent="0.3">
      <c r="A1961" s="1">
        <v>40764</v>
      </c>
      <c r="B1961" s="4">
        <v>1.6334</v>
      </c>
      <c r="C1961" s="4">
        <f t="shared" si="209"/>
        <v>2.4095932964544906E-2</v>
      </c>
      <c r="D1961" s="3">
        <f t="shared" si="211"/>
        <v>8</v>
      </c>
      <c r="E1961">
        <f t="shared" si="212"/>
        <v>9</v>
      </c>
      <c r="F1961">
        <f t="shared" si="210"/>
        <v>2011</v>
      </c>
      <c r="G1961">
        <f t="shared" si="214"/>
        <v>217</v>
      </c>
      <c r="H1961">
        <f t="shared" si="215"/>
        <v>171.91666666666666</v>
      </c>
      <c r="I1961">
        <f t="shared" si="213"/>
        <v>45.083333333333343</v>
      </c>
      <c r="K1961" s="22">
        <v>42709</v>
      </c>
      <c r="L1961" s="23">
        <v>342</v>
      </c>
    </row>
    <row r="1962" spans="1:12" ht="15.75" thickBot="1" x14ac:dyDescent="0.3">
      <c r="A1962" s="1">
        <v>40765</v>
      </c>
      <c r="B1962" s="4">
        <v>1.6183000000000001</v>
      </c>
      <c r="C1962" s="4">
        <f t="shared" si="209"/>
        <v>2.3700518364787409E-2</v>
      </c>
      <c r="D1962" s="3">
        <f t="shared" si="211"/>
        <v>8</v>
      </c>
      <c r="E1962">
        <f t="shared" si="212"/>
        <v>9</v>
      </c>
      <c r="F1962">
        <f t="shared" si="210"/>
        <v>2011</v>
      </c>
      <c r="G1962">
        <f t="shared" si="214"/>
        <v>221</v>
      </c>
      <c r="H1962">
        <f t="shared" si="215"/>
        <v>177.08333333333334</v>
      </c>
      <c r="I1962">
        <f t="shared" si="213"/>
        <v>43.916666666666657</v>
      </c>
      <c r="K1962" s="24">
        <v>42706</v>
      </c>
      <c r="L1962" s="25">
        <v>350</v>
      </c>
    </row>
    <row r="1963" spans="1:12" ht="15.75" thickBot="1" x14ac:dyDescent="0.3">
      <c r="A1963" s="1">
        <v>40766</v>
      </c>
      <c r="B1963" s="4">
        <v>1.6306</v>
      </c>
      <c r="C1963" s="4">
        <f t="shared" si="209"/>
        <v>2.3665959694950865E-2</v>
      </c>
      <c r="D1963" s="3">
        <f t="shared" si="211"/>
        <v>8</v>
      </c>
      <c r="E1963">
        <f t="shared" si="212"/>
        <v>9</v>
      </c>
      <c r="F1963">
        <f t="shared" si="210"/>
        <v>2011</v>
      </c>
      <c r="G1963">
        <f t="shared" si="214"/>
        <v>215</v>
      </c>
      <c r="H1963">
        <f t="shared" si="215"/>
        <v>181.75</v>
      </c>
      <c r="I1963">
        <f t="shared" si="213"/>
        <v>33.25</v>
      </c>
      <c r="K1963" s="22">
        <v>42705</v>
      </c>
      <c r="L1963" s="23">
        <v>348</v>
      </c>
    </row>
    <row r="1964" spans="1:12" ht="15.75" thickBot="1" x14ac:dyDescent="0.3">
      <c r="A1964" s="1">
        <v>40767</v>
      </c>
      <c r="B1964" s="4">
        <v>1.6156999999999999</v>
      </c>
      <c r="C1964" s="4">
        <f t="shared" si="209"/>
        <v>2.3324052568106424E-2</v>
      </c>
      <c r="D1964" s="3">
        <f t="shared" si="211"/>
        <v>8</v>
      </c>
      <c r="E1964">
        <f t="shared" si="212"/>
        <v>9</v>
      </c>
      <c r="F1964">
        <f t="shared" si="210"/>
        <v>2011</v>
      </c>
      <c r="G1964">
        <f t="shared" si="214"/>
        <v>214</v>
      </c>
      <c r="H1964">
        <f t="shared" si="215"/>
        <v>186.58333333333334</v>
      </c>
      <c r="I1964">
        <f t="shared" si="213"/>
        <v>27.416666666666657</v>
      </c>
      <c r="K1964" s="24">
        <v>42704</v>
      </c>
      <c r="L1964" s="25">
        <v>337</v>
      </c>
    </row>
    <row r="1965" spans="1:12" ht="15.75" thickBot="1" x14ac:dyDescent="0.3">
      <c r="A1965" s="1">
        <v>40770</v>
      </c>
      <c r="B1965" s="4">
        <v>1.5955999999999999</v>
      </c>
      <c r="C1965" s="4">
        <f t="shared" si="209"/>
        <v>2.3010093304038595E-2</v>
      </c>
      <c r="D1965" s="3">
        <f t="shared" si="211"/>
        <v>8</v>
      </c>
      <c r="E1965">
        <f t="shared" si="212"/>
        <v>9</v>
      </c>
      <c r="F1965">
        <f t="shared" si="210"/>
        <v>2011</v>
      </c>
      <c r="G1965">
        <f t="shared" si="214"/>
        <v>199</v>
      </c>
      <c r="H1965">
        <f t="shared" si="215"/>
        <v>190.41666666666666</v>
      </c>
      <c r="I1965">
        <f t="shared" si="213"/>
        <v>8.5833333333333428</v>
      </c>
      <c r="K1965" s="22">
        <v>42703</v>
      </c>
      <c r="L1965" s="23">
        <v>337</v>
      </c>
    </row>
    <row r="1966" spans="1:12" ht="15.75" thickBot="1" x14ac:dyDescent="0.3">
      <c r="A1966" s="1">
        <v>40771</v>
      </c>
      <c r="B1966" s="4">
        <v>1.5918000000000001</v>
      </c>
      <c r="C1966" s="4">
        <f t="shared" si="209"/>
        <v>2.2663061806548788E-2</v>
      </c>
      <c r="D1966" s="3">
        <f t="shared" si="211"/>
        <v>8</v>
      </c>
      <c r="E1966">
        <f t="shared" si="212"/>
        <v>9</v>
      </c>
      <c r="F1966">
        <f t="shared" si="210"/>
        <v>2011</v>
      </c>
      <c r="G1966">
        <f t="shared" si="214"/>
        <v>206</v>
      </c>
      <c r="H1966">
        <f t="shared" si="215"/>
        <v>194.5</v>
      </c>
      <c r="I1966">
        <f t="shared" si="213"/>
        <v>11.5</v>
      </c>
      <c r="K1966" s="24">
        <v>42702</v>
      </c>
      <c r="L1966" s="25">
        <v>334</v>
      </c>
    </row>
    <row r="1967" spans="1:12" ht="15.75" thickBot="1" x14ac:dyDescent="0.3">
      <c r="A1967" s="1">
        <v>40772</v>
      </c>
      <c r="B1967" s="4">
        <v>1.583</v>
      </c>
      <c r="C1967" s="4">
        <f t="shared" si="209"/>
        <v>2.2269638704130047E-2</v>
      </c>
      <c r="D1967" s="3">
        <f t="shared" si="211"/>
        <v>8</v>
      </c>
      <c r="E1967">
        <f t="shared" si="212"/>
        <v>9</v>
      </c>
      <c r="F1967">
        <f t="shared" si="210"/>
        <v>2011</v>
      </c>
      <c r="G1967">
        <f t="shared" si="214"/>
        <v>206</v>
      </c>
      <c r="H1967">
        <f t="shared" si="215"/>
        <v>198.58333333333334</v>
      </c>
      <c r="I1967">
        <f t="shared" si="213"/>
        <v>7.4166666666666572</v>
      </c>
      <c r="K1967" s="22">
        <v>42699</v>
      </c>
      <c r="L1967" s="23">
        <v>337</v>
      </c>
    </row>
    <row r="1968" spans="1:12" ht="15.75" thickBot="1" x14ac:dyDescent="0.3">
      <c r="A1968" s="1">
        <v>40773</v>
      </c>
      <c r="B1968" s="4">
        <v>1.6062000000000001</v>
      </c>
      <c r="C1968" s="4">
        <f t="shared" si="209"/>
        <v>2.1519481771957498E-2</v>
      </c>
      <c r="D1968" s="3">
        <f t="shared" si="211"/>
        <v>8</v>
      </c>
      <c r="E1968">
        <f t="shared" si="212"/>
        <v>9</v>
      </c>
      <c r="F1968">
        <f t="shared" si="210"/>
        <v>2011</v>
      </c>
      <c r="G1968">
        <f t="shared" si="214"/>
        <v>213</v>
      </c>
      <c r="H1968">
        <f t="shared" si="215"/>
        <v>202.83333333333334</v>
      </c>
      <c r="I1968">
        <f t="shared" si="213"/>
        <v>10.166666666666657</v>
      </c>
      <c r="K1968" s="24">
        <v>42698</v>
      </c>
      <c r="L1968" s="25">
        <v>336</v>
      </c>
    </row>
    <row r="1969" spans="1:12" ht="15.75" thickBot="1" x14ac:dyDescent="0.3">
      <c r="A1969" s="1">
        <v>40774</v>
      </c>
      <c r="B1969" s="4">
        <v>1.5960000000000001</v>
      </c>
      <c r="C1969" s="4">
        <f t="shared" si="209"/>
        <v>2.0889644632247881E-2</v>
      </c>
      <c r="D1969" s="3">
        <f t="shared" si="211"/>
        <v>8</v>
      </c>
      <c r="E1969">
        <f t="shared" si="212"/>
        <v>9</v>
      </c>
      <c r="F1969">
        <f t="shared" si="210"/>
        <v>2011</v>
      </c>
      <c r="G1969">
        <f t="shared" si="214"/>
        <v>215</v>
      </c>
      <c r="H1969">
        <f t="shared" si="215"/>
        <v>206.91666666666666</v>
      </c>
      <c r="I1969">
        <f t="shared" si="213"/>
        <v>8.0833333333333428</v>
      </c>
      <c r="K1969" s="22">
        <v>42697</v>
      </c>
      <c r="L1969" s="23">
        <v>336</v>
      </c>
    </row>
    <row r="1970" spans="1:12" ht="15.75" thickBot="1" x14ac:dyDescent="0.3">
      <c r="A1970" s="1">
        <v>40777</v>
      </c>
      <c r="B1970" s="4">
        <v>1.6009</v>
      </c>
      <c r="C1970" s="4">
        <f t="shared" si="209"/>
        <v>2.0143736874665405E-2</v>
      </c>
      <c r="D1970" s="3">
        <f t="shared" si="211"/>
        <v>8</v>
      </c>
      <c r="E1970">
        <f t="shared" si="212"/>
        <v>9</v>
      </c>
      <c r="F1970">
        <f t="shared" si="210"/>
        <v>2011</v>
      </c>
      <c r="G1970">
        <f t="shared" si="214"/>
        <v>214</v>
      </c>
      <c r="H1970">
        <f t="shared" si="215"/>
        <v>209.25</v>
      </c>
      <c r="I1970">
        <f t="shared" si="213"/>
        <v>4.75</v>
      </c>
      <c r="K1970" s="24">
        <v>42696</v>
      </c>
      <c r="L1970" s="25">
        <v>332</v>
      </c>
    </row>
    <row r="1971" spans="1:12" ht="15.75" thickBot="1" x14ac:dyDescent="0.3">
      <c r="A1971" s="1">
        <v>40778</v>
      </c>
      <c r="B1971" s="4">
        <v>1.6035999999999999</v>
      </c>
      <c r="C1971" s="4">
        <f t="shared" ref="C1971:C2034" si="216">_xlfn.STDEV.P(B1910:B1971)</f>
        <v>1.9760804286672946E-2</v>
      </c>
      <c r="D1971" s="3">
        <f t="shared" si="211"/>
        <v>8</v>
      </c>
      <c r="E1971">
        <f t="shared" si="212"/>
        <v>9</v>
      </c>
      <c r="F1971">
        <f t="shared" si="210"/>
        <v>2011</v>
      </c>
      <c r="G1971">
        <f t="shared" si="214"/>
        <v>213</v>
      </c>
      <c r="H1971">
        <f t="shared" si="215"/>
        <v>212.08333333333334</v>
      </c>
      <c r="I1971">
        <f t="shared" si="213"/>
        <v>0.91666666666665719</v>
      </c>
      <c r="K1971" s="22">
        <v>42695</v>
      </c>
      <c r="L1971" s="23">
        <v>333</v>
      </c>
    </row>
    <row r="1972" spans="1:12" ht="15.75" thickBot="1" x14ac:dyDescent="0.3">
      <c r="A1972" s="1">
        <v>40779</v>
      </c>
      <c r="B1972" s="4">
        <v>1.6039000000000001</v>
      </c>
      <c r="C1972" s="4">
        <f t="shared" si="216"/>
        <v>1.9762598623927163E-2</v>
      </c>
      <c r="D1972" s="3">
        <f t="shared" si="211"/>
        <v>8</v>
      </c>
      <c r="E1972">
        <f t="shared" si="212"/>
        <v>9</v>
      </c>
      <c r="F1972">
        <f t="shared" si="210"/>
        <v>2011</v>
      </c>
      <c r="G1972">
        <f t="shared" si="214"/>
        <v>201</v>
      </c>
      <c r="H1972">
        <f t="shared" si="215"/>
        <v>211.16666666666666</v>
      </c>
      <c r="I1972">
        <f t="shared" si="213"/>
        <v>-10.166666666666657</v>
      </c>
      <c r="K1972" s="24">
        <v>42692</v>
      </c>
      <c r="L1972" s="25">
        <v>334</v>
      </c>
    </row>
    <row r="1973" spans="1:12" ht="15.75" thickBot="1" x14ac:dyDescent="0.3">
      <c r="A1973" s="1">
        <v>40780</v>
      </c>
      <c r="B1973" s="4">
        <v>1.6153999999999999</v>
      </c>
      <c r="C1973" s="4">
        <f t="shared" si="216"/>
        <v>2.0136193734838555E-2</v>
      </c>
      <c r="D1973" s="3">
        <f t="shared" si="211"/>
        <v>8</v>
      </c>
      <c r="E1973">
        <f t="shared" si="212"/>
        <v>9</v>
      </c>
      <c r="F1973">
        <f t="shared" si="210"/>
        <v>2011</v>
      </c>
      <c r="G1973">
        <f t="shared" si="214"/>
        <v>204</v>
      </c>
      <c r="H1973">
        <f t="shared" si="215"/>
        <v>210.08333333333334</v>
      </c>
      <c r="I1973">
        <f t="shared" si="213"/>
        <v>-6.0833333333333428</v>
      </c>
      <c r="K1973" s="22">
        <v>42691</v>
      </c>
      <c r="L1973" s="23">
        <v>331</v>
      </c>
    </row>
    <row r="1974" spans="1:12" ht="15.75" thickBot="1" x14ac:dyDescent="0.3">
      <c r="A1974" s="1">
        <v>40781</v>
      </c>
      <c r="B1974" s="4">
        <v>1.6113999999999999</v>
      </c>
      <c r="C1974" s="4">
        <f t="shared" si="216"/>
        <v>2.046687890602782E-2</v>
      </c>
      <c r="D1974" s="3">
        <f t="shared" si="211"/>
        <v>8</v>
      </c>
      <c r="E1974">
        <f t="shared" si="212"/>
        <v>9</v>
      </c>
      <c r="F1974">
        <f t="shared" si="210"/>
        <v>2011</v>
      </c>
      <c r="G1974">
        <f t="shared" si="214"/>
        <v>210</v>
      </c>
      <c r="H1974">
        <f t="shared" si="215"/>
        <v>209.16666666666666</v>
      </c>
      <c r="I1974">
        <f t="shared" si="213"/>
        <v>0.83333333333334281</v>
      </c>
      <c r="K1974" s="24">
        <v>42690</v>
      </c>
      <c r="L1974" s="25">
        <v>329</v>
      </c>
    </row>
    <row r="1975" spans="1:12" ht="15.75" thickBot="1" x14ac:dyDescent="0.3">
      <c r="A1975" s="1">
        <v>40784</v>
      </c>
      <c r="B1975" s="4">
        <v>1.5973999999999999</v>
      </c>
      <c r="C1975" s="4">
        <f t="shared" si="216"/>
        <v>2.054112850984231E-2</v>
      </c>
      <c r="D1975" s="3">
        <f t="shared" si="211"/>
        <v>8</v>
      </c>
      <c r="E1975">
        <f t="shared" si="212"/>
        <v>9</v>
      </c>
      <c r="F1975">
        <f t="shared" si="210"/>
        <v>2011</v>
      </c>
      <c r="G1975">
        <f t="shared" si="214"/>
        <v>200</v>
      </c>
      <c r="H1975">
        <f t="shared" si="215"/>
        <v>207.91666666666666</v>
      </c>
      <c r="I1975">
        <f t="shared" si="213"/>
        <v>-7.9166666666666572</v>
      </c>
      <c r="K1975" s="22">
        <v>42689</v>
      </c>
      <c r="L1975" s="23">
        <v>330</v>
      </c>
    </row>
    <row r="1976" spans="1:12" ht="15.75" thickBot="1" x14ac:dyDescent="0.3">
      <c r="A1976" s="1">
        <v>40785</v>
      </c>
      <c r="B1976" s="4">
        <v>1.5904</v>
      </c>
      <c r="C1976" s="4">
        <f t="shared" si="216"/>
        <v>2.056074734598912E-2</v>
      </c>
      <c r="D1976" s="3">
        <f t="shared" si="211"/>
        <v>8</v>
      </c>
      <c r="E1976">
        <f t="shared" si="212"/>
        <v>9</v>
      </c>
      <c r="F1976">
        <f t="shared" si="210"/>
        <v>2011</v>
      </c>
      <c r="G1976">
        <f t="shared" si="214"/>
        <v>207</v>
      </c>
      <c r="H1976">
        <f t="shared" si="215"/>
        <v>207.33333333333334</v>
      </c>
      <c r="I1976">
        <f t="shared" si="213"/>
        <v>-0.33333333333334281</v>
      </c>
      <c r="K1976" s="24">
        <v>42688</v>
      </c>
      <c r="L1976" s="25">
        <v>357</v>
      </c>
    </row>
    <row r="1977" spans="1:12" ht="15.75" thickBot="1" x14ac:dyDescent="0.3">
      <c r="A1977" s="1">
        <v>40786</v>
      </c>
      <c r="B1977" s="4">
        <v>1.5871999999999999</v>
      </c>
      <c r="C1977" s="4">
        <f t="shared" si="216"/>
        <v>2.0537558865199132E-2</v>
      </c>
      <c r="D1977" s="3">
        <f t="shared" si="211"/>
        <v>8</v>
      </c>
      <c r="E1977">
        <f t="shared" si="212"/>
        <v>9</v>
      </c>
      <c r="F1977">
        <f t="shared" si="210"/>
        <v>2011</v>
      </c>
      <c r="G1977">
        <f t="shared" si="214"/>
        <v>194</v>
      </c>
      <c r="H1977">
        <f t="shared" si="215"/>
        <v>206.91666666666666</v>
      </c>
      <c r="I1977">
        <f t="shared" si="213"/>
        <v>-12.916666666666657</v>
      </c>
      <c r="K1977" s="22">
        <v>42685</v>
      </c>
      <c r="L1977" s="23">
        <v>341</v>
      </c>
    </row>
    <row r="1978" spans="1:12" ht="15.75" thickBot="1" x14ac:dyDescent="0.3">
      <c r="A1978" s="1">
        <v>40787</v>
      </c>
      <c r="B1978" s="4">
        <v>1.6040000000000001</v>
      </c>
      <c r="C1978" s="4">
        <f t="shared" si="216"/>
        <v>2.0701336439588047E-2</v>
      </c>
      <c r="D1978" s="3">
        <f t="shared" si="211"/>
        <v>9</v>
      </c>
      <c r="E1978">
        <f t="shared" si="212"/>
        <v>9</v>
      </c>
      <c r="F1978">
        <f t="shared" si="210"/>
        <v>2011</v>
      </c>
      <c r="G1978">
        <f t="shared" si="214"/>
        <v>203</v>
      </c>
      <c r="H1978">
        <f t="shared" si="215"/>
        <v>206.66666666666666</v>
      </c>
      <c r="I1978">
        <f t="shared" si="213"/>
        <v>-3.6666666666666572</v>
      </c>
      <c r="K1978" s="24">
        <v>42684</v>
      </c>
      <c r="L1978" s="25">
        <v>341</v>
      </c>
    </row>
    <row r="1979" spans="1:12" ht="15.75" thickBot="1" x14ac:dyDescent="0.3">
      <c r="A1979" s="1">
        <v>40788</v>
      </c>
      <c r="B1979" s="4">
        <v>1.6343000000000001</v>
      </c>
      <c r="C1979" s="4">
        <f t="shared" si="216"/>
        <v>2.1640927425928835E-2</v>
      </c>
      <c r="D1979" s="3">
        <f t="shared" si="211"/>
        <v>9</v>
      </c>
      <c r="E1979">
        <f t="shared" si="212"/>
        <v>9</v>
      </c>
      <c r="F1979">
        <f t="shared" si="210"/>
        <v>2011</v>
      </c>
      <c r="G1979">
        <f t="shared" si="214"/>
        <v>214</v>
      </c>
      <c r="H1979">
        <f t="shared" si="215"/>
        <v>207.33333333333334</v>
      </c>
      <c r="I1979">
        <f t="shared" si="213"/>
        <v>6.6666666666666572</v>
      </c>
      <c r="K1979" s="22">
        <v>42683</v>
      </c>
      <c r="L1979" s="23">
        <v>306</v>
      </c>
    </row>
    <row r="1980" spans="1:12" ht="15.75" thickBot="1" x14ac:dyDescent="0.3">
      <c r="A1980" s="1">
        <v>40791</v>
      </c>
      <c r="B1980" s="4">
        <v>1.6521999999999999</v>
      </c>
      <c r="C1980" s="4">
        <f t="shared" si="216"/>
        <v>2.3255847283692215E-2</v>
      </c>
      <c r="D1980" s="3">
        <f t="shared" si="211"/>
        <v>9</v>
      </c>
      <c r="E1980">
        <f t="shared" si="212"/>
        <v>9</v>
      </c>
      <c r="F1980">
        <f t="shared" si="210"/>
        <v>2011</v>
      </c>
      <c r="G1980">
        <f t="shared" si="214"/>
        <v>214</v>
      </c>
      <c r="H1980">
        <f t="shared" si="215"/>
        <v>207.41666666666666</v>
      </c>
      <c r="I1980">
        <f t="shared" si="213"/>
        <v>6.5833333333333428</v>
      </c>
      <c r="K1980" s="24">
        <v>42682</v>
      </c>
      <c r="L1980" s="25">
        <v>303</v>
      </c>
    </row>
    <row r="1981" spans="1:12" ht="15.75" thickBot="1" x14ac:dyDescent="0.3">
      <c r="A1981" s="1">
        <v>40792</v>
      </c>
      <c r="B1981" s="4">
        <v>1.6583000000000001</v>
      </c>
      <c r="C1981" s="4">
        <f t="shared" si="216"/>
        <v>2.4992059925368616E-2</v>
      </c>
      <c r="D1981" s="3">
        <f t="shared" si="211"/>
        <v>9</v>
      </c>
      <c r="E1981">
        <f t="shared" si="212"/>
        <v>9</v>
      </c>
      <c r="F1981">
        <f t="shared" si="210"/>
        <v>2011</v>
      </c>
      <c r="G1981">
        <f t="shared" si="214"/>
        <v>217</v>
      </c>
      <c r="H1981">
        <f t="shared" si="215"/>
        <v>207.58333333333334</v>
      </c>
      <c r="I1981">
        <f t="shared" si="213"/>
        <v>9.4166666666666572</v>
      </c>
      <c r="K1981" s="22">
        <v>42681</v>
      </c>
      <c r="L1981" s="23">
        <v>314</v>
      </c>
    </row>
    <row r="1982" spans="1:12" ht="15.75" thickBot="1" x14ac:dyDescent="0.3">
      <c r="A1982" s="1">
        <v>40794</v>
      </c>
      <c r="B1982" s="4">
        <v>1.6566000000000001</v>
      </c>
      <c r="C1982" s="4">
        <f t="shared" si="216"/>
        <v>2.6483847785931481E-2</v>
      </c>
      <c r="D1982" s="3">
        <f t="shared" si="211"/>
        <v>9</v>
      </c>
      <c r="E1982">
        <f t="shared" si="212"/>
        <v>9</v>
      </c>
      <c r="F1982">
        <f t="shared" si="210"/>
        <v>2011</v>
      </c>
      <c r="G1982">
        <f t="shared" si="214"/>
        <v>217</v>
      </c>
      <c r="H1982">
        <f t="shared" si="215"/>
        <v>207.83333333333334</v>
      </c>
      <c r="I1982">
        <f t="shared" si="213"/>
        <v>9.1666666666666572</v>
      </c>
      <c r="K1982" s="24">
        <v>42678</v>
      </c>
      <c r="L1982" s="25">
        <v>328</v>
      </c>
    </row>
    <row r="1983" spans="1:12" ht="15.75" thickBot="1" x14ac:dyDescent="0.3">
      <c r="A1983" s="1">
        <v>40795</v>
      </c>
      <c r="B1983" s="4">
        <v>1.6774</v>
      </c>
      <c r="C1983" s="4">
        <f t="shared" si="216"/>
        <v>2.8789275484708606E-2</v>
      </c>
      <c r="D1983" s="3">
        <f t="shared" si="211"/>
        <v>9</v>
      </c>
      <c r="E1983">
        <f t="shared" si="212"/>
        <v>9</v>
      </c>
      <c r="F1983">
        <f t="shared" si="210"/>
        <v>2011</v>
      </c>
      <c r="G1983">
        <f t="shared" si="214"/>
        <v>228</v>
      </c>
      <c r="H1983">
        <f t="shared" si="215"/>
        <v>209.08333333333334</v>
      </c>
      <c r="I1983">
        <f t="shared" si="213"/>
        <v>18.916666666666657</v>
      </c>
      <c r="K1983" s="22">
        <v>42677</v>
      </c>
      <c r="L1983" s="23">
        <v>327</v>
      </c>
    </row>
    <row r="1984" spans="1:12" ht="15.75" thickBot="1" x14ac:dyDescent="0.3">
      <c r="A1984" s="1">
        <v>40798</v>
      </c>
      <c r="B1984" s="4">
        <v>1.6899</v>
      </c>
      <c r="C1984" s="4">
        <f t="shared" si="216"/>
        <v>3.1439490136807809E-2</v>
      </c>
      <c r="D1984" s="3">
        <f t="shared" si="211"/>
        <v>9</v>
      </c>
      <c r="E1984">
        <f t="shared" si="212"/>
        <v>9</v>
      </c>
      <c r="F1984">
        <f t="shared" si="210"/>
        <v>2011</v>
      </c>
      <c r="G1984">
        <f t="shared" si="214"/>
        <v>232</v>
      </c>
      <c r="H1984">
        <f t="shared" si="215"/>
        <v>211.66666666666666</v>
      </c>
      <c r="I1984">
        <f t="shared" si="213"/>
        <v>20.333333333333343</v>
      </c>
      <c r="K1984" s="24">
        <v>42676</v>
      </c>
      <c r="L1984" s="25">
        <v>328</v>
      </c>
    </row>
    <row r="1985" spans="1:12" ht="15.75" thickBot="1" x14ac:dyDescent="0.3">
      <c r="A1985" s="1">
        <v>40799</v>
      </c>
      <c r="B1985" s="4">
        <v>1.7126999999999999</v>
      </c>
      <c r="C1985" s="4">
        <f t="shared" si="216"/>
        <v>3.4978595989824335E-2</v>
      </c>
      <c r="D1985" s="3">
        <f t="shared" si="211"/>
        <v>9</v>
      </c>
      <c r="E1985">
        <f t="shared" si="212"/>
        <v>9</v>
      </c>
      <c r="F1985">
        <f t="shared" si="210"/>
        <v>2011</v>
      </c>
      <c r="G1985">
        <f t="shared" si="214"/>
        <v>228</v>
      </c>
      <c r="H1985">
        <f t="shared" si="215"/>
        <v>213.66666666666666</v>
      </c>
      <c r="I1985">
        <f t="shared" si="213"/>
        <v>14.333333333333343</v>
      </c>
      <c r="K1985" s="22">
        <v>42675</v>
      </c>
      <c r="L1985" s="23">
        <v>323</v>
      </c>
    </row>
    <row r="1986" spans="1:12" ht="15.75" thickBot="1" x14ac:dyDescent="0.3">
      <c r="A1986" s="1">
        <v>40800</v>
      </c>
      <c r="B1986" s="4">
        <v>1.7287999999999999</v>
      </c>
      <c r="C1986" s="4">
        <f t="shared" si="216"/>
        <v>3.8894554381840071E-2</v>
      </c>
      <c r="D1986" s="3">
        <f t="shared" si="211"/>
        <v>9</v>
      </c>
      <c r="E1986">
        <f t="shared" si="212"/>
        <v>9</v>
      </c>
      <c r="F1986">
        <f t="shared" ref="F1986:F2049" si="217">YEAR(A1986)</f>
        <v>2011</v>
      </c>
      <c r="G1986">
        <f t="shared" si="214"/>
        <v>233</v>
      </c>
      <c r="H1986">
        <f t="shared" si="215"/>
        <v>215.58333333333334</v>
      </c>
      <c r="I1986">
        <f t="shared" si="213"/>
        <v>17.416666666666657</v>
      </c>
      <c r="K1986" s="24">
        <v>42674</v>
      </c>
      <c r="L1986" s="25">
        <v>313</v>
      </c>
    </row>
    <row r="1987" spans="1:12" ht="15.75" thickBot="1" x14ac:dyDescent="0.3">
      <c r="A1987" s="1">
        <v>40801</v>
      </c>
      <c r="B1987" s="4">
        <v>1.7105999999999999</v>
      </c>
      <c r="C1987" s="4">
        <f t="shared" si="216"/>
        <v>4.1542529265478682E-2</v>
      </c>
      <c r="D1987" s="3">
        <f t="shared" ref="D1987:D2050" si="218">MONTH(A1987)</f>
        <v>9</v>
      </c>
      <c r="E1987">
        <f t="shared" ref="E1987:E2050" si="219">IF(D1987&lt;4,3,IF(D1987&lt;7,6,IF(D1987&lt;10,9,12)))</f>
        <v>9</v>
      </c>
      <c r="F1987">
        <f t="shared" si="217"/>
        <v>2011</v>
      </c>
      <c r="G1987">
        <f t="shared" si="214"/>
        <v>228</v>
      </c>
      <c r="H1987">
        <f t="shared" si="215"/>
        <v>217.91666666666666</v>
      </c>
      <c r="I1987">
        <f t="shared" ref="I1987:I2050" si="220">G1987-H1987</f>
        <v>10.083333333333343</v>
      </c>
      <c r="K1987" s="22">
        <v>42671</v>
      </c>
      <c r="L1987" s="23">
        <v>308</v>
      </c>
    </row>
    <row r="1988" spans="1:12" ht="15.75" thickBot="1" x14ac:dyDescent="0.3">
      <c r="A1988" s="1">
        <v>40802</v>
      </c>
      <c r="B1988" s="4">
        <v>1.7121999999999999</v>
      </c>
      <c r="C1988" s="4">
        <f t="shared" si="216"/>
        <v>4.4022357181798324E-2</v>
      </c>
      <c r="D1988" s="3">
        <f t="shared" si="218"/>
        <v>9</v>
      </c>
      <c r="E1988">
        <f t="shared" si="219"/>
        <v>9</v>
      </c>
      <c r="F1988">
        <f t="shared" si="217"/>
        <v>2011</v>
      </c>
      <c r="G1988">
        <f t="shared" ref="G1988:G2051" si="221">_xlfn.IFNA(VLOOKUP($A1988, $K:$L, 2, 0), G1987)</f>
        <v>231</v>
      </c>
      <c r="H1988">
        <f t="shared" si="215"/>
        <v>219.91666666666666</v>
      </c>
      <c r="I1988">
        <f t="shared" si="220"/>
        <v>11.083333333333343</v>
      </c>
      <c r="K1988" s="24">
        <v>42670</v>
      </c>
      <c r="L1988" s="25">
        <v>313</v>
      </c>
    </row>
    <row r="1989" spans="1:12" ht="15.75" thickBot="1" x14ac:dyDescent="0.3">
      <c r="A1989" s="1">
        <v>40805</v>
      </c>
      <c r="B1989" s="4">
        <v>1.7763</v>
      </c>
      <c r="C1989" s="4">
        <f t="shared" si="216"/>
        <v>4.9380435066184884E-2</v>
      </c>
      <c r="D1989" s="3">
        <f t="shared" si="218"/>
        <v>9</v>
      </c>
      <c r="E1989">
        <f t="shared" si="219"/>
        <v>9</v>
      </c>
      <c r="F1989">
        <f t="shared" si="217"/>
        <v>2011</v>
      </c>
      <c r="G1989">
        <f t="shared" si="221"/>
        <v>251</v>
      </c>
      <c r="H1989">
        <f t="shared" si="215"/>
        <v>224.66666666666666</v>
      </c>
      <c r="I1989">
        <f t="shared" si="220"/>
        <v>26.333333333333343</v>
      </c>
      <c r="K1989" s="22">
        <v>42669</v>
      </c>
      <c r="L1989" s="23">
        <v>309</v>
      </c>
    </row>
    <row r="1990" spans="1:12" ht="15.75" thickBot="1" x14ac:dyDescent="0.3">
      <c r="A1990" s="1">
        <v>40806</v>
      </c>
      <c r="B1990" s="4">
        <v>1.7869999999999999</v>
      </c>
      <c r="C1990" s="4">
        <f t="shared" si="216"/>
        <v>5.4594369151773549E-2</v>
      </c>
      <c r="D1990" s="3">
        <f t="shared" si="218"/>
        <v>9</v>
      </c>
      <c r="E1990">
        <f t="shared" si="219"/>
        <v>9</v>
      </c>
      <c r="F1990">
        <f t="shared" si="217"/>
        <v>2011</v>
      </c>
      <c r="G1990">
        <f t="shared" si="221"/>
        <v>244</v>
      </c>
      <c r="H1990">
        <f t="shared" si="215"/>
        <v>228.08333333333334</v>
      </c>
      <c r="I1990">
        <f t="shared" si="220"/>
        <v>15.916666666666657</v>
      </c>
      <c r="K1990" s="24">
        <v>42668</v>
      </c>
      <c r="L1990" s="25">
        <v>307</v>
      </c>
    </row>
    <row r="1991" spans="1:12" ht="15.75" thickBot="1" x14ac:dyDescent="0.3">
      <c r="A1991" s="1">
        <v>40807</v>
      </c>
      <c r="B1991" s="4">
        <v>1.8280000000000001</v>
      </c>
      <c r="C1991" s="4">
        <f t="shared" si="216"/>
        <v>6.1408848234755634E-2</v>
      </c>
      <c r="D1991" s="3">
        <f t="shared" si="218"/>
        <v>9</v>
      </c>
      <c r="E1991">
        <f t="shared" si="219"/>
        <v>9</v>
      </c>
      <c r="F1991">
        <f t="shared" si="217"/>
        <v>2011</v>
      </c>
      <c r="G1991">
        <f t="shared" si="221"/>
        <v>254</v>
      </c>
      <c r="H1991">
        <f t="shared" si="215"/>
        <v>231.41666666666666</v>
      </c>
      <c r="I1991">
        <f t="shared" si="220"/>
        <v>22.583333333333343</v>
      </c>
      <c r="K1991" s="22">
        <v>42667</v>
      </c>
      <c r="L1991" s="23">
        <v>305</v>
      </c>
    </row>
    <row r="1992" spans="1:12" ht="15.75" thickBot="1" x14ac:dyDescent="0.3">
      <c r="A1992" s="1">
        <v>40808</v>
      </c>
      <c r="B1992" s="4">
        <v>1.9016</v>
      </c>
      <c r="C1992" s="4">
        <f t="shared" si="216"/>
        <v>7.1637944256043876E-2</v>
      </c>
      <c r="D1992" s="3">
        <f t="shared" si="218"/>
        <v>9</v>
      </c>
      <c r="E1992">
        <f t="shared" si="219"/>
        <v>9</v>
      </c>
      <c r="F1992">
        <f t="shared" si="217"/>
        <v>2011</v>
      </c>
      <c r="G1992">
        <f t="shared" si="221"/>
        <v>282</v>
      </c>
      <c r="H1992">
        <f t="shared" si="215"/>
        <v>237.08333333333334</v>
      </c>
      <c r="I1992">
        <f t="shared" si="220"/>
        <v>44.916666666666657</v>
      </c>
      <c r="K1992" s="24">
        <v>42664</v>
      </c>
      <c r="L1992" s="25">
        <v>308</v>
      </c>
    </row>
    <row r="1993" spans="1:12" ht="15.75" thickBot="1" x14ac:dyDescent="0.3">
      <c r="A1993" s="1">
        <v>40809</v>
      </c>
      <c r="B1993" s="4">
        <v>1.8734999999999999</v>
      </c>
      <c r="C1993" s="4">
        <f t="shared" si="216"/>
        <v>7.8664378821149905E-2</v>
      </c>
      <c r="D1993" s="3">
        <f t="shared" si="218"/>
        <v>9</v>
      </c>
      <c r="E1993">
        <f t="shared" si="219"/>
        <v>9</v>
      </c>
      <c r="F1993">
        <f t="shared" si="217"/>
        <v>2011</v>
      </c>
      <c r="G1993">
        <f t="shared" si="221"/>
        <v>278</v>
      </c>
      <c r="H1993">
        <f t="shared" si="215"/>
        <v>242.16666666666666</v>
      </c>
      <c r="I1993">
        <f t="shared" si="220"/>
        <v>35.833333333333343</v>
      </c>
      <c r="K1993" s="22">
        <v>42663</v>
      </c>
      <c r="L1993" s="23">
        <v>308</v>
      </c>
    </row>
    <row r="1994" spans="1:12" ht="15.75" thickBot="1" x14ac:dyDescent="0.3">
      <c r="A1994" s="1">
        <v>40812</v>
      </c>
      <c r="B1994" s="4">
        <v>1.8445</v>
      </c>
      <c r="C1994" s="4">
        <f t="shared" si="216"/>
        <v>8.345269749098809E-2</v>
      </c>
      <c r="D1994" s="3">
        <f t="shared" si="218"/>
        <v>9</v>
      </c>
      <c r="E1994">
        <f t="shared" si="219"/>
        <v>9</v>
      </c>
      <c r="F1994">
        <f t="shared" si="217"/>
        <v>2011</v>
      </c>
      <c r="G1994">
        <f t="shared" si="221"/>
        <v>282</v>
      </c>
      <c r="H1994">
        <f t="shared" si="215"/>
        <v>247.58333333333334</v>
      </c>
      <c r="I1994">
        <f t="shared" si="220"/>
        <v>34.416666666666657</v>
      </c>
      <c r="K1994" s="24">
        <v>42662</v>
      </c>
      <c r="L1994" s="25">
        <v>311</v>
      </c>
    </row>
    <row r="1995" spans="1:12" ht="15.75" thickBot="1" x14ac:dyDescent="0.3">
      <c r="A1995" s="1">
        <v>40813</v>
      </c>
      <c r="B1995" s="4">
        <v>1.8008</v>
      </c>
      <c r="C1995" s="4">
        <f t="shared" si="216"/>
        <v>8.6039905196137037E-2</v>
      </c>
      <c r="D1995" s="3">
        <f t="shared" si="218"/>
        <v>9</v>
      </c>
      <c r="E1995">
        <f t="shared" si="219"/>
        <v>9</v>
      </c>
      <c r="F1995">
        <f t="shared" si="217"/>
        <v>2011</v>
      </c>
      <c r="G1995">
        <f t="shared" si="221"/>
        <v>264</v>
      </c>
      <c r="H1995">
        <f t="shared" si="215"/>
        <v>250.58333333333334</v>
      </c>
      <c r="I1995">
        <f t="shared" si="220"/>
        <v>13.416666666666657</v>
      </c>
      <c r="K1995" s="22">
        <v>42661</v>
      </c>
      <c r="L1995" s="23">
        <v>314</v>
      </c>
    </row>
    <row r="1996" spans="1:12" ht="15.75" thickBot="1" x14ac:dyDescent="0.3">
      <c r="A1996" s="1">
        <v>40814</v>
      </c>
      <c r="B1996" s="4">
        <v>1.8130999999999999</v>
      </c>
      <c r="C1996" s="4">
        <f t="shared" si="216"/>
        <v>8.8763389135276011E-2</v>
      </c>
      <c r="D1996" s="3">
        <f t="shared" si="218"/>
        <v>9</v>
      </c>
      <c r="E1996">
        <f t="shared" si="219"/>
        <v>9</v>
      </c>
      <c r="F1996">
        <f t="shared" si="217"/>
        <v>2011</v>
      </c>
      <c r="G1996">
        <f t="shared" si="221"/>
        <v>265</v>
      </c>
      <c r="H1996">
        <f t="shared" si="215"/>
        <v>253.33333333333334</v>
      </c>
      <c r="I1996">
        <f t="shared" si="220"/>
        <v>11.666666666666657</v>
      </c>
      <c r="K1996" s="24">
        <v>42660</v>
      </c>
      <c r="L1996" s="25">
        <v>314</v>
      </c>
    </row>
    <row r="1997" spans="1:12" ht="15.75" thickBot="1" x14ac:dyDescent="0.3">
      <c r="A1997" s="1">
        <v>40815</v>
      </c>
      <c r="B1997" s="4">
        <v>1.8290999999999999</v>
      </c>
      <c r="C1997" s="4">
        <f t="shared" si="216"/>
        <v>9.1724294402643666E-2</v>
      </c>
      <c r="D1997" s="3">
        <f t="shared" si="218"/>
        <v>9</v>
      </c>
      <c r="E1997">
        <f t="shared" si="219"/>
        <v>9</v>
      </c>
      <c r="F1997">
        <f t="shared" si="217"/>
        <v>2011</v>
      </c>
      <c r="G1997">
        <f t="shared" si="221"/>
        <v>270</v>
      </c>
      <c r="H1997">
        <f t="shared" si="215"/>
        <v>256.83333333333331</v>
      </c>
      <c r="I1997">
        <f t="shared" si="220"/>
        <v>13.166666666666686</v>
      </c>
      <c r="K1997" s="22">
        <v>42657</v>
      </c>
      <c r="L1997" s="23">
        <v>309</v>
      </c>
    </row>
    <row r="1998" spans="1:12" ht="15.75" thickBot="1" x14ac:dyDescent="0.3">
      <c r="A1998" s="1">
        <v>40816</v>
      </c>
      <c r="B1998" s="4">
        <v>1.8544</v>
      </c>
      <c r="C1998" s="4">
        <f t="shared" si="216"/>
        <v>9.5337578810260892E-2</v>
      </c>
      <c r="D1998" s="3">
        <f t="shared" si="218"/>
        <v>9</v>
      </c>
      <c r="E1998">
        <f t="shared" si="219"/>
        <v>9</v>
      </c>
      <c r="F1998">
        <f t="shared" si="217"/>
        <v>2011</v>
      </c>
      <c r="G1998">
        <f t="shared" si="221"/>
        <v>275</v>
      </c>
      <c r="H1998">
        <f t="shared" si="215"/>
        <v>260.33333333333331</v>
      </c>
      <c r="I1998">
        <f t="shared" si="220"/>
        <v>14.666666666666686</v>
      </c>
      <c r="K1998" s="24">
        <v>42656</v>
      </c>
      <c r="L1998" s="25">
        <v>313</v>
      </c>
    </row>
    <row r="1999" spans="1:12" ht="15.75" thickBot="1" x14ac:dyDescent="0.3">
      <c r="A1999" s="1">
        <v>40819</v>
      </c>
      <c r="B1999" s="4">
        <v>1.8811</v>
      </c>
      <c r="C1999" s="4">
        <f t="shared" si="216"/>
        <v>9.9599830657032082E-2</v>
      </c>
      <c r="D1999" s="3">
        <f t="shared" si="218"/>
        <v>10</v>
      </c>
      <c r="E1999">
        <f t="shared" si="219"/>
        <v>12</v>
      </c>
      <c r="F1999">
        <f t="shared" si="217"/>
        <v>2011</v>
      </c>
      <c r="G1999">
        <f t="shared" si="221"/>
        <v>288</v>
      </c>
      <c r="H1999">
        <f t="shared" si="215"/>
        <v>265.33333333333331</v>
      </c>
      <c r="I1999">
        <f t="shared" si="220"/>
        <v>22.666666666666686</v>
      </c>
      <c r="K1999" s="22">
        <v>42655</v>
      </c>
      <c r="L1999" s="23">
        <v>314</v>
      </c>
    </row>
    <row r="2000" spans="1:12" ht="15.75" thickBot="1" x14ac:dyDescent="0.3">
      <c r="A2000" s="1">
        <v>40820</v>
      </c>
      <c r="B2000" s="4">
        <v>1.8855999999999999</v>
      </c>
      <c r="C2000" s="4">
        <f t="shared" si="216"/>
        <v>0.10349153061709591</v>
      </c>
      <c r="D2000" s="3">
        <f t="shared" si="218"/>
        <v>10</v>
      </c>
      <c r="E2000">
        <f t="shared" si="219"/>
        <v>12</v>
      </c>
      <c r="F2000">
        <f t="shared" si="217"/>
        <v>2011</v>
      </c>
      <c r="G2000">
        <f t="shared" si="221"/>
        <v>289</v>
      </c>
      <c r="H2000">
        <f t="shared" si="215"/>
        <v>270.16666666666669</v>
      </c>
      <c r="I2000">
        <f t="shared" si="220"/>
        <v>18.833333333333314</v>
      </c>
      <c r="K2000" s="24">
        <v>42654</v>
      </c>
      <c r="L2000" s="25">
        <v>319</v>
      </c>
    </row>
    <row r="2001" spans="1:12" ht="15.75" thickBot="1" x14ac:dyDescent="0.3">
      <c r="A2001" s="1">
        <v>40821</v>
      </c>
      <c r="B2001" s="4">
        <v>1.8455999999999999</v>
      </c>
      <c r="C2001" s="4">
        <f t="shared" si="216"/>
        <v>0.10577732299672647</v>
      </c>
      <c r="D2001" s="3">
        <f t="shared" si="218"/>
        <v>10</v>
      </c>
      <c r="E2001">
        <f t="shared" si="219"/>
        <v>12</v>
      </c>
      <c r="F2001">
        <f t="shared" si="217"/>
        <v>2011</v>
      </c>
      <c r="G2001">
        <f t="shared" si="221"/>
        <v>279</v>
      </c>
      <c r="H2001">
        <f t="shared" si="215"/>
        <v>272.5</v>
      </c>
      <c r="I2001">
        <f t="shared" si="220"/>
        <v>6.5</v>
      </c>
      <c r="K2001" s="22">
        <v>42653</v>
      </c>
      <c r="L2001" s="23">
        <v>317</v>
      </c>
    </row>
    <row r="2002" spans="1:12" ht="15.75" thickBot="1" x14ac:dyDescent="0.3">
      <c r="A2002" s="1">
        <v>40822</v>
      </c>
      <c r="B2002" s="4">
        <v>1.8116000000000001</v>
      </c>
      <c r="C2002" s="4">
        <f t="shared" si="216"/>
        <v>0.10716554933176801</v>
      </c>
      <c r="D2002" s="3">
        <f t="shared" si="218"/>
        <v>10</v>
      </c>
      <c r="E2002">
        <f t="shared" si="219"/>
        <v>12</v>
      </c>
      <c r="F2002">
        <f t="shared" si="217"/>
        <v>2011</v>
      </c>
      <c r="G2002">
        <f t="shared" si="221"/>
        <v>262</v>
      </c>
      <c r="H2002">
        <f t="shared" si="215"/>
        <v>274</v>
      </c>
      <c r="I2002">
        <f t="shared" si="220"/>
        <v>-12</v>
      </c>
      <c r="K2002" s="24">
        <v>42650</v>
      </c>
      <c r="L2002" s="25">
        <v>317</v>
      </c>
    </row>
    <row r="2003" spans="1:12" ht="15.75" thickBot="1" x14ac:dyDescent="0.3">
      <c r="A2003" s="1">
        <v>40823</v>
      </c>
      <c r="B2003" s="4">
        <v>1.7665999999999999</v>
      </c>
      <c r="C2003" s="4">
        <f t="shared" si="216"/>
        <v>0.10751974265144752</v>
      </c>
      <c r="D2003" s="3">
        <f t="shared" si="218"/>
        <v>10</v>
      </c>
      <c r="E2003">
        <f t="shared" si="219"/>
        <v>12</v>
      </c>
      <c r="F2003">
        <f t="shared" si="217"/>
        <v>2011</v>
      </c>
      <c r="G2003">
        <f t="shared" si="221"/>
        <v>257</v>
      </c>
      <c r="H2003">
        <f t="shared" si="215"/>
        <v>274.25</v>
      </c>
      <c r="I2003">
        <f t="shared" si="220"/>
        <v>-17.25</v>
      </c>
      <c r="K2003" s="22">
        <v>42649</v>
      </c>
      <c r="L2003" s="23">
        <v>317</v>
      </c>
    </row>
    <row r="2004" spans="1:12" ht="15.75" thickBot="1" x14ac:dyDescent="0.3">
      <c r="A2004" s="1">
        <v>40826</v>
      </c>
      <c r="B2004" s="4">
        <v>1.7478</v>
      </c>
      <c r="C2004" s="4">
        <f t="shared" si="216"/>
        <v>0.10750923786022371</v>
      </c>
      <c r="D2004" s="3">
        <f t="shared" si="218"/>
        <v>10</v>
      </c>
      <c r="E2004">
        <f t="shared" si="219"/>
        <v>12</v>
      </c>
      <c r="F2004">
        <f t="shared" si="217"/>
        <v>2011</v>
      </c>
      <c r="G2004">
        <f t="shared" si="221"/>
        <v>257</v>
      </c>
      <c r="H2004">
        <f t="shared" ref="H2004:H2067" si="222">AVERAGE(G1993:G2004)</f>
        <v>272.16666666666669</v>
      </c>
      <c r="I2004">
        <f t="shared" si="220"/>
        <v>-15.166666666666686</v>
      </c>
      <c r="K2004" s="24">
        <v>42648</v>
      </c>
      <c r="L2004" s="25">
        <v>319</v>
      </c>
    </row>
    <row r="2005" spans="1:12" ht="15.75" thickBot="1" x14ac:dyDescent="0.3">
      <c r="A2005" s="1">
        <v>40827</v>
      </c>
      <c r="B2005" s="4">
        <v>1.7658</v>
      </c>
      <c r="C2005" s="4">
        <f t="shared" si="216"/>
        <v>0.10762500454121895</v>
      </c>
      <c r="D2005" s="3">
        <f t="shared" si="218"/>
        <v>10</v>
      </c>
      <c r="E2005">
        <f t="shared" si="219"/>
        <v>12</v>
      </c>
      <c r="F2005">
        <f t="shared" si="217"/>
        <v>2011</v>
      </c>
      <c r="G2005">
        <f t="shared" si="221"/>
        <v>239</v>
      </c>
      <c r="H2005">
        <f t="shared" si="222"/>
        <v>268.91666666666669</v>
      </c>
      <c r="I2005">
        <f t="shared" si="220"/>
        <v>-29.916666666666686</v>
      </c>
      <c r="K2005" s="22">
        <v>42647</v>
      </c>
      <c r="L2005" s="23">
        <v>318</v>
      </c>
    </row>
    <row r="2006" spans="1:12" ht="15.75" thickBot="1" x14ac:dyDescent="0.3">
      <c r="A2006" s="1">
        <v>40829</v>
      </c>
      <c r="B2006" s="4">
        <v>1.7536</v>
      </c>
      <c r="C2006" s="4">
        <f t="shared" si="216"/>
        <v>0.10750673111322567</v>
      </c>
      <c r="D2006" s="3">
        <f t="shared" si="218"/>
        <v>10</v>
      </c>
      <c r="E2006">
        <f t="shared" si="219"/>
        <v>12</v>
      </c>
      <c r="F2006">
        <f t="shared" si="217"/>
        <v>2011</v>
      </c>
      <c r="G2006">
        <f t="shared" si="221"/>
        <v>233</v>
      </c>
      <c r="H2006">
        <f t="shared" si="222"/>
        <v>264.83333333333331</v>
      </c>
      <c r="I2006">
        <f t="shared" si="220"/>
        <v>-31.833333333333314</v>
      </c>
      <c r="K2006" s="24">
        <v>42646</v>
      </c>
      <c r="L2006" s="25">
        <v>315</v>
      </c>
    </row>
    <row r="2007" spans="1:12" ht="15.75" thickBot="1" x14ac:dyDescent="0.3">
      <c r="A2007" s="1">
        <v>40830</v>
      </c>
      <c r="B2007" s="4">
        <v>1.7376</v>
      </c>
      <c r="C2007" s="4">
        <f t="shared" si="216"/>
        <v>0.10725460107190092</v>
      </c>
      <c r="D2007" s="3">
        <f t="shared" si="218"/>
        <v>10</v>
      </c>
      <c r="E2007">
        <f t="shared" si="219"/>
        <v>12</v>
      </c>
      <c r="F2007">
        <f t="shared" si="217"/>
        <v>2011</v>
      </c>
      <c r="G2007">
        <f t="shared" si="221"/>
        <v>225</v>
      </c>
      <c r="H2007">
        <f t="shared" si="222"/>
        <v>261.58333333333331</v>
      </c>
      <c r="I2007">
        <f t="shared" si="220"/>
        <v>-36.583333333333314</v>
      </c>
      <c r="K2007" s="22">
        <v>42643</v>
      </c>
      <c r="L2007" s="23">
        <v>319</v>
      </c>
    </row>
    <row r="2008" spans="1:12" ht="15.75" thickBot="1" x14ac:dyDescent="0.3">
      <c r="A2008" s="1">
        <v>40833</v>
      </c>
      <c r="B2008" s="4">
        <v>1.7487999999999999</v>
      </c>
      <c r="C2008" s="4">
        <f t="shared" si="216"/>
        <v>0.10685414646154344</v>
      </c>
      <c r="D2008" s="3">
        <f t="shared" si="218"/>
        <v>10</v>
      </c>
      <c r="E2008">
        <f t="shared" si="219"/>
        <v>12</v>
      </c>
      <c r="F2008">
        <f t="shared" si="217"/>
        <v>2011</v>
      </c>
      <c r="G2008">
        <f t="shared" si="221"/>
        <v>232</v>
      </c>
      <c r="H2008">
        <f t="shared" si="222"/>
        <v>258.83333333333331</v>
      </c>
      <c r="I2008">
        <f t="shared" si="220"/>
        <v>-26.833333333333314</v>
      </c>
      <c r="K2008" s="24">
        <v>42642</v>
      </c>
      <c r="L2008" s="25">
        <v>318</v>
      </c>
    </row>
    <row r="2009" spans="1:12" ht="15.75" thickBot="1" x14ac:dyDescent="0.3">
      <c r="A2009" s="1">
        <v>40834</v>
      </c>
      <c r="B2009" s="4">
        <v>1.7724</v>
      </c>
      <c r="C2009" s="4">
        <f t="shared" si="216"/>
        <v>0.10660001050588276</v>
      </c>
      <c r="D2009" s="3">
        <f t="shared" si="218"/>
        <v>10</v>
      </c>
      <c r="E2009">
        <f t="shared" si="219"/>
        <v>12</v>
      </c>
      <c r="F2009">
        <f t="shared" si="217"/>
        <v>2011</v>
      </c>
      <c r="G2009">
        <f t="shared" si="221"/>
        <v>232</v>
      </c>
      <c r="H2009">
        <f t="shared" si="222"/>
        <v>255.66666666666666</v>
      </c>
      <c r="I2009">
        <f t="shared" si="220"/>
        <v>-23.666666666666657</v>
      </c>
      <c r="K2009" s="22">
        <v>42641</v>
      </c>
      <c r="L2009" s="23">
        <v>311</v>
      </c>
    </row>
    <row r="2010" spans="1:12" ht="15.75" thickBot="1" x14ac:dyDescent="0.3">
      <c r="A2010" s="1">
        <v>40835</v>
      </c>
      <c r="B2010" s="4">
        <v>1.7604</v>
      </c>
      <c r="C2010" s="4">
        <f t="shared" si="216"/>
        <v>0.10593136676216301</v>
      </c>
      <c r="D2010" s="3">
        <f t="shared" si="218"/>
        <v>10</v>
      </c>
      <c r="E2010">
        <f t="shared" si="219"/>
        <v>12</v>
      </c>
      <c r="F2010">
        <f t="shared" si="217"/>
        <v>2011</v>
      </c>
      <c r="G2010">
        <f t="shared" si="221"/>
        <v>235</v>
      </c>
      <c r="H2010">
        <f t="shared" si="222"/>
        <v>252.33333333333334</v>
      </c>
      <c r="I2010">
        <f t="shared" si="220"/>
        <v>-17.333333333333343</v>
      </c>
      <c r="K2010" s="24">
        <v>42640</v>
      </c>
      <c r="L2010" s="25">
        <v>322</v>
      </c>
    </row>
    <row r="2011" spans="1:12" ht="15.75" thickBot="1" x14ac:dyDescent="0.3">
      <c r="A2011" s="1">
        <v>40836</v>
      </c>
      <c r="B2011" s="4">
        <v>1.7826</v>
      </c>
      <c r="C2011" s="4">
        <f t="shared" si="216"/>
        <v>0.10540933028945189</v>
      </c>
      <c r="D2011" s="3">
        <f t="shared" si="218"/>
        <v>10</v>
      </c>
      <c r="E2011">
        <f t="shared" si="219"/>
        <v>12</v>
      </c>
      <c r="F2011">
        <f t="shared" si="217"/>
        <v>2011</v>
      </c>
      <c r="G2011">
        <f t="shared" si="221"/>
        <v>237</v>
      </c>
      <c r="H2011">
        <f t="shared" si="222"/>
        <v>248.08333333333334</v>
      </c>
      <c r="I2011">
        <f t="shared" si="220"/>
        <v>-11.083333333333343</v>
      </c>
      <c r="K2011" s="22">
        <v>42639</v>
      </c>
      <c r="L2011" s="23">
        <v>320</v>
      </c>
    </row>
    <row r="2012" spans="1:12" ht="15.75" thickBot="1" x14ac:dyDescent="0.3">
      <c r="A2012" s="1">
        <v>40837</v>
      </c>
      <c r="B2012" s="4">
        <v>1.7803</v>
      </c>
      <c r="C2012" s="4">
        <f t="shared" si="216"/>
        <v>0.10451246769024984</v>
      </c>
      <c r="D2012" s="3">
        <f t="shared" si="218"/>
        <v>10</v>
      </c>
      <c r="E2012">
        <f t="shared" si="219"/>
        <v>12</v>
      </c>
      <c r="F2012">
        <f t="shared" si="217"/>
        <v>2011</v>
      </c>
      <c r="G2012">
        <f t="shared" si="221"/>
        <v>231</v>
      </c>
      <c r="H2012">
        <f t="shared" si="222"/>
        <v>243.25</v>
      </c>
      <c r="I2012">
        <f t="shared" si="220"/>
        <v>-12.25</v>
      </c>
      <c r="K2012" s="24">
        <v>42636</v>
      </c>
      <c r="L2012" s="25">
        <v>315</v>
      </c>
    </row>
    <row r="2013" spans="1:12" ht="15.75" thickBot="1" x14ac:dyDescent="0.3">
      <c r="A2013" s="1">
        <v>40840</v>
      </c>
      <c r="B2013" s="4">
        <v>1.7767999999999999</v>
      </c>
      <c r="C2013" s="4">
        <f t="shared" si="216"/>
        <v>0.10317283182023479</v>
      </c>
      <c r="D2013" s="3">
        <f t="shared" si="218"/>
        <v>10</v>
      </c>
      <c r="E2013">
        <f t="shared" si="219"/>
        <v>12</v>
      </c>
      <c r="F2013">
        <f t="shared" si="217"/>
        <v>2011</v>
      </c>
      <c r="G2013">
        <f t="shared" si="221"/>
        <v>226</v>
      </c>
      <c r="H2013">
        <f t="shared" si="222"/>
        <v>238.83333333333334</v>
      </c>
      <c r="I2013">
        <f t="shared" si="220"/>
        <v>-12.833333333333343</v>
      </c>
      <c r="K2013" s="22">
        <v>42635</v>
      </c>
      <c r="L2013" s="23">
        <v>306</v>
      </c>
    </row>
    <row r="2014" spans="1:12" ht="15.75" thickBot="1" x14ac:dyDescent="0.3">
      <c r="A2014" s="1">
        <v>40841</v>
      </c>
      <c r="B2014" s="4">
        <v>1.7547999999999999</v>
      </c>
      <c r="C2014" s="4">
        <f t="shared" si="216"/>
        <v>0.10211122515320868</v>
      </c>
      <c r="D2014" s="3">
        <f t="shared" si="218"/>
        <v>10</v>
      </c>
      <c r="E2014">
        <f t="shared" si="219"/>
        <v>12</v>
      </c>
      <c r="F2014">
        <f t="shared" si="217"/>
        <v>2011</v>
      </c>
      <c r="G2014">
        <f t="shared" si="221"/>
        <v>233</v>
      </c>
      <c r="H2014">
        <f t="shared" si="222"/>
        <v>236.41666666666666</v>
      </c>
      <c r="I2014">
        <f t="shared" si="220"/>
        <v>-3.4166666666666572</v>
      </c>
      <c r="K2014" s="24">
        <v>42634</v>
      </c>
      <c r="L2014" s="25">
        <v>312</v>
      </c>
    </row>
    <row r="2015" spans="1:12" ht="15.75" thickBot="1" x14ac:dyDescent="0.3">
      <c r="A2015" s="1">
        <v>40842</v>
      </c>
      <c r="B2015" s="4">
        <v>1.7605999999999999</v>
      </c>
      <c r="C2015" s="4">
        <f t="shared" si="216"/>
        <v>0.10102445691465578</v>
      </c>
      <c r="D2015" s="3">
        <f t="shared" si="218"/>
        <v>10</v>
      </c>
      <c r="E2015">
        <f t="shared" si="219"/>
        <v>12</v>
      </c>
      <c r="F2015">
        <f t="shared" si="217"/>
        <v>2011</v>
      </c>
      <c r="G2015">
        <f t="shared" si="221"/>
        <v>224</v>
      </c>
      <c r="H2015">
        <f t="shared" si="222"/>
        <v>233.66666666666666</v>
      </c>
      <c r="I2015">
        <f t="shared" si="220"/>
        <v>-9.6666666666666572</v>
      </c>
      <c r="K2015" s="22">
        <v>42633</v>
      </c>
      <c r="L2015" s="23">
        <v>328</v>
      </c>
    </row>
    <row r="2016" spans="1:12" ht="15.75" thickBot="1" x14ac:dyDescent="0.3">
      <c r="A2016" s="1">
        <v>40843</v>
      </c>
      <c r="B2016" s="4">
        <v>1.7323</v>
      </c>
      <c r="C2016" s="4">
        <f t="shared" si="216"/>
        <v>9.9422702001389099E-2</v>
      </c>
      <c r="D2016" s="3">
        <f t="shared" si="218"/>
        <v>10</v>
      </c>
      <c r="E2016">
        <f t="shared" si="219"/>
        <v>12</v>
      </c>
      <c r="F2016">
        <f t="shared" si="217"/>
        <v>2011</v>
      </c>
      <c r="G2016">
        <f t="shared" si="221"/>
        <v>197</v>
      </c>
      <c r="H2016">
        <f t="shared" si="222"/>
        <v>228.66666666666666</v>
      </c>
      <c r="I2016">
        <f t="shared" si="220"/>
        <v>-31.666666666666657</v>
      </c>
      <c r="K2016" s="24">
        <v>42632</v>
      </c>
      <c r="L2016" s="25">
        <v>334</v>
      </c>
    </row>
    <row r="2017" spans="1:12" ht="15.75" thickBot="1" x14ac:dyDescent="0.3">
      <c r="A2017" s="1">
        <v>40844</v>
      </c>
      <c r="B2017" s="4">
        <v>1.6986000000000001</v>
      </c>
      <c r="C2017" s="4">
        <f t="shared" si="216"/>
        <v>9.7623719431978256E-2</v>
      </c>
      <c r="D2017" s="3">
        <f t="shared" si="218"/>
        <v>10</v>
      </c>
      <c r="E2017">
        <f t="shared" si="219"/>
        <v>12</v>
      </c>
      <c r="F2017">
        <f t="shared" si="217"/>
        <v>2011</v>
      </c>
      <c r="G2017">
        <f t="shared" si="221"/>
        <v>212</v>
      </c>
      <c r="H2017">
        <f t="shared" si="222"/>
        <v>226.41666666666666</v>
      </c>
      <c r="I2017">
        <f t="shared" si="220"/>
        <v>-14.416666666666657</v>
      </c>
      <c r="K2017" s="22">
        <v>42629</v>
      </c>
      <c r="L2017" s="23">
        <v>340</v>
      </c>
    </row>
    <row r="2018" spans="1:12" ht="15.75" thickBot="1" x14ac:dyDescent="0.3">
      <c r="A2018" s="1">
        <v>40847</v>
      </c>
      <c r="B2018" s="4">
        <v>1.6884999999999999</v>
      </c>
      <c r="C2018" s="4">
        <f t="shared" si="216"/>
        <v>9.601599123229683E-2</v>
      </c>
      <c r="D2018" s="3">
        <f t="shared" si="218"/>
        <v>10</v>
      </c>
      <c r="E2018">
        <f t="shared" si="219"/>
        <v>12</v>
      </c>
      <c r="F2018">
        <f t="shared" si="217"/>
        <v>2011</v>
      </c>
      <c r="G2018">
        <f t="shared" si="221"/>
        <v>222</v>
      </c>
      <c r="H2018">
        <f t="shared" si="222"/>
        <v>225.5</v>
      </c>
      <c r="I2018">
        <f t="shared" si="220"/>
        <v>-3.5</v>
      </c>
      <c r="K2018" s="24">
        <v>42628</v>
      </c>
      <c r="L2018" s="25">
        <v>331</v>
      </c>
    </row>
    <row r="2019" spans="1:12" ht="15.75" thickBot="1" x14ac:dyDescent="0.3">
      <c r="A2019" s="1">
        <v>40848</v>
      </c>
      <c r="B2019" s="4">
        <v>1.7505999999999999</v>
      </c>
      <c r="C2019" s="4">
        <f t="shared" si="216"/>
        <v>9.4438330209714968E-2</v>
      </c>
      <c r="D2019" s="3">
        <f t="shared" si="218"/>
        <v>11</v>
      </c>
      <c r="E2019">
        <f t="shared" si="219"/>
        <v>12</v>
      </c>
      <c r="F2019">
        <f t="shared" si="217"/>
        <v>2011</v>
      </c>
      <c r="G2019">
        <f t="shared" si="221"/>
        <v>229</v>
      </c>
      <c r="H2019">
        <f t="shared" si="222"/>
        <v>225.83333333333334</v>
      </c>
      <c r="I2019">
        <f t="shared" si="220"/>
        <v>3.1666666666666572</v>
      </c>
      <c r="K2019" s="22">
        <v>42627</v>
      </c>
      <c r="L2019" s="23">
        <v>333</v>
      </c>
    </row>
    <row r="2020" spans="1:12" ht="15.75" thickBot="1" x14ac:dyDescent="0.3">
      <c r="A2020" s="1">
        <v>40850</v>
      </c>
      <c r="B2020" s="4">
        <v>1.7270000000000001</v>
      </c>
      <c r="C2020" s="4">
        <f t="shared" si="216"/>
        <v>9.2878090923927029E-2</v>
      </c>
      <c r="D2020" s="3">
        <f t="shared" si="218"/>
        <v>11</v>
      </c>
      <c r="E2020">
        <f t="shared" si="219"/>
        <v>12</v>
      </c>
      <c r="F2020">
        <f t="shared" si="217"/>
        <v>2011</v>
      </c>
      <c r="G2020">
        <f t="shared" si="221"/>
        <v>215</v>
      </c>
      <c r="H2020">
        <f t="shared" si="222"/>
        <v>224.41666666666666</v>
      </c>
      <c r="I2020">
        <f t="shared" si="220"/>
        <v>-9.4166666666666572</v>
      </c>
      <c r="K2020" s="24">
        <v>42626</v>
      </c>
      <c r="L2020" s="25">
        <v>325</v>
      </c>
    </row>
    <row r="2021" spans="1:12" ht="15.75" thickBot="1" x14ac:dyDescent="0.3">
      <c r="A2021" s="1">
        <v>40851</v>
      </c>
      <c r="B2021" s="4">
        <v>1.7415</v>
      </c>
      <c r="C2021" s="4">
        <f t="shared" si="216"/>
        <v>9.1609441793422092E-2</v>
      </c>
      <c r="D2021" s="3">
        <f t="shared" si="218"/>
        <v>11</v>
      </c>
      <c r="E2021">
        <f t="shared" si="219"/>
        <v>12</v>
      </c>
      <c r="F2021">
        <f t="shared" si="217"/>
        <v>2011</v>
      </c>
      <c r="G2021">
        <f t="shared" si="221"/>
        <v>219</v>
      </c>
      <c r="H2021">
        <f t="shared" si="222"/>
        <v>223.33333333333334</v>
      </c>
      <c r="I2021">
        <f t="shared" si="220"/>
        <v>-4.3333333333333428</v>
      </c>
      <c r="K2021" s="22">
        <v>42625</v>
      </c>
      <c r="L2021" s="23">
        <v>313</v>
      </c>
    </row>
    <row r="2022" spans="1:12" ht="15.75" thickBot="1" x14ac:dyDescent="0.3">
      <c r="A2022" s="1">
        <v>40854</v>
      </c>
      <c r="B2022" s="4">
        <v>1.7503</v>
      </c>
      <c r="C2022" s="4">
        <f t="shared" si="216"/>
        <v>9.0528710196971007E-2</v>
      </c>
      <c r="D2022" s="3">
        <f t="shared" si="218"/>
        <v>11</v>
      </c>
      <c r="E2022">
        <f t="shared" si="219"/>
        <v>12</v>
      </c>
      <c r="F2022">
        <f t="shared" si="217"/>
        <v>2011</v>
      </c>
      <c r="G2022">
        <f t="shared" si="221"/>
        <v>223</v>
      </c>
      <c r="H2022">
        <f t="shared" si="222"/>
        <v>222.33333333333334</v>
      </c>
      <c r="I2022">
        <f t="shared" si="220"/>
        <v>0.66666666666665719</v>
      </c>
      <c r="K2022" s="24">
        <v>42622</v>
      </c>
      <c r="L2022" s="25">
        <v>314</v>
      </c>
    </row>
    <row r="2023" spans="1:12" ht="15.75" thickBot="1" x14ac:dyDescent="0.3">
      <c r="A2023" s="1">
        <v>40855</v>
      </c>
      <c r="B2023" s="4">
        <v>1.7453000000000001</v>
      </c>
      <c r="C2023" s="4">
        <f t="shared" si="216"/>
        <v>8.9959967278779987E-2</v>
      </c>
      <c r="D2023" s="3">
        <f t="shared" si="218"/>
        <v>11</v>
      </c>
      <c r="E2023">
        <f t="shared" si="219"/>
        <v>12</v>
      </c>
      <c r="F2023">
        <f t="shared" si="217"/>
        <v>2011</v>
      </c>
      <c r="G2023">
        <f t="shared" si="221"/>
        <v>213</v>
      </c>
      <c r="H2023">
        <f t="shared" si="222"/>
        <v>220.33333333333334</v>
      </c>
      <c r="I2023">
        <f t="shared" si="220"/>
        <v>-7.3333333333333428</v>
      </c>
      <c r="K2023" s="22">
        <v>42621</v>
      </c>
      <c r="L2023" s="23">
        <v>303</v>
      </c>
    </row>
    <row r="2024" spans="1:12" ht="15.75" thickBot="1" x14ac:dyDescent="0.3">
      <c r="A2024" s="1">
        <v>40856</v>
      </c>
      <c r="B2024" s="4">
        <v>1.7516</v>
      </c>
      <c r="C2024" s="4">
        <f t="shared" si="216"/>
        <v>8.9124013743224068E-2</v>
      </c>
      <c r="D2024" s="3">
        <f t="shared" si="218"/>
        <v>11</v>
      </c>
      <c r="E2024">
        <f t="shared" si="219"/>
        <v>12</v>
      </c>
      <c r="F2024">
        <f t="shared" si="217"/>
        <v>2011</v>
      </c>
      <c r="G2024">
        <f t="shared" si="221"/>
        <v>230</v>
      </c>
      <c r="H2024">
        <f t="shared" si="222"/>
        <v>220.25</v>
      </c>
      <c r="I2024">
        <f t="shared" si="220"/>
        <v>9.75</v>
      </c>
      <c r="K2024" s="24">
        <v>42620</v>
      </c>
      <c r="L2024" s="25">
        <v>303</v>
      </c>
    </row>
    <row r="2025" spans="1:12" ht="15.75" thickBot="1" x14ac:dyDescent="0.3">
      <c r="A2025" s="1">
        <v>40857</v>
      </c>
      <c r="B2025" s="4">
        <v>1.7609999999999999</v>
      </c>
      <c r="C2025" s="4">
        <f t="shared" si="216"/>
        <v>8.850613177403302E-2</v>
      </c>
      <c r="D2025" s="3">
        <f t="shared" si="218"/>
        <v>11</v>
      </c>
      <c r="E2025">
        <f t="shared" si="219"/>
        <v>12</v>
      </c>
      <c r="F2025">
        <f t="shared" si="217"/>
        <v>2011</v>
      </c>
      <c r="G2025">
        <f t="shared" si="221"/>
        <v>220</v>
      </c>
      <c r="H2025">
        <f t="shared" si="222"/>
        <v>219.75</v>
      </c>
      <c r="I2025">
        <f t="shared" si="220"/>
        <v>0.25</v>
      </c>
      <c r="K2025" s="22">
        <v>42619</v>
      </c>
      <c r="L2025" s="23">
        <v>309</v>
      </c>
    </row>
    <row r="2026" spans="1:12" ht="15.75" thickBot="1" x14ac:dyDescent="0.3">
      <c r="A2026" s="1">
        <v>40858</v>
      </c>
      <c r="B2026" s="4">
        <v>1.7546999999999999</v>
      </c>
      <c r="C2026" s="4">
        <f t="shared" si="216"/>
        <v>8.7516123577636773E-2</v>
      </c>
      <c r="D2026" s="3">
        <f t="shared" si="218"/>
        <v>11</v>
      </c>
      <c r="E2026">
        <f t="shared" si="219"/>
        <v>12</v>
      </c>
      <c r="F2026">
        <f t="shared" si="217"/>
        <v>2011</v>
      </c>
      <c r="G2026">
        <f t="shared" si="221"/>
        <v>220</v>
      </c>
      <c r="H2026">
        <f t="shared" si="222"/>
        <v>218.66666666666666</v>
      </c>
      <c r="I2026">
        <f t="shared" si="220"/>
        <v>1.3333333333333428</v>
      </c>
      <c r="K2026" s="24">
        <v>42618</v>
      </c>
      <c r="L2026" s="25">
        <v>309</v>
      </c>
    </row>
    <row r="2027" spans="1:12" ht="15.75" thickBot="1" x14ac:dyDescent="0.3">
      <c r="A2027" s="1">
        <v>40861</v>
      </c>
      <c r="B2027" s="4">
        <v>1.7648999999999999</v>
      </c>
      <c r="C2027" s="4">
        <f t="shared" si="216"/>
        <v>8.6059338481389205E-2</v>
      </c>
      <c r="D2027" s="3">
        <f t="shared" si="218"/>
        <v>11</v>
      </c>
      <c r="E2027">
        <f t="shared" si="219"/>
        <v>12</v>
      </c>
      <c r="F2027">
        <f t="shared" si="217"/>
        <v>2011</v>
      </c>
      <c r="G2027">
        <f t="shared" si="221"/>
        <v>220</v>
      </c>
      <c r="H2027">
        <f t="shared" si="222"/>
        <v>218.33333333333334</v>
      </c>
      <c r="I2027">
        <f t="shared" si="220"/>
        <v>1.6666666666666572</v>
      </c>
      <c r="K2027" s="22">
        <v>42615</v>
      </c>
      <c r="L2027" s="23">
        <v>309</v>
      </c>
    </row>
    <row r="2028" spans="1:12" ht="15.75" thickBot="1" x14ac:dyDescent="0.3">
      <c r="A2028" s="1">
        <v>40863</v>
      </c>
      <c r="B2028" s="4">
        <v>1.7771999999999999</v>
      </c>
      <c r="C2028" s="4">
        <f t="shared" si="216"/>
        <v>8.4484384644141625E-2</v>
      </c>
      <c r="D2028" s="3">
        <f t="shared" si="218"/>
        <v>11</v>
      </c>
      <c r="E2028">
        <f t="shared" si="219"/>
        <v>12</v>
      </c>
      <c r="F2028">
        <f t="shared" si="217"/>
        <v>2011</v>
      </c>
      <c r="G2028">
        <f t="shared" si="221"/>
        <v>225</v>
      </c>
      <c r="H2028">
        <f t="shared" si="222"/>
        <v>220.66666666666666</v>
      </c>
      <c r="I2028">
        <f t="shared" si="220"/>
        <v>4.3333333333333428</v>
      </c>
      <c r="K2028" s="24">
        <v>42614</v>
      </c>
      <c r="L2028" s="25">
        <v>315</v>
      </c>
    </row>
    <row r="2029" spans="1:12" ht="15.75" thickBot="1" x14ac:dyDescent="0.3">
      <c r="A2029" s="1">
        <v>40864</v>
      </c>
      <c r="B2029" s="4">
        <v>1.7775000000000001</v>
      </c>
      <c r="C2029" s="4">
        <f t="shared" si="216"/>
        <v>8.2522369637782172E-2</v>
      </c>
      <c r="D2029" s="3">
        <f t="shared" si="218"/>
        <v>11</v>
      </c>
      <c r="E2029">
        <f t="shared" si="219"/>
        <v>12</v>
      </c>
      <c r="F2029">
        <f t="shared" si="217"/>
        <v>2011</v>
      </c>
      <c r="G2029">
        <f t="shared" si="221"/>
        <v>236</v>
      </c>
      <c r="H2029">
        <f t="shared" si="222"/>
        <v>222.66666666666666</v>
      </c>
      <c r="I2029">
        <f t="shared" si="220"/>
        <v>13.333333333333343</v>
      </c>
      <c r="K2029" s="22">
        <v>42613</v>
      </c>
      <c r="L2029" s="23">
        <v>309</v>
      </c>
    </row>
    <row r="2030" spans="1:12" ht="15.75" thickBot="1" x14ac:dyDescent="0.3">
      <c r="A2030" s="1">
        <v>40865</v>
      </c>
      <c r="B2030" s="4">
        <v>1.7723</v>
      </c>
      <c r="C2030" s="4">
        <f t="shared" si="216"/>
        <v>8.1010848376193365E-2</v>
      </c>
      <c r="D2030" s="3">
        <f t="shared" si="218"/>
        <v>11</v>
      </c>
      <c r="E2030">
        <f t="shared" si="219"/>
        <v>12</v>
      </c>
      <c r="F2030">
        <f t="shared" si="217"/>
        <v>2011</v>
      </c>
      <c r="G2030">
        <f t="shared" si="221"/>
        <v>232</v>
      </c>
      <c r="H2030">
        <f t="shared" si="222"/>
        <v>223.5</v>
      </c>
      <c r="I2030">
        <f t="shared" si="220"/>
        <v>8.5</v>
      </c>
      <c r="K2030" s="24">
        <v>42612</v>
      </c>
      <c r="L2030" s="25">
        <v>306</v>
      </c>
    </row>
    <row r="2031" spans="1:12" ht="15.75" thickBot="1" x14ac:dyDescent="0.3">
      <c r="A2031" s="1">
        <v>40868</v>
      </c>
      <c r="B2031" s="4">
        <v>1.8061</v>
      </c>
      <c r="C2031" s="4">
        <f t="shared" si="216"/>
        <v>7.9432399956511399E-2</v>
      </c>
      <c r="D2031" s="3">
        <f t="shared" si="218"/>
        <v>11</v>
      </c>
      <c r="E2031">
        <f t="shared" si="219"/>
        <v>12</v>
      </c>
      <c r="F2031">
        <f t="shared" si="217"/>
        <v>2011</v>
      </c>
      <c r="G2031">
        <f t="shared" si="221"/>
        <v>241</v>
      </c>
      <c r="H2031">
        <f t="shared" si="222"/>
        <v>224.5</v>
      </c>
      <c r="I2031">
        <f t="shared" si="220"/>
        <v>16.5</v>
      </c>
      <c r="K2031" s="22">
        <v>42611</v>
      </c>
      <c r="L2031" s="23">
        <v>304</v>
      </c>
    </row>
    <row r="2032" spans="1:12" ht="15.75" thickBot="1" x14ac:dyDescent="0.3">
      <c r="A2032" s="1">
        <v>40869</v>
      </c>
      <c r="B2032" s="4">
        <v>1.8069</v>
      </c>
      <c r="C2032" s="4">
        <f t="shared" si="216"/>
        <v>7.7832106202924703E-2</v>
      </c>
      <c r="D2032" s="3">
        <f t="shared" si="218"/>
        <v>11</v>
      </c>
      <c r="E2032">
        <f t="shared" si="219"/>
        <v>12</v>
      </c>
      <c r="F2032">
        <f t="shared" si="217"/>
        <v>2011</v>
      </c>
      <c r="G2032">
        <f t="shared" si="221"/>
        <v>239</v>
      </c>
      <c r="H2032">
        <f t="shared" si="222"/>
        <v>226.5</v>
      </c>
      <c r="I2032">
        <f t="shared" si="220"/>
        <v>12.5</v>
      </c>
      <c r="K2032" s="24">
        <v>42608</v>
      </c>
      <c r="L2032" s="25">
        <v>299</v>
      </c>
    </row>
    <row r="2033" spans="1:12" ht="15.75" thickBot="1" x14ac:dyDescent="0.3">
      <c r="A2033" s="1">
        <v>40870</v>
      </c>
      <c r="B2033" s="4">
        <v>1.8441000000000001</v>
      </c>
      <c r="C2033" s="4">
        <f t="shared" si="216"/>
        <v>7.675191808861169E-2</v>
      </c>
      <c r="D2033" s="3">
        <f t="shared" si="218"/>
        <v>11</v>
      </c>
      <c r="E2033">
        <f t="shared" si="219"/>
        <v>12</v>
      </c>
      <c r="F2033">
        <f t="shared" si="217"/>
        <v>2011</v>
      </c>
      <c r="G2033">
        <f t="shared" si="221"/>
        <v>248</v>
      </c>
      <c r="H2033">
        <f t="shared" si="222"/>
        <v>228.91666666666666</v>
      </c>
      <c r="I2033">
        <f t="shared" si="220"/>
        <v>19.083333333333343</v>
      </c>
      <c r="K2033" s="22">
        <v>42607</v>
      </c>
      <c r="L2033" s="23">
        <v>306</v>
      </c>
    </row>
    <row r="2034" spans="1:12" ht="15.75" thickBot="1" x14ac:dyDescent="0.3">
      <c r="A2034" s="1">
        <v>40871</v>
      </c>
      <c r="B2034" s="4">
        <v>1.8660000000000001</v>
      </c>
      <c r="C2034" s="4">
        <f t="shared" si="216"/>
        <v>7.5950375266497186E-2</v>
      </c>
      <c r="D2034" s="3">
        <f t="shared" si="218"/>
        <v>11</v>
      </c>
      <c r="E2034">
        <f t="shared" si="219"/>
        <v>12</v>
      </c>
      <c r="F2034">
        <f t="shared" si="217"/>
        <v>2011</v>
      </c>
      <c r="G2034">
        <f t="shared" si="221"/>
        <v>248</v>
      </c>
      <c r="H2034">
        <f t="shared" si="222"/>
        <v>231</v>
      </c>
      <c r="I2034">
        <f t="shared" si="220"/>
        <v>17</v>
      </c>
      <c r="K2034" s="24">
        <v>42606</v>
      </c>
      <c r="L2034" s="25">
        <v>305</v>
      </c>
    </row>
    <row r="2035" spans="1:12" ht="15.75" thickBot="1" x14ac:dyDescent="0.3">
      <c r="A2035" s="1">
        <v>40872</v>
      </c>
      <c r="B2035" s="4">
        <v>1.8936999999999999</v>
      </c>
      <c r="C2035" s="4">
        <f t="shared" ref="C2035:C2098" si="223">_xlfn.STDEV.P(B1974:B2035)</f>
        <v>7.5995592798990166E-2</v>
      </c>
      <c r="D2035" s="3">
        <f t="shared" si="218"/>
        <v>11</v>
      </c>
      <c r="E2035">
        <f t="shared" si="219"/>
        <v>12</v>
      </c>
      <c r="F2035">
        <f t="shared" si="217"/>
        <v>2011</v>
      </c>
      <c r="G2035">
        <f t="shared" si="221"/>
        <v>241</v>
      </c>
      <c r="H2035">
        <f t="shared" si="222"/>
        <v>233.33333333333334</v>
      </c>
      <c r="I2035">
        <f t="shared" si="220"/>
        <v>7.6666666666666572</v>
      </c>
      <c r="K2035" s="22">
        <v>42605</v>
      </c>
      <c r="L2035" s="23">
        <v>302</v>
      </c>
    </row>
    <row r="2036" spans="1:12" ht="15.75" thickBot="1" x14ac:dyDescent="0.3">
      <c r="A2036" s="1">
        <v>40875</v>
      </c>
      <c r="B2036" s="4">
        <v>1.8595999999999999</v>
      </c>
      <c r="C2036" s="4">
        <f t="shared" si="223"/>
        <v>7.4799328904600212E-2</v>
      </c>
      <c r="D2036" s="3">
        <f t="shared" si="218"/>
        <v>11</v>
      </c>
      <c r="E2036">
        <f t="shared" si="219"/>
        <v>12</v>
      </c>
      <c r="F2036">
        <f t="shared" si="217"/>
        <v>2011</v>
      </c>
      <c r="G2036">
        <f t="shared" si="221"/>
        <v>241</v>
      </c>
      <c r="H2036">
        <f t="shared" si="222"/>
        <v>234.25</v>
      </c>
      <c r="I2036">
        <f t="shared" si="220"/>
        <v>6.75</v>
      </c>
      <c r="K2036" s="24">
        <v>42604</v>
      </c>
      <c r="L2036" s="25">
        <v>303</v>
      </c>
    </row>
    <row r="2037" spans="1:12" ht="15.75" thickBot="1" x14ac:dyDescent="0.3">
      <c r="A2037" s="1">
        <v>40876</v>
      </c>
      <c r="B2037" s="4">
        <v>1.8486</v>
      </c>
      <c r="C2037" s="4">
        <f t="shared" si="223"/>
        <v>7.2652895938437378E-2</v>
      </c>
      <c r="D2037" s="3">
        <f t="shared" si="218"/>
        <v>11</v>
      </c>
      <c r="E2037">
        <f t="shared" si="219"/>
        <v>12</v>
      </c>
      <c r="F2037">
        <f t="shared" si="217"/>
        <v>2011</v>
      </c>
      <c r="G2037">
        <f t="shared" si="221"/>
        <v>237</v>
      </c>
      <c r="H2037">
        <f t="shared" si="222"/>
        <v>235.66666666666666</v>
      </c>
      <c r="I2037">
        <f t="shared" si="220"/>
        <v>1.3333333333333428</v>
      </c>
      <c r="K2037" s="22">
        <v>42601</v>
      </c>
      <c r="L2037" s="23">
        <v>296</v>
      </c>
    </row>
    <row r="2038" spans="1:12" ht="15.75" thickBot="1" x14ac:dyDescent="0.3">
      <c r="A2038" s="1">
        <v>40877</v>
      </c>
      <c r="B2038" s="4">
        <v>1.8109</v>
      </c>
      <c r="C2038" s="4">
        <f t="shared" si="223"/>
        <v>6.9387289576223185E-2</v>
      </c>
      <c r="D2038" s="3">
        <f t="shared" si="218"/>
        <v>11</v>
      </c>
      <c r="E2038">
        <f t="shared" si="219"/>
        <v>12</v>
      </c>
      <c r="F2038">
        <f t="shared" si="217"/>
        <v>2011</v>
      </c>
      <c r="G2038">
        <f t="shared" si="221"/>
        <v>228</v>
      </c>
      <c r="H2038">
        <f t="shared" si="222"/>
        <v>236.33333333333334</v>
      </c>
      <c r="I2038">
        <f t="shared" si="220"/>
        <v>-8.3333333333333428</v>
      </c>
      <c r="K2038" s="24">
        <v>42600</v>
      </c>
      <c r="L2038" s="25">
        <v>297</v>
      </c>
    </row>
    <row r="2039" spans="1:12" ht="15.75" thickBot="1" x14ac:dyDescent="0.3">
      <c r="A2039" s="1">
        <v>40878</v>
      </c>
      <c r="B2039" s="4">
        <v>1.7928999999999999</v>
      </c>
      <c r="C2039" s="4">
        <f t="shared" si="223"/>
        <v>6.5488466229994477E-2</v>
      </c>
      <c r="D2039" s="3">
        <f t="shared" si="218"/>
        <v>12</v>
      </c>
      <c r="E2039">
        <f t="shared" si="219"/>
        <v>12</v>
      </c>
      <c r="F2039">
        <f t="shared" si="217"/>
        <v>2011</v>
      </c>
      <c r="G2039">
        <f t="shared" si="221"/>
        <v>219</v>
      </c>
      <c r="H2039">
        <f t="shared" si="222"/>
        <v>236.25</v>
      </c>
      <c r="I2039">
        <f t="shared" si="220"/>
        <v>-17.25</v>
      </c>
      <c r="K2039" s="22">
        <v>42599</v>
      </c>
      <c r="L2039" s="23">
        <v>298</v>
      </c>
    </row>
    <row r="2040" spans="1:12" ht="15.75" thickBot="1" x14ac:dyDescent="0.3">
      <c r="A2040" s="1">
        <v>40879</v>
      </c>
      <c r="B2040" s="4">
        <v>1.7843</v>
      </c>
      <c r="C2040" s="4">
        <f t="shared" si="223"/>
        <v>6.1915723011068423E-2</v>
      </c>
      <c r="D2040" s="3">
        <f t="shared" si="218"/>
        <v>12</v>
      </c>
      <c r="E2040">
        <f t="shared" si="219"/>
        <v>12</v>
      </c>
      <c r="F2040">
        <f t="shared" si="217"/>
        <v>2011</v>
      </c>
      <c r="G2040">
        <f t="shared" si="221"/>
        <v>224</v>
      </c>
      <c r="H2040">
        <f t="shared" si="222"/>
        <v>236.16666666666666</v>
      </c>
      <c r="I2040">
        <f t="shared" si="220"/>
        <v>-12.166666666666657</v>
      </c>
      <c r="K2040" s="24">
        <v>42598</v>
      </c>
      <c r="L2040" s="25">
        <v>292</v>
      </c>
    </row>
    <row r="2041" spans="1:12" ht="15.75" thickBot="1" x14ac:dyDescent="0.3">
      <c r="A2041" s="1">
        <v>40882</v>
      </c>
      <c r="B2041" s="4">
        <v>1.7829999999999999</v>
      </c>
      <c r="C2041" s="4">
        <f t="shared" si="223"/>
        <v>5.9287245260446375E-2</v>
      </c>
      <c r="D2041" s="3">
        <f t="shared" si="218"/>
        <v>12</v>
      </c>
      <c r="E2041">
        <f t="shared" si="219"/>
        <v>12</v>
      </c>
      <c r="F2041">
        <f t="shared" si="217"/>
        <v>2011</v>
      </c>
      <c r="G2041">
        <f t="shared" si="221"/>
        <v>220</v>
      </c>
      <c r="H2041">
        <f t="shared" si="222"/>
        <v>234.83333333333334</v>
      </c>
      <c r="I2041">
        <f t="shared" si="220"/>
        <v>-14.833333333333343</v>
      </c>
      <c r="K2041" s="22">
        <v>42597</v>
      </c>
      <c r="L2041" s="23">
        <v>299</v>
      </c>
    </row>
    <row r="2042" spans="1:12" ht="15.75" thickBot="1" x14ac:dyDescent="0.3">
      <c r="A2042" s="1">
        <v>40883</v>
      </c>
      <c r="B2042" s="4">
        <v>1.7912999999999999</v>
      </c>
      <c r="C2042" s="4">
        <f t="shared" si="223"/>
        <v>5.714308384868437E-2</v>
      </c>
      <c r="D2042" s="3">
        <f t="shared" si="218"/>
        <v>12</v>
      </c>
      <c r="E2042">
        <f t="shared" si="219"/>
        <v>12</v>
      </c>
      <c r="F2042">
        <f t="shared" si="217"/>
        <v>2011</v>
      </c>
      <c r="G2042">
        <f t="shared" si="221"/>
        <v>214</v>
      </c>
      <c r="H2042">
        <f t="shared" si="222"/>
        <v>233.33333333333334</v>
      </c>
      <c r="I2042">
        <f t="shared" si="220"/>
        <v>-19.333333333333343</v>
      </c>
      <c r="K2042" s="24">
        <v>42594</v>
      </c>
      <c r="L2042" s="25">
        <v>306</v>
      </c>
    </row>
    <row r="2043" spans="1:12" ht="15.75" thickBot="1" x14ac:dyDescent="0.3">
      <c r="A2043" s="1">
        <v>40884</v>
      </c>
      <c r="B2043" s="4">
        <v>1.798</v>
      </c>
      <c r="C2043" s="4">
        <f t="shared" si="223"/>
        <v>5.507557375226807E-2</v>
      </c>
      <c r="D2043" s="3">
        <f t="shared" si="218"/>
        <v>12</v>
      </c>
      <c r="E2043">
        <f t="shared" si="219"/>
        <v>12</v>
      </c>
      <c r="F2043">
        <f t="shared" si="217"/>
        <v>2011</v>
      </c>
      <c r="G2043">
        <f t="shared" si="221"/>
        <v>221</v>
      </c>
      <c r="H2043">
        <f t="shared" si="222"/>
        <v>231.66666666666666</v>
      </c>
      <c r="I2043">
        <f t="shared" si="220"/>
        <v>-10.666666666666657</v>
      </c>
      <c r="K2043" s="22">
        <v>42593</v>
      </c>
      <c r="L2043" s="23">
        <v>309</v>
      </c>
    </row>
    <row r="2044" spans="1:12" ht="15.75" thickBot="1" x14ac:dyDescent="0.3">
      <c r="A2044" s="1">
        <v>40885</v>
      </c>
      <c r="B2044" s="4">
        <v>1.7941</v>
      </c>
      <c r="C2044" s="4">
        <f t="shared" si="223"/>
        <v>5.2750588246519112E-2</v>
      </c>
      <c r="D2044" s="3">
        <f t="shared" si="218"/>
        <v>12</v>
      </c>
      <c r="E2044">
        <f t="shared" si="219"/>
        <v>12</v>
      </c>
      <c r="F2044">
        <f t="shared" si="217"/>
        <v>2011</v>
      </c>
      <c r="G2044">
        <f t="shared" si="221"/>
        <v>221</v>
      </c>
      <c r="H2044">
        <f t="shared" si="222"/>
        <v>230.16666666666666</v>
      </c>
      <c r="I2044">
        <f t="shared" si="220"/>
        <v>-9.1666666666666572</v>
      </c>
      <c r="K2044" s="24">
        <v>42592</v>
      </c>
      <c r="L2044" s="25">
        <v>316</v>
      </c>
    </row>
    <row r="2045" spans="1:12" ht="15.75" thickBot="1" x14ac:dyDescent="0.3">
      <c r="A2045" s="1">
        <v>40886</v>
      </c>
      <c r="B2045" s="4">
        <v>1.8129999999999999</v>
      </c>
      <c r="C2045" s="4">
        <f t="shared" si="223"/>
        <v>5.1113485196047609E-2</v>
      </c>
      <c r="D2045" s="3">
        <f t="shared" si="218"/>
        <v>12</v>
      </c>
      <c r="E2045">
        <f t="shared" si="219"/>
        <v>12</v>
      </c>
      <c r="F2045">
        <f t="shared" si="217"/>
        <v>2011</v>
      </c>
      <c r="G2045">
        <f t="shared" si="221"/>
        <v>208</v>
      </c>
      <c r="H2045">
        <f t="shared" si="222"/>
        <v>226.83333333333334</v>
      </c>
      <c r="I2045">
        <f t="shared" si="220"/>
        <v>-18.833333333333343</v>
      </c>
      <c r="K2045" s="22">
        <v>42591</v>
      </c>
      <c r="L2045" s="23">
        <v>320</v>
      </c>
    </row>
    <row r="2046" spans="1:12" ht="15.75" thickBot="1" x14ac:dyDescent="0.3">
      <c r="A2046" s="1">
        <v>40889</v>
      </c>
      <c r="B2046" s="4">
        <v>1.8219000000000001</v>
      </c>
      <c r="C2046" s="4">
        <f t="shared" si="223"/>
        <v>4.9834110055001345E-2</v>
      </c>
      <c r="D2046" s="3">
        <f t="shared" si="218"/>
        <v>12</v>
      </c>
      <c r="E2046">
        <f t="shared" si="219"/>
        <v>12</v>
      </c>
      <c r="F2046">
        <f t="shared" si="217"/>
        <v>2011</v>
      </c>
      <c r="G2046">
        <f t="shared" si="221"/>
        <v>211</v>
      </c>
      <c r="H2046">
        <f t="shared" si="222"/>
        <v>223.75</v>
      </c>
      <c r="I2046">
        <f t="shared" si="220"/>
        <v>-12.75</v>
      </c>
      <c r="K2046" s="24">
        <v>42590</v>
      </c>
      <c r="L2046" s="25">
        <v>317</v>
      </c>
    </row>
    <row r="2047" spans="1:12" ht="15.75" thickBot="1" x14ac:dyDescent="0.3">
      <c r="A2047" s="1">
        <v>40890</v>
      </c>
      <c r="B2047" s="4">
        <v>1.8409</v>
      </c>
      <c r="C2047" s="4">
        <f t="shared" si="223"/>
        <v>4.935342336680297E-2</v>
      </c>
      <c r="D2047" s="3">
        <f t="shared" si="218"/>
        <v>12</v>
      </c>
      <c r="E2047">
        <f t="shared" si="219"/>
        <v>12</v>
      </c>
      <c r="F2047">
        <f t="shared" si="217"/>
        <v>2011</v>
      </c>
      <c r="G2047">
        <f t="shared" si="221"/>
        <v>213</v>
      </c>
      <c r="H2047">
        <f t="shared" si="222"/>
        <v>221.41666666666666</v>
      </c>
      <c r="I2047">
        <f t="shared" si="220"/>
        <v>-8.4166666666666572</v>
      </c>
      <c r="K2047" s="22">
        <v>42587</v>
      </c>
      <c r="L2047" s="23">
        <v>319</v>
      </c>
    </row>
    <row r="2048" spans="1:12" ht="15.75" thickBot="1" x14ac:dyDescent="0.3">
      <c r="A2048" s="1">
        <v>40891</v>
      </c>
      <c r="B2048" s="4">
        <v>1.8728</v>
      </c>
      <c r="C2048" s="4">
        <f t="shared" si="223"/>
        <v>4.9834658385292184E-2</v>
      </c>
      <c r="D2048" s="3">
        <f t="shared" si="218"/>
        <v>12</v>
      </c>
      <c r="E2048">
        <f t="shared" si="219"/>
        <v>12</v>
      </c>
      <c r="F2048">
        <f t="shared" si="217"/>
        <v>2011</v>
      </c>
      <c r="G2048">
        <f t="shared" si="221"/>
        <v>222</v>
      </c>
      <c r="H2048">
        <f t="shared" si="222"/>
        <v>219.83333333333334</v>
      </c>
      <c r="I2048">
        <f t="shared" si="220"/>
        <v>2.1666666666666572</v>
      </c>
      <c r="K2048" s="24">
        <v>42586</v>
      </c>
      <c r="L2048" s="25">
        <v>325</v>
      </c>
    </row>
    <row r="2049" spans="1:12" ht="15.75" thickBot="1" x14ac:dyDescent="0.3">
      <c r="A2049" s="1">
        <v>40892</v>
      </c>
      <c r="B2049" s="4">
        <v>1.8609</v>
      </c>
      <c r="C2049" s="4">
        <f t="shared" si="223"/>
        <v>4.9485744801969156E-2</v>
      </c>
      <c r="D2049" s="3">
        <f t="shared" si="218"/>
        <v>12</v>
      </c>
      <c r="E2049">
        <f t="shared" si="219"/>
        <v>12</v>
      </c>
      <c r="F2049">
        <f t="shared" si="217"/>
        <v>2011</v>
      </c>
      <c r="G2049">
        <f t="shared" si="221"/>
        <v>221</v>
      </c>
      <c r="H2049">
        <f t="shared" si="222"/>
        <v>218.5</v>
      </c>
      <c r="I2049">
        <f t="shared" si="220"/>
        <v>2.5</v>
      </c>
      <c r="K2049" s="22">
        <v>42585</v>
      </c>
      <c r="L2049" s="23">
        <v>327</v>
      </c>
    </row>
    <row r="2050" spans="1:12" ht="15.75" thickBot="1" x14ac:dyDescent="0.3">
      <c r="A2050" s="1">
        <v>40893</v>
      </c>
      <c r="B2050" s="4">
        <v>1.8465</v>
      </c>
      <c r="C2050" s="4">
        <f t="shared" si="223"/>
        <v>4.8787335365764455E-2</v>
      </c>
      <c r="D2050" s="3">
        <f t="shared" si="218"/>
        <v>12</v>
      </c>
      <c r="E2050">
        <f t="shared" si="219"/>
        <v>12</v>
      </c>
      <c r="F2050">
        <f t="shared" ref="F2050:F2113" si="224">YEAR(A2050)</f>
        <v>2011</v>
      </c>
      <c r="G2050">
        <f t="shared" si="221"/>
        <v>231</v>
      </c>
      <c r="H2050">
        <f t="shared" si="222"/>
        <v>218.75</v>
      </c>
      <c r="I2050">
        <f t="shared" si="220"/>
        <v>12.25</v>
      </c>
      <c r="K2050" s="24">
        <v>42584</v>
      </c>
      <c r="L2050" s="25">
        <v>331</v>
      </c>
    </row>
    <row r="2051" spans="1:12" ht="15.75" thickBot="1" x14ac:dyDescent="0.3">
      <c r="A2051" s="1">
        <v>40896</v>
      </c>
      <c r="B2051" s="4">
        <v>1.8615999999999999</v>
      </c>
      <c r="C2051" s="4">
        <f t="shared" si="223"/>
        <v>4.9403459921722626E-2</v>
      </c>
      <c r="D2051" s="3">
        <f t="shared" ref="D2051:D2114" si="225">MONTH(A2051)</f>
        <v>12</v>
      </c>
      <c r="E2051">
        <f t="shared" ref="E2051:E2114" si="226">IF(D2051&lt;4,3,IF(D2051&lt;7,6,IF(D2051&lt;10,9,12)))</f>
        <v>12</v>
      </c>
      <c r="F2051">
        <f t="shared" si="224"/>
        <v>2011</v>
      </c>
      <c r="G2051">
        <f t="shared" si="221"/>
        <v>235</v>
      </c>
      <c r="H2051">
        <f t="shared" si="222"/>
        <v>220.08333333333334</v>
      </c>
      <c r="I2051">
        <f t="shared" ref="I2051:I2114" si="227">G2051-H2051</f>
        <v>14.916666666666657</v>
      </c>
      <c r="K2051" s="22">
        <v>42583</v>
      </c>
      <c r="L2051" s="23">
        <v>336</v>
      </c>
    </row>
    <row r="2052" spans="1:12" ht="15.75" thickBot="1" x14ac:dyDescent="0.3">
      <c r="A2052" s="1">
        <v>40897</v>
      </c>
      <c r="B2052" s="4">
        <v>1.8508</v>
      </c>
      <c r="C2052" s="4">
        <f t="shared" si="223"/>
        <v>4.9833457599869194E-2</v>
      </c>
      <c r="D2052" s="3">
        <f t="shared" si="225"/>
        <v>12</v>
      </c>
      <c r="E2052">
        <f t="shared" si="226"/>
        <v>12</v>
      </c>
      <c r="F2052">
        <f t="shared" si="224"/>
        <v>2011</v>
      </c>
      <c r="G2052">
        <f t="shared" ref="G2052:G2115" si="228">_xlfn.IFNA(VLOOKUP($A2052, $K:$L, 2, 0), G2051)</f>
        <v>223</v>
      </c>
      <c r="H2052">
        <f t="shared" si="222"/>
        <v>220</v>
      </c>
      <c r="I2052">
        <f t="shared" si="227"/>
        <v>3</v>
      </c>
      <c r="K2052" s="24">
        <v>42580</v>
      </c>
      <c r="L2052" s="25">
        <v>339</v>
      </c>
    </row>
    <row r="2053" spans="1:12" ht="15.75" thickBot="1" x14ac:dyDescent="0.3">
      <c r="A2053" s="1">
        <v>40898</v>
      </c>
      <c r="B2053" s="4">
        <v>1.8555999999999999</v>
      </c>
      <c r="C2053" s="4">
        <f t="shared" si="223"/>
        <v>5.0215191556533097E-2</v>
      </c>
      <c r="D2053" s="3">
        <f t="shared" si="225"/>
        <v>12</v>
      </c>
      <c r="E2053">
        <f t="shared" si="226"/>
        <v>12</v>
      </c>
      <c r="F2053">
        <f t="shared" si="224"/>
        <v>2011</v>
      </c>
      <c r="G2053">
        <f t="shared" si="228"/>
        <v>217</v>
      </c>
      <c r="H2053">
        <f t="shared" si="222"/>
        <v>219.75</v>
      </c>
      <c r="I2053">
        <f t="shared" si="227"/>
        <v>-2.75</v>
      </c>
      <c r="K2053" s="22">
        <v>42579</v>
      </c>
      <c r="L2053" s="23">
        <v>340</v>
      </c>
    </row>
    <row r="2054" spans="1:12" ht="15.75" thickBot="1" x14ac:dyDescent="0.3">
      <c r="A2054" s="1">
        <v>40899</v>
      </c>
      <c r="B2054" s="4">
        <v>1.8577999999999999</v>
      </c>
      <c r="C2054" s="4">
        <f t="shared" si="223"/>
        <v>4.9063457391389273E-2</v>
      </c>
      <c r="D2054" s="3">
        <f t="shared" si="225"/>
        <v>12</v>
      </c>
      <c r="E2054">
        <f t="shared" si="226"/>
        <v>12</v>
      </c>
      <c r="F2054">
        <f t="shared" si="224"/>
        <v>2011</v>
      </c>
      <c r="G2054">
        <f t="shared" si="228"/>
        <v>219</v>
      </c>
      <c r="H2054">
        <f t="shared" si="222"/>
        <v>220.16666666666666</v>
      </c>
      <c r="I2054">
        <f t="shared" si="227"/>
        <v>-1.1666666666666572</v>
      </c>
      <c r="K2054" s="24">
        <v>42578</v>
      </c>
      <c r="L2054" s="25">
        <v>344</v>
      </c>
    </row>
    <row r="2055" spans="1:12" ht="15.75" thickBot="1" x14ac:dyDescent="0.3">
      <c r="A2055" s="1">
        <v>40900</v>
      </c>
      <c r="B2055" s="4">
        <v>1.8560000000000001</v>
      </c>
      <c r="C2055" s="4">
        <f t="shared" si="223"/>
        <v>4.8679548709278535E-2</v>
      </c>
      <c r="D2055" s="3">
        <f t="shared" si="225"/>
        <v>12</v>
      </c>
      <c r="E2055">
        <f t="shared" si="226"/>
        <v>12</v>
      </c>
      <c r="F2055">
        <f t="shared" si="224"/>
        <v>2011</v>
      </c>
      <c r="G2055">
        <f t="shared" si="228"/>
        <v>210</v>
      </c>
      <c r="H2055">
        <f t="shared" si="222"/>
        <v>219.25</v>
      </c>
      <c r="I2055">
        <f t="shared" si="227"/>
        <v>-9.25</v>
      </c>
      <c r="K2055" s="22">
        <v>42577</v>
      </c>
      <c r="L2055" s="23">
        <v>343</v>
      </c>
    </row>
    <row r="2056" spans="1:12" ht="15.75" thickBot="1" x14ac:dyDescent="0.3">
      <c r="A2056" s="1">
        <v>40903</v>
      </c>
      <c r="B2056" s="4">
        <v>1.8566</v>
      </c>
      <c r="C2056" s="4">
        <f t="shared" si="223"/>
        <v>4.8888836294761442E-2</v>
      </c>
      <c r="D2056" s="3">
        <f t="shared" si="225"/>
        <v>12</v>
      </c>
      <c r="E2056">
        <f t="shared" si="226"/>
        <v>12</v>
      </c>
      <c r="F2056">
        <f t="shared" si="224"/>
        <v>2011</v>
      </c>
      <c r="G2056">
        <f t="shared" si="228"/>
        <v>210</v>
      </c>
      <c r="H2056">
        <f t="shared" si="222"/>
        <v>218.33333333333334</v>
      </c>
      <c r="I2056">
        <f t="shared" si="227"/>
        <v>-8.3333333333333428</v>
      </c>
      <c r="K2056" s="24">
        <v>42576</v>
      </c>
      <c r="L2056" s="25">
        <v>341</v>
      </c>
    </row>
    <row r="2057" spans="1:12" ht="15.75" thickBot="1" x14ac:dyDescent="0.3">
      <c r="A2057" s="1">
        <v>40904</v>
      </c>
      <c r="B2057" s="4">
        <v>1.8585</v>
      </c>
      <c r="C2057" s="4">
        <f t="shared" si="223"/>
        <v>4.9472655314116154E-2</v>
      </c>
      <c r="D2057" s="3">
        <f t="shared" si="225"/>
        <v>12</v>
      </c>
      <c r="E2057">
        <f t="shared" si="226"/>
        <v>12</v>
      </c>
      <c r="F2057">
        <f t="shared" si="224"/>
        <v>2011</v>
      </c>
      <c r="G2057">
        <f t="shared" si="228"/>
        <v>211</v>
      </c>
      <c r="H2057">
        <f t="shared" si="222"/>
        <v>218.58333333333334</v>
      </c>
      <c r="I2057">
        <f t="shared" si="227"/>
        <v>-7.5833333333333428</v>
      </c>
      <c r="K2057" s="22">
        <v>42573</v>
      </c>
      <c r="L2057" s="23">
        <v>338</v>
      </c>
    </row>
    <row r="2058" spans="1:12" ht="15.75" thickBot="1" x14ac:dyDescent="0.3">
      <c r="A2058" s="1">
        <v>40905</v>
      </c>
      <c r="B2058" s="4">
        <v>1.8633999999999999</v>
      </c>
      <c r="C2058" s="4">
        <f t="shared" si="223"/>
        <v>5.0101348689218617E-2</v>
      </c>
      <c r="D2058" s="3">
        <f t="shared" si="225"/>
        <v>12</v>
      </c>
      <c r="E2058">
        <f t="shared" si="226"/>
        <v>12</v>
      </c>
      <c r="F2058">
        <f t="shared" si="224"/>
        <v>2011</v>
      </c>
      <c r="G2058">
        <f t="shared" si="228"/>
        <v>220</v>
      </c>
      <c r="H2058">
        <f t="shared" si="222"/>
        <v>219.33333333333334</v>
      </c>
      <c r="I2058">
        <f t="shared" si="227"/>
        <v>0.66666666666665719</v>
      </c>
      <c r="K2058" s="24">
        <v>42572</v>
      </c>
      <c r="L2058" s="25">
        <v>337</v>
      </c>
    </row>
    <row r="2059" spans="1:12" ht="15.75" thickBot="1" x14ac:dyDescent="0.3">
      <c r="A2059" s="1">
        <v>40906</v>
      </c>
      <c r="B2059" s="4">
        <v>1.8757999999999999</v>
      </c>
      <c r="C2059" s="4">
        <f t="shared" si="223"/>
        <v>5.0877101032481234E-2</v>
      </c>
      <c r="D2059" s="3">
        <f t="shared" si="225"/>
        <v>12</v>
      </c>
      <c r="E2059">
        <f t="shared" si="226"/>
        <v>12</v>
      </c>
      <c r="F2059">
        <f t="shared" si="224"/>
        <v>2011</v>
      </c>
      <c r="G2059">
        <f t="shared" si="228"/>
        <v>223</v>
      </c>
      <c r="H2059">
        <f t="shared" si="222"/>
        <v>220.16666666666666</v>
      </c>
      <c r="I2059">
        <f t="shared" si="227"/>
        <v>2.8333333333333428</v>
      </c>
      <c r="K2059" s="22">
        <v>42571</v>
      </c>
      <c r="L2059" s="23">
        <v>330</v>
      </c>
    </row>
    <row r="2060" spans="1:12" ht="15.75" thickBot="1" x14ac:dyDescent="0.3">
      <c r="A2060" s="1">
        <v>40907</v>
      </c>
      <c r="B2060" s="4">
        <v>1.8757999999999999</v>
      </c>
      <c r="C2060" s="4">
        <f t="shared" si="223"/>
        <v>5.1310126553036864E-2</v>
      </c>
      <c r="D2060" s="3">
        <f t="shared" si="225"/>
        <v>12</v>
      </c>
      <c r="E2060">
        <f t="shared" si="226"/>
        <v>12</v>
      </c>
      <c r="F2060">
        <f t="shared" si="224"/>
        <v>2011</v>
      </c>
      <c r="G2060">
        <f t="shared" si="228"/>
        <v>223</v>
      </c>
      <c r="H2060">
        <f t="shared" si="222"/>
        <v>220.25</v>
      </c>
      <c r="I2060">
        <f t="shared" si="227"/>
        <v>2.75</v>
      </c>
      <c r="K2060" s="24">
        <v>42570</v>
      </c>
      <c r="L2060" s="25">
        <v>332</v>
      </c>
    </row>
    <row r="2061" spans="1:12" ht="15.75" thickBot="1" x14ac:dyDescent="0.3">
      <c r="A2061" s="1">
        <v>40910</v>
      </c>
      <c r="B2061" s="4">
        <v>1.8683000000000001</v>
      </c>
      <c r="C2061" s="4">
        <f t="shared" si="223"/>
        <v>5.1013005753271883E-2</v>
      </c>
      <c r="D2061" s="3">
        <f t="shared" si="225"/>
        <v>1</v>
      </c>
      <c r="E2061">
        <f t="shared" si="226"/>
        <v>3</v>
      </c>
      <c r="F2061">
        <f t="shared" si="224"/>
        <v>2012</v>
      </c>
      <c r="G2061">
        <f t="shared" si="228"/>
        <v>223</v>
      </c>
      <c r="H2061">
        <f t="shared" si="222"/>
        <v>220.41666666666666</v>
      </c>
      <c r="I2061">
        <f t="shared" si="227"/>
        <v>2.5833333333333428</v>
      </c>
      <c r="K2061" s="22">
        <v>42569</v>
      </c>
      <c r="L2061" s="23">
        <v>332</v>
      </c>
    </row>
    <row r="2062" spans="1:12" ht="15.75" thickBot="1" x14ac:dyDescent="0.3">
      <c r="A2062" s="1">
        <v>40911</v>
      </c>
      <c r="B2062" s="4">
        <v>1.8456999999999999</v>
      </c>
      <c r="C2062" s="4">
        <f t="shared" si="223"/>
        <v>5.0186235162561092E-2</v>
      </c>
      <c r="D2062" s="3">
        <f t="shared" si="225"/>
        <v>1</v>
      </c>
      <c r="E2062">
        <f t="shared" si="226"/>
        <v>3</v>
      </c>
      <c r="F2062">
        <f t="shared" si="224"/>
        <v>2012</v>
      </c>
      <c r="G2062">
        <f t="shared" si="228"/>
        <v>217</v>
      </c>
      <c r="H2062">
        <f t="shared" si="222"/>
        <v>219.25</v>
      </c>
      <c r="I2062">
        <f t="shared" si="227"/>
        <v>-2.25</v>
      </c>
      <c r="K2062" s="24">
        <v>42566</v>
      </c>
      <c r="L2062" s="25">
        <v>331</v>
      </c>
    </row>
    <row r="2063" spans="1:12" ht="15.75" thickBot="1" x14ac:dyDescent="0.3">
      <c r="A2063" s="1">
        <v>40912</v>
      </c>
      <c r="B2063" s="4">
        <v>1.8271999999999999</v>
      </c>
      <c r="C2063" s="4">
        <f t="shared" si="223"/>
        <v>4.9971556217524866E-2</v>
      </c>
      <c r="D2063" s="3">
        <f t="shared" si="225"/>
        <v>1</v>
      </c>
      <c r="E2063">
        <f t="shared" si="226"/>
        <v>3</v>
      </c>
      <c r="F2063">
        <f t="shared" si="224"/>
        <v>2012</v>
      </c>
      <c r="G2063">
        <f t="shared" si="228"/>
        <v>216</v>
      </c>
      <c r="H2063">
        <f t="shared" si="222"/>
        <v>217.66666666666666</v>
      </c>
      <c r="I2063">
        <f t="shared" si="227"/>
        <v>-1.6666666666666572</v>
      </c>
      <c r="K2063" s="22">
        <v>42565</v>
      </c>
      <c r="L2063" s="23">
        <v>331</v>
      </c>
    </row>
    <row r="2064" spans="1:12" ht="15.75" thickBot="1" x14ac:dyDescent="0.3">
      <c r="A2064" s="1">
        <v>40913</v>
      </c>
      <c r="B2064" s="4">
        <v>1.8371</v>
      </c>
      <c r="C2064" s="4">
        <f t="shared" si="223"/>
        <v>5.0169670936671087E-2</v>
      </c>
      <c r="D2064" s="3">
        <f t="shared" si="225"/>
        <v>1</v>
      </c>
      <c r="E2064">
        <f t="shared" si="226"/>
        <v>3</v>
      </c>
      <c r="F2064">
        <f t="shared" si="224"/>
        <v>2012</v>
      </c>
      <c r="G2064">
        <f t="shared" si="228"/>
        <v>214</v>
      </c>
      <c r="H2064">
        <f t="shared" si="222"/>
        <v>216.91666666666666</v>
      </c>
      <c r="I2064">
        <f t="shared" si="227"/>
        <v>-2.9166666666666572</v>
      </c>
      <c r="K2064" s="24">
        <v>42564</v>
      </c>
      <c r="L2064" s="25">
        <v>334</v>
      </c>
    </row>
    <row r="2065" spans="1:12" ht="15.75" thickBot="1" x14ac:dyDescent="0.3">
      <c r="A2065" s="1">
        <v>40914</v>
      </c>
      <c r="B2065" s="4">
        <v>1.8449</v>
      </c>
      <c r="C2065" s="4">
        <f t="shared" si="223"/>
        <v>5.0287377368288401E-2</v>
      </c>
      <c r="D2065" s="3">
        <f t="shared" si="225"/>
        <v>1</v>
      </c>
      <c r="E2065">
        <f t="shared" si="226"/>
        <v>3</v>
      </c>
      <c r="F2065">
        <f t="shared" si="224"/>
        <v>2012</v>
      </c>
      <c r="G2065">
        <f t="shared" si="228"/>
        <v>219</v>
      </c>
      <c r="H2065">
        <f t="shared" si="222"/>
        <v>217.08333333333334</v>
      </c>
      <c r="I2065">
        <f t="shared" si="227"/>
        <v>1.9166666666666572</v>
      </c>
      <c r="K2065" s="22">
        <v>42563</v>
      </c>
      <c r="L2065" s="23">
        <v>331</v>
      </c>
    </row>
    <row r="2066" spans="1:12" ht="15.75" thickBot="1" x14ac:dyDescent="0.3">
      <c r="A2066" s="1">
        <v>40917</v>
      </c>
      <c r="B2066" s="4">
        <v>1.8442000000000001</v>
      </c>
      <c r="C2066" s="4">
        <f t="shared" si="223"/>
        <v>5.0086701207777806E-2</v>
      </c>
      <c r="D2066" s="3">
        <f t="shared" si="225"/>
        <v>1</v>
      </c>
      <c r="E2066">
        <f t="shared" si="226"/>
        <v>3</v>
      </c>
      <c r="F2066">
        <f t="shared" si="224"/>
        <v>2012</v>
      </c>
      <c r="G2066">
        <f t="shared" si="228"/>
        <v>220</v>
      </c>
      <c r="H2066">
        <f t="shared" si="222"/>
        <v>217.16666666666666</v>
      </c>
      <c r="I2066">
        <f t="shared" si="227"/>
        <v>2.8333333333333428</v>
      </c>
      <c r="K2066" s="24">
        <v>42562</v>
      </c>
      <c r="L2066" s="25">
        <v>340</v>
      </c>
    </row>
    <row r="2067" spans="1:12" ht="15.75" thickBot="1" x14ac:dyDescent="0.3">
      <c r="A2067" s="1">
        <v>40918</v>
      </c>
      <c r="B2067" s="4">
        <v>1.8042</v>
      </c>
      <c r="C2067" s="4">
        <f t="shared" si="223"/>
        <v>4.9856610314897777E-2</v>
      </c>
      <c r="D2067" s="3">
        <f t="shared" si="225"/>
        <v>1</v>
      </c>
      <c r="E2067">
        <f t="shared" si="226"/>
        <v>3</v>
      </c>
      <c r="F2067">
        <f t="shared" si="224"/>
        <v>2012</v>
      </c>
      <c r="G2067">
        <f t="shared" si="228"/>
        <v>224</v>
      </c>
      <c r="H2067">
        <f t="shared" si="222"/>
        <v>218.33333333333334</v>
      </c>
      <c r="I2067">
        <f t="shared" si="227"/>
        <v>5.6666666666666572</v>
      </c>
      <c r="K2067" s="22">
        <v>42559</v>
      </c>
      <c r="L2067" s="23">
        <v>345</v>
      </c>
    </row>
    <row r="2068" spans="1:12" ht="15.75" thickBot="1" x14ac:dyDescent="0.3">
      <c r="A2068" s="1">
        <v>40919</v>
      </c>
      <c r="B2068" s="4">
        <v>1.8048</v>
      </c>
      <c r="C2068" s="4">
        <f t="shared" si="223"/>
        <v>4.9439330692828347E-2</v>
      </c>
      <c r="D2068" s="3">
        <f t="shared" si="225"/>
        <v>1</v>
      </c>
      <c r="E2068">
        <f t="shared" si="226"/>
        <v>3</v>
      </c>
      <c r="F2068">
        <f t="shared" si="224"/>
        <v>2012</v>
      </c>
      <c r="G2068">
        <f t="shared" si="228"/>
        <v>233</v>
      </c>
      <c r="H2068">
        <f t="shared" ref="H2068:H2131" si="229">AVERAGE(G2057:G2068)</f>
        <v>220.25</v>
      </c>
      <c r="I2068">
        <f t="shared" si="227"/>
        <v>12.75</v>
      </c>
      <c r="K2068" s="24">
        <v>42558</v>
      </c>
      <c r="L2068" s="25">
        <v>355</v>
      </c>
    </row>
    <row r="2069" spans="1:12" ht="15.75" thickBot="1" x14ac:dyDescent="0.3">
      <c r="A2069" s="1">
        <v>40920</v>
      </c>
      <c r="B2069" s="4">
        <v>1.7874000000000001</v>
      </c>
      <c r="C2069" s="4">
        <f t="shared" si="223"/>
        <v>4.8742281333501135E-2</v>
      </c>
      <c r="D2069" s="3">
        <f t="shared" si="225"/>
        <v>1</v>
      </c>
      <c r="E2069">
        <f t="shared" si="226"/>
        <v>3</v>
      </c>
      <c r="F2069">
        <f t="shared" si="224"/>
        <v>2012</v>
      </c>
      <c r="G2069">
        <f t="shared" si="228"/>
        <v>229</v>
      </c>
      <c r="H2069">
        <f t="shared" si="229"/>
        <v>221.75</v>
      </c>
      <c r="I2069">
        <f t="shared" si="227"/>
        <v>7.25</v>
      </c>
      <c r="K2069" s="22">
        <v>42557</v>
      </c>
      <c r="L2069" s="23">
        <v>355</v>
      </c>
    </row>
    <row r="2070" spans="1:12" ht="15.75" thickBot="1" x14ac:dyDescent="0.3">
      <c r="A2070" s="1">
        <v>40921</v>
      </c>
      <c r="B2070" s="4">
        <v>1.7853000000000001</v>
      </c>
      <c r="C2070" s="4">
        <f t="shared" si="223"/>
        <v>4.8272019205636986E-2</v>
      </c>
      <c r="D2070" s="3">
        <f t="shared" si="225"/>
        <v>1</v>
      </c>
      <c r="E2070">
        <f t="shared" si="226"/>
        <v>3</v>
      </c>
      <c r="F2070">
        <f t="shared" si="224"/>
        <v>2012</v>
      </c>
      <c r="G2070">
        <f t="shared" si="228"/>
        <v>237</v>
      </c>
      <c r="H2070">
        <f t="shared" si="229"/>
        <v>223.16666666666666</v>
      </c>
      <c r="I2070">
        <f t="shared" si="227"/>
        <v>13.833333333333343</v>
      </c>
      <c r="K2070" s="24">
        <v>42556</v>
      </c>
      <c r="L2070" s="25">
        <v>352</v>
      </c>
    </row>
    <row r="2071" spans="1:12" ht="15.75" thickBot="1" x14ac:dyDescent="0.3">
      <c r="A2071" s="1">
        <v>40924</v>
      </c>
      <c r="B2071" s="4">
        <v>1.7836000000000001</v>
      </c>
      <c r="C2071" s="4">
        <f t="shared" si="223"/>
        <v>4.8166439157178796E-2</v>
      </c>
      <c r="D2071" s="3">
        <f t="shared" si="225"/>
        <v>1</v>
      </c>
      <c r="E2071">
        <f t="shared" si="226"/>
        <v>3</v>
      </c>
      <c r="F2071">
        <f t="shared" si="224"/>
        <v>2012</v>
      </c>
      <c r="G2071">
        <f t="shared" si="228"/>
        <v>237</v>
      </c>
      <c r="H2071">
        <f t="shared" si="229"/>
        <v>224.33333333333334</v>
      </c>
      <c r="I2071">
        <f t="shared" si="227"/>
        <v>12.666666666666657</v>
      </c>
      <c r="K2071" s="22">
        <v>42555</v>
      </c>
      <c r="L2071" s="23">
        <v>347</v>
      </c>
    </row>
    <row r="2072" spans="1:12" ht="15.75" thickBot="1" x14ac:dyDescent="0.3">
      <c r="A2072" s="1">
        <v>40925</v>
      </c>
      <c r="B2072" s="4">
        <v>1.776</v>
      </c>
      <c r="C2072" s="4">
        <f t="shared" si="223"/>
        <v>4.796648253656173E-2</v>
      </c>
      <c r="D2072" s="3">
        <f t="shared" si="225"/>
        <v>1</v>
      </c>
      <c r="E2072">
        <f t="shared" si="226"/>
        <v>3</v>
      </c>
      <c r="F2072">
        <f t="shared" si="224"/>
        <v>2012</v>
      </c>
      <c r="G2072">
        <f t="shared" si="228"/>
        <v>234</v>
      </c>
      <c r="H2072">
        <f t="shared" si="229"/>
        <v>225.25</v>
      </c>
      <c r="I2072">
        <f t="shared" si="227"/>
        <v>8.75</v>
      </c>
      <c r="K2072" s="24">
        <v>42552</v>
      </c>
      <c r="L2072" s="25">
        <v>347</v>
      </c>
    </row>
    <row r="2073" spans="1:12" ht="15.75" thickBot="1" x14ac:dyDescent="0.3">
      <c r="A2073" s="1">
        <v>40926</v>
      </c>
      <c r="B2073" s="4">
        <v>1.7790999999999999</v>
      </c>
      <c r="C2073" s="4">
        <f t="shared" si="223"/>
        <v>4.7996655710760443E-2</v>
      </c>
      <c r="D2073" s="3">
        <f t="shared" si="225"/>
        <v>1</v>
      </c>
      <c r="E2073">
        <f t="shared" si="226"/>
        <v>3</v>
      </c>
      <c r="F2073">
        <f t="shared" si="224"/>
        <v>2012</v>
      </c>
      <c r="G2073">
        <f t="shared" si="228"/>
        <v>230</v>
      </c>
      <c r="H2073">
        <f t="shared" si="229"/>
        <v>225.83333333333334</v>
      </c>
      <c r="I2073">
        <f t="shared" si="227"/>
        <v>4.1666666666666572</v>
      </c>
      <c r="K2073" s="22">
        <v>42551</v>
      </c>
      <c r="L2073" s="23">
        <v>350</v>
      </c>
    </row>
    <row r="2074" spans="1:12" ht="15.75" thickBot="1" x14ac:dyDescent="0.3">
      <c r="A2074" s="1">
        <v>40927</v>
      </c>
      <c r="B2074" s="4">
        <v>1.7647999999999999</v>
      </c>
      <c r="C2074" s="4">
        <f t="shared" si="223"/>
        <v>4.8172350268437344E-2</v>
      </c>
      <c r="D2074" s="3">
        <f t="shared" si="225"/>
        <v>1</v>
      </c>
      <c r="E2074">
        <f t="shared" si="226"/>
        <v>3</v>
      </c>
      <c r="F2074">
        <f t="shared" si="224"/>
        <v>2012</v>
      </c>
      <c r="G2074">
        <f t="shared" si="228"/>
        <v>218</v>
      </c>
      <c r="H2074">
        <f t="shared" si="229"/>
        <v>225.91666666666666</v>
      </c>
      <c r="I2074">
        <f t="shared" si="227"/>
        <v>-7.9166666666666572</v>
      </c>
      <c r="K2074" s="24">
        <v>42550</v>
      </c>
      <c r="L2074" s="25">
        <v>354</v>
      </c>
    </row>
    <row r="2075" spans="1:12" ht="15.75" thickBot="1" x14ac:dyDescent="0.3">
      <c r="A2075" s="1">
        <v>40928</v>
      </c>
      <c r="B2075" s="4">
        <v>1.7669999999999999</v>
      </c>
      <c r="C2075" s="4">
        <f t="shared" si="223"/>
        <v>4.8284564619980812E-2</v>
      </c>
      <c r="D2075" s="3">
        <f t="shared" si="225"/>
        <v>1</v>
      </c>
      <c r="E2075">
        <f t="shared" si="226"/>
        <v>3</v>
      </c>
      <c r="F2075">
        <f t="shared" si="224"/>
        <v>2012</v>
      </c>
      <c r="G2075">
        <f t="shared" si="228"/>
        <v>213</v>
      </c>
      <c r="H2075">
        <f t="shared" si="229"/>
        <v>225.66666666666666</v>
      </c>
      <c r="I2075">
        <f t="shared" si="227"/>
        <v>-12.666666666666657</v>
      </c>
      <c r="K2075" s="22">
        <v>42549</v>
      </c>
      <c r="L2075" s="23">
        <v>376</v>
      </c>
    </row>
    <row r="2076" spans="1:12" ht="15.75" thickBot="1" x14ac:dyDescent="0.3">
      <c r="A2076" s="1">
        <v>40931</v>
      </c>
      <c r="B2076" s="4">
        <v>1.7527999999999999</v>
      </c>
      <c r="C2076" s="4">
        <f t="shared" si="223"/>
        <v>4.8319455005721552E-2</v>
      </c>
      <c r="D2076" s="3">
        <f t="shared" si="225"/>
        <v>1</v>
      </c>
      <c r="E2076">
        <f t="shared" si="226"/>
        <v>3</v>
      </c>
      <c r="F2076">
        <f t="shared" si="224"/>
        <v>2012</v>
      </c>
      <c r="G2076">
        <f t="shared" si="228"/>
        <v>209</v>
      </c>
      <c r="H2076">
        <f t="shared" si="229"/>
        <v>225.25</v>
      </c>
      <c r="I2076">
        <f t="shared" si="227"/>
        <v>-16.25</v>
      </c>
      <c r="K2076" s="24">
        <v>42548</v>
      </c>
      <c r="L2076" s="25">
        <v>393</v>
      </c>
    </row>
    <row r="2077" spans="1:12" ht="15.75" thickBot="1" x14ac:dyDescent="0.3">
      <c r="A2077" s="1">
        <v>40932</v>
      </c>
      <c r="B2077" s="4">
        <v>1.7648999999999999</v>
      </c>
      <c r="C2077" s="4">
        <f t="shared" si="223"/>
        <v>4.8257247383973779E-2</v>
      </c>
      <c r="D2077" s="3">
        <f t="shared" si="225"/>
        <v>1</v>
      </c>
      <c r="E2077">
        <f t="shared" si="226"/>
        <v>3</v>
      </c>
      <c r="F2077">
        <f t="shared" si="224"/>
        <v>2012</v>
      </c>
      <c r="G2077">
        <f t="shared" si="228"/>
        <v>212</v>
      </c>
      <c r="H2077">
        <f t="shared" si="229"/>
        <v>224.66666666666666</v>
      </c>
      <c r="I2077">
        <f t="shared" si="227"/>
        <v>-12.666666666666657</v>
      </c>
      <c r="K2077" s="22">
        <v>42545</v>
      </c>
      <c r="L2077" s="23">
        <v>384</v>
      </c>
    </row>
    <row r="2078" spans="1:12" ht="15.75" thickBot="1" x14ac:dyDescent="0.3">
      <c r="A2078" s="1">
        <v>40933</v>
      </c>
      <c r="B2078" s="4">
        <v>1.7632000000000001</v>
      </c>
      <c r="C2078" s="4">
        <f t="shared" si="223"/>
        <v>4.7648242114341315E-2</v>
      </c>
      <c r="D2078" s="3">
        <f t="shared" si="225"/>
        <v>1</v>
      </c>
      <c r="E2078">
        <f t="shared" si="226"/>
        <v>3</v>
      </c>
      <c r="F2078">
        <f t="shared" si="224"/>
        <v>2012</v>
      </c>
      <c r="G2078">
        <f t="shared" si="228"/>
        <v>210</v>
      </c>
      <c r="H2078">
        <f t="shared" si="229"/>
        <v>223.83333333333334</v>
      </c>
      <c r="I2078">
        <f t="shared" si="227"/>
        <v>-13.833333333333343</v>
      </c>
      <c r="K2078" s="24">
        <v>42544</v>
      </c>
      <c r="L2078" s="25">
        <v>365</v>
      </c>
    </row>
    <row r="2079" spans="1:12" ht="15.75" thickBot="1" x14ac:dyDescent="0.3">
      <c r="A2079" s="1">
        <v>40934</v>
      </c>
      <c r="B2079" s="4">
        <v>1.7388999999999999</v>
      </c>
      <c r="C2079" s="4">
        <f t="shared" si="223"/>
        <v>4.6429880108713073E-2</v>
      </c>
      <c r="D2079" s="3">
        <f t="shared" si="225"/>
        <v>1</v>
      </c>
      <c r="E2079">
        <f t="shared" si="226"/>
        <v>3</v>
      </c>
      <c r="F2079">
        <f t="shared" si="224"/>
        <v>2012</v>
      </c>
      <c r="G2079">
        <f t="shared" si="228"/>
        <v>218</v>
      </c>
      <c r="H2079">
        <f t="shared" si="229"/>
        <v>223.33333333333334</v>
      </c>
      <c r="I2079">
        <f t="shared" si="227"/>
        <v>-5.3333333333333428</v>
      </c>
      <c r="K2079" s="22">
        <v>42543</v>
      </c>
      <c r="L2079" s="23">
        <v>376</v>
      </c>
    </row>
    <row r="2080" spans="1:12" ht="15.75" thickBot="1" x14ac:dyDescent="0.3">
      <c r="A2080" s="1">
        <v>40935</v>
      </c>
      <c r="B2080" s="4">
        <v>1.7436</v>
      </c>
      <c r="C2080" s="4">
        <f t="shared" si="223"/>
        <v>4.4641370020124541E-2</v>
      </c>
      <c r="D2080" s="3">
        <f t="shared" si="225"/>
        <v>1</v>
      </c>
      <c r="E2080">
        <f t="shared" si="226"/>
        <v>3</v>
      </c>
      <c r="F2080">
        <f t="shared" si="224"/>
        <v>2012</v>
      </c>
      <c r="G2080">
        <f t="shared" si="228"/>
        <v>218</v>
      </c>
      <c r="H2080">
        <f t="shared" si="229"/>
        <v>222.08333333333334</v>
      </c>
      <c r="I2080">
        <f t="shared" si="227"/>
        <v>-4.0833333333333428</v>
      </c>
      <c r="K2080" s="24">
        <v>42542</v>
      </c>
      <c r="L2080" s="25">
        <v>378</v>
      </c>
    </row>
    <row r="2081" spans="1:12" ht="15.75" thickBot="1" x14ac:dyDescent="0.3">
      <c r="A2081" s="1">
        <v>40938</v>
      </c>
      <c r="B2081" s="4">
        <v>1.7508999999999999</v>
      </c>
      <c r="C2081" s="4">
        <f t="shared" si="223"/>
        <v>4.4635149446114811E-2</v>
      </c>
      <c r="D2081" s="3">
        <f t="shared" si="225"/>
        <v>1</v>
      </c>
      <c r="E2081">
        <f t="shared" si="226"/>
        <v>3</v>
      </c>
      <c r="F2081">
        <f t="shared" si="224"/>
        <v>2012</v>
      </c>
      <c r="G2081">
        <f t="shared" si="228"/>
        <v>224</v>
      </c>
      <c r="H2081">
        <f t="shared" si="229"/>
        <v>221.66666666666666</v>
      </c>
      <c r="I2081">
        <f t="shared" si="227"/>
        <v>2.3333333333333428</v>
      </c>
      <c r="K2081" s="22">
        <v>42541</v>
      </c>
      <c r="L2081" s="23">
        <v>380</v>
      </c>
    </row>
    <row r="2082" spans="1:12" ht="15.75" thickBot="1" x14ac:dyDescent="0.3">
      <c r="A2082" s="1">
        <v>40939</v>
      </c>
      <c r="B2082" s="4">
        <v>1.7391000000000001</v>
      </c>
      <c r="C2082" s="4">
        <f t="shared" si="223"/>
        <v>4.4305187723438853E-2</v>
      </c>
      <c r="D2082" s="3">
        <f t="shared" si="225"/>
        <v>1</v>
      </c>
      <c r="E2082">
        <f t="shared" si="226"/>
        <v>3</v>
      </c>
      <c r="F2082">
        <f t="shared" si="224"/>
        <v>2012</v>
      </c>
      <c r="G2082">
        <f t="shared" si="228"/>
        <v>224</v>
      </c>
      <c r="H2082">
        <f t="shared" si="229"/>
        <v>220.58333333333334</v>
      </c>
      <c r="I2082">
        <f t="shared" si="227"/>
        <v>3.4166666666666572</v>
      </c>
      <c r="K2082" s="24">
        <v>42538</v>
      </c>
      <c r="L2082" s="25">
        <v>392</v>
      </c>
    </row>
    <row r="2083" spans="1:12" ht="15.75" thickBot="1" x14ac:dyDescent="0.3">
      <c r="A2083" s="1">
        <v>40940</v>
      </c>
      <c r="B2083" s="4">
        <v>1.7376</v>
      </c>
      <c r="C2083" s="4">
        <f t="shared" si="223"/>
        <v>4.44026931292235E-2</v>
      </c>
      <c r="D2083" s="3">
        <f t="shared" si="225"/>
        <v>2</v>
      </c>
      <c r="E2083">
        <f t="shared" si="226"/>
        <v>3</v>
      </c>
      <c r="F2083">
        <f t="shared" si="224"/>
        <v>2012</v>
      </c>
      <c r="G2083">
        <f t="shared" si="228"/>
        <v>216</v>
      </c>
      <c r="H2083">
        <f t="shared" si="229"/>
        <v>218.83333333333334</v>
      </c>
      <c r="I2083">
        <f t="shared" si="227"/>
        <v>-2.8333333333333428</v>
      </c>
      <c r="K2083" s="22">
        <v>42537</v>
      </c>
      <c r="L2083" s="23">
        <v>399</v>
      </c>
    </row>
    <row r="2084" spans="1:12" ht="15.75" thickBot="1" x14ac:dyDescent="0.3">
      <c r="A2084" s="1">
        <v>40941</v>
      </c>
      <c r="B2084" s="4">
        <v>1.7325999999999999</v>
      </c>
      <c r="C2084" s="4">
        <f t="shared" si="223"/>
        <v>4.4829346115607863E-2</v>
      </c>
      <c r="D2084" s="3">
        <f t="shared" si="225"/>
        <v>2</v>
      </c>
      <c r="E2084">
        <f t="shared" si="226"/>
        <v>3</v>
      </c>
      <c r="F2084">
        <f t="shared" si="224"/>
        <v>2012</v>
      </c>
      <c r="G2084">
        <f t="shared" si="228"/>
        <v>218</v>
      </c>
      <c r="H2084">
        <f t="shared" si="229"/>
        <v>217.5</v>
      </c>
      <c r="I2084">
        <f t="shared" si="227"/>
        <v>0.5</v>
      </c>
      <c r="K2084" s="24">
        <v>42536</v>
      </c>
      <c r="L2084" s="25">
        <v>395</v>
      </c>
    </row>
    <row r="2085" spans="1:12" ht="15.75" thickBot="1" x14ac:dyDescent="0.3">
      <c r="A2085" s="1">
        <v>40942</v>
      </c>
      <c r="B2085" s="4">
        <v>1.7222999999999999</v>
      </c>
      <c r="C2085" s="4">
        <f t="shared" si="223"/>
        <v>4.5437578049004952E-2</v>
      </c>
      <c r="D2085" s="3">
        <f t="shared" si="225"/>
        <v>2</v>
      </c>
      <c r="E2085">
        <f t="shared" si="226"/>
        <v>3</v>
      </c>
      <c r="F2085">
        <f t="shared" si="224"/>
        <v>2012</v>
      </c>
      <c r="G2085">
        <f t="shared" si="228"/>
        <v>207</v>
      </c>
      <c r="H2085">
        <f t="shared" si="229"/>
        <v>215.58333333333334</v>
      </c>
      <c r="I2085">
        <f t="shared" si="227"/>
        <v>-8.5833333333333428</v>
      </c>
      <c r="K2085" s="22">
        <v>42535</v>
      </c>
      <c r="L2085" s="23">
        <v>401</v>
      </c>
    </row>
    <row r="2086" spans="1:12" ht="15.75" thickBot="1" x14ac:dyDescent="0.3">
      <c r="A2086" s="1">
        <v>40945</v>
      </c>
      <c r="B2086" s="4">
        <v>1.7249000000000001</v>
      </c>
      <c r="C2086" s="4">
        <f t="shared" si="223"/>
        <v>4.608829602162462E-2</v>
      </c>
      <c r="D2086" s="3">
        <f t="shared" si="225"/>
        <v>2</v>
      </c>
      <c r="E2086">
        <f t="shared" si="226"/>
        <v>3</v>
      </c>
      <c r="F2086">
        <f t="shared" si="224"/>
        <v>2012</v>
      </c>
      <c r="G2086">
        <f t="shared" si="228"/>
        <v>210</v>
      </c>
      <c r="H2086">
        <f t="shared" si="229"/>
        <v>214.91666666666666</v>
      </c>
      <c r="I2086">
        <f t="shared" si="227"/>
        <v>-4.9166666666666572</v>
      </c>
      <c r="K2086" s="24">
        <v>42534</v>
      </c>
      <c r="L2086" s="25">
        <v>389</v>
      </c>
    </row>
    <row r="2087" spans="1:12" ht="15.75" thickBot="1" x14ac:dyDescent="0.3">
      <c r="A2087" s="1">
        <v>40946</v>
      </c>
      <c r="B2087" s="4">
        <v>1.7261</v>
      </c>
      <c r="C2087" s="4">
        <f t="shared" si="223"/>
        <v>4.6855667667976553E-2</v>
      </c>
      <c r="D2087" s="3">
        <f t="shared" si="225"/>
        <v>2</v>
      </c>
      <c r="E2087">
        <f t="shared" si="226"/>
        <v>3</v>
      </c>
      <c r="F2087">
        <f t="shared" si="224"/>
        <v>2012</v>
      </c>
      <c r="G2087">
        <f t="shared" si="228"/>
        <v>203</v>
      </c>
      <c r="H2087">
        <f t="shared" si="229"/>
        <v>214.08333333333334</v>
      </c>
      <c r="I2087">
        <f t="shared" si="227"/>
        <v>-11.083333333333343</v>
      </c>
      <c r="K2087" s="22">
        <v>42531</v>
      </c>
      <c r="L2087" s="23">
        <v>383</v>
      </c>
    </row>
    <row r="2088" spans="1:12" ht="15.75" thickBot="1" x14ac:dyDescent="0.3">
      <c r="A2088" s="1">
        <v>40947</v>
      </c>
      <c r="B2088" s="4">
        <v>1.7195</v>
      </c>
      <c r="C2088" s="4">
        <f t="shared" si="223"/>
        <v>4.7687222599681688E-2</v>
      </c>
      <c r="D2088" s="3">
        <f t="shared" si="225"/>
        <v>2</v>
      </c>
      <c r="E2088">
        <f t="shared" si="226"/>
        <v>3</v>
      </c>
      <c r="F2088">
        <f t="shared" si="224"/>
        <v>2012</v>
      </c>
      <c r="G2088">
        <f t="shared" si="228"/>
        <v>203</v>
      </c>
      <c r="H2088">
        <f t="shared" si="229"/>
        <v>213.58333333333334</v>
      </c>
      <c r="I2088">
        <f t="shared" si="227"/>
        <v>-10.583333333333343</v>
      </c>
      <c r="K2088" s="24">
        <v>42530</v>
      </c>
      <c r="L2088" s="25">
        <v>375</v>
      </c>
    </row>
    <row r="2089" spans="1:12" ht="15.75" thickBot="1" x14ac:dyDescent="0.3">
      <c r="A2089" s="1">
        <v>40948</v>
      </c>
      <c r="B2089" s="4">
        <v>1.7224999999999999</v>
      </c>
      <c r="C2089" s="4">
        <f t="shared" si="223"/>
        <v>4.8568370793338853E-2</v>
      </c>
      <c r="D2089" s="3">
        <f t="shared" si="225"/>
        <v>2</v>
      </c>
      <c r="E2089">
        <f t="shared" si="226"/>
        <v>3</v>
      </c>
      <c r="F2089">
        <f t="shared" si="224"/>
        <v>2012</v>
      </c>
      <c r="G2089">
        <f t="shared" si="228"/>
        <v>196</v>
      </c>
      <c r="H2089">
        <f t="shared" si="229"/>
        <v>212.25</v>
      </c>
      <c r="I2089">
        <f t="shared" si="227"/>
        <v>-16.25</v>
      </c>
      <c r="K2089" s="22">
        <v>42529</v>
      </c>
      <c r="L2089" s="23">
        <v>371</v>
      </c>
    </row>
    <row r="2090" spans="1:12" ht="15.75" thickBot="1" x14ac:dyDescent="0.3">
      <c r="A2090" s="1">
        <v>40949</v>
      </c>
      <c r="B2090" s="4">
        <v>1.726</v>
      </c>
      <c r="C2090" s="4">
        <f t="shared" si="223"/>
        <v>4.9467270446967915E-2</v>
      </c>
      <c r="D2090" s="3">
        <f t="shared" si="225"/>
        <v>2</v>
      </c>
      <c r="E2090">
        <f t="shared" si="226"/>
        <v>3</v>
      </c>
      <c r="F2090">
        <f t="shared" si="224"/>
        <v>2012</v>
      </c>
      <c r="G2090">
        <f t="shared" si="228"/>
        <v>201</v>
      </c>
      <c r="H2090">
        <f t="shared" si="229"/>
        <v>211.5</v>
      </c>
      <c r="I2090">
        <f t="shared" si="227"/>
        <v>-10.5</v>
      </c>
      <c r="K2090" s="24">
        <v>42528</v>
      </c>
      <c r="L2090" s="25">
        <v>377</v>
      </c>
    </row>
    <row r="2091" spans="1:12" ht="15.75" thickBot="1" x14ac:dyDescent="0.3">
      <c r="A2091" s="1">
        <v>40952</v>
      </c>
      <c r="B2091" s="4">
        <v>1.7169000000000001</v>
      </c>
      <c r="C2091" s="4">
        <f t="shared" si="223"/>
        <v>5.0578185861254538E-2</v>
      </c>
      <c r="D2091" s="3">
        <f t="shared" si="225"/>
        <v>2</v>
      </c>
      <c r="E2091">
        <f t="shared" si="226"/>
        <v>3</v>
      </c>
      <c r="F2091">
        <f t="shared" si="224"/>
        <v>2012</v>
      </c>
      <c r="G2091">
        <f t="shared" si="228"/>
        <v>196</v>
      </c>
      <c r="H2091">
        <f t="shared" si="229"/>
        <v>209.66666666666666</v>
      </c>
      <c r="I2091">
        <f t="shared" si="227"/>
        <v>-13.666666666666657</v>
      </c>
      <c r="K2091" s="22">
        <v>42527</v>
      </c>
      <c r="L2091" s="23">
        <v>385</v>
      </c>
    </row>
    <row r="2092" spans="1:12" ht="15.75" thickBot="1" x14ac:dyDescent="0.3">
      <c r="A2092" s="1">
        <v>40953</v>
      </c>
      <c r="B2092" s="4">
        <v>1.7173</v>
      </c>
      <c r="C2092" s="4">
        <f t="shared" si="223"/>
        <v>5.1590972382012143E-2</v>
      </c>
      <c r="D2092" s="3">
        <f t="shared" si="225"/>
        <v>2</v>
      </c>
      <c r="E2092">
        <f t="shared" si="226"/>
        <v>3</v>
      </c>
      <c r="F2092">
        <f t="shared" si="224"/>
        <v>2012</v>
      </c>
      <c r="G2092">
        <f t="shared" si="228"/>
        <v>203</v>
      </c>
      <c r="H2092">
        <f t="shared" si="229"/>
        <v>208.41666666666666</v>
      </c>
      <c r="I2092">
        <f t="shared" si="227"/>
        <v>-5.4166666666666572</v>
      </c>
      <c r="K2092" s="24">
        <v>42524</v>
      </c>
      <c r="L2092" s="25">
        <v>391</v>
      </c>
    </row>
    <row r="2093" spans="1:12" ht="15.75" thickBot="1" x14ac:dyDescent="0.3">
      <c r="A2093" s="1">
        <v>40954</v>
      </c>
      <c r="B2093" s="4">
        <v>1.7158</v>
      </c>
      <c r="C2093" s="4">
        <f t="shared" si="223"/>
        <v>5.2735754594915099E-2</v>
      </c>
      <c r="D2093" s="3">
        <f t="shared" si="225"/>
        <v>2</v>
      </c>
      <c r="E2093">
        <f t="shared" si="226"/>
        <v>3</v>
      </c>
      <c r="F2093">
        <f t="shared" si="224"/>
        <v>2012</v>
      </c>
      <c r="G2093">
        <f t="shared" si="228"/>
        <v>205</v>
      </c>
      <c r="H2093">
        <f t="shared" si="229"/>
        <v>206.83333333333334</v>
      </c>
      <c r="I2093">
        <f t="shared" si="227"/>
        <v>-1.8333333333333428</v>
      </c>
      <c r="K2093" s="22">
        <v>42523</v>
      </c>
      <c r="L2093" s="23">
        <v>392</v>
      </c>
    </row>
    <row r="2094" spans="1:12" ht="15.75" thickBot="1" x14ac:dyDescent="0.3">
      <c r="A2094" s="1">
        <v>40955</v>
      </c>
      <c r="B2094" s="4">
        <v>1.7325999999999999</v>
      </c>
      <c r="C2094" s="4">
        <f t="shared" si="223"/>
        <v>5.3432727332189289E-2</v>
      </c>
      <c r="D2094" s="3">
        <f t="shared" si="225"/>
        <v>2</v>
      </c>
      <c r="E2094">
        <f t="shared" si="226"/>
        <v>3</v>
      </c>
      <c r="F2094">
        <f t="shared" si="224"/>
        <v>2012</v>
      </c>
      <c r="G2094">
        <f t="shared" si="228"/>
        <v>202</v>
      </c>
      <c r="H2094">
        <f t="shared" si="229"/>
        <v>205</v>
      </c>
      <c r="I2094">
        <f t="shared" si="227"/>
        <v>-3</v>
      </c>
      <c r="K2094" s="24">
        <v>42522</v>
      </c>
      <c r="L2094" s="25">
        <v>401</v>
      </c>
    </row>
    <row r="2095" spans="1:12" ht="15.75" thickBot="1" x14ac:dyDescent="0.3">
      <c r="A2095" s="1">
        <v>40956</v>
      </c>
      <c r="B2095" s="4">
        <v>1.7136</v>
      </c>
      <c r="C2095" s="4">
        <f t="shared" si="223"/>
        <v>5.4219576986693885E-2</v>
      </c>
      <c r="D2095" s="3">
        <f t="shared" si="225"/>
        <v>2</v>
      </c>
      <c r="E2095">
        <f t="shared" si="226"/>
        <v>3</v>
      </c>
      <c r="F2095">
        <f t="shared" si="224"/>
        <v>2012</v>
      </c>
      <c r="G2095">
        <f t="shared" si="228"/>
        <v>198</v>
      </c>
      <c r="H2095">
        <f t="shared" si="229"/>
        <v>203.5</v>
      </c>
      <c r="I2095">
        <f t="shared" si="227"/>
        <v>-5.5</v>
      </c>
      <c r="K2095" s="22">
        <v>42521</v>
      </c>
      <c r="L2095" s="23">
        <v>404</v>
      </c>
    </row>
    <row r="2096" spans="1:12" ht="15.75" thickBot="1" x14ac:dyDescent="0.3">
      <c r="A2096" s="1">
        <v>40961</v>
      </c>
      <c r="B2096" s="4">
        <v>1.7076</v>
      </c>
      <c r="C2096" s="4">
        <f t="shared" si="223"/>
        <v>5.4681364687804809E-2</v>
      </c>
      <c r="D2096" s="3">
        <f t="shared" si="225"/>
        <v>2</v>
      </c>
      <c r="E2096">
        <f t="shared" si="226"/>
        <v>3</v>
      </c>
      <c r="F2096">
        <f t="shared" si="224"/>
        <v>2012</v>
      </c>
      <c r="G2096">
        <f t="shared" si="228"/>
        <v>197</v>
      </c>
      <c r="H2096">
        <f t="shared" si="229"/>
        <v>201.75</v>
      </c>
      <c r="I2096">
        <f t="shared" si="227"/>
        <v>-4.75</v>
      </c>
      <c r="K2096" s="24">
        <v>42520</v>
      </c>
      <c r="L2096" s="25">
        <v>391</v>
      </c>
    </row>
    <row r="2097" spans="1:12" ht="15.75" thickBot="1" x14ac:dyDescent="0.3">
      <c r="A2097" s="1">
        <v>40962</v>
      </c>
      <c r="B2097" s="4">
        <v>1.704</v>
      </c>
      <c r="C2097" s="4">
        <f t="shared" si="223"/>
        <v>5.4400010161939731E-2</v>
      </c>
      <c r="D2097" s="3">
        <f t="shared" si="225"/>
        <v>2</v>
      </c>
      <c r="E2097">
        <f t="shared" si="226"/>
        <v>3</v>
      </c>
      <c r="F2097">
        <f t="shared" si="224"/>
        <v>2012</v>
      </c>
      <c r="G2097">
        <f t="shared" si="228"/>
        <v>201</v>
      </c>
      <c r="H2097">
        <f t="shared" si="229"/>
        <v>201.25</v>
      </c>
      <c r="I2097">
        <f t="shared" si="227"/>
        <v>-0.25</v>
      </c>
      <c r="K2097" s="22">
        <v>42517</v>
      </c>
      <c r="L2097" s="23">
        <v>391</v>
      </c>
    </row>
    <row r="2098" spans="1:12" ht="15.75" thickBot="1" x14ac:dyDescent="0.3">
      <c r="A2098" s="1">
        <v>40963</v>
      </c>
      <c r="B2098" s="4">
        <v>1.7098</v>
      </c>
      <c r="C2098" s="4">
        <f t="shared" si="223"/>
        <v>5.4683379278376805E-2</v>
      </c>
      <c r="D2098" s="3">
        <f t="shared" si="225"/>
        <v>2</v>
      </c>
      <c r="E2098">
        <f t="shared" si="226"/>
        <v>3</v>
      </c>
      <c r="F2098">
        <f t="shared" si="224"/>
        <v>2012</v>
      </c>
      <c r="G2098">
        <f t="shared" si="228"/>
        <v>201</v>
      </c>
      <c r="H2098">
        <f t="shared" si="229"/>
        <v>200.5</v>
      </c>
      <c r="I2098">
        <f t="shared" si="227"/>
        <v>0.5</v>
      </c>
      <c r="K2098" s="24">
        <v>42516</v>
      </c>
      <c r="L2098" s="25">
        <v>395</v>
      </c>
    </row>
    <row r="2099" spans="1:12" ht="15.75" thickBot="1" x14ac:dyDescent="0.3">
      <c r="A2099" s="1">
        <v>40966</v>
      </c>
      <c r="B2099" s="4">
        <v>1.7088000000000001</v>
      </c>
      <c r="C2099" s="4">
        <f t="shared" ref="C2099:C2162" si="230">_xlfn.STDEV.P(B2038:B2099)</f>
        <v>5.509668903918024E-2</v>
      </c>
      <c r="D2099" s="3">
        <f t="shared" si="225"/>
        <v>2</v>
      </c>
      <c r="E2099">
        <f t="shared" si="226"/>
        <v>3</v>
      </c>
      <c r="F2099">
        <f t="shared" si="224"/>
        <v>2012</v>
      </c>
      <c r="G2099">
        <f t="shared" si="228"/>
        <v>206</v>
      </c>
      <c r="H2099">
        <f t="shared" si="229"/>
        <v>200.75</v>
      </c>
      <c r="I2099">
        <f t="shared" si="227"/>
        <v>5.25</v>
      </c>
      <c r="K2099" s="22">
        <v>42515</v>
      </c>
      <c r="L2099" s="23">
        <v>391</v>
      </c>
    </row>
    <row r="2100" spans="1:12" ht="15.75" thickBot="1" x14ac:dyDescent="0.3">
      <c r="A2100" s="1">
        <v>40967</v>
      </c>
      <c r="B2100" s="4">
        <v>1.7023999999999999</v>
      </c>
      <c r="C2100" s="4">
        <f t="shared" si="230"/>
        <v>5.604485874250395E-2</v>
      </c>
      <c r="D2100" s="3">
        <f t="shared" si="225"/>
        <v>2</v>
      </c>
      <c r="E2100">
        <f t="shared" si="226"/>
        <v>3</v>
      </c>
      <c r="F2100">
        <f t="shared" si="224"/>
        <v>2012</v>
      </c>
      <c r="G2100">
        <f t="shared" si="228"/>
        <v>202</v>
      </c>
      <c r="H2100">
        <f t="shared" si="229"/>
        <v>200.66666666666666</v>
      </c>
      <c r="I2100">
        <f t="shared" si="227"/>
        <v>1.3333333333333428</v>
      </c>
      <c r="K2100" s="24">
        <v>42514</v>
      </c>
      <c r="L2100" s="25">
        <v>395</v>
      </c>
    </row>
    <row r="2101" spans="1:12" ht="15.75" thickBot="1" x14ac:dyDescent="0.3">
      <c r="A2101" s="1">
        <v>40968</v>
      </c>
      <c r="B2101" s="4">
        <v>1.7092000000000001</v>
      </c>
      <c r="C2101" s="4">
        <f t="shared" si="230"/>
        <v>5.6861719487543851E-2</v>
      </c>
      <c r="D2101" s="3">
        <f t="shared" si="225"/>
        <v>2</v>
      </c>
      <c r="E2101">
        <f t="shared" si="226"/>
        <v>3</v>
      </c>
      <c r="F2101">
        <f t="shared" si="224"/>
        <v>2012</v>
      </c>
      <c r="G2101">
        <f t="shared" si="228"/>
        <v>196</v>
      </c>
      <c r="H2101">
        <f t="shared" si="229"/>
        <v>200.66666666666666</v>
      </c>
      <c r="I2101">
        <f t="shared" si="227"/>
        <v>-4.6666666666666572</v>
      </c>
      <c r="K2101" s="22">
        <v>42513</v>
      </c>
      <c r="L2101" s="23">
        <v>397</v>
      </c>
    </row>
    <row r="2102" spans="1:12" ht="15.75" thickBot="1" x14ac:dyDescent="0.3">
      <c r="A2102" s="1">
        <v>40969</v>
      </c>
      <c r="B2102" s="4">
        <v>1.7152000000000001</v>
      </c>
      <c r="C2102" s="4">
        <f t="shared" si="230"/>
        <v>5.7528665613985008E-2</v>
      </c>
      <c r="D2102" s="3">
        <f t="shared" si="225"/>
        <v>3</v>
      </c>
      <c r="E2102">
        <f t="shared" si="226"/>
        <v>3</v>
      </c>
      <c r="F2102">
        <f t="shared" si="224"/>
        <v>2012</v>
      </c>
      <c r="G2102">
        <f t="shared" si="228"/>
        <v>193</v>
      </c>
      <c r="H2102">
        <f t="shared" si="229"/>
        <v>200</v>
      </c>
      <c r="I2102">
        <f t="shared" si="227"/>
        <v>-7</v>
      </c>
      <c r="K2102" s="24">
        <v>42510</v>
      </c>
      <c r="L2102" s="25">
        <v>392</v>
      </c>
    </row>
    <row r="2103" spans="1:12" ht="15.75" thickBot="1" x14ac:dyDescent="0.3">
      <c r="A2103" s="1">
        <v>40970</v>
      </c>
      <c r="B2103" s="4">
        <v>1.7244999999999999</v>
      </c>
      <c r="C2103" s="4">
        <f t="shared" si="230"/>
        <v>5.8005568935882712E-2</v>
      </c>
      <c r="D2103" s="3">
        <f t="shared" si="225"/>
        <v>3</v>
      </c>
      <c r="E2103">
        <f t="shared" si="226"/>
        <v>3</v>
      </c>
      <c r="F2103">
        <f t="shared" si="224"/>
        <v>2012</v>
      </c>
      <c r="G2103">
        <f t="shared" si="228"/>
        <v>190</v>
      </c>
      <c r="H2103">
        <f t="shared" si="229"/>
        <v>199.5</v>
      </c>
      <c r="I2103">
        <f t="shared" si="227"/>
        <v>-9.5</v>
      </c>
      <c r="K2103" s="22">
        <v>42509</v>
      </c>
      <c r="L2103" s="23">
        <v>394</v>
      </c>
    </row>
    <row r="2104" spans="1:12" ht="15.75" thickBot="1" x14ac:dyDescent="0.3">
      <c r="A2104" s="1">
        <v>40973</v>
      </c>
      <c r="B2104" s="4">
        <v>1.7314000000000001</v>
      </c>
      <c r="C2104" s="4">
        <f t="shared" si="230"/>
        <v>5.8348377288096075E-2</v>
      </c>
      <c r="D2104" s="3">
        <f t="shared" si="225"/>
        <v>3</v>
      </c>
      <c r="E2104">
        <f t="shared" si="226"/>
        <v>3</v>
      </c>
      <c r="F2104">
        <f t="shared" si="224"/>
        <v>2012</v>
      </c>
      <c r="G2104">
        <f t="shared" si="228"/>
        <v>191</v>
      </c>
      <c r="H2104">
        <f t="shared" si="229"/>
        <v>198.5</v>
      </c>
      <c r="I2104">
        <f t="shared" si="227"/>
        <v>-7.5</v>
      </c>
      <c r="K2104" s="24">
        <v>42508</v>
      </c>
      <c r="L2104" s="25">
        <v>377</v>
      </c>
    </row>
    <row r="2105" spans="1:12" ht="15.75" thickBot="1" x14ac:dyDescent="0.3">
      <c r="A2105" s="1">
        <v>40974</v>
      </c>
      <c r="B2105" s="4">
        <v>1.7556</v>
      </c>
      <c r="C2105" s="4">
        <f t="shared" si="230"/>
        <v>5.8399546881483071E-2</v>
      </c>
      <c r="D2105" s="3">
        <f t="shared" si="225"/>
        <v>3</v>
      </c>
      <c r="E2105">
        <f t="shared" si="226"/>
        <v>3</v>
      </c>
      <c r="F2105">
        <f t="shared" si="224"/>
        <v>2012</v>
      </c>
      <c r="G2105">
        <f t="shared" si="228"/>
        <v>200</v>
      </c>
      <c r="H2105">
        <f t="shared" si="229"/>
        <v>198.08333333333334</v>
      </c>
      <c r="I2105">
        <f t="shared" si="227"/>
        <v>1.9166666666666572</v>
      </c>
      <c r="K2105" s="22">
        <v>42507</v>
      </c>
      <c r="L2105" s="23">
        <v>374</v>
      </c>
    </row>
    <row r="2106" spans="1:12" ht="15.75" thickBot="1" x14ac:dyDescent="0.3">
      <c r="A2106" s="1">
        <v>40975</v>
      </c>
      <c r="B2106" s="4">
        <v>1.7692000000000001</v>
      </c>
      <c r="C2106" s="4">
        <f t="shared" si="230"/>
        <v>5.8392497544726793E-2</v>
      </c>
      <c r="D2106" s="3">
        <f t="shared" si="225"/>
        <v>3</v>
      </c>
      <c r="E2106">
        <f t="shared" si="226"/>
        <v>3</v>
      </c>
      <c r="F2106">
        <f t="shared" si="224"/>
        <v>2012</v>
      </c>
      <c r="G2106">
        <f t="shared" si="228"/>
        <v>195</v>
      </c>
      <c r="H2106">
        <f t="shared" si="229"/>
        <v>197.5</v>
      </c>
      <c r="I2106">
        <f t="shared" si="227"/>
        <v>-2.5</v>
      </c>
      <c r="K2106" s="24">
        <v>42506</v>
      </c>
      <c r="L2106" s="25">
        <v>375</v>
      </c>
    </row>
    <row r="2107" spans="1:12" ht="15.75" thickBot="1" x14ac:dyDescent="0.3">
      <c r="A2107" s="1">
        <v>40976</v>
      </c>
      <c r="B2107" s="4">
        <v>1.7697000000000001</v>
      </c>
      <c r="C2107" s="4">
        <f t="shared" si="230"/>
        <v>5.8257489994666505E-2</v>
      </c>
      <c r="D2107" s="3">
        <f t="shared" si="225"/>
        <v>3</v>
      </c>
      <c r="E2107">
        <f t="shared" si="226"/>
        <v>3</v>
      </c>
      <c r="F2107">
        <f t="shared" si="224"/>
        <v>2012</v>
      </c>
      <c r="G2107">
        <f t="shared" si="228"/>
        <v>186</v>
      </c>
      <c r="H2107">
        <f t="shared" si="229"/>
        <v>196.5</v>
      </c>
      <c r="I2107">
        <f t="shared" si="227"/>
        <v>-10.5</v>
      </c>
      <c r="K2107" s="22">
        <v>42503</v>
      </c>
      <c r="L2107" s="23">
        <v>382</v>
      </c>
    </row>
    <row r="2108" spans="1:12" ht="15.75" thickBot="1" x14ac:dyDescent="0.3">
      <c r="A2108" s="1">
        <v>40977</v>
      </c>
      <c r="B2108" s="4">
        <v>1.7766999999999999</v>
      </c>
      <c r="C2108" s="4">
        <f t="shared" si="230"/>
        <v>5.8007441034755386E-2</v>
      </c>
      <c r="D2108" s="3">
        <f t="shared" si="225"/>
        <v>3</v>
      </c>
      <c r="E2108">
        <f t="shared" si="226"/>
        <v>3</v>
      </c>
      <c r="F2108">
        <f t="shared" si="224"/>
        <v>2012</v>
      </c>
      <c r="G2108">
        <f t="shared" si="228"/>
        <v>182</v>
      </c>
      <c r="H2108">
        <f t="shared" si="229"/>
        <v>195.25</v>
      </c>
      <c r="I2108">
        <f t="shared" si="227"/>
        <v>-13.25</v>
      </c>
      <c r="K2108" s="24">
        <v>42502</v>
      </c>
      <c r="L2108" s="25">
        <v>376</v>
      </c>
    </row>
    <row r="2109" spans="1:12" ht="15.75" thickBot="1" x14ac:dyDescent="0.3">
      <c r="A2109" s="1">
        <v>40980</v>
      </c>
      <c r="B2109" s="4">
        <v>1.8157000000000001</v>
      </c>
      <c r="C2109" s="4">
        <f t="shared" si="230"/>
        <v>5.7659511454627006E-2</v>
      </c>
      <c r="D2109" s="3">
        <f t="shared" si="225"/>
        <v>3</v>
      </c>
      <c r="E2109">
        <f t="shared" si="226"/>
        <v>3</v>
      </c>
      <c r="F2109">
        <f t="shared" si="224"/>
        <v>2012</v>
      </c>
      <c r="G2109">
        <f t="shared" si="228"/>
        <v>176</v>
      </c>
      <c r="H2109">
        <f t="shared" si="229"/>
        <v>193.16666666666666</v>
      </c>
      <c r="I2109">
        <f t="shared" si="227"/>
        <v>-17.166666666666657</v>
      </c>
      <c r="K2109" s="22">
        <v>42501</v>
      </c>
      <c r="L2109" s="23">
        <v>379</v>
      </c>
    </row>
    <row r="2110" spans="1:12" ht="15.75" thickBot="1" x14ac:dyDescent="0.3">
      <c r="A2110" s="1">
        <v>40981</v>
      </c>
      <c r="B2110" s="4">
        <v>1.8102</v>
      </c>
      <c r="C2110" s="4">
        <f t="shared" si="230"/>
        <v>5.6538153942242118E-2</v>
      </c>
      <c r="D2110" s="3">
        <f t="shared" si="225"/>
        <v>3</v>
      </c>
      <c r="E2110">
        <f t="shared" si="226"/>
        <v>3</v>
      </c>
      <c r="F2110">
        <f t="shared" si="224"/>
        <v>2012</v>
      </c>
      <c r="G2110">
        <f t="shared" si="228"/>
        <v>172</v>
      </c>
      <c r="H2110">
        <f t="shared" si="229"/>
        <v>190.75</v>
      </c>
      <c r="I2110">
        <f t="shared" si="227"/>
        <v>-18.75</v>
      </c>
      <c r="K2110" s="24">
        <v>42500</v>
      </c>
      <c r="L2110" s="25">
        <v>387</v>
      </c>
    </row>
    <row r="2111" spans="1:12" ht="15.75" thickBot="1" x14ac:dyDescent="0.3">
      <c r="A2111" s="1">
        <v>40982</v>
      </c>
      <c r="B2111" s="4">
        <v>1.8146</v>
      </c>
      <c r="C2111" s="4">
        <f t="shared" si="230"/>
        <v>5.5732749229053025E-2</v>
      </c>
      <c r="D2111" s="3">
        <f t="shared" si="225"/>
        <v>3</v>
      </c>
      <c r="E2111">
        <f t="shared" si="226"/>
        <v>3</v>
      </c>
      <c r="F2111">
        <f t="shared" si="224"/>
        <v>2012</v>
      </c>
      <c r="G2111">
        <f t="shared" si="228"/>
        <v>166</v>
      </c>
      <c r="H2111">
        <f t="shared" si="229"/>
        <v>187.41666666666666</v>
      </c>
      <c r="I2111">
        <f t="shared" si="227"/>
        <v>-21.416666666666657</v>
      </c>
      <c r="K2111" s="22">
        <v>42499</v>
      </c>
      <c r="L2111" s="23">
        <v>394</v>
      </c>
    </row>
    <row r="2112" spans="1:12" ht="15.75" thickBot="1" x14ac:dyDescent="0.3">
      <c r="A2112" s="1">
        <v>40983</v>
      </c>
      <c r="B2112" s="4">
        <v>1.8006</v>
      </c>
      <c r="C2112" s="4">
        <f t="shared" si="230"/>
        <v>5.5103731713008967E-2</v>
      </c>
      <c r="D2112" s="3">
        <f t="shared" si="225"/>
        <v>3</v>
      </c>
      <c r="E2112">
        <f t="shared" si="226"/>
        <v>3</v>
      </c>
      <c r="F2112">
        <f t="shared" si="224"/>
        <v>2012</v>
      </c>
      <c r="G2112">
        <f t="shared" si="228"/>
        <v>169</v>
      </c>
      <c r="H2112">
        <f t="shared" si="229"/>
        <v>184.66666666666666</v>
      </c>
      <c r="I2112">
        <f t="shared" si="227"/>
        <v>-15.666666666666657</v>
      </c>
      <c r="K2112" s="24">
        <v>42496</v>
      </c>
      <c r="L2112" s="25">
        <v>390</v>
      </c>
    </row>
    <row r="2113" spans="1:12" ht="15.75" thickBot="1" x14ac:dyDescent="0.3">
      <c r="A2113" s="1">
        <v>40984</v>
      </c>
      <c r="B2113" s="4">
        <v>1.8018000000000001</v>
      </c>
      <c r="C2113" s="4">
        <f t="shared" si="230"/>
        <v>5.4113069756005473E-2</v>
      </c>
      <c r="D2113" s="3">
        <f t="shared" si="225"/>
        <v>3</v>
      </c>
      <c r="E2113">
        <f t="shared" si="226"/>
        <v>3</v>
      </c>
      <c r="F2113">
        <f t="shared" si="224"/>
        <v>2012</v>
      </c>
      <c r="G2113">
        <f t="shared" si="228"/>
        <v>171</v>
      </c>
      <c r="H2113">
        <f t="shared" si="229"/>
        <v>182.58333333333334</v>
      </c>
      <c r="I2113">
        <f t="shared" si="227"/>
        <v>-11.583333333333343</v>
      </c>
      <c r="K2113" s="22">
        <v>42495</v>
      </c>
      <c r="L2113" s="23">
        <v>397</v>
      </c>
    </row>
    <row r="2114" spans="1:12" ht="15.75" thickBot="1" x14ac:dyDescent="0.3">
      <c r="A2114" s="1">
        <v>40987</v>
      </c>
      <c r="B2114" s="4">
        <v>1.8089999999999999</v>
      </c>
      <c r="C2114" s="4">
        <f t="shared" si="230"/>
        <v>5.3422067680842955E-2</v>
      </c>
      <c r="D2114" s="3">
        <f t="shared" si="225"/>
        <v>3</v>
      </c>
      <c r="E2114">
        <f t="shared" si="226"/>
        <v>3</v>
      </c>
      <c r="F2114">
        <f t="shared" ref="F2114:F2177" si="231">YEAR(A2114)</f>
        <v>2012</v>
      </c>
      <c r="G2114">
        <f t="shared" si="228"/>
        <v>166</v>
      </c>
      <c r="H2114">
        <f t="shared" si="229"/>
        <v>180.33333333333334</v>
      </c>
      <c r="I2114">
        <f t="shared" si="227"/>
        <v>-14.333333333333343</v>
      </c>
      <c r="K2114" s="24">
        <v>42494</v>
      </c>
      <c r="L2114" s="25">
        <v>395</v>
      </c>
    </row>
    <row r="2115" spans="1:12" ht="15.75" thickBot="1" x14ac:dyDescent="0.3">
      <c r="A2115" s="1">
        <v>40988</v>
      </c>
      <c r="B2115" s="4">
        <v>1.8259000000000001</v>
      </c>
      <c r="C2115" s="4">
        <f t="shared" si="230"/>
        <v>5.2822086306477813E-2</v>
      </c>
      <c r="D2115" s="3">
        <f t="shared" ref="D2115:D2178" si="232">MONTH(A2115)</f>
        <v>3</v>
      </c>
      <c r="E2115">
        <f t="shared" ref="E2115:E2178" si="233">IF(D2115&lt;4,3,IF(D2115&lt;7,6,IF(D2115&lt;10,9,12)))</f>
        <v>3</v>
      </c>
      <c r="F2115">
        <f t="shared" si="231"/>
        <v>2012</v>
      </c>
      <c r="G2115">
        <f t="shared" si="228"/>
        <v>165</v>
      </c>
      <c r="H2115">
        <f t="shared" si="229"/>
        <v>178.25</v>
      </c>
      <c r="I2115">
        <f t="shared" ref="I2115:I2178" si="234">G2115-H2115</f>
        <v>-13.25</v>
      </c>
      <c r="K2115" s="22">
        <v>42493</v>
      </c>
      <c r="L2115" s="23">
        <v>392</v>
      </c>
    </row>
    <row r="2116" spans="1:12" ht="15.75" thickBot="1" x14ac:dyDescent="0.3">
      <c r="A2116" s="1">
        <v>40989</v>
      </c>
      <c r="B2116" s="4">
        <v>1.8267</v>
      </c>
      <c r="C2116" s="4">
        <f t="shared" si="230"/>
        <v>5.2167295822017602E-2</v>
      </c>
      <c r="D2116" s="3">
        <f t="shared" si="232"/>
        <v>3</v>
      </c>
      <c r="E2116">
        <f t="shared" si="233"/>
        <v>3</v>
      </c>
      <c r="F2116">
        <f t="shared" si="231"/>
        <v>2012</v>
      </c>
      <c r="G2116">
        <f t="shared" ref="G2116:G2179" si="235">_xlfn.IFNA(VLOOKUP($A2116, $K:$L, 2, 0), G2115)</f>
        <v>167</v>
      </c>
      <c r="H2116">
        <f t="shared" si="229"/>
        <v>176.25</v>
      </c>
      <c r="I2116">
        <f t="shared" si="234"/>
        <v>-9.25</v>
      </c>
      <c r="K2116" s="24">
        <v>42492</v>
      </c>
      <c r="L2116" s="25">
        <v>382</v>
      </c>
    </row>
    <row r="2117" spans="1:12" ht="15.75" thickBot="1" x14ac:dyDescent="0.3">
      <c r="A2117" s="1">
        <v>40990</v>
      </c>
      <c r="B2117" s="4">
        <v>1.825</v>
      </c>
      <c r="C2117" s="4">
        <f t="shared" si="230"/>
        <v>5.1518452489668978E-2</v>
      </c>
      <c r="D2117" s="3">
        <f t="shared" si="232"/>
        <v>3</v>
      </c>
      <c r="E2117">
        <f t="shared" si="233"/>
        <v>3</v>
      </c>
      <c r="F2117">
        <f t="shared" si="231"/>
        <v>2012</v>
      </c>
      <c r="G2117">
        <f t="shared" si="235"/>
        <v>171</v>
      </c>
      <c r="H2117">
        <f t="shared" si="229"/>
        <v>173.83333333333334</v>
      </c>
      <c r="I2117">
        <f t="shared" si="234"/>
        <v>-2.8333333333333428</v>
      </c>
      <c r="K2117" s="22">
        <v>42489</v>
      </c>
      <c r="L2117" s="23">
        <v>385</v>
      </c>
    </row>
    <row r="2118" spans="1:12" ht="15.75" thickBot="1" x14ac:dyDescent="0.3">
      <c r="A2118" s="1">
        <v>40991</v>
      </c>
      <c r="B2118" s="4">
        <v>1.8193999999999999</v>
      </c>
      <c r="C2118" s="4">
        <f t="shared" si="230"/>
        <v>5.075194557047389E-2</v>
      </c>
      <c r="D2118" s="3">
        <f t="shared" si="232"/>
        <v>3</v>
      </c>
      <c r="E2118">
        <f t="shared" si="233"/>
        <v>3</v>
      </c>
      <c r="F2118">
        <f t="shared" si="231"/>
        <v>2012</v>
      </c>
      <c r="G2118">
        <f t="shared" si="235"/>
        <v>174</v>
      </c>
      <c r="H2118">
        <f t="shared" si="229"/>
        <v>172.08333333333334</v>
      </c>
      <c r="I2118">
        <f t="shared" si="234"/>
        <v>1.9166666666666572</v>
      </c>
      <c r="K2118" s="24">
        <v>42488</v>
      </c>
      <c r="L2118" s="25">
        <v>385</v>
      </c>
    </row>
    <row r="2119" spans="1:12" ht="15.75" thickBot="1" x14ac:dyDescent="0.3">
      <c r="A2119" s="1">
        <v>40994</v>
      </c>
      <c r="B2119" s="4">
        <v>1.8143</v>
      </c>
      <c r="C2119" s="4">
        <f t="shared" si="230"/>
        <v>4.983937540008454E-2</v>
      </c>
      <c r="D2119" s="3">
        <f t="shared" si="232"/>
        <v>3</v>
      </c>
      <c r="E2119">
        <f t="shared" si="233"/>
        <v>3</v>
      </c>
      <c r="F2119">
        <f t="shared" si="231"/>
        <v>2012</v>
      </c>
      <c r="G2119">
        <f t="shared" si="235"/>
        <v>173</v>
      </c>
      <c r="H2119">
        <f t="shared" si="229"/>
        <v>171</v>
      </c>
      <c r="I2119">
        <f t="shared" si="234"/>
        <v>2</v>
      </c>
      <c r="K2119" s="22">
        <v>42487</v>
      </c>
      <c r="L2119" s="23">
        <v>382</v>
      </c>
    </row>
    <row r="2120" spans="1:12" ht="15.75" thickBot="1" x14ac:dyDescent="0.3">
      <c r="A2120" s="1">
        <v>40995</v>
      </c>
      <c r="B2120" s="4">
        <v>1.8134999999999999</v>
      </c>
      <c r="C2120" s="4">
        <f t="shared" si="230"/>
        <v>4.8742253713655544E-2</v>
      </c>
      <c r="D2120" s="3">
        <f t="shared" si="232"/>
        <v>3</v>
      </c>
      <c r="E2120">
        <f t="shared" si="233"/>
        <v>3</v>
      </c>
      <c r="F2120">
        <f t="shared" si="231"/>
        <v>2012</v>
      </c>
      <c r="G2120">
        <f t="shared" si="235"/>
        <v>177</v>
      </c>
      <c r="H2120">
        <f t="shared" si="229"/>
        <v>170.58333333333334</v>
      </c>
      <c r="I2120">
        <f t="shared" si="234"/>
        <v>6.4166666666666572</v>
      </c>
      <c r="K2120" s="24">
        <v>42486</v>
      </c>
      <c r="L2120" s="25">
        <v>397</v>
      </c>
    </row>
    <row r="2121" spans="1:12" ht="15.75" thickBot="1" x14ac:dyDescent="0.3">
      <c r="A2121" s="1">
        <v>40996</v>
      </c>
      <c r="B2121" s="4">
        <v>1.8223</v>
      </c>
      <c r="C2121" s="4">
        <f t="shared" si="230"/>
        <v>4.7329861238210959E-2</v>
      </c>
      <c r="D2121" s="3">
        <f t="shared" si="232"/>
        <v>3</v>
      </c>
      <c r="E2121">
        <f t="shared" si="233"/>
        <v>3</v>
      </c>
      <c r="F2121">
        <f t="shared" si="231"/>
        <v>2012</v>
      </c>
      <c r="G2121">
        <f t="shared" si="235"/>
        <v>179</v>
      </c>
      <c r="H2121">
        <f t="shared" si="229"/>
        <v>170.83333333333334</v>
      </c>
      <c r="I2121">
        <f t="shared" si="234"/>
        <v>8.1666666666666572</v>
      </c>
      <c r="K2121" s="22">
        <v>42485</v>
      </c>
      <c r="L2121" s="23">
        <v>403</v>
      </c>
    </row>
    <row r="2122" spans="1:12" ht="15.75" thickBot="1" x14ac:dyDescent="0.3">
      <c r="A2122" s="1">
        <v>40997</v>
      </c>
      <c r="B2122" s="4">
        <v>1.8333999999999999</v>
      </c>
      <c r="C2122" s="4">
        <f t="shared" si="230"/>
        <v>4.6086096530779518E-2</v>
      </c>
      <c r="D2122" s="3">
        <f t="shared" si="232"/>
        <v>3</v>
      </c>
      <c r="E2122">
        <f t="shared" si="233"/>
        <v>3</v>
      </c>
      <c r="F2122">
        <f t="shared" si="231"/>
        <v>2012</v>
      </c>
      <c r="G2122">
        <f t="shared" si="235"/>
        <v>183</v>
      </c>
      <c r="H2122">
        <f t="shared" si="229"/>
        <v>171.75</v>
      </c>
      <c r="I2122">
        <f t="shared" si="234"/>
        <v>11.25</v>
      </c>
      <c r="K2122" s="24">
        <v>42482</v>
      </c>
      <c r="L2122" s="25">
        <v>406</v>
      </c>
    </row>
    <row r="2123" spans="1:12" ht="15.75" thickBot="1" x14ac:dyDescent="0.3">
      <c r="A2123" s="1">
        <v>40998</v>
      </c>
      <c r="B2123" s="4">
        <v>1.8221000000000001</v>
      </c>
      <c r="C2123" s="4">
        <f t="shared" si="230"/>
        <v>4.4836056547173639E-2</v>
      </c>
      <c r="D2123" s="3">
        <f t="shared" si="232"/>
        <v>3</v>
      </c>
      <c r="E2123">
        <f t="shared" si="233"/>
        <v>3</v>
      </c>
      <c r="F2123">
        <f t="shared" si="231"/>
        <v>2012</v>
      </c>
      <c r="G2123">
        <f t="shared" si="235"/>
        <v>177</v>
      </c>
      <c r="H2123">
        <f t="shared" si="229"/>
        <v>172.66666666666666</v>
      </c>
      <c r="I2123">
        <f t="shared" si="234"/>
        <v>4.3333333333333428</v>
      </c>
      <c r="K2123" s="22">
        <v>42481</v>
      </c>
      <c r="L2123" s="23">
        <v>400</v>
      </c>
    </row>
    <row r="2124" spans="1:12" ht="15.75" thickBot="1" x14ac:dyDescent="0.3">
      <c r="A2124" s="1">
        <v>41001</v>
      </c>
      <c r="B2124" s="4">
        <v>1.8313999999999999</v>
      </c>
      <c r="C2124" s="4">
        <f t="shared" si="230"/>
        <v>4.4473982766108609E-2</v>
      </c>
      <c r="D2124" s="3">
        <f t="shared" si="232"/>
        <v>4</v>
      </c>
      <c r="E2124">
        <f t="shared" si="233"/>
        <v>6</v>
      </c>
      <c r="F2124">
        <f t="shared" si="231"/>
        <v>2012</v>
      </c>
      <c r="G2124">
        <f t="shared" si="235"/>
        <v>178</v>
      </c>
      <c r="H2124">
        <f t="shared" si="229"/>
        <v>173.41666666666666</v>
      </c>
      <c r="I2124">
        <f t="shared" si="234"/>
        <v>4.5833333333333428</v>
      </c>
      <c r="K2124" s="24">
        <v>42480</v>
      </c>
      <c r="L2124" s="25">
        <v>385</v>
      </c>
    </row>
    <row r="2125" spans="1:12" ht="15.75" thickBot="1" x14ac:dyDescent="0.3">
      <c r="A2125" s="1">
        <v>41002</v>
      </c>
      <c r="B2125" s="4">
        <v>1.8255999999999999</v>
      </c>
      <c r="C2125" s="4">
        <f t="shared" si="230"/>
        <v>4.444026907669147E-2</v>
      </c>
      <c r="D2125" s="3">
        <f t="shared" si="232"/>
        <v>4</v>
      </c>
      <c r="E2125">
        <f t="shared" si="233"/>
        <v>6</v>
      </c>
      <c r="F2125">
        <f t="shared" si="231"/>
        <v>2012</v>
      </c>
      <c r="G2125">
        <f t="shared" si="235"/>
        <v>167</v>
      </c>
      <c r="H2125">
        <f t="shared" si="229"/>
        <v>173.08333333333334</v>
      </c>
      <c r="I2125">
        <f t="shared" si="234"/>
        <v>-6.0833333333333428</v>
      </c>
      <c r="K2125" s="22">
        <v>42479</v>
      </c>
      <c r="L2125" s="23">
        <v>390</v>
      </c>
    </row>
    <row r="2126" spans="1:12" ht="15.75" thickBot="1" x14ac:dyDescent="0.3">
      <c r="A2126" s="1">
        <v>41003</v>
      </c>
      <c r="B2126" s="4">
        <v>1.8315999999999999</v>
      </c>
      <c r="C2126" s="4">
        <f t="shared" si="230"/>
        <v>4.4308154200056953E-2</v>
      </c>
      <c r="D2126" s="3">
        <f t="shared" si="232"/>
        <v>4</v>
      </c>
      <c r="E2126">
        <f t="shared" si="233"/>
        <v>6</v>
      </c>
      <c r="F2126">
        <f t="shared" si="231"/>
        <v>2012</v>
      </c>
      <c r="G2126">
        <f t="shared" si="235"/>
        <v>178</v>
      </c>
      <c r="H2126">
        <f t="shared" si="229"/>
        <v>174.08333333333334</v>
      </c>
      <c r="I2126">
        <f t="shared" si="234"/>
        <v>3.9166666666666572</v>
      </c>
      <c r="K2126" s="24">
        <v>42478</v>
      </c>
      <c r="L2126" s="25">
        <v>394</v>
      </c>
    </row>
    <row r="2127" spans="1:12" ht="15.75" thickBot="1" x14ac:dyDescent="0.3">
      <c r="A2127" s="1">
        <v>41004</v>
      </c>
      <c r="B2127" s="4">
        <v>1.8301000000000001</v>
      </c>
      <c r="C2127" s="4">
        <f t="shared" si="230"/>
        <v>4.3932671502996692E-2</v>
      </c>
      <c r="D2127" s="3">
        <f t="shared" si="232"/>
        <v>4</v>
      </c>
      <c r="E2127">
        <f t="shared" si="233"/>
        <v>6</v>
      </c>
      <c r="F2127">
        <f t="shared" si="231"/>
        <v>2012</v>
      </c>
      <c r="G2127">
        <f t="shared" si="235"/>
        <v>185</v>
      </c>
      <c r="H2127">
        <f t="shared" si="229"/>
        <v>175.75</v>
      </c>
      <c r="I2127">
        <f t="shared" si="234"/>
        <v>9.25</v>
      </c>
      <c r="K2127" s="22">
        <v>42475</v>
      </c>
      <c r="L2127" s="23">
        <v>387</v>
      </c>
    </row>
    <row r="2128" spans="1:12" ht="15.75" thickBot="1" x14ac:dyDescent="0.3">
      <c r="A2128" s="1">
        <v>41008</v>
      </c>
      <c r="B2128" s="4">
        <v>1.8260000000000001</v>
      </c>
      <c r="C2128" s="4">
        <f t="shared" si="230"/>
        <v>4.3480891182482592E-2</v>
      </c>
      <c r="D2128" s="3">
        <f t="shared" si="232"/>
        <v>4</v>
      </c>
      <c r="E2128">
        <f t="shared" si="233"/>
        <v>6</v>
      </c>
      <c r="F2128">
        <f t="shared" si="231"/>
        <v>2012</v>
      </c>
      <c r="G2128">
        <f t="shared" si="235"/>
        <v>196</v>
      </c>
      <c r="H2128">
        <f t="shared" si="229"/>
        <v>178.16666666666666</v>
      </c>
      <c r="I2128">
        <f t="shared" si="234"/>
        <v>17.833333333333343</v>
      </c>
      <c r="K2128" s="24">
        <v>42474</v>
      </c>
      <c r="L2128" s="25">
        <v>382</v>
      </c>
    </row>
    <row r="2129" spans="1:12" ht="15.75" thickBot="1" x14ac:dyDescent="0.3">
      <c r="A2129" s="1">
        <v>41009</v>
      </c>
      <c r="B2129" s="4">
        <v>1.8317000000000001</v>
      </c>
      <c r="C2129" s="4">
        <f t="shared" si="230"/>
        <v>4.3988398722440578E-2</v>
      </c>
      <c r="D2129" s="3">
        <f t="shared" si="232"/>
        <v>4</v>
      </c>
      <c r="E2129">
        <f t="shared" si="233"/>
        <v>6</v>
      </c>
      <c r="F2129">
        <f t="shared" si="231"/>
        <v>2012</v>
      </c>
      <c r="G2129">
        <f t="shared" si="235"/>
        <v>194</v>
      </c>
      <c r="H2129">
        <f t="shared" si="229"/>
        <v>180.08333333333334</v>
      </c>
      <c r="I2129">
        <f t="shared" si="234"/>
        <v>13.916666666666657</v>
      </c>
      <c r="K2129" s="22">
        <v>42473</v>
      </c>
      <c r="L2129" s="23">
        <v>387</v>
      </c>
    </row>
    <row r="2130" spans="1:12" ht="15.75" thickBot="1" x14ac:dyDescent="0.3">
      <c r="A2130" s="1">
        <v>41010</v>
      </c>
      <c r="B2130" s="4">
        <v>1.8303</v>
      </c>
      <c r="C2130" s="4">
        <f t="shared" si="230"/>
        <v>4.4446163695212704E-2</v>
      </c>
      <c r="D2130" s="3">
        <f t="shared" si="232"/>
        <v>4</v>
      </c>
      <c r="E2130">
        <f t="shared" si="233"/>
        <v>6</v>
      </c>
      <c r="F2130">
        <f t="shared" si="231"/>
        <v>2012</v>
      </c>
      <c r="G2130">
        <f t="shared" si="235"/>
        <v>188</v>
      </c>
      <c r="H2130">
        <f t="shared" si="229"/>
        <v>181.25</v>
      </c>
      <c r="I2130">
        <f t="shared" si="234"/>
        <v>6.75</v>
      </c>
      <c r="K2130" s="24">
        <v>42472</v>
      </c>
      <c r="L2130" s="25">
        <v>397</v>
      </c>
    </row>
    <row r="2131" spans="1:12" ht="15.75" thickBot="1" x14ac:dyDescent="0.3">
      <c r="A2131" s="1">
        <v>41011</v>
      </c>
      <c r="B2131" s="4">
        <v>1.827</v>
      </c>
      <c r="C2131" s="4">
        <f t="shared" si="230"/>
        <v>4.4993733752636281E-2</v>
      </c>
      <c r="D2131" s="3">
        <f t="shared" si="232"/>
        <v>4</v>
      </c>
      <c r="E2131">
        <f t="shared" si="233"/>
        <v>6</v>
      </c>
      <c r="F2131">
        <f t="shared" si="231"/>
        <v>2012</v>
      </c>
      <c r="G2131">
        <f t="shared" si="235"/>
        <v>181</v>
      </c>
      <c r="H2131">
        <f t="shared" si="229"/>
        <v>181.91666666666666</v>
      </c>
      <c r="I2131">
        <f t="shared" si="234"/>
        <v>-0.91666666666665719</v>
      </c>
      <c r="K2131" s="22">
        <v>42471</v>
      </c>
      <c r="L2131" s="23">
        <v>416</v>
      </c>
    </row>
    <row r="2132" spans="1:12" ht="15.75" thickBot="1" x14ac:dyDescent="0.3">
      <c r="A2132" s="1">
        <v>41012</v>
      </c>
      <c r="B2132" s="4">
        <v>1.8364</v>
      </c>
      <c r="C2132" s="4">
        <f t="shared" si="230"/>
        <v>4.5743240034402388E-2</v>
      </c>
      <c r="D2132" s="3">
        <f t="shared" si="232"/>
        <v>4</v>
      </c>
      <c r="E2132">
        <f t="shared" si="233"/>
        <v>6</v>
      </c>
      <c r="F2132">
        <f t="shared" si="231"/>
        <v>2012</v>
      </c>
      <c r="G2132">
        <f t="shared" si="235"/>
        <v>188</v>
      </c>
      <c r="H2132">
        <f t="shared" ref="H2132:H2195" si="236">AVERAGE(G2121:G2132)</f>
        <v>182.83333333333334</v>
      </c>
      <c r="I2132">
        <f t="shared" si="234"/>
        <v>5.1666666666666572</v>
      </c>
      <c r="K2132" s="24">
        <v>42468</v>
      </c>
      <c r="L2132" s="25">
        <v>440</v>
      </c>
    </row>
    <row r="2133" spans="1:12" ht="15.75" thickBot="1" x14ac:dyDescent="0.3">
      <c r="A2133" s="1">
        <v>41015</v>
      </c>
      <c r="B2133" s="4">
        <v>1.8372999999999999</v>
      </c>
      <c r="C2133" s="4">
        <f t="shared" si="230"/>
        <v>4.6494680192041858E-2</v>
      </c>
      <c r="D2133" s="3">
        <f t="shared" si="232"/>
        <v>4</v>
      </c>
      <c r="E2133">
        <f t="shared" si="233"/>
        <v>6</v>
      </c>
      <c r="F2133">
        <f t="shared" si="231"/>
        <v>2012</v>
      </c>
      <c r="G2133">
        <f t="shared" si="235"/>
        <v>190</v>
      </c>
      <c r="H2133">
        <f t="shared" si="236"/>
        <v>183.75</v>
      </c>
      <c r="I2133">
        <f t="shared" si="234"/>
        <v>6.25</v>
      </c>
      <c r="K2133" s="22">
        <v>42467</v>
      </c>
      <c r="L2133" s="23">
        <v>449</v>
      </c>
    </row>
    <row r="2134" spans="1:12" ht="15.75" thickBot="1" x14ac:dyDescent="0.3">
      <c r="A2134" s="1">
        <v>41016</v>
      </c>
      <c r="B2134" s="4">
        <v>1.8453999999999999</v>
      </c>
      <c r="C2134" s="4">
        <f t="shared" si="230"/>
        <v>4.7430664878996616E-2</v>
      </c>
      <c r="D2134" s="3">
        <f t="shared" si="232"/>
        <v>4</v>
      </c>
      <c r="E2134">
        <f t="shared" si="233"/>
        <v>6</v>
      </c>
      <c r="F2134">
        <f t="shared" si="231"/>
        <v>2012</v>
      </c>
      <c r="G2134">
        <f t="shared" si="235"/>
        <v>183</v>
      </c>
      <c r="H2134">
        <f t="shared" si="236"/>
        <v>183.75</v>
      </c>
      <c r="I2134">
        <f t="shared" si="234"/>
        <v>-0.75</v>
      </c>
      <c r="K2134" s="24">
        <v>42466</v>
      </c>
      <c r="L2134" s="25">
        <v>430</v>
      </c>
    </row>
    <row r="2135" spans="1:12" ht="15.75" thickBot="1" x14ac:dyDescent="0.3">
      <c r="A2135" s="1">
        <v>41017</v>
      </c>
      <c r="B2135" s="4">
        <v>1.8694</v>
      </c>
      <c r="C2135" s="4">
        <f t="shared" si="230"/>
        <v>4.8987489244677537E-2</v>
      </c>
      <c r="D2135" s="3">
        <f t="shared" si="232"/>
        <v>4</v>
      </c>
      <c r="E2135">
        <f t="shared" si="233"/>
        <v>6</v>
      </c>
      <c r="F2135">
        <f t="shared" si="231"/>
        <v>2012</v>
      </c>
      <c r="G2135">
        <f t="shared" si="235"/>
        <v>184</v>
      </c>
      <c r="H2135">
        <f t="shared" si="236"/>
        <v>184.33333333333334</v>
      </c>
      <c r="I2135">
        <f t="shared" si="234"/>
        <v>-0.33333333333334281</v>
      </c>
      <c r="K2135" s="22">
        <v>42465</v>
      </c>
      <c r="L2135" s="23">
        <v>432</v>
      </c>
    </row>
    <row r="2136" spans="1:12" ht="15.75" thickBot="1" x14ac:dyDescent="0.3">
      <c r="A2136" s="1">
        <v>41018</v>
      </c>
      <c r="B2136" s="4">
        <v>1.8867</v>
      </c>
      <c r="C2136" s="4">
        <f t="shared" si="230"/>
        <v>5.1005668514426297E-2</v>
      </c>
      <c r="D2136" s="3">
        <f t="shared" si="232"/>
        <v>4</v>
      </c>
      <c r="E2136">
        <f t="shared" si="233"/>
        <v>6</v>
      </c>
      <c r="F2136">
        <f t="shared" si="231"/>
        <v>2012</v>
      </c>
      <c r="G2136">
        <f t="shared" si="235"/>
        <v>181</v>
      </c>
      <c r="H2136">
        <f t="shared" si="236"/>
        <v>184.58333333333334</v>
      </c>
      <c r="I2136">
        <f t="shared" si="234"/>
        <v>-3.5833333333333428</v>
      </c>
      <c r="K2136" s="24">
        <v>42464</v>
      </c>
      <c r="L2136" s="25">
        <v>413</v>
      </c>
    </row>
    <row r="2137" spans="1:12" ht="15.75" thickBot="1" x14ac:dyDescent="0.3">
      <c r="A2137" s="1">
        <v>41019</v>
      </c>
      <c r="B2137" s="4">
        <v>1.8786</v>
      </c>
      <c r="C2137" s="4">
        <f t="shared" si="230"/>
        <v>5.2620640142349413E-2</v>
      </c>
      <c r="D2137" s="3">
        <f t="shared" si="232"/>
        <v>4</v>
      </c>
      <c r="E2137">
        <f t="shared" si="233"/>
        <v>6</v>
      </c>
      <c r="F2137">
        <f t="shared" si="231"/>
        <v>2012</v>
      </c>
      <c r="G2137">
        <f t="shared" si="235"/>
        <v>183</v>
      </c>
      <c r="H2137">
        <f t="shared" si="236"/>
        <v>185.91666666666666</v>
      </c>
      <c r="I2137">
        <f t="shared" si="234"/>
        <v>-2.9166666666666572</v>
      </c>
      <c r="K2137" s="22">
        <v>42461</v>
      </c>
      <c r="L2137" s="23">
        <v>404</v>
      </c>
    </row>
    <row r="2138" spans="1:12" ht="15.75" thickBot="1" x14ac:dyDescent="0.3">
      <c r="A2138" s="1">
        <v>41022</v>
      </c>
      <c r="B2138" s="4">
        <v>1.8864000000000001</v>
      </c>
      <c r="C2138" s="4">
        <f t="shared" si="230"/>
        <v>5.4285938814444948E-2</v>
      </c>
      <c r="D2138" s="3">
        <f t="shared" si="232"/>
        <v>4</v>
      </c>
      <c r="E2138">
        <f t="shared" si="233"/>
        <v>6</v>
      </c>
      <c r="F2138">
        <f t="shared" si="231"/>
        <v>2012</v>
      </c>
      <c r="G2138">
        <f t="shared" si="235"/>
        <v>188</v>
      </c>
      <c r="H2138">
        <f t="shared" si="236"/>
        <v>186.75</v>
      </c>
      <c r="I2138">
        <f t="shared" si="234"/>
        <v>1.25</v>
      </c>
      <c r="K2138" s="24">
        <v>42460</v>
      </c>
      <c r="L2138" s="25">
        <v>409</v>
      </c>
    </row>
    <row r="2139" spans="1:12" ht="15.75" thickBot="1" x14ac:dyDescent="0.3">
      <c r="A2139" s="1">
        <v>41023</v>
      </c>
      <c r="B2139" s="4">
        <v>1.8779999999999999</v>
      </c>
      <c r="C2139" s="4">
        <f t="shared" si="230"/>
        <v>5.5652204252746237E-2</v>
      </c>
      <c r="D2139" s="3">
        <f t="shared" si="232"/>
        <v>4</v>
      </c>
      <c r="E2139">
        <f t="shared" si="233"/>
        <v>6</v>
      </c>
      <c r="F2139">
        <f t="shared" si="231"/>
        <v>2012</v>
      </c>
      <c r="G2139">
        <f t="shared" si="235"/>
        <v>185</v>
      </c>
      <c r="H2139">
        <f t="shared" si="236"/>
        <v>186.75</v>
      </c>
      <c r="I2139">
        <f t="shared" si="234"/>
        <v>-1.75</v>
      </c>
      <c r="K2139" s="22">
        <v>42459</v>
      </c>
      <c r="L2139" s="23">
        <v>404</v>
      </c>
    </row>
    <row r="2140" spans="1:12" ht="15.75" thickBot="1" x14ac:dyDescent="0.3">
      <c r="A2140" s="1">
        <v>41024</v>
      </c>
      <c r="B2140" s="4">
        <v>1.8807</v>
      </c>
      <c r="C2140" s="4">
        <f t="shared" si="230"/>
        <v>5.6991774969305214E-2</v>
      </c>
      <c r="D2140" s="3">
        <f t="shared" si="232"/>
        <v>4</v>
      </c>
      <c r="E2140">
        <f t="shared" si="233"/>
        <v>6</v>
      </c>
      <c r="F2140">
        <f t="shared" si="231"/>
        <v>2012</v>
      </c>
      <c r="G2140">
        <f t="shared" si="235"/>
        <v>185</v>
      </c>
      <c r="H2140">
        <f t="shared" si="236"/>
        <v>185.83333333333334</v>
      </c>
      <c r="I2140">
        <f t="shared" si="234"/>
        <v>-0.83333333333334281</v>
      </c>
      <c r="K2140" s="24">
        <v>42458</v>
      </c>
      <c r="L2140" s="25">
        <v>416</v>
      </c>
    </row>
    <row r="2141" spans="1:12" ht="15.75" thickBot="1" x14ac:dyDescent="0.3">
      <c r="A2141" s="1">
        <v>41025</v>
      </c>
      <c r="B2141" s="4">
        <v>1.8871</v>
      </c>
      <c r="C2141" s="4">
        <f t="shared" si="230"/>
        <v>5.8183775643893883E-2</v>
      </c>
      <c r="D2141" s="3">
        <f t="shared" si="232"/>
        <v>4</v>
      </c>
      <c r="E2141">
        <f t="shared" si="233"/>
        <v>6</v>
      </c>
      <c r="F2141">
        <f t="shared" si="231"/>
        <v>2012</v>
      </c>
      <c r="G2141">
        <f t="shared" si="235"/>
        <v>186</v>
      </c>
      <c r="H2141">
        <f t="shared" si="236"/>
        <v>185.16666666666666</v>
      </c>
      <c r="I2141">
        <f t="shared" si="234"/>
        <v>0.83333333333334281</v>
      </c>
      <c r="K2141" s="22">
        <v>42457</v>
      </c>
      <c r="L2141" s="23">
        <v>419</v>
      </c>
    </row>
    <row r="2142" spans="1:12" ht="15.75" thickBot="1" x14ac:dyDescent="0.3">
      <c r="A2142" s="1">
        <v>41026</v>
      </c>
      <c r="B2142" s="4">
        <v>1.8852</v>
      </c>
      <c r="C2142" s="4">
        <f t="shared" si="230"/>
        <v>5.9264209824117307E-2</v>
      </c>
      <c r="D2142" s="3">
        <f t="shared" si="232"/>
        <v>4</v>
      </c>
      <c r="E2142">
        <f t="shared" si="233"/>
        <v>6</v>
      </c>
      <c r="F2142">
        <f t="shared" si="231"/>
        <v>2012</v>
      </c>
      <c r="G2142">
        <f t="shared" si="235"/>
        <v>188</v>
      </c>
      <c r="H2142">
        <f t="shared" si="236"/>
        <v>185.16666666666666</v>
      </c>
      <c r="I2142">
        <f t="shared" si="234"/>
        <v>2.8333333333333428</v>
      </c>
      <c r="K2142" s="24">
        <v>42453</v>
      </c>
      <c r="L2142" s="25">
        <v>427</v>
      </c>
    </row>
    <row r="2143" spans="1:12" ht="15.75" thickBot="1" x14ac:dyDescent="0.3">
      <c r="A2143" s="1">
        <v>41029</v>
      </c>
      <c r="B2143" s="4">
        <v>1.8917999999999999</v>
      </c>
      <c r="C2143" s="4">
        <f t="shared" si="230"/>
        <v>6.0495851480129863E-2</v>
      </c>
      <c r="D2143" s="3">
        <f t="shared" si="232"/>
        <v>4</v>
      </c>
      <c r="E2143">
        <f t="shared" si="233"/>
        <v>6</v>
      </c>
      <c r="F2143">
        <f t="shared" si="231"/>
        <v>2012</v>
      </c>
      <c r="G2143">
        <f t="shared" si="235"/>
        <v>188</v>
      </c>
      <c r="H2143">
        <f t="shared" si="236"/>
        <v>185.75</v>
      </c>
      <c r="I2143">
        <f t="shared" si="234"/>
        <v>2.25</v>
      </c>
      <c r="K2143" s="22">
        <v>42452</v>
      </c>
      <c r="L2143" s="23">
        <v>419</v>
      </c>
    </row>
    <row r="2144" spans="1:12" ht="15.75" thickBot="1" x14ac:dyDescent="0.3">
      <c r="A2144" s="1">
        <v>41031</v>
      </c>
      <c r="B2144" s="4">
        <v>1.9149</v>
      </c>
      <c r="C2144" s="4">
        <f t="shared" si="230"/>
        <v>6.2139695869947512E-2</v>
      </c>
      <c r="D2144" s="3">
        <f t="shared" si="232"/>
        <v>5</v>
      </c>
      <c r="E2144">
        <f t="shared" si="233"/>
        <v>6</v>
      </c>
      <c r="F2144">
        <f t="shared" si="231"/>
        <v>2012</v>
      </c>
      <c r="G2144">
        <f t="shared" si="235"/>
        <v>183</v>
      </c>
      <c r="H2144">
        <f t="shared" si="236"/>
        <v>185.33333333333334</v>
      </c>
      <c r="I2144">
        <f t="shared" si="234"/>
        <v>-2.3333333333333428</v>
      </c>
      <c r="K2144" s="24">
        <v>42451</v>
      </c>
      <c r="L2144" s="25">
        <v>391</v>
      </c>
    </row>
    <row r="2145" spans="1:12" ht="15.75" thickBot="1" x14ac:dyDescent="0.3">
      <c r="A2145" s="1">
        <v>41032</v>
      </c>
      <c r="B2145" s="4">
        <v>1.9277</v>
      </c>
      <c r="C2145" s="4">
        <f t="shared" si="230"/>
        <v>6.3999108100575089E-2</v>
      </c>
      <c r="D2145" s="3">
        <f t="shared" si="232"/>
        <v>5</v>
      </c>
      <c r="E2145">
        <f t="shared" si="233"/>
        <v>6</v>
      </c>
      <c r="F2145">
        <f t="shared" si="231"/>
        <v>2012</v>
      </c>
      <c r="G2145">
        <f t="shared" si="235"/>
        <v>182</v>
      </c>
      <c r="H2145">
        <f t="shared" si="236"/>
        <v>184.66666666666666</v>
      </c>
      <c r="I2145">
        <f t="shared" si="234"/>
        <v>-2.6666666666666572</v>
      </c>
      <c r="K2145" s="22">
        <v>42450</v>
      </c>
      <c r="L2145" s="23">
        <v>392</v>
      </c>
    </row>
    <row r="2146" spans="1:12" ht="15.75" thickBot="1" x14ac:dyDescent="0.3">
      <c r="A2146" s="1">
        <v>41033</v>
      </c>
      <c r="B2146" s="4">
        <v>1.921</v>
      </c>
      <c r="C2146" s="4">
        <f t="shared" si="230"/>
        <v>6.537758552337157E-2</v>
      </c>
      <c r="D2146" s="3">
        <f t="shared" si="232"/>
        <v>5</v>
      </c>
      <c r="E2146">
        <f t="shared" si="233"/>
        <v>6</v>
      </c>
      <c r="F2146">
        <f t="shared" si="231"/>
        <v>2012</v>
      </c>
      <c r="G2146">
        <f t="shared" si="235"/>
        <v>187</v>
      </c>
      <c r="H2146">
        <f t="shared" si="236"/>
        <v>185</v>
      </c>
      <c r="I2146">
        <f t="shared" si="234"/>
        <v>2</v>
      </c>
      <c r="K2146" s="24">
        <v>42447</v>
      </c>
      <c r="L2146" s="25">
        <v>409</v>
      </c>
    </row>
    <row r="2147" spans="1:12" ht="15.75" thickBot="1" x14ac:dyDescent="0.3">
      <c r="A2147" s="1">
        <v>41036</v>
      </c>
      <c r="B2147" s="4">
        <v>1.9268000000000001</v>
      </c>
      <c r="C2147" s="4">
        <f t="shared" si="230"/>
        <v>6.6573772248572388E-2</v>
      </c>
      <c r="D2147" s="3">
        <f t="shared" si="232"/>
        <v>5</v>
      </c>
      <c r="E2147">
        <f t="shared" si="233"/>
        <v>6</v>
      </c>
      <c r="F2147">
        <f t="shared" si="231"/>
        <v>2012</v>
      </c>
      <c r="G2147">
        <f t="shared" si="235"/>
        <v>188</v>
      </c>
      <c r="H2147">
        <f t="shared" si="236"/>
        <v>185.33333333333334</v>
      </c>
      <c r="I2147">
        <f t="shared" si="234"/>
        <v>2.6666666666666572</v>
      </c>
      <c r="K2147" s="22">
        <v>42446</v>
      </c>
      <c r="L2147" s="23">
        <v>435</v>
      </c>
    </row>
    <row r="2148" spans="1:12" ht="15.75" thickBot="1" x14ac:dyDescent="0.3">
      <c r="A2148" s="1">
        <v>41037</v>
      </c>
      <c r="B2148" s="4">
        <v>1.9366000000000001</v>
      </c>
      <c r="C2148" s="4">
        <f t="shared" si="230"/>
        <v>6.7932918724356223E-2</v>
      </c>
      <c r="D2148" s="3">
        <f t="shared" si="232"/>
        <v>5</v>
      </c>
      <c r="E2148">
        <f t="shared" si="233"/>
        <v>6</v>
      </c>
      <c r="F2148">
        <f t="shared" si="231"/>
        <v>2012</v>
      </c>
      <c r="G2148">
        <f t="shared" si="235"/>
        <v>193</v>
      </c>
      <c r="H2148">
        <f t="shared" si="236"/>
        <v>186.33333333333334</v>
      </c>
      <c r="I2148">
        <f t="shared" si="234"/>
        <v>6.6666666666666572</v>
      </c>
      <c r="K2148" s="24">
        <v>42445</v>
      </c>
      <c r="L2148" s="25">
        <v>457</v>
      </c>
    </row>
    <row r="2149" spans="1:12" ht="15.75" thickBot="1" x14ac:dyDescent="0.3">
      <c r="A2149" s="1">
        <v>41038</v>
      </c>
      <c r="B2149" s="4">
        <v>1.9577</v>
      </c>
      <c r="C2149" s="4">
        <f t="shared" si="230"/>
        <v>6.9795938553053077E-2</v>
      </c>
      <c r="D2149" s="3">
        <f t="shared" si="232"/>
        <v>5</v>
      </c>
      <c r="E2149">
        <f t="shared" si="233"/>
        <v>6</v>
      </c>
      <c r="F2149">
        <f t="shared" si="231"/>
        <v>2012</v>
      </c>
      <c r="G2149">
        <f t="shared" si="235"/>
        <v>196</v>
      </c>
      <c r="H2149">
        <f t="shared" si="236"/>
        <v>187.41666666666666</v>
      </c>
      <c r="I2149">
        <f t="shared" si="234"/>
        <v>8.5833333333333428</v>
      </c>
      <c r="K2149" s="22">
        <v>42444</v>
      </c>
      <c r="L2149" s="23">
        <v>459</v>
      </c>
    </row>
    <row r="2150" spans="1:12" ht="15.75" thickBot="1" x14ac:dyDescent="0.3">
      <c r="A2150" s="1">
        <v>41039</v>
      </c>
      <c r="B2150" s="4">
        <v>1.9581</v>
      </c>
      <c r="C2150" s="4">
        <f t="shared" si="230"/>
        <v>7.1293578381354333E-2</v>
      </c>
      <c r="D2150" s="3">
        <f t="shared" si="232"/>
        <v>5</v>
      </c>
      <c r="E2150">
        <f t="shared" si="233"/>
        <v>6</v>
      </c>
      <c r="F2150">
        <f t="shared" si="231"/>
        <v>2012</v>
      </c>
      <c r="G2150">
        <f t="shared" si="235"/>
        <v>195</v>
      </c>
      <c r="H2150">
        <f t="shared" si="236"/>
        <v>188</v>
      </c>
      <c r="I2150">
        <f t="shared" si="234"/>
        <v>7</v>
      </c>
      <c r="K2150" s="24">
        <v>42443</v>
      </c>
      <c r="L2150" s="25">
        <v>437</v>
      </c>
    </row>
    <row r="2151" spans="1:12" ht="15.75" thickBot="1" x14ac:dyDescent="0.3">
      <c r="A2151" s="1">
        <v>41040</v>
      </c>
      <c r="B2151" s="4">
        <v>1.9513</v>
      </c>
      <c r="C2151" s="4">
        <f t="shared" si="230"/>
        <v>7.2412383887499182E-2</v>
      </c>
      <c r="D2151" s="3">
        <f t="shared" si="232"/>
        <v>5</v>
      </c>
      <c r="E2151">
        <f t="shared" si="233"/>
        <v>6</v>
      </c>
      <c r="F2151">
        <f t="shared" si="231"/>
        <v>2012</v>
      </c>
      <c r="G2151">
        <f t="shared" si="235"/>
        <v>201</v>
      </c>
      <c r="H2151">
        <f t="shared" si="236"/>
        <v>189.33333333333334</v>
      </c>
      <c r="I2151">
        <f t="shared" si="234"/>
        <v>11.666666666666657</v>
      </c>
      <c r="K2151" s="22">
        <v>42440</v>
      </c>
      <c r="L2151" s="23">
        <v>427</v>
      </c>
    </row>
    <row r="2152" spans="1:12" ht="15.75" thickBot="1" x14ac:dyDescent="0.3">
      <c r="A2152" s="1">
        <v>41043</v>
      </c>
      <c r="B2152" s="4">
        <v>1.9865999999999999</v>
      </c>
      <c r="C2152" s="4">
        <f t="shared" si="230"/>
        <v>7.454250594464748E-2</v>
      </c>
      <c r="D2152" s="3">
        <f t="shared" si="232"/>
        <v>5</v>
      </c>
      <c r="E2152">
        <f t="shared" si="233"/>
        <v>6</v>
      </c>
      <c r="F2152">
        <f t="shared" si="231"/>
        <v>2012</v>
      </c>
      <c r="G2152">
        <f t="shared" si="235"/>
        <v>208</v>
      </c>
      <c r="H2152">
        <f t="shared" si="236"/>
        <v>191.25</v>
      </c>
      <c r="I2152">
        <f t="shared" si="234"/>
        <v>16.75</v>
      </c>
      <c r="K2152" s="24">
        <v>42439</v>
      </c>
      <c r="L2152" s="25">
        <v>434</v>
      </c>
    </row>
    <row r="2153" spans="1:12" ht="15.75" thickBot="1" x14ac:dyDescent="0.3">
      <c r="A2153" s="1">
        <v>41044</v>
      </c>
      <c r="B2153" s="4">
        <v>1.9946999999999999</v>
      </c>
      <c r="C2153" s="4">
        <f t="shared" si="230"/>
        <v>7.6464943849303982E-2</v>
      </c>
      <c r="D2153" s="3">
        <f t="shared" si="232"/>
        <v>5</v>
      </c>
      <c r="E2153">
        <f t="shared" si="233"/>
        <v>6</v>
      </c>
      <c r="F2153">
        <f t="shared" si="231"/>
        <v>2012</v>
      </c>
      <c r="G2153">
        <f t="shared" si="235"/>
        <v>212</v>
      </c>
      <c r="H2153">
        <f t="shared" si="236"/>
        <v>193.41666666666666</v>
      </c>
      <c r="I2153">
        <f t="shared" si="234"/>
        <v>18.583333333333343</v>
      </c>
      <c r="K2153" s="22">
        <v>42438</v>
      </c>
      <c r="L2153" s="23">
        <v>440</v>
      </c>
    </row>
    <row r="2154" spans="1:12" ht="15.75" thickBot="1" x14ac:dyDescent="0.3">
      <c r="A2154" s="1">
        <v>41045</v>
      </c>
      <c r="B2154" s="4">
        <v>1.9974000000000001</v>
      </c>
      <c r="C2154" s="4">
        <f t="shared" si="230"/>
        <v>7.818533241263674E-2</v>
      </c>
      <c r="D2154" s="3">
        <f t="shared" si="232"/>
        <v>5</v>
      </c>
      <c r="E2154">
        <f t="shared" si="233"/>
        <v>6</v>
      </c>
      <c r="F2154">
        <f t="shared" si="231"/>
        <v>2012</v>
      </c>
      <c r="G2154">
        <f t="shared" si="235"/>
        <v>216</v>
      </c>
      <c r="H2154">
        <f t="shared" si="236"/>
        <v>195.75</v>
      </c>
      <c r="I2154">
        <f t="shared" si="234"/>
        <v>20.25</v>
      </c>
      <c r="K2154" s="24">
        <v>42437</v>
      </c>
      <c r="L2154" s="25">
        <v>460</v>
      </c>
    </row>
    <row r="2155" spans="1:12" ht="15.75" thickBot="1" x14ac:dyDescent="0.3">
      <c r="A2155" s="1">
        <v>41046</v>
      </c>
      <c r="B2155" s="4">
        <v>1.9973000000000001</v>
      </c>
      <c r="C2155" s="4">
        <f t="shared" si="230"/>
        <v>7.9573510278114962E-2</v>
      </c>
      <c r="D2155" s="3">
        <f t="shared" si="232"/>
        <v>5</v>
      </c>
      <c r="E2155">
        <f t="shared" si="233"/>
        <v>6</v>
      </c>
      <c r="F2155">
        <f t="shared" si="231"/>
        <v>2012</v>
      </c>
      <c r="G2155">
        <f t="shared" si="235"/>
        <v>227</v>
      </c>
      <c r="H2155">
        <f t="shared" si="236"/>
        <v>199</v>
      </c>
      <c r="I2155">
        <f t="shared" si="234"/>
        <v>28</v>
      </c>
      <c r="K2155" s="22">
        <v>42436</v>
      </c>
      <c r="L2155" s="23">
        <v>452</v>
      </c>
    </row>
    <row r="2156" spans="1:12" ht="15.75" thickBot="1" x14ac:dyDescent="0.3">
      <c r="A2156" s="1">
        <v>41047</v>
      </c>
      <c r="B2156" s="4">
        <v>2.0095000000000001</v>
      </c>
      <c r="C2156" s="4">
        <f t="shared" si="230"/>
        <v>8.1465673730461222E-2</v>
      </c>
      <c r="D2156" s="3">
        <f t="shared" si="232"/>
        <v>5</v>
      </c>
      <c r="E2156">
        <f t="shared" si="233"/>
        <v>6</v>
      </c>
      <c r="F2156">
        <f t="shared" si="231"/>
        <v>2012</v>
      </c>
      <c r="G2156">
        <f t="shared" si="235"/>
        <v>228</v>
      </c>
      <c r="H2156">
        <f t="shared" si="236"/>
        <v>202.75</v>
      </c>
      <c r="I2156">
        <f t="shared" si="234"/>
        <v>25.25</v>
      </c>
      <c r="K2156" s="24">
        <v>42433</v>
      </c>
      <c r="L2156" s="25">
        <v>447</v>
      </c>
    </row>
    <row r="2157" spans="1:12" ht="15.75" thickBot="1" x14ac:dyDescent="0.3">
      <c r="A2157" s="1">
        <v>41050</v>
      </c>
      <c r="B2157" s="4">
        <v>2.0373999999999999</v>
      </c>
      <c r="C2157" s="4">
        <f t="shared" si="230"/>
        <v>8.3599402487421523E-2</v>
      </c>
      <c r="D2157" s="3">
        <f t="shared" si="232"/>
        <v>5</v>
      </c>
      <c r="E2157">
        <f t="shared" si="233"/>
        <v>6</v>
      </c>
      <c r="F2157">
        <f t="shared" si="231"/>
        <v>2012</v>
      </c>
      <c r="G2157">
        <f t="shared" si="235"/>
        <v>226</v>
      </c>
      <c r="H2157">
        <f t="shared" si="236"/>
        <v>206.41666666666666</v>
      </c>
      <c r="I2157">
        <f t="shared" si="234"/>
        <v>19.583333333333343</v>
      </c>
      <c r="K2157" s="22">
        <v>42432</v>
      </c>
      <c r="L2157" s="23">
        <v>462</v>
      </c>
    </row>
    <row r="2158" spans="1:12" ht="15.75" thickBot="1" x14ac:dyDescent="0.3">
      <c r="A2158" s="1">
        <v>41051</v>
      </c>
      <c r="B2158" s="4">
        <v>2.0493000000000001</v>
      </c>
      <c r="C2158" s="4">
        <f t="shared" si="230"/>
        <v>8.5638154685754836E-2</v>
      </c>
      <c r="D2158" s="3">
        <f t="shared" si="232"/>
        <v>5</v>
      </c>
      <c r="E2158">
        <f t="shared" si="233"/>
        <v>6</v>
      </c>
      <c r="F2158">
        <f t="shared" si="231"/>
        <v>2012</v>
      </c>
      <c r="G2158">
        <f t="shared" si="235"/>
        <v>223</v>
      </c>
      <c r="H2158">
        <f t="shared" si="236"/>
        <v>209.41666666666666</v>
      </c>
      <c r="I2158">
        <f t="shared" si="234"/>
        <v>13.583333333333343</v>
      </c>
      <c r="K2158" s="24">
        <v>42431</v>
      </c>
      <c r="L2158" s="25">
        <v>485</v>
      </c>
    </row>
    <row r="2159" spans="1:12" ht="15.75" thickBot="1" x14ac:dyDescent="0.3">
      <c r="A2159" s="1">
        <v>41052</v>
      </c>
      <c r="B2159" s="4">
        <v>2.0815999999999999</v>
      </c>
      <c r="C2159" s="4">
        <f t="shared" si="230"/>
        <v>8.8426873143069823E-2</v>
      </c>
      <c r="D2159" s="3">
        <f t="shared" si="232"/>
        <v>5</v>
      </c>
      <c r="E2159">
        <f t="shared" si="233"/>
        <v>6</v>
      </c>
      <c r="F2159">
        <f t="shared" si="231"/>
        <v>2012</v>
      </c>
      <c r="G2159">
        <f t="shared" si="235"/>
        <v>234</v>
      </c>
      <c r="H2159">
        <f t="shared" si="236"/>
        <v>213.25</v>
      </c>
      <c r="I2159">
        <f t="shared" si="234"/>
        <v>20.75</v>
      </c>
      <c r="K2159" s="22">
        <v>42430</v>
      </c>
      <c r="L2159" s="23">
        <v>489</v>
      </c>
    </row>
    <row r="2160" spans="1:12" ht="15.75" thickBot="1" x14ac:dyDescent="0.3">
      <c r="A2160" s="1">
        <v>41053</v>
      </c>
      <c r="B2160" s="4">
        <v>2.0384000000000002</v>
      </c>
      <c r="C2160" s="4">
        <f t="shared" si="230"/>
        <v>8.9348476657172701E-2</v>
      </c>
      <c r="D2160" s="3">
        <f t="shared" si="232"/>
        <v>5</v>
      </c>
      <c r="E2160">
        <f t="shared" si="233"/>
        <v>6</v>
      </c>
      <c r="F2160">
        <f t="shared" si="231"/>
        <v>2012</v>
      </c>
      <c r="G2160">
        <f t="shared" si="235"/>
        <v>229</v>
      </c>
      <c r="H2160">
        <f t="shared" si="236"/>
        <v>216.25</v>
      </c>
      <c r="I2160">
        <f t="shared" si="234"/>
        <v>12.75</v>
      </c>
      <c r="K2160" s="24">
        <v>42429</v>
      </c>
      <c r="L2160" s="25">
        <v>502</v>
      </c>
    </row>
    <row r="2161" spans="1:12" ht="15.75" thickBot="1" x14ac:dyDescent="0.3">
      <c r="A2161" s="1">
        <v>41054</v>
      </c>
      <c r="B2161" s="4">
        <v>2.0032000000000001</v>
      </c>
      <c r="C2161" s="4">
        <f t="shared" si="230"/>
        <v>8.8940044227679829E-2</v>
      </c>
      <c r="D2161" s="3">
        <f t="shared" si="232"/>
        <v>5</v>
      </c>
      <c r="E2161">
        <f t="shared" si="233"/>
        <v>6</v>
      </c>
      <c r="F2161">
        <f t="shared" si="231"/>
        <v>2012</v>
      </c>
      <c r="G2161">
        <f t="shared" si="235"/>
        <v>229</v>
      </c>
      <c r="H2161">
        <f t="shared" si="236"/>
        <v>219</v>
      </c>
      <c r="I2161">
        <f t="shared" si="234"/>
        <v>10</v>
      </c>
      <c r="K2161" s="22">
        <v>42426</v>
      </c>
      <c r="L2161" s="23">
        <v>506</v>
      </c>
    </row>
    <row r="2162" spans="1:12" ht="15.75" thickBot="1" x14ac:dyDescent="0.3">
      <c r="A2162" s="1">
        <v>41057</v>
      </c>
      <c r="B2162" s="4">
        <v>1.9778</v>
      </c>
      <c r="C2162" s="4">
        <f t="shared" si="230"/>
        <v>8.7522202148292511E-2</v>
      </c>
      <c r="D2162" s="3">
        <f t="shared" si="232"/>
        <v>5</v>
      </c>
      <c r="E2162">
        <f t="shared" si="233"/>
        <v>6</v>
      </c>
      <c r="F2162">
        <f t="shared" si="231"/>
        <v>2012</v>
      </c>
      <c r="G2162">
        <f t="shared" si="235"/>
        <v>229</v>
      </c>
      <c r="H2162">
        <f t="shared" si="236"/>
        <v>221.83333333333334</v>
      </c>
      <c r="I2162">
        <f t="shared" si="234"/>
        <v>7.1666666666666572</v>
      </c>
      <c r="K2162" s="24">
        <v>42425</v>
      </c>
      <c r="L2162" s="25">
        <v>513</v>
      </c>
    </row>
    <row r="2163" spans="1:12" ht="15.75" thickBot="1" x14ac:dyDescent="0.3">
      <c r="A2163" s="1">
        <v>41058</v>
      </c>
      <c r="B2163" s="4">
        <v>1.9944</v>
      </c>
      <c r="C2163" s="4">
        <f t="shared" ref="C2163:C2226" si="237">_xlfn.STDEV.P(B2102:B2163)</f>
        <v>8.6412292273630564E-2</v>
      </c>
      <c r="D2163" s="3">
        <f t="shared" si="232"/>
        <v>5</v>
      </c>
      <c r="E2163">
        <f t="shared" si="233"/>
        <v>6</v>
      </c>
      <c r="F2163">
        <f t="shared" si="231"/>
        <v>2012</v>
      </c>
      <c r="G2163">
        <f t="shared" si="235"/>
        <v>229</v>
      </c>
      <c r="H2163">
        <f t="shared" si="236"/>
        <v>224.16666666666666</v>
      </c>
      <c r="I2163">
        <f t="shared" si="234"/>
        <v>4.8333333333333428</v>
      </c>
      <c r="K2163" s="22">
        <v>42424</v>
      </c>
      <c r="L2163" s="23">
        <v>506</v>
      </c>
    </row>
    <row r="2164" spans="1:12" ht="15.75" thickBot="1" x14ac:dyDescent="0.3">
      <c r="A2164" s="1">
        <v>41059</v>
      </c>
      <c r="B2164" s="4">
        <v>2.0078</v>
      </c>
      <c r="C2164" s="4">
        <f t="shared" si="237"/>
        <v>8.5537113182113281E-2</v>
      </c>
      <c r="D2164" s="3">
        <f t="shared" si="232"/>
        <v>5</v>
      </c>
      <c r="E2164">
        <f t="shared" si="233"/>
        <v>6</v>
      </c>
      <c r="F2164">
        <f t="shared" si="231"/>
        <v>2012</v>
      </c>
      <c r="G2164">
        <f t="shared" si="235"/>
        <v>237</v>
      </c>
      <c r="H2164">
        <f t="shared" si="236"/>
        <v>226.58333333333334</v>
      </c>
      <c r="I2164">
        <f t="shared" si="234"/>
        <v>10.416666666666657</v>
      </c>
      <c r="K2164" s="24">
        <v>42423</v>
      </c>
      <c r="L2164" s="25">
        <v>519</v>
      </c>
    </row>
    <row r="2165" spans="1:12" ht="15.75" thickBot="1" x14ac:dyDescent="0.3">
      <c r="A2165" s="1">
        <v>41060</v>
      </c>
      <c r="B2165" s="4">
        <v>2.0223</v>
      </c>
      <c r="C2165" s="4">
        <f t="shared" si="237"/>
        <v>8.504125160476958E-2</v>
      </c>
      <c r="D2165" s="3">
        <f t="shared" si="232"/>
        <v>5</v>
      </c>
      <c r="E2165">
        <f t="shared" si="233"/>
        <v>6</v>
      </c>
      <c r="F2165">
        <f t="shared" si="231"/>
        <v>2012</v>
      </c>
      <c r="G2165">
        <f t="shared" si="235"/>
        <v>244</v>
      </c>
      <c r="H2165">
        <f t="shared" si="236"/>
        <v>229.25</v>
      </c>
      <c r="I2165">
        <f t="shared" si="234"/>
        <v>14.75</v>
      </c>
      <c r="K2165" s="22">
        <v>42422</v>
      </c>
      <c r="L2165" s="23">
        <v>521</v>
      </c>
    </row>
    <row r="2166" spans="1:12" ht="15.75" thickBot="1" x14ac:dyDescent="0.3">
      <c r="A2166" s="1">
        <v>41061</v>
      </c>
      <c r="B2166" s="4">
        <v>2.0350000000000001</v>
      </c>
      <c r="C2166" s="4">
        <f t="shared" si="237"/>
        <v>8.481899507231884E-2</v>
      </c>
      <c r="D2166" s="3">
        <f t="shared" si="232"/>
        <v>6</v>
      </c>
      <c r="E2166">
        <f t="shared" si="233"/>
        <v>6</v>
      </c>
      <c r="F2166">
        <f t="shared" si="231"/>
        <v>2012</v>
      </c>
      <c r="G2166">
        <f t="shared" si="235"/>
        <v>251</v>
      </c>
      <c r="H2166">
        <f t="shared" si="236"/>
        <v>232.16666666666666</v>
      </c>
      <c r="I2166">
        <f t="shared" si="234"/>
        <v>18.833333333333343</v>
      </c>
      <c r="K2166" s="24">
        <v>42419</v>
      </c>
      <c r="L2166" s="25">
        <v>529</v>
      </c>
    </row>
    <row r="2167" spans="1:12" ht="15.75" thickBot="1" x14ac:dyDescent="0.3">
      <c r="A2167" s="1">
        <v>41064</v>
      </c>
      <c r="B2167" s="4">
        <v>2.0409999999999999</v>
      </c>
      <c r="C2167" s="4">
        <f t="shared" si="237"/>
        <v>8.5170765601909434E-2</v>
      </c>
      <c r="D2167" s="3">
        <f t="shared" si="232"/>
        <v>6</v>
      </c>
      <c r="E2167">
        <f t="shared" si="233"/>
        <v>6</v>
      </c>
      <c r="F2167">
        <f t="shared" si="231"/>
        <v>2012</v>
      </c>
      <c r="G2167">
        <f t="shared" si="235"/>
        <v>244</v>
      </c>
      <c r="H2167">
        <f t="shared" si="236"/>
        <v>233.58333333333334</v>
      </c>
      <c r="I2167">
        <f t="shared" si="234"/>
        <v>10.416666666666657</v>
      </c>
      <c r="K2167" s="22">
        <v>42418</v>
      </c>
      <c r="L2167" s="23">
        <v>539</v>
      </c>
    </row>
    <row r="2168" spans="1:12" ht="15.75" thickBot="1" x14ac:dyDescent="0.3">
      <c r="A2168" s="1">
        <v>41065</v>
      </c>
      <c r="B2168" s="4">
        <v>2.0266000000000002</v>
      </c>
      <c r="C2168" s="4">
        <f t="shared" si="237"/>
        <v>8.5254455088182565E-2</v>
      </c>
      <c r="D2168" s="3">
        <f t="shared" si="232"/>
        <v>6</v>
      </c>
      <c r="E2168">
        <f t="shared" si="233"/>
        <v>6</v>
      </c>
      <c r="F2168">
        <f t="shared" si="231"/>
        <v>2012</v>
      </c>
      <c r="G2168">
        <f t="shared" si="235"/>
        <v>234</v>
      </c>
      <c r="H2168">
        <f t="shared" si="236"/>
        <v>234.08333333333334</v>
      </c>
      <c r="I2168">
        <f t="shared" si="234"/>
        <v>-8.3333333333342807E-2</v>
      </c>
      <c r="K2168" s="24">
        <v>42417</v>
      </c>
      <c r="L2168" s="25">
        <v>535</v>
      </c>
    </row>
    <row r="2169" spans="1:12" ht="15.75" thickBot="1" x14ac:dyDescent="0.3">
      <c r="A2169" s="1">
        <v>41066</v>
      </c>
      <c r="B2169" s="4">
        <v>2.0183</v>
      </c>
      <c r="C2169" s="4">
        <f t="shared" si="237"/>
        <v>8.4959388351698348E-2</v>
      </c>
      <c r="D2169" s="3">
        <f t="shared" si="232"/>
        <v>6</v>
      </c>
      <c r="E2169">
        <f t="shared" si="233"/>
        <v>6</v>
      </c>
      <c r="F2169">
        <f t="shared" si="231"/>
        <v>2012</v>
      </c>
      <c r="G2169">
        <f t="shared" si="235"/>
        <v>221</v>
      </c>
      <c r="H2169">
        <f t="shared" si="236"/>
        <v>233.66666666666666</v>
      </c>
      <c r="I2169">
        <f t="shared" si="234"/>
        <v>-12.666666666666657</v>
      </c>
      <c r="K2169" s="22">
        <v>42416</v>
      </c>
      <c r="L2169" s="23">
        <v>549</v>
      </c>
    </row>
    <row r="2170" spans="1:12" ht="15.75" thickBot="1" x14ac:dyDescent="0.3">
      <c r="A2170" s="1">
        <v>41068</v>
      </c>
      <c r="B2170" s="4">
        <v>2.0352999999999999</v>
      </c>
      <c r="C2170" s="4">
        <f t="shared" si="237"/>
        <v>8.5040196102630083E-2</v>
      </c>
      <c r="D2170" s="3">
        <f t="shared" si="232"/>
        <v>6</v>
      </c>
      <c r="E2170">
        <f t="shared" si="233"/>
        <v>6</v>
      </c>
      <c r="F2170">
        <f t="shared" si="231"/>
        <v>2012</v>
      </c>
      <c r="G2170">
        <f t="shared" si="235"/>
        <v>222</v>
      </c>
      <c r="H2170">
        <f t="shared" si="236"/>
        <v>233.58333333333334</v>
      </c>
      <c r="I2170">
        <f t="shared" si="234"/>
        <v>-11.583333333333343</v>
      </c>
      <c r="K2170" s="24">
        <v>42415</v>
      </c>
      <c r="L2170" s="25">
        <v>554</v>
      </c>
    </row>
    <row r="2171" spans="1:12" ht="15.75" thickBot="1" x14ac:dyDescent="0.3">
      <c r="A2171" s="1">
        <v>41071</v>
      </c>
      <c r="B2171" s="4">
        <v>2.0348000000000002</v>
      </c>
      <c r="C2171" s="4">
        <f t="shared" si="237"/>
        <v>8.5745554139154037E-2</v>
      </c>
      <c r="D2171" s="3">
        <f t="shared" si="232"/>
        <v>6</v>
      </c>
      <c r="E2171">
        <f t="shared" si="233"/>
        <v>6</v>
      </c>
      <c r="F2171">
        <f t="shared" si="231"/>
        <v>2012</v>
      </c>
      <c r="G2171">
        <f t="shared" si="235"/>
        <v>226</v>
      </c>
      <c r="H2171">
        <f t="shared" si="236"/>
        <v>232.91666666666666</v>
      </c>
      <c r="I2171">
        <f t="shared" si="234"/>
        <v>-6.9166666666666572</v>
      </c>
      <c r="K2171" s="22">
        <v>42412</v>
      </c>
      <c r="L2171" s="23">
        <v>554</v>
      </c>
    </row>
    <row r="2172" spans="1:12" ht="15.75" thickBot="1" x14ac:dyDescent="0.3">
      <c r="A2172" s="1">
        <v>41072</v>
      </c>
      <c r="B2172" s="4">
        <v>2.0564</v>
      </c>
      <c r="C2172" s="4">
        <f t="shared" si="237"/>
        <v>8.6728290248017897E-2</v>
      </c>
      <c r="D2172" s="3">
        <f t="shared" si="232"/>
        <v>6</v>
      </c>
      <c r="E2172">
        <f t="shared" si="233"/>
        <v>6</v>
      </c>
      <c r="F2172">
        <f t="shared" si="231"/>
        <v>2012</v>
      </c>
      <c r="G2172">
        <f t="shared" si="235"/>
        <v>216</v>
      </c>
      <c r="H2172">
        <f t="shared" si="236"/>
        <v>231.83333333333334</v>
      </c>
      <c r="I2172">
        <f t="shared" si="234"/>
        <v>-15.833333333333343</v>
      </c>
      <c r="K2172" s="24">
        <v>42411</v>
      </c>
      <c r="L2172" s="25">
        <v>569</v>
      </c>
    </row>
    <row r="2173" spans="1:12" ht="15.75" thickBot="1" x14ac:dyDescent="0.3">
      <c r="A2173" s="1">
        <v>41073</v>
      </c>
      <c r="B2173" s="4">
        <v>2.0604</v>
      </c>
      <c r="C2173" s="4">
        <f t="shared" si="237"/>
        <v>8.7708943705481518E-2</v>
      </c>
      <c r="D2173" s="3">
        <f t="shared" si="232"/>
        <v>6</v>
      </c>
      <c r="E2173">
        <f t="shared" si="233"/>
        <v>6</v>
      </c>
      <c r="F2173">
        <f t="shared" si="231"/>
        <v>2012</v>
      </c>
      <c r="G2173">
        <f t="shared" si="235"/>
        <v>214</v>
      </c>
      <c r="H2173">
        <f t="shared" si="236"/>
        <v>230.58333333333334</v>
      </c>
      <c r="I2173">
        <f t="shared" si="234"/>
        <v>-16.583333333333343</v>
      </c>
      <c r="K2173" s="22">
        <v>42410</v>
      </c>
      <c r="L2173" s="23">
        <v>554</v>
      </c>
    </row>
    <row r="2174" spans="1:12" ht="15.75" thickBot="1" x14ac:dyDescent="0.3">
      <c r="A2174" s="1">
        <v>41074</v>
      </c>
      <c r="B2174" s="4">
        <v>2.0691000000000002</v>
      </c>
      <c r="C2174" s="4">
        <f t="shared" si="237"/>
        <v>8.8435532113910836E-2</v>
      </c>
      <c r="D2174" s="3">
        <f t="shared" si="232"/>
        <v>6</v>
      </c>
      <c r="E2174">
        <f t="shared" si="233"/>
        <v>6</v>
      </c>
      <c r="F2174">
        <f t="shared" si="231"/>
        <v>2012</v>
      </c>
      <c r="G2174">
        <f t="shared" si="235"/>
        <v>213</v>
      </c>
      <c r="H2174">
        <f t="shared" si="236"/>
        <v>229.25</v>
      </c>
      <c r="I2174">
        <f t="shared" si="234"/>
        <v>-16.25</v>
      </c>
      <c r="K2174" s="24">
        <v>42409</v>
      </c>
      <c r="L2174" s="25">
        <v>547</v>
      </c>
    </row>
    <row r="2175" spans="1:12" ht="15.75" thickBot="1" x14ac:dyDescent="0.3">
      <c r="A2175" s="1">
        <v>41075</v>
      </c>
      <c r="B2175" s="4">
        <v>2.0442999999999998</v>
      </c>
      <c r="C2175" s="4">
        <f t="shared" si="237"/>
        <v>8.8384905567964869E-2</v>
      </c>
      <c r="D2175" s="3">
        <f t="shared" si="232"/>
        <v>6</v>
      </c>
      <c r="E2175">
        <f t="shared" si="233"/>
        <v>6</v>
      </c>
      <c r="F2175">
        <f t="shared" si="231"/>
        <v>2012</v>
      </c>
      <c r="G2175">
        <f t="shared" si="235"/>
        <v>203</v>
      </c>
      <c r="H2175">
        <f t="shared" si="236"/>
        <v>227.08333333333334</v>
      </c>
      <c r="I2175">
        <f t="shared" si="234"/>
        <v>-24.083333333333343</v>
      </c>
      <c r="K2175" s="22">
        <v>42408</v>
      </c>
      <c r="L2175" s="23">
        <v>548</v>
      </c>
    </row>
    <row r="2176" spans="1:12" ht="15.75" thickBot="1" x14ac:dyDescent="0.3">
      <c r="A2176" s="1">
        <v>41078</v>
      </c>
      <c r="B2176" s="4">
        <v>2.0634000000000001</v>
      </c>
      <c r="C2176" s="4">
        <f t="shared" si="237"/>
        <v>8.8755450023922572E-2</v>
      </c>
      <c r="D2176" s="3">
        <f t="shared" si="232"/>
        <v>6</v>
      </c>
      <c r="E2176">
        <f t="shared" si="233"/>
        <v>6</v>
      </c>
      <c r="F2176">
        <f t="shared" si="231"/>
        <v>2012</v>
      </c>
      <c r="G2176">
        <f t="shared" si="235"/>
        <v>211</v>
      </c>
      <c r="H2176">
        <f t="shared" si="236"/>
        <v>224.91666666666666</v>
      </c>
      <c r="I2176">
        <f t="shared" si="234"/>
        <v>-13.916666666666657</v>
      </c>
      <c r="K2176" s="24">
        <v>42405</v>
      </c>
      <c r="L2176" s="25">
        <v>521</v>
      </c>
    </row>
    <row r="2177" spans="1:12" ht="15.75" thickBot="1" x14ac:dyDescent="0.3">
      <c r="A2177" s="1">
        <v>41079</v>
      </c>
      <c r="B2177" s="4">
        <v>2.044</v>
      </c>
      <c r="C2177" s="4">
        <f t="shared" si="237"/>
        <v>8.8871814877995156E-2</v>
      </c>
      <c r="D2177" s="3">
        <f t="shared" si="232"/>
        <v>6</v>
      </c>
      <c r="E2177">
        <f t="shared" si="233"/>
        <v>6</v>
      </c>
      <c r="F2177">
        <f t="shared" si="231"/>
        <v>2012</v>
      </c>
      <c r="G2177">
        <f t="shared" si="235"/>
        <v>211</v>
      </c>
      <c r="H2177">
        <f t="shared" si="236"/>
        <v>222.16666666666666</v>
      </c>
      <c r="I2177">
        <f t="shared" si="234"/>
        <v>-11.166666666666657</v>
      </c>
      <c r="K2177" s="22">
        <v>42404</v>
      </c>
      <c r="L2177" s="23">
        <v>523</v>
      </c>
    </row>
    <row r="2178" spans="1:12" ht="15.75" thickBot="1" x14ac:dyDescent="0.3">
      <c r="A2178" s="1">
        <v>41080</v>
      </c>
      <c r="B2178" s="4">
        <v>2.0293000000000001</v>
      </c>
      <c r="C2178" s="4">
        <f t="shared" si="237"/>
        <v>8.8599126834040684E-2</v>
      </c>
      <c r="D2178" s="3">
        <f t="shared" si="232"/>
        <v>6</v>
      </c>
      <c r="E2178">
        <f t="shared" si="233"/>
        <v>6</v>
      </c>
      <c r="F2178">
        <f t="shared" ref="F2178:F2241" si="238">YEAR(A2178)</f>
        <v>2012</v>
      </c>
      <c r="G2178">
        <f t="shared" si="235"/>
        <v>211</v>
      </c>
      <c r="H2178">
        <f t="shared" si="236"/>
        <v>218.83333333333334</v>
      </c>
      <c r="I2178">
        <f t="shared" si="234"/>
        <v>-7.8333333333333428</v>
      </c>
      <c r="K2178" s="24">
        <v>42403</v>
      </c>
      <c r="L2178" s="25">
        <v>525</v>
      </c>
    </row>
    <row r="2179" spans="1:12" ht="15.75" thickBot="1" x14ac:dyDescent="0.3">
      <c r="A2179" s="1">
        <v>41081</v>
      </c>
      <c r="B2179" s="4">
        <v>2.0363000000000002</v>
      </c>
      <c r="C2179" s="4">
        <f t="shared" si="237"/>
        <v>8.828728165765104E-2</v>
      </c>
      <c r="D2179" s="3">
        <f t="shared" ref="D2179:D2242" si="239">MONTH(A2179)</f>
        <v>6</v>
      </c>
      <c r="E2179">
        <f t="shared" ref="E2179:E2242" si="240">IF(D2179&lt;4,3,IF(D2179&lt;7,6,IF(D2179&lt;10,9,12)))</f>
        <v>6</v>
      </c>
      <c r="F2179">
        <f t="shared" si="238"/>
        <v>2012</v>
      </c>
      <c r="G2179">
        <f t="shared" si="235"/>
        <v>212</v>
      </c>
      <c r="H2179">
        <f t="shared" si="236"/>
        <v>216.16666666666666</v>
      </c>
      <c r="I2179">
        <f t="shared" ref="I2179:I2242" si="241">G2179-H2179</f>
        <v>-4.1666666666666572</v>
      </c>
      <c r="K2179" s="22">
        <v>42402</v>
      </c>
      <c r="L2179" s="23">
        <v>530</v>
      </c>
    </row>
    <row r="2180" spans="1:12" ht="15.75" thickBot="1" x14ac:dyDescent="0.3">
      <c r="A2180" s="1">
        <v>41082</v>
      </c>
      <c r="B2180" s="4">
        <v>2.0554999999999999</v>
      </c>
      <c r="C2180" s="4">
        <f t="shared" si="237"/>
        <v>8.8075643217633087E-2</v>
      </c>
      <c r="D2180" s="3">
        <f t="shared" si="239"/>
        <v>6</v>
      </c>
      <c r="E2180">
        <f t="shared" si="240"/>
        <v>6</v>
      </c>
      <c r="F2180">
        <f t="shared" si="238"/>
        <v>2012</v>
      </c>
      <c r="G2180">
        <f t="shared" ref="G2180:G2243" si="242">_xlfn.IFNA(VLOOKUP($A2180, $K:$L, 2, 0), G2179)</f>
        <v>208</v>
      </c>
      <c r="H2180">
        <f t="shared" si="236"/>
        <v>214</v>
      </c>
      <c r="I2180">
        <f t="shared" si="241"/>
        <v>-6</v>
      </c>
      <c r="K2180" s="24">
        <v>42401</v>
      </c>
      <c r="L2180" s="25">
        <v>513</v>
      </c>
    </row>
    <row r="2181" spans="1:12" ht="15.75" thickBot="1" x14ac:dyDescent="0.3">
      <c r="A2181" s="1">
        <v>41085</v>
      </c>
      <c r="B2181" s="4">
        <v>2.0718000000000001</v>
      </c>
      <c r="C2181" s="4">
        <f t="shared" si="237"/>
        <v>8.7920769498208623E-2</v>
      </c>
      <c r="D2181" s="3">
        <f t="shared" si="239"/>
        <v>6</v>
      </c>
      <c r="E2181">
        <f t="shared" si="240"/>
        <v>6</v>
      </c>
      <c r="F2181">
        <f t="shared" si="238"/>
        <v>2012</v>
      </c>
      <c r="G2181">
        <f t="shared" si="242"/>
        <v>214</v>
      </c>
      <c r="H2181">
        <f t="shared" si="236"/>
        <v>213.41666666666666</v>
      </c>
      <c r="I2181">
        <f t="shared" si="241"/>
        <v>0.58333333333334281</v>
      </c>
      <c r="K2181" s="22">
        <v>42398</v>
      </c>
      <c r="L2181" s="23">
        <v>512</v>
      </c>
    </row>
    <row r="2182" spans="1:12" ht="15.75" thickBot="1" x14ac:dyDescent="0.3">
      <c r="A2182" s="1">
        <v>41086</v>
      </c>
      <c r="B2182" s="4">
        <v>2.0743</v>
      </c>
      <c r="C2182" s="4">
        <f t="shared" si="237"/>
        <v>8.7603890116110417E-2</v>
      </c>
      <c r="D2182" s="3">
        <f t="shared" si="239"/>
        <v>6</v>
      </c>
      <c r="E2182">
        <f t="shared" si="240"/>
        <v>6</v>
      </c>
      <c r="F2182">
        <f t="shared" si="238"/>
        <v>2012</v>
      </c>
      <c r="G2182">
        <f t="shared" si="242"/>
        <v>213</v>
      </c>
      <c r="H2182">
        <f t="shared" si="236"/>
        <v>212.66666666666666</v>
      </c>
      <c r="I2182">
        <f t="shared" si="241"/>
        <v>0.33333333333334281</v>
      </c>
      <c r="K2182" s="24">
        <v>42397</v>
      </c>
      <c r="L2182" s="25">
        <v>499</v>
      </c>
    </row>
    <row r="2183" spans="1:12" ht="15.75" thickBot="1" x14ac:dyDescent="0.3">
      <c r="A2183" s="1">
        <v>41087</v>
      </c>
      <c r="B2183" s="4">
        <v>2.0764</v>
      </c>
      <c r="C2183" s="4">
        <f t="shared" si="237"/>
        <v>8.7354944251139363E-2</v>
      </c>
      <c r="D2183" s="3">
        <f t="shared" si="239"/>
        <v>6</v>
      </c>
      <c r="E2183">
        <f t="shared" si="240"/>
        <v>6</v>
      </c>
      <c r="F2183">
        <f t="shared" si="238"/>
        <v>2012</v>
      </c>
      <c r="G2183">
        <f t="shared" si="242"/>
        <v>213</v>
      </c>
      <c r="H2183">
        <f t="shared" si="236"/>
        <v>211.58333333333334</v>
      </c>
      <c r="I2183">
        <f t="shared" si="241"/>
        <v>1.4166666666666572</v>
      </c>
      <c r="K2183" s="22">
        <v>42396</v>
      </c>
      <c r="L2183" s="23">
        <v>503</v>
      </c>
    </row>
    <row r="2184" spans="1:12" ht="15.75" thickBot="1" x14ac:dyDescent="0.3">
      <c r="A2184" s="1">
        <v>41088</v>
      </c>
      <c r="B2184" s="4">
        <v>2.0903999999999998</v>
      </c>
      <c r="C2184" s="4">
        <f t="shared" si="237"/>
        <v>8.7502609266878278E-2</v>
      </c>
      <c r="D2184" s="3">
        <f t="shared" si="239"/>
        <v>6</v>
      </c>
      <c r="E2184">
        <f t="shared" si="240"/>
        <v>6</v>
      </c>
      <c r="F2184">
        <f t="shared" si="238"/>
        <v>2012</v>
      </c>
      <c r="G2184">
        <f t="shared" si="242"/>
        <v>219</v>
      </c>
      <c r="H2184">
        <f t="shared" si="236"/>
        <v>211.83333333333334</v>
      </c>
      <c r="I2184">
        <f t="shared" si="241"/>
        <v>7.1666666666666572</v>
      </c>
      <c r="K2184" s="24">
        <v>42395</v>
      </c>
      <c r="L2184" s="25">
        <v>511</v>
      </c>
    </row>
    <row r="2185" spans="1:12" ht="15.75" thickBot="1" x14ac:dyDescent="0.3">
      <c r="A2185" s="1">
        <v>41089</v>
      </c>
      <c r="B2185" s="4">
        <v>2.0213000000000001</v>
      </c>
      <c r="C2185" s="4">
        <f t="shared" si="237"/>
        <v>8.5992800499653188E-2</v>
      </c>
      <c r="D2185" s="3">
        <f t="shared" si="239"/>
        <v>6</v>
      </c>
      <c r="E2185">
        <f t="shared" si="240"/>
        <v>6</v>
      </c>
      <c r="F2185">
        <f t="shared" si="238"/>
        <v>2012</v>
      </c>
      <c r="G2185">
        <f t="shared" si="242"/>
        <v>208</v>
      </c>
      <c r="H2185">
        <f t="shared" si="236"/>
        <v>211.33333333333334</v>
      </c>
      <c r="I2185">
        <f t="shared" si="241"/>
        <v>-3.3333333333333428</v>
      </c>
      <c r="K2185" s="22">
        <v>42394</v>
      </c>
      <c r="L2185" s="23">
        <v>523</v>
      </c>
    </row>
    <row r="2186" spans="1:12" ht="15.75" thickBot="1" x14ac:dyDescent="0.3">
      <c r="A2186" s="1">
        <v>41092</v>
      </c>
      <c r="B2186" s="4">
        <v>1.9893000000000001</v>
      </c>
      <c r="C2186" s="4">
        <f t="shared" si="237"/>
        <v>8.4348357010584504E-2</v>
      </c>
      <c r="D2186" s="3">
        <f t="shared" si="239"/>
        <v>7</v>
      </c>
      <c r="E2186">
        <f t="shared" si="240"/>
        <v>9</v>
      </c>
      <c r="F2186">
        <f t="shared" si="238"/>
        <v>2012</v>
      </c>
      <c r="G2186">
        <f t="shared" si="242"/>
        <v>213</v>
      </c>
      <c r="H2186">
        <f t="shared" si="236"/>
        <v>211.33333333333334</v>
      </c>
      <c r="I2186">
        <f t="shared" si="241"/>
        <v>1.6666666666666572</v>
      </c>
      <c r="K2186" s="24">
        <v>42391</v>
      </c>
      <c r="L2186" s="25">
        <v>514</v>
      </c>
    </row>
    <row r="2187" spans="1:12" ht="15.75" thickBot="1" x14ac:dyDescent="0.3">
      <c r="A2187" s="1">
        <v>41093</v>
      </c>
      <c r="B2187" s="4">
        <v>1.9887999999999999</v>
      </c>
      <c r="C2187" s="4">
        <f t="shared" si="237"/>
        <v>8.2431249457331254E-2</v>
      </c>
      <c r="D2187" s="3">
        <f t="shared" si="239"/>
        <v>7</v>
      </c>
      <c r="E2187">
        <f t="shared" si="240"/>
        <v>9</v>
      </c>
      <c r="F2187">
        <f t="shared" si="238"/>
        <v>2012</v>
      </c>
      <c r="G2187">
        <f t="shared" si="242"/>
        <v>205</v>
      </c>
      <c r="H2187">
        <f t="shared" si="236"/>
        <v>211.5</v>
      </c>
      <c r="I2187">
        <f t="shared" si="241"/>
        <v>-6.5</v>
      </c>
      <c r="K2187" s="22">
        <v>42390</v>
      </c>
      <c r="L2187" s="23">
        <v>534</v>
      </c>
    </row>
    <row r="2188" spans="1:12" ht="15.75" thickBot="1" x14ac:dyDescent="0.3">
      <c r="A2188" s="1">
        <v>41094</v>
      </c>
      <c r="B2188" s="4">
        <v>2.0200999999999998</v>
      </c>
      <c r="C2188" s="4">
        <f t="shared" si="237"/>
        <v>8.0757459876486928E-2</v>
      </c>
      <c r="D2188" s="3">
        <f t="shared" si="239"/>
        <v>7</v>
      </c>
      <c r="E2188">
        <f t="shared" si="240"/>
        <v>9</v>
      </c>
      <c r="F2188">
        <f t="shared" si="238"/>
        <v>2012</v>
      </c>
      <c r="G2188">
        <f t="shared" si="242"/>
        <v>205</v>
      </c>
      <c r="H2188">
        <f t="shared" si="236"/>
        <v>211</v>
      </c>
      <c r="I2188">
        <f t="shared" si="241"/>
        <v>-6</v>
      </c>
      <c r="K2188" s="24">
        <v>42389</v>
      </c>
      <c r="L2188" s="25">
        <v>544</v>
      </c>
    </row>
    <row r="2189" spans="1:12" ht="15.75" thickBot="1" x14ac:dyDescent="0.3">
      <c r="A2189" s="1">
        <v>41095</v>
      </c>
      <c r="B2189" s="4">
        <v>2.0291999999999999</v>
      </c>
      <c r="C2189" s="4">
        <f t="shared" si="237"/>
        <v>7.8978440283767382E-2</v>
      </c>
      <c r="D2189" s="3">
        <f t="shared" si="239"/>
        <v>7</v>
      </c>
      <c r="E2189">
        <f t="shared" si="240"/>
        <v>9</v>
      </c>
      <c r="F2189">
        <f t="shared" si="238"/>
        <v>2012</v>
      </c>
      <c r="G2189">
        <f t="shared" si="242"/>
        <v>205</v>
      </c>
      <c r="H2189">
        <f t="shared" si="236"/>
        <v>210.5</v>
      </c>
      <c r="I2189">
        <f t="shared" si="241"/>
        <v>-5.5</v>
      </c>
      <c r="K2189" s="22">
        <v>42388</v>
      </c>
      <c r="L2189" s="23">
        <v>533</v>
      </c>
    </row>
    <row r="2190" spans="1:12" ht="15.75" thickBot="1" x14ac:dyDescent="0.3">
      <c r="A2190" s="1">
        <v>41096</v>
      </c>
      <c r="B2190" s="4">
        <v>2.0358999999999998</v>
      </c>
      <c r="C2190" s="4">
        <f t="shared" si="237"/>
        <v>7.6970611240895617E-2</v>
      </c>
      <c r="D2190" s="3">
        <f t="shared" si="239"/>
        <v>7</v>
      </c>
      <c r="E2190">
        <f t="shared" si="240"/>
        <v>9</v>
      </c>
      <c r="F2190">
        <f t="shared" si="238"/>
        <v>2012</v>
      </c>
      <c r="G2190">
        <f t="shared" si="242"/>
        <v>208</v>
      </c>
      <c r="H2190">
        <f t="shared" si="236"/>
        <v>210.25</v>
      </c>
      <c r="I2190">
        <f t="shared" si="241"/>
        <v>-2.25</v>
      </c>
      <c r="K2190" s="24">
        <v>42387</v>
      </c>
      <c r="L2190" s="25">
        <v>533</v>
      </c>
    </row>
    <row r="2191" spans="1:12" ht="15.75" thickBot="1" x14ac:dyDescent="0.3">
      <c r="A2191" s="1">
        <v>41099</v>
      </c>
      <c r="B2191" s="4">
        <v>2.0312000000000001</v>
      </c>
      <c r="C2191" s="4">
        <f t="shared" si="237"/>
        <v>7.4892192252983603E-2</v>
      </c>
      <c r="D2191" s="3">
        <f t="shared" si="239"/>
        <v>7</v>
      </c>
      <c r="E2191">
        <f t="shared" si="240"/>
        <v>9</v>
      </c>
      <c r="F2191">
        <f t="shared" si="238"/>
        <v>2012</v>
      </c>
      <c r="G2191">
        <f t="shared" si="242"/>
        <v>208</v>
      </c>
      <c r="H2191">
        <f t="shared" si="236"/>
        <v>209.91666666666666</v>
      </c>
      <c r="I2191">
        <f t="shared" si="241"/>
        <v>-1.9166666666666572</v>
      </c>
      <c r="K2191" s="22">
        <v>42384</v>
      </c>
      <c r="L2191" s="23">
        <v>533</v>
      </c>
    </row>
    <row r="2192" spans="1:12" ht="15.75" thickBot="1" x14ac:dyDescent="0.3">
      <c r="A2192" s="1">
        <v>41100</v>
      </c>
      <c r="B2192" s="4">
        <v>2.0331999999999999</v>
      </c>
      <c r="C2192" s="4">
        <f t="shared" si="237"/>
        <v>7.2584778950381582E-2</v>
      </c>
      <c r="D2192" s="3">
        <f t="shared" si="239"/>
        <v>7</v>
      </c>
      <c r="E2192">
        <f t="shared" si="240"/>
        <v>9</v>
      </c>
      <c r="F2192">
        <f t="shared" si="238"/>
        <v>2012</v>
      </c>
      <c r="G2192">
        <f t="shared" si="242"/>
        <v>211</v>
      </c>
      <c r="H2192">
        <f t="shared" si="236"/>
        <v>210.16666666666666</v>
      </c>
      <c r="I2192">
        <f t="shared" si="241"/>
        <v>0.83333333333334281</v>
      </c>
      <c r="K2192" s="24">
        <v>42383</v>
      </c>
      <c r="L2192" s="25">
        <v>512</v>
      </c>
    </row>
    <row r="2193" spans="1:12" ht="15.75" thickBot="1" x14ac:dyDescent="0.3">
      <c r="A2193" s="1">
        <v>41101</v>
      </c>
      <c r="B2193" s="4">
        <v>2.0310000000000001</v>
      </c>
      <c r="C2193" s="4">
        <f t="shared" si="237"/>
        <v>6.9905107972934269E-2</v>
      </c>
      <c r="D2193" s="3">
        <f t="shared" si="239"/>
        <v>7</v>
      </c>
      <c r="E2193">
        <f t="shared" si="240"/>
        <v>9</v>
      </c>
      <c r="F2193">
        <f t="shared" si="238"/>
        <v>2012</v>
      </c>
      <c r="G2193">
        <f t="shared" si="242"/>
        <v>208</v>
      </c>
      <c r="H2193">
        <f t="shared" si="236"/>
        <v>209.66666666666666</v>
      </c>
      <c r="I2193">
        <f t="shared" si="241"/>
        <v>-1.6666666666666572</v>
      </c>
      <c r="K2193" s="22">
        <v>42382</v>
      </c>
      <c r="L2193" s="23">
        <v>521</v>
      </c>
    </row>
    <row r="2194" spans="1:12" ht="15.75" thickBot="1" x14ac:dyDescent="0.3">
      <c r="A2194" s="1">
        <v>41102</v>
      </c>
      <c r="B2194" s="4">
        <v>2.0470999999999999</v>
      </c>
      <c r="C2194" s="4">
        <f t="shared" si="237"/>
        <v>6.7500265097563988E-2</v>
      </c>
      <c r="D2194" s="3">
        <f t="shared" si="239"/>
        <v>7</v>
      </c>
      <c r="E2194">
        <f t="shared" si="240"/>
        <v>9</v>
      </c>
      <c r="F2194">
        <f t="shared" si="238"/>
        <v>2012</v>
      </c>
      <c r="G2194">
        <f t="shared" si="242"/>
        <v>206</v>
      </c>
      <c r="H2194">
        <f t="shared" si="236"/>
        <v>209.08333333333334</v>
      </c>
      <c r="I2194">
        <f t="shared" si="241"/>
        <v>-3.0833333333333428</v>
      </c>
      <c r="K2194" s="24">
        <v>42381</v>
      </c>
      <c r="L2194" s="25">
        <v>506</v>
      </c>
    </row>
    <row r="2195" spans="1:12" ht="15.75" thickBot="1" x14ac:dyDescent="0.3">
      <c r="A2195" s="1">
        <v>41103</v>
      </c>
      <c r="B2195" s="4">
        <v>2.0337999999999998</v>
      </c>
      <c r="C2195" s="4">
        <f t="shared" si="237"/>
        <v>6.4714771452279024E-2</v>
      </c>
      <c r="D2195" s="3">
        <f t="shared" si="239"/>
        <v>7</v>
      </c>
      <c r="E2195">
        <f t="shared" si="240"/>
        <v>9</v>
      </c>
      <c r="F2195">
        <f t="shared" si="238"/>
        <v>2012</v>
      </c>
      <c r="G2195">
        <f t="shared" si="242"/>
        <v>203</v>
      </c>
      <c r="H2195">
        <f t="shared" si="236"/>
        <v>208.25</v>
      </c>
      <c r="I2195">
        <f t="shared" si="241"/>
        <v>-5.25</v>
      </c>
      <c r="K2195" s="22">
        <v>42380</v>
      </c>
      <c r="L2195" s="23">
        <v>506</v>
      </c>
    </row>
    <row r="2196" spans="1:12" ht="15.75" thickBot="1" x14ac:dyDescent="0.3">
      <c r="A2196" s="1">
        <v>41106</v>
      </c>
      <c r="B2196" s="4">
        <v>2.0379999999999998</v>
      </c>
      <c r="C2196" s="4">
        <f t="shared" si="237"/>
        <v>6.2014037298504882E-2</v>
      </c>
      <c r="D2196" s="3">
        <f t="shared" si="239"/>
        <v>7</v>
      </c>
      <c r="E2196">
        <f t="shared" si="240"/>
        <v>9</v>
      </c>
      <c r="F2196">
        <f t="shared" si="238"/>
        <v>2012</v>
      </c>
      <c r="G2196">
        <f t="shared" si="242"/>
        <v>200</v>
      </c>
      <c r="H2196">
        <f t="shared" ref="H2196:H2259" si="243">AVERAGE(G2185:G2196)</f>
        <v>206.66666666666666</v>
      </c>
      <c r="I2196">
        <f t="shared" si="241"/>
        <v>-6.6666666666666572</v>
      </c>
      <c r="K2196" s="24">
        <v>42377</v>
      </c>
      <c r="L2196" s="25">
        <v>512</v>
      </c>
    </row>
    <row r="2197" spans="1:12" ht="15.75" thickBot="1" x14ac:dyDescent="0.3">
      <c r="A2197" s="1">
        <v>41107</v>
      </c>
      <c r="B2197" s="4">
        <v>2.0348999999999999</v>
      </c>
      <c r="C2197" s="4">
        <f t="shared" si="237"/>
        <v>5.9933379963247012E-2</v>
      </c>
      <c r="D2197" s="3">
        <f t="shared" si="239"/>
        <v>7</v>
      </c>
      <c r="E2197">
        <f t="shared" si="240"/>
        <v>9</v>
      </c>
      <c r="F2197">
        <f t="shared" si="238"/>
        <v>2012</v>
      </c>
      <c r="G2197">
        <f t="shared" si="242"/>
        <v>195</v>
      </c>
      <c r="H2197">
        <f t="shared" si="243"/>
        <v>205.58333333333334</v>
      </c>
      <c r="I2197">
        <f t="shared" si="241"/>
        <v>-10.583333333333343</v>
      </c>
      <c r="K2197" s="22">
        <v>42376</v>
      </c>
      <c r="L2197" s="23">
        <v>506</v>
      </c>
    </row>
    <row r="2198" spans="1:12" ht="15.75" thickBot="1" x14ac:dyDescent="0.3">
      <c r="A2198" s="1">
        <v>41108</v>
      </c>
      <c r="B2198" s="4">
        <v>2.0257999999999998</v>
      </c>
      <c r="C2198" s="4">
        <f t="shared" si="237"/>
        <v>5.8190448383205494E-2</v>
      </c>
      <c r="D2198" s="3">
        <f t="shared" si="239"/>
        <v>7</v>
      </c>
      <c r="E2198">
        <f t="shared" si="240"/>
        <v>9</v>
      </c>
      <c r="F2198">
        <f t="shared" si="238"/>
        <v>2012</v>
      </c>
      <c r="G2198">
        <f t="shared" si="242"/>
        <v>199</v>
      </c>
      <c r="H2198">
        <f t="shared" si="243"/>
        <v>204.41666666666666</v>
      </c>
      <c r="I2198">
        <f t="shared" si="241"/>
        <v>-5.4166666666666572</v>
      </c>
      <c r="K2198" s="24">
        <v>42375</v>
      </c>
      <c r="L2198" s="25">
        <v>505</v>
      </c>
    </row>
    <row r="2199" spans="1:12" ht="15.75" thickBot="1" x14ac:dyDescent="0.3">
      <c r="A2199" s="1">
        <v>41109</v>
      </c>
      <c r="B2199" s="4">
        <v>2.0238999999999998</v>
      </c>
      <c r="C2199" s="4">
        <f t="shared" si="237"/>
        <v>5.6007895445528498E-2</v>
      </c>
      <c r="D2199" s="3">
        <f t="shared" si="239"/>
        <v>7</v>
      </c>
      <c r="E2199">
        <f t="shared" si="240"/>
        <v>9</v>
      </c>
      <c r="F2199">
        <f t="shared" si="238"/>
        <v>2012</v>
      </c>
      <c r="G2199">
        <f t="shared" si="242"/>
        <v>197</v>
      </c>
      <c r="H2199">
        <f t="shared" si="243"/>
        <v>203.75</v>
      </c>
      <c r="I2199">
        <f t="shared" si="241"/>
        <v>-6.75</v>
      </c>
      <c r="K2199" s="22">
        <v>42374</v>
      </c>
      <c r="L2199" s="23">
        <v>497</v>
      </c>
    </row>
    <row r="2200" spans="1:12" ht="15.75" thickBot="1" x14ac:dyDescent="0.3">
      <c r="A2200" s="1">
        <v>41110</v>
      </c>
      <c r="B2200" s="4">
        <v>2.0226999999999999</v>
      </c>
      <c r="C2200" s="4">
        <f t="shared" si="237"/>
        <v>5.3922195943791308E-2</v>
      </c>
      <c r="D2200" s="3">
        <f t="shared" si="239"/>
        <v>7</v>
      </c>
      <c r="E2200">
        <f t="shared" si="240"/>
        <v>9</v>
      </c>
      <c r="F2200">
        <f t="shared" si="238"/>
        <v>2012</v>
      </c>
      <c r="G2200">
        <f t="shared" si="242"/>
        <v>198</v>
      </c>
      <c r="H2200">
        <f t="shared" si="243"/>
        <v>203.16666666666666</v>
      </c>
      <c r="I2200">
        <f t="shared" si="241"/>
        <v>-5.1666666666666572</v>
      </c>
      <c r="K2200" s="24">
        <v>42373</v>
      </c>
      <c r="L2200" s="25">
        <v>532</v>
      </c>
    </row>
    <row r="2201" spans="1:12" ht="15.75" thickBot="1" x14ac:dyDescent="0.3">
      <c r="A2201" s="1">
        <v>41113</v>
      </c>
      <c r="B2201" s="4">
        <v>2.0411999999999999</v>
      </c>
      <c r="C2201" s="4">
        <f t="shared" si="237"/>
        <v>5.144843766114917E-2</v>
      </c>
      <c r="D2201" s="3">
        <f t="shared" si="239"/>
        <v>7</v>
      </c>
      <c r="E2201">
        <f t="shared" si="240"/>
        <v>9</v>
      </c>
      <c r="F2201">
        <f t="shared" si="238"/>
        <v>2012</v>
      </c>
      <c r="G2201">
        <f t="shared" si="242"/>
        <v>205</v>
      </c>
      <c r="H2201">
        <f t="shared" si="243"/>
        <v>203.16666666666666</v>
      </c>
      <c r="I2201">
        <f t="shared" si="241"/>
        <v>1.8333333333333428</v>
      </c>
      <c r="K2201" s="22">
        <v>42369</v>
      </c>
      <c r="L2201" s="23">
        <v>523</v>
      </c>
    </row>
    <row r="2202" spans="1:12" ht="15.75" thickBot="1" x14ac:dyDescent="0.3">
      <c r="A2202" s="1">
        <v>41114</v>
      </c>
      <c r="B2202" s="4">
        <v>2.0417999999999998</v>
      </c>
      <c r="C2202" s="4">
        <f t="shared" si="237"/>
        <v>4.8832548536463634E-2</v>
      </c>
      <c r="D2202" s="3">
        <f t="shared" si="239"/>
        <v>7</v>
      </c>
      <c r="E2202">
        <f t="shared" si="240"/>
        <v>9</v>
      </c>
      <c r="F2202">
        <f t="shared" si="238"/>
        <v>2012</v>
      </c>
      <c r="G2202">
        <f t="shared" si="242"/>
        <v>211</v>
      </c>
      <c r="H2202">
        <f t="shared" si="243"/>
        <v>203.41666666666666</v>
      </c>
      <c r="I2202">
        <f t="shared" si="241"/>
        <v>7.5833333333333428</v>
      </c>
      <c r="K2202" s="24">
        <v>42368</v>
      </c>
      <c r="L2202" s="25">
        <v>516</v>
      </c>
    </row>
    <row r="2203" spans="1:12" ht="15.75" thickBot="1" x14ac:dyDescent="0.3">
      <c r="A2203" s="1">
        <v>41115</v>
      </c>
      <c r="B2203" s="4">
        <v>2.0402999999999998</v>
      </c>
      <c r="C2203" s="4">
        <f t="shared" si="237"/>
        <v>4.6203237883799111E-2</v>
      </c>
      <c r="D2203" s="3">
        <f t="shared" si="239"/>
        <v>7</v>
      </c>
      <c r="E2203">
        <f t="shared" si="240"/>
        <v>9</v>
      </c>
      <c r="F2203">
        <f t="shared" si="238"/>
        <v>2012</v>
      </c>
      <c r="G2203">
        <f t="shared" si="242"/>
        <v>210</v>
      </c>
      <c r="H2203">
        <f t="shared" si="243"/>
        <v>203.58333333333334</v>
      </c>
      <c r="I2203">
        <f t="shared" si="241"/>
        <v>6.4166666666666572</v>
      </c>
      <c r="K2203" s="22">
        <v>42367</v>
      </c>
      <c r="L2203" s="23">
        <v>506</v>
      </c>
    </row>
    <row r="2204" spans="1:12" ht="15.75" thickBot="1" x14ac:dyDescent="0.3">
      <c r="A2204" s="1">
        <v>41116</v>
      </c>
      <c r="B2204" s="4">
        <v>2.0255000000000001</v>
      </c>
      <c r="C2204" s="4">
        <f t="shared" si="237"/>
        <v>4.3097546351977774E-2</v>
      </c>
      <c r="D2204" s="3">
        <f t="shared" si="239"/>
        <v>7</v>
      </c>
      <c r="E2204">
        <f t="shared" si="240"/>
        <v>9</v>
      </c>
      <c r="F2204">
        <f t="shared" si="238"/>
        <v>2012</v>
      </c>
      <c r="G2204">
        <f t="shared" si="242"/>
        <v>207</v>
      </c>
      <c r="H2204">
        <f t="shared" si="243"/>
        <v>203.25</v>
      </c>
      <c r="I2204">
        <f t="shared" si="241"/>
        <v>3.75</v>
      </c>
      <c r="K2204" s="24">
        <v>42366</v>
      </c>
      <c r="L2204" s="25">
        <v>520</v>
      </c>
    </row>
    <row r="2205" spans="1:12" ht="15.75" thickBot="1" x14ac:dyDescent="0.3">
      <c r="A2205" s="1">
        <v>41117</v>
      </c>
      <c r="B2205" s="4">
        <v>2.0173000000000001</v>
      </c>
      <c r="C2205" s="4">
        <f t="shared" si="237"/>
        <v>3.9967453883468208E-2</v>
      </c>
      <c r="D2205" s="3">
        <f t="shared" si="239"/>
        <v>7</v>
      </c>
      <c r="E2205">
        <f t="shared" si="240"/>
        <v>9</v>
      </c>
      <c r="F2205">
        <f t="shared" si="238"/>
        <v>2012</v>
      </c>
      <c r="G2205">
        <f t="shared" si="242"/>
        <v>190</v>
      </c>
      <c r="H2205">
        <f t="shared" si="243"/>
        <v>201.75</v>
      </c>
      <c r="I2205">
        <f t="shared" si="241"/>
        <v>-11.75</v>
      </c>
      <c r="K2205" s="22">
        <v>42362</v>
      </c>
      <c r="L2205" s="23">
        <v>518</v>
      </c>
    </row>
    <row r="2206" spans="1:12" ht="15.75" thickBot="1" x14ac:dyDescent="0.3">
      <c r="A2206" s="1">
        <v>41120</v>
      </c>
      <c r="B2206" s="4">
        <v>2.0312999999999999</v>
      </c>
      <c r="C2206" s="4">
        <f t="shared" si="237"/>
        <v>3.7663990819806981E-2</v>
      </c>
      <c r="D2206" s="3">
        <f t="shared" si="239"/>
        <v>7</v>
      </c>
      <c r="E2206">
        <f t="shared" si="240"/>
        <v>9</v>
      </c>
      <c r="F2206">
        <f t="shared" si="238"/>
        <v>2012</v>
      </c>
      <c r="G2206">
        <f t="shared" si="242"/>
        <v>182</v>
      </c>
      <c r="H2206">
        <f t="shared" si="243"/>
        <v>199.75</v>
      </c>
      <c r="I2206">
        <f t="shared" si="241"/>
        <v>-17.75</v>
      </c>
      <c r="K2206" s="24">
        <v>42361</v>
      </c>
      <c r="L2206" s="25">
        <v>516</v>
      </c>
    </row>
    <row r="2207" spans="1:12" ht="15.75" thickBot="1" x14ac:dyDescent="0.3">
      <c r="A2207" s="1">
        <v>41121</v>
      </c>
      <c r="B2207" s="4">
        <v>2.0499000000000001</v>
      </c>
      <c r="C2207" s="4">
        <f t="shared" si="237"/>
        <v>3.5848961579185663E-2</v>
      </c>
      <c r="D2207" s="3">
        <f t="shared" si="239"/>
        <v>7</v>
      </c>
      <c r="E2207">
        <f t="shared" si="240"/>
        <v>9</v>
      </c>
      <c r="F2207">
        <f t="shared" si="238"/>
        <v>2012</v>
      </c>
      <c r="G2207">
        <f t="shared" si="242"/>
        <v>183</v>
      </c>
      <c r="H2207">
        <f t="shared" si="243"/>
        <v>198.08333333333334</v>
      </c>
      <c r="I2207">
        <f t="shared" si="241"/>
        <v>-15.083333333333343</v>
      </c>
      <c r="K2207" s="22">
        <v>42360</v>
      </c>
      <c r="L2207" s="23">
        <v>521</v>
      </c>
    </row>
    <row r="2208" spans="1:12" ht="15.75" thickBot="1" x14ac:dyDescent="0.3">
      <c r="A2208" s="1">
        <v>41122</v>
      </c>
      <c r="B2208" s="4">
        <v>2.0432000000000001</v>
      </c>
      <c r="C2208" s="4">
        <f t="shared" si="237"/>
        <v>3.3429619990599957E-2</v>
      </c>
      <c r="D2208" s="3">
        <f t="shared" si="239"/>
        <v>8</v>
      </c>
      <c r="E2208">
        <f t="shared" si="240"/>
        <v>9</v>
      </c>
      <c r="F2208">
        <f t="shared" si="238"/>
        <v>2012</v>
      </c>
      <c r="G2208">
        <f t="shared" si="242"/>
        <v>175</v>
      </c>
      <c r="H2208">
        <f t="shared" si="243"/>
        <v>196</v>
      </c>
      <c r="I2208">
        <f t="shared" si="241"/>
        <v>-21</v>
      </c>
      <c r="K2208" s="24">
        <v>42359</v>
      </c>
      <c r="L2208" s="25">
        <v>545</v>
      </c>
    </row>
    <row r="2209" spans="1:12" ht="15.75" thickBot="1" x14ac:dyDescent="0.3">
      <c r="A2209" s="1">
        <v>41123</v>
      </c>
      <c r="B2209" s="4">
        <v>2.0474999999999999</v>
      </c>
      <c r="C2209" s="4">
        <f t="shared" si="237"/>
        <v>3.1048732465611593E-2</v>
      </c>
      <c r="D2209" s="3">
        <f t="shared" si="239"/>
        <v>8</v>
      </c>
      <c r="E2209">
        <f t="shared" si="240"/>
        <v>9</v>
      </c>
      <c r="F2209">
        <f t="shared" si="238"/>
        <v>2012</v>
      </c>
      <c r="G2209">
        <f t="shared" si="242"/>
        <v>182</v>
      </c>
      <c r="H2209">
        <f t="shared" si="243"/>
        <v>194.91666666666666</v>
      </c>
      <c r="I2209">
        <f t="shared" si="241"/>
        <v>-12.916666666666657</v>
      </c>
      <c r="K2209" s="22">
        <v>42356</v>
      </c>
      <c r="L2209" s="23">
        <v>524</v>
      </c>
    </row>
    <row r="2210" spans="1:12" ht="15.75" thickBot="1" x14ac:dyDescent="0.3">
      <c r="A2210" s="1">
        <v>41124</v>
      </c>
      <c r="B2210" s="4">
        <v>2.0312999999999999</v>
      </c>
      <c r="C2210" s="4">
        <f t="shared" si="237"/>
        <v>2.8783587040784948E-2</v>
      </c>
      <c r="D2210" s="3">
        <f t="shared" si="239"/>
        <v>8</v>
      </c>
      <c r="E2210">
        <f t="shared" si="240"/>
        <v>9</v>
      </c>
      <c r="F2210">
        <f t="shared" si="238"/>
        <v>2012</v>
      </c>
      <c r="G2210">
        <f t="shared" si="242"/>
        <v>174</v>
      </c>
      <c r="H2210">
        <f t="shared" si="243"/>
        <v>192.83333333333334</v>
      </c>
      <c r="I2210">
        <f t="shared" si="241"/>
        <v>-18.833333333333343</v>
      </c>
      <c r="K2210" s="24">
        <v>42355</v>
      </c>
      <c r="L2210" s="25">
        <v>498</v>
      </c>
    </row>
    <row r="2211" spans="1:12" ht="15.75" thickBot="1" x14ac:dyDescent="0.3">
      <c r="A2211" s="1">
        <v>41127</v>
      </c>
      <c r="B2211" s="4">
        <v>2.0278999999999998</v>
      </c>
      <c r="C2211" s="4">
        <f t="shared" si="237"/>
        <v>2.7295758295305016E-2</v>
      </c>
      <c r="D2211" s="3">
        <f t="shared" si="239"/>
        <v>8</v>
      </c>
      <c r="E2211">
        <f t="shared" si="240"/>
        <v>9</v>
      </c>
      <c r="F2211">
        <f t="shared" si="238"/>
        <v>2012</v>
      </c>
      <c r="G2211">
        <f t="shared" si="242"/>
        <v>173</v>
      </c>
      <c r="H2211">
        <f t="shared" si="243"/>
        <v>190.83333333333334</v>
      </c>
      <c r="I2211">
        <f t="shared" si="241"/>
        <v>-17.833333333333343</v>
      </c>
      <c r="K2211" s="22">
        <v>42354</v>
      </c>
      <c r="L2211" s="23">
        <v>499</v>
      </c>
    </row>
    <row r="2212" spans="1:12" ht="15.75" thickBot="1" x14ac:dyDescent="0.3">
      <c r="A2212" s="1">
        <v>41128</v>
      </c>
      <c r="B2212" s="4">
        <v>2.0280999999999998</v>
      </c>
      <c r="C2212" s="4">
        <f t="shared" si="237"/>
        <v>2.5690154130537636E-2</v>
      </c>
      <c r="D2212" s="3">
        <f t="shared" si="239"/>
        <v>8</v>
      </c>
      <c r="E2212">
        <f t="shared" si="240"/>
        <v>9</v>
      </c>
      <c r="F2212">
        <f t="shared" si="238"/>
        <v>2012</v>
      </c>
      <c r="G2212">
        <f t="shared" si="242"/>
        <v>169</v>
      </c>
      <c r="H2212">
        <f t="shared" si="243"/>
        <v>188.41666666666666</v>
      </c>
      <c r="I2212">
        <f t="shared" si="241"/>
        <v>-19.416666666666657</v>
      </c>
      <c r="K2212" s="24">
        <v>42353</v>
      </c>
      <c r="L2212" s="25">
        <v>465</v>
      </c>
    </row>
    <row r="2213" spans="1:12" ht="15.75" thickBot="1" x14ac:dyDescent="0.3">
      <c r="A2213" s="1">
        <v>41129</v>
      </c>
      <c r="B2213" s="4">
        <v>2.0272999999999999</v>
      </c>
      <c r="C2213" s="4">
        <f t="shared" si="237"/>
        <v>2.3567240409082254E-2</v>
      </c>
      <c r="D2213" s="3">
        <f t="shared" si="239"/>
        <v>8</v>
      </c>
      <c r="E2213">
        <f t="shared" si="240"/>
        <v>9</v>
      </c>
      <c r="F2213">
        <f t="shared" si="238"/>
        <v>2012</v>
      </c>
      <c r="G2213">
        <f t="shared" si="242"/>
        <v>164</v>
      </c>
      <c r="H2213">
        <f t="shared" si="243"/>
        <v>185</v>
      </c>
      <c r="I2213">
        <f t="shared" si="241"/>
        <v>-21</v>
      </c>
      <c r="K2213" s="22">
        <v>42352</v>
      </c>
      <c r="L2213" s="23">
        <v>484</v>
      </c>
    </row>
    <row r="2214" spans="1:12" ht="15.75" thickBot="1" x14ac:dyDescent="0.3">
      <c r="A2214" s="1">
        <v>41130</v>
      </c>
      <c r="B2214" s="4">
        <v>2.0182000000000002</v>
      </c>
      <c r="C2214" s="4">
        <f t="shared" si="237"/>
        <v>2.2899892135848733E-2</v>
      </c>
      <c r="D2214" s="3">
        <f t="shared" si="239"/>
        <v>8</v>
      </c>
      <c r="E2214">
        <f t="shared" si="240"/>
        <v>9</v>
      </c>
      <c r="F2214">
        <f t="shared" si="238"/>
        <v>2012</v>
      </c>
      <c r="G2214">
        <f t="shared" si="242"/>
        <v>165</v>
      </c>
      <c r="H2214">
        <f t="shared" si="243"/>
        <v>181.16666666666666</v>
      </c>
      <c r="I2214">
        <f t="shared" si="241"/>
        <v>-16.166666666666657</v>
      </c>
      <c r="K2214" s="24">
        <v>42349</v>
      </c>
      <c r="L2214" s="25">
        <v>501</v>
      </c>
    </row>
    <row r="2215" spans="1:12" ht="15.75" thickBot="1" x14ac:dyDescent="0.3">
      <c r="A2215" s="1">
        <v>41131</v>
      </c>
      <c r="B2215" s="4">
        <v>2.0175000000000001</v>
      </c>
      <c r="C2215" s="4">
        <f t="shared" si="237"/>
        <v>2.2459509236643707E-2</v>
      </c>
      <c r="D2215" s="3">
        <f t="shared" si="239"/>
        <v>8</v>
      </c>
      <c r="E2215">
        <f t="shared" si="240"/>
        <v>9</v>
      </c>
      <c r="F2215">
        <f t="shared" si="238"/>
        <v>2012</v>
      </c>
      <c r="G2215">
        <f t="shared" si="242"/>
        <v>169</v>
      </c>
      <c r="H2215">
        <f t="shared" si="243"/>
        <v>177.75</v>
      </c>
      <c r="I2215">
        <f t="shared" si="241"/>
        <v>-8.75</v>
      </c>
      <c r="K2215" s="22">
        <v>42348</v>
      </c>
      <c r="L2215" s="23">
        <v>473</v>
      </c>
    </row>
    <row r="2216" spans="1:12" ht="15.75" thickBot="1" x14ac:dyDescent="0.3">
      <c r="A2216" s="1">
        <v>41134</v>
      </c>
      <c r="B2216" s="4">
        <v>2.0266000000000002</v>
      </c>
      <c r="C2216" s="4">
        <f t="shared" si="237"/>
        <v>2.2000211485597814E-2</v>
      </c>
      <c r="D2216" s="3">
        <f t="shared" si="239"/>
        <v>8</v>
      </c>
      <c r="E2216">
        <f t="shared" si="240"/>
        <v>9</v>
      </c>
      <c r="F2216">
        <f t="shared" si="238"/>
        <v>2012</v>
      </c>
      <c r="G2216">
        <f t="shared" si="242"/>
        <v>169</v>
      </c>
      <c r="H2216">
        <f t="shared" si="243"/>
        <v>174.58333333333334</v>
      </c>
      <c r="I2216">
        <f t="shared" si="241"/>
        <v>-5.5833333333333428</v>
      </c>
      <c r="K2216" s="24">
        <v>42347</v>
      </c>
      <c r="L2216" s="25">
        <v>458</v>
      </c>
    </row>
    <row r="2217" spans="1:12" ht="15.75" thickBot="1" x14ac:dyDescent="0.3">
      <c r="A2217" s="1">
        <v>41135</v>
      </c>
      <c r="B2217" s="4">
        <v>2.0257999999999998</v>
      </c>
      <c r="C2217" s="4">
        <f t="shared" si="237"/>
        <v>2.1522943013503961E-2</v>
      </c>
      <c r="D2217" s="3">
        <f t="shared" si="239"/>
        <v>8</v>
      </c>
      <c r="E2217">
        <f t="shared" si="240"/>
        <v>9</v>
      </c>
      <c r="F2217">
        <f t="shared" si="238"/>
        <v>2012</v>
      </c>
      <c r="G2217">
        <f t="shared" si="242"/>
        <v>166</v>
      </c>
      <c r="H2217">
        <f t="shared" si="243"/>
        <v>172.58333333333334</v>
      </c>
      <c r="I2217">
        <f t="shared" si="241"/>
        <v>-6.5833333333333428</v>
      </c>
      <c r="K2217" s="22">
        <v>42346</v>
      </c>
      <c r="L2217" s="23">
        <v>453</v>
      </c>
    </row>
    <row r="2218" spans="1:12" ht="15.75" thickBot="1" x14ac:dyDescent="0.3">
      <c r="A2218" s="1">
        <v>41136</v>
      </c>
      <c r="B2218" s="4">
        <v>2.0234000000000001</v>
      </c>
      <c r="C2218" s="4">
        <f t="shared" si="237"/>
        <v>2.1334240931146827E-2</v>
      </c>
      <c r="D2218" s="3">
        <f t="shared" si="239"/>
        <v>8</v>
      </c>
      <c r="E2218">
        <f t="shared" si="240"/>
        <v>9</v>
      </c>
      <c r="F2218">
        <f t="shared" si="238"/>
        <v>2012</v>
      </c>
      <c r="G2218">
        <f t="shared" si="242"/>
        <v>163</v>
      </c>
      <c r="H2218">
        <f t="shared" si="243"/>
        <v>171</v>
      </c>
      <c r="I2218">
        <f t="shared" si="241"/>
        <v>-8</v>
      </c>
      <c r="K2218" s="24">
        <v>42345</v>
      </c>
      <c r="L2218" s="25">
        <v>444</v>
      </c>
    </row>
    <row r="2219" spans="1:12" ht="15.75" thickBot="1" x14ac:dyDescent="0.3">
      <c r="A2219" s="1">
        <v>41137</v>
      </c>
      <c r="B2219" s="4">
        <v>2.0213999999999999</v>
      </c>
      <c r="C2219" s="4">
        <f t="shared" si="237"/>
        <v>2.1395473290284937E-2</v>
      </c>
      <c r="D2219" s="3">
        <f t="shared" si="239"/>
        <v>8</v>
      </c>
      <c r="E2219">
        <f t="shared" si="240"/>
        <v>9</v>
      </c>
      <c r="F2219">
        <f t="shared" si="238"/>
        <v>2012</v>
      </c>
      <c r="G2219">
        <f t="shared" si="242"/>
        <v>166</v>
      </c>
      <c r="H2219">
        <f t="shared" si="243"/>
        <v>169.58333333333334</v>
      </c>
      <c r="I2219">
        <f t="shared" si="241"/>
        <v>-3.5833333333333428</v>
      </c>
      <c r="K2219" s="22">
        <v>42342</v>
      </c>
      <c r="L2219" s="23">
        <v>435</v>
      </c>
    </row>
    <row r="2220" spans="1:12" ht="15.75" thickBot="1" x14ac:dyDescent="0.3">
      <c r="A2220" s="1">
        <v>41138</v>
      </c>
      <c r="B2220" s="4">
        <v>2.0182000000000002</v>
      </c>
      <c r="C2220" s="4">
        <f t="shared" si="237"/>
        <v>2.1403431702828584E-2</v>
      </c>
      <c r="D2220" s="3">
        <f t="shared" si="239"/>
        <v>8</v>
      </c>
      <c r="E2220">
        <f t="shared" si="240"/>
        <v>9</v>
      </c>
      <c r="F2220">
        <f t="shared" si="238"/>
        <v>2012</v>
      </c>
      <c r="G2220">
        <f t="shared" si="242"/>
        <v>167</v>
      </c>
      <c r="H2220">
        <f t="shared" si="243"/>
        <v>168.91666666666666</v>
      </c>
      <c r="I2220">
        <f t="shared" si="241"/>
        <v>-1.9166666666666572</v>
      </c>
      <c r="K2220" s="24">
        <v>42341</v>
      </c>
      <c r="L2220" s="25">
        <v>438</v>
      </c>
    </row>
    <row r="2221" spans="1:12" ht="15.75" thickBot="1" x14ac:dyDescent="0.3">
      <c r="A2221" s="1">
        <v>41141</v>
      </c>
      <c r="B2221" s="4">
        <v>2.0209000000000001</v>
      </c>
      <c r="C2221" s="4">
        <f t="shared" si="237"/>
        <v>2.056832406236957E-2</v>
      </c>
      <c r="D2221" s="3">
        <f t="shared" si="239"/>
        <v>8</v>
      </c>
      <c r="E2221">
        <f t="shared" si="240"/>
        <v>9</v>
      </c>
      <c r="F2221">
        <f t="shared" si="238"/>
        <v>2012</v>
      </c>
      <c r="G2221">
        <f t="shared" si="242"/>
        <v>168</v>
      </c>
      <c r="H2221">
        <f t="shared" si="243"/>
        <v>167.75</v>
      </c>
      <c r="I2221">
        <f t="shared" si="241"/>
        <v>0.25</v>
      </c>
      <c r="K2221" s="22">
        <v>42340</v>
      </c>
      <c r="L2221" s="23">
        <v>440</v>
      </c>
    </row>
    <row r="2222" spans="1:12" ht="15.75" thickBot="1" x14ac:dyDescent="0.3">
      <c r="A2222" s="1">
        <v>41142</v>
      </c>
      <c r="B2222" s="4">
        <v>2.0173000000000001</v>
      </c>
      <c r="C2222" s="4">
        <f t="shared" si="237"/>
        <v>2.0648243217544281E-2</v>
      </c>
      <c r="D2222" s="3">
        <f t="shared" si="239"/>
        <v>8</v>
      </c>
      <c r="E2222">
        <f t="shared" si="240"/>
        <v>9</v>
      </c>
      <c r="F2222">
        <f t="shared" si="238"/>
        <v>2012</v>
      </c>
      <c r="G2222">
        <f t="shared" si="242"/>
        <v>167</v>
      </c>
      <c r="H2222">
        <f t="shared" si="243"/>
        <v>167.16666666666666</v>
      </c>
      <c r="I2222">
        <f t="shared" si="241"/>
        <v>-0.16666666666665719</v>
      </c>
      <c r="K2222" s="24">
        <v>42339</v>
      </c>
      <c r="L2222" s="25">
        <v>436</v>
      </c>
    </row>
    <row r="2223" spans="1:12" ht="15.75" thickBot="1" x14ac:dyDescent="0.3">
      <c r="A2223" s="1">
        <v>41143</v>
      </c>
      <c r="B2223" s="4">
        <v>2.0209999999999999</v>
      </c>
      <c r="C2223" s="4">
        <f t="shared" si="237"/>
        <v>2.0360325675256204E-2</v>
      </c>
      <c r="D2223" s="3">
        <f t="shared" si="239"/>
        <v>8</v>
      </c>
      <c r="E2223">
        <f t="shared" si="240"/>
        <v>9</v>
      </c>
      <c r="F2223">
        <f t="shared" si="238"/>
        <v>2012</v>
      </c>
      <c r="G2223">
        <f t="shared" si="242"/>
        <v>169</v>
      </c>
      <c r="H2223">
        <f t="shared" si="243"/>
        <v>166.83333333333334</v>
      </c>
      <c r="I2223">
        <f t="shared" si="241"/>
        <v>2.1666666666666572</v>
      </c>
      <c r="K2223" s="22">
        <v>42338</v>
      </c>
      <c r="L2223" s="23">
        <v>432</v>
      </c>
    </row>
    <row r="2224" spans="1:12" ht="15.75" thickBot="1" x14ac:dyDescent="0.3">
      <c r="A2224" s="1">
        <v>41144</v>
      </c>
      <c r="B2224" s="4">
        <v>2.0240999999999998</v>
      </c>
      <c r="C2224" s="4">
        <f t="shared" si="237"/>
        <v>1.9141735500765582E-2</v>
      </c>
      <c r="D2224" s="3">
        <f t="shared" si="239"/>
        <v>8</v>
      </c>
      <c r="E2224">
        <f t="shared" si="240"/>
        <v>9</v>
      </c>
      <c r="F2224">
        <f t="shared" si="238"/>
        <v>2012</v>
      </c>
      <c r="G2224">
        <f t="shared" si="242"/>
        <v>172</v>
      </c>
      <c r="H2224">
        <f t="shared" si="243"/>
        <v>167.08333333333334</v>
      </c>
      <c r="I2224">
        <f t="shared" si="241"/>
        <v>4.9166666666666572</v>
      </c>
      <c r="K2224" s="24">
        <v>42335</v>
      </c>
      <c r="L2224" s="25">
        <v>409</v>
      </c>
    </row>
    <row r="2225" spans="1:12" ht="15.75" thickBot="1" x14ac:dyDescent="0.3">
      <c r="A2225" s="1">
        <v>41145</v>
      </c>
      <c r="B2225" s="4">
        <v>2.0255000000000001</v>
      </c>
      <c r="C2225" s="4">
        <f t="shared" si="237"/>
        <v>1.8506081628266148E-2</v>
      </c>
      <c r="D2225" s="3">
        <f t="shared" si="239"/>
        <v>8</v>
      </c>
      <c r="E2225">
        <f t="shared" si="240"/>
        <v>9</v>
      </c>
      <c r="F2225">
        <f t="shared" si="238"/>
        <v>2012</v>
      </c>
      <c r="G2225">
        <f t="shared" si="242"/>
        <v>174</v>
      </c>
      <c r="H2225">
        <f t="shared" si="243"/>
        <v>167.91666666666666</v>
      </c>
      <c r="I2225">
        <f t="shared" si="241"/>
        <v>6.0833333333333428</v>
      </c>
      <c r="K2225" s="22">
        <v>42334</v>
      </c>
      <c r="L2225" s="23">
        <v>411</v>
      </c>
    </row>
    <row r="2226" spans="1:12" ht="15.75" thickBot="1" x14ac:dyDescent="0.3">
      <c r="A2226" s="1">
        <v>41148</v>
      </c>
      <c r="B2226" s="4">
        <v>2.0293000000000001</v>
      </c>
      <c r="C2226" s="4">
        <f t="shared" si="237"/>
        <v>1.8209927210492804E-2</v>
      </c>
      <c r="D2226" s="3">
        <f t="shared" si="239"/>
        <v>8</v>
      </c>
      <c r="E2226">
        <f t="shared" si="240"/>
        <v>9</v>
      </c>
      <c r="F2226">
        <f t="shared" si="238"/>
        <v>2012</v>
      </c>
      <c r="G2226">
        <f t="shared" si="242"/>
        <v>177</v>
      </c>
      <c r="H2226">
        <f t="shared" si="243"/>
        <v>168.91666666666666</v>
      </c>
      <c r="I2226">
        <f t="shared" si="241"/>
        <v>8.0833333333333428</v>
      </c>
      <c r="K2226" s="24">
        <v>42333</v>
      </c>
      <c r="L2226" s="25">
        <v>411</v>
      </c>
    </row>
    <row r="2227" spans="1:12" ht="15.75" thickBot="1" x14ac:dyDescent="0.3">
      <c r="A2227" s="1">
        <v>41149</v>
      </c>
      <c r="B2227" s="4">
        <v>2.0432999999999999</v>
      </c>
      <c r="C2227" s="4">
        <f t="shared" ref="C2227:C2290" si="244">_xlfn.STDEV.P(B2166:B2227)</f>
        <v>1.8176956873642632E-2</v>
      </c>
      <c r="D2227" s="3">
        <f t="shared" si="239"/>
        <v>8</v>
      </c>
      <c r="E2227">
        <f t="shared" si="240"/>
        <v>9</v>
      </c>
      <c r="F2227">
        <f t="shared" si="238"/>
        <v>2012</v>
      </c>
      <c r="G2227">
        <f t="shared" si="242"/>
        <v>173</v>
      </c>
      <c r="H2227">
        <f t="shared" si="243"/>
        <v>169.25</v>
      </c>
      <c r="I2227">
        <f t="shared" si="241"/>
        <v>3.75</v>
      </c>
      <c r="K2227" s="22">
        <v>42332</v>
      </c>
      <c r="L2227" s="23">
        <v>393</v>
      </c>
    </row>
    <row r="2228" spans="1:12" ht="15.75" thickBot="1" x14ac:dyDescent="0.3">
      <c r="A2228" s="1">
        <v>41150</v>
      </c>
      <c r="B2228" s="4">
        <v>2.0508999999999999</v>
      </c>
      <c r="C2228" s="4">
        <f t="shared" si="244"/>
        <v>1.8290619557240831E-2</v>
      </c>
      <c r="D2228" s="3">
        <f t="shared" si="239"/>
        <v>8</v>
      </c>
      <c r="E2228">
        <f t="shared" si="240"/>
        <v>9</v>
      </c>
      <c r="F2228">
        <f t="shared" si="238"/>
        <v>2012</v>
      </c>
      <c r="G2228">
        <f t="shared" si="242"/>
        <v>173</v>
      </c>
      <c r="H2228">
        <f t="shared" si="243"/>
        <v>169.58333333333334</v>
      </c>
      <c r="I2228">
        <f t="shared" si="241"/>
        <v>3.4166666666666572</v>
      </c>
      <c r="K2228" s="24">
        <v>42331</v>
      </c>
      <c r="L2228" s="25">
        <v>397</v>
      </c>
    </row>
    <row r="2229" spans="1:12" ht="15.75" thickBot="1" x14ac:dyDescent="0.3">
      <c r="A2229" s="1">
        <v>41151</v>
      </c>
      <c r="B2229" s="4">
        <v>2.0512999999999999</v>
      </c>
      <c r="C2229" s="4">
        <f t="shared" si="244"/>
        <v>1.8390892152147616E-2</v>
      </c>
      <c r="D2229" s="3">
        <f t="shared" si="239"/>
        <v>8</v>
      </c>
      <c r="E2229">
        <f t="shared" si="240"/>
        <v>9</v>
      </c>
      <c r="F2229">
        <f t="shared" si="238"/>
        <v>2012</v>
      </c>
      <c r="G2229">
        <f t="shared" si="242"/>
        <v>175</v>
      </c>
      <c r="H2229">
        <f t="shared" si="243"/>
        <v>170.33333333333334</v>
      </c>
      <c r="I2229">
        <f t="shared" si="241"/>
        <v>4.6666666666666572</v>
      </c>
      <c r="K2229" s="22">
        <v>42328</v>
      </c>
      <c r="L2229" s="23">
        <v>386</v>
      </c>
    </row>
    <row r="2230" spans="1:12" ht="15.75" thickBot="1" x14ac:dyDescent="0.3">
      <c r="A2230" s="1">
        <v>41152</v>
      </c>
      <c r="B2230" s="4">
        <v>2.0371999999999999</v>
      </c>
      <c r="C2230" s="4">
        <f t="shared" si="244"/>
        <v>1.8359738064302609E-2</v>
      </c>
      <c r="D2230" s="3">
        <f t="shared" si="239"/>
        <v>8</v>
      </c>
      <c r="E2230">
        <f t="shared" si="240"/>
        <v>9</v>
      </c>
      <c r="F2230">
        <f t="shared" si="238"/>
        <v>2012</v>
      </c>
      <c r="G2230">
        <f t="shared" si="242"/>
        <v>181</v>
      </c>
      <c r="H2230">
        <f t="shared" si="243"/>
        <v>171.83333333333334</v>
      </c>
      <c r="I2230">
        <f t="shared" si="241"/>
        <v>9.1666666666666572</v>
      </c>
      <c r="K2230" s="24">
        <v>42327</v>
      </c>
      <c r="L2230" s="25">
        <v>381</v>
      </c>
    </row>
    <row r="2231" spans="1:12" ht="15.75" thickBot="1" x14ac:dyDescent="0.3">
      <c r="A2231" s="1">
        <v>41155</v>
      </c>
      <c r="B2231" s="4">
        <v>2.0335000000000001</v>
      </c>
      <c r="C2231" s="4">
        <f t="shared" si="244"/>
        <v>1.8231682252967028E-2</v>
      </c>
      <c r="D2231" s="3">
        <f t="shared" si="239"/>
        <v>9</v>
      </c>
      <c r="E2231">
        <f t="shared" si="240"/>
        <v>9</v>
      </c>
      <c r="F2231">
        <f t="shared" si="238"/>
        <v>2012</v>
      </c>
      <c r="G2231">
        <f t="shared" si="242"/>
        <v>181</v>
      </c>
      <c r="H2231">
        <f t="shared" si="243"/>
        <v>173.08333333333334</v>
      </c>
      <c r="I2231">
        <f t="shared" si="241"/>
        <v>7.9166666666666572</v>
      </c>
      <c r="K2231" s="22">
        <v>42326</v>
      </c>
      <c r="L2231" s="23">
        <v>395</v>
      </c>
    </row>
    <row r="2232" spans="1:12" ht="15.75" thickBot="1" x14ac:dyDescent="0.3">
      <c r="A2232" s="1">
        <v>41156</v>
      </c>
      <c r="B2232" s="4">
        <v>2.0392000000000001</v>
      </c>
      <c r="C2232" s="4">
        <f t="shared" si="244"/>
        <v>1.823733805903999E-2</v>
      </c>
      <c r="D2232" s="3">
        <f t="shared" si="239"/>
        <v>9</v>
      </c>
      <c r="E2232">
        <f t="shared" si="240"/>
        <v>9</v>
      </c>
      <c r="F2232">
        <f t="shared" si="238"/>
        <v>2012</v>
      </c>
      <c r="G2232">
        <f t="shared" si="242"/>
        <v>176</v>
      </c>
      <c r="H2232">
        <f t="shared" si="243"/>
        <v>173.83333333333334</v>
      </c>
      <c r="I2232">
        <f t="shared" si="241"/>
        <v>2.1666666666666572</v>
      </c>
      <c r="K2232" s="24">
        <v>42325</v>
      </c>
      <c r="L2232" s="25">
        <v>399</v>
      </c>
    </row>
    <row r="2233" spans="1:12" ht="15.75" thickBot="1" x14ac:dyDescent="0.3">
      <c r="A2233" s="1">
        <v>41157</v>
      </c>
      <c r="B2233" s="4">
        <v>2.0385</v>
      </c>
      <c r="C2233" s="4">
        <f t="shared" si="244"/>
        <v>1.8240538793112968E-2</v>
      </c>
      <c r="D2233" s="3">
        <f t="shared" si="239"/>
        <v>9</v>
      </c>
      <c r="E2233">
        <f t="shared" si="240"/>
        <v>9</v>
      </c>
      <c r="F2233">
        <f t="shared" si="238"/>
        <v>2012</v>
      </c>
      <c r="G2233">
        <f t="shared" si="242"/>
        <v>176</v>
      </c>
      <c r="H2233">
        <f t="shared" si="243"/>
        <v>174.5</v>
      </c>
      <c r="I2233">
        <f t="shared" si="241"/>
        <v>1.5</v>
      </c>
      <c r="K2233" s="22">
        <v>42324</v>
      </c>
      <c r="L2233" s="23">
        <v>410</v>
      </c>
    </row>
    <row r="2234" spans="1:12" ht="15.75" thickBot="1" x14ac:dyDescent="0.3">
      <c r="A2234" s="1">
        <v>41158</v>
      </c>
      <c r="B2234" s="4">
        <v>2.0381</v>
      </c>
      <c r="C2234" s="4">
        <f t="shared" si="244"/>
        <v>1.8050287022717874E-2</v>
      </c>
      <c r="D2234" s="3">
        <f t="shared" si="239"/>
        <v>9</v>
      </c>
      <c r="E2234">
        <f t="shared" si="240"/>
        <v>9</v>
      </c>
      <c r="F2234">
        <f t="shared" si="238"/>
        <v>2012</v>
      </c>
      <c r="G2234">
        <f t="shared" si="242"/>
        <v>165</v>
      </c>
      <c r="H2234">
        <f t="shared" si="243"/>
        <v>174.33333333333334</v>
      </c>
      <c r="I2234">
        <f t="shared" si="241"/>
        <v>-9.3333333333333428</v>
      </c>
      <c r="K2234" s="24">
        <v>42321</v>
      </c>
      <c r="L2234" s="25">
        <v>415</v>
      </c>
    </row>
    <row r="2235" spans="1:12" ht="15.75" thickBot="1" x14ac:dyDescent="0.3">
      <c r="A2235" s="1">
        <v>41162</v>
      </c>
      <c r="B2235" s="4">
        <v>2.0240999999999998</v>
      </c>
      <c r="C2235" s="4">
        <f t="shared" si="244"/>
        <v>1.7817308883152607E-2</v>
      </c>
      <c r="D2235" s="3">
        <f t="shared" si="239"/>
        <v>9</v>
      </c>
      <c r="E2235">
        <f t="shared" si="240"/>
        <v>9</v>
      </c>
      <c r="F2235">
        <f t="shared" si="238"/>
        <v>2012</v>
      </c>
      <c r="G2235">
        <f t="shared" si="242"/>
        <v>165</v>
      </c>
      <c r="H2235">
        <f t="shared" si="243"/>
        <v>174</v>
      </c>
      <c r="I2235">
        <f t="shared" si="241"/>
        <v>-9</v>
      </c>
      <c r="K2235" s="22">
        <v>42320</v>
      </c>
      <c r="L2235" s="23">
        <v>398</v>
      </c>
    </row>
    <row r="2236" spans="1:12" ht="15.75" thickBot="1" x14ac:dyDescent="0.3">
      <c r="A2236" s="1">
        <v>41163</v>
      </c>
      <c r="B2236" s="4">
        <v>2.0196999999999998</v>
      </c>
      <c r="C2236" s="4">
        <f t="shared" si="244"/>
        <v>1.736539649179878E-2</v>
      </c>
      <c r="D2236" s="3">
        <f t="shared" si="239"/>
        <v>9</v>
      </c>
      <c r="E2236">
        <f t="shared" si="240"/>
        <v>9</v>
      </c>
      <c r="F2236">
        <f t="shared" si="238"/>
        <v>2012</v>
      </c>
      <c r="G2236">
        <f t="shared" si="242"/>
        <v>163</v>
      </c>
      <c r="H2236">
        <f t="shared" si="243"/>
        <v>173.25</v>
      </c>
      <c r="I2236">
        <f t="shared" si="241"/>
        <v>-10.25</v>
      </c>
      <c r="K2236" s="24">
        <v>42319</v>
      </c>
      <c r="L2236" s="25">
        <v>396</v>
      </c>
    </row>
    <row r="2237" spans="1:12" ht="15.75" thickBot="1" x14ac:dyDescent="0.3">
      <c r="A2237" s="1">
        <v>41164</v>
      </c>
      <c r="B2237" s="4">
        <v>2.0204</v>
      </c>
      <c r="C2237" s="4">
        <f t="shared" si="244"/>
        <v>1.7398251254714194E-2</v>
      </c>
      <c r="D2237" s="3">
        <f t="shared" si="239"/>
        <v>9</v>
      </c>
      <c r="E2237">
        <f t="shared" si="240"/>
        <v>9</v>
      </c>
      <c r="F2237">
        <f t="shared" si="238"/>
        <v>2012</v>
      </c>
      <c r="G2237">
        <f t="shared" si="242"/>
        <v>157</v>
      </c>
      <c r="H2237">
        <f t="shared" si="243"/>
        <v>171.83333333333334</v>
      </c>
      <c r="I2237">
        <f t="shared" si="241"/>
        <v>-14.833333333333343</v>
      </c>
      <c r="K2237" s="22">
        <v>42318</v>
      </c>
      <c r="L2237" s="23">
        <v>396</v>
      </c>
    </row>
    <row r="2238" spans="1:12" ht="15.75" thickBot="1" x14ac:dyDescent="0.3">
      <c r="A2238" s="1">
        <v>41165</v>
      </c>
      <c r="B2238" s="4">
        <v>2.0253999999999999</v>
      </c>
      <c r="C2238" s="4">
        <f t="shared" si="244"/>
        <v>1.7003888886159581E-2</v>
      </c>
      <c r="D2238" s="3">
        <f t="shared" si="239"/>
        <v>9</v>
      </c>
      <c r="E2238">
        <f t="shared" si="240"/>
        <v>9</v>
      </c>
      <c r="F2238">
        <f t="shared" si="238"/>
        <v>2012</v>
      </c>
      <c r="G2238">
        <f t="shared" si="242"/>
        <v>157</v>
      </c>
      <c r="H2238">
        <f t="shared" si="243"/>
        <v>170.16666666666666</v>
      </c>
      <c r="I2238">
        <f t="shared" si="241"/>
        <v>-13.166666666666657</v>
      </c>
      <c r="K2238" s="24">
        <v>42317</v>
      </c>
      <c r="L2238" s="25">
        <v>403</v>
      </c>
    </row>
    <row r="2239" spans="1:12" ht="15.75" thickBot="1" x14ac:dyDescent="0.3">
      <c r="A2239" s="1">
        <v>41166</v>
      </c>
      <c r="B2239" s="4">
        <v>2.0139</v>
      </c>
      <c r="C2239" s="4">
        <f t="shared" si="244"/>
        <v>1.7112978094147725E-2</v>
      </c>
      <c r="D2239" s="3">
        <f t="shared" si="239"/>
        <v>9</v>
      </c>
      <c r="E2239">
        <f t="shared" si="240"/>
        <v>9</v>
      </c>
      <c r="F2239">
        <f t="shared" si="238"/>
        <v>2012</v>
      </c>
      <c r="G2239">
        <f t="shared" si="242"/>
        <v>149</v>
      </c>
      <c r="H2239">
        <f t="shared" si="243"/>
        <v>168.16666666666666</v>
      </c>
      <c r="I2239">
        <f t="shared" si="241"/>
        <v>-19.166666666666657</v>
      </c>
      <c r="K2239" s="22">
        <v>42314</v>
      </c>
      <c r="L2239" s="23">
        <v>393</v>
      </c>
    </row>
    <row r="2240" spans="1:12" ht="15.75" thickBot="1" x14ac:dyDescent="0.3">
      <c r="A2240" s="1">
        <v>41169</v>
      </c>
      <c r="B2240" s="4">
        <v>2.0312000000000001</v>
      </c>
      <c r="C2240" s="4">
        <f t="shared" si="244"/>
        <v>1.7108848748968699E-2</v>
      </c>
      <c r="D2240" s="3">
        <f t="shared" si="239"/>
        <v>9</v>
      </c>
      <c r="E2240">
        <f t="shared" si="240"/>
        <v>9</v>
      </c>
      <c r="F2240">
        <f t="shared" si="238"/>
        <v>2012</v>
      </c>
      <c r="G2240">
        <f t="shared" si="242"/>
        <v>153</v>
      </c>
      <c r="H2240">
        <f t="shared" si="243"/>
        <v>166.5</v>
      </c>
      <c r="I2240">
        <f t="shared" si="241"/>
        <v>-13.5</v>
      </c>
      <c r="K2240" s="24">
        <v>42313</v>
      </c>
      <c r="L2240" s="25">
        <v>387</v>
      </c>
    </row>
    <row r="2241" spans="1:12" ht="15.75" thickBot="1" x14ac:dyDescent="0.3">
      <c r="A2241" s="1">
        <v>41170</v>
      </c>
      <c r="B2241" s="4">
        <v>2.0274000000000001</v>
      </c>
      <c r="C2241" s="4">
        <f t="shared" si="244"/>
        <v>1.7114294811316565E-2</v>
      </c>
      <c r="D2241" s="3">
        <f t="shared" si="239"/>
        <v>9</v>
      </c>
      <c r="E2241">
        <f t="shared" si="240"/>
        <v>9</v>
      </c>
      <c r="F2241">
        <f t="shared" si="238"/>
        <v>2012</v>
      </c>
      <c r="G2241">
        <f t="shared" si="242"/>
        <v>155</v>
      </c>
      <c r="H2241">
        <f t="shared" si="243"/>
        <v>164.83333333333334</v>
      </c>
      <c r="I2241">
        <f t="shared" si="241"/>
        <v>-9.8333333333333428</v>
      </c>
      <c r="K2241" s="22">
        <v>42312</v>
      </c>
      <c r="L2241" s="23">
        <v>378</v>
      </c>
    </row>
    <row r="2242" spans="1:12" ht="15.75" thickBot="1" x14ac:dyDescent="0.3">
      <c r="A2242" s="1">
        <v>41171</v>
      </c>
      <c r="B2242" s="4">
        <v>2.0236000000000001</v>
      </c>
      <c r="C2242" s="4">
        <f t="shared" si="244"/>
        <v>1.6890973766988272E-2</v>
      </c>
      <c r="D2242" s="3">
        <f t="shared" si="239"/>
        <v>9</v>
      </c>
      <c r="E2242">
        <f t="shared" si="240"/>
        <v>9</v>
      </c>
      <c r="F2242">
        <f t="shared" ref="F2242:F2305" si="245">YEAR(A2242)</f>
        <v>2012</v>
      </c>
      <c r="G2242">
        <f t="shared" si="242"/>
        <v>156</v>
      </c>
      <c r="H2242">
        <f t="shared" si="243"/>
        <v>162.75</v>
      </c>
      <c r="I2242">
        <f t="shared" si="241"/>
        <v>-6.75</v>
      </c>
      <c r="K2242" s="24">
        <v>42311</v>
      </c>
      <c r="L2242" s="25">
        <v>376</v>
      </c>
    </row>
    <row r="2243" spans="1:12" ht="15.75" thickBot="1" x14ac:dyDescent="0.3">
      <c r="A2243" s="1">
        <v>41172</v>
      </c>
      <c r="B2243" s="4">
        <v>2.0263</v>
      </c>
      <c r="C2243" s="4">
        <f t="shared" si="244"/>
        <v>1.6112529056974949E-2</v>
      </c>
      <c r="D2243" s="3">
        <f t="shared" ref="D2243:D2306" si="246">MONTH(A2243)</f>
        <v>9</v>
      </c>
      <c r="E2243">
        <f t="shared" ref="E2243:E2306" si="247">IF(D2243&lt;4,3,IF(D2243&lt;7,6,IF(D2243&lt;10,9,12)))</f>
        <v>9</v>
      </c>
      <c r="F2243">
        <f t="shared" si="245"/>
        <v>2012</v>
      </c>
      <c r="G2243">
        <f t="shared" si="242"/>
        <v>156</v>
      </c>
      <c r="H2243">
        <f t="shared" si="243"/>
        <v>160.66666666666666</v>
      </c>
      <c r="I2243">
        <f t="shared" ref="I2243:I2306" si="248">G2243-H2243</f>
        <v>-4.6666666666666572</v>
      </c>
      <c r="K2243" s="22">
        <v>42310</v>
      </c>
      <c r="L2243" s="23">
        <v>394</v>
      </c>
    </row>
    <row r="2244" spans="1:12" ht="15.75" thickBot="1" x14ac:dyDescent="0.3">
      <c r="A2244" s="1">
        <v>41173</v>
      </c>
      <c r="B2244" s="4">
        <v>2.024</v>
      </c>
      <c r="C2244" s="4">
        <f t="shared" si="244"/>
        <v>1.5159025568665899E-2</v>
      </c>
      <c r="D2244" s="3">
        <f t="shared" si="246"/>
        <v>9</v>
      </c>
      <c r="E2244">
        <f t="shared" si="247"/>
        <v>9</v>
      </c>
      <c r="F2244">
        <f t="shared" si="245"/>
        <v>2012</v>
      </c>
      <c r="G2244">
        <f t="shared" ref="G2244:G2307" si="249">_xlfn.IFNA(VLOOKUP($A2244, $K:$L, 2, 0), G2243)</f>
        <v>154</v>
      </c>
      <c r="H2244">
        <f t="shared" si="243"/>
        <v>158.83333333333334</v>
      </c>
      <c r="I2244">
        <f t="shared" si="248"/>
        <v>-4.8333333333333428</v>
      </c>
      <c r="K2244" s="24">
        <v>42307</v>
      </c>
      <c r="L2244" s="25">
        <v>410</v>
      </c>
    </row>
    <row r="2245" spans="1:12" ht="15.75" thickBot="1" x14ac:dyDescent="0.3">
      <c r="A2245" s="1">
        <v>41176</v>
      </c>
      <c r="B2245" s="4">
        <v>2.0272999999999999</v>
      </c>
      <c r="C2245" s="4">
        <f t="shared" si="244"/>
        <v>1.3969386869541746E-2</v>
      </c>
      <c r="D2245" s="3">
        <f t="shared" si="246"/>
        <v>9</v>
      </c>
      <c r="E2245">
        <f t="shared" si="247"/>
        <v>9</v>
      </c>
      <c r="F2245">
        <f t="shared" si="245"/>
        <v>2012</v>
      </c>
      <c r="G2245">
        <f t="shared" si="249"/>
        <v>157</v>
      </c>
      <c r="H2245">
        <f t="shared" si="243"/>
        <v>157.25</v>
      </c>
      <c r="I2245">
        <f t="shared" si="248"/>
        <v>-0.25</v>
      </c>
      <c r="K2245" s="22">
        <v>42306</v>
      </c>
      <c r="L2245" s="23">
        <v>410</v>
      </c>
    </row>
    <row r="2246" spans="1:12" ht="15.75" thickBot="1" x14ac:dyDescent="0.3">
      <c r="A2246" s="1">
        <v>41177</v>
      </c>
      <c r="B2246" s="4">
        <v>2.0251000000000001</v>
      </c>
      <c r="C2246" s="4">
        <f t="shared" si="244"/>
        <v>1.1605468946548533E-2</v>
      </c>
      <c r="D2246" s="3">
        <f t="shared" si="246"/>
        <v>9</v>
      </c>
      <c r="E2246">
        <f t="shared" si="247"/>
        <v>9</v>
      </c>
      <c r="F2246">
        <f t="shared" si="245"/>
        <v>2012</v>
      </c>
      <c r="G2246">
        <f t="shared" si="249"/>
        <v>164</v>
      </c>
      <c r="H2246">
        <f t="shared" si="243"/>
        <v>157.16666666666666</v>
      </c>
      <c r="I2246">
        <f t="shared" si="248"/>
        <v>6.8333333333333428</v>
      </c>
      <c r="K2246" s="24">
        <v>42305</v>
      </c>
      <c r="L2246" s="25">
        <v>414</v>
      </c>
    </row>
    <row r="2247" spans="1:12" ht="15.75" thickBot="1" x14ac:dyDescent="0.3">
      <c r="A2247" s="1">
        <v>41178</v>
      </c>
      <c r="B2247" s="4">
        <v>2.0341</v>
      </c>
      <c r="C2247" s="4">
        <f t="shared" si="244"/>
        <v>1.1588987919527699E-2</v>
      </c>
      <c r="D2247" s="3">
        <f t="shared" si="246"/>
        <v>9</v>
      </c>
      <c r="E2247">
        <f t="shared" si="247"/>
        <v>9</v>
      </c>
      <c r="F2247">
        <f t="shared" si="245"/>
        <v>2012</v>
      </c>
      <c r="G2247">
        <f t="shared" si="249"/>
        <v>168</v>
      </c>
      <c r="H2247">
        <f t="shared" si="243"/>
        <v>157.41666666666666</v>
      </c>
      <c r="I2247">
        <f t="shared" si="248"/>
        <v>10.583333333333343</v>
      </c>
      <c r="K2247" s="22">
        <v>42304</v>
      </c>
      <c r="L2247" s="23">
        <v>422</v>
      </c>
    </row>
    <row r="2248" spans="1:12" ht="15.75" thickBot="1" x14ac:dyDescent="0.3">
      <c r="A2248" s="1">
        <v>41179</v>
      </c>
      <c r="B2248" s="4">
        <v>2.0310999999999999</v>
      </c>
      <c r="C2248" s="4">
        <f t="shared" si="244"/>
        <v>1.0433877325605535E-2</v>
      </c>
      <c r="D2248" s="3">
        <f t="shared" si="246"/>
        <v>9</v>
      </c>
      <c r="E2248">
        <f t="shared" si="247"/>
        <v>9</v>
      </c>
      <c r="F2248">
        <f t="shared" si="245"/>
        <v>2012</v>
      </c>
      <c r="G2248">
        <f t="shared" si="249"/>
        <v>166</v>
      </c>
      <c r="H2248">
        <f t="shared" si="243"/>
        <v>157.66666666666666</v>
      </c>
      <c r="I2248">
        <f t="shared" si="248"/>
        <v>8.3333333333333428</v>
      </c>
      <c r="K2248" s="24">
        <v>42303</v>
      </c>
      <c r="L2248" s="25">
        <v>418</v>
      </c>
    </row>
    <row r="2249" spans="1:12" ht="15.75" thickBot="1" x14ac:dyDescent="0.3">
      <c r="A2249" s="1">
        <v>41180</v>
      </c>
      <c r="B2249" s="4">
        <v>2.0306000000000002</v>
      </c>
      <c r="C2249" s="4">
        <f t="shared" si="244"/>
        <v>9.0467498950092973E-3</v>
      </c>
      <c r="D2249" s="3">
        <f t="shared" si="246"/>
        <v>9</v>
      </c>
      <c r="E2249">
        <f t="shared" si="247"/>
        <v>9</v>
      </c>
      <c r="F2249">
        <f t="shared" si="245"/>
        <v>2012</v>
      </c>
      <c r="G2249">
        <f t="shared" si="249"/>
        <v>166</v>
      </c>
      <c r="H2249">
        <f t="shared" si="243"/>
        <v>158.41666666666666</v>
      </c>
      <c r="I2249">
        <f t="shared" si="248"/>
        <v>7.5833333333333428</v>
      </c>
      <c r="K2249" s="22">
        <v>42300</v>
      </c>
      <c r="L2249" s="23">
        <v>423</v>
      </c>
    </row>
    <row r="2250" spans="1:12" ht="15.75" thickBot="1" x14ac:dyDescent="0.3">
      <c r="A2250" s="1">
        <v>41183</v>
      </c>
      <c r="B2250" s="4">
        <v>2.0259999999999998</v>
      </c>
      <c r="C2250" s="4">
        <f t="shared" si="244"/>
        <v>8.9720204750538893E-3</v>
      </c>
      <c r="D2250" s="3">
        <f t="shared" si="246"/>
        <v>10</v>
      </c>
      <c r="E2250">
        <f t="shared" si="247"/>
        <v>12</v>
      </c>
      <c r="F2250">
        <f t="shared" si="245"/>
        <v>2012</v>
      </c>
      <c r="G2250">
        <f t="shared" si="249"/>
        <v>162</v>
      </c>
      <c r="H2250">
        <f t="shared" si="243"/>
        <v>158.83333333333334</v>
      </c>
      <c r="I2250">
        <f t="shared" si="248"/>
        <v>3.1666666666666572</v>
      </c>
      <c r="K2250" s="24">
        <v>42299</v>
      </c>
      <c r="L2250" s="25">
        <v>437</v>
      </c>
    </row>
    <row r="2251" spans="1:12" ht="15.75" thickBot="1" x14ac:dyDescent="0.3">
      <c r="A2251" s="1">
        <v>41184</v>
      </c>
      <c r="B2251" s="4">
        <v>2.0266000000000002</v>
      </c>
      <c r="C2251" s="4">
        <f t="shared" si="244"/>
        <v>8.9825384139429094E-3</v>
      </c>
      <c r="D2251" s="3">
        <f t="shared" si="246"/>
        <v>10</v>
      </c>
      <c r="E2251">
        <f t="shared" si="247"/>
        <v>12</v>
      </c>
      <c r="F2251">
        <f t="shared" si="245"/>
        <v>2012</v>
      </c>
      <c r="G2251">
        <f t="shared" si="249"/>
        <v>159</v>
      </c>
      <c r="H2251">
        <f t="shared" si="243"/>
        <v>159.66666666666666</v>
      </c>
      <c r="I2251">
        <f t="shared" si="248"/>
        <v>-0.66666666666665719</v>
      </c>
      <c r="K2251" s="22">
        <v>42298</v>
      </c>
      <c r="L2251" s="23">
        <v>450</v>
      </c>
    </row>
    <row r="2252" spans="1:12" ht="15.75" thickBot="1" x14ac:dyDescent="0.3">
      <c r="A2252" s="1">
        <v>41185</v>
      </c>
      <c r="B2252" s="4">
        <v>2.0266000000000002</v>
      </c>
      <c r="C2252" s="4">
        <f t="shared" si="244"/>
        <v>8.9625716123413555E-3</v>
      </c>
      <c r="D2252" s="3">
        <f t="shared" si="246"/>
        <v>10</v>
      </c>
      <c r="E2252">
        <f t="shared" si="247"/>
        <v>12</v>
      </c>
      <c r="F2252">
        <f t="shared" si="245"/>
        <v>2012</v>
      </c>
      <c r="G2252">
        <f t="shared" si="249"/>
        <v>157</v>
      </c>
      <c r="H2252">
        <f t="shared" si="243"/>
        <v>160</v>
      </c>
      <c r="I2252">
        <f t="shared" si="248"/>
        <v>-3</v>
      </c>
      <c r="K2252" s="24">
        <v>42297</v>
      </c>
      <c r="L2252" s="25">
        <v>454</v>
      </c>
    </row>
    <row r="2253" spans="1:12" ht="15.75" thickBot="1" x14ac:dyDescent="0.3">
      <c r="A2253" s="1">
        <v>41186</v>
      </c>
      <c r="B2253" s="4">
        <v>2.0224000000000002</v>
      </c>
      <c r="C2253" s="4">
        <f t="shared" si="244"/>
        <v>9.0116833635422704E-3</v>
      </c>
      <c r="D2253" s="3">
        <f t="shared" si="246"/>
        <v>10</v>
      </c>
      <c r="E2253">
        <f t="shared" si="247"/>
        <v>12</v>
      </c>
      <c r="F2253">
        <f t="shared" si="245"/>
        <v>2012</v>
      </c>
      <c r="G2253">
        <f t="shared" si="249"/>
        <v>153</v>
      </c>
      <c r="H2253">
        <f t="shared" si="243"/>
        <v>159.83333333333334</v>
      </c>
      <c r="I2253">
        <f t="shared" si="248"/>
        <v>-6.8333333333333428</v>
      </c>
      <c r="K2253" s="22">
        <v>42296</v>
      </c>
      <c r="L2253" s="23">
        <v>438</v>
      </c>
    </row>
    <row r="2254" spans="1:12" ht="15.75" thickBot="1" x14ac:dyDescent="0.3">
      <c r="A2254" s="1">
        <v>41187</v>
      </c>
      <c r="B2254" s="4">
        <v>2.0246</v>
      </c>
      <c r="C2254" s="4">
        <f t="shared" si="244"/>
        <v>9.0250547313146696E-3</v>
      </c>
      <c r="D2254" s="3">
        <f t="shared" si="246"/>
        <v>10</v>
      </c>
      <c r="E2254">
        <f t="shared" si="247"/>
        <v>12</v>
      </c>
      <c r="F2254">
        <f t="shared" si="245"/>
        <v>2012</v>
      </c>
      <c r="G2254">
        <f t="shared" si="249"/>
        <v>146</v>
      </c>
      <c r="H2254">
        <f t="shared" si="243"/>
        <v>159</v>
      </c>
      <c r="I2254">
        <f t="shared" si="248"/>
        <v>-13</v>
      </c>
      <c r="K2254" s="24">
        <v>42293</v>
      </c>
      <c r="L2254" s="25">
        <v>419</v>
      </c>
    </row>
    <row r="2255" spans="1:12" ht="15.75" thickBot="1" x14ac:dyDescent="0.3">
      <c r="A2255" s="1">
        <v>41190</v>
      </c>
      <c r="B2255" s="4">
        <v>2.0312999999999999</v>
      </c>
      <c r="C2255" s="4">
        <f t="shared" si="244"/>
        <v>9.0258308065340152E-3</v>
      </c>
      <c r="D2255" s="3">
        <f t="shared" si="246"/>
        <v>10</v>
      </c>
      <c r="E2255">
        <f t="shared" si="247"/>
        <v>12</v>
      </c>
      <c r="F2255">
        <f t="shared" si="245"/>
        <v>2012</v>
      </c>
      <c r="G2255">
        <f t="shared" si="249"/>
        <v>146</v>
      </c>
      <c r="H2255">
        <f t="shared" si="243"/>
        <v>158.16666666666666</v>
      </c>
      <c r="I2255">
        <f t="shared" si="248"/>
        <v>-12.166666666666657</v>
      </c>
      <c r="K2255" s="22">
        <v>42292</v>
      </c>
      <c r="L2255" s="23">
        <v>408</v>
      </c>
    </row>
    <row r="2256" spans="1:12" ht="15.75" thickBot="1" x14ac:dyDescent="0.3">
      <c r="A2256" s="1">
        <v>41191</v>
      </c>
      <c r="B2256" s="4">
        <v>2.0337000000000001</v>
      </c>
      <c r="C2256" s="4">
        <f t="shared" si="244"/>
        <v>8.763323585863474E-3</v>
      </c>
      <c r="D2256" s="3">
        <f t="shared" si="246"/>
        <v>10</v>
      </c>
      <c r="E2256">
        <f t="shared" si="247"/>
        <v>12</v>
      </c>
      <c r="F2256">
        <f t="shared" si="245"/>
        <v>2012</v>
      </c>
      <c r="G2256">
        <f t="shared" si="249"/>
        <v>149</v>
      </c>
      <c r="H2256">
        <f t="shared" si="243"/>
        <v>157.75</v>
      </c>
      <c r="I2256">
        <f t="shared" si="248"/>
        <v>-8.75</v>
      </c>
      <c r="K2256" s="24">
        <v>42291</v>
      </c>
      <c r="L2256" s="25">
        <v>411</v>
      </c>
    </row>
    <row r="2257" spans="1:12" ht="15.75" thickBot="1" x14ac:dyDescent="0.3">
      <c r="A2257" s="1">
        <v>41192</v>
      </c>
      <c r="B2257" s="4">
        <v>2.0377999999999998</v>
      </c>
      <c r="C2257" s="4">
        <f t="shared" si="244"/>
        <v>8.8094289248094298E-3</v>
      </c>
      <c r="D2257" s="3">
        <f t="shared" si="246"/>
        <v>10</v>
      </c>
      <c r="E2257">
        <f t="shared" si="247"/>
        <v>12</v>
      </c>
      <c r="F2257">
        <f t="shared" si="245"/>
        <v>2012</v>
      </c>
      <c r="G2257">
        <f t="shared" si="249"/>
        <v>153</v>
      </c>
      <c r="H2257">
        <f t="shared" si="243"/>
        <v>157.41666666666666</v>
      </c>
      <c r="I2257">
        <f t="shared" si="248"/>
        <v>-4.4166666666666572</v>
      </c>
      <c r="K2257" s="22">
        <v>42290</v>
      </c>
      <c r="L2257" s="23">
        <v>408</v>
      </c>
    </row>
    <row r="2258" spans="1:12" ht="15.75" thickBot="1" x14ac:dyDescent="0.3">
      <c r="A2258" s="1">
        <v>41193</v>
      </c>
      <c r="B2258" s="4">
        <v>2.0369000000000002</v>
      </c>
      <c r="C2258" s="4">
        <f t="shared" si="244"/>
        <v>8.7934927695682511E-3</v>
      </c>
      <c r="D2258" s="3">
        <f t="shared" si="246"/>
        <v>10</v>
      </c>
      <c r="E2258">
        <f t="shared" si="247"/>
        <v>12</v>
      </c>
      <c r="F2258">
        <f t="shared" si="245"/>
        <v>2012</v>
      </c>
      <c r="G2258">
        <f t="shared" si="249"/>
        <v>155</v>
      </c>
      <c r="H2258">
        <f t="shared" si="243"/>
        <v>156.66666666666666</v>
      </c>
      <c r="I2258">
        <f t="shared" si="248"/>
        <v>-1.6666666666666572</v>
      </c>
      <c r="K2258" s="24">
        <v>42289</v>
      </c>
      <c r="L2258" s="25">
        <v>383</v>
      </c>
    </row>
    <row r="2259" spans="1:12" ht="15.75" thickBot="1" x14ac:dyDescent="0.3">
      <c r="A2259" s="1">
        <v>41197</v>
      </c>
      <c r="B2259" s="4">
        <v>2.0381999999999998</v>
      </c>
      <c r="C2259" s="4">
        <f t="shared" si="244"/>
        <v>8.8356883522251878E-3</v>
      </c>
      <c r="D2259" s="3">
        <f t="shared" si="246"/>
        <v>10</v>
      </c>
      <c r="E2259">
        <f t="shared" si="247"/>
        <v>12</v>
      </c>
      <c r="F2259">
        <f t="shared" si="245"/>
        <v>2012</v>
      </c>
      <c r="G2259">
        <f t="shared" si="249"/>
        <v>151</v>
      </c>
      <c r="H2259">
        <f t="shared" si="243"/>
        <v>155.25</v>
      </c>
      <c r="I2259">
        <f t="shared" si="248"/>
        <v>-4.25</v>
      </c>
      <c r="K2259" s="22">
        <v>42286</v>
      </c>
      <c r="L2259" s="23">
        <v>383</v>
      </c>
    </row>
    <row r="2260" spans="1:12" ht="15.75" thickBot="1" x14ac:dyDescent="0.3">
      <c r="A2260" s="1">
        <v>41198</v>
      </c>
      <c r="B2260" s="4">
        <v>2.0350999999999999</v>
      </c>
      <c r="C2260" s="4">
        <f t="shared" si="244"/>
        <v>8.8490268252741783E-3</v>
      </c>
      <c r="D2260" s="3">
        <f t="shared" si="246"/>
        <v>10</v>
      </c>
      <c r="E2260">
        <f t="shared" si="247"/>
        <v>12</v>
      </c>
      <c r="F2260">
        <f t="shared" si="245"/>
        <v>2012</v>
      </c>
      <c r="G2260">
        <f t="shared" si="249"/>
        <v>146</v>
      </c>
      <c r="H2260">
        <f t="shared" ref="H2260:H2323" si="250">AVERAGE(G2249:G2260)</f>
        <v>153.58333333333334</v>
      </c>
      <c r="I2260">
        <f t="shared" si="248"/>
        <v>-7.5833333333333428</v>
      </c>
      <c r="K2260" s="24">
        <v>42285</v>
      </c>
      <c r="L2260" s="25">
        <v>389</v>
      </c>
    </row>
    <row r="2261" spans="1:12" ht="15.75" thickBot="1" x14ac:dyDescent="0.3">
      <c r="A2261" s="1">
        <v>41199</v>
      </c>
      <c r="B2261" s="4">
        <v>2.0335999999999999</v>
      </c>
      <c r="C2261" s="4">
        <f t="shared" si="244"/>
        <v>8.830143158510587E-3</v>
      </c>
      <c r="D2261" s="3">
        <f t="shared" si="246"/>
        <v>10</v>
      </c>
      <c r="E2261">
        <f t="shared" si="247"/>
        <v>12</v>
      </c>
      <c r="F2261">
        <f t="shared" si="245"/>
        <v>2012</v>
      </c>
      <c r="G2261">
        <f t="shared" si="249"/>
        <v>140</v>
      </c>
      <c r="H2261">
        <f t="shared" si="250"/>
        <v>151.41666666666666</v>
      </c>
      <c r="I2261">
        <f t="shared" si="248"/>
        <v>-11.416666666666657</v>
      </c>
      <c r="K2261" s="22">
        <v>42284</v>
      </c>
      <c r="L2261" s="23">
        <v>405</v>
      </c>
    </row>
    <row r="2262" spans="1:12" ht="15.75" thickBot="1" x14ac:dyDescent="0.3">
      <c r="A2262" s="1">
        <v>41200</v>
      </c>
      <c r="B2262" s="4">
        <v>2.0295000000000001</v>
      </c>
      <c r="C2262" s="4">
        <f t="shared" si="244"/>
        <v>8.7821928964672037E-3</v>
      </c>
      <c r="D2262" s="3">
        <f t="shared" si="246"/>
        <v>10</v>
      </c>
      <c r="E2262">
        <f t="shared" si="247"/>
        <v>12</v>
      </c>
      <c r="F2262">
        <f t="shared" si="245"/>
        <v>2012</v>
      </c>
      <c r="G2262">
        <f t="shared" si="249"/>
        <v>137</v>
      </c>
      <c r="H2262">
        <f t="shared" si="250"/>
        <v>149.33333333333334</v>
      </c>
      <c r="I2262">
        <f t="shared" si="248"/>
        <v>-12.333333333333343</v>
      </c>
      <c r="K2262" s="24">
        <v>42283</v>
      </c>
      <c r="L2262" s="25">
        <v>386</v>
      </c>
    </row>
    <row r="2263" spans="1:12" ht="15.75" thickBot="1" x14ac:dyDescent="0.3">
      <c r="A2263" s="1">
        <v>41201</v>
      </c>
      <c r="B2263" s="4">
        <v>2.0272000000000001</v>
      </c>
      <c r="C2263" s="4">
        <f t="shared" si="244"/>
        <v>8.6707170722695095E-3</v>
      </c>
      <c r="D2263" s="3">
        <f t="shared" si="246"/>
        <v>10</v>
      </c>
      <c r="E2263">
        <f t="shared" si="247"/>
        <v>12</v>
      </c>
      <c r="F2263">
        <f t="shared" si="245"/>
        <v>2012</v>
      </c>
      <c r="G2263">
        <f t="shared" si="249"/>
        <v>145</v>
      </c>
      <c r="H2263">
        <f t="shared" si="250"/>
        <v>148.16666666666666</v>
      </c>
      <c r="I2263">
        <f t="shared" si="248"/>
        <v>-3.1666666666666572</v>
      </c>
      <c r="K2263" s="22">
        <v>42282</v>
      </c>
      <c r="L2263" s="23">
        <v>388</v>
      </c>
    </row>
    <row r="2264" spans="1:12" ht="15.75" thickBot="1" x14ac:dyDescent="0.3">
      <c r="A2264" s="1">
        <v>41204</v>
      </c>
      <c r="B2264" s="4">
        <v>2.0266000000000002</v>
      </c>
      <c r="C2264" s="4">
        <f t="shared" si="244"/>
        <v>8.5412838716962536E-3</v>
      </c>
      <c r="D2264" s="3">
        <f t="shared" si="246"/>
        <v>10</v>
      </c>
      <c r="E2264">
        <f t="shared" si="247"/>
        <v>12</v>
      </c>
      <c r="F2264">
        <f t="shared" si="245"/>
        <v>2012</v>
      </c>
      <c r="G2264">
        <f t="shared" si="249"/>
        <v>145</v>
      </c>
      <c r="H2264">
        <f t="shared" si="250"/>
        <v>147.16666666666666</v>
      </c>
      <c r="I2264">
        <f t="shared" si="248"/>
        <v>-2.1666666666666572</v>
      </c>
      <c r="K2264" s="24">
        <v>42279</v>
      </c>
      <c r="L2264" s="25">
        <v>406</v>
      </c>
    </row>
    <row r="2265" spans="1:12" ht="15.75" thickBot="1" x14ac:dyDescent="0.3">
      <c r="A2265" s="1">
        <v>41205</v>
      </c>
      <c r="B2265" s="4">
        <v>2.0286</v>
      </c>
      <c r="C2265" s="4">
        <f t="shared" si="244"/>
        <v>8.4298562613420794E-3</v>
      </c>
      <c r="D2265" s="3">
        <f t="shared" si="246"/>
        <v>10</v>
      </c>
      <c r="E2265">
        <f t="shared" si="247"/>
        <v>12</v>
      </c>
      <c r="F2265">
        <f t="shared" si="245"/>
        <v>2012</v>
      </c>
      <c r="G2265">
        <f t="shared" si="249"/>
        <v>146</v>
      </c>
      <c r="H2265">
        <f t="shared" si="250"/>
        <v>146.58333333333334</v>
      </c>
      <c r="I2265">
        <f t="shared" si="248"/>
        <v>-0.58333333333334281</v>
      </c>
      <c r="K2265" s="22">
        <v>42278</v>
      </c>
      <c r="L2265" s="23">
        <v>421</v>
      </c>
    </row>
    <row r="2266" spans="1:12" ht="15.75" thickBot="1" x14ac:dyDescent="0.3">
      <c r="A2266" s="1">
        <v>41206</v>
      </c>
      <c r="B2266" s="4">
        <v>2.0263</v>
      </c>
      <c r="C2266" s="4">
        <f t="shared" si="244"/>
        <v>8.4245713662782079E-3</v>
      </c>
      <c r="D2266" s="3">
        <f t="shared" si="246"/>
        <v>10</v>
      </c>
      <c r="E2266">
        <f t="shared" si="247"/>
        <v>12</v>
      </c>
      <c r="F2266">
        <f t="shared" si="245"/>
        <v>2012</v>
      </c>
      <c r="G2266">
        <f t="shared" si="249"/>
        <v>145</v>
      </c>
      <c r="H2266">
        <f t="shared" si="250"/>
        <v>146.5</v>
      </c>
      <c r="I2266">
        <f t="shared" si="248"/>
        <v>-1.5</v>
      </c>
      <c r="K2266" s="24">
        <v>42277</v>
      </c>
      <c r="L2266" s="25">
        <v>442</v>
      </c>
    </row>
    <row r="2267" spans="1:12" ht="15.75" thickBot="1" x14ac:dyDescent="0.3">
      <c r="A2267" s="1">
        <v>41207</v>
      </c>
      <c r="B2267" s="4">
        <v>2.0261</v>
      </c>
      <c r="C2267" s="4">
        <f t="shared" si="244"/>
        <v>8.2933319503507939E-3</v>
      </c>
      <c r="D2267" s="3">
        <f t="shared" si="246"/>
        <v>10</v>
      </c>
      <c r="E2267">
        <f t="shared" si="247"/>
        <v>12</v>
      </c>
      <c r="F2267">
        <f t="shared" si="245"/>
        <v>2012</v>
      </c>
      <c r="G2267">
        <f t="shared" si="249"/>
        <v>144</v>
      </c>
      <c r="H2267">
        <f t="shared" si="250"/>
        <v>146.33333333333334</v>
      </c>
      <c r="I2267">
        <f t="shared" si="248"/>
        <v>-2.3333333333333428</v>
      </c>
      <c r="K2267" s="22">
        <v>42276</v>
      </c>
      <c r="L2267" s="23">
        <v>485</v>
      </c>
    </row>
    <row r="2268" spans="1:12" ht="15.75" thickBot="1" x14ac:dyDescent="0.3">
      <c r="A2268" s="1">
        <v>41208</v>
      </c>
      <c r="B2268" s="4">
        <v>2.0263</v>
      </c>
      <c r="C2268" s="4">
        <f t="shared" si="244"/>
        <v>8.2997442383772411E-3</v>
      </c>
      <c r="D2268" s="3">
        <f t="shared" si="246"/>
        <v>10</v>
      </c>
      <c r="E2268">
        <f t="shared" si="247"/>
        <v>12</v>
      </c>
      <c r="F2268">
        <f t="shared" si="245"/>
        <v>2012</v>
      </c>
      <c r="G2268">
        <f t="shared" si="249"/>
        <v>154</v>
      </c>
      <c r="H2268">
        <f t="shared" si="250"/>
        <v>146.75</v>
      </c>
      <c r="I2268">
        <f t="shared" si="248"/>
        <v>7.25</v>
      </c>
      <c r="K2268" s="24">
        <v>42275</v>
      </c>
      <c r="L2268" s="25">
        <v>489</v>
      </c>
    </row>
    <row r="2269" spans="1:12" ht="15.75" thickBot="1" x14ac:dyDescent="0.3">
      <c r="A2269" s="1">
        <v>41211</v>
      </c>
      <c r="B2269" s="4">
        <v>2.0295999999999998</v>
      </c>
      <c r="C2269" s="4">
        <f t="shared" si="244"/>
        <v>7.8748742619167283E-3</v>
      </c>
      <c r="D2269" s="3">
        <f t="shared" si="246"/>
        <v>10</v>
      </c>
      <c r="E2269">
        <f t="shared" si="247"/>
        <v>12</v>
      </c>
      <c r="F2269">
        <f t="shared" si="245"/>
        <v>2012</v>
      </c>
      <c r="G2269">
        <f t="shared" si="249"/>
        <v>157</v>
      </c>
      <c r="H2269">
        <f t="shared" si="250"/>
        <v>147.08333333333334</v>
      </c>
      <c r="I2269">
        <f t="shared" si="248"/>
        <v>9.9166666666666572</v>
      </c>
      <c r="K2269" s="22">
        <v>42272</v>
      </c>
      <c r="L2269" s="23">
        <v>453</v>
      </c>
    </row>
    <row r="2270" spans="1:12" ht="15.75" thickBot="1" x14ac:dyDescent="0.3">
      <c r="A2270" s="1">
        <v>41212</v>
      </c>
      <c r="B2270" s="4">
        <v>2.0323000000000002</v>
      </c>
      <c r="C2270" s="4">
        <f t="shared" si="244"/>
        <v>7.6771381081583599E-3</v>
      </c>
      <c r="D2270" s="3">
        <f t="shared" si="246"/>
        <v>10</v>
      </c>
      <c r="E2270">
        <f t="shared" si="247"/>
        <v>12</v>
      </c>
      <c r="F2270">
        <f t="shared" si="245"/>
        <v>2012</v>
      </c>
      <c r="G2270">
        <f t="shared" si="249"/>
        <v>157</v>
      </c>
      <c r="H2270">
        <f t="shared" si="250"/>
        <v>147.25</v>
      </c>
      <c r="I2270">
        <f t="shared" si="248"/>
        <v>9.75</v>
      </c>
      <c r="K2270" s="24">
        <v>42271</v>
      </c>
      <c r="L2270" s="25">
        <v>450</v>
      </c>
    </row>
    <row r="2271" spans="1:12" ht="15.75" thickBot="1" x14ac:dyDescent="0.3">
      <c r="A2271" s="1">
        <v>41213</v>
      </c>
      <c r="B2271" s="4">
        <v>2.0312999999999999</v>
      </c>
      <c r="C2271" s="4">
        <f t="shared" si="244"/>
        <v>7.3069493528388997E-3</v>
      </c>
      <c r="D2271" s="3">
        <f t="shared" si="246"/>
        <v>10</v>
      </c>
      <c r="E2271">
        <f t="shared" si="247"/>
        <v>12</v>
      </c>
      <c r="F2271">
        <f t="shared" si="245"/>
        <v>2012</v>
      </c>
      <c r="G2271">
        <f t="shared" si="249"/>
        <v>158</v>
      </c>
      <c r="H2271">
        <f t="shared" si="250"/>
        <v>147.83333333333334</v>
      </c>
      <c r="I2271">
        <f t="shared" si="248"/>
        <v>10.166666666666657</v>
      </c>
      <c r="K2271" s="22">
        <v>42270</v>
      </c>
      <c r="L2271" s="23">
        <v>454</v>
      </c>
    </row>
    <row r="2272" spans="1:12" ht="15.75" thickBot="1" x14ac:dyDescent="0.3">
      <c r="A2272" s="1">
        <v>41214</v>
      </c>
      <c r="B2272" s="4">
        <v>2.0312000000000001</v>
      </c>
      <c r="C2272" s="4">
        <f t="shared" si="244"/>
        <v>7.3063763080929997E-3</v>
      </c>
      <c r="D2272" s="3">
        <f t="shared" si="246"/>
        <v>11</v>
      </c>
      <c r="E2272">
        <f t="shared" si="247"/>
        <v>12</v>
      </c>
      <c r="F2272">
        <f t="shared" si="245"/>
        <v>2012</v>
      </c>
      <c r="G2272">
        <f t="shared" si="249"/>
        <v>152</v>
      </c>
      <c r="H2272">
        <f t="shared" si="250"/>
        <v>148.33333333333334</v>
      </c>
      <c r="I2272">
        <f t="shared" si="248"/>
        <v>3.6666666666666572</v>
      </c>
      <c r="K2272" s="24">
        <v>42269</v>
      </c>
      <c r="L2272" s="25">
        <v>443</v>
      </c>
    </row>
    <row r="2273" spans="1:12" ht="15.75" thickBot="1" x14ac:dyDescent="0.3">
      <c r="A2273" s="1">
        <v>41218</v>
      </c>
      <c r="B2273" s="4">
        <v>2.0350000000000001</v>
      </c>
      <c r="C2273" s="4">
        <f t="shared" si="244"/>
        <v>7.3491885484384713E-3</v>
      </c>
      <c r="D2273" s="3">
        <f t="shared" si="246"/>
        <v>11</v>
      </c>
      <c r="E2273">
        <f t="shared" si="247"/>
        <v>12</v>
      </c>
      <c r="F2273">
        <f t="shared" si="245"/>
        <v>2012</v>
      </c>
      <c r="G2273">
        <f t="shared" si="249"/>
        <v>147</v>
      </c>
      <c r="H2273">
        <f t="shared" si="250"/>
        <v>148.91666666666666</v>
      </c>
      <c r="I2273">
        <f t="shared" si="248"/>
        <v>-1.9166666666666572</v>
      </c>
      <c r="K2273" s="22">
        <v>42268</v>
      </c>
      <c r="L2273" s="23">
        <v>422</v>
      </c>
    </row>
    <row r="2274" spans="1:12" ht="15.75" thickBot="1" x14ac:dyDescent="0.3">
      <c r="A2274" s="1">
        <v>41219</v>
      </c>
      <c r="B2274" s="4">
        <v>2.0341</v>
      </c>
      <c r="C2274" s="4">
        <f t="shared" si="244"/>
        <v>7.3792013024881449E-3</v>
      </c>
      <c r="D2274" s="3">
        <f t="shared" si="246"/>
        <v>11</v>
      </c>
      <c r="E2274">
        <f t="shared" si="247"/>
        <v>12</v>
      </c>
      <c r="F2274">
        <f t="shared" si="245"/>
        <v>2012</v>
      </c>
      <c r="G2274">
        <f t="shared" si="249"/>
        <v>143</v>
      </c>
      <c r="H2274">
        <f t="shared" si="250"/>
        <v>149.41666666666666</v>
      </c>
      <c r="I2274">
        <f t="shared" si="248"/>
        <v>-6.4166666666666572</v>
      </c>
      <c r="K2274" s="24">
        <v>42265</v>
      </c>
      <c r="L2274" s="25">
        <v>397</v>
      </c>
    </row>
    <row r="2275" spans="1:12" ht="15.75" thickBot="1" x14ac:dyDescent="0.3">
      <c r="A2275" s="1">
        <v>41220</v>
      </c>
      <c r="B2275" s="4">
        <v>2.0329999999999999</v>
      </c>
      <c r="C2275" s="4">
        <f t="shared" si="244"/>
        <v>7.3946279752817598E-3</v>
      </c>
      <c r="D2275" s="3">
        <f t="shared" si="246"/>
        <v>11</v>
      </c>
      <c r="E2275">
        <f t="shared" si="247"/>
        <v>12</v>
      </c>
      <c r="F2275">
        <f t="shared" si="245"/>
        <v>2012</v>
      </c>
      <c r="G2275">
        <f t="shared" si="249"/>
        <v>147</v>
      </c>
      <c r="H2275">
        <f t="shared" si="250"/>
        <v>149.58333333333334</v>
      </c>
      <c r="I2275">
        <f t="shared" si="248"/>
        <v>-2.5833333333333428</v>
      </c>
      <c r="K2275" s="22">
        <v>42264</v>
      </c>
      <c r="L2275" s="23">
        <v>376</v>
      </c>
    </row>
    <row r="2276" spans="1:12" ht="15.75" thickBot="1" x14ac:dyDescent="0.3">
      <c r="A2276" s="1">
        <v>41221</v>
      </c>
      <c r="B2276" s="4">
        <v>2.0356999999999998</v>
      </c>
      <c r="C2276" s="4">
        <f t="shared" si="244"/>
        <v>7.3121938554874637E-3</v>
      </c>
      <c r="D2276" s="3">
        <f t="shared" si="246"/>
        <v>11</v>
      </c>
      <c r="E2276">
        <f t="shared" si="247"/>
        <v>12</v>
      </c>
      <c r="F2276">
        <f t="shared" si="245"/>
        <v>2012</v>
      </c>
      <c r="G2276">
        <f t="shared" si="249"/>
        <v>152</v>
      </c>
      <c r="H2276">
        <f t="shared" si="250"/>
        <v>150.16666666666666</v>
      </c>
      <c r="I2276">
        <f t="shared" si="248"/>
        <v>1.8333333333333428</v>
      </c>
      <c r="K2276" s="24">
        <v>42263</v>
      </c>
      <c r="L2276" s="25">
        <v>374</v>
      </c>
    </row>
    <row r="2277" spans="1:12" ht="15.75" thickBot="1" x14ac:dyDescent="0.3">
      <c r="A2277" s="1">
        <v>41222</v>
      </c>
      <c r="B2277" s="4">
        <v>2.0512000000000001</v>
      </c>
      <c r="C2277" s="4">
        <f t="shared" si="244"/>
        <v>7.6634979841295279E-3</v>
      </c>
      <c r="D2277" s="3">
        <f t="shared" si="246"/>
        <v>11</v>
      </c>
      <c r="E2277">
        <f t="shared" si="247"/>
        <v>12</v>
      </c>
      <c r="F2277">
        <f t="shared" si="245"/>
        <v>2012</v>
      </c>
      <c r="G2277">
        <f t="shared" si="249"/>
        <v>154</v>
      </c>
      <c r="H2277">
        <f t="shared" si="250"/>
        <v>150.83333333333334</v>
      </c>
      <c r="I2277">
        <f t="shared" si="248"/>
        <v>3.1666666666666572</v>
      </c>
      <c r="K2277" s="22">
        <v>42262</v>
      </c>
      <c r="L2277" s="23">
        <v>377</v>
      </c>
    </row>
    <row r="2278" spans="1:12" ht="15.75" thickBot="1" x14ac:dyDescent="0.3">
      <c r="A2278" s="1">
        <v>41225</v>
      </c>
      <c r="B2278" s="4">
        <v>2.0476000000000001</v>
      </c>
      <c r="C2278" s="4">
        <f t="shared" si="244"/>
        <v>7.9731836256285681E-3</v>
      </c>
      <c r="D2278" s="3">
        <f t="shared" si="246"/>
        <v>11</v>
      </c>
      <c r="E2278">
        <f t="shared" si="247"/>
        <v>12</v>
      </c>
      <c r="F2278">
        <f t="shared" si="245"/>
        <v>2012</v>
      </c>
      <c r="G2278">
        <f t="shared" si="249"/>
        <v>154</v>
      </c>
      <c r="H2278">
        <f t="shared" si="250"/>
        <v>151.58333333333334</v>
      </c>
      <c r="I2278">
        <f t="shared" si="248"/>
        <v>2.4166666666666572</v>
      </c>
      <c r="K2278" s="24">
        <v>42261</v>
      </c>
      <c r="L2278" s="25">
        <v>389</v>
      </c>
    </row>
    <row r="2279" spans="1:12" ht="15.75" thickBot="1" x14ac:dyDescent="0.3">
      <c r="A2279" s="1">
        <v>41226</v>
      </c>
      <c r="B2279" s="4">
        <v>2.0613999999999999</v>
      </c>
      <c r="C2279" s="4">
        <f t="shared" si="244"/>
        <v>8.8724915113595031E-3</v>
      </c>
      <c r="D2279" s="3">
        <f t="shared" si="246"/>
        <v>11</v>
      </c>
      <c r="E2279">
        <f t="shared" si="247"/>
        <v>12</v>
      </c>
      <c r="F2279">
        <f t="shared" si="245"/>
        <v>2012</v>
      </c>
      <c r="G2279">
        <f t="shared" si="249"/>
        <v>160</v>
      </c>
      <c r="H2279">
        <f t="shared" si="250"/>
        <v>152.91666666666666</v>
      </c>
      <c r="I2279">
        <f t="shared" si="248"/>
        <v>7.0833333333333428</v>
      </c>
      <c r="K2279" s="22">
        <v>42258</v>
      </c>
      <c r="L2279" s="23">
        <v>390</v>
      </c>
    </row>
    <row r="2280" spans="1:12" ht="15.75" thickBot="1" x14ac:dyDescent="0.3">
      <c r="A2280" s="1">
        <v>41227</v>
      </c>
      <c r="B2280" s="4">
        <v>2.0629</v>
      </c>
      <c r="C2280" s="4">
        <f t="shared" si="244"/>
        <v>9.7049002287262834E-3</v>
      </c>
      <c r="D2280" s="3">
        <f t="shared" si="246"/>
        <v>11</v>
      </c>
      <c r="E2280">
        <f t="shared" si="247"/>
        <v>12</v>
      </c>
      <c r="F2280">
        <f t="shared" si="245"/>
        <v>2012</v>
      </c>
      <c r="G2280">
        <f t="shared" si="249"/>
        <v>164</v>
      </c>
      <c r="H2280">
        <f t="shared" si="250"/>
        <v>153.75</v>
      </c>
      <c r="I2280">
        <f t="shared" si="248"/>
        <v>10.25</v>
      </c>
      <c r="K2280" s="24">
        <v>42257</v>
      </c>
      <c r="L2280" s="25">
        <v>388</v>
      </c>
    </row>
    <row r="2281" spans="1:12" ht="15.75" thickBot="1" x14ac:dyDescent="0.3">
      <c r="A2281" s="1">
        <v>41229</v>
      </c>
      <c r="B2281" s="4">
        <v>2.0712000000000002</v>
      </c>
      <c r="C2281" s="4">
        <f t="shared" si="244"/>
        <v>1.0843655745511247E-2</v>
      </c>
      <c r="D2281" s="3">
        <f t="shared" si="246"/>
        <v>11</v>
      </c>
      <c r="E2281">
        <f t="shared" si="247"/>
        <v>12</v>
      </c>
      <c r="F2281">
        <f t="shared" si="245"/>
        <v>2012</v>
      </c>
      <c r="G2281">
        <f t="shared" si="249"/>
        <v>165</v>
      </c>
      <c r="H2281">
        <f t="shared" si="250"/>
        <v>154.41666666666666</v>
      </c>
      <c r="I2281">
        <f t="shared" si="248"/>
        <v>10.583333333333343</v>
      </c>
      <c r="K2281" s="22">
        <v>42256</v>
      </c>
      <c r="L2281" s="23">
        <v>363</v>
      </c>
    </row>
    <row r="2282" spans="1:12" ht="15.75" thickBot="1" x14ac:dyDescent="0.3">
      <c r="A2282" s="1">
        <v>41232</v>
      </c>
      <c r="B2282" s="4">
        <v>2.0745</v>
      </c>
      <c r="C2282" s="4">
        <f t="shared" si="244"/>
        <v>1.1940506027097113E-2</v>
      </c>
      <c r="D2282" s="3">
        <f t="shared" si="246"/>
        <v>11</v>
      </c>
      <c r="E2282">
        <f t="shared" si="247"/>
        <v>12</v>
      </c>
      <c r="F2282">
        <f t="shared" si="245"/>
        <v>2012</v>
      </c>
      <c r="G2282">
        <f t="shared" si="249"/>
        <v>162</v>
      </c>
      <c r="H2282">
        <f t="shared" si="250"/>
        <v>154.83333333333334</v>
      </c>
      <c r="I2282">
        <f t="shared" si="248"/>
        <v>7.1666666666666572</v>
      </c>
      <c r="K2282" s="24">
        <v>42255</v>
      </c>
      <c r="L2282" s="25">
        <v>372</v>
      </c>
    </row>
    <row r="2283" spans="1:12" ht="15.75" thickBot="1" x14ac:dyDescent="0.3">
      <c r="A2283" s="1">
        <v>41233</v>
      </c>
      <c r="B2283" s="4">
        <v>2.0834999999999999</v>
      </c>
      <c r="C2283" s="4">
        <f t="shared" si="244"/>
        <v>1.3425345766460216E-2</v>
      </c>
      <c r="D2283" s="3">
        <f t="shared" si="246"/>
        <v>11</v>
      </c>
      <c r="E2283">
        <f t="shared" si="247"/>
        <v>12</v>
      </c>
      <c r="F2283">
        <f t="shared" si="245"/>
        <v>2012</v>
      </c>
      <c r="G2283">
        <f t="shared" si="249"/>
        <v>158</v>
      </c>
      <c r="H2283">
        <f t="shared" si="250"/>
        <v>154.83333333333334</v>
      </c>
      <c r="I2283">
        <f t="shared" si="248"/>
        <v>3.1666666666666572</v>
      </c>
      <c r="K2283" s="22">
        <v>42254</v>
      </c>
      <c r="L2283" s="23">
        <v>381</v>
      </c>
    </row>
    <row r="2284" spans="1:12" ht="15.75" thickBot="1" x14ac:dyDescent="0.3">
      <c r="A2284" s="1">
        <v>41234</v>
      </c>
      <c r="B2284" s="4">
        <v>2.0924</v>
      </c>
      <c r="C2284" s="4">
        <f t="shared" si="244"/>
        <v>1.5137851477224702E-2</v>
      </c>
      <c r="D2284" s="3">
        <f t="shared" si="246"/>
        <v>11</v>
      </c>
      <c r="E2284">
        <f t="shared" si="247"/>
        <v>12</v>
      </c>
      <c r="F2284">
        <f t="shared" si="245"/>
        <v>2012</v>
      </c>
      <c r="G2284">
        <f t="shared" si="249"/>
        <v>154</v>
      </c>
      <c r="H2284">
        <f t="shared" si="250"/>
        <v>155</v>
      </c>
      <c r="I2284">
        <f t="shared" si="248"/>
        <v>-1</v>
      </c>
      <c r="K2284" s="24">
        <v>42251</v>
      </c>
      <c r="L2284" s="25">
        <v>381</v>
      </c>
    </row>
    <row r="2285" spans="1:12" ht="15.75" thickBot="1" x14ac:dyDescent="0.3">
      <c r="A2285" s="1">
        <v>41235</v>
      </c>
      <c r="B2285" s="4">
        <v>2.0912000000000002</v>
      </c>
      <c r="C2285" s="4">
        <f t="shared" si="244"/>
        <v>1.6584777004947954E-2</v>
      </c>
      <c r="D2285" s="3">
        <f t="shared" si="246"/>
        <v>11</v>
      </c>
      <c r="E2285">
        <f t="shared" si="247"/>
        <v>12</v>
      </c>
      <c r="F2285">
        <f t="shared" si="245"/>
        <v>2012</v>
      </c>
      <c r="G2285">
        <f t="shared" si="249"/>
        <v>154</v>
      </c>
      <c r="H2285">
        <f t="shared" si="250"/>
        <v>155.58333333333334</v>
      </c>
      <c r="I2285">
        <f t="shared" si="248"/>
        <v>-1.5833333333333428</v>
      </c>
      <c r="K2285" s="22">
        <v>42250</v>
      </c>
      <c r="L2285" s="23">
        <v>365</v>
      </c>
    </row>
    <row r="2286" spans="1:12" ht="15.75" thickBot="1" x14ac:dyDescent="0.3">
      <c r="A2286" s="1">
        <v>41236</v>
      </c>
      <c r="B2286" s="4">
        <v>2.0985</v>
      </c>
      <c r="C2286" s="4">
        <f t="shared" si="244"/>
        <v>1.8258766941919552E-2</v>
      </c>
      <c r="D2286" s="3">
        <f t="shared" si="246"/>
        <v>11</v>
      </c>
      <c r="E2286">
        <f t="shared" si="247"/>
        <v>12</v>
      </c>
      <c r="F2286">
        <f t="shared" si="245"/>
        <v>2012</v>
      </c>
      <c r="G2286">
        <f t="shared" si="249"/>
        <v>154</v>
      </c>
      <c r="H2286">
        <f t="shared" si="250"/>
        <v>156.5</v>
      </c>
      <c r="I2286">
        <f t="shared" si="248"/>
        <v>-2.5</v>
      </c>
      <c r="K2286" s="24">
        <v>42249</v>
      </c>
      <c r="L2286" s="25">
        <v>367</v>
      </c>
    </row>
    <row r="2287" spans="1:12" ht="15.75" thickBot="1" x14ac:dyDescent="0.3">
      <c r="A2287" s="1">
        <v>41239</v>
      </c>
      <c r="B2287" s="4">
        <v>2.0787</v>
      </c>
      <c r="C2287" s="4">
        <f t="shared" si="244"/>
        <v>1.8908614502214077E-2</v>
      </c>
      <c r="D2287" s="3">
        <f t="shared" si="246"/>
        <v>11</v>
      </c>
      <c r="E2287">
        <f t="shared" si="247"/>
        <v>12</v>
      </c>
      <c r="F2287">
        <f t="shared" si="245"/>
        <v>2012</v>
      </c>
      <c r="G2287">
        <f t="shared" si="249"/>
        <v>155</v>
      </c>
      <c r="H2287">
        <f t="shared" si="250"/>
        <v>157.16666666666666</v>
      </c>
      <c r="I2287">
        <f t="shared" si="248"/>
        <v>-2.1666666666666572</v>
      </c>
      <c r="K2287" s="22">
        <v>42248</v>
      </c>
      <c r="L2287" s="23">
        <v>361</v>
      </c>
    </row>
    <row r="2288" spans="1:12" ht="15.75" thickBot="1" x14ac:dyDescent="0.3">
      <c r="A2288" s="1">
        <v>41240</v>
      </c>
      <c r="B2288" s="4">
        <v>2.0752000000000002</v>
      </c>
      <c r="C2288" s="4">
        <f t="shared" si="244"/>
        <v>1.9427129579113415E-2</v>
      </c>
      <c r="D2288" s="3">
        <f t="shared" si="246"/>
        <v>11</v>
      </c>
      <c r="E2288">
        <f t="shared" si="247"/>
        <v>12</v>
      </c>
      <c r="F2288">
        <f t="shared" si="245"/>
        <v>2012</v>
      </c>
      <c r="G2288">
        <f t="shared" si="249"/>
        <v>154</v>
      </c>
      <c r="H2288">
        <f t="shared" si="250"/>
        <v>157.33333333333334</v>
      </c>
      <c r="I2288">
        <f t="shared" si="248"/>
        <v>-3.3333333333333428</v>
      </c>
      <c r="K2288" s="24">
        <v>42247</v>
      </c>
      <c r="L2288" s="25">
        <v>340</v>
      </c>
    </row>
    <row r="2289" spans="1:12" ht="15.75" thickBot="1" x14ac:dyDescent="0.3">
      <c r="A2289" s="1">
        <v>41241</v>
      </c>
      <c r="B2289" s="4">
        <v>2.0912000000000002</v>
      </c>
      <c r="C2289" s="4">
        <f t="shared" si="244"/>
        <v>2.0497944619176402E-2</v>
      </c>
      <c r="D2289" s="3">
        <f t="shared" si="246"/>
        <v>11</v>
      </c>
      <c r="E2289">
        <f t="shared" si="247"/>
        <v>12</v>
      </c>
      <c r="F2289">
        <f t="shared" si="245"/>
        <v>2012</v>
      </c>
      <c r="G2289">
        <f t="shared" si="249"/>
        <v>155</v>
      </c>
      <c r="H2289">
        <f t="shared" si="250"/>
        <v>157.41666666666666</v>
      </c>
      <c r="I2289">
        <f t="shared" si="248"/>
        <v>-2.4166666666666572</v>
      </c>
      <c r="K2289" s="22">
        <v>42244</v>
      </c>
      <c r="L2289" s="23">
        <v>334</v>
      </c>
    </row>
    <row r="2290" spans="1:12" ht="15.75" thickBot="1" x14ac:dyDescent="0.3">
      <c r="A2290" s="1">
        <v>41242</v>
      </c>
      <c r="B2290" s="4">
        <v>2.0991</v>
      </c>
      <c r="C2290" s="4">
        <f t="shared" si="244"/>
        <v>2.1772249853509937E-2</v>
      </c>
      <c r="D2290" s="3">
        <f t="shared" si="246"/>
        <v>11</v>
      </c>
      <c r="E2290">
        <f t="shared" si="247"/>
        <v>12</v>
      </c>
      <c r="F2290">
        <f t="shared" si="245"/>
        <v>2012</v>
      </c>
      <c r="G2290">
        <f t="shared" si="249"/>
        <v>152</v>
      </c>
      <c r="H2290">
        <f t="shared" si="250"/>
        <v>157.25</v>
      </c>
      <c r="I2290">
        <f t="shared" si="248"/>
        <v>-5.25</v>
      </c>
      <c r="K2290" s="24">
        <v>42243</v>
      </c>
      <c r="L2290" s="25">
        <v>338</v>
      </c>
    </row>
    <row r="2291" spans="1:12" ht="15.75" thickBot="1" x14ac:dyDescent="0.3">
      <c r="A2291" s="1">
        <v>41243</v>
      </c>
      <c r="B2291" s="4">
        <v>2.1074000000000002</v>
      </c>
      <c r="C2291" s="4">
        <f t="shared" ref="C2291:C2354" si="251">_xlfn.STDEV.P(B2230:B2291)</f>
        <v>2.3303957506910108E-2</v>
      </c>
      <c r="D2291" s="3">
        <f t="shared" si="246"/>
        <v>11</v>
      </c>
      <c r="E2291">
        <f t="shared" si="247"/>
        <v>12</v>
      </c>
      <c r="F2291">
        <f t="shared" si="245"/>
        <v>2012</v>
      </c>
      <c r="G2291">
        <f t="shared" si="249"/>
        <v>153</v>
      </c>
      <c r="H2291">
        <f t="shared" si="250"/>
        <v>156.66666666666666</v>
      </c>
      <c r="I2291">
        <f t="shared" si="248"/>
        <v>-3.6666666666666572</v>
      </c>
      <c r="K2291" s="22">
        <v>42242</v>
      </c>
      <c r="L2291" s="23">
        <v>358</v>
      </c>
    </row>
    <row r="2292" spans="1:12" ht="15.75" thickBot="1" x14ac:dyDescent="0.3">
      <c r="A2292" s="1">
        <v>41246</v>
      </c>
      <c r="B2292" s="4">
        <v>2.1120999999999999</v>
      </c>
      <c r="C2292" s="4">
        <f t="shared" si="251"/>
        <v>2.4926838421132705E-2</v>
      </c>
      <c r="D2292" s="3">
        <f t="shared" si="246"/>
        <v>12</v>
      </c>
      <c r="E2292">
        <f t="shared" si="247"/>
        <v>12</v>
      </c>
      <c r="F2292">
        <f t="shared" si="245"/>
        <v>2012</v>
      </c>
      <c r="G2292">
        <f t="shared" si="249"/>
        <v>155</v>
      </c>
      <c r="H2292">
        <f t="shared" si="250"/>
        <v>155.91666666666666</v>
      </c>
      <c r="I2292">
        <f t="shared" si="248"/>
        <v>-0.91666666666665719</v>
      </c>
      <c r="K2292" s="24">
        <v>42241</v>
      </c>
      <c r="L2292" s="25">
        <v>352</v>
      </c>
    </row>
    <row r="2293" spans="1:12" ht="15.75" thickBot="1" x14ac:dyDescent="0.3">
      <c r="A2293" s="1">
        <v>41247</v>
      </c>
      <c r="B2293" s="4">
        <v>2.1076999999999999</v>
      </c>
      <c r="C2293" s="4">
        <f t="shared" si="251"/>
        <v>2.6197646270901438E-2</v>
      </c>
      <c r="D2293" s="3">
        <f t="shared" si="246"/>
        <v>12</v>
      </c>
      <c r="E2293">
        <f t="shared" si="247"/>
        <v>12</v>
      </c>
      <c r="F2293">
        <f t="shared" si="245"/>
        <v>2012</v>
      </c>
      <c r="G2293">
        <f t="shared" si="249"/>
        <v>156</v>
      </c>
      <c r="H2293">
        <f t="shared" si="250"/>
        <v>155.16666666666666</v>
      </c>
      <c r="I2293">
        <f t="shared" si="248"/>
        <v>0.83333333333334281</v>
      </c>
      <c r="K2293" s="22">
        <v>42240</v>
      </c>
      <c r="L2293" s="23">
        <v>369</v>
      </c>
    </row>
    <row r="2294" spans="1:12" ht="15.75" thickBot="1" x14ac:dyDescent="0.3">
      <c r="A2294" s="1">
        <v>41248</v>
      </c>
      <c r="B2294" s="4">
        <v>2.1046</v>
      </c>
      <c r="C2294" s="4">
        <f t="shared" si="251"/>
        <v>2.7275415550350998E-2</v>
      </c>
      <c r="D2294" s="3">
        <f t="shared" si="246"/>
        <v>12</v>
      </c>
      <c r="E2294">
        <f t="shared" si="247"/>
        <v>12</v>
      </c>
      <c r="F2294">
        <f t="shared" si="245"/>
        <v>2012</v>
      </c>
      <c r="G2294">
        <f t="shared" si="249"/>
        <v>156</v>
      </c>
      <c r="H2294">
        <f t="shared" si="250"/>
        <v>154.66666666666666</v>
      </c>
      <c r="I2294">
        <f t="shared" si="248"/>
        <v>1.3333333333333428</v>
      </c>
      <c r="K2294" s="24">
        <v>42237</v>
      </c>
      <c r="L2294" s="25">
        <v>351</v>
      </c>
    </row>
    <row r="2295" spans="1:12" ht="15.75" thickBot="1" x14ac:dyDescent="0.3">
      <c r="A2295" s="1">
        <v>41249</v>
      </c>
      <c r="B2295" s="4">
        <v>2.0836000000000001</v>
      </c>
      <c r="C2295" s="4">
        <f t="shared" si="251"/>
        <v>2.768771844810625E-2</v>
      </c>
      <c r="D2295" s="3">
        <f t="shared" si="246"/>
        <v>12</v>
      </c>
      <c r="E2295">
        <f t="shared" si="247"/>
        <v>12</v>
      </c>
      <c r="F2295">
        <f t="shared" si="245"/>
        <v>2012</v>
      </c>
      <c r="G2295">
        <f t="shared" si="249"/>
        <v>158</v>
      </c>
      <c r="H2295">
        <f t="shared" si="250"/>
        <v>154.66666666666666</v>
      </c>
      <c r="I2295">
        <f t="shared" si="248"/>
        <v>3.3333333333333428</v>
      </c>
      <c r="K2295" s="22">
        <v>42236</v>
      </c>
      <c r="L2295" s="23">
        <v>338</v>
      </c>
    </row>
    <row r="2296" spans="1:12" ht="15.75" thickBot="1" x14ac:dyDescent="0.3">
      <c r="A2296" s="1">
        <v>41250</v>
      </c>
      <c r="B2296" s="4">
        <v>2.0804</v>
      </c>
      <c r="C2296" s="4">
        <f t="shared" si="251"/>
        <v>2.8007970286755297E-2</v>
      </c>
      <c r="D2296" s="3">
        <f t="shared" si="246"/>
        <v>12</v>
      </c>
      <c r="E2296">
        <f t="shared" si="247"/>
        <v>12</v>
      </c>
      <c r="F2296">
        <f t="shared" si="245"/>
        <v>2012</v>
      </c>
      <c r="G2296">
        <f t="shared" si="249"/>
        <v>154</v>
      </c>
      <c r="H2296">
        <f t="shared" si="250"/>
        <v>154.66666666666666</v>
      </c>
      <c r="I2296">
        <f t="shared" si="248"/>
        <v>-0.66666666666665719</v>
      </c>
      <c r="K2296" s="24">
        <v>42235</v>
      </c>
      <c r="L2296" s="25">
        <v>329</v>
      </c>
    </row>
    <row r="2297" spans="1:12" ht="15.75" thickBot="1" x14ac:dyDescent="0.3">
      <c r="A2297" s="1">
        <v>41253</v>
      </c>
      <c r="B2297" s="4">
        <v>2.081</v>
      </c>
      <c r="C2297" s="4">
        <f t="shared" si="251"/>
        <v>2.8189950359103145E-2</v>
      </c>
      <c r="D2297" s="3">
        <f t="shared" si="246"/>
        <v>12</v>
      </c>
      <c r="E2297">
        <f t="shared" si="247"/>
        <v>12</v>
      </c>
      <c r="F2297">
        <f t="shared" si="245"/>
        <v>2012</v>
      </c>
      <c r="G2297">
        <f t="shared" si="249"/>
        <v>155</v>
      </c>
      <c r="H2297">
        <f t="shared" si="250"/>
        <v>154.75</v>
      </c>
      <c r="I2297">
        <f t="shared" si="248"/>
        <v>0.25</v>
      </c>
      <c r="K2297" s="22">
        <v>42234</v>
      </c>
      <c r="L2297" s="23">
        <v>316</v>
      </c>
    </row>
    <row r="2298" spans="1:12" ht="15.75" thickBot="1" x14ac:dyDescent="0.3">
      <c r="A2298" s="1">
        <v>41254</v>
      </c>
      <c r="B2298" s="4">
        <v>2.0743</v>
      </c>
      <c r="C2298" s="4">
        <f t="shared" si="251"/>
        <v>2.8162526716013554E-2</v>
      </c>
      <c r="D2298" s="3">
        <f t="shared" si="246"/>
        <v>12</v>
      </c>
      <c r="E2298">
        <f t="shared" si="247"/>
        <v>12</v>
      </c>
      <c r="F2298">
        <f t="shared" si="245"/>
        <v>2012</v>
      </c>
      <c r="G2298">
        <f t="shared" si="249"/>
        <v>153</v>
      </c>
      <c r="H2298">
        <f t="shared" si="250"/>
        <v>154.66666666666666</v>
      </c>
      <c r="I2298">
        <f t="shared" si="248"/>
        <v>-1.6666666666666572</v>
      </c>
      <c r="K2298" s="24">
        <v>42233</v>
      </c>
      <c r="L2298" s="25">
        <v>316</v>
      </c>
    </row>
    <row r="2299" spans="1:12" ht="15.75" thickBot="1" x14ac:dyDescent="0.3">
      <c r="A2299" s="1">
        <v>41255</v>
      </c>
      <c r="B2299" s="4">
        <v>2.0800999999999998</v>
      </c>
      <c r="C2299" s="4">
        <f t="shared" si="251"/>
        <v>2.8212087541597035E-2</v>
      </c>
      <c r="D2299" s="3">
        <f t="shared" si="246"/>
        <v>12</v>
      </c>
      <c r="E2299">
        <f t="shared" si="247"/>
        <v>12</v>
      </c>
      <c r="F2299">
        <f t="shared" si="245"/>
        <v>2012</v>
      </c>
      <c r="G2299">
        <f t="shared" si="249"/>
        <v>148</v>
      </c>
      <c r="H2299">
        <f t="shared" si="250"/>
        <v>154.08333333333334</v>
      </c>
      <c r="I2299">
        <f t="shared" si="248"/>
        <v>-6.0833333333333428</v>
      </c>
      <c r="K2299" s="22">
        <v>42230</v>
      </c>
      <c r="L2299" s="23">
        <v>318</v>
      </c>
    </row>
    <row r="2300" spans="1:12" ht="15.75" thickBot="1" x14ac:dyDescent="0.3">
      <c r="A2300" s="1">
        <v>41256</v>
      </c>
      <c r="B2300" s="4">
        <v>2.0750999999999999</v>
      </c>
      <c r="C2300" s="4">
        <f t="shared" si="251"/>
        <v>2.8228237545074333E-2</v>
      </c>
      <c r="D2300" s="3">
        <f t="shared" si="246"/>
        <v>12</v>
      </c>
      <c r="E2300">
        <f t="shared" si="247"/>
        <v>12</v>
      </c>
      <c r="F2300">
        <f t="shared" si="245"/>
        <v>2012</v>
      </c>
      <c r="G2300">
        <f t="shared" si="249"/>
        <v>147</v>
      </c>
      <c r="H2300">
        <f t="shared" si="250"/>
        <v>153.5</v>
      </c>
      <c r="I2300">
        <f t="shared" si="248"/>
        <v>-6.5</v>
      </c>
      <c r="K2300" s="24">
        <v>42229</v>
      </c>
      <c r="L2300" s="25">
        <v>322</v>
      </c>
    </row>
    <row r="2301" spans="1:12" ht="15.75" thickBot="1" x14ac:dyDescent="0.3">
      <c r="A2301" s="1">
        <v>41257</v>
      </c>
      <c r="B2301" s="4">
        <v>2.0840000000000001</v>
      </c>
      <c r="C2301" s="4">
        <f t="shared" si="251"/>
        <v>2.8160161082927796E-2</v>
      </c>
      <c r="D2301" s="3">
        <f t="shared" si="246"/>
        <v>12</v>
      </c>
      <c r="E2301">
        <f t="shared" si="247"/>
        <v>12</v>
      </c>
      <c r="F2301">
        <f t="shared" si="245"/>
        <v>2012</v>
      </c>
      <c r="G2301">
        <f t="shared" si="249"/>
        <v>146</v>
      </c>
      <c r="H2301">
        <f t="shared" si="250"/>
        <v>152.75</v>
      </c>
      <c r="I2301">
        <f t="shared" si="248"/>
        <v>-6.75</v>
      </c>
      <c r="K2301" s="22">
        <v>42228</v>
      </c>
      <c r="L2301" s="23">
        <v>323</v>
      </c>
    </row>
    <row r="2302" spans="1:12" ht="15.75" thickBot="1" x14ac:dyDescent="0.3">
      <c r="A2302" s="1">
        <v>41260</v>
      </c>
      <c r="B2302" s="4">
        <v>2.0901999999999998</v>
      </c>
      <c r="C2302" s="4">
        <f t="shared" si="251"/>
        <v>2.8463049599573898E-2</v>
      </c>
      <c r="D2302" s="3">
        <f t="shared" si="246"/>
        <v>12</v>
      </c>
      <c r="E2302">
        <f t="shared" si="247"/>
        <v>12</v>
      </c>
      <c r="F2302">
        <f t="shared" si="245"/>
        <v>2012</v>
      </c>
      <c r="G2302">
        <f t="shared" si="249"/>
        <v>140</v>
      </c>
      <c r="H2302">
        <f t="shared" si="250"/>
        <v>151.75</v>
      </c>
      <c r="I2302">
        <f t="shared" si="248"/>
        <v>-11.75</v>
      </c>
      <c r="K2302" s="24">
        <v>42227</v>
      </c>
      <c r="L2302" s="25">
        <v>342</v>
      </c>
    </row>
    <row r="2303" spans="1:12" ht="15.75" thickBot="1" x14ac:dyDescent="0.3">
      <c r="A2303" s="1">
        <v>41261</v>
      </c>
      <c r="B2303" s="4">
        <v>2.0966</v>
      </c>
      <c r="C2303" s="4">
        <f t="shared" si="251"/>
        <v>2.8824551803636796E-2</v>
      </c>
      <c r="D2303" s="3">
        <f t="shared" si="246"/>
        <v>12</v>
      </c>
      <c r="E2303">
        <f t="shared" si="247"/>
        <v>12</v>
      </c>
      <c r="F2303">
        <f t="shared" si="245"/>
        <v>2012</v>
      </c>
      <c r="G2303">
        <f t="shared" si="249"/>
        <v>138</v>
      </c>
      <c r="H2303">
        <f t="shared" si="250"/>
        <v>150.5</v>
      </c>
      <c r="I2303">
        <f t="shared" si="248"/>
        <v>-12.5</v>
      </c>
      <c r="K2303" s="22">
        <v>42226</v>
      </c>
      <c r="L2303" s="23">
        <v>335</v>
      </c>
    </row>
    <row r="2304" spans="1:12" ht="15.75" thickBot="1" x14ac:dyDescent="0.3">
      <c r="A2304" s="1">
        <v>41262</v>
      </c>
      <c r="B2304" s="4">
        <v>2.0790999999999999</v>
      </c>
      <c r="C2304" s="4">
        <f t="shared" si="251"/>
        <v>2.875059991230405E-2</v>
      </c>
      <c r="D2304" s="3">
        <f t="shared" si="246"/>
        <v>12</v>
      </c>
      <c r="E2304">
        <f t="shared" si="247"/>
        <v>12</v>
      </c>
      <c r="F2304">
        <f t="shared" si="245"/>
        <v>2012</v>
      </c>
      <c r="G2304">
        <f t="shared" si="249"/>
        <v>137</v>
      </c>
      <c r="H2304">
        <f t="shared" si="250"/>
        <v>149</v>
      </c>
      <c r="I2304">
        <f t="shared" si="248"/>
        <v>-12</v>
      </c>
      <c r="K2304" s="24">
        <v>42223</v>
      </c>
      <c r="L2304" s="25">
        <v>343</v>
      </c>
    </row>
    <row r="2305" spans="1:12" ht="15.75" thickBot="1" x14ac:dyDescent="0.3">
      <c r="A2305" s="1">
        <v>41263</v>
      </c>
      <c r="B2305" s="4">
        <v>2.0625</v>
      </c>
      <c r="C2305" s="4">
        <f t="shared" si="251"/>
        <v>2.8545410679541531E-2</v>
      </c>
      <c r="D2305" s="3">
        <f t="shared" si="246"/>
        <v>12</v>
      </c>
      <c r="E2305">
        <f t="shared" si="247"/>
        <v>12</v>
      </c>
      <c r="F2305">
        <f t="shared" si="245"/>
        <v>2012</v>
      </c>
      <c r="G2305">
        <f t="shared" si="249"/>
        <v>138</v>
      </c>
      <c r="H2305">
        <f t="shared" si="250"/>
        <v>147.5</v>
      </c>
      <c r="I2305">
        <f t="shared" si="248"/>
        <v>-9.5</v>
      </c>
      <c r="K2305" s="22">
        <v>42222</v>
      </c>
      <c r="L2305" s="23">
        <v>341</v>
      </c>
    </row>
    <row r="2306" spans="1:12" ht="15.75" thickBot="1" x14ac:dyDescent="0.3">
      <c r="A2306" s="1">
        <v>41264</v>
      </c>
      <c r="B2306" s="4">
        <v>2.0758000000000001</v>
      </c>
      <c r="C2306" s="4">
        <f t="shared" si="251"/>
        <v>2.8390527880986678E-2</v>
      </c>
      <c r="D2306" s="3">
        <f t="shared" si="246"/>
        <v>12</v>
      </c>
      <c r="E2306">
        <f t="shared" si="247"/>
        <v>12</v>
      </c>
      <c r="F2306">
        <f t="shared" ref="F2306:F2369" si="252">YEAR(A2306)</f>
        <v>2012</v>
      </c>
      <c r="G2306">
        <f t="shared" si="249"/>
        <v>143</v>
      </c>
      <c r="H2306">
        <f t="shared" si="250"/>
        <v>146.41666666666666</v>
      </c>
      <c r="I2306">
        <f t="shared" si="248"/>
        <v>-3.4166666666666572</v>
      </c>
      <c r="K2306" s="24">
        <v>42221</v>
      </c>
      <c r="L2306" s="25">
        <v>317</v>
      </c>
    </row>
    <row r="2307" spans="1:12" ht="15.75" thickBot="1" x14ac:dyDescent="0.3">
      <c r="A2307" s="1">
        <v>41267</v>
      </c>
      <c r="B2307" s="4">
        <v>2.0773999999999999</v>
      </c>
      <c r="C2307" s="4">
        <f t="shared" si="251"/>
        <v>2.8286472132862461E-2</v>
      </c>
      <c r="D2307" s="3">
        <f t="shared" ref="D2307:D2370" si="253">MONTH(A2307)</f>
        <v>12</v>
      </c>
      <c r="E2307">
        <f t="shared" ref="E2307:E2370" si="254">IF(D2307&lt;4,3,IF(D2307&lt;7,6,IF(D2307&lt;10,9,12)))</f>
        <v>12</v>
      </c>
      <c r="F2307">
        <f t="shared" si="252"/>
        <v>2012</v>
      </c>
      <c r="G2307">
        <f t="shared" si="249"/>
        <v>141</v>
      </c>
      <c r="H2307">
        <f t="shared" si="250"/>
        <v>145</v>
      </c>
      <c r="I2307">
        <f t="shared" ref="I2307:I2370" si="255">G2307-H2307</f>
        <v>-4</v>
      </c>
      <c r="K2307" s="22">
        <v>42220</v>
      </c>
      <c r="L2307" s="23">
        <v>322</v>
      </c>
    </row>
    <row r="2308" spans="1:12" ht="15.75" thickBot="1" x14ac:dyDescent="0.3">
      <c r="A2308" s="1">
        <v>41269</v>
      </c>
      <c r="B2308" s="4">
        <v>2.0569000000000002</v>
      </c>
      <c r="C2308" s="4">
        <f t="shared" si="251"/>
        <v>2.8001084043233999E-2</v>
      </c>
      <c r="D2308" s="3">
        <f t="shared" si="253"/>
        <v>12</v>
      </c>
      <c r="E2308">
        <f t="shared" si="254"/>
        <v>12</v>
      </c>
      <c r="F2308">
        <f t="shared" si="252"/>
        <v>2012</v>
      </c>
      <c r="G2308">
        <f t="shared" ref="G2308:G2371" si="256">_xlfn.IFNA(VLOOKUP($A2308, $K:$L, 2, 0), G2307)</f>
        <v>142</v>
      </c>
      <c r="H2308">
        <f t="shared" si="250"/>
        <v>144</v>
      </c>
      <c r="I2308">
        <f t="shared" si="255"/>
        <v>-2</v>
      </c>
      <c r="K2308" s="24">
        <v>42219</v>
      </c>
      <c r="L2308" s="25">
        <v>323</v>
      </c>
    </row>
    <row r="2309" spans="1:12" ht="15.75" thickBot="1" x14ac:dyDescent="0.3">
      <c r="A2309" s="1">
        <v>41270</v>
      </c>
      <c r="B2309" s="4">
        <v>2.0482999999999998</v>
      </c>
      <c r="C2309" s="4">
        <f t="shared" si="251"/>
        <v>2.7871297974447425E-2</v>
      </c>
      <c r="D2309" s="3">
        <f t="shared" si="253"/>
        <v>12</v>
      </c>
      <c r="E2309">
        <f t="shared" si="254"/>
        <v>12</v>
      </c>
      <c r="F2309">
        <f t="shared" si="252"/>
        <v>2012</v>
      </c>
      <c r="G2309">
        <f t="shared" si="256"/>
        <v>146</v>
      </c>
      <c r="H2309">
        <f t="shared" si="250"/>
        <v>143.25</v>
      </c>
      <c r="I2309">
        <f t="shared" si="255"/>
        <v>2.75</v>
      </c>
      <c r="K2309" s="22">
        <v>42216</v>
      </c>
      <c r="L2309" s="23">
        <v>315</v>
      </c>
    </row>
    <row r="2310" spans="1:12" ht="15.75" thickBot="1" x14ac:dyDescent="0.3">
      <c r="A2310" s="1">
        <v>41271</v>
      </c>
      <c r="B2310" s="4">
        <v>2.0434999999999999</v>
      </c>
      <c r="C2310" s="4">
        <f t="shared" si="251"/>
        <v>2.7727805291156888E-2</v>
      </c>
      <c r="D2310" s="3">
        <f t="shared" si="253"/>
        <v>12</v>
      </c>
      <c r="E2310">
        <f t="shared" si="254"/>
        <v>12</v>
      </c>
      <c r="F2310">
        <f t="shared" si="252"/>
        <v>2012</v>
      </c>
      <c r="G2310">
        <f t="shared" si="256"/>
        <v>148</v>
      </c>
      <c r="H2310">
        <f t="shared" si="250"/>
        <v>142.83333333333334</v>
      </c>
      <c r="I2310">
        <f t="shared" si="255"/>
        <v>5.1666666666666572</v>
      </c>
      <c r="K2310" s="24">
        <v>42215</v>
      </c>
      <c r="L2310" s="25">
        <v>339</v>
      </c>
    </row>
    <row r="2311" spans="1:12" ht="15.75" thickBot="1" x14ac:dyDescent="0.3">
      <c r="A2311" s="1">
        <v>41274</v>
      </c>
      <c r="B2311" s="4">
        <v>2.0434999999999999</v>
      </c>
      <c r="C2311" s="4">
        <f t="shared" si="251"/>
        <v>2.7574308506183299E-2</v>
      </c>
      <c r="D2311" s="3">
        <f t="shared" si="253"/>
        <v>12</v>
      </c>
      <c r="E2311">
        <f t="shared" si="254"/>
        <v>12</v>
      </c>
      <c r="F2311">
        <f t="shared" si="252"/>
        <v>2012</v>
      </c>
      <c r="G2311">
        <f t="shared" si="256"/>
        <v>142</v>
      </c>
      <c r="H2311">
        <f t="shared" si="250"/>
        <v>142.33333333333334</v>
      </c>
      <c r="I2311">
        <f t="shared" si="255"/>
        <v>-0.33333333333334281</v>
      </c>
      <c r="K2311" s="22">
        <v>42214</v>
      </c>
      <c r="L2311" s="23">
        <v>340</v>
      </c>
    </row>
    <row r="2312" spans="1:12" ht="15.75" thickBot="1" x14ac:dyDescent="0.3">
      <c r="A2312" s="1">
        <v>41276</v>
      </c>
      <c r="B2312" s="4">
        <v>2.0415000000000001</v>
      </c>
      <c r="C2312" s="4">
        <f t="shared" si="251"/>
        <v>2.7356505198781269E-2</v>
      </c>
      <c r="D2312" s="3">
        <f t="shared" si="253"/>
        <v>1</v>
      </c>
      <c r="E2312">
        <f t="shared" si="254"/>
        <v>3</v>
      </c>
      <c r="F2312">
        <f t="shared" si="252"/>
        <v>2013</v>
      </c>
      <c r="G2312">
        <f t="shared" si="256"/>
        <v>136</v>
      </c>
      <c r="H2312">
        <f t="shared" si="250"/>
        <v>141.41666666666666</v>
      </c>
      <c r="I2312">
        <f t="shared" si="255"/>
        <v>-5.4166666666666572</v>
      </c>
      <c r="K2312" s="24">
        <v>42213</v>
      </c>
      <c r="L2312" s="25">
        <v>350</v>
      </c>
    </row>
    <row r="2313" spans="1:12" ht="15.75" thickBot="1" x14ac:dyDescent="0.3">
      <c r="A2313" s="1">
        <v>41277</v>
      </c>
      <c r="B2313" s="4">
        <v>2.0464000000000002</v>
      </c>
      <c r="C2313" s="4">
        <f t="shared" si="251"/>
        <v>2.7104793168277626E-2</v>
      </c>
      <c r="D2313" s="3">
        <f t="shared" si="253"/>
        <v>1</v>
      </c>
      <c r="E2313">
        <f t="shared" si="254"/>
        <v>3</v>
      </c>
      <c r="F2313">
        <f t="shared" si="252"/>
        <v>2013</v>
      </c>
      <c r="G2313">
        <f t="shared" si="256"/>
        <v>137</v>
      </c>
      <c r="H2313">
        <f t="shared" si="250"/>
        <v>140.66666666666666</v>
      </c>
      <c r="I2313">
        <f t="shared" si="255"/>
        <v>-3.6666666666666572</v>
      </c>
      <c r="K2313" s="22">
        <v>42212</v>
      </c>
      <c r="L2313" s="23">
        <v>360</v>
      </c>
    </row>
    <row r="2314" spans="1:12" ht="15.75" thickBot="1" x14ac:dyDescent="0.3">
      <c r="A2314" s="1">
        <v>41278</v>
      </c>
      <c r="B2314" s="4">
        <v>2.0425</v>
      </c>
      <c r="C2314" s="4">
        <f t="shared" si="251"/>
        <v>2.6879612955023419E-2</v>
      </c>
      <c r="D2314" s="3">
        <f t="shared" si="253"/>
        <v>1</v>
      </c>
      <c r="E2314">
        <f t="shared" si="254"/>
        <v>3</v>
      </c>
      <c r="F2314">
        <f t="shared" si="252"/>
        <v>2013</v>
      </c>
      <c r="G2314">
        <f t="shared" si="256"/>
        <v>137</v>
      </c>
      <c r="H2314">
        <f t="shared" si="250"/>
        <v>140.41666666666666</v>
      </c>
      <c r="I2314">
        <f t="shared" si="255"/>
        <v>-3.4166666666666572</v>
      </c>
      <c r="K2314" s="24">
        <v>42209</v>
      </c>
      <c r="L2314" s="25">
        <v>353</v>
      </c>
    </row>
    <row r="2315" spans="1:12" ht="15.75" thickBot="1" x14ac:dyDescent="0.3">
      <c r="A2315" s="1">
        <v>41281</v>
      </c>
      <c r="B2315" s="4">
        <v>2.0312000000000001</v>
      </c>
      <c r="C2315" s="4">
        <f t="shared" si="251"/>
        <v>2.6711965043456291E-2</v>
      </c>
      <c r="D2315" s="3">
        <f t="shared" si="253"/>
        <v>1</v>
      </c>
      <c r="E2315">
        <f t="shared" si="254"/>
        <v>3</v>
      </c>
      <c r="F2315">
        <f t="shared" si="252"/>
        <v>2013</v>
      </c>
      <c r="G2315">
        <f t="shared" si="256"/>
        <v>142</v>
      </c>
      <c r="H2315">
        <f t="shared" si="250"/>
        <v>140.75</v>
      </c>
      <c r="I2315">
        <f t="shared" si="255"/>
        <v>1.25</v>
      </c>
      <c r="K2315" s="22">
        <v>42208</v>
      </c>
      <c r="L2315" s="23">
        <v>344</v>
      </c>
    </row>
    <row r="2316" spans="1:12" ht="15.75" thickBot="1" x14ac:dyDescent="0.3">
      <c r="A2316" s="1">
        <v>41282</v>
      </c>
      <c r="B2316" s="4">
        <v>2.0286</v>
      </c>
      <c r="C2316" s="4">
        <f t="shared" si="251"/>
        <v>2.6634678139684339E-2</v>
      </c>
      <c r="D2316" s="3">
        <f t="shared" si="253"/>
        <v>1</v>
      </c>
      <c r="E2316">
        <f t="shared" si="254"/>
        <v>3</v>
      </c>
      <c r="F2316">
        <f t="shared" si="252"/>
        <v>2013</v>
      </c>
      <c r="G2316">
        <f t="shared" si="256"/>
        <v>146</v>
      </c>
      <c r="H2316">
        <f t="shared" si="250"/>
        <v>141.5</v>
      </c>
      <c r="I2316">
        <f t="shared" si="255"/>
        <v>4.5</v>
      </c>
      <c r="K2316" s="24">
        <v>42207</v>
      </c>
      <c r="L2316" s="25">
        <v>328</v>
      </c>
    </row>
    <row r="2317" spans="1:12" ht="15.75" thickBot="1" x14ac:dyDescent="0.3">
      <c r="A2317" s="1">
        <v>41283</v>
      </c>
      <c r="B2317" s="4">
        <v>2.0417000000000001</v>
      </c>
      <c r="C2317" s="4">
        <f t="shared" si="251"/>
        <v>2.649469038555519E-2</v>
      </c>
      <c r="D2317" s="3">
        <f t="shared" si="253"/>
        <v>1</v>
      </c>
      <c r="E2317">
        <f t="shared" si="254"/>
        <v>3</v>
      </c>
      <c r="F2317">
        <f t="shared" si="252"/>
        <v>2013</v>
      </c>
      <c r="G2317">
        <f t="shared" si="256"/>
        <v>148</v>
      </c>
      <c r="H2317">
        <f t="shared" si="250"/>
        <v>142.33333333333334</v>
      </c>
      <c r="I2317">
        <f t="shared" si="255"/>
        <v>5.6666666666666572</v>
      </c>
      <c r="K2317" s="22">
        <v>42206</v>
      </c>
      <c r="L2317" s="23">
        <v>320</v>
      </c>
    </row>
    <row r="2318" spans="1:12" ht="15.75" thickBot="1" x14ac:dyDescent="0.3">
      <c r="A2318" s="1">
        <v>41284</v>
      </c>
      <c r="B2318" s="4">
        <v>2.0358000000000001</v>
      </c>
      <c r="C2318" s="4">
        <f t="shared" si="251"/>
        <v>2.6463965054579212E-2</v>
      </c>
      <c r="D2318" s="3">
        <f t="shared" si="253"/>
        <v>1</v>
      </c>
      <c r="E2318">
        <f t="shared" si="254"/>
        <v>3</v>
      </c>
      <c r="F2318">
        <f t="shared" si="252"/>
        <v>2013</v>
      </c>
      <c r="G2318">
        <f t="shared" si="256"/>
        <v>146</v>
      </c>
      <c r="H2318">
        <f t="shared" si="250"/>
        <v>142.58333333333334</v>
      </c>
      <c r="I2318">
        <f t="shared" si="255"/>
        <v>3.4166666666666572</v>
      </c>
      <c r="K2318" s="24">
        <v>42205</v>
      </c>
      <c r="L2318" s="25">
        <v>318</v>
      </c>
    </row>
    <row r="2319" spans="1:12" ht="15.75" thickBot="1" x14ac:dyDescent="0.3">
      <c r="A2319" s="1">
        <v>41285</v>
      </c>
      <c r="B2319" s="4">
        <v>2.0341</v>
      </c>
      <c r="C2319" s="4">
        <f t="shared" si="251"/>
        <v>2.6515346556620561E-2</v>
      </c>
      <c r="D2319" s="3">
        <f t="shared" si="253"/>
        <v>1</v>
      </c>
      <c r="E2319">
        <f t="shared" si="254"/>
        <v>3</v>
      </c>
      <c r="F2319">
        <f t="shared" si="252"/>
        <v>2013</v>
      </c>
      <c r="G2319">
        <f t="shared" si="256"/>
        <v>147</v>
      </c>
      <c r="H2319">
        <f t="shared" si="250"/>
        <v>143.08333333333334</v>
      </c>
      <c r="I2319">
        <f t="shared" si="255"/>
        <v>3.9166666666666572</v>
      </c>
      <c r="K2319" s="22">
        <v>42202</v>
      </c>
      <c r="L2319" s="23">
        <v>311</v>
      </c>
    </row>
    <row r="2320" spans="1:12" ht="15.75" thickBot="1" x14ac:dyDescent="0.3">
      <c r="A2320" s="1">
        <v>41288</v>
      </c>
      <c r="B2320" s="4">
        <v>2.0333999999999999</v>
      </c>
      <c r="C2320" s="4">
        <f t="shared" si="251"/>
        <v>2.656543586946097E-2</v>
      </c>
      <c r="D2320" s="3">
        <f t="shared" si="253"/>
        <v>1</v>
      </c>
      <c r="E2320">
        <f t="shared" si="254"/>
        <v>3</v>
      </c>
      <c r="F2320">
        <f t="shared" si="252"/>
        <v>2013</v>
      </c>
      <c r="G2320">
        <f t="shared" si="256"/>
        <v>143</v>
      </c>
      <c r="H2320">
        <f t="shared" si="250"/>
        <v>143.16666666666666</v>
      </c>
      <c r="I2320">
        <f t="shared" si="255"/>
        <v>-0.16666666666665719</v>
      </c>
      <c r="K2320" s="24">
        <v>42201</v>
      </c>
      <c r="L2320" s="25">
        <v>306</v>
      </c>
    </row>
    <row r="2321" spans="1:12" ht="15.75" thickBot="1" x14ac:dyDescent="0.3">
      <c r="A2321" s="1">
        <v>41289</v>
      </c>
      <c r="B2321" s="4">
        <v>2.0373999999999999</v>
      </c>
      <c r="C2321" s="4">
        <f t="shared" si="251"/>
        <v>2.657556814181691E-2</v>
      </c>
      <c r="D2321" s="3">
        <f t="shared" si="253"/>
        <v>1</v>
      </c>
      <c r="E2321">
        <f t="shared" si="254"/>
        <v>3</v>
      </c>
      <c r="F2321">
        <f t="shared" si="252"/>
        <v>2013</v>
      </c>
      <c r="G2321">
        <f t="shared" si="256"/>
        <v>147</v>
      </c>
      <c r="H2321">
        <f t="shared" si="250"/>
        <v>143.25</v>
      </c>
      <c r="I2321">
        <f t="shared" si="255"/>
        <v>3.75</v>
      </c>
      <c r="K2321" s="22">
        <v>42200</v>
      </c>
      <c r="L2321" s="23">
        <v>306</v>
      </c>
    </row>
    <row r="2322" spans="1:12" ht="15.75" thickBot="1" x14ac:dyDescent="0.3">
      <c r="A2322" s="1">
        <v>41290</v>
      </c>
      <c r="B2322" s="4">
        <v>2.0409000000000002</v>
      </c>
      <c r="C2322" s="4">
        <f t="shared" si="251"/>
        <v>2.6502585034814528E-2</v>
      </c>
      <c r="D2322" s="3">
        <f t="shared" si="253"/>
        <v>1</v>
      </c>
      <c r="E2322">
        <f t="shared" si="254"/>
        <v>3</v>
      </c>
      <c r="F2322">
        <f t="shared" si="252"/>
        <v>2013</v>
      </c>
      <c r="G2322">
        <f t="shared" si="256"/>
        <v>148</v>
      </c>
      <c r="H2322">
        <f t="shared" si="250"/>
        <v>143.25</v>
      </c>
      <c r="I2322">
        <f t="shared" si="255"/>
        <v>4.75</v>
      </c>
      <c r="K2322" s="24">
        <v>42199</v>
      </c>
      <c r="L2322" s="25">
        <v>297</v>
      </c>
    </row>
    <row r="2323" spans="1:12" ht="15.75" thickBot="1" x14ac:dyDescent="0.3">
      <c r="A2323" s="1">
        <v>41291</v>
      </c>
      <c r="B2323" s="4">
        <v>2.0411000000000001</v>
      </c>
      <c r="C2323" s="4">
        <f t="shared" si="251"/>
        <v>2.6404442254280347E-2</v>
      </c>
      <c r="D2323" s="3">
        <f t="shared" si="253"/>
        <v>1</v>
      </c>
      <c r="E2323">
        <f t="shared" si="254"/>
        <v>3</v>
      </c>
      <c r="F2323">
        <f t="shared" si="252"/>
        <v>2013</v>
      </c>
      <c r="G2323">
        <f t="shared" si="256"/>
        <v>146</v>
      </c>
      <c r="H2323">
        <f t="shared" si="250"/>
        <v>143.58333333333334</v>
      </c>
      <c r="I2323">
        <f t="shared" si="255"/>
        <v>2.4166666666666572</v>
      </c>
      <c r="K2323" s="22">
        <v>42198</v>
      </c>
      <c r="L2323" s="23">
        <v>296</v>
      </c>
    </row>
    <row r="2324" spans="1:12" ht="15.75" thickBot="1" x14ac:dyDescent="0.3">
      <c r="A2324" s="1">
        <v>41292</v>
      </c>
      <c r="B2324" s="4">
        <v>2.0440999999999998</v>
      </c>
      <c r="C2324" s="4">
        <f t="shared" si="251"/>
        <v>2.6205794104376973E-2</v>
      </c>
      <c r="D2324" s="3">
        <f t="shared" si="253"/>
        <v>1</v>
      </c>
      <c r="E2324">
        <f t="shared" si="254"/>
        <v>3</v>
      </c>
      <c r="F2324">
        <f t="shared" si="252"/>
        <v>2013</v>
      </c>
      <c r="G2324">
        <f t="shared" si="256"/>
        <v>147</v>
      </c>
      <c r="H2324">
        <f t="shared" ref="H2324:H2387" si="257">AVERAGE(G2313:G2324)</f>
        <v>144.5</v>
      </c>
      <c r="I2324">
        <f t="shared" si="255"/>
        <v>2.5</v>
      </c>
      <c r="K2324" s="24">
        <v>42195</v>
      </c>
      <c r="L2324" s="25">
        <v>297</v>
      </c>
    </row>
    <row r="2325" spans="1:12" ht="15.75" thickBot="1" x14ac:dyDescent="0.3">
      <c r="A2325" s="1">
        <v>41295</v>
      </c>
      <c r="B2325" s="4">
        <v>2.0419999999999998</v>
      </c>
      <c r="C2325" s="4">
        <f t="shared" si="251"/>
        <v>2.5980493412967928E-2</v>
      </c>
      <c r="D2325" s="3">
        <f t="shared" si="253"/>
        <v>1</v>
      </c>
      <c r="E2325">
        <f t="shared" si="254"/>
        <v>3</v>
      </c>
      <c r="F2325">
        <f t="shared" si="252"/>
        <v>2013</v>
      </c>
      <c r="G2325">
        <f t="shared" si="256"/>
        <v>147</v>
      </c>
      <c r="H2325">
        <f t="shared" si="257"/>
        <v>145.33333333333334</v>
      </c>
      <c r="I2325">
        <f t="shared" si="255"/>
        <v>1.6666666666666572</v>
      </c>
      <c r="K2325" s="22">
        <v>42194</v>
      </c>
      <c r="L2325" s="23">
        <v>307</v>
      </c>
    </row>
    <row r="2326" spans="1:12" ht="15.75" thickBot="1" x14ac:dyDescent="0.3">
      <c r="A2326" s="1">
        <v>41296</v>
      </c>
      <c r="B2326" s="4">
        <v>2.0470999999999999</v>
      </c>
      <c r="C2326" s="4">
        <f t="shared" si="251"/>
        <v>2.5690461511913516E-2</v>
      </c>
      <c r="D2326" s="3">
        <f t="shared" si="253"/>
        <v>1</v>
      </c>
      <c r="E2326">
        <f t="shared" si="254"/>
        <v>3</v>
      </c>
      <c r="F2326">
        <f t="shared" si="252"/>
        <v>2013</v>
      </c>
      <c r="G2326">
        <f t="shared" si="256"/>
        <v>148</v>
      </c>
      <c r="H2326">
        <f t="shared" si="257"/>
        <v>146.25</v>
      </c>
      <c r="I2326">
        <f t="shared" si="255"/>
        <v>1.75</v>
      </c>
      <c r="K2326" s="24">
        <v>42193</v>
      </c>
      <c r="L2326" s="25">
        <v>312</v>
      </c>
    </row>
    <row r="2327" spans="1:12" ht="15.75" thickBot="1" x14ac:dyDescent="0.3">
      <c r="A2327" s="1">
        <v>41297</v>
      </c>
      <c r="B2327" s="4">
        <v>2.0394000000000001</v>
      </c>
      <c r="C2327" s="4">
        <f t="shared" si="251"/>
        <v>2.5515167797236296E-2</v>
      </c>
      <c r="D2327" s="3">
        <f t="shared" si="253"/>
        <v>1</v>
      </c>
      <c r="E2327">
        <f t="shared" si="254"/>
        <v>3</v>
      </c>
      <c r="F2327">
        <f t="shared" si="252"/>
        <v>2013</v>
      </c>
      <c r="G2327">
        <f t="shared" si="256"/>
        <v>149</v>
      </c>
      <c r="H2327">
        <f t="shared" si="257"/>
        <v>146.83333333333334</v>
      </c>
      <c r="I2327">
        <f t="shared" si="255"/>
        <v>2.1666666666666572</v>
      </c>
      <c r="K2327" s="22">
        <v>42192</v>
      </c>
      <c r="L2327" s="23">
        <v>309</v>
      </c>
    </row>
    <row r="2328" spans="1:12" ht="15.75" thickBot="1" x14ac:dyDescent="0.3">
      <c r="A2328" s="1">
        <v>41298</v>
      </c>
      <c r="B2328" s="4">
        <v>2.0344000000000002</v>
      </c>
      <c r="C2328" s="4">
        <f t="shared" si="251"/>
        <v>2.5363324577247798E-2</v>
      </c>
      <c r="D2328" s="3">
        <f t="shared" si="253"/>
        <v>1</v>
      </c>
      <c r="E2328">
        <f t="shared" si="254"/>
        <v>3</v>
      </c>
      <c r="F2328">
        <f t="shared" si="252"/>
        <v>2013</v>
      </c>
      <c r="G2328">
        <f t="shared" si="256"/>
        <v>151</v>
      </c>
      <c r="H2328">
        <f t="shared" si="257"/>
        <v>147.25</v>
      </c>
      <c r="I2328">
        <f t="shared" si="255"/>
        <v>3.75</v>
      </c>
      <c r="K2328" s="24">
        <v>42191</v>
      </c>
      <c r="L2328" s="25">
        <v>304</v>
      </c>
    </row>
    <row r="2329" spans="1:12" ht="15.75" thickBot="1" x14ac:dyDescent="0.3">
      <c r="A2329" s="1">
        <v>41299</v>
      </c>
      <c r="B2329" s="4">
        <v>2.0285000000000002</v>
      </c>
      <c r="C2329" s="4">
        <f t="shared" si="251"/>
        <v>2.5313365952351514E-2</v>
      </c>
      <c r="D2329" s="3">
        <f t="shared" si="253"/>
        <v>1</v>
      </c>
      <c r="E2329">
        <f t="shared" si="254"/>
        <v>3</v>
      </c>
      <c r="F2329">
        <f t="shared" si="252"/>
        <v>2013</v>
      </c>
      <c r="G2329">
        <f t="shared" si="256"/>
        <v>147</v>
      </c>
      <c r="H2329">
        <f t="shared" si="257"/>
        <v>147.16666666666666</v>
      </c>
      <c r="I2329">
        <f t="shared" si="255"/>
        <v>-0.16666666666665719</v>
      </c>
      <c r="K2329" s="22">
        <v>42188</v>
      </c>
      <c r="L2329" s="23">
        <v>295</v>
      </c>
    </row>
    <row r="2330" spans="1:12" ht="15.75" thickBot="1" x14ac:dyDescent="0.3">
      <c r="A2330" s="1">
        <v>41302</v>
      </c>
      <c r="B2330" s="4">
        <v>2.0240999999999998</v>
      </c>
      <c r="C2330" s="4">
        <f t="shared" si="251"/>
        <v>2.5362105633902399E-2</v>
      </c>
      <c r="D2330" s="3">
        <f t="shared" si="253"/>
        <v>1</v>
      </c>
      <c r="E2330">
        <f t="shared" si="254"/>
        <v>3</v>
      </c>
      <c r="F2330">
        <f t="shared" si="252"/>
        <v>2013</v>
      </c>
      <c r="G2330">
        <f t="shared" si="256"/>
        <v>148</v>
      </c>
      <c r="H2330">
        <f t="shared" si="257"/>
        <v>147.33333333333334</v>
      </c>
      <c r="I2330">
        <f t="shared" si="255"/>
        <v>0.66666666666665719</v>
      </c>
      <c r="K2330" s="24">
        <v>42187</v>
      </c>
      <c r="L2330" s="25">
        <v>295</v>
      </c>
    </row>
    <row r="2331" spans="1:12" ht="15.75" thickBot="1" x14ac:dyDescent="0.3">
      <c r="A2331" s="1">
        <v>41303</v>
      </c>
      <c r="B2331" s="4">
        <v>1.9912000000000001</v>
      </c>
      <c r="C2331" s="4">
        <f t="shared" si="251"/>
        <v>2.6538176661170216E-2</v>
      </c>
      <c r="D2331" s="3">
        <f t="shared" si="253"/>
        <v>1</v>
      </c>
      <c r="E2331">
        <f t="shared" si="254"/>
        <v>3</v>
      </c>
      <c r="F2331">
        <f t="shared" si="252"/>
        <v>2013</v>
      </c>
      <c r="G2331">
        <f t="shared" si="256"/>
        <v>150</v>
      </c>
      <c r="H2331">
        <f t="shared" si="257"/>
        <v>147.58333333333334</v>
      </c>
      <c r="I2331">
        <f t="shared" si="255"/>
        <v>2.4166666666666572</v>
      </c>
      <c r="K2331" s="22">
        <v>42186</v>
      </c>
      <c r="L2331" s="23">
        <v>299</v>
      </c>
    </row>
    <row r="2332" spans="1:12" ht="15.75" thickBot="1" x14ac:dyDescent="0.3">
      <c r="A2332" s="1">
        <v>41304</v>
      </c>
      <c r="B2332" s="4">
        <v>1.99</v>
      </c>
      <c r="C2332" s="4">
        <f t="shared" si="251"/>
        <v>2.7741683982355849E-2</v>
      </c>
      <c r="D2332" s="3">
        <f t="shared" si="253"/>
        <v>1</v>
      </c>
      <c r="E2332">
        <f t="shared" si="254"/>
        <v>3</v>
      </c>
      <c r="F2332">
        <f t="shared" si="252"/>
        <v>2013</v>
      </c>
      <c r="G2332">
        <f t="shared" si="256"/>
        <v>153</v>
      </c>
      <c r="H2332">
        <f t="shared" si="257"/>
        <v>148.41666666666666</v>
      </c>
      <c r="I2332">
        <f t="shared" si="255"/>
        <v>4.5833333333333428</v>
      </c>
      <c r="K2332" s="24">
        <v>42185</v>
      </c>
      <c r="L2332" s="25">
        <v>304</v>
      </c>
    </row>
    <row r="2333" spans="1:12" ht="15.75" thickBot="1" x14ac:dyDescent="0.3">
      <c r="A2333" s="1">
        <v>41305</v>
      </c>
      <c r="B2333" s="4">
        <v>1.9883</v>
      </c>
      <c r="C2333" s="4">
        <f t="shared" si="251"/>
        <v>2.8929685109608489E-2</v>
      </c>
      <c r="D2333" s="3">
        <f t="shared" si="253"/>
        <v>1</v>
      </c>
      <c r="E2333">
        <f t="shared" si="254"/>
        <v>3</v>
      </c>
      <c r="F2333">
        <f t="shared" si="252"/>
        <v>2013</v>
      </c>
      <c r="G2333">
        <f t="shared" si="256"/>
        <v>155</v>
      </c>
      <c r="H2333">
        <f t="shared" si="257"/>
        <v>149.08333333333334</v>
      </c>
      <c r="I2333">
        <f t="shared" si="255"/>
        <v>5.9166666666666572</v>
      </c>
      <c r="K2333" s="22">
        <v>42184</v>
      </c>
      <c r="L2333" s="23">
        <v>310</v>
      </c>
    </row>
    <row r="2334" spans="1:12" ht="15.75" thickBot="1" x14ac:dyDescent="0.3">
      <c r="A2334" s="1">
        <v>41306</v>
      </c>
      <c r="B2334" s="4">
        <v>1.9843</v>
      </c>
      <c r="C2334" s="4">
        <f t="shared" si="251"/>
        <v>3.0205350645146529E-2</v>
      </c>
      <c r="D2334" s="3">
        <f t="shared" si="253"/>
        <v>2</v>
      </c>
      <c r="E2334">
        <f t="shared" si="254"/>
        <v>3</v>
      </c>
      <c r="F2334">
        <f t="shared" si="252"/>
        <v>2013</v>
      </c>
      <c r="G2334">
        <f t="shared" si="256"/>
        <v>151</v>
      </c>
      <c r="H2334">
        <f t="shared" si="257"/>
        <v>149.33333333333334</v>
      </c>
      <c r="I2334">
        <f t="shared" si="255"/>
        <v>1.6666666666666572</v>
      </c>
      <c r="K2334" s="24">
        <v>42181</v>
      </c>
      <c r="L2334" s="25">
        <v>296</v>
      </c>
    </row>
    <row r="2335" spans="1:12" ht="15.75" thickBot="1" x14ac:dyDescent="0.3">
      <c r="A2335" s="1">
        <v>41309</v>
      </c>
      <c r="B2335" s="4">
        <v>1.9893000000000001</v>
      </c>
      <c r="C2335" s="4">
        <f t="shared" si="251"/>
        <v>3.1277503859142741E-2</v>
      </c>
      <c r="D2335" s="3">
        <f t="shared" si="253"/>
        <v>2</v>
      </c>
      <c r="E2335">
        <f t="shared" si="254"/>
        <v>3</v>
      </c>
      <c r="F2335">
        <f t="shared" si="252"/>
        <v>2013</v>
      </c>
      <c r="G2335">
        <f t="shared" si="256"/>
        <v>155</v>
      </c>
      <c r="H2335">
        <f t="shared" si="257"/>
        <v>150.08333333333334</v>
      </c>
      <c r="I2335">
        <f t="shared" si="255"/>
        <v>4.9166666666666572</v>
      </c>
      <c r="K2335" s="22">
        <v>42180</v>
      </c>
      <c r="L2335" s="23">
        <v>298</v>
      </c>
    </row>
    <row r="2336" spans="1:12" ht="15.75" thickBot="1" x14ac:dyDescent="0.3">
      <c r="A2336" s="1">
        <v>41310</v>
      </c>
      <c r="B2336" s="4">
        <v>1.9881</v>
      </c>
      <c r="C2336" s="4">
        <f t="shared" si="251"/>
        <v>3.2327924997614756E-2</v>
      </c>
      <c r="D2336" s="3">
        <f t="shared" si="253"/>
        <v>2</v>
      </c>
      <c r="E2336">
        <f t="shared" si="254"/>
        <v>3</v>
      </c>
      <c r="F2336">
        <f t="shared" si="252"/>
        <v>2013</v>
      </c>
      <c r="G2336">
        <f t="shared" si="256"/>
        <v>153</v>
      </c>
      <c r="H2336">
        <f t="shared" si="257"/>
        <v>150.58333333333334</v>
      </c>
      <c r="I2336">
        <f t="shared" si="255"/>
        <v>2.4166666666666572</v>
      </c>
      <c r="K2336" s="24">
        <v>42179</v>
      </c>
      <c r="L2336" s="25">
        <v>292</v>
      </c>
    </row>
    <row r="2337" spans="1:12" ht="15.75" thickBot="1" x14ac:dyDescent="0.3">
      <c r="A2337" s="1">
        <v>41311</v>
      </c>
      <c r="B2337" s="4">
        <v>1.9883999999999999</v>
      </c>
      <c r="C2337" s="4">
        <f t="shared" si="251"/>
        <v>3.3307628191355972E-2</v>
      </c>
      <c r="D2337" s="3">
        <f t="shared" si="253"/>
        <v>2</v>
      </c>
      <c r="E2337">
        <f t="shared" si="254"/>
        <v>3</v>
      </c>
      <c r="F2337">
        <f t="shared" si="252"/>
        <v>2013</v>
      </c>
      <c r="G2337">
        <f t="shared" si="256"/>
        <v>156</v>
      </c>
      <c r="H2337">
        <f t="shared" si="257"/>
        <v>151.33333333333334</v>
      </c>
      <c r="I2337">
        <f t="shared" si="255"/>
        <v>4.6666666666666572</v>
      </c>
      <c r="K2337" s="22">
        <v>42178</v>
      </c>
      <c r="L2337" s="23">
        <v>288</v>
      </c>
    </row>
    <row r="2338" spans="1:12" ht="15.75" thickBot="1" x14ac:dyDescent="0.3">
      <c r="A2338" s="1">
        <v>41312</v>
      </c>
      <c r="B2338" s="4">
        <v>1.9789000000000001</v>
      </c>
      <c r="C2338" s="4">
        <f t="shared" si="251"/>
        <v>3.4583558645923426E-2</v>
      </c>
      <c r="D2338" s="3">
        <f t="shared" si="253"/>
        <v>2</v>
      </c>
      <c r="E2338">
        <f t="shared" si="254"/>
        <v>3</v>
      </c>
      <c r="F2338">
        <f t="shared" si="252"/>
        <v>2013</v>
      </c>
      <c r="G2338">
        <f t="shared" si="256"/>
        <v>156</v>
      </c>
      <c r="H2338">
        <f t="shared" si="257"/>
        <v>152</v>
      </c>
      <c r="I2338">
        <f t="shared" si="255"/>
        <v>4</v>
      </c>
      <c r="K2338" s="24">
        <v>42177</v>
      </c>
      <c r="L2338" s="25">
        <v>292</v>
      </c>
    </row>
    <row r="2339" spans="1:12" ht="15.75" thickBot="1" x14ac:dyDescent="0.3">
      <c r="A2339" s="1">
        <v>41313</v>
      </c>
      <c r="B2339" s="4">
        <v>1.9636</v>
      </c>
      <c r="C2339" s="4">
        <f t="shared" si="251"/>
        <v>3.6414915727060918E-2</v>
      </c>
      <c r="D2339" s="3">
        <f t="shared" si="253"/>
        <v>2</v>
      </c>
      <c r="E2339">
        <f t="shared" si="254"/>
        <v>3</v>
      </c>
      <c r="F2339">
        <f t="shared" si="252"/>
        <v>2013</v>
      </c>
      <c r="G2339">
        <f t="shared" si="256"/>
        <v>155</v>
      </c>
      <c r="H2339">
        <f t="shared" si="257"/>
        <v>152.5</v>
      </c>
      <c r="I2339">
        <f t="shared" si="255"/>
        <v>2.5</v>
      </c>
      <c r="K2339" s="22">
        <v>42174</v>
      </c>
      <c r="L2339" s="23">
        <v>292</v>
      </c>
    </row>
    <row r="2340" spans="1:12" ht="15.75" thickBot="1" x14ac:dyDescent="0.3">
      <c r="A2340" s="1">
        <v>41318</v>
      </c>
      <c r="B2340" s="4">
        <v>1.9670000000000001</v>
      </c>
      <c r="C2340" s="4">
        <f t="shared" si="251"/>
        <v>3.797911085850348E-2</v>
      </c>
      <c r="D2340" s="3">
        <f t="shared" si="253"/>
        <v>2</v>
      </c>
      <c r="E2340">
        <f t="shared" si="254"/>
        <v>3</v>
      </c>
      <c r="F2340">
        <f t="shared" si="252"/>
        <v>2013</v>
      </c>
      <c r="G2340">
        <f t="shared" si="256"/>
        <v>154</v>
      </c>
      <c r="H2340">
        <f t="shared" si="257"/>
        <v>152.75</v>
      </c>
      <c r="I2340">
        <f t="shared" si="255"/>
        <v>1.25</v>
      </c>
      <c r="K2340" s="24">
        <v>42173</v>
      </c>
      <c r="L2340" s="25">
        <v>283</v>
      </c>
    </row>
    <row r="2341" spans="1:12" ht="15.75" thickBot="1" x14ac:dyDescent="0.3">
      <c r="A2341" s="1">
        <v>41319</v>
      </c>
      <c r="B2341" s="4">
        <v>1.9665999999999999</v>
      </c>
      <c r="C2341" s="4">
        <f t="shared" si="251"/>
        <v>3.9426720181978264E-2</v>
      </c>
      <c r="D2341" s="3">
        <f t="shared" si="253"/>
        <v>2</v>
      </c>
      <c r="E2341">
        <f t="shared" si="254"/>
        <v>3</v>
      </c>
      <c r="F2341">
        <f t="shared" si="252"/>
        <v>2013</v>
      </c>
      <c r="G2341">
        <f t="shared" si="256"/>
        <v>156</v>
      </c>
      <c r="H2341">
        <f t="shared" si="257"/>
        <v>153.5</v>
      </c>
      <c r="I2341">
        <f t="shared" si="255"/>
        <v>2.5</v>
      </c>
      <c r="K2341" s="22">
        <v>42172</v>
      </c>
      <c r="L2341" s="23">
        <v>298</v>
      </c>
    </row>
    <row r="2342" spans="1:12" ht="15.75" thickBot="1" x14ac:dyDescent="0.3">
      <c r="A2342" s="1">
        <v>41320</v>
      </c>
      <c r="B2342" s="4">
        <v>1.96</v>
      </c>
      <c r="C2342" s="4">
        <f t="shared" si="251"/>
        <v>4.097884790408713E-2</v>
      </c>
      <c r="D2342" s="3">
        <f t="shared" si="253"/>
        <v>2</v>
      </c>
      <c r="E2342">
        <f t="shared" si="254"/>
        <v>3</v>
      </c>
      <c r="F2342">
        <f t="shared" si="252"/>
        <v>2013</v>
      </c>
      <c r="G2342">
        <f t="shared" si="256"/>
        <v>158</v>
      </c>
      <c r="H2342">
        <f t="shared" si="257"/>
        <v>154.33333333333334</v>
      </c>
      <c r="I2342">
        <f t="shared" si="255"/>
        <v>3.6666666666666572</v>
      </c>
      <c r="K2342" s="24">
        <v>42171</v>
      </c>
      <c r="L2342" s="25">
        <v>297</v>
      </c>
    </row>
    <row r="2343" spans="1:12" ht="15.75" thickBot="1" x14ac:dyDescent="0.3">
      <c r="A2343" s="1">
        <v>41323</v>
      </c>
      <c r="B2343" s="4">
        <v>1.9676</v>
      </c>
      <c r="C2343" s="4">
        <f t="shared" si="251"/>
        <v>4.2104404480896612E-2</v>
      </c>
      <c r="D2343" s="3">
        <f t="shared" si="253"/>
        <v>2</v>
      </c>
      <c r="E2343">
        <f t="shared" si="254"/>
        <v>3</v>
      </c>
      <c r="F2343">
        <f t="shared" si="252"/>
        <v>2013</v>
      </c>
      <c r="G2343">
        <f t="shared" si="256"/>
        <v>158</v>
      </c>
      <c r="H2343">
        <f t="shared" si="257"/>
        <v>155</v>
      </c>
      <c r="I2343">
        <f t="shared" si="255"/>
        <v>3</v>
      </c>
      <c r="K2343" s="22">
        <v>42170</v>
      </c>
      <c r="L2343" s="23">
        <v>292</v>
      </c>
    </row>
    <row r="2344" spans="1:12" ht="15.75" thickBot="1" x14ac:dyDescent="0.3">
      <c r="A2344" s="1">
        <v>41324</v>
      </c>
      <c r="B2344" s="4">
        <v>1.9597</v>
      </c>
      <c r="C2344" s="4">
        <f t="shared" si="251"/>
        <v>4.3340517537955828E-2</v>
      </c>
      <c r="D2344" s="3">
        <f t="shared" si="253"/>
        <v>2</v>
      </c>
      <c r="E2344">
        <f t="shared" si="254"/>
        <v>3</v>
      </c>
      <c r="F2344">
        <f t="shared" si="252"/>
        <v>2013</v>
      </c>
      <c r="G2344">
        <f t="shared" si="256"/>
        <v>158</v>
      </c>
      <c r="H2344">
        <f t="shared" si="257"/>
        <v>155.41666666666666</v>
      </c>
      <c r="I2344">
        <f t="shared" si="255"/>
        <v>2.5833333333333428</v>
      </c>
      <c r="K2344" s="24">
        <v>42167</v>
      </c>
      <c r="L2344" s="25">
        <v>287</v>
      </c>
    </row>
    <row r="2345" spans="1:12" ht="15.75" thickBot="1" x14ac:dyDescent="0.3">
      <c r="A2345" s="1">
        <v>41325</v>
      </c>
      <c r="B2345" s="4">
        <v>1.9570000000000001</v>
      </c>
      <c r="C2345" s="4">
        <f t="shared" si="251"/>
        <v>4.442960244432851E-2</v>
      </c>
      <c r="D2345" s="3">
        <f t="shared" si="253"/>
        <v>2</v>
      </c>
      <c r="E2345">
        <f t="shared" si="254"/>
        <v>3</v>
      </c>
      <c r="F2345">
        <f t="shared" si="252"/>
        <v>2013</v>
      </c>
      <c r="G2345">
        <f t="shared" si="256"/>
        <v>169</v>
      </c>
      <c r="H2345">
        <f t="shared" si="257"/>
        <v>156.58333333333334</v>
      </c>
      <c r="I2345">
        <f t="shared" si="255"/>
        <v>12.416666666666657</v>
      </c>
      <c r="K2345" s="22">
        <v>42166</v>
      </c>
      <c r="L2345" s="23">
        <v>288</v>
      </c>
    </row>
    <row r="2346" spans="1:12" ht="15.75" thickBot="1" x14ac:dyDescent="0.3">
      <c r="A2346" s="1">
        <v>41326</v>
      </c>
      <c r="B2346" s="4">
        <v>1.972</v>
      </c>
      <c r="C2346" s="4">
        <f t="shared" si="251"/>
        <v>4.4842208960693561E-2</v>
      </c>
      <c r="D2346" s="3">
        <f t="shared" si="253"/>
        <v>2</v>
      </c>
      <c r="E2346">
        <f t="shared" si="254"/>
        <v>3</v>
      </c>
      <c r="F2346">
        <f t="shared" si="252"/>
        <v>2013</v>
      </c>
      <c r="G2346">
        <f t="shared" si="256"/>
        <v>171</v>
      </c>
      <c r="H2346">
        <f t="shared" si="257"/>
        <v>158.25</v>
      </c>
      <c r="I2346">
        <f t="shared" si="255"/>
        <v>12.75</v>
      </c>
      <c r="K2346" s="24">
        <v>42165</v>
      </c>
      <c r="L2346" s="25">
        <v>291</v>
      </c>
    </row>
    <row r="2347" spans="1:12" ht="15.75" thickBot="1" x14ac:dyDescent="0.3">
      <c r="A2347" s="1">
        <v>41327</v>
      </c>
      <c r="B2347" s="4">
        <v>1.9704999999999999</v>
      </c>
      <c r="C2347" s="4">
        <f t="shared" si="251"/>
        <v>4.5226490751115886E-2</v>
      </c>
      <c r="D2347" s="3">
        <f t="shared" si="253"/>
        <v>2</v>
      </c>
      <c r="E2347">
        <f t="shared" si="254"/>
        <v>3</v>
      </c>
      <c r="F2347">
        <f t="shared" si="252"/>
        <v>2013</v>
      </c>
      <c r="G2347">
        <f t="shared" si="256"/>
        <v>171</v>
      </c>
      <c r="H2347">
        <f t="shared" si="257"/>
        <v>159.58333333333334</v>
      </c>
      <c r="I2347">
        <f t="shared" si="255"/>
        <v>11.416666666666657</v>
      </c>
      <c r="K2347" s="22">
        <v>42164</v>
      </c>
      <c r="L2347" s="23">
        <v>290</v>
      </c>
    </row>
    <row r="2348" spans="1:12" ht="15.75" thickBot="1" x14ac:dyDescent="0.3">
      <c r="A2348" s="1">
        <v>41330</v>
      </c>
      <c r="B2348" s="4">
        <v>1.9676</v>
      </c>
      <c r="C2348" s="4">
        <f t="shared" si="251"/>
        <v>4.5443533474537438E-2</v>
      </c>
      <c r="D2348" s="3">
        <f t="shared" si="253"/>
        <v>2</v>
      </c>
      <c r="E2348">
        <f t="shared" si="254"/>
        <v>3</v>
      </c>
      <c r="F2348">
        <f t="shared" si="252"/>
        <v>2013</v>
      </c>
      <c r="G2348">
        <f t="shared" si="256"/>
        <v>173</v>
      </c>
      <c r="H2348">
        <f t="shared" si="257"/>
        <v>161.25</v>
      </c>
      <c r="I2348">
        <f t="shared" si="255"/>
        <v>11.75</v>
      </c>
      <c r="K2348" s="24">
        <v>42163</v>
      </c>
      <c r="L2348" s="25">
        <v>288</v>
      </c>
    </row>
    <row r="2349" spans="1:12" ht="15.75" thickBot="1" x14ac:dyDescent="0.3">
      <c r="A2349" s="1">
        <v>41331</v>
      </c>
      <c r="B2349" s="4">
        <v>1.9818</v>
      </c>
      <c r="C2349" s="4">
        <f t="shared" si="251"/>
        <v>4.5636524345291876E-2</v>
      </c>
      <c r="D2349" s="3">
        <f t="shared" si="253"/>
        <v>2</v>
      </c>
      <c r="E2349">
        <f t="shared" si="254"/>
        <v>3</v>
      </c>
      <c r="F2349">
        <f t="shared" si="252"/>
        <v>2013</v>
      </c>
      <c r="G2349">
        <f t="shared" si="256"/>
        <v>176</v>
      </c>
      <c r="H2349">
        <f t="shared" si="257"/>
        <v>162.91666666666666</v>
      </c>
      <c r="I2349">
        <f t="shared" si="255"/>
        <v>13.083333333333343</v>
      </c>
      <c r="K2349" s="22">
        <v>42160</v>
      </c>
      <c r="L2349" s="23">
        <v>287</v>
      </c>
    </row>
    <row r="2350" spans="1:12" ht="15.75" thickBot="1" x14ac:dyDescent="0.3">
      <c r="A2350" s="1">
        <v>41332</v>
      </c>
      <c r="B2350" s="4">
        <v>1.9806999999999999</v>
      </c>
      <c r="C2350" s="4">
        <f t="shared" si="251"/>
        <v>4.584910655967573E-2</v>
      </c>
      <c r="D2350" s="3">
        <f t="shared" si="253"/>
        <v>2</v>
      </c>
      <c r="E2350">
        <f t="shared" si="254"/>
        <v>3</v>
      </c>
      <c r="F2350">
        <f t="shared" si="252"/>
        <v>2013</v>
      </c>
      <c r="G2350">
        <f t="shared" si="256"/>
        <v>173</v>
      </c>
      <c r="H2350">
        <f t="shared" si="257"/>
        <v>164.33333333333334</v>
      </c>
      <c r="I2350">
        <f t="shared" si="255"/>
        <v>8.6666666666666572</v>
      </c>
      <c r="K2350" s="24">
        <v>42159</v>
      </c>
      <c r="L2350" s="25">
        <v>288</v>
      </c>
    </row>
    <row r="2351" spans="1:12" ht="15.75" thickBot="1" x14ac:dyDescent="0.3">
      <c r="A2351" s="1">
        <v>41333</v>
      </c>
      <c r="B2351" s="4">
        <v>1.9754</v>
      </c>
      <c r="C2351" s="4">
        <f t="shared" si="251"/>
        <v>4.5821962616899282E-2</v>
      </c>
      <c r="D2351" s="3">
        <f t="shared" si="253"/>
        <v>2</v>
      </c>
      <c r="E2351">
        <f t="shared" si="254"/>
        <v>3</v>
      </c>
      <c r="F2351">
        <f t="shared" si="252"/>
        <v>2013</v>
      </c>
      <c r="G2351">
        <f t="shared" si="256"/>
        <v>178</v>
      </c>
      <c r="H2351">
        <f t="shared" si="257"/>
        <v>166.25</v>
      </c>
      <c r="I2351">
        <f t="shared" si="255"/>
        <v>11.75</v>
      </c>
      <c r="K2351" s="22">
        <v>42158</v>
      </c>
      <c r="L2351" s="23">
        <v>283</v>
      </c>
    </row>
    <row r="2352" spans="1:12" ht="15.75" thickBot="1" x14ac:dyDescent="0.3">
      <c r="A2352" s="1">
        <v>41334</v>
      </c>
      <c r="B2352" s="4">
        <v>1.9847999999999999</v>
      </c>
      <c r="C2352" s="4">
        <f t="shared" si="251"/>
        <v>4.5370263890278019E-2</v>
      </c>
      <c r="D2352" s="3">
        <f t="shared" si="253"/>
        <v>3</v>
      </c>
      <c r="E2352">
        <f t="shared" si="254"/>
        <v>3</v>
      </c>
      <c r="F2352">
        <f t="shared" si="252"/>
        <v>2013</v>
      </c>
      <c r="G2352">
        <f t="shared" si="256"/>
        <v>182</v>
      </c>
      <c r="H2352">
        <f t="shared" si="257"/>
        <v>168.58333333333334</v>
      </c>
      <c r="I2352">
        <f t="shared" si="255"/>
        <v>13.416666666666657</v>
      </c>
      <c r="K2352" s="24">
        <v>42157</v>
      </c>
      <c r="L2352" s="25">
        <v>284</v>
      </c>
    </row>
    <row r="2353" spans="1:12" ht="15.75" thickBot="1" x14ac:dyDescent="0.3">
      <c r="A2353" s="1">
        <v>41337</v>
      </c>
      <c r="B2353" s="4">
        <v>1.9826999999999999</v>
      </c>
      <c r="C2353" s="4">
        <f t="shared" si="251"/>
        <v>4.4646369203312615E-2</v>
      </c>
      <c r="D2353" s="3">
        <f t="shared" si="253"/>
        <v>3</v>
      </c>
      <c r="E2353">
        <f t="shared" si="254"/>
        <v>3</v>
      </c>
      <c r="F2353">
        <f t="shared" si="252"/>
        <v>2013</v>
      </c>
      <c r="G2353">
        <f t="shared" si="256"/>
        <v>178</v>
      </c>
      <c r="H2353">
        <f t="shared" si="257"/>
        <v>170.41666666666666</v>
      </c>
      <c r="I2353">
        <f t="shared" si="255"/>
        <v>7.5833333333333428</v>
      </c>
      <c r="K2353" s="22">
        <v>42156</v>
      </c>
      <c r="L2353" s="23">
        <v>292</v>
      </c>
    </row>
    <row r="2354" spans="1:12" ht="15.75" thickBot="1" x14ac:dyDescent="0.3">
      <c r="A2354" s="1">
        <v>41338</v>
      </c>
      <c r="B2354" s="4">
        <v>1.9693000000000001</v>
      </c>
      <c r="C2354" s="4">
        <f t="shared" si="251"/>
        <v>4.3917857887369606E-2</v>
      </c>
      <c r="D2354" s="3">
        <f t="shared" si="253"/>
        <v>3</v>
      </c>
      <c r="E2354">
        <f t="shared" si="254"/>
        <v>3</v>
      </c>
      <c r="F2354">
        <f t="shared" si="252"/>
        <v>2013</v>
      </c>
      <c r="G2354">
        <f t="shared" si="256"/>
        <v>171</v>
      </c>
      <c r="H2354">
        <f t="shared" si="257"/>
        <v>171.5</v>
      </c>
      <c r="I2354">
        <f t="shared" si="255"/>
        <v>-0.5</v>
      </c>
      <c r="K2354" s="24">
        <v>42153</v>
      </c>
      <c r="L2354" s="25">
        <v>294</v>
      </c>
    </row>
    <row r="2355" spans="1:12" ht="15.75" thickBot="1" x14ac:dyDescent="0.3">
      <c r="A2355" s="1">
        <v>41339</v>
      </c>
      <c r="B2355" s="4">
        <v>1.9673</v>
      </c>
      <c r="C2355" s="4">
        <f t="shared" ref="C2355:C2418" si="258">_xlfn.STDEV.P(B2294:B2355)</f>
        <v>4.3237619594272067E-2</v>
      </c>
      <c r="D2355" s="3">
        <f t="shared" si="253"/>
        <v>3</v>
      </c>
      <c r="E2355">
        <f t="shared" si="254"/>
        <v>3</v>
      </c>
      <c r="F2355">
        <f t="shared" si="252"/>
        <v>2013</v>
      </c>
      <c r="G2355">
        <f t="shared" si="256"/>
        <v>167</v>
      </c>
      <c r="H2355">
        <f t="shared" si="257"/>
        <v>172.25</v>
      </c>
      <c r="I2355">
        <f t="shared" si="255"/>
        <v>-5.25</v>
      </c>
      <c r="K2355" s="22">
        <v>42152</v>
      </c>
      <c r="L2355" s="23">
        <v>287</v>
      </c>
    </row>
    <row r="2356" spans="1:12" ht="15.75" thickBot="1" x14ac:dyDescent="0.3">
      <c r="A2356" s="1">
        <v>41340</v>
      </c>
      <c r="B2356" s="4">
        <v>1.9641999999999999</v>
      </c>
      <c r="C2356" s="4">
        <f t="shared" si="258"/>
        <v>4.2590951953971085E-2</v>
      </c>
      <c r="D2356" s="3">
        <f t="shared" si="253"/>
        <v>3</v>
      </c>
      <c r="E2356">
        <f t="shared" si="254"/>
        <v>3</v>
      </c>
      <c r="F2356">
        <f t="shared" si="252"/>
        <v>2013</v>
      </c>
      <c r="G2356">
        <f t="shared" si="256"/>
        <v>166</v>
      </c>
      <c r="H2356">
        <f t="shared" si="257"/>
        <v>172.91666666666666</v>
      </c>
      <c r="I2356">
        <f t="shared" si="255"/>
        <v>-6.9166666666666572</v>
      </c>
      <c r="K2356" s="24">
        <v>42151</v>
      </c>
      <c r="L2356" s="25">
        <v>285</v>
      </c>
    </row>
    <row r="2357" spans="1:12" ht="15.75" thickBot="1" x14ac:dyDescent="0.3">
      <c r="A2357" s="1">
        <v>41341</v>
      </c>
      <c r="B2357" s="4">
        <v>1.9528000000000001</v>
      </c>
      <c r="C2357" s="4">
        <f t="shared" si="258"/>
        <v>4.2677946135777974E-2</v>
      </c>
      <c r="D2357" s="3">
        <f t="shared" si="253"/>
        <v>3</v>
      </c>
      <c r="E2357">
        <f t="shared" si="254"/>
        <v>3</v>
      </c>
      <c r="F2357">
        <f t="shared" si="252"/>
        <v>2013</v>
      </c>
      <c r="G2357">
        <f t="shared" si="256"/>
        <v>167</v>
      </c>
      <c r="H2357">
        <f t="shared" si="257"/>
        <v>172.75</v>
      </c>
      <c r="I2357">
        <f t="shared" si="255"/>
        <v>-5.75</v>
      </c>
      <c r="K2357" s="22">
        <v>42150</v>
      </c>
      <c r="L2357" s="23">
        <v>281</v>
      </c>
    </row>
    <row r="2358" spans="1:12" ht="15.75" thickBot="1" x14ac:dyDescent="0.3">
      <c r="A2358" s="1">
        <v>41344</v>
      </c>
      <c r="B2358" s="4">
        <v>1.9552</v>
      </c>
      <c r="C2358" s="4">
        <f t="shared" si="258"/>
        <v>4.2682372253011434E-2</v>
      </c>
      <c r="D2358" s="3">
        <f t="shared" si="253"/>
        <v>3</v>
      </c>
      <c r="E2358">
        <f t="shared" si="254"/>
        <v>3</v>
      </c>
      <c r="F2358">
        <f t="shared" si="252"/>
        <v>2013</v>
      </c>
      <c r="G2358">
        <f t="shared" si="256"/>
        <v>170</v>
      </c>
      <c r="H2358">
        <f t="shared" si="257"/>
        <v>172.66666666666666</v>
      </c>
      <c r="I2358">
        <f t="shared" si="255"/>
        <v>-2.6666666666666572</v>
      </c>
      <c r="K2358" s="24">
        <v>42149</v>
      </c>
      <c r="L2358" s="25">
        <v>268</v>
      </c>
    </row>
    <row r="2359" spans="1:12" ht="15.75" thickBot="1" x14ac:dyDescent="0.3">
      <c r="A2359" s="1">
        <v>41345</v>
      </c>
      <c r="B2359" s="4">
        <v>1.9584999999999999</v>
      </c>
      <c r="C2359" s="4">
        <f t="shared" si="258"/>
        <v>4.2503591113507384E-2</v>
      </c>
      <c r="D2359" s="3">
        <f t="shared" si="253"/>
        <v>3</v>
      </c>
      <c r="E2359">
        <f t="shared" si="254"/>
        <v>3</v>
      </c>
      <c r="F2359">
        <f t="shared" si="252"/>
        <v>2013</v>
      </c>
      <c r="G2359">
        <f t="shared" si="256"/>
        <v>169</v>
      </c>
      <c r="H2359">
        <f t="shared" si="257"/>
        <v>172.5</v>
      </c>
      <c r="I2359">
        <f t="shared" si="255"/>
        <v>-3.5</v>
      </c>
      <c r="K2359" s="22">
        <v>42146</v>
      </c>
      <c r="L2359" s="23">
        <v>268</v>
      </c>
    </row>
    <row r="2360" spans="1:12" ht="15.75" thickBot="1" x14ac:dyDescent="0.3">
      <c r="A2360" s="1">
        <v>41346</v>
      </c>
      <c r="B2360" s="4">
        <v>1.9619</v>
      </c>
      <c r="C2360" s="4">
        <f t="shared" si="258"/>
        <v>4.2328421883735923E-2</v>
      </c>
      <c r="D2360" s="3">
        <f t="shared" si="253"/>
        <v>3</v>
      </c>
      <c r="E2360">
        <f t="shared" si="254"/>
        <v>3</v>
      </c>
      <c r="F2360">
        <f t="shared" si="252"/>
        <v>2013</v>
      </c>
      <c r="G2360">
        <f t="shared" si="256"/>
        <v>177</v>
      </c>
      <c r="H2360">
        <f t="shared" si="257"/>
        <v>172.83333333333334</v>
      </c>
      <c r="I2360">
        <f t="shared" si="255"/>
        <v>4.1666666666666572</v>
      </c>
      <c r="K2360" s="24">
        <v>42145</v>
      </c>
      <c r="L2360" s="25">
        <v>269</v>
      </c>
    </row>
    <row r="2361" spans="1:12" ht="15.75" thickBot="1" x14ac:dyDescent="0.3">
      <c r="A2361" s="1">
        <v>41347</v>
      </c>
      <c r="B2361" s="4">
        <v>1.9676</v>
      </c>
      <c r="C2361" s="4">
        <f t="shared" si="258"/>
        <v>4.1825508649355532E-2</v>
      </c>
      <c r="D2361" s="3">
        <f t="shared" si="253"/>
        <v>3</v>
      </c>
      <c r="E2361">
        <f t="shared" si="254"/>
        <v>3</v>
      </c>
      <c r="F2361">
        <f t="shared" si="252"/>
        <v>2013</v>
      </c>
      <c r="G2361">
        <f t="shared" si="256"/>
        <v>174</v>
      </c>
      <c r="H2361">
        <f t="shared" si="257"/>
        <v>172.66666666666666</v>
      </c>
      <c r="I2361">
        <f t="shared" si="255"/>
        <v>1.3333333333333428</v>
      </c>
      <c r="K2361" s="22">
        <v>42144</v>
      </c>
      <c r="L2361" s="23">
        <v>270</v>
      </c>
    </row>
    <row r="2362" spans="1:12" ht="15.75" thickBot="1" x14ac:dyDescent="0.3">
      <c r="A2362" s="1">
        <v>41348</v>
      </c>
      <c r="B2362" s="4">
        <v>1.9749000000000001</v>
      </c>
      <c r="C2362" s="4">
        <f t="shared" si="258"/>
        <v>4.1260353917665686E-2</v>
      </c>
      <c r="D2362" s="3">
        <f t="shared" si="253"/>
        <v>3</v>
      </c>
      <c r="E2362">
        <f t="shared" si="254"/>
        <v>3</v>
      </c>
      <c r="F2362">
        <f t="shared" si="252"/>
        <v>2013</v>
      </c>
      <c r="G2362">
        <f t="shared" si="256"/>
        <v>179</v>
      </c>
      <c r="H2362">
        <f t="shared" si="257"/>
        <v>173.16666666666666</v>
      </c>
      <c r="I2362">
        <f t="shared" si="255"/>
        <v>5.8333333333333428</v>
      </c>
      <c r="K2362" s="24">
        <v>42143</v>
      </c>
      <c r="L2362" s="25">
        <v>274</v>
      </c>
    </row>
    <row r="2363" spans="1:12" ht="15.75" thickBot="1" x14ac:dyDescent="0.3">
      <c r="A2363" s="1">
        <v>41351</v>
      </c>
      <c r="B2363" s="4">
        <v>1.9871000000000001</v>
      </c>
      <c r="C2363" s="4">
        <f t="shared" si="258"/>
        <v>4.0237558653959123E-2</v>
      </c>
      <c r="D2363" s="3">
        <f t="shared" si="253"/>
        <v>3</v>
      </c>
      <c r="E2363">
        <f t="shared" si="254"/>
        <v>3</v>
      </c>
      <c r="F2363">
        <f t="shared" si="252"/>
        <v>2013</v>
      </c>
      <c r="G2363">
        <f t="shared" si="256"/>
        <v>179</v>
      </c>
      <c r="H2363">
        <f t="shared" si="257"/>
        <v>173.25</v>
      </c>
      <c r="I2363">
        <f t="shared" si="255"/>
        <v>5.75</v>
      </c>
      <c r="K2363" s="22">
        <v>42142</v>
      </c>
      <c r="L2363" s="23">
        <v>275</v>
      </c>
    </row>
    <row r="2364" spans="1:12" ht="15.75" thickBot="1" x14ac:dyDescent="0.3">
      <c r="A2364" s="1">
        <v>41352</v>
      </c>
      <c r="B2364" s="4">
        <v>1.9830000000000001</v>
      </c>
      <c r="C2364" s="4">
        <f t="shared" si="258"/>
        <v>3.8955388750404087E-2</v>
      </c>
      <c r="D2364" s="3">
        <f t="shared" si="253"/>
        <v>3</v>
      </c>
      <c r="E2364">
        <f t="shared" si="254"/>
        <v>3</v>
      </c>
      <c r="F2364">
        <f t="shared" si="252"/>
        <v>2013</v>
      </c>
      <c r="G2364">
        <f t="shared" si="256"/>
        <v>188</v>
      </c>
      <c r="H2364">
        <f t="shared" si="257"/>
        <v>173.75</v>
      </c>
      <c r="I2364">
        <f t="shared" si="255"/>
        <v>14.25</v>
      </c>
      <c r="K2364" s="24">
        <v>42139</v>
      </c>
      <c r="L2364" s="25">
        <v>285</v>
      </c>
    </row>
    <row r="2365" spans="1:12" ht="15.75" thickBot="1" x14ac:dyDescent="0.3">
      <c r="A2365" s="1">
        <v>41353</v>
      </c>
      <c r="B2365" s="4">
        <v>1.9867999999999999</v>
      </c>
      <c r="C2365" s="4">
        <f t="shared" si="258"/>
        <v>3.7272758762743066E-2</v>
      </c>
      <c r="D2365" s="3">
        <f t="shared" si="253"/>
        <v>3</v>
      </c>
      <c r="E2365">
        <f t="shared" si="254"/>
        <v>3</v>
      </c>
      <c r="F2365">
        <f t="shared" si="252"/>
        <v>2013</v>
      </c>
      <c r="G2365">
        <f t="shared" si="256"/>
        <v>187</v>
      </c>
      <c r="H2365">
        <f t="shared" si="257"/>
        <v>174.5</v>
      </c>
      <c r="I2365">
        <f t="shared" si="255"/>
        <v>12.5</v>
      </c>
      <c r="K2365" s="22">
        <v>42138</v>
      </c>
      <c r="L2365" s="23">
        <v>282</v>
      </c>
    </row>
    <row r="2366" spans="1:12" ht="15.75" thickBot="1" x14ac:dyDescent="0.3">
      <c r="A2366" s="1">
        <v>41354</v>
      </c>
      <c r="B2366" s="4">
        <v>1.9931000000000001</v>
      </c>
      <c r="C2366" s="4">
        <f t="shared" si="258"/>
        <v>3.6054845528114408E-2</v>
      </c>
      <c r="D2366" s="3">
        <f t="shared" si="253"/>
        <v>3</v>
      </c>
      <c r="E2366">
        <f t="shared" si="254"/>
        <v>3</v>
      </c>
      <c r="F2366">
        <f t="shared" si="252"/>
        <v>2013</v>
      </c>
      <c r="G2366">
        <f t="shared" si="256"/>
        <v>189</v>
      </c>
      <c r="H2366">
        <f t="shared" si="257"/>
        <v>176</v>
      </c>
      <c r="I2366">
        <f t="shared" si="255"/>
        <v>13</v>
      </c>
      <c r="K2366" s="24">
        <v>42137</v>
      </c>
      <c r="L2366" s="25">
        <v>279</v>
      </c>
    </row>
    <row r="2367" spans="1:12" ht="15.75" thickBot="1" x14ac:dyDescent="0.3">
      <c r="A2367" s="1">
        <v>41355</v>
      </c>
      <c r="B2367" s="4">
        <v>2.0125999999999999</v>
      </c>
      <c r="C2367" s="4">
        <f t="shared" si="258"/>
        <v>3.5270881299421436E-2</v>
      </c>
      <c r="D2367" s="3">
        <f t="shared" si="253"/>
        <v>3</v>
      </c>
      <c r="E2367">
        <f t="shared" si="254"/>
        <v>3</v>
      </c>
      <c r="F2367">
        <f t="shared" si="252"/>
        <v>2013</v>
      </c>
      <c r="G2367">
        <f t="shared" si="256"/>
        <v>194</v>
      </c>
      <c r="H2367">
        <f t="shared" si="257"/>
        <v>178.25</v>
      </c>
      <c r="I2367">
        <f t="shared" si="255"/>
        <v>15.75</v>
      </c>
      <c r="K2367" s="22">
        <v>42136</v>
      </c>
      <c r="L2367" s="23">
        <v>283</v>
      </c>
    </row>
    <row r="2368" spans="1:12" ht="15.75" thickBot="1" x14ac:dyDescent="0.3">
      <c r="A2368" s="1">
        <v>41358</v>
      </c>
      <c r="B2368" s="4">
        <v>2.0139999999999998</v>
      </c>
      <c r="C2368" s="4">
        <f t="shared" si="258"/>
        <v>3.403432083643048E-2</v>
      </c>
      <c r="D2368" s="3">
        <f t="shared" si="253"/>
        <v>3</v>
      </c>
      <c r="E2368">
        <f t="shared" si="254"/>
        <v>3</v>
      </c>
      <c r="F2368">
        <f t="shared" si="252"/>
        <v>2013</v>
      </c>
      <c r="G2368">
        <f t="shared" si="256"/>
        <v>191</v>
      </c>
      <c r="H2368">
        <f t="shared" si="257"/>
        <v>180.33333333333334</v>
      </c>
      <c r="I2368">
        <f t="shared" si="255"/>
        <v>10.666666666666657</v>
      </c>
      <c r="K2368" s="24">
        <v>42135</v>
      </c>
      <c r="L2368" s="25">
        <v>275</v>
      </c>
    </row>
    <row r="2369" spans="1:12" ht="15.75" thickBot="1" x14ac:dyDescent="0.3">
      <c r="A2369" s="1">
        <v>41359</v>
      </c>
      <c r="B2369" s="4">
        <v>2.0087000000000002</v>
      </c>
      <c r="C2369" s="4">
        <f t="shared" si="258"/>
        <v>3.2631794447209803E-2</v>
      </c>
      <c r="D2369" s="3">
        <f t="shared" si="253"/>
        <v>3</v>
      </c>
      <c r="E2369">
        <f t="shared" si="254"/>
        <v>3</v>
      </c>
      <c r="F2369">
        <f t="shared" si="252"/>
        <v>2013</v>
      </c>
      <c r="G2369">
        <f t="shared" si="256"/>
        <v>191</v>
      </c>
      <c r="H2369">
        <f t="shared" si="257"/>
        <v>182.33333333333334</v>
      </c>
      <c r="I2369">
        <f t="shared" si="255"/>
        <v>8.6666666666666572</v>
      </c>
      <c r="K2369" s="22">
        <v>42132</v>
      </c>
      <c r="L2369" s="23">
        <v>274</v>
      </c>
    </row>
    <row r="2370" spans="1:12" ht="15.75" thickBot="1" x14ac:dyDescent="0.3">
      <c r="A2370" s="1">
        <v>41360</v>
      </c>
      <c r="B2370" s="4">
        <v>2.0185</v>
      </c>
      <c r="C2370" s="4">
        <f t="shared" si="258"/>
        <v>3.1908128435396199E-2</v>
      </c>
      <c r="D2370" s="3">
        <f t="shared" si="253"/>
        <v>3</v>
      </c>
      <c r="E2370">
        <f t="shared" si="254"/>
        <v>3</v>
      </c>
      <c r="F2370">
        <f t="shared" ref="F2370:F2433" si="259">YEAR(A2370)</f>
        <v>2013</v>
      </c>
      <c r="G2370">
        <f t="shared" si="256"/>
        <v>191</v>
      </c>
      <c r="H2370">
        <f t="shared" si="257"/>
        <v>184.08333333333334</v>
      </c>
      <c r="I2370">
        <f t="shared" si="255"/>
        <v>6.9166666666666572</v>
      </c>
      <c r="K2370" s="24">
        <v>42131</v>
      </c>
      <c r="L2370" s="25">
        <v>281</v>
      </c>
    </row>
    <row r="2371" spans="1:12" ht="15.75" thickBot="1" x14ac:dyDescent="0.3">
      <c r="A2371" s="1">
        <v>41361</v>
      </c>
      <c r="B2371" s="4">
        <v>2.0137999999999998</v>
      </c>
      <c r="C2371" s="4">
        <f t="shared" si="258"/>
        <v>3.1351448940621203E-2</v>
      </c>
      <c r="D2371" s="3">
        <f t="shared" ref="D2371:D2434" si="260">MONTH(A2371)</f>
        <v>3</v>
      </c>
      <c r="E2371">
        <f t="shared" ref="E2371:E2434" si="261">IF(D2371&lt;4,3,IF(D2371&lt;7,6,IF(D2371&lt;10,9,12)))</f>
        <v>3</v>
      </c>
      <c r="F2371">
        <f t="shared" si="259"/>
        <v>2013</v>
      </c>
      <c r="G2371">
        <f t="shared" si="256"/>
        <v>189</v>
      </c>
      <c r="H2371">
        <f t="shared" si="257"/>
        <v>185.75</v>
      </c>
      <c r="I2371">
        <f t="shared" ref="I2371:I2434" si="262">G2371-H2371</f>
        <v>3.25</v>
      </c>
      <c r="K2371" s="22">
        <v>42130</v>
      </c>
      <c r="L2371" s="23">
        <v>277</v>
      </c>
    </row>
    <row r="2372" spans="1:12" ht="15.75" thickBot="1" x14ac:dyDescent="0.3">
      <c r="A2372" s="1">
        <v>41365</v>
      </c>
      <c r="B2372" s="4">
        <v>2.0186000000000002</v>
      </c>
      <c r="C2372" s="4">
        <f t="shared" si="258"/>
        <v>3.0937231820172752E-2</v>
      </c>
      <c r="D2372" s="3">
        <f t="shared" si="260"/>
        <v>4</v>
      </c>
      <c r="E2372">
        <f t="shared" si="261"/>
        <v>6</v>
      </c>
      <c r="F2372">
        <f t="shared" si="259"/>
        <v>2013</v>
      </c>
      <c r="G2372">
        <f t="shared" ref="G2372:G2435" si="263">_xlfn.IFNA(VLOOKUP($A2372, $K:$L, 2, 0), G2371)</f>
        <v>191</v>
      </c>
      <c r="H2372">
        <f t="shared" si="257"/>
        <v>186.91666666666666</v>
      </c>
      <c r="I2372">
        <f t="shared" si="262"/>
        <v>4.0833333333333428</v>
      </c>
      <c r="K2372" s="24">
        <v>42129</v>
      </c>
      <c r="L2372" s="25">
        <v>284</v>
      </c>
    </row>
    <row r="2373" spans="1:12" ht="15.75" thickBot="1" x14ac:dyDescent="0.3">
      <c r="A2373" s="1">
        <v>41366</v>
      </c>
      <c r="B2373" s="4">
        <v>2.0179</v>
      </c>
      <c r="C2373" s="4">
        <f t="shared" si="258"/>
        <v>3.0504731768198519E-2</v>
      </c>
      <c r="D2373" s="3">
        <f t="shared" si="260"/>
        <v>4</v>
      </c>
      <c r="E2373">
        <f t="shared" si="261"/>
        <v>6</v>
      </c>
      <c r="F2373">
        <f t="shared" si="259"/>
        <v>2013</v>
      </c>
      <c r="G2373">
        <f t="shared" si="263"/>
        <v>188</v>
      </c>
      <c r="H2373">
        <f t="shared" si="257"/>
        <v>188.08333333333334</v>
      </c>
      <c r="I2373">
        <f t="shared" si="262"/>
        <v>-8.3333333333342807E-2</v>
      </c>
      <c r="K2373" s="22">
        <v>42128</v>
      </c>
      <c r="L2373" s="23">
        <v>292</v>
      </c>
    </row>
    <row r="2374" spans="1:12" ht="15.75" thickBot="1" x14ac:dyDescent="0.3">
      <c r="A2374" s="1">
        <v>41367</v>
      </c>
      <c r="B2374" s="4">
        <v>2.0238999999999998</v>
      </c>
      <c r="C2374" s="4">
        <f t="shared" si="258"/>
        <v>3.0181716259317662E-2</v>
      </c>
      <c r="D2374" s="3">
        <f t="shared" si="260"/>
        <v>4</v>
      </c>
      <c r="E2374">
        <f t="shared" si="261"/>
        <v>6</v>
      </c>
      <c r="F2374">
        <f t="shared" si="259"/>
        <v>2013</v>
      </c>
      <c r="G2374">
        <f t="shared" si="263"/>
        <v>185</v>
      </c>
      <c r="H2374">
        <f t="shared" si="257"/>
        <v>188.58333333333334</v>
      </c>
      <c r="I2374">
        <f t="shared" si="262"/>
        <v>-3.5833333333333428</v>
      </c>
      <c r="K2374" s="24">
        <v>42125</v>
      </c>
      <c r="L2374" s="25">
        <v>296</v>
      </c>
    </row>
    <row r="2375" spans="1:12" ht="15.75" thickBot="1" x14ac:dyDescent="0.3">
      <c r="A2375" s="1">
        <v>41368</v>
      </c>
      <c r="B2375" s="4">
        <v>2.0200999999999998</v>
      </c>
      <c r="C2375" s="4">
        <f t="shared" si="258"/>
        <v>2.9679562159667945E-2</v>
      </c>
      <c r="D2375" s="3">
        <f t="shared" si="260"/>
        <v>4</v>
      </c>
      <c r="E2375">
        <f t="shared" si="261"/>
        <v>6</v>
      </c>
      <c r="F2375">
        <f t="shared" si="259"/>
        <v>2013</v>
      </c>
      <c r="G2375">
        <f t="shared" si="263"/>
        <v>181</v>
      </c>
      <c r="H2375">
        <f t="shared" si="257"/>
        <v>188.75</v>
      </c>
      <c r="I2375">
        <f t="shared" si="262"/>
        <v>-7.75</v>
      </c>
      <c r="K2375" s="22">
        <v>42124</v>
      </c>
      <c r="L2375" s="23">
        <v>295</v>
      </c>
    </row>
    <row r="2376" spans="1:12" ht="15.75" thickBot="1" x14ac:dyDescent="0.3">
      <c r="A2376" s="1">
        <v>41369</v>
      </c>
      <c r="B2376" s="4">
        <v>2.0034999999999998</v>
      </c>
      <c r="C2376" s="4">
        <f t="shared" si="258"/>
        <v>2.9129607038947434E-2</v>
      </c>
      <c r="D2376" s="3">
        <f t="shared" si="260"/>
        <v>4</v>
      </c>
      <c r="E2376">
        <f t="shared" si="261"/>
        <v>6</v>
      </c>
      <c r="F2376">
        <f t="shared" si="259"/>
        <v>2013</v>
      </c>
      <c r="G2376">
        <f t="shared" si="263"/>
        <v>181</v>
      </c>
      <c r="H2376">
        <f t="shared" si="257"/>
        <v>188.16666666666666</v>
      </c>
      <c r="I2376">
        <f t="shared" si="262"/>
        <v>-7.1666666666666572</v>
      </c>
      <c r="K2376" s="24">
        <v>42123</v>
      </c>
      <c r="L2376" s="25">
        <v>282</v>
      </c>
    </row>
    <row r="2377" spans="1:12" ht="15.75" thickBot="1" x14ac:dyDescent="0.3">
      <c r="A2377" s="1">
        <v>41372</v>
      </c>
      <c r="B2377" s="4">
        <v>1.9902</v>
      </c>
      <c r="C2377" s="4">
        <f t="shared" si="258"/>
        <v>2.8808809100513016E-2</v>
      </c>
      <c r="D2377" s="3">
        <f t="shared" si="260"/>
        <v>4</v>
      </c>
      <c r="E2377">
        <f t="shared" si="261"/>
        <v>6</v>
      </c>
      <c r="F2377">
        <f t="shared" si="259"/>
        <v>2013</v>
      </c>
      <c r="G2377">
        <f t="shared" si="263"/>
        <v>178</v>
      </c>
      <c r="H2377">
        <f t="shared" si="257"/>
        <v>187.41666666666666</v>
      </c>
      <c r="I2377">
        <f t="shared" si="262"/>
        <v>-9.4166666666666572</v>
      </c>
      <c r="K2377" s="22">
        <v>42122</v>
      </c>
      <c r="L2377" s="23">
        <v>281</v>
      </c>
    </row>
    <row r="2378" spans="1:12" ht="15.75" thickBot="1" x14ac:dyDescent="0.3">
      <c r="A2378" s="1">
        <v>41373</v>
      </c>
      <c r="B2378" s="4">
        <v>1.9861</v>
      </c>
      <c r="C2378" s="4">
        <f t="shared" si="258"/>
        <v>2.8536827302399828E-2</v>
      </c>
      <c r="D2378" s="3">
        <f t="shared" si="260"/>
        <v>4</v>
      </c>
      <c r="E2378">
        <f t="shared" si="261"/>
        <v>6</v>
      </c>
      <c r="F2378">
        <f t="shared" si="259"/>
        <v>2013</v>
      </c>
      <c r="G2378">
        <f t="shared" si="263"/>
        <v>174</v>
      </c>
      <c r="H2378">
        <f t="shared" si="257"/>
        <v>186.16666666666666</v>
      </c>
      <c r="I2378">
        <f t="shared" si="262"/>
        <v>-12.166666666666657</v>
      </c>
      <c r="K2378" s="24">
        <v>42121</v>
      </c>
      <c r="L2378" s="25">
        <v>283</v>
      </c>
    </row>
    <row r="2379" spans="1:12" ht="15.75" thickBot="1" x14ac:dyDescent="0.3">
      <c r="A2379" s="1">
        <v>41374</v>
      </c>
      <c r="B2379" s="4">
        <v>1.9810000000000001</v>
      </c>
      <c r="C2379" s="4">
        <f t="shared" si="258"/>
        <v>2.7975212195773286E-2</v>
      </c>
      <c r="D2379" s="3">
        <f t="shared" si="260"/>
        <v>4</v>
      </c>
      <c r="E2379">
        <f t="shared" si="261"/>
        <v>6</v>
      </c>
      <c r="F2379">
        <f t="shared" si="259"/>
        <v>2013</v>
      </c>
      <c r="G2379">
        <f t="shared" si="263"/>
        <v>169</v>
      </c>
      <c r="H2379">
        <f t="shared" si="257"/>
        <v>184.08333333333334</v>
      </c>
      <c r="I2379">
        <f t="shared" si="262"/>
        <v>-15.083333333333343</v>
      </c>
      <c r="K2379" s="22">
        <v>42118</v>
      </c>
      <c r="L2379" s="23">
        <v>280</v>
      </c>
    </row>
    <row r="2380" spans="1:12" ht="15.75" thickBot="1" x14ac:dyDescent="0.3">
      <c r="A2380" s="1">
        <v>41375</v>
      </c>
      <c r="B2380" s="4">
        <v>1.9736</v>
      </c>
      <c r="C2380" s="4">
        <f t="shared" si="258"/>
        <v>2.7594282612208157E-2</v>
      </c>
      <c r="D2380" s="3">
        <f t="shared" si="260"/>
        <v>4</v>
      </c>
      <c r="E2380">
        <f t="shared" si="261"/>
        <v>6</v>
      </c>
      <c r="F2380">
        <f t="shared" si="259"/>
        <v>2013</v>
      </c>
      <c r="G2380">
        <f t="shared" si="263"/>
        <v>165</v>
      </c>
      <c r="H2380">
        <f t="shared" si="257"/>
        <v>181.91666666666666</v>
      </c>
      <c r="I2380">
        <f t="shared" si="262"/>
        <v>-16.916666666666657</v>
      </c>
      <c r="K2380" s="24">
        <v>42117</v>
      </c>
      <c r="L2380" s="25">
        <v>276</v>
      </c>
    </row>
    <row r="2381" spans="1:12" ht="15.75" thickBot="1" x14ac:dyDescent="0.3">
      <c r="A2381" s="1">
        <v>41376</v>
      </c>
      <c r="B2381" s="4">
        <v>1.9761</v>
      </c>
      <c r="C2381" s="4">
        <f t="shared" si="258"/>
        <v>2.7187197436928004E-2</v>
      </c>
      <c r="D2381" s="3">
        <f t="shared" si="260"/>
        <v>4</v>
      </c>
      <c r="E2381">
        <f t="shared" si="261"/>
        <v>6</v>
      </c>
      <c r="F2381">
        <f t="shared" si="259"/>
        <v>2013</v>
      </c>
      <c r="G2381">
        <f t="shared" si="263"/>
        <v>168</v>
      </c>
      <c r="H2381">
        <f t="shared" si="257"/>
        <v>180</v>
      </c>
      <c r="I2381">
        <f t="shared" si="262"/>
        <v>-12</v>
      </c>
      <c r="K2381" s="22">
        <v>42116</v>
      </c>
      <c r="L2381" s="23">
        <v>278</v>
      </c>
    </row>
    <row r="2382" spans="1:12" ht="15.75" thickBot="1" x14ac:dyDescent="0.3">
      <c r="A2382" s="1">
        <v>41379</v>
      </c>
      <c r="B2382" s="4">
        <v>1.9790000000000001</v>
      </c>
      <c r="C2382" s="4">
        <f t="shared" si="258"/>
        <v>2.6733988857814302E-2</v>
      </c>
      <c r="D2382" s="3">
        <f t="shared" si="260"/>
        <v>4</v>
      </c>
      <c r="E2382">
        <f t="shared" si="261"/>
        <v>6</v>
      </c>
      <c r="F2382">
        <f t="shared" si="259"/>
        <v>2013</v>
      </c>
      <c r="G2382">
        <f t="shared" si="263"/>
        <v>174</v>
      </c>
      <c r="H2382">
        <f t="shared" si="257"/>
        <v>178.58333333333334</v>
      </c>
      <c r="I2382">
        <f t="shared" si="262"/>
        <v>-4.5833333333333428</v>
      </c>
      <c r="K2382" s="24">
        <v>42115</v>
      </c>
      <c r="L2382" s="25">
        <v>288</v>
      </c>
    </row>
    <row r="2383" spans="1:12" ht="15.75" thickBot="1" x14ac:dyDescent="0.3">
      <c r="A2383" s="1">
        <v>41380</v>
      </c>
      <c r="B2383" s="4">
        <v>1.9903</v>
      </c>
      <c r="C2383" s="4">
        <f t="shared" si="258"/>
        <v>2.6089867551709885E-2</v>
      </c>
      <c r="D2383" s="3">
        <f t="shared" si="260"/>
        <v>4</v>
      </c>
      <c r="E2383">
        <f t="shared" si="261"/>
        <v>6</v>
      </c>
      <c r="F2383">
        <f t="shared" si="259"/>
        <v>2013</v>
      </c>
      <c r="G2383">
        <f t="shared" si="263"/>
        <v>172</v>
      </c>
      <c r="H2383">
        <f t="shared" si="257"/>
        <v>177.16666666666666</v>
      </c>
      <c r="I2383">
        <f t="shared" si="262"/>
        <v>-5.1666666666666572</v>
      </c>
      <c r="K2383" s="22">
        <v>42114</v>
      </c>
      <c r="L2383" s="23">
        <v>296</v>
      </c>
    </row>
    <row r="2384" spans="1:12" ht="15.75" thickBot="1" x14ac:dyDescent="0.3">
      <c r="A2384" s="1">
        <v>41381</v>
      </c>
      <c r="B2384" s="4">
        <v>1.9939</v>
      </c>
      <c r="C2384" s="4">
        <f t="shared" si="258"/>
        <v>2.5302087917119801E-2</v>
      </c>
      <c r="D2384" s="3">
        <f t="shared" si="260"/>
        <v>4</v>
      </c>
      <c r="E2384">
        <f t="shared" si="261"/>
        <v>6</v>
      </c>
      <c r="F2384">
        <f t="shared" si="259"/>
        <v>2013</v>
      </c>
      <c r="G2384">
        <f t="shared" si="263"/>
        <v>173</v>
      </c>
      <c r="H2384">
        <f t="shared" si="257"/>
        <v>175.66666666666666</v>
      </c>
      <c r="I2384">
        <f t="shared" si="262"/>
        <v>-2.6666666666666572</v>
      </c>
      <c r="K2384" s="24">
        <v>42111</v>
      </c>
      <c r="L2384" s="25">
        <v>310</v>
      </c>
    </row>
    <row r="2385" spans="1:12" ht="15.75" thickBot="1" x14ac:dyDescent="0.3">
      <c r="A2385" s="1">
        <v>41382</v>
      </c>
      <c r="B2385" s="4">
        <v>2.0152000000000001</v>
      </c>
      <c r="C2385" s="4">
        <f t="shared" si="258"/>
        <v>2.4666027309354167E-2</v>
      </c>
      <c r="D2385" s="3">
        <f t="shared" si="260"/>
        <v>4</v>
      </c>
      <c r="E2385">
        <f t="shared" si="261"/>
        <v>6</v>
      </c>
      <c r="F2385">
        <f t="shared" si="259"/>
        <v>2013</v>
      </c>
      <c r="G2385">
        <f t="shared" si="263"/>
        <v>178</v>
      </c>
      <c r="H2385">
        <f t="shared" si="257"/>
        <v>174.83333333333334</v>
      </c>
      <c r="I2385">
        <f t="shared" si="262"/>
        <v>3.1666666666666572</v>
      </c>
      <c r="K2385" s="22">
        <v>42110</v>
      </c>
      <c r="L2385" s="23">
        <v>300</v>
      </c>
    </row>
    <row r="2386" spans="1:12" ht="15.75" thickBot="1" x14ac:dyDescent="0.3">
      <c r="A2386" s="1">
        <v>41383</v>
      </c>
      <c r="B2386" s="4">
        <v>2.0089000000000001</v>
      </c>
      <c r="C2386" s="4">
        <f t="shared" si="258"/>
        <v>2.3801929809220922E-2</v>
      </c>
      <c r="D2386" s="3">
        <f t="shared" si="260"/>
        <v>4</v>
      </c>
      <c r="E2386">
        <f t="shared" si="261"/>
        <v>6</v>
      </c>
      <c r="F2386">
        <f t="shared" si="259"/>
        <v>2013</v>
      </c>
      <c r="G2386">
        <f t="shared" si="263"/>
        <v>176</v>
      </c>
      <c r="H2386">
        <f t="shared" si="257"/>
        <v>174.08333333333334</v>
      </c>
      <c r="I2386">
        <f t="shared" si="262"/>
        <v>1.9166666666666572</v>
      </c>
      <c r="K2386" s="24">
        <v>42109</v>
      </c>
      <c r="L2386" s="25">
        <v>293</v>
      </c>
    </row>
    <row r="2387" spans="1:12" ht="15.75" thickBot="1" x14ac:dyDescent="0.3">
      <c r="A2387" s="1">
        <v>41386</v>
      </c>
      <c r="B2387" s="4">
        <v>2.0154000000000001</v>
      </c>
      <c r="C2387" s="4">
        <f t="shared" si="258"/>
        <v>2.3077429049390582E-2</v>
      </c>
      <c r="D2387" s="3">
        <f t="shared" si="260"/>
        <v>4</v>
      </c>
      <c r="E2387">
        <f t="shared" si="261"/>
        <v>6</v>
      </c>
      <c r="F2387">
        <f t="shared" si="259"/>
        <v>2013</v>
      </c>
      <c r="G2387">
        <f t="shared" si="263"/>
        <v>174</v>
      </c>
      <c r="H2387">
        <f t="shared" si="257"/>
        <v>173.5</v>
      </c>
      <c r="I2387">
        <f t="shared" si="262"/>
        <v>0.5</v>
      </c>
      <c r="K2387" s="22">
        <v>42108</v>
      </c>
      <c r="L2387" s="23">
        <v>289</v>
      </c>
    </row>
    <row r="2388" spans="1:12" ht="15.75" thickBot="1" x14ac:dyDescent="0.3">
      <c r="A2388" s="1">
        <v>41387</v>
      </c>
      <c r="B2388" s="4">
        <v>2.0169999999999999</v>
      </c>
      <c r="C2388" s="4">
        <f t="shared" si="258"/>
        <v>2.2145832814102449E-2</v>
      </c>
      <c r="D2388" s="3">
        <f t="shared" si="260"/>
        <v>4</v>
      </c>
      <c r="E2388">
        <f t="shared" si="261"/>
        <v>6</v>
      </c>
      <c r="F2388">
        <f t="shared" si="259"/>
        <v>2013</v>
      </c>
      <c r="G2388">
        <f t="shared" si="263"/>
        <v>174</v>
      </c>
      <c r="H2388">
        <f t="shared" ref="H2388:H2451" si="264">AVERAGE(G2377:G2388)</f>
        <v>172.91666666666666</v>
      </c>
      <c r="I2388">
        <f t="shared" si="262"/>
        <v>1.0833333333333428</v>
      </c>
      <c r="K2388" s="24">
        <v>42107</v>
      </c>
      <c r="L2388" s="25">
        <v>291</v>
      </c>
    </row>
    <row r="2389" spans="1:12" ht="15.75" thickBot="1" x14ac:dyDescent="0.3">
      <c r="A2389" s="1">
        <v>41388</v>
      </c>
      <c r="B2389" s="4">
        <v>2.0244</v>
      </c>
      <c r="C2389" s="4">
        <f t="shared" si="258"/>
        <v>2.1664246489609063E-2</v>
      </c>
      <c r="D2389" s="3">
        <f t="shared" si="260"/>
        <v>4</v>
      </c>
      <c r="E2389">
        <f t="shared" si="261"/>
        <v>6</v>
      </c>
      <c r="F2389">
        <f t="shared" si="259"/>
        <v>2013</v>
      </c>
      <c r="G2389">
        <f t="shared" si="263"/>
        <v>176</v>
      </c>
      <c r="H2389">
        <f t="shared" si="264"/>
        <v>172.75</v>
      </c>
      <c r="I2389">
        <f t="shared" si="262"/>
        <v>3.25</v>
      </c>
      <c r="K2389" s="22">
        <v>42104</v>
      </c>
      <c r="L2389" s="23">
        <v>287</v>
      </c>
    </row>
    <row r="2390" spans="1:12" ht="15.75" thickBot="1" x14ac:dyDescent="0.3">
      <c r="A2390" s="1">
        <v>41389</v>
      </c>
      <c r="B2390" s="4">
        <v>2.0118999999999998</v>
      </c>
      <c r="C2390" s="4">
        <f t="shared" si="258"/>
        <v>2.1067116126652453E-2</v>
      </c>
      <c r="D2390" s="3">
        <f t="shared" si="260"/>
        <v>4</v>
      </c>
      <c r="E2390">
        <f t="shared" si="261"/>
        <v>6</v>
      </c>
      <c r="F2390">
        <f t="shared" si="259"/>
        <v>2013</v>
      </c>
      <c r="G2390">
        <f t="shared" si="263"/>
        <v>174</v>
      </c>
      <c r="H2390">
        <f t="shared" si="264"/>
        <v>172.75</v>
      </c>
      <c r="I2390">
        <f t="shared" si="262"/>
        <v>1.25</v>
      </c>
      <c r="K2390" s="24">
        <v>42103</v>
      </c>
      <c r="L2390" s="25">
        <v>283</v>
      </c>
    </row>
    <row r="2391" spans="1:12" ht="15.75" thickBot="1" x14ac:dyDescent="0.3">
      <c r="A2391" s="1">
        <v>41390</v>
      </c>
      <c r="B2391" s="4">
        <v>2.0001000000000002</v>
      </c>
      <c r="C2391" s="4">
        <f t="shared" si="258"/>
        <v>2.0477987216957032E-2</v>
      </c>
      <c r="D2391" s="3">
        <f t="shared" si="260"/>
        <v>4</v>
      </c>
      <c r="E2391">
        <f t="shared" si="261"/>
        <v>6</v>
      </c>
      <c r="F2391">
        <f t="shared" si="259"/>
        <v>2013</v>
      </c>
      <c r="G2391">
        <f t="shared" si="263"/>
        <v>175</v>
      </c>
      <c r="H2391">
        <f t="shared" si="264"/>
        <v>173.25</v>
      </c>
      <c r="I2391">
        <f t="shared" si="262"/>
        <v>1.75</v>
      </c>
      <c r="K2391" s="22">
        <v>42102</v>
      </c>
      <c r="L2391" s="23">
        <v>287</v>
      </c>
    </row>
    <row r="2392" spans="1:12" ht="15.75" thickBot="1" x14ac:dyDescent="0.3">
      <c r="A2392" s="1">
        <v>41393</v>
      </c>
      <c r="B2392" s="4">
        <v>1.9999</v>
      </c>
      <c r="C2392" s="4">
        <f t="shared" si="258"/>
        <v>1.9998912041168247E-2</v>
      </c>
      <c r="D2392" s="3">
        <f t="shared" si="260"/>
        <v>4</v>
      </c>
      <c r="E2392">
        <f t="shared" si="261"/>
        <v>6</v>
      </c>
      <c r="F2392">
        <f t="shared" si="259"/>
        <v>2013</v>
      </c>
      <c r="G2392">
        <f t="shared" si="263"/>
        <v>173</v>
      </c>
      <c r="H2392">
        <f t="shared" si="264"/>
        <v>173.91666666666666</v>
      </c>
      <c r="I2392">
        <f t="shared" si="262"/>
        <v>-0.91666666666665719</v>
      </c>
      <c r="K2392" s="24">
        <v>42101</v>
      </c>
      <c r="L2392" s="25">
        <v>301</v>
      </c>
    </row>
    <row r="2393" spans="1:12" ht="15.75" thickBot="1" x14ac:dyDescent="0.3">
      <c r="A2393" s="1">
        <v>41394</v>
      </c>
      <c r="B2393" s="4">
        <v>2.0017</v>
      </c>
      <c r="C2393" s="4">
        <f t="shared" si="258"/>
        <v>2.0078362158081817E-2</v>
      </c>
      <c r="D2393" s="3">
        <f t="shared" si="260"/>
        <v>4</v>
      </c>
      <c r="E2393">
        <f t="shared" si="261"/>
        <v>6</v>
      </c>
      <c r="F2393">
        <f t="shared" si="259"/>
        <v>2013</v>
      </c>
      <c r="G2393">
        <f t="shared" si="263"/>
        <v>171</v>
      </c>
      <c r="H2393">
        <f t="shared" si="264"/>
        <v>174.16666666666666</v>
      </c>
      <c r="I2393">
        <f t="shared" si="262"/>
        <v>-3.1666666666666572</v>
      </c>
      <c r="K2393" s="22">
        <v>42100</v>
      </c>
      <c r="L2393" s="23">
        <v>302</v>
      </c>
    </row>
    <row r="2394" spans="1:12" ht="15.75" thickBot="1" x14ac:dyDescent="0.3">
      <c r="A2394" s="1">
        <v>41396</v>
      </c>
      <c r="B2394" s="4">
        <v>2.0095000000000001</v>
      </c>
      <c r="C2394" s="4">
        <f t="shared" si="258"/>
        <v>2.0272583917420716E-2</v>
      </c>
      <c r="D2394" s="3">
        <f t="shared" si="260"/>
        <v>5</v>
      </c>
      <c r="E2394">
        <f t="shared" si="261"/>
        <v>6</v>
      </c>
      <c r="F2394">
        <f t="shared" si="259"/>
        <v>2013</v>
      </c>
      <c r="G2394">
        <f t="shared" si="263"/>
        <v>169</v>
      </c>
      <c r="H2394">
        <f t="shared" si="264"/>
        <v>173.75</v>
      </c>
      <c r="I2394">
        <f t="shared" si="262"/>
        <v>-4.75</v>
      </c>
      <c r="K2394" s="24">
        <v>42097</v>
      </c>
      <c r="L2394" s="25">
        <v>312</v>
      </c>
    </row>
    <row r="2395" spans="1:12" ht="15.75" thickBot="1" x14ac:dyDescent="0.3">
      <c r="A2395" s="1">
        <v>41397</v>
      </c>
      <c r="B2395" s="4">
        <v>2.0093000000000001</v>
      </c>
      <c r="C2395" s="4">
        <f t="shared" si="258"/>
        <v>2.0458561453156224E-2</v>
      </c>
      <c r="D2395" s="3">
        <f t="shared" si="260"/>
        <v>5</v>
      </c>
      <c r="E2395">
        <f t="shared" si="261"/>
        <v>6</v>
      </c>
      <c r="F2395">
        <f t="shared" si="259"/>
        <v>2013</v>
      </c>
      <c r="G2395">
        <f t="shared" si="263"/>
        <v>165</v>
      </c>
      <c r="H2395">
        <f t="shared" si="264"/>
        <v>173.16666666666666</v>
      </c>
      <c r="I2395">
        <f t="shared" si="262"/>
        <v>-8.1666666666666572</v>
      </c>
      <c r="K2395" s="22">
        <v>42096</v>
      </c>
      <c r="L2395" s="23">
        <v>309</v>
      </c>
    </row>
    <row r="2396" spans="1:12" ht="15.75" thickBot="1" x14ac:dyDescent="0.3">
      <c r="A2396" s="1">
        <v>41400</v>
      </c>
      <c r="B2396" s="4">
        <v>2.0143</v>
      </c>
      <c r="C2396" s="4">
        <f t="shared" si="258"/>
        <v>2.072341971948468E-2</v>
      </c>
      <c r="D2396" s="3">
        <f t="shared" si="260"/>
        <v>5</v>
      </c>
      <c r="E2396">
        <f t="shared" si="261"/>
        <v>6</v>
      </c>
      <c r="F2396">
        <f t="shared" si="259"/>
        <v>2013</v>
      </c>
      <c r="G2396">
        <f t="shared" si="263"/>
        <v>162</v>
      </c>
      <c r="H2396">
        <f t="shared" si="264"/>
        <v>172.25</v>
      </c>
      <c r="I2396">
        <f t="shared" si="262"/>
        <v>-10.25</v>
      </c>
      <c r="K2396" s="24">
        <v>42095</v>
      </c>
      <c r="L2396" s="25">
        <v>317</v>
      </c>
    </row>
    <row r="2397" spans="1:12" ht="15.75" thickBot="1" x14ac:dyDescent="0.3">
      <c r="A2397" s="1">
        <v>41401</v>
      </c>
      <c r="B2397" s="4">
        <v>2.0110000000000001</v>
      </c>
      <c r="C2397" s="4">
        <f t="shared" si="258"/>
        <v>2.0920156487239088E-2</v>
      </c>
      <c r="D2397" s="3">
        <f t="shared" si="260"/>
        <v>5</v>
      </c>
      <c r="E2397">
        <f t="shared" si="261"/>
        <v>6</v>
      </c>
      <c r="F2397">
        <f t="shared" si="259"/>
        <v>2013</v>
      </c>
      <c r="G2397">
        <f t="shared" si="263"/>
        <v>161</v>
      </c>
      <c r="H2397">
        <f t="shared" si="264"/>
        <v>170.83333333333334</v>
      </c>
      <c r="I2397">
        <f t="shared" si="262"/>
        <v>-9.8333333333333428</v>
      </c>
      <c r="K2397" s="22">
        <v>42094</v>
      </c>
      <c r="L2397" s="23">
        <v>322</v>
      </c>
    </row>
    <row r="2398" spans="1:12" ht="15.75" thickBot="1" x14ac:dyDescent="0.3">
      <c r="A2398" s="1">
        <v>41402</v>
      </c>
      <c r="B2398" s="4">
        <v>2.0030000000000001</v>
      </c>
      <c r="C2398" s="4">
        <f t="shared" si="258"/>
        <v>2.0998228457064352E-2</v>
      </c>
      <c r="D2398" s="3">
        <f t="shared" si="260"/>
        <v>5</v>
      </c>
      <c r="E2398">
        <f t="shared" si="261"/>
        <v>6</v>
      </c>
      <c r="F2398">
        <f t="shared" si="259"/>
        <v>2013</v>
      </c>
      <c r="G2398">
        <f t="shared" si="263"/>
        <v>164</v>
      </c>
      <c r="H2398">
        <f t="shared" si="264"/>
        <v>169.83333333333334</v>
      </c>
      <c r="I2398">
        <f t="shared" si="262"/>
        <v>-5.8333333333333428</v>
      </c>
      <c r="K2398" s="24">
        <v>42093</v>
      </c>
      <c r="L2398" s="25">
        <v>318</v>
      </c>
    </row>
    <row r="2399" spans="1:12" ht="15.75" thickBot="1" x14ac:dyDescent="0.3">
      <c r="A2399" s="1">
        <v>41403</v>
      </c>
      <c r="B2399" s="4">
        <v>2.0051000000000001</v>
      </c>
      <c r="C2399" s="4">
        <f t="shared" si="258"/>
        <v>2.1097458864790052E-2</v>
      </c>
      <c r="D2399" s="3">
        <f t="shared" si="260"/>
        <v>5</v>
      </c>
      <c r="E2399">
        <f t="shared" si="261"/>
        <v>6</v>
      </c>
      <c r="F2399">
        <f t="shared" si="259"/>
        <v>2013</v>
      </c>
      <c r="G2399">
        <f t="shared" si="263"/>
        <v>161</v>
      </c>
      <c r="H2399">
        <f t="shared" si="264"/>
        <v>168.75</v>
      </c>
      <c r="I2399">
        <f t="shared" si="262"/>
        <v>-7.75</v>
      </c>
      <c r="K2399" s="22">
        <v>42090</v>
      </c>
      <c r="L2399" s="23">
        <v>324</v>
      </c>
    </row>
    <row r="2400" spans="1:12" ht="15.75" thickBot="1" x14ac:dyDescent="0.3">
      <c r="A2400" s="1">
        <v>41404</v>
      </c>
      <c r="B2400" s="4">
        <v>2.0230999999999999</v>
      </c>
      <c r="C2400" s="4">
        <f t="shared" si="258"/>
        <v>2.148296865537112E-2</v>
      </c>
      <c r="D2400" s="3">
        <f t="shared" si="260"/>
        <v>5</v>
      </c>
      <c r="E2400">
        <f t="shared" si="261"/>
        <v>6</v>
      </c>
      <c r="F2400">
        <f t="shared" si="259"/>
        <v>2013</v>
      </c>
      <c r="G2400">
        <f t="shared" si="263"/>
        <v>161</v>
      </c>
      <c r="H2400">
        <f t="shared" si="264"/>
        <v>167.66666666666666</v>
      </c>
      <c r="I2400">
        <f t="shared" si="262"/>
        <v>-6.6666666666666572</v>
      </c>
      <c r="K2400" s="24">
        <v>42089</v>
      </c>
      <c r="L2400" s="25">
        <v>319</v>
      </c>
    </row>
    <row r="2401" spans="1:12" ht="15.75" thickBot="1" x14ac:dyDescent="0.3">
      <c r="A2401" s="1">
        <v>41407</v>
      </c>
      <c r="B2401" s="4">
        <v>2.0150000000000001</v>
      </c>
      <c r="C2401" s="4">
        <f t="shared" si="258"/>
        <v>2.144596487615566E-2</v>
      </c>
      <c r="D2401" s="3">
        <f t="shared" si="260"/>
        <v>5</v>
      </c>
      <c r="E2401">
        <f t="shared" si="261"/>
        <v>6</v>
      </c>
      <c r="F2401">
        <f t="shared" si="259"/>
        <v>2013</v>
      </c>
      <c r="G2401">
        <f t="shared" si="263"/>
        <v>165</v>
      </c>
      <c r="H2401">
        <f t="shared" si="264"/>
        <v>166.75</v>
      </c>
      <c r="I2401">
        <f t="shared" si="262"/>
        <v>-1.75</v>
      </c>
      <c r="K2401" s="22">
        <v>42088</v>
      </c>
      <c r="L2401" s="23">
        <v>324</v>
      </c>
    </row>
    <row r="2402" spans="1:12" ht="15.75" thickBot="1" x14ac:dyDescent="0.3">
      <c r="A2402" s="1">
        <v>41408</v>
      </c>
      <c r="B2402" s="4">
        <v>2.0063</v>
      </c>
      <c r="C2402" s="4">
        <f t="shared" si="258"/>
        <v>2.1317317441292175E-2</v>
      </c>
      <c r="D2402" s="3">
        <f t="shared" si="260"/>
        <v>5</v>
      </c>
      <c r="E2402">
        <f t="shared" si="261"/>
        <v>6</v>
      </c>
      <c r="F2402">
        <f t="shared" si="259"/>
        <v>2013</v>
      </c>
      <c r="G2402">
        <f t="shared" si="263"/>
        <v>162</v>
      </c>
      <c r="H2402">
        <f t="shared" si="264"/>
        <v>165.75</v>
      </c>
      <c r="I2402">
        <f t="shared" si="262"/>
        <v>-3.75</v>
      </c>
      <c r="K2402" s="24">
        <v>42087</v>
      </c>
      <c r="L2402" s="25">
        <v>328</v>
      </c>
    </row>
    <row r="2403" spans="1:12" ht="15.75" thickBot="1" x14ac:dyDescent="0.3">
      <c r="A2403" s="1">
        <v>41409</v>
      </c>
      <c r="B2403" s="4">
        <v>2.0232999999999999</v>
      </c>
      <c r="C2403" s="4">
        <f t="shared" si="258"/>
        <v>2.1453574310039296E-2</v>
      </c>
      <c r="D2403" s="3">
        <f t="shared" si="260"/>
        <v>5</v>
      </c>
      <c r="E2403">
        <f t="shared" si="261"/>
        <v>6</v>
      </c>
      <c r="F2403">
        <f t="shared" si="259"/>
        <v>2013</v>
      </c>
      <c r="G2403">
        <f t="shared" si="263"/>
        <v>168</v>
      </c>
      <c r="H2403">
        <f t="shared" si="264"/>
        <v>165.16666666666666</v>
      </c>
      <c r="I2403">
        <f t="shared" si="262"/>
        <v>2.8333333333333428</v>
      </c>
      <c r="K2403" s="22">
        <v>42086</v>
      </c>
      <c r="L2403" s="23">
        <v>333</v>
      </c>
    </row>
    <row r="2404" spans="1:12" ht="15.75" thickBot="1" x14ac:dyDescent="0.3">
      <c r="A2404" s="1">
        <v>41410</v>
      </c>
      <c r="B2404" s="4">
        <v>2.0253999999999999</v>
      </c>
      <c r="C2404" s="4">
        <f t="shared" si="258"/>
        <v>2.1451195060204112E-2</v>
      </c>
      <c r="D2404" s="3">
        <f t="shared" si="260"/>
        <v>5</v>
      </c>
      <c r="E2404">
        <f t="shared" si="261"/>
        <v>6</v>
      </c>
      <c r="F2404">
        <f t="shared" si="259"/>
        <v>2013</v>
      </c>
      <c r="G2404">
        <f t="shared" si="263"/>
        <v>177</v>
      </c>
      <c r="H2404">
        <f t="shared" si="264"/>
        <v>165.5</v>
      </c>
      <c r="I2404">
        <f t="shared" si="262"/>
        <v>11.5</v>
      </c>
      <c r="K2404" s="24">
        <v>42083</v>
      </c>
      <c r="L2404" s="25">
        <v>344</v>
      </c>
    </row>
    <row r="2405" spans="1:12" ht="15.75" thickBot="1" x14ac:dyDescent="0.3">
      <c r="A2405" s="1">
        <v>41411</v>
      </c>
      <c r="B2405" s="4">
        <v>2.0354000000000001</v>
      </c>
      <c r="C2405" s="4">
        <f t="shared" si="258"/>
        <v>2.1839071148197314E-2</v>
      </c>
      <c r="D2405" s="3">
        <f t="shared" si="260"/>
        <v>5</v>
      </c>
      <c r="E2405">
        <f t="shared" si="261"/>
        <v>6</v>
      </c>
      <c r="F2405">
        <f t="shared" si="259"/>
        <v>2013</v>
      </c>
      <c r="G2405">
        <f t="shared" si="263"/>
        <v>175</v>
      </c>
      <c r="H2405">
        <f t="shared" si="264"/>
        <v>165.83333333333334</v>
      </c>
      <c r="I2405">
        <f t="shared" si="262"/>
        <v>9.1666666666666572</v>
      </c>
      <c r="K2405" s="22">
        <v>42082</v>
      </c>
      <c r="L2405" s="23">
        <v>351</v>
      </c>
    </row>
    <row r="2406" spans="1:12" ht="15.75" thickBot="1" x14ac:dyDescent="0.3">
      <c r="A2406" s="1">
        <v>41414</v>
      </c>
      <c r="B2406" s="4">
        <v>2.0333000000000001</v>
      </c>
      <c r="C2406" s="4">
        <f t="shared" si="258"/>
        <v>2.1922463225207186E-2</v>
      </c>
      <c r="D2406" s="3">
        <f t="shared" si="260"/>
        <v>5</v>
      </c>
      <c r="E2406">
        <f t="shared" si="261"/>
        <v>6</v>
      </c>
      <c r="F2406">
        <f t="shared" si="259"/>
        <v>2013</v>
      </c>
      <c r="G2406">
        <f t="shared" si="263"/>
        <v>176</v>
      </c>
      <c r="H2406">
        <f t="shared" si="264"/>
        <v>166.41666666666666</v>
      </c>
      <c r="I2406">
        <f t="shared" si="262"/>
        <v>9.5833333333333428</v>
      </c>
      <c r="K2406" s="24">
        <v>42081</v>
      </c>
      <c r="L2406" s="25">
        <v>360</v>
      </c>
    </row>
    <row r="2407" spans="1:12" ht="15.75" thickBot="1" x14ac:dyDescent="0.3">
      <c r="A2407" s="1">
        <v>41415</v>
      </c>
      <c r="B2407" s="4">
        <v>2.0402</v>
      </c>
      <c r="C2407" s="4">
        <f t="shared" si="258"/>
        <v>2.2067217635504854E-2</v>
      </c>
      <c r="D2407" s="3">
        <f t="shared" si="260"/>
        <v>5</v>
      </c>
      <c r="E2407">
        <f t="shared" si="261"/>
        <v>6</v>
      </c>
      <c r="F2407">
        <f t="shared" si="259"/>
        <v>2013</v>
      </c>
      <c r="G2407">
        <f t="shared" si="263"/>
        <v>181</v>
      </c>
      <c r="H2407">
        <f t="shared" si="264"/>
        <v>167.75</v>
      </c>
      <c r="I2407">
        <f t="shared" si="262"/>
        <v>13.25</v>
      </c>
      <c r="K2407" s="22">
        <v>42080</v>
      </c>
      <c r="L2407" s="23">
        <v>361</v>
      </c>
    </row>
    <row r="2408" spans="1:12" ht="15.75" thickBot="1" x14ac:dyDescent="0.3">
      <c r="A2408" s="1">
        <v>41416</v>
      </c>
      <c r="B2408" s="4">
        <v>2.0387</v>
      </c>
      <c r="C2408" s="4">
        <f t="shared" si="258"/>
        <v>2.2449706769288875E-2</v>
      </c>
      <c r="D2408" s="3">
        <f t="shared" si="260"/>
        <v>5</v>
      </c>
      <c r="E2408">
        <f t="shared" si="261"/>
        <v>6</v>
      </c>
      <c r="F2408">
        <f t="shared" si="259"/>
        <v>2013</v>
      </c>
      <c r="G2408">
        <f t="shared" si="263"/>
        <v>178</v>
      </c>
      <c r="H2408">
        <f t="shared" si="264"/>
        <v>169.08333333333334</v>
      </c>
      <c r="I2408">
        <f t="shared" si="262"/>
        <v>8.9166666666666572</v>
      </c>
      <c r="K2408" s="24">
        <v>42079</v>
      </c>
      <c r="L2408" s="25">
        <v>344</v>
      </c>
    </row>
    <row r="2409" spans="1:12" ht="15.75" thickBot="1" x14ac:dyDescent="0.3">
      <c r="A2409" s="1">
        <v>41417</v>
      </c>
      <c r="B2409" s="4">
        <v>2.0537000000000001</v>
      </c>
      <c r="C2409" s="4">
        <f t="shared" si="258"/>
        <v>2.3240059918502972E-2</v>
      </c>
      <c r="D2409" s="3">
        <f t="shared" si="260"/>
        <v>5</v>
      </c>
      <c r="E2409">
        <f t="shared" si="261"/>
        <v>6</v>
      </c>
      <c r="F2409">
        <f t="shared" si="259"/>
        <v>2013</v>
      </c>
      <c r="G2409">
        <f t="shared" si="263"/>
        <v>189</v>
      </c>
      <c r="H2409">
        <f t="shared" si="264"/>
        <v>171.41666666666666</v>
      </c>
      <c r="I2409">
        <f t="shared" si="262"/>
        <v>17.583333333333343</v>
      </c>
      <c r="K2409" s="22">
        <v>42076</v>
      </c>
      <c r="L2409" s="23">
        <v>344</v>
      </c>
    </row>
    <row r="2410" spans="1:12" ht="15.75" thickBot="1" x14ac:dyDescent="0.3">
      <c r="A2410" s="1">
        <v>41418</v>
      </c>
      <c r="B2410" s="4">
        <v>2.0495000000000001</v>
      </c>
      <c r="C2410" s="4">
        <f t="shared" si="258"/>
        <v>2.3722367516829719E-2</v>
      </c>
      <c r="D2410" s="3">
        <f t="shared" si="260"/>
        <v>5</v>
      </c>
      <c r="E2410">
        <f t="shared" si="261"/>
        <v>6</v>
      </c>
      <c r="F2410">
        <f t="shared" si="259"/>
        <v>2013</v>
      </c>
      <c r="G2410">
        <f t="shared" si="263"/>
        <v>191</v>
      </c>
      <c r="H2410">
        <f t="shared" si="264"/>
        <v>173.66666666666666</v>
      </c>
      <c r="I2410">
        <f t="shared" si="262"/>
        <v>17.333333333333343</v>
      </c>
      <c r="K2410" s="24">
        <v>42075</v>
      </c>
      <c r="L2410" s="25">
        <v>324</v>
      </c>
    </row>
    <row r="2411" spans="1:12" ht="15.75" thickBot="1" x14ac:dyDescent="0.3">
      <c r="A2411" s="1">
        <v>41421</v>
      </c>
      <c r="B2411" s="4">
        <v>2.0527000000000002</v>
      </c>
      <c r="C2411" s="4">
        <f t="shared" si="258"/>
        <v>2.448342980604715E-2</v>
      </c>
      <c r="D2411" s="3">
        <f t="shared" si="260"/>
        <v>5</v>
      </c>
      <c r="E2411">
        <f t="shared" si="261"/>
        <v>6</v>
      </c>
      <c r="F2411">
        <f t="shared" si="259"/>
        <v>2013</v>
      </c>
      <c r="G2411">
        <f t="shared" si="263"/>
        <v>191</v>
      </c>
      <c r="H2411">
        <f t="shared" si="264"/>
        <v>176.16666666666666</v>
      </c>
      <c r="I2411">
        <f t="shared" si="262"/>
        <v>14.833333333333343</v>
      </c>
      <c r="K2411" s="22">
        <v>42074</v>
      </c>
      <c r="L2411" s="23">
        <v>333</v>
      </c>
    </row>
    <row r="2412" spans="1:12" ht="15.75" thickBot="1" x14ac:dyDescent="0.3">
      <c r="A2412" s="1">
        <v>41422</v>
      </c>
      <c r="B2412" s="4">
        <v>2.0615999999999999</v>
      </c>
      <c r="C2412" s="4">
        <f t="shared" si="258"/>
        <v>2.5461411959265278E-2</v>
      </c>
      <c r="D2412" s="3">
        <f t="shared" si="260"/>
        <v>5</v>
      </c>
      <c r="E2412">
        <f t="shared" si="261"/>
        <v>6</v>
      </c>
      <c r="F2412">
        <f t="shared" si="259"/>
        <v>2013</v>
      </c>
      <c r="G2412">
        <f t="shared" si="263"/>
        <v>197</v>
      </c>
      <c r="H2412">
        <f t="shared" si="264"/>
        <v>179.16666666666666</v>
      </c>
      <c r="I2412">
        <f t="shared" si="262"/>
        <v>17.833333333333343</v>
      </c>
      <c r="K2412" s="24">
        <v>42073</v>
      </c>
      <c r="L2412" s="25">
        <v>328</v>
      </c>
    </row>
    <row r="2413" spans="1:12" ht="15.75" thickBot="1" x14ac:dyDescent="0.3">
      <c r="A2413" s="1">
        <v>41423</v>
      </c>
      <c r="B2413" s="4">
        <v>2.0893999999999999</v>
      </c>
      <c r="C2413" s="4">
        <f t="shared" si="258"/>
        <v>2.7435459075295536E-2</v>
      </c>
      <c r="D2413" s="3">
        <f t="shared" si="260"/>
        <v>5</v>
      </c>
      <c r="E2413">
        <f t="shared" si="261"/>
        <v>6</v>
      </c>
      <c r="F2413">
        <f t="shared" si="259"/>
        <v>2013</v>
      </c>
      <c r="G2413">
        <f t="shared" si="263"/>
        <v>203</v>
      </c>
      <c r="H2413">
        <f t="shared" si="264"/>
        <v>182.33333333333334</v>
      </c>
      <c r="I2413">
        <f t="shared" si="262"/>
        <v>20.666666666666657</v>
      </c>
      <c r="K2413" s="22">
        <v>42072</v>
      </c>
      <c r="L2413" s="23">
        <v>327</v>
      </c>
    </row>
    <row r="2414" spans="1:12" ht="15.75" thickBot="1" x14ac:dyDescent="0.3">
      <c r="A2414" s="1">
        <v>41425</v>
      </c>
      <c r="B2414" s="4">
        <v>2.1318999999999999</v>
      </c>
      <c r="C2414" s="4">
        <f t="shared" si="258"/>
        <v>3.1632093582829472E-2</v>
      </c>
      <c r="D2414" s="3">
        <f t="shared" si="260"/>
        <v>5</v>
      </c>
      <c r="E2414">
        <f t="shared" si="261"/>
        <v>6</v>
      </c>
      <c r="F2414">
        <f t="shared" si="259"/>
        <v>2013</v>
      </c>
      <c r="G2414">
        <f t="shared" si="263"/>
        <v>206</v>
      </c>
      <c r="H2414">
        <f t="shared" si="264"/>
        <v>186</v>
      </c>
      <c r="I2414">
        <f t="shared" si="262"/>
        <v>20</v>
      </c>
      <c r="K2414" s="24">
        <v>42069</v>
      </c>
      <c r="L2414" s="25">
        <v>308</v>
      </c>
    </row>
    <row r="2415" spans="1:12" ht="15.75" thickBot="1" x14ac:dyDescent="0.3">
      <c r="A2415" s="1">
        <v>41428</v>
      </c>
      <c r="B2415" s="4">
        <v>2.1355</v>
      </c>
      <c r="C2415" s="4">
        <f t="shared" si="258"/>
        <v>3.535329229017322E-2</v>
      </c>
      <c r="D2415" s="3">
        <f t="shared" si="260"/>
        <v>6</v>
      </c>
      <c r="E2415">
        <f t="shared" si="261"/>
        <v>6</v>
      </c>
      <c r="F2415">
        <f t="shared" si="259"/>
        <v>2013</v>
      </c>
      <c r="G2415">
        <f t="shared" si="263"/>
        <v>207</v>
      </c>
      <c r="H2415">
        <f t="shared" si="264"/>
        <v>189.25</v>
      </c>
      <c r="I2415">
        <f t="shared" si="262"/>
        <v>17.75</v>
      </c>
      <c r="K2415" s="22">
        <v>42068</v>
      </c>
      <c r="L2415" s="23">
        <v>307</v>
      </c>
    </row>
    <row r="2416" spans="1:12" ht="15.75" thickBot="1" x14ac:dyDescent="0.3">
      <c r="A2416" s="1">
        <v>41429</v>
      </c>
      <c r="B2416" s="4">
        <v>2.1282000000000001</v>
      </c>
      <c r="C2416" s="4">
        <f t="shared" si="258"/>
        <v>3.798862174933635E-2</v>
      </c>
      <c r="D2416" s="3">
        <f t="shared" si="260"/>
        <v>6</v>
      </c>
      <c r="E2416">
        <f t="shared" si="261"/>
        <v>6</v>
      </c>
      <c r="F2416">
        <f t="shared" si="259"/>
        <v>2013</v>
      </c>
      <c r="G2416">
        <f t="shared" si="263"/>
        <v>206</v>
      </c>
      <c r="H2416">
        <f t="shared" si="264"/>
        <v>191.66666666666666</v>
      </c>
      <c r="I2416">
        <f t="shared" si="262"/>
        <v>14.333333333333343</v>
      </c>
      <c r="K2416" s="24">
        <v>42067</v>
      </c>
      <c r="L2416" s="25">
        <v>307</v>
      </c>
    </row>
    <row r="2417" spans="1:12" ht="15.75" thickBot="1" x14ac:dyDescent="0.3">
      <c r="A2417" s="1">
        <v>41430</v>
      </c>
      <c r="B2417" s="4">
        <v>2.1234999999999999</v>
      </c>
      <c r="C2417" s="4">
        <f t="shared" si="258"/>
        <v>4.0043072055812756E-2</v>
      </c>
      <c r="D2417" s="3">
        <f t="shared" si="260"/>
        <v>6</v>
      </c>
      <c r="E2417">
        <f t="shared" si="261"/>
        <v>6</v>
      </c>
      <c r="F2417">
        <f t="shared" si="259"/>
        <v>2013</v>
      </c>
      <c r="G2417">
        <f t="shared" si="263"/>
        <v>210</v>
      </c>
      <c r="H2417">
        <f t="shared" si="264"/>
        <v>194.58333333333334</v>
      </c>
      <c r="I2417">
        <f t="shared" si="262"/>
        <v>15.416666666666657</v>
      </c>
      <c r="K2417" s="22">
        <v>42066</v>
      </c>
      <c r="L2417" s="23">
        <v>303</v>
      </c>
    </row>
    <row r="2418" spans="1:12" ht="15.75" thickBot="1" x14ac:dyDescent="0.3">
      <c r="A2418" s="1">
        <v>41431</v>
      </c>
      <c r="B2418" s="4">
        <v>2.125</v>
      </c>
      <c r="C2418" s="4">
        <f t="shared" si="258"/>
        <v>4.1845796928766173E-2</v>
      </c>
      <c r="D2418" s="3">
        <f t="shared" si="260"/>
        <v>6</v>
      </c>
      <c r="E2418">
        <f t="shared" si="261"/>
        <v>6</v>
      </c>
      <c r="F2418">
        <f t="shared" si="259"/>
        <v>2013</v>
      </c>
      <c r="G2418">
        <f t="shared" si="263"/>
        <v>218</v>
      </c>
      <c r="H2418">
        <f t="shared" si="264"/>
        <v>198.08333333333334</v>
      </c>
      <c r="I2418">
        <f t="shared" si="262"/>
        <v>19.916666666666657</v>
      </c>
      <c r="K2418" s="24">
        <v>42065</v>
      </c>
      <c r="L2418" s="25">
        <v>310</v>
      </c>
    </row>
    <row r="2419" spans="1:12" ht="15.75" thickBot="1" x14ac:dyDescent="0.3">
      <c r="A2419" s="1">
        <v>41432</v>
      </c>
      <c r="B2419" s="4">
        <v>2.1372</v>
      </c>
      <c r="C2419" s="4">
        <f t="shared" ref="C2419:C2482" si="265">_xlfn.STDEV.P(B2358:B2419)</f>
        <v>4.3659818039454686E-2</v>
      </c>
      <c r="D2419" s="3">
        <f t="shared" si="260"/>
        <v>6</v>
      </c>
      <c r="E2419">
        <f t="shared" si="261"/>
        <v>6</v>
      </c>
      <c r="F2419">
        <f t="shared" si="259"/>
        <v>2013</v>
      </c>
      <c r="G2419">
        <f t="shared" si="263"/>
        <v>213</v>
      </c>
      <c r="H2419">
        <f t="shared" si="264"/>
        <v>200.75</v>
      </c>
      <c r="I2419">
        <f t="shared" si="262"/>
        <v>12.25</v>
      </c>
      <c r="K2419" s="22">
        <v>42062</v>
      </c>
      <c r="L2419" s="23">
        <v>322</v>
      </c>
    </row>
    <row r="2420" spans="1:12" ht="15.75" thickBot="1" x14ac:dyDescent="0.3">
      <c r="A2420" s="1">
        <v>41435</v>
      </c>
      <c r="B2420" s="4">
        <v>2.1505999999999998</v>
      </c>
      <c r="C2420" s="4">
        <f t="shared" si="265"/>
        <v>4.5837001653724431E-2</v>
      </c>
      <c r="D2420" s="3">
        <f t="shared" si="260"/>
        <v>6</v>
      </c>
      <c r="E2420">
        <f t="shared" si="261"/>
        <v>6</v>
      </c>
      <c r="F2420">
        <f t="shared" si="259"/>
        <v>2013</v>
      </c>
      <c r="G2420">
        <f t="shared" si="263"/>
        <v>222</v>
      </c>
      <c r="H2420">
        <f t="shared" si="264"/>
        <v>204.41666666666666</v>
      </c>
      <c r="I2420">
        <f t="shared" si="262"/>
        <v>17.583333333333343</v>
      </c>
      <c r="K2420" s="24">
        <v>42061</v>
      </c>
      <c r="L2420" s="25">
        <v>329</v>
      </c>
    </row>
    <row r="2421" spans="1:12" ht="15.75" thickBot="1" x14ac:dyDescent="0.3">
      <c r="A2421" s="1">
        <v>41436</v>
      </c>
      <c r="B2421" s="4">
        <v>2.1520999999999999</v>
      </c>
      <c r="C2421" s="4">
        <f t="shared" si="265"/>
        <v>4.7848547511491035E-2</v>
      </c>
      <c r="D2421" s="3">
        <f t="shared" si="260"/>
        <v>6</v>
      </c>
      <c r="E2421">
        <f t="shared" si="261"/>
        <v>6</v>
      </c>
      <c r="F2421">
        <f t="shared" si="259"/>
        <v>2013</v>
      </c>
      <c r="G2421">
        <f t="shared" si="263"/>
        <v>236</v>
      </c>
      <c r="H2421">
        <f t="shared" si="264"/>
        <v>208.33333333333334</v>
      </c>
      <c r="I2421">
        <f t="shared" si="262"/>
        <v>27.666666666666657</v>
      </c>
      <c r="K2421" s="22">
        <v>42060</v>
      </c>
      <c r="L2421" s="23">
        <v>322</v>
      </c>
    </row>
    <row r="2422" spans="1:12" ht="15.75" thickBot="1" x14ac:dyDescent="0.3">
      <c r="A2422" s="1">
        <v>41437</v>
      </c>
      <c r="B2422" s="4">
        <v>2.1419999999999999</v>
      </c>
      <c r="C2422" s="4">
        <f t="shared" si="265"/>
        <v>4.9272955055445364E-2</v>
      </c>
      <c r="D2422" s="3">
        <f t="shared" si="260"/>
        <v>6</v>
      </c>
      <c r="E2422">
        <f t="shared" si="261"/>
        <v>6</v>
      </c>
      <c r="F2422">
        <f t="shared" si="259"/>
        <v>2013</v>
      </c>
      <c r="G2422">
        <f t="shared" si="263"/>
        <v>226</v>
      </c>
      <c r="H2422">
        <f t="shared" si="264"/>
        <v>211.25</v>
      </c>
      <c r="I2422">
        <f t="shared" si="262"/>
        <v>14.75</v>
      </c>
      <c r="K2422" s="24">
        <v>42059</v>
      </c>
      <c r="L2422" s="25">
        <v>314</v>
      </c>
    </row>
    <row r="2423" spans="1:12" ht="15.75" thickBot="1" x14ac:dyDescent="0.3">
      <c r="A2423" s="1">
        <v>41438</v>
      </c>
      <c r="B2423" s="4">
        <v>2.1446999999999998</v>
      </c>
      <c r="C2423" s="4">
        <f t="shared" si="265"/>
        <v>5.0708950402118279E-2</v>
      </c>
      <c r="D2423" s="3">
        <f t="shared" si="260"/>
        <v>6</v>
      </c>
      <c r="E2423">
        <f t="shared" si="261"/>
        <v>6</v>
      </c>
      <c r="F2423">
        <f t="shared" si="259"/>
        <v>2013</v>
      </c>
      <c r="G2423">
        <f t="shared" si="263"/>
        <v>212</v>
      </c>
      <c r="H2423">
        <f t="shared" si="264"/>
        <v>213</v>
      </c>
      <c r="I2423">
        <f t="shared" si="262"/>
        <v>-1</v>
      </c>
      <c r="K2423" s="22">
        <v>42058</v>
      </c>
      <c r="L2423" s="23">
        <v>314</v>
      </c>
    </row>
    <row r="2424" spans="1:12" ht="15.75" thickBot="1" x14ac:dyDescent="0.3">
      <c r="A2424" s="1">
        <v>41439</v>
      </c>
      <c r="B2424" s="4">
        <v>2.1366999999999998</v>
      </c>
      <c r="C2424" s="4">
        <f t="shared" si="265"/>
        <v>5.1831226174612006E-2</v>
      </c>
      <c r="D2424" s="3">
        <f t="shared" si="260"/>
        <v>6</v>
      </c>
      <c r="E2424">
        <f t="shared" si="261"/>
        <v>6</v>
      </c>
      <c r="F2424">
        <f t="shared" si="259"/>
        <v>2013</v>
      </c>
      <c r="G2424">
        <f t="shared" si="263"/>
        <v>216</v>
      </c>
      <c r="H2424">
        <f t="shared" si="264"/>
        <v>214.58333333333334</v>
      </c>
      <c r="I2424">
        <f t="shared" si="262"/>
        <v>1.4166666666666572</v>
      </c>
      <c r="K2424" s="24">
        <v>42055</v>
      </c>
      <c r="L2424" s="25">
        <v>306</v>
      </c>
    </row>
    <row r="2425" spans="1:12" ht="15.75" thickBot="1" x14ac:dyDescent="0.3">
      <c r="A2425" s="1">
        <v>41442</v>
      </c>
      <c r="B2425" s="4">
        <v>2.1537999999999999</v>
      </c>
      <c r="C2425" s="4">
        <f t="shared" si="265"/>
        <v>5.3568393658644742E-2</v>
      </c>
      <c r="D2425" s="3">
        <f t="shared" si="260"/>
        <v>6</v>
      </c>
      <c r="E2425">
        <f t="shared" si="261"/>
        <v>6</v>
      </c>
      <c r="F2425">
        <f t="shared" si="259"/>
        <v>2013</v>
      </c>
      <c r="G2425">
        <f t="shared" si="263"/>
        <v>216</v>
      </c>
      <c r="H2425">
        <f t="shared" si="264"/>
        <v>215.66666666666666</v>
      </c>
      <c r="I2425">
        <f t="shared" si="262"/>
        <v>0.33333333333334281</v>
      </c>
      <c r="K2425" s="22">
        <v>42054</v>
      </c>
      <c r="L2425" s="23">
        <v>297</v>
      </c>
    </row>
    <row r="2426" spans="1:12" ht="15.75" thickBot="1" x14ac:dyDescent="0.3">
      <c r="A2426" s="1">
        <v>41443</v>
      </c>
      <c r="B2426" s="4">
        <v>2.1705999999999999</v>
      </c>
      <c r="C2426" s="4">
        <f t="shared" si="265"/>
        <v>5.5648558475074564E-2</v>
      </c>
      <c r="D2426" s="3">
        <f t="shared" si="260"/>
        <v>6</v>
      </c>
      <c r="E2426">
        <f t="shared" si="261"/>
        <v>6</v>
      </c>
      <c r="F2426">
        <f t="shared" si="259"/>
        <v>2013</v>
      </c>
      <c r="G2426">
        <f t="shared" si="263"/>
        <v>224</v>
      </c>
      <c r="H2426">
        <f t="shared" si="264"/>
        <v>217.16666666666666</v>
      </c>
      <c r="I2426">
        <f t="shared" si="262"/>
        <v>6.8333333333333428</v>
      </c>
      <c r="K2426" s="24">
        <v>42053</v>
      </c>
      <c r="L2426" s="25">
        <v>304</v>
      </c>
    </row>
    <row r="2427" spans="1:12" ht="15.75" thickBot="1" x14ac:dyDescent="0.3">
      <c r="A2427" s="1">
        <v>41444</v>
      </c>
      <c r="B2427" s="4">
        <v>2.1743999999999999</v>
      </c>
      <c r="C2427" s="4">
        <f t="shared" si="265"/>
        <v>5.7694336300949597E-2</v>
      </c>
      <c r="D2427" s="3">
        <f t="shared" si="260"/>
        <v>6</v>
      </c>
      <c r="E2427">
        <f t="shared" si="261"/>
        <v>6</v>
      </c>
      <c r="F2427">
        <f t="shared" si="259"/>
        <v>2013</v>
      </c>
      <c r="G2427">
        <f t="shared" si="263"/>
        <v>233</v>
      </c>
      <c r="H2427">
        <f t="shared" si="264"/>
        <v>219.33333333333334</v>
      </c>
      <c r="I2427">
        <f t="shared" si="262"/>
        <v>13.666666666666657</v>
      </c>
      <c r="K2427" s="22">
        <v>42052</v>
      </c>
      <c r="L2427" s="23">
        <v>301</v>
      </c>
    </row>
    <row r="2428" spans="1:12" ht="15.75" thickBot="1" x14ac:dyDescent="0.3">
      <c r="A2428" s="1">
        <v>41445</v>
      </c>
      <c r="B2428" s="4">
        <v>2.2523</v>
      </c>
      <c r="C2428" s="4">
        <f t="shared" si="265"/>
        <v>6.3015009526289301E-2</v>
      </c>
      <c r="D2428" s="3">
        <f t="shared" si="260"/>
        <v>6</v>
      </c>
      <c r="E2428">
        <f t="shared" si="261"/>
        <v>6</v>
      </c>
      <c r="F2428">
        <f t="shared" si="259"/>
        <v>2013</v>
      </c>
      <c r="G2428">
        <f t="shared" si="263"/>
        <v>249</v>
      </c>
      <c r="H2428">
        <f t="shared" si="264"/>
        <v>222.91666666666666</v>
      </c>
      <c r="I2428">
        <f t="shared" si="262"/>
        <v>26.083333333333343</v>
      </c>
      <c r="K2428" s="24">
        <v>42051</v>
      </c>
      <c r="L2428" s="25">
        <v>305</v>
      </c>
    </row>
    <row r="2429" spans="1:12" ht="15.75" thickBot="1" x14ac:dyDescent="0.3">
      <c r="A2429" s="1">
        <v>41446</v>
      </c>
      <c r="B2429" s="4">
        <v>2.2648000000000001</v>
      </c>
      <c r="C2429" s="4">
        <f t="shared" si="265"/>
        <v>6.8501218914088793E-2</v>
      </c>
      <c r="D2429" s="3">
        <f t="shared" si="260"/>
        <v>6</v>
      </c>
      <c r="E2429">
        <f t="shared" si="261"/>
        <v>6</v>
      </c>
      <c r="F2429">
        <f t="shared" si="259"/>
        <v>2013</v>
      </c>
      <c r="G2429">
        <f t="shared" si="263"/>
        <v>253</v>
      </c>
      <c r="H2429">
        <f t="shared" si="264"/>
        <v>226.5</v>
      </c>
      <c r="I2429">
        <f t="shared" si="262"/>
        <v>26.5</v>
      </c>
      <c r="K2429" s="22">
        <v>42048</v>
      </c>
      <c r="L2429" s="23">
        <v>305</v>
      </c>
    </row>
    <row r="2430" spans="1:12" ht="15.75" thickBot="1" x14ac:dyDescent="0.3">
      <c r="A2430" s="1">
        <v>41449</v>
      </c>
      <c r="B2430" s="4">
        <v>2.2515000000000001</v>
      </c>
      <c r="C2430" s="4">
        <f t="shared" si="265"/>
        <v>7.2773940048317332E-2</v>
      </c>
      <c r="D2430" s="3">
        <f t="shared" si="260"/>
        <v>6</v>
      </c>
      <c r="E2430">
        <f t="shared" si="261"/>
        <v>6</v>
      </c>
      <c r="F2430">
        <f t="shared" si="259"/>
        <v>2013</v>
      </c>
      <c r="G2430">
        <f t="shared" si="263"/>
        <v>263</v>
      </c>
      <c r="H2430">
        <f t="shared" si="264"/>
        <v>230.25</v>
      </c>
      <c r="I2430">
        <f t="shared" si="262"/>
        <v>32.75</v>
      </c>
      <c r="K2430" s="24">
        <v>42047</v>
      </c>
      <c r="L2430" s="25">
        <v>313</v>
      </c>
    </row>
    <row r="2431" spans="1:12" ht="15.75" thickBot="1" x14ac:dyDescent="0.3">
      <c r="A2431" s="1">
        <v>41450</v>
      </c>
      <c r="B2431" s="4">
        <v>2.2185000000000001</v>
      </c>
      <c r="C2431" s="4">
        <f t="shared" si="265"/>
        <v>7.5334309665644153E-2</v>
      </c>
      <c r="D2431" s="3">
        <f t="shared" si="260"/>
        <v>6</v>
      </c>
      <c r="E2431">
        <f t="shared" si="261"/>
        <v>6</v>
      </c>
      <c r="F2431">
        <f t="shared" si="259"/>
        <v>2013</v>
      </c>
      <c r="G2431">
        <f t="shared" si="263"/>
        <v>252</v>
      </c>
      <c r="H2431">
        <f t="shared" si="264"/>
        <v>233.5</v>
      </c>
      <c r="I2431">
        <f t="shared" si="262"/>
        <v>18.5</v>
      </c>
      <c r="K2431" s="22">
        <v>42046</v>
      </c>
      <c r="L2431" s="23">
        <v>312</v>
      </c>
    </row>
    <row r="2432" spans="1:12" ht="15.75" thickBot="1" x14ac:dyDescent="0.3">
      <c r="A2432" s="1">
        <v>41451</v>
      </c>
      <c r="B2432" s="4">
        <v>2.1974999999999998</v>
      </c>
      <c r="C2432" s="4">
        <f t="shared" si="265"/>
        <v>7.7125604964934119E-2</v>
      </c>
      <c r="D2432" s="3">
        <f t="shared" si="260"/>
        <v>6</v>
      </c>
      <c r="E2432">
        <f t="shared" si="261"/>
        <v>6</v>
      </c>
      <c r="F2432">
        <f t="shared" si="259"/>
        <v>2013</v>
      </c>
      <c r="G2432">
        <f t="shared" si="263"/>
        <v>248</v>
      </c>
      <c r="H2432">
        <f t="shared" si="264"/>
        <v>235.66666666666666</v>
      </c>
      <c r="I2432">
        <f t="shared" si="262"/>
        <v>12.333333333333343</v>
      </c>
      <c r="K2432" s="24">
        <v>42045</v>
      </c>
      <c r="L2432" s="25">
        <v>300</v>
      </c>
    </row>
    <row r="2433" spans="1:12" ht="15.75" thickBot="1" x14ac:dyDescent="0.3">
      <c r="A2433" s="1">
        <v>41452</v>
      </c>
      <c r="B2433" s="4">
        <v>2.1846000000000001</v>
      </c>
      <c r="C2433" s="4">
        <f t="shared" si="265"/>
        <v>7.8389547303392426E-2</v>
      </c>
      <c r="D2433" s="3">
        <f t="shared" si="260"/>
        <v>6</v>
      </c>
      <c r="E2433">
        <f t="shared" si="261"/>
        <v>6</v>
      </c>
      <c r="F2433">
        <f t="shared" si="259"/>
        <v>2013</v>
      </c>
      <c r="G2433">
        <f t="shared" si="263"/>
        <v>244</v>
      </c>
      <c r="H2433">
        <f t="shared" si="264"/>
        <v>236.33333333333334</v>
      </c>
      <c r="I2433">
        <f t="shared" si="262"/>
        <v>7.6666666666666572</v>
      </c>
      <c r="K2433" s="22">
        <v>42044</v>
      </c>
      <c r="L2433" s="23">
        <v>296</v>
      </c>
    </row>
    <row r="2434" spans="1:12" ht="15.75" thickBot="1" x14ac:dyDescent="0.3">
      <c r="A2434" s="1">
        <v>41453</v>
      </c>
      <c r="B2434" s="4">
        <v>2.2155999999999998</v>
      </c>
      <c r="C2434" s="4">
        <f t="shared" si="265"/>
        <v>8.0414783862046174E-2</v>
      </c>
      <c r="D2434" s="3">
        <f t="shared" si="260"/>
        <v>6</v>
      </c>
      <c r="E2434">
        <f t="shared" si="261"/>
        <v>6</v>
      </c>
      <c r="F2434">
        <f t="shared" ref="F2434:F2497" si="266">YEAR(A2434)</f>
        <v>2013</v>
      </c>
      <c r="G2434">
        <f t="shared" si="263"/>
        <v>237</v>
      </c>
      <c r="H2434">
        <f t="shared" si="264"/>
        <v>237.25</v>
      </c>
      <c r="I2434">
        <f t="shared" si="262"/>
        <v>-0.25</v>
      </c>
      <c r="K2434" s="24">
        <v>42041</v>
      </c>
      <c r="L2434" s="25">
        <v>297</v>
      </c>
    </row>
    <row r="2435" spans="1:12" ht="15.75" thickBot="1" x14ac:dyDescent="0.3">
      <c r="A2435" s="1">
        <v>41456</v>
      </c>
      <c r="B2435" s="4">
        <v>2.2296999999999998</v>
      </c>
      <c r="C2435" s="4">
        <f t="shared" si="265"/>
        <v>8.2677491236926415E-2</v>
      </c>
      <c r="D2435" s="3">
        <f t="shared" ref="D2435:D2498" si="267">MONTH(A2435)</f>
        <v>7</v>
      </c>
      <c r="E2435">
        <f t="shared" ref="E2435:E2498" si="268">IF(D2435&lt;4,3,IF(D2435&lt;7,6,IF(D2435&lt;10,9,12)))</f>
        <v>9</v>
      </c>
      <c r="F2435">
        <f t="shared" si="266"/>
        <v>2013</v>
      </c>
      <c r="G2435">
        <f t="shared" si="263"/>
        <v>232</v>
      </c>
      <c r="H2435">
        <f t="shared" si="264"/>
        <v>238.91666666666666</v>
      </c>
      <c r="I2435">
        <f t="shared" ref="I2435:I2498" si="269">G2435-H2435</f>
        <v>-6.9166666666666572</v>
      </c>
      <c r="K2435" s="22">
        <v>42040</v>
      </c>
      <c r="L2435" s="23">
        <v>300</v>
      </c>
    </row>
    <row r="2436" spans="1:12" ht="15.75" thickBot="1" x14ac:dyDescent="0.3">
      <c r="A2436" s="1">
        <v>41457</v>
      </c>
      <c r="B2436" s="4">
        <v>2.2412000000000001</v>
      </c>
      <c r="C2436" s="4">
        <f t="shared" si="265"/>
        <v>8.5154321012481632E-2</v>
      </c>
      <c r="D2436" s="3">
        <f t="shared" si="267"/>
        <v>7</v>
      </c>
      <c r="E2436">
        <f t="shared" si="268"/>
        <v>9</v>
      </c>
      <c r="F2436">
        <f t="shared" si="266"/>
        <v>2013</v>
      </c>
      <c r="G2436">
        <f t="shared" ref="G2436:G2499" si="270">_xlfn.IFNA(VLOOKUP($A2436, $K:$L, 2, 0), G2435)</f>
        <v>236</v>
      </c>
      <c r="H2436">
        <f t="shared" si="264"/>
        <v>240.58333333333334</v>
      </c>
      <c r="I2436">
        <f t="shared" si="269"/>
        <v>-4.5833333333333428</v>
      </c>
      <c r="K2436" s="24">
        <v>42039</v>
      </c>
      <c r="L2436" s="25">
        <v>307</v>
      </c>
    </row>
    <row r="2437" spans="1:12" ht="15.75" thickBot="1" x14ac:dyDescent="0.3">
      <c r="A2437" s="1">
        <v>41458</v>
      </c>
      <c r="B2437" s="4">
        <v>2.2633999999999999</v>
      </c>
      <c r="C2437" s="4">
        <f t="shared" si="265"/>
        <v>8.8089380352010888E-2</v>
      </c>
      <c r="D2437" s="3">
        <f t="shared" si="267"/>
        <v>7</v>
      </c>
      <c r="E2437">
        <f t="shared" si="268"/>
        <v>9</v>
      </c>
      <c r="F2437">
        <f t="shared" si="266"/>
        <v>2013</v>
      </c>
      <c r="G2437">
        <f t="shared" si="270"/>
        <v>239</v>
      </c>
      <c r="H2437">
        <f t="shared" si="264"/>
        <v>242.5</v>
      </c>
      <c r="I2437">
        <f t="shared" si="269"/>
        <v>-3.5</v>
      </c>
      <c r="K2437" s="22">
        <v>42038</v>
      </c>
      <c r="L2437" s="23">
        <v>311</v>
      </c>
    </row>
    <row r="2438" spans="1:12" ht="15.75" thickBot="1" x14ac:dyDescent="0.3">
      <c r="A2438" s="1">
        <v>41459</v>
      </c>
      <c r="B2438" s="4">
        <v>2.2595000000000001</v>
      </c>
      <c r="C2438" s="4">
        <f t="shared" si="265"/>
        <v>9.0426016306580925E-2</v>
      </c>
      <c r="D2438" s="3">
        <f t="shared" si="267"/>
        <v>7</v>
      </c>
      <c r="E2438">
        <f t="shared" si="268"/>
        <v>9</v>
      </c>
      <c r="F2438">
        <f t="shared" si="266"/>
        <v>2013</v>
      </c>
      <c r="G2438">
        <f t="shared" si="270"/>
        <v>239</v>
      </c>
      <c r="H2438">
        <f t="shared" si="264"/>
        <v>243.75</v>
      </c>
      <c r="I2438">
        <f t="shared" si="269"/>
        <v>-4.75</v>
      </c>
      <c r="K2438" s="24">
        <v>42037</v>
      </c>
      <c r="L2438" s="25">
        <v>324</v>
      </c>
    </row>
    <row r="2439" spans="1:12" ht="15.75" thickBot="1" x14ac:dyDescent="0.3">
      <c r="A2439" s="1">
        <v>41460</v>
      </c>
      <c r="B2439" s="4">
        <v>2.2645</v>
      </c>
      <c r="C2439" s="4">
        <f t="shared" si="265"/>
        <v>9.246213247447499E-2</v>
      </c>
      <c r="D2439" s="3">
        <f t="shared" si="267"/>
        <v>7</v>
      </c>
      <c r="E2439">
        <f t="shared" si="268"/>
        <v>9</v>
      </c>
      <c r="F2439">
        <f t="shared" si="266"/>
        <v>2013</v>
      </c>
      <c r="G2439">
        <f t="shared" si="270"/>
        <v>236</v>
      </c>
      <c r="H2439">
        <f t="shared" si="264"/>
        <v>244</v>
      </c>
      <c r="I2439">
        <f t="shared" si="269"/>
        <v>-8</v>
      </c>
      <c r="K2439" s="22">
        <v>42034</v>
      </c>
      <c r="L2439" s="23">
        <v>324</v>
      </c>
    </row>
    <row r="2440" spans="1:12" ht="15.75" thickBot="1" x14ac:dyDescent="0.3">
      <c r="A2440" s="1">
        <v>41463</v>
      </c>
      <c r="B2440" s="4">
        <v>2.2583000000000002</v>
      </c>
      <c r="C2440" s="4">
        <f t="shared" si="265"/>
        <v>9.3993923575381666E-2</v>
      </c>
      <c r="D2440" s="3">
        <f t="shared" si="267"/>
        <v>7</v>
      </c>
      <c r="E2440">
        <f t="shared" si="268"/>
        <v>9</v>
      </c>
      <c r="F2440">
        <f t="shared" si="266"/>
        <v>2013</v>
      </c>
      <c r="G2440">
        <f t="shared" si="270"/>
        <v>241</v>
      </c>
      <c r="H2440">
        <f t="shared" si="264"/>
        <v>243.33333333333334</v>
      </c>
      <c r="I2440">
        <f t="shared" si="269"/>
        <v>-2.3333333333333428</v>
      </c>
      <c r="K2440" s="24">
        <v>42033</v>
      </c>
      <c r="L2440" s="25">
        <v>294</v>
      </c>
    </row>
    <row r="2441" spans="1:12" ht="15.75" thickBot="1" x14ac:dyDescent="0.3">
      <c r="A2441" s="1">
        <v>41464</v>
      </c>
      <c r="B2441" s="4">
        <v>2.2627999999999999</v>
      </c>
      <c r="C2441" s="4">
        <f t="shared" si="265"/>
        <v>9.5326817273898704E-2</v>
      </c>
      <c r="D2441" s="3">
        <f t="shared" si="267"/>
        <v>7</v>
      </c>
      <c r="E2441">
        <f t="shared" si="268"/>
        <v>9</v>
      </c>
      <c r="F2441">
        <f t="shared" si="266"/>
        <v>2013</v>
      </c>
      <c r="G2441">
        <f t="shared" si="270"/>
        <v>243</v>
      </c>
      <c r="H2441">
        <f t="shared" si="264"/>
        <v>242.5</v>
      </c>
      <c r="I2441">
        <f t="shared" si="269"/>
        <v>0.5</v>
      </c>
      <c r="K2441" s="22">
        <v>42032</v>
      </c>
      <c r="L2441" s="23">
        <v>297</v>
      </c>
    </row>
    <row r="2442" spans="1:12" ht="15.75" thickBot="1" x14ac:dyDescent="0.3">
      <c r="A2442" s="1">
        <v>41465</v>
      </c>
      <c r="B2442" s="4">
        <v>2.2696999999999998</v>
      </c>
      <c r="C2442" s="4">
        <f t="shared" si="265"/>
        <v>9.6464753892270688E-2</v>
      </c>
      <c r="D2442" s="3">
        <f t="shared" si="267"/>
        <v>7</v>
      </c>
      <c r="E2442">
        <f t="shared" si="268"/>
        <v>9</v>
      </c>
      <c r="F2442">
        <f t="shared" si="266"/>
        <v>2013</v>
      </c>
      <c r="G2442">
        <f t="shared" si="270"/>
        <v>238</v>
      </c>
      <c r="H2442">
        <f t="shared" si="264"/>
        <v>240.41666666666666</v>
      </c>
      <c r="I2442">
        <f t="shared" si="269"/>
        <v>-2.4166666666666572</v>
      </c>
      <c r="K2442" s="24">
        <v>42031</v>
      </c>
      <c r="L2442" s="25">
        <v>284</v>
      </c>
    </row>
    <row r="2443" spans="1:12" ht="15.75" thickBot="1" x14ac:dyDescent="0.3">
      <c r="A2443" s="1">
        <v>41466</v>
      </c>
      <c r="B2443" s="4">
        <v>2.2671999999999999</v>
      </c>
      <c r="C2443" s="4">
        <f t="shared" si="265"/>
        <v>9.7342397343087209E-2</v>
      </c>
      <c r="D2443" s="3">
        <f t="shared" si="267"/>
        <v>7</v>
      </c>
      <c r="E2443">
        <f t="shared" si="268"/>
        <v>9</v>
      </c>
      <c r="F2443">
        <f t="shared" si="266"/>
        <v>2013</v>
      </c>
      <c r="G2443">
        <f t="shared" si="270"/>
        <v>239</v>
      </c>
      <c r="H2443">
        <f t="shared" si="264"/>
        <v>239.33333333333334</v>
      </c>
      <c r="I2443">
        <f t="shared" si="269"/>
        <v>-0.33333333333334281</v>
      </c>
      <c r="K2443" s="22">
        <v>42030</v>
      </c>
      <c r="L2443" s="23">
        <v>286</v>
      </c>
    </row>
    <row r="2444" spans="1:12" ht="15.75" thickBot="1" x14ac:dyDescent="0.3">
      <c r="A2444" s="1">
        <v>41467</v>
      </c>
      <c r="B2444" s="4">
        <v>2.2669999999999999</v>
      </c>
      <c r="C2444" s="4">
        <f t="shared" si="265"/>
        <v>9.8045801323299847E-2</v>
      </c>
      <c r="D2444" s="3">
        <f t="shared" si="267"/>
        <v>7</v>
      </c>
      <c r="E2444">
        <f t="shared" si="268"/>
        <v>9</v>
      </c>
      <c r="F2444">
        <f t="shared" si="266"/>
        <v>2013</v>
      </c>
      <c r="G2444">
        <f t="shared" si="270"/>
        <v>234</v>
      </c>
      <c r="H2444">
        <f t="shared" si="264"/>
        <v>238.16666666666666</v>
      </c>
      <c r="I2444">
        <f t="shared" si="269"/>
        <v>-4.1666666666666572</v>
      </c>
      <c r="K2444" s="24">
        <v>42027</v>
      </c>
      <c r="L2444" s="25">
        <v>283</v>
      </c>
    </row>
    <row r="2445" spans="1:12" ht="15.75" thickBot="1" x14ac:dyDescent="0.3">
      <c r="A2445" s="1">
        <v>41470</v>
      </c>
      <c r="B2445" s="4">
        <v>2.2547999999999999</v>
      </c>
      <c r="C2445" s="4">
        <f t="shared" si="265"/>
        <v>9.8475099894173898E-2</v>
      </c>
      <c r="D2445" s="3">
        <f t="shared" si="267"/>
        <v>7</v>
      </c>
      <c r="E2445">
        <f t="shared" si="268"/>
        <v>9</v>
      </c>
      <c r="F2445">
        <f t="shared" si="266"/>
        <v>2013</v>
      </c>
      <c r="G2445">
        <f t="shared" si="270"/>
        <v>224</v>
      </c>
      <c r="H2445">
        <f t="shared" si="264"/>
        <v>236.5</v>
      </c>
      <c r="I2445">
        <f t="shared" si="269"/>
        <v>-12.5</v>
      </c>
      <c r="K2445" s="22">
        <v>42026</v>
      </c>
      <c r="L2445" s="23">
        <v>286</v>
      </c>
    </row>
    <row r="2446" spans="1:12" ht="15.75" thickBot="1" x14ac:dyDescent="0.3">
      <c r="A2446" s="1">
        <v>41471</v>
      </c>
      <c r="B2446" s="4">
        <v>2.2353000000000001</v>
      </c>
      <c r="C2446" s="4">
        <f t="shared" si="265"/>
        <v>9.8390374733865846E-2</v>
      </c>
      <c r="D2446" s="3">
        <f t="shared" si="267"/>
        <v>7</v>
      </c>
      <c r="E2446">
        <f t="shared" si="268"/>
        <v>9</v>
      </c>
      <c r="F2446">
        <f t="shared" si="266"/>
        <v>2013</v>
      </c>
      <c r="G2446">
        <f t="shared" si="270"/>
        <v>221</v>
      </c>
      <c r="H2446">
        <f t="shared" si="264"/>
        <v>235.16666666666666</v>
      </c>
      <c r="I2446">
        <f t="shared" si="269"/>
        <v>-14.166666666666657</v>
      </c>
      <c r="K2446" s="24">
        <v>42025</v>
      </c>
      <c r="L2446" s="25">
        <v>288</v>
      </c>
    </row>
    <row r="2447" spans="1:12" ht="15.75" thickBot="1" x14ac:dyDescent="0.3">
      <c r="A2447" s="1">
        <v>41472</v>
      </c>
      <c r="B2447" s="4">
        <v>2.2372000000000001</v>
      </c>
      <c r="C2447" s="4">
        <f t="shared" si="265"/>
        <v>9.8598353694149821E-2</v>
      </c>
      <c r="D2447" s="3">
        <f t="shared" si="267"/>
        <v>7</v>
      </c>
      <c r="E2447">
        <f t="shared" si="268"/>
        <v>9</v>
      </c>
      <c r="F2447">
        <f t="shared" si="266"/>
        <v>2013</v>
      </c>
      <c r="G2447">
        <f t="shared" si="270"/>
        <v>211</v>
      </c>
      <c r="H2447">
        <f t="shared" si="264"/>
        <v>233.41666666666666</v>
      </c>
      <c r="I2447">
        <f t="shared" si="269"/>
        <v>-22.416666666666657</v>
      </c>
      <c r="K2447" s="22">
        <v>42024</v>
      </c>
      <c r="L2447" s="23">
        <v>290</v>
      </c>
    </row>
    <row r="2448" spans="1:12" ht="15.75" thickBot="1" x14ac:dyDescent="0.3">
      <c r="A2448" s="1">
        <v>41473</v>
      </c>
      <c r="B2448" s="4">
        <v>2.2296999999999998</v>
      </c>
      <c r="C2448" s="4">
        <f t="shared" si="265"/>
        <v>9.8426638127755581E-2</v>
      </c>
      <c r="D2448" s="3">
        <f t="shared" si="267"/>
        <v>7</v>
      </c>
      <c r="E2448">
        <f t="shared" si="268"/>
        <v>9</v>
      </c>
      <c r="F2448">
        <f t="shared" si="266"/>
        <v>2013</v>
      </c>
      <c r="G2448">
        <f t="shared" si="270"/>
        <v>203</v>
      </c>
      <c r="H2448">
        <f t="shared" si="264"/>
        <v>230.66666666666666</v>
      </c>
      <c r="I2448">
        <f t="shared" si="269"/>
        <v>-27.666666666666657</v>
      </c>
      <c r="K2448" s="24">
        <v>42023</v>
      </c>
      <c r="L2448" s="25">
        <v>294</v>
      </c>
    </row>
    <row r="2449" spans="1:12" ht="15.75" thickBot="1" x14ac:dyDescent="0.3">
      <c r="A2449" s="1">
        <v>41474</v>
      </c>
      <c r="B2449" s="4">
        <v>2.2364000000000002</v>
      </c>
      <c r="C2449" s="4">
        <f t="shared" si="265"/>
        <v>9.8364585856803313E-2</v>
      </c>
      <c r="D2449" s="3">
        <f t="shared" si="267"/>
        <v>7</v>
      </c>
      <c r="E2449">
        <f t="shared" si="268"/>
        <v>9</v>
      </c>
      <c r="F2449">
        <f t="shared" si="266"/>
        <v>2013</v>
      </c>
      <c r="G2449">
        <f t="shared" si="270"/>
        <v>207</v>
      </c>
      <c r="H2449">
        <f t="shared" si="264"/>
        <v>228</v>
      </c>
      <c r="I2449">
        <f t="shared" si="269"/>
        <v>-21</v>
      </c>
      <c r="K2449" s="22">
        <v>42020</v>
      </c>
      <c r="L2449" s="23">
        <v>294</v>
      </c>
    </row>
    <row r="2450" spans="1:12" ht="15.75" thickBot="1" x14ac:dyDescent="0.3">
      <c r="A2450" s="1">
        <v>41477</v>
      </c>
      <c r="B2450" s="4">
        <v>2.2385999999999999</v>
      </c>
      <c r="C2450" s="4">
        <f t="shared" si="265"/>
        <v>9.8241610638639718E-2</v>
      </c>
      <c r="D2450" s="3">
        <f t="shared" si="267"/>
        <v>7</v>
      </c>
      <c r="E2450">
        <f t="shared" si="268"/>
        <v>9</v>
      </c>
      <c r="F2450">
        <f t="shared" si="266"/>
        <v>2013</v>
      </c>
      <c r="G2450">
        <f t="shared" si="270"/>
        <v>207</v>
      </c>
      <c r="H2450">
        <f t="shared" si="264"/>
        <v>225.33333333333334</v>
      </c>
      <c r="I2450">
        <f t="shared" si="269"/>
        <v>-18.333333333333343</v>
      </c>
      <c r="K2450" s="24">
        <v>42019</v>
      </c>
      <c r="L2450" s="25">
        <v>294</v>
      </c>
    </row>
    <row r="2451" spans="1:12" ht="15.75" thickBot="1" x14ac:dyDescent="0.3">
      <c r="A2451" s="1">
        <v>41478</v>
      </c>
      <c r="B2451" s="4">
        <v>2.2267000000000001</v>
      </c>
      <c r="C2451" s="4">
        <f t="shared" si="265"/>
        <v>9.79405444631581E-2</v>
      </c>
      <c r="D2451" s="3">
        <f t="shared" si="267"/>
        <v>7</v>
      </c>
      <c r="E2451">
        <f t="shared" si="268"/>
        <v>9</v>
      </c>
      <c r="F2451">
        <f t="shared" si="266"/>
        <v>2013</v>
      </c>
      <c r="G2451">
        <f t="shared" si="270"/>
        <v>208</v>
      </c>
      <c r="H2451">
        <f t="shared" si="264"/>
        <v>223</v>
      </c>
      <c r="I2451">
        <f t="shared" si="269"/>
        <v>-15</v>
      </c>
      <c r="K2451" s="22">
        <v>42018</v>
      </c>
      <c r="L2451" s="23">
        <v>289</v>
      </c>
    </row>
    <row r="2452" spans="1:12" ht="15.75" thickBot="1" x14ac:dyDescent="0.3">
      <c r="A2452" s="1">
        <v>41479</v>
      </c>
      <c r="B2452" s="4">
        <v>2.2347999999999999</v>
      </c>
      <c r="C2452" s="4">
        <f t="shared" si="265"/>
        <v>9.7400192371398478E-2</v>
      </c>
      <c r="D2452" s="3">
        <f t="shared" si="267"/>
        <v>7</v>
      </c>
      <c r="E2452">
        <f t="shared" si="268"/>
        <v>9</v>
      </c>
      <c r="F2452">
        <f t="shared" si="266"/>
        <v>2013</v>
      </c>
      <c r="G2452">
        <f t="shared" si="270"/>
        <v>211</v>
      </c>
      <c r="H2452">
        <f t="shared" ref="H2452:H2515" si="271">AVERAGE(G2441:G2452)</f>
        <v>220.5</v>
      </c>
      <c r="I2452">
        <f t="shared" si="269"/>
        <v>-9.5</v>
      </c>
      <c r="K2452" s="24">
        <v>42017</v>
      </c>
      <c r="L2452" s="25">
        <v>292</v>
      </c>
    </row>
    <row r="2453" spans="1:12" ht="15.75" thickBot="1" x14ac:dyDescent="0.3">
      <c r="A2453" s="1">
        <v>41480</v>
      </c>
      <c r="B2453" s="4">
        <v>2.2496999999999998</v>
      </c>
      <c r="C2453" s="4">
        <f t="shared" si="265"/>
        <v>9.6697469222882443E-2</v>
      </c>
      <c r="D2453" s="3">
        <f t="shared" si="267"/>
        <v>7</v>
      </c>
      <c r="E2453">
        <f t="shared" si="268"/>
        <v>9</v>
      </c>
      <c r="F2453">
        <f t="shared" si="266"/>
        <v>2013</v>
      </c>
      <c r="G2453">
        <f t="shared" si="270"/>
        <v>217</v>
      </c>
      <c r="H2453">
        <f t="shared" si="271"/>
        <v>218.33333333333334</v>
      </c>
      <c r="I2453">
        <f t="shared" si="269"/>
        <v>-1.3333333333333428</v>
      </c>
      <c r="K2453" s="22">
        <v>42016</v>
      </c>
      <c r="L2453" s="23">
        <v>293</v>
      </c>
    </row>
    <row r="2454" spans="1:12" ht="15.75" thickBot="1" x14ac:dyDescent="0.3">
      <c r="A2454" s="1">
        <v>41481</v>
      </c>
      <c r="B2454" s="4">
        <v>2.2488000000000001</v>
      </c>
      <c r="C2454" s="4">
        <f t="shared" si="265"/>
        <v>9.5800272365081096E-2</v>
      </c>
      <c r="D2454" s="3">
        <f t="shared" si="267"/>
        <v>7</v>
      </c>
      <c r="E2454">
        <f t="shared" si="268"/>
        <v>9</v>
      </c>
      <c r="F2454">
        <f t="shared" si="266"/>
        <v>2013</v>
      </c>
      <c r="G2454">
        <f t="shared" si="270"/>
        <v>230</v>
      </c>
      <c r="H2454">
        <f t="shared" si="271"/>
        <v>217.66666666666666</v>
      </c>
      <c r="I2454">
        <f t="shared" si="269"/>
        <v>12.333333333333343</v>
      </c>
      <c r="K2454" s="24">
        <v>42013</v>
      </c>
      <c r="L2454" s="25">
        <v>281</v>
      </c>
    </row>
    <row r="2455" spans="1:12" ht="15.75" thickBot="1" x14ac:dyDescent="0.3">
      <c r="A2455" s="1">
        <v>41484</v>
      </c>
      <c r="B2455" s="4">
        <v>2.2608999999999999</v>
      </c>
      <c r="C2455" s="4">
        <f t="shared" si="265"/>
        <v>9.4982559930478411E-2</v>
      </c>
      <c r="D2455" s="3">
        <f t="shared" si="267"/>
        <v>7</v>
      </c>
      <c r="E2455">
        <f t="shared" si="268"/>
        <v>9</v>
      </c>
      <c r="F2455">
        <f t="shared" si="266"/>
        <v>2013</v>
      </c>
      <c r="G2455">
        <f t="shared" si="270"/>
        <v>233</v>
      </c>
      <c r="H2455">
        <f t="shared" si="271"/>
        <v>217.16666666666666</v>
      </c>
      <c r="I2455">
        <f t="shared" si="269"/>
        <v>15.833333333333343</v>
      </c>
      <c r="K2455" s="22">
        <v>42012</v>
      </c>
      <c r="L2455" s="23">
        <v>278</v>
      </c>
    </row>
    <row r="2456" spans="1:12" ht="15.75" thickBot="1" x14ac:dyDescent="0.3">
      <c r="A2456" s="1">
        <v>41485</v>
      </c>
      <c r="B2456" s="4">
        <v>2.2734000000000001</v>
      </c>
      <c r="C2456" s="4">
        <f t="shared" si="265"/>
        <v>9.4410519895345713E-2</v>
      </c>
      <c r="D2456" s="3">
        <f t="shared" si="267"/>
        <v>7</v>
      </c>
      <c r="E2456">
        <f t="shared" si="268"/>
        <v>9</v>
      </c>
      <c r="F2456">
        <f t="shared" si="266"/>
        <v>2013</v>
      </c>
      <c r="G2456">
        <f t="shared" si="270"/>
        <v>236</v>
      </c>
      <c r="H2456">
        <f t="shared" si="271"/>
        <v>217.33333333333334</v>
      </c>
      <c r="I2456">
        <f t="shared" si="269"/>
        <v>18.666666666666657</v>
      </c>
      <c r="K2456" s="24">
        <v>42011</v>
      </c>
      <c r="L2456" s="25">
        <v>284</v>
      </c>
    </row>
    <row r="2457" spans="1:12" ht="15.75" thickBot="1" x14ac:dyDescent="0.3">
      <c r="A2457" s="1">
        <v>41486</v>
      </c>
      <c r="B2457" s="4">
        <v>2.2902999999999998</v>
      </c>
      <c r="C2457" s="4">
        <f t="shared" si="265"/>
        <v>9.3988518917713926E-2</v>
      </c>
      <c r="D2457" s="3">
        <f t="shared" si="267"/>
        <v>7</v>
      </c>
      <c r="E2457">
        <f t="shared" si="268"/>
        <v>9</v>
      </c>
      <c r="F2457">
        <f t="shared" si="266"/>
        <v>2013</v>
      </c>
      <c r="G2457">
        <f t="shared" si="270"/>
        <v>235</v>
      </c>
      <c r="H2457">
        <f t="shared" si="271"/>
        <v>218.25</v>
      </c>
      <c r="I2457">
        <f t="shared" si="269"/>
        <v>16.75</v>
      </c>
      <c r="K2457" s="22">
        <v>42010</v>
      </c>
      <c r="L2457" s="23">
        <v>287</v>
      </c>
    </row>
    <row r="2458" spans="1:12" ht="15.75" thickBot="1" x14ac:dyDescent="0.3">
      <c r="A2458" s="1">
        <v>41487</v>
      </c>
      <c r="B2458" s="4">
        <v>2.2913999999999999</v>
      </c>
      <c r="C2458" s="4">
        <f t="shared" si="265"/>
        <v>9.3501188315663661E-2</v>
      </c>
      <c r="D2458" s="3">
        <f t="shared" si="267"/>
        <v>8</v>
      </c>
      <c r="E2458">
        <f t="shared" si="268"/>
        <v>9</v>
      </c>
      <c r="F2458">
        <f t="shared" si="266"/>
        <v>2013</v>
      </c>
      <c r="G2458">
        <f t="shared" si="270"/>
        <v>233</v>
      </c>
      <c r="H2458">
        <f t="shared" si="271"/>
        <v>219.25</v>
      </c>
      <c r="I2458">
        <f t="shared" si="269"/>
        <v>13.75</v>
      </c>
      <c r="K2458" s="24">
        <v>42009</v>
      </c>
      <c r="L2458" s="25">
        <v>281</v>
      </c>
    </row>
    <row r="2459" spans="1:12" ht="15.75" thickBot="1" x14ac:dyDescent="0.3">
      <c r="A2459" s="1">
        <v>41488</v>
      </c>
      <c r="B2459" s="4">
        <v>2.2932999999999999</v>
      </c>
      <c r="C2459" s="4">
        <f t="shared" si="265"/>
        <v>9.2746599728433507E-2</v>
      </c>
      <c r="D2459" s="3">
        <f t="shared" si="267"/>
        <v>8</v>
      </c>
      <c r="E2459">
        <f t="shared" si="268"/>
        <v>9</v>
      </c>
      <c r="F2459">
        <f t="shared" si="266"/>
        <v>2013</v>
      </c>
      <c r="G2459">
        <f t="shared" si="270"/>
        <v>236</v>
      </c>
      <c r="H2459">
        <f t="shared" si="271"/>
        <v>221.33333333333334</v>
      </c>
      <c r="I2459">
        <f t="shared" si="269"/>
        <v>14.666666666666657</v>
      </c>
      <c r="K2459" s="22">
        <v>42006</v>
      </c>
      <c r="L2459" s="23">
        <v>264</v>
      </c>
    </row>
    <row r="2460" spans="1:12" ht="15.75" thickBot="1" x14ac:dyDescent="0.3">
      <c r="A2460" s="1">
        <v>41491</v>
      </c>
      <c r="B2460" s="4">
        <v>2.3010000000000002</v>
      </c>
      <c r="C2460" s="4">
        <f t="shared" si="265"/>
        <v>9.16904926009382E-2</v>
      </c>
      <c r="D2460" s="3">
        <f t="shared" si="267"/>
        <v>8</v>
      </c>
      <c r="E2460">
        <f t="shared" si="268"/>
        <v>9</v>
      </c>
      <c r="F2460">
        <f t="shared" si="266"/>
        <v>2013</v>
      </c>
      <c r="G2460">
        <f t="shared" si="270"/>
        <v>233</v>
      </c>
      <c r="H2460">
        <f t="shared" si="271"/>
        <v>223.83333333333334</v>
      </c>
      <c r="I2460">
        <f t="shared" si="269"/>
        <v>9.1666666666666572</v>
      </c>
      <c r="K2460" s="24">
        <v>42004</v>
      </c>
      <c r="L2460" s="25">
        <v>259</v>
      </c>
    </row>
    <row r="2461" spans="1:12" ht="15.75" thickBot="1" x14ac:dyDescent="0.3">
      <c r="A2461" s="1">
        <v>41492</v>
      </c>
      <c r="B2461" s="4">
        <v>2.2955000000000001</v>
      </c>
      <c r="C2461" s="4">
        <f t="shared" si="265"/>
        <v>9.0315846767991689E-2</v>
      </c>
      <c r="D2461" s="3">
        <f t="shared" si="267"/>
        <v>8</v>
      </c>
      <c r="E2461">
        <f t="shared" si="268"/>
        <v>9</v>
      </c>
      <c r="F2461">
        <f t="shared" si="266"/>
        <v>2013</v>
      </c>
      <c r="G2461">
        <f t="shared" si="270"/>
        <v>232</v>
      </c>
      <c r="H2461">
        <f t="shared" si="271"/>
        <v>225.91666666666666</v>
      </c>
      <c r="I2461">
        <f t="shared" si="269"/>
        <v>6.0833333333333428</v>
      </c>
      <c r="K2461" s="22">
        <v>42003</v>
      </c>
      <c r="L2461" s="23">
        <v>261</v>
      </c>
    </row>
    <row r="2462" spans="1:12" ht="15.75" thickBot="1" x14ac:dyDescent="0.3">
      <c r="A2462" s="1">
        <v>41493</v>
      </c>
      <c r="B2462" s="4">
        <v>2.3028</v>
      </c>
      <c r="C2462" s="4">
        <f t="shared" si="265"/>
        <v>8.9379136908252235E-2</v>
      </c>
      <c r="D2462" s="3">
        <f t="shared" si="267"/>
        <v>8</v>
      </c>
      <c r="E2462">
        <f t="shared" si="268"/>
        <v>9</v>
      </c>
      <c r="F2462">
        <f t="shared" si="266"/>
        <v>2013</v>
      </c>
      <c r="G2462">
        <f t="shared" si="270"/>
        <v>237</v>
      </c>
      <c r="H2462">
        <f t="shared" si="271"/>
        <v>228.41666666666666</v>
      </c>
      <c r="I2462">
        <f t="shared" si="269"/>
        <v>8.5833333333333428</v>
      </c>
      <c r="K2462" s="24">
        <v>42002</v>
      </c>
      <c r="L2462" s="25">
        <v>257</v>
      </c>
    </row>
    <row r="2463" spans="1:12" ht="15.75" thickBot="1" x14ac:dyDescent="0.3">
      <c r="A2463" s="1">
        <v>41494</v>
      </c>
      <c r="B2463" s="4">
        <v>2.2881999999999998</v>
      </c>
      <c r="C2463" s="4">
        <f t="shared" si="265"/>
        <v>8.7663548120611057E-2</v>
      </c>
      <c r="D2463" s="3">
        <f t="shared" si="267"/>
        <v>8</v>
      </c>
      <c r="E2463">
        <f t="shared" si="268"/>
        <v>9</v>
      </c>
      <c r="F2463">
        <f t="shared" si="266"/>
        <v>2013</v>
      </c>
      <c r="G2463">
        <f t="shared" si="270"/>
        <v>234</v>
      </c>
      <c r="H2463">
        <f t="shared" si="271"/>
        <v>230.58333333333334</v>
      </c>
      <c r="I2463">
        <f t="shared" si="269"/>
        <v>3.4166666666666572</v>
      </c>
      <c r="K2463" s="22">
        <v>41999</v>
      </c>
      <c r="L2463" s="23">
        <v>256</v>
      </c>
    </row>
    <row r="2464" spans="1:12" ht="15.75" thickBot="1" x14ac:dyDescent="0.3">
      <c r="A2464" s="1">
        <v>41495</v>
      </c>
      <c r="B2464" s="4">
        <v>2.2747999999999999</v>
      </c>
      <c r="C2464" s="4">
        <f t="shared" si="265"/>
        <v>8.5163642272629916E-2</v>
      </c>
      <c r="D2464" s="3">
        <f t="shared" si="267"/>
        <v>8</v>
      </c>
      <c r="E2464">
        <f t="shared" si="268"/>
        <v>9</v>
      </c>
      <c r="F2464">
        <f t="shared" si="266"/>
        <v>2013</v>
      </c>
      <c r="G2464">
        <f t="shared" si="270"/>
        <v>236</v>
      </c>
      <c r="H2464">
        <f t="shared" si="271"/>
        <v>232.66666666666666</v>
      </c>
      <c r="I2464">
        <f t="shared" si="269"/>
        <v>3.3333333333333428</v>
      </c>
      <c r="K2464" s="24">
        <v>41997</v>
      </c>
      <c r="L2464" s="25">
        <v>254</v>
      </c>
    </row>
    <row r="2465" spans="1:12" ht="15.75" thickBot="1" x14ac:dyDescent="0.3">
      <c r="A2465" s="1">
        <v>41498</v>
      </c>
      <c r="B2465" s="4">
        <v>2.2722000000000002</v>
      </c>
      <c r="C2465" s="4">
        <f t="shared" si="265"/>
        <v>8.2925511627412074E-2</v>
      </c>
      <c r="D2465" s="3">
        <f t="shared" si="267"/>
        <v>8</v>
      </c>
      <c r="E2465">
        <f t="shared" si="268"/>
        <v>9</v>
      </c>
      <c r="F2465">
        <f t="shared" si="266"/>
        <v>2013</v>
      </c>
      <c r="G2465">
        <f t="shared" si="270"/>
        <v>230</v>
      </c>
      <c r="H2465">
        <f t="shared" si="271"/>
        <v>233.75</v>
      </c>
      <c r="I2465">
        <f t="shared" si="269"/>
        <v>-3.75</v>
      </c>
      <c r="K2465" s="22">
        <v>41996</v>
      </c>
      <c r="L2465" s="23">
        <v>250</v>
      </c>
    </row>
    <row r="2466" spans="1:12" ht="15.75" thickBot="1" x14ac:dyDescent="0.3">
      <c r="A2466" s="1">
        <v>41499</v>
      </c>
      <c r="B2466" s="4">
        <v>2.3035000000000001</v>
      </c>
      <c r="C2466" s="4">
        <f t="shared" si="265"/>
        <v>8.1043127690049302E-2</v>
      </c>
      <c r="D2466" s="3">
        <f t="shared" si="267"/>
        <v>8</v>
      </c>
      <c r="E2466">
        <f t="shared" si="268"/>
        <v>9</v>
      </c>
      <c r="F2466">
        <f t="shared" si="266"/>
        <v>2013</v>
      </c>
      <c r="G2466">
        <f t="shared" si="270"/>
        <v>222</v>
      </c>
      <c r="H2466">
        <f t="shared" si="271"/>
        <v>233.08333333333334</v>
      </c>
      <c r="I2466">
        <f t="shared" si="269"/>
        <v>-11.083333333333343</v>
      </c>
      <c r="K2466" s="24">
        <v>41995</v>
      </c>
      <c r="L2466" s="25">
        <v>263</v>
      </c>
    </row>
    <row r="2467" spans="1:12" ht="15.75" thickBot="1" x14ac:dyDescent="0.3">
      <c r="A2467" s="1">
        <v>41500</v>
      </c>
      <c r="B2467" s="4">
        <v>2.3117999999999999</v>
      </c>
      <c r="C2467" s="4">
        <f t="shared" si="265"/>
        <v>7.9391026186980698E-2</v>
      </c>
      <c r="D2467" s="3">
        <f t="shared" si="267"/>
        <v>8</v>
      </c>
      <c r="E2467">
        <f t="shared" si="268"/>
        <v>9</v>
      </c>
      <c r="F2467">
        <f t="shared" si="266"/>
        <v>2013</v>
      </c>
      <c r="G2467">
        <f t="shared" si="270"/>
        <v>226</v>
      </c>
      <c r="H2467">
        <f t="shared" si="271"/>
        <v>232.5</v>
      </c>
      <c r="I2467">
        <f t="shared" si="269"/>
        <v>-6.5</v>
      </c>
      <c r="K2467" s="22">
        <v>41992</v>
      </c>
      <c r="L2467" s="23">
        <v>266</v>
      </c>
    </row>
    <row r="2468" spans="1:12" ht="15.75" thickBot="1" x14ac:dyDescent="0.3">
      <c r="A2468" s="1">
        <v>41501</v>
      </c>
      <c r="B2468" s="4">
        <v>2.3433999999999999</v>
      </c>
      <c r="C2468" s="4">
        <f t="shared" si="265"/>
        <v>7.8139611507714091E-2</v>
      </c>
      <c r="D2468" s="3">
        <f t="shared" si="267"/>
        <v>8</v>
      </c>
      <c r="E2468">
        <f t="shared" si="268"/>
        <v>9</v>
      </c>
      <c r="F2468">
        <f t="shared" si="266"/>
        <v>2013</v>
      </c>
      <c r="G2468">
        <f t="shared" si="270"/>
        <v>228</v>
      </c>
      <c r="H2468">
        <f t="shared" si="271"/>
        <v>231.83333333333334</v>
      </c>
      <c r="I2468">
        <f t="shared" si="269"/>
        <v>-3.8333333333333428</v>
      </c>
      <c r="K2468" s="24">
        <v>41991</v>
      </c>
      <c r="L2468" s="25">
        <v>283</v>
      </c>
    </row>
    <row r="2469" spans="1:12" ht="15.75" thickBot="1" x14ac:dyDescent="0.3">
      <c r="A2469" s="1">
        <v>41502</v>
      </c>
      <c r="B2469" s="4">
        <v>2.3565</v>
      </c>
      <c r="C2469" s="4">
        <f t="shared" si="265"/>
        <v>7.7170012268006849E-2</v>
      </c>
      <c r="D2469" s="3">
        <f t="shared" si="267"/>
        <v>8</v>
      </c>
      <c r="E2469">
        <f t="shared" si="268"/>
        <v>9</v>
      </c>
      <c r="F2469">
        <f t="shared" si="266"/>
        <v>2013</v>
      </c>
      <c r="G2469">
        <f t="shared" si="270"/>
        <v>232</v>
      </c>
      <c r="H2469">
        <f t="shared" si="271"/>
        <v>231.58333333333334</v>
      </c>
      <c r="I2469">
        <f t="shared" si="269"/>
        <v>0.41666666666665719</v>
      </c>
      <c r="K2469" s="22">
        <v>41990</v>
      </c>
      <c r="L2469" s="23">
        <v>284</v>
      </c>
    </row>
    <row r="2470" spans="1:12" ht="15.75" thickBot="1" x14ac:dyDescent="0.3">
      <c r="A2470" s="1">
        <v>41505</v>
      </c>
      <c r="B2470" s="4">
        <v>2.3980000000000001</v>
      </c>
      <c r="C2470" s="4">
        <f t="shared" si="265"/>
        <v>7.7154446441013033E-2</v>
      </c>
      <c r="D2470" s="3">
        <f t="shared" si="267"/>
        <v>8</v>
      </c>
      <c r="E2470">
        <f t="shared" si="268"/>
        <v>9</v>
      </c>
      <c r="F2470">
        <f t="shared" si="266"/>
        <v>2013</v>
      </c>
      <c r="G2470">
        <f t="shared" si="270"/>
        <v>240</v>
      </c>
      <c r="H2470">
        <f t="shared" si="271"/>
        <v>232.16666666666666</v>
      </c>
      <c r="I2470">
        <f t="shared" si="269"/>
        <v>7.8333333333333428</v>
      </c>
      <c r="K2470" s="24">
        <v>41989</v>
      </c>
      <c r="L2470" s="25">
        <v>318</v>
      </c>
    </row>
    <row r="2471" spans="1:12" ht="15.75" thickBot="1" x14ac:dyDescent="0.3">
      <c r="A2471" s="1">
        <v>41506</v>
      </c>
      <c r="B2471" s="4">
        <v>2.3942999999999999</v>
      </c>
      <c r="C2471" s="4">
        <f t="shared" si="265"/>
        <v>7.7140089869927431E-2</v>
      </c>
      <c r="D2471" s="3">
        <f t="shared" si="267"/>
        <v>8</v>
      </c>
      <c r="E2471">
        <f t="shared" si="268"/>
        <v>9</v>
      </c>
      <c r="F2471">
        <f t="shared" si="266"/>
        <v>2013</v>
      </c>
      <c r="G2471">
        <f t="shared" si="270"/>
        <v>241</v>
      </c>
      <c r="H2471">
        <f t="shared" si="271"/>
        <v>232.58333333333334</v>
      </c>
      <c r="I2471">
        <f t="shared" si="269"/>
        <v>8.4166666666666572</v>
      </c>
      <c r="K2471" s="22">
        <v>41988</v>
      </c>
      <c r="L2471" s="23">
        <v>312</v>
      </c>
    </row>
    <row r="2472" spans="1:12" ht="15.75" thickBot="1" x14ac:dyDescent="0.3">
      <c r="A2472" s="1">
        <v>41507</v>
      </c>
      <c r="B2472" s="4">
        <v>2.4169</v>
      </c>
      <c r="C2472" s="4">
        <f t="shared" si="265"/>
        <v>7.7392312145253467E-2</v>
      </c>
      <c r="D2472" s="3">
        <f t="shared" si="267"/>
        <v>8</v>
      </c>
      <c r="E2472">
        <f t="shared" si="268"/>
        <v>9</v>
      </c>
      <c r="F2472">
        <f t="shared" si="266"/>
        <v>2013</v>
      </c>
      <c r="G2472">
        <f t="shared" si="270"/>
        <v>246</v>
      </c>
      <c r="H2472">
        <f t="shared" si="271"/>
        <v>233.66666666666666</v>
      </c>
      <c r="I2472">
        <f t="shared" si="269"/>
        <v>12.333333333333343</v>
      </c>
      <c r="K2472" s="24">
        <v>41985</v>
      </c>
      <c r="L2472" s="25">
        <v>301</v>
      </c>
    </row>
    <row r="2473" spans="1:12" ht="15.75" thickBot="1" x14ac:dyDescent="0.3">
      <c r="A2473" s="1">
        <v>41508</v>
      </c>
      <c r="B2473" s="4">
        <v>2.4457</v>
      </c>
      <c r="C2473" s="4">
        <f t="shared" si="265"/>
        <v>7.8462474046557859E-2</v>
      </c>
      <c r="D2473" s="3">
        <f t="shared" si="267"/>
        <v>8</v>
      </c>
      <c r="E2473">
        <f t="shared" si="268"/>
        <v>9</v>
      </c>
      <c r="F2473">
        <f t="shared" si="266"/>
        <v>2013</v>
      </c>
      <c r="G2473">
        <f t="shared" si="270"/>
        <v>238</v>
      </c>
      <c r="H2473">
        <f t="shared" si="271"/>
        <v>234.16666666666666</v>
      </c>
      <c r="I2473">
        <f t="shared" si="269"/>
        <v>3.8333333333333428</v>
      </c>
      <c r="K2473" s="22">
        <v>41984</v>
      </c>
      <c r="L2473" s="23">
        <v>273</v>
      </c>
    </row>
    <row r="2474" spans="1:12" ht="15.75" thickBot="1" x14ac:dyDescent="0.3">
      <c r="A2474" s="1">
        <v>41509</v>
      </c>
      <c r="B2474" s="4">
        <v>2.3868</v>
      </c>
      <c r="C2474" s="4">
        <f t="shared" si="265"/>
        <v>7.7274561912925449E-2</v>
      </c>
      <c r="D2474" s="3">
        <f t="shared" si="267"/>
        <v>8</v>
      </c>
      <c r="E2474">
        <f t="shared" si="268"/>
        <v>9</v>
      </c>
      <c r="F2474">
        <f t="shared" si="266"/>
        <v>2013</v>
      </c>
      <c r="G2474">
        <f t="shared" si="270"/>
        <v>242</v>
      </c>
      <c r="H2474">
        <f t="shared" si="271"/>
        <v>234.58333333333334</v>
      </c>
      <c r="I2474">
        <f t="shared" si="269"/>
        <v>7.4166666666666572</v>
      </c>
      <c r="K2474" s="24">
        <v>41983</v>
      </c>
      <c r="L2474" s="25">
        <v>280</v>
      </c>
    </row>
    <row r="2475" spans="1:12" ht="15.75" thickBot="1" x14ac:dyDescent="0.3">
      <c r="A2475" s="1">
        <v>41512</v>
      </c>
      <c r="B2475" s="4">
        <v>2.3704999999999998</v>
      </c>
      <c r="C2475" s="4">
        <f t="shared" si="265"/>
        <v>7.6283986182335867E-2</v>
      </c>
      <c r="D2475" s="3">
        <f t="shared" si="267"/>
        <v>8</v>
      </c>
      <c r="E2475">
        <f t="shared" si="268"/>
        <v>9</v>
      </c>
      <c r="F2475">
        <f t="shared" si="266"/>
        <v>2013</v>
      </c>
      <c r="G2475">
        <f t="shared" si="270"/>
        <v>242</v>
      </c>
      <c r="H2475">
        <f t="shared" si="271"/>
        <v>235.25</v>
      </c>
      <c r="I2475">
        <f t="shared" si="269"/>
        <v>6.75</v>
      </c>
      <c r="K2475" s="22">
        <v>41982</v>
      </c>
      <c r="L2475" s="23">
        <v>266</v>
      </c>
    </row>
    <row r="2476" spans="1:12" ht="15.75" thickBot="1" x14ac:dyDescent="0.3">
      <c r="A2476" s="1">
        <v>41513</v>
      </c>
      <c r="B2476" s="4">
        <v>2.3997999999999999</v>
      </c>
      <c r="C2476" s="4">
        <f t="shared" si="265"/>
        <v>7.7112010034567774E-2</v>
      </c>
      <c r="D2476" s="3">
        <f t="shared" si="267"/>
        <v>8</v>
      </c>
      <c r="E2476">
        <f t="shared" si="268"/>
        <v>9</v>
      </c>
      <c r="F2476">
        <f t="shared" si="266"/>
        <v>2013</v>
      </c>
      <c r="G2476">
        <f t="shared" si="270"/>
        <v>249</v>
      </c>
      <c r="H2476">
        <f t="shared" si="271"/>
        <v>236.33333333333334</v>
      </c>
      <c r="I2476">
        <f t="shared" si="269"/>
        <v>12.666666666666657</v>
      </c>
      <c r="K2476" s="24">
        <v>41981</v>
      </c>
      <c r="L2476" s="25">
        <v>255</v>
      </c>
    </row>
    <row r="2477" spans="1:12" ht="15.75" thickBot="1" x14ac:dyDescent="0.3">
      <c r="A2477" s="1">
        <v>41514</v>
      </c>
      <c r="B2477" s="4">
        <v>2.3515000000000001</v>
      </c>
      <c r="C2477" s="4">
        <f t="shared" si="265"/>
        <v>7.658819071721247E-2</v>
      </c>
      <c r="D2477" s="3">
        <f t="shared" si="267"/>
        <v>8</v>
      </c>
      <c r="E2477">
        <f t="shared" si="268"/>
        <v>9</v>
      </c>
      <c r="F2477">
        <f t="shared" si="266"/>
        <v>2013</v>
      </c>
      <c r="G2477">
        <f t="shared" si="270"/>
        <v>248</v>
      </c>
      <c r="H2477">
        <f t="shared" si="271"/>
        <v>237.83333333333334</v>
      </c>
      <c r="I2477">
        <f t="shared" si="269"/>
        <v>10.166666666666657</v>
      </c>
      <c r="K2477" s="22">
        <v>41978</v>
      </c>
      <c r="L2477" s="23">
        <v>243</v>
      </c>
    </row>
    <row r="2478" spans="1:12" ht="15.75" thickBot="1" x14ac:dyDescent="0.3">
      <c r="A2478" s="1">
        <v>41515</v>
      </c>
      <c r="B2478" s="4">
        <v>2.3578000000000001</v>
      </c>
      <c r="C2478" s="4">
        <f t="shared" si="265"/>
        <v>7.5827778125723E-2</v>
      </c>
      <c r="D2478" s="3">
        <f t="shared" si="267"/>
        <v>8</v>
      </c>
      <c r="E2478">
        <f t="shared" si="268"/>
        <v>9</v>
      </c>
      <c r="F2478">
        <f t="shared" si="266"/>
        <v>2013</v>
      </c>
      <c r="G2478">
        <f t="shared" si="270"/>
        <v>251</v>
      </c>
      <c r="H2478">
        <f t="shared" si="271"/>
        <v>240.25</v>
      </c>
      <c r="I2478">
        <f t="shared" si="269"/>
        <v>10.75</v>
      </c>
      <c r="K2478" s="24">
        <v>41977</v>
      </c>
      <c r="L2478" s="25">
        <v>238</v>
      </c>
    </row>
    <row r="2479" spans="1:12" ht="15.75" thickBot="1" x14ac:dyDescent="0.3">
      <c r="A2479" s="1">
        <v>41516</v>
      </c>
      <c r="B2479" s="4">
        <v>2.3725000000000001</v>
      </c>
      <c r="C2479" s="4">
        <f t="shared" si="265"/>
        <v>7.5055442289508084E-2</v>
      </c>
      <c r="D2479" s="3">
        <f t="shared" si="267"/>
        <v>8</v>
      </c>
      <c r="E2479">
        <f t="shared" si="268"/>
        <v>9</v>
      </c>
      <c r="F2479">
        <f t="shared" si="266"/>
        <v>2013</v>
      </c>
      <c r="G2479">
        <f t="shared" si="270"/>
        <v>251</v>
      </c>
      <c r="H2479">
        <f t="shared" si="271"/>
        <v>242.33333333333334</v>
      </c>
      <c r="I2479">
        <f t="shared" si="269"/>
        <v>8.6666666666666572</v>
      </c>
      <c r="K2479" s="22">
        <v>41976</v>
      </c>
      <c r="L2479" s="23">
        <v>233</v>
      </c>
    </row>
    <row r="2480" spans="1:12" ht="15.75" thickBot="1" x14ac:dyDescent="0.3">
      <c r="A2480" s="1">
        <v>41519</v>
      </c>
      <c r="B2480" s="4">
        <v>2.3643000000000001</v>
      </c>
      <c r="C2480" s="4">
        <f t="shared" si="265"/>
        <v>7.3926102347010081E-2</v>
      </c>
      <c r="D2480" s="3">
        <f t="shared" si="267"/>
        <v>9</v>
      </c>
      <c r="E2480">
        <f t="shared" si="268"/>
        <v>9</v>
      </c>
      <c r="F2480">
        <f t="shared" si="266"/>
        <v>2013</v>
      </c>
      <c r="G2480">
        <f t="shared" si="270"/>
        <v>251</v>
      </c>
      <c r="H2480">
        <f t="shared" si="271"/>
        <v>244.25</v>
      </c>
      <c r="I2480">
        <f t="shared" si="269"/>
        <v>6.75</v>
      </c>
      <c r="K2480" s="24">
        <v>41975</v>
      </c>
      <c r="L2480" s="25">
        <v>238</v>
      </c>
    </row>
    <row r="2481" spans="1:12" ht="15.75" thickBot="1" x14ac:dyDescent="0.3">
      <c r="A2481" s="1">
        <v>41520</v>
      </c>
      <c r="B2481" s="4">
        <v>2.3896999999999999</v>
      </c>
      <c r="C2481" s="4">
        <f t="shared" si="265"/>
        <v>7.3541561086748544E-2</v>
      </c>
      <c r="D2481" s="3">
        <f t="shared" si="267"/>
        <v>9</v>
      </c>
      <c r="E2481">
        <f t="shared" si="268"/>
        <v>9</v>
      </c>
      <c r="F2481">
        <f t="shared" si="266"/>
        <v>2013</v>
      </c>
      <c r="G2481">
        <f t="shared" si="270"/>
        <v>248</v>
      </c>
      <c r="H2481">
        <f t="shared" si="271"/>
        <v>245.58333333333334</v>
      </c>
      <c r="I2481">
        <f t="shared" si="269"/>
        <v>2.4166666666666572</v>
      </c>
      <c r="K2481" s="22">
        <v>41974</v>
      </c>
      <c r="L2481" s="23">
        <v>244</v>
      </c>
    </row>
    <row r="2482" spans="1:12" ht="15.75" thickBot="1" x14ac:dyDescent="0.3">
      <c r="A2482" s="1">
        <v>41521</v>
      </c>
      <c r="B2482" s="4">
        <v>2.3538000000000001</v>
      </c>
      <c r="C2482" s="4">
        <f t="shared" si="265"/>
        <v>7.2559594940283592E-2</v>
      </c>
      <c r="D2482" s="3">
        <f t="shared" si="267"/>
        <v>9</v>
      </c>
      <c r="E2482">
        <f t="shared" si="268"/>
        <v>9</v>
      </c>
      <c r="F2482">
        <f t="shared" si="266"/>
        <v>2013</v>
      </c>
      <c r="G2482">
        <f t="shared" si="270"/>
        <v>250</v>
      </c>
      <c r="H2482">
        <f t="shared" si="271"/>
        <v>246.41666666666666</v>
      </c>
      <c r="I2482">
        <f t="shared" si="269"/>
        <v>3.5833333333333428</v>
      </c>
      <c r="K2482" s="24">
        <v>41971</v>
      </c>
      <c r="L2482" s="25">
        <v>238</v>
      </c>
    </row>
    <row r="2483" spans="1:12" ht="15.75" thickBot="1" x14ac:dyDescent="0.3">
      <c r="A2483" s="1">
        <v>41522</v>
      </c>
      <c r="B2483" s="4">
        <v>2.3313999999999999</v>
      </c>
      <c r="C2483" s="4">
        <f t="shared" ref="C2483:C2546" si="272">_xlfn.STDEV.P(B2422:B2483)</f>
        <v>7.1133816476511721E-2</v>
      </c>
      <c r="D2483" s="3">
        <f t="shared" si="267"/>
        <v>9</v>
      </c>
      <c r="E2483">
        <f t="shared" si="268"/>
        <v>9</v>
      </c>
      <c r="F2483">
        <f t="shared" si="266"/>
        <v>2013</v>
      </c>
      <c r="G2483">
        <f t="shared" si="270"/>
        <v>243</v>
      </c>
      <c r="H2483">
        <f t="shared" si="271"/>
        <v>246.58333333333334</v>
      </c>
      <c r="I2483">
        <f t="shared" si="269"/>
        <v>-3.5833333333333428</v>
      </c>
      <c r="K2483" s="22">
        <v>41970</v>
      </c>
      <c r="L2483" s="23">
        <v>238</v>
      </c>
    </row>
    <row r="2484" spans="1:12" ht="15.75" thickBot="1" x14ac:dyDescent="0.3">
      <c r="A2484" s="1">
        <v>41523</v>
      </c>
      <c r="B2484" s="4">
        <v>2.2978999999999998</v>
      </c>
      <c r="C2484" s="4">
        <f t="shared" si="272"/>
        <v>6.8983005794539975E-2</v>
      </c>
      <c r="D2484" s="3">
        <f t="shared" si="267"/>
        <v>9</v>
      </c>
      <c r="E2484">
        <f t="shared" si="268"/>
        <v>9</v>
      </c>
      <c r="F2484">
        <f t="shared" si="266"/>
        <v>2013</v>
      </c>
      <c r="G2484">
        <f t="shared" si="270"/>
        <v>237</v>
      </c>
      <c r="H2484">
        <f t="shared" si="271"/>
        <v>245.83333333333334</v>
      </c>
      <c r="I2484">
        <f t="shared" si="269"/>
        <v>-8.8333333333333428</v>
      </c>
      <c r="K2484" s="24">
        <v>41969</v>
      </c>
      <c r="L2484" s="25">
        <v>238</v>
      </c>
    </row>
    <row r="2485" spans="1:12" ht="15.75" thickBot="1" x14ac:dyDescent="0.3">
      <c r="A2485" s="1">
        <v>41526</v>
      </c>
      <c r="B2485" s="4">
        <v>2.2867999999999999</v>
      </c>
      <c r="C2485" s="4">
        <f t="shared" si="272"/>
        <v>6.6736034386528864E-2</v>
      </c>
      <c r="D2485" s="3">
        <f t="shared" si="267"/>
        <v>9</v>
      </c>
      <c r="E2485">
        <f t="shared" si="268"/>
        <v>9</v>
      </c>
      <c r="F2485">
        <f t="shared" si="266"/>
        <v>2013</v>
      </c>
      <c r="G2485">
        <f t="shared" si="270"/>
        <v>230</v>
      </c>
      <c r="H2485">
        <f t="shared" si="271"/>
        <v>245.16666666666666</v>
      </c>
      <c r="I2485">
        <f t="shared" si="269"/>
        <v>-15.166666666666657</v>
      </c>
      <c r="K2485" s="22">
        <v>41968</v>
      </c>
      <c r="L2485" s="23">
        <v>245</v>
      </c>
    </row>
    <row r="2486" spans="1:12" ht="15.75" thickBot="1" x14ac:dyDescent="0.3">
      <c r="A2486" s="1">
        <v>41527</v>
      </c>
      <c r="B2486" s="4">
        <v>2.2778999999999998</v>
      </c>
      <c r="C2486" s="4">
        <f t="shared" si="272"/>
        <v>6.4045126459434817E-2</v>
      </c>
      <c r="D2486" s="3">
        <f t="shared" si="267"/>
        <v>9</v>
      </c>
      <c r="E2486">
        <f t="shared" si="268"/>
        <v>9</v>
      </c>
      <c r="F2486">
        <f t="shared" si="266"/>
        <v>2013</v>
      </c>
      <c r="G2486">
        <f t="shared" si="270"/>
        <v>235</v>
      </c>
      <c r="H2486">
        <f t="shared" si="271"/>
        <v>244.58333333333334</v>
      </c>
      <c r="I2486">
        <f t="shared" si="269"/>
        <v>-9.5833333333333428</v>
      </c>
      <c r="K2486" s="24">
        <v>41967</v>
      </c>
      <c r="L2486" s="25">
        <v>241</v>
      </c>
    </row>
    <row r="2487" spans="1:12" ht="15.75" thickBot="1" x14ac:dyDescent="0.3">
      <c r="A2487" s="1">
        <v>41528</v>
      </c>
      <c r="B2487" s="4">
        <v>2.2947000000000002</v>
      </c>
      <c r="C2487" s="4">
        <f t="shared" si="272"/>
        <v>6.1784351645223286E-2</v>
      </c>
      <c r="D2487" s="3">
        <f t="shared" si="267"/>
        <v>9</v>
      </c>
      <c r="E2487">
        <f t="shared" si="268"/>
        <v>9</v>
      </c>
      <c r="F2487">
        <f t="shared" si="266"/>
        <v>2013</v>
      </c>
      <c r="G2487">
        <f t="shared" si="270"/>
        <v>230</v>
      </c>
      <c r="H2487">
        <f t="shared" si="271"/>
        <v>243.58333333333334</v>
      </c>
      <c r="I2487">
        <f t="shared" si="269"/>
        <v>-13.583333333333343</v>
      </c>
      <c r="K2487" s="22">
        <v>41964</v>
      </c>
      <c r="L2487" s="23">
        <v>237</v>
      </c>
    </row>
    <row r="2488" spans="1:12" ht="15.75" thickBot="1" x14ac:dyDescent="0.3">
      <c r="A2488" s="1">
        <v>41529</v>
      </c>
      <c r="B2488" s="4">
        <v>2.2768999999999999</v>
      </c>
      <c r="C2488" s="4">
        <f t="shared" si="272"/>
        <v>5.9951144369714035E-2</v>
      </c>
      <c r="D2488" s="3">
        <f t="shared" si="267"/>
        <v>9</v>
      </c>
      <c r="E2488">
        <f t="shared" si="268"/>
        <v>9</v>
      </c>
      <c r="F2488">
        <f t="shared" si="266"/>
        <v>2013</v>
      </c>
      <c r="G2488">
        <f t="shared" si="270"/>
        <v>231</v>
      </c>
      <c r="H2488">
        <f t="shared" si="271"/>
        <v>242.08333333333334</v>
      </c>
      <c r="I2488">
        <f t="shared" si="269"/>
        <v>-11.083333333333343</v>
      </c>
      <c r="K2488" s="24">
        <v>41963</v>
      </c>
      <c r="L2488" s="25">
        <v>252</v>
      </c>
    </row>
    <row r="2489" spans="1:12" ht="15.75" thickBot="1" x14ac:dyDescent="0.3">
      <c r="A2489" s="1">
        <v>41530</v>
      </c>
      <c r="B2489" s="4">
        <v>2.2785000000000002</v>
      </c>
      <c r="C2489" s="4">
        <f t="shared" si="272"/>
        <v>5.8128830152525394E-2</v>
      </c>
      <c r="D2489" s="3">
        <f t="shared" si="267"/>
        <v>9</v>
      </c>
      <c r="E2489">
        <f t="shared" si="268"/>
        <v>9</v>
      </c>
      <c r="F2489">
        <f t="shared" si="266"/>
        <v>2013</v>
      </c>
      <c r="G2489">
        <f t="shared" si="270"/>
        <v>229</v>
      </c>
      <c r="H2489">
        <f t="shared" si="271"/>
        <v>240.5</v>
      </c>
      <c r="I2489">
        <f t="shared" si="269"/>
        <v>-11.5</v>
      </c>
      <c r="K2489" s="22">
        <v>41962</v>
      </c>
      <c r="L2489" s="23">
        <v>255</v>
      </c>
    </row>
    <row r="2490" spans="1:12" ht="15.75" thickBot="1" x14ac:dyDescent="0.3">
      <c r="A2490" s="1">
        <v>41533</v>
      </c>
      <c r="B2490" s="4">
        <v>2.2648999999999999</v>
      </c>
      <c r="C2490" s="4">
        <f t="shared" si="272"/>
        <v>5.801380088058241E-2</v>
      </c>
      <c r="D2490" s="3">
        <f t="shared" si="267"/>
        <v>9</v>
      </c>
      <c r="E2490">
        <f t="shared" si="268"/>
        <v>9</v>
      </c>
      <c r="F2490">
        <f t="shared" si="266"/>
        <v>2013</v>
      </c>
      <c r="G2490">
        <f t="shared" si="270"/>
        <v>222</v>
      </c>
      <c r="H2490">
        <f t="shared" si="271"/>
        <v>238.08333333333334</v>
      </c>
      <c r="I2490">
        <f t="shared" si="269"/>
        <v>-16.083333333333343</v>
      </c>
      <c r="K2490" s="24">
        <v>41961</v>
      </c>
      <c r="L2490" s="25">
        <v>264</v>
      </c>
    </row>
    <row r="2491" spans="1:12" ht="15.75" thickBot="1" x14ac:dyDescent="0.3">
      <c r="A2491" s="1">
        <v>41534</v>
      </c>
      <c r="B2491" s="4">
        <v>2.2616999999999998</v>
      </c>
      <c r="C2491" s="4">
        <f t="shared" si="272"/>
        <v>5.803818302967502E-2</v>
      </c>
      <c r="D2491" s="3">
        <f t="shared" si="267"/>
        <v>9</v>
      </c>
      <c r="E2491">
        <f t="shared" si="268"/>
        <v>9</v>
      </c>
      <c r="F2491">
        <f t="shared" si="266"/>
        <v>2013</v>
      </c>
      <c r="G2491">
        <f t="shared" si="270"/>
        <v>217</v>
      </c>
      <c r="H2491">
        <f t="shared" si="271"/>
        <v>235.25</v>
      </c>
      <c r="I2491">
        <f t="shared" si="269"/>
        <v>-18.25</v>
      </c>
      <c r="K2491" s="22">
        <v>41960</v>
      </c>
      <c r="L2491" s="23">
        <v>264</v>
      </c>
    </row>
    <row r="2492" spans="1:12" ht="15.75" thickBot="1" x14ac:dyDescent="0.3">
      <c r="A2492" s="1">
        <v>41535</v>
      </c>
      <c r="B2492" s="4">
        <v>2.2488999999999999</v>
      </c>
      <c r="C2492" s="4">
        <f t="shared" si="272"/>
        <v>5.8068016673154942E-2</v>
      </c>
      <c r="D2492" s="3">
        <f t="shared" si="267"/>
        <v>9</v>
      </c>
      <c r="E2492">
        <f t="shared" si="268"/>
        <v>9</v>
      </c>
      <c r="F2492">
        <f t="shared" si="266"/>
        <v>2013</v>
      </c>
      <c r="G2492">
        <f t="shared" si="270"/>
        <v>211</v>
      </c>
      <c r="H2492">
        <f t="shared" si="271"/>
        <v>231.91666666666666</v>
      </c>
      <c r="I2492">
        <f t="shared" si="269"/>
        <v>-20.916666666666657</v>
      </c>
      <c r="K2492" s="24">
        <v>41957</v>
      </c>
      <c r="L2492" s="25">
        <v>263</v>
      </c>
    </row>
    <row r="2493" spans="1:12" ht="15.75" thickBot="1" x14ac:dyDescent="0.3">
      <c r="A2493" s="1">
        <v>41536</v>
      </c>
      <c r="B2493" s="4">
        <v>2.2035999999999998</v>
      </c>
      <c r="C2493" s="4">
        <f t="shared" si="272"/>
        <v>5.8399440327738882E-2</v>
      </c>
      <c r="D2493" s="3">
        <f t="shared" si="267"/>
        <v>9</v>
      </c>
      <c r="E2493">
        <f t="shared" si="268"/>
        <v>9</v>
      </c>
      <c r="F2493">
        <f t="shared" si="266"/>
        <v>2013</v>
      </c>
      <c r="G2493">
        <f t="shared" si="270"/>
        <v>208</v>
      </c>
      <c r="H2493">
        <f t="shared" si="271"/>
        <v>228.58333333333334</v>
      </c>
      <c r="I2493">
        <f t="shared" si="269"/>
        <v>-20.583333333333343</v>
      </c>
      <c r="K2493" s="22">
        <v>41956</v>
      </c>
      <c r="L2493" s="23">
        <v>250</v>
      </c>
    </row>
    <row r="2494" spans="1:12" ht="15.75" thickBot="1" x14ac:dyDescent="0.3">
      <c r="A2494" s="1">
        <v>41537</v>
      </c>
      <c r="B2494" s="4">
        <v>2.2052999999999998</v>
      </c>
      <c r="C2494" s="4">
        <f t="shared" si="272"/>
        <v>5.8205448411346089E-2</v>
      </c>
      <c r="D2494" s="3">
        <f t="shared" si="267"/>
        <v>9</v>
      </c>
      <c r="E2494">
        <f t="shared" si="268"/>
        <v>9</v>
      </c>
      <c r="F2494">
        <f t="shared" si="266"/>
        <v>2013</v>
      </c>
      <c r="G2494">
        <f t="shared" si="270"/>
        <v>213</v>
      </c>
      <c r="H2494">
        <f t="shared" si="271"/>
        <v>225.5</v>
      </c>
      <c r="I2494">
        <f t="shared" si="269"/>
        <v>-12.5</v>
      </c>
      <c r="K2494" s="24">
        <v>41955</v>
      </c>
      <c r="L2494" s="25">
        <v>249</v>
      </c>
    </row>
    <row r="2495" spans="1:12" ht="15.75" thickBot="1" x14ac:dyDescent="0.3">
      <c r="A2495" s="1">
        <v>41540</v>
      </c>
      <c r="B2495" s="4">
        <v>2.2033</v>
      </c>
      <c r="C2495" s="4">
        <f t="shared" si="272"/>
        <v>5.7697662902152717E-2</v>
      </c>
      <c r="D2495" s="3">
        <f t="shared" si="267"/>
        <v>9</v>
      </c>
      <c r="E2495">
        <f t="shared" si="268"/>
        <v>9</v>
      </c>
      <c r="F2495">
        <f t="shared" si="266"/>
        <v>2013</v>
      </c>
      <c r="G2495">
        <f t="shared" si="270"/>
        <v>213</v>
      </c>
      <c r="H2495">
        <f t="shared" si="271"/>
        <v>223</v>
      </c>
      <c r="I2495">
        <f t="shared" si="269"/>
        <v>-10</v>
      </c>
      <c r="K2495" s="22">
        <v>41954</v>
      </c>
      <c r="L2495" s="23">
        <v>249</v>
      </c>
    </row>
    <row r="2496" spans="1:12" ht="15.75" thickBot="1" x14ac:dyDescent="0.3">
      <c r="A2496" s="1">
        <v>41541</v>
      </c>
      <c r="B2496" s="4">
        <v>2.2031000000000001</v>
      </c>
      <c r="C2496" s="4">
        <f t="shared" si="272"/>
        <v>5.7984236169158161E-2</v>
      </c>
      <c r="D2496" s="3">
        <f t="shared" si="267"/>
        <v>9</v>
      </c>
      <c r="E2496">
        <f t="shared" si="268"/>
        <v>9</v>
      </c>
      <c r="F2496">
        <f t="shared" si="266"/>
        <v>2013</v>
      </c>
      <c r="G2496">
        <f t="shared" si="270"/>
        <v>221</v>
      </c>
      <c r="H2496">
        <f t="shared" si="271"/>
        <v>221.66666666666666</v>
      </c>
      <c r="I2496">
        <f t="shared" si="269"/>
        <v>-0.66666666666665719</v>
      </c>
      <c r="K2496" s="24">
        <v>41953</v>
      </c>
      <c r="L2496" s="25">
        <v>249</v>
      </c>
    </row>
    <row r="2497" spans="1:12" ht="15.75" thickBot="1" x14ac:dyDescent="0.3">
      <c r="A2497" s="1">
        <v>41542</v>
      </c>
      <c r="B2497" s="4">
        <v>2.2223999999999999</v>
      </c>
      <c r="C2497" s="4">
        <f t="shared" si="272"/>
        <v>5.8116794856847398E-2</v>
      </c>
      <c r="D2497" s="3">
        <f t="shared" si="267"/>
        <v>9</v>
      </c>
      <c r="E2497">
        <f t="shared" si="268"/>
        <v>9</v>
      </c>
      <c r="F2497">
        <f t="shared" si="266"/>
        <v>2013</v>
      </c>
      <c r="G2497">
        <f t="shared" si="270"/>
        <v>221</v>
      </c>
      <c r="H2497">
        <f t="shared" si="271"/>
        <v>220.91666666666666</v>
      </c>
      <c r="I2497">
        <f t="shared" si="269"/>
        <v>8.3333333333342807E-2</v>
      </c>
      <c r="K2497" s="22">
        <v>41950</v>
      </c>
      <c r="L2497" s="23">
        <v>252</v>
      </c>
    </row>
    <row r="2498" spans="1:12" ht="15.75" thickBot="1" x14ac:dyDescent="0.3">
      <c r="A2498" s="1">
        <v>41543</v>
      </c>
      <c r="B2498" s="4">
        <v>2.2284999999999999</v>
      </c>
      <c r="C2498" s="4">
        <f t="shared" si="272"/>
        <v>5.8315223897275649E-2</v>
      </c>
      <c r="D2498" s="3">
        <f t="shared" si="267"/>
        <v>9</v>
      </c>
      <c r="E2498">
        <f t="shared" si="268"/>
        <v>9</v>
      </c>
      <c r="F2498">
        <f t="shared" ref="F2498:F2561" si="273">YEAR(A2498)</f>
        <v>2013</v>
      </c>
      <c r="G2498">
        <f t="shared" si="270"/>
        <v>228</v>
      </c>
      <c r="H2498">
        <f t="shared" si="271"/>
        <v>220.33333333333334</v>
      </c>
      <c r="I2498">
        <f t="shared" si="269"/>
        <v>7.6666666666666572</v>
      </c>
      <c r="K2498" s="24">
        <v>41949</v>
      </c>
      <c r="L2498" s="25">
        <v>243</v>
      </c>
    </row>
    <row r="2499" spans="1:12" ht="15.75" thickBot="1" x14ac:dyDescent="0.3">
      <c r="A2499" s="1">
        <v>41544</v>
      </c>
      <c r="B2499" s="4">
        <v>2.2570999999999999</v>
      </c>
      <c r="C2499" s="4">
        <f t="shared" si="272"/>
        <v>5.8368939098709396E-2</v>
      </c>
      <c r="D2499" s="3">
        <f t="shared" ref="D2499:D2562" si="274">MONTH(A2499)</f>
        <v>9</v>
      </c>
      <c r="E2499">
        <f t="shared" ref="E2499:E2562" si="275">IF(D2499&lt;4,3,IF(D2499&lt;7,6,IF(D2499&lt;10,9,12)))</f>
        <v>9</v>
      </c>
      <c r="F2499">
        <f t="shared" si="273"/>
        <v>2013</v>
      </c>
      <c r="G2499">
        <f t="shared" si="270"/>
        <v>231</v>
      </c>
      <c r="H2499">
        <f t="shared" si="271"/>
        <v>220.41666666666666</v>
      </c>
      <c r="I2499">
        <f t="shared" ref="I2499:I2562" si="276">G2499-H2499</f>
        <v>10.583333333333343</v>
      </c>
      <c r="K2499" s="22">
        <v>41948</v>
      </c>
      <c r="L2499" s="23">
        <v>242</v>
      </c>
    </row>
    <row r="2500" spans="1:12" ht="15.75" thickBot="1" x14ac:dyDescent="0.3">
      <c r="A2500" s="1">
        <v>41547</v>
      </c>
      <c r="B2500" s="4">
        <v>2.23</v>
      </c>
      <c r="C2500" s="4">
        <f t="shared" si="272"/>
        <v>5.8743145370261533E-2</v>
      </c>
      <c r="D2500" s="3">
        <f t="shared" si="274"/>
        <v>9</v>
      </c>
      <c r="E2500">
        <f t="shared" si="275"/>
        <v>9</v>
      </c>
      <c r="F2500">
        <f t="shared" si="273"/>
        <v>2013</v>
      </c>
      <c r="G2500">
        <f t="shared" ref="G2500:G2563" si="277">_xlfn.IFNA(VLOOKUP($A2500, $K:$L, 2, 0), G2499)</f>
        <v>236</v>
      </c>
      <c r="H2500">
        <f t="shared" si="271"/>
        <v>220.83333333333334</v>
      </c>
      <c r="I2500">
        <f t="shared" si="276"/>
        <v>15.166666666666657</v>
      </c>
      <c r="K2500" s="24">
        <v>41947</v>
      </c>
      <c r="L2500" s="25">
        <v>244</v>
      </c>
    </row>
    <row r="2501" spans="1:12" ht="15.75" thickBot="1" x14ac:dyDescent="0.3">
      <c r="A2501" s="1">
        <v>41548</v>
      </c>
      <c r="B2501" s="4">
        <v>2.2122999999999999</v>
      </c>
      <c r="C2501" s="4">
        <f t="shared" si="272"/>
        <v>5.9480136069856623E-2</v>
      </c>
      <c r="D2501" s="3">
        <f t="shared" si="274"/>
        <v>10</v>
      </c>
      <c r="E2501">
        <f t="shared" si="275"/>
        <v>12</v>
      </c>
      <c r="F2501">
        <f t="shared" si="273"/>
        <v>2013</v>
      </c>
      <c r="G2501">
        <f t="shared" si="277"/>
        <v>234</v>
      </c>
      <c r="H2501">
        <f t="shared" si="271"/>
        <v>221.25</v>
      </c>
      <c r="I2501">
        <f t="shared" si="276"/>
        <v>12.75</v>
      </c>
      <c r="K2501" s="22">
        <v>41946</v>
      </c>
      <c r="L2501" s="23">
        <v>237</v>
      </c>
    </row>
    <row r="2502" spans="1:12" ht="15.75" thickBot="1" x14ac:dyDescent="0.3">
      <c r="A2502" s="1">
        <v>41549</v>
      </c>
      <c r="B2502" s="4">
        <v>2.2088000000000001</v>
      </c>
      <c r="C2502" s="4">
        <f t="shared" si="272"/>
        <v>6.022411553598421E-2</v>
      </c>
      <c r="D2502" s="3">
        <f t="shared" si="274"/>
        <v>10</v>
      </c>
      <c r="E2502">
        <f t="shared" si="275"/>
        <v>12</v>
      </c>
      <c r="F2502">
        <f t="shared" si="273"/>
        <v>2013</v>
      </c>
      <c r="G2502">
        <f t="shared" si="277"/>
        <v>234</v>
      </c>
      <c r="H2502">
        <f t="shared" si="271"/>
        <v>222.25</v>
      </c>
      <c r="I2502">
        <f t="shared" si="276"/>
        <v>11.75</v>
      </c>
      <c r="K2502" s="24">
        <v>41943</v>
      </c>
      <c r="L2502" s="25">
        <v>233</v>
      </c>
    </row>
    <row r="2503" spans="1:12" ht="15.75" thickBot="1" x14ac:dyDescent="0.3">
      <c r="A2503" s="1">
        <v>41550</v>
      </c>
      <c r="B2503" s="4">
        <v>2.2069000000000001</v>
      </c>
      <c r="C2503" s="4">
        <f t="shared" si="272"/>
        <v>6.1021628686342193E-2</v>
      </c>
      <c r="D2503" s="3">
        <f t="shared" si="274"/>
        <v>10</v>
      </c>
      <c r="E2503">
        <f t="shared" si="275"/>
        <v>12</v>
      </c>
      <c r="F2503">
        <f t="shared" si="273"/>
        <v>2013</v>
      </c>
      <c r="G2503">
        <f t="shared" si="277"/>
        <v>234</v>
      </c>
      <c r="H2503">
        <f t="shared" si="271"/>
        <v>223.66666666666666</v>
      </c>
      <c r="I2503">
        <f t="shared" si="276"/>
        <v>10.333333333333343</v>
      </c>
      <c r="K2503" s="22">
        <v>41942</v>
      </c>
      <c r="L2503" s="23">
        <v>233</v>
      </c>
    </row>
    <row r="2504" spans="1:12" ht="15.75" thickBot="1" x14ac:dyDescent="0.3">
      <c r="A2504" s="1">
        <v>41551</v>
      </c>
      <c r="B2504" s="4">
        <v>2.2050999999999998</v>
      </c>
      <c r="C2504" s="4">
        <f t="shared" si="272"/>
        <v>6.1871192522044524E-2</v>
      </c>
      <c r="D2504" s="3">
        <f t="shared" si="274"/>
        <v>10</v>
      </c>
      <c r="E2504">
        <f t="shared" si="275"/>
        <v>12</v>
      </c>
      <c r="F2504">
        <f t="shared" si="273"/>
        <v>2013</v>
      </c>
      <c r="G2504">
        <f t="shared" si="277"/>
        <v>230</v>
      </c>
      <c r="H2504">
        <f t="shared" si="271"/>
        <v>225.25</v>
      </c>
      <c r="I2504">
        <f t="shared" si="276"/>
        <v>4.75</v>
      </c>
      <c r="K2504" s="24">
        <v>41941</v>
      </c>
      <c r="L2504" s="25">
        <v>236</v>
      </c>
    </row>
    <row r="2505" spans="1:12" ht="15.75" thickBot="1" x14ac:dyDescent="0.3">
      <c r="A2505" s="1">
        <v>41554</v>
      </c>
      <c r="B2505" s="4">
        <v>2.2086999999999999</v>
      </c>
      <c r="C2505" s="4">
        <f t="shared" si="272"/>
        <v>6.260734583786158E-2</v>
      </c>
      <c r="D2505" s="3">
        <f t="shared" si="274"/>
        <v>10</v>
      </c>
      <c r="E2505">
        <f t="shared" si="275"/>
        <v>12</v>
      </c>
      <c r="F2505">
        <f t="shared" si="273"/>
        <v>2013</v>
      </c>
      <c r="G2505">
        <f t="shared" si="277"/>
        <v>228</v>
      </c>
      <c r="H2505">
        <f t="shared" si="271"/>
        <v>226.91666666666666</v>
      </c>
      <c r="I2505">
        <f t="shared" si="276"/>
        <v>1.0833333333333428</v>
      </c>
      <c r="K2505" s="22">
        <v>41940</v>
      </c>
      <c r="L2505" s="23">
        <v>239</v>
      </c>
    </row>
    <row r="2506" spans="1:12" ht="15.75" thickBot="1" x14ac:dyDescent="0.3">
      <c r="A2506" s="1">
        <v>41555</v>
      </c>
      <c r="B2506" s="4">
        <v>2.2016</v>
      </c>
      <c r="C2506" s="4">
        <f t="shared" si="272"/>
        <v>6.3464286437063672E-2</v>
      </c>
      <c r="D2506" s="3">
        <f t="shared" si="274"/>
        <v>10</v>
      </c>
      <c r="E2506">
        <f t="shared" si="275"/>
        <v>12</v>
      </c>
      <c r="F2506">
        <f t="shared" si="273"/>
        <v>2013</v>
      </c>
      <c r="G2506">
        <f t="shared" si="277"/>
        <v>225</v>
      </c>
      <c r="H2506">
        <f t="shared" si="271"/>
        <v>227.91666666666666</v>
      </c>
      <c r="I2506">
        <f t="shared" si="276"/>
        <v>-2.9166666666666572</v>
      </c>
      <c r="K2506" s="24">
        <v>41939</v>
      </c>
      <c r="L2506" s="25">
        <v>245</v>
      </c>
    </row>
    <row r="2507" spans="1:12" ht="15.75" thickBot="1" x14ac:dyDescent="0.3">
      <c r="A2507" s="1">
        <v>41556</v>
      </c>
      <c r="B2507" s="4">
        <v>2.2054</v>
      </c>
      <c r="C2507" s="4">
        <f t="shared" si="272"/>
        <v>6.4144667258230412E-2</v>
      </c>
      <c r="D2507" s="3">
        <f t="shared" si="274"/>
        <v>10</v>
      </c>
      <c r="E2507">
        <f t="shared" si="275"/>
        <v>12</v>
      </c>
      <c r="F2507">
        <f t="shared" si="273"/>
        <v>2013</v>
      </c>
      <c r="G2507">
        <f t="shared" si="277"/>
        <v>222</v>
      </c>
      <c r="H2507">
        <f t="shared" si="271"/>
        <v>228.66666666666666</v>
      </c>
      <c r="I2507">
        <f t="shared" si="276"/>
        <v>-6.6666666666666572</v>
      </c>
      <c r="K2507" s="22">
        <v>41936</v>
      </c>
      <c r="L2507" s="23">
        <v>243</v>
      </c>
    </row>
    <row r="2508" spans="1:12" ht="15.75" thickBot="1" x14ac:dyDescent="0.3">
      <c r="A2508" s="1">
        <v>41557</v>
      </c>
      <c r="B2508" s="4">
        <v>2.1850000000000001</v>
      </c>
      <c r="C2508" s="4">
        <f t="shared" si="272"/>
        <v>6.5069260706310209E-2</v>
      </c>
      <c r="D2508" s="3">
        <f t="shared" si="274"/>
        <v>10</v>
      </c>
      <c r="E2508">
        <f t="shared" si="275"/>
        <v>12</v>
      </c>
      <c r="F2508">
        <f t="shared" si="273"/>
        <v>2013</v>
      </c>
      <c r="G2508">
        <f t="shared" si="277"/>
        <v>219</v>
      </c>
      <c r="H2508">
        <f t="shared" si="271"/>
        <v>228.5</v>
      </c>
      <c r="I2508">
        <f t="shared" si="276"/>
        <v>-9.5</v>
      </c>
      <c r="K2508" s="24">
        <v>41935</v>
      </c>
      <c r="L2508" s="25">
        <v>243</v>
      </c>
    </row>
    <row r="2509" spans="1:12" ht="15.75" thickBot="1" x14ac:dyDescent="0.3">
      <c r="A2509" s="1">
        <v>41558</v>
      </c>
      <c r="B2509" s="4">
        <v>2.1821000000000002</v>
      </c>
      <c r="C2509" s="4">
        <f t="shared" si="272"/>
        <v>6.6062528656628081E-2</v>
      </c>
      <c r="D2509" s="3">
        <f t="shared" si="274"/>
        <v>10</v>
      </c>
      <c r="E2509">
        <f t="shared" si="275"/>
        <v>12</v>
      </c>
      <c r="F2509">
        <f t="shared" si="273"/>
        <v>2013</v>
      </c>
      <c r="G2509">
        <f t="shared" si="277"/>
        <v>213</v>
      </c>
      <c r="H2509">
        <f t="shared" si="271"/>
        <v>227.83333333333334</v>
      </c>
      <c r="I2509">
        <f t="shared" si="276"/>
        <v>-14.833333333333343</v>
      </c>
      <c r="K2509" s="22">
        <v>41934</v>
      </c>
      <c r="L2509" s="23">
        <v>243</v>
      </c>
    </row>
    <row r="2510" spans="1:12" ht="15.75" thickBot="1" x14ac:dyDescent="0.3">
      <c r="A2510" s="1">
        <v>41561</v>
      </c>
      <c r="B2510" s="4">
        <v>2.1817000000000002</v>
      </c>
      <c r="C2510" s="4">
        <f t="shared" si="272"/>
        <v>6.6951863075666612E-2</v>
      </c>
      <c r="D2510" s="3">
        <f t="shared" si="274"/>
        <v>10</v>
      </c>
      <c r="E2510">
        <f t="shared" si="275"/>
        <v>12</v>
      </c>
      <c r="F2510">
        <f t="shared" si="273"/>
        <v>2013</v>
      </c>
      <c r="G2510">
        <f t="shared" si="277"/>
        <v>213</v>
      </c>
      <c r="H2510">
        <f t="shared" si="271"/>
        <v>226.58333333333334</v>
      </c>
      <c r="I2510">
        <f t="shared" si="276"/>
        <v>-13.583333333333343</v>
      </c>
      <c r="K2510" s="24">
        <v>41933</v>
      </c>
      <c r="L2510" s="25">
        <v>244</v>
      </c>
    </row>
    <row r="2511" spans="1:12" ht="15.75" thickBot="1" x14ac:dyDescent="0.3">
      <c r="A2511" s="1">
        <v>41562</v>
      </c>
      <c r="B2511" s="4">
        <v>2.1818</v>
      </c>
      <c r="C2511" s="4">
        <f t="shared" si="272"/>
        <v>6.7894521107066966E-2</v>
      </c>
      <c r="D2511" s="3">
        <f t="shared" si="274"/>
        <v>10</v>
      </c>
      <c r="E2511">
        <f t="shared" si="275"/>
        <v>12</v>
      </c>
      <c r="F2511">
        <f t="shared" si="273"/>
        <v>2013</v>
      </c>
      <c r="G2511">
        <f t="shared" si="277"/>
        <v>207</v>
      </c>
      <c r="H2511">
        <f t="shared" si="271"/>
        <v>224.58333333333334</v>
      </c>
      <c r="I2511">
        <f t="shared" si="276"/>
        <v>-17.583333333333343</v>
      </c>
      <c r="K2511" s="22">
        <v>41932</v>
      </c>
      <c r="L2511" s="23">
        <v>241</v>
      </c>
    </row>
    <row r="2512" spans="1:12" ht="15.75" thickBot="1" x14ac:dyDescent="0.3">
      <c r="A2512" s="1">
        <v>41563</v>
      </c>
      <c r="B2512" s="4">
        <v>2.1629</v>
      </c>
      <c r="C2512" s="4">
        <f t="shared" si="272"/>
        <v>6.9308924411808234E-2</v>
      </c>
      <c r="D2512" s="3">
        <f t="shared" si="274"/>
        <v>10</v>
      </c>
      <c r="E2512">
        <f t="shared" si="275"/>
        <v>12</v>
      </c>
      <c r="F2512">
        <f t="shared" si="273"/>
        <v>2013</v>
      </c>
      <c r="G2512">
        <f t="shared" si="277"/>
        <v>211</v>
      </c>
      <c r="H2512">
        <f t="shared" si="271"/>
        <v>222.5</v>
      </c>
      <c r="I2512">
        <f t="shared" si="276"/>
        <v>-11.5</v>
      </c>
      <c r="K2512" s="24">
        <v>41929</v>
      </c>
      <c r="L2512" s="25">
        <v>239</v>
      </c>
    </row>
    <row r="2513" spans="1:12" ht="15.75" thickBot="1" x14ac:dyDescent="0.3">
      <c r="A2513" s="1">
        <v>41564</v>
      </c>
      <c r="B2513" s="4">
        <v>2.1610999999999998</v>
      </c>
      <c r="C2513" s="4">
        <f t="shared" si="272"/>
        <v>7.0597310425638937E-2</v>
      </c>
      <c r="D2513" s="3">
        <f t="shared" si="274"/>
        <v>10</v>
      </c>
      <c r="E2513">
        <f t="shared" si="275"/>
        <v>12</v>
      </c>
      <c r="F2513">
        <f t="shared" si="273"/>
        <v>2013</v>
      </c>
      <c r="G2513">
        <f t="shared" si="277"/>
        <v>214</v>
      </c>
      <c r="H2513">
        <f t="shared" si="271"/>
        <v>220.83333333333334</v>
      </c>
      <c r="I2513">
        <f t="shared" si="276"/>
        <v>-6.8333333333333428</v>
      </c>
      <c r="K2513" s="22">
        <v>41928</v>
      </c>
      <c r="L2513" s="23">
        <v>245</v>
      </c>
    </row>
    <row r="2514" spans="1:12" ht="15.75" thickBot="1" x14ac:dyDescent="0.3">
      <c r="A2514" s="1">
        <v>41565</v>
      </c>
      <c r="B2514" s="4">
        <v>2.1616</v>
      </c>
      <c r="C2514" s="4">
        <f t="shared" si="272"/>
        <v>7.1918841775221065E-2</v>
      </c>
      <c r="D2514" s="3">
        <f t="shared" si="274"/>
        <v>10</v>
      </c>
      <c r="E2514">
        <f t="shared" si="275"/>
        <v>12</v>
      </c>
      <c r="F2514">
        <f t="shared" si="273"/>
        <v>2013</v>
      </c>
      <c r="G2514">
        <f t="shared" si="277"/>
        <v>206</v>
      </c>
      <c r="H2514">
        <f t="shared" si="271"/>
        <v>218.5</v>
      </c>
      <c r="I2514">
        <f t="shared" si="276"/>
        <v>-12.5</v>
      </c>
      <c r="K2514" s="24">
        <v>41927</v>
      </c>
      <c r="L2514" s="25">
        <v>244</v>
      </c>
    </row>
    <row r="2515" spans="1:12" ht="15.75" thickBot="1" x14ac:dyDescent="0.3">
      <c r="A2515" s="1">
        <v>41568</v>
      </c>
      <c r="B2515" s="4">
        <v>2.1738</v>
      </c>
      <c r="C2515" s="4">
        <f t="shared" si="272"/>
        <v>7.3017030089853427E-2</v>
      </c>
      <c r="D2515" s="3">
        <f t="shared" si="274"/>
        <v>10</v>
      </c>
      <c r="E2515">
        <f t="shared" si="275"/>
        <v>12</v>
      </c>
      <c r="F2515">
        <f t="shared" si="273"/>
        <v>2013</v>
      </c>
      <c r="G2515">
        <f t="shared" si="277"/>
        <v>211</v>
      </c>
      <c r="H2515">
        <f t="shared" si="271"/>
        <v>216.58333333333334</v>
      </c>
      <c r="I2515">
        <f t="shared" si="276"/>
        <v>-5.5833333333333428</v>
      </c>
      <c r="K2515" s="22">
        <v>41926</v>
      </c>
      <c r="L2515" s="23">
        <v>245</v>
      </c>
    </row>
    <row r="2516" spans="1:12" ht="15.75" thickBot="1" x14ac:dyDescent="0.3">
      <c r="A2516" s="1">
        <v>41569</v>
      </c>
      <c r="B2516" s="4">
        <v>2.1760000000000002</v>
      </c>
      <c r="C2516" s="4">
        <f t="shared" si="272"/>
        <v>7.402573913599643E-2</v>
      </c>
      <c r="D2516" s="3">
        <f t="shared" si="274"/>
        <v>10</v>
      </c>
      <c r="E2516">
        <f t="shared" si="275"/>
        <v>12</v>
      </c>
      <c r="F2516">
        <f t="shared" si="273"/>
        <v>2013</v>
      </c>
      <c r="G2516">
        <f t="shared" si="277"/>
        <v>213</v>
      </c>
      <c r="H2516">
        <f t="shared" ref="H2516:H2579" si="278">AVERAGE(G2505:G2516)</f>
        <v>215.16666666666666</v>
      </c>
      <c r="I2516">
        <f t="shared" si="276"/>
        <v>-2.1666666666666572</v>
      </c>
      <c r="K2516" s="24">
        <v>41925</v>
      </c>
      <c r="L2516" s="25">
        <v>236</v>
      </c>
    </row>
    <row r="2517" spans="1:12" ht="15.75" thickBot="1" x14ac:dyDescent="0.3">
      <c r="A2517" s="1">
        <v>41570</v>
      </c>
      <c r="B2517" s="4">
        <v>2.1825999999999999</v>
      </c>
      <c r="C2517" s="4">
        <f t="shared" si="272"/>
        <v>7.4917588506557511E-2</v>
      </c>
      <c r="D2517" s="3">
        <f t="shared" si="274"/>
        <v>10</v>
      </c>
      <c r="E2517">
        <f t="shared" si="275"/>
        <v>12</v>
      </c>
      <c r="F2517">
        <f t="shared" si="273"/>
        <v>2013</v>
      </c>
      <c r="G2517">
        <f t="shared" si="277"/>
        <v>213</v>
      </c>
      <c r="H2517">
        <f t="shared" si="278"/>
        <v>213.91666666666666</v>
      </c>
      <c r="I2517">
        <f t="shared" si="276"/>
        <v>-0.91666666666665719</v>
      </c>
      <c r="K2517" s="22">
        <v>41922</v>
      </c>
      <c r="L2517" s="23">
        <v>236</v>
      </c>
    </row>
    <row r="2518" spans="1:12" ht="15.75" thickBot="1" x14ac:dyDescent="0.3">
      <c r="A2518" s="1">
        <v>41571</v>
      </c>
      <c r="B2518" s="4">
        <v>2.2002999999999999</v>
      </c>
      <c r="C2518" s="4">
        <f t="shared" si="272"/>
        <v>7.5486240123421602E-2</v>
      </c>
      <c r="D2518" s="3">
        <f t="shared" si="274"/>
        <v>10</v>
      </c>
      <c r="E2518">
        <f t="shared" si="275"/>
        <v>12</v>
      </c>
      <c r="F2518">
        <f t="shared" si="273"/>
        <v>2013</v>
      </c>
      <c r="G2518">
        <f t="shared" si="277"/>
        <v>215</v>
      </c>
      <c r="H2518">
        <f t="shared" si="278"/>
        <v>213.08333333333334</v>
      </c>
      <c r="I2518">
        <f t="shared" si="276"/>
        <v>1.9166666666666572</v>
      </c>
      <c r="K2518" s="24">
        <v>41921</v>
      </c>
      <c r="L2518" s="25">
        <v>232</v>
      </c>
    </row>
    <row r="2519" spans="1:12" ht="15.75" thickBot="1" x14ac:dyDescent="0.3">
      <c r="A2519" s="1">
        <v>41572</v>
      </c>
      <c r="B2519" s="4">
        <v>2.1848000000000001</v>
      </c>
      <c r="C2519" s="4">
        <f t="shared" si="272"/>
        <v>7.625171470752426E-2</v>
      </c>
      <c r="D2519" s="3">
        <f t="shared" si="274"/>
        <v>10</v>
      </c>
      <c r="E2519">
        <f t="shared" si="275"/>
        <v>12</v>
      </c>
      <c r="F2519">
        <f t="shared" si="273"/>
        <v>2013</v>
      </c>
      <c r="G2519">
        <f t="shared" si="277"/>
        <v>219</v>
      </c>
      <c r="H2519">
        <f t="shared" si="278"/>
        <v>212.83333333333334</v>
      </c>
      <c r="I2519">
        <f t="shared" si="276"/>
        <v>6.1666666666666572</v>
      </c>
      <c r="K2519" s="22">
        <v>41920</v>
      </c>
      <c r="L2519" s="23">
        <v>239</v>
      </c>
    </row>
    <row r="2520" spans="1:12" ht="15.75" thickBot="1" x14ac:dyDescent="0.3">
      <c r="A2520" s="1">
        <v>41575</v>
      </c>
      <c r="B2520" s="4">
        <v>2.1846000000000001</v>
      </c>
      <c r="C2520" s="4">
        <f t="shared" si="272"/>
        <v>7.6970500991567034E-2</v>
      </c>
      <c r="D2520" s="3">
        <f t="shared" si="274"/>
        <v>10</v>
      </c>
      <c r="E2520">
        <f t="shared" si="275"/>
        <v>12</v>
      </c>
      <c r="F2520">
        <f t="shared" si="273"/>
        <v>2013</v>
      </c>
      <c r="G2520">
        <f t="shared" si="277"/>
        <v>219</v>
      </c>
      <c r="H2520">
        <f t="shared" si="278"/>
        <v>212.83333333333334</v>
      </c>
      <c r="I2520">
        <f t="shared" si="276"/>
        <v>6.1666666666666572</v>
      </c>
      <c r="K2520" s="24">
        <v>41919</v>
      </c>
      <c r="L2520" s="25">
        <v>240</v>
      </c>
    </row>
    <row r="2521" spans="1:12" ht="15.75" thickBot="1" x14ac:dyDescent="0.3">
      <c r="A2521" s="1">
        <v>41576</v>
      </c>
      <c r="B2521" s="4">
        <v>2.1804000000000001</v>
      </c>
      <c r="C2521" s="4">
        <f t="shared" si="272"/>
        <v>7.7708545315740202E-2</v>
      </c>
      <c r="D2521" s="3">
        <f t="shared" si="274"/>
        <v>10</v>
      </c>
      <c r="E2521">
        <f t="shared" si="275"/>
        <v>12</v>
      </c>
      <c r="F2521">
        <f t="shared" si="273"/>
        <v>2013</v>
      </c>
      <c r="G2521">
        <f t="shared" si="277"/>
        <v>219</v>
      </c>
      <c r="H2521">
        <f t="shared" si="278"/>
        <v>213.33333333333334</v>
      </c>
      <c r="I2521">
        <f t="shared" si="276"/>
        <v>5.6666666666666572</v>
      </c>
      <c r="K2521" s="22">
        <v>41918</v>
      </c>
      <c r="L2521" s="23">
        <v>237</v>
      </c>
    </row>
    <row r="2522" spans="1:12" ht="15.75" thickBot="1" x14ac:dyDescent="0.3">
      <c r="A2522" s="1">
        <v>41577</v>
      </c>
      <c r="B2522" s="4">
        <v>2.1888000000000001</v>
      </c>
      <c r="C2522" s="4">
        <f t="shared" si="272"/>
        <v>7.820718695932985E-2</v>
      </c>
      <c r="D2522" s="3">
        <f t="shared" si="274"/>
        <v>10</v>
      </c>
      <c r="E2522">
        <f t="shared" si="275"/>
        <v>12</v>
      </c>
      <c r="F2522">
        <f t="shared" si="273"/>
        <v>2013</v>
      </c>
      <c r="G2522">
        <f t="shared" si="277"/>
        <v>216</v>
      </c>
      <c r="H2522">
        <f t="shared" si="278"/>
        <v>213.58333333333334</v>
      </c>
      <c r="I2522">
        <f t="shared" si="276"/>
        <v>2.4166666666666572</v>
      </c>
      <c r="K2522" s="24">
        <v>41915</v>
      </c>
      <c r="L2522" s="25">
        <v>239</v>
      </c>
    </row>
    <row r="2523" spans="1:12" ht="15.75" thickBot="1" x14ac:dyDescent="0.3">
      <c r="A2523" s="1">
        <v>41578</v>
      </c>
      <c r="B2523" s="4">
        <v>2.2025999999999999</v>
      </c>
      <c r="C2523" s="4">
        <f t="shared" si="272"/>
        <v>7.8506963774446187E-2</v>
      </c>
      <c r="D2523" s="3">
        <f t="shared" si="274"/>
        <v>10</v>
      </c>
      <c r="E2523">
        <f t="shared" si="275"/>
        <v>12</v>
      </c>
      <c r="F2523">
        <f t="shared" si="273"/>
        <v>2013</v>
      </c>
      <c r="G2523">
        <f t="shared" si="277"/>
        <v>220</v>
      </c>
      <c r="H2523">
        <f t="shared" si="278"/>
        <v>214.66666666666666</v>
      </c>
      <c r="I2523">
        <f t="shared" si="276"/>
        <v>5.3333333333333428</v>
      </c>
      <c r="K2523" s="22">
        <v>41914</v>
      </c>
      <c r="L2523" s="23">
        <v>240</v>
      </c>
    </row>
    <row r="2524" spans="1:12" ht="15.75" thickBot="1" x14ac:dyDescent="0.3">
      <c r="A2524" s="1">
        <v>41579</v>
      </c>
      <c r="B2524" s="4">
        <v>2.2467999999999999</v>
      </c>
      <c r="C2524" s="4">
        <f t="shared" si="272"/>
        <v>7.8377146388233218E-2</v>
      </c>
      <c r="D2524" s="3">
        <f t="shared" si="274"/>
        <v>11</v>
      </c>
      <c r="E2524">
        <f t="shared" si="275"/>
        <v>12</v>
      </c>
      <c r="F2524">
        <f t="shared" si="273"/>
        <v>2013</v>
      </c>
      <c r="G2524">
        <f t="shared" si="277"/>
        <v>224</v>
      </c>
      <c r="H2524">
        <f t="shared" si="278"/>
        <v>215.75</v>
      </c>
      <c r="I2524">
        <f t="shared" si="276"/>
        <v>8.25</v>
      </c>
      <c r="K2524" s="24">
        <v>41913</v>
      </c>
      <c r="L2524" s="25">
        <v>246</v>
      </c>
    </row>
    <row r="2525" spans="1:12" ht="15.75" thickBot="1" x14ac:dyDescent="0.3">
      <c r="A2525" s="1">
        <v>41582</v>
      </c>
      <c r="B2525" s="4">
        <v>2.2425999999999999</v>
      </c>
      <c r="C2525" s="4">
        <f t="shared" si="272"/>
        <v>7.8351866303067605E-2</v>
      </c>
      <c r="D2525" s="3">
        <f t="shared" si="274"/>
        <v>11</v>
      </c>
      <c r="E2525">
        <f t="shared" si="275"/>
        <v>12</v>
      </c>
      <c r="F2525">
        <f t="shared" si="273"/>
        <v>2013</v>
      </c>
      <c r="G2525">
        <f t="shared" si="277"/>
        <v>223</v>
      </c>
      <c r="H2525">
        <f t="shared" si="278"/>
        <v>216.5</v>
      </c>
      <c r="I2525">
        <f t="shared" si="276"/>
        <v>6.5</v>
      </c>
      <c r="K2525" s="22">
        <v>41912</v>
      </c>
      <c r="L2525" s="23">
        <v>239</v>
      </c>
    </row>
    <row r="2526" spans="1:12" ht="15.75" thickBot="1" x14ac:dyDescent="0.3">
      <c r="A2526" s="1">
        <v>41583</v>
      </c>
      <c r="B2526" s="4">
        <v>2.2747000000000002</v>
      </c>
      <c r="C2526" s="4">
        <f t="shared" si="272"/>
        <v>7.8351610794877263E-2</v>
      </c>
      <c r="D2526" s="3">
        <f t="shared" si="274"/>
        <v>11</v>
      </c>
      <c r="E2526">
        <f t="shared" si="275"/>
        <v>12</v>
      </c>
      <c r="F2526">
        <f t="shared" si="273"/>
        <v>2013</v>
      </c>
      <c r="G2526">
        <f t="shared" si="277"/>
        <v>224</v>
      </c>
      <c r="H2526">
        <f t="shared" si="278"/>
        <v>218</v>
      </c>
      <c r="I2526">
        <f t="shared" si="276"/>
        <v>6</v>
      </c>
      <c r="K2526" s="24">
        <v>41911</v>
      </c>
      <c r="L2526" s="25">
        <v>243</v>
      </c>
    </row>
    <row r="2527" spans="1:12" ht="15.75" thickBot="1" x14ac:dyDescent="0.3">
      <c r="A2527" s="1">
        <v>41584</v>
      </c>
      <c r="B2527" s="4">
        <v>2.2785000000000002</v>
      </c>
      <c r="C2527" s="4">
        <f t="shared" si="272"/>
        <v>7.8368419320043486E-2</v>
      </c>
      <c r="D2527" s="3">
        <f t="shared" si="274"/>
        <v>11</v>
      </c>
      <c r="E2527">
        <f t="shared" si="275"/>
        <v>12</v>
      </c>
      <c r="F2527">
        <f t="shared" si="273"/>
        <v>2013</v>
      </c>
      <c r="G2527">
        <f t="shared" si="277"/>
        <v>226</v>
      </c>
      <c r="H2527">
        <f t="shared" si="278"/>
        <v>219.25</v>
      </c>
      <c r="I2527">
        <f t="shared" si="276"/>
        <v>6.75</v>
      </c>
      <c r="K2527" s="22">
        <v>41908</v>
      </c>
      <c r="L2527" s="23">
        <v>230</v>
      </c>
    </row>
    <row r="2528" spans="1:12" ht="15.75" thickBot="1" x14ac:dyDescent="0.3">
      <c r="A2528" s="1">
        <v>41585</v>
      </c>
      <c r="B2528" s="4">
        <v>2.2825000000000002</v>
      </c>
      <c r="C2528" s="4">
        <f t="shared" si="272"/>
        <v>7.8235488193678621E-2</v>
      </c>
      <c r="D2528" s="3">
        <f t="shared" si="274"/>
        <v>11</v>
      </c>
      <c r="E2528">
        <f t="shared" si="275"/>
        <v>12</v>
      </c>
      <c r="F2528">
        <f t="shared" si="273"/>
        <v>2013</v>
      </c>
      <c r="G2528">
        <f t="shared" si="277"/>
        <v>233</v>
      </c>
      <c r="H2528">
        <f t="shared" si="278"/>
        <v>220.91666666666666</v>
      </c>
      <c r="I2528">
        <f t="shared" si="276"/>
        <v>12.083333333333343</v>
      </c>
      <c r="K2528" s="24">
        <v>41907</v>
      </c>
      <c r="L2528" s="25">
        <v>228</v>
      </c>
    </row>
    <row r="2529" spans="1:12" ht="15.75" thickBot="1" x14ac:dyDescent="0.3">
      <c r="A2529" s="1">
        <v>41586</v>
      </c>
      <c r="B2529" s="4">
        <v>2.3170000000000002</v>
      </c>
      <c r="C2529" s="4">
        <f t="shared" si="272"/>
        <v>7.8291490481340334E-2</v>
      </c>
      <c r="D2529" s="3">
        <f t="shared" si="274"/>
        <v>11</v>
      </c>
      <c r="E2529">
        <f t="shared" si="275"/>
        <v>12</v>
      </c>
      <c r="F2529">
        <f t="shared" si="273"/>
        <v>2013</v>
      </c>
      <c r="G2529">
        <f t="shared" si="277"/>
        <v>237</v>
      </c>
      <c r="H2529">
        <f t="shared" si="278"/>
        <v>222.91666666666666</v>
      </c>
      <c r="I2529">
        <f t="shared" si="276"/>
        <v>14.083333333333343</v>
      </c>
      <c r="K2529" s="22">
        <v>41906</v>
      </c>
      <c r="L2529" s="23">
        <v>218</v>
      </c>
    </row>
    <row r="2530" spans="1:12" ht="15.75" thickBot="1" x14ac:dyDescent="0.3">
      <c r="A2530" s="1">
        <v>41589</v>
      </c>
      <c r="B2530" s="4">
        <v>2.3142</v>
      </c>
      <c r="C2530" s="4">
        <f t="shared" si="272"/>
        <v>7.7888301916541031E-2</v>
      </c>
      <c r="D2530" s="3">
        <f t="shared" si="274"/>
        <v>11</v>
      </c>
      <c r="E2530">
        <f t="shared" si="275"/>
        <v>12</v>
      </c>
      <c r="F2530">
        <f t="shared" si="273"/>
        <v>2013</v>
      </c>
      <c r="G2530">
        <f t="shared" si="277"/>
        <v>237</v>
      </c>
      <c r="H2530">
        <f t="shared" si="278"/>
        <v>224.75</v>
      </c>
      <c r="I2530">
        <f t="shared" si="276"/>
        <v>12.25</v>
      </c>
      <c r="K2530" s="24">
        <v>41905</v>
      </c>
      <c r="L2530" s="25">
        <v>220</v>
      </c>
    </row>
    <row r="2531" spans="1:12" ht="15.75" thickBot="1" x14ac:dyDescent="0.3">
      <c r="A2531" s="1">
        <v>41590</v>
      </c>
      <c r="B2531" s="4">
        <v>2.3361999999999998</v>
      </c>
      <c r="C2531" s="4">
        <f t="shared" si="272"/>
        <v>7.7531004925551372E-2</v>
      </c>
      <c r="D2531" s="3">
        <f t="shared" si="274"/>
        <v>11</v>
      </c>
      <c r="E2531">
        <f t="shared" si="275"/>
        <v>12</v>
      </c>
      <c r="F2531">
        <f t="shared" si="273"/>
        <v>2013</v>
      </c>
      <c r="G2531">
        <f t="shared" si="277"/>
        <v>242</v>
      </c>
      <c r="H2531">
        <f t="shared" si="278"/>
        <v>226.66666666666666</v>
      </c>
      <c r="I2531">
        <f t="shared" si="276"/>
        <v>15.333333333333343</v>
      </c>
      <c r="K2531" s="22">
        <v>41904</v>
      </c>
      <c r="L2531" s="23">
        <v>219</v>
      </c>
    </row>
    <row r="2532" spans="1:12" ht="15.75" thickBot="1" x14ac:dyDescent="0.3">
      <c r="A2532" s="1">
        <v>41591</v>
      </c>
      <c r="B2532" s="4">
        <v>2.3233999999999999</v>
      </c>
      <c r="C2532" s="4">
        <f t="shared" si="272"/>
        <v>7.5964553542432853E-2</v>
      </c>
      <c r="D2532" s="3">
        <f t="shared" si="274"/>
        <v>11</v>
      </c>
      <c r="E2532">
        <f t="shared" si="275"/>
        <v>12</v>
      </c>
      <c r="F2532">
        <f t="shared" si="273"/>
        <v>2013</v>
      </c>
      <c r="G2532">
        <f t="shared" si="277"/>
        <v>241</v>
      </c>
      <c r="H2532">
        <f t="shared" si="278"/>
        <v>228.5</v>
      </c>
      <c r="I2532">
        <f t="shared" si="276"/>
        <v>12.5</v>
      </c>
      <c r="K2532" s="24">
        <v>41901</v>
      </c>
      <c r="L2532" s="25">
        <v>212</v>
      </c>
    </row>
    <row r="2533" spans="1:12" ht="15.75" thickBot="1" x14ac:dyDescent="0.3">
      <c r="A2533" s="1">
        <v>41592</v>
      </c>
      <c r="B2533" s="4">
        <v>2.3289</v>
      </c>
      <c r="C2533" s="4">
        <f t="shared" si="272"/>
        <v>7.4535508250192159E-2</v>
      </c>
      <c r="D2533" s="3">
        <f t="shared" si="274"/>
        <v>11</v>
      </c>
      <c r="E2533">
        <f t="shared" si="275"/>
        <v>12</v>
      </c>
      <c r="F2533">
        <f t="shared" si="273"/>
        <v>2013</v>
      </c>
      <c r="G2533">
        <f t="shared" si="277"/>
        <v>235</v>
      </c>
      <c r="H2533">
        <f t="shared" si="278"/>
        <v>229.83333333333334</v>
      </c>
      <c r="I2533">
        <f t="shared" si="276"/>
        <v>5.1666666666666572</v>
      </c>
      <c r="K2533" s="22">
        <v>41900</v>
      </c>
      <c r="L2533" s="23">
        <v>210</v>
      </c>
    </row>
    <row r="2534" spans="1:12" ht="15.75" thickBot="1" x14ac:dyDescent="0.3">
      <c r="A2534" s="1">
        <v>41596</v>
      </c>
      <c r="B2534" s="4">
        <v>2.2827999999999999</v>
      </c>
      <c r="C2534" s="4">
        <f t="shared" si="272"/>
        <v>7.1822110210494727E-2</v>
      </c>
      <c r="D2534" s="3">
        <f t="shared" si="274"/>
        <v>11</v>
      </c>
      <c r="E2534">
        <f t="shared" si="275"/>
        <v>12</v>
      </c>
      <c r="F2534">
        <f t="shared" si="273"/>
        <v>2013</v>
      </c>
      <c r="G2534">
        <f t="shared" si="277"/>
        <v>232</v>
      </c>
      <c r="H2534">
        <f t="shared" si="278"/>
        <v>231.16666666666666</v>
      </c>
      <c r="I2534">
        <f t="shared" si="276"/>
        <v>0.83333333333334281</v>
      </c>
      <c r="K2534" s="24">
        <v>41899</v>
      </c>
      <c r="L2534" s="25">
        <v>209</v>
      </c>
    </row>
    <row r="2535" spans="1:12" ht="15.75" thickBot="1" x14ac:dyDescent="0.3">
      <c r="A2535" s="1">
        <v>41597</v>
      </c>
      <c r="B2535" s="4">
        <v>2.2662</v>
      </c>
      <c r="C2535" s="4">
        <f t="shared" si="272"/>
        <v>6.7652610251026646E-2</v>
      </c>
      <c r="D2535" s="3">
        <f t="shared" si="274"/>
        <v>11</v>
      </c>
      <c r="E2535">
        <f t="shared" si="275"/>
        <v>12</v>
      </c>
      <c r="F2535">
        <f t="shared" si="273"/>
        <v>2013</v>
      </c>
      <c r="G2535">
        <f t="shared" si="277"/>
        <v>236</v>
      </c>
      <c r="H2535">
        <f t="shared" si="278"/>
        <v>232.5</v>
      </c>
      <c r="I2535">
        <f t="shared" si="276"/>
        <v>3.5</v>
      </c>
      <c r="K2535" s="22">
        <v>41898</v>
      </c>
      <c r="L2535" s="23">
        <v>218</v>
      </c>
    </row>
    <row r="2536" spans="1:12" ht="15.75" thickBot="1" x14ac:dyDescent="0.3">
      <c r="A2536" s="1">
        <v>41598</v>
      </c>
      <c r="B2536" s="4">
        <v>2.2726000000000002</v>
      </c>
      <c r="C2536" s="4">
        <f t="shared" si="272"/>
        <v>6.5535253180782807E-2</v>
      </c>
      <c r="D2536" s="3">
        <f t="shared" si="274"/>
        <v>11</v>
      </c>
      <c r="E2536">
        <f t="shared" si="275"/>
        <v>12</v>
      </c>
      <c r="F2536">
        <f t="shared" si="273"/>
        <v>2013</v>
      </c>
      <c r="G2536">
        <f t="shared" si="277"/>
        <v>235</v>
      </c>
      <c r="H2536">
        <f t="shared" si="278"/>
        <v>233.41666666666666</v>
      </c>
      <c r="I2536">
        <f t="shared" si="276"/>
        <v>1.5833333333333428</v>
      </c>
      <c r="K2536" s="24">
        <v>41897</v>
      </c>
      <c r="L2536" s="25">
        <v>219</v>
      </c>
    </row>
    <row r="2537" spans="1:12" ht="15.75" thickBot="1" x14ac:dyDescent="0.3">
      <c r="A2537" s="1">
        <v>41599</v>
      </c>
      <c r="B2537" s="4">
        <v>2.3067000000000002</v>
      </c>
      <c r="C2537" s="4">
        <f t="shared" si="272"/>
        <v>6.4156450639735879E-2</v>
      </c>
      <c r="D2537" s="3">
        <f t="shared" si="274"/>
        <v>11</v>
      </c>
      <c r="E2537">
        <f t="shared" si="275"/>
        <v>12</v>
      </c>
      <c r="F2537">
        <f t="shared" si="273"/>
        <v>2013</v>
      </c>
      <c r="G2537">
        <f t="shared" si="277"/>
        <v>236</v>
      </c>
      <c r="H2537">
        <f t="shared" si="278"/>
        <v>234.5</v>
      </c>
      <c r="I2537">
        <f t="shared" si="276"/>
        <v>1.5</v>
      </c>
      <c r="K2537" s="22">
        <v>41894</v>
      </c>
      <c r="L2537" s="23">
        <v>214</v>
      </c>
    </row>
    <row r="2538" spans="1:12" ht="15.75" thickBot="1" x14ac:dyDescent="0.3">
      <c r="A2538" s="1">
        <v>41600</v>
      </c>
      <c r="B2538" s="4">
        <v>2.2913000000000001</v>
      </c>
      <c r="C2538" s="4">
        <f t="shared" si="272"/>
        <v>6.1504121923067714E-2</v>
      </c>
      <c r="D2538" s="3">
        <f t="shared" si="274"/>
        <v>11</v>
      </c>
      <c r="E2538">
        <f t="shared" si="275"/>
        <v>12</v>
      </c>
      <c r="F2538">
        <f t="shared" si="273"/>
        <v>2013</v>
      </c>
      <c r="G2538">
        <f t="shared" si="277"/>
        <v>237</v>
      </c>
      <c r="H2538">
        <f t="shared" si="278"/>
        <v>235.58333333333334</v>
      </c>
      <c r="I2538">
        <f t="shared" si="276"/>
        <v>1.4166666666666572</v>
      </c>
      <c r="K2538" s="24">
        <v>41893</v>
      </c>
      <c r="L2538" s="25">
        <v>209</v>
      </c>
    </row>
    <row r="2539" spans="1:12" ht="15.75" thickBot="1" x14ac:dyDescent="0.3">
      <c r="A2539" s="1">
        <v>41603</v>
      </c>
      <c r="B2539" s="4">
        <v>2.2871000000000001</v>
      </c>
      <c r="C2539" s="4">
        <f t="shared" si="272"/>
        <v>6.0303955120056173E-2</v>
      </c>
      <c r="D2539" s="3">
        <f t="shared" si="274"/>
        <v>11</v>
      </c>
      <c r="E2539">
        <f t="shared" si="275"/>
        <v>12</v>
      </c>
      <c r="F2539">
        <f t="shared" si="273"/>
        <v>2013</v>
      </c>
      <c r="G2539">
        <f t="shared" si="277"/>
        <v>242</v>
      </c>
      <c r="H2539">
        <f t="shared" si="278"/>
        <v>236.91666666666666</v>
      </c>
      <c r="I2539">
        <f t="shared" si="276"/>
        <v>5.0833333333333428</v>
      </c>
      <c r="K2539" s="22">
        <v>41892</v>
      </c>
      <c r="L2539" s="23">
        <v>208</v>
      </c>
    </row>
    <row r="2540" spans="1:12" ht="15.75" thickBot="1" x14ac:dyDescent="0.3">
      <c r="A2540" s="1">
        <v>41604</v>
      </c>
      <c r="B2540" s="4">
        <v>2.3039999999999998</v>
      </c>
      <c r="C2540" s="4">
        <f t="shared" si="272"/>
        <v>5.9098675134942873E-2</v>
      </c>
      <c r="D2540" s="3">
        <f t="shared" si="274"/>
        <v>11</v>
      </c>
      <c r="E2540">
        <f t="shared" si="275"/>
        <v>12</v>
      </c>
      <c r="F2540">
        <f t="shared" si="273"/>
        <v>2013</v>
      </c>
      <c r="G2540">
        <f t="shared" si="277"/>
        <v>243</v>
      </c>
      <c r="H2540">
        <f t="shared" si="278"/>
        <v>237.75</v>
      </c>
      <c r="I2540">
        <f t="shared" si="276"/>
        <v>5.25</v>
      </c>
      <c r="K2540" s="24">
        <v>41891</v>
      </c>
      <c r="L2540" s="25">
        <v>210</v>
      </c>
    </row>
    <row r="2541" spans="1:12" ht="15.75" thickBot="1" x14ac:dyDescent="0.3">
      <c r="A2541" s="1">
        <v>41605</v>
      </c>
      <c r="B2541" s="4">
        <v>2.3058000000000001</v>
      </c>
      <c r="C2541" s="4">
        <f t="shared" si="272"/>
        <v>5.7396785184640239E-2</v>
      </c>
      <c r="D2541" s="3">
        <f t="shared" si="274"/>
        <v>11</v>
      </c>
      <c r="E2541">
        <f t="shared" si="275"/>
        <v>12</v>
      </c>
      <c r="F2541">
        <f t="shared" si="273"/>
        <v>2013</v>
      </c>
      <c r="G2541">
        <f t="shared" si="277"/>
        <v>247</v>
      </c>
      <c r="H2541">
        <f t="shared" si="278"/>
        <v>238.58333333333334</v>
      </c>
      <c r="I2541">
        <f t="shared" si="276"/>
        <v>8.4166666666666572</v>
      </c>
      <c r="K2541" s="22">
        <v>41890</v>
      </c>
      <c r="L2541" s="23">
        <v>200</v>
      </c>
    </row>
    <row r="2542" spans="1:12" ht="15.75" thickBot="1" x14ac:dyDescent="0.3">
      <c r="A2542" s="1">
        <v>41606</v>
      </c>
      <c r="B2542" s="4">
        <v>2.3208000000000002</v>
      </c>
      <c r="C2542" s="4">
        <f t="shared" si="272"/>
        <v>5.6205616459034269E-2</v>
      </c>
      <c r="D2542" s="3">
        <f t="shared" si="274"/>
        <v>11</v>
      </c>
      <c r="E2542">
        <f t="shared" si="275"/>
        <v>12</v>
      </c>
      <c r="F2542">
        <f t="shared" si="273"/>
        <v>2013</v>
      </c>
      <c r="G2542">
        <f t="shared" si="277"/>
        <v>247</v>
      </c>
      <c r="H2542">
        <f t="shared" si="278"/>
        <v>239.41666666666666</v>
      </c>
      <c r="I2542">
        <f t="shared" si="276"/>
        <v>7.5833333333333428</v>
      </c>
      <c r="K2542" s="24">
        <v>41887</v>
      </c>
      <c r="L2542" s="25">
        <v>200</v>
      </c>
    </row>
    <row r="2543" spans="1:12" ht="15.75" thickBot="1" x14ac:dyDescent="0.3">
      <c r="A2543" s="1">
        <v>41607</v>
      </c>
      <c r="B2543" s="4">
        <v>2.3249</v>
      </c>
      <c r="C2543" s="4">
        <f t="shared" si="272"/>
        <v>5.4081732765681664E-2</v>
      </c>
      <c r="D2543" s="3">
        <f t="shared" si="274"/>
        <v>11</v>
      </c>
      <c r="E2543">
        <f t="shared" si="275"/>
        <v>12</v>
      </c>
      <c r="F2543">
        <f t="shared" si="273"/>
        <v>2013</v>
      </c>
      <c r="G2543">
        <f t="shared" si="277"/>
        <v>247</v>
      </c>
      <c r="H2543">
        <f t="shared" si="278"/>
        <v>239.83333333333334</v>
      </c>
      <c r="I2543">
        <f t="shared" si="276"/>
        <v>7.1666666666666572</v>
      </c>
      <c r="K2543" s="22">
        <v>41886</v>
      </c>
      <c r="L2543" s="23">
        <v>203</v>
      </c>
    </row>
    <row r="2544" spans="1:12" ht="15.75" thickBot="1" x14ac:dyDescent="0.3">
      <c r="A2544" s="1">
        <v>41610</v>
      </c>
      <c r="B2544" s="4">
        <v>2.3449</v>
      </c>
      <c r="C2544" s="4">
        <f t="shared" si="272"/>
        <v>5.3803104855496692E-2</v>
      </c>
      <c r="D2544" s="3">
        <f t="shared" si="274"/>
        <v>12</v>
      </c>
      <c r="E2544">
        <f t="shared" si="275"/>
        <v>12</v>
      </c>
      <c r="F2544">
        <f t="shared" si="273"/>
        <v>2013</v>
      </c>
      <c r="G2544">
        <f t="shared" si="277"/>
        <v>255</v>
      </c>
      <c r="H2544">
        <f t="shared" si="278"/>
        <v>241</v>
      </c>
      <c r="I2544">
        <f t="shared" si="276"/>
        <v>14</v>
      </c>
      <c r="K2544" s="24">
        <v>41885</v>
      </c>
      <c r="L2544" s="25">
        <v>201</v>
      </c>
    </row>
    <row r="2545" spans="1:12" ht="15.75" thickBot="1" x14ac:dyDescent="0.3">
      <c r="A2545" s="1">
        <v>41611</v>
      </c>
      <c r="B2545" s="4">
        <v>2.3557999999999999</v>
      </c>
      <c r="C2545" s="4">
        <f t="shared" si="272"/>
        <v>5.4521196199896774E-2</v>
      </c>
      <c r="D2545" s="3">
        <f t="shared" si="274"/>
        <v>12</v>
      </c>
      <c r="E2545">
        <f t="shared" si="275"/>
        <v>12</v>
      </c>
      <c r="F2545">
        <f t="shared" si="273"/>
        <v>2013</v>
      </c>
      <c r="G2545">
        <f t="shared" si="277"/>
        <v>259</v>
      </c>
      <c r="H2545">
        <f t="shared" si="278"/>
        <v>243</v>
      </c>
      <c r="I2545">
        <f t="shared" si="276"/>
        <v>16</v>
      </c>
      <c r="K2545" s="22">
        <v>41884</v>
      </c>
      <c r="L2545" s="23">
        <v>203</v>
      </c>
    </row>
    <row r="2546" spans="1:12" ht="15.75" thickBot="1" x14ac:dyDescent="0.3">
      <c r="A2546" s="1">
        <v>41612</v>
      </c>
      <c r="B2546" s="4">
        <v>2.3740000000000001</v>
      </c>
      <c r="C2546" s="4">
        <f t="shared" si="272"/>
        <v>5.6518997570448544E-2</v>
      </c>
      <c r="D2546" s="3">
        <f t="shared" si="274"/>
        <v>12</v>
      </c>
      <c r="E2546">
        <f t="shared" si="275"/>
        <v>12</v>
      </c>
      <c r="F2546">
        <f t="shared" si="273"/>
        <v>2013</v>
      </c>
      <c r="G2546">
        <f t="shared" si="277"/>
        <v>257</v>
      </c>
      <c r="H2546">
        <f t="shared" si="278"/>
        <v>245.08333333333334</v>
      </c>
      <c r="I2546">
        <f t="shared" si="276"/>
        <v>11.916666666666657</v>
      </c>
      <c r="K2546" s="24">
        <v>41883</v>
      </c>
      <c r="L2546" s="25">
        <v>205</v>
      </c>
    </row>
    <row r="2547" spans="1:12" ht="15.75" thickBot="1" x14ac:dyDescent="0.3">
      <c r="A2547" s="1">
        <v>41613</v>
      </c>
      <c r="B2547" s="4">
        <v>2.3746999999999998</v>
      </c>
      <c r="C2547" s="4">
        <f t="shared" ref="C2547:C2610" si="279">_xlfn.STDEV.P(B2486:B2547)</f>
        <v>5.8584438225395864E-2</v>
      </c>
      <c r="D2547" s="3">
        <f t="shared" si="274"/>
        <v>12</v>
      </c>
      <c r="E2547">
        <f t="shared" si="275"/>
        <v>12</v>
      </c>
      <c r="F2547">
        <f t="shared" si="273"/>
        <v>2013</v>
      </c>
      <c r="G2547">
        <f t="shared" si="277"/>
        <v>255</v>
      </c>
      <c r="H2547">
        <f t="shared" si="278"/>
        <v>246.66666666666666</v>
      </c>
      <c r="I2547">
        <f t="shared" si="276"/>
        <v>8.3333333333333428</v>
      </c>
      <c r="K2547" s="22">
        <v>41880</v>
      </c>
      <c r="L2547" s="23">
        <v>205</v>
      </c>
    </row>
    <row r="2548" spans="1:12" ht="15.75" thickBot="1" x14ac:dyDescent="0.3">
      <c r="A2548" s="1">
        <v>41614</v>
      </c>
      <c r="B2548" s="4">
        <v>2.3525</v>
      </c>
      <c r="C2548" s="4">
        <f t="shared" si="279"/>
        <v>5.9944389616660945E-2</v>
      </c>
      <c r="D2548" s="3">
        <f t="shared" si="274"/>
        <v>12</v>
      </c>
      <c r="E2548">
        <f t="shared" si="275"/>
        <v>12</v>
      </c>
      <c r="F2548">
        <f t="shared" si="273"/>
        <v>2013</v>
      </c>
      <c r="G2548">
        <f t="shared" si="277"/>
        <v>246</v>
      </c>
      <c r="H2548">
        <f t="shared" si="278"/>
        <v>247.58333333333334</v>
      </c>
      <c r="I2548">
        <f t="shared" si="276"/>
        <v>-1.5833333333333428</v>
      </c>
      <c r="K2548" s="24">
        <v>41879</v>
      </c>
      <c r="L2548" s="25">
        <v>204</v>
      </c>
    </row>
    <row r="2549" spans="1:12" ht="15.75" thickBot="1" x14ac:dyDescent="0.3">
      <c r="A2549" s="1">
        <v>41617</v>
      </c>
      <c r="B2549" s="4">
        <v>2.3224999999999998</v>
      </c>
      <c r="C2549" s="4">
        <f t="shared" si="279"/>
        <v>6.0388243738245959E-2</v>
      </c>
      <c r="D2549" s="3">
        <f t="shared" si="274"/>
        <v>12</v>
      </c>
      <c r="E2549">
        <f t="shared" si="275"/>
        <v>12</v>
      </c>
      <c r="F2549">
        <f t="shared" si="273"/>
        <v>2013</v>
      </c>
      <c r="G2549">
        <f t="shared" si="277"/>
        <v>246</v>
      </c>
      <c r="H2549">
        <f t="shared" si="278"/>
        <v>248.41666666666666</v>
      </c>
      <c r="I2549">
        <f t="shared" si="276"/>
        <v>-2.4166666666666572</v>
      </c>
      <c r="K2549" s="22">
        <v>41878</v>
      </c>
      <c r="L2549" s="23">
        <v>205</v>
      </c>
    </row>
    <row r="2550" spans="1:12" ht="15.75" thickBot="1" x14ac:dyDescent="0.3">
      <c r="A2550" s="1">
        <v>41618</v>
      </c>
      <c r="B2550" s="4">
        <v>2.3102</v>
      </c>
      <c r="C2550" s="4">
        <f t="shared" si="279"/>
        <v>6.0778458003935158E-2</v>
      </c>
      <c r="D2550" s="3">
        <f t="shared" si="274"/>
        <v>12</v>
      </c>
      <c r="E2550">
        <f t="shared" si="275"/>
        <v>12</v>
      </c>
      <c r="F2550">
        <f t="shared" si="273"/>
        <v>2013</v>
      </c>
      <c r="G2550">
        <f t="shared" si="277"/>
        <v>247</v>
      </c>
      <c r="H2550">
        <f t="shared" si="278"/>
        <v>249.25</v>
      </c>
      <c r="I2550">
        <f t="shared" si="276"/>
        <v>-2.25</v>
      </c>
      <c r="K2550" s="24">
        <v>41877</v>
      </c>
      <c r="L2550" s="25">
        <v>209</v>
      </c>
    </row>
    <row r="2551" spans="1:12" ht="15.75" thickBot="1" x14ac:dyDescent="0.3">
      <c r="A2551" s="1">
        <v>41619</v>
      </c>
      <c r="B2551" s="4">
        <v>2.3262</v>
      </c>
      <c r="C2551" s="4">
        <f t="shared" si="279"/>
        <v>6.1435195779268453E-2</v>
      </c>
      <c r="D2551" s="3">
        <f t="shared" si="274"/>
        <v>12</v>
      </c>
      <c r="E2551">
        <f t="shared" si="275"/>
        <v>12</v>
      </c>
      <c r="F2551">
        <f t="shared" si="273"/>
        <v>2013</v>
      </c>
      <c r="G2551">
        <f t="shared" si="277"/>
        <v>243</v>
      </c>
      <c r="H2551">
        <f t="shared" si="278"/>
        <v>249.33333333333334</v>
      </c>
      <c r="I2551">
        <f t="shared" si="276"/>
        <v>-6.3333333333333428</v>
      </c>
      <c r="K2551" s="22">
        <v>41876</v>
      </c>
      <c r="L2551" s="23">
        <v>212</v>
      </c>
    </row>
    <row r="2552" spans="1:12" ht="15.75" thickBot="1" x14ac:dyDescent="0.3">
      <c r="A2552" s="1">
        <v>41620</v>
      </c>
      <c r="B2552" s="4">
        <v>2.3338000000000001</v>
      </c>
      <c r="C2552" s="4">
        <f t="shared" si="279"/>
        <v>6.2301364852103885E-2</v>
      </c>
      <c r="D2552" s="3">
        <f t="shared" si="274"/>
        <v>12</v>
      </c>
      <c r="E2552">
        <f t="shared" si="275"/>
        <v>12</v>
      </c>
      <c r="F2552">
        <f t="shared" si="273"/>
        <v>2013</v>
      </c>
      <c r="G2552">
        <f t="shared" si="277"/>
        <v>235</v>
      </c>
      <c r="H2552">
        <f t="shared" si="278"/>
        <v>248.66666666666666</v>
      </c>
      <c r="I2552">
        <f t="shared" si="276"/>
        <v>-13.666666666666657</v>
      </c>
      <c r="K2552" s="24">
        <v>41873</v>
      </c>
      <c r="L2552" s="25">
        <v>212</v>
      </c>
    </row>
    <row r="2553" spans="1:12" ht="15.75" thickBot="1" x14ac:dyDescent="0.3">
      <c r="A2553" s="1">
        <v>41621</v>
      </c>
      <c r="B2553" s="4">
        <v>2.3353999999999999</v>
      </c>
      <c r="C2553" s="4">
        <f t="shared" si="279"/>
        <v>6.3178061651062323E-2</v>
      </c>
      <c r="D2553" s="3">
        <f t="shared" si="274"/>
        <v>12</v>
      </c>
      <c r="E2553">
        <f t="shared" si="275"/>
        <v>12</v>
      </c>
      <c r="F2553">
        <f t="shared" si="273"/>
        <v>2013</v>
      </c>
      <c r="G2553">
        <f t="shared" si="277"/>
        <v>234</v>
      </c>
      <c r="H2553">
        <f t="shared" si="278"/>
        <v>247.58333333333334</v>
      </c>
      <c r="I2553">
        <f t="shared" si="276"/>
        <v>-13.583333333333343</v>
      </c>
      <c r="K2553" s="22">
        <v>41872</v>
      </c>
      <c r="L2553" s="23">
        <v>211</v>
      </c>
    </row>
    <row r="2554" spans="1:12" ht="15.75" thickBot="1" x14ac:dyDescent="0.3">
      <c r="A2554" s="1">
        <v>41624</v>
      </c>
      <c r="B2554" s="4">
        <v>2.3254999999999999</v>
      </c>
      <c r="C2554" s="4">
        <f t="shared" si="279"/>
        <v>6.3833870315685132E-2</v>
      </c>
      <c r="D2554" s="3">
        <f t="shared" si="274"/>
        <v>12</v>
      </c>
      <c r="E2554">
        <f t="shared" si="275"/>
        <v>12</v>
      </c>
      <c r="F2554">
        <f t="shared" si="273"/>
        <v>2013</v>
      </c>
      <c r="G2554">
        <f t="shared" si="277"/>
        <v>232</v>
      </c>
      <c r="H2554">
        <f t="shared" si="278"/>
        <v>246.33333333333334</v>
      </c>
      <c r="I2554">
        <f t="shared" si="276"/>
        <v>-14.333333333333343</v>
      </c>
      <c r="K2554" s="24">
        <v>41871</v>
      </c>
      <c r="L2554" s="25">
        <v>213</v>
      </c>
    </row>
    <row r="2555" spans="1:12" ht="15.75" thickBot="1" x14ac:dyDescent="0.3">
      <c r="A2555" s="1">
        <v>41625</v>
      </c>
      <c r="B2555" s="4">
        <v>2.3220999999999998</v>
      </c>
      <c r="C2555" s="4">
        <f t="shared" si="279"/>
        <v>6.4066580384506314E-2</v>
      </c>
      <c r="D2555" s="3">
        <f t="shared" si="274"/>
        <v>12</v>
      </c>
      <c r="E2555">
        <f t="shared" si="275"/>
        <v>12</v>
      </c>
      <c r="F2555">
        <f t="shared" si="273"/>
        <v>2013</v>
      </c>
      <c r="G2555">
        <f t="shared" si="277"/>
        <v>238</v>
      </c>
      <c r="H2555">
        <f t="shared" si="278"/>
        <v>245.58333333333334</v>
      </c>
      <c r="I2555">
        <f t="shared" si="276"/>
        <v>-7.5833333333333428</v>
      </c>
      <c r="K2555" s="22">
        <v>41870</v>
      </c>
      <c r="L2555" s="23">
        <v>215</v>
      </c>
    </row>
    <row r="2556" spans="1:12" ht="15.75" thickBot="1" x14ac:dyDescent="0.3">
      <c r="A2556" s="1">
        <v>41626</v>
      </c>
      <c r="B2556" s="4">
        <v>2.3273999999999999</v>
      </c>
      <c r="C2556" s="4">
        <f t="shared" si="279"/>
        <v>6.435322661494465E-2</v>
      </c>
      <c r="D2556" s="3">
        <f t="shared" si="274"/>
        <v>12</v>
      </c>
      <c r="E2556">
        <f t="shared" si="275"/>
        <v>12</v>
      </c>
      <c r="F2556">
        <f t="shared" si="273"/>
        <v>2013</v>
      </c>
      <c r="G2556">
        <f t="shared" si="277"/>
        <v>235</v>
      </c>
      <c r="H2556">
        <f t="shared" si="278"/>
        <v>243.91666666666666</v>
      </c>
      <c r="I2556">
        <f t="shared" si="276"/>
        <v>-8.9166666666666572</v>
      </c>
      <c r="K2556" s="24">
        <v>41869</v>
      </c>
      <c r="L2556" s="25">
        <v>218</v>
      </c>
    </row>
    <row r="2557" spans="1:12" ht="15.75" thickBot="1" x14ac:dyDescent="0.3">
      <c r="A2557" s="1">
        <v>41627</v>
      </c>
      <c r="B2557" s="4">
        <v>2.3527999999999998</v>
      </c>
      <c r="C2557" s="4">
        <f t="shared" si="279"/>
        <v>6.5055903999262713E-2</v>
      </c>
      <c r="D2557" s="3">
        <f t="shared" si="274"/>
        <v>12</v>
      </c>
      <c r="E2557">
        <f t="shared" si="275"/>
        <v>12</v>
      </c>
      <c r="F2557">
        <f t="shared" si="273"/>
        <v>2013</v>
      </c>
      <c r="G2557">
        <f t="shared" si="277"/>
        <v>230</v>
      </c>
      <c r="H2557">
        <f t="shared" si="278"/>
        <v>241.5</v>
      </c>
      <c r="I2557">
        <f t="shared" si="276"/>
        <v>-11.5</v>
      </c>
      <c r="K2557" s="22">
        <v>41866</v>
      </c>
      <c r="L2557" s="23">
        <v>222</v>
      </c>
    </row>
    <row r="2558" spans="1:12" ht="15.75" thickBot="1" x14ac:dyDescent="0.3">
      <c r="A2558" s="1">
        <v>41628</v>
      </c>
      <c r="B2558" s="4">
        <v>2.3816999999999999</v>
      </c>
      <c r="C2558" s="4">
        <f t="shared" si="279"/>
        <v>6.6395284613732952E-2</v>
      </c>
      <c r="D2558" s="3">
        <f t="shared" si="274"/>
        <v>12</v>
      </c>
      <c r="E2558">
        <f t="shared" si="275"/>
        <v>12</v>
      </c>
      <c r="F2558">
        <f t="shared" si="273"/>
        <v>2013</v>
      </c>
      <c r="G2558">
        <f t="shared" si="277"/>
        <v>232</v>
      </c>
      <c r="H2558">
        <f t="shared" si="278"/>
        <v>239.41666666666666</v>
      </c>
      <c r="I2558">
        <f t="shared" si="276"/>
        <v>-7.4166666666666572</v>
      </c>
      <c r="K2558" s="24">
        <v>41865</v>
      </c>
      <c r="L2558" s="25">
        <v>221</v>
      </c>
    </row>
    <row r="2559" spans="1:12" ht="15.75" thickBot="1" x14ac:dyDescent="0.3">
      <c r="A2559" s="1">
        <v>41631</v>
      </c>
      <c r="B2559" s="4">
        <v>2.3706</v>
      </c>
      <c r="C2559" s="4">
        <f t="shared" si="279"/>
        <v>6.7538360395185237E-2</v>
      </c>
      <c r="D2559" s="3">
        <f t="shared" si="274"/>
        <v>12</v>
      </c>
      <c r="E2559">
        <f t="shared" si="275"/>
        <v>12</v>
      </c>
      <c r="F2559">
        <f t="shared" si="273"/>
        <v>2013</v>
      </c>
      <c r="G2559">
        <f t="shared" si="277"/>
        <v>229</v>
      </c>
      <c r="H2559">
        <f t="shared" si="278"/>
        <v>237.25</v>
      </c>
      <c r="I2559">
        <f t="shared" si="276"/>
        <v>-8.25</v>
      </c>
      <c r="K2559" s="22">
        <v>41864</v>
      </c>
      <c r="L2559" s="23">
        <v>227</v>
      </c>
    </row>
    <row r="2560" spans="1:12" ht="15.75" thickBot="1" x14ac:dyDescent="0.3">
      <c r="A2560" s="1">
        <v>41632</v>
      </c>
      <c r="B2560" s="4">
        <v>2.3553999999999999</v>
      </c>
      <c r="C2560" s="4">
        <f t="shared" si="279"/>
        <v>6.8299453368127427E-2</v>
      </c>
      <c r="D2560" s="3">
        <f t="shared" si="274"/>
        <v>12</v>
      </c>
      <c r="E2560">
        <f t="shared" si="275"/>
        <v>12</v>
      </c>
      <c r="F2560">
        <f t="shared" si="273"/>
        <v>2013</v>
      </c>
      <c r="G2560">
        <f t="shared" si="277"/>
        <v>223</v>
      </c>
      <c r="H2560">
        <f t="shared" si="278"/>
        <v>235.33333333333334</v>
      </c>
      <c r="I2560">
        <f t="shared" si="276"/>
        <v>-12.333333333333343</v>
      </c>
      <c r="K2560" s="24">
        <v>41863</v>
      </c>
      <c r="L2560" s="25">
        <v>228</v>
      </c>
    </row>
    <row r="2561" spans="1:12" ht="15.75" thickBot="1" x14ac:dyDescent="0.3">
      <c r="A2561" s="1">
        <v>41634</v>
      </c>
      <c r="B2561" s="4">
        <v>2.3506999999999998</v>
      </c>
      <c r="C2561" s="4">
        <f t="shared" si="279"/>
        <v>6.9078095518312024E-2</v>
      </c>
      <c r="D2561" s="3">
        <f t="shared" si="274"/>
        <v>12</v>
      </c>
      <c r="E2561">
        <f t="shared" si="275"/>
        <v>12</v>
      </c>
      <c r="F2561">
        <f t="shared" si="273"/>
        <v>2013</v>
      </c>
      <c r="G2561">
        <f t="shared" si="277"/>
        <v>222</v>
      </c>
      <c r="H2561">
        <f t="shared" si="278"/>
        <v>233.33333333333334</v>
      </c>
      <c r="I2561">
        <f t="shared" si="276"/>
        <v>-11.333333333333343</v>
      </c>
      <c r="K2561" s="22">
        <v>41862</v>
      </c>
      <c r="L2561" s="23">
        <v>231</v>
      </c>
    </row>
    <row r="2562" spans="1:12" ht="15.75" thickBot="1" x14ac:dyDescent="0.3">
      <c r="A2562" s="1">
        <v>41635</v>
      </c>
      <c r="B2562" s="4">
        <v>2.3538000000000001</v>
      </c>
      <c r="C2562" s="4">
        <f t="shared" si="279"/>
        <v>6.9701794963428501E-2</v>
      </c>
      <c r="D2562" s="3">
        <f t="shared" si="274"/>
        <v>12</v>
      </c>
      <c r="E2562">
        <f t="shared" si="275"/>
        <v>12</v>
      </c>
      <c r="F2562">
        <f t="shared" ref="F2562:F2625" si="280">YEAR(A2562)</f>
        <v>2013</v>
      </c>
      <c r="G2562">
        <f t="shared" si="277"/>
        <v>226</v>
      </c>
      <c r="H2562">
        <f t="shared" si="278"/>
        <v>231.58333333333334</v>
      </c>
      <c r="I2562">
        <f t="shared" si="276"/>
        <v>-5.5833333333333428</v>
      </c>
      <c r="K2562" s="24">
        <v>41859</v>
      </c>
      <c r="L2562" s="25">
        <v>233</v>
      </c>
    </row>
    <row r="2563" spans="1:12" ht="15.75" thickBot="1" x14ac:dyDescent="0.3">
      <c r="A2563" s="1">
        <v>41638</v>
      </c>
      <c r="B2563" s="4">
        <v>2.3426</v>
      </c>
      <c r="C2563" s="4">
        <f t="shared" si="279"/>
        <v>6.9857654660546803E-2</v>
      </c>
      <c r="D2563" s="3">
        <f t="shared" ref="D2563:D2626" si="281">MONTH(A2563)</f>
        <v>12</v>
      </c>
      <c r="E2563">
        <f t="shared" ref="E2563:E2626" si="282">IF(D2563&lt;4,3,IF(D2563&lt;7,6,IF(D2563&lt;10,9,12)))</f>
        <v>12</v>
      </c>
      <c r="F2563">
        <f t="shared" si="280"/>
        <v>2013</v>
      </c>
      <c r="G2563">
        <f t="shared" si="277"/>
        <v>228</v>
      </c>
      <c r="H2563">
        <f t="shared" si="278"/>
        <v>230.33333333333334</v>
      </c>
      <c r="I2563">
        <f t="shared" ref="I2563:I2626" si="283">G2563-H2563</f>
        <v>-2.3333333333333428</v>
      </c>
      <c r="K2563" s="22">
        <v>41858</v>
      </c>
      <c r="L2563" s="23">
        <v>234</v>
      </c>
    </row>
    <row r="2564" spans="1:12" ht="15.75" thickBot="1" x14ac:dyDescent="0.3">
      <c r="A2564" s="1">
        <v>41639</v>
      </c>
      <c r="B2564" s="4">
        <v>2.3426</v>
      </c>
      <c r="C2564" s="4">
        <f t="shared" si="279"/>
        <v>6.98976537368661E-2</v>
      </c>
      <c r="D2564" s="3">
        <f t="shared" si="281"/>
        <v>12</v>
      </c>
      <c r="E2564">
        <f t="shared" si="282"/>
        <v>12</v>
      </c>
      <c r="F2564">
        <f t="shared" si="280"/>
        <v>2013</v>
      </c>
      <c r="G2564">
        <f t="shared" ref="G2564:G2627" si="284">_xlfn.IFNA(VLOOKUP($A2564, $K:$L, 2, 0), G2563)</f>
        <v>224</v>
      </c>
      <c r="H2564">
        <f t="shared" si="278"/>
        <v>229.41666666666666</v>
      </c>
      <c r="I2564">
        <f t="shared" si="283"/>
        <v>-5.4166666666666572</v>
      </c>
      <c r="K2564" s="24">
        <v>41857</v>
      </c>
      <c r="L2564" s="25">
        <v>230</v>
      </c>
    </row>
    <row r="2565" spans="1:12" ht="15.75" thickBot="1" x14ac:dyDescent="0.3">
      <c r="A2565" s="1">
        <v>41641</v>
      </c>
      <c r="B2565" s="4">
        <v>2.3975</v>
      </c>
      <c r="C2565" s="4">
        <f t="shared" si="279"/>
        <v>7.0996425508356234E-2</v>
      </c>
      <c r="D2565" s="3">
        <f t="shared" si="281"/>
        <v>1</v>
      </c>
      <c r="E2565">
        <f t="shared" si="282"/>
        <v>3</v>
      </c>
      <c r="F2565">
        <f t="shared" si="280"/>
        <v>2014</v>
      </c>
      <c r="G2565">
        <f t="shared" si="284"/>
        <v>230</v>
      </c>
      <c r="H2565">
        <f t="shared" si="278"/>
        <v>229.08333333333334</v>
      </c>
      <c r="I2565">
        <f t="shared" si="283"/>
        <v>0.91666666666665719</v>
      </c>
      <c r="K2565" s="22">
        <v>41856</v>
      </c>
      <c r="L2565" s="23">
        <v>231</v>
      </c>
    </row>
    <row r="2566" spans="1:12" ht="15.75" thickBot="1" x14ac:dyDescent="0.3">
      <c r="A2566" s="1">
        <v>41642</v>
      </c>
      <c r="B2566" s="4">
        <v>2.3740999999999999</v>
      </c>
      <c r="C2566" s="4">
        <f t="shared" si="279"/>
        <v>7.1367070642645677E-2</v>
      </c>
      <c r="D2566" s="3">
        <f t="shared" si="281"/>
        <v>1</v>
      </c>
      <c r="E2566">
        <f t="shared" si="282"/>
        <v>3</v>
      </c>
      <c r="F2566">
        <f t="shared" si="280"/>
        <v>2014</v>
      </c>
      <c r="G2566">
        <f t="shared" si="284"/>
        <v>229</v>
      </c>
      <c r="H2566">
        <f t="shared" si="278"/>
        <v>228.83333333333334</v>
      </c>
      <c r="I2566">
        <f t="shared" si="283"/>
        <v>0.16666666666665719</v>
      </c>
      <c r="K2566" s="24">
        <v>41855</v>
      </c>
      <c r="L2566" s="25">
        <v>224</v>
      </c>
    </row>
    <row r="2567" spans="1:12" ht="15.75" thickBot="1" x14ac:dyDescent="0.3">
      <c r="A2567" s="1">
        <v>41645</v>
      </c>
      <c r="B2567" s="4">
        <v>2.3788999999999998</v>
      </c>
      <c r="C2567" s="4">
        <f t="shared" si="279"/>
        <v>7.1794431869404526E-2</v>
      </c>
      <c r="D2567" s="3">
        <f t="shared" si="281"/>
        <v>1</v>
      </c>
      <c r="E2567">
        <f t="shared" si="282"/>
        <v>3</v>
      </c>
      <c r="F2567">
        <f t="shared" si="280"/>
        <v>2014</v>
      </c>
      <c r="G2567">
        <f t="shared" si="284"/>
        <v>236</v>
      </c>
      <c r="H2567">
        <f t="shared" si="278"/>
        <v>228.66666666666666</v>
      </c>
      <c r="I2567">
        <f t="shared" si="283"/>
        <v>7.3333333333333428</v>
      </c>
      <c r="K2567" s="22">
        <v>41852</v>
      </c>
      <c r="L2567" s="23">
        <v>225</v>
      </c>
    </row>
    <row r="2568" spans="1:12" ht="15.75" thickBot="1" x14ac:dyDescent="0.3">
      <c r="A2568" s="1">
        <v>41646</v>
      </c>
      <c r="B2568" s="4">
        <v>2.3633999999999999</v>
      </c>
      <c r="C2568" s="4">
        <f t="shared" si="279"/>
        <v>7.1691348636378757E-2</v>
      </c>
      <c r="D2568" s="3">
        <f t="shared" si="281"/>
        <v>1</v>
      </c>
      <c r="E2568">
        <f t="shared" si="282"/>
        <v>3</v>
      </c>
      <c r="F2568">
        <f t="shared" si="280"/>
        <v>2014</v>
      </c>
      <c r="G2568">
        <f t="shared" si="284"/>
        <v>245</v>
      </c>
      <c r="H2568">
        <f t="shared" si="278"/>
        <v>229.5</v>
      </c>
      <c r="I2568">
        <f t="shared" si="283"/>
        <v>15.5</v>
      </c>
      <c r="K2568" s="24">
        <v>41851</v>
      </c>
      <c r="L2568" s="25">
        <v>212</v>
      </c>
    </row>
    <row r="2569" spans="1:12" ht="15.75" thickBot="1" x14ac:dyDescent="0.3">
      <c r="A2569" s="1">
        <v>41647</v>
      </c>
      <c r="B2569" s="4">
        <v>2.3778999999999999</v>
      </c>
      <c r="C2569" s="4">
        <f t="shared" si="279"/>
        <v>7.1831705501070375E-2</v>
      </c>
      <c r="D2569" s="3">
        <f t="shared" si="281"/>
        <v>1</v>
      </c>
      <c r="E2569">
        <f t="shared" si="282"/>
        <v>3</v>
      </c>
      <c r="F2569">
        <f t="shared" si="280"/>
        <v>2014</v>
      </c>
      <c r="G2569">
        <f t="shared" si="284"/>
        <v>248</v>
      </c>
      <c r="H2569">
        <f t="shared" si="278"/>
        <v>231</v>
      </c>
      <c r="I2569">
        <f t="shared" si="283"/>
        <v>17</v>
      </c>
      <c r="K2569" s="22">
        <v>41850</v>
      </c>
      <c r="L2569" s="23">
        <v>206</v>
      </c>
    </row>
    <row r="2570" spans="1:12" ht="15.75" thickBot="1" x14ac:dyDescent="0.3">
      <c r="A2570" s="1">
        <v>41648</v>
      </c>
      <c r="B2570" s="4">
        <v>2.3959999999999999</v>
      </c>
      <c r="C2570" s="4">
        <f t="shared" si="279"/>
        <v>7.1802202961720352E-2</v>
      </c>
      <c r="D2570" s="3">
        <f t="shared" si="281"/>
        <v>1</v>
      </c>
      <c r="E2570">
        <f t="shared" si="282"/>
        <v>3</v>
      </c>
      <c r="F2570">
        <f t="shared" si="280"/>
        <v>2014</v>
      </c>
      <c r="G2570">
        <f t="shared" si="284"/>
        <v>245</v>
      </c>
      <c r="H2570">
        <f t="shared" si="278"/>
        <v>232.08333333333334</v>
      </c>
      <c r="I2570">
        <f t="shared" si="283"/>
        <v>12.916666666666657</v>
      </c>
      <c r="K2570" s="24">
        <v>41849</v>
      </c>
      <c r="L2570" s="25">
        <v>215</v>
      </c>
    </row>
    <row r="2571" spans="1:12" ht="15.75" thickBot="1" x14ac:dyDescent="0.3">
      <c r="A2571" s="1">
        <v>41649</v>
      </c>
      <c r="B2571" s="4">
        <v>2.3818999999999999</v>
      </c>
      <c r="C2571" s="4">
        <f t="shared" si="279"/>
        <v>7.1241895334729063E-2</v>
      </c>
      <c r="D2571" s="3">
        <f t="shared" si="281"/>
        <v>1</v>
      </c>
      <c r="E2571">
        <f t="shared" si="282"/>
        <v>3</v>
      </c>
      <c r="F2571">
        <f t="shared" si="280"/>
        <v>2014</v>
      </c>
      <c r="G2571">
        <f t="shared" si="284"/>
        <v>249</v>
      </c>
      <c r="H2571">
        <f t="shared" si="278"/>
        <v>233.75</v>
      </c>
      <c r="I2571">
        <f t="shared" si="283"/>
        <v>15.25</v>
      </c>
      <c r="K2571" s="22">
        <v>41848</v>
      </c>
      <c r="L2571" s="23">
        <v>210</v>
      </c>
    </row>
    <row r="2572" spans="1:12" ht="15.75" thickBot="1" x14ac:dyDescent="0.3">
      <c r="A2572" s="1">
        <v>41652</v>
      </c>
      <c r="B2572" s="4">
        <v>2.3491</v>
      </c>
      <c r="C2572" s="4">
        <f t="shared" si="279"/>
        <v>7.0018747991086858E-2</v>
      </c>
      <c r="D2572" s="3">
        <f t="shared" si="281"/>
        <v>1</v>
      </c>
      <c r="E2572">
        <f t="shared" si="282"/>
        <v>3</v>
      </c>
      <c r="F2572">
        <f t="shared" si="280"/>
        <v>2014</v>
      </c>
      <c r="G2572">
        <f t="shared" si="284"/>
        <v>251</v>
      </c>
      <c r="H2572">
        <f t="shared" si="278"/>
        <v>236.08333333333334</v>
      </c>
      <c r="I2572">
        <f t="shared" si="283"/>
        <v>14.916666666666657</v>
      </c>
      <c r="K2572" s="24">
        <v>41845</v>
      </c>
      <c r="L2572" s="25">
        <v>209</v>
      </c>
    </row>
    <row r="2573" spans="1:12" ht="15.75" thickBot="1" x14ac:dyDescent="0.3">
      <c r="A2573" s="1">
        <v>41653</v>
      </c>
      <c r="B2573" s="4">
        <v>2.3616999999999999</v>
      </c>
      <c r="C2573" s="4">
        <f t="shared" si="279"/>
        <v>6.8829770710850238E-2</v>
      </c>
      <c r="D2573" s="3">
        <f t="shared" si="281"/>
        <v>1</v>
      </c>
      <c r="E2573">
        <f t="shared" si="282"/>
        <v>3</v>
      </c>
      <c r="F2573">
        <f t="shared" si="280"/>
        <v>2014</v>
      </c>
      <c r="G2573">
        <f t="shared" si="284"/>
        <v>248</v>
      </c>
      <c r="H2573">
        <f t="shared" si="278"/>
        <v>238.25</v>
      </c>
      <c r="I2573">
        <f t="shared" si="283"/>
        <v>9.75</v>
      </c>
      <c r="K2573" s="22">
        <v>41844</v>
      </c>
      <c r="L2573" s="23">
        <v>203</v>
      </c>
    </row>
    <row r="2574" spans="1:12" ht="15.75" thickBot="1" x14ac:dyDescent="0.3">
      <c r="A2574" s="1">
        <v>41654</v>
      </c>
      <c r="B2574" s="4">
        <v>2.347</v>
      </c>
      <c r="C2574" s="4">
        <f t="shared" si="279"/>
        <v>6.6718753769675287E-2</v>
      </c>
      <c r="D2574" s="3">
        <f t="shared" si="281"/>
        <v>1</v>
      </c>
      <c r="E2574">
        <f t="shared" si="282"/>
        <v>3</v>
      </c>
      <c r="F2574">
        <f t="shared" si="280"/>
        <v>2014</v>
      </c>
      <c r="G2574">
        <f t="shared" si="284"/>
        <v>243</v>
      </c>
      <c r="H2574">
        <f t="shared" si="278"/>
        <v>239.66666666666666</v>
      </c>
      <c r="I2574">
        <f t="shared" si="283"/>
        <v>3.3333333333333428</v>
      </c>
      <c r="K2574" s="24">
        <v>41843</v>
      </c>
      <c r="L2574" s="25">
        <v>203</v>
      </c>
    </row>
    <row r="2575" spans="1:12" ht="15.75" thickBot="1" x14ac:dyDescent="0.3">
      <c r="A2575" s="1">
        <v>41655</v>
      </c>
      <c r="B2575" s="4">
        <v>2.3683000000000001</v>
      </c>
      <c r="C2575" s="4">
        <f t="shared" si="279"/>
        <v>6.4602001016840091E-2</v>
      </c>
      <c r="D2575" s="3">
        <f t="shared" si="281"/>
        <v>1</v>
      </c>
      <c r="E2575">
        <f t="shared" si="282"/>
        <v>3</v>
      </c>
      <c r="F2575">
        <f t="shared" si="280"/>
        <v>2014</v>
      </c>
      <c r="G2575">
        <f t="shared" si="284"/>
        <v>246</v>
      </c>
      <c r="H2575">
        <f t="shared" si="278"/>
        <v>241.16666666666666</v>
      </c>
      <c r="I2575">
        <f t="shared" si="283"/>
        <v>4.8333333333333428</v>
      </c>
      <c r="K2575" s="22">
        <v>41842</v>
      </c>
      <c r="L2575" s="23">
        <v>207</v>
      </c>
    </row>
    <row r="2576" spans="1:12" ht="15.75" thickBot="1" x14ac:dyDescent="0.3">
      <c r="A2576" s="1">
        <v>41656</v>
      </c>
      <c r="B2576" s="4">
        <v>2.3601000000000001</v>
      </c>
      <c r="C2576" s="4">
        <f t="shared" si="279"/>
        <v>6.2141083897953399E-2</v>
      </c>
      <c r="D2576" s="3">
        <f t="shared" si="281"/>
        <v>1</v>
      </c>
      <c r="E2576">
        <f t="shared" si="282"/>
        <v>3</v>
      </c>
      <c r="F2576">
        <f t="shared" si="280"/>
        <v>2014</v>
      </c>
      <c r="G2576">
        <f t="shared" si="284"/>
        <v>248</v>
      </c>
      <c r="H2576">
        <f t="shared" si="278"/>
        <v>243.16666666666666</v>
      </c>
      <c r="I2576">
        <f t="shared" si="283"/>
        <v>4.8333333333333428</v>
      </c>
      <c r="K2576" s="24">
        <v>41841</v>
      </c>
      <c r="L2576" s="25">
        <v>208</v>
      </c>
    </row>
    <row r="2577" spans="1:12" ht="15.75" thickBot="1" x14ac:dyDescent="0.3">
      <c r="A2577" s="1">
        <v>41659</v>
      </c>
      <c r="B2577" s="4">
        <v>2.3334999999999999</v>
      </c>
      <c r="C2577" s="4">
        <f t="shared" si="279"/>
        <v>5.9654032754117653E-2</v>
      </c>
      <c r="D2577" s="3">
        <f t="shared" si="281"/>
        <v>1</v>
      </c>
      <c r="E2577">
        <f t="shared" si="282"/>
        <v>3</v>
      </c>
      <c r="F2577">
        <f t="shared" si="280"/>
        <v>2014</v>
      </c>
      <c r="G2577">
        <f t="shared" si="284"/>
        <v>248</v>
      </c>
      <c r="H2577">
        <f t="shared" si="278"/>
        <v>244.66666666666666</v>
      </c>
      <c r="I2577">
        <f t="shared" si="283"/>
        <v>3.3333333333333428</v>
      </c>
      <c r="K2577" s="22">
        <v>41838</v>
      </c>
      <c r="L2577" s="23">
        <v>209</v>
      </c>
    </row>
    <row r="2578" spans="1:12" ht="15.75" thickBot="1" x14ac:dyDescent="0.3">
      <c r="A2578" s="1">
        <v>41660</v>
      </c>
      <c r="B2578" s="4">
        <v>2.3607999999999998</v>
      </c>
      <c r="C2578" s="4">
        <f t="shared" si="279"/>
        <v>5.7266497902333048E-2</v>
      </c>
      <c r="D2578" s="3">
        <f t="shared" si="281"/>
        <v>1</v>
      </c>
      <c r="E2578">
        <f t="shared" si="282"/>
        <v>3</v>
      </c>
      <c r="F2578">
        <f t="shared" si="280"/>
        <v>2014</v>
      </c>
      <c r="G2578">
        <f t="shared" si="284"/>
        <v>248</v>
      </c>
      <c r="H2578">
        <f t="shared" si="278"/>
        <v>246.25</v>
      </c>
      <c r="I2578">
        <f t="shared" si="283"/>
        <v>1.75</v>
      </c>
      <c r="K2578" s="24">
        <v>41837</v>
      </c>
      <c r="L2578" s="25">
        <v>219</v>
      </c>
    </row>
    <row r="2579" spans="1:12" ht="15.75" thickBot="1" x14ac:dyDescent="0.3">
      <c r="A2579" s="1">
        <v>41661</v>
      </c>
      <c r="B2579" s="4">
        <v>2.3601000000000001</v>
      </c>
      <c r="C2579" s="4">
        <f t="shared" si="279"/>
        <v>5.4877032150511547E-2</v>
      </c>
      <c r="D2579" s="3">
        <f t="shared" si="281"/>
        <v>1</v>
      </c>
      <c r="E2579">
        <f t="shared" si="282"/>
        <v>3</v>
      </c>
      <c r="F2579">
        <f t="shared" si="280"/>
        <v>2014</v>
      </c>
      <c r="G2579">
        <f t="shared" si="284"/>
        <v>252</v>
      </c>
      <c r="H2579">
        <f t="shared" si="278"/>
        <v>247.58333333333334</v>
      </c>
      <c r="I2579">
        <f t="shared" si="283"/>
        <v>4.4166666666666572</v>
      </c>
      <c r="K2579" s="22">
        <v>41836</v>
      </c>
      <c r="L2579" s="23">
        <v>214</v>
      </c>
    </row>
    <row r="2580" spans="1:12" ht="15.75" thickBot="1" x14ac:dyDescent="0.3">
      <c r="A2580" s="1">
        <v>41662</v>
      </c>
      <c r="B2580" s="4">
        <v>2.3761000000000001</v>
      </c>
      <c r="C2580" s="4">
        <f t="shared" si="279"/>
        <v>5.3155338983351064E-2</v>
      </c>
      <c r="D2580" s="3">
        <f t="shared" si="281"/>
        <v>1</v>
      </c>
      <c r="E2580">
        <f t="shared" si="282"/>
        <v>3</v>
      </c>
      <c r="F2580">
        <f t="shared" si="280"/>
        <v>2014</v>
      </c>
      <c r="G2580">
        <f t="shared" si="284"/>
        <v>261</v>
      </c>
      <c r="H2580">
        <f t="shared" ref="H2580:H2643" si="285">AVERAGE(G2569:G2580)</f>
        <v>248.91666666666666</v>
      </c>
      <c r="I2580">
        <f t="shared" si="283"/>
        <v>12.083333333333343</v>
      </c>
      <c r="K2580" s="24">
        <v>41835</v>
      </c>
      <c r="L2580" s="25">
        <v>214</v>
      </c>
    </row>
    <row r="2581" spans="1:12" ht="15.75" thickBot="1" x14ac:dyDescent="0.3">
      <c r="A2581" s="1">
        <v>41663</v>
      </c>
      <c r="B2581" s="4">
        <v>2.4129</v>
      </c>
      <c r="C2581" s="4">
        <f t="shared" si="279"/>
        <v>5.136685396502598E-2</v>
      </c>
      <c r="D2581" s="3">
        <f t="shared" si="281"/>
        <v>1</v>
      </c>
      <c r="E2581">
        <f t="shared" si="282"/>
        <v>3</v>
      </c>
      <c r="F2581">
        <f t="shared" si="280"/>
        <v>2014</v>
      </c>
      <c r="G2581">
        <f t="shared" si="284"/>
        <v>264</v>
      </c>
      <c r="H2581">
        <f t="shared" si="285"/>
        <v>250.25</v>
      </c>
      <c r="I2581">
        <f t="shared" si="283"/>
        <v>13.75</v>
      </c>
      <c r="K2581" s="22">
        <v>41834</v>
      </c>
      <c r="L2581" s="23">
        <v>213</v>
      </c>
    </row>
    <row r="2582" spans="1:12" ht="15.75" thickBot="1" x14ac:dyDescent="0.3">
      <c r="A2582" s="1">
        <v>41666</v>
      </c>
      <c r="B2582" s="4">
        <v>2.4043999999999999</v>
      </c>
      <c r="C2582" s="4">
        <f t="shared" si="279"/>
        <v>4.9009852398818776E-2</v>
      </c>
      <c r="D2582" s="3">
        <f t="shared" si="281"/>
        <v>1</v>
      </c>
      <c r="E2582">
        <f t="shared" si="282"/>
        <v>3</v>
      </c>
      <c r="F2582">
        <f t="shared" si="280"/>
        <v>2014</v>
      </c>
      <c r="G2582">
        <f t="shared" si="284"/>
        <v>264</v>
      </c>
      <c r="H2582">
        <f t="shared" si="285"/>
        <v>251.83333333333334</v>
      </c>
      <c r="I2582">
        <f t="shared" si="283"/>
        <v>12.166666666666657</v>
      </c>
      <c r="K2582" s="24">
        <v>41831</v>
      </c>
      <c r="L2582" s="25">
        <v>215</v>
      </c>
    </row>
    <row r="2583" spans="1:12" ht="15.75" thickBot="1" x14ac:dyDescent="0.3">
      <c r="A2583" s="1">
        <v>41667</v>
      </c>
      <c r="B2583" s="4">
        <v>2.4165000000000001</v>
      </c>
      <c r="C2583" s="4">
        <f t="shared" si="279"/>
        <v>4.636717325288503E-2</v>
      </c>
      <c r="D2583" s="3">
        <f t="shared" si="281"/>
        <v>1</v>
      </c>
      <c r="E2583">
        <f t="shared" si="282"/>
        <v>3</v>
      </c>
      <c r="F2583">
        <f t="shared" si="280"/>
        <v>2014</v>
      </c>
      <c r="G2583">
        <f t="shared" si="284"/>
        <v>264</v>
      </c>
      <c r="H2583">
        <f t="shared" si="285"/>
        <v>253.08333333333334</v>
      </c>
      <c r="I2583">
        <f t="shared" si="283"/>
        <v>10.916666666666657</v>
      </c>
      <c r="K2583" s="22">
        <v>41830</v>
      </c>
      <c r="L2583" s="23">
        <v>214</v>
      </c>
    </row>
    <row r="2584" spans="1:12" ht="15.75" thickBot="1" x14ac:dyDescent="0.3">
      <c r="A2584" s="1">
        <v>41668</v>
      </c>
      <c r="B2584" s="4">
        <v>2.4397000000000002</v>
      </c>
      <c r="C2584" s="4">
        <f t="shared" si="279"/>
        <v>4.4476457808233033E-2</v>
      </c>
      <c r="D2584" s="3">
        <f t="shared" si="281"/>
        <v>1</v>
      </c>
      <c r="E2584">
        <f t="shared" si="282"/>
        <v>3</v>
      </c>
      <c r="F2584">
        <f t="shared" si="280"/>
        <v>2014</v>
      </c>
      <c r="G2584">
        <f t="shared" si="284"/>
        <v>273</v>
      </c>
      <c r="H2584">
        <f t="shared" si="285"/>
        <v>254.91666666666666</v>
      </c>
      <c r="I2584">
        <f t="shared" si="283"/>
        <v>18.083333333333343</v>
      </c>
      <c r="K2584" s="24">
        <v>41829</v>
      </c>
      <c r="L2584" s="25">
        <v>212</v>
      </c>
    </row>
    <row r="2585" spans="1:12" ht="15.75" thickBot="1" x14ac:dyDescent="0.3">
      <c r="A2585" s="1">
        <v>41669</v>
      </c>
      <c r="B2585" s="4">
        <v>2.4224000000000001</v>
      </c>
      <c r="C2585" s="4">
        <f t="shared" si="279"/>
        <v>4.2289045556615341E-2</v>
      </c>
      <c r="D2585" s="3">
        <f t="shared" si="281"/>
        <v>1</v>
      </c>
      <c r="E2585">
        <f t="shared" si="282"/>
        <v>3</v>
      </c>
      <c r="F2585">
        <f t="shared" si="280"/>
        <v>2014</v>
      </c>
      <c r="G2585">
        <f t="shared" si="284"/>
        <v>273</v>
      </c>
      <c r="H2585">
        <f t="shared" si="285"/>
        <v>257</v>
      </c>
      <c r="I2585">
        <f t="shared" si="283"/>
        <v>16</v>
      </c>
      <c r="K2585" s="22">
        <v>41828</v>
      </c>
      <c r="L2585" s="23">
        <v>208</v>
      </c>
    </row>
    <row r="2586" spans="1:12" ht="15.75" thickBot="1" x14ac:dyDescent="0.3">
      <c r="A2586" s="1">
        <v>41670</v>
      </c>
      <c r="B2586" s="4">
        <v>2.4262999999999999</v>
      </c>
      <c r="C2586" s="4">
        <f t="shared" si="279"/>
        <v>4.1880556335361821E-2</v>
      </c>
      <c r="D2586" s="3">
        <f t="shared" si="281"/>
        <v>1</v>
      </c>
      <c r="E2586">
        <f t="shared" si="282"/>
        <v>3</v>
      </c>
      <c r="F2586">
        <f t="shared" si="280"/>
        <v>2014</v>
      </c>
      <c r="G2586">
        <f t="shared" si="284"/>
        <v>272</v>
      </c>
      <c r="H2586">
        <f t="shared" si="285"/>
        <v>259.41666666666669</v>
      </c>
      <c r="I2586">
        <f t="shared" si="283"/>
        <v>12.583333333333314</v>
      </c>
      <c r="K2586" s="24">
        <v>41827</v>
      </c>
      <c r="L2586" s="25">
        <v>206</v>
      </c>
    </row>
    <row r="2587" spans="1:12" ht="15.75" thickBot="1" x14ac:dyDescent="0.3">
      <c r="A2587" s="1">
        <v>41673</v>
      </c>
      <c r="B2587" s="4">
        <v>2.4089999999999998</v>
      </c>
      <c r="C2587" s="4">
        <f t="shared" si="279"/>
        <v>4.0613190447112646E-2</v>
      </c>
      <c r="D2587" s="3">
        <f t="shared" si="281"/>
        <v>2</v>
      </c>
      <c r="E2587">
        <f t="shared" si="282"/>
        <v>3</v>
      </c>
      <c r="F2587">
        <f t="shared" si="280"/>
        <v>2014</v>
      </c>
      <c r="G2587">
        <f t="shared" si="284"/>
        <v>278</v>
      </c>
      <c r="H2587">
        <f t="shared" si="285"/>
        <v>262.08333333333331</v>
      </c>
      <c r="I2587">
        <f t="shared" si="283"/>
        <v>15.916666666666686</v>
      </c>
      <c r="K2587" s="22">
        <v>41824</v>
      </c>
      <c r="L2587" s="23">
        <v>206</v>
      </c>
    </row>
    <row r="2588" spans="1:12" ht="15.75" thickBot="1" x14ac:dyDescent="0.3">
      <c r="A2588" s="1">
        <v>41674</v>
      </c>
      <c r="B2588" s="4">
        <v>2.4177</v>
      </c>
      <c r="C2588" s="4">
        <f t="shared" si="279"/>
        <v>4.0523784077533237E-2</v>
      </c>
      <c r="D2588" s="3">
        <f t="shared" si="281"/>
        <v>2</v>
      </c>
      <c r="E2588">
        <f t="shared" si="282"/>
        <v>3</v>
      </c>
      <c r="F2588">
        <f t="shared" si="280"/>
        <v>2014</v>
      </c>
      <c r="G2588">
        <f t="shared" si="284"/>
        <v>268</v>
      </c>
      <c r="H2588">
        <f t="shared" si="285"/>
        <v>263.75</v>
      </c>
      <c r="I2588">
        <f t="shared" si="283"/>
        <v>4.25</v>
      </c>
      <c r="K2588" s="24">
        <v>41823</v>
      </c>
      <c r="L2588" s="25">
        <v>206</v>
      </c>
    </row>
    <row r="2589" spans="1:12" ht="15.75" thickBot="1" x14ac:dyDescent="0.3">
      <c r="A2589" s="1">
        <v>41675</v>
      </c>
      <c r="B2589" s="4">
        <v>2.4106000000000001</v>
      </c>
      <c r="C2589" s="4">
        <f t="shared" si="279"/>
        <v>4.0236685319164446E-2</v>
      </c>
      <c r="D2589" s="3">
        <f t="shared" si="281"/>
        <v>2</v>
      </c>
      <c r="E2589">
        <f t="shared" si="282"/>
        <v>3</v>
      </c>
      <c r="F2589">
        <f t="shared" si="280"/>
        <v>2014</v>
      </c>
      <c r="G2589">
        <f t="shared" si="284"/>
        <v>260</v>
      </c>
      <c r="H2589">
        <f t="shared" si="285"/>
        <v>264.75</v>
      </c>
      <c r="I2589">
        <f t="shared" si="283"/>
        <v>-4.75</v>
      </c>
      <c r="K2589" s="22">
        <v>41822</v>
      </c>
      <c r="L2589" s="23">
        <v>207</v>
      </c>
    </row>
    <row r="2590" spans="1:12" ht="15.75" thickBot="1" x14ac:dyDescent="0.3">
      <c r="A2590" s="1">
        <v>41676</v>
      </c>
      <c r="B2590" s="4">
        <v>2.4041000000000001</v>
      </c>
      <c r="C2590" s="4">
        <f t="shared" si="279"/>
        <v>3.9808527714198523E-2</v>
      </c>
      <c r="D2590" s="3">
        <f t="shared" si="281"/>
        <v>2</v>
      </c>
      <c r="E2590">
        <f t="shared" si="282"/>
        <v>3</v>
      </c>
      <c r="F2590">
        <f t="shared" si="280"/>
        <v>2014</v>
      </c>
      <c r="G2590">
        <f t="shared" si="284"/>
        <v>254</v>
      </c>
      <c r="H2590">
        <f t="shared" si="285"/>
        <v>265.25</v>
      </c>
      <c r="I2590">
        <f t="shared" si="283"/>
        <v>-11.25</v>
      </c>
      <c r="K2590" s="24">
        <v>41821</v>
      </c>
      <c r="L2590" s="25">
        <v>206</v>
      </c>
    </row>
    <row r="2591" spans="1:12" ht="15.75" thickBot="1" x14ac:dyDescent="0.3">
      <c r="A2591" s="1">
        <v>41677</v>
      </c>
      <c r="B2591" s="4">
        <v>2.3816999999999999</v>
      </c>
      <c r="C2591" s="4">
        <f t="shared" si="279"/>
        <v>3.9698551021086111E-2</v>
      </c>
      <c r="D2591" s="3">
        <f t="shared" si="281"/>
        <v>2</v>
      </c>
      <c r="E2591">
        <f t="shared" si="282"/>
        <v>3</v>
      </c>
      <c r="F2591">
        <f t="shared" si="280"/>
        <v>2014</v>
      </c>
      <c r="G2591">
        <f t="shared" si="284"/>
        <v>252</v>
      </c>
      <c r="H2591">
        <f t="shared" si="285"/>
        <v>265.25</v>
      </c>
      <c r="I2591">
        <f t="shared" si="283"/>
        <v>-13.25</v>
      </c>
      <c r="K2591" s="22">
        <v>41820</v>
      </c>
      <c r="L2591" s="23">
        <v>208</v>
      </c>
    </row>
    <row r="2592" spans="1:12" ht="15.75" thickBot="1" x14ac:dyDescent="0.3">
      <c r="A2592" s="1">
        <v>41680</v>
      </c>
      <c r="B2592" s="4">
        <v>2.3936000000000002</v>
      </c>
      <c r="C2592" s="4">
        <f t="shared" si="279"/>
        <v>3.967268316867778E-2</v>
      </c>
      <c r="D2592" s="3">
        <f t="shared" si="281"/>
        <v>2</v>
      </c>
      <c r="E2592">
        <f t="shared" si="282"/>
        <v>3</v>
      </c>
      <c r="F2592">
        <f t="shared" si="280"/>
        <v>2014</v>
      </c>
      <c r="G2592">
        <f t="shared" si="284"/>
        <v>256</v>
      </c>
      <c r="H2592">
        <f t="shared" si="285"/>
        <v>264.83333333333331</v>
      </c>
      <c r="I2592">
        <f t="shared" si="283"/>
        <v>-8.8333333333333144</v>
      </c>
      <c r="K2592" s="24">
        <v>41817</v>
      </c>
      <c r="L2592" s="25">
        <v>205</v>
      </c>
    </row>
    <row r="2593" spans="1:12" ht="15.75" thickBot="1" x14ac:dyDescent="0.3">
      <c r="A2593" s="1">
        <v>41681</v>
      </c>
      <c r="B2593" s="4">
        <v>2.4076</v>
      </c>
      <c r="C2593" s="4">
        <f t="shared" si="279"/>
        <v>4.0133932513795004E-2</v>
      </c>
      <c r="D2593" s="3">
        <f t="shared" si="281"/>
        <v>2</v>
      </c>
      <c r="E2593">
        <f t="shared" si="282"/>
        <v>3</v>
      </c>
      <c r="F2593">
        <f t="shared" si="280"/>
        <v>2014</v>
      </c>
      <c r="G2593">
        <f t="shared" si="284"/>
        <v>255</v>
      </c>
      <c r="H2593">
        <f t="shared" si="285"/>
        <v>264.08333333333331</v>
      </c>
      <c r="I2593">
        <f t="shared" si="283"/>
        <v>-9.0833333333333144</v>
      </c>
      <c r="K2593" s="22">
        <v>41816</v>
      </c>
      <c r="L2593" s="23">
        <v>203</v>
      </c>
    </row>
    <row r="2594" spans="1:12" ht="15.75" thickBot="1" x14ac:dyDescent="0.3">
      <c r="A2594" s="1">
        <v>41682</v>
      </c>
      <c r="B2594" s="4">
        <v>2.4085999999999999</v>
      </c>
      <c r="C2594" s="4">
        <f t="shared" si="279"/>
        <v>4.0434781315872526E-2</v>
      </c>
      <c r="D2594" s="3">
        <f t="shared" si="281"/>
        <v>2</v>
      </c>
      <c r="E2594">
        <f t="shared" si="282"/>
        <v>3</v>
      </c>
      <c r="F2594">
        <f t="shared" si="280"/>
        <v>2014</v>
      </c>
      <c r="G2594">
        <f t="shared" si="284"/>
        <v>255</v>
      </c>
      <c r="H2594">
        <f t="shared" si="285"/>
        <v>263.33333333333331</v>
      </c>
      <c r="I2594">
        <f t="shared" si="283"/>
        <v>-8.3333333333333144</v>
      </c>
      <c r="K2594" s="24">
        <v>41815</v>
      </c>
      <c r="L2594" s="25">
        <v>203</v>
      </c>
    </row>
    <row r="2595" spans="1:12" ht="15.75" thickBot="1" x14ac:dyDescent="0.3">
      <c r="A2595" s="1">
        <v>41683</v>
      </c>
      <c r="B2595" s="4">
        <v>2.4238</v>
      </c>
      <c r="C2595" s="4">
        <f t="shared" si="279"/>
        <v>4.1099978384483288E-2</v>
      </c>
      <c r="D2595" s="3">
        <f t="shared" si="281"/>
        <v>2</v>
      </c>
      <c r="E2595">
        <f t="shared" si="282"/>
        <v>3</v>
      </c>
      <c r="F2595">
        <f t="shared" si="280"/>
        <v>2014</v>
      </c>
      <c r="G2595">
        <f t="shared" si="284"/>
        <v>257</v>
      </c>
      <c r="H2595">
        <f t="shared" si="285"/>
        <v>262.75</v>
      </c>
      <c r="I2595">
        <f t="shared" si="283"/>
        <v>-5.75</v>
      </c>
      <c r="K2595" s="22">
        <v>41814</v>
      </c>
      <c r="L2595" s="23">
        <v>207</v>
      </c>
    </row>
    <row r="2596" spans="1:12" ht="15.75" thickBot="1" x14ac:dyDescent="0.3">
      <c r="A2596" s="1">
        <v>41684</v>
      </c>
      <c r="B2596" s="4">
        <v>2.3923999999999999</v>
      </c>
      <c r="C2596" s="4">
        <f t="shared" si="279"/>
        <v>4.0112535019127989E-2</v>
      </c>
      <c r="D2596" s="3">
        <f t="shared" si="281"/>
        <v>2</v>
      </c>
      <c r="E2596">
        <f t="shared" si="282"/>
        <v>3</v>
      </c>
      <c r="F2596">
        <f t="shared" si="280"/>
        <v>2014</v>
      </c>
      <c r="G2596">
        <f t="shared" si="284"/>
        <v>256</v>
      </c>
      <c r="H2596">
        <f t="shared" si="285"/>
        <v>261.33333333333331</v>
      </c>
      <c r="I2596">
        <f t="shared" si="283"/>
        <v>-5.3333333333333144</v>
      </c>
      <c r="K2596" s="24">
        <v>41813</v>
      </c>
      <c r="L2596" s="25">
        <v>208</v>
      </c>
    </row>
    <row r="2597" spans="1:12" ht="15.75" thickBot="1" x14ac:dyDescent="0.3">
      <c r="A2597" s="1">
        <v>41687</v>
      </c>
      <c r="B2597" s="4">
        <v>2.387</v>
      </c>
      <c r="C2597" s="4">
        <f t="shared" si="279"/>
        <v>3.8347396962481371E-2</v>
      </c>
      <c r="D2597" s="3">
        <f t="shared" si="281"/>
        <v>2</v>
      </c>
      <c r="E2597">
        <f t="shared" si="282"/>
        <v>3</v>
      </c>
      <c r="F2597">
        <f t="shared" si="280"/>
        <v>2014</v>
      </c>
      <c r="G2597">
        <f t="shared" si="284"/>
        <v>256</v>
      </c>
      <c r="H2597">
        <f t="shared" si="285"/>
        <v>259.91666666666669</v>
      </c>
      <c r="I2597">
        <f t="shared" si="283"/>
        <v>-3.9166666666666856</v>
      </c>
      <c r="K2597" s="22">
        <v>41810</v>
      </c>
      <c r="L2597" s="23">
        <v>209</v>
      </c>
    </row>
    <row r="2598" spans="1:12" ht="15.75" thickBot="1" x14ac:dyDescent="0.3">
      <c r="A2598" s="1">
        <v>41688</v>
      </c>
      <c r="B2598" s="4">
        <v>2.3982999999999999</v>
      </c>
      <c r="C2598" s="4">
        <f t="shared" si="279"/>
        <v>3.6799962957498419E-2</v>
      </c>
      <c r="D2598" s="3">
        <f t="shared" si="281"/>
        <v>2</v>
      </c>
      <c r="E2598">
        <f t="shared" si="282"/>
        <v>3</v>
      </c>
      <c r="F2598">
        <f t="shared" si="280"/>
        <v>2014</v>
      </c>
      <c r="G2598">
        <f t="shared" si="284"/>
        <v>259</v>
      </c>
      <c r="H2598">
        <f t="shared" si="285"/>
        <v>258.83333333333331</v>
      </c>
      <c r="I2598">
        <f t="shared" si="283"/>
        <v>0.16666666666668561</v>
      </c>
      <c r="K2598" s="24">
        <v>41809</v>
      </c>
      <c r="L2598" s="25">
        <v>208</v>
      </c>
    </row>
    <row r="2599" spans="1:12" ht="15.75" thickBot="1" x14ac:dyDescent="0.3">
      <c r="A2599" s="1">
        <v>41689</v>
      </c>
      <c r="B2599" s="4">
        <v>2.3986000000000001</v>
      </c>
      <c r="C2599" s="4">
        <f t="shared" si="279"/>
        <v>3.6263034077124161E-2</v>
      </c>
      <c r="D2599" s="3">
        <f t="shared" si="281"/>
        <v>2</v>
      </c>
      <c r="E2599">
        <f t="shared" si="282"/>
        <v>3</v>
      </c>
      <c r="F2599">
        <f t="shared" si="280"/>
        <v>2014</v>
      </c>
      <c r="G2599">
        <f t="shared" si="284"/>
        <v>251</v>
      </c>
      <c r="H2599">
        <f t="shared" si="285"/>
        <v>256.58333333333331</v>
      </c>
      <c r="I2599">
        <f t="shared" si="283"/>
        <v>-5.5833333333333144</v>
      </c>
      <c r="K2599" s="22">
        <v>41808</v>
      </c>
      <c r="L2599" s="23">
        <v>206</v>
      </c>
    </row>
    <row r="2600" spans="1:12" ht="15.75" thickBot="1" x14ac:dyDescent="0.3">
      <c r="A2600" s="1">
        <v>41690</v>
      </c>
      <c r="B2600" s="4">
        <v>2.3799000000000001</v>
      </c>
      <c r="C2600" s="4">
        <f t="shared" si="279"/>
        <v>3.4989946564147757E-2</v>
      </c>
      <c r="D2600" s="3">
        <f t="shared" si="281"/>
        <v>2</v>
      </c>
      <c r="E2600">
        <f t="shared" si="282"/>
        <v>3</v>
      </c>
      <c r="F2600">
        <f t="shared" si="280"/>
        <v>2014</v>
      </c>
      <c r="G2600">
        <f t="shared" si="284"/>
        <v>249</v>
      </c>
      <c r="H2600">
        <f t="shared" si="285"/>
        <v>255</v>
      </c>
      <c r="I2600">
        <f t="shared" si="283"/>
        <v>-6</v>
      </c>
      <c r="K2600" s="24">
        <v>41807</v>
      </c>
      <c r="L2600" s="25">
        <v>207</v>
      </c>
    </row>
    <row r="2601" spans="1:12" ht="15.75" thickBot="1" x14ac:dyDescent="0.3">
      <c r="A2601" s="1">
        <v>41691</v>
      </c>
      <c r="B2601" s="4">
        <v>2.3624999999999998</v>
      </c>
      <c r="C2601" s="4">
        <f t="shared" si="279"/>
        <v>3.3430740097322643E-2</v>
      </c>
      <c r="D2601" s="3">
        <f t="shared" si="281"/>
        <v>2</v>
      </c>
      <c r="E2601">
        <f t="shared" si="282"/>
        <v>3</v>
      </c>
      <c r="F2601">
        <f t="shared" si="280"/>
        <v>2014</v>
      </c>
      <c r="G2601">
        <f t="shared" si="284"/>
        <v>246</v>
      </c>
      <c r="H2601">
        <f t="shared" si="285"/>
        <v>253.83333333333334</v>
      </c>
      <c r="I2601">
        <f t="shared" si="283"/>
        <v>-7.8333333333333428</v>
      </c>
      <c r="K2601" s="22">
        <v>41806</v>
      </c>
      <c r="L2601" s="23">
        <v>208</v>
      </c>
    </row>
    <row r="2602" spans="1:12" ht="15.75" thickBot="1" x14ac:dyDescent="0.3">
      <c r="A2602" s="1">
        <v>41694</v>
      </c>
      <c r="B2602" s="4">
        <v>2.3391000000000002</v>
      </c>
      <c r="C2602" s="4">
        <f t="shared" si="279"/>
        <v>3.2607717752457528E-2</v>
      </c>
      <c r="D2602" s="3">
        <f t="shared" si="281"/>
        <v>2</v>
      </c>
      <c r="E2602">
        <f t="shared" si="282"/>
        <v>3</v>
      </c>
      <c r="F2602">
        <f t="shared" si="280"/>
        <v>2014</v>
      </c>
      <c r="G2602">
        <f t="shared" si="284"/>
        <v>239</v>
      </c>
      <c r="H2602">
        <f t="shared" si="285"/>
        <v>252.58333333333334</v>
      </c>
      <c r="I2602">
        <f t="shared" si="283"/>
        <v>-13.583333333333343</v>
      </c>
      <c r="K2602" s="24">
        <v>41803</v>
      </c>
      <c r="L2602" s="25">
        <v>204</v>
      </c>
    </row>
    <row r="2603" spans="1:12" ht="15.75" thickBot="1" x14ac:dyDescent="0.3">
      <c r="A2603" s="1">
        <v>41695</v>
      </c>
      <c r="B2603" s="4">
        <v>2.3367</v>
      </c>
      <c r="C2603" s="4">
        <f t="shared" si="279"/>
        <v>3.1852568355190153E-2</v>
      </c>
      <c r="D2603" s="3">
        <f t="shared" si="281"/>
        <v>2</v>
      </c>
      <c r="E2603">
        <f t="shared" si="282"/>
        <v>3</v>
      </c>
      <c r="F2603">
        <f t="shared" si="280"/>
        <v>2014</v>
      </c>
      <c r="G2603">
        <f t="shared" si="284"/>
        <v>244</v>
      </c>
      <c r="H2603">
        <f t="shared" si="285"/>
        <v>251.91666666666666</v>
      </c>
      <c r="I2603">
        <f t="shared" si="283"/>
        <v>-7.9166666666666572</v>
      </c>
      <c r="K2603" s="22">
        <v>41802</v>
      </c>
      <c r="L2603" s="23">
        <v>211</v>
      </c>
    </row>
    <row r="2604" spans="1:12" ht="15.75" thickBot="1" x14ac:dyDescent="0.3">
      <c r="A2604" s="1">
        <v>41696</v>
      </c>
      <c r="B2604" s="4">
        <v>2.3454000000000002</v>
      </c>
      <c r="C2604" s="4">
        <f t="shared" si="279"/>
        <v>3.1382826558638312E-2</v>
      </c>
      <c r="D2604" s="3">
        <f t="shared" si="281"/>
        <v>2</v>
      </c>
      <c r="E2604">
        <f t="shared" si="282"/>
        <v>3</v>
      </c>
      <c r="F2604">
        <f t="shared" si="280"/>
        <v>2014</v>
      </c>
      <c r="G2604">
        <f t="shared" si="284"/>
        <v>249</v>
      </c>
      <c r="H2604">
        <f t="shared" si="285"/>
        <v>251.33333333333334</v>
      </c>
      <c r="I2604">
        <f t="shared" si="283"/>
        <v>-2.3333333333333428</v>
      </c>
      <c r="K2604" s="24">
        <v>41801</v>
      </c>
      <c r="L2604" s="25">
        <v>212</v>
      </c>
    </row>
    <row r="2605" spans="1:12" ht="15.75" thickBot="1" x14ac:dyDescent="0.3">
      <c r="A2605" s="1">
        <v>41697</v>
      </c>
      <c r="B2605" s="4">
        <v>2.3435999999999999</v>
      </c>
      <c r="C2605" s="4">
        <f t="shared" si="279"/>
        <v>3.1028773193100743E-2</v>
      </c>
      <c r="D2605" s="3">
        <f t="shared" si="281"/>
        <v>2</v>
      </c>
      <c r="E2605">
        <f t="shared" si="282"/>
        <v>3</v>
      </c>
      <c r="F2605">
        <f t="shared" si="280"/>
        <v>2014</v>
      </c>
      <c r="G2605">
        <f t="shared" si="284"/>
        <v>247</v>
      </c>
      <c r="H2605">
        <f t="shared" si="285"/>
        <v>250.66666666666666</v>
      </c>
      <c r="I2605">
        <f t="shared" si="283"/>
        <v>-3.6666666666666572</v>
      </c>
      <c r="K2605" s="22">
        <v>41800</v>
      </c>
      <c r="L2605" s="23">
        <v>201</v>
      </c>
    </row>
    <row r="2606" spans="1:12" ht="15.75" thickBot="1" x14ac:dyDescent="0.3">
      <c r="A2606" s="1">
        <v>41698</v>
      </c>
      <c r="B2606" s="4">
        <v>2.3334000000000001</v>
      </c>
      <c r="C2606" s="4">
        <f t="shared" si="279"/>
        <v>3.1218226261024121E-2</v>
      </c>
      <c r="D2606" s="3">
        <f t="shared" si="281"/>
        <v>2</v>
      </c>
      <c r="E2606">
        <f t="shared" si="282"/>
        <v>3</v>
      </c>
      <c r="F2606">
        <f t="shared" si="280"/>
        <v>2014</v>
      </c>
      <c r="G2606">
        <f t="shared" si="284"/>
        <v>245</v>
      </c>
      <c r="H2606">
        <f t="shared" si="285"/>
        <v>249.83333333333334</v>
      </c>
      <c r="I2606">
        <f t="shared" si="283"/>
        <v>-4.8333333333333428</v>
      </c>
      <c r="K2606" s="24">
        <v>41799</v>
      </c>
      <c r="L2606" s="25">
        <v>197</v>
      </c>
    </row>
    <row r="2607" spans="1:12" ht="15.75" thickBot="1" x14ac:dyDescent="0.3">
      <c r="A2607" s="1">
        <v>41703</v>
      </c>
      <c r="B2607" s="4">
        <v>2.3239999999999998</v>
      </c>
      <c r="C2607" s="4">
        <f t="shared" si="279"/>
        <v>3.1718448603136364E-2</v>
      </c>
      <c r="D2607" s="3">
        <f t="shared" si="281"/>
        <v>3</v>
      </c>
      <c r="E2607">
        <f t="shared" si="282"/>
        <v>3</v>
      </c>
      <c r="F2607">
        <f t="shared" si="280"/>
        <v>2014</v>
      </c>
      <c r="G2607">
        <f t="shared" si="284"/>
        <v>229</v>
      </c>
      <c r="H2607">
        <f t="shared" si="285"/>
        <v>247.5</v>
      </c>
      <c r="I2607">
        <f t="shared" si="283"/>
        <v>-18.5</v>
      </c>
      <c r="K2607" s="22">
        <v>41796</v>
      </c>
      <c r="L2607" s="23">
        <v>198</v>
      </c>
    </row>
    <row r="2608" spans="1:12" ht="15.75" thickBot="1" x14ac:dyDescent="0.3">
      <c r="A2608" s="1">
        <v>41704</v>
      </c>
      <c r="B2608" s="4">
        <v>2.3094000000000001</v>
      </c>
      <c r="C2608" s="4">
        <f t="shared" si="279"/>
        <v>3.2628877465230084E-2</v>
      </c>
      <c r="D2608" s="3">
        <f t="shared" si="281"/>
        <v>3</v>
      </c>
      <c r="E2608">
        <f t="shared" si="282"/>
        <v>3</v>
      </c>
      <c r="F2608">
        <f t="shared" si="280"/>
        <v>2014</v>
      </c>
      <c r="G2608">
        <f t="shared" si="284"/>
        <v>226</v>
      </c>
      <c r="H2608">
        <f t="shared" si="285"/>
        <v>245</v>
      </c>
      <c r="I2608">
        <f t="shared" si="283"/>
        <v>-19</v>
      </c>
      <c r="K2608" s="24">
        <v>41795</v>
      </c>
      <c r="L2608" s="25">
        <v>207</v>
      </c>
    </row>
    <row r="2609" spans="1:12" ht="15.75" thickBot="1" x14ac:dyDescent="0.3">
      <c r="A2609" s="1">
        <v>41705</v>
      </c>
      <c r="B2609" s="4">
        <v>2.3382000000000001</v>
      </c>
      <c r="C2609" s="4">
        <f t="shared" si="279"/>
        <v>3.2854488414051017E-2</v>
      </c>
      <c r="D2609" s="3">
        <f t="shared" si="281"/>
        <v>3</v>
      </c>
      <c r="E2609">
        <f t="shared" si="282"/>
        <v>3</v>
      </c>
      <c r="F2609">
        <f t="shared" si="280"/>
        <v>2014</v>
      </c>
      <c r="G2609">
        <f t="shared" si="284"/>
        <v>230</v>
      </c>
      <c r="H2609">
        <f t="shared" si="285"/>
        <v>242.83333333333334</v>
      </c>
      <c r="I2609">
        <f t="shared" si="283"/>
        <v>-12.833333333333343</v>
      </c>
      <c r="K2609" s="22">
        <v>41794</v>
      </c>
      <c r="L2609" s="23">
        <v>210</v>
      </c>
    </row>
    <row r="2610" spans="1:12" ht="15.75" thickBot="1" x14ac:dyDescent="0.3">
      <c r="A2610" s="1">
        <v>41708</v>
      </c>
      <c r="B2610" s="4">
        <v>2.3410000000000002</v>
      </c>
      <c r="C2610" s="4">
        <f t="shared" si="279"/>
        <v>3.2977673406234129E-2</v>
      </c>
      <c r="D2610" s="3">
        <f t="shared" si="281"/>
        <v>3</v>
      </c>
      <c r="E2610">
        <f t="shared" si="282"/>
        <v>3</v>
      </c>
      <c r="F2610">
        <f t="shared" si="280"/>
        <v>2014</v>
      </c>
      <c r="G2610">
        <f t="shared" si="284"/>
        <v>232</v>
      </c>
      <c r="H2610">
        <f t="shared" si="285"/>
        <v>240.58333333333334</v>
      </c>
      <c r="I2610">
        <f t="shared" si="283"/>
        <v>-8.5833333333333428</v>
      </c>
      <c r="K2610" s="24">
        <v>41793</v>
      </c>
      <c r="L2610" s="25">
        <v>207</v>
      </c>
    </row>
    <row r="2611" spans="1:12" ht="15.75" thickBot="1" x14ac:dyDescent="0.3">
      <c r="A2611" s="1">
        <v>41709</v>
      </c>
      <c r="B2611" s="4">
        <v>2.3460999999999999</v>
      </c>
      <c r="C2611" s="4">
        <f t="shared" ref="C2611:C2674" si="286">_xlfn.STDEV.P(B2550:B2611)</f>
        <v>3.257809719356522E-2</v>
      </c>
      <c r="D2611" s="3">
        <f t="shared" si="281"/>
        <v>3</v>
      </c>
      <c r="E2611">
        <f t="shared" si="282"/>
        <v>3</v>
      </c>
      <c r="F2611">
        <f t="shared" si="280"/>
        <v>2014</v>
      </c>
      <c r="G2611">
        <f t="shared" si="284"/>
        <v>237</v>
      </c>
      <c r="H2611">
        <f t="shared" si="285"/>
        <v>239.41666666666666</v>
      </c>
      <c r="I2611">
        <f t="shared" si="283"/>
        <v>-2.4166666666666572</v>
      </c>
      <c r="K2611" s="22">
        <v>41792</v>
      </c>
      <c r="L2611" s="23">
        <v>208</v>
      </c>
    </row>
    <row r="2612" spans="1:12" ht="15.75" thickBot="1" x14ac:dyDescent="0.3">
      <c r="A2612" s="1">
        <v>41710</v>
      </c>
      <c r="B2612" s="4">
        <v>2.3649</v>
      </c>
      <c r="C2612" s="4">
        <f t="shared" si="286"/>
        <v>3.1705509029340211E-2</v>
      </c>
      <c r="D2612" s="3">
        <f t="shared" si="281"/>
        <v>3</v>
      </c>
      <c r="E2612">
        <f t="shared" si="282"/>
        <v>3</v>
      </c>
      <c r="F2612">
        <f t="shared" si="280"/>
        <v>2014</v>
      </c>
      <c r="G2612">
        <f t="shared" si="284"/>
        <v>238</v>
      </c>
      <c r="H2612">
        <f t="shared" si="285"/>
        <v>238.5</v>
      </c>
      <c r="I2612">
        <f t="shared" si="283"/>
        <v>-0.5</v>
      </c>
      <c r="K2612" s="24">
        <v>41789</v>
      </c>
      <c r="L2612" s="25">
        <v>208</v>
      </c>
    </row>
    <row r="2613" spans="1:12" ht="15.75" thickBot="1" x14ac:dyDescent="0.3">
      <c r="A2613" s="1">
        <v>41711</v>
      </c>
      <c r="B2613" s="4">
        <v>2.3485999999999998</v>
      </c>
      <c r="C2613" s="4">
        <f t="shared" si="286"/>
        <v>3.1332270020555476E-2</v>
      </c>
      <c r="D2613" s="3">
        <f t="shared" si="281"/>
        <v>3</v>
      </c>
      <c r="E2613">
        <f t="shared" si="282"/>
        <v>3</v>
      </c>
      <c r="F2613">
        <f t="shared" si="280"/>
        <v>2014</v>
      </c>
      <c r="G2613">
        <f t="shared" si="284"/>
        <v>245</v>
      </c>
      <c r="H2613">
        <f t="shared" si="285"/>
        <v>238.41666666666666</v>
      </c>
      <c r="I2613">
        <f t="shared" si="283"/>
        <v>6.5833333333333428</v>
      </c>
      <c r="K2613" s="22">
        <v>41788</v>
      </c>
      <c r="L2613" s="23">
        <v>206</v>
      </c>
    </row>
    <row r="2614" spans="1:12" ht="15.75" thickBot="1" x14ac:dyDescent="0.3">
      <c r="A2614" s="1">
        <v>41712</v>
      </c>
      <c r="B2614" s="4">
        <v>2.3637999999999999</v>
      </c>
      <c r="C2614" s="4">
        <f t="shared" si="286"/>
        <v>3.0997153539888838E-2</v>
      </c>
      <c r="D2614" s="3">
        <f t="shared" si="281"/>
        <v>3</v>
      </c>
      <c r="E2614">
        <f t="shared" si="282"/>
        <v>3</v>
      </c>
      <c r="F2614">
        <f t="shared" si="280"/>
        <v>2014</v>
      </c>
      <c r="G2614">
        <f t="shared" si="284"/>
        <v>245</v>
      </c>
      <c r="H2614">
        <f t="shared" si="285"/>
        <v>238.91666666666666</v>
      </c>
      <c r="I2614">
        <f t="shared" si="283"/>
        <v>6.0833333333333428</v>
      </c>
      <c r="K2614" s="24">
        <v>41787</v>
      </c>
      <c r="L2614" s="25">
        <v>212</v>
      </c>
    </row>
    <row r="2615" spans="1:12" ht="15.75" thickBot="1" x14ac:dyDescent="0.3">
      <c r="A2615" s="1">
        <v>41715</v>
      </c>
      <c r="B2615" s="4">
        <v>2.3517999999999999</v>
      </c>
      <c r="C2615" s="4">
        <f t="shared" si="286"/>
        <v>3.0764525599784782E-2</v>
      </c>
      <c r="D2615" s="3">
        <f t="shared" si="281"/>
        <v>3</v>
      </c>
      <c r="E2615">
        <f t="shared" si="282"/>
        <v>3</v>
      </c>
      <c r="F2615">
        <f t="shared" si="280"/>
        <v>2014</v>
      </c>
      <c r="G2615">
        <f t="shared" si="284"/>
        <v>240</v>
      </c>
      <c r="H2615">
        <f t="shared" si="285"/>
        <v>238.58333333333334</v>
      </c>
      <c r="I2615">
        <f t="shared" si="283"/>
        <v>1.4166666666666572</v>
      </c>
      <c r="K2615" s="22">
        <v>41786</v>
      </c>
      <c r="L2615" s="23">
        <v>216</v>
      </c>
    </row>
    <row r="2616" spans="1:12" ht="15.75" thickBot="1" x14ac:dyDescent="0.3">
      <c r="A2616" s="1">
        <v>41716</v>
      </c>
      <c r="B2616" s="4">
        <v>2.3521999999999998</v>
      </c>
      <c r="C2616" s="4">
        <f t="shared" si="286"/>
        <v>3.03096446754791E-2</v>
      </c>
      <c r="D2616" s="3">
        <f t="shared" si="281"/>
        <v>3</v>
      </c>
      <c r="E2616">
        <f t="shared" si="282"/>
        <v>3</v>
      </c>
      <c r="F2616">
        <f t="shared" si="280"/>
        <v>2014</v>
      </c>
      <c r="G2616">
        <f t="shared" si="284"/>
        <v>234</v>
      </c>
      <c r="H2616">
        <f t="shared" si="285"/>
        <v>237.33333333333334</v>
      </c>
      <c r="I2616">
        <f t="shared" si="283"/>
        <v>-3.3333333333333428</v>
      </c>
      <c r="K2616" s="24">
        <v>41785</v>
      </c>
      <c r="L2616" s="25">
        <v>214</v>
      </c>
    </row>
    <row r="2617" spans="1:12" ht="15.75" thickBot="1" x14ac:dyDescent="0.3">
      <c r="A2617" s="1">
        <v>41717</v>
      </c>
      <c r="B2617" s="4">
        <v>2.3338000000000001</v>
      </c>
      <c r="C2617" s="4">
        <f t="shared" si="286"/>
        <v>3.0037807948443154E-2</v>
      </c>
      <c r="D2617" s="3">
        <f t="shared" si="281"/>
        <v>3</v>
      </c>
      <c r="E2617">
        <f t="shared" si="282"/>
        <v>3</v>
      </c>
      <c r="F2617">
        <f t="shared" si="280"/>
        <v>2014</v>
      </c>
      <c r="G2617">
        <f t="shared" si="284"/>
        <v>232</v>
      </c>
      <c r="H2617">
        <f t="shared" si="285"/>
        <v>236.08333333333334</v>
      </c>
      <c r="I2617">
        <f t="shared" si="283"/>
        <v>-4.0833333333333428</v>
      </c>
      <c r="K2617" s="22">
        <v>41782</v>
      </c>
      <c r="L2617" s="23">
        <v>214</v>
      </c>
    </row>
    <row r="2618" spans="1:12" ht="15.75" thickBot="1" x14ac:dyDescent="0.3">
      <c r="A2618" s="1">
        <v>41718</v>
      </c>
      <c r="B2618" s="4">
        <v>2.3420000000000001</v>
      </c>
      <c r="C2618" s="4">
        <f t="shared" si="286"/>
        <v>2.9746903755491959E-2</v>
      </c>
      <c r="D2618" s="3">
        <f t="shared" si="281"/>
        <v>3</v>
      </c>
      <c r="E2618">
        <f t="shared" si="282"/>
        <v>3</v>
      </c>
      <c r="F2618">
        <f t="shared" si="280"/>
        <v>2014</v>
      </c>
      <c r="G2618">
        <f t="shared" si="284"/>
        <v>236</v>
      </c>
      <c r="H2618">
        <f t="shared" si="285"/>
        <v>235.33333333333334</v>
      </c>
      <c r="I2618">
        <f t="shared" si="283"/>
        <v>0.66666666666665719</v>
      </c>
      <c r="K2618" s="24">
        <v>41781</v>
      </c>
      <c r="L2618" s="25">
        <v>215</v>
      </c>
    </row>
    <row r="2619" spans="1:12" ht="15.75" thickBot="1" x14ac:dyDescent="0.3">
      <c r="A2619" s="1">
        <v>41719</v>
      </c>
      <c r="B2619" s="4">
        <v>2.3245</v>
      </c>
      <c r="C2619" s="4">
        <f t="shared" si="286"/>
        <v>3.0247026539217035E-2</v>
      </c>
      <c r="D2619" s="3">
        <f t="shared" si="281"/>
        <v>3</v>
      </c>
      <c r="E2619">
        <f t="shared" si="282"/>
        <v>3</v>
      </c>
      <c r="F2619">
        <f t="shared" si="280"/>
        <v>2014</v>
      </c>
      <c r="G2619">
        <f t="shared" si="284"/>
        <v>234</v>
      </c>
      <c r="H2619">
        <f t="shared" si="285"/>
        <v>235.75</v>
      </c>
      <c r="I2619">
        <f t="shared" si="283"/>
        <v>-1.75</v>
      </c>
      <c r="K2619" s="22">
        <v>41780</v>
      </c>
      <c r="L2619" s="23">
        <v>212</v>
      </c>
    </row>
    <row r="2620" spans="1:12" ht="15.75" thickBot="1" x14ac:dyDescent="0.3">
      <c r="A2620" s="1">
        <v>41722</v>
      </c>
      <c r="B2620" s="4">
        <v>2.3248000000000002</v>
      </c>
      <c r="C2620" s="4">
        <f t="shared" si="286"/>
        <v>3.0775804211586839E-2</v>
      </c>
      <c r="D2620" s="3">
        <f t="shared" si="281"/>
        <v>3</v>
      </c>
      <c r="E2620">
        <f t="shared" si="282"/>
        <v>3</v>
      </c>
      <c r="F2620">
        <f t="shared" si="280"/>
        <v>2014</v>
      </c>
      <c r="G2620">
        <f t="shared" si="284"/>
        <v>237</v>
      </c>
      <c r="H2620">
        <f t="shared" si="285"/>
        <v>236.66666666666666</v>
      </c>
      <c r="I2620">
        <f t="shared" si="283"/>
        <v>0.33333333333334281</v>
      </c>
      <c r="K2620" s="24">
        <v>41779</v>
      </c>
      <c r="L2620" s="25">
        <v>216</v>
      </c>
    </row>
    <row r="2621" spans="1:12" ht="15.75" thickBot="1" x14ac:dyDescent="0.3">
      <c r="A2621" s="1">
        <v>41723</v>
      </c>
      <c r="B2621" s="4">
        <v>2.3123999999999998</v>
      </c>
      <c r="C2621" s="4">
        <f t="shared" si="286"/>
        <v>3.1630236525247164E-2</v>
      </c>
      <c r="D2621" s="3">
        <f t="shared" si="281"/>
        <v>3</v>
      </c>
      <c r="E2621">
        <f t="shared" si="282"/>
        <v>3</v>
      </c>
      <c r="F2621">
        <f t="shared" si="280"/>
        <v>2014</v>
      </c>
      <c r="G2621">
        <f t="shared" si="284"/>
        <v>230</v>
      </c>
      <c r="H2621">
        <f t="shared" si="285"/>
        <v>236.66666666666666</v>
      </c>
      <c r="I2621">
        <f t="shared" si="283"/>
        <v>-6.6666666666666572</v>
      </c>
      <c r="K2621" s="22">
        <v>41778</v>
      </c>
      <c r="L2621" s="23">
        <v>210</v>
      </c>
    </row>
    <row r="2622" spans="1:12" ht="15.75" thickBot="1" x14ac:dyDescent="0.3">
      <c r="A2622" s="1">
        <v>41724</v>
      </c>
      <c r="B2622" s="4">
        <v>2.3119000000000001</v>
      </c>
      <c r="C2622" s="4">
        <f t="shared" si="286"/>
        <v>3.2406638053126512E-2</v>
      </c>
      <c r="D2622" s="3">
        <f t="shared" si="281"/>
        <v>3</v>
      </c>
      <c r="E2622">
        <f t="shared" si="282"/>
        <v>3</v>
      </c>
      <c r="F2622">
        <f t="shared" si="280"/>
        <v>2014</v>
      </c>
      <c r="G2622">
        <f t="shared" si="284"/>
        <v>223</v>
      </c>
      <c r="H2622">
        <f t="shared" si="285"/>
        <v>235.91666666666666</v>
      </c>
      <c r="I2622">
        <f t="shared" si="283"/>
        <v>-12.916666666666657</v>
      </c>
      <c r="K2622" s="24">
        <v>41775</v>
      </c>
      <c r="L2622" s="25">
        <v>212</v>
      </c>
    </row>
    <row r="2623" spans="1:12" ht="15.75" thickBot="1" x14ac:dyDescent="0.3">
      <c r="A2623" s="1">
        <v>41725</v>
      </c>
      <c r="B2623" s="4">
        <v>2.2829999999999999</v>
      </c>
      <c r="C2623" s="4">
        <f t="shared" si="286"/>
        <v>3.409249919793024E-2</v>
      </c>
      <c r="D2623" s="3">
        <f t="shared" si="281"/>
        <v>3</v>
      </c>
      <c r="E2623">
        <f t="shared" si="282"/>
        <v>3</v>
      </c>
      <c r="F2623">
        <f t="shared" si="280"/>
        <v>2014</v>
      </c>
      <c r="G2623">
        <f t="shared" si="284"/>
        <v>224</v>
      </c>
      <c r="H2623">
        <f t="shared" si="285"/>
        <v>234.83333333333334</v>
      </c>
      <c r="I2623">
        <f t="shared" si="283"/>
        <v>-10.833333333333343</v>
      </c>
      <c r="K2623" s="22">
        <v>41774</v>
      </c>
      <c r="L2623" s="23">
        <v>214</v>
      </c>
    </row>
    <row r="2624" spans="1:12" ht="15.75" thickBot="1" x14ac:dyDescent="0.3">
      <c r="A2624" s="1">
        <v>41726</v>
      </c>
      <c r="B2624" s="4">
        <v>2.2603</v>
      </c>
      <c r="C2624" s="4">
        <f t="shared" si="286"/>
        <v>3.6643793598114073E-2</v>
      </c>
      <c r="D2624" s="3">
        <f t="shared" si="281"/>
        <v>3</v>
      </c>
      <c r="E2624">
        <f t="shared" si="282"/>
        <v>3</v>
      </c>
      <c r="F2624">
        <f t="shared" si="280"/>
        <v>2014</v>
      </c>
      <c r="G2624">
        <f t="shared" si="284"/>
        <v>227</v>
      </c>
      <c r="H2624">
        <f t="shared" si="285"/>
        <v>233.91666666666666</v>
      </c>
      <c r="I2624">
        <f t="shared" si="283"/>
        <v>-6.9166666666666572</v>
      </c>
      <c r="K2624" s="24">
        <v>41773</v>
      </c>
      <c r="L2624" s="25">
        <v>207</v>
      </c>
    </row>
    <row r="2625" spans="1:12" ht="15.75" thickBot="1" x14ac:dyDescent="0.3">
      <c r="A2625" s="1">
        <v>41729</v>
      </c>
      <c r="B2625" s="4">
        <v>2.2629999999999999</v>
      </c>
      <c r="C2625" s="4">
        <f t="shared" si="286"/>
        <v>3.8778035509567391E-2</v>
      </c>
      <c r="D2625" s="3">
        <f t="shared" si="281"/>
        <v>3</v>
      </c>
      <c r="E2625">
        <f t="shared" si="282"/>
        <v>3</v>
      </c>
      <c r="F2625">
        <f t="shared" si="280"/>
        <v>2014</v>
      </c>
      <c r="G2625">
        <f t="shared" si="284"/>
        <v>228</v>
      </c>
      <c r="H2625">
        <f t="shared" si="285"/>
        <v>232.5</v>
      </c>
      <c r="I2625">
        <f t="shared" si="283"/>
        <v>-4.5</v>
      </c>
      <c r="K2625" s="22">
        <v>41772</v>
      </c>
      <c r="L2625" s="23">
        <v>205</v>
      </c>
    </row>
    <row r="2626" spans="1:12" ht="15.75" thickBot="1" x14ac:dyDescent="0.3">
      <c r="A2626" s="1">
        <v>41730</v>
      </c>
      <c r="B2626" s="4">
        <v>2.262</v>
      </c>
      <c r="C2626" s="4">
        <f t="shared" si="286"/>
        <v>4.0800338857471453E-2</v>
      </c>
      <c r="D2626" s="3">
        <f t="shared" si="281"/>
        <v>4</v>
      </c>
      <c r="E2626">
        <f t="shared" si="282"/>
        <v>6</v>
      </c>
      <c r="F2626">
        <f t="shared" ref="F2626:F2689" si="287">YEAR(A2626)</f>
        <v>2014</v>
      </c>
      <c r="G2626">
        <f t="shared" si="284"/>
        <v>222</v>
      </c>
      <c r="H2626">
        <f t="shared" si="285"/>
        <v>230.58333333333334</v>
      </c>
      <c r="I2626">
        <f t="shared" si="283"/>
        <v>-8.5833333333333428</v>
      </c>
      <c r="K2626" s="24">
        <v>41771</v>
      </c>
      <c r="L2626" s="25">
        <v>205</v>
      </c>
    </row>
    <row r="2627" spans="1:12" ht="15.75" thickBot="1" x14ac:dyDescent="0.3">
      <c r="A2627" s="1">
        <v>41731</v>
      </c>
      <c r="B2627" s="4">
        <v>2.2711000000000001</v>
      </c>
      <c r="C2627" s="4">
        <f t="shared" si="286"/>
        <v>4.2187233577221712E-2</v>
      </c>
      <c r="D2627" s="3">
        <f t="shared" ref="D2627:D2690" si="288">MONTH(A2627)</f>
        <v>4</v>
      </c>
      <c r="E2627">
        <f t="shared" ref="E2627:E2690" si="289">IF(D2627&lt;4,3,IF(D2627&lt;7,6,IF(D2627&lt;10,9,12)))</f>
        <v>6</v>
      </c>
      <c r="F2627">
        <f t="shared" si="287"/>
        <v>2014</v>
      </c>
      <c r="G2627">
        <f t="shared" si="284"/>
        <v>223</v>
      </c>
      <c r="H2627">
        <f t="shared" si="285"/>
        <v>229.16666666666666</v>
      </c>
      <c r="I2627">
        <f t="shared" ref="I2627:I2690" si="290">G2627-H2627</f>
        <v>-6.1666666666666572</v>
      </c>
      <c r="K2627" s="22">
        <v>41768</v>
      </c>
      <c r="L2627" s="23">
        <v>205</v>
      </c>
    </row>
    <row r="2628" spans="1:12" ht="15.75" thickBot="1" x14ac:dyDescent="0.3">
      <c r="A2628" s="1">
        <v>41732</v>
      </c>
      <c r="B2628" s="4">
        <v>2.2810999999999999</v>
      </c>
      <c r="C2628" s="4">
        <f t="shared" si="286"/>
        <v>4.3350165748788673E-2</v>
      </c>
      <c r="D2628" s="3">
        <f t="shared" si="288"/>
        <v>4</v>
      </c>
      <c r="E2628">
        <f t="shared" si="289"/>
        <v>6</v>
      </c>
      <c r="F2628">
        <f t="shared" si="287"/>
        <v>2014</v>
      </c>
      <c r="G2628">
        <f t="shared" ref="G2628:G2691" si="291">_xlfn.IFNA(VLOOKUP($A2628, $K:$L, 2, 0), G2627)</f>
        <v>223</v>
      </c>
      <c r="H2628">
        <f t="shared" si="285"/>
        <v>228.25</v>
      </c>
      <c r="I2628">
        <f t="shared" si="290"/>
        <v>-5.25</v>
      </c>
      <c r="K2628" s="24">
        <v>41767</v>
      </c>
      <c r="L2628" s="25">
        <v>202</v>
      </c>
    </row>
    <row r="2629" spans="1:12" ht="15.75" thickBot="1" x14ac:dyDescent="0.3">
      <c r="A2629" s="1">
        <v>41733</v>
      </c>
      <c r="B2629" s="4">
        <v>2.242</v>
      </c>
      <c r="C2629" s="4">
        <f t="shared" si="286"/>
        <v>4.5751678975008751E-2</v>
      </c>
      <c r="D2629" s="3">
        <f t="shared" si="288"/>
        <v>4</v>
      </c>
      <c r="E2629">
        <f t="shared" si="289"/>
        <v>6</v>
      </c>
      <c r="F2629">
        <f t="shared" si="287"/>
        <v>2014</v>
      </c>
      <c r="G2629">
        <f t="shared" si="291"/>
        <v>221</v>
      </c>
      <c r="H2629">
        <f t="shared" si="285"/>
        <v>227.33333333333334</v>
      </c>
      <c r="I2629">
        <f t="shared" si="290"/>
        <v>-6.3333333333333428</v>
      </c>
      <c r="K2629" s="22">
        <v>41766</v>
      </c>
      <c r="L2629" s="23">
        <v>204</v>
      </c>
    </row>
    <row r="2630" spans="1:12" ht="15.75" thickBot="1" x14ac:dyDescent="0.3">
      <c r="A2630" s="1">
        <v>41736</v>
      </c>
      <c r="B2630" s="4">
        <v>2.2326000000000001</v>
      </c>
      <c r="C2630" s="4">
        <f t="shared" si="286"/>
        <v>4.8384737361830965E-2</v>
      </c>
      <c r="D2630" s="3">
        <f t="shared" si="288"/>
        <v>4</v>
      </c>
      <c r="E2630">
        <f t="shared" si="289"/>
        <v>6</v>
      </c>
      <c r="F2630">
        <f t="shared" si="287"/>
        <v>2014</v>
      </c>
      <c r="G2630">
        <f t="shared" si="291"/>
        <v>222</v>
      </c>
      <c r="H2630">
        <f t="shared" si="285"/>
        <v>226.16666666666666</v>
      </c>
      <c r="I2630">
        <f t="shared" si="290"/>
        <v>-4.1666666666666572</v>
      </c>
      <c r="K2630" s="24">
        <v>41765</v>
      </c>
      <c r="L2630" s="25">
        <v>204</v>
      </c>
    </row>
    <row r="2631" spans="1:12" ht="15.75" thickBot="1" x14ac:dyDescent="0.3">
      <c r="A2631" s="1">
        <v>41737</v>
      </c>
      <c r="B2631" s="4">
        <v>2.1974</v>
      </c>
      <c r="C2631" s="4">
        <f t="shared" si="286"/>
        <v>5.223770155337621E-2</v>
      </c>
      <c r="D2631" s="3">
        <f t="shared" si="288"/>
        <v>4</v>
      </c>
      <c r="E2631">
        <f t="shared" si="289"/>
        <v>6</v>
      </c>
      <c r="F2631">
        <f t="shared" si="287"/>
        <v>2014</v>
      </c>
      <c r="G2631">
        <f t="shared" si="291"/>
        <v>221</v>
      </c>
      <c r="H2631">
        <f t="shared" si="285"/>
        <v>225.08333333333334</v>
      </c>
      <c r="I2631">
        <f t="shared" si="290"/>
        <v>-4.0833333333333428</v>
      </c>
      <c r="K2631" s="22">
        <v>41764</v>
      </c>
      <c r="L2631" s="23">
        <v>207</v>
      </c>
    </row>
    <row r="2632" spans="1:12" ht="15.75" thickBot="1" x14ac:dyDescent="0.3">
      <c r="A2632" s="1">
        <v>41738</v>
      </c>
      <c r="B2632" s="4">
        <v>2.2111000000000001</v>
      </c>
      <c r="C2632" s="4">
        <f t="shared" si="286"/>
        <v>5.4895454796696122E-2</v>
      </c>
      <c r="D2632" s="3">
        <f t="shared" si="288"/>
        <v>4</v>
      </c>
      <c r="E2632">
        <f t="shared" si="289"/>
        <v>6</v>
      </c>
      <c r="F2632">
        <f t="shared" si="287"/>
        <v>2014</v>
      </c>
      <c r="G2632">
        <f t="shared" si="291"/>
        <v>222</v>
      </c>
      <c r="H2632">
        <f t="shared" si="285"/>
        <v>223.83333333333334</v>
      </c>
      <c r="I2632">
        <f t="shared" si="290"/>
        <v>-1.8333333333333428</v>
      </c>
      <c r="K2632" s="24">
        <v>41761</v>
      </c>
      <c r="L2632" s="25">
        <v>207</v>
      </c>
    </row>
    <row r="2633" spans="1:12" ht="15.75" thickBot="1" x14ac:dyDescent="0.3">
      <c r="A2633" s="1">
        <v>41739</v>
      </c>
      <c r="B2633" s="4">
        <v>2.1987000000000001</v>
      </c>
      <c r="C2633" s="4">
        <f t="shared" si="286"/>
        <v>5.7934330310377848E-2</v>
      </c>
      <c r="D2633" s="3">
        <f t="shared" si="288"/>
        <v>4</v>
      </c>
      <c r="E2633">
        <f t="shared" si="289"/>
        <v>6</v>
      </c>
      <c r="F2633">
        <f t="shared" si="287"/>
        <v>2014</v>
      </c>
      <c r="G2633">
        <f t="shared" si="291"/>
        <v>220</v>
      </c>
      <c r="H2633">
        <f t="shared" si="285"/>
        <v>223</v>
      </c>
      <c r="I2633">
        <f t="shared" si="290"/>
        <v>-3</v>
      </c>
      <c r="K2633" s="22">
        <v>41760</v>
      </c>
      <c r="L2633" s="23">
        <v>209</v>
      </c>
    </row>
    <row r="2634" spans="1:12" ht="15.75" thickBot="1" x14ac:dyDescent="0.3">
      <c r="A2634" s="1">
        <v>41740</v>
      </c>
      <c r="B2634" s="4">
        <v>2.2059000000000002</v>
      </c>
      <c r="C2634" s="4">
        <f t="shared" si="286"/>
        <v>6.0591806574267125E-2</v>
      </c>
      <c r="D2634" s="3">
        <f t="shared" si="288"/>
        <v>4</v>
      </c>
      <c r="E2634">
        <f t="shared" si="289"/>
        <v>6</v>
      </c>
      <c r="F2634">
        <f t="shared" si="287"/>
        <v>2014</v>
      </c>
      <c r="G2634">
        <f t="shared" si="291"/>
        <v>222</v>
      </c>
      <c r="H2634">
        <f t="shared" si="285"/>
        <v>222.91666666666666</v>
      </c>
      <c r="I2634">
        <f t="shared" si="290"/>
        <v>-0.91666666666665719</v>
      </c>
      <c r="K2634" s="24">
        <v>41759</v>
      </c>
      <c r="L2634" s="25">
        <v>211</v>
      </c>
    </row>
    <row r="2635" spans="1:12" ht="15.75" thickBot="1" x14ac:dyDescent="0.3">
      <c r="A2635" s="1">
        <v>41743</v>
      </c>
      <c r="B2635" s="4">
        <v>2.2096</v>
      </c>
      <c r="C2635" s="4">
        <f t="shared" si="286"/>
        <v>6.2882840720883376E-2</v>
      </c>
      <c r="D2635" s="3">
        <f t="shared" si="288"/>
        <v>4</v>
      </c>
      <c r="E2635">
        <f t="shared" si="289"/>
        <v>6</v>
      </c>
      <c r="F2635">
        <f t="shared" si="287"/>
        <v>2014</v>
      </c>
      <c r="G2635">
        <f t="shared" si="291"/>
        <v>223</v>
      </c>
      <c r="H2635">
        <f t="shared" si="285"/>
        <v>222.83333333333334</v>
      </c>
      <c r="I2635">
        <f t="shared" si="290"/>
        <v>0.16666666666665719</v>
      </c>
      <c r="K2635" s="22">
        <v>41758</v>
      </c>
      <c r="L2635" s="23">
        <v>214</v>
      </c>
    </row>
    <row r="2636" spans="1:12" ht="15.75" thickBot="1" x14ac:dyDescent="0.3">
      <c r="A2636" s="1">
        <v>41744</v>
      </c>
      <c r="B2636" s="4">
        <v>2.2256999999999998</v>
      </c>
      <c r="C2636" s="4">
        <f t="shared" si="286"/>
        <v>6.4563815441065847E-2</v>
      </c>
      <c r="D2636" s="3">
        <f t="shared" si="288"/>
        <v>4</v>
      </c>
      <c r="E2636">
        <f t="shared" si="289"/>
        <v>6</v>
      </c>
      <c r="F2636">
        <f t="shared" si="287"/>
        <v>2014</v>
      </c>
      <c r="G2636">
        <f t="shared" si="291"/>
        <v>224</v>
      </c>
      <c r="H2636">
        <f t="shared" si="285"/>
        <v>222.58333333333334</v>
      </c>
      <c r="I2636">
        <f t="shared" si="290"/>
        <v>1.4166666666666572</v>
      </c>
      <c r="K2636" s="24">
        <v>41757</v>
      </c>
      <c r="L2636" s="25">
        <v>219</v>
      </c>
    </row>
    <row r="2637" spans="1:12" ht="15.75" thickBot="1" x14ac:dyDescent="0.3">
      <c r="A2637" s="1">
        <v>41745</v>
      </c>
      <c r="B2637" s="4">
        <v>2.2342</v>
      </c>
      <c r="C2637" s="4">
        <f t="shared" si="286"/>
        <v>6.5817652450459577E-2</v>
      </c>
      <c r="D2637" s="3">
        <f t="shared" si="288"/>
        <v>4</v>
      </c>
      <c r="E2637">
        <f t="shared" si="289"/>
        <v>6</v>
      </c>
      <c r="F2637">
        <f t="shared" si="287"/>
        <v>2014</v>
      </c>
      <c r="G2637">
        <f t="shared" si="291"/>
        <v>221</v>
      </c>
      <c r="H2637">
        <f t="shared" si="285"/>
        <v>222</v>
      </c>
      <c r="I2637">
        <f t="shared" si="290"/>
        <v>-1</v>
      </c>
      <c r="K2637" s="22">
        <v>41754</v>
      </c>
      <c r="L2637" s="23">
        <v>222</v>
      </c>
    </row>
    <row r="2638" spans="1:12" ht="15.75" thickBot="1" x14ac:dyDescent="0.3">
      <c r="A2638" s="1">
        <v>41746</v>
      </c>
      <c r="B2638" s="4">
        <v>2.2482000000000002</v>
      </c>
      <c r="C2638" s="4">
        <f t="shared" si="286"/>
        <v>6.6713926285730279E-2</v>
      </c>
      <c r="D2638" s="3">
        <f t="shared" si="288"/>
        <v>4</v>
      </c>
      <c r="E2638">
        <f t="shared" si="289"/>
        <v>6</v>
      </c>
      <c r="F2638">
        <f t="shared" si="287"/>
        <v>2014</v>
      </c>
      <c r="G2638">
        <f t="shared" si="291"/>
        <v>212</v>
      </c>
      <c r="H2638">
        <f t="shared" si="285"/>
        <v>221.16666666666666</v>
      </c>
      <c r="I2638">
        <f t="shared" si="290"/>
        <v>-9.1666666666666572</v>
      </c>
      <c r="K2638" s="24">
        <v>41753</v>
      </c>
      <c r="L2638" s="25">
        <v>220</v>
      </c>
    </row>
    <row r="2639" spans="1:12" ht="15.75" thickBot="1" x14ac:dyDescent="0.3">
      <c r="A2639" s="1">
        <v>41751</v>
      </c>
      <c r="B2639" s="4">
        <v>2.2448999999999999</v>
      </c>
      <c r="C2639" s="4">
        <f t="shared" si="286"/>
        <v>6.7697162316008183E-2</v>
      </c>
      <c r="D2639" s="3">
        <f t="shared" si="288"/>
        <v>4</v>
      </c>
      <c r="E2639">
        <f t="shared" si="289"/>
        <v>6</v>
      </c>
      <c r="F2639">
        <f t="shared" si="287"/>
        <v>2014</v>
      </c>
      <c r="G2639">
        <f t="shared" si="291"/>
        <v>215</v>
      </c>
      <c r="H2639">
        <f t="shared" si="285"/>
        <v>220.5</v>
      </c>
      <c r="I2639">
        <f t="shared" si="290"/>
        <v>-5.5</v>
      </c>
      <c r="K2639" s="22">
        <v>41752</v>
      </c>
      <c r="L2639" s="23">
        <v>219</v>
      </c>
    </row>
    <row r="2640" spans="1:12" ht="15.75" thickBot="1" x14ac:dyDescent="0.3">
      <c r="A2640" s="1">
        <v>41752</v>
      </c>
      <c r="B2640" s="4">
        <v>2.2425999999999999</v>
      </c>
      <c r="C2640" s="4">
        <f t="shared" si="286"/>
        <v>6.8594427119422985E-2</v>
      </c>
      <c r="D2640" s="3">
        <f t="shared" si="288"/>
        <v>4</v>
      </c>
      <c r="E2640">
        <f t="shared" si="289"/>
        <v>6</v>
      </c>
      <c r="F2640">
        <f t="shared" si="287"/>
        <v>2014</v>
      </c>
      <c r="G2640">
        <f t="shared" si="291"/>
        <v>219</v>
      </c>
      <c r="H2640">
        <f t="shared" si="285"/>
        <v>220.16666666666666</v>
      </c>
      <c r="I2640">
        <f t="shared" si="290"/>
        <v>-1.1666666666666572</v>
      </c>
      <c r="K2640" s="24">
        <v>41751</v>
      </c>
      <c r="L2640" s="25">
        <v>215</v>
      </c>
    </row>
    <row r="2641" spans="1:12" ht="15.75" thickBot="1" x14ac:dyDescent="0.3">
      <c r="A2641" s="1">
        <v>41753</v>
      </c>
      <c r="B2641" s="4">
        <v>2.2229000000000001</v>
      </c>
      <c r="C2641" s="4">
        <f t="shared" si="286"/>
        <v>6.9879682013992375E-2</v>
      </c>
      <c r="D2641" s="3">
        <f t="shared" si="288"/>
        <v>4</v>
      </c>
      <c r="E2641">
        <f t="shared" si="289"/>
        <v>6</v>
      </c>
      <c r="F2641">
        <f t="shared" si="287"/>
        <v>2014</v>
      </c>
      <c r="G2641">
        <f t="shared" si="291"/>
        <v>220</v>
      </c>
      <c r="H2641">
        <f t="shared" si="285"/>
        <v>220.08333333333334</v>
      </c>
      <c r="I2641">
        <f t="shared" si="290"/>
        <v>-8.3333333333342807E-2</v>
      </c>
      <c r="K2641" s="22">
        <v>41750</v>
      </c>
      <c r="L2641" s="23">
        <v>213</v>
      </c>
    </row>
    <row r="2642" spans="1:12" ht="15.75" thickBot="1" x14ac:dyDescent="0.3">
      <c r="A2642" s="1">
        <v>41754</v>
      </c>
      <c r="B2642" s="4">
        <v>2.2324999999999999</v>
      </c>
      <c r="C2642" s="4">
        <f t="shared" si="286"/>
        <v>7.0708300625282272E-2</v>
      </c>
      <c r="D2642" s="3">
        <f t="shared" si="288"/>
        <v>4</v>
      </c>
      <c r="E2642">
        <f t="shared" si="289"/>
        <v>6</v>
      </c>
      <c r="F2642">
        <f t="shared" si="287"/>
        <v>2014</v>
      </c>
      <c r="G2642">
        <f t="shared" si="291"/>
        <v>222</v>
      </c>
      <c r="H2642">
        <f t="shared" si="285"/>
        <v>220.08333333333334</v>
      </c>
      <c r="I2642">
        <f t="shared" si="290"/>
        <v>1.9166666666666572</v>
      </c>
      <c r="K2642" s="24">
        <v>41746</v>
      </c>
      <c r="L2642" s="25">
        <v>212</v>
      </c>
    </row>
    <row r="2643" spans="1:12" ht="15.75" thickBot="1" x14ac:dyDescent="0.3">
      <c r="A2643" s="1">
        <v>41757</v>
      </c>
      <c r="B2643" s="4">
        <v>2.2370000000000001</v>
      </c>
      <c r="C2643" s="4">
        <f t="shared" si="286"/>
        <v>7.0785367810344696E-2</v>
      </c>
      <c r="D2643" s="3">
        <f t="shared" si="288"/>
        <v>4</v>
      </c>
      <c r="E2643">
        <f t="shared" si="289"/>
        <v>6</v>
      </c>
      <c r="F2643">
        <f t="shared" si="287"/>
        <v>2014</v>
      </c>
      <c r="G2643">
        <f t="shared" si="291"/>
        <v>219</v>
      </c>
      <c r="H2643">
        <f t="shared" si="285"/>
        <v>219.91666666666666</v>
      </c>
      <c r="I2643">
        <f t="shared" si="290"/>
        <v>-0.91666666666665719</v>
      </c>
      <c r="K2643" s="22">
        <v>41745</v>
      </c>
      <c r="L2643" s="23">
        <v>221</v>
      </c>
    </row>
    <row r="2644" spans="1:12" ht="15.75" thickBot="1" x14ac:dyDescent="0.3">
      <c r="A2644" s="1">
        <v>41758</v>
      </c>
      <c r="B2644" s="4">
        <v>2.2199</v>
      </c>
      <c r="C2644" s="4">
        <f t="shared" si="286"/>
        <v>7.1280351587043447E-2</v>
      </c>
      <c r="D2644" s="3">
        <f t="shared" si="288"/>
        <v>4</v>
      </c>
      <c r="E2644">
        <f t="shared" si="289"/>
        <v>6</v>
      </c>
      <c r="F2644">
        <f t="shared" si="287"/>
        <v>2014</v>
      </c>
      <c r="G2644">
        <f t="shared" si="291"/>
        <v>214</v>
      </c>
      <c r="H2644">
        <f t="shared" ref="H2644:H2707" si="292">AVERAGE(G2633:G2644)</f>
        <v>219.25</v>
      </c>
      <c r="I2644">
        <f t="shared" si="290"/>
        <v>-5.25</v>
      </c>
      <c r="K2644" s="24">
        <v>41744</v>
      </c>
      <c r="L2644" s="25">
        <v>224</v>
      </c>
    </row>
    <row r="2645" spans="1:12" ht="15.75" thickBot="1" x14ac:dyDescent="0.3">
      <c r="A2645" s="1">
        <v>41759</v>
      </c>
      <c r="B2645" s="4">
        <v>2.2360000000000002</v>
      </c>
      <c r="C2645" s="4">
        <f t="shared" si="286"/>
        <v>7.1066495312371705E-2</v>
      </c>
      <c r="D2645" s="3">
        <f t="shared" si="288"/>
        <v>4</v>
      </c>
      <c r="E2645">
        <f t="shared" si="289"/>
        <v>6</v>
      </c>
      <c r="F2645">
        <f t="shared" si="287"/>
        <v>2014</v>
      </c>
      <c r="G2645">
        <f t="shared" si="291"/>
        <v>211</v>
      </c>
      <c r="H2645">
        <f t="shared" si="292"/>
        <v>218.5</v>
      </c>
      <c r="I2645">
        <f t="shared" si="290"/>
        <v>-7.5</v>
      </c>
      <c r="K2645" s="22">
        <v>41743</v>
      </c>
      <c r="L2645" s="23">
        <v>223</v>
      </c>
    </row>
    <row r="2646" spans="1:12" ht="15.75" thickBot="1" x14ac:dyDescent="0.3">
      <c r="A2646" s="1">
        <v>41761</v>
      </c>
      <c r="B2646" s="4">
        <v>2.2221000000000002</v>
      </c>
      <c r="C2646" s="4">
        <f t="shared" si="286"/>
        <v>7.0417131852814674E-2</v>
      </c>
      <c r="D2646" s="3">
        <f t="shared" si="288"/>
        <v>5</v>
      </c>
      <c r="E2646">
        <f t="shared" si="289"/>
        <v>6</v>
      </c>
      <c r="F2646">
        <f t="shared" si="287"/>
        <v>2014</v>
      </c>
      <c r="G2646">
        <f t="shared" si="291"/>
        <v>207</v>
      </c>
      <c r="H2646">
        <f t="shared" si="292"/>
        <v>217.25</v>
      </c>
      <c r="I2646">
        <f t="shared" si="290"/>
        <v>-10.25</v>
      </c>
      <c r="K2646" s="24">
        <v>41740</v>
      </c>
      <c r="L2646" s="25">
        <v>222</v>
      </c>
    </row>
    <row r="2647" spans="1:12" ht="15.75" thickBot="1" x14ac:dyDescent="0.3">
      <c r="A2647" s="1">
        <v>41764</v>
      </c>
      <c r="B2647" s="4">
        <v>2.2286000000000001</v>
      </c>
      <c r="C2647" s="4">
        <f t="shared" si="286"/>
        <v>6.9926850232616161E-2</v>
      </c>
      <c r="D2647" s="3">
        <f t="shared" si="288"/>
        <v>5</v>
      </c>
      <c r="E2647">
        <f t="shared" si="289"/>
        <v>6</v>
      </c>
      <c r="F2647">
        <f t="shared" si="287"/>
        <v>2014</v>
      </c>
      <c r="G2647">
        <f t="shared" si="291"/>
        <v>207</v>
      </c>
      <c r="H2647">
        <f t="shared" si="292"/>
        <v>215.91666666666666</v>
      </c>
      <c r="I2647">
        <f t="shared" si="290"/>
        <v>-8.9166666666666572</v>
      </c>
      <c r="K2647" s="22">
        <v>41739</v>
      </c>
      <c r="L2647" s="23">
        <v>220</v>
      </c>
    </row>
    <row r="2648" spans="1:12" ht="15.75" thickBot="1" x14ac:dyDescent="0.3">
      <c r="A2648" s="1">
        <v>41765</v>
      </c>
      <c r="B2648" s="4">
        <v>2.2322000000000002</v>
      </c>
      <c r="C2648" s="4">
        <f t="shared" si="286"/>
        <v>6.9121510586838658E-2</v>
      </c>
      <c r="D2648" s="3">
        <f t="shared" si="288"/>
        <v>5</v>
      </c>
      <c r="E2648">
        <f t="shared" si="289"/>
        <v>6</v>
      </c>
      <c r="F2648">
        <f t="shared" si="287"/>
        <v>2014</v>
      </c>
      <c r="G2648">
        <f t="shared" si="291"/>
        <v>204</v>
      </c>
      <c r="H2648">
        <f t="shared" si="292"/>
        <v>214.25</v>
      </c>
      <c r="I2648">
        <f t="shared" si="290"/>
        <v>-10.25</v>
      </c>
      <c r="K2648" s="24">
        <v>41738</v>
      </c>
      <c r="L2648" s="25">
        <v>222</v>
      </c>
    </row>
    <row r="2649" spans="1:12" ht="15.75" thickBot="1" x14ac:dyDescent="0.3">
      <c r="A2649" s="1">
        <v>41766</v>
      </c>
      <c r="B2649" s="4">
        <v>2.2282000000000002</v>
      </c>
      <c r="C2649" s="4">
        <f t="shared" si="286"/>
        <v>6.8687375450703664E-2</v>
      </c>
      <c r="D2649" s="3">
        <f t="shared" si="288"/>
        <v>5</v>
      </c>
      <c r="E2649">
        <f t="shared" si="289"/>
        <v>6</v>
      </c>
      <c r="F2649">
        <f t="shared" si="287"/>
        <v>2014</v>
      </c>
      <c r="G2649">
        <f t="shared" si="291"/>
        <v>204</v>
      </c>
      <c r="H2649">
        <f t="shared" si="292"/>
        <v>212.83333333333334</v>
      </c>
      <c r="I2649">
        <f t="shared" si="290"/>
        <v>-8.8333333333333428</v>
      </c>
      <c r="K2649" s="22">
        <v>41737</v>
      </c>
      <c r="L2649" s="23">
        <v>221</v>
      </c>
    </row>
    <row r="2650" spans="1:12" ht="15.75" thickBot="1" x14ac:dyDescent="0.3">
      <c r="A2650" s="1">
        <v>41767</v>
      </c>
      <c r="B2650" s="4">
        <v>2.2107000000000001</v>
      </c>
      <c r="C2650" s="4">
        <f t="shared" si="286"/>
        <v>6.824921759546651E-2</v>
      </c>
      <c r="D2650" s="3">
        <f t="shared" si="288"/>
        <v>5</v>
      </c>
      <c r="E2650">
        <f t="shared" si="289"/>
        <v>6</v>
      </c>
      <c r="F2650">
        <f t="shared" si="287"/>
        <v>2014</v>
      </c>
      <c r="G2650">
        <f t="shared" si="291"/>
        <v>202</v>
      </c>
      <c r="H2650">
        <f t="shared" si="292"/>
        <v>212</v>
      </c>
      <c r="I2650">
        <f t="shared" si="290"/>
        <v>-10</v>
      </c>
      <c r="K2650" s="24">
        <v>41736</v>
      </c>
      <c r="L2650" s="25">
        <v>222</v>
      </c>
    </row>
    <row r="2651" spans="1:12" ht="15.75" thickBot="1" x14ac:dyDescent="0.3">
      <c r="A2651" s="1">
        <v>41768</v>
      </c>
      <c r="B2651" s="4">
        <v>2.2191999999999998</v>
      </c>
      <c r="C2651" s="4">
        <f t="shared" si="286"/>
        <v>6.766327337629946E-2</v>
      </c>
      <c r="D2651" s="3">
        <f t="shared" si="288"/>
        <v>5</v>
      </c>
      <c r="E2651">
        <f t="shared" si="289"/>
        <v>6</v>
      </c>
      <c r="F2651">
        <f t="shared" si="287"/>
        <v>2014</v>
      </c>
      <c r="G2651">
        <f t="shared" si="291"/>
        <v>205</v>
      </c>
      <c r="H2651">
        <f t="shared" si="292"/>
        <v>211.16666666666666</v>
      </c>
      <c r="I2651">
        <f t="shared" si="290"/>
        <v>-6.1666666666666572</v>
      </c>
      <c r="K2651" s="22">
        <v>41733</v>
      </c>
      <c r="L2651" s="23">
        <v>221</v>
      </c>
    </row>
    <row r="2652" spans="1:12" ht="15.75" thickBot="1" x14ac:dyDescent="0.3">
      <c r="A2652" s="1">
        <v>41771</v>
      </c>
      <c r="B2652" s="4">
        <v>2.2164000000000001</v>
      </c>
      <c r="C2652" s="4">
        <f t="shared" si="286"/>
        <v>6.7155526250900405E-2</v>
      </c>
      <c r="D2652" s="3">
        <f t="shared" si="288"/>
        <v>5</v>
      </c>
      <c r="E2652">
        <f t="shared" si="289"/>
        <v>6</v>
      </c>
      <c r="F2652">
        <f t="shared" si="287"/>
        <v>2014</v>
      </c>
      <c r="G2652">
        <f t="shared" si="291"/>
        <v>205</v>
      </c>
      <c r="H2652">
        <f t="shared" si="292"/>
        <v>210</v>
      </c>
      <c r="I2652">
        <f t="shared" si="290"/>
        <v>-5</v>
      </c>
      <c r="K2652" s="24">
        <v>41732</v>
      </c>
      <c r="L2652" s="25">
        <v>223</v>
      </c>
    </row>
    <row r="2653" spans="1:12" ht="15.75" thickBot="1" x14ac:dyDescent="0.3">
      <c r="A2653" s="1">
        <v>41772</v>
      </c>
      <c r="B2653" s="4">
        <v>2.2101000000000002</v>
      </c>
      <c r="C2653" s="4">
        <f t="shared" si="286"/>
        <v>6.7161575117148903E-2</v>
      </c>
      <c r="D2653" s="3">
        <f t="shared" si="288"/>
        <v>5</v>
      </c>
      <c r="E2653">
        <f t="shared" si="289"/>
        <v>6</v>
      </c>
      <c r="F2653">
        <f t="shared" si="287"/>
        <v>2014</v>
      </c>
      <c r="G2653">
        <f t="shared" si="291"/>
        <v>205</v>
      </c>
      <c r="H2653">
        <f t="shared" si="292"/>
        <v>208.75</v>
      </c>
      <c r="I2653">
        <f t="shared" si="290"/>
        <v>-3.75</v>
      </c>
      <c r="K2653" s="22">
        <v>41731</v>
      </c>
      <c r="L2653" s="23">
        <v>223</v>
      </c>
    </row>
    <row r="2654" spans="1:12" ht="15.75" thickBot="1" x14ac:dyDescent="0.3">
      <c r="A2654" s="1">
        <v>41773</v>
      </c>
      <c r="B2654" s="4">
        <v>2.2128999999999999</v>
      </c>
      <c r="C2654" s="4">
        <f t="shared" si="286"/>
        <v>6.6724270725502507E-2</v>
      </c>
      <c r="D2654" s="3">
        <f t="shared" si="288"/>
        <v>5</v>
      </c>
      <c r="E2654">
        <f t="shared" si="289"/>
        <v>6</v>
      </c>
      <c r="F2654">
        <f t="shared" si="287"/>
        <v>2014</v>
      </c>
      <c r="G2654">
        <f t="shared" si="291"/>
        <v>207</v>
      </c>
      <c r="H2654">
        <f t="shared" si="292"/>
        <v>207.5</v>
      </c>
      <c r="I2654">
        <f t="shared" si="290"/>
        <v>-0.5</v>
      </c>
      <c r="K2654" s="24">
        <v>41730</v>
      </c>
      <c r="L2654" s="25">
        <v>222</v>
      </c>
    </row>
    <row r="2655" spans="1:12" ht="15.75" thickBot="1" x14ac:dyDescent="0.3">
      <c r="A2655" s="1">
        <v>41774</v>
      </c>
      <c r="B2655" s="4">
        <v>2.2166000000000001</v>
      </c>
      <c r="C2655" s="4">
        <f t="shared" si="286"/>
        <v>6.570575114562513E-2</v>
      </c>
      <c r="D2655" s="3">
        <f t="shared" si="288"/>
        <v>5</v>
      </c>
      <c r="E2655">
        <f t="shared" si="289"/>
        <v>6</v>
      </c>
      <c r="F2655">
        <f t="shared" si="287"/>
        <v>2014</v>
      </c>
      <c r="G2655">
        <f t="shared" si="291"/>
        <v>214</v>
      </c>
      <c r="H2655">
        <f t="shared" si="292"/>
        <v>207.08333333333334</v>
      </c>
      <c r="I2655">
        <f t="shared" si="290"/>
        <v>6.9166666666666572</v>
      </c>
      <c r="K2655" s="22">
        <v>41729</v>
      </c>
      <c r="L2655" s="23">
        <v>228</v>
      </c>
    </row>
    <row r="2656" spans="1:12" ht="15.75" thickBot="1" x14ac:dyDescent="0.3">
      <c r="A2656" s="1">
        <v>41775</v>
      </c>
      <c r="B2656" s="4">
        <v>2.2109999999999999</v>
      </c>
      <c r="C2656" s="4">
        <f t="shared" si="286"/>
        <v>6.459401709713565E-2</v>
      </c>
      <c r="D2656" s="3">
        <f t="shared" si="288"/>
        <v>5</v>
      </c>
      <c r="E2656">
        <f t="shared" si="289"/>
        <v>6</v>
      </c>
      <c r="F2656">
        <f t="shared" si="287"/>
        <v>2014</v>
      </c>
      <c r="G2656">
        <f t="shared" si="291"/>
        <v>212</v>
      </c>
      <c r="H2656">
        <f t="shared" si="292"/>
        <v>206.91666666666666</v>
      </c>
      <c r="I2656">
        <f t="shared" si="290"/>
        <v>5.0833333333333428</v>
      </c>
      <c r="K2656" s="24">
        <v>41726</v>
      </c>
      <c r="L2656" s="25">
        <v>227</v>
      </c>
    </row>
    <row r="2657" spans="1:12" ht="15.75" thickBot="1" x14ac:dyDescent="0.3">
      <c r="A2657" s="1">
        <v>41778</v>
      </c>
      <c r="B2657" s="4">
        <v>2.2111000000000001</v>
      </c>
      <c r="C2657" s="4">
        <f t="shared" si="286"/>
        <v>6.2779508548159113E-2</v>
      </c>
      <c r="D2657" s="3">
        <f t="shared" si="288"/>
        <v>5</v>
      </c>
      <c r="E2657">
        <f t="shared" si="289"/>
        <v>6</v>
      </c>
      <c r="F2657">
        <f t="shared" si="287"/>
        <v>2014</v>
      </c>
      <c r="G2657">
        <f t="shared" si="291"/>
        <v>210</v>
      </c>
      <c r="H2657">
        <f t="shared" si="292"/>
        <v>206.83333333333334</v>
      </c>
      <c r="I2657">
        <f t="shared" si="290"/>
        <v>3.1666666666666572</v>
      </c>
      <c r="K2657" s="22">
        <v>41725</v>
      </c>
      <c r="L2657" s="23">
        <v>224</v>
      </c>
    </row>
    <row r="2658" spans="1:12" ht="15.75" thickBot="1" x14ac:dyDescent="0.3">
      <c r="A2658" s="1">
        <v>41779</v>
      </c>
      <c r="B2658" s="4">
        <v>2.2155999999999998</v>
      </c>
      <c r="C2658" s="4">
        <f t="shared" si="286"/>
        <v>6.1708582798075402E-2</v>
      </c>
      <c r="D2658" s="3">
        <f t="shared" si="288"/>
        <v>5</v>
      </c>
      <c r="E2658">
        <f t="shared" si="289"/>
        <v>6</v>
      </c>
      <c r="F2658">
        <f t="shared" si="287"/>
        <v>2014</v>
      </c>
      <c r="G2658">
        <f t="shared" si="291"/>
        <v>216</v>
      </c>
      <c r="H2658">
        <f t="shared" si="292"/>
        <v>207.58333333333334</v>
      </c>
      <c r="I2658">
        <f t="shared" si="290"/>
        <v>8.4166666666666572</v>
      </c>
      <c r="K2658" s="24">
        <v>41724</v>
      </c>
      <c r="L2658" s="25">
        <v>223</v>
      </c>
    </row>
    <row r="2659" spans="1:12" ht="15.75" thickBot="1" x14ac:dyDescent="0.3">
      <c r="A2659" s="1">
        <v>41780</v>
      </c>
      <c r="B2659" s="4">
        <v>2.2111000000000001</v>
      </c>
      <c r="C2659" s="4">
        <f t="shared" si="286"/>
        <v>6.0722797852044229E-2</v>
      </c>
      <c r="D2659" s="3">
        <f t="shared" si="288"/>
        <v>5</v>
      </c>
      <c r="E2659">
        <f t="shared" si="289"/>
        <v>6</v>
      </c>
      <c r="F2659">
        <f t="shared" si="287"/>
        <v>2014</v>
      </c>
      <c r="G2659">
        <f t="shared" si="291"/>
        <v>212</v>
      </c>
      <c r="H2659">
        <f t="shared" si="292"/>
        <v>208</v>
      </c>
      <c r="I2659">
        <f t="shared" si="290"/>
        <v>4</v>
      </c>
      <c r="K2659" s="22">
        <v>41723</v>
      </c>
      <c r="L2659" s="23">
        <v>230</v>
      </c>
    </row>
    <row r="2660" spans="1:12" ht="15.75" thickBot="1" x14ac:dyDescent="0.3">
      <c r="A2660" s="1">
        <v>41781</v>
      </c>
      <c r="B2660" s="4">
        <v>2.2130999999999998</v>
      </c>
      <c r="C2660" s="4">
        <f t="shared" si="286"/>
        <v>5.918665645032662E-2</v>
      </c>
      <c r="D2660" s="3">
        <f t="shared" si="288"/>
        <v>5</v>
      </c>
      <c r="E2660">
        <f t="shared" si="289"/>
        <v>6</v>
      </c>
      <c r="F2660">
        <f t="shared" si="287"/>
        <v>2014</v>
      </c>
      <c r="G2660">
        <f t="shared" si="291"/>
        <v>215</v>
      </c>
      <c r="H2660">
        <f t="shared" si="292"/>
        <v>208.91666666666666</v>
      </c>
      <c r="I2660">
        <f t="shared" si="290"/>
        <v>6.0833333333333428</v>
      </c>
      <c r="K2660" s="24">
        <v>41722</v>
      </c>
      <c r="L2660" s="25">
        <v>237</v>
      </c>
    </row>
    <row r="2661" spans="1:12" ht="15.75" thickBot="1" x14ac:dyDescent="0.3">
      <c r="A2661" s="1">
        <v>41782</v>
      </c>
      <c r="B2661" s="4">
        <v>2.2187000000000001</v>
      </c>
      <c r="C2661" s="4">
        <f t="shared" si="286"/>
        <v>5.7357889378754419E-2</v>
      </c>
      <c r="D2661" s="3">
        <f t="shared" si="288"/>
        <v>5</v>
      </c>
      <c r="E2661">
        <f t="shared" si="289"/>
        <v>6</v>
      </c>
      <c r="F2661">
        <f t="shared" si="287"/>
        <v>2014</v>
      </c>
      <c r="G2661">
        <f t="shared" si="291"/>
        <v>214</v>
      </c>
      <c r="H2661">
        <f t="shared" si="292"/>
        <v>209.75</v>
      </c>
      <c r="I2661">
        <f t="shared" si="290"/>
        <v>4.25</v>
      </c>
      <c r="K2661" s="22">
        <v>41719</v>
      </c>
      <c r="L2661" s="23">
        <v>234</v>
      </c>
    </row>
    <row r="2662" spans="1:12" ht="15.75" thickBot="1" x14ac:dyDescent="0.3">
      <c r="A2662" s="1">
        <v>41785</v>
      </c>
      <c r="B2662" s="4">
        <v>2.2208999999999999</v>
      </c>
      <c r="C2662" s="4">
        <f t="shared" si="286"/>
        <v>5.5945080496302549E-2</v>
      </c>
      <c r="D2662" s="3">
        <f t="shared" si="288"/>
        <v>5</v>
      </c>
      <c r="E2662">
        <f t="shared" si="289"/>
        <v>6</v>
      </c>
      <c r="F2662">
        <f t="shared" si="287"/>
        <v>2014</v>
      </c>
      <c r="G2662">
        <f t="shared" si="291"/>
        <v>214</v>
      </c>
      <c r="H2662">
        <f t="shared" si="292"/>
        <v>210.75</v>
      </c>
      <c r="I2662">
        <f t="shared" si="290"/>
        <v>3.25</v>
      </c>
      <c r="K2662" s="24">
        <v>41718</v>
      </c>
      <c r="L2662" s="25">
        <v>236</v>
      </c>
    </row>
    <row r="2663" spans="1:12" ht="15.75" thickBot="1" x14ac:dyDescent="0.3">
      <c r="A2663" s="1">
        <v>41786</v>
      </c>
      <c r="B2663" s="4">
        <v>2.2353999999999998</v>
      </c>
      <c r="C2663" s="4">
        <f t="shared" si="286"/>
        <v>5.4757443295445234E-2</v>
      </c>
      <c r="D2663" s="3">
        <f t="shared" si="288"/>
        <v>5</v>
      </c>
      <c r="E2663">
        <f t="shared" si="289"/>
        <v>6</v>
      </c>
      <c r="F2663">
        <f t="shared" si="287"/>
        <v>2014</v>
      </c>
      <c r="G2663">
        <f t="shared" si="291"/>
        <v>216</v>
      </c>
      <c r="H2663">
        <f t="shared" si="292"/>
        <v>211.66666666666666</v>
      </c>
      <c r="I2663">
        <f t="shared" si="290"/>
        <v>4.3333333333333428</v>
      </c>
      <c r="K2663" s="22">
        <v>41717</v>
      </c>
      <c r="L2663" s="23">
        <v>232</v>
      </c>
    </row>
    <row r="2664" spans="1:12" ht="15.75" thickBot="1" x14ac:dyDescent="0.3">
      <c r="A2664" s="1">
        <v>41787</v>
      </c>
      <c r="B2664" s="4">
        <v>2.2404999999999999</v>
      </c>
      <c r="C2664" s="4">
        <f t="shared" si="286"/>
        <v>5.4034226829803821E-2</v>
      </c>
      <c r="D2664" s="3">
        <f t="shared" si="288"/>
        <v>5</v>
      </c>
      <c r="E2664">
        <f t="shared" si="289"/>
        <v>6</v>
      </c>
      <c r="F2664">
        <f t="shared" si="287"/>
        <v>2014</v>
      </c>
      <c r="G2664">
        <f t="shared" si="291"/>
        <v>212</v>
      </c>
      <c r="H2664">
        <f t="shared" si="292"/>
        <v>212.25</v>
      </c>
      <c r="I2664">
        <f t="shared" si="290"/>
        <v>-0.25</v>
      </c>
      <c r="K2664" s="24">
        <v>41716</v>
      </c>
      <c r="L2664" s="25">
        <v>234</v>
      </c>
    </row>
    <row r="2665" spans="1:12" ht="15.75" thickBot="1" x14ac:dyDescent="0.3">
      <c r="A2665" s="1">
        <v>41788</v>
      </c>
      <c r="B2665" s="4">
        <v>2.2250999999999999</v>
      </c>
      <c r="C2665" s="4">
        <f t="shared" si="286"/>
        <v>5.344699748407232E-2</v>
      </c>
      <c r="D2665" s="3">
        <f t="shared" si="288"/>
        <v>5</v>
      </c>
      <c r="E2665">
        <f t="shared" si="289"/>
        <v>6</v>
      </c>
      <c r="F2665">
        <f t="shared" si="287"/>
        <v>2014</v>
      </c>
      <c r="G2665">
        <f t="shared" si="291"/>
        <v>206</v>
      </c>
      <c r="H2665">
        <f t="shared" si="292"/>
        <v>212.33333333333334</v>
      </c>
      <c r="I2665">
        <f t="shared" si="290"/>
        <v>-6.3333333333333428</v>
      </c>
      <c r="K2665" s="22">
        <v>41715</v>
      </c>
      <c r="L2665" s="23">
        <v>240</v>
      </c>
    </row>
    <row r="2666" spans="1:12" ht="15.75" thickBot="1" x14ac:dyDescent="0.3">
      <c r="A2666" s="1">
        <v>41789</v>
      </c>
      <c r="B2666" s="4">
        <v>2.2389999999999999</v>
      </c>
      <c r="C2666" s="4">
        <f t="shared" si="286"/>
        <v>5.2455577955912977E-2</v>
      </c>
      <c r="D2666" s="3">
        <f t="shared" si="288"/>
        <v>5</v>
      </c>
      <c r="E2666">
        <f t="shared" si="289"/>
        <v>6</v>
      </c>
      <c r="F2666">
        <f t="shared" si="287"/>
        <v>2014</v>
      </c>
      <c r="G2666">
        <f t="shared" si="291"/>
        <v>208</v>
      </c>
      <c r="H2666">
        <f t="shared" si="292"/>
        <v>212.41666666666666</v>
      </c>
      <c r="I2666">
        <f t="shared" si="290"/>
        <v>-4.4166666666666572</v>
      </c>
      <c r="K2666" s="24">
        <v>41712</v>
      </c>
      <c r="L2666" s="25">
        <v>245</v>
      </c>
    </row>
    <row r="2667" spans="1:12" ht="15.75" thickBot="1" x14ac:dyDescent="0.3">
      <c r="A2667" s="1">
        <v>41792</v>
      </c>
      <c r="B2667" s="4">
        <v>2.2639999999999998</v>
      </c>
      <c r="C2667" s="4">
        <f t="shared" si="286"/>
        <v>5.1375112508136901E-2</v>
      </c>
      <c r="D2667" s="3">
        <f t="shared" si="288"/>
        <v>6</v>
      </c>
      <c r="E2667">
        <f t="shared" si="289"/>
        <v>6</v>
      </c>
      <c r="F2667">
        <f t="shared" si="287"/>
        <v>2014</v>
      </c>
      <c r="G2667">
        <f t="shared" si="291"/>
        <v>208</v>
      </c>
      <c r="H2667">
        <f t="shared" si="292"/>
        <v>211.91666666666666</v>
      </c>
      <c r="I2667">
        <f t="shared" si="290"/>
        <v>-3.9166666666666572</v>
      </c>
      <c r="K2667" s="22">
        <v>41711</v>
      </c>
      <c r="L2667" s="23">
        <v>245</v>
      </c>
    </row>
    <row r="2668" spans="1:12" ht="15.75" thickBot="1" x14ac:dyDescent="0.3">
      <c r="A2668" s="1">
        <v>41793</v>
      </c>
      <c r="B2668" s="4">
        <v>2.2654000000000001</v>
      </c>
      <c r="C2668" s="4">
        <f t="shared" si="286"/>
        <v>5.050352394953779E-2</v>
      </c>
      <c r="D2668" s="3">
        <f t="shared" si="288"/>
        <v>6</v>
      </c>
      <c r="E2668">
        <f t="shared" si="289"/>
        <v>6</v>
      </c>
      <c r="F2668">
        <f t="shared" si="287"/>
        <v>2014</v>
      </c>
      <c r="G2668">
        <f t="shared" si="291"/>
        <v>207</v>
      </c>
      <c r="H2668">
        <f t="shared" si="292"/>
        <v>211.5</v>
      </c>
      <c r="I2668">
        <f t="shared" si="290"/>
        <v>-4.5</v>
      </c>
      <c r="K2668" s="24">
        <v>41710</v>
      </c>
      <c r="L2668" s="25">
        <v>238</v>
      </c>
    </row>
    <row r="2669" spans="1:12" ht="15.75" thickBot="1" x14ac:dyDescent="0.3">
      <c r="A2669" s="1">
        <v>41794</v>
      </c>
      <c r="B2669" s="4">
        <v>2.2801999999999998</v>
      </c>
      <c r="C2669" s="4">
        <f t="shared" si="286"/>
        <v>4.9883082971097031E-2</v>
      </c>
      <c r="D2669" s="3">
        <f t="shared" si="288"/>
        <v>6</v>
      </c>
      <c r="E2669">
        <f t="shared" si="289"/>
        <v>6</v>
      </c>
      <c r="F2669">
        <f t="shared" si="287"/>
        <v>2014</v>
      </c>
      <c r="G2669">
        <f t="shared" si="291"/>
        <v>210</v>
      </c>
      <c r="H2669">
        <f t="shared" si="292"/>
        <v>211.5</v>
      </c>
      <c r="I2669">
        <f t="shared" si="290"/>
        <v>-1.5</v>
      </c>
      <c r="K2669" s="22">
        <v>41709</v>
      </c>
      <c r="L2669" s="23">
        <v>237</v>
      </c>
    </row>
    <row r="2670" spans="1:12" ht="15.75" thickBot="1" x14ac:dyDescent="0.3">
      <c r="A2670" s="1">
        <v>41795</v>
      </c>
      <c r="B2670" s="4">
        <v>2.2694999999999999</v>
      </c>
      <c r="C2670" s="4">
        <f t="shared" si="286"/>
        <v>4.9467128665592795E-2</v>
      </c>
      <c r="D2670" s="3">
        <f t="shared" si="288"/>
        <v>6</v>
      </c>
      <c r="E2670">
        <f t="shared" si="289"/>
        <v>6</v>
      </c>
      <c r="F2670">
        <f t="shared" si="287"/>
        <v>2014</v>
      </c>
      <c r="G2670">
        <f t="shared" si="291"/>
        <v>207</v>
      </c>
      <c r="H2670">
        <f t="shared" si="292"/>
        <v>210.75</v>
      </c>
      <c r="I2670">
        <f t="shared" si="290"/>
        <v>-3.75</v>
      </c>
      <c r="K2670" s="24">
        <v>41708</v>
      </c>
      <c r="L2670" s="25">
        <v>232</v>
      </c>
    </row>
    <row r="2671" spans="1:12" ht="15.75" thickBot="1" x14ac:dyDescent="0.3">
      <c r="A2671" s="1">
        <v>41796</v>
      </c>
      <c r="B2671" s="4">
        <v>2.2444999999999999</v>
      </c>
      <c r="C2671" s="4">
        <f t="shared" si="286"/>
        <v>4.8383370609216998E-2</v>
      </c>
      <c r="D2671" s="3">
        <f t="shared" si="288"/>
        <v>6</v>
      </c>
      <c r="E2671">
        <f t="shared" si="289"/>
        <v>6</v>
      </c>
      <c r="F2671">
        <f t="shared" si="287"/>
        <v>2014</v>
      </c>
      <c r="G2671">
        <f t="shared" si="291"/>
        <v>198</v>
      </c>
      <c r="H2671">
        <f t="shared" si="292"/>
        <v>209.58333333333334</v>
      </c>
      <c r="I2671">
        <f t="shared" si="290"/>
        <v>-11.583333333333343</v>
      </c>
      <c r="K2671" s="22">
        <v>41705</v>
      </c>
      <c r="L2671" s="23">
        <v>230</v>
      </c>
    </row>
    <row r="2672" spans="1:12" ht="15.75" thickBot="1" x14ac:dyDescent="0.3">
      <c r="A2672" s="1">
        <v>41799</v>
      </c>
      <c r="B2672" s="4">
        <v>2.2336</v>
      </c>
      <c r="C2672" s="4">
        <f t="shared" si="286"/>
        <v>4.7199700721286125E-2</v>
      </c>
      <c r="D2672" s="3">
        <f t="shared" si="288"/>
        <v>6</v>
      </c>
      <c r="E2672">
        <f t="shared" si="289"/>
        <v>6</v>
      </c>
      <c r="F2672">
        <f t="shared" si="287"/>
        <v>2014</v>
      </c>
      <c r="G2672">
        <f t="shared" si="291"/>
        <v>197</v>
      </c>
      <c r="H2672">
        <f t="shared" si="292"/>
        <v>208.08333333333334</v>
      </c>
      <c r="I2672">
        <f t="shared" si="290"/>
        <v>-11.083333333333343</v>
      </c>
      <c r="K2672" s="24">
        <v>41704</v>
      </c>
      <c r="L2672" s="25">
        <v>226</v>
      </c>
    </row>
    <row r="2673" spans="1:12" ht="15.75" thickBot="1" x14ac:dyDescent="0.3">
      <c r="A2673" s="1">
        <v>41800</v>
      </c>
      <c r="B2673" s="4">
        <v>2.2296</v>
      </c>
      <c r="C2673" s="4">
        <f t="shared" si="286"/>
        <v>4.5784648405951589E-2</v>
      </c>
      <c r="D2673" s="3">
        <f t="shared" si="288"/>
        <v>6</v>
      </c>
      <c r="E2673">
        <f t="shared" si="289"/>
        <v>6</v>
      </c>
      <c r="F2673">
        <f t="shared" si="287"/>
        <v>2014</v>
      </c>
      <c r="G2673">
        <f t="shared" si="291"/>
        <v>201</v>
      </c>
      <c r="H2673">
        <f t="shared" si="292"/>
        <v>207</v>
      </c>
      <c r="I2673">
        <f t="shared" si="290"/>
        <v>-6</v>
      </c>
      <c r="K2673" s="22">
        <v>41703</v>
      </c>
      <c r="L2673" s="23">
        <v>229</v>
      </c>
    </row>
    <row r="2674" spans="1:12" ht="15.75" thickBot="1" x14ac:dyDescent="0.3">
      <c r="A2674" s="1">
        <v>41801</v>
      </c>
      <c r="B2674" s="4">
        <v>2.2307000000000001</v>
      </c>
      <c r="C2674" s="4">
        <f t="shared" si="286"/>
        <v>4.3506773456882655E-2</v>
      </c>
      <c r="D2674" s="3">
        <f t="shared" si="288"/>
        <v>6</v>
      </c>
      <c r="E2674">
        <f t="shared" si="289"/>
        <v>6</v>
      </c>
      <c r="F2674">
        <f t="shared" si="287"/>
        <v>2014</v>
      </c>
      <c r="G2674">
        <f t="shared" si="291"/>
        <v>212</v>
      </c>
      <c r="H2674">
        <f t="shared" si="292"/>
        <v>206.83333333333334</v>
      </c>
      <c r="I2674">
        <f t="shared" si="290"/>
        <v>5.1666666666666572</v>
      </c>
      <c r="K2674" s="24">
        <v>41702</v>
      </c>
      <c r="L2674" s="25">
        <v>238</v>
      </c>
    </row>
    <row r="2675" spans="1:12" ht="15.75" thickBot="1" x14ac:dyDescent="0.3">
      <c r="A2675" s="1">
        <v>41802</v>
      </c>
      <c r="B2675" s="4">
        <v>2.2305999999999999</v>
      </c>
      <c r="C2675" s="4">
        <f t="shared" ref="C2675:C2738" si="293">_xlfn.STDEV.P(B2614:B2675)</f>
        <v>4.1682953074405844E-2</v>
      </c>
      <c r="D2675" s="3">
        <f t="shared" si="288"/>
        <v>6</v>
      </c>
      <c r="E2675">
        <f t="shared" si="289"/>
        <v>6</v>
      </c>
      <c r="F2675">
        <f t="shared" si="287"/>
        <v>2014</v>
      </c>
      <c r="G2675">
        <f t="shared" si="291"/>
        <v>211</v>
      </c>
      <c r="H2675">
        <f t="shared" si="292"/>
        <v>206.41666666666666</v>
      </c>
      <c r="I2675">
        <f t="shared" si="290"/>
        <v>4.5833333333333428</v>
      </c>
      <c r="K2675" s="22">
        <v>41701</v>
      </c>
      <c r="L2675" s="23">
        <v>251</v>
      </c>
    </row>
    <row r="2676" spans="1:12" ht="15.75" thickBot="1" x14ac:dyDescent="0.3">
      <c r="A2676" s="1">
        <v>41803</v>
      </c>
      <c r="B2676" s="4">
        <v>2.2347000000000001</v>
      </c>
      <c r="C2676" s="4">
        <f t="shared" si="293"/>
        <v>3.8974299811358241E-2</v>
      </c>
      <c r="D2676" s="3">
        <f t="shared" si="288"/>
        <v>6</v>
      </c>
      <c r="E2676">
        <f t="shared" si="289"/>
        <v>6</v>
      </c>
      <c r="F2676">
        <f t="shared" si="287"/>
        <v>2014</v>
      </c>
      <c r="G2676">
        <f t="shared" si="291"/>
        <v>204</v>
      </c>
      <c r="H2676">
        <f t="shared" si="292"/>
        <v>205.75</v>
      </c>
      <c r="I2676">
        <f t="shared" si="290"/>
        <v>-1.75</v>
      </c>
      <c r="K2676" s="24">
        <v>41698</v>
      </c>
      <c r="L2676" s="25">
        <v>245</v>
      </c>
    </row>
    <row r="2677" spans="1:12" ht="15.75" thickBot="1" x14ac:dyDescent="0.3">
      <c r="A2677" s="1">
        <v>41806</v>
      </c>
      <c r="B2677" s="4">
        <v>2.2313000000000001</v>
      </c>
      <c r="C2677" s="4">
        <f t="shared" si="293"/>
        <v>3.6567517876985596E-2</v>
      </c>
      <c r="D2677" s="3">
        <f t="shared" si="288"/>
        <v>6</v>
      </c>
      <c r="E2677">
        <f t="shared" si="289"/>
        <v>6</v>
      </c>
      <c r="F2677">
        <f t="shared" si="287"/>
        <v>2014</v>
      </c>
      <c r="G2677">
        <f t="shared" si="291"/>
        <v>208</v>
      </c>
      <c r="H2677">
        <f t="shared" si="292"/>
        <v>205.91666666666666</v>
      </c>
      <c r="I2677">
        <f t="shared" si="290"/>
        <v>2.0833333333333428</v>
      </c>
      <c r="K2677" s="22">
        <v>41697</v>
      </c>
      <c r="L2677" s="23">
        <v>247</v>
      </c>
    </row>
    <row r="2678" spans="1:12" ht="15.75" thickBot="1" x14ac:dyDescent="0.3">
      <c r="A2678" s="1">
        <v>41807</v>
      </c>
      <c r="B2678" s="4">
        <v>2.2486000000000002</v>
      </c>
      <c r="C2678" s="4">
        <f t="shared" si="293"/>
        <v>3.3841599441479471E-2</v>
      </c>
      <c r="D2678" s="3">
        <f t="shared" si="288"/>
        <v>6</v>
      </c>
      <c r="E2678">
        <f t="shared" si="289"/>
        <v>6</v>
      </c>
      <c r="F2678">
        <f t="shared" si="287"/>
        <v>2014</v>
      </c>
      <c r="G2678">
        <f t="shared" si="291"/>
        <v>207</v>
      </c>
      <c r="H2678">
        <f t="shared" si="292"/>
        <v>205.83333333333334</v>
      </c>
      <c r="I2678">
        <f t="shared" si="290"/>
        <v>1.1666666666666572</v>
      </c>
      <c r="K2678" s="24">
        <v>41696</v>
      </c>
      <c r="L2678" s="25">
        <v>249</v>
      </c>
    </row>
    <row r="2679" spans="1:12" ht="15.75" thickBot="1" x14ac:dyDescent="0.3">
      <c r="A2679" s="1">
        <v>41808</v>
      </c>
      <c r="B2679" s="4">
        <v>2.2534000000000001</v>
      </c>
      <c r="C2679" s="4">
        <f t="shared" si="293"/>
        <v>3.1781949806561009E-2</v>
      </c>
      <c r="D2679" s="3">
        <f t="shared" si="288"/>
        <v>6</v>
      </c>
      <c r="E2679">
        <f t="shared" si="289"/>
        <v>6</v>
      </c>
      <c r="F2679">
        <f t="shared" si="287"/>
        <v>2014</v>
      </c>
      <c r="G2679">
        <f t="shared" si="291"/>
        <v>206</v>
      </c>
      <c r="H2679">
        <f t="shared" si="292"/>
        <v>205.66666666666666</v>
      </c>
      <c r="I2679">
        <f t="shared" si="290"/>
        <v>0.33333333333334281</v>
      </c>
      <c r="K2679" s="22">
        <v>41695</v>
      </c>
      <c r="L2679" s="23">
        <v>244</v>
      </c>
    </row>
    <row r="2680" spans="1:12" ht="15.75" thickBot="1" x14ac:dyDescent="0.3">
      <c r="A2680" s="1">
        <v>41810</v>
      </c>
      <c r="B2680" s="4">
        <v>2.238</v>
      </c>
      <c r="C2680" s="4">
        <f t="shared" si="293"/>
        <v>2.9023180166768685E-2</v>
      </c>
      <c r="D2680" s="3">
        <f t="shared" si="288"/>
        <v>6</v>
      </c>
      <c r="E2680">
        <f t="shared" si="289"/>
        <v>6</v>
      </c>
      <c r="F2680">
        <f t="shared" si="287"/>
        <v>2014</v>
      </c>
      <c r="G2680">
        <f t="shared" si="291"/>
        <v>209</v>
      </c>
      <c r="H2680">
        <f t="shared" si="292"/>
        <v>205.83333333333334</v>
      </c>
      <c r="I2680">
        <f t="shared" si="290"/>
        <v>3.1666666666666572</v>
      </c>
      <c r="K2680" s="24">
        <v>41694</v>
      </c>
      <c r="L2680" s="25">
        <v>239</v>
      </c>
    </row>
    <row r="2681" spans="1:12" ht="15.75" thickBot="1" x14ac:dyDescent="0.3">
      <c r="A2681" s="1">
        <v>41813</v>
      </c>
      <c r="B2681" s="4">
        <v>2.2195</v>
      </c>
      <c r="C2681" s="4">
        <f t="shared" si="293"/>
        <v>2.698598766354306E-2</v>
      </c>
      <c r="D2681" s="3">
        <f t="shared" si="288"/>
        <v>6</v>
      </c>
      <c r="E2681">
        <f t="shared" si="289"/>
        <v>6</v>
      </c>
      <c r="F2681">
        <f t="shared" si="287"/>
        <v>2014</v>
      </c>
      <c r="G2681">
        <f t="shared" si="291"/>
        <v>208</v>
      </c>
      <c r="H2681">
        <f t="shared" si="292"/>
        <v>205.66666666666666</v>
      </c>
      <c r="I2681">
        <f t="shared" si="290"/>
        <v>2.3333333333333428</v>
      </c>
      <c r="K2681" s="22">
        <v>41691</v>
      </c>
      <c r="L2681" s="23">
        <v>246</v>
      </c>
    </row>
    <row r="2682" spans="1:12" ht="15.75" thickBot="1" x14ac:dyDescent="0.3">
      <c r="A2682" s="1">
        <v>41814</v>
      </c>
      <c r="B2682" s="4">
        <v>2.2216999999999998</v>
      </c>
      <c r="C2682" s="4">
        <f t="shared" si="293"/>
        <v>2.4626572114492516E-2</v>
      </c>
      <c r="D2682" s="3">
        <f t="shared" si="288"/>
        <v>6</v>
      </c>
      <c r="E2682">
        <f t="shared" si="289"/>
        <v>6</v>
      </c>
      <c r="F2682">
        <f t="shared" si="287"/>
        <v>2014</v>
      </c>
      <c r="G2682">
        <f t="shared" si="291"/>
        <v>207</v>
      </c>
      <c r="H2682">
        <f t="shared" si="292"/>
        <v>205.66666666666666</v>
      </c>
      <c r="I2682">
        <f t="shared" si="290"/>
        <v>1.3333333333333428</v>
      </c>
      <c r="K2682" s="24">
        <v>41690</v>
      </c>
      <c r="L2682" s="25">
        <v>249</v>
      </c>
    </row>
    <row r="2683" spans="1:12" ht="15.75" thickBot="1" x14ac:dyDescent="0.3">
      <c r="A2683" s="1">
        <v>41815</v>
      </c>
      <c r="B2683" s="4">
        <v>2.2052</v>
      </c>
      <c r="C2683" s="4">
        <f t="shared" si="293"/>
        <v>2.2890045275986932E-2</v>
      </c>
      <c r="D2683" s="3">
        <f t="shared" si="288"/>
        <v>6</v>
      </c>
      <c r="E2683">
        <f t="shared" si="289"/>
        <v>6</v>
      </c>
      <c r="F2683">
        <f t="shared" si="287"/>
        <v>2014</v>
      </c>
      <c r="G2683">
        <f t="shared" si="291"/>
        <v>203</v>
      </c>
      <c r="H2683">
        <f t="shared" si="292"/>
        <v>206.08333333333334</v>
      </c>
      <c r="I2683">
        <f t="shared" si="290"/>
        <v>-3.0833333333333428</v>
      </c>
      <c r="K2683" s="22">
        <v>41689</v>
      </c>
      <c r="L2683" s="23">
        <v>251</v>
      </c>
    </row>
    <row r="2684" spans="1:12" ht="15.75" thickBot="1" x14ac:dyDescent="0.3">
      <c r="A2684" s="1">
        <v>41816</v>
      </c>
      <c r="B2684" s="4">
        <v>2.2088999999999999</v>
      </c>
      <c r="C2684" s="4">
        <f t="shared" si="293"/>
        <v>2.082605752936547E-2</v>
      </c>
      <c r="D2684" s="3">
        <f t="shared" si="288"/>
        <v>6</v>
      </c>
      <c r="E2684">
        <f t="shared" si="289"/>
        <v>6</v>
      </c>
      <c r="F2684">
        <f t="shared" si="287"/>
        <v>2014</v>
      </c>
      <c r="G2684">
        <f t="shared" si="291"/>
        <v>203</v>
      </c>
      <c r="H2684">
        <f t="shared" si="292"/>
        <v>206.58333333333334</v>
      </c>
      <c r="I2684">
        <f t="shared" si="290"/>
        <v>-3.5833333333333428</v>
      </c>
      <c r="K2684" s="24">
        <v>41688</v>
      </c>
      <c r="L2684" s="25">
        <v>259</v>
      </c>
    </row>
    <row r="2685" spans="1:12" ht="15.75" thickBot="1" x14ac:dyDescent="0.3">
      <c r="A2685" s="1">
        <v>41817</v>
      </c>
      <c r="B2685" s="4">
        <v>2.1974999999999998</v>
      </c>
      <c r="C2685" s="4">
        <f t="shared" si="293"/>
        <v>2.0253585453575508E-2</v>
      </c>
      <c r="D2685" s="3">
        <f t="shared" si="288"/>
        <v>6</v>
      </c>
      <c r="E2685">
        <f t="shared" si="289"/>
        <v>6</v>
      </c>
      <c r="F2685">
        <f t="shared" si="287"/>
        <v>2014</v>
      </c>
      <c r="G2685">
        <f t="shared" si="291"/>
        <v>205</v>
      </c>
      <c r="H2685">
        <f t="shared" si="292"/>
        <v>206.91666666666666</v>
      </c>
      <c r="I2685">
        <f t="shared" si="290"/>
        <v>-1.9166666666666572</v>
      </c>
      <c r="K2685" s="22">
        <v>41687</v>
      </c>
      <c r="L2685" s="23">
        <v>256</v>
      </c>
    </row>
    <row r="2686" spans="1:12" ht="15.75" thickBot="1" x14ac:dyDescent="0.3">
      <c r="A2686" s="1">
        <v>41820</v>
      </c>
      <c r="B2686" s="4">
        <v>2.2025000000000001</v>
      </c>
      <c r="C2686" s="4">
        <f t="shared" si="293"/>
        <v>2.0215240912254247E-2</v>
      </c>
      <c r="D2686" s="3">
        <f t="shared" si="288"/>
        <v>6</v>
      </c>
      <c r="E2686">
        <f t="shared" si="289"/>
        <v>6</v>
      </c>
      <c r="F2686">
        <f t="shared" si="287"/>
        <v>2014</v>
      </c>
      <c r="G2686">
        <f t="shared" si="291"/>
        <v>208</v>
      </c>
      <c r="H2686">
        <f t="shared" si="292"/>
        <v>206.58333333333334</v>
      </c>
      <c r="I2686">
        <f t="shared" si="290"/>
        <v>1.4166666666666572</v>
      </c>
      <c r="K2686" s="24">
        <v>41684</v>
      </c>
      <c r="L2686" s="25">
        <v>256</v>
      </c>
    </row>
    <row r="2687" spans="1:12" ht="15.75" thickBot="1" x14ac:dyDescent="0.3">
      <c r="A2687" s="1">
        <v>41821</v>
      </c>
      <c r="B2687" s="4">
        <v>2.2054</v>
      </c>
      <c r="C2687" s="4">
        <f t="shared" si="293"/>
        <v>2.0004444420330107E-2</v>
      </c>
      <c r="D2687" s="3">
        <f t="shared" si="288"/>
        <v>7</v>
      </c>
      <c r="E2687">
        <f t="shared" si="289"/>
        <v>9</v>
      </c>
      <c r="F2687">
        <f t="shared" si="287"/>
        <v>2014</v>
      </c>
      <c r="G2687">
        <f t="shared" si="291"/>
        <v>206</v>
      </c>
      <c r="H2687">
        <f t="shared" si="292"/>
        <v>206.16666666666666</v>
      </c>
      <c r="I2687">
        <f t="shared" si="290"/>
        <v>-0.16666666666665719</v>
      </c>
      <c r="K2687" s="22">
        <v>41683</v>
      </c>
      <c r="L2687" s="23">
        <v>257</v>
      </c>
    </row>
    <row r="2688" spans="1:12" ht="15.75" thickBot="1" x14ac:dyDescent="0.3">
      <c r="A2688" s="1">
        <v>41822</v>
      </c>
      <c r="B2688" s="4">
        <v>2.2134</v>
      </c>
      <c r="C2688" s="4">
        <f t="shared" si="293"/>
        <v>1.965183324649307E-2</v>
      </c>
      <c r="D2688" s="3">
        <f t="shared" si="288"/>
        <v>7</v>
      </c>
      <c r="E2688">
        <f t="shared" si="289"/>
        <v>9</v>
      </c>
      <c r="F2688">
        <f t="shared" si="287"/>
        <v>2014</v>
      </c>
      <c r="G2688">
        <f t="shared" si="291"/>
        <v>207</v>
      </c>
      <c r="H2688">
        <f t="shared" si="292"/>
        <v>206.41666666666666</v>
      </c>
      <c r="I2688">
        <f t="shared" si="290"/>
        <v>0.58333333333334281</v>
      </c>
      <c r="K2688" s="24">
        <v>41682</v>
      </c>
      <c r="L2688" s="25">
        <v>255</v>
      </c>
    </row>
    <row r="2689" spans="1:12" ht="15.75" thickBot="1" x14ac:dyDescent="0.3">
      <c r="A2689" s="1">
        <v>41823</v>
      </c>
      <c r="B2689" s="4">
        <v>2.2281</v>
      </c>
      <c r="C2689" s="4">
        <f t="shared" si="293"/>
        <v>1.8875683516095285E-2</v>
      </c>
      <c r="D2689" s="3">
        <f t="shared" si="288"/>
        <v>7</v>
      </c>
      <c r="E2689">
        <f t="shared" si="289"/>
        <v>9</v>
      </c>
      <c r="F2689">
        <f t="shared" si="287"/>
        <v>2014</v>
      </c>
      <c r="G2689">
        <f t="shared" si="291"/>
        <v>206</v>
      </c>
      <c r="H2689">
        <f t="shared" si="292"/>
        <v>206.25</v>
      </c>
      <c r="I2689">
        <f t="shared" si="290"/>
        <v>-0.25</v>
      </c>
      <c r="K2689" s="22">
        <v>41681</v>
      </c>
      <c r="L2689" s="23">
        <v>255</v>
      </c>
    </row>
    <row r="2690" spans="1:12" ht="15.75" thickBot="1" x14ac:dyDescent="0.3">
      <c r="A2690" s="1">
        <v>41824</v>
      </c>
      <c r="B2690" s="4">
        <v>2.2149000000000001</v>
      </c>
      <c r="C2690" s="4">
        <f t="shared" si="293"/>
        <v>1.7657596093236555E-2</v>
      </c>
      <c r="D2690" s="3">
        <f t="shared" si="288"/>
        <v>7</v>
      </c>
      <c r="E2690">
        <f t="shared" si="289"/>
        <v>9</v>
      </c>
      <c r="F2690">
        <f t="shared" ref="F2690:F2753" si="294">YEAR(A2690)</f>
        <v>2014</v>
      </c>
      <c r="G2690">
        <f t="shared" si="291"/>
        <v>206</v>
      </c>
      <c r="H2690">
        <f t="shared" si="292"/>
        <v>206.16666666666666</v>
      </c>
      <c r="I2690">
        <f t="shared" si="290"/>
        <v>-0.16666666666665719</v>
      </c>
      <c r="K2690" s="24">
        <v>41680</v>
      </c>
      <c r="L2690" s="25">
        <v>256</v>
      </c>
    </row>
    <row r="2691" spans="1:12" ht="15.75" thickBot="1" x14ac:dyDescent="0.3">
      <c r="A2691" s="1">
        <v>41827</v>
      </c>
      <c r="B2691" s="4">
        <v>2.2201</v>
      </c>
      <c r="C2691" s="4">
        <f t="shared" si="293"/>
        <v>1.7565352034376387E-2</v>
      </c>
      <c r="D2691" s="3">
        <f t="shared" ref="D2691:D2754" si="295">MONTH(A2691)</f>
        <v>7</v>
      </c>
      <c r="E2691">
        <f t="shared" ref="E2691:E2754" si="296">IF(D2691&lt;4,3,IF(D2691&lt;7,6,IF(D2691&lt;10,9,12)))</f>
        <v>9</v>
      </c>
      <c r="F2691">
        <f t="shared" si="294"/>
        <v>2014</v>
      </c>
      <c r="G2691">
        <f t="shared" si="291"/>
        <v>206</v>
      </c>
      <c r="H2691">
        <f t="shared" si="292"/>
        <v>206.16666666666666</v>
      </c>
      <c r="I2691">
        <f t="shared" ref="I2691:I2754" si="297">G2691-H2691</f>
        <v>-0.16666666666665719</v>
      </c>
      <c r="K2691" s="22">
        <v>41677</v>
      </c>
      <c r="L2691" s="23">
        <v>252</v>
      </c>
    </row>
    <row r="2692" spans="1:12" ht="15.75" thickBot="1" x14ac:dyDescent="0.3">
      <c r="A2692" s="1">
        <v>41828</v>
      </c>
      <c r="B2692" s="4">
        <v>2.2149999999999999</v>
      </c>
      <c r="C2692" s="4">
        <f t="shared" si="293"/>
        <v>1.7603002948337165E-2</v>
      </c>
      <c r="D2692" s="3">
        <f t="shared" si="295"/>
        <v>7</v>
      </c>
      <c r="E2692">
        <f t="shared" si="296"/>
        <v>9</v>
      </c>
      <c r="F2692">
        <f t="shared" si="294"/>
        <v>2014</v>
      </c>
      <c r="G2692">
        <f t="shared" ref="G2692:G2755" si="298">_xlfn.IFNA(VLOOKUP($A2692, $K:$L, 2, 0), G2691)</f>
        <v>208</v>
      </c>
      <c r="H2692">
        <f t="shared" si="292"/>
        <v>206.08333333333334</v>
      </c>
      <c r="I2692">
        <f t="shared" si="297"/>
        <v>1.9166666666666572</v>
      </c>
      <c r="K2692" s="24">
        <v>41676</v>
      </c>
      <c r="L2692" s="25">
        <v>254</v>
      </c>
    </row>
    <row r="2693" spans="1:12" ht="15.75" thickBot="1" x14ac:dyDescent="0.3">
      <c r="A2693" s="1">
        <v>41829</v>
      </c>
      <c r="B2693" s="4">
        <v>2.2139000000000002</v>
      </c>
      <c r="C2693" s="4">
        <f t="shared" si="293"/>
        <v>1.7290708123409763E-2</v>
      </c>
      <c r="D2693" s="3">
        <f t="shared" si="295"/>
        <v>7</v>
      </c>
      <c r="E2693">
        <f t="shared" si="296"/>
        <v>9</v>
      </c>
      <c r="F2693">
        <f t="shared" si="294"/>
        <v>2014</v>
      </c>
      <c r="G2693">
        <f t="shared" si="298"/>
        <v>212</v>
      </c>
      <c r="H2693">
        <f t="shared" si="292"/>
        <v>206.41666666666666</v>
      </c>
      <c r="I2693">
        <f t="shared" si="297"/>
        <v>5.5833333333333428</v>
      </c>
      <c r="K2693" s="22">
        <v>41675</v>
      </c>
      <c r="L2693" s="23">
        <v>260</v>
      </c>
    </row>
    <row r="2694" spans="1:12" ht="15.75" thickBot="1" x14ac:dyDescent="0.3">
      <c r="A2694" s="1">
        <v>41830</v>
      </c>
      <c r="B2694" s="4">
        <v>2.2237</v>
      </c>
      <c r="C2694" s="4">
        <f t="shared" si="293"/>
        <v>1.718509725424551E-2</v>
      </c>
      <c r="D2694" s="3">
        <f t="shared" si="295"/>
        <v>7</v>
      </c>
      <c r="E2694">
        <f t="shared" si="296"/>
        <v>9</v>
      </c>
      <c r="F2694">
        <f t="shared" si="294"/>
        <v>2014</v>
      </c>
      <c r="G2694">
        <f t="shared" si="298"/>
        <v>214</v>
      </c>
      <c r="H2694">
        <f t="shared" si="292"/>
        <v>207</v>
      </c>
      <c r="I2694">
        <f t="shared" si="297"/>
        <v>7</v>
      </c>
      <c r="K2694" s="24">
        <v>41674</v>
      </c>
      <c r="L2694" s="25">
        <v>268</v>
      </c>
    </row>
    <row r="2695" spans="1:12" ht="15.75" thickBot="1" x14ac:dyDescent="0.3">
      <c r="A2695" s="1">
        <v>41831</v>
      </c>
      <c r="B2695" s="4">
        <v>2.2227999999999999</v>
      </c>
      <c r="C2695" s="4">
        <f t="shared" si="293"/>
        <v>1.6821517920225813E-2</v>
      </c>
      <c r="D2695" s="3">
        <f t="shared" si="295"/>
        <v>7</v>
      </c>
      <c r="E2695">
        <f t="shared" si="296"/>
        <v>9</v>
      </c>
      <c r="F2695">
        <f t="shared" si="294"/>
        <v>2014</v>
      </c>
      <c r="G2695">
        <f t="shared" si="298"/>
        <v>215</v>
      </c>
      <c r="H2695">
        <f t="shared" si="292"/>
        <v>208</v>
      </c>
      <c r="I2695">
        <f t="shared" si="297"/>
        <v>7</v>
      </c>
      <c r="K2695" s="22">
        <v>41673</v>
      </c>
      <c r="L2695" s="23">
        <v>278</v>
      </c>
    </row>
    <row r="2696" spans="1:12" ht="15.75" thickBot="1" x14ac:dyDescent="0.3">
      <c r="A2696" s="1">
        <v>41834</v>
      </c>
      <c r="B2696" s="4">
        <v>2.2176</v>
      </c>
      <c r="C2696" s="4">
        <f t="shared" si="293"/>
        <v>1.6650208115244595E-2</v>
      </c>
      <c r="D2696" s="3">
        <f t="shared" si="295"/>
        <v>7</v>
      </c>
      <c r="E2696">
        <f t="shared" si="296"/>
        <v>9</v>
      </c>
      <c r="F2696">
        <f t="shared" si="294"/>
        <v>2014</v>
      </c>
      <c r="G2696">
        <f t="shared" si="298"/>
        <v>213</v>
      </c>
      <c r="H2696">
        <f t="shared" si="292"/>
        <v>208.83333333333334</v>
      </c>
      <c r="I2696">
        <f t="shared" si="297"/>
        <v>4.1666666666666572</v>
      </c>
      <c r="K2696" s="24">
        <v>41670</v>
      </c>
      <c r="L2696" s="25">
        <v>272</v>
      </c>
    </row>
    <row r="2697" spans="1:12" ht="15.75" thickBot="1" x14ac:dyDescent="0.3">
      <c r="A2697" s="1">
        <v>41835</v>
      </c>
      <c r="B2697" s="4">
        <v>2.2195</v>
      </c>
      <c r="C2697" s="4">
        <f t="shared" si="293"/>
        <v>1.6529250395176134E-2</v>
      </c>
      <c r="D2697" s="3">
        <f t="shared" si="295"/>
        <v>7</v>
      </c>
      <c r="E2697">
        <f t="shared" si="296"/>
        <v>9</v>
      </c>
      <c r="F2697">
        <f t="shared" si="294"/>
        <v>2014</v>
      </c>
      <c r="G2697">
        <f t="shared" si="298"/>
        <v>214</v>
      </c>
      <c r="H2697">
        <f t="shared" si="292"/>
        <v>209.58333333333334</v>
      </c>
      <c r="I2697">
        <f t="shared" si="297"/>
        <v>4.4166666666666572</v>
      </c>
      <c r="K2697" s="22">
        <v>41669</v>
      </c>
      <c r="L2697" s="23">
        <v>273</v>
      </c>
    </row>
    <row r="2698" spans="1:12" ht="15.75" thickBot="1" x14ac:dyDescent="0.3">
      <c r="A2698" s="1">
        <v>41836</v>
      </c>
      <c r="B2698" s="4">
        <v>2.2193000000000001</v>
      </c>
      <c r="C2698" s="4">
        <f t="shared" si="293"/>
        <v>1.6558234195318447E-2</v>
      </c>
      <c r="D2698" s="3">
        <f t="shared" si="295"/>
        <v>7</v>
      </c>
      <c r="E2698">
        <f t="shared" si="296"/>
        <v>9</v>
      </c>
      <c r="F2698">
        <f t="shared" si="294"/>
        <v>2014</v>
      </c>
      <c r="G2698">
        <f t="shared" si="298"/>
        <v>214</v>
      </c>
      <c r="H2698">
        <f t="shared" si="292"/>
        <v>210.08333333333334</v>
      </c>
      <c r="I2698">
        <f t="shared" si="297"/>
        <v>3.9166666666666572</v>
      </c>
      <c r="K2698" s="24">
        <v>41668</v>
      </c>
      <c r="L2698" s="25">
        <v>273</v>
      </c>
    </row>
    <row r="2699" spans="1:12" ht="15.75" thickBot="1" x14ac:dyDescent="0.3">
      <c r="A2699" s="1">
        <v>41837</v>
      </c>
      <c r="B2699" s="4">
        <v>2.2403</v>
      </c>
      <c r="C2699" s="4">
        <f t="shared" si="293"/>
        <v>1.6618181826591128E-2</v>
      </c>
      <c r="D2699" s="3">
        <f t="shared" si="295"/>
        <v>7</v>
      </c>
      <c r="E2699">
        <f t="shared" si="296"/>
        <v>9</v>
      </c>
      <c r="F2699">
        <f t="shared" si="294"/>
        <v>2014</v>
      </c>
      <c r="G2699">
        <f t="shared" si="298"/>
        <v>219</v>
      </c>
      <c r="H2699">
        <f t="shared" si="292"/>
        <v>211.16666666666666</v>
      </c>
      <c r="I2699">
        <f t="shared" si="297"/>
        <v>7.8333333333333428</v>
      </c>
      <c r="K2699" s="22">
        <v>41667</v>
      </c>
      <c r="L2699" s="23">
        <v>264</v>
      </c>
    </row>
    <row r="2700" spans="1:12" ht="15.75" thickBot="1" x14ac:dyDescent="0.3">
      <c r="A2700" s="1">
        <v>41838</v>
      </c>
      <c r="B2700" s="4">
        <v>2.2362000000000002</v>
      </c>
      <c r="C2700" s="4">
        <f t="shared" si="293"/>
        <v>1.6441317857228278E-2</v>
      </c>
      <c r="D2700" s="3">
        <f t="shared" si="295"/>
        <v>7</v>
      </c>
      <c r="E2700">
        <f t="shared" si="296"/>
        <v>9</v>
      </c>
      <c r="F2700">
        <f t="shared" si="294"/>
        <v>2014</v>
      </c>
      <c r="G2700">
        <f t="shared" si="298"/>
        <v>209</v>
      </c>
      <c r="H2700">
        <f t="shared" si="292"/>
        <v>211.33333333333334</v>
      </c>
      <c r="I2700">
        <f t="shared" si="297"/>
        <v>-2.3333333333333428</v>
      </c>
      <c r="K2700" s="24">
        <v>41666</v>
      </c>
      <c r="L2700" s="25">
        <v>264</v>
      </c>
    </row>
    <row r="2701" spans="1:12" ht="15.75" thickBot="1" x14ac:dyDescent="0.3">
      <c r="A2701" s="1">
        <v>41841</v>
      </c>
      <c r="B2701" s="4">
        <v>2.2238000000000002</v>
      </c>
      <c r="C2701" s="4">
        <f t="shared" si="293"/>
        <v>1.6284878681563964E-2</v>
      </c>
      <c r="D2701" s="3">
        <f t="shared" si="295"/>
        <v>7</v>
      </c>
      <c r="E2701">
        <f t="shared" si="296"/>
        <v>9</v>
      </c>
      <c r="F2701">
        <f t="shared" si="294"/>
        <v>2014</v>
      </c>
      <c r="G2701">
        <f t="shared" si="298"/>
        <v>208</v>
      </c>
      <c r="H2701">
        <f t="shared" si="292"/>
        <v>211.5</v>
      </c>
      <c r="I2701">
        <f t="shared" si="297"/>
        <v>-3.5</v>
      </c>
      <c r="K2701" s="22">
        <v>41663</v>
      </c>
      <c r="L2701" s="23">
        <v>264</v>
      </c>
    </row>
    <row r="2702" spans="1:12" ht="15.75" thickBot="1" x14ac:dyDescent="0.3">
      <c r="A2702" s="1">
        <v>41842</v>
      </c>
      <c r="B2702" s="4">
        <v>2.2128999999999999</v>
      </c>
      <c r="C2702" s="4">
        <f t="shared" si="293"/>
        <v>1.6245665795158758E-2</v>
      </c>
      <c r="D2702" s="3">
        <f t="shared" si="295"/>
        <v>7</v>
      </c>
      <c r="E2702">
        <f t="shared" si="296"/>
        <v>9</v>
      </c>
      <c r="F2702">
        <f t="shared" si="294"/>
        <v>2014</v>
      </c>
      <c r="G2702">
        <f t="shared" si="298"/>
        <v>207</v>
      </c>
      <c r="H2702">
        <f t="shared" si="292"/>
        <v>211.58333333333334</v>
      </c>
      <c r="I2702">
        <f t="shared" si="297"/>
        <v>-4.5833333333333428</v>
      </c>
      <c r="K2702" s="24">
        <v>41662</v>
      </c>
      <c r="L2702" s="25">
        <v>261</v>
      </c>
    </row>
    <row r="2703" spans="1:12" ht="15.75" thickBot="1" x14ac:dyDescent="0.3">
      <c r="A2703" s="1">
        <v>41843</v>
      </c>
      <c r="B2703" s="4">
        <v>2.2202000000000002</v>
      </c>
      <c r="C2703" s="4">
        <f t="shared" si="293"/>
        <v>1.6258011392642331E-2</v>
      </c>
      <c r="D2703" s="3">
        <f t="shared" si="295"/>
        <v>7</v>
      </c>
      <c r="E2703">
        <f t="shared" si="296"/>
        <v>9</v>
      </c>
      <c r="F2703">
        <f t="shared" si="294"/>
        <v>2014</v>
      </c>
      <c r="G2703">
        <f t="shared" si="298"/>
        <v>203</v>
      </c>
      <c r="H2703">
        <f t="shared" si="292"/>
        <v>211.33333333333334</v>
      </c>
      <c r="I2703">
        <f t="shared" si="297"/>
        <v>-8.3333333333333428</v>
      </c>
      <c r="K2703" s="22">
        <v>41661</v>
      </c>
      <c r="L2703" s="23">
        <v>252</v>
      </c>
    </row>
    <row r="2704" spans="1:12" ht="15.75" thickBot="1" x14ac:dyDescent="0.3">
      <c r="A2704" s="1">
        <v>41844</v>
      </c>
      <c r="B2704" s="4">
        <v>2.2204000000000002</v>
      </c>
      <c r="C2704" s="4">
        <f t="shared" si="293"/>
        <v>1.6253063827073005E-2</v>
      </c>
      <c r="D2704" s="3">
        <f t="shared" si="295"/>
        <v>7</v>
      </c>
      <c r="E2704">
        <f t="shared" si="296"/>
        <v>9</v>
      </c>
      <c r="F2704">
        <f t="shared" si="294"/>
        <v>2014</v>
      </c>
      <c r="G2704">
        <f t="shared" si="298"/>
        <v>203</v>
      </c>
      <c r="H2704">
        <f t="shared" si="292"/>
        <v>210.91666666666666</v>
      </c>
      <c r="I2704">
        <f t="shared" si="297"/>
        <v>-7.9166666666666572</v>
      </c>
      <c r="K2704" s="24">
        <v>41660</v>
      </c>
      <c r="L2704" s="25">
        <v>248</v>
      </c>
    </row>
    <row r="2705" spans="1:12" ht="15.75" thickBot="1" x14ac:dyDescent="0.3">
      <c r="A2705" s="1">
        <v>41845</v>
      </c>
      <c r="B2705" s="4">
        <v>2.2292999999999998</v>
      </c>
      <c r="C2705" s="4">
        <f t="shared" si="293"/>
        <v>1.6197403152560477E-2</v>
      </c>
      <c r="D2705" s="3">
        <f t="shared" si="295"/>
        <v>7</v>
      </c>
      <c r="E2705">
        <f t="shared" si="296"/>
        <v>9</v>
      </c>
      <c r="F2705">
        <f t="shared" si="294"/>
        <v>2014</v>
      </c>
      <c r="G2705">
        <f t="shared" si="298"/>
        <v>209</v>
      </c>
      <c r="H2705">
        <f t="shared" si="292"/>
        <v>210.66666666666666</v>
      </c>
      <c r="I2705">
        <f t="shared" si="297"/>
        <v>-1.6666666666666572</v>
      </c>
      <c r="K2705" s="22">
        <v>41659</v>
      </c>
      <c r="L2705" s="23">
        <v>248</v>
      </c>
    </row>
    <row r="2706" spans="1:12" ht="15.75" thickBot="1" x14ac:dyDescent="0.3">
      <c r="A2706" s="1">
        <v>41848</v>
      </c>
      <c r="B2706" s="4">
        <v>2.2302</v>
      </c>
      <c r="C2706" s="4">
        <f t="shared" si="293"/>
        <v>1.6188691036701806E-2</v>
      </c>
      <c r="D2706" s="3">
        <f t="shared" si="295"/>
        <v>7</v>
      </c>
      <c r="E2706">
        <f t="shared" si="296"/>
        <v>9</v>
      </c>
      <c r="F2706">
        <f t="shared" si="294"/>
        <v>2014</v>
      </c>
      <c r="G2706">
        <f t="shared" si="298"/>
        <v>210</v>
      </c>
      <c r="H2706">
        <f t="shared" si="292"/>
        <v>210.33333333333334</v>
      </c>
      <c r="I2706">
        <f t="shared" si="297"/>
        <v>-0.33333333333334281</v>
      </c>
      <c r="K2706" s="24">
        <v>41656</v>
      </c>
      <c r="L2706" s="25">
        <v>248</v>
      </c>
    </row>
    <row r="2707" spans="1:12" ht="15.75" thickBot="1" x14ac:dyDescent="0.3">
      <c r="A2707" s="1">
        <v>41849</v>
      </c>
      <c r="B2707" s="4">
        <v>2.2277999999999998</v>
      </c>
      <c r="C2707" s="4">
        <f t="shared" si="293"/>
        <v>1.613973008128617E-2</v>
      </c>
      <c r="D2707" s="3">
        <f t="shared" si="295"/>
        <v>7</v>
      </c>
      <c r="E2707">
        <f t="shared" si="296"/>
        <v>9</v>
      </c>
      <c r="F2707">
        <f t="shared" si="294"/>
        <v>2014</v>
      </c>
      <c r="G2707">
        <f t="shared" si="298"/>
        <v>215</v>
      </c>
      <c r="H2707">
        <f t="shared" si="292"/>
        <v>210.33333333333334</v>
      </c>
      <c r="I2707">
        <f t="shared" si="297"/>
        <v>4.6666666666666572</v>
      </c>
      <c r="K2707" s="22">
        <v>41655</v>
      </c>
      <c r="L2707" s="23">
        <v>246</v>
      </c>
    </row>
    <row r="2708" spans="1:12" ht="15.75" thickBot="1" x14ac:dyDescent="0.3">
      <c r="A2708" s="1">
        <v>41850</v>
      </c>
      <c r="B2708" s="4">
        <v>2.2446999999999999</v>
      </c>
      <c r="C2708" s="4">
        <f t="shared" si="293"/>
        <v>1.6305281617832797E-2</v>
      </c>
      <c r="D2708" s="3">
        <f t="shared" si="295"/>
        <v>7</v>
      </c>
      <c r="E2708">
        <f t="shared" si="296"/>
        <v>9</v>
      </c>
      <c r="F2708">
        <f t="shared" si="294"/>
        <v>2014</v>
      </c>
      <c r="G2708">
        <f t="shared" si="298"/>
        <v>206</v>
      </c>
      <c r="H2708">
        <f t="shared" ref="H2708:H2771" si="299">AVERAGE(G2697:G2708)</f>
        <v>209.75</v>
      </c>
      <c r="I2708">
        <f t="shared" si="297"/>
        <v>-3.75</v>
      </c>
      <c r="K2708" s="24">
        <v>41654</v>
      </c>
      <c r="L2708" s="25">
        <v>243</v>
      </c>
    </row>
    <row r="2709" spans="1:12" ht="15.75" thickBot="1" x14ac:dyDescent="0.3">
      <c r="A2709" s="1">
        <v>41851</v>
      </c>
      <c r="B2709" s="4">
        <v>2.2673999999999999</v>
      </c>
      <c r="C2709" s="4">
        <f t="shared" si="293"/>
        <v>1.7109575320208171E-2</v>
      </c>
      <c r="D2709" s="3">
        <f t="shared" si="295"/>
        <v>7</v>
      </c>
      <c r="E2709">
        <f t="shared" si="296"/>
        <v>9</v>
      </c>
      <c r="F2709">
        <f t="shared" si="294"/>
        <v>2014</v>
      </c>
      <c r="G2709">
        <f t="shared" si="298"/>
        <v>212</v>
      </c>
      <c r="H2709">
        <f t="shared" si="299"/>
        <v>209.58333333333334</v>
      </c>
      <c r="I2709">
        <f t="shared" si="297"/>
        <v>2.4166666666666572</v>
      </c>
      <c r="K2709" s="22">
        <v>41653</v>
      </c>
      <c r="L2709" s="23">
        <v>248</v>
      </c>
    </row>
    <row r="2710" spans="1:12" ht="15.75" thickBot="1" x14ac:dyDescent="0.3">
      <c r="A2710" s="1">
        <v>41852</v>
      </c>
      <c r="B2710" s="4">
        <v>2.2606999999999999</v>
      </c>
      <c r="C2710" s="4">
        <f t="shared" si="293"/>
        <v>1.7622557025841385E-2</v>
      </c>
      <c r="D2710" s="3">
        <f t="shared" si="295"/>
        <v>8</v>
      </c>
      <c r="E2710">
        <f t="shared" si="296"/>
        <v>9</v>
      </c>
      <c r="F2710">
        <f t="shared" si="294"/>
        <v>2014</v>
      </c>
      <c r="G2710">
        <f t="shared" si="298"/>
        <v>225</v>
      </c>
      <c r="H2710">
        <f t="shared" si="299"/>
        <v>210.5</v>
      </c>
      <c r="I2710">
        <f t="shared" si="297"/>
        <v>14.5</v>
      </c>
      <c r="K2710" s="24">
        <v>41652</v>
      </c>
      <c r="L2710" s="25">
        <v>251</v>
      </c>
    </row>
    <row r="2711" spans="1:12" ht="15.75" thickBot="1" x14ac:dyDescent="0.3">
      <c r="A2711" s="1">
        <v>41855</v>
      </c>
      <c r="B2711" s="4">
        <v>2.2576999999999998</v>
      </c>
      <c r="C2711" s="4">
        <f t="shared" si="293"/>
        <v>1.8033881065514398E-2</v>
      </c>
      <c r="D2711" s="3">
        <f t="shared" si="295"/>
        <v>8</v>
      </c>
      <c r="E2711">
        <f t="shared" si="296"/>
        <v>9</v>
      </c>
      <c r="F2711">
        <f t="shared" si="294"/>
        <v>2014</v>
      </c>
      <c r="G2711">
        <f t="shared" si="298"/>
        <v>224</v>
      </c>
      <c r="H2711">
        <f t="shared" si="299"/>
        <v>210.91666666666666</v>
      </c>
      <c r="I2711">
        <f t="shared" si="297"/>
        <v>13.083333333333343</v>
      </c>
      <c r="K2711" s="22">
        <v>41649</v>
      </c>
      <c r="L2711" s="23">
        <v>249</v>
      </c>
    </row>
    <row r="2712" spans="1:12" ht="15.75" thickBot="1" x14ac:dyDescent="0.3">
      <c r="A2712" s="1">
        <v>41856</v>
      </c>
      <c r="B2712" s="4">
        <v>2.2755999999999998</v>
      </c>
      <c r="C2712" s="4">
        <f t="shared" si="293"/>
        <v>1.8876221766523593E-2</v>
      </c>
      <c r="D2712" s="3">
        <f t="shared" si="295"/>
        <v>8</v>
      </c>
      <c r="E2712">
        <f t="shared" si="296"/>
        <v>9</v>
      </c>
      <c r="F2712">
        <f t="shared" si="294"/>
        <v>2014</v>
      </c>
      <c r="G2712">
        <f t="shared" si="298"/>
        <v>231</v>
      </c>
      <c r="H2712">
        <f t="shared" si="299"/>
        <v>212.75</v>
      </c>
      <c r="I2712">
        <f t="shared" si="297"/>
        <v>18.25</v>
      </c>
      <c r="K2712" s="24">
        <v>41648</v>
      </c>
      <c r="L2712" s="25">
        <v>245</v>
      </c>
    </row>
    <row r="2713" spans="1:12" ht="15.75" thickBot="1" x14ac:dyDescent="0.3">
      <c r="A2713" s="1">
        <v>41857</v>
      </c>
      <c r="B2713" s="4">
        <v>2.2789999999999999</v>
      </c>
      <c r="C2713" s="4">
        <f t="shared" si="293"/>
        <v>1.9861954910370763E-2</v>
      </c>
      <c r="D2713" s="3">
        <f t="shared" si="295"/>
        <v>8</v>
      </c>
      <c r="E2713">
        <f t="shared" si="296"/>
        <v>9</v>
      </c>
      <c r="F2713">
        <f t="shared" si="294"/>
        <v>2014</v>
      </c>
      <c r="G2713">
        <f t="shared" si="298"/>
        <v>230</v>
      </c>
      <c r="H2713">
        <f t="shared" si="299"/>
        <v>214.58333333333334</v>
      </c>
      <c r="I2713">
        <f t="shared" si="297"/>
        <v>15.416666666666657</v>
      </c>
      <c r="K2713" s="22">
        <v>41647</v>
      </c>
      <c r="L2713" s="23">
        <v>248</v>
      </c>
    </row>
    <row r="2714" spans="1:12" ht="15.75" thickBot="1" x14ac:dyDescent="0.3">
      <c r="A2714" s="1">
        <v>41858</v>
      </c>
      <c r="B2714" s="4">
        <v>2.2801999999999998</v>
      </c>
      <c r="C2714" s="4">
        <f t="shared" si="293"/>
        <v>2.0773519073402715E-2</v>
      </c>
      <c r="D2714" s="3">
        <f t="shared" si="295"/>
        <v>8</v>
      </c>
      <c r="E2714">
        <f t="shared" si="296"/>
        <v>9</v>
      </c>
      <c r="F2714">
        <f t="shared" si="294"/>
        <v>2014</v>
      </c>
      <c r="G2714">
        <f t="shared" si="298"/>
        <v>234</v>
      </c>
      <c r="H2714">
        <f t="shared" si="299"/>
        <v>216.83333333333334</v>
      </c>
      <c r="I2714">
        <f t="shared" si="297"/>
        <v>17.166666666666657</v>
      </c>
      <c r="K2714" s="24">
        <v>41646</v>
      </c>
      <c r="L2714" s="25">
        <v>245</v>
      </c>
    </row>
    <row r="2715" spans="1:12" ht="15.75" thickBot="1" x14ac:dyDescent="0.3">
      <c r="A2715" s="1">
        <v>41859</v>
      </c>
      <c r="B2715" s="4">
        <v>2.2986</v>
      </c>
      <c r="C2715" s="4">
        <f t="shared" si="293"/>
        <v>2.2286475147625339E-2</v>
      </c>
      <c r="D2715" s="3">
        <f t="shared" si="295"/>
        <v>8</v>
      </c>
      <c r="E2715">
        <f t="shared" si="296"/>
        <v>9</v>
      </c>
      <c r="F2715">
        <f t="shared" si="294"/>
        <v>2014</v>
      </c>
      <c r="G2715">
        <f t="shared" si="298"/>
        <v>233</v>
      </c>
      <c r="H2715">
        <f t="shared" si="299"/>
        <v>219.33333333333334</v>
      </c>
      <c r="I2715">
        <f t="shared" si="297"/>
        <v>13.666666666666657</v>
      </c>
      <c r="K2715" s="22">
        <v>41645</v>
      </c>
      <c r="L2715" s="23">
        <v>236</v>
      </c>
    </row>
    <row r="2716" spans="1:12" ht="15.75" thickBot="1" x14ac:dyDescent="0.3">
      <c r="A2716" s="1">
        <v>41862</v>
      </c>
      <c r="B2716" s="4">
        <v>2.2778999999999998</v>
      </c>
      <c r="C2716" s="4">
        <f t="shared" si="293"/>
        <v>2.2872996463551565E-2</v>
      </c>
      <c r="D2716" s="3">
        <f t="shared" si="295"/>
        <v>8</v>
      </c>
      <c r="E2716">
        <f t="shared" si="296"/>
        <v>9</v>
      </c>
      <c r="F2716">
        <f t="shared" si="294"/>
        <v>2014</v>
      </c>
      <c r="G2716">
        <f t="shared" si="298"/>
        <v>231</v>
      </c>
      <c r="H2716">
        <f t="shared" si="299"/>
        <v>221.66666666666666</v>
      </c>
      <c r="I2716">
        <f t="shared" si="297"/>
        <v>9.3333333333333428</v>
      </c>
      <c r="K2716" s="24">
        <v>41642</v>
      </c>
      <c r="L2716" s="25">
        <v>229</v>
      </c>
    </row>
    <row r="2717" spans="1:12" ht="15.75" thickBot="1" x14ac:dyDescent="0.3">
      <c r="A2717" s="1">
        <v>41863</v>
      </c>
      <c r="B2717" s="4">
        <v>2.2770000000000001</v>
      </c>
      <c r="C2717" s="4">
        <f t="shared" si="293"/>
        <v>2.3421013060018196E-2</v>
      </c>
      <c r="D2717" s="3">
        <f t="shared" si="295"/>
        <v>8</v>
      </c>
      <c r="E2717">
        <f t="shared" si="296"/>
        <v>9</v>
      </c>
      <c r="F2717">
        <f t="shared" si="294"/>
        <v>2014</v>
      </c>
      <c r="G2717">
        <f t="shared" si="298"/>
        <v>228</v>
      </c>
      <c r="H2717">
        <f t="shared" si="299"/>
        <v>223.25</v>
      </c>
      <c r="I2717">
        <f t="shared" si="297"/>
        <v>4.75</v>
      </c>
      <c r="K2717" s="22">
        <v>41641</v>
      </c>
      <c r="L2717" s="23">
        <v>230</v>
      </c>
    </row>
    <row r="2718" spans="1:12" ht="15.75" thickBot="1" x14ac:dyDescent="0.3">
      <c r="A2718" s="1">
        <v>41864</v>
      </c>
      <c r="B2718" s="4">
        <v>2.2692000000000001</v>
      </c>
      <c r="C2718" s="4">
        <f t="shared" si="293"/>
        <v>2.3635043879111639E-2</v>
      </c>
      <c r="D2718" s="3">
        <f t="shared" si="295"/>
        <v>8</v>
      </c>
      <c r="E2718">
        <f t="shared" si="296"/>
        <v>9</v>
      </c>
      <c r="F2718">
        <f t="shared" si="294"/>
        <v>2014</v>
      </c>
      <c r="G2718">
        <f t="shared" si="298"/>
        <v>227</v>
      </c>
      <c r="H2718">
        <f t="shared" si="299"/>
        <v>224.66666666666666</v>
      </c>
      <c r="I2718">
        <f t="shared" si="297"/>
        <v>2.3333333333333428</v>
      </c>
      <c r="K2718" s="24">
        <v>41639</v>
      </c>
      <c r="L2718" s="25">
        <v>224</v>
      </c>
    </row>
    <row r="2719" spans="1:12" ht="15.75" thickBot="1" x14ac:dyDescent="0.3">
      <c r="A2719" s="1">
        <v>41865</v>
      </c>
      <c r="B2719" s="4">
        <v>2.2703000000000002</v>
      </c>
      <c r="C2719" s="4">
        <f t="shared" si="293"/>
        <v>2.3836895092227851E-2</v>
      </c>
      <c r="D2719" s="3">
        <f t="shared" si="295"/>
        <v>8</v>
      </c>
      <c r="E2719">
        <f t="shared" si="296"/>
        <v>9</v>
      </c>
      <c r="F2719">
        <f t="shared" si="294"/>
        <v>2014</v>
      </c>
      <c r="G2719">
        <f t="shared" si="298"/>
        <v>221</v>
      </c>
      <c r="H2719">
        <f t="shared" si="299"/>
        <v>225.16666666666666</v>
      </c>
      <c r="I2719">
        <f t="shared" si="297"/>
        <v>-4.1666666666666572</v>
      </c>
      <c r="K2719" s="22">
        <v>41638</v>
      </c>
      <c r="L2719" s="23">
        <v>228</v>
      </c>
    </row>
    <row r="2720" spans="1:12" ht="15.75" thickBot="1" x14ac:dyDescent="0.3">
      <c r="A2720" s="1">
        <v>41866</v>
      </c>
      <c r="B2720" s="4">
        <v>2.2690000000000001</v>
      </c>
      <c r="C2720" s="4">
        <f t="shared" si="293"/>
        <v>2.4042315767217007E-2</v>
      </c>
      <c r="D2720" s="3">
        <f t="shared" si="295"/>
        <v>8</v>
      </c>
      <c r="E2720">
        <f t="shared" si="296"/>
        <v>9</v>
      </c>
      <c r="F2720">
        <f t="shared" si="294"/>
        <v>2014</v>
      </c>
      <c r="G2720">
        <f t="shared" si="298"/>
        <v>222</v>
      </c>
      <c r="H2720">
        <f t="shared" si="299"/>
        <v>226.5</v>
      </c>
      <c r="I2720">
        <f t="shared" si="297"/>
        <v>-4.5</v>
      </c>
      <c r="K2720" s="24">
        <v>41635</v>
      </c>
      <c r="L2720" s="25">
        <v>226</v>
      </c>
    </row>
    <row r="2721" spans="1:12" ht="15.75" thickBot="1" x14ac:dyDescent="0.3">
      <c r="A2721" s="1">
        <v>41869</v>
      </c>
      <c r="B2721" s="4">
        <v>2.2595000000000001</v>
      </c>
      <c r="C2721" s="4">
        <f t="shared" si="293"/>
        <v>2.3973664932624889E-2</v>
      </c>
      <c r="D2721" s="3">
        <f t="shared" si="295"/>
        <v>8</v>
      </c>
      <c r="E2721">
        <f t="shared" si="296"/>
        <v>9</v>
      </c>
      <c r="F2721">
        <f t="shared" si="294"/>
        <v>2014</v>
      </c>
      <c r="G2721">
        <f t="shared" si="298"/>
        <v>218</v>
      </c>
      <c r="H2721">
        <f t="shared" si="299"/>
        <v>227</v>
      </c>
      <c r="I2721">
        <f t="shared" si="297"/>
        <v>-9</v>
      </c>
      <c r="K2721" s="22">
        <v>41634</v>
      </c>
      <c r="L2721" s="23">
        <v>222</v>
      </c>
    </row>
    <row r="2722" spans="1:12" ht="15.75" thickBot="1" x14ac:dyDescent="0.3">
      <c r="A2722" s="1">
        <v>41870</v>
      </c>
      <c r="B2722" s="4">
        <v>2.2587000000000002</v>
      </c>
      <c r="C2722" s="4">
        <f t="shared" si="293"/>
        <v>2.3903942405783633E-2</v>
      </c>
      <c r="D2722" s="3">
        <f t="shared" si="295"/>
        <v>8</v>
      </c>
      <c r="E2722">
        <f t="shared" si="296"/>
        <v>9</v>
      </c>
      <c r="F2722">
        <f t="shared" si="294"/>
        <v>2014</v>
      </c>
      <c r="G2722">
        <f t="shared" si="298"/>
        <v>215</v>
      </c>
      <c r="H2722">
        <f t="shared" si="299"/>
        <v>226.16666666666666</v>
      </c>
      <c r="I2722">
        <f t="shared" si="297"/>
        <v>-11.166666666666657</v>
      </c>
      <c r="K2722" s="24">
        <v>41632</v>
      </c>
      <c r="L2722" s="25">
        <v>223</v>
      </c>
    </row>
    <row r="2723" spans="1:12" ht="15.75" thickBot="1" x14ac:dyDescent="0.3">
      <c r="A2723" s="1">
        <v>41871</v>
      </c>
      <c r="B2723" s="4">
        <v>2.2549999999999999</v>
      </c>
      <c r="C2723" s="4">
        <f t="shared" si="293"/>
        <v>2.3855400547376133E-2</v>
      </c>
      <c r="D2723" s="3">
        <f t="shared" si="295"/>
        <v>8</v>
      </c>
      <c r="E2723">
        <f t="shared" si="296"/>
        <v>9</v>
      </c>
      <c r="F2723">
        <f t="shared" si="294"/>
        <v>2014</v>
      </c>
      <c r="G2723">
        <f t="shared" si="298"/>
        <v>213</v>
      </c>
      <c r="H2723">
        <f t="shared" si="299"/>
        <v>225.25</v>
      </c>
      <c r="I2723">
        <f t="shared" si="297"/>
        <v>-12.25</v>
      </c>
      <c r="K2723" s="22">
        <v>41631</v>
      </c>
      <c r="L2723" s="23">
        <v>229</v>
      </c>
    </row>
    <row r="2724" spans="1:12" ht="15.75" thickBot="1" x14ac:dyDescent="0.3">
      <c r="A2724" s="1">
        <v>41872</v>
      </c>
      <c r="B2724" s="4">
        <v>2.2582</v>
      </c>
      <c r="C2724" s="4">
        <f t="shared" si="293"/>
        <v>2.3858593403391252E-2</v>
      </c>
      <c r="D2724" s="3">
        <f t="shared" si="295"/>
        <v>8</v>
      </c>
      <c r="E2724">
        <f t="shared" si="296"/>
        <v>9</v>
      </c>
      <c r="F2724">
        <f t="shared" si="294"/>
        <v>2014</v>
      </c>
      <c r="G2724">
        <f t="shared" si="298"/>
        <v>211</v>
      </c>
      <c r="H2724">
        <f t="shared" si="299"/>
        <v>223.58333333333334</v>
      </c>
      <c r="I2724">
        <f t="shared" si="297"/>
        <v>-12.583333333333343</v>
      </c>
      <c r="K2724" s="24">
        <v>41628</v>
      </c>
      <c r="L2724" s="25">
        <v>232</v>
      </c>
    </row>
    <row r="2725" spans="1:12" ht="15.75" thickBot="1" x14ac:dyDescent="0.3">
      <c r="A2725" s="1">
        <v>41873</v>
      </c>
      <c r="B2725" s="4">
        <v>2.2778</v>
      </c>
      <c r="C2725" s="4">
        <f t="shared" si="293"/>
        <v>2.4327896494904865E-2</v>
      </c>
      <c r="D2725" s="3">
        <f t="shared" si="295"/>
        <v>8</v>
      </c>
      <c r="E2725">
        <f t="shared" si="296"/>
        <v>9</v>
      </c>
      <c r="F2725">
        <f t="shared" si="294"/>
        <v>2014</v>
      </c>
      <c r="G2725">
        <f t="shared" si="298"/>
        <v>212</v>
      </c>
      <c r="H2725">
        <f t="shared" si="299"/>
        <v>222.08333333333334</v>
      </c>
      <c r="I2725">
        <f t="shared" si="297"/>
        <v>-10.083333333333343</v>
      </c>
      <c r="K2725" s="22">
        <v>41627</v>
      </c>
      <c r="L2725" s="23">
        <v>230</v>
      </c>
    </row>
    <row r="2726" spans="1:12" ht="15.75" thickBot="1" x14ac:dyDescent="0.3">
      <c r="A2726" s="1">
        <v>41876</v>
      </c>
      <c r="B2726" s="4">
        <v>2.2808000000000002</v>
      </c>
      <c r="C2726" s="4">
        <f t="shared" si="293"/>
        <v>2.4854346983894725E-2</v>
      </c>
      <c r="D2726" s="3">
        <f t="shared" si="295"/>
        <v>8</v>
      </c>
      <c r="E2726">
        <f t="shared" si="296"/>
        <v>9</v>
      </c>
      <c r="F2726">
        <f t="shared" si="294"/>
        <v>2014</v>
      </c>
      <c r="G2726">
        <f t="shared" si="298"/>
        <v>212</v>
      </c>
      <c r="H2726">
        <f t="shared" si="299"/>
        <v>220.25</v>
      </c>
      <c r="I2726">
        <f t="shared" si="297"/>
        <v>-8.25</v>
      </c>
      <c r="K2726" s="24">
        <v>41626</v>
      </c>
      <c r="L2726" s="25">
        <v>235</v>
      </c>
    </row>
    <row r="2727" spans="1:12" ht="15.75" thickBot="1" x14ac:dyDescent="0.3">
      <c r="A2727" s="1">
        <v>41877</v>
      </c>
      <c r="B2727" s="4">
        <v>2.2747999999999999</v>
      </c>
      <c r="C2727" s="4">
        <f t="shared" si="293"/>
        <v>2.5126714094490417E-2</v>
      </c>
      <c r="D2727" s="3">
        <f t="shared" si="295"/>
        <v>8</v>
      </c>
      <c r="E2727">
        <f t="shared" si="296"/>
        <v>9</v>
      </c>
      <c r="F2727">
        <f t="shared" si="294"/>
        <v>2014</v>
      </c>
      <c r="G2727">
        <f t="shared" si="298"/>
        <v>209</v>
      </c>
      <c r="H2727">
        <f t="shared" si="299"/>
        <v>218.25</v>
      </c>
      <c r="I2727">
        <f t="shared" si="297"/>
        <v>-9.25</v>
      </c>
      <c r="K2727" s="22">
        <v>41625</v>
      </c>
      <c r="L2727" s="23">
        <v>238</v>
      </c>
    </row>
    <row r="2728" spans="1:12" ht="15.75" thickBot="1" x14ac:dyDescent="0.3">
      <c r="A2728" s="1">
        <v>41878</v>
      </c>
      <c r="B2728" s="4">
        <v>2.2591000000000001</v>
      </c>
      <c r="C2728" s="4">
        <f t="shared" si="293"/>
        <v>2.5217231650448514E-2</v>
      </c>
      <c r="D2728" s="3">
        <f t="shared" si="295"/>
        <v>8</v>
      </c>
      <c r="E2728">
        <f t="shared" si="296"/>
        <v>9</v>
      </c>
      <c r="F2728">
        <f t="shared" si="294"/>
        <v>2014</v>
      </c>
      <c r="G2728">
        <f t="shared" si="298"/>
        <v>205</v>
      </c>
      <c r="H2728">
        <f t="shared" si="299"/>
        <v>216.08333333333334</v>
      </c>
      <c r="I2728">
        <f t="shared" si="297"/>
        <v>-11.083333333333343</v>
      </c>
      <c r="K2728" s="24">
        <v>41624</v>
      </c>
      <c r="L2728" s="25">
        <v>232</v>
      </c>
    </row>
    <row r="2729" spans="1:12" ht="15.75" thickBot="1" x14ac:dyDescent="0.3">
      <c r="A2729" s="1">
        <v>41879</v>
      </c>
      <c r="B2729" s="4">
        <v>2.2498999999999998</v>
      </c>
      <c r="C2729" s="4">
        <f t="shared" si="293"/>
        <v>2.5082680189195582E-2</v>
      </c>
      <c r="D2729" s="3">
        <f t="shared" si="295"/>
        <v>8</v>
      </c>
      <c r="E2729">
        <f t="shared" si="296"/>
        <v>9</v>
      </c>
      <c r="F2729">
        <f t="shared" si="294"/>
        <v>2014</v>
      </c>
      <c r="G2729">
        <f t="shared" si="298"/>
        <v>204</v>
      </c>
      <c r="H2729">
        <f t="shared" si="299"/>
        <v>214.08333333333334</v>
      </c>
      <c r="I2729">
        <f t="shared" si="297"/>
        <v>-10.083333333333343</v>
      </c>
      <c r="K2729" s="22">
        <v>41621</v>
      </c>
      <c r="L2729" s="23">
        <v>234</v>
      </c>
    </row>
    <row r="2730" spans="1:12" ht="15.75" thickBot="1" x14ac:dyDescent="0.3">
      <c r="A2730" s="1">
        <v>41880</v>
      </c>
      <c r="B2730" s="4">
        <v>2.2395999999999998</v>
      </c>
      <c r="C2730" s="4">
        <f t="shared" si="293"/>
        <v>2.4903668985276028E-2</v>
      </c>
      <c r="D2730" s="3">
        <f t="shared" si="295"/>
        <v>8</v>
      </c>
      <c r="E2730">
        <f t="shared" si="296"/>
        <v>9</v>
      </c>
      <c r="F2730">
        <f t="shared" si="294"/>
        <v>2014</v>
      </c>
      <c r="G2730">
        <f t="shared" si="298"/>
        <v>205</v>
      </c>
      <c r="H2730">
        <f t="shared" si="299"/>
        <v>212.25</v>
      </c>
      <c r="I2730">
        <f t="shared" si="297"/>
        <v>-7.25</v>
      </c>
      <c r="K2730" s="24">
        <v>41620</v>
      </c>
      <c r="L2730" s="25">
        <v>235</v>
      </c>
    </row>
    <row r="2731" spans="1:12" ht="15.75" thickBot="1" x14ac:dyDescent="0.3">
      <c r="A2731" s="1">
        <v>41883</v>
      </c>
      <c r="B2731" s="4">
        <v>2.2364000000000002</v>
      </c>
      <c r="C2731" s="4">
        <f t="shared" si="293"/>
        <v>2.4413394945348013E-2</v>
      </c>
      <c r="D2731" s="3">
        <f t="shared" si="295"/>
        <v>9</v>
      </c>
      <c r="E2731">
        <f t="shared" si="296"/>
        <v>9</v>
      </c>
      <c r="F2731">
        <f t="shared" si="294"/>
        <v>2014</v>
      </c>
      <c r="G2731">
        <f t="shared" si="298"/>
        <v>205</v>
      </c>
      <c r="H2731">
        <f t="shared" si="299"/>
        <v>210.91666666666666</v>
      </c>
      <c r="I2731">
        <f t="shared" si="297"/>
        <v>-5.9166666666666572</v>
      </c>
      <c r="K2731" s="22">
        <v>41619</v>
      </c>
      <c r="L2731" s="23">
        <v>243</v>
      </c>
    </row>
    <row r="2732" spans="1:12" ht="15.75" thickBot="1" x14ac:dyDescent="0.3">
      <c r="A2732" s="1">
        <v>41884</v>
      </c>
      <c r="B2732" s="4">
        <v>2.2521</v>
      </c>
      <c r="C2732" s="4">
        <f t="shared" si="293"/>
        <v>2.4181155804588524E-2</v>
      </c>
      <c r="D2732" s="3">
        <f t="shared" si="295"/>
        <v>9</v>
      </c>
      <c r="E2732">
        <f t="shared" si="296"/>
        <v>9</v>
      </c>
      <c r="F2732">
        <f t="shared" si="294"/>
        <v>2014</v>
      </c>
      <c r="G2732">
        <f t="shared" si="298"/>
        <v>203</v>
      </c>
      <c r="H2732">
        <f t="shared" si="299"/>
        <v>209.33333333333334</v>
      </c>
      <c r="I2732">
        <f t="shared" si="297"/>
        <v>-6.3333333333333428</v>
      </c>
      <c r="K2732" s="24">
        <v>41618</v>
      </c>
      <c r="L2732" s="25">
        <v>247</v>
      </c>
    </row>
    <row r="2733" spans="1:12" ht="15.75" thickBot="1" x14ac:dyDescent="0.3">
      <c r="A2733" s="1">
        <v>41885</v>
      </c>
      <c r="B2733" s="4">
        <v>2.2319</v>
      </c>
      <c r="C2733" s="4">
        <f t="shared" si="293"/>
        <v>2.4200071647454587E-2</v>
      </c>
      <c r="D2733" s="3">
        <f t="shared" si="295"/>
        <v>9</v>
      </c>
      <c r="E2733">
        <f t="shared" si="296"/>
        <v>9</v>
      </c>
      <c r="F2733">
        <f t="shared" si="294"/>
        <v>2014</v>
      </c>
      <c r="G2733">
        <f t="shared" si="298"/>
        <v>201</v>
      </c>
      <c r="H2733">
        <f t="shared" si="299"/>
        <v>207.91666666666666</v>
      </c>
      <c r="I2733">
        <f t="shared" si="297"/>
        <v>-6.9166666666666572</v>
      </c>
      <c r="K2733" s="22">
        <v>41617</v>
      </c>
      <c r="L2733" s="23">
        <v>246</v>
      </c>
    </row>
    <row r="2734" spans="1:12" ht="15.75" thickBot="1" x14ac:dyDescent="0.3">
      <c r="A2734" s="1">
        <v>41886</v>
      </c>
      <c r="B2734" s="4">
        <v>2.2355999999999998</v>
      </c>
      <c r="C2734" s="4">
        <f t="shared" si="293"/>
        <v>2.4192384326834623E-2</v>
      </c>
      <c r="D2734" s="3">
        <f t="shared" si="295"/>
        <v>9</v>
      </c>
      <c r="E2734">
        <f t="shared" si="296"/>
        <v>9</v>
      </c>
      <c r="F2734">
        <f t="shared" si="294"/>
        <v>2014</v>
      </c>
      <c r="G2734">
        <f t="shared" si="298"/>
        <v>203</v>
      </c>
      <c r="H2734">
        <f t="shared" si="299"/>
        <v>206.91666666666666</v>
      </c>
      <c r="I2734">
        <f t="shared" si="297"/>
        <v>-3.9166666666666572</v>
      </c>
      <c r="K2734" s="24">
        <v>41614</v>
      </c>
      <c r="L2734" s="25">
        <v>246</v>
      </c>
    </row>
    <row r="2735" spans="1:12" ht="15.75" thickBot="1" x14ac:dyDescent="0.3">
      <c r="A2735" s="1">
        <v>41887</v>
      </c>
      <c r="B2735" s="4">
        <v>2.2416</v>
      </c>
      <c r="C2735" s="4">
        <f t="shared" si="293"/>
        <v>2.4153318649183395E-2</v>
      </c>
      <c r="D2735" s="3">
        <f t="shared" si="295"/>
        <v>9</v>
      </c>
      <c r="E2735">
        <f t="shared" si="296"/>
        <v>9</v>
      </c>
      <c r="F2735">
        <f t="shared" si="294"/>
        <v>2014</v>
      </c>
      <c r="G2735">
        <f t="shared" si="298"/>
        <v>200</v>
      </c>
      <c r="H2735">
        <f t="shared" si="299"/>
        <v>205.83333333333334</v>
      </c>
      <c r="I2735">
        <f t="shared" si="297"/>
        <v>-5.8333333333333428</v>
      </c>
      <c r="K2735" s="22">
        <v>41613</v>
      </c>
      <c r="L2735" s="23">
        <v>255</v>
      </c>
    </row>
    <row r="2736" spans="1:12" ht="15.75" thickBot="1" x14ac:dyDescent="0.3">
      <c r="A2736" s="1">
        <v>41890</v>
      </c>
      <c r="B2736" s="4">
        <v>2.2490999999999999</v>
      </c>
      <c r="C2736" s="4">
        <f t="shared" si="293"/>
        <v>2.4143189578381928E-2</v>
      </c>
      <c r="D2736" s="3">
        <f t="shared" si="295"/>
        <v>9</v>
      </c>
      <c r="E2736">
        <f t="shared" si="296"/>
        <v>9</v>
      </c>
      <c r="F2736">
        <f t="shared" si="294"/>
        <v>2014</v>
      </c>
      <c r="G2736">
        <f t="shared" si="298"/>
        <v>200</v>
      </c>
      <c r="H2736">
        <f t="shared" si="299"/>
        <v>204.91666666666666</v>
      </c>
      <c r="I2736">
        <f t="shared" si="297"/>
        <v>-4.9166666666666572</v>
      </c>
      <c r="K2736" s="24">
        <v>41612</v>
      </c>
      <c r="L2736" s="25">
        <v>257</v>
      </c>
    </row>
    <row r="2737" spans="1:12" ht="15.75" thickBot="1" x14ac:dyDescent="0.3">
      <c r="A2737" s="1">
        <v>41891</v>
      </c>
      <c r="B2737" s="4">
        <v>2.2812999999999999</v>
      </c>
      <c r="C2737" s="4">
        <f t="shared" si="293"/>
        <v>2.4635011209968961E-2</v>
      </c>
      <c r="D2737" s="3">
        <f t="shared" si="295"/>
        <v>9</v>
      </c>
      <c r="E2737">
        <f t="shared" si="296"/>
        <v>9</v>
      </c>
      <c r="F2737">
        <f t="shared" si="294"/>
        <v>2014</v>
      </c>
      <c r="G2737">
        <f t="shared" si="298"/>
        <v>210</v>
      </c>
      <c r="H2737">
        <f t="shared" si="299"/>
        <v>204.75</v>
      </c>
      <c r="I2737">
        <f t="shared" si="297"/>
        <v>5.25</v>
      </c>
      <c r="K2737" s="22">
        <v>41611</v>
      </c>
      <c r="L2737" s="23">
        <v>259</v>
      </c>
    </row>
    <row r="2738" spans="1:12" ht="15.75" thickBot="1" x14ac:dyDescent="0.3">
      <c r="A2738" s="1">
        <v>41892</v>
      </c>
      <c r="B2738" s="4">
        <v>2.2967</v>
      </c>
      <c r="C2738" s="4">
        <f t="shared" si="293"/>
        <v>2.5571529718693132E-2</v>
      </c>
      <c r="D2738" s="3">
        <f t="shared" si="295"/>
        <v>9</v>
      </c>
      <c r="E2738">
        <f t="shared" si="296"/>
        <v>9</v>
      </c>
      <c r="F2738">
        <f t="shared" si="294"/>
        <v>2014</v>
      </c>
      <c r="G2738">
        <f t="shared" si="298"/>
        <v>208</v>
      </c>
      <c r="H2738">
        <f t="shared" si="299"/>
        <v>204.41666666666666</v>
      </c>
      <c r="I2738">
        <f t="shared" si="297"/>
        <v>3.5833333333333428</v>
      </c>
      <c r="K2738" s="24">
        <v>41610</v>
      </c>
      <c r="L2738" s="25">
        <v>255</v>
      </c>
    </row>
    <row r="2739" spans="1:12" ht="15.75" thickBot="1" x14ac:dyDescent="0.3">
      <c r="A2739" s="1">
        <v>41893</v>
      </c>
      <c r="B2739" s="4">
        <v>2.2879999999999998</v>
      </c>
      <c r="C2739" s="4">
        <f t="shared" ref="C2739:C2802" si="300">_xlfn.STDEV.P(B2678:B2739)</f>
        <v>2.6155049024808075E-2</v>
      </c>
      <c r="D2739" s="3">
        <f t="shared" si="295"/>
        <v>9</v>
      </c>
      <c r="E2739">
        <f t="shared" si="296"/>
        <v>9</v>
      </c>
      <c r="F2739">
        <f t="shared" si="294"/>
        <v>2014</v>
      </c>
      <c r="G2739">
        <f t="shared" si="298"/>
        <v>209</v>
      </c>
      <c r="H2739">
        <f t="shared" si="299"/>
        <v>204.41666666666666</v>
      </c>
      <c r="I2739">
        <f t="shared" si="297"/>
        <v>4.5833333333333428</v>
      </c>
      <c r="K2739" s="22">
        <v>41607</v>
      </c>
      <c r="L2739" s="23">
        <v>247</v>
      </c>
    </row>
    <row r="2740" spans="1:12" ht="15.75" thickBot="1" x14ac:dyDescent="0.3">
      <c r="A2740" s="1">
        <v>41894</v>
      </c>
      <c r="B2740" s="4">
        <v>2.3250999999999999</v>
      </c>
      <c r="C2740" s="4">
        <f t="shared" si="300"/>
        <v>2.8094163983787987E-2</v>
      </c>
      <c r="D2740" s="3">
        <f t="shared" si="295"/>
        <v>9</v>
      </c>
      <c r="E2740">
        <f t="shared" si="296"/>
        <v>9</v>
      </c>
      <c r="F2740">
        <f t="shared" si="294"/>
        <v>2014</v>
      </c>
      <c r="G2740">
        <f t="shared" si="298"/>
        <v>214</v>
      </c>
      <c r="H2740">
        <f t="shared" si="299"/>
        <v>205.16666666666666</v>
      </c>
      <c r="I2740">
        <f t="shared" si="297"/>
        <v>8.8333333333333428</v>
      </c>
      <c r="K2740" s="24">
        <v>41606</v>
      </c>
      <c r="L2740" s="25">
        <v>247</v>
      </c>
    </row>
    <row r="2741" spans="1:12" ht="15.75" thickBot="1" x14ac:dyDescent="0.3">
      <c r="A2741" s="1">
        <v>41897</v>
      </c>
      <c r="B2741" s="4">
        <v>2.3401000000000001</v>
      </c>
      <c r="C2741" s="4">
        <f t="shared" si="300"/>
        <v>3.0537038504143417E-2</v>
      </c>
      <c r="D2741" s="3">
        <f t="shared" si="295"/>
        <v>9</v>
      </c>
      <c r="E2741">
        <f t="shared" si="296"/>
        <v>9</v>
      </c>
      <c r="F2741">
        <f t="shared" si="294"/>
        <v>2014</v>
      </c>
      <c r="G2741">
        <f t="shared" si="298"/>
        <v>219</v>
      </c>
      <c r="H2741">
        <f t="shared" si="299"/>
        <v>206.41666666666666</v>
      </c>
      <c r="I2741">
        <f t="shared" si="297"/>
        <v>12.583333333333343</v>
      </c>
      <c r="K2741" s="22">
        <v>41605</v>
      </c>
      <c r="L2741" s="23">
        <v>247</v>
      </c>
    </row>
    <row r="2742" spans="1:12" ht="15.75" thickBot="1" x14ac:dyDescent="0.3">
      <c r="A2742" s="1">
        <v>41898</v>
      </c>
      <c r="B2742" s="4">
        <v>2.3351000000000002</v>
      </c>
      <c r="C2742" s="4">
        <f t="shared" si="300"/>
        <v>3.2501205772877823E-2</v>
      </c>
      <c r="D2742" s="3">
        <f t="shared" si="295"/>
        <v>9</v>
      </c>
      <c r="E2742">
        <f t="shared" si="296"/>
        <v>9</v>
      </c>
      <c r="F2742">
        <f t="shared" si="294"/>
        <v>2014</v>
      </c>
      <c r="G2742">
        <f t="shared" si="298"/>
        <v>218</v>
      </c>
      <c r="H2742">
        <f t="shared" si="299"/>
        <v>207.5</v>
      </c>
      <c r="I2742">
        <f t="shared" si="297"/>
        <v>10.5</v>
      </c>
      <c r="K2742" s="24">
        <v>41604</v>
      </c>
      <c r="L2742" s="25">
        <v>243</v>
      </c>
    </row>
    <row r="2743" spans="1:12" ht="15.75" thickBot="1" x14ac:dyDescent="0.3">
      <c r="A2743" s="1">
        <v>41899</v>
      </c>
      <c r="B2743" s="4">
        <v>2.3384</v>
      </c>
      <c r="C2743" s="4">
        <f t="shared" si="300"/>
        <v>3.4236144534860569E-2</v>
      </c>
      <c r="D2743" s="3">
        <f t="shared" si="295"/>
        <v>9</v>
      </c>
      <c r="E2743">
        <f t="shared" si="296"/>
        <v>9</v>
      </c>
      <c r="F2743">
        <f t="shared" si="294"/>
        <v>2014</v>
      </c>
      <c r="G2743">
        <f t="shared" si="298"/>
        <v>209</v>
      </c>
      <c r="H2743">
        <f t="shared" si="299"/>
        <v>207.83333333333334</v>
      </c>
      <c r="I2743">
        <f t="shared" si="297"/>
        <v>1.1666666666666572</v>
      </c>
      <c r="K2743" s="22">
        <v>41603</v>
      </c>
      <c r="L2743" s="23">
        <v>242</v>
      </c>
    </row>
    <row r="2744" spans="1:12" ht="15.75" thickBot="1" x14ac:dyDescent="0.3">
      <c r="A2744" s="1">
        <v>41900</v>
      </c>
      <c r="B2744" s="4">
        <v>2.3668</v>
      </c>
      <c r="C2744" s="4">
        <f t="shared" si="300"/>
        <v>3.7081816058629542E-2</v>
      </c>
      <c r="D2744" s="3">
        <f t="shared" si="295"/>
        <v>9</v>
      </c>
      <c r="E2744">
        <f t="shared" si="296"/>
        <v>9</v>
      </c>
      <c r="F2744">
        <f t="shared" si="294"/>
        <v>2014</v>
      </c>
      <c r="G2744">
        <f t="shared" si="298"/>
        <v>210</v>
      </c>
      <c r="H2744">
        <f t="shared" si="299"/>
        <v>208.41666666666666</v>
      </c>
      <c r="I2744">
        <f t="shared" si="297"/>
        <v>1.5833333333333428</v>
      </c>
      <c r="K2744" s="24">
        <v>41600</v>
      </c>
      <c r="L2744" s="25">
        <v>237</v>
      </c>
    </row>
    <row r="2745" spans="1:12" ht="15.75" thickBot="1" x14ac:dyDescent="0.3">
      <c r="A2745" s="1">
        <v>41901</v>
      </c>
      <c r="B2745" s="4">
        <v>2.3656000000000001</v>
      </c>
      <c r="C2745" s="4">
        <f t="shared" si="300"/>
        <v>3.9253903614945705E-2</v>
      </c>
      <c r="D2745" s="3">
        <f t="shared" si="295"/>
        <v>9</v>
      </c>
      <c r="E2745">
        <f t="shared" si="296"/>
        <v>9</v>
      </c>
      <c r="F2745">
        <f t="shared" si="294"/>
        <v>2014</v>
      </c>
      <c r="G2745">
        <f t="shared" si="298"/>
        <v>212</v>
      </c>
      <c r="H2745">
        <f t="shared" si="299"/>
        <v>209.33333333333334</v>
      </c>
      <c r="I2745">
        <f t="shared" si="297"/>
        <v>2.6666666666666572</v>
      </c>
      <c r="K2745" s="22">
        <v>41599</v>
      </c>
      <c r="L2745" s="23">
        <v>236</v>
      </c>
    </row>
    <row r="2746" spans="1:12" ht="15.75" thickBot="1" x14ac:dyDescent="0.3">
      <c r="A2746" s="1">
        <v>41904</v>
      </c>
      <c r="B2746" s="4">
        <v>2.387</v>
      </c>
      <c r="C2746" s="4">
        <f t="shared" si="300"/>
        <v>4.2206539537240406E-2</v>
      </c>
      <c r="D2746" s="3">
        <f t="shared" si="295"/>
        <v>9</v>
      </c>
      <c r="E2746">
        <f t="shared" si="296"/>
        <v>9</v>
      </c>
      <c r="F2746">
        <f t="shared" si="294"/>
        <v>2014</v>
      </c>
      <c r="G2746">
        <f t="shared" si="298"/>
        <v>219</v>
      </c>
      <c r="H2746">
        <f t="shared" si="299"/>
        <v>210.66666666666666</v>
      </c>
      <c r="I2746">
        <f t="shared" si="297"/>
        <v>8.3333333333333428</v>
      </c>
      <c r="K2746" s="24">
        <v>41598</v>
      </c>
      <c r="L2746" s="25">
        <v>235</v>
      </c>
    </row>
    <row r="2747" spans="1:12" ht="15.75" thickBot="1" x14ac:dyDescent="0.3">
      <c r="A2747" s="1">
        <v>41905</v>
      </c>
      <c r="B2747" s="4">
        <v>2.4026000000000001</v>
      </c>
      <c r="C2747" s="4">
        <f t="shared" si="300"/>
        <v>4.5297088801623732E-2</v>
      </c>
      <c r="D2747" s="3">
        <f t="shared" si="295"/>
        <v>9</v>
      </c>
      <c r="E2747">
        <f t="shared" si="296"/>
        <v>9</v>
      </c>
      <c r="F2747">
        <f t="shared" si="294"/>
        <v>2014</v>
      </c>
      <c r="G2747">
        <f t="shared" si="298"/>
        <v>220</v>
      </c>
      <c r="H2747">
        <f t="shared" si="299"/>
        <v>212.33333333333334</v>
      </c>
      <c r="I2747">
        <f t="shared" si="297"/>
        <v>7.6666666666666572</v>
      </c>
      <c r="K2747" s="22">
        <v>41597</v>
      </c>
      <c r="L2747" s="23">
        <v>236</v>
      </c>
    </row>
    <row r="2748" spans="1:12" ht="15.75" thickBot="1" x14ac:dyDescent="0.3">
      <c r="A2748" s="1">
        <v>41906</v>
      </c>
      <c r="B2748" s="4">
        <v>2.407</v>
      </c>
      <c r="C2748" s="4">
        <f t="shared" si="300"/>
        <v>4.8277154048449157E-2</v>
      </c>
      <c r="D2748" s="3">
        <f t="shared" si="295"/>
        <v>9</v>
      </c>
      <c r="E2748">
        <f t="shared" si="296"/>
        <v>9</v>
      </c>
      <c r="F2748">
        <f t="shared" si="294"/>
        <v>2014</v>
      </c>
      <c r="G2748">
        <f t="shared" si="298"/>
        <v>218</v>
      </c>
      <c r="H2748">
        <f t="shared" si="299"/>
        <v>213.83333333333334</v>
      </c>
      <c r="I2748">
        <f t="shared" si="297"/>
        <v>4.1666666666666572</v>
      </c>
      <c r="K2748" s="24">
        <v>41596</v>
      </c>
      <c r="L2748" s="25">
        <v>232</v>
      </c>
    </row>
    <row r="2749" spans="1:12" ht="15.75" thickBot="1" x14ac:dyDescent="0.3">
      <c r="A2749" s="1">
        <v>41907</v>
      </c>
      <c r="B2749" s="4">
        <v>2.4085000000000001</v>
      </c>
      <c r="C2749" s="4">
        <f t="shared" si="300"/>
        <v>5.0995192587277569E-2</v>
      </c>
      <c r="D2749" s="3">
        <f t="shared" si="295"/>
        <v>9</v>
      </c>
      <c r="E2749">
        <f t="shared" si="296"/>
        <v>9</v>
      </c>
      <c r="F2749">
        <f t="shared" si="294"/>
        <v>2014</v>
      </c>
      <c r="G2749">
        <f t="shared" si="298"/>
        <v>228</v>
      </c>
      <c r="H2749">
        <f t="shared" si="299"/>
        <v>215.33333333333334</v>
      </c>
      <c r="I2749">
        <f t="shared" si="297"/>
        <v>12.666666666666657</v>
      </c>
      <c r="K2749" s="22">
        <v>41593</v>
      </c>
      <c r="L2749" s="23">
        <v>233</v>
      </c>
    </row>
    <row r="2750" spans="1:12" ht="15.75" thickBot="1" x14ac:dyDescent="0.3">
      <c r="A2750" s="1">
        <v>41908</v>
      </c>
      <c r="B2750" s="4">
        <v>2.431</v>
      </c>
      <c r="C2750" s="4">
        <f t="shared" si="300"/>
        <v>5.4523663060241701E-2</v>
      </c>
      <c r="D2750" s="3">
        <f t="shared" si="295"/>
        <v>9</v>
      </c>
      <c r="E2750">
        <f t="shared" si="296"/>
        <v>9</v>
      </c>
      <c r="F2750">
        <f t="shared" si="294"/>
        <v>2014</v>
      </c>
      <c r="G2750">
        <f t="shared" si="298"/>
        <v>230</v>
      </c>
      <c r="H2750">
        <f t="shared" si="299"/>
        <v>217.16666666666666</v>
      </c>
      <c r="I2750">
        <f t="shared" si="297"/>
        <v>12.833333333333343</v>
      </c>
      <c r="K2750" s="24">
        <v>41592</v>
      </c>
      <c r="L2750" s="25">
        <v>235</v>
      </c>
    </row>
    <row r="2751" spans="1:12" ht="15.75" thickBot="1" x14ac:dyDescent="0.3">
      <c r="A2751" s="1">
        <v>41911</v>
      </c>
      <c r="B2751" s="4">
        <v>2.4521999999999999</v>
      </c>
      <c r="C2751" s="4">
        <f t="shared" si="300"/>
        <v>5.8824164360363945E-2</v>
      </c>
      <c r="D2751" s="3">
        <f t="shared" si="295"/>
        <v>9</v>
      </c>
      <c r="E2751">
        <f t="shared" si="296"/>
        <v>9</v>
      </c>
      <c r="F2751">
        <f t="shared" si="294"/>
        <v>2014</v>
      </c>
      <c r="G2751">
        <f t="shared" si="298"/>
        <v>243</v>
      </c>
      <c r="H2751">
        <f t="shared" si="299"/>
        <v>220</v>
      </c>
      <c r="I2751">
        <f t="shared" si="297"/>
        <v>23</v>
      </c>
      <c r="K2751" s="22">
        <v>41591</v>
      </c>
      <c r="L2751" s="23">
        <v>241</v>
      </c>
    </row>
    <row r="2752" spans="1:12" ht="15.75" thickBot="1" x14ac:dyDescent="0.3">
      <c r="A2752" s="1">
        <v>41912</v>
      </c>
      <c r="B2752" s="4">
        <v>2.4510000000000001</v>
      </c>
      <c r="C2752" s="4">
        <f t="shared" si="300"/>
        <v>6.2375755465783028E-2</v>
      </c>
      <c r="D2752" s="3">
        <f t="shared" si="295"/>
        <v>9</v>
      </c>
      <c r="E2752">
        <f t="shared" si="296"/>
        <v>9</v>
      </c>
      <c r="F2752">
        <f t="shared" si="294"/>
        <v>2014</v>
      </c>
      <c r="G2752">
        <f t="shared" si="298"/>
        <v>239</v>
      </c>
      <c r="H2752">
        <f t="shared" si="299"/>
        <v>222.08333333333334</v>
      </c>
      <c r="I2752">
        <f t="shared" si="297"/>
        <v>16.916666666666657</v>
      </c>
      <c r="K2752" s="24">
        <v>41590</v>
      </c>
      <c r="L2752" s="25">
        <v>242</v>
      </c>
    </row>
    <row r="2753" spans="1:12" ht="15.75" thickBot="1" x14ac:dyDescent="0.3">
      <c r="A2753" s="1">
        <v>41913</v>
      </c>
      <c r="B2753" s="4">
        <v>2.4622999999999999</v>
      </c>
      <c r="C2753" s="4">
        <f t="shared" si="300"/>
        <v>6.6080472808360602E-2</v>
      </c>
      <c r="D2753" s="3">
        <f t="shared" si="295"/>
        <v>10</v>
      </c>
      <c r="E2753">
        <f t="shared" si="296"/>
        <v>12</v>
      </c>
      <c r="F2753">
        <f t="shared" si="294"/>
        <v>2014</v>
      </c>
      <c r="G2753">
        <f t="shared" si="298"/>
        <v>246</v>
      </c>
      <c r="H2753">
        <f t="shared" si="299"/>
        <v>224.33333333333334</v>
      </c>
      <c r="I2753">
        <f t="shared" si="297"/>
        <v>21.666666666666657</v>
      </c>
      <c r="K2753" s="22">
        <v>41589</v>
      </c>
      <c r="L2753" s="23">
        <v>237</v>
      </c>
    </row>
    <row r="2754" spans="1:12" ht="15.75" thickBot="1" x14ac:dyDescent="0.3">
      <c r="A2754" s="1">
        <v>41914</v>
      </c>
      <c r="B2754" s="4">
        <v>2.4784999999999999</v>
      </c>
      <c r="C2754" s="4">
        <f t="shared" si="300"/>
        <v>6.9977745998021257E-2</v>
      </c>
      <c r="D2754" s="3">
        <f t="shared" si="295"/>
        <v>10</v>
      </c>
      <c r="E2754">
        <f t="shared" si="296"/>
        <v>12</v>
      </c>
      <c r="F2754">
        <f t="shared" ref="F2754:F2817" si="301">YEAR(A2754)</f>
        <v>2014</v>
      </c>
      <c r="G2754">
        <f t="shared" si="298"/>
        <v>240</v>
      </c>
      <c r="H2754">
        <f t="shared" si="299"/>
        <v>226.16666666666666</v>
      </c>
      <c r="I2754">
        <f t="shared" si="297"/>
        <v>13.833333333333343</v>
      </c>
      <c r="K2754" s="24">
        <v>41586</v>
      </c>
      <c r="L2754" s="25">
        <v>237</v>
      </c>
    </row>
    <row r="2755" spans="1:12" ht="15.75" thickBot="1" x14ac:dyDescent="0.3">
      <c r="A2755" s="1">
        <v>41915</v>
      </c>
      <c r="B2755" s="4">
        <v>2.4931999999999999</v>
      </c>
      <c r="C2755" s="4">
        <f t="shared" si="300"/>
        <v>7.4032174713566129E-2</v>
      </c>
      <c r="D2755" s="3">
        <f t="shared" ref="D2755:D2818" si="302">MONTH(A2755)</f>
        <v>10</v>
      </c>
      <c r="E2755">
        <f t="shared" ref="E2755:E2818" si="303">IF(D2755&lt;4,3,IF(D2755&lt;7,6,IF(D2755&lt;10,9,12)))</f>
        <v>12</v>
      </c>
      <c r="F2755">
        <f t="shared" si="301"/>
        <v>2014</v>
      </c>
      <c r="G2755">
        <f t="shared" si="298"/>
        <v>239</v>
      </c>
      <c r="H2755">
        <f t="shared" si="299"/>
        <v>228.66666666666666</v>
      </c>
      <c r="I2755">
        <f t="shared" ref="I2755:I2818" si="304">G2755-H2755</f>
        <v>10.333333333333343</v>
      </c>
      <c r="K2755" s="22">
        <v>41585</v>
      </c>
      <c r="L2755" s="23">
        <v>233</v>
      </c>
    </row>
    <row r="2756" spans="1:12" ht="15.75" thickBot="1" x14ac:dyDescent="0.3">
      <c r="A2756" s="1">
        <v>41918</v>
      </c>
      <c r="B2756" s="4">
        <v>2.4098000000000002</v>
      </c>
      <c r="C2756" s="4">
        <f t="shared" si="300"/>
        <v>7.5009037072607684E-2</v>
      </c>
      <c r="D2756" s="3">
        <f t="shared" si="302"/>
        <v>10</v>
      </c>
      <c r="E2756">
        <f t="shared" si="303"/>
        <v>12</v>
      </c>
      <c r="F2756">
        <f t="shared" si="301"/>
        <v>2014</v>
      </c>
      <c r="G2756">
        <f t="shared" ref="G2756:G2819" si="305">_xlfn.IFNA(VLOOKUP($A2756, $K:$L, 2, 0), G2755)</f>
        <v>237</v>
      </c>
      <c r="H2756">
        <f t="shared" si="299"/>
        <v>230.91666666666666</v>
      </c>
      <c r="I2756">
        <f t="shared" si="304"/>
        <v>6.0833333333333428</v>
      </c>
      <c r="K2756" s="24">
        <v>41584</v>
      </c>
      <c r="L2756" s="25">
        <v>226</v>
      </c>
    </row>
    <row r="2757" spans="1:12" ht="15.75" thickBot="1" x14ac:dyDescent="0.3">
      <c r="A2757" s="1">
        <v>41919</v>
      </c>
      <c r="B2757" s="4">
        <v>2.4037999999999999</v>
      </c>
      <c r="C2757" s="4">
        <f t="shared" si="300"/>
        <v>7.5700261055913168E-2</v>
      </c>
      <c r="D2757" s="3">
        <f t="shared" si="302"/>
        <v>10</v>
      </c>
      <c r="E2757">
        <f t="shared" si="303"/>
        <v>12</v>
      </c>
      <c r="F2757">
        <f t="shared" si="301"/>
        <v>2014</v>
      </c>
      <c r="G2757">
        <f t="shared" si="305"/>
        <v>240</v>
      </c>
      <c r="H2757">
        <f t="shared" si="299"/>
        <v>233.25</v>
      </c>
      <c r="I2757">
        <f t="shared" si="304"/>
        <v>6.75</v>
      </c>
      <c r="K2757" s="22">
        <v>41583</v>
      </c>
      <c r="L2757" s="23">
        <v>224</v>
      </c>
    </row>
    <row r="2758" spans="1:12" ht="15.75" thickBot="1" x14ac:dyDescent="0.3">
      <c r="A2758" s="1">
        <v>41920</v>
      </c>
      <c r="B2758" s="4">
        <v>2.4072</v>
      </c>
      <c r="C2758" s="4">
        <f t="shared" si="300"/>
        <v>7.6261846642878342E-2</v>
      </c>
      <c r="D2758" s="3">
        <f t="shared" si="302"/>
        <v>10</v>
      </c>
      <c r="E2758">
        <f t="shared" si="303"/>
        <v>12</v>
      </c>
      <c r="F2758">
        <f t="shared" si="301"/>
        <v>2014</v>
      </c>
      <c r="G2758">
        <f t="shared" si="305"/>
        <v>239</v>
      </c>
      <c r="H2758">
        <f t="shared" si="299"/>
        <v>234.91666666666666</v>
      </c>
      <c r="I2758">
        <f t="shared" si="304"/>
        <v>4.0833333333333428</v>
      </c>
      <c r="K2758" s="24">
        <v>41582</v>
      </c>
      <c r="L2758" s="25">
        <v>223</v>
      </c>
    </row>
    <row r="2759" spans="1:12" ht="15.75" thickBot="1" x14ac:dyDescent="0.3">
      <c r="A2759" s="1">
        <v>41921</v>
      </c>
      <c r="B2759" s="4">
        <v>2.3914</v>
      </c>
      <c r="C2759" s="4">
        <f t="shared" si="300"/>
        <v>7.6410322182989265E-2</v>
      </c>
      <c r="D2759" s="3">
        <f t="shared" si="302"/>
        <v>10</v>
      </c>
      <c r="E2759">
        <f t="shared" si="303"/>
        <v>12</v>
      </c>
      <c r="F2759">
        <f t="shared" si="301"/>
        <v>2014</v>
      </c>
      <c r="G2759">
        <f t="shared" si="305"/>
        <v>232</v>
      </c>
      <c r="H2759">
        <f t="shared" si="299"/>
        <v>235.91666666666666</v>
      </c>
      <c r="I2759">
        <f t="shared" si="304"/>
        <v>-3.9166666666666572</v>
      </c>
      <c r="K2759" s="22">
        <v>41579</v>
      </c>
      <c r="L2759" s="23">
        <v>224</v>
      </c>
    </row>
    <row r="2760" spans="1:12" ht="15.75" thickBot="1" x14ac:dyDescent="0.3">
      <c r="A2760" s="1">
        <v>41922</v>
      </c>
      <c r="B2760" s="4">
        <v>2.4102999999999999</v>
      </c>
      <c r="C2760" s="4">
        <f t="shared" si="300"/>
        <v>7.683293855795556E-2</v>
      </c>
      <c r="D2760" s="3">
        <f t="shared" si="302"/>
        <v>10</v>
      </c>
      <c r="E2760">
        <f t="shared" si="303"/>
        <v>12</v>
      </c>
      <c r="F2760">
        <f t="shared" si="301"/>
        <v>2014</v>
      </c>
      <c r="G2760">
        <f t="shared" si="305"/>
        <v>236</v>
      </c>
      <c r="H2760">
        <f t="shared" si="299"/>
        <v>237.41666666666666</v>
      </c>
      <c r="I2760">
        <f t="shared" si="304"/>
        <v>-1.4166666666666572</v>
      </c>
      <c r="K2760" s="24">
        <v>41578</v>
      </c>
      <c r="L2760" s="25">
        <v>220</v>
      </c>
    </row>
    <row r="2761" spans="1:12" ht="15.75" thickBot="1" x14ac:dyDescent="0.3">
      <c r="A2761" s="1">
        <v>41925</v>
      </c>
      <c r="B2761" s="4">
        <v>2.3923000000000001</v>
      </c>
      <c r="C2761" s="4">
        <f t="shared" si="300"/>
        <v>7.71273723192622E-2</v>
      </c>
      <c r="D2761" s="3">
        <f t="shared" si="302"/>
        <v>10</v>
      </c>
      <c r="E2761">
        <f t="shared" si="303"/>
        <v>12</v>
      </c>
      <c r="F2761">
        <f t="shared" si="301"/>
        <v>2014</v>
      </c>
      <c r="G2761">
        <f t="shared" si="305"/>
        <v>236</v>
      </c>
      <c r="H2761">
        <f t="shared" si="299"/>
        <v>238.08333333333334</v>
      </c>
      <c r="I2761">
        <f t="shared" si="304"/>
        <v>-2.0833333333333428</v>
      </c>
      <c r="K2761" s="22">
        <v>41577</v>
      </c>
      <c r="L2761" s="23">
        <v>216</v>
      </c>
    </row>
    <row r="2762" spans="1:12" ht="15.75" thickBot="1" x14ac:dyDescent="0.3">
      <c r="A2762" s="1">
        <v>41926</v>
      </c>
      <c r="B2762" s="4">
        <v>2.3990999999999998</v>
      </c>
      <c r="C2762" s="4">
        <f t="shared" si="300"/>
        <v>7.7401309271220103E-2</v>
      </c>
      <c r="D2762" s="3">
        <f t="shared" si="302"/>
        <v>10</v>
      </c>
      <c r="E2762">
        <f t="shared" si="303"/>
        <v>12</v>
      </c>
      <c r="F2762">
        <f t="shared" si="301"/>
        <v>2014</v>
      </c>
      <c r="G2762">
        <f t="shared" si="305"/>
        <v>245</v>
      </c>
      <c r="H2762">
        <f t="shared" si="299"/>
        <v>239.33333333333334</v>
      </c>
      <c r="I2762">
        <f t="shared" si="304"/>
        <v>5.6666666666666572</v>
      </c>
      <c r="K2762" s="24">
        <v>41576</v>
      </c>
      <c r="L2762" s="25">
        <v>219</v>
      </c>
    </row>
    <row r="2763" spans="1:12" ht="15.75" thickBot="1" x14ac:dyDescent="0.3">
      <c r="A2763" s="1">
        <v>41927</v>
      </c>
      <c r="B2763" s="4">
        <v>2.4316</v>
      </c>
      <c r="C2763" s="4">
        <f t="shared" si="300"/>
        <v>7.8053119752651473E-2</v>
      </c>
      <c r="D2763" s="3">
        <f t="shared" si="302"/>
        <v>10</v>
      </c>
      <c r="E2763">
        <f t="shared" si="303"/>
        <v>12</v>
      </c>
      <c r="F2763">
        <f t="shared" si="301"/>
        <v>2014</v>
      </c>
      <c r="G2763">
        <f t="shared" si="305"/>
        <v>244</v>
      </c>
      <c r="H2763">
        <f t="shared" si="299"/>
        <v>239.41666666666666</v>
      </c>
      <c r="I2763">
        <f t="shared" si="304"/>
        <v>4.5833333333333428</v>
      </c>
      <c r="K2763" s="22">
        <v>41575</v>
      </c>
      <c r="L2763" s="23">
        <v>219</v>
      </c>
    </row>
    <row r="2764" spans="1:12" ht="15.75" thickBot="1" x14ac:dyDescent="0.3">
      <c r="A2764" s="1">
        <v>41928</v>
      </c>
      <c r="B2764" s="4">
        <v>2.4769999999999999</v>
      </c>
      <c r="C2764" s="4">
        <f t="shared" si="300"/>
        <v>7.9596522534491204E-2</v>
      </c>
      <c r="D2764" s="3">
        <f t="shared" si="302"/>
        <v>10</v>
      </c>
      <c r="E2764">
        <f t="shared" si="303"/>
        <v>12</v>
      </c>
      <c r="F2764">
        <f t="shared" si="301"/>
        <v>2014</v>
      </c>
      <c r="G2764">
        <f t="shared" si="305"/>
        <v>245</v>
      </c>
      <c r="H2764">
        <f t="shared" si="299"/>
        <v>239.91666666666666</v>
      </c>
      <c r="I2764">
        <f t="shared" si="304"/>
        <v>5.0833333333333428</v>
      </c>
      <c r="K2764" s="24">
        <v>41572</v>
      </c>
      <c r="L2764" s="25">
        <v>219</v>
      </c>
    </row>
    <row r="2765" spans="1:12" ht="15.75" thickBot="1" x14ac:dyDescent="0.3">
      <c r="A2765" s="1">
        <v>41929</v>
      </c>
      <c r="B2765" s="4">
        <v>2.4477000000000002</v>
      </c>
      <c r="C2765" s="4">
        <f t="shared" si="300"/>
        <v>8.02208405567119E-2</v>
      </c>
      <c r="D2765" s="3">
        <f t="shared" si="302"/>
        <v>10</v>
      </c>
      <c r="E2765">
        <f t="shared" si="303"/>
        <v>12</v>
      </c>
      <c r="F2765">
        <f t="shared" si="301"/>
        <v>2014</v>
      </c>
      <c r="G2765">
        <f t="shared" si="305"/>
        <v>239</v>
      </c>
      <c r="H2765">
        <f t="shared" si="299"/>
        <v>239.33333333333334</v>
      </c>
      <c r="I2765">
        <f t="shared" si="304"/>
        <v>-0.33333333333334281</v>
      </c>
      <c r="K2765" s="22">
        <v>41571</v>
      </c>
      <c r="L2765" s="23">
        <v>215</v>
      </c>
    </row>
    <row r="2766" spans="1:12" ht="15.75" thickBot="1" x14ac:dyDescent="0.3">
      <c r="A2766" s="1">
        <v>41932</v>
      </c>
      <c r="B2766" s="4">
        <v>2.4554</v>
      </c>
      <c r="C2766" s="4">
        <f t="shared" si="300"/>
        <v>8.0870998703623936E-2</v>
      </c>
      <c r="D2766" s="3">
        <f t="shared" si="302"/>
        <v>10</v>
      </c>
      <c r="E2766">
        <f t="shared" si="303"/>
        <v>12</v>
      </c>
      <c r="F2766">
        <f t="shared" si="301"/>
        <v>2014</v>
      </c>
      <c r="G2766">
        <f t="shared" si="305"/>
        <v>241</v>
      </c>
      <c r="H2766">
        <f t="shared" si="299"/>
        <v>239.41666666666666</v>
      </c>
      <c r="I2766">
        <f t="shared" si="304"/>
        <v>1.5833333333333428</v>
      </c>
      <c r="K2766" s="24">
        <v>41570</v>
      </c>
      <c r="L2766" s="25">
        <v>213</v>
      </c>
    </row>
    <row r="2767" spans="1:12" ht="15.75" thickBot="1" x14ac:dyDescent="0.3">
      <c r="A2767" s="1">
        <v>41933</v>
      </c>
      <c r="B2767" s="4">
        <v>2.4796999999999998</v>
      </c>
      <c r="C2767" s="4">
        <f t="shared" si="300"/>
        <v>8.2183837050362279E-2</v>
      </c>
      <c r="D2767" s="3">
        <f t="shared" si="302"/>
        <v>10</v>
      </c>
      <c r="E2767">
        <f t="shared" si="303"/>
        <v>12</v>
      </c>
      <c r="F2767">
        <f t="shared" si="301"/>
        <v>2014</v>
      </c>
      <c r="G2767">
        <f t="shared" si="305"/>
        <v>244</v>
      </c>
      <c r="H2767">
        <f t="shared" si="299"/>
        <v>239.83333333333334</v>
      </c>
      <c r="I2767">
        <f t="shared" si="304"/>
        <v>4.1666666666666572</v>
      </c>
      <c r="K2767" s="22">
        <v>41569</v>
      </c>
      <c r="L2767" s="23">
        <v>213</v>
      </c>
    </row>
    <row r="2768" spans="1:12" ht="15.75" thickBot="1" x14ac:dyDescent="0.3">
      <c r="A2768" s="1">
        <v>41934</v>
      </c>
      <c r="B2768" s="4">
        <v>2.4781</v>
      </c>
      <c r="C2768" s="4">
        <f t="shared" si="300"/>
        <v>8.3253685753047743E-2</v>
      </c>
      <c r="D2768" s="3">
        <f t="shared" si="302"/>
        <v>10</v>
      </c>
      <c r="E2768">
        <f t="shared" si="303"/>
        <v>12</v>
      </c>
      <c r="F2768">
        <f t="shared" si="301"/>
        <v>2014</v>
      </c>
      <c r="G2768">
        <f t="shared" si="305"/>
        <v>243</v>
      </c>
      <c r="H2768">
        <f t="shared" si="299"/>
        <v>240.33333333333334</v>
      </c>
      <c r="I2768">
        <f t="shared" si="304"/>
        <v>2.6666666666666572</v>
      </c>
      <c r="K2768" s="24">
        <v>41568</v>
      </c>
      <c r="L2768" s="25">
        <v>211</v>
      </c>
    </row>
    <row r="2769" spans="1:12" ht="15.75" thickBot="1" x14ac:dyDescent="0.3">
      <c r="A2769" s="1">
        <v>41935</v>
      </c>
      <c r="B2769" s="4">
        <v>2.5004</v>
      </c>
      <c r="C2769" s="4">
        <f t="shared" si="300"/>
        <v>8.4713567645237242E-2</v>
      </c>
      <c r="D2769" s="3">
        <f t="shared" si="302"/>
        <v>10</v>
      </c>
      <c r="E2769">
        <f t="shared" si="303"/>
        <v>12</v>
      </c>
      <c r="F2769">
        <f t="shared" si="301"/>
        <v>2014</v>
      </c>
      <c r="G2769">
        <f t="shared" si="305"/>
        <v>243</v>
      </c>
      <c r="H2769">
        <f t="shared" si="299"/>
        <v>240.58333333333334</v>
      </c>
      <c r="I2769">
        <f t="shared" si="304"/>
        <v>2.4166666666666572</v>
      </c>
      <c r="K2769" s="22">
        <v>41565</v>
      </c>
      <c r="L2769" s="23">
        <v>206</v>
      </c>
    </row>
    <row r="2770" spans="1:12" ht="15.75" thickBot="1" x14ac:dyDescent="0.3">
      <c r="A2770" s="1">
        <v>41936</v>
      </c>
      <c r="B2770" s="4">
        <v>2.4805000000000001</v>
      </c>
      <c r="C2770" s="4">
        <f t="shared" si="300"/>
        <v>8.5708237631623455E-2</v>
      </c>
      <c r="D2770" s="3">
        <f t="shared" si="302"/>
        <v>10</v>
      </c>
      <c r="E2770">
        <f t="shared" si="303"/>
        <v>12</v>
      </c>
      <c r="F2770">
        <f t="shared" si="301"/>
        <v>2014</v>
      </c>
      <c r="G2770">
        <f t="shared" si="305"/>
        <v>243</v>
      </c>
      <c r="H2770">
        <f t="shared" si="299"/>
        <v>240.91666666666666</v>
      </c>
      <c r="I2770">
        <f t="shared" si="304"/>
        <v>2.0833333333333428</v>
      </c>
      <c r="K2770" s="24">
        <v>41564</v>
      </c>
      <c r="L2770" s="25">
        <v>214</v>
      </c>
    </row>
    <row r="2771" spans="1:12" ht="15.75" thickBot="1" x14ac:dyDescent="0.3">
      <c r="A2771" s="1">
        <v>41939</v>
      </c>
      <c r="B2771" s="4">
        <v>2.5341</v>
      </c>
      <c r="C2771" s="4">
        <f t="shared" si="300"/>
        <v>8.8492814587461402E-2</v>
      </c>
      <c r="D2771" s="3">
        <f t="shared" si="302"/>
        <v>10</v>
      </c>
      <c r="E2771">
        <f t="shared" si="303"/>
        <v>12</v>
      </c>
      <c r="F2771">
        <f t="shared" si="301"/>
        <v>2014</v>
      </c>
      <c r="G2771">
        <f t="shared" si="305"/>
        <v>245</v>
      </c>
      <c r="H2771">
        <f t="shared" si="299"/>
        <v>242</v>
      </c>
      <c r="I2771">
        <f t="shared" si="304"/>
        <v>3</v>
      </c>
      <c r="K2771" s="22">
        <v>41563</v>
      </c>
      <c r="L2771" s="23">
        <v>211</v>
      </c>
    </row>
    <row r="2772" spans="1:12" ht="15.75" thickBot="1" x14ac:dyDescent="0.3">
      <c r="A2772" s="1">
        <v>41940</v>
      </c>
      <c r="B2772" s="4">
        <v>2.4868999999999999</v>
      </c>
      <c r="C2772" s="4">
        <f t="shared" si="300"/>
        <v>8.9536249540562066E-2</v>
      </c>
      <c r="D2772" s="3">
        <f t="shared" si="302"/>
        <v>10</v>
      </c>
      <c r="E2772">
        <f t="shared" si="303"/>
        <v>12</v>
      </c>
      <c r="F2772">
        <f t="shared" si="301"/>
        <v>2014</v>
      </c>
      <c r="G2772">
        <f t="shared" si="305"/>
        <v>239</v>
      </c>
      <c r="H2772">
        <f t="shared" ref="H2772:H2835" si="306">AVERAGE(G2761:G2772)</f>
        <v>242.25</v>
      </c>
      <c r="I2772">
        <f t="shared" si="304"/>
        <v>-3.25</v>
      </c>
      <c r="K2772" s="24">
        <v>41562</v>
      </c>
      <c r="L2772" s="25">
        <v>207</v>
      </c>
    </row>
    <row r="2773" spans="1:12" ht="15.75" thickBot="1" x14ac:dyDescent="0.3">
      <c r="A2773" s="1">
        <v>41941</v>
      </c>
      <c r="B2773" s="4">
        <v>2.4346000000000001</v>
      </c>
      <c r="C2773" s="4">
        <f t="shared" si="300"/>
        <v>8.9362638939846917E-2</v>
      </c>
      <c r="D2773" s="3">
        <f t="shared" si="302"/>
        <v>10</v>
      </c>
      <c r="E2773">
        <f t="shared" si="303"/>
        <v>12</v>
      </c>
      <c r="F2773">
        <f t="shared" si="301"/>
        <v>2014</v>
      </c>
      <c r="G2773">
        <f t="shared" si="305"/>
        <v>236</v>
      </c>
      <c r="H2773">
        <f t="shared" si="306"/>
        <v>242.25</v>
      </c>
      <c r="I2773">
        <f t="shared" si="304"/>
        <v>-6.25</v>
      </c>
      <c r="K2773" s="22">
        <v>41561</v>
      </c>
      <c r="L2773" s="23">
        <v>213</v>
      </c>
    </row>
    <row r="2774" spans="1:12" ht="15.75" thickBot="1" x14ac:dyDescent="0.3">
      <c r="A2774" s="1">
        <v>41942</v>
      </c>
      <c r="B2774" s="4">
        <v>2.4119000000000002</v>
      </c>
      <c r="C2774" s="4">
        <f t="shared" si="300"/>
        <v>8.9107199890471819E-2</v>
      </c>
      <c r="D2774" s="3">
        <f t="shared" si="302"/>
        <v>10</v>
      </c>
      <c r="E2774">
        <f t="shared" si="303"/>
        <v>12</v>
      </c>
      <c r="F2774">
        <f t="shared" si="301"/>
        <v>2014</v>
      </c>
      <c r="G2774">
        <f t="shared" si="305"/>
        <v>233</v>
      </c>
      <c r="H2774">
        <f t="shared" si="306"/>
        <v>241.25</v>
      </c>
      <c r="I2774">
        <f t="shared" si="304"/>
        <v>-8.25</v>
      </c>
      <c r="K2774" s="24">
        <v>41558</v>
      </c>
      <c r="L2774" s="25">
        <v>213</v>
      </c>
    </row>
    <row r="2775" spans="1:12" ht="15.75" thickBot="1" x14ac:dyDescent="0.3">
      <c r="A2775" s="1">
        <v>41943</v>
      </c>
      <c r="B2775" s="4">
        <v>2.4441999999999999</v>
      </c>
      <c r="C2775" s="4">
        <f t="shared" si="300"/>
        <v>8.925807910337151E-2</v>
      </c>
      <c r="D2775" s="3">
        <f t="shared" si="302"/>
        <v>10</v>
      </c>
      <c r="E2775">
        <f t="shared" si="303"/>
        <v>12</v>
      </c>
      <c r="F2775">
        <f t="shared" si="301"/>
        <v>2014</v>
      </c>
      <c r="G2775">
        <f t="shared" si="305"/>
        <v>233</v>
      </c>
      <c r="H2775">
        <f t="shared" si="306"/>
        <v>240.33333333333334</v>
      </c>
      <c r="I2775">
        <f t="shared" si="304"/>
        <v>-7.3333333333333428</v>
      </c>
      <c r="K2775" s="22">
        <v>41557</v>
      </c>
      <c r="L2775" s="23">
        <v>219</v>
      </c>
    </row>
    <row r="2776" spans="1:12" ht="15.75" thickBot="1" x14ac:dyDescent="0.3">
      <c r="A2776" s="1">
        <v>41946</v>
      </c>
      <c r="B2776" s="4">
        <v>2.4839000000000002</v>
      </c>
      <c r="C2776" s="4">
        <f t="shared" si="300"/>
        <v>9.0083382116852295E-2</v>
      </c>
      <c r="D2776" s="3">
        <f t="shared" si="302"/>
        <v>11</v>
      </c>
      <c r="E2776">
        <f t="shared" si="303"/>
        <v>12</v>
      </c>
      <c r="F2776">
        <f t="shared" si="301"/>
        <v>2014</v>
      </c>
      <c r="G2776">
        <f t="shared" si="305"/>
        <v>237</v>
      </c>
      <c r="H2776">
        <f t="shared" si="306"/>
        <v>239.66666666666666</v>
      </c>
      <c r="I2776">
        <f t="shared" si="304"/>
        <v>-2.6666666666666572</v>
      </c>
      <c r="K2776" s="24">
        <v>41556</v>
      </c>
      <c r="L2776" s="25">
        <v>222</v>
      </c>
    </row>
    <row r="2777" spans="1:12" ht="15.75" thickBot="1" x14ac:dyDescent="0.3">
      <c r="A2777" s="1">
        <v>41947</v>
      </c>
      <c r="B2777" s="4">
        <v>2.5194999999999999</v>
      </c>
      <c r="C2777" s="4">
        <f t="shared" si="300"/>
        <v>9.1888634540122985E-2</v>
      </c>
      <c r="D2777" s="3">
        <f t="shared" si="302"/>
        <v>11</v>
      </c>
      <c r="E2777">
        <f t="shared" si="303"/>
        <v>12</v>
      </c>
      <c r="F2777">
        <f t="shared" si="301"/>
        <v>2014</v>
      </c>
      <c r="G2777">
        <f t="shared" si="305"/>
        <v>244</v>
      </c>
      <c r="H2777">
        <f t="shared" si="306"/>
        <v>240.08333333333334</v>
      </c>
      <c r="I2777">
        <f t="shared" si="304"/>
        <v>3.9166666666666572</v>
      </c>
      <c r="K2777" s="22">
        <v>41555</v>
      </c>
      <c r="L2777" s="23">
        <v>225</v>
      </c>
    </row>
    <row r="2778" spans="1:12" ht="15.75" thickBot="1" x14ac:dyDescent="0.3">
      <c r="A2778" s="1">
        <v>41948</v>
      </c>
      <c r="B2778" s="4">
        <v>2.5167999999999999</v>
      </c>
      <c r="C2778" s="4">
        <f t="shared" si="300"/>
        <v>9.3166803574242119E-2</v>
      </c>
      <c r="D2778" s="3">
        <f t="shared" si="302"/>
        <v>11</v>
      </c>
      <c r="E2778">
        <f t="shared" si="303"/>
        <v>12</v>
      </c>
      <c r="F2778">
        <f t="shared" si="301"/>
        <v>2014</v>
      </c>
      <c r="G2778">
        <f t="shared" si="305"/>
        <v>242</v>
      </c>
      <c r="H2778">
        <f t="shared" si="306"/>
        <v>240.16666666666666</v>
      </c>
      <c r="I2778">
        <f t="shared" si="304"/>
        <v>1.8333333333333428</v>
      </c>
      <c r="K2778" s="24">
        <v>41554</v>
      </c>
      <c r="L2778" s="25">
        <v>228</v>
      </c>
    </row>
    <row r="2779" spans="1:12" ht="15.75" thickBot="1" x14ac:dyDescent="0.3">
      <c r="A2779" s="1">
        <v>41949</v>
      </c>
      <c r="B2779" s="4">
        <v>2.5325000000000002</v>
      </c>
      <c r="C2779" s="4">
        <f t="shared" si="300"/>
        <v>9.466334990531744E-2</v>
      </c>
      <c r="D2779" s="3">
        <f t="shared" si="302"/>
        <v>11</v>
      </c>
      <c r="E2779">
        <f t="shared" si="303"/>
        <v>12</v>
      </c>
      <c r="F2779">
        <f t="shared" si="301"/>
        <v>2014</v>
      </c>
      <c r="G2779">
        <f t="shared" si="305"/>
        <v>243</v>
      </c>
      <c r="H2779">
        <f t="shared" si="306"/>
        <v>240.08333333333334</v>
      </c>
      <c r="I2779">
        <f t="shared" si="304"/>
        <v>2.9166666666666572</v>
      </c>
      <c r="K2779" s="22">
        <v>41551</v>
      </c>
      <c r="L2779" s="23">
        <v>230</v>
      </c>
    </row>
    <row r="2780" spans="1:12" ht="15.75" thickBot="1" x14ac:dyDescent="0.3">
      <c r="A2780" s="1">
        <v>41950</v>
      </c>
      <c r="B2780" s="4">
        <v>2.5720999999999998</v>
      </c>
      <c r="C2780" s="4">
        <f t="shared" si="300"/>
        <v>9.6983258797550806E-2</v>
      </c>
      <c r="D2780" s="3">
        <f t="shared" si="302"/>
        <v>11</v>
      </c>
      <c r="E2780">
        <f t="shared" si="303"/>
        <v>12</v>
      </c>
      <c r="F2780">
        <f t="shared" si="301"/>
        <v>2014</v>
      </c>
      <c r="G2780">
        <f t="shared" si="305"/>
        <v>252</v>
      </c>
      <c r="H2780">
        <f t="shared" si="306"/>
        <v>240.83333333333334</v>
      </c>
      <c r="I2780">
        <f t="shared" si="304"/>
        <v>11.166666666666657</v>
      </c>
      <c r="K2780" s="24">
        <v>41550</v>
      </c>
      <c r="L2780" s="25">
        <v>234</v>
      </c>
    </row>
    <row r="2781" spans="1:12" ht="15.75" thickBot="1" x14ac:dyDescent="0.3">
      <c r="A2781" s="1">
        <v>41953</v>
      </c>
      <c r="B2781" s="4">
        <v>2.5390000000000001</v>
      </c>
      <c r="C2781" s="4">
        <f t="shared" si="300"/>
        <v>9.8089328421373592E-2</v>
      </c>
      <c r="D2781" s="3">
        <f t="shared" si="302"/>
        <v>11</v>
      </c>
      <c r="E2781">
        <f t="shared" si="303"/>
        <v>12</v>
      </c>
      <c r="F2781">
        <f t="shared" si="301"/>
        <v>2014</v>
      </c>
      <c r="G2781">
        <f t="shared" si="305"/>
        <v>249</v>
      </c>
      <c r="H2781">
        <f t="shared" si="306"/>
        <v>241.33333333333334</v>
      </c>
      <c r="I2781">
        <f t="shared" si="304"/>
        <v>7.6666666666666572</v>
      </c>
      <c r="K2781" s="22">
        <v>41549</v>
      </c>
      <c r="L2781" s="23">
        <v>234</v>
      </c>
    </row>
    <row r="2782" spans="1:12" ht="15.75" thickBot="1" x14ac:dyDescent="0.3">
      <c r="A2782" s="1">
        <v>41954</v>
      </c>
      <c r="B2782" s="4">
        <v>2.5644</v>
      </c>
      <c r="C2782" s="4">
        <f t="shared" si="300"/>
        <v>9.9650366370073656E-2</v>
      </c>
      <c r="D2782" s="3">
        <f t="shared" si="302"/>
        <v>11</v>
      </c>
      <c r="E2782">
        <f t="shared" si="303"/>
        <v>12</v>
      </c>
      <c r="F2782">
        <f t="shared" si="301"/>
        <v>2014</v>
      </c>
      <c r="G2782">
        <f t="shared" si="305"/>
        <v>249</v>
      </c>
      <c r="H2782">
        <f t="shared" si="306"/>
        <v>241.83333333333334</v>
      </c>
      <c r="I2782">
        <f t="shared" si="304"/>
        <v>7.1666666666666572</v>
      </c>
      <c r="K2782" s="24">
        <v>41548</v>
      </c>
      <c r="L2782" s="25">
        <v>234</v>
      </c>
    </row>
    <row r="2783" spans="1:12" ht="15.75" thickBot="1" x14ac:dyDescent="0.3">
      <c r="A2783" s="1">
        <v>41955</v>
      </c>
      <c r="B2783" s="4">
        <v>2.5550000000000002</v>
      </c>
      <c r="C2783" s="4">
        <f t="shared" si="300"/>
        <v>0.10051604378024463</v>
      </c>
      <c r="D2783" s="3">
        <f t="shared" si="302"/>
        <v>11</v>
      </c>
      <c r="E2783">
        <f t="shared" si="303"/>
        <v>12</v>
      </c>
      <c r="F2783">
        <f t="shared" si="301"/>
        <v>2014</v>
      </c>
      <c r="G2783">
        <f t="shared" si="305"/>
        <v>249</v>
      </c>
      <c r="H2783">
        <f t="shared" si="306"/>
        <v>242.16666666666666</v>
      </c>
      <c r="I2783">
        <f t="shared" si="304"/>
        <v>6.8333333333333428</v>
      </c>
      <c r="K2783" s="22">
        <v>41547</v>
      </c>
      <c r="L2783" s="23">
        <v>236</v>
      </c>
    </row>
    <row r="2784" spans="1:12" ht="15.75" thickBot="1" x14ac:dyDescent="0.3">
      <c r="A2784" s="1">
        <v>41956</v>
      </c>
      <c r="B2784" s="4">
        <v>2.5724999999999998</v>
      </c>
      <c r="C2784" s="4">
        <f t="shared" si="300"/>
        <v>0.10159857154435943</v>
      </c>
      <c r="D2784" s="3">
        <f t="shared" si="302"/>
        <v>11</v>
      </c>
      <c r="E2784">
        <f t="shared" si="303"/>
        <v>12</v>
      </c>
      <c r="F2784">
        <f t="shared" si="301"/>
        <v>2014</v>
      </c>
      <c r="G2784">
        <f t="shared" si="305"/>
        <v>250</v>
      </c>
      <c r="H2784">
        <f t="shared" si="306"/>
        <v>243.08333333333334</v>
      </c>
      <c r="I2784">
        <f t="shared" si="304"/>
        <v>6.9166666666666572</v>
      </c>
      <c r="K2784" s="24">
        <v>41544</v>
      </c>
      <c r="L2784" s="25">
        <v>231</v>
      </c>
    </row>
    <row r="2785" spans="1:12" ht="15.75" thickBot="1" x14ac:dyDescent="0.3">
      <c r="A2785" s="1">
        <v>41957</v>
      </c>
      <c r="B2785" s="4">
        <v>2.6135999999999999</v>
      </c>
      <c r="C2785" s="4">
        <f t="shared" si="300"/>
        <v>0.10356587587212927</v>
      </c>
      <c r="D2785" s="3">
        <f t="shared" si="302"/>
        <v>11</v>
      </c>
      <c r="E2785">
        <f t="shared" si="303"/>
        <v>12</v>
      </c>
      <c r="F2785">
        <f t="shared" si="301"/>
        <v>2014</v>
      </c>
      <c r="G2785">
        <f t="shared" si="305"/>
        <v>263</v>
      </c>
      <c r="H2785">
        <f t="shared" si="306"/>
        <v>245.33333333333334</v>
      </c>
      <c r="I2785">
        <f t="shared" si="304"/>
        <v>17.666666666666657</v>
      </c>
      <c r="K2785" s="22">
        <v>41543</v>
      </c>
      <c r="L2785" s="23">
        <v>228</v>
      </c>
    </row>
    <row r="2786" spans="1:12" ht="15.75" thickBot="1" x14ac:dyDescent="0.3">
      <c r="A2786" s="1">
        <v>41960</v>
      </c>
      <c r="B2786" s="4">
        <v>2.6034999999999999</v>
      </c>
      <c r="C2786" s="4">
        <f t="shared" si="300"/>
        <v>0.10494228458125042</v>
      </c>
      <c r="D2786" s="3">
        <f t="shared" si="302"/>
        <v>11</v>
      </c>
      <c r="E2786">
        <f t="shared" si="303"/>
        <v>12</v>
      </c>
      <c r="F2786">
        <f t="shared" si="301"/>
        <v>2014</v>
      </c>
      <c r="G2786">
        <f t="shared" si="305"/>
        <v>264</v>
      </c>
      <c r="H2786">
        <f t="shared" si="306"/>
        <v>247.91666666666666</v>
      </c>
      <c r="I2786">
        <f t="shared" si="304"/>
        <v>16.083333333333343</v>
      </c>
      <c r="K2786" s="24">
        <v>41542</v>
      </c>
      <c r="L2786" s="25">
        <v>221</v>
      </c>
    </row>
    <row r="2787" spans="1:12" ht="15.75" thickBot="1" x14ac:dyDescent="0.3">
      <c r="A2787" s="1">
        <v>41961</v>
      </c>
      <c r="B2787" s="4">
        <v>2.5966999999999998</v>
      </c>
      <c r="C2787" s="4">
        <f t="shared" si="300"/>
        <v>0.10624814606939822</v>
      </c>
      <c r="D2787" s="3">
        <f t="shared" si="302"/>
        <v>11</v>
      </c>
      <c r="E2787">
        <f t="shared" si="303"/>
        <v>12</v>
      </c>
      <c r="F2787">
        <f t="shared" si="301"/>
        <v>2014</v>
      </c>
      <c r="G2787">
        <f t="shared" si="305"/>
        <v>264</v>
      </c>
      <c r="H2787">
        <f t="shared" si="306"/>
        <v>250.5</v>
      </c>
      <c r="I2787">
        <f t="shared" si="304"/>
        <v>13.5</v>
      </c>
      <c r="K2787" s="22">
        <v>41541</v>
      </c>
      <c r="L2787" s="23">
        <v>221</v>
      </c>
    </row>
    <row r="2788" spans="1:12" ht="15.75" thickBot="1" x14ac:dyDescent="0.3">
      <c r="A2788" s="1">
        <v>41962</v>
      </c>
      <c r="B2788" s="4">
        <v>2.5849000000000002</v>
      </c>
      <c r="C2788" s="4">
        <f t="shared" si="300"/>
        <v>0.10704768386428357</v>
      </c>
      <c r="D2788" s="3">
        <f t="shared" si="302"/>
        <v>11</v>
      </c>
      <c r="E2788">
        <f t="shared" si="303"/>
        <v>12</v>
      </c>
      <c r="F2788">
        <f t="shared" si="301"/>
        <v>2014</v>
      </c>
      <c r="G2788">
        <f t="shared" si="305"/>
        <v>255</v>
      </c>
      <c r="H2788">
        <f t="shared" si="306"/>
        <v>252</v>
      </c>
      <c r="I2788">
        <f t="shared" si="304"/>
        <v>3</v>
      </c>
      <c r="K2788" s="24">
        <v>41540</v>
      </c>
      <c r="L2788" s="25">
        <v>213</v>
      </c>
    </row>
    <row r="2789" spans="1:12" ht="15.75" thickBot="1" x14ac:dyDescent="0.3">
      <c r="A2789" s="1">
        <v>41963</v>
      </c>
      <c r="B2789" s="4">
        <v>2.5449999999999999</v>
      </c>
      <c r="C2789" s="4">
        <f t="shared" si="300"/>
        <v>0.10663175053014852</v>
      </c>
      <c r="D2789" s="3">
        <f t="shared" si="302"/>
        <v>11</v>
      </c>
      <c r="E2789">
        <f t="shared" si="303"/>
        <v>12</v>
      </c>
      <c r="F2789">
        <f t="shared" si="301"/>
        <v>2014</v>
      </c>
      <c r="G2789">
        <f t="shared" si="305"/>
        <v>252</v>
      </c>
      <c r="H2789">
        <f t="shared" si="306"/>
        <v>252.66666666666666</v>
      </c>
      <c r="I2789">
        <f t="shared" si="304"/>
        <v>-0.66666666666665719</v>
      </c>
      <c r="K2789" s="22">
        <v>41537</v>
      </c>
      <c r="L2789" s="23">
        <v>213</v>
      </c>
    </row>
    <row r="2790" spans="1:12" ht="15.75" thickBot="1" x14ac:dyDescent="0.3">
      <c r="A2790" s="1">
        <v>41964</v>
      </c>
      <c r="B2790" s="4">
        <v>2.5390999999999999</v>
      </c>
      <c r="C2790" s="4">
        <f t="shared" si="300"/>
        <v>0.10554906411221078</v>
      </c>
      <c r="D2790" s="3">
        <f t="shared" si="302"/>
        <v>11</v>
      </c>
      <c r="E2790">
        <f t="shared" si="303"/>
        <v>12</v>
      </c>
      <c r="F2790">
        <f t="shared" si="301"/>
        <v>2014</v>
      </c>
      <c r="G2790">
        <f t="shared" si="305"/>
        <v>237</v>
      </c>
      <c r="H2790">
        <f t="shared" si="306"/>
        <v>252.25</v>
      </c>
      <c r="I2790">
        <f t="shared" si="304"/>
        <v>-15.25</v>
      </c>
      <c r="K2790" s="24">
        <v>41536</v>
      </c>
      <c r="L2790" s="25">
        <v>208</v>
      </c>
    </row>
    <row r="2791" spans="1:12" ht="15.75" thickBot="1" x14ac:dyDescent="0.3">
      <c r="A2791" s="1">
        <v>41967</v>
      </c>
      <c r="B2791" s="4">
        <v>2.5282</v>
      </c>
      <c r="C2791" s="4">
        <f t="shared" si="300"/>
        <v>0.10383463409813434</v>
      </c>
      <c r="D2791" s="3">
        <f t="shared" si="302"/>
        <v>11</v>
      </c>
      <c r="E2791">
        <f t="shared" si="303"/>
        <v>12</v>
      </c>
      <c r="F2791">
        <f t="shared" si="301"/>
        <v>2014</v>
      </c>
      <c r="G2791">
        <f t="shared" si="305"/>
        <v>241</v>
      </c>
      <c r="H2791">
        <f t="shared" si="306"/>
        <v>252.08333333333334</v>
      </c>
      <c r="I2791">
        <f t="shared" si="304"/>
        <v>-11.083333333333343</v>
      </c>
      <c r="K2791" s="22">
        <v>41535</v>
      </c>
      <c r="L2791" s="23">
        <v>211</v>
      </c>
    </row>
    <row r="2792" spans="1:12" ht="15.75" thickBot="1" x14ac:dyDescent="0.3">
      <c r="A2792" s="1">
        <v>41968</v>
      </c>
      <c r="B2792" s="4">
        <v>2.5236999999999998</v>
      </c>
      <c r="C2792" s="4">
        <f t="shared" si="300"/>
        <v>0.10151745318539417</v>
      </c>
      <c r="D2792" s="3">
        <f t="shared" si="302"/>
        <v>11</v>
      </c>
      <c r="E2792">
        <f t="shared" si="303"/>
        <v>12</v>
      </c>
      <c r="F2792">
        <f t="shared" si="301"/>
        <v>2014</v>
      </c>
      <c r="G2792">
        <f t="shared" si="305"/>
        <v>245</v>
      </c>
      <c r="H2792">
        <f t="shared" si="306"/>
        <v>251.5</v>
      </c>
      <c r="I2792">
        <f t="shared" si="304"/>
        <v>-6.5</v>
      </c>
      <c r="K2792" s="24">
        <v>41534</v>
      </c>
      <c r="L2792" s="25">
        <v>217</v>
      </c>
    </row>
    <row r="2793" spans="1:12" ht="15.75" thickBot="1" x14ac:dyDescent="0.3">
      <c r="A2793" s="1">
        <v>41969</v>
      </c>
      <c r="B2793" s="4">
        <v>2.5103</v>
      </c>
      <c r="C2793" s="4">
        <f t="shared" si="300"/>
        <v>9.8660757696569443E-2</v>
      </c>
      <c r="D2793" s="3">
        <f t="shared" si="302"/>
        <v>11</v>
      </c>
      <c r="E2793">
        <f t="shared" si="303"/>
        <v>12</v>
      </c>
      <c r="F2793">
        <f t="shared" si="301"/>
        <v>2014</v>
      </c>
      <c r="G2793">
        <f t="shared" si="305"/>
        <v>238</v>
      </c>
      <c r="H2793">
        <f t="shared" si="306"/>
        <v>250.58333333333334</v>
      </c>
      <c r="I2793">
        <f t="shared" si="304"/>
        <v>-12.583333333333343</v>
      </c>
      <c r="K2793" s="22">
        <v>41533</v>
      </c>
      <c r="L2793" s="23">
        <v>222</v>
      </c>
    </row>
    <row r="2794" spans="1:12" ht="15.75" thickBot="1" x14ac:dyDescent="0.3">
      <c r="A2794" s="1">
        <v>41970</v>
      </c>
      <c r="B2794" s="4">
        <v>2.5065</v>
      </c>
      <c r="C2794" s="4">
        <f t="shared" si="300"/>
        <v>9.6003510005638379E-2</v>
      </c>
      <c r="D2794" s="3">
        <f t="shared" si="302"/>
        <v>11</v>
      </c>
      <c r="E2794">
        <f t="shared" si="303"/>
        <v>12</v>
      </c>
      <c r="F2794">
        <f t="shared" si="301"/>
        <v>2014</v>
      </c>
      <c r="G2794">
        <f t="shared" si="305"/>
        <v>238</v>
      </c>
      <c r="H2794">
        <f t="shared" si="306"/>
        <v>249.66666666666666</v>
      </c>
      <c r="I2794">
        <f t="shared" si="304"/>
        <v>-11.666666666666657</v>
      </c>
      <c r="K2794" s="24">
        <v>41530</v>
      </c>
      <c r="L2794" s="25">
        <v>229</v>
      </c>
    </row>
    <row r="2795" spans="1:12" ht="15.75" thickBot="1" x14ac:dyDescent="0.3">
      <c r="A2795" s="1">
        <v>41971</v>
      </c>
      <c r="B2795" s="4">
        <v>2.5600999999999998</v>
      </c>
      <c r="C2795" s="4">
        <f t="shared" si="300"/>
        <v>9.3147235893667787E-2</v>
      </c>
      <c r="D2795" s="3">
        <f t="shared" si="302"/>
        <v>11</v>
      </c>
      <c r="E2795">
        <f t="shared" si="303"/>
        <v>12</v>
      </c>
      <c r="F2795">
        <f t="shared" si="301"/>
        <v>2014</v>
      </c>
      <c r="G2795">
        <f t="shared" si="305"/>
        <v>238</v>
      </c>
      <c r="H2795">
        <f t="shared" si="306"/>
        <v>248.75</v>
      </c>
      <c r="I2795">
        <f t="shared" si="304"/>
        <v>-10.75</v>
      </c>
      <c r="K2795" s="22">
        <v>41529</v>
      </c>
      <c r="L2795" s="23">
        <v>231</v>
      </c>
    </row>
    <row r="2796" spans="1:12" ht="15.75" thickBot="1" x14ac:dyDescent="0.3">
      <c r="A2796" s="1">
        <v>41974</v>
      </c>
      <c r="B2796" s="4">
        <v>2.5623999999999998</v>
      </c>
      <c r="C2796" s="4">
        <f t="shared" si="300"/>
        <v>9.0079888811911202E-2</v>
      </c>
      <c r="D2796" s="3">
        <f t="shared" si="302"/>
        <v>12</v>
      </c>
      <c r="E2796">
        <f t="shared" si="303"/>
        <v>12</v>
      </c>
      <c r="F2796">
        <f t="shared" si="301"/>
        <v>2014</v>
      </c>
      <c r="G2796">
        <f t="shared" si="305"/>
        <v>244</v>
      </c>
      <c r="H2796">
        <f t="shared" si="306"/>
        <v>248.25</v>
      </c>
      <c r="I2796">
        <f t="shared" si="304"/>
        <v>-4.25</v>
      </c>
      <c r="K2796" s="24">
        <v>41528</v>
      </c>
      <c r="L2796" s="25">
        <v>230</v>
      </c>
    </row>
    <row r="2797" spans="1:12" ht="15.75" thickBot="1" x14ac:dyDescent="0.3">
      <c r="A2797" s="1">
        <v>41975</v>
      </c>
      <c r="B2797" s="4">
        <v>2.5663999999999998</v>
      </c>
      <c r="C2797" s="4">
        <f t="shared" si="300"/>
        <v>8.6908772124662054E-2</v>
      </c>
      <c r="D2797" s="3">
        <f t="shared" si="302"/>
        <v>12</v>
      </c>
      <c r="E2797">
        <f t="shared" si="303"/>
        <v>12</v>
      </c>
      <c r="F2797">
        <f t="shared" si="301"/>
        <v>2014</v>
      </c>
      <c r="G2797">
        <f t="shared" si="305"/>
        <v>238</v>
      </c>
      <c r="H2797">
        <f t="shared" si="306"/>
        <v>246.16666666666666</v>
      </c>
      <c r="I2797">
        <f t="shared" si="304"/>
        <v>-8.1666666666666572</v>
      </c>
      <c r="K2797" s="22">
        <v>41527</v>
      </c>
      <c r="L2797" s="23">
        <v>235</v>
      </c>
    </row>
    <row r="2798" spans="1:12" ht="15.75" thickBot="1" x14ac:dyDescent="0.3">
      <c r="A2798" s="1">
        <v>41976</v>
      </c>
      <c r="B2798" s="4">
        <v>2.5607000000000002</v>
      </c>
      <c r="C2798" s="4">
        <f t="shared" si="300"/>
        <v>8.3499409856656978E-2</v>
      </c>
      <c r="D2798" s="3">
        <f t="shared" si="302"/>
        <v>12</v>
      </c>
      <c r="E2798">
        <f t="shared" si="303"/>
        <v>12</v>
      </c>
      <c r="F2798">
        <f t="shared" si="301"/>
        <v>2014</v>
      </c>
      <c r="G2798">
        <f t="shared" si="305"/>
        <v>233</v>
      </c>
      <c r="H2798">
        <f t="shared" si="306"/>
        <v>243.58333333333334</v>
      </c>
      <c r="I2798">
        <f t="shared" si="304"/>
        <v>-10.583333333333343</v>
      </c>
      <c r="K2798" s="24">
        <v>41526</v>
      </c>
      <c r="L2798" s="25">
        <v>230</v>
      </c>
    </row>
    <row r="2799" spans="1:12" ht="15.75" thickBot="1" x14ac:dyDescent="0.3">
      <c r="A2799" s="1">
        <v>41977</v>
      </c>
      <c r="B2799" s="4">
        <v>2.5796999999999999</v>
      </c>
      <c r="C2799" s="4">
        <f t="shared" si="300"/>
        <v>8.1331714116473788E-2</v>
      </c>
      <c r="D2799" s="3">
        <f t="shared" si="302"/>
        <v>12</v>
      </c>
      <c r="E2799">
        <f t="shared" si="303"/>
        <v>12</v>
      </c>
      <c r="F2799">
        <f t="shared" si="301"/>
        <v>2014</v>
      </c>
      <c r="G2799">
        <f t="shared" si="305"/>
        <v>238</v>
      </c>
      <c r="H2799">
        <f t="shared" si="306"/>
        <v>241.41666666666666</v>
      </c>
      <c r="I2799">
        <f t="shared" si="304"/>
        <v>-3.4166666666666572</v>
      </c>
      <c r="K2799" s="22">
        <v>41523</v>
      </c>
      <c r="L2799" s="23">
        <v>237</v>
      </c>
    </row>
    <row r="2800" spans="1:12" ht="15.75" thickBot="1" x14ac:dyDescent="0.3">
      <c r="A2800" s="1">
        <v>41978</v>
      </c>
      <c r="B2800" s="4">
        <v>2.5888</v>
      </c>
      <c r="C2800" s="4">
        <f t="shared" si="300"/>
        <v>7.959675231231518E-2</v>
      </c>
      <c r="D2800" s="3">
        <f t="shared" si="302"/>
        <v>12</v>
      </c>
      <c r="E2800">
        <f t="shared" si="303"/>
        <v>12</v>
      </c>
      <c r="F2800">
        <f t="shared" si="301"/>
        <v>2014</v>
      </c>
      <c r="G2800">
        <f t="shared" si="305"/>
        <v>243</v>
      </c>
      <c r="H2800">
        <f t="shared" si="306"/>
        <v>240.41666666666666</v>
      </c>
      <c r="I2800">
        <f t="shared" si="304"/>
        <v>2.5833333333333428</v>
      </c>
      <c r="K2800" s="24">
        <v>41522</v>
      </c>
      <c r="L2800" s="25">
        <v>243</v>
      </c>
    </row>
    <row r="2801" spans="1:12" ht="15.75" thickBot="1" x14ac:dyDescent="0.3">
      <c r="A2801" s="1">
        <v>41981</v>
      </c>
      <c r="B2801" s="4">
        <v>2.5922999999999998</v>
      </c>
      <c r="C2801" s="4">
        <f t="shared" si="300"/>
        <v>7.7278991172160652E-2</v>
      </c>
      <c r="D2801" s="3">
        <f t="shared" si="302"/>
        <v>12</v>
      </c>
      <c r="E2801">
        <f t="shared" si="303"/>
        <v>12</v>
      </c>
      <c r="F2801">
        <f t="shared" si="301"/>
        <v>2014</v>
      </c>
      <c r="G2801">
        <f t="shared" si="305"/>
        <v>255</v>
      </c>
      <c r="H2801">
        <f t="shared" si="306"/>
        <v>240.66666666666666</v>
      </c>
      <c r="I2801">
        <f t="shared" si="304"/>
        <v>14.333333333333343</v>
      </c>
      <c r="K2801" s="22">
        <v>41521</v>
      </c>
      <c r="L2801" s="23">
        <v>250</v>
      </c>
    </row>
    <row r="2802" spans="1:12" ht="15.75" thickBot="1" x14ac:dyDescent="0.3">
      <c r="A2802" s="1">
        <v>41982</v>
      </c>
      <c r="B2802" s="4">
        <v>2.6015999999999999</v>
      </c>
      <c r="C2802" s="4">
        <f t="shared" si="300"/>
        <v>7.620243715393743E-2</v>
      </c>
      <c r="D2802" s="3">
        <f t="shared" si="302"/>
        <v>12</v>
      </c>
      <c r="E2802">
        <f t="shared" si="303"/>
        <v>12</v>
      </c>
      <c r="F2802">
        <f t="shared" si="301"/>
        <v>2014</v>
      </c>
      <c r="G2802">
        <f t="shared" si="305"/>
        <v>266</v>
      </c>
      <c r="H2802">
        <f t="shared" si="306"/>
        <v>243.08333333333334</v>
      </c>
      <c r="I2802">
        <f t="shared" si="304"/>
        <v>22.916666666666657</v>
      </c>
      <c r="K2802" s="24">
        <v>41520</v>
      </c>
      <c r="L2802" s="25">
        <v>248</v>
      </c>
    </row>
    <row r="2803" spans="1:12" ht="15.75" thickBot="1" x14ac:dyDescent="0.3">
      <c r="A2803" s="1">
        <v>41983</v>
      </c>
      <c r="B2803" s="4">
        <v>2.5931000000000002</v>
      </c>
      <c r="C2803" s="4">
        <f t="shared" ref="C2803:C2866" si="307">_xlfn.STDEV.P(B2742:B2803)</f>
        <v>7.514850425995051E-2</v>
      </c>
      <c r="D2803" s="3">
        <f t="shared" si="302"/>
        <v>12</v>
      </c>
      <c r="E2803">
        <f t="shared" si="303"/>
        <v>12</v>
      </c>
      <c r="F2803">
        <f t="shared" si="301"/>
        <v>2014</v>
      </c>
      <c r="G2803">
        <f t="shared" si="305"/>
        <v>280</v>
      </c>
      <c r="H2803">
        <f t="shared" si="306"/>
        <v>246.33333333333334</v>
      </c>
      <c r="I2803">
        <f t="shared" si="304"/>
        <v>33.666666666666657</v>
      </c>
      <c r="K2803" s="22">
        <v>41519</v>
      </c>
      <c r="L2803" s="23">
        <v>251</v>
      </c>
    </row>
    <row r="2804" spans="1:12" ht="15.75" thickBot="1" x14ac:dyDescent="0.3">
      <c r="A2804" s="1">
        <v>41984</v>
      </c>
      <c r="B2804" s="4">
        <v>2.6271</v>
      </c>
      <c r="C2804" s="4">
        <f t="shared" si="307"/>
        <v>7.4554516592415909E-2</v>
      </c>
      <c r="D2804" s="3">
        <f t="shared" si="302"/>
        <v>12</v>
      </c>
      <c r="E2804">
        <f t="shared" si="303"/>
        <v>12</v>
      </c>
      <c r="F2804">
        <f t="shared" si="301"/>
        <v>2014</v>
      </c>
      <c r="G2804">
        <f t="shared" si="305"/>
        <v>273</v>
      </c>
      <c r="H2804">
        <f t="shared" si="306"/>
        <v>248.66666666666666</v>
      </c>
      <c r="I2804">
        <f t="shared" si="304"/>
        <v>24.333333333333343</v>
      </c>
      <c r="K2804" s="24">
        <v>41516</v>
      </c>
      <c r="L2804" s="25">
        <v>251</v>
      </c>
    </row>
    <row r="2805" spans="1:12" ht="15.75" thickBot="1" x14ac:dyDescent="0.3">
      <c r="A2805" s="1">
        <v>41985</v>
      </c>
      <c r="B2805" s="4">
        <v>2.6558000000000002</v>
      </c>
      <c r="C2805" s="4">
        <f t="shared" si="307"/>
        <v>7.46673976589044E-2</v>
      </c>
      <c r="D2805" s="3">
        <f t="shared" si="302"/>
        <v>12</v>
      </c>
      <c r="E2805">
        <f t="shared" si="303"/>
        <v>12</v>
      </c>
      <c r="F2805">
        <f t="shared" si="301"/>
        <v>2014</v>
      </c>
      <c r="G2805">
        <f t="shared" si="305"/>
        <v>301</v>
      </c>
      <c r="H2805">
        <f t="shared" si="306"/>
        <v>253.91666666666666</v>
      </c>
      <c r="I2805">
        <f t="shared" si="304"/>
        <v>47.083333333333343</v>
      </c>
      <c r="K2805" s="22">
        <v>41515</v>
      </c>
      <c r="L2805" s="23">
        <v>251</v>
      </c>
    </row>
    <row r="2806" spans="1:12" ht="15.75" thickBot="1" x14ac:dyDescent="0.3">
      <c r="A2806" s="1">
        <v>41988</v>
      </c>
      <c r="B2806" s="4">
        <v>2.6717</v>
      </c>
      <c r="C2806" s="4">
        <f t="shared" si="307"/>
        <v>7.5893987551808373E-2</v>
      </c>
      <c r="D2806" s="3">
        <f t="shared" si="302"/>
        <v>12</v>
      </c>
      <c r="E2806">
        <f t="shared" si="303"/>
        <v>12</v>
      </c>
      <c r="F2806">
        <f t="shared" si="301"/>
        <v>2014</v>
      </c>
      <c r="G2806">
        <f t="shared" si="305"/>
        <v>312</v>
      </c>
      <c r="H2806">
        <f t="shared" si="306"/>
        <v>260.08333333333331</v>
      </c>
      <c r="I2806">
        <f t="shared" si="304"/>
        <v>51.916666666666686</v>
      </c>
      <c r="K2806" s="24">
        <v>41514</v>
      </c>
      <c r="L2806" s="25">
        <v>248</v>
      </c>
    </row>
    <row r="2807" spans="1:12" ht="15.75" thickBot="1" x14ac:dyDescent="0.3">
      <c r="A2807" s="1">
        <v>41989</v>
      </c>
      <c r="B2807" s="4">
        <v>2.7403</v>
      </c>
      <c r="C2807" s="4">
        <f t="shared" si="307"/>
        <v>7.9548363632495275E-2</v>
      </c>
      <c r="D2807" s="3">
        <f t="shared" si="302"/>
        <v>12</v>
      </c>
      <c r="E2807">
        <f t="shared" si="303"/>
        <v>12</v>
      </c>
      <c r="F2807">
        <f t="shared" si="301"/>
        <v>2014</v>
      </c>
      <c r="G2807">
        <f t="shared" si="305"/>
        <v>318</v>
      </c>
      <c r="H2807">
        <f t="shared" si="306"/>
        <v>266.75</v>
      </c>
      <c r="I2807">
        <f t="shared" si="304"/>
        <v>51.25</v>
      </c>
      <c r="K2807" s="22">
        <v>41513</v>
      </c>
      <c r="L2807" s="23">
        <v>249</v>
      </c>
    </row>
    <row r="2808" spans="1:12" ht="15.75" thickBot="1" x14ac:dyDescent="0.3">
      <c r="A2808" s="1">
        <v>41990</v>
      </c>
      <c r="B2808" s="4">
        <v>2.7246000000000001</v>
      </c>
      <c r="C2808" s="4">
        <f t="shared" si="307"/>
        <v>8.2511956390880534E-2</v>
      </c>
      <c r="D2808" s="3">
        <f t="shared" si="302"/>
        <v>12</v>
      </c>
      <c r="E2808">
        <f t="shared" si="303"/>
        <v>12</v>
      </c>
      <c r="F2808">
        <f t="shared" si="301"/>
        <v>2014</v>
      </c>
      <c r="G2808">
        <f t="shared" si="305"/>
        <v>284</v>
      </c>
      <c r="H2808">
        <f t="shared" si="306"/>
        <v>270.08333333333331</v>
      </c>
      <c r="I2808">
        <f t="shared" si="304"/>
        <v>13.916666666666686</v>
      </c>
      <c r="K2808" s="24">
        <v>41512</v>
      </c>
      <c r="L2808" s="25">
        <v>242</v>
      </c>
    </row>
    <row r="2809" spans="1:12" ht="15.75" thickBot="1" x14ac:dyDescent="0.3">
      <c r="A2809" s="1">
        <v>41991</v>
      </c>
      <c r="B2809" s="4">
        <v>2.6676000000000002</v>
      </c>
      <c r="C2809" s="4">
        <f t="shared" si="307"/>
        <v>8.3466919132612727E-2</v>
      </c>
      <c r="D2809" s="3">
        <f t="shared" si="302"/>
        <v>12</v>
      </c>
      <c r="E2809">
        <f t="shared" si="303"/>
        <v>12</v>
      </c>
      <c r="F2809">
        <f t="shared" si="301"/>
        <v>2014</v>
      </c>
      <c r="G2809">
        <f t="shared" si="305"/>
        <v>283</v>
      </c>
      <c r="H2809">
        <f t="shared" si="306"/>
        <v>273.83333333333331</v>
      </c>
      <c r="I2809">
        <f t="shared" si="304"/>
        <v>9.1666666666666856</v>
      </c>
      <c r="K2809" s="22">
        <v>41509</v>
      </c>
      <c r="L2809" s="23">
        <v>242</v>
      </c>
    </row>
    <row r="2810" spans="1:12" ht="15.75" thickBot="1" x14ac:dyDescent="0.3">
      <c r="A2810" s="1">
        <v>41992</v>
      </c>
      <c r="B2810" s="4">
        <v>2.6486000000000001</v>
      </c>
      <c r="C2810" s="4">
        <f t="shared" si="307"/>
        <v>8.380036241816137E-2</v>
      </c>
      <c r="D2810" s="3">
        <f t="shared" si="302"/>
        <v>12</v>
      </c>
      <c r="E2810">
        <f t="shared" si="303"/>
        <v>12</v>
      </c>
      <c r="F2810">
        <f t="shared" si="301"/>
        <v>2014</v>
      </c>
      <c r="G2810">
        <f t="shared" si="305"/>
        <v>266</v>
      </c>
      <c r="H2810">
        <f t="shared" si="306"/>
        <v>276.58333333333331</v>
      </c>
      <c r="I2810">
        <f t="shared" si="304"/>
        <v>-10.583333333333314</v>
      </c>
      <c r="K2810" s="24">
        <v>41508</v>
      </c>
      <c r="L2810" s="25">
        <v>238</v>
      </c>
    </row>
    <row r="2811" spans="1:12" ht="15.75" thickBot="1" x14ac:dyDescent="0.3">
      <c r="A2811" s="1">
        <v>41995</v>
      </c>
      <c r="B2811" s="4">
        <v>2.6526999999999998</v>
      </c>
      <c r="C2811" s="4">
        <f t="shared" si="307"/>
        <v>8.4083709420471858E-2</v>
      </c>
      <c r="D2811" s="3">
        <f t="shared" si="302"/>
        <v>12</v>
      </c>
      <c r="E2811">
        <f t="shared" si="303"/>
        <v>12</v>
      </c>
      <c r="F2811">
        <f t="shared" si="301"/>
        <v>2014</v>
      </c>
      <c r="G2811">
        <f t="shared" si="305"/>
        <v>263</v>
      </c>
      <c r="H2811">
        <f t="shared" si="306"/>
        <v>278.66666666666669</v>
      </c>
      <c r="I2811">
        <f t="shared" si="304"/>
        <v>-15.666666666666686</v>
      </c>
      <c r="K2811" s="22">
        <v>41507</v>
      </c>
      <c r="L2811" s="23">
        <v>246</v>
      </c>
    </row>
    <row r="2812" spans="1:12" ht="15.75" thickBot="1" x14ac:dyDescent="0.3">
      <c r="A2812" s="1">
        <v>41996</v>
      </c>
      <c r="B2812" s="4">
        <v>2.6775000000000002</v>
      </c>
      <c r="C2812" s="4">
        <f t="shared" si="307"/>
        <v>8.5291715497873774E-2</v>
      </c>
      <c r="D2812" s="3">
        <f t="shared" si="302"/>
        <v>12</v>
      </c>
      <c r="E2812">
        <f t="shared" si="303"/>
        <v>12</v>
      </c>
      <c r="F2812">
        <f t="shared" si="301"/>
        <v>2014</v>
      </c>
      <c r="G2812">
        <f t="shared" si="305"/>
        <v>250</v>
      </c>
      <c r="H2812">
        <f t="shared" si="306"/>
        <v>279.25</v>
      </c>
      <c r="I2812">
        <f t="shared" si="304"/>
        <v>-29.25</v>
      </c>
      <c r="K2812" s="24">
        <v>41506</v>
      </c>
      <c r="L2812" s="25">
        <v>241</v>
      </c>
    </row>
    <row r="2813" spans="1:12" ht="15.75" thickBot="1" x14ac:dyDescent="0.3">
      <c r="A2813" s="1">
        <v>41997</v>
      </c>
      <c r="B2813" s="4">
        <v>2.6831999999999998</v>
      </c>
      <c r="C2813" s="4">
        <f t="shared" si="307"/>
        <v>8.6821351198500721E-2</v>
      </c>
      <c r="D2813" s="3">
        <f t="shared" si="302"/>
        <v>12</v>
      </c>
      <c r="E2813">
        <f t="shared" si="303"/>
        <v>12</v>
      </c>
      <c r="F2813">
        <f t="shared" si="301"/>
        <v>2014</v>
      </c>
      <c r="G2813">
        <f t="shared" si="305"/>
        <v>254</v>
      </c>
      <c r="H2813">
        <f t="shared" si="306"/>
        <v>279.16666666666669</v>
      </c>
      <c r="I2813">
        <f t="shared" si="304"/>
        <v>-25.166666666666686</v>
      </c>
      <c r="K2813" s="22">
        <v>41505</v>
      </c>
      <c r="L2813" s="23">
        <v>240</v>
      </c>
    </row>
    <row r="2814" spans="1:12" ht="15.75" thickBot="1" x14ac:dyDescent="0.3">
      <c r="A2814" s="1">
        <v>41999</v>
      </c>
      <c r="B2814" s="4">
        <v>2.6812</v>
      </c>
      <c r="C2814" s="4">
        <f t="shared" si="307"/>
        <v>8.8095431534399388E-2</v>
      </c>
      <c r="D2814" s="3">
        <f t="shared" si="302"/>
        <v>12</v>
      </c>
      <c r="E2814">
        <f t="shared" si="303"/>
        <v>12</v>
      </c>
      <c r="F2814">
        <f t="shared" si="301"/>
        <v>2014</v>
      </c>
      <c r="G2814">
        <f t="shared" si="305"/>
        <v>256</v>
      </c>
      <c r="H2814">
        <f t="shared" si="306"/>
        <v>278.33333333333331</v>
      </c>
      <c r="I2814">
        <f t="shared" si="304"/>
        <v>-22.333333333333314</v>
      </c>
      <c r="K2814" s="24">
        <v>41502</v>
      </c>
      <c r="L2814" s="25">
        <v>232</v>
      </c>
    </row>
    <row r="2815" spans="1:12" ht="15.75" thickBot="1" x14ac:dyDescent="0.3">
      <c r="A2815" s="1">
        <v>42002</v>
      </c>
      <c r="B2815" s="4">
        <v>2.6783000000000001</v>
      </c>
      <c r="C2815" s="4">
        <f t="shared" si="307"/>
        <v>8.9297860370814108E-2</v>
      </c>
      <c r="D2815" s="3">
        <f t="shared" si="302"/>
        <v>12</v>
      </c>
      <c r="E2815">
        <f t="shared" si="303"/>
        <v>12</v>
      </c>
      <c r="F2815">
        <f t="shared" si="301"/>
        <v>2014</v>
      </c>
      <c r="G2815">
        <f t="shared" si="305"/>
        <v>257</v>
      </c>
      <c r="H2815">
        <f t="shared" si="306"/>
        <v>276.41666666666669</v>
      </c>
      <c r="I2815">
        <f t="shared" si="304"/>
        <v>-19.416666666666686</v>
      </c>
      <c r="K2815" s="22">
        <v>41501</v>
      </c>
      <c r="L2815" s="23">
        <v>228</v>
      </c>
    </row>
    <row r="2816" spans="1:12" ht="15.75" thickBot="1" x14ac:dyDescent="0.3">
      <c r="A2816" s="1">
        <v>42003</v>
      </c>
      <c r="B2816" s="4">
        <v>2.6562000000000001</v>
      </c>
      <c r="C2816" s="4">
        <f t="shared" si="307"/>
        <v>9.0080402128069073E-2</v>
      </c>
      <c r="D2816" s="3">
        <f t="shared" si="302"/>
        <v>12</v>
      </c>
      <c r="E2816">
        <f t="shared" si="303"/>
        <v>12</v>
      </c>
      <c r="F2816">
        <f t="shared" si="301"/>
        <v>2014</v>
      </c>
      <c r="G2816">
        <f t="shared" si="305"/>
        <v>261</v>
      </c>
      <c r="H2816">
        <f t="shared" si="306"/>
        <v>275.41666666666669</v>
      </c>
      <c r="I2816">
        <f t="shared" si="304"/>
        <v>-14.416666666666686</v>
      </c>
      <c r="K2816" s="24">
        <v>41500</v>
      </c>
      <c r="L2816" s="25">
        <v>226</v>
      </c>
    </row>
    <row r="2817" spans="1:12" ht="15.75" thickBot="1" x14ac:dyDescent="0.3">
      <c r="A2817" s="1">
        <v>42004</v>
      </c>
      <c r="B2817" s="4">
        <v>2.6562000000000001</v>
      </c>
      <c r="C2817" s="4">
        <f t="shared" si="307"/>
        <v>9.0925451005088059E-2</v>
      </c>
      <c r="D2817" s="3">
        <f t="shared" si="302"/>
        <v>12</v>
      </c>
      <c r="E2817">
        <f t="shared" si="303"/>
        <v>12</v>
      </c>
      <c r="F2817">
        <f t="shared" si="301"/>
        <v>2014</v>
      </c>
      <c r="G2817">
        <f t="shared" si="305"/>
        <v>259</v>
      </c>
      <c r="H2817">
        <f t="shared" si="306"/>
        <v>271.91666666666669</v>
      </c>
      <c r="I2817">
        <f t="shared" si="304"/>
        <v>-12.916666666666686</v>
      </c>
      <c r="K2817" s="22">
        <v>41499</v>
      </c>
      <c r="L2817" s="23">
        <v>222</v>
      </c>
    </row>
    <row r="2818" spans="1:12" ht="15.75" thickBot="1" x14ac:dyDescent="0.3">
      <c r="A2818" s="1">
        <v>42006</v>
      </c>
      <c r="B2818" s="4">
        <v>2.6928999999999998</v>
      </c>
      <c r="C2818" s="4">
        <f t="shared" si="307"/>
        <v>9.1032992441197766E-2</v>
      </c>
      <c r="D2818" s="3">
        <f t="shared" si="302"/>
        <v>1</v>
      </c>
      <c r="E2818">
        <f t="shared" si="303"/>
        <v>3</v>
      </c>
      <c r="F2818">
        <f t="shared" ref="F2818:F2881" si="308">YEAR(A2818)</f>
        <v>2015</v>
      </c>
      <c r="G2818">
        <f t="shared" si="305"/>
        <v>264</v>
      </c>
      <c r="H2818">
        <f t="shared" si="306"/>
        <v>267.91666666666669</v>
      </c>
      <c r="I2818">
        <f t="shared" si="304"/>
        <v>-3.9166666666666856</v>
      </c>
      <c r="K2818" s="24">
        <v>41498</v>
      </c>
      <c r="L2818" s="25">
        <v>230</v>
      </c>
    </row>
    <row r="2819" spans="1:12" ht="15.75" thickBot="1" x14ac:dyDescent="0.3">
      <c r="A2819" s="1">
        <v>42009</v>
      </c>
      <c r="B2819" s="4">
        <v>2.7107000000000001</v>
      </c>
      <c r="C2819" s="4">
        <f t="shared" si="307"/>
        <v>9.1211424828531118E-2</v>
      </c>
      <c r="D2819" s="3">
        <f t="shared" ref="D2819:D2882" si="309">MONTH(A2819)</f>
        <v>1</v>
      </c>
      <c r="E2819">
        <f t="shared" ref="E2819:E2882" si="310">IF(D2819&lt;4,3,IF(D2819&lt;7,6,IF(D2819&lt;10,9,12)))</f>
        <v>3</v>
      </c>
      <c r="F2819">
        <f t="shared" si="308"/>
        <v>2015</v>
      </c>
      <c r="G2819">
        <f t="shared" si="305"/>
        <v>281</v>
      </c>
      <c r="H2819">
        <f t="shared" si="306"/>
        <v>264.83333333333331</v>
      </c>
      <c r="I2819">
        <f t="shared" ref="I2819:I2882" si="311">G2819-H2819</f>
        <v>16.166666666666686</v>
      </c>
      <c r="K2819" s="22">
        <v>41495</v>
      </c>
      <c r="L2819" s="23">
        <v>236</v>
      </c>
    </row>
    <row r="2820" spans="1:12" ht="15.75" thickBot="1" x14ac:dyDescent="0.3">
      <c r="A2820" s="1">
        <v>42010</v>
      </c>
      <c r="B2820" s="4">
        <v>2.7023000000000001</v>
      </c>
      <c r="C2820" s="4">
        <f t="shared" si="307"/>
        <v>9.0998784110983708E-2</v>
      </c>
      <c r="D2820" s="3">
        <f t="shared" si="309"/>
        <v>1</v>
      </c>
      <c r="E2820">
        <f t="shared" si="310"/>
        <v>3</v>
      </c>
      <c r="F2820">
        <f t="shared" si="308"/>
        <v>2015</v>
      </c>
      <c r="G2820">
        <f t="shared" ref="G2820:G2883" si="312">_xlfn.IFNA(VLOOKUP($A2820, $K:$L, 2, 0), G2819)</f>
        <v>287</v>
      </c>
      <c r="H2820">
        <f t="shared" si="306"/>
        <v>265.08333333333331</v>
      </c>
      <c r="I2820">
        <f t="shared" si="311"/>
        <v>21.916666666666686</v>
      </c>
      <c r="K2820" s="24">
        <v>41494</v>
      </c>
      <c r="L2820" s="25">
        <v>234</v>
      </c>
    </row>
    <row r="2821" spans="1:12" ht="15.75" thickBot="1" x14ac:dyDescent="0.3">
      <c r="A2821" s="1">
        <v>42011</v>
      </c>
      <c r="B2821" s="4">
        <v>2.6806999999999999</v>
      </c>
      <c r="C2821" s="4">
        <f t="shared" si="307"/>
        <v>8.9578455329443807E-2</v>
      </c>
      <c r="D2821" s="3">
        <f t="shared" si="309"/>
        <v>1</v>
      </c>
      <c r="E2821">
        <f t="shared" si="310"/>
        <v>3</v>
      </c>
      <c r="F2821">
        <f t="shared" si="308"/>
        <v>2015</v>
      </c>
      <c r="G2821">
        <f t="shared" si="312"/>
        <v>284</v>
      </c>
      <c r="H2821">
        <f t="shared" si="306"/>
        <v>265.16666666666669</v>
      </c>
      <c r="I2821">
        <f t="shared" si="311"/>
        <v>18.833333333333314</v>
      </c>
      <c r="K2821" s="22">
        <v>41493</v>
      </c>
      <c r="L2821" s="23">
        <v>237</v>
      </c>
    </row>
    <row r="2822" spans="1:12" ht="15.75" thickBot="1" x14ac:dyDescent="0.3">
      <c r="A2822" s="1">
        <v>42012</v>
      </c>
      <c r="B2822" s="4">
        <v>2.6919</v>
      </c>
      <c r="C2822" s="4">
        <f t="shared" si="307"/>
        <v>8.8710410158264141E-2</v>
      </c>
      <c r="D2822" s="3">
        <f t="shared" si="309"/>
        <v>1</v>
      </c>
      <c r="E2822">
        <f t="shared" si="310"/>
        <v>3</v>
      </c>
      <c r="F2822">
        <f t="shared" si="308"/>
        <v>2015</v>
      </c>
      <c r="G2822">
        <f t="shared" si="312"/>
        <v>278</v>
      </c>
      <c r="H2822">
        <f t="shared" si="306"/>
        <v>266.16666666666669</v>
      </c>
      <c r="I2822">
        <f t="shared" si="311"/>
        <v>11.833333333333314</v>
      </c>
      <c r="K2822" s="24">
        <v>41492</v>
      </c>
      <c r="L2822" s="25">
        <v>232</v>
      </c>
    </row>
    <row r="2823" spans="1:12" ht="15.75" thickBot="1" x14ac:dyDescent="0.3">
      <c r="A2823" s="1">
        <v>42013</v>
      </c>
      <c r="B2823" s="4">
        <v>2.6583000000000001</v>
      </c>
      <c r="C2823" s="4">
        <f t="shared" si="307"/>
        <v>8.6394870837775806E-2</v>
      </c>
      <c r="D2823" s="3">
        <f t="shared" si="309"/>
        <v>1</v>
      </c>
      <c r="E2823">
        <f t="shared" si="310"/>
        <v>3</v>
      </c>
      <c r="F2823">
        <f t="shared" si="308"/>
        <v>2015</v>
      </c>
      <c r="G2823">
        <f t="shared" si="312"/>
        <v>281</v>
      </c>
      <c r="H2823">
        <f t="shared" si="306"/>
        <v>267.66666666666669</v>
      </c>
      <c r="I2823">
        <f t="shared" si="311"/>
        <v>13.333333333333314</v>
      </c>
      <c r="K2823" s="22">
        <v>41491</v>
      </c>
      <c r="L2823" s="23">
        <v>233</v>
      </c>
    </row>
    <row r="2824" spans="1:12" ht="15.75" thickBot="1" x14ac:dyDescent="0.3">
      <c r="A2824" s="1">
        <v>42016</v>
      </c>
      <c r="B2824" s="4">
        <v>2.6575000000000002</v>
      </c>
      <c r="C2824" s="4">
        <f t="shared" si="307"/>
        <v>8.4023512345956453E-2</v>
      </c>
      <c r="D2824" s="3">
        <f t="shared" si="309"/>
        <v>1</v>
      </c>
      <c r="E2824">
        <f t="shared" si="310"/>
        <v>3</v>
      </c>
      <c r="F2824">
        <f t="shared" si="308"/>
        <v>2015</v>
      </c>
      <c r="G2824">
        <f t="shared" si="312"/>
        <v>293</v>
      </c>
      <c r="H2824">
        <f t="shared" si="306"/>
        <v>271.25</v>
      </c>
      <c r="I2824">
        <f t="shared" si="311"/>
        <v>21.75</v>
      </c>
      <c r="K2824" s="24">
        <v>41488</v>
      </c>
      <c r="L2824" s="25">
        <v>236</v>
      </c>
    </row>
    <row r="2825" spans="1:12" ht="15.75" thickBot="1" x14ac:dyDescent="0.3">
      <c r="A2825" s="1">
        <v>42017</v>
      </c>
      <c r="B2825" s="4">
        <v>2.6484999999999999</v>
      </c>
      <c r="C2825" s="4">
        <f t="shared" si="307"/>
        <v>8.231721706159574E-2</v>
      </c>
      <c r="D2825" s="3">
        <f t="shared" si="309"/>
        <v>1</v>
      </c>
      <c r="E2825">
        <f t="shared" si="310"/>
        <v>3</v>
      </c>
      <c r="F2825">
        <f t="shared" si="308"/>
        <v>2015</v>
      </c>
      <c r="G2825">
        <f t="shared" si="312"/>
        <v>292</v>
      </c>
      <c r="H2825">
        <f t="shared" si="306"/>
        <v>274.41666666666669</v>
      </c>
      <c r="I2825">
        <f t="shared" si="311"/>
        <v>17.583333333333314</v>
      </c>
      <c r="K2825" s="22">
        <v>41487</v>
      </c>
      <c r="L2825" s="23">
        <v>233</v>
      </c>
    </row>
    <row r="2826" spans="1:12" ht="15.75" thickBot="1" x14ac:dyDescent="0.3">
      <c r="A2826" s="1">
        <v>42018</v>
      </c>
      <c r="B2826" s="4">
        <v>2.6221999999999999</v>
      </c>
      <c r="C2826" s="4">
        <f t="shared" si="307"/>
        <v>8.1346018938153158E-2</v>
      </c>
      <c r="D2826" s="3">
        <f t="shared" si="309"/>
        <v>1</v>
      </c>
      <c r="E2826">
        <f t="shared" si="310"/>
        <v>3</v>
      </c>
      <c r="F2826">
        <f t="shared" si="308"/>
        <v>2015</v>
      </c>
      <c r="G2826">
        <f t="shared" si="312"/>
        <v>289</v>
      </c>
      <c r="H2826">
        <f t="shared" si="306"/>
        <v>277.16666666666669</v>
      </c>
      <c r="I2826">
        <f t="shared" si="311"/>
        <v>11.833333333333314</v>
      </c>
      <c r="K2826" s="24">
        <v>41486</v>
      </c>
      <c r="L2826" s="25">
        <v>235</v>
      </c>
    </row>
    <row r="2827" spans="1:12" ht="15.75" thickBot="1" x14ac:dyDescent="0.3">
      <c r="A2827" s="1">
        <v>42019</v>
      </c>
      <c r="B2827" s="4">
        <v>2.6122000000000001</v>
      </c>
      <c r="C2827" s="4">
        <f t="shared" si="307"/>
        <v>7.9495740319391966E-2</v>
      </c>
      <c r="D2827" s="3">
        <f t="shared" si="309"/>
        <v>1</v>
      </c>
      <c r="E2827">
        <f t="shared" si="310"/>
        <v>3</v>
      </c>
      <c r="F2827">
        <f t="shared" si="308"/>
        <v>2015</v>
      </c>
      <c r="G2827">
        <f t="shared" si="312"/>
        <v>294</v>
      </c>
      <c r="H2827">
        <f t="shared" si="306"/>
        <v>280.25</v>
      </c>
      <c r="I2827">
        <f t="shared" si="311"/>
        <v>13.75</v>
      </c>
      <c r="K2827" s="22">
        <v>41485</v>
      </c>
      <c r="L2827" s="23">
        <v>236</v>
      </c>
    </row>
    <row r="2828" spans="1:12" ht="15.75" thickBot="1" x14ac:dyDescent="0.3">
      <c r="A2828" s="1">
        <v>42020</v>
      </c>
      <c r="B2828" s="4">
        <v>2.6193</v>
      </c>
      <c r="C2828" s="4">
        <f t="shared" si="307"/>
        <v>7.7770035210812063E-2</v>
      </c>
      <c r="D2828" s="3">
        <f t="shared" si="309"/>
        <v>1</v>
      </c>
      <c r="E2828">
        <f t="shared" si="310"/>
        <v>3</v>
      </c>
      <c r="F2828">
        <f t="shared" si="308"/>
        <v>2015</v>
      </c>
      <c r="G2828">
        <f t="shared" si="312"/>
        <v>294</v>
      </c>
      <c r="H2828">
        <f t="shared" si="306"/>
        <v>283</v>
      </c>
      <c r="I2828">
        <f t="shared" si="311"/>
        <v>11</v>
      </c>
      <c r="K2828" s="24">
        <v>41484</v>
      </c>
      <c r="L2828" s="25">
        <v>233</v>
      </c>
    </row>
    <row r="2829" spans="1:12" ht="15.75" thickBot="1" x14ac:dyDescent="0.3">
      <c r="A2829" s="1">
        <v>42023</v>
      </c>
      <c r="B2829" s="4">
        <v>2.6242999999999999</v>
      </c>
      <c r="C2829" s="4">
        <f t="shared" si="307"/>
        <v>7.6586371433055869E-2</v>
      </c>
      <c r="D2829" s="3">
        <f t="shared" si="309"/>
        <v>1</v>
      </c>
      <c r="E2829">
        <f t="shared" si="310"/>
        <v>3</v>
      </c>
      <c r="F2829">
        <f t="shared" si="308"/>
        <v>2015</v>
      </c>
      <c r="G2829">
        <f t="shared" si="312"/>
        <v>294</v>
      </c>
      <c r="H2829">
        <f t="shared" si="306"/>
        <v>285.91666666666669</v>
      </c>
      <c r="I2829">
        <f t="shared" si="311"/>
        <v>8.0833333333333144</v>
      </c>
      <c r="K2829" s="22">
        <v>41481</v>
      </c>
      <c r="L2829" s="23">
        <v>230</v>
      </c>
    </row>
    <row r="2830" spans="1:12" ht="15.75" thickBot="1" x14ac:dyDescent="0.3">
      <c r="A2830" s="1">
        <v>42024</v>
      </c>
      <c r="B2830" s="4">
        <v>2.6246999999999998</v>
      </c>
      <c r="C2830" s="4">
        <f t="shared" si="307"/>
        <v>7.5274804078338586E-2</v>
      </c>
      <c r="D2830" s="3">
        <f t="shared" si="309"/>
        <v>1</v>
      </c>
      <c r="E2830">
        <f t="shared" si="310"/>
        <v>3</v>
      </c>
      <c r="F2830">
        <f t="shared" si="308"/>
        <v>2015</v>
      </c>
      <c r="G2830">
        <f t="shared" si="312"/>
        <v>290</v>
      </c>
      <c r="H2830">
        <f t="shared" si="306"/>
        <v>288.08333333333331</v>
      </c>
      <c r="I2830">
        <f t="shared" si="311"/>
        <v>1.9166666666666856</v>
      </c>
      <c r="K2830" s="24">
        <v>41480</v>
      </c>
      <c r="L2830" s="25">
        <v>217</v>
      </c>
    </row>
    <row r="2831" spans="1:12" ht="15.75" thickBot="1" x14ac:dyDescent="0.3">
      <c r="A2831" s="1">
        <v>42025</v>
      </c>
      <c r="B2831" s="4">
        <v>2.5968</v>
      </c>
      <c r="C2831" s="4">
        <f t="shared" si="307"/>
        <v>7.4300218550061387E-2</v>
      </c>
      <c r="D2831" s="3">
        <f t="shared" si="309"/>
        <v>1</v>
      </c>
      <c r="E2831">
        <f t="shared" si="310"/>
        <v>3</v>
      </c>
      <c r="F2831">
        <f t="shared" si="308"/>
        <v>2015</v>
      </c>
      <c r="G2831">
        <f t="shared" si="312"/>
        <v>288</v>
      </c>
      <c r="H2831">
        <f t="shared" si="306"/>
        <v>288.66666666666669</v>
      </c>
      <c r="I2831">
        <f t="shared" si="311"/>
        <v>-0.66666666666668561</v>
      </c>
      <c r="K2831" s="22">
        <v>41479</v>
      </c>
      <c r="L2831" s="23">
        <v>211</v>
      </c>
    </row>
    <row r="2832" spans="1:12" ht="15.75" thickBot="1" x14ac:dyDescent="0.3">
      <c r="A2832" s="1">
        <v>42026</v>
      </c>
      <c r="B2832" s="4">
        <v>2.5754000000000001</v>
      </c>
      <c r="C2832" s="4">
        <f t="shared" si="307"/>
        <v>7.2863424708489652E-2</v>
      </c>
      <c r="D2832" s="3">
        <f t="shared" si="309"/>
        <v>1</v>
      </c>
      <c r="E2832">
        <f t="shared" si="310"/>
        <v>3</v>
      </c>
      <c r="F2832">
        <f t="shared" si="308"/>
        <v>2015</v>
      </c>
      <c r="G2832">
        <f t="shared" si="312"/>
        <v>286</v>
      </c>
      <c r="H2832">
        <f t="shared" si="306"/>
        <v>288.58333333333331</v>
      </c>
      <c r="I2832">
        <f t="shared" si="311"/>
        <v>-2.5833333333333144</v>
      </c>
      <c r="K2832" s="24">
        <v>41478</v>
      </c>
      <c r="L2832" s="25">
        <v>208</v>
      </c>
    </row>
    <row r="2833" spans="1:12" ht="15.75" thickBot="1" x14ac:dyDescent="0.3">
      <c r="A2833" s="1">
        <v>42027</v>
      </c>
      <c r="B2833" s="4">
        <v>2.5855999999999999</v>
      </c>
      <c r="C2833" s="4">
        <f t="shared" si="307"/>
        <v>7.2424904809247168E-2</v>
      </c>
      <c r="D2833" s="3">
        <f t="shared" si="309"/>
        <v>1</v>
      </c>
      <c r="E2833">
        <f t="shared" si="310"/>
        <v>3</v>
      </c>
      <c r="F2833">
        <f t="shared" si="308"/>
        <v>2015</v>
      </c>
      <c r="G2833">
        <f t="shared" si="312"/>
        <v>283</v>
      </c>
      <c r="H2833">
        <f t="shared" si="306"/>
        <v>288.5</v>
      </c>
      <c r="I2833">
        <f t="shared" si="311"/>
        <v>-5.5</v>
      </c>
      <c r="K2833" s="22">
        <v>41477</v>
      </c>
      <c r="L2833" s="23">
        <v>207</v>
      </c>
    </row>
    <row r="2834" spans="1:12" ht="15.75" thickBot="1" x14ac:dyDescent="0.3">
      <c r="A2834" s="1">
        <v>42030</v>
      </c>
      <c r="B2834" s="4">
        <v>2.5966</v>
      </c>
      <c r="C2834" s="4">
        <f t="shared" si="307"/>
        <v>7.1000024640554993E-2</v>
      </c>
      <c r="D2834" s="3">
        <f t="shared" si="309"/>
        <v>1</v>
      </c>
      <c r="E2834">
        <f t="shared" si="310"/>
        <v>3</v>
      </c>
      <c r="F2834">
        <f t="shared" si="308"/>
        <v>2015</v>
      </c>
      <c r="G2834">
        <f t="shared" si="312"/>
        <v>286</v>
      </c>
      <c r="H2834">
        <f t="shared" si="306"/>
        <v>289.16666666666669</v>
      </c>
      <c r="I2834">
        <f t="shared" si="311"/>
        <v>-3.1666666666666856</v>
      </c>
      <c r="K2834" s="24">
        <v>41474</v>
      </c>
      <c r="L2834" s="25">
        <v>207</v>
      </c>
    </row>
    <row r="2835" spans="1:12" ht="15.75" thickBot="1" x14ac:dyDescent="0.3">
      <c r="A2835" s="1">
        <v>42031</v>
      </c>
      <c r="B2835" s="4">
        <v>2.5809000000000002</v>
      </c>
      <c r="C2835" s="4">
        <f t="shared" si="307"/>
        <v>6.7810439479429288E-2</v>
      </c>
      <c r="D2835" s="3">
        <f t="shared" si="309"/>
        <v>1</v>
      </c>
      <c r="E2835">
        <f t="shared" si="310"/>
        <v>3</v>
      </c>
      <c r="F2835">
        <f t="shared" si="308"/>
        <v>2015</v>
      </c>
      <c r="G2835">
        <f t="shared" si="312"/>
        <v>284</v>
      </c>
      <c r="H2835">
        <f t="shared" si="306"/>
        <v>289.41666666666669</v>
      </c>
      <c r="I2835">
        <f t="shared" si="311"/>
        <v>-5.4166666666666856</v>
      </c>
      <c r="K2835" s="22">
        <v>41473</v>
      </c>
      <c r="L2835" s="23">
        <v>203</v>
      </c>
    </row>
    <row r="2836" spans="1:12" ht="15.75" thickBot="1" x14ac:dyDescent="0.3">
      <c r="A2836" s="1">
        <v>42032</v>
      </c>
      <c r="B2836" s="4">
        <v>2.5796999999999999</v>
      </c>
      <c r="C2836" s="4">
        <f t="shared" si="307"/>
        <v>6.3340721605674624E-2</v>
      </c>
      <c r="D2836" s="3">
        <f t="shared" si="309"/>
        <v>1</v>
      </c>
      <c r="E2836">
        <f t="shared" si="310"/>
        <v>3</v>
      </c>
      <c r="F2836">
        <f t="shared" si="308"/>
        <v>2015</v>
      </c>
      <c r="G2836">
        <f t="shared" si="312"/>
        <v>297</v>
      </c>
      <c r="H2836">
        <f t="shared" ref="H2836:H2899" si="313">AVERAGE(G2825:G2836)</f>
        <v>289.75</v>
      </c>
      <c r="I2836">
        <f t="shared" si="311"/>
        <v>7.25</v>
      </c>
      <c r="K2836" s="24">
        <v>41472</v>
      </c>
      <c r="L2836" s="25">
        <v>211</v>
      </c>
    </row>
    <row r="2837" spans="1:12" ht="15.75" thickBot="1" x14ac:dyDescent="0.3">
      <c r="A2837" s="1">
        <v>42033</v>
      </c>
      <c r="B2837" s="4">
        <v>2.5960000000000001</v>
      </c>
      <c r="C2837" s="4">
        <f t="shared" si="307"/>
        <v>5.9900791636752854E-2</v>
      </c>
      <c r="D2837" s="3">
        <f t="shared" si="309"/>
        <v>1</v>
      </c>
      <c r="E2837">
        <f t="shared" si="310"/>
        <v>3</v>
      </c>
      <c r="F2837">
        <f t="shared" si="308"/>
        <v>2015</v>
      </c>
      <c r="G2837">
        <f t="shared" si="312"/>
        <v>294</v>
      </c>
      <c r="H2837">
        <f t="shared" si="313"/>
        <v>289.91666666666669</v>
      </c>
      <c r="I2837">
        <f t="shared" si="311"/>
        <v>4.0833333333333144</v>
      </c>
      <c r="K2837" s="22">
        <v>41471</v>
      </c>
      <c r="L2837" s="23">
        <v>221</v>
      </c>
    </row>
    <row r="2838" spans="1:12" ht="15.75" thickBot="1" x14ac:dyDescent="0.3">
      <c r="A2838" s="1">
        <v>42034</v>
      </c>
      <c r="B2838" s="4">
        <v>2.6623000000000001</v>
      </c>
      <c r="C2838" s="4">
        <f t="shared" si="307"/>
        <v>5.8133956595687743E-2</v>
      </c>
      <c r="D2838" s="3">
        <f t="shared" si="309"/>
        <v>1</v>
      </c>
      <c r="E2838">
        <f t="shared" si="310"/>
        <v>3</v>
      </c>
      <c r="F2838">
        <f t="shared" si="308"/>
        <v>2015</v>
      </c>
      <c r="G2838">
        <f t="shared" si="312"/>
        <v>324</v>
      </c>
      <c r="H2838">
        <f t="shared" si="313"/>
        <v>292.83333333333331</v>
      </c>
      <c r="I2838">
        <f t="shared" si="311"/>
        <v>31.166666666666686</v>
      </c>
      <c r="K2838" s="24">
        <v>41470</v>
      </c>
      <c r="L2838" s="25">
        <v>224</v>
      </c>
    </row>
    <row r="2839" spans="1:12" ht="15.75" thickBot="1" x14ac:dyDescent="0.3">
      <c r="A2839" s="1">
        <v>42037</v>
      </c>
      <c r="B2839" s="4">
        <v>2.6894</v>
      </c>
      <c r="C2839" s="4">
        <f t="shared" si="307"/>
        <v>5.7769967988157658E-2</v>
      </c>
      <c r="D2839" s="3">
        <f t="shared" si="309"/>
        <v>2</v>
      </c>
      <c r="E2839">
        <f t="shared" si="310"/>
        <v>3</v>
      </c>
      <c r="F2839">
        <f t="shared" si="308"/>
        <v>2015</v>
      </c>
      <c r="G2839">
        <f t="shared" si="312"/>
        <v>324</v>
      </c>
      <c r="H2839">
        <f t="shared" si="313"/>
        <v>295.33333333333331</v>
      </c>
      <c r="I2839">
        <f t="shared" si="311"/>
        <v>28.666666666666686</v>
      </c>
      <c r="K2839" s="22">
        <v>41467</v>
      </c>
      <c r="L2839" s="23">
        <v>234</v>
      </c>
    </row>
    <row r="2840" spans="1:12" ht="15.75" thickBot="1" x14ac:dyDescent="0.3">
      <c r="A2840" s="1">
        <v>42038</v>
      </c>
      <c r="B2840" s="4">
        <v>2.7059000000000002</v>
      </c>
      <c r="C2840" s="4">
        <f t="shared" si="307"/>
        <v>5.7574677381174347E-2</v>
      </c>
      <c r="D2840" s="3">
        <f t="shared" si="309"/>
        <v>2</v>
      </c>
      <c r="E2840">
        <f t="shared" si="310"/>
        <v>3</v>
      </c>
      <c r="F2840">
        <f t="shared" si="308"/>
        <v>2015</v>
      </c>
      <c r="G2840">
        <f t="shared" si="312"/>
        <v>311</v>
      </c>
      <c r="H2840">
        <f t="shared" si="313"/>
        <v>296.75</v>
      </c>
      <c r="I2840">
        <f t="shared" si="311"/>
        <v>14.25</v>
      </c>
      <c r="K2840" s="24">
        <v>41466</v>
      </c>
      <c r="L2840" s="25">
        <v>239</v>
      </c>
    </row>
    <row r="2841" spans="1:12" ht="15.75" thickBot="1" x14ac:dyDescent="0.3">
      <c r="A2841" s="1">
        <v>42039</v>
      </c>
      <c r="B2841" s="4">
        <v>2.7147999999999999</v>
      </c>
      <c r="C2841" s="4">
        <f t="shared" si="307"/>
        <v>5.7860575742781584E-2</v>
      </c>
      <c r="D2841" s="3">
        <f t="shared" si="309"/>
        <v>2</v>
      </c>
      <c r="E2841">
        <f t="shared" si="310"/>
        <v>3</v>
      </c>
      <c r="F2841">
        <f t="shared" si="308"/>
        <v>2015</v>
      </c>
      <c r="G2841">
        <f t="shared" si="312"/>
        <v>307</v>
      </c>
      <c r="H2841">
        <f t="shared" si="313"/>
        <v>297.83333333333331</v>
      </c>
      <c r="I2841">
        <f t="shared" si="311"/>
        <v>9.1666666666666856</v>
      </c>
      <c r="K2841" s="22">
        <v>41465</v>
      </c>
      <c r="L2841" s="23">
        <v>238</v>
      </c>
    </row>
    <row r="2842" spans="1:12" ht="15.75" thickBot="1" x14ac:dyDescent="0.3">
      <c r="A2842" s="1">
        <v>42040</v>
      </c>
      <c r="B2842" s="4">
        <v>2.7385999999999999</v>
      </c>
      <c r="C2842" s="4">
        <f t="shared" si="307"/>
        <v>5.9440224435623884E-2</v>
      </c>
      <c r="D2842" s="3">
        <f t="shared" si="309"/>
        <v>2</v>
      </c>
      <c r="E2842">
        <f t="shared" si="310"/>
        <v>3</v>
      </c>
      <c r="F2842">
        <f t="shared" si="308"/>
        <v>2015</v>
      </c>
      <c r="G2842">
        <f t="shared" si="312"/>
        <v>300</v>
      </c>
      <c r="H2842">
        <f t="shared" si="313"/>
        <v>298.66666666666669</v>
      </c>
      <c r="I2842">
        <f t="shared" si="311"/>
        <v>1.3333333333333144</v>
      </c>
      <c r="K2842" s="24">
        <v>41464</v>
      </c>
      <c r="L2842" s="25">
        <v>243</v>
      </c>
    </row>
    <row r="2843" spans="1:12" ht="15.75" thickBot="1" x14ac:dyDescent="0.3">
      <c r="A2843" s="1">
        <v>42041</v>
      </c>
      <c r="B2843" s="4">
        <v>2.7641</v>
      </c>
      <c r="C2843" s="4">
        <f t="shared" si="307"/>
        <v>6.1099299625054782E-2</v>
      </c>
      <c r="D2843" s="3">
        <f t="shared" si="309"/>
        <v>2</v>
      </c>
      <c r="E2843">
        <f t="shared" si="310"/>
        <v>3</v>
      </c>
      <c r="F2843">
        <f t="shared" si="308"/>
        <v>2015</v>
      </c>
      <c r="G2843">
        <f t="shared" si="312"/>
        <v>297</v>
      </c>
      <c r="H2843">
        <f t="shared" si="313"/>
        <v>299.41666666666669</v>
      </c>
      <c r="I2843">
        <f t="shared" si="311"/>
        <v>-2.4166666666666856</v>
      </c>
      <c r="K2843" s="22">
        <v>41463</v>
      </c>
      <c r="L2843" s="23">
        <v>241</v>
      </c>
    </row>
    <row r="2844" spans="1:12" ht="15.75" thickBot="1" x14ac:dyDescent="0.3">
      <c r="A2844" s="1">
        <v>42044</v>
      </c>
      <c r="B2844" s="4">
        <v>2.7873000000000001</v>
      </c>
      <c r="C2844" s="4">
        <f t="shared" si="307"/>
        <v>6.3874102073632338E-2</v>
      </c>
      <c r="D2844" s="3">
        <f t="shared" si="309"/>
        <v>2</v>
      </c>
      <c r="E2844">
        <f t="shared" si="310"/>
        <v>3</v>
      </c>
      <c r="F2844">
        <f t="shared" si="308"/>
        <v>2015</v>
      </c>
      <c r="G2844">
        <f t="shared" si="312"/>
        <v>296</v>
      </c>
      <c r="H2844">
        <f t="shared" si="313"/>
        <v>300.25</v>
      </c>
      <c r="I2844">
        <f t="shared" si="311"/>
        <v>-4.25</v>
      </c>
      <c r="K2844" s="24">
        <v>41460</v>
      </c>
      <c r="L2844" s="25">
        <v>236</v>
      </c>
    </row>
    <row r="2845" spans="1:12" ht="15.75" thickBot="1" x14ac:dyDescent="0.3">
      <c r="A2845" s="1">
        <v>42045</v>
      </c>
      <c r="B2845" s="4">
        <v>2.8075000000000001</v>
      </c>
      <c r="C2845" s="4">
        <f t="shared" si="307"/>
        <v>6.6973755809433655E-2</v>
      </c>
      <c r="D2845" s="3">
        <f t="shared" si="309"/>
        <v>2</v>
      </c>
      <c r="E2845">
        <f t="shared" si="310"/>
        <v>3</v>
      </c>
      <c r="F2845">
        <f t="shared" si="308"/>
        <v>2015</v>
      </c>
      <c r="G2845">
        <f t="shared" si="312"/>
        <v>300</v>
      </c>
      <c r="H2845">
        <f t="shared" si="313"/>
        <v>301.66666666666669</v>
      </c>
      <c r="I2845">
        <f t="shared" si="311"/>
        <v>-1.6666666666666856</v>
      </c>
      <c r="K2845" s="22">
        <v>41459</v>
      </c>
      <c r="L2845" s="23">
        <v>239</v>
      </c>
    </row>
    <row r="2846" spans="1:12" ht="15.75" thickBot="1" x14ac:dyDescent="0.3">
      <c r="A2846" s="1">
        <v>42046</v>
      </c>
      <c r="B2846" s="4">
        <v>2.8576000000000001</v>
      </c>
      <c r="C2846" s="4">
        <f t="shared" si="307"/>
        <v>7.22108711091866E-2</v>
      </c>
      <c r="D2846" s="3">
        <f t="shared" si="309"/>
        <v>2</v>
      </c>
      <c r="E2846">
        <f t="shared" si="310"/>
        <v>3</v>
      </c>
      <c r="F2846">
        <f t="shared" si="308"/>
        <v>2015</v>
      </c>
      <c r="G2846">
        <f t="shared" si="312"/>
        <v>312</v>
      </c>
      <c r="H2846">
        <f t="shared" si="313"/>
        <v>303.83333333333331</v>
      </c>
      <c r="I2846">
        <f t="shared" si="311"/>
        <v>8.1666666666666856</v>
      </c>
      <c r="K2846" s="24">
        <v>41458</v>
      </c>
      <c r="L2846" s="25">
        <v>239</v>
      </c>
    </row>
    <row r="2847" spans="1:12" ht="15.75" thickBot="1" x14ac:dyDescent="0.3">
      <c r="A2847" s="1">
        <v>42047</v>
      </c>
      <c r="B2847" s="4">
        <v>2.8624999999999998</v>
      </c>
      <c r="C2847" s="4">
        <f t="shared" si="307"/>
        <v>7.746530217525148E-2</v>
      </c>
      <c r="D2847" s="3">
        <f t="shared" si="309"/>
        <v>2</v>
      </c>
      <c r="E2847">
        <f t="shared" si="310"/>
        <v>3</v>
      </c>
      <c r="F2847">
        <f t="shared" si="308"/>
        <v>2015</v>
      </c>
      <c r="G2847">
        <f t="shared" si="312"/>
        <v>313</v>
      </c>
      <c r="H2847">
        <f t="shared" si="313"/>
        <v>306.25</v>
      </c>
      <c r="I2847">
        <f t="shared" si="311"/>
        <v>6.75</v>
      </c>
      <c r="K2847" s="22">
        <v>41457</v>
      </c>
      <c r="L2847" s="23">
        <v>236</v>
      </c>
    </row>
    <row r="2848" spans="1:12" ht="15.75" thickBot="1" x14ac:dyDescent="0.3">
      <c r="A2848" s="1">
        <v>42048</v>
      </c>
      <c r="B2848" s="4">
        <v>2.8391999999999999</v>
      </c>
      <c r="C2848" s="4">
        <f t="shared" si="307"/>
        <v>8.1172283667493614E-2</v>
      </c>
      <c r="D2848" s="3">
        <f t="shared" si="309"/>
        <v>2</v>
      </c>
      <c r="E2848">
        <f t="shared" si="310"/>
        <v>3</v>
      </c>
      <c r="F2848">
        <f t="shared" si="308"/>
        <v>2015</v>
      </c>
      <c r="G2848">
        <f t="shared" si="312"/>
        <v>305</v>
      </c>
      <c r="H2848">
        <f t="shared" si="313"/>
        <v>306.91666666666669</v>
      </c>
      <c r="I2848">
        <f t="shared" si="311"/>
        <v>-1.9166666666666856</v>
      </c>
      <c r="K2848" s="24">
        <v>41456</v>
      </c>
      <c r="L2848" s="25">
        <v>232</v>
      </c>
    </row>
    <row r="2849" spans="1:12" ht="15.75" thickBot="1" x14ac:dyDescent="0.3">
      <c r="A2849" s="1">
        <v>42053</v>
      </c>
      <c r="B2849" s="4">
        <v>2.843</v>
      </c>
      <c r="C2849" s="4">
        <f t="shared" si="307"/>
        <v>8.4620633755178157E-2</v>
      </c>
      <c r="D2849" s="3">
        <f t="shared" si="309"/>
        <v>2</v>
      </c>
      <c r="E2849">
        <f t="shared" si="310"/>
        <v>3</v>
      </c>
      <c r="F2849">
        <f t="shared" si="308"/>
        <v>2015</v>
      </c>
      <c r="G2849">
        <f t="shared" si="312"/>
        <v>304</v>
      </c>
      <c r="H2849">
        <f t="shared" si="313"/>
        <v>307.75</v>
      </c>
      <c r="I2849">
        <f t="shared" si="311"/>
        <v>-3.75</v>
      </c>
      <c r="K2849" s="22">
        <v>41453</v>
      </c>
      <c r="L2849" s="23">
        <v>237</v>
      </c>
    </row>
    <row r="2850" spans="1:12" ht="15.75" thickBot="1" x14ac:dyDescent="0.3">
      <c r="A2850" s="1">
        <v>42054</v>
      </c>
      <c r="B2850" s="4">
        <v>2.8544999999999998</v>
      </c>
      <c r="C2850" s="4">
        <f t="shared" si="307"/>
        <v>8.8028179449601493E-2</v>
      </c>
      <c r="D2850" s="3">
        <f t="shared" si="309"/>
        <v>2</v>
      </c>
      <c r="E2850">
        <f t="shared" si="310"/>
        <v>3</v>
      </c>
      <c r="F2850">
        <f t="shared" si="308"/>
        <v>2015</v>
      </c>
      <c r="G2850">
        <f t="shared" si="312"/>
        <v>297</v>
      </c>
      <c r="H2850">
        <f t="shared" si="313"/>
        <v>305.5</v>
      </c>
      <c r="I2850">
        <f t="shared" si="311"/>
        <v>-8.5</v>
      </c>
      <c r="K2850" s="24">
        <v>41452</v>
      </c>
      <c r="L2850" s="25">
        <v>244</v>
      </c>
    </row>
    <row r="2851" spans="1:12" ht="15.75" thickBot="1" x14ac:dyDescent="0.3">
      <c r="A2851" s="1">
        <v>42055</v>
      </c>
      <c r="B2851" s="4">
        <v>2.8700999999999999</v>
      </c>
      <c r="C2851" s="4">
        <f t="shared" si="307"/>
        <v>9.0998157349470324E-2</v>
      </c>
      <c r="D2851" s="3">
        <f t="shared" si="309"/>
        <v>2</v>
      </c>
      <c r="E2851">
        <f t="shared" si="310"/>
        <v>3</v>
      </c>
      <c r="F2851">
        <f t="shared" si="308"/>
        <v>2015</v>
      </c>
      <c r="G2851">
        <f t="shared" si="312"/>
        <v>306</v>
      </c>
      <c r="H2851">
        <f t="shared" si="313"/>
        <v>304</v>
      </c>
      <c r="I2851">
        <f t="shared" si="311"/>
        <v>2</v>
      </c>
      <c r="K2851" s="22">
        <v>41451</v>
      </c>
      <c r="L2851" s="23">
        <v>248</v>
      </c>
    </row>
    <row r="2852" spans="1:12" ht="15.75" thickBot="1" x14ac:dyDescent="0.3">
      <c r="A2852" s="1">
        <v>42058</v>
      </c>
      <c r="B2852" s="4">
        <v>2.8811</v>
      </c>
      <c r="C2852" s="4">
        <f t="shared" si="307"/>
        <v>9.3855151754851054E-2</v>
      </c>
      <c r="D2852" s="3">
        <f t="shared" si="309"/>
        <v>2</v>
      </c>
      <c r="E2852">
        <f t="shared" si="310"/>
        <v>3</v>
      </c>
      <c r="F2852">
        <f t="shared" si="308"/>
        <v>2015</v>
      </c>
      <c r="G2852">
        <f t="shared" si="312"/>
        <v>314</v>
      </c>
      <c r="H2852">
        <f t="shared" si="313"/>
        <v>304.25</v>
      </c>
      <c r="I2852">
        <f t="shared" si="311"/>
        <v>9.75</v>
      </c>
      <c r="K2852" s="24">
        <v>41450</v>
      </c>
      <c r="L2852" s="25">
        <v>252</v>
      </c>
    </row>
    <row r="2853" spans="1:12" ht="15.75" thickBot="1" x14ac:dyDescent="0.3">
      <c r="A2853" s="1">
        <v>42059</v>
      </c>
      <c r="B2853" s="4">
        <v>2.8649</v>
      </c>
      <c r="C2853" s="4">
        <f t="shared" si="307"/>
        <v>9.5509745363587237E-2</v>
      </c>
      <c r="D2853" s="3">
        <f t="shared" si="309"/>
        <v>2</v>
      </c>
      <c r="E2853">
        <f t="shared" si="310"/>
        <v>3</v>
      </c>
      <c r="F2853">
        <f t="shared" si="308"/>
        <v>2015</v>
      </c>
      <c r="G2853">
        <f t="shared" si="312"/>
        <v>314</v>
      </c>
      <c r="H2853">
        <f t="shared" si="313"/>
        <v>304.83333333333331</v>
      </c>
      <c r="I2853">
        <f t="shared" si="311"/>
        <v>9.1666666666666856</v>
      </c>
      <c r="K2853" s="22">
        <v>41449</v>
      </c>
      <c r="L2853" s="23">
        <v>263</v>
      </c>
    </row>
    <row r="2854" spans="1:12" ht="15.75" thickBot="1" x14ac:dyDescent="0.3">
      <c r="A2854" s="1">
        <v>42060</v>
      </c>
      <c r="B2854" s="4">
        <v>2.8645999999999998</v>
      </c>
      <c r="C2854" s="4">
        <f t="shared" si="307"/>
        <v>9.6710172586909393E-2</v>
      </c>
      <c r="D2854" s="3">
        <f t="shared" si="309"/>
        <v>2</v>
      </c>
      <c r="E2854">
        <f t="shared" si="310"/>
        <v>3</v>
      </c>
      <c r="F2854">
        <f t="shared" si="308"/>
        <v>2015</v>
      </c>
      <c r="G2854">
        <f t="shared" si="312"/>
        <v>322</v>
      </c>
      <c r="H2854">
        <f t="shared" si="313"/>
        <v>306.66666666666669</v>
      </c>
      <c r="I2854">
        <f t="shared" si="311"/>
        <v>15.333333333333314</v>
      </c>
      <c r="K2854" s="24">
        <v>41446</v>
      </c>
      <c r="L2854" s="25">
        <v>253</v>
      </c>
    </row>
    <row r="2855" spans="1:12" ht="15.75" thickBot="1" x14ac:dyDescent="0.3">
      <c r="A2855" s="1">
        <v>42061</v>
      </c>
      <c r="B2855" s="4">
        <v>2.8727999999999998</v>
      </c>
      <c r="C2855" s="4">
        <f t="shared" si="307"/>
        <v>9.7475577146064515E-2</v>
      </c>
      <c r="D2855" s="3">
        <f t="shared" si="309"/>
        <v>2</v>
      </c>
      <c r="E2855">
        <f t="shared" si="310"/>
        <v>3</v>
      </c>
      <c r="F2855">
        <f t="shared" si="308"/>
        <v>2015</v>
      </c>
      <c r="G2855">
        <f t="shared" si="312"/>
        <v>329</v>
      </c>
      <c r="H2855">
        <f t="shared" si="313"/>
        <v>309.33333333333331</v>
      </c>
      <c r="I2855">
        <f t="shared" si="311"/>
        <v>19.666666666666686</v>
      </c>
      <c r="K2855" s="22">
        <v>41445</v>
      </c>
      <c r="L2855" s="23">
        <v>249</v>
      </c>
    </row>
    <row r="2856" spans="1:12" ht="15.75" thickBot="1" x14ac:dyDescent="0.3">
      <c r="A2856" s="1">
        <v>42062</v>
      </c>
      <c r="B2856" s="4">
        <v>2.8782000000000001</v>
      </c>
      <c r="C2856" s="4">
        <f t="shared" si="307"/>
        <v>9.7941252220790406E-2</v>
      </c>
      <c r="D2856" s="3">
        <f t="shared" si="309"/>
        <v>2</v>
      </c>
      <c r="E2856">
        <f t="shared" si="310"/>
        <v>3</v>
      </c>
      <c r="F2856">
        <f t="shared" si="308"/>
        <v>2015</v>
      </c>
      <c r="G2856">
        <f t="shared" si="312"/>
        <v>322</v>
      </c>
      <c r="H2856">
        <f t="shared" si="313"/>
        <v>311.5</v>
      </c>
      <c r="I2856">
        <f t="shared" si="311"/>
        <v>10.5</v>
      </c>
      <c r="K2856" s="24">
        <v>41444</v>
      </c>
      <c r="L2856" s="25">
        <v>233</v>
      </c>
    </row>
    <row r="2857" spans="1:12" ht="15.75" thickBot="1" x14ac:dyDescent="0.3">
      <c r="A2857" s="1">
        <v>42065</v>
      </c>
      <c r="B2857" s="4">
        <v>2.8654999999999999</v>
      </c>
      <c r="C2857" s="4">
        <f t="shared" si="307"/>
        <v>9.907032235797146E-2</v>
      </c>
      <c r="D2857" s="3">
        <f t="shared" si="309"/>
        <v>3</v>
      </c>
      <c r="E2857">
        <f t="shared" si="310"/>
        <v>3</v>
      </c>
      <c r="F2857">
        <f t="shared" si="308"/>
        <v>2015</v>
      </c>
      <c r="G2857">
        <f t="shared" si="312"/>
        <v>310</v>
      </c>
      <c r="H2857">
        <f t="shared" si="313"/>
        <v>312.33333333333331</v>
      </c>
      <c r="I2857">
        <f t="shared" si="311"/>
        <v>-2.3333333333333144</v>
      </c>
      <c r="K2857" s="22">
        <v>41443</v>
      </c>
      <c r="L2857" s="23">
        <v>224</v>
      </c>
    </row>
    <row r="2858" spans="1:12" ht="15.75" thickBot="1" x14ac:dyDescent="0.3">
      <c r="A2858" s="1">
        <v>42066</v>
      </c>
      <c r="B2858" s="4">
        <v>2.9051</v>
      </c>
      <c r="C2858" s="4">
        <f t="shared" si="307"/>
        <v>0.10118476090929182</v>
      </c>
      <c r="D2858" s="3">
        <f t="shared" si="309"/>
        <v>3</v>
      </c>
      <c r="E2858">
        <f t="shared" si="310"/>
        <v>3</v>
      </c>
      <c r="F2858">
        <f t="shared" si="308"/>
        <v>2015</v>
      </c>
      <c r="G2858">
        <f t="shared" si="312"/>
        <v>303</v>
      </c>
      <c r="H2858">
        <f t="shared" si="313"/>
        <v>311.58333333333331</v>
      </c>
      <c r="I2858">
        <f t="shared" si="311"/>
        <v>-8.5833333333333144</v>
      </c>
      <c r="K2858" s="24">
        <v>41442</v>
      </c>
      <c r="L2858" s="25">
        <v>216</v>
      </c>
    </row>
    <row r="2859" spans="1:12" ht="15.75" thickBot="1" x14ac:dyDescent="0.3">
      <c r="A2859" s="1">
        <v>42067</v>
      </c>
      <c r="B2859" s="4">
        <v>2.9803999999999999</v>
      </c>
      <c r="C2859" s="4">
        <f t="shared" si="307"/>
        <v>0.10582013514242396</v>
      </c>
      <c r="D2859" s="3">
        <f t="shared" si="309"/>
        <v>3</v>
      </c>
      <c r="E2859">
        <f t="shared" si="310"/>
        <v>3</v>
      </c>
      <c r="F2859">
        <f t="shared" si="308"/>
        <v>2015</v>
      </c>
      <c r="G2859">
        <f t="shared" si="312"/>
        <v>307</v>
      </c>
      <c r="H2859">
        <f t="shared" si="313"/>
        <v>311.08333333333331</v>
      </c>
      <c r="I2859">
        <f t="shared" si="311"/>
        <v>-4.0833333333333144</v>
      </c>
      <c r="K2859" s="22">
        <v>41439</v>
      </c>
      <c r="L2859" s="23">
        <v>216</v>
      </c>
    </row>
    <row r="2860" spans="1:12" ht="15.75" thickBot="1" x14ac:dyDescent="0.3">
      <c r="A2860" s="1">
        <v>42068</v>
      </c>
      <c r="B2860" s="4">
        <v>2.9931000000000001</v>
      </c>
      <c r="C2860" s="4">
        <f t="shared" si="307"/>
        <v>0.11024383419796345</v>
      </c>
      <c r="D2860" s="3">
        <f t="shared" si="309"/>
        <v>3</v>
      </c>
      <c r="E2860">
        <f t="shared" si="310"/>
        <v>3</v>
      </c>
      <c r="F2860">
        <f t="shared" si="308"/>
        <v>2015</v>
      </c>
      <c r="G2860">
        <f t="shared" si="312"/>
        <v>307</v>
      </c>
      <c r="H2860">
        <f t="shared" si="313"/>
        <v>311.25</v>
      </c>
      <c r="I2860">
        <f t="shared" si="311"/>
        <v>-4.25</v>
      </c>
      <c r="K2860" s="24">
        <v>41438</v>
      </c>
      <c r="L2860" s="25">
        <v>212</v>
      </c>
    </row>
    <row r="2861" spans="1:12" ht="15.75" thickBot="1" x14ac:dyDescent="0.3">
      <c r="A2861" s="1">
        <v>42069</v>
      </c>
      <c r="B2861" s="4">
        <v>3.0366</v>
      </c>
      <c r="C2861" s="4">
        <f t="shared" si="307"/>
        <v>0.11626927002852325</v>
      </c>
      <c r="D2861" s="3">
        <f t="shared" si="309"/>
        <v>3</v>
      </c>
      <c r="E2861">
        <f t="shared" si="310"/>
        <v>3</v>
      </c>
      <c r="F2861">
        <f t="shared" si="308"/>
        <v>2015</v>
      </c>
      <c r="G2861">
        <f t="shared" si="312"/>
        <v>308</v>
      </c>
      <c r="H2861">
        <f t="shared" si="313"/>
        <v>311.58333333333331</v>
      </c>
      <c r="I2861">
        <f t="shared" si="311"/>
        <v>-3.5833333333333144</v>
      </c>
      <c r="K2861" s="22">
        <v>41437</v>
      </c>
      <c r="L2861" s="23">
        <v>226</v>
      </c>
    </row>
    <row r="2862" spans="1:12" ht="15.75" thickBot="1" x14ac:dyDescent="0.3">
      <c r="A2862" s="1">
        <v>42072</v>
      </c>
      <c r="B2862" s="4">
        <v>3.1017999999999999</v>
      </c>
      <c r="C2862" s="4">
        <f t="shared" si="307"/>
        <v>0.12464468969055242</v>
      </c>
      <c r="D2862" s="3">
        <f t="shared" si="309"/>
        <v>3</v>
      </c>
      <c r="E2862">
        <f t="shared" si="310"/>
        <v>3</v>
      </c>
      <c r="F2862">
        <f t="shared" si="308"/>
        <v>2015</v>
      </c>
      <c r="G2862">
        <f t="shared" si="312"/>
        <v>327</v>
      </c>
      <c r="H2862">
        <f t="shared" si="313"/>
        <v>314.08333333333331</v>
      </c>
      <c r="I2862">
        <f t="shared" si="311"/>
        <v>12.916666666666686</v>
      </c>
      <c r="K2862" s="24">
        <v>41436</v>
      </c>
      <c r="L2862" s="25">
        <v>236</v>
      </c>
    </row>
    <row r="2863" spans="1:12" ht="15.75" thickBot="1" x14ac:dyDescent="0.3">
      <c r="A2863" s="1">
        <v>42073</v>
      </c>
      <c r="B2863" s="4">
        <v>3.1299000000000001</v>
      </c>
      <c r="C2863" s="4">
        <f t="shared" si="307"/>
        <v>0.13333373047981087</v>
      </c>
      <c r="D2863" s="3">
        <f t="shared" si="309"/>
        <v>3</v>
      </c>
      <c r="E2863">
        <f t="shared" si="310"/>
        <v>3</v>
      </c>
      <c r="F2863">
        <f t="shared" si="308"/>
        <v>2015</v>
      </c>
      <c r="G2863">
        <f t="shared" si="312"/>
        <v>328</v>
      </c>
      <c r="H2863">
        <f t="shared" si="313"/>
        <v>315.91666666666669</v>
      </c>
      <c r="I2863">
        <f t="shared" si="311"/>
        <v>12.083333333333314</v>
      </c>
      <c r="K2863" s="22">
        <v>41435</v>
      </c>
      <c r="L2863" s="23">
        <v>222</v>
      </c>
    </row>
    <row r="2864" spans="1:12" ht="15.75" thickBot="1" x14ac:dyDescent="0.3">
      <c r="A2864" s="1">
        <v>42074</v>
      </c>
      <c r="B2864" s="4">
        <v>3.1162000000000001</v>
      </c>
      <c r="C2864" s="4">
        <f t="shared" si="307"/>
        <v>0.1405211319423969</v>
      </c>
      <c r="D2864" s="3">
        <f t="shared" si="309"/>
        <v>3</v>
      </c>
      <c r="E2864">
        <f t="shared" si="310"/>
        <v>3</v>
      </c>
      <c r="F2864">
        <f t="shared" si="308"/>
        <v>2015</v>
      </c>
      <c r="G2864">
        <f t="shared" si="312"/>
        <v>333</v>
      </c>
      <c r="H2864">
        <f t="shared" si="313"/>
        <v>317.5</v>
      </c>
      <c r="I2864">
        <f t="shared" si="311"/>
        <v>15.5</v>
      </c>
      <c r="K2864" s="24">
        <v>41432</v>
      </c>
      <c r="L2864" s="25">
        <v>213</v>
      </c>
    </row>
    <row r="2865" spans="1:12" ht="15.75" thickBot="1" x14ac:dyDescent="0.3">
      <c r="A2865" s="1">
        <v>42075</v>
      </c>
      <c r="B2865" s="4">
        <v>3.1171000000000002</v>
      </c>
      <c r="C2865" s="4">
        <f t="shared" si="307"/>
        <v>0.14678091572695723</v>
      </c>
      <c r="D2865" s="3">
        <f t="shared" si="309"/>
        <v>3</v>
      </c>
      <c r="E2865">
        <f t="shared" si="310"/>
        <v>3</v>
      </c>
      <c r="F2865">
        <f t="shared" si="308"/>
        <v>2015</v>
      </c>
      <c r="G2865">
        <f t="shared" si="312"/>
        <v>324</v>
      </c>
      <c r="H2865">
        <f t="shared" si="313"/>
        <v>318.33333333333331</v>
      </c>
      <c r="I2865">
        <f t="shared" si="311"/>
        <v>5.6666666666666856</v>
      </c>
      <c r="K2865" s="22">
        <v>41431</v>
      </c>
      <c r="L2865" s="23">
        <v>218</v>
      </c>
    </row>
    <row r="2866" spans="1:12" ht="15.75" thickBot="1" x14ac:dyDescent="0.3">
      <c r="A2866" s="1">
        <v>42076</v>
      </c>
      <c r="B2866" s="4">
        <v>3.2263999999999999</v>
      </c>
      <c r="C2866" s="4">
        <f t="shared" si="307"/>
        <v>0.15751684029521063</v>
      </c>
      <c r="D2866" s="3">
        <f t="shared" si="309"/>
        <v>3</v>
      </c>
      <c r="E2866">
        <f t="shared" si="310"/>
        <v>3</v>
      </c>
      <c r="F2866">
        <f t="shared" si="308"/>
        <v>2015</v>
      </c>
      <c r="G2866">
        <f t="shared" si="312"/>
        <v>344</v>
      </c>
      <c r="H2866">
        <f t="shared" si="313"/>
        <v>320.16666666666669</v>
      </c>
      <c r="I2866">
        <f t="shared" si="311"/>
        <v>23.833333333333314</v>
      </c>
      <c r="K2866" s="24">
        <v>41430</v>
      </c>
      <c r="L2866" s="25">
        <v>210</v>
      </c>
    </row>
    <row r="2867" spans="1:12" ht="15.75" thickBot="1" x14ac:dyDescent="0.3">
      <c r="A2867" s="1">
        <v>42079</v>
      </c>
      <c r="B2867" s="4">
        <v>3.2256999999999998</v>
      </c>
      <c r="C2867" s="4">
        <f t="shared" ref="C2867:C2930" si="314">_xlfn.STDEV.P(B2806:B2867)</f>
        <v>0.16733869506412682</v>
      </c>
      <c r="D2867" s="3">
        <f t="shared" si="309"/>
        <v>3</v>
      </c>
      <c r="E2867">
        <f t="shared" si="310"/>
        <v>3</v>
      </c>
      <c r="F2867">
        <f t="shared" si="308"/>
        <v>2015</v>
      </c>
      <c r="G2867">
        <f t="shared" si="312"/>
        <v>344</v>
      </c>
      <c r="H2867">
        <f t="shared" si="313"/>
        <v>321.41666666666669</v>
      </c>
      <c r="I2867">
        <f t="shared" si="311"/>
        <v>22.583333333333314</v>
      </c>
      <c r="K2867" s="22">
        <v>41429</v>
      </c>
      <c r="L2867" s="23">
        <v>206</v>
      </c>
    </row>
    <row r="2868" spans="1:12" ht="15.75" thickBot="1" x14ac:dyDescent="0.3">
      <c r="A2868" s="1">
        <v>42080</v>
      </c>
      <c r="B2868" s="4">
        <v>3.2683</v>
      </c>
      <c r="C2868" s="4">
        <f t="shared" si="314"/>
        <v>0.17811312163873816</v>
      </c>
      <c r="D2868" s="3">
        <f t="shared" si="309"/>
        <v>3</v>
      </c>
      <c r="E2868">
        <f t="shared" si="310"/>
        <v>3</v>
      </c>
      <c r="F2868">
        <f t="shared" si="308"/>
        <v>2015</v>
      </c>
      <c r="G2868">
        <f t="shared" si="312"/>
        <v>361</v>
      </c>
      <c r="H2868">
        <f t="shared" si="313"/>
        <v>324.66666666666669</v>
      </c>
      <c r="I2868">
        <f t="shared" si="311"/>
        <v>36.333333333333314</v>
      </c>
      <c r="K2868" s="24">
        <v>41428</v>
      </c>
      <c r="L2868" s="25">
        <v>207</v>
      </c>
    </row>
    <row r="2869" spans="1:12" ht="15.75" thickBot="1" x14ac:dyDescent="0.3">
      <c r="A2869" s="1">
        <v>42081</v>
      </c>
      <c r="B2869" s="4">
        <v>3.2517999999999998</v>
      </c>
      <c r="C2869" s="4">
        <f t="shared" si="314"/>
        <v>0.18761073242881546</v>
      </c>
      <c r="D2869" s="3">
        <f t="shared" si="309"/>
        <v>3</v>
      </c>
      <c r="E2869">
        <f t="shared" si="310"/>
        <v>3</v>
      </c>
      <c r="F2869">
        <f t="shared" si="308"/>
        <v>2015</v>
      </c>
      <c r="G2869">
        <f t="shared" si="312"/>
        <v>360</v>
      </c>
      <c r="H2869">
        <f t="shared" si="313"/>
        <v>328.83333333333331</v>
      </c>
      <c r="I2869">
        <f t="shared" si="311"/>
        <v>31.166666666666686</v>
      </c>
      <c r="K2869" s="22">
        <v>41425</v>
      </c>
      <c r="L2869" s="23">
        <v>206</v>
      </c>
    </row>
    <row r="2870" spans="1:12" ht="15.75" thickBot="1" x14ac:dyDescent="0.3">
      <c r="A2870" s="1">
        <v>42082</v>
      </c>
      <c r="B2870" s="4">
        <v>3.2642000000000002</v>
      </c>
      <c r="C2870" s="4">
        <f t="shared" si="314"/>
        <v>0.19668717116591181</v>
      </c>
      <c r="D2870" s="3">
        <f t="shared" si="309"/>
        <v>3</v>
      </c>
      <c r="E2870">
        <f t="shared" si="310"/>
        <v>3</v>
      </c>
      <c r="F2870">
        <f t="shared" si="308"/>
        <v>2015</v>
      </c>
      <c r="G2870">
        <f t="shared" si="312"/>
        <v>351</v>
      </c>
      <c r="H2870">
        <f t="shared" si="313"/>
        <v>332.83333333333331</v>
      </c>
      <c r="I2870">
        <f t="shared" si="311"/>
        <v>18.166666666666686</v>
      </c>
      <c r="K2870" s="24">
        <v>41424</v>
      </c>
      <c r="L2870" s="25">
        <v>198</v>
      </c>
    </row>
    <row r="2871" spans="1:12" ht="15.75" thickBot="1" x14ac:dyDescent="0.3">
      <c r="A2871" s="1">
        <v>42083</v>
      </c>
      <c r="B2871" s="4">
        <v>3.2423000000000002</v>
      </c>
      <c r="C2871" s="4">
        <f t="shared" si="314"/>
        <v>0.20372247074991393</v>
      </c>
      <c r="D2871" s="3">
        <f t="shared" si="309"/>
        <v>3</v>
      </c>
      <c r="E2871">
        <f t="shared" si="310"/>
        <v>3</v>
      </c>
      <c r="F2871">
        <f t="shared" si="308"/>
        <v>2015</v>
      </c>
      <c r="G2871">
        <f t="shared" si="312"/>
        <v>344</v>
      </c>
      <c r="H2871">
        <f t="shared" si="313"/>
        <v>335.91666666666669</v>
      </c>
      <c r="I2871">
        <f t="shared" si="311"/>
        <v>8.0833333333333144</v>
      </c>
      <c r="K2871" s="22">
        <v>41423</v>
      </c>
      <c r="L2871" s="23">
        <v>203</v>
      </c>
    </row>
    <row r="2872" spans="1:12" ht="15.75" thickBot="1" x14ac:dyDescent="0.3">
      <c r="A2872" s="1">
        <v>42086</v>
      </c>
      <c r="B2872" s="4">
        <v>3.18</v>
      </c>
      <c r="C2872" s="4">
        <f t="shared" si="314"/>
        <v>0.20798527628388627</v>
      </c>
      <c r="D2872" s="3">
        <f t="shared" si="309"/>
        <v>3</v>
      </c>
      <c r="E2872">
        <f t="shared" si="310"/>
        <v>3</v>
      </c>
      <c r="F2872">
        <f t="shared" si="308"/>
        <v>2015</v>
      </c>
      <c r="G2872">
        <f t="shared" si="312"/>
        <v>333</v>
      </c>
      <c r="H2872">
        <f t="shared" si="313"/>
        <v>338.08333333333331</v>
      </c>
      <c r="I2872">
        <f t="shared" si="311"/>
        <v>-5.0833333333333144</v>
      </c>
      <c r="K2872" s="24">
        <v>41422</v>
      </c>
      <c r="L2872" s="25">
        <v>197</v>
      </c>
    </row>
    <row r="2873" spans="1:12" ht="15.75" thickBot="1" x14ac:dyDescent="0.3">
      <c r="A2873" s="1">
        <v>42087</v>
      </c>
      <c r="B2873" s="4">
        <v>3.1309999999999998</v>
      </c>
      <c r="C2873" s="4">
        <f t="shared" si="314"/>
        <v>0.21063123678844548</v>
      </c>
      <c r="D2873" s="3">
        <f t="shared" si="309"/>
        <v>3</v>
      </c>
      <c r="E2873">
        <f t="shared" si="310"/>
        <v>3</v>
      </c>
      <c r="F2873">
        <f t="shared" si="308"/>
        <v>2015</v>
      </c>
      <c r="G2873">
        <f t="shared" si="312"/>
        <v>328</v>
      </c>
      <c r="H2873">
        <f t="shared" si="313"/>
        <v>339.75</v>
      </c>
      <c r="I2873">
        <f t="shared" si="311"/>
        <v>-11.75</v>
      </c>
      <c r="K2873" s="22">
        <v>41421</v>
      </c>
      <c r="L2873" s="23">
        <v>191</v>
      </c>
    </row>
    <row r="2874" spans="1:12" ht="15.75" thickBot="1" x14ac:dyDescent="0.3">
      <c r="A2874" s="1">
        <v>42088</v>
      </c>
      <c r="B2874" s="4">
        <v>3.1476000000000002</v>
      </c>
      <c r="C2874" s="4">
        <f t="shared" si="314"/>
        <v>0.21366350315541766</v>
      </c>
      <c r="D2874" s="3">
        <f t="shared" si="309"/>
        <v>3</v>
      </c>
      <c r="E2874">
        <f t="shared" si="310"/>
        <v>3</v>
      </c>
      <c r="F2874">
        <f t="shared" si="308"/>
        <v>2015</v>
      </c>
      <c r="G2874">
        <f t="shared" si="312"/>
        <v>324</v>
      </c>
      <c r="H2874">
        <f t="shared" si="313"/>
        <v>339.5</v>
      </c>
      <c r="I2874">
        <f t="shared" si="311"/>
        <v>-15.5</v>
      </c>
      <c r="K2874" s="24">
        <v>41418</v>
      </c>
      <c r="L2874" s="25">
        <v>191</v>
      </c>
    </row>
    <row r="2875" spans="1:12" ht="15.75" thickBot="1" x14ac:dyDescent="0.3">
      <c r="A2875" s="1">
        <v>42089</v>
      </c>
      <c r="B2875" s="4">
        <v>3.1915</v>
      </c>
      <c r="C2875" s="4">
        <f t="shared" si="314"/>
        <v>0.2175327046171304</v>
      </c>
      <c r="D2875" s="3">
        <f t="shared" si="309"/>
        <v>3</v>
      </c>
      <c r="E2875">
        <f t="shared" si="310"/>
        <v>3</v>
      </c>
      <c r="F2875">
        <f t="shared" si="308"/>
        <v>2015</v>
      </c>
      <c r="G2875">
        <f t="shared" si="312"/>
        <v>319</v>
      </c>
      <c r="H2875">
        <f t="shared" si="313"/>
        <v>338.75</v>
      </c>
      <c r="I2875">
        <f t="shared" si="311"/>
        <v>-19.75</v>
      </c>
      <c r="K2875" s="22">
        <v>41417</v>
      </c>
      <c r="L2875" s="23">
        <v>189</v>
      </c>
    </row>
    <row r="2876" spans="1:12" ht="15.75" thickBot="1" x14ac:dyDescent="0.3">
      <c r="A2876" s="1">
        <v>42090</v>
      </c>
      <c r="B2876" s="4">
        <v>3.2259000000000002</v>
      </c>
      <c r="C2876" s="4">
        <f t="shared" si="314"/>
        <v>0.22190938661734566</v>
      </c>
      <c r="D2876" s="3">
        <f t="shared" si="309"/>
        <v>3</v>
      </c>
      <c r="E2876">
        <f t="shared" si="310"/>
        <v>3</v>
      </c>
      <c r="F2876">
        <f t="shared" si="308"/>
        <v>2015</v>
      </c>
      <c r="G2876">
        <f t="shared" si="312"/>
        <v>324</v>
      </c>
      <c r="H2876">
        <f t="shared" si="313"/>
        <v>338</v>
      </c>
      <c r="I2876">
        <f t="shared" si="311"/>
        <v>-14</v>
      </c>
      <c r="K2876" s="24">
        <v>41416</v>
      </c>
      <c r="L2876" s="25">
        <v>178</v>
      </c>
    </row>
    <row r="2877" spans="1:12" ht="15.75" thickBot="1" x14ac:dyDescent="0.3">
      <c r="A2877" s="1">
        <v>42093</v>
      </c>
      <c r="B2877" s="4">
        <v>3.2601</v>
      </c>
      <c r="C2877" s="4">
        <f t="shared" si="314"/>
        <v>0.22676262476800568</v>
      </c>
      <c r="D2877" s="3">
        <f t="shared" si="309"/>
        <v>3</v>
      </c>
      <c r="E2877">
        <f t="shared" si="310"/>
        <v>3</v>
      </c>
      <c r="F2877">
        <f t="shared" si="308"/>
        <v>2015</v>
      </c>
      <c r="G2877">
        <f t="shared" si="312"/>
        <v>318</v>
      </c>
      <c r="H2877">
        <f t="shared" si="313"/>
        <v>337.5</v>
      </c>
      <c r="I2877">
        <f t="shared" si="311"/>
        <v>-19.5</v>
      </c>
      <c r="K2877" s="22">
        <v>41415</v>
      </c>
      <c r="L2877" s="23">
        <v>181</v>
      </c>
    </row>
    <row r="2878" spans="1:12" ht="15.75" thickBot="1" x14ac:dyDescent="0.3">
      <c r="A2878" s="1">
        <v>42094</v>
      </c>
      <c r="B2878" s="4">
        <v>3.2080000000000002</v>
      </c>
      <c r="C2878" s="4">
        <f t="shared" si="314"/>
        <v>0.22948510231652017</v>
      </c>
      <c r="D2878" s="3">
        <f t="shared" si="309"/>
        <v>3</v>
      </c>
      <c r="E2878">
        <f t="shared" si="310"/>
        <v>3</v>
      </c>
      <c r="F2878">
        <f t="shared" si="308"/>
        <v>2015</v>
      </c>
      <c r="G2878">
        <f t="shared" si="312"/>
        <v>322</v>
      </c>
      <c r="H2878">
        <f t="shared" si="313"/>
        <v>335.66666666666669</v>
      </c>
      <c r="I2878">
        <f t="shared" si="311"/>
        <v>-13.666666666666686</v>
      </c>
      <c r="K2878" s="24">
        <v>41414</v>
      </c>
      <c r="L2878" s="25">
        <v>176</v>
      </c>
    </row>
    <row r="2879" spans="1:12" ht="15.75" thickBot="1" x14ac:dyDescent="0.3">
      <c r="A2879" s="1">
        <v>42095</v>
      </c>
      <c r="B2879" s="4">
        <v>3.1556000000000002</v>
      </c>
      <c r="C2879" s="4">
        <f t="shared" si="314"/>
        <v>0.23071397836432692</v>
      </c>
      <c r="D2879" s="3">
        <f t="shared" si="309"/>
        <v>4</v>
      </c>
      <c r="E2879">
        <f t="shared" si="310"/>
        <v>6</v>
      </c>
      <c r="F2879">
        <f t="shared" si="308"/>
        <v>2015</v>
      </c>
      <c r="G2879">
        <f t="shared" si="312"/>
        <v>317</v>
      </c>
      <c r="H2879">
        <f t="shared" si="313"/>
        <v>333.41666666666669</v>
      </c>
      <c r="I2879">
        <f t="shared" si="311"/>
        <v>-16.416666666666686</v>
      </c>
      <c r="K2879" s="22">
        <v>41411</v>
      </c>
      <c r="L2879" s="23">
        <v>175</v>
      </c>
    </row>
    <row r="2880" spans="1:12" ht="15.75" thickBot="1" x14ac:dyDescent="0.3">
      <c r="A2880" s="1">
        <v>42096</v>
      </c>
      <c r="B2880" s="4">
        <v>3.1492</v>
      </c>
      <c r="C2880" s="4">
        <f t="shared" si="314"/>
        <v>0.23206725910765583</v>
      </c>
      <c r="D2880" s="3">
        <f t="shared" si="309"/>
        <v>4</v>
      </c>
      <c r="E2880">
        <f t="shared" si="310"/>
        <v>6</v>
      </c>
      <c r="F2880">
        <f t="shared" si="308"/>
        <v>2015</v>
      </c>
      <c r="G2880">
        <f t="shared" si="312"/>
        <v>309</v>
      </c>
      <c r="H2880">
        <f t="shared" si="313"/>
        <v>329.08333333333331</v>
      </c>
      <c r="I2880">
        <f t="shared" si="311"/>
        <v>-20.083333333333314</v>
      </c>
      <c r="K2880" s="24">
        <v>41410</v>
      </c>
      <c r="L2880" s="25">
        <v>177</v>
      </c>
    </row>
    <row r="2881" spans="1:12" ht="15.75" thickBot="1" x14ac:dyDescent="0.3">
      <c r="A2881" s="1">
        <v>42100</v>
      </c>
      <c r="B2881" s="4">
        <v>3.0926</v>
      </c>
      <c r="C2881" s="4">
        <f t="shared" si="314"/>
        <v>0.23250183041137762</v>
      </c>
      <c r="D2881" s="3">
        <f t="shared" si="309"/>
        <v>4</v>
      </c>
      <c r="E2881">
        <f t="shared" si="310"/>
        <v>6</v>
      </c>
      <c r="F2881">
        <f t="shared" si="308"/>
        <v>2015</v>
      </c>
      <c r="G2881">
        <f t="shared" si="312"/>
        <v>302</v>
      </c>
      <c r="H2881">
        <f t="shared" si="313"/>
        <v>324.25</v>
      </c>
      <c r="I2881">
        <f t="shared" si="311"/>
        <v>-22.25</v>
      </c>
      <c r="K2881" s="22">
        <v>41409</v>
      </c>
      <c r="L2881" s="23">
        <v>168</v>
      </c>
    </row>
    <row r="2882" spans="1:12" ht="15.75" thickBot="1" x14ac:dyDescent="0.3">
      <c r="A2882" s="1">
        <v>42101</v>
      </c>
      <c r="B2882" s="4">
        <v>3.1231</v>
      </c>
      <c r="C2882" s="4">
        <f t="shared" si="314"/>
        <v>0.23311301453206074</v>
      </c>
      <c r="D2882" s="3">
        <f t="shared" si="309"/>
        <v>4</v>
      </c>
      <c r="E2882">
        <f t="shared" si="310"/>
        <v>6</v>
      </c>
      <c r="F2882">
        <f t="shared" ref="F2882:F2945" si="315">YEAR(A2882)</f>
        <v>2015</v>
      </c>
      <c r="G2882">
        <f t="shared" si="312"/>
        <v>301</v>
      </c>
      <c r="H2882">
        <f t="shared" si="313"/>
        <v>320.08333333333331</v>
      </c>
      <c r="I2882">
        <f t="shared" si="311"/>
        <v>-19.083333333333314</v>
      </c>
      <c r="K2882" s="24">
        <v>41408</v>
      </c>
      <c r="L2882" s="25">
        <v>162</v>
      </c>
    </row>
    <row r="2883" spans="1:12" ht="15.75" thickBot="1" x14ac:dyDescent="0.3">
      <c r="A2883" s="1">
        <v>42102</v>
      </c>
      <c r="B2883" s="4">
        <v>3.0834000000000001</v>
      </c>
      <c r="C2883" s="4">
        <f t="shared" si="314"/>
        <v>0.232657666058874</v>
      </c>
      <c r="D2883" s="3">
        <f t="shared" ref="D2883:D2946" si="316">MONTH(A2883)</f>
        <v>4</v>
      </c>
      <c r="E2883">
        <f t="shared" ref="E2883:E2946" si="317">IF(D2883&lt;4,3,IF(D2883&lt;7,6,IF(D2883&lt;10,9,12)))</f>
        <v>6</v>
      </c>
      <c r="F2883">
        <f t="shared" si="315"/>
        <v>2015</v>
      </c>
      <c r="G2883">
        <f t="shared" si="312"/>
        <v>287</v>
      </c>
      <c r="H2883">
        <f t="shared" si="313"/>
        <v>315.33333333333331</v>
      </c>
      <c r="I2883">
        <f t="shared" ref="I2883:I2946" si="318">G2883-H2883</f>
        <v>-28.333333333333314</v>
      </c>
      <c r="K2883" s="22">
        <v>41407</v>
      </c>
      <c r="L2883" s="23">
        <v>165</v>
      </c>
    </row>
    <row r="2884" spans="1:12" ht="15.75" thickBot="1" x14ac:dyDescent="0.3">
      <c r="A2884" s="1">
        <v>42103</v>
      </c>
      <c r="B2884" s="4">
        <v>3.0466000000000002</v>
      </c>
      <c r="C2884" s="4">
        <f t="shared" si="314"/>
        <v>0.23178963883257442</v>
      </c>
      <c r="D2884" s="3">
        <f t="shared" si="316"/>
        <v>4</v>
      </c>
      <c r="E2884">
        <f t="shared" si="317"/>
        <v>6</v>
      </c>
      <c r="F2884">
        <f t="shared" si="315"/>
        <v>2015</v>
      </c>
      <c r="G2884">
        <f t="shared" ref="G2884:G2947" si="319">_xlfn.IFNA(VLOOKUP($A2884, $K:$L, 2, 0), G2883)</f>
        <v>283</v>
      </c>
      <c r="H2884">
        <f t="shared" si="313"/>
        <v>311.16666666666669</v>
      </c>
      <c r="I2884">
        <f t="shared" si="318"/>
        <v>-28.166666666666686</v>
      </c>
      <c r="K2884" s="24">
        <v>41404</v>
      </c>
      <c r="L2884" s="25">
        <v>161</v>
      </c>
    </row>
    <row r="2885" spans="1:12" ht="15.75" thickBot="1" x14ac:dyDescent="0.3">
      <c r="A2885" s="1">
        <v>42104</v>
      </c>
      <c r="B2885" s="4">
        <v>3.0796000000000001</v>
      </c>
      <c r="C2885" s="4">
        <f t="shared" si="314"/>
        <v>0.23056118455998273</v>
      </c>
      <c r="D2885" s="3">
        <f t="shared" si="316"/>
        <v>4</v>
      </c>
      <c r="E2885">
        <f t="shared" si="317"/>
        <v>6</v>
      </c>
      <c r="F2885">
        <f t="shared" si="315"/>
        <v>2015</v>
      </c>
      <c r="G2885">
        <f t="shared" si="319"/>
        <v>287</v>
      </c>
      <c r="H2885">
        <f t="shared" si="313"/>
        <v>307.75</v>
      </c>
      <c r="I2885">
        <f t="shared" si="318"/>
        <v>-20.75</v>
      </c>
      <c r="K2885" s="22">
        <v>41403</v>
      </c>
      <c r="L2885" s="23">
        <v>161</v>
      </c>
    </row>
    <row r="2886" spans="1:12" ht="15.75" thickBot="1" x14ac:dyDescent="0.3">
      <c r="A2886" s="1">
        <v>42107</v>
      </c>
      <c r="B2886" s="4">
        <v>3.1011000000000002</v>
      </c>
      <c r="C2886" s="4">
        <f t="shared" si="314"/>
        <v>0.22936589618211684</v>
      </c>
      <c r="D2886" s="3">
        <f t="shared" si="316"/>
        <v>4</v>
      </c>
      <c r="E2886">
        <f t="shared" si="317"/>
        <v>6</v>
      </c>
      <c r="F2886">
        <f t="shared" si="315"/>
        <v>2015</v>
      </c>
      <c r="G2886">
        <f t="shared" si="319"/>
        <v>291</v>
      </c>
      <c r="H2886">
        <f t="shared" si="313"/>
        <v>305</v>
      </c>
      <c r="I2886">
        <f t="shared" si="318"/>
        <v>-14</v>
      </c>
      <c r="K2886" s="24">
        <v>41402</v>
      </c>
      <c r="L2886" s="25">
        <v>164</v>
      </c>
    </row>
    <row r="2887" spans="1:12" ht="15.75" thickBot="1" x14ac:dyDescent="0.3">
      <c r="A2887" s="1">
        <v>42108</v>
      </c>
      <c r="B2887" s="4">
        <v>3.0880000000000001</v>
      </c>
      <c r="C2887" s="4">
        <f t="shared" si="314"/>
        <v>0.22761023929115518</v>
      </c>
      <c r="D2887" s="3">
        <f t="shared" si="316"/>
        <v>4</v>
      </c>
      <c r="E2887">
        <f t="shared" si="317"/>
        <v>6</v>
      </c>
      <c r="F2887">
        <f t="shared" si="315"/>
        <v>2015</v>
      </c>
      <c r="G2887">
        <f t="shared" si="319"/>
        <v>289</v>
      </c>
      <c r="H2887">
        <f t="shared" si="313"/>
        <v>302.5</v>
      </c>
      <c r="I2887">
        <f t="shared" si="318"/>
        <v>-13.5</v>
      </c>
      <c r="K2887" s="22">
        <v>41401</v>
      </c>
      <c r="L2887" s="23">
        <v>161</v>
      </c>
    </row>
    <row r="2888" spans="1:12" ht="15.75" thickBot="1" x14ac:dyDescent="0.3">
      <c r="A2888" s="1">
        <v>42109</v>
      </c>
      <c r="B2888" s="4">
        <v>3.0680999999999998</v>
      </c>
      <c r="C2888" s="4">
        <f t="shared" si="314"/>
        <v>0.22484988733381003</v>
      </c>
      <c r="D2888" s="3">
        <f t="shared" si="316"/>
        <v>4</v>
      </c>
      <c r="E2888">
        <f t="shared" si="317"/>
        <v>6</v>
      </c>
      <c r="F2888">
        <f t="shared" si="315"/>
        <v>2015</v>
      </c>
      <c r="G2888">
        <f t="shared" si="319"/>
        <v>293</v>
      </c>
      <c r="H2888">
        <f t="shared" si="313"/>
        <v>299.91666666666669</v>
      </c>
      <c r="I2888">
        <f t="shared" si="318"/>
        <v>-6.9166666666666856</v>
      </c>
      <c r="K2888" s="24">
        <v>41400</v>
      </c>
      <c r="L2888" s="25">
        <v>162</v>
      </c>
    </row>
    <row r="2889" spans="1:12" ht="15.75" thickBot="1" x14ac:dyDescent="0.3">
      <c r="A2889" s="1">
        <v>42110</v>
      </c>
      <c r="B2889" s="4">
        <v>3.0249000000000001</v>
      </c>
      <c r="C2889" s="4">
        <f t="shared" si="314"/>
        <v>0.22125824334867134</v>
      </c>
      <c r="D2889" s="3">
        <f t="shared" si="316"/>
        <v>4</v>
      </c>
      <c r="E2889">
        <f t="shared" si="317"/>
        <v>6</v>
      </c>
      <c r="F2889">
        <f t="shared" si="315"/>
        <v>2015</v>
      </c>
      <c r="G2889">
        <f t="shared" si="319"/>
        <v>300</v>
      </c>
      <c r="H2889">
        <f t="shared" si="313"/>
        <v>298.41666666666669</v>
      </c>
      <c r="I2889">
        <f t="shared" si="318"/>
        <v>1.5833333333333144</v>
      </c>
      <c r="K2889" s="22">
        <v>41397</v>
      </c>
      <c r="L2889" s="23">
        <v>165</v>
      </c>
    </row>
    <row r="2890" spans="1:12" ht="15.75" thickBot="1" x14ac:dyDescent="0.3">
      <c r="A2890" s="1">
        <v>42111</v>
      </c>
      <c r="B2890" s="4">
        <v>3.0543999999999998</v>
      </c>
      <c r="C2890" s="4">
        <f t="shared" si="314"/>
        <v>0.21777711212273004</v>
      </c>
      <c r="D2890" s="3">
        <f t="shared" si="316"/>
        <v>4</v>
      </c>
      <c r="E2890">
        <f t="shared" si="317"/>
        <v>6</v>
      </c>
      <c r="F2890">
        <f t="shared" si="315"/>
        <v>2015</v>
      </c>
      <c r="G2890">
        <f t="shared" si="319"/>
        <v>310</v>
      </c>
      <c r="H2890">
        <f t="shared" si="313"/>
        <v>297.41666666666669</v>
      </c>
      <c r="I2890">
        <f t="shared" si="318"/>
        <v>12.583333333333314</v>
      </c>
      <c r="K2890" s="24">
        <v>41396</v>
      </c>
      <c r="L2890" s="25">
        <v>169</v>
      </c>
    </row>
    <row r="2891" spans="1:12" ht="15.75" thickBot="1" x14ac:dyDescent="0.3">
      <c r="A2891" s="1">
        <v>42114</v>
      </c>
      <c r="B2891" s="4">
        <v>3.0472999999999999</v>
      </c>
      <c r="C2891" s="4">
        <f t="shared" si="314"/>
        <v>0.21408474819442261</v>
      </c>
      <c r="D2891" s="3">
        <f t="shared" si="316"/>
        <v>4</v>
      </c>
      <c r="E2891">
        <f t="shared" si="317"/>
        <v>6</v>
      </c>
      <c r="F2891">
        <f t="shared" si="315"/>
        <v>2015</v>
      </c>
      <c r="G2891">
        <f t="shared" si="319"/>
        <v>296</v>
      </c>
      <c r="H2891">
        <f t="shared" si="313"/>
        <v>295.66666666666669</v>
      </c>
      <c r="I2891">
        <f t="shared" si="318"/>
        <v>0.33333333333331439</v>
      </c>
      <c r="K2891" s="22">
        <v>41395</v>
      </c>
      <c r="L2891" s="23">
        <v>170</v>
      </c>
    </row>
    <row r="2892" spans="1:12" ht="15.75" thickBot="1" x14ac:dyDescent="0.3">
      <c r="A2892" s="1">
        <v>42116</v>
      </c>
      <c r="B2892" s="4">
        <v>3.0186000000000002</v>
      </c>
      <c r="C2892" s="4">
        <f t="shared" si="314"/>
        <v>0.2099616200991796</v>
      </c>
      <c r="D2892" s="3">
        <f t="shared" si="316"/>
        <v>4</v>
      </c>
      <c r="E2892">
        <f t="shared" si="317"/>
        <v>6</v>
      </c>
      <c r="F2892">
        <f t="shared" si="315"/>
        <v>2015</v>
      </c>
      <c r="G2892">
        <f t="shared" si="319"/>
        <v>278</v>
      </c>
      <c r="H2892">
        <f t="shared" si="313"/>
        <v>293.08333333333331</v>
      </c>
      <c r="I2892">
        <f t="shared" si="318"/>
        <v>-15.083333333333314</v>
      </c>
      <c r="K2892" s="24">
        <v>41394</v>
      </c>
      <c r="L2892" s="25">
        <v>171</v>
      </c>
    </row>
    <row r="2893" spans="1:12" ht="15.75" thickBot="1" x14ac:dyDescent="0.3">
      <c r="A2893" s="1">
        <v>42117</v>
      </c>
      <c r="B2893" s="4">
        <v>3.0084</v>
      </c>
      <c r="C2893" s="4">
        <f t="shared" si="314"/>
        <v>0.20473821136394593</v>
      </c>
      <c r="D2893" s="3">
        <f t="shared" si="316"/>
        <v>4</v>
      </c>
      <c r="E2893">
        <f t="shared" si="317"/>
        <v>6</v>
      </c>
      <c r="F2893">
        <f t="shared" si="315"/>
        <v>2015</v>
      </c>
      <c r="G2893">
        <f t="shared" si="319"/>
        <v>276</v>
      </c>
      <c r="H2893">
        <f t="shared" si="313"/>
        <v>290.91666666666669</v>
      </c>
      <c r="I2893">
        <f t="shared" si="318"/>
        <v>-14.916666666666686</v>
      </c>
      <c r="K2893" s="22">
        <v>41393</v>
      </c>
      <c r="L2893" s="23">
        <v>173</v>
      </c>
    </row>
    <row r="2894" spans="1:12" ht="15.75" thickBot="1" x14ac:dyDescent="0.3">
      <c r="A2894" s="1">
        <v>42118</v>
      </c>
      <c r="B2894" s="4">
        <v>2.9744999999999999</v>
      </c>
      <c r="C2894" s="4">
        <f t="shared" si="314"/>
        <v>0.19843697016037817</v>
      </c>
      <c r="D2894" s="3">
        <f t="shared" si="316"/>
        <v>4</v>
      </c>
      <c r="E2894">
        <f t="shared" si="317"/>
        <v>6</v>
      </c>
      <c r="F2894">
        <f t="shared" si="315"/>
        <v>2015</v>
      </c>
      <c r="G2894">
        <f t="shared" si="319"/>
        <v>280</v>
      </c>
      <c r="H2894">
        <f t="shared" si="313"/>
        <v>289.16666666666669</v>
      </c>
      <c r="I2894">
        <f t="shared" si="318"/>
        <v>-9.1666666666666856</v>
      </c>
      <c r="K2894" s="24">
        <v>41390</v>
      </c>
      <c r="L2894" s="25">
        <v>175</v>
      </c>
    </row>
    <row r="2895" spans="1:12" ht="15.75" thickBot="1" x14ac:dyDescent="0.3">
      <c r="A2895" s="1">
        <v>42121</v>
      </c>
      <c r="B2895" s="4">
        <v>2.9236</v>
      </c>
      <c r="C2895" s="4">
        <f t="shared" si="314"/>
        <v>0.19219513749491934</v>
      </c>
      <c r="D2895" s="3">
        <f t="shared" si="316"/>
        <v>4</v>
      </c>
      <c r="E2895">
        <f t="shared" si="317"/>
        <v>6</v>
      </c>
      <c r="F2895">
        <f t="shared" si="315"/>
        <v>2015</v>
      </c>
      <c r="G2895">
        <f t="shared" si="319"/>
        <v>283</v>
      </c>
      <c r="H2895">
        <f t="shared" si="313"/>
        <v>288.83333333333331</v>
      </c>
      <c r="I2895">
        <f t="shared" si="318"/>
        <v>-5.8333333333333144</v>
      </c>
      <c r="K2895" s="22">
        <v>41389</v>
      </c>
      <c r="L2895" s="23">
        <v>174</v>
      </c>
    </row>
    <row r="2896" spans="1:12" ht="15.75" thickBot="1" x14ac:dyDescent="0.3">
      <c r="A2896" s="1">
        <v>42122</v>
      </c>
      <c r="B2896" s="4">
        <v>2.8942999999999999</v>
      </c>
      <c r="C2896" s="4">
        <f t="shared" si="314"/>
        <v>0.18615672089573188</v>
      </c>
      <c r="D2896" s="3">
        <f t="shared" si="316"/>
        <v>4</v>
      </c>
      <c r="E2896">
        <f t="shared" si="317"/>
        <v>6</v>
      </c>
      <c r="F2896">
        <f t="shared" si="315"/>
        <v>2015</v>
      </c>
      <c r="G2896">
        <f t="shared" si="319"/>
        <v>281</v>
      </c>
      <c r="H2896">
        <f t="shared" si="313"/>
        <v>288.66666666666669</v>
      </c>
      <c r="I2896">
        <f t="shared" si="318"/>
        <v>-7.6666666666666856</v>
      </c>
      <c r="K2896" s="24">
        <v>41388</v>
      </c>
      <c r="L2896" s="25">
        <v>176</v>
      </c>
    </row>
    <row r="2897" spans="1:12" ht="15.75" thickBot="1" x14ac:dyDescent="0.3">
      <c r="A2897" s="1">
        <v>42123</v>
      </c>
      <c r="B2897" s="4">
        <v>2.9375</v>
      </c>
      <c r="C2897" s="4">
        <f t="shared" si="314"/>
        <v>0.17892772903169932</v>
      </c>
      <c r="D2897" s="3">
        <f t="shared" si="316"/>
        <v>4</v>
      </c>
      <c r="E2897">
        <f t="shared" si="317"/>
        <v>6</v>
      </c>
      <c r="F2897">
        <f t="shared" si="315"/>
        <v>2015</v>
      </c>
      <c r="G2897">
        <f t="shared" si="319"/>
        <v>282</v>
      </c>
      <c r="H2897">
        <f t="shared" si="313"/>
        <v>288.25</v>
      </c>
      <c r="I2897">
        <f t="shared" si="318"/>
        <v>-6.25</v>
      </c>
      <c r="K2897" s="22">
        <v>41387</v>
      </c>
      <c r="L2897" s="23">
        <v>174</v>
      </c>
    </row>
    <row r="2898" spans="1:12" ht="15.75" thickBot="1" x14ac:dyDescent="0.3">
      <c r="A2898" s="1">
        <v>42124</v>
      </c>
      <c r="B2898" s="4">
        <v>2.9935999999999998</v>
      </c>
      <c r="C2898" s="4">
        <f t="shared" si="314"/>
        <v>0.17098363015797133</v>
      </c>
      <c r="D2898" s="3">
        <f t="shared" si="316"/>
        <v>4</v>
      </c>
      <c r="E2898">
        <f t="shared" si="317"/>
        <v>6</v>
      </c>
      <c r="F2898">
        <f t="shared" si="315"/>
        <v>2015</v>
      </c>
      <c r="G2898">
        <f t="shared" si="319"/>
        <v>295</v>
      </c>
      <c r="H2898">
        <f t="shared" si="313"/>
        <v>288.58333333333331</v>
      </c>
      <c r="I2898">
        <f t="shared" si="318"/>
        <v>6.4166666666666856</v>
      </c>
      <c r="K2898" s="24">
        <v>41386</v>
      </c>
      <c r="L2898" s="25">
        <v>174</v>
      </c>
    </row>
    <row r="2899" spans="1:12" ht="15.75" thickBot="1" x14ac:dyDescent="0.3">
      <c r="A2899" s="1">
        <v>42128</v>
      </c>
      <c r="B2899" s="4">
        <v>3.0754000000000001</v>
      </c>
      <c r="C2899" s="4">
        <f t="shared" si="314"/>
        <v>0.16328779644144067</v>
      </c>
      <c r="D2899" s="3">
        <f t="shared" si="316"/>
        <v>5</v>
      </c>
      <c r="E2899">
        <f t="shared" si="317"/>
        <v>6</v>
      </c>
      <c r="F2899">
        <f t="shared" si="315"/>
        <v>2015</v>
      </c>
      <c r="G2899">
        <f t="shared" si="319"/>
        <v>292</v>
      </c>
      <c r="H2899">
        <f t="shared" si="313"/>
        <v>288.83333333333331</v>
      </c>
      <c r="I2899">
        <f t="shared" si="318"/>
        <v>3.1666666666666856</v>
      </c>
      <c r="K2899" s="22">
        <v>41383</v>
      </c>
      <c r="L2899" s="23">
        <v>176</v>
      </c>
    </row>
    <row r="2900" spans="1:12" ht="15.75" thickBot="1" x14ac:dyDescent="0.3">
      <c r="A2900" s="1">
        <v>42129</v>
      </c>
      <c r="B2900" s="4">
        <v>3.0626000000000002</v>
      </c>
      <c r="C2900" s="4">
        <f t="shared" si="314"/>
        <v>0.15738066998891656</v>
      </c>
      <c r="D2900" s="3">
        <f t="shared" si="316"/>
        <v>5</v>
      </c>
      <c r="E2900">
        <f t="shared" si="317"/>
        <v>6</v>
      </c>
      <c r="F2900">
        <f t="shared" si="315"/>
        <v>2015</v>
      </c>
      <c r="G2900">
        <f t="shared" si="319"/>
        <v>284</v>
      </c>
      <c r="H2900">
        <f t="shared" ref="H2900:H2963" si="320">AVERAGE(G2889:G2900)</f>
        <v>288.08333333333331</v>
      </c>
      <c r="I2900">
        <f t="shared" si="318"/>
        <v>-4.0833333333333144</v>
      </c>
      <c r="K2900" s="24">
        <v>41382</v>
      </c>
      <c r="L2900" s="25">
        <v>178</v>
      </c>
    </row>
    <row r="2901" spans="1:12" ht="15.75" thickBot="1" x14ac:dyDescent="0.3">
      <c r="A2901" s="1">
        <v>42130</v>
      </c>
      <c r="B2901" s="4">
        <v>3.0419999999999998</v>
      </c>
      <c r="C2901" s="4">
        <f t="shared" si="314"/>
        <v>0.15188175743457541</v>
      </c>
      <c r="D2901" s="3">
        <f t="shared" si="316"/>
        <v>5</v>
      </c>
      <c r="E2901">
        <f t="shared" si="317"/>
        <v>6</v>
      </c>
      <c r="F2901">
        <f t="shared" si="315"/>
        <v>2015</v>
      </c>
      <c r="G2901">
        <f t="shared" si="319"/>
        <v>277</v>
      </c>
      <c r="H2901">
        <f t="shared" si="320"/>
        <v>286.16666666666669</v>
      </c>
      <c r="I2901">
        <f t="shared" si="318"/>
        <v>-9.1666666666666856</v>
      </c>
      <c r="K2901" s="22">
        <v>41381</v>
      </c>
      <c r="L2901" s="23">
        <v>173</v>
      </c>
    </row>
    <row r="2902" spans="1:12" ht="15.75" thickBot="1" x14ac:dyDescent="0.3">
      <c r="A2902" s="1">
        <v>42131</v>
      </c>
      <c r="B2902" s="4">
        <v>3.0421</v>
      </c>
      <c r="C2902" s="4">
        <f t="shared" si="314"/>
        <v>0.14654804985298442</v>
      </c>
      <c r="D2902" s="3">
        <f t="shared" si="316"/>
        <v>5</v>
      </c>
      <c r="E2902">
        <f t="shared" si="317"/>
        <v>6</v>
      </c>
      <c r="F2902">
        <f t="shared" si="315"/>
        <v>2015</v>
      </c>
      <c r="G2902">
        <f t="shared" si="319"/>
        <v>281</v>
      </c>
      <c r="H2902">
        <f t="shared" si="320"/>
        <v>283.75</v>
      </c>
      <c r="I2902">
        <f t="shared" si="318"/>
        <v>-2.75</v>
      </c>
      <c r="K2902" s="24">
        <v>41380</v>
      </c>
      <c r="L2902" s="25">
        <v>172</v>
      </c>
    </row>
    <row r="2903" spans="1:12" ht="15.75" thickBot="1" x14ac:dyDescent="0.3">
      <c r="A2903" s="1">
        <v>42132</v>
      </c>
      <c r="B2903" s="4">
        <v>2.9965999999999999</v>
      </c>
      <c r="C2903" s="4">
        <f t="shared" si="314"/>
        <v>0.14117539529695985</v>
      </c>
      <c r="D2903" s="3">
        <f t="shared" si="316"/>
        <v>5</v>
      </c>
      <c r="E2903">
        <f t="shared" si="317"/>
        <v>6</v>
      </c>
      <c r="F2903">
        <f t="shared" si="315"/>
        <v>2015</v>
      </c>
      <c r="G2903">
        <f t="shared" si="319"/>
        <v>274</v>
      </c>
      <c r="H2903">
        <f t="shared" si="320"/>
        <v>281.91666666666669</v>
      </c>
      <c r="I2903">
        <f t="shared" si="318"/>
        <v>-7.9166666666666856</v>
      </c>
      <c r="K2903" s="22">
        <v>41379</v>
      </c>
      <c r="L2903" s="23">
        <v>174</v>
      </c>
    </row>
    <row r="2904" spans="1:12" ht="15.75" thickBot="1" x14ac:dyDescent="0.3">
      <c r="A2904" s="1">
        <v>42135</v>
      </c>
      <c r="B2904" s="4">
        <v>3.0175000000000001</v>
      </c>
      <c r="C2904" s="4">
        <f t="shared" si="314"/>
        <v>0.1362386079114139</v>
      </c>
      <c r="D2904" s="3">
        <f t="shared" si="316"/>
        <v>5</v>
      </c>
      <c r="E2904">
        <f t="shared" si="317"/>
        <v>6</v>
      </c>
      <c r="F2904">
        <f t="shared" si="315"/>
        <v>2015</v>
      </c>
      <c r="G2904">
        <f t="shared" si="319"/>
        <v>275</v>
      </c>
      <c r="H2904">
        <f t="shared" si="320"/>
        <v>281.66666666666669</v>
      </c>
      <c r="I2904">
        <f t="shared" si="318"/>
        <v>-6.6666666666666856</v>
      </c>
      <c r="K2904" s="24">
        <v>41376</v>
      </c>
      <c r="L2904" s="25">
        <v>168</v>
      </c>
    </row>
    <row r="2905" spans="1:12" ht="15.75" thickBot="1" x14ac:dyDescent="0.3">
      <c r="A2905" s="1">
        <v>42136</v>
      </c>
      <c r="B2905" s="4">
        <v>3.0388999999999999</v>
      </c>
      <c r="C2905" s="4">
        <f t="shared" si="314"/>
        <v>0.13183264882830192</v>
      </c>
      <c r="D2905" s="3">
        <f t="shared" si="316"/>
        <v>5</v>
      </c>
      <c r="E2905">
        <f t="shared" si="317"/>
        <v>6</v>
      </c>
      <c r="F2905">
        <f t="shared" si="315"/>
        <v>2015</v>
      </c>
      <c r="G2905">
        <f t="shared" si="319"/>
        <v>283</v>
      </c>
      <c r="H2905">
        <f t="shared" si="320"/>
        <v>282.25</v>
      </c>
      <c r="I2905">
        <f t="shared" si="318"/>
        <v>0.75</v>
      </c>
      <c r="K2905" s="22">
        <v>41375</v>
      </c>
      <c r="L2905" s="23">
        <v>165</v>
      </c>
    </row>
    <row r="2906" spans="1:12" ht="15.75" thickBot="1" x14ac:dyDescent="0.3">
      <c r="A2906" s="1">
        <v>42137</v>
      </c>
      <c r="B2906" s="4">
        <v>3.0103</v>
      </c>
      <c r="C2906" s="4">
        <f t="shared" si="314"/>
        <v>0.12795731863719242</v>
      </c>
      <c r="D2906" s="3">
        <f t="shared" si="316"/>
        <v>5</v>
      </c>
      <c r="E2906">
        <f t="shared" si="317"/>
        <v>6</v>
      </c>
      <c r="F2906">
        <f t="shared" si="315"/>
        <v>2015</v>
      </c>
      <c r="G2906">
        <f t="shared" si="319"/>
        <v>279</v>
      </c>
      <c r="H2906">
        <f t="shared" si="320"/>
        <v>282.16666666666669</v>
      </c>
      <c r="I2906">
        <f t="shared" si="318"/>
        <v>-3.1666666666666856</v>
      </c>
      <c r="K2906" s="24">
        <v>41374</v>
      </c>
      <c r="L2906" s="25">
        <v>169</v>
      </c>
    </row>
    <row r="2907" spans="1:12" ht="15.75" thickBot="1" x14ac:dyDescent="0.3">
      <c r="A2907" s="1">
        <v>42138</v>
      </c>
      <c r="B2907" s="4">
        <v>3.0032000000000001</v>
      </c>
      <c r="C2907" s="4">
        <f t="shared" si="314"/>
        <v>0.12453749365433045</v>
      </c>
      <c r="D2907" s="3">
        <f t="shared" si="316"/>
        <v>5</v>
      </c>
      <c r="E2907">
        <f t="shared" si="317"/>
        <v>6</v>
      </c>
      <c r="F2907">
        <f t="shared" si="315"/>
        <v>2015</v>
      </c>
      <c r="G2907">
        <f t="shared" si="319"/>
        <v>282</v>
      </c>
      <c r="H2907">
        <f t="shared" si="320"/>
        <v>282.08333333333331</v>
      </c>
      <c r="I2907">
        <f t="shared" si="318"/>
        <v>-8.3333333333314386E-2</v>
      </c>
      <c r="K2907" s="22">
        <v>41373</v>
      </c>
      <c r="L2907" s="23">
        <v>174</v>
      </c>
    </row>
    <row r="2908" spans="1:12" ht="15.75" thickBot="1" x14ac:dyDescent="0.3">
      <c r="A2908" s="1">
        <v>42139</v>
      </c>
      <c r="B2908" s="4">
        <v>2.9893999999999998</v>
      </c>
      <c r="C2908" s="4">
        <f t="shared" si="314"/>
        <v>0.12244992142514402</v>
      </c>
      <c r="D2908" s="3">
        <f t="shared" si="316"/>
        <v>5</v>
      </c>
      <c r="E2908">
        <f t="shared" si="317"/>
        <v>6</v>
      </c>
      <c r="F2908">
        <f t="shared" si="315"/>
        <v>2015</v>
      </c>
      <c r="G2908">
        <f t="shared" si="319"/>
        <v>285</v>
      </c>
      <c r="H2908">
        <f t="shared" si="320"/>
        <v>282.41666666666669</v>
      </c>
      <c r="I2908">
        <f t="shared" si="318"/>
        <v>2.5833333333333144</v>
      </c>
      <c r="K2908" s="24">
        <v>41372</v>
      </c>
      <c r="L2908" s="25">
        <v>178</v>
      </c>
    </row>
    <row r="2909" spans="1:12" ht="15.75" thickBot="1" x14ac:dyDescent="0.3">
      <c r="A2909" s="1">
        <v>42142</v>
      </c>
      <c r="B2909" s="4">
        <v>3.0145</v>
      </c>
      <c r="C2909" s="4">
        <f t="shared" si="314"/>
        <v>0.12025673676236429</v>
      </c>
      <c r="D2909" s="3">
        <f t="shared" si="316"/>
        <v>5</v>
      </c>
      <c r="E2909">
        <f t="shared" si="317"/>
        <v>6</v>
      </c>
      <c r="F2909">
        <f t="shared" si="315"/>
        <v>2015</v>
      </c>
      <c r="G2909">
        <f t="shared" si="319"/>
        <v>275</v>
      </c>
      <c r="H2909">
        <f t="shared" si="320"/>
        <v>281.83333333333331</v>
      </c>
      <c r="I2909">
        <f t="shared" si="318"/>
        <v>-6.8333333333333144</v>
      </c>
      <c r="K2909" s="22">
        <v>41369</v>
      </c>
      <c r="L2909" s="23">
        <v>181</v>
      </c>
    </row>
    <row r="2910" spans="1:12" ht="15.75" thickBot="1" x14ac:dyDescent="0.3">
      <c r="A2910" s="1">
        <v>42143</v>
      </c>
      <c r="B2910" s="4">
        <v>3.0284</v>
      </c>
      <c r="C2910" s="4">
        <f t="shared" si="314"/>
        <v>0.11727587045886066</v>
      </c>
      <c r="D2910" s="3">
        <f t="shared" si="316"/>
        <v>5</v>
      </c>
      <c r="E2910">
        <f t="shared" si="317"/>
        <v>6</v>
      </c>
      <c r="F2910">
        <f t="shared" si="315"/>
        <v>2015</v>
      </c>
      <c r="G2910">
        <f t="shared" si="319"/>
        <v>274</v>
      </c>
      <c r="H2910">
        <f t="shared" si="320"/>
        <v>280.08333333333331</v>
      </c>
      <c r="I2910">
        <f t="shared" si="318"/>
        <v>-6.0833333333333144</v>
      </c>
      <c r="K2910" s="24">
        <v>41368</v>
      </c>
      <c r="L2910" s="25">
        <v>181</v>
      </c>
    </row>
    <row r="2911" spans="1:12" ht="15.75" thickBot="1" x14ac:dyDescent="0.3">
      <c r="A2911" s="1">
        <v>42144</v>
      </c>
      <c r="B2911" s="4">
        <v>3.0347</v>
      </c>
      <c r="C2911" s="4">
        <f t="shared" si="314"/>
        <v>0.11422982999582074</v>
      </c>
      <c r="D2911" s="3">
        <f t="shared" si="316"/>
        <v>5</v>
      </c>
      <c r="E2911">
        <f t="shared" si="317"/>
        <v>6</v>
      </c>
      <c r="F2911">
        <f t="shared" si="315"/>
        <v>2015</v>
      </c>
      <c r="G2911">
        <f t="shared" si="319"/>
        <v>270</v>
      </c>
      <c r="H2911">
        <f t="shared" si="320"/>
        <v>278.25</v>
      </c>
      <c r="I2911">
        <f t="shared" si="318"/>
        <v>-8.25</v>
      </c>
      <c r="K2911" s="22">
        <v>41367</v>
      </c>
      <c r="L2911" s="23">
        <v>185</v>
      </c>
    </row>
    <row r="2912" spans="1:12" ht="15.75" thickBot="1" x14ac:dyDescent="0.3">
      <c r="A2912" s="1">
        <v>42145</v>
      </c>
      <c r="B2912" s="4">
        <v>3.0295000000000001</v>
      </c>
      <c r="C2912" s="4">
        <f t="shared" si="314"/>
        <v>0.11138131788349943</v>
      </c>
      <c r="D2912" s="3">
        <f t="shared" si="316"/>
        <v>5</v>
      </c>
      <c r="E2912">
        <f t="shared" si="317"/>
        <v>6</v>
      </c>
      <c r="F2912">
        <f t="shared" si="315"/>
        <v>2015</v>
      </c>
      <c r="G2912">
        <f t="shared" si="319"/>
        <v>269</v>
      </c>
      <c r="H2912">
        <f t="shared" si="320"/>
        <v>277</v>
      </c>
      <c r="I2912">
        <f t="shared" si="318"/>
        <v>-8</v>
      </c>
      <c r="K2912" s="24">
        <v>41366</v>
      </c>
      <c r="L2912" s="25">
        <v>188</v>
      </c>
    </row>
    <row r="2913" spans="1:12" ht="15.75" thickBot="1" x14ac:dyDescent="0.3">
      <c r="A2913" s="1">
        <v>42146</v>
      </c>
      <c r="B2913" s="4">
        <v>3.0653000000000001</v>
      </c>
      <c r="C2913" s="4">
        <f t="shared" si="314"/>
        <v>0.10877494744171073</v>
      </c>
      <c r="D2913" s="3">
        <f t="shared" si="316"/>
        <v>5</v>
      </c>
      <c r="E2913">
        <f t="shared" si="317"/>
        <v>6</v>
      </c>
      <c r="F2913">
        <f t="shared" si="315"/>
        <v>2015</v>
      </c>
      <c r="G2913">
        <f t="shared" si="319"/>
        <v>268</v>
      </c>
      <c r="H2913">
        <f t="shared" si="320"/>
        <v>276.25</v>
      </c>
      <c r="I2913">
        <f t="shared" si="318"/>
        <v>-8.25</v>
      </c>
      <c r="K2913" s="22">
        <v>41365</v>
      </c>
      <c r="L2913" s="23">
        <v>191</v>
      </c>
    </row>
    <row r="2914" spans="1:12" ht="15.75" thickBot="1" x14ac:dyDescent="0.3">
      <c r="A2914" s="1">
        <v>42149</v>
      </c>
      <c r="B2914" s="4">
        <v>3.1212</v>
      </c>
      <c r="C2914" s="4">
        <f t="shared" si="314"/>
        <v>0.10657428869782064</v>
      </c>
      <c r="D2914" s="3">
        <f t="shared" si="316"/>
        <v>5</v>
      </c>
      <c r="E2914">
        <f t="shared" si="317"/>
        <v>6</v>
      </c>
      <c r="F2914">
        <f t="shared" si="315"/>
        <v>2015</v>
      </c>
      <c r="G2914">
        <f t="shared" si="319"/>
        <v>268</v>
      </c>
      <c r="H2914">
        <f t="shared" si="320"/>
        <v>275.16666666666669</v>
      </c>
      <c r="I2914">
        <f t="shared" si="318"/>
        <v>-7.1666666666666856</v>
      </c>
      <c r="K2914" s="24">
        <v>41361</v>
      </c>
      <c r="L2914" s="25">
        <v>189</v>
      </c>
    </row>
    <row r="2915" spans="1:12" ht="15.75" thickBot="1" x14ac:dyDescent="0.3">
      <c r="A2915" s="1">
        <v>42150</v>
      </c>
      <c r="B2915" s="4">
        <v>3.1351</v>
      </c>
      <c r="C2915" s="4">
        <f t="shared" si="314"/>
        <v>0.10382130860621826</v>
      </c>
      <c r="D2915" s="3">
        <f t="shared" si="316"/>
        <v>5</v>
      </c>
      <c r="E2915">
        <f t="shared" si="317"/>
        <v>6</v>
      </c>
      <c r="F2915">
        <f t="shared" si="315"/>
        <v>2015</v>
      </c>
      <c r="G2915">
        <f t="shared" si="319"/>
        <v>281</v>
      </c>
      <c r="H2915">
        <f t="shared" si="320"/>
        <v>275.75</v>
      </c>
      <c r="I2915">
        <f t="shared" si="318"/>
        <v>5.25</v>
      </c>
      <c r="K2915" s="22">
        <v>41360</v>
      </c>
      <c r="L2915" s="23">
        <v>191</v>
      </c>
    </row>
    <row r="2916" spans="1:12" ht="15.75" thickBot="1" x14ac:dyDescent="0.3">
      <c r="A2916" s="1">
        <v>42151</v>
      </c>
      <c r="B2916" s="4">
        <v>3.1739999999999999</v>
      </c>
      <c r="C2916" s="4">
        <f t="shared" si="314"/>
        <v>0.10129952141299367</v>
      </c>
      <c r="D2916" s="3">
        <f t="shared" si="316"/>
        <v>5</v>
      </c>
      <c r="E2916">
        <f t="shared" si="317"/>
        <v>6</v>
      </c>
      <c r="F2916">
        <f t="shared" si="315"/>
        <v>2015</v>
      </c>
      <c r="G2916">
        <f t="shared" si="319"/>
        <v>285</v>
      </c>
      <c r="H2916">
        <f t="shared" si="320"/>
        <v>276.58333333333331</v>
      </c>
      <c r="I2916">
        <f t="shared" si="318"/>
        <v>8.4166666666666856</v>
      </c>
      <c r="K2916" s="24">
        <v>41359</v>
      </c>
      <c r="L2916" s="25">
        <v>191</v>
      </c>
    </row>
    <row r="2917" spans="1:12" ht="15.75" thickBot="1" x14ac:dyDescent="0.3">
      <c r="A2917" s="1">
        <v>42152</v>
      </c>
      <c r="B2917" s="4">
        <v>3.1747999999999998</v>
      </c>
      <c r="C2917" s="4">
        <f t="shared" si="314"/>
        <v>9.8754738344412965E-2</v>
      </c>
      <c r="D2917" s="3">
        <f t="shared" si="316"/>
        <v>5</v>
      </c>
      <c r="E2917">
        <f t="shared" si="317"/>
        <v>6</v>
      </c>
      <c r="F2917">
        <f t="shared" si="315"/>
        <v>2015</v>
      </c>
      <c r="G2917">
        <f t="shared" si="319"/>
        <v>287</v>
      </c>
      <c r="H2917">
        <f t="shared" si="320"/>
        <v>276.91666666666669</v>
      </c>
      <c r="I2917">
        <f t="shared" si="318"/>
        <v>10.083333333333314</v>
      </c>
      <c r="K2917" s="22">
        <v>41358</v>
      </c>
      <c r="L2917" s="23">
        <v>191</v>
      </c>
    </row>
    <row r="2918" spans="1:12" ht="15.75" thickBot="1" x14ac:dyDescent="0.3">
      <c r="A2918" s="1">
        <v>42153</v>
      </c>
      <c r="B2918" s="4">
        <v>3.1787999999999998</v>
      </c>
      <c r="C2918" s="4">
        <f t="shared" si="314"/>
        <v>9.6146842580447686E-2</v>
      </c>
      <c r="D2918" s="3">
        <f t="shared" si="316"/>
        <v>5</v>
      </c>
      <c r="E2918">
        <f t="shared" si="317"/>
        <v>6</v>
      </c>
      <c r="F2918">
        <f t="shared" si="315"/>
        <v>2015</v>
      </c>
      <c r="G2918">
        <f t="shared" si="319"/>
        <v>294</v>
      </c>
      <c r="H2918">
        <f t="shared" si="320"/>
        <v>278.16666666666669</v>
      </c>
      <c r="I2918">
        <f t="shared" si="318"/>
        <v>15.833333333333314</v>
      </c>
      <c r="K2918" s="24">
        <v>41355</v>
      </c>
      <c r="L2918" s="25">
        <v>194</v>
      </c>
    </row>
    <row r="2919" spans="1:12" ht="15.75" thickBot="1" x14ac:dyDescent="0.3">
      <c r="A2919" s="1">
        <v>42156</v>
      </c>
      <c r="B2919" s="4">
        <v>3.1789000000000001</v>
      </c>
      <c r="C2919" s="4">
        <f t="shared" si="314"/>
        <v>9.2739089381293785E-2</v>
      </c>
      <c r="D2919" s="3">
        <f t="shared" si="316"/>
        <v>6</v>
      </c>
      <c r="E2919">
        <f t="shared" si="317"/>
        <v>6</v>
      </c>
      <c r="F2919">
        <f t="shared" si="315"/>
        <v>2015</v>
      </c>
      <c r="G2919">
        <f t="shared" si="319"/>
        <v>292</v>
      </c>
      <c r="H2919">
        <f t="shared" si="320"/>
        <v>279</v>
      </c>
      <c r="I2919">
        <f t="shared" si="318"/>
        <v>13</v>
      </c>
      <c r="K2919" s="22">
        <v>41354</v>
      </c>
      <c r="L2919" s="23">
        <v>189</v>
      </c>
    </row>
    <row r="2920" spans="1:12" ht="15.75" thickBot="1" x14ac:dyDescent="0.3">
      <c r="A2920" s="1">
        <v>42157</v>
      </c>
      <c r="B2920" s="4">
        <v>3.1442999999999999</v>
      </c>
      <c r="C2920" s="4">
        <f t="shared" si="314"/>
        <v>8.9967558090930516E-2</v>
      </c>
      <c r="D2920" s="3">
        <f t="shared" si="316"/>
        <v>6</v>
      </c>
      <c r="E2920">
        <f t="shared" si="317"/>
        <v>6</v>
      </c>
      <c r="F2920">
        <f t="shared" si="315"/>
        <v>2015</v>
      </c>
      <c r="G2920">
        <f t="shared" si="319"/>
        <v>284</v>
      </c>
      <c r="H2920">
        <f t="shared" si="320"/>
        <v>278.91666666666669</v>
      </c>
      <c r="I2920">
        <f t="shared" si="318"/>
        <v>5.0833333333333144</v>
      </c>
      <c r="K2920" s="24">
        <v>41353</v>
      </c>
      <c r="L2920" s="25">
        <v>187</v>
      </c>
    </row>
    <row r="2921" spans="1:12" ht="15.75" thickBot="1" x14ac:dyDescent="0.3">
      <c r="A2921" s="1">
        <v>42158</v>
      </c>
      <c r="B2921" s="4">
        <v>3.1183999999999998</v>
      </c>
      <c r="C2921" s="4">
        <f t="shared" si="314"/>
        <v>8.8873135094466274E-2</v>
      </c>
      <c r="D2921" s="3">
        <f t="shared" si="316"/>
        <v>6</v>
      </c>
      <c r="E2921">
        <f t="shared" si="317"/>
        <v>6</v>
      </c>
      <c r="F2921">
        <f t="shared" si="315"/>
        <v>2015</v>
      </c>
      <c r="G2921">
        <f t="shared" si="319"/>
        <v>283</v>
      </c>
      <c r="H2921">
        <f t="shared" si="320"/>
        <v>279.58333333333331</v>
      </c>
      <c r="I2921">
        <f t="shared" si="318"/>
        <v>3.4166666666666856</v>
      </c>
      <c r="K2921" s="22">
        <v>41352</v>
      </c>
      <c r="L2921" s="23">
        <v>188</v>
      </c>
    </row>
    <row r="2922" spans="1:12" ht="15.75" thickBot="1" x14ac:dyDescent="0.3">
      <c r="A2922" s="1">
        <v>42160</v>
      </c>
      <c r="B2922" s="4">
        <v>3.1684000000000001</v>
      </c>
      <c r="C2922" s="4">
        <f t="shared" si="314"/>
        <v>8.8390017861431761E-2</v>
      </c>
      <c r="D2922" s="3">
        <f t="shared" si="316"/>
        <v>6</v>
      </c>
      <c r="E2922">
        <f t="shared" si="317"/>
        <v>6</v>
      </c>
      <c r="F2922">
        <f t="shared" si="315"/>
        <v>2015</v>
      </c>
      <c r="G2922">
        <f t="shared" si="319"/>
        <v>287</v>
      </c>
      <c r="H2922">
        <f t="shared" si="320"/>
        <v>280.66666666666669</v>
      </c>
      <c r="I2922">
        <f t="shared" si="318"/>
        <v>6.3333333333333144</v>
      </c>
      <c r="K2922" s="24">
        <v>41351</v>
      </c>
      <c r="L2922" s="25">
        <v>179</v>
      </c>
    </row>
    <row r="2923" spans="1:12" ht="15.75" thickBot="1" x14ac:dyDescent="0.3">
      <c r="A2923" s="1">
        <v>42163</v>
      </c>
      <c r="B2923" s="4">
        <v>3.1190000000000002</v>
      </c>
      <c r="C2923" s="4">
        <f t="shared" si="314"/>
        <v>8.8086180736438868E-2</v>
      </c>
      <c r="D2923" s="3">
        <f t="shared" si="316"/>
        <v>6</v>
      </c>
      <c r="E2923">
        <f t="shared" si="317"/>
        <v>6</v>
      </c>
      <c r="F2923">
        <f t="shared" si="315"/>
        <v>2015</v>
      </c>
      <c r="G2923">
        <f t="shared" si="319"/>
        <v>288</v>
      </c>
      <c r="H2923">
        <f t="shared" si="320"/>
        <v>282.16666666666669</v>
      </c>
      <c r="I2923">
        <f t="shared" si="318"/>
        <v>5.8333333333333144</v>
      </c>
      <c r="K2923" s="22">
        <v>41348</v>
      </c>
      <c r="L2923" s="23">
        <v>179</v>
      </c>
    </row>
    <row r="2924" spans="1:12" ht="15.75" thickBot="1" x14ac:dyDescent="0.3">
      <c r="A2924" s="1">
        <v>42164</v>
      </c>
      <c r="B2924" s="4">
        <v>3.0991</v>
      </c>
      <c r="C2924" s="4">
        <f t="shared" si="314"/>
        <v>8.8085273696842548E-2</v>
      </c>
      <c r="D2924" s="3">
        <f t="shared" si="316"/>
        <v>6</v>
      </c>
      <c r="E2924">
        <f t="shared" si="317"/>
        <v>6</v>
      </c>
      <c r="F2924">
        <f t="shared" si="315"/>
        <v>2015</v>
      </c>
      <c r="G2924">
        <f t="shared" si="319"/>
        <v>290</v>
      </c>
      <c r="H2924">
        <f t="shared" si="320"/>
        <v>283.91666666666669</v>
      </c>
      <c r="I2924">
        <f t="shared" si="318"/>
        <v>6.0833333333333144</v>
      </c>
      <c r="K2924" s="24">
        <v>41347</v>
      </c>
      <c r="L2924" s="25">
        <v>174</v>
      </c>
    </row>
    <row r="2925" spans="1:12" ht="15.75" thickBot="1" x14ac:dyDescent="0.3">
      <c r="A2925" s="1">
        <v>42165</v>
      </c>
      <c r="B2925" s="4">
        <v>3.0842999999999998</v>
      </c>
      <c r="C2925" s="4">
        <f t="shared" si="314"/>
        <v>8.8011145827118373E-2</v>
      </c>
      <c r="D2925" s="3">
        <f t="shared" si="316"/>
        <v>6</v>
      </c>
      <c r="E2925">
        <f t="shared" si="317"/>
        <v>6</v>
      </c>
      <c r="F2925">
        <f t="shared" si="315"/>
        <v>2015</v>
      </c>
      <c r="G2925">
        <f t="shared" si="319"/>
        <v>291</v>
      </c>
      <c r="H2925">
        <f t="shared" si="320"/>
        <v>285.83333333333331</v>
      </c>
      <c r="I2925">
        <f t="shared" si="318"/>
        <v>5.1666666666666856</v>
      </c>
      <c r="K2925" s="22">
        <v>41346</v>
      </c>
      <c r="L2925" s="23">
        <v>177</v>
      </c>
    </row>
    <row r="2926" spans="1:12" ht="15.75" thickBot="1" x14ac:dyDescent="0.3">
      <c r="A2926" s="1">
        <v>42166</v>
      </c>
      <c r="B2926" s="4">
        <v>3.1514000000000002</v>
      </c>
      <c r="C2926" s="4">
        <f t="shared" si="314"/>
        <v>8.8240868915317724E-2</v>
      </c>
      <c r="D2926" s="3">
        <f t="shared" si="316"/>
        <v>6</v>
      </c>
      <c r="E2926">
        <f t="shared" si="317"/>
        <v>6</v>
      </c>
      <c r="F2926">
        <f t="shared" si="315"/>
        <v>2015</v>
      </c>
      <c r="G2926">
        <f t="shared" si="319"/>
        <v>288</v>
      </c>
      <c r="H2926">
        <f t="shared" si="320"/>
        <v>287.5</v>
      </c>
      <c r="I2926">
        <f t="shared" si="318"/>
        <v>0.5</v>
      </c>
      <c r="K2926" s="24">
        <v>41345</v>
      </c>
      <c r="L2926" s="25">
        <v>169</v>
      </c>
    </row>
    <row r="2927" spans="1:12" ht="15.75" thickBot="1" x14ac:dyDescent="0.3">
      <c r="A2927" s="1">
        <v>42167</v>
      </c>
      <c r="B2927" s="4">
        <v>3.1107</v>
      </c>
      <c r="C2927" s="4">
        <f t="shared" si="314"/>
        <v>8.822270466918776E-2</v>
      </c>
      <c r="D2927" s="3">
        <f t="shared" si="316"/>
        <v>6</v>
      </c>
      <c r="E2927">
        <f t="shared" si="317"/>
        <v>6</v>
      </c>
      <c r="F2927">
        <f t="shared" si="315"/>
        <v>2015</v>
      </c>
      <c r="G2927">
        <f t="shared" si="319"/>
        <v>287</v>
      </c>
      <c r="H2927">
        <f t="shared" si="320"/>
        <v>288</v>
      </c>
      <c r="I2927">
        <f t="shared" si="318"/>
        <v>-1</v>
      </c>
      <c r="K2927" s="22">
        <v>41344</v>
      </c>
      <c r="L2927" s="23">
        <v>170</v>
      </c>
    </row>
    <row r="2928" spans="1:12" ht="15.75" thickBot="1" x14ac:dyDescent="0.3">
      <c r="A2928" s="1">
        <v>42170</v>
      </c>
      <c r="B2928" s="4">
        <v>3.1036000000000001</v>
      </c>
      <c r="C2928" s="4">
        <f t="shared" si="314"/>
        <v>8.6690218870797697E-2</v>
      </c>
      <c r="D2928" s="3">
        <f t="shared" si="316"/>
        <v>6</v>
      </c>
      <c r="E2928">
        <f t="shared" si="317"/>
        <v>6</v>
      </c>
      <c r="F2928">
        <f t="shared" si="315"/>
        <v>2015</v>
      </c>
      <c r="G2928">
        <f t="shared" si="319"/>
        <v>292</v>
      </c>
      <c r="H2928">
        <f t="shared" si="320"/>
        <v>288.58333333333331</v>
      </c>
      <c r="I2928">
        <f t="shared" si="318"/>
        <v>3.4166666666666856</v>
      </c>
      <c r="K2928" s="24">
        <v>41341</v>
      </c>
      <c r="L2928" s="25">
        <v>167</v>
      </c>
    </row>
    <row r="2929" spans="1:12" ht="15.75" thickBot="1" x14ac:dyDescent="0.3">
      <c r="A2929" s="1">
        <v>42171</v>
      </c>
      <c r="B2929" s="4">
        <v>3.1082000000000001</v>
      </c>
      <c r="C2929" s="4">
        <f t="shared" si="314"/>
        <v>8.5111544870477687E-2</v>
      </c>
      <c r="D2929" s="3">
        <f t="shared" si="316"/>
        <v>6</v>
      </c>
      <c r="E2929">
        <f t="shared" si="317"/>
        <v>6</v>
      </c>
      <c r="F2929">
        <f t="shared" si="315"/>
        <v>2015</v>
      </c>
      <c r="G2929">
        <f t="shared" si="319"/>
        <v>297</v>
      </c>
      <c r="H2929">
        <f t="shared" si="320"/>
        <v>289.41666666666669</v>
      </c>
      <c r="I2929">
        <f t="shared" si="318"/>
        <v>7.5833333333333144</v>
      </c>
      <c r="K2929" s="22">
        <v>41340</v>
      </c>
      <c r="L2929" s="23">
        <v>166</v>
      </c>
    </row>
    <row r="2930" spans="1:12" ht="15.75" thickBot="1" x14ac:dyDescent="0.3">
      <c r="A2930" s="1">
        <v>42172</v>
      </c>
      <c r="B2930" s="4">
        <v>3.0989</v>
      </c>
      <c r="C2930" s="4">
        <f t="shared" si="314"/>
        <v>8.2154309660136621E-2</v>
      </c>
      <c r="D2930" s="3">
        <f t="shared" si="316"/>
        <v>6</v>
      </c>
      <c r="E2930">
        <f t="shared" si="317"/>
        <v>6</v>
      </c>
      <c r="F2930">
        <f t="shared" si="315"/>
        <v>2015</v>
      </c>
      <c r="G2930">
        <f t="shared" si="319"/>
        <v>298</v>
      </c>
      <c r="H2930">
        <f t="shared" si="320"/>
        <v>289.75</v>
      </c>
      <c r="I2930">
        <f t="shared" si="318"/>
        <v>8.25</v>
      </c>
      <c r="K2930" s="24">
        <v>41339</v>
      </c>
      <c r="L2930" s="25">
        <v>167</v>
      </c>
    </row>
    <row r="2931" spans="1:12" ht="15.75" thickBot="1" x14ac:dyDescent="0.3">
      <c r="A2931" s="1">
        <v>42173</v>
      </c>
      <c r="B2931" s="4">
        <v>3.0472000000000001</v>
      </c>
      <c r="C2931" s="4">
        <f t="shared" ref="C2931:C2994" si="321">_xlfn.STDEV.P(B2870:B2931)</f>
        <v>7.9731150764210279E-2</v>
      </c>
      <c r="D2931" s="3">
        <f t="shared" si="316"/>
        <v>6</v>
      </c>
      <c r="E2931">
        <f t="shared" si="317"/>
        <v>6</v>
      </c>
      <c r="F2931">
        <f t="shared" si="315"/>
        <v>2015</v>
      </c>
      <c r="G2931">
        <f t="shared" si="319"/>
        <v>283</v>
      </c>
      <c r="H2931">
        <f t="shared" si="320"/>
        <v>289</v>
      </c>
      <c r="I2931">
        <f t="shared" si="318"/>
        <v>-6</v>
      </c>
      <c r="K2931" s="22">
        <v>41338</v>
      </c>
      <c r="L2931" s="23">
        <v>171</v>
      </c>
    </row>
    <row r="2932" spans="1:12" ht="15.75" thickBot="1" x14ac:dyDescent="0.3">
      <c r="A2932" s="1">
        <v>42174</v>
      </c>
      <c r="B2932" s="4">
        <v>3.0788000000000002</v>
      </c>
      <c r="C2932" s="4">
        <f t="shared" si="321"/>
        <v>7.6493199540629386E-2</v>
      </c>
      <c r="D2932" s="3">
        <f t="shared" si="316"/>
        <v>6</v>
      </c>
      <c r="E2932">
        <f t="shared" si="317"/>
        <v>6</v>
      </c>
      <c r="F2932">
        <f t="shared" si="315"/>
        <v>2015</v>
      </c>
      <c r="G2932">
        <f t="shared" si="319"/>
        <v>292</v>
      </c>
      <c r="H2932">
        <f t="shared" si="320"/>
        <v>289.66666666666669</v>
      </c>
      <c r="I2932">
        <f t="shared" si="318"/>
        <v>2.3333333333333144</v>
      </c>
      <c r="K2932" s="24">
        <v>41337</v>
      </c>
      <c r="L2932" s="25">
        <v>178</v>
      </c>
    </row>
    <row r="2933" spans="1:12" ht="15.75" thickBot="1" x14ac:dyDescent="0.3">
      <c r="A2933" s="1">
        <v>42177</v>
      </c>
      <c r="B2933" s="4">
        <v>3.0756999999999999</v>
      </c>
      <c r="C2933" s="4">
        <f t="shared" si="321"/>
        <v>7.3814486806717206E-2</v>
      </c>
      <c r="D2933" s="3">
        <f t="shared" si="316"/>
        <v>6</v>
      </c>
      <c r="E2933">
        <f t="shared" si="317"/>
        <v>6</v>
      </c>
      <c r="F2933">
        <f t="shared" si="315"/>
        <v>2015</v>
      </c>
      <c r="G2933">
        <f t="shared" si="319"/>
        <v>292</v>
      </c>
      <c r="H2933">
        <f t="shared" si="320"/>
        <v>290.41666666666669</v>
      </c>
      <c r="I2933">
        <f t="shared" si="318"/>
        <v>1.5833333333333144</v>
      </c>
      <c r="K2933" s="22">
        <v>41334</v>
      </c>
      <c r="L2933" s="23">
        <v>182</v>
      </c>
    </row>
    <row r="2934" spans="1:12" ht="15.75" thickBot="1" x14ac:dyDescent="0.3">
      <c r="A2934" s="1">
        <v>42178</v>
      </c>
      <c r="B2934" s="4">
        <v>3.1042000000000001</v>
      </c>
      <c r="C2934" s="4">
        <f t="shared" si="321"/>
        <v>7.2814365931841998E-2</v>
      </c>
      <c r="D2934" s="3">
        <f t="shared" si="316"/>
        <v>6</v>
      </c>
      <c r="E2934">
        <f t="shared" si="317"/>
        <v>6</v>
      </c>
      <c r="F2934">
        <f t="shared" si="315"/>
        <v>2015</v>
      </c>
      <c r="G2934">
        <f t="shared" si="319"/>
        <v>288</v>
      </c>
      <c r="H2934">
        <f t="shared" si="320"/>
        <v>290.5</v>
      </c>
      <c r="I2934">
        <f t="shared" si="318"/>
        <v>-2.5</v>
      </c>
      <c r="K2934" s="24">
        <v>41333</v>
      </c>
      <c r="L2934" s="25">
        <v>178</v>
      </c>
    </row>
    <row r="2935" spans="1:12" ht="15.75" thickBot="1" x14ac:dyDescent="0.3">
      <c r="A2935" s="1">
        <v>42179</v>
      </c>
      <c r="B2935" s="4">
        <v>3.0851999999999999</v>
      </c>
      <c r="C2935" s="4">
        <f t="shared" si="321"/>
        <v>7.2540390718826175E-2</v>
      </c>
      <c r="D2935" s="3">
        <f t="shared" si="316"/>
        <v>6</v>
      </c>
      <c r="E2935">
        <f t="shared" si="317"/>
        <v>6</v>
      </c>
      <c r="F2935">
        <f t="shared" si="315"/>
        <v>2015</v>
      </c>
      <c r="G2935">
        <f t="shared" si="319"/>
        <v>292</v>
      </c>
      <c r="H2935">
        <f t="shared" si="320"/>
        <v>290.83333333333331</v>
      </c>
      <c r="I2935">
        <f t="shared" si="318"/>
        <v>1.1666666666666856</v>
      </c>
      <c r="K2935" s="22">
        <v>41332</v>
      </c>
      <c r="L2935" s="23">
        <v>173</v>
      </c>
    </row>
    <row r="2936" spans="1:12" ht="15.75" thickBot="1" x14ac:dyDescent="0.3">
      <c r="A2936" s="1">
        <v>42180</v>
      </c>
      <c r="B2936" s="4">
        <v>3.1015000000000001</v>
      </c>
      <c r="C2936" s="4">
        <f t="shared" si="321"/>
        <v>7.2086468629121214E-2</v>
      </c>
      <c r="D2936" s="3">
        <f t="shared" si="316"/>
        <v>6</v>
      </c>
      <c r="E2936">
        <f t="shared" si="317"/>
        <v>6</v>
      </c>
      <c r="F2936">
        <f t="shared" si="315"/>
        <v>2015</v>
      </c>
      <c r="G2936">
        <f t="shared" si="319"/>
        <v>298</v>
      </c>
      <c r="H2936">
        <f t="shared" si="320"/>
        <v>291.5</v>
      </c>
      <c r="I2936">
        <f t="shared" si="318"/>
        <v>6.5</v>
      </c>
      <c r="K2936" s="24">
        <v>41331</v>
      </c>
      <c r="L2936" s="25">
        <v>176</v>
      </c>
    </row>
    <row r="2937" spans="1:12" ht="15.75" thickBot="1" x14ac:dyDescent="0.3">
      <c r="A2937" s="1">
        <v>42181</v>
      </c>
      <c r="B2937" s="4">
        <v>3.1271</v>
      </c>
      <c r="C2937" s="4">
        <f t="shared" si="321"/>
        <v>7.0927481982036952E-2</v>
      </c>
      <c r="D2937" s="3">
        <f t="shared" si="316"/>
        <v>6</v>
      </c>
      <c r="E2937">
        <f t="shared" si="317"/>
        <v>6</v>
      </c>
      <c r="F2937">
        <f t="shared" si="315"/>
        <v>2015</v>
      </c>
      <c r="G2937">
        <f t="shared" si="319"/>
        <v>296</v>
      </c>
      <c r="H2937">
        <f t="shared" si="320"/>
        <v>291.91666666666669</v>
      </c>
      <c r="I2937">
        <f t="shared" si="318"/>
        <v>4.0833333333333144</v>
      </c>
      <c r="K2937" s="22">
        <v>41330</v>
      </c>
      <c r="L2937" s="23">
        <v>173</v>
      </c>
    </row>
    <row r="2938" spans="1:12" ht="15.75" thickBot="1" x14ac:dyDescent="0.3">
      <c r="A2938" s="1">
        <v>42184</v>
      </c>
      <c r="B2938" s="4">
        <v>3.1389999999999998</v>
      </c>
      <c r="C2938" s="4">
        <f t="shared" si="321"/>
        <v>6.8838444103396776E-2</v>
      </c>
      <c r="D2938" s="3">
        <f t="shared" si="316"/>
        <v>6</v>
      </c>
      <c r="E2938">
        <f t="shared" si="317"/>
        <v>6</v>
      </c>
      <c r="F2938">
        <f t="shared" si="315"/>
        <v>2015</v>
      </c>
      <c r="G2938">
        <f t="shared" si="319"/>
        <v>310</v>
      </c>
      <c r="H2938">
        <f t="shared" si="320"/>
        <v>293.75</v>
      </c>
      <c r="I2938">
        <f t="shared" si="318"/>
        <v>16.25</v>
      </c>
      <c r="K2938" s="24">
        <v>41327</v>
      </c>
      <c r="L2938" s="25">
        <v>171</v>
      </c>
    </row>
    <row r="2939" spans="1:12" ht="15.75" thickBot="1" x14ac:dyDescent="0.3">
      <c r="A2939" s="1">
        <v>42185</v>
      </c>
      <c r="B2939" s="4">
        <v>3.1025999999999998</v>
      </c>
      <c r="C2939" s="4">
        <f t="shared" si="321"/>
        <v>6.4846898455778346E-2</v>
      </c>
      <c r="D2939" s="3">
        <f t="shared" si="316"/>
        <v>6</v>
      </c>
      <c r="E2939">
        <f t="shared" si="317"/>
        <v>6</v>
      </c>
      <c r="F2939">
        <f t="shared" si="315"/>
        <v>2015</v>
      </c>
      <c r="G2939">
        <f t="shared" si="319"/>
        <v>304</v>
      </c>
      <c r="H2939">
        <f t="shared" si="320"/>
        <v>295.16666666666669</v>
      </c>
      <c r="I2939">
        <f t="shared" si="318"/>
        <v>8.8333333333333144</v>
      </c>
      <c r="K2939" s="22">
        <v>41326</v>
      </c>
      <c r="L2939" s="23">
        <v>171</v>
      </c>
    </row>
    <row r="2940" spans="1:12" ht="15.75" thickBot="1" x14ac:dyDescent="0.3">
      <c r="A2940" s="1">
        <v>42186</v>
      </c>
      <c r="B2940" s="4">
        <v>3.1191</v>
      </c>
      <c r="C2940" s="4">
        <f t="shared" si="321"/>
        <v>6.2843247190782492E-2</v>
      </c>
      <c r="D2940" s="3">
        <f t="shared" si="316"/>
        <v>7</v>
      </c>
      <c r="E2940">
        <f t="shared" si="317"/>
        <v>9</v>
      </c>
      <c r="F2940">
        <f t="shared" si="315"/>
        <v>2015</v>
      </c>
      <c r="G2940">
        <f t="shared" si="319"/>
        <v>299</v>
      </c>
      <c r="H2940">
        <f t="shared" si="320"/>
        <v>295.75</v>
      </c>
      <c r="I2940">
        <f t="shared" si="318"/>
        <v>3.25</v>
      </c>
      <c r="K2940" s="24">
        <v>41325</v>
      </c>
      <c r="L2940" s="25">
        <v>169</v>
      </c>
    </row>
    <row r="2941" spans="1:12" ht="15.75" thickBot="1" x14ac:dyDescent="0.3">
      <c r="A2941" s="1">
        <v>42187</v>
      </c>
      <c r="B2941" s="4">
        <v>3.1173000000000002</v>
      </c>
      <c r="C2941" s="4">
        <f t="shared" si="321"/>
        <v>6.2219481442452915E-2</v>
      </c>
      <c r="D2941" s="3">
        <f t="shared" si="316"/>
        <v>7</v>
      </c>
      <c r="E2941">
        <f t="shared" si="317"/>
        <v>9</v>
      </c>
      <c r="F2941">
        <f t="shared" si="315"/>
        <v>2015</v>
      </c>
      <c r="G2941">
        <f t="shared" si="319"/>
        <v>295</v>
      </c>
      <c r="H2941">
        <f t="shared" si="320"/>
        <v>295.58333333333331</v>
      </c>
      <c r="I2941">
        <f t="shared" si="318"/>
        <v>-0.58333333333331439</v>
      </c>
      <c r="K2941" s="22">
        <v>41324</v>
      </c>
      <c r="L2941" s="23">
        <v>158</v>
      </c>
    </row>
    <row r="2942" spans="1:12" ht="15.75" thickBot="1" x14ac:dyDescent="0.3">
      <c r="A2942" s="1">
        <v>42188</v>
      </c>
      <c r="B2942" s="4">
        <v>3.1271</v>
      </c>
      <c r="C2942" s="4">
        <f t="shared" si="321"/>
        <v>6.1844087575564664E-2</v>
      </c>
      <c r="D2942" s="3">
        <f t="shared" si="316"/>
        <v>7</v>
      </c>
      <c r="E2942">
        <f t="shared" si="317"/>
        <v>9</v>
      </c>
      <c r="F2942">
        <f t="shared" si="315"/>
        <v>2015</v>
      </c>
      <c r="G2942">
        <f t="shared" si="319"/>
        <v>295</v>
      </c>
      <c r="H2942">
        <f t="shared" si="320"/>
        <v>295.33333333333331</v>
      </c>
      <c r="I2942">
        <f t="shared" si="318"/>
        <v>-0.33333333333331439</v>
      </c>
      <c r="K2942" s="24">
        <v>41323</v>
      </c>
      <c r="L2942" s="25">
        <v>158</v>
      </c>
    </row>
    <row r="2943" spans="1:12" ht="15.75" thickBot="1" x14ac:dyDescent="0.3">
      <c r="A2943" s="1">
        <v>42191</v>
      </c>
      <c r="B2943" s="4">
        <v>3.1431</v>
      </c>
      <c r="C2943" s="4">
        <f t="shared" si="321"/>
        <v>6.2431326267185033E-2</v>
      </c>
      <c r="D2943" s="3">
        <f t="shared" si="316"/>
        <v>7</v>
      </c>
      <c r="E2943">
        <f t="shared" si="317"/>
        <v>9</v>
      </c>
      <c r="F2943">
        <f t="shared" si="315"/>
        <v>2015</v>
      </c>
      <c r="G2943">
        <f t="shared" si="319"/>
        <v>304</v>
      </c>
      <c r="H2943">
        <f t="shared" si="320"/>
        <v>297.08333333333331</v>
      </c>
      <c r="I2943">
        <f t="shared" si="318"/>
        <v>6.9166666666666856</v>
      </c>
      <c r="K2943" s="22">
        <v>41320</v>
      </c>
      <c r="L2943" s="23">
        <v>158</v>
      </c>
    </row>
    <row r="2944" spans="1:12" ht="15.75" thickBot="1" x14ac:dyDescent="0.3">
      <c r="A2944" s="1">
        <v>42192</v>
      </c>
      <c r="B2944" s="4">
        <v>3.1808999999999998</v>
      </c>
      <c r="C2944" s="4">
        <f t="shared" si="321"/>
        <v>6.3586508788389562E-2</v>
      </c>
      <c r="D2944" s="3">
        <f t="shared" si="316"/>
        <v>7</v>
      </c>
      <c r="E2944">
        <f t="shared" si="317"/>
        <v>9</v>
      </c>
      <c r="F2944">
        <f t="shared" si="315"/>
        <v>2015</v>
      </c>
      <c r="G2944">
        <f t="shared" si="319"/>
        <v>309</v>
      </c>
      <c r="H2944">
        <f t="shared" si="320"/>
        <v>298.5</v>
      </c>
      <c r="I2944">
        <f t="shared" si="318"/>
        <v>10.5</v>
      </c>
      <c r="K2944" s="24">
        <v>41319</v>
      </c>
      <c r="L2944" s="25">
        <v>156</v>
      </c>
    </row>
    <row r="2945" spans="1:12" ht="15.75" thickBot="1" x14ac:dyDescent="0.3">
      <c r="A2945" s="1">
        <v>42193</v>
      </c>
      <c r="B2945" s="4">
        <v>3.2282000000000002</v>
      </c>
      <c r="C2945" s="4">
        <f t="shared" si="321"/>
        <v>6.6468425527400385E-2</v>
      </c>
      <c r="D2945" s="3">
        <f t="shared" si="316"/>
        <v>7</v>
      </c>
      <c r="E2945">
        <f t="shared" si="317"/>
        <v>9</v>
      </c>
      <c r="F2945">
        <f t="shared" si="315"/>
        <v>2015</v>
      </c>
      <c r="G2945">
        <f t="shared" si="319"/>
        <v>312</v>
      </c>
      <c r="H2945">
        <f t="shared" si="320"/>
        <v>300.16666666666669</v>
      </c>
      <c r="I2945">
        <f t="shared" si="318"/>
        <v>11.833333333333314</v>
      </c>
      <c r="K2945" s="22">
        <v>41318</v>
      </c>
      <c r="L2945" s="23">
        <v>154</v>
      </c>
    </row>
    <row r="2946" spans="1:12" ht="15.75" thickBot="1" x14ac:dyDescent="0.3">
      <c r="A2946" s="1">
        <v>42194</v>
      </c>
      <c r="B2946" s="4">
        <v>3.2162999999999999</v>
      </c>
      <c r="C2946" s="4">
        <f t="shared" si="321"/>
        <v>6.8630392105855989E-2</v>
      </c>
      <c r="D2946" s="3">
        <f t="shared" si="316"/>
        <v>7</v>
      </c>
      <c r="E2946">
        <f t="shared" si="317"/>
        <v>9</v>
      </c>
      <c r="F2946">
        <f t="shared" ref="F2946:F3009" si="322">YEAR(A2946)</f>
        <v>2015</v>
      </c>
      <c r="G2946">
        <f t="shared" si="319"/>
        <v>307</v>
      </c>
      <c r="H2946">
        <f t="shared" si="320"/>
        <v>301.75</v>
      </c>
      <c r="I2946">
        <f t="shared" si="318"/>
        <v>5.25</v>
      </c>
      <c r="K2946" s="24">
        <v>41317</v>
      </c>
      <c r="L2946" s="25">
        <v>156</v>
      </c>
    </row>
    <row r="2947" spans="1:12" ht="15.75" thickBot="1" x14ac:dyDescent="0.3">
      <c r="A2947" s="1">
        <v>42195</v>
      </c>
      <c r="B2947" s="4">
        <v>3.1897000000000002</v>
      </c>
      <c r="C2947" s="4">
        <f t="shared" si="321"/>
        <v>7.0021285599771346E-2</v>
      </c>
      <c r="D2947" s="3">
        <f t="shared" ref="D2947:D3010" si="323">MONTH(A2947)</f>
        <v>7</v>
      </c>
      <c r="E2947">
        <f t="shared" ref="E2947:E3010" si="324">IF(D2947&lt;4,3,IF(D2947&lt;7,6,IF(D2947&lt;10,9,12)))</f>
        <v>9</v>
      </c>
      <c r="F2947">
        <f t="shared" si="322"/>
        <v>2015</v>
      </c>
      <c r="G2947">
        <f t="shared" si="319"/>
        <v>297</v>
      </c>
      <c r="H2947">
        <f t="shared" si="320"/>
        <v>302.16666666666669</v>
      </c>
      <c r="I2947">
        <f t="shared" ref="I2947:I3010" si="325">G2947-H2947</f>
        <v>-5.1666666666666856</v>
      </c>
      <c r="K2947" s="22">
        <v>41316</v>
      </c>
      <c r="L2947" s="23">
        <v>156</v>
      </c>
    </row>
    <row r="2948" spans="1:12" ht="15.75" thickBot="1" x14ac:dyDescent="0.3">
      <c r="A2948" s="1">
        <v>42198</v>
      </c>
      <c r="B2948" s="4">
        <v>3.1594000000000002</v>
      </c>
      <c r="C2948" s="4">
        <f t="shared" si="321"/>
        <v>7.0670142751255535E-2</v>
      </c>
      <c r="D2948" s="3">
        <f t="shared" si="323"/>
        <v>7</v>
      </c>
      <c r="E2948">
        <f t="shared" si="324"/>
        <v>9</v>
      </c>
      <c r="F2948">
        <f t="shared" si="322"/>
        <v>2015</v>
      </c>
      <c r="G2948">
        <f t="shared" ref="G2948:G3011" si="326">_xlfn.IFNA(VLOOKUP($A2948, $K:$L, 2, 0), G2947)</f>
        <v>296</v>
      </c>
      <c r="H2948">
        <f t="shared" si="320"/>
        <v>302</v>
      </c>
      <c r="I2948">
        <f t="shared" si="325"/>
        <v>-6</v>
      </c>
      <c r="K2948" s="24">
        <v>41313</v>
      </c>
      <c r="L2948" s="25">
        <v>155</v>
      </c>
    </row>
    <row r="2949" spans="1:12" ht="15.75" thickBot="1" x14ac:dyDescent="0.3">
      <c r="A2949" s="1">
        <v>42199</v>
      </c>
      <c r="B2949" s="4">
        <v>3.1230000000000002</v>
      </c>
      <c r="C2949" s="4">
        <f t="shared" si="321"/>
        <v>7.0853937949085247E-2</v>
      </c>
      <c r="D2949" s="3">
        <f t="shared" si="323"/>
        <v>7</v>
      </c>
      <c r="E2949">
        <f t="shared" si="324"/>
        <v>9</v>
      </c>
      <c r="F2949">
        <f t="shared" si="322"/>
        <v>2015</v>
      </c>
      <c r="G2949">
        <f t="shared" si="326"/>
        <v>297</v>
      </c>
      <c r="H2949">
        <f t="shared" si="320"/>
        <v>302.08333333333331</v>
      </c>
      <c r="I2949">
        <f t="shared" si="325"/>
        <v>-5.0833333333333144</v>
      </c>
      <c r="K2949" s="22">
        <v>41312</v>
      </c>
      <c r="L2949" s="23">
        <v>156</v>
      </c>
    </row>
    <row r="2950" spans="1:12" ht="15.75" thickBot="1" x14ac:dyDescent="0.3">
      <c r="A2950" s="1">
        <v>42200</v>
      </c>
      <c r="B2950" s="4">
        <v>3.1532</v>
      </c>
      <c r="C2950" s="4">
        <f t="shared" si="321"/>
        <v>7.1379298511426617E-2</v>
      </c>
      <c r="D2950" s="3">
        <f t="shared" si="323"/>
        <v>7</v>
      </c>
      <c r="E2950">
        <f t="shared" si="324"/>
        <v>9</v>
      </c>
      <c r="F2950">
        <f t="shared" si="322"/>
        <v>2015</v>
      </c>
      <c r="G2950">
        <f t="shared" si="326"/>
        <v>306</v>
      </c>
      <c r="H2950">
        <f t="shared" si="320"/>
        <v>301.75</v>
      </c>
      <c r="I2950">
        <f t="shared" si="325"/>
        <v>4.25</v>
      </c>
      <c r="K2950" s="24">
        <v>41311</v>
      </c>
      <c r="L2950" s="25">
        <v>156</v>
      </c>
    </row>
    <row r="2951" spans="1:12" ht="15.75" thickBot="1" x14ac:dyDescent="0.3">
      <c r="A2951" s="1">
        <v>42201</v>
      </c>
      <c r="B2951" s="4">
        <v>3.1375000000000002</v>
      </c>
      <c r="C2951" s="4">
        <f t="shared" si="321"/>
        <v>7.1281931778866339E-2</v>
      </c>
      <c r="D2951" s="3">
        <f t="shared" si="323"/>
        <v>7</v>
      </c>
      <c r="E2951">
        <f t="shared" si="324"/>
        <v>9</v>
      </c>
      <c r="F2951">
        <f t="shared" si="322"/>
        <v>2015</v>
      </c>
      <c r="G2951">
        <f t="shared" si="326"/>
        <v>306</v>
      </c>
      <c r="H2951">
        <f t="shared" si="320"/>
        <v>301.91666666666669</v>
      </c>
      <c r="I2951">
        <f t="shared" si="325"/>
        <v>4.0833333333333144</v>
      </c>
      <c r="K2951" s="22">
        <v>41310</v>
      </c>
      <c r="L2951" s="23">
        <v>153</v>
      </c>
    </row>
    <row r="2952" spans="1:12" ht="15.75" thickBot="1" x14ac:dyDescent="0.3">
      <c r="A2952" s="1">
        <v>42202</v>
      </c>
      <c r="B2952" s="4">
        <v>3.1831999999999998</v>
      </c>
      <c r="C2952" s="4">
        <f t="shared" si="321"/>
        <v>7.2203589200567658E-2</v>
      </c>
      <c r="D2952" s="3">
        <f t="shared" si="323"/>
        <v>7</v>
      </c>
      <c r="E2952">
        <f t="shared" si="324"/>
        <v>9</v>
      </c>
      <c r="F2952">
        <f t="shared" si="322"/>
        <v>2015</v>
      </c>
      <c r="G2952">
        <f t="shared" si="326"/>
        <v>311</v>
      </c>
      <c r="H2952">
        <f t="shared" si="320"/>
        <v>302.91666666666669</v>
      </c>
      <c r="I2952">
        <f t="shared" si="325"/>
        <v>8.0833333333333144</v>
      </c>
      <c r="K2952" s="24">
        <v>41309</v>
      </c>
      <c r="L2952" s="25">
        <v>155</v>
      </c>
    </row>
    <row r="2953" spans="1:12" ht="15.75" thickBot="1" x14ac:dyDescent="0.3">
      <c r="A2953" s="1">
        <v>42205</v>
      </c>
      <c r="B2953" s="4">
        <v>3.2149000000000001</v>
      </c>
      <c r="C2953" s="4">
        <f t="shared" si="321"/>
        <v>7.3749688865108534E-2</v>
      </c>
      <c r="D2953" s="3">
        <f t="shared" si="323"/>
        <v>7</v>
      </c>
      <c r="E2953">
        <f t="shared" si="324"/>
        <v>9</v>
      </c>
      <c r="F2953">
        <f t="shared" si="322"/>
        <v>2015</v>
      </c>
      <c r="G2953">
        <f t="shared" si="326"/>
        <v>318</v>
      </c>
      <c r="H2953">
        <f t="shared" si="320"/>
        <v>304.83333333333331</v>
      </c>
      <c r="I2953">
        <f t="shared" si="325"/>
        <v>13.166666666666686</v>
      </c>
      <c r="K2953" s="22">
        <v>41306</v>
      </c>
      <c r="L2953" s="23">
        <v>151</v>
      </c>
    </row>
    <row r="2954" spans="1:12" ht="15.75" thickBot="1" x14ac:dyDescent="0.3">
      <c r="A2954" s="1">
        <v>42206</v>
      </c>
      <c r="B2954" s="4">
        <v>3.1812999999999998</v>
      </c>
      <c r="C2954" s="4">
        <f t="shared" si="321"/>
        <v>7.4031142605272895E-2</v>
      </c>
      <c r="D2954" s="3">
        <f t="shared" si="323"/>
        <v>7</v>
      </c>
      <c r="E2954">
        <f t="shared" si="324"/>
        <v>9</v>
      </c>
      <c r="F2954">
        <f t="shared" si="322"/>
        <v>2015</v>
      </c>
      <c r="G2954">
        <f t="shared" si="326"/>
        <v>320</v>
      </c>
      <c r="H2954">
        <f t="shared" si="320"/>
        <v>306.91666666666669</v>
      </c>
      <c r="I2954">
        <f t="shared" si="325"/>
        <v>13.083333333333314</v>
      </c>
      <c r="K2954" s="24">
        <v>41305</v>
      </c>
      <c r="L2954" s="25">
        <v>155</v>
      </c>
    </row>
    <row r="2955" spans="1:12" ht="15.75" thickBot="1" x14ac:dyDescent="0.3">
      <c r="A2955" s="1">
        <v>42207</v>
      </c>
      <c r="B2955" s="4">
        <v>3.2094</v>
      </c>
      <c r="C2955" s="4">
        <f t="shared" si="321"/>
        <v>7.4639183986430699E-2</v>
      </c>
      <c r="D2955" s="3">
        <f t="shared" si="323"/>
        <v>7</v>
      </c>
      <c r="E2955">
        <f t="shared" si="324"/>
        <v>9</v>
      </c>
      <c r="F2955">
        <f t="shared" si="322"/>
        <v>2015</v>
      </c>
      <c r="G2955">
        <f t="shared" si="326"/>
        <v>328</v>
      </c>
      <c r="H2955">
        <f t="shared" si="320"/>
        <v>308.91666666666669</v>
      </c>
      <c r="I2955">
        <f t="shared" si="325"/>
        <v>19.083333333333314</v>
      </c>
      <c r="K2955" s="22">
        <v>41304</v>
      </c>
      <c r="L2955" s="23">
        <v>153</v>
      </c>
    </row>
    <row r="2956" spans="1:12" ht="15.75" thickBot="1" x14ac:dyDescent="0.3">
      <c r="A2956" s="1">
        <v>42208</v>
      </c>
      <c r="B2956" s="4">
        <v>3.2850000000000001</v>
      </c>
      <c r="C2956" s="4">
        <f t="shared" si="321"/>
        <v>7.6669236131519131E-2</v>
      </c>
      <c r="D2956" s="3">
        <f t="shared" si="323"/>
        <v>7</v>
      </c>
      <c r="E2956">
        <f t="shared" si="324"/>
        <v>9</v>
      </c>
      <c r="F2956">
        <f t="shared" si="322"/>
        <v>2015</v>
      </c>
      <c r="G2956">
        <f t="shared" si="326"/>
        <v>344</v>
      </c>
      <c r="H2956">
        <f t="shared" si="320"/>
        <v>311.83333333333331</v>
      </c>
      <c r="I2956">
        <f t="shared" si="325"/>
        <v>32.166666666666686</v>
      </c>
      <c r="K2956" s="24">
        <v>41303</v>
      </c>
      <c r="L2956" s="25">
        <v>150</v>
      </c>
    </row>
    <row r="2957" spans="1:12" ht="15.75" thickBot="1" x14ac:dyDescent="0.3">
      <c r="A2957" s="1">
        <v>42209</v>
      </c>
      <c r="B2957" s="4">
        <v>3.3254000000000001</v>
      </c>
      <c r="C2957" s="4">
        <f t="shared" si="321"/>
        <v>7.8314454592539648E-2</v>
      </c>
      <c r="D2957" s="3">
        <f t="shared" si="323"/>
        <v>7</v>
      </c>
      <c r="E2957">
        <f t="shared" si="324"/>
        <v>9</v>
      </c>
      <c r="F2957">
        <f t="shared" si="322"/>
        <v>2015</v>
      </c>
      <c r="G2957">
        <f t="shared" si="326"/>
        <v>353</v>
      </c>
      <c r="H2957">
        <f t="shared" si="320"/>
        <v>315.25</v>
      </c>
      <c r="I2957">
        <f t="shared" si="325"/>
        <v>37.75</v>
      </c>
      <c r="K2957" s="22">
        <v>41302</v>
      </c>
      <c r="L2957" s="23">
        <v>148</v>
      </c>
    </row>
    <row r="2958" spans="1:12" ht="15.75" thickBot="1" x14ac:dyDescent="0.3">
      <c r="A2958" s="1">
        <v>42212</v>
      </c>
      <c r="B2958" s="4">
        <v>3.3557000000000001</v>
      </c>
      <c r="C2958" s="4">
        <f t="shared" si="321"/>
        <v>7.9559970705158148E-2</v>
      </c>
      <c r="D2958" s="3">
        <f t="shared" si="323"/>
        <v>7</v>
      </c>
      <c r="E2958">
        <f t="shared" si="324"/>
        <v>9</v>
      </c>
      <c r="F2958">
        <f t="shared" si="322"/>
        <v>2015</v>
      </c>
      <c r="G2958">
        <f t="shared" si="326"/>
        <v>360</v>
      </c>
      <c r="H2958">
        <f t="shared" si="320"/>
        <v>319.66666666666669</v>
      </c>
      <c r="I2958">
        <f t="shared" si="325"/>
        <v>40.333333333333314</v>
      </c>
      <c r="K2958" s="24">
        <v>41299</v>
      </c>
      <c r="L2958" s="25">
        <v>147</v>
      </c>
    </row>
    <row r="2959" spans="1:12" ht="15.75" thickBot="1" x14ac:dyDescent="0.3">
      <c r="A2959" s="1">
        <v>42213</v>
      </c>
      <c r="B2959" s="4">
        <v>3.3815</v>
      </c>
      <c r="C2959" s="4">
        <f t="shared" si="321"/>
        <v>8.3117746614602625E-2</v>
      </c>
      <c r="D2959" s="3">
        <f t="shared" si="323"/>
        <v>7</v>
      </c>
      <c r="E2959">
        <f t="shared" si="324"/>
        <v>9</v>
      </c>
      <c r="F2959">
        <f t="shared" si="322"/>
        <v>2015</v>
      </c>
      <c r="G2959">
        <f t="shared" si="326"/>
        <v>350</v>
      </c>
      <c r="H2959">
        <f t="shared" si="320"/>
        <v>324.08333333333331</v>
      </c>
      <c r="I2959">
        <f t="shared" si="325"/>
        <v>25.916666666666686</v>
      </c>
      <c r="K2959" s="22">
        <v>41298</v>
      </c>
      <c r="L2959" s="23">
        <v>151</v>
      </c>
    </row>
    <row r="2960" spans="1:12" ht="15.75" thickBot="1" x14ac:dyDescent="0.3">
      <c r="A2960" s="1">
        <v>42214</v>
      </c>
      <c r="B2960" s="4">
        <v>3.3418999999999999</v>
      </c>
      <c r="C2960" s="4">
        <f t="shared" si="321"/>
        <v>8.5927210577848426E-2</v>
      </c>
      <c r="D2960" s="3">
        <f t="shared" si="323"/>
        <v>7</v>
      </c>
      <c r="E2960">
        <f t="shared" si="324"/>
        <v>9</v>
      </c>
      <c r="F2960">
        <f t="shared" si="322"/>
        <v>2015</v>
      </c>
      <c r="G2960">
        <f t="shared" si="326"/>
        <v>340</v>
      </c>
      <c r="H2960">
        <f t="shared" si="320"/>
        <v>327.75</v>
      </c>
      <c r="I2960">
        <f t="shared" si="325"/>
        <v>12.25</v>
      </c>
      <c r="K2960" s="24">
        <v>41297</v>
      </c>
      <c r="L2960" s="25">
        <v>149</v>
      </c>
    </row>
    <row r="2961" spans="1:12" ht="15.75" thickBot="1" x14ac:dyDescent="0.3">
      <c r="A2961" s="1">
        <v>42215</v>
      </c>
      <c r="B2961" s="4">
        <v>3.3652000000000002</v>
      </c>
      <c r="C2961" s="4">
        <f t="shared" si="321"/>
        <v>9.0674112025270384E-2</v>
      </c>
      <c r="D2961" s="3">
        <f t="shared" si="323"/>
        <v>7</v>
      </c>
      <c r="E2961">
        <f t="shared" si="324"/>
        <v>9</v>
      </c>
      <c r="F2961">
        <f t="shared" si="322"/>
        <v>2015</v>
      </c>
      <c r="G2961">
        <f t="shared" si="326"/>
        <v>339</v>
      </c>
      <c r="H2961">
        <f t="shared" si="320"/>
        <v>331.25</v>
      </c>
      <c r="I2961">
        <f t="shared" si="325"/>
        <v>7.75</v>
      </c>
      <c r="K2961" s="22">
        <v>41296</v>
      </c>
      <c r="L2961" s="23">
        <v>148</v>
      </c>
    </row>
    <row r="2962" spans="1:12" ht="15.75" thickBot="1" x14ac:dyDescent="0.3">
      <c r="A2962" s="1">
        <v>42216</v>
      </c>
      <c r="B2962" s="4">
        <v>3.3940000000000001</v>
      </c>
      <c r="C2962" s="4">
        <f t="shared" si="321"/>
        <v>9.598129068089277E-2</v>
      </c>
      <c r="D2962" s="3">
        <f t="shared" si="323"/>
        <v>7</v>
      </c>
      <c r="E2962">
        <f t="shared" si="324"/>
        <v>9</v>
      </c>
      <c r="F2962">
        <f t="shared" si="322"/>
        <v>2015</v>
      </c>
      <c r="G2962">
        <f t="shared" si="326"/>
        <v>315</v>
      </c>
      <c r="H2962">
        <f t="shared" si="320"/>
        <v>332</v>
      </c>
      <c r="I2962">
        <f t="shared" si="325"/>
        <v>-17</v>
      </c>
      <c r="K2962" s="24">
        <v>41295</v>
      </c>
      <c r="L2962" s="25">
        <v>147</v>
      </c>
    </row>
    <row r="2963" spans="1:12" ht="15.75" thickBot="1" x14ac:dyDescent="0.3">
      <c r="A2963" s="1">
        <v>42219</v>
      </c>
      <c r="B2963" s="4">
        <v>3.4424999999999999</v>
      </c>
      <c r="C2963" s="4">
        <f t="shared" si="321"/>
        <v>0.10253557175705563</v>
      </c>
      <c r="D2963" s="3">
        <f t="shared" si="323"/>
        <v>8</v>
      </c>
      <c r="E2963">
        <f t="shared" si="324"/>
        <v>9</v>
      </c>
      <c r="F2963">
        <f t="shared" si="322"/>
        <v>2015</v>
      </c>
      <c r="G2963">
        <f t="shared" si="326"/>
        <v>323</v>
      </c>
      <c r="H2963">
        <f t="shared" si="320"/>
        <v>333.41666666666669</v>
      </c>
      <c r="I2963">
        <f t="shared" si="325"/>
        <v>-10.416666666666686</v>
      </c>
      <c r="K2963" s="22">
        <v>41292</v>
      </c>
      <c r="L2963" s="23">
        <v>147</v>
      </c>
    </row>
    <row r="2964" spans="1:12" ht="15.75" thickBot="1" x14ac:dyDescent="0.3">
      <c r="A2964" s="1">
        <v>42220</v>
      </c>
      <c r="B2964" s="4">
        <v>3.4674999999999998</v>
      </c>
      <c r="C2964" s="4">
        <f t="shared" si="321"/>
        <v>0.10943670639010974</v>
      </c>
      <c r="D2964" s="3">
        <f t="shared" si="323"/>
        <v>8</v>
      </c>
      <c r="E2964">
        <f t="shared" si="324"/>
        <v>9</v>
      </c>
      <c r="F2964">
        <f t="shared" si="322"/>
        <v>2015</v>
      </c>
      <c r="G2964">
        <f t="shared" si="326"/>
        <v>322</v>
      </c>
      <c r="H2964">
        <f t="shared" ref="H2964:H3027" si="327">AVERAGE(G2953:G2964)</f>
        <v>334.33333333333331</v>
      </c>
      <c r="I2964">
        <f t="shared" si="325"/>
        <v>-12.333333333333314</v>
      </c>
      <c r="K2964" s="24">
        <v>41291</v>
      </c>
      <c r="L2964" s="25">
        <v>146</v>
      </c>
    </row>
    <row r="2965" spans="1:12" ht="15.75" thickBot="1" x14ac:dyDescent="0.3">
      <c r="A2965" s="1">
        <v>42221</v>
      </c>
      <c r="B2965" s="4">
        <v>3.4851000000000001</v>
      </c>
      <c r="C2965" s="4">
        <f t="shared" si="321"/>
        <v>0.11541344515289523</v>
      </c>
      <c r="D2965" s="3">
        <f t="shared" si="323"/>
        <v>8</v>
      </c>
      <c r="E2965">
        <f t="shared" si="324"/>
        <v>9</v>
      </c>
      <c r="F2965">
        <f t="shared" si="322"/>
        <v>2015</v>
      </c>
      <c r="G2965">
        <f t="shared" si="326"/>
        <v>317</v>
      </c>
      <c r="H2965">
        <f t="shared" si="327"/>
        <v>334.25</v>
      </c>
      <c r="I2965">
        <f t="shared" si="325"/>
        <v>-17.25</v>
      </c>
      <c r="K2965" s="22">
        <v>41290</v>
      </c>
      <c r="L2965" s="23">
        <v>148</v>
      </c>
    </row>
    <row r="2966" spans="1:12" ht="15.75" thickBot="1" x14ac:dyDescent="0.3">
      <c r="A2966" s="1">
        <v>42222</v>
      </c>
      <c r="B2966" s="4">
        <v>3.5347</v>
      </c>
      <c r="C2966" s="4">
        <f t="shared" si="321"/>
        <v>0.12327157110191904</v>
      </c>
      <c r="D2966" s="3">
        <f t="shared" si="323"/>
        <v>8</v>
      </c>
      <c r="E2966">
        <f t="shared" si="324"/>
        <v>9</v>
      </c>
      <c r="F2966">
        <f t="shared" si="322"/>
        <v>2015</v>
      </c>
      <c r="G2966">
        <f t="shared" si="326"/>
        <v>341</v>
      </c>
      <c r="H2966">
        <f t="shared" si="327"/>
        <v>336</v>
      </c>
      <c r="I2966">
        <f t="shared" si="325"/>
        <v>5</v>
      </c>
      <c r="K2966" s="24">
        <v>41289</v>
      </c>
      <c r="L2966" s="25">
        <v>147</v>
      </c>
    </row>
    <row r="2967" spans="1:12" ht="15.75" thickBot="1" x14ac:dyDescent="0.3">
      <c r="A2967" s="1">
        <v>42223</v>
      </c>
      <c r="B2967" s="4">
        <v>3.5181</v>
      </c>
      <c r="C2967" s="4">
        <f t="shared" si="321"/>
        <v>0.12979436482759552</v>
      </c>
      <c r="D2967" s="3">
        <f t="shared" si="323"/>
        <v>8</v>
      </c>
      <c r="E2967">
        <f t="shared" si="324"/>
        <v>9</v>
      </c>
      <c r="F2967">
        <f t="shared" si="322"/>
        <v>2015</v>
      </c>
      <c r="G2967">
        <f t="shared" si="326"/>
        <v>343</v>
      </c>
      <c r="H2967">
        <f t="shared" si="327"/>
        <v>337.25</v>
      </c>
      <c r="I2967">
        <f t="shared" si="325"/>
        <v>5.75</v>
      </c>
      <c r="K2967" s="22">
        <v>41288</v>
      </c>
      <c r="L2967" s="23">
        <v>143</v>
      </c>
    </row>
    <row r="2968" spans="1:12" ht="15.75" thickBot="1" x14ac:dyDescent="0.3">
      <c r="A2968" s="1">
        <v>42226</v>
      </c>
      <c r="B2968" s="4">
        <v>3.4908999999999999</v>
      </c>
      <c r="C2968" s="4">
        <f t="shared" si="321"/>
        <v>0.13397595546037075</v>
      </c>
      <c r="D2968" s="3">
        <f t="shared" si="323"/>
        <v>8</v>
      </c>
      <c r="E2968">
        <f t="shared" si="324"/>
        <v>9</v>
      </c>
      <c r="F2968">
        <f t="shared" si="322"/>
        <v>2015</v>
      </c>
      <c r="G2968">
        <f t="shared" si="326"/>
        <v>335</v>
      </c>
      <c r="H2968">
        <f t="shared" si="327"/>
        <v>336.5</v>
      </c>
      <c r="I2968">
        <f t="shared" si="325"/>
        <v>-1.5</v>
      </c>
      <c r="K2968" s="24">
        <v>41285</v>
      </c>
      <c r="L2968" s="25">
        <v>147</v>
      </c>
    </row>
    <row r="2969" spans="1:12" ht="15.75" thickBot="1" x14ac:dyDescent="0.3">
      <c r="A2969" s="1">
        <v>42227</v>
      </c>
      <c r="B2969" s="4">
        <v>3.4925000000000002</v>
      </c>
      <c r="C2969" s="4">
        <f t="shared" si="321"/>
        <v>0.1374977787730908</v>
      </c>
      <c r="D2969" s="3">
        <f t="shared" si="323"/>
        <v>8</v>
      </c>
      <c r="E2969">
        <f t="shared" si="324"/>
        <v>9</v>
      </c>
      <c r="F2969">
        <f t="shared" si="322"/>
        <v>2015</v>
      </c>
      <c r="G2969">
        <f t="shared" si="326"/>
        <v>342</v>
      </c>
      <c r="H2969">
        <f t="shared" si="327"/>
        <v>335.58333333333331</v>
      </c>
      <c r="I2969">
        <f t="shared" si="325"/>
        <v>6.4166666666666856</v>
      </c>
      <c r="K2969" s="22">
        <v>41284</v>
      </c>
      <c r="L2969" s="23">
        <v>146</v>
      </c>
    </row>
    <row r="2970" spans="1:12" ht="15.75" thickBot="1" x14ac:dyDescent="0.3">
      <c r="A2970" s="1">
        <v>42228</v>
      </c>
      <c r="B2970" s="4">
        <v>3.4826000000000001</v>
      </c>
      <c r="C2970" s="4">
        <f t="shared" si="321"/>
        <v>0.13983831379934292</v>
      </c>
      <c r="D2970" s="3">
        <f t="shared" si="323"/>
        <v>8</v>
      </c>
      <c r="E2970">
        <f t="shared" si="324"/>
        <v>9</v>
      </c>
      <c r="F2970">
        <f t="shared" si="322"/>
        <v>2015</v>
      </c>
      <c r="G2970">
        <f t="shared" si="326"/>
        <v>323</v>
      </c>
      <c r="H2970">
        <f t="shared" si="327"/>
        <v>332.5</v>
      </c>
      <c r="I2970">
        <f t="shared" si="325"/>
        <v>-9.5</v>
      </c>
      <c r="K2970" s="24">
        <v>41283</v>
      </c>
      <c r="L2970" s="25">
        <v>148</v>
      </c>
    </row>
    <row r="2971" spans="1:12" ht="15.75" thickBot="1" x14ac:dyDescent="0.3">
      <c r="A2971" s="1">
        <v>42229</v>
      </c>
      <c r="B2971" s="4">
        <v>3.5074000000000001</v>
      </c>
      <c r="C2971" s="4">
        <f t="shared" si="321"/>
        <v>0.14308646175827244</v>
      </c>
      <c r="D2971" s="3">
        <f t="shared" si="323"/>
        <v>8</v>
      </c>
      <c r="E2971">
        <f t="shared" si="324"/>
        <v>9</v>
      </c>
      <c r="F2971">
        <f t="shared" si="322"/>
        <v>2015</v>
      </c>
      <c r="G2971">
        <f t="shared" si="326"/>
        <v>322</v>
      </c>
      <c r="H2971">
        <f t="shared" si="327"/>
        <v>330.16666666666669</v>
      </c>
      <c r="I2971">
        <f t="shared" si="325"/>
        <v>-8.1666666666666856</v>
      </c>
      <c r="K2971" s="22">
        <v>41282</v>
      </c>
      <c r="L2971" s="23">
        <v>146</v>
      </c>
    </row>
    <row r="2972" spans="1:12" ht="15.75" thickBot="1" x14ac:dyDescent="0.3">
      <c r="A2972" s="1">
        <v>42230</v>
      </c>
      <c r="B2972" s="4">
        <v>3.4761000000000002</v>
      </c>
      <c r="C2972" s="4">
        <f t="shared" si="321"/>
        <v>0.14516628589970426</v>
      </c>
      <c r="D2972" s="3">
        <f t="shared" si="323"/>
        <v>8</v>
      </c>
      <c r="E2972">
        <f t="shared" si="324"/>
        <v>9</v>
      </c>
      <c r="F2972">
        <f t="shared" si="322"/>
        <v>2015</v>
      </c>
      <c r="G2972">
        <f t="shared" si="326"/>
        <v>318</v>
      </c>
      <c r="H2972">
        <f t="shared" si="327"/>
        <v>328.33333333333331</v>
      </c>
      <c r="I2972">
        <f t="shared" si="325"/>
        <v>-10.333333333333314</v>
      </c>
      <c r="K2972" s="24">
        <v>41281</v>
      </c>
      <c r="L2972" s="25">
        <v>142</v>
      </c>
    </row>
    <row r="2973" spans="1:12" ht="15.75" thickBot="1" x14ac:dyDescent="0.3">
      <c r="A2973" s="1">
        <v>42233</v>
      </c>
      <c r="B2973" s="4">
        <v>3.4746000000000001</v>
      </c>
      <c r="C2973" s="4">
        <f t="shared" si="321"/>
        <v>0.14695170000988775</v>
      </c>
      <c r="D2973" s="3">
        <f t="shared" si="323"/>
        <v>8</v>
      </c>
      <c r="E2973">
        <f t="shared" si="324"/>
        <v>9</v>
      </c>
      <c r="F2973">
        <f t="shared" si="322"/>
        <v>2015</v>
      </c>
      <c r="G2973">
        <f t="shared" si="326"/>
        <v>316</v>
      </c>
      <c r="H2973">
        <f t="shared" si="327"/>
        <v>326.41666666666669</v>
      </c>
      <c r="I2973">
        <f t="shared" si="325"/>
        <v>-10.416666666666686</v>
      </c>
      <c r="K2973" s="22">
        <v>41278</v>
      </c>
      <c r="L2973" s="23">
        <v>137</v>
      </c>
    </row>
    <row r="2974" spans="1:12" ht="15.75" thickBot="1" x14ac:dyDescent="0.3">
      <c r="A2974" s="1">
        <v>42234</v>
      </c>
      <c r="B2974" s="4">
        <v>3.4811000000000001</v>
      </c>
      <c r="C2974" s="4">
        <f t="shared" si="321"/>
        <v>0.14844177110729076</v>
      </c>
      <c r="D2974" s="3">
        <f t="shared" si="323"/>
        <v>8</v>
      </c>
      <c r="E2974">
        <f t="shared" si="324"/>
        <v>9</v>
      </c>
      <c r="F2974">
        <f t="shared" si="322"/>
        <v>2015</v>
      </c>
      <c r="G2974">
        <f t="shared" si="326"/>
        <v>316</v>
      </c>
      <c r="H2974">
        <f t="shared" si="327"/>
        <v>326.5</v>
      </c>
      <c r="I2974">
        <f t="shared" si="325"/>
        <v>-10.5</v>
      </c>
      <c r="K2974" s="24">
        <v>41277</v>
      </c>
      <c r="L2974" s="25">
        <v>137</v>
      </c>
    </row>
    <row r="2975" spans="1:12" ht="15.75" thickBot="1" x14ac:dyDescent="0.3">
      <c r="A2975" s="1">
        <v>42235</v>
      </c>
      <c r="B2975" s="4">
        <v>3.4849000000000001</v>
      </c>
      <c r="C2975" s="4">
        <f t="shared" si="321"/>
        <v>0.15038893707963272</v>
      </c>
      <c r="D2975" s="3">
        <f t="shared" si="323"/>
        <v>8</v>
      </c>
      <c r="E2975">
        <f t="shared" si="324"/>
        <v>9</v>
      </c>
      <c r="F2975">
        <f t="shared" si="322"/>
        <v>2015</v>
      </c>
      <c r="G2975">
        <f t="shared" si="326"/>
        <v>329</v>
      </c>
      <c r="H2975">
        <f t="shared" si="327"/>
        <v>327</v>
      </c>
      <c r="I2975">
        <f t="shared" si="325"/>
        <v>2</v>
      </c>
      <c r="K2975" s="22">
        <v>41276</v>
      </c>
      <c r="L2975" s="23">
        <v>136</v>
      </c>
    </row>
    <row r="2976" spans="1:12" ht="15.75" thickBot="1" x14ac:dyDescent="0.3">
      <c r="A2976" s="1">
        <v>42236</v>
      </c>
      <c r="B2976" s="4">
        <v>3.4750999999999999</v>
      </c>
      <c r="C2976" s="4">
        <f t="shared" si="321"/>
        <v>0.15264182296679515</v>
      </c>
      <c r="D2976" s="3">
        <f t="shared" si="323"/>
        <v>8</v>
      </c>
      <c r="E2976">
        <f t="shared" si="324"/>
        <v>9</v>
      </c>
      <c r="F2976">
        <f t="shared" si="322"/>
        <v>2015</v>
      </c>
      <c r="G2976">
        <f t="shared" si="326"/>
        <v>338</v>
      </c>
      <c r="H2976">
        <f t="shared" si="327"/>
        <v>328.33333333333331</v>
      </c>
      <c r="I2976">
        <f t="shared" si="325"/>
        <v>9.6666666666666856</v>
      </c>
      <c r="K2976" s="24">
        <v>41274</v>
      </c>
      <c r="L2976" s="25">
        <v>142</v>
      </c>
    </row>
    <row r="2977" spans="1:12" ht="15.75" thickBot="1" x14ac:dyDescent="0.3">
      <c r="A2977" s="1">
        <v>42237</v>
      </c>
      <c r="B2977" s="4">
        <v>3.4895999999999998</v>
      </c>
      <c r="C2977" s="4">
        <f t="shared" si="321"/>
        <v>0.15517870773578232</v>
      </c>
      <c r="D2977" s="3">
        <f t="shared" si="323"/>
        <v>8</v>
      </c>
      <c r="E2977">
        <f t="shared" si="324"/>
        <v>9</v>
      </c>
      <c r="F2977">
        <f t="shared" si="322"/>
        <v>2015</v>
      </c>
      <c r="G2977">
        <f t="shared" si="326"/>
        <v>351</v>
      </c>
      <c r="H2977">
        <f t="shared" si="327"/>
        <v>331.16666666666669</v>
      </c>
      <c r="I2977">
        <f t="shared" si="325"/>
        <v>19.833333333333314</v>
      </c>
      <c r="K2977" s="22">
        <v>41271</v>
      </c>
      <c r="L2977" s="23">
        <v>148</v>
      </c>
    </row>
    <row r="2978" spans="1:12" ht="15.75" thickBot="1" x14ac:dyDescent="0.3">
      <c r="A2978" s="1">
        <v>42240</v>
      </c>
      <c r="B2978" s="4">
        <v>3.5493999999999999</v>
      </c>
      <c r="C2978" s="4">
        <f t="shared" si="321"/>
        <v>0.15947948870590858</v>
      </c>
      <c r="D2978" s="3">
        <f t="shared" si="323"/>
        <v>8</v>
      </c>
      <c r="E2978">
        <f t="shared" si="324"/>
        <v>9</v>
      </c>
      <c r="F2978">
        <f t="shared" si="322"/>
        <v>2015</v>
      </c>
      <c r="G2978">
        <f t="shared" si="326"/>
        <v>369</v>
      </c>
      <c r="H2978">
        <f t="shared" si="327"/>
        <v>333.5</v>
      </c>
      <c r="I2978">
        <f t="shared" si="325"/>
        <v>35.5</v>
      </c>
      <c r="K2978" s="24">
        <v>41270</v>
      </c>
      <c r="L2978" s="25">
        <v>146</v>
      </c>
    </row>
    <row r="2979" spans="1:12" ht="15.75" thickBot="1" x14ac:dyDescent="0.3">
      <c r="A2979" s="1">
        <v>42241</v>
      </c>
      <c r="B2979" s="4">
        <v>3.5345</v>
      </c>
      <c r="C2979" s="4">
        <f t="shared" si="321"/>
        <v>0.16303311697949577</v>
      </c>
      <c r="D2979" s="3">
        <f t="shared" si="323"/>
        <v>8</v>
      </c>
      <c r="E2979">
        <f t="shared" si="324"/>
        <v>9</v>
      </c>
      <c r="F2979">
        <f t="shared" si="322"/>
        <v>2015</v>
      </c>
      <c r="G2979">
        <f t="shared" si="326"/>
        <v>352</v>
      </c>
      <c r="H2979">
        <f t="shared" si="327"/>
        <v>334.25</v>
      </c>
      <c r="I2979">
        <f t="shared" si="325"/>
        <v>17.75</v>
      </c>
      <c r="K2979" s="22">
        <v>41269</v>
      </c>
      <c r="L2979" s="23">
        <v>142</v>
      </c>
    </row>
    <row r="2980" spans="1:12" ht="15.75" thickBot="1" x14ac:dyDescent="0.3">
      <c r="A2980" s="1">
        <v>42242</v>
      </c>
      <c r="B2980" s="4">
        <v>3.6326000000000001</v>
      </c>
      <c r="C2980" s="4">
        <f t="shared" si="321"/>
        <v>0.16934279222900731</v>
      </c>
      <c r="D2980" s="3">
        <f t="shared" si="323"/>
        <v>8</v>
      </c>
      <c r="E2980">
        <f t="shared" si="324"/>
        <v>9</v>
      </c>
      <c r="F2980">
        <f t="shared" si="322"/>
        <v>2015</v>
      </c>
      <c r="G2980">
        <f t="shared" si="326"/>
        <v>358</v>
      </c>
      <c r="H2980">
        <f t="shared" si="327"/>
        <v>336.16666666666669</v>
      </c>
      <c r="I2980">
        <f t="shared" si="325"/>
        <v>21.833333333333314</v>
      </c>
      <c r="K2980" s="24">
        <v>41267</v>
      </c>
      <c r="L2980" s="25">
        <v>141</v>
      </c>
    </row>
    <row r="2981" spans="1:12" ht="15.75" thickBot="1" x14ac:dyDescent="0.3">
      <c r="A2981" s="1">
        <v>42243</v>
      </c>
      <c r="B2981" s="4">
        <v>3.5554999999999999</v>
      </c>
      <c r="C2981" s="4">
        <f t="shared" si="321"/>
        <v>0.17282455432166699</v>
      </c>
      <c r="D2981" s="3">
        <f t="shared" si="323"/>
        <v>8</v>
      </c>
      <c r="E2981">
        <f t="shared" si="324"/>
        <v>9</v>
      </c>
      <c r="F2981">
        <f t="shared" si="322"/>
        <v>2015</v>
      </c>
      <c r="G2981">
        <f t="shared" si="326"/>
        <v>338</v>
      </c>
      <c r="H2981">
        <f t="shared" si="327"/>
        <v>335.83333333333331</v>
      </c>
      <c r="I2981">
        <f t="shared" si="325"/>
        <v>2.1666666666666856</v>
      </c>
      <c r="K2981" s="22">
        <v>41264</v>
      </c>
      <c r="L2981" s="23">
        <v>143</v>
      </c>
    </row>
    <row r="2982" spans="1:12" ht="15.75" thickBot="1" x14ac:dyDescent="0.3">
      <c r="A2982" s="1">
        <v>42244</v>
      </c>
      <c r="B2982" s="4">
        <v>3.5790000000000002</v>
      </c>
      <c r="C2982" s="4">
        <f t="shared" si="321"/>
        <v>0.17627789234723965</v>
      </c>
      <c r="D2982" s="3">
        <f t="shared" si="323"/>
        <v>8</v>
      </c>
      <c r="E2982">
        <f t="shared" si="324"/>
        <v>9</v>
      </c>
      <c r="F2982">
        <f t="shared" si="322"/>
        <v>2015</v>
      </c>
      <c r="G2982">
        <f t="shared" si="326"/>
        <v>334</v>
      </c>
      <c r="H2982">
        <f t="shared" si="327"/>
        <v>336.75</v>
      </c>
      <c r="I2982">
        <f t="shared" si="325"/>
        <v>-2.75</v>
      </c>
      <c r="K2982" s="24">
        <v>41263</v>
      </c>
      <c r="L2982" s="25">
        <v>138</v>
      </c>
    </row>
    <row r="2983" spans="1:12" ht="15.75" thickBot="1" x14ac:dyDescent="0.3">
      <c r="A2983" s="1">
        <v>42247</v>
      </c>
      <c r="B2983" s="4">
        <v>3.6467000000000001</v>
      </c>
      <c r="C2983" s="4">
        <f t="shared" si="321"/>
        <v>0.18100517900961799</v>
      </c>
      <c r="D2983" s="3">
        <f t="shared" si="323"/>
        <v>8</v>
      </c>
      <c r="E2983">
        <f t="shared" si="324"/>
        <v>9</v>
      </c>
      <c r="F2983">
        <f t="shared" si="322"/>
        <v>2015</v>
      </c>
      <c r="G2983">
        <f t="shared" si="326"/>
        <v>340</v>
      </c>
      <c r="H2983">
        <f t="shared" si="327"/>
        <v>338.25</v>
      </c>
      <c r="I2983">
        <f t="shared" si="325"/>
        <v>1.75</v>
      </c>
      <c r="K2983" s="22">
        <v>41262</v>
      </c>
      <c r="L2983" s="23">
        <v>137</v>
      </c>
    </row>
    <row r="2984" spans="1:12" ht="15.75" thickBot="1" x14ac:dyDescent="0.3">
      <c r="A2984" s="1">
        <v>42248</v>
      </c>
      <c r="B2984" s="4">
        <v>3.6724999999999999</v>
      </c>
      <c r="C2984" s="4">
        <f t="shared" si="321"/>
        <v>0.18669601300539973</v>
      </c>
      <c r="D2984" s="3">
        <f t="shared" si="323"/>
        <v>9</v>
      </c>
      <c r="E2984">
        <f t="shared" si="324"/>
        <v>9</v>
      </c>
      <c r="F2984">
        <f t="shared" si="322"/>
        <v>2015</v>
      </c>
      <c r="G2984">
        <f t="shared" si="326"/>
        <v>361</v>
      </c>
      <c r="H2984">
        <f t="shared" si="327"/>
        <v>341.83333333333331</v>
      </c>
      <c r="I2984">
        <f t="shared" si="325"/>
        <v>19.166666666666686</v>
      </c>
      <c r="K2984" s="24">
        <v>41261</v>
      </c>
      <c r="L2984" s="25">
        <v>138</v>
      </c>
    </row>
    <row r="2985" spans="1:12" ht="15.75" thickBot="1" x14ac:dyDescent="0.3">
      <c r="A2985" s="1">
        <v>42249</v>
      </c>
      <c r="B2985" s="4">
        <v>3.7313999999999998</v>
      </c>
      <c r="C2985" s="4">
        <f t="shared" si="321"/>
        <v>0.19316688347780683</v>
      </c>
      <c r="D2985" s="3">
        <f t="shared" si="323"/>
        <v>9</v>
      </c>
      <c r="E2985">
        <f t="shared" si="324"/>
        <v>9</v>
      </c>
      <c r="F2985">
        <f t="shared" si="322"/>
        <v>2015</v>
      </c>
      <c r="G2985">
        <f t="shared" si="326"/>
        <v>367</v>
      </c>
      <c r="H2985">
        <f t="shared" si="327"/>
        <v>346.08333333333331</v>
      </c>
      <c r="I2985">
        <f t="shared" si="325"/>
        <v>20.916666666666686</v>
      </c>
      <c r="K2985" s="22">
        <v>41260</v>
      </c>
      <c r="L2985" s="23">
        <v>140</v>
      </c>
    </row>
    <row r="2986" spans="1:12" ht="15.75" thickBot="1" x14ac:dyDescent="0.3">
      <c r="A2986" s="1">
        <v>42250</v>
      </c>
      <c r="B2986" s="4">
        <v>3.7759999999999998</v>
      </c>
      <c r="C2986" s="4">
        <f t="shared" si="321"/>
        <v>0.20018244129365909</v>
      </c>
      <c r="D2986" s="3">
        <f t="shared" si="323"/>
        <v>9</v>
      </c>
      <c r="E2986">
        <f t="shared" si="324"/>
        <v>9</v>
      </c>
      <c r="F2986">
        <f t="shared" si="322"/>
        <v>2015</v>
      </c>
      <c r="G2986">
        <f t="shared" si="326"/>
        <v>365</v>
      </c>
      <c r="H2986">
        <f t="shared" si="327"/>
        <v>350.16666666666669</v>
      </c>
      <c r="I2986">
        <f t="shared" si="325"/>
        <v>14.833333333333314</v>
      </c>
      <c r="K2986" s="24">
        <v>41257</v>
      </c>
      <c r="L2986" s="25">
        <v>146</v>
      </c>
    </row>
    <row r="2987" spans="1:12" ht="15.75" thickBot="1" x14ac:dyDescent="0.3">
      <c r="A2987" s="1">
        <v>42251</v>
      </c>
      <c r="B2987" s="4">
        <v>3.7986</v>
      </c>
      <c r="C2987" s="4">
        <f t="shared" si="321"/>
        <v>0.20692122605069443</v>
      </c>
      <c r="D2987" s="3">
        <f t="shared" si="323"/>
        <v>9</v>
      </c>
      <c r="E2987">
        <f t="shared" si="324"/>
        <v>9</v>
      </c>
      <c r="F2987">
        <f t="shared" si="322"/>
        <v>2015</v>
      </c>
      <c r="G2987">
        <f t="shared" si="326"/>
        <v>381</v>
      </c>
      <c r="H2987">
        <f t="shared" si="327"/>
        <v>354.5</v>
      </c>
      <c r="I2987">
        <f t="shared" si="325"/>
        <v>26.5</v>
      </c>
      <c r="K2987" s="22">
        <v>41256</v>
      </c>
      <c r="L2987" s="23">
        <v>147</v>
      </c>
    </row>
    <row r="2988" spans="1:12" ht="15.75" thickBot="1" x14ac:dyDescent="0.3">
      <c r="A2988" s="1">
        <v>42255</v>
      </c>
      <c r="B2988" s="4">
        <v>3.8028</v>
      </c>
      <c r="C2988" s="4">
        <f t="shared" si="321"/>
        <v>0.21409315776155052</v>
      </c>
      <c r="D2988" s="3">
        <f t="shared" si="323"/>
        <v>9</v>
      </c>
      <c r="E2988">
        <f t="shared" si="324"/>
        <v>9</v>
      </c>
      <c r="F2988">
        <f t="shared" si="322"/>
        <v>2015</v>
      </c>
      <c r="G2988">
        <f t="shared" si="326"/>
        <v>372</v>
      </c>
      <c r="H2988">
        <f t="shared" si="327"/>
        <v>357.33333333333331</v>
      </c>
      <c r="I2988">
        <f t="shared" si="325"/>
        <v>14.666666666666686</v>
      </c>
      <c r="K2988" s="24">
        <v>41255</v>
      </c>
      <c r="L2988" s="25">
        <v>148</v>
      </c>
    </row>
    <row r="2989" spans="1:12" ht="15.75" thickBot="1" x14ac:dyDescent="0.3">
      <c r="A2989" s="1">
        <v>42256</v>
      </c>
      <c r="B2989" s="4">
        <v>3.7869999999999999</v>
      </c>
      <c r="C2989" s="4">
        <f t="shared" si="321"/>
        <v>0.21936474420234306</v>
      </c>
      <c r="D2989" s="3">
        <f t="shared" si="323"/>
        <v>9</v>
      </c>
      <c r="E2989">
        <f t="shared" si="324"/>
        <v>9</v>
      </c>
      <c r="F2989">
        <f t="shared" si="322"/>
        <v>2015</v>
      </c>
      <c r="G2989">
        <f t="shared" si="326"/>
        <v>363</v>
      </c>
      <c r="H2989">
        <f t="shared" si="327"/>
        <v>358.33333333333331</v>
      </c>
      <c r="I2989">
        <f t="shared" si="325"/>
        <v>4.6666666666666856</v>
      </c>
      <c r="K2989" s="22">
        <v>41254</v>
      </c>
      <c r="L2989" s="23">
        <v>153</v>
      </c>
    </row>
    <row r="2990" spans="1:12" ht="15.75" thickBot="1" x14ac:dyDescent="0.3">
      <c r="A2990" s="1">
        <v>42257</v>
      </c>
      <c r="B2990" s="4">
        <v>3.8698000000000001</v>
      </c>
      <c r="C2990" s="4">
        <f t="shared" si="321"/>
        <v>0.22662221328596763</v>
      </c>
      <c r="D2990" s="3">
        <f t="shared" si="323"/>
        <v>9</v>
      </c>
      <c r="E2990">
        <f t="shared" si="324"/>
        <v>9</v>
      </c>
      <c r="F2990">
        <f t="shared" si="322"/>
        <v>2015</v>
      </c>
      <c r="G2990">
        <f t="shared" si="326"/>
        <v>388</v>
      </c>
      <c r="H2990">
        <f t="shared" si="327"/>
        <v>359.91666666666669</v>
      </c>
      <c r="I2990">
        <f t="shared" si="325"/>
        <v>28.083333333333314</v>
      </c>
      <c r="K2990" s="24">
        <v>41253</v>
      </c>
      <c r="L2990" s="25">
        <v>155</v>
      </c>
    </row>
    <row r="2991" spans="1:12" ht="15.75" thickBot="1" x14ac:dyDescent="0.3">
      <c r="A2991" s="1">
        <v>42258</v>
      </c>
      <c r="B2991" s="4">
        <v>3.8698000000000001</v>
      </c>
      <c r="C2991" s="4">
        <f t="shared" si="321"/>
        <v>0.23308526189618986</v>
      </c>
      <c r="D2991" s="3">
        <f t="shared" si="323"/>
        <v>9</v>
      </c>
      <c r="E2991">
        <f t="shared" si="324"/>
        <v>9</v>
      </c>
      <c r="F2991">
        <f t="shared" si="322"/>
        <v>2015</v>
      </c>
      <c r="G2991">
        <f t="shared" si="326"/>
        <v>390</v>
      </c>
      <c r="H2991">
        <f t="shared" si="327"/>
        <v>363.08333333333331</v>
      </c>
      <c r="I2991">
        <f t="shared" si="325"/>
        <v>26.916666666666686</v>
      </c>
      <c r="K2991" s="22">
        <v>41250</v>
      </c>
      <c r="L2991" s="23">
        <v>154</v>
      </c>
    </row>
    <row r="2992" spans="1:12" ht="15.75" thickBot="1" x14ac:dyDescent="0.3">
      <c r="A2992" s="1">
        <v>42261</v>
      </c>
      <c r="B2992" s="4">
        <v>3.8653</v>
      </c>
      <c r="C2992" s="4">
        <f t="shared" si="321"/>
        <v>0.23841842371316205</v>
      </c>
      <c r="D2992" s="3">
        <f t="shared" si="323"/>
        <v>9</v>
      </c>
      <c r="E2992">
        <f t="shared" si="324"/>
        <v>9</v>
      </c>
      <c r="F2992">
        <f t="shared" si="322"/>
        <v>2015</v>
      </c>
      <c r="G2992">
        <f t="shared" si="326"/>
        <v>389</v>
      </c>
      <c r="H2992">
        <f t="shared" si="327"/>
        <v>365.66666666666669</v>
      </c>
      <c r="I2992">
        <f t="shared" si="325"/>
        <v>23.333333333333314</v>
      </c>
      <c r="K2992" s="24">
        <v>41249</v>
      </c>
      <c r="L2992" s="25">
        <v>158</v>
      </c>
    </row>
    <row r="2993" spans="1:12" ht="15.75" thickBot="1" x14ac:dyDescent="0.3">
      <c r="A2993" s="1">
        <v>42262</v>
      </c>
      <c r="B2993" s="4">
        <v>3.8599000000000001</v>
      </c>
      <c r="C2993" s="4">
        <f t="shared" si="321"/>
        <v>0.24171789120956941</v>
      </c>
      <c r="D2993" s="3">
        <f t="shared" si="323"/>
        <v>9</v>
      </c>
      <c r="E2993">
        <f t="shared" si="324"/>
        <v>9</v>
      </c>
      <c r="F2993">
        <f t="shared" si="322"/>
        <v>2015</v>
      </c>
      <c r="G2993">
        <f t="shared" si="326"/>
        <v>377</v>
      </c>
      <c r="H2993">
        <f t="shared" si="327"/>
        <v>368.91666666666669</v>
      </c>
      <c r="I2993">
        <f t="shared" si="325"/>
        <v>8.0833333333333144</v>
      </c>
      <c r="K2993" s="22">
        <v>41248</v>
      </c>
      <c r="L2993" s="23">
        <v>156</v>
      </c>
    </row>
    <row r="2994" spans="1:12" ht="15.75" thickBot="1" x14ac:dyDescent="0.3">
      <c r="A2994" s="1">
        <v>42263</v>
      </c>
      <c r="B2994" s="4">
        <v>3.8368000000000002</v>
      </c>
      <c r="C2994" s="4">
        <f t="shared" si="321"/>
        <v>0.24433439968282461</v>
      </c>
      <c r="D2994" s="3">
        <f t="shared" si="323"/>
        <v>9</v>
      </c>
      <c r="E2994">
        <f t="shared" si="324"/>
        <v>9</v>
      </c>
      <c r="F2994">
        <f t="shared" si="322"/>
        <v>2015</v>
      </c>
      <c r="G2994">
        <f t="shared" si="326"/>
        <v>374</v>
      </c>
      <c r="H2994">
        <f t="shared" si="327"/>
        <v>372.25</v>
      </c>
      <c r="I2994">
        <f t="shared" si="325"/>
        <v>1.75</v>
      </c>
      <c r="K2994" s="24">
        <v>41247</v>
      </c>
      <c r="L2994" s="25">
        <v>156</v>
      </c>
    </row>
    <row r="2995" spans="1:12" ht="15.75" thickBot="1" x14ac:dyDescent="0.3">
      <c r="A2995" s="1">
        <v>42264</v>
      </c>
      <c r="B2995" s="4">
        <v>3.8921000000000001</v>
      </c>
      <c r="C2995" s="4">
        <f t="shared" ref="C2995:C3058" si="328">_xlfn.STDEV.P(B2934:B2995)</f>
        <v>0.24783466626525349</v>
      </c>
      <c r="D2995" s="3">
        <f t="shared" si="323"/>
        <v>9</v>
      </c>
      <c r="E2995">
        <f t="shared" si="324"/>
        <v>9</v>
      </c>
      <c r="F2995">
        <f t="shared" si="322"/>
        <v>2015</v>
      </c>
      <c r="G2995">
        <f t="shared" si="326"/>
        <v>376</v>
      </c>
      <c r="H2995">
        <f t="shared" si="327"/>
        <v>375.25</v>
      </c>
      <c r="I2995">
        <f t="shared" si="325"/>
        <v>0.75</v>
      </c>
      <c r="K2995" s="22">
        <v>41246</v>
      </c>
      <c r="L2995" s="23">
        <v>155</v>
      </c>
    </row>
    <row r="2996" spans="1:12" ht="15.75" thickBot="1" x14ac:dyDescent="0.3">
      <c r="A2996" s="1">
        <v>42265</v>
      </c>
      <c r="B2996" s="4">
        <v>3.9020999999999999</v>
      </c>
      <c r="C2996" s="4">
        <f t="shared" si="328"/>
        <v>0.25152752645799425</v>
      </c>
      <c r="D2996" s="3">
        <f t="shared" si="323"/>
        <v>9</v>
      </c>
      <c r="E2996">
        <f t="shared" si="324"/>
        <v>9</v>
      </c>
      <c r="F2996">
        <f t="shared" si="322"/>
        <v>2015</v>
      </c>
      <c r="G2996">
        <f t="shared" si="326"/>
        <v>397</v>
      </c>
      <c r="H2996">
        <f t="shared" si="327"/>
        <v>378.25</v>
      </c>
      <c r="I2996">
        <f t="shared" si="325"/>
        <v>18.75</v>
      </c>
      <c r="K2996" s="24">
        <v>41243</v>
      </c>
      <c r="L2996" s="25">
        <v>153</v>
      </c>
    </row>
    <row r="2997" spans="1:12" ht="15.75" thickBot="1" x14ac:dyDescent="0.3">
      <c r="A2997" s="1">
        <v>42268</v>
      </c>
      <c r="B2997" s="4">
        <v>3.9821</v>
      </c>
      <c r="C2997" s="4">
        <f t="shared" si="328"/>
        <v>0.25656572535746036</v>
      </c>
      <c r="D2997" s="3">
        <f t="shared" si="323"/>
        <v>9</v>
      </c>
      <c r="E2997">
        <f t="shared" si="324"/>
        <v>9</v>
      </c>
      <c r="F2997">
        <f t="shared" si="322"/>
        <v>2015</v>
      </c>
      <c r="G2997">
        <f t="shared" si="326"/>
        <v>422</v>
      </c>
      <c r="H2997">
        <f t="shared" si="327"/>
        <v>382.83333333333331</v>
      </c>
      <c r="I2997">
        <f t="shared" si="325"/>
        <v>39.166666666666686</v>
      </c>
      <c r="K2997" s="22">
        <v>41242</v>
      </c>
      <c r="L2997" s="23">
        <v>152</v>
      </c>
    </row>
    <row r="2998" spans="1:12" ht="15.75" thickBot="1" x14ac:dyDescent="0.3">
      <c r="A2998" s="1">
        <v>42269</v>
      </c>
      <c r="B2998" s="4">
        <v>4.0425000000000004</v>
      </c>
      <c r="C2998" s="4">
        <f t="shared" si="328"/>
        <v>0.26310817015317628</v>
      </c>
      <c r="D2998" s="3">
        <f t="shared" si="323"/>
        <v>9</v>
      </c>
      <c r="E2998">
        <f t="shared" si="324"/>
        <v>9</v>
      </c>
      <c r="F2998">
        <f t="shared" si="322"/>
        <v>2015</v>
      </c>
      <c r="G2998">
        <f t="shared" si="326"/>
        <v>443</v>
      </c>
      <c r="H2998">
        <f t="shared" si="327"/>
        <v>389.33333333333331</v>
      </c>
      <c r="I2998">
        <f t="shared" si="325"/>
        <v>53.666666666666686</v>
      </c>
      <c r="K2998" s="24">
        <v>41241</v>
      </c>
      <c r="L2998" s="25">
        <v>155</v>
      </c>
    </row>
    <row r="2999" spans="1:12" ht="15.75" thickBot="1" x14ac:dyDescent="0.3">
      <c r="A2999" s="1">
        <v>42270</v>
      </c>
      <c r="B2999" s="4">
        <v>4.1040999999999999</v>
      </c>
      <c r="C2999" s="4">
        <f t="shared" si="328"/>
        <v>0.27137158815535656</v>
      </c>
      <c r="D2999" s="3">
        <f t="shared" si="323"/>
        <v>9</v>
      </c>
      <c r="E2999">
        <f t="shared" si="324"/>
        <v>9</v>
      </c>
      <c r="F2999">
        <f t="shared" si="322"/>
        <v>2015</v>
      </c>
      <c r="G2999">
        <f t="shared" si="326"/>
        <v>454</v>
      </c>
      <c r="H2999">
        <f t="shared" si="327"/>
        <v>395.41666666666669</v>
      </c>
      <c r="I2999">
        <f t="shared" si="325"/>
        <v>58.583333333333314</v>
      </c>
      <c r="K2999" s="22">
        <v>41240</v>
      </c>
      <c r="L2999" s="23">
        <v>154</v>
      </c>
    </row>
    <row r="3000" spans="1:12" ht="15.75" thickBot="1" x14ac:dyDescent="0.3">
      <c r="A3000" s="1">
        <v>42271</v>
      </c>
      <c r="B3000" s="4">
        <v>4.1948999999999996</v>
      </c>
      <c r="C3000" s="4">
        <f t="shared" si="328"/>
        <v>0.28214620059814149</v>
      </c>
      <c r="D3000" s="3">
        <f t="shared" si="323"/>
        <v>9</v>
      </c>
      <c r="E3000">
        <f t="shared" si="324"/>
        <v>9</v>
      </c>
      <c r="F3000">
        <f t="shared" si="322"/>
        <v>2015</v>
      </c>
      <c r="G3000">
        <f t="shared" si="326"/>
        <v>450</v>
      </c>
      <c r="H3000">
        <f t="shared" si="327"/>
        <v>401.91666666666669</v>
      </c>
      <c r="I3000">
        <f t="shared" si="325"/>
        <v>48.083333333333314</v>
      </c>
      <c r="K3000" s="24">
        <v>41239</v>
      </c>
      <c r="L3000" s="25">
        <v>155</v>
      </c>
    </row>
    <row r="3001" spans="1:12" ht="15.75" thickBot="1" x14ac:dyDescent="0.3">
      <c r="A3001" s="1">
        <v>42272</v>
      </c>
      <c r="B3001" s="4">
        <v>3.9479000000000002</v>
      </c>
      <c r="C3001" s="4">
        <f t="shared" si="328"/>
        <v>0.28301765157957753</v>
      </c>
      <c r="D3001" s="3">
        <f t="shared" si="323"/>
        <v>9</v>
      </c>
      <c r="E3001">
        <f t="shared" si="324"/>
        <v>9</v>
      </c>
      <c r="F3001">
        <f t="shared" si="322"/>
        <v>2015</v>
      </c>
      <c r="G3001">
        <f t="shared" si="326"/>
        <v>453</v>
      </c>
      <c r="H3001">
        <f t="shared" si="327"/>
        <v>409.41666666666669</v>
      </c>
      <c r="I3001">
        <f t="shared" si="325"/>
        <v>43.583333333333314</v>
      </c>
      <c r="K3001" s="22">
        <v>41236</v>
      </c>
      <c r="L3001" s="23">
        <v>154</v>
      </c>
    </row>
    <row r="3002" spans="1:12" ht="15.75" thickBot="1" x14ac:dyDescent="0.3">
      <c r="A3002" s="1">
        <v>42275</v>
      </c>
      <c r="B3002" s="4">
        <v>4.0099</v>
      </c>
      <c r="C3002" s="4">
        <f t="shared" si="328"/>
        <v>0.2852079276424736</v>
      </c>
      <c r="D3002" s="3">
        <f t="shared" si="323"/>
        <v>9</v>
      </c>
      <c r="E3002">
        <f t="shared" si="324"/>
        <v>9</v>
      </c>
      <c r="F3002">
        <f t="shared" si="322"/>
        <v>2015</v>
      </c>
      <c r="G3002">
        <f t="shared" si="326"/>
        <v>489</v>
      </c>
      <c r="H3002">
        <f t="shared" si="327"/>
        <v>417.83333333333331</v>
      </c>
      <c r="I3002">
        <f t="shared" si="325"/>
        <v>71.166666666666686</v>
      </c>
      <c r="K3002" s="24">
        <v>41235</v>
      </c>
      <c r="L3002" s="25">
        <v>154</v>
      </c>
    </row>
    <row r="3003" spans="1:12" ht="15.75" thickBot="1" x14ac:dyDescent="0.3">
      <c r="A3003" s="1">
        <v>42276</v>
      </c>
      <c r="B3003" s="4">
        <v>4.1172000000000004</v>
      </c>
      <c r="C3003" s="4">
        <f t="shared" si="328"/>
        <v>0.28974160067427379</v>
      </c>
      <c r="D3003" s="3">
        <f t="shared" si="323"/>
        <v>9</v>
      </c>
      <c r="E3003">
        <f t="shared" si="324"/>
        <v>9</v>
      </c>
      <c r="F3003">
        <f t="shared" si="322"/>
        <v>2015</v>
      </c>
      <c r="G3003">
        <f t="shared" si="326"/>
        <v>485</v>
      </c>
      <c r="H3003">
        <f t="shared" si="327"/>
        <v>425.75</v>
      </c>
      <c r="I3003">
        <f t="shared" si="325"/>
        <v>59.25</v>
      </c>
      <c r="K3003" s="22">
        <v>41234</v>
      </c>
      <c r="L3003" s="23">
        <v>154</v>
      </c>
    </row>
    <row r="3004" spans="1:12" ht="15.75" thickBot="1" x14ac:dyDescent="0.3">
      <c r="A3004" s="1">
        <v>42277</v>
      </c>
      <c r="B3004" s="4">
        <v>3.9729000000000001</v>
      </c>
      <c r="C3004" s="4">
        <f t="shared" si="328"/>
        <v>0.28967939872877885</v>
      </c>
      <c r="D3004" s="3">
        <f t="shared" si="323"/>
        <v>9</v>
      </c>
      <c r="E3004">
        <f t="shared" si="324"/>
        <v>9</v>
      </c>
      <c r="F3004">
        <f t="shared" si="322"/>
        <v>2015</v>
      </c>
      <c r="G3004">
        <f t="shared" si="326"/>
        <v>442</v>
      </c>
      <c r="H3004">
        <f t="shared" si="327"/>
        <v>430.16666666666669</v>
      </c>
      <c r="I3004">
        <f t="shared" si="325"/>
        <v>11.833333333333314</v>
      </c>
      <c r="K3004" s="24">
        <v>41233</v>
      </c>
      <c r="L3004" s="25">
        <v>158</v>
      </c>
    </row>
    <row r="3005" spans="1:12" ht="15.75" thickBot="1" x14ac:dyDescent="0.3">
      <c r="A3005" s="1">
        <v>42278</v>
      </c>
      <c r="B3005" s="4">
        <v>3.9794</v>
      </c>
      <c r="C3005" s="4">
        <f t="shared" si="328"/>
        <v>0.28951002801101483</v>
      </c>
      <c r="D3005" s="3">
        <f t="shared" si="323"/>
        <v>10</v>
      </c>
      <c r="E3005">
        <f t="shared" si="324"/>
        <v>12</v>
      </c>
      <c r="F3005">
        <f t="shared" si="322"/>
        <v>2015</v>
      </c>
      <c r="G3005">
        <f t="shared" si="326"/>
        <v>421</v>
      </c>
      <c r="H3005">
        <f t="shared" si="327"/>
        <v>433.83333333333331</v>
      </c>
      <c r="I3005">
        <f t="shared" si="325"/>
        <v>-12.833333333333314</v>
      </c>
      <c r="K3005" s="22">
        <v>41232</v>
      </c>
      <c r="L3005" s="23">
        <v>162</v>
      </c>
    </row>
    <row r="3006" spans="1:12" ht="15.75" thickBot="1" x14ac:dyDescent="0.3">
      <c r="A3006" s="1">
        <v>42279</v>
      </c>
      <c r="B3006" s="4">
        <v>4.0010000000000003</v>
      </c>
      <c r="C3006" s="4">
        <f t="shared" si="328"/>
        <v>0.29008995520766129</v>
      </c>
      <c r="D3006" s="3">
        <f t="shared" si="323"/>
        <v>10</v>
      </c>
      <c r="E3006">
        <f t="shared" si="324"/>
        <v>12</v>
      </c>
      <c r="F3006">
        <f t="shared" si="322"/>
        <v>2015</v>
      </c>
      <c r="G3006">
        <f t="shared" si="326"/>
        <v>406</v>
      </c>
      <c r="H3006">
        <f t="shared" si="327"/>
        <v>436.5</v>
      </c>
      <c r="I3006">
        <f t="shared" si="325"/>
        <v>-30.5</v>
      </c>
      <c r="K3006" s="24">
        <v>41229</v>
      </c>
      <c r="L3006" s="25">
        <v>165</v>
      </c>
    </row>
    <row r="3007" spans="1:12" ht="15.75" thickBot="1" x14ac:dyDescent="0.3">
      <c r="A3007" s="1">
        <v>42282</v>
      </c>
      <c r="B3007" s="4">
        <v>3.9140999999999999</v>
      </c>
      <c r="C3007" s="4">
        <f t="shared" si="328"/>
        <v>0.28935530460368153</v>
      </c>
      <c r="D3007" s="3">
        <f t="shared" si="323"/>
        <v>10</v>
      </c>
      <c r="E3007">
        <f t="shared" si="324"/>
        <v>12</v>
      </c>
      <c r="F3007">
        <f t="shared" si="322"/>
        <v>2015</v>
      </c>
      <c r="G3007">
        <f t="shared" si="326"/>
        <v>388</v>
      </c>
      <c r="H3007">
        <f t="shared" si="327"/>
        <v>437.5</v>
      </c>
      <c r="I3007">
        <f t="shared" si="325"/>
        <v>-49.5</v>
      </c>
      <c r="K3007" s="22">
        <v>41228</v>
      </c>
      <c r="L3007" s="23">
        <v>166</v>
      </c>
    </row>
    <row r="3008" spans="1:12" ht="15.75" thickBot="1" x14ac:dyDescent="0.3">
      <c r="A3008" s="1">
        <v>42283</v>
      </c>
      <c r="B3008" s="4">
        <v>3.8567</v>
      </c>
      <c r="C3008" s="4">
        <f t="shared" si="328"/>
        <v>0.28704055673315126</v>
      </c>
      <c r="D3008" s="3">
        <f t="shared" si="323"/>
        <v>10</v>
      </c>
      <c r="E3008">
        <f t="shared" si="324"/>
        <v>12</v>
      </c>
      <c r="F3008">
        <f t="shared" si="322"/>
        <v>2015</v>
      </c>
      <c r="G3008">
        <f t="shared" si="326"/>
        <v>386</v>
      </c>
      <c r="H3008">
        <f t="shared" si="327"/>
        <v>436.58333333333331</v>
      </c>
      <c r="I3008">
        <f t="shared" si="325"/>
        <v>-50.583333333333314</v>
      </c>
      <c r="K3008" s="24">
        <v>41227</v>
      </c>
      <c r="L3008" s="25">
        <v>164</v>
      </c>
    </row>
    <row r="3009" spans="1:12" ht="15.75" thickBot="1" x14ac:dyDescent="0.3">
      <c r="A3009" s="1">
        <v>42284</v>
      </c>
      <c r="B3009" s="4">
        <v>3.806</v>
      </c>
      <c r="C3009" s="4">
        <f t="shared" si="328"/>
        <v>0.28308728205482181</v>
      </c>
      <c r="D3009" s="3">
        <f t="shared" si="323"/>
        <v>10</v>
      </c>
      <c r="E3009">
        <f t="shared" si="324"/>
        <v>12</v>
      </c>
      <c r="F3009">
        <f t="shared" si="322"/>
        <v>2015</v>
      </c>
      <c r="G3009">
        <f t="shared" si="326"/>
        <v>405</v>
      </c>
      <c r="H3009">
        <f t="shared" si="327"/>
        <v>435.16666666666669</v>
      </c>
      <c r="I3009">
        <f t="shared" si="325"/>
        <v>-30.166666666666686</v>
      </c>
      <c r="K3009" s="22">
        <v>41226</v>
      </c>
      <c r="L3009" s="23">
        <v>160</v>
      </c>
    </row>
    <row r="3010" spans="1:12" ht="15.75" thickBot="1" x14ac:dyDescent="0.3">
      <c r="A3010" s="1">
        <v>42285</v>
      </c>
      <c r="B3010" s="4">
        <v>3.8517000000000001</v>
      </c>
      <c r="C3010" s="4">
        <f t="shared" si="328"/>
        <v>0.27846521970868993</v>
      </c>
      <c r="D3010" s="3">
        <f t="shared" si="323"/>
        <v>10</v>
      </c>
      <c r="E3010">
        <f t="shared" si="324"/>
        <v>12</v>
      </c>
      <c r="F3010">
        <f t="shared" ref="F3010:F3073" si="329">YEAR(A3010)</f>
        <v>2015</v>
      </c>
      <c r="G3010">
        <f t="shared" si="326"/>
        <v>389</v>
      </c>
      <c r="H3010">
        <f t="shared" si="327"/>
        <v>430.66666666666669</v>
      </c>
      <c r="I3010">
        <f t="shared" si="325"/>
        <v>-41.666666666666686</v>
      </c>
      <c r="K3010" s="24">
        <v>41225</v>
      </c>
      <c r="L3010" s="25">
        <v>154</v>
      </c>
    </row>
    <row r="3011" spans="1:12" ht="15.75" thickBot="1" x14ac:dyDescent="0.3">
      <c r="A3011" s="1">
        <v>42286</v>
      </c>
      <c r="B3011" s="4">
        <v>3.7385999999999999</v>
      </c>
      <c r="C3011" s="4">
        <f t="shared" si="328"/>
        <v>0.27118455377959283</v>
      </c>
      <c r="D3011" s="3">
        <f t="shared" ref="D3011:D3074" si="330">MONTH(A3011)</f>
        <v>10</v>
      </c>
      <c r="E3011">
        <f t="shared" ref="E3011:E3074" si="331">IF(D3011&lt;4,3,IF(D3011&lt;7,6,IF(D3011&lt;10,9,12)))</f>
        <v>12</v>
      </c>
      <c r="F3011">
        <f t="shared" si="329"/>
        <v>2015</v>
      </c>
      <c r="G3011">
        <f t="shared" si="326"/>
        <v>383</v>
      </c>
      <c r="H3011">
        <f t="shared" si="327"/>
        <v>424.75</v>
      </c>
      <c r="I3011">
        <f t="shared" ref="I3011:I3074" si="332">G3011-H3011</f>
        <v>-41.75</v>
      </c>
      <c r="K3011" s="22">
        <v>41222</v>
      </c>
      <c r="L3011" s="23">
        <v>154</v>
      </c>
    </row>
    <row r="3012" spans="1:12" ht="15.75" thickBot="1" x14ac:dyDescent="0.3">
      <c r="A3012" s="1">
        <v>42290</v>
      </c>
      <c r="B3012" s="4">
        <v>3.8250000000000002</v>
      </c>
      <c r="C3012" s="4">
        <f t="shared" si="328"/>
        <v>0.26497609638819875</v>
      </c>
      <c r="D3012" s="3">
        <f t="shared" si="330"/>
        <v>10</v>
      </c>
      <c r="E3012">
        <f t="shared" si="331"/>
        <v>12</v>
      </c>
      <c r="F3012">
        <f t="shared" si="329"/>
        <v>2015</v>
      </c>
      <c r="G3012">
        <f t="shared" ref="G3012:G3075" si="333">_xlfn.IFNA(VLOOKUP($A3012, $K:$L, 2, 0), G3011)</f>
        <v>408</v>
      </c>
      <c r="H3012">
        <f t="shared" si="327"/>
        <v>421.25</v>
      </c>
      <c r="I3012">
        <f t="shared" si="332"/>
        <v>-13.25</v>
      </c>
      <c r="K3012" s="24">
        <v>41221</v>
      </c>
      <c r="L3012" s="25">
        <v>152</v>
      </c>
    </row>
    <row r="3013" spans="1:12" ht="15.75" thickBot="1" x14ac:dyDescent="0.3">
      <c r="A3013" s="1">
        <v>42291</v>
      </c>
      <c r="B3013" s="4">
        <v>3.8506999999999998</v>
      </c>
      <c r="C3013" s="4">
        <f t="shared" si="328"/>
        <v>0.2579467610020455</v>
      </c>
      <c r="D3013" s="3">
        <f t="shared" si="330"/>
        <v>10</v>
      </c>
      <c r="E3013">
        <f t="shared" si="331"/>
        <v>12</v>
      </c>
      <c r="F3013">
        <f t="shared" si="329"/>
        <v>2015</v>
      </c>
      <c r="G3013">
        <f t="shared" si="333"/>
        <v>411</v>
      </c>
      <c r="H3013">
        <f t="shared" si="327"/>
        <v>417.75</v>
      </c>
      <c r="I3013">
        <f t="shared" si="332"/>
        <v>-6.75</v>
      </c>
      <c r="K3013" s="22">
        <v>41220</v>
      </c>
      <c r="L3013" s="23">
        <v>147</v>
      </c>
    </row>
    <row r="3014" spans="1:12" ht="15.75" thickBot="1" x14ac:dyDescent="0.3">
      <c r="A3014" s="1">
        <v>42292</v>
      </c>
      <c r="B3014" s="4">
        <v>3.8344</v>
      </c>
      <c r="C3014" s="4">
        <f t="shared" si="328"/>
        <v>0.25151129723190518</v>
      </c>
      <c r="D3014" s="3">
        <f t="shared" si="330"/>
        <v>10</v>
      </c>
      <c r="E3014">
        <f t="shared" si="331"/>
        <v>12</v>
      </c>
      <c r="F3014">
        <f t="shared" si="329"/>
        <v>2015</v>
      </c>
      <c r="G3014">
        <f t="shared" si="333"/>
        <v>408</v>
      </c>
      <c r="H3014">
        <f t="shared" si="327"/>
        <v>411</v>
      </c>
      <c r="I3014">
        <f t="shared" si="332"/>
        <v>-3</v>
      </c>
      <c r="K3014" s="24">
        <v>41219</v>
      </c>
      <c r="L3014" s="25">
        <v>143</v>
      </c>
    </row>
    <row r="3015" spans="1:12" ht="15.75" thickBot="1" x14ac:dyDescent="0.3">
      <c r="A3015" s="1">
        <v>42293</v>
      </c>
      <c r="B3015" s="4">
        <v>3.8437999999999999</v>
      </c>
      <c r="C3015" s="4">
        <f t="shared" si="328"/>
        <v>0.24555870159968177</v>
      </c>
      <c r="D3015" s="3">
        <f t="shared" si="330"/>
        <v>10</v>
      </c>
      <c r="E3015">
        <f t="shared" si="331"/>
        <v>12</v>
      </c>
      <c r="F3015">
        <f t="shared" si="329"/>
        <v>2015</v>
      </c>
      <c r="G3015">
        <f t="shared" si="333"/>
        <v>419</v>
      </c>
      <c r="H3015">
        <f t="shared" si="327"/>
        <v>405.5</v>
      </c>
      <c r="I3015">
        <f t="shared" si="332"/>
        <v>13.5</v>
      </c>
      <c r="K3015" s="22">
        <v>41218</v>
      </c>
      <c r="L3015" s="23">
        <v>147</v>
      </c>
    </row>
    <row r="3016" spans="1:12" ht="15.75" thickBot="1" x14ac:dyDescent="0.3">
      <c r="A3016" s="1">
        <v>42296</v>
      </c>
      <c r="B3016" s="4">
        <v>3.9015</v>
      </c>
      <c r="C3016" s="4">
        <f t="shared" si="328"/>
        <v>0.23861654451730235</v>
      </c>
      <c r="D3016" s="3">
        <f t="shared" si="330"/>
        <v>10</v>
      </c>
      <c r="E3016">
        <f t="shared" si="331"/>
        <v>12</v>
      </c>
      <c r="F3016">
        <f t="shared" si="329"/>
        <v>2015</v>
      </c>
      <c r="G3016">
        <f t="shared" si="333"/>
        <v>438</v>
      </c>
      <c r="H3016">
        <f t="shared" si="327"/>
        <v>405.16666666666669</v>
      </c>
      <c r="I3016">
        <f t="shared" si="332"/>
        <v>32.833333333333314</v>
      </c>
      <c r="K3016" s="24">
        <v>41215</v>
      </c>
      <c r="L3016" s="25">
        <v>153</v>
      </c>
    </row>
    <row r="3017" spans="1:12" ht="15.75" thickBot="1" x14ac:dyDescent="0.3">
      <c r="A3017" s="1">
        <v>42297</v>
      </c>
      <c r="B3017" s="4">
        <v>3.8656000000000001</v>
      </c>
      <c r="C3017" s="4">
        <f t="shared" si="328"/>
        <v>0.23142560526015959</v>
      </c>
      <c r="D3017" s="3">
        <f t="shared" si="330"/>
        <v>10</v>
      </c>
      <c r="E3017">
        <f t="shared" si="331"/>
        <v>12</v>
      </c>
      <c r="F3017">
        <f t="shared" si="329"/>
        <v>2015</v>
      </c>
      <c r="G3017">
        <f t="shared" si="333"/>
        <v>454</v>
      </c>
      <c r="H3017">
        <f t="shared" si="327"/>
        <v>407.91666666666669</v>
      </c>
      <c r="I3017">
        <f t="shared" si="332"/>
        <v>46.083333333333314</v>
      </c>
      <c r="K3017" s="22">
        <v>41214</v>
      </c>
      <c r="L3017" s="23">
        <v>152</v>
      </c>
    </row>
    <row r="3018" spans="1:12" ht="15.75" thickBot="1" x14ac:dyDescent="0.3">
      <c r="A3018" s="1">
        <v>42298</v>
      </c>
      <c r="B3018" s="4">
        <v>3.9386000000000001</v>
      </c>
      <c r="C3018" s="4">
        <f t="shared" si="328"/>
        <v>0.22701317887271183</v>
      </c>
      <c r="D3018" s="3">
        <f t="shared" si="330"/>
        <v>10</v>
      </c>
      <c r="E3018">
        <f t="shared" si="331"/>
        <v>12</v>
      </c>
      <c r="F3018">
        <f t="shared" si="329"/>
        <v>2015</v>
      </c>
      <c r="G3018">
        <f t="shared" si="333"/>
        <v>450</v>
      </c>
      <c r="H3018">
        <f t="shared" si="327"/>
        <v>411.58333333333331</v>
      </c>
      <c r="I3018">
        <f t="shared" si="332"/>
        <v>38.416666666666686</v>
      </c>
      <c r="K3018" s="24">
        <v>41213</v>
      </c>
      <c r="L3018" s="25">
        <v>158</v>
      </c>
    </row>
    <row r="3019" spans="1:12" ht="15.75" thickBot="1" x14ac:dyDescent="0.3">
      <c r="A3019" s="1">
        <v>42299</v>
      </c>
      <c r="B3019" s="4">
        <v>3.9359999999999999</v>
      </c>
      <c r="C3019" s="4">
        <f t="shared" si="328"/>
        <v>0.22319653667884687</v>
      </c>
      <c r="D3019" s="3">
        <f t="shared" si="330"/>
        <v>10</v>
      </c>
      <c r="E3019">
        <f t="shared" si="331"/>
        <v>12</v>
      </c>
      <c r="F3019">
        <f t="shared" si="329"/>
        <v>2015</v>
      </c>
      <c r="G3019">
        <f t="shared" si="333"/>
        <v>437</v>
      </c>
      <c r="H3019">
        <f t="shared" si="327"/>
        <v>415.66666666666669</v>
      </c>
      <c r="I3019">
        <f t="shared" si="332"/>
        <v>21.333333333333314</v>
      </c>
      <c r="K3019" s="22">
        <v>41212</v>
      </c>
      <c r="L3019" s="23">
        <v>157</v>
      </c>
    </row>
    <row r="3020" spans="1:12" ht="15.75" thickBot="1" x14ac:dyDescent="0.3">
      <c r="A3020" s="1">
        <v>42300</v>
      </c>
      <c r="B3020" s="4">
        <v>3.8988</v>
      </c>
      <c r="C3020" s="4">
        <f t="shared" si="328"/>
        <v>0.2192371180142462</v>
      </c>
      <c r="D3020" s="3">
        <f t="shared" si="330"/>
        <v>10</v>
      </c>
      <c r="E3020">
        <f t="shared" si="331"/>
        <v>12</v>
      </c>
      <c r="F3020">
        <f t="shared" si="329"/>
        <v>2015</v>
      </c>
      <c r="G3020">
        <f t="shared" si="333"/>
        <v>423</v>
      </c>
      <c r="H3020">
        <f t="shared" si="327"/>
        <v>418.75</v>
      </c>
      <c r="I3020">
        <f t="shared" si="332"/>
        <v>4.25</v>
      </c>
      <c r="K3020" s="24">
        <v>41211</v>
      </c>
      <c r="L3020" s="25">
        <v>157</v>
      </c>
    </row>
    <row r="3021" spans="1:12" ht="15.75" thickBot="1" x14ac:dyDescent="0.3">
      <c r="A3021" s="1">
        <v>42303</v>
      </c>
      <c r="B3021" s="4">
        <v>3.8582000000000001</v>
      </c>
      <c r="C3021" s="4">
        <f t="shared" si="328"/>
        <v>0.21514425071571164</v>
      </c>
      <c r="D3021" s="3">
        <f t="shared" si="330"/>
        <v>10</v>
      </c>
      <c r="E3021">
        <f t="shared" si="331"/>
        <v>12</v>
      </c>
      <c r="F3021">
        <f t="shared" si="329"/>
        <v>2015</v>
      </c>
      <c r="G3021">
        <f t="shared" si="333"/>
        <v>418</v>
      </c>
      <c r="H3021">
        <f t="shared" si="327"/>
        <v>419.83333333333331</v>
      </c>
      <c r="I3021">
        <f t="shared" si="332"/>
        <v>-1.8333333333333144</v>
      </c>
      <c r="K3021" s="22">
        <v>41208</v>
      </c>
      <c r="L3021" s="23">
        <v>154</v>
      </c>
    </row>
    <row r="3022" spans="1:12" ht="15.75" thickBot="1" x14ac:dyDescent="0.3">
      <c r="A3022" s="1">
        <v>42304</v>
      </c>
      <c r="B3022" s="4">
        <v>3.9114</v>
      </c>
      <c r="C3022" s="4">
        <f t="shared" si="328"/>
        <v>0.2100785762575359</v>
      </c>
      <c r="D3022" s="3">
        <f t="shared" si="330"/>
        <v>10</v>
      </c>
      <c r="E3022">
        <f t="shared" si="331"/>
        <v>12</v>
      </c>
      <c r="F3022">
        <f t="shared" si="329"/>
        <v>2015</v>
      </c>
      <c r="G3022">
        <f t="shared" si="333"/>
        <v>422</v>
      </c>
      <c r="H3022">
        <f t="shared" si="327"/>
        <v>422.58333333333331</v>
      </c>
      <c r="I3022">
        <f t="shared" si="332"/>
        <v>-0.58333333333331439</v>
      </c>
      <c r="K3022" s="24">
        <v>41207</v>
      </c>
      <c r="L3022" s="25">
        <v>144</v>
      </c>
    </row>
    <row r="3023" spans="1:12" ht="15.75" thickBot="1" x14ac:dyDescent="0.3">
      <c r="A3023" s="1">
        <v>42305</v>
      </c>
      <c r="B3023" s="4">
        <v>3.8797000000000001</v>
      </c>
      <c r="C3023" s="4">
        <f t="shared" si="328"/>
        <v>0.20487118365905088</v>
      </c>
      <c r="D3023" s="3">
        <f t="shared" si="330"/>
        <v>10</v>
      </c>
      <c r="E3023">
        <f t="shared" si="331"/>
        <v>12</v>
      </c>
      <c r="F3023">
        <f t="shared" si="329"/>
        <v>2015</v>
      </c>
      <c r="G3023">
        <f t="shared" si="333"/>
        <v>414</v>
      </c>
      <c r="H3023">
        <f t="shared" si="327"/>
        <v>425.16666666666669</v>
      </c>
      <c r="I3023">
        <f t="shared" si="332"/>
        <v>-11.166666666666686</v>
      </c>
      <c r="K3023" s="22">
        <v>41206</v>
      </c>
      <c r="L3023" s="23">
        <v>145</v>
      </c>
    </row>
    <row r="3024" spans="1:12" ht="15.75" thickBot="1" x14ac:dyDescent="0.3">
      <c r="A3024" s="1">
        <v>42306</v>
      </c>
      <c r="B3024" s="4">
        <v>3.9327999999999999</v>
      </c>
      <c r="C3024" s="4">
        <f t="shared" si="328"/>
        <v>0.20068243585933215</v>
      </c>
      <c r="D3024" s="3">
        <f t="shared" si="330"/>
        <v>10</v>
      </c>
      <c r="E3024">
        <f t="shared" si="331"/>
        <v>12</v>
      </c>
      <c r="F3024">
        <f t="shared" si="329"/>
        <v>2015</v>
      </c>
      <c r="G3024">
        <f t="shared" si="333"/>
        <v>410</v>
      </c>
      <c r="H3024">
        <f t="shared" si="327"/>
        <v>425.33333333333331</v>
      </c>
      <c r="I3024">
        <f t="shared" si="332"/>
        <v>-15.333333333333314</v>
      </c>
      <c r="K3024" s="24">
        <v>41205</v>
      </c>
      <c r="L3024" s="25">
        <v>146</v>
      </c>
    </row>
    <row r="3025" spans="1:12" ht="15.75" thickBot="1" x14ac:dyDescent="0.3">
      <c r="A3025" s="1">
        <v>42307</v>
      </c>
      <c r="B3025" s="4">
        <v>3.8589000000000002</v>
      </c>
      <c r="C3025" s="4">
        <f t="shared" si="328"/>
        <v>0.19668890944019748</v>
      </c>
      <c r="D3025" s="3">
        <f t="shared" si="330"/>
        <v>10</v>
      </c>
      <c r="E3025">
        <f t="shared" si="331"/>
        <v>12</v>
      </c>
      <c r="F3025">
        <f t="shared" si="329"/>
        <v>2015</v>
      </c>
      <c r="G3025">
        <f t="shared" si="333"/>
        <v>410</v>
      </c>
      <c r="H3025">
        <f t="shared" si="327"/>
        <v>425.25</v>
      </c>
      <c r="I3025">
        <f t="shared" si="332"/>
        <v>-15.25</v>
      </c>
      <c r="K3025" s="22">
        <v>41204</v>
      </c>
      <c r="L3025" s="23">
        <v>145</v>
      </c>
    </row>
    <row r="3026" spans="1:12" ht="15.75" thickBot="1" x14ac:dyDescent="0.3">
      <c r="A3026" s="1">
        <v>42311</v>
      </c>
      <c r="B3026" s="4">
        <v>3.8126000000000002</v>
      </c>
      <c r="C3026" s="4">
        <f t="shared" si="328"/>
        <v>0.19283261498290341</v>
      </c>
      <c r="D3026" s="3">
        <f t="shared" si="330"/>
        <v>11</v>
      </c>
      <c r="E3026">
        <f t="shared" si="331"/>
        <v>12</v>
      </c>
      <c r="F3026">
        <f t="shared" si="329"/>
        <v>2015</v>
      </c>
      <c r="G3026">
        <f t="shared" si="333"/>
        <v>376</v>
      </c>
      <c r="H3026">
        <f t="shared" si="327"/>
        <v>422.58333333333331</v>
      </c>
      <c r="I3026">
        <f t="shared" si="332"/>
        <v>-46.583333333333314</v>
      </c>
      <c r="K3026" s="24">
        <v>41201</v>
      </c>
      <c r="L3026" s="25">
        <v>145</v>
      </c>
    </row>
    <row r="3027" spans="1:12" ht="15.75" thickBot="1" x14ac:dyDescent="0.3">
      <c r="A3027" s="1">
        <v>42312</v>
      </c>
      <c r="B3027" s="4">
        <v>3.7686999999999999</v>
      </c>
      <c r="C3027" s="4">
        <f t="shared" si="328"/>
        <v>0.18916477580762112</v>
      </c>
      <c r="D3027" s="3">
        <f t="shared" si="330"/>
        <v>11</v>
      </c>
      <c r="E3027">
        <f t="shared" si="331"/>
        <v>12</v>
      </c>
      <c r="F3027">
        <f t="shared" si="329"/>
        <v>2015</v>
      </c>
      <c r="G3027">
        <f t="shared" si="333"/>
        <v>378</v>
      </c>
      <c r="H3027">
        <f t="shared" si="327"/>
        <v>419.16666666666669</v>
      </c>
      <c r="I3027">
        <f t="shared" si="332"/>
        <v>-41.166666666666686</v>
      </c>
      <c r="K3027" s="22">
        <v>41200</v>
      </c>
      <c r="L3027" s="23">
        <v>137</v>
      </c>
    </row>
    <row r="3028" spans="1:12" ht="15.75" thickBot="1" x14ac:dyDescent="0.3">
      <c r="A3028" s="1">
        <v>42313</v>
      </c>
      <c r="B3028" s="4">
        <v>3.7892999999999999</v>
      </c>
      <c r="C3028" s="4">
        <f t="shared" si="328"/>
        <v>0.18648888985132941</v>
      </c>
      <c r="D3028" s="3">
        <f t="shared" si="330"/>
        <v>11</v>
      </c>
      <c r="E3028">
        <f t="shared" si="331"/>
        <v>12</v>
      </c>
      <c r="F3028">
        <f t="shared" si="329"/>
        <v>2015</v>
      </c>
      <c r="G3028">
        <f t="shared" si="333"/>
        <v>387</v>
      </c>
      <c r="H3028">
        <f t="shared" ref="H3028:H3091" si="334">AVERAGE(G3017:G3028)</f>
        <v>414.91666666666669</v>
      </c>
      <c r="I3028">
        <f t="shared" si="332"/>
        <v>-27.916666666666686</v>
      </c>
      <c r="K3028" s="24">
        <v>41199</v>
      </c>
      <c r="L3028" s="25">
        <v>140</v>
      </c>
    </row>
    <row r="3029" spans="1:12" ht="15.75" thickBot="1" x14ac:dyDescent="0.3">
      <c r="A3029" s="1">
        <v>42314</v>
      </c>
      <c r="B3029" s="4">
        <v>3.8058999999999998</v>
      </c>
      <c r="C3029" s="4">
        <f t="shared" si="328"/>
        <v>0.18330633016614631</v>
      </c>
      <c r="D3029" s="3">
        <f t="shared" si="330"/>
        <v>11</v>
      </c>
      <c r="E3029">
        <f t="shared" si="331"/>
        <v>12</v>
      </c>
      <c r="F3029">
        <f t="shared" si="329"/>
        <v>2015</v>
      </c>
      <c r="G3029">
        <f t="shared" si="333"/>
        <v>393</v>
      </c>
      <c r="H3029">
        <f t="shared" si="334"/>
        <v>409.83333333333331</v>
      </c>
      <c r="I3029">
        <f t="shared" si="332"/>
        <v>-16.833333333333314</v>
      </c>
      <c r="K3029" s="22">
        <v>41198</v>
      </c>
      <c r="L3029" s="23">
        <v>146</v>
      </c>
    </row>
    <row r="3030" spans="1:12" ht="15.75" thickBot="1" x14ac:dyDescent="0.3">
      <c r="A3030" s="1">
        <v>42317</v>
      </c>
      <c r="B3030" s="4">
        <v>3.7928000000000002</v>
      </c>
      <c r="C3030" s="4">
        <f t="shared" si="328"/>
        <v>0.17923199378530022</v>
      </c>
      <c r="D3030" s="3">
        <f t="shared" si="330"/>
        <v>11</v>
      </c>
      <c r="E3030">
        <f t="shared" si="331"/>
        <v>12</v>
      </c>
      <c r="F3030">
        <f t="shared" si="329"/>
        <v>2015</v>
      </c>
      <c r="G3030">
        <f t="shared" si="333"/>
        <v>403</v>
      </c>
      <c r="H3030">
        <f t="shared" si="334"/>
        <v>405.91666666666669</v>
      </c>
      <c r="I3030">
        <f t="shared" si="332"/>
        <v>-2.9166666666666856</v>
      </c>
      <c r="K3030" s="24">
        <v>41197</v>
      </c>
      <c r="L3030" s="25">
        <v>151</v>
      </c>
    </row>
    <row r="3031" spans="1:12" ht="15.75" thickBot="1" x14ac:dyDescent="0.3">
      <c r="A3031" s="1">
        <v>42318</v>
      </c>
      <c r="B3031" s="4">
        <v>3.7980999999999998</v>
      </c>
      <c r="C3031" s="4">
        <f t="shared" si="328"/>
        <v>0.17497032696253884</v>
      </c>
      <c r="D3031" s="3">
        <f t="shared" si="330"/>
        <v>11</v>
      </c>
      <c r="E3031">
        <f t="shared" si="331"/>
        <v>12</v>
      </c>
      <c r="F3031">
        <f t="shared" si="329"/>
        <v>2015</v>
      </c>
      <c r="G3031">
        <f t="shared" si="333"/>
        <v>396</v>
      </c>
      <c r="H3031">
        <f t="shared" si="334"/>
        <v>402.5</v>
      </c>
      <c r="I3031">
        <f t="shared" si="332"/>
        <v>-6.5</v>
      </c>
      <c r="K3031" s="22">
        <v>41194</v>
      </c>
      <c r="L3031" s="23">
        <v>152</v>
      </c>
    </row>
    <row r="3032" spans="1:12" ht="15.75" thickBot="1" x14ac:dyDescent="0.3">
      <c r="A3032" s="1">
        <v>42319</v>
      </c>
      <c r="B3032" s="4">
        <v>3.7326999999999999</v>
      </c>
      <c r="C3032" s="4">
        <f t="shared" si="328"/>
        <v>0.17040937818458532</v>
      </c>
      <c r="D3032" s="3">
        <f t="shared" si="330"/>
        <v>11</v>
      </c>
      <c r="E3032">
        <f t="shared" si="331"/>
        <v>12</v>
      </c>
      <c r="F3032">
        <f t="shared" si="329"/>
        <v>2015</v>
      </c>
      <c r="G3032">
        <f t="shared" si="333"/>
        <v>396</v>
      </c>
      <c r="H3032">
        <f t="shared" si="334"/>
        <v>400.25</v>
      </c>
      <c r="I3032">
        <f t="shared" si="332"/>
        <v>-4.25</v>
      </c>
      <c r="K3032" s="24">
        <v>41193</v>
      </c>
      <c r="L3032" s="25">
        <v>155</v>
      </c>
    </row>
    <row r="3033" spans="1:12" ht="15.75" thickBot="1" x14ac:dyDescent="0.3">
      <c r="A3033" s="1">
        <v>42320</v>
      </c>
      <c r="B3033" s="4">
        <v>3.7995999999999999</v>
      </c>
      <c r="C3033" s="4">
        <f t="shared" si="328"/>
        <v>0.16610201679025396</v>
      </c>
      <c r="D3033" s="3">
        <f t="shared" si="330"/>
        <v>11</v>
      </c>
      <c r="E3033">
        <f t="shared" si="331"/>
        <v>12</v>
      </c>
      <c r="F3033">
        <f t="shared" si="329"/>
        <v>2015</v>
      </c>
      <c r="G3033">
        <f t="shared" si="333"/>
        <v>398</v>
      </c>
      <c r="H3033">
        <f t="shared" si="334"/>
        <v>398.58333333333331</v>
      </c>
      <c r="I3033">
        <f t="shared" si="332"/>
        <v>-0.58333333333331439</v>
      </c>
      <c r="K3033" s="22">
        <v>41192</v>
      </c>
      <c r="L3033" s="23">
        <v>153</v>
      </c>
    </row>
    <row r="3034" spans="1:12" ht="15.75" thickBot="1" x14ac:dyDescent="0.3">
      <c r="A3034" s="1">
        <v>42321</v>
      </c>
      <c r="B3034" s="4">
        <v>3.8022999999999998</v>
      </c>
      <c r="C3034" s="4">
        <f t="shared" si="328"/>
        <v>0.16052661665283505</v>
      </c>
      <c r="D3034" s="3">
        <f t="shared" si="330"/>
        <v>11</v>
      </c>
      <c r="E3034">
        <f t="shared" si="331"/>
        <v>12</v>
      </c>
      <c r="F3034">
        <f t="shared" si="329"/>
        <v>2015</v>
      </c>
      <c r="G3034">
        <f t="shared" si="333"/>
        <v>415</v>
      </c>
      <c r="H3034">
        <f t="shared" si="334"/>
        <v>398</v>
      </c>
      <c r="I3034">
        <f t="shared" si="332"/>
        <v>17</v>
      </c>
      <c r="K3034" s="24">
        <v>41191</v>
      </c>
      <c r="L3034" s="25">
        <v>149</v>
      </c>
    </row>
    <row r="3035" spans="1:12" ht="15.75" thickBot="1" x14ac:dyDescent="0.3">
      <c r="A3035" s="1">
        <v>42324</v>
      </c>
      <c r="B3035" s="4">
        <v>3.8336000000000001</v>
      </c>
      <c r="C3035" s="4">
        <f t="shared" si="328"/>
        <v>0.15450940137047536</v>
      </c>
      <c r="D3035" s="3">
        <f t="shared" si="330"/>
        <v>11</v>
      </c>
      <c r="E3035">
        <f t="shared" si="331"/>
        <v>12</v>
      </c>
      <c r="F3035">
        <f t="shared" si="329"/>
        <v>2015</v>
      </c>
      <c r="G3035">
        <f t="shared" si="333"/>
        <v>410</v>
      </c>
      <c r="H3035">
        <f t="shared" si="334"/>
        <v>397.66666666666669</v>
      </c>
      <c r="I3035">
        <f t="shared" si="332"/>
        <v>12.333333333333314</v>
      </c>
      <c r="K3035" s="22">
        <v>41190</v>
      </c>
      <c r="L3035" s="23">
        <v>146</v>
      </c>
    </row>
    <row r="3036" spans="1:12" ht="15.75" thickBot="1" x14ac:dyDescent="0.3">
      <c r="A3036" s="1">
        <v>42325</v>
      </c>
      <c r="B3036" s="4">
        <v>3.8052000000000001</v>
      </c>
      <c r="C3036" s="4">
        <f t="shared" si="328"/>
        <v>0.14828932648587961</v>
      </c>
      <c r="D3036" s="3">
        <f t="shared" si="330"/>
        <v>11</v>
      </c>
      <c r="E3036">
        <f t="shared" si="331"/>
        <v>12</v>
      </c>
      <c r="F3036">
        <f t="shared" si="329"/>
        <v>2015</v>
      </c>
      <c r="G3036">
        <f t="shared" si="333"/>
        <v>399</v>
      </c>
      <c r="H3036">
        <f t="shared" si="334"/>
        <v>396.75</v>
      </c>
      <c r="I3036">
        <f t="shared" si="332"/>
        <v>2.25</v>
      </c>
      <c r="K3036" s="24">
        <v>41187</v>
      </c>
      <c r="L3036" s="25">
        <v>146</v>
      </c>
    </row>
    <row r="3037" spans="1:12" ht="15.75" thickBot="1" x14ac:dyDescent="0.3">
      <c r="A3037" s="1">
        <v>42326</v>
      </c>
      <c r="B3037" s="4">
        <v>3.7921</v>
      </c>
      <c r="C3037" s="4">
        <f t="shared" si="328"/>
        <v>0.14180258286718331</v>
      </c>
      <c r="D3037" s="3">
        <f t="shared" si="330"/>
        <v>11</v>
      </c>
      <c r="E3037">
        <f t="shared" si="331"/>
        <v>12</v>
      </c>
      <c r="F3037">
        <f t="shared" si="329"/>
        <v>2015</v>
      </c>
      <c r="G3037">
        <f t="shared" si="333"/>
        <v>395</v>
      </c>
      <c r="H3037">
        <f t="shared" si="334"/>
        <v>395.5</v>
      </c>
      <c r="I3037">
        <f t="shared" si="332"/>
        <v>-0.5</v>
      </c>
      <c r="K3037" s="22">
        <v>41186</v>
      </c>
      <c r="L3037" s="23">
        <v>153</v>
      </c>
    </row>
    <row r="3038" spans="1:12" ht="15.75" thickBot="1" x14ac:dyDescent="0.3">
      <c r="A3038" s="1">
        <v>42327</v>
      </c>
      <c r="B3038" s="4">
        <v>3.7442000000000002</v>
      </c>
      <c r="C3038" s="4">
        <f t="shared" si="328"/>
        <v>0.1347917704705168</v>
      </c>
      <c r="D3038" s="3">
        <f t="shared" si="330"/>
        <v>11</v>
      </c>
      <c r="E3038">
        <f t="shared" si="331"/>
        <v>12</v>
      </c>
      <c r="F3038">
        <f t="shared" si="329"/>
        <v>2015</v>
      </c>
      <c r="G3038">
        <f t="shared" si="333"/>
        <v>381</v>
      </c>
      <c r="H3038">
        <f t="shared" si="334"/>
        <v>395.91666666666669</v>
      </c>
      <c r="I3038">
        <f t="shared" si="332"/>
        <v>-14.916666666666686</v>
      </c>
      <c r="K3038" s="24">
        <v>41185</v>
      </c>
      <c r="L3038" s="25">
        <v>157</v>
      </c>
    </row>
    <row r="3039" spans="1:12" ht="15.75" thickBot="1" x14ac:dyDescent="0.3">
      <c r="A3039" s="1">
        <v>42328</v>
      </c>
      <c r="B3039" s="4">
        <v>3.7010000000000001</v>
      </c>
      <c r="C3039" s="4">
        <f t="shared" si="328"/>
        <v>0.12853473174931704</v>
      </c>
      <c r="D3039" s="3">
        <f t="shared" si="330"/>
        <v>11</v>
      </c>
      <c r="E3039">
        <f t="shared" si="331"/>
        <v>12</v>
      </c>
      <c r="F3039">
        <f t="shared" si="329"/>
        <v>2015</v>
      </c>
      <c r="G3039">
        <f t="shared" si="333"/>
        <v>386</v>
      </c>
      <c r="H3039">
        <f t="shared" si="334"/>
        <v>396.58333333333331</v>
      </c>
      <c r="I3039">
        <f t="shared" si="332"/>
        <v>-10.583333333333314</v>
      </c>
      <c r="K3039" s="22">
        <v>41184</v>
      </c>
      <c r="L3039" s="23">
        <v>159</v>
      </c>
    </row>
    <row r="3040" spans="1:12" ht="15.75" thickBot="1" x14ac:dyDescent="0.3">
      <c r="A3040" s="1">
        <v>42331</v>
      </c>
      <c r="B3040" s="4">
        <v>3.7231000000000001</v>
      </c>
      <c r="C3040" s="4">
        <f t="shared" si="328"/>
        <v>0.12401377373906142</v>
      </c>
      <c r="D3040" s="3">
        <f t="shared" si="330"/>
        <v>11</v>
      </c>
      <c r="E3040">
        <f t="shared" si="331"/>
        <v>12</v>
      </c>
      <c r="F3040">
        <f t="shared" si="329"/>
        <v>2015</v>
      </c>
      <c r="G3040">
        <f t="shared" si="333"/>
        <v>397</v>
      </c>
      <c r="H3040">
        <f t="shared" si="334"/>
        <v>397.41666666666669</v>
      </c>
      <c r="I3040">
        <f t="shared" si="332"/>
        <v>-0.41666666666668561</v>
      </c>
      <c r="K3040" s="24">
        <v>41183</v>
      </c>
      <c r="L3040" s="25">
        <v>162</v>
      </c>
    </row>
    <row r="3041" spans="1:12" ht="15.75" thickBot="1" x14ac:dyDescent="0.3">
      <c r="A3041" s="1">
        <v>42332</v>
      </c>
      <c r="B3041" s="4">
        <v>3.7081</v>
      </c>
      <c r="C3041" s="4">
        <f t="shared" si="328"/>
        <v>0.11890713893583661</v>
      </c>
      <c r="D3041" s="3">
        <f t="shared" si="330"/>
        <v>11</v>
      </c>
      <c r="E3041">
        <f t="shared" si="331"/>
        <v>12</v>
      </c>
      <c r="F3041">
        <f t="shared" si="329"/>
        <v>2015</v>
      </c>
      <c r="G3041">
        <f t="shared" si="333"/>
        <v>393</v>
      </c>
      <c r="H3041">
        <f t="shared" si="334"/>
        <v>397.41666666666669</v>
      </c>
      <c r="I3041">
        <f t="shared" si="332"/>
        <v>-4.4166666666666856</v>
      </c>
      <c r="K3041" s="22">
        <v>41180</v>
      </c>
      <c r="L3041" s="23">
        <v>166</v>
      </c>
    </row>
    <row r="3042" spans="1:12" ht="15.75" thickBot="1" x14ac:dyDescent="0.3">
      <c r="A3042" s="1">
        <v>42333</v>
      </c>
      <c r="B3042" s="4">
        <v>3.7688000000000001</v>
      </c>
      <c r="C3042" s="4">
        <f t="shared" si="328"/>
        <v>0.11620465843966896</v>
      </c>
      <c r="D3042" s="3">
        <f t="shared" si="330"/>
        <v>11</v>
      </c>
      <c r="E3042">
        <f t="shared" si="331"/>
        <v>12</v>
      </c>
      <c r="F3042">
        <f t="shared" si="329"/>
        <v>2015</v>
      </c>
      <c r="G3042">
        <f t="shared" si="333"/>
        <v>411</v>
      </c>
      <c r="H3042">
        <f t="shared" si="334"/>
        <v>398.08333333333331</v>
      </c>
      <c r="I3042">
        <f t="shared" si="332"/>
        <v>12.916666666666686</v>
      </c>
      <c r="K3042" s="24">
        <v>41179</v>
      </c>
      <c r="L3042" s="25">
        <v>166</v>
      </c>
    </row>
    <row r="3043" spans="1:12" ht="15.75" thickBot="1" x14ac:dyDescent="0.3">
      <c r="A3043" s="1">
        <v>42334</v>
      </c>
      <c r="B3043" s="4">
        <v>3.7606000000000002</v>
      </c>
      <c r="C3043" s="4">
        <f t="shared" si="328"/>
        <v>0.11066311371569509</v>
      </c>
      <c r="D3043" s="3">
        <f t="shared" si="330"/>
        <v>11</v>
      </c>
      <c r="E3043">
        <f t="shared" si="331"/>
        <v>12</v>
      </c>
      <c r="F3043">
        <f t="shared" si="329"/>
        <v>2015</v>
      </c>
      <c r="G3043">
        <f t="shared" si="333"/>
        <v>411</v>
      </c>
      <c r="H3043">
        <f t="shared" si="334"/>
        <v>399.33333333333331</v>
      </c>
      <c r="I3043">
        <f t="shared" si="332"/>
        <v>11.666666666666686</v>
      </c>
      <c r="K3043" s="22">
        <v>41178</v>
      </c>
      <c r="L3043" s="23">
        <v>168</v>
      </c>
    </row>
    <row r="3044" spans="1:12" ht="15.75" thickBot="1" x14ac:dyDescent="0.3">
      <c r="A3044" s="1">
        <v>42335</v>
      </c>
      <c r="B3044" s="4">
        <v>3.7399</v>
      </c>
      <c r="C3044" s="4">
        <f t="shared" si="328"/>
        <v>0.10607547045307807</v>
      </c>
      <c r="D3044" s="3">
        <f t="shared" si="330"/>
        <v>11</v>
      </c>
      <c r="E3044">
        <f t="shared" si="331"/>
        <v>12</v>
      </c>
      <c r="F3044">
        <f t="shared" si="329"/>
        <v>2015</v>
      </c>
      <c r="G3044">
        <f t="shared" si="333"/>
        <v>409</v>
      </c>
      <c r="H3044">
        <f t="shared" si="334"/>
        <v>400.41666666666669</v>
      </c>
      <c r="I3044">
        <f t="shared" si="332"/>
        <v>8.5833333333333144</v>
      </c>
      <c r="K3044" s="24">
        <v>41177</v>
      </c>
      <c r="L3044" s="25">
        <v>164</v>
      </c>
    </row>
    <row r="3045" spans="1:12" ht="15.75" thickBot="1" x14ac:dyDescent="0.3">
      <c r="A3045" s="1">
        <v>42338</v>
      </c>
      <c r="B3045" s="4">
        <v>3.8506</v>
      </c>
      <c r="C3045" s="4">
        <f t="shared" si="328"/>
        <v>0.10275851789258014</v>
      </c>
      <c r="D3045" s="3">
        <f t="shared" si="330"/>
        <v>11</v>
      </c>
      <c r="E3045">
        <f t="shared" si="331"/>
        <v>12</v>
      </c>
      <c r="F3045">
        <f t="shared" si="329"/>
        <v>2015</v>
      </c>
      <c r="G3045">
        <f t="shared" si="333"/>
        <v>432</v>
      </c>
      <c r="H3045">
        <f t="shared" si="334"/>
        <v>403.25</v>
      </c>
      <c r="I3045">
        <f t="shared" si="332"/>
        <v>28.75</v>
      </c>
      <c r="K3045" s="22">
        <v>41176</v>
      </c>
      <c r="L3045" s="23">
        <v>157</v>
      </c>
    </row>
    <row r="3046" spans="1:12" ht="15.75" thickBot="1" x14ac:dyDescent="0.3">
      <c r="A3046" s="1">
        <v>42339</v>
      </c>
      <c r="B3046" s="4">
        <v>3.8744999999999998</v>
      </c>
      <c r="C3046" s="4">
        <f t="shared" si="328"/>
        <v>0.10006833301355822</v>
      </c>
      <c r="D3046" s="3">
        <f t="shared" si="330"/>
        <v>12</v>
      </c>
      <c r="E3046">
        <f t="shared" si="331"/>
        <v>12</v>
      </c>
      <c r="F3046">
        <f t="shared" si="329"/>
        <v>2015</v>
      </c>
      <c r="G3046">
        <f t="shared" si="333"/>
        <v>436</v>
      </c>
      <c r="H3046">
        <f t="shared" si="334"/>
        <v>405</v>
      </c>
      <c r="I3046">
        <f t="shared" si="332"/>
        <v>31</v>
      </c>
      <c r="K3046" s="24">
        <v>41173</v>
      </c>
      <c r="L3046" s="25">
        <v>154</v>
      </c>
    </row>
    <row r="3047" spans="1:12" ht="15.75" thickBot="1" x14ac:dyDescent="0.3">
      <c r="A3047" s="1">
        <v>42340</v>
      </c>
      <c r="B3047" s="4">
        <v>3.8544999999999998</v>
      </c>
      <c r="C3047" s="4">
        <f t="shared" si="328"/>
        <v>9.8731850503523733E-2</v>
      </c>
      <c r="D3047" s="3">
        <f t="shared" si="330"/>
        <v>12</v>
      </c>
      <c r="E3047">
        <f t="shared" si="331"/>
        <v>12</v>
      </c>
      <c r="F3047">
        <f t="shared" si="329"/>
        <v>2015</v>
      </c>
      <c r="G3047">
        <f t="shared" si="333"/>
        <v>440</v>
      </c>
      <c r="H3047">
        <f t="shared" si="334"/>
        <v>407.5</v>
      </c>
      <c r="I3047">
        <f t="shared" si="332"/>
        <v>32.5</v>
      </c>
      <c r="K3047" s="22">
        <v>41172</v>
      </c>
      <c r="L3047" s="23">
        <v>156</v>
      </c>
    </row>
    <row r="3048" spans="1:12" ht="15.75" thickBot="1" x14ac:dyDescent="0.3">
      <c r="A3048" s="1">
        <v>42341</v>
      </c>
      <c r="B3048" s="4">
        <v>3.7970000000000002</v>
      </c>
      <c r="C3048" s="4">
        <f t="shared" si="328"/>
        <v>9.8475866880979812E-2</v>
      </c>
      <c r="D3048" s="3">
        <f t="shared" si="330"/>
        <v>12</v>
      </c>
      <c r="E3048">
        <f t="shared" si="331"/>
        <v>12</v>
      </c>
      <c r="F3048">
        <f t="shared" si="329"/>
        <v>2015</v>
      </c>
      <c r="G3048">
        <f t="shared" si="333"/>
        <v>438</v>
      </c>
      <c r="H3048">
        <f t="shared" si="334"/>
        <v>410.75</v>
      </c>
      <c r="I3048">
        <f t="shared" si="332"/>
        <v>27.25</v>
      </c>
      <c r="K3048" s="24">
        <v>41171</v>
      </c>
      <c r="L3048" s="25">
        <v>156</v>
      </c>
    </row>
    <row r="3049" spans="1:12" ht="15.75" thickBot="1" x14ac:dyDescent="0.3">
      <c r="A3049" s="1">
        <v>42342</v>
      </c>
      <c r="B3049" s="4">
        <v>3.7574999999999998</v>
      </c>
      <c r="C3049" s="4">
        <f t="shared" si="328"/>
        <v>9.9031736798565112E-2</v>
      </c>
      <c r="D3049" s="3">
        <f t="shared" si="330"/>
        <v>12</v>
      </c>
      <c r="E3049">
        <f t="shared" si="331"/>
        <v>12</v>
      </c>
      <c r="F3049">
        <f t="shared" si="329"/>
        <v>2015</v>
      </c>
      <c r="G3049">
        <f t="shared" si="333"/>
        <v>435</v>
      </c>
      <c r="H3049">
        <f t="shared" si="334"/>
        <v>414.08333333333331</v>
      </c>
      <c r="I3049">
        <f t="shared" si="332"/>
        <v>20.916666666666686</v>
      </c>
      <c r="K3049" s="22">
        <v>41170</v>
      </c>
      <c r="L3049" s="23">
        <v>155</v>
      </c>
    </row>
    <row r="3050" spans="1:12" ht="15.75" thickBot="1" x14ac:dyDescent="0.3">
      <c r="A3050" s="1">
        <v>42345</v>
      </c>
      <c r="B3050" s="4">
        <v>3.7475999999999998</v>
      </c>
      <c r="C3050" s="4">
        <f t="shared" si="328"/>
        <v>9.9791933919742476E-2</v>
      </c>
      <c r="D3050" s="3">
        <f t="shared" si="330"/>
        <v>12</v>
      </c>
      <c r="E3050">
        <f t="shared" si="331"/>
        <v>12</v>
      </c>
      <c r="F3050">
        <f t="shared" si="329"/>
        <v>2015</v>
      </c>
      <c r="G3050">
        <f t="shared" si="333"/>
        <v>444</v>
      </c>
      <c r="H3050">
        <f t="shared" si="334"/>
        <v>419.33333333333331</v>
      </c>
      <c r="I3050">
        <f t="shared" si="332"/>
        <v>24.666666666666686</v>
      </c>
      <c r="K3050" s="24">
        <v>41169</v>
      </c>
      <c r="L3050" s="25">
        <v>153</v>
      </c>
    </row>
    <row r="3051" spans="1:12" ht="15.75" thickBot="1" x14ac:dyDescent="0.3">
      <c r="A3051" s="1">
        <v>42346</v>
      </c>
      <c r="B3051" s="4">
        <v>3.7921</v>
      </c>
      <c r="C3051" s="4">
        <f t="shared" si="328"/>
        <v>9.9734110770571732E-2</v>
      </c>
      <c r="D3051" s="3">
        <f t="shared" si="330"/>
        <v>12</v>
      </c>
      <c r="E3051">
        <f t="shared" si="331"/>
        <v>12</v>
      </c>
      <c r="F3051">
        <f t="shared" si="329"/>
        <v>2015</v>
      </c>
      <c r="G3051">
        <f t="shared" si="333"/>
        <v>453</v>
      </c>
      <c r="H3051">
        <f t="shared" si="334"/>
        <v>424.91666666666669</v>
      </c>
      <c r="I3051">
        <f t="shared" si="332"/>
        <v>28.083333333333314</v>
      </c>
      <c r="K3051" s="22">
        <v>41166</v>
      </c>
      <c r="L3051" s="23">
        <v>149</v>
      </c>
    </row>
    <row r="3052" spans="1:12" ht="15.75" thickBot="1" x14ac:dyDescent="0.3">
      <c r="A3052" s="1">
        <v>42347</v>
      </c>
      <c r="B3052" s="4">
        <v>3.758</v>
      </c>
      <c r="C3052" s="4">
        <f t="shared" si="328"/>
        <v>0.10054295855030262</v>
      </c>
      <c r="D3052" s="3">
        <f t="shared" si="330"/>
        <v>12</v>
      </c>
      <c r="E3052">
        <f t="shared" si="331"/>
        <v>12</v>
      </c>
      <c r="F3052">
        <f t="shared" si="329"/>
        <v>2015</v>
      </c>
      <c r="G3052">
        <f t="shared" si="333"/>
        <v>458</v>
      </c>
      <c r="H3052">
        <f t="shared" si="334"/>
        <v>430</v>
      </c>
      <c r="I3052">
        <f t="shared" si="332"/>
        <v>28</v>
      </c>
      <c r="K3052" s="24">
        <v>41165</v>
      </c>
      <c r="L3052" s="25">
        <v>157</v>
      </c>
    </row>
    <row r="3053" spans="1:12" ht="15.75" thickBot="1" x14ac:dyDescent="0.3">
      <c r="A3053" s="1">
        <v>42348</v>
      </c>
      <c r="B3053" s="4">
        <v>3.7685</v>
      </c>
      <c r="C3053" s="4">
        <f t="shared" si="328"/>
        <v>0.10115777125472726</v>
      </c>
      <c r="D3053" s="3">
        <f t="shared" si="330"/>
        <v>12</v>
      </c>
      <c r="E3053">
        <f t="shared" si="331"/>
        <v>12</v>
      </c>
      <c r="F3053">
        <f t="shared" si="329"/>
        <v>2015</v>
      </c>
      <c r="G3053">
        <f t="shared" si="333"/>
        <v>473</v>
      </c>
      <c r="H3053">
        <f t="shared" si="334"/>
        <v>436.66666666666669</v>
      </c>
      <c r="I3053">
        <f t="shared" si="332"/>
        <v>36.333333333333314</v>
      </c>
      <c r="K3053" s="22">
        <v>41164</v>
      </c>
      <c r="L3053" s="23">
        <v>157</v>
      </c>
    </row>
    <row r="3054" spans="1:12" ht="15.75" thickBot="1" x14ac:dyDescent="0.3">
      <c r="A3054" s="1">
        <v>42349</v>
      </c>
      <c r="B3054" s="4">
        <v>3.8548</v>
      </c>
      <c r="C3054" s="4">
        <f t="shared" si="328"/>
        <v>0.10115132146198966</v>
      </c>
      <c r="D3054" s="3">
        <f t="shared" si="330"/>
        <v>12</v>
      </c>
      <c r="E3054">
        <f t="shared" si="331"/>
        <v>12</v>
      </c>
      <c r="F3054">
        <f t="shared" si="329"/>
        <v>2015</v>
      </c>
      <c r="G3054">
        <f t="shared" si="333"/>
        <v>501</v>
      </c>
      <c r="H3054">
        <f t="shared" si="334"/>
        <v>444.16666666666669</v>
      </c>
      <c r="I3054">
        <f t="shared" si="332"/>
        <v>56.833333333333314</v>
      </c>
      <c r="K3054" s="24">
        <v>41163</v>
      </c>
      <c r="L3054" s="25">
        <v>163</v>
      </c>
    </row>
    <row r="3055" spans="1:12" ht="15.75" thickBot="1" x14ac:dyDescent="0.3">
      <c r="A3055" s="1">
        <v>42352</v>
      </c>
      <c r="B3055" s="4">
        <v>3.9022999999999999</v>
      </c>
      <c r="C3055" s="4">
        <f t="shared" si="328"/>
        <v>0.10131780719158061</v>
      </c>
      <c r="D3055" s="3">
        <f t="shared" si="330"/>
        <v>12</v>
      </c>
      <c r="E3055">
        <f t="shared" si="331"/>
        <v>12</v>
      </c>
      <c r="F3055">
        <f t="shared" si="329"/>
        <v>2015</v>
      </c>
      <c r="G3055">
        <f t="shared" si="333"/>
        <v>484</v>
      </c>
      <c r="H3055">
        <f t="shared" si="334"/>
        <v>450.25</v>
      </c>
      <c r="I3055">
        <f t="shared" si="332"/>
        <v>33.75</v>
      </c>
      <c r="K3055" s="22">
        <v>41162</v>
      </c>
      <c r="L3055" s="23">
        <v>165</v>
      </c>
    </row>
    <row r="3056" spans="1:12" ht="15.75" thickBot="1" x14ac:dyDescent="0.3">
      <c r="A3056" s="1">
        <v>42353</v>
      </c>
      <c r="B3056" s="4">
        <v>3.8702999999999999</v>
      </c>
      <c r="C3056" s="4">
        <f t="shared" si="328"/>
        <v>0.10129904982178803</v>
      </c>
      <c r="D3056" s="3">
        <f t="shared" si="330"/>
        <v>12</v>
      </c>
      <c r="E3056">
        <f t="shared" si="331"/>
        <v>12</v>
      </c>
      <c r="F3056">
        <f t="shared" si="329"/>
        <v>2015</v>
      </c>
      <c r="G3056">
        <f t="shared" si="333"/>
        <v>465</v>
      </c>
      <c r="H3056">
        <f t="shared" si="334"/>
        <v>454.91666666666669</v>
      </c>
      <c r="I3056">
        <f t="shared" si="332"/>
        <v>10.083333333333314</v>
      </c>
      <c r="K3056" s="24">
        <v>41159</v>
      </c>
      <c r="L3056" s="25">
        <v>166</v>
      </c>
    </row>
    <row r="3057" spans="1:12" ht="15.75" thickBot="1" x14ac:dyDescent="0.3">
      <c r="A3057" s="1">
        <v>42354</v>
      </c>
      <c r="B3057" s="4">
        <v>3.9357000000000002</v>
      </c>
      <c r="C3057" s="4">
        <f t="shared" si="328"/>
        <v>0.10168852420374018</v>
      </c>
      <c r="D3057" s="3">
        <f t="shared" si="330"/>
        <v>12</v>
      </c>
      <c r="E3057">
        <f t="shared" si="331"/>
        <v>12</v>
      </c>
      <c r="F3057">
        <f t="shared" si="329"/>
        <v>2015</v>
      </c>
      <c r="G3057">
        <f t="shared" si="333"/>
        <v>499</v>
      </c>
      <c r="H3057">
        <f t="shared" si="334"/>
        <v>460.5</v>
      </c>
      <c r="I3057">
        <f t="shared" si="332"/>
        <v>38.5</v>
      </c>
      <c r="K3057" s="22">
        <v>41158</v>
      </c>
      <c r="L3057" s="23">
        <v>165</v>
      </c>
    </row>
    <row r="3058" spans="1:12" ht="15.75" thickBot="1" x14ac:dyDescent="0.3">
      <c r="A3058" s="1">
        <v>42355</v>
      </c>
      <c r="B3058" s="4">
        <v>3.8929</v>
      </c>
      <c r="C3058" s="4">
        <f t="shared" si="328"/>
        <v>0.10163081876114329</v>
      </c>
      <c r="D3058" s="3">
        <f t="shared" si="330"/>
        <v>12</v>
      </c>
      <c r="E3058">
        <f t="shared" si="331"/>
        <v>12</v>
      </c>
      <c r="F3058">
        <f t="shared" si="329"/>
        <v>2015</v>
      </c>
      <c r="G3058">
        <f t="shared" si="333"/>
        <v>498</v>
      </c>
      <c r="H3058">
        <f t="shared" si="334"/>
        <v>465.66666666666669</v>
      </c>
      <c r="I3058">
        <f t="shared" si="332"/>
        <v>32.333333333333314</v>
      </c>
      <c r="K3058" s="24">
        <v>41157</v>
      </c>
      <c r="L3058" s="25">
        <v>176</v>
      </c>
    </row>
    <row r="3059" spans="1:12" ht="15.75" thickBot="1" x14ac:dyDescent="0.3">
      <c r="A3059" s="1">
        <v>42356</v>
      </c>
      <c r="B3059" s="4">
        <v>3.9062000000000001</v>
      </c>
      <c r="C3059" s="4">
        <f t="shared" ref="C3059:C3122" si="335">_xlfn.STDEV.P(B2998:B3059)</f>
        <v>0.10057898160183586</v>
      </c>
      <c r="D3059" s="3">
        <f t="shared" si="330"/>
        <v>12</v>
      </c>
      <c r="E3059">
        <f t="shared" si="331"/>
        <v>12</v>
      </c>
      <c r="F3059">
        <f t="shared" si="329"/>
        <v>2015</v>
      </c>
      <c r="G3059">
        <f t="shared" si="333"/>
        <v>524</v>
      </c>
      <c r="H3059">
        <f t="shared" si="334"/>
        <v>472.66666666666669</v>
      </c>
      <c r="I3059">
        <f t="shared" si="332"/>
        <v>51.333333333333314</v>
      </c>
      <c r="K3059" s="22">
        <v>41156</v>
      </c>
      <c r="L3059" s="23">
        <v>176</v>
      </c>
    </row>
    <row r="3060" spans="1:12" ht="15.75" thickBot="1" x14ac:dyDescent="0.3">
      <c r="A3060" s="1">
        <v>42359</v>
      </c>
      <c r="B3060" s="4">
        <v>3.9830999999999999</v>
      </c>
      <c r="C3060" s="4">
        <f t="shared" si="335"/>
        <v>9.9075951168262538E-2</v>
      </c>
      <c r="D3060" s="3">
        <f t="shared" si="330"/>
        <v>12</v>
      </c>
      <c r="E3060">
        <f t="shared" si="331"/>
        <v>12</v>
      </c>
      <c r="F3060">
        <f t="shared" si="329"/>
        <v>2015</v>
      </c>
      <c r="G3060">
        <f t="shared" si="333"/>
        <v>545</v>
      </c>
      <c r="H3060">
        <f t="shared" si="334"/>
        <v>481.58333333333331</v>
      </c>
      <c r="I3060">
        <f t="shared" si="332"/>
        <v>63.416666666666686</v>
      </c>
      <c r="K3060" s="24">
        <v>41155</v>
      </c>
      <c r="L3060" s="25">
        <v>181</v>
      </c>
    </row>
    <row r="3061" spans="1:12" ht="15.75" thickBot="1" x14ac:dyDescent="0.3">
      <c r="A3061" s="1">
        <v>42360</v>
      </c>
      <c r="B3061" s="4">
        <v>3.9769999999999999</v>
      </c>
      <c r="C3061" s="4">
        <f t="shared" si="335"/>
        <v>9.5152489601246365E-2</v>
      </c>
      <c r="D3061" s="3">
        <f t="shared" si="330"/>
        <v>12</v>
      </c>
      <c r="E3061">
        <f t="shared" si="331"/>
        <v>12</v>
      </c>
      <c r="F3061">
        <f t="shared" si="329"/>
        <v>2015</v>
      </c>
      <c r="G3061">
        <f t="shared" si="333"/>
        <v>521</v>
      </c>
      <c r="H3061">
        <f t="shared" si="334"/>
        <v>488.75</v>
      </c>
      <c r="I3061">
        <f t="shared" si="332"/>
        <v>32.25</v>
      </c>
      <c r="K3061" s="22">
        <v>41152</v>
      </c>
      <c r="L3061" s="23">
        <v>181</v>
      </c>
    </row>
    <row r="3062" spans="1:12" ht="15.75" thickBot="1" x14ac:dyDescent="0.3">
      <c r="A3062" s="1">
        <v>42361</v>
      </c>
      <c r="B3062" s="4">
        <v>3.9632000000000001</v>
      </c>
      <c r="C3062" s="4">
        <f t="shared" si="335"/>
        <v>8.5763742281423749E-2</v>
      </c>
      <c r="D3062" s="3">
        <f t="shared" si="330"/>
        <v>12</v>
      </c>
      <c r="E3062">
        <f t="shared" si="331"/>
        <v>12</v>
      </c>
      <c r="F3062">
        <f t="shared" si="329"/>
        <v>2015</v>
      </c>
      <c r="G3062">
        <f t="shared" si="333"/>
        <v>516</v>
      </c>
      <c r="H3062">
        <f t="shared" si="334"/>
        <v>494.75</v>
      </c>
      <c r="I3062">
        <f t="shared" si="332"/>
        <v>21.25</v>
      </c>
      <c r="K3062" s="24">
        <v>41151</v>
      </c>
      <c r="L3062" s="25">
        <v>175</v>
      </c>
    </row>
    <row r="3063" spans="1:12" ht="15.75" thickBot="1" x14ac:dyDescent="0.3">
      <c r="A3063" s="1">
        <v>42362</v>
      </c>
      <c r="B3063" s="4">
        <v>3.9523999999999999</v>
      </c>
      <c r="C3063" s="4">
        <f t="shared" si="335"/>
        <v>8.5848490747849907E-2</v>
      </c>
      <c r="D3063" s="3">
        <f t="shared" si="330"/>
        <v>12</v>
      </c>
      <c r="E3063">
        <f t="shared" si="331"/>
        <v>12</v>
      </c>
      <c r="F3063">
        <f t="shared" si="329"/>
        <v>2015</v>
      </c>
      <c r="G3063">
        <f t="shared" si="333"/>
        <v>518</v>
      </c>
      <c r="H3063">
        <f t="shared" si="334"/>
        <v>500.16666666666669</v>
      </c>
      <c r="I3063">
        <f t="shared" si="332"/>
        <v>17.833333333333314</v>
      </c>
      <c r="K3063" s="22">
        <v>41150</v>
      </c>
      <c r="L3063" s="23">
        <v>173</v>
      </c>
    </row>
    <row r="3064" spans="1:12" ht="15.75" thickBot="1" x14ac:dyDescent="0.3">
      <c r="A3064" s="1">
        <v>42366</v>
      </c>
      <c r="B3064" s="4">
        <v>3.9186000000000001</v>
      </c>
      <c r="C3064" s="4">
        <f t="shared" si="335"/>
        <v>8.3852823099329052E-2</v>
      </c>
      <c r="D3064" s="3">
        <f t="shared" si="330"/>
        <v>12</v>
      </c>
      <c r="E3064">
        <f t="shared" si="331"/>
        <v>12</v>
      </c>
      <c r="F3064">
        <f t="shared" si="329"/>
        <v>2015</v>
      </c>
      <c r="G3064">
        <f t="shared" si="333"/>
        <v>520</v>
      </c>
      <c r="H3064">
        <f t="shared" si="334"/>
        <v>505.33333333333331</v>
      </c>
      <c r="I3064">
        <f t="shared" si="332"/>
        <v>14.666666666666686</v>
      </c>
      <c r="K3064" s="24">
        <v>41149</v>
      </c>
      <c r="L3064" s="25">
        <v>173</v>
      </c>
    </row>
    <row r="3065" spans="1:12" ht="15.75" thickBot="1" x14ac:dyDescent="0.3">
      <c r="A3065" s="1">
        <v>42367</v>
      </c>
      <c r="B3065" s="4">
        <v>3.8492000000000002</v>
      </c>
      <c r="C3065" s="4">
        <f t="shared" si="335"/>
        <v>7.6474199739562182E-2</v>
      </c>
      <c r="D3065" s="3">
        <f t="shared" si="330"/>
        <v>12</v>
      </c>
      <c r="E3065">
        <f t="shared" si="331"/>
        <v>12</v>
      </c>
      <c r="F3065">
        <f t="shared" si="329"/>
        <v>2015</v>
      </c>
      <c r="G3065">
        <f t="shared" si="333"/>
        <v>506</v>
      </c>
      <c r="H3065">
        <f t="shared" si="334"/>
        <v>508.08333333333331</v>
      </c>
      <c r="I3065">
        <f t="shared" si="332"/>
        <v>-2.0833333333333144</v>
      </c>
      <c r="K3065" s="22">
        <v>41148</v>
      </c>
      <c r="L3065" s="23">
        <v>177</v>
      </c>
    </row>
    <row r="3066" spans="1:12" ht="15.75" thickBot="1" x14ac:dyDescent="0.3">
      <c r="A3066" s="1">
        <v>42368</v>
      </c>
      <c r="B3066" s="4">
        <v>3.9047999999999998</v>
      </c>
      <c r="C3066" s="4">
        <f t="shared" si="335"/>
        <v>7.5094421192074823E-2</v>
      </c>
      <c r="D3066" s="3">
        <f t="shared" si="330"/>
        <v>12</v>
      </c>
      <c r="E3066">
        <f t="shared" si="331"/>
        <v>12</v>
      </c>
      <c r="F3066">
        <f t="shared" si="329"/>
        <v>2015</v>
      </c>
      <c r="G3066">
        <f t="shared" si="333"/>
        <v>516</v>
      </c>
      <c r="H3066">
        <f t="shared" si="334"/>
        <v>509.33333333333331</v>
      </c>
      <c r="I3066">
        <f t="shared" si="332"/>
        <v>6.6666666666666856</v>
      </c>
      <c r="K3066" s="24">
        <v>41145</v>
      </c>
      <c r="L3066" s="25">
        <v>174</v>
      </c>
    </row>
    <row r="3067" spans="1:12" ht="15.75" thickBot="1" x14ac:dyDescent="0.3">
      <c r="A3067" s="1">
        <v>42369</v>
      </c>
      <c r="B3067" s="4">
        <v>3.9047999999999998</v>
      </c>
      <c r="C3067" s="4">
        <f t="shared" si="335"/>
        <v>7.3481218780907367E-2</v>
      </c>
      <c r="D3067" s="3">
        <f t="shared" si="330"/>
        <v>12</v>
      </c>
      <c r="E3067">
        <f t="shared" si="331"/>
        <v>12</v>
      </c>
      <c r="F3067">
        <f t="shared" si="329"/>
        <v>2015</v>
      </c>
      <c r="G3067">
        <f t="shared" si="333"/>
        <v>523</v>
      </c>
      <c r="H3067">
        <f t="shared" si="334"/>
        <v>512.58333333333337</v>
      </c>
      <c r="I3067">
        <f t="shared" si="332"/>
        <v>10.416666666666629</v>
      </c>
      <c r="K3067" s="22">
        <v>41144</v>
      </c>
      <c r="L3067" s="23">
        <v>172</v>
      </c>
    </row>
    <row r="3068" spans="1:12" ht="15.75" thickBot="1" x14ac:dyDescent="0.3">
      <c r="A3068" s="1">
        <v>42373</v>
      </c>
      <c r="B3068" s="4">
        <v>4.0387000000000004</v>
      </c>
      <c r="C3068" s="4">
        <f t="shared" si="335"/>
        <v>7.4936852708534299E-2</v>
      </c>
      <c r="D3068" s="3">
        <f t="shared" si="330"/>
        <v>1</v>
      </c>
      <c r="E3068">
        <f t="shared" si="331"/>
        <v>3</v>
      </c>
      <c r="F3068">
        <f t="shared" si="329"/>
        <v>2016</v>
      </c>
      <c r="G3068">
        <f t="shared" si="333"/>
        <v>532</v>
      </c>
      <c r="H3068">
        <f t="shared" si="334"/>
        <v>518.16666666666663</v>
      </c>
      <c r="I3068">
        <f t="shared" si="332"/>
        <v>13.833333333333371</v>
      </c>
      <c r="K3068" s="24">
        <v>41143</v>
      </c>
      <c r="L3068" s="25">
        <v>169</v>
      </c>
    </row>
    <row r="3069" spans="1:12" ht="15.75" thickBot="1" x14ac:dyDescent="0.3">
      <c r="A3069" s="1">
        <v>42374</v>
      </c>
      <c r="B3069" s="4">
        <v>4.0114000000000001</v>
      </c>
      <c r="C3069" s="4">
        <f t="shared" si="335"/>
        <v>7.7398182202301144E-2</v>
      </c>
      <c r="D3069" s="3">
        <f t="shared" si="330"/>
        <v>1</v>
      </c>
      <c r="E3069">
        <f t="shared" si="331"/>
        <v>3</v>
      </c>
      <c r="F3069">
        <f t="shared" si="329"/>
        <v>2016</v>
      </c>
      <c r="G3069">
        <f t="shared" si="333"/>
        <v>497</v>
      </c>
      <c r="H3069">
        <f t="shared" si="334"/>
        <v>518</v>
      </c>
      <c r="I3069">
        <f t="shared" si="332"/>
        <v>-21</v>
      </c>
      <c r="K3069" s="22">
        <v>41142</v>
      </c>
      <c r="L3069" s="23">
        <v>167</v>
      </c>
    </row>
    <row r="3070" spans="1:12" ht="15.75" thickBot="1" x14ac:dyDescent="0.3">
      <c r="A3070" s="1">
        <v>42375</v>
      </c>
      <c r="B3070" s="4">
        <v>4.0303000000000004</v>
      </c>
      <c r="C3070" s="4">
        <f t="shared" si="335"/>
        <v>8.0866643878001854E-2</v>
      </c>
      <c r="D3070" s="3">
        <f t="shared" si="330"/>
        <v>1</v>
      </c>
      <c r="E3070">
        <f t="shared" si="331"/>
        <v>3</v>
      </c>
      <c r="F3070">
        <f t="shared" si="329"/>
        <v>2016</v>
      </c>
      <c r="G3070">
        <f t="shared" si="333"/>
        <v>505</v>
      </c>
      <c r="H3070">
        <f t="shared" si="334"/>
        <v>518.58333333333337</v>
      </c>
      <c r="I3070">
        <f t="shared" si="332"/>
        <v>-13.583333333333371</v>
      </c>
      <c r="K3070" s="24">
        <v>41141</v>
      </c>
      <c r="L3070" s="25">
        <v>168</v>
      </c>
    </row>
    <row r="3071" spans="1:12" ht="15.75" thickBot="1" x14ac:dyDescent="0.3">
      <c r="A3071" s="1">
        <v>42376</v>
      </c>
      <c r="B3071" s="4">
        <v>4.0475000000000003</v>
      </c>
      <c r="C3071" s="4">
        <f t="shared" si="335"/>
        <v>8.4536900488631425E-2</v>
      </c>
      <c r="D3071" s="3">
        <f t="shared" si="330"/>
        <v>1</v>
      </c>
      <c r="E3071">
        <f t="shared" si="331"/>
        <v>3</v>
      </c>
      <c r="F3071">
        <f t="shared" si="329"/>
        <v>2016</v>
      </c>
      <c r="G3071">
        <f t="shared" si="333"/>
        <v>506</v>
      </c>
      <c r="H3071">
        <f t="shared" si="334"/>
        <v>517.08333333333337</v>
      </c>
      <c r="I3071">
        <f t="shared" si="332"/>
        <v>-11.083333333333371</v>
      </c>
      <c r="K3071" s="22">
        <v>41138</v>
      </c>
      <c r="L3071" s="23">
        <v>167</v>
      </c>
    </row>
    <row r="3072" spans="1:12" ht="15.75" thickBot="1" x14ac:dyDescent="0.3">
      <c r="A3072" s="1">
        <v>42377</v>
      </c>
      <c r="B3072" s="4">
        <v>4.0250000000000004</v>
      </c>
      <c r="C3072" s="4">
        <f t="shared" si="335"/>
        <v>8.7339965990428259E-2</v>
      </c>
      <c r="D3072" s="3">
        <f t="shared" si="330"/>
        <v>1</v>
      </c>
      <c r="E3072">
        <f t="shared" si="331"/>
        <v>3</v>
      </c>
      <c r="F3072">
        <f t="shared" si="329"/>
        <v>2016</v>
      </c>
      <c r="G3072">
        <f t="shared" si="333"/>
        <v>512</v>
      </c>
      <c r="H3072">
        <f t="shared" si="334"/>
        <v>514.33333333333337</v>
      </c>
      <c r="I3072">
        <f t="shared" si="332"/>
        <v>-2.3333333333333712</v>
      </c>
      <c r="K3072" s="24">
        <v>41137</v>
      </c>
      <c r="L3072" s="25">
        <v>166</v>
      </c>
    </row>
    <row r="3073" spans="1:12" ht="15.75" thickBot="1" x14ac:dyDescent="0.3">
      <c r="A3073" s="1">
        <v>42380</v>
      </c>
      <c r="B3073" s="4">
        <v>4.0152999999999999</v>
      </c>
      <c r="C3073" s="4">
        <f t="shared" si="335"/>
        <v>8.841420734448624E-2</v>
      </c>
      <c r="D3073" s="3">
        <f t="shared" si="330"/>
        <v>1</v>
      </c>
      <c r="E3073">
        <f t="shared" si="331"/>
        <v>3</v>
      </c>
      <c r="F3073">
        <f t="shared" si="329"/>
        <v>2016</v>
      </c>
      <c r="G3073">
        <f t="shared" si="333"/>
        <v>506</v>
      </c>
      <c r="H3073">
        <f t="shared" si="334"/>
        <v>513.08333333333337</v>
      </c>
      <c r="I3073">
        <f t="shared" si="332"/>
        <v>-7.0833333333333712</v>
      </c>
      <c r="K3073" s="22">
        <v>41136</v>
      </c>
      <c r="L3073" s="23">
        <v>163</v>
      </c>
    </row>
    <row r="3074" spans="1:12" ht="15.75" thickBot="1" x14ac:dyDescent="0.3">
      <c r="A3074" s="1">
        <v>42381</v>
      </c>
      <c r="B3074" s="4">
        <v>4.0298999999999996</v>
      </c>
      <c r="C3074" s="4">
        <f t="shared" si="335"/>
        <v>9.0912047080518713E-2</v>
      </c>
      <c r="D3074" s="3">
        <f t="shared" si="330"/>
        <v>1</v>
      </c>
      <c r="E3074">
        <f t="shared" si="331"/>
        <v>3</v>
      </c>
      <c r="F3074">
        <f t="shared" ref="F3074:F3137" si="336">YEAR(A3074)</f>
        <v>2016</v>
      </c>
      <c r="G3074">
        <f t="shared" si="333"/>
        <v>506</v>
      </c>
      <c r="H3074">
        <f t="shared" si="334"/>
        <v>512.25</v>
      </c>
      <c r="I3074">
        <f t="shared" si="332"/>
        <v>-6.25</v>
      </c>
      <c r="K3074" s="24">
        <v>41135</v>
      </c>
      <c r="L3074" s="25">
        <v>166</v>
      </c>
    </row>
    <row r="3075" spans="1:12" ht="15.75" thickBot="1" x14ac:dyDescent="0.3">
      <c r="A3075" s="1">
        <v>42382</v>
      </c>
      <c r="B3075" s="4">
        <v>3.9863</v>
      </c>
      <c r="C3075" s="4">
        <f t="shared" si="335"/>
        <v>9.2251138881153841E-2</v>
      </c>
      <c r="D3075" s="3">
        <f t="shared" ref="D3075:D3138" si="337">MONTH(A3075)</f>
        <v>1</v>
      </c>
      <c r="E3075">
        <f t="shared" ref="E3075:E3138" si="338">IF(D3075&lt;4,3,IF(D3075&lt;7,6,IF(D3075&lt;10,9,12)))</f>
        <v>3</v>
      </c>
      <c r="F3075">
        <f t="shared" si="336"/>
        <v>2016</v>
      </c>
      <c r="G3075">
        <f t="shared" si="333"/>
        <v>521</v>
      </c>
      <c r="H3075">
        <f t="shared" si="334"/>
        <v>512.5</v>
      </c>
      <c r="I3075">
        <f t="shared" ref="I3075:I3138" si="339">G3075-H3075</f>
        <v>8.5</v>
      </c>
      <c r="K3075" s="22">
        <v>41134</v>
      </c>
      <c r="L3075" s="23">
        <v>169</v>
      </c>
    </row>
    <row r="3076" spans="1:12" ht="15.75" thickBot="1" x14ac:dyDescent="0.3">
      <c r="A3076" s="1">
        <v>42383</v>
      </c>
      <c r="B3076" s="4">
        <v>4.0223000000000004</v>
      </c>
      <c r="C3076" s="4">
        <f t="shared" si="335"/>
        <v>9.4308193708841401E-2</v>
      </c>
      <c r="D3076" s="3">
        <f t="shared" si="337"/>
        <v>1</v>
      </c>
      <c r="E3076">
        <f t="shared" si="338"/>
        <v>3</v>
      </c>
      <c r="F3076">
        <f t="shared" si="336"/>
        <v>2016</v>
      </c>
      <c r="G3076">
        <f t="shared" ref="G3076:G3139" si="340">_xlfn.IFNA(VLOOKUP($A3076, $K:$L, 2, 0), G3075)</f>
        <v>512</v>
      </c>
      <c r="H3076">
        <f t="shared" si="334"/>
        <v>511.83333333333331</v>
      </c>
      <c r="I3076">
        <f t="shared" si="339"/>
        <v>0.16666666666668561</v>
      </c>
      <c r="K3076" s="24">
        <v>41131</v>
      </c>
      <c r="L3076" s="25">
        <v>169</v>
      </c>
    </row>
    <row r="3077" spans="1:12" ht="15.75" thickBot="1" x14ac:dyDescent="0.3">
      <c r="A3077" s="1">
        <v>42384</v>
      </c>
      <c r="B3077" s="4">
        <v>4.0401999999999996</v>
      </c>
      <c r="C3077" s="4">
        <f t="shared" si="335"/>
        <v>9.6757443389109202E-2</v>
      </c>
      <c r="D3077" s="3">
        <f t="shared" si="337"/>
        <v>1</v>
      </c>
      <c r="E3077">
        <f t="shared" si="338"/>
        <v>3</v>
      </c>
      <c r="F3077">
        <f t="shared" si="336"/>
        <v>2016</v>
      </c>
      <c r="G3077">
        <f t="shared" si="340"/>
        <v>533</v>
      </c>
      <c r="H3077">
        <f t="shared" si="334"/>
        <v>514.08333333333337</v>
      </c>
      <c r="I3077">
        <f t="shared" si="339"/>
        <v>18.916666666666629</v>
      </c>
      <c r="K3077" s="22">
        <v>41130</v>
      </c>
      <c r="L3077" s="23">
        <v>165</v>
      </c>
    </row>
    <row r="3078" spans="1:12" ht="15.75" thickBot="1" x14ac:dyDescent="0.3">
      <c r="A3078" s="1">
        <v>42387</v>
      </c>
      <c r="B3078" s="4">
        <v>4.0364000000000004</v>
      </c>
      <c r="C3078" s="4">
        <f t="shared" si="335"/>
        <v>9.8939790142091422E-2</v>
      </c>
      <c r="D3078" s="3">
        <f t="shared" si="337"/>
        <v>1</v>
      </c>
      <c r="E3078">
        <f t="shared" si="338"/>
        <v>3</v>
      </c>
      <c r="F3078">
        <f t="shared" si="336"/>
        <v>2016</v>
      </c>
      <c r="G3078">
        <f t="shared" si="340"/>
        <v>533</v>
      </c>
      <c r="H3078">
        <f t="shared" si="334"/>
        <v>515.5</v>
      </c>
      <c r="I3078">
        <f t="shared" si="339"/>
        <v>17.5</v>
      </c>
      <c r="K3078" s="24">
        <v>41129</v>
      </c>
      <c r="L3078" s="25">
        <v>164</v>
      </c>
    </row>
    <row r="3079" spans="1:12" ht="15.75" thickBot="1" x14ac:dyDescent="0.3">
      <c r="A3079" s="1">
        <v>42388</v>
      </c>
      <c r="B3079" s="4">
        <v>4.0303000000000004</v>
      </c>
      <c r="C3079" s="4">
        <f t="shared" si="335"/>
        <v>0.10092619747175768</v>
      </c>
      <c r="D3079" s="3">
        <f t="shared" si="337"/>
        <v>1</v>
      </c>
      <c r="E3079">
        <f t="shared" si="338"/>
        <v>3</v>
      </c>
      <c r="F3079">
        <f t="shared" si="336"/>
        <v>2016</v>
      </c>
      <c r="G3079">
        <f t="shared" si="340"/>
        <v>533</v>
      </c>
      <c r="H3079">
        <f t="shared" si="334"/>
        <v>516.33333333333337</v>
      </c>
      <c r="I3079">
        <f t="shared" si="339"/>
        <v>16.666666666666629</v>
      </c>
      <c r="K3079" s="22">
        <v>41128</v>
      </c>
      <c r="L3079" s="23">
        <v>169</v>
      </c>
    </row>
    <row r="3080" spans="1:12" ht="15.75" thickBot="1" x14ac:dyDescent="0.3">
      <c r="A3080" s="1">
        <v>42389</v>
      </c>
      <c r="B3080" s="4">
        <v>4.0861000000000001</v>
      </c>
      <c r="C3080" s="4">
        <f t="shared" si="335"/>
        <v>0.10409654728975544</v>
      </c>
      <c r="D3080" s="3">
        <f t="shared" si="337"/>
        <v>1</v>
      </c>
      <c r="E3080">
        <f t="shared" si="338"/>
        <v>3</v>
      </c>
      <c r="F3080">
        <f t="shared" si="336"/>
        <v>2016</v>
      </c>
      <c r="G3080">
        <f t="shared" si="340"/>
        <v>544</v>
      </c>
      <c r="H3080">
        <f t="shared" si="334"/>
        <v>517.33333333333337</v>
      </c>
      <c r="I3080">
        <f t="shared" si="339"/>
        <v>26.666666666666629</v>
      </c>
      <c r="K3080" s="24">
        <v>41127</v>
      </c>
      <c r="L3080" s="25">
        <v>173</v>
      </c>
    </row>
    <row r="3081" spans="1:12" ht="15.75" thickBot="1" x14ac:dyDescent="0.3">
      <c r="A3081" s="1">
        <v>42390</v>
      </c>
      <c r="B3081" s="4">
        <v>4.1558000000000002</v>
      </c>
      <c r="C3081" s="4">
        <f t="shared" si="335"/>
        <v>0.10964292143646956</v>
      </c>
      <c r="D3081" s="3">
        <f t="shared" si="337"/>
        <v>1</v>
      </c>
      <c r="E3081">
        <f t="shared" si="338"/>
        <v>3</v>
      </c>
      <c r="F3081">
        <f t="shared" si="336"/>
        <v>2016</v>
      </c>
      <c r="G3081">
        <f t="shared" si="340"/>
        <v>534</v>
      </c>
      <c r="H3081">
        <f t="shared" si="334"/>
        <v>520.41666666666663</v>
      </c>
      <c r="I3081">
        <f t="shared" si="339"/>
        <v>13.583333333333371</v>
      </c>
      <c r="K3081" s="22">
        <v>41124</v>
      </c>
      <c r="L3081" s="23">
        <v>174</v>
      </c>
    </row>
    <row r="3082" spans="1:12" ht="15.75" thickBot="1" x14ac:dyDescent="0.3">
      <c r="A3082" s="1">
        <v>42391</v>
      </c>
      <c r="B3082" s="4">
        <v>4.1231999999999998</v>
      </c>
      <c r="C3082" s="4">
        <f t="shared" si="335"/>
        <v>0.11381255306270666</v>
      </c>
      <c r="D3082" s="3">
        <f t="shared" si="337"/>
        <v>1</v>
      </c>
      <c r="E3082">
        <f t="shared" si="338"/>
        <v>3</v>
      </c>
      <c r="F3082">
        <f t="shared" si="336"/>
        <v>2016</v>
      </c>
      <c r="G3082">
        <f t="shared" si="340"/>
        <v>514</v>
      </c>
      <c r="H3082">
        <f t="shared" si="334"/>
        <v>521.16666666666663</v>
      </c>
      <c r="I3082">
        <f t="shared" si="339"/>
        <v>-7.1666666666666288</v>
      </c>
      <c r="K3082" s="24">
        <v>41123</v>
      </c>
      <c r="L3082" s="25">
        <v>182</v>
      </c>
    </row>
    <row r="3083" spans="1:12" ht="15.75" thickBot="1" x14ac:dyDescent="0.3">
      <c r="A3083" s="1">
        <v>42394</v>
      </c>
      <c r="B3083" s="4">
        <v>4.1002000000000001</v>
      </c>
      <c r="C3083" s="4">
        <f t="shared" si="335"/>
        <v>0.1169636412929049</v>
      </c>
      <c r="D3083" s="3">
        <f t="shared" si="337"/>
        <v>1</v>
      </c>
      <c r="E3083">
        <f t="shared" si="338"/>
        <v>3</v>
      </c>
      <c r="F3083">
        <f t="shared" si="336"/>
        <v>2016</v>
      </c>
      <c r="G3083">
        <f t="shared" si="340"/>
        <v>523</v>
      </c>
      <c r="H3083">
        <f t="shared" si="334"/>
        <v>522.58333333333337</v>
      </c>
      <c r="I3083">
        <f t="shared" si="339"/>
        <v>0.41666666666662877</v>
      </c>
      <c r="K3083" s="22">
        <v>41122</v>
      </c>
      <c r="L3083" s="23">
        <v>175</v>
      </c>
    </row>
    <row r="3084" spans="1:12" ht="15.75" thickBot="1" x14ac:dyDescent="0.3">
      <c r="A3084" s="1">
        <v>42395</v>
      </c>
      <c r="B3084" s="4">
        <v>4.0967000000000002</v>
      </c>
      <c r="C3084" s="4">
        <f t="shared" si="335"/>
        <v>0.11985512152631365</v>
      </c>
      <c r="D3084" s="3">
        <f t="shared" si="337"/>
        <v>1</v>
      </c>
      <c r="E3084">
        <f t="shared" si="338"/>
        <v>3</v>
      </c>
      <c r="F3084">
        <f t="shared" si="336"/>
        <v>2016</v>
      </c>
      <c r="G3084">
        <f t="shared" si="340"/>
        <v>511</v>
      </c>
      <c r="H3084">
        <f t="shared" si="334"/>
        <v>522.5</v>
      </c>
      <c r="I3084">
        <f t="shared" si="339"/>
        <v>-11.5</v>
      </c>
      <c r="K3084" s="24">
        <v>41121</v>
      </c>
      <c r="L3084" s="25">
        <v>183</v>
      </c>
    </row>
    <row r="3085" spans="1:12" ht="15.75" thickBot="1" x14ac:dyDescent="0.3">
      <c r="A3085" s="1">
        <v>42396</v>
      </c>
      <c r="B3085" s="4">
        <v>4.0448000000000004</v>
      </c>
      <c r="C3085" s="4">
        <f t="shared" si="335"/>
        <v>0.12139889427938821</v>
      </c>
      <c r="D3085" s="3">
        <f t="shared" si="337"/>
        <v>1</v>
      </c>
      <c r="E3085">
        <f t="shared" si="338"/>
        <v>3</v>
      </c>
      <c r="F3085">
        <f t="shared" si="336"/>
        <v>2016</v>
      </c>
      <c r="G3085">
        <f t="shared" si="340"/>
        <v>503</v>
      </c>
      <c r="H3085">
        <f t="shared" si="334"/>
        <v>522.25</v>
      </c>
      <c r="I3085">
        <f t="shared" si="339"/>
        <v>-19.25</v>
      </c>
      <c r="K3085" s="22">
        <v>41120</v>
      </c>
      <c r="L3085" s="23">
        <v>182</v>
      </c>
    </row>
    <row r="3086" spans="1:12" ht="15.75" thickBot="1" x14ac:dyDescent="0.3">
      <c r="A3086" s="1">
        <v>42397</v>
      </c>
      <c r="B3086" s="4">
        <v>4.0838000000000001</v>
      </c>
      <c r="C3086" s="4">
        <f t="shared" si="335"/>
        <v>0.123653614594096</v>
      </c>
      <c r="D3086" s="3">
        <f t="shared" si="337"/>
        <v>1</v>
      </c>
      <c r="E3086">
        <f t="shared" si="338"/>
        <v>3</v>
      </c>
      <c r="F3086">
        <f t="shared" si="336"/>
        <v>2016</v>
      </c>
      <c r="G3086">
        <f t="shared" si="340"/>
        <v>499</v>
      </c>
      <c r="H3086">
        <f t="shared" si="334"/>
        <v>521.66666666666663</v>
      </c>
      <c r="I3086">
        <f t="shared" si="339"/>
        <v>-22.666666666666629</v>
      </c>
      <c r="K3086" s="24">
        <v>41117</v>
      </c>
      <c r="L3086" s="25">
        <v>190</v>
      </c>
    </row>
    <row r="3087" spans="1:12" ht="15.75" thickBot="1" x14ac:dyDescent="0.3">
      <c r="A3087" s="1">
        <v>42398</v>
      </c>
      <c r="B3087" s="4">
        <v>4.0427999999999997</v>
      </c>
      <c r="C3087" s="4">
        <f t="shared" si="335"/>
        <v>0.12492516048901041</v>
      </c>
      <c r="D3087" s="3">
        <f t="shared" si="337"/>
        <v>1</v>
      </c>
      <c r="E3087">
        <f t="shared" si="338"/>
        <v>3</v>
      </c>
      <c r="F3087">
        <f t="shared" si="336"/>
        <v>2016</v>
      </c>
      <c r="G3087">
        <f t="shared" si="340"/>
        <v>512</v>
      </c>
      <c r="H3087">
        <f t="shared" si="334"/>
        <v>520.91666666666663</v>
      </c>
      <c r="I3087">
        <f t="shared" si="339"/>
        <v>-8.9166666666666288</v>
      </c>
      <c r="K3087" s="22">
        <v>41116</v>
      </c>
      <c r="L3087" s="23">
        <v>207</v>
      </c>
    </row>
    <row r="3088" spans="1:12" ht="15.75" thickBot="1" x14ac:dyDescent="0.3">
      <c r="A3088" s="1">
        <v>42401</v>
      </c>
      <c r="B3088" s="4">
        <v>3.9986000000000002</v>
      </c>
      <c r="C3088" s="4">
        <f t="shared" si="335"/>
        <v>0.12504633559519307</v>
      </c>
      <c r="D3088" s="3">
        <f t="shared" si="337"/>
        <v>2</v>
      </c>
      <c r="E3088">
        <f t="shared" si="338"/>
        <v>3</v>
      </c>
      <c r="F3088">
        <f t="shared" si="336"/>
        <v>2016</v>
      </c>
      <c r="G3088">
        <f t="shared" si="340"/>
        <v>513</v>
      </c>
      <c r="H3088">
        <f t="shared" si="334"/>
        <v>521</v>
      </c>
      <c r="I3088">
        <f t="shared" si="339"/>
        <v>-8</v>
      </c>
      <c r="K3088" s="24">
        <v>41115</v>
      </c>
      <c r="L3088" s="25">
        <v>210</v>
      </c>
    </row>
    <row r="3089" spans="1:12" ht="15.75" thickBot="1" x14ac:dyDescent="0.3">
      <c r="A3089" s="1">
        <v>42402</v>
      </c>
      <c r="B3089" s="4">
        <v>3.9918999999999998</v>
      </c>
      <c r="C3089" s="4">
        <f t="shared" si="335"/>
        <v>0.12436645220027152</v>
      </c>
      <c r="D3089" s="3">
        <f t="shared" si="337"/>
        <v>2</v>
      </c>
      <c r="E3089">
        <f t="shared" si="338"/>
        <v>3</v>
      </c>
      <c r="F3089">
        <f t="shared" si="336"/>
        <v>2016</v>
      </c>
      <c r="G3089">
        <f t="shared" si="340"/>
        <v>530</v>
      </c>
      <c r="H3089">
        <f t="shared" si="334"/>
        <v>520.75</v>
      </c>
      <c r="I3089">
        <f t="shared" si="339"/>
        <v>9.25</v>
      </c>
      <c r="K3089" s="22">
        <v>41114</v>
      </c>
      <c r="L3089" s="23">
        <v>211</v>
      </c>
    </row>
    <row r="3090" spans="1:12" ht="15.75" thickBot="1" x14ac:dyDescent="0.3">
      <c r="A3090" s="1">
        <v>42403</v>
      </c>
      <c r="B3090" s="4">
        <v>3.9558</v>
      </c>
      <c r="C3090" s="4">
        <f t="shared" si="335"/>
        <v>0.1236204469905846</v>
      </c>
      <c r="D3090" s="3">
        <f t="shared" si="337"/>
        <v>2</v>
      </c>
      <c r="E3090">
        <f t="shared" si="338"/>
        <v>3</v>
      </c>
      <c r="F3090">
        <f t="shared" si="336"/>
        <v>2016</v>
      </c>
      <c r="G3090">
        <f t="shared" si="340"/>
        <v>525</v>
      </c>
      <c r="H3090">
        <f t="shared" si="334"/>
        <v>520.08333333333337</v>
      </c>
      <c r="I3090">
        <f t="shared" si="339"/>
        <v>4.9166666666666288</v>
      </c>
      <c r="K3090" s="24">
        <v>41113</v>
      </c>
      <c r="L3090" s="25">
        <v>205</v>
      </c>
    </row>
    <row r="3091" spans="1:12" ht="15.75" thickBot="1" x14ac:dyDescent="0.3">
      <c r="A3091" s="1">
        <v>42404</v>
      </c>
      <c r="B3091" s="4">
        <v>3.8653</v>
      </c>
      <c r="C3091" s="4">
        <f t="shared" si="335"/>
        <v>0.12305171012092303</v>
      </c>
      <c r="D3091" s="3">
        <f t="shared" si="337"/>
        <v>2</v>
      </c>
      <c r="E3091">
        <f t="shared" si="338"/>
        <v>3</v>
      </c>
      <c r="F3091">
        <f t="shared" si="336"/>
        <v>2016</v>
      </c>
      <c r="G3091">
        <f t="shared" si="340"/>
        <v>523</v>
      </c>
      <c r="H3091">
        <f t="shared" si="334"/>
        <v>519.25</v>
      </c>
      <c r="I3091">
        <f t="shared" si="339"/>
        <v>3.75</v>
      </c>
      <c r="K3091" s="22">
        <v>41110</v>
      </c>
      <c r="L3091" s="23">
        <v>198</v>
      </c>
    </row>
    <row r="3092" spans="1:12" ht="15.75" thickBot="1" x14ac:dyDescent="0.3">
      <c r="A3092" s="1">
        <v>42405</v>
      </c>
      <c r="B3092" s="4">
        <v>3.8975</v>
      </c>
      <c r="C3092" s="4">
        <f t="shared" si="335"/>
        <v>0.12215656557896459</v>
      </c>
      <c r="D3092" s="3">
        <f t="shared" si="337"/>
        <v>2</v>
      </c>
      <c r="E3092">
        <f t="shared" si="338"/>
        <v>3</v>
      </c>
      <c r="F3092">
        <f t="shared" si="336"/>
        <v>2016</v>
      </c>
      <c r="G3092">
        <f t="shared" si="340"/>
        <v>521</v>
      </c>
      <c r="H3092">
        <f t="shared" ref="H3092:H3155" si="341">AVERAGE(G3081:G3092)</f>
        <v>517.33333333333337</v>
      </c>
      <c r="I3092">
        <f t="shared" si="339"/>
        <v>3.6666666666666288</v>
      </c>
      <c r="K3092" s="24">
        <v>41109</v>
      </c>
      <c r="L3092" s="25">
        <v>197</v>
      </c>
    </row>
    <row r="3093" spans="1:12" ht="15.75" thickBot="1" x14ac:dyDescent="0.3">
      <c r="A3093" s="1">
        <v>42410</v>
      </c>
      <c r="B3093" s="4">
        <v>3.9411999999999998</v>
      </c>
      <c r="C3093" s="4">
        <f t="shared" si="335"/>
        <v>0.12135113048689518</v>
      </c>
      <c r="D3093" s="3">
        <f t="shared" si="337"/>
        <v>2</v>
      </c>
      <c r="E3093">
        <f t="shared" si="338"/>
        <v>3</v>
      </c>
      <c r="F3093">
        <f t="shared" si="336"/>
        <v>2016</v>
      </c>
      <c r="G3093">
        <f t="shared" si="340"/>
        <v>554</v>
      </c>
      <c r="H3093">
        <f t="shared" si="341"/>
        <v>519</v>
      </c>
      <c r="I3093">
        <f t="shared" si="339"/>
        <v>35</v>
      </c>
      <c r="K3093" s="22">
        <v>41108</v>
      </c>
      <c r="L3093" s="23">
        <v>199</v>
      </c>
    </row>
    <row r="3094" spans="1:12" ht="15.75" thickBot="1" x14ac:dyDescent="0.3">
      <c r="A3094" s="1">
        <v>42411</v>
      </c>
      <c r="B3094" s="4">
        <v>3.9641999999999999</v>
      </c>
      <c r="C3094" s="4">
        <f t="shared" si="335"/>
        <v>0.11928089636338615</v>
      </c>
      <c r="D3094" s="3">
        <f t="shared" si="337"/>
        <v>2</v>
      </c>
      <c r="E3094">
        <f t="shared" si="338"/>
        <v>3</v>
      </c>
      <c r="F3094">
        <f t="shared" si="336"/>
        <v>2016</v>
      </c>
      <c r="G3094">
        <f t="shared" si="340"/>
        <v>569</v>
      </c>
      <c r="H3094">
        <f t="shared" si="341"/>
        <v>523.58333333333337</v>
      </c>
      <c r="I3094">
        <f t="shared" si="339"/>
        <v>45.416666666666629</v>
      </c>
      <c r="K3094" s="24">
        <v>41107</v>
      </c>
      <c r="L3094" s="25">
        <v>195</v>
      </c>
    </row>
    <row r="3095" spans="1:12" ht="15.75" thickBot="1" x14ac:dyDescent="0.3">
      <c r="A3095" s="1">
        <v>42412</v>
      </c>
      <c r="B3095" s="4">
        <v>3.9891000000000001</v>
      </c>
      <c r="C3095" s="4">
        <f t="shared" si="335"/>
        <v>0.11865907184191618</v>
      </c>
      <c r="D3095" s="3">
        <f t="shared" si="337"/>
        <v>2</v>
      </c>
      <c r="E3095">
        <f t="shared" si="338"/>
        <v>3</v>
      </c>
      <c r="F3095">
        <f t="shared" si="336"/>
        <v>2016</v>
      </c>
      <c r="G3095">
        <f t="shared" si="340"/>
        <v>554</v>
      </c>
      <c r="H3095">
        <f t="shared" si="341"/>
        <v>526.16666666666663</v>
      </c>
      <c r="I3095">
        <f t="shared" si="339"/>
        <v>27.833333333333371</v>
      </c>
      <c r="K3095" s="22">
        <v>41106</v>
      </c>
      <c r="L3095" s="23">
        <v>200</v>
      </c>
    </row>
    <row r="3096" spans="1:12" ht="15.75" thickBot="1" x14ac:dyDescent="0.3">
      <c r="A3096" s="1">
        <v>42415</v>
      </c>
      <c r="B3096" s="4">
        <v>3.9885000000000002</v>
      </c>
      <c r="C3096" s="4">
        <f t="shared" si="335"/>
        <v>0.11799450485670414</v>
      </c>
      <c r="D3096" s="3">
        <f t="shared" si="337"/>
        <v>2</v>
      </c>
      <c r="E3096">
        <f t="shared" si="338"/>
        <v>3</v>
      </c>
      <c r="F3096">
        <f t="shared" si="336"/>
        <v>2016</v>
      </c>
      <c r="G3096">
        <f t="shared" si="340"/>
        <v>554</v>
      </c>
      <c r="H3096">
        <f t="shared" si="341"/>
        <v>529.75</v>
      </c>
      <c r="I3096">
        <f t="shared" si="339"/>
        <v>24.25</v>
      </c>
      <c r="K3096" s="24">
        <v>41103</v>
      </c>
      <c r="L3096" s="25">
        <v>203</v>
      </c>
    </row>
    <row r="3097" spans="1:12" ht="15.75" thickBot="1" x14ac:dyDescent="0.3">
      <c r="A3097" s="1">
        <v>42416</v>
      </c>
      <c r="B3097" s="4">
        <v>4.0213000000000001</v>
      </c>
      <c r="C3097" s="4">
        <f t="shared" si="335"/>
        <v>0.11806762617091869</v>
      </c>
      <c r="D3097" s="3">
        <f t="shared" si="337"/>
        <v>2</v>
      </c>
      <c r="E3097">
        <f t="shared" si="338"/>
        <v>3</v>
      </c>
      <c r="F3097">
        <f t="shared" si="336"/>
        <v>2016</v>
      </c>
      <c r="G3097">
        <f t="shared" si="340"/>
        <v>549</v>
      </c>
      <c r="H3097">
        <f t="shared" si="341"/>
        <v>533.58333333333337</v>
      </c>
      <c r="I3097">
        <f t="shared" si="339"/>
        <v>15.416666666666629</v>
      </c>
      <c r="K3097" s="22">
        <v>41102</v>
      </c>
      <c r="L3097" s="23">
        <v>206</v>
      </c>
    </row>
    <row r="3098" spans="1:12" ht="15.75" thickBot="1" x14ac:dyDescent="0.3">
      <c r="A3098" s="1">
        <v>42417</v>
      </c>
      <c r="B3098" s="4">
        <v>4.0317999999999996</v>
      </c>
      <c r="C3098" s="4">
        <f t="shared" si="335"/>
        <v>0.11777503401331132</v>
      </c>
      <c r="D3098" s="3">
        <f t="shared" si="337"/>
        <v>2</v>
      </c>
      <c r="E3098">
        <f t="shared" si="338"/>
        <v>3</v>
      </c>
      <c r="F3098">
        <f t="shared" si="336"/>
        <v>2016</v>
      </c>
      <c r="G3098">
        <f t="shared" si="340"/>
        <v>535</v>
      </c>
      <c r="H3098">
        <f t="shared" si="341"/>
        <v>536.58333333333337</v>
      </c>
      <c r="I3098">
        <f t="shared" si="339"/>
        <v>-1.5833333333333712</v>
      </c>
      <c r="K3098" s="24">
        <v>41101</v>
      </c>
      <c r="L3098" s="25">
        <v>208</v>
      </c>
    </row>
    <row r="3099" spans="1:12" ht="15.75" thickBot="1" x14ac:dyDescent="0.3">
      <c r="A3099" s="1">
        <v>42418</v>
      </c>
      <c r="B3099" s="4">
        <v>4.0091000000000001</v>
      </c>
      <c r="C3099" s="4">
        <f t="shared" si="335"/>
        <v>0.11685261846996947</v>
      </c>
      <c r="D3099" s="3">
        <f t="shared" si="337"/>
        <v>2</v>
      </c>
      <c r="E3099">
        <f t="shared" si="338"/>
        <v>3</v>
      </c>
      <c r="F3099">
        <f t="shared" si="336"/>
        <v>2016</v>
      </c>
      <c r="G3099">
        <f t="shared" si="340"/>
        <v>539</v>
      </c>
      <c r="H3099">
        <f t="shared" si="341"/>
        <v>538.83333333333337</v>
      </c>
      <c r="I3099">
        <f t="shared" si="339"/>
        <v>0.16666666666662877</v>
      </c>
      <c r="K3099" s="22">
        <v>41100</v>
      </c>
      <c r="L3099" s="23">
        <v>211</v>
      </c>
    </row>
    <row r="3100" spans="1:12" ht="15.75" thickBot="1" x14ac:dyDescent="0.3">
      <c r="A3100" s="1">
        <v>42419</v>
      </c>
      <c r="B3100" s="4">
        <v>4.0491999999999999</v>
      </c>
      <c r="C3100" s="4">
        <f t="shared" si="335"/>
        <v>0.11519789492346244</v>
      </c>
      <c r="D3100" s="3">
        <f t="shared" si="337"/>
        <v>2</v>
      </c>
      <c r="E3100">
        <f t="shared" si="338"/>
        <v>3</v>
      </c>
      <c r="F3100">
        <f t="shared" si="336"/>
        <v>2016</v>
      </c>
      <c r="G3100">
        <f t="shared" si="340"/>
        <v>529</v>
      </c>
      <c r="H3100">
        <f t="shared" si="341"/>
        <v>540.16666666666663</v>
      </c>
      <c r="I3100">
        <f t="shared" si="339"/>
        <v>-11.166666666666629</v>
      </c>
      <c r="K3100" s="24">
        <v>41099</v>
      </c>
      <c r="L3100" s="25">
        <v>208</v>
      </c>
    </row>
    <row r="3101" spans="1:12" ht="15.75" thickBot="1" x14ac:dyDescent="0.3">
      <c r="A3101" s="1">
        <v>42422</v>
      </c>
      <c r="B3101" s="4">
        <v>3.9618000000000002</v>
      </c>
      <c r="C3101" s="4">
        <f t="shared" si="335"/>
        <v>0.11115066913293539</v>
      </c>
      <c r="D3101" s="3">
        <f t="shared" si="337"/>
        <v>2</v>
      </c>
      <c r="E3101">
        <f t="shared" si="338"/>
        <v>3</v>
      </c>
      <c r="F3101">
        <f t="shared" si="336"/>
        <v>2016</v>
      </c>
      <c r="G3101">
        <f t="shared" si="340"/>
        <v>521</v>
      </c>
      <c r="H3101">
        <f t="shared" si="341"/>
        <v>539.41666666666663</v>
      </c>
      <c r="I3101">
        <f t="shared" si="339"/>
        <v>-18.416666666666629</v>
      </c>
      <c r="K3101" s="22">
        <v>41096</v>
      </c>
      <c r="L3101" s="23">
        <v>208</v>
      </c>
    </row>
    <row r="3102" spans="1:12" ht="15.75" thickBot="1" x14ac:dyDescent="0.3">
      <c r="A3102" s="1">
        <v>42423</v>
      </c>
      <c r="B3102" s="4">
        <v>3.9683999999999999</v>
      </c>
      <c r="C3102" s="4">
        <f t="shared" si="335"/>
        <v>0.10758292937798447</v>
      </c>
      <c r="D3102" s="3">
        <f t="shared" si="337"/>
        <v>2</v>
      </c>
      <c r="E3102">
        <f t="shared" si="338"/>
        <v>3</v>
      </c>
      <c r="F3102">
        <f t="shared" si="336"/>
        <v>2016</v>
      </c>
      <c r="G3102">
        <f t="shared" si="340"/>
        <v>519</v>
      </c>
      <c r="H3102">
        <f t="shared" si="341"/>
        <v>538.91666666666663</v>
      </c>
      <c r="I3102">
        <f t="shared" si="339"/>
        <v>-19.916666666666629</v>
      </c>
      <c r="K3102" s="24">
        <v>41095</v>
      </c>
      <c r="L3102" s="25">
        <v>205</v>
      </c>
    </row>
    <row r="3103" spans="1:12" ht="15.75" thickBot="1" x14ac:dyDescent="0.3">
      <c r="A3103" s="1">
        <v>42424</v>
      </c>
      <c r="B3103" s="4">
        <v>3.99</v>
      </c>
      <c r="C3103" s="4">
        <f t="shared" si="335"/>
        <v>0.1032889697882439</v>
      </c>
      <c r="D3103" s="3">
        <f t="shared" si="337"/>
        <v>2</v>
      </c>
      <c r="E3103">
        <f t="shared" si="338"/>
        <v>3</v>
      </c>
      <c r="F3103">
        <f t="shared" si="336"/>
        <v>2016</v>
      </c>
      <c r="G3103">
        <f t="shared" si="340"/>
        <v>506</v>
      </c>
      <c r="H3103">
        <f t="shared" si="341"/>
        <v>537.5</v>
      </c>
      <c r="I3103">
        <f t="shared" si="339"/>
        <v>-31.5</v>
      </c>
      <c r="K3103" s="22">
        <v>41094</v>
      </c>
      <c r="L3103" s="23">
        <v>205</v>
      </c>
    </row>
    <row r="3104" spans="1:12" ht="15.75" thickBot="1" x14ac:dyDescent="0.3">
      <c r="A3104" s="1">
        <v>42425</v>
      </c>
      <c r="B3104" s="4">
        <v>3.94</v>
      </c>
      <c r="C3104" s="4">
        <f t="shared" si="335"/>
        <v>0.10063833930560159</v>
      </c>
      <c r="D3104" s="3">
        <f t="shared" si="337"/>
        <v>2</v>
      </c>
      <c r="E3104">
        <f t="shared" si="338"/>
        <v>3</v>
      </c>
      <c r="F3104">
        <f t="shared" si="336"/>
        <v>2016</v>
      </c>
      <c r="G3104">
        <f t="shared" si="340"/>
        <v>513</v>
      </c>
      <c r="H3104">
        <f t="shared" si="341"/>
        <v>536.83333333333337</v>
      </c>
      <c r="I3104">
        <f t="shared" si="339"/>
        <v>-23.833333333333371</v>
      </c>
      <c r="K3104" s="24">
        <v>41093</v>
      </c>
      <c r="L3104" s="25">
        <v>205</v>
      </c>
    </row>
    <row r="3105" spans="1:12" ht="15.75" thickBot="1" x14ac:dyDescent="0.3">
      <c r="A3105" s="1">
        <v>42426</v>
      </c>
      <c r="B3105" s="4">
        <v>3.9578000000000002</v>
      </c>
      <c r="C3105" s="4">
        <f t="shared" si="335"/>
        <v>9.7555541425647388E-2</v>
      </c>
      <c r="D3105" s="3">
        <f t="shared" si="337"/>
        <v>2</v>
      </c>
      <c r="E3105">
        <f t="shared" si="338"/>
        <v>3</v>
      </c>
      <c r="F3105">
        <f t="shared" si="336"/>
        <v>2016</v>
      </c>
      <c r="G3105">
        <f t="shared" si="340"/>
        <v>506</v>
      </c>
      <c r="H3105">
        <f t="shared" si="341"/>
        <v>532.83333333333337</v>
      </c>
      <c r="I3105">
        <f t="shared" si="339"/>
        <v>-26.833333333333371</v>
      </c>
      <c r="K3105" s="22">
        <v>41092</v>
      </c>
      <c r="L3105" s="23">
        <v>213</v>
      </c>
    </row>
    <row r="3106" spans="1:12" ht="15.75" thickBot="1" x14ac:dyDescent="0.3">
      <c r="A3106" s="1">
        <v>42429</v>
      </c>
      <c r="B3106" s="4">
        <v>3.9796</v>
      </c>
      <c r="C3106" s="4">
        <f t="shared" si="335"/>
        <v>9.3549033938253215E-2</v>
      </c>
      <c r="D3106" s="3">
        <f t="shared" si="337"/>
        <v>2</v>
      </c>
      <c r="E3106">
        <f t="shared" si="338"/>
        <v>3</v>
      </c>
      <c r="F3106">
        <f t="shared" si="336"/>
        <v>2016</v>
      </c>
      <c r="G3106">
        <f t="shared" si="340"/>
        <v>502</v>
      </c>
      <c r="H3106">
        <f t="shared" si="341"/>
        <v>527.25</v>
      </c>
      <c r="I3106">
        <f t="shared" si="339"/>
        <v>-25.25</v>
      </c>
      <c r="K3106" s="24">
        <v>41089</v>
      </c>
      <c r="L3106" s="25">
        <v>208</v>
      </c>
    </row>
    <row r="3107" spans="1:12" ht="15.75" thickBot="1" x14ac:dyDescent="0.3">
      <c r="A3107" s="1">
        <v>42430</v>
      </c>
      <c r="B3107" s="4">
        <v>3.9912999999999998</v>
      </c>
      <c r="C3107" s="4">
        <f t="shared" si="335"/>
        <v>9.2551802295906774E-2</v>
      </c>
      <c r="D3107" s="3">
        <f t="shared" si="337"/>
        <v>3</v>
      </c>
      <c r="E3107">
        <f t="shared" si="338"/>
        <v>3</v>
      </c>
      <c r="F3107">
        <f t="shared" si="336"/>
        <v>2016</v>
      </c>
      <c r="G3107">
        <f t="shared" si="340"/>
        <v>489</v>
      </c>
      <c r="H3107">
        <f t="shared" si="341"/>
        <v>521.83333333333337</v>
      </c>
      <c r="I3107">
        <f t="shared" si="339"/>
        <v>-32.833333333333371</v>
      </c>
      <c r="K3107" s="22">
        <v>41088</v>
      </c>
      <c r="L3107" s="23">
        <v>219</v>
      </c>
    </row>
    <row r="3108" spans="1:12" ht="15.75" thickBot="1" x14ac:dyDescent="0.3">
      <c r="A3108" s="1">
        <v>42431</v>
      </c>
      <c r="B3108" s="4">
        <v>3.9116</v>
      </c>
      <c r="C3108" s="4">
        <f t="shared" si="335"/>
        <v>9.2096658846885601E-2</v>
      </c>
      <c r="D3108" s="3">
        <f t="shared" si="337"/>
        <v>3</v>
      </c>
      <c r="E3108">
        <f t="shared" si="338"/>
        <v>3</v>
      </c>
      <c r="F3108">
        <f t="shared" si="336"/>
        <v>2016</v>
      </c>
      <c r="G3108">
        <f t="shared" si="340"/>
        <v>485</v>
      </c>
      <c r="H3108">
        <f t="shared" si="341"/>
        <v>516.08333333333337</v>
      </c>
      <c r="I3108">
        <f t="shared" si="339"/>
        <v>-31.083333333333371</v>
      </c>
      <c r="K3108" s="24">
        <v>41087</v>
      </c>
      <c r="L3108" s="25">
        <v>213</v>
      </c>
    </row>
    <row r="3109" spans="1:12" ht="15.75" thickBot="1" x14ac:dyDescent="0.3">
      <c r="A3109" s="1">
        <v>42432</v>
      </c>
      <c r="B3109" s="4">
        <v>3.8504</v>
      </c>
      <c r="C3109" s="4">
        <f t="shared" si="335"/>
        <v>9.2176390985712217E-2</v>
      </c>
      <c r="D3109" s="3">
        <f t="shared" si="337"/>
        <v>3</v>
      </c>
      <c r="E3109">
        <f t="shared" si="338"/>
        <v>3</v>
      </c>
      <c r="F3109">
        <f t="shared" si="336"/>
        <v>2016</v>
      </c>
      <c r="G3109">
        <f t="shared" si="340"/>
        <v>462</v>
      </c>
      <c r="H3109">
        <f t="shared" si="341"/>
        <v>508.83333333333331</v>
      </c>
      <c r="I3109">
        <f t="shared" si="339"/>
        <v>-46.833333333333314</v>
      </c>
      <c r="K3109" s="22">
        <v>41086</v>
      </c>
      <c r="L3109" s="23">
        <v>213</v>
      </c>
    </row>
    <row r="3110" spans="1:12" ht="15.75" thickBot="1" x14ac:dyDescent="0.3">
      <c r="A3110" s="1">
        <v>42433</v>
      </c>
      <c r="B3110" s="4">
        <v>3.7187999999999999</v>
      </c>
      <c r="C3110" s="4">
        <f t="shared" si="335"/>
        <v>9.4939744349940486E-2</v>
      </c>
      <c r="D3110" s="3">
        <f t="shared" si="337"/>
        <v>3</v>
      </c>
      <c r="E3110">
        <f t="shared" si="338"/>
        <v>3</v>
      </c>
      <c r="F3110">
        <f t="shared" si="336"/>
        <v>2016</v>
      </c>
      <c r="G3110">
        <f t="shared" si="340"/>
        <v>447</v>
      </c>
      <c r="H3110">
        <f t="shared" si="341"/>
        <v>501.5</v>
      </c>
      <c r="I3110">
        <f t="shared" si="339"/>
        <v>-54.5</v>
      </c>
      <c r="K3110" s="24">
        <v>41085</v>
      </c>
      <c r="L3110" s="25">
        <v>214</v>
      </c>
    </row>
    <row r="3111" spans="1:12" ht="15.75" thickBot="1" x14ac:dyDescent="0.3">
      <c r="A3111" s="1">
        <v>42436</v>
      </c>
      <c r="B3111" s="4">
        <v>3.7713999999999999</v>
      </c>
      <c r="C3111" s="4">
        <f t="shared" si="335"/>
        <v>9.4471244282892594E-2</v>
      </c>
      <c r="D3111" s="3">
        <f t="shared" si="337"/>
        <v>3</v>
      </c>
      <c r="E3111">
        <f t="shared" si="338"/>
        <v>3</v>
      </c>
      <c r="F3111">
        <f t="shared" si="336"/>
        <v>2016</v>
      </c>
      <c r="G3111">
        <f t="shared" si="340"/>
        <v>452</v>
      </c>
      <c r="H3111">
        <f t="shared" si="341"/>
        <v>494.25</v>
      </c>
      <c r="I3111">
        <f t="shared" si="339"/>
        <v>-42.25</v>
      </c>
      <c r="K3111" s="22">
        <v>41082</v>
      </c>
      <c r="L3111" s="23">
        <v>208</v>
      </c>
    </row>
    <row r="3112" spans="1:12" ht="15.75" thickBot="1" x14ac:dyDescent="0.3">
      <c r="A3112" s="1">
        <v>42437</v>
      </c>
      <c r="B3112" s="4">
        <v>3.7812999999999999</v>
      </c>
      <c r="C3112" s="4">
        <f t="shared" si="335"/>
        <v>9.332338586675798E-2</v>
      </c>
      <c r="D3112" s="3">
        <f t="shared" si="337"/>
        <v>3</v>
      </c>
      <c r="E3112">
        <f t="shared" si="338"/>
        <v>3</v>
      </c>
      <c r="F3112">
        <f t="shared" si="336"/>
        <v>2016</v>
      </c>
      <c r="G3112">
        <f t="shared" si="340"/>
        <v>460</v>
      </c>
      <c r="H3112">
        <f t="shared" si="341"/>
        <v>488.5</v>
      </c>
      <c r="I3112">
        <f t="shared" si="339"/>
        <v>-28.5</v>
      </c>
      <c r="K3112" s="24">
        <v>41081</v>
      </c>
      <c r="L3112" s="25">
        <v>212</v>
      </c>
    </row>
    <row r="3113" spans="1:12" ht="15.75" thickBot="1" x14ac:dyDescent="0.3">
      <c r="A3113" s="1">
        <v>42438</v>
      </c>
      <c r="B3113" s="4">
        <v>3.7037</v>
      </c>
      <c r="C3113" s="4">
        <f t="shared" si="335"/>
        <v>9.6543462523815751E-2</v>
      </c>
      <c r="D3113" s="3">
        <f t="shared" si="337"/>
        <v>3</v>
      </c>
      <c r="E3113">
        <f t="shared" si="338"/>
        <v>3</v>
      </c>
      <c r="F3113">
        <f t="shared" si="336"/>
        <v>2016</v>
      </c>
      <c r="G3113">
        <f t="shared" si="340"/>
        <v>440</v>
      </c>
      <c r="H3113">
        <f t="shared" si="341"/>
        <v>481.75</v>
      </c>
      <c r="I3113">
        <f t="shared" si="339"/>
        <v>-41.75</v>
      </c>
      <c r="K3113" s="22">
        <v>41080</v>
      </c>
      <c r="L3113" s="23">
        <v>211</v>
      </c>
    </row>
    <row r="3114" spans="1:12" ht="15.75" thickBot="1" x14ac:dyDescent="0.3">
      <c r="A3114" s="1">
        <v>42439</v>
      </c>
      <c r="B3114" s="4">
        <v>3.67</v>
      </c>
      <c r="C3114" s="4">
        <f t="shared" si="335"/>
        <v>0.10010720990790981</v>
      </c>
      <c r="D3114" s="3">
        <f t="shared" si="337"/>
        <v>3</v>
      </c>
      <c r="E3114">
        <f t="shared" si="338"/>
        <v>3</v>
      </c>
      <c r="F3114">
        <f t="shared" si="336"/>
        <v>2016</v>
      </c>
      <c r="G3114">
        <f t="shared" si="340"/>
        <v>434</v>
      </c>
      <c r="H3114">
        <f t="shared" si="341"/>
        <v>474.66666666666669</v>
      </c>
      <c r="I3114">
        <f t="shared" si="339"/>
        <v>-40.666666666666686</v>
      </c>
      <c r="K3114" s="24">
        <v>41079</v>
      </c>
      <c r="L3114" s="25">
        <v>211</v>
      </c>
    </row>
    <row r="3115" spans="1:12" ht="15.75" thickBot="1" x14ac:dyDescent="0.3">
      <c r="A3115" s="1">
        <v>42440</v>
      </c>
      <c r="B3115" s="4">
        <v>3.6271</v>
      </c>
      <c r="C3115" s="4">
        <f t="shared" si="335"/>
        <v>0.1058913951907437</v>
      </c>
      <c r="D3115" s="3">
        <f t="shared" si="337"/>
        <v>3</v>
      </c>
      <c r="E3115">
        <f t="shared" si="338"/>
        <v>3</v>
      </c>
      <c r="F3115">
        <f t="shared" si="336"/>
        <v>2016</v>
      </c>
      <c r="G3115">
        <f t="shared" si="340"/>
        <v>427</v>
      </c>
      <c r="H3115">
        <f t="shared" si="341"/>
        <v>468.08333333333331</v>
      </c>
      <c r="I3115">
        <f t="shared" si="339"/>
        <v>-41.083333333333314</v>
      </c>
      <c r="K3115" s="22">
        <v>41078</v>
      </c>
      <c r="L3115" s="23">
        <v>211</v>
      </c>
    </row>
    <row r="3116" spans="1:12" ht="15.75" thickBot="1" x14ac:dyDescent="0.3">
      <c r="A3116" s="1">
        <v>42443</v>
      </c>
      <c r="B3116" s="4">
        <v>3.6238999999999999</v>
      </c>
      <c r="C3116" s="4">
        <f t="shared" si="335"/>
        <v>0.11325575857163205</v>
      </c>
      <c r="D3116" s="3">
        <f t="shared" si="337"/>
        <v>3</v>
      </c>
      <c r="E3116">
        <f t="shared" si="338"/>
        <v>3</v>
      </c>
      <c r="F3116">
        <f t="shared" si="336"/>
        <v>2016</v>
      </c>
      <c r="G3116">
        <f t="shared" si="340"/>
        <v>437</v>
      </c>
      <c r="H3116">
        <f t="shared" si="341"/>
        <v>461.75</v>
      </c>
      <c r="I3116">
        <f t="shared" si="339"/>
        <v>-24.75</v>
      </c>
      <c r="K3116" s="24">
        <v>41075</v>
      </c>
      <c r="L3116" s="25">
        <v>203</v>
      </c>
    </row>
    <row r="3117" spans="1:12" ht="15.75" thickBot="1" x14ac:dyDescent="0.3">
      <c r="A3117" s="1">
        <v>42444</v>
      </c>
      <c r="B3117" s="4">
        <v>3.7115999999999998</v>
      </c>
      <c r="C3117" s="4">
        <f t="shared" si="335"/>
        <v>0.11714522209340519</v>
      </c>
      <c r="D3117" s="3">
        <f t="shared" si="337"/>
        <v>3</v>
      </c>
      <c r="E3117">
        <f t="shared" si="338"/>
        <v>3</v>
      </c>
      <c r="F3117">
        <f t="shared" si="336"/>
        <v>2016</v>
      </c>
      <c r="G3117">
        <f t="shared" si="340"/>
        <v>459</v>
      </c>
      <c r="H3117">
        <f t="shared" si="341"/>
        <v>457.83333333333331</v>
      </c>
      <c r="I3117">
        <f t="shared" si="339"/>
        <v>1.1666666666666856</v>
      </c>
      <c r="K3117" s="22">
        <v>41074</v>
      </c>
      <c r="L3117" s="23">
        <v>213</v>
      </c>
    </row>
    <row r="3118" spans="1:12" ht="15.75" thickBot="1" x14ac:dyDescent="0.3">
      <c r="A3118" s="1">
        <v>42445</v>
      </c>
      <c r="B3118" s="4">
        <v>3.8079000000000001</v>
      </c>
      <c r="C3118" s="4">
        <f t="shared" si="335"/>
        <v>0.11809915030519731</v>
      </c>
      <c r="D3118" s="3">
        <f t="shared" si="337"/>
        <v>3</v>
      </c>
      <c r="E3118">
        <f t="shared" si="338"/>
        <v>3</v>
      </c>
      <c r="F3118">
        <f t="shared" si="336"/>
        <v>2016</v>
      </c>
      <c r="G3118">
        <f t="shared" si="340"/>
        <v>457</v>
      </c>
      <c r="H3118">
        <f t="shared" si="341"/>
        <v>454.08333333333331</v>
      </c>
      <c r="I3118">
        <f t="shared" si="339"/>
        <v>2.9166666666666856</v>
      </c>
      <c r="K3118" s="24">
        <v>41073</v>
      </c>
      <c r="L3118" s="25">
        <v>214</v>
      </c>
    </row>
    <row r="3119" spans="1:12" ht="15.75" thickBot="1" x14ac:dyDescent="0.3">
      <c r="A3119" s="1">
        <v>42446</v>
      </c>
      <c r="B3119" s="4">
        <v>3.6444999999999999</v>
      </c>
      <c r="C3119" s="4">
        <f t="shared" si="335"/>
        <v>0.12421004607641827</v>
      </c>
      <c r="D3119" s="3">
        <f t="shared" si="337"/>
        <v>3</v>
      </c>
      <c r="E3119">
        <f t="shared" si="338"/>
        <v>3</v>
      </c>
      <c r="F3119">
        <f t="shared" si="336"/>
        <v>2016</v>
      </c>
      <c r="G3119">
        <f t="shared" si="340"/>
        <v>435</v>
      </c>
      <c r="H3119">
        <f t="shared" si="341"/>
        <v>449.58333333333331</v>
      </c>
      <c r="I3119">
        <f t="shared" si="339"/>
        <v>-14.583333333333314</v>
      </c>
      <c r="K3119" s="22">
        <v>41072</v>
      </c>
      <c r="L3119" s="23">
        <v>216</v>
      </c>
    </row>
    <row r="3120" spans="1:12" ht="15.75" thickBot="1" x14ac:dyDescent="0.3">
      <c r="A3120" s="1">
        <v>42447</v>
      </c>
      <c r="B3120" s="4">
        <v>3.6145999999999998</v>
      </c>
      <c r="C3120" s="4">
        <f t="shared" si="335"/>
        <v>0.1308753783337655</v>
      </c>
      <c r="D3120" s="3">
        <f t="shared" si="337"/>
        <v>3</v>
      </c>
      <c r="E3120">
        <f t="shared" si="338"/>
        <v>3</v>
      </c>
      <c r="F3120">
        <f t="shared" si="336"/>
        <v>2016</v>
      </c>
      <c r="G3120">
        <f t="shared" si="340"/>
        <v>409</v>
      </c>
      <c r="H3120">
        <f t="shared" si="341"/>
        <v>443.25</v>
      </c>
      <c r="I3120">
        <f t="shared" si="339"/>
        <v>-34.25</v>
      </c>
      <c r="K3120" s="24">
        <v>41071</v>
      </c>
      <c r="L3120" s="25">
        <v>226</v>
      </c>
    </row>
    <row r="3121" spans="1:12" ht="15.75" thickBot="1" x14ac:dyDescent="0.3">
      <c r="A3121" s="1">
        <v>42450</v>
      </c>
      <c r="B3121" s="4">
        <v>3.6229</v>
      </c>
      <c r="C3121" s="4">
        <f t="shared" si="335"/>
        <v>0.13681758981364264</v>
      </c>
      <c r="D3121" s="3">
        <f t="shared" si="337"/>
        <v>3</v>
      </c>
      <c r="E3121">
        <f t="shared" si="338"/>
        <v>3</v>
      </c>
      <c r="F3121">
        <f t="shared" si="336"/>
        <v>2016</v>
      </c>
      <c r="G3121">
        <f t="shared" si="340"/>
        <v>392</v>
      </c>
      <c r="H3121">
        <f t="shared" si="341"/>
        <v>437.41666666666669</v>
      </c>
      <c r="I3121">
        <f t="shared" si="339"/>
        <v>-45.416666666666686</v>
      </c>
      <c r="K3121" s="22">
        <v>41068</v>
      </c>
      <c r="L3121" s="23">
        <v>222</v>
      </c>
    </row>
    <row r="3122" spans="1:12" ht="15.75" thickBot="1" x14ac:dyDescent="0.3">
      <c r="A3122" s="1">
        <v>42451</v>
      </c>
      <c r="B3122" s="4">
        <v>3.6073</v>
      </c>
      <c r="C3122" s="4">
        <f t="shared" si="335"/>
        <v>0.14280449086727862</v>
      </c>
      <c r="D3122" s="3">
        <f t="shared" si="337"/>
        <v>3</v>
      </c>
      <c r="E3122">
        <f t="shared" si="338"/>
        <v>3</v>
      </c>
      <c r="F3122">
        <f t="shared" si="336"/>
        <v>2016</v>
      </c>
      <c r="G3122">
        <f t="shared" si="340"/>
        <v>391</v>
      </c>
      <c r="H3122">
        <f t="shared" si="341"/>
        <v>432.75</v>
      </c>
      <c r="I3122">
        <f t="shared" si="339"/>
        <v>-41.75</v>
      </c>
      <c r="K3122" s="24">
        <v>41067</v>
      </c>
      <c r="L3122" s="25">
        <v>222</v>
      </c>
    </row>
    <row r="3123" spans="1:12" ht="15.75" thickBot="1" x14ac:dyDescent="0.3">
      <c r="A3123" s="1">
        <v>42452</v>
      </c>
      <c r="B3123" s="4">
        <v>3.6530999999999998</v>
      </c>
      <c r="C3123" s="4">
        <f t="shared" ref="C3123:C3186" si="342">_xlfn.STDEV.P(B3062:B3123)</f>
        <v>0.14686604875639336</v>
      </c>
      <c r="D3123" s="3">
        <f t="shared" si="337"/>
        <v>3</v>
      </c>
      <c r="E3123">
        <f t="shared" si="338"/>
        <v>3</v>
      </c>
      <c r="F3123">
        <f t="shared" si="336"/>
        <v>2016</v>
      </c>
      <c r="G3123">
        <f t="shared" si="340"/>
        <v>419</v>
      </c>
      <c r="H3123">
        <f t="shared" si="341"/>
        <v>430</v>
      </c>
      <c r="I3123">
        <f t="shared" si="339"/>
        <v>-11</v>
      </c>
      <c r="K3123" s="22">
        <v>41066</v>
      </c>
      <c r="L3123" s="23">
        <v>221</v>
      </c>
    </row>
    <row r="3124" spans="1:12" ht="15.75" thickBot="1" x14ac:dyDescent="0.3">
      <c r="A3124" s="1">
        <v>42453</v>
      </c>
      <c r="B3124" s="4">
        <v>3.6947999999999999</v>
      </c>
      <c r="C3124" s="4">
        <f t="shared" si="342"/>
        <v>0.14960755016401087</v>
      </c>
      <c r="D3124" s="3">
        <f t="shared" si="337"/>
        <v>3</v>
      </c>
      <c r="E3124">
        <f t="shared" si="338"/>
        <v>3</v>
      </c>
      <c r="F3124">
        <f t="shared" si="336"/>
        <v>2016</v>
      </c>
      <c r="G3124">
        <f t="shared" si="340"/>
        <v>427</v>
      </c>
      <c r="H3124">
        <f t="shared" si="341"/>
        <v>427.25</v>
      </c>
      <c r="I3124">
        <f t="shared" si="339"/>
        <v>-0.25</v>
      </c>
      <c r="K3124" s="24">
        <v>41065</v>
      </c>
      <c r="L3124" s="25">
        <v>234</v>
      </c>
    </row>
    <row r="3125" spans="1:12" ht="15.75" thickBot="1" x14ac:dyDescent="0.3">
      <c r="A3125" s="1">
        <v>42457</v>
      </c>
      <c r="B3125" s="4">
        <v>3.6408</v>
      </c>
      <c r="C3125" s="4">
        <f t="shared" si="342"/>
        <v>0.15363814299460407</v>
      </c>
      <c r="D3125" s="3">
        <f t="shared" si="337"/>
        <v>3</v>
      </c>
      <c r="E3125">
        <f t="shared" si="338"/>
        <v>3</v>
      </c>
      <c r="F3125">
        <f t="shared" si="336"/>
        <v>2016</v>
      </c>
      <c r="G3125">
        <f t="shared" si="340"/>
        <v>419</v>
      </c>
      <c r="H3125">
        <f t="shared" si="341"/>
        <v>425.5</v>
      </c>
      <c r="I3125">
        <f t="shared" si="339"/>
        <v>-6.5</v>
      </c>
      <c r="K3125" s="22">
        <v>41064</v>
      </c>
      <c r="L3125" s="23">
        <v>244</v>
      </c>
    </row>
    <row r="3126" spans="1:12" ht="15.75" thickBot="1" x14ac:dyDescent="0.3">
      <c r="A3126" s="1">
        <v>42458</v>
      </c>
      <c r="B3126" s="4">
        <v>3.6686999999999999</v>
      </c>
      <c r="C3126" s="4">
        <f t="shared" si="342"/>
        <v>0.15675521154830757</v>
      </c>
      <c r="D3126" s="3">
        <f t="shared" si="337"/>
        <v>3</v>
      </c>
      <c r="E3126">
        <f t="shared" si="338"/>
        <v>3</v>
      </c>
      <c r="F3126">
        <f t="shared" si="336"/>
        <v>2016</v>
      </c>
      <c r="G3126">
        <f t="shared" si="340"/>
        <v>416</v>
      </c>
      <c r="H3126">
        <f t="shared" si="341"/>
        <v>424</v>
      </c>
      <c r="I3126">
        <f t="shared" si="339"/>
        <v>-8</v>
      </c>
      <c r="K3126" s="24">
        <v>41061</v>
      </c>
      <c r="L3126" s="25">
        <v>251</v>
      </c>
    </row>
    <row r="3127" spans="1:12" ht="15.75" thickBot="1" x14ac:dyDescent="0.3">
      <c r="A3127" s="1">
        <v>42459</v>
      </c>
      <c r="B3127" s="4">
        <v>3.6116000000000001</v>
      </c>
      <c r="C3127" s="4">
        <f t="shared" si="342"/>
        <v>0.16107992047563552</v>
      </c>
      <c r="D3127" s="3">
        <f t="shared" si="337"/>
        <v>3</v>
      </c>
      <c r="E3127">
        <f t="shared" si="338"/>
        <v>3</v>
      </c>
      <c r="F3127">
        <f t="shared" si="336"/>
        <v>2016</v>
      </c>
      <c r="G3127">
        <f t="shared" si="340"/>
        <v>404</v>
      </c>
      <c r="H3127">
        <f t="shared" si="341"/>
        <v>422.08333333333331</v>
      </c>
      <c r="I3127">
        <f t="shared" si="339"/>
        <v>-18.083333333333314</v>
      </c>
      <c r="K3127" s="22">
        <v>41060</v>
      </c>
      <c r="L3127" s="23">
        <v>244</v>
      </c>
    </row>
    <row r="3128" spans="1:12" ht="15.75" thickBot="1" x14ac:dyDescent="0.3">
      <c r="A3128" s="1">
        <v>42460</v>
      </c>
      <c r="B3128" s="4">
        <v>3.5589</v>
      </c>
      <c r="C3128" s="4">
        <f t="shared" si="342"/>
        <v>0.16697044225673285</v>
      </c>
      <c r="D3128" s="3">
        <f t="shared" si="337"/>
        <v>3</v>
      </c>
      <c r="E3128">
        <f t="shared" si="338"/>
        <v>3</v>
      </c>
      <c r="F3128">
        <f t="shared" si="336"/>
        <v>2016</v>
      </c>
      <c r="G3128">
        <f t="shared" si="340"/>
        <v>409</v>
      </c>
      <c r="H3128">
        <f t="shared" si="341"/>
        <v>419.75</v>
      </c>
      <c r="I3128">
        <f t="shared" si="339"/>
        <v>-10.75</v>
      </c>
      <c r="K3128" s="24">
        <v>41059</v>
      </c>
      <c r="L3128" s="25">
        <v>237</v>
      </c>
    </row>
    <row r="3129" spans="1:12" ht="15.75" thickBot="1" x14ac:dyDescent="0.3">
      <c r="A3129" s="1">
        <v>42461</v>
      </c>
      <c r="B3129" s="4">
        <v>3.5798999999999999</v>
      </c>
      <c r="C3129" s="4">
        <f t="shared" si="342"/>
        <v>0.17183554681987229</v>
      </c>
      <c r="D3129" s="3">
        <f t="shared" si="337"/>
        <v>4</v>
      </c>
      <c r="E3129">
        <f t="shared" si="338"/>
        <v>6</v>
      </c>
      <c r="F3129">
        <f t="shared" si="336"/>
        <v>2016</v>
      </c>
      <c r="G3129">
        <f t="shared" si="340"/>
        <v>404</v>
      </c>
      <c r="H3129">
        <f t="shared" si="341"/>
        <v>415.16666666666669</v>
      </c>
      <c r="I3129">
        <f t="shared" si="339"/>
        <v>-11.166666666666686</v>
      </c>
      <c r="K3129" s="22">
        <v>41058</v>
      </c>
      <c r="L3129" s="23">
        <v>229</v>
      </c>
    </row>
    <row r="3130" spans="1:12" ht="15.75" thickBot="1" x14ac:dyDescent="0.3">
      <c r="A3130" s="1">
        <v>42464</v>
      </c>
      <c r="B3130" s="4">
        <v>3.5871</v>
      </c>
      <c r="C3130" s="4">
        <f t="shared" si="342"/>
        <v>0.17521299741771418</v>
      </c>
      <c r="D3130" s="3">
        <f t="shared" si="337"/>
        <v>4</v>
      </c>
      <c r="E3130">
        <f t="shared" si="338"/>
        <v>6</v>
      </c>
      <c r="F3130">
        <f t="shared" si="336"/>
        <v>2016</v>
      </c>
      <c r="G3130">
        <f t="shared" si="340"/>
        <v>413</v>
      </c>
      <c r="H3130">
        <f t="shared" si="341"/>
        <v>411.5</v>
      </c>
      <c r="I3130">
        <f t="shared" si="339"/>
        <v>1.5</v>
      </c>
      <c r="K3130" s="24">
        <v>41057</v>
      </c>
      <c r="L3130" s="25">
        <v>229</v>
      </c>
    </row>
    <row r="3131" spans="1:12" ht="15.75" thickBot="1" x14ac:dyDescent="0.3">
      <c r="A3131" s="1">
        <v>42465</v>
      </c>
      <c r="B3131" s="4">
        <v>3.6581000000000001</v>
      </c>
      <c r="C3131" s="4">
        <f t="shared" si="342"/>
        <v>0.17689996091932028</v>
      </c>
      <c r="D3131" s="3">
        <f t="shared" si="337"/>
        <v>4</v>
      </c>
      <c r="E3131">
        <f t="shared" si="338"/>
        <v>6</v>
      </c>
      <c r="F3131">
        <f t="shared" si="336"/>
        <v>2016</v>
      </c>
      <c r="G3131">
        <f t="shared" si="340"/>
        <v>432</v>
      </c>
      <c r="H3131">
        <f t="shared" si="341"/>
        <v>411.25</v>
      </c>
      <c r="I3131">
        <f t="shared" si="339"/>
        <v>20.75</v>
      </c>
      <c r="K3131" s="22">
        <v>41054</v>
      </c>
      <c r="L3131" s="23">
        <v>229</v>
      </c>
    </row>
    <row r="3132" spans="1:12" ht="15.75" thickBot="1" x14ac:dyDescent="0.3">
      <c r="A3132" s="1">
        <v>42466</v>
      </c>
      <c r="B3132" s="4">
        <v>3.6749000000000001</v>
      </c>
      <c r="C3132" s="4">
        <f t="shared" si="342"/>
        <v>0.17782284325194569</v>
      </c>
      <c r="D3132" s="3">
        <f t="shared" si="337"/>
        <v>4</v>
      </c>
      <c r="E3132">
        <f t="shared" si="338"/>
        <v>6</v>
      </c>
      <c r="F3132">
        <f t="shared" si="336"/>
        <v>2016</v>
      </c>
      <c r="G3132">
        <f t="shared" si="340"/>
        <v>430</v>
      </c>
      <c r="H3132">
        <f t="shared" si="341"/>
        <v>413</v>
      </c>
      <c r="I3132">
        <f t="shared" si="339"/>
        <v>17</v>
      </c>
      <c r="K3132" s="24">
        <v>41053</v>
      </c>
      <c r="L3132" s="25">
        <v>229</v>
      </c>
    </row>
    <row r="3133" spans="1:12" ht="15.75" thickBot="1" x14ac:dyDescent="0.3">
      <c r="A3133" s="1">
        <v>42467</v>
      </c>
      <c r="B3133" s="4">
        <v>3.6920999999999999</v>
      </c>
      <c r="C3133" s="4">
        <f t="shared" si="342"/>
        <v>0.17800399924917218</v>
      </c>
      <c r="D3133" s="3">
        <f t="shared" si="337"/>
        <v>4</v>
      </c>
      <c r="E3133">
        <f t="shared" si="338"/>
        <v>6</v>
      </c>
      <c r="F3133">
        <f t="shared" si="336"/>
        <v>2016</v>
      </c>
      <c r="G3133">
        <f t="shared" si="340"/>
        <v>449</v>
      </c>
      <c r="H3133">
        <f t="shared" si="341"/>
        <v>417.75</v>
      </c>
      <c r="I3133">
        <f t="shared" si="339"/>
        <v>31.25</v>
      </c>
      <c r="K3133" s="22">
        <v>41052</v>
      </c>
      <c r="L3133" s="23">
        <v>234</v>
      </c>
    </row>
    <row r="3134" spans="1:12" ht="15.75" thickBot="1" x14ac:dyDescent="0.3">
      <c r="A3134" s="1">
        <v>42468</v>
      </c>
      <c r="B3134" s="4">
        <v>3.6385000000000001</v>
      </c>
      <c r="C3134" s="4">
        <f t="shared" si="342"/>
        <v>0.17931906454548921</v>
      </c>
      <c r="D3134" s="3">
        <f t="shared" si="337"/>
        <v>4</v>
      </c>
      <c r="E3134">
        <f t="shared" si="338"/>
        <v>6</v>
      </c>
      <c r="F3134">
        <f t="shared" si="336"/>
        <v>2016</v>
      </c>
      <c r="G3134">
        <f t="shared" si="340"/>
        <v>440</v>
      </c>
      <c r="H3134">
        <f t="shared" si="341"/>
        <v>421.83333333333331</v>
      </c>
      <c r="I3134">
        <f t="shared" si="339"/>
        <v>18.166666666666686</v>
      </c>
      <c r="K3134" s="24">
        <v>41051</v>
      </c>
      <c r="L3134" s="25">
        <v>223</v>
      </c>
    </row>
    <row r="3135" spans="1:12" ht="15.75" thickBot="1" x14ac:dyDescent="0.3">
      <c r="A3135" s="1">
        <v>42471</v>
      </c>
      <c r="B3135" s="4">
        <v>3.5284</v>
      </c>
      <c r="C3135" s="4">
        <f t="shared" si="342"/>
        <v>0.18324159672561119</v>
      </c>
      <c r="D3135" s="3">
        <f t="shared" si="337"/>
        <v>4</v>
      </c>
      <c r="E3135">
        <f t="shared" si="338"/>
        <v>6</v>
      </c>
      <c r="F3135">
        <f t="shared" si="336"/>
        <v>2016</v>
      </c>
      <c r="G3135">
        <f t="shared" si="340"/>
        <v>416</v>
      </c>
      <c r="H3135">
        <f t="shared" si="341"/>
        <v>421.58333333333331</v>
      </c>
      <c r="I3135">
        <f t="shared" si="339"/>
        <v>-5.5833333333333144</v>
      </c>
      <c r="K3135" s="22">
        <v>41050</v>
      </c>
      <c r="L3135" s="23">
        <v>226</v>
      </c>
    </row>
    <row r="3136" spans="1:12" ht="15.75" thickBot="1" x14ac:dyDescent="0.3">
      <c r="A3136" s="1">
        <v>42472</v>
      </c>
      <c r="B3136" s="4">
        <v>3.5406</v>
      </c>
      <c r="C3136" s="4">
        <f t="shared" si="342"/>
        <v>0.18620119487797454</v>
      </c>
      <c r="D3136" s="3">
        <f t="shared" si="337"/>
        <v>4</v>
      </c>
      <c r="E3136">
        <f t="shared" si="338"/>
        <v>6</v>
      </c>
      <c r="F3136">
        <f t="shared" si="336"/>
        <v>2016</v>
      </c>
      <c r="G3136">
        <f t="shared" si="340"/>
        <v>397</v>
      </c>
      <c r="H3136">
        <f t="shared" si="341"/>
        <v>419.08333333333331</v>
      </c>
      <c r="I3136">
        <f t="shared" si="339"/>
        <v>-22.083333333333314</v>
      </c>
      <c r="K3136" s="24">
        <v>41047</v>
      </c>
      <c r="L3136" s="25">
        <v>228</v>
      </c>
    </row>
    <row r="3137" spans="1:12" ht="15.75" thickBot="1" x14ac:dyDescent="0.3">
      <c r="A3137" s="1">
        <v>42473</v>
      </c>
      <c r="B3137" s="4">
        <v>3.5428999999999999</v>
      </c>
      <c r="C3137" s="4">
        <f t="shared" si="342"/>
        <v>0.18933962567343399</v>
      </c>
      <c r="D3137" s="3">
        <f t="shared" si="337"/>
        <v>4</v>
      </c>
      <c r="E3137">
        <f t="shared" si="338"/>
        <v>6</v>
      </c>
      <c r="F3137">
        <f t="shared" si="336"/>
        <v>2016</v>
      </c>
      <c r="G3137">
        <f t="shared" si="340"/>
        <v>387</v>
      </c>
      <c r="H3137">
        <f t="shared" si="341"/>
        <v>416.41666666666669</v>
      </c>
      <c r="I3137">
        <f t="shared" si="339"/>
        <v>-29.416666666666686</v>
      </c>
      <c r="K3137" s="22">
        <v>41046</v>
      </c>
      <c r="L3137" s="23">
        <v>227</v>
      </c>
    </row>
    <row r="3138" spans="1:12" ht="15.75" thickBot="1" x14ac:dyDescent="0.3">
      <c r="A3138" s="1">
        <v>42474</v>
      </c>
      <c r="B3138" s="4">
        <v>3.5125999999999999</v>
      </c>
      <c r="C3138" s="4">
        <f t="shared" si="342"/>
        <v>0.19243466124260111</v>
      </c>
      <c r="D3138" s="3">
        <f t="shared" si="337"/>
        <v>4</v>
      </c>
      <c r="E3138">
        <f t="shared" si="338"/>
        <v>6</v>
      </c>
      <c r="F3138">
        <f t="shared" ref="F3138:F3201" si="343">YEAR(A3138)</f>
        <v>2016</v>
      </c>
      <c r="G3138">
        <f t="shared" si="340"/>
        <v>382</v>
      </c>
      <c r="H3138">
        <f t="shared" si="341"/>
        <v>413.58333333333331</v>
      </c>
      <c r="I3138">
        <f t="shared" si="339"/>
        <v>-31.583333333333314</v>
      </c>
      <c r="K3138" s="24">
        <v>41045</v>
      </c>
      <c r="L3138" s="25">
        <v>216</v>
      </c>
    </row>
    <row r="3139" spans="1:12" ht="15.75" thickBot="1" x14ac:dyDescent="0.3">
      <c r="A3139" s="1">
        <v>42475</v>
      </c>
      <c r="B3139" s="4">
        <v>3.5276000000000001</v>
      </c>
      <c r="C3139" s="4">
        <f t="shared" si="342"/>
        <v>0.19445074858130365</v>
      </c>
      <c r="D3139" s="3">
        <f t="shared" ref="D3139:D3202" si="344">MONTH(A3139)</f>
        <v>4</v>
      </c>
      <c r="E3139">
        <f t="shared" ref="E3139:E3202" si="345">IF(D3139&lt;4,3,IF(D3139&lt;7,6,IF(D3139&lt;10,9,12)))</f>
        <v>6</v>
      </c>
      <c r="F3139">
        <f t="shared" si="343"/>
        <v>2016</v>
      </c>
      <c r="G3139">
        <f t="shared" si="340"/>
        <v>387</v>
      </c>
      <c r="H3139">
        <f t="shared" si="341"/>
        <v>412.16666666666669</v>
      </c>
      <c r="I3139">
        <f t="shared" ref="I3139:I3202" si="346">G3139-H3139</f>
        <v>-25.166666666666686</v>
      </c>
      <c r="K3139" s="22">
        <v>41044</v>
      </c>
      <c r="L3139" s="23">
        <v>212</v>
      </c>
    </row>
    <row r="3140" spans="1:12" ht="15.75" thickBot="1" x14ac:dyDescent="0.3">
      <c r="A3140" s="1">
        <v>42478</v>
      </c>
      <c r="B3140" s="4">
        <v>3.5903999999999998</v>
      </c>
      <c r="C3140" s="4">
        <f t="shared" si="342"/>
        <v>0.19481813572345824</v>
      </c>
      <c r="D3140" s="3">
        <f t="shared" si="344"/>
        <v>4</v>
      </c>
      <c r="E3140">
        <f t="shared" si="345"/>
        <v>6</v>
      </c>
      <c r="F3140">
        <f t="shared" si="343"/>
        <v>2016</v>
      </c>
      <c r="G3140">
        <f t="shared" ref="G3140:G3203" si="347">_xlfn.IFNA(VLOOKUP($A3140, $K:$L, 2, 0), G3139)</f>
        <v>394</v>
      </c>
      <c r="H3140">
        <f t="shared" si="341"/>
        <v>410.91666666666669</v>
      </c>
      <c r="I3140">
        <f t="shared" si="346"/>
        <v>-16.916666666666686</v>
      </c>
      <c r="K3140" s="24">
        <v>41043</v>
      </c>
      <c r="L3140" s="25">
        <v>208</v>
      </c>
    </row>
    <row r="3141" spans="1:12" ht="15.75" thickBot="1" x14ac:dyDescent="0.3">
      <c r="A3141" s="1">
        <v>42479</v>
      </c>
      <c r="B3141" s="4">
        <v>3.5537999999999998</v>
      </c>
      <c r="C3141" s="4">
        <f t="shared" si="342"/>
        <v>0.19575677761791724</v>
      </c>
      <c r="D3141" s="3">
        <f t="shared" si="344"/>
        <v>4</v>
      </c>
      <c r="E3141">
        <f t="shared" si="345"/>
        <v>6</v>
      </c>
      <c r="F3141">
        <f t="shared" si="343"/>
        <v>2016</v>
      </c>
      <c r="G3141">
        <f t="shared" si="347"/>
        <v>390</v>
      </c>
      <c r="H3141">
        <f t="shared" si="341"/>
        <v>409.75</v>
      </c>
      <c r="I3141">
        <f t="shared" si="346"/>
        <v>-19.75</v>
      </c>
      <c r="K3141" s="22">
        <v>41040</v>
      </c>
      <c r="L3141" s="23">
        <v>201</v>
      </c>
    </row>
    <row r="3142" spans="1:12" ht="15.75" thickBot="1" x14ac:dyDescent="0.3">
      <c r="A3142" s="1">
        <v>42480</v>
      </c>
      <c r="B3142" s="4">
        <v>3.5503</v>
      </c>
      <c r="C3142" s="4">
        <f t="shared" si="342"/>
        <v>0.19529433303106333</v>
      </c>
      <c r="D3142" s="3">
        <f t="shared" si="344"/>
        <v>4</v>
      </c>
      <c r="E3142">
        <f t="shared" si="345"/>
        <v>6</v>
      </c>
      <c r="F3142">
        <f t="shared" si="343"/>
        <v>2016</v>
      </c>
      <c r="G3142">
        <f t="shared" si="347"/>
        <v>385</v>
      </c>
      <c r="H3142">
        <f t="shared" si="341"/>
        <v>407.41666666666669</v>
      </c>
      <c r="I3142">
        <f t="shared" si="346"/>
        <v>-22.416666666666686</v>
      </c>
      <c r="K3142" s="24">
        <v>41039</v>
      </c>
      <c r="L3142" s="25">
        <v>195</v>
      </c>
    </row>
    <row r="3143" spans="1:12" ht="15.75" thickBot="1" x14ac:dyDescent="0.3">
      <c r="A3143" s="1">
        <v>42482</v>
      </c>
      <c r="B3143" s="4">
        <v>3.5829</v>
      </c>
      <c r="C3143" s="4">
        <f t="shared" si="342"/>
        <v>0.191927049889244</v>
      </c>
      <c r="D3143" s="3">
        <f t="shared" si="344"/>
        <v>4</v>
      </c>
      <c r="E3143">
        <f t="shared" si="345"/>
        <v>6</v>
      </c>
      <c r="F3143">
        <f t="shared" si="343"/>
        <v>2016</v>
      </c>
      <c r="G3143">
        <f t="shared" si="347"/>
        <v>406</v>
      </c>
      <c r="H3143">
        <f t="shared" si="341"/>
        <v>405.25</v>
      </c>
      <c r="I3143">
        <f t="shared" si="346"/>
        <v>0.75</v>
      </c>
      <c r="K3143" s="22">
        <v>41038</v>
      </c>
      <c r="L3143" s="23">
        <v>196</v>
      </c>
    </row>
    <row r="3144" spans="1:12" ht="15.75" thickBot="1" x14ac:dyDescent="0.3">
      <c r="A3144" s="1">
        <v>42485</v>
      </c>
      <c r="B3144" s="4">
        <v>3.5472000000000001</v>
      </c>
      <c r="C3144" s="4">
        <f t="shared" si="342"/>
        <v>0.1897035223768532</v>
      </c>
      <c r="D3144" s="3">
        <f t="shared" si="344"/>
        <v>4</v>
      </c>
      <c r="E3144">
        <f t="shared" si="345"/>
        <v>6</v>
      </c>
      <c r="F3144">
        <f t="shared" si="343"/>
        <v>2016</v>
      </c>
      <c r="G3144">
        <f t="shared" si="347"/>
        <v>403</v>
      </c>
      <c r="H3144">
        <f t="shared" si="341"/>
        <v>403</v>
      </c>
      <c r="I3144">
        <f t="shared" si="346"/>
        <v>0</v>
      </c>
      <c r="K3144" s="24">
        <v>41037</v>
      </c>
      <c r="L3144" s="25">
        <v>193</v>
      </c>
    </row>
    <row r="3145" spans="1:12" ht="15.75" thickBot="1" x14ac:dyDescent="0.3">
      <c r="A3145" s="1">
        <v>42486</v>
      </c>
      <c r="B3145" s="4">
        <v>3.5301</v>
      </c>
      <c r="C3145" s="4">
        <f t="shared" si="342"/>
        <v>0.18800612010429382</v>
      </c>
      <c r="D3145" s="3">
        <f t="shared" si="344"/>
        <v>4</v>
      </c>
      <c r="E3145">
        <f t="shared" si="345"/>
        <v>6</v>
      </c>
      <c r="F3145">
        <f t="shared" si="343"/>
        <v>2016</v>
      </c>
      <c r="G3145">
        <f t="shared" si="347"/>
        <v>397</v>
      </c>
      <c r="H3145">
        <f t="shared" si="341"/>
        <v>398.66666666666669</v>
      </c>
      <c r="I3145">
        <f t="shared" si="346"/>
        <v>-1.6666666666666856</v>
      </c>
      <c r="K3145" s="22">
        <v>41036</v>
      </c>
      <c r="L3145" s="23">
        <v>188</v>
      </c>
    </row>
    <row r="3146" spans="1:12" ht="15.75" thickBot="1" x14ac:dyDescent="0.3">
      <c r="A3146" s="1">
        <v>42487</v>
      </c>
      <c r="B3146" s="4">
        <v>3.5295000000000001</v>
      </c>
      <c r="C3146" s="4">
        <f t="shared" si="342"/>
        <v>0.185951960973264</v>
      </c>
      <c r="D3146" s="3">
        <f t="shared" si="344"/>
        <v>4</v>
      </c>
      <c r="E3146">
        <f t="shared" si="345"/>
        <v>6</v>
      </c>
      <c r="F3146">
        <f t="shared" si="343"/>
        <v>2016</v>
      </c>
      <c r="G3146">
        <f t="shared" si="347"/>
        <v>382</v>
      </c>
      <c r="H3146">
        <f t="shared" si="341"/>
        <v>393.83333333333331</v>
      </c>
      <c r="I3146">
        <f t="shared" si="346"/>
        <v>-11.833333333333314</v>
      </c>
      <c r="K3146" s="24">
        <v>41033</v>
      </c>
      <c r="L3146" s="25">
        <v>187</v>
      </c>
    </row>
    <row r="3147" spans="1:12" ht="15.75" thickBot="1" x14ac:dyDescent="0.3">
      <c r="A3147" s="1">
        <v>42488</v>
      </c>
      <c r="B3147" s="4">
        <v>3.4992000000000001</v>
      </c>
      <c r="C3147" s="4">
        <f t="shared" si="342"/>
        <v>0.1854848507407503</v>
      </c>
      <c r="D3147" s="3">
        <f t="shared" si="344"/>
        <v>4</v>
      </c>
      <c r="E3147">
        <f t="shared" si="345"/>
        <v>6</v>
      </c>
      <c r="F3147">
        <f t="shared" si="343"/>
        <v>2016</v>
      </c>
      <c r="G3147">
        <f t="shared" si="347"/>
        <v>385</v>
      </c>
      <c r="H3147">
        <f t="shared" si="341"/>
        <v>391.25</v>
      </c>
      <c r="I3147">
        <f t="shared" si="346"/>
        <v>-6.25</v>
      </c>
      <c r="K3147" s="22">
        <v>41032</v>
      </c>
      <c r="L3147" s="23">
        <v>182</v>
      </c>
    </row>
    <row r="3148" spans="1:12" ht="15.75" thickBot="1" x14ac:dyDescent="0.3">
      <c r="A3148" s="1">
        <v>42489</v>
      </c>
      <c r="B3148" s="4">
        <v>3.4508000000000001</v>
      </c>
      <c r="C3148" s="4">
        <f t="shared" si="342"/>
        <v>0.18467599419086667</v>
      </c>
      <c r="D3148" s="3">
        <f t="shared" si="344"/>
        <v>4</v>
      </c>
      <c r="E3148">
        <f t="shared" si="345"/>
        <v>6</v>
      </c>
      <c r="F3148">
        <f t="shared" si="343"/>
        <v>2016</v>
      </c>
      <c r="G3148">
        <f t="shared" si="347"/>
        <v>385</v>
      </c>
      <c r="H3148">
        <f t="shared" si="341"/>
        <v>390.25</v>
      </c>
      <c r="I3148">
        <f t="shared" si="346"/>
        <v>-5.25</v>
      </c>
      <c r="K3148" s="24">
        <v>41031</v>
      </c>
      <c r="L3148" s="25">
        <v>183</v>
      </c>
    </row>
    <row r="3149" spans="1:12" ht="15.75" thickBot="1" x14ac:dyDescent="0.3">
      <c r="A3149" s="1">
        <v>42492</v>
      </c>
      <c r="B3149" s="4">
        <v>3.4990999999999999</v>
      </c>
      <c r="C3149" s="4">
        <f t="shared" si="342"/>
        <v>0.18335104109055567</v>
      </c>
      <c r="D3149" s="3">
        <f t="shared" si="344"/>
        <v>5</v>
      </c>
      <c r="E3149">
        <f t="shared" si="345"/>
        <v>6</v>
      </c>
      <c r="F3149">
        <f t="shared" si="343"/>
        <v>2016</v>
      </c>
      <c r="G3149">
        <f t="shared" si="347"/>
        <v>382</v>
      </c>
      <c r="H3149">
        <f t="shared" si="341"/>
        <v>389.83333333333331</v>
      </c>
      <c r="I3149">
        <f t="shared" si="346"/>
        <v>-7.8333333333333144</v>
      </c>
      <c r="K3149" s="22">
        <v>41030</v>
      </c>
      <c r="L3149" s="23">
        <v>184</v>
      </c>
    </row>
    <row r="3150" spans="1:12" ht="15.75" thickBot="1" x14ac:dyDescent="0.3">
      <c r="A3150" s="1">
        <v>42493</v>
      </c>
      <c r="B3150" s="4">
        <v>3.5550000000000002</v>
      </c>
      <c r="C3150" s="4">
        <f t="shared" si="342"/>
        <v>0.18171987774380005</v>
      </c>
      <c r="D3150" s="3">
        <f t="shared" si="344"/>
        <v>5</v>
      </c>
      <c r="E3150">
        <f t="shared" si="345"/>
        <v>6</v>
      </c>
      <c r="F3150">
        <f t="shared" si="343"/>
        <v>2016</v>
      </c>
      <c r="G3150">
        <f t="shared" si="347"/>
        <v>392</v>
      </c>
      <c r="H3150">
        <f t="shared" si="341"/>
        <v>390.66666666666669</v>
      </c>
      <c r="I3150">
        <f t="shared" si="346"/>
        <v>1.3333333333333144</v>
      </c>
      <c r="K3150" s="24">
        <v>41029</v>
      </c>
      <c r="L3150" s="25">
        <v>188</v>
      </c>
    </row>
    <row r="3151" spans="1:12" ht="15.75" thickBot="1" x14ac:dyDescent="0.3">
      <c r="A3151" s="1">
        <v>42494</v>
      </c>
      <c r="B3151" s="4">
        <v>3.5396999999999998</v>
      </c>
      <c r="C3151" s="4">
        <f t="shared" si="342"/>
        <v>0.18019477530535261</v>
      </c>
      <c r="D3151" s="3">
        <f t="shared" si="344"/>
        <v>5</v>
      </c>
      <c r="E3151">
        <f t="shared" si="345"/>
        <v>6</v>
      </c>
      <c r="F3151">
        <f t="shared" si="343"/>
        <v>2016</v>
      </c>
      <c r="G3151">
        <f t="shared" si="347"/>
        <v>395</v>
      </c>
      <c r="H3151">
        <f t="shared" si="341"/>
        <v>391.33333333333331</v>
      </c>
      <c r="I3151">
        <f t="shared" si="346"/>
        <v>3.6666666666666856</v>
      </c>
      <c r="K3151" s="22">
        <v>41026</v>
      </c>
      <c r="L3151" s="23">
        <v>188</v>
      </c>
    </row>
    <row r="3152" spans="1:12" ht="15.75" thickBot="1" x14ac:dyDescent="0.3">
      <c r="A3152" s="1">
        <v>42495</v>
      </c>
      <c r="B3152" s="4">
        <v>3.5295999999999998</v>
      </c>
      <c r="C3152" s="4">
        <f t="shared" si="342"/>
        <v>0.17936034054714062</v>
      </c>
      <c r="D3152" s="3">
        <f t="shared" si="344"/>
        <v>5</v>
      </c>
      <c r="E3152">
        <f t="shared" si="345"/>
        <v>6</v>
      </c>
      <c r="F3152">
        <f t="shared" si="343"/>
        <v>2016</v>
      </c>
      <c r="G3152">
        <f t="shared" si="347"/>
        <v>397</v>
      </c>
      <c r="H3152">
        <f t="shared" si="341"/>
        <v>391.58333333333331</v>
      </c>
      <c r="I3152">
        <f t="shared" si="346"/>
        <v>5.4166666666666856</v>
      </c>
      <c r="K3152" s="24">
        <v>41025</v>
      </c>
      <c r="L3152" s="25">
        <v>186</v>
      </c>
    </row>
    <row r="3153" spans="1:12" ht="15.75" thickBot="1" x14ac:dyDescent="0.3">
      <c r="A3153" s="1">
        <v>42496</v>
      </c>
      <c r="B3153" s="4">
        <v>3.5362</v>
      </c>
      <c r="C3153" s="4">
        <f t="shared" si="342"/>
        <v>0.1797752564464449</v>
      </c>
      <c r="D3153" s="3">
        <f t="shared" si="344"/>
        <v>5</v>
      </c>
      <c r="E3153">
        <f t="shared" si="345"/>
        <v>6</v>
      </c>
      <c r="F3153">
        <f t="shared" si="343"/>
        <v>2016</v>
      </c>
      <c r="G3153">
        <f t="shared" si="347"/>
        <v>390</v>
      </c>
      <c r="H3153">
        <f t="shared" si="341"/>
        <v>391.58333333333331</v>
      </c>
      <c r="I3153">
        <f t="shared" si="346"/>
        <v>-1.5833333333333144</v>
      </c>
      <c r="K3153" s="22">
        <v>41024</v>
      </c>
      <c r="L3153" s="23">
        <v>185</v>
      </c>
    </row>
    <row r="3154" spans="1:12" ht="15.75" thickBot="1" x14ac:dyDescent="0.3">
      <c r="A3154" s="1">
        <v>42499</v>
      </c>
      <c r="B3154" s="4">
        <v>3.5387</v>
      </c>
      <c r="C3154" s="4">
        <f t="shared" si="342"/>
        <v>0.17948977837498997</v>
      </c>
      <c r="D3154" s="3">
        <f t="shared" si="344"/>
        <v>5</v>
      </c>
      <c r="E3154">
        <f t="shared" si="345"/>
        <v>6</v>
      </c>
      <c r="F3154">
        <f t="shared" si="343"/>
        <v>2016</v>
      </c>
      <c r="G3154">
        <f t="shared" si="347"/>
        <v>394</v>
      </c>
      <c r="H3154">
        <f t="shared" si="341"/>
        <v>392.33333333333331</v>
      </c>
      <c r="I3154">
        <f t="shared" si="346"/>
        <v>1.6666666666666856</v>
      </c>
      <c r="K3154" s="24">
        <v>41023</v>
      </c>
      <c r="L3154" s="25">
        <v>185</v>
      </c>
    </row>
    <row r="3155" spans="1:12" ht="15.75" thickBot="1" x14ac:dyDescent="0.3">
      <c r="A3155" s="1">
        <v>42500</v>
      </c>
      <c r="B3155" s="4">
        <v>3.4771999999999998</v>
      </c>
      <c r="C3155" s="4">
        <f t="shared" si="342"/>
        <v>0.17921451316053436</v>
      </c>
      <c r="D3155" s="3">
        <f t="shared" si="344"/>
        <v>5</v>
      </c>
      <c r="E3155">
        <f t="shared" si="345"/>
        <v>6</v>
      </c>
      <c r="F3155">
        <f t="shared" si="343"/>
        <v>2016</v>
      </c>
      <c r="G3155">
        <f t="shared" si="347"/>
        <v>387</v>
      </c>
      <c r="H3155">
        <f t="shared" si="341"/>
        <v>390.75</v>
      </c>
      <c r="I3155">
        <f t="shared" si="346"/>
        <v>-3.75</v>
      </c>
      <c r="K3155" s="22">
        <v>41022</v>
      </c>
      <c r="L3155" s="23">
        <v>188</v>
      </c>
    </row>
    <row r="3156" spans="1:12" ht="15.75" thickBot="1" x14ac:dyDescent="0.3">
      <c r="A3156" s="1">
        <v>42501</v>
      </c>
      <c r="B3156" s="4">
        <v>3.4645000000000001</v>
      </c>
      <c r="C3156" s="4">
        <f t="shared" si="342"/>
        <v>0.17833456008294968</v>
      </c>
      <c r="D3156" s="3">
        <f t="shared" si="344"/>
        <v>5</v>
      </c>
      <c r="E3156">
        <f t="shared" si="345"/>
        <v>6</v>
      </c>
      <c r="F3156">
        <f t="shared" si="343"/>
        <v>2016</v>
      </c>
      <c r="G3156">
        <f t="shared" si="347"/>
        <v>379</v>
      </c>
      <c r="H3156">
        <f t="shared" ref="H3156:H3219" si="348">AVERAGE(G3145:G3156)</f>
        <v>388.75</v>
      </c>
      <c r="I3156">
        <f t="shared" si="346"/>
        <v>-9.75</v>
      </c>
      <c r="K3156" s="24">
        <v>41019</v>
      </c>
      <c r="L3156" s="25">
        <v>183</v>
      </c>
    </row>
    <row r="3157" spans="1:12" ht="15.75" thickBot="1" x14ac:dyDescent="0.3">
      <c r="A3157" s="1">
        <v>42502</v>
      </c>
      <c r="B3157" s="4">
        <v>3.4876999999999998</v>
      </c>
      <c r="C3157" s="4">
        <f t="shared" si="342"/>
        <v>0.17597712538921001</v>
      </c>
      <c r="D3157" s="3">
        <f t="shared" si="344"/>
        <v>5</v>
      </c>
      <c r="E3157">
        <f t="shared" si="345"/>
        <v>6</v>
      </c>
      <c r="F3157">
        <f t="shared" si="343"/>
        <v>2016</v>
      </c>
      <c r="G3157">
        <f t="shared" si="347"/>
        <v>376</v>
      </c>
      <c r="H3157">
        <f t="shared" si="348"/>
        <v>387</v>
      </c>
      <c r="I3157">
        <f t="shared" si="346"/>
        <v>-11</v>
      </c>
      <c r="K3157" s="22">
        <v>41018</v>
      </c>
      <c r="L3157" s="23">
        <v>181</v>
      </c>
    </row>
    <row r="3158" spans="1:12" ht="15.75" thickBot="1" x14ac:dyDescent="0.3">
      <c r="A3158" s="1">
        <v>42503</v>
      </c>
      <c r="B3158" s="4">
        <v>3.5041000000000002</v>
      </c>
      <c r="C3158" s="4">
        <f t="shared" si="342"/>
        <v>0.17295471297230969</v>
      </c>
      <c r="D3158" s="3">
        <f t="shared" si="344"/>
        <v>5</v>
      </c>
      <c r="E3158">
        <f t="shared" si="345"/>
        <v>6</v>
      </c>
      <c r="F3158">
        <f t="shared" si="343"/>
        <v>2016</v>
      </c>
      <c r="G3158">
        <f t="shared" si="347"/>
        <v>382</v>
      </c>
      <c r="H3158">
        <f t="shared" si="348"/>
        <v>387</v>
      </c>
      <c r="I3158">
        <f t="shared" si="346"/>
        <v>-5</v>
      </c>
      <c r="K3158" s="24">
        <v>41017</v>
      </c>
      <c r="L3158" s="25">
        <v>184</v>
      </c>
    </row>
    <row r="3159" spans="1:12" ht="15.75" thickBot="1" x14ac:dyDescent="0.3">
      <c r="A3159" s="1">
        <v>42506</v>
      </c>
      <c r="B3159" s="4">
        <v>3.5034999999999998</v>
      </c>
      <c r="C3159" s="4">
        <f t="shared" si="342"/>
        <v>0.16846981327190627</v>
      </c>
      <c r="D3159" s="3">
        <f t="shared" si="344"/>
        <v>5</v>
      </c>
      <c r="E3159">
        <f t="shared" si="345"/>
        <v>6</v>
      </c>
      <c r="F3159">
        <f t="shared" si="343"/>
        <v>2016</v>
      </c>
      <c r="G3159">
        <f t="shared" si="347"/>
        <v>375</v>
      </c>
      <c r="H3159">
        <f t="shared" si="348"/>
        <v>386.16666666666669</v>
      </c>
      <c r="I3159">
        <f t="shared" si="346"/>
        <v>-11.166666666666686</v>
      </c>
      <c r="K3159" s="22">
        <v>41016</v>
      </c>
      <c r="L3159" s="23">
        <v>183</v>
      </c>
    </row>
    <row r="3160" spans="1:12" ht="15.75" thickBot="1" x14ac:dyDescent="0.3">
      <c r="A3160" s="1">
        <v>42507</v>
      </c>
      <c r="B3160" s="4">
        <v>3.5036999999999998</v>
      </c>
      <c r="C3160" s="4">
        <f t="shared" si="342"/>
        <v>0.16305071324115555</v>
      </c>
      <c r="D3160" s="3">
        <f t="shared" si="344"/>
        <v>5</v>
      </c>
      <c r="E3160">
        <f t="shared" si="345"/>
        <v>6</v>
      </c>
      <c r="F3160">
        <f t="shared" si="343"/>
        <v>2016</v>
      </c>
      <c r="G3160">
        <f t="shared" si="347"/>
        <v>374</v>
      </c>
      <c r="H3160">
        <f t="shared" si="348"/>
        <v>385.25</v>
      </c>
      <c r="I3160">
        <f t="shared" si="346"/>
        <v>-11.25</v>
      </c>
      <c r="K3160" s="24">
        <v>41015</v>
      </c>
      <c r="L3160" s="25">
        <v>190</v>
      </c>
    </row>
    <row r="3161" spans="1:12" ht="15.75" thickBot="1" x14ac:dyDescent="0.3">
      <c r="A3161" s="1">
        <v>42508</v>
      </c>
      <c r="B3161" s="4">
        <v>3.5367999999999999</v>
      </c>
      <c r="C3161" s="4">
        <f t="shared" si="342"/>
        <v>0.15740609166264122</v>
      </c>
      <c r="D3161" s="3">
        <f t="shared" si="344"/>
        <v>5</v>
      </c>
      <c r="E3161">
        <f t="shared" si="345"/>
        <v>6</v>
      </c>
      <c r="F3161">
        <f t="shared" si="343"/>
        <v>2016</v>
      </c>
      <c r="G3161">
        <f t="shared" si="347"/>
        <v>377</v>
      </c>
      <c r="H3161">
        <f t="shared" si="348"/>
        <v>384.83333333333331</v>
      </c>
      <c r="I3161">
        <f t="shared" si="346"/>
        <v>-7.8333333333333144</v>
      </c>
      <c r="K3161" s="22">
        <v>41012</v>
      </c>
      <c r="L3161" s="23">
        <v>188</v>
      </c>
    </row>
    <row r="3162" spans="1:12" ht="15.75" thickBot="1" x14ac:dyDescent="0.3">
      <c r="A3162" s="1">
        <v>42509</v>
      </c>
      <c r="B3162" s="4">
        <v>3.6002999999999998</v>
      </c>
      <c r="C3162" s="4">
        <f t="shared" si="342"/>
        <v>0.1489958561184796</v>
      </c>
      <c r="D3162" s="3">
        <f t="shared" si="344"/>
        <v>5</v>
      </c>
      <c r="E3162">
        <f t="shared" si="345"/>
        <v>6</v>
      </c>
      <c r="F3162">
        <f t="shared" si="343"/>
        <v>2016</v>
      </c>
      <c r="G3162">
        <f t="shared" si="347"/>
        <v>394</v>
      </c>
      <c r="H3162">
        <f t="shared" si="348"/>
        <v>385</v>
      </c>
      <c r="I3162">
        <f t="shared" si="346"/>
        <v>9</v>
      </c>
      <c r="K3162" s="24">
        <v>41011</v>
      </c>
      <c r="L3162" s="25">
        <v>181</v>
      </c>
    </row>
    <row r="3163" spans="1:12" ht="15.75" thickBot="1" x14ac:dyDescent="0.3">
      <c r="A3163" s="1">
        <v>42510</v>
      </c>
      <c r="B3163" s="4">
        <v>3.5419</v>
      </c>
      <c r="C3163" s="4">
        <f t="shared" si="342"/>
        <v>0.14381191176373562</v>
      </c>
      <c r="D3163" s="3">
        <f t="shared" si="344"/>
        <v>5</v>
      </c>
      <c r="E3163">
        <f t="shared" si="345"/>
        <v>6</v>
      </c>
      <c r="F3163">
        <f t="shared" si="343"/>
        <v>2016</v>
      </c>
      <c r="G3163">
        <f t="shared" si="347"/>
        <v>392</v>
      </c>
      <c r="H3163">
        <f t="shared" si="348"/>
        <v>384.75</v>
      </c>
      <c r="I3163">
        <f t="shared" si="346"/>
        <v>7.25</v>
      </c>
      <c r="K3163" s="22">
        <v>41010</v>
      </c>
      <c r="L3163" s="23">
        <v>188</v>
      </c>
    </row>
    <row r="3164" spans="1:12" ht="15.75" thickBot="1" x14ac:dyDescent="0.3">
      <c r="A3164" s="1">
        <v>42513</v>
      </c>
      <c r="B3164" s="4">
        <v>3.5659999999999998</v>
      </c>
      <c r="C3164" s="4">
        <f t="shared" si="342"/>
        <v>0.13762955433832999</v>
      </c>
      <c r="D3164" s="3">
        <f t="shared" si="344"/>
        <v>5</v>
      </c>
      <c r="E3164">
        <f t="shared" si="345"/>
        <v>6</v>
      </c>
      <c r="F3164">
        <f t="shared" si="343"/>
        <v>2016</v>
      </c>
      <c r="G3164">
        <f t="shared" si="347"/>
        <v>397</v>
      </c>
      <c r="H3164">
        <f t="shared" si="348"/>
        <v>384.75</v>
      </c>
      <c r="I3164">
        <f t="shared" si="346"/>
        <v>12.25</v>
      </c>
      <c r="K3164" s="24">
        <v>41009</v>
      </c>
      <c r="L3164" s="25">
        <v>194</v>
      </c>
    </row>
    <row r="3165" spans="1:12" ht="15.75" thickBot="1" x14ac:dyDescent="0.3">
      <c r="A3165" s="1">
        <v>42514</v>
      </c>
      <c r="B3165" s="4">
        <v>3.5491000000000001</v>
      </c>
      <c r="C3165" s="4">
        <f t="shared" si="342"/>
        <v>0.13002038673893387</v>
      </c>
      <c r="D3165" s="3">
        <f t="shared" si="344"/>
        <v>5</v>
      </c>
      <c r="E3165">
        <f t="shared" si="345"/>
        <v>6</v>
      </c>
      <c r="F3165">
        <f t="shared" si="343"/>
        <v>2016</v>
      </c>
      <c r="G3165">
        <f t="shared" si="347"/>
        <v>395</v>
      </c>
      <c r="H3165">
        <f t="shared" si="348"/>
        <v>385.16666666666669</v>
      </c>
      <c r="I3165">
        <f t="shared" si="346"/>
        <v>9.8333333333333144</v>
      </c>
      <c r="K3165" s="22">
        <v>41008</v>
      </c>
      <c r="L3165" s="23">
        <v>196</v>
      </c>
    </row>
    <row r="3166" spans="1:12" ht="15.75" thickBot="1" x14ac:dyDescent="0.3">
      <c r="A3166" s="1">
        <v>42515</v>
      </c>
      <c r="B3166" s="4">
        <v>3.5804</v>
      </c>
      <c r="C3166" s="4">
        <f t="shared" si="342"/>
        <v>0.12360348283014495</v>
      </c>
      <c r="D3166" s="3">
        <f t="shared" si="344"/>
        <v>5</v>
      </c>
      <c r="E3166">
        <f t="shared" si="345"/>
        <v>6</v>
      </c>
      <c r="F3166">
        <f t="shared" si="343"/>
        <v>2016</v>
      </c>
      <c r="G3166">
        <f t="shared" si="347"/>
        <v>391</v>
      </c>
      <c r="H3166">
        <f t="shared" si="348"/>
        <v>384.91666666666669</v>
      </c>
      <c r="I3166">
        <f t="shared" si="346"/>
        <v>6.0833333333333144</v>
      </c>
      <c r="K3166" s="24">
        <v>41004</v>
      </c>
      <c r="L3166" s="25">
        <v>185</v>
      </c>
    </row>
    <row r="3167" spans="1:12" ht="15.75" thickBot="1" x14ac:dyDescent="0.3">
      <c r="A3167" s="1">
        <v>42517</v>
      </c>
      <c r="B3167" s="4">
        <v>3.6168</v>
      </c>
      <c r="C3167" s="4">
        <f t="shared" si="342"/>
        <v>0.11564718313794735</v>
      </c>
      <c r="D3167" s="3">
        <f t="shared" si="344"/>
        <v>5</v>
      </c>
      <c r="E3167">
        <f t="shared" si="345"/>
        <v>6</v>
      </c>
      <c r="F3167">
        <f t="shared" si="343"/>
        <v>2016</v>
      </c>
      <c r="G3167">
        <f t="shared" si="347"/>
        <v>391</v>
      </c>
      <c r="H3167">
        <f t="shared" si="348"/>
        <v>385.25</v>
      </c>
      <c r="I3167">
        <f t="shared" si="346"/>
        <v>5.75</v>
      </c>
      <c r="K3167" s="22">
        <v>41003</v>
      </c>
      <c r="L3167" s="23">
        <v>178</v>
      </c>
    </row>
    <row r="3168" spans="1:12" ht="15.75" thickBot="1" x14ac:dyDescent="0.3">
      <c r="A3168" s="1">
        <v>42520</v>
      </c>
      <c r="B3168" s="4">
        <v>3.5996999999999999</v>
      </c>
      <c r="C3168" s="4">
        <f t="shared" si="342"/>
        <v>0.10561025605339118</v>
      </c>
      <c r="D3168" s="3">
        <f t="shared" si="344"/>
        <v>5</v>
      </c>
      <c r="E3168">
        <f t="shared" si="345"/>
        <v>6</v>
      </c>
      <c r="F3168">
        <f t="shared" si="343"/>
        <v>2016</v>
      </c>
      <c r="G3168">
        <f t="shared" si="347"/>
        <v>391</v>
      </c>
      <c r="H3168">
        <f t="shared" si="348"/>
        <v>386.25</v>
      </c>
      <c r="I3168">
        <f t="shared" si="346"/>
        <v>4.75</v>
      </c>
      <c r="K3168" s="24">
        <v>41002</v>
      </c>
      <c r="L3168" s="25">
        <v>167</v>
      </c>
    </row>
    <row r="3169" spans="1:12" ht="15.75" thickBot="1" x14ac:dyDescent="0.3">
      <c r="A3169" s="1">
        <v>42521</v>
      </c>
      <c r="B3169" s="4">
        <v>3.5951</v>
      </c>
      <c r="C3169" s="4">
        <f t="shared" si="342"/>
        <v>9.3338814877001075E-2</v>
      </c>
      <c r="D3169" s="3">
        <f t="shared" si="344"/>
        <v>5</v>
      </c>
      <c r="E3169">
        <f t="shared" si="345"/>
        <v>6</v>
      </c>
      <c r="F3169">
        <f t="shared" si="343"/>
        <v>2016</v>
      </c>
      <c r="G3169">
        <f t="shared" si="347"/>
        <v>404</v>
      </c>
      <c r="H3169">
        <f t="shared" si="348"/>
        <v>388.58333333333331</v>
      </c>
      <c r="I3169">
        <f t="shared" si="346"/>
        <v>15.416666666666686</v>
      </c>
      <c r="K3169" s="22">
        <v>41001</v>
      </c>
      <c r="L3169" s="23">
        <v>178</v>
      </c>
    </row>
    <row r="3170" spans="1:12" ht="15.75" thickBot="1" x14ac:dyDescent="0.3">
      <c r="A3170" s="1">
        <v>42522</v>
      </c>
      <c r="B3170" s="4">
        <v>3.6126</v>
      </c>
      <c r="C3170" s="4">
        <f t="shared" si="342"/>
        <v>8.4353898239992647E-2</v>
      </c>
      <c r="D3170" s="3">
        <f t="shared" si="344"/>
        <v>6</v>
      </c>
      <c r="E3170">
        <f t="shared" si="345"/>
        <v>6</v>
      </c>
      <c r="F3170">
        <f t="shared" si="343"/>
        <v>2016</v>
      </c>
      <c r="G3170">
        <f t="shared" si="347"/>
        <v>401</v>
      </c>
      <c r="H3170">
        <f t="shared" si="348"/>
        <v>390.16666666666669</v>
      </c>
      <c r="I3170">
        <f t="shared" si="346"/>
        <v>10.833333333333314</v>
      </c>
      <c r="K3170" s="24">
        <v>40998</v>
      </c>
      <c r="L3170" s="25">
        <v>177</v>
      </c>
    </row>
    <row r="3171" spans="1:12" ht="15.75" thickBot="1" x14ac:dyDescent="0.3">
      <c r="A3171" s="1">
        <v>42523</v>
      </c>
      <c r="B3171" s="4">
        <v>3.5960999999999999</v>
      </c>
      <c r="C3171" s="4">
        <f t="shared" si="342"/>
        <v>7.7716149250451255E-2</v>
      </c>
      <c r="D3171" s="3">
        <f t="shared" si="344"/>
        <v>6</v>
      </c>
      <c r="E3171">
        <f t="shared" si="345"/>
        <v>6</v>
      </c>
      <c r="F3171">
        <f t="shared" si="343"/>
        <v>2016</v>
      </c>
      <c r="G3171">
        <f t="shared" si="347"/>
        <v>392</v>
      </c>
      <c r="H3171">
        <f t="shared" si="348"/>
        <v>391.58333333333331</v>
      </c>
      <c r="I3171">
        <f t="shared" si="346"/>
        <v>0.41666666666668561</v>
      </c>
      <c r="K3171" s="22">
        <v>40997</v>
      </c>
      <c r="L3171" s="23">
        <v>183</v>
      </c>
    </row>
    <row r="3172" spans="1:12" ht="15.75" thickBot="1" x14ac:dyDescent="0.3">
      <c r="A3172" s="1">
        <v>42524</v>
      </c>
      <c r="B3172" s="4">
        <v>3.5409000000000002</v>
      </c>
      <c r="C3172" s="4">
        <f t="shared" si="342"/>
        <v>7.617881786877144E-2</v>
      </c>
      <c r="D3172" s="3">
        <f t="shared" si="344"/>
        <v>6</v>
      </c>
      <c r="E3172">
        <f t="shared" si="345"/>
        <v>6</v>
      </c>
      <c r="F3172">
        <f t="shared" si="343"/>
        <v>2016</v>
      </c>
      <c r="G3172">
        <f t="shared" si="347"/>
        <v>391</v>
      </c>
      <c r="H3172">
        <f t="shared" si="348"/>
        <v>393</v>
      </c>
      <c r="I3172">
        <f t="shared" si="346"/>
        <v>-2</v>
      </c>
      <c r="K3172" s="24">
        <v>40996</v>
      </c>
      <c r="L3172" s="25">
        <v>179</v>
      </c>
    </row>
    <row r="3173" spans="1:12" ht="15.75" thickBot="1" x14ac:dyDescent="0.3">
      <c r="A3173" s="1">
        <v>42527</v>
      </c>
      <c r="B3173" s="4">
        <v>3.5097999999999998</v>
      </c>
      <c r="C3173" s="4">
        <f t="shared" si="342"/>
        <v>7.3038941422366568E-2</v>
      </c>
      <c r="D3173" s="3">
        <f t="shared" si="344"/>
        <v>6</v>
      </c>
      <c r="E3173">
        <f t="shared" si="345"/>
        <v>6</v>
      </c>
      <c r="F3173">
        <f t="shared" si="343"/>
        <v>2016</v>
      </c>
      <c r="G3173">
        <f t="shared" si="347"/>
        <v>385</v>
      </c>
      <c r="H3173">
        <f t="shared" si="348"/>
        <v>393.66666666666669</v>
      </c>
      <c r="I3173">
        <f t="shared" si="346"/>
        <v>-8.6666666666666856</v>
      </c>
      <c r="K3173" s="22">
        <v>40995</v>
      </c>
      <c r="L3173" s="23">
        <v>177</v>
      </c>
    </row>
    <row r="3174" spans="1:12" ht="15.75" thickBot="1" x14ac:dyDescent="0.3">
      <c r="A3174" s="1">
        <v>42528</v>
      </c>
      <c r="B3174" s="4">
        <v>3.4744999999999999</v>
      </c>
      <c r="C3174" s="4">
        <f t="shared" si="342"/>
        <v>6.9753365364752365E-2</v>
      </c>
      <c r="D3174" s="3">
        <f t="shared" si="344"/>
        <v>6</v>
      </c>
      <c r="E3174">
        <f t="shared" si="345"/>
        <v>6</v>
      </c>
      <c r="F3174">
        <f t="shared" si="343"/>
        <v>2016</v>
      </c>
      <c r="G3174">
        <f t="shared" si="347"/>
        <v>377</v>
      </c>
      <c r="H3174">
        <f t="shared" si="348"/>
        <v>392.25</v>
      </c>
      <c r="I3174">
        <f t="shared" si="346"/>
        <v>-15.25</v>
      </c>
      <c r="K3174" s="24">
        <v>40994</v>
      </c>
      <c r="L3174" s="25">
        <v>173</v>
      </c>
    </row>
    <row r="3175" spans="1:12" ht="15.75" thickBot="1" x14ac:dyDescent="0.3">
      <c r="A3175" s="1">
        <v>42529</v>
      </c>
      <c r="B3175" s="4">
        <v>3.3898000000000001</v>
      </c>
      <c r="C3175" s="4">
        <f t="shared" si="342"/>
        <v>7.1809071554673545E-2</v>
      </c>
      <c r="D3175" s="3">
        <f t="shared" si="344"/>
        <v>6</v>
      </c>
      <c r="E3175">
        <f t="shared" si="345"/>
        <v>6</v>
      </c>
      <c r="F3175">
        <f t="shared" si="343"/>
        <v>2016</v>
      </c>
      <c r="G3175">
        <f t="shared" si="347"/>
        <v>371</v>
      </c>
      <c r="H3175">
        <f t="shared" si="348"/>
        <v>390.5</v>
      </c>
      <c r="I3175">
        <f t="shared" si="346"/>
        <v>-19.5</v>
      </c>
      <c r="K3175" s="22">
        <v>40991</v>
      </c>
      <c r="L3175" s="23">
        <v>174</v>
      </c>
    </row>
    <row r="3176" spans="1:12" ht="15.75" thickBot="1" x14ac:dyDescent="0.3">
      <c r="A3176" s="1">
        <v>42530</v>
      </c>
      <c r="B3176" s="4">
        <v>3.3816999999999999</v>
      </c>
      <c r="C3176" s="4">
        <f t="shared" si="342"/>
        <v>7.4652697590537373E-2</v>
      </c>
      <c r="D3176" s="3">
        <f t="shared" si="344"/>
        <v>6</v>
      </c>
      <c r="E3176">
        <f t="shared" si="345"/>
        <v>6</v>
      </c>
      <c r="F3176">
        <f t="shared" si="343"/>
        <v>2016</v>
      </c>
      <c r="G3176">
        <f t="shared" si="347"/>
        <v>375</v>
      </c>
      <c r="H3176">
        <f t="shared" si="348"/>
        <v>388.66666666666669</v>
      </c>
      <c r="I3176">
        <f t="shared" si="346"/>
        <v>-13.666666666666686</v>
      </c>
      <c r="K3176" s="24">
        <v>40990</v>
      </c>
      <c r="L3176" s="25">
        <v>171</v>
      </c>
    </row>
    <row r="3177" spans="1:12" ht="15.75" thickBot="1" x14ac:dyDescent="0.3">
      <c r="A3177" s="1">
        <v>42531</v>
      </c>
      <c r="B3177" s="4">
        <v>3.4260999999999999</v>
      </c>
      <c r="C3177" s="4">
        <f t="shared" si="342"/>
        <v>7.6373718126718698E-2</v>
      </c>
      <c r="D3177" s="3">
        <f t="shared" si="344"/>
        <v>6</v>
      </c>
      <c r="E3177">
        <f t="shared" si="345"/>
        <v>6</v>
      </c>
      <c r="F3177">
        <f t="shared" si="343"/>
        <v>2016</v>
      </c>
      <c r="G3177">
        <f t="shared" si="347"/>
        <v>383</v>
      </c>
      <c r="H3177">
        <f t="shared" si="348"/>
        <v>387.66666666666669</v>
      </c>
      <c r="I3177">
        <f t="shared" si="346"/>
        <v>-4.6666666666666856</v>
      </c>
      <c r="K3177" s="22">
        <v>40989</v>
      </c>
      <c r="L3177" s="23">
        <v>167</v>
      </c>
    </row>
    <row r="3178" spans="1:12" ht="15.75" thickBot="1" x14ac:dyDescent="0.3">
      <c r="A3178" s="1">
        <v>42534</v>
      </c>
      <c r="B3178" s="4">
        <v>3.4533</v>
      </c>
      <c r="C3178" s="4">
        <f t="shared" si="342"/>
        <v>7.7272391778807265E-2</v>
      </c>
      <c r="D3178" s="3">
        <f t="shared" si="344"/>
        <v>6</v>
      </c>
      <c r="E3178">
        <f t="shared" si="345"/>
        <v>6</v>
      </c>
      <c r="F3178">
        <f t="shared" si="343"/>
        <v>2016</v>
      </c>
      <c r="G3178">
        <f t="shared" si="347"/>
        <v>389</v>
      </c>
      <c r="H3178">
        <f t="shared" si="348"/>
        <v>387.5</v>
      </c>
      <c r="I3178">
        <f t="shared" si="346"/>
        <v>1.5</v>
      </c>
      <c r="K3178" s="24">
        <v>40988</v>
      </c>
      <c r="L3178" s="25">
        <v>165</v>
      </c>
    </row>
    <row r="3179" spans="1:12" ht="15.75" thickBot="1" x14ac:dyDescent="0.3">
      <c r="A3179" s="1">
        <v>42535</v>
      </c>
      <c r="B3179" s="4">
        <v>3.4839000000000002</v>
      </c>
      <c r="C3179" s="4">
        <f t="shared" si="342"/>
        <v>7.5480165197152185E-2</v>
      </c>
      <c r="D3179" s="3">
        <f t="shared" si="344"/>
        <v>6</v>
      </c>
      <c r="E3179">
        <f t="shared" si="345"/>
        <v>6</v>
      </c>
      <c r="F3179">
        <f t="shared" si="343"/>
        <v>2016</v>
      </c>
      <c r="G3179">
        <f t="shared" si="347"/>
        <v>401</v>
      </c>
      <c r="H3179">
        <f t="shared" si="348"/>
        <v>388.33333333333331</v>
      </c>
      <c r="I3179">
        <f t="shared" si="346"/>
        <v>12.666666666666686</v>
      </c>
      <c r="K3179" s="22">
        <v>40987</v>
      </c>
      <c r="L3179" s="23">
        <v>166</v>
      </c>
    </row>
    <row r="3180" spans="1:12" ht="15.75" thickBot="1" x14ac:dyDescent="0.3">
      <c r="A3180" s="1">
        <v>42536</v>
      </c>
      <c r="B3180" s="4">
        <v>3.4767999999999999</v>
      </c>
      <c r="C3180" s="4">
        <f t="shared" si="342"/>
        <v>6.9099060476166138E-2</v>
      </c>
      <c r="D3180" s="3">
        <f t="shared" si="344"/>
        <v>6</v>
      </c>
      <c r="E3180">
        <f t="shared" si="345"/>
        <v>6</v>
      </c>
      <c r="F3180">
        <f t="shared" si="343"/>
        <v>2016</v>
      </c>
      <c r="G3180">
        <f t="shared" si="347"/>
        <v>395</v>
      </c>
      <c r="H3180">
        <f t="shared" si="348"/>
        <v>388.66666666666669</v>
      </c>
      <c r="I3180">
        <f t="shared" si="346"/>
        <v>6.3333333333333144</v>
      </c>
      <c r="K3180" s="24">
        <v>40984</v>
      </c>
      <c r="L3180" s="25">
        <v>171</v>
      </c>
    </row>
    <row r="3181" spans="1:12" ht="15.75" thickBot="1" x14ac:dyDescent="0.3">
      <c r="A3181" s="1">
        <v>42537</v>
      </c>
      <c r="B3181" s="4">
        <v>3.4904000000000002</v>
      </c>
      <c r="C3181" s="4">
        <f t="shared" si="342"/>
        <v>6.8543207925786068E-2</v>
      </c>
      <c r="D3181" s="3">
        <f t="shared" si="344"/>
        <v>6</v>
      </c>
      <c r="E3181">
        <f t="shared" si="345"/>
        <v>6</v>
      </c>
      <c r="F3181">
        <f t="shared" si="343"/>
        <v>2016</v>
      </c>
      <c r="G3181">
        <f t="shared" si="347"/>
        <v>399</v>
      </c>
      <c r="H3181">
        <f t="shared" si="348"/>
        <v>388.25</v>
      </c>
      <c r="I3181">
        <f t="shared" si="346"/>
        <v>10.75</v>
      </c>
      <c r="K3181" s="22">
        <v>40983</v>
      </c>
      <c r="L3181" s="23">
        <v>169</v>
      </c>
    </row>
    <row r="3182" spans="1:12" ht="15.75" thickBot="1" x14ac:dyDescent="0.3">
      <c r="A3182" s="1">
        <v>42538</v>
      </c>
      <c r="B3182" s="4">
        <v>3.4371999999999998</v>
      </c>
      <c r="C3182" s="4">
        <f t="shared" si="342"/>
        <v>6.9516680934864752E-2</v>
      </c>
      <c r="D3182" s="3">
        <f t="shared" si="344"/>
        <v>6</v>
      </c>
      <c r="E3182">
        <f t="shared" si="345"/>
        <v>6</v>
      </c>
      <c r="F3182">
        <f t="shared" si="343"/>
        <v>2016</v>
      </c>
      <c r="G3182">
        <f t="shared" si="347"/>
        <v>392</v>
      </c>
      <c r="H3182">
        <f t="shared" si="348"/>
        <v>387.5</v>
      </c>
      <c r="I3182">
        <f t="shared" si="346"/>
        <v>4.5</v>
      </c>
      <c r="K3182" s="24">
        <v>40982</v>
      </c>
      <c r="L3182" s="25">
        <v>166</v>
      </c>
    </row>
    <row r="3183" spans="1:12" ht="15.75" thickBot="1" x14ac:dyDescent="0.3">
      <c r="A3183" s="1">
        <v>42541</v>
      </c>
      <c r="B3183" s="4">
        <v>3.3835000000000002</v>
      </c>
      <c r="C3183" s="4">
        <f t="shared" si="342"/>
        <v>7.1855982467997792E-2</v>
      </c>
      <c r="D3183" s="3">
        <f t="shared" si="344"/>
        <v>6</v>
      </c>
      <c r="E3183">
        <f t="shared" si="345"/>
        <v>6</v>
      </c>
      <c r="F3183">
        <f t="shared" si="343"/>
        <v>2016</v>
      </c>
      <c r="G3183">
        <f t="shared" si="347"/>
        <v>380</v>
      </c>
      <c r="H3183">
        <f t="shared" si="348"/>
        <v>386.5</v>
      </c>
      <c r="I3183">
        <f t="shared" si="346"/>
        <v>-6.5</v>
      </c>
      <c r="K3183" s="22">
        <v>40981</v>
      </c>
      <c r="L3183" s="23">
        <v>172</v>
      </c>
    </row>
    <row r="3184" spans="1:12" ht="15.75" thickBot="1" x14ac:dyDescent="0.3">
      <c r="A3184" s="1">
        <v>42542</v>
      </c>
      <c r="B3184" s="4">
        <v>3.3896999999999999</v>
      </c>
      <c r="C3184" s="4">
        <f t="shared" si="342"/>
        <v>7.3966219825932614E-2</v>
      </c>
      <c r="D3184" s="3">
        <f t="shared" si="344"/>
        <v>6</v>
      </c>
      <c r="E3184">
        <f t="shared" si="345"/>
        <v>6</v>
      </c>
      <c r="F3184">
        <f t="shared" si="343"/>
        <v>2016</v>
      </c>
      <c r="G3184">
        <f t="shared" si="347"/>
        <v>378</v>
      </c>
      <c r="H3184">
        <f t="shared" si="348"/>
        <v>385.41666666666669</v>
      </c>
      <c r="I3184">
        <f t="shared" si="346"/>
        <v>-7.4166666666666856</v>
      </c>
      <c r="K3184" s="24">
        <v>40980</v>
      </c>
      <c r="L3184" s="25">
        <v>176</v>
      </c>
    </row>
    <row r="3185" spans="1:12" ht="15.75" thickBot="1" x14ac:dyDescent="0.3">
      <c r="A3185" s="1">
        <v>42543</v>
      </c>
      <c r="B3185" s="4">
        <v>3.3883000000000001</v>
      </c>
      <c r="C3185" s="4">
        <f t="shared" si="342"/>
        <v>7.4984046655682701E-2</v>
      </c>
      <c r="D3185" s="3">
        <f t="shared" si="344"/>
        <v>6</v>
      </c>
      <c r="E3185">
        <f t="shared" si="345"/>
        <v>6</v>
      </c>
      <c r="F3185">
        <f t="shared" si="343"/>
        <v>2016</v>
      </c>
      <c r="G3185">
        <f t="shared" si="347"/>
        <v>376</v>
      </c>
      <c r="H3185">
        <f t="shared" si="348"/>
        <v>384.66666666666669</v>
      </c>
      <c r="I3185">
        <f t="shared" si="346"/>
        <v>-8.6666666666666856</v>
      </c>
      <c r="K3185" s="22">
        <v>40977</v>
      </c>
      <c r="L3185" s="23">
        <v>182</v>
      </c>
    </row>
    <row r="3186" spans="1:12" ht="15.75" thickBot="1" x14ac:dyDescent="0.3">
      <c r="A3186" s="1">
        <v>42544</v>
      </c>
      <c r="B3186" s="4">
        <v>3.3532999999999999</v>
      </c>
      <c r="C3186" s="4">
        <f t="shared" si="342"/>
        <v>7.5679311587734069E-2</v>
      </c>
      <c r="D3186" s="3">
        <f t="shared" si="344"/>
        <v>6</v>
      </c>
      <c r="E3186">
        <f t="shared" si="345"/>
        <v>6</v>
      </c>
      <c r="F3186">
        <f t="shared" si="343"/>
        <v>2016</v>
      </c>
      <c r="G3186">
        <f t="shared" si="347"/>
        <v>365</v>
      </c>
      <c r="H3186">
        <f t="shared" si="348"/>
        <v>383.66666666666669</v>
      </c>
      <c r="I3186">
        <f t="shared" si="346"/>
        <v>-18.666666666666686</v>
      </c>
      <c r="K3186" s="24">
        <v>40976</v>
      </c>
      <c r="L3186" s="25">
        <v>186</v>
      </c>
    </row>
    <row r="3187" spans="1:12" ht="15.75" thickBot="1" x14ac:dyDescent="0.3">
      <c r="A3187" s="1">
        <v>42545</v>
      </c>
      <c r="B3187" s="4">
        <v>3.3772000000000002</v>
      </c>
      <c r="C3187" s="4">
        <f t="shared" ref="C3187:C3250" si="349">_xlfn.STDEV.P(B3126:B3187)</f>
        <v>7.6776907057630989E-2</v>
      </c>
      <c r="D3187" s="3">
        <f t="shared" si="344"/>
        <v>6</v>
      </c>
      <c r="E3187">
        <f t="shared" si="345"/>
        <v>6</v>
      </c>
      <c r="F3187">
        <f t="shared" si="343"/>
        <v>2016</v>
      </c>
      <c r="G3187">
        <f t="shared" si="347"/>
        <v>384</v>
      </c>
      <c r="H3187">
        <f t="shared" si="348"/>
        <v>384.75</v>
      </c>
      <c r="I3187">
        <f t="shared" si="346"/>
        <v>-0.75</v>
      </c>
      <c r="K3187" s="22">
        <v>40975</v>
      </c>
      <c r="L3187" s="23">
        <v>195</v>
      </c>
    </row>
    <row r="3188" spans="1:12" ht="15.75" thickBot="1" x14ac:dyDescent="0.3">
      <c r="A3188" s="1">
        <v>42548</v>
      </c>
      <c r="B3188" s="4">
        <v>3.3934000000000002</v>
      </c>
      <c r="C3188" s="4">
        <f t="shared" si="349"/>
        <v>7.6387451434987472E-2</v>
      </c>
      <c r="D3188" s="3">
        <f t="shared" si="344"/>
        <v>6</v>
      </c>
      <c r="E3188">
        <f t="shared" si="345"/>
        <v>6</v>
      </c>
      <c r="F3188">
        <f t="shared" si="343"/>
        <v>2016</v>
      </c>
      <c r="G3188">
        <f t="shared" si="347"/>
        <v>393</v>
      </c>
      <c r="H3188">
        <f t="shared" si="348"/>
        <v>386.25</v>
      </c>
      <c r="I3188">
        <f t="shared" si="346"/>
        <v>6.75</v>
      </c>
      <c r="K3188" s="24">
        <v>40974</v>
      </c>
      <c r="L3188" s="25">
        <v>200</v>
      </c>
    </row>
    <row r="3189" spans="1:12" ht="15.75" thickBot="1" x14ac:dyDescent="0.3">
      <c r="A3189" s="1">
        <v>42549</v>
      </c>
      <c r="B3189" s="4">
        <v>3.3267000000000002</v>
      </c>
      <c r="C3189" s="4">
        <f t="shared" si="349"/>
        <v>7.9376781207738209E-2</v>
      </c>
      <c r="D3189" s="3">
        <f t="shared" si="344"/>
        <v>6</v>
      </c>
      <c r="E3189">
        <f t="shared" si="345"/>
        <v>6</v>
      </c>
      <c r="F3189">
        <f t="shared" si="343"/>
        <v>2016</v>
      </c>
      <c r="G3189">
        <f t="shared" si="347"/>
        <v>376</v>
      </c>
      <c r="H3189">
        <f t="shared" si="348"/>
        <v>385.66666666666669</v>
      </c>
      <c r="I3189">
        <f t="shared" si="346"/>
        <v>-9.6666666666666856</v>
      </c>
      <c r="K3189" s="22">
        <v>40973</v>
      </c>
      <c r="L3189" s="23">
        <v>191</v>
      </c>
    </row>
    <row r="3190" spans="1:12" ht="15.75" thickBot="1" x14ac:dyDescent="0.3">
      <c r="A3190" s="1">
        <v>42550</v>
      </c>
      <c r="B3190" s="4">
        <v>3.2435</v>
      </c>
      <c r="C3190" s="4">
        <f t="shared" si="349"/>
        <v>8.6361067969740204E-2</v>
      </c>
      <c r="D3190" s="3">
        <f t="shared" si="344"/>
        <v>6</v>
      </c>
      <c r="E3190">
        <f t="shared" si="345"/>
        <v>6</v>
      </c>
      <c r="F3190">
        <f t="shared" si="343"/>
        <v>2016</v>
      </c>
      <c r="G3190">
        <f t="shared" si="347"/>
        <v>354</v>
      </c>
      <c r="H3190">
        <f t="shared" si="348"/>
        <v>382.75</v>
      </c>
      <c r="I3190">
        <f t="shared" si="346"/>
        <v>-28.75</v>
      </c>
      <c r="K3190" s="24">
        <v>40970</v>
      </c>
      <c r="L3190" s="25">
        <v>190</v>
      </c>
    </row>
    <row r="3191" spans="1:12" ht="15.75" thickBot="1" x14ac:dyDescent="0.3">
      <c r="A3191" s="1">
        <v>42551</v>
      </c>
      <c r="B3191" s="4">
        <v>3.2098</v>
      </c>
      <c r="C3191" s="4">
        <f t="shared" si="349"/>
        <v>9.3948720320970652E-2</v>
      </c>
      <c r="D3191" s="3">
        <f t="shared" si="344"/>
        <v>6</v>
      </c>
      <c r="E3191">
        <f t="shared" si="345"/>
        <v>6</v>
      </c>
      <c r="F3191">
        <f t="shared" si="343"/>
        <v>2016</v>
      </c>
      <c r="G3191">
        <f t="shared" si="347"/>
        <v>350</v>
      </c>
      <c r="H3191">
        <f t="shared" si="348"/>
        <v>378.5</v>
      </c>
      <c r="I3191">
        <f t="shared" si="346"/>
        <v>-28.5</v>
      </c>
      <c r="K3191" s="22">
        <v>40969</v>
      </c>
      <c r="L3191" s="23">
        <v>193</v>
      </c>
    </row>
    <row r="3192" spans="1:12" ht="15.75" thickBot="1" x14ac:dyDescent="0.3">
      <c r="A3192" s="1">
        <v>42552</v>
      </c>
      <c r="B3192" s="4">
        <v>3.2298</v>
      </c>
      <c r="C3192" s="4">
        <f t="shared" si="349"/>
        <v>9.9613303121063396E-2</v>
      </c>
      <c r="D3192" s="3">
        <f t="shared" si="344"/>
        <v>7</v>
      </c>
      <c r="E3192">
        <f t="shared" si="345"/>
        <v>9</v>
      </c>
      <c r="F3192">
        <f t="shared" si="343"/>
        <v>2016</v>
      </c>
      <c r="G3192">
        <f t="shared" si="347"/>
        <v>347</v>
      </c>
      <c r="H3192">
        <f t="shared" si="348"/>
        <v>374.5</v>
      </c>
      <c r="I3192">
        <f t="shared" si="346"/>
        <v>-27.5</v>
      </c>
      <c r="K3192" s="24">
        <v>40968</v>
      </c>
      <c r="L3192" s="25">
        <v>196</v>
      </c>
    </row>
    <row r="3193" spans="1:12" ht="15.75" thickBot="1" x14ac:dyDescent="0.3">
      <c r="A3193" s="1">
        <v>42555</v>
      </c>
      <c r="B3193" s="4">
        <v>3.2480000000000002</v>
      </c>
      <c r="C3193" s="4">
        <f t="shared" si="349"/>
        <v>0.10251536657992109</v>
      </c>
      <c r="D3193" s="3">
        <f t="shared" si="344"/>
        <v>7</v>
      </c>
      <c r="E3193">
        <f t="shared" si="345"/>
        <v>9</v>
      </c>
      <c r="F3193">
        <f t="shared" si="343"/>
        <v>2016</v>
      </c>
      <c r="G3193">
        <f t="shared" si="347"/>
        <v>347</v>
      </c>
      <c r="H3193">
        <f t="shared" si="348"/>
        <v>370.16666666666669</v>
      </c>
      <c r="I3193">
        <f t="shared" si="346"/>
        <v>-23.166666666666686</v>
      </c>
      <c r="K3193" s="22">
        <v>40967</v>
      </c>
      <c r="L3193" s="23">
        <v>202</v>
      </c>
    </row>
    <row r="3194" spans="1:12" ht="15.75" thickBot="1" x14ac:dyDescent="0.3">
      <c r="A3194" s="1">
        <v>42556</v>
      </c>
      <c r="B3194" s="4">
        <v>3.2904</v>
      </c>
      <c r="C3194" s="4">
        <f t="shared" si="349"/>
        <v>0.10301823754010199</v>
      </c>
      <c r="D3194" s="3">
        <f t="shared" si="344"/>
        <v>7</v>
      </c>
      <c r="E3194">
        <f t="shared" si="345"/>
        <v>9</v>
      </c>
      <c r="F3194">
        <f t="shared" si="343"/>
        <v>2016</v>
      </c>
      <c r="G3194">
        <f t="shared" si="347"/>
        <v>352</v>
      </c>
      <c r="H3194">
        <f t="shared" si="348"/>
        <v>366.83333333333331</v>
      </c>
      <c r="I3194">
        <f t="shared" si="346"/>
        <v>-14.833333333333314</v>
      </c>
      <c r="K3194" s="24">
        <v>40966</v>
      </c>
      <c r="L3194" s="25">
        <v>206</v>
      </c>
    </row>
    <row r="3195" spans="1:12" ht="15.75" thickBot="1" x14ac:dyDescent="0.3">
      <c r="A3195" s="1">
        <v>42557</v>
      </c>
      <c r="B3195" s="4">
        <v>3.3241999999999998</v>
      </c>
      <c r="C3195" s="4">
        <f t="shared" si="349"/>
        <v>0.10167110754930214</v>
      </c>
      <c r="D3195" s="3">
        <f t="shared" si="344"/>
        <v>7</v>
      </c>
      <c r="E3195">
        <f t="shared" si="345"/>
        <v>9</v>
      </c>
      <c r="F3195">
        <f t="shared" si="343"/>
        <v>2016</v>
      </c>
      <c r="G3195">
        <f t="shared" si="347"/>
        <v>355</v>
      </c>
      <c r="H3195">
        <f t="shared" si="348"/>
        <v>364.75</v>
      </c>
      <c r="I3195">
        <f t="shared" si="346"/>
        <v>-9.75</v>
      </c>
      <c r="K3195" s="22">
        <v>40963</v>
      </c>
      <c r="L3195" s="23">
        <v>201</v>
      </c>
    </row>
    <row r="3196" spans="1:12" ht="15.75" thickBot="1" x14ac:dyDescent="0.3">
      <c r="A3196" s="1">
        <v>42558</v>
      </c>
      <c r="B3196" s="4">
        <v>3.3388</v>
      </c>
      <c r="C3196" s="4">
        <f t="shared" si="349"/>
        <v>0.10123664523120614</v>
      </c>
      <c r="D3196" s="3">
        <f t="shared" si="344"/>
        <v>7</v>
      </c>
      <c r="E3196">
        <f t="shared" si="345"/>
        <v>9</v>
      </c>
      <c r="F3196">
        <f t="shared" si="343"/>
        <v>2016</v>
      </c>
      <c r="G3196">
        <f t="shared" si="347"/>
        <v>355</v>
      </c>
      <c r="H3196">
        <f t="shared" si="348"/>
        <v>362.83333333333331</v>
      </c>
      <c r="I3196">
        <f t="shared" si="346"/>
        <v>-7.8333333333333144</v>
      </c>
      <c r="K3196" s="24">
        <v>40962</v>
      </c>
      <c r="L3196" s="25">
        <v>201</v>
      </c>
    </row>
    <row r="3197" spans="1:12" ht="15.75" thickBot="1" x14ac:dyDescent="0.3">
      <c r="A3197" s="1">
        <v>42559</v>
      </c>
      <c r="B3197" s="4">
        <v>3.2968000000000002</v>
      </c>
      <c r="C3197" s="4">
        <f t="shared" si="349"/>
        <v>0.10352241480377766</v>
      </c>
      <c r="D3197" s="3">
        <f t="shared" si="344"/>
        <v>7</v>
      </c>
      <c r="E3197">
        <f t="shared" si="345"/>
        <v>9</v>
      </c>
      <c r="F3197">
        <f t="shared" si="343"/>
        <v>2016</v>
      </c>
      <c r="G3197">
        <f t="shared" si="347"/>
        <v>345</v>
      </c>
      <c r="H3197">
        <f t="shared" si="348"/>
        <v>360.25</v>
      </c>
      <c r="I3197">
        <f t="shared" si="346"/>
        <v>-15.25</v>
      </c>
      <c r="K3197" s="22">
        <v>40961</v>
      </c>
      <c r="L3197" s="23">
        <v>197</v>
      </c>
    </row>
    <row r="3198" spans="1:12" ht="15.75" thickBot="1" x14ac:dyDescent="0.3">
      <c r="A3198" s="1">
        <v>42562</v>
      </c>
      <c r="B3198" s="4">
        <v>3.3031000000000001</v>
      </c>
      <c r="C3198" s="4">
        <f t="shared" si="349"/>
        <v>0.10534227736585315</v>
      </c>
      <c r="D3198" s="3">
        <f t="shared" si="344"/>
        <v>7</v>
      </c>
      <c r="E3198">
        <f t="shared" si="345"/>
        <v>9</v>
      </c>
      <c r="F3198">
        <f t="shared" si="343"/>
        <v>2016</v>
      </c>
      <c r="G3198">
        <f t="shared" si="347"/>
        <v>340</v>
      </c>
      <c r="H3198">
        <f t="shared" si="348"/>
        <v>358.16666666666669</v>
      </c>
      <c r="I3198">
        <f t="shared" si="346"/>
        <v>-18.166666666666686</v>
      </c>
      <c r="K3198" s="24">
        <v>40960</v>
      </c>
      <c r="L3198" s="25">
        <v>194</v>
      </c>
    </row>
    <row r="3199" spans="1:12" ht="15.75" thickBot="1" x14ac:dyDescent="0.3">
      <c r="A3199" s="1">
        <v>42563</v>
      </c>
      <c r="B3199" s="4">
        <v>3.2749999999999999</v>
      </c>
      <c r="C3199" s="4">
        <f t="shared" si="349"/>
        <v>0.10771263616732467</v>
      </c>
      <c r="D3199" s="3">
        <f t="shared" si="344"/>
        <v>7</v>
      </c>
      <c r="E3199">
        <f t="shared" si="345"/>
        <v>9</v>
      </c>
      <c r="F3199">
        <f t="shared" si="343"/>
        <v>2016</v>
      </c>
      <c r="G3199">
        <f t="shared" si="347"/>
        <v>331</v>
      </c>
      <c r="H3199">
        <f t="shared" si="348"/>
        <v>353.75</v>
      </c>
      <c r="I3199">
        <f t="shared" si="346"/>
        <v>-22.75</v>
      </c>
      <c r="K3199" s="22">
        <v>40959</v>
      </c>
      <c r="L3199" s="23">
        <v>198</v>
      </c>
    </row>
    <row r="3200" spans="1:12" ht="15.75" thickBot="1" x14ac:dyDescent="0.3">
      <c r="A3200" s="1">
        <v>42564</v>
      </c>
      <c r="B3200" s="4">
        <v>3.2896000000000001</v>
      </c>
      <c r="C3200" s="4">
        <f t="shared" si="349"/>
        <v>0.10977421782724647</v>
      </c>
      <c r="D3200" s="3">
        <f t="shared" si="344"/>
        <v>7</v>
      </c>
      <c r="E3200">
        <f t="shared" si="345"/>
        <v>9</v>
      </c>
      <c r="F3200">
        <f t="shared" si="343"/>
        <v>2016</v>
      </c>
      <c r="G3200">
        <f t="shared" si="347"/>
        <v>334</v>
      </c>
      <c r="H3200">
        <f t="shared" si="348"/>
        <v>348.83333333333331</v>
      </c>
      <c r="I3200">
        <f t="shared" si="346"/>
        <v>-14.833333333333314</v>
      </c>
      <c r="K3200" s="24">
        <v>40956</v>
      </c>
      <c r="L3200" s="25">
        <v>198</v>
      </c>
    </row>
    <row r="3201" spans="1:12" ht="15.75" thickBot="1" x14ac:dyDescent="0.3">
      <c r="A3201" s="1">
        <v>42565</v>
      </c>
      <c r="B3201" s="4">
        <v>3.2311000000000001</v>
      </c>
      <c r="C3201" s="4">
        <f t="shared" si="349"/>
        <v>0.11320107537095427</v>
      </c>
      <c r="D3201" s="3">
        <f t="shared" si="344"/>
        <v>7</v>
      </c>
      <c r="E3201">
        <f t="shared" si="345"/>
        <v>9</v>
      </c>
      <c r="F3201">
        <f t="shared" si="343"/>
        <v>2016</v>
      </c>
      <c r="G3201">
        <f t="shared" si="347"/>
        <v>331</v>
      </c>
      <c r="H3201">
        <f t="shared" si="348"/>
        <v>345.08333333333331</v>
      </c>
      <c r="I3201">
        <f t="shared" si="346"/>
        <v>-14.083333333333314</v>
      </c>
      <c r="K3201" s="22">
        <v>40955</v>
      </c>
      <c r="L3201" s="23">
        <v>202</v>
      </c>
    </row>
    <row r="3202" spans="1:12" ht="15.75" thickBot="1" x14ac:dyDescent="0.3">
      <c r="A3202" s="1">
        <v>42566</v>
      </c>
      <c r="B3202" s="4">
        <v>3.2656000000000001</v>
      </c>
      <c r="C3202" s="4">
        <f t="shared" si="349"/>
        <v>0.11440846138017854</v>
      </c>
      <c r="D3202" s="3">
        <f t="shared" si="344"/>
        <v>7</v>
      </c>
      <c r="E3202">
        <f t="shared" si="345"/>
        <v>9</v>
      </c>
      <c r="F3202">
        <f t="shared" ref="F3202:F3265" si="350">YEAR(A3202)</f>
        <v>2016</v>
      </c>
      <c r="G3202">
        <f t="shared" si="347"/>
        <v>331</v>
      </c>
      <c r="H3202">
        <f t="shared" si="348"/>
        <v>343.16666666666669</v>
      </c>
      <c r="I3202">
        <f t="shared" si="346"/>
        <v>-12.166666666666686</v>
      </c>
      <c r="K3202" s="24">
        <v>40954</v>
      </c>
      <c r="L3202" s="25">
        <v>205</v>
      </c>
    </row>
    <row r="3203" spans="1:12" ht="15.75" thickBot="1" x14ac:dyDescent="0.3">
      <c r="A3203" s="1">
        <v>42569</v>
      </c>
      <c r="B3203" s="4">
        <v>3.2633999999999999</v>
      </c>
      <c r="C3203" s="4">
        <f t="shared" si="349"/>
        <v>0.11606145332077432</v>
      </c>
      <c r="D3203" s="3">
        <f t="shared" ref="D3203:D3266" si="351">MONTH(A3203)</f>
        <v>7</v>
      </c>
      <c r="E3203">
        <f t="shared" ref="E3203:E3266" si="352">IF(D3203&lt;4,3,IF(D3203&lt;7,6,IF(D3203&lt;10,9,12)))</f>
        <v>9</v>
      </c>
      <c r="F3203">
        <f t="shared" si="350"/>
        <v>2016</v>
      </c>
      <c r="G3203">
        <f t="shared" si="347"/>
        <v>332</v>
      </c>
      <c r="H3203">
        <f t="shared" si="348"/>
        <v>341.66666666666669</v>
      </c>
      <c r="I3203">
        <f t="shared" ref="I3203:I3266" si="353">G3203-H3203</f>
        <v>-9.6666666666666856</v>
      </c>
      <c r="K3203" s="22">
        <v>40953</v>
      </c>
      <c r="L3203" s="23">
        <v>203</v>
      </c>
    </row>
    <row r="3204" spans="1:12" ht="15.75" thickBot="1" x14ac:dyDescent="0.3">
      <c r="A3204" s="1">
        <v>42570</v>
      </c>
      <c r="B3204" s="4">
        <v>3.2801</v>
      </c>
      <c r="C3204" s="4">
        <f t="shared" si="349"/>
        <v>0.11716567092492679</v>
      </c>
      <c r="D3204" s="3">
        <f t="shared" si="351"/>
        <v>7</v>
      </c>
      <c r="E3204">
        <f t="shared" si="352"/>
        <v>9</v>
      </c>
      <c r="F3204">
        <f t="shared" si="350"/>
        <v>2016</v>
      </c>
      <c r="G3204">
        <f t="shared" ref="G3204:G3267" si="354">_xlfn.IFNA(VLOOKUP($A3204, $K:$L, 2, 0), G3203)</f>
        <v>332</v>
      </c>
      <c r="H3204">
        <f t="shared" si="348"/>
        <v>340.41666666666669</v>
      </c>
      <c r="I3204">
        <f t="shared" si="353"/>
        <v>-8.4166666666666856</v>
      </c>
      <c r="K3204" s="24">
        <v>40952</v>
      </c>
      <c r="L3204" s="25">
        <v>196</v>
      </c>
    </row>
    <row r="3205" spans="1:12" ht="15.75" thickBot="1" x14ac:dyDescent="0.3">
      <c r="A3205" s="1">
        <v>42571</v>
      </c>
      <c r="B3205" s="4">
        <v>3.2511999999999999</v>
      </c>
      <c r="C3205" s="4">
        <f t="shared" si="349"/>
        <v>0.11820411068147298</v>
      </c>
      <c r="D3205" s="3">
        <f t="shared" si="351"/>
        <v>7</v>
      </c>
      <c r="E3205">
        <f t="shared" si="352"/>
        <v>9</v>
      </c>
      <c r="F3205">
        <f t="shared" si="350"/>
        <v>2016</v>
      </c>
      <c r="G3205">
        <f t="shared" si="354"/>
        <v>330</v>
      </c>
      <c r="H3205">
        <f t="shared" si="348"/>
        <v>339</v>
      </c>
      <c r="I3205">
        <f t="shared" si="353"/>
        <v>-9</v>
      </c>
      <c r="K3205" s="22">
        <v>40949</v>
      </c>
      <c r="L3205" s="23">
        <v>201</v>
      </c>
    </row>
    <row r="3206" spans="1:12" ht="15.75" thickBot="1" x14ac:dyDescent="0.3">
      <c r="A3206" s="1">
        <v>42572</v>
      </c>
      <c r="B3206" s="4">
        <v>3.2585000000000002</v>
      </c>
      <c r="C3206" s="4">
        <f t="shared" si="349"/>
        <v>0.11945958603272178</v>
      </c>
      <c r="D3206" s="3">
        <f t="shared" si="351"/>
        <v>7</v>
      </c>
      <c r="E3206">
        <f t="shared" si="352"/>
        <v>9</v>
      </c>
      <c r="F3206">
        <f t="shared" si="350"/>
        <v>2016</v>
      </c>
      <c r="G3206">
        <f t="shared" si="354"/>
        <v>337</v>
      </c>
      <c r="H3206">
        <f t="shared" si="348"/>
        <v>337.75</v>
      </c>
      <c r="I3206">
        <f t="shared" si="353"/>
        <v>-0.75</v>
      </c>
      <c r="K3206" s="24">
        <v>40948</v>
      </c>
      <c r="L3206" s="25">
        <v>196</v>
      </c>
    </row>
    <row r="3207" spans="1:12" ht="15.75" thickBot="1" x14ac:dyDescent="0.3">
      <c r="A3207" s="1">
        <v>42573</v>
      </c>
      <c r="B3207" s="4">
        <v>3.2854000000000001</v>
      </c>
      <c r="C3207" s="4">
        <f t="shared" si="349"/>
        <v>0.12021174979710589</v>
      </c>
      <c r="D3207" s="3">
        <f t="shared" si="351"/>
        <v>7</v>
      </c>
      <c r="E3207">
        <f t="shared" si="352"/>
        <v>9</v>
      </c>
      <c r="F3207">
        <f t="shared" si="350"/>
        <v>2016</v>
      </c>
      <c r="G3207">
        <f t="shared" si="354"/>
        <v>338</v>
      </c>
      <c r="H3207">
        <f t="shared" si="348"/>
        <v>336.33333333333331</v>
      </c>
      <c r="I3207">
        <f t="shared" si="353"/>
        <v>1.6666666666666856</v>
      </c>
      <c r="K3207" s="22">
        <v>40947</v>
      </c>
      <c r="L3207" s="23">
        <v>203</v>
      </c>
    </row>
    <row r="3208" spans="1:12" ht="15.75" thickBot="1" x14ac:dyDescent="0.3">
      <c r="A3208" s="1">
        <v>42576</v>
      </c>
      <c r="B3208" s="4">
        <v>3.2818999999999998</v>
      </c>
      <c r="C3208" s="4">
        <f t="shared" si="349"/>
        <v>0.12090466003598997</v>
      </c>
      <c r="D3208" s="3">
        <f t="shared" si="351"/>
        <v>7</v>
      </c>
      <c r="E3208">
        <f t="shared" si="352"/>
        <v>9</v>
      </c>
      <c r="F3208">
        <f t="shared" si="350"/>
        <v>2016</v>
      </c>
      <c r="G3208">
        <f t="shared" si="354"/>
        <v>341</v>
      </c>
      <c r="H3208">
        <f t="shared" si="348"/>
        <v>335.16666666666669</v>
      </c>
      <c r="I3208">
        <f t="shared" si="353"/>
        <v>5.8333333333333144</v>
      </c>
      <c r="K3208" s="24">
        <v>40946</v>
      </c>
      <c r="L3208" s="25">
        <v>203</v>
      </c>
    </row>
    <row r="3209" spans="1:12" ht="15.75" thickBot="1" x14ac:dyDescent="0.3">
      <c r="A3209" s="1">
        <v>42577</v>
      </c>
      <c r="B3209" s="4">
        <v>3.2789999999999999</v>
      </c>
      <c r="C3209" s="4">
        <f t="shared" si="349"/>
        <v>0.12189190423870899</v>
      </c>
      <c r="D3209" s="3">
        <f t="shared" si="351"/>
        <v>7</v>
      </c>
      <c r="E3209">
        <f t="shared" si="352"/>
        <v>9</v>
      </c>
      <c r="F3209">
        <f t="shared" si="350"/>
        <v>2016</v>
      </c>
      <c r="G3209">
        <f t="shared" si="354"/>
        <v>343</v>
      </c>
      <c r="H3209">
        <f t="shared" si="348"/>
        <v>335</v>
      </c>
      <c r="I3209">
        <f t="shared" si="353"/>
        <v>8</v>
      </c>
      <c r="K3209" s="22">
        <v>40945</v>
      </c>
      <c r="L3209" s="23">
        <v>210</v>
      </c>
    </row>
    <row r="3210" spans="1:12" ht="15.75" thickBot="1" x14ac:dyDescent="0.3">
      <c r="A3210" s="1">
        <v>42578</v>
      </c>
      <c r="B3210" s="4">
        <v>3.282</v>
      </c>
      <c r="C3210" s="4">
        <f t="shared" si="349"/>
        <v>0.12307683505966444</v>
      </c>
      <c r="D3210" s="3">
        <f t="shared" si="351"/>
        <v>7</v>
      </c>
      <c r="E3210">
        <f t="shared" si="352"/>
        <v>9</v>
      </c>
      <c r="F3210">
        <f t="shared" si="350"/>
        <v>2016</v>
      </c>
      <c r="G3210">
        <f t="shared" si="354"/>
        <v>344</v>
      </c>
      <c r="H3210">
        <f t="shared" si="348"/>
        <v>335.33333333333331</v>
      </c>
      <c r="I3210">
        <f t="shared" si="353"/>
        <v>8.6666666666666856</v>
      </c>
      <c r="K3210" s="24">
        <v>40942</v>
      </c>
      <c r="L3210" s="25">
        <v>207</v>
      </c>
    </row>
    <row r="3211" spans="1:12" ht="15.75" thickBot="1" x14ac:dyDescent="0.3">
      <c r="A3211" s="1">
        <v>42579</v>
      </c>
      <c r="B3211" s="4">
        <v>3.274</v>
      </c>
      <c r="C3211" s="4">
        <f t="shared" si="349"/>
        <v>0.12395810321539104</v>
      </c>
      <c r="D3211" s="3">
        <f t="shared" si="351"/>
        <v>7</v>
      </c>
      <c r="E3211">
        <f t="shared" si="352"/>
        <v>9</v>
      </c>
      <c r="F3211">
        <f t="shared" si="350"/>
        <v>2016</v>
      </c>
      <c r="G3211">
        <f t="shared" si="354"/>
        <v>340</v>
      </c>
      <c r="H3211">
        <f t="shared" si="348"/>
        <v>336.08333333333331</v>
      </c>
      <c r="I3211">
        <f t="shared" si="353"/>
        <v>3.9166666666666856</v>
      </c>
      <c r="K3211" s="22">
        <v>40941</v>
      </c>
      <c r="L3211" s="23">
        <v>218</v>
      </c>
    </row>
    <row r="3212" spans="1:12" ht="15.75" thickBot="1" x14ac:dyDescent="0.3">
      <c r="A3212" s="1">
        <v>42580</v>
      </c>
      <c r="B3212" s="4">
        <v>3.2389999999999999</v>
      </c>
      <c r="C3212" s="4">
        <f t="shared" si="349"/>
        <v>0.12458019290440953</v>
      </c>
      <c r="D3212" s="3">
        <f t="shared" si="351"/>
        <v>7</v>
      </c>
      <c r="E3212">
        <f t="shared" si="352"/>
        <v>9</v>
      </c>
      <c r="F3212">
        <f t="shared" si="350"/>
        <v>2016</v>
      </c>
      <c r="G3212">
        <f t="shared" si="354"/>
        <v>339</v>
      </c>
      <c r="H3212">
        <f t="shared" si="348"/>
        <v>336.5</v>
      </c>
      <c r="I3212">
        <f t="shared" si="353"/>
        <v>2.5</v>
      </c>
      <c r="K3212" s="24">
        <v>40940</v>
      </c>
      <c r="L3212" s="25">
        <v>216</v>
      </c>
    </row>
    <row r="3213" spans="1:12" ht="15.75" thickBot="1" x14ac:dyDescent="0.3">
      <c r="A3213" s="1">
        <v>42583</v>
      </c>
      <c r="B3213" s="4">
        <v>3.2662</v>
      </c>
      <c r="C3213" s="4">
        <f t="shared" si="349"/>
        <v>0.12473814934776573</v>
      </c>
      <c r="D3213" s="3">
        <f t="shared" si="351"/>
        <v>8</v>
      </c>
      <c r="E3213">
        <f t="shared" si="352"/>
        <v>9</v>
      </c>
      <c r="F3213">
        <f t="shared" si="350"/>
        <v>2016</v>
      </c>
      <c r="G3213">
        <f t="shared" si="354"/>
        <v>336</v>
      </c>
      <c r="H3213">
        <f t="shared" si="348"/>
        <v>336.91666666666669</v>
      </c>
      <c r="I3213">
        <f t="shared" si="353"/>
        <v>-0.91666666666668561</v>
      </c>
      <c r="K3213" s="22">
        <v>40939</v>
      </c>
      <c r="L3213" s="23">
        <v>224</v>
      </c>
    </row>
    <row r="3214" spans="1:12" ht="15.75" thickBot="1" x14ac:dyDescent="0.3">
      <c r="A3214" s="1">
        <v>42584</v>
      </c>
      <c r="B3214" s="4">
        <v>3.2490000000000001</v>
      </c>
      <c r="C3214" s="4">
        <f t="shared" si="349"/>
        <v>0.12523225072124031</v>
      </c>
      <c r="D3214" s="3">
        <f t="shared" si="351"/>
        <v>8</v>
      </c>
      <c r="E3214">
        <f t="shared" si="352"/>
        <v>9</v>
      </c>
      <c r="F3214">
        <f t="shared" si="350"/>
        <v>2016</v>
      </c>
      <c r="G3214">
        <f t="shared" si="354"/>
        <v>331</v>
      </c>
      <c r="H3214">
        <f t="shared" si="348"/>
        <v>336.91666666666669</v>
      </c>
      <c r="I3214">
        <f t="shared" si="353"/>
        <v>-5.9166666666666856</v>
      </c>
      <c r="K3214" s="24">
        <v>40938</v>
      </c>
      <c r="L3214" s="25">
        <v>224</v>
      </c>
    </row>
    <row r="3215" spans="1:12" ht="15.75" thickBot="1" x14ac:dyDescent="0.3">
      <c r="A3215" s="1">
        <v>42585</v>
      </c>
      <c r="B3215" s="4">
        <v>3.2732999999999999</v>
      </c>
      <c r="C3215" s="4">
        <f t="shared" si="349"/>
        <v>0.12502255480175214</v>
      </c>
      <c r="D3215" s="3">
        <f t="shared" si="351"/>
        <v>8</v>
      </c>
      <c r="E3215">
        <f t="shared" si="352"/>
        <v>9</v>
      </c>
      <c r="F3215">
        <f t="shared" si="350"/>
        <v>2016</v>
      </c>
      <c r="G3215">
        <f t="shared" si="354"/>
        <v>327</v>
      </c>
      <c r="H3215">
        <f t="shared" si="348"/>
        <v>336.5</v>
      </c>
      <c r="I3215">
        <f t="shared" si="353"/>
        <v>-9.5</v>
      </c>
      <c r="K3215" s="22">
        <v>40935</v>
      </c>
      <c r="L3215" s="23">
        <v>218</v>
      </c>
    </row>
    <row r="3216" spans="1:12" ht="15.75" thickBot="1" x14ac:dyDescent="0.3">
      <c r="A3216" s="1">
        <v>42586</v>
      </c>
      <c r="B3216" s="4">
        <v>3.2183000000000002</v>
      </c>
      <c r="C3216" s="4">
        <f t="shared" si="349"/>
        <v>0.12565576881804055</v>
      </c>
      <c r="D3216" s="3">
        <f t="shared" si="351"/>
        <v>8</v>
      </c>
      <c r="E3216">
        <f t="shared" si="352"/>
        <v>9</v>
      </c>
      <c r="F3216">
        <f t="shared" si="350"/>
        <v>2016</v>
      </c>
      <c r="G3216">
        <f t="shared" si="354"/>
        <v>325</v>
      </c>
      <c r="H3216">
        <f t="shared" si="348"/>
        <v>335.91666666666669</v>
      </c>
      <c r="I3216">
        <f t="shared" si="353"/>
        <v>-10.916666666666686</v>
      </c>
      <c r="K3216" s="24">
        <v>40934</v>
      </c>
      <c r="L3216" s="25">
        <v>218</v>
      </c>
    </row>
    <row r="3217" spans="1:12" ht="15.75" thickBot="1" x14ac:dyDescent="0.3">
      <c r="A3217" s="1">
        <v>42587</v>
      </c>
      <c r="B3217" s="4">
        <v>3.1859000000000002</v>
      </c>
      <c r="C3217" s="4">
        <f t="shared" si="349"/>
        <v>0.12778306678354412</v>
      </c>
      <c r="D3217" s="3">
        <f t="shared" si="351"/>
        <v>8</v>
      </c>
      <c r="E3217">
        <f t="shared" si="352"/>
        <v>9</v>
      </c>
      <c r="F3217">
        <f t="shared" si="350"/>
        <v>2016</v>
      </c>
      <c r="G3217">
        <f t="shared" si="354"/>
        <v>319</v>
      </c>
      <c r="H3217">
        <f t="shared" si="348"/>
        <v>335</v>
      </c>
      <c r="I3217">
        <f t="shared" si="353"/>
        <v>-16</v>
      </c>
      <c r="K3217" s="22">
        <v>40933</v>
      </c>
      <c r="L3217" s="23">
        <v>210</v>
      </c>
    </row>
    <row r="3218" spans="1:12" ht="15.75" thickBot="1" x14ac:dyDescent="0.3">
      <c r="A3218" s="1">
        <v>42590</v>
      </c>
      <c r="B3218" s="4">
        <v>3.1770999999999998</v>
      </c>
      <c r="C3218" s="4">
        <f t="shared" si="349"/>
        <v>0.13006471399154493</v>
      </c>
      <c r="D3218" s="3">
        <f t="shared" si="351"/>
        <v>8</v>
      </c>
      <c r="E3218">
        <f t="shared" si="352"/>
        <v>9</v>
      </c>
      <c r="F3218">
        <f t="shared" si="350"/>
        <v>2016</v>
      </c>
      <c r="G3218">
        <f t="shared" si="354"/>
        <v>317</v>
      </c>
      <c r="H3218">
        <f t="shared" si="348"/>
        <v>333.33333333333331</v>
      </c>
      <c r="I3218">
        <f t="shared" si="353"/>
        <v>-16.333333333333314</v>
      </c>
      <c r="K3218" s="24">
        <v>40932</v>
      </c>
      <c r="L3218" s="25">
        <v>212</v>
      </c>
    </row>
    <row r="3219" spans="1:12" ht="15.75" thickBot="1" x14ac:dyDescent="0.3">
      <c r="A3219" s="1">
        <v>42591</v>
      </c>
      <c r="B3219" s="4">
        <v>3.1503000000000001</v>
      </c>
      <c r="C3219" s="4">
        <f t="shared" si="349"/>
        <v>0.13256036177352401</v>
      </c>
      <c r="D3219" s="3">
        <f t="shared" si="351"/>
        <v>8</v>
      </c>
      <c r="E3219">
        <f t="shared" si="352"/>
        <v>9</v>
      </c>
      <c r="F3219">
        <f t="shared" si="350"/>
        <v>2016</v>
      </c>
      <c r="G3219">
        <f t="shared" si="354"/>
        <v>320</v>
      </c>
      <c r="H3219">
        <f t="shared" si="348"/>
        <v>331.83333333333331</v>
      </c>
      <c r="I3219">
        <f t="shared" si="353"/>
        <v>-11.833333333333314</v>
      </c>
      <c r="K3219" s="22">
        <v>40931</v>
      </c>
      <c r="L3219" s="23">
        <v>209</v>
      </c>
    </row>
    <row r="3220" spans="1:12" ht="15.75" thickBot="1" x14ac:dyDescent="0.3">
      <c r="A3220" s="1">
        <v>42592</v>
      </c>
      <c r="B3220" s="4">
        <v>3.1301999999999999</v>
      </c>
      <c r="C3220" s="4">
        <f t="shared" si="349"/>
        <v>0.13509884884564066</v>
      </c>
      <c r="D3220" s="3">
        <f t="shared" si="351"/>
        <v>8</v>
      </c>
      <c r="E3220">
        <f t="shared" si="352"/>
        <v>9</v>
      </c>
      <c r="F3220">
        <f t="shared" si="350"/>
        <v>2016</v>
      </c>
      <c r="G3220">
        <f t="shared" si="354"/>
        <v>316</v>
      </c>
      <c r="H3220">
        <f t="shared" ref="H3220:H3283" si="355">AVERAGE(G3209:G3220)</f>
        <v>329.75</v>
      </c>
      <c r="I3220">
        <f t="shared" si="353"/>
        <v>-13.75</v>
      </c>
      <c r="K3220" s="24">
        <v>40928</v>
      </c>
      <c r="L3220" s="25">
        <v>213</v>
      </c>
    </row>
    <row r="3221" spans="1:12" ht="15.75" thickBot="1" x14ac:dyDescent="0.3">
      <c r="A3221" s="1">
        <v>42593</v>
      </c>
      <c r="B3221" s="4">
        <v>3.1364000000000001</v>
      </c>
      <c r="C3221" s="4">
        <f t="shared" si="349"/>
        <v>0.13716730274087577</v>
      </c>
      <c r="D3221" s="3">
        <f t="shared" si="351"/>
        <v>8</v>
      </c>
      <c r="E3221">
        <f t="shared" si="352"/>
        <v>9</v>
      </c>
      <c r="F3221">
        <f t="shared" si="350"/>
        <v>2016</v>
      </c>
      <c r="G3221">
        <f t="shared" si="354"/>
        <v>309</v>
      </c>
      <c r="H3221">
        <f t="shared" si="355"/>
        <v>326.91666666666669</v>
      </c>
      <c r="I3221">
        <f t="shared" si="353"/>
        <v>-17.916666666666686</v>
      </c>
      <c r="K3221" s="22">
        <v>40927</v>
      </c>
      <c r="L3221" s="23">
        <v>218</v>
      </c>
    </row>
    <row r="3222" spans="1:12" ht="15.75" thickBot="1" x14ac:dyDescent="0.3">
      <c r="A3222" s="1">
        <v>42594</v>
      </c>
      <c r="B3222" s="4">
        <v>3.1602000000000001</v>
      </c>
      <c r="C3222" s="4">
        <f t="shared" si="349"/>
        <v>0.13836678450824422</v>
      </c>
      <c r="D3222" s="3">
        <f t="shared" si="351"/>
        <v>8</v>
      </c>
      <c r="E3222">
        <f t="shared" si="352"/>
        <v>9</v>
      </c>
      <c r="F3222">
        <f t="shared" si="350"/>
        <v>2016</v>
      </c>
      <c r="G3222">
        <f t="shared" si="354"/>
        <v>306</v>
      </c>
      <c r="H3222">
        <f t="shared" si="355"/>
        <v>323.75</v>
      </c>
      <c r="I3222">
        <f t="shared" si="353"/>
        <v>-17.75</v>
      </c>
      <c r="K3222" s="24">
        <v>40926</v>
      </c>
      <c r="L3222" s="25">
        <v>230</v>
      </c>
    </row>
    <row r="3223" spans="1:12" ht="15.75" thickBot="1" x14ac:dyDescent="0.3">
      <c r="A3223" s="1">
        <v>42597</v>
      </c>
      <c r="B3223" s="4">
        <v>3.1671999999999998</v>
      </c>
      <c r="C3223" s="4">
        <f t="shared" si="349"/>
        <v>0.13854012074930516</v>
      </c>
      <c r="D3223" s="3">
        <f t="shared" si="351"/>
        <v>8</v>
      </c>
      <c r="E3223">
        <f t="shared" si="352"/>
        <v>9</v>
      </c>
      <c r="F3223">
        <f t="shared" si="350"/>
        <v>2016</v>
      </c>
      <c r="G3223">
        <f t="shared" si="354"/>
        <v>299</v>
      </c>
      <c r="H3223">
        <f t="shared" si="355"/>
        <v>320.33333333333331</v>
      </c>
      <c r="I3223">
        <f t="shared" si="353"/>
        <v>-21.333333333333314</v>
      </c>
      <c r="K3223" s="22">
        <v>40925</v>
      </c>
      <c r="L3223" s="23">
        <v>234</v>
      </c>
    </row>
    <row r="3224" spans="1:12" ht="15.75" thickBot="1" x14ac:dyDescent="0.3">
      <c r="A3224" s="1">
        <v>42598</v>
      </c>
      <c r="B3224" s="4">
        <v>3.1749000000000001</v>
      </c>
      <c r="C3224" s="4">
        <f t="shared" si="349"/>
        <v>0.13664591538522919</v>
      </c>
      <c r="D3224" s="3">
        <f t="shared" si="351"/>
        <v>8</v>
      </c>
      <c r="E3224">
        <f t="shared" si="352"/>
        <v>9</v>
      </c>
      <c r="F3224">
        <f t="shared" si="350"/>
        <v>2016</v>
      </c>
      <c r="G3224">
        <f t="shared" si="354"/>
        <v>292</v>
      </c>
      <c r="H3224">
        <f t="shared" si="355"/>
        <v>316.41666666666669</v>
      </c>
      <c r="I3224">
        <f t="shared" si="353"/>
        <v>-24.416666666666686</v>
      </c>
      <c r="K3224" s="24">
        <v>40924</v>
      </c>
      <c r="L3224" s="25">
        <v>237</v>
      </c>
    </row>
    <row r="3225" spans="1:12" ht="15.75" thickBot="1" x14ac:dyDescent="0.3">
      <c r="A3225" s="1">
        <v>42599</v>
      </c>
      <c r="B3225" s="4">
        <v>3.2248000000000001</v>
      </c>
      <c r="C3225" s="4">
        <f t="shared" si="349"/>
        <v>0.13515093186306462</v>
      </c>
      <c r="D3225" s="3">
        <f t="shared" si="351"/>
        <v>8</v>
      </c>
      <c r="E3225">
        <f t="shared" si="352"/>
        <v>9</v>
      </c>
      <c r="F3225">
        <f t="shared" si="350"/>
        <v>2016</v>
      </c>
      <c r="G3225">
        <f t="shared" si="354"/>
        <v>298</v>
      </c>
      <c r="H3225">
        <f t="shared" si="355"/>
        <v>313.25</v>
      </c>
      <c r="I3225">
        <f t="shared" si="353"/>
        <v>-15.25</v>
      </c>
      <c r="K3225" s="22">
        <v>40921</v>
      </c>
      <c r="L3225" s="23">
        <v>237</v>
      </c>
    </row>
    <row r="3226" spans="1:12" ht="15.75" thickBot="1" x14ac:dyDescent="0.3">
      <c r="A3226" s="1">
        <v>42600</v>
      </c>
      <c r="B3226" s="4">
        <v>3.2214999999999998</v>
      </c>
      <c r="C3226" s="4">
        <f t="shared" si="349"/>
        <v>0.13285129023602946</v>
      </c>
      <c r="D3226" s="3">
        <f t="shared" si="351"/>
        <v>8</v>
      </c>
      <c r="E3226">
        <f t="shared" si="352"/>
        <v>9</v>
      </c>
      <c r="F3226">
        <f t="shared" si="350"/>
        <v>2016</v>
      </c>
      <c r="G3226">
        <f t="shared" si="354"/>
        <v>297</v>
      </c>
      <c r="H3226">
        <f t="shared" si="355"/>
        <v>310.41666666666669</v>
      </c>
      <c r="I3226">
        <f t="shared" si="353"/>
        <v>-13.416666666666686</v>
      </c>
      <c r="K3226" s="24">
        <v>40920</v>
      </c>
      <c r="L3226" s="25">
        <v>229</v>
      </c>
    </row>
    <row r="3227" spans="1:12" ht="15.75" thickBot="1" x14ac:dyDescent="0.3">
      <c r="A3227" s="1">
        <v>42601</v>
      </c>
      <c r="B3227" s="4">
        <v>3.2267000000000001</v>
      </c>
      <c r="C3227" s="4">
        <f t="shared" si="349"/>
        <v>0.13068128982729746</v>
      </c>
      <c r="D3227" s="3">
        <f t="shared" si="351"/>
        <v>8</v>
      </c>
      <c r="E3227">
        <f t="shared" si="352"/>
        <v>9</v>
      </c>
      <c r="F3227">
        <f t="shared" si="350"/>
        <v>2016</v>
      </c>
      <c r="G3227">
        <f t="shared" si="354"/>
        <v>296</v>
      </c>
      <c r="H3227">
        <f t="shared" si="355"/>
        <v>307.83333333333331</v>
      </c>
      <c r="I3227">
        <f t="shared" si="353"/>
        <v>-11.833333333333314</v>
      </c>
      <c r="K3227" s="22">
        <v>40919</v>
      </c>
      <c r="L3227" s="23">
        <v>233</v>
      </c>
    </row>
    <row r="3228" spans="1:12" ht="15.75" thickBot="1" x14ac:dyDescent="0.3">
      <c r="A3228" s="1">
        <v>42604</v>
      </c>
      <c r="B3228" s="4">
        <v>3.2162999999999999</v>
      </c>
      <c r="C3228" s="4">
        <f t="shared" si="349"/>
        <v>0.12745197382604165</v>
      </c>
      <c r="D3228" s="3">
        <f t="shared" si="351"/>
        <v>8</v>
      </c>
      <c r="E3228">
        <f t="shared" si="352"/>
        <v>9</v>
      </c>
      <c r="F3228">
        <f t="shared" si="350"/>
        <v>2016</v>
      </c>
      <c r="G3228">
        <f t="shared" si="354"/>
        <v>303</v>
      </c>
      <c r="H3228">
        <f t="shared" si="355"/>
        <v>306</v>
      </c>
      <c r="I3228">
        <f t="shared" si="353"/>
        <v>-3</v>
      </c>
      <c r="K3228" s="24">
        <v>40918</v>
      </c>
      <c r="L3228" s="25">
        <v>224</v>
      </c>
    </row>
    <row r="3229" spans="1:12" ht="15.75" thickBot="1" x14ac:dyDescent="0.3">
      <c r="A3229" s="1">
        <v>42605</v>
      </c>
      <c r="B3229" s="4">
        <v>3.2054</v>
      </c>
      <c r="C3229" s="4">
        <f t="shared" si="349"/>
        <v>0.12267810808124384</v>
      </c>
      <c r="D3229" s="3">
        <f t="shared" si="351"/>
        <v>8</v>
      </c>
      <c r="E3229">
        <f t="shared" si="352"/>
        <v>9</v>
      </c>
      <c r="F3229">
        <f t="shared" si="350"/>
        <v>2016</v>
      </c>
      <c r="G3229">
        <f t="shared" si="354"/>
        <v>302</v>
      </c>
      <c r="H3229">
        <f t="shared" si="355"/>
        <v>304.58333333333331</v>
      </c>
      <c r="I3229">
        <f t="shared" si="353"/>
        <v>-2.5833333333333144</v>
      </c>
      <c r="K3229" s="22">
        <v>40917</v>
      </c>
      <c r="L3229" s="23">
        <v>220</v>
      </c>
    </row>
    <row r="3230" spans="1:12" ht="15.75" thickBot="1" x14ac:dyDescent="0.3">
      <c r="A3230" s="1">
        <v>42606</v>
      </c>
      <c r="B3230" s="4">
        <v>3.2372000000000001</v>
      </c>
      <c r="C3230" s="4">
        <f t="shared" si="349"/>
        <v>0.11763857518028449</v>
      </c>
      <c r="D3230" s="3">
        <f t="shared" si="351"/>
        <v>8</v>
      </c>
      <c r="E3230">
        <f t="shared" si="352"/>
        <v>9</v>
      </c>
      <c r="F3230">
        <f t="shared" si="350"/>
        <v>2016</v>
      </c>
      <c r="G3230">
        <f t="shared" si="354"/>
        <v>305</v>
      </c>
      <c r="H3230">
        <f t="shared" si="355"/>
        <v>303.58333333333331</v>
      </c>
      <c r="I3230">
        <f t="shared" si="353"/>
        <v>1.4166666666666856</v>
      </c>
      <c r="K3230" s="24">
        <v>40914</v>
      </c>
      <c r="L3230" s="25">
        <v>219</v>
      </c>
    </row>
    <row r="3231" spans="1:12" ht="15.75" thickBot="1" x14ac:dyDescent="0.3">
      <c r="A3231" s="1">
        <v>42607</v>
      </c>
      <c r="B3231" s="4">
        <v>3.2319</v>
      </c>
      <c r="C3231" s="4">
        <f t="shared" si="349"/>
        <v>0.11231580045682826</v>
      </c>
      <c r="D3231" s="3">
        <f t="shared" si="351"/>
        <v>8</v>
      </c>
      <c r="E3231">
        <f t="shared" si="352"/>
        <v>9</v>
      </c>
      <c r="F3231">
        <f t="shared" si="350"/>
        <v>2016</v>
      </c>
      <c r="G3231">
        <f t="shared" si="354"/>
        <v>306</v>
      </c>
      <c r="H3231">
        <f t="shared" si="355"/>
        <v>302.41666666666669</v>
      </c>
      <c r="I3231">
        <f t="shared" si="353"/>
        <v>3.5833333333333144</v>
      </c>
      <c r="K3231" s="22">
        <v>40913</v>
      </c>
      <c r="L3231" s="23">
        <v>214</v>
      </c>
    </row>
    <row r="3232" spans="1:12" ht="15.75" thickBot="1" x14ac:dyDescent="0.3">
      <c r="A3232" s="1">
        <v>42608</v>
      </c>
      <c r="B3232" s="4">
        <v>3.2153</v>
      </c>
      <c r="C3232" s="4">
        <f t="shared" si="349"/>
        <v>0.10579015183506525</v>
      </c>
      <c r="D3232" s="3">
        <f t="shared" si="351"/>
        <v>8</v>
      </c>
      <c r="E3232">
        <f t="shared" si="352"/>
        <v>9</v>
      </c>
      <c r="F3232">
        <f t="shared" si="350"/>
        <v>2016</v>
      </c>
      <c r="G3232">
        <f t="shared" si="354"/>
        <v>299</v>
      </c>
      <c r="H3232">
        <f t="shared" si="355"/>
        <v>301</v>
      </c>
      <c r="I3232">
        <f t="shared" si="353"/>
        <v>-2</v>
      </c>
      <c r="K3232" s="24">
        <v>40912</v>
      </c>
      <c r="L3232" s="25">
        <v>216</v>
      </c>
    </row>
    <row r="3233" spans="1:12" ht="15.75" thickBot="1" x14ac:dyDescent="0.3">
      <c r="A3233" s="1">
        <v>42611</v>
      </c>
      <c r="B3233" s="4">
        <v>3.2612999999999999</v>
      </c>
      <c r="C3233" s="4">
        <f t="shared" si="349"/>
        <v>9.8838803759009372E-2</v>
      </c>
      <c r="D3233" s="3">
        <f t="shared" si="351"/>
        <v>8</v>
      </c>
      <c r="E3233">
        <f t="shared" si="352"/>
        <v>9</v>
      </c>
      <c r="F3233">
        <f t="shared" si="350"/>
        <v>2016</v>
      </c>
      <c r="G3233">
        <f t="shared" si="354"/>
        <v>304</v>
      </c>
      <c r="H3233">
        <f t="shared" si="355"/>
        <v>300.58333333333331</v>
      </c>
      <c r="I3233">
        <f t="shared" si="353"/>
        <v>3.4166666666666856</v>
      </c>
      <c r="K3233" s="22">
        <v>40911</v>
      </c>
      <c r="L3233" s="23">
        <v>217</v>
      </c>
    </row>
    <row r="3234" spans="1:12" ht="15.75" thickBot="1" x14ac:dyDescent="0.3">
      <c r="A3234" s="1">
        <v>42612</v>
      </c>
      <c r="B3234" s="4">
        <v>3.2524999999999999</v>
      </c>
      <c r="C3234" s="4">
        <f t="shared" si="349"/>
        <v>9.3780308579761523E-2</v>
      </c>
      <c r="D3234" s="3">
        <f t="shared" si="351"/>
        <v>8</v>
      </c>
      <c r="E3234">
        <f t="shared" si="352"/>
        <v>9</v>
      </c>
      <c r="F3234">
        <f t="shared" si="350"/>
        <v>2016</v>
      </c>
      <c r="G3234">
        <f t="shared" si="354"/>
        <v>306</v>
      </c>
      <c r="H3234">
        <f t="shared" si="355"/>
        <v>300.58333333333331</v>
      </c>
      <c r="I3234">
        <f t="shared" si="353"/>
        <v>5.4166666666666856</v>
      </c>
      <c r="K3234" s="24">
        <v>40910</v>
      </c>
      <c r="L3234" s="25">
        <v>223</v>
      </c>
    </row>
    <row r="3235" spans="1:12" ht="15.75" thickBot="1" x14ac:dyDescent="0.3">
      <c r="A3235" s="1">
        <v>42613</v>
      </c>
      <c r="B3235" s="4">
        <v>3.2403</v>
      </c>
      <c r="C3235" s="4">
        <f t="shared" si="349"/>
        <v>8.9628894158380157E-2</v>
      </c>
      <c r="D3235" s="3">
        <f t="shared" si="351"/>
        <v>8</v>
      </c>
      <c r="E3235">
        <f t="shared" si="352"/>
        <v>9</v>
      </c>
      <c r="F3235">
        <f t="shared" si="350"/>
        <v>2016</v>
      </c>
      <c r="G3235">
        <f t="shared" si="354"/>
        <v>309</v>
      </c>
      <c r="H3235">
        <f t="shared" si="355"/>
        <v>301.41666666666669</v>
      </c>
      <c r="I3235">
        <f t="shared" si="353"/>
        <v>7.5833333333333144</v>
      </c>
      <c r="K3235" s="22">
        <v>40907</v>
      </c>
      <c r="L3235" s="23">
        <v>223</v>
      </c>
    </row>
    <row r="3236" spans="1:12" ht="15.75" thickBot="1" x14ac:dyDescent="0.3">
      <c r="A3236" s="1">
        <v>42614</v>
      </c>
      <c r="B3236" s="4">
        <v>3.2471999999999999</v>
      </c>
      <c r="C3236" s="4">
        <f t="shared" si="349"/>
        <v>8.6405432493032591E-2</v>
      </c>
      <c r="D3236" s="3">
        <f t="shared" si="351"/>
        <v>9</v>
      </c>
      <c r="E3236">
        <f t="shared" si="352"/>
        <v>9</v>
      </c>
      <c r="F3236">
        <f t="shared" si="350"/>
        <v>2016</v>
      </c>
      <c r="G3236">
        <f t="shared" si="354"/>
        <v>315</v>
      </c>
      <c r="H3236">
        <f t="shared" si="355"/>
        <v>303.33333333333331</v>
      </c>
      <c r="I3236">
        <f t="shared" si="353"/>
        <v>11.666666666666686</v>
      </c>
      <c r="K3236" s="24">
        <v>40906</v>
      </c>
      <c r="L3236" s="25">
        <v>223</v>
      </c>
    </row>
    <row r="3237" spans="1:12" ht="15.75" thickBot="1" x14ac:dyDescent="0.3">
      <c r="A3237" s="1">
        <v>42615</v>
      </c>
      <c r="B3237" s="4">
        <v>3.2431000000000001</v>
      </c>
      <c r="C3237" s="4">
        <f t="shared" si="349"/>
        <v>8.5413762120781181E-2</v>
      </c>
      <c r="D3237" s="3">
        <f t="shared" si="351"/>
        <v>9</v>
      </c>
      <c r="E3237">
        <f t="shared" si="352"/>
        <v>9</v>
      </c>
      <c r="F3237">
        <f t="shared" si="350"/>
        <v>2016</v>
      </c>
      <c r="G3237">
        <f t="shared" si="354"/>
        <v>309</v>
      </c>
      <c r="H3237">
        <f t="shared" si="355"/>
        <v>304.25</v>
      </c>
      <c r="I3237">
        <f t="shared" si="353"/>
        <v>4.75</v>
      </c>
      <c r="K3237" s="22">
        <v>40905</v>
      </c>
      <c r="L3237" s="23">
        <v>220</v>
      </c>
    </row>
    <row r="3238" spans="1:12" ht="15.75" thickBot="1" x14ac:dyDescent="0.3">
      <c r="A3238" s="1">
        <v>42618</v>
      </c>
      <c r="B3238" s="4">
        <v>3.2721</v>
      </c>
      <c r="C3238" s="4">
        <f t="shared" si="349"/>
        <v>8.4403554180950774E-2</v>
      </c>
      <c r="D3238" s="3">
        <f t="shared" si="351"/>
        <v>9</v>
      </c>
      <c r="E3238">
        <f t="shared" si="352"/>
        <v>9</v>
      </c>
      <c r="F3238">
        <f t="shared" si="350"/>
        <v>2016</v>
      </c>
      <c r="G3238">
        <f t="shared" si="354"/>
        <v>309</v>
      </c>
      <c r="H3238">
        <f t="shared" si="355"/>
        <v>305.25</v>
      </c>
      <c r="I3238">
        <f t="shared" si="353"/>
        <v>3.75</v>
      </c>
      <c r="K3238" s="24">
        <v>40904</v>
      </c>
      <c r="L3238" s="25">
        <v>211</v>
      </c>
    </row>
    <row r="3239" spans="1:12" ht="15.75" thickBot="1" x14ac:dyDescent="0.3">
      <c r="A3239" s="1">
        <v>42619</v>
      </c>
      <c r="B3239" s="4">
        <v>3.2452000000000001</v>
      </c>
      <c r="C3239" s="4">
        <f t="shared" si="349"/>
        <v>8.2316922348899813E-2</v>
      </c>
      <c r="D3239" s="3">
        <f t="shared" si="351"/>
        <v>9</v>
      </c>
      <c r="E3239">
        <f t="shared" si="352"/>
        <v>9</v>
      </c>
      <c r="F3239">
        <f t="shared" si="350"/>
        <v>2016</v>
      </c>
      <c r="G3239">
        <f t="shared" si="354"/>
        <v>309</v>
      </c>
      <c r="H3239">
        <f t="shared" si="355"/>
        <v>306.33333333333331</v>
      </c>
      <c r="I3239">
        <f t="shared" si="353"/>
        <v>2.6666666666666856</v>
      </c>
      <c r="K3239" s="22">
        <v>40903</v>
      </c>
      <c r="L3239" s="23">
        <v>210</v>
      </c>
    </row>
    <row r="3240" spans="1:12" ht="15.75" thickBot="1" x14ac:dyDescent="0.3">
      <c r="A3240" s="1">
        <v>42621</v>
      </c>
      <c r="B3240" s="4">
        <v>3.1934</v>
      </c>
      <c r="C3240" s="4">
        <f t="shared" si="349"/>
        <v>7.9684294792816718E-2</v>
      </c>
      <c r="D3240" s="3">
        <f t="shared" si="351"/>
        <v>9</v>
      </c>
      <c r="E3240">
        <f t="shared" si="352"/>
        <v>9</v>
      </c>
      <c r="F3240">
        <f t="shared" si="350"/>
        <v>2016</v>
      </c>
      <c r="G3240">
        <f t="shared" si="354"/>
        <v>303</v>
      </c>
      <c r="H3240">
        <f t="shared" si="355"/>
        <v>306.33333333333331</v>
      </c>
      <c r="I3240">
        <f t="shared" si="353"/>
        <v>-3.3333333333333144</v>
      </c>
      <c r="K3240" s="24">
        <v>40900</v>
      </c>
      <c r="L3240" s="25">
        <v>210</v>
      </c>
    </row>
    <row r="3241" spans="1:12" ht="15.75" thickBot="1" x14ac:dyDescent="0.3">
      <c r="A3241" s="1">
        <v>42622</v>
      </c>
      <c r="B3241" s="4">
        <v>3.2637999999999998</v>
      </c>
      <c r="C3241" s="4">
        <f t="shared" si="349"/>
        <v>7.484901349048953E-2</v>
      </c>
      <c r="D3241" s="3">
        <f t="shared" si="351"/>
        <v>9</v>
      </c>
      <c r="E3241">
        <f t="shared" si="352"/>
        <v>9</v>
      </c>
      <c r="F3241">
        <f t="shared" si="350"/>
        <v>2016</v>
      </c>
      <c r="G3241">
        <f t="shared" si="354"/>
        <v>314</v>
      </c>
      <c r="H3241">
        <f t="shared" si="355"/>
        <v>307.33333333333331</v>
      </c>
      <c r="I3241">
        <f t="shared" si="353"/>
        <v>6.6666666666666856</v>
      </c>
      <c r="K3241" s="22">
        <v>40899</v>
      </c>
      <c r="L3241" s="23">
        <v>219</v>
      </c>
    </row>
    <row r="3242" spans="1:12" ht="15.75" thickBot="1" x14ac:dyDescent="0.3">
      <c r="A3242" s="1">
        <v>42625</v>
      </c>
      <c r="B3242" s="4">
        <v>3.2854000000000001</v>
      </c>
      <c r="C3242" s="4">
        <f t="shared" si="349"/>
        <v>6.9909537670736405E-2</v>
      </c>
      <c r="D3242" s="3">
        <f t="shared" si="351"/>
        <v>9</v>
      </c>
      <c r="E3242">
        <f t="shared" si="352"/>
        <v>9</v>
      </c>
      <c r="F3242">
        <f t="shared" si="350"/>
        <v>2016</v>
      </c>
      <c r="G3242">
        <f t="shared" si="354"/>
        <v>313</v>
      </c>
      <c r="H3242">
        <f t="shared" si="355"/>
        <v>308</v>
      </c>
      <c r="I3242">
        <f t="shared" si="353"/>
        <v>5</v>
      </c>
      <c r="K3242" s="24">
        <v>40898</v>
      </c>
      <c r="L3242" s="25">
        <v>217</v>
      </c>
    </row>
    <row r="3243" spans="1:12" ht="15.75" thickBot="1" x14ac:dyDescent="0.3">
      <c r="A3243" s="1">
        <v>42626</v>
      </c>
      <c r="B3243" s="4">
        <v>3.2972000000000001</v>
      </c>
      <c r="C3243" s="4">
        <f t="shared" si="349"/>
        <v>6.3773881266877844E-2</v>
      </c>
      <c r="D3243" s="3">
        <f t="shared" si="351"/>
        <v>9</v>
      </c>
      <c r="E3243">
        <f t="shared" si="352"/>
        <v>9</v>
      </c>
      <c r="F3243">
        <f t="shared" si="350"/>
        <v>2016</v>
      </c>
      <c r="G3243">
        <f t="shared" si="354"/>
        <v>325</v>
      </c>
      <c r="H3243">
        <f t="shared" si="355"/>
        <v>309.58333333333331</v>
      </c>
      <c r="I3243">
        <f t="shared" si="353"/>
        <v>15.416666666666686</v>
      </c>
      <c r="K3243" s="22">
        <v>40897</v>
      </c>
      <c r="L3243" s="23">
        <v>223</v>
      </c>
    </row>
    <row r="3244" spans="1:12" ht="15.75" thickBot="1" x14ac:dyDescent="0.3">
      <c r="A3244" s="1">
        <v>42627</v>
      </c>
      <c r="B3244" s="4">
        <v>3.3262</v>
      </c>
      <c r="C3244" s="4">
        <f t="shared" si="349"/>
        <v>6.0252769872556886E-2</v>
      </c>
      <c r="D3244" s="3">
        <f t="shared" si="351"/>
        <v>9</v>
      </c>
      <c r="E3244">
        <f t="shared" si="352"/>
        <v>9</v>
      </c>
      <c r="F3244">
        <f t="shared" si="350"/>
        <v>2016</v>
      </c>
      <c r="G3244">
        <f t="shared" si="354"/>
        <v>333</v>
      </c>
      <c r="H3244">
        <f t="shared" si="355"/>
        <v>312.41666666666669</v>
      </c>
      <c r="I3244">
        <f t="shared" si="353"/>
        <v>20.583333333333314</v>
      </c>
      <c r="K3244" s="24">
        <v>40896</v>
      </c>
      <c r="L3244" s="25">
        <v>235</v>
      </c>
    </row>
    <row r="3245" spans="1:12" ht="15.75" thickBot="1" x14ac:dyDescent="0.3">
      <c r="A3245" s="1">
        <v>42628</v>
      </c>
      <c r="B3245" s="4">
        <v>3.3325999999999998</v>
      </c>
      <c r="C3245" s="4">
        <f t="shared" si="349"/>
        <v>5.8879762224246193E-2</v>
      </c>
      <c r="D3245" s="3">
        <f t="shared" si="351"/>
        <v>9</v>
      </c>
      <c r="E3245">
        <f t="shared" si="352"/>
        <v>9</v>
      </c>
      <c r="F3245">
        <f t="shared" si="350"/>
        <v>2016</v>
      </c>
      <c r="G3245">
        <f t="shared" si="354"/>
        <v>331</v>
      </c>
      <c r="H3245">
        <f t="shared" si="355"/>
        <v>314.66666666666669</v>
      </c>
      <c r="I3245">
        <f t="shared" si="353"/>
        <v>16.333333333333314</v>
      </c>
      <c r="K3245" s="22">
        <v>40893</v>
      </c>
      <c r="L3245" s="23">
        <v>231</v>
      </c>
    </row>
    <row r="3246" spans="1:12" ht="15.75" thickBot="1" x14ac:dyDescent="0.3">
      <c r="A3246" s="1">
        <v>42629</v>
      </c>
      <c r="B3246" s="4">
        <v>3.3003999999999998</v>
      </c>
      <c r="C3246" s="4">
        <f t="shared" si="349"/>
        <v>5.6692569738719785E-2</v>
      </c>
      <c r="D3246" s="3">
        <f t="shared" si="351"/>
        <v>9</v>
      </c>
      <c r="E3246">
        <f t="shared" si="352"/>
        <v>9</v>
      </c>
      <c r="F3246">
        <f t="shared" si="350"/>
        <v>2016</v>
      </c>
      <c r="G3246">
        <f t="shared" si="354"/>
        <v>340</v>
      </c>
      <c r="H3246">
        <f t="shared" si="355"/>
        <v>317.5</v>
      </c>
      <c r="I3246">
        <f t="shared" si="353"/>
        <v>22.5</v>
      </c>
      <c r="K3246" s="24">
        <v>40892</v>
      </c>
      <c r="L3246" s="25">
        <v>221</v>
      </c>
    </row>
    <row r="3247" spans="1:12" ht="15.75" thickBot="1" x14ac:dyDescent="0.3">
      <c r="A3247" s="1">
        <v>42632</v>
      </c>
      <c r="B3247" s="4">
        <v>3.2635999999999998</v>
      </c>
      <c r="C3247" s="4">
        <f t="shared" si="349"/>
        <v>5.4138266158449147E-2</v>
      </c>
      <c r="D3247" s="3">
        <f t="shared" si="351"/>
        <v>9</v>
      </c>
      <c r="E3247">
        <f t="shared" si="352"/>
        <v>9</v>
      </c>
      <c r="F3247">
        <f t="shared" si="350"/>
        <v>2016</v>
      </c>
      <c r="G3247">
        <f t="shared" si="354"/>
        <v>334</v>
      </c>
      <c r="H3247">
        <f t="shared" si="355"/>
        <v>319.58333333333331</v>
      </c>
      <c r="I3247">
        <f t="shared" si="353"/>
        <v>14.416666666666686</v>
      </c>
      <c r="K3247" s="22">
        <v>40891</v>
      </c>
      <c r="L3247" s="23">
        <v>222</v>
      </c>
    </row>
    <row r="3248" spans="1:12" ht="15.75" thickBot="1" x14ac:dyDescent="0.3">
      <c r="A3248" s="1">
        <v>42633</v>
      </c>
      <c r="B3248" s="4">
        <v>3.254</v>
      </c>
      <c r="C3248" s="4">
        <f t="shared" si="349"/>
        <v>5.2641857329316623E-2</v>
      </c>
      <c r="D3248" s="3">
        <f t="shared" si="351"/>
        <v>9</v>
      </c>
      <c r="E3248">
        <f t="shared" si="352"/>
        <v>9</v>
      </c>
      <c r="F3248">
        <f t="shared" si="350"/>
        <v>2016</v>
      </c>
      <c r="G3248">
        <f t="shared" si="354"/>
        <v>328</v>
      </c>
      <c r="H3248">
        <f t="shared" si="355"/>
        <v>320.66666666666669</v>
      </c>
      <c r="I3248">
        <f t="shared" si="353"/>
        <v>7.3333333333333144</v>
      </c>
      <c r="K3248" s="24">
        <v>40890</v>
      </c>
      <c r="L3248" s="25">
        <v>213</v>
      </c>
    </row>
    <row r="3249" spans="1:12" ht="15.75" thickBot="1" x14ac:dyDescent="0.3">
      <c r="A3249" s="1">
        <v>42634</v>
      </c>
      <c r="B3249" s="4">
        <v>3.2408000000000001</v>
      </c>
      <c r="C3249" s="4">
        <f t="shared" si="349"/>
        <v>5.0197371552921574E-2</v>
      </c>
      <c r="D3249" s="3">
        <f t="shared" si="351"/>
        <v>9</v>
      </c>
      <c r="E3249">
        <f t="shared" si="352"/>
        <v>9</v>
      </c>
      <c r="F3249">
        <f t="shared" si="350"/>
        <v>2016</v>
      </c>
      <c r="G3249">
        <f t="shared" si="354"/>
        <v>312</v>
      </c>
      <c r="H3249">
        <f t="shared" si="355"/>
        <v>320.91666666666669</v>
      </c>
      <c r="I3249">
        <f t="shared" si="353"/>
        <v>-8.9166666666666856</v>
      </c>
      <c r="K3249" s="22">
        <v>40889</v>
      </c>
      <c r="L3249" s="23">
        <v>211</v>
      </c>
    </row>
    <row r="3250" spans="1:12" ht="15.75" thickBot="1" x14ac:dyDescent="0.3">
      <c r="A3250" s="1">
        <v>42635</v>
      </c>
      <c r="B3250" s="4">
        <v>3.2014999999999998</v>
      </c>
      <c r="C3250" s="4">
        <f t="shared" si="349"/>
        <v>4.7129691987168876E-2</v>
      </c>
      <c r="D3250" s="3">
        <f t="shared" si="351"/>
        <v>9</v>
      </c>
      <c r="E3250">
        <f t="shared" si="352"/>
        <v>9</v>
      </c>
      <c r="F3250">
        <f t="shared" si="350"/>
        <v>2016</v>
      </c>
      <c r="G3250">
        <f t="shared" si="354"/>
        <v>306</v>
      </c>
      <c r="H3250">
        <f t="shared" si="355"/>
        <v>320.66666666666669</v>
      </c>
      <c r="I3250">
        <f t="shared" si="353"/>
        <v>-14.666666666666686</v>
      </c>
      <c r="K3250" s="24">
        <v>40886</v>
      </c>
      <c r="L3250" s="25">
        <v>208</v>
      </c>
    </row>
    <row r="3251" spans="1:12" ht="15.75" thickBot="1" x14ac:dyDescent="0.3">
      <c r="A3251" s="1">
        <v>42636</v>
      </c>
      <c r="B3251" s="4">
        <v>3.2242000000000002</v>
      </c>
      <c r="C3251" s="4">
        <f t="shared" ref="C3251:C3314" si="356">_xlfn.STDEV.P(B3190:B3251)</f>
        <v>4.6115341104926509E-2</v>
      </c>
      <c r="D3251" s="3">
        <f t="shared" si="351"/>
        <v>9</v>
      </c>
      <c r="E3251">
        <f t="shared" si="352"/>
        <v>9</v>
      </c>
      <c r="F3251">
        <f t="shared" si="350"/>
        <v>2016</v>
      </c>
      <c r="G3251">
        <f t="shared" si="354"/>
        <v>315</v>
      </c>
      <c r="H3251">
        <f t="shared" si="355"/>
        <v>321.16666666666669</v>
      </c>
      <c r="I3251">
        <f t="shared" si="353"/>
        <v>-6.1666666666666856</v>
      </c>
      <c r="K3251" s="22">
        <v>40885</v>
      </c>
      <c r="L3251" s="23">
        <v>221</v>
      </c>
    </row>
    <row r="3252" spans="1:12" ht="15.75" thickBot="1" x14ac:dyDescent="0.3">
      <c r="A3252" s="1">
        <v>42639</v>
      </c>
      <c r="B3252" s="4">
        <v>3.24</v>
      </c>
      <c r="C3252" s="4">
        <f t="shared" si="356"/>
        <v>4.6120530572300998E-2</v>
      </c>
      <c r="D3252" s="3">
        <f t="shared" si="351"/>
        <v>9</v>
      </c>
      <c r="E3252">
        <f t="shared" si="352"/>
        <v>9</v>
      </c>
      <c r="F3252">
        <f t="shared" si="350"/>
        <v>2016</v>
      </c>
      <c r="G3252">
        <f t="shared" si="354"/>
        <v>320</v>
      </c>
      <c r="H3252">
        <f t="shared" si="355"/>
        <v>322.58333333333331</v>
      </c>
      <c r="I3252">
        <f t="shared" si="353"/>
        <v>-2.5833333333333144</v>
      </c>
      <c r="K3252" s="24">
        <v>40884</v>
      </c>
      <c r="L3252" s="25">
        <v>221</v>
      </c>
    </row>
    <row r="3253" spans="1:12" ht="15.75" thickBot="1" x14ac:dyDescent="0.3">
      <c r="A3253" s="1">
        <v>42640</v>
      </c>
      <c r="B3253" s="4">
        <v>3.2357999999999998</v>
      </c>
      <c r="C3253" s="4">
        <f t="shared" si="356"/>
        <v>4.5907536238124706E-2</v>
      </c>
      <c r="D3253" s="3">
        <f t="shared" si="351"/>
        <v>9</v>
      </c>
      <c r="E3253">
        <f t="shared" si="352"/>
        <v>9</v>
      </c>
      <c r="F3253">
        <f t="shared" si="350"/>
        <v>2016</v>
      </c>
      <c r="G3253">
        <f t="shared" si="354"/>
        <v>322</v>
      </c>
      <c r="H3253">
        <f t="shared" si="355"/>
        <v>323.25</v>
      </c>
      <c r="I3253">
        <f t="shared" si="353"/>
        <v>-1.25</v>
      </c>
      <c r="K3253" s="22">
        <v>40883</v>
      </c>
      <c r="L3253" s="23">
        <v>214</v>
      </c>
    </row>
    <row r="3254" spans="1:12" ht="15.75" thickBot="1" x14ac:dyDescent="0.3">
      <c r="A3254" s="1">
        <v>42641</v>
      </c>
      <c r="B3254" s="4">
        <v>3.2475999999999998</v>
      </c>
      <c r="C3254" s="4">
        <f t="shared" si="356"/>
        <v>4.5858579153719076E-2</v>
      </c>
      <c r="D3254" s="3">
        <f t="shared" si="351"/>
        <v>9</v>
      </c>
      <c r="E3254">
        <f t="shared" si="352"/>
        <v>9</v>
      </c>
      <c r="F3254">
        <f t="shared" si="350"/>
        <v>2016</v>
      </c>
      <c r="G3254">
        <f t="shared" si="354"/>
        <v>311</v>
      </c>
      <c r="H3254">
        <f t="shared" si="355"/>
        <v>323.08333333333331</v>
      </c>
      <c r="I3254">
        <f t="shared" si="353"/>
        <v>-12.083333333333314</v>
      </c>
      <c r="K3254" s="24">
        <v>40882</v>
      </c>
      <c r="L3254" s="25">
        <v>220</v>
      </c>
    </row>
    <row r="3255" spans="1:12" ht="15.75" thickBot="1" x14ac:dyDescent="0.3">
      <c r="A3255" s="1">
        <v>42642</v>
      </c>
      <c r="B3255" s="4">
        <v>3.2235</v>
      </c>
      <c r="C3255" s="4">
        <f t="shared" si="356"/>
        <v>4.5950861444958982E-2</v>
      </c>
      <c r="D3255" s="3">
        <f t="shared" si="351"/>
        <v>9</v>
      </c>
      <c r="E3255">
        <f t="shared" si="352"/>
        <v>9</v>
      </c>
      <c r="F3255">
        <f t="shared" si="350"/>
        <v>2016</v>
      </c>
      <c r="G3255">
        <f t="shared" si="354"/>
        <v>318</v>
      </c>
      <c r="H3255">
        <f t="shared" si="355"/>
        <v>322.5</v>
      </c>
      <c r="I3255">
        <f t="shared" si="353"/>
        <v>-4.5</v>
      </c>
      <c r="K3255" s="22">
        <v>40879</v>
      </c>
      <c r="L3255" s="23">
        <v>224</v>
      </c>
    </row>
    <row r="3256" spans="1:12" ht="15.75" thickBot="1" x14ac:dyDescent="0.3">
      <c r="A3256" s="1">
        <v>42643</v>
      </c>
      <c r="B3256" s="4">
        <v>3.2462</v>
      </c>
      <c r="C3256" s="4">
        <f t="shared" si="356"/>
        <v>4.5602265293469155E-2</v>
      </c>
      <c r="D3256" s="3">
        <f t="shared" si="351"/>
        <v>9</v>
      </c>
      <c r="E3256">
        <f t="shared" si="352"/>
        <v>9</v>
      </c>
      <c r="F3256">
        <f t="shared" si="350"/>
        <v>2016</v>
      </c>
      <c r="G3256">
        <f t="shared" si="354"/>
        <v>319</v>
      </c>
      <c r="H3256">
        <f t="shared" si="355"/>
        <v>321.33333333333331</v>
      </c>
      <c r="I3256">
        <f t="shared" si="353"/>
        <v>-2.3333333333333144</v>
      </c>
      <c r="K3256" s="24">
        <v>40878</v>
      </c>
      <c r="L3256" s="25">
        <v>219</v>
      </c>
    </row>
    <row r="3257" spans="1:12" ht="15.75" thickBot="1" x14ac:dyDescent="0.3">
      <c r="A3257" s="1">
        <v>42646</v>
      </c>
      <c r="B3257" s="4">
        <v>3.2338</v>
      </c>
      <c r="C3257" s="4">
        <f t="shared" si="356"/>
        <v>4.4496340885934127E-2</v>
      </c>
      <c r="D3257" s="3">
        <f t="shared" si="351"/>
        <v>10</v>
      </c>
      <c r="E3257">
        <f t="shared" si="352"/>
        <v>12</v>
      </c>
      <c r="F3257">
        <f t="shared" si="350"/>
        <v>2016</v>
      </c>
      <c r="G3257">
        <f t="shared" si="354"/>
        <v>315</v>
      </c>
      <c r="H3257">
        <f t="shared" si="355"/>
        <v>320</v>
      </c>
      <c r="I3257">
        <f t="shared" si="353"/>
        <v>-5</v>
      </c>
      <c r="K3257" s="22">
        <v>40877</v>
      </c>
      <c r="L3257" s="23">
        <v>228</v>
      </c>
    </row>
    <row r="3258" spans="1:12" ht="15.75" thickBot="1" x14ac:dyDescent="0.3">
      <c r="A3258" s="1">
        <v>42647</v>
      </c>
      <c r="B3258" s="4">
        <v>3.2202999999999999</v>
      </c>
      <c r="C3258" s="4">
        <f t="shared" si="356"/>
        <v>4.2904160673782527E-2</v>
      </c>
      <c r="D3258" s="3">
        <f t="shared" si="351"/>
        <v>10</v>
      </c>
      <c r="E3258">
        <f t="shared" si="352"/>
        <v>12</v>
      </c>
      <c r="F3258">
        <f t="shared" si="350"/>
        <v>2016</v>
      </c>
      <c r="G3258">
        <f t="shared" si="354"/>
        <v>318</v>
      </c>
      <c r="H3258">
        <f t="shared" si="355"/>
        <v>318.16666666666669</v>
      </c>
      <c r="I3258">
        <f t="shared" si="353"/>
        <v>-0.16666666666668561</v>
      </c>
      <c r="K3258" s="24">
        <v>40876</v>
      </c>
      <c r="L3258" s="25">
        <v>237</v>
      </c>
    </row>
    <row r="3259" spans="1:12" ht="15.75" thickBot="1" x14ac:dyDescent="0.3">
      <c r="A3259" s="1">
        <v>42648</v>
      </c>
      <c r="B3259" s="4">
        <v>3.2359</v>
      </c>
      <c r="C3259" s="4">
        <f t="shared" si="356"/>
        <v>4.2336037795876719E-2</v>
      </c>
      <c r="D3259" s="3">
        <f t="shared" si="351"/>
        <v>10</v>
      </c>
      <c r="E3259">
        <f t="shared" si="352"/>
        <v>12</v>
      </c>
      <c r="F3259">
        <f t="shared" si="350"/>
        <v>2016</v>
      </c>
      <c r="G3259">
        <f t="shared" si="354"/>
        <v>319</v>
      </c>
      <c r="H3259">
        <f t="shared" si="355"/>
        <v>316.91666666666669</v>
      </c>
      <c r="I3259">
        <f t="shared" si="353"/>
        <v>2.0833333333333144</v>
      </c>
      <c r="K3259" s="22">
        <v>40875</v>
      </c>
      <c r="L3259" s="23">
        <v>241</v>
      </c>
    </row>
    <row r="3260" spans="1:12" ht="15.75" thickBot="1" x14ac:dyDescent="0.3">
      <c r="A3260" s="1">
        <v>42649</v>
      </c>
      <c r="B3260" s="4">
        <v>3.2309999999999999</v>
      </c>
      <c r="C3260" s="4">
        <f t="shared" si="356"/>
        <v>4.1603899000823924E-2</v>
      </c>
      <c r="D3260" s="3">
        <f t="shared" si="351"/>
        <v>10</v>
      </c>
      <c r="E3260">
        <f t="shared" si="352"/>
        <v>12</v>
      </c>
      <c r="F3260">
        <f t="shared" si="350"/>
        <v>2016</v>
      </c>
      <c r="G3260">
        <f t="shared" si="354"/>
        <v>317</v>
      </c>
      <c r="H3260">
        <f t="shared" si="355"/>
        <v>316</v>
      </c>
      <c r="I3260">
        <f t="shared" si="353"/>
        <v>1</v>
      </c>
      <c r="K3260" s="24">
        <v>40872</v>
      </c>
      <c r="L3260" s="25">
        <v>241</v>
      </c>
    </row>
    <row r="3261" spans="1:12" ht="15.75" thickBot="1" x14ac:dyDescent="0.3">
      <c r="A3261" s="1">
        <v>42650</v>
      </c>
      <c r="B3261" s="4">
        <v>3.2134</v>
      </c>
      <c r="C3261" s="4">
        <f t="shared" si="356"/>
        <v>4.1492664497185062E-2</v>
      </c>
      <c r="D3261" s="3">
        <f t="shared" si="351"/>
        <v>10</v>
      </c>
      <c r="E3261">
        <f t="shared" si="352"/>
        <v>12</v>
      </c>
      <c r="F3261">
        <f t="shared" si="350"/>
        <v>2016</v>
      </c>
      <c r="G3261">
        <f t="shared" si="354"/>
        <v>317</v>
      </c>
      <c r="H3261">
        <f t="shared" si="355"/>
        <v>316.41666666666669</v>
      </c>
      <c r="I3261">
        <f t="shared" si="353"/>
        <v>0.58333333333331439</v>
      </c>
      <c r="K3261" s="22">
        <v>40871</v>
      </c>
      <c r="L3261" s="23">
        <v>248</v>
      </c>
    </row>
    <row r="3262" spans="1:12" ht="15.75" thickBot="1" x14ac:dyDescent="0.3">
      <c r="A3262" s="1">
        <v>42653</v>
      </c>
      <c r="B3262" s="4">
        <v>3.2124999999999999</v>
      </c>
      <c r="C3262" s="4">
        <f t="shared" si="356"/>
        <v>4.1112694446375053E-2</v>
      </c>
      <c r="D3262" s="3">
        <f t="shared" si="351"/>
        <v>10</v>
      </c>
      <c r="E3262">
        <f t="shared" si="352"/>
        <v>12</v>
      </c>
      <c r="F3262">
        <f t="shared" si="350"/>
        <v>2016</v>
      </c>
      <c r="G3262">
        <f t="shared" si="354"/>
        <v>317</v>
      </c>
      <c r="H3262">
        <f t="shared" si="355"/>
        <v>317.33333333333331</v>
      </c>
      <c r="I3262">
        <f t="shared" si="353"/>
        <v>-0.33333333333331439</v>
      </c>
      <c r="K3262" s="24">
        <v>40870</v>
      </c>
      <c r="L3262" s="25">
        <v>248</v>
      </c>
    </row>
    <row r="3263" spans="1:12" ht="15.75" thickBot="1" x14ac:dyDescent="0.3">
      <c r="A3263" s="1">
        <v>42654</v>
      </c>
      <c r="B3263" s="4">
        <v>3.2136</v>
      </c>
      <c r="C3263" s="4">
        <f t="shared" si="356"/>
        <v>4.1217718298918356E-2</v>
      </c>
      <c r="D3263" s="3">
        <f t="shared" si="351"/>
        <v>10</v>
      </c>
      <c r="E3263">
        <f t="shared" si="352"/>
        <v>12</v>
      </c>
      <c r="F3263">
        <f t="shared" si="350"/>
        <v>2016</v>
      </c>
      <c r="G3263">
        <f t="shared" si="354"/>
        <v>319</v>
      </c>
      <c r="H3263">
        <f t="shared" si="355"/>
        <v>317.66666666666669</v>
      </c>
      <c r="I3263">
        <f t="shared" si="353"/>
        <v>1.3333333333333144</v>
      </c>
      <c r="K3263" s="22">
        <v>40869</v>
      </c>
      <c r="L3263" s="23">
        <v>239</v>
      </c>
    </row>
    <row r="3264" spans="1:12" ht="15.75" thickBot="1" x14ac:dyDescent="0.3">
      <c r="A3264" s="1">
        <v>42656</v>
      </c>
      <c r="B3264" s="4">
        <v>3.2086999999999999</v>
      </c>
      <c r="C3264" s="4">
        <f t="shared" si="356"/>
        <v>4.1215868766645999E-2</v>
      </c>
      <c r="D3264" s="3">
        <f t="shared" si="351"/>
        <v>10</v>
      </c>
      <c r="E3264">
        <f t="shared" si="352"/>
        <v>12</v>
      </c>
      <c r="F3264">
        <f t="shared" si="350"/>
        <v>2016</v>
      </c>
      <c r="G3264">
        <f t="shared" si="354"/>
        <v>313</v>
      </c>
      <c r="H3264">
        <f t="shared" si="355"/>
        <v>317.08333333333331</v>
      </c>
      <c r="I3264">
        <f t="shared" si="353"/>
        <v>-4.0833333333333144</v>
      </c>
      <c r="K3264" s="24">
        <v>40868</v>
      </c>
      <c r="L3264" s="25">
        <v>241</v>
      </c>
    </row>
    <row r="3265" spans="1:12" ht="15.75" thickBot="1" x14ac:dyDescent="0.3">
      <c r="A3265" s="1">
        <v>42657</v>
      </c>
      <c r="B3265" s="4">
        <v>3.1863999999999999</v>
      </c>
      <c r="C3265" s="4">
        <f t="shared" si="356"/>
        <v>4.1548607148535664E-2</v>
      </c>
      <c r="D3265" s="3">
        <f t="shared" si="351"/>
        <v>10</v>
      </c>
      <c r="E3265">
        <f t="shared" si="352"/>
        <v>12</v>
      </c>
      <c r="F3265">
        <f t="shared" si="350"/>
        <v>2016</v>
      </c>
      <c r="G3265">
        <f t="shared" si="354"/>
        <v>309</v>
      </c>
      <c r="H3265">
        <f t="shared" si="355"/>
        <v>316</v>
      </c>
      <c r="I3265">
        <f t="shared" si="353"/>
        <v>-7</v>
      </c>
      <c r="K3265" s="22">
        <v>40865</v>
      </c>
      <c r="L3265" s="23">
        <v>232</v>
      </c>
    </row>
    <row r="3266" spans="1:12" ht="15.75" thickBot="1" x14ac:dyDescent="0.3">
      <c r="A3266" s="1">
        <v>42660</v>
      </c>
      <c r="B3266" s="4">
        <v>3.1962999999999999</v>
      </c>
      <c r="C3266" s="4">
        <f t="shared" si="356"/>
        <v>4.1434276938436231E-2</v>
      </c>
      <c r="D3266" s="3">
        <f t="shared" si="351"/>
        <v>10</v>
      </c>
      <c r="E3266">
        <f t="shared" si="352"/>
        <v>12</v>
      </c>
      <c r="F3266">
        <f t="shared" ref="F3266:F3329" si="357">YEAR(A3266)</f>
        <v>2016</v>
      </c>
      <c r="G3266">
        <f t="shared" si="354"/>
        <v>314</v>
      </c>
      <c r="H3266">
        <f t="shared" si="355"/>
        <v>316.25</v>
      </c>
      <c r="I3266">
        <f t="shared" si="353"/>
        <v>-2.25</v>
      </c>
      <c r="K3266" s="24">
        <v>40864</v>
      </c>
      <c r="L3266" s="25">
        <v>236</v>
      </c>
    </row>
    <row r="3267" spans="1:12" ht="15.75" thickBot="1" x14ac:dyDescent="0.3">
      <c r="A3267" s="1">
        <v>42661</v>
      </c>
      <c r="B3267" s="4">
        <v>3.1873999999999998</v>
      </c>
      <c r="C3267" s="4">
        <f t="shared" si="356"/>
        <v>4.1785449878397413E-2</v>
      </c>
      <c r="D3267" s="3">
        <f t="shared" ref="D3267:D3330" si="358">MONTH(A3267)</f>
        <v>10</v>
      </c>
      <c r="E3267">
        <f t="shared" ref="E3267:E3330" si="359">IF(D3267&lt;4,3,IF(D3267&lt;7,6,IF(D3267&lt;10,9,12)))</f>
        <v>12</v>
      </c>
      <c r="F3267">
        <f t="shared" si="357"/>
        <v>2016</v>
      </c>
      <c r="G3267">
        <f t="shared" si="354"/>
        <v>314</v>
      </c>
      <c r="H3267">
        <f t="shared" si="355"/>
        <v>315.91666666666669</v>
      </c>
      <c r="I3267">
        <f t="shared" ref="I3267:I3330" si="360">G3267-H3267</f>
        <v>-1.9166666666666856</v>
      </c>
      <c r="K3267" s="22">
        <v>40863</v>
      </c>
      <c r="L3267" s="23">
        <v>225</v>
      </c>
    </row>
    <row r="3268" spans="1:12" ht="15.75" thickBot="1" x14ac:dyDescent="0.3">
      <c r="A3268" s="1">
        <v>42662</v>
      </c>
      <c r="B3268" s="4">
        <v>3.18</v>
      </c>
      <c r="C3268" s="4">
        <f t="shared" si="356"/>
        <v>4.2180594218384646E-2</v>
      </c>
      <c r="D3268" s="3">
        <f t="shared" si="358"/>
        <v>10</v>
      </c>
      <c r="E3268">
        <f t="shared" si="359"/>
        <v>12</v>
      </c>
      <c r="F3268">
        <f t="shared" si="357"/>
        <v>2016</v>
      </c>
      <c r="G3268">
        <f t="shared" ref="G3268:G3331" si="361">_xlfn.IFNA(VLOOKUP($A3268, $K:$L, 2, 0), G3267)</f>
        <v>311</v>
      </c>
      <c r="H3268">
        <f t="shared" si="355"/>
        <v>315.25</v>
      </c>
      <c r="I3268">
        <f t="shared" si="360"/>
        <v>-4.25</v>
      </c>
      <c r="K3268" s="24">
        <v>40862</v>
      </c>
      <c r="L3268" s="25">
        <v>219</v>
      </c>
    </row>
    <row r="3269" spans="1:12" ht="15.75" thickBot="1" x14ac:dyDescent="0.3">
      <c r="A3269" s="1">
        <v>42663</v>
      </c>
      <c r="B3269" s="4">
        <v>3.1604999999999999</v>
      </c>
      <c r="C3269" s="4">
        <f t="shared" si="356"/>
        <v>4.2549691736949974E-2</v>
      </c>
      <c r="D3269" s="3">
        <f t="shared" si="358"/>
        <v>10</v>
      </c>
      <c r="E3269">
        <f t="shared" si="359"/>
        <v>12</v>
      </c>
      <c r="F3269">
        <f t="shared" si="357"/>
        <v>2016</v>
      </c>
      <c r="G3269">
        <f t="shared" si="361"/>
        <v>308</v>
      </c>
      <c r="H3269">
        <f t="shared" si="355"/>
        <v>314.66666666666669</v>
      </c>
      <c r="I3269">
        <f t="shared" si="360"/>
        <v>-6.6666666666666856</v>
      </c>
      <c r="K3269" s="22">
        <v>40861</v>
      </c>
      <c r="L3269" s="23">
        <v>220</v>
      </c>
    </row>
    <row r="3270" spans="1:12" ht="15.75" thickBot="1" x14ac:dyDescent="0.3">
      <c r="A3270" s="1">
        <v>42664</v>
      </c>
      <c r="B3270" s="4">
        <v>3.1593</v>
      </c>
      <c r="C3270" s="4">
        <f t="shared" si="356"/>
        <v>4.2925216926405614E-2</v>
      </c>
      <c r="D3270" s="3">
        <f t="shared" si="358"/>
        <v>10</v>
      </c>
      <c r="E3270">
        <f t="shared" si="359"/>
        <v>12</v>
      </c>
      <c r="F3270">
        <f t="shared" si="357"/>
        <v>2016</v>
      </c>
      <c r="G3270">
        <f t="shared" si="361"/>
        <v>308</v>
      </c>
      <c r="H3270">
        <f t="shared" si="355"/>
        <v>313.83333333333331</v>
      </c>
      <c r="I3270">
        <f t="shared" si="360"/>
        <v>-5.8333333333333144</v>
      </c>
      <c r="K3270" s="24">
        <v>40858</v>
      </c>
      <c r="L3270" s="25">
        <v>220</v>
      </c>
    </row>
    <row r="3271" spans="1:12" ht="15.75" thickBot="1" x14ac:dyDescent="0.3">
      <c r="A3271" s="1">
        <v>42667</v>
      </c>
      <c r="B3271" s="4">
        <v>3.1311</v>
      </c>
      <c r="C3271" s="4">
        <f t="shared" si="356"/>
        <v>4.4103026552523711E-2</v>
      </c>
      <c r="D3271" s="3">
        <f t="shared" si="358"/>
        <v>10</v>
      </c>
      <c r="E3271">
        <f t="shared" si="359"/>
        <v>12</v>
      </c>
      <c r="F3271">
        <f t="shared" si="357"/>
        <v>2016</v>
      </c>
      <c r="G3271">
        <f t="shared" si="361"/>
        <v>305</v>
      </c>
      <c r="H3271">
        <f t="shared" si="355"/>
        <v>312.66666666666669</v>
      </c>
      <c r="I3271">
        <f t="shared" si="360"/>
        <v>-7.6666666666666856</v>
      </c>
      <c r="K3271" s="22">
        <v>40857</v>
      </c>
      <c r="L3271" s="23">
        <v>220</v>
      </c>
    </row>
    <row r="3272" spans="1:12" ht="15.75" thickBot="1" x14ac:dyDescent="0.3">
      <c r="A3272" s="1">
        <v>42668</v>
      </c>
      <c r="B3272" s="4">
        <v>3.1193</v>
      </c>
      <c r="C3272" s="4">
        <f t="shared" si="356"/>
        <v>4.5472886370903971E-2</v>
      </c>
      <c r="D3272" s="3">
        <f t="shared" si="358"/>
        <v>10</v>
      </c>
      <c r="E3272">
        <f t="shared" si="359"/>
        <v>12</v>
      </c>
      <c r="F3272">
        <f t="shared" si="357"/>
        <v>2016</v>
      </c>
      <c r="G3272">
        <f t="shared" si="361"/>
        <v>307</v>
      </c>
      <c r="H3272">
        <f t="shared" si="355"/>
        <v>311.83333333333331</v>
      </c>
      <c r="I3272">
        <f t="shared" si="360"/>
        <v>-4.8333333333333144</v>
      </c>
      <c r="K3272" s="24">
        <v>40856</v>
      </c>
      <c r="L3272" s="25">
        <v>230</v>
      </c>
    </row>
    <row r="3273" spans="1:12" ht="15.75" thickBot="1" x14ac:dyDescent="0.3">
      <c r="A3273" s="1">
        <v>42669</v>
      </c>
      <c r="B3273" s="4">
        <v>3.1219000000000001</v>
      </c>
      <c r="C3273" s="4">
        <f t="shared" si="356"/>
        <v>4.6725654681459838E-2</v>
      </c>
      <c r="D3273" s="3">
        <f t="shared" si="358"/>
        <v>10</v>
      </c>
      <c r="E3273">
        <f t="shared" si="359"/>
        <v>12</v>
      </c>
      <c r="F3273">
        <f t="shared" si="357"/>
        <v>2016</v>
      </c>
      <c r="G3273">
        <f t="shared" si="361"/>
        <v>309</v>
      </c>
      <c r="H3273">
        <f t="shared" si="355"/>
        <v>311.16666666666669</v>
      </c>
      <c r="I3273">
        <f t="shared" si="360"/>
        <v>-2.1666666666666856</v>
      </c>
      <c r="K3273" s="22">
        <v>40855</v>
      </c>
      <c r="L3273" s="23">
        <v>213</v>
      </c>
    </row>
    <row r="3274" spans="1:12" ht="15.75" thickBot="1" x14ac:dyDescent="0.3">
      <c r="A3274" s="1">
        <v>42670</v>
      </c>
      <c r="B3274" s="4">
        <v>3.1429</v>
      </c>
      <c r="C3274" s="4">
        <f t="shared" si="356"/>
        <v>4.7662976254227225E-2</v>
      </c>
      <c r="D3274" s="3">
        <f t="shared" si="358"/>
        <v>10</v>
      </c>
      <c r="E3274">
        <f t="shared" si="359"/>
        <v>12</v>
      </c>
      <c r="F3274">
        <f t="shared" si="357"/>
        <v>2016</v>
      </c>
      <c r="G3274">
        <f t="shared" si="361"/>
        <v>313</v>
      </c>
      <c r="H3274">
        <f t="shared" si="355"/>
        <v>310.83333333333331</v>
      </c>
      <c r="I3274">
        <f t="shared" si="360"/>
        <v>2.1666666666666856</v>
      </c>
      <c r="K3274" s="24">
        <v>40854</v>
      </c>
      <c r="L3274" s="25">
        <v>223</v>
      </c>
    </row>
    <row r="3275" spans="1:12" ht="15.75" thickBot="1" x14ac:dyDescent="0.3">
      <c r="A3275" s="1">
        <v>42671</v>
      </c>
      <c r="B3275" s="4">
        <v>3.1815000000000002</v>
      </c>
      <c r="C3275" s="4">
        <f t="shared" si="356"/>
        <v>4.7495910662462365E-2</v>
      </c>
      <c r="D3275" s="3">
        <f t="shared" si="358"/>
        <v>10</v>
      </c>
      <c r="E3275">
        <f t="shared" si="359"/>
        <v>12</v>
      </c>
      <c r="F3275">
        <f t="shared" si="357"/>
        <v>2016</v>
      </c>
      <c r="G3275">
        <f t="shared" si="361"/>
        <v>308</v>
      </c>
      <c r="H3275">
        <f t="shared" si="355"/>
        <v>309.91666666666669</v>
      </c>
      <c r="I3275">
        <f t="shared" si="360"/>
        <v>-1.9166666666666856</v>
      </c>
      <c r="K3275" s="22">
        <v>40851</v>
      </c>
      <c r="L3275" s="23">
        <v>219</v>
      </c>
    </row>
    <row r="3276" spans="1:12" ht="15.75" thickBot="1" x14ac:dyDescent="0.3">
      <c r="A3276" s="1">
        <v>42674</v>
      </c>
      <c r="B3276" s="4">
        <v>3.1810999999999998</v>
      </c>
      <c r="C3276" s="4">
        <f t="shared" si="356"/>
        <v>4.7536263636953138E-2</v>
      </c>
      <c r="D3276" s="3">
        <f t="shared" si="358"/>
        <v>10</v>
      </c>
      <c r="E3276">
        <f t="shared" si="359"/>
        <v>12</v>
      </c>
      <c r="F3276">
        <f t="shared" si="357"/>
        <v>2016</v>
      </c>
      <c r="G3276">
        <f t="shared" si="361"/>
        <v>313</v>
      </c>
      <c r="H3276">
        <f t="shared" si="355"/>
        <v>309.91666666666669</v>
      </c>
      <c r="I3276">
        <f t="shared" si="360"/>
        <v>3.0833333333333144</v>
      </c>
      <c r="K3276" s="24">
        <v>40850</v>
      </c>
      <c r="L3276" s="25">
        <v>215</v>
      </c>
    </row>
    <row r="3277" spans="1:12" ht="15.75" thickBot="1" x14ac:dyDescent="0.3">
      <c r="A3277" s="1">
        <v>42675</v>
      </c>
      <c r="B3277" s="4">
        <v>3.2052999999999998</v>
      </c>
      <c r="C3277" s="4">
        <f t="shared" si="356"/>
        <v>4.6988713885040924E-2</v>
      </c>
      <c r="D3277" s="3">
        <f t="shared" si="358"/>
        <v>11</v>
      </c>
      <c r="E3277">
        <f t="shared" si="359"/>
        <v>12</v>
      </c>
      <c r="F3277">
        <f t="shared" si="357"/>
        <v>2016</v>
      </c>
      <c r="G3277">
        <f t="shared" si="361"/>
        <v>323</v>
      </c>
      <c r="H3277">
        <f t="shared" si="355"/>
        <v>311.08333333333331</v>
      </c>
      <c r="I3277">
        <f t="shared" si="360"/>
        <v>11.916666666666686</v>
      </c>
      <c r="K3277" s="22">
        <v>40849</v>
      </c>
      <c r="L3277" s="23">
        <v>225</v>
      </c>
    </row>
    <row r="3278" spans="1:12" ht="15.75" thickBot="1" x14ac:dyDescent="0.3">
      <c r="A3278" s="1">
        <v>42677</v>
      </c>
      <c r="B3278" s="4">
        <v>3.2309999999999999</v>
      </c>
      <c r="C3278" s="4">
        <f t="shared" si="356"/>
        <v>4.7029634977075914E-2</v>
      </c>
      <c r="D3278" s="3">
        <f t="shared" si="358"/>
        <v>11</v>
      </c>
      <c r="E3278">
        <f t="shared" si="359"/>
        <v>12</v>
      </c>
      <c r="F3278">
        <f t="shared" si="357"/>
        <v>2016</v>
      </c>
      <c r="G3278">
        <f t="shared" si="361"/>
        <v>327</v>
      </c>
      <c r="H3278">
        <f t="shared" si="355"/>
        <v>312.16666666666669</v>
      </c>
      <c r="I3278">
        <f t="shared" si="360"/>
        <v>14.833333333333314</v>
      </c>
      <c r="K3278" s="24">
        <v>40848</v>
      </c>
      <c r="L3278" s="25">
        <v>229</v>
      </c>
    </row>
    <row r="3279" spans="1:12" ht="15.75" thickBot="1" x14ac:dyDescent="0.3">
      <c r="A3279" s="1">
        <v>42678</v>
      </c>
      <c r="B3279" s="4">
        <v>3.2448999999999999</v>
      </c>
      <c r="C3279" s="4">
        <f t="shared" si="356"/>
        <v>4.7020789787246657E-2</v>
      </c>
      <c r="D3279" s="3">
        <f t="shared" si="358"/>
        <v>11</v>
      </c>
      <c r="E3279">
        <f t="shared" si="359"/>
        <v>12</v>
      </c>
      <c r="F3279">
        <f t="shared" si="357"/>
        <v>2016</v>
      </c>
      <c r="G3279">
        <f t="shared" si="361"/>
        <v>328</v>
      </c>
      <c r="H3279">
        <f t="shared" si="355"/>
        <v>313.33333333333331</v>
      </c>
      <c r="I3279">
        <f t="shared" si="360"/>
        <v>14.666666666666686</v>
      </c>
      <c r="K3279" s="22">
        <v>40847</v>
      </c>
      <c r="L3279" s="23">
        <v>222</v>
      </c>
    </row>
    <row r="3280" spans="1:12" ht="15.75" thickBot="1" x14ac:dyDescent="0.3">
      <c r="A3280" s="1">
        <v>42681</v>
      </c>
      <c r="B3280" s="4">
        <v>3.2023999999999999</v>
      </c>
      <c r="C3280" s="4">
        <f t="shared" si="356"/>
        <v>4.6787919370960218E-2</v>
      </c>
      <c r="D3280" s="3">
        <f t="shared" si="358"/>
        <v>11</v>
      </c>
      <c r="E3280">
        <f t="shared" si="359"/>
        <v>12</v>
      </c>
      <c r="F3280">
        <f t="shared" si="357"/>
        <v>2016</v>
      </c>
      <c r="G3280">
        <f t="shared" si="361"/>
        <v>314</v>
      </c>
      <c r="H3280">
        <f t="shared" si="355"/>
        <v>313.58333333333331</v>
      </c>
      <c r="I3280">
        <f t="shared" si="360"/>
        <v>0.41666666666668561</v>
      </c>
      <c r="K3280" s="24">
        <v>40844</v>
      </c>
      <c r="L3280" s="25">
        <v>212</v>
      </c>
    </row>
    <row r="3281" spans="1:12" ht="15.75" thickBot="1" x14ac:dyDescent="0.3">
      <c r="A3281" s="1">
        <v>42682</v>
      </c>
      <c r="B3281" s="4">
        <v>3.2023999999999999</v>
      </c>
      <c r="C3281" s="4">
        <f t="shared" si="356"/>
        <v>4.604947323728948E-2</v>
      </c>
      <c r="D3281" s="3">
        <f t="shared" si="358"/>
        <v>11</v>
      </c>
      <c r="E3281">
        <f t="shared" si="359"/>
        <v>12</v>
      </c>
      <c r="F3281">
        <f t="shared" si="357"/>
        <v>2016</v>
      </c>
      <c r="G3281">
        <f t="shared" si="361"/>
        <v>303</v>
      </c>
      <c r="H3281">
        <f t="shared" si="355"/>
        <v>313.16666666666669</v>
      </c>
      <c r="I3281">
        <f t="shared" si="360"/>
        <v>-10.166666666666686</v>
      </c>
      <c r="K3281" s="22">
        <v>40843</v>
      </c>
      <c r="L3281" s="23">
        <v>197</v>
      </c>
    </row>
    <row r="3282" spans="1:12" ht="15.75" thickBot="1" x14ac:dyDescent="0.3">
      <c r="A3282" s="1">
        <v>42683</v>
      </c>
      <c r="B3282" s="4">
        <v>3.2258</v>
      </c>
      <c r="C3282" s="4">
        <f t="shared" si="356"/>
        <v>4.4678568751955382E-2</v>
      </c>
      <c r="D3282" s="3">
        <f t="shared" si="358"/>
        <v>11</v>
      </c>
      <c r="E3282">
        <f t="shared" si="359"/>
        <v>12</v>
      </c>
      <c r="F3282">
        <f t="shared" si="357"/>
        <v>2016</v>
      </c>
      <c r="G3282">
        <f t="shared" si="361"/>
        <v>306</v>
      </c>
      <c r="H3282">
        <f t="shared" si="355"/>
        <v>313</v>
      </c>
      <c r="I3282">
        <f t="shared" si="360"/>
        <v>-7</v>
      </c>
      <c r="K3282" s="24">
        <v>40842</v>
      </c>
      <c r="L3282" s="25">
        <v>224</v>
      </c>
    </row>
    <row r="3283" spans="1:12" ht="15.75" thickBot="1" x14ac:dyDescent="0.3">
      <c r="A3283" s="1">
        <v>42684</v>
      </c>
      <c r="B3283" s="4">
        <v>3.3104</v>
      </c>
      <c r="C3283" s="4">
        <f t="shared" si="356"/>
        <v>4.4859956674066982E-2</v>
      </c>
      <c r="D3283" s="3">
        <f t="shared" si="358"/>
        <v>11</v>
      </c>
      <c r="E3283">
        <f t="shared" si="359"/>
        <v>12</v>
      </c>
      <c r="F3283">
        <f t="shared" si="357"/>
        <v>2016</v>
      </c>
      <c r="G3283">
        <f t="shared" si="361"/>
        <v>341</v>
      </c>
      <c r="H3283">
        <f t="shared" si="355"/>
        <v>316</v>
      </c>
      <c r="I3283">
        <f t="shared" si="360"/>
        <v>25</v>
      </c>
      <c r="K3283" s="22">
        <v>40841</v>
      </c>
      <c r="L3283" s="23">
        <v>233</v>
      </c>
    </row>
    <row r="3284" spans="1:12" ht="15.75" thickBot="1" x14ac:dyDescent="0.3">
      <c r="A3284" s="1">
        <v>42685</v>
      </c>
      <c r="B3284" s="4">
        <v>3.4377</v>
      </c>
      <c r="C3284" s="4">
        <f t="shared" si="356"/>
        <v>5.1788203435613113E-2</v>
      </c>
      <c r="D3284" s="3">
        <f t="shared" si="358"/>
        <v>11</v>
      </c>
      <c r="E3284">
        <f t="shared" si="359"/>
        <v>12</v>
      </c>
      <c r="F3284">
        <f t="shared" si="357"/>
        <v>2016</v>
      </c>
      <c r="G3284">
        <f t="shared" si="361"/>
        <v>341</v>
      </c>
      <c r="H3284">
        <f t="shared" ref="H3284:H3347" si="362">AVERAGE(G3273:G3284)</f>
        <v>318.83333333333331</v>
      </c>
      <c r="I3284">
        <f t="shared" si="360"/>
        <v>22.166666666666686</v>
      </c>
      <c r="K3284" s="24">
        <v>40840</v>
      </c>
      <c r="L3284" s="25">
        <v>226</v>
      </c>
    </row>
    <row r="3285" spans="1:12" ht="15.75" thickBot="1" x14ac:dyDescent="0.3">
      <c r="A3285" s="1">
        <v>42688</v>
      </c>
      <c r="B3285" s="4">
        <v>3.4445999999999999</v>
      </c>
      <c r="C3285" s="4">
        <f t="shared" si="356"/>
        <v>5.8082065022821761E-2</v>
      </c>
      <c r="D3285" s="3">
        <f t="shared" si="358"/>
        <v>11</v>
      </c>
      <c r="E3285">
        <f t="shared" si="359"/>
        <v>12</v>
      </c>
      <c r="F3285">
        <f t="shared" si="357"/>
        <v>2016</v>
      </c>
      <c r="G3285">
        <f t="shared" si="361"/>
        <v>357</v>
      </c>
      <c r="H3285">
        <f t="shared" si="362"/>
        <v>322.83333333333331</v>
      </c>
      <c r="I3285">
        <f t="shared" si="360"/>
        <v>34.166666666666686</v>
      </c>
      <c r="K3285" s="22">
        <v>40837</v>
      </c>
      <c r="L3285" s="23">
        <v>231</v>
      </c>
    </row>
    <row r="3286" spans="1:12" ht="15.75" thickBot="1" x14ac:dyDescent="0.3">
      <c r="A3286" s="1">
        <v>42690</v>
      </c>
      <c r="B3286" s="4">
        <v>3.4182999999999999</v>
      </c>
      <c r="C3286" s="4">
        <f t="shared" si="356"/>
        <v>6.2243729692686232E-2</v>
      </c>
      <c r="D3286" s="3">
        <f t="shared" si="358"/>
        <v>11</v>
      </c>
      <c r="E3286">
        <f t="shared" si="359"/>
        <v>12</v>
      </c>
      <c r="F3286">
        <f t="shared" si="357"/>
        <v>2016</v>
      </c>
      <c r="G3286">
        <f t="shared" si="361"/>
        <v>329</v>
      </c>
      <c r="H3286">
        <f t="shared" si="362"/>
        <v>324.16666666666669</v>
      </c>
      <c r="I3286">
        <f t="shared" si="360"/>
        <v>4.8333333333333144</v>
      </c>
      <c r="K3286" s="24">
        <v>40836</v>
      </c>
      <c r="L3286" s="25">
        <v>237</v>
      </c>
    </row>
    <row r="3287" spans="1:12" ht="15.75" thickBot="1" x14ac:dyDescent="0.3">
      <c r="A3287" s="1">
        <v>42691</v>
      </c>
      <c r="B3287" s="4">
        <v>3.4051999999999998</v>
      </c>
      <c r="C3287" s="4">
        <f t="shared" si="356"/>
        <v>6.5822582720079625E-2</v>
      </c>
      <c r="D3287" s="3">
        <f t="shared" si="358"/>
        <v>11</v>
      </c>
      <c r="E3287">
        <f t="shared" si="359"/>
        <v>12</v>
      </c>
      <c r="F3287">
        <f t="shared" si="357"/>
        <v>2016</v>
      </c>
      <c r="G3287">
        <f t="shared" si="361"/>
        <v>331</v>
      </c>
      <c r="H3287">
        <f t="shared" si="362"/>
        <v>326.08333333333331</v>
      </c>
      <c r="I3287">
        <f t="shared" si="360"/>
        <v>4.9166666666666856</v>
      </c>
      <c r="K3287" s="22">
        <v>40835</v>
      </c>
      <c r="L3287" s="23">
        <v>235</v>
      </c>
    </row>
    <row r="3288" spans="1:12" ht="15.75" thickBot="1" x14ac:dyDescent="0.3">
      <c r="A3288" s="1">
        <v>42692</v>
      </c>
      <c r="B3288" s="4">
        <v>3.3917000000000002</v>
      </c>
      <c r="C3288" s="4">
        <f t="shared" si="356"/>
        <v>6.8581238522757035E-2</v>
      </c>
      <c r="D3288" s="3">
        <f t="shared" si="358"/>
        <v>11</v>
      </c>
      <c r="E3288">
        <f t="shared" si="359"/>
        <v>12</v>
      </c>
      <c r="F3288">
        <f t="shared" si="357"/>
        <v>2016</v>
      </c>
      <c r="G3288">
        <f t="shared" si="361"/>
        <v>334</v>
      </c>
      <c r="H3288">
        <f t="shared" si="362"/>
        <v>327.83333333333331</v>
      </c>
      <c r="I3288">
        <f t="shared" si="360"/>
        <v>6.1666666666666856</v>
      </c>
      <c r="K3288" s="24">
        <v>40834</v>
      </c>
      <c r="L3288" s="25">
        <v>232</v>
      </c>
    </row>
    <row r="3289" spans="1:12" ht="15.75" thickBot="1" x14ac:dyDescent="0.3">
      <c r="A3289" s="1">
        <v>42695</v>
      </c>
      <c r="B3289" s="4">
        <v>3.3517000000000001</v>
      </c>
      <c r="C3289" s="4">
        <f t="shared" si="356"/>
        <v>6.9970944709486227E-2</v>
      </c>
      <c r="D3289" s="3">
        <f t="shared" si="358"/>
        <v>11</v>
      </c>
      <c r="E3289">
        <f t="shared" si="359"/>
        <v>12</v>
      </c>
      <c r="F3289">
        <f t="shared" si="357"/>
        <v>2016</v>
      </c>
      <c r="G3289">
        <f t="shared" si="361"/>
        <v>333</v>
      </c>
      <c r="H3289">
        <f t="shared" si="362"/>
        <v>328.66666666666669</v>
      </c>
      <c r="I3289">
        <f t="shared" si="360"/>
        <v>4.3333333333333144</v>
      </c>
      <c r="K3289" s="22">
        <v>40833</v>
      </c>
      <c r="L3289" s="23">
        <v>232</v>
      </c>
    </row>
    <row r="3290" spans="1:12" ht="15.75" thickBot="1" x14ac:dyDescent="0.3">
      <c r="A3290" s="1">
        <v>42696</v>
      </c>
      <c r="B3290" s="4">
        <v>3.3475999999999999</v>
      </c>
      <c r="C3290" s="4">
        <f t="shared" si="356"/>
        <v>7.1124697256533226E-2</v>
      </c>
      <c r="D3290" s="3">
        <f t="shared" si="358"/>
        <v>11</v>
      </c>
      <c r="E3290">
        <f t="shared" si="359"/>
        <v>12</v>
      </c>
      <c r="F3290">
        <f t="shared" si="357"/>
        <v>2016</v>
      </c>
      <c r="G3290">
        <f t="shared" si="361"/>
        <v>332</v>
      </c>
      <c r="H3290">
        <f t="shared" si="362"/>
        <v>329.08333333333331</v>
      </c>
      <c r="I3290">
        <f t="shared" si="360"/>
        <v>2.9166666666666856</v>
      </c>
      <c r="K3290" s="24">
        <v>40830</v>
      </c>
      <c r="L3290" s="25">
        <v>225</v>
      </c>
    </row>
    <row r="3291" spans="1:12" ht="15.75" thickBot="1" x14ac:dyDescent="0.3">
      <c r="A3291" s="1">
        <v>42697</v>
      </c>
      <c r="B3291" s="4">
        <v>3.3927</v>
      </c>
      <c r="C3291" s="4">
        <f t="shared" si="356"/>
        <v>7.3339863796902272E-2</v>
      </c>
      <c r="D3291" s="3">
        <f t="shared" si="358"/>
        <v>11</v>
      </c>
      <c r="E3291">
        <f t="shared" si="359"/>
        <v>12</v>
      </c>
      <c r="F3291">
        <f t="shared" si="357"/>
        <v>2016</v>
      </c>
      <c r="G3291">
        <f t="shared" si="361"/>
        <v>336</v>
      </c>
      <c r="H3291">
        <f t="shared" si="362"/>
        <v>329.75</v>
      </c>
      <c r="I3291">
        <f t="shared" si="360"/>
        <v>6.25</v>
      </c>
      <c r="K3291" s="22">
        <v>40829</v>
      </c>
      <c r="L3291" s="23">
        <v>233</v>
      </c>
    </row>
    <row r="3292" spans="1:12" ht="15.75" thickBot="1" x14ac:dyDescent="0.3">
      <c r="A3292" s="1">
        <v>42698</v>
      </c>
      <c r="B3292" s="4">
        <v>3.3986999999999998</v>
      </c>
      <c r="C3292" s="4">
        <f t="shared" si="356"/>
        <v>7.5752732304603387E-2</v>
      </c>
      <c r="D3292" s="3">
        <f t="shared" si="358"/>
        <v>11</v>
      </c>
      <c r="E3292">
        <f t="shared" si="359"/>
        <v>12</v>
      </c>
      <c r="F3292">
        <f t="shared" si="357"/>
        <v>2016</v>
      </c>
      <c r="G3292">
        <f t="shared" si="361"/>
        <v>336</v>
      </c>
      <c r="H3292">
        <f t="shared" si="362"/>
        <v>331.58333333333331</v>
      </c>
      <c r="I3292">
        <f t="shared" si="360"/>
        <v>4.4166666666666856</v>
      </c>
      <c r="K3292" s="24">
        <v>40828</v>
      </c>
      <c r="L3292" s="25">
        <v>223</v>
      </c>
    </row>
    <row r="3293" spans="1:12" ht="15.75" thickBot="1" x14ac:dyDescent="0.3">
      <c r="A3293" s="1">
        <v>42699</v>
      </c>
      <c r="B3293" s="4">
        <v>3.4279000000000002</v>
      </c>
      <c r="C3293" s="4">
        <f t="shared" si="356"/>
        <v>7.8945502547824828E-2</v>
      </c>
      <c r="D3293" s="3">
        <f t="shared" si="358"/>
        <v>11</v>
      </c>
      <c r="E3293">
        <f t="shared" si="359"/>
        <v>12</v>
      </c>
      <c r="F3293">
        <f t="shared" si="357"/>
        <v>2016</v>
      </c>
      <c r="G3293">
        <f t="shared" si="361"/>
        <v>337</v>
      </c>
      <c r="H3293">
        <f t="shared" si="362"/>
        <v>334.41666666666669</v>
      </c>
      <c r="I3293">
        <f t="shared" si="360"/>
        <v>2.5833333333333144</v>
      </c>
      <c r="K3293" s="22">
        <v>40827</v>
      </c>
      <c r="L3293" s="23">
        <v>239</v>
      </c>
    </row>
    <row r="3294" spans="1:12" ht="15.75" thickBot="1" x14ac:dyDescent="0.3">
      <c r="A3294" s="1">
        <v>42702</v>
      </c>
      <c r="B3294" s="4">
        <v>3.3996</v>
      </c>
      <c r="C3294" s="4">
        <f t="shared" si="356"/>
        <v>8.0901929765947594E-2</v>
      </c>
      <c r="D3294" s="3">
        <f t="shared" si="358"/>
        <v>11</v>
      </c>
      <c r="E3294">
        <f t="shared" si="359"/>
        <v>12</v>
      </c>
      <c r="F3294">
        <f t="shared" si="357"/>
        <v>2016</v>
      </c>
      <c r="G3294">
        <f t="shared" si="361"/>
        <v>334</v>
      </c>
      <c r="H3294">
        <f t="shared" si="362"/>
        <v>336.75</v>
      </c>
      <c r="I3294">
        <f t="shared" si="360"/>
        <v>-2.75</v>
      </c>
      <c r="K3294" s="24">
        <v>40826</v>
      </c>
      <c r="L3294" s="25">
        <v>257</v>
      </c>
    </row>
    <row r="3295" spans="1:12" ht="15.75" thickBot="1" x14ac:dyDescent="0.3">
      <c r="A3295" s="1">
        <v>42703</v>
      </c>
      <c r="B3295" s="4">
        <v>3.4060000000000001</v>
      </c>
      <c r="C3295" s="4">
        <f t="shared" si="356"/>
        <v>8.3069651642061204E-2</v>
      </c>
      <c r="D3295" s="3">
        <f t="shared" si="358"/>
        <v>11</v>
      </c>
      <c r="E3295">
        <f t="shared" si="359"/>
        <v>12</v>
      </c>
      <c r="F3295">
        <f t="shared" si="357"/>
        <v>2016</v>
      </c>
      <c r="G3295">
        <f t="shared" si="361"/>
        <v>337</v>
      </c>
      <c r="H3295">
        <f t="shared" si="362"/>
        <v>336.41666666666669</v>
      </c>
      <c r="I3295">
        <f t="shared" si="360"/>
        <v>0.58333333333331439</v>
      </c>
      <c r="K3295" s="22">
        <v>40823</v>
      </c>
      <c r="L3295" s="23">
        <v>257</v>
      </c>
    </row>
    <row r="3296" spans="1:12" ht="15.75" thickBot="1" x14ac:dyDescent="0.3">
      <c r="A3296" s="1">
        <v>42704</v>
      </c>
      <c r="B3296" s="4">
        <v>3.3967000000000001</v>
      </c>
      <c r="C3296" s="4">
        <f t="shared" si="356"/>
        <v>8.4863708324788373E-2</v>
      </c>
      <c r="D3296" s="3">
        <f t="shared" si="358"/>
        <v>11</v>
      </c>
      <c r="E3296">
        <f t="shared" si="359"/>
        <v>12</v>
      </c>
      <c r="F3296">
        <f t="shared" si="357"/>
        <v>2016</v>
      </c>
      <c r="G3296">
        <f t="shared" si="361"/>
        <v>337</v>
      </c>
      <c r="H3296">
        <f t="shared" si="362"/>
        <v>336.08333333333331</v>
      </c>
      <c r="I3296">
        <f t="shared" si="360"/>
        <v>0.91666666666668561</v>
      </c>
      <c r="K3296" s="24">
        <v>40822</v>
      </c>
      <c r="L3296" s="25">
        <v>262</v>
      </c>
    </row>
    <row r="3297" spans="1:12" ht="15.75" thickBot="1" x14ac:dyDescent="0.3">
      <c r="A3297" s="1">
        <v>42705</v>
      </c>
      <c r="B3297" s="4">
        <v>3.4361999999999999</v>
      </c>
      <c r="C3297" s="4">
        <f t="shared" si="356"/>
        <v>8.7636044870600574E-2</v>
      </c>
      <c r="D3297" s="3">
        <f t="shared" si="358"/>
        <v>12</v>
      </c>
      <c r="E3297">
        <f t="shared" si="359"/>
        <v>12</v>
      </c>
      <c r="F3297">
        <f t="shared" si="357"/>
        <v>2016</v>
      </c>
      <c r="G3297">
        <f t="shared" si="361"/>
        <v>348</v>
      </c>
      <c r="H3297">
        <f t="shared" si="362"/>
        <v>335.33333333333331</v>
      </c>
      <c r="I3297">
        <f t="shared" si="360"/>
        <v>12.666666666666686</v>
      </c>
      <c r="K3297" s="22">
        <v>40821</v>
      </c>
      <c r="L3297" s="23">
        <v>279</v>
      </c>
    </row>
    <row r="3298" spans="1:12" ht="15.75" thickBot="1" x14ac:dyDescent="0.3">
      <c r="A3298" s="1">
        <v>42706</v>
      </c>
      <c r="B3298" s="4">
        <v>3.4649999999999999</v>
      </c>
      <c r="C3298" s="4">
        <f t="shared" si="356"/>
        <v>9.1179691328837367E-2</v>
      </c>
      <c r="D3298" s="3">
        <f t="shared" si="358"/>
        <v>12</v>
      </c>
      <c r="E3298">
        <f t="shared" si="359"/>
        <v>12</v>
      </c>
      <c r="F3298">
        <f t="shared" si="357"/>
        <v>2016</v>
      </c>
      <c r="G3298">
        <f t="shared" si="361"/>
        <v>350</v>
      </c>
      <c r="H3298">
        <f t="shared" si="362"/>
        <v>337.08333333333331</v>
      </c>
      <c r="I3298">
        <f t="shared" si="360"/>
        <v>12.916666666666686</v>
      </c>
      <c r="K3298" s="24">
        <v>40820</v>
      </c>
      <c r="L3298" s="25">
        <v>289</v>
      </c>
    </row>
    <row r="3299" spans="1:12" ht="15.75" thickBot="1" x14ac:dyDescent="0.3">
      <c r="A3299" s="1">
        <v>42709</v>
      </c>
      <c r="B3299" s="4">
        <v>3.4598</v>
      </c>
      <c r="C3299" s="4">
        <f t="shared" si="356"/>
        <v>9.427192712306437E-2</v>
      </c>
      <c r="D3299" s="3">
        <f t="shared" si="358"/>
        <v>12</v>
      </c>
      <c r="E3299">
        <f t="shared" si="359"/>
        <v>12</v>
      </c>
      <c r="F3299">
        <f t="shared" si="357"/>
        <v>2016</v>
      </c>
      <c r="G3299">
        <f t="shared" si="361"/>
        <v>342</v>
      </c>
      <c r="H3299">
        <f t="shared" si="362"/>
        <v>338</v>
      </c>
      <c r="I3299">
        <f t="shared" si="360"/>
        <v>4</v>
      </c>
      <c r="K3299" s="22">
        <v>40819</v>
      </c>
      <c r="L3299" s="23">
        <v>288</v>
      </c>
    </row>
    <row r="3300" spans="1:12" ht="15.75" thickBot="1" x14ac:dyDescent="0.3">
      <c r="A3300" s="1">
        <v>42710</v>
      </c>
      <c r="B3300" s="4">
        <v>3.4354</v>
      </c>
      <c r="C3300" s="4">
        <f t="shared" si="356"/>
        <v>9.6515879401199503E-2</v>
      </c>
      <c r="D3300" s="3">
        <f t="shared" si="358"/>
        <v>12</v>
      </c>
      <c r="E3300">
        <f t="shared" si="359"/>
        <v>12</v>
      </c>
      <c r="F3300">
        <f t="shared" si="357"/>
        <v>2016</v>
      </c>
      <c r="G3300">
        <f t="shared" si="361"/>
        <v>341</v>
      </c>
      <c r="H3300">
        <f t="shared" si="362"/>
        <v>338.58333333333331</v>
      </c>
      <c r="I3300">
        <f t="shared" si="360"/>
        <v>2.4166666666666856</v>
      </c>
      <c r="K3300" s="24">
        <v>40816</v>
      </c>
      <c r="L3300" s="25">
        <v>275</v>
      </c>
    </row>
    <row r="3301" spans="1:12" ht="15.75" thickBot="1" x14ac:dyDescent="0.3">
      <c r="A3301" s="1">
        <v>42711</v>
      </c>
      <c r="B3301" s="4">
        <v>3.3895</v>
      </c>
      <c r="C3301" s="4">
        <f t="shared" si="356"/>
        <v>9.7532757804509831E-2</v>
      </c>
      <c r="D3301" s="3">
        <f t="shared" si="358"/>
        <v>12</v>
      </c>
      <c r="E3301">
        <f t="shared" si="359"/>
        <v>12</v>
      </c>
      <c r="F3301">
        <f t="shared" si="357"/>
        <v>2016</v>
      </c>
      <c r="G3301">
        <f t="shared" si="361"/>
        <v>336</v>
      </c>
      <c r="H3301">
        <f t="shared" si="362"/>
        <v>338.83333333333331</v>
      </c>
      <c r="I3301">
        <f t="shared" si="360"/>
        <v>-2.8333333333333144</v>
      </c>
      <c r="K3301" s="22">
        <v>40815</v>
      </c>
      <c r="L3301" s="23">
        <v>270</v>
      </c>
    </row>
    <row r="3302" spans="1:12" ht="15.75" thickBot="1" x14ac:dyDescent="0.3">
      <c r="A3302" s="1">
        <v>42712</v>
      </c>
      <c r="B3302" s="4">
        <v>3.4007999999999998</v>
      </c>
      <c r="C3302" s="4">
        <f t="shared" si="356"/>
        <v>9.8192639455756764E-2</v>
      </c>
      <c r="D3302" s="3">
        <f t="shared" si="358"/>
        <v>12</v>
      </c>
      <c r="E3302">
        <f t="shared" si="359"/>
        <v>12</v>
      </c>
      <c r="F3302">
        <f t="shared" si="357"/>
        <v>2016</v>
      </c>
      <c r="G3302">
        <f t="shared" si="361"/>
        <v>334</v>
      </c>
      <c r="H3302">
        <f t="shared" si="362"/>
        <v>339</v>
      </c>
      <c r="I3302">
        <f t="shared" si="360"/>
        <v>-5</v>
      </c>
      <c r="K3302" s="24">
        <v>40814</v>
      </c>
      <c r="L3302" s="25">
        <v>265</v>
      </c>
    </row>
    <row r="3303" spans="1:12" ht="15.75" thickBot="1" x14ac:dyDescent="0.3">
      <c r="A3303" s="1">
        <v>42713</v>
      </c>
      <c r="B3303" s="4">
        <v>3.3858000000000001</v>
      </c>
      <c r="C3303" s="4">
        <f t="shared" si="356"/>
        <v>9.9077377869072752E-2</v>
      </c>
      <c r="D3303" s="3">
        <f t="shared" si="358"/>
        <v>12</v>
      </c>
      <c r="E3303">
        <f t="shared" si="359"/>
        <v>12</v>
      </c>
      <c r="F3303">
        <f t="shared" si="357"/>
        <v>2016</v>
      </c>
      <c r="G3303">
        <f t="shared" si="361"/>
        <v>328</v>
      </c>
      <c r="H3303">
        <f t="shared" si="362"/>
        <v>338.33333333333331</v>
      </c>
      <c r="I3303">
        <f t="shared" si="360"/>
        <v>-10.333333333333314</v>
      </c>
      <c r="K3303" s="22">
        <v>40813</v>
      </c>
      <c r="L3303" s="23">
        <v>264</v>
      </c>
    </row>
    <row r="3304" spans="1:12" ht="15.75" thickBot="1" x14ac:dyDescent="0.3">
      <c r="A3304" s="1">
        <v>42716</v>
      </c>
      <c r="B3304" s="4">
        <v>3.3696999999999999</v>
      </c>
      <c r="C3304" s="4">
        <f t="shared" si="356"/>
        <v>9.9698945908653233E-2</v>
      </c>
      <c r="D3304" s="3">
        <f t="shared" si="358"/>
        <v>12</v>
      </c>
      <c r="E3304">
        <f t="shared" si="359"/>
        <v>12</v>
      </c>
      <c r="F3304">
        <f t="shared" si="357"/>
        <v>2016</v>
      </c>
      <c r="G3304">
        <f t="shared" si="361"/>
        <v>330</v>
      </c>
      <c r="H3304">
        <f t="shared" si="362"/>
        <v>337.83333333333331</v>
      </c>
      <c r="I3304">
        <f t="shared" si="360"/>
        <v>-7.8333333333333144</v>
      </c>
      <c r="K3304" s="24">
        <v>40812</v>
      </c>
      <c r="L3304" s="25">
        <v>282</v>
      </c>
    </row>
    <row r="3305" spans="1:12" ht="15.75" thickBot="1" x14ac:dyDescent="0.3">
      <c r="A3305" s="1">
        <v>42717</v>
      </c>
      <c r="B3305" s="4">
        <v>3.3340000000000001</v>
      </c>
      <c r="C3305" s="4">
        <f t="shared" si="356"/>
        <v>9.989229216420524E-2</v>
      </c>
      <c r="D3305" s="3">
        <f t="shared" si="358"/>
        <v>12</v>
      </c>
      <c r="E3305">
        <f t="shared" si="359"/>
        <v>12</v>
      </c>
      <c r="F3305">
        <f t="shared" si="357"/>
        <v>2016</v>
      </c>
      <c r="G3305">
        <f t="shared" si="361"/>
        <v>324</v>
      </c>
      <c r="H3305">
        <f t="shared" si="362"/>
        <v>336.75</v>
      </c>
      <c r="I3305">
        <f t="shared" si="360"/>
        <v>-12.75</v>
      </c>
      <c r="K3305" s="22">
        <v>40809</v>
      </c>
      <c r="L3305" s="23">
        <v>278</v>
      </c>
    </row>
    <row r="3306" spans="1:12" ht="15.75" thickBot="1" x14ac:dyDescent="0.3">
      <c r="A3306" s="1">
        <v>42718</v>
      </c>
      <c r="B3306" s="4">
        <v>3.3102999999999998</v>
      </c>
      <c r="C3306" s="4">
        <f t="shared" si="356"/>
        <v>9.9802423808878257E-2</v>
      </c>
      <c r="D3306" s="3">
        <f t="shared" si="358"/>
        <v>12</v>
      </c>
      <c r="E3306">
        <f t="shared" si="359"/>
        <v>12</v>
      </c>
      <c r="F3306">
        <f t="shared" si="357"/>
        <v>2016</v>
      </c>
      <c r="G3306">
        <f t="shared" si="361"/>
        <v>332</v>
      </c>
      <c r="H3306">
        <f t="shared" si="362"/>
        <v>336.58333333333331</v>
      </c>
      <c r="I3306">
        <f t="shared" si="360"/>
        <v>-4.5833333333333144</v>
      </c>
      <c r="K3306" s="24">
        <v>40808</v>
      </c>
      <c r="L3306" s="25">
        <v>282</v>
      </c>
    </row>
    <row r="3307" spans="1:12" ht="15.75" thickBot="1" x14ac:dyDescent="0.3">
      <c r="A3307" s="1">
        <v>42719</v>
      </c>
      <c r="B3307" s="4">
        <v>3.383</v>
      </c>
      <c r="C3307" s="4">
        <f t="shared" si="356"/>
        <v>0.10040546938806921</v>
      </c>
      <c r="D3307" s="3">
        <f t="shared" si="358"/>
        <v>12</v>
      </c>
      <c r="E3307">
        <f t="shared" si="359"/>
        <v>12</v>
      </c>
      <c r="F3307">
        <f t="shared" si="357"/>
        <v>2016</v>
      </c>
      <c r="G3307">
        <f t="shared" si="361"/>
        <v>332</v>
      </c>
      <c r="H3307">
        <f t="shared" si="362"/>
        <v>336.16666666666669</v>
      </c>
      <c r="I3307">
        <f t="shared" si="360"/>
        <v>-4.1666666666666856</v>
      </c>
      <c r="K3307" s="22">
        <v>40807</v>
      </c>
      <c r="L3307" s="23">
        <v>254</v>
      </c>
    </row>
    <row r="3308" spans="1:12" ht="15.75" thickBot="1" x14ac:dyDescent="0.3">
      <c r="A3308" s="1">
        <v>42720</v>
      </c>
      <c r="B3308" s="4">
        <v>3.3712</v>
      </c>
      <c r="C3308" s="4">
        <f t="shared" si="356"/>
        <v>0.10098704880852372</v>
      </c>
      <c r="D3308" s="3">
        <f t="shared" si="358"/>
        <v>12</v>
      </c>
      <c r="E3308">
        <f t="shared" si="359"/>
        <v>12</v>
      </c>
      <c r="F3308">
        <f t="shared" si="357"/>
        <v>2016</v>
      </c>
      <c r="G3308">
        <f t="shared" si="361"/>
        <v>328</v>
      </c>
      <c r="H3308">
        <f t="shared" si="362"/>
        <v>335.41666666666669</v>
      </c>
      <c r="I3308">
        <f t="shared" si="360"/>
        <v>-7.4166666666666856</v>
      </c>
      <c r="K3308" s="24">
        <v>40806</v>
      </c>
      <c r="L3308" s="25">
        <v>244</v>
      </c>
    </row>
    <row r="3309" spans="1:12" ht="15.75" thickBot="1" x14ac:dyDescent="0.3">
      <c r="A3309" s="1">
        <v>42723</v>
      </c>
      <c r="B3309" s="4">
        <v>3.3778000000000001</v>
      </c>
      <c r="C3309" s="4">
        <f t="shared" si="356"/>
        <v>0.10161783623458512</v>
      </c>
      <c r="D3309" s="3">
        <f t="shared" si="358"/>
        <v>12</v>
      </c>
      <c r="E3309">
        <f t="shared" si="359"/>
        <v>12</v>
      </c>
      <c r="F3309">
        <f t="shared" si="357"/>
        <v>2016</v>
      </c>
      <c r="G3309">
        <f t="shared" si="361"/>
        <v>327</v>
      </c>
      <c r="H3309">
        <f t="shared" si="362"/>
        <v>333.66666666666669</v>
      </c>
      <c r="I3309">
        <f t="shared" si="360"/>
        <v>-6.6666666666666856</v>
      </c>
      <c r="K3309" s="22">
        <v>40805</v>
      </c>
      <c r="L3309" s="23">
        <v>251</v>
      </c>
    </row>
    <row r="3310" spans="1:12" ht="15.75" thickBot="1" x14ac:dyDescent="0.3">
      <c r="A3310" s="1">
        <v>42724</v>
      </c>
      <c r="B3310" s="4">
        <v>3.3586</v>
      </c>
      <c r="C3310" s="4">
        <f t="shared" si="356"/>
        <v>0.10192497113001465</v>
      </c>
      <c r="D3310" s="3">
        <f t="shared" si="358"/>
        <v>12</v>
      </c>
      <c r="E3310">
        <f t="shared" si="359"/>
        <v>12</v>
      </c>
      <c r="F3310">
        <f t="shared" si="357"/>
        <v>2016</v>
      </c>
      <c r="G3310">
        <f t="shared" si="361"/>
        <v>324</v>
      </c>
      <c r="H3310">
        <f t="shared" si="362"/>
        <v>331.5</v>
      </c>
      <c r="I3310">
        <f t="shared" si="360"/>
        <v>-7.5</v>
      </c>
      <c r="K3310" s="24">
        <v>40802</v>
      </c>
      <c r="L3310" s="25">
        <v>231</v>
      </c>
    </row>
    <row r="3311" spans="1:12" ht="15.75" thickBot="1" x14ac:dyDescent="0.3">
      <c r="A3311" s="1">
        <v>42725</v>
      </c>
      <c r="B3311" s="4">
        <v>3.3296999999999999</v>
      </c>
      <c r="C3311" s="4">
        <f t="shared" si="356"/>
        <v>0.10186751476558231</v>
      </c>
      <c r="D3311" s="3">
        <f t="shared" si="358"/>
        <v>12</v>
      </c>
      <c r="E3311">
        <f t="shared" si="359"/>
        <v>12</v>
      </c>
      <c r="F3311">
        <f t="shared" si="357"/>
        <v>2016</v>
      </c>
      <c r="G3311">
        <f t="shared" si="361"/>
        <v>323</v>
      </c>
      <c r="H3311">
        <f t="shared" si="362"/>
        <v>329.91666666666669</v>
      </c>
      <c r="I3311">
        <f t="shared" si="360"/>
        <v>-6.9166666666666856</v>
      </c>
      <c r="K3311" s="22">
        <v>40801</v>
      </c>
      <c r="L3311" s="23">
        <v>228</v>
      </c>
    </row>
    <row r="3312" spans="1:12" ht="15.75" thickBot="1" x14ac:dyDescent="0.3">
      <c r="A3312" s="1">
        <v>42726</v>
      </c>
      <c r="B3312" s="4">
        <v>3.3302</v>
      </c>
      <c r="C3312" s="4">
        <f t="shared" si="356"/>
        <v>0.10135192430256815</v>
      </c>
      <c r="D3312" s="3">
        <f t="shared" si="358"/>
        <v>12</v>
      </c>
      <c r="E3312">
        <f t="shared" si="359"/>
        <v>12</v>
      </c>
      <c r="F3312">
        <f t="shared" si="357"/>
        <v>2016</v>
      </c>
      <c r="G3312">
        <f t="shared" si="361"/>
        <v>326</v>
      </c>
      <c r="H3312">
        <f t="shared" si="362"/>
        <v>328.66666666666669</v>
      </c>
      <c r="I3312">
        <f t="shared" si="360"/>
        <v>-2.6666666666666856</v>
      </c>
      <c r="K3312" s="24">
        <v>40800</v>
      </c>
      <c r="L3312" s="25">
        <v>233</v>
      </c>
    </row>
    <row r="3313" spans="1:12" ht="15.75" thickBot="1" x14ac:dyDescent="0.3">
      <c r="A3313" s="1">
        <v>42727</v>
      </c>
      <c r="B3313" s="4">
        <v>3.2696000000000001</v>
      </c>
      <c r="C3313" s="4">
        <f t="shared" si="356"/>
        <v>0.10102198985846388</v>
      </c>
      <c r="D3313" s="3">
        <f t="shared" si="358"/>
        <v>12</v>
      </c>
      <c r="E3313">
        <f t="shared" si="359"/>
        <v>12</v>
      </c>
      <c r="F3313">
        <f t="shared" si="357"/>
        <v>2016</v>
      </c>
      <c r="G3313">
        <f t="shared" si="361"/>
        <v>325</v>
      </c>
      <c r="H3313">
        <f t="shared" si="362"/>
        <v>327.75</v>
      </c>
      <c r="I3313">
        <f t="shared" si="360"/>
        <v>-2.75</v>
      </c>
      <c r="K3313" s="22">
        <v>40799</v>
      </c>
      <c r="L3313" s="23">
        <v>228</v>
      </c>
    </row>
    <row r="3314" spans="1:12" ht="15.75" thickBot="1" x14ac:dyDescent="0.3">
      <c r="A3314" s="1">
        <v>42730</v>
      </c>
      <c r="B3314" s="4">
        <v>3.2700999999999998</v>
      </c>
      <c r="C3314" s="4">
        <f t="shared" si="356"/>
        <v>0.10083896235753538</v>
      </c>
      <c r="D3314" s="3">
        <f t="shared" si="358"/>
        <v>12</v>
      </c>
      <c r="E3314">
        <f t="shared" si="359"/>
        <v>12</v>
      </c>
      <c r="F3314">
        <f t="shared" si="357"/>
        <v>2016</v>
      </c>
      <c r="G3314">
        <f t="shared" si="361"/>
        <v>325</v>
      </c>
      <c r="H3314">
        <f t="shared" si="362"/>
        <v>327</v>
      </c>
      <c r="I3314">
        <f t="shared" si="360"/>
        <v>-2</v>
      </c>
      <c r="K3314" s="24">
        <v>40798</v>
      </c>
      <c r="L3314" s="25">
        <v>232</v>
      </c>
    </row>
    <row r="3315" spans="1:12" ht="15.75" thickBot="1" x14ac:dyDescent="0.3">
      <c r="A3315" s="1">
        <v>42731</v>
      </c>
      <c r="B3315" s="4">
        <v>3.2776000000000001</v>
      </c>
      <c r="C3315" s="4">
        <f t="shared" ref="C3315:C3378" si="363">_xlfn.STDEV.P(B3254:B3315)</f>
        <v>0.10059141168399301</v>
      </c>
      <c r="D3315" s="3">
        <f t="shared" si="358"/>
        <v>12</v>
      </c>
      <c r="E3315">
        <f t="shared" si="359"/>
        <v>12</v>
      </c>
      <c r="F3315">
        <f t="shared" si="357"/>
        <v>2016</v>
      </c>
      <c r="G3315">
        <f t="shared" si="361"/>
        <v>322</v>
      </c>
      <c r="H3315">
        <f t="shared" si="362"/>
        <v>326.5</v>
      </c>
      <c r="I3315">
        <f t="shared" si="360"/>
        <v>-4.5</v>
      </c>
      <c r="K3315" s="22">
        <v>40795</v>
      </c>
      <c r="L3315" s="23">
        <v>228</v>
      </c>
    </row>
    <row r="3316" spans="1:12" ht="15.75" thickBot="1" x14ac:dyDescent="0.3">
      <c r="A3316" s="1">
        <v>42732</v>
      </c>
      <c r="B3316" s="4">
        <v>3.2774000000000001</v>
      </c>
      <c r="C3316" s="4">
        <f t="shared" si="363"/>
        <v>0.10043955089751903</v>
      </c>
      <c r="D3316" s="3">
        <f t="shared" si="358"/>
        <v>12</v>
      </c>
      <c r="E3316">
        <f t="shared" si="359"/>
        <v>12</v>
      </c>
      <c r="F3316">
        <f t="shared" si="357"/>
        <v>2016</v>
      </c>
      <c r="G3316">
        <f t="shared" si="361"/>
        <v>325</v>
      </c>
      <c r="H3316">
        <f t="shared" si="362"/>
        <v>326.08333333333331</v>
      </c>
      <c r="I3316">
        <f t="shared" si="360"/>
        <v>-1.0833333333333144</v>
      </c>
      <c r="K3316" s="24">
        <v>40794</v>
      </c>
      <c r="L3316" s="25">
        <v>217</v>
      </c>
    </row>
    <row r="3317" spans="1:12" ht="15.75" thickBot="1" x14ac:dyDescent="0.3">
      <c r="A3317" s="1">
        <v>42733</v>
      </c>
      <c r="B3317" s="4">
        <v>3.2591000000000001</v>
      </c>
      <c r="C3317" s="4">
        <f t="shared" si="363"/>
        <v>0.10013331785651154</v>
      </c>
      <c r="D3317" s="3">
        <f t="shared" si="358"/>
        <v>12</v>
      </c>
      <c r="E3317">
        <f t="shared" si="359"/>
        <v>12</v>
      </c>
      <c r="F3317">
        <f t="shared" si="357"/>
        <v>2016</v>
      </c>
      <c r="G3317">
        <f t="shared" si="361"/>
        <v>325</v>
      </c>
      <c r="H3317">
        <f t="shared" si="362"/>
        <v>326.16666666666669</v>
      </c>
      <c r="I3317">
        <f t="shared" si="360"/>
        <v>-1.1666666666666856</v>
      </c>
      <c r="K3317" s="22">
        <v>40793</v>
      </c>
      <c r="L3317" s="23">
        <v>211</v>
      </c>
    </row>
    <row r="3318" spans="1:12" ht="15.75" thickBot="1" x14ac:dyDescent="0.3">
      <c r="A3318" s="1">
        <v>42734</v>
      </c>
      <c r="B3318" s="4">
        <v>3.2591000000000001</v>
      </c>
      <c r="C3318" s="4">
        <f t="shared" si="363"/>
        <v>0.10004491384713438</v>
      </c>
      <c r="D3318" s="3">
        <f t="shared" si="358"/>
        <v>12</v>
      </c>
      <c r="E3318">
        <f t="shared" si="359"/>
        <v>12</v>
      </c>
      <c r="F3318">
        <f t="shared" si="357"/>
        <v>2016</v>
      </c>
      <c r="G3318">
        <f t="shared" si="361"/>
        <v>328</v>
      </c>
      <c r="H3318">
        <f t="shared" si="362"/>
        <v>325.83333333333331</v>
      </c>
      <c r="I3318">
        <f t="shared" si="360"/>
        <v>2.1666666666666856</v>
      </c>
      <c r="K3318" s="24">
        <v>40792</v>
      </c>
      <c r="L3318" s="25">
        <v>217</v>
      </c>
    </row>
    <row r="3319" spans="1:12" ht="15.75" thickBot="1" x14ac:dyDescent="0.3">
      <c r="A3319" s="1">
        <v>42737</v>
      </c>
      <c r="B3319" s="4">
        <v>3.2728999999999999</v>
      </c>
      <c r="C3319" s="4">
        <f t="shared" si="363"/>
        <v>9.977825592983465E-2</v>
      </c>
      <c r="D3319" s="3">
        <f t="shared" si="358"/>
        <v>1</v>
      </c>
      <c r="E3319">
        <f t="shared" si="359"/>
        <v>3</v>
      </c>
      <c r="F3319">
        <f t="shared" si="357"/>
        <v>2017</v>
      </c>
      <c r="G3319">
        <f t="shared" si="361"/>
        <v>328</v>
      </c>
      <c r="H3319">
        <f t="shared" si="362"/>
        <v>325.5</v>
      </c>
      <c r="I3319">
        <f t="shared" si="360"/>
        <v>2.5</v>
      </c>
      <c r="K3319" s="22">
        <v>40791</v>
      </c>
      <c r="L3319" s="23">
        <v>214</v>
      </c>
    </row>
    <row r="3320" spans="1:12" ht="15.75" thickBot="1" x14ac:dyDescent="0.3">
      <c r="A3320" s="1">
        <v>42738</v>
      </c>
      <c r="B3320" s="4">
        <v>3.2631999999999999</v>
      </c>
      <c r="C3320" s="4">
        <f t="shared" si="363"/>
        <v>9.9399543985034866E-2</v>
      </c>
      <c r="D3320" s="3">
        <f t="shared" si="358"/>
        <v>1</v>
      </c>
      <c r="E3320">
        <f t="shared" si="359"/>
        <v>3</v>
      </c>
      <c r="F3320">
        <f t="shared" si="357"/>
        <v>2017</v>
      </c>
      <c r="G3320">
        <f t="shared" si="361"/>
        <v>325</v>
      </c>
      <c r="H3320">
        <f t="shared" si="362"/>
        <v>325.25</v>
      </c>
      <c r="I3320">
        <f t="shared" si="360"/>
        <v>-0.25</v>
      </c>
      <c r="K3320" s="24">
        <v>40788</v>
      </c>
      <c r="L3320" s="25">
        <v>214</v>
      </c>
    </row>
    <row r="3321" spans="1:12" ht="15.75" thickBot="1" x14ac:dyDescent="0.3">
      <c r="A3321" s="1">
        <v>42739</v>
      </c>
      <c r="B3321" s="4">
        <v>3.2332999999999998</v>
      </c>
      <c r="C3321" s="4">
        <f t="shared" si="363"/>
        <v>9.9425690122822805E-2</v>
      </c>
      <c r="D3321" s="3">
        <f t="shared" si="358"/>
        <v>1</v>
      </c>
      <c r="E3321">
        <f t="shared" si="359"/>
        <v>3</v>
      </c>
      <c r="F3321">
        <f t="shared" si="357"/>
        <v>2017</v>
      </c>
      <c r="G3321">
        <f t="shared" si="361"/>
        <v>311</v>
      </c>
      <c r="H3321">
        <f t="shared" si="362"/>
        <v>323.91666666666669</v>
      </c>
      <c r="I3321">
        <f t="shared" si="360"/>
        <v>-12.916666666666686</v>
      </c>
      <c r="K3321" s="22">
        <v>40787</v>
      </c>
      <c r="L3321" s="23">
        <v>203</v>
      </c>
    </row>
    <row r="3322" spans="1:12" ht="15.75" thickBot="1" x14ac:dyDescent="0.3">
      <c r="A3322" s="1">
        <v>42740</v>
      </c>
      <c r="B3322" s="4">
        <v>3.2128999999999999</v>
      </c>
      <c r="C3322" s="4">
        <f t="shared" si="363"/>
        <v>9.9644096645802149E-2</v>
      </c>
      <c r="D3322" s="3">
        <f t="shared" si="358"/>
        <v>1</v>
      </c>
      <c r="E3322">
        <f t="shared" si="359"/>
        <v>3</v>
      </c>
      <c r="F3322">
        <f t="shared" si="357"/>
        <v>2017</v>
      </c>
      <c r="G3322">
        <f t="shared" si="361"/>
        <v>302</v>
      </c>
      <c r="H3322">
        <f t="shared" si="362"/>
        <v>322.08333333333331</v>
      </c>
      <c r="I3322">
        <f t="shared" si="360"/>
        <v>-20.083333333333314</v>
      </c>
      <c r="K3322" s="24">
        <v>40786</v>
      </c>
      <c r="L3322" s="25">
        <v>194</v>
      </c>
    </row>
    <row r="3323" spans="1:12" ht="15.75" thickBot="1" x14ac:dyDescent="0.3">
      <c r="A3323" s="1">
        <v>42741</v>
      </c>
      <c r="B3323" s="4">
        <v>3.2057000000000002</v>
      </c>
      <c r="C3323" s="4">
        <f t="shared" si="363"/>
        <v>9.9752045297843484E-2</v>
      </c>
      <c r="D3323" s="3">
        <f t="shared" si="358"/>
        <v>1</v>
      </c>
      <c r="E3323">
        <f t="shared" si="359"/>
        <v>3</v>
      </c>
      <c r="F3323">
        <f t="shared" si="357"/>
        <v>2017</v>
      </c>
      <c r="G3323">
        <f t="shared" si="361"/>
        <v>301</v>
      </c>
      <c r="H3323">
        <f t="shared" si="362"/>
        <v>320.25</v>
      </c>
      <c r="I3323">
        <f t="shared" si="360"/>
        <v>-19.25</v>
      </c>
      <c r="K3323" s="22">
        <v>40785</v>
      </c>
      <c r="L3323" s="23">
        <v>207</v>
      </c>
    </row>
    <row r="3324" spans="1:12" ht="15.75" thickBot="1" x14ac:dyDescent="0.3">
      <c r="A3324" s="1">
        <v>42744</v>
      </c>
      <c r="B3324" s="4">
        <v>3.2097000000000002</v>
      </c>
      <c r="C3324" s="4">
        <f t="shared" si="363"/>
        <v>9.9790530612879305E-2</v>
      </c>
      <c r="D3324" s="3">
        <f t="shared" si="358"/>
        <v>1</v>
      </c>
      <c r="E3324">
        <f t="shared" si="359"/>
        <v>3</v>
      </c>
      <c r="F3324">
        <f t="shared" si="357"/>
        <v>2017</v>
      </c>
      <c r="G3324">
        <f t="shared" si="361"/>
        <v>302</v>
      </c>
      <c r="H3324">
        <f t="shared" si="362"/>
        <v>318.25</v>
      </c>
      <c r="I3324">
        <f t="shared" si="360"/>
        <v>-16.25</v>
      </c>
      <c r="K3324" s="24">
        <v>40784</v>
      </c>
      <c r="L3324" s="25">
        <v>200</v>
      </c>
    </row>
    <row r="3325" spans="1:12" ht="15.75" thickBot="1" x14ac:dyDescent="0.3">
      <c r="A3325" s="1">
        <v>42745</v>
      </c>
      <c r="B3325" s="4">
        <v>3.1918000000000002</v>
      </c>
      <c r="C3325" s="4">
        <f t="shared" si="363"/>
        <v>0.10011846811996709</v>
      </c>
      <c r="D3325" s="3">
        <f t="shared" si="358"/>
        <v>1</v>
      </c>
      <c r="E3325">
        <f t="shared" si="359"/>
        <v>3</v>
      </c>
      <c r="F3325">
        <f t="shared" si="357"/>
        <v>2017</v>
      </c>
      <c r="G3325">
        <f t="shared" si="361"/>
        <v>305</v>
      </c>
      <c r="H3325">
        <f t="shared" si="362"/>
        <v>316.58333333333331</v>
      </c>
      <c r="I3325">
        <f t="shared" si="360"/>
        <v>-11.583333333333314</v>
      </c>
      <c r="K3325" s="22">
        <v>40781</v>
      </c>
      <c r="L3325" s="23">
        <v>210</v>
      </c>
    </row>
    <row r="3326" spans="1:12" ht="15.75" thickBot="1" x14ac:dyDescent="0.3">
      <c r="A3326" s="1">
        <v>42746</v>
      </c>
      <c r="B3326" s="4">
        <v>3.2153999999999998</v>
      </c>
      <c r="C3326" s="4">
        <f t="shared" si="363"/>
        <v>0.10002802771895701</v>
      </c>
      <c r="D3326" s="3">
        <f t="shared" si="358"/>
        <v>1</v>
      </c>
      <c r="E3326">
        <f t="shared" si="359"/>
        <v>3</v>
      </c>
      <c r="F3326">
        <f t="shared" si="357"/>
        <v>2017</v>
      </c>
      <c r="G3326">
        <f t="shared" si="361"/>
        <v>305</v>
      </c>
      <c r="H3326">
        <f t="shared" si="362"/>
        <v>314.91666666666669</v>
      </c>
      <c r="I3326">
        <f t="shared" si="360"/>
        <v>-9.9166666666666856</v>
      </c>
      <c r="K3326" s="24">
        <v>40780</v>
      </c>
      <c r="L3326" s="25">
        <v>204</v>
      </c>
    </row>
    <row r="3327" spans="1:12" ht="15.75" thickBot="1" x14ac:dyDescent="0.3">
      <c r="A3327" s="1">
        <v>42747</v>
      </c>
      <c r="B3327" s="4">
        <v>3.1661000000000001</v>
      </c>
      <c r="C3327" s="4">
        <f t="shared" si="363"/>
        <v>0.10041823569628076</v>
      </c>
      <c r="D3327" s="3">
        <f t="shared" si="358"/>
        <v>1</v>
      </c>
      <c r="E3327">
        <f t="shared" si="359"/>
        <v>3</v>
      </c>
      <c r="F3327">
        <f t="shared" si="357"/>
        <v>2017</v>
      </c>
      <c r="G3327">
        <f t="shared" si="361"/>
        <v>298</v>
      </c>
      <c r="H3327">
        <f t="shared" si="362"/>
        <v>312.91666666666669</v>
      </c>
      <c r="I3327">
        <f t="shared" si="360"/>
        <v>-14.916666666666686</v>
      </c>
      <c r="K3327" s="22">
        <v>40779</v>
      </c>
      <c r="L3327" s="23">
        <v>201</v>
      </c>
    </row>
    <row r="3328" spans="1:12" ht="15.75" thickBot="1" x14ac:dyDescent="0.3">
      <c r="A3328" s="1">
        <v>42748</v>
      </c>
      <c r="B3328" s="4">
        <v>3.2033999999999998</v>
      </c>
      <c r="C3328" s="4">
        <f t="shared" si="363"/>
        <v>0.10030899940485147</v>
      </c>
      <c r="D3328" s="3">
        <f t="shared" si="358"/>
        <v>1</v>
      </c>
      <c r="E3328">
        <f t="shared" si="359"/>
        <v>3</v>
      </c>
      <c r="F3328">
        <f t="shared" si="357"/>
        <v>2017</v>
      </c>
      <c r="G3328">
        <f t="shared" si="361"/>
        <v>288</v>
      </c>
      <c r="H3328">
        <f t="shared" si="362"/>
        <v>309.83333333333331</v>
      </c>
      <c r="I3328">
        <f t="shared" si="360"/>
        <v>-21.833333333333314</v>
      </c>
      <c r="K3328" s="24">
        <v>40778</v>
      </c>
      <c r="L3328" s="25">
        <v>213</v>
      </c>
    </row>
    <row r="3329" spans="1:12" ht="15.75" thickBot="1" x14ac:dyDescent="0.3">
      <c r="A3329" s="1">
        <v>42751</v>
      </c>
      <c r="B3329" s="4">
        <v>3.2233999999999998</v>
      </c>
      <c r="C3329" s="4">
        <f t="shared" si="363"/>
        <v>9.9783562039956725E-2</v>
      </c>
      <c r="D3329" s="3">
        <f t="shared" si="358"/>
        <v>1</v>
      </c>
      <c r="E3329">
        <f t="shared" si="359"/>
        <v>3</v>
      </c>
      <c r="F3329">
        <f t="shared" si="357"/>
        <v>2017</v>
      </c>
      <c r="G3329">
        <f t="shared" si="361"/>
        <v>288</v>
      </c>
      <c r="H3329">
        <f t="shared" si="362"/>
        <v>306.75</v>
      </c>
      <c r="I3329">
        <f t="shared" si="360"/>
        <v>-18.75</v>
      </c>
      <c r="K3329" s="22">
        <v>40777</v>
      </c>
      <c r="L3329" s="23">
        <v>214</v>
      </c>
    </row>
    <row r="3330" spans="1:12" ht="15.75" thickBot="1" x14ac:dyDescent="0.3">
      <c r="A3330" s="1">
        <v>42752</v>
      </c>
      <c r="B3330" s="4">
        <v>3.21</v>
      </c>
      <c r="C3330" s="4">
        <f t="shared" si="363"/>
        <v>9.929031284715624E-2</v>
      </c>
      <c r="D3330" s="3">
        <f t="shared" si="358"/>
        <v>1</v>
      </c>
      <c r="E3330">
        <f t="shared" si="359"/>
        <v>3</v>
      </c>
      <c r="F3330">
        <f t="shared" ref="F3330:F3393" si="364">YEAR(A3330)</f>
        <v>2017</v>
      </c>
      <c r="G3330">
        <f t="shared" si="361"/>
        <v>282</v>
      </c>
      <c r="H3330">
        <f t="shared" si="362"/>
        <v>302.91666666666669</v>
      </c>
      <c r="I3330">
        <f t="shared" si="360"/>
        <v>-20.916666666666686</v>
      </c>
      <c r="K3330" s="24">
        <v>40774</v>
      </c>
      <c r="L3330" s="25">
        <v>215</v>
      </c>
    </row>
    <row r="3331" spans="1:12" ht="15.75" thickBot="1" x14ac:dyDescent="0.3">
      <c r="A3331" s="1">
        <v>42753</v>
      </c>
      <c r="B3331" s="4">
        <v>3.2210999999999999</v>
      </c>
      <c r="C3331" s="4">
        <f t="shared" si="363"/>
        <v>9.8237353855383347E-2</v>
      </c>
      <c r="D3331" s="3">
        <f t="shared" ref="D3331:D3394" si="365">MONTH(A3331)</f>
        <v>1</v>
      </c>
      <c r="E3331">
        <f t="shared" ref="E3331:E3394" si="366">IF(D3331&lt;4,3,IF(D3331&lt;7,6,IF(D3331&lt;10,9,12)))</f>
        <v>3</v>
      </c>
      <c r="F3331">
        <f t="shared" si="364"/>
        <v>2017</v>
      </c>
      <c r="G3331">
        <f t="shared" si="361"/>
        <v>291</v>
      </c>
      <c r="H3331">
        <f t="shared" si="362"/>
        <v>299.83333333333331</v>
      </c>
      <c r="I3331">
        <f t="shared" ref="I3331:I3394" si="367">G3331-H3331</f>
        <v>-8.8333333333333144</v>
      </c>
      <c r="K3331" s="22">
        <v>40773</v>
      </c>
      <c r="L3331" s="23">
        <v>213</v>
      </c>
    </row>
    <row r="3332" spans="1:12" ht="15.75" thickBot="1" x14ac:dyDescent="0.3">
      <c r="A3332" s="1">
        <v>42754</v>
      </c>
      <c r="B3332" s="4">
        <v>3.2113</v>
      </c>
      <c r="C3332" s="4">
        <f t="shared" si="363"/>
        <v>9.7269505358754296E-2</v>
      </c>
      <c r="D3332" s="3">
        <f t="shared" si="365"/>
        <v>1</v>
      </c>
      <c r="E3332">
        <f t="shared" si="366"/>
        <v>3</v>
      </c>
      <c r="F3332">
        <f t="shared" si="364"/>
        <v>2017</v>
      </c>
      <c r="G3332">
        <f t="shared" ref="G3332:G3395" si="368">_xlfn.IFNA(VLOOKUP($A3332, $K:$L, 2, 0), G3331)</f>
        <v>296</v>
      </c>
      <c r="H3332">
        <f t="shared" si="362"/>
        <v>297.41666666666669</v>
      </c>
      <c r="I3332">
        <f t="shared" si="367"/>
        <v>-1.4166666666666856</v>
      </c>
      <c r="K3332" s="24">
        <v>40772</v>
      </c>
      <c r="L3332" s="25">
        <v>206</v>
      </c>
    </row>
    <row r="3333" spans="1:12" ht="15.75" thickBot="1" x14ac:dyDescent="0.3">
      <c r="A3333" s="1">
        <v>42755</v>
      </c>
      <c r="B3333" s="4">
        <v>3.1918000000000002</v>
      </c>
      <c r="C3333" s="4">
        <f t="shared" si="363"/>
        <v>9.5874908365590095E-2</v>
      </c>
      <c r="D3333" s="3">
        <f t="shared" si="365"/>
        <v>1</v>
      </c>
      <c r="E3333">
        <f t="shared" si="366"/>
        <v>3</v>
      </c>
      <c r="F3333">
        <f t="shared" si="364"/>
        <v>2017</v>
      </c>
      <c r="G3333">
        <f t="shared" si="368"/>
        <v>294</v>
      </c>
      <c r="H3333">
        <f t="shared" si="362"/>
        <v>296</v>
      </c>
      <c r="I3333">
        <f t="shared" si="367"/>
        <v>-2</v>
      </c>
      <c r="K3333" s="22">
        <v>40771</v>
      </c>
      <c r="L3333" s="23">
        <v>206</v>
      </c>
    </row>
    <row r="3334" spans="1:12" ht="15.75" thickBot="1" x14ac:dyDescent="0.3">
      <c r="A3334" s="1">
        <v>42758</v>
      </c>
      <c r="B3334" s="4">
        <v>3.1608999999999998</v>
      </c>
      <c r="C3334" s="4">
        <f t="shared" si="363"/>
        <v>9.4750403753474349E-2</v>
      </c>
      <c r="D3334" s="3">
        <f t="shared" si="365"/>
        <v>1</v>
      </c>
      <c r="E3334">
        <f t="shared" si="366"/>
        <v>3</v>
      </c>
      <c r="F3334">
        <f t="shared" si="364"/>
        <v>2017</v>
      </c>
      <c r="G3334">
        <f t="shared" si="368"/>
        <v>295</v>
      </c>
      <c r="H3334">
        <f t="shared" si="362"/>
        <v>295.41666666666669</v>
      </c>
      <c r="I3334">
        <f t="shared" si="367"/>
        <v>-0.41666666666668561</v>
      </c>
      <c r="K3334" s="24">
        <v>40770</v>
      </c>
      <c r="L3334" s="25">
        <v>199</v>
      </c>
    </row>
    <row r="3335" spans="1:12" ht="15.75" thickBot="1" x14ac:dyDescent="0.3">
      <c r="A3335" s="1">
        <v>42759</v>
      </c>
      <c r="B3335" s="4">
        <v>3.1648999999999998</v>
      </c>
      <c r="C3335" s="4">
        <f t="shared" si="363"/>
        <v>9.3593253089810924E-2</v>
      </c>
      <c r="D3335" s="3">
        <f t="shared" si="365"/>
        <v>1</v>
      </c>
      <c r="E3335">
        <f t="shared" si="366"/>
        <v>3</v>
      </c>
      <c r="F3335">
        <f t="shared" si="364"/>
        <v>2017</v>
      </c>
      <c r="G3335">
        <f t="shared" si="368"/>
        <v>293</v>
      </c>
      <c r="H3335">
        <f t="shared" si="362"/>
        <v>294.75</v>
      </c>
      <c r="I3335">
        <f t="shared" si="367"/>
        <v>-1.75</v>
      </c>
      <c r="K3335" s="22">
        <v>40767</v>
      </c>
      <c r="L3335" s="23">
        <v>214</v>
      </c>
    </row>
    <row r="3336" spans="1:12" ht="15.75" thickBot="1" x14ac:dyDescent="0.3">
      <c r="A3336" s="1">
        <v>42760</v>
      </c>
      <c r="B3336" s="4">
        <v>3.169</v>
      </c>
      <c r="C3336" s="4">
        <f t="shared" si="363"/>
        <v>9.2938196781063659E-2</v>
      </c>
      <c r="D3336" s="3">
        <f t="shared" si="365"/>
        <v>1</v>
      </c>
      <c r="E3336">
        <f t="shared" si="366"/>
        <v>3</v>
      </c>
      <c r="F3336">
        <f t="shared" si="364"/>
        <v>2017</v>
      </c>
      <c r="G3336">
        <f t="shared" si="368"/>
        <v>296</v>
      </c>
      <c r="H3336">
        <f t="shared" si="362"/>
        <v>294.25</v>
      </c>
      <c r="I3336">
        <f t="shared" si="367"/>
        <v>1.75</v>
      </c>
      <c r="K3336" s="24">
        <v>40766</v>
      </c>
      <c r="L3336" s="25">
        <v>215</v>
      </c>
    </row>
    <row r="3337" spans="1:12" ht="15.75" thickBot="1" x14ac:dyDescent="0.3">
      <c r="A3337" s="1">
        <v>42761</v>
      </c>
      <c r="B3337" s="4">
        <v>3.1804000000000001</v>
      </c>
      <c r="C3337" s="4">
        <f t="shared" si="363"/>
        <v>9.2961164952823486E-2</v>
      </c>
      <c r="D3337" s="3">
        <f t="shared" si="365"/>
        <v>1</v>
      </c>
      <c r="E3337">
        <f t="shared" si="366"/>
        <v>3</v>
      </c>
      <c r="F3337">
        <f t="shared" si="364"/>
        <v>2017</v>
      </c>
      <c r="G3337">
        <f t="shared" si="368"/>
        <v>296</v>
      </c>
      <c r="H3337">
        <f t="shared" si="362"/>
        <v>293.5</v>
      </c>
      <c r="I3337">
        <f t="shared" si="367"/>
        <v>2.5</v>
      </c>
      <c r="K3337" s="22">
        <v>40765</v>
      </c>
      <c r="L3337" s="23">
        <v>221</v>
      </c>
    </row>
    <row r="3338" spans="1:12" ht="15.75" thickBot="1" x14ac:dyDescent="0.3">
      <c r="A3338" s="1">
        <v>42762</v>
      </c>
      <c r="B3338" s="4">
        <v>3.1596000000000002</v>
      </c>
      <c r="C3338" s="4">
        <f t="shared" si="363"/>
        <v>9.3447621494927927E-2</v>
      </c>
      <c r="D3338" s="3">
        <f t="shared" si="365"/>
        <v>1</v>
      </c>
      <c r="E3338">
        <f t="shared" si="366"/>
        <v>3</v>
      </c>
      <c r="F3338">
        <f t="shared" si="364"/>
        <v>2017</v>
      </c>
      <c r="G3338">
        <f t="shared" si="368"/>
        <v>284</v>
      </c>
      <c r="H3338">
        <f t="shared" si="362"/>
        <v>291.75</v>
      </c>
      <c r="I3338">
        <f t="shared" si="367"/>
        <v>-7.75</v>
      </c>
      <c r="K3338" s="24">
        <v>40764</v>
      </c>
      <c r="L3338" s="25">
        <v>217</v>
      </c>
    </row>
    <row r="3339" spans="1:12" ht="15.75" thickBot="1" x14ac:dyDescent="0.3">
      <c r="A3339" s="1">
        <v>42765</v>
      </c>
      <c r="B3339" s="4">
        <v>3.1316000000000002</v>
      </c>
      <c r="C3339" s="4">
        <f t="shared" si="363"/>
        <v>9.51104181681518E-2</v>
      </c>
      <c r="D3339" s="3">
        <f t="shared" si="365"/>
        <v>1</v>
      </c>
      <c r="E3339">
        <f t="shared" si="366"/>
        <v>3</v>
      </c>
      <c r="F3339">
        <f t="shared" si="364"/>
        <v>2017</v>
      </c>
      <c r="G3339">
        <f t="shared" si="368"/>
        <v>291</v>
      </c>
      <c r="H3339">
        <f t="shared" si="362"/>
        <v>291.16666666666669</v>
      </c>
      <c r="I3339">
        <f t="shared" si="367"/>
        <v>-0.16666666666668561</v>
      </c>
      <c r="K3339" s="22">
        <v>40763</v>
      </c>
      <c r="L3339" s="23">
        <v>212</v>
      </c>
    </row>
    <row r="3340" spans="1:12" ht="15.75" thickBot="1" x14ac:dyDescent="0.3">
      <c r="A3340" s="1">
        <v>42766</v>
      </c>
      <c r="B3340" s="4">
        <v>3.1269999999999998</v>
      </c>
      <c r="C3340" s="4">
        <f t="shared" si="363"/>
        <v>9.7201985490784459E-2</v>
      </c>
      <c r="D3340" s="3">
        <f t="shared" si="365"/>
        <v>1</v>
      </c>
      <c r="E3340">
        <f t="shared" si="366"/>
        <v>3</v>
      </c>
      <c r="F3340">
        <f t="shared" si="364"/>
        <v>2017</v>
      </c>
      <c r="G3340">
        <f t="shared" si="368"/>
        <v>289</v>
      </c>
      <c r="H3340">
        <f t="shared" si="362"/>
        <v>291.25</v>
      </c>
      <c r="I3340">
        <f t="shared" si="367"/>
        <v>-2.25</v>
      </c>
      <c r="K3340" s="24">
        <v>40760</v>
      </c>
      <c r="L3340" s="25">
        <v>179</v>
      </c>
    </row>
    <row r="3341" spans="1:12" ht="15.75" thickBot="1" x14ac:dyDescent="0.3">
      <c r="A3341" s="1">
        <v>42767</v>
      </c>
      <c r="B3341" s="4">
        <v>3.1478999999999999</v>
      </c>
      <c r="C3341" s="4">
        <f t="shared" si="363"/>
        <v>9.8812294962702121E-2</v>
      </c>
      <c r="D3341" s="3">
        <f t="shared" si="365"/>
        <v>2</v>
      </c>
      <c r="E3341">
        <f t="shared" si="366"/>
        <v>3</v>
      </c>
      <c r="F3341">
        <f t="shared" si="364"/>
        <v>2017</v>
      </c>
      <c r="G3341">
        <f t="shared" si="368"/>
        <v>285</v>
      </c>
      <c r="H3341">
        <f t="shared" si="362"/>
        <v>291</v>
      </c>
      <c r="I3341">
        <f t="shared" si="367"/>
        <v>-6</v>
      </c>
      <c r="K3341" s="22">
        <v>40759</v>
      </c>
      <c r="L3341" s="23">
        <v>186</v>
      </c>
    </row>
    <row r="3342" spans="1:12" ht="15.75" thickBot="1" x14ac:dyDescent="0.3">
      <c r="A3342" s="1">
        <v>42768</v>
      </c>
      <c r="B3342" s="4">
        <v>3.1196000000000002</v>
      </c>
      <c r="C3342" s="4">
        <f t="shared" si="363"/>
        <v>0.10061801536309857</v>
      </c>
      <c r="D3342" s="3">
        <f t="shared" si="365"/>
        <v>2</v>
      </c>
      <c r="E3342">
        <f t="shared" si="366"/>
        <v>3</v>
      </c>
      <c r="F3342">
        <f t="shared" si="364"/>
        <v>2017</v>
      </c>
      <c r="G3342">
        <f t="shared" si="368"/>
        <v>281</v>
      </c>
      <c r="H3342">
        <f t="shared" si="362"/>
        <v>290.91666666666669</v>
      </c>
      <c r="I3342">
        <f t="shared" si="367"/>
        <v>-9.9166666666666856</v>
      </c>
      <c r="K3342" s="24">
        <v>40758</v>
      </c>
      <c r="L3342" s="25">
        <v>166</v>
      </c>
    </row>
    <row r="3343" spans="1:12" ht="15.75" thickBot="1" x14ac:dyDescent="0.3">
      <c r="A3343" s="1">
        <v>42769</v>
      </c>
      <c r="B3343" s="4">
        <v>3.1240999999999999</v>
      </c>
      <c r="C3343" s="4">
        <f t="shared" si="363"/>
        <v>0.10225245391395552</v>
      </c>
      <c r="D3343" s="3">
        <f t="shared" si="365"/>
        <v>2</v>
      </c>
      <c r="E3343">
        <f t="shared" si="366"/>
        <v>3</v>
      </c>
      <c r="F3343">
        <f t="shared" si="364"/>
        <v>2017</v>
      </c>
      <c r="G3343">
        <f t="shared" si="368"/>
        <v>276</v>
      </c>
      <c r="H3343">
        <f t="shared" si="362"/>
        <v>289.66666666666669</v>
      </c>
      <c r="I3343">
        <f t="shared" si="367"/>
        <v>-13.666666666666686</v>
      </c>
      <c r="K3343" s="22">
        <v>40757</v>
      </c>
      <c r="L3343" s="23">
        <v>162</v>
      </c>
    </row>
    <row r="3344" spans="1:12" ht="15.75" thickBot="1" x14ac:dyDescent="0.3">
      <c r="A3344" s="1">
        <v>42772</v>
      </c>
      <c r="B3344" s="4">
        <v>3.1179000000000001</v>
      </c>
      <c r="C3344" s="4">
        <f t="shared" si="363"/>
        <v>0.10429444620326124</v>
      </c>
      <c r="D3344" s="3">
        <f t="shared" si="365"/>
        <v>2</v>
      </c>
      <c r="E3344">
        <f t="shared" si="366"/>
        <v>3</v>
      </c>
      <c r="F3344">
        <f t="shared" si="364"/>
        <v>2017</v>
      </c>
      <c r="G3344">
        <f t="shared" si="368"/>
        <v>277</v>
      </c>
      <c r="H3344">
        <f t="shared" si="362"/>
        <v>288.08333333333331</v>
      </c>
      <c r="I3344">
        <f t="shared" si="367"/>
        <v>-11.083333333333314</v>
      </c>
      <c r="K3344" s="24">
        <v>40756</v>
      </c>
      <c r="L3344" s="25">
        <v>157</v>
      </c>
    </row>
    <row r="3345" spans="1:12" ht="15.75" thickBot="1" x14ac:dyDescent="0.3">
      <c r="A3345" s="1">
        <v>42773</v>
      </c>
      <c r="B3345" s="4">
        <v>3.1303999999999998</v>
      </c>
      <c r="C3345" s="4">
        <f t="shared" si="363"/>
        <v>0.10623344006348058</v>
      </c>
      <c r="D3345" s="3">
        <f t="shared" si="365"/>
        <v>2</v>
      </c>
      <c r="E3345">
        <f t="shared" si="366"/>
        <v>3</v>
      </c>
      <c r="F3345">
        <f t="shared" si="364"/>
        <v>2017</v>
      </c>
      <c r="G3345">
        <f t="shared" si="368"/>
        <v>287</v>
      </c>
      <c r="H3345">
        <f t="shared" si="362"/>
        <v>287.5</v>
      </c>
      <c r="I3345">
        <f t="shared" si="367"/>
        <v>-0.5</v>
      </c>
      <c r="K3345" s="22">
        <v>40753</v>
      </c>
      <c r="L3345" s="23">
        <v>157</v>
      </c>
    </row>
    <row r="3346" spans="1:12" ht="15.75" thickBot="1" x14ac:dyDescent="0.3">
      <c r="A3346" s="1">
        <v>42774</v>
      </c>
      <c r="B3346" s="4">
        <v>3.1255000000000002</v>
      </c>
      <c r="C3346" s="4">
        <f t="shared" si="363"/>
        <v>0.10647650837921249</v>
      </c>
      <c r="D3346" s="3">
        <f t="shared" si="365"/>
        <v>2</v>
      </c>
      <c r="E3346">
        <f t="shared" si="366"/>
        <v>3</v>
      </c>
      <c r="F3346">
        <f t="shared" si="364"/>
        <v>2017</v>
      </c>
      <c r="G3346">
        <f t="shared" si="368"/>
        <v>284</v>
      </c>
      <c r="H3346">
        <f t="shared" si="362"/>
        <v>286.58333333333331</v>
      </c>
      <c r="I3346">
        <f t="shared" si="367"/>
        <v>-2.5833333333333144</v>
      </c>
      <c r="K3346" s="24">
        <v>40752</v>
      </c>
      <c r="L3346" s="25">
        <v>153</v>
      </c>
    </row>
    <row r="3347" spans="1:12" ht="15.75" thickBot="1" x14ac:dyDescent="0.3">
      <c r="A3347" s="1">
        <v>42775</v>
      </c>
      <c r="B3347" s="4">
        <v>3.1185</v>
      </c>
      <c r="C3347" s="4">
        <f t="shared" si="363"/>
        <v>0.10647830101672805</v>
      </c>
      <c r="D3347" s="3">
        <f t="shared" si="365"/>
        <v>2</v>
      </c>
      <c r="E3347">
        <f t="shared" si="366"/>
        <v>3</v>
      </c>
      <c r="F3347">
        <f t="shared" si="364"/>
        <v>2017</v>
      </c>
      <c r="G3347">
        <f t="shared" si="368"/>
        <v>280</v>
      </c>
      <c r="H3347">
        <f t="shared" si="362"/>
        <v>285.5</v>
      </c>
      <c r="I3347">
        <f t="shared" si="367"/>
        <v>-5.5</v>
      </c>
      <c r="K3347" s="22">
        <v>40751</v>
      </c>
      <c r="L3347" s="23">
        <v>156</v>
      </c>
    </row>
    <row r="3348" spans="1:12" ht="15.75" thickBot="1" x14ac:dyDescent="0.3">
      <c r="A3348" s="1">
        <v>42776</v>
      </c>
      <c r="B3348" s="4">
        <v>3.1154999999999999</v>
      </c>
      <c r="C3348" s="4">
        <f t="shared" si="363"/>
        <v>0.10691838335754934</v>
      </c>
      <c r="D3348" s="3">
        <f t="shared" si="365"/>
        <v>2</v>
      </c>
      <c r="E3348">
        <f t="shared" si="366"/>
        <v>3</v>
      </c>
      <c r="F3348">
        <f t="shared" si="364"/>
        <v>2017</v>
      </c>
      <c r="G3348">
        <f t="shared" si="368"/>
        <v>272</v>
      </c>
      <c r="H3348">
        <f t="shared" ref="H3348:H3411" si="369">AVERAGE(G3337:G3348)</f>
        <v>283.5</v>
      </c>
      <c r="I3348">
        <f t="shared" si="367"/>
        <v>-11.5</v>
      </c>
      <c r="K3348" s="24">
        <v>40750</v>
      </c>
      <c r="L3348" s="25">
        <v>159</v>
      </c>
    </row>
    <row r="3349" spans="1:12" ht="15.75" thickBot="1" x14ac:dyDescent="0.3">
      <c r="A3349" s="1">
        <v>42779</v>
      </c>
      <c r="B3349" s="4">
        <v>3.1175000000000002</v>
      </c>
      <c r="C3349" s="4">
        <f t="shared" si="363"/>
        <v>0.10736890547380595</v>
      </c>
      <c r="D3349" s="3">
        <f t="shared" si="365"/>
        <v>2</v>
      </c>
      <c r="E3349">
        <f t="shared" si="366"/>
        <v>3</v>
      </c>
      <c r="F3349">
        <f t="shared" si="364"/>
        <v>2017</v>
      </c>
      <c r="G3349">
        <f t="shared" si="368"/>
        <v>268</v>
      </c>
      <c r="H3349">
        <f t="shared" si="369"/>
        <v>281.16666666666669</v>
      </c>
      <c r="I3349">
        <f t="shared" si="367"/>
        <v>-13.166666666666686</v>
      </c>
      <c r="K3349" s="22">
        <v>40749</v>
      </c>
      <c r="L3349" s="23">
        <v>159</v>
      </c>
    </row>
    <row r="3350" spans="1:12" ht="15.75" thickBot="1" x14ac:dyDescent="0.3">
      <c r="A3350" s="1">
        <v>42780</v>
      </c>
      <c r="B3350" s="4">
        <v>3.1004</v>
      </c>
      <c r="C3350" s="4">
        <f t="shared" si="363"/>
        <v>0.10828538599690855</v>
      </c>
      <c r="D3350" s="3">
        <f t="shared" si="365"/>
        <v>2</v>
      </c>
      <c r="E3350">
        <f t="shared" si="366"/>
        <v>3</v>
      </c>
      <c r="F3350">
        <f t="shared" si="364"/>
        <v>2017</v>
      </c>
      <c r="G3350">
        <f t="shared" si="368"/>
        <v>266</v>
      </c>
      <c r="H3350">
        <f t="shared" si="369"/>
        <v>279.66666666666669</v>
      </c>
      <c r="I3350">
        <f t="shared" si="367"/>
        <v>-13.666666666666686</v>
      </c>
      <c r="K3350" s="24">
        <v>40746</v>
      </c>
      <c r="L3350" s="25">
        <v>163</v>
      </c>
    </row>
    <row r="3351" spans="1:12" ht="15.75" thickBot="1" x14ac:dyDescent="0.3">
      <c r="A3351" s="1">
        <v>42781</v>
      </c>
      <c r="B3351" s="4">
        <v>3.0779000000000001</v>
      </c>
      <c r="C3351" s="4">
        <f t="shared" si="363"/>
        <v>0.11021457008679601</v>
      </c>
      <c r="D3351" s="3">
        <f t="shared" si="365"/>
        <v>2</v>
      </c>
      <c r="E3351">
        <f t="shared" si="366"/>
        <v>3</v>
      </c>
      <c r="F3351">
        <f t="shared" si="364"/>
        <v>2017</v>
      </c>
      <c r="G3351">
        <f t="shared" si="368"/>
        <v>271</v>
      </c>
      <c r="H3351">
        <f t="shared" si="369"/>
        <v>278</v>
      </c>
      <c r="I3351">
        <f t="shared" si="367"/>
        <v>-7</v>
      </c>
      <c r="K3351" s="22">
        <v>40745</v>
      </c>
      <c r="L3351" s="23">
        <v>161</v>
      </c>
    </row>
    <row r="3352" spans="1:12" ht="15.75" thickBot="1" x14ac:dyDescent="0.3">
      <c r="A3352" s="1">
        <v>42782</v>
      </c>
      <c r="B3352" s="4">
        <v>3.0510000000000002</v>
      </c>
      <c r="C3352" s="4">
        <f t="shared" si="363"/>
        <v>0.11273051071606982</v>
      </c>
      <c r="D3352" s="3">
        <f t="shared" si="365"/>
        <v>2</v>
      </c>
      <c r="E3352">
        <f t="shared" si="366"/>
        <v>3</v>
      </c>
      <c r="F3352">
        <f t="shared" si="364"/>
        <v>2017</v>
      </c>
      <c r="G3352">
        <f t="shared" si="368"/>
        <v>280</v>
      </c>
      <c r="H3352">
        <f t="shared" si="369"/>
        <v>277.25</v>
      </c>
      <c r="I3352">
        <f t="shared" si="367"/>
        <v>2.75</v>
      </c>
      <c r="K3352" s="24">
        <v>40744</v>
      </c>
      <c r="L3352" s="25">
        <v>166</v>
      </c>
    </row>
    <row r="3353" spans="1:12" ht="15.75" thickBot="1" x14ac:dyDescent="0.3">
      <c r="A3353" s="1">
        <v>42783</v>
      </c>
      <c r="B3353" s="4">
        <v>3.0950000000000002</v>
      </c>
      <c r="C3353" s="4">
        <f t="shared" si="363"/>
        <v>0.11312522004853813</v>
      </c>
      <c r="D3353" s="3">
        <f t="shared" si="365"/>
        <v>2</v>
      </c>
      <c r="E3353">
        <f t="shared" si="366"/>
        <v>3</v>
      </c>
      <c r="F3353">
        <f t="shared" si="364"/>
        <v>2017</v>
      </c>
      <c r="G3353">
        <f t="shared" si="368"/>
        <v>282</v>
      </c>
      <c r="H3353">
        <f t="shared" si="369"/>
        <v>277</v>
      </c>
      <c r="I3353">
        <f t="shared" si="367"/>
        <v>5</v>
      </c>
      <c r="K3353" s="22">
        <v>40743</v>
      </c>
      <c r="L3353" s="23">
        <v>171</v>
      </c>
    </row>
    <row r="3354" spans="1:12" ht="15.75" thickBot="1" x14ac:dyDescent="0.3">
      <c r="A3354" s="1">
        <v>42786</v>
      </c>
      <c r="B3354" s="4">
        <v>3.0918000000000001</v>
      </c>
      <c r="C3354" s="4">
        <f t="shared" si="363"/>
        <v>0.11325673165807354</v>
      </c>
      <c r="D3354" s="3">
        <f t="shared" si="365"/>
        <v>2</v>
      </c>
      <c r="E3354">
        <f t="shared" si="366"/>
        <v>3</v>
      </c>
      <c r="F3354">
        <f t="shared" si="364"/>
        <v>2017</v>
      </c>
      <c r="G3354">
        <f t="shared" si="368"/>
        <v>282</v>
      </c>
      <c r="H3354">
        <f t="shared" si="369"/>
        <v>277.08333333333331</v>
      </c>
      <c r="I3354">
        <f t="shared" si="367"/>
        <v>4.9166666666666856</v>
      </c>
      <c r="K3354" s="24">
        <v>40742</v>
      </c>
      <c r="L3354" s="25">
        <v>170</v>
      </c>
    </row>
    <row r="3355" spans="1:12" ht="15.75" thickBot="1" x14ac:dyDescent="0.3">
      <c r="A3355" s="1">
        <v>42787</v>
      </c>
      <c r="B3355" s="4">
        <v>3.097</v>
      </c>
      <c r="C3355" s="4">
        <f t="shared" si="363"/>
        <v>0.1123418353083919</v>
      </c>
      <c r="D3355" s="3">
        <f t="shared" si="365"/>
        <v>2</v>
      </c>
      <c r="E3355">
        <f t="shared" si="366"/>
        <v>3</v>
      </c>
      <c r="F3355">
        <f t="shared" si="364"/>
        <v>2017</v>
      </c>
      <c r="G3355">
        <f t="shared" si="368"/>
        <v>279</v>
      </c>
      <c r="H3355">
        <f t="shared" si="369"/>
        <v>277.33333333333331</v>
      </c>
      <c r="I3355">
        <f t="shared" si="367"/>
        <v>1.6666666666666856</v>
      </c>
      <c r="K3355" s="22">
        <v>40739</v>
      </c>
      <c r="L3355" s="23">
        <v>173</v>
      </c>
    </row>
    <row r="3356" spans="1:12" ht="15.75" thickBot="1" x14ac:dyDescent="0.3">
      <c r="A3356" s="1">
        <v>42788</v>
      </c>
      <c r="B3356" s="4">
        <v>3.0823999999999998</v>
      </c>
      <c r="C3356" s="4">
        <f t="shared" si="363"/>
        <v>0.11219998186863284</v>
      </c>
      <c r="D3356" s="3">
        <f t="shared" si="365"/>
        <v>2</v>
      </c>
      <c r="E3356">
        <f t="shared" si="366"/>
        <v>3</v>
      </c>
      <c r="F3356">
        <f t="shared" si="364"/>
        <v>2017</v>
      </c>
      <c r="G3356">
        <f t="shared" si="368"/>
        <v>277</v>
      </c>
      <c r="H3356">
        <f t="shared" si="369"/>
        <v>277.33333333333331</v>
      </c>
      <c r="I3356">
        <f t="shared" si="367"/>
        <v>-0.33333333333331439</v>
      </c>
      <c r="K3356" s="24">
        <v>40738</v>
      </c>
      <c r="L3356" s="25">
        <v>172</v>
      </c>
    </row>
    <row r="3357" spans="1:12" ht="15.75" thickBot="1" x14ac:dyDescent="0.3">
      <c r="A3357" s="1">
        <v>42789</v>
      </c>
      <c r="B3357" s="4">
        <v>3.0638000000000001</v>
      </c>
      <c r="C3357" s="4">
        <f t="shared" si="363"/>
        <v>0.11208527385890157</v>
      </c>
      <c r="D3357" s="3">
        <f t="shared" si="365"/>
        <v>2</v>
      </c>
      <c r="E3357">
        <f t="shared" si="366"/>
        <v>3</v>
      </c>
      <c r="F3357">
        <f t="shared" si="364"/>
        <v>2017</v>
      </c>
      <c r="G3357">
        <f t="shared" si="368"/>
        <v>272</v>
      </c>
      <c r="H3357">
        <f t="shared" si="369"/>
        <v>276.08333333333331</v>
      </c>
      <c r="I3357">
        <f t="shared" si="367"/>
        <v>-4.0833333333333144</v>
      </c>
      <c r="K3357" s="22">
        <v>40737</v>
      </c>
      <c r="L3357" s="23">
        <v>176</v>
      </c>
    </row>
    <row r="3358" spans="1:12" ht="15.75" thickBot="1" x14ac:dyDescent="0.3">
      <c r="A3358" s="1">
        <v>42790</v>
      </c>
      <c r="B3358" s="4">
        <v>3.0992999999999999</v>
      </c>
      <c r="C3358" s="4">
        <f t="shared" si="363"/>
        <v>0.11120067370977013</v>
      </c>
      <c r="D3358" s="3">
        <f t="shared" si="365"/>
        <v>2</v>
      </c>
      <c r="E3358">
        <f t="shared" si="366"/>
        <v>3</v>
      </c>
      <c r="F3358">
        <f t="shared" si="364"/>
        <v>2017</v>
      </c>
      <c r="G3358">
        <f t="shared" si="368"/>
        <v>277</v>
      </c>
      <c r="H3358">
        <f t="shared" si="369"/>
        <v>275.5</v>
      </c>
      <c r="I3358">
        <f t="shared" si="367"/>
        <v>1.5</v>
      </c>
      <c r="K3358" s="24">
        <v>40736</v>
      </c>
      <c r="L3358" s="25">
        <v>173</v>
      </c>
    </row>
    <row r="3359" spans="1:12" ht="15.75" thickBot="1" x14ac:dyDescent="0.3">
      <c r="A3359" s="1">
        <v>42795</v>
      </c>
      <c r="B3359" s="4">
        <v>3.0975999999999999</v>
      </c>
      <c r="C3359" s="4">
        <f t="shared" si="363"/>
        <v>0.10898737976945516</v>
      </c>
      <c r="D3359" s="3">
        <f t="shared" si="365"/>
        <v>3</v>
      </c>
      <c r="E3359">
        <f t="shared" si="366"/>
        <v>3</v>
      </c>
      <c r="F3359">
        <f t="shared" si="364"/>
        <v>2017</v>
      </c>
      <c r="G3359">
        <f t="shared" si="368"/>
        <v>275</v>
      </c>
      <c r="H3359">
        <f t="shared" si="369"/>
        <v>275.08333333333331</v>
      </c>
      <c r="I3359">
        <f t="shared" si="367"/>
        <v>-8.3333333333314386E-2</v>
      </c>
      <c r="K3359" s="22">
        <v>40735</v>
      </c>
      <c r="L3359" s="23">
        <v>173</v>
      </c>
    </row>
    <row r="3360" spans="1:12" ht="15.75" thickBot="1" x14ac:dyDescent="0.3">
      <c r="A3360" s="1">
        <v>42796</v>
      </c>
      <c r="B3360" s="4">
        <v>3.1137999999999999</v>
      </c>
      <c r="C3360" s="4">
        <f t="shared" si="363"/>
        <v>0.10514203524491163</v>
      </c>
      <c r="D3360" s="3">
        <f t="shared" si="365"/>
        <v>3</v>
      </c>
      <c r="E3360">
        <f t="shared" si="366"/>
        <v>3</v>
      </c>
      <c r="F3360">
        <f t="shared" si="364"/>
        <v>2017</v>
      </c>
      <c r="G3360">
        <f t="shared" si="368"/>
        <v>280</v>
      </c>
      <c r="H3360">
        <f t="shared" si="369"/>
        <v>275.75</v>
      </c>
      <c r="I3360">
        <f t="shared" si="367"/>
        <v>4.25</v>
      </c>
      <c r="K3360" s="24">
        <v>40732</v>
      </c>
      <c r="L3360" s="25">
        <v>163</v>
      </c>
    </row>
    <row r="3361" spans="1:12" ht="15.75" thickBot="1" x14ac:dyDescent="0.3">
      <c r="A3361" s="1">
        <v>42797</v>
      </c>
      <c r="B3361" s="4">
        <v>3.1364000000000001</v>
      </c>
      <c r="C3361" s="4">
        <f t="shared" si="363"/>
        <v>0.10074278552108507</v>
      </c>
      <c r="D3361" s="3">
        <f t="shared" si="365"/>
        <v>3</v>
      </c>
      <c r="E3361">
        <f t="shared" si="366"/>
        <v>3</v>
      </c>
      <c r="F3361">
        <f t="shared" si="364"/>
        <v>2017</v>
      </c>
      <c r="G3361">
        <f t="shared" si="368"/>
        <v>273</v>
      </c>
      <c r="H3361">
        <f t="shared" si="369"/>
        <v>276.16666666666669</v>
      </c>
      <c r="I3361">
        <f t="shared" si="367"/>
        <v>-3.1666666666666856</v>
      </c>
      <c r="K3361" s="22">
        <v>40731</v>
      </c>
      <c r="L3361" s="23">
        <v>153</v>
      </c>
    </row>
    <row r="3362" spans="1:12" ht="15.75" thickBot="1" x14ac:dyDescent="0.3">
      <c r="A3362" s="1">
        <v>42800</v>
      </c>
      <c r="B3362" s="4">
        <v>3.1111</v>
      </c>
      <c r="C3362" s="4">
        <f t="shared" si="363"/>
        <v>9.7191404869675063E-2</v>
      </c>
      <c r="D3362" s="3">
        <f t="shared" si="365"/>
        <v>3</v>
      </c>
      <c r="E3362">
        <f t="shared" si="366"/>
        <v>3</v>
      </c>
      <c r="F3362">
        <f t="shared" si="364"/>
        <v>2017</v>
      </c>
      <c r="G3362">
        <f t="shared" si="368"/>
        <v>272</v>
      </c>
      <c r="H3362">
        <f t="shared" si="369"/>
        <v>276.66666666666669</v>
      </c>
      <c r="I3362">
        <f t="shared" si="367"/>
        <v>-4.6666666666666856</v>
      </c>
      <c r="K3362" s="24">
        <v>40730</v>
      </c>
      <c r="L3362" s="25">
        <v>159</v>
      </c>
    </row>
    <row r="3363" spans="1:12" ht="15.75" thickBot="1" x14ac:dyDescent="0.3">
      <c r="A3363" s="1">
        <v>42801</v>
      </c>
      <c r="B3363" s="4">
        <v>3.1185</v>
      </c>
      <c r="C3363" s="4">
        <f t="shared" si="363"/>
        <v>9.478963225719747E-2</v>
      </c>
      <c r="D3363" s="3">
        <f t="shared" si="365"/>
        <v>3</v>
      </c>
      <c r="E3363">
        <f t="shared" si="366"/>
        <v>3</v>
      </c>
      <c r="F3363">
        <f t="shared" si="364"/>
        <v>2017</v>
      </c>
      <c r="G3363">
        <f t="shared" si="368"/>
        <v>274</v>
      </c>
      <c r="H3363">
        <f t="shared" si="369"/>
        <v>276.91666666666669</v>
      </c>
      <c r="I3363">
        <f t="shared" si="367"/>
        <v>-2.9166666666666856</v>
      </c>
      <c r="K3363" s="22">
        <v>40729</v>
      </c>
      <c r="L3363" s="23">
        <v>154</v>
      </c>
    </row>
    <row r="3364" spans="1:12" ht="15.75" thickBot="1" x14ac:dyDescent="0.3">
      <c r="A3364" s="1">
        <v>42802</v>
      </c>
      <c r="B3364" s="4">
        <v>3.1476999999999999</v>
      </c>
      <c r="C3364" s="4">
        <f t="shared" si="363"/>
        <v>9.1403478941115918E-2</v>
      </c>
      <c r="D3364" s="3">
        <f t="shared" si="365"/>
        <v>3</v>
      </c>
      <c r="E3364">
        <f t="shared" si="366"/>
        <v>3</v>
      </c>
      <c r="F3364">
        <f t="shared" si="364"/>
        <v>2017</v>
      </c>
      <c r="G3364">
        <f t="shared" si="368"/>
        <v>287</v>
      </c>
      <c r="H3364">
        <f t="shared" si="369"/>
        <v>277.5</v>
      </c>
      <c r="I3364">
        <f t="shared" si="367"/>
        <v>9.5</v>
      </c>
      <c r="K3364" s="24">
        <v>40728</v>
      </c>
      <c r="L3364" s="25">
        <v>147</v>
      </c>
    </row>
    <row r="3365" spans="1:12" ht="15.75" thickBot="1" x14ac:dyDescent="0.3">
      <c r="A3365" s="1">
        <v>42803</v>
      </c>
      <c r="B3365" s="4">
        <v>3.1735000000000002</v>
      </c>
      <c r="C3365" s="4">
        <f t="shared" si="363"/>
        <v>8.8108265940575331E-2</v>
      </c>
      <c r="D3365" s="3">
        <f t="shared" si="365"/>
        <v>3</v>
      </c>
      <c r="E3365">
        <f t="shared" si="366"/>
        <v>3</v>
      </c>
      <c r="F3365">
        <f t="shared" si="364"/>
        <v>2017</v>
      </c>
      <c r="G3365">
        <f t="shared" si="368"/>
        <v>290</v>
      </c>
      <c r="H3365">
        <f t="shared" si="369"/>
        <v>278.16666666666669</v>
      </c>
      <c r="I3365">
        <f t="shared" si="367"/>
        <v>11.833333333333314</v>
      </c>
      <c r="K3365" s="22">
        <v>40725</v>
      </c>
      <c r="L3365" s="23">
        <v>147</v>
      </c>
    </row>
    <row r="3366" spans="1:12" ht="15.75" thickBot="1" x14ac:dyDescent="0.3">
      <c r="A3366" s="1">
        <v>42804</v>
      </c>
      <c r="B3366" s="4">
        <v>3.1623000000000001</v>
      </c>
      <c r="C3366" s="4">
        <f t="shared" si="363"/>
        <v>8.5169643850440152E-2</v>
      </c>
      <c r="D3366" s="3">
        <f t="shared" si="365"/>
        <v>3</v>
      </c>
      <c r="E3366">
        <f t="shared" si="366"/>
        <v>3</v>
      </c>
      <c r="F3366">
        <f t="shared" si="364"/>
        <v>2017</v>
      </c>
      <c r="G3366">
        <f t="shared" si="368"/>
        <v>280</v>
      </c>
      <c r="H3366">
        <f t="shared" si="369"/>
        <v>278</v>
      </c>
      <c r="I3366">
        <f t="shared" si="367"/>
        <v>2</v>
      </c>
      <c r="K3366" s="24">
        <v>40724</v>
      </c>
      <c r="L3366" s="25">
        <v>148</v>
      </c>
    </row>
    <row r="3367" spans="1:12" ht="15.75" thickBot="1" x14ac:dyDescent="0.3">
      <c r="A3367" s="1">
        <v>42807</v>
      </c>
      <c r="B3367" s="4">
        <v>3.1541000000000001</v>
      </c>
      <c r="C3367" s="4">
        <f t="shared" si="363"/>
        <v>8.3195202237497962E-2</v>
      </c>
      <c r="D3367" s="3">
        <f t="shared" si="365"/>
        <v>3</v>
      </c>
      <c r="E3367">
        <f t="shared" si="366"/>
        <v>3</v>
      </c>
      <c r="F3367">
        <f t="shared" si="364"/>
        <v>2017</v>
      </c>
      <c r="G3367">
        <f t="shared" si="368"/>
        <v>286</v>
      </c>
      <c r="H3367">
        <f t="shared" si="369"/>
        <v>278.58333333333331</v>
      </c>
      <c r="I3367">
        <f t="shared" si="367"/>
        <v>7.4166666666666856</v>
      </c>
      <c r="K3367" s="22">
        <v>40723</v>
      </c>
      <c r="L3367" s="23">
        <v>154</v>
      </c>
    </row>
    <row r="3368" spans="1:12" ht="15.75" thickBot="1" x14ac:dyDescent="0.3">
      <c r="A3368" s="1">
        <v>42808</v>
      </c>
      <c r="B3368" s="4">
        <v>3.1638999999999999</v>
      </c>
      <c r="C3368" s="4">
        <f t="shared" si="363"/>
        <v>8.1678102797425989E-2</v>
      </c>
      <c r="D3368" s="3">
        <f t="shared" si="365"/>
        <v>3</v>
      </c>
      <c r="E3368">
        <f t="shared" si="366"/>
        <v>3</v>
      </c>
      <c r="F3368">
        <f t="shared" si="364"/>
        <v>2017</v>
      </c>
      <c r="G3368">
        <f t="shared" si="368"/>
        <v>291</v>
      </c>
      <c r="H3368">
        <f t="shared" si="369"/>
        <v>279.75</v>
      </c>
      <c r="I3368">
        <f t="shared" si="367"/>
        <v>11.25</v>
      </c>
      <c r="K3368" s="24">
        <v>40722</v>
      </c>
      <c r="L3368" s="25">
        <v>160</v>
      </c>
    </row>
    <row r="3369" spans="1:12" ht="15.75" thickBot="1" x14ac:dyDescent="0.3">
      <c r="A3369" s="1">
        <v>42809</v>
      </c>
      <c r="B3369" s="4">
        <v>3.1629</v>
      </c>
      <c r="C3369" s="4">
        <f t="shared" si="363"/>
        <v>7.7587011357736907E-2</v>
      </c>
      <c r="D3369" s="3">
        <f t="shared" si="365"/>
        <v>3</v>
      </c>
      <c r="E3369">
        <f t="shared" si="366"/>
        <v>3</v>
      </c>
      <c r="F3369">
        <f t="shared" si="364"/>
        <v>2017</v>
      </c>
      <c r="G3369">
        <f t="shared" si="368"/>
        <v>282</v>
      </c>
      <c r="H3369">
        <f t="shared" si="369"/>
        <v>280.58333333333331</v>
      </c>
      <c r="I3369">
        <f t="shared" si="367"/>
        <v>1.4166666666666856</v>
      </c>
      <c r="K3369" s="22">
        <v>40721</v>
      </c>
      <c r="L3369" s="23">
        <v>168</v>
      </c>
    </row>
    <row r="3370" spans="1:12" ht="15.75" thickBot="1" x14ac:dyDescent="0.3">
      <c r="A3370" s="1">
        <v>42810</v>
      </c>
      <c r="B3370" s="4">
        <v>3.1080000000000001</v>
      </c>
      <c r="C3370" s="4">
        <f t="shared" si="363"/>
        <v>7.4098897426992397E-2</v>
      </c>
      <c r="D3370" s="3">
        <f t="shared" si="365"/>
        <v>3</v>
      </c>
      <c r="E3370">
        <f t="shared" si="366"/>
        <v>3</v>
      </c>
      <c r="F3370">
        <f t="shared" si="364"/>
        <v>2017</v>
      </c>
      <c r="G3370">
        <f t="shared" si="368"/>
        <v>274</v>
      </c>
      <c r="H3370">
        <f t="shared" si="369"/>
        <v>280.33333333333331</v>
      </c>
      <c r="I3370">
        <f t="shared" si="367"/>
        <v>-6.3333333333333144</v>
      </c>
      <c r="K3370" s="24">
        <v>40718</v>
      </c>
      <c r="L3370" s="25">
        <v>175</v>
      </c>
    </row>
    <row r="3371" spans="1:12" ht="15.75" thickBot="1" x14ac:dyDescent="0.3">
      <c r="A3371" s="1">
        <v>42811</v>
      </c>
      <c r="B3371" s="4">
        <v>3.1074999999999999</v>
      </c>
      <c r="C3371" s="4">
        <f t="shared" si="363"/>
        <v>6.9879666155008791E-2</v>
      </c>
      <c r="D3371" s="3">
        <f t="shared" si="365"/>
        <v>3</v>
      </c>
      <c r="E3371">
        <f t="shared" si="366"/>
        <v>3</v>
      </c>
      <c r="F3371">
        <f t="shared" si="364"/>
        <v>2017</v>
      </c>
      <c r="G3371">
        <f t="shared" si="368"/>
        <v>272</v>
      </c>
      <c r="H3371">
        <f t="shared" si="369"/>
        <v>280.08333333333331</v>
      </c>
      <c r="I3371">
        <f t="shared" si="367"/>
        <v>-8.0833333333333144</v>
      </c>
      <c r="K3371" s="22">
        <v>40717</v>
      </c>
      <c r="L3371" s="23">
        <v>172</v>
      </c>
    </row>
    <row r="3372" spans="1:12" ht="15.75" thickBot="1" x14ac:dyDescent="0.3">
      <c r="A3372" s="1">
        <v>42814</v>
      </c>
      <c r="B3372" s="4">
        <v>3.0897999999999999</v>
      </c>
      <c r="C3372" s="4">
        <f t="shared" si="363"/>
        <v>6.6342608059381442E-2</v>
      </c>
      <c r="D3372" s="3">
        <f t="shared" si="365"/>
        <v>3</v>
      </c>
      <c r="E3372">
        <f t="shared" si="366"/>
        <v>3</v>
      </c>
      <c r="F3372">
        <f t="shared" si="364"/>
        <v>2017</v>
      </c>
      <c r="G3372">
        <f t="shared" si="368"/>
        <v>269</v>
      </c>
      <c r="H3372">
        <f t="shared" si="369"/>
        <v>279.16666666666669</v>
      </c>
      <c r="I3372">
        <f t="shared" si="367"/>
        <v>-10.166666666666686</v>
      </c>
      <c r="K3372" s="24">
        <v>40716</v>
      </c>
      <c r="L3372" s="25">
        <v>166</v>
      </c>
    </row>
    <row r="3373" spans="1:12" ht="15.75" thickBot="1" x14ac:dyDescent="0.3">
      <c r="A3373" s="1">
        <v>42815</v>
      </c>
      <c r="B3373" s="4">
        <v>3.0764999999999998</v>
      </c>
      <c r="C3373" s="4">
        <f t="shared" si="363"/>
        <v>6.3917403452423638E-2</v>
      </c>
      <c r="D3373" s="3">
        <f t="shared" si="365"/>
        <v>3</v>
      </c>
      <c r="E3373">
        <f t="shared" si="366"/>
        <v>3</v>
      </c>
      <c r="F3373">
        <f t="shared" si="364"/>
        <v>2017</v>
      </c>
      <c r="G3373">
        <f t="shared" si="368"/>
        <v>277</v>
      </c>
      <c r="H3373">
        <f t="shared" si="369"/>
        <v>279.5</v>
      </c>
      <c r="I3373">
        <f t="shared" si="367"/>
        <v>-2.5</v>
      </c>
      <c r="K3373" s="22">
        <v>40715</v>
      </c>
      <c r="L3373" s="23">
        <v>167</v>
      </c>
    </row>
    <row r="3374" spans="1:12" ht="15.75" thickBot="1" x14ac:dyDescent="0.3">
      <c r="A3374" s="1">
        <v>42816</v>
      </c>
      <c r="B3374" s="4">
        <v>3.0939000000000001</v>
      </c>
      <c r="C3374" s="4">
        <f t="shared" si="363"/>
        <v>6.0764297637064008E-2</v>
      </c>
      <c r="D3374" s="3">
        <f t="shared" si="365"/>
        <v>3</v>
      </c>
      <c r="E3374">
        <f t="shared" si="366"/>
        <v>3</v>
      </c>
      <c r="F3374">
        <f t="shared" si="364"/>
        <v>2017</v>
      </c>
      <c r="G3374">
        <f t="shared" si="368"/>
        <v>280</v>
      </c>
      <c r="H3374">
        <f t="shared" si="369"/>
        <v>280.16666666666669</v>
      </c>
      <c r="I3374">
        <f t="shared" si="367"/>
        <v>-0.16666666666668561</v>
      </c>
      <c r="K3374" s="24">
        <v>40714</v>
      </c>
      <c r="L3374" s="25">
        <v>172</v>
      </c>
    </row>
    <row r="3375" spans="1:12" ht="15.75" thickBot="1" x14ac:dyDescent="0.3">
      <c r="A3375" s="1">
        <v>42817</v>
      </c>
      <c r="B3375" s="4">
        <v>3.1248</v>
      </c>
      <c r="C3375" s="4">
        <f t="shared" si="363"/>
        <v>5.9214887359646362E-2</v>
      </c>
      <c r="D3375" s="3">
        <f t="shared" si="365"/>
        <v>3</v>
      </c>
      <c r="E3375">
        <f t="shared" si="366"/>
        <v>3</v>
      </c>
      <c r="F3375">
        <f t="shared" si="364"/>
        <v>2017</v>
      </c>
      <c r="G3375">
        <f t="shared" si="368"/>
        <v>280</v>
      </c>
      <c r="H3375">
        <f t="shared" si="369"/>
        <v>280.66666666666669</v>
      </c>
      <c r="I3375">
        <f t="shared" si="367"/>
        <v>-0.66666666666668561</v>
      </c>
      <c r="K3375" s="22">
        <v>40711</v>
      </c>
      <c r="L3375" s="23">
        <v>179</v>
      </c>
    </row>
    <row r="3376" spans="1:12" ht="15.75" thickBot="1" x14ac:dyDescent="0.3">
      <c r="A3376" s="1">
        <v>42818</v>
      </c>
      <c r="B3376" s="4">
        <v>3.1282000000000001</v>
      </c>
      <c r="C3376" s="4">
        <f t="shared" si="363"/>
        <v>5.7486690401875477E-2</v>
      </c>
      <c r="D3376" s="3">
        <f t="shared" si="365"/>
        <v>3</v>
      </c>
      <c r="E3376">
        <f t="shared" si="366"/>
        <v>3</v>
      </c>
      <c r="F3376">
        <f t="shared" si="364"/>
        <v>2017</v>
      </c>
      <c r="G3376">
        <f t="shared" si="368"/>
        <v>278</v>
      </c>
      <c r="H3376">
        <f t="shared" si="369"/>
        <v>279.91666666666669</v>
      </c>
      <c r="I3376">
        <f t="shared" si="367"/>
        <v>-1.9166666666666856</v>
      </c>
      <c r="K3376" s="24">
        <v>40710</v>
      </c>
      <c r="L3376" s="25">
        <v>179</v>
      </c>
    </row>
    <row r="3377" spans="1:12" ht="15.75" thickBot="1" x14ac:dyDescent="0.3">
      <c r="A3377" s="1">
        <v>42821</v>
      </c>
      <c r="B3377" s="4">
        <v>3.1255999999999999</v>
      </c>
      <c r="C3377" s="4">
        <f t="shared" si="363"/>
        <v>5.5362864201287845E-2</v>
      </c>
      <c r="D3377" s="3">
        <f t="shared" si="365"/>
        <v>3</v>
      </c>
      <c r="E3377">
        <f t="shared" si="366"/>
        <v>3</v>
      </c>
      <c r="F3377">
        <f t="shared" si="364"/>
        <v>2017</v>
      </c>
      <c r="G3377">
        <f t="shared" si="368"/>
        <v>279</v>
      </c>
      <c r="H3377">
        <f t="shared" si="369"/>
        <v>279</v>
      </c>
      <c r="I3377">
        <f t="shared" si="367"/>
        <v>0</v>
      </c>
      <c r="K3377" s="22">
        <v>40709</v>
      </c>
      <c r="L3377" s="23">
        <v>174</v>
      </c>
    </row>
    <row r="3378" spans="1:12" ht="15.75" thickBot="1" x14ac:dyDescent="0.3">
      <c r="A3378" s="1">
        <v>42822</v>
      </c>
      <c r="B3378" s="4">
        <v>3.1303000000000001</v>
      </c>
      <c r="C3378" s="4">
        <f t="shared" si="363"/>
        <v>5.3018655076871285E-2</v>
      </c>
      <c r="D3378" s="3">
        <f t="shared" si="365"/>
        <v>3</v>
      </c>
      <c r="E3378">
        <f t="shared" si="366"/>
        <v>3</v>
      </c>
      <c r="F3378">
        <f t="shared" si="364"/>
        <v>2017</v>
      </c>
      <c r="G3378">
        <f t="shared" si="368"/>
        <v>278</v>
      </c>
      <c r="H3378">
        <f t="shared" si="369"/>
        <v>278.83333333333331</v>
      </c>
      <c r="I3378">
        <f t="shared" si="367"/>
        <v>-0.83333333333331439</v>
      </c>
      <c r="K3378" s="24">
        <v>40708</v>
      </c>
      <c r="L3378" s="25">
        <v>161</v>
      </c>
    </row>
    <row r="3379" spans="1:12" ht="15.75" thickBot="1" x14ac:dyDescent="0.3">
      <c r="A3379" s="1">
        <v>42823</v>
      </c>
      <c r="B3379" s="4">
        <v>3.1229</v>
      </c>
      <c r="C3379" s="4">
        <f t="shared" ref="C3379:C3442" si="370">_xlfn.STDEV.P(B3318:B3379)</f>
        <v>5.1206976230511937E-2</v>
      </c>
      <c r="D3379" s="3">
        <f t="shared" si="365"/>
        <v>3</v>
      </c>
      <c r="E3379">
        <f t="shared" si="366"/>
        <v>3</v>
      </c>
      <c r="F3379">
        <f t="shared" si="364"/>
        <v>2017</v>
      </c>
      <c r="G3379">
        <f t="shared" si="368"/>
        <v>275</v>
      </c>
      <c r="H3379">
        <f t="shared" si="369"/>
        <v>277.91666666666669</v>
      </c>
      <c r="I3379">
        <f t="shared" si="367"/>
        <v>-2.9166666666666856</v>
      </c>
      <c r="K3379" s="22">
        <v>40707</v>
      </c>
      <c r="L3379" s="23">
        <v>176</v>
      </c>
    </row>
    <row r="3380" spans="1:12" ht="15.75" thickBot="1" x14ac:dyDescent="0.3">
      <c r="A3380" s="1">
        <v>42824</v>
      </c>
      <c r="B3380" s="4">
        <v>3.1246999999999998</v>
      </c>
      <c r="C3380" s="4">
        <f t="shared" si="370"/>
        <v>4.9218527264828081E-2</v>
      </c>
      <c r="D3380" s="3">
        <f t="shared" si="365"/>
        <v>3</v>
      </c>
      <c r="E3380">
        <f t="shared" si="366"/>
        <v>3</v>
      </c>
      <c r="F3380">
        <f t="shared" si="364"/>
        <v>2017</v>
      </c>
      <c r="G3380">
        <f t="shared" si="368"/>
        <v>274</v>
      </c>
      <c r="H3380">
        <f t="shared" si="369"/>
        <v>276.5</v>
      </c>
      <c r="I3380">
        <f t="shared" si="367"/>
        <v>-2.5</v>
      </c>
      <c r="K3380" s="24">
        <v>40704</v>
      </c>
      <c r="L3380" s="25">
        <v>177</v>
      </c>
    </row>
    <row r="3381" spans="1:12" ht="15.75" thickBot="1" x14ac:dyDescent="0.3">
      <c r="A3381" s="1">
        <v>42825</v>
      </c>
      <c r="B3381" s="4">
        <v>3.1684000000000001</v>
      </c>
      <c r="C3381" s="4">
        <f t="shared" si="370"/>
        <v>4.6516533262974467E-2</v>
      </c>
      <c r="D3381" s="3">
        <f t="shared" si="365"/>
        <v>3</v>
      </c>
      <c r="E3381">
        <f t="shared" si="366"/>
        <v>3</v>
      </c>
      <c r="F3381">
        <f t="shared" si="364"/>
        <v>2017</v>
      </c>
      <c r="G3381">
        <f t="shared" si="368"/>
        <v>270</v>
      </c>
      <c r="H3381">
        <f t="shared" si="369"/>
        <v>275.5</v>
      </c>
      <c r="I3381">
        <f t="shared" si="367"/>
        <v>-5.5</v>
      </c>
      <c r="K3381" s="22">
        <v>40703</v>
      </c>
      <c r="L3381" s="23">
        <v>176</v>
      </c>
    </row>
    <row r="3382" spans="1:12" ht="15.75" thickBot="1" x14ac:dyDescent="0.3">
      <c r="A3382" s="1">
        <v>42828</v>
      </c>
      <c r="B3382" s="4">
        <v>3.1166999999999998</v>
      </c>
      <c r="C3382" s="4">
        <f t="shared" si="370"/>
        <v>4.4007537105140909E-2</v>
      </c>
      <c r="D3382" s="3">
        <f t="shared" si="365"/>
        <v>4</v>
      </c>
      <c r="E3382">
        <f t="shared" si="366"/>
        <v>6</v>
      </c>
      <c r="F3382">
        <f t="shared" si="364"/>
        <v>2017</v>
      </c>
      <c r="G3382">
        <f t="shared" si="368"/>
        <v>270</v>
      </c>
      <c r="H3382">
        <f t="shared" si="369"/>
        <v>275.16666666666669</v>
      </c>
      <c r="I3382">
        <f t="shared" si="367"/>
        <v>-5.1666666666666856</v>
      </c>
      <c r="K3382" s="24">
        <v>40702</v>
      </c>
      <c r="L3382" s="25">
        <v>179</v>
      </c>
    </row>
    <row r="3383" spans="1:12" ht="15.75" thickBot="1" x14ac:dyDescent="0.3">
      <c r="A3383" s="1">
        <v>42829</v>
      </c>
      <c r="B3383" s="4">
        <v>3.1231</v>
      </c>
      <c r="C3383" s="4">
        <f t="shared" si="370"/>
        <v>4.2429073981629692E-2</v>
      </c>
      <c r="D3383" s="3">
        <f t="shared" si="365"/>
        <v>4</v>
      </c>
      <c r="E3383">
        <f t="shared" si="366"/>
        <v>6</v>
      </c>
      <c r="F3383">
        <f t="shared" si="364"/>
        <v>2017</v>
      </c>
      <c r="G3383">
        <f t="shared" si="368"/>
        <v>265</v>
      </c>
      <c r="H3383">
        <f t="shared" si="369"/>
        <v>274.58333333333331</v>
      </c>
      <c r="I3383">
        <f t="shared" si="367"/>
        <v>-9.5833333333333144</v>
      </c>
      <c r="K3383" s="22">
        <v>40701</v>
      </c>
      <c r="L3383" s="23">
        <v>175</v>
      </c>
    </row>
    <row r="3384" spans="1:12" ht="15.75" thickBot="1" x14ac:dyDescent="0.3">
      <c r="A3384" s="1">
        <v>42830</v>
      </c>
      <c r="B3384" s="4">
        <v>3.0922999999999998</v>
      </c>
      <c r="C3384" s="4">
        <f t="shared" si="370"/>
        <v>4.1752418692829675E-2</v>
      </c>
      <c r="D3384" s="3">
        <f t="shared" si="365"/>
        <v>4</v>
      </c>
      <c r="E3384">
        <f t="shared" si="366"/>
        <v>6</v>
      </c>
      <c r="F3384">
        <f t="shared" si="364"/>
        <v>2017</v>
      </c>
      <c r="G3384">
        <f t="shared" si="368"/>
        <v>263</v>
      </c>
      <c r="H3384">
        <f t="shared" si="369"/>
        <v>274.08333333333331</v>
      </c>
      <c r="I3384">
        <f t="shared" si="367"/>
        <v>-11.083333333333314</v>
      </c>
      <c r="K3384" s="24">
        <v>40700</v>
      </c>
      <c r="L3384" s="25">
        <v>177</v>
      </c>
    </row>
    <row r="3385" spans="1:12" ht="15.75" thickBot="1" x14ac:dyDescent="0.3">
      <c r="A3385" s="1">
        <v>42831</v>
      </c>
      <c r="B3385" s="4">
        <v>3.1160000000000001</v>
      </c>
      <c r="C3385" s="4">
        <f t="shared" si="370"/>
        <v>4.0891541655704654E-2</v>
      </c>
      <c r="D3385" s="3">
        <f t="shared" si="365"/>
        <v>4</v>
      </c>
      <c r="E3385">
        <f t="shared" si="366"/>
        <v>6</v>
      </c>
      <c r="F3385">
        <f t="shared" si="364"/>
        <v>2017</v>
      </c>
      <c r="G3385">
        <f t="shared" si="368"/>
        <v>269</v>
      </c>
      <c r="H3385">
        <f t="shared" si="369"/>
        <v>273.41666666666669</v>
      </c>
      <c r="I3385">
        <f t="shared" si="367"/>
        <v>-4.4166666666666856</v>
      </c>
      <c r="K3385" s="22">
        <v>40697</v>
      </c>
      <c r="L3385" s="23">
        <v>175</v>
      </c>
    </row>
    <row r="3386" spans="1:12" ht="15.75" thickBot="1" x14ac:dyDescent="0.3">
      <c r="A3386" s="1">
        <v>42832</v>
      </c>
      <c r="B3386" s="4">
        <v>3.1301999999999999</v>
      </c>
      <c r="C3386" s="4">
        <f t="shared" si="370"/>
        <v>3.9777200557393942E-2</v>
      </c>
      <c r="D3386" s="3">
        <f t="shared" si="365"/>
        <v>4</v>
      </c>
      <c r="E3386">
        <f t="shared" si="366"/>
        <v>6</v>
      </c>
      <c r="F3386">
        <f t="shared" si="364"/>
        <v>2017</v>
      </c>
      <c r="G3386">
        <f t="shared" si="368"/>
        <v>271</v>
      </c>
      <c r="H3386">
        <f t="shared" si="369"/>
        <v>272.66666666666669</v>
      </c>
      <c r="I3386">
        <f t="shared" si="367"/>
        <v>-1.6666666666666856</v>
      </c>
      <c r="K3386" s="24">
        <v>40696</v>
      </c>
      <c r="L3386" s="25">
        <v>174</v>
      </c>
    </row>
    <row r="3387" spans="1:12" ht="15.75" thickBot="1" x14ac:dyDescent="0.3">
      <c r="A3387" s="1">
        <v>42835</v>
      </c>
      <c r="B3387" s="4">
        <v>3.1408999999999998</v>
      </c>
      <c r="C3387" s="4">
        <f t="shared" si="370"/>
        <v>3.9100590280067883E-2</v>
      </c>
      <c r="D3387" s="3">
        <f t="shared" si="365"/>
        <v>4</v>
      </c>
      <c r="E3387">
        <f t="shared" si="366"/>
        <v>6</v>
      </c>
      <c r="F3387">
        <f t="shared" si="364"/>
        <v>2017</v>
      </c>
      <c r="G3387">
        <f t="shared" si="368"/>
        <v>267</v>
      </c>
      <c r="H3387">
        <f t="shared" si="369"/>
        <v>271.58333333333331</v>
      </c>
      <c r="I3387">
        <f t="shared" si="367"/>
        <v>-4.5833333333333144</v>
      </c>
      <c r="K3387" s="22">
        <v>40695</v>
      </c>
      <c r="L3387" s="23">
        <v>183</v>
      </c>
    </row>
    <row r="3388" spans="1:12" ht="15.75" thickBot="1" x14ac:dyDescent="0.3">
      <c r="A3388" s="1">
        <v>42836</v>
      </c>
      <c r="B3388" s="4">
        <v>3.1423999999999999</v>
      </c>
      <c r="C3388" s="4">
        <f t="shared" si="370"/>
        <v>3.7688303774714944E-2</v>
      </c>
      <c r="D3388" s="3">
        <f t="shared" si="365"/>
        <v>4</v>
      </c>
      <c r="E3388">
        <f t="shared" si="366"/>
        <v>6</v>
      </c>
      <c r="F3388">
        <f t="shared" si="364"/>
        <v>2017</v>
      </c>
      <c r="G3388">
        <f t="shared" si="368"/>
        <v>272</v>
      </c>
      <c r="H3388">
        <f t="shared" si="369"/>
        <v>271.08333333333331</v>
      </c>
      <c r="I3388">
        <f t="shared" si="367"/>
        <v>0.91666666666668561</v>
      </c>
      <c r="K3388" s="24">
        <v>40694</v>
      </c>
      <c r="L3388" s="25">
        <v>175</v>
      </c>
    </row>
    <row r="3389" spans="1:12" ht="15.75" thickBot="1" x14ac:dyDescent="0.3">
      <c r="A3389" s="1">
        <v>42837</v>
      </c>
      <c r="B3389" s="4">
        <v>3.1463000000000001</v>
      </c>
      <c r="C3389" s="4">
        <f t="shared" si="370"/>
        <v>3.7483520485841325E-2</v>
      </c>
      <c r="D3389" s="3">
        <f t="shared" si="365"/>
        <v>4</v>
      </c>
      <c r="E3389">
        <f t="shared" si="366"/>
        <v>6</v>
      </c>
      <c r="F3389">
        <f t="shared" si="364"/>
        <v>2017</v>
      </c>
      <c r="G3389">
        <f t="shared" si="368"/>
        <v>271</v>
      </c>
      <c r="H3389">
        <f t="shared" si="369"/>
        <v>270.41666666666669</v>
      </c>
      <c r="I3389">
        <f t="shared" si="367"/>
        <v>0.58333333333331439</v>
      </c>
      <c r="K3389" s="22">
        <v>40693</v>
      </c>
      <c r="L3389" s="23">
        <v>175</v>
      </c>
    </row>
    <row r="3390" spans="1:12" ht="15.75" thickBot="1" x14ac:dyDescent="0.3">
      <c r="A3390" s="1">
        <v>42838</v>
      </c>
      <c r="B3390" s="4">
        <v>3.1269</v>
      </c>
      <c r="C3390" s="4">
        <f t="shared" si="370"/>
        <v>3.635292253157768E-2</v>
      </c>
      <c r="D3390" s="3">
        <f t="shared" si="365"/>
        <v>4</v>
      </c>
      <c r="E3390">
        <f t="shared" si="366"/>
        <v>6</v>
      </c>
      <c r="F3390">
        <f t="shared" si="364"/>
        <v>2017</v>
      </c>
      <c r="G3390">
        <f t="shared" si="368"/>
        <v>271</v>
      </c>
      <c r="H3390">
        <f t="shared" si="369"/>
        <v>269.83333333333331</v>
      </c>
      <c r="I3390">
        <f t="shared" si="367"/>
        <v>1.1666666666666856</v>
      </c>
      <c r="K3390" s="24">
        <v>40690</v>
      </c>
      <c r="L3390" s="25">
        <v>175</v>
      </c>
    </row>
    <row r="3391" spans="1:12" ht="15.75" thickBot="1" x14ac:dyDescent="0.3">
      <c r="A3391" s="1">
        <v>42842</v>
      </c>
      <c r="B3391" s="4">
        <v>3.1036000000000001</v>
      </c>
      <c r="C3391" s="4">
        <f t="shared" si="370"/>
        <v>3.4511794007242448E-2</v>
      </c>
      <c r="D3391" s="3">
        <f t="shared" si="365"/>
        <v>4</v>
      </c>
      <c r="E3391">
        <f t="shared" si="366"/>
        <v>6</v>
      </c>
      <c r="F3391">
        <f t="shared" si="364"/>
        <v>2017</v>
      </c>
      <c r="G3391">
        <f t="shared" si="368"/>
        <v>270</v>
      </c>
      <c r="H3391">
        <f t="shared" si="369"/>
        <v>269.41666666666669</v>
      </c>
      <c r="I3391">
        <f t="shared" si="367"/>
        <v>0.58333333333331439</v>
      </c>
      <c r="K3391" s="22">
        <v>40689</v>
      </c>
      <c r="L3391" s="23">
        <v>174</v>
      </c>
    </row>
    <row r="3392" spans="1:12" ht="15.75" thickBot="1" x14ac:dyDescent="0.3">
      <c r="A3392" s="1">
        <v>42843</v>
      </c>
      <c r="B3392" s="4">
        <v>3.0958000000000001</v>
      </c>
      <c r="C3392" s="4">
        <f t="shared" si="370"/>
        <v>3.3147984849516372E-2</v>
      </c>
      <c r="D3392" s="3">
        <f t="shared" si="365"/>
        <v>4</v>
      </c>
      <c r="E3392">
        <f t="shared" si="366"/>
        <v>6</v>
      </c>
      <c r="F3392">
        <f t="shared" si="364"/>
        <v>2017</v>
      </c>
      <c r="G3392">
        <f t="shared" si="368"/>
        <v>275</v>
      </c>
      <c r="H3392">
        <f t="shared" si="369"/>
        <v>269.5</v>
      </c>
      <c r="I3392">
        <f t="shared" si="367"/>
        <v>5.5</v>
      </c>
      <c r="K3392" s="24">
        <v>40688</v>
      </c>
      <c r="L3392" s="25">
        <v>166</v>
      </c>
    </row>
    <row r="3393" spans="1:12" ht="15.75" thickBot="1" x14ac:dyDescent="0.3">
      <c r="A3393" s="1">
        <v>42844</v>
      </c>
      <c r="B3393" s="4">
        <v>3.1294</v>
      </c>
      <c r="C3393" s="4">
        <f t="shared" si="370"/>
        <v>3.0881541317957843E-2</v>
      </c>
      <c r="D3393" s="3">
        <f t="shared" si="365"/>
        <v>4</v>
      </c>
      <c r="E3393">
        <f t="shared" si="366"/>
        <v>6</v>
      </c>
      <c r="F3393">
        <f t="shared" si="364"/>
        <v>2017</v>
      </c>
      <c r="G3393">
        <f t="shared" si="368"/>
        <v>273</v>
      </c>
      <c r="H3393">
        <f t="shared" si="369"/>
        <v>269.75</v>
      </c>
      <c r="I3393">
        <f t="shared" si="367"/>
        <v>3.25</v>
      </c>
      <c r="K3393" s="22">
        <v>40687</v>
      </c>
      <c r="L3393" s="23">
        <v>165</v>
      </c>
    </row>
    <row r="3394" spans="1:12" ht="15.75" thickBot="1" x14ac:dyDescent="0.3">
      <c r="A3394" s="1">
        <v>42845</v>
      </c>
      <c r="B3394" s="4">
        <v>3.1453000000000002</v>
      </c>
      <c r="C3394" s="4">
        <f t="shared" si="370"/>
        <v>2.8983106780813797E-2</v>
      </c>
      <c r="D3394" s="3">
        <f t="shared" si="365"/>
        <v>4</v>
      </c>
      <c r="E3394">
        <f t="shared" si="366"/>
        <v>6</v>
      </c>
      <c r="F3394">
        <f t="shared" ref="F3394:F3457" si="371">YEAR(A3394)</f>
        <v>2017</v>
      </c>
      <c r="G3394">
        <f t="shared" si="368"/>
        <v>275</v>
      </c>
      <c r="H3394">
        <f t="shared" si="369"/>
        <v>270.16666666666669</v>
      </c>
      <c r="I3394">
        <f t="shared" si="367"/>
        <v>4.8333333333333144</v>
      </c>
      <c r="K3394" s="24">
        <v>40686</v>
      </c>
      <c r="L3394" s="25">
        <v>165</v>
      </c>
    </row>
    <row r="3395" spans="1:12" ht="15.75" thickBot="1" x14ac:dyDescent="0.3">
      <c r="A3395" s="1">
        <v>42849</v>
      </c>
      <c r="B3395" s="4">
        <v>3.1251000000000002</v>
      </c>
      <c r="C3395" s="4">
        <f t="shared" si="370"/>
        <v>2.7668988724648857E-2</v>
      </c>
      <c r="D3395" s="3">
        <f t="shared" ref="D3395:D3458" si="372">MONTH(A3395)</f>
        <v>4</v>
      </c>
      <c r="E3395">
        <f t="shared" ref="E3395:E3458" si="373">IF(D3395&lt;4,3,IF(D3395&lt;7,6,IF(D3395&lt;10,9,12)))</f>
        <v>6</v>
      </c>
      <c r="F3395">
        <f t="shared" si="371"/>
        <v>2017</v>
      </c>
      <c r="G3395">
        <f t="shared" si="368"/>
        <v>263</v>
      </c>
      <c r="H3395">
        <f t="shared" si="369"/>
        <v>270</v>
      </c>
      <c r="I3395">
        <f t="shared" ref="I3395:I3458" si="374">G3395-H3395</f>
        <v>-7</v>
      </c>
      <c r="K3395" s="22">
        <v>40683</v>
      </c>
      <c r="L3395" s="23">
        <v>162</v>
      </c>
    </row>
    <row r="3396" spans="1:12" ht="15.75" thickBot="1" x14ac:dyDescent="0.3">
      <c r="A3396" s="1">
        <v>42850</v>
      </c>
      <c r="B3396" s="4">
        <v>3.1577000000000002</v>
      </c>
      <c r="C3396" s="4">
        <f t="shared" si="370"/>
        <v>2.7601726568701492E-2</v>
      </c>
      <c r="D3396" s="3">
        <f t="shared" si="372"/>
        <v>4</v>
      </c>
      <c r="E3396">
        <f t="shared" si="373"/>
        <v>6</v>
      </c>
      <c r="F3396">
        <f t="shared" si="371"/>
        <v>2017</v>
      </c>
      <c r="G3396">
        <f t="shared" ref="G3396:G3459" si="375">_xlfn.IFNA(VLOOKUP($A3396, $K:$L, 2, 0), G3395)</f>
        <v>263</v>
      </c>
      <c r="H3396">
        <f t="shared" si="369"/>
        <v>270</v>
      </c>
      <c r="I3396">
        <f t="shared" si="374"/>
        <v>-7</v>
      </c>
      <c r="K3396" s="24">
        <v>40682</v>
      </c>
      <c r="L3396" s="25">
        <v>163</v>
      </c>
    </row>
    <row r="3397" spans="1:12" ht="15.75" thickBot="1" x14ac:dyDescent="0.3">
      <c r="A3397" s="1">
        <v>42851</v>
      </c>
      <c r="B3397" s="4">
        <v>3.1846999999999999</v>
      </c>
      <c r="C3397" s="4">
        <f t="shared" si="370"/>
        <v>2.8189938362293877E-2</v>
      </c>
      <c r="D3397" s="3">
        <f t="shared" si="372"/>
        <v>4</v>
      </c>
      <c r="E3397">
        <f t="shared" si="373"/>
        <v>6</v>
      </c>
      <c r="F3397">
        <f t="shared" si="371"/>
        <v>2017</v>
      </c>
      <c r="G3397">
        <f t="shared" si="375"/>
        <v>268</v>
      </c>
      <c r="H3397">
        <f t="shared" si="369"/>
        <v>269.91666666666669</v>
      </c>
      <c r="I3397">
        <f t="shared" si="374"/>
        <v>-1.9166666666666856</v>
      </c>
      <c r="K3397" s="22">
        <v>40681</v>
      </c>
      <c r="L3397" s="23">
        <v>166</v>
      </c>
    </row>
    <row r="3398" spans="1:12" ht="15.75" thickBot="1" x14ac:dyDescent="0.3">
      <c r="A3398" s="1">
        <v>42852</v>
      </c>
      <c r="B3398" s="4">
        <v>3.1762999999999999</v>
      </c>
      <c r="C3398" s="4">
        <f t="shared" si="370"/>
        <v>2.8393911022304773E-2</v>
      </c>
      <c r="D3398" s="3">
        <f t="shared" si="372"/>
        <v>4</v>
      </c>
      <c r="E3398">
        <f t="shared" si="373"/>
        <v>6</v>
      </c>
      <c r="F3398">
        <f t="shared" si="371"/>
        <v>2017</v>
      </c>
      <c r="G3398">
        <f t="shared" si="375"/>
        <v>264</v>
      </c>
      <c r="H3398">
        <f t="shared" si="369"/>
        <v>269.33333333333331</v>
      </c>
      <c r="I3398">
        <f t="shared" si="374"/>
        <v>-5.3333333333333144</v>
      </c>
      <c r="K3398" s="24">
        <v>40680</v>
      </c>
      <c r="L3398" s="25">
        <v>169</v>
      </c>
    </row>
    <row r="3399" spans="1:12" ht="15.75" thickBot="1" x14ac:dyDescent="0.3">
      <c r="A3399" s="1">
        <v>42853</v>
      </c>
      <c r="B3399" s="4">
        <v>3.1983999999999999</v>
      </c>
      <c r="C3399" s="4">
        <f t="shared" si="370"/>
        <v>2.9056499377719421E-2</v>
      </c>
      <c r="D3399" s="3">
        <f t="shared" si="372"/>
        <v>4</v>
      </c>
      <c r="E3399">
        <f t="shared" si="373"/>
        <v>6</v>
      </c>
      <c r="F3399">
        <f t="shared" si="371"/>
        <v>2017</v>
      </c>
      <c r="G3399">
        <f t="shared" si="375"/>
        <v>263</v>
      </c>
      <c r="H3399">
        <f t="shared" si="369"/>
        <v>269</v>
      </c>
      <c r="I3399">
        <f t="shared" si="374"/>
        <v>-6</v>
      </c>
      <c r="K3399" s="22">
        <v>40679</v>
      </c>
      <c r="L3399" s="23">
        <v>169</v>
      </c>
    </row>
    <row r="3400" spans="1:12" ht="15.75" thickBot="1" x14ac:dyDescent="0.3">
      <c r="A3400" s="1">
        <v>42857</v>
      </c>
      <c r="B3400" s="4">
        <v>3.1724000000000001</v>
      </c>
      <c r="C3400" s="4">
        <f t="shared" si="370"/>
        <v>2.9352764726450705E-2</v>
      </c>
      <c r="D3400" s="3">
        <f t="shared" si="372"/>
        <v>5</v>
      </c>
      <c r="E3400">
        <f t="shared" si="373"/>
        <v>6</v>
      </c>
      <c r="F3400">
        <f t="shared" si="371"/>
        <v>2017</v>
      </c>
      <c r="G3400">
        <f t="shared" si="375"/>
        <v>258</v>
      </c>
      <c r="H3400">
        <f t="shared" si="369"/>
        <v>267.83333333333331</v>
      </c>
      <c r="I3400">
        <f t="shared" si="374"/>
        <v>-9.8333333333333144</v>
      </c>
      <c r="K3400" s="24">
        <v>40676</v>
      </c>
      <c r="L3400" s="25">
        <v>168</v>
      </c>
    </row>
    <row r="3401" spans="1:12" ht="15.75" thickBot="1" x14ac:dyDescent="0.3">
      <c r="A3401" s="1">
        <v>42858</v>
      </c>
      <c r="B3401" s="4">
        <v>3.1488999999999998</v>
      </c>
      <c r="C3401" s="4">
        <f t="shared" si="370"/>
        <v>2.9503685769500586E-2</v>
      </c>
      <c r="D3401" s="3">
        <f t="shared" si="372"/>
        <v>5</v>
      </c>
      <c r="E3401">
        <f t="shared" si="373"/>
        <v>6</v>
      </c>
      <c r="F3401">
        <f t="shared" si="371"/>
        <v>2017</v>
      </c>
      <c r="G3401">
        <f t="shared" si="375"/>
        <v>256</v>
      </c>
      <c r="H3401">
        <f t="shared" si="369"/>
        <v>266.58333333333331</v>
      </c>
      <c r="I3401">
        <f t="shared" si="374"/>
        <v>-10.583333333333314</v>
      </c>
      <c r="K3401" s="22">
        <v>40675</v>
      </c>
      <c r="L3401" s="23">
        <v>167</v>
      </c>
    </row>
    <row r="3402" spans="1:12" ht="15.75" thickBot="1" x14ac:dyDescent="0.3">
      <c r="A3402" s="1">
        <v>42859</v>
      </c>
      <c r="B3402" s="4">
        <v>3.1779999999999999</v>
      </c>
      <c r="C3402" s="4">
        <f t="shared" si="370"/>
        <v>3.0263847416643112E-2</v>
      </c>
      <c r="D3402" s="3">
        <f t="shared" si="372"/>
        <v>5</v>
      </c>
      <c r="E3402">
        <f t="shared" si="373"/>
        <v>6</v>
      </c>
      <c r="F3402">
        <f t="shared" si="371"/>
        <v>2017</v>
      </c>
      <c r="G3402">
        <f t="shared" si="375"/>
        <v>264</v>
      </c>
      <c r="H3402">
        <f t="shared" si="369"/>
        <v>266</v>
      </c>
      <c r="I3402">
        <f t="shared" si="374"/>
        <v>-2</v>
      </c>
      <c r="K3402" s="24">
        <v>40674</v>
      </c>
      <c r="L3402" s="25">
        <v>171</v>
      </c>
    </row>
    <row r="3403" spans="1:12" ht="15.75" thickBot="1" x14ac:dyDescent="0.3">
      <c r="A3403" s="1">
        <v>42860</v>
      </c>
      <c r="B3403" s="4">
        <v>3.1764000000000001</v>
      </c>
      <c r="C3403" s="4">
        <f t="shared" si="370"/>
        <v>3.0815123420580334E-2</v>
      </c>
      <c r="D3403" s="3">
        <f t="shared" si="372"/>
        <v>5</v>
      </c>
      <c r="E3403">
        <f t="shared" si="373"/>
        <v>6</v>
      </c>
      <c r="F3403">
        <f t="shared" si="371"/>
        <v>2017</v>
      </c>
      <c r="G3403">
        <f t="shared" si="375"/>
        <v>262</v>
      </c>
      <c r="H3403">
        <f t="shared" si="369"/>
        <v>265.33333333333331</v>
      </c>
      <c r="I3403">
        <f t="shared" si="374"/>
        <v>-3.3333333333333144</v>
      </c>
      <c r="K3403" s="22">
        <v>40673</v>
      </c>
      <c r="L3403" s="23">
        <v>166</v>
      </c>
    </row>
    <row r="3404" spans="1:12" ht="15.75" thickBot="1" x14ac:dyDescent="0.3">
      <c r="A3404" s="1">
        <v>42863</v>
      </c>
      <c r="B3404" s="4">
        <v>3.1938</v>
      </c>
      <c r="C3404" s="4">
        <f t="shared" si="370"/>
        <v>3.1971992491087509E-2</v>
      </c>
      <c r="D3404" s="3">
        <f t="shared" si="372"/>
        <v>5</v>
      </c>
      <c r="E3404">
        <f t="shared" si="373"/>
        <v>6</v>
      </c>
      <c r="F3404">
        <f t="shared" si="371"/>
        <v>2017</v>
      </c>
      <c r="G3404">
        <f t="shared" si="375"/>
        <v>262</v>
      </c>
      <c r="H3404">
        <f t="shared" si="369"/>
        <v>264.25</v>
      </c>
      <c r="I3404">
        <f t="shared" si="374"/>
        <v>-2.25</v>
      </c>
      <c r="K3404" s="24">
        <v>40672</v>
      </c>
      <c r="L3404" s="25">
        <v>168</v>
      </c>
    </row>
    <row r="3405" spans="1:12" ht="15.75" thickBot="1" x14ac:dyDescent="0.3">
      <c r="A3405" s="1">
        <v>42864</v>
      </c>
      <c r="B3405" s="4">
        <v>3.1857000000000002</v>
      </c>
      <c r="C3405" s="4">
        <f t="shared" si="370"/>
        <v>3.2813980485405396E-2</v>
      </c>
      <c r="D3405" s="3">
        <f t="shared" si="372"/>
        <v>5</v>
      </c>
      <c r="E3405">
        <f t="shared" si="373"/>
        <v>6</v>
      </c>
      <c r="F3405">
        <f t="shared" si="371"/>
        <v>2017</v>
      </c>
      <c r="G3405">
        <f t="shared" si="375"/>
        <v>264</v>
      </c>
      <c r="H3405">
        <f t="shared" si="369"/>
        <v>263.5</v>
      </c>
      <c r="I3405">
        <f t="shared" si="374"/>
        <v>0.5</v>
      </c>
      <c r="K3405" s="22">
        <v>40669</v>
      </c>
      <c r="L3405" s="23">
        <v>171</v>
      </c>
    </row>
    <row r="3406" spans="1:12" ht="15.75" thickBot="1" x14ac:dyDescent="0.3">
      <c r="A3406" s="1">
        <v>42865</v>
      </c>
      <c r="B3406" s="4">
        <v>3.1606000000000001</v>
      </c>
      <c r="C3406" s="4">
        <f t="shared" si="370"/>
        <v>3.3043221663736647E-2</v>
      </c>
      <c r="D3406" s="3">
        <f t="shared" si="372"/>
        <v>5</v>
      </c>
      <c r="E3406">
        <f t="shared" si="373"/>
        <v>6</v>
      </c>
      <c r="F3406">
        <f t="shared" si="371"/>
        <v>2017</v>
      </c>
      <c r="G3406">
        <f t="shared" si="375"/>
        <v>257</v>
      </c>
      <c r="H3406">
        <f t="shared" si="369"/>
        <v>262</v>
      </c>
      <c r="I3406">
        <f t="shared" si="374"/>
        <v>-5</v>
      </c>
      <c r="K3406" s="24">
        <v>40668</v>
      </c>
      <c r="L3406" s="25">
        <v>171</v>
      </c>
    </row>
    <row r="3407" spans="1:12" ht="15.75" thickBot="1" x14ac:dyDescent="0.3">
      <c r="A3407" s="1">
        <v>42866</v>
      </c>
      <c r="B3407" s="4">
        <v>3.1558999999999999</v>
      </c>
      <c r="C3407" s="4">
        <f t="shared" si="370"/>
        <v>3.322086731218777E-2</v>
      </c>
      <c r="D3407" s="3">
        <f t="shared" si="372"/>
        <v>5</v>
      </c>
      <c r="E3407">
        <f t="shared" si="373"/>
        <v>6</v>
      </c>
      <c r="F3407">
        <f t="shared" si="371"/>
        <v>2017</v>
      </c>
      <c r="G3407">
        <f t="shared" si="375"/>
        <v>255</v>
      </c>
      <c r="H3407">
        <f t="shared" si="369"/>
        <v>261.33333333333331</v>
      </c>
      <c r="I3407">
        <f t="shared" si="374"/>
        <v>-6.3333333333333144</v>
      </c>
      <c r="K3407" s="22">
        <v>40667</v>
      </c>
      <c r="L3407" s="23">
        <v>173</v>
      </c>
    </row>
    <row r="3408" spans="1:12" ht="15.75" thickBot="1" x14ac:dyDescent="0.3">
      <c r="A3408" s="1">
        <v>42867</v>
      </c>
      <c r="B3408" s="4">
        <v>3.129</v>
      </c>
      <c r="C3408" s="4">
        <f t="shared" si="370"/>
        <v>3.32177687192994E-2</v>
      </c>
      <c r="D3408" s="3">
        <f t="shared" si="372"/>
        <v>5</v>
      </c>
      <c r="E3408">
        <f t="shared" si="373"/>
        <v>6</v>
      </c>
      <c r="F3408">
        <f t="shared" si="371"/>
        <v>2017</v>
      </c>
      <c r="G3408">
        <f t="shared" si="375"/>
        <v>255</v>
      </c>
      <c r="H3408">
        <f t="shared" si="369"/>
        <v>260.66666666666669</v>
      </c>
      <c r="I3408">
        <f t="shared" si="374"/>
        <v>-5.6666666666666856</v>
      </c>
      <c r="K3408" s="24">
        <v>40666</v>
      </c>
      <c r="L3408" s="25">
        <v>169</v>
      </c>
    </row>
    <row r="3409" spans="1:12" ht="15.75" thickBot="1" x14ac:dyDescent="0.3">
      <c r="A3409" s="1">
        <v>42870</v>
      </c>
      <c r="B3409" s="4">
        <v>3.1011000000000002</v>
      </c>
      <c r="C3409" s="4">
        <f t="shared" si="370"/>
        <v>3.3379263106232418E-2</v>
      </c>
      <c r="D3409" s="3">
        <f t="shared" si="372"/>
        <v>5</v>
      </c>
      <c r="E3409">
        <f t="shared" si="373"/>
        <v>6</v>
      </c>
      <c r="F3409">
        <f t="shared" si="371"/>
        <v>2017</v>
      </c>
      <c r="G3409">
        <f t="shared" si="375"/>
        <v>251</v>
      </c>
      <c r="H3409">
        <f t="shared" si="369"/>
        <v>259.25</v>
      </c>
      <c r="I3409">
        <f t="shared" si="374"/>
        <v>-8.25</v>
      </c>
      <c r="K3409" s="22">
        <v>40665</v>
      </c>
      <c r="L3409" s="23">
        <v>165</v>
      </c>
    </row>
    <row r="3410" spans="1:12" ht="15.75" thickBot="1" x14ac:dyDescent="0.3">
      <c r="A3410" s="1">
        <v>42871</v>
      </c>
      <c r="B3410" s="4">
        <v>3.0924</v>
      </c>
      <c r="C3410" s="4">
        <f t="shared" si="370"/>
        <v>3.3653666540097708E-2</v>
      </c>
      <c r="D3410" s="3">
        <f t="shared" si="372"/>
        <v>5</v>
      </c>
      <c r="E3410">
        <f t="shared" si="373"/>
        <v>6</v>
      </c>
      <c r="F3410">
        <f t="shared" si="371"/>
        <v>2017</v>
      </c>
      <c r="G3410">
        <f t="shared" si="375"/>
        <v>250</v>
      </c>
      <c r="H3410">
        <f t="shared" si="369"/>
        <v>258.08333333333331</v>
      </c>
      <c r="I3410">
        <f t="shared" si="374"/>
        <v>-8.0833333333333144</v>
      </c>
      <c r="K3410" s="24">
        <v>40662</v>
      </c>
      <c r="L3410" s="25">
        <v>169</v>
      </c>
    </row>
    <row r="3411" spans="1:12" ht="15.75" thickBot="1" x14ac:dyDescent="0.3">
      <c r="A3411" s="1">
        <v>42872</v>
      </c>
      <c r="B3411" s="4">
        <v>3.1076000000000001</v>
      </c>
      <c r="C3411" s="4">
        <f t="shared" si="370"/>
        <v>3.3728637706863795E-2</v>
      </c>
      <c r="D3411" s="3">
        <f t="shared" si="372"/>
        <v>5</v>
      </c>
      <c r="E3411">
        <f t="shared" si="373"/>
        <v>6</v>
      </c>
      <c r="F3411">
        <f t="shared" si="371"/>
        <v>2017</v>
      </c>
      <c r="G3411">
        <f t="shared" si="375"/>
        <v>258</v>
      </c>
      <c r="H3411">
        <f t="shared" si="369"/>
        <v>257.66666666666669</v>
      </c>
      <c r="I3411">
        <f t="shared" si="374"/>
        <v>0.33333333333331439</v>
      </c>
      <c r="K3411" s="22">
        <v>40661</v>
      </c>
      <c r="L3411" s="23">
        <v>176</v>
      </c>
    </row>
    <row r="3412" spans="1:12" ht="15.75" thickBot="1" x14ac:dyDescent="0.3">
      <c r="A3412" s="1">
        <v>42873</v>
      </c>
      <c r="B3412" s="4">
        <v>3.3807</v>
      </c>
      <c r="C3412" s="4">
        <f t="shared" si="370"/>
        <v>4.6176197295469616E-2</v>
      </c>
      <c r="D3412" s="3">
        <f t="shared" si="372"/>
        <v>5</v>
      </c>
      <c r="E3412">
        <f t="shared" si="373"/>
        <v>6</v>
      </c>
      <c r="F3412">
        <f t="shared" si="371"/>
        <v>2017</v>
      </c>
      <c r="G3412">
        <f t="shared" si="375"/>
        <v>300</v>
      </c>
      <c r="H3412">
        <f t="shared" ref="H3412:H3475" si="376">AVERAGE(G3401:G3412)</f>
        <v>261.16666666666669</v>
      </c>
      <c r="I3412">
        <f t="shared" si="374"/>
        <v>38.833333333333314</v>
      </c>
      <c r="K3412" s="24">
        <v>40660</v>
      </c>
      <c r="L3412" s="25">
        <v>176</v>
      </c>
    </row>
    <row r="3413" spans="1:12" ht="15.75" thickBot="1" x14ac:dyDescent="0.3">
      <c r="A3413" s="1">
        <v>42874</v>
      </c>
      <c r="B3413" s="4">
        <v>3.2877999999999998</v>
      </c>
      <c r="C3413" s="4">
        <f t="shared" si="370"/>
        <v>4.9594365664046416E-2</v>
      </c>
      <c r="D3413" s="3">
        <f t="shared" si="372"/>
        <v>5</v>
      </c>
      <c r="E3413">
        <f t="shared" si="373"/>
        <v>6</v>
      </c>
      <c r="F3413">
        <f t="shared" si="371"/>
        <v>2017</v>
      </c>
      <c r="G3413">
        <f t="shared" si="375"/>
        <v>282</v>
      </c>
      <c r="H3413">
        <f t="shared" si="376"/>
        <v>263.33333333333331</v>
      </c>
      <c r="I3413">
        <f t="shared" si="374"/>
        <v>18.666666666666686</v>
      </c>
      <c r="K3413" s="22">
        <v>40659</v>
      </c>
      <c r="L3413" s="23">
        <v>179</v>
      </c>
    </row>
    <row r="3414" spans="1:12" ht="15.75" thickBot="1" x14ac:dyDescent="0.3">
      <c r="A3414" s="1">
        <v>42877</v>
      </c>
      <c r="B3414" s="4">
        <v>3.2863000000000002</v>
      </c>
      <c r="C3414" s="4">
        <f t="shared" si="370"/>
        <v>5.1880059285903342E-2</v>
      </c>
      <c r="D3414" s="3">
        <f t="shared" si="372"/>
        <v>5</v>
      </c>
      <c r="E3414">
        <f t="shared" si="373"/>
        <v>6</v>
      </c>
      <c r="F3414">
        <f t="shared" si="371"/>
        <v>2017</v>
      </c>
      <c r="G3414">
        <f t="shared" si="375"/>
        <v>288</v>
      </c>
      <c r="H3414">
        <f t="shared" si="376"/>
        <v>265.33333333333331</v>
      </c>
      <c r="I3414">
        <f t="shared" si="374"/>
        <v>22.666666666666686</v>
      </c>
      <c r="K3414" s="24">
        <v>40658</v>
      </c>
      <c r="L3414" s="25">
        <v>179</v>
      </c>
    </row>
    <row r="3415" spans="1:12" ht="15.75" thickBot="1" x14ac:dyDescent="0.3">
      <c r="A3415" s="1">
        <v>42878</v>
      </c>
      <c r="B3415" s="4">
        <v>3.2654000000000001</v>
      </c>
      <c r="C3415" s="4">
        <f t="shared" si="370"/>
        <v>5.3898148734856807E-2</v>
      </c>
      <c r="D3415" s="3">
        <f t="shared" si="372"/>
        <v>5</v>
      </c>
      <c r="E3415">
        <f t="shared" si="373"/>
        <v>6</v>
      </c>
      <c r="F3415">
        <f t="shared" si="371"/>
        <v>2017</v>
      </c>
      <c r="G3415">
        <f t="shared" si="375"/>
        <v>280</v>
      </c>
      <c r="H3415">
        <f t="shared" si="376"/>
        <v>266.83333333333331</v>
      </c>
      <c r="I3415">
        <f t="shared" si="374"/>
        <v>13.166666666666686</v>
      </c>
      <c r="K3415" s="22">
        <v>40654</v>
      </c>
      <c r="L3415" s="23">
        <v>176</v>
      </c>
    </row>
    <row r="3416" spans="1:12" ht="15.75" thickBot="1" x14ac:dyDescent="0.3">
      <c r="A3416" s="1">
        <v>42879</v>
      </c>
      <c r="B3416" s="4">
        <v>3.2629000000000001</v>
      </c>
      <c r="C3416" s="4">
        <f t="shared" si="370"/>
        <v>5.5573614335417951E-2</v>
      </c>
      <c r="D3416" s="3">
        <f t="shared" si="372"/>
        <v>5</v>
      </c>
      <c r="E3416">
        <f t="shared" si="373"/>
        <v>6</v>
      </c>
      <c r="F3416">
        <f t="shared" si="371"/>
        <v>2017</v>
      </c>
      <c r="G3416">
        <f t="shared" si="375"/>
        <v>281</v>
      </c>
      <c r="H3416">
        <f t="shared" si="376"/>
        <v>268.41666666666669</v>
      </c>
      <c r="I3416">
        <f t="shared" si="374"/>
        <v>12.583333333333314</v>
      </c>
      <c r="K3416" s="24">
        <v>40653</v>
      </c>
      <c r="L3416" s="25">
        <v>176</v>
      </c>
    </row>
    <row r="3417" spans="1:12" ht="15.75" thickBot="1" x14ac:dyDescent="0.3">
      <c r="A3417" s="1">
        <v>42880</v>
      </c>
      <c r="B3417" s="4">
        <v>3.2824</v>
      </c>
      <c r="C3417" s="4">
        <f t="shared" si="370"/>
        <v>5.7825934869194809E-2</v>
      </c>
      <c r="D3417" s="3">
        <f t="shared" si="372"/>
        <v>5</v>
      </c>
      <c r="E3417">
        <f t="shared" si="373"/>
        <v>6</v>
      </c>
      <c r="F3417">
        <f t="shared" si="371"/>
        <v>2017</v>
      </c>
      <c r="G3417">
        <f t="shared" si="375"/>
        <v>286</v>
      </c>
      <c r="H3417">
        <f t="shared" si="376"/>
        <v>270.25</v>
      </c>
      <c r="I3417">
        <f t="shared" si="374"/>
        <v>15.75</v>
      </c>
      <c r="K3417" s="22">
        <v>40652</v>
      </c>
      <c r="L3417" s="23">
        <v>181</v>
      </c>
    </row>
    <row r="3418" spans="1:12" ht="15.75" thickBot="1" x14ac:dyDescent="0.3">
      <c r="A3418" s="1">
        <v>42881</v>
      </c>
      <c r="B3418" s="4">
        <v>3.2614000000000001</v>
      </c>
      <c r="C3418" s="4">
        <f t="shared" si="370"/>
        <v>5.8912517661808203E-2</v>
      </c>
      <c r="D3418" s="3">
        <f t="shared" si="372"/>
        <v>5</v>
      </c>
      <c r="E3418">
        <f t="shared" si="373"/>
        <v>6</v>
      </c>
      <c r="F3418">
        <f t="shared" si="371"/>
        <v>2017</v>
      </c>
      <c r="G3418">
        <f t="shared" si="375"/>
        <v>283</v>
      </c>
      <c r="H3418">
        <f t="shared" si="376"/>
        <v>272.41666666666669</v>
      </c>
      <c r="I3418">
        <f t="shared" si="374"/>
        <v>10.583333333333314</v>
      </c>
      <c r="K3418" s="24">
        <v>40651</v>
      </c>
      <c r="L3418" s="25">
        <v>178</v>
      </c>
    </row>
    <row r="3419" spans="1:12" ht="15.75" thickBot="1" x14ac:dyDescent="0.3">
      <c r="A3419" s="1">
        <v>42884</v>
      </c>
      <c r="B3419" s="4">
        <v>3.2709000000000001</v>
      </c>
      <c r="C3419" s="4">
        <f t="shared" si="370"/>
        <v>5.9718045021121074E-2</v>
      </c>
      <c r="D3419" s="3">
        <f t="shared" si="372"/>
        <v>5</v>
      </c>
      <c r="E3419">
        <f t="shared" si="373"/>
        <v>6</v>
      </c>
      <c r="F3419">
        <f t="shared" si="371"/>
        <v>2017</v>
      </c>
      <c r="G3419">
        <f t="shared" si="375"/>
        <v>286</v>
      </c>
      <c r="H3419">
        <f t="shared" si="376"/>
        <v>275</v>
      </c>
      <c r="I3419">
        <f t="shared" si="374"/>
        <v>11</v>
      </c>
      <c r="K3419" s="22">
        <v>40648</v>
      </c>
      <c r="L3419" s="23">
        <v>175</v>
      </c>
    </row>
    <row r="3420" spans="1:12" ht="15.75" thickBot="1" x14ac:dyDescent="0.3">
      <c r="A3420" s="1">
        <v>42885</v>
      </c>
      <c r="B3420" s="4">
        <v>3.2658999999999998</v>
      </c>
      <c r="C3420" s="4">
        <f t="shared" si="370"/>
        <v>6.0900556085553587E-2</v>
      </c>
      <c r="D3420" s="3">
        <f t="shared" si="372"/>
        <v>5</v>
      </c>
      <c r="E3420">
        <f t="shared" si="373"/>
        <v>6</v>
      </c>
      <c r="F3420">
        <f t="shared" si="371"/>
        <v>2017</v>
      </c>
      <c r="G3420">
        <f t="shared" si="375"/>
        <v>284</v>
      </c>
      <c r="H3420">
        <f t="shared" si="376"/>
        <v>277.41666666666669</v>
      </c>
      <c r="I3420">
        <f t="shared" si="374"/>
        <v>6.5833333333333144</v>
      </c>
      <c r="K3420" s="24">
        <v>40647</v>
      </c>
      <c r="L3420" s="25">
        <v>171</v>
      </c>
    </row>
    <row r="3421" spans="1:12" ht="15.75" thickBot="1" x14ac:dyDescent="0.3">
      <c r="A3421" s="1">
        <v>42886</v>
      </c>
      <c r="B3421" s="4">
        <v>3.2437</v>
      </c>
      <c r="C3421" s="4">
        <f t="shared" si="370"/>
        <v>6.136575292582995E-2</v>
      </c>
      <c r="D3421" s="3">
        <f t="shared" si="372"/>
        <v>5</v>
      </c>
      <c r="E3421">
        <f t="shared" si="373"/>
        <v>6</v>
      </c>
      <c r="F3421">
        <f t="shared" si="371"/>
        <v>2017</v>
      </c>
      <c r="G3421">
        <f t="shared" si="375"/>
        <v>284</v>
      </c>
      <c r="H3421">
        <f t="shared" si="376"/>
        <v>280.16666666666669</v>
      </c>
      <c r="I3421">
        <f t="shared" si="374"/>
        <v>3.8333333333333144</v>
      </c>
      <c r="K3421" s="22">
        <v>40646</v>
      </c>
      <c r="L3421" s="23">
        <v>171</v>
      </c>
    </row>
    <row r="3422" spans="1:12" ht="15.75" thickBot="1" x14ac:dyDescent="0.3">
      <c r="A3422" s="1">
        <v>42887</v>
      </c>
      <c r="B3422" s="4">
        <v>3.2307000000000001</v>
      </c>
      <c r="C3422" s="4">
        <f t="shared" si="370"/>
        <v>6.1719536503965333E-2</v>
      </c>
      <c r="D3422" s="3">
        <f t="shared" si="372"/>
        <v>6</v>
      </c>
      <c r="E3422">
        <f t="shared" si="373"/>
        <v>6</v>
      </c>
      <c r="F3422">
        <f t="shared" si="371"/>
        <v>2017</v>
      </c>
      <c r="G3422">
        <f t="shared" si="375"/>
        <v>284</v>
      </c>
      <c r="H3422">
        <f t="shared" si="376"/>
        <v>283</v>
      </c>
      <c r="I3422">
        <f t="shared" si="374"/>
        <v>1</v>
      </c>
      <c r="K3422" s="24">
        <v>40645</v>
      </c>
      <c r="L3422" s="25">
        <v>170</v>
      </c>
    </row>
    <row r="3423" spans="1:12" ht="15.75" thickBot="1" x14ac:dyDescent="0.3">
      <c r="A3423" s="1">
        <v>42888</v>
      </c>
      <c r="B3423" s="4">
        <v>3.2401</v>
      </c>
      <c r="C3423" s="4">
        <f t="shared" si="370"/>
        <v>6.2413949857677092E-2</v>
      </c>
      <c r="D3423" s="3">
        <f t="shared" si="372"/>
        <v>6</v>
      </c>
      <c r="E3423">
        <f t="shared" si="373"/>
        <v>6</v>
      </c>
      <c r="F3423">
        <f t="shared" si="371"/>
        <v>2017</v>
      </c>
      <c r="G3423">
        <f t="shared" si="375"/>
        <v>283</v>
      </c>
      <c r="H3423">
        <f t="shared" si="376"/>
        <v>285.08333333333331</v>
      </c>
      <c r="I3423">
        <f t="shared" si="374"/>
        <v>-2.0833333333333144</v>
      </c>
      <c r="K3423" s="22">
        <v>40644</v>
      </c>
      <c r="L3423" s="23">
        <v>164</v>
      </c>
    </row>
    <row r="3424" spans="1:12" ht="15.75" thickBot="1" x14ac:dyDescent="0.3">
      <c r="A3424" s="1">
        <v>42891</v>
      </c>
      <c r="B3424" s="4">
        <v>3.282</v>
      </c>
      <c r="C3424" s="4">
        <f t="shared" si="370"/>
        <v>6.3805245348850889E-2</v>
      </c>
      <c r="D3424" s="3">
        <f t="shared" si="372"/>
        <v>6</v>
      </c>
      <c r="E3424">
        <f t="shared" si="373"/>
        <v>6</v>
      </c>
      <c r="F3424">
        <f t="shared" si="371"/>
        <v>2017</v>
      </c>
      <c r="G3424">
        <f t="shared" si="375"/>
        <v>283</v>
      </c>
      <c r="H3424">
        <f t="shared" si="376"/>
        <v>283.66666666666669</v>
      </c>
      <c r="I3424">
        <f t="shared" si="374"/>
        <v>-0.66666666666668561</v>
      </c>
      <c r="K3424" s="24">
        <v>40641</v>
      </c>
      <c r="L3424" s="25">
        <v>164</v>
      </c>
    </row>
    <row r="3425" spans="1:12" ht="15.75" thickBot="1" x14ac:dyDescent="0.3">
      <c r="A3425" s="1">
        <v>42892</v>
      </c>
      <c r="B3425" s="4">
        <v>3.2816999999999998</v>
      </c>
      <c r="C3425" s="4">
        <f t="shared" si="370"/>
        <v>6.514069356689943E-2</v>
      </c>
      <c r="D3425" s="3">
        <f t="shared" si="372"/>
        <v>6</v>
      </c>
      <c r="E3425">
        <f t="shared" si="373"/>
        <v>6</v>
      </c>
      <c r="F3425">
        <f t="shared" si="371"/>
        <v>2017</v>
      </c>
      <c r="G3425">
        <f t="shared" si="375"/>
        <v>285</v>
      </c>
      <c r="H3425">
        <f t="shared" si="376"/>
        <v>283.91666666666669</v>
      </c>
      <c r="I3425">
        <f t="shared" si="374"/>
        <v>1.0833333333333144</v>
      </c>
      <c r="K3425" s="22">
        <v>40640</v>
      </c>
      <c r="L3425" s="23">
        <v>164</v>
      </c>
    </row>
    <row r="3426" spans="1:12" ht="15.75" thickBot="1" x14ac:dyDescent="0.3">
      <c r="A3426" s="1">
        <v>42893</v>
      </c>
      <c r="B3426" s="4">
        <v>3.2747000000000002</v>
      </c>
      <c r="C3426" s="4">
        <f t="shared" si="370"/>
        <v>6.6431924111100521E-2</v>
      </c>
      <c r="D3426" s="3">
        <f t="shared" si="372"/>
        <v>6</v>
      </c>
      <c r="E3426">
        <f t="shared" si="373"/>
        <v>6</v>
      </c>
      <c r="F3426">
        <f t="shared" si="371"/>
        <v>2017</v>
      </c>
      <c r="G3426">
        <f t="shared" si="375"/>
        <v>288</v>
      </c>
      <c r="H3426">
        <f t="shared" si="376"/>
        <v>283.91666666666669</v>
      </c>
      <c r="I3426">
        <f t="shared" si="374"/>
        <v>4.0833333333333144</v>
      </c>
      <c r="K3426" s="24">
        <v>40639</v>
      </c>
      <c r="L3426" s="25">
        <v>163</v>
      </c>
    </row>
    <row r="3427" spans="1:12" ht="15.75" thickBot="1" x14ac:dyDescent="0.3">
      <c r="A3427" s="1">
        <v>42894</v>
      </c>
      <c r="B3427" s="4">
        <v>3.2837999999999998</v>
      </c>
      <c r="C3427" s="4">
        <f t="shared" si="370"/>
        <v>6.7941374024746135E-2</v>
      </c>
      <c r="D3427" s="3">
        <f t="shared" si="372"/>
        <v>6</v>
      </c>
      <c r="E3427">
        <f t="shared" si="373"/>
        <v>6</v>
      </c>
      <c r="F3427">
        <f t="shared" si="371"/>
        <v>2017</v>
      </c>
      <c r="G3427">
        <f t="shared" si="375"/>
        <v>285</v>
      </c>
      <c r="H3427">
        <f t="shared" si="376"/>
        <v>284.33333333333331</v>
      </c>
      <c r="I3427">
        <f t="shared" si="374"/>
        <v>0.66666666666668561</v>
      </c>
      <c r="K3427" s="22">
        <v>40638</v>
      </c>
      <c r="L3427" s="23">
        <v>168</v>
      </c>
    </row>
    <row r="3428" spans="1:12" ht="15.75" thickBot="1" x14ac:dyDescent="0.3">
      <c r="A3428" s="1">
        <v>42895</v>
      </c>
      <c r="B3428" s="4">
        <v>3.274</v>
      </c>
      <c r="C3428" s="4">
        <f t="shared" si="370"/>
        <v>6.9116927800914565E-2</v>
      </c>
      <c r="D3428" s="3">
        <f t="shared" si="372"/>
        <v>6</v>
      </c>
      <c r="E3428">
        <f t="shared" si="373"/>
        <v>6</v>
      </c>
      <c r="F3428">
        <f t="shared" si="371"/>
        <v>2017</v>
      </c>
      <c r="G3428">
        <f t="shared" si="375"/>
        <v>285</v>
      </c>
      <c r="H3428">
        <f t="shared" si="376"/>
        <v>284.66666666666669</v>
      </c>
      <c r="I3428">
        <f t="shared" si="374"/>
        <v>0.33333333333331439</v>
      </c>
      <c r="K3428" s="24">
        <v>40637</v>
      </c>
      <c r="L3428" s="25">
        <v>169</v>
      </c>
    </row>
    <row r="3429" spans="1:12" ht="15.75" thickBot="1" x14ac:dyDescent="0.3">
      <c r="A3429" s="1">
        <v>42898</v>
      </c>
      <c r="B3429" s="4">
        <v>3.2986</v>
      </c>
      <c r="C3429" s="4">
        <f t="shared" si="370"/>
        <v>7.0810822353895631E-2</v>
      </c>
      <c r="D3429" s="3">
        <f t="shared" si="372"/>
        <v>6</v>
      </c>
      <c r="E3429">
        <f t="shared" si="373"/>
        <v>6</v>
      </c>
      <c r="F3429">
        <f t="shared" si="371"/>
        <v>2017</v>
      </c>
      <c r="G3429">
        <f t="shared" si="375"/>
        <v>286</v>
      </c>
      <c r="H3429">
        <f t="shared" si="376"/>
        <v>284.66666666666669</v>
      </c>
      <c r="I3429">
        <f t="shared" si="374"/>
        <v>1.3333333333333144</v>
      </c>
      <c r="K3429" s="22">
        <v>40634</v>
      </c>
      <c r="L3429" s="23">
        <v>171</v>
      </c>
    </row>
    <row r="3430" spans="1:12" ht="15.75" thickBot="1" x14ac:dyDescent="0.3">
      <c r="A3430" s="1">
        <v>42899</v>
      </c>
      <c r="B3430" s="4">
        <v>3.3208000000000002</v>
      </c>
      <c r="C3430" s="4">
        <f t="shared" si="370"/>
        <v>7.3076764692898616E-2</v>
      </c>
      <c r="D3430" s="3">
        <f t="shared" si="372"/>
        <v>6</v>
      </c>
      <c r="E3430">
        <f t="shared" si="373"/>
        <v>6</v>
      </c>
      <c r="F3430">
        <f t="shared" si="371"/>
        <v>2017</v>
      </c>
      <c r="G3430">
        <f t="shared" si="375"/>
        <v>282</v>
      </c>
      <c r="H3430">
        <f t="shared" si="376"/>
        <v>284.58333333333331</v>
      </c>
      <c r="I3430">
        <f t="shared" si="374"/>
        <v>-2.5833333333333144</v>
      </c>
      <c r="K3430" s="24">
        <v>40633</v>
      </c>
      <c r="L3430" s="25">
        <v>173</v>
      </c>
    </row>
    <row r="3431" spans="1:12" ht="15.75" thickBot="1" x14ac:dyDescent="0.3">
      <c r="A3431" s="1">
        <v>42900</v>
      </c>
      <c r="B3431" s="4">
        <v>3.2835999999999999</v>
      </c>
      <c r="C3431" s="4">
        <f t="shared" si="370"/>
        <v>7.4215544022163737E-2</v>
      </c>
      <c r="D3431" s="3">
        <f t="shared" si="372"/>
        <v>6</v>
      </c>
      <c r="E3431">
        <f t="shared" si="373"/>
        <v>6</v>
      </c>
      <c r="F3431">
        <f t="shared" si="371"/>
        <v>2017</v>
      </c>
      <c r="G3431">
        <f t="shared" si="375"/>
        <v>281</v>
      </c>
      <c r="H3431">
        <f t="shared" si="376"/>
        <v>284.16666666666669</v>
      </c>
      <c r="I3431">
        <f t="shared" si="374"/>
        <v>-3.1666666666666856</v>
      </c>
      <c r="K3431" s="22">
        <v>40632</v>
      </c>
      <c r="L3431" s="23">
        <v>170</v>
      </c>
    </row>
    <row r="3432" spans="1:12" ht="15.75" thickBot="1" x14ac:dyDescent="0.3">
      <c r="A3432" s="1">
        <v>42902</v>
      </c>
      <c r="B3432" s="4">
        <v>3.2892000000000001</v>
      </c>
      <c r="C3432" s="4">
        <f t="shared" si="370"/>
        <v>7.4842777020313625E-2</v>
      </c>
      <c r="D3432" s="3">
        <f t="shared" si="372"/>
        <v>6</v>
      </c>
      <c r="E3432">
        <f t="shared" si="373"/>
        <v>6</v>
      </c>
      <c r="F3432">
        <f t="shared" si="371"/>
        <v>2017</v>
      </c>
      <c r="G3432">
        <f t="shared" si="375"/>
        <v>286</v>
      </c>
      <c r="H3432">
        <f t="shared" si="376"/>
        <v>284.33333333333331</v>
      </c>
      <c r="I3432">
        <f t="shared" si="374"/>
        <v>1.6666666666666856</v>
      </c>
      <c r="K3432" s="24">
        <v>40631</v>
      </c>
      <c r="L3432" s="25">
        <v>173</v>
      </c>
    </row>
    <row r="3433" spans="1:12" ht="15.75" thickBot="1" x14ac:dyDescent="0.3">
      <c r="A3433" s="1">
        <v>42905</v>
      </c>
      <c r="B3433" s="4">
        <v>3.2974999999999999</v>
      </c>
      <c r="C3433" s="4">
        <f t="shared" si="370"/>
        <v>7.5531660929768873E-2</v>
      </c>
      <c r="D3433" s="3">
        <f t="shared" si="372"/>
        <v>6</v>
      </c>
      <c r="E3433">
        <f t="shared" si="373"/>
        <v>6</v>
      </c>
      <c r="F3433">
        <f t="shared" si="371"/>
        <v>2017</v>
      </c>
      <c r="G3433">
        <f t="shared" si="375"/>
        <v>289</v>
      </c>
      <c r="H3433">
        <f t="shared" si="376"/>
        <v>284.75</v>
      </c>
      <c r="I3433">
        <f t="shared" si="374"/>
        <v>4.25</v>
      </c>
      <c r="K3433" s="22">
        <v>40630</v>
      </c>
      <c r="L3433" s="23">
        <v>170</v>
      </c>
    </row>
    <row r="3434" spans="1:12" ht="15.75" thickBot="1" x14ac:dyDescent="0.3">
      <c r="A3434" s="1">
        <v>42906</v>
      </c>
      <c r="B3434" s="4">
        <v>3.3144999999999998</v>
      </c>
      <c r="C3434" s="4">
        <f t="shared" si="370"/>
        <v>7.6162741033580048E-2</v>
      </c>
      <c r="D3434" s="3">
        <f t="shared" si="372"/>
        <v>6</v>
      </c>
      <c r="E3434">
        <f t="shared" si="373"/>
        <v>6</v>
      </c>
      <c r="F3434">
        <f t="shared" si="371"/>
        <v>2017</v>
      </c>
      <c r="G3434">
        <f t="shared" si="375"/>
        <v>299</v>
      </c>
      <c r="H3434">
        <f t="shared" si="376"/>
        <v>286</v>
      </c>
      <c r="I3434">
        <f t="shared" si="374"/>
        <v>13</v>
      </c>
      <c r="K3434" s="24">
        <v>40627</v>
      </c>
      <c r="L3434" s="25">
        <v>171</v>
      </c>
    </row>
    <row r="3435" spans="1:12" ht="15.75" thickBot="1" x14ac:dyDescent="0.3">
      <c r="A3435" s="1">
        <v>42907</v>
      </c>
      <c r="B3435" s="4">
        <v>3.3247</v>
      </c>
      <c r="C3435" s="4">
        <f t="shared" si="370"/>
        <v>7.6573899681176824E-2</v>
      </c>
      <c r="D3435" s="3">
        <f t="shared" si="372"/>
        <v>6</v>
      </c>
      <c r="E3435">
        <f t="shared" si="373"/>
        <v>6</v>
      </c>
      <c r="F3435">
        <f t="shared" si="371"/>
        <v>2017</v>
      </c>
      <c r="G3435">
        <f t="shared" si="375"/>
        <v>302</v>
      </c>
      <c r="H3435">
        <f t="shared" si="376"/>
        <v>287.58333333333331</v>
      </c>
      <c r="I3435">
        <f t="shared" si="374"/>
        <v>14.416666666666686</v>
      </c>
      <c r="K3435" s="22">
        <v>40626</v>
      </c>
      <c r="L3435" s="23">
        <v>173</v>
      </c>
    </row>
    <row r="3436" spans="1:12" ht="15.75" thickBot="1" x14ac:dyDescent="0.3">
      <c r="A3436" s="1">
        <v>42908</v>
      </c>
      <c r="B3436" s="4">
        <v>3.3361999999999998</v>
      </c>
      <c r="C3436" s="4">
        <f t="shared" si="370"/>
        <v>7.750415169638912E-2</v>
      </c>
      <c r="D3436" s="3">
        <f t="shared" si="372"/>
        <v>6</v>
      </c>
      <c r="E3436">
        <f t="shared" si="373"/>
        <v>6</v>
      </c>
      <c r="F3436">
        <f t="shared" si="371"/>
        <v>2017</v>
      </c>
      <c r="G3436">
        <f t="shared" si="375"/>
        <v>298</v>
      </c>
      <c r="H3436">
        <f t="shared" si="376"/>
        <v>288.83333333333331</v>
      </c>
      <c r="I3436">
        <f t="shared" si="374"/>
        <v>9.1666666666666856</v>
      </c>
      <c r="K3436" s="24">
        <v>40625</v>
      </c>
      <c r="L3436" s="25">
        <v>176</v>
      </c>
    </row>
    <row r="3437" spans="1:12" ht="15.75" thickBot="1" x14ac:dyDescent="0.3">
      <c r="A3437" s="1">
        <v>42909</v>
      </c>
      <c r="B3437" s="4">
        <v>3.3342000000000001</v>
      </c>
      <c r="C3437" s="4">
        <f t="shared" si="370"/>
        <v>7.8763979037759141E-2</v>
      </c>
      <c r="D3437" s="3">
        <f t="shared" si="372"/>
        <v>6</v>
      </c>
      <c r="E3437">
        <f t="shared" si="373"/>
        <v>6</v>
      </c>
      <c r="F3437">
        <f t="shared" si="371"/>
        <v>2017</v>
      </c>
      <c r="G3437">
        <f t="shared" si="375"/>
        <v>294</v>
      </c>
      <c r="H3437">
        <f t="shared" si="376"/>
        <v>289.58333333333331</v>
      </c>
      <c r="I3437">
        <f t="shared" si="374"/>
        <v>4.4166666666666856</v>
      </c>
      <c r="K3437" s="22">
        <v>40624</v>
      </c>
      <c r="L3437" s="23">
        <v>178</v>
      </c>
    </row>
    <row r="3438" spans="1:12" ht="15.75" thickBot="1" x14ac:dyDescent="0.3">
      <c r="A3438" s="1">
        <v>42912</v>
      </c>
      <c r="B3438" s="4">
        <v>3.3128000000000002</v>
      </c>
      <c r="C3438" s="4">
        <f t="shared" si="370"/>
        <v>7.9402799449098768E-2</v>
      </c>
      <c r="D3438" s="3">
        <f t="shared" si="372"/>
        <v>6</v>
      </c>
      <c r="E3438">
        <f t="shared" si="373"/>
        <v>6</v>
      </c>
      <c r="F3438">
        <f t="shared" si="371"/>
        <v>2017</v>
      </c>
      <c r="G3438">
        <f t="shared" si="375"/>
        <v>290</v>
      </c>
      <c r="H3438">
        <f t="shared" si="376"/>
        <v>289.75</v>
      </c>
      <c r="I3438">
        <f t="shared" si="374"/>
        <v>0.25</v>
      </c>
      <c r="K3438" s="24">
        <v>40623</v>
      </c>
      <c r="L3438" s="25">
        <v>177</v>
      </c>
    </row>
    <row r="3439" spans="1:12" ht="15.75" thickBot="1" x14ac:dyDescent="0.3">
      <c r="A3439" s="1">
        <v>42913</v>
      </c>
      <c r="B3439" s="4">
        <v>3.3172000000000001</v>
      </c>
      <c r="C3439" s="4">
        <f t="shared" si="370"/>
        <v>7.9978043569305796E-2</v>
      </c>
      <c r="D3439" s="3">
        <f t="shared" si="372"/>
        <v>6</v>
      </c>
      <c r="E3439">
        <f t="shared" si="373"/>
        <v>6</v>
      </c>
      <c r="F3439">
        <f t="shared" si="371"/>
        <v>2017</v>
      </c>
      <c r="G3439">
        <f t="shared" si="375"/>
        <v>298</v>
      </c>
      <c r="H3439">
        <f t="shared" si="376"/>
        <v>290.83333333333331</v>
      </c>
      <c r="I3439">
        <f t="shared" si="374"/>
        <v>7.1666666666666856</v>
      </c>
      <c r="K3439" s="22">
        <v>40620</v>
      </c>
      <c r="L3439" s="23">
        <v>184</v>
      </c>
    </row>
    <row r="3440" spans="1:12" ht="15.75" thickBot="1" x14ac:dyDescent="0.3">
      <c r="A3440" s="1">
        <v>42914</v>
      </c>
      <c r="B3440" s="4">
        <v>3.3029999999999999</v>
      </c>
      <c r="C3440" s="4">
        <f t="shared" si="370"/>
        <v>8.0226538059104929E-2</v>
      </c>
      <c r="D3440" s="3">
        <f t="shared" si="372"/>
        <v>6</v>
      </c>
      <c r="E3440">
        <f t="shared" si="373"/>
        <v>6</v>
      </c>
      <c r="F3440">
        <f t="shared" si="371"/>
        <v>2017</v>
      </c>
      <c r="G3440">
        <f t="shared" si="375"/>
        <v>290</v>
      </c>
      <c r="H3440">
        <f t="shared" si="376"/>
        <v>291.25</v>
      </c>
      <c r="I3440">
        <f t="shared" si="374"/>
        <v>-1.25</v>
      </c>
      <c r="K3440" s="24">
        <v>40619</v>
      </c>
      <c r="L3440" s="25">
        <v>187</v>
      </c>
    </row>
    <row r="3441" spans="1:12" ht="15.75" thickBot="1" x14ac:dyDescent="0.3">
      <c r="A3441" s="1">
        <v>42915</v>
      </c>
      <c r="B3441" s="4">
        <v>3.2951999999999999</v>
      </c>
      <c r="C3441" s="4">
        <f t="shared" si="370"/>
        <v>8.0114355134040638E-2</v>
      </c>
      <c r="D3441" s="3">
        <f t="shared" si="372"/>
        <v>6</v>
      </c>
      <c r="E3441">
        <f t="shared" si="373"/>
        <v>6</v>
      </c>
      <c r="F3441">
        <f t="shared" si="371"/>
        <v>2017</v>
      </c>
      <c r="G3441">
        <f t="shared" si="375"/>
        <v>294</v>
      </c>
      <c r="H3441">
        <f t="shared" si="376"/>
        <v>291.91666666666669</v>
      </c>
      <c r="I3441">
        <f t="shared" si="374"/>
        <v>2.0833333333333144</v>
      </c>
      <c r="K3441" s="22">
        <v>40618</v>
      </c>
      <c r="L3441" s="23">
        <v>191</v>
      </c>
    </row>
    <row r="3442" spans="1:12" ht="15.75" thickBot="1" x14ac:dyDescent="0.3">
      <c r="A3442" s="1">
        <v>42916</v>
      </c>
      <c r="B3442" s="4">
        <v>3.3081999999999998</v>
      </c>
      <c r="C3442" s="4">
        <f t="shared" si="370"/>
        <v>8.0162158429777225E-2</v>
      </c>
      <c r="D3442" s="3">
        <f t="shared" si="372"/>
        <v>6</v>
      </c>
      <c r="E3442">
        <f t="shared" si="373"/>
        <v>6</v>
      </c>
      <c r="F3442">
        <f t="shared" si="371"/>
        <v>2017</v>
      </c>
      <c r="G3442">
        <f t="shared" si="375"/>
        <v>289</v>
      </c>
      <c r="H3442">
        <f t="shared" si="376"/>
        <v>292.5</v>
      </c>
      <c r="I3442">
        <f t="shared" si="374"/>
        <v>-3.5</v>
      </c>
      <c r="K3442" s="24">
        <v>40617</v>
      </c>
      <c r="L3442" s="25">
        <v>180</v>
      </c>
    </row>
    <row r="3443" spans="1:12" ht="15.75" thickBot="1" x14ac:dyDescent="0.3">
      <c r="A3443" s="1">
        <v>42919</v>
      </c>
      <c r="B3443" s="4">
        <v>3.3014999999999999</v>
      </c>
      <c r="C3443" s="4">
        <f t="shared" ref="C3443:C3506" si="377">_xlfn.STDEV.P(B3382:B3443)</f>
        <v>8.0622560526622367E-2</v>
      </c>
      <c r="D3443" s="3">
        <f t="shared" si="372"/>
        <v>7</v>
      </c>
      <c r="E3443">
        <f t="shared" si="373"/>
        <v>9</v>
      </c>
      <c r="F3443">
        <f t="shared" si="371"/>
        <v>2017</v>
      </c>
      <c r="G3443">
        <f t="shared" si="375"/>
        <v>286</v>
      </c>
      <c r="H3443">
        <f t="shared" si="376"/>
        <v>292.91666666666669</v>
      </c>
      <c r="I3443">
        <f t="shared" si="374"/>
        <v>-6.9166666666666856</v>
      </c>
      <c r="K3443" s="22">
        <v>40616</v>
      </c>
      <c r="L3443" s="23">
        <v>174</v>
      </c>
    </row>
    <row r="3444" spans="1:12" ht="15.75" thickBot="1" x14ac:dyDescent="0.3">
      <c r="A3444" s="1">
        <v>42920</v>
      </c>
      <c r="B3444" s="4">
        <v>3.3050000000000002</v>
      </c>
      <c r="C3444" s="4">
        <f t="shared" si="377"/>
        <v>8.026575383246233E-2</v>
      </c>
      <c r="D3444" s="3">
        <f t="shared" si="372"/>
        <v>7</v>
      </c>
      <c r="E3444">
        <f t="shared" si="373"/>
        <v>9</v>
      </c>
      <c r="F3444">
        <f t="shared" si="371"/>
        <v>2017</v>
      </c>
      <c r="G3444">
        <f t="shared" si="375"/>
        <v>286</v>
      </c>
      <c r="H3444">
        <f t="shared" si="376"/>
        <v>292.91666666666669</v>
      </c>
      <c r="I3444">
        <f t="shared" si="374"/>
        <v>-6.9166666666666856</v>
      </c>
      <c r="K3444" s="24">
        <v>40613</v>
      </c>
      <c r="L3444" s="25">
        <v>171</v>
      </c>
    </row>
    <row r="3445" spans="1:12" ht="15.75" thickBot="1" x14ac:dyDescent="0.3">
      <c r="A3445" s="1">
        <v>42921</v>
      </c>
      <c r="B3445" s="4">
        <v>3.3193000000000001</v>
      </c>
      <c r="C3445" s="4">
        <f t="shared" si="377"/>
        <v>8.0178907196401444E-2</v>
      </c>
      <c r="D3445" s="3">
        <f t="shared" si="372"/>
        <v>7</v>
      </c>
      <c r="E3445">
        <f t="shared" si="373"/>
        <v>9</v>
      </c>
      <c r="F3445">
        <f t="shared" si="371"/>
        <v>2017</v>
      </c>
      <c r="G3445">
        <f t="shared" si="375"/>
        <v>291</v>
      </c>
      <c r="H3445">
        <f t="shared" si="376"/>
        <v>293.08333333333331</v>
      </c>
      <c r="I3445">
        <f t="shared" si="374"/>
        <v>-2.0833333333333144</v>
      </c>
      <c r="K3445" s="22">
        <v>40612</v>
      </c>
      <c r="L3445" s="23">
        <v>173</v>
      </c>
    </row>
    <row r="3446" spans="1:12" ht="15.75" thickBot="1" x14ac:dyDescent="0.3">
      <c r="A3446" s="1">
        <v>42922</v>
      </c>
      <c r="B3446" s="4">
        <v>3.3064</v>
      </c>
      <c r="C3446" s="4">
        <f t="shared" si="377"/>
        <v>7.8991729321801124E-2</v>
      </c>
      <c r="D3446" s="3">
        <f t="shared" si="372"/>
        <v>7</v>
      </c>
      <c r="E3446">
        <f t="shared" si="373"/>
        <v>9</v>
      </c>
      <c r="F3446">
        <f t="shared" si="371"/>
        <v>2017</v>
      </c>
      <c r="G3446">
        <f t="shared" si="375"/>
        <v>297</v>
      </c>
      <c r="H3446">
        <f t="shared" si="376"/>
        <v>292.91666666666669</v>
      </c>
      <c r="I3446">
        <f t="shared" si="374"/>
        <v>4.0833333333333144</v>
      </c>
      <c r="K3446" s="24">
        <v>40611</v>
      </c>
      <c r="L3446" s="25">
        <v>161</v>
      </c>
    </row>
    <row r="3447" spans="1:12" ht="15.75" thickBot="1" x14ac:dyDescent="0.3">
      <c r="A3447" s="1">
        <v>42923</v>
      </c>
      <c r="B3447" s="4">
        <v>3.2894999999999999</v>
      </c>
      <c r="C3447" s="4">
        <f t="shared" si="377"/>
        <v>7.8026261287929971E-2</v>
      </c>
      <c r="D3447" s="3">
        <f t="shared" si="372"/>
        <v>7</v>
      </c>
      <c r="E3447">
        <f t="shared" si="373"/>
        <v>9</v>
      </c>
      <c r="F3447">
        <f t="shared" si="371"/>
        <v>2017</v>
      </c>
      <c r="G3447">
        <f t="shared" si="375"/>
        <v>293</v>
      </c>
      <c r="H3447">
        <f t="shared" si="376"/>
        <v>292.16666666666669</v>
      </c>
      <c r="I3447">
        <f t="shared" si="374"/>
        <v>0.83333333333331439</v>
      </c>
      <c r="K3447" s="22">
        <v>40610</v>
      </c>
      <c r="L3447" s="23">
        <v>156</v>
      </c>
    </row>
    <row r="3448" spans="1:12" ht="15.75" thickBot="1" x14ac:dyDescent="0.3">
      <c r="A3448" s="1">
        <v>42926</v>
      </c>
      <c r="B3448" s="4">
        <v>3.2650000000000001</v>
      </c>
      <c r="C3448" s="4">
        <f t="shared" si="377"/>
        <v>7.7052645826916261E-2</v>
      </c>
      <c r="D3448" s="3">
        <f t="shared" si="372"/>
        <v>7</v>
      </c>
      <c r="E3448">
        <f t="shared" si="373"/>
        <v>9</v>
      </c>
      <c r="F3448">
        <f t="shared" si="371"/>
        <v>2017</v>
      </c>
      <c r="G3448">
        <f t="shared" si="375"/>
        <v>286</v>
      </c>
      <c r="H3448">
        <f t="shared" si="376"/>
        <v>291.16666666666669</v>
      </c>
      <c r="I3448">
        <f t="shared" si="374"/>
        <v>-5.1666666666666856</v>
      </c>
      <c r="K3448" s="24">
        <v>40609</v>
      </c>
      <c r="L3448" s="25">
        <v>165</v>
      </c>
    </row>
    <row r="3449" spans="1:12" ht="15.75" thickBot="1" x14ac:dyDescent="0.3">
      <c r="A3449" s="1">
        <v>42927</v>
      </c>
      <c r="B3449" s="4">
        <v>3.2522000000000002</v>
      </c>
      <c r="C3449" s="4">
        <f t="shared" si="377"/>
        <v>7.6167903297359563E-2</v>
      </c>
      <c r="D3449" s="3">
        <f t="shared" si="372"/>
        <v>7</v>
      </c>
      <c r="E3449">
        <f t="shared" si="373"/>
        <v>9</v>
      </c>
      <c r="F3449">
        <f t="shared" si="371"/>
        <v>2017</v>
      </c>
      <c r="G3449">
        <f t="shared" si="375"/>
        <v>282</v>
      </c>
      <c r="H3449">
        <f t="shared" si="376"/>
        <v>290.16666666666669</v>
      </c>
      <c r="I3449">
        <f t="shared" si="374"/>
        <v>-8.1666666666666856</v>
      </c>
      <c r="K3449" s="22">
        <v>40606</v>
      </c>
      <c r="L3449" s="23">
        <v>166</v>
      </c>
    </row>
    <row r="3450" spans="1:12" ht="15.75" thickBot="1" x14ac:dyDescent="0.3">
      <c r="A3450" s="1">
        <v>42928</v>
      </c>
      <c r="B3450" s="4">
        <v>3.2263999999999999</v>
      </c>
      <c r="C3450" s="4">
        <f t="shared" si="377"/>
        <v>7.5246589162174637E-2</v>
      </c>
      <c r="D3450" s="3">
        <f t="shared" si="372"/>
        <v>7</v>
      </c>
      <c r="E3450">
        <f t="shared" si="373"/>
        <v>9</v>
      </c>
      <c r="F3450">
        <f t="shared" si="371"/>
        <v>2017</v>
      </c>
      <c r="G3450">
        <f t="shared" si="375"/>
        <v>277</v>
      </c>
      <c r="H3450">
        <f t="shared" si="376"/>
        <v>289.08333333333331</v>
      </c>
      <c r="I3450">
        <f t="shared" si="374"/>
        <v>-12.083333333333314</v>
      </c>
      <c r="K3450" s="24">
        <v>40605</v>
      </c>
      <c r="L3450" s="25">
        <v>162</v>
      </c>
    </row>
    <row r="3451" spans="1:12" ht="15.75" thickBot="1" x14ac:dyDescent="0.3">
      <c r="A3451" s="1">
        <v>42929</v>
      </c>
      <c r="B3451" s="4">
        <v>3.2107999999999999</v>
      </c>
      <c r="C3451" s="4">
        <f t="shared" si="377"/>
        <v>7.4432985663875573E-2</v>
      </c>
      <c r="D3451" s="3">
        <f t="shared" si="372"/>
        <v>7</v>
      </c>
      <c r="E3451">
        <f t="shared" si="373"/>
        <v>9</v>
      </c>
      <c r="F3451">
        <f t="shared" si="371"/>
        <v>2017</v>
      </c>
      <c r="G3451">
        <f t="shared" si="375"/>
        <v>277</v>
      </c>
      <c r="H3451">
        <f t="shared" si="376"/>
        <v>287.33333333333331</v>
      </c>
      <c r="I3451">
        <f t="shared" si="374"/>
        <v>-10.333333333333314</v>
      </c>
      <c r="K3451" s="22">
        <v>40604</v>
      </c>
      <c r="L3451" s="23">
        <v>168</v>
      </c>
    </row>
    <row r="3452" spans="1:12" ht="15.75" thickBot="1" x14ac:dyDescent="0.3">
      <c r="A3452" s="1">
        <v>42930</v>
      </c>
      <c r="B3452" s="4">
        <v>3.1899000000000002</v>
      </c>
      <c r="C3452" s="4">
        <f t="shared" si="377"/>
        <v>7.3336771117351707E-2</v>
      </c>
      <c r="D3452" s="3">
        <f t="shared" si="372"/>
        <v>7</v>
      </c>
      <c r="E3452">
        <f t="shared" si="373"/>
        <v>9</v>
      </c>
      <c r="F3452">
        <f t="shared" si="371"/>
        <v>2017</v>
      </c>
      <c r="G3452">
        <f t="shared" si="375"/>
        <v>274</v>
      </c>
      <c r="H3452">
        <f t="shared" si="376"/>
        <v>286</v>
      </c>
      <c r="I3452">
        <f t="shared" si="374"/>
        <v>-12</v>
      </c>
      <c r="K3452" s="24">
        <v>40603</v>
      </c>
      <c r="L3452" s="25">
        <v>174</v>
      </c>
    </row>
    <row r="3453" spans="1:12" ht="15.75" thickBot="1" x14ac:dyDescent="0.3">
      <c r="A3453" s="1">
        <v>42933</v>
      </c>
      <c r="B3453" s="4">
        <v>3.1821000000000002</v>
      </c>
      <c r="C3453" s="4">
        <f t="shared" si="377"/>
        <v>7.1653153194001701E-2</v>
      </c>
      <c r="D3453" s="3">
        <f t="shared" si="372"/>
        <v>7</v>
      </c>
      <c r="E3453">
        <f t="shared" si="373"/>
        <v>9</v>
      </c>
      <c r="F3453">
        <f t="shared" si="371"/>
        <v>2017</v>
      </c>
      <c r="G3453">
        <f t="shared" si="375"/>
        <v>273</v>
      </c>
      <c r="H3453">
        <f t="shared" si="376"/>
        <v>284.25</v>
      </c>
      <c r="I3453">
        <f t="shared" si="374"/>
        <v>-11.25</v>
      </c>
      <c r="K3453" s="22">
        <v>40602</v>
      </c>
      <c r="L3453" s="23">
        <v>177</v>
      </c>
    </row>
    <row r="3454" spans="1:12" ht="15.75" thickBot="1" x14ac:dyDescent="0.3">
      <c r="A3454" s="1">
        <v>42934</v>
      </c>
      <c r="B3454" s="4">
        <v>3.1667999999999998</v>
      </c>
      <c r="C3454" s="4">
        <f t="shared" si="377"/>
        <v>6.9886869802271323E-2</v>
      </c>
      <c r="D3454" s="3">
        <f t="shared" si="372"/>
        <v>7</v>
      </c>
      <c r="E3454">
        <f t="shared" si="373"/>
        <v>9</v>
      </c>
      <c r="F3454">
        <f t="shared" si="371"/>
        <v>2017</v>
      </c>
      <c r="G3454">
        <f t="shared" si="375"/>
        <v>273</v>
      </c>
      <c r="H3454">
        <f t="shared" si="376"/>
        <v>282.91666666666669</v>
      </c>
      <c r="I3454">
        <f t="shared" si="374"/>
        <v>-9.9166666666666856</v>
      </c>
      <c r="K3454" s="24">
        <v>40599</v>
      </c>
      <c r="L3454" s="25">
        <v>186</v>
      </c>
    </row>
    <row r="3455" spans="1:12" ht="15.75" thickBot="1" x14ac:dyDescent="0.3">
      <c r="A3455" s="1">
        <v>42935</v>
      </c>
      <c r="B3455" s="4">
        <v>3.1533000000000002</v>
      </c>
      <c r="C3455" s="4">
        <f t="shared" si="377"/>
        <v>6.9333814968043486E-2</v>
      </c>
      <c r="D3455" s="3">
        <f t="shared" si="372"/>
        <v>7</v>
      </c>
      <c r="E3455">
        <f t="shared" si="373"/>
        <v>9</v>
      </c>
      <c r="F3455">
        <f t="shared" si="371"/>
        <v>2017</v>
      </c>
      <c r="G3455">
        <f t="shared" si="375"/>
        <v>271</v>
      </c>
      <c r="H3455">
        <f t="shared" si="376"/>
        <v>281.66666666666669</v>
      </c>
      <c r="I3455">
        <f t="shared" si="374"/>
        <v>-10.666666666666686</v>
      </c>
      <c r="K3455" s="22">
        <v>40598</v>
      </c>
      <c r="L3455" s="23">
        <v>188</v>
      </c>
    </row>
    <row r="3456" spans="1:12" ht="15.75" thickBot="1" x14ac:dyDescent="0.3">
      <c r="A3456" s="1">
        <v>42936</v>
      </c>
      <c r="B3456" s="4">
        <v>3.1402000000000001</v>
      </c>
      <c r="C3456" s="4">
        <f t="shared" si="377"/>
        <v>6.9450721886467878E-2</v>
      </c>
      <c r="D3456" s="3">
        <f t="shared" si="372"/>
        <v>7</v>
      </c>
      <c r="E3456">
        <f t="shared" si="373"/>
        <v>9</v>
      </c>
      <c r="F3456">
        <f t="shared" si="371"/>
        <v>2017</v>
      </c>
      <c r="G3456">
        <f t="shared" si="375"/>
        <v>266</v>
      </c>
      <c r="H3456">
        <f t="shared" si="376"/>
        <v>280</v>
      </c>
      <c r="I3456">
        <f t="shared" si="374"/>
        <v>-14</v>
      </c>
      <c r="K3456" s="24">
        <v>40597</v>
      </c>
      <c r="L3456" s="25">
        <v>184</v>
      </c>
    </row>
    <row r="3457" spans="1:12" ht="15.75" thickBot="1" x14ac:dyDescent="0.3">
      <c r="A3457" s="1">
        <v>42937</v>
      </c>
      <c r="B3457" s="4">
        <v>3.1255999999999999</v>
      </c>
      <c r="C3457" s="4">
        <f t="shared" si="377"/>
        <v>6.9437252609445679E-2</v>
      </c>
      <c r="D3457" s="3">
        <f t="shared" si="372"/>
        <v>7</v>
      </c>
      <c r="E3457">
        <f t="shared" si="373"/>
        <v>9</v>
      </c>
      <c r="F3457">
        <f t="shared" si="371"/>
        <v>2017</v>
      </c>
      <c r="G3457">
        <f t="shared" si="375"/>
        <v>264</v>
      </c>
      <c r="H3457">
        <f t="shared" si="376"/>
        <v>277.75</v>
      </c>
      <c r="I3457">
        <f t="shared" si="374"/>
        <v>-13.75</v>
      </c>
      <c r="K3457" s="22">
        <v>40596</v>
      </c>
      <c r="L3457" s="23">
        <v>183</v>
      </c>
    </row>
    <row r="3458" spans="1:12" ht="15.75" thickBot="1" x14ac:dyDescent="0.3">
      <c r="A3458" s="1">
        <v>42940</v>
      </c>
      <c r="B3458" s="4">
        <v>3.1459000000000001</v>
      </c>
      <c r="C3458" s="4">
        <f t="shared" si="377"/>
        <v>6.9681979764140978E-2</v>
      </c>
      <c r="D3458" s="3">
        <f t="shared" si="372"/>
        <v>7</v>
      </c>
      <c r="E3458">
        <f t="shared" si="373"/>
        <v>9</v>
      </c>
      <c r="F3458">
        <f t="shared" ref="F3458:F3521" si="378">YEAR(A3458)</f>
        <v>2017</v>
      </c>
      <c r="G3458">
        <f t="shared" si="375"/>
        <v>270</v>
      </c>
      <c r="H3458">
        <f t="shared" si="376"/>
        <v>275.5</v>
      </c>
      <c r="I3458">
        <f t="shared" si="374"/>
        <v>-5.5</v>
      </c>
      <c r="K3458" s="24">
        <v>40595</v>
      </c>
      <c r="L3458" s="25">
        <v>176</v>
      </c>
    </row>
    <row r="3459" spans="1:12" ht="15.75" thickBot="1" x14ac:dyDescent="0.3">
      <c r="A3459" s="1">
        <v>42941</v>
      </c>
      <c r="B3459" s="4">
        <v>3.1556000000000002</v>
      </c>
      <c r="C3459" s="4">
        <f t="shared" si="377"/>
        <v>7.0157001667220928E-2</v>
      </c>
      <c r="D3459" s="3">
        <f t="shared" ref="D3459:D3522" si="379">MONTH(A3459)</f>
        <v>7</v>
      </c>
      <c r="E3459">
        <f t="shared" ref="E3459:E3522" si="380">IF(D3459&lt;4,3,IF(D3459&lt;7,6,IF(D3459&lt;10,9,12)))</f>
        <v>9</v>
      </c>
      <c r="F3459">
        <f t="shared" si="378"/>
        <v>2017</v>
      </c>
      <c r="G3459">
        <f t="shared" si="375"/>
        <v>272</v>
      </c>
      <c r="H3459">
        <f t="shared" si="376"/>
        <v>273.75</v>
      </c>
      <c r="I3459">
        <f t="shared" ref="I3459:I3522" si="381">G3459-H3459</f>
        <v>-1.75</v>
      </c>
      <c r="K3459" s="22">
        <v>40592</v>
      </c>
      <c r="L3459" s="23">
        <v>176</v>
      </c>
    </row>
    <row r="3460" spans="1:12" ht="15.75" thickBot="1" x14ac:dyDescent="0.3">
      <c r="A3460" s="1">
        <v>42942</v>
      </c>
      <c r="B3460" s="4">
        <v>3.1657000000000002</v>
      </c>
      <c r="C3460" s="4">
        <f t="shared" si="377"/>
        <v>7.0326391821111375E-2</v>
      </c>
      <c r="D3460" s="3">
        <f t="shared" si="379"/>
        <v>7</v>
      </c>
      <c r="E3460">
        <f t="shared" si="380"/>
        <v>9</v>
      </c>
      <c r="F3460">
        <f t="shared" si="378"/>
        <v>2017</v>
      </c>
      <c r="G3460">
        <f t="shared" ref="G3460:G3523" si="382">_xlfn.IFNA(VLOOKUP($A3460, $K:$L, 2, 0), G3459)</f>
        <v>269</v>
      </c>
      <c r="H3460">
        <f t="shared" si="376"/>
        <v>272.33333333333331</v>
      </c>
      <c r="I3460">
        <f t="shared" si="381"/>
        <v>-3.3333333333333144</v>
      </c>
      <c r="K3460" s="24">
        <v>40591</v>
      </c>
      <c r="L3460" s="25">
        <v>175</v>
      </c>
    </row>
    <row r="3461" spans="1:12" ht="15.75" thickBot="1" x14ac:dyDescent="0.3">
      <c r="A3461" s="1">
        <v>42943</v>
      </c>
      <c r="B3461" s="4">
        <v>3.1513</v>
      </c>
      <c r="C3461" s="4">
        <f t="shared" si="377"/>
        <v>7.1028037948530534E-2</v>
      </c>
      <c r="D3461" s="3">
        <f t="shared" si="379"/>
        <v>7</v>
      </c>
      <c r="E3461">
        <f t="shared" si="380"/>
        <v>9</v>
      </c>
      <c r="F3461">
        <f t="shared" si="378"/>
        <v>2017</v>
      </c>
      <c r="G3461">
        <f t="shared" si="382"/>
        <v>268</v>
      </c>
      <c r="H3461">
        <f t="shared" si="376"/>
        <v>271.16666666666669</v>
      </c>
      <c r="I3461">
        <f t="shared" si="381"/>
        <v>-3.1666666666666856</v>
      </c>
      <c r="K3461" s="22">
        <v>40590</v>
      </c>
      <c r="L3461" s="23">
        <v>175</v>
      </c>
    </row>
    <row r="3462" spans="1:12" ht="15.75" thickBot="1" x14ac:dyDescent="0.3">
      <c r="A3462" s="1">
        <v>42944</v>
      </c>
      <c r="B3462" s="4">
        <v>3.1457000000000002</v>
      </c>
      <c r="C3462" s="4">
        <f t="shared" si="377"/>
        <v>7.1514344431150789E-2</v>
      </c>
      <c r="D3462" s="3">
        <f t="shared" si="379"/>
        <v>7</v>
      </c>
      <c r="E3462">
        <f t="shared" si="380"/>
        <v>9</v>
      </c>
      <c r="F3462">
        <f t="shared" si="378"/>
        <v>2017</v>
      </c>
      <c r="G3462">
        <f t="shared" si="382"/>
        <v>271</v>
      </c>
      <c r="H3462">
        <f t="shared" si="376"/>
        <v>270.66666666666669</v>
      </c>
      <c r="I3462">
        <f t="shared" si="381"/>
        <v>0.33333333333331439</v>
      </c>
      <c r="K3462" s="24">
        <v>40589</v>
      </c>
      <c r="L3462" s="25">
        <v>180</v>
      </c>
    </row>
    <row r="3463" spans="1:12" ht="15.75" thickBot="1" x14ac:dyDescent="0.3">
      <c r="A3463" s="1">
        <v>42947</v>
      </c>
      <c r="B3463" s="4">
        <v>3.1307</v>
      </c>
      <c r="C3463" s="4">
        <f t="shared" si="377"/>
        <v>7.1921080595518383E-2</v>
      </c>
      <c r="D3463" s="3">
        <f t="shared" si="379"/>
        <v>7</v>
      </c>
      <c r="E3463">
        <f t="shared" si="380"/>
        <v>9</v>
      </c>
      <c r="F3463">
        <f t="shared" si="378"/>
        <v>2017</v>
      </c>
      <c r="G3463">
        <f t="shared" si="382"/>
        <v>268</v>
      </c>
      <c r="H3463">
        <f t="shared" si="376"/>
        <v>269.91666666666669</v>
      </c>
      <c r="I3463">
        <f t="shared" si="381"/>
        <v>-1.9166666666666856</v>
      </c>
      <c r="K3463" s="22">
        <v>40588</v>
      </c>
      <c r="L3463" s="23">
        <v>181</v>
      </c>
    </row>
    <row r="3464" spans="1:12" ht="15.75" thickBot="1" x14ac:dyDescent="0.3">
      <c r="A3464" s="1">
        <v>42948</v>
      </c>
      <c r="B3464" s="4">
        <v>3.1160999999999999</v>
      </c>
      <c r="C3464" s="4">
        <f t="shared" si="377"/>
        <v>7.3179893094906134E-2</v>
      </c>
      <c r="D3464" s="3">
        <f t="shared" si="379"/>
        <v>8</v>
      </c>
      <c r="E3464">
        <f t="shared" si="380"/>
        <v>9</v>
      </c>
      <c r="F3464">
        <f t="shared" si="378"/>
        <v>2017</v>
      </c>
      <c r="G3464">
        <f t="shared" si="382"/>
        <v>267</v>
      </c>
      <c r="H3464">
        <f t="shared" si="376"/>
        <v>269.33333333333331</v>
      </c>
      <c r="I3464">
        <f t="shared" si="381"/>
        <v>-2.3333333333333144</v>
      </c>
      <c r="K3464" s="24">
        <v>40585</v>
      </c>
      <c r="L3464" s="25">
        <v>176</v>
      </c>
    </row>
    <row r="3465" spans="1:12" ht="15.75" thickBot="1" x14ac:dyDescent="0.3">
      <c r="A3465" s="1">
        <v>42949</v>
      </c>
      <c r="B3465" s="4">
        <v>3.1267999999999998</v>
      </c>
      <c r="C3465" s="4">
        <f t="shared" si="377"/>
        <v>7.4114357878244289E-2</v>
      </c>
      <c r="D3465" s="3">
        <f t="shared" si="379"/>
        <v>8</v>
      </c>
      <c r="E3465">
        <f t="shared" si="380"/>
        <v>9</v>
      </c>
      <c r="F3465">
        <f t="shared" si="378"/>
        <v>2017</v>
      </c>
      <c r="G3465">
        <f t="shared" si="382"/>
        <v>268</v>
      </c>
      <c r="H3465">
        <f t="shared" si="376"/>
        <v>268.91666666666669</v>
      </c>
      <c r="I3465">
        <f t="shared" si="381"/>
        <v>-0.91666666666668561</v>
      </c>
      <c r="K3465" s="22">
        <v>40584</v>
      </c>
      <c r="L3465" s="23">
        <v>171</v>
      </c>
    </row>
    <row r="3466" spans="1:12" ht="15.75" thickBot="1" x14ac:dyDescent="0.3">
      <c r="A3466" s="1">
        <v>42950</v>
      </c>
      <c r="B3466" s="4">
        <v>3.1194000000000002</v>
      </c>
      <c r="C3466" s="4">
        <f t="shared" si="377"/>
        <v>7.539893884656694E-2</v>
      </c>
      <c r="D3466" s="3">
        <f t="shared" si="379"/>
        <v>8</v>
      </c>
      <c r="E3466">
        <f t="shared" si="380"/>
        <v>9</v>
      </c>
      <c r="F3466">
        <f t="shared" si="378"/>
        <v>2017</v>
      </c>
      <c r="G3466">
        <f t="shared" si="382"/>
        <v>264</v>
      </c>
      <c r="H3466">
        <f t="shared" si="376"/>
        <v>268.16666666666669</v>
      </c>
      <c r="I3466">
        <f t="shared" si="381"/>
        <v>-4.1666666666666856</v>
      </c>
      <c r="K3466" s="24">
        <v>40583</v>
      </c>
      <c r="L3466" s="25">
        <v>173</v>
      </c>
    </row>
    <row r="3467" spans="1:12" ht="15.75" thickBot="1" x14ac:dyDescent="0.3">
      <c r="A3467" s="1">
        <v>42951</v>
      </c>
      <c r="B3467" s="4">
        <v>3.1223999999999998</v>
      </c>
      <c r="C3467" s="4">
        <f t="shared" si="377"/>
        <v>7.6494097236785255E-2</v>
      </c>
      <c r="D3467" s="3">
        <f t="shared" si="379"/>
        <v>8</v>
      </c>
      <c r="E3467">
        <f t="shared" si="380"/>
        <v>9</v>
      </c>
      <c r="F3467">
        <f t="shared" si="378"/>
        <v>2017</v>
      </c>
      <c r="G3467">
        <f t="shared" si="382"/>
        <v>262</v>
      </c>
      <c r="H3467">
        <f t="shared" si="376"/>
        <v>267.41666666666669</v>
      </c>
      <c r="I3467">
        <f t="shared" si="381"/>
        <v>-5.4166666666666856</v>
      </c>
      <c r="K3467" s="22">
        <v>40582</v>
      </c>
      <c r="L3467" s="23">
        <v>162</v>
      </c>
    </row>
    <row r="3468" spans="1:12" ht="15.75" thickBot="1" x14ac:dyDescent="0.3">
      <c r="A3468" s="1">
        <v>42954</v>
      </c>
      <c r="B3468" s="4">
        <v>3.1267</v>
      </c>
      <c r="C3468" s="4">
        <f t="shared" si="377"/>
        <v>7.7142393575624038E-2</v>
      </c>
      <c r="D3468" s="3">
        <f t="shared" si="379"/>
        <v>8</v>
      </c>
      <c r="E3468">
        <f t="shared" si="380"/>
        <v>9</v>
      </c>
      <c r="F3468">
        <f t="shared" si="378"/>
        <v>2017</v>
      </c>
      <c r="G3468">
        <f t="shared" si="382"/>
        <v>263</v>
      </c>
      <c r="H3468">
        <f t="shared" si="376"/>
        <v>267.16666666666669</v>
      </c>
      <c r="I3468">
        <f t="shared" si="381"/>
        <v>-4.1666666666666856</v>
      </c>
      <c r="K3468" s="24">
        <v>40581</v>
      </c>
      <c r="L3468" s="25">
        <v>163</v>
      </c>
    </row>
    <row r="3469" spans="1:12" ht="15.75" thickBot="1" x14ac:dyDescent="0.3">
      <c r="A3469" s="1">
        <v>42955</v>
      </c>
      <c r="B3469" s="4">
        <v>3.1320000000000001</v>
      </c>
      <c r="C3469" s="4">
        <f t="shared" si="377"/>
        <v>7.7592390650685933E-2</v>
      </c>
      <c r="D3469" s="3">
        <f t="shared" si="379"/>
        <v>8</v>
      </c>
      <c r="E3469">
        <f t="shared" si="380"/>
        <v>9</v>
      </c>
      <c r="F3469">
        <f t="shared" si="378"/>
        <v>2017</v>
      </c>
      <c r="G3469">
        <f t="shared" si="382"/>
        <v>262</v>
      </c>
      <c r="H3469">
        <f t="shared" si="376"/>
        <v>267</v>
      </c>
      <c r="I3469">
        <f t="shared" si="381"/>
        <v>-5</v>
      </c>
      <c r="K3469" s="22">
        <v>40578</v>
      </c>
      <c r="L3469" s="23">
        <v>160</v>
      </c>
    </row>
    <row r="3470" spans="1:12" ht="15.75" thickBot="1" x14ac:dyDescent="0.3">
      <c r="A3470" s="1">
        <v>42956</v>
      </c>
      <c r="B3470" s="4">
        <v>3.1463999999999999</v>
      </c>
      <c r="C3470" s="4">
        <f t="shared" si="377"/>
        <v>7.724252279867512E-2</v>
      </c>
      <c r="D3470" s="3">
        <f t="shared" si="379"/>
        <v>8</v>
      </c>
      <c r="E3470">
        <f t="shared" si="380"/>
        <v>9</v>
      </c>
      <c r="F3470">
        <f t="shared" si="378"/>
        <v>2017</v>
      </c>
      <c r="G3470">
        <f t="shared" si="382"/>
        <v>269</v>
      </c>
      <c r="H3470">
        <f t="shared" si="376"/>
        <v>266.91666666666669</v>
      </c>
      <c r="I3470">
        <f t="shared" si="381"/>
        <v>2.0833333333333144</v>
      </c>
      <c r="K3470" s="24">
        <v>40577</v>
      </c>
      <c r="L3470" s="25">
        <v>165</v>
      </c>
    </row>
    <row r="3471" spans="1:12" ht="15.75" thickBot="1" x14ac:dyDescent="0.3">
      <c r="A3471" s="1">
        <v>42957</v>
      </c>
      <c r="B3471" s="4">
        <v>3.1543000000000001</v>
      </c>
      <c r="C3471" s="4">
        <f t="shared" si="377"/>
        <v>7.6043674006452247E-2</v>
      </c>
      <c r="D3471" s="3">
        <f t="shared" si="379"/>
        <v>8</v>
      </c>
      <c r="E3471">
        <f t="shared" si="380"/>
        <v>9</v>
      </c>
      <c r="F3471">
        <f t="shared" si="378"/>
        <v>2017</v>
      </c>
      <c r="G3471">
        <f t="shared" si="382"/>
        <v>281</v>
      </c>
      <c r="H3471">
        <f t="shared" si="376"/>
        <v>267.66666666666669</v>
      </c>
      <c r="I3471">
        <f t="shared" si="381"/>
        <v>13.333333333333314</v>
      </c>
      <c r="K3471" s="22">
        <v>40576</v>
      </c>
      <c r="L3471" s="23">
        <v>165</v>
      </c>
    </row>
    <row r="3472" spans="1:12" ht="15.75" thickBot="1" x14ac:dyDescent="0.3">
      <c r="A3472" s="1">
        <v>42958</v>
      </c>
      <c r="B3472" s="4">
        <v>3.1695000000000002</v>
      </c>
      <c r="C3472" s="4">
        <f t="shared" si="377"/>
        <v>7.4308721055970153E-2</v>
      </c>
      <c r="D3472" s="3">
        <f t="shared" si="379"/>
        <v>8</v>
      </c>
      <c r="E3472">
        <f t="shared" si="380"/>
        <v>9</v>
      </c>
      <c r="F3472">
        <f t="shared" si="378"/>
        <v>2017</v>
      </c>
      <c r="G3472">
        <f t="shared" si="382"/>
        <v>281</v>
      </c>
      <c r="H3472">
        <f t="shared" si="376"/>
        <v>268.66666666666669</v>
      </c>
      <c r="I3472">
        <f t="shared" si="381"/>
        <v>12.333333333333314</v>
      </c>
      <c r="K3472" s="24">
        <v>40575</v>
      </c>
      <c r="L3472" s="25">
        <v>169</v>
      </c>
    </row>
    <row r="3473" spans="1:12" ht="15.75" thickBot="1" x14ac:dyDescent="0.3">
      <c r="A3473" s="1">
        <v>42961</v>
      </c>
      <c r="B3473" s="4">
        <v>3.1888000000000001</v>
      </c>
      <c r="C3473" s="4">
        <f t="shared" si="377"/>
        <v>7.2724824037033439E-2</v>
      </c>
      <c r="D3473" s="3">
        <f t="shared" si="379"/>
        <v>8</v>
      </c>
      <c r="E3473">
        <f t="shared" si="380"/>
        <v>9</v>
      </c>
      <c r="F3473">
        <f t="shared" si="378"/>
        <v>2017</v>
      </c>
      <c r="G3473">
        <f t="shared" si="382"/>
        <v>276</v>
      </c>
      <c r="H3473">
        <f t="shared" si="376"/>
        <v>269.33333333333331</v>
      </c>
      <c r="I3473">
        <f t="shared" si="381"/>
        <v>6.6666666666666856</v>
      </c>
      <c r="K3473" s="22">
        <v>40574</v>
      </c>
      <c r="L3473" s="23">
        <v>179</v>
      </c>
    </row>
    <row r="3474" spans="1:12" ht="15.75" thickBot="1" x14ac:dyDescent="0.3">
      <c r="A3474" s="1">
        <v>42962</v>
      </c>
      <c r="B3474" s="4">
        <v>3.1976</v>
      </c>
      <c r="C3474" s="4">
        <f t="shared" si="377"/>
        <v>7.0545535751485353E-2</v>
      </c>
      <c r="D3474" s="3">
        <f t="shared" si="379"/>
        <v>8</v>
      </c>
      <c r="E3474">
        <f t="shared" si="380"/>
        <v>9</v>
      </c>
      <c r="F3474">
        <f t="shared" si="378"/>
        <v>2017</v>
      </c>
      <c r="G3474">
        <f t="shared" si="382"/>
        <v>269</v>
      </c>
      <c r="H3474">
        <f t="shared" si="376"/>
        <v>269.16666666666669</v>
      </c>
      <c r="I3474">
        <f t="shared" si="381"/>
        <v>-0.16666666666668561</v>
      </c>
      <c r="K3474" s="24">
        <v>40571</v>
      </c>
      <c r="L3474" s="25">
        <v>186</v>
      </c>
    </row>
    <row r="3475" spans="1:12" ht="15.75" thickBot="1" x14ac:dyDescent="0.3">
      <c r="A3475" s="1">
        <v>42963</v>
      </c>
      <c r="B3475" s="4">
        <v>3.1669999999999998</v>
      </c>
      <c r="C3475" s="4">
        <f t="shared" si="377"/>
        <v>7.0723097549917541E-2</v>
      </c>
      <c r="D3475" s="3">
        <f t="shared" si="379"/>
        <v>8</v>
      </c>
      <c r="E3475">
        <f t="shared" si="380"/>
        <v>9</v>
      </c>
      <c r="F3475">
        <f t="shared" si="378"/>
        <v>2017</v>
      </c>
      <c r="G3475">
        <f t="shared" si="382"/>
        <v>271</v>
      </c>
      <c r="H3475">
        <f t="shared" si="376"/>
        <v>269.41666666666669</v>
      </c>
      <c r="I3475">
        <f t="shared" si="381"/>
        <v>1.5833333333333144</v>
      </c>
      <c r="K3475" s="22">
        <v>40570</v>
      </c>
      <c r="L3475" s="23">
        <v>174</v>
      </c>
    </row>
    <row r="3476" spans="1:12" ht="15.75" thickBot="1" x14ac:dyDescent="0.3">
      <c r="A3476" s="1">
        <v>42964</v>
      </c>
      <c r="B3476" s="4">
        <v>3.1602999999999999</v>
      </c>
      <c r="C3476" s="4">
        <f t="shared" si="377"/>
        <v>7.0968267758315925E-2</v>
      </c>
      <c r="D3476" s="3">
        <f t="shared" si="379"/>
        <v>8</v>
      </c>
      <c r="E3476">
        <f t="shared" si="380"/>
        <v>9</v>
      </c>
      <c r="F3476">
        <f t="shared" si="378"/>
        <v>2017</v>
      </c>
      <c r="G3476">
        <f t="shared" si="382"/>
        <v>279</v>
      </c>
      <c r="H3476">
        <f t="shared" ref="H3476:H3539" si="383">AVERAGE(G3465:G3476)</f>
        <v>270.41666666666669</v>
      </c>
      <c r="I3476">
        <f t="shared" si="381"/>
        <v>8.5833333333333144</v>
      </c>
      <c r="K3476" s="24">
        <v>40569</v>
      </c>
      <c r="L3476" s="25">
        <v>166</v>
      </c>
    </row>
    <row r="3477" spans="1:12" ht="15.75" thickBot="1" x14ac:dyDescent="0.3">
      <c r="A3477" s="1">
        <v>42965</v>
      </c>
      <c r="B3477" s="4">
        <v>3.1654</v>
      </c>
      <c r="C3477" s="4">
        <f t="shared" si="377"/>
        <v>7.1299858671066418E-2</v>
      </c>
      <c r="D3477" s="3">
        <f t="shared" si="379"/>
        <v>8</v>
      </c>
      <c r="E3477">
        <f t="shared" si="380"/>
        <v>9</v>
      </c>
      <c r="F3477">
        <f t="shared" si="378"/>
        <v>2017</v>
      </c>
      <c r="G3477">
        <f t="shared" si="382"/>
        <v>277</v>
      </c>
      <c r="H3477">
        <f t="shared" si="383"/>
        <v>271.16666666666669</v>
      </c>
      <c r="I3477">
        <f t="shared" si="381"/>
        <v>5.8333333333333144</v>
      </c>
      <c r="K3477" s="22">
        <v>40568</v>
      </c>
      <c r="L3477" s="23">
        <v>173</v>
      </c>
    </row>
    <row r="3478" spans="1:12" ht="15.75" thickBot="1" x14ac:dyDescent="0.3">
      <c r="A3478" s="1">
        <v>42968</v>
      </c>
      <c r="B3478" s="4">
        <v>3.1442999999999999</v>
      </c>
      <c r="C3478" s="4">
        <f t="shared" si="377"/>
        <v>7.1958454472947631E-2</v>
      </c>
      <c r="D3478" s="3">
        <f t="shared" si="379"/>
        <v>8</v>
      </c>
      <c r="E3478">
        <f t="shared" si="380"/>
        <v>9</v>
      </c>
      <c r="F3478">
        <f t="shared" si="378"/>
        <v>2017</v>
      </c>
      <c r="G3478">
        <f t="shared" si="382"/>
        <v>279</v>
      </c>
      <c r="H3478">
        <f t="shared" si="383"/>
        <v>272.41666666666669</v>
      </c>
      <c r="I3478">
        <f t="shared" si="381"/>
        <v>6.5833333333333144</v>
      </c>
      <c r="K3478" s="24">
        <v>40567</v>
      </c>
      <c r="L3478" s="25">
        <v>165</v>
      </c>
    </row>
    <row r="3479" spans="1:12" ht="15.75" thickBot="1" x14ac:dyDescent="0.3">
      <c r="A3479" s="1">
        <v>42969</v>
      </c>
      <c r="B3479" s="4">
        <v>3.1539000000000001</v>
      </c>
      <c r="C3479" s="4">
        <f t="shared" si="377"/>
        <v>7.2191909952868533E-2</v>
      </c>
      <c r="D3479" s="3">
        <f t="shared" si="379"/>
        <v>8</v>
      </c>
      <c r="E3479">
        <f t="shared" si="380"/>
        <v>9</v>
      </c>
      <c r="F3479">
        <f t="shared" si="378"/>
        <v>2017</v>
      </c>
      <c r="G3479">
        <f t="shared" si="382"/>
        <v>276</v>
      </c>
      <c r="H3479">
        <f t="shared" si="383"/>
        <v>273.58333333333331</v>
      </c>
      <c r="I3479">
        <f t="shared" si="381"/>
        <v>2.4166666666666856</v>
      </c>
      <c r="K3479" s="22">
        <v>40564</v>
      </c>
      <c r="L3479" s="23">
        <v>169</v>
      </c>
    </row>
    <row r="3480" spans="1:12" ht="15.75" thickBot="1" x14ac:dyDescent="0.3">
      <c r="A3480" s="1">
        <v>42970</v>
      </c>
      <c r="B3480" s="4">
        <v>3.1568999999999998</v>
      </c>
      <c r="C3480" s="4">
        <f t="shared" si="377"/>
        <v>7.2546838524616311E-2</v>
      </c>
      <c r="D3480" s="3">
        <f t="shared" si="379"/>
        <v>8</v>
      </c>
      <c r="E3480">
        <f t="shared" si="380"/>
        <v>9</v>
      </c>
      <c r="F3480">
        <f t="shared" si="378"/>
        <v>2017</v>
      </c>
      <c r="G3480">
        <f t="shared" si="382"/>
        <v>274</v>
      </c>
      <c r="H3480">
        <f t="shared" si="383"/>
        <v>274.5</v>
      </c>
      <c r="I3480">
        <f t="shared" si="381"/>
        <v>-0.5</v>
      </c>
      <c r="K3480" s="24">
        <v>40563</v>
      </c>
      <c r="L3480" s="25">
        <v>168</v>
      </c>
    </row>
    <row r="3481" spans="1:12" ht="15.75" thickBot="1" x14ac:dyDescent="0.3">
      <c r="A3481" s="1">
        <v>42971</v>
      </c>
      <c r="B3481" s="4">
        <v>3.1404000000000001</v>
      </c>
      <c r="C3481" s="4">
        <f t="shared" si="377"/>
        <v>7.3033917326984915E-2</v>
      </c>
      <c r="D3481" s="3">
        <f t="shared" si="379"/>
        <v>8</v>
      </c>
      <c r="E3481">
        <f t="shared" si="380"/>
        <v>9</v>
      </c>
      <c r="F3481">
        <f t="shared" si="378"/>
        <v>2017</v>
      </c>
      <c r="G3481">
        <f t="shared" si="382"/>
        <v>269</v>
      </c>
      <c r="H3481">
        <f t="shared" si="383"/>
        <v>275.08333333333331</v>
      </c>
      <c r="I3481">
        <f t="shared" si="381"/>
        <v>-6.0833333333333144</v>
      </c>
      <c r="K3481" s="22">
        <v>40562</v>
      </c>
      <c r="L3481" s="23">
        <v>175</v>
      </c>
    </row>
    <row r="3482" spans="1:12" ht="15.75" thickBot="1" x14ac:dyDescent="0.3">
      <c r="A3482" s="1">
        <v>42972</v>
      </c>
      <c r="B3482" s="4">
        <v>3.1461999999999999</v>
      </c>
      <c r="C3482" s="4">
        <f t="shared" si="377"/>
        <v>7.3414293028780928E-2</v>
      </c>
      <c r="D3482" s="3">
        <f t="shared" si="379"/>
        <v>8</v>
      </c>
      <c r="E3482">
        <f t="shared" si="380"/>
        <v>9</v>
      </c>
      <c r="F3482">
        <f t="shared" si="378"/>
        <v>2017</v>
      </c>
      <c r="G3482">
        <f t="shared" si="382"/>
        <v>270</v>
      </c>
      <c r="H3482">
        <f t="shared" si="383"/>
        <v>275.16666666666669</v>
      </c>
      <c r="I3482">
        <f t="shared" si="381"/>
        <v>-5.1666666666666856</v>
      </c>
      <c r="K3482" s="24">
        <v>40561</v>
      </c>
      <c r="L3482" s="25">
        <v>167</v>
      </c>
    </row>
    <row r="3483" spans="1:12" ht="15.75" thickBot="1" x14ac:dyDescent="0.3">
      <c r="A3483" s="1">
        <v>42975</v>
      </c>
      <c r="B3483" s="4">
        <v>3.1562999999999999</v>
      </c>
      <c r="C3483" s="4">
        <f t="shared" si="377"/>
        <v>7.3774524608902159E-2</v>
      </c>
      <c r="D3483" s="3">
        <f t="shared" si="379"/>
        <v>8</v>
      </c>
      <c r="E3483">
        <f t="shared" si="380"/>
        <v>9</v>
      </c>
      <c r="F3483">
        <f t="shared" si="378"/>
        <v>2017</v>
      </c>
      <c r="G3483">
        <f t="shared" si="382"/>
        <v>273</v>
      </c>
      <c r="H3483">
        <f t="shared" si="383"/>
        <v>274.5</v>
      </c>
      <c r="I3483">
        <f t="shared" si="381"/>
        <v>-1.5</v>
      </c>
      <c r="K3483" s="22">
        <v>40560</v>
      </c>
      <c r="L3483" s="23">
        <v>169</v>
      </c>
    </row>
    <row r="3484" spans="1:12" ht="15.75" thickBot="1" x14ac:dyDescent="0.3">
      <c r="A3484" s="1">
        <v>42976</v>
      </c>
      <c r="B3484" s="4">
        <v>3.1695000000000002</v>
      </c>
      <c r="C3484" s="4">
        <f t="shared" si="377"/>
        <v>7.4008410260469712E-2</v>
      </c>
      <c r="D3484" s="3">
        <f t="shared" si="379"/>
        <v>8</v>
      </c>
      <c r="E3484">
        <f t="shared" si="380"/>
        <v>9</v>
      </c>
      <c r="F3484">
        <f t="shared" si="378"/>
        <v>2017</v>
      </c>
      <c r="G3484">
        <f t="shared" si="382"/>
        <v>274</v>
      </c>
      <c r="H3484">
        <f t="shared" si="383"/>
        <v>273.91666666666669</v>
      </c>
      <c r="I3484">
        <f t="shared" si="381"/>
        <v>8.3333333333314386E-2</v>
      </c>
      <c r="K3484" s="24">
        <v>40557</v>
      </c>
      <c r="L3484" s="25">
        <v>169</v>
      </c>
    </row>
    <row r="3485" spans="1:12" ht="15.75" thickBot="1" x14ac:dyDescent="0.3">
      <c r="A3485" s="1">
        <v>42977</v>
      </c>
      <c r="B3485" s="4">
        <v>3.1638000000000002</v>
      </c>
      <c r="C3485" s="4">
        <f t="shared" si="377"/>
        <v>7.4249946656977442E-2</v>
      </c>
      <c r="D3485" s="3">
        <f t="shared" si="379"/>
        <v>8</v>
      </c>
      <c r="E3485">
        <f t="shared" si="380"/>
        <v>9</v>
      </c>
      <c r="F3485">
        <f t="shared" si="378"/>
        <v>2017</v>
      </c>
      <c r="G3485">
        <f t="shared" si="382"/>
        <v>272</v>
      </c>
      <c r="H3485">
        <f t="shared" si="383"/>
        <v>273.58333333333331</v>
      </c>
      <c r="I3485">
        <f t="shared" si="381"/>
        <v>-1.5833333333333144</v>
      </c>
      <c r="K3485" s="22">
        <v>40556</v>
      </c>
      <c r="L3485" s="23">
        <v>168</v>
      </c>
    </row>
    <row r="3486" spans="1:12" ht="15.75" thickBot="1" x14ac:dyDescent="0.3">
      <c r="A3486" s="1">
        <v>42978</v>
      </c>
      <c r="B3486" s="4">
        <v>3.1471</v>
      </c>
      <c r="C3486" s="4">
        <f t="shared" si="377"/>
        <v>7.4257154099545045E-2</v>
      </c>
      <c r="D3486" s="3">
        <f t="shared" si="379"/>
        <v>8</v>
      </c>
      <c r="E3486">
        <f t="shared" si="380"/>
        <v>9</v>
      </c>
      <c r="F3486">
        <f t="shared" si="378"/>
        <v>2017</v>
      </c>
      <c r="G3486">
        <f t="shared" si="382"/>
        <v>272</v>
      </c>
      <c r="H3486">
        <f t="shared" si="383"/>
        <v>273.83333333333331</v>
      </c>
      <c r="I3486">
        <f t="shared" si="381"/>
        <v>-1.8333333333333144</v>
      </c>
      <c r="K3486" s="24">
        <v>40555</v>
      </c>
      <c r="L3486" s="25">
        <v>166</v>
      </c>
    </row>
    <row r="3487" spans="1:12" ht="15.75" thickBot="1" x14ac:dyDescent="0.3">
      <c r="A3487" s="1">
        <v>42979</v>
      </c>
      <c r="B3487" s="4">
        <v>3.1333000000000002</v>
      </c>
      <c r="C3487" s="4">
        <f t="shared" si="377"/>
        <v>7.4418508898669494E-2</v>
      </c>
      <c r="D3487" s="3">
        <f t="shared" si="379"/>
        <v>9</v>
      </c>
      <c r="E3487">
        <f t="shared" si="380"/>
        <v>9</v>
      </c>
      <c r="F3487">
        <f t="shared" si="378"/>
        <v>2017</v>
      </c>
      <c r="G3487">
        <f t="shared" si="382"/>
        <v>265</v>
      </c>
      <c r="H3487">
        <f t="shared" si="383"/>
        <v>273.33333333333331</v>
      </c>
      <c r="I3487">
        <f t="shared" si="381"/>
        <v>-8.3333333333333144</v>
      </c>
      <c r="K3487" s="22">
        <v>40554</v>
      </c>
      <c r="L3487" s="23">
        <v>168</v>
      </c>
    </row>
    <row r="3488" spans="1:12" ht="15.75" thickBot="1" x14ac:dyDescent="0.3">
      <c r="A3488" s="1">
        <v>42982</v>
      </c>
      <c r="B3488" s="4">
        <v>3.1389</v>
      </c>
      <c r="C3488" s="4">
        <f t="shared" si="377"/>
        <v>7.4519081092900494E-2</v>
      </c>
      <c r="D3488" s="3">
        <f t="shared" si="379"/>
        <v>9</v>
      </c>
      <c r="E3488">
        <f t="shared" si="380"/>
        <v>9</v>
      </c>
      <c r="F3488">
        <f t="shared" si="378"/>
        <v>2017</v>
      </c>
      <c r="G3488">
        <f t="shared" si="382"/>
        <v>265</v>
      </c>
      <c r="H3488">
        <f t="shared" si="383"/>
        <v>272.16666666666669</v>
      </c>
      <c r="I3488">
        <f t="shared" si="381"/>
        <v>-7.1666666666666856</v>
      </c>
      <c r="K3488" s="24">
        <v>40553</v>
      </c>
      <c r="L3488" s="25">
        <v>173</v>
      </c>
    </row>
    <row r="3489" spans="1:12" ht="15.75" thickBot="1" x14ac:dyDescent="0.3">
      <c r="A3489" s="1">
        <v>42983</v>
      </c>
      <c r="B3489" s="4">
        <v>3.1202999999999999</v>
      </c>
      <c r="C3489" s="4">
        <f t="shared" si="377"/>
        <v>7.4722485461250293E-2</v>
      </c>
      <c r="D3489" s="3">
        <f t="shared" si="379"/>
        <v>9</v>
      </c>
      <c r="E3489">
        <f t="shared" si="380"/>
        <v>9</v>
      </c>
      <c r="F3489">
        <f t="shared" si="378"/>
        <v>2017</v>
      </c>
      <c r="G3489">
        <f t="shared" si="382"/>
        <v>268</v>
      </c>
      <c r="H3489">
        <f t="shared" si="383"/>
        <v>271.41666666666669</v>
      </c>
      <c r="I3489">
        <f t="shared" si="381"/>
        <v>-3.4166666666666856</v>
      </c>
      <c r="K3489" s="22">
        <v>40550</v>
      </c>
      <c r="L3489" s="23">
        <v>169</v>
      </c>
    </row>
    <row r="3490" spans="1:12" ht="15.75" thickBot="1" x14ac:dyDescent="0.3">
      <c r="A3490" s="1">
        <v>42984</v>
      </c>
      <c r="B3490" s="4">
        <v>3.1133000000000002</v>
      </c>
      <c r="C3490" s="4">
        <f t="shared" si="377"/>
        <v>7.512175155860018E-2</v>
      </c>
      <c r="D3490" s="3">
        <f t="shared" si="379"/>
        <v>9</v>
      </c>
      <c r="E3490">
        <f t="shared" si="380"/>
        <v>9</v>
      </c>
      <c r="F3490">
        <f t="shared" si="378"/>
        <v>2017</v>
      </c>
      <c r="G3490">
        <f t="shared" si="382"/>
        <v>267</v>
      </c>
      <c r="H3490">
        <f t="shared" si="383"/>
        <v>270.41666666666669</v>
      </c>
      <c r="I3490">
        <f t="shared" si="381"/>
        <v>-3.4166666666666856</v>
      </c>
      <c r="K3490" s="24">
        <v>40549</v>
      </c>
      <c r="L3490" s="25">
        <v>165</v>
      </c>
    </row>
    <row r="3491" spans="1:12" ht="15.75" thickBot="1" x14ac:dyDescent="0.3">
      <c r="A3491" s="1">
        <v>42986</v>
      </c>
      <c r="B3491" s="4">
        <v>3.0908000000000002</v>
      </c>
      <c r="C3491" s="4">
        <f t="shared" si="377"/>
        <v>7.5456487399260447E-2</v>
      </c>
      <c r="D3491" s="3">
        <f t="shared" si="379"/>
        <v>9</v>
      </c>
      <c r="E3491">
        <f t="shared" si="380"/>
        <v>9</v>
      </c>
      <c r="F3491">
        <f t="shared" si="378"/>
        <v>2017</v>
      </c>
      <c r="G3491">
        <f t="shared" si="382"/>
        <v>264</v>
      </c>
      <c r="H3491">
        <f t="shared" si="383"/>
        <v>269.41666666666669</v>
      </c>
      <c r="I3491">
        <f t="shared" si="381"/>
        <v>-5.4166666666666856</v>
      </c>
      <c r="K3491" s="22">
        <v>40548</v>
      </c>
      <c r="L3491" s="23">
        <v>164</v>
      </c>
    </row>
    <row r="3492" spans="1:12" ht="15.75" thickBot="1" x14ac:dyDescent="0.3">
      <c r="A3492" s="1">
        <v>42989</v>
      </c>
      <c r="B3492" s="4">
        <v>3.0851999999999999</v>
      </c>
      <c r="C3492" s="4">
        <f t="shared" si="377"/>
        <v>7.5236775970111136E-2</v>
      </c>
      <c r="D3492" s="3">
        <f t="shared" si="379"/>
        <v>9</v>
      </c>
      <c r="E3492">
        <f t="shared" si="380"/>
        <v>9</v>
      </c>
      <c r="F3492">
        <f t="shared" si="378"/>
        <v>2017</v>
      </c>
      <c r="G3492">
        <f t="shared" si="382"/>
        <v>259</v>
      </c>
      <c r="H3492">
        <f t="shared" si="383"/>
        <v>268.16666666666669</v>
      </c>
      <c r="I3492">
        <f t="shared" si="381"/>
        <v>-9.1666666666666856</v>
      </c>
      <c r="K3492" s="24">
        <v>40547</v>
      </c>
      <c r="L3492" s="25">
        <v>167</v>
      </c>
    </row>
    <row r="3493" spans="1:12" ht="15.75" thickBot="1" x14ac:dyDescent="0.3">
      <c r="A3493" s="1">
        <v>42990</v>
      </c>
      <c r="B3493" s="4">
        <v>3.1143999999999998</v>
      </c>
      <c r="C3493" s="4">
        <f t="shared" si="377"/>
        <v>7.5105319271209961E-2</v>
      </c>
      <c r="D3493" s="3">
        <f t="shared" si="379"/>
        <v>9</v>
      </c>
      <c r="E3493">
        <f t="shared" si="380"/>
        <v>9</v>
      </c>
      <c r="F3493">
        <f t="shared" si="378"/>
        <v>2017</v>
      </c>
      <c r="G3493">
        <f t="shared" si="382"/>
        <v>260</v>
      </c>
      <c r="H3493">
        <f t="shared" si="383"/>
        <v>267.41666666666669</v>
      </c>
      <c r="I3493">
        <f t="shared" si="381"/>
        <v>-7.4166666666666856</v>
      </c>
      <c r="K3493" s="22">
        <v>40546</v>
      </c>
      <c r="L3493" s="23">
        <v>181</v>
      </c>
    </row>
    <row r="3494" spans="1:12" ht="15.75" thickBot="1" x14ac:dyDescent="0.3">
      <c r="A3494" s="1">
        <v>42991</v>
      </c>
      <c r="B3494" s="4">
        <v>3.1343000000000001</v>
      </c>
      <c r="C3494" s="4">
        <f t="shared" si="377"/>
        <v>7.4471114108951728E-2</v>
      </c>
      <c r="D3494" s="3">
        <f t="shared" si="379"/>
        <v>9</v>
      </c>
      <c r="E3494">
        <f t="shared" si="380"/>
        <v>9</v>
      </c>
      <c r="F3494">
        <f t="shared" si="378"/>
        <v>2017</v>
      </c>
      <c r="G3494">
        <f t="shared" si="382"/>
        <v>257</v>
      </c>
      <c r="H3494">
        <f t="shared" si="383"/>
        <v>266.33333333333331</v>
      </c>
      <c r="I3494">
        <f t="shared" si="381"/>
        <v>-9.3333333333333144</v>
      </c>
      <c r="K3494" s="24">
        <v>40543</v>
      </c>
      <c r="L3494" s="25">
        <v>189</v>
      </c>
    </row>
    <row r="3495" spans="1:12" ht="15.75" thickBot="1" x14ac:dyDescent="0.3">
      <c r="A3495" s="1">
        <v>42992</v>
      </c>
      <c r="B3495" s="4">
        <v>3.1354000000000002</v>
      </c>
      <c r="C3495" s="4">
        <f t="shared" si="377"/>
        <v>7.354407607979585E-2</v>
      </c>
      <c r="D3495" s="3">
        <f t="shared" si="379"/>
        <v>9</v>
      </c>
      <c r="E3495">
        <f t="shared" si="380"/>
        <v>9</v>
      </c>
      <c r="F3495">
        <f t="shared" si="378"/>
        <v>2017</v>
      </c>
      <c r="G3495">
        <f t="shared" si="382"/>
        <v>256</v>
      </c>
      <c r="H3495">
        <f t="shared" si="383"/>
        <v>264.91666666666669</v>
      </c>
      <c r="I3495">
        <f t="shared" si="381"/>
        <v>-8.9166666666666856</v>
      </c>
      <c r="K3495" s="22">
        <v>40542</v>
      </c>
      <c r="L3495" s="23">
        <v>180</v>
      </c>
    </row>
    <row r="3496" spans="1:12" ht="15.75" thickBot="1" x14ac:dyDescent="0.3">
      <c r="A3496" s="1">
        <v>42993</v>
      </c>
      <c r="B3496" s="4">
        <v>3.1255000000000002</v>
      </c>
      <c r="C3496" s="4">
        <f t="shared" si="377"/>
        <v>7.2179211817714042E-2</v>
      </c>
      <c r="D3496" s="3">
        <f t="shared" si="379"/>
        <v>9</v>
      </c>
      <c r="E3496">
        <f t="shared" si="380"/>
        <v>9</v>
      </c>
      <c r="F3496">
        <f t="shared" si="378"/>
        <v>2017</v>
      </c>
      <c r="G3496">
        <f t="shared" si="382"/>
        <v>255</v>
      </c>
      <c r="H3496">
        <f t="shared" si="383"/>
        <v>263.33333333333331</v>
      </c>
      <c r="I3496">
        <f t="shared" si="381"/>
        <v>-8.3333333333333144</v>
      </c>
      <c r="K3496" s="24">
        <v>40541</v>
      </c>
      <c r="L3496" s="25">
        <v>184</v>
      </c>
    </row>
    <row r="3497" spans="1:12" ht="15.75" thickBot="1" x14ac:dyDescent="0.3">
      <c r="A3497" s="1">
        <v>42996</v>
      </c>
      <c r="B3497" s="4">
        <v>3.1238999999999999</v>
      </c>
      <c r="C3497" s="4">
        <f t="shared" si="377"/>
        <v>7.0358464302167772E-2</v>
      </c>
      <c r="D3497" s="3">
        <f t="shared" si="379"/>
        <v>9</v>
      </c>
      <c r="E3497">
        <f t="shared" si="380"/>
        <v>9</v>
      </c>
      <c r="F3497">
        <f t="shared" si="378"/>
        <v>2017</v>
      </c>
      <c r="G3497">
        <f t="shared" si="382"/>
        <v>252</v>
      </c>
      <c r="H3497">
        <f t="shared" si="383"/>
        <v>261.66666666666669</v>
      </c>
      <c r="I3497">
        <f t="shared" si="381"/>
        <v>-9.6666666666666856</v>
      </c>
      <c r="K3497" s="22">
        <v>40540</v>
      </c>
      <c r="L3497" s="23">
        <v>178</v>
      </c>
    </row>
    <row r="3498" spans="1:12" ht="15.75" thickBot="1" x14ac:dyDescent="0.3">
      <c r="A3498" s="1">
        <v>42997</v>
      </c>
      <c r="B3498" s="4">
        <v>3.1322999999999999</v>
      </c>
      <c r="C3498" s="4">
        <f t="shared" si="377"/>
        <v>6.782233892020903E-2</v>
      </c>
      <c r="D3498" s="3">
        <f t="shared" si="379"/>
        <v>9</v>
      </c>
      <c r="E3498">
        <f t="shared" si="380"/>
        <v>9</v>
      </c>
      <c r="F3498">
        <f t="shared" si="378"/>
        <v>2017</v>
      </c>
      <c r="G3498">
        <f t="shared" si="382"/>
        <v>252</v>
      </c>
      <c r="H3498">
        <f t="shared" si="383"/>
        <v>260</v>
      </c>
      <c r="I3498">
        <f t="shared" si="381"/>
        <v>-8</v>
      </c>
      <c r="K3498" s="24">
        <v>40539</v>
      </c>
      <c r="L3498" s="25">
        <v>178</v>
      </c>
    </row>
    <row r="3499" spans="1:12" ht="15.75" thickBot="1" x14ac:dyDescent="0.3">
      <c r="A3499" s="1">
        <v>42998</v>
      </c>
      <c r="B3499" s="4">
        <v>3.1280999999999999</v>
      </c>
      <c r="C3499" s="4">
        <f t="shared" si="377"/>
        <v>6.5148078207823881E-2</v>
      </c>
      <c r="D3499" s="3">
        <f t="shared" si="379"/>
        <v>9</v>
      </c>
      <c r="E3499">
        <f t="shared" si="380"/>
        <v>9</v>
      </c>
      <c r="F3499">
        <f t="shared" si="378"/>
        <v>2017</v>
      </c>
      <c r="G3499">
        <f t="shared" si="382"/>
        <v>254</v>
      </c>
      <c r="H3499">
        <f t="shared" si="383"/>
        <v>259.08333333333331</v>
      </c>
      <c r="I3499">
        <f t="shared" si="381"/>
        <v>-5.0833333333333144</v>
      </c>
      <c r="K3499" s="22">
        <v>40536</v>
      </c>
      <c r="L3499" s="23">
        <v>179</v>
      </c>
    </row>
    <row r="3500" spans="1:12" ht="15.75" thickBot="1" x14ac:dyDescent="0.3">
      <c r="A3500" s="1">
        <v>42999</v>
      </c>
      <c r="B3500" s="4">
        <v>3.1347</v>
      </c>
      <c r="C3500" s="4">
        <f t="shared" si="377"/>
        <v>6.2942022444357912E-2</v>
      </c>
      <c r="D3500" s="3">
        <f t="shared" si="379"/>
        <v>9</v>
      </c>
      <c r="E3500">
        <f t="shared" si="380"/>
        <v>9</v>
      </c>
      <c r="F3500">
        <f t="shared" si="378"/>
        <v>2017</v>
      </c>
      <c r="G3500">
        <f t="shared" si="382"/>
        <v>255</v>
      </c>
      <c r="H3500">
        <f t="shared" si="383"/>
        <v>258.25</v>
      </c>
      <c r="I3500">
        <f t="shared" si="381"/>
        <v>-3.25</v>
      </c>
      <c r="K3500" s="24">
        <v>40535</v>
      </c>
      <c r="L3500" s="25">
        <v>179</v>
      </c>
    </row>
    <row r="3501" spans="1:12" ht="15.75" thickBot="1" x14ac:dyDescent="0.3">
      <c r="A3501" s="1">
        <v>43000</v>
      </c>
      <c r="B3501" s="4">
        <v>3.1284999999999998</v>
      </c>
      <c r="C3501" s="4">
        <f t="shared" si="377"/>
        <v>6.0413398019394174E-2</v>
      </c>
      <c r="D3501" s="3">
        <f t="shared" si="379"/>
        <v>9</v>
      </c>
      <c r="E3501">
        <f t="shared" si="380"/>
        <v>9</v>
      </c>
      <c r="F3501">
        <f t="shared" si="378"/>
        <v>2017</v>
      </c>
      <c r="G3501">
        <f t="shared" si="382"/>
        <v>253</v>
      </c>
      <c r="H3501">
        <f t="shared" si="383"/>
        <v>257</v>
      </c>
      <c r="I3501">
        <f t="shared" si="381"/>
        <v>-4</v>
      </c>
      <c r="K3501" s="22">
        <v>40534</v>
      </c>
      <c r="L3501" s="23">
        <v>181</v>
      </c>
    </row>
    <row r="3502" spans="1:12" ht="15.75" thickBot="1" x14ac:dyDescent="0.3">
      <c r="A3502" s="1">
        <v>43003</v>
      </c>
      <c r="B3502" s="4">
        <v>3.1412</v>
      </c>
      <c r="C3502" s="4">
        <f t="shared" si="377"/>
        <v>5.8064498857524308E-2</v>
      </c>
      <c r="D3502" s="3">
        <f t="shared" si="379"/>
        <v>9</v>
      </c>
      <c r="E3502">
        <f t="shared" si="380"/>
        <v>9</v>
      </c>
      <c r="F3502">
        <f t="shared" si="378"/>
        <v>2017</v>
      </c>
      <c r="G3502">
        <f t="shared" si="382"/>
        <v>257</v>
      </c>
      <c r="H3502">
        <f t="shared" si="383"/>
        <v>256.16666666666669</v>
      </c>
      <c r="I3502">
        <f t="shared" si="381"/>
        <v>0.83333333333331439</v>
      </c>
      <c r="K3502" s="24">
        <v>40533</v>
      </c>
      <c r="L3502" s="25">
        <v>186</v>
      </c>
    </row>
    <row r="3503" spans="1:12" ht="15.75" thickBot="1" x14ac:dyDescent="0.3">
      <c r="A3503" s="1">
        <v>43004</v>
      </c>
      <c r="B3503" s="4">
        <v>3.1674000000000002</v>
      </c>
      <c r="C3503" s="4">
        <f t="shared" si="377"/>
        <v>5.5714600642613153E-2</v>
      </c>
      <c r="D3503" s="3">
        <f t="shared" si="379"/>
        <v>9</v>
      </c>
      <c r="E3503">
        <f t="shared" si="380"/>
        <v>9</v>
      </c>
      <c r="F3503">
        <f t="shared" si="378"/>
        <v>2017</v>
      </c>
      <c r="G3503">
        <f t="shared" si="382"/>
        <v>256</v>
      </c>
      <c r="H3503">
        <f t="shared" si="383"/>
        <v>255.5</v>
      </c>
      <c r="I3503">
        <f t="shared" si="381"/>
        <v>0.5</v>
      </c>
      <c r="K3503" s="22">
        <v>40532</v>
      </c>
      <c r="L3503" s="23">
        <v>183</v>
      </c>
    </row>
    <row r="3504" spans="1:12" ht="15.75" thickBot="1" x14ac:dyDescent="0.3">
      <c r="A3504" s="1">
        <v>43005</v>
      </c>
      <c r="B3504" s="4">
        <v>3.1932</v>
      </c>
      <c r="C3504" s="4">
        <f t="shared" si="377"/>
        <v>5.2766416065638491E-2</v>
      </c>
      <c r="D3504" s="3">
        <f t="shared" si="379"/>
        <v>9</v>
      </c>
      <c r="E3504">
        <f t="shared" si="380"/>
        <v>9</v>
      </c>
      <c r="F3504">
        <f t="shared" si="378"/>
        <v>2017</v>
      </c>
      <c r="G3504">
        <f t="shared" si="382"/>
        <v>256</v>
      </c>
      <c r="H3504">
        <f t="shared" si="383"/>
        <v>255.25</v>
      </c>
      <c r="I3504">
        <f t="shared" si="381"/>
        <v>0.75</v>
      </c>
      <c r="K3504" s="24">
        <v>40529</v>
      </c>
      <c r="L3504" s="25">
        <v>199</v>
      </c>
    </row>
    <row r="3505" spans="1:12" ht="15.75" thickBot="1" x14ac:dyDescent="0.3">
      <c r="A3505" s="1">
        <v>43006</v>
      </c>
      <c r="B3505" s="4">
        <v>3.1871</v>
      </c>
      <c r="C3505" s="4">
        <f t="shared" si="377"/>
        <v>4.9829029778200966E-2</v>
      </c>
      <c r="D3505" s="3">
        <f t="shared" si="379"/>
        <v>9</v>
      </c>
      <c r="E3505">
        <f t="shared" si="380"/>
        <v>9</v>
      </c>
      <c r="F3505">
        <f t="shared" si="378"/>
        <v>2017</v>
      </c>
      <c r="G3505">
        <f t="shared" si="382"/>
        <v>253</v>
      </c>
      <c r="H3505">
        <f t="shared" si="383"/>
        <v>254.66666666666666</v>
      </c>
      <c r="I3505">
        <f t="shared" si="381"/>
        <v>-1.6666666666666572</v>
      </c>
      <c r="K3505" s="22">
        <v>40528</v>
      </c>
      <c r="L3505" s="23">
        <v>184</v>
      </c>
    </row>
    <row r="3506" spans="1:12" ht="15.75" thickBot="1" x14ac:dyDescent="0.3">
      <c r="A3506" s="1">
        <v>43007</v>
      </c>
      <c r="B3506" s="4">
        <v>3.1680000000000001</v>
      </c>
      <c r="C3506" s="4">
        <f t="shared" si="377"/>
        <v>4.6341622159014099E-2</v>
      </c>
      <c r="D3506" s="3">
        <f t="shared" si="379"/>
        <v>9</v>
      </c>
      <c r="E3506">
        <f t="shared" si="380"/>
        <v>9</v>
      </c>
      <c r="F3506">
        <f t="shared" si="378"/>
        <v>2017</v>
      </c>
      <c r="G3506">
        <f t="shared" si="382"/>
        <v>247</v>
      </c>
      <c r="H3506">
        <f t="shared" si="383"/>
        <v>253.83333333333334</v>
      </c>
      <c r="I3506">
        <f t="shared" si="381"/>
        <v>-6.8333333333333428</v>
      </c>
      <c r="K3506" s="24">
        <v>40527</v>
      </c>
      <c r="L3506" s="25">
        <v>175</v>
      </c>
    </row>
    <row r="3507" spans="1:12" ht="15.75" thickBot="1" x14ac:dyDescent="0.3">
      <c r="A3507" s="1">
        <v>43010</v>
      </c>
      <c r="B3507" s="4">
        <v>3.1642000000000001</v>
      </c>
      <c r="C3507" s="4">
        <f t="shared" ref="C3507:C3570" si="384">_xlfn.STDEV.P(B3446:B3507)</f>
        <v>4.1590825476151859E-2</v>
      </c>
      <c r="D3507" s="3">
        <f t="shared" si="379"/>
        <v>10</v>
      </c>
      <c r="E3507">
        <f t="shared" si="380"/>
        <v>12</v>
      </c>
      <c r="F3507">
        <f t="shared" si="378"/>
        <v>2017</v>
      </c>
      <c r="G3507">
        <f t="shared" si="382"/>
        <v>246</v>
      </c>
      <c r="H3507">
        <f t="shared" si="383"/>
        <v>253</v>
      </c>
      <c r="I3507">
        <f t="shared" si="381"/>
        <v>-7</v>
      </c>
      <c r="K3507" s="22">
        <v>40526</v>
      </c>
      <c r="L3507" s="23">
        <v>166</v>
      </c>
    </row>
    <row r="3508" spans="1:12" ht="15.75" thickBot="1" x14ac:dyDescent="0.3">
      <c r="A3508" s="1">
        <v>43011</v>
      </c>
      <c r="B3508" s="4">
        <v>3.1501999999999999</v>
      </c>
      <c r="C3508" s="4">
        <f t="shared" si="384"/>
        <v>3.6935157626394079E-2</v>
      </c>
      <c r="D3508" s="3">
        <f t="shared" si="379"/>
        <v>10</v>
      </c>
      <c r="E3508">
        <f t="shared" si="380"/>
        <v>12</v>
      </c>
      <c r="F3508">
        <f t="shared" si="378"/>
        <v>2017</v>
      </c>
      <c r="G3508">
        <f t="shared" si="382"/>
        <v>245</v>
      </c>
      <c r="H3508">
        <f t="shared" si="383"/>
        <v>252.16666666666666</v>
      </c>
      <c r="I3508">
        <f t="shared" si="381"/>
        <v>-7.1666666666666572</v>
      </c>
      <c r="K3508" s="24">
        <v>40525</v>
      </c>
      <c r="L3508" s="25">
        <v>172</v>
      </c>
    </row>
    <row r="3509" spans="1:12" ht="15.75" thickBot="1" x14ac:dyDescent="0.3">
      <c r="A3509" s="1">
        <v>43012</v>
      </c>
      <c r="B3509" s="4">
        <v>3.1315</v>
      </c>
      <c r="C3509" s="4">
        <f t="shared" si="384"/>
        <v>3.2744618355043983E-2</v>
      </c>
      <c r="D3509" s="3">
        <f t="shared" si="379"/>
        <v>10</v>
      </c>
      <c r="E3509">
        <f t="shared" si="380"/>
        <v>12</v>
      </c>
      <c r="F3509">
        <f t="shared" si="378"/>
        <v>2017</v>
      </c>
      <c r="G3509">
        <f t="shared" si="382"/>
        <v>245</v>
      </c>
      <c r="H3509">
        <f t="shared" si="383"/>
        <v>251.58333333333334</v>
      </c>
      <c r="I3509">
        <f t="shared" si="381"/>
        <v>-6.5833333333333428</v>
      </c>
      <c r="K3509" s="22">
        <v>40522</v>
      </c>
      <c r="L3509" s="23">
        <v>167</v>
      </c>
    </row>
    <row r="3510" spans="1:12" ht="15.75" thickBot="1" x14ac:dyDescent="0.3">
      <c r="A3510" s="1">
        <v>43013</v>
      </c>
      <c r="B3510" s="4">
        <v>3.1347</v>
      </c>
      <c r="C3510" s="4">
        <f t="shared" si="384"/>
        <v>2.9434634764598108E-2</v>
      </c>
      <c r="D3510" s="3">
        <f t="shared" si="379"/>
        <v>10</v>
      </c>
      <c r="E3510">
        <f t="shared" si="380"/>
        <v>12</v>
      </c>
      <c r="F3510">
        <f t="shared" si="378"/>
        <v>2017</v>
      </c>
      <c r="G3510">
        <f t="shared" si="382"/>
        <v>241</v>
      </c>
      <c r="H3510">
        <f t="shared" si="383"/>
        <v>250.66666666666666</v>
      </c>
      <c r="I3510">
        <f t="shared" si="381"/>
        <v>-9.6666666666666572</v>
      </c>
      <c r="K3510" s="24">
        <v>40521</v>
      </c>
      <c r="L3510" s="25">
        <v>168</v>
      </c>
    </row>
    <row r="3511" spans="1:12" ht="15.75" thickBot="1" x14ac:dyDescent="0.3">
      <c r="A3511" s="1">
        <v>43014</v>
      </c>
      <c r="B3511" s="4">
        <v>3.1648000000000001</v>
      </c>
      <c r="C3511" s="4">
        <f t="shared" si="384"/>
        <v>2.6438795330785872E-2</v>
      </c>
      <c r="D3511" s="3">
        <f t="shared" si="379"/>
        <v>10</v>
      </c>
      <c r="E3511">
        <f t="shared" si="380"/>
        <v>12</v>
      </c>
      <c r="F3511">
        <f t="shared" si="378"/>
        <v>2017</v>
      </c>
      <c r="G3511">
        <f t="shared" si="382"/>
        <v>244</v>
      </c>
      <c r="H3511">
        <f t="shared" si="383"/>
        <v>249.83333333333334</v>
      </c>
      <c r="I3511">
        <f t="shared" si="381"/>
        <v>-5.8333333333333428</v>
      </c>
      <c r="K3511" s="22">
        <v>40520</v>
      </c>
      <c r="L3511" s="23">
        <v>168</v>
      </c>
    </row>
    <row r="3512" spans="1:12" ht="15.75" thickBot="1" x14ac:dyDescent="0.3">
      <c r="A3512" s="1">
        <v>43017</v>
      </c>
      <c r="B3512" s="4">
        <v>3.177</v>
      </c>
      <c r="C3512" s="4">
        <f t="shared" si="384"/>
        <v>2.4768477425660077E-2</v>
      </c>
      <c r="D3512" s="3">
        <f t="shared" si="379"/>
        <v>10</v>
      </c>
      <c r="E3512">
        <f t="shared" si="380"/>
        <v>12</v>
      </c>
      <c r="F3512">
        <f t="shared" si="378"/>
        <v>2017</v>
      </c>
      <c r="G3512">
        <f t="shared" si="382"/>
        <v>244</v>
      </c>
      <c r="H3512">
        <f t="shared" si="383"/>
        <v>248.91666666666666</v>
      </c>
      <c r="I3512">
        <f t="shared" si="381"/>
        <v>-4.9166666666666572</v>
      </c>
      <c r="K3512" s="24">
        <v>40519</v>
      </c>
      <c r="L3512" s="25">
        <v>162</v>
      </c>
    </row>
    <row r="3513" spans="1:12" ht="15.75" thickBot="1" x14ac:dyDescent="0.3">
      <c r="A3513" s="1">
        <v>43018</v>
      </c>
      <c r="B3513" s="4">
        <v>3.1688000000000001</v>
      </c>
      <c r="C3513" s="4">
        <f t="shared" si="384"/>
        <v>2.3577140035595197E-2</v>
      </c>
      <c r="D3513" s="3">
        <f t="shared" si="379"/>
        <v>10</v>
      </c>
      <c r="E3513">
        <f t="shared" si="380"/>
        <v>12</v>
      </c>
      <c r="F3513">
        <f t="shared" si="378"/>
        <v>2017</v>
      </c>
      <c r="G3513">
        <f t="shared" si="382"/>
        <v>248</v>
      </c>
      <c r="H3513">
        <f t="shared" si="383"/>
        <v>248.5</v>
      </c>
      <c r="I3513">
        <f t="shared" si="381"/>
        <v>-0.5</v>
      </c>
      <c r="K3513" s="22">
        <v>40518</v>
      </c>
      <c r="L3513" s="23">
        <v>176</v>
      </c>
    </row>
    <row r="3514" spans="1:12" ht="15.75" thickBot="1" x14ac:dyDescent="0.3">
      <c r="A3514" s="1">
        <v>43019</v>
      </c>
      <c r="B3514" s="4">
        <v>3.1638999999999999</v>
      </c>
      <c r="C3514" s="4">
        <f t="shared" si="384"/>
        <v>2.3034459380211349E-2</v>
      </c>
      <c r="D3514" s="3">
        <f t="shared" si="379"/>
        <v>10</v>
      </c>
      <c r="E3514">
        <f t="shared" si="380"/>
        <v>12</v>
      </c>
      <c r="F3514">
        <f t="shared" si="378"/>
        <v>2017</v>
      </c>
      <c r="G3514">
        <f t="shared" si="382"/>
        <v>247</v>
      </c>
      <c r="H3514">
        <f t="shared" si="383"/>
        <v>247.66666666666666</v>
      </c>
      <c r="I3514">
        <f t="shared" si="381"/>
        <v>-0.66666666666665719</v>
      </c>
      <c r="K3514" s="24">
        <v>40515</v>
      </c>
      <c r="L3514" s="25">
        <v>171</v>
      </c>
    </row>
    <row r="3515" spans="1:12" ht="15.75" thickBot="1" x14ac:dyDescent="0.3">
      <c r="A3515" s="1">
        <v>43021</v>
      </c>
      <c r="B3515" s="4">
        <v>3.1572</v>
      </c>
      <c r="C3515" s="4">
        <f t="shared" si="384"/>
        <v>2.2624211888585325E-2</v>
      </c>
      <c r="D3515" s="3">
        <f t="shared" si="379"/>
        <v>10</v>
      </c>
      <c r="E3515">
        <f t="shared" si="380"/>
        <v>12</v>
      </c>
      <c r="F3515">
        <f t="shared" si="378"/>
        <v>2017</v>
      </c>
      <c r="G3515">
        <f t="shared" si="382"/>
        <v>244</v>
      </c>
      <c r="H3515">
        <f t="shared" si="383"/>
        <v>246.66666666666666</v>
      </c>
      <c r="I3515">
        <f t="shared" si="381"/>
        <v>-2.6666666666666572</v>
      </c>
      <c r="K3515" s="22">
        <v>40514</v>
      </c>
      <c r="L3515" s="23">
        <v>178</v>
      </c>
    </row>
    <row r="3516" spans="1:12" ht="15.75" thickBot="1" x14ac:dyDescent="0.3">
      <c r="A3516" s="1">
        <v>43024</v>
      </c>
      <c r="B3516" s="4">
        <v>3.1606999999999998</v>
      </c>
      <c r="C3516" s="4">
        <f t="shared" si="384"/>
        <v>2.2547237787406076E-2</v>
      </c>
      <c r="D3516" s="3">
        <f t="shared" si="379"/>
        <v>10</v>
      </c>
      <c r="E3516">
        <f t="shared" si="380"/>
        <v>12</v>
      </c>
      <c r="F3516">
        <f t="shared" si="378"/>
        <v>2017</v>
      </c>
      <c r="G3516">
        <f t="shared" si="382"/>
        <v>242</v>
      </c>
      <c r="H3516">
        <f t="shared" si="383"/>
        <v>245.5</v>
      </c>
      <c r="I3516">
        <f t="shared" si="381"/>
        <v>-3.5</v>
      </c>
      <c r="K3516" s="24">
        <v>40513</v>
      </c>
      <c r="L3516" s="25">
        <v>183</v>
      </c>
    </row>
    <row r="3517" spans="1:12" ht="15.75" thickBot="1" x14ac:dyDescent="0.3">
      <c r="A3517" s="1">
        <v>43025</v>
      </c>
      <c r="B3517" s="4">
        <v>3.1768999999999998</v>
      </c>
      <c r="C3517" s="4">
        <f t="shared" si="384"/>
        <v>2.2863734524341914E-2</v>
      </c>
      <c r="D3517" s="3">
        <f t="shared" si="379"/>
        <v>10</v>
      </c>
      <c r="E3517">
        <f t="shared" si="380"/>
        <v>12</v>
      </c>
      <c r="F3517">
        <f t="shared" si="378"/>
        <v>2017</v>
      </c>
      <c r="G3517">
        <f t="shared" si="382"/>
        <v>240</v>
      </c>
      <c r="H3517">
        <f t="shared" si="383"/>
        <v>244.41666666666666</v>
      </c>
      <c r="I3517">
        <f t="shared" si="381"/>
        <v>-4.4166666666666572</v>
      </c>
      <c r="K3517" s="22">
        <v>40512</v>
      </c>
      <c r="L3517" s="23">
        <v>198</v>
      </c>
    </row>
    <row r="3518" spans="1:12" ht="15.75" thickBot="1" x14ac:dyDescent="0.3">
      <c r="A3518" s="1">
        <v>43026</v>
      </c>
      <c r="B3518" s="4">
        <v>3.1673</v>
      </c>
      <c r="C3518" s="4">
        <f t="shared" si="384"/>
        <v>2.299945119917125E-2</v>
      </c>
      <c r="D3518" s="3">
        <f t="shared" si="379"/>
        <v>10</v>
      </c>
      <c r="E3518">
        <f t="shared" si="380"/>
        <v>12</v>
      </c>
      <c r="F3518">
        <f t="shared" si="378"/>
        <v>2017</v>
      </c>
      <c r="G3518">
        <f t="shared" si="382"/>
        <v>236</v>
      </c>
      <c r="H3518">
        <f t="shared" si="383"/>
        <v>243.5</v>
      </c>
      <c r="I3518">
        <f t="shared" si="381"/>
        <v>-7.5</v>
      </c>
      <c r="K3518" s="24">
        <v>40511</v>
      </c>
      <c r="L3518" s="25">
        <v>192</v>
      </c>
    </row>
    <row r="3519" spans="1:12" ht="15.75" thickBot="1" x14ac:dyDescent="0.3">
      <c r="A3519" s="1">
        <v>43027</v>
      </c>
      <c r="B3519" s="4">
        <v>3.1732</v>
      </c>
      <c r="C3519" s="4">
        <f t="shared" si="384"/>
        <v>2.3071698859022403E-2</v>
      </c>
      <c r="D3519" s="3">
        <f t="shared" si="379"/>
        <v>10</v>
      </c>
      <c r="E3519">
        <f t="shared" si="380"/>
        <v>12</v>
      </c>
      <c r="F3519">
        <f t="shared" si="378"/>
        <v>2017</v>
      </c>
      <c r="G3519">
        <f t="shared" si="382"/>
        <v>236</v>
      </c>
      <c r="H3519">
        <f t="shared" si="383"/>
        <v>242.66666666666666</v>
      </c>
      <c r="I3519">
        <f t="shared" si="381"/>
        <v>-6.6666666666666572</v>
      </c>
      <c r="K3519" s="22">
        <v>40508</v>
      </c>
      <c r="L3519" s="23">
        <v>177</v>
      </c>
    </row>
    <row r="3520" spans="1:12" ht="15.75" thickBot="1" x14ac:dyDescent="0.3">
      <c r="A3520" s="1">
        <v>43028</v>
      </c>
      <c r="B3520" s="4">
        <v>3.1833</v>
      </c>
      <c r="C3520" s="4">
        <f t="shared" si="384"/>
        <v>2.3503821506091708E-2</v>
      </c>
      <c r="D3520" s="3">
        <f t="shared" si="379"/>
        <v>10</v>
      </c>
      <c r="E3520">
        <f t="shared" si="380"/>
        <v>12</v>
      </c>
      <c r="F3520">
        <f t="shared" si="378"/>
        <v>2017</v>
      </c>
      <c r="G3520">
        <f t="shared" si="382"/>
        <v>233</v>
      </c>
      <c r="H3520">
        <f t="shared" si="383"/>
        <v>241.66666666666666</v>
      </c>
      <c r="I3520">
        <f t="shared" si="381"/>
        <v>-8.6666666666666572</v>
      </c>
      <c r="K3520" s="24">
        <v>40507</v>
      </c>
      <c r="L3520" s="25">
        <v>177</v>
      </c>
    </row>
    <row r="3521" spans="1:12" ht="15.75" thickBot="1" x14ac:dyDescent="0.3">
      <c r="A3521" s="1">
        <v>43031</v>
      </c>
      <c r="B3521" s="4">
        <v>3.2002999999999999</v>
      </c>
      <c r="C3521" s="4">
        <f t="shared" si="384"/>
        <v>2.4388101671137686E-2</v>
      </c>
      <c r="D3521" s="3">
        <f t="shared" si="379"/>
        <v>10</v>
      </c>
      <c r="E3521">
        <f t="shared" si="380"/>
        <v>12</v>
      </c>
      <c r="F3521">
        <f t="shared" si="378"/>
        <v>2017</v>
      </c>
      <c r="G3521">
        <f t="shared" si="382"/>
        <v>233</v>
      </c>
      <c r="H3521">
        <f t="shared" si="383"/>
        <v>240.66666666666666</v>
      </c>
      <c r="I3521">
        <f t="shared" si="381"/>
        <v>-7.6666666666666572</v>
      </c>
      <c r="K3521" s="22">
        <v>40506</v>
      </c>
      <c r="L3521" s="23">
        <v>177</v>
      </c>
    </row>
    <row r="3522" spans="1:12" ht="15.75" thickBot="1" x14ac:dyDescent="0.3">
      <c r="A3522" s="1">
        <v>43032</v>
      </c>
      <c r="B3522" s="4">
        <v>3.2469999999999999</v>
      </c>
      <c r="C3522" s="4">
        <f t="shared" si="384"/>
        <v>2.7269424813453756E-2</v>
      </c>
      <c r="D3522" s="3">
        <f t="shared" si="379"/>
        <v>10</v>
      </c>
      <c r="E3522">
        <f t="shared" si="380"/>
        <v>12</v>
      </c>
      <c r="F3522">
        <f t="shared" ref="F3522:F3585" si="385">YEAR(A3522)</f>
        <v>2017</v>
      </c>
      <c r="G3522">
        <f t="shared" si="382"/>
        <v>234</v>
      </c>
      <c r="H3522">
        <f t="shared" si="383"/>
        <v>240.08333333333334</v>
      </c>
      <c r="I3522">
        <f t="shared" si="381"/>
        <v>-6.0833333333333428</v>
      </c>
      <c r="K3522" s="24">
        <v>40505</v>
      </c>
      <c r="L3522" s="25">
        <v>189</v>
      </c>
    </row>
    <row r="3523" spans="1:12" ht="15.75" thickBot="1" x14ac:dyDescent="0.3">
      <c r="A3523" s="1">
        <v>43033</v>
      </c>
      <c r="B3523" s="4">
        <v>3.2387000000000001</v>
      </c>
      <c r="C3523" s="4">
        <f t="shared" si="384"/>
        <v>2.9458376073974498E-2</v>
      </c>
      <c r="D3523" s="3">
        <f t="shared" ref="D3523:D3586" si="386">MONTH(A3523)</f>
        <v>10</v>
      </c>
      <c r="E3523">
        <f t="shared" ref="E3523:E3586" si="387">IF(D3523&lt;4,3,IF(D3523&lt;7,6,IF(D3523&lt;10,9,12)))</f>
        <v>12</v>
      </c>
      <c r="F3523">
        <f t="shared" si="385"/>
        <v>2017</v>
      </c>
      <c r="G3523">
        <f t="shared" si="382"/>
        <v>234</v>
      </c>
      <c r="H3523">
        <f t="shared" si="383"/>
        <v>239.25</v>
      </c>
      <c r="I3523">
        <f t="shared" ref="I3523:I3586" si="388">G3523-H3523</f>
        <v>-5.25</v>
      </c>
      <c r="K3523" s="22">
        <v>40504</v>
      </c>
      <c r="L3523" s="23">
        <v>183</v>
      </c>
    </row>
    <row r="3524" spans="1:12" ht="15.75" thickBot="1" x14ac:dyDescent="0.3">
      <c r="A3524" s="1">
        <v>43034</v>
      </c>
      <c r="B3524" s="4">
        <v>3.2444000000000002</v>
      </c>
      <c r="C3524" s="4">
        <f t="shared" si="384"/>
        <v>3.167657991956558E-2</v>
      </c>
      <c r="D3524" s="3">
        <f t="shared" si="386"/>
        <v>10</v>
      </c>
      <c r="E3524">
        <f t="shared" si="387"/>
        <v>12</v>
      </c>
      <c r="F3524">
        <f t="shared" si="385"/>
        <v>2017</v>
      </c>
      <c r="G3524">
        <f t="shared" ref="G3524:G3587" si="389">_xlfn.IFNA(VLOOKUP($A3524, $K:$L, 2, 0), G3523)</f>
        <v>242</v>
      </c>
      <c r="H3524">
        <f t="shared" si="383"/>
        <v>239.08333333333334</v>
      </c>
      <c r="I3524">
        <f t="shared" si="388"/>
        <v>2.9166666666666572</v>
      </c>
      <c r="K3524" s="24">
        <v>40501</v>
      </c>
      <c r="L3524" s="25">
        <v>177</v>
      </c>
    </row>
    <row r="3525" spans="1:12" ht="15.75" thickBot="1" x14ac:dyDescent="0.3">
      <c r="A3525" s="1">
        <v>43035</v>
      </c>
      <c r="B3525" s="4">
        <v>3.2801</v>
      </c>
      <c r="C3525" s="4">
        <f t="shared" si="384"/>
        <v>3.5339962912658174E-2</v>
      </c>
      <c r="D3525" s="3">
        <f t="shared" si="386"/>
        <v>10</v>
      </c>
      <c r="E3525">
        <f t="shared" si="387"/>
        <v>12</v>
      </c>
      <c r="F3525">
        <f t="shared" si="385"/>
        <v>2017</v>
      </c>
      <c r="G3525">
        <f t="shared" si="389"/>
        <v>238</v>
      </c>
      <c r="H3525">
        <f t="shared" si="383"/>
        <v>238.25</v>
      </c>
      <c r="I3525">
        <f t="shared" si="388"/>
        <v>-0.25</v>
      </c>
      <c r="K3525" s="22">
        <v>40500</v>
      </c>
      <c r="L3525" s="23">
        <v>175</v>
      </c>
    </row>
    <row r="3526" spans="1:12" ht="15.75" thickBot="1" x14ac:dyDescent="0.3">
      <c r="A3526" s="1">
        <v>43038</v>
      </c>
      <c r="B3526" s="4">
        <v>3.2547000000000001</v>
      </c>
      <c r="C3526" s="4">
        <f t="shared" si="384"/>
        <v>3.7106188041173556E-2</v>
      </c>
      <c r="D3526" s="3">
        <f t="shared" si="386"/>
        <v>10</v>
      </c>
      <c r="E3526">
        <f t="shared" si="387"/>
        <v>12</v>
      </c>
      <c r="F3526">
        <f t="shared" si="385"/>
        <v>2017</v>
      </c>
      <c r="G3526">
        <f t="shared" si="389"/>
        <v>239</v>
      </c>
      <c r="H3526">
        <f t="shared" si="383"/>
        <v>237.58333333333334</v>
      </c>
      <c r="I3526">
        <f t="shared" si="388"/>
        <v>1.4166666666666572</v>
      </c>
      <c r="K3526" s="24">
        <v>40499</v>
      </c>
      <c r="L3526" s="25">
        <v>175</v>
      </c>
    </row>
    <row r="3527" spans="1:12" ht="15.75" thickBot="1" x14ac:dyDescent="0.3">
      <c r="A3527" s="1">
        <v>43039</v>
      </c>
      <c r="B3527" s="4">
        <v>3.2768999999999999</v>
      </c>
      <c r="C3527" s="4">
        <f t="shared" si="384"/>
        <v>3.9797223272848181E-2</v>
      </c>
      <c r="D3527" s="3">
        <f t="shared" si="386"/>
        <v>10</v>
      </c>
      <c r="E3527">
        <f t="shared" si="387"/>
        <v>12</v>
      </c>
      <c r="F3527">
        <f t="shared" si="385"/>
        <v>2017</v>
      </c>
      <c r="G3527">
        <f t="shared" si="389"/>
        <v>243</v>
      </c>
      <c r="H3527">
        <f t="shared" si="383"/>
        <v>237.5</v>
      </c>
      <c r="I3527">
        <f t="shared" si="388"/>
        <v>5.5</v>
      </c>
      <c r="K3527" s="22">
        <v>40498</v>
      </c>
      <c r="L3527" s="23">
        <v>187</v>
      </c>
    </row>
    <row r="3528" spans="1:12" ht="15.75" thickBot="1" x14ac:dyDescent="0.3">
      <c r="A3528" s="1">
        <v>43040</v>
      </c>
      <c r="B3528" s="4">
        <v>3.2736000000000001</v>
      </c>
      <c r="C3528" s="4">
        <f t="shared" si="384"/>
        <v>4.1923774419802648E-2</v>
      </c>
      <c r="D3528" s="3">
        <f t="shared" si="386"/>
        <v>11</v>
      </c>
      <c r="E3528">
        <f t="shared" si="387"/>
        <v>12</v>
      </c>
      <c r="F3528">
        <f t="shared" si="385"/>
        <v>2017</v>
      </c>
      <c r="G3528">
        <f t="shared" si="389"/>
        <v>244</v>
      </c>
      <c r="H3528">
        <f t="shared" si="383"/>
        <v>237.66666666666666</v>
      </c>
      <c r="I3528">
        <f t="shared" si="388"/>
        <v>6.3333333333333428</v>
      </c>
      <c r="K3528" s="24">
        <v>40497</v>
      </c>
      <c r="L3528" s="25">
        <v>171</v>
      </c>
    </row>
    <row r="3529" spans="1:12" ht="15.75" thickBot="1" x14ac:dyDescent="0.3">
      <c r="A3529" s="1">
        <v>43042</v>
      </c>
      <c r="B3529" s="4">
        <v>3.2919999999999998</v>
      </c>
      <c r="C3529" s="4">
        <f t="shared" si="384"/>
        <v>4.4642979971883941E-2</v>
      </c>
      <c r="D3529" s="3">
        <f t="shared" si="386"/>
        <v>11</v>
      </c>
      <c r="E3529">
        <f t="shared" si="387"/>
        <v>12</v>
      </c>
      <c r="F3529">
        <f t="shared" si="385"/>
        <v>2017</v>
      </c>
      <c r="G3529">
        <f t="shared" si="389"/>
        <v>249</v>
      </c>
      <c r="H3529">
        <f t="shared" si="383"/>
        <v>238.41666666666666</v>
      </c>
      <c r="I3529">
        <f t="shared" si="388"/>
        <v>10.583333333333343</v>
      </c>
      <c r="K3529" s="22">
        <v>40494</v>
      </c>
      <c r="L3529" s="23">
        <v>176</v>
      </c>
    </row>
    <row r="3530" spans="1:12" ht="15.75" thickBot="1" x14ac:dyDescent="0.3">
      <c r="A3530" s="1">
        <v>43045</v>
      </c>
      <c r="B3530" s="4">
        <v>3.2850999999999999</v>
      </c>
      <c r="C3530" s="4">
        <f t="shared" si="384"/>
        <v>4.6826116120008233E-2</v>
      </c>
      <c r="D3530" s="3">
        <f t="shared" si="386"/>
        <v>11</v>
      </c>
      <c r="E3530">
        <f t="shared" si="387"/>
        <v>12</v>
      </c>
      <c r="F3530">
        <f t="shared" si="385"/>
        <v>2017</v>
      </c>
      <c r="G3530">
        <f t="shared" si="389"/>
        <v>247</v>
      </c>
      <c r="H3530">
        <f t="shared" si="383"/>
        <v>239.33333333333334</v>
      </c>
      <c r="I3530">
        <f t="shared" si="388"/>
        <v>7.6666666666666572</v>
      </c>
      <c r="K3530" s="24">
        <v>40493</v>
      </c>
      <c r="L3530" s="25">
        <v>175</v>
      </c>
    </row>
    <row r="3531" spans="1:12" ht="15.75" thickBot="1" x14ac:dyDescent="0.3">
      <c r="A3531" s="1">
        <v>43046</v>
      </c>
      <c r="B3531" s="4">
        <v>3.2732999999999999</v>
      </c>
      <c r="C3531" s="4">
        <f t="shared" si="384"/>
        <v>4.8425065775044393E-2</v>
      </c>
      <c r="D3531" s="3">
        <f t="shared" si="386"/>
        <v>11</v>
      </c>
      <c r="E3531">
        <f t="shared" si="387"/>
        <v>12</v>
      </c>
      <c r="F3531">
        <f t="shared" si="385"/>
        <v>2017</v>
      </c>
      <c r="G3531">
        <f t="shared" si="389"/>
        <v>253</v>
      </c>
      <c r="H3531">
        <f t="shared" si="383"/>
        <v>240.75</v>
      </c>
      <c r="I3531">
        <f t="shared" si="388"/>
        <v>12.25</v>
      </c>
      <c r="K3531" s="22">
        <v>40492</v>
      </c>
      <c r="L3531" s="23">
        <v>175</v>
      </c>
    </row>
    <row r="3532" spans="1:12" ht="15.75" thickBot="1" x14ac:dyDescent="0.3">
      <c r="A3532" s="1">
        <v>43047</v>
      </c>
      <c r="B3532" s="4">
        <v>3.2509000000000001</v>
      </c>
      <c r="C3532" s="4">
        <f t="shared" si="384"/>
        <v>4.9370614071722246E-2</v>
      </c>
      <c r="D3532" s="3">
        <f t="shared" si="386"/>
        <v>11</v>
      </c>
      <c r="E3532">
        <f t="shared" si="387"/>
        <v>12</v>
      </c>
      <c r="F3532">
        <f t="shared" si="385"/>
        <v>2017</v>
      </c>
      <c r="G3532">
        <f t="shared" si="389"/>
        <v>253</v>
      </c>
      <c r="H3532">
        <f t="shared" si="383"/>
        <v>242.41666666666666</v>
      </c>
      <c r="I3532">
        <f t="shared" si="388"/>
        <v>10.583333333333343</v>
      </c>
      <c r="K3532" s="24">
        <v>40491</v>
      </c>
      <c r="L3532" s="25">
        <v>174</v>
      </c>
    </row>
    <row r="3533" spans="1:12" ht="15.75" thickBot="1" x14ac:dyDescent="0.3">
      <c r="A3533" s="1">
        <v>43048</v>
      </c>
      <c r="B3533" s="4">
        <v>3.2515000000000001</v>
      </c>
      <c r="C3533" s="4">
        <f t="shared" si="384"/>
        <v>5.0315941766379255E-2</v>
      </c>
      <c r="D3533" s="3">
        <f t="shared" si="386"/>
        <v>11</v>
      </c>
      <c r="E3533">
        <f t="shared" si="387"/>
        <v>12</v>
      </c>
      <c r="F3533">
        <f t="shared" si="385"/>
        <v>2017</v>
      </c>
      <c r="G3533">
        <f t="shared" si="389"/>
        <v>255</v>
      </c>
      <c r="H3533">
        <f t="shared" si="383"/>
        <v>244.25</v>
      </c>
      <c r="I3533">
        <f t="shared" si="388"/>
        <v>10.75</v>
      </c>
      <c r="K3533" s="22">
        <v>40490</v>
      </c>
      <c r="L3533" s="23">
        <v>180</v>
      </c>
    </row>
    <row r="3534" spans="1:12" ht="15.75" thickBot="1" x14ac:dyDescent="0.3">
      <c r="A3534" s="1">
        <v>43049</v>
      </c>
      <c r="B3534" s="4">
        <v>3.2660999999999998</v>
      </c>
      <c r="C3534" s="4">
        <f t="shared" si="384"/>
        <v>5.1642122978870914E-2</v>
      </c>
      <c r="D3534" s="3">
        <f t="shared" si="386"/>
        <v>11</v>
      </c>
      <c r="E3534">
        <f t="shared" si="387"/>
        <v>12</v>
      </c>
      <c r="F3534">
        <f t="shared" si="385"/>
        <v>2017</v>
      </c>
      <c r="G3534">
        <f t="shared" si="389"/>
        <v>253</v>
      </c>
      <c r="H3534">
        <f t="shared" si="383"/>
        <v>245.83333333333334</v>
      </c>
      <c r="I3534">
        <f t="shared" si="388"/>
        <v>7.1666666666666572</v>
      </c>
      <c r="K3534" s="24">
        <v>40487</v>
      </c>
      <c r="L3534" s="25">
        <v>174</v>
      </c>
    </row>
    <row r="3535" spans="1:12" ht="15.75" thickBot="1" x14ac:dyDescent="0.3">
      <c r="A3535" s="1">
        <v>43052</v>
      </c>
      <c r="B3535" s="4">
        <v>3.2873000000000001</v>
      </c>
      <c r="C3535" s="4">
        <f t="shared" si="384"/>
        <v>5.3517536123561707E-2</v>
      </c>
      <c r="D3535" s="3">
        <f t="shared" si="386"/>
        <v>11</v>
      </c>
      <c r="E3535">
        <f t="shared" si="387"/>
        <v>12</v>
      </c>
      <c r="F3535">
        <f t="shared" si="385"/>
        <v>2017</v>
      </c>
      <c r="G3535">
        <f t="shared" si="389"/>
        <v>251</v>
      </c>
      <c r="H3535">
        <f t="shared" si="383"/>
        <v>247.25</v>
      </c>
      <c r="I3535">
        <f t="shared" si="388"/>
        <v>3.75</v>
      </c>
      <c r="K3535" s="22">
        <v>40486</v>
      </c>
      <c r="L3535" s="23">
        <v>176</v>
      </c>
    </row>
    <row r="3536" spans="1:12" ht="15.75" thickBot="1" x14ac:dyDescent="0.3">
      <c r="A3536" s="1">
        <v>43053</v>
      </c>
      <c r="B3536" s="4">
        <v>3.2833999999999999</v>
      </c>
      <c r="C3536" s="4">
        <f t="shared" si="384"/>
        <v>5.5123349831719536E-2</v>
      </c>
      <c r="D3536" s="3">
        <f t="shared" si="386"/>
        <v>11</v>
      </c>
      <c r="E3536">
        <f t="shared" si="387"/>
        <v>12</v>
      </c>
      <c r="F3536">
        <f t="shared" si="385"/>
        <v>2017</v>
      </c>
      <c r="G3536">
        <f t="shared" si="389"/>
        <v>256</v>
      </c>
      <c r="H3536">
        <f t="shared" si="383"/>
        <v>248.41666666666666</v>
      </c>
      <c r="I3536">
        <f t="shared" si="388"/>
        <v>7.5833333333333428</v>
      </c>
      <c r="K3536" s="24">
        <v>40485</v>
      </c>
      <c r="L3536" s="25">
        <v>172</v>
      </c>
    </row>
    <row r="3537" spans="1:12" ht="15.75" thickBot="1" x14ac:dyDescent="0.3">
      <c r="A3537" s="1">
        <v>43055</v>
      </c>
      <c r="B3537" s="4">
        <v>3.2808000000000002</v>
      </c>
      <c r="C3537" s="4">
        <f t="shared" si="384"/>
        <v>5.6596165456052096E-2</v>
      </c>
      <c r="D3537" s="3">
        <f t="shared" si="386"/>
        <v>11</v>
      </c>
      <c r="E3537">
        <f t="shared" si="387"/>
        <v>12</v>
      </c>
      <c r="F3537">
        <f t="shared" si="385"/>
        <v>2017</v>
      </c>
      <c r="G3537">
        <f t="shared" si="389"/>
        <v>251</v>
      </c>
      <c r="H3537">
        <f t="shared" si="383"/>
        <v>249.5</v>
      </c>
      <c r="I3537">
        <f t="shared" si="388"/>
        <v>1.5</v>
      </c>
      <c r="K3537" s="22">
        <v>40484</v>
      </c>
      <c r="L3537" s="23">
        <v>175</v>
      </c>
    </row>
    <row r="3538" spans="1:12" ht="15.75" thickBot="1" x14ac:dyDescent="0.3">
      <c r="A3538" s="1">
        <v>43056</v>
      </c>
      <c r="B3538" s="4">
        <v>3.2787999999999999</v>
      </c>
      <c r="C3538" s="4">
        <f t="shared" si="384"/>
        <v>5.7885010792999965E-2</v>
      </c>
      <c r="D3538" s="3">
        <f t="shared" si="386"/>
        <v>11</v>
      </c>
      <c r="E3538">
        <f t="shared" si="387"/>
        <v>12</v>
      </c>
      <c r="F3538">
        <f t="shared" si="385"/>
        <v>2017</v>
      </c>
      <c r="G3538">
        <f t="shared" si="389"/>
        <v>246</v>
      </c>
      <c r="H3538">
        <f t="shared" si="383"/>
        <v>250.08333333333334</v>
      </c>
      <c r="I3538">
        <f t="shared" si="388"/>
        <v>-4.0833333333333428</v>
      </c>
      <c r="K3538" s="24">
        <v>40483</v>
      </c>
      <c r="L3538" s="25">
        <v>171</v>
      </c>
    </row>
    <row r="3539" spans="1:12" ht="15.75" thickBot="1" x14ac:dyDescent="0.3">
      <c r="A3539" s="1">
        <v>43059</v>
      </c>
      <c r="B3539" s="4">
        <v>3.2623000000000002</v>
      </c>
      <c r="C3539" s="4">
        <f t="shared" si="384"/>
        <v>5.8720364079663905E-2</v>
      </c>
      <c r="D3539" s="3">
        <f t="shared" si="386"/>
        <v>11</v>
      </c>
      <c r="E3539">
        <f t="shared" si="387"/>
        <v>12</v>
      </c>
      <c r="F3539">
        <f t="shared" si="385"/>
        <v>2017</v>
      </c>
      <c r="G3539">
        <f t="shared" si="389"/>
        <v>248</v>
      </c>
      <c r="H3539">
        <f t="shared" si="383"/>
        <v>250.5</v>
      </c>
      <c r="I3539">
        <f t="shared" si="388"/>
        <v>-2.5</v>
      </c>
      <c r="K3539" s="22">
        <v>40480</v>
      </c>
      <c r="L3539" s="23">
        <v>175</v>
      </c>
    </row>
    <row r="3540" spans="1:12" ht="15.75" thickBot="1" x14ac:dyDescent="0.3">
      <c r="A3540" s="1">
        <v>43060</v>
      </c>
      <c r="B3540" s="4">
        <v>3.2591000000000001</v>
      </c>
      <c r="C3540" s="4">
        <f t="shared" si="384"/>
        <v>5.9263520676166748E-2</v>
      </c>
      <c r="D3540" s="3">
        <f t="shared" si="386"/>
        <v>11</v>
      </c>
      <c r="E3540">
        <f t="shared" si="387"/>
        <v>12</v>
      </c>
      <c r="F3540">
        <f t="shared" si="385"/>
        <v>2017</v>
      </c>
      <c r="G3540">
        <f t="shared" si="389"/>
        <v>247</v>
      </c>
      <c r="H3540">
        <f t="shared" ref="H3540:H3603" si="390">AVERAGE(G3529:G3540)</f>
        <v>250.75</v>
      </c>
      <c r="I3540">
        <f t="shared" si="388"/>
        <v>-3.75</v>
      </c>
      <c r="K3540" s="24">
        <v>40479</v>
      </c>
      <c r="L3540" s="25">
        <v>173</v>
      </c>
    </row>
    <row r="3541" spans="1:12" ht="15.75" thickBot="1" x14ac:dyDescent="0.3">
      <c r="A3541" s="1">
        <v>43061</v>
      </c>
      <c r="B3541" s="4">
        <v>3.2561</v>
      </c>
      <c r="C3541" s="4">
        <f t="shared" si="384"/>
        <v>5.9785659054793619E-2</v>
      </c>
      <c r="D3541" s="3">
        <f t="shared" si="386"/>
        <v>11</v>
      </c>
      <c r="E3541">
        <f t="shared" si="387"/>
        <v>12</v>
      </c>
      <c r="F3541">
        <f t="shared" si="385"/>
        <v>2017</v>
      </c>
      <c r="G3541">
        <f t="shared" si="389"/>
        <v>246</v>
      </c>
      <c r="H3541">
        <f t="shared" si="390"/>
        <v>250.5</v>
      </c>
      <c r="I3541">
        <f t="shared" si="388"/>
        <v>-4.5</v>
      </c>
      <c r="K3541" s="22">
        <v>40478</v>
      </c>
      <c r="L3541" s="23">
        <v>171</v>
      </c>
    </row>
    <row r="3542" spans="1:12" ht="15.75" thickBot="1" x14ac:dyDescent="0.3">
      <c r="A3542" s="1">
        <v>43062</v>
      </c>
      <c r="B3542" s="4">
        <v>3.2370999999999999</v>
      </c>
      <c r="C3542" s="4">
        <f t="shared" si="384"/>
        <v>5.9988348959828172E-2</v>
      </c>
      <c r="D3542" s="3">
        <f t="shared" si="386"/>
        <v>11</v>
      </c>
      <c r="E3542">
        <f t="shared" si="387"/>
        <v>12</v>
      </c>
      <c r="F3542">
        <f t="shared" si="385"/>
        <v>2017</v>
      </c>
      <c r="G3542">
        <f t="shared" si="389"/>
        <v>246</v>
      </c>
      <c r="H3542">
        <f t="shared" si="390"/>
        <v>250.41666666666666</v>
      </c>
      <c r="I3542">
        <f t="shared" si="388"/>
        <v>-4.4166666666666572</v>
      </c>
      <c r="K3542" s="24">
        <v>40477</v>
      </c>
      <c r="L3542" s="25">
        <v>174</v>
      </c>
    </row>
    <row r="3543" spans="1:12" ht="15.75" thickBot="1" x14ac:dyDescent="0.3">
      <c r="A3543" s="1">
        <v>43063</v>
      </c>
      <c r="B3543" s="4">
        <v>3.23</v>
      </c>
      <c r="C3543" s="4">
        <f t="shared" si="384"/>
        <v>5.9897084581932637E-2</v>
      </c>
      <c r="D3543" s="3">
        <f t="shared" si="386"/>
        <v>11</v>
      </c>
      <c r="E3543">
        <f t="shared" si="387"/>
        <v>12</v>
      </c>
      <c r="F3543">
        <f t="shared" si="385"/>
        <v>2017</v>
      </c>
      <c r="G3543">
        <f t="shared" si="389"/>
        <v>243</v>
      </c>
      <c r="H3543">
        <f t="shared" si="390"/>
        <v>249.58333333333334</v>
      </c>
      <c r="I3543">
        <f t="shared" si="388"/>
        <v>-6.5833333333333428</v>
      </c>
      <c r="K3543" s="22">
        <v>40476</v>
      </c>
      <c r="L3543" s="23">
        <v>178</v>
      </c>
    </row>
    <row r="3544" spans="1:12" ht="15.75" thickBot="1" x14ac:dyDescent="0.3">
      <c r="A3544" s="1">
        <v>43066</v>
      </c>
      <c r="B3544" s="4">
        <v>3.2218</v>
      </c>
      <c r="C3544" s="4">
        <f t="shared" si="384"/>
        <v>5.9768332777631418E-2</v>
      </c>
      <c r="D3544" s="3">
        <f t="shared" si="386"/>
        <v>11</v>
      </c>
      <c r="E3544">
        <f t="shared" si="387"/>
        <v>12</v>
      </c>
      <c r="F3544">
        <f t="shared" si="385"/>
        <v>2017</v>
      </c>
      <c r="G3544">
        <f t="shared" si="389"/>
        <v>242</v>
      </c>
      <c r="H3544">
        <f t="shared" si="390"/>
        <v>248.66666666666666</v>
      </c>
      <c r="I3544">
        <f t="shared" si="388"/>
        <v>-6.6666666666666572</v>
      </c>
      <c r="K3544" s="24">
        <v>40473</v>
      </c>
      <c r="L3544" s="25">
        <v>183</v>
      </c>
    </row>
    <row r="3545" spans="1:12" ht="15.75" thickBot="1" x14ac:dyDescent="0.3">
      <c r="A3545" s="1">
        <v>43067</v>
      </c>
      <c r="B3545" s="4">
        <v>3.2231999999999998</v>
      </c>
      <c r="C3545" s="4">
        <f t="shared" si="384"/>
        <v>5.9737327907042045E-2</v>
      </c>
      <c r="D3545" s="3">
        <f t="shared" si="386"/>
        <v>11</v>
      </c>
      <c r="E3545">
        <f t="shared" si="387"/>
        <v>12</v>
      </c>
      <c r="F3545">
        <f t="shared" si="385"/>
        <v>2017</v>
      </c>
      <c r="G3545">
        <f t="shared" si="389"/>
        <v>239</v>
      </c>
      <c r="H3545">
        <f t="shared" si="390"/>
        <v>247.33333333333334</v>
      </c>
      <c r="I3545">
        <f t="shared" si="388"/>
        <v>-8.3333333333333428</v>
      </c>
      <c r="K3545" s="22">
        <v>40472</v>
      </c>
      <c r="L3545" s="23">
        <v>186</v>
      </c>
    </row>
    <row r="3546" spans="1:12" ht="15.75" thickBot="1" x14ac:dyDescent="0.3">
      <c r="A3546" s="1">
        <v>43068</v>
      </c>
      <c r="B3546" s="4">
        <v>3.2136</v>
      </c>
      <c r="C3546" s="4">
        <f t="shared" si="384"/>
        <v>5.972765751576483E-2</v>
      </c>
      <c r="D3546" s="3">
        <f t="shared" si="386"/>
        <v>11</v>
      </c>
      <c r="E3546">
        <f t="shared" si="387"/>
        <v>12</v>
      </c>
      <c r="F3546">
        <f t="shared" si="385"/>
        <v>2017</v>
      </c>
      <c r="G3546">
        <f t="shared" si="389"/>
        <v>240</v>
      </c>
      <c r="H3546">
        <f t="shared" si="390"/>
        <v>246.25</v>
      </c>
      <c r="I3546">
        <f t="shared" si="388"/>
        <v>-6.25</v>
      </c>
      <c r="K3546" s="24">
        <v>40471</v>
      </c>
      <c r="L3546" s="25">
        <v>187</v>
      </c>
    </row>
    <row r="3547" spans="1:12" ht="15.75" thickBot="1" x14ac:dyDescent="0.3">
      <c r="A3547" s="1">
        <v>43069</v>
      </c>
      <c r="B3547" s="4">
        <v>3.2616000000000001</v>
      </c>
      <c r="C3547" s="4">
        <f t="shared" si="384"/>
        <v>6.0232429983756906E-2</v>
      </c>
      <c r="D3547" s="3">
        <f t="shared" si="386"/>
        <v>11</v>
      </c>
      <c r="E3547">
        <f t="shared" si="387"/>
        <v>12</v>
      </c>
      <c r="F3547">
        <f t="shared" si="385"/>
        <v>2017</v>
      </c>
      <c r="G3547">
        <f t="shared" si="389"/>
        <v>241</v>
      </c>
      <c r="H3547">
        <f t="shared" si="390"/>
        <v>245.41666666666666</v>
      </c>
      <c r="I3547">
        <f t="shared" si="388"/>
        <v>-4.4166666666666572</v>
      </c>
      <c r="K3547" s="22">
        <v>40470</v>
      </c>
      <c r="L3547" s="23">
        <v>191</v>
      </c>
    </row>
    <row r="3548" spans="1:12" ht="15.75" thickBot="1" x14ac:dyDescent="0.3">
      <c r="A3548" s="1">
        <v>43070</v>
      </c>
      <c r="B3548" s="4">
        <v>3.2635999999999998</v>
      </c>
      <c r="C3548" s="4">
        <f t="shared" si="384"/>
        <v>6.0547168857079517E-2</v>
      </c>
      <c r="D3548" s="3">
        <f t="shared" si="386"/>
        <v>12</v>
      </c>
      <c r="E3548">
        <f t="shared" si="387"/>
        <v>12</v>
      </c>
      <c r="F3548">
        <f t="shared" si="385"/>
        <v>2017</v>
      </c>
      <c r="G3548">
        <f t="shared" si="389"/>
        <v>244</v>
      </c>
      <c r="H3548">
        <f t="shared" si="390"/>
        <v>244.41666666666666</v>
      </c>
      <c r="I3548">
        <f t="shared" si="388"/>
        <v>-0.41666666666665719</v>
      </c>
      <c r="K3548" s="24">
        <v>40469</v>
      </c>
      <c r="L3548" s="25">
        <v>181</v>
      </c>
    </row>
    <row r="3549" spans="1:12" ht="15.75" thickBot="1" x14ac:dyDescent="0.3">
      <c r="A3549" s="1">
        <v>43073</v>
      </c>
      <c r="B3549" s="4">
        <v>3.2505999999999999</v>
      </c>
      <c r="C3549" s="4">
        <f t="shared" si="384"/>
        <v>6.0385399173994901E-2</v>
      </c>
      <c r="D3549" s="3">
        <f t="shared" si="386"/>
        <v>12</v>
      </c>
      <c r="E3549">
        <f t="shared" si="387"/>
        <v>12</v>
      </c>
      <c r="F3549">
        <f t="shared" si="385"/>
        <v>2017</v>
      </c>
      <c r="G3549">
        <f t="shared" si="389"/>
        <v>242</v>
      </c>
      <c r="H3549">
        <f t="shared" si="390"/>
        <v>243.66666666666666</v>
      </c>
      <c r="I3549">
        <f t="shared" si="388"/>
        <v>-1.6666666666666572</v>
      </c>
      <c r="K3549" s="22">
        <v>40466</v>
      </c>
      <c r="L3549" s="23">
        <v>172</v>
      </c>
    </row>
    <row r="3550" spans="1:12" ht="15.75" thickBot="1" x14ac:dyDescent="0.3">
      <c r="A3550" s="1">
        <v>43074</v>
      </c>
      <c r="B3550" s="4">
        <v>3.2322000000000002</v>
      </c>
      <c r="C3550" s="4">
        <f t="shared" si="384"/>
        <v>6.0053829044736544E-2</v>
      </c>
      <c r="D3550" s="3">
        <f t="shared" si="386"/>
        <v>12</v>
      </c>
      <c r="E3550">
        <f t="shared" si="387"/>
        <v>12</v>
      </c>
      <c r="F3550">
        <f t="shared" si="385"/>
        <v>2017</v>
      </c>
      <c r="G3550">
        <f t="shared" si="389"/>
        <v>236</v>
      </c>
      <c r="H3550">
        <f t="shared" si="390"/>
        <v>242.83333333333334</v>
      </c>
      <c r="I3550">
        <f t="shared" si="388"/>
        <v>-6.8333333333333428</v>
      </c>
      <c r="K3550" s="24">
        <v>40465</v>
      </c>
      <c r="L3550" s="25">
        <v>176</v>
      </c>
    </row>
    <row r="3551" spans="1:12" ht="15.75" thickBot="1" x14ac:dyDescent="0.3">
      <c r="A3551" s="1">
        <v>43075</v>
      </c>
      <c r="B3551" s="4">
        <v>3.2353999999999998</v>
      </c>
      <c r="C3551" s="4">
        <f t="shared" si="384"/>
        <v>5.9349541861304374E-2</v>
      </c>
      <c r="D3551" s="3">
        <f t="shared" si="386"/>
        <v>12</v>
      </c>
      <c r="E3551">
        <f t="shared" si="387"/>
        <v>12</v>
      </c>
      <c r="F3551">
        <f t="shared" si="385"/>
        <v>2017</v>
      </c>
      <c r="G3551">
        <f t="shared" si="389"/>
        <v>238</v>
      </c>
      <c r="H3551">
        <f t="shared" si="390"/>
        <v>242</v>
      </c>
      <c r="I3551">
        <f t="shared" si="388"/>
        <v>-4</v>
      </c>
      <c r="K3551" s="22">
        <v>40464</v>
      </c>
      <c r="L3551" s="23">
        <v>180</v>
      </c>
    </row>
    <row r="3552" spans="1:12" ht="15.75" thickBot="1" x14ac:dyDescent="0.3">
      <c r="A3552" s="1">
        <v>43076</v>
      </c>
      <c r="B3552" s="4">
        <v>3.2892000000000001</v>
      </c>
      <c r="C3552" s="4">
        <f t="shared" si="384"/>
        <v>5.9273200430565567E-2</v>
      </c>
      <c r="D3552" s="3">
        <f t="shared" si="386"/>
        <v>12</v>
      </c>
      <c r="E3552">
        <f t="shared" si="387"/>
        <v>12</v>
      </c>
      <c r="F3552">
        <f t="shared" si="385"/>
        <v>2017</v>
      </c>
      <c r="G3552">
        <f t="shared" si="389"/>
        <v>242</v>
      </c>
      <c r="H3552">
        <f t="shared" si="390"/>
        <v>241.58333333333334</v>
      </c>
      <c r="I3552">
        <f t="shared" si="388"/>
        <v>0.41666666666665719</v>
      </c>
      <c r="K3552" s="24">
        <v>40463</v>
      </c>
      <c r="L3552" s="25">
        <v>185</v>
      </c>
    </row>
    <row r="3553" spans="1:12" ht="15.75" thickBot="1" x14ac:dyDescent="0.3">
      <c r="A3553" s="1">
        <v>43077</v>
      </c>
      <c r="B3553" s="4">
        <v>3.2810999999999999</v>
      </c>
      <c r="C3553" s="4">
        <f t="shared" si="384"/>
        <v>5.8236276089371861E-2</v>
      </c>
      <c r="D3553" s="3">
        <f t="shared" si="386"/>
        <v>12</v>
      </c>
      <c r="E3553">
        <f t="shared" si="387"/>
        <v>12</v>
      </c>
      <c r="F3553">
        <f t="shared" si="385"/>
        <v>2017</v>
      </c>
      <c r="G3553">
        <f t="shared" si="389"/>
        <v>240</v>
      </c>
      <c r="H3553">
        <f t="shared" si="390"/>
        <v>241.08333333333334</v>
      </c>
      <c r="I3553">
        <f t="shared" si="388"/>
        <v>-1.0833333333333428</v>
      </c>
      <c r="K3553" s="22">
        <v>40462</v>
      </c>
      <c r="L3553" s="23">
        <v>197</v>
      </c>
    </row>
    <row r="3554" spans="1:12" ht="15.75" thickBot="1" x14ac:dyDescent="0.3">
      <c r="A3554" s="1">
        <v>43080</v>
      </c>
      <c r="B3554" s="4">
        <v>3.2845</v>
      </c>
      <c r="C3554" s="4">
        <f t="shared" si="384"/>
        <v>5.6890958922099055E-2</v>
      </c>
      <c r="D3554" s="3">
        <f t="shared" si="386"/>
        <v>12</v>
      </c>
      <c r="E3554">
        <f t="shared" si="387"/>
        <v>12</v>
      </c>
      <c r="F3554">
        <f t="shared" si="385"/>
        <v>2017</v>
      </c>
      <c r="G3554">
        <f t="shared" si="389"/>
        <v>239</v>
      </c>
      <c r="H3554">
        <f t="shared" si="390"/>
        <v>240.5</v>
      </c>
      <c r="I3554">
        <f t="shared" si="388"/>
        <v>-1.5</v>
      </c>
      <c r="K3554" s="24">
        <v>40459</v>
      </c>
      <c r="L3554" s="25">
        <v>197</v>
      </c>
    </row>
    <row r="3555" spans="1:12" ht="15.75" thickBot="1" x14ac:dyDescent="0.3">
      <c r="A3555" s="1">
        <v>43081</v>
      </c>
      <c r="B3555" s="4">
        <v>3.3149000000000002</v>
      </c>
      <c r="C3555" s="4">
        <f t="shared" si="384"/>
        <v>5.7032021351318705E-2</v>
      </c>
      <c r="D3555" s="3">
        <f t="shared" si="386"/>
        <v>12</v>
      </c>
      <c r="E3555">
        <f t="shared" si="387"/>
        <v>12</v>
      </c>
      <c r="F3555">
        <f t="shared" si="385"/>
        <v>2017</v>
      </c>
      <c r="G3555">
        <f t="shared" si="389"/>
        <v>239</v>
      </c>
      <c r="H3555">
        <f t="shared" si="390"/>
        <v>240.16666666666666</v>
      </c>
      <c r="I3555">
        <f t="shared" si="388"/>
        <v>-1.1666666666666572</v>
      </c>
      <c r="K3555" s="22">
        <v>40458</v>
      </c>
      <c r="L3555" s="23">
        <v>201</v>
      </c>
    </row>
    <row r="3556" spans="1:12" ht="15.75" thickBot="1" x14ac:dyDescent="0.3">
      <c r="A3556" s="1">
        <v>43082</v>
      </c>
      <c r="B3556" s="4">
        <v>3.3035999999999999</v>
      </c>
      <c r="C3556" s="4">
        <f t="shared" si="384"/>
        <v>5.7213788333252739E-2</v>
      </c>
      <c r="D3556" s="3">
        <f t="shared" si="386"/>
        <v>12</v>
      </c>
      <c r="E3556">
        <f t="shared" si="387"/>
        <v>12</v>
      </c>
      <c r="F3556">
        <f t="shared" si="385"/>
        <v>2017</v>
      </c>
      <c r="G3556">
        <f t="shared" si="389"/>
        <v>243</v>
      </c>
      <c r="H3556">
        <f t="shared" si="390"/>
        <v>240.25</v>
      </c>
      <c r="I3556">
        <f t="shared" si="388"/>
        <v>2.75</v>
      </c>
      <c r="K3556" s="24">
        <v>40457</v>
      </c>
      <c r="L3556" s="25">
        <v>202</v>
      </c>
    </row>
    <row r="3557" spans="1:12" ht="15.75" thickBot="1" x14ac:dyDescent="0.3">
      <c r="A3557" s="1">
        <v>43083</v>
      </c>
      <c r="B3557" s="4">
        <v>3.3332000000000002</v>
      </c>
      <c r="C3557" s="4">
        <f t="shared" si="384"/>
        <v>5.8109659870277462E-2</v>
      </c>
      <c r="D3557" s="3">
        <f t="shared" si="386"/>
        <v>12</v>
      </c>
      <c r="E3557">
        <f t="shared" si="387"/>
        <v>12</v>
      </c>
      <c r="F3557">
        <f t="shared" si="385"/>
        <v>2017</v>
      </c>
      <c r="G3557">
        <f t="shared" si="389"/>
        <v>245</v>
      </c>
      <c r="H3557">
        <f t="shared" si="390"/>
        <v>240.75</v>
      </c>
      <c r="I3557">
        <f t="shared" si="388"/>
        <v>4.25</v>
      </c>
      <c r="K3557" s="22">
        <v>40456</v>
      </c>
      <c r="L3557" s="23">
        <v>204</v>
      </c>
    </row>
    <row r="3558" spans="1:12" ht="15.75" thickBot="1" x14ac:dyDescent="0.3">
      <c r="A3558" s="1">
        <v>43084</v>
      </c>
      <c r="B3558" s="4">
        <v>3.3182</v>
      </c>
      <c r="C3558" s="4">
        <f t="shared" si="384"/>
        <v>5.8141354736479377E-2</v>
      </c>
      <c r="D3558" s="3">
        <f t="shared" si="386"/>
        <v>12</v>
      </c>
      <c r="E3558">
        <f t="shared" si="387"/>
        <v>12</v>
      </c>
      <c r="F3558">
        <f t="shared" si="385"/>
        <v>2017</v>
      </c>
      <c r="G3558">
        <f t="shared" si="389"/>
        <v>244</v>
      </c>
      <c r="H3558">
        <f t="shared" si="390"/>
        <v>241.08333333333334</v>
      </c>
      <c r="I3558">
        <f t="shared" si="388"/>
        <v>2.9166666666666572</v>
      </c>
      <c r="K3558" s="24">
        <v>40455</v>
      </c>
      <c r="L3558" s="25">
        <v>206</v>
      </c>
    </row>
    <row r="3559" spans="1:12" ht="15.75" thickBot="1" x14ac:dyDescent="0.3">
      <c r="A3559" s="1">
        <v>43087</v>
      </c>
      <c r="B3559" s="4">
        <v>3.2881</v>
      </c>
      <c r="C3559" s="4">
        <f t="shared" si="384"/>
        <v>5.7309314841811523E-2</v>
      </c>
      <c r="D3559" s="3">
        <f t="shared" si="386"/>
        <v>12</v>
      </c>
      <c r="E3559">
        <f t="shared" si="387"/>
        <v>12</v>
      </c>
      <c r="F3559">
        <f t="shared" si="385"/>
        <v>2017</v>
      </c>
      <c r="G3559">
        <f t="shared" si="389"/>
        <v>238</v>
      </c>
      <c r="H3559">
        <f t="shared" si="390"/>
        <v>240.83333333333334</v>
      </c>
      <c r="I3559">
        <f t="shared" si="388"/>
        <v>-2.8333333333333428</v>
      </c>
      <c r="K3559" s="22">
        <v>40452</v>
      </c>
      <c r="L3559" s="23">
        <v>203</v>
      </c>
    </row>
    <row r="3560" spans="1:12" ht="15.75" thickBot="1" x14ac:dyDescent="0.3">
      <c r="A3560" s="1">
        <v>43088</v>
      </c>
      <c r="B3560" s="4">
        <v>3.2883</v>
      </c>
      <c r="C3560" s="4">
        <f t="shared" si="384"/>
        <v>5.6583913379881161E-2</v>
      </c>
      <c r="D3560" s="3">
        <f t="shared" si="386"/>
        <v>12</v>
      </c>
      <c r="E3560">
        <f t="shared" si="387"/>
        <v>12</v>
      </c>
      <c r="F3560">
        <f t="shared" si="385"/>
        <v>2017</v>
      </c>
      <c r="G3560">
        <f t="shared" si="389"/>
        <v>234</v>
      </c>
      <c r="H3560">
        <f t="shared" si="390"/>
        <v>240</v>
      </c>
      <c r="I3560">
        <f t="shared" si="388"/>
        <v>-6</v>
      </c>
      <c r="K3560" s="24">
        <v>40451</v>
      </c>
      <c r="L3560" s="25">
        <v>206</v>
      </c>
    </row>
    <row r="3561" spans="1:12" ht="15.75" thickBot="1" x14ac:dyDescent="0.3">
      <c r="A3561" s="1">
        <v>43089</v>
      </c>
      <c r="B3561" s="4">
        <v>3.2909000000000002</v>
      </c>
      <c r="C3561" s="4">
        <f t="shared" si="384"/>
        <v>5.5658032756303641E-2</v>
      </c>
      <c r="D3561" s="3">
        <f t="shared" si="386"/>
        <v>12</v>
      </c>
      <c r="E3561">
        <f t="shared" si="387"/>
        <v>12</v>
      </c>
      <c r="F3561">
        <f t="shared" si="385"/>
        <v>2017</v>
      </c>
      <c r="G3561">
        <f t="shared" si="389"/>
        <v>231</v>
      </c>
      <c r="H3561">
        <f t="shared" si="390"/>
        <v>239.08333333333334</v>
      </c>
      <c r="I3561">
        <f t="shared" si="388"/>
        <v>-8.0833333333333428</v>
      </c>
      <c r="K3561" s="22">
        <v>40450</v>
      </c>
      <c r="L3561" s="23">
        <v>207</v>
      </c>
    </row>
    <row r="3562" spans="1:12" ht="15.75" thickBot="1" x14ac:dyDescent="0.3">
      <c r="A3562" s="1">
        <v>43090</v>
      </c>
      <c r="B3562" s="4">
        <v>3.3045</v>
      </c>
      <c r="C3562" s="4">
        <f t="shared" si="384"/>
        <v>5.504594110517147E-2</v>
      </c>
      <c r="D3562" s="3">
        <f t="shared" si="386"/>
        <v>12</v>
      </c>
      <c r="E3562">
        <f t="shared" si="387"/>
        <v>12</v>
      </c>
      <c r="F3562">
        <f t="shared" si="385"/>
        <v>2017</v>
      </c>
      <c r="G3562">
        <f t="shared" si="389"/>
        <v>233</v>
      </c>
      <c r="H3562">
        <f t="shared" si="390"/>
        <v>238.83333333333334</v>
      </c>
      <c r="I3562">
        <f t="shared" si="388"/>
        <v>-5.8333333333333428</v>
      </c>
      <c r="K3562" s="24">
        <v>40449</v>
      </c>
      <c r="L3562" s="25">
        <v>215</v>
      </c>
    </row>
    <row r="3563" spans="1:12" ht="15.75" thickBot="1" x14ac:dyDescent="0.3">
      <c r="A3563" s="1">
        <v>43091</v>
      </c>
      <c r="B3563" s="4">
        <v>3.3209</v>
      </c>
      <c r="C3563" s="4">
        <f t="shared" si="384"/>
        <v>5.4468338305216642E-2</v>
      </c>
      <c r="D3563" s="3">
        <f t="shared" si="386"/>
        <v>12</v>
      </c>
      <c r="E3563">
        <f t="shared" si="387"/>
        <v>12</v>
      </c>
      <c r="F3563">
        <f t="shared" si="385"/>
        <v>2017</v>
      </c>
      <c r="G3563">
        <f t="shared" si="389"/>
        <v>235</v>
      </c>
      <c r="H3563">
        <f t="shared" si="390"/>
        <v>238.58333333333334</v>
      </c>
      <c r="I3563">
        <f t="shared" si="388"/>
        <v>-3.5833333333333428</v>
      </c>
      <c r="K3563" s="22">
        <v>40448</v>
      </c>
      <c r="L3563" s="23">
        <v>209</v>
      </c>
    </row>
    <row r="3564" spans="1:12" ht="15.75" thickBot="1" x14ac:dyDescent="0.3">
      <c r="A3564" s="1">
        <v>43095</v>
      </c>
      <c r="B3564" s="4">
        <v>3.32</v>
      </c>
      <c r="C3564" s="4">
        <f t="shared" si="384"/>
        <v>5.4081226750959124E-2</v>
      </c>
      <c r="D3564" s="3">
        <f t="shared" si="386"/>
        <v>12</v>
      </c>
      <c r="E3564">
        <f t="shared" si="387"/>
        <v>12</v>
      </c>
      <c r="F3564">
        <f t="shared" si="385"/>
        <v>2017</v>
      </c>
      <c r="G3564">
        <f t="shared" si="389"/>
        <v>237</v>
      </c>
      <c r="H3564">
        <f t="shared" si="390"/>
        <v>238.16666666666666</v>
      </c>
      <c r="I3564">
        <f t="shared" si="388"/>
        <v>-1.1666666666666572</v>
      </c>
      <c r="K3564" s="24">
        <v>40445</v>
      </c>
      <c r="L3564" s="25">
        <v>205</v>
      </c>
    </row>
    <row r="3565" spans="1:12" ht="15.75" thickBot="1" x14ac:dyDescent="0.3">
      <c r="A3565" s="1">
        <v>43096</v>
      </c>
      <c r="B3565" s="4">
        <v>3.3031000000000001</v>
      </c>
      <c r="C3565" s="4">
        <f t="shared" si="384"/>
        <v>5.387151438780019E-2</v>
      </c>
      <c r="D3565" s="3">
        <f t="shared" si="386"/>
        <v>12</v>
      </c>
      <c r="E3565">
        <f t="shared" si="387"/>
        <v>12</v>
      </c>
      <c r="F3565">
        <f t="shared" si="385"/>
        <v>2017</v>
      </c>
      <c r="G3565">
        <f t="shared" si="389"/>
        <v>240</v>
      </c>
      <c r="H3565">
        <f t="shared" si="390"/>
        <v>238.16666666666666</v>
      </c>
      <c r="I3565">
        <f t="shared" si="388"/>
        <v>1.8333333333333428</v>
      </c>
      <c r="K3565" s="22">
        <v>40444</v>
      </c>
      <c r="L3565" s="23">
        <v>214</v>
      </c>
    </row>
    <row r="3566" spans="1:12" ht="15.75" thickBot="1" x14ac:dyDescent="0.3">
      <c r="A3566" s="1">
        <v>43097</v>
      </c>
      <c r="B3566" s="4">
        <v>3.3079999999999998</v>
      </c>
      <c r="C3566" s="4">
        <f t="shared" si="384"/>
        <v>5.4151188514027934E-2</v>
      </c>
      <c r="D3566" s="3">
        <f t="shared" si="386"/>
        <v>12</v>
      </c>
      <c r="E3566">
        <f t="shared" si="387"/>
        <v>12</v>
      </c>
      <c r="F3566">
        <f t="shared" si="385"/>
        <v>2017</v>
      </c>
      <c r="G3566">
        <f t="shared" si="389"/>
        <v>239</v>
      </c>
      <c r="H3566">
        <f t="shared" si="390"/>
        <v>238.16666666666666</v>
      </c>
      <c r="I3566">
        <f t="shared" si="388"/>
        <v>0.83333333333334281</v>
      </c>
      <c r="K3566" s="24">
        <v>40443</v>
      </c>
      <c r="L3566" s="25">
        <v>213</v>
      </c>
    </row>
    <row r="3567" spans="1:12" ht="15.75" thickBot="1" x14ac:dyDescent="0.3">
      <c r="A3567" s="1">
        <v>43098</v>
      </c>
      <c r="B3567" s="4">
        <v>3.3079999999999998</v>
      </c>
      <c r="C3567" s="4">
        <f t="shared" si="384"/>
        <v>5.4266559905096282E-2</v>
      </c>
      <c r="D3567" s="3">
        <f t="shared" si="386"/>
        <v>12</v>
      </c>
      <c r="E3567">
        <f t="shared" si="387"/>
        <v>12</v>
      </c>
      <c r="F3567">
        <f t="shared" si="385"/>
        <v>2017</v>
      </c>
      <c r="G3567">
        <f t="shared" si="389"/>
        <v>240</v>
      </c>
      <c r="H3567">
        <f t="shared" si="390"/>
        <v>238.25</v>
      </c>
      <c r="I3567">
        <f t="shared" si="388"/>
        <v>1.75</v>
      </c>
      <c r="K3567" s="22">
        <v>40442</v>
      </c>
      <c r="L3567" s="23">
        <v>213</v>
      </c>
    </row>
    <row r="3568" spans="1:12" ht="15.75" thickBot="1" x14ac:dyDescent="0.3">
      <c r="A3568" s="1">
        <v>43102</v>
      </c>
      <c r="B3568" s="4">
        <v>3.2696999999999998</v>
      </c>
      <c r="C3568" s="4">
        <f t="shared" si="384"/>
        <v>5.3435359044867493E-2</v>
      </c>
      <c r="D3568" s="3">
        <f t="shared" si="386"/>
        <v>1</v>
      </c>
      <c r="E3568">
        <f t="shared" si="387"/>
        <v>3</v>
      </c>
      <c r="F3568">
        <f t="shared" si="385"/>
        <v>2018</v>
      </c>
      <c r="G3568">
        <f t="shared" si="389"/>
        <v>234</v>
      </c>
      <c r="H3568">
        <f t="shared" si="390"/>
        <v>237.5</v>
      </c>
      <c r="I3568">
        <f t="shared" si="388"/>
        <v>-3.5</v>
      </c>
      <c r="K3568" s="24">
        <v>40441</v>
      </c>
      <c r="L3568" s="25">
        <v>201</v>
      </c>
    </row>
    <row r="3569" spans="1:12" ht="15.75" thickBot="1" x14ac:dyDescent="0.3">
      <c r="A3569" s="1">
        <v>43103</v>
      </c>
      <c r="B3569" s="4">
        <v>3.2534999999999998</v>
      </c>
      <c r="C3569" s="4">
        <f t="shared" si="384"/>
        <v>5.237830901683501E-2</v>
      </c>
      <c r="D3569" s="3">
        <f t="shared" si="386"/>
        <v>1</v>
      </c>
      <c r="E3569">
        <f t="shared" si="387"/>
        <v>3</v>
      </c>
      <c r="F3569">
        <f t="shared" si="385"/>
        <v>2018</v>
      </c>
      <c r="G3569">
        <f t="shared" si="389"/>
        <v>228</v>
      </c>
      <c r="H3569">
        <f t="shared" si="390"/>
        <v>236.08333333333334</v>
      </c>
      <c r="I3569">
        <f t="shared" si="388"/>
        <v>-8.0833333333333428</v>
      </c>
      <c r="K3569" s="22">
        <v>40438</v>
      </c>
      <c r="L3569" s="23">
        <v>199</v>
      </c>
    </row>
    <row r="3570" spans="1:12" ht="15.75" thickBot="1" x14ac:dyDescent="0.3">
      <c r="A3570" s="1">
        <v>43104</v>
      </c>
      <c r="B3570" s="4">
        <v>3.2317999999999998</v>
      </c>
      <c r="C3570" s="4">
        <f t="shared" si="384"/>
        <v>5.0898602068306403E-2</v>
      </c>
      <c r="D3570" s="3">
        <f t="shared" si="386"/>
        <v>1</v>
      </c>
      <c r="E3570">
        <f t="shared" si="387"/>
        <v>3</v>
      </c>
      <c r="F3570">
        <f t="shared" si="385"/>
        <v>2018</v>
      </c>
      <c r="G3570">
        <f t="shared" si="389"/>
        <v>225</v>
      </c>
      <c r="H3570">
        <f t="shared" si="390"/>
        <v>234.5</v>
      </c>
      <c r="I3570">
        <f t="shared" si="388"/>
        <v>-9.5</v>
      </c>
      <c r="K3570" s="24">
        <v>40437</v>
      </c>
      <c r="L3570" s="25">
        <v>195</v>
      </c>
    </row>
    <row r="3571" spans="1:12" ht="15.75" thickBot="1" x14ac:dyDescent="0.3">
      <c r="A3571" s="1">
        <v>43105</v>
      </c>
      <c r="B3571" s="4">
        <v>3.2408999999999999</v>
      </c>
      <c r="C3571" s="4">
        <f t="shared" ref="C3571:C3634" si="391">_xlfn.STDEV.P(B3510:B3571)</f>
        <v>4.8614909226115763E-2</v>
      </c>
      <c r="D3571" s="3">
        <f t="shared" si="386"/>
        <v>1</v>
      </c>
      <c r="E3571">
        <f t="shared" si="387"/>
        <v>3</v>
      </c>
      <c r="F3571">
        <f t="shared" si="385"/>
        <v>2018</v>
      </c>
      <c r="G3571">
        <f t="shared" si="389"/>
        <v>221</v>
      </c>
      <c r="H3571">
        <f t="shared" si="390"/>
        <v>233.08333333333334</v>
      </c>
      <c r="I3571">
        <f t="shared" si="388"/>
        <v>-12.083333333333343</v>
      </c>
      <c r="K3571" s="22">
        <v>40436</v>
      </c>
      <c r="L3571" s="23">
        <v>206</v>
      </c>
    </row>
    <row r="3572" spans="1:12" ht="15.75" thickBot="1" x14ac:dyDescent="0.3">
      <c r="A3572" s="1">
        <v>43108</v>
      </c>
      <c r="B3572" s="4">
        <v>3.2357</v>
      </c>
      <c r="C3572" s="4">
        <f t="shared" si="391"/>
        <v>4.631213976704477E-2</v>
      </c>
      <c r="D3572" s="3">
        <f t="shared" si="386"/>
        <v>1</v>
      </c>
      <c r="E3572">
        <f t="shared" si="387"/>
        <v>3</v>
      </c>
      <c r="F3572">
        <f t="shared" si="385"/>
        <v>2018</v>
      </c>
      <c r="G3572">
        <f t="shared" si="389"/>
        <v>222</v>
      </c>
      <c r="H3572">
        <f t="shared" si="390"/>
        <v>232.08333333333334</v>
      </c>
      <c r="I3572">
        <f t="shared" si="388"/>
        <v>-10.083333333333343</v>
      </c>
      <c r="K3572" s="24">
        <v>40435</v>
      </c>
      <c r="L3572" s="25">
        <v>215</v>
      </c>
    </row>
    <row r="3573" spans="1:12" ht="15.75" thickBot="1" x14ac:dyDescent="0.3">
      <c r="A3573" s="1">
        <v>43109</v>
      </c>
      <c r="B3573" s="4">
        <v>3.2397</v>
      </c>
      <c r="C3573" s="4">
        <f t="shared" si="391"/>
        <v>4.4949696592138259E-2</v>
      </c>
      <c r="D3573" s="3">
        <f t="shared" si="386"/>
        <v>1</v>
      </c>
      <c r="E3573">
        <f t="shared" si="387"/>
        <v>3</v>
      </c>
      <c r="F3573">
        <f t="shared" si="385"/>
        <v>2018</v>
      </c>
      <c r="G3573">
        <f t="shared" si="389"/>
        <v>218</v>
      </c>
      <c r="H3573">
        <f t="shared" si="390"/>
        <v>231</v>
      </c>
      <c r="I3573">
        <f t="shared" si="388"/>
        <v>-13</v>
      </c>
      <c r="K3573" s="22">
        <v>40434</v>
      </c>
      <c r="L3573" s="23">
        <v>213</v>
      </c>
    </row>
    <row r="3574" spans="1:12" ht="15.75" thickBot="1" x14ac:dyDescent="0.3">
      <c r="A3574" s="1">
        <v>43110</v>
      </c>
      <c r="B3574" s="4">
        <v>3.2467000000000001</v>
      </c>
      <c r="C3574" s="4">
        <f t="shared" si="391"/>
        <v>4.3860359278338965E-2</v>
      </c>
      <c r="D3574" s="3">
        <f t="shared" si="386"/>
        <v>1</v>
      </c>
      <c r="E3574">
        <f t="shared" si="387"/>
        <v>3</v>
      </c>
      <c r="F3574">
        <f t="shared" si="385"/>
        <v>2018</v>
      </c>
      <c r="G3574">
        <f t="shared" si="389"/>
        <v>222</v>
      </c>
      <c r="H3574">
        <f t="shared" si="390"/>
        <v>230.08333333333334</v>
      </c>
      <c r="I3574">
        <f t="shared" si="388"/>
        <v>-8.0833333333333428</v>
      </c>
      <c r="K3574" s="24">
        <v>40431</v>
      </c>
      <c r="L3574" s="25">
        <v>212</v>
      </c>
    </row>
    <row r="3575" spans="1:12" ht="15.75" thickBot="1" x14ac:dyDescent="0.3">
      <c r="A3575" s="1">
        <v>43111</v>
      </c>
      <c r="B3575" s="4">
        <v>3.2301000000000002</v>
      </c>
      <c r="C3575" s="4">
        <f t="shared" si="391"/>
        <v>4.2568030511689427E-2</v>
      </c>
      <c r="D3575" s="3">
        <f t="shared" si="386"/>
        <v>1</v>
      </c>
      <c r="E3575">
        <f t="shared" si="387"/>
        <v>3</v>
      </c>
      <c r="F3575">
        <f t="shared" si="385"/>
        <v>2018</v>
      </c>
      <c r="G3575">
        <f t="shared" si="389"/>
        <v>223</v>
      </c>
      <c r="H3575">
        <f t="shared" si="390"/>
        <v>229.08333333333334</v>
      </c>
      <c r="I3575">
        <f t="shared" si="388"/>
        <v>-6.0833333333333428</v>
      </c>
      <c r="K3575" s="22">
        <v>40430</v>
      </c>
      <c r="L3575" s="23">
        <v>216</v>
      </c>
    </row>
    <row r="3576" spans="1:12" ht="15.75" thickBot="1" x14ac:dyDescent="0.3">
      <c r="A3576" s="1">
        <v>43112</v>
      </c>
      <c r="B3576" s="4">
        <v>3.2197</v>
      </c>
      <c r="C3576" s="4">
        <f t="shared" si="391"/>
        <v>4.116910204971206E-2</v>
      </c>
      <c r="D3576" s="3">
        <f t="shared" si="386"/>
        <v>1</v>
      </c>
      <c r="E3576">
        <f t="shared" si="387"/>
        <v>3</v>
      </c>
      <c r="F3576">
        <f t="shared" si="385"/>
        <v>2018</v>
      </c>
      <c r="G3576">
        <f t="shared" si="389"/>
        <v>225</v>
      </c>
      <c r="H3576">
        <f t="shared" si="390"/>
        <v>228.08333333333334</v>
      </c>
      <c r="I3576">
        <f t="shared" si="388"/>
        <v>-3.0833333333333428</v>
      </c>
      <c r="K3576" s="24">
        <v>40429</v>
      </c>
      <c r="L3576" s="25">
        <v>224</v>
      </c>
    </row>
    <row r="3577" spans="1:12" ht="15.75" thickBot="1" x14ac:dyDescent="0.3">
      <c r="A3577" s="1">
        <v>43115</v>
      </c>
      <c r="B3577" s="4">
        <v>3.1962999999999999</v>
      </c>
      <c r="C3577" s="4">
        <f t="shared" si="391"/>
        <v>3.9910696519481294E-2</v>
      </c>
      <c r="D3577" s="3">
        <f t="shared" si="386"/>
        <v>1</v>
      </c>
      <c r="E3577">
        <f t="shared" si="387"/>
        <v>3</v>
      </c>
      <c r="F3577">
        <f t="shared" si="385"/>
        <v>2018</v>
      </c>
      <c r="G3577">
        <f t="shared" si="389"/>
        <v>225</v>
      </c>
      <c r="H3577">
        <f t="shared" si="390"/>
        <v>226.83333333333334</v>
      </c>
      <c r="I3577">
        <f t="shared" si="388"/>
        <v>-1.8333333333333428</v>
      </c>
      <c r="K3577" s="22">
        <v>40428</v>
      </c>
      <c r="L3577" s="23">
        <v>226</v>
      </c>
    </row>
    <row r="3578" spans="1:12" ht="15.75" thickBot="1" x14ac:dyDescent="0.3">
      <c r="A3578" s="1">
        <v>43116</v>
      </c>
      <c r="B3578" s="4">
        <v>3.2219000000000002</v>
      </c>
      <c r="C3578" s="4">
        <f t="shared" si="391"/>
        <v>3.8213744013504573E-2</v>
      </c>
      <c r="D3578" s="3">
        <f t="shared" si="386"/>
        <v>1</v>
      </c>
      <c r="E3578">
        <f t="shared" si="387"/>
        <v>3</v>
      </c>
      <c r="F3578">
        <f t="shared" si="385"/>
        <v>2018</v>
      </c>
      <c r="G3578">
        <f t="shared" si="389"/>
        <v>226</v>
      </c>
      <c r="H3578">
        <f t="shared" si="390"/>
        <v>225.75</v>
      </c>
      <c r="I3578">
        <f t="shared" si="388"/>
        <v>0.25</v>
      </c>
      <c r="K3578" s="24">
        <v>40427</v>
      </c>
      <c r="L3578" s="25">
        <v>213</v>
      </c>
    </row>
    <row r="3579" spans="1:12" ht="15.75" thickBot="1" x14ac:dyDescent="0.3">
      <c r="A3579" s="1">
        <v>43117</v>
      </c>
      <c r="B3579" s="4">
        <v>3.2324000000000002</v>
      </c>
      <c r="C3579" s="4">
        <f t="shared" si="391"/>
        <v>3.6909079870664122E-2</v>
      </c>
      <c r="D3579" s="3">
        <f t="shared" si="386"/>
        <v>1</v>
      </c>
      <c r="E3579">
        <f t="shared" si="387"/>
        <v>3</v>
      </c>
      <c r="F3579">
        <f t="shared" si="385"/>
        <v>2018</v>
      </c>
      <c r="G3579">
        <f t="shared" si="389"/>
        <v>228</v>
      </c>
      <c r="H3579">
        <f t="shared" si="390"/>
        <v>224.75</v>
      </c>
      <c r="I3579">
        <f t="shared" si="388"/>
        <v>3.25</v>
      </c>
      <c r="K3579" s="22">
        <v>40424</v>
      </c>
      <c r="L3579" s="23">
        <v>213</v>
      </c>
    </row>
    <row r="3580" spans="1:12" ht="15.75" thickBot="1" x14ac:dyDescent="0.3">
      <c r="A3580" s="1">
        <v>43118</v>
      </c>
      <c r="B3580" s="4">
        <v>3.2128999999999999</v>
      </c>
      <c r="C3580" s="4">
        <f t="shared" si="391"/>
        <v>3.5484519202290031E-2</v>
      </c>
      <c r="D3580" s="3">
        <f t="shared" si="386"/>
        <v>1</v>
      </c>
      <c r="E3580">
        <f t="shared" si="387"/>
        <v>3</v>
      </c>
      <c r="F3580">
        <f t="shared" si="385"/>
        <v>2018</v>
      </c>
      <c r="G3580">
        <f t="shared" si="389"/>
        <v>231</v>
      </c>
      <c r="H3580">
        <f t="shared" si="390"/>
        <v>224.5</v>
      </c>
      <c r="I3580">
        <f t="shared" si="388"/>
        <v>6.5</v>
      </c>
      <c r="K3580" s="24">
        <v>40423</v>
      </c>
      <c r="L3580" s="25">
        <v>220</v>
      </c>
    </row>
    <row r="3581" spans="1:12" ht="15.75" thickBot="1" x14ac:dyDescent="0.3">
      <c r="A3581" s="1">
        <v>43119</v>
      </c>
      <c r="B3581" s="4">
        <v>3.2086999999999999</v>
      </c>
      <c r="C3581" s="4">
        <f t="shared" si="391"/>
        <v>3.4337859994942287E-2</v>
      </c>
      <c r="D3581" s="3">
        <f t="shared" si="386"/>
        <v>1</v>
      </c>
      <c r="E3581">
        <f t="shared" si="387"/>
        <v>3</v>
      </c>
      <c r="F3581">
        <f t="shared" si="385"/>
        <v>2018</v>
      </c>
      <c r="G3581">
        <f t="shared" si="389"/>
        <v>231</v>
      </c>
      <c r="H3581">
        <f t="shared" si="390"/>
        <v>224.75</v>
      </c>
      <c r="I3581">
        <f t="shared" si="388"/>
        <v>6.25</v>
      </c>
      <c r="K3581" s="22">
        <v>40422</v>
      </c>
      <c r="L3581" s="23">
        <v>222</v>
      </c>
    </row>
    <row r="3582" spans="1:12" ht="15.75" thickBot="1" x14ac:dyDescent="0.3">
      <c r="A3582" s="1">
        <v>43122</v>
      </c>
      <c r="B3582" s="4">
        <v>3.1934</v>
      </c>
      <c r="C3582" s="4">
        <f t="shared" si="391"/>
        <v>3.3990342479796536E-2</v>
      </c>
      <c r="D3582" s="3">
        <f t="shared" si="386"/>
        <v>1</v>
      </c>
      <c r="E3582">
        <f t="shared" si="387"/>
        <v>3</v>
      </c>
      <c r="F3582">
        <f t="shared" si="385"/>
        <v>2018</v>
      </c>
      <c r="G3582">
        <f t="shared" si="389"/>
        <v>231</v>
      </c>
      <c r="H3582">
        <f t="shared" si="390"/>
        <v>225.25</v>
      </c>
      <c r="I3582">
        <f t="shared" si="388"/>
        <v>5.75</v>
      </c>
      <c r="K3582" s="24">
        <v>40421</v>
      </c>
      <c r="L3582" s="25">
        <v>233</v>
      </c>
    </row>
    <row r="3583" spans="1:12" ht="15.75" thickBot="1" x14ac:dyDescent="0.3">
      <c r="A3583" s="1">
        <v>43123</v>
      </c>
      <c r="B3583" s="4">
        <v>3.2248999999999999</v>
      </c>
      <c r="C3583" s="4">
        <f t="shared" si="391"/>
        <v>3.3414516401521578E-2</v>
      </c>
      <c r="D3583" s="3">
        <f t="shared" si="386"/>
        <v>1</v>
      </c>
      <c r="E3583">
        <f t="shared" si="387"/>
        <v>3</v>
      </c>
      <c r="F3583">
        <f t="shared" si="385"/>
        <v>2018</v>
      </c>
      <c r="G3583">
        <f t="shared" si="389"/>
        <v>233</v>
      </c>
      <c r="H3583">
        <f t="shared" si="390"/>
        <v>226.25</v>
      </c>
      <c r="I3583">
        <f t="shared" si="388"/>
        <v>6.75</v>
      </c>
      <c r="K3583" s="22">
        <v>40420</v>
      </c>
      <c r="L3583" s="23">
        <v>229</v>
      </c>
    </row>
    <row r="3584" spans="1:12" ht="15.75" thickBot="1" x14ac:dyDescent="0.3">
      <c r="A3584" s="1">
        <v>43124</v>
      </c>
      <c r="B3584" s="4">
        <v>3.1970000000000001</v>
      </c>
      <c r="C3584" s="4">
        <f t="shared" si="391"/>
        <v>3.4350071454787565E-2</v>
      </c>
      <c r="D3584" s="3">
        <f t="shared" si="386"/>
        <v>1</v>
      </c>
      <c r="E3584">
        <f t="shared" si="387"/>
        <v>3</v>
      </c>
      <c r="F3584">
        <f t="shared" si="385"/>
        <v>2018</v>
      </c>
      <c r="G3584">
        <f t="shared" si="389"/>
        <v>226</v>
      </c>
      <c r="H3584">
        <f t="shared" si="390"/>
        <v>226.58333333333334</v>
      </c>
      <c r="I3584">
        <f t="shared" si="388"/>
        <v>-0.58333333333334281</v>
      </c>
      <c r="K3584" s="24">
        <v>40417</v>
      </c>
      <c r="L3584" s="25">
        <v>216</v>
      </c>
    </row>
    <row r="3585" spans="1:12" ht="15.75" thickBot="1" x14ac:dyDescent="0.3">
      <c r="A3585" s="1">
        <v>43125</v>
      </c>
      <c r="B3585" s="4">
        <v>3.1391</v>
      </c>
      <c r="C3585" s="4">
        <f t="shared" si="391"/>
        <v>3.7532467526482066E-2</v>
      </c>
      <c r="D3585" s="3">
        <f t="shared" si="386"/>
        <v>1</v>
      </c>
      <c r="E3585">
        <f t="shared" si="387"/>
        <v>3</v>
      </c>
      <c r="F3585">
        <f t="shared" si="385"/>
        <v>2018</v>
      </c>
      <c r="G3585">
        <f t="shared" si="389"/>
        <v>225</v>
      </c>
      <c r="H3585">
        <f t="shared" si="390"/>
        <v>227.16666666666666</v>
      </c>
      <c r="I3585">
        <f t="shared" si="388"/>
        <v>-2.1666666666666572</v>
      </c>
      <c r="K3585" s="22">
        <v>40416</v>
      </c>
      <c r="L3585" s="23">
        <v>222</v>
      </c>
    </row>
    <row r="3586" spans="1:12" ht="15.75" thickBot="1" x14ac:dyDescent="0.3">
      <c r="A3586" s="1">
        <v>43126</v>
      </c>
      <c r="B3586" s="4">
        <v>3.145</v>
      </c>
      <c r="C3586" s="4">
        <f t="shared" si="391"/>
        <v>4.0165186622760848E-2</v>
      </c>
      <c r="D3586" s="3">
        <f t="shared" si="386"/>
        <v>1</v>
      </c>
      <c r="E3586">
        <f t="shared" si="387"/>
        <v>3</v>
      </c>
      <c r="F3586">
        <f t="shared" ref="F3586:F3649" si="392">YEAR(A3586)</f>
        <v>2018</v>
      </c>
      <c r="G3586">
        <f t="shared" si="389"/>
        <v>222</v>
      </c>
      <c r="H3586">
        <f t="shared" si="390"/>
        <v>227.16666666666666</v>
      </c>
      <c r="I3586">
        <f t="shared" si="388"/>
        <v>-5.1666666666666572</v>
      </c>
      <c r="K3586" s="24">
        <v>40415</v>
      </c>
      <c r="L3586" s="25">
        <v>212</v>
      </c>
    </row>
    <row r="3587" spans="1:12" ht="15.75" thickBot="1" x14ac:dyDescent="0.3">
      <c r="A3587" s="1">
        <v>43129</v>
      </c>
      <c r="B3587" s="4">
        <v>3.1655000000000002</v>
      </c>
      <c r="C3587" s="4">
        <f t="shared" si="391"/>
        <v>4.1699151679385947E-2</v>
      </c>
      <c r="D3587" s="3">
        <f t="shared" ref="D3587:D3650" si="393">MONTH(A3587)</f>
        <v>1</v>
      </c>
      <c r="E3587">
        <f t="shared" ref="E3587:E3650" si="394">IF(D3587&lt;4,3,IF(D3587&lt;7,6,IF(D3587&lt;10,9,12)))</f>
        <v>3</v>
      </c>
      <c r="F3587">
        <f t="shared" si="392"/>
        <v>2018</v>
      </c>
      <c r="G3587">
        <f t="shared" si="389"/>
        <v>224</v>
      </c>
      <c r="H3587">
        <f t="shared" si="390"/>
        <v>227.25</v>
      </c>
      <c r="I3587">
        <f t="shared" ref="I3587:I3650" si="395">G3587-H3587</f>
        <v>-3.25</v>
      </c>
      <c r="K3587" s="22">
        <v>40414</v>
      </c>
      <c r="L3587" s="23">
        <v>215</v>
      </c>
    </row>
    <row r="3588" spans="1:12" ht="15.75" thickBot="1" x14ac:dyDescent="0.3">
      <c r="A3588" s="1">
        <v>43130</v>
      </c>
      <c r="B3588" s="4">
        <v>3.1661000000000001</v>
      </c>
      <c r="C3588" s="4">
        <f t="shared" si="391"/>
        <v>4.3204887692244717E-2</v>
      </c>
      <c r="D3588" s="3">
        <f t="shared" si="393"/>
        <v>1</v>
      </c>
      <c r="E3588">
        <f t="shared" si="394"/>
        <v>3</v>
      </c>
      <c r="F3588">
        <f t="shared" si="392"/>
        <v>2018</v>
      </c>
      <c r="G3588">
        <f t="shared" ref="G3588:G3651" si="396">_xlfn.IFNA(VLOOKUP($A3588, $K:$L, 2, 0), G3587)</f>
        <v>224</v>
      </c>
      <c r="H3588">
        <f t="shared" si="390"/>
        <v>227.16666666666666</v>
      </c>
      <c r="I3588">
        <f t="shared" si="395"/>
        <v>-3.1666666666666572</v>
      </c>
      <c r="K3588" s="24">
        <v>40413</v>
      </c>
      <c r="L3588" s="25">
        <v>202</v>
      </c>
    </row>
    <row r="3589" spans="1:12" ht="15.75" thickBot="1" x14ac:dyDescent="0.3">
      <c r="A3589" s="1">
        <v>43131</v>
      </c>
      <c r="B3589" s="4">
        <v>3.1623999999999999</v>
      </c>
      <c r="C3589" s="4">
        <f t="shared" si="391"/>
        <v>4.4628041917500909E-2</v>
      </c>
      <c r="D3589" s="3">
        <f t="shared" si="393"/>
        <v>1</v>
      </c>
      <c r="E3589">
        <f t="shared" si="394"/>
        <v>3</v>
      </c>
      <c r="F3589">
        <f t="shared" si="392"/>
        <v>2018</v>
      </c>
      <c r="G3589">
        <f t="shared" si="396"/>
        <v>227</v>
      </c>
      <c r="H3589">
        <f t="shared" si="390"/>
        <v>227.33333333333334</v>
      </c>
      <c r="I3589">
        <f t="shared" si="395"/>
        <v>-0.33333333333334281</v>
      </c>
      <c r="K3589" s="22">
        <v>40410</v>
      </c>
      <c r="L3589" s="23">
        <v>204</v>
      </c>
    </row>
    <row r="3590" spans="1:12" ht="15.75" thickBot="1" x14ac:dyDescent="0.3">
      <c r="A3590" s="1">
        <v>43132</v>
      </c>
      <c r="B3590" s="4">
        <v>3.173</v>
      </c>
      <c r="C3590" s="4">
        <f t="shared" si="391"/>
        <v>4.5650992702847795E-2</v>
      </c>
      <c r="D3590" s="3">
        <f t="shared" si="393"/>
        <v>2</v>
      </c>
      <c r="E3590">
        <f t="shared" si="394"/>
        <v>3</v>
      </c>
      <c r="F3590">
        <f t="shared" si="392"/>
        <v>2018</v>
      </c>
      <c r="G3590">
        <f t="shared" si="396"/>
        <v>227</v>
      </c>
      <c r="H3590">
        <f t="shared" si="390"/>
        <v>227.41666666666666</v>
      </c>
      <c r="I3590">
        <f t="shared" si="395"/>
        <v>-0.41666666666665719</v>
      </c>
      <c r="K3590" s="24">
        <v>40409</v>
      </c>
      <c r="L3590" s="25">
        <v>202</v>
      </c>
    </row>
    <row r="3591" spans="1:12" ht="15.75" thickBot="1" x14ac:dyDescent="0.3">
      <c r="A3591" s="1">
        <v>43133</v>
      </c>
      <c r="B3591" s="4">
        <v>3.206</v>
      </c>
      <c r="C3591" s="4">
        <f t="shared" si="391"/>
        <v>4.5689055863547816E-2</v>
      </c>
      <c r="D3591" s="3">
        <f t="shared" si="393"/>
        <v>2</v>
      </c>
      <c r="E3591">
        <f t="shared" si="394"/>
        <v>3</v>
      </c>
      <c r="F3591">
        <f t="shared" si="392"/>
        <v>2018</v>
      </c>
      <c r="G3591">
        <f t="shared" si="396"/>
        <v>229</v>
      </c>
      <c r="H3591">
        <f t="shared" si="390"/>
        <v>227.5</v>
      </c>
      <c r="I3591">
        <f t="shared" si="395"/>
        <v>1.5</v>
      </c>
      <c r="K3591" s="22">
        <v>40408</v>
      </c>
      <c r="L3591" s="23">
        <v>197</v>
      </c>
    </row>
    <row r="3592" spans="1:12" ht="15.75" thickBot="1" x14ac:dyDescent="0.3">
      <c r="A3592" s="1">
        <v>43136</v>
      </c>
      <c r="B3592" s="4">
        <v>3.2355</v>
      </c>
      <c r="C3592" s="4">
        <f t="shared" si="391"/>
        <v>4.549357437675524E-2</v>
      </c>
      <c r="D3592" s="3">
        <f t="shared" si="393"/>
        <v>2</v>
      </c>
      <c r="E3592">
        <f t="shared" si="394"/>
        <v>3</v>
      </c>
      <c r="F3592">
        <f t="shared" si="392"/>
        <v>2018</v>
      </c>
      <c r="G3592">
        <f t="shared" si="396"/>
        <v>243</v>
      </c>
      <c r="H3592">
        <f t="shared" si="390"/>
        <v>228.5</v>
      </c>
      <c r="I3592">
        <f t="shared" si="395"/>
        <v>14.5</v>
      </c>
      <c r="K3592" s="24">
        <v>40407</v>
      </c>
      <c r="L3592" s="25">
        <v>199</v>
      </c>
    </row>
    <row r="3593" spans="1:12" ht="15.75" thickBot="1" x14ac:dyDescent="0.3">
      <c r="A3593" s="1">
        <v>43137</v>
      </c>
      <c r="B3593" s="4">
        <v>3.2612999999999999</v>
      </c>
      <c r="C3593" s="4">
        <f t="shared" si="391"/>
        <v>4.5414215280369395E-2</v>
      </c>
      <c r="D3593" s="3">
        <f t="shared" si="393"/>
        <v>2</v>
      </c>
      <c r="E3593">
        <f t="shared" si="394"/>
        <v>3</v>
      </c>
      <c r="F3593">
        <f t="shared" si="392"/>
        <v>2018</v>
      </c>
      <c r="G3593">
        <f t="shared" si="396"/>
        <v>235</v>
      </c>
      <c r="H3593">
        <f t="shared" si="390"/>
        <v>228.83333333333334</v>
      </c>
      <c r="I3593">
        <f t="shared" si="395"/>
        <v>6.1666666666666572</v>
      </c>
      <c r="K3593" s="22">
        <v>40406</v>
      </c>
      <c r="L3593" s="23">
        <v>208</v>
      </c>
    </row>
    <row r="3594" spans="1:12" ht="15.75" thickBot="1" x14ac:dyDescent="0.3">
      <c r="A3594" s="1">
        <v>43138</v>
      </c>
      <c r="B3594" s="4">
        <v>3.2467000000000001</v>
      </c>
      <c r="C3594" s="4">
        <f t="shared" si="391"/>
        <v>4.5413815902409019E-2</v>
      </c>
      <c r="D3594" s="3">
        <f t="shared" si="393"/>
        <v>2</v>
      </c>
      <c r="E3594">
        <f t="shared" si="394"/>
        <v>3</v>
      </c>
      <c r="F3594">
        <f t="shared" si="392"/>
        <v>2018</v>
      </c>
      <c r="G3594">
        <f t="shared" si="396"/>
        <v>226</v>
      </c>
      <c r="H3594">
        <f t="shared" si="390"/>
        <v>228.41666666666666</v>
      </c>
      <c r="I3594">
        <f t="shared" si="395"/>
        <v>-2.4166666666666572</v>
      </c>
      <c r="K3594" s="24">
        <v>40403</v>
      </c>
      <c r="L3594" s="25">
        <v>200</v>
      </c>
    </row>
    <row r="3595" spans="1:12" ht="15.75" thickBot="1" x14ac:dyDescent="0.3">
      <c r="A3595" s="1">
        <v>43139</v>
      </c>
      <c r="B3595" s="4">
        <v>3.2692000000000001</v>
      </c>
      <c r="C3595" s="4">
        <f t="shared" si="391"/>
        <v>4.5487361568186856E-2</v>
      </c>
      <c r="D3595" s="3">
        <f t="shared" si="393"/>
        <v>2</v>
      </c>
      <c r="E3595">
        <f t="shared" si="394"/>
        <v>3</v>
      </c>
      <c r="F3595">
        <f t="shared" si="392"/>
        <v>2018</v>
      </c>
      <c r="G3595">
        <f t="shared" si="396"/>
        <v>241</v>
      </c>
      <c r="H3595">
        <f t="shared" si="390"/>
        <v>229.08333333333334</v>
      </c>
      <c r="I3595">
        <f t="shared" si="395"/>
        <v>11.916666666666657</v>
      </c>
      <c r="K3595" s="22">
        <v>40402</v>
      </c>
      <c r="L3595" s="23">
        <v>195</v>
      </c>
    </row>
    <row r="3596" spans="1:12" ht="15.75" thickBot="1" x14ac:dyDescent="0.3">
      <c r="A3596" s="1">
        <v>43140</v>
      </c>
      <c r="B3596" s="4">
        <v>3.2820999999999998</v>
      </c>
      <c r="C3596" s="4">
        <f t="shared" si="391"/>
        <v>4.5630032372533082E-2</v>
      </c>
      <c r="D3596" s="3">
        <f t="shared" si="393"/>
        <v>2</v>
      </c>
      <c r="E3596">
        <f t="shared" si="394"/>
        <v>3</v>
      </c>
      <c r="F3596">
        <f t="shared" si="392"/>
        <v>2018</v>
      </c>
      <c r="G3596">
        <f t="shared" si="396"/>
        <v>256</v>
      </c>
      <c r="H3596">
        <f t="shared" si="390"/>
        <v>231.58333333333334</v>
      </c>
      <c r="I3596">
        <f t="shared" si="395"/>
        <v>24.416666666666657</v>
      </c>
      <c r="K3596" s="24">
        <v>40401</v>
      </c>
      <c r="L3596" s="25">
        <v>195</v>
      </c>
    </row>
    <row r="3597" spans="1:12" ht="15.75" thickBot="1" x14ac:dyDescent="0.3">
      <c r="A3597" s="1">
        <v>43145</v>
      </c>
      <c r="B3597" s="4">
        <v>3.2536</v>
      </c>
      <c r="C3597" s="4">
        <f t="shared" si="391"/>
        <v>4.537104552015625E-2</v>
      </c>
      <c r="D3597" s="3">
        <f t="shared" si="393"/>
        <v>2</v>
      </c>
      <c r="E3597">
        <f t="shared" si="394"/>
        <v>3</v>
      </c>
      <c r="F3597">
        <f t="shared" si="392"/>
        <v>2018</v>
      </c>
      <c r="G3597">
        <f t="shared" si="396"/>
        <v>249</v>
      </c>
      <c r="H3597">
        <f t="shared" si="390"/>
        <v>233.58333333333334</v>
      </c>
      <c r="I3597">
        <f t="shared" si="395"/>
        <v>15.416666666666657</v>
      </c>
      <c r="K3597" s="22">
        <v>40400</v>
      </c>
      <c r="L3597" s="23">
        <v>195</v>
      </c>
    </row>
    <row r="3598" spans="1:12" ht="15.75" thickBot="1" x14ac:dyDescent="0.3">
      <c r="A3598" s="1">
        <v>43146</v>
      </c>
      <c r="B3598" s="4">
        <v>3.2208000000000001</v>
      </c>
      <c r="C3598" s="4">
        <f t="shared" si="391"/>
        <v>4.5279569218993766E-2</v>
      </c>
      <c r="D3598" s="3">
        <f t="shared" si="393"/>
        <v>2</v>
      </c>
      <c r="E3598">
        <f t="shared" si="394"/>
        <v>3</v>
      </c>
      <c r="F3598">
        <f t="shared" si="392"/>
        <v>2018</v>
      </c>
      <c r="G3598">
        <f t="shared" si="396"/>
        <v>233</v>
      </c>
      <c r="H3598">
        <f t="shared" si="390"/>
        <v>234.5</v>
      </c>
      <c r="I3598">
        <f t="shared" si="395"/>
        <v>-1.5</v>
      </c>
      <c r="K3598" s="24">
        <v>40399</v>
      </c>
      <c r="L3598" s="25">
        <v>194</v>
      </c>
    </row>
    <row r="3599" spans="1:12" ht="15.75" thickBot="1" x14ac:dyDescent="0.3">
      <c r="A3599" s="1">
        <v>43147</v>
      </c>
      <c r="B3599" s="4">
        <v>3.2381000000000002</v>
      </c>
      <c r="C3599" s="4">
        <f t="shared" si="391"/>
        <v>4.5092009878011742E-2</v>
      </c>
      <c r="D3599" s="3">
        <f t="shared" si="393"/>
        <v>2</v>
      </c>
      <c r="E3599">
        <f t="shared" si="394"/>
        <v>3</v>
      </c>
      <c r="F3599">
        <f t="shared" si="392"/>
        <v>2018</v>
      </c>
      <c r="G3599">
        <f t="shared" si="396"/>
        <v>228</v>
      </c>
      <c r="H3599">
        <f t="shared" si="390"/>
        <v>234.83333333333334</v>
      </c>
      <c r="I3599">
        <f t="shared" si="395"/>
        <v>-6.8333333333333428</v>
      </c>
      <c r="K3599" s="22">
        <v>40396</v>
      </c>
      <c r="L3599" s="23">
        <v>208</v>
      </c>
    </row>
    <row r="3600" spans="1:12" ht="15.75" thickBot="1" x14ac:dyDescent="0.3">
      <c r="A3600" s="1">
        <v>43150</v>
      </c>
      <c r="B3600" s="4">
        <v>3.2347000000000001</v>
      </c>
      <c r="C3600" s="4">
        <f t="shared" si="391"/>
        <v>4.4929152490296949E-2</v>
      </c>
      <c r="D3600" s="3">
        <f t="shared" si="393"/>
        <v>2</v>
      </c>
      <c r="E3600">
        <f t="shared" si="394"/>
        <v>3</v>
      </c>
      <c r="F3600">
        <f t="shared" si="392"/>
        <v>2018</v>
      </c>
      <c r="G3600">
        <f t="shared" si="396"/>
        <v>228</v>
      </c>
      <c r="H3600">
        <f t="shared" si="390"/>
        <v>235.16666666666666</v>
      </c>
      <c r="I3600">
        <f t="shared" si="395"/>
        <v>-7.1666666666666572</v>
      </c>
      <c r="K3600" s="24">
        <v>40395</v>
      </c>
      <c r="L3600" s="25">
        <v>205</v>
      </c>
    </row>
    <row r="3601" spans="1:12" ht="15.75" thickBot="1" x14ac:dyDescent="0.3">
      <c r="A3601" s="1">
        <v>43151</v>
      </c>
      <c r="B3601" s="4">
        <v>3.2507000000000001</v>
      </c>
      <c r="C3601" s="4">
        <f t="shared" si="391"/>
        <v>4.4885386270192083E-2</v>
      </c>
      <c r="D3601" s="3">
        <f t="shared" si="393"/>
        <v>2</v>
      </c>
      <c r="E3601">
        <f t="shared" si="394"/>
        <v>3</v>
      </c>
      <c r="F3601">
        <f t="shared" si="392"/>
        <v>2018</v>
      </c>
      <c r="G3601">
        <f t="shared" si="396"/>
        <v>235</v>
      </c>
      <c r="H3601">
        <f t="shared" si="390"/>
        <v>235.83333333333334</v>
      </c>
      <c r="I3601">
        <f t="shared" si="395"/>
        <v>-0.83333333333334281</v>
      </c>
      <c r="K3601" s="22">
        <v>40394</v>
      </c>
      <c r="L3601" s="23">
        <v>200</v>
      </c>
    </row>
    <row r="3602" spans="1:12" ht="15.75" thickBot="1" x14ac:dyDescent="0.3">
      <c r="A3602" s="1">
        <v>43152</v>
      </c>
      <c r="B3602" s="4">
        <v>3.2555000000000001</v>
      </c>
      <c r="C3602" s="4">
        <f t="shared" si="391"/>
        <v>4.4870601126722878E-2</v>
      </c>
      <c r="D3602" s="3">
        <f t="shared" si="393"/>
        <v>2</v>
      </c>
      <c r="E3602">
        <f t="shared" si="394"/>
        <v>3</v>
      </c>
      <c r="F3602">
        <f t="shared" si="392"/>
        <v>2018</v>
      </c>
      <c r="G3602">
        <f t="shared" si="396"/>
        <v>233</v>
      </c>
      <c r="H3602">
        <f t="shared" si="390"/>
        <v>236.33333333333334</v>
      </c>
      <c r="I3602">
        <f t="shared" si="395"/>
        <v>-3.3333333333333428</v>
      </c>
      <c r="K3602" s="24">
        <v>40393</v>
      </c>
      <c r="L3602" s="25">
        <v>205</v>
      </c>
    </row>
    <row r="3603" spans="1:12" ht="15.75" thickBot="1" x14ac:dyDescent="0.3">
      <c r="A3603" s="1">
        <v>43153</v>
      </c>
      <c r="B3603" s="4">
        <v>3.2597999999999998</v>
      </c>
      <c r="C3603" s="4">
        <f t="shared" si="391"/>
        <v>4.4886660018970972E-2</v>
      </c>
      <c r="D3603" s="3">
        <f t="shared" si="393"/>
        <v>2</v>
      </c>
      <c r="E3603">
        <f t="shared" si="394"/>
        <v>3</v>
      </c>
      <c r="F3603">
        <f t="shared" si="392"/>
        <v>2018</v>
      </c>
      <c r="G3603">
        <f t="shared" si="396"/>
        <v>238</v>
      </c>
      <c r="H3603">
        <f t="shared" si="390"/>
        <v>237.08333333333334</v>
      </c>
      <c r="I3603">
        <f t="shared" si="395"/>
        <v>0.91666666666665719</v>
      </c>
      <c r="K3603" s="22">
        <v>40392</v>
      </c>
      <c r="L3603" s="23">
        <v>204</v>
      </c>
    </row>
    <row r="3604" spans="1:12" ht="15.75" thickBot="1" x14ac:dyDescent="0.3">
      <c r="A3604" s="1">
        <v>43154</v>
      </c>
      <c r="B3604" s="4">
        <v>3.2416999999999998</v>
      </c>
      <c r="C3604" s="4">
        <f t="shared" si="391"/>
        <v>4.487584816110976E-2</v>
      </c>
      <c r="D3604" s="3">
        <f t="shared" si="393"/>
        <v>2</v>
      </c>
      <c r="E3604">
        <f t="shared" si="394"/>
        <v>3</v>
      </c>
      <c r="F3604">
        <f t="shared" si="392"/>
        <v>2018</v>
      </c>
      <c r="G3604">
        <f t="shared" si="396"/>
        <v>236</v>
      </c>
      <c r="H3604">
        <f t="shared" ref="H3604:H3667" si="397">AVERAGE(G3593:G3604)</f>
        <v>236.5</v>
      </c>
      <c r="I3604">
        <f t="shared" si="395"/>
        <v>-0.5</v>
      </c>
      <c r="K3604" s="24">
        <v>40389</v>
      </c>
      <c r="L3604" s="25">
        <v>214</v>
      </c>
    </row>
    <row r="3605" spans="1:12" ht="15.75" thickBot="1" x14ac:dyDescent="0.3">
      <c r="A3605" s="1">
        <v>43157</v>
      </c>
      <c r="B3605" s="4">
        <v>3.2351000000000001</v>
      </c>
      <c r="C3605" s="4">
        <f t="shared" si="391"/>
        <v>4.4851153326694398E-2</v>
      </c>
      <c r="D3605" s="3">
        <f t="shared" si="393"/>
        <v>2</v>
      </c>
      <c r="E3605">
        <f t="shared" si="394"/>
        <v>3</v>
      </c>
      <c r="F3605">
        <f t="shared" si="392"/>
        <v>2018</v>
      </c>
      <c r="G3605">
        <f t="shared" si="396"/>
        <v>231</v>
      </c>
      <c r="H3605">
        <f t="shared" si="397"/>
        <v>236.16666666666666</v>
      </c>
      <c r="I3605">
        <f t="shared" si="395"/>
        <v>-5.1666666666666572</v>
      </c>
      <c r="K3605" s="22">
        <v>40388</v>
      </c>
      <c r="L3605" s="23">
        <v>204</v>
      </c>
    </row>
    <row r="3606" spans="1:12" ht="15.75" thickBot="1" x14ac:dyDescent="0.3">
      <c r="A3606" s="1">
        <v>43158</v>
      </c>
      <c r="B3606" s="4">
        <v>3.2383000000000002</v>
      </c>
      <c r="C3606" s="4">
        <f t="shared" si="391"/>
        <v>4.4755266172329777E-2</v>
      </c>
      <c r="D3606" s="3">
        <f t="shared" si="393"/>
        <v>2</v>
      </c>
      <c r="E3606">
        <f t="shared" si="394"/>
        <v>3</v>
      </c>
      <c r="F3606">
        <f t="shared" si="392"/>
        <v>2018</v>
      </c>
      <c r="G3606">
        <f t="shared" si="396"/>
        <v>229</v>
      </c>
      <c r="H3606">
        <f t="shared" si="397"/>
        <v>236.41666666666666</v>
      </c>
      <c r="I3606">
        <f t="shared" si="395"/>
        <v>-7.4166666666666572</v>
      </c>
      <c r="K3606" s="24">
        <v>40387</v>
      </c>
      <c r="L3606" s="25">
        <v>207</v>
      </c>
    </row>
    <row r="3607" spans="1:12" ht="15.75" thickBot="1" x14ac:dyDescent="0.3">
      <c r="A3607" s="1">
        <v>43159</v>
      </c>
      <c r="B3607" s="4">
        <v>3.2448999999999999</v>
      </c>
      <c r="C3607" s="4">
        <f t="shared" si="391"/>
        <v>4.4657790872813644E-2</v>
      </c>
      <c r="D3607" s="3">
        <f t="shared" si="393"/>
        <v>2</v>
      </c>
      <c r="E3607">
        <f t="shared" si="394"/>
        <v>3</v>
      </c>
      <c r="F3607">
        <f t="shared" si="392"/>
        <v>2018</v>
      </c>
      <c r="G3607">
        <f t="shared" si="396"/>
        <v>236</v>
      </c>
      <c r="H3607">
        <f t="shared" si="397"/>
        <v>236</v>
      </c>
      <c r="I3607">
        <f t="shared" si="395"/>
        <v>0</v>
      </c>
      <c r="K3607" s="22">
        <v>40386</v>
      </c>
      <c r="L3607" s="23">
        <v>202</v>
      </c>
    </row>
    <row r="3608" spans="1:12" ht="15.75" thickBot="1" x14ac:dyDescent="0.3">
      <c r="A3608" s="1">
        <v>43160</v>
      </c>
      <c r="B3608" s="4">
        <v>3.262</v>
      </c>
      <c r="C3608" s="4">
        <f t="shared" si="391"/>
        <v>4.4495518516521525E-2</v>
      </c>
      <c r="D3608" s="3">
        <f t="shared" si="393"/>
        <v>3</v>
      </c>
      <c r="E3608">
        <f t="shared" si="394"/>
        <v>3</v>
      </c>
      <c r="F3608">
        <f t="shared" si="392"/>
        <v>2018</v>
      </c>
      <c r="G3608">
        <f t="shared" si="396"/>
        <v>243</v>
      </c>
      <c r="H3608">
        <f t="shared" si="397"/>
        <v>234.91666666666666</v>
      </c>
      <c r="I3608">
        <f t="shared" si="395"/>
        <v>8.0833333333333428</v>
      </c>
      <c r="K3608" s="24">
        <v>40385</v>
      </c>
      <c r="L3608" s="25">
        <v>204</v>
      </c>
    </row>
    <row r="3609" spans="1:12" ht="15.75" thickBot="1" x14ac:dyDescent="0.3">
      <c r="A3609" s="1">
        <v>43161</v>
      </c>
      <c r="B3609" s="4">
        <v>3.2614000000000001</v>
      </c>
      <c r="C3609" s="4">
        <f t="shared" si="391"/>
        <v>4.4494500268126395E-2</v>
      </c>
      <c r="D3609" s="3">
        <f t="shared" si="393"/>
        <v>3</v>
      </c>
      <c r="E3609">
        <f t="shared" si="394"/>
        <v>3</v>
      </c>
      <c r="F3609">
        <f t="shared" si="392"/>
        <v>2018</v>
      </c>
      <c r="G3609">
        <f t="shared" si="396"/>
        <v>240</v>
      </c>
      <c r="H3609">
        <f t="shared" si="397"/>
        <v>234.16666666666666</v>
      </c>
      <c r="I3609">
        <f t="shared" si="395"/>
        <v>5.8333333333333428</v>
      </c>
      <c r="K3609" s="22">
        <v>40382</v>
      </c>
      <c r="L3609" s="23">
        <v>210</v>
      </c>
    </row>
    <row r="3610" spans="1:12" ht="15.75" thickBot="1" x14ac:dyDescent="0.3">
      <c r="A3610" s="1">
        <v>43164</v>
      </c>
      <c r="B3610" s="4">
        <v>3.2582</v>
      </c>
      <c r="C3610" s="4">
        <f t="shared" si="391"/>
        <v>4.4468085487809027E-2</v>
      </c>
      <c r="D3610" s="3">
        <f t="shared" si="393"/>
        <v>3</v>
      </c>
      <c r="E3610">
        <f t="shared" si="394"/>
        <v>3</v>
      </c>
      <c r="F3610">
        <f t="shared" si="392"/>
        <v>2018</v>
      </c>
      <c r="G3610">
        <f t="shared" si="396"/>
        <v>237</v>
      </c>
      <c r="H3610">
        <f t="shared" si="397"/>
        <v>234.5</v>
      </c>
      <c r="I3610">
        <f t="shared" si="395"/>
        <v>2.5</v>
      </c>
      <c r="K3610" s="24">
        <v>40381</v>
      </c>
      <c r="L3610" s="25">
        <v>218</v>
      </c>
    </row>
    <row r="3611" spans="1:12" ht="15.75" thickBot="1" x14ac:dyDescent="0.3">
      <c r="A3611" s="1">
        <v>43165</v>
      </c>
      <c r="B3611" s="4">
        <v>3.2246000000000001</v>
      </c>
      <c r="C3611" s="4">
        <f t="shared" si="391"/>
        <v>4.4558116156325815E-2</v>
      </c>
      <c r="D3611" s="3">
        <f t="shared" si="393"/>
        <v>3</v>
      </c>
      <c r="E3611">
        <f t="shared" si="394"/>
        <v>3</v>
      </c>
      <c r="F3611">
        <f t="shared" si="392"/>
        <v>2018</v>
      </c>
      <c r="G3611">
        <f t="shared" si="396"/>
        <v>235</v>
      </c>
      <c r="H3611">
        <f t="shared" si="397"/>
        <v>235.08333333333334</v>
      </c>
      <c r="I3611">
        <f t="shared" si="395"/>
        <v>-8.3333333333342807E-2</v>
      </c>
      <c r="K3611" s="22">
        <v>40380</v>
      </c>
      <c r="L3611" s="23">
        <v>226</v>
      </c>
    </row>
    <row r="3612" spans="1:12" ht="15.75" thickBot="1" x14ac:dyDescent="0.3">
      <c r="A3612" s="1">
        <v>43166</v>
      </c>
      <c r="B3612" s="4">
        <v>3.2317999999999998</v>
      </c>
      <c r="C3612" s="4">
        <f t="shared" si="391"/>
        <v>4.4560279794676021E-2</v>
      </c>
      <c r="D3612" s="3">
        <f t="shared" si="393"/>
        <v>3</v>
      </c>
      <c r="E3612">
        <f t="shared" si="394"/>
        <v>3</v>
      </c>
      <c r="F3612">
        <f t="shared" si="392"/>
        <v>2018</v>
      </c>
      <c r="G3612">
        <f t="shared" si="396"/>
        <v>239</v>
      </c>
      <c r="H3612">
        <f t="shared" si="397"/>
        <v>236</v>
      </c>
      <c r="I3612">
        <f t="shared" si="395"/>
        <v>3</v>
      </c>
      <c r="K3612" s="24">
        <v>40379</v>
      </c>
      <c r="L3612" s="25">
        <v>220</v>
      </c>
    </row>
    <row r="3613" spans="1:12" ht="15.75" thickBot="1" x14ac:dyDescent="0.3">
      <c r="A3613" s="1">
        <v>43167</v>
      </c>
      <c r="B3613" s="4">
        <v>3.2517999999999998</v>
      </c>
      <c r="C3613" s="4">
        <f t="shared" si="391"/>
        <v>4.4539661294174547E-2</v>
      </c>
      <c r="D3613" s="3">
        <f t="shared" si="393"/>
        <v>3</v>
      </c>
      <c r="E3613">
        <f t="shared" si="394"/>
        <v>3</v>
      </c>
      <c r="F3613">
        <f t="shared" si="392"/>
        <v>2018</v>
      </c>
      <c r="G3613">
        <f t="shared" si="396"/>
        <v>242</v>
      </c>
      <c r="H3613">
        <f t="shared" si="397"/>
        <v>236.58333333333334</v>
      </c>
      <c r="I3613">
        <f t="shared" si="395"/>
        <v>5.4166666666666572</v>
      </c>
      <c r="K3613" s="22">
        <v>40378</v>
      </c>
      <c r="L3613" s="23">
        <v>221</v>
      </c>
    </row>
    <row r="3614" spans="1:12" ht="15.75" thickBot="1" x14ac:dyDescent="0.3">
      <c r="A3614" s="1">
        <v>43168</v>
      </c>
      <c r="B3614" s="4">
        <v>3.2496</v>
      </c>
      <c r="C3614" s="4">
        <f t="shared" si="391"/>
        <v>4.4215618841442629E-2</v>
      </c>
      <c r="D3614" s="3">
        <f t="shared" si="393"/>
        <v>3</v>
      </c>
      <c r="E3614">
        <f t="shared" si="394"/>
        <v>3</v>
      </c>
      <c r="F3614">
        <f t="shared" si="392"/>
        <v>2018</v>
      </c>
      <c r="G3614">
        <f t="shared" si="396"/>
        <v>233</v>
      </c>
      <c r="H3614">
        <f t="shared" si="397"/>
        <v>236.58333333333334</v>
      </c>
      <c r="I3614">
        <f t="shared" si="395"/>
        <v>-3.5833333333333428</v>
      </c>
      <c r="K3614" s="24">
        <v>40375</v>
      </c>
      <c r="L3614" s="25">
        <v>228</v>
      </c>
    </row>
    <row r="3615" spans="1:12" ht="15.75" thickBot="1" x14ac:dyDescent="0.3">
      <c r="A3615" s="1">
        <v>43171</v>
      </c>
      <c r="B3615" s="4">
        <v>3.2606000000000002</v>
      </c>
      <c r="C3615" s="4">
        <f t="shared" si="391"/>
        <v>4.4032407774766157E-2</v>
      </c>
      <c r="D3615" s="3">
        <f t="shared" si="393"/>
        <v>3</v>
      </c>
      <c r="E3615">
        <f t="shared" si="394"/>
        <v>3</v>
      </c>
      <c r="F3615">
        <f t="shared" si="392"/>
        <v>2018</v>
      </c>
      <c r="G3615">
        <f t="shared" si="396"/>
        <v>235</v>
      </c>
      <c r="H3615">
        <f t="shared" si="397"/>
        <v>236.33333333333334</v>
      </c>
      <c r="I3615">
        <f t="shared" si="395"/>
        <v>-1.3333333333333428</v>
      </c>
      <c r="K3615" s="22">
        <v>40374</v>
      </c>
      <c r="L3615" s="23">
        <v>227</v>
      </c>
    </row>
    <row r="3616" spans="1:12" ht="15.75" thickBot="1" x14ac:dyDescent="0.3">
      <c r="A3616" s="1">
        <v>43172</v>
      </c>
      <c r="B3616" s="4">
        <v>3.2492000000000001</v>
      </c>
      <c r="C3616" s="4">
        <f t="shared" si="391"/>
        <v>4.3761339336216371E-2</v>
      </c>
      <c r="D3616" s="3">
        <f t="shared" si="393"/>
        <v>3</v>
      </c>
      <c r="E3616">
        <f t="shared" si="394"/>
        <v>3</v>
      </c>
      <c r="F3616">
        <f t="shared" si="392"/>
        <v>2018</v>
      </c>
      <c r="G3616">
        <f t="shared" si="396"/>
        <v>243</v>
      </c>
      <c r="H3616">
        <f t="shared" si="397"/>
        <v>236.91666666666666</v>
      </c>
      <c r="I3616">
        <f t="shared" si="395"/>
        <v>6.0833333333333428</v>
      </c>
      <c r="K3616" s="24">
        <v>40373</v>
      </c>
      <c r="L3616" s="25">
        <v>221</v>
      </c>
    </row>
    <row r="3617" spans="1:12" ht="15.75" thickBot="1" x14ac:dyDescent="0.3">
      <c r="A3617" s="1">
        <v>43173</v>
      </c>
      <c r="B3617" s="4">
        <v>3.2584</v>
      </c>
      <c r="C3617" s="4">
        <f t="shared" si="391"/>
        <v>4.2889718586834477E-2</v>
      </c>
      <c r="D3617" s="3">
        <f t="shared" si="393"/>
        <v>3</v>
      </c>
      <c r="E3617">
        <f t="shared" si="394"/>
        <v>3</v>
      </c>
      <c r="F3617">
        <f t="shared" si="392"/>
        <v>2018</v>
      </c>
      <c r="G3617">
        <f t="shared" si="396"/>
        <v>245</v>
      </c>
      <c r="H3617">
        <f t="shared" si="397"/>
        <v>238.08333333333334</v>
      </c>
      <c r="I3617">
        <f t="shared" si="395"/>
        <v>6.9166666666666572</v>
      </c>
      <c r="K3617" s="22">
        <v>40372</v>
      </c>
      <c r="L3617" s="23">
        <v>212</v>
      </c>
    </row>
    <row r="3618" spans="1:12" ht="15.75" thickBot="1" x14ac:dyDescent="0.3">
      <c r="A3618" s="1">
        <v>43174</v>
      </c>
      <c r="B3618" s="4">
        <v>3.2858999999999998</v>
      </c>
      <c r="C3618" s="4">
        <f t="shared" si="391"/>
        <v>4.2554680530672961E-2</v>
      </c>
      <c r="D3618" s="3">
        <f t="shared" si="393"/>
        <v>3</v>
      </c>
      <c r="E3618">
        <f t="shared" si="394"/>
        <v>3</v>
      </c>
      <c r="F3618">
        <f t="shared" si="392"/>
        <v>2018</v>
      </c>
      <c r="G3618">
        <f t="shared" si="396"/>
        <v>247</v>
      </c>
      <c r="H3618">
        <f t="shared" si="397"/>
        <v>239.58333333333334</v>
      </c>
      <c r="I3618">
        <f t="shared" si="395"/>
        <v>7.4166666666666572</v>
      </c>
      <c r="K3618" s="24">
        <v>40371</v>
      </c>
      <c r="L3618" s="25">
        <v>223</v>
      </c>
    </row>
    <row r="3619" spans="1:12" ht="15.75" thickBot="1" x14ac:dyDescent="0.3">
      <c r="A3619" s="1">
        <v>43175</v>
      </c>
      <c r="B3619" s="4">
        <v>3.2905000000000002</v>
      </c>
      <c r="C3619" s="4">
        <f t="shared" si="391"/>
        <v>4.1444120321961042E-2</v>
      </c>
      <c r="D3619" s="3">
        <f t="shared" si="393"/>
        <v>3</v>
      </c>
      <c r="E3619">
        <f t="shared" si="394"/>
        <v>3</v>
      </c>
      <c r="F3619">
        <f t="shared" si="392"/>
        <v>2018</v>
      </c>
      <c r="G3619">
        <f t="shared" si="396"/>
        <v>244</v>
      </c>
      <c r="H3619">
        <f t="shared" si="397"/>
        <v>240.25</v>
      </c>
      <c r="I3619">
        <f t="shared" si="395"/>
        <v>3.75</v>
      </c>
      <c r="K3619" s="22">
        <v>40368</v>
      </c>
      <c r="L3619" s="23">
        <v>229</v>
      </c>
    </row>
    <row r="3620" spans="1:12" ht="15.75" thickBot="1" x14ac:dyDescent="0.3">
      <c r="A3620" s="1">
        <v>43178</v>
      </c>
      <c r="B3620" s="4">
        <v>3.2911000000000001</v>
      </c>
      <c r="C3620" s="4">
        <f t="shared" si="391"/>
        <v>4.0794760182855459E-2</v>
      </c>
      <c r="D3620" s="3">
        <f t="shared" si="393"/>
        <v>3</v>
      </c>
      <c r="E3620">
        <f t="shared" si="394"/>
        <v>3</v>
      </c>
      <c r="F3620">
        <f t="shared" si="392"/>
        <v>2018</v>
      </c>
      <c r="G3620">
        <f t="shared" si="396"/>
        <v>249</v>
      </c>
      <c r="H3620">
        <f t="shared" si="397"/>
        <v>240.75</v>
      </c>
      <c r="I3620">
        <f t="shared" si="395"/>
        <v>8.25</v>
      </c>
      <c r="K3620" s="24">
        <v>40367</v>
      </c>
      <c r="L3620" s="25">
        <v>233</v>
      </c>
    </row>
    <row r="3621" spans="1:12" ht="15.75" thickBot="1" x14ac:dyDescent="0.3">
      <c r="A3621" s="1">
        <v>43179</v>
      </c>
      <c r="B3621" s="4">
        <v>3.2980999999999998</v>
      </c>
      <c r="C3621" s="4">
        <f t="shared" si="391"/>
        <v>4.0990692993297356E-2</v>
      </c>
      <c r="D3621" s="3">
        <f t="shared" si="393"/>
        <v>3</v>
      </c>
      <c r="E3621">
        <f t="shared" si="394"/>
        <v>3</v>
      </c>
      <c r="F3621">
        <f t="shared" si="392"/>
        <v>2018</v>
      </c>
      <c r="G3621">
        <f t="shared" si="396"/>
        <v>246</v>
      </c>
      <c r="H3621">
        <f t="shared" si="397"/>
        <v>241.25</v>
      </c>
      <c r="I3621">
        <f t="shared" si="395"/>
        <v>4.75</v>
      </c>
      <c r="K3621" s="22">
        <v>40366</v>
      </c>
      <c r="L3621" s="23">
        <v>236</v>
      </c>
    </row>
    <row r="3622" spans="1:12" ht="15.75" thickBot="1" x14ac:dyDescent="0.3">
      <c r="A3622" s="1">
        <v>43180</v>
      </c>
      <c r="B3622" s="4">
        <v>3.2921</v>
      </c>
      <c r="C3622" s="4">
        <f t="shared" si="391"/>
        <v>4.1060407676544015E-2</v>
      </c>
      <c r="D3622" s="3">
        <f t="shared" si="393"/>
        <v>3</v>
      </c>
      <c r="E3622">
        <f t="shared" si="394"/>
        <v>3</v>
      </c>
      <c r="F3622">
        <f t="shared" si="392"/>
        <v>2018</v>
      </c>
      <c r="G3622">
        <f t="shared" si="396"/>
        <v>246</v>
      </c>
      <c r="H3622">
        <f t="shared" si="397"/>
        <v>242</v>
      </c>
      <c r="I3622">
        <f t="shared" si="395"/>
        <v>4</v>
      </c>
      <c r="K3622" s="24">
        <v>40365</v>
      </c>
      <c r="L3622" s="25">
        <v>244</v>
      </c>
    </row>
    <row r="3623" spans="1:12" ht="15.75" thickBot="1" x14ac:dyDescent="0.3">
      <c r="A3623" s="1">
        <v>43181</v>
      </c>
      <c r="B3623" s="4">
        <v>3.3033000000000001</v>
      </c>
      <c r="C3623" s="4">
        <f t="shared" si="391"/>
        <v>4.1319857537884752E-2</v>
      </c>
      <c r="D3623" s="3">
        <f t="shared" si="393"/>
        <v>3</v>
      </c>
      <c r="E3623">
        <f t="shared" si="394"/>
        <v>3</v>
      </c>
      <c r="F3623">
        <f t="shared" si="392"/>
        <v>2018</v>
      </c>
      <c r="G3623">
        <f t="shared" si="396"/>
        <v>250</v>
      </c>
      <c r="H3623">
        <f t="shared" si="397"/>
        <v>243.25</v>
      </c>
      <c r="I3623">
        <f t="shared" si="395"/>
        <v>6.75</v>
      </c>
      <c r="K3623" s="22">
        <v>40364</v>
      </c>
      <c r="L3623" s="23">
        <v>247</v>
      </c>
    </row>
    <row r="3624" spans="1:12" ht="15.75" thickBot="1" x14ac:dyDescent="0.3">
      <c r="A3624" s="1">
        <v>43182</v>
      </c>
      <c r="B3624" s="4">
        <v>3.3041</v>
      </c>
      <c r="C3624" s="4">
        <f t="shared" si="391"/>
        <v>4.1310404296275624E-2</v>
      </c>
      <c r="D3624" s="3">
        <f t="shared" si="393"/>
        <v>3</v>
      </c>
      <c r="E3624">
        <f t="shared" si="394"/>
        <v>3</v>
      </c>
      <c r="F3624">
        <f t="shared" si="392"/>
        <v>2018</v>
      </c>
      <c r="G3624">
        <f t="shared" si="396"/>
        <v>252</v>
      </c>
      <c r="H3624">
        <f t="shared" si="397"/>
        <v>244.33333333333334</v>
      </c>
      <c r="I3624">
        <f t="shared" si="395"/>
        <v>7.6666666666666572</v>
      </c>
      <c r="K3624" s="24">
        <v>40361</v>
      </c>
      <c r="L3624" s="25">
        <v>247</v>
      </c>
    </row>
    <row r="3625" spans="1:12" ht="15.75" thickBot="1" x14ac:dyDescent="0.3">
      <c r="A3625" s="1">
        <v>43185</v>
      </c>
      <c r="B3625" s="4">
        <v>3.3033999999999999</v>
      </c>
      <c r="C3625" s="4">
        <f t="shared" si="391"/>
        <v>4.0839471021797878E-2</v>
      </c>
      <c r="D3625" s="3">
        <f t="shared" si="393"/>
        <v>3</v>
      </c>
      <c r="E3625">
        <f t="shared" si="394"/>
        <v>3</v>
      </c>
      <c r="F3625">
        <f t="shared" si="392"/>
        <v>2018</v>
      </c>
      <c r="G3625">
        <f t="shared" si="396"/>
        <v>248</v>
      </c>
      <c r="H3625">
        <f t="shared" si="397"/>
        <v>244.83333333333334</v>
      </c>
      <c r="I3625">
        <f t="shared" si="395"/>
        <v>3.1666666666666572</v>
      </c>
      <c r="K3625" s="22">
        <v>40360</v>
      </c>
      <c r="L3625" s="23">
        <v>250</v>
      </c>
    </row>
    <row r="3626" spans="1:12" ht="15.75" thickBot="1" x14ac:dyDescent="0.3">
      <c r="A3626" s="1">
        <v>43186</v>
      </c>
      <c r="B3626" s="4">
        <v>3.3256000000000001</v>
      </c>
      <c r="C3626" s="4">
        <f t="shared" si="391"/>
        <v>4.1014430089254011E-2</v>
      </c>
      <c r="D3626" s="3">
        <f t="shared" si="393"/>
        <v>3</v>
      </c>
      <c r="E3626">
        <f t="shared" si="394"/>
        <v>3</v>
      </c>
      <c r="F3626">
        <f t="shared" si="392"/>
        <v>2018</v>
      </c>
      <c r="G3626">
        <f t="shared" si="396"/>
        <v>251</v>
      </c>
      <c r="H3626">
        <f t="shared" si="397"/>
        <v>246.33333333333334</v>
      </c>
      <c r="I3626">
        <f t="shared" si="395"/>
        <v>4.6666666666666572</v>
      </c>
      <c r="K3626" s="24">
        <v>40359</v>
      </c>
      <c r="L3626" s="25">
        <v>248</v>
      </c>
    </row>
    <row r="3627" spans="1:12" ht="15.75" thickBot="1" x14ac:dyDescent="0.3">
      <c r="A3627" s="1">
        <v>43187</v>
      </c>
      <c r="B3627" s="4">
        <v>3.3380000000000001</v>
      </c>
      <c r="C3627" s="4">
        <f t="shared" si="391"/>
        <v>4.2053938439740014E-2</v>
      </c>
      <c r="D3627" s="3">
        <f t="shared" si="393"/>
        <v>3</v>
      </c>
      <c r="E3627">
        <f t="shared" si="394"/>
        <v>3</v>
      </c>
      <c r="F3627">
        <f t="shared" si="392"/>
        <v>2018</v>
      </c>
      <c r="G3627">
        <f t="shared" si="396"/>
        <v>250</v>
      </c>
      <c r="H3627">
        <f t="shared" si="397"/>
        <v>247.58333333333334</v>
      </c>
      <c r="I3627">
        <f t="shared" si="395"/>
        <v>2.4166666666666572</v>
      </c>
      <c r="K3627" s="22">
        <v>40358</v>
      </c>
      <c r="L3627" s="23">
        <v>248</v>
      </c>
    </row>
    <row r="3628" spans="1:12" ht="15.75" thickBot="1" x14ac:dyDescent="0.3">
      <c r="A3628" s="1">
        <v>43188</v>
      </c>
      <c r="B3628" s="4">
        <v>3.3237999999999999</v>
      </c>
      <c r="C3628" s="4">
        <f t="shared" si="391"/>
        <v>4.2485856647694518E-2</v>
      </c>
      <c r="D3628" s="3">
        <f t="shared" si="393"/>
        <v>3</v>
      </c>
      <c r="E3628">
        <f t="shared" si="394"/>
        <v>3</v>
      </c>
      <c r="F3628">
        <f t="shared" si="392"/>
        <v>2018</v>
      </c>
      <c r="G3628">
        <f t="shared" si="396"/>
        <v>248</v>
      </c>
      <c r="H3628">
        <f t="shared" si="397"/>
        <v>248</v>
      </c>
      <c r="I3628">
        <f t="shared" si="395"/>
        <v>0</v>
      </c>
      <c r="K3628" s="24">
        <v>40357</v>
      </c>
      <c r="L3628" s="25">
        <v>238</v>
      </c>
    </row>
    <row r="3629" spans="1:12" ht="15.75" thickBot="1" x14ac:dyDescent="0.3">
      <c r="A3629" s="1">
        <v>43192</v>
      </c>
      <c r="B3629" s="4">
        <v>3.3104</v>
      </c>
      <c r="C3629" s="4">
        <f t="shared" si="391"/>
        <v>4.2544851799861935E-2</v>
      </c>
      <c r="D3629" s="3">
        <f t="shared" si="393"/>
        <v>4</v>
      </c>
      <c r="E3629">
        <f t="shared" si="394"/>
        <v>6</v>
      </c>
      <c r="F3629">
        <f t="shared" si="392"/>
        <v>2018</v>
      </c>
      <c r="G3629">
        <f t="shared" si="396"/>
        <v>251</v>
      </c>
      <c r="H3629">
        <f t="shared" si="397"/>
        <v>248.5</v>
      </c>
      <c r="I3629">
        <f t="shared" si="395"/>
        <v>2.5</v>
      </c>
      <c r="K3629" s="22">
        <v>40354</v>
      </c>
      <c r="L3629" s="23">
        <v>237</v>
      </c>
    </row>
    <row r="3630" spans="1:12" ht="15.75" thickBot="1" x14ac:dyDescent="0.3">
      <c r="A3630" s="1">
        <v>43193</v>
      </c>
      <c r="B3630" s="4">
        <v>3.3138999999999998</v>
      </c>
      <c r="C3630" s="4">
        <f t="shared" si="391"/>
        <v>4.3325568826640057E-2</v>
      </c>
      <c r="D3630" s="3">
        <f t="shared" si="393"/>
        <v>4</v>
      </c>
      <c r="E3630">
        <f t="shared" si="394"/>
        <v>6</v>
      </c>
      <c r="F3630">
        <f t="shared" si="392"/>
        <v>2018</v>
      </c>
      <c r="G3630">
        <f t="shared" si="396"/>
        <v>243</v>
      </c>
      <c r="H3630">
        <f t="shared" si="397"/>
        <v>248.16666666666666</v>
      </c>
      <c r="I3630">
        <f t="shared" si="395"/>
        <v>-5.1666666666666572</v>
      </c>
      <c r="K3630" s="24">
        <v>40353</v>
      </c>
      <c r="L3630" s="25">
        <v>236</v>
      </c>
    </row>
    <row r="3631" spans="1:12" ht="15.75" thickBot="1" x14ac:dyDescent="0.3">
      <c r="A3631" s="1">
        <v>43194</v>
      </c>
      <c r="B3631" s="4">
        <v>3.3538000000000001</v>
      </c>
      <c r="C3631" s="4">
        <f t="shared" si="391"/>
        <v>4.5429124796904176E-2</v>
      </c>
      <c r="D3631" s="3">
        <f t="shared" si="393"/>
        <v>4</v>
      </c>
      <c r="E3631">
        <f t="shared" si="394"/>
        <v>6</v>
      </c>
      <c r="F3631">
        <f t="shared" si="392"/>
        <v>2018</v>
      </c>
      <c r="G3631">
        <f t="shared" si="396"/>
        <v>244</v>
      </c>
      <c r="H3631">
        <f t="shared" si="397"/>
        <v>248.16666666666666</v>
      </c>
      <c r="I3631">
        <f t="shared" si="395"/>
        <v>-4.1666666666666572</v>
      </c>
      <c r="K3631" s="22">
        <v>40352</v>
      </c>
      <c r="L3631" s="23">
        <v>238</v>
      </c>
    </row>
    <row r="3632" spans="1:12" ht="15.75" thickBot="1" x14ac:dyDescent="0.3">
      <c r="A3632" s="1">
        <v>43195</v>
      </c>
      <c r="B3632" s="4">
        <v>3.3195999999999999</v>
      </c>
      <c r="C3632" s="4">
        <f t="shared" si="391"/>
        <v>4.6300973260504211E-2</v>
      </c>
      <c r="D3632" s="3">
        <f t="shared" si="393"/>
        <v>4</v>
      </c>
      <c r="E3632">
        <f t="shared" si="394"/>
        <v>6</v>
      </c>
      <c r="F3632">
        <f t="shared" si="392"/>
        <v>2018</v>
      </c>
      <c r="G3632">
        <f t="shared" si="396"/>
        <v>239</v>
      </c>
      <c r="H3632">
        <f t="shared" si="397"/>
        <v>247.33333333333334</v>
      </c>
      <c r="I3632">
        <f t="shared" si="395"/>
        <v>-8.3333333333333428</v>
      </c>
      <c r="K3632" s="24">
        <v>40351</v>
      </c>
      <c r="L3632" s="25">
        <v>233</v>
      </c>
    </row>
    <row r="3633" spans="1:12" ht="15.75" thickBot="1" x14ac:dyDescent="0.3">
      <c r="A3633" s="1">
        <v>43196</v>
      </c>
      <c r="B3633" s="4">
        <v>3.3666</v>
      </c>
      <c r="C3633" s="4">
        <f t="shared" si="391"/>
        <v>4.8631612219583682E-2</v>
      </c>
      <c r="D3633" s="3">
        <f t="shared" si="393"/>
        <v>4</v>
      </c>
      <c r="E3633">
        <f t="shared" si="394"/>
        <v>6</v>
      </c>
      <c r="F3633">
        <f t="shared" si="392"/>
        <v>2018</v>
      </c>
      <c r="G3633">
        <f t="shared" si="396"/>
        <v>247</v>
      </c>
      <c r="H3633">
        <f t="shared" si="397"/>
        <v>247.41666666666666</v>
      </c>
      <c r="I3633">
        <f t="shared" si="395"/>
        <v>-0.41666666666665719</v>
      </c>
      <c r="K3633" s="22">
        <v>40350</v>
      </c>
      <c r="L3633" s="23">
        <v>222</v>
      </c>
    </row>
    <row r="3634" spans="1:12" ht="15.75" thickBot="1" x14ac:dyDescent="0.3">
      <c r="A3634" s="1">
        <v>43199</v>
      </c>
      <c r="B3634" s="4">
        <v>3.3902999999999999</v>
      </c>
      <c r="C3634" s="4">
        <f t="shared" si="391"/>
        <v>5.1691523914864389E-2</v>
      </c>
      <c r="D3634" s="3">
        <f t="shared" si="393"/>
        <v>4</v>
      </c>
      <c r="E3634">
        <f t="shared" si="394"/>
        <v>6</v>
      </c>
      <c r="F3634">
        <f t="shared" si="392"/>
        <v>2018</v>
      </c>
      <c r="G3634">
        <f t="shared" si="396"/>
        <v>247</v>
      </c>
      <c r="H3634">
        <f t="shared" si="397"/>
        <v>247.5</v>
      </c>
      <c r="I3634">
        <f t="shared" si="395"/>
        <v>-0.5</v>
      </c>
      <c r="K3634" s="24">
        <v>40347</v>
      </c>
      <c r="L3634" s="25">
        <v>223</v>
      </c>
    </row>
    <row r="3635" spans="1:12" ht="15.75" thickBot="1" x14ac:dyDescent="0.3">
      <c r="A3635" s="1">
        <v>43200</v>
      </c>
      <c r="B3635" s="4">
        <v>3.4195000000000002</v>
      </c>
      <c r="C3635" s="4">
        <f t="shared" ref="C3635:C3698" si="398">_xlfn.STDEV.P(B3574:B3635)</f>
        <v>5.5764418932098152E-2</v>
      </c>
      <c r="D3635" s="3">
        <f t="shared" si="393"/>
        <v>4</v>
      </c>
      <c r="E3635">
        <f t="shared" si="394"/>
        <v>6</v>
      </c>
      <c r="F3635">
        <f t="shared" si="392"/>
        <v>2018</v>
      </c>
      <c r="G3635">
        <f t="shared" si="396"/>
        <v>246</v>
      </c>
      <c r="H3635">
        <f t="shared" si="397"/>
        <v>247.16666666666666</v>
      </c>
      <c r="I3635">
        <f t="shared" si="395"/>
        <v>-1.1666666666666572</v>
      </c>
      <c r="K3635" s="22">
        <v>40346</v>
      </c>
      <c r="L3635" s="23">
        <v>229</v>
      </c>
    </row>
    <row r="3636" spans="1:12" ht="15.75" thickBot="1" x14ac:dyDescent="0.3">
      <c r="A3636" s="1">
        <v>43201</v>
      </c>
      <c r="B3636" s="4">
        <v>3.4051999999999998</v>
      </c>
      <c r="C3636" s="4">
        <f t="shared" si="398"/>
        <v>5.8846146424480883E-2</v>
      </c>
      <c r="D3636" s="3">
        <f t="shared" si="393"/>
        <v>4</v>
      </c>
      <c r="E3636">
        <f t="shared" si="394"/>
        <v>6</v>
      </c>
      <c r="F3636">
        <f t="shared" si="392"/>
        <v>2018</v>
      </c>
      <c r="G3636">
        <f t="shared" si="396"/>
        <v>246</v>
      </c>
      <c r="H3636">
        <f t="shared" si="397"/>
        <v>246.66666666666666</v>
      </c>
      <c r="I3636">
        <f t="shared" si="395"/>
        <v>-0.66666666666665719</v>
      </c>
      <c r="K3636" s="24">
        <v>40345</v>
      </c>
      <c r="L3636" s="25">
        <v>224</v>
      </c>
    </row>
    <row r="3637" spans="1:12" ht="15.75" thickBot="1" x14ac:dyDescent="0.3">
      <c r="A3637" s="1">
        <v>43202</v>
      </c>
      <c r="B3637" s="4">
        <v>3.3858000000000001</v>
      </c>
      <c r="C3637" s="4">
        <f t="shared" si="398"/>
        <v>6.0882632884860656E-2</v>
      </c>
      <c r="D3637" s="3">
        <f t="shared" si="393"/>
        <v>4</v>
      </c>
      <c r="E3637">
        <f t="shared" si="394"/>
        <v>6</v>
      </c>
      <c r="F3637">
        <f t="shared" si="392"/>
        <v>2018</v>
      </c>
      <c r="G3637">
        <f t="shared" si="396"/>
        <v>244</v>
      </c>
      <c r="H3637">
        <f t="shared" si="397"/>
        <v>246.33333333333334</v>
      </c>
      <c r="I3637">
        <f t="shared" si="395"/>
        <v>-2.3333333333333428</v>
      </c>
      <c r="K3637" s="22">
        <v>40344</v>
      </c>
      <c r="L3637" s="23">
        <v>223</v>
      </c>
    </row>
    <row r="3638" spans="1:12" ht="15.75" thickBot="1" x14ac:dyDescent="0.3">
      <c r="A3638" s="1">
        <v>43203</v>
      </c>
      <c r="B3638" s="4">
        <v>3.4104999999999999</v>
      </c>
      <c r="C3638" s="4">
        <f t="shared" si="398"/>
        <v>6.3500361273727088E-2</v>
      </c>
      <c r="D3638" s="3">
        <f t="shared" si="393"/>
        <v>4</v>
      </c>
      <c r="E3638">
        <f t="shared" si="394"/>
        <v>6</v>
      </c>
      <c r="F3638">
        <f t="shared" si="392"/>
        <v>2018</v>
      </c>
      <c r="G3638">
        <f t="shared" si="396"/>
        <v>245</v>
      </c>
      <c r="H3638">
        <f t="shared" si="397"/>
        <v>245.83333333333334</v>
      </c>
      <c r="I3638">
        <f t="shared" si="395"/>
        <v>-0.83333333333334281</v>
      </c>
      <c r="K3638" s="24">
        <v>40343</v>
      </c>
      <c r="L3638" s="25">
        <v>234</v>
      </c>
    </row>
    <row r="3639" spans="1:12" ht="15.75" thickBot="1" x14ac:dyDescent="0.3">
      <c r="A3639" s="1">
        <v>43206</v>
      </c>
      <c r="B3639" s="4">
        <v>3.4262999999999999</v>
      </c>
      <c r="C3639" s="4">
        <f t="shared" si="398"/>
        <v>6.6116716732832814E-2</v>
      </c>
      <c r="D3639" s="3">
        <f t="shared" si="393"/>
        <v>4</v>
      </c>
      <c r="E3639">
        <f t="shared" si="394"/>
        <v>6</v>
      </c>
      <c r="F3639">
        <f t="shared" si="392"/>
        <v>2018</v>
      </c>
      <c r="G3639">
        <f t="shared" si="396"/>
        <v>248</v>
      </c>
      <c r="H3639">
        <f t="shared" si="397"/>
        <v>245.66666666666666</v>
      </c>
      <c r="I3639">
        <f t="shared" si="395"/>
        <v>2.3333333333333428</v>
      </c>
      <c r="K3639" s="22">
        <v>40340</v>
      </c>
      <c r="L3639" s="23">
        <v>242</v>
      </c>
    </row>
    <row r="3640" spans="1:12" ht="15.75" thickBot="1" x14ac:dyDescent="0.3">
      <c r="A3640" s="1">
        <v>43207</v>
      </c>
      <c r="B3640" s="4">
        <v>3.4041000000000001</v>
      </c>
      <c r="C3640" s="4">
        <f t="shared" si="398"/>
        <v>6.8047921555266275E-2</v>
      </c>
      <c r="D3640" s="3">
        <f t="shared" si="393"/>
        <v>4</v>
      </c>
      <c r="E3640">
        <f t="shared" si="394"/>
        <v>6</v>
      </c>
      <c r="F3640">
        <f t="shared" si="392"/>
        <v>2018</v>
      </c>
      <c r="G3640">
        <f t="shared" si="396"/>
        <v>247</v>
      </c>
      <c r="H3640">
        <f t="shared" si="397"/>
        <v>245.58333333333334</v>
      </c>
      <c r="I3640">
        <f t="shared" si="395"/>
        <v>1.4166666666666572</v>
      </c>
      <c r="K3640" s="24">
        <v>40339</v>
      </c>
      <c r="L3640" s="25">
        <v>234</v>
      </c>
    </row>
    <row r="3641" spans="1:12" ht="15.75" thickBot="1" x14ac:dyDescent="0.3">
      <c r="A3641" s="1">
        <v>43208</v>
      </c>
      <c r="B3641" s="4">
        <v>3.3843999999999999</v>
      </c>
      <c r="C3641" s="4">
        <f t="shared" si="398"/>
        <v>6.9360673141687812E-2</v>
      </c>
      <c r="D3641" s="3">
        <f t="shared" si="393"/>
        <v>4</v>
      </c>
      <c r="E3641">
        <f t="shared" si="394"/>
        <v>6</v>
      </c>
      <c r="F3641">
        <f t="shared" si="392"/>
        <v>2018</v>
      </c>
      <c r="G3641">
        <f t="shared" si="396"/>
        <v>244</v>
      </c>
      <c r="H3641">
        <f t="shared" si="397"/>
        <v>245</v>
      </c>
      <c r="I3641">
        <f t="shared" si="395"/>
        <v>-1</v>
      </c>
      <c r="K3641" s="22">
        <v>40338</v>
      </c>
      <c r="L3641" s="23">
        <v>247</v>
      </c>
    </row>
    <row r="3642" spans="1:12" ht="15.75" thickBot="1" x14ac:dyDescent="0.3">
      <c r="A3642" s="1">
        <v>43209</v>
      </c>
      <c r="B3642" s="4">
        <v>3.3976999999999999</v>
      </c>
      <c r="C3642" s="4">
        <f t="shared" si="398"/>
        <v>7.0679130752531197E-2</v>
      </c>
      <c r="D3642" s="3">
        <f t="shared" si="393"/>
        <v>4</v>
      </c>
      <c r="E3642">
        <f t="shared" si="394"/>
        <v>6</v>
      </c>
      <c r="F3642">
        <f t="shared" si="392"/>
        <v>2018</v>
      </c>
      <c r="G3642">
        <f t="shared" si="396"/>
        <v>245</v>
      </c>
      <c r="H3642">
        <f t="shared" si="397"/>
        <v>245.16666666666666</v>
      </c>
      <c r="I3642">
        <f t="shared" si="395"/>
        <v>-0.16666666666665719</v>
      </c>
      <c r="K3642" s="24">
        <v>40337</v>
      </c>
      <c r="L3642" s="25">
        <v>251</v>
      </c>
    </row>
    <row r="3643" spans="1:12" ht="15.75" thickBot="1" x14ac:dyDescent="0.3">
      <c r="A3643" s="1">
        <v>43210</v>
      </c>
      <c r="B3643" s="4">
        <v>3.4100999999999999</v>
      </c>
      <c r="C3643" s="4">
        <f t="shared" si="398"/>
        <v>7.2132959545256017E-2</v>
      </c>
      <c r="D3643" s="3">
        <f t="shared" si="393"/>
        <v>4</v>
      </c>
      <c r="E3643">
        <f t="shared" si="394"/>
        <v>6</v>
      </c>
      <c r="F3643">
        <f t="shared" si="392"/>
        <v>2018</v>
      </c>
      <c r="G3643">
        <f t="shared" si="396"/>
        <v>243</v>
      </c>
      <c r="H3643">
        <f t="shared" si="397"/>
        <v>245.08333333333334</v>
      </c>
      <c r="I3643">
        <f t="shared" si="395"/>
        <v>-2.0833333333333428</v>
      </c>
      <c r="K3643" s="22">
        <v>40336</v>
      </c>
      <c r="L3643" s="23">
        <v>244</v>
      </c>
    </row>
    <row r="3644" spans="1:12" ht="15.75" thickBot="1" x14ac:dyDescent="0.3">
      <c r="A3644" s="1">
        <v>43213</v>
      </c>
      <c r="B3644" s="4">
        <v>3.4420999999999999</v>
      </c>
      <c r="C3644" s="4">
        <f t="shared" si="398"/>
        <v>7.4144574158944598E-2</v>
      </c>
      <c r="D3644" s="3">
        <f t="shared" si="393"/>
        <v>4</v>
      </c>
      <c r="E3644">
        <f t="shared" si="394"/>
        <v>6</v>
      </c>
      <c r="F3644">
        <f t="shared" si="392"/>
        <v>2018</v>
      </c>
      <c r="G3644">
        <f t="shared" si="396"/>
        <v>243</v>
      </c>
      <c r="H3644">
        <f t="shared" si="397"/>
        <v>245.41666666666666</v>
      </c>
      <c r="I3644">
        <f t="shared" si="395"/>
        <v>-2.4166666666666572</v>
      </c>
      <c r="K3644" s="24">
        <v>40333</v>
      </c>
      <c r="L3644" s="25">
        <v>245</v>
      </c>
    </row>
    <row r="3645" spans="1:12" ht="15.75" thickBot="1" x14ac:dyDescent="0.3">
      <c r="A3645" s="1">
        <v>43214</v>
      </c>
      <c r="B3645" s="4">
        <v>3.4666999999999999</v>
      </c>
      <c r="C3645" s="4">
        <f t="shared" si="398"/>
        <v>7.7275118933868306E-2</v>
      </c>
      <c r="D3645" s="3">
        <f t="shared" si="393"/>
        <v>4</v>
      </c>
      <c r="E3645">
        <f t="shared" si="394"/>
        <v>6</v>
      </c>
      <c r="F3645">
        <f t="shared" si="392"/>
        <v>2018</v>
      </c>
      <c r="G3645">
        <f t="shared" si="396"/>
        <v>242</v>
      </c>
      <c r="H3645">
        <f t="shared" si="397"/>
        <v>245</v>
      </c>
      <c r="I3645">
        <f t="shared" si="395"/>
        <v>-3</v>
      </c>
      <c r="K3645" s="22">
        <v>40332</v>
      </c>
      <c r="L3645" s="23">
        <v>223</v>
      </c>
    </row>
    <row r="3646" spans="1:12" ht="15.75" thickBot="1" x14ac:dyDescent="0.3">
      <c r="A3646" s="1">
        <v>43215</v>
      </c>
      <c r="B3646" s="4">
        <v>3.504</v>
      </c>
      <c r="C3646" s="4">
        <f t="shared" si="398"/>
        <v>8.109256436836651E-2</v>
      </c>
      <c r="D3646" s="3">
        <f t="shared" si="393"/>
        <v>4</v>
      </c>
      <c r="E3646">
        <f t="shared" si="394"/>
        <v>6</v>
      </c>
      <c r="F3646">
        <f t="shared" si="392"/>
        <v>2018</v>
      </c>
      <c r="G3646">
        <f t="shared" si="396"/>
        <v>243</v>
      </c>
      <c r="H3646">
        <f t="shared" si="397"/>
        <v>244.66666666666666</v>
      </c>
      <c r="I3646">
        <f t="shared" si="395"/>
        <v>-1.6666666666666572</v>
      </c>
      <c r="K3646" s="24">
        <v>40331</v>
      </c>
      <c r="L3646" s="25">
        <v>230</v>
      </c>
    </row>
    <row r="3647" spans="1:12" ht="15.75" thickBot="1" x14ac:dyDescent="0.3">
      <c r="A3647" s="1">
        <v>43216</v>
      </c>
      <c r="B3647" s="4">
        <v>3.4977</v>
      </c>
      <c r="C3647" s="4">
        <f t="shared" si="398"/>
        <v>8.2757236276276194E-2</v>
      </c>
      <c r="D3647" s="3">
        <f t="shared" si="393"/>
        <v>4</v>
      </c>
      <c r="E3647">
        <f t="shared" si="394"/>
        <v>6</v>
      </c>
      <c r="F3647">
        <f t="shared" si="392"/>
        <v>2018</v>
      </c>
      <c r="G3647">
        <f t="shared" si="396"/>
        <v>244</v>
      </c>
      <c r="H3647">
        <f t="shared" si="397"/>
        <v>244.5</v>
      </c>
      <c r="I3647">
        <f t="shared" si="395"/>
        <v>-0.5</v>
      </c>
      <c r="K3647" s="22">
        <v>40330</v>
      </c>
      <c r="L3647" s="23">
        <v>235</v>
      </c>
    </row>
    <row r="3648" spans="1:12" ht="15.75" thickBot="1" x14ac:dyDescent="0.3">
      <c r="A3648" s="1">
        <v>43217</v>
      </c>
      <c r="B3648" s="4">
        <v>3.4676</v>
      </c>
      <c r="C3648" s="4">
        <f t="shared" si="398"/>
        <v>8.3132711999371486E-2</v>
      </c>
      <c r="D3648" s="3">
        <f t="shared" si="393"/>
        <v>4</v>
      </c>
      <c r="E3648">
        <f t="shared" si="394"/>
        <v>6</v>
      </c>
      <c r="F3648">
        <f t="shared" si="392"/>
        <v>2018</v>
      </c>
      <c r="G3648">
        <f t="shared" si="396"/>
        <v>249</v>
      </c>
      <c r="H3648">
        <f t="shared" si="397"/>
        <v>244.75</v>
      </c>
      <c r="I3648">
        <f t="shared" si="395"/>
        <v>4.25</v>
      </c>
      <c r="K3648" s="24">
        <v>40329</v>
      </c>
      <c r="L3648" s="25">
        <v>235</v>
      </c>
    </row>
    <row r="3649" spans="1:12" ht="15.75" thickBot="1" x14ac:dyDescent="0.3">
      <c r="A3649" s="1">
        <v>43220</v>
      </c>
      <c r="B3649" s="4">
        <v>3.4811000000000001</v>
      </c>
      <c r="C3649" s="4">
        <f t="shared" si="398"/>
        <v>8.4217916013942823E-2</v>
      </c>
      <c r="D3649" s="3">
        <f t="shared" si="393"/>
        <v>4</v>
      </c>
      <c r="E3649">
        <f t="shared" si="394"/>
        <v>6</v>
      </c>
      <c r="F3649">
        <f t="shared" si="392"/>
        <v>2018</v>
      </c>
      <c r="G3649">
        <f t="shared" si="396"/>
        <v>250</v>
      </c>
      <c r="H3649">
        <f t="shared" si="397"/>
        <v>245.25</v>
      </c>
      <c r="I3649">
        <f t="shared" si="395"/>
        <v>4.75</v>
      </c>
      <c r="K3649" s="22">
        <v>40326</v>
      </c>
      <c r="L3649" s="23">
        <v>235</v>
      </c>
    </row>
    <row r="3650" spans="1:12" ht="15.75" thickBot="1" x14ac:dyDescent="0.3">
      <c r="A3650" s="1">
        <v>43222</v>
      </c>
      <c r="B3650" s="4">
        <v>3.5424000000000002</v>
      </c>
      <c r="C3650" s="4">
        <f t="shared" si="398"/>
        <v>8.7276327362567352E-2</v>
      </c>
      <c r="D3650" s="3">
        <f t="shared" si="393"/>
        <v>5</v>
      </c>
      <c r="E3650">
        <f t="shared" si="394"/>
        <v>6</v>
      </c>
      <c r="F3650">
        <f t="shared" ref="F3650:F3713" si="399">YEAR(A3650)</f>
        <v>2018</v>
      </c>
      <c r="G3650">
        <f t="shared" si="396"/>
        <v>256</v>
      </c>
      <c r="H3650">
        <f t="shared" si="397"/>
        <v>246.16666666666666</v>
      </c>
      <c r="I3650">
        <f t="shared" si="395"/>
        <v>9.8333333333333428</v>
      </c>
      <c r="K3650" s="24">
        <v>40325</v>
      </c>
      <c r="L3650" s="25">
        <v>227</v>
      </c>
    </row>
    <row r="3651" spans="1:12" ht="15.75" thickBot="1" x14ac:dyDescent="0.3">
      <c r="A3651" s="1">
        <v>43223</v>
      </c>
      <c r="B3651" s="4">
        <v>3.5484</v>
      </c>
      <c r="C3651" s="4">
        <f t="shared" si="398"/>
        <v>8.9960822103444429E-2</v>
      </c>
      <c r="D3651" s="3">
        <f t="shared" ref="D3651:D3714" si="400">MONTH(A3651)</f>
        <v>5</v>
      </c>
      <c r="E3651">
        <f t="shared" ref="E3651:E3714" si="401">IF(D3651&lt;4,3,IF(D3651&lt;7,6,IF(D3651&lt;10,9,12)))</f>
        <v>6</v>
      </c>
      <c r="F3651">
        <f t="shared" si="399"/>
        <v>2018</v>
      </c>
      <c r="G3651">
        <f t="shared" si="396"/>
        <v>263</v>
      </c>
      <c r="H3651">
        <f t="shared" si="397"/>
        <v>247.41666666666666</v>
      </c>
      <c r="I3651">
        <f t="shared" ref="I3651:I3714" si="402">G3651-H3651</f>
        <v>15.583333333333343</v>
      </c>
      <c r="K3651" s="22">
        <v>40324</v>
      </c>
      <c r="L3651" s="23">
        <v>239</v>
      </c>
    </row>
    <row r="3652" spans="1:12" ht="15.75" thickBot="1" x14ac:dyDescent="0.3">
      <c r="A3652" s="1">
        <v>43224</v>
      </c>
      <c r="B3652" s="4">
        <v>3.5308000000000002</v>
      </c>
      <c r="C3652" s="4">
        <f t="shared" si="398"/>
        <v>9.1784268750774861E-2</v>
      </c>
      <c r="D3652" s="3">
        <f t="shared" si="400"/>
        <v>5</v>
      </c>
      <c r="E3652">
        <f t="shared" si="401"/>
        <v>6</v>
      </c>
      <c r="F3652">
        <f t="shared" si="399"/>
        <v>2018</v>
      </c>
      <c r="G3652">
        <f t="shared" ref="G3652:G3715" si="403">_xlfn.IFNA(VLOOKUP($A3652, $K:$L, 2, 0), G3651)</f>
        <v>261</v>
      </c>
      <c r="H3652">
        <f t="shared" si="397"/>
        <v>248.58333333333334</v>
      </c>
      <c r="I3652">
        <f t="shared" si="402"/>
        <v>12.416666666666657</v>
      </c>
      <c r="K3652" s="24">
        <v>40323</v>
      </c>
      <c r="L3652" s="25">
        <v>249</v>
      </c>
    </row>
    <row r="3653" spans="1:12" ht="15.75" thickBot="1" x14ac:dyDescent="0.3">
      <c r="A3653" s="1">
        <v>43227</v>
      </c>
      <c r="B3653" s="4">
        <v>3.5457999999999998</v>
      </c>
      <c r="C3653" s="4">
        <f t="shared" si="398"/>
        <v>9.455415024367704E-2</v>
      </c>
      <c r="D3653" s="3">
        <f t="shared" si="400"/>
        <v>5</v>
      </c>
      <c r="E3653">
        <f t="shared" si="401"/>
        <v>6</v>
      </c>
      <c r="F3653">
        <f t="shared" si="399"/>
        <v>2018</v>
      </c>
      <c r="G3653">
        <f t="shared" si="403"/>
        <v>262</v>
      </c>
      <c r="H3653">
        <f t="shared" si="397"/>
        <v>250.08333333333334</v>
      </c>
      <c r="I3653">
        <f t="shared" si="402"/>
        <v>11.916666666666657</v>
      </c>
      <c r="K3653" s="22">
        <v>40322</v>
      </c>
      <c r="L3653" s="23">
        <v>241</v>
      </c>
    </row>
    <row r="3654" spans="1:12" ht="15.75" thickBot="1" x14ac:dyDescent="0.3">
      <c r="A3654" s="1">
        <v>43228</v>
      </c>
      <c r="B3654" s="4">
        <v>3.5788000000000002</v>
      </c>
      <c r="C3654" s="4">
        <f t="shared" si="398"/>
        <v>9.872690209193305E-2</v>
      </c>
      <c r="D3654" s="3">
        <f t="shared" si="400"/>
        <v>5</v>
      </c>
      <c r="E3654">
        <f t="shared" si="401"/>
        <v>6</v>
      </c>
      <c r="F3654">
        <f t="shared" si="399"/>
        <v>2018</v>
      </c>
      <c r="G3654">
        <f t="shared" si="403"/>
        <v>269</v>
      </c>
      <c r="H3654">
        <f t="shared" si="397"/>
        <v>252.08333333333334</v>
      </c>
      <c r="I3654">
        <f t="shared" si="402"/>
        <v>16.916666666666657</v>
      </c>
      <c r="K3654" s="24">
        <v>40319</v>
      </c>
      <c r="L3654" s="25">
        <v>246</v>
      </c>
    </row>
    <row r="3655" spans="1:12" ht="15.75" thickBot="1" x14ac:dyDescent="0.3">
      <c r="A3655" s="1">
        <v>43229</v>
      </c>
      <c r="B3655" s="4">
        <v>3.5943000000000001</v>
      </c>
      <c r="C3655" s="4">
        <f t="shared" si="398"/>
        <v>0.10340479391588515</v>
      </c>
      <c r="D3655" s="3">
        <f t="shared" si="400"/>
        <v>5</v>
      </c>
      <c r="E3655">
        <f t="shared" si="401"/>
        <v>6</v>
      </c>
      <c r="F3655">
        <f t="shared" si="399"/>
        <v>2018</v>
      </c>
      <c r="G3655">
        <f t="shared" si="403"/>
        <v>264</v>
      </c>
      <c r="H3655">
        <f t="shared" si="397"/>
        <v>253.83333333333334</v>
      </c>
      <c r="I3655">
        <f t="shared" si="402"/>
        <v>10.166666666666657</v>
      </c>
      <c r="K3655" s="22">
        <v>40318</v>
      </c>
      <c r="L3655" s="23">
        <v>243</v>
      </c>
    </row>
    <row r="3656" spans="1:12" ht="15.75" thickBot="1" x14ac:dyDescent="0.3">
      <c r="A3656" s="1">
        <v>43230</v>
      </c>
      <c r="B3656" s="4">
        <v>3.5566</v>
      </c>
      <c r="C3656" s="4">
        <f t="shared" si="398"/>
        <v>0.10610967767677994</v>
      </c>
      <c r="D3656" s="3">
        <f t="shared" si="400"/>
        <v>5</v>
      </c>
      <c r="E3656">
        <f t="shared" si="401"/>
        <v>6</v>
      </c>
      <c r="F3656">
        <f t="shared" si="399"/>
        <v>2018</v>
      </c>
      <c r="G3656">
        <f t="shared" si="403"/>
        <v>252</v>
      </c>
      <c r="H3656">
        <f t="shared" si="397"/>
        <v>254.58333333333334</v>
      </c>
      <c r="I3656">
        <f t="shared" si="402"/>
        <v>-2.5833333333333428</v>
      </c>
      <c r="K3656" s="24">
        <v>40317</v>
      </c>
      <c r="L3656" s="25">
        <v>230</v>
      </c>
    </row>
    <row r="3657" spans="1:12" ht="15.75" thickBot="1" x14ac:dyDescent="0.3">
      <c r="A3657" s="1">
        <v>43231</v>
      </c>
      <c r="B3657" s="4">
        <v>3.5716000000000001</v>
      </c>
      <c r="C3657" s="4">
        <f t="shared" si="398"/>
        <v>0.10930231268968291</v>
      </c>
      <c r="D3657" s="3">
        <f t="shared" si="400"/>
        <v>5</v>
      </c>
      <c r="E3657">
        <f t="shared" si="401"/>
        <v>6</v>
      </c>
      <c r="F3657">
        <f t="shared" si="399"/>
        <v>2018</v>
      </c>
      <c r="G3657">
        <f t="shared" si="403"/>
        <v>254</v>
      </c>
      <c r="H3657">
        <f t="shared" si="397"/>
        <v>255.58333333333334</v>
      </c>
      <c r="I3657">
        <f t="shared" si="402"/>
        <v>-1.5833333333333428</v>
      </c>
      <c r="K3657" s="22">
        <v>40316</v>
      </c>
      <c r="L3657" s="23">
        <v>225</v>
      </c>
    </row>
    <row r="3658" spans="1:12" ht="15.75" thickBot="1" x14ac:dyDescent="0.3">
      <c r="A3658" s="1">
        <v>43234</v>
      </c>
      <c r="B3658" s="4">
        <v>3.6097000000000001</v>
      </c>
      <c r="C3658" s="4">
        <f t="shared" si="398"/>
        <v>0.11361260882021172</v>
      </c>
      <c r="D3658" s="3">
        <f t="shared" si="400"/>
        <v>5</v>
      </c>
      <c r="E3658">
        <f t="shared" si="401"/>
        <v>6</v>
      </c>
      <c r="F3658">
        <f t="shared" si="399"/>
        <v>2018</v>
      </c>
      <c r="G3658">
        <f t="shared" si="403"/>
        <v>255</v>
      </c>
      <c r="H3658">
        <f t="shared" si="397"/>
        <v>256.58333333333331</v>
      </c>
      <c r="I3658">
        <f t="shared" si="402"/>
        <v>-1.5833333333333144</v>
      </c>
      <c r="K3658" s="24">
        <v>40315</v>
      </c>
      <c r="L3658" s="25">
        <v>210</v>
      </c>
    </row>
    <row r="3659" spans="1:12" ht="15.75" thickBot="1" x14ac:dyDescent="0.3">
      <c r="A3659" s="1">
        <v>43235</v>
      </c>
      <c r="B3659" s="4">
        <v>3.6753</v>
      </c>
      <c r="C3659" s="4">
        <f t="shared" si="398"/>
        <v>0.11964439975753262</v>
      </c>
      <c r="D3659" s="3">
        <f t="shared" si="400"/>
        <v>5</v>
      </c>
      <c r="E3659">
        <f t="shared" si="401"/>
        <v>6</v>
      </c>
      <c r="F3659">
        <f t="shared" si="399"/>
        <v>2018</v>
      </c>
      <c r="G3659">
        <f t="shared" si="403"/>
        <v>260</v>
      </c>
      <c r="H3659">
        <f t="shared" si="397"/>
        <v>257.91666666666669</v>
      </c>
      <c r="I3659">
        <f t="shared" si="402"/>
        <v>2.0833333333333144</v>
      </c>
      <c r="K3659" s="22">
        <v>40312</v>
      </c>
      <c r="L3659" s="23">
        <v>212</v>
      </c>
    </row>
    <row r="3660" spans="1:12" ht="15.75" thickBot="1" x14ac:dyDescent="0.3">
      <c r="A3660" s="1">
        <v>43236</v>
      </c>
      <c r="B3660" s="4">
        <v>3.6802999999999999</v>
      </c>
      <c r="C3660" s="4">
        <f t="shared" si="398"/>
        <v>0.12464544030264973</v>
      </c>
      <c r="D3660" s="3">
        <f t="shared" si="400"/>
        <v>5</v>
      </c>
      <c r="E3660">
        <f t="shared" si="401"/>
        <v>6</v>
      </c>
      <c r="F3660">
        <f t="shared" si="399"/>
        <v>2018</v>
      </c>
      <c r="G3660">
        <f t="shared" si="403"/>
        <v>257</v>
      </c>
      <c r="H3660">
        <f t="shared" si="397"/>
        <v>258.58333333333331</v>
      </c>
      <c r="I3660">
        <f t="shared" si="402"/>
        <v>-1.5833333333333144</v>
      </c>
      <c r="K3660" s="24">
        <v>40311</v>
      </c>
      <c r="L3660" s="25">
        <v>197</v>
      </c>
    </row>
    <row r="3661" spans="1:12" ht="15.75" thickBot="1" x14ac:dyDescent="0.3">
      <c r="A3661" s="1">
        <v>43237</v>
      </c>
      <c r="B3661" s="4">
        <v>3.6873999999999998</v>
      </c>
      <c r="C3661" s="4">
        <f t="shared" si="398"/>
        <v>0.12962124581767337</v>
      </c>
      <c r="D3661" s="3">
        <f t="shared" si="400"/>
        <v>5</v>
      </c>
      <c r="E3661">
        <f t="shared" si="401"/>
        <v>6</v>
      </c>
      <c r="F3661">
        <f t="shared" si="399"/>
        <v>2018</v>
      </c>
      <c r="G3661">
        <f t="shared" si="403"/>
        <v>261</v>
      </c>
      <c r="H3661">
        <f t="shared" si="397"/>
        <v>259.5</v>
      </c>
      <c r="I3661">
        <f t="shared" si="402"/>
        <v>1.5</v>
      </c>
      <c r="K3661" s="22">
        <v>40310</v>
      </c>
      <c r="L3661" s="23">
        <v>196</v>
      </c>
    </row>
    <row r="3662" spans="1:12" ht="15.75" thickBot="1" x14ac:dyDescent="0.3">
      <c r="A3662" s="1">
        <v>43238</v>
      </c>
      <c r="B3662" s="4">
        <v>3.7503000000000002</v>
      </c>
      <c r="C3662" s="4">
        <f t="shared" si="398"/>
        <v>0.13645119766580607</v>
      </c>
      <c r="D3662" s="3">
        <f t="shared" si="400"/>
        <v>5</v>
      </c>
      <c r="E3662">
        <f t="shared" si="401"/>
        <v>6</v>
      </c>
      <c r="F3662">
        <f t="shared" si="399"/>
        <v>2018</v>
      </c>
      <c r="G3662">
        <f t="shared" si="403"/>
        <v>274</v>
      </c>
      <c r="H3662">
        <f t="shared" si="397"/>
        <v>261</v>
      </c>
      <c r="I3662">
        <f t="shared" si="402"/>
        <v>13</v>
      </c>
      <c r="K3662" s="24">
        <v>40309</v>
      </c>
      <c r="L3662" s="25">
        <v>210</v>
      </c>
    </row>
    <row r="3663" spans="1:12" ht="15.75" thickBot="1" x14ac:dyDescent="0.3">
      <c r="A3663" s="1">
        <v>43241</v>
      </c>
      <c r="B3663" s="4">
        <v>3.7071999999999998</v>
      </c>
      <c r="C3663" s="4">
        <f t="shared" si="398"/>
        <v>0.1411131180428202</v>
      </c>
      <c r="D3663" s="3">
        <f t="shared" si="400"/>
        <v>5</v>
      </c>
      <c r="E3663">
        <f t="shared" si="401"/>
        <v>6</v>
      </c>
      <c r="F3663">
        <f t="shared" si="399"/>
        <v>2018</v>
      </c>
      <c r="G3663">
        <f t="shared" si="403"/>
        <v>270</v>
      </c>
      <c r="H3663">
        <f t="shared" si="397"/>
        <v>261.58333333333331</v>
      </c>
      <c r="I3663">
        <f t="shared" si="402"/>
        <v>8.4166666666666856</v>
      </c>
      <c r="K3663" s="22">
        <v>40308</v>
      </c>
      <c r="L3663" s="23">
        <v>214</v>
      </c>
    </row>
    <row r="3664" spans="1:12" ht="15.75" thickBot="1" x14ac:dyDescent="0.3">
      <c r="A3664" s="1">
        <v>43242</v>
      </c>
      <c r="B3664" s="4">
        <v>3.6501999999999999</v>
      </c>
      <c r="C3664" s="4">
        <f t="shared" si="398"/>
        <v>0.14356881786467185</v>
      </c>
      <c r="D3664" s="3">
        <f t="shared" si="400"/>
        <v>5</v>
      </c>
      <c r="E3664">
        <f t="shared" si="401"/>
        <v>6</v>
      </c>
      <c r="F3664">
        <f t="shared" si="399"/>
        <v>2018</v>
      </c>
      <c r="G3664">
        <f t="shared" si="403"/>
        <v>265</v>
      </c>
      <c r="H3664">
        <f t="shared" si="397"/>
        <v>261.91666666666669</v>
      </c>
      <c r="I3664">
        <f t="shared" si="402"/>
        <v>3.0833333333333144</v>
      </c>
      <c r="K3664" s="24">
        <v>40305</v>
      </c>
      <c r="L3664" s="25">
        <v>240</v>
      </c>
    </row>
    <row r="3665" spans="1:12" ht="15.75" thickBot="1" x14ac:dyDescent="0.3">
      <c r="A3665" s="1">
        <v>43243</v>
      </c>
      <c r="B3665" s="4">
        <v>3.6507000000000001</v>
      </c>
      <c r="C3665" s="4">
        <f t="shared" si="398"/>
        <v>0.14579006513865117</v>
      </c>
      <c r="D3665" s="3">
        <f t="shared" si="400"/>
        <v>5</v>
      </c>
      <c r="E3665">
        <f t="shared" si="401"/>
        <v>6</v>
      </c>
      <c r="F3665">
        <f t="shared" si="399"/>
        <v>2018</v>
      </c>
      <c r="G3665">
        <f t="shared" si="403"/>
        <v>265</v>
      </c>
      <c r="H3665">
        <f t="shared" si="397"/>
        <v>262.16666666666669</v>
      </c>
      <c r="I3665">
        <f t="shared" si="402"/>
        <v>2.8333333333333144</v>
      </c>
      <c r="K3665" s="22">
        <v>40304</v>
      </c>
      <c r="L3665" s="23">
        <v>248</v>
      </c>
    </row>
    <row r="3666" spans="1:12" ht="15.75" thickBot="1" x14ac:dyDescent="0.3">
      <c r="A3666" s="1">
        <v>43244</v>
      </c>
      <c r="B3666" s="4">
        <v>3.6436000000000002</v>
      </c>
      <c r="C3666" s="4">
        <f t="shared" si="398"/>
        <v>0.14720504514919905</v>
      </c>
      <c r="D3666" s="3">
        <f t="shared" si="400"/>
        <v>5</v>
      </c>
      <c r="E3666">
        <f t="shared" si="401"/>
        <v>6</v>
      </c>
      <c r="F3666">
        <f t="shared" si="399"/>
        <v>2018</v>
      </c>
      <c r="G3666">
        <f t="shared" si="403"/>
        <v>268</v>
      </c>
      <c r="H3666">
        <f t="shared" si="397"/>
        <v>262.08333333333331</v>
      </c>
      <c r="I3666">
        <f t="shared" si="402"/>
        <v>5.9166666666666856</v>
      </c>
      <c r="K3666" s="24">
        <v>40303</v>
      </c>
      <c r="L3666" s="25">
        <v>218</v>
      </c>
    </row>
    <row r="3667" spans="1:12" ht="15.75" thickBot="1" x14ac:dyDescent="0.3">
      <c r="A3667" s="1">
        <v>43245</v>
      </c>
      <c r="B3667" s="4">
        <v>3.6587000000000001</v>
      </c>
      <c r="C3667" s="4">
        <f t="shared" si="398"/>
        <v>0.14857118927651655</v>
      </c>
      <c r="D3667" s="3">
        <f t="shared" si="400"/>
        <v>5</v>
      </c>
      <c r="E3667">
        <f t="shared" si="401"/>
        <v>6</v>
      </c>
      <c r="F3667">
        <f t="shared" si="399"/>
        <v>2018</v>
      </c>
      <c r="G3667">
        <f t="shared" si="403"/>
        <v>271</v>
      </c>
      <c r="H3667">
        <f t="shared" si="397"/>
        <v>262.66666666666669</v>
      </c>
      <c r="I3667">
        <f t="shared" si="402"/>
        <v>8.3333333333333144</v>
      </c>
      <c r="K3667" s="22">
        <v>40302</v>
      </c>
      <c r="L3667" s="23">
        <v>205</v>
      </c>
    </row>
    <row r="3668" spans="1:12" ht="15.75" thickBot="1" x14ac:dyDescent="0.3">
      <c r="A3668" s="1">
        <v>43248</v>
      </c>
      <c r="B3668" s="4">
        <v>3.7092000000000001</v>
      </c>
      <c r="C3668" s="4">
        <f t="shared" si="398"/>
        <v>0.15106578833854989</v>
      </c>
      <c r="D3668" s="3">
        <f t="shared" si="400"/>
        <v>5</v>
      </c>
      <c r="E3668">
        <f t="shared" si="401"/>
        <v>6</v>
      </c>
      <c r="F3668">
        <f t="shared" si="399"/>
        <v>2018</v>
      </c>
      <c r="G3668">
        <f t="shared" si="403"/>
        <v>271</v>
      </c>
      <c r="H3668">
        <f t="shared" ref="H3668:H3731" si="404">AVERAGE(G3657:G3668)</f>
        <v>264.25</v>
      </c>
      <c r="I3668">
        <f t="shared" si="402"/>
        <v>6.75</v>
      </c>
      <c r="K3668" s="24">
        <v>40301</v>
      </c>
      <c r="L3668" s="25">
        <v>190</v>
      </c>
    </row>
    <row r="3669" spans="1:12" ht="15.75" thickBot="1" x14ac:dyDescent="0.3">
      <c r="A3669" s="1">
        <v>43249</v>
      </c>
      <c r="B3669" s="4">
        <v>3.7288999999999999</v>
      </c>
      <c r="C3669" s="4">
        <f t="shared" si="398"/>
        <v>0.15386428531678747</v>
      </c>
      <c r="D3669" s="3">
        <f t="shared" si="400"/>
        <v>5</v>
      </c>
      <c r="E3669">
        <f t="shared" si="401"/>
        <v>6</v>
      </c>
      <c r="F3669">
        <f t="shared" si="399"/>
        <v>2018</v>
      </c>
      <c r="G3669">
        <f t="shared" si="403"/>
        <v>297</v>
      </c>
      <c r="H3669">
        <f t="shared" si="404"/>
        <v>267.83333333333331</v>
      </c>
      <c r="I3669">
        <f t="shared" si="402"/>
        <v>29.166666666666686</v>
      </c>
      <c r="K3669" s="22">
        <v>40298</v>
      </c>
      <c r="L3669" s="23">
        <v>196</v>
      </c>
    </row>
    <row r="3670" spans="1:12" ht="15.75" thickBot="1" x14ac:dyDescent="0.3">
      <c r="A3670" s="1">
        <v>43250</v>
      </c>
      <c r="B3670" s="4">
        <v>3.7370000000000001</v>
      </c>
      <c r="C3670" s="4">
        <f t="shared" si="398"/>
        <v>0.15680005688197116</v>
      </c>
      <c r="D3670" s="3">
        <f t="shared" si="400"/>
        <v>5</v>
      </c>
      <c r="E3670">
        <f t="shared" si="401"/>
        <v>6</v>
      </c>
      <c r="F3670">
        <f t="shared" si="399"/>
        <v>2018</v>
      </c>
      <c r="G3670">
        <f t="shared" si="403"/>
        <v>295</v>
      </c>
      <c r="H3670">
        <f t="shared" si="404"/>
        <v>271.16666666666669</v>
      </c>
      <c r="I3670">
        <f t="shared" si="402"/>
        <v>23.833333333333314</v>
      </c>
      <c r="K3670" s="24">
        <v>40297</v>
      </c>
      <c r="L3670" s="25">
        <v>190</v>
      </c>
    </row>
    <row r="3671" spans="1:12" ht="15.75" thickBot="1" x14ac:dyDescent="0.3">
      <c r="A3671" s="1">
        <v>43252</v>
      </c>
      <c r="B3671" s="4">
        <v>3.7412999999999998</v>
      </c>
      <c r="C3671" s="4">
        <f t="shared" si="398"/>
        <v>0.15942751183423962</v>
      </c>
      <c r="D3671" s="3">
        <f t="shared" si="400"/>
        <v>6</v>
      </c>
      <c r="E3671">
        <f t="shared" si="401"/>
        <v>6</v>
      </c>
      <c r="F3671">
        <f t="shared" si="399"/>
        <v>2018</v>
      </c>
      <c r="G3671">
        <f t="shared" si="403"/>
        <v>309</v>
      </c>
      <c r="H3671">
        <f t="shared" si="404"/>
        <v>275.25</v>
      </c>
      <c r="I3671">
        <f t="shared" si="402"/>
        <v>33.75</v>
      </c>
      <c r="K3671" s="22">
        <v>40296</v>
      </c>
      <c r="L3671" s="23">
        <v>186</v>
      </c>
    </row>
    <row r="3672" spans="1:12" ht="15.75" thickBot="1" x14ac:dyDescent="0.3">
      <c r="A3672" s="1">
        <v>43255</v>
      </c>
      <c r="B3672" s="4">
        <v>3.7423999999999999</v>
      </c>
      <c r="C3672" s="4">
        <f t="shared" si="398"/>
        <v>0.16160943415889162</v>
      </c>
      <c r="D3672" s="3">
        <f t="shared" si="400"/>
        <v>6</v>
      </c>
      <c r="E3672">
        <f t="shared" si="401"/>
        <v>6</v>
      </c>
      <c r="F3672">
        <f t="shared" si="399"/>
        <v>2018</v>
      </c>
      <c r="G3672">
        <f t="shared" si="403"/>
        <v>300</v>
      </c>
      <c r="H3672">
        <f t="shared" si="404"/>
        <v>278.83333333333331</v>
      </c>
      <c r="I3672">
        <f t="shared" si="402"/>
        <v>21.166666666666686</v>
      </c>
      <c r="K3672" s="24">
        <v>40295</v>
      </c>
      <c r="L3672" s="25">
        <v>194</v>
      </c>
    </row>
    <row r="3673" spans="1:12" ht="15.75" thickBot="1" x14ac:dyDescent="0.3">
      <c r="A3673" s="1">
        <v>43256</v>
      </c>
      <c r="B3673" s="4">
        <v>3.7751999999999999</v>
      </c>
      <c r="C3673" s="4">
        <f t="shared" si="398"/>
        <v>0.16358123497835791</v>
      </c>
      <c r="D3673" s="3">
        <f t="shared" si="400"/>
        <v>6</v>
      </c>
      <c r="E3673">
        <f t="shared" si="401"/>
        <v>6</v>
      </c>
      <c r="F3673">
        <f t="shared" si="399"/>
        <v>2018</v>
      </c>
      <c r="G3673">
        <f t="shared" si="403"/>
        <v>304</v>
      </c>
      <c r="H3673">
        <f t="shared" si="404"/>
        <v>282.41666666666669</v>
      </c>
      <c r="I3673">
        <f t="shared" si="402"/>
        <v>21.583333333333314</v>
      </c>
      <c r="K3673" s="22">
        <v>40294</v>
      </c>
      <c r="L3673" s="23">
        <v>176</v>
      </c>
    </row>
    <row r="3674" spans="1:12" ht="15.75" thickBot="1" x14ac:dyDescent="0.3">
      <c r="A3674" s="1">
        <v>43257</v>
      </c>
      <c r="B3674" s="4">
        <v>3.8193000000000001</v>
      </c>
      <c r="C3674" s="4">
        <f t="shared" si="398"/>
        <v>0.16659883228376557</v>
      </c>
      <c r="D3674" s="3">
        <f t="shared" si="400"/>
        <v>6</v>
      </c>
      <c r="E3674">
        <f t="shared" si="401"/>
        <v>6</v>
      </c>
      <c r="F3674">
        <f t="shared" si="399"/>
        <v>2018</v>
      </c>
      <c r="G3674">
        <f t="shared" si="403"/>
        <v>311</v>
      </c>
      <c r="H3674">
        <f t="shared" si="404"/>
        <v>285.5</v>
      </c>
      <c r="I3674">
        <f t="shared" si="402"/>
        <v>25.5</v>
      </c>
      <c r="K3674" s="24">
        <v>40291</v>
      </c>
      <c r="L3674" s="25">
        <v>178</v>
      </c>
    </row>
    <row r="3675" spans="1:12" ht="15.75" thickBot="1" x14ac:dyDescent="0.3">
      <c r="A3675" s="1">
        <v>43258</v>
      </c>
      <c r="B3675" s="4">
        <v>3.9</v>
      </c>
      <c r="C3675" s="4">
        <f t="shared" si="398"/>
        <v>0.17233367071142566</v>
      </c>
      <c r="D3675" s="3">
        <f t="shared" si="400"/>
        <v>6</v>
      </c>
      <c r="E3675">
        <f t="shared" si="401"/>
        <v>6</v>
      </c>
      <c r="F3675">
        <f t="shared" si="399"/>
        <v>2018</v>
      </c>
      <c r="G3675">
        <f t="shared" si="403"/>
        <v>330</v>
      </c>
      <c r="H3675">
        <f t="shared" si="404"/>
        <v>290.5</v>
      </c>
      <c r="I3675">
        <f t="shared" si="402"/>
        <v>39.5</v>
      </c>
      <c r="K3675" s="22">
        <v>40290</v>
      </c>
      <c r="L3675" s="23">
        <v>180</v>
      </c>
    </row>
    <row r="3676" spans="1:12" ht="15.75" thickBot="1" x14ac:dyDescent="0.3">
      <c r="A3676" s="1">
        <v>43259</v>
      </c>
      <c r="B3676" s="4">
        <v>3.7858999999999998</v>
      </c>
      <c r="C3676" s="4">
        <f t="shared" si="398"/>
        <v>0.17359670711786099</v>
      </c>
      <c r="D3676" s="3">
        <f t="shared" si="400"/>
        <v>6</v>
      </c>
      <c r="E3676">
        <f t="shared" si="401"/>
        <v>6</v>
      </c>
      <c r="F3676">
        <f t="shared" si="399"/>
        <v>2018</v>
      </c>
      <c r="G3676">
        <f t="shared" si="403"/>
        <v>325</v>
      </c>
      <c r="H3676">
        <f t="shared" si="404"/>
        <v>295.5</v>
      </c>
      <c r="I3676">
        <f t="shared" si="402"/>
        <v>29.5</v>
      </c>
      <c r="K3676" s="24">
        <v>40289</v>
      </c>
      <c r="L3676" s="25">
        <v>179</v>
      </c>
    </row>
    <row r="3677" spans="1:12" ht="15.75" thickBot="1" x14ac:dyDescent="0.3">
      <c r="A3677" s="1">
        <v>43262</v>
      </c>
      <c r="B3677" s="4">
        <v>3.6913</v>
      </c>
      <c r="C3677" s="4">
        <f t="shared" si="398"/>
        <v>0.17261984144126985</v>
      </c>
      <c r="D3677" s="3">
        <f t="shared" si="400"/>
        <v>6</v>
      </c>
      <c r="E3677">
        <f t="shared" si="401"/>
        <v>6</v>
      </c>
      <c r="F3677">
        <f t="shared" si="399"/>
        <v>2018</v>
      </c>
      <c r="G3677">
        <f t="shared" si="403"/>
        <v>330</v>
      </c>
      <c r="H3677">
        <f t="shared" si="404"/>
        <v>300.91666666666669</v>
      </c>
      <c r="I3677">
        <f t="shared" si="402"/>
        <v>29.083333333333314</v>
      </c>
      <c r="K3677" s="22">
        <v>40288</v>
      </c>
      <c r="L3677" s="23">
        <v>175</v>
      </c>
    </row>
    <row r="3678" spans="1:12" ht="15.75" thickBot="1" x14ac:dyDescent="0.3">
      <c r="A3678" s="1">
        <v>43263</v>
      </c>
      <c r="B3678" s="4">
        <v>3.7044000000000001</v>
      </c>
      <c r="C3678" s="4">
        <f t="shared" si="398"/>
        <v>0.17131181653158278</v>
      </c>
      <c r="D3678" s="3">
        <f t="shared" si="400"/>
        <v>6</v>
      </c>
      <c r="E3678">
        <f t="shared" si="401"/>
        <v>6</v>
      </c>
      <c r="F3678">
        <f t="shared" si="399"/>
        <v>2018</v>
      </c>
      <c r="G3678">
        <f t="shared" si="403"/>
        <v>332</v>
      </c>
      <c r="H3678">
        <f t="shared" si="404"/>
        <v>306.25</v>
      </c>
      <c r="I3678">
        <f t="shared" si="402"/>
        <v>25.75</v>
      </c>
      <c r="K3678" s="24">
        <v>40287</v>
      </c>
      <c r="L3678" s="25">
        <v>175</v>
      </c>
    </row>
    <row r="3679" spans="1:12" ht="15.75" thickBot="1" x14ac:dyDescent="0.3">
      <c r="A3679" s="1">
        <v>43264</v>
      </c>
      <c r="B3679" s="4">
        <v>3.7054</v>
      </c>
      <c r="C3679" s="4">
        <f t="shared" si="398"/>
        <v>0.16992527059990084</v>
      </c>
      <c r="D3679" s="3">
        <f t="shared" si="400"/>
        <v>6</v>
      </c>
      <c r="E3679">
        <f t="shared" si="401"/>
        <v>6</v>
      </c>
      <c r="F3679">
        <f t="shared" si="399"/>
        <v>2018</v>
      </c>
      <c r="G3679">
        <f t="shared" si="403"/>
        <v>330</v>
      </c>
      <c r="H3679">
        <f t="shared" si="404"/>
        <v>311.16666666666669</v>
      </c>
      <c r="I3679">
        <f t="shared" si="402"/>
        <v>18.833333333333314</v>
      </c>
      <c r="K3679" s="22">
        <v>40284</v>
      </c>
      <c r="L3679" s="23">
        <v>177</v>
      </c>
    </row>
    <row r="3680" spans="1:12" ht="15.75" thickBot="1" x14ac:dyDescent="0.3">
      <c r="A3680" s="1">
        <v>43265</v>
      </c>
      <c r="B3680" s="4">
        <v>3.7057000000000002</v>
      </c>
      <c r="C3680" s="4">
        <f t="shared" si="398"/>
        <v>0.16888995759296768</v>
      </c>
      <c r="D3680" s="3">
        <f t="shared" si="400"/>
        <v>6</v>
      </c>
      <c r="E3680">
        <f t="shared" si="401"/>
        <v>6</v>
      </c>
      <c r="F3680">
        <f t="shared" si="399"/>
        <v>2018</v>
      </c>
      <c r="G3680">
        <f t="shared" si="403"/>
        <v>334</v>
      </c>
      <c r="H3680">
        <f t="shared" si="404"/>
        <v>316.41666666666669</v>
      </c>
      <c r="I3680">
        <f t="shared" si="402"/>
        <v>17.583333333333314</v>
      </c>
      <c r="K3680" s="24">
        <v>40283</v>
      </c>
      <c r="L3680" s="25">
        <v>167</v>
      </c>
    </row>
    <row r="3681" spans="1:12" ht="15.75" thickBot="1" x14ac:dyDescent="0.3">
      <c r="A3681" s="1">
        <v>43266</v>
      </c>
      <c r="B3681" s="4">
        <v>3.7738</v>
      </c>
      <c r="C3681" s="4">
        <f t="shared" si="398"/>
        <v>0.16903591639109397</v>
      </c>
      <c r="D3681" s="3">
        <f t="shared" si="400"/>
        <v>6</v>
      </c>
      <c r="E3681">
        <f t="shared" si="401"/>
        <v>6</v>
      </c>
      <c r="F3681">
        <f t="shared" si="399"/>
        <v>2018</v>
      </c>
      <c r="G3681">
        <f t="shared" si="403"/>
        <v>333</v>
      </c>
      <c r="H3681">
        <f t="shared" si="404"/>
        <v>319.41666666666669</v>
      </c>
      <c r="I3681">
        <f t="shared" si="402"/>
        <v>13.583333333333314</v>
      </c>
      <c r="K3681" s="22">
        <v>40282</v>
      </c>
      <c r="L3681" s="23">
        <v>170</v>
      </c>
    </row>
    <row r="3682" spans="1:12" ht="15.75" thickBot="1" x14ac:dyDescent="0.3">
      <c r="A3682" s="1">
        <v>43269</v>
      </c>
      <c r="B3682" s="4">
        <v>3.7543000000000002</v>
      </c>
      <c r="C3682" s="4">
        <f t="shared" si="398"/>
        <v>0.16841959187754788</v>
      </c>
      <c r="D3682" s="3">
        <f t="shared" si="400"/>
        <v>6</v>
      </c>
      <c r="E3682">
        <f t="shared" si="401"/>
        <v>6</v>
      </c>
      <c r="F3682">
        <f t="shared" si="399"/>
        <v>2018</v>
      </c>
      <c r="G3682">
        <f t="shared" si="403"/>
        <v>343</v>
      </c>
      <c r="H3682">
        <f t="shared" si="404"/>
        <v>323.41666666666669</v>
      </c>
      <c r="I3682">
        <f t="shared" si="402"/>
        <v>19.583333333333314</v>
      </c>
      <c r="K3682" s="24">
        <v>40281</v>
      </c>
      <c r="L3682" s="25">
        <v>179</v>
      </c>
    </row>
    <row r="3683" spans="1:12" ht="15.75" thickBot="1" x14ac:dyDescent="0.3">
      <c r="A3683" s="1">
        <v>43270</v>
      </c>
      <c r="B3683" s="4">
        <v>3.7566000000000002</v>
      </c>
      <c r="C3683" s="4">
        <f t="shared" si="398"/>
        <v>0.16768459904852479</v>
      </c>
      <c r="D3683" s="3">
        <f t="shared" si="400"/>
        <v>6</v>
      </c>
      <c r="E3683">
        <f t="shared" si="401"/>
        <v>6</v>
      </c>
      <c r="F3683">
        <f t="shared" si="399"/>
        <v>2018</v>
      </c>
      <c r="G3683">
        <f t="shared" si="403"/>
        <v>345</v>
      </c>
      <c r="H3683">
        <f t="shared" si="404"/>
        <v>326.41666666666669</v>
      </c>
      <c r="I3683">
        <f t="shared" si="402"/>
        <v>18.583333333333314</v>
      </c>
      <c r="K3683" s="22">
        <v>40280</v>
      </c>
      <c r="L3683" s="23">
        <v>180</v>
      </c>
    </row>
    <row r="3684" spans="1:12" ht="15.75" thickBot="1" x14ac:dyDescent="0.3">
      <c r="A3684" s="1">
        <v>43271</v>
      </c>
      <c r="B3684" s="4">
        <v>3.7334999999999998</v>
      </c>
      <c r="C3684" s="4">
        <f t="shared" si="398"/>
        <v>0.16604155094890935</v>
      </c>
      <c r="D3684" s="3">
        <f t="shared" si="400"/>
        <v>6</v>
      </c>
      <c r="E3684">
        <f t="shared" si="401"/>
        <v>6</v>
      </c>
      <c r="F3684">
        <f t="shared" si="399"/>
        <v>2018</v>
      </c>
      <c r="G3684">
        <f t="shared" si="403"/>
        <v>333</v>
      </c>
      <c r="H3684">
        <f t="shared" si="404"/>
        <v>329.16666666666669</v>
      </c>
      <c r="I3684">
        <f t="shared" si="402"/>
        <v>3.8333333333333144</v>
      </c>
      <c r="K3684" s="24">
        <v>40277</v>
      </c>
      <c r="L3684" s="25">
        <v>176</v>
      </c>
    </row>
    <row r="3685" spans="1:12" ht="15.75" thickBot="1" x14ac:dyDescent="0.3">
      <c r="A3685" s="1">
        <v>43272</v>
      </c>
      <c r="B3685" s="4">
        <v>3.7894000000000001</v>
      </c>
      <c r="C3685" s="4">
        <f t="shared" si="398"/>
        <v>0.16545312630204892</v>
      </c>
      <c r="D3685" s="3">
        <f t="shared" si="400"/>
        <v>6</v>
      </c>
      <c r="E3685">
        <f t="shared" si="401"/>
        <v>6</v>
      </c>
      <c r="F3685">
        <f t="shared" si="399"/>
        <v>2018</v>
      </c>
      <c r="G3685">
        <f t="shared" si="403"/>
        <v>325</v>
      </c>
      <c r="H3685">
        <f t="shared" si="404"/>
        <v>330.91666666666669</v>
      </c>
      <c r="I3685">
        <f t="shared" si="402"/>
        <v>-5.9166666666666856</v>
      </c>
      <c r="K3685" s="22">
        <v>40276</v>
      </c>
      <c r="L3685" s="23">
        <v>175</v>
      </c>
    </row>
    <row r="3686" spans="1:12" ht="15.75" thickBot="1" x14ac:dyDescent="0.3">
      <c r="A3686" s="1">
        <v>43273</v>
      </c>
      <c r="B3686" s="4">
        <v>3.7663000000000002</v>
      </c>
      <c r="C3686" s="4">
        <f t="shared" si="398"/>
        <v>0.16403963535286634</v>
      </c>
      <c r="D3686" s="3">
        <f t="shared" si="400"/>
        <v>6</v>
      </c>
      <c r="E3686">
        <f t="shared" si="401"/>
        <v>6</v>
      </c>
      <c r="F3686">
        <f t="shared" si="399"/>
        <v>2018</v>
      </c>
      <c r="G3686">
        <f t="shared" si="403"/>
        <v>318</v>
      </c>
      <c r="H3686">
        <f t="shared" si="404"/>
        <v>331.5</v>
      </c>
      <c r="I3686">
        <f t="shared" si="402"/>
        <v>-13.5</v>
      </c>
      <c r="K3686" s="24">
        <v>40275</v>
      </c>
      <c r="L3686" s="25">
        <v>182</v>
      </c>
    </row>
    <row r="3687" spans="1:12" ht="15.75" thickBot="1" x14ac:dyDescent="0.3">
      <c r="A3687" s="1">
        <v>43276</v>
      </c>
      <c r="B3687" s="4">
        <v>3.7759999999999998</v>
      </c>
      <c r="C3687" s="4">
        <f t="shared" si="398"/>
        <v>0.16243910172427894</v>
      </c>
      <c r="D3687" s="3">
        <f t="shared" si="400"/>
        <v>6</v>
      </c>
      <c r="E3687">
        <f t="shared" si="401"/>
        <v>6</v>
      </c>
      <c r="F3687">
        <f t="shared" si="399"/>
        <v>2018</v>
      </c>
      <c r="G3687">
        <f t="shared" si="403"/>
        <v>323</v>
      </c>
      <c r="H3687">
        <f t="shared" si="404"/>
        <v>330.91666666666669</v>
      </c>
      <c r="I3687">
        <f t="shared" si="402"/>
        <v>-7.9166666666666856</v>
      </c>
      <c r="K3687" s="22">
        <v>40274</v>
      </c>
      <c r="L3687" s="23">
        <v>173</v>
      </c>
    </row>
    <row r="3688" spans="1:12" ht="15.75" thickBot="1" x14ac:dyDescent="0.3">
      <c r="A3688" s="1">
        <v>43277</v>
      </c>
      <c r="B3688" s="4">
        <v>3.7721</v>
      </c>
      <c r="C3688" s="4">
        <f t="shared" si="398"/>
        <v>0.16099009597351283</v>
      </c>
      <c r="D3688" s="3">
        <f t="shared" si="400"/>
        <v>6</v>
      </c>
      <c r="E3688">
        <f t="shared" si="401"/>
        <v>6</v>
      </c>
      <c r="F3688">
        <f t="shared" si="399"/>
        <v>2018</v>
      </c>
      <c r="G3688">
        <f t="shared" si="403"/>
        <v>320</v>
      </c>
      <c r="H3688">
        <f t="shared" si="404"/>
        <v>330.5</v>
      </c>
      <c r="I3688">
        <f t="shared" si="402"/>
        <v>-10.5</v>
      </c>
      <c r="K3688" s="24">
        <v>40273</v>
      </c>
      <c r="L3688" s="25">
        <v>172</v>
      </c>
    </row>
    <row r="3689" spans="1:12" ht="15.75" thickBot="1" x14ac:dyDescent="0.3">
      <c r="A3689" s="1">
        <v>43278</v>
      </c>
      <c r="B3689" s="4">
        <v>3.8357999999999999</v>
      </c>
      <c r="C3689" s="4">
        <f t="shared" si="398"/>
        <v>0.16088516794866109</v>
      </c>
      <c r="D3689" s="3">
        <f t="shared" si="400"/>
        <v>6</v>
      </c>
      <c r="E3689">
        <f t="shared" si="401"/>
        <v>6</v>
      </c>
      <c r="F3689">
        <f t="shared" si="399"/>
        <v>2018</v>
      </c>
      <c r="G3689">
        <f t="shared" si="403"/>
        <v>332</v>
      </c>
      <c r="H3689">
        <f t="shared" si="404"/>
        <v>330.66666666666669</v>
      </c>
      <c r="I3689">
        <f t="shared" si="402"/>
        <v>1.3333333333333144</v>
      </c>
      <c r="K3689" s="22">
        <v>40269</v>
      </c>
      <c r="L3689" s="23">
        <v>184</v>
      </c>
    </row>
    <row r="3690" spans="1:12" ht="15.75" thickBot="1" x14ac:dyDescent="0.3">
      <c r="A3690" s="1">
        <v>43279</v>
      </c>
      <c r="B3690" s="4">
        <v>3.8521000000000001</v>
      </c>
      <c r="C3690" s="4">
        <f t="shared" si="398"/>
        <v>0.16039035583069314</v>
      </c>
      <c r="D3690" s="3">
        <f t="shared" si="400"/>
        <v>6</v>
      </c>
      <c r="E3690">
        <f t="shared" si="401"/>
        <v>6</v>
      </c>
      <c r="F3690">
        <f t="shared" si="399"/>
        <v>2018</v>
      </c>
      <c r="G3690">
        <f t="shared" si="403"/>
        <v>332</v>
      </c>
      <c r="H3690">
        <f t="shared" si="404"/>
        <v>330.66666666666669</v>
      </c>
      <c r="I3690">
        <f t="shared" si="402"/>
        <v>1.3333333333333144</v>
      </c>
      <c r="K3690" s="24">
        <v>40268</v>
      </c>
      <c r="L3690" s="25">
        <v>185</v>
      </c>
    </row>
    <row r="3691" spans="1:12" ht="15.75" thickBot="1" x14ac:dyDescent="0.3">
      <c r="A3691" s="1">
        <v>43280</v>
      </c>
      <c r="B3691" s="4">
        <v>3.8557999999999999</v>
      </c>
      <c r="C3691" s="4">
        <f t="shared" si="398"/>
        <v>0.1591329025575125</v>
      </c>
      <c r="D3691" s="3">
        <f t="shared" si="400"/>
        <v>6</v>
      </c>
      <c r="E3691">
        <f t="shared" si="401"/>
        <v>6</v>
      </c>
      <c r="F3691">
        <f t="shared" si="399"/>
        <v>2018</v>
      </c>
      <c r="G3691">
        <f t="shared" si="403"/>
        <v>332</v>
      </c>
      <c r="H3691">
        <f t="shared" si="404"/>
        <v>330.83333333333331</v>
      </c>
      <c r="I3691">
        <f t="shared" si="402"/>
        <v>1.1666666666666856</v>
      </c>
      <c r="K3691" s="22">
        <v>40267</v>
      </c>
      <c r="L3691" s="23">
        <v>182</v>
      </c>
    </row>
    <row r="3692" spans="1:12" ht="15.75" thickBot="1" x14ac:dyDescent="0.3">
      <c r="A3692" s="1">
        <v>43283</v>
      </c>
      <c r="B3692" s="4">
        <v>3.9055</v>
      </c>
      <c r="C3692" s="4">
        <f t="shared" si="398"/>
        <v>0.15880838973871875</v>
      </c>
      <c r="D3692" s="3">
        <f t="shared" si="400"/>
        <v>7</v>
      </c>
      <c r="E3692">
        <f t="shared" si="401"/>
        <v>9</v>
      </c>
      <c r="F3692">
        <f t="shared" si="399"/>
        <v>2018</v>
      </c>
      <c r="G3692">
        <f t="shared" si="403"/>
        <v>331</v>
      </c>
      <c r="H3692">
        <f t="shared" si="404"/>
        <v>330.58333333333331</v>
      </c>
      <c r="I3692">
        <f t="shared" si="402"/>
        <v>0.41666666666668561</v>
      </c>
      <c r="K3692" s="24">
        <v>40266</v>
      </c>
      <c r="L3692" s="25">
        <v>182</v>
      </c>
    </row>
    <row r="3693" spans="1:12" ht="15.75" thickBot="1" x14ac:dyDescent="0.3">
      <c r="A3693" s="1">
        <v>43284</v>
      </c>
      <c r="B3693" s="4">
        <v>3.8919999999999999</v>
      </c>
      <c r="C3693" s="4">
        <f t="shared" si="398"/>
        <v>0.15873634414050428</v>
      </c>
      <c r="D3693" s="3">
        <f t="shared" si="400"/>
        <v>7</v>
      </c>
      <c r="E3693">
        <f t="shared" si="401"/>
        <v>9</v>
      </c>
      <c r="F3693">
        <f t="shared" si="399"/>
        <v>2018</v>
      </c>
      <c r="G3693">
        <f t="shared" si="403"/>
        <v>327</v>
      </c>
      <c r="H3693">
        <f t="shared" si="404"/>
        <v>330.08333333333331</v>
      </c>
      <c r="I3693">
        <f t="shared" si="402"/>
        <v>-3.0833333333333144</v>
      </c>
      <c r="K3693" s="22">
        <v>40263</v>
      </c>
      <c r="L3693" s="23">
        <v>184</v>
      </c>
    </row>
    <row r="3694" spans="1:12" ht="15.75" thickBot="1" x14ac:dyDescent="0.3">
      <c r="A3694" s="1">
        <v>43285</v>
      </c>
      <c r="B3694" s="4">
        <v>3.9058000000000002</v>
      </c>
      <c r="C3694" s="4">
        <f t="shared" si="398"/>
        <v>0.15750543511755805</v>
      </c>
      <c r="D3694" s="3">
        <f t="shared" si="400"/>
        <v>7</v>
      </c>
      <c r="E3694">
        <f t="shared" si="401"/>
        <v>9</v>
      </c>
      <c r="F3694">
        <f t="shared" si="399"/>
        <v>2018</v>
      </c>
      <c r="G3694">
        <f t="shared" si="403"/>
        <v>327</v>
      </c>
      <c r="H3694">
        <f t="shared" si="404"/>
        <v>328.75</v>
      </c>
      <c r="I3694">
        <f t="shared" si="402"/>
        <v>-1.75</v>
      </c>
      <c r="K3694" s="24">
        <v>40262</v>
      </c>
      <c r="L3694" s="25">
        <v>181</v>
      </c>
    </row>
    <row r="3695" spans="1:12" ht="15.75" thickBot="1" x14ac:dyDescent="0.3">
      <c r="A3695" s="1">
        <v>43286</v>
      </c>
      <c r="B3695" s="4">
        <v>3.9192</v>
      </c>
      <c r="C3695" s="4">
        <f t="shared" si="398"/>
        <v>0.15752980254182308</v>
      </c>
      <c r="D3695" s="3">
        <f t="shared" si="400"/>
        <v>7</v>
      </c>
      <c r="E3695">
        <f t="shared" si="401"/>
        <v>9</v>
      </c>
      <c r="F3695">
        <f t="shared" si="399"/>
        <v>2018</v>
      </c>
      <c r="G3695">
        <f t="shared" si="403"/>
        <v>319</v>
      </c>
      <c r="H3695">
        <f t="shared" si="404"/>
        <v>326.58333333333331</v>
      </c>
      <c r="I3695">
        <f t="shared" si="402"/>
        <v>-7.5833333333333144</v>
      </c>
      <c r="K3695" s="22">
        <v>40261</v>
      </c>
      <c r="L3695" s="23">
        <v>182</v>
      </c>
    </row>
    <row r="3696" spans="1:12" ht="15.75" thickBot="1" x14ac:dyDescent="0.3">
      <c r="A3696" s="1">
        <v>43287</v>
      </c>
      <c r="B3696" s="4">
        <v>3.9264000000000001</v>
      </c>
      <c r="C3696" s="4">
        <f t="shared" si="398"/>
        <v>0.15791908316864098</v>
      </c>
      <c r="D3696" s="3">
        <f t="shared" si="400"/>
        <v>7</v>
      </c>
      <c r="E3696">
        <f t="shared" si="401"/>
        <v>9</v>
      </c>
      <c r="F3696">
        <f t="shared" si="399"/>
        <v>2018</v>
      </c>
      <c r="G3696">
        <f t="shared" si="403"/>
        <v>312</v>
      </c>
      <c r="H3696">
        <f t="shared" si="404"/>
        <v>324.83333333333331</v>
      </c>
      <c r="I3696">
        <f t="shared" si="402"/>
        <v>-12.833333333333314</v>
      </c>
      <c r="K3696" s="24">
        <v>40260</v>
      </c>
      <c r="L3696" s="25">
        <v>192</v>
      </c>
    </row>
    <row r="3697" spans="1:12" ht="15.75" thickBot="1" x14ac:dyDescent="0.3">
      <c r="A3697" s="1">
        <v>43290</v>
      </c>
      <c r="B3697" s="4">
        <v>3.8692000000000002</v>
      </c>
      <c r="C3697" s="4">
        <f t="shared" si="398"/>
        <v>0.15723558032813001</v>
      </c>
      <c r="D3697" s="3">
        <f t="shared" si="400"/>
        <v>7</v>
      </c>
      <c r="E3697">
        <f t="shared" si="401"/>
        <v>9</v>
      </c>
      <c r="F3697">
        <f t="shared" si="399"/>
        <v>2018</v>
      </c>
      <c r="G3697">
        <f t="shared" si="403"/>
        <v>303</v>
      </c>
      <c r="H3697">
        <f t="shared" si="404"/>
        <v>323</v>
      </c>
      <c r="I3697">
        <f t="shared" si="402"/>
        <v>-20</v>
      </c>
      <c r="K3697" s="22">
        <v>40259</v>
      </c>
      <c r="L3697" s="23">
        <v>197</v>
      </c>
    </row>
    <row r="3698" spans="1:12" ht="15.75" thickBot="1" x14ac:dyDescent="0.3">
      <c r="A3698" s="1">
        <v>43291</v>
      </c>
      <c r="B3698" s="4">
        <v>3.8452000000000002</v>
      </c>
      <c r="C3698" s="4">
        <f t="shared" si="398"/>
        <v>0.15536608321218348</v>
      </c>
      <c r="D3698" s="3">
        <f t="shared" si="400"/>
        <v>7</v>
      </c>
      <c r="E3698">
        <f t="shared" si="401"/>
        <v>9</v>
      </c>
      <c r="F3698">
        <f t="shared" si="399"/>
        <v>2018</v>
      </c>
      <c r="G3698">
        <f t="shared" si="403"/>
        <v>296</v>
      </c>
      <c r="H3698">
        <f t="shared" si="404"/>
        <v>321.16666666666669</v>
      </c>
      <c r="I3698">
        <f t="shared" si="402"/>
        <v>-25.166666666666686</v>
      </c>
      <c r="K3698" s="24">
        <v>40256</v>
      </c>
      <c r="L3698" s="25">
        <v>194</v>
      </c>
    </row>
    <row r="3699" spans="1:12" ht="15.75" thickBot="1" x14ac:dyDescent="0.3">
      <c r="A3699" s="1">
        <v>43292</v>
      </c>
      <c r="B3699" s="4">
        <v>3.8416999999999999</v>
      </c>
      <c r="C3699" s="4">
        <f t="shared" ref="C3699:C3762" si="405">_xlfn.STDEV.P(B3638:B3699)</f>
        <v>0.15250721472672854</v>
      </c>
      <c r="D3699" s="3">
        <f t="shared" si="400"/>
        <v>7</v>
      </c>
      <c r="E3699">
        <f t="shared" si="401"/>
        <v>9</v>
      </c>
      <c r="F3699">
        <f t="shared" si="399"/>
        <v>2018</v>
      </c>
      <c r="G3699">
        <f t="shared" si="403"/>
        <v>301</v>
      </c>
      <c r="H3699">
        <f t="shared" si="404"/>
        <v>319.33333333333331</v>
      </c>
      <c r="I3699">
        <f t="shared" si="402"/>
        <v>-18.333333333333314</v>
      </c>
      <c r="K3699" s="22">
        <v>40255</v>
      </c>
      <c r="L3699" s="23">
        <v>193</v>
      </c>
    </row>
    <row r="3700" spans="1:12" ht="15.75" thickBot="1" x14ac:dyDescent="0.3">
      <c r="A3700" s="1">
        <v>43293</v>
      </c>
      <c r="B3700" s="4">
        <v>3.8563999999999998</v>
      </c>
      <c r="C3700" s="4">
        <f t="shared" si="405"/>
        <v>0.15025425738608236</v>
      </c>
      <c r="D3700" s="3">
        <f t="shared" si="400"/>
        <v>7</v>
      </c>
      <c r="E3700">
        <f t="shared" si="401"/>
        <v>9</v>
      </c>
      <c r="F3700">
        <f t="shared" si="399"/>
        <v>2018</v>
      </c>
      <c r="G3700">
        <f t="shared" si="403"/>
        <v>299</v>
      </c>
      <c r="H3700">
        <f t="shared" si="404"/>
        <v>317.58333333333331</v>
      </c>
      <c r="I3700">
        <f t="shared" si="402"/>
        <v>-18.583333333333314</v>
      </c>
      <c r="K3700" s="24">
        <v>40254</v>
      </c>
      <c r="L3700" s="25">
        <v>192</v>
      </c>
    </row>
    <row r="3701" spans="1:12" ht="15.75" thickBot="1" x14ac:dyDescent="0.3">
      <c r="A3701" s="1">
        <v>43294</v>
      </c>
      <c r="B3701" s="4">
        <v>3.8744999999999998</v>
      </c>
      <c r="C3701" s="4">
        <f t="shared" si="405"/>
        <v>0.1484302170867943</v>
      </c>
      <c r="D3701" s="3">
        <f t="shared" si="400"/>
        <v>7</v>
      </c>
      <c r="E3701">
        <f t="shared" si="401"/>
        <v>9</v>
      </c>
      <c r="F3701">
        <f t="shared" si="399"/>
        <v>2018</v>
      </c>
      <c r="G3701">
        <f t="shared" si="403"/>
        <v>298</v>
      </c>
      <c r="H3701">
        <f t="shared" si="404"/>
        <v>314.75</v>
      </c>
      <c r="I3701">
        <f t="shared" si="402"/>
        <v>-16.75</v>
      </c>
      <c r="K3701" s="22">
        <v>40253</v>
      </c>
      <c r="L3701" s="23">
        <v>191</v>
      </c>
    </row>
    <row r="3702" spans="1:12" ht="15.75" thickBot="1" x14ac:dyDescent="0.3">
      <c r="A3702" s="1">
        <v>43297</v>
      </c>
      <c r="B3702" s="4">
        <v>3.8578999999999999</v>
      </c>
      <c r="C3702" s="4">
        <f t="shared" si="405"/>
        <v>0.1452220160079136</v>
      </c>
      <c r="D3702" s="3">
        <f t="shared" si="400"/>
        <v>7</v>
      </c>
      <c r="E3702">
        <f t="shared" si="401"/>
        <v>9</v>
      </c>
      <c r="F3702">
        <f t="shared" si="399"/>
        <v>2018</v>
      </c>
      <c r="G3702">
        <f t="shared" si="403"/>
        <v>295</v>
      </c>
      <c r="H3702">
        <f t="shared" si="404"/>
        <v>311.66666666666669</v>
      </c>
      <c r="I3702">
        <f t="shared" si="402"/>
        <v>-16.666666666666686</v>
      </c>
      <c r="K3702" s="24">
        <v>40252</v>
      </c>
      <c r="L3702" s="25">
        <v>189</v>
      </c>
    </row>
    <row r="3703" spans="1:12" ht="15.75" thickBot="1" x14ac:dyDescent="0.3">
      <c r="A3703" s="1">
        <v>43298</v>
      </c>
      <c r="B3703" s="4">
        <v>3.8671000000000002</v>
      </c>
      <c r="C3703" s="4">
        <f t="shared" si="405"/>
        <v>0.14102480506123674</v>
      </c>
      <c r="D3703" s="3">
        <f t="shared" si="400"/>
        <v>7</v>
      </c>
      <c r="E3703">
        <f t="shared" si="401"/>
        <v>9</v>
      </c>
      <c r="F3703">
        <f t="shared" si="399"/>
        <v>2018</v>
      </c>
      <c r="G3703">
        <f t="shared" si="403"/>
        <v>295</v>
      </c>
      <c r="H3703">
        <f t="shared" si="404"/>
        <v>308.58333333333331</v>
      </c>
      <c r="I3703">
        <f t="shared" si="402"/>
        <v>-13.583333333333314</v>
      </c>
      <c r="K3703" s="22">
        <v>40249</v>
      </c>
      <c r="L3703" s="23">
        <v>189</v>
      </c>
    </row>
    <row r="3704" spans="1:12" ht="15.75" thickBot="1" x14ac:dyDescent="0.3">
      <c r="A3704" s="1">
        <v>43299</v>
      </c>
      <c r="B3704" s="4">
        <v>3.8473999999999999</v>
      </c>
      <c r="C3704" s="4">
        <f t="shared" si="405"/>
        <v>0.13643018145583019</v>
      </c>
      <c r="D3704" s="3">
        <f t="shared" si="400"/>
        <v>7</v>
      </c>
      <c r="E3704">
        <f t="shared" si="401"/>
        <v>9</v>
      </c>
      <c r="F3704">
        <f t="shared" si="399"/>
        <v>2018</v>
      </c>
      <c r="G3704">
        <f t="shared" si="403"/>
        <v>292</v>
      </c>
      <c r="H3704">
        <f t="shared" si="404"/>
        <v>305.33333333333331</v>
      </c>
      <c r="I3704">
        <f t="shared" si="402"/>
        <v>-13.333333333333314</v>
      </c>
      <c r="K3704" s="24">
        <v>40248</v>
      </c>
      <c r="L3704" s="25">
        <v>186</v>
      </c>
    </row>
    <row r="3705" spans="1:12" ht="15.75" thickBot="1" x14ac:dyDescent="0.3">
      <c r="A3705" s="1">
        <v>43300</v>
      </c>
      <c r="B3705" s="4">
        <v>3.8847</v>
      </c>
      <c r="C3705" s="4">
        <f t="shared" si="405"/>
        <v>0.13241651625577261</v>
      </c>
      <c r="D3705" s="3">
        <f t="shared" si="400"/>
        <v>7</v>
      </c>
      <c r="E3705">
        <f t="shared" si="401"/>
        <v>9</v>
      </c>
      <c r="F3705">
        <f t="shared" si="399"/>
        <v>2018</v>
      </c>
      <c r="G3705">
        <f t="shared" si="403"/>
        <v>297</v>
      </c>
      <c r="H3705">
        <f t="shared" si="404"/>
        <v>302.83333333333331</v>
      </c>
      <c r="I3705">
        <f t="shared" si="402"/>
        <v>-5.8333333333333144</v>
      </c>
      <c r="K3705" s="22">
        <v>40247</v>
      </c>
      <c r="L3705" s="23">
        <v>185</v>
      </c>
    </row>
    <row r="3706" spans="1:12" ht="15.75" thickBot="1" x14ac:dyDescent="0.3">
      <c r="A3706" s="1">
        <v>43301</v>
      </c>
      <c r="B3706" s="4">
        <v>3.7793000000000001</v>
      </c>
      <c r="C3706" s="4">
        <f t="shared" si="405"/>
        <v>0.12765992088601788</v>
      </c>
      <c r="D3706" s="3">
        <f t="shared" si="400"/>
        <v>7</v>
      </c>
      <c r="E3706">
        <f t="shared" si="401"/>
        <v>9</v>
      </c>
      <c r="F3706">
        <f t="shared" si="399"/>
        <v>2018</v>
      </c>
      <c r="G3706">
        <f t="shared" si="403"/>
        <v>280</v>
      </c>
      <c r="H3706">
        <f t="shared" si="404"/>
        <v>298.91666666666669</v>
      </c>
      <c r="I3706">
        <f t="shared" si="402"/>
        <v>-18.916666666666686</v>
      </c>
      <c r="K3706" s="24">
        <v>40246</v>
      </c>
      <c r="L3706" s="25">
        <v>183</v>
      </c>
    </row>
    <row r="3707" spans="1:12" ht="15.75" thickBot="1" x14ac:dyDescent="0.3">
      <c r="A3707" s="1">
        <v>43304</v>
      </c>
      <c r="B3707" s="4">
        <v>3.7915000000000001</v>
      </c>
      <c r="C3707" s="4">
        <f t="shared" si="405"/>
        <v>0.12345977989961586</v>
      </c>
      <c r="D3707" s="3">
        <f t="shared" si="400"/>
        <v>7</v>
      </c>
      <c r="E3707">
        <f t="shared" si="401"/>
        <v>9</v>
      </c>
      <c r="F3707">
        <f t="shared" si="399"/>
        <v>2018</v>
      </c>
      <c r="G3707">
        <f t="shared" si="403"/>
        <v>277</v>
      </c>
      <c r="H3707">
        <f t="shared" si="404"/>
        <v>295.41666666666669</v>
      </c>
      <c r="I3707">
        <f t="shared" si="402"/>
        <v>-18.416666666666686</v>
      </c>
      <c r="K3707" s="22">
        <v>40245</v>
      </c>
      <c r="L3707" s="23">
        <v>183</v>
      </c>
    </row>
    <row r="3708" spans="1:12" ht="15.75" thickBot="1" x14ac:dyDescent="0.3">
      <c r="A3708" s="1">
        <v>43305</v>
      </c>
      <c r="B3708" s="4">
        <v>3.7458999999999998</v>
      </c>
      <c r="C3708" s="4">
        <f t="shared" si="405"/>
        <v>0.11995306892070895</v>
      </c>
      <c r="D3708" s="3">
        <f t="shared" si="400"/>
        <v>7</v>
      </c>
      <c r="E3708">
        <f t="shared" si="401"/>
        <v>9</v>
      </c>
      <c r="F3708">
        <f t="shared" si="399"/>
        <v>2018</v>
      </c>
      <c r="G3708">
        <f t="shared" si="403"/>
        <v>276</v>
      </c>
      <c r="H3708">
        <f t="shared" si="404"/>
        <v>292.41666666666669</v>
      </c>
      <c r="I3708">
        <f t="shared" si="402"/>
        <v>-16.416666666666686</v>
      </c>
      <c r="K3708" s="24">
        <v>40242</v>
      </c>
      <c r="L3708" s="25">
        <v>189</v>
      </c>
    </row>
    <row r="3709" spans="1:12" ht="15.75" thickBot="1" x14ac:dyDescent="0.3">
      <c r="A3709" s="1">
        <v>43306</v>
      </c>
      <c r="B3709" s="4">
        <v>3.7120000000000002</v>
      </c>
      <c r="C3709" s="4">
        <f t="shared" si="405"/>
        <v>0.11605243903347806</v>
      </c>
      <c r="D3709" s="3">
        <f t="shared" si="400"/>
        <v>7</v>
      </c>
      <c r="E3709">
        <f t="shared" si="401"/>
        <v>9</v>
      </c>
      <c r="F3709">
        <f t="shared" si="399"/>
        <v>2018</v>
      </c>
      <c r="G3709">
        <f t="shared" si="403"/>
        <v>271</v>
      </c>
      <c r="H3709">
        <f t="shared" si="404"/>
        <v>289.75</v>
      </c>
      <c r="I3709">
        <f t="shared" si="402"/>
        <v>-18.75</v>
      </c>
      <c r="K3709" s="22">
        <v>40241</v>
      </c>
      <c r="L3709" s="23">
        <v>198</v>
      </c>
    </row>
    <row r="3710" spans="1:12" ht="15.75" thickBot="1" x14ac:dyDescent="0.3">
      <c r="A3710" s="1">
        <v>43307</v>
      </c>
      <c r="B3710" s="4">
        <v>3.7242999999999999</v>
      </c>
      <c r="C3710" s="4">
        <f t="shared" si="405"/>
        <v>0.11072628246261895</v>
      </c>
      <c r="D3710" s="3">
        <f t="shared" si="400"/>
        <v>7</v>
      </c>
      <c r="E3710">
        <f t="shared" si="401"/>
        <v>9</v>
      </c>
      <c r="F3710">
        <f t="shared" si="399"/>
        <v>2018</v>
      </c>
      <c r="G3710">
        <f t="shared" si="403"/>
        <v>267</v>
      </c>
      <c r="H3710">
        <f t="shared" si="404"/>
        <v>287.33333333333331</v>
      </c>
      <c r="I3710">
        <f t="shared" si="402"/>
        <v>-20.333333333333314</v>
      </c>
      <c r="K3710" s="24">
        <v>40240</v>
      </c>
      <c r="L3710" s="25">
        <v>203</v>
      </c>
    </row>
    <row r="3711" spans="1:12" ht="15.75" thickBot="1" x14ac:dyDescent="0.3">
      <c r="A3711" s="1">
        <v>43308</v>
      </c>
      <c r="B3711" s="4">
        <v>3.7164000000000001</v>
      </c>
      <c r="C3711" s="4">
        <f t="shared" si="405"/>
        <v>0.10556647781513523</v>
      </c>
      <c r="D3711" s="3">
        <f t="shared" si="400"/>
        <v>7</v>
      </c>
      <c r="E3711">
        <f t="shared" si="401"/>
        <v>9</v>
      </c>
      <c r="F3711">
        <f t="shared" si="399"/>
        <v>2018</v>
      </c>
      <c r="G3711">
        <f t="shared" si="403"/>
        <v>264</v>
      </c>
      <c r="H3711">
        <f t="shared" si="404"/>
        <v>284.25</v>
      </c>
      <c r="I3711">
        <f t="shared" si="402"/>
        <v>-20.25</v>
      </c>
      <c r="K3711" s="22">
        <v>40239</v>
      </c>
      <c r="L3711" s="23">
        <v>200</v>
      </c>
    </row>
    <row r="3712" spans="1:12" ht="15.75" thickBot="1" x14ac:dyDescent="0.3">
      <c r="A3712" s="1">
        <v>43311</v>
      </c>
      <c r="B3712" s="4">
        <v>3.7155</v>
      </c>
      <c r="C3712" s="4">
        <f t="shared" si="405"/>
        <v>0.10234016675797411</v>
      </c>
      <c r="D3712" s="3">
        <f t="shared" si="400"/>
        <v>7</v>
      </c>
      <c r="E3712">
        <f t="shared" si="401"/>
        <v>9</v>
      </c>
      <c r="F3712">
        <f t="shared" si="399"/>
        <v>2018</v>
      </c>
      <c r="G3712">
        <f t="shared" si="403"/>
        <v>266</v>
      </c>
      <c r="H3712">
        <f t="shared" si="404"/>
        <v>281.5</v>
      </c>
      <c r="I3712">
        <f t="shared" si="402"/>
        <v>-15.5</v>
      </c>
      <c r="K3712" s="24">
        <v>40238</v>
      </c>
      <c r="L3712" s="25">
        <v>201</v>
      </c>
    </row>
    <row r="3713" spans="1:12" ht="15.75" thickBot="1" x14ac:dyDescent="0.3">
      <c r="A3713" s="1">
        <v>43312</v>
      </c>
      <c r="B3713" s="4">
        <v>3.7549000000000001</v>
      </c>
      <c r="C3713" s="4">
        <f t="shared" si="405"/>
        <v>9.9015810024235318E-2</v>
      </c>
      <c r="D3713" s="3">
        <f t="shared" si="400"/>
        <v>7</v>
      </c>
      <c r="E3713">
        <f t="shared" si="401"/>
        <v>9</v>
      </c>
      <c r="F3713">
        <f t="shared" si="399"/>
        <v>2018</v>
      </c>
      <c r="G3713">
        <f t="shared" si="403"/>
        <v>267</v>
      </c>
      <c r="H3713">
        <f t="shared" si="404"/>
        <v>278.91666666666669</v>
      </c>
      <c r="I3713">
        <f t="shared" si="402"/>
        <v>-11.916666666666686</v>
      </c>
      <c r="K3713" s="22">
        <v>40235</v>
      </c>
      <c r="L3713" s="23">
        <v>215</v>
      </c>
    </row>
    <row r="3714" spans="1:12" ht="15.75" thickBot="1" x14ac:dyDescent="0.3">
      <c r="A3714" s="1">
        <v>43313</v>
      </c>
      <c r="B3714" s="4">
        <v>3.7490999999999999</v>
      </c>
      <c r="C3714" s="4">
        <f t="shared" si="405"/>
        <v>9.481553854804646E-2</v>
      </c>
      <c r="D3714" s="3">
        <f t="shared" si="400"/>
        <v>8</v>
      </c>
      <c r="E3714">
        <f t="shared" si="401"/>
        <v>9</v>
      </c>
      <c r="F3714">
        <f t="shared" ref="F3714:F3777" si="406">YEAR(A3714)</f>
        <v>2018</v>
      </c>
      <c r="G3714">
        <f t="shared" si="403"/>
        <v>271</v>
      </c>
      <c r="H3714">
        <f t="shared" si="404"/>
        <v>276.91666666666669</v>
      </c>
      <c r="I3714">
        <f t="shared" si="402"/>
        <v>-5.9166666666666856</v>
      </c>
      <c r="K3714" s="24">
        <v>40234</v>
      </c>
      <c r="L3714" s="25">
        <v>215</v>
      </c>
    </row>
    <row r="3715" spans="1:12" ht="15.75" thickBot="1" x14ac:dyDescent="0.3">
      <c r="A3715" s="1">
        <v>43314</v>
      </c>
      <c r="B3715" s="4">
        <v>3.7645</v>
      </c>
      <c r="C3715" s="4">
        <f t="shared" si="405"/>
        <v>9.0866502117534845E-2</v>
      </c>
      <c r="D3715" s="3">
        <f t="shared" ref="D3715:D3778" si="407">MONTH(A3715)</f>
        <v>8</v>
      </c>
      <c r="E3715">
        <f t="shared" ref="E3715:E3778" si="408">IF(D3715&lt;4,3,IF(D3715&lt;7,6,IF(D3715&lt;10,9,12)))</f>
        <v>9</v>
      </c>
      <c r="F3715">
        <f t="shared" si="406"/>
        <v>2018</v>
      </c>
      <c r="G3715">
        <f t="shared" si="403"/>
        <v>273</v>
      </c>
      <c r="H3715">
        <f t="shared" si="404"/>
        <v>275.08333333333331</v>
      </c>
      <c r="I3715">
        <f t="shared" ref="I3715:I3778" si="409">G3715-H3715</f>
        <v>-2.0833333333333144</v>
      </c>
      <c r="K3715" s="22">
        <v>40233</v>
      </c>
      <c r="L3715" s="23">
        <v>218</v>
      </c>
    </row>
    <row r="3716" spans="1:12" ht="15.75" thickBot="1" x14ac:dyDescent="0.3">
      <c r="A3716" s="1">
        <v>43315</v>
      </c>
      <c r="B3716" s="4">
        <v>3.7201</v>
      </c>
      <c r="C3716" s="4">
        <f t="shared" si="405"/>
        <v>8.799858794451719E-2</v>
      </c>
      <c r="D3716" s="3">
        <f t="shared" si="407"/>
        <v>8</v>
      </c>
      <c r="E3716">
        <f t="shared" si="408"/>
        <v>9</v>
      </c>
      <c r="F3716">
        <f t="shared" si="406"/>
        <v>2018</v>
      </c>
      <c r="G3716">
        <f t="shared" ref="G3716:G3779" si="410">_xlfn.IFNA(VLOOKUP($A3716, $K:$L, 2, 0), G3715)</f>
        <v>270</v>
      </c>
      <c r="H3716">
        <f t="shared" si="404"/>
        <v>273.25</v>
      </c>
      <c r="I3716">
        <f t="shared" si="409"/>
        <v>-3.25</v>
      </c>
      <c r="K3716" s="24">
        <v>40232</v>
      </c>
      <c r="L3716" s="25">
        <v>221</v>
      </c>
    </row>
    <row r="3717" spans="1:12" ht="15.75" thickBot="1" x14ac:dyDescent="0.3">
      <c r="A3717" s="1">
        <v>43318</v>
      </c>
      <c r="B3717" s="4">
        <v>3.7214</v>
      </c>
      <c r="C3717" s="4">
        <f t="shared" si="405"/>
        <v>8.5486246467298091E-2</v>
      </c>
      <c r="D3717" s="3">
        <f t="shared" si="407"/>
        <v>8</v>
      </c>
      <c r="E3717">
        <f t="shared" si="408"/>
        <v>9</v>
      </c>
      <c r="F3717">
        <f t="shared" si="406"/>
        <v>2018</v>
      </c>
      <c r="G3717">
        <f t="shared" si="410"/>
        <v>272</v>
      </c>
      <c r="H3717">
        <f t="shared" si="404"/>
        <v>271.16666666666669</v>
      </c>
      <c r="I3717">
        <f t="shared" si="409"/>
        <v>0.83333333333331439</v>
      </c>
      <c r="K3717" s="22">
        <v>40231</v>
      </c>
      <c r="L3717" s="23">
        <v>208</v>
      </c>
    </row>
    <row r="3718" spans="1:12" ht="15.75" thickBot="1" x14ac:dyDescent="0.3">
      <c r="A3718" s="1">
        <v>43319</v>
      </c>
      <c r="B3718" s="4">
        <v>3.7118000000000002</v>
      </c>
      <c r="C3718" s="4">
        <f t="shared" si="405"/>
        <v>8.152229102155252E-2</v>
      </c>
      <c r="D3718" s="3">
        <f t="shared" si="407"/>
        <v>8</v>
      </c>
      <c r="E3718">
        <f t="shared" si="408"/>
        <v>9</v>
      </c>
      <c r="F3718">
        <f t="shared" si="406"/>
        <v>2018</v>
      </c>
      <c r="G3718">
        <f t="shared" si="410"/>
        <v>275</v>
      </c>
      <c r="H3718">
        <f t="shared" si="404"/>
        <v>270.75</v>
      </c>
      <c r="I3718">
        <f t="shared" si="409"/>
        <v>4.25</v>
      </c>
      <c r="K3718" s="24">
        <v>40228</v>
      </c>
      <c r="L3718" s="25">
        <v>209</v>
      </c>
    </row>
    <row r="3719" spans="1:12" ht="15.75" thickBot="1" x14ac:dyDescent="0.3">
      <c r="A3719" s="1">
        <v>43320</v>
      </c>
      <c r="B3719" s="4">
        <v>3.7519</v>
      </c>
      <c r="C3719" s="4">
        <f t="shared" si="405"/>
        <v>7.759704911746175E-2</v>
      </c>
      <c r="D3719" s="3">
        <f t="shared" si="407"/>
        <v>8</v>
      </c>
      <c r="E3719">
        <f t="shared" si="408"/>
        <v>9</v>
      </c>
      <c r="F3719">
        <f t="shared" si="406"/>
        <v>2018</v>
      </c>
      <c r="G3719">
        <f t="shared" si="410"/>
        <v>277</v>
      </c>
      <c r="H3719">
        <f t="shared" si="404"/>
        <v>270.75</v>
      </c>
      <c r="I3719">
        <f t="shared" si="409"/>
        <v>6.25</v>
      </c>
      <c r="K3719" s="22">
        <v>40227</v>
      </c>
      <c r="L3719" s="23">
        <v>206</v>
      </c>
    </row>
    <row r="3720" spans="1:12" ht="15.75" thickBot="1" x14ac:dyDescent="0.3">
      <c r="A3720" s="1">
        <v>43321</v>
      </c>
      <c r="B3720" s="4">
        <v>3.8029999999999999</v>
      </c>
      <c r="C3720" s="4">
        <f t="shared" si="405"/>
        <v>7.4906622967612607E-2</v>
      </c>
      <c r="D3720" s="3">
        <f t="shared" si="407"/>
        <v>8</v>
      </c>
      <c r="E3720">
        <f t="shared" si="408"/>
        <v>9</v>
      </c>
      <c r="F3720">
        <f t="shared" si="406"/>
        <v>2018</v>
      </c>
      <c r="G3720">
        <f t="shared" si="410"/>
        <v>285</v>
      </c>
      <c r="H3720">
        <f t="shared" si="404"/>
        <v>271.5</v>
      </c>
      <c r="I3720">
        <f t="shared" si="409"/>
        <v>13.5</v>
      </c>
      <c r="K3720" s="24">
        <v>40226</v>
      </c>
      <c r="L3720" s="25">
        <v>211</v>
      </c>
    </row>
    <row r="3721" spans="1:12" ht="15.75" thickBot="1" x14ac:dyDescent="0.3">
      <c r="A3721" s="1">
        <v>43322</v>
      </c>
      <c r="B3721" s="4">
        <v>3.8472</v>
      </c>
      <c r="C3721" s="4">
        <f t="shared" si="405"/>
        <v>7.4392365468927205E-2</v>
      </c>
      <c r="D3721" s="3">
        <f t="shared" si="407"/>
        <v>8</v>
      </c>
      <c r="E3721">
        <f t="shared" si="408"/>
        <v>9</v>
      </c>
      <c r="F3721">
        <f t="shared" si="406"/>
        <v>2018</v>
      </c>
      <c r="G3721">
        <f t="shared" si="410"/>
        <v>301</v>
      </c>
      <c r="H3721">
        <f t="shared" si="404"/>
        <v>274</v>
      </c>
      <c r="I3721">
        <f t="shared" si="409"/>
        <v>27</v>
      </c>
      <c r="K3721" s="22">
        <v>40225</v>
      </c>
      <c r="L3721" s="23">
        <v>219</v>
      </c>
    </row>
    <row r="3722" spans="1:12" ht="15.75" thickBot="1" x14ac:dyDescent="0.3">
      <c r="A3722" s="1">
        <v>43325</v>
      </c>
      <c r="B3722" s="4">
        <v>3.8988</v>
      </c>
      <c r="C3722" s="4">
        <f t="shared" si="405"/>
        <v>7.4926034217339829E-2</v>
      </c>
      <c r="D3722" s="3">
        <f t="shared" si="407"/>
        <v>8</v>
      </c>
      <c r="E3722">
        <f t="shared" si="408"/>
        <v>9</v>
      </c>
      <c r="F3722">
        <f t="shared" si="406"/>
        <v>2018</v>
      </c>
      <c r="G3722">
        <f t="shared" si="410"/>
        <v>306</v>
      </c>
      <c r="H3722">
        <f t="shared" si="404"/>
        <v>277.25</v>
      </c>
      <c r="I3722">
        <f t="shared" si="409"/>
        <v>28.75</v>
      </c>
      <c r="K3722" s="24">
        <v>40224</v>
      </c>
      <c r="L3722" s="25">
        <v>222</v>
      </c>
    </row>
    <row r="3723" spans="1:12" ht="15.75" thickBot="1" x14ac:dyDescent="0.3">
      <c r="A3723" s="1">
        <v>43326</v>
      </c>
      <c r="B3723" s="4">
        <v>3.8812000000000002</v>
      </c>
      <c r="C3723" s="4">
        <f t="shared" si="405"/>
        <v>7.5039866338250064E-2</v>
      </c>
      <c r="D3723" s="3">
        <f t="shared" si="407"/>
        <v>8</v>
      </c>
      <c r="E3723">
        <f t="shared" si="408"/>
        <v>9</v>
      </c>
      <c r="F3723">
        <f t="shared" si="406"/>
        <v>2018</v>
      </c>
      <c r="G3723">
        <f t="shared" si="410"/>
        <v>300</v>
      </c>
      <c r="H3723">
        <f t="shared" si="404"/>
        <v>280.25</v>
      </c>
      <c r="I3723">
        <f t="shared" si="409"/>
        <v>19.75</v>
      </c>
      <c r="K3723" s="22">
        <v>40221</v>
      </c>
      <c r="L3723" s="23">
        <v>222</v>
      </c>
    </row>
    <row r="3724" spans="1:12" ht="15.75" thickBot="1" x14ac:dyDescent="0.3">
      <c r="A3724" s="1">
        <v>43327</v>
      </c>
      <c r="B3724" s="4">
        <v>3.9134000000000002</v>
      </c>
      <c r="C3724" s="4">
        <f t="shared" si="405"/>
        <v>7.668363208847738E-2</v>
      </c>
      <c r="D3724" s="3">
        <f t="shared" si="407"/>
        <v>8</v>
      </c>
      <c r="E3724">
        <f t="shared" si="408"/>
        <v>9</v>
      </c>
      <c r="F3724">
        <f t="shared" si="406"/>
        <v>2018</v>
      </c>
      <c r="G3724">
        <f t="shared" si="410"/>
        <v>306</v>
      </c>
      <c r="H3724">
        <f t="shared" si="404"/>
        <v>283.58333333333331</v>
      </c>
      <c r="I3724">
        <f t="shared" si="409"/>
        <v>22.416666666666686</v>
      </c>
      <c r="K3724" s="24">
        <v>40220</v>
      </c>
      <c r="L3724" s="25">
        <v>216</v>
      </c>
    </row>
    <row r="3725" spans="1:12" ht="15.75" thickBot="1" x14ac:dyDescent="0.3">
      <c r="A3725" s="1">
        <v>43328</v>
      </c>
      <c r="B3725" s="4">
        <v>3.8809999999999998</v>
      </c>
      <c r="C3725" s="4">
        <f t="shared" si="405"/>
        <v>7.6936745999656164E-2</v>
      </c>
      <c r="D3725" s="3">
        <f t="shared" si="407"/>
        <v>8</v>
      </c>
      <c r="E3725">
        <f t="shared" si="408"/>
        <v>9</v>
      </c>
      <c r="F3725">
        <f t="shared" si="406"/>
        <v>2018</v>
      </c>
      <c r="G3725">
        <f t="shared" si="410"/>
        <v>302</v>
      </c>
      <c r="H3725">
        <f t="shared" si="404"/>
        <v>286.5</v>
      </c>
      <c r="I3725">
        <f t="shared" si="409"/>
        <v>15.5</v>
      </c>
      <c r="K3725" s="22">
        <v>40219</v>
      </c>
      <c r="L3725" s="23">
        <v>224</v>
      </c>
    </row>
    <row r="3726" spans="1:12" ht="15.75" thickBot="1" x14ac:dyDescent="0.3">
      <c r="A3726" s="1">
        <v>43329</v>
      </c>
      <c r="B3726" s="4">
        <v>3.9388999999999998</v>
      </c>
      <c r="C3726" s="4">
        <f t="shared" si="405"/>
        <v>7.7157679816273556E-2</v>
      </c>
      <c r="D3726" s="3">
        <f t="shared" si="407"/>
        <v>8</v>
      </c>
      <c r="E3726">
        <f t="shared" si="408"/>
        <v>9</v>
      </c>
      <c r="F3726">
        <f t="shared" si="406"/>
        <v>2018</v>
      </c>
      <c r="G3726">
        <f t="shared" si="410"/>
        <v>305</v>
      </c>
      <c r="H3726">
        <f t="shared" si="404"/>
        <v>289.33333333333331</v>
      </c>
      <c r="I3726">
        <f t="shared" si="409"/>
        <v>15.666666666666686</v>
      </c>
      <c r="K3726" s="24">
        <v>40218</v>
      </c>
      <c r="L3726" s="25">
        <v>234</v>
      </c>
    </row>
    <row r="3727" spans="1:12" ht="15.75" thickBot="1" x14ac:dyDescent="0.3">
      <c r="A3727" s="1">
        <v>43332</v>
      </c>
      <c r="B3727" s="4">
        <v>3.9430000000000001</v>
      </c>
      <c r="C3727" s="4">
        <f t="shared" si="405"/>
        <v>7.7235250672280376E-2</v>
      </c>
      <c r="D3727" s="3">
        <f t="shared" si="407"/>
        <v>8</v>
      </c>
      <c r="E3727">
        <f t="shared" si="408"/>
        <v>9</v>
      </c>
      <c r="F3727">
        <f t="shared" si="406"/>
        <v>2018</v>
      </c>
      <c r="G3727">
        <f t="shared" si="410"/>
        <v>308</v>
      </c>
      <c r="H3727">
        <f t="shared" si="404"/>
        <v>292.25</v>
      </c>
      <c r="I3727">
        <f t="shared" si="409"/>
        <v>15.75</v>
      </c>
      <c r="K3727" s="22">
        <v>40217</v>
      </c>
      <c r="L3727" s="23">
        <v>243</v>
      </c>
    </row>
    <row r="3728" spans="1:12" ht="15.75" thickBot="1" x14ac:dyDescent="0.3">
      <c r="A3728" s="1">
        <v>43333</v>
      </c>
      <c r="B3728" s="4">
        <v>3.9872999999999998</v>
      </c>
      <c r="C3728" s="4">
        <f t="shared" si="405"/>
        <v>7.8286143541188083E-2</v>
      </c>
      <c r="D3728" s="3">
        <f t="shared" si="407"/>
        <v>8</v>
      </c>
      <c r="E3728">
        <f t="shared" si="408"/>
        <v>9</v>
      </c>
      <c r="F3728">
        <f t="shared" si="406"/>
        <v>2018</v>
      </c>
      <c r="G3728">
        <f t="shared" si="410"/>
        <v>311</v>
      </c>
      <c r="H3728">
        <f t="shared" si="404"/>
        <v>295.66666666666669</v>
      </c>
      <c r="I3728">
        <f t="shared" si="409"/>
        <v>15.333333333333314</v>
      </c>
      <c r="K3728" s="24">
        <v>40214</v>
      </c>
      <c r="L3728" s="25">
        <v>249</v>
      </c>
    </row>
    <row r="3729" spans="1:12" ht="15.75" thickBot="1" x14ac:dyDescent="0.3">
      <c r="A3729" s="1">
        <v>43334</v>
      </c>
      <c r="B3729" s="4">
        <v>4.0739999999999998</v>
      </c>
      <c r="C3729" s="4">
        <f t="shared" si="405"/>
        <v>8.3223184457947394E-2</v>
      </c>
      <c r="D3729" s="3">
        <f t="shared" si="407"/>
        <v>8</v>
      </c>
      <c r="E3729">
        <f t="shared" si="408"/>
        <v>9</v>
      </c>
      <c r="F3729">
        <f t="shared" si="406"/>
        <v>2018</v>
      </c>
      <c r="G3729">
        <f t="shared" si="410"/>
        <v>323</v>
      </c>
      <c r="H3729">
        <f t="shared" si="404"/>
        <v>299.91666666666669</v>
      </c>
      <c r="I3729">
        <f t="shared" si="409"/>
        <v>23.083333333333314</v>
      </c>
      <c r="K3729" s="22">
        <v>40213</v>
      </c>
      <c r="L3729" s="23">
        <v>240</v>
      </c>
    </row>
    <row r="3730" spans="1:12" ht="15.75" thickBot="1" x14ac:dyDescent="0.3">
      <c r="A3730" s="1">
        <v>43335</v>
      </c>
      <c r="B3730" s="4">
        <v>4.0727000000000002</v>
      </c>
      <c r="C3730" s="4">
        <f t="shared" si="405"/>
        <v>8.8537164692222725E-2</v>
      </c>
      <c r="D3730" s="3">
        <f t="shared" si="407"/>
        <v>8</v>
      </c>
      <c r="E3730">
        <f t="shared" si="408"/>
        <v>9</v>
      </c>
      <c r="F3730">
        <f t="shared" si="406"/>
        <v>2018</v>
      </c>
      <c r="G3730">
        <f t="shared" si="410"/>
        <v>332</v>
      </c>
      <c r="H3730">
        <f t="shared" si="404"/>
        <v>304.66666666666669</v>
      </c>
      <c r="I3730">
        <f t="shared" si="409"/>
        <v>27.333333333333314</v>
      </c>
      <c r="K3730" s="24">
        <v>40212</v>
      </c>
      <c r="L3730" s="25">
        <v>225</v>
      </c>
    </row>
    <row r="3731" spans="1:12" ht="15.75" thickBot="1" x14ac:dyDescent="0.3">
      <c r="A3731" s="1">
        <v>43336</v>
      </c>
      <c r="B3731" s="4">
        <v>4.0853999999999999</v>
      </c>
      <c r="C3731" s="4">
        <f t="shared" si="405"/>
        <v>9.4093090998612947E-2</v>
      </c>
      <c r="D3731" s="3">
        <f t="shared" si="407"/>
        <v>8</v>
      </c>
      <c r="E3731">
        <f t="shared" si="408"/>
        <v>9</v>
      </c>
      <c r="F3731">
        <f t="shared" si="406"/>
        <v>2018</v>
      </c>
      <c r="G3731">
        <f t="shared" si="410"/>
        <v>332</v>
      </c>
      <c r="H3731">
        <f t="shared" si="404"/>
        <v>309.25</v>
      </c>
      <c r="I3731">
        <f t="shared" si="409"/>
        <v>22.75</v>
      </c>
      <c r="K3731" s="22">
        <v>40211</v>
      </c>
      <c r="L3731" s="23">
        <v>230</v>
      </c>
    </row>
    <row r="3732" spans="1:12" ht="15.75" thickBot="1" x14ac:dyDescent="0.3">
      <c r="A3732" s="1">
        <v>43339</v>
      </c>
      <c r="B3732" s="4">
        <v>4.0686999999999998</v>
      </c>
      <c r="C3732" s="4">
        <f t="shared" si="405"/>
        <v>9.8449015048378385E-2</v>
      </c>
      <c r="D3732" s="3">
        <f t="shared" si="407"/>
        <v>8</v>
      </c>
      <c r="E3732">
        <f t="shared" si="408"/>
        <v>9</v>
      </c>
      <c r="F3732">
        <f t="shared" si="406"/>
        <v>2018</v>
      </c>
      <c r="G3732">
        <f t="shared" si="410"/>
        <v>329</v>
      </c>
      <c r="H3732">
        <f t="shared" ref="H3732:H3795" si="411">AVERAGE(G3721:G3732)</f>
        <v>312.91666666666669</v>
      </c>
      <c r="I3732">
        <f t="shared" si="409"/>
        <v>16.083333333333314</v>
      </c>
      <c r="K3732" s="24">
        <v>40210</v>
      </c>
      <c r="L3732" s="25">
        <v>230</v>
      </c>
    </row>
    <row r="3733" spans="1:12" ht="15.75" thickBot="1" x14ac:dyDescent="0.3">
      <c r="A3733" s="1">
        <v>43340</v>
      </c>
      <c r="B3733" s="4">
        <v>4.1192000000000002</v>
      </c>
      <c r="C3733" s="4">
        <f t="shared" si="405"/>
        <v>0.10446041422452035</v>
      </c>
      <c r="D3733" s="3">
        <f t="shared" si="407"/>
        <v>8</v>
      </c>
      <c r="E3733">
        <f t="shared" si="408"/>
        <v>9</v>
      </c>
      <c r="F3733">
        <f t="shared" si="406"/>
        <v>2018</v>
      </c>
      <c r="G3733">
        <f t="shared" si="410"/>
        <v>330</v>
      </c>
      <c r="H3733">
        <f t="shared" si="411"/>
        <v>315.33333333333331</v>
      </c>
      <c r="I3733">
        <f t="shared" si="409"/>
        <v>14.666666666666686</v>
      </c>
      <c r="K3733" s="22">
        <v>40207</v>
      </c>
      <c r="L3733" s="23">
        <v>234</v>
      </c>
    </row>
    <row r="3734" spans="1:12" ht="15.75" thickBot="1" x14ac:dyDescent="0.3">
      <c r="A3734" s="1">
        <v>43341</v>
      </c>
      <c r="B3734" s="4">
        <v>4.1353</v>
      </c>
      <c r="C3734" s="4">
        <f t="shared" si="405"/>
        <v>0.11050057792212593</v>
      </c>
      <c r="D3734" s="3">
        <f t="shared" si="407"/>
        <v>8</v>
      </c>
      <c r="E3734">
        <f t="shared" si="408"/>
        <v>9</v>
      </c>
      <c r="F3734">
        <f t="shared" si="406"/>
        <v>2018</v>
      </c>
      <c r="G3734">
        <f t="shared" si="410"/>
        <v>335</v>
      </c>
      <c r="H3734">
        <f t="shared" si="411"/>
        <v>317.75</v>
      </c>
      <c r="I3734">
        <f t="shared" si="409"/>
        <v>17.25</v>
      </c>
      <c r="K3734" s="24">
        <v>40206</v>
      </c>
      <c r="L3734" s="25">
        <v>228</v>
      </c>
    </row>
    <row r="3735" spans="1:12" ht="15.75" thickBot="1" x14ac:dyDescent="0.3">
      <c r="A3735" s="1">
        <v>43342</v>
      </c>
      <c r="B3735" s="4">
        <v>4.1811999999999996</v>
      </c>
      <c r="C3735" s="4">
        <f t="shared" si="405"/>
        <v>0.118249935442054</v>
      </c>
      <c r="D3735" s="3">
        <f t="shared" si="407"/>
        <v>8</v>
      </c>
      <c r="E3735">
        <f t="shared" si="408"/>
        <v>9</v>
      </c>
      <c r="F3735">
        <f t="shared" si="406"/>
        <v>2018</v>
      </c>
      <c r="G3735">
        <f t="shared" si="410"/>
        <v>343</v>
      </c>
      <c r="H3735">
        <f t="shared" si="411"/>
        <v>321.33333333333331</v>
      </c>
      <c r="I3735">
        <f t="shared" si="409"/>
        <v>21.666666666666686</v>
      </c>
      <c r="K3735" s="22">
        <v>40205</v>
      </c>
      <c r="L3735" s="23">
        <v>224</v>
      </c>
    </row>
    <row r="3736" spans="1:12" ht="15.75" thickBot="1" x14ac:dyDescent="0.3">
      <c r="A3736" s="1">
        <v>43343</v>
      </c>
      <c r="B3736" s="4">
        <v>4.1353</v>
      </c>
      <c r="C3736" s="4">
        <f t="shared" si="405"/>
        <v>0.12366985686236541</v>
      </c>
      <c r="D3736" s="3">
        <f t="shared" si="407"/>
        <v>8</v>
      </c>
      <c r="E3736">
        <f t="shared" si="408"/>
        <v>9</v>
      </c>
      <c r="F3736">
        <f t="shared" si="406"/>
        <v>2018</v>
      </c>
      <c r="G3736">
        <f t="shared" si="410"/>
        <v>345</v>
      </c>
      <c r="H3736">
        <f t="shared" si="411"/>
        <v>324.58333333333331</v>
      </c>
      <c r="I3736">
        <f t="shared" si="409"/>
        <v>20.416666666666686</v>
      </c>
      <c r="K3736" s="24">
        <v>40204</v>
      </c>
      <c r="L3736" s="25">
        <v>219</v>
      </c>
    </row>
    <row r="3737" spans="1:12" ht="15.75" thickBot="1" x14ac:dyDescent="0.3">
      <c r="A3737" s="1">
        <v>43346</v>
      </c>
      <c r="B3737" s="4">
        <v>4.1279000000000003</v>
      </c>
      <c r="C3737" s="4">
        <f t="shared" si="405"/>
        <v>0.12836298007605712</v>
      </c>
      <c r="D3737" s="3">
        <f t="shared" si="407"/>
        <v>9</v>
      </c>
      <c r="E3737">
        <f t="shared" si="408"/>
        <v>9</v>
      </c>
      <c r="F3737">
        <f t="shared" si="406"/>
        <v>2018</v>
      </c>
      <c r="G3737">
        <f t="shared" si="410"/>
        <v>345</v>
      </c>
      <c r="H3737">
        <f t="shared" si="411"/>
        <v>328.16666666666669</v>
      </c>
      <c r="I3737">
        <f t="shared" si="409"/>
        <v>16.833333333333314</v>
      </c>
      <c r="K3737" s="22">
        <v>40203</v>
      </c>
      <c r="L3737" s="23">
        <v>217</v>
      </c>
    </row>
    <row r="3738" spans="1:12" ht="15.75" thickBot="1" x14ac:dyDescent="0.3">
      <c r="A3738" s="1">
        <v>43347</v>
      </c>
      <c r="B3738" s="4">
        <v>4.1651999999999996</v>
      </c>
      <c r="C3738" s="4">
        <f t="shared" si="405"/>
        <v>0.13385028285589659</v>
      </c>
      <c r="D3738" s="3">
        <f t="shared" si="407"/>
        <v>9</v>
      </c>
      <c r="E3738">
        <f t="shared" si="408"/>
        <v>9</v>
      </c>
      <c r="F3738">
        <f t="shared" si="406"/>
        <v>2018</v>
      </c>
      <c r="G3738">
        <f t="shared" si="410"/>
        <v>349</v>
      </c>
      <c r="H3738">
        <f t="shared" si="411"/>
        <v>331.83333333333331</v>
      </c>
      <c r="I3738">
        <f t="shared" si="409"/>
        <v>17.166666666666686</v>
      </c>
      <c r="K3738" s="24">
        <v>40200</v>
      </c>
      <c r="L3738" s="25">
        <v>223</v>
      </c>
    </row>
    <row r="3739" spans="1:12" ht="15.75" thickBot="1" x14ac:dyDescent="0.3">
      <c r="A3739" s="1">
        <v>43348</v>
      </c>
      <c r="B3739" s="4">
        <v>4.1608999999999998</v>
      </c>
      <c r="C3739" s="4">
        <f t="shared" si="405"/>
        <v>0.13727525031714852</v>
      </c>
      <c r="D3739" s="3">
        <f t="shared" si="407"/>
        <v>9</v>
      </c>
      <c r="E3739">
        <f t="shared" si="408"/>
        <v>9</v>
      </c>
      <c r="F3739">
        <f t="shared" si="406"/>
        <v>2018</v>
      </c>
      <c r="G3739">
        <f t="shared" si="410"/>
        <v>338</v>
      </c>
      <c r="H3739">
        <f t="shared" si="411"/>
        <v>334.33333333333331</v>
      </c>
      <c r="I3739">
        <f t="shared" si="409"/>
        <v>3.6666666666666856</v>
      </c>
      <c r="K3739" s="22">
        <v>40199</v>
      </c>
      <c r="L3739" s="23">
        <v>223</v>
      </c>
    </row>
    <row r="3740" spans="1:12" ht="15.75" thickBot="1" x14ac:dyDescent="0.3">
      <c r="A3740" s="1">
        <v>43349</v>
      </c>
      <c r="B3740" s="4">
        <v>4.1459999999999999</v>
      </c>
      <c r="C3740" s="4">
        <f t="shared" si="405"/>
        <v>0.14000079689828196</v>
      </c>
      <c r="D3740" s="3">
        <f t="shared" si="407"/>
        <v>9</v>
      </c>
      <c r="E3740">
        <f t="shared" si="408"/>
        <v>9</v>
      </c>
      <c r="F3740">
        <f t="shared" si="406"/>
        <v>2018</v>
      </c>
      <c r="G3740">
        <f t="shared" si="410"/>
        <v>332</v>
      </c>
      <c r="H3740">
        <f t="shared" si="411"/>
        <v>336.08333333333331</v>
      </c>
      <c r="I3740">
        <f t="shared" si="409"/>
        <v>-4.0833333333333144</v>
      </c>
      <c r="K3740" s="24">
        <v>40198</v>
      </c>
      <c r="L3740" s="25">
        <v>214</v>
      </c>
    </row>
    <row r="3741" spans="1:12" ht="15.75" thickBot="1" x14ac:dyDescent="0.3">
      <c r="A3741" s="1">
        <v>43353</v>
      </c>
      <c r="B3741" s="4">
        <v>4.1006999999999998</v>
      </c>
      <c r="C3741" s="4">
        <f t="shared" si="405"/>
        <v>0.14109644019054229</v>
      </c>
      <c r="D3741" s="3">
        <f t="shared" si="407"/>
        <v>9</v>
      </c>
      <c r="E3741">
        <f t="shared" si="408"/>
        <v>9</v>
      </c>
      <c r="F3741">
        <f t="shared" si="406"/>
        <v>2018</v>
      </c>
      <c r="G3741">
        <f t="shared" si="410"/>
        <v>329</v>
      </c>
      <c r="H3741">
        <f t="shared" si="411"/>
        <v>336.58333333333331</v>
      </c>
      <c r="I3741">
        <f t="shared" si="409"/>
        <v>-7.5833333333333144</v>
      </c>
      <c r="K3741" s="22">
        <v>40197</v>
      </c>
      <c r="L3741" s="23">
        <v>207</v>
      </c>
    </row>
    <row r="3742" spans="1:12" ht="15.75" thickBot="1" x14ac:dyDescent="0.3">
      <c r="A3742" s="1">
        <v>43354</v>
      </c>
      <c r="B3742" s="4">
        <v>4.1641000000000004</v>
      </c>
      <c r="C3742" s="4">
        <f t="shared" si="405"/>
        <v>0.14364718666849394</v>
      </c>
      <c r="D3742" s="3">
        <f t="shared" si="407"/>
        <v>9</v>
      </c>
      <c r="E3742">
        <f t="shared" si="408"/>
        <v>9</v>
      </c>
      <c r="F3742">
        <f t="shared" si="406"/>
        <v>2018</v>
      </c>
      <c r="G3742">
        <f t="shared" si="410"/>
        <v>336</v>
      </c>
      <c r="H3742">
        <f t="shared" si="411"/>
        <v>336.91666666666669</v>
      </c>
      <c r="I3742">
        <f t="shared" si="409"/>
        <v>-0.91666666666668561</v>
      </c>
      <c r="K3742" s="24">
        <v>40193</v>
      </c>
      <c r="L3742" s="25">
        <v>210</v>
      </c>
    </row>
    <row r="3743" spans="1:12" ht="15.75" thickBot="1" x14ac:dyDescent="0.3">
      <c r="A3743" s="1">
        <v>43355</v>
      </c>
      <c r="B3743" s="4">
        <v>4.1258999999999997</v>
      </c>
      <c r="C3743" s="4">
        <f t="shared" si="405"/>
        <v>0.1459039416085085</v>
      </c>
      <c r="D3743" s="3">
        <f t="shared" si="407"/>
        <v>9</v>
      </c>
      <c r="E3743">
        <f t="shared" si="408"/>
        <v>9</v>
      </c>
      <c r="F3743">
        <f t="shared" si="406"/>
        <v>2018</v>
      </c>
      <c r="G3743">
        <f t="shared" si="410"/>
        <v>332</v>
      </c>
      <c r="H3743">
        <f t="shared" si="411"/>
        <v>336.91666666666669</v>
      </c>
      <c r="I3743">
        <f t="shared" si="409"/>
        <v>-4.9166666666666856</v>
      </c>
      <c r="K3743" s="22">
        <v>40192</v>
      </c>
      <c r="L3743" s="23">
        <v>204</v>
      </c>
    </row>
    <row r="3744" spans="1:12" ht="15.75" thickBot="1" x14ac:dyDescent="0.3">
      <c r="A3744" s="1">
        <v>43356</v>
      </c>
      <c r="B3744" s="4">
        <v>4.1637000000000004</v>
      </c>
      <c r="C3744" s="4">
        <f t="shared" si="405"/>
        <v>0.14861858234315756</v>
      </c>
      <c r="D3744" s="3">
        <f t="shared" si="407"/>
        <v>9</v>
      </c>
      <c r="E3744">
        <f t="shared" si="408"/>
        <v>9</v>
      </c>
      <c r="F3744">
        <f t="shared" si="406"/>
        <v>2018</v>
      </c>
      <c r="G3744">
        <f t="shared" si="410"/>
        <v>334</v>
      </c>
      <c r="H3744">
        <f t="shared" si="411"/>
        <v>337.33333333333331</v>
      </c>
      <c r="I3744">
        <f t="shared" si="409"/>
        <v>-3.3333333333333144</v>
      </c>
      <c r="K3744" s="24">
        <v>40191</v>
      </c>
      <c r="L3744" s="25">
        <v>195</v>
      </c>
    </row>
    <row r="3745" spans="1:12" ht="15.75" thickBot="1" x14ac:dyDescent="0.3">
      <c r="A3745" s="1">
        <v>43357</v>
      </c>
      <c r="B3745" s="4">
        <v>4.1879</v>
      </c>
      <c r="C3745" s="4">
        <f t="shared" si="405"/>
        <v>0.15172275173783639</v>
      </c>
      <c r="D3745" s="3">
        <f t="shared" si="407"/>
        <v>9</v>
      </c>
      <c r="E3745">
        <f t="shared" si="408"/>
        <v>9</v>
      </c>
      <c r="F3745">
        <f t="shared" si="406"/>
        <v>2018</v>
      </c>
      <c r="G3745">
        <f t="shared" si="410"/>
        <v>334</v>
      </c>
      <c r="H3745">
        <f t="shared" si="411"/>
        <v>337.66666666666669</v>
      </c>
      <c r="I3745">
        <f t="shared" si="409"/>
        <v>-3.6666666666666856</v>
      </c>
      <c r="K3745" s="22">
        <v>40190</v>
      </c>
      <c r="L3745" s="23">
        <v>201</v>
      </c>
    </row>
    <row r="3746" spans="1:12" ht="15.75" thickBot="1" x14ac:dyDescent="0.3">
      <c r="A3746" s="1">
        <v>43360</v>
      </c>
      <c r="B3746" s="4">
        <v>4.1695000000000002</v>
      </c>
      <c r="C3746" s="4">
        <f t="shared" si="405"/>
        <v>0.15353192664719606</v>
      </c>
      <c r="D3746" s="3">
        <f t="shared" si="407"/>
        <v>9</v>
      </c>
      <c r="E3746">
        <f t="shared" si="408"/>
        <v>9</v>
      </c>
      <c r="F3746">
        <f t="shared" si="406"/>
        <v>2018</v>
      </c>
      <c r="G3746">
        <f t="shared" si="410"/>
        <v>337</v>
      </c>
      <c r="H3746">
        <f t="shared" si="411"/>
        <v>337.83333333333331</v>
      </c>
      <c r="I3746">
        <f t="shared" si="409"/>
        <v>-0.83333333333331439</v>
      </c>
      <c r="K3746" s="24">
        <v>40189</v>
      </c>
      <c r="L3746" s="25">
        <v>190</v>
      </c>
    </row>
    <row r="3747" spans="1:12" ht="15.75" thickBot="1" x14ac:dyDescent="0.3">
      <c r="A3747" s="1">
        <v>43361</v>
      </c>
      <c r="B3747" s="4">
        <v>4.1368999999999998</v>
      </c>
      <c r="C3747" s="4">
        <f t="shared" si="405"/>
        <v>0.15515146468118152</v>
      </c>
      <c r="D3747" s="3">
        <f t="shared" si="407"/>
        <v>9</v>
      </c>
      <c r="E3747">
        <f t="shared" si="408"/>
        <v>9</v>
      </c>
      <c r="F3747">
        <f t="shared" si="406"/>
        <v>2018</v>
      </c>
      <c r="G3747">
        <f t="shared" si="410"/>
        <v>335</v>
      </c>
      <c r="H3747">
        <f t="shared" si="411"/>
        <v>337.16666666666669</v>
      </c>
      <c r="I3747">
        <f t="shared" si="409"/>
        <v>-2.1666666666666856</v>
      </c>
      <c r="K3747" s="22">
        <v>40186</v>
      </c>
      <c r="L3747" s="23">
        <v>195</v>
      </c>
    </row>
    <row r="3748" spans="1:12" ht="15.75" thickBot="1" x14ac:dyDescent="0.3">
      <c r="A3748" s="1">
        <v>43362</v>
      </c>
      <c r="B3748" s="4">
        <v>4.1351000000000004</v>
      </c>
      <c r="C3748" s="4">
        <f t="shared" si="405"/>
        <v>0.15615923424891359</v>
      </c>
      <c r="D3748" s="3">
        <f t="shared" si="407"/>
        <v>9</v>
      </c>
      <c r="E3748">
        <f t="shared" si="408"/>
        <v>9</v>
      </c>
      <c r="F3748">
        <f t="shared" si="406"/>
        <v>2018</v>
      </c>
      <c r="G3748">
        <f t="shared" si="410"/>
        <v>328</v>
      </c>
      <c r="H3748">
        <f t="shared" si="411"/>
        <v>335.75</v>
      </c>
      <c r="I3748">
        <f t="shared" si="409"/>
        <v>-7.75</v>
      </c>
      <c r="K3748" s="24">
        <v>40185</v>
      </c>
      <c r="L3748" s="25">
        <v>193</v>
      </c>
    </row>
    <row r="3749" spans="1:12" ht="15.75" thickBot="1" x14ac:dyDescent="0.3">
      <c r="A3749" s="1">
        <v>43363</v>
      </c>
      <c r="B3749" s="4">
        <v>4.0997000000000003</v>
      </c>
      <c r="C3749" s="4">
        <f t="shared" si="405"/>
        <v>0.15642434808154621</v>
      </c>
      <c r="D3749" s="3">
        <f t="shared" si="407"/>
        <v>9</v>
      </c>
      <c r="E3749">
        <f t="shared" si="408"/>
        <v>9</v>
      </c>
      <c r="F3749">
        <f t="shared" si="406"/>
        <v>2018</v>
      </c>
      <c r="G3749">
        <f t="shared" si="410"/>
        <v>309</v>
      </c>
      <c r="H3749">
        <f t="shared" si="411"/>
        <v>332.75</v>
      </c>
      <c r="I3749">
        <f t="shared" si="409"/>
        <v>-23.75</v>
      </c>
      <c r="K3749" s="22">
        <v>40184</v>
      </c>
      <c r="L3749" s="23">
        <v>191</v>
      </c>
    </row>
    <row r="3750" spans="1:12" ht="15.75" thickBot="1" x14ac:dyDescent="0.3">
      <c r="A3750" s="1">
        <v>43364</v>
      </c>
      <c r="B3750" s="4">
        <v>4.0728</v>
      </c>
      <c r="C3750" s="4">
        <f t="shared" si="405"/>
        <v>0.15603632428161518</v>
      </c>
      <c r="D3750" s="3">
        <f t="shared" si="407"/>
        <v>9</v>
      </c>
      <c r="E3750">
        <f t="shared" si="408"/>
        <v>9</v>
      </c>
      <c r="F3750">
        <f t="shared" si="406"/>
        <v>2018</v>
      </c>
      <c r="G3750">
        <f t="shared" si="410"/>
        <v>287</v>
      </c>
      <c r="H3750">
        <f t="shared" si="411"/>
        <v>327.58333333333331</v>
      </c>
      <c r="I3750">
        <f t="shared" si="409"/>
        <v>-40.583333333333314</v>
      </c>
      <c r="K3750" s="24">
        <v>40183</v>
      </c>
      <c r="L3750" s="25">
        <v>197</v>
      </c>
    </row>
    <row r="3751" spans="1:12" ht="15.75" thickBot="1" x14ac:dyDescent="0.3">
      <c r="A3751" s="1">
        <v>43367</v>
      </c>
      <c r="B3751" s="4">
        <v>4.0594000000000001</v>
      </c>
      <c r="C3751" s="4">
        <f t="shared" si="405"/>
        <v>0.15623087324348689</v>
      </c>
      <c r="D3751" s="3">
        <f t="shared" si="407"/>
        <v>9</v>
      </c>
      <c r="E3751">
        <f t="shared" si="408"/>
        <v>9</v>
      </c>
      <c r="F3751">
        <f t="shared" si="406"/>
        <v>2018</v>
      </c>
      <c r="G3751">
        <f t="shared" si="410"/>
        <v>293</v>
      </c>
      <c r="H3751">
        <f t="shared" si="411"/>
        <v>323.83333333333331</v>
      </c>
      <c r="I3751">
        <f t="shared" si="409"/>
        <v>-30.833333333333314</v>
      </c>
      <c r="K3751" s="22">
        <v>40182</v>
      </c>
      <c r="L3751" s="23">
        <v>191</v>
      </c>
    </row>
    <row r="3752" spans="1:12" ht="15.75" thickBot="1" x14ac:dyDescent="0.3">
      <c r="A3752" s="1">
        <v>43368</v>
      </c>
      <c r="B3752" s="4">
        <v>4.1285999999999996</v>
      </c>
      <c r="C3752" s="4">
        <f t="shared" si="405"/>
        <v>0.15757074546279962</v>
      </c>
      <c r="D3752" s="3">
        <f t="shared" si="407"/>
        <v>9</v>
      </c>
      <c r="E3752">
        <f t="shared" si="408"/>
        <v>9</v>
      </c>
      <c r="F3752">
        <f t="shared" si="406"/>
        <v>2018</v>
      </c>
      <c r="G3752">
        <f t="shared" si="410"/>
        <v>295</v>
      </c>
      <c r="H3752">
        <f t="shared" si="411"/>
        <v>320.75</v>
      </c>
      <c r="I3752">
        <f t="shared" si="409"/>
        <v>-25.75</v>
      </c>
      <c r="K3752" s="24">
        <v>40178</v>
      </c>
      <c r="L3752" s="25">
        <v>192</v>
      </c>
    </row>
    <row r="3753" spans="1:12" ht="15.75" thickBot="1" x14ac:dyDescent="0.3">
      <c r="A3753" s="1">
        <v>43369</v>
      </c>
      <c r="B3753" s="4">
        <v>4.0570000000000004</v>
      </c>
      <c r="C3753" s="4">
        <f t="shared" si="405"/>
        <v>0.15776292528897154</v>
      </c>
      <c r="D3753" s="3">
        <f t="shared" si="407"/>
        <v>9</v>
      </c>
      <c r="E3753">
        <f t="shared" si="408"/>
        <v>9</v>
      </c>
      <c r="F3753">
        <f t="shared" si="406"/>
        <v>2018</v>
      </c>
      <c r="G3753">
        <f t="shared" si="410"/>
        <v>294</v>
      </c>
      <c r="H3753">
        <f t="shared" si="411"/>
        <v>317.83333333333331</v>
      </c>
      <c r="I3753">
        <f t="shared" si="409"/>
        <v>-23.833333333333314</v>
      </c>
      <c r="K3753" s="22">
        <v>40177</v>
      </c>
      <c r="L3753" s="23">
        <v>197</v>
      </c>
    </row>
    <row r="3754" spans="1:12" ht="15.75" thickBot="1" x14ac:dyDescent="0.3">
      <c r="A3754" s="1">
        <v>43370</v>
      </c>
      <c r="B3754" s="4">
        <v>4.0091999999999999</v>
      </c>
      <c r="C3754" s="4">
        <f t="shared" si="405"/>
        <v>0.15784589723421147</v>
      </c>
      <c r="D3754" s="3">
        <f t="shared" si="407"/>
        <v>9</v>
      </c>
      <c r="E3754">
        <f t="shared" si="408"/>
        <v>9</v>
      </c>
      <c r="F3754">
        <f t="shared" si="406"/>
        <v>2018</v>
      </c>
      <c r="G3754">
        <f t="shared" si="410"/>
        <v>291</v>
      </c>
      <c r="H3754">
        <f t="shared" si="411"/>
        <v>314.08333333333331</v>
      </c>
      <c r="I3754">
        <f t="shared" si="409"/>
        <v>-23.083333333333314</v>
      </c>
      <c r="K3754" s="24">
        <v>40176</v>
      </c>
      <c r="L3754" s="25">
        <v>197</v>
      </c>
    </row>
    <row r="3755" spans="1:12" ht="15.75" thickBot="1" x14ac:dyDescent="0.3">
      <c r="A3755" s="1">
        <v>43371</v>
      </c>
      <c r="B3755" s="4">
        <v>4.0038999999999998</v>
      </c>
      <c r="C3755" s="4">
        <f t="shared" si="405"/>
        <v>0.1578080400195031</v>
      </c>
      <c r="D3755" s="3">
        <f t="shared" si="407"/>
        <v>9</v>
      </c>
      <c r="E3755">
        <f t="shared" si="408"/>
        <v>9</v>
      </c>
      <c r="F3755">
        <f t="shared" si="406"/>
        <v>2018</v>
      </c>
      <c r="G3755">
        <f t="shared" si="410"/>
        <v>293</v>
      </c>
      <c r="H3755">
        <f t="shared" si="411"/>
        <v>310.83333333333331</v>
      </c>
      <c r="I3755">
        <f t="shared" si="409"/>
        <v>-17.833333333333314</v>
      </c>
      <c r="K3755" s="22">
        <v>40175</v>
      </c>
      <c r="L3755" s="23">
        <v>194</v>
      </c>
    </row>
    <row r="3756" spans="1:12" ht="15.75" thickBot="1" x14ac:dyDescent="0.3">
      <c r="A3756" s="1">
        <v>43374</v>
      </c>
      <c r="B3756" s="4">
        <v>4.0273000000000003</v>
      </c>
      <c r="C3756" s="4">
        <f t="shared" si="405"/>
        <v>0.15797444507440458</v>
      </c>
      <c r="D3756" s="3">
        <f t="shared" si="407"/>
        <v>10</v>
      </c>
      <c r="E3756">
        <f t="shared" si="408"/>
        <v>12</v>
      </c>
      <c r="F3756">
        <f t="shared" si="406"/>
        <v>2018</v>
      </c>
      <c r="G3756">
        <f t="shared" si="410"/>
        <v>296</v>
      </c>
      <c r="H3756">
        <f t="shared" si="411"/>
        <v>307.66666666666669</v>
      </c>
      <c r="I3756">
        <f t="shared" si="409"/>
        <v>-11.666666666666686</v>
      </c>
      <c r="K3756" s="24">
        <v>40171</v>
      </c>
      <c r="L3756" s="25">
        <v>201</v>
      </c>
    </row>
    <row r="3757" spans="1:12" ht="15.75" thickBot="1" x14ac:dyDescent="0.3">
      <c r="A3757" s="1">
        <v>43375</v>
      </c>
      <c r="B3757" s="4">
        <v>3.9504999999999999</v>
      </c>
      <c r="C3757" s="4">
        <f t="shared" si="405"/>
        <v>0.15791203673233137</v>
      </c>
      <c r="D3757" s="3">
        <f t="shared" si="407"/>
        <v>10</v>
      </c>
      <c r="E3757">
        <f t="shared" si="408"/>
        <v>12</v>
      </c>
      <c r="F3757">
        <f t="shared" si="406"/>
        <v>2018</v>
      </c>
      <c r="G3757">
        <f t="shared" si="410"/>
        <v>285</v>
      </c>
      <c r="H3757">
        <f t="shared" si="411"/>
        <v>303.58333333333331</v>
      </c>
      <c r="I3757">
        <f t="shared" si="409"/>
        <v>-18.583333333333314</v>
      </c>
      <c r="K3757" s="22">
        <v>40170</v>
      </c>
      <c r="L3757" s="23">
        <v>207</v>
      </c>
    </row>
    <row r="3758" spans="1:12" ht="15.75" thickBot="1" x14ac:dyDescent="0.3">
      <c r="A3758" s="1">
        <v>43376</v>
      </c>
      <c r="B3758" s="4">
        <v>3.8542000000000001</v>
      </c>
      <c r="C3758" s="4">
        <f t="shared" si="405"/>
        <v>0.15838142530579097</v>
      </c>
      <c r="D3758" s="3">
        <f t="shared" si="407"/>
        <v>10</v>
      </c>
      <c r="E3758">
        <f t="shared" si="408"/>
        <v>12</v>
      </c>
      <c r="F3758">
        <f t="shared" si="406"/>
        <v>2018</v>
      </c>
      <c r="G3758">
        <f t="shared" si="410"/>
        <v>273</v>
      </c>
      <c r="H3758">
        <f t="shared" si="411"/>
        <v>298.25</v>
      </c>
      <c r="I3758">
        <f t="shared" si="409"/>
        <v>-25.25</v>
      </c>
      <c r="K3758" s="24">
        <v>40169</v>
      </c>
      <c r="L3758" s="25">
        <v>206</v>
      </c>
    </row>
    <row r="3759" spans="1:12" ht="15.75" thickBot="1" x14ac:dyDescent="0.3">
      <c r="A3759" s="1">
        <v>43377</v>
      </c>
      <c r="B3759" s="4">
        <v>3.9047000000000001</v>
      </c>
      <c r="C3759" s="4">
        <f t="shared" si="405"/>
        <v>0.15813974842277156</v>
      </c>
      <c r="D3759" s="3">
        <f t="shared" si="407"/>
        <v>10</v>
      </c>
      <c r="E3759">
        <f t="shared" si="408"/>
        <v>12</v>
      </c>
      <c r="F3759">
        <f t="shared" si="406"/>
        <v>2018</v>
      </c>
      <c r="G3759">
        <f t="shared" si="410"/>
        <v>278</v>
      </c>
      <c r="H3759">
        <f t="shared" si="411"/>
        <v>293.5</v>
      </c>
      <c r="I3759">
        <f t="shared" si="409"/>
        <v>-15.5</v>
      </c>
      <c r="K3759" s="22">
        <v>40168</v>
      </c>
      <c r="L3759" s="23">
        <v>204</v>
      </c>
    </row>
    <row r="3760" spans="1:12" ht="15.75" thickBot="1" x14ac:dyDescent="0.3">
      <c r="A3760" s="1">
        <v>43378</v>
      </c>
      <c r="B3760" s="4">
        <v>3.8698999999999999</v>
      </c>
      <c r="C3760" s="4">
        <f t="shared" si="405"/>
        <v>0.15789599163797091</v>
      </c>
      <c r="D3760" s="3">
        <f t="shared" si="407"/>
        <v>10</v>
      </c>
      <c r="E3760">
        <f t="shared" si="408"/>
        <v>12</v>
      </c>
      <c r="F3760">
        <f t="shared" si="406"/>
        <v>2018</v>
      </c>
      <c r="G3760">
        <f t="shared" si="410"/>
        <v>272</v>
      </c>
      <c r="H3760">
        <f t="shared" si="411"/>
        <v>288.83333333333331</v>
      </c>
      <c r="I3760">
        <f t="shared" si="409"/>
        <v>-16.833333333333314</v>
      </c>
      <c r="K3760" s="24">
        <v>40165</v>
      </c>
      <c r="L3760" s="25">
        <v>213</v>
      </c>
    </row>
    <row r="3761" spans="1:12" ht="15.75" thickBot="1" x14ac:dyDescent="0.3">
      <c r="A3761" s="1">
        <v>43381</v>
      </c>
      <c r="B3761" s="4">
        <v>3.7587999999999999</v>
      </c>
      <c r="C3761" s="4">
        <f t="shared" si="405"/>
        <v>0.15919068396285607</v>
      </c>
      <c r="D3761" s="3">
        <f t="shared" si="407"/>
        <v>10</v>
      </c>
      <c r="E3761">
        <f t="shared" si="408"/>
        <v>12</v>
      </c>
      <c r="F3761">
        <f t="shared" si="406"/>
        <v>2018</v>
      </c>
      <c r="G3761">
        <f t="shared" si="410"/>
        <v>272</v>
      </c>
      <c r="H3761">
        <f t="shared" si="411"/>
        <v>285.75</v>
      </c>
      <c r="I3761">
        <f t="shared" si="409"/>
        <v>-13.75</v>
      </c>
      <c r="K3761" s="22">
        <v>40164</v>
      </c>
      <c r="L3761" s="23">
        <v>217</v>
      </c>
    </row>
    <row r="3762" spans="1:12" ht="15.75" thickBot="1" x14ac:dyDescent="0.3">
      <c r="A3762" s="1">
        <v>43382</v>
      </c>
      <c r="B3762" s="4">
        <v>3.7391000000000001</v>
      </c>
      <c r="C3762" s="4">
        <f t="shared" si="405"/>
        <v>0.16101523713453367</v>
      </c>
      <c r="D3762" s="3">
        <f t="shared" si="407"/>
        <v>10</v>
      </c>
      <c r="E3762">
        <f t="shared" si="408"/>
        <v>12</v>
      </c>
      <c r="F3762">
        <f t="shared" si="406"/>
        <v>2018</v>
      </c>
      <c r="G3762">
        <f t="shared" si="410"/>
        <v>260</v>
      </c>
      <c r="H3762">
        <f t="shared" si="411"/>
        <v>283.5</v>
      </c>
      <c r="I3762">
        <f t="shared" si="409"/>
        <v>-23.5</v>
      </c>
      <c r="K3762" s="24">
        <v>40163</v>
      </c>
      <c r="L3762" s="25">
        <v>201</v>
      </c>
    </row>
    <row r="3763" spans="1:12" ht="15.75" thickBot="1" x14ac:dyDescent="0.3">
      <c r="A3763" s="1">
        <v>43383</v>
      </c>
      <c r="B3763" s="4">
        <v>3.7509999999999999</v>
      </c>
      <c r="C3763" s="4">
        <f t="shared" ref="C3763:C3826" si="412">_xlfn.STDEV.P(B3702:B3763)</f>
        <v>0.1627068683086153</v>
      </c>
      <c r="D3763" s="3">
        <f t="shared" si="407"/>
        <v>10</v>
      </c>
      <c r="E3763">
        <f t="shared" si="408"/>
        <v>12</v>
      </c>
      <c r="F3763">
        <f t="shared" si="406"/>
        <v>2018</v>
      </c>
      <c r="G3763">
        <f t="shared" si="410"/>
        <v>268</v>
      </c>
      <c r="H3763">
        <f t="shared" si="411"/>
        <v>281.41666666666669</v>
      </c>
      <c r="I3763">
        <f t="shared" si="409"/>
        <v>-13.416666666666686</v>
      </c>
      <c r="K3763" s="22">
        <v>40162</v>
      </c>
      <c r="L3763" s="23">
        <v>196</v>
      </c>
    </row>
    <row r="3764" spans="1:12" ht="15.75" thickBot="1" x14ac:dyDescent="0.3">
      <c r="A3764" s="1">
        <v>43384</v>
      </c>
      <c r="B3764" s="4">
        <v>3.746</v>
      </c>
      <c r="C3764" s="4">
        <f t="shared" si="412"/>
        <v>0.16432236344609932</v>
      </c>
      <c r="D3764" s="3">
        <f t="shared" si="407"/>
        <v>10</v>
      </c>
      <c r="E3764">
        <f t="shared" si="408"/>
        <v>12</v>
      </c>
      <c r="F3764">
        <f t="shared" si="406"/>
        <v>2018</v>
      </c>
      <c r="G3764">
        <f t="shared" si="410"/>
        <v>272</v>
      </c>
      <c r="H3764">
        <f t="shared" si="411"/>
        <v>279.5</v>
      </c>
      <c r="I3764">
        <f t="shared" si="409"/>
        <v>-7.5</v>
      </c>
      <c r="K3764" s="24">
        <v>40161</v>
      </c>
      <c r="L3764" s="25">
        <v>199</v>
      </c>
    </row>
    <row r="3765" spans="1:12" ht="15.75" thickBot="1" x14ac:dyDescent="0.3">
      <c r="A3765" s="1">
        <v>43388</v>
      </c>
      <c r="B3765" s="4">
        <v>3.7332000000000001</v>
      </c>
      <c r="C3765" s="4">
        <f t="shared" si="412"/>
        <v>0.16623247202476132</v>
      </c>
      <c r="D3765" s="3">
        <f t="shared" si="407"/>
        <v>10</v>
      </c>
      <c r="E3765">
        <f t="shared" si="408"/>
        <v>12</v>
      </c>
      <c r="F3765">
        <f t="shared" si="406"/>
        <v>2018</v>
      </c>
      <c r="G3765">
        <f t="shared" si="410"/>
        <v>261</v>
      </c>
      <c r="H3765">
        <f t="shared" si="411"/>
        <v>276.75</v>
      </c>
      <c r="I3765">
        <f t="shared" si="409"/>
        <v>-15.75</v>
      </c>
      <c r="K3765" s="22">
        <v>40158</v>
      </c>
      <c r="L3765" s="23">
        <v>201</v>
      </c>
    </row>
    <row r="3766" spans="1:12" ht="15.75" thickBot="1" x14ac:dyDescent="0.3">
      <c r="A3766" s="1">
        <v>43389</v>
      </c>
      <c r="B3766" s="4">
        <v>3.7079</v>
      </c>
      <c r="C3766" s="4">
        <f t="shared" si="412"/>
        <v>0.16847066509454559</v>
      </c>
      <c r="D3766" s="3">
        <f t="shared" si="407"/>
        <v>10</v>
      </c>
      <c r="E3766">
        <f t="shared" si="408"/>
        <v>12</v>
      </c>
      <c r="F3766">
        <f t="shared" si="406"/>
        <v>2018</v>
      </c>
      <c r="G3766">
        <f t="shared" si="410"/>
        <v>256</v>
      </c>
      <c r="H3766">
        <f t="shared" si="411"/>
        <v>273.83333333333331</v>
      </c>
      <c r="I3766">
        <f t="shared" si="409"/>
        <v>-17.833333333333314</v>
      </c>
      <c r="K3766" s="24">
        <v>40157</v>
      </c>
      <c r="L3766" s="25">
        <v>204</v>
      </c>
    </row>
    <row r="3767" spans="1:12" ht="15.75" thickBot="1" x14ac:dyDescent="0.3">
      <c r="A3767" s="1">
        <v>43390</v>
      </c>
      <c r="B3767" s="4">
        <v>3.7008000000000001</v>
      </c>
      <c r="C3767" s="4">
        <f t="shared" si="412"/>
        <v>0.17106980821289861</v>
      </c>
      <c r="D3767" s="3">
        <f t="shared" si="407"/>
        <v>10</v>
      </c>
      <c r="E3767">
        <f t="shared" si="408"/>
        <v>12</v>
      </c>
      <c r="F3767">
        <f t="shared" si="406"/>
        <v>2018</v>
      </c>
      <c r="G3767">
        <f t="shared" si="410"/>
        <v>255</v>
      </c>
      <c r="H3767">
        <f t="shared" si="411"/>
        <v>270.66666666666669</v>
      </c>
      <c r="I3767">
        <f t="shared" si="409"/>
        <v>-15.666666666666686</v>
      </c>
      <c r="K3767" s="22">
        <v>40156</v>
      </c>
      <c r="L3767" s="23">
        <v>209</v>
      </c>
    </row>
    <row r="3768" spans="1:12" ht="15.75" thickBot="1" x14ac:dyDescent="0.3">
      <c r="A3768" s="1">
        <v>43391</v>
      </c>
      <c r="B3768" s="4">
        <v>3.6962999999999999</v>
      </c>
      <c r="C3768" s="4">
        <f t="shared" si="412"/>
        <v>0.17263993657410839</v>
      </c>
      <c r="D3768" s="3">
        <f t="shared" si="407"/>
        <v>10</v>
      </c>
      <c r="E3768">
        <f t="shared" si="408"/>
        <v>12</v>
      </c>
      <c r="F3768">
        <f t="shared" si="406"/>
        <v>2018</v>
      </c>
      <c r="G3768">
        <f t="shared" si="410"/>
        <v>264</v>
      </c>
      <c r="H3768">
        <f t="shared" si="411"/>
        <v>268</v>
      </c>
      <c r="I3768">
        <f t="shared" si="409"/>
        <v>-4</v>
      </c>
      <c r="K3768" s="24">
        <v>40155</v>
      </c>
      <c r="L3768" s="25">
        <v>213</v>
      </c>
    </row>
    <row r="3769" spans="1:12" ht="15.75" thickBot="1" x14ac:dyDescent="0.3">
      <c r="A3769" s="1">
        <v>43392</v>
      </c>
      <c r="B3769" s="4">
        <v>3.7079</v>
      </c>
      <c r="C3769" s="4">
        <f t="shared" si="412"/>
        <v>0.17410457339365581</v>
      </c>
      <c r="D3769" s="3">
        <f t="shared" si="407"/>
        <v>10</v>
      </c>
      <c r="E3769">
        <f t="shared" si="408"/>
        <v>12</v>
      </c>
      <c r="F3769">
        <f t="shared" si="406"/>
        <v>2018</v>
      </c>
      <c r="G3769">
        <f t="shared" si="410"/>
        <v>262</v>
      </c>
      <c r="H3769">
        <f t="shared" si="411"/>
        <v>266.08333333333331</v>
      </c>
      <c r="I3769">
        <f t="shared" si="409"/>
        <v>-4.0833333333333144</v>
      </c>
      <c r="K3769" s="22">
        <v>40154</v>
      </c>
      <c r="L3769" s="23">
        <v>207</v>
      </c>
    </row>
    <row r="3770" spans="1:12" ht="15.75" thickBot="1" x14ac:dyDescent="0.3">
      <c r="A3770" s="1">
        <v>43395</v>
      </c>
      <c r="B3770" s="4">
        <v>3.6903000000000001</v>
      </c>
      <c r="C3770" s="4">
        <f t="shared" si="412"/>
        <v>0.17522792322584807</v>
      </c>
      <c r="D3770" s="3">
        <f t="shared" si="407"/>
        <v>10</v>
      </c>
      <c r="E3770">
        <f t="shared" si="408"/>
        <v>12</v>
      </c>
      <c r="F3770">
        <f t="shared" si="406"/>
        <v>2018</v>
      </c>
      <c r="G3770">
        <f t="shared" si="410"/>
        <v>260</v>
      </c>
      <c r="H3770">
        <f t="shared" si="411"/>
        <v>265</v>
      </c>
      <c r="I3770">
        <f t="shared" si="409"/>
        <v>-5</v>
      </c>
      <c r="K3770" s="24">
        <v>40151</v>
      </c>
      <c r="L3770" s="25">
        <v>206</v>
      </c>
    </row>
    <row r="3771" spans="1:12" ht="15.75" thickBot="1" x14ac:dyDescent="0.3">
      <c r="A3771" s="1">
        <v>43396</v>
      </c>
      <c r="B3771" s="4">
        <v>3.7080000000000002</v>
      </c>
      <c r="C3771" s="4">
        <f t="shared" si="412"/>
        <v>0.17531126621650694</v>
      </c>
      <c r="D3771" s="3">
        <f t="shared" si="407"/>
        <v>10</v>
      </c>
      <c r="E3771">
        <f t="shared" si="408"/>
        <v>12</v>
      </c>
      <c r="F3771">
        <f t="shared" si="406"/>
        <v>2018</v>
      </c>
      <c r="G3771">
        <f t="shared" si="410"/>
        <v>260</v>
      </c>
      <c r="H3771">
        <f t="shared" si="411"/>
        <v>263.5</v>
      </c>
      <c r="I3771">
        <f t="shared" si="409"/>
        <v>-3.5</v>
      </c>
      <c r="K3771" s="22">
        <v>40150</v>
      </c>
      <c r="L3771" s="23">
        <v>212</v>
      </c>
    </row>
    <row r="3772" spans="1:12" ht="15.75" thickBot="1" x14ac:dyDescent="0.3">
      <c r="A3772" s="1">
        <v>43397</v>
      </c>
      <c r="B3772" s="4">
        <v>3.706</v>
      </c>
      <c r="C3772" s="4">
        <f t="shared" si="412"/>
        <v>0.17568310189623657</v>
      </c>
      <c r="D3772" s="3">
        <f t="shared" si="407"/>
        <v>10</v>
      </c>
      <c r="E3772">
        <f t="shared" si="408"/>
        <v>12</v>
      </c>
      <c r="F3772">
        <f t="shared" si="406"/>
        <v>2018</v>
      </c>
      <c r="G3772">
        <f t="shared" si="410"/>
        <v>269</v>
      </c>
      <c r="H3772">
        <f t="shared" si="411"/>
        <v>263.25</v>
      </c>
      <c r="I3772">
        <f t="shared" si="409"/>
        <v>5.75</v>
      </c>
      <c r="K3772" s="24">
        <v>40149</v>
      </c>
      <c r="L3772" s="25">
        <v>218</v>
      </c>
    </row>
    <row r="3773" spans="1:12" ht="15.75" thickBot="1" x14ac:dyDescent="0.3">
      <c r="A3773" s="1">
        <v>43398</v>
      </c>
      <c r="B3773" s="4">
        <v>3.7014</v>
      </c>
      <c r="C3773" s="4">
        <f t="shared" si="412"/>
        <v>0.1759955220450701</v>
      </c>
      <c r="D3773" s="3">
        <f t="shared" si="407"/>
        <v>10</v>
      </c>
      <c r="E3773">
        <f t="shared" si="408"/>
        <v>12</v>
      </c>
      <c r="F3773">
        <f t="shared" si="406"/>
        <v>2018</v>
      </c>
      <c r="G3773">
        <f t="shared" si="410"/>
        <v>264</v>
      </c>
      <c r="H3773">
        <f t="shared" si="411"/>
        <v>262.58333333333331</v>
      </c>
      <c r="I3773">
        <f t="shared" si="409"/>
        <v>1.4166666666666856</v>
      </c>
      <c r="K3773" s="22">
        <v>40148</v>
      </c>
      <c r="L3773" s="23">
        <v>219</v>
      </c>
    </row>
    <row r="3774" spans="1:12" ht="15.75" thickBot="1" x14ac:dyDescent="0.3">
      <c r="A3774" s="1">
        <v>43399</v>
      </c>
      <c r="B3774" s="4">
        <v>3.6753</v>
      </c>
      <c r="C3774" s="4">
        <f t="shared" si="412"/>
        <v>0.17687794816139638</v>
      </c>
      <c r="D3774" s="3">
        <f t="shared" si="407"/>
        <v>10</v>
      </c>
      <c r="E3774">
        <f t="shared" si="408"/>
        <v>12</v>
      </c>
      <c r="F3774">
        <f t="shared" si="406"/>
        <v>2018</v>
      </c>
      <c r="G3774">
        <f t="shared" si="410"/>
        <v>266</v>
      </c>
      <c r="H3774">
        <f t="shared" si="411"/>
        <v>263.08333333333331</v>
      </c>
      <c r="I3774">
        <f t="shared" si="409"/>
        <v>2.9166666666666856</v>
      </c>
      <c r="K3774" s="24">
        <v>40147</v>
      </c>
      <c r="L3774" s="25">
        <v>231</v>
      </c>
    </row>
    <row r="3775" spans="1:12" ht="15.75" thickBot="1" x14ac:dyDescent="0.3">
      <c r="A3775" s="1">
        <v>43402</v>
      </c>
      <c r="B3775" s="4">
        <v>3.6368</v>
      </c>
      <c r="C3775" s="4">
        <f t="shared" si="412"/>
        <v>0.17942692183994385</v>
      </c>
      <c r="D3775" s="3">
        <f t="shared" si="407"/>
        <v>10</v>
      </c>
      <c r="E3775">
        <f t="shared" si="408"/>
        <v>12</v>
      </c>
      <c r="F3775">
        <f t="shared" si="406"/>
        <v>2018</v>
      </c>
      <c r="G3775">
        <f t="shared" si="410"/>
        <v>267</v>
      </c>
      <c r="H3775">
        <f t="shared" si="411"/>
        <v>263</v>
      </c>
      <c r="I3775">
        <f t="shared" si="409"/>
        <v>4</v>
      </c>
      <c r="K3775" s="22">
        <v>40144</v>
      </c>
      <c r="L3775" s="23">
        <v>227</v>
      </c>
    </row>
    <row r="3776" spans="1:12" ht="15.75" thickBot="1" x14ac:dyDescent="0.3">
      <c r="A3776" s="1">
        <v>43403</v>
      </c>
      <c r="B3776" s="4">
        <v>3.7019000000000002</v>
      </c>
      <c r="C3776" s="4">
        <f t="shared" si="412"/>
        <v>0.18030480623922829</v>
      </c>
      <c r="D3776" s="3">
        <f t="shared" si="407"/>
        <v>10</v>
      </c>
      <c r="E3776">
        <f t="shared" si="408"/>
        <v>12</v>
      </c>
      <c r="F3776">
        <f t="shared" si="406"/>
        <v>2018</v>
      </c>
      <c r="G3776">
        <f t="shared" si="410"/>
        <v>263</v>
      </c>
      <c r="H3776">
        <f t="shared" si="411"/>
        <v>262.25</v>
      </c>
      <c r="I3776">
        <f t="shared" si="409"/>
        <v>0.75</v>
      </c>
      <c r="K3776" s="24">
        <v>40143</v>
      </c>
      <c r="L3776" s="25">
        <v>216</v>
      </c>
    </row>
    <row r="3777" spans="1:12" ht="15.75" thickBot="1" x14ac:dyDescent="0.3">
      <c r="A3777" s="1">
        <v>43404</v>
      </c>
      <c r="B3777" s="4">
        <v>3.7176999999999998</v>
      </c>
      <c r="C3777" s="4">
        <f t="shared" si="412"/>
        <v>0.1811028832703227</v>
      </c>
      <c r="D3777" s="3">
        <f t="shared" si="407"/>
        <v>10</v>
      </c>
      <c r="E3777">
        <f t="shared" si="408"/>
        <v>12</v>
      </c>
      <c r="F3777">
        <f t="shared" si="406"/>
        <v>2018</v>
      </c>
      <c r="G3777">
        <f t="shared" si="410"/>
        <v>260</v>
      </c>
      <c r="H3777">
        <f t="shared" si="411"/>
        <v>262.16666666666669</v>
      </c>
      <c r="I3777">
        <f t="shared" si="409"/>
        <v>-2.1666666666666856</v>
      </c>
      <c r="K3777" s="22">
        <v>40142</v>
      </c>
      <c r="L3777" s="23">
        <v>216</v>
      </c>
    </row>
    <row r="3778" spans="1:12" ht="15.75" thickBot="1" x14ac:dyDescent="0.3">
      <c r="A3778" s="1">
        <v>43405</v>
      </c>
      <c r="B3778" s="4">
        <v>3.6972999999999998</v>
      </c>
      <c r="C3778" s="4">
        <f t="shared" si="412"/>
        <v>0.1815549198964479</v>
      </c>
      <c r="D3778" s="3">
        <f t="shared" si="407"/>
        <v>11</v>
      </c>
      <c r="E3778">
        <f t="shared" si="408"/>
        <v>12</v>
      </c>
      <c r="F3778">
        <f t="shared" ref="F3778:F3841" si="413">YEAR(A3778)</f>
        <v>2018</v>
      </c>
      <c r="G3778">
        <f t="shared" si="410"/>
        <v>254</v>
      </c>
      <c r="H3778">
        <f t="shared" si="411"/>
        <v>262</v>
      </c>
      <c r="I3778">
        <f t="shared" si="409"/>
        <v>-8</v>
      </c>
      <c r="K3778" s="24">
        <v>40141</v>
      </c>
      <c r="L3778" s="25">
        <v>216</v>
      </c>
    </row>
    <row r="3779" spans="1:12" ht="15.75" thickBot="1" x14ac:dyDescent="0.3">
      <c r="A3779" s="1">
        <v>43409</v>
      </c>
      <c r="B3779" s="4">
        <v>3.7048000000000001</v>
      </c>
      <c r="C3779" s="4">
        <f t="shared" si="412"/>
        <v>0.1818763826449048</v>
      </c>
      <c r="D3779" s="3">
        <f t="shared" ref="D3779:D3842" si="414">MONTH(A3779)</f>
        <v>11</v>
      </c>
      <c r="E3779">
        <f t="shared" ref="E3779:E3842" si="415">IF(D3779&lt;4,3,IF(D3779&lt;7,6,IF(D3779&lt;10,9,12)))</f>
        <v>12</v>
      </c>
      <c r="F3779">
        <f t="shared" si="413"/>
        <v>2018</v>
      </c>
      <c r="G3779">
        <f t="shared" si="410"/>
        <v>247</v>
      </c>
      <c r="H3779">
        <f t="shared" si="411"/>
        <v>261.33333333333331</v>
      </c>
      <c r="I3779">
        <f t="shared" ref="I3779:I3842" si="416">G3779-H3779</f>
        <v>-14.333333333333314</v>
      </c>
      <c r="K3779" s="22">
        <v>40140</v>
      </c>
      <c r="L3779" s="23">
        <v>213</v>
      </c>
    </row>
    <row r="3780" spans="1:12" ht="15.75" thickBot="1" x14ac:dyDescent="0.3">
      <c r="A3780" s="1">
        <v>43410</v>
      </c>
      <c r="B3780" s="4">
        <v>3.7492000000000001</v>
      </c>
      <c r="C3780" s="4">
        <f t="shared" si="412"/>
        <v>0.18120869155739119</v>
      </c>
      <c r="D3780" s="3">
        <f t="shared" si="414"/>
        <v>11</v>
      </c>
      <c r="E3780">
        <f t="shared" si="415"/>
        <v>12</v>
      </c>
      <c r="F3780">
        <f t="shared" si="413"/>
        <v>2018</v>
      </c>
      <c r="G3780">
        <f t="shared" ref="G3780:G3843" si="417">_xlfn.IFNA(VLOOKUP($A3780, $K:$L, 2, 0), G3779)</f>
        <v>249</v>
      </c>
      <c r="H3780">
        <f t="shared" si="411"/>
        <v>260.08333333333331</v>
      </c>
      <c r="I3780">
        <f t="shared" si="416"/>
        <v>-11.083333333333314</v>
      </c>
      <c r="K3780" s="24">
        <v>40137</v>
      </c>
      <c r="L3780" s="25">
        <v>217</v>
      </c>
    </row>
    <row r="3781" spans="1:12" ht="15.75" thickBot="1" x14ac:dyDescent="0.3">
      <c r="A3781" s="1">
        <v>43411</v>
      </c>
      <c r="B3781" s="4">
        <v>3.7591999999999999</v>
      </c>
      <c r="C3781" s="4">
        <f t="shared" si="412"/>
        <v>0.18109413274358704</v>
      </c>
      <c r="D3781" s="3">
        <f t="shared" si="414"/>
        <v>11</v>
      </c>
      <c r="E3781">
        <f t="shared" si="415"/>
        <v>12</v>
      </c>
      <c r="F3781">
        <f t="shared" si="413"/>
        <v>2018</v>
      </c>
      <c r="G3781">
        <f t="shared" si="417"/>
        <v>247</v>
      </c>
      <c r="H3781">
        <f t="shared" si="411"/>
        <v>258.83333333333331</v>
      </c>
      <c r="I3781">
        <f t="shared" si="416"/>
        <v>-11.833333333333314</v>
      </c>
      <c r="K3781" s="22">
        <v>40136</v>
      </c>
      <c r="L3781" s="23">
        <v>219</v>
      </c>
    </row>
    <row r="3782" spans="1:12" ht="15.75" thickBot="1" x14ac:dyDescent="0.3">
      <c r="A3782" s="1">
        <v>43412</v>
      </c>
      <c r="B3782" s="4">
        <v>3.7391000000000001</v>
      </c>
      <c r="C3782" s="4">
        <f t="shared" si="412"/>
        <v>0.18200413392521853</v>
      </c>
      <c r="D3782" s="3">
        <f t="shared" si="414"/>
        <v>11</v>
      </c>
      <c r="E3782">
        <f t="shared" si="415"/>
        <v>12</v>
      </c>
      <c r="F3782">
        <f t="shared" si="413"/>
        <v>2018</v>
      </c>
      <c r="G3782">
        <f t="shared" si="417"/>
        <v>251</v>
      </c>
      <c r="H3782">
        <f t="shared" si="411"/>
        <v>258.08333333333331</v>
      </c>
      <c r="I3782">
        <f t="shared" si="416"/>
        <v>-7.0833333333333144</v>
      </c>
      <c r="K3782" s="24">
        <v>40135</v>
      </c>
      <c r="L3782" s="25">
        <v>216</v>
      </c>
    </row>
    <row r="3783" spans="1:12" ht="15.75" thickBot="1" x14ac:dyDescent="0.3">
      <c r="A3783" s="1">
        <v>43413</v>
      </c>
      <c r="B3783" s="4">
        <v>3.7505999999999999</v>
      </c>
      <c r="C3783" s="4">
        <f t="shared" si="412"/>
        <v>0.18312344235645708</v>
      </c>
      <c r="D3783" s="3">
        <f t="shared" si="414"/>
        <v>11</v>
      </c>
      <c r="E3783">
        <f t="shared" si="415"/>
        <v>12</v>
      </c>
      <c r="F3783">
        <f t="shared" si="413"/>
        <v>2018</v>
      </c>
      <c r="G3783">
        <f t="shared" si="417"/>
        <v>254</v>
      </c>
      <c r="H3783">
        <f t="shared" si="411"/>
        <v>257.58333333333331</v>
      </c>
      <c r="I3783">
        <f t="shared" si="416"/>
        <v>-3.5833333333333144</v>
      </c>
      <c r="K3783" s="22">
        <v>40134</v>
      </c>
      <c r="L3783" s="23">
        <v>220</v>
      </c>
    </row>
    <row r="3784" spans="1:12" ht="15.75" thickBot="1" x14ac:dyDescent="0.3">
      <c r="A3784" s="1">
        <v>43416</v>
      </c>
      <c r="B3784" s="4">
        <v>3.7477999999999998</v>
      </c>
      <c r="C3784" s="4">
        <f t="shared" si="412"/>
        <v>0.18451141004567911</v>
      </c>
      <c r="D3784" s="3">
        <f t="shared" si="414"/>
        <v>11</v>
      </c>
      <c r="E3784">
        <f t="shared" si="415"/>
        <v>12</v>
      </c>
      <c r="F3784">
        <f t="shared" si="413"/>
        <v>2018</v>
      </c>
      <c r="G3784">
        <f t="shared" si="417"/>
        <v>254</v>
      </c>
      <c r="H3784">
        <f t="shared" si="411"/>
        <v>256.33333333333331</v>
      </c>
      <c r="I3784">
        <f t="shared" si="416"/>
        <v>-2.3333333333333144</v>
      </c>
      <c r="K3784" s="24">
        <v>40133</v>
      </c>
      <c r="L3784" s="25">
        <v>220</v>
      </c>
    </row>
    <row r="3785" spans="1:12" ht="15.75" thickBot="1" x14ac:dyDescent="0.3">
      <c r="A3785" s="1">
        <v>43417</v>
      </c>
      <c r="B3785" s="4">
        <v>3.7791999999999999</v>
      </c>
      <c r="C3785" s="4">
        <f t="shared" si="412"/>
        <v>0.18536376779184649</v>
      </c>
      <c r="D3785" s="3">
        <f t="shared" si="414"/>
        <v>11</v>
      </c>
      <c r="E3785">
        <f t="shared" si="415"/>
        <v>12</v>
      </c>
      <c r="F3785">
        <f t="shared" si="413"/>
        <v>2018</v>
      </c>
      <c r="G3785">
        <f t="shared" si="417"/>
        <v>262</v>
      </c>
      <c r="H3785">
        <f t="shared" si="411"/>
        <v>256.16666666666669</v>
      </c>
      <c r="I3785">
        <f t="shared" si="416"/>
        <v>5.8333333333333144</v>
      </c>
      <c r="K3785" s="22">
        <v>40130</v>
      </c>
      <c r="L3785" s="23">
        <v>219</v>
      </c>
    </row>
    <row r="3786" spans="1:12" ht="15.75" thickBot="1" x14ac:dyDescent="0.3">
      <c r="A3786" s="1">
        <v>43418</v>
      </c>
      <c r="B3786" s="4">
        <v>3.7924000000000002</v>
      </c>
      <c r="C3786" s="4">
        <f t="shared" si="412"/>
        <v>0.18611312597656837</v>
      </c>
      <c r="D3786" s="3">
        <f t="shared" si="414"/>
        <v>11</v>
      </c>
      <c r="E3786">
        <f t="shared" si="415"/>
        <v>12</v>
      </c>
      <c r="F3786">
        <f t="shared" si="413"/>
        <v>2018</v>
      </c>
      <c r="G3786">
        <f t="shared" si="417"/>
        <v>263</v>
      </c>
      <c r="H3786">
        <f t="shared" si="411"/>
        <v>255.91666666666666</v>
      </c>
      <c r="I3786">
        <f t="shared" si="416"/>
        <v>7.0833333333333428</v>
      </c>
      <c r="K3786" s="24">
        <v>40129</v>
      </c>
      <c r="L3786" s="25">
        <v>216</v>
      </c>
    </row>
    <row r="3787" spans="1:12" ht="15.75" thickBot="1" x14ac:dyDescent="0.3">
      <c r="A3787" s="1">
        <v>43420</v>
      </c>
      <c r="B3787" s="4">
        <v>3.7524999999999999</v>
      </c>
      <c r="C3787" s="4">
        <f t="shared" si="412"/>
        <v>0.18728381221808416</v>
      </c>
      <c r="D3787" s="3">
        <f t="shared" si="414"/>
        <v>11</v>
      </c>
      <c r="E3787">
        <f t="shared" si="415"/>
        <v>12</v>
      </c>
      <c r="F3787">
        <f t="shared" si="413"/>
        <v>2018</v>
      </c>
      <c r="G3787">
        <f t="shared" si="417"/>
        <v>263</v>
      </c>
      <c r="H3787">
        <f t="shared" si="411"/>
        <v>255.58333333333334</v>
      </c>
      <c r="I3787">
        <f t="shared" si="416"/>
        <v>7.4166666666666572</v>
      </c>
      <c r="K3787" s="22">
        <v>40128</v>
      </c>
      <c r="L3787" s="23">
        <v>209</v>
      </c>
    </row>
    <row r="3788" spans="1:12" ht="15.75" thickBot="1" x14ac:dyDescent="0.3">
      <c r="A3788" s="1">
        <v>43423</v>
      </c>
      <c r="B3788" s="4">
        <v>3.7553000000000001</v>
      </c>
      <c r="C3788" s="4">
        <f t="shared" si="412"/>
        <v>0.18842807329570435</v>
      </c>
      <c r="D3788" s="3">
        <f t="shared" si="414"/>
        <v>11</v>
      </c>
      <c r="E3788">
        <f t="shared" si="415"/>
        <v>12</v>
      </c>
      <c r="F3788">
        <f t="shared" si="413"/>
        <v>2018</v>
      </c>
      <c r="G3788">
        <f t="shared" si="417"/>
        <v>267</v>
      </c>
      <c r="H3788">
        <f t="shared" si="411"/>
        <v>255.91666666666666</v>
      </c>
      <c r="I3788">
        <f t="shared" si="416"/>
        <v>11.083333333333343</v>
      </c>
      <c r="K3788" s="24">
        <v>40127</v>
      </c>
      <c r="L3788" s="25">
        <v>212</v>
      </c>
    </row>
    <row r="3789" spans="1:12" ht="15.75" thickBot="1" x14ac:dyDescent="0.3">
      <c r="A3789" s="1">
        <v>43424</v>
      </c>
      <c r="B3789" s="4">
        <v>3.7591000000000001</v>
      </c>
      <c r="C3789" s="4">
        <f t="shared" si="412"/>
        <v>0.18945907171291224</v>
      </c>
      <c r="D3789" s="3">
        <f t="shared" si="414"/>
        <v>11</v>
      </c>
      <c r="E3789">
        <f t="shared" si="415"/>
        <v>12</v>
      </c>
      <c r="F3789">
        <f t="shared" si="413"/>
        <v>2018</v>
      </c>
      <c r="G3789">
        <f t="shared" si="417"/>
        <v>273</v>
      </c>
      <c r="H3789">
        <f t="shared" si="411"/>
        <v>257</v>
      </c>
      <c r="I3789">
        <f t="shared" si="416"/>
        <v>16</v>
      </c>
      <c r="K3789" s="22">
        <v>40126</v>
      </c>
      <c r="L3789" s="23">
        <v>217</v>
      </c>
    </row>
    <row r="3790" spans="1:12" ht="15.75" thickBot="1" x14ac:dyDescent="0.3">
      <c r="A3790" s="1">
        <v>43425</v>
      </c>
      <c r="B3790" s="4">
        <v>3.7871999999999999</v>
      </c>
      <c r="C3790" s="4">
        <f t="shared" si="412"/>
        <v>0.18990789095597504</v>
      </c>
      <c r="D3790" s="3">
        <f t="shared" si="414"/>
        <v>11</v>
      </c>
      <c r="E3790">
        <f t="shared" si="415"/>
        <v>12</v>
      </c>
      <c r="F3790">
        <f t="shared" si="413"/>
        <v>2018</v>
      </c>
      <c r="G3790">
        <f t="shared" si="417"/>
        <v>271</v>
      </c>
      <c r="H3790">
        <f t="shared" si="411"/>
        <v>258.41666666666669</v>
      </c>
      <c r="I3790">
        <f t="shared" si="416"/>
        <v>12.583333333333314</v>
      </c>
      <c r="K3790" s="24">
        <v>40123</v>
      </c>
      <c r="L3790" s="25">
        <v>228</v>
      </c>
    </row>
    <row r="3791" spans="1:12" ht="15.75" thickBot="1" x14ac:dyDescent="0.3">
      <c r="A3791" s="1">
        <v>43426</v>
      </c>
      <c r="B3791" s="4">
        <v>3.8102999999999998</v>
      </c>
      <c r="C3791" s="4">
        <f t="shared" si="412"/>
        <v>0.18918396095389811</v>
      </c>
      <c r="D3791" s="3">
        <f t="shared" si="414"/>
        <v>11</v>
      </c>
      <c r="E3791">
        <f t="shared" si="415"/>
        <v>12</v>
      </c>
      <c r="F3791">
        <f t="shared" si="413"/>
        <v>2018</v>
      </c>
      <c r="G3791">
        <f t="shared" si="417"/>
        <v>271</v>
      </c>
      <c r="H3791">
        <f t="shared" si="411"/>
        <v>260.41666666666669</v>
      </c>
      <c r="I3791">
        <f t="shared" si="416"/>
        <v>10.583333333333314</v>
      </c>
      <c r="K3791" s="22">
        <v>40122</v>
      </c>
      <c r="L3791" s="23">
        <v>228</v>
      </c>
    </row>
    <row r="3792" spans="1:12" ht="15.75" thickBot="1" x14ac:dyDescent="0.3">
      <c r="A3792" s="1">
        <v>43427</v>
      </c>
      <c r="B3792" s="4">
        <v>3.8081</v>
      </c>
      <c r="C3792" s="4">
        <f t="shared" si="412"/>
        <v>0.18839790413101026</v>
      </c>
      <c r="D3792" s="3">
        <f t="shared" si="414"/>
        <v>11</v>
      </c>
      <c r="E3792">
        <f t="shared" si="415"/>
        <v>12</v>
      </c>
      <c r="F3792">
        <f t="shared" si="413"/>
        <v>2018</v>
      </c>
      <c r="G3792">
        <f t="shared" si="417"/>
        <v>274</v>
      </c>
      <c r="H3792">
        <f t="shared" si="411"/>
        <v>262.5</v>
      </c>
      <c r="I3792">
        <f t="shared" si="416"/>
        <v>11.5</v>
      </c>
      <c r="K3792" s="24">
        <v>40121</v>
      </c>
      <c r="L3792" s="25">
        <v>225</v>
      </c>
    </row>
    <row r="3793" spans="1:12" ht="15.75" thickBot="1" x14ac:dyDescent="0.3">
      <c r="A3793" s="1">
        <v>43430</v>
      </c>
      <c r="B3793" s="4">
        <v>3.8654999999999999</v>
      </c>
      <c r="C3793" s="4">
        <f t="shared" si="412"/>
        <v>0.18700471679211031</v>
      </c>
      <c r="D3793" s="3">
        <f t="shared" si="414"/>
        <v>11</v>
      </c>
      <c r="E3793">
        <f t="shared" si="415"/>
        <v>12</v>
      </c>
      <c r="F3793">
        <f t="shared" si="413"/>
        <v>2018</v>
      </c>
      <c r="G3793">
        <f t="shared" si="417"/>
        <v>276</v>
      </c>
      <c r="H3793">
        <f t="shared" si="411"/>
        <v>264.91666666666669</v>
      </c>
      <c r="I3793">
        <f t="shared" si="416"/>
        <v>11.083333333333314</v>
      </c>
      <c r="K3793" s="22">
        <v>40120</v>
      </c>
      <c r="L3793" s="23">
        <v>236</v>
      </c>
    </row>
    <row r="3794" spans="1:12" ht="15.75" thickBot="1" x14ac:dyDescent="0.3">
      <c r="A3794" s="1">
        <v>43431</v>
      </c>
      <c r="B3794" s="4">
        <v>3.8925000000000001</v>
      </c>
      <c r="C3794" s="4">
        <f t="shared" si="412"/>
        <v>0.18575323678629907</v>
      </c>
      <c r="D3794" s="3">
        <f t="shared" si="414"/>
        <v>11</v>
      </c>
      <c r="E3794">
        <f t="shared" si="415"/>
        <v>12</v>
      </c>
      <c r="F3794">
        <f t="shared" si="413"/>
        <v>2018</v>
      </c>
      <c r="G3794">
        <f t="shared" si="417"/>
        <v>280</v>
      </c>
      <c r="H3794">
        <f t="shared" si="411"/>
        <v>267.33333333333331</v>
      </c>
      <c r="I3794">
        <f t="shared" si="416"/>
        <v>12.666666666666686</v>
      </c>
      <c r="K3794" s="24">
        <v>40119</v>
      </c>
      <c r="L3794" s="25">
        <v>238</v>
      </c>
    </row>
    <row r="3795" spans="1:12" ht="15.75" thickBot="1" x14ac:dyDescent="0.3">
      <c r="A3795" s="1">
        <v>43432</v>
      </c>
      <c r="B3795" s="4">
        <v>3.8631000000000002</v>
      </c>
      <c r="C3795" s="4">
        <f t="shared" si="412"/>
        <v>0.18360356305443834</v>
      </c>
      <c r="D3795" s="3">
        <f t="shared" si="414"/>
        <v>11</v>
      </c>
      <c r="E3795">
        <f t="shared" si="415"/>
        <v>12</v>
      </c>
      <c r="F3795">
        <f t="shared" si="413"/>
        <v>2018</v>
      </c>
      <c r="G3795">
        <f t="shared" si="417"/>
        <v>272</v>
      </c>
      <c r="H3795">
        <f t="shared" si="411"/>
        <v>268.83333333333331</v>
      </c>
      <c r="I3795">
        <f t="shared" si="416"/>
        <v>3.1666666666666856</v>
      </c>
      <c r="K3795" s="22">
        <v>40116</v>
      </c>
      <c r="L3795" s="23">
        <v>240</v>
      </c>
    </row>
    <row r="3796" spans="1:12" ht="15.75" thickBot="1" x14ac:dyDescent="0.3">
      <c r="A3796" s="1">
        <v>43433</v>
      </c>
      <c r="B3796" s="4">
        <v>3.8567999999999998</v>
      </c>
      <c r="C3796" s="4">
        <f t="shared" si="412"/>
        <v>0.18100848360459962</v>
      </c>
      <c r="D3796" s="3">
        <f t="shared" si="414"/>
        <v>11</v>
      </c>
      <c r="E3796">
        <f t="shared" si="415"/>
        <v>12</v>
      </c>
      <c r="F3796">
        <f t="shared" si="413"/>
        <v>2018</v>
      </c>
      <c r="G3796">
        <f t="shared" si="417"/>
        <v>272</v>
      </c>
      <c r="H3796">
        <f t="shared" ref="H3796:H3859" si="418">AVERAGE(G3785:G3796)</f>
        <v>270.33333333333331</v>
      </c>
      <c r="I3796">
        <f t="shared" si="416"/>
        <v>1.6666666666666856</v>
      </c>
      <c r="K3796" s="24">
        <v>40115</v>
      </c>
      <c r="L3796" s="25">
        <v>231</v>
      </c>
    </row>
    <row r="3797" spans="1:12" ht="15.75" thickBot="1" x14ac:dyDescent="0.3">
      <c r="A3797" s="1">
        <v>43434</v>
      </c>
      <c r="B3797" s="4">
        <v>3.8633000000000002</v>
      </c>
      <c r="C3797" s="4">
        <f t="shared" si="412"/>
        <v>0.1771045287097146</v>
      </c>
      <c r="D3797" s="3">
        <f t="shared" si="414"/>
        <v>11</v>
      </c>
      <c r="E3797">
        <f t="shared" si="415"/>
        <v>12</v>
      </c>
      <c r="F3797">
        <f t="shared" si="413"/>
        <v>2018</v>
      </c>
      <c r="G3797">
        <f t="shared" si="417"/>
        <v>270</v>
      </c>
      <c r="H3797">
        <f t="shared" si="418"/>
        <v>271</v>
      </c>
      <c r="I3797">
        <f t="shared" si="416"/>
        <v>-1</v>
      </c>
      <c r="K3797" s="22">
        <v>40114</v>
      </c>
      <c r="L3797" s="23">
        <v>247</v>
      </c>
    </row>
    <row r="3798" spans="1:12" ht="15.75" thickBot="1" x14ac:dyDescent="0.3">
      <c r="A3798" s="1">
        <v>43437</v>
      </c>
      <c r="B3798" s="4">
        <v>3.8285</v>
      </c>
      <c r="C3798" s="4">
        <f t="shared" si="412"/>
        <v>0.1742591413541151</v>
      </c>
      <c r="D3798" s="3">
        <f t="shared" si="414"/>
        <v>12</v>
      </c>
      <c r="E3798">
        <f t="shared" si="415"/>
        <v>12</v>
      </c>
      <c r="F3798">
        <f t="shared" si="413"/>
        <v>2018</v>
      </c>
      <c r="G3798">
        <f t="shared" si="417"/>
        <v>267</v>
      </c>
      <c r="H3798">
        <f t="shared" si="418"/>
        <v>271.33333333333331</v>
      </c>
      <c r="I3798">
        <f t="shared" si="416"/>
        <v>-4.3333333333333144</v>
      </c>
      <c r="K3798" s="24">
        <v>40113</v>
      </c>
      <c r="L3798" s="25">
        <v>239</v>
      </c>
    </row>
    <row r="3799" spans="1:12" ht="15.75" thickBot="1" x14ac:dyDescent="0.3">
      <c r="A3799" s="1">
        <v>43438</v>
      </c>
      <c r="B3799" s="4">
        <v>3.8313000000000001</v>
      </c>
      <c r="C3799" s="4">
        <f t="shared" si="412"/>
        <v>0.17139185852173325</v>
      </c>
      <c r="D3799" s="3">
        <f t="shared" si="414"/>
        <v>12</v>
      </c>
      <c r="E3799">
        <f t="shared" si="415"/>
        <v>12</v>
      </c>
      <c r="F3799">
        <f t="shared" si="413"/>
        <v>2018</v>
      </c>
      <c r="G3799">
        <f t="shared" si="417"/>
        <v>274</v>
      </c>
      <c r="H3799">
        <f t="shared" si="418"/>
        <v>272.25</v>
      </c>
      <c r="I3799">
        <f t="shared" si="416"/>
        <v>1.75</v>
      </c>
      <c r="K3799" s="22">
        <v>40112</v>
      </c>
      <c r="L3799" s="23">
        <v>221</v>
      </c>
    </row>
    <row r="3800" spans="1:12" ht="15.75" thickBot="1" x14ac:dyDescent="0.3">
      <c r="A3800" s="1">
        <v>43439</v>
      </c>
      <c r="B3800" s="4">
        <v>3.8561000000000001</v>
      </c>
      <c r="C3800" s="4">
        <f t="shared" si="412"/>
        <v>0.16728424354958951</v>
      </c>
      <c r="D3800" s="3">
        <f t="shared" si="414"/>
        <v>12</v>
      </c>
      <c r="E3800">
        <f t="shared" si="415"/>
        <v>12</v>
      </c>
      <c r="F3800">
        <f t="shared" si="413"/>
        <v>2018</v>
      </c>
      <c r="G3800">
        <f t="shared" si="417"/>
        <v>274</v>
      </c>
      <c r="H3800">
        <f t="shared" si="418"/>
        <v>272.83333333333331</v>
      </c>
      <c r="I3800">
        <f t="shared" si="416"/>
        <v>1.1666666666666856</v>
      </c>
      <c r="K3800" s="24">
        <v>40109</v>
      </c>
      <c r="L3800" s="25">
        <v>224</v>
      </c>
    </row>
    <row r="3801" spans="1:12" ht="15.75" thickBot="1" x14ac:dyDescent="0.3">
      <c r="A3801" s="1">
        <v>43440</v>
      </c>
      <c r="B3801" s="4">
        <v>3.9178000000000002</v>
      </c>
      <c r="C3801" s="4">
        <f t="shared" si="412"/>
        <v>0.16318677819775723</v>
      </c>
      <c r="D3801" s="3">
        <f t="shared" si="414"/>
        <v>12</v>
      </c>
      <c r="E3801">
        <f t="shared" si="415"/>
        <v>12</v>
      </c>
      <c r="F3801">
        <f t="shared" si="413"/>
        <v>2018</v>
      </c>
      <c r="G3801">
        <f t="shared" si="417"/>
        <v>277</v>
      </c>
      <c r="H3801">
        <f t="shared" si="418"/>
        <v>273.16666666666669</v>
      </c>
      <c r="I3801">
        <f t="shared" si="416"/>
        <v>3.8333333333333144</v>
      </c>
      <c r="K3801" s="22">
        <v>40108</v>
      </c>
      <c r="L3801" s="23">
        <v>222</v>
      </c>
    </row>
    <row r="3802" spans="1:12" ht="15.75" thickBot="1" x14ac:dyDescent="0.3">
      <c r="A3802" s="1">
        <v>43441</v>
      </c>
      <c r="B3802" s="4">
        <v>3.8963999999999999</v>
      </c>
      <c r="C3802" s="4">
        <f t="shared" si="412"/>
        <v>0.15922867174710578</v>
      </c>
      <c r="D3802" s="3">
        <f t="shared" si="414"/>
        <v>12</v>
      </c>
      <c r="E3802">
        <f t="shared" si="415"/>
        <v>12</v>
      </c>
      <c r="F3802">
        <f t="shared" si="413"/>
        <v>2018</v>
      </c>
      <c r="G3802">
        <f t="shared" si="417"/>
        <v>274</v>
      </c>
      <c r="H3802">
        <f t="shared" si="418"/>
        <v>273.41666666666669</v>
      </c>
      <c r="I3802">
        <f t="shared" si="416"/>
        <v>0.58333333333331439</v>
      </c>
      <c r="K3802" s="24">
        <v>40107</v>
      </c>
      <c r="L3802" s="25">
        <v>221</v>
      </c>
    </row>
    <row r="3803" spans="1:12" ht="15.75" thickBot="1" x14ac:dyDescent="0.3">
      <c r="A3803" s="1">
        <v>43444</v>
      </c>
      <c r="B3803" s="4">
        <v>3.911</v>
      </c>
      <c r="C3803" s="4">
        <f t="shared" si="412"/>
        <v>0.15638454113509873</v>
      </c>
      <c r="D3803" s="3">
        <f t="shared" si="414"/>
        <v>12</v>
      </c>
      <c r="E3803">
        <f t="shared" si="415"/>
        <v>12</v>
      </c>
      <c r="F3803">
        <f t="shared" si="413"/>
        <v>2018</v>
      </c>
      <c r="G3803">
        <f t="shared" si="417"/>
        <v>276</v>
      </c>
      <c r="H3803">
        <f t="shared" si="418"/>
        <v>273.83333333333331</v>
      </c>
      <c r="I3803">
        <f t="shared" si="416"/>
        <v>2.1666666666666856</v>
      </c>
      <c r="K3803" s="22">
        <v>40106</v>
      </c>
      <c r="L3803" s="23">
        <v>224</v>
      </c>
    </row>
    <row r="3804" spans="1:12" ht="15.75" thickBot="1" x14ac:dyDescent="0.3">
      <c r="A3804" s="1">
        <v>43445</v>
      </c>
      <c r="B3804" s="4">
        <v>3.9013</v>
      </c>
      <c r="C3804" s="4">
        <f t="shared" si="412"/>
        <v>0.15150584711210702</v>
      </c>
      <c r="D3804" s="3">
        <f t="shared" si="414"/>
        <v>12</v>
      </c>
      <c r="E3804">
        <f t="shared" si="415"/>
        <v>12</v>
      </c>
      <c r="F3804">
        <f t="shared" si="413"/>
        <v>2018</v>
      </c>
      <c r="G3804">
        <f t="shared" si="417"/>
        <v>270</v>
      </c>
      <c r="H3804">
        <f t="shared" si="418"/>
        <v>273.5</v>
      </c>
      <c r="I3804">
        <f t="shared" si="416"/>
        <v>-3.5</v>
      </c>
      <c r="K3804" s="24">
        <v>40105</v>
      </c>
      <c r="L3804" s="25">
        <v>218</v>
      </c>
    </row>
    <row r="3805" spans="1:12" ht="15.75" thickBot="1" x14ac:dyDescent="0.3">
      <c r="A3805" s="1">
        <v>43446</v>
      </c>
      <c r="B3805" s="4">
        <v>3.8628999999999998</v>
      </c>
      <c r="C3805" s="4">
        <f t="shared" si="412"/>
        <v>0.14744400112497608</v>
      </c>
      <c r="D3805" s="3">
        <f t="shared" si="414"/>
        <v>12</v>
      </c>
      <c r="E3805">
        <f t="shared" si="415"/>
        <v>12</v>
      </c>
      <c r="F3805">
        <f t="shared" si="413"/>
        <v>2018</v>
      </c>
      <c r="G3805">
        <f t="shared" si="417"/>
        <v>261</v>
      </c>
      <c r="H3805">
        <f t="shared" si="418"/>
        <v>272.25</v>
      </c>
      <c r="I3805">
        <f t="shared" si="416"/>
        <v>-11.25</v>
      </c>
      <c r="K3805" s="22">
        <v>40102</v>
      </c>
      <c r="L3805" s="23">
        <v>216</v>
      </c>
    </row>
    <row r="3806" spans="1:12" ht="15.75" thickBot="1" x14ac:dyDescent="0.3">
      <c r="A3806" s="1">
        <v>43447</v>
      </c>
      <c r="B3806" s="4">
        <v>3.879</v>
      </c>
      <c r="C3806" s="4">
        <f t="shared" si="412"/>
        <v>0.14190554962935292</v>
      </c>
      <c r="D3806" s="3">
        <f t="shared" si="414"/>
        <v>12</v>
      </c>
      <c r="E3806">
        <f t="shared" si="415"/>
        <v>12</v>
      </c>
      <c r="F3806">
        <f t="shared" si="413"/>
        <v>2018</v>
      </c>
      <c r="G3806">
        <f t="shared" si="417"/>
        <v>258</v>
      </c>
      <c r="H3806">
        <f t="shared" si="418"/>
        <v>270.41666666666669</v>
      </c>
      <c r="I3806">
        <f t="shared" si="416"/>
        <v>-12.416666666666686</v>
      </c>
      <c r="K3806" s="24">
        <v>40101</v>
      </c>
      <c r="L3806" s="25">
        <v>207</v>
      </c>
    </row>
    <row r="3807" spans="1:12" ht="15.75" thickBot="1" x14ac:dyDescent="0.3">
      <c r="A3807" s="1">
        <v>43448</v>
      </c>
      <c r="B3807" s="4">
        <v>3.9089999999999998</v>
      </c>
      <c r="C3807" s="4">
        <f t="shared" si="412"/>
        <v>0.13521309043765839</v>
      </c>
      <c r="D3807" s="3">
        <f t="shared" si="414"/>
        <v>12</v>
      </c>
      <c r="E3807">
        <f t="shared" si="415"/>
        <v>12</v>
      </c>
      <c r="F3807">
        <f t="shared" si="413"/>
        <v>2018</v>
      </c>
      <c r="G3807">
        <f t="shared" si="417"/>
        <v>261</v>
      </c>
      <c r="H3807">
        <f t="shared" si="418"/>
        <v>269.5</v>
      </c>
      <c r="I3807">
        <f t="shared" si="416"/>
        <v>-8.5</v>
      </c>
      <c r="K3807" s="22">
        <v>40100</v>
      </c>
      <c r="L3807" s="23">
        <v>206</v>
      </c>
    </row>
    <row r="3808" spans="1:12" ht="15.75" thickBot="1" x14ac:dyDescent="0.3">
      <c r="A3808" s="1">
        <v>43451</v>
      </c>
      <c r="B3808" s="4">
        <v>3.9121000000000001</v>
      </c>
      <c r="C3808" s="4">
        <f t="shared" si="412"/>
        <v>0.12883536668615936</v>
      </c>
      <c r="D3808" s="3">
        <f t="shared" si="414"/>
        <v>12</v>
      </c>
      <c r="E3808">
        <f t="shared" si="415"/>
        <v>12</v>
      </c>
      <c r="F3808">
        <f t="shared" si="413"/>
        <v>2018</v>
      </c>
      <c r="G3808">
        <f t="shared" si="417"/>
        <v>260</v>
      </c>
      <c r="H3808">
        <f t="shared" si="418"/>
        <v>268.5</v>
      </c>
      <c r="I3808">
        <f t="shared" si="416"/>
        <v>-8.5</v>
      </c>
      <c r="K3808" s="24">
        <v>40099</v>
      </c>
      <c r="L3808" s="25">
        <v>218</v>
      </c>
    </row>
    <row r="3809" spans="1:12" ht="15.75" thickBot="1" x14ac:dyDescent="0.3">
      <c r="A3809" s="1">
        <v>43452</v>
      </c>
      <c r="B3809" s="4">
        <v>3.8997000000000002</v>
      </c>
      <c r="C3809" s="4">
        <f t="shared" si="412"/>
        <v>0.12324091214835768</v>
      </c>
      <c r="D3809" s="3">
        <f t="shared" si="414"/>
        <v>12</v>
      </c>
      <c r="E3809">
        <f t="shared" si="415"/>
        <v>12</v>
      </c>
      <c r="F3809">
        <f t="shared" si="413"/>
        <v>2018</v>
      </c>
      <c r="G3809">
        <f t="shared" si="417"/>
        <v>265</v>
      </c>
      <c r="H3809">
        <f t="shared" si="418"/>
        <v>268.08333333333331</v>
      </c>
      <c r="I3809">
        <f t="shared" si="416"/>
        <v>-3.0833333333333144</v>
      </c>
      <c r="K3809" s="22">
        <v>40098</v>
      </c>
      <c r="L3809" s="23">
        <v>212</v>
      </c>
    </row>
    <row r="3810" spans="1:12" ht="15.75" thickBot="1" x14ac:dyDescent="0.3">
      <c r="A3810" s="1">
        <v>43453</v>
      </c>
      <c r="B3810" s="4">
        <v>3.8906999999999998</v>
      </c>
      <c r="C3810" s="4">
        <f t="shared" si="412"/>
        <v>0.11724862398212781</v>
      </c>
      <c r="D3810" s="3">
        <f t="shared" si="414"/>
        <v>12</v>
      </c>
      <c r="E3810">
        <f t="shared" si="415"/>
        <v>12</v>
      </c>
      <c r="F3810">
        <f t="shared" si="413"/>
        <v>2018</v>
      </c>
      <c r="G3810">
        <f t="shared" si="417"/>
        <v>270</v>
      </c>
      <c r="H3810">
        <f t="shared" si="418"/>
        <v>268.33333333333331</v>
      </c>
      <c r="I3810">
        <f t="shared" si="416"/>
        <v>1.6666666666666856</v>
      </c>
      <c r="K3810" s="24">
        <v>40095</v>
      </c>
      <c r="L3810" s="25">
        <v>213</v>
      </c>
    </row>
    <row r="3811" spans="1:12" ht="15.75" thickBot="1" x14ac:dyDescent="0.3">
      <c r="A3811" s="1">
        <v>43454</v>
      </c>
      <c r="B3811" s="4">
        <v>3.8443000000000001</v>
      </c>
      <c r="C3811" s="4">
        <f t="shared" si="412"/>
        <v>0.11200469911959021</v>
      </c>
      <c r="D3811" s="3">
        <f t="shared" si="414"/>
        <v>12</v>
      </c>
      <c r="E3811">
        <f t="shared" si="415"/>
        <v>12</v>
      </c>
      <c r="F3811">
        <f t="shared" si="413"/>
        <v>2018</v>
      </c>
      <c r="G3811">
        <f t="shared" si="417"/>
        <v>268</v>
      </c>
      <c r="H3811">
        <f t="shared" si="418"/>
        <v>267.83333333333331</v>
      </c>
      <c r="I3811">
        <f t="shared" si="416"/>
        <v>0.16666666666668561</v>
      </c>
      <c r="K3811" s="22">
        <v>40094</v>
      </c>
      <c r="L3811" s="23">
        <v>220</v>
      </c>
    </row>
    <row r="3812" spans="1:12" ht="15.75" thickBot="1" x14ac:dyDescent="0.3">
      <c r="A3812" s="1">
        <v>43455</v>
      </c>
      <c r="B3812" s="4">
        <v>3.8671000000000002</v>
      </c>
      <c r="C3812" s="4">
        <f t="shared" si="412"/>
        <v>0.10754410943173572</v>
      </c>
      <c r="D3812" s="3">
        <f t="shared" si="414"/>
        <v>12</v>
      </c>
      <c r="E3812">
        <f t="shared" si="415"/>
        <v>12</v>
      </c>
      <c r="F3812">
        <f t="shared" si="413"/>
        <v>2018</v>
      </c>
      <c r="G3812">
        <f t="shared" si="417"/>
        <v>273</v>
      </c>
      <c r="H3812">
        <f t="shared" si="418"/>
        <v>267.75</v>
      </c>
      <c r="I3812">
        <f t="shared" si="416"/>
        <v>5.25</v>
      </c>
      <c r="K3812" s="24">
        <v>40093</v>
      </c>
      <c r="L3812" s="25">
        <v>238</v>
      </c>
    </row>
    <row r="3813" spans="1:12" ht="15.75" thickBot="1" x14ac:dyDescent="0.3">
      <c r="A3813" s="1">
        <v>43458</v>
      </c>
      <c r="B3813" s="4">
        <v>3.8855</v>
      </c>
      <c r="C3813" s="4">
        <f t="shared" si="412"/>
        <v>0.10347278821325125</v>
      </c>
      <c r="D3813" s="3">
        <f t="shared" si="414"/>
        <v>12</v>
      </c>
      <c r="E3813">
        <f t="shared" si="415"/>
        <v>12</v>
      </c>
      <c r="F3813">
        <f t="shared" si="413"/>
        <v>2018</v>
      </c>
      <c r="G3813">
        <f t="shared" si="417"/>
        <v>276</v>
      </c>
      <c r="H3813">
        <f t="shared" si="418"/>
        <v>267.66666666666669</v>
      </c>
      <c r="I3813">
        <f t="shared" si="416"/>
        <v>8.3333333333333144</v>
      </c>
      <c r="K3813" s="22">
        <v>40092</v>
      </c>
      <c r="L3813" s="23">
        <v>233</v>
      </c>
    </row>
    <row r="3814" spans="1:12" ht="15.75" thickBot="1" x14ac:dyDescent="0.3">
      <c r="A3814" s="1">
        <v>43460</v>
      </c>
      <c r="B3814" s="4">
        <v>3.9258000000000002</v>
      </c>
      <c r="C3814" s="4">
        <f t="shared" si="412"/>
        <v>9.6574743190818435E-2</v>
      </c>
      <c r="D3814" s="3">
        <f t="shared" si="414"/>
        <v>12</v>
      </c>
      <c r="E3814">
        <f t="shared" si="415"/>
        <v>12</v>
      </c>
      <c r="F3814">
        <f t="shared" si="413"/>
        <v>2018</v>
      </c>
      <c r="G3814">
        <f t="shared" si="417"/>
        <v>273</v>
      </c>
      <c r="H3814">
        <f t="shared" si="418"/>
        <v>267.58333333333331</v>
      </c>
      <c r="I3814">
        <f t="shared" si="416"/>
        <v>5.4166666666666856</v>
      </c>
      <c r="K3814" s="24">
        <v>40091</v>
      </c>
      <c r="L3814" s="25">
        <v>238</v>
      </c>
    </row>
    <row r="3815" spans="1:12" ht="15.75" thickBot="1" x14ac:dyDescent="0.3">
      <c r="A3815" s="1">
        <v>43461</v>
      </c>
      <c r="B3815" s="4">
        <v>3.9329999999999998</v>
      </c>
      <c r="C3815" s="4">
        <f t="shared" si="412"/>
        <v>9.2742604555791308E-2</v>
      </c>
      <c r="D3815" s="3">
        <f t="shared" si="414"/>
        <v>12</v>
      </c>
      <c r="E3815">
        <f t="shared" si="415"/>
        <v>12</v>
      </c>
      <c r="F3815">
        <f t="shared" si="413"/>
        <v>2018</v>
      </c>
      <c r="G3815">
        <f t="shared" si="417"/>
        <v>274</v>
      </c>
      <c r="H3815">
        <f t="shared" si="418"/>
        <v>267.41666666666669</v>
      </c>
      <c r="I3815">
        <f t="shared" si="416"/>
        <v>6.5833333333333144</v>
      </c>
      <c r="K3815" s="22">
        <v>40088</v>
      </c>
      <c r="L3815" s="23">
        <v>249</v>
      </c>
    </row>
    <row r="3816" spans="1:12" ht="15.75" thickBot="1" x14ac:dyDescent="0.3">
      <c r="A3816" s="1">
        <v>43462</v>
      </c>
      <c r="B3816" s="4">
        <v>3.8748</v>
      </c>
      <c r="C3816" s="4">
        <f t="shared" si="412"/>
        <v>8.964150187251696E-2</v>
      </c>
      <c r="D3816" s="3">
        <f t="shared" si="414"/>
        <v>12</v>
      </c>
      <c r="E3816">
        <f t="shared" si="415"/>
        <v>12</v>
      </c>
      <c r="F3816">
        <f t="shared" si="413"/>
        <v>2018</v>
      </c>
      <c r="G3816">
        <f t="shared" si="417"/>
        <v>272</v>
      </c>
      <c r="H3816">
        <f t="shared" si="418"/>
        <v>267.58333333333331</v>
      </c>
      <c r="I3816">
        <f t="shared" si="416"/>
        <v>4.4166666666666856</v>
      </c>
      <c r="K3816" s="24">
        <v>40087</v>
      </c>
      <c r="L3816" s="25">
        <v>251</v>
      </c>
    </row>
    <row r="3817" spans="1:12" ht="15.75" thickBot="1" x14ac:dyDescent="0.3">
      <c r="A3817" s="1">
        <v>43465</v>
      </c>
      <c r="B3817" s="4">
        <v>3.8748</v>
      </c>
      <c r="C3817" s="4">
        <f t="shared" si="412"/>
        <v>8.657076430325629E-2</v>
      </c>
      <c r="D3817" s="3">
        <f t="shared" si="414"/>
        <v>12</v>
      </c>
      <c r="E3817">
        <f t="shared" si="415"/>
        <v>12</v>
      </c>
      <c r="F3817">
        <f t="shared" si="413"/>
        <v>2018</v>
      </c>
      <c r="G3817">
        <f t="shared" si="417"/>
        <v>276</v>
      </c>
      <c r="H3817">
        <f t="shared" si="418"/>
        <v>268.83333333333331</v>
      </c>
      <c r="I3817">
        <f t="shared" si="416"/>
        <v>7.1666666666666856</v>
      </c>
      <c r="K3817" s="22">
        <v>40086</v>
      </c>
      <c r="L3817" s="23">
        <v>234</v>
      </c>
    </row>
    <row r="3818" spans="1:12" ht="15.75" thickBot="1" x14ac:dyDescent="0.3">
      <c r="A3818" s="1">
        <v>43467</v>
      </c>
      <c r="B3818" s="4">
        <v>3.8595000000000002</v>
      </c>
      <c r="C3818" s="4">
        <f t="shared" si="412"/>
        <v>8.2196765078596967E-2</v>
      </c>
      <c r="D3818" s="3">
        <f t="shared" si="414"/>
        <v>1</v>
      </c>
      <c r="E3818">
        <f t="shared" si="415"/>
        <v>3</v>
      </c>
      <c r="F3818">
        <f t="shared" si="413"/>
        <v>2019</v>
      </c>
      <c r="G3818">
        <f t="shared" si="417"/>
        <v>275</v>
      </c>
      <c r="H3818">
        <f t="shared" si="418"/>
        <v>270.25</v>
      </c>
      <c r="I3818">
        <f t="shared" si="416"/>
        <v>4.75</v>
      </c>
      <c r="K3818" s="24">
        <v>40085</v>
      </c>
      <c r="L3818" s="25">
        <v>240</v>
      </c>
    </row>
    <row r="3819" spans="1:12" ht="15.75" thickBot="1" x14ac:dyDescent="0.3">
      <c r="A3819" s="1">
        <v>43468</v>
      </c>
      <c r="B3819" s="4">
        <v>3.7683</v>
      </c>
      <c r="C3819" s="4">
        <f t="shared" si="412"/>
        <v>8.0199028178074561E-2</v>
      </c>
      <c r="D3819" s="3">
        <f t="shared" si="414"/>
        <v>1</v>
      </c>
      <c r="E3819">
        <f t="shared" si="415"/>
        <v>3</v>
      </c>
      <c r="F3819">
        <f t="shared" si="413"/>
        <v>2019</v>
      </c>
      <c r="G3819">
        <f t="shared" si="417"/>
        <v>278</v>
      </c>
      <c r="H3819">
        <f t="shared" si="418"/>
        <v>271.66666666666669</v>
      </c>
      <c r="I3819">
        <f t="shared" si="416"/>
        <v>6.3333333333333144</v>
      </c>
      <c r="K3819" s="22">
        <v>40084</v>
      </c>
      <c r="L3819" s="23">
        <v>240</v>
      </c>
    </row>
    <row r="3820" spans="1:12" ht="15.75" thickBot="1" x14ac:dyDescent="0.3">
      <c r="A3820" s="1">
        <v>43469</v>
      </c>
      <c r="B3820" s="4">
        <v>3.7627000000000002</v>
      </c>
      <c r="C3820" s="4">
        <f t="shared" si="412"/>
        <v>8.0080144574987383E-2</v>
      </c>
      <c r="D3820" s="3">
        <f t="shared" si="414"/>
        <v>1</v>
      </c>
      <c r="E3820">
        <f t="shared" si="415"/>
        <v>3</v>
      </c>
      <c r="F3820">
        <f t="shared" si="413"/>
        <v>2019</v>
      </c>
      <c r="G3820">
        <f t="shared" si="417"/>
        <v>264</v>
      </c>
      <c r="H3820">
        <f t="shared" si="418"/>
        <v>272</v>
      </c>
      <c r="I3820">
        <f t="shared" si="416"/>
        <v>-8</v>
      </c>
      <c r="K3820" s="24">
        <v>40081</v>
      </c>
      <c r="L3820" s="25">
        <v>240</v>
      </c>
    </row>
    <row r="3821" spans="1:12" ht="15.75" thickBot="1" x14ac:dyDescent="0.3">
      <c r="A3821" s="1">
        <v>43472</v>
      </c>
      <c r="B3821" s="4">
        <v>3.7061999999999999</v>
      </c>
      <c r="C3821" s="4">
        <f t="shared" si="412"/>
        <v>7.9848149588552894E-2</v>
      </c>
      <c r="D3821" s="3">
        <f t="shared" si="414"/>
        <v>1</v>
      </c>
      <c r="E3821">
        <f t="shared" si="415"/>
        <v>3</v>
      </c>
      <c r="F3821">
        <f t="shared" si="413"/>
        <v>2019</v>
      </c>
      <c r="G3821">
        <f t="shared" si="417"/>
        <v>256</v>
      </c>
      <c r="H3821">
        <f t="shared" si="418"/>
        <v>271.25</v>
      </c>
      <c r="I3821">
        <f t="shared" si="416"/>
        <v>-15.25</v>
      </c>
      <c r="K3821" s="22">
        <v>40080</v>
      </c>
      <c r="L3821" s="23">
        <v>234</v>
      </c>
    </row>
    <row r="3822" spans="1:12" ht="15.75" thickBot="1" x14ac:dyDescent="0.3">
      <c r="A3822" s="1">
        <v>43473</v>
      </c>
      <c r="B3822" s="4">
        <v>3.7208000000000001</v>
      </c>
      <c r="C3822" s="4">
        <f t="shared" si="412"/>
        <v>7.9893386116507106E-2</v>
      </c>
      <c r="D3822" s="3">
        <f t="shared" si="414"/>
        <v>1</v>
      </c>
      <c r="E3822">
        <f t="shared" si="415"/>
        <v>3</v>
      </c>
      <c r="F3822">
        <f t="shared" si="413"/>
        <v>2019</v>
      </c>
      <c r="G3822">
        <f t="shared" si="417"/>
        <v>254</v>
      </c>
      <c r="H3822">
        <f t="shared" si="418"/>
        <v>269.91666666666669</v>
      </c>
      <c r="I3822">
        <f t="shared" si="416"/>
        <v>-15.916666666666686</v>
      </c>
      <c r="K3822" s="24">
        <v>40079</v>
      </c>
      <c r="L3822" s="25">
        <v>228</v>
      </c>
    </row>
    <row r="3823" spans="1:12" ht="15.75" thickBot="1" x14ac:dyDescent="0.3">
      <c r="A3823" s="1">
        <v>43474</v>
      </c>
      <c r="B3823" s="4">
        <v>3.6930999999999998</v>
      </c>
      <c r="C3823" s="4">
        <f t="shared" si="412"/>
        <v>8.0805626420356783E-2</v>
      </c>
      <c r="D3823" s="3">
        <f t="shared" si="414"/>
        <v>1</v>
      </c>
      <c r="E3823">
        <f t="shared" si="415"/>
        <v>3</v>
      </c>
      <c r="F3823">
        <f t="shared" si="413"/>
        <v>2019</v>
      </c>
      <c r="G3823">
        <f t="shared" si="417"/>
        <v>250</v>
      </c>
      <c r="H3823">
        <f t="shared" si="418"/>
        <v>268.41666666666669</v>
      </c>
      <c r="I3823">
        <f t="shared" si="416"/>
        <v>-18.416666666666686</v>
      </c>
      <c r="K3823" s="22">
        <v>40078</v>
      </c>
      <c r="L3823" s="23">
        <v>224</v>
      </c>
    </row>
    <row r="3824" spans="1:12" ht="15.75" thickBot="1" x14ac:dyDescent="0.3">
      <c r="A3824" s="1">
        <v>43475</v>
      </c>
      <c r="B3824" s="4">
        <v>3.6869000000000001</v>
      </c>
      <c r="C3824" s="4">
        <f t="shared" si="412"/>
        <v>8.1646971660126591E-2</v>
      </c>
      <c r="D3824" s="3">
        <f t="shared" si="414"/>
        <v>1</v>
      </c>
      <c r="E3824">
        <f t="shared" si="415"/>
        <v>3</v>
      </c>
      <c r="F3824">
        <f t="shared" si="413"/>
        <v>2019</v>
      </c>
      <c r="G3824">
        <f t="shared" si="417"/>
        <v>254</v>
      </c>
      <c r="H3824">
        <f t="shared" si="418"/>
        <v>266.83333333333331</v>
      </c>
      <c r="I3824">
        <f t="shared" si="416"/>
        <v>-12.833333333333314</v>
      </c>
      <c r="K3824" s="24">
        <v>40077</v>
      </c>
      <c r="L3824" s="25">
        <v>224</v>
      </c>
    </row>
    <row r="3825" spans="1:12" ht="15.75" thickBot="1" x14ac:dyDescent="0.3">
      <c r="A3825" s="1">
        <v>43476</v>
      </c>
      <c r="B3825" s="4">
        <v>3.7141000000000002</v>
      </c>
      <c r="C3825" s="4">
        <f t="shared" si="412"/>
        <v>8.2089704508959985E-2</v>
      </c>
      <c r="D3825" s="3">
        <f t="shared" si="414"/>
        <v>1</v>
      </c>
      <c r="E3825">
        <f t="shared" si="415"/>
        <v>3</v>
      </c>
      <c r="F3825">
        <f t="shared" si="413"/>
        <v>2019</v>
      </c>
      <c r="G3825">
        <f t="shared" si="417"/>
        <v>258</v>
      </c>
      <c r="H3825">
        <f t="shared" si="418"/>
        <v>265.33333333333331</v>
      </c>
      <c r="I3825">
        <f t="shared" si="416"/>
        <v>-7.3333333333333144</v>
      </c>
      <c r="K3825" s="22">
        <v>40074</v>
      </c>
      <c r="L3825" s="23">
        <v>222</v>
      </c>
    </row>
    <row r="3826" spans="1:12" ht="15.75" thickBot="1" x14ac:dyDescent="0.3">
      <c r="A3826" s="1">
        <v>43479</v>
      </c>
      <c r="B3826" s="4">
        <v>3.726</v>
      </c>
      <c r="C3826" s="4">
        <f t="shared" si="412"/>
        <v>8.2313356006198171E-2</v>
      </c>
      <c r="D3826" s="3">
        <f t="shared" si="414"/>
        <v>1</v>
      </c>
      <c r="E3826">
        <f t="shared" si="415"/>
        <v>3</v>
      </c>
      <c r="F3826">
        <f t="shared" si="413"/>
        <v>2019</v>
      </c>
      <c r="G3826">
        <f t="shared" si="417"/>
        <v>258</v>
      </c>
      <c r="H3826">
        <f t="shared" si="418"/>
        <v>264.08333333333331</v>
      </c>
      <c r="I3826">
        <f t="shared" si="416"/>
        <v>-6.0833333333333144</v>
      </c>
      <c r="K3826" s="24">
        <v>40073</v>
      </c>
      <c r="L3826" s="25">
        <v>228</v>
      </c>
    </row>
    <row r="3827" spans="1:12" ht="15.75" thickBot="1" x14ac:dyDescent="0.3">
      <c r="A3827" s="1">
        <v>43480</v>
      </c>
      <c r="B3827" s="4">
        <v>3.7048999999999999</v>
      </c>
      <c r="C3827" s="4">
        <f t="shared" ref="C3827:C3890" si="419">_xlfn.STDEV.P(B3766:B3827)</f>
        <v>8.2720220127233832E-2</v>
      </c>
      <c r="D3827" s="3">
        <f t="shared" si="414"/>
        <v>1</v>
      </c>
      <c r="E3827">
        <f t="shared" si="415"/>
        <v>3</v>
      </c>
      <c r="F3827">
        <f t="shared" si="413"/>
        <v>2019</v>
      </c>
      <c r="G3827">
        <f t="shared" si="417"/>
        <v>255</v>
      </c>
      <c r="H3827">
        <f t="shared" si="418"/>
        <v>262.5</v>
      </c>
      <c r="I3827">
        <f t="shared" si="416"/>
        <v>-7.5</v>
      </c>
      <c r="K3827" s="22">
        <v>40072</v>
      </c>
      <c r="L3827" s="23">
        <v>216</v>
      </c>
    </row>
    <row r="3828" spans="1:12" ht="15.75" thickBot="1" x14ac:dyDescent="0.3">
      <c r="A3828" s="1">
        <v>43481</v>
      </c>
      <c r="B3828" s="4">
        <v>3.7197</v>
      </c>
      <c r="C3828" s="4">
        <f t="shared" si="419"/>
        <v>8.2539019309880571E-2</v>
      </c>
      <c r="D3828" s="3">
        <f t="shared" si="414"/>
        <v>1</v>
      </c>
      <c r="E3828">
        <f t="shared" si="415"/>
        <v>3</v>
      </c>
      <c r="F3828">
        <f t="shared" si="413"/>
        <v>2019</v>
      </c>
      <c r="G3828">
        <f t="shared" si="417"/>
        <v>255</v>
      </c>
      <c r="H3828">
        <f t="shared" si="418"/>
        <v>261.08333333333331</v>
      </c>
      <c r="I3828">
        <f t="shared" si="416"/>
        <v>-6.0833333333333144</v>
      </c>
      <c r="K3828" s="24">
        <v>40071</v>
      </c>
      <c r="L3828" s="25">
        <v>226</v>
      </c>
    </row>
    <row r="3829" spans="1:12" ht="15.75" thickBot="1" x14ac:dyDescent="0.3">
      <c r="A3829" s="1">
        <v>43482</v>
      </c>
      <c r="B3829" s="4">
        <v>3.7591000000000001</v>
      </c>
      <c r="C3829" s="4">
        <f t="shared" si="419"/>
        <v>8.1817173107463004E-2</v>
      </c>
      <c r="D3829" s="3">
        <f t="shared" si="414"/>
        <v>1</v>
      </c>
      <c r="E3829">
        <f t="shared" si="415"/>
        <v>3</v>
      </c>
      <c r="F3829">
        <f t="shared" si="413"/>
        <v>2019</v>
      </c>
      <c r="G3829">
        <f t="shared" si="417"/>
        <v>255</v>
      </c>
      <c r="H3829">
        <f t="shared" si="418"/>
        <v>259.33333333333331</v>
      </c>
      <c r="I3829">
        <f t="shared" si="416"/>
        <v>-4.3333333333333144</v>
      </c>
      <c r="K3829" s="22">
        <v>40070</v>
      </c>
      <c r="L3829" s="23">
        <v>234</v>
      </c>
    </row>
    <row r="3830" spans="1:12" ht="15.75" thickBot="1" x14ac:dyDescent="0.3">
      <c r="A3830" s="1">
        <v>43483</v>
      </c>
      <c r="B3830" s="4">
        <v>3.7486000000000002</v>
      </c>
      <c r="C3830" s="4">
        <f t="shared" si="419"/>
        <v>8.1076888520941984E-2</v>
      </c>
      <c r="D3830" s="3">
        <f t="shared" si="414"/>
        <v>1</v>
      </c>
      <c r="E3830">
        <f t="shared" si="415"/>
        <v>3</v>
      </c>
      <c r="F3830">
        <f t="shared" si="413"/>
        <v>2019</v>
      </c>
      <c r="G3830">
        <f t="shared" si="417"/>
        <v>245</v>
      </c>
      <c r="H3830">
        <f t="shared" si="418"/>
        <v>256.83333333333331</v>
      </c>
      <c r="I3830">
        <f t="shared" si="416"/>
        <v>-11.833333333333314</v>
      </c>
      <c r="K3830" s="24">
        <v>40067</v>
      </c>
      <c r="L3830" s="25">
        <v>243</v>
      </c>
    </row>
    <row r="3831" spans="1:12" ht="15.75" thickBot="1" x14ac:dyDescent="0.3">
      <c r="A3831" s="1">
        <v>43486</v>
      </c>
      <c r="B3831" s="4">
        <v>3.7705000000000002</v>
      </c>
      <c r="C3831" s="4">
        <f t="shared" si="419"/>
        <v>8.0380832549900805E-2</v>
      </c>
      <c r="D3831" s="3">
        <f t="shared" si="414"/>
        <v>1</v>
      </c>
      <c r="E3831">
        <f t="shared" si="415"/>
        <v>3</v>
      </c>
      <c r="F3831">
        <f t="shared" si="413"/>
        <v>2019</v>
      </c>
      <c r="G3831">
        <f t="shared" si="417"/>
        <v>245</v>
      </c>
      <c r="H3831">
        <f t="shared" si="418"/>
        <v>254.08333333333334</v>
      </c>
      <c r="I3831">
        <f t="shared" si="416"/>
        <v>-9.0833333333333428</v>
      </c>
      <c r="K3831" s="22">
        <v>40066</v>
      </c>
      <c r="L3831" s="23">
        <v>249</v>
      </c>
    </row>
    <row r="3832" spans="1:12" ht="15.75" thickBot="1" x14ac:dyDescent="0.3">
      <c r="A3832" s="1">
        <v>43487</v>
      </c>
      <c r="B3832" s="4">
        <v>3.7614999999999998</v>
      </c>
      <c r="C3832" s="4">
        <f t="shared" si="419"/>
        <v>7.9373987920329986E-2</v>
      </c>
      <c r="D3832" s="3">
        <f t="shared" si="414"/>
        <v>1</v>
      </c>
      <c r="E3832">
        <f t="shared" si="415"/>
        <v>3</v>
      </c>
      <c r="F3832">
        <f t="shared" si="413"/>
        <v>2019</v>
      </c>
      <c r="G3832">
        <f t="shared" si="417"/>
        <v>252</v>
      </c>
      <c r="H3832">
        <f t="shared" si="418"/>
        <v>253.08333333333334</v>
      </c>
      <c r="I3832">
        <f t="shared" si="416"/>
        <v>-1.0833333333333428</v>
      </c>
      <c r="K3832" s="24">
        <v>40065</v>
      </c>
      <c r="L3832" s="25">
        <v>239</v>
      </c>
    </row>
    <row r="3833" spans="1:12" ht="15.75" thickBot="1" x14ac:dyDescent="0.3">
      <c r="A3833" s="1">
        <v>43488</v>
      </c>
      <c r="B3833" s="4">
        <v>3.7993999999999999</v>
      </c>
      <c r="C3833" s="4">
        <f t="shared" si="419"/>
        <v>7.8561101839042524E-2</v>
      </c>
      <c r="D3833" s="3">
        <f t="shared" si="414"/>
        <v>1</v>
      </c>
      <c r="E3833">
        <f t="shared" si="415"/>
        <v>3</v>
      </c>
      <c r="F3833">
        <f t="shared" si="413"/>
        <v>2019</v>
      </c>
      <c r="G3833">
        <f t="shared" si="417"/>
        <v>247</v>
      </c>
      <c r="H3833">
        <f t="shared" si="418"/>
        <v>252.33333333333334</v>
      </c>
      <c r="I3833">
        <f t="shared" si="416"/>
        <v>-5.3333333333333428</v>
      </c>
      <c r="K3833" s="22">
        <v>40064</v>
      </c>
      <c r="L3833" s="23">
        <v>241</v>
      </c>
    </row>
    <row r="3834" spans="1:12" ht="15.75" thickBot="1" x14ac:dyDescent="0.3">
      <c r="A3834" s="1">
        <v>43489</v>
      </c>
      <c r="B3834" s="4">
        <v>3.7814999999999999</v>
      </c>
      <c r="C3834" s="4">
        <f t="shared" si="419"/>
        <v>7.7706408777786659E-2</v>
      </c>
      <c r="D3834" s="3">
        <f t="shared" si="414"/>
        <v>1</v>
      </c>
      <c r="E3834">
        <f t="shared" si="415"/>
        <v>3</v>
      </c>
      <c r="F3834">
        <f t="shared" si="413"/>
        <v>2019</v>
      </c>
      <c r="G3834">
        <f t="shared" si="417"/>
        <v>246</v>
      </c>
      <c r="H3834">
        <f t="shared" si="418"/>
        <v>251.66666666666666</v>
      </c>
      <c r="I3834">
        <f t="shared" si="416"/>
        <v>-5.6666666666666572</v>
      </c>
      <c r="K3834" s="24">
        <v>40063</v>
      </c>
      <c r="L3834" s="25">
        <v>260</v>
      </c>
    </row>
    <row r="3835" spans="1:12" ht="15.75" thickBot="1" x14ac:dyDescent="0.3">
      <c r="A3835" s="1">
        <v>43490</v>
      </c>
      <c r="B3835" s="4">
        <v>3.7625999999999999</v>
      </c>
      <c r="C3835" s="4">
        <f t="shared" si="419"/>
        <v>7.6841713820231694E-2</v>
      </c>
      <c r="D3835" s="3">
        <f t="shared" si="414"/>
        <v>1</v>
      </c>
      <c r="E3835">
        <f t="shared" si="415"/>
        <v>3</v>
      </c>
      <c r="F3835">
        <f t="shared" si="413"/>
        <v>2019</v>
      </c>
      <c r="G3835">
        <f t="shared" si="417"/>
        <v>239</v>
      </c>
      <c r="H3835">
        <f t="shared" si="418"/>
        <v>250.75</v>
      </c>
      <c r="I3835">
        <f t="shared" si="416"/>
        <v>-11.75</v>
      </c>
      <c r="K3835" s="22">
        <v>40060</v>
      </c>
      <c r="L3835" s="23">
        <v>260</v>
      </c>
    </row>
    <row r="3836" spans="1:12" ht="15.75" thickBot="1" x14ac:dyDescent="0.3">
      <c r="A3836" s="1">
        <v>43493</v>
      </c>
      <c r="B3836" s="4">
        <v>3.7675999999999998</v>
      </c>
      <c r="C3836" s="4">
        <f t="shared" si="419"/>
        <v>7.5286148611392878E-2</v>
      </c>
      <c r="D3836" s="3">
        <f t="shared" si="414"/>
        <v>1</v>
      </c>
      <c r="E3836">
        <f t="shared" si="415"/>
        <v>3</v>
      </c>
      <c r="F3836">
        <f t="shared" si="413"/>
        <v>2019</v>
      </c>
      <c r="G3836">
        <f t="shared" si="417"/>
        <v>240</v>
      </c>
      <c r="H3836">
        <f t="shared" si="418"/>
        <v>249.58333333333334</v>
      </c>
      <c r="I3836">
        <f t="shared" si="416"/>
        <v>-9.5833333333333428</v>
      </c>
      <c r="K3836" s="24">
        <v>40059</v>
      </c>
      <c r="L3836" s="25">
        <v>265</v>
      </c>
    </row>
    <row r="3837" spans="1:12" ht="15.75" thickBot="1" x14ac:dyDescent="0.3">
      <c r="A3837" s="1">
        <v>43494</v>
      </c>
      <c r="B3837" s="4">
        <v>3.7370000000000001</v>
      </c>
      <c r="C3837" s="4">
        <f t="shared" si="419"/>
        <v>7.2762713576341551E-2</v>
      </c>
      <c r="D3837" s="3">
        <f t="shared" si="414"/>
        <v>1</v>
      </c>
      <c r="E3837">
        <f t="shared" si="415"/>
        <v>3</v>
      </c>
      <c r="F3837">
        <f t="shared" si="413"/>
        <v>2019</v>
      </c>
      <c r="G3837">
        <f t="shared" si="417"/>
        <v>244</v>
      </c>
      <c r="H3837">
        <f t="shared" si="418"/>
        <v>248.41666666666666</v>
      </c>
      <c r="I3837">
        <f t="shared" si="416"/>
        <v>-4.4166666666666572</v>
      </c>
      <c r="K3837" s="22">
        <v>40058</v>
      </c>
      <c r="L3837" s="23">
        <v>276</v>
      </c>
    </row>
    <row r="3838" spans="1:12" ht="15.75" thickBot="1" x14ac:dyDescent="0.3">
      <c r="A3838" s="1">
        <v>43495</v>
      </c>
      <c r="B3838" s="4">
        <v>3.7151000000000001</v>
      </c>
      <c r="C3838" s="4">
        <f t="shared" si="419"/>
        <v>7.2484514403449316E-2</v>
      </c>
      <c r="D3838" s="3">
        <f t="shared" si="414"/>
        <v>1</v>
      </c>
      <c r="E3838">
        <f t="shared" si="415"/>
        <v>3</v>
      </c>
      <c r="F3838">
        <f t="shared" si="413"/>
        <v>2019</v>
      </c>
      <c r="G3838">
        <f t="shared" si="417"/>
        <v>240</v>
      </c>
      <c r="H3838">
        <f t="shared" si="418"/>
        <v>246.91666666666666</v>
      </c>
      <c r="I3838">
        <f t="shared" si="416"/>
        <v>-6.9166666666666572</v>
      </c>
      <c r="K3838" s="24">
        <v>40057</v>
      </c>
      <c r="L3838" s="25">
        <v>272</v>
      </c>
    </row>
    <row r="3839" spans="1:12" ht="15.75" thickBot="1" x14ac:dyDescent="0.3">
      <c r="A3839" s="1">
        <v>43496</v>
      </c>
      <c r="B3839" s="4">
        <v>3.6518999999999999</v>
      </c>
      <c r="C3839" s="4">
        <f t="shared" si="419"/>
        <v>7.4194579726352197E-2</v>
      </c>
      <c r="D3839" s="3">
        <f t="shared" si="414"/>
        <v>1</v>
      </c>
      <c r="E3839">
        <f t="shared" si="415"/>
        <v>3</v>
      </c>
      <c r="F3839">
        <f t="shared" si="413"/>
        <v>2019</v>
      </c>
      <c r="G3839">
        <f t="shared" si="417"/>
        <v>238</v>
      </c>
      <c r="H3839">
        <f t="shared" si="418"/>
        <v>245.5</v>
      </c>
      <c r="I3839">
        <f t="shared" si="416"/>
        <v>-7.5</v>
      </c>
      <c r="K3839" s="22">
        <v>40056</v>
      </c>
      <c r="L3839" s="23">
        <v>271</v>
      </c>
    </row>
    <row r="3840" spans="1:12" ht="15.75" thickBot="1" x14ac:dyDescent="0.3">
      <c r="A3840" s="1">
        <v>43497</v>
      </c>
      <c r="B3840" s="4">
        <v>3.6694</v>
      </c>
      <c r="C3840" s="4">
        <f t="shared" si="419"/>
        <v>7.4912054455244501E-2</v>
      </c>
      <c r="D3840" s="3">
        <f t="shared" si="414"/>
        <v>2</v>
      </c>
      <c r="E3840">
        <f t="shared" si="415"/>
        <v>3</v>
      </c>
      <c r="F3840">
        <f t="shared" si="413"/>
        <v>2019</v>
      </c>
      <c r="G3840">
        <f t="shared" si="417"/>
        <v>237</v>
      </c>
      <c r="H3840">
        <f t="shared" si="418"/>
        <v>244</v>
      </c>
      <c r="I3840">
        <f t="shared" si="416"/>
        <v>-7</v>
      </c>
      <c r="K3840" s="24">
        <v>40053</v>
      </c>
      <c r="L3840" s="25">
        <v>267</v>
      </c>
    </row>
    <row r="3841" spans="1:12" ht="15.75" thickBot="1" x14ac:dyDescent="0.3">
      <c r="A3841" s="1">
        <v>43500</v>
      </c>
      <c r="B3841" s="4">
        <v>3.6756000000000002</v>
      </c>
      <c r="C3841" s="4">
        <f t="shared" si="419"/>
        <v>7.5610150660704575E-2</v>
      </c>
      <c r="D3841" s="3">
        <f t="shared" si="414"/>
        <v>2</v>
      </c>
      <c r="E3841">
        <f t="shared" si="415"/>
        <v>3</v>
      </c>
      <c r="F3841">
        <f t="shared" si="413"/>
        <v>2019</v>
      </c>
      <c r="G3841">
        <f t="shared" si="417"/>
        <v>234</v>
      </c>
      <c r="H3841">
        <f t="shared" si="418"/>
        <v>242.25</v>
      </c>
      <c r="I3841">
        <f t="shared" si="416"/>
        <v>-8.25</v>
      </c>
      <c r="K3841" s="22">
        <v>40052</v>
      </c>
      <c r="L3841" s="23">
        <v>263</v>
      </c>
    </row>
    <row r="3842" spans="1:12" ht="15.75" thickBot="1" x14ac:dyDescent="0.3">
      <c r="A3842" s="1">
        <v>43501</v>
      </c>
      <c r="B3842" s="4">
        <v>3.6741000000000001</v>
      </c>
      <c r="C3842" s="4">
        <f t="shared" si="419"/>
        <v>7.7026925978532945E-2</v>
      </c>
      <c r="D3842" s="3">
        <f t="shared" si="414"/>
        <v>2</v>
      </c>
      <c r="E3842">
        <f t="shared" si="415"/>
        <v>3</v>
      </c>
      <c r="F3842">
        <f t="shared" ref="F3842:F3905" si="420">YEAR(A3842)</f>
        <v>2019</v>
      </c>
      <c r="G3842">
        <f t="shared" si="417"/>
        <v>232</v>
      </c>
      <c r="H3842">
        <f t="shared" si="418"/>
        <v>241.16666666666666</v>
      </c>
      <c r="I3842">
        <f t="shared" si="416"/>
        <v>-9.1666666666666572</v>
      </c>
      <c r="K3842" s="24">
        <v>40051</v>
      </c>
      <c r="L3842" s="25">
        <v>266</v>
      </c>
    </row>
    <row r="3843" spans="1:12" ht="15.75" thickBot="1" x14ac:dyDescent="0.3">
      <c r="A3843" s="1">
        <v>43502</v>
      </c>
      <c r="B3843" s="4">
        <v>3.7019000000000002</v>
      </c>
      <c r="C3843" s="4">
        <f t="shared" si="419"/>
        <v>7.7853940681282E-2</v>
      </c>
      <c r="D3843" s="3">
        <f t="shared" ref="D3843:D3906" si="421">MONTH(A3843)</f>
        <v>2</v>
      </c>
      <c r="E3843">
        <f t="shared" ref="E3843:E3906" si="422">IF(D3843&lt;4,3,IF(D3843&lt;7,6,IF(D3843&lt;10,9,12)))</f>
        <v>3</v>
      </c>
      <c r="F3843">
        <f t="shared" si="420"/>
        <v>2019</v>
      </c>
      <c r="G3843">
        <f t="shared" si="417"/>
        <v>239</v>
      </c>
      <c r="H3843">
        <f t="shared" si="418"/>
        <v>240.66666666666666</v>
      </c>
      <c r="I3843">
        <f t="shared" ref="I3843:I3906" si="423">G3843-H3843</f>
        <v>-1.6666666666666572</v>
      </c>
      <c r="K3843" s="22">
        <v>40050</v>
      </c>
      <c r="L3843" s="23">
        <v>262</v>
      </c>
    </row>
    <row r="3844" spans="1:12" ht="15.75" thickBot="1" x14ac:dyDescent="0.3">
      <c r="A3844" s="1">
        <v>43503</v>
      </c>
      <c r="B3844" s="4">
        <v>3.7193000000000001</v>
      </c>
      <c r="C3844" s="4">
        <f t="shared" si="419"/>
        <v>7.8140656766207933E-2</v>
      </c>
      <c r="D3844" s="3">
        <f t="shared" si="421"/>
        <v>2</v>
      </c>
      <c r="E3844">
        <f t="shared" si="422"/>
        <v>3</v>
      </c>
      <c r="F3844">
        <f t="shared" si="420"/>
        <v>2019</v>
      </c>
      <c r="G3844">
        <f t="shared" ref="G3844:G3907" si="424">_xlfn.IFNA(VLOOKUP($A3844, $K:$L, 2, 0), G3843)</f>
        <v>245</v>
      </c>
      <c r="H3844">
        <f t="shared" si="418"/>
        <v>240.08333333333334</v>
      </c>
      <c r="I3844">
        <f t="shared" si="423"/>
        <v>4.9166666666666572</v>
      </c>
      <c r="K3844" s="24">
        <v>40049</v>
      </c>
      <c r="L3844" s="25">
        <v>254</v>
      </c>
    </row>
    <row r="3845" spans="1:12" ht="15.75" thickBot="1" x14ac:dyDescent="0.3">
      <c r="A3845" s="1">
        <v>43504</v>
      </c>
      <c r="B3845" s="4">
        <v>3.7183999999999999</v>
      </c>
      <c r="C3845" s="4">
        <f t="shared" si="419"/>
        <v>7.8566901259150723E-2</v>
      </c>
      <c r="D3845" s="3">
        <f t="shared" si="421"/>
        <v>2</v>
      </c>
      <c r="E3845">
        <f t="shared" si="422"/>
        <v>3</v>
      </c>
      <c r="F3845">
        <f t="shared" si="420"/>
        <v>2019</v>
      </c>
      <c r="G3845">
        <f t="shared" si="424"/>
        <v>249</v>
      </c>
      <c r="H3845">
        <f t="shared" si="418"/>
        <v>240.25</v>
      </c>
      <c r="I3845">
        <f t="shared" si="423"/>
        <v>8.75</v>
      </c>
      <c r="K3845" s="22">
        <v>40046</v>
      </c>
      <c r="L3845" s="23">
        <v>253</v>
      </c>
    </row>
    <row r="3846" spans="1:12" ht="15.75" thickBot="1" x14ac:dyDescent="0.3">
      <c r="A3846" s="1">
        <v>43507</v>
      </c>
      <c r="B3846" s="4">
        <v>3.7391000000000001</v>
      </c>
      <c r="C3846" s="4">
        <f t="shared" si="419"/>
        <v>7.8665118865470618E-2</v>
      </c>
      <c r="D3846" s="3">
        <f t="shared" si="421"/>
        <v>2</v>
      </c>
      <c r="E3846">
        <f t="shared" si="422"/>
        <v>3</v>
      </c>
      <c r="F3846">
        <f t="shared" si="420"/>
        <v>2019</v>
      </c>
      <c r="G3846">
        <f t="shared" si="424"/>
        <v>250</v>
      </c>
      <c r="H3846">
        <f t="shared" si="418"/>
        <v>240.58333333333334</v>
      </c>
      <c r="I3846">
        <f t="shared" si="423"/>
        <v>9.4166666666666572</v>
      </c>
      <c r="K3846" s="24">
        <v>40045</v>
      </c>
      <c r="L3846" s="25">
        <v>266</v>
      </c>
    </row>
    <row r="3847" spans="1:12" ht="15.75" thickBot="1" x14ac:dyDescent="0.3">
      <c r="A3847" s="1">
        <v>43508</v>
      </c>
      <c r="B3847" s="4">
        <v>3.7296</v>
      </c>
      <c r="C3847" s="4">
        <f t="shared" si="419"/>
        <v>7.9107340043129193E-2</v>
      </c>
      <c r="D3847" s="3">
        <f t="shared" si="421"/>
        <v>2</v>
      </c>
      <c r="E3847">
        <f t="shared" si="422"/>
        <v>3</v>
      </c>
      <c r="F3847">
        <f t="shared" si="420"/>
        <v>2019</v>
      </c>
      <c r="G3847">
        <f t="shared" si="424"/>
        <v>244</v>
      </c>
      <c r="H3847">
        <f t="shared" si="418"/>
        <v>241</v>
      </c>
      <c r="I3847">
        <f t="shared" si="423"/>
        <v>3</v>
      </c>
      <c r="K3847" s="22">
        <v>40044</v>
      </c>
      <c r="L3847" s="23">
        <v>264</v>
      </c>
    </row>
    <row r="3848" spans="1:12" ht="15.75" thickBot="1" x14ac:dyDescent="0.3">
      <c r="A3848" s="1">
        <v>43509</v>
      </c>
      <c r="B3848" s="4">
        <v>3.7277</v>
      </c>
      <c r="C3848" s="4">
        <f t="shared" si="419"/>
        <v>7.9594385508492391E-2</v>
      </c>
      <c r="D3848" s="3">
        <f t="shared" si="421"/>
        <v>2</v>
      </c>
      <c r="E3848">
        <f t="shared" si="422"/>
        <v>3</v>
      </c>
      <c r="F3848">
        <f t="shared" si="420"/>
        <v>2019</v>
      </c>
      <c r="G3848">
        <f t="shared" si="424"/>
        <v>242</v>
      </c>
      <c r="H3848">
        <f t="shared" si="418"/>
        <v>241.16666666666666</v>
      </c>
      <c r="I3848">
        <f t="shared" si="423"/>
        <v>0.83333333333334281</v>
      </c>
      <c r="K3848" s="24">
        <v>40043</v>
      </c>
      <c r="L3848" s="25">
        <v>255</v>
      </c>
    </row>
    <row r="3849" spans="1:12" ht="15.75" thickBot="1" x14ac:dyDescent="0.3">
      <c r="A3849" s="1">
        <v>43510</v>
      </c>
      <c r="B3849" s="4">
        <v>3.7755999999999998</v>
      </c>
      <c r="C3849" s="4">
        <f t="shared" si="419"/>
        <v>7.9441173400305959E-2</v>
      </c>
      <c r="D3849" s="3">
        <f t="shared" si="421"/>
        <v>2</v>
      </c>
      <c r="E3849">
        <f t="shared" si="422"/>
        <v>3</v>
      </c>
      <c r="F3849">
        <f t="shared" si="420"/>
        <v>2019</v>
      </c>
      <c r="G3849">
        <f t="shared" si="424"/>
        <v>240</v>
      </c>
      <c r="H3849">
        <f t="shared" si="418"/>
        <v>240.83333333333334</v>
      </c>
      <c r="I3849">
        <f t="shared" si="423"/>
        <v>-0.83333333333334281</v>
      </c>
      <c r="K3849" s="22">
        <v>40042</v>
      </c>
      <c r="L3849" s="23">
        <v>261</v>
      </c>
    </row>
    <row r="3850" spans="1:12" ht="15.75" thickBot="1" x14ac:dyDescent="0.3">
      <c r="A3850" s="1">
        <v>43511</v>
      </c>
      <c r="B3850" s="4">
        <v>3.7155</v>
      </c>
      <c r="C3850" s="4">
        <f t="shared" si="419"/>
        <v>7.9934295338608685E-2</v>
      </c>
      <c r="D3850" s="3">
        <f t="shared" si="421"/>
        <v>2</v>
      </c>
      <c r="E3850">
        <f t="shared" si="422"/>
        <v>3</v>
      </c>
      <c r="F3850">
        <f t="shared" si="420"/>
        <v>2019</v>
      </c>
      <c r="G3850">
        <f t="shared" si="424"/>
        <v>241</v>
      </c>
      <c r="H3850">
        <f t="shared" si="418"/>
        <v>240.91666666666666</v>
      </c>
      <c r="I3850">
        <f t="shared" si="423"/>
        <v>8.3333333333342807E-2</v>
      </c>
      <c r="K3850" s="24">
        <v>40039</v>
      </c>
      <c r="L3850" s="25">
        <v>256</v>
      </c>
    </row>
    <row r="3851" spans="1:12" ht="15.75" thickBot="1" x14ac:dyDescent="0.3">
      <c r="A3851" s="1">
        <v>43514</v>
      </c>
      <c r="B3851" s="4">
        <v>3.7315999999999998</v>
      </c>
      <c r="C3851" s="4">
        <f t="shared" si="419"/>
        <v>8.021525225010756E-2</v>
      </c>
      <c r="D3851" s="3">
        <f t="shared" si="421"/>
        <v>2</v>
      </c>
      <c r="E3851">
        <f t="shared" si="422"/>
        <v>3</v>
      </c>
      <c r="F3851">
        <f t="shared" si="420"/>
        <v>2019</v>
      </c>
      <c r="G3851">
        <f t="shared" si="424"/>
        <v>241</v>
      </c>
      <c r="H3851">
        <f t="shared" si="418"/>
        <v>241.16666666666666</v>
      </c>
      <c r="I3851">
        <f t="shared" si="423"/>
        <v>-0.16666666666665719</v>
      </c>
      <c r="K3851" s="22">
        <v>40038</v>
      </c>
      <c r="L3851" s="23">
        <v>254</v>
      </c>
    </row>
    <row r="3852" spans="1:12" ht="15.75" thickBot="1" x14ac:dyDescent="0.3">
      <c r="A3852" s="1">
        <v>43515</v>
      </c>
      <c r="B3852" s="4">
        <v>3.7206000000000001</v>
      </c>
      <c r="C3852" s="4">
        <f t="shared" si="419"/>
        <v>8.0767924577016745E-2</v>
      </c>
      <c r="D3852" s="3">
        <f t="shared" si="421"/>
        <v>2</v>
      </c>
      <c r="E3852">
        <f t="shared" si="422"/>
        <v>3</v>
      </c>
      <c r="F3852">
        <f t="shared" si="420"/>
        <v>2019</v>
      </c>
      <c r="G3852">
        <f t="shared" si="424"/>
        <v>241</v>
      </c>
      <c r="H3852">
        <f t="shared" si="418"/>
        <v>241.5</v>
      </c>
      <c r="I3852">
        <f t="shared" si="423"/>
        <v>-0.5</v>
      </c>
      <c r="K3852" s="24">
        <v>40037</v>
      </c>
      <c r="L3852" s="25">
        <v>246</v>
      </c>
    </row>
    <row r="3853" spans="1:12" ht="15.75" thickBot="1" x14ac:dyDescent="0.3">
      <c r="A3853" s="1">
        <v>43516</v>
      </c>
      <c r="B3853" s="4">
        <v>3.71</v>
      </c>
      <c r="C3853" s="4">
        <f t="shared" si="419"/>
        <v>8.1442444645297138E-2</v>
      </c>
      <c r="D3853" s="3">
        <f t="shared" si="421"/>
        <v>2</v>
      </c>
      <c r="E3853">
        <f t="shared" si="422"/>
        <v>3</v>
      </c>
      <c r="F3853">
        <f t="shared" si="420"/>
        <v>2019</v>
      </c>
      <c r="G3853">
        <f t="shared" si="424"/>
        <v>241</v>
      </c>
      <c r="H3853">
        <f t="shared" si="418"/>
        <v>242.08333333333334</v>
      </c>
      <c r="I3853">
        <f t="shared" si="423"/>
        <v>-1.0833333333333428</v>
      </c>
      <c r="K3853" s="22">
        <v>40036</v>
      </c>
      <c r="L3853" s="23">
        <v>248</v>
      </c>
    </row>
    <row r="3854" spans="1:12" ht="15.75" thickBot="1" x14ac:dyDescent="0.3">
      <c r="A3854" s="1">
        <v>43517</v>
      </c>
      <c r="B3854" s="4">
        <v>3.7595000000000001</v>
      </c>
      <c r="C3854" s="4">
        <f t="shared" si="419"/>
        <v>8.1528696581541868E-2</v>
      </c>
      <c r="D3854" s="3">
        <f t="shared" si="421"/>
        <v>2</v>
      </c>
      <c r="E3854">
        <f t="shared" si="422"/>
        <v>3</v>
      </c>
      <c r="F3854">
        <f t="shared" si="420"/>
        <v>2019</v>
      </c>
      <c r="G3854">
        <f t="shared" si="424"/>
        <v>242</v>
      </c>
      <c r="H3854">
        <f t="shared" si="418"/>
        <v>242.91666666666666</v>
      </c>
      <c r="I3854">
        <f t="shared" si="423"/>
        <v>-0.91666666666665719</v>
      </c>
      <c r="K3854" s="24">
        <v>40035</v>
      </c>
      <c r="L3854" s="25">
        <v>238</v>
      </c>
    </row>
    <row r="3855" spans="1:12" ht="15.75" thickBot="1" x14ac:dyDescent="0.3">
      <c r="A3855" s="1">
        <v>43518</v>
      </c>
      <c r="B3855" s="4">
        <v>3.7429999999999999</v>
      </c>
      <c r="C3855" s="4">
        <f t="shared" si="419"/>
        <v>8.1216352818508628E-2</v>
      </c>
      <c r="D3855" s="3">
        <f t="shared" si="421"/>
        <v>2</v>
      </c>
      <c r="E3855">
        <f t="shared" si="422"/>
        <v>3</v>
      </c>
      <c r="F3855">
        <f t="shared" si="420"/>
        <v>2019</v>
      </c>
      <c r="G3855">
        <f t="shared" si="424"/>
        <v>241</v>
      </c>
      <c r="H3855">
        <f t="shared" si="418"/>
        <v>243.08333333333334</v>
      </c>
      <c r="I3855">
        <f t="shared" si="423"/>
        <v>-2.0833333333333428</v>
      </c>
      <c r="K3855" s="22">
        <v>40032</v>
      </c>
      <c r="L3855" s="23">
        <v>228</v>
      </c>
    </row>
    <row r="3856" spans="1:12" ht="15.75" thickBot="1" x14ac:dyDescent="0.3">
      <c r="A3856" s="1">
        <v>43521</v>
      </c>
      <c r="B3856" s="4">
        <v>3.7284999999999999</v>
      </c>
      <c r="C3856" s="4">
        <f t="shared" si="419"/>
        <v>8.0515557939067506E-2</v>
      </c>
      <c r="D3856" s="3">
        <f t="shared" si="421"/>
        <v>2</v>
      </c>
      <c r="E3856">
        <f t="shared" si="422"/>
        <v>3</v>
      </c>
      <c r="F3856">
        <f t="shared" si="420"/>
        <v>2019</v>
      </c>
      <c r="G3856">
        <f t="shared" si="424"/>
        <v>240</v>
      </c>
      <c r="H3856">
        <f t="shared" si="418"/>
        <v>242.66666666666666</v>
      </c>
      <c r="I3856">
        <f t="shared" si="423"/>
        <v>-2.6666666666666572</v>
      </c>
      <c r="K3856" s="24">
        <v>40031</v>
      </c>
      <c r="L3856" s="25">
        <v>238</v>
      </c>
    </row>
    <row r="3857" spans="1:12" ht="15.75" thickBot="1" x14ac:dyDescent="0.3">
      <c r="A3857" s="1">
        <v>43522</v>
      </c>
      <c r="B3857" s="4">
        <v>3.7595000000000001</v>
      </c>
      <c r="C3857" s="4">
        <f t="shared" si="419"/>
        <v>8.0007944210788398E-2</v>
      </c>
      <c r="D3857" s="3">
        <f t="shared" si="421"/>
        <v>2</v>
      </c>
      <c r="E3857">
        <f t="shared" si="422"/>
        <v>3</v>
      </c>
      <c r="F3857">
        <f t="shared" si="420"/>
        <v>2019</v>
      </c>
      <c r="G3857">
        <f t="shared" si="424"/>
        <v>239</v>
      </c>
      <c r="H3857">
        <f t="shared" si="418"/>
        <v>241.83333333333334</v>
      </c>
      <c r="I3857">
        <f t="shared" si="423"/>
        <v>-2.8333333333333428</v>
      </c>
      <c r="K3857" s="22">
        <v>40030</v>
      </c>
      <c r="L3857" s="23">
        <v>230</v>
      </c>
    </row>
    <row r="3858" spans="1:12" ht="15.75" thickBot="1" x14ac:dyDescent="0.3">
      <c r="A3858" s="1">
        <v>43523</v>
      </c>
      <c r="B3858" s="4">
        <v>3.7351000000000001</v>
      </c>
      <c r="C3858" s="4">
        <f t="shared" si="419"/>
        <v>7.9741327445745303E-2</v>
      </c>
      <c r="D3858" s="3">
        <f t="shared" si="421"/>
        <v>2</v>
      </c>
      <c r="E3858">
        <f t="shared" si="422"/>
        <v>3</v>
      </c>
      <c r="F3858">
        <f t="shared" si="420"/>
        <v>2019</v>
      </c>
      <c r="G3858">
        <f t="shared" si="424"/>
        <v>236</v>
      </c>
      <c r="H3858">
        <f t="shared" si="418"/>
        <v>240.66666666666666</v>
      </c>
      <c r="I3858">
        <f t="shared" si="423"/>
        <v>-4.6666666666666572</v>
      </c>
      <c r="K3858" s="24">
        <v>40029</v>
      </c>
      <c r="L3858" s="25">
        <v>238</v>
      </c>
    </row>
    <row r="3859" spans="1:12" ht="15.75" thickBot="1" x14ac:dyDescent="0.3">
      <c r="A3859" s="1">
        <v>43524</v>
      </c>
      <c r="B3859" s="4">
        <v>3.7385000000000002</v>
      </c>
      <c r="C3859" s="4">
        <f t="shared" si="419"/>
        <v>7.9291058095226352E-2</v>
      </c>
      <c r="D3859" s="3">
        <f t="shared" si="421"/>
        <v>2</v>
      </c>
      <c r="E3859">
        <f t="shared" si="422"/>
        <v>3</v>
      </c>
      <c r="F3859">
        <f t="shared" si="420"/>
        <v>2019</v>
      </c>
      <c r="G3859">
        <f t="shared" si="424"/>
        <v>235</v>
      </c>
      <c r="H3859">
        <f t="shared" si="418"/>
        <v>239.91666666666666</v>
      </c>
      <c r="I3859">
        <f t="shared" si="423"/>
        <v>-4.9166666666666572</v>
      </c>
      <c r="K3859" s="22">
        <v>40028</v>
      </c>
      <c r="L3859" s="23">
        <v>243</v>
      </c>
    </row>
    <row r="3860" spans="1:12" ht="15.75" thickBot="1" x14ac:dyDescent="0.3">
      <c r="A3860" s="1">
        <v>43525</v>
      </c>
      <c r="B3860" s="4">
        <v>3.7831999999999999</v>
      </c>
      <c r="C3860" s="4">
        <f t="shared" si="419"/>
        <v>7.9068589427326044E-2</v>
      </c>
      <c r="D3860" s="3">
        <f t="shared" si="421"/>
        <v>3</v>
      </c>
      <c r="E3860">
        <f t="shared" si="422"/>
        <v>3</v>
      </c>
      <c r="F3860">
        <f t="shared" si="420"/>
        <v>2019</v>
      </c>
      <c r="G3860">
        <f t="shared" si="424"/>
        <v>236</v>
      </c>
      <c r="H3860">
        <f t="shared" ref="H3860:H3923" si="425">AVERAGE(G3849:G3860)</f>
        <v>239.41666666666666</v>
      </c>
      <c r="I3860">
        <f t="shared" si="423"/>
        <v>-3.4166666666666572</v>
      </c>
      <c r="K3860" s="24">
        <v>40025</v>
      </c>
      <c r="L3860" s="25">
        <v>265</v>
      </c>
    </row>
    <row r="3861" spans="1:12" ht="15.75" thickBot="1" x14ac:dyDescent="0.3">
      <c r="A3861" s="1">
        <v>43530</v>
      </c>
      <c r="B3861" s="4">
        <v>3.8302999999999998</v>
      </c>
      <c r="C3861" s="4">
        <f t="shared" si="419"/>
        <v>7.9058505203787099E-2</v>
      </c>
      <c r="D3861" s="3">
        <f t="shared" si="421"/>
        <v>3</v>
      </c>
      <c r="E3861">
        <f t="shared" si="422"/>
        <v>3</v>
      </c>
      <c r="F3861">
        <f t="shared" si="420"/>
        <v>2019</v>
      </c>
      <c r="G3861">
        <f t="shared" si="424"/>
        <v>245</v>
      </c>
      <c r="H3861">
        <f t="shared" si="425"/>
        <v>239.83333333333334</v>
      </c>
      <c r="I3861">
        <f t="shared" si="423"/>
        <v>5.1666666666666572</v>
      </c>
      <c r="K3861" s="22">
        <v>40024</v>
      </c>
      <c r="L3861" s="23">
        <v>254</v>
      </c>
    </row>
    <row r="3862" spans="1:12" ht="15.75" thickBot="1" x14ac:dyDescent="0.3">
      <c r="A3862" s="1">
        <v>43531</v>
      </c>
      <c r="B3862" s="4">
        <v>3.8487</v>
      </c>
      <c r="C3862" s="4">
        <f t="shared" si="419"/>
        <v>7.8951092373650639E-2</v>
      </c>
      <c r="D3862" s="3">
        <f t="shared" si="421"/>
        <v>3</v>
      </c>
      <c r="E3862">
        <f t="shared" si="422"/>
        <v>3</v>
      </c>
      <c r="F3862">
        <f t="shared" si="420"/>
        <v>2019</v>
      </c>
      <c r="G3862">
        <f t="shared" si="424"/>
        <v>249</v>
      </c>
      <c r="H3862">
        <f t="shared" si="425"/>
        <v>240.5</v>
      </c>
      <c r="I3862">
        <f t="shared" si="423"/>
        <v>8.5</v>
      </c>
      <c r="K3862" s="24">
        <v>40023</v>
      </c>
      <c r="L3862" s="25">
        <v>253</v>
      </c>
    </row>
    <row r="3863" spans="1:12" ht="15.75" thickBot="1" x14ac:dyDescent="0.3">
      <c r="A3863" s="1">
        <v>43532</v>
      </c>
      <c r="B3863" s="4">
        <v>3.8677999999999999</v>
      </c>
      <c r="C3863" s="4">
        <f t="shared" si="419"/>
        <v>7.7799033793544983E-2</v>
      </c>
      <c r="D3863" s="3">
        <f t="shared" si="421"/>
        <v>3</v>
      </c>
      <c r="E3863">
        <f t="shared" si="422"/>
        <v>3</v>
      </c>
      <c r="F3863">
        <f t="shared" si="420"/>
        <v>2019</v>
      </c>
      <c r="G3863">
        <f t="shared" si="424"/>
        <v>251</v>
      </c>
      <c r="H3863">
        <f t="shared" si="425"/>
        <v>241.33333333333334</v>
      </c>
      <c r="I3863">
        <f t="shared" si="423"/>
        <v>9.6666666666666572</v>
      </c>
      <c r="K3863" s="22">
        <v>40022</v>
      </c>
      <c r="L3863" s="23">
        <v>248</v>
      </c>
    </row>
    <row r="3864" spans="1:12" ht="15.75" thickBot="1" x14ac:dyDescent="0.3">
      <c r="A3864" s="1">
        <v>43535</v>
      </c>
      <c r="B3864" s="4">
        <v>3.8460999999999999</v>
      </c>
      <c r="C3864" s="4">
        <f t="shared" si="419"/>
        <v>7.6841882941436498E-2</v>
      </c>
      <c r="D3864" s="3">
        <f t="shared" si="421"/>
        <v>3</v>
      </c>
      <c r="E3864">
        <f t="shared" si="422"/>
        <v>3</v>
      </c>
      <c r="F3864">
        <f t="shared" si="420"/>
        <v>2019</v>
      </c>
      <c r="G3864">
        <f t="shared" si="424"/>
        <v>243</v>
      </c>
      <c r="H3864">
        <f t="shared" si="425"/>
        <v>241.5</v>
      </c>
      <c r="I3864">
        <f t="shared" si="423"/>
        <v>1.5</v>
      </c>
      <c r="K3864" s="24">
        <v>40021</v>
      </c>
      <c r="L3864" s="25">
        <v>244</v>
      </c>
    </row>
    <row r="3865" spans="1:12" ht="15.75" thickBot="1" x14ac:dyDescent="0.3">
      <c r="A3865" s="1">
        <v>43536</v>
      </c>
      <c r="B3865" s="4">
        <v>3.8129</v>
      </c>
      <c r="C3865" s="4">
        <f t="shared" si="419"/>
        <v>7.5110884610638917E-2</v>
      </c>
      <c r="D3865" s="3">
        <f t="shared" si="421"/>
        <v>3</v>
      </c>
      <c r="E3865">
        <f t="shared" si="422"/>
        <v>3</v>
      </c>
      <c r="F3865">
        <f t="shared" si="420"/>
        <v>2019</v>
      </c>
      <c r="G3865">
        <f t="shared" si="424"/>
        <v>245</v>
      </c>
      <c r="H3865">
        <f t="shared" si="425"/>
        <v>241.83333333333334</v>
      </c>
      <c r="I3865">
        <f t="shared" si="423"/>
        <v>3.1666666666666572</v>
      </c>
      <c r="K3865" s="22">
        <v>40018</v>
      </c>
      <c r="L3865" s="23">
        <v>249</v>
      </c>
    </row>
    <row r="3866" spans="1:12" ht="15.75" thickBot="1" x14ac:dyDescent="0.3">
      <c r="A3866" s="1">
        <v>43537</v>
      </c>
      <c r="B3866" s="4">
        <v>3.8264999999999998</v>
      </c>
      <c r="C3866" s="4">
        <f t="shared" si="419"/>
        <v>7.3709011449663145E-2</v>
      </c>
      <c r="D3866" s="3">
        <f t="shared" si="421"/>
        <v>3</v>
      </c>
      <c r="E3866">
        <f t="shared" si="422"/>
        <v>3</v>
      </c>
      <c r="F3866">
        <f t="shared" si="420"/>
        <v>2019</v>
      </c>
      <c r="G3866">
        <f t="shared" si="424"/>
        <v>249</v>
      </c>
      <c r="H3866">
        <f t="shared" si="425"/>
        <v>242.41666666666666</v>
      </c>
      <c r="I3866">
        <f t="shared" si="423"/>
        <v>6.5833333333333428</v>
      </c>
      <c r="K3866" s="24">
        <v>40017</v>
      </c>
      <c r="L3866" s="25">
        <v>244</v>
      </c>
    </row>
    <row r="3867" spans="1:12" ht="15.75" thickBot="1" x14ac:dyDescent="0.3">
      <c r="A3867" s="1">
        <v>43538</v>
      </c>
      <c r="B3867" s="4">
        <v>3.8327</v>
      </c>
      <c r="C3867" s="4">
        <f t="shared" si="419"/>
        <v>7.323691938197506E-2</v>
      </c>
      <c r="D3867" s="3">
        <f t="shared" si="421"/>
        <v>3</v>
      </c>
      <c r="E3867">
        <f t="shared" si="422"/>
        <v>3</v>
      </c>
      <c r="F3867">
        <f t="shared" si="420"/>
        <v>2019</v>
      </c>
      <c r="G3867">
        <f t="shared" si="424"/>
        <v>245</v>
      </c>
      <c r="H3867">
        <f t="shared" si="425"/>
        <v>242.75</v>
      </c>
      <c r="I3867">
        <f t="shared" si="423"/>
        <v>2.25</v>
      </c>
      <c r="K3867" s="22">
        <v>40016</v>
      </c>
      <c r="L3867" s="23">
        <v>263</v>
      </c>
    </row>
    <row r="3868" spans="1:12" ht="15.75" thickBot="1" x14ac:dyDescent="0.3">
      <c r="A3868" s="1">
        <v>43539</v>
      </c>
      <c r="B3868" s="4">
        <v>3.8344</v>
      </c>
      <c r="C3868" s="4">
        <f t="shared" si="419"/>
        <v>7.2439795179157787E-2</v>
      </c>
      <c r="D3868" s="3">
        <f t="shared" si="421"/>
        <v>3</v>
      </c>
      <c r="E3868">
        <f t="shared" si="422"/>
        <v>3</v>
      </c>
      <c r="F3868">
        <f t="shared" si="420"/>
        <v>2019</v>
      </c>
      <c r="G3868">
        <f t="shared" si="424"/>
        <v>246</v>
      </c>
      <c r="H3868">
        <f t="shared" si="425"/>
        <v>243.25</v>
      </c>
      <c r="I3868">
        <f t="shared" si="423"/>
        <v>2.75</v>
      </c>
      <c r="K3868" s="24">
        <v>40015</v>
      </c>
      <c r="L3868" s="25">
        <v>269</v>
      </c>
    </row>
    <row r="3869" spans="1:12" ht="15.75" thickBot="1" x14ac:dyDescent="0.3">
      <c r="A3869" s="1">
        <v>43542</v>
      </c>
      <c r="B3869" s="4">
        <v>3.8111000000000002</v>
      </c>
      <c r="C3869" s="4">
        <f t="shared" si="419"/>
        <v>7.055790973683107E-2</v>
      </c>
      <c r="D3869" s="3">
        <f t="shared" si="421"/>
        <v>3</v>
      </c>
      <c r="E3869">
        <f t="shared" si="422"/>
        <v>3</v>
      </c>
      <c r="F3869">
        <f t="shared" si="420"/>
        <v>2019</v>
      </c>
      <c r="G3869">
        <f t="shared" si="424"/>
        <v>242</v>
      </c>
      <c r="H3869">
        <f t="shared" si="425"/>
        <v>243.5</v>
      </c>
      <c r="I3869">
        <f t="shared" si="423"/>
        <v>-1.5</v>
      </c>
      <c r="K3869" s="22">
        <v>40014</v>
      </c>
      <c r="L3869" s="23">
        <v>257</v>
      </c>
    </row>
    <row r="3870" spans="1:12" ht="15.75" thickBot="1" x14ac:dyDescent="0.3">
      <c r="A3870" s="1">
        <v>43543</v>
      </c>
      <c r="B3870" s="4">
        <v>3.7761999999999998</v>
      </c>
      <c r="C3870" s="4">
        <f t="shared" si="419"/>
        <v>6.8310303905538397E-2</v>
      </c>
      <c r="D3870" s="3">
        <f t="shared" si="421"/>
        <v>3</v>
      </c>
      <c r="E3870">
        <f t="shared" si="422"/>
        <v>3</v>
      </c>
      <c r="F3870">
        <f t="shared" si="420"/>
        <v>2019</v>
      </c>
      <c r="G3870">
        <f t="shared" si="424"/>
        <v>240</v>
      </c>
      <c r="H3870">
        <f t="shared" si="425"/>
        <v>243.83333333333334</v>
      </c>
      <c r="I3870">
        <f t="shared" si="423"/>
        <v>-3.8333333333333428</v>
      </c>
      <c r="K3870" s="24">
        <v>40011</v>
      </c>
      <c r="L3870" s="25">
        <v>250</v>
      </c>
    </row>
    <row r="3871" spans="1:12" ht="15.75" thickBot="1" x14ac:dyDescent="0.3">
      <c r="A3871" s="1">
        <v>43544</v>
      </c>
      <c r="B3871" s="4">
        <v>3.7896999999999998</v>
      </c>
      <c r="C3871" s="4">
        <f t="shared" si="419"/>
        <v>6.6367708637106421E-2</v>
      </c>
      <c r="D3871" s="3">
        <f t="shared" si="421"/>
        <v>3</v>
      </c>
      <c r="E3871">
        <f t="shared" si="422"/>
        <v>3</v>
      </c>
      <c r="F3871">
        <f t="shared" si="420"/>
        <v>2019</v>
      </c>
      <c r="G3871">
        <f t="shared" si="424"/>
        <v>240</v>
      </c>
      <c r="H3871">
        <f t="shared" si="425"/>
        <v>244.25</v>
      </c>
      <c r="I3871">
        <f t="shared" si="423"/>
        <v>-4.25</v>
      </c>
      <c r="K3871" s="22">
        <v>40010</v>
      </c>
      <c r="L3871" s="23">
        <v>263</v>
      </c>
    </row>
    <row r="3872" spans="1:12" ht="15.75" thickBot="1" x14ac:dyDescent="0.3">
      <c r="A3872" s="1">
        <v>43545</v>
      </c>
      <c r="B3872" s="4">
        <v>3.7967</v>
      </c>
      <c r="C3872" s="4">
        <f t="shared" si="419"/>
        <v>6.4646315523949699E-2</v>
      </c>
      <c r="D3872" s="3">
        <f t="shared" si="421"/>
        <v>3</v>
      </c>
      <c r="E3872">
        <f t="shared" si="422"/>
        <v>3</v>
      </c>
      <c r="F3872">
        <f t="shared" si="420"/>
        <v>2019</v>
      </c>
      <c r="G3872">
        <f t="shared" si="424"/>
        <v>239</v>
      </c>
      <c r="H3872">
        <f t="shared" si="425"/>
        <v>244.5</v>
      </c>
      <c r="I3872">
        <f t="shared" si="423"/>
        <v>-5.5</v>
      </c>
      <c r="K3872" s="24">
        <v>40009</v>
      </c>
      <c r="L3872" s="25">
        <v>261</v>
      </c>
    </row>
    <row r="3873" spans="1:12" ht="15.75" thickBot="1" x14ac:dyDescent="0.3">
      <c r="A3873" s="1">
        <v>43546</v>
      </c>
      <c r="B3873" s="4">
        <v>3.8815</v>
      </c>
      <c r="C3873" s="4">
        <f t="shared" si="419"/>
        <v>6.5513256337808065E-2</v>
      </c>
      <c r="D3873" s="3">
        <f t="shared" si="421"/>
        <v>3</v>
      </c>
      <c r="E3873">
        <f t="shared" si="422"/>
        <v>3</v>
      </c>
      <c r="F3873">
        <f t="shared" si="420"/>
        <v>2019</v>
      </c>
      <c r="G3873">
        <f t="shared" si="424"/>
        <v>255</v>
      </c>
      <c r="H3873">
        <f t="shared" si="425"/>
        <v>245.33333333333334</v>
      </c>
      <c r="I3873">
        <f t="shared" si="423"/>
        <v>9.6666666666666572</v>
      </c>
      <c r="K3873" s="22">
        <v>40008</v>
      </c>
      <c r="L3873" s="23">
        <v>278</v>
      </c>
    </row>
    <row r="3874" spans="1:12" ht="15.75" thickBot="1" x14ac:dyDescent="0.3">
      <c r="A3874" s="1">
        <v>43549</v>
      </c>
      <c r="B3874" s="4">
        <v>3.8769999999999998</v>
      </c>
      <c r="C3874" s="4">
        <f t="shared" si="419"/>
        <v>6.5763346334594519E-2</v>
      </c>
      <c r="D3874" s="3">
        <f t="shared" si="421"/>
        <v>3</v>
      </c>
      <c r="E3874">
        <f t="shared" si="422"/>
        <v>3</v>
      </c>
      <c r="F3874">
        <f t="shared" si="420"/>
        <v>2019</v>
      </c>
      <c r="G3874">
        <f t="shared" si="424"/>
        <v>255</v>
      </c>
      <c r="H3874">
        <f t="shared" si="425"/>
        <v>245.83333333333334</v>
      </c>
      <c r="I3874">
        <f t="shared" si="423"/>
        <v>9.1666666666666572</v>
      </c>
      <c r="K3874" s="24">
        <v>40007</v>
      </c>
      <c r="L3874" s="25">
        <v>293</v>
      </c>
    </row>
    <row r="3875" spans="1:12" ht="15.75" thickBot="1" x14ac:dyDescent="0.3">
      <c r="A3875" s="1">
        <v>43550</v>
      </c>
      <c r="B3875" s="4">
        <v>3.8645999999999998</v>
      </c>
      <c r="C3875" s="4">
        <f t="shared" si="419"/>
        <v>6.5218291281586807E-2</v>
      </c>
      <c r="D3875" s="3">
        <f t="shared" si="421"/>
        <v>3</v>
      </c>
      <c r="E3875">
        <f t="shared" si="422"/>
        <v>3</v>
      </c>
      <c r="F3875">
        <f t="shared" si="420"/>
        <v>2019</v>
      </c>
      <c r="G3875">
        <f t="shared" si="424"/>
        <v>255</v>
      </c>
      <c r="H3875">
        <f t="shared" si="425"/>
        <v>246.16666666666666</v>
      </c>
      <c r="I3875">
        <f t="shared" si="423"/>
        <v>8.8333333333333428</v>
      </c>
      <c r="K3875" s="22">
        <v>40004</v>
      </c>
      <c r="L3875" s="23">
        <v>303</v>
      </c>
    </row>
    <row r="3876" spans="1:12" ht="15.75" thickBot="1" x14ac:dyDescent="0.3">
      <c r="A3876" s="1">
        <v>43551</v>
      </c>
      <c r="B3876" s="4">
        <v>3.9388999999999998</v>
      </c>
      <c r="C3876" s="4">
        <f t="shared" si="419"/>
        <v>6.5745069728066902E-2</v>
      </c>
      <c r="D3876" s="3">
        <f t="shared" si="421"/>
        <v>3</v>
      </c>
      <c r="E3876">
        <f t="shared" si="422"/>
        <v>3</v>
      </c>
      <c r="F3876">
        <f t="shared" si="420"/>
        <v>2019</v>
      </c>
      <c r="G3876">
        <f t="shared" si="424"/>
        <v>262</v>
      </c>
      <c r="H3876">
        <f t="shared" si="425"/>
        <v>247.75</v>
      </c>
      <c r="I3876">
        <f t="shared" si="423"/>
        <v>14.25</v>
      </c>
      <c r="K3876" s="24">
        <v>40003</v>
      </c>
      <c r="L3876" s="25">
        <v>290</v>
      </c>
    </row>
    <row r="3877" spans="1:12" ht="15.75" thickBot="1" x14ac:dyDescent="0.3">
      <c r="A3877" s="1">
        <v>43552</v>
      </c>
      <c r="B3877" s="4">
        <v>3.9681999999999999</v>
      </c>
      <c r="C3877" s="4">
        <f t="shared" si="419"/>
        <v>6.7290925367664733E-2</v>
      </c>
      <c r="D3877" s="3">
        <f t="shared" si="421"/>
        <v>3</v>
      </c>
      <c r="E3877">
        <f t="shared" si="422"/>
        <v>3</v>
      </c>
      <c r="F3877">
        <f t="shared" si="420"/>
        <v>2019</v>
      </c>
      <c r="G3877">
        <f t="shared" si="424"/>
        <v>258</v>
      </c>
      <c r="H3877">
        <f t="shared" si="425"/>
        <v>248.83333333333334</v>
      </c>
      <c r="I3877">
        <f t="shared" si="423"/>
        <v>9.1666666666666572</v>
      </c>
      <c r="K3877" s="22">
        <v>40002</v>
      </c>
      <c r="L3877" s="23">
        <v>306</v>
      </c>
    </row>
    <row r="3878" spans="1:12" ht="15.75" thickBot="1" x14ac:dyDescent="0.3">
      <c r="A3878" s="1">
        <v>43553</v>
      </c>
      <c r="B3878" s="4">
        <v>3.8967000000000001</v>
      </c>
      <c r="C3878" s="4">
        <f t="shared" si="419"/>
        <v>6.7896095039730486E-2</v>
      </c>
      <c r="D3878" s="3">
        <f t="shared" si="421"/>
        <v>3</v>
      </c>
      <c r="E3878">
        <f t="shared" si="422"/>
        <v>3</v>
      </c>
      <c r="F3878">
        <f t="shared" si="420"/>
        <v>2019</v>
      </c>
      <c r="G3878">
        <f t="shared" si="424"/>
        <v>253</v>
      </c>
      <c r="H3878">
        <f t="shared" si="425"/>
        <v>249.16666666666666</v>
      </c>
      <c r="I3878">
        <f t="shared" si="423"/>
        <v>3.8333333333333428</v>
      </c>
      <c r="K3878" s="24">
        <v>40001</v>
      </c>
      <c r="L3878" s="25">
        <v>286</v>
      </c>
    </row>
    <row r="3879" spans="1:12" ht="15.75" thickBot="1" x14ac:dyDescent="0.3">
      <c r="A3879" s="1">
        <v>43556</v>
      </c>
      <c r="B3879" s="4">
        <v>3.8681999999999999</v>
      </c>
      <c r="C3879" s="4">
        <f t="shared" si="419"/>
        <v>6.7736876712034405E-2</v>
      </c>
      <c r="D3879" s="3">
        <f t="shared" si="421"/>
        <v>4</v>
      </c>
      <c r="E3879">
        <f t="shared" si="422"/>
        <v>6</v>
      </c>
      <c r="F3879">
        <f t="shared" si="420"/>
        <v>2019</v>
      </c>
      <c r="G3879">
        <f t="shared" si="424"/>
        <v>248</v>
      </c>
      <c r="H3879">
        <f t="shared" si="425"/>
        <v>249.41666666666666</v>
      </c>
      <c r="I3879">
        <f t="shared" si="423"/>
        <v>-1.4166666666666572</v>
      </c>
      <c r="K3879" s="22">
        <v>40000</v>
      </c>
      <c r="L3879" s="23">
        <v>286</v>
      </c>
    </row>
    <row r="3880" spans="1:12" ht="15.75" thickBot="1" x14ac:dyDescent="0.3">
      <c r="A3880" s="1">
        <v>43557</v>
      </c>
      <c r="B3880" s="4">
        <v>3.8660999999999999</v>
      </c>
      <c r="C3880" s="4">
        <f t="shared" si="419"/>
        <v>6.7882453281975577E-2</v>
      </c>
      <c r="D3880" s="3">
        <f t="shared" si="421"/>
        <v>4</v>
      </c>
      <c r="E3880">
        <f t="shared" si="422"/>
        <v>6</v>
      </c>
      <c r="F3880">
        <f t="shared" si="420"/>
        <v>2019</v>
      </c>
      <c r="G3880">
        <f t="shared" si="424"/>
        <v>253</v>
      </c>
      <c r="H3880">
        <f t="shared" si="425"/>
        <v>250</v>
      </c>
      <c r="I3880">
        <f t="shared" si="423"/>
        <v>3</v>
      </c>
      <c r="K3880" s="24">
        <v>39997</v>
      </c>
      <c r="L3880" s="25">
        <v>288</v>
      </c>
    </row>
    <row r="3881" spans="1:12" ht="15.75" thickBot="1" x14ac:dyDescent="0.3">
      <c r="A3881" s="1">
        <v>43558</v>
      </c>
      <c r="B3881" s="4">
        <v>3.8435999999999999</v>
      </c>
      <c r="C3881" s="4">
        <f t="shared" si="419"/>
        <v>6.8509724049086576E-2</v>
      </c>
      <c r="D3881" s="3">
        <f t="shared" si="421"/>
        <v>4</v>
      </c>
      <c r="E3881">
        <f t="shared" si="422"/>
        <v>6</v>
      </c>
      <c r="F3881">
        <f t="shared" si="420"/>
        <v>2019</v>
      </c>
      <c r="G3881">
        <f t="shared" si="424"/>
        <v>249</v>
      </c>
      <c r="H3881">
        <f t="shared" si="425"/>
        <v>250.58333333333334</v>
      </c>
      <c r="I3881">
        <f t="shared" si="423"/>
        <v>-1.5833333333333428</v>
      </c>
      <c r="K3881" s="22">
        <v>39996</v>
      </c>
      <c r="L3881" s="23">
        <v>288</v>
      </c>
    </row>
    <row r="3882" spans="1:12" ht="15.75" thickBot="1" x14ac:dyDescent="0.3">
      <c r="A3882" s="1">
        <v>43559</v>
      </c>
      <c r="B3882" s="4">
        <v>3.8713000000000002</v>
      </c>
      <c r="C3882" s="4">
        <f t="shared" si="419"/>
        <v>6.9645439569734902E-2</v>
      </c>
      <c r="D3882" s="3">
        <f t="shared" si="421"/>
        <v>4</v>
      </c>
      <c r="E3882">
        <f t="shared" si="422"/>
        <v>6</v>
      </c>
      <c r="F3882">
        <f t="shared" si="420"/>
        <v>2019</v>
      </c>
      <c r="G3882">
        <f t="shared" si="424"/>
        <v>250</v>
      </c>
      <c r="H3882">
        <f t="shared" si="425"/>
        <v>251.41666666666666</v>
      </c>
      <c r="I3882">
        <f t="shared" si="423"/>
        <v>-1.4166666666666572</v>
      </c>
      <c r="K3882" s="24">
        <v>39995</v>
      </c>
      <c r="L3882" s="25">
        <v>277</v>
      </c>
    </row>
    <row r="3883" spans="1:12" ht="15.75" thickBot="1" x14ac:dyDescent="0.3">
      <c r="A3883" s="1">
        <v>43560</v>
      </c>
      <c r="B3883" s="4">
        <v>3.8622000000000001</v>
      </c>
      <c r="C3883" s="4">
        <f t="shared" si="419"/>
        <v>7.0000566743654846E-2</v>
      </c>
      <c r="D3883" s="3">
        <f t="shared" si="421"/>
        <v>4</v>
      </c>
      <c r="E3883">
        <f t="shared" si="422"/>
        <v>6</v>
      </c>
      <c r="F3883">
        <f t="shared" si="420"/>
        <v>2019</v>
      </c>
      <c r="G3883">
        <f t="shared" si="424"/>
        <v>250</v>
      </c>
      <c r="H3883">
        <f t="shared" si="425"/>
        <v>252.25</v>
      </c>
      <c r="I3883">
        <f t="shared" si="423"/>
        <v>-2.25</v>
      </c>
      <c r="K3883" s="22">
        <v>39994</v>
      </c>
      <c r="L3883" s="23">
        <v>284</v>
      </c>
    </row>
    <row r="3884" spans="1:12" ht="15.75" thickBot="1" x14ac:dyDescent="0.3">
      <c r="A3884" s="1">
        <v>43563</v>
      </c>
      <c r="B3884" s="4">
        <v>3.8658000000000001</v>
      </c>
      <c r="C3884" s="4">
        <f t="shared" si="419"/>
        <v>7.0550584799906071E-2</v>
      </c>
      <c r="D3884" s="3">
        <f t="shared" si="421"/>
        <v>4</v>
      </c>
      <c r="E3884">
        <f t="shared" si="422"/>
        <v>6</v>
      </c>
      <c r="F3884">
        <f t="shared" si="420"/>
        <v>2019</v>
      </c>
      <c r="G3884">
        <f t="shared" si="424"/>
        <v>250</v>
      </c>
      <c r="H3884">
        <f t="shared" si="425"/>
        <v>253.16666666666666</v>
      </c>
      <c r="I3884">
        <f t="shared" si="423"/>
        <v>-3.1666666666666572</v>
      </c>
      <c r="K3884" s="24">
        <v>39993</v>
      </c>
      <c r="L3884" s="25">
        <v>279</v>
      </c>
    </row>
    <row r="3885" spans="1:12" ht="15.75" thickBot="1" x14ac:dyDescent="0.3">
      <c r="A3885" s="1">
        <v>43564</v>
      </c>
      <c r="B3885" s="4">
        <v>3.8563000000000001</v>
      </c>
      <c r="C3885" s="4">
        <f t="shared" si="419"/>
        <v>7.0380316931983225E-2</v>
      </c>
      <c r="D3885" s="3">
        <f t="shared" si="421"/>
        <v>4</v>
      </c>
      <c r="E3885">
        <f t="shared" si="422"/>
        <v>6</v>
      </c>
      <c r="F3885">
        <f t="shared" si="420"/>
        <v>2019</v>
      </c>
      <c r="G3885">
        <f t="shared" si="424"/>
        <v>251</v>
      </c>
      <c r="H3885">
        <f t="shared" si="425"/>
        <v>252.83333333333334</v>
      </c>
      <c r="I3885">
        <f t="shared" si="423"/>
        <v>-1.8333333333333428</v>
      </c>
      <c r="K3885" s="22">
        <v>39990</v>
      </c>
      <c r="L3885" s="23">
        <v>290</v>
      </c>
    </row>
    <row r="3886" spans="1:12" ht="15.75" thickBot="1" x14ac:dyDescent="0.3">
      <c r="A3886" s="1">
        <v>43565</v>
      </c>
      <c r="B3886" s="4">
        <v>3.8344999999999998</v>
      </c>
      <c r="C3886" s="4">
        <f t="shared" si="419"/>
        <v>6.9664156742555924E-2</v>
      </c>
      <c r="D3886" s="3">
        <f t="shared" si="421"/>
        <v>4</v>
      </c>
      <c r="E3886">
        <f t="shared" si="422"/>
        <v>6</v>
      </c>
      <c r="F3886">
        <f t="shared" si="420"/>
        <v>2019</v>
      </c>
      <c r="G3886">
        <f t="shared" si="424"/>
        <v>253</v>
      </c>
      <c r="H3886">
        <f t="shared" si="425"/>
        <v>252.66666666666666</v>
      </c>
      <c r="I3886">
        <f t="shared" si="423"/>
        <v>0.33333333333334281</v>
      </c>
      <c r="K3886" s="24">
        <v>39989</v>
      </c>
      <c r="L3886" s="25">
        <v>295</v>
      </c>
    </row>
    <row r="3887" spans="1:12" ht="15.75" thickBot="1" x14ac:dyDescent="0.3">
      <c r="A3887" s="1">
        <v>43566</v>
      </c>
      <c r="B3887" s="4">
        <v>3.8399000000000001</v>
      </c>
      <c r="C3887" s="4">
        <f t="shared" si="419"/>
        <v>6.9460871309537445E-2</v>
      </c>
      <c r="D3887" s="3">
        <f t="shared" si="421"/>
        <v>4</v>
      </c>
      <c r="E3887">
        <f t="shared" si="422"/>
        <v>6</v>
      </c>
      <c r="F3887">
        <f t="shared" si="420"/>
        <v>2019</v>
      </c>
      <c r="G3887">
        <f t="shared" si="424"/>
        <v>253</v>
      </c>
      <c r="H3887">
        <f t="shared" si="425"/>
        <v>252.5</v>
      </c>
      <c r="I3887">
        <f t="shared" si="423"/>
        <v>0.5</v>
      </c>
      <c r="K3887" s="22">
        <v>39988</v>
      </c>
      <c r="L3887" s="23">
        <v>294</v>
      </c>
    </row>
    <row r="3888" spans="1:12" ht="15.75" thickBot="1" x14ac:dyDescent="0.3">
      <c r="A3888" s="1">
        <v>43567</v>
      </c>
      <c r="B3888" s="4">
        <v>3.8685</v>
      </c>
      <c r="C3888" s="4">
        <f t="shared" si="419"/>
        <v>6.9827750108561557E-2</v>
      </c>
      <c r="D3888" s="3">
        <f t="shared" si="421"/>
        <v>4</v>
      </c>
      <c r="E3888">
        <f t="shared" si="422"/>
        <v>6</v>
      </c>
      <c r="F3888">
        <f t="shared" si="420"/>
        <v>2019</v>
      </c>
      <c r="G3888">
        <f t="shared" si="424"/>
        <v>252</v>
      </c>
      <c r="H3888">
        <f t="shared" si="425"/>
        <v>251.66666666666666</v>
      </c>
      <c r="I3888">
        <f t="shared" si="423"/>
        <v>0.33333333333334281</v>
      </c>
      <c r="K3888" s="24">
        <v>39987</v>
      </c>
      <c r="L3888" s="25">
        <v>309</v>
      </c>
    </row>
    <row r="3889" spans="1:12" ht="15.75" thickBot="1" x14ac:dyDescent="0.3">
      <c r="A3889" s="1">
        <v>43570</v>
      </c>
      <c r="B3889" s="4">
        <v>3.8730000000000002</v>
      </c>
      <c r="C3889" s="4">
        <f t="shared" si="419"/>
        <v>6.9839867233199113E-2</v>
      </c>
      <c r="D3889" s="3">
        <f t="shared" si="421"/>
        <v>4</v>
      </c>
      <c r="E3889">
        <f t="shared" si="422"/>
        <v>6</v>
      </c>
      <c r="F3889">
        <f t="shared" si="420"/>
        <v>2019</v>
      </c>
      <c r="G3889">
        <f t="shared" si="424"/>
        <v>254</v>
      </c>
      <c r="H3889">
        <f t="shared" si="425"/>
        <v>251.33333333333334</v>
      </c>
      <c r="I3889">
        <f t="shared" si="423"/>
        <v>2.6666666666666572</v>
      </c>
      <c r="K3889" s="22">
        <v>39986</v>
      </c>
      <c r="L3889" s="23">
        <v>309</v>
      </c>
    </row>
    <row r="3890" spans="1:12" ht="15.75" thickBot="1" x14ac:dyDescent="0.3">
      <c r="A3890" s="1">
        <v>43571</v>
      </c>
      <c r="B3890" s="4">
        <v>3.8913000000000002</v>
      </c>
      <c r="C3890" s="4">
        <f t="shared" si="419"/>
        <v>7.0397317935618917E-2</v>
      </c>
      <c r="D3890" s="3">
        <f t="shared" si="421"/>
        <v>4</v>
      </c>
      <c r="E3890">
        <f t="shared" si="422"/>
        <v>6</v>
      </c>
      <c r="F3890">
        <f t="shared" si="420"/>
        <v>2019</v>
      </c>
      <c r="G3890">
        <f t="shared" si="424"/>
        <v>248</v>
      </c>
      <c r="H3890">
        <f t="shared" si="425"/>
        <v>250.91666666666666</v>
      </c>
      <c r="I3890">
        <f t="shared" si="423"/>
        <v>-2.9166666666666572</v>
      </c>
      <c r="K3890" s="24">
        <v>39983</v>
      </c>
      <c r="L3890" s="25">
        <v>291</v>
      </c>
    </row>
    <row r="3891" spans="1:12" ht="15.75" thickBot="1" x14ac:dyDescent="0.3">
      <c r="A3891" s="1">
        <v>43572</v>
      </c>
      <c r="B3891" s="4">
        <v>3.9224999999999999</v>
      </c>
      <c r="C3891" s="4">
        <f t="shared" ref="C3891:C3954" si="426">_xlfn.STDEV.P(B3830:B3891)</f>
        <v>7.2125218102743804E-2</v>
      </c>
      <c r="D3891" s="3">
        <f t="shared" si="421"/>
        <v>4</v>
      </c>
      <c r="E3891">
        <f t="shared" si="422"/>
        <v>6</v>
      </c>
      <c r="F3891">
        <f t="shared" si="420"/>
        <v>2019</v>
      </c>
      <c r="G3891">
        <f t="shared" si="424"/>
        <v>249</v>
      </c>
      <c r="H3891">
        <f t="shared" si="425"/>
        <v>251</v>
      </c>
      <c r="I3891">
        <f t="shared" si="423"/>
        <v>-2</v>
      </c>
      <c r="K3891" s="22">
        <v>39982</v>
      </c>
      <c r="L3891" s="23">
        <v>285</v>
      </c>
    </row>
    <row r="3892" spans="1:12" ht="15.75" thickBot="1" x14ac:dyDescent="0.3">
      <c r="A3892" s="1">
        <v>43573</v>
      </c>
      <c r="B3892" s="4">
        <v>3.9369999999999998</v>
      </c>
      <c r="C3892" s="4">
        <f t="shared" si="426"/>
        <v>7.403311834485049E-2</v>
      </c>
      <c r="D3892" s="3">
        <f t="shared" si="421"/>
        <v>4</v>
      </c>
      <c r="E3892">
        <f t="shared" si="422"/>
        <v>6</v>
      </c>
      <c r="F3892">
        <f t="shared" si="420"/>
        <v>2019</v>
      </c>
      <c r="G3892">
        <f t="shared" si="424"/>
        <v>253</v>
      </c>
      <c r="H3892">
        <f t="shared" si="425"/>
        <v>251</v>
      </c>
      <c r="I3892">
        <f t="shared" si="423"/>
        <v>2</v>
      </c>
      <c r="K3892" s="24">
        <v>39981</v>
      </c>
      <c r="L3892" s="25">
        <v>294</v>
      </c>
    </row>
    <row r="3893" spans="1:12" ht="15.75" thickBot="1" x14ac:dyDescent="0.3">
      <c r="A3893" s="1">
        <v>43577</v>
      </c>
      <c r="B3893" s="4">
        <v>3.923</v>
      </c>
      <c r="C3893" s="4">
        <f t="shared" si="426"/>
        <v>7.5581273127373477E-2</v>
      </c>
      <c r="D3893" s="3">
        <f t="shared" si="421"/>
        <v>4</v>
      </c>
      <c r="E3893">
        <f t="shared" si="422"/>
        <v>6</v>
      </c>
      <c r="F3893">
        <f t="shared" si="420"/>
        <v>2019</v>
      </c>
      <c r="G3893">
        <f t="shared" si="424"/>
        <v>250</v>
      </c>
      <c r="H3893">
        <f t="shared" si="425"/>
        <v>251.08333333333334</v>
      </c>
      <c r="I3893">
        <f t="shared" si="423"/>
        <v>-1.0833333333333428</v>
      </c>
      <c r="K3893" s="22">
        <v>39980</v>
      </c>
      <c r="L3893" s="23">
        <v>281</v>
      </c>
    </row>
    <row r="3894" spans="1:12" ht="15.75" thickBot="1" x14ac:dyDescent="0.3">
      <c r="A3894" s="1">
        <v>43578</v>
      </c>
      <c r="B3894" s="4">
        <v>3.9436</v>
      </c>
      <c r="C3894" s="4">
        <f t="shared" si="426"/>
        <v>7.7506985687646329E-2</v>
      </c>
      <c r="D3894" s="3">
        <f t="shared" si="421"/>
        <v>4</v>
      </c>
      <c r="E3894">
        <f t="shared" si="422"/>
        <v>6</v>
      </c>
      <c r="F3894">
        <f t="shared" si="420"/>
        <v>2019</v>
      </c>
      <c r="G3894">
        <f t="shared" si="424"/>
        <v>247</v>
      </c>
      <c r="H3894">
        <f t="shared" si="425"/>
        <v>250.83333333333334</v>
      </c>
      <c r="I3894">
        <f t="shared" si="423"/>
        <v>-3.8333333333333428</v>
      </c>
      <c r="K3894" s="24">
        <v>39979</v>
      </c>
      <c r="L3894" s="25">
        <v>274</v>
      </c>
    </row>
    <row r="3895" spans="1:12" ht="15.75" thickBot="1" x14ac:dyDescent="0.3">
      <c r="A3895" s="1">
        <v>43579</v>
      </c>
      <c r="B3895" s="4">
        <v>3.9630000000000001</v>
      </c>
      <c r="C3895" s="4">
        <f t="shared" si="426"/>
        <v>8.0054182029134446E-2</v>
      </c>
      <c r="D3895" s="3">
        <f t="shared" si="421"/>
        <v>4</v>
      </c>
      <c r="E3895">
        <f t="shared" si="422"/>
        <v>6</v>
      </c>
      <c r="F3895">
        <f t="shared" si="420"/>
        <v>2019</v>
      </c>
      <c r="G3895">
        <f t="shared" si="424"/>
        <v>251</v>
      </c>
      <c r="H3895">
        <f t="shared" si="425"/>
        <v>250.91666666666666</v>
      </c>
      <c r="I3895">
        <f t="shared" si="423"/>
        <v>8.3333333333342807E-2</v>
      </c>
      <c r="K3895" s="22">
        <v>39976</v>
      </c>
      <c r="L3895" s="23">
        <v>265</v>
      </c>
    </row>
    <row r="3896" spans="1:12" ht="15.75" thickBot="1" x14ac:dyDescent="0.3">
      <c r="A3896" s="1">
        <v>43580</v>
      </c>
      <c r="B3896" s="4">
        <v>3.9725000000000001</v>
      </c>
      <c r="C3896" s="4">
        <f t="shared" si="426"/>
        <v>8.2666386939654043E-2</v>
      </c>
      <c r="D3896" s="3">
        <f t="shared" si="421"/>
        <v>4</v>
      </c>
      <c r="E3896">
        <f t="shared" si="422"/>
        <v>6</v>
      </c>
      <c r="F3896">
        <f t="shared" si="420"/>
        <v>2019</v>
      </c>
      <c r="G3896">
        <f t="shared" si="424"/>
        <v>252</v>
      </c>
      <c r="H3896">
        <f t="shared" si="425"/>
        <v>251.08333333333334</v>
      </c>
      <c r="I3896">
        <f t="shared" si="423"/>
        <v>0.91666666666665719</v>
      </c>
      <c r="K3896" s="24">
        <v>39975</v>
      </c>
      <c r="L3896" s="25">
        <v>260</v>
      </c>
    </row>
    <row r="3897" spans="1:12" ht="15.75" thickBot="1" x14ac:dyDescent="0.3">
      <c r="A3897" s="1">
        <v>43581</v>
      </c>
      <c r="B3897" s="4">
        <v>3.9352999999999998</v>
      </c>
      <c r="C3897" s="4">
        <f t="shared" si="426"/>
        <v>8.3937236986105279E-2</v>
      </c>
      <c r="D3897" s="3">
        <f t="shared" si="421"/>
        <v>4</v>
      </c>
      <c r="E3897">
        <f t="shared" si="422"/>
        <v>6</v>
      </c>
      <c r="F3897">
        <f t="shared" si="420"/>
        <v>2019</v>
      </c>
      <c r="G3897">
        <f t="shared" si="424"/>
        <v>252</v>
      </c>
      <c r="H3897">
        <f t="shared" si="425"/>
        <v>251.16666666666666</v>
      </c>
      <c r="I3897">
        <f t="shared" si="423"/>
        <v>0.83333333333334281</v>
      </c>
      <c r="K3897" s="22">
        <v>39974</v>
      </c>
      <c r="L3897" s="23">
        <v>260</v>
      </c>
    </row>
    <row r="3898" spans="1:12" ht="15.75" thickBot="1" x14ac:dyDescent="0.3">
      <c r="A3898" s="1">
        <v>43584</v>
      </c>
      <c r="B3898" s="4">
        <v>3.9363999999999999</v>
      </c>
      <c r="C3898" s="4">
        <f t="shared" si="426"/>
        <v>8.5170524319151411E-2</v>
      </c>
      <c r="D3898" s="3">
        <f t="shared" si="421"/>
        <v>4</v>
      </c>
      <c r="E3898">
        <f t="shared" si="422"/>
        <v>6</v>
      </c>
      <c r="F3898">
        <f t="shared" si="420"/>
        <v>2019</v>
      </c>
      <c r="G3898">
        <f t="shared" si="424"/>
        <v>248</v>
      </c>
      <c r="H3898">
        <f t="shared" si="425"/>
        <v>250.75</v>
      </c>
      <c r="I3898">
        <f t="shared" si="423"/>
        <v>-2.75</v>
      </c>
      <c r="K3898" s="24">
        <v>39973</v>
      </c>
      <c r="L3898" s="25">
        <v>264</v>
      </c>
    </row>
    <row r="3899" spans="1:12" ht="15.75" thickBot="1" x14ac:dyDescent="0.3">
      <c r="A3899" s="1">
        <v>43585</v>
      </c>
      <c r="B3899" s="4">
        <v>3.9453</v>
      </c>
      <c r="C3899" s="4">
        <f t="shared" si="426"/>
        <v>8.6128049529249143E-2</v>
      </c>
      <c r="D3899" s="3">
        <f t="shared" si="421"/>
        <v>4</v>
      </c>
      <c r="E3899">
        <f t="shared" si="422"/>
        <v>6</v>
      </c>
      <c r="F3899">
        <f t="shared" si="420"/>
        <v>2019</v>
      </c>
      <c r="G3899">
        <f t="shared" si="424"/>
        <v>252</v>
      </c>
      <c r="H3899">
        <f t="shared" si="425"/>
        <v>250.66666666666666</v>
      </c>
      <c r="I3899">
        <f t="shared" si="423"/>
        <v>1.3333333333333428</v>
      </c>
      <c r="K3899" s="22">
        <v>39972</v>
      </c>
      <c r="L3899" s="23">
        <v>266</v>
      </c>
    </row>
    <row r="3900" spans="1:12" ht="15.75" thickBot="1" x14ac:dyDescent="0.3">
      <c r="A3900" s="1">
        <v>43587</v>
      </c>
      <c r="B3900" s="4">
        <v>3.9649999999999999</v>
      </c>
      <c r="C3900" s="4">
        <f t="shared" si="426"/>
        <v>8.704117258979481E-2</v>
      </c>
      <c r="D3900" s="3">
        <f t="shared" si="421"/>
        <v>5</v>
      </c>
      <c r="E3900">
        <f t="shared" si="422"/>
        <v>6</v>
      </c>
      <c r="F3900">
        <f t="shared" si="420"/>
        <v>2019</v>
      </c>
      <c r="G3900">
        <f t="shared" si="424"/>
        <v>250</v>
      </c>
      <c r="H3900">
        <f t="shared" si="425"/>
        <v>250.5</v>
      </c>
      <c r="I3900">
        <f t="shared" si="423"/>
        <v>-0.5</v>
      </c>
      <c r="K3900" s="24">
        <v>39969</v>
      </c>
      <c r="L3900" s="25">
        <v>269</v>
      </c>
    </row>
    <row r="3901" spans="1:12" ht="15.75" thickBot="1" x14ac:dyDescent="0.3">
      <c r="A3901" s="1">
        <v>43588</v>
      </c>
      <c r="B3901" s="4">
        <v>3.9388000000000001</v>
      </c>
      <c r="C3901" s="4">
        <f t="shared" si="426"/>
        <v>8.546312998532557E-2</v>
      </c>
      <c r="D3901" s="3">
        <f t="shared" si="421"/>
        <v>5</v>
      </c>
      <c r="E3901">
        <f t="shared" si="422"/>
        <v>6</v>
      </c>
      <c r="F3901">
        <f t="shared" si="420"/>
        <v>2019</v>
      </c>
      <c r="G3901">
        <f t="shared" si="424"/>
        <v>248</v>
      </c>
      <c r="H3901">
        <f t="shared" si="425"/>
        <v>250</v>
      </c>
      <c r="I3901">
        <f t="shared" si="423"/>
        <v>-2</v>
      </c>
      <c r="K3901" s="22">
        <v>39968</v>
      </c>
      <c r="L3901" s="23">
        <v>278</v>
      </c>
    </row>
    <row r="3902" spans="1:12" ht="15.75" thickBot="1" x14ac:dyDescent="0.3">
      <c r="A3902" s="1">
        <v>43591</v>
      </c>
      <c r="B3902" s="4">
        <v>3.9624000000000001</v>
      </c>
      <c r="C3902" s="4">
        <f t="shared" si="426"/>
        <v>8.4711089588504221E-2</v>
      </c>
      <c r="D3902" s="3">
        <f t="shared" si="421"/>
        <v>5</v>
      </c>
      <c r="E3902">
        <f t="shared" si="422"/>
        <v>6</v>
      </c>
      <c r="F3902">
        <f t="shared" si="420"/>
        <v>2019</v>
      </c>
      <c r="G3902">
        <f t="shared" si="424"/>
        <v>250</v>
      </c>
      <c r="H3902">
        <f t="shared" si="425"/>
        <v>250.16666666666666</v>
      </c>
      <c r="I3902">
        <f t="shared" si="423"/>
        <v>-0.16666666666665719</v>
      </c>
      <c r="K3902" s="24">
        <v>39967</v>
      </c>
      <c r="L3902" s="25">
        <v>291</v>
      </c>
    </row>
    <row r="3903" spans="1:12" ht="15.75" thickBot="1" x14ac:dyDescent="0.3">
      <c r="A3903" s="1">
        <v>43592</v>
      </c>
      <c r="B3903" s="4">
        <v>3.988</v>
      </c>
      <c r="C3903" s="4">
        <f t="shared" si="426"/>
        <v>8.4560910568973316E-2</v>
      </c>
      <c r="D3903" s="3">
        <f t="shared" si="421"/>
        <v>5</v>
      </c>
      <c r="E3903">
        <f t="shared" si="422"/>
        <v>6</v>
      </c>
      <c r="F3903">
        <f t="shared" si="420"/>
        <v>2019</v>
      </c>
      <c r="G3903">
        <f t="shared" si="424"/>
        <v>255</v>
      </c>
      <c r="H3903">
        <f t="shared" si="425"/>
        <v>250.66666666666666</v>
      </c>
      <c r="I3903">
        <f t="shared" si="423"/>
        <v>4.3333333333333428</v>
      </c>
      <c r="K3903" s="22">
        <v>39966</v>
      </c>
      <c r="L3903" s="23">
        <v>280</v>
      </c>
    </row>
    <row r="3904" spans="1:12" ht="15.75" thickBot="1" x14ac:dyDescent="0.3">
      <c r="A3904" s="1">
        <v>43593</v>
      </c>
      <c r="B3904" s="4">
        <v>3.9344000000000001</v>
      </c>
      <c r="C3904" s="4">
        <f t="shared" si="426"/>
        <v>8.2820613492359377E-2</v>
      </c>
      <c r="D3904" s="3">
        <f t="shared" si="421"/>
        <v>5</v>
      </c>
      <c r="E3904">
        <f t="shared" si="422"/>
        <v>6</v>
      </c>
      <c r="F3904">
        <f t="shared" si="420"/>
        <v>2019</v>
      </c>
      <c r="G3904">
        <f t="shared" si="424"/>
        <v>250</v>
      </c>
      <c r="H3904">
        <f t="shared" si="425"/>
        <v>250.41666666666666</v>
      </c>
      <c r="I3904">
        <f t="shared" si="423"/>
        <v>-0.41666666666665719</v>
      </c>
      <c r="K3904" s="24">
        <v>39965</v>
      </c>
      <c r="L3904" s="25">
        <v>266</v>
      </c>
    </row>
    <row r="3905" spans="1:12" ht="15.75" thickBot="1" x14ac:dyDescent="0.3">
      <c r="A3905" s="1">
        <v>43594</v>
      </c>
      <c r="B3905" s="4">
        <v>3.9672999999999998</v>
      </c>
      <c r="C3905" s="4">
        <f t="shared" si="426"/>
        <v>8.2375922604059057E-2</v>
      </c>
      <c r="D3905" s="3">
        <f t="shared" si="421"/>
        <v>5</v>
      </c>
      <c r="E3905">
        <f t="shared" si="422"/>
        <v>6</v>
      </c>
      <c r="F3905">
        <f t="shared" si="420"/>
        <v>2019</v>
      </c>
      <c r="G3905">
        <f t="shared" si="424"/>
        <v>253</v>
      </c>
      <c r="H3905">
        <f t="shared" si="425"/>
        <v>250.66666666666666</v>
      </c>
      <c r="I3905">
        <f t="shared" si="423"/>
        <v>2.3333333333333428</v>
      </c>
      <c r="K3905" s="22">
        <v>39962</v>
      </c>
      <c r="L3905" s="23">
        <v>294</v>
      </c>
    </row>
    <row r="3906" spans="1:12" ht="15.75" thickBot="1" x14ac:dyDescent="0.3">
      <c r="A3906" s="1">
        <v>43595</v>
      </c>
      <c r="B3906" s="4">
        <v>3.9578000000000002</v>
      </c>
      <c r="C3906" s="4">
        <f t="shared" si="426"/>
        <v>8.1968909869680015E-2</v>
      </c>
      <c r="D3906" s="3">
        <f t="shared" si="421"/>
        <v>5</v>
      </c>
      <c r="E3906">
        <f t="shared" si="422"/>
        <v>6</v>
      </c>
      <c r="F3906">
        <f t="shared" ref="F3906:F3969" si="427">YEAR(A3906)</f>
        <v>2019</v>
      </c>
      <c r="G3906">
        <f t="shared" si="424"/>
        <v>252</v>
      </c>
      <c r="H3906">
        <f t="shared" si="425"/>
        <v>251.08333333333334</v>
      </c>
      <c r="I3906">
        <f t="shared" si="423"/>
        <v>0.91666666666665719</v>
      </c>
      <c r="K3906" s="24">
        <v>39961</v>
      </c>
      <c r="L3906" s="25">
        <v>282</v>
      </c>
    </row>
    <row r="3907" spans="1:12" ht="15.75" thickBot="1" x14ac:dyDescent="0.3">
      <c r="A3907" s="1">
        <v>43598</v>
      </c>
      <c r="B3907" s="4">
        <v>3.9889999999999999</v>
      </c>
      <c r="C3907" s="4">
        <f t="shared" si="426"/>
        <v>8.2093942596455777E-2</v>
      </c>
      <c r="D3907" s="3">
        <f t="shared" ref="D3907:D3970" si="428">MONTH(A3907)</f>
        <v>5</v>
      </c>
      <c r="E3907">
        <f t="shared" ref="E3907:E3970" si="429">IF(D3907&lt;4,3,IF(D3907&lt;7,6,IF(D3907&lt;10,9,12)))</f>
        <v>6</v>
      </c>
      <c r="F3907">
        <f t="shared" si="427"/>
        <v>2019</v>
      </c>
      <c r="G3907">
        <f t="shared" si="424"/>
        <v>260</v>
      </c>
      <c r="H3907">
        <f t="shared" si="425"/>
        <v>251.83333333333334</v>
      </c>
      <c r="I3907">
        <f t="shared" ref="I3907:I3970" si="430">G3907-H3907</f>
        <v>8.1666666666666572</v>
      </c>
      <c r="K3907" s="22">
        <v>39960</v>
      </c>
      <c r="L3907" s="23">
        <v>278</v>
      </c>
    </row>
    <row r="3908" spans="1:12" ht="15.75" thickBot="1" x14ac:dyDescent="0.3">
      <c r="A3908" s="1">
        <v>43599</v>
      </c>
      <c r="B3908" s="4">
        <v>3.9788000000000001</v>
      </c>
      <c r="C3908" s="4">
        <f t="shared" si="426"/>
        <v>8.2257886163627003E-2</v>
      </c>
      <c r="D3908" s="3">
        <f t="shared" si="428"/>
        <v>5</v>
      </c>
      <c r="E3908">
        <f t="shared" si="429"/>
        <v>6</v>
      </c>
      <c r="F3908">
        <f t="shared" si="427"/>
        <v>2019</v>
      </c>
      <c r="G3908">
        <f t="shared" ref="G3908:G3971" si="431">_xlfn.IFNA(VLOOKUP($A3908, $K:$L, 2, 0), G3907)</f>
        <v>256</v>
      </c>
      <c r="H3908">
        <f t="shared" si="425"/>
        <v>252.16666666666666</v>
      </c>
      <c r="I3908">
        <f t="shared" si="430"/>
        <v>3.8333333333333428</v>
      </c>
      <c r="K3908" s="24">
        <v>39959</v>
      </c>
      <c r="L3908" s="25">
        <v>291</v>
      </c>
    </row>
    <row r="3909" spans="1:12" ht="15.75" thickBot="1" x14ac:dyDescent="0.3">
      <c r="A3909" s="1">
        <v>43600</v>
      </c>
      <c r="B3909" s="4">
        <v>4.0030999999999999</v>
      </c>
      <c r="C3909" s="4">
        <f t="shared" si="426"/>
        <v>8.2618863950922869E-2</v>
      </c>
      <c r="D3909" s="3">
        <f t="shared" si="428"/>
        <v>5</v>
      </c>
      <c r="E3909">
        <f t="shared" si="429"/>
        <v>6</v>
      </c>
      <c r="F3909">
        <f t="shared" si="427"/>
        <v>2019</v>
      </c>
      <c r="G3909">
        <f t="shared" si="431"/>
        <v>260</v>
      </c>
      <c r="H3909">
        <f t="shared" si="425"/>
        <v>252.83333333333334</v>
      </c>
      <c r="I3909">
        <f t="shared" si="430"/>
        <v>7.1666666666666572</v>
      </c>
      <c r="K3909" s="22">
        <v>39958</v>
      </c>
      <c r="L3909" s="23">
        <v>300</v>
      </c>
    </row>
    <row r="3910" spans="1:12" ht="15.75" thickBot="1" x14ac:dyDescent="0.3">
      <c r="A3910" s="1">
        <v>43601</v>
      </c>
      <c r="B3910" s="4">
        <v>4.0137999999999998</v>
      </c>
      <c r="C3910" s="4">
        <f t="shared" si="426"/>
        <v>8.2988513945788198E-2</v>
      </c>
      <c r="D3910" s="3">
        <f t="shared" si="428"/>
        <v>5</v>
      </c>
      <c r="E3910">
        <f t="shared" si="429"/>
        <v>6</v>
      </c>
      <c r="F3910">
        <f t="shared" si="427"/>
        <v>2019</v>
      </c>
      <c r="G3910">
        <f t="shared" si="431"/>
        <v>261</v>
      </c>
      <c r="H3910">
        <f t="shared" si="425"/>
        <v>253.91666666666666</v>
      </c>
      <c r="I3910">
        <f t="shared" si="430"/>
        <v>7.0833333333333428</v>
      </c>
      <c r="K3910" s="24">
        <v>39955</v>
      </c>
      <c r="L3910" s="25">
        <v>300</v>
      </c>
    </row>
    <row r="3911" spans="1:12" ht="15.75" thickBot="1" x14ac:dyDescent="0.3">
      <c r="A3911" s="1">
        <v>43602</v>
      </c>
      <c r="B3911" s="4">
        <v>4.0843999999999996</v>
      </c>
      <c r="C3911" s="4">
        <f t="shared" si="426"/>
        <v>8.6577039024583788E-2</v>
      </c>
      <c r="D3911" s="3">
        <f t="shared" si="428"/>
        <v>5</v>
      </c>
      <c r="E3911">
        <f t="shared" si="429"/>
        <v>6</v>
      </c>
      <c r="F3911">
        <f t="shared" si="427"/>
        <v>2019</v>
      </c>
      <c r="G3911">
        <f t="shared" si="431"/>
        <v>263</v>
      </c>
      <c r="H3911">
        <f t="shared" si="425"/>
        <v>254.83333333333334</v>
      </c>
      <c r="I3911">
        <f t="shared" si="430"/>
        <v>8.1666666666666572</v>
      </c>
      <c r="K3911" s="22">
        <v>39954</v>
      </c>
      <c r="L3911" s="23">
        <v>306</v>
      </c>
    </row>
    <row r="3912" spans="1:12" ht="15.75" thickBot="1" x14ac:dyDescent="0.3">
      <c r="A3912" s="1">
        <v>43605</v>
      </c>
      <c r="B3912" s="4">
        <v>4.1055999999999999</v>
      </c>
      <c r="C3912" s="4">
        <f t="shared" si="426"/>
        <v>8.9154881486209009E-2</v>
      </c>
      <c r="D3912" s="3">
        <f t="shared" si="428"/>
        <v>5</v>
      </c>
      <c r="E3912">
        <f t="shared" si="429"/>
        <v>6</v>
      </c>
      <c r="F3912">
        <f t="shared" si="427"/>
        <v>2019</v>
      </c>
      <c r="G3912">
        <f t="shared" si="431"/>
        <v>260</v>
      </c>
      <c r="H3912">
        <f t="shared" si="425"/>
        <v>255.66666666666666</v>
      </c>
      <c r="I3912">
        <f t="shared" si="430"/>
        <v>4.3333333333333428</v>
      </c>
      <c r="K3912" s="24">
        <v>39953</v>
      </c>
      <c r="L3912" s="25">
        <v>310</v>
      </c>
    </row>
    <row r="3913" spans="1:12" ht="15.75" thickBot="1" x14ac:dyDescent="0.3">
      <c r="A3913" s="1">
        <v>43606</v>
      </c>
      <c r="B3913" s="4">
        <v>4.0810000000000004</v>
      </c>
      <c r="C3913" s="4">
        <f t="shared" si="426"/>
        <v>9.0770150653944906E-2</v>
      </c>
      <c r="D3913" s="3">
        <f t="shared" si="428"/>
        <v>5</v>
      </c>
      <c r="E3913">
        <f t="shared" si="429"/>
        <v>6</v>
      </c>
      <c r="F3913">
        <f t="shared" si="427"/>
        <v>2019</v>
      </c>
      <c r="G3913">
        <f t="shared" si="431"/>
        <v>257</v>
      </c>
      <c r="H3913">
        <f t="shared" si="425"/>
        <v>256.41666666666669</v>
      </c>
      <c r="I3913">
        <f t="shared" si="430"/>
        <v>0.58333333333331439</v>
      </c>
      <c r="K3913" s="22">
        <v>39952</v>
      </c>
      <c r="L3913" s="23">
        <v>309</v>
      </c>
    </row>
    <row r="3914" spans="1:12" ht="15.75" thickBot="1" x14ac:dyDescent="0.3">
      <c r="A3914" s="1">
        <v>43607</v>
      </c>
      <c r="B3914" s="4">
        <v>4.0228000000000002</v>
      </c>
      <c r="C3914" s="4">
        <f t="shared" si="426"/>
        <v>9.0011481115301287E-2</v>
      </c>
      <c r="D3914" s="3">
        <f t="shared" si="428"/>
        <v>5</v>
      </c>
      <c r="E3914">
        <f t="shared" si="429"/>
        <v>6</v>
      </c>
      <c r="F3914">
        <f t="shared" si="427"/>
        <v>2019</v>
      </c>
      <c r="G3914">
        <f t="shared" si="431"/>
        <v>258</v>
      </c>
      <c r="H3914">
        <f t="shared" si="425"/>
        <v>257.08333333333331</v>
      </c>
      <c r="I3914">
        <f t="shared" si="430"/>
        <v>0.91666666666668561</v>
      </c>
      <c r="K3914" s="24">
        <v>39951</v>
      </c>
      <c r="L3914" s="25">
        <v>316</v>
      </c>
    </row>
    <row r="3915" spans="1:12" ht="15.75" thickBot="1" x14ac:dyDescent="0.3">
      <c r="A3915" s="1">
        <v>43608</v>
      </c>
      <c r="B3915" s="4">
        <v>4.0513000000000003</v>
      </c>
      <c r="C3915" s="4">
        <f t="shared" si="426"/>
        <v>8.93787971985395E-2</v>
      </c>
      <c r="D3915" s="3">
        <f t="shared" si="428"/>
        <v>5</v>
      </c>
      <c r="E3915">
        <f t="shared" si="429"/>
        <v>6</v>
      </c>
      <c r="F3915">
        <f t="shared" si="427"/>
        <v>2019</v>
      </c>
      <c r="G3915">
        <f t="shared" si="431"/>
        <v>266</v>
      </c>
      <c r="H3915">
        <f t="shared" si="425"/>
        <v>258</v>
      </c>
      <c r="I3915">
        <f t="shared" si="430"/>
        <v>8</v>
      </c>
      <c r="K3915" s="22">
        <v>39948</v>
      </c>
      <c r="L3915" s="23">
        <v>330</v>
      </c>
    </row>
    <row r="3916" spans="1:12" ht="15.75" thickBot="1" x14ac:dyDescent="0.3">
      <c r="A3916" s="1">
        <v>43609</v>
      </c>
      <c r="B3916" s="4">
        <v>4.0321999999999996</v>
      </c>
      <c r="C3916" s="4">
        <f t="shared" si="426"/>
        <v>8.9375820699462066E-2</v>
      </c>
      <c r="D3916" s="3">
        <f t="shared" si="428"/>
        <v>5</v>
      </c>
      <c r="E3916">
        <f t="shared" si="429"/>
        <v>6</v>
      </c>
      <c r="F3916">
        <f t="shared" si="427"/>
        <v>2019</v>
      </c>
      <c r="G3916">
        <f t="shared" si="431"/>
        <v>265</v>
      </c>
      <c r="H3916">
        <f t="shared" si="425"/>
        <v>259.25</v>
      </c>
      <c r="I3916">
        <f t="shared" si="430"/>
        <v>5.75</v>
      </c>
      <c r="K3916" s="24">
        <v>39947</v>
      </c>
      <c r="L3916" s="25">
        <v>333</v>
      </c>
    </row>
    <row r="3917" spans="1:12" ht="15.75" thickBot="1" x14ac:dyDescent="0.3">
      <c r="A3917" s="1">
        <v>43612</v>
      </c>
      <c r="B3917" s="4">
        <v>4.0209999999999999</v>
      </c>
      <c r="C3917" s="4">
        <f t="shared" si="426"/>
        <v>8.8450352159199261E-2</v>
      </c>
      <c r="D3917" s="3">
        <f t="shared" si="428"/>
        <v>5</v>
      </c>
      <c r="E3917">
        <f t="shared" si="429"/>
        <v>6</v>
      </c>
      <c r="F3917">
        <f t="shared" si="427"/>
        <v>2019</v>
      </c>
      <c r="G3917">
        <f t="shared" si="431"/>
        <v>265</v>
      </c>
      <c r="H3917">
        <f t="shared" si="425"/>
        <v>260.25</v>
      </c>
      <c r="I3917">
        <f t="shared" si="430"/>
        <v>4.75</v>
      </c>
      <c r="K3917" s="22">
        <v>39946</v>
      </c>
      <c r="L3917" s="23">
        <v>337</v>
      </c>
    </row>
    <row r="3918" spans="1:12" ht="15.75" thickBot="1" x14ac:dyDescent="0.3">
      <c r="A3918" s="1">
        <v>43613</v>
      </c>
      <c r="B3918" s="4">
        <v>4.0274999999999999</v>
      </c>
      <c r="C3918" s="4">
        <f t="shared" si="426"/>
        <v>8.6965503345363224E-2</v>
      </c>
      <c r="D3918" s="3">
        <f t="shared" si="428"/>
        <v>5</v>
      </c>
      <c r="E3918">
        <f t="shared" si="429"/>
        <v>6</v>
      </c>
      <c r="F3918">
        <f t="shared" si="427"/>
        <v>2019</v>
      </c>
      <c r="G3918">
        <f t="shared" si="431"/>
        <v>267</v>
      </c>
      <c r="H3918">
        <f t="shared" si="425"/>
        <v>261.5</v>
      </c>
      <c r="I3918">
        <f t="shared" si="430"/>
        <v>5.5</v>
      </c>
      <c r="K3918" s="24">
        <v>39945</v>
      </c>
      <c r="L3918" s="25">
        <v>326</v>
      </c>
    </row>
    <row r="3919" spans="1:12" ht="15.75" thickBot="1" x14ac:dyDescent="0.3">
      <c r="A3919" s="1">
        <v>43614</v>
      </c>
      <c r="B3919" s="4">
        <v>3.9965000000000002</v>
      </c>
      <c r="C3919" s="4">
        <f t="shared" si="426"/>
        <v>8.5577424583444126E-2</v>
      </c>
      <c r="D3919" s="3">
        <f t="shared" si="428"/>
        <v>5</v>
      </c>
      <c r="E3919">
        <f t="shared" si="429"/>
        <v>6</v>
      </c>
      <c r="F3919">
        <f t="shared" si="427"/>
        <v>2019</v>
      </c>
      <c r="G3919">
        <f t="shared" si="431"/>
        <v>269</v>
      </c>
      <c r="H3919">
        <f t="shared" si="425"/>
        <v>262.25</v>
      </c>
      <c r="I3919">
        <f t="shared" si="430"/>
        <v>6.75</v>
      </c>
      <c r="K3919" s="22">
        <v>39944</v>
      </c>
      <c r="L3919" s="23">
        <v>324</v>
      </c>
    </row>
    <row r="3920" spans="1:12" ht="15.75" thickBot="1" x14ac:dyDescent="0.3">
      <c r="A3920" s="1">
        <v>43615</v>
      </c>
      <c r="B3920" s="4">
        <v>3.972</v>
      </c>
      <c r="C3920" s="4">
        <f t="shared" si="426"/>
        <v>8.2873653270189293E-2</v>
      </c>
      <c r="D3920" s="3">
        <f t="shared" si="428"/>
        <v>5</v>
      </c>
      <c r="E3920">
        <f t="shared" si="429"/>
        <v>6</v>
      </c>
      <c r="F3920">
        <f t="shared" si="427"/>
        <v>2019</v>
      </c>
      <c r="G3920">
        <f t="shared" si="431"/>
        <v>270</v>
      </c>
      <c r="H3920">
        <f t="shared" si="425"/>
        <v>263.41666666666669</v>
      </c>
      <c r="I3920">
        <f t="shared" si="430"/>
        <v>6.5833333333333144</v>
      </c>
      <c r="K3920" s="24">
        <v>39941</v>
      </c>
      <c r="L3920" s="25">
        <v>310</v>
      </c>
    </row>
    <row r="3921" spans="1:12" ht="15.75" thickBot="1" x14ac:dyDescent="0.3">
      <c r="A3921" s="1">
        <v>43616</v>
      </c>
      <c r="B3921" s="4">
        <v>3.9407000000000001</v>
      </c>
      <c r="C3921" s="4">
        <f t="shared" si="426"/>
        <v>7.9782294779943502E-2</v>
      </c>
      <c r="D3921" s="3">
        <f t="shared" si="428"/>
        <v>5</v>
      </c>
      <c r="E3921">
        <f t="shared" si="429"/>
        <v>6</v>
      </c>
      <c r="F3921">
        <f t="shared" si="427"/>
        <v>2019</v>
      </c>
      <c r="G3921">
        <f t="shared" si="431"/>
        <v>274</v>
      </c>
      <c r="H3921">
        <f t="shared" si="425"/>
        <v>264.58333333333331</v>
      </c>
      <c r="I3921">
        <f t="shared" si="430"/>
        <v>9.4166666666666856</v>
      </c>
      <c r="K3921" s="22">
        <v>39940</v>
      </c>
      <c r="L3921" s="23">
        <v>305</v>
      </c>
    </row>
    <row r="3922" spans="1:12" ht="15.75" thickBot="1" x14ac:dyDescent="0.3">
      <c r="A3922" s="1">
        <v>43619</v>
      </c>
      <c r="B3922" s="4">
        <v>3.9003000000000001</v>
      </c>
      <c r="C3922" s="4">
        <f t="shared" si="426"/>
        <v>7.7925648412708798E-2</v>
      </c>
      <c r="D3922" s="3">
        <f t="shared" si="428"/>
        <v>6</v>
      </c>
      <c r="E3922">
        <f t="shared" si="429"/>
        <v>6</v>
      </c>
      <c r="F3922">
        <f t="shared" si="427"/>
        <v>2019</v>
      </c>
      <c r="G3922">
        <f t="shared" si="431"/>
        <v>276</v>
      </c>
      <c r="H3922">
        <f t="shared" si="425"/>
        <v>265.83333333333331</v>
      </c>
      <c r="I3922">
        <f t="shared" si="430"/>
        <v>10.166666666666686</v>
      </c>
      <c r="K3922" s="24">
        <v>39939</v>
      </c>
      <c r="L3922" s="25">
        <v>314</v>
      </c>
    </row>
    <row r="3923" spans="1:12" ht="15.75" thickBot="1" x14ac:dyDescent="0.3">
      <c r="A3923" s="1">
        <v>43620</v>
      </c>
      <c r="B3923" s="4">
        <v>3.871</v>
      </c>
      <c r="C3923" s="4">
        <f t="shared" si="426"/>
        <v>7.7334666398395313E-2</v>
      </c>
      <c r="D3923" s="3">
        <f t="shared" si="428"/>
        <v>6</v>
      </c>
      <c r="E3923">
        <f t="shared" si="429"/>
        <v>6</v>
      </c>
      <c r="F3923">
        <f t="shared" si="427"/>
        <v>2019</v>
      </c>
      <c r="G3923">
        <f t="shared" si="431"/>
        <v>261</v>
      </c>
      <c r="H3923">
        <f t="shared" si="425"/>
        <v>265.66666666666669</v>
      </c>
      <c r="I3923">
        <f t="shared" si="430"/>
        <v>-4.6666666666666856</v>
      </c>
      <c r="K3923" s="22">
        <v>39938</v>
      </c>
      <c r="L3923" s="23">
        <v>330</v>
      </c>
    </row>
    <row r="3924" spans="1:12" ht="15.75" thickBot="1" x14ac:dyDescent="0.3">
      <c r="A3924" s="1">
        <v>43621</v>
      </c>
      <c r="B3924" s="4">
        <v>3.8611</v>
      </c>
      <c r="C3924" s="4">
        <f t="shared" si="426"/>
        <v>7.7163619506462958E-2</v>
      </c>
      <c r="D3924" s="3">
        <f t="shared" si="428"/>
        <v>6</v>
      </c>
      <c r="E3924">
        <f t="shared" si="429"/>
        <v>6</v>
      </c>
      <c r="F3924">
        <f t="shared" si="427"/>
        <v>2019</v>
      </c>
      <c r="G3924">
        <f t="shared" si="431"/>
        <v>256</v>
      </c>
      <c r="H3924">
        <f t="shared" ref="H3924:H3987" si="432">AVERAGE(G3913:G3924)</f>
        <v>265.33333333333331</v>
      </c>
      <c r="I3924">
        <f t="shared" si="430"/>
        <v>-9.3333333333333144</v>
      </c>
      <c r="K3924" s="24">
        <v>39937</v>
      </c>
      <c r="L3924" s="25">
        <v>331</v>
      </c>
    </row>
    <row r="3925" spans="1:12" ht="15.75" thickBot="1" x14ac:dyDescent="0.3">
      <c r="A3925" s="1">
        <v>43622</v>
      </c>
      <c r="B3925" s="4">
        <v>3.8725999999999998</v>
      </c>
      <c r="C3925" s="4">
        <f t="shared" si="426"/>
        <v>7.711252904551924E-2</v>
      </c>
      <c r="D3925" s="3">
        <f t="shared" si="428"/>
        <v>6</v>
      </c>
      <c r="E3925">
        <f t="shared" si="429"/>
        <v>6</v>
      </c>
      <c r="F3925">
        <f t="shared" si="427"/>
        <v>2019</v>
      </c>
      <c r="G3925">
        <f t="shared" si="431"/>
        <v>255</v>
      </c>
      <c r="H3925">
        <f t="shared" si="432"/>
        <v>265.16666666666669</v>
      </c>
      <c r="I3925">
        <f t="shared" si="430"/>
        <v>-10.166666666666686</v>
      </c>
      <c r="K3925" s="22">
        <v>39934</v>
      </c>
      <c r="L3925" s="23">
        <v>351</v>
      </c>
    </row>
    <row r="3926" spans="1:12" ht="15.75" thickBot="1" x14ac:dyDescent="0.3">
      <c r="A3926" s="1">
        <v>43623</v>
      </c>
      <c r="B3926" s="4">
        <v>3.8571</v>
      </c>
      <c r="C3926" s="4">
        <f t="shared" si="426"/>
        <v>7.695215341491432E-2</v>
      </c>
      <c r="D3926" s="3">
        <f t="shared" si="428"/>
        <v>6</v>
      </c>
      <c r="E3926">
        <f t="shared" si="429"/>
        <v>6</v>
      </c>
      <c r="F3926">
        <f t="shared" si="427"/>
        <v>2019</v>
      </c>
      <c r="G3926">
        <f t="shared" si="431"/>
        <v>254</v>
      </c>
      <c r="H3926">
        <f t="shared" si="432"/>
        <v>264.83333333333331</v>
      </c>
      <c r="I3926">
        <f t="shared" si="430"/>
        <v>-10.833333333333314</v>
      </c>
      <c r="K3926" s="24">
        <v>39933</v>
      </c>
      <c r="L3926" s="25">
        <v>355</v>
      </c>
    </row>
    <row r="3927" spans="1:12" ht="15.75" thickBot="1" x14ac:dyDescent="0.3">
      <c r="A3927" s="1">
        <v>43626</v>
      </c>
      <c r="B3927" s="4">
        <v>3.879</v>
      </c>
      <c r="C3927" s="4">
        <f t="shared" si="426"/>
        <v>7.5893260111033284E-2</v>
      </c>
      <c r="D3927" s="3">
        <f t="shared" si="428"/>
        <v>6</v>
      </c>
      <c r="E3927">
        <f t="shared" si="429"/>
        <v>6</v>
      </c>
      <c r="F3927">
        <f t="shared" si="427"/>
        <v>2019</v>
      </c>
      <c r="G3927">
        <f t="shared" si="431"/>
        <v>250</v>
      </c>
      <c r="H3927">
        <f t="shared" si="432"/>
        <v>263.5</v>
      </c>
      <c r="I3927">
        <f t="shared" si="430"/>
        <v>-13.5</v>
      </c>
      <c r="K3927" s="22">
        <v>39932</v>
      </c>
      <c r="L3927" s="23">
        <v>359</v>
      </c>
    </row>
    <row r="3928" spans="1:12" ht="15.75" thickBot="1" x14ac:dyDescent="0.3">
      <c r="A3928" s="1">
        <v>43627</v>
      </c>
      <c r="B3928" s="4">
        <v>3.8664000000000001</v>
      </c>
      <c r="C3928" s="4">
        <f t="shared" si="426"/>
        <v>7.524383285994099E-2</v>
      </c>
      <c r="D3928" s="3">
        <f t="shared" si="428"/>
        <v>6</v>
      </c>
      <c r="E3928">
        <f t="shared" si="429"/>
        <v>6</v>
      </c>
      <c r="F3928">
        <f t="shared" si="427"/>
        <v>2019</v>
      </c>
      <c r="G3928">
        <f t="shared" si="431"/>
        <v>248</v>
      </c>
      <c r="H3928">
        <f t="shared" si="432"/>
        <v>262.08333333333331</v>
      </c>
      <c r="I3928">
        <f t="shared" si="430"/>
        <v>-14.083333333333314</v>
      </c>
      <c r="K3928" s="24">
        <v>39931</v>
      </c>
      <c r="L3928" s="25">
        <v>370</v>
      </c>
    </row>
    <row r="3929" spans="1:12" ht="15.75" thickBot="1" x14ac:dyDescent="0.3">
      <c r="A3929" s="1">
        <v>43628</v>
      </c>
      <c r="B3929" s="4">
        <v>3.8437000000000001</v>
      </c>
      <c r="C3929" s="4">
        <f t="shared" si="426"/>
        <v>7.5043332209844785E-2</v>
      </c>
      <c r="D3929" s="3">
        <f t="shared" si="428"/>
        <v>6</v>
      </c>
      <c r="E3929">
        <f t="shared" si="429"/>
        <v>6</v>
      </c>
      <c r="F3929">
        <f t="shared" si="427"/>
        <v>2019</v>
      </c>
      <c r="G3929">
        <f t="shared" si="431"/>
        <v>247</v>
      </c>
      <c r="H3929">
        <f t="shared" si="432"/>
        <v>260.58333333333331</v>
      </c>
      <c r="I3929">
        <f t="shared" si="430"/>
        <v>-13.583333333333314</v>
      </c>
      <c r="K3929" s="22">
        <v>39930</v>
      </c>
      <c r="L3929" s="23">
        <v>384</v>
      </c>
    </row>
    <row r="3930" spans="1:12" ht="15.75" thickBot="1" x14ac:dyDescent="0.3">
      <c r="A3930" s="1">
        <v>43629</v>
      </c>
      <c r="B3930" s="4">
        <v>3.8429000000000002</v>
      </c>
      <c r="C3930" s="4">
        <f t="shared" si="426"/>
        <v>7.4888568138783446E-2</v>
      </c>
      <c r="D3930" s="3">
        <f t="shared" si="428"/>
        <v>6</v>
      </c>
      <c r="E3930">
        <f t="shared" si="429"/>
        <v>6</v>
      </c>
      <c r="F3930">
        <f t="shared" si="427"/>
        <v>2019</v>
      </c>
      <c r="G3930">
        <f t="shared" si="431"/>
        <v>248</v>
      </c>
      <c r="H3930">
        <f t="shared" si="432"/>
        <v>259</v>
      </c>
      <c r="I3930">
        <f t="shared" si="430"/>
        <v>-11</v>
      </c>
      <c r="K3930" s="24">
        <v>39927</v>
      </c>
      <c r="L3930" s="25">
        <v>376</v>
      </c>
    </row>
    <row r="3931" spans="1:12" ht="15.75" thickBot="1" x14ac:dyDescent="0.3">
      <c r="A3931" s="1">
        <v>43630</v>
      </c>
      <c r="B3931" s="4">
        <v>3.8813</v>
      </c>
      <c r="C3931" s="4">
        <f t="shared" si="426"/>
        <v>7.3704268312858368E-2</v>
      </c>
      <c r="D3931" s="3">
        <f t="shared" si="428"/>
        <v>6</v>
      </c>
      <c r="E3931">
        <f t="shared" si="429"/>
        <v>6</v>
      </c>
      <c r="F3931">
        <f t="shared" si="427"/>
        <v>2019</v>
      </c>
      <c r="G3931">
        <f t="shared" si="431"/>
        <v>250</v>
      </c>
      <c r="H3931">
        <f t="shared" si="432"/>
        <v>257.41666666666669</v>
      </c>
      <c r="I3931">
        <f t="shared" si="430"/>
        <v>-7.4166666666666856</v>
      </c>
      <c r="K3931" s="22">
        <v>39926</v>
      </c>
      <c r="L3931" s="23">
        <v>389</v>
      </c>
    </row>
    <row r="3932" spans="1:12" ht="15.75" thickBot="1" x14ac:dyDescent="0.3">
      <c r="A3932" s="1">
        <v>43633</v>
      </c>
      <c r="B3932" s="4">
        <v>3.8895</v>
      </c>
      <c r="C3932" s="4">
        <f t="shared" si="426"/>
        <v>7.1372937917038734E-2</v>
      </c>
      <c r="D3932" s="3">
        <f t="shared" si="428"/>
        <v>6</v>
      </c>
      <c r="E3932">
        <f t="shared" si="429"/>
        <v>6</v>
      </c>
      <c r="F3932">
        <f t="shared" si="427"/>
        <v>2019</v>
      </c>
      <c r="G3932">
        <f t="shared" si="431"/>
        <v>252</v>
      </c>
      <c r="H3932">
        <f t="shared" si="432"/>
        <v>255.91666666666666</v>
      </c>
      <c r="I3932">
        <f t="shared" si="430"/>
        <v>-3.9166666666666572</v>
      </c>
      <c r="K3932" s="24">
        <v>39925</v>
      </c>
      <c r="L3932" s="25">
        <v>386</v>
      </c>
    </row>
    <row r="3933" spans="1:12" ht="15.75" thickBot="1" x14ac:dyDescent="0.3">
      <c r="A3933" s="1">
        <v>43634</v>
      </c>
      <c r="B3933" s="4">
        <v>3.8607999999999998</v>
      </c>
      <c r="C3933" s="4">
        <f t="shared" si="426"/>
        <v>6.9720922351382983E-2</v>
      </c>
      <c r="D3933" s="3">
        <f t="shared" si="428"/>
        <v>6</v>
      </c>
      <c r="E3933">
        <f t="shared" si="429"/>
        <v>6</v>
      </c>
      <c r="F3933">
        <f t="shared" si="427"/>
        <v>2019</v>
      </c>
      <c r="G3933">
        <f t="shared" si="431"/>
        <v>247</v>
      </c>
      <c r="H3933">
        <f t="shared" si="432"/>
        <v>253.66666666666666</v>
      </c>
      <c r="I3933">
        <f t="shared" si="430"/>
        <v>-6.6666666666666572</v>
      </c>
      <c r="K3933" s="22">
        <v>39924</v>
      </c>
      <c r="L3933" s="23">
        <v>391</v>
      </c>
    </row>
    <row r="3934" spans="1:12" ht="15.75" thickBot="1" x14ac:dyDescent="0.3">
      <c r="A3934" s="1">
        <v>43635</v>
      </c>
      <c r="B3934" s="4">
        <v>3.8723000000000001</v>
      </c>
      <c r="C3934" s="4">
        <f t="shared" si="426"/>
        <v>6.8064955662852325E-2</v>
      </c>
      <c r="D3934" s="3">
        <f t="shared" si="428"/>
        <v>6</v>
      </c>
      <c r="E3934">
        <f t="shared" si="429"/>
        <v>6</v>
      </c>
      <c r="F3934">
        <f t="shared" si="427"/>
        <v>2019</v>
      </c>
      <c r="G3934">
        <f t="shared" si="431"/>
        <v>246</v>
      </c>
      <c r="H3934">
        <f t="shared" si="432"/>
        <v>251.16666666666666</v>
      </c>
      <c r="I3934">
        <f t="shared" si="430"/>
        <v>-5.1666666666666572</v>
      </c>
      <c r="K3934" s="24">
        <v>39923</v>
      </c>
      <c r="L3934" s="25">
        <v>399</v>
      </c>
    </row>
    <row r="3935" spans="1:12" ht="15.75" thickBot="1" x14ac:dyDescent="0.3">
      <c r="A3935" s="1">
        <v>43637</v>
      </c>
      <c r="B3935" s="4">
        <v>3.8254999999999999</v>
      </c>
      <c r="C3935" s="4">
        <f t="shared" si="426"/>
        <v>6.9049367038732018E-2</v>
      </c>
      <c r="D3935" s="3">
        <f t="shared" si="428"/>
        <v>6</v>
      </c>
      <c r="E3935">
        <f t="shared" si="429"/>
        <v>6</v>
      </c>
      <c r="F3935">
        <f t="shared" si="427"/>
        <v>2019</v>
      </c>
      <c r="G3935">
        <f t="shared" si="431"/>
        <v>236</v>
      </c>
      <c r="H3935">
        <f t="shared" si="432"/>
        <v>249.08333333333334</v>
      </c>
      <c r="I3935">
        <f t="shared" si="430"/>
        <v>-13.083333333333343</v>
      </c>
      <c r="K3935" s="22">
        <v>39920</v>
      </c>
      <c r="L3935" s="23">
        <v>381</v>
      </c>
    </row>
    <row r="3936" spans="1:12" ht="15.75" thickBot="1" x14ac:dyDescent="0.3">
      <c r="A3936" s="1">
        <v>43640</v>
      </c>
      <c r="B3936" s="4">
        <v>3.8233999999999999</v>
      </c>
      <c r="C3936" s="4">
        <f t="shared" si="426"/>
        <v>7.0008462547779537E-2</v>
      </c>
      <c r="D3936" s="3">
        <f t="shared" si="428"/>
        <v>6</v>
      </c>
      <c r="E3936">
        <f t="shared" si="429"/>
        <v>6</v>
      </c>
      <c r="F3936">
        <f t="shared" si="427"/>
        <v>2019</v>
      </c>
      <c r="G3936">
        <f t="shared" si="431"/>
        <v>239</v>
      </c>
      <c r="H3936">
        <f t="shared" si="432"/>
        <v>247.66666666666666</v>
      </c>
      <c r="I3936">
        <f t="shared" si="430"/>
        <v>-8.6666666666666572</v>
      </c>
      <c r="K3936" s="24">
        <v>39919</v>
      </c>
      <c r="L3936" s="25">
        <v>388</v>
      </c>
    </row>
    <row r="3937" spans="1:12" ht="15.75" thickBot="1" x14ac:dyDescent="0.3">
      <c r="A3937" s="1">
        <v>43641</v>
      </c>
      <c r="B3937" s="4">
        <v>3.8302999999999998</v>
      </c>
      <c r="C3937" s="4">
        <f t="shared" si="426"/>
        <v>7.0631366398752601E-2</v>
      </c>
      <c r="D3937" s="3">
        <f t="shared" si="428"/>
        <v>6</v>
      </c>
      <c r="E3937">
        <f t="shared" si="429"/>
        <v>6</v>
      </c>
      <c r="F3937">
        <f t="shared" si="427"/>
        <v>2019</v>
      </c>
      <c r="G3937">
        <f t="shared" si="431"/>
        <v>243</v>
      </c>
      <c r="H3937">
        <f t="shared" si="432"/>
        <v>246.66666666666666</v>
      </c>
      <c r="I3937">
        <f t="shared" si="430"/>
        <v>-3.6666666666666572</v>
      </c>
      <c r="K3937" s="22">
        <v>39918</v>
      </c>
      <c r="L3937" s="23">
        <v>388</v>
      </c>
    </row>
    <row r="3938" spans="1:12" ht="15.75" thickBot="1" x14ac:dyDescent="0.3">
      <c r="A3938" s="1">
        <v>43642</v>
      </c>
      <c r="B3938" s="4">
        <v>3.8441000000000001</v>
      </c>
      <c r="C3938" s="4">
        <f t="shared" si="426"/>
        <v>7.1365436508829219E-2</v>
      </c>
      <c r="D3938" s="3">
        <f t="shared" si="428"/>
        <v>6</v>
      </c>
      <c r="E3938">
        <f t="shared" si="429"/>
        <v>6</v>
      </c>
      <c r="F3938">
        <f t="shared" si="427"/>
        <v>2019</v>
      </c>
      <c r="G3938">
        <f t="shared" si="431"/>
        <v>240</v>
      </c>
      <c r="H3938">
        <f t="shared" si="432"/>
        <v>245.5</v>
      </c>
      <c r="I3938">
        <f t="shared" si="430"/>
        <v>-5.5</v>
      </c>
      <c r="K3938" s="24">
        <v>39917</v>
      </c>
      <c r="L3938" s="25">
        <v>380</v>
      </c>
    </row>
    <row r="3939" spans="1:12" ht="15.75" thickBot="1" x14ac:dyDescent="0.3">
      <c r="A3939" s="1">
        <v>43643</v>
      </c>
      <c r="B3939" s="4">
        <v>3.8641999999999999</v>
      </c>
      <c r="C3939" s="4">
        <f t="shared" si="426"/>
        <v>7.1548121908959081E-2</v>
      </c>
      <c r="D3939" s="3">
        <f t="shared" si="428"/>
        <v>6</v>
      </c>
      <c r="E3939">
        <f t="shared" si="429"/>
        <v>6</v>
      </c>
      <c r="F3939">
        <f t="shared" si="427"/>
        <v>2019</v>
      </c>
      <c r="G3939">
        <f t="shared" si="431"/>
        <v>242</v>
      </c>
      <c r="H3939">
        <f t="shared" si="432"/>
        <v>244.83333333333334</v>
      </c>
      <c r="I3939">
        <f t="shared" si="430"/>
        <v>-2.8333333333333428</v>
      </c>
      <c r="K3939" s="22">
        <v>39916</v>
      </c>
      <c r="L3939" s="23">
        <v>368</v>
      </c>
    </row>
    <row r="3940" spans="1:12" ht="15.75" thickBot="1" x14ac:dyDescent="0.3">
      <c r="A3940" s="1">
        <v>43644</v>
      </c>
      <c r="B3940" s="4">
        <v>3.8321999999999998</v>
      </c>
      <c r="C3940" s="4">
        <f t="shared" si="426"/>
        <v>7.2389031800943721E-2</v>
      </c>
      <c r="D3940" s="3">
        <f t="shared" si="428"/>
        <v>6</v>
      </c>
      <c r="E3940">
        <f t="shared" si="429"/>
        <v>6</v>
      </c>
      <c r="F3940">
        <f t="shared" si="427"/>
        <v>2019</v>
      </c>
      <c r="G3940">
        <f t="shared" si="431"/>
        <v>239</v>
      </c>
      <c r="H3940">
        <f t="shared" si="432"/>
        <v>244.08333333333334</v>
      </c>
      <c r="I3940">
        <f t="shared" si="430"/>
        <v>-5.0833333333333428</v>
      </c>
      <c r="K3940" s="24">
        <v>39912</v>
      </c>
      <c r="L3940" s="25">
        <v>368</v>
      </c>
    </row>
    <row r="3941" spans="1:12" ht="15.75" thickBot="1" x14ac:dyDescent="0.3">
      <c r="A3941" s="1">
        <v>43647</v>
      </c>
      <c r="B3941" s="4">
        <v>3.8193000000000001</v>
      </c>
      <c r="C3941" s="4">
        <f t="shared" si="426"/>
        <v>7.3233501602913489E-2</v>
      </c>
      <c r="D3941" s="3">
        <f t="shared" si="428"/>
        <v>7</v>
      </c>
      <c r="E3941">
        <f t="shared" si="429"/>
        <v>9</v>
      </c>
      <c r="F3941">
        <f t="shared" si="427"/>
        <v>2019</v>
      </c>
      <c r="G3941">
        <f t="shared" si="431"/>
        <v>234</v>
      </c>
      <c r="H3941">
        <f t="shared" si="432"/>
        <v>243</v>
      </c>
      <c r="I3941">
        <f t="shared" si="430"/>
        <v>-9</v>
      </c>
      <c r="K3941" s="22">
        <v>39911</v>
      </c>
      <c r="L3941" s="23">
        <v>376</v>
      </c>
    </row>
    <row r="3942" spans="1:12" ht="15.75" thickBot="1" x14ac:dyDescent="0.3">
      <c r="A3942" s="1">
        <v>43648</v>
      </c>
      <c r="B3942" s="4">
        <v>3.8563999999999998</v>
      </c>
      <c r="C3942" s="4">
        <f t="shared" si="426"/>
        <v>7.3361540746974707E-2</v>
      </c>
      <c r="D3942" s="3">
        <f t="shared" si="428"/>
        <v>7</v>
      </c>
      <c r="E3942">
        <f t="shared" si="429"/>
        <v>9</v>
      </c>
      <c r="F3942">
        <f t="shared" si="427"/>
        <v>2019</v>
      </c>
      <c r="G3942">
        <f t="shared" si="431"/>
        <v>238</v>
      </c>
      <c r="H3942">
        <f t="shared" si="432"/>
        <v>242.16666666666666</v>
      </c>
      <c r="I3942">
        <f t="shared" si="430"/>
        <v>-4.1666666666666572</v>
      </c>
      <c r="K3942" s="24">
        <v>39910</v>
      </c>
      <c r="L3942" s="25">
        <v>383</v>
      </c>
    </row>
    <row r="3943" spans="1:12" ht="15.75" thickBot="1" x14ac:dyDescent="0.3">
      <c r="A3943" s="1">
        <v>43649</v>
      </c>
      <c r="B3943" s="4">
        <v>3.8475000000000001</v>
      </c>
      <c r="C3943" s="4">
        <f t="shared" si="426"/>
        <v>7.3296655596583118E-2</v>
      </c>
      <c r="D3943" s="3">
        <f t="shared" si="428"/>
        <v>7</v>
      </c>
      <c r="E3943">
        <f t="shared" si="429"/>
        <v>9</v>
      </c>
      <c r="F3943">
        <f t="shared" si="427"/>
        <v>2019</v>
      </c>
      <c r="G3943">
        <f t="shared" si="431"/>
        <v>238</v>
      </c>
      <c r="H3943">
        <f t="shared" si="432"/>
        <v>241.16666666666666</v>
      </c>
      <c r="I3943">
        <f t="shared" si="430"/>
        <v>-3.1666666666666572</v>
      </c>
      <c r="K3943" s="22">
        <v>39909</v>
      </c>
      <c r="L3943" s="23">
        <v>378</v>
      </c>
    </row>
    <row r="3944" spans="1:12" ht="15.75" thickBot="1" x14ac:dyDescent="0.3">
      <c r="A3944" s="1">
        <v>43650</v>
      </c>
      <c r="B3944" s="4">
        <v>3.794</v>
      </c>
      <c r="C3944" s="4">
        <f t="shared" si="426"/>
        <v>7.4777678952418186E-2</v>
      </c>
      <c r="D3944" s="3">
        <f t="shared" si="428"/>
        <v>7</v>
      </c>
      <c r="E3944">
        <f t="shared" si="429"/>
        <v>9</v>
      </c>
      <c r="F3944">
        <f t="shared" si="427"/>
        <v>2019</v>
      </c>
      <c r="G3944">
        <f t="shared" si="431"/>
        <v>238</v>
      </c>
      <c r="H3944">
        <f t="shared" si="432"/>
        <v>240</v>
      </c>
      <c r="I3944">
        <f t="shared" si="430"/>
        <v>-2</v>
      </c>
      <c r="K3944" s="24">
        <v>39906</v>
      </c>
      <c r="L3944" s="25">
        <v>384</v>
      </c>
    </row>
    <row r="3945" spans="1:12" ht="15.75" thickBot="1" x14ac:dyDescent="0.3">
      <c r="A3945" s="1">
        <v>43651</v>
      </c>
      <c r="B3945" s="4">
        <v>3.8203999999999998</v>
      </c>
      <c r="C3945" s="4">
        <f t="shared" si="426"/>
        <v>7.5480659774540923E-2</v>
      </c>
      <c r="D3945" s="3">
        <f t="shared" si="428"/>
        <v>7</v>
      </c>
      <c r="E3945">
        <f t="shared" si="429"/>
        <v>9</v>
      </c>
      <c r="F3945">
        <f t="shared" si="427"/>
        <v>2019</v>
      </c>
      <c r="G3945">
        <f t="shared" si="431"/>
        <v>233</v>
      </c>
      <c r="H3945">
        <f t="shared" si="432"/>
        <v>238.83333333333334</v>
      </c>
      <c r="I3945">
        <f t="shared" si="430"/>
        <v>-5.8333333333333428</v>
      </c>
      <c r="K3945" s="22">
        <v>39905</v>
      </c>
      <c r="L3945" s="23">
        <v>412</v>
      </c>
    </row>
    <row r="3946" spans="1:12" ht="15.75" thickBot="1" x14ac:dyDescent="0.3">
      <c r="A3946" s="1">
        <v>43654</v>
      </c>
      <c r="B3946" s="4">
        <v>3.8065000000000002</v>
      </c>
      <c r="C3946" s="4">
        <f t="shared" si="426"/>
        <v>7.6521063136485365E-2</v>
      </c>
      <c r="D3946" s="3">
        <f t="shared" si="428"/>
        <v>7</v>
      </c>
      <c r="E3946">
        <f t="shared" si="429"/>
        <v>9</v>
      </c>
      <c r="F3946">
        <f t="shared" si="427"/>
        <v>2019</v>
      </c>
      <c r="G3946">
        <f t="shared" si="431"/>
        <v>232</v>
      </c>
      <c r="H3946">
        <f t="shared" si="432"/>
        <v>237.66666666666666</v>
      </c>
      <c r="I3946">
        <f t="shared" si="430"/>
        <v>-5.6666666666666572</v>
      </c>
      <c r="K3946" s="24">
        <v>39904</v>
      </c>
      <c r="L3946" s="25">
        <v>427</v>
      </c>
    </row>
    <row r="3947" spans="1:12" ht="15.75" thickBot="1" x14ac:dyDescent="0.3">
      <c r="A3947" s="1">
        <v>43655</v>
      </c>
      <c r="B3947" s="4">
        <v>3.7858000000000001</v>
      </c>
      <c r="C3947" s="4">
        <f t="shared" si="426"/>
        <v>7.7945137593731409E-2</v>
      </c>
      <c r="D3947" s="3">
        <f t="shared" si="428"/>
        <v>7</v>
      </c>
      <c r="E3947">
        <f t="shared" si="429"/>
        <v>9</v>
      </c>
      <c r="F3947">
        <f t="shared" si="427"/>
        <v>2019</v>
      </c>
      <c r="G3947">
        <f t="shared" si="431"/>
        <v>228</v>
      </c>
      <c r="H3947">
        <f t="shared" si="432"/>
        <v>237</v>
      </c>
      <c r="I3947">
        <f t="shared" si="430"/>
        <v>-9</v>
      </c>
      <c r="K3947" s="22">
        <v>39903</v>
      </c>
      <c r="L3947" s="23">
        <v>425</v>
      </c>
    </row>
    <row r="3948" spans="1:12" ht="15.75" thickBot="1" x14ac:dyDescent="0.3">
      <c r="A3948" s="1">
        <v>43656</v>
      </c>
      <c r="B3948" s="4">
        <v>3.7696999999999998</v>
      </c>
      <c r="C3948" s="4">
        <f t="shared" si="426"/>
        <v>7.9466733463552694E-2</v>
      </c>
      <c r="D3948" s="3">
        <f t="shared" si="428"/>
        <v>7</v>
      </c>
      <c r="E3948">
        <f t="shared" si="429"/>
        <v>9</v>
      </c>
      <c r="F3948">
        <f t="shared" si="427"/>
        <v>2019</v>
      </c>
      <c r="G3948">
        <f t="shared" si="431"/>
        <v>224</v>
      </c>
      <c r="H3948">
        <f t="shared" si="432"/>
        <v>235.75</v>
      </c>
      <c r="I3948">
        <f t="shared" si="430"/>
        <v>-11.75</v>
      </c>
      <c r="K3948" s="24">
        <v>39902</v>
      </c>
      <c r="L3948" s="25">
        <v>427</v>
      </c>
    </row>
    <row r="3949" spans="1:12" ht="15.75" thickBot="1" x14ac:dyDescent="0.3">
      <c r="A3949" s="1">
        <v>43657</v>
      </c>
      <c r="B3949" s="4">
        <v>3.7532999999999999</v>
      </c>
      <c r="C3949" s="4">
        <f t="shared" si="426"/>
        <v>8.1529203350452412E-2</v>
      </c>
      <c r="D3949" s="3">
        <f t="shared" si="428"/>
        <v>7</v>
      </c>
      <c r="E3949">
        <f t="shared" si="429"/>
        <v>9</v>
      </c>
      <c r="F3949">
        <f t="shared" si="427"/>
        <v>2019</v>
      </c>
      <c r="G3949">
        <f t="shared" si="431"/>
        <v>218</v>
      </c>
      <c r="H3949">
        <f t="shared" si="432"/>
        <v>233.66666666666666</v>
      </c>
      <c r="I3949">
        <f t="shared" si="430"/>
        <v>-15.666666666666657</v>
      </c>
      <c r="K3949" s="22">
        <v>39899</v>
      </c>
      <c r="L3949" s="23">
        <v>414</v>
      </c>
    </row>
    <row r="3950" spans="1:12" ht="15.75" thickBot="1" x14ac:dyDescent="0.3">
      <c r="A3950" s="1">
        <v>43658</v>
      </c>
      <c r="B3950" s="4">
        <v>3.7452000000000001</v>
      </c>
      <c r="C3950" s="4">
        <f t="shared" si="426"/>
        <v>8.4096832983757613E-2</v>
      </c>
      <c r="D3950" s="3">
        <f t="shared" si="428"/>
        <v>7</v>
      </c>
      <c r="E3950">
        <f t="shared" si="429"/>
        <v>9</v>
      </c>
      <c r="F3950">
        <f t="shared" si="427"/>
        <v>2019</v>
      </c>
      <c r="G3950">
        <f t="shared" si="431"/>
        <v>217</v>
      </c>
      <c r="H3950">
        <f t="shared" si="432"/>
        <v>231.75</v>
      </c>
      <c r="I3950">
        <f t="shared" si="430"/>
        <v>-14.75</v>
      </c>
      <c r="K3950" s="24">
        <v>39898</v>
      </c>
      <c r="L3950" s="25">
        <v>411</v>
      </c>
    </row>
    <row r="3951" spans="1:12" ht="15.75" thickBot="1" x14ac:dyDescent="0.3">
      <c r="A3951" s="1">
        <v>43661</v>
      </c>
      <c r="B3951" s="4">
        <v>3.7463000000000002</v>
      </c>
      <c r="C3951" s="4">
        <f t="shared" si="426"/>
        <v>8.6542396423788234E-2</v>
      </c>
      <c r="D3951" s="3">
        <f t="shared" si="428"/>
        <v>7</v>
      </c>
      <c r="E3951">
        <f t="shared" si="429"/>
        <v>9</v>
      </c>
      <c r="F3951">
        <f t="shared" si="427"/>
        <v>2019</v>
      </c>
      <c r="G3951">
        <f t="shared" si="431"/>
        <v>217</v>
      </c>
      <c r="H3951">
        <f t="shared" si="432"/>
        <v>229.66666666666666</v>
      </c>
      <c r="I3951">
        <f t="shared" si="430"/>
        <v>-12.666666666666657</v>
      </c>
      <c r="K3951" s="22">
        <v>39897</v>
      </c>
      <c r="L3951" s="23">
        <v>417</v>
      </c>
    </row>
    <row r="3952" spans="1:12" ht="15.75" thickBot="1" x14ac:dyDescent="0.3">
      <c r="A3952" s="1">
        <v>43662</v>
      </c>
      <c r="B3952" s="4">
        <v>3.7624</v>
      </c>
      <c r="C3952" s="4">
        <f t="shared" si="426"/>
        <v>8.8510179326633853E-2</v>
      </c>
      <c r="D3952" s="3">
        <f t="shared" si="428"/>
        <v>7</v>
      </c>
      <c r="E3952">
        <f t="shared" si="429"/>
        <v>9</v>
      </c>
      <c r="F3952">
        <f t="shared" si="427"/>
        <v>2019</v>
      </c>
      <c r="G3952">
        <f t="shared" si="431"/>
        <v>215</v>
      </c>
      <c r="H3952">
        <f t="shared" si="432"/>
        <v>227.66666666666666</v>
      </c>
      <c r="I3952">
        <f t="shared" si="430"/>
        <v>-12.666666666666657</v>
      </c>
      <c r="K3952" s="24">
        <v>39896</v>
      </c>
      <c r="L3952" s="25">
        <v>421</v>
      </c>
    </row>
    <row r="3953" spans="1:12" ht="15.75" thickBot="1" x14ac:dyDescent="0.3">
      <c r="A3953" s="1">
        <v>43663</v>
      </c>
      <c r="B3953" s="4">
        <v>3.7618</v>
      </c>
      <c r="C3953" s="4">
        <f t="shared" si="426"/>
        <v>9.0399545664785183E-2</v>
      </c>
      <c r="D3953" s="3">
        <f t="shared" si="428"/>
        <v>7</v>
      </c>
      <c r="E3953">
        <f t="shared" si="429"/>
        <v>9</v>
      </c>
      <c r="F3953">
        <f t="shared" si="427"/>
        <v>2019</v>
      </c>
      <c r="G3953">
        <f t="shared" si="431"/>
        <v>221</v>
      </c>
      <c r="H3953">
        <f t="shared" si="432"/>
        <v>226.58333333333334</v>
      </c>
      <c r="I3953">
        <f t="shared" si="430"/>
        <v>-5.5833333333333428</v>
      </c>
      <c r="K3953" s="22">
        <v>39895</v>
      </c>
      <c r="L3953" s="23">
        <v>419</v>
      </c>
    </row>
    <row r="3954" spans="1:12" ht="15.75" thickBot="1" x14ac:dyDescent="0.3">
      <c r="A3954" s="1">
        <v>43664</v>
      </c>
      <c r="B3954" s="4">
        <v>3.7488999999999999</v>
      </c>
      <c r="C3954" s="4">
        <f t="shared" si="426"/>
        <v>9.2443585533251008E-2</v>
      </c>
      <c r="D3954" s="3">
        <f t="shared" si="428"/>
        <v>7</v>
      </c>
      <c r="E3954">
        <f t="shared" si="429"/>
        <v>9</v>
      </c>
      <c r="F3954">
        <f t="shared" si="427"/>
        <v>2019</v>
      </c>
      <c r="G3954">
        <f t="shared" si="431"/>
        <v>222</v>
      </c>
      <c r="H3954">
        <f t="shared" si="432"/>
        <v>225.25</v>
      </c>
      <c r="I3954">
        <f t="shared" si="430"/>
        <v>-3.25</v>
      </c>
      <c r="K3954" s="24">
        <v>39892</v>
      </c>
      <c r="L3954" s="25">
        <v>426</v>
      </c>
    </row>
    <row r="3955" spans="1:12" ht="15.75" thickBot="1" x14ac:dyDescent="0.3">
      <c r="A3955" s="1">
        <v>43665</v>
      </c>
      <c r="B3955" s="4">
        <v>3.7408000000000001</v>
      </c>
      <c r="C3955" s="4">
        <f t="shared" ref="C3955:C4018" si="433">_xlfn.STDEV.P(B3894:B3955)</f>
        <v>9.4632056740045531E-2</v>
      </c>
      <c r="D3955" s="3">
        <f t="shared" si="428"/>
        <v>7</v>
      </c>
      <c r="E3955">
        <f t="shared" si="429"/>
        <v>9</v>
      </c>
      <c r="F3955">
        <f t="shared" si="427"/>
        <v>2019</v>
      </c>
      <c r="G3955">
        <f t="shared" si="431"/>
        <v>220</v>
      </c>
      <c r="H3955">
        <f t="shared" si="432"/>
        <v>223.75</v>
      </c>
      <c r="I3955">
        <f t="shared" si="430"/>
        <v>-3.75</v>
      </c>
      <c r="K3955" s="22">
        <v>39891</v>
      </c>
      <c r="L3955" s="23">
        <v>423</v>
      </c>
    </row>
    <row r="3956" spans="1:12" ht="15.75" thickBot="1" x14ac:dyDescent="0.3">
      <c r="A3956" s="1">
        <v>43668</v>
      </c>
      <c r="B3956" s="4">
        <v>3.74</v>
      </c>
      <c r="C3956" s="4">
        <f t="shared" si="433"/>
        <v>9.6577779831760718E-2</v>
      </c>
      <c r="D3956" s="3">
        <f t="shared" si="428"/>
        <v>7</v>
      </c>
      <c r="E3956">
        <f t="shared" si="429"/>
        <v>9</v>
      </c>
      <c r="F3956">
        <f t="shared" si="427"/>
        <v>2019</v>
      </c>
      <c r="G3956">
        <f t="shared" si="431"/>
        <v>216</v>
      </c>
      <c r="H3956">
        <f t="shared" si="432"/>
        <v>221.91666666666666</v>
      </c>
      <c r="I3956">
        <f t="shared" si="430"/>
        <v>-5.9166666666666572</v>
      </c>
      <c r="K3956" s="24">
        <v>39890</v>
      </c>
      <c r="L3956" s="25">
        <v>438</v>
      </c>
    </row>
    <row r="3957" spans="1:12" ht="15.75" thickBot="1" x14ac:dyDescent="0.3">
      <c r="A3957" s="1">
        <v>43669</v>
      </c>
      <c r="B3957" s="4">
        <v>3.7621000000000002</v>
      </c>
      <c r="C3957" s="4">
        <f t="shared" si="433"/>
        <v>9.7666582419679557E-2</v>
      </c>
      <c r="D3957" s="3">
        <f t="shared" si="428"/>
        <v>7</v>
      </c>
      <c r="E3957">
        <f t="shared" si="429"/>
        <v>9</v>
      </c>
      <c r="F3957">
        <f t="shared" si="427"/>
        <v>2019</v>
      </c>
      <c r="G3957">
        <f t="shared" si="431"/>
        <v>213</v>
      </c>
      <c r="H3957">
        <f t="shared" si="432"/>
        <v>220.25</v>
      </c>
      <c r="I3957">
        <f t="shared" si="430"/>
        <v>-7.25</v>
      </c>
      <c r="K3957" s="22">
        <v>39889</v>
      </c>
      <c r="L3957" s="23">
        <v>428</v>
      </c>
    </row>
    <row r="3958" spans="1:12" ht="15.75" thickBot="1" x14ac:dyDescent="0.3">
      <c r="A3958" s="1">
        <v>43670</v>
      </c>
      <c r="B3958" s="4">
        <v>3.7595999999999998</v>
      </c>
      <c r="C3958" s="4">
        <f t="shared" si="433"/>
        <v>9.8569429581239126E-2</v>
      </c>
      <c r="D3958" s="3">
        <f t="shared" si="428"/>
        <v>7</v>
      </c>
      <c r="E3958">
        <f t="shared" si="429"/>
        <v>9</v>
      </c>
      <c r="F3958">
        <f t="shared" si="427"/>
        <v>2019</v>
      </c>
      <c r="G3958">
        <f t="shared" si="431"/>
        <v>213</v>
      </c>
      <c r="H3958">
        <f t="shared" si="432"/>
        <v>218.66666666666666</v>
      </c>
      <c r="I3958">
        <f t="shared" si="430"/>
        <v>-5.6666666666666572</v>
      </c>
      <c r="K3958" s="24">
        <v>39888</v>
      </c>
      <c r="L3958" s="25">
        <v>431</v>
      </c>
    </row>
    <row r="3959" spans="1:12" ht="15.75" thickBot="1" x14ac:dyDescent="0.3">
      <c r="A3959" s="1">
        <v>43671</v>
      </c>
      <c r="B3959" s="4">
        <v>3.7848999999999999</v>
      </c>
      <c r="C3959" s="4">
        <f t="shared" si="433"/>
        <v>9.9276104761351736E-2</v>
      </c>
      <c r="D3959" s="3">
        <f t="shared" si="428"/>
        <v>7</v>
      </c>
      <c r="E3959">
        <f t="shared" si="429"/>
        <v>9</v>
      </c>
      <c r="F3959">
        <f t="shared" si="427"/>
        <v>2019</v>
      </c>
      <c r="G3959">
        <f t="shared" si="431"/>
        <v>208</v>
      </c>
      <c r="H3959">
        <f t="shared" si="432"/>
        <v>217</v>
      </c>
      <c r="I3959">
        <f t="shared" si="430"/>
        <v>-9</v>
      </c>
      <c r="K3959" s="22">
        <v>39885</v>
      </c>
      <c r="L3959" s="23">
        <v>442</v>
      </c>
    </row>
    <row r="3960" spans="1:12" ht="15.75" thickBot="1" x14ac:dyDescent="0.3">
      <c r="A3960" s="1">
        <v>43672</v>
      </c>
      <c r="B3960" s="4">
        <v>3.7740999999999998</v>
      </c>
      <c r="C3960" s="4">
        <f t="shared" si="433"/>
        <v>0.10009400176007287</v>
      </c>
      <c r="D3960" s="3">
        <f t="shared" si="428"/>
        <v>7</v>
      </c>
      <c r="E3960">
        <f t="shared" si="429"/>
        <v>9</v>
      </c>
      <c r="F3960">
        <f t="shared" si="427"/>
        <v>2019</v>
      </c>
      <c r="G3960">
        <f t="shared" si="431"/>
        <v>207</v>
      </c>
      <c r="H3960">
        <f t="shared" si="432"/>
        <v>215.58333333333334</v>
      </c>
      <c r="I3960">
        <f t="shared" si="430"/>
        <v>-8.5833333333333428</v>
      </c>
      <c r="K3960" s="24">
        <v>39884</v>
      </c>
      <c r="L3960" s="25">
        <v>446</v>
      </c>
    </row>
    <row r="3961" spans="1:12" ht="15.75" thickBot="1" x14ac:dyDescent="0.3">
      <c r="A3961" s="1">
        <v>43675</v>
      </c>
      <c r="B3961" s="4">
        <v>3.7909000000000002</v>
      </c>
      <c r="C3961" s="4">
        <f t="shared" si="433"/>
        <v>0.10048489529846046</v>
      </c>
      <c r="D3961" s="3">
        <f t="shared" si="428"/>
        <v>7</v>
      </c>
      <c r="E3961">
        <f t="shared" si="429"/>
        <v>9</v>
      </c>
      <c r="F3961">
        <f t="shared" si="427"/>
        <v>2019</v>
      </c>
      <c r="G3961">
        <f t="shared" si="431"/>
        <v>207</v>
      </c>
      <c r="H3961">
        <f t="shared" si="432"/>
        <v>214.66666666666666</v>
      </c>
      <c r="I3961">
        <f t="shared" si="430"/>
        <v>-7.6666666666666572</v>
      </c>
      <c r="K3961" s="22">
        <v>39883</v>
      </c>
      <c r="L3961" s="23">
        <v>446</v>
      </c>
    </row>
    <row r="3962" spans="1:12" ht="15.75" thickBot="1" x14ac:dyDescent="0.3">
      <c r="A3962" s="1">
        <v>43676</v>
      </c>
      <c r="B3962" s="4">
        <v>3.79</v>
      </c>
      <c r="C3962" s="4">
        <f t="shared" si="433"/>
        <v>0.10058836579857063</v>
      </c>
      <c r="D3962" s="3">
        <f t="shared" si="428"/>
        <v>7</v>
      </c>
      <c r="E3962">
        <f t="shared" si="429"/>
        <v>9</v>
      </c>
      <c r="F3962">
        <f t="shared" si="427"/>
        <v>2019</v>
      </c>
      <c r="G3962">
        <f t="shared" si="431"/>
        <v>209</v>
      </c>
      <c r="H3962">
        <f t="shared" si="432"/>
        <v>214</v>
      </c>
      <c r="I3962">
        <f t="shared" si="430"/>
        <v>-5</v>
      </c>
      <c r="K3962" s="24">
        <v>39882</v>
      </c>
      <c r="L3962" s="25">
        <v>442</v>
      </c>
    </row>
    <row r="3963" spans="1:12" ht="15.75" thickBot="1" x14ac:dyDescent="0.3">
      <c r="A3963" s="1">
        <v>43677</v>
      </c>
      <c r="B3963" s="4">
        <v>3.7648999999999999</v>
      </c>
      <c r="C3963" s="4">
        <f t="shared" si="433"/>
        <v>0.10132520876781766</v>
      </c>
      <c r="D3963" s="3">
        <f t="shared" si="428"/>
        <v>7</v>
      </c>
      <c r="E3963">
        <f t="shared" si="429"/>
        <v>9</v>
      </c>
      <c r="F3963">
        <f t="shared" si="427"/>
        <v>2019</v>
      </c>
      <c r="G3963">
        <f t="shared" si="431"/>
        <v>212</v>
      </c>
      <c r="H3963">
        <f t="shared" si="432"/>
        <v>213.58333333333334</v>
      </c>
      <c r="I3963">
        <f t="shared" si="430"/>
        <v>-1.5833333333333428</v>
      </c>
      <c r="K3963" s="22">
        <v>39881</v>
      </c>
      <c r="L3963" s="23">
        <v>453</v>
      </c>
    </row>
    <row r="3964" spans="1:12" ht="15.75" thickBot="1" x14ac:dyDescent="0.3">
      <c r="A3964" s="1">
        <v>43678</v>
      </c>
      <c r="B3964" s="4">
        <v>3.8296000000000001</v>
      </c>
      <c r="C3964" s="4">
        <f t="shared" si="433"/>
        <v>0.10089938164290659</v>
      </c>
      <c r="D3964" s="3">
        <f t="shared" si="428"/>
        <v>8</v>
      </c>
      <c r="E3964">
        <f t="shared" si="429"/>
        <v>9</v>
      </c>
      <c r="F3964">
        <f t="shared" si="427"/>
        <v>2019</v>
      </c>
      <c r="G3964">
        <f t="shared" si="431"/>
        <v>221</v>
      </c>
      <c r="H3964">
        <f t="shared" si="432"/>
        <v>214.08333333333334</v>
      </c>
      <c r="I3964">
        <f t="shared" si="430"/>
        <v>6.9166666666666572</v>
      </c>
      <c r="K3964" s="24">
        <v>39878</v>
      </c>
      <c r="L3964" s="25">
        <v>457</v>
      </c>
    </row>
    <row r="3965" spans="1:12" ht="15.75" thickBot="1" x14ac:dyDescent="0.3">
      <c r="A3965" s="1">
        <v>43679</v>
      </c>
      <c r="B3965" s="4">
        <v>3.8738999999999999</v>
      </c>
      <c r="C3965" s="4">
        <f t="shared" si="433"/>
        <v>9.9853548378759899E-2</v>
      </c>
      <c r="D3965" s="3">
        <f t="shared" si="428"/>
        <v>8</v>
      </c>
      <c r="E3965">
        <f t="shared" si="429"/>
        <v>9</v>
      </c>
      <c r="F3965">
        <f t="shared" si="427"/>
        <v>2019</v>
      </c>
      <c r="G3965">
        <f t="shared" si="431"/>
        <v>222</v>
      </c>
      <c r="H3965">
        <f t="shared" si="432"/>
        <v>214.16666666666666</v>
      </c>
      <c r="I3965">
        <f t="shared" si="430"/>
        <v>7.8333333333333428</v>
      </c>
      <c r="K3965" s="22">
        <v>39877</v>
      </c>
      <c r="L3965" s="23">
        <v>458</v>
      </c>
    </row>
    <row r="3966" spans="1:12" ht="15.75" thickBot="1" x14ac:dyDescent="0.3">
      <c r="A3966" s="1">
        <v>43682</v>
      </c>
      <c r="B3966" s="4">
        <v>3.9403999999999999</v>
      </c>
      <c r="C3966" s="4">
        <f t="shared" si="433"/>
        <v>9.9915908503663137E-2</v>
      </c>
      <c r="D3966" s="3">
        <f t="shared" si="428"/>
        <v>8</v>
      </c>
      <c r="E3966">
        <f t="shared" si="429"/>
        <v>9</v>
      </c>
      <c r="F3966">
        <f t="shared" si="427"/>
        <v>2019</v>
      </c>
      <c r="G3966">
        <f t="shared" si="431"/>
        <v>235</v>
      </c>
      <c r="H3966">
        <f t="shared" si="432"/>
        <v>215.25</v>
      </c>
      <c r="I3966">
        <f t="shared" si="430"/>
        <v>19.75</v>
      </c>
      <c r="K3966" s="24">
        <v>39876</v>
      </c>
      <c r="L3966" s="25">
        <v>434</v>
      </c>
    </row>
    <row r="3967" spans="1:12" ht="15.75" thickBot="1" x14ac:dyDescent="0.3">
      <c r="A3967" s="1">
        <v>43683</v>
      </c>
      <c r="B3967" s="4">
        <v>3.9643000000000002</v>
      </c>
      <c r="C3967" s="4">
        <f t="shared" si="433"/>
        <v>9.9870986288236999E-2</v>
      </c>
      <c r="D3967" s="3">
        <f t="shared" si="428"/>
        <v>8</v>
      </c>
      <c r="E3967">
        <f t="shared" si="429"/>
        <v>9</v>
      </c>
      <c r="F3967">
        <f t="shared" si="427"/>
        <v>2019</v>
      </c>
      <c r="G3967">
        <f t="shared" si="431"/>
        <v>233</v>
      </c>
      <c r="H3967">
        <f t="shared" si="432"/>
        <v>216.33333333333334</v>
      </c>
      <c r="I3967">
        <f t="shared" si="430"/>
        <v>16.666666666666657</v>
      </c>
      <c r="K3967" s="22">
        <v>39875</v>
      </c>
      <c r="L3967" s="23">
        <v>441</v>
      </c>
    </row>
    <row r="3968" spans="1:12" ht="15.75" thickBot="1" x14ac:dyDescent="0.3">
      <c r="A3968" s="1">
        <v>43684</v>
      </c>
      <c r="B3968" s="4">
        <v>3.9849999999999999</v>
      </c>
      <c r="C3968" s="4">
        <f t="shared" si="433"/>
        <v>0.10030118825958703</v>
      </c>
      <c r="D3968" s="3">
        <f t="shared" si="428"/>
        <v>8</v>
      </c>
      <c r="E3968">
        <f t="shared" si="429"/>
        <v>9</v>
      </c>
      <c r="F3968">
        <f t="shared" si="427"/>
        <v>2019</v>
      </c>
      <c r="G3968">
        <f t="shared" si="431"/>
        <v>232</v>
      </c>
      <c r="H3968">
        <f t="shared" si="432"/>
        <v>217.66666666666666</v>
      </c>
      <c r="I3968">
        <f t="shared" si="430"/>
        <v>14.333333333333343</v>
      </c>
      <c r="K3968" s="24">
        <v>39874</v>
      </c>
      <c r="L3968" s="25">
        <v>442</v>
      </c>
    </row>
    <row r="3969" spans="1:12" ht="15.75" thickBot="1" x14ac:dyDescent="0.3">
      <c r="A3969" s="1">
        <v>43685</v>
      </c>
      <c r="B3969" s="4">
        <v>3.9409000000000001</v>
      </c>
      <c r="C3969" s="4">
        <f t="shared" si="433"/>
        <v>9.9588108973970607E-2</v>
      </c>
      <c r="D3969" s="3">
        <f t="shared" si="428"/>
        <v>8</v>
      </c>
      <c r="E3969">
        <f t="shared" si="429"/>
        <v>9</v>
      </c>
      <c r="F3969">
        <f t="shared" si="427"/>
        <v>2019</v>
      </c>
      <c r="G3969">
        <f t="shared" si="431"/>
        <v>229</v>
      </c>
      <c r="H3969">
        <f t="shared" si="432"/>
        <v>219</v>
      </c>
      <c r="I3969">
        <f t="shared" si="430"/>
        <v>10</v>
      </c>
      <c r="K3969" s="22">
        <v>39871</v>
      </c>
      <c r="L3969" s="23">
        <v>421</v>
      </c>
    </row>
    <row r="3970" spans="1:12" ht="15.75" thickBot="1" x14ac:dyDescent="0.3">
      <c r="A3970" s="1">
        <v>43686</v>
      </c>
      <c r="B3970" s="4">
        <v>3.9361999999999999</v>
      </c>
      <c r="C3970" s="4">
        <f t="shared" si="433"/>
        <v>9.8998916750083168E-2</v>
      </c>
      <c r="D3970" s="3">
        <f t="shared" si="428"/>
        <v>8</v>
      </c>
      <c r="E3970">
        <f t="shared" si="429"/>
        <v>9</v>
      </c>
      <c r="F3970">
        <f t="shared" ref="F3970:F4033" si="434">YEAR(A3970)</f>
        <v>2019</v>
      </c>
      <c r="G3970">
        <f t="shared" si="431"/>
        <v>226</v>
      </c>
      <c r="H3970">
        <f t="shared" si="432"/>
        <v>220.08333333333334</v>
      </c>
      <c r="I3970">
        <f t="shared" si="430"/>
        <v>5.9166666666666572</v>
      </c>
      <c r="K3970" s="24">
        <v>39870</v>
      </c>
      <c r="L3970" s="25">
        <v>419</v>
      </c>
    </row>
    <row r="3971" spans="1:12" ht="15.75" thickBot="1" x14ac:dyDescent="0.3">
      <c r="A3971" s="1">
        <v>43689</v>
      </c>
      <c r="B3971" s="4">
        <v>3.9965999999999999</v>
      </c>
      <c r="C3971" s="4">
        <f t="shared" si="433"/>
        <v>9.886338875335017E-2</v>
      </c>
      <c r="D3971" s="3">
        <f t="shared" ref="D3971:D4034" si="435">MONTH(A3971)</f>
        <v>8</v>
      </c>
      <c r="E3971">
        <f t="shared" ref="E3971:E4034" si="436">IF(D3971&lt;4,3,IF(D3971&lt;7,6,IF(D3971&lt;10,9,12)))</f>
        <v>9</v>
      </c>
      <c r="F3971">
        <f t="shared" si="434"/>
        <v>2019</v>
      </c>
      <c r="G3971">
        <f t="shared" si="431"/>
        <v>239</v>
      </c>
      <c r="H3971">
        <f t="shared" si="432"/>
        <v>222.66666666666666</v>
      </c>
      <c r="I3971">
        <f t="shared" ref="I3971:I4034" si="437">G3971-H3971</f>
        <v>16.333333333333343</v>
      </c>
      <c r="K3971" s="22">
        <v>39869</v>
      </c>
      <c r="L3971" s="23">
        <v>420</v>
      </c>
    </row>
    <row r="3972" spans="1:12" ht="15.75" thickBot="1" x14ac:dyDescent="0.3">
      <c r="A3972" s="1">
        <v>43690</v>
      </c>
      <c r="B3972" s="4">
        <v>3.9735999999999998</v>
      </c>
      <c r="C3972" s="4">
        <f t="shared" si="433"/>
        <v>9.8059219349736354E-2</v>
      </c>
      <c r="D3972" s="3">
        <f t="shared" si="435"/>
        <v>8</v>
      </c>
      <c r="E3972">
        <f t="shared" si="436"/>
        <v>9</v>
      </c>
      <c r="F3972">
        <f t="shared" si="434"/>
        <v>2019</v>
      </c>
      <c r="G3972">
        <f t="shared" ref="G3972:G4035" si="438">_xlfn.IFNA(VLOOKUP($A3972, $K:$L, 2, 0), G3971)</f>
        <v>236</v>
      </c>
      <c r="H3972">
        <f t="shared" si="432"/>
        <v>225.08333333333334</v>
      </c>
      <c r="I3972">
        <f t="shared" si="437"/>
        <v>10.916666666666657</v>
      </c>
      <c r="K3972" s="24">
        <v>39868</v>
      </c>
      <c r="L3972" s="25">
        <v>431</v>
      </c>
    </row>
    <row r="3973" spans="1:12" ht="15.75" thickBot="1" x14ac:dyDescent="0.3">
      <c r="A3973" s="1">
        <v>43691</v>
      </c>
      <c r="B3973" s="4">
        <v>4.0073999999999996</v>
      </c>
      <c r="C3973" s="4">
        <f t="shared" si="433"/>
        <v>9.5813778040712741E-2</v>
      </c>
      <c r="D3973" s="3">
        <f t="shared" si="435"/>
        <v>8</v>
      </c>
      <c r="E3973">
        <f t="shared" si="436"/>
        <v>9</v>
      </c>
      <c r="F3973">
        <f t="shared" si="434"/>
        <v>2019</v>
      </c>
      <c r="G3973">
        <f t="shared" si="438"/>
        <v>244</v>
      </c>
      <c r="H3973">
        <f t="shared" si="432"/>
        <v>228.16666666666666</v>
      </c>
      <c r="I3973">
        <f t="shared" si="437"/>
        <v>15.833333333333343</v>
      </c>
      <c r="K3973" s="22">
        <v>39867</v>
      </c>
      <c r="L3973" s="23">
        <v>439</v>
      </c>
    </row>
    <row r="3974" spans="1:12" ht="15.75" thickBot="1" x14ac:dyDescent="0.3">
      <c r="A3974" s="1">
        <v>43692</v>
      </c>
      <c r="B3974" s="4">
        <v>4.0187999999999997</v>
      </c>
      <c r="C3974" s="4">
        <f t="shared" si="433"/>
        <v>9.2952704230298139E-2</v>
      </c>
      <c r="D3974" s="3">
        <f t="shared" si="435"/>
        <v>8</v>
      </c>
      <c r="E3974">
        <f t="shared" si="436"/>
        <v>9</v>
      </c>
      <c r="F3974">
        <f t="shared" si="434"/>
        <v>2019</v>
      </c>
      <c r="G3974">
        <f t="shared" si="438"/>
        <v>251</v>
      </c>
      <c r="H3974">
        <f t="shared" si="432"/>
        <v>231.66666666666666</v>
      </c>
      <c r="I3974">
        <f t="shared" si="437"/>
        <v>19.333333333333343</v>
      </c>
      <c r="K3974" s="24">
        <v>39864</v>
      </c>
      <c r="L3974" s="25">
        <v>426</v>
      </c>
    </row>
    <row r="3975" spans="1:12" ht="15.75" thickBot="1" x14ac:dyDescent="0.3">
      <c r="A3975" s="1">
        <v>43693</v>
      </c>
      <c r="B3975" s="4">
        <v>3.9933000000000001</v>
      </c>
      <c r="C3975" s="4">
        <f t="shared" si="433"/>
        <v>9.0340559054622654E-2</v>
      </c>
      <c r="D3975" s="3">
        <f t="shared" si="435"/>
        <v>8</v>
      </c>
      <c r="E3975">
        <f t="shared" si="436"/>
        <v>9</v>
      </c>
      <c r="F3975">
        <f t="shared" si="434"/>
        <v>2019</v>
      </c>
      <c r="G3975">
        <f t="shared" si="438"/>
        <v>248</v>
      </c>
      <c r="H3975">
        <f t="shared" si="432"/>
        <v>234.66666666666666</v>
      </c>
      <c r="I3975">
        <f t="shared" si="437"/>
        <v>13.333333333333343</v>
      </c>
      <c r="K3975" s="22">
        <v>39863</v>
      </c>
      <c r="L3975" s="23">
        <v>417</v>
      </c>
    </row>
    <row r="3976" spans="1:12" ht="15.75" thickBot="1" x14ac:dyDescent="0.3">
      <c r="A3976" s="1">
        <v>43696</v>
      </c>
      <c r="B3976" s="4">
        <v>4.0274000000000001</v>
      </c>
      <c r="C3976" s="4">
        <f t="shared" si="433"/>
        <v>9.0470112130281777E-2</v>
      </c>
      <c r="D3976" s="3">
        <f t="shared" si="435"/>
        <v>8</v>
      </c>
      <c r="E3976">
        <f t="shared" si="436"/>
        <v>9</v>
      </c>
      <c r="F3976">
        <f t="shared" si="434"/>
        <v>2019</v>
      </c>
      <c r="G3976">
        <f t="shared" si="438"/>
        <v>243</v>
      </c>
      <c r="H3976">
        <f t="shared" si="432"/>
        <v>236.5</v>
      </c>
      <c r="I3976">
        <f t="shared" si="437"/>
        <v>6.5</v>
      </c>
      <c r="K3976" s="24">
        <v>39862</v>
      </c>
      <c r="L3976" s="25">
        <v>487</v>
      </c>
    </row>
    <row r="3977" spans="1:12" ht="15.75" thickBot="1" x14ac:dyDescent="0.3">
      <c r="A3977" s="1">
        <v>43697</v>
      </c>
      <c r="B3977" s="4">
        <v>4.0425000000000004</v>
      </c>
      <c r="C3977" s="4">
        <f t="shared" si="433"/>
        <v>9.0187753877850468E-2</v>
      </c>
      <c r="D3977" s="3">
        <f t="shared" si="435"/>
        <v>8</v>
      </c>
      <c r="E3977">
        <f t="shared" si="436"/>
        <v>9</v>
      </c>
      <c r="F3977">
        <f t="shared" si="434"/>
        <v>2019</v>
      </c>
      <c r="G3977">
        <f t="shared" si="438"/>
        <v>247</v>
      </c>
      <c r="H3977">
        <f t="shared" si="432"/>
        <v>238.58333333333334</v>
      </c>
      <c r="I3977">
        <f t="shared" si="437"/>
        <v>8.4166666666666572</v>
      </c>
      <c r="K3977" s="22">
        <v>39861</v>
      </c>
      <c r="L3977" s="23">
        <v>451</v>
      </c>
    </row>
    <row r="3978" spans="1:12" ht="15.75" thickBot="1" x14ac:dyDescent="0.3">
      <c r="A3978" s="1">
        <v>43698</v>
      </c>
      <c r="B3978" s="4">
        <v>4.0254000000000003</v>
      </c>
      <c r="C3978" s="4">
        <f t="shared" si="433"/>
        <v>8.9990869940993076E-2</v>
      </c>
      <c r="D3978" s="3">
        <f t="shared" si="435"/>
        <v>8</v>
      </c>
      <c r="E3978">
        <f t="shared" si="436"/>
        <v>9</v>
      </c>
      <c r="F3978">
        <f t="shared" si="434"/>
        <v>2019</v>
      </c>
      <c r="G3978">
        <f t="shared" si="438"/>
        <v>244</v>
      </c>
      <c r="H3978">
        <f t="shared" si="432"/>
        <v>239.33333333333334</v>
      </c>
      <c r="I3978">
        <f t="shared" si="437"/>
        <v>4.6666666666666572</v>
      </c>
      <c r="K3978" s="24">
        <v>39860</v>
      </c>
      <c r="L3978" s="25">
        <v>424</v>
      </c>
    </row>
    <row r="3979" spans="1:12" ht="15.75" thickBot="1" x14ac:dyDescent="0.3">
      <c r="A3979" s="1">
        <v>43699</v>
      </c>
      <c r="B3979" s="4">
        <v>4.0444000000000004</v>
      </c>
      <c r="C3979" s="4">
        <f t="shared" si="433"/>
        <v>9.0682262539782441E-2</v>
      </c>
      <c r="D3979" s="3">
        <f t="shared" si="435"/>
        <v>8</v>
      </c>
      <c r="E3979">
        <f t="shared" si="436"/>
        <v>9</v>
      </c>
      <c r="F3979">
        <f t="shared" si="434"/>
        <v>2019</v>
      </c>
      <c r="G3979">
        <f t="shared" si="438"/>
        <v>240</v>
      </c>
      <c r="H3979">
        <f t="shared" si="432"/>
        <v>239.91666666666666</v>
      </c>
      <c r="I3979">
        <f t="shared" si="437"/>
        <v>8.3333333333342807E-2</v>
      </c>
      <c r="K3979" s="22">
        <v>39857</v>
      </c>
      <c r="L3979" s="23">
        <v>426</v>
      </c>
    </row>
    <row r="3980" spans="1:12" ht="15.75" thickBot="1" x14ac:dyDescent="0.3">
      <c r="A3980" s="1">
        <v>43700</v>
      </c>
      <c r="B3980" s="4">
        <v>4.0850999999999997</v>
      </c>
      <c r="C3980" s="4">
        <f t="shared" si="433"/>
        <v>9.2592629450815492E-2</v>
      </c>
      <c r="D3980" s="3">
        <f t="shared" si="435"/>
        <v>8</v>
      </c>
      <c r="E3980">
        <f t="shared" si="436"/>
        <v>9</v>
      </c>
      <c r="F3980">
        <f t="shared" si="434"/>
        <v>2019</v>
      </c>
      <c r="G3980">
        <f t="shared" si="438"/>
        <v>246</v>
      </c>
      <c r="H3980">
        <f t="shared" si="432"/>
        <v>241.08333333333334</v>
      </c>
      <c r="I3980">
        <f t="shared" si="437"/>
        <v>4.9166666666666572</v>
      </c>
      <c r="K3980" s="24">
        <v>39856</v>
      </c>
      <c r="L3980" s="25">
        <v>451</v>
      </c>
    </row>
    <row r="3981" spans="1:12" ht="15.75" thickBot="1" x14ac:dyDescent="0.3">
      <c r="A3981" s="1">
        <v>43703</v>
      </c>
      <c r="B3981" s="4">
        <v>4.1367000000000003</v>
      </c>
      <c r="C3981" s="4">
        <f t="shared" si="433"/>
        <v>9.7288081188885586E-2</v>
      </c>
      <c r="D3981" s="3">
        <f t="shared" si="435"/>
        <v>8</v>
      </c>
      <c r="E3981">
        <f t="shared" si="436"/>
        <v>9</v>
      </c>
      <c r="F3981">
        <f t="shared" si="434"/>
        <v>2019</v>
      </c>
      <c r="G3981">
        <f t="shared" si="438"/>
        <v>245</v>
      </c>
      <c r="H3981">
        <f t="shared" si="432"/>
        <v>242.41666666666666</v>
      </c>
      <c r="I3981">
        <f t="shared" si="437"/>
        <v>2.5833333333333428</v>
      </c>
      <c r="K3981" s="22">
        <v>39855</v>
      </c>
      <c r="L3981" s="23">
        <v>439</v>
      </c>
    </row>
    <row r="3982" spans="1:12" ht="15.75" thickBot="1" x14ac:dyDescent="0.3">
      <c r="A3982" s="1">
        <v>43704</v>
      </c>
      <c r="B3982" s="4">
        <v>4.1557000000000004</v>
      </c>
      <c r="C3982" s="4">
        <f t="shared" si="433"/>
        <v>0.10296310908002733</v>
      </c>
      <c r="D3982" s="3">
        <f t="shared" si="435"/>
        <v>8</v>
      </c>
      <c r="E3982">
        <f t="shared" si="436"/>
        <v>9</v>
      </c>
      <c r="F3982">
        <f t="shared" si="434"/>
        <v>2019</v>
      </c>
      <c r="G3982">
        <f t="shared" si="438"/>
        <v>250</v>
      </c>
      <c r="H3982">
        <f t="shared" si="432"/>
        <v>244.41666666666666</v>
      </c>
      <c r="I3982">
        <f t="shared" si="437"/>
        <v>5.5833333333333428</v>
      </c>
      <c r="K3982" s="24">
        <v>39854</v>
      </c>
      <c r="L3982" s="25">
        <v>426</v>
      </c>
    </row>
    <row r="3983" spans="1:12" ht="15.75" thickBot="1" x14ac:dyDescent="0.3">
      <c r="A3983" s="1">
        <v>43705</v>
      </c>
      <c r="B3983" s="4">
        <v>4.1558999999999999</v>
      </c>
      <c r="C3983" s="4">
        <f t="shared" si="433"/>
        <v>0.10863896101379143</v>
      </c>
      <c r="D3983" s="3">
        <f t="shared" si="435"/>
        <v>8</v>
      </c>
      <c r="E3983">
        <f t="shared" si="436"/>
        <v>9</v>
      </c>
      <c r="F3983">
        <f t="shared" si="434"/>
        <v>2019</v>
      </c>
      <c r="G3983">
        <f t="shared" si="438"/>
        <v>252</v>
      </c>
      <c r="H3983">
        <f t="shared" si="432"/>
        <v>245.5</v>
      </c>
      <c r="I3983">
        <f t="shared" si="437"/>
        <v>6.5</v>
      </c>
      <c r="K3983" s="22">
        <v>39853</v>
      </c>
      <c r="L3983" s="23">
        <v>408</v>
      </c>
    </row>
    <row r="3984" spans="1:12" ht="15.75" thickBot="1" x14ac:dyDescent="0.3">
      <c r="A3984" s="1">
        <v>43706</v>
      </c>
      <c r="B3984" s="4">
        <v>4.1680000000000001</v>
      </c>
      <c r="C3984" s="4">
        <f t="shared" si="433"/>
        <v>0.11463256253726761</v>
      </c>
      <c r="D3984" s="3">
        <f t="shared" si="435"/>
        <v>8</v>
      </c>
      <c r="E3984">
        <f t="shared" si="436"/>
        <v>9</v>
      </c>
      <c r="F3984">
        <f t="shared" si="434"/>
        <v>2019</v>
      </c>
      <c r="G3984">
        <f t="shared" si="438"/>
        <v>247</v>
      </c>
      <c r="H3984">
        <f t="shared" si="432"/>
        <v>246.41666666666666</v>
      </c>
      <c r="I3984">
        <f t="shared" si="437"/>
        <v>0.58333333333334281</v>
      </c>
      <c r="K3984" s="24">
        <v>39850</v>
      </c>
      <c r="L3984" s="25">
        <v>413</v>
      </c>
    </row>
    <row r="3985" spans="1:12" ht="15.75" thickBot="1" x14ac:dyDescent="0.3">
      <c r="A3985" s="1">
        <v>43707</v>
      </c>
      <c r="B3985" s="4">
        <v>4.1384999999999996</v>
      </c>
      <c r="C3985" s="4">
        <f t="shared" si="433"/>
        <v>0.11910872174720837</v>
      </c>
      <c r="D3985" s="3">
        <f t="shared" si="435"/>
        <v>8</v>
      </c>
      <c r="E3985">
        <f t="shared" si="436"/>
        <v>9</v>
      </c>
      <c r="F3985">
        <f t="shared" si="434"/>
        <v>2019</v>
      </c>
      <c r="G3985">
        <f t="shared" si="438"/>
        <v>248</v>
      </c>
      <c r="H3985">
        <f t="shared" si="432"/>
        <v>246.75</v>
      </c>
      <c r="I3985">
        <f t="shared" si="437"/>
        <v>1.25</v>
      </c>
      <c r="K3985" s="22">
        <v>39849</v>
      </c>
      <c r="L3985" s="23">
        <v>429</v>
      </c>
    </row>
    <row r="3986" spans="1:12" ht="15.75" thickBot="1" x14ac:dyDescent="0.3">
      <c r="A3986" s="1">
        <v>43710</v>
      </c>
      <c r="B3986" s="4">
        <v>4.1581000000000001</v>
      </c>
      <c r="C3986" s="4">
        <f t="shared" si="433"/>
        <v>0.12390070262230869</v>
      </c>
      <c r="D3986" s="3">
        <f t="shared" si="435"/>
        <v>9</v>
      </c>
      <c r="E3986">
        <f t="shared" si="436"/>
        <v>9</v>
      </c>
      <c r="F3986">
        <f t="shared" si="434"/>
        <v>2019</v>
      </c>
      <c r="G3986">
        <f t="shared" si="438"/>
        <v>248</v>
      </c>
      <c r="H3986">
        <f t="shared" si="432"/>
        <v>246.5</v>
      </c>
      <c r="I3986">
        <f t="shared" si="437"/>
        <v>1.5</v>
      </c>
      <c r="K3986" s="24">
        <v>39848</v>
      </c>
      <c r="L3986" s="25">
        <v>418</v>
      </c>
    </row>
    <row r="3987" spans="1:12" ht="15.75" thickBot="1" x14ac:dyDescent="0.3">
      <c r="A3987" s="1">
        <v>43711</v>
      </c>
      <c r="B3987" s="4">
        <v>4.1657000000000002</v>
      </c>
      <c r="C3987" s="4">
        <f t="shared" si="433"/>
        <v>0.12863082293222183</v>
      </c>
      <c r="D3987" s="3">
        <f t="shared" si="435"/>
        <v>9</v>
      </c>
      <c r="E3987">
        <f t="shared" si="436"/>
        <v>9</v>
      </c>
      <c r="F3987">
        <f t="shared" si="434"/>
        <v>2019</v>
      </c>
      <c r="G3987">
        <f t="shared" si="438"/>
        <v>249</v>
      </c>
      <c r="H3987">
        <f t="shared" si="432"/>
        <v>246.58333333333334</v>
      </c>
      <c r="I3987">
        <f t="shared" si="437"/>
        <v>2.4166666666666572</v>
      </c>
      <c r="K3987" s="22">
        <v>39847</v>
      </c>
      <c r="L3987" s="23">
        <v>413</v>
      </c>
    </row>
    <row r="3988" spans="1:12" ht="15.75" thickBot="1" x14ac:dyDescent="0.3">
      <c r="A3988" s="1">
        <v>43712</v>
      </c>
      <c r="B3988" s="4">
        <v>4.1249000000000002</v>
      </c>
      <c r="C3988" s="4">
        <f t="shared" si="433"/>
        <v>0.13173848780874661</v>
      </c>
      <c r="D3988" s="3">
        <f t="shared" si="435"/>
        <v>9</v>
      </c>
      <c r="E3988">
        <f t="shared" si="436"/>
        <v>9</v>
      </c>
      <c r="F3988">
        <f t="shared" si="434"/>
        <v>2019</v>
      </c>
      <c r="G3988">
        <f t="shared" si="438"/>
        <v>247</v>
      </c>
      <c r="H3988">
        <f t="shared" ref="H3988:H4051" si="439">AVERAGE(G3977:G3988)</f>
        <v>246.91666666666666</v>
      </c>
      <c r="I3988">
        <f t="shared" si="437"/>
        <v>8.3333333333342807E-2</v>
      </c>
      <c r="K3988" s="24">
        <v>39846</v>
      </c>
      <c r="L3988" s="25">
        <v>426</v>
      </c>
    </row>
    <row r="3989" spans="1:12" ht="15.75" thickBot="1" x14ac:dyDescent="0.3">
      <c r="A3989" s="1">
        <v>43713</v>
      </c>
      <c r="B3989" s="4">
        <v>4.0858999999999996</v>
      </c>
      <c r="C3989" s="4">
        <f t="shared" si="433"/>
        <v>0.13378172373152686</v>
      </c>
      <c r="D3989" s="3">
        <f t="shared" si="435"/>
        <v>9</v>
      </c>
      <c r="E3989">
        <f t="shared" si="436"/>
        <v>9</v>
      </c>
      <c r="F3989">
        <f t="shared" si="434"/>
        <v>2019</v>
      </c>
      <c r="G3989">
        <f t="shared" si="438"/>
        <v>238</v>
      </c>
      <c r="H3989">
        <f t="shared" si="439"/>
        <v>246.16666666666666</v>
      </c>
      <c r="I3989">
        <f t="shared" si="437"/>
        <v>-8.1666666666666572</v>
      </c>
      <c r="K3989" s="22">
        <v>39843</v>
      </c>
      <c r="L3989" s="23">
        <v>409</v>
      </c>
    </row>
    <row r="3990" spans="1:12" ht="15.75" thickBot="1" x14ac:dyDescent="0.3">
      <c r="A3990" s="1">
        <v>43714</v>
      </c>
      <c r="B3990" s="4">
        <v>4.0650000000000004</v>
      </c>
      <c r="C3990" s="4">
        <f t="shared" si="433"/>
        <v>0.1352407042858533</v>
      </c>
      <c r="D3990" s="3">
        <f t="shared" si="435"/>
        <v>9</v>
      </c>
      <c r="E3990">
        <f t="shared" si="436"/>
        <v>9</v>
      </c>
      <c r="F3990">
        <f t="shared" si="434"/>
        <v>2019</v>
      </c>
      <c r="G3990">
        <f t="shared" si="438"/>
        <v>240</v>
      </c>
      <c r="H3990">
        <f t="shared" si="439"/>
        <v>245.83333333333334</v>
      </c>
      <c r="I3990">
        <f t="shared" si="437"/>
        <v>-5.8333333333333428</v>
      </c>
      <c r="K3990" s="24">
        <v>39842</v>
      </c>
      <c r="L3990" s="25">
        <v>412</v>
      </c>
    </row>
    <row r="3991" spans="1:12" ht="15.75" thickBot="1" x14ac:dyDescent="0.3">
      <c r="A3991" s="1">
        <v>43717</v>
      </c>
      <c r="B3991" s="4">
        <v>4.0766</v>
      </c>
      <c r="C3991" s="4">
        <f t="shared" si="433"/>
        <v>0.13668392110925956</v>
      </c>
      <c r="D3991" s="3">
        <f t="shared" si="435"/>
        <v>9</v>
      </c>
      <c r="E3991">
        <f t="shared" si="436"/>
        <v>9</v>
      </c>
      <c r="F3991">
        <f t="shared" si="434"/>
        <v>2019</v>
      </c>
      <c r="G3991">
        <f t="shared" si="438"/>
        <v>234</v>
      </c>
      <c r="H3991">
        <f t="shared" si="439"/>
        <v>245.33333333333334</v>
      </c>
      <c r="I3991">
        <f t="shared" si="437"/>
        <v>-11.333333333333343</v>
      </c>
      <c r="K3991" s="22">
        <v>39841</v>
      </c>
      <c r="L3991" s="23">
        <v>413</v>
      </c>
    </row>
    <row r="3992" spans="1:12" ht="15.75" thickBot="1" x14ac:dyDescent="0.3">
      <c r="A3992" s="1">
        <v>43718</v>
      </c>
      <c r="B3992" s="4">
        <v>4.1108000000000002</v>
      </c>
      <c r="C3992" s="4">
        <f t="shared" si="433"/>
        <v>0.13872034816420084</v>
      </c>
      <c r="D3992" s="3">
        <f t="shared" si="435"/>
        <v>9</v>
      </c>
      <c r="E3992">
        <f t="shared" si="436"/>
        <v>9</v>
      </c>
      <c r="F3992">
        <f t="shared" si="434"/>
        <v>2019</v>
      </c>
      <c r="G3992">
        <f t="shared" si="438"/>
        <v>229</v>
      </c>
      <c r="H3992">
        <f t="shared" si="439"/>
        <v>243.91666666666666</v>
      </c>
      <c r="I3992">
        <f t="shared" si="437"/>
        <v>-14.916666666666657</v>
      </c>
      <c r="K3992" s="24">
        <v>39840</v>
      </c>
      <c r="L3992" s="25">
        <v>429</v>
      </c>
    </row>
    <row r="3993" spans="1:12" ht="15.75" thickBot="1" x14ac:dyDescent="0.3">
      <c r="A3993" s="1">
        <v>43719</v>
      </c>
      <c r="B3993" s="4">
        <v>4.0631000000000004</v>
      </c>
      <c r="C3993" s="4">
        <f t="shared" si="433"/>
        <v>0.13991207801101765</v>
      </c>
      <c r="D3993" s="3">
        <f t="shared" si="435"/>
        <v>9</v>
      </c>
      <c r="E3993">
        <f t="shared" si="436"/>
        <v>9</v>
      </c>
      <c r="F3993">
        <f t="shared" si="434"/>
        <v>2019</v>
      </c>
      <c r="G3993">
        <f t="shared" si="438"/>
        <v>228</v>
      </c>
      <c r="H3993">
        <f t="shared" si="439"/>
        <v>242.5</v>
      </c>
      <c r="I3993">
        <f t="shared" si="437"/>
        <v>-14.5</v>
      </c>
      <c r="K3993" s="22">
        <v>39839</v>
      </c>
      <c r="L3993" s="23">
        <v>423</v>
      </c>
    </row>
    <row r="3994" spans="1:12" ht="15.75" thickBot="1" x14ac:dyDescent="0.3">
      <c r="A3994" s="1">
        <v>43720</v>
      </c>
      <c r="B3994" s="4">
        <v>4.0494000000000003</v>
      </c>
      <c r="C3994" s="4">
        <f t="shared" si="433"/>
        <v>0.14085114733290183</v>
      </c>
      <c r="D3994" s="3">
        <f t="shared" si="435"/>
        <v>9</v>
      </c>
      <c r="E3994">
        <f t="shared" si="436"/>
        <v>9</v>
      </c>
      <c r="F3994">
        <f t="shared" si="434"/>
        <v>2019</v>
      </c>
      <c r="G3994">
        <f t="shared" si="438"/>
        <v>222</v>
      </c>
      <c r="H3994">
        <f t="shared" si="439"/>
        <v>240.16666666666666</v>
      </c>
      <c r="I3994">
        <f t="shared" si="437"/>
        <v>-18.166666666666657</v>
      </c>
      <c r="K3994" s="24">
        <v>39836</v>
      </c>
      <c r="L3994" s="25">
        <v>432</v>
      </c>
    </row>
    <row r="3995" spans="1:12" ht="15.75" thickBot="1" x14ac:dyDescent="0.3">
      <c r="A3995" s="1">
        <v>43721</v>
      </c>
      <c r="B3995" s="4">
        <v>4.0616000000000003</v>
      </c>
      <c r="C3995" s="4">
        <f t="shared" si="433"/>
        <v>0.14176692279238803</v>
      </c>
      <c r="D3995" s="3">
        <f t="shared" si="435"/>
        <v>9</v>
      </c>
      <c r="E3995">
        <f t="shared" si="436"/>
        <v>9</v>
      </c>
      <c r="F3995">
        <f t="shared" si="434"/>
        <v>2019</v>
      </c>
      <c r="G3995">
        <f t="shared" si="438"/>
        <v>219</v>
      </c>
      <c r="H3995">
        <f t="shared" si="439"/>
        <v>237.41666666666666</v>
      </c>
      <c r="I3995">
        <f t="shared" si="437"/>
        <v>-18.416666666666657</v>
      </c>
      <c r="K3995" s="22">
        <v>39835</v>
      </c>
      <c r="L3995" s="23">
        <v>438</v>
      </c>
    </row>
    <row r="3996" spans="1:12" ht="15.75" thickBot="1" x14ac:dyDescent="0.3">
      <c r="A3996" s="1">
        <v>43724</v>
      </c>
      <c r="B3996" s="4">
        <v>4.0872000000000002</v>
      </c>
      <c r="C3996" s="4">
        <f t="shared" si="433"/>
        <v>0.143109057655113</v>
      </c>
      <c r="D3996" s="3">
        <f t="shared" si="435"/>
        <v>9</v>
      </c>
      <c r="E3996">
        <f t="shared" si="436"/>
        <v>9</v>
      </c>
      <c r="F3996">
        <f t="shared" si="434"/>
        <v>2019</v>
      </c>
      <c r="G3996">
        <f t="shared" si="438"/>
        <v>224</v>
      </c>
      <c r="H3996">
        <f t="shared" si="439"/>
        <v>235.5</v>
      </c>
      <c r="I3996">
        <f t="shared" si="437"/>
        <v>-11.5</v>
      </c>
      <c r="K3996" s="24">
        <v>39834</v>
      </c>
      <c r="L3996" s="25">
        <v>448</v>
      </c>
    </row>
    <row r="3997" spans="1:12" ht="15.75" thickBot="1" x14ac:dyDescent="0.3">
      <c r="A3997" s="1">
        <v>43725</v>
      </c>
      <c r="B3997" s="4">
        <v>4.0998000000000001</v>
      </c>
      <c r="C3997" s="4">
        <f t="shared" si="433"/>
        <v>0.14415967146428629</v>
      </c>
      <c r="D3997" s="3">
        <f t="shared" si="435"/>
        <v>9</v>
      </c>
      <c r="E3997">
        <f t="shared" si="436"/>
        <v>9</v>
      </c>
      <c r="F3997">
        <f t="shared" si="434"/>
        <v>2019</v>
      </c>
      <c r="G3997">
        <f t="shared" si="438"/>
        <v>227</v>
      </c>
      <c r="H3997">
        <f t="shared" si="439"/>
        <v>233.75</v>
      </c>
      <c r="I3997">
        <f t="shared" si="437"/>
        <v>-6.75</v>
      </c>
      <c r="K3997" s="22">
        <v>39833</v>
      </c>
      <c r="L3997" s="23">
        <v>460</v>
      </c>
    </row>
    <row r="3998" spans="1:12" ht="15.75" thickBot="1" x14ac:dyDescent="0.3">
      <c r="A3998" s="1">
        <v>43726</v>
      </c>
      <c r="B3998" s="4">
        <v>4.0972</v>
      </c>
      <c r="C3998" s="4">
        <f t="shared" si="433"/>
        <v>0.14499473582069392</v>
      </c>
      <c r="D3998" s="3">
        <f t="shared" si="435"/>
        <v>9</v>
      </c>
      <c r="E3998">
        <f t="shared" si="436"/>
        <v>9</v>
      </c>
      <c r="F3998">
        <f t="shared" si="434"/>
        <v>2019</v>
      </c>
      <c r="G3998">
        <f t="shared" si="438"/>
        <v>225</v>
      </c>
      <c r="H3998">
        <f t="shared" si="439"/>
        <v>231.83333333333334</v>
      </c>
      <c r="I3998">
        <f t="shared" si="437"/>
        <v>-6.8333333333333428</v>
      </c>
      <c r="K3998" s="24">
        <v>39832</v>
      </c>
      <c r="L3998" s="25">
        <v>450</v>
      </c>
    </row>
    <row r="3999" spans="1:12" ht="15.75" thickBot="1" x14ac:dyDescent="0.3">
      <c r="A3999" s="1">
        <v>43727</v>
      </c>
      <c r="B3999" s="4">
        <v>4.1393000000000004</v>
      </c>
      <c r="C3999" s="4">
        <f t="shared" si="433"/>
        <v>0.1466060705051091</v>
      </c>
      <c r="D3999" s="3">
        <f t="shared" si="435"/>
        <v>9</v>
      </c>
      <c r="E3999">
        <f t="shared" si="436"/>
        <v>9</v>
      </c>
      <c r="F3999">
        <f t="shared" si="434"/>
        <v>2019</v>
      </c>
      <c r="G3999">
        <f t="shared" si="438"/>
        <v>227</v>
      </c>
      <c r="H3999">
        <f t="shared" si="439"/>
        <v>230</v>
      </c>
      <c r="I3999">
        <f t="shared" si="437"/>
        <v>-3</v>
      </c>
      <c r="K3999" s="22">
        <v>39829</v>
      </c>
      <c r="L3999" s="23">
        <v>450</v>
      </c>
    </row>
    <row r="4000" spans="1:12" ht="15.75" thickBot="1" x14ac:dyDescent="0.3">
      <c r="A4000" s="1">
        <v>43728</v>
      </c>
      <c r="B4000" s="4">
        <v>4.1687000000000003</v>
      </c>
      <c r="C4000" s="4">
        <f t="shared" si="433"/>
        <v>0.14886100044395037</v>
      </c>
      <c r="D4000" s="3">
        <f t="shared" si="435"/>
        <v>9</v>
      </c>
      <c r="E4000">
        <f t="shared" si="436"/>
        <v>9</v>
      </c>
      <c r="F4000">
        <f t="shared" si="434"/>
        <v>2019</v>
      </c>
      <c r="G4000">
        <f t="shared" si="438"/>
        <v>232</v>
      </c>
      <c r="H4000">
        <f t="shared" si="439"/>
        <v>228.75</v>
      </c>
      <c r="I4000">
        <f t="shared" si="437"/>
        <v>3.25</v>
      </c>
      <c r="K4000" s="24">
        <v>39828</v>
      </c>
      <c r="L4000" s="25">
        <v>465</v>
      </c>
    </row>
    <row r="4001" spans="1:12" ht="15.75" thickBot="1" x14ac:dyDescent="0.3">
      <c r="A4001" s="1">
        <v>43731</v>
      </c>
      <c r="B4001" s="4">
        <v>4.1734</v>
      </c>
      <c r="C4001" s="4">
        <f t="shared" si="433"/>
        <v>0.15121820240054726</v>
      </c>
      <c r="D4001" s="3">
        <f t="shared" si="435"/>
        <v>9</v>
      </c>
      <c r="E4001">
        <f t="shared" si="436"/>
        <v>9</v>
      </c>
      <c r="F4001">
        <f t="shared" si="434"/>
        <v>2019</v>
      </c>
      <c r="G4001">
        <f t="shared" si="438"/>
        <v>234</v>
      </c>
      <c r="H4001">
        <f t="shared" si="439"/>
        <v>228.41666666666666</v>
      </c>
      <c r="I4001">
        <f t="shared" si="437"/>
        <v>5.5833333333333428</v>
      </c>
      <c r="K4001" s="22">
        <v>39827</v>
      </c>
      <c r="L4001" s="23">
        <v>459</v>
      </c>
    </row>
    <row r="4002" spans="1:12" ht="15.75" thickBot="1" x14ac:dyDescent="0.3">
      <c r="A4002" s="1">
        <v>43732</v>
      </c>
      <c r="B4002" s="4">
        <v>4.1721000000000004</v>
      </c>
      <c r="C4002" s="4">
        <f t="shared" si="433"/>
        <v>0.15298551749755876</v>
      </c>
      <c r="D4002" s="3">
        <f t="shared" si="435"/>
        <v>9</v>
      </c>
      <c r="E4002">
        <f t="shared" si="436"/>
        <v>9</v>
      </c>
      <c r="F4002">
        <f t="shared" si="434"/>
        <v>2019</v>
      </c>
      <c r="G4002">
        <f t="shared" si="438"/>
        <v>243</v>
      </c>
      <c r="H4002">
        <f t="shared" si="439"/>
        <v>228.66666666666666</v>
      </c>
      <c r="I4002">
        <f t="shared" si="437"/>
        <v>14.333333333333343</v>
      </c>
      <c r="K4002" s="24">
        <v>39826</v>
      </c>
      <c r="L4002" s="25">
        <v>446</v>
      </c>
    </row>
    <row r="4003" spans="1:12" ht="15.75" thickBot="1" x14ac:dyDescent="0.3">
      <c r="A4003" s="1">
        <v>43733</v>
      </c>
      <c r="B4003" s="4">
        <v>4.1826999999999996</v>
      </c>
      <c r="C4003" s="4">
        <f t="shared" si="433"/>
        <v>0.15459428779530832</v>
      </c>
      <c r="D4003" s="3">
        <f t="shared" si="435"/>
        <v>9</v>
      </c>
      <c r="E4003">
        <f t="shared" si="436"/>
        <v>9</v>
      </c>
      <c r="F4003">
        <f t="shared" si="434"/>
        <v>2019</v>
      </c>
      <c r="G4003">
        <f t="shared" si="438"/>
        <v>240</v>
      </c>
      <c r="H4003">
        <f t="shared" si="439"/>
        <v>229.16666666666666</v>
      </c>
      <c r="I4003">
        <f t="shared" si="437"/>
        <v>10.833333333333343</v>
      </c>
      <c r="K4003" s="22">
        <v>39825</v>
      </c>
      <c r="L4003" s="23">
        <v>445</v>
      </c>
    </row>
    <row r="4004" spans="1:12" ht="15.75" thickBot="1" x14ac:dyDescent="0.3">
      <c r="A4004" s="1">
        <v>43734</v>
      </c>
      <c r="B4004" s="4">
        <v>4.1468999999999996</v>
      </c>
      <c r="C4004" s="4">
        <f t="shared" si="433"/>
        <v>0.15572934485046369</v>
      </c>
      <c r="D4004" s="3">
        <f t="shared" si="435"/>
        <v>9</v>
      </c>
      <c r="E4004">
        <f t="shared" si="436"/>
        <v>9</v>
      </c>
      <c r="F4004">
        <f t="shared" si="434"/>
        <v>2019</v>
      </c>
      <c r="G4004">
        <f t="shared" si="438"/>
        <v>243</v>
      </c>
      <c r="H4004">
        <f t="shared" si="439"/>
        <v>230.33333333333334</v>
      </c>
      <c r="I4004">
        <f t="shared" si="437"/>
        <v>12.666666666666657</v>
      </c>
      <c r="K4004" s="24">
        <v>39822</v>
      </c>
      <c r="L4004" s="25">
        <v>423</v>
      </c>
    </row>
    <row r="4005" spans="1:12" ht="15.75" thickBot="1" x14ac:dyDescent="0.3">
      <c r="A4005" s="1">
        <v>43735</v>
      </c>
      <c r="B4005" s="4">
        <v>4.1586999999999996</v>
      </c>
      <c r="C4005" s="4">
        <f t="shared" si="433"/>
        <v>0.15682731584554199</v>
      </c>
      <c r="D4005" s="3">
        <f t="shared" si="435"/>
        <v>9</v>
      </c>
      <c r="E4005">
        <f t="shared" si="436"/>
        <v>9</v>
      </c>
      <c r="F4005">
        <f t="shared" si="434"/>
        <v>2019</v>
      </c>
      <c r="G4005">
        <f t="shared" si="438"/>
        <v>246</v>
      </c>
      <c r="H4005">
        <f t="shared" si="439"/>
        <v>231.83333333333334</v>
      </c>
      <c r="I4005">
        <f t="shared" si="437"/>
        <v>14.166666666666657</v>
      </c>
      <c r="K4005" s="22">
        <v>39821</v>
      </c>
      <c r="L4005" s="23">
        <v>426</v>
      </c>
    </row>
    <row r="4006" spans="1:12" ht="15.75" thickBot="1" x14ac:dyDescent="0.3">
      <c r="A4006" s="1">
        <v>43738</v>
      </c>
      <c r="B4006" s="4">
        <v>4.1643999999999997</v>
      </c>
      <c r="C4006" s="4">
        <f t="shared" si="433"/>
        <v>0.15700963139959681</v>
      </c>
      <c r="D4006" s="3">
        <f t="shared" si="435"/>
        <v>9</v>
      </c>
      <c r="E4006">
        <f t="shared" si="436"/>
        <v>9</v>
      </c>
      <c r="F4006">
        <f t="shared" si="434"/>
        <v>2019</v>
      </c>
      <c r="G4006">
        <f t="shared" si="438"/>
        <v>247</v>
      </c>
      <c r="H4006">
        <f t="shared" si="439"/>
        <v>233.91666666666666</v>
      </c>
      <c r="I4006">
        <f t="shared" si="437"/>
        <v>13.083333333333343</v>
      </c>
      <c r="K4006" s="24">
        <v>39820</v>
      </c>
      <c r="L4006" s="25">
        <v>402</v>
      </c>
    </row>
    <row r="4007" spans="1:12" ht="15.75" thickBot="1" x14ac:dyDescent="0.3">
      <c r="A4007" s="1">
        <v>43739</v>
      </c>
      <c r="B4007" s="4">
        <v>4.1740000000000004</v>
      </c>
      <c r="C4007" s="4">
        <f t="shared" si="433"/>
        <v>0.15762412159018038</v>
      </c>
      <c r="D4007" s="3">
        <f t="shared" si="435"/>
        <v>10</v>
      </c>
      <c r="E4007">
        <f t="shared" si="436"/>
        <v>12</v>
      </c>
      <c r="F4007">
        <f t="shared" si="434"/>
        <v>2019</v>
      </c>
      <c r="G4007">
        <f t="shared" si="438"/>
        <v>252</v>
      </c>
      <c r="H4007">
        <f t="shared" si="439"/>
        <v>236.66666666666666</v>
      </c>
      <c r="I4007">
        <f t="shared" si="437"/>
        <v>15.333333333333343</v>
      </c>
      <c r="K4007" s="22">
        <v>39819</v>
      </c>
      <c r="L4007" s="23">
        <v>388</v>
      </c>
    </row>
    <row r="4008" spans="1:12" ht="15.75" thickBot="1" x14ac:dyDescent="0.3">
      <c r="A4008" s="1">
        <v>43740</v>
      </c>
      <c r="B4008" s="4">
        <v>4.1546000000000003</v>
      </c>
      <c r="C4008" s="4">
        <f t="shared" si="433"/>
        <v>0.15743312476131696</v>
      </c>
      <c r="D4008" s="3">
        <f t="shared" si="435"/>
        <v>10</v>
      </c>
      <c r="E4008">
        <f t="shared" si="436"/>
        <v>12</v>
      </c>
      <c r="F4008">
        <f t="shared" si="434"/>
        <v>2019</v>
      </c>
      <c r="G4008">
        <f t="shared" si="438"/>
        <v>259</v>
      </c>
      <c r="H4008">
        <f t="shared" si="439"/>
        <v>239.58333333333334</v>
      </c>
      <c r="I4008">
        <f t="shared" si="437"/>
        <v>19.416666666666657</v>
      </c>
      <c r="K4008" s="24">
        <v>39818</v>
      </c>
      <c r="L4008" s="25">
        <v>393</v>
      </c>
    </row>
    <row r="4009" spans="1:12" ht="15.75" thickBot="1" x14ac:dyDescent="0.3">
      <c r="A4009" s="1">
        <v>43741</v>
      </c>
      <c r="B4009" s="4">
        <v>4.1012000000000004</v>
      </c>
      <c r="C4009" s="4">
        <f t="shared" si="433"/>
        <v>0.15588223943169199</v>
      </c>
      <c r="D4009" s="3">
        <f t="shared" si="435"/>
        <v>10</v>
      </c>
      <c r="E4009">
        <f t="shared" si="436"/>
        <v>12</v>
      </c>
      <c r="F4009">
        <f t="shared" si="434"/>
        <v>2019</v>
      </c>
      <c r="G4009">
        <f t="shared" si="438"/>
        <v>264</v>
      </c>
      <c r="H4009">
        <f t="shared" si="439"/>
        <v>242.66666666666666</v>
      </c>
      <c r="I4009">
        <f t="shared" si="437"/>
        <v>21.333333333333343</v>
      </c>
      <c r="K4009" s="22">
        <v>39815</v>
      </c>
      <c r="L4009" s="23">
        <v>405</v>
      </c>
    </row>
    <row r="4010" spans="1:12" ht="15.75" thickBot="1" x14ac:dyDescent="0.3">
      <c r="A4010" s="1">
        <v>43742</v>
      </c>
      <c r="B4010" s="4">
        <v>4.0609999999999999</v>
      </c>
      <c r="C4010" s="4">
        <f t="shared" si="433"/>
        <v>0.15342747629179568</v>
      </c>
      <c r="D4010" s="3">
        <f t="shared" si="435"/>
        <v>10</v>
      </c>
      <c r="E4010">
        <f t="shared" si="436"/>
        <v>12</v>
      </c>
      <c r="F4010">
        <f t="shared" si="434"/>
        <v>2019</v>
      </c>
      <c r="G4010">
        <f t="shared" si="438"/>
        <v>264</v>
      </c>
      <c r="H4010">
        <f t="shared" si="439"/>
        <v>245.91666666666666</v>
      </c>
      <c r="I4010">
        <f t="shared" si="437"/>
        <v>18.083333333333343</v>
      </c>
      <c r="K4010" s="24">
        <v>39813</v>
      </c>
      <c r="L4010" s="25">
        <v>428</v>
      </c>
    </row>
    <row r="4011" spans="1:12" ht="15.75" thickBot="1" x14ac:dyDescent="0.3">
      <c r="A4011" s="1">
        <v>43745</v>
      </c>
      <c r="B4011" s="4">
        <v>4.0688000000000004</v>
      </c>
      <c r="C4011" s="4">
        <f t="shared" si="433"/>
        <v>0.15041297742321075</v>
      </c>
      <c r="D4011" s="3">
        <f t="shared" si="435"/>
        <v>10</v>
      </c>
      <c r="E4011">
        <f t="shared" si="436"/>
        <v>12</v>
      </c>
      <c r="F4011">
        <f t="shared" si="434"/>
        <v>2019</v>
      </c>
      <c r="G4011">
        <f t="shared" si="438"/>
        <v>259</v>
      </c>
      <c r="H4011">
        <f t="shared" si="439"/>
        <v>248.58333333333334</v>
      </c>
      <c r="I4011">
        <f t="shared" si="437"/>
        <v>10.416666666666657</v>
      </c>
      <c r="K4011" s="22">
        <v>39812</v>
      </c>
      <c r="L4011" s="23">
        <v>430</v>
      </c>
    </row>
    <row r="4012" spans="1:12" ht="15.75" thickBot="1" x14ac:dyDescent="0.3">
      <c r="A4012" s="1">
        <v>43746</v>
      </c>
      <c r="B4012" s="4">
        <v>4.0868000000000002</v>
      </c>
      <c r="C4012" s="4">
        <f t="shared" si="433"/>
        <v>0.14706637408699783</v>
      </c>
      <c r="D4012" s="3">
        <f t="shared" si="435"/>
        <v>10</v>
      </c>
      <c r="E4012">
        <f t="shared" si="436"/>
        <v>12</v>
      </c>
      <c r="F4012">
        <f t="shared" si="434"/>
        <v>2019</v>
      </c>
      <c r="G4012">
        <f t="shared" si="438"/>
        <v>262</v>
      </c>
      <c r="H4012">
        <f t="shared" si="439"/>
        <v>251.08333333333334</v>
      </c>
      <c r="I4012">
        <f t="shared" si="437"/>
        <v>10.916666666666657</v>
      </c>
      <c r="K4012" s="24">
        <v>39811</v>
      </c>
      <c r="L4012" s="25">
        <v>439</v>
      </c>
    </row>
    <row r="4013" spans="1:12" ht="15.75" thickBot="1" x14ac:dyDescent="0.3">
      <c r="A4013" s="1">
        <v>43747</v>
      </c>
      <c r="B4013" s="4">
        <v>4.0953999999999997</v>
      </c>
      <c r="C4013" s="4">
        <f t="shared" si="433"/>
        <v>0.14353747019923638</v>
      </c>
      <c r="D4013" s="3">
        <f t="shared" si="435"/>
        <v>10</v>
      </c>
      <c r="E4013">
        <f t="shared" si="436"/>
        <v>12</v>
      </c>
      <c r="F4013">
        <f t="shared" si="434"/>
        <v>2019</v>
      </c>
      <c r="G4013">
        <f t="shared" si="438"/>
        <v>255</v>
      </c>
      <c r="H4013">
        <f t="shared" si="439"/>
        <v>252.83333333333334</v>
      </c>
      <c r="I4013">
        <f t="shared" si="437"/>
        <v>2.1666666666666572</v>
      </c>
      <c r="K4013" s="22">
        <v>39808</v>
      </c>
      <c r="L4013" s="23">
        <v>437</v>
      </c>
    </row>
    <row r="4014" spans="1:12" ht="15.75" thickBot="1" x14ac:dyDescent="0.3">
      <c r="A4014" s="1">
        <v>43748</v>
      </c>
      <c r="B4014" s="4">
        <v>4.1144999999999996</v>
      </c>
      <c r="C4014" s="4">
        <f t="shared" si="433"/>
        <v>0.14037219615983307</v>
      </c>
      <c r="D4014" s="3">
        <f t="shared" si="435"/>
        <v>10</v>
      </c>
      <c r="E4014">
        <f t="shared" si="436"/>
        <v>12</v>
      </c>
      <c r="F4014">
        <f t="shared" si="434"/>
        <v>2019</v>
      </c>
      <c r="G4014">
        <f t="shared" si="438"/>
        <v>247</v>
      </c>
      <c r="H4014">
        <f t="shared" si="439"/>
        <v>253.16666666666666</v>
      </c>
      <c r="I4014">
        <f t="shared" si="437"/>
        <v>-6.1666666666666572</v>
      </c>
      <c r="K4014" s="24">
        <v>39806</v>
      </c>
      <c r="L4014" s="25">
        <v>436</v>
      </c>
    </row>
    <row r="4015" spans="1:12" ht="15.75" thickBot="1" x14ac:dyDescent="0.3">
      <c r="A4015" s="1">
        <v>43749</v>
      </c>
      <c r="B4015" s="4">
        <v>4.1059999999999999</v>
      </c>
      <c r="C4015" s="4">
        <f t="shared" si="433"/>
        <v>0.13679545520987532</v>
      </c>
      <c r="D4015" s="3">
        <f t="shared" si="435"/>
        <v>10</v>
      </c>
      <c r="E4015">
        <f t="shared" si="436"/>
        <v>12</v>
      </c>
      <c r="F4015">
        <f t="shared" si="434"/>
        <v>2019</v>
      </c>
      <c r="G4015">
        <f t="shared" si="438"/>
        <v>240</v>
      </c>
      <c r="H4015">
        <f t="shared" si="439"/>
        <v>253.16666666666666</v>
      </c>
      <c r="I4015">
        <f t="shared" si="437"/>
        <v>-13.166666666666657</v>
      </c>
      <c r="K4015" s="22">
        <v>39805</v>
      </c>
      <c r="L4015" s="23">
        <v>437</v>
      </c>
    </row>
    <row r="4016" spans="1:12" ht="15.75" thickBot="1" x14ac:dyDescent="0.3">
      <c r="A4016" s="1">
        <v>43752</v>
      </c>
      <c r="B4016" s="4">
        <v>4.1262999999999996</v>
      </c>
      <c r="C4016" s="4">
        <f t="shared" si="433"/>
        <v>0.1326658070806728</v>
      </c>
      <c r="D4016" s="3">
        <f t="shared" si="435"/>
        <v>10</v>
      </c>
      <c r="E4016">
        <f t="shared" si="436"/>
        <v>12</v>
      </c>
      <c r="F4016">
        <f t="shared" si="434"/>
        <v>2019</v>
      </c>
      <c r="G4016">
        <f t="shared" si="438"/>
        <v>240</v>
      </c>
      <c r="H4016">
        <f t="shared" si="439"/>
        <v>252.91666666666666</v>
      </c>
      <c r="I4016">
        <f t="shared" si="437"/>
        <v>-12.916666666666657</v>
      </c>
      <c r="K4016" s="24">
        <v>39804</v>
      </c>
      <c r="L4016" s="25">
        <v>445</v>
      </c>
    </row>
    <row r="4017" spans="1:12" ht="15.75" thickBot="1" x14ac:dyDescent="0.3">
      <c r="A4017" s="1">
        <v>43753</v>
      </c>
      <c r="B4017" s="4">
        <v>4.1487999999999996</v>
      </c>
      <c r="C4017" s="4">
        <f t="shared" si="433"/>
        <v>0.12809609722731577</v>
      </c>
      <c r="D4017" s="3">
        <f t="shared" si="435"/>
        <v>10</v>
      </c>
      <c r="E4017">
        <f t="shared" si="436"/>
        <v>12</v>
      </c>
      <c r="F4017">
        <f t="shared" si="434"/>
        <v>2019</v>
      </c>
      <c r="G4017">
        <f t="shared" si="438"/>
        <v>237</v>
      </c>
      <c r="H4017">
        <f t="shared" si="439"/>
        <v>252.16666666666666</v>
      </c>
      <c r="I4017">
        <f t="shared" si="437"/>
        <v>-15.166666666666657</v>
      </c>
      <c r="K4017" s="22">
        <v>39801</v>
      </c>
      <c r="L4017" s="23">
        <v>448</v>
      </c>
    </row>
    <row r="4018" spans="1:12" ht="15.75" thickBot="1" x14ac:dyDescent="0.3">
      <c r="A4018" s="1">
        <v>43754</v>
      </c>
      <c r="B4018" s="4">
        <v>4.1714000000000002</v>
      </c>
      <c r="C4018" s="4">
        <f t="shared" si="433"/>
        <v>0.12331319616989822</v>
      </c>
      <c r="D4018" s="3">
        <f t="shared" si="435"/>
        <v>10</v>
      </c>
      <c r="E4018">
        <f t="shared" si="436"/>
        <v>12</v>
      </c>
      <c r="F4018">
        <f t="shared" si="434"/>
        <v>2019</v>
      </c>
      <c r="G4018">
        <f t="shared" si="438"/>
        <v>239</v>
      </c>
      <c r="H4018">
        <f t="shared" si="439"/>
        <v>251.5</v>
      </c>
      <c r="I4018">
        <f t="shared" si="437"/>
        <v>-12.5</v>
      </c>
      <c r="K4018" s="24">
        <v>39800</v>
      </c>
      <c r="L4018" s="25">
        <v>453</v>
      </c>
    </row>
    <row r="4019" spans="1:12" ht="15.75" thickBot="1" x14ac:dyDescent="0.3">
      <c r="A4019" s="1">
        <v>43755</v>
      </c>
      <c r="B4019" s="4">
        <v>4.1456999999999997</v>
      </c>
      <c r="C4019" s="4">
        <f t="shared" ref="C4019:C4082" si="440">_xlfn.STDEV.P(B3958:B4019)</f>
        <v>0.11846227374894081</v>
      </c>
      <c r="D4019" s="3">
        <f t="shared" si="435"/>
        <v>10</v>
      </c>
      <c r="E4019">
        <f t="shared" si="436"/>
        <v>12</v>
      </c>
      <c r="F4019">
        <f t="shared" si="434"/>
        <v>2019</v>
      </c>
      <c r="G4019">
        <f t="shared" si="438"/>
        <v>238</v>
      </c>
      <c r="H4019">
        <f t="shared" si="439"/>
        <v>250.33333333333334</v>
      </c>
      <c r="I4019">
        <f t="shared" si="437"/>
        <v>-12.333333333333343</v>
      </c>
      <c r="K4019" s="22">
        <v>39799</v>
      </c>
      <c r="L4019" s="23">
        <v>463</v>
      </c>
    </row>
    <row r="4020" spans="1:12" ht="15.75" thickBot="1" x14ac:dyDescent="0.3">
      <c r="A4020" s="1">
        <v>43756</v>
      </c>
      <c r="B4020" s="4">
        <v>4.1375999999999999</v>
      </c>
      <c r="C4020" s="4">
        <f t="shared" si="440"/>
        <v>0.11286310346995575</v>
      </c>
      <c r="D4020" s="3">
        <f t="shared" si="435"/>
        <v>10</v>
      </c>
      <c r="E4020">
        <f t="shared" si="436"/>
        <v>12</v>
      </c>
      <c r="F4020">
        <f t="shared" si="434"/>
        <v>2019</v>
      </c>
      <c r="G4020">
        <f t="shared" si="438"/>
        <v>238</v>
      </c>
      <c r="H4020">
        <f t="shared" si="439"/>
        <v>248.58333333333334</v>
      </c>
      <c r="I4020">
        <f t="shared" si="437"/>
        <v>-10.583333333333343</v>
      </c>
      <c r="K4020" s="24">
        <v>39798</v>
      </c>
      <c r="L4020" s="25">
        <v>503</v>
      </c>
    </row>
    <row r="4021" spans="1:12" ht="15.75" thickBot="1" x14ac:dyDescent="0.3">
      <c r="A4021" s="1">
        <v>43759</v>
      </c>
      <c r="B4021" s="4">
        <v>4.1318999999999999</v>
      </c>
      <c r="C4021" s="4">
        <f t="shared" si="440"/>
        <v>0.10767229519688741</v>
      </c>
      <c r="D4021" s="3">
        <f t="shared" si="435"/>
        <v>10</v>
      </c>
      <c r="E4021">
        <f t="shared" si="436"/>
        <v>12</v>
      </c>
      <c r="F4021">
        <f t="shared" si="434"/>
        <v>2019</v>
      </c>
      <c r="G4021">
        <f t="shared" si="438"/>
        <v>235</v>
      </c>
      <c r="H4021">
        <f t="shared" si="439"/>
        <v>246.16666666666666</v>
      </c>
      <c r="I4021">
        <f t="shared" si="437"/>
        <v>-11.166666666666657</v>
      </c>
      <c r="K4021" s="22">
        <v>39797</v>
      </c>
      <c r="L4021" s="23">
        <v>506</v>
      </c>
    </row>
    <row r="4022" spans="1:12" ht="15.75" thickBot="1" x14ac:dyDescent="0.3">
      <c r="A4022" s="1">
        <v>43760</v>
      </c>
      <c r="B4022" s="4">
        <v>4.0857999999999999</v>
      </c>
      <c r="C4022" s="4">
        <f t="shared" si="440"/>
        <v>0.10112145592086097</v>
      </c>
      <c r="D4022" s="3">
        <f t="shared" si="435"/>
        <v>10</v>
      </c>
      <c r="E4022">
        <f t="shared" si="436"/>
        <v>12</v>
      </c>
      <c r="F4022">
        <f t="shared" si="434"/>
        <v>2019</v>
      </c>
      <c r="G4022">
        <f t="shared" si="438"/>
        <v>237</v>
      </c>
      <c r="H4022">
        <f t="shared" si="439"/>
        <v>243.91666666666666</v>
      </c>
      <c r="I4022">
        <f t="shared" si="437"/>
        <v>-6.9166666666666572</v>
      </c>
      <c r="K4022" s="24">
        <v>39794</v>
      </c>
      <c r="L4022" s="25">
        <v>495</v>
      </c>
    </row>
    <row r="4023" spans="1:12" ht="15.75" thickBot="1" x14ac:dyDescent="0.3">
      <c r="A4023" s="1">
        <v>43761</v>
      </c>
      <c r="B4023" s="4">
        <v>4.0720999999999998</v>
      </c>
      <c r="C4023" s="4">
        <f t="shared" si="440"/>
        <v>9.466942243800297E-2</v>
      </c>
      <c r="D4023" s="3">
        <f t="shared" si="435"/>
        <v>10</v>
      </c>
      <c r="E4023">
        <f t="shared" si="436"/>
        <v>12</v>
      </c>
      <c r="F4023">
        <f t="shared" si="434"/>
        <v>2019</v>
      </c>
      <c r="G4023">
        <f t="shared" si="438"/>
        <v>237</v>
      </c>
      <c r="H4023">
        <f t="shared" si="439"/>
        <v>242.08333333333334</v>
      </c>
      <c r="I4023">
        <f t="shared" si="437"/>
        <v>-5.0833333333333428</v>
      </c>
      <c r="K4023" s="22">
        <v>39793</v>
      </c>
      <c r="L4023" s="23">
        <v>489</v>
      </c>
    </row>
    <row r="4024" spans="1:12" ht="15.75" thickBot="1" x14ac:dyDescent="0.3">
      <c r="A4024" s="1">
        <v>43762</v>
      </c>
      <c r="B4024" s="4">
        <v>4.0088999999999997</v>
      </c>
      <c r="C4024" s="4">
        <f t="shared" si="440"/>
        <v>8.7887034081401291E-2</v>
      </c>
      <c r="D4024" s="3">
        <f t="shared" si="435"/>
        <v>10</v>
      </c>
      <c r="E4024">
        <f t="shared" si="436"/>
        <v>12</v>
      </c>
      <c r="F4024">
        <f t="shared" si="434"/>
        <v>2019</v>
      </c>
      <c r="G4024">
        <f t="shared" si="438"/>
        <v>235</v>
      </c>
      <c r="H4024">
        <f t="shared" si="439"/>
        <v>239.83333333333334</v>
      </c>
      <c r="I4024">
        <f t="shared" si="437"/>
        <v>-4.8333333333333428</v>
      </c>
      <c r="K4024" s="24">
        <v>39792</v>
      </c>
      <c r="L4024" s="25">
        <v>489</v>
      </c>
    </row>
    <row r="4025" spans="1:12" ht="15.75" thickBot="1" x14ac:dyDescent="0.3">
      <c r="A4025" s="1">
        <v>43763</v>
      </c>
      <c r="B4025" s="4">
        <v>4.0133000000000001</v>
      </c>
      <c r="C4025" s="4">
        <f t="shared" si="440"/>
        <v>7.8777978694297632E-2</v>
      </c>
      <c r="D4025" s="3">
        <f t="shared" si="435"/>
        <v>10</v>
      </c>
      <c r="E4025">
        <f t="shared" si="436"/>
        <v>12</v>
      </c>
      <c r="F4025">
        <f t="shared" si="434"/>
        <v>2019</v>
      </c>
      <c r="G4025">
        <f t="shared" si="438"/>
        <v>231</v>
      </c>
      <c r="H4025">
        <f t="shared" si="439"/>
        <v>237.83333333333334</v>
      </c>
      <c r="I4025">
        <f t="shared" si="437"/>
        <v>-6.8333333333333428</v>
      </c>
      <c r="K4025" s="22">
        <v>39791</v>
      </c>
      <c r="L4025" s="23">
        <v>498</v>
      </c>
    </row>
    <row r="4026" spans="1:12" ht="15.75" thickBot="1" x14ac:dyDescent="0.3">
      <c r="A4026" s="1">
        <v>43766</v>
      </c>
      <c r="B4026" s="4">
        <v>3.9792999999999998</v>
      </c>
      <c r="C4026" s="4">
        <f t="shared" si="440"/>
        <v>7.3141382144432582E-2</v>
      </c>
      <c r="D4026" s="3">
        <f t="shared" si="435"/>
        <v>10</v>
      </c>
      <c r="E4026">
        <f t="shared" si="436"/>
        <v>12</v>
      </c>
      <c r="F4026">
        <f t="shared" si="434"/>
        <v>2019</v>
      </c>
      <c r="G4026">
        <f t="shared" si="438"/>
        <v>227</v>
      </c>
      <c r="H4026">
        <f t="shared" si="439"/>
        <v>236.16666666666666</v>
      </c>
      <c r="I4026">
        <f t="shared" si="437"/>
        <v>-9.1666666666666572</v>
      </c>
      <c r="K4026" s="24">
        <v>39790</v>
      </c>
      <c r="L4026" s="25">
        <v>499</v>
      </c>
    </row>
    <row r="4027" spans="1:12" ht="15.75" thickBot="1" x14ac:dyDescent="0.3">
      <c r="A4027" s="1">
        <v>43767</v>
      </c>
      <c r="B4027" s="4">
        <v>3.9946000000000002</v>
      </c>
      <c r="C4027" s="4">
        <f t="shared" si="440"/>
        <v>6.9041839552121537E-2</v>
      </c>
      <c r="D4027" s="3">
        <f t="shared" si="435"/>
        <v>10</v>
      </c>
      <c r="E4027">
        <f t="shared" si="436"/>
        <v>12</v>
      </c>
      <c r="F4027">
        <f t="shared" si="434"/>
        <v>2019</v>
      </c>
      <c r="G4027">
        <f t="shared" si="438"/>
        <v>228</v>
      </c>
      <c r="H4027">
        <f t="shared" si="439"/>
        <v>235.16666666666666</v>
      </c>
      <c r="I4027">
        <f t="shared" si="437"/>
        <v>-7.1666666666666572</v>
      </c>
      <c r="K4027" s="22">
        <v>39787</v>
      </c>
      <c r="L4027" s="23">
        <v>523</v>
      </c>
    </row>
    <row r="4028" spans="1:12" ht="15.75" thickBot="1" x14ac:dyDescent="0.3">
      <c r="A4028" s="1">
        <v>43768</v>
      </c>
      <c r="B4028" s="4">
        <v>4.0186000000000002</v>
      </c>
      <c r="C4028" s="4">
        <f t="shared" si="440"/>
        <v>6.7076311163113161E-2</v>
      </c>
      <c r="D4028" s="3">
        <f t="shared" si="435"/>
        <v>10</v>
      </c>
      <c r="E4028">
        <f t="shared" si="436"/>
        <v>12</v>
      </c>
      <c r="F4028">
        <f t="shared" si="434"/>
        <v>2019</v>
      </c>
      <c r="G4028">
        <f t="shared" si="438"/>
        <v>237</v>
      </c>
      <c r="H4028">
        <f t="shared" si="439"/>
        <v>234.91666666666666</v>
      </c>
      <c r="I4028">
        <f t="shared" si="437"/>
        <v>2.0833333333333428</v>
      </c>
      <c r="K4028" s="24">
        <v>39786</v>
      </c>
      <c r="L4028" s="25">
        <v>530</v>
      </c>
    </row>
    <row r="4029" spans="1:12" ht="15.75" thickBot="1" x14ac:dyDescent="0.3">
      <c r="A4029" s="1">
        <v>43769</v>
      </c>
      <c r="B4029" s="4">
        <v>4.0041000000000002</v>
      </c>
      <c r="C4029" s="4">
        <f t="shared" si="440"/>
        <v>6.6089916204617807E-2</v>
      </c>
      <c r="D4029" s="3">
        <f t="shared" si="435"/>
        <v>10</v>
      </c>
      <c r="E4029">
        <f t="shared" si="436"/>
        <v>12</v>
      </c>
      <c r="F4029">
        <f t="shared" si="434"/>
        <v>2019</v>
      </c>
      <c r="G4029">
        <f t="shared" si="438"/>
        <v>240</v>
      </c>
      <c r="H4029">
        <f t="shared" si="439"/>
        <v>235.16666666666666</v>
      </c>
      <c r="I4029">
        <f t="shared" si="437"/>
        <v>4.8333333333333428</v>
      </c>
      <c r="K4029" s="22">
        <v>39785</v>
      </c>
      <c r="L4029" s="23">
        <v>524</v>
      </c>
    </row>
    <row r="4030" spans="1:12" ht="15.75" thickBot="1" x14ac:dyDescent="0.3">
      <c r="A4030" s="1">
        <v>43770</v>
      </c>
      <c r="B4030" s="4">
        <v>3.9786000000000001</v>
      </c>
      <c r="C4030" s="4">
        <f t="shared" si="440"/>
        <v>6.6253682519921642E-2</v>
      </c>
      <c r="D4030" s="3">
        <f t="shared" si="435"/>
        <v>11</v>
      </c>
      <c r="E4030">
        <f t="shared" si="436"/>
        <v>12</v>
      </c>
      <c r="F4030">
        <f t="shared" si="434"/>
        <v>2019</v>
      </c>
      <c r="G4030">
        <f t="shared" si="438"/>
        <v>231</v>
      </c>
      <c r="H4030">
        <f t="shared" si="439"/>
        <v>234.5</v>
      </c>
      <c r="I4030">
        <f t="shared" si="437"/>
        <v>-3.5</v>
      </c>
      <c r="K4030" s="24">
        <v>39784</v>
      </c>
      <c r="L4030" s="25">
        <v>526</v>
      </c>
    </row>
    <row r="4031" spans="1:12" ht="15.75" thickBot="1" x14ac:dyDescent="0.3">
      <c r="A4031" s="1">
        <v>43773</v>
      </c>
      <c r="B4031" s="4">
        <v>3.9922</v>
      </c>
      <c r="C4031" s="4">
        <f t="shared" si="440"/>
        <v>6.4730123667343584E-2</v>
      </c>
      <c r="D4031" s="3">
        <f t="shared" si="435"/>
        <v>11</v>
      </c>
      <c r="E4031">
        <f t="shared" si="436"/>
        <v>12</v>
      </c>
      <c r="F4031">
        <f t="shared" si="434"/>
        <v>2019</v>
      </c>
      <c r="G4031">
        <f t="shared" si="438"/>
        <v>229</v>
      </c>
      <c r="H4031">
        <f t="shared" si="439"/>
        <v>233.75</v>
      </c>
      <c r="I4031">
        <f t="shared" si="437"/>
        <v>-4.75</v>
      </c>
      <c r="K4031" s="22">
        <v>39783</v>
      </c>
      <c r="L4031" s="23">
        <v>530</v>
      </c>
    </row>
    <row r="4032" spans="1:12" ht="15.75" thickBot="1" x14ac:dyDescent="0.3">
      <c r="A4032" s="1">
        <v>43774</v>
      </c>
      <c r="B4032" s="4">
        <v>4.0042999999999997</v>
      </c>
      <c r="C4032" s="4">
        <f t="shared" si="440"/>
        <v>6.2698378528756815E-2</v>
      </c>
      <c r="D4032" s="3">
        <f t="shared" si="435"/>
        <v>11</v>
      </c>
      <c r="E4032">
        <f t="shared" si="436"/>
        <v>12</v>
      </c>
      <c r="F4032">
        <f t="shared" si="434"/>
        <v>2019</v>
      </c>
      <c r="G4032">
        <f t="shared" si="438"/>
        <v>231</v>
      </c>
      <c r="H4032">
        <f t="shared" si="439"/>
        <v>233.16666666666666</v>
      </c>
      <c r="I4032">
        <f t="shared" si="437"/>
        <v>-2.1666666666666572</v>
      </c>
      <c r="K4032" s="24">
        <v>39780</v>
      </c>
      <c r="L4032" s="25">
        <v>489</v>
      </c>
    </row>
    <row r="4033" spans="1:12" ht="15.75" thickBot="1" x14ac:dyDescent="0.3">
      <c r="A4033" s="1">
        <v>43775</v>
      </c>
      <c r="B4033" s="4">
        <v>4.0350999999999999</v>
      </c>
      <c r="C4033" s="4">
        <f t="shared" si="440"/>
        <v>6.1970010138838114E-2</v>
      </c>
      <c r="D4033" s="3">
        <f t="shared" si="435"/>
        <v>11</v>
      </c>
      <c r="E4033">
        <f t="shared" si="436"/>
        <v>12</v>
      </c>
      <c r="F4033">
        <f t="shared" si="434"/>
        <v>2019</v>
      </c>
      <c r="G4033">
        <f t="shared" si="438"/>
        <v>235</v>
      </c>
      <c r="H4033">
        <f t="shared" si="439"/>
        <v>233.16666666666666</v>
      </c>
      <c r="I4033">
        <f t="shared" si="437"/>
        <v>1.8333333333333428</v>
      </c>
      <c r="K4033" s="22">
        <v>39778</v>
      </c>
      <c r="L4033" s="23">
        <v>488</v>
      </c>
    </row>
    <row r="4034" spans="1:12" ht="15.75" thickBot="1" x14ac:dyDescent="0.3">
      <c r="A4034" s="1">
        <v>43776</v>
      </c>
      <c r="B4034" s="4">
        <v>4.0926999999999998</v>
      </c>
      <c r="C4034" s="4">
        <f t="shared" si="440"/>
        <v>6.0174415760976159E-2</v>
      </c>
      <c r="D4034" s="3">
        <f t="shared" si="435"/>
        <v>11</v>
      </c>
      <c r="E4034">
        <f t="shared" si="436"/>
        <v>12</v>
      </c>
      <c r="F4034">
        <f t="shared" ref="F4034:F4097" si="441">YEAR(A4034)</f>
        <v>2019</v>
      </c>
      <c r="G4034">
        <f t="shared" si="438"/>
        <v>230</v>
      </c>
      <c r="H4034">
        <f t="shared" si="439"/>
        <v>232.58333333333334</v>
      </c>
      <c r="I4034">
        <f t="shared" si="437"/>
        <v>-2.5833333333333428</v>
      </c>
      <c r="K4034" s="24">
        <v>39777</v>
      </c>
      <c r="L4034" s="25">
        <v>483</v>
      </c>
    </row>
    <row r="4035" spans="1:12" ht="15.75" thickBot="1" x14ac:dyDescent="0.3">
      <c r="A4035" s="1">
        <v>43777</v>
      </c>
      <c r="B4035" s="4">
        <v>4.1364999999999998</v>
      </c>
      <c r="C4035" s="4">
        <f t="shared" si="440"/>
        <v>5.9468235319090297E-2</v>
      </c>
      <c r="D4035" s="3">
        <f t="shared" ref="D4035:D4098" si="442">MONTH(A4035)</f>
        <v>11</v>
      </c>
      <c r="E4035">
        <f t="shared" ref="E4035:E4098" si="443">IF(D4035&lt;4,3,IF(D4035&lt;7,6,IF(D4035&lt;10,9,12)))</f>
        <v>12</v>
      </c>
      <c r="F4035">
        <f t="shared" si="441"/>
        <v>2019</v>
      </c>
      <c r="G4035">
        <f t="shared" si="438"/>
        <v>229</v>
      </c>
      <c r="H4035">
        <f t="shared" si="439"/>
        <v>231.91666666666666</v>
      </c>
      <c r="I4035">
        <f t="shared" ref="I4035:I4098" si="444">G4035-H4035</f>
        <v>-2.9166666666666572</v>
      </c>
      <c r="K4035" s="22">
        <v>39776</v>
      </c>
      <c r="L4035" s="23">
        <v>499</v>
      </c>
    </row>
    <row r="4036" spans="1:12" ht="15.75" thickBot="1" x14ac:dyDescent="0.3">
      <c r="A4036" s="1">
        <v>43780</v>
      </c>
      <c r="B4036" s="4">
        <v>4.1558999999999999</v>
      </c>
      <c r="C4036" s="4">
        <f t="shared" si="440"/>
        <v>5.9206077253664641E-2</v>
      </c>
      <c r="D4036" s="3">
        <f t="shared" si="442"/>
        <v>11</v>
      </c>
      <c r="E4036">
        <f t="shared" si="443"/>
        <v>12</v>
      </c>
      <c r="F4036">
        <f t="shared" si="441"/>
        <v>2019</v>
      </c>
      <c r="G4036">
        <f t="shared" ref="G4036:G4099" si="445">_xlfn.IFNA(VLOOKUP($A4036, $K:$L, 2, 0), G4035)</f>
        <v>229</v>
      </c>
      <c r="H4036">
        <f t="shared" si="439"/>
        <v>231.41666666666666</v>
      </c>
      <c r="I4036">
        <f t="shared" si="444"/>
        <v>-2.4166666666666572</v>
      </c>
      <c r="K4036" s="24">
        <v>39773</v>
      </c>
      <c r="L4036" s="25">
        <v>539</v>
      </c>
    </row>
    <row r="4037" spans="1:12" ht="15.75" thickBot="1" x14ac:dyDescent="0.3">
      <c r="A4037" s="1">
        <v>43781</v>
      </c>
      <c r="B4037" s="4">
        <v>4.1756000000000002</v>
      </c>
      <c r="C4037" s="4">
        <f t="shared" si="440"/>
        <v>5.8581480583250023E-2</v>
      </c>
      <c r="D4037" s="3">
        <f t="shared" si="442"/>
        <v>11</v>
      </c>
      <c r="E4037">
        <f t="shared" si="443"/>
        <v>12</v>
      </c>
      <c r="F4037">
        <f t="shared" si="441"/>
        <v>2019</v>
      </c>
      <c r="G4037">
        <f t="shared" si="445"/>
        <v>232</v>
      </c>
      <c r="H4037">
        <f t="shared" si="439"/>
        <v>231.5</v>
      </c>
      <c r="I4037">
        <f t="shared" si="444"/>
        <v>0.5</v>
      </c>
      <c r="K4037" s="22">
        <v>39772</v>
      </c>
      <c r="L4037" s="23">
        <v>534</v>
      </c>
    </row>
    <row r="4038" spans="1:12" ht="15.75" thickBot="1" x14ac:dyDescent="0.3">
      <c r="A4038" s="1">
        <v>43782</v>
      </c>
      <c r="B4038" s="4">
        <v>4.1767000000000003</v>
      </c>
      <c r="C4038" s="4">
        <f t="shared" si="440"/>
        <v>5.8680681425223875E-2</v>
      </c>
      <c r="D4038" s="3">
        <f t="shared" si="442"/>
        <v>11</v>
      </c>
      <c r="E4038">
        <f t="shared" si="443"/>
        <v>12</v>
      </c>
      <c r="F4038">
        <f t="shared" si="441"/>
        <v>2019</v>
      </c>
      <c r="G4038">
        <f t="shared" si="445"/>
        <v>235</v>
      </c>
      <c r="H4038">
        <f t="shared" si="439"/>
        <v>232.16666666666666</v>
      </c>
      <c r="I4038">
        <f t="shared" si="444"/>
        <v>2.8333333333333428</v>
      </c>
      <c r="K4038" s="24">
        <v>39771</v>
      </c>
      <c r="L4038" s="25">
        <v>495</v>
      </c>
    </row>
    <row r="4039" spans="1:12" ht="15.75" thickBot="1" x14ac:dyDescent="0.3">
      <c r="A4039" s="1">
        <v>43783</v>
      </c>
      <c r="B4039" s="4">
        <v>4.1830999999999996</v>
      </c>
      <c r="C4039" s="4">
        <f t="shared" si="440"/>
        <v>5.9097630734037794E-2</v>
      </c>
      <c r="D4039" s="3">
        <f t="shared" si="442"/>
        <v>11</v>
      </c>
      <c r="E4039">
        <f t="shared" si="443"/>
        <v>12</v>
      </c>
      <c r="F4039">
        <f t="shared" si="441"/>
        <v>2019</v>
      </c>
      <c r="G4039">
        <f t="shared" si="445"/>
        <v>238</v>
      </c>
      <c r="H4039">
        <f t="shared" si="439"/>
        <v>233</v>
      </c>
      <c r="I4039">
        <f t="shared" si="444"/>
        <v>5</v>
      </c>
      <c r="K4039" s="22">
        <v>39770</v>
      </c>
      <c r="L4039" s="23">
        <v>465</v>
      </c>
    </row>
    <row r="4040" spans="1:12" ht="15.75" thickBot="1" x14ac:dyDescent="0.3">
      <c r="A4040" s="1">
        <v>43787</v>
      </c>
      <c r="B4040" s="4">
        <v>4.1826999999999996</v>
      </c>
      <c r="C4040" s="4">
        <f t="shared" si="440"/>
        <v>5.9083676641467249E-2</v>
      </c>
      <c r="D4040" s="3">
        <f t="shared" si="442"/>
        <v>11</v>
      </c>
      <c r="E4040">
        <f t="shared" si="443"/>
        <v>12</v>
      </c>
      <c r="F4040">
        <f t="shared" si="441"/>
        <v>2019</v>
      </c>
      <c r="G4040">
        <f t="shared" si="445"/>
        <v>240</v>
      </c>
      <c r="H4040">
        <f t="shared" si="439"/>
        <v>233.25</v>
      </c>
      <c r="I4040">
        <f t="shared" si="444"/>
        <v>6.75</v>
      </c>
      <c r="K4040" s="24">
        <v>39769</v>
      </c>
      <c r="L4040" s="25">
        <v>451</v>
      </c>
    </row>
    <row r="4041" spans="1:12" ht="15.75" thickBot="1" x14ac:dyDescent="0.3">
      <c r="A4041" s="1">
        <v>43788</v>
      </c>
      <c r="B4041" s="4">
        <v>4.2084000000000001</v>
      </c>
      <c r="C4041" s="4">
        <f t="shared" si="440"/>
        <v>5.9947412720512412E-2</v>
      </c>
      <c r="D4041" s="3">
        <f t="shared" si="442"/>
        <v>11</v>
      </c>
      <c r="E4041">
        <f t="shared" si="443"/>
        <v>12</v>
      </c>
      <c r="F4041">
        <f t="shared" si="441"/>
        <v>2019</v>
      </c>
      <c r="G4041">
        <f t="shared" si="445"/>
        <v>246</v>
      </c>
      <c r="H4041">
        <f t="shared" si="439"/>
        <v>233.75</v>
      </c>
      <c r="I4041">
        <f t="shared" si="444"/>
        <v>12.25</v>
      </c>
      <c r="K4041" s="22">
        <v>39766</v>
      </c>
      <c r="L4041" s="23">
        <v>460</v>
      </c>
    </row>
    <row r="4042" spans="1:12" ht="15.75" thickBot="1" x14ac:dyDescent="0.3">
      <c r="A4042" s="1">
        <v>43789</v>
      </c>
      <c r="B4042" s="4">
        <v>4.2037000000000004</v>
      </c>
      <c r="C4042" s="4">
        <f t="shared" si="440"/>
        <v>6.1058888792905081E-2</v>
      </c>
      <c r="D4042" s="3">
        <f t="shared" si="442"/>
        <v>11</v>
      </c>
      <c r="E4042">
        <f t="shared" si="443"/>
        <v>12</v>
      </c>
      <c r="F4042">
        <f t="shared" si="441"/>
        <v>2019</v>
      </c>
      <c r="G4042">
        <f t="shared" si="445"/>
        <v>249</v>
      </c>
      <c r="H4042">
        <f t="shared" si="439"/>
        <v>235.25</v>
      </c>
      <c r="I4042">
        <f t="shared" si="444"/>
        <v>13.75</v>
      </c>
      <c r="K4042" s="24">
        <v>39765</v>
      </c>
      <c r="L4042" s="25">
        <v>460</v>
      </c>
    </row>
    <row r="4043" spans="1:12" ht="15.75" thickBot="1" x14ac:dyDescent="0.3">
      <c r="A4043" s="1">
        <v>43790</v>
      </c>
      <c r="B4043" s="4">
        <v>4.2012</v>
      </c>
      <c r="C4043" s="4">
        <f t="shared" si="440"/>
        <v>6.2043050996054852E-2</v>
      </c>
      <c r="D4043" s="3">
        <f t="shared" si="442"/>
        <v>11</v>
      </c>
      <c r="E4043">
        <f t="shared" si="443"/>
        <v>12</v>
      </c>
      <c r="F4043">
        <f t="shared" si="441"/>
        <v>2019</v>
      </c>
      <c r="G4043">
        <f t="shared" si="445"/>
        <v>245</v>
      </c>
      <c r="H4043">
        <f t="shared" si="439"/>
        <v>236.58333333333334</v>
      </c>
      <c r="I4043">
        <f t="shared" si="444"/>
        <v>8.4166666666666572</v>
      </c>
      <c r="K4043" s="22">
        <v>39764</v>
      </c>
      <c r="L4043" s="23">
        <v>461</v>
      </c>
    </row>
    <row r="4044" spans="1:12" ht="15.75" thickBot="1" x14ac:dyDescent="0.3">
      <c r="A4044" s="1">
        <v>43791</v>
      </c>
      <c r="B4044" s="4">
        <v>4.1832000000000003</v>
      </c>
      <c r="C4044" s="4">
        <f t="shared" si="440"/>
        <v>6.2456221691611122E-2</v>
      </c>
      <c r="D4044" s="3">
        <f t="shared" si="442"/>
        <v>11</v>
      </c>
      <c r="E4044">
        <f t="shared" si="443"/>
        <v>12</v>
      </c>
      <c r="F4044">
        <f t="shared" si="441"/>
        <v>2019</v>
      </c>
      <c r="G4044">
        <f t="shared" si="445"/>
        <v>241</v>
      </c>
      <c r="H4044">
        <f t="shared" si="439"/>
        <v>237.41666666666666</v>
      </c>
      <c r="I4044">
        <f t="shared" si="444"/>
        <v>3.5833333333333428</v>
      </c>
      <c r="K4044" s="24">
        <v>39763</v>
      </c>
      <c r="L4044" s="25">
        <v>438</v>
      </c>
    </row>
    <row r="4045" spans="1:12" ht="15.75" thickBot="1" x14ac:dyDescent="0.3">
      <c r="A4045" s="1">
        <v>43794</v>
      </c>
      <c r="B4045" s="4">
        <v>4.2088999999999999</v>
      </c>
      <c r="C4045" s="4">
        <f t="shared" si="440"/>
        <v>6.3410944561790916E-2</v>
      </c>
      <c r="D4045" s="3">
        <f t="shared" si="442"/>
        <v>11</v>
      </c>
      <c r="E4045">
        <f t="shared" si="443"/>
        <v>12</v>
      </c>
      <c r="F4045">
        <f t="shared" si="441"/>
        <v>2019</v>
      </c>
      <c r="G4045">
        <f t="shared" si="445"/>
        <v>242</v>
      </c>
      <c r="H4045">
        <f t="shared" si="439"/>
        <v>238</v>
      </c>
      <c r="I4045">
        <f t="shared" si="444"/>
        <v>4</v>
      </c>
      <c r="K4045" s="22">
        <v>39762</v>
      </c>
      <c r="L4045" s="23">
        <v>434</v>
      </c>
    </row>
    <row r="4046" spans="1:12" ht="15.75" thickBot="1" x14ac:dyDescent="0.3">
      <c r="A4046" s="1">
        <v>43795</v>
      </c>
      <c r="B4046" s="4">
        <v>4.2558999999999996</v>
      </c>
      <c r="C4046" s="4">
        <f t="shared" si="440"/>
        <v>6.5580579708962444E-2</v>
      </c>
      <c r="D4046" s="3">
        <f t="shared" si="442"/>
        <v>11</v>
      </c>
      <c r="E4046">
        <f t="shared" si="443"/>
        <v>12</v>
      </c>
      <c r="F4046">
        <f t="shared" si="441"/>
        <v>2019</v>
      </c>
      <c r="G4046">
        <f t="shared" si="445"/>
        <v>246</v>
      </c>
      <c r="H4046">
        <f t="shared" si="439"/>
        <v>239.33333333333334</v>
      </c>
      <c r="I4046">
        <f t="shared" si="444"/>
        <v>6.6666666666666572</v>
      </c>
      <c r="K4046" s="24">
        <v>39759</v>
      </c>
      <c r="L4046" s="25">
        <v>440</v>
      </c>
    </row>
    <row r="4047" spans="1:12" ht="15.75" thickBot="1" x14ac:dyDescent="0.3">
      <c r="A4047" s="1">
        <v>43796</v>
      </c>
      <c r="B4047" s="4">
        <v>4.2602000000000002</v>
      </c>
      <c r="C4047" s="4">
        <f t="shared" si="440"/>
        <v>6.8060206120228506E-2</v>
      </c>
      <c r="D4047" s="3">
        <f t="shared" si="442"/>
        <v>11</v>
      </c>
      <c r="E4047">
        <f t="shared" si="443"/>
        <v>12</v>
      </c>
      <c r="F4047">
        <f t="shared" si="441"/>
        <v>2019</v>
      </c>
      <c r="G4047">
        <f t="shared" si="445"/>
        <v>244</v>
      </c>
      <c r="H4047">
        <f t="shared" si="439"/>
        <v>240.58333333333334</v>
      </c>
      <c r="I4047">
        <f t="shared" si="444"/>
        <v>3.4166666666666572</v>
      </c>
      <c r="K4047" s="22">
        <v>39758</v>
      </c>
      <c r="L4047" s="23">
        <v>451</v>
      </c>
    </row>
    <row r="4048" spans="1:12" ht="15.75" thickBot="1" x14ac:dyDescent="0.3">
      <c r="A4048" s="1">
        <v>43797</v>
      </c>
      <c r="B4048" s="4">
        <v>4.2480000000000002</v>
      </c>
      <c r="C4048" s="4">
        <f t="shared" si="440"/>
        <v>6.9876772612051691E-2</v>
      </c>
      <c r="D4048" s="3">
        <f t="shared" si="442"/>
        <v>11</v>
      </c>
      <c r="E4048">
        <f t="shared" si="443"/>
        <v>12</v>
      </c>
      <c r="F4048">
        <f t="shared" si="441"/>
        <v>2019</v>
      </c>
      <c r="G4048">
        <f t="shared" si="445"/>
        <v>244</v>
      </c>
      <c r="H4048">
        <f t="shared" si="439"/>
        <v>241.83333333333334</v>
      </c>
      <c r="I4048">
        <f t="shared" si="444"/>
        <v>2.1666666666666572</v>
      </c>
      <c r="K4048" s="24">
        <v>39757</v>
      </c>
      <c r="L4048" s="25">
        <v>443</v>
      </c>
    </row>
    <row r="4049" spans="1:12" ht="15.75" thickBot="1" x14ac:dyDescent="0.3">
      <c r="A4049" s="1">
        <v>43798</v>
      </c>
      <c r="B4049" s="4">
        <v>4.2240000000000002</v>
      </c>
      <c r="C4049" s="4">
        <f t="shared" si="440"/>
        <v>7.0905498455608451E-2</v>
      </c>
      <c r="D4049" s="3">
        <f t="shared" si="442"/>
        <v>11</v>
      </c>
      <c r="E4049">
        <f t="shared" si="443"/>
        <v>12</v>
      </c>
      <c r="F4049">
        <f t="shared" si="441"/>
        <v>2019</v>
      </c>
      <c r="G4049">
        <f t="shared" si="445"/>
        <v>239</v>
      </c>
      <c r="H4049">
        <f t="shared" si="439"/>
        <v>242.41666666666666</v>
      </c>
      <c r="I4049">
        <f t="shared" si="444"/>
        <v>-3.4166666666666572</v>
      </c>
      <c r="K4049" s="22">
        <v>39756</v>
      </c>
      <c r="L4049" s="23">
        <v>418</v>
      </c>
    </row>
    <row r="4050" spans="1:12" ht="15.75" thickBot="1" x14ac:dyDescent="0.3">
      <c r="A4050" s="1">
        <v>43801</v>
      </c>
      <c r="B4050" s="4">
        <v>4.2260999999999997</v>
      </c>
      <c r="C4050" s="4">
        <f t="shared" si="440"/>
        <v>7.2191543202715869E-2</v>
      </c>
      <c r="D4050" s="3">
        <f t="shared" si="442"/>
        <v>12</v>
      </c>
      <c r="E4050">
        <f t="shared" si="443"/>
        <v>12</v>
      </c>
      <c r="F4050">
        <f t="shared" si="441"/>
        <v>2019</v>
      </c>
      <c r="G4050">
        <f t="shared" si="445"/>
        <v>240</v>
      </c>
      <c r="H4050">
        <f t="shared" si="439"/>
        <v>242.83333333333334</v>
      </c>
      <c r="I4050">
        <f t="shared" si="444"/>
        <v>-2.8333333333333428</v>
      </c>
      <c r="K4050" s="24">
        <v>39755</v>
      </c>
      <c r="L4050" s="25">
        <v>439</v>
      </c>
    </row>
    <row r="4051" spans="1:12" ht="15.75" thickBot="1" x14ac:dyDescent="0.3">
      <c r="A4051" s="1">
        <v>43802</v>
      </c>
      <c r="B4051" s="4">
        <v>4.2008000000000001</v>
      </c>
      <c r="C4051" s="4">
        <f t="shared" si="440"/>
        <v>7.2766333866925562E-2</v>
      </c>
      <c r="D4051" s="3">
        <f t="shared" si="442"/>
        <v>12</v>
      </c>
      <c r="E4051">
        <f t="shared" si="443"/>
        <v>12</v>
      </c>
      <c r="F4051">
        <f t="shared" si="441"/>
        <v>2019</v>
      </c>
      <c r="G4051">
        <f t="shared" si="445"/>
        <v>250</v>
      </c>
      <c r="H4051">
        <f t="shared" si="439"/>
        <v>243.83333333333334</v>
      </c>
      <c r="I4051">
        <f t="shared" si="444"/>
        <v>6.1666666666666572</v>
      </c>
      <c r="K4051" s="22">
        <v>39752</v>
      </c>
      <c r="L4051" s="23">
        <v>449</v>
      </c>
    </row>
    <row r="4052" spans="1:12" ht="15.75" thickBot="1" x14ac:dyDescent="0.3">
      <c r="A4052" s="1">
        <v>43803</v>
      </c>
      <c r="B4052" s="4">
        <v>4.1925999999999997</v>
      </c>
      <c r="C4052" s="4">
        <f t="shared" si="440"/>
        <v>7.2935107430795801E-2</v>
      </c>
      <c r="D4052" s="3">
        <f t="shared" si="442"/>
        <v>12</v>
      </c>
      <c r="E4052">
        <f t="shared" si="443"/>
        <v>12</v>
      </c>
      <c r="F4052">
        <f t="shared" si="441"/>
        <v>2019</v>
      </c>
      <c r="G4052">
        <f t="shared" si="445"/>
        <v>240</v>
      </c>
      <c r="H4052">
        <f t="shared" ref="H4052:H4115" si="446">AVERAGE(G4041:G4052)</f>
        <v>243.83333333333334</v>
      </c>
      <c r="I4052">
        <f t="shared" si="444"/>
        <v>-3.8333333333333428</v>
      </c>
      <c r="K4052" s="24">
        <v>39751</v>
      </c>
      <c r="L4052" s="25">
        <v>488</v>
      </c>
    </row>
    <row r="4053" spans="1:12" ht="15.75" thickBot="1" x14ac:dyDescent="0.3">
      <c r="A4053" s="1">
        <v>43804</v>
      </c>
      <c r="B4053" s="4">
        <v>4.2135999999999996</v>
      </c>
      <c r="C4053" s="4">
        <f t="shared" si="440"/>
        <v>7.3542757141622533E-2</v>
      </c>
      <c r="D4053" s="3">
        <f t="shared" si="442"/>
        <v>12</v>
      </c>
      <c r="E4053">
        <f t="shared" si="443"/>
        <v>12</v>
      </c>
      <c r="F4053">
        <f t="shared" si="441"/>
        <v>2019</v>
      </c>
      <c r="G4053">
        <f t="shared" si="445"/>
        <v>238</v>
      </c>
      <c r="H4053">
        <f t="shared" si="446"/>
        <v>243.16666666666666</v>
      </c>
      <c r="I4053">
        <f t="shared" si="444"/>
        <v>-5.1666666666666572</v>
      </c>
      <c r="K4053" s="22">
        <v>39750</v>
      </c>
      <c r="L4053" s="23">
        <v>515</v>
      </c>
    </row>
    <row r="4054" spans="1:12" ht="15.75" thickBot="1" x14ac:dyDescent="0.3">
      <c r="A4054" s="1">
        <v>43805</v>
      </c>
      <c r="B4054" s="4">
        <v>4.1783000000000001</v>
      </c>
      <c r="C4054" s="4">
        <f t="shared" si="440"/>
        <v>7.3807875525543812E-2</v>
      </c>
      <c r="D4054" s="3">
        <f t="shared" si="442"/>
        <v>12</v>
      </c>
      <c r="E4054">
        <f t="shared" si="443"/>
        <v>12</v>
      </c>
      <c r="F4054">
        <f t="shared" si="441"/>
        <v>2019</v>
      </c>
      <c r="G4054">
        <f t="shared" si="445"/>
        <v>231</v>
      </c>
      <c r="H4054">
        <f t="shared" si="446"/>
        <v>241.66666666666666</v>
      </c>
      <c r="I4054">
        <f t="shared" si="444"/>
        <v>-10.666666666666657</v>
      </c>
      <c r="K4054" s="24">
        <v>39749</v>
      </c>
      <c r="L4054" s="25">
        <v>560</v>
      </c>
    </row>
    <row r="4055" spans="1:12" ht="15.75" thickBot="1" x14ac:dyDescent="0.3">
      <c r="A4055" s="1">
        <v>43808</v>
      </c>
      <c r="B4055" s="4">
        <v>4.1502999999999997</v>
      </c>
      <c r="C4055" s="4">
        <f t="shared" si="440"/>
        <v>7.3403620064718997E-2</v>
      </c>
      <c r="D4055" s="3">
        <f t="shared" si="442"/>
        <v>12</v>
      </c>
      <c r="E4055">
        <f t="shared" si="443"/>
        <v>12</v>
      </c>
      <c r="F4055">
        <f t="shared" si="441"/>
        <v>2019</v>
      </c>
      <c r="G4055">
        <f t="shared" si="445"/>
        <v>231</v>
      </c>
      <c r="H4055">
        <f t="shared" si="446"/>
        <v>240.5</v>
      </c>
      <c r="I4055">
        <f t="shared" si="444"/>
        <v>-9.5</v>
      </c>
      <c r="K4055" s="22">
        <v>39748</v>
      </c>
      <c r="L4055" s="23">
        <v>613</v>
      </c>
    </row>
    <row r="4056" spans="1:12" ht="15.75" thickBot="1" x14ac:dyDescent="0.3">
      <c r="A4056" s="1">
        <v>43809</v>
      </c>
      <c r="B4056" s="4">
        <v>4.1426999999999996</v>
      </c>
      <c r="C4056" s="4">
        <f t="shared" si="440"/>
        <v>7.2718520729068273E-2</v>
      </c>
      <c r="D4056" s="3">
        <f t="shared" si="442"/>
        <v>12</v>
      </c>
      <c r="E4056">
        <f t="shared" si="443"/>
        <v>12</v>
      </c>
      <c r="F4056">
        <f t="shared" si="441"/>
        <v>2019</v>
      </c>
      <c r="G4056">
        <f t="shared" si="445"/>
        <v>228</v>
      </c>
      <c r="H4056">
        <f t="shared" si="446"/>
        <v>239.41666666666666</v>
      </c>
      <c r="I4056">
        <f t="shared" si="444"/>
        <v>-11.416666666666657</v>
      </c>
      <c r="K4056" s="24">
        <v>39745</v>
      </c>
      <c r="L4056" s="25">
        <v>668</v>
      </c>
    </row>
    <row r="4057" spans="1:12" ht="15.75" thickBot="1" x14ac:dyDescent="0.3">
      <c r="A4057" s="1">
        <v>43810</v>
      </c>
      <c r="B4057" s="4">
        <v>4.1153000000000004</v>
      </c>
      <c r="C4057" s="4">
        <f t="shared" si="440"/>
        <v>7.2215967738153017E-2</v>
      </c>
      <c r="D4057" s="3">
        <f t="shared" si="442"/>
        <v>12</v>
      </c>
      <c r="E4057">
        <f t="shared" si="443"/>
        <v>12</v>
      </c>
      <c r="F4057">
        <f t="shared" si="441"/>
        <v>2019</v>
      </c>
      <c r="G4057">
        <f t="shared" si="445"/>
        <v>230</v>
      </c>
      <c r="H4057">
        <f t="shared" si="446"/>
        <v>238.41666666666666</v>
      </c>
      <c r="I4057">
        <f t="shared" si="444"/>
        <v>-8.4166666666666572</v>
      </c>
      <c r="K4057" s="22">
        <v>39744</v>
      </c>
      <c r="L4057" s="23">
        <v>688</v>
      </c>
    </row>
    <row r="4058" spans="1:12" ht="15.75" thickBot="1" x14ac:dyDescent="0.3">
      <c r="A4058" s="1">
        <v>43811</v>
      </c>
      <c r="B4058" s="4">
        <v>4.1092000000000004</v>
      </c>
      <c r="C4058" s="4">
        <f t="shared" si="440"/>
        <v>7.2054090002276708E-2</v>
      </c>
      <c r="D4058" s="3">
        <f t="shared" si="442"/>
        <v>12</v>
      </c>
      <c r="E4058">
        <f t="shared" si="443"/>
        <v>12</v>
      </c>
      <c r="F4058">
        <f t="shared" si="441"/>
        <v>2019</v>
      </c>
      <c r="G4058">
        <f t="shared" si="445"/>
        <v>215</v>
      </c>
      <c r="H4058">
        <f t="shared" si="446"/>
        <v>235.83333333333334</v>
      </c>
      <c r="I4058">
        <f t="shared" si="444"/>
        <v>-20.833333333333343</v>
      </c>
      <c r="K4058" s="24">
        <v>39743</v>
      </c>
      <c r="L4058" s="25">
        <v>671</v>
      </c>
    </row>
    <row r="4059" spans="1:12" ht="15.75" thickBot="1" x14ac:dyDescent="0.3">
      <c r="A4059" s="1">
        <v>43812</v>
      </c>
      <c r="B4059" s="4">
        <v>4.0949</v>
      </c>
      <c r="C4059" s="4">
        <f t="shared" si="440"/>
        <v>7.2091259080390907E-2</v>
      </c>
      <c r="D4059" s="3">
        <f t="shared" si="442"/>
        <v>12</v>
      </c>
      <c r="E4059">
        <f t="shared" si="443"/>
        <v>12</v>
      </c>
      <c r="F4059">
        <f t="shared" si="441"/>
        <v>2019</v>
      </c>
      <c r="G4059">
        <f t="shared" si="445"/>
        <v>218</v>
      </c>
      <c r="H4059">
        <f t="shared" si="446"/>
        <v>233.66666666666666</v>
      </c>
      <c r="I4059">
        <f t="shared" si="444"/>
        <v>-15.666666666666657</v>
      </c>
      <c r="K4059" s="22">
        <v>39742</v>
      </c>
      <c r="L4059" s="23">
        <v>530</v>
      </c>
    </row>
    <row r="4060" spans="1:12" ht="15.75" thickBot="1" x14ac:dyDescent="0.3">
      <c r="A4060" s="1">
        <v>43815</v>
      </c>
      <c r="B4060" s="4">
        <v>4.0800999999999998</v>
      </c>
      <c r="C4060" s="4">
        <f t="shared" si="440"/>
        <v>7.2253361544100336E-2</v>
      </c>
      <c r="D4060" s="3">
        <f t="shared" si="442"/>
        <v>12</v>
      </c>
      <c r="E4060">
        <f t="shared" si="443"/>
        <v>12</v>
      </c>
      <c r="F4060">
        <f t="shared" si="441"/>
        <v>2019</v>
      </c>
      <c r="G4060">
        <f t="shared" si="445"/>
        <v>212</v>
      </c>
      <c r="H4060">
        <f t="shared" si="446"/>
        <v>231</v>
      </c>
      <c r="I4060">
        <f t="shared" si="444"/>
        <v>-19</v>
      </c>
      <c r="K4060" s="24">
        <v>39741</v>
      </c>
      <c r="L4060" s="25">
        <v>489</v>
      </c>
    </row>
    <row r="4061" spans="1:12" ht="15.75" thickBot="1" x14ac:dyDescent="0.3">
      <c r="A4061" s="1">
        <v>43816</v>
      </c>
      <c r="B4061" s="4">
        <v>4.0686999999999998</v>
      </c>
      <c r="C4061" s="4">
        <f t="shared" si="440"/>
        <v>7.2667626679434369E-2</v>
      </c>
      <c r="D4061" s="3">
        <f t="shared" si="442"/>
        <v>12</v>
      </c>
      <c r="E4061">
        <f t="shared" si="443"/>
        <v>12</v>
      </c>
      <c r="F4061">
        <f t="shared" si="441"/>
        <v>2019</v>
      </c>
      <c r="G4061">
        <f t="shared" si="445"/>
        <v>211</v>
      </c>
      <c r="H4061">
        <f t="shared" si="446"/>
        <v>228.66666666666666</v>
      </c>
      <c r="I4061">
        <f t="shared" si="444"/>
        <v>-17.666666666666657</v>
      </c>
      <c r="K4061" s="22">
        <v>39738</v>
      </c>
      <c r="L4061" s="23">
        <v>482</v>
      </c>
    </row>
    <row r="4062" spans="1:12" ht="15.75" thickBot="1" x14ac:dyDescent="0.3">
      <c r="A4062" s="1">
        <v>43817</v>
      </c>
      <c r="B4062" s="4">
        <v>4.0548000000000002</v>
      </c>
      <c r="C4062" s="4">
        <f t="shared" si="440"/>
        <v>7.3099238064559507E-2</v>
      </c>
      <c r="D4062" s="3">
        <f t="shared" si="442"/>
        <v>12</v>
      </c>
      <c r="E4062">
        <f t="shared" si="443"/>
        <v>12</v>
      </c>
      <c r="F4062">
        <f t="shared" si="441"/>
        <v>2019</v>
      </c>
      <c r="G4062">
        <f t="shared" si="445"/>
        <v>208</v>
      </c>
      <c r="H4062">
        <f t="shared" si="446"/>
        <v>226</v>
      </c>
      <c r="I4062">
        <f t="shared" si="444"/>
        <v>-18</v>
      </c>
      <c r="K4062" s="24">
        <v>39737</v>
      </c>
      <c r="L4062" s="25">
        <v>493</v>
      </c>
    </row>
    <row r="4063" spans="1:12" ht="15.75" thickBot="1" x14ac:dyDescent="0.3">
      <c r="A4063" s="1">
        <v>43818</v>
      </c>
      <c r="B4063" s="4">
        <v>4.0632999999999999</v>
      </c>
      <c r="C4063" s="4">
        <f t="shared" si="440"/>
        <v>7.3310693532118817E-2</v>
      </c>
      <c r="D4063" s="3">
        <f t="shared" si="442"/>
        <v>12</v>
      </c>
      <c r="E4063">
        <f t="shared" si="443"/>
        <v>12</v>
      </c>
      <c r="F4063">
        <f t="shared" si="441"/>
        <v>2019</v>
      </c>
      <c r="G4063">
        <f t="shared" si="445"/>
        <v>213</v>
      </c>
      <c r="H4063">
        <f t="shared" si="446"/>
        <v>222.91666666666666</v>
      </c>
      <c r="I4063">
        <f t="shared" si="444"/>
        <v>-9.9166666666666572</v>
      </c>
      <c r="K4063" s="22">
        <v>39736</v>
      </c>
      <c r="L4063" s="23">
        <v>467</v>
      </c>
    </row>
    <row r="4064" spans="1:12" ht="15.75" thickBot="1" x14ac:dyDescent="0.3">
      <c r="A4064" s="1">
        <v>43819</v>
      </c>
      <c r="B4064" s="4">
        <v>4.0777000000000001</v>
      </c>
      <c r="C4064" s="4">
        <f t="shared" si="440"/>
        <v>7.3321445661283569E-2</v>
      </c>
      <c r="D4064" s="3">
        <f t="shared" si="442"/>
        <v>12</v>
      </c>
      <c r="E4064">
        <f t="shared" si="443"/>
        <v>12</v>
      </c>
      <c r="F4064">
        <f t="shared" si="441"/>
        <v>2019</v>
      </c>
      <c r="G4064">
        <f t="shared" si="445"/>
        <v>214</v>
      </c>
      <c r="H4064">
        <f t="shared" si="446"/>
        <v>220.75</v>
      </c>
      <c r="I4064">
        <f t="shared" si="444"/>
        <v>-6.75</v>
      </c>
      <c r="K4064" s="24">
        <v>39735</v>
      </c>
      <c r="L4064" s="25">
        <v>437</v>
      </c>
    </row>
    <row r="4065" spans="1:12" ht="15.75" thickBot="1" x14ac:dyDescent="0.3">
      <c r="A4065" s="1">
        <v>43822</v>
      </c>
      <c r="B4065" s="4">
        <v>4.0757000000000003</v>
      </c>
      <c r="C4065" s="4">
        <f t="shared" si="440"/>
        <v>7.3194080469070708E-2</v>
      </c>
      <c r="D4065" s="3">
        <f t="shared" si="442"/>
        <v>12</v>
      </c>
      <c r="E4065">
        <f t="shared" si="443"/>
        <v>12</v>
      </c>
      <c r="F4065">
        <f t="shared" si="441"/>
        <v>2019</v>
      </c>
      <c r="G4065">
        <f t="shared" si="445"/>
        <v>212</v>
      </c>
      <c r="H4065">
        <f t="shared" si="446"/>
        <v>218.58333333333334</v>
      </c>
      <c r="I4065">
        <f t="shared" si="444"/>
        <v>-6.5833333333333428</v>
      </c>
      <c r="K4065" s="22">
        <v>39731</v>
      </c>
      <c r="L4065" s="23">
        <v>520</v>
      </c>
    </row>
    <row r="4066" spans="1:12" ht="15.75" thickBot="1" x14ac:dyDescent="0.3">
      <c r="A4066" s="1">
        <v>43823</v>
      </c>
      <c r="B4066" s="4">
        <v>4.0812999999999997</v>
      </c>
      <c r="C4066" s="4">
        <f t="shared" si="440"/>
        <v>7.3313987067897768E-2</v>
      </c>
      <c r="D4066" s="3">
        <f t="shared" si="442"/>
        <v>12</v>
      </c>
      <c r="E4066">
        <f t="shared" si="443"/>
        <v>12</v>
      </c>
      <c r="F4066">
        <f t="shared" si="441"/>
        <v>2019</v>
      </c>
      <c r="G4066">
        <f t="shared" si="445"/>
        <v>215</v>
      </c>
      <c r="H4066">
        <f t="shared" si="446"/>
        <v>217.25</v>
      </c>
      <c r="I4066">
        <f t="shared" si="444"/>
        <v>-2.25</v>
      </c>
      <c r="K4066" s="24">
        <v>39730</v>
      </c>
      <c r="L4066" s="25">
        <v>440</v>
      </c>
    </row>
    <row r="4067" spans="1:12" ht="15.75" thickBot="1" x14ac:dyDescent="0.3">
      <c r="A4067" s="1">
        <v>43825</v>
      </c>
      <c r="B4067" s="4">
        <v>4.0601000000000003</v>
      </c>
      <c r="C4067" s="4">
        <f t="shared" si="440"/>
        <v>7.3566856852520277E-2</v>
      </c>
      <c r="D4067" s="3">
        <f t="shared" si="442"/>
        <v>12</v>
      </c>
      <c r="E4067">
        <f t="shared" si="443"/>
        <v>12</v>
      </c>
      <c r="F4067">
        <f t="shared" si="441"/>
        <v>2019</v>
      </c>
      <c r="G4067">
        <f t="shared" si="445"/>
        <v>214</v>
      </c>
      <c r="H4067">
        <f t="shared" si="446"/>
        <v>215.83333333333334</v>
      </c>
      <c r="I4067">
        <f t="shared" si="444"/>
        <v>-1.8333333333333428</v>
      </c>
      <c r="K4067" s="22">
        <v>39729</v>
      </c>
      <c r="L4067" s="23">
        <v>438</v>
      </c>
    </row>
    <row r="4068" spans="1:12" ht="15.75" thickBot="1" x14ac:dyDescent="0.3">
      <c r="A4068" s="1">
        <v>43826</v>
      </c>
      <c r="B4068" s="4">
        <v>4.0545</v>
      </c>
      <c r="C4068" s="4">
        <f t="shared" si="440"/>
        <v>7.3806114157247929E-2</v>
      </c>
      <c r="D4068" s="3">
        <f t="shared" si="442"/>
        <v>12</v>
      </c>
      <c r="E4068">
        <f t="shared" si="443"/>
        <v>12</v>
      </c>
      <c r="F4068">
        <f t="shared" si="441"/>
        <v>2019</v>
      </c>
      <c r="G4068">
        <f t="shared" si="445"/>
        <v>215</v>
      </c>
      <c r="H4068">
        <f t="shared" si="446"/>
        <v>214.75</v>
      </c>
      <c r="I4068">
        <f t="shared" si="444"/>
        <v>0.25</v>
      </c>
      <c r="K4068" s="24">
        <v>39728</v>
      </c>
      <c r="L4068" s="25">
        <v>404</v>
      </c>
    </row>
    <row r="4069" spans="1:12" ht="15.75" thickBot="1" x14ac:dyDescent="0.3">
      <c r="A4069" s="1">
        <v>43829</v>
      </c>
      <c r="B4069" s="4">
        <v>4.0307000000000004</v>
      </c>
      <c r="C4069" s="4">
        <f t="shared" si="440"/>
        <v>7.4274489807121633E-2</v>
      </c>
      <c r="D4069" s="3">
        <f t="shared" si="442"/>
        <v>12</v>
      </c>
      <c r="E4069">
        <f t="shared" si="443"/>
        <v>12</v>
      </c>
      <c r="F4069">
        <f t="shared" si="441"/>
        <v>2019</v>
      </c>
      <c r="G4069">
        <f t="shared" si="445"/>
        <v>215</v>
      </c>
      <c r="H4069">
        <f t="shared" si="446"/>
        <v>213.5</v>
      </c>
      <c r="I4069">
        <f t="shared" si="444"/>
        <v>1.5</v>
      </c>
      <c r="K4069" s="22">
        <v>39727</v>
      </c>
      <c r="L4069" s="23">
        <v>409</v>
      </c>
    </row>
    <row r="4070" spans="1:12" ht="15.75" thickBot="1" x14ac:dyDescent="0.3">
      <c r="A4070" s="1">
        <v>43830</v>
      </c>
      <c r="B4070" s="4">
        <v>4.0307000000000004</v>
      </c>
      <c r="C4070" s="4">
        <f t="shared" si="440"/>
        <v>7.4878727760077063E-2</v>
      </c>
      <c r="D4070" s="3">
        <f t="shared" si="442"/>
        <v>12</v>
      </c>
      <c r="E4070">
        <f t="shared" si="443"/>
        <v>12</v>
      </c>
      <c r="F4070">
        <f t="shared" si="441"/>
        <v>2019</v>
      </c>
      <c r="G4070">
        <f t="shared" si="445"/>
        <v>214</v>
      </c>
      <c r="H4070">
        <f t="shared" si="446"/>
        <v>213.41666666666666</v>
      </c>
      <c r="I4070">
        <f t="shared" si="444"/>
        <v>0.58333333333334281</v>
      </c>
      <c r="K4070" s="24">
        <v>39724</v>
      </c>
      <c r="L4070" s="25">
        <v>349</v>
      </c>
    </row>
    <row r="4071" spans="1:12" ht="15.75" thickBot="1" x14ac:dyDescent="0.3">
      <c r="A4071" s="1">
        <v>43832</v>
      </c>
      <c r="B4071" s="4">
        <v>4.0213000000000001</v>
      </c>
      <c r="C4071" s="4">
        <f t="shared" si="440"/>
        <v>7.5773593376411624E-2</v>
      </c>
      <c r="D4071" s="3">
        <f t="shared" si="442"/>
        <v>1</v>
      </c>
      <c r="E4071">
        <f t="shared" si="443"/>
        <v>3</v>
      </c>
      <c r="F4071">
        <f t="shared" si="441"/>
        <v>2020</v>
      </c>
      <c r="G4071">
        <f t="shared" si="445"/>
        <v>218</v>
      </c>
      <c r="H4071">
        <f t="shared" si="446"/>
        <v>213.41666666666666</v>
      </c>
      <c r="I4071">
        <f t="shared" si="444"/>
        <v>4.5833333333333428</v>
      </c>
      <c r="K4071" s="22">
        <v>39723</v>
      </c>
      <c r="L4071" s="23">
        <v>356</v>
      </c>
    </row>
    <row r="4072" spans="1:12" ht="15.75" thickBot="1" x14ac:dyDescent="0.3">
      <c r="A4072" s="1">
        <v>43833</v>
      </c>
      <c r="B4072" s="4">
        <v>4.0522</v>
      </c>
      <c r="C4072" s="4">
        <f t="shared" si="440"/>
        <v>7.5878866939160738E-2</v>
      </c>
      <c r="D4072" s="3">
        <f t="shared" si="442"/>
        <v>1</v>
      </c>
      <c r="E4072">
        <f t="shared" si="443"/>
        <v>3</v>
      </c>
      <c r="F4072">
        <f t="shared" si="441"/>
        <v>2020</v>
      </c>
      <c r="G4072">
        <f t="shared" si="445"/>
        <v>225</v>
      </c>
      <c r="H4072">
        <f t="shared" si="446"/>
        <v>214.5</v>
      </c>
      <c r="I4072">
        <f t="shared" si="444"/>
        <v>10.5</v>
      </c>
      <c r="K4072" s="24">
        <v>39722</v>
      </c>
      <c r="L4072" s="25">
        <v>337</v>
      </c>
    </row>
    <row r="4073" spans="1:12" ht="15.75" thickBot="1" x14ac:dyDescent="0.3">
      <c r="A4073" s="1">
        <v>43836</v>
      </c>
      <c r="B4073" s="4">
        <v>4.0553999999999997</v>
      </c>
      <c r="C4073" s="4">
        <f t="shared" si="440"/>
        <v>7.6022746421483198E-2</v>
      </c>
      <c r="D4073" s="3">
        <f t="shared" si="442"/>
        <v>1</v>
      </c>
      <c r="E4073">
        <f t="shared" si="443"/>
        <v>3</v>
      </c>
      <c r="F4073">
        <f t="shared" si="441"/>
        <v>2020</v>
      </c>
      <c r="G4073">
        <f t="shared" si="445"/>
        <v>222</v>
      </c>
      <c r="H4073">
        <f t="shared" si="446"/>
        <v>215.41666666666666</v>
      </c>
      <c r="I4073">
        <f t="shared" si="444"/>
        <v>6.5833333333333428</v>
      </c>
      <c r="K4073" s="22">
        <v>39721</v>
      </c>
      <c r="L4073" s="23">
        <v>331</v>
      </c>
    </row>
    <row r="4074" spans="1:12" ht="15.75" thickBot="1" x14ac:dyDescent="0.3">
      <c r="A4074" s="1">
        <v>43837</v>
      </c>
      <c r="B4074" s="4">
        <v>4.0841000000000003</v>
      </c>
      <c r="C4074" s="4">
        <f t="shared" si="440"/>
        <v>7.6038258005698023E-2</v>
      </c>
      <c r="D4074" s="3">
        <f t="shared" si="442"/>
        <v>1</v>
      </c>
      <c r="E4074">
        <f t="shared" si="443"/>
        <v>3</v>
      </c>
      <c r="F4074">
        <f t="shared" si="441"/>
        <v>2020</v>
      </c>
      <c r="G4074">
        <f t="shared" si="445"/>
        <v>220</v>
      </c>
      <c r="H4074">
        <f t="shared" si="446"/>
        <v>216.41666666666666</v>
      </c>
      <c r="I4074">
        <f t="shared" si="444"/>
        <v>3.5833333333333428</v>
      </c>
      <c r="K4074" s="24">
        <v>39720</v>
      </c>
      <c r="L4074" s="25">
        <v>337</v>
      </c>
    </row>
    <row r="4075" spans="1:12" ht="15.75" thickBot="1" x14ac:dyDescent="0.3">
      <c r="A4075" s="1">
        <v>43838</v>
      </c>
      <c r="B4075" s="4">
        <v>4.0671999999999997</v>
      </c>
      <c r="C4075" s="4">
        <f t="shared" si="440"/>
        <v>7.622335955009471E-2</v>
      </c>
      <c r="D4075" s="3">
        <f t="shared" si="442"/>
        <v>1</v>
      </c>
      <c r="E4075">
        <f t="shared" si="443"/>
        <v>3</v>
      </c>
      <c r="F4075">
        <f t="shared" si="441"/>
        <v>2020</v>
      </c>
      <c r="G4075">
        <f t="shared" si="445"/>
        <v>215</v>
      </c>
      <c r="H4075">
        <f t="shared" si="446"/>
        <v>216.58333333333334</v>
      </c>
      <c r="I4075">
        <f t="shared" si="444"/>
        <v>-1.5833333333333428</v>
      </c>
      <c r="K4075" s="22">
        <v>39717</v>
      </c>
      <c r="L4075" s="23">
        <v>296</v>
      </c>
    </row>
    <row r="4076" spans="1:12" ht="15.75" thickBot="1" x14ac:dyDescent="0.3">
      <c r="A4076" s="1">
        <v>43839</v>
      </c>
      <c r="B4076" s="4">
        <v>4.0743999999999998</v>
      </c>
      <c r="C4076" s="4">
        <f t="shared" si="440"/>
        <v>7.6369856193157656E-2</v>
      </c>
      <c r="D4076" s="3">
        <f t="shared" si="442"/>
        <v>1</v>
      </c>
      <c r="E4076">
        <f t="shared" si="443"/>
        <v>3</v>
      </c>
      <c r="F4076">
        <f t="shared" si="441"/>
        <v>2020</v>
      </c>
      <c r="G4076">
        <f t="shared" si="445"/>
        <v>215</v>
      </c>
      <c r="H4076">
        <f t="shared" si="446"/>
        <v>216.66666666666666</v>
      </c>
      <c r="I4076">
        <f t="shared" si="444"/>
        <v>-1.6666666666666572</v>
      </c>
      <c r="K4076" s="24">
        <v>39716</v>
      </c>
      <c r="L4076" s="25">
        <v>285</v>
      </c>
    </row>
    <row r="4077" spans="1:12" ht="15.75" thickBot="1" x14ac:dyDescent="0.3">
      <c r="A4077" s="1">
        <v>43840</v>
      </c>
      <c r="B4077" s="4">
        <v>4.0744999999999996</v>
      </c>
      <c r="C4077" s="4">
        <f t="shared" si="440"/>
        <v>7.6508797723087066E-2</v>
      </c>
      <c r="D4077" s="3">
        <f t="shared" si="442"/>
        <v>1</v>
      </c>
      <c r="E4077">
        <f t="shared" si="443"/>
        <v>3</v>
      </c>
      <c r="F4077">
        <f t="shared" si="441"/>
        <v>2020</v>
      </c>
      <c r="G4077">
        <f t="shared" si="445"/>
        <v>213</v>
      </c>
      <c r="H4077">
        <f t="shared" si="446"/>
        <v>216.75</v>
      </c>
      <c r="I4077">
        <f t="shared" si="444"/>
        <v>-3.75</v>
      </c>
      <c r="K4077" s="22">
        <v>39715</v>
      </c>
      <c r="L4077" s="23">
        <v>296</v>
      </c>
    </row>
    <row r="4078" spans="1:12" ht="15.75" thickBot="1" x14ac:dyDescent="0.3">
      <c r="A4078" s="1">
        <v>43843</v>
      </c>
      <c r="B4078" s="4">
        <v>4.1308999999999996</v>
      </c>
      <c r="C4078" s="4">
        <f t="shared" si="440"/>
        <v>7.6525924208483323E-2</v>
      </c>
      <c r="D4078" s="3">
        <f t="shared" si="442"/>
        <v>1</v>
      </c>
      <c r="E4078">
        <f t="shared" si="443"/>
        <v>3</v>
      </c>
      <c r="F4078">
        <f t="shared" si="441"/>
        <v>2020</v>
      </c>
      <c r="G4078">
        <f t="shared" si="445"/>
        <v>213</v>
      </c>
      <c r="H4078">
        <f t="shared" si="446"/>
        <v>216.58333333333334</v>
      </c>
      <c r="I4078">
        <f t="shared" si="444"/>
        <v>-3.5833333333333428</v>
      </c>
      <c r="K4078" s="24">
        <v>39714</v>
      </c>
      <c r="L4078" s="25">
        <v>289</v>
      </c>
    </row>
    <row r="4079" spans="1:12" ht="15.75" thickBot="1" x14ac:dyDescent="0.3">
      <c r="A4079" s="1">
        <v>43844</v>
      </c>
      <c r="B4079" s="4">
        <v>4.1443000000000003</v>
      </c>
      <c r="C4079" s="4">
        <f t="shared" si="440"/>
        <v>7.6492140629241756E-2</v>
      </c>
      <c r="D4079" s="3">
        <f t="shared" si="442"/>
        <v>1</v>
      </c>
      <c r="E4079">
        <f t="shared" si="443"/>
        <v>3</v>
      </c>
      <c r="F4079">
        <f t="shared" si="441"/>
        <v>2020</v>
      </c>
      <c r="G4079">
        <f t="shared" si="445"/>
        <v>215</v>
      </c>
      <c r="H4079">
        <f t="shared" si="446"/>
        <v>216.66666666666666</v>
      </c>
      <c r="I4079">
        <f t="shared" si="444"/>
        <v>-1.6666666666666572</v>
      </c>
      <c r="K4079" s="22">
        <v>39713</v>
      </c>
      <c r="L4079" s="23">
        <v>278</v>
      </c>
    </row>
    <row r="4080" spans="1:12" ht="15.75" thickBot="1" x14ac:dyDescent="0.3">
      <c r="A4080" s="1">
        <v>43845</v>
      </c>
      <c r="B4080" s="4">
        <v>4.1622000000000003</v>
      </c>
      <c r="C4080" s="4">
        <f t="shared" si="440"/>
        <v>7.638348224951462E-2</v>
      </c>
      <c r="D4080" s="3">
        <f t="shared" si="442"/>
        <v>1</v>
      </c>
      <c r="E4080">
        <f t="shared" si="443"/>
        <v>3</v>
      </c>
      <c r="F4080">
        <f t="shared" si="441"/>
        <v>2020</v>
      </c>
      <c r="G4080">
        <f t="shared" si="445"/>
        <v>217</v>
      </c>
      <c r="H4080">
        <f t="shared" si="446"/>
        <v>216.83333333333334</v>
      </c>
      <c r="I4080">
        <f t="shared" si="444"/>
        <v>0.16666666666665719</v>
      </c>
      <c r="K4080" s="24">
        <v>39710</v>
      </c>
      <c r="L4080" s="25">
        <v>285</v>
      </c>
    </row>
    <row r="4081" spans="1:12" ht="15.75" thickBot="1" x14ac:dyDescent="0.3">
      <c r="A4081" s="1">
        <v>43846</v>
      </c>
      <c r="B4081" s="4">
        <v>4.1726000000000001</v>
      </c>
      <c r="C4081" s="4">
        <f t="shared" si="440"/>
        <v>7.6656663291948396E-2</v>
      </c>
      <c r="D4081" s="3">
        <f t="shared" si="442"/>
        <v>1</v>
      </c>
      <c r="E4081">
        <f t="shared" si="443"/>
        <v>3</v>
      </c>
      <c r="F4081">
        <f t="shared" si="441"/>
        <v>2020</v>
      </c>
      <c r="G4081">
        <f t="shared" si="445"/>
        <v>211</v>
      </c>
      <c r="H4081">
        <f t="shared" si="446"/>
        <v>216.5</v>
      </c>
      <c r="I4081">
        <f t="shared" si="444"/>
        <v>-5.5</v>
      </c>
      <c r="K4081" s="22">
        <v>39709</v>
      </c>
      <c r="L4081" s="23">
        <v>339</v>
      </c>
    </row>
    <row r="4082" spans="1:12" ht="15.75" thickBot="1" x14ac:dyDescent="0.3">
      <c r="A4082" s="1">
        <v>43847</v>
      </c>
      <c r="B4082" s="4">
        <v>4.1837</v>
      </c>
      <c r="C4082" s="4">
        <f t="shared" si="440"/>
        <v>7.7131363832623479E-2</v>
      </c>
      <c r="D4082" s="3">
        <f t="shared" si="442"/>
        <v>1</v>
      </c>
      <c r="E4082">
        <f t="shared" si="443"/>
        <v>3</v>
      </c>
      <c r="F4082">
        <f t="shared" si="441"/>
        <v>2020</v>
      </c>
      <c r="G4082">
        <f t="shared" si="445"/>
        <v>209</v>
      </c>
      <c r="H4082">
        <f t="shared" si="446"/>
        <v>216.08333333333334</v>
      </c>
      <c r="I4082">
        <f t="shared" si="444"/>
        <v>-7.0833333333333428</v>
      </c>
      <c r="K4082" s="24">
        <v>39708</v>
      </c>
      <c r="L4082" s="25">
        <v>373</v>
      </c>
    </row>
    <row r="4083" spans="1:12" ht="15.75" thickBot="1" x14ac:dyDescent="0.3">
      <c r="A4083" s="1">
        <v>43850</v>
      </c>
      <c r="B4083" s="4">
        <v>4.1829000000000001</v>
      </c>
      <c r="C4083" s="4">
        <f t="shared" ref="C4083:C4146" si="447">_xlfn.STDEV.P(B4022:B4083)</f>
        <v>7.7610405682739053E-2</v>
      </c>
      <c r="D4083" s="3">
        <f t="shared" si="442"/>
        <v>1</v>
      </c>
      <c r="E4083">
        <f t="shared" si="443"/>
        <v>3</v>
      </c>
      <c r="F4083">
        <f t="shared" si="441"/>
        <v>2020</v>
      </c>
      <c r="G4083">
        <f t="shared" si="445"/>
        <v>209</v>
      </c>
      <c r="H4083">
        <f t="shared" si="446"/>
        <v>215.33333333333334</v>
      </c>
      <c r="I4083">
        <f t="shared" si="444"/>
        <v>-6.3333333333333428</v>
      </c>
      <c r="K4083" s="22">
        <v>39707</v>
      </c>
      <c r="L4083" s="23">
        <v>350</v>
      </c>
    </row>
    <row r="4084" spans="1:12" ht="15.75" thickBot="1" x14ac:dyDescent="0.3">
      <c r="A4084" s="1">
        <v>43851</v>
      </c>
      <c r="B4084" s="4">
        <v>4.2013999999999996</v>
      </c>
      <c r="C4084" s="4">
        <f t="shared" si="447"/>
        <v>7.8325776509836673E-2</v>
      </c>
      <c r="D4084" s="3">
        <f t="shared" si="442"/>
        <v>1</v>
      </c>
      <c r="E4084">
        <f t="shared" si="443"/>
        <v>3</v>
      </c>
      <c r="F4084">
        <f t="shared" si="441"/>
        <v>2020</v>
      </c>
      <c r="G4084">
        <f t="shared" si="445"/>
        <v>214</v>
      </c>
      <c r="H4084">
        <f t="shared" si="446"/>
        <v>214.41666666666666</v>
      </c>
      <c r="I4084">
        <f t="shared" si="444"/>
        <v>-0.41666666666665719</v>
      </c>
      <c r="K4084" s="24">
        <v>39706</v>
      </c>
      <c r="L4084" s="25">
        <v>310</v>
      </c>
    </row>
    <row r="4085" spans="1:12" ht="15.75" thickBot="1" x14ac:dyDescent="0.3">
      <c r="A4085" s="1">
        <v>43852</v>
      </c>
      <c r="B4085" s="4">
        <v>4.1889000000000003</v>
      </c>
      <c r="C4085" s="4">
        <f t="shared" si="447"/>
        <v>7.8684296691180003E-2</v>
      </c>
      <c r="D4085" s="3">
        <f t="shared" si="442"/>
        <v>1</v>
      </c>
      <c r="E4085">
        <f t="shared" si="443"/>
        <v>3</v>
      </c>
      <c r="F4085">
        <f t="shared" si="441"/>
        <v>2020</v>
      </c>
      <c r="G4085">
        <f t="shared" si="445"/>
        <v>216</v>
      </c>
      <c r="H4085">
        <f t="shared" si="446"/>
        <v>213.91666666666666</v>
      </c>
      <c r="I4085">
        <f t="shared" si="444"/>
        <v>2.0833333333333428</v>
      </c>
      <c r="K4085" s="22">
        <v>39703</v>
      </c>
      <c r="L4085" s="23">
        <v>268</v>
      </c>
    </row>
    <row r="4086" spans="1:12" ht="15.75" thickBot="1" x14ac:dyDescent="0.3">
      <c r="A4086" s="1">
        <v>43853</v>
      </c>
      <c r="B4086" s="4">
        <v>4.1661999999999999</v>
      </c>
      <c r="C4086" s="4">
        <f t="shared" si="447"/>
        <v>7.7703768237679868E-2</v>
      </c>
      <c r="D4086" s="3">
        <f t="shared" si="442"/>
        <v>1</v>
      </c>
      <c r="E4086">
        <f t="shared" si="443"/>
        <v>3</v>
      </c>
      <c r="F4086">
        <f t="shared" si="441"/>
        <v>2020</v>
      </c>
      <c r="G4086">
        <f t="shared" si="445"/>
        <v>220</v>
      </c>
      <c r="H4086">
        <f t="shared" si="446"/>
        <v>213.91666666666666</v>
      </c>
      <c r="I4086">
        <f t="shared" si="444"/>
        <v>6.0833333333333428</v>
      </c>
      <c r="K4086" s="24">
        <v>39702</v>
      </c>
      <c r="L4086" s="25">
        <v>272</v>
      </c>
    </row>
    <row r="4087" spans="1:12" ht="15.75" thickBot="1" x14ac:dyDescent="0.3">
      <c r="A4087" s="1">
        <v>43854</v>
      </c>
      <c r="B4087" s="4">
        <v>4.1768999999999998</v>
      </c>
      <c r="C4087" s="4">
        <f t="shared" si="447"/>
        <v>7.6841253241939508E-2</v>
      </c>
      <c r="D4087" s="3">
        <f t="shared" si="442"/>
        <v>1</v>
      </c>
      <c r="E4087">
        <f t="shared" si="443"/>
        <v>3</v>
      </c>
      <c r="F4087">
        <f t="shared" si="441"/>
        <v>2020</v>
      </c>
      <c r="G4087">
        <f t="shared" si="445"/>
        <v>225</v>
      </c>
      <c r="H4087">
        <f t="shared" si="446"/>
        <v>214.75</v>
      </c>
      <c r="I4087">
        <f t="shared" si="444"/>
        <v>10.25</v>
      </c>
      <c r="K4087" s="22">
        <v>39701</v>
      </c>
      <c r="L4087" s="23">
        <v>268</v>
      </c>
    </row>
    <row r="4088" spans="1:12" ht="15.75" thickBot="1" x14ac:dyDescent="0.3">
      <c r="A4088" s="1">
        <v>43857</v>
      </c>
      <c r="B4088" s="4">
        <v>4.2195999999999998</v>
      </c>
      <c r="C4088" s="4">
        <f t="shared" si="447"/>
        <v>7.561255169259358E-2</v>
      </c>
      <c r="D4088" s="3">
        <f t="shared" si="442"/>
        <v>1</v>
      </c>
      <c r="E4088">
        <f t="shared" si="443"/>
        <v>3</v>
      </c>
      <c r="F4088">
        <f t="shared" si="441"/>
        <v>2020</v>
      </c>
      <c r="G4088">
        <f t="shared" si="445"/>
        <v>232</v>
      </c>
      <c r="H4088">
        <f t="shared" si="446"/>
        <v>216.16666666666666</v>
      </c>
      <c r="I4088">
        <f t="shared" si="444"/>
        <v>15.833333333333343</v>
      </c>
      <c r="K4088" s="24">
        <v>39700</v>
      </c>
      <c r="L4088" s="25">
        <v>268</v>
      </c>
    </row>
    <row r="4089" spans="1:12" ht="15.75" thickBot="1" x14ac:dyDescent="0.3">
      <c r="A4089" s="1">
        <v>43858</v>
      </c>
      <c r="B4089" s="4">
        <v>4.2064000000000004</v>
      </c>
      <c r="C4089" s="4">
        <f t="shared" si="447"/>
        <v>7.4393668627389456E-2</v>
      </c>
      <c r="D4089" s="3">
        <f t="shared" si="442"/>
        <v>1</v>
      </c>
      <c r="E4089">
        <f t="shared" si="443"/>
        <v>3</v>
      </c>
      <c r="F4089">
        <f t="shared" si="441"/>
        <v>2020</v>
      </c>
      <c r="G4089">
        <f t="shared" si="445"/>
        <v>227</v>
      </c>
      <c r="H4089">
        <f t="shared" si="446"/>
        <v>217.33333333333334</v>
      </c>
      <c r="I4089">
        <f t="shared" si="444"/>
        <v>9.6666666666666572</v>
      </c>
      <c r="K4089" s="22">
        <v>39699</v>
      </c>
      <c r="L4089" s="23">
        <v>254</v>
      </c>
    </row>
    <row r="4090" spans="1:12" ht="15.75" thickBot="1" x14ac:dyDescent="0.3">
      <c r="A4090" s="1">
        <v>43859</v>
      </c>
      <c r="B4090" s="4">
        <v>4.2012999999999998</v>
      </c>
      <c r="C4090" s="4">
        <f t="shared" si="447"/>
        <v>7.3577462348607597E-2</v>
      </c>
      <c r="D4090" s="3">
        <f t="shared" si="442"/>
        <v>1</v>
      </c>
      <c r="E4090">
        <f t="shared" si="443"/>
        <v>3</v>
      </c>
      <c r="F4090">
        <f t="shared" si="441"/>
        <v>2020</v>
      </c>
      <c r="G4090">
        <f t="shared" si="445"/>
        <v>225</v>
      </c>
      <c r="H4090">
        <f t="shared" si="446"/>
        <v>218.33333333333334</v>
      </c>
      <c r="I4090">
        <f t="shared" si="444"/>
        <v>6.6666666666666572</v>
      </c>
      <c r="K4090" s="24">
        <v>39696</v>
      </c>
      <c r="L4090" s="25">
        <v>262</v>
      </c>
    </row>
    <row r="4091" spans="1:12" ht="15.75" thickBot="1" x14ac:dyDescent="0.3">
      <c r="A4091" s="1">
        <v>43860</v>
      </c>
      <c r="B4091" s="4">
        <v>4.2523</v>
      </c>
      <c r="C4091" s="4">
        <f t="shared" si="447"/>
        <v>7.3265709179119051E-2</v>
      </c>
      <c r="D4091" s="3">
        <f t="shared" si="442"/>
        <v>1</v>
      </c>
      <c r="E4091">
        <f t="shared" si="443"/>
        <v>3</v>
      </c>
      <c r="F4091">
        <f t="shared" si="441"/>
        <v>2020</v>
      </c>
      <c r="G4091">
        <f t="shared" si="445"/>
        <v>224</v>
      </c>
      <c r="H4091">
        <f t="shared" si="446"/>
        <v>219.08333333333334</v>
      </c>
      <c r="I4091">
        <f t="shared" si="444"/>
        <v>4.9166666666666572</v>
      </c>
      <c r="K4091" s="22">
        <v>39695</v>
      </c>
      <c r="L4091" s="23">
        <v>259</v>
      </c>
    </row>
    <row r="4092" spans="1:12" ht="15.75" thickBot="1" x14ac:dyDescent="0.3">
      <c r="A4092" s="1">
        <v>43861</v>
      </c>
      <c r="B4092" s="4">
        <v>4.2694999999999999</v>
      </c>
      <c r="C4092" s="4">
        <f t="shared" si="447"/>
        <v>7.2349632954546828E-2</v>
      </c>
      <c r="D4092" s="3">
        <f t="shared" si="442"/>
        <v>1</v>
      </c>
      <c r="E4092">
        <f t="shared" si="443"/>
        <v>3</v>
      </c>
      <c r="F4092">
        <f t="shared" si="441"/>
        <v>2020</v>
      </c>
      <c r="G4092">
        <f t="shared" si="445"/>
        <v>225</v>
      </c>
      <c r="H4092">
        <f t="shared" si="446"/>
        <v>219.75</v>
      </c>
      <c r="I4092">
        <f t="shared" si="444"/>
        <v>5.25</v>
      </c>
      <c r="K4092" s="24">
        <v>39694</v>
      </c>
      <c r="L4092" s="25">
        <v>252</v>
      </c>
    </row>
    <row r="4093" spans="1:12" ht="15.75" thickBot="1" x14ac:dyDescent="0.3">
      <c r="A4093" s="1">
        <v>43864</v>
      </c>
      <c r="B4093" s="4">
        <v>4.2474999999999996</v>
      </c>
      <c r="C4093" s="4">
        <f t="shared" si="447"/>
        <v>7.1038963382205347E-2</v>
      </c>
      <c r="D4093" s="3">
        <f t="shared" si="442"/>
        <v>2</v>
      </c>
      <c r="E4093">
        <f t="shared" si="443"/>
        <v>3</v>
      </c>
      <c r="F4093">
        <f t="shared" si="441"/>
        <v>2020</v>
      </c>
      <c r="G4093">
        <f t="shared" si="445"/>
        <v>226</v>
      </c>
      <c r="H4093">
        <f t="shared" si="446"/>
        <v>221</v>
      </c>
      <c r="I4093">
        <f t="shared" si="444"/>
        <v>5</v>
      </c>
      <c r="K4093" s="22">
        <v>39693</v>
      </c>
      <c r="L4093" s="23">
        <v>246</v>
      </c>
    </row>
    <row r="4094" spans="1:12" ht="15.75" thickBot="1" x14ac:dyDescent="0.3">
      <c r="A4094" s="1">
        <v>43865</v>
      </c>
      <c r="B4094" s="4">
        <v>4.2381000000000002</v>
      </c>
      <c r="C4094" s="4">
        <f t="shared" si="447"/>
        <v>6.967682310079408E-2</v>
      </c>
      <c r="D4094" s="3">
        <f t="shared" si="442"/>
        <v>2</v>
      </c>
      <c r="E4094">
        <f t="shared" si="443"/>
        <v>3</v>
      </c>
      <c r="F4094">
        <f t="shared" si="441"/>
        <v>2020</v>
      </c>
      <c r="G4094">
        <f t="shared" si="445"/>
        <v>219</v>
      </c>
      <c r="H4094">
        <f t="shared" si="446"/>
        <v>221.83333333333334</v>
      </c>
      <c r="I4094">
        <f t="shared" si="444"/>
        <v>-2.8333333333333428</v>
      </c>
      <c r="K4094" s="24">
        <v>39692</v>
      </c>
      <c r="L4094" s="25">
        <v>240</v>
      </c>
    </row>
    <row r="4095" spans="1:12" ht="15.75" thickBot="1" x14ac:dyDescent="0.3">
      <c r="A4095" s="1">
        <v>43866</v>
      </c>
      <c r="B4095" s="4">
        <v>4.2449000000000003</v>
      </c>
      <c r="C4095" s="4">
        <f t="shared" si="447"/>
        <v>6.9180078694964009E-2</v>
      </c>
      <c r="D4095" s="3">
        <f t="shared" si="442"/>
        <v>2</v>
      </c>
      <c r="E4095">
        <f t="shared" si="443"/>
        <v>3</v>
      </c>
      <c r="F4095">
        <f t="shared" si="441"/>
        <v>2020</v>
      </c>
      <c r="G4095">
        <f t="shared" si="445"/>
        <v>214</v>
      </c>
      <c r="H4095">
        <f t="shared" si="446"/>
        <v>222.25</v>
      </c>
      <c r="I4095">
        <f t="shared" si="444"/>
        <v>-8.25</v>
      </c>
      <c r="K4095" s="22">
        <v>39689</v>
      </c>
      <c r="L4095" s="23">
        <v>240</v>
      </c>
    </row>
    <row r="4096" spans="1:12" ht="15.75" thickBot="1" x14ac:dyDescent="0.3">
      <c r="A4096" s="1">
        <v>43867</v>
      </c>
      <c r="B4096" s="4">
        <v>4.2477</v>
      </c>
      <c r="C4096" s="4">
        <f t="shared" si="447"/>
        <v>6.9794082366649843E-2</v>
      </c>
      <c r="D4096" s="3">
        <f t="shared" si="442"/>
        <v>2</v>
      </c>
      <c r="E4096">
        <f t="shared" si="443"/>
        <v>3</v>
      </c>
      <c r="F4096">
        <f t="shared" si="441"/>
        <v>2020</v>
      </c>
      <c r="G4096">
        <f t="shared" si="445"/>
        <v>213</v>
      </c>
      <c r="H4096">
        <f t="shared" si="446"/>
        <v>222.16666666666666</v>
      </c>
      <c r="I4096">
        <f t="shared" si="444"/>
        <v>-9.1666666666666572</v>
      </c>
      <c r="K4096" s="24">
        <v>39688</v>
      </c>
      <c r="L4096" s="25">
        <v>244</v>
      </c>
    </row>
    <row r="4097" spans="1:12" ht="15.75" thickBot="1" x14ac:dyDescent="0.3">
      <c r="A4097" s="1">
        <v>43868</v>
      </c>
      <c r="B4097" s="4">
        <v>4.3075999999999999</v>
      </c>
      <c r="C4097" s="4">
        <f t="shared" si="447"/>
        <v>7.2367613548014367E-2</v>
      </c>
      <c r="D4097" s="3">
        <f t="shared" si="442"/>
        <v>2</v>
      </c>
      <c r="E4097">
        <f t="shared" si="443"/>
        <v>3</v>
      </c>
      <c r="F4097">
        <f t="shared" si="441"/>
        <v>2020</v>
      </c>
      <c r="G4097">
        <f t="shared" si="445"/>
        <v>217</v>
      </c>
      <c r="H4097">
        <f t="shared" si="446"/>
        <v>222.25</v>
      </c>
      <c r="I4097">
        <f t="shared" si="444"/>
        <v>-5.25</v>
      </c>
      <c r="K4097" s="22">
        <v>39687</v>
      </c>
      <c r="L4097" s="23">
        <v>248</v>
      </c>
    </row>
    <row r="4098" spans="1:12" ht="15.75" thickBot="1" x14ac:dyDescent="0.3">
      <c r="A4098" s="1">
        <v>43871</v>
      </c>
      <c r="B4098" s="4">
        <v>4.3194999999999997</v>
      </c>
      <c r="C4098" s="4">
        <f t="shared" si="447"/>
        <v>7.5201322320635478E-2</v>
      </c>
      <c r="D4098" s="3">
        <f t="shared" si="442"/>
        <v>2</v>
      </c>
      <c r="E4098">
        <f t="shared" si="443"/>
        <v>3</v>
      </c>
      <c r="F4098">
        <f t="shared" ref="F4098:F4161" si="448">YEAR(A4098)</f>
        <v>2020</v>
      </c>
      <c r="G4098">
        <f t="shared" si="445"/>
        <v>216</v>
      </c>
      <c r="H4098">
        <f t="shared" si="446"/>
        <v>221.91666666666666</v>
      </c>
      <c r="I4098">
        <f t="shared" si="444"/>
        <v>-5.9166666666666572</v>
      </c>
      <c r="K4098" s="24">
        <v>39686</v>
      </c>
      <c r="L4098" s="25">
        <v>247</v>
      </c>
    </row>
    <row r="4099" spans="1:12" ht="15.75" thickBot="1" x14ac:dyDescent="0.3">
      <c r="A4099" s="1">
        <v>43872</v>
      </c>
      <c r="B4099" s="4">
        <v>4.3148</v>
      </c>
      <c r="C4099" s="4">
        <f t="shared" si="447"/>
        <v>7.7677225394276087E-2</v>
      </c>
      <c r="D4099" s="3">
        <f t="shared" ref="D4099:D4162" si="449">MONTH(A4099)</f>
        <v>2</v>
      </c>
      <c r="E4099">
        <f t="shared" ref="E4099:E4162" si="450">IF(D4099&lt;4,3,IF(D4099&lt;7,6,IF(D4099&lt;10,9,12)))</f>
        <v>3</v>
      </c>
      <c r="F4099">
        <f t="shared" si="448"/>
        <v>2020</v>
      </c>
      <c r="G4099">
        <f t="shared" si="445"/>
        <v>209</v>
      </c>
      <c r="H4099">
        <f t="shared" si="446"/>
        <v>220.58333333333334</v>
      </c>
      <c r="I4099">
        <f t="shared" ref="I4099:I4162" si="451">G4099-H4099</f>
        <v>-11.583333333333343</v>
      </c>
      <c r="K4099" s="22">
        <v>39685</v>
      </c>
      <c r="L4099" s="23">
        <v>247</v>
      </c>
    </row>
    <row r="4100" spans="1:12" ht="15.75" thickBot="1" x14ac:dyDescent="0.3">
      <c r="A4100" s="1">
        <v>43873</v>
      </c>
      <c r="B4100" s="4">
        <v>4.3365999999999998</v>
      </c>
      <c r="C4100" s="4">
        <f t="shared" si="447"/>
        <v>8.0716598746573762E-2</v>
      </c>
      <c r="D4100" s="3">
        <f t="shared" si="449"/>
        <v>2</v>
      </c>
      <c r="E4100">
        <f t="shared" si="450"/>
        <v>3</v>
      </c>
      <c r="F4100">
        <f t="shared" si="448"/>
        <v>2020</v>
      </c>
      <c r="G4100">
        <f t="shared" ref="G4100:G4163" si="452">_xlfn.IFNA(VLOOKUP($A4100, $K:$L, 2, 0), G4099)</f>
        <v>203</v>
      </c>
      <c r="H4100">
        <f t="shared" si="446"/>
        <v>218.16666666666666</v>
      </c>
      <c r="I4100">
        <f t="shared" si="451"/>
        <v>-15.166666666666657</v>
      </c>
      <c r="K4100" s="24">
        <v>39682</v>
      </c>
      <c r="L4100" s="25">
        <v>240</v>
      </c>
    </row>
    <row r="4101" spans="1:12" ht="15.75" thickBot="1" x14ac:dyDescent="0.3">
      <c r="A4101" s="1">
        <v>43874</v>
      </c>
      <c r="B4101" s="4">
        <v>4.3388999999999998</v>
      </c>
      <c r="C4101" s="4">
        <f t="shared" si="447"/>
        <v>8.3626012388316434E-2</v>
      </c>
      <c r="D4101" s="3">
        <f t="shared" si="449"/>
        <v>2</v>
      </c>
      <c r="E4101">
        <f t="shared" si="450"/>
        <v>3</v>
      </c>
      <c r="F4101">
        <f t="shared" si="448"/>
        <v>2020</v>
      </c>
      <c r="G4101">
        <f t="shared" si="452"/>
        <v>203</v>
      </c>
      <c r="H4101">
        <f t="shared" si="446"/>
        <v>216.16666666666666</v>
      </c>
      <c r="I4101">
        <f t="shared" si="451"/>
        <v>-13.166666666666657</v>
      </c>
      <c r="K4101" s="22">
        <v>39681</v>
      </c>
      <c r="L4101" s="23">
        <v>241</v>
      </c>
    </row>
    <row r="4102" spans="1:12" ht="15.75" thickBot="1" x14ac:dyDescent="0.3">
      <c r="A4102" s="1">
        <v>43875</v>
      </c>
      <c r="B4102" s="4">
        <v>4.3163</v>
      </c>
      <c r="C4102" s="4">
        <f t="shared" si="447"/>
        <v>8.5695394417375947E-2</v>
      </c>
      <c r="D4102" s="3">
        <f t="shared" si="449"/>
        <v>2</v>
      </c>
      <c r="E4102">
        <f t="shared" si="450"/>
        <v>3</v>
      </c>
      <c r="F4102">
        <f t="shared" si="448"/>
        <v>2020</v>
      </c>
      <c r="G4102">
        <f t="shared" si="452"/>
        <v>196</v>
      </c>
      <c r="H4102">
        <f t="shared" si="446"/>
        <v>213.75</v>
      </c>
      <c r="I4102">
        <f t="shared" si="451"/>
        <v>-17.75</v>
      </c>
      <c r="K4102" s="24">
        <v>39680</v>
      </c>
      <c r="L4102" s="25">
        <v>245</v>
      </c>
    </row>
    <row r="4103" spans="1:12" ht="15.75" thickBot="1" x14ac:dyDescent="0.3">
      <c r="A4103" s="1">
        <v>43878</v>
      </c>
      <c r="B4103" s="4">
        <v>4.3156999999999996</v>
      </c>
      <c r="C4103" s="4">
        <f t="shared" si="447"/>
        <v>8.753187700898403E-2</v>
      </c>
      <c r="D4103" s="3">
        <f t="shared" si="449"/>
        <v>2</v>
      </c>
      <c r="E4103">
        <f t="shared" si="450"/>
        <v>3</v>
      </c>
      <c r="F4103">
        <f t="shared" si="448"/>
        <v>2020</v>
      </c>
      <c r="G4103">
        <f t="shared" si="452"/>
        <v>196</v>
      </c>
      <c r="H4103">
        <f t="shared" si="446"/>
        <v>211.41666666666666</v>
      </c>
      <c r="I4103">
        <f t="shared" si="451"/>
        <v>-15.416666666666657</v>
      </c>
      <c r="K4103" s="22">
        <v>39679</v>
      </c>
      <c r="L4103" s="23">
        <v>241</v>
      </c>
    </row>
    <row r="4104" spans="1:12" ht="15.75" thickBot="1" x14ac:dyDescent="0.3">
      <c r="A4104" s="1">
        <v>43879</v>
      </c>
      <c r="B4104" s="4">
        <v>4.3471000000000002</v>
      </c>
      <c r="C4104" s="4">
        <f t="shared" si="447"/>
        <v>9.0218577809661291E-2</v>
      </c>
      <c r="D4104" s="3">
        <f t="shared" si="449"/>
        <v>2</v>
      </c>
      <c r="E4104">
        <f t="shared" si="450"/>
        <v>3</v>
      </c>
      <c r="F4104">
        <f t="shared" si="448"/>
        <v>2020</v>
      </c>
      <c r="G4104">
        <f t="shared" si="452"/>
        <v>198</v>
      </c>
      <c r="H4104">
        <f t="shared" si="446"/>
        <v>209.16666666666666</v>
      </c>
      <c r="I4104">
        <f t="shared" si="451"/>
        <v>-11.166666666666657</v>
      </c>
      <c r="K4104" s="24">
        <v>39678</v>
      </c>
      <c r="L4104" s="25">
        <v>244</v>
      </c>
    </row>
    <row r="4105" spans="1:12" ht="15.75" thickBot="1" x14ac:dyDescent="0.3">
      <c r="A4105" s="1">
        <v>43880</v>
      </c>
      <c r="B4105" s="4">
        <v>4.3727999999999998</v>
      </c>
      <c r="C4105" s="4">
        <f t="shared" si="447"/>
        <v>9.3600308185965903E-2</v>
      </c>
      <c r="D4105" s="3">
        <f t="shared" si="449"/>
        <v>2</v>
      </c>
      <c r="E4105">
        <f t="shared" si="450"/>
        <v>3</v>
      </c>
      <c r="F4105">
        <f t="shared" si="448"/>
        <v>2020</v>
      </c>
      <c r="G4105">
        <f t="shared" si="452"/>
        <v>189</v>
      </c>
      <c r="H4105">
        <f t="shared" si="446"/>
        <v>206.08333333333334</v>
      </c>
      <c r="I4105">
        <f t="shared" si="451"/>
        <v>-17.083333333333343</v>
      </c>
      <c r="K4105" s="22">
        <v>39675</v>
      </c>
      <c r="L4105" s="23">
        <v>239</v>
      </c>
    </row>
    <row r="4106" spans="1:12" ht="15.75" thickBot="1" x14ac:dyDescent="0.3">
      <c r="A4106" s="1">
        <v>43881</v>
      </c>
      <c r="B4106" s="4">
        <v>4.3872999999999998</v>
      </c>
      <c r="C4106" s="4">
        <f t="shared" si="447"/>
        <v>9.730830356001155E-2</v>
      </c>
      <c r="D4106" s="3">
        <f t="shared" si="449"/>
        <v>2</v>
      </c>
      <c r="E4106">
        <f t="shared" si="450"/>
        <v>3</v>
      </c>
      <c r="F4106">
        <f t="shared" si="448"/>
        <v>2020</v>
      </c>
      <c r="G4106">
        <f t="shared" si="452"/>
        <v>193</v>
      </c>
      <c r="H4106">
        <f t="shared" si="446"/>
        <v>203.91666666666666</v>
      </c>
      <c r="I4106">
        <f t="shared" si="451"/>
        <v>-10.916666666666657</v>
      </c>
      <c r="K4106" s="24">
        <v>39674</v>
      </c>
      <c r="L4106" s="25">
        <v>235</v>
      </c>
    </row>
    <row r="4107" spans="1:12" ht="15.75" thickBot="1" x14ac:dyDescent="0.3">
      <c r="A4107" s="1">
        <v>43882</v>
      </c>
      <c r="B4107" s="4">
        <v>4.3924000000000003</v>
      </c>
      <c r="C4107" s="4">
        <f t="shared" si="447"/>
        <v>0.10088608272871669</v>
      </c>
      <c r="D4107" s="3">
        <f t="shared" si="449"/>
        <v>2</v>
      </c>
      <c r="E4107">
        <f t="shared" si="450"/>
        <v>3</v>
      </c>
      <c r="F4107">
        <f t="shared" si="448"/>
        <v>2020</v>
      </c>
      <c r="G4107">
        <f t="shared" si="452"/>
        <v>202</v>
      </c>
      <c r="H4107">
        <f t="shared" si="446"/>
        <v>202.91666666666666</v>
      </c>
      <c r="I4107">
        <f t="shared" si="451"/>
        <v>-0.91666666666665719</v>
      </c>
      <c r="K4107" s="22">
        <v>39673</v>
      </c>
      <c r="L4107" s="23">
        <v>231</v>
      </c>
    </row>
    <row r="4108" spans="1:12" ht="15.75" thickBot="1" x14ac:dyDescent="0.3">
      <c r="A4108" s="1">
        <v>43887</v>
      </c>
      <c r="B4108" s="4">
        <v>4.4359000000000002</v>
      </c>
      <c r="C4108" s="4">
        <f t="shared" si="447"/>
        <v>0.1054480585478407</v>
      </c>
      <c r="D4108" s="3">
        <f t="shared" si="449"/>
        <v>2</v>
      </c>
      <c r="E4108">
        <f t="shared" si="450"/>
        <v>3</v>
      </c>
      <c r="F4108">
        <f t="shared" si="448"/>
        <v>2020</v>
      </c>
      <c r="G4108">
        <f t="shared" si="452"/>
        <v>218</v>
      </c>
      <c r="H4108">
        <f t="shared" si="446"/>
        <v>203.33333333333334</v>
      </c>
      <c r="I4108">
        <f t="shared" si="451"/>
        <v>14.666666666666657</v>
      </c>
      <c r="K4108" s="24">
        <v>39672</v>
      </c>
      <c r="L4108" s="25">
        <v>231</v>
      </c>
    </row>
    <row r="4109" spans="1:12" ht="15.75" thickBot="1" x14ac:dyDescent="0.3">
      <c r="A4109" s="1">
        <v>43888</v>
      </c>
      <c r="B4109" s="4">
        <v>4.4763999999999999</v>
      </c>
      <c r="C4109" s="4">
        <f t="shared" si="447"/>
        <v>0.11128264387955625</v>
      </c>
      <c r="D4109" s="3">
        <f t="shared" si="449"/>
        <v>2</v>
      </c>
      <c r="E4109">
        <f t="shared" si="450"/>
        <v>3</v>
      </c>
      <c r="F4109">
        <f t="shared" si="448"/>
        <v>2020</v>
      </c>
      <c r="G4109">
        <f t="shared" si="452"/>
        <v>233</v>
      </c>
      <c r="H4109">
        <f t="shared" si="446"/>
        <v>204.66666666666666</v>
      </c>
      <c r="I4109">
        <f t="shared" si="451"/>
        <v>28.333333333333343</v>
      </c>
      <c r="K4109" s="22">
        <v>39671</v>
      </c>
      <c r="L4109" s="23">
        <v>225</v>
      </c>
    </row>
    <row r="4110" spans="1:12" ht="15.75" thickBot="1" x14ac:dyDescent="0.3">
      <c r="A4110" s="1">
        <v>43889</v>
      </c>
      <c r="B4110" s="4">
        <v>4.4987000000000004</v>
      </c>
      <c r="C4110" s="4">
        <f t="shared" si="447"/>
        <v>0.1177307828125003</v>
      </c>
      <c r="D4110" s="3">
        <f t="shared" si="449"/>
        <v>2</v>
      </c>
      <c r="E4110">
        <f t="shared" si="450"/>
        <v>3</v>
      </c>
      <c r="F4110">
        <f t="shared" si="448"/>
        <v>2020</v>
      </c>
      <c r="G4110">
        <f t="shared" si="452"/>
        <v>252</v>
      </c>
      <c r="H4110">
        <f t="shared" si="446"/>
        <v>207.66666666666666</v>
      </c>
      <c r="I4110">
        <f t="shared" si="451"/>
        <v>44.333333333333343</v>
      </c>
      <c r="K4110" s="24">
        <v>39668</v>
      </c>
      <c r="L4110" s="25">
        <v>230</v>
      </c>
    </row>
    <row r="4111" spans="1:12" ht="15.75" thickBot="1" x14ac:dyDescent="0.3">
      <c r="A4111" s="1">
        <v>43892</v>
      </c>
      <c r="B4111" s="4">
        <v>4.4946000000000002</v>
      </c>
      <c r="C4111" s="4">
        <f t="shared" si="447"/>
        <v>0.12367346326147921</v>
      </c>
      <c r="D4111" s="3">
        <f t="shared" si="449"/>
        <v>3</v>
      </c>
      <c r="E4111">
        <f t="shared" si="450"/>
        <v>3</v>
      </c>
      <c r="F4111">
        <f t="shared" si="448"/>
        <v>2020</v>
      </c>
      <c r="G4111">
        <f t="shared" si="452"/>
        <v>247</v>
      </c>
      <c r="H4111">
        <f t="shared" si="446"/>
        <v>210.83333333333334</v>
      </c>
      <c r="I4111">
        <f t="shared" si="451"/>
        <v>36.166666666666657</v>
      </c>
      <c r="K4111" s="22">
        <v>39667</v>
      </c>
      <c r="L4111" s="23">
        <v>229</v>
      </c>
    </row>
    <row r="4112" spans="1:12" ht="15.75" thickBot="1" x14ac:dyDescent="0.3">
      <c r="A4112" s="1">
        <v>43893</v>
      </c>
      <c r="B4112" s="4">
        <v>4.4882999999999997</v>
      </c>
      <c r="C4112" s="4">
        <f t="shared" si="447"/>
        <v>0.12896153226994098</v>
      </c>
      <c r="D4112" s="3">
        <f t="shared" si="449"/>
        <v>3</v>
      </c>
      <c r="E4112">
        <f t="shared" si="450"/>
        <v>3</v>
      </c>
      <c r="F4112">
        <f t="shared" si="448"/>
        <v>2020</v>
      </c>
      <c r="G4112">
        <f t="shared" si="452"/>
        <v>240</v>
      </c>
      <c r="H4112">
        <f t="shared" si="446"/>
        <v>213.91666666666666</v>
      </c>
      <c r="I4112">
        <f t="shared" si="451"/>
        <v>26.083333333333343</v>
      </c>
      <c r="K4112" s="24">
        <v>39666</v>
      </c>
      <c r="L4112" s="25">
        <v>220</v>
      </c>
    </row>
    <row r="4113" spans="1:12" ht="15.75" thickBot="1" x14ac:dyDescent="0.3">
      <c r="A4113" s="1">
        <v>43894</v>
      </c>
      <c r="B4113" s="4">
        <v>4.5258000000000003</v>
      </c>
      <c r="C4113" s="4">
        <f t="shared" si="447"/>
        <v>0.13528233305127482</v>
      </c>
      <c r="D4113" s="3">
        <f t="shared" si="449"/>
        <v>3</v>
      </c>
      <c r="E4113">
        <f t="shared" si="450"/>
        <v>3</v>
      </c>
      <c r="F4113">
        <f t="shared" si="448"/>
        <v>2020</v>
      </c>
      <c r="G4113">
        <f t="shared" si="452"/>
        <v>223</v>
      </c>
      <c r="H4113">
        <f t="shared" si="446"/>
        <v>215.58333333333334</v>
      </c>
      <c r="I4113">
        <f t="shared" si="451"/>
        <v>7.4166666666666572</v>
      </c>
      <c r="K4113" s="22">
        <v>39665</v>
      </c>
      <c r="L4113" s="23">
        <v>224</v>
      </c>
    </row>
    <row r="4114" spans="1:12" ht="15.75" thickBot="1" x14ac:dyDescent="0.3">
      <c r="A4114" s="1">
        <v>43895</v>
      </c>
      <c r="B4114" s="4">
        <v>4.6207000000000003</v>
      </c>
      <c r="C4114" s="4">
        <f t="shared" si="447"/>
        <v>0.14496954753063931</v>
      </c>
      <c r="D4114" s="3">
        <f t="shared" si="449"/>
        <v>3</v>
      </c>
      <c r="E4114">
        <f t="shared" si="450"/>
        <v>3</v>
      </c>
      <c r="F4114">
        <f t="shared" si="448"/>
        <v>2020</v>
      </c>
      <c r="G4114">
        <f t="shared" si="452"/>
        <v>239</v>
      </c>
      <c r="H4114">
        <f t="shared" si="446"/>
        <v>219.16666666666666</v>
      </c>
      <c r="I4114">
        <f t="shared" si="451"/>
        <v>19.833333333333343</v>
      </c>
      <c r="K4114" s="24">
        <v>39664</v>
      </c>
      <c r="L4114" s="25">
        <v>227</v>
      </c>
    </row>
    <row r="4115" spans="1:12" ht="15.75" thickBot="1" x14ac:dyDescent="0.3">
      <c r="A4115" s="1">
        <v>43896</v>
      </c>
      <c r="B4115" s="4">
        <v>4.6459000000000001</v>
      </c>
      <c r="C4115" s="4">
        <f t="shared" si="447"/>
        <v>0.15486457475500287</v>
      </c>
      <c r="D4115" s="3">
        <f t="shared" si="449"/>
        <v>3</v>
      </c>
      <c r="E4115">
        <f t="shared" si="450"/>
        <v>3</v>
      </c>
      <c r="F4115">
        <f t="shared" si="448"/>
        <v>2020</v>
      </c>
      <c r="G4115">
        <f t="shared" si="452"/>
        <v>262</v>
      </c>
      <c r="H4115">
        <f t="shared" si="446"/>
        <v>224.66666666666666</v>
      </c>
      <c r="I4115">
        <f t="shared" si="451"/>
        <v>37.333333333333343</v>
      </c>
      <c r="K4115" s="22">
        <v>39661</v>
      </c>
      <c r="L4115" s="23">
        <v>228</v>
      </c>
    </row>
    <row r="4116" spans="1:12" ht="15.75" thickBot="1" x14ac:dyDescent="0.3">
      <c r="A4116" s="1">
        <v>43899</v>
      </c>
      <c r="B4116" s="4">
        <v>4.7378999999999998</v>
      </c>
      <c r="C4116" s="4">
        <f t="shared" si="447"/>
        <v>0.16790153576664857</v>
      </c>
      <c r="D4116" s="3">
        <f t="shared" si="449"/>
        <v>3</v>
      </c>
      <c r="E4116">
        <f t="shared" si="450"/>
        <v>3</v>
      </c>
      <c r="F4116">
        <f t="shared" si="448"/>
        <v>2020</v>
      </c>
      <c r="G4116">
        <f t="shared" si="452"/>
        <v>312</v>
      </c>
      <c r="H4116">
        <f t="shared" ref="H4116:H4179" si="453">AVERAGE(G4105:G4116)</f>
        <v>234.16666666666666</v>
      </c>
      <c r="I4116">
        <f t="shared" si="451"/>
        <v>77.833333333333343</v>
      </c>
      <c r="K4116" s="24">
        <v>39660</v>
      </c>
      <c r="L4116" s="25">
        <v>226</v>
      </c>
    </row>
    <row r="4117" spans="1:12" ht="15.75" thickBot="1" x14ac:dyDescent="0.3">
      <c r="A4117" s="1">
        <v>43900</v>
      </c>
      <c r="B4117" s="4">
        <v>4.6692999999999998</v>
      </c>
      <c r="C4117" s="4">
        <f t="shared" si="447"/>
        <v>0.17646320171886851</v>
      </c>
      <c r="D4117" s="3">
        <f t="shared" si="449"/>
        <v>3</v>
      </c>
      <c r="E4117">
        <f t="shared" si="450"/>
        <v>3</v>
      </c>
      <c r="F4117">
        <f t="shared" si="448"/>
        <v>2020</v>
      </c>
      <c r="G4117">
        <f t="shared" si="452"/>
        <v>284</v>
      </c>
      <c r="H4117">
        <f t="shared" si="453"/>
        <v>242.08333333333334</v>
      </c>
      <c r="I4117">
        <f t="shared" si="451"/>
        <v>41.916666666666657</v>
      </c>
      <c r="K4117" s="22">
        <v>39659</v>
      </c>
      <c r="L4117" s="23">
        <v>221</v>
      </c>
    </row>
    <row r="4118" spans="1:12" ht="15.75" thickBot="1" x14ac:dyDescent="0.3">
      <c r="A4118" s="1">
        <v>43901</v>
      </c>
      <c r="B4118" s="4">
        <v>4.6738</v>
      </c>
      <c r="C4118" s="4">
        <f t="shared" si="447"/>
        <v>0.18434938228173883</v>
      </c>
      <c r="D4118" s="3">
        <f t="shared" si="449"/>
        <v>3</v>
      </c>
      <c r="E4118">
        <f t="shared" si="450"/>
        <v>3</v>
      </c>
      <c r="F4118">
        <f t="shared" si="448"/>
        <v>2020</v>
      </c>
      <c r="G4118">
        <f t="shared" si="452"/>
        <v>302</v>
      </c>
      <c r="H4118">
        <f t="shared" si="453"/>
        <v>251.16666666666666</v>
      </c>
      <c r="I4118">
        <f t="shared" si="451"/>
        <v>50.833333333333343</v>
      </c>
      <c r="K4118" s="24">
        <v>39658</v>
      </c>
      <c r="L4118" s="25">
        <v>220</v>
      </c>
    </row>
    <row r="4119" spans="1:12" ht="15.75" thickBot="1" x14ac:dyDescent="0.3">
      <c r="A4119" s="1">
        <v>43902</v>
      </c>
      <c r="B4119" s="4">
        <v>4.8833000000000002</v>
      </c>
      <c r="C4119" s="4">
        <f t="shared" si="447"/>
        <v>0.20023858103929051</v>
      </c>
      <c r="D4119" s="3">
        <f t="shared" si="449"/>
        <v>3</v>
      </c>
      <c r="E4119">
        <f t="shared" si="450"/>
        <v>3</v>
      </c>
      <c r="F4119">
        <f t="shared" si="448"/>
        <v>2020</v>
      </c>
      <c r="G4119">
        <f t="shared" si="452"/>
        <v>367</v>
      </c>
      <c r="H4119">
        <f t="shared" si="453"/>
        <v>264.91666666666669</v>
      </c>
      <c r="I4119">
        <f t="shared" si="451"/>
        <v>102.08333333333331</v>
      </c>
      <c r="K4119" s="22">
        <v>39657</v>
      </c>
      <c r="L4119" s="23">
        <v>222</v>
      </c>
    </row>
    <row r="4120" spans="1:12" ht="15.75" thickBot="1" x14ac:dyDescent="0.3">
      <c r="A4120" s="1">
        <v>43903</v>
      </c>
      <c r="B4120" s="4">
        <v>4.7362000000000002</v>
      </c>
      <c r="C4120" s="4">
        <f t="shared" si="447"/>
        <v>0.20810464467367246</v>
      </c>
      <c r="D4120" s="3">
        <f t="shared" si="449"/>
        <v>3</v>
      </c>
      <c r="E4120">
        <f t="shared" si="450"/>
        <v>3</v>
      </c>
      <c r="F4120">
        <f t="shared" si="448"/>
        <v>2020</v>
      </c>
      <c r="G4120">
        <f t="shared" si="452"/>
        <v>335</v>
      </c>
      <c r="H4120">
        <f t="shared" si="453"/>
        <v>274.66666666666669</v>
      </c>
      <c r="I4120">
        <f t="shared" si="451"/>
        <v>60.333333333333314</v>
      </c>
      <c r="K4120" s="24">
        <v>39654</v>
      </c>
      <c r="L4120" s="25">
        <v>217</v>
      </c>
    </row>
    <row r="4121" spans="1:12" ht="15.75" thickBot="1" x14ac:dyDescent="0.3">
      <c r="A4121" s="1">
        <v>43906</v>
      </c>
      <c r="B4121" s="4">
        <v>4.9470999999999998</v>
      </c>
      <c r="C4121" s="4">
        <f t="shared" si="447"/>
        <v>0.22371329455526337</v>
      </c>
      <c r="D4121" s="3">
        <f t="shared" si="449"/>
        <v>3</v>
      </c>
      <c r="E4121">
        <f t="shared" si="450"/>
        <v>3</v>
      </c>
      <c r="F4121">
        <f t="shared" si="448"/>
        <v>2020</v>
      </c>
      <c r="G4121">
        <f t="shared" si="452"/>
        <v>395</v>
      </c>
      <c r="H4121">
        <f t="shared" si="453"/>
        <v>288.16666666666669</v>
      </c>
      <c r="I4121">
        <f t="shared" si="451"/>
        <v>106.83333333333331</v>
      </c>
      <c r="K4121" s="22">
        <v>39653</v>
      </c>
      <c r="L4121" s="23">
        <v>225</v>
      </c>
    </row>
    <row r="4122" spans="1:12" ht="15.75" thickBot="1" x14ac:dyDescent="0.3">
      <c r="A4122" s="1">
        <v>43907</v>
      </c>
      <c r="B4122" s="4">
        <v>5.0495999999999999</v>
      </c>
      <c r="C4122" s="4">
        <f t="shared" si="447"/>
        <v>0.2421309259185209</v>
      </c>
      <c r="D4122" s="3">
        <f t="shared" si="449"/>
        <v>3</v>
      </c>
      <c r="E4122">
        <f t="shared" si="450"/>
        <v>3</v>
      </c>
      <c r="F4122">
        <f t="shared" si="448"/>
        <v>2020</v>
      </c>
      <c r="G4122">
        <f t="shared" si="452"/>
        <v>374</v>
      </c>
      <c r="H4122">
        <f t="shared" si="453"/>
        <v>298.33333333333331</v>
      </c>
      <c r="I4122">
        <f t="shared" si="451"/>
        <v>75.666666666666686</v>
      </c>
      <c r="K4122" s="24">
        <v>39652</v>
      </c>
      <c r="L4122" s="25">
        <v>217</v>
      </c>
    </row>
    <row r="4123" spans="1:12" ht="15.75" thickBot="1" x14ac:dyDescent="0.3">
      <c r="A4123" s="1">
        <v>43908</v>
      </c>
      <c r="B4123" s="4">
        <v>5.1106999999999996</v>
      </c>
      <c r="C4123" s="4">
        <f t="shared" si="447"/>
        <v>0.26103400661956411</v>
      </c>
      <c r="D4123" s="3">
        <f t="shared" si="449"/>
        <v>3</v>
      </c>
      <c r="E4123">
        <f t="shared" si="450"/>
        <v>3</v>
      </c>
      <c r="F4123">
        <f t="shared" si="448"/>
        <v>2020</v>
      </c>
      <c r="G4123">
        <f t="shared" si="452"/>
        <v>441</v>
      </c>
      <c r="H4123">
        <f t="shared" si="453"/>
        <v>314.5</v>
      </c>
      <c r="I4123">
        <f t="shared" si="451"/>
        <v>126.5</v>
      </c>
      <c r="K4123" s="22">
        <v>39651</v>
      </c>
      <c r="L4123" s="23">
        <v>223</v>
      </c>
    </row>
    <row r="4124" spans="1:12" ht="15.75" thickBot="1" x14ac:dyDescent="0.3">
      <c r="A4124" s="1">
        <v>43909</v>
      </c>
      <c r="B4124" s="4">
        <v>5.1444000000000001</v>
      </c>
      <c r="C4124" s="4">
        <f t="shared" si="447"/>
        <v>0.2789773633490471</v>
      </c>
      <c r="D4124" s="3">
        <f t="shared" si="449"/>
        <v>3</v>
      </c>
      <c r="E4124">
        <f t="shared" si="450"/>
        <v>3</v>
      </c>
      <c r="F4124">
        <f t="shared" si="448"/>
        <v>2020</v>
      </c>
      <c r="G4124">
        <f t="shared" si="452"/>
        <v>465</v>
      </c>
      <c r="H4124">
        <f t="shared" si="453"/>
        <v>333.25</v>
      </c>
      <c r="I4124">
        <f t="shared" si="451"/>
        <v>131.75</v>
      </c>
      <c r="K4124" s="24">
        <v>39650</v>
      </c>
      <c r="L4124" s="25">
        <v>226</v>
      </c>
    </row>
    <row r="4125" spans="1:12" ht="15.75" thickBot="1" x14ac:dyDescent="0.3">
      <c r="A4125" s="1">
        <v>43910</v>
      </c>
      <c r="B4125" s="4">
        <v>5.0247999999999999</v>
      </c>
      <c r="C4125" s="4">
        <f t="shared" si="447"/>
        <v>0.29007383182739899</v>
      </c>
      <c r="D4125" s="3">
        <f t="shared" si="449"/>
        <v>3</v>
      </c>
      <c r="E4125">
        <f t="shared" si="450"/>
        <v>3</v>
      </c>
      <c r="F4125">
        <f t="shared" si="448"/>
        <v>2020</v>
      </c>
      <c r="G4125">
        <f t="shared" si="452"/>
        <v>453</v>
      </c>
      <c r="H4125">
        <f t="shared" si="453"/>
        <v>352.41666666666669</v>
      </c>
      <c r="I4125">
        <f t="shared" si="451"/>
        <v>100.58333333333331</v>
      </c>
      <c r="K4125" s="22">
        <v>39647</v>
      </c>
      <c r="L4125" s="23">
        <v>226</v>
      </c>
    </row>
    <row r="4126" spans="1:12" ht="15.75" thickBot="1" x14ac:dyDescent="0.3">
      <c r="A4126" s="1">
        <v>43913</v>
      </c>
      <c r="B4126" s="4">
        <v>5.0804999999999998</v>
      </c>
      <c r="C4126" s="4">
        <f t="shared" si="447"/>
        <v>0.30224144658159935</v>
      </c>
      <c r="D4126" s="3">
        <f t="shared" si="449"/>
        <v>3</v>
      </c>
      <c r="E4126">
        <f t="shared" si="450"/>
        <v>3</v>
      </c>
      <c r="F4126">
        <f t="shared" si="448"/>
        <v>2020</v>
      </c>
      <c r="G4126">
        <f t="shared" si="452"/>
        <v>476</v>
      </c>
      <c r="H4126">
        <f t="shared" si="453"/>
        <v>372.16666666666669</v>
      </c>
      <c r="I4126">
        <f t="shared" si="451"/>
        <v>103.83333333333331</v>
      </c>
      <c r="K4126" s="24">
        <v>39646</v>
      </c>
      <c r="L4126" s="25">
        <v>228</v>
      </c>
    </row>
    <row r="4127" spans="1:12" ht="15.75" thickBot="1" x14ac:dyDescent="0.3">
      <c r="A4127" s="1">
        <v>43914</v>
      </c>
      <c r="B4127" s="4">
        <v>5.0712999999999999</v>
      </c>
      <c r="C4127" s="4">
        <f t="shared" si="447"/>
        <v>0.31274234151681374</v>
      </c>
      <c r="D4127" s="3">
        <f t="shared" si="449"/>
        <v>3</v>
      </c>
      <c r="E4127">
        <f t="shared" si="450"/>
        <v>3</v>
      </c>
      <c r="F4127">
        <f t="shared" si="448"/>
        <v>2020</v>
      </c>
      <c r="G4127">
        <f t="shared" si="452"/>
        <v>427</v>
      </c>
      <c r="H4127">
        <f t="shared" si="453"/>
        <v>385.91666666666669</v>
      </c>
      <c r="I4127">
        <f t="shared" si="451"/>
        <v>41.083333333333314</v>
      </c>
      <c r="K4127" s="22">
        <v>39645</v>
      </c>
      <c r="L4127" s="23">
        <v>239</v>
      </c>
    </row>
    <row r="4128" spans="1:12" ht="15.75" thickBot="1" x14ac:dyDescent="0.3">
      <c r="A4128" s="1">
        <v>43915</v>
      </c>
      <c r="B4128" s="4">
        <v>5.0705999999999998</v>
      </c>
      <c r="C4128" s="4">
        <f t="shared" si="447"/>
        <v>0.32216786992186164</v>
      </c>
      <c r="D4128" s="3">
        <f t="shared" si="449"/>
        <v>3</v>
      </c>
      <c r="E4128">
        <f t="shared" si="450"/>
        <v>3</v>
      </c>
      <c r="F4128">
        <f t="shared" si="448"/>
        <v>2020</v>
      </c>
      <c r="G4128">
        <f t="shared" si="452"/>
        <v>370</v>
      </c>
      <c r="H4128">
        <f t="shared" si="453"/>
        <v>390.75</v>
      </c>
      <c r="I4128">
        <f t="shared" si="451"/>
        <v>-20.75</v>
      </c>
      <c r="K4128" s="24">
        <v>39644</v>
      </c>
      <c r="L4128" s="25">
        <v>248</v>
      </c>
    </row>
    <row r="4129" spans="1:12" ht="15.75" thickBot="1" x14ac:dyDescent="0.3">
      <c r="A4129" s="1">
        <v>43916</v>
      </c>
      <c r="B4129" s="4">
        <v>5.0010000000000003</v>
      </c>
      <c r="C4129" s="4">
        <f t="shared" si="447"/>
        <v>0.32807515048025671</v>
      </c>
      <c r="D4129" s="3">
        <f t="shared" si="449"/>
        <v>3</v>
      </c>
      <c r="E4129">
        <f t="shared" si="450"/>
        <v>3</v>
      </c>
      <c r="F4129">
        <f t="shared" si="448"/>
        <v>2020</v>
      </c>
      <c r="G4129">
        <f t="shared" si="452"/>
        <v>343</v>
      </c>
      <c r="H4129">
        <f t="shared" si="453"/>
        <v>395.66666666666669</v>
      </c>
      <c r="I4129">
        <f t="shared" si="451"/>
        <v>-52.666666666666686</v>
      </c>
      <c r="K4129" s="22">
        <v>39643</v>
      </c>
      <c r="L4129" s="23">
        <v>249</v>
      </c>
    </row>
    <row r="4130" spans="1:12" ht="15.75" thickBot="1" x14ac:dyDescent="0.3">
      <c r="A4130" s="1">
        <v>43917</v>
      </c>
      <c r="B4130" s="4">
        <v>5.1109</v>
      </c>
      <c r="C4130" s="4">
        <f t="shared" si="447"/>
        <v>0.33641378953033457</v>
      </c>
      <c r="D4130" s="3">
        <f t="shared" si="449"/>
        <v>3</v>
      </c>
      <c r="E4130">
        <f t="shared" si="450"/>
        <v>3</v>
      </c>
      <c r="F4130">
        <f t="shared" si="448"/>
        <v>2020</v>
      </c>
      <c r="G4130">
        <f t="shared" si="452"/>
        <v>375</v>
      </c>
      <c r="H4130">
        <f t="shared" si="453"/>
        <v>401.75</v>
      </c>
      <c r="I4130">
        <f t="shared" si="451"/>
        <v>-26.75</v>
      </c>
      <c r="K4130" s="24">
        <v>39640</v>
      </c>
      <c r="L4130" s="25">
        <v>241</v>
      </c>
    </row>
    <row r="4131" spans="1:12" ht="15.75" thickBot="1" x14ac:dyDescent="0.3">
      <c r="A4131" s="1">
        <v>43920</v>
      </c>
      <c r="B4131" s="4">
        <v>5.1593999999999998</v>
      </c>
      <c r="C4131" s="4">
        <f t="shared" si="447"/>
        <v>0.34482234413020052</v>
      </c>
      <c r="D4131" s="3">
        <f t="shared" si="449"/>
        <v>3</v>
      </c>
      <c r="E4131">
        <f t="shared" si="450"/>
        <v>3</v>
      </c>
      <c r="F4131">
        <f t="shared" si="448"/>
        <v>2020</v>
      </c>
      <c r="G4131">
        <f t="shared" si="452"/>
        <v>393</v>
      </c>
      <c r="H4131">
        <f t="shared" si="453"/>
        <v>403.91666666666669</v>
      </c>
      <c r="I4131">
        <f t="shared" si="451"/>
        <v>-10.916666666666686</v>
      </c>
      <c r="K4131" s="22">
        <v>39639</v>
      </c>
      <c r="L4131" s="23">
        <v>249</v>
      </c>
    </row>
    <row r="4132" spans="1:12" ht="15.75" thickBot="1" x14ac:dyDescent="0.3">
      <c r="A4132" s="1">
        <v>43921</v>
      </c>
      <c r="B4132" s="4">
        <v>5.1986999999999997</v>
      </c>
      <c r="C4132" s="4">
        <f t="shared" si="447"/>
        <v>0.35337319991520899</v>
      </c>
      <c r="D4132" s="3">
        <f t="shared" si="449"/>
        <v>3</v>
      </c>
      <c r="E4132">
        <f t="shared" si="450"/>
        <v>3</v>
      </c>
      <c r="F4132">
        <f t="shared" si="448"/>
        <v>2020</v>
      </c>
      <c r="G4132">
        <f t="shared" si="452"/>
        <v>389</v>
      </c>
      <c r="H4132">
        <f t="shared" si="453"/>
        <v>408.41666666666669</v>
      </c>
      <c r="I4132">
        <f t="shared" si="451"/>
        <v>-19.416666666666686</v>
      </c>
      <c r="K4132" s="24">
        <v>39638</v>
      </c>
      <c r="L4132" s="25">
        <v>247</v>
      </c>
    </row>
    <row r="4133" spans="1:12" ht="15.75" thickBot="1" x14ac:dyDescent="0.3">
      <c r="A4133" s="1">
        <v>43922</v>
      </c>
      <c r="B4133" s="4">
        <v>5.2404000000000002</v>
      </c>
      <c r="C4133" s="4">
        <f t="shared" si="447"/>
        <v>0.3619144111836009</v>
      </c>
      <c r="D4133" s="3">
        <f t="shared" si="449"/>
        <v>4</v>
      </c>
      <c r="E4133">
        <f t="shared" si="450"/>
        <v>6</v>
      </c>
      <c r="F4133">
        <f t="shared" si="448"/>
        <v>2020</v>
      </c>
      <c r="G4133">
        <f t="shared" si="452"/>
        <v>414</v>
      </c>
      <c r="H4133">
        <f t="shared" si="453"/>
        <v>410</v>
      </c>
      <c r="I4133">
        <f t="shared" si="451"/>
        <v>4</v>
      </c>
      <c r="K4133" s="22">
        <v>39637</v>
      </c>
      <c r="L4133" s="23">
        <v>244</v>
      </c>
    </row>
    <row r="4134" spans="1:12" ht="15.75" thickBot="1" x14ac:dyDescent="0.3">
      <c r="A4134" s="1">
        <v>43923</v>
      </c>
      <c r="B4134" s="4">
        <v>5.2651000000000003</v>
      </c>
      <c r="C4134" s="4">
        <f t="shared" si="447"/>
        <v>0.37064905177777929</v>
      </c>
      <c r="D4134" s="3">
        <f t="shared" si="449"/>
        <v>4</v>
      </c>
      <c r="E4134">
        <f t="shared" si="450"/>
        <v>6</v>
      </c>
      <c r="F4134">
        <f t="shared" si="448"/>
        <v>2020</v>
      </c>
      <c r="G4134">
        <f t="shared" si="452"/>
        <v>427</v>
      </c>
      <c r="H4134">
        <f t="shared" si="453"/>
        <v>414.41666666666669</v>
      </c>
      <c r="I4134">
        <f t="shared" si="451"/>
        <v>12.583333333333314</v>
      </c>
      <c r="K4134" s="24">
        <v>39636</v>
      </c>
      <c r="L4134" s="25">
        <v>238</v>
      </c>
    </row>
    <row r="4135" spans="1:12" ht="15.75" thickBot="1" x14ac:dyDescent="0.3">
      <c r="A4135" s="1">
        <v>43924</v>
      </c>
      <c r="B4135" s="4">
        <v>5.2996999999999996</v>
      </c>
      <c r="C4135" s="4">
        <f t="shared" si="447"/>
        <v>0.37935244462775936</v>
      </c>
      <c r="D4135" s="3">
        <f t="shared" si="449"/>
        <v>4</v>
      </c>
      <c r="E4135">
        <f t="shared" si="450"/>
        <v>6</v>
      </c>
      <c r="F4135">
        <f t="shared" si="448"/>
        <v>2020</v>
      </c>
      <c r="G4135">
        <f t="shared" si="452"/>
        <v>445</v>
      </c>
      <c r="H4135">
        <f t="shared" si="453"/>
        <v>414.75</v>
      </c>
      <c r="I4135">
        <f t="shared" si="451"/>
        <v>30.25</v>
      </c>
      <c r="K4135" s="22">
        <v>39633</v>
      </c>
      <c r="L4135" s="23">
        <v>235</v>
      </c>
    </row>
    <row r="4136" spans="1:12" ht="15.75" thickBot="1" x14ac:dyDescent="0.3">
      <c r="A4136" s="1">
        <v>43927</v>
      </c>
      <c r="B4136" s="4">
        <v>5.2470999999999997</v>
      </c>
      <c r="C4136" s="4">
        <f t="shared" si="447"/>
        <v>0.38578840411518311</v>
      </c>
      <c r="D4136" s="3">
        <f t="shared" si="449"/>
        <v>4</v>
      </c>
      <c r="E4136">
        <f t="shared" si="450"/>
        <v>6</v>
      </c>
      <c r="F4136">
        <f t="shared" si="448"/>
        <v>2020</v>
      </c>
      <c r="G4136">
        <f t="shared" si="452"/>
        <v>437</v>
      </c>
      <c r="H4136">
        <f t="shared" si="453"/>
        <v>412.41666666666669</v>
      </c>
      <c r="I4136">
        <f t="shared" si="451"/>
        <v>24.583333333333314</v>
      </c>
      <c r="K4136" s="24">
        <v>39632</v>
      </c>
      <c r="L4136" s="25">
        <v>235</v>
      </c>
    </row>
    <row r="4137" spans="1:12" ht="15.75" thickBot="1" x14ac:dyDescent="0.3">
      <c r="A4137" s="1">
        <v>43928</v>
      </c>
      <c r="B4137" s="4">
        <v>5.2217000000000002</v>
      </c>
      <c r="C4137" s="4">
        <f t="shared" si="447"/>
        <v>0.3901761353108068</v>
      </c>
      <c r="D4137" s="3">
        <f t="shared" si="449"/>
        <v>4</v>
      </c>
      <c r="E4137">
        <f t="shared" si="450"/>
        <v>6</v>
      </c>
      <c r="F4137">
        <f t="shared" si="448"/>
        <v>2020</v>
      </c>
      <c r="G4137">
        <f t="shared" si="452"/>
        <v>418</v>
      </c>
      <c r="H4137">
        <f t="shared" si="453"/>
        <v>409.5</v>
      </c>
      <c r="I4137">
        <f t="shared" si="451"/>
        <v>8.5</v>
      </c>
      <c r="K4137" s="22">
        <v>39631</v>
      </c>
      <c r="L4137" s="23">
        <v>235</v>
      </c>
    </row>
    <row r="4138" spans="1:12" ht="15.75" thickBot="1" x14ac:dyDescent="0.3">
      <c r="A4138" s="1">
        <v>43929</v>
      </c>
      <c r="B4138" s="4">
        <v>5.2122999999999999</v>
      </c>
      <c r="C4138" s="4">
        <f t="shared" si="447"/>
        <v>0.39354061121680828</v>
      </c>
      <c r="D4138" s="3">
        <f t="shared" si="449"/>
        <v>4</v>
      </c>
      <c r="E4138">
        <f t="shared" si="450"/>
        <v>6</v>
      </c>
      <c r="F4138">
        <f t="shared" si="448"/>
        <v>2020</v>
      </c>
      <c r="G4138">
        <f t="shared" si="452"/>
        <v>415</v>
      </c>
      <c r="H4138">
        <f t="shared" si="453"/>
        <v>404.41666666666669</v>
      </c>
      <c r="I4138">
        <f t="shared" si="451"/>
        <v>10.583333333333314</v>
      </c>
      <c r="K4138" s="24">
        <v>39630</v>
      </c>
      <c r="L4138" s="25">
        <v>232</v>
      </c>
    </row>
    <row r="4139" spans="1:12" ht="15.75" thickBot="1" x14ac:dyDescent="0.3">
      <c r="A4139" s="1">
        <v>43930</v>
      </c>
      <c r="B4139" s="4">
        <v>5.0778999999999996</v>
      </c>
      <c r="C4139" s="4">
        <f t="shared" si="447"/>
        <v>0.39302277438955852</v>
      </c>
      <c r="D4139" s="3">
        <f t="shared" si="449"/>
        <v>4</v>
      </c>
      <c r="E4139">
        <f t="shared" si="450"/>
        <v>6</v>
      </c>
      <c r="F4139">
        <f t="shared" si="448"/>
        <v>2020</v>
      </c>
      <c r="G4139">
        <f t="shared" si="452"/>
        <v>390</v>
      </c>
      <c r="H4139">
        <f t="shared" si="453"/>
        <v>401.33333333333331</v>
      </c>
      <c r="I4139">
        <f t="shared" si="451"/>
        <v>-11.333333333333314</v>
      </c>
      <c r="K4139" s="22">
        <v>39629</v>
      </c>
      <c r="L4139" s="23">
        <v>228</v>
      </c>
    </row>
    <row r="4140" spans="1:12" ht="15.75" thickBot="1" x14ac:dyDescent="0.3">
      <c r="A4140" s="1">
        <v>43934</v>
      </c>
      <c r="B4140" s="4">
        <v>5.1824000000000003</v>
      </c>
      <c r="C4140" s="4">
        <f t="shared" si="447"/>
        <v>0.39523002493720366</v>
      </c>
      <c r="D4140" s="3">
        <f t="shared" si="449"/>
        <v>4</v>
      </c>
      <c r="E4140">
        <f t="shared" si="450"/>
        <v>6</v>
      </c>
      <c r="F4140">
        <f t="shared" si="448"/>
        <v>2020</v>
      </c>
      <c r="G4140">
        <f t="shared" si="452"/>
        <v>374</v>
      </c>
      <c r="H4140">
        <f t="shared" si="453"/>
        <v>401.66666666666669</v>
      </c>
      <c r="I4140">
        <f t="shared" si="451"/>
        <v>-27.666666666666686</v>
      </c>
      <c r="K4140" s="24">
        <v>39626</v>
      </c>
      <c r="L4140" s="25">
        <v>229</v>
      </c>
    </row>
    <row r="4141" spans="1:12" ht="15.75" thickBot="1" x14ac:dyDescent="0.3">
      <c r="A4141" s="1">
        <v>43935</v>
      </c>
      <c r="B4141" s="4">
        <v>5.1858000000000004</v>
      </c>
      <c r="C4141" s="4">
        <f t="shared" si="447"/>
        <v>0.39704562626558237</v>
      </c>
      <c r="D4141" s="3">
        <f t="shared" si="449"/>
        <v>4</v>
      </c>
      <c r="E4141">
        <f t="shared" si="450"/>
        <v>6</v>
      </c>
      <c r="F4141">
        <f t="shared" si="448"/>
        <v>2020</v>
      </c>
      <c r="G4141">
        <f t="shared" si="452"/>
        <v>366</v>
      </c>
      <c r="H4141">
        <f t="shared" si="453"/>
        <v>403.58333333333331</v>
      </c>
      <c r="I4141">
        <f t="shared" si="451"/>
        <v>-37.583333333333314</v>
      </c>
      <c r="K4141" s="22">
        <v>39625</v>
      </c>
      <c r="L4141" s="23">
        <v>221</v>
      </c>
    </row>
    <row r="4142" spans="1:12" ht="15.75" thickBot="1" x14ac:dyDescent="0.3">
      <c r="A4142" s="1">
        <v>43936</v>
      </c>
      <c r="B4142" s="4">
        <v>5.2579000000000002</v>
      </c>
      <c r="C4142" s="4">
        <f t="shared" si="447"/>
        <v>0.40017481819783091</v>
      </c>
      <c r="D4142" s="3">
        <f t="shared" si="449"/>
        <v>4</v>
      </c>
      <c r="E4142">
        <f t="shared" si="450"/>
        <v>6</v>
      </c>
      <c r="F4142">
        <f t="shared" si="448"/>
        <v>2020</v>
      </c>
      <c r="G4142">
        <f t="shared" si="452"/>
        <v>394</v>
      </c>
      <c r="H4142">
        <f t="shared" si="453"/>
        <v>405.16666666666669</v>
      </c>
      <c r="I4142">
        <f t="shared" si="451"/>
        <v>-11.166666666666686</v>
      </c>
      <c r="K4142" s="24">
        <v>39624</v>
      </c>
      <c r="L4142" s="25">
        <v>209</v>
      </c>
    </row>
    <row r="4143" spans="1:12" ht="15.75" thickBot="1" x14ac:dyDescent="0.3">
      <c r="A4143" s="1">
        <v>43937</v>
      </c>
      <c r="B4143" s="4">
        <v>5.2377000000000002</v>
      </c>
      <c r="C4143" s="4">
        <f t="shared" si="447"/>
        <v>0.40224097289206251</v>
      </c>
      <c r="D4143" s="3">
        <f t="shared" si="449"/>
        <v>4</v>
      </c>
      <c r="E4143">
        <f t="shared" si="450"/>
        <v>6</v>
      </c>
      <c r="F4143">
        <f t="shared" si="448"/>
        <v>2020</v>
      </c>
      <c r="G4143">
        <f t="shared" si="452"/>
        <v>400</v>
      </c>
      <c r="H4143">
        <f t="shared" si="453"/>
        <v>405.75</v>
      </c>
      <c r="I4143">
        <f t="shared" si="451"/>
        <v>-5.75</v>
      </c>
      <c r="K4143" s="22">
        <v>39623</v>
      </c>
      <c r="L4143" s="23">
        <v>206</v>
      </c>
    </row>
    <row r="4144" spans="1:12" ht="15.75" thickBot="1" x14ac:dyDescent="0.3">
      <c r="A4144" s="1">
        <v>43938</v>
      </c>
      <c r="B4144" s="4">
        <v>5.2572999999999999</v>
      </c>
      <c r="C4144" s="4">
        <f t="shared" si="447"/>
        <v>0.40423165248204684</v>
      </c>
      <c r="D4144" s="3">
        <f t="shared" si="449"/>
        <v>4</v>
      </c>
      <c r="E4144">
        <f t="shared" si="450"/>
        <v>6</v>
      </c>
      <c r="F4144">
        <f t="shared" si="448"/>
        <v>2020</v>
      </c>
      <c r="G4144">
        <f t="shared" si="452"/>
        <v>397</v>
      </c>
      <c r="H4144">
        <f t="shared" si="453"/>
        <v>406.41666666666669</v>
      </c>
      <c r="I4144">
        <f t="shared" si="451"/>
        <v>-9.4166666666666856</v>
      </c>
      <c r="K4144" s="24">
        <v>39622</v>
      </c>
      <c r="L4144" s="25">
        <v>199</v>
      </c>
    </row>
    <row r="4145" spans="1:12" ht="15.75" thickBot="1" x14ac:dyDescent="0.3">
      <c r="A4145" s="1">
        <v>43941</v>
      </c>
      <c r="B4145" s="4">
        <v>5.2836999999999996</v>
      </c>
      <c r="C4145" s="4">
        <f t="shared" si="447"/>
        <v>0.4060556316648789</v>
      </c>
      <c r="D4145" s="3">
        <f t="shared" si="449"/>
        <v>4</v>
      </c>
      <c r="E4145">
        <f t="shared" si="450"/>
        <v>6</v>
      </c>
      <c r="F4145">
        <f t="shared" si="448"/>
        <v>2020</v>
      </c>
      <c r="G4145">
        <f t="shared" si="452"/>
        <v>403</v>
      </c>
      <c r="H4145">
        <f t="shared" si="453"/>
        <v>405.5</v>
      </c>
      <c r="I4145">
        <f t="shared" si="451"/>
        <v>-2.5</v>
      </c>
      <c r="K4145" s="22">
        <v>39619</v>
      </c>
      <c r="L4145" s="23">
        <v>197</v>
      </c>
    </row>
    <row r="4146" spans="1:12" ht="15.75" thickBot="1" x14ac:dyDescent="0.3">
      <c r="A4146" s="1">
        <v>43943</v>
      </c>
      <c r="B4146" s="4">
        <v>5.3846999999999996</v>
      </c>
      <c r="C4146" s="4">
        <f t="shared" si="447"/>
        <v>0.40993595666152027</v>
      </c>
      <c r="D4146" s="3">
        <f t="shared" si="449"/>
        <v>4</v>
      </c>
      <c r="E4146">
        <f t="shared" si="450"/>
        <v>6</v>
      </c>
      <c r="F4146">
        <f t="shared" si="448"/>
        <v>2020</v>
      </c>
      <c r="G4146">
        <f t="shared" si="452"/>
        <v>426</v>
      </c>
      <c r="H4146">
        <f t="shared" si="453"/>
        <v>405.41666666666669</v>
      </c>
      <c r="I4146">
        <f t="shared" si="451"/>
        <v>20.583333333333314</v>
      </c>
      <c r="K4146" s="24">
        <v>39618</v>
      </c>
      <c r="L4146" s="25">
        <v>190</v>
      </c>
    </row>
    <row r="4147" spans="1:12" ht="15.75" thickBot="1" x14ac:dyDescent="0.3">
      <c r="A4147" s="1">
        <v>43944</v>
      </c>
      <c r="B4147" s="4">
        <v>5.4466999999999999</v>
      </c>
      <c r="C4147" s="4">
        <f t="shared" ref="C4147:C4210" si="454">_xlfn.STDEV.P(B4086:B4147)</f>
        <v>0.41426876128484852</v>
      </c>
      <c r="D4147" s="3">
        <f t="shared" si="449"/>
        <v>4</v>
      </c>
      <c r="E4147">
        <f t="shared" si="450"/>
        <v>6</v>
      </c>
      <c r="F4147">
        <f t="shared" si="448"/>
        <v>2020</v>
      </c>
      <c r="G4147">
        <f t="shared" si="452"/>
        <v>442</v>
      </c>
      <c r="H4147">
        <f t="shared" si="453"/>
        <v>405.16666666666669</v>
      </c>
      <c r="I4147">
        <f t="shared" si="451"/>
        <v>36.833333333333314</v>
      </c>
      <c r="K4147" s="22">
        <v>39617</v>
      </c>
      <c r="L4147" s="23">
        <v>194</v>
      </c>
    </row>
    <row r="4148" spans="1:12" ht="15.75" thickBot="1" x14ac:dyDescent="0.3">
      <c r="A4148" s="1">
        <v>43945</v>
      </c>
      <c r="B4148" s="4">
        <v>5.6509999999999998</v>
      </c>
      <c r="C4148" s="4">
        <f t="shared" si="454"/>
        <v>0.4232302878893342</v>
      </c>
      <c r="D4148" s="3">
        <f t="shared" si="449"/>
        <v>4</v>
      </c>
      <c r="E4148">
        <f t="shared" si="450"/>
        <v>6</v>
      </c>
      <c r="F4148">
        <f t="shared" si="448"/>
        <v>2020</v>
      </c>
      <c r="G4148">
        <f t="shared" si="452"/>
        <v>473</v>
      </c>
      <c r="H4148">
        <f t="shared" si="453"/>
        <v>408.16666666666669</v>
      </c>
      <c r="I4148">
        <f t="shared" si="451"/>
        <v>64.833333333333314</v>
      </c>
      <c r="K4148" s="24">
        <v>39616</v>
      </c>
      <c r="L4148" s="25">
        <v>187</v>
      </c>
    </row>
    <row r="4149" spans="1:12" ht="15.75" thickBot="1" x14ac:dyDescent="0.3">
      <c r="A4149" s="1">
        <v>43948</v>
      </c>
      <c r="B4149" s="4">
        <v>5.6357999999999997</v>
      </c>
      <c r="C4149" s="4">
        <f t="shared" si="454"/>
        <v>0.43043597526918137</v>
      </c>
      <c r="D4149" s="3">
        <f t="shared" si="449"/>
        <v>4</v>
      </c>
      <c r="E4149">
        <f t="shared" si="450"/>
        <v>6</v>
      </c>
      <c r="F4149">
        <f t="shared" si="448"/>
        <v>2020</v>
      </c>
      <c r="G4149">
        <f t="shared" si="452"/>
        <v>475</v>
      </c>
      <c r="H4149">
        <f t="shared" si="453"/>
        <v>412.91666666666669</v>
      </c>
      <c r="I4149">
        <f t="shared" si="451"/>
        <v>62.083333333333314</v>
      </c>
      <c r="K4149" s="22">
        <v>39615</v>
      </c>
      <c r="L4149" s="23">
        <v>188</v>
      </c>
    </row>
    <row r="4150" spans="1:12" ht="15.75" thickBot="1" x14ac:dyDescent="0.3">
      <c r="A4150" s="1">
        <v>43949</v>
      </c>
      <c r="B4150" s="4">
        <v>5.5682999999999998</v>
      </c>
      <c r="C4150" s="4">
        <f t="shared" si="454"/>
        <v>0.43524382538276046</v>
      </c>
      <c r="D4150" s="3">
        <f t="shared" si="449"/>
        <v>4</v>
      </c>
      <c r="E4150">
        <f t="shared" si="450"/>
        <v>6</v>
      </c>
      <c r="F4150">
        <f t="shared" si="448"/>
        <v>2020</v>
      </c>
      <c r="G4150">
        <f t="shared" si="452"/>
        <v>470</v>
      </c>
      <c r="H4150">
        <f t="shared" si="453"/>
        <v>417.5</v>
      </c>
      <c r="I4150">
        <f t="shared" si="451"/>
        <v>52.5</v>
      </c>
      <c r="K4150" s="24">
        <v>39612</v>
      </c>
      <c r="L4150" s="25">
        <v>183</v>
      </c>
    </row>
    <row r="4151" spans="1:12" ht="15.75" thickBot="1" x14ac:dyDescent="0.3">
      <c r="A4151" s="1">
        <v>43950</v>
      </c>
      <c r="B4151" s="4">
        <v>5.4291</v>
      </c>
      <c r="C4151" s="4">
        <f t="shared" si="454"/>
        <v>0.43518619727437008</v>
      </c>
      <c r="D4151" s="3">
        <f t="shared" si="449"/>
        <v>4</v>
      </c>
      <c r="E4151">
        <f t="shared" si="450"/>
        <v>6</v>
      </c>
      <c r="F4151">
        <f t="shared" si="448"/>
        <v>2020</v>
      </c>
      <c r="G4151">
        <f t="shared" si="452"/>
        <v>446</v>
      </c>
      <c r="H4151">
        <f t="shared" si="453"/>
        <v>422.16666666666669</v>
      </c>
      <c r="I4151">
        <f t="shared" si="451"/>
        <v>23.833333333333314</v>
      </c>
      <c r="K4151" s="22">
        <v>39611</v>
      </c>
      <c r="L4151" s="23">
        <v>186</v>
      </c>
    </row>
    <row r="4152" spans="1:12" ht="15.75" thickBot="1" x14ac:dyDescent="0.3">
      <c r="A4152" s="1">
        <v>43951</v>
      </c>
      <c r="B4152" s="4">
        <v>5.4269999999999996</v>
      </c>
      <c r="C4152" s="4">
        <f t="shared" si="454"/>
        <v>0.43406647467050757</v>
      </c>
      <c r="D4152" s="3">
        <f t="shared" si="449"/>
        <v>4</v>
      </c>
      <c r="E4152">
        <f t="shared" si="450"/>
        <v>6</v>
      </c>
      <c r="F4152">
        <f t="shared" si="448"/>
        <v>2020</v>
      </c>
      <c r="G4152">
        <f t="shared" si="452"/>
        <v>422</v>
      </c>
      <c r="H4152">
        <f t="shared" si="453"/>
        <v>426.16666666666669</v>
      </c>
      <c r="I4152">
        <f t="shared" si="451"/>
        <v>-4.1666666666666856</v>
      </c>
      <c r="K4152" s="24">
        <v>39610</v>
      </c>
      <c r="L4152" s="25">
        <v>192</v>
      </c>
    </row>
    <row r="4153" spans="1:12" ht="15.75" thickBot="1" x14ac:dyDescent="0.3">
      <c r="A4153" s="1">
        <v>43955</v>
      </c>
      <c r="B4153" s="4">
        <v>5.5815999999999999</v>
      </c>
      <c r="C4153" s="4">
        <f t="shared" si="454"/>
        <v>0.4369012427342196</v>
      </c>
      <c r="D4153" s="3">
        <f t="shared" si="449"/>
        <v>5</v>
      </c>
      <c r="E4153">
        <f t="shared" si="450"/>
        <v>6</v>
      </c>
      <c r="F4153">
        <f t="shared" si="448"/>
        <v>2020</v>
      </c>
      <c r="G4153">
        <f t="shared" si="452"/>
        <v>426</v>
      </c>
      <c r="H4153">
        <f t="shared" si="453"/>
        <v>431.16666666666669</v>
      </c>
      <c r="I4153">
        <f t="shared" si="451"/>
        <v>-5.1666666666666856</v>
      </c>
      <c r="K4153" s="22">
        <v>39609</v>
      </c>
      <c r="L4153" s="23">
        <v>184</v>
      </c>
    </row>
    <row r="4154" spans="1:12" ht="15.75" thickBot="1" x14ac:dyDescent="0.3">
      <c r="A4154" s="1">
        <v>43956</v>
      </c>
      <c r="B4154" s="4">
        <v>5.5354000000000001</v>
      </c>
      <c r="C4154" s="4">
        <f t="shared" si="454"/>
        <v>0.43793511955380521</v>
      </c>
      <c r="D4154" s="3">
        <f t="shared" si="449"/>
        <v>5</v>
      </c>
      <c r="E4154">
        <f t="shared" si="450"/>
        <v>6</v>
      </c>
      <c r="F4154">
        <f t="shared" si="448"/>
        <v>2020</v>
      </c>
      <c r="G4154">
        <f t="shared" si="452"/>
        <v>423</v>
      </c>
      <c r="H4154">
        <f t="shared" si="453"/>
        <v>433.58333333333331</v>
      </c>
      <c r="I4154">
        <f t="shared" si="451"/>
        <v>-10.583333333333314</v>
      </c>
      <c r="K4154" s="24">
        <v>39608</v>
      </c>
      <c r="L4154" s="25">
        <v>195</v>
      </c>
    </row>
    <row r="4155" spans="1:12" ht="15.75" thickBot="1" x14ac:dyDescent="0.3">
      <c r="A4155" s="1">
        <v>43957</v>
      </c>
      <c r="B4155" s="4">
        <v>5.6676000000000002</v>
      </c>
      <c r="C4155" s="4">
        <f t="shared" si="454"/>
        <v>0.44083288540420629</v>
      </c>
      <c r="D4155" s="3">
        <f t="shared" si="449"/>
        <v>5</v>
      </c>
      <c r="E4155">
        <f t="shared" si="450"/>
        <v>6</v>
      </c>
      <c r="F4155">
        <f t="shared" si="448"/>
        <v>2020</v>
      </c>
      <c r="G4155">
        <f t="shared" si="452"/>
        <v>429</v>
      </c>
      <c r="H4155">
        <f t="shared" si="453"/>
        <v>436</v>
      </c>
      <c r="I4155">
        <f t="shared" si="451"/>
        <v>-7</v>
      </c>
      <c r="K4155" s="22">
        <v>39605</v>
      </c>
      <c r="L4155" s="23">
        <v>190</v>
      </c>
    </row>
    <row r="4156" spans="1:12" ht="15.75" thickBot="1" x14ac:dyDescent="0.3">
      <c r="A4156" s="1">
        <v>43958</v>
      </c>
      <c r="B4156" s="4">
        <v>5.8365</v>
      </c>
      <c r="C4156" s="4">
        <f t="shared" si="454"/>
        <v>0.44727696854353027</v>
      </c>
      <c r="D4156" s="3">
        <f t="shared" si="449"/>
        <v>5</v>
      </c>
      <c r="E4156">
        <f t="shared" si="450"/>
        <v>6</v>
      </c>
      <c r="F4156">
        <f t="shared" si="448"/>
        <v>2020</v>
      </c>
      <c r="G4156">
        <f t="shared" si="452"/>
        <v>432</v>
      </c>
      <c r="H4156">
        <f t="shared" si="453"/>
        <v>438.91666666666669</v>
      </c>
      <c r="I4156">
        <f t="shared" si="451"/>
        <v>-6.9166666666666856</v>
      </c>
      <c r="K4156" s="24">
        <v>39604</v>
      </c>
      <c r="L4156" s="25">
        <v>179</v>
      </c>
    </row>
    <row r="4157" spans="1:12" ht="15.75" thickBot="1" x14ac:dyDescent="0.3">
      <c r="A4157" s="1">
        <v>43959</v>
      </c>
      <c r="B4157" s="4">
        <v>5.7652999999999999</v>
      </c>
      <c r="C4157" s="4">
        <f t="shared" si="454"/>
        <v>0.45020844402600946</v>
      </c>
      <c r="D4157" s="3">
        <f t="shared" si="449"/>
        <v>5</v>
      </c>
      <c r="E4157">
        <f t="shared" si="450"/>
        <v>6</v>
      </c>
      <c r="F4157">
        <f t="shared" si="448"/>
        <v>2020</v>
      </c>
      <c r="G4157">
        <f t="shared" si="452"/>
        <v>419</v>
      </c>
      <c r="H4157">
        <f t="shared" si="453"/>
        <v>440.25</v>
      </c>
      <c r="I4157">
        <f t="shared" si="451"/>
        <v>-21.25</v>
      </c>
      <c r="K4157" s="22">
        <v>39603</v>
      </c>
      <c r="L4157" s="23">
        <v>180</v>
      </c>
    </row>
    <row r="4158" spans="1:12" ht="15.75" thickBot="1" x14ac:dyDescent="0.3">
      <c r="A4158" s="1">
        <v>43962</v>
      </c>
      <c r="B4158" s="4">
        <v>5.7953999999999999</v>
      </c>
      <c r="C4158" s="4">
        <f t="shared" si="454"/>
        <v>0.45271604638851526</v>
      </c>
      <c r="D4158" s="3">
        <f t="shared" si="449"/>
        <v>5</v>
      </c>
      <c r="E4158">
        <f t="shared" si="450"/>
        <v>6</v>
      </c>
      <c r="F4158">
        <f t="shared" si="448"/>
        <v>2020</v>
      </c>
      <c r="G4158">
        <f t="shared" si="452"/>
        <v>414</v>
      </c>
      <c r="H4158">
        <f t="shared" si="453"/>
        <v>439.25</v>
      </c>
      <c r="I4158">
        <f t="shared" si="451"/>
        <v>-25.25</v>
      </c>
      <c r="K4158" s="24">
        <v>39602</v>
      </c>
      <c r="L4158" s="25">
        <v>184</v>
      </c>
    </row>
    <row r="4159" spans="1:12" ht="15.75" thickBot="1" x14ac:dyDescent="0.3">
      <c r="A4159" s="1">
        <v>43963</v>
      </c>
      <c r="B4159" s="4">
        <v>5.7723000000000004</v>
      </c>
      <c r="C4159" s="4">
        <f t="shared" si="454"/>
        <v>0.4547703931221313</v>
      </c>
      <c r="D4159" s="3">
        <f t="shared" si="449"/>
        <v>5</v>
      </c>
      <c r="E4159">
        <f t="shared" si="450"/>
        <v>6</v>
      </c>
      <c r="F4159">
        <f t="shared" si="448"/>
        <v>2020</v>
      </c>
      <c r="G4159">
        <f t="shared" si="452"/>
        <v>420</v>
      </c>
      <c r="H4159">
        <f t="shared" si="453"/>
        <v>437.41666666666669</v>
      </c>
      <c r="I4159">
        <f t="shared" si="451"/>
        <v>-17.416666666666686</v>
      </c>
      <c r="K4159" s="22">
        <v>39601</v>
      </c>
      <c r="L4159" s="23">
        <v>179</v>
      </c>
    </row>
    <row r="4160" spans="1:12" ht="15.75" thickBot="1" x14ac:dyDescent="0.3">
      <c r="A4160" s="1">
        <v>43964</v>
      </c>
      <c r="B4160" s="4">
        <v>5.9021999999999997</v>
      </c>
      <c r="C4160" s="4">
        <f t="shared" si="454"/>
        <v>0.45956029923921471</v>
      </c>
      <c r="D4160" s="3">
        <f t="shared" si="449"/>
        <v>5</v>
      </c>
      <c r="E4160">
        <f t="shared" si="450"/>
        <v>6</v>
      </c>
      <c r="F4160">
        <f t="shared" si="448"/>
        <v>2020</v>
      </c>
      <c r="G4160">
        <f t="shared" si="452"/>
        <v>438</v>
      </c>
      <c r="H4160">
        <f t="shared" si="453"/>
        <v>434.5</v>
      </c>
      <c r="I4160">
        <f t="shared" si="451"/>
        <v>3.5</v>
      </c>
      <c r="K4160" s="24">
        <v>39598</v>
      </c>
      <c r="L4160" s="25">
        <v>181</v>
      </c>
    </row>
    <row r="4161" spans="1:12" ht="15.75" thickBot="1" x14ac:dyDescent="0.3">
      <c r="A4161" s="1">
        <v>43965</v>
      </c>
      <c r="B4161" s="4">
        <v>5.9371999999999998</v>
      </c>
      <c r="C4161" s="4">
        <f t="shared" si="454"/>
        <v>0.46381593262288717</v>
      </c>
      <c r="D4161" s="3">
        <f t="shared" si="449"/>
        <v>5</v>
      </c>
      <c r="E4161">
        <f t="shared" si="450"/>
        <v>6</v>
      </c>
      <c r="F4161">
        <f t="shared" si="448"/>
        <v>2020</v>
      </c>
      <c r="G4161">
        <f t="shared" si="452"/>
        <v>450</v>
      </c>
      <c r="H4161">
        <f t="shared" si="453"/>
        <v>432.41666666666669</v>
      </c>
      <c r="I4161">
        <f t="shared" si="451"/>
        <v>17.583333333333314</v>
      </c>
      <c r="K4161" s="22">
        <v>39597</v>
      </c>
      <c r="L4161" s="23">
        <v>191</v>
      </c>
    </row>
    <row r="4162" spans="1:12" ht="15.75" thickBot="1" x14ac:dyDescent="0.3">
      <c r="A4162" s="1">
        <v>43966</v>
      </c>
      <c r="B4162" s="4">
        <v>5.8228999999999997</v>
      </c>
      <c r="C4162" s="4">
        <f t="shared" si="454"/>
        <v>0.46401042124328679</v>
      </c>
      <c r="D4162" s="3">
        <f t="shared" si="449"/>
        <v>5</v>
      </c>
      <c r="E4162">
        <f t="shared" si="450"/>
        <v>6</v>
      </c>
      <c r="F4162">
        <f t="shared" ref="F4162:F4225" si="455">YEAR(A4162)</f>
        <v>2020</v>
      </c>
      <c r="G4162">
        <f t="shared" si="452"/>
        <v>451</v>
      </c>
      <c r="H4162">
        <f t="shared" si="453"/>
        <v>430.83333333333331</v>
      </c>
      <c r="I4162">
        <f t="shared" si="451"/>
        <v>20.166666666666686</v>
      </c>
      <c r="K4162" s="24">
        <v>39596</v>
      </c>
      <c r="L4162" s="25">
        <v>207</v>
      </c>
    </row>
    <row r="4163" spans="1:12" ht="15.75" thickBot="1" x14ac:dyDescent="0.3">
      <c r="A4163" s="1">
        <v>43969</v>
      </c>
      <c r="B4163" s="4">
        <v>5.7374999999999998</v>
      </c>
      <c r="C4163" s="4">
        <f t="shared" si="454"/>
        <v>0.46103281724515355</v>
      </c>
      <c r="D4163" s="3">
        <f t="shared" ref="D4163:D4226" si="456">MONTH(A4163)</f>
        <v>5</v>
      </c>
      <c r="E4163">
        <f t="shared" ref="E4163:E4226" si="457">IF(D4163&lt;4,3,IF(D4163&lt;7,6,IF(D4163&lt;10,9,12)))</f>
        <v>6</v>
      </c>
      <c r="F4163">
        <f t="shared" si="455"/>
        <v>2020</v>
      </c>
      <c r="G4163">
        <f t="shared" si="452"/>
        <v>427</v>
      </c>
      <c r="H4163">
        <f t="shared" si="453"/>
        <v>429.25</v>
      </c>
      <c r="I4163">
        <f t="shared" ref="I4163:I4226" si="458">G4163-H4163</f>
        <v>-2.25</v>
      </c>
      <c r="K4163" s="22">
        <v>39595</v>
      </c>
      <c r="L4163" s="23">
        <v>208</v>
      </c>
    </row>
    <row r="4164" spans="1:12" ht="15.75" thickBot="1" x14ac:dyDescent="0.3">
      <c r="A4164" s="1">
        <v>43970</v>
      </c>
      <c r="B4164" s="4">
        <v>5.7215999999999996</v>
      </c>
      <c r="C4164" s="4">
        <f t="shared" si="454"/>
        <v>0.4559451148236261</v>
      </c>
      <c r="D4164" s="3">
        <f t="shared" si="456"/>
        <v>5</v>
      </c>
      <c r="E4164">
        <f t="shared" si="457"/>
        <v>6</v>
      </c>
      <c r="F4164">
        <f t="shared" si="455"/>
        <v>2020</v>
      </c>
      <c r="G4164">
        <f t="shared" ref="G4164:G4227" si="459">_xlfn.IFNA(VLOOKUP($A4164, $K:$L, 2, 0), G4163)</f>
        <v>429</v>
      </c>
      <c r="H4164">
        <f t="shared" si="453"/>
        <v>429.83333333333331</v>
      </c>
      <c r="I4164">
        <f t="shared" si="458"/>
        <v>-0.83333333333331439</v>
      </c>
      <c r="K4164" s="24">
        <v>39594</v>
      </c>
      <c r="L4164" s="25">
        <v>210</v>
      </c>
    </row>
    <row r="4165" spans="1:12" ht="15.75" thickBot="1" x14ac:dyDescent="0.3">
      <c r="A4165" s="1">
        <v>43971</v>
      </c>
      <c r="B4165" s="4">
        <v>5.6967999999999996</v>
      </c>
      <c r="C4165" s="4">
        <f t="shared" si="454"/>
        <v>0.44914814107961709</v>
      </c>
      <c r="D4165" s="3">
        <f t="shared" si="456"/>
        <v>5</v>
      </c>
      <c r="E4165">
        <f t="shared" si="457"/>
        <v>6</v>
      </c>
      <c r="F4165">
        <f t="shared" si="455"/>
        <v>2020</v>
      </c>
      <c r="G4165">
        <f t="shared" si="459"/>
        <v>420</v>
      </c>
      <c r="H4165">
        <f t="shared" si="453"/>
        <v>429.33333333333331</v>
      </c>
      <c r="I4165">
        <f t="shared" si="458"/>
        <v>-9.3333333333333144</v>
      </c>
      <c r="K4165" s="22">
        <v>39591</v>
      </c>
      <c r="L4165" s="23">
        <v>210</v>
      </c>
    </row>
    <row r="4166" spans="1:12" ht="15.75" thickBot="1" x14ac:dyDescent="0.3">
      <c r="A4166" s="1">
        <v>43972</v>
      </c>
      <c r="B4166" s="4">
        <v>5.6018999999999997</v>
      </c>
      <c r="C4166" s="4">
        <f t="shared" si="454"/>
        <v>0.44045333944399517</v>
      </c>
      <c r="D4166" s="3">
        <f t="shared" si="456"/>
        <v>5</v>
      </c>
      <c r="E4166">
        <f t="shared" si="457"/>
        <v>6</v>
      </c>
      <c r="F4166">
        <f t="shared" si="455"/>
        <v>2020</v>
      </c>
      <c r="G4166">
        <f t="shared" si="459"/>
        <v>405</v>
      </c>
      <c r="H4166">
        <f t="shared" si="453"/>
        <v>427.83333333333331</v>
      </c>
      <c r="I4166">
        <f t="shared" si="458"/>
        <v>-22.833333333333314</v>
      </c>
      <c r="K4166" s="24">
        <v>39590</v>
      </c>
      <c r="L4166" s="25">
        <v>202</v>
      </c>
    </row>
    <row r="4167" spans="1:12" ht="15.75" thickBot="1" x14ac:dyDescent="0.3">
      <c r="A4167" s="1">
        <v>43973</v>
      </c>
      <c r="B4167" s="4">
        <v>5.5808</v>
      </c>
      <c r="C4167" s="4">
        <f t="shared" si="454"/>
        <v>0.431124575001397</v>
      </c>
      <c r="D4167" s="3">
        <f t="shared" si="456"/>
        <v>5</v>
      </c>
      <c r="E4167">
        <f t="shared" si="457"/>
        <v>6</v>
      </c>
      <c r="F4167">
        <f t="shared" si="455"/>
        <v>2020</v>
      </c>
      <c r="G4167">
        <f t="shared" si="459"/>
        <v>405</v>
      </c>
      <c r="H4167">
        <f t="shared" si="453"/>
        <v>425.83333333333331</v>
      </c>
      <c r="I4167">
        <f t="shared" si="458"/>
        <v>-20.833333333333314</v>
      </c>
      <c r="K4167" s="22">
        <v>39589</v>
      </c>
      <c r="L4167" s="23">
        <v>208</v>
      </c>
    </row>
    <row r="4168" spans="1:12" ht="15.75" thickBot="1" x14ac:dyDescent="0.3">
      <c r="A4168" s="1">
        <v>43976</v>
      </c>
      <c r="B4168" s="4">
        <v>5.4771999999999998</v>
      </c>
      <c r="C4168" s="4">
        <f t="shared" si="454"/>
        <v>0.41989848040943895</v>
      </c>
      <c r="D4168" s="3">
        <f t="shared" si="456"/>
        <v>5</v>
      </c>
      <c r="E4168">
        <f t="shared" si="457"/>
        <v>6</v>
      </c>
      <c r="F4168">
        <f t="shared" si="455"/>
        <v>2020</v>
      </c>
      <c r="G4168">
        <f t="shared" si="459"/>
        <v>405</v>
      </c>
      <c r="H4168">
        <f t="shared" si="453"/>
        <v>423.58333333333331</v>
      </c>
      <c r="I4168">
        <f t="shared" si="458"/>
        <v>-18.583333333333314</v>
      </c>
      <c r="K4168" s="24">
        <v>39588</v>
      </c>
      <c r="L4168" s="25">
        <v>210</v>
      </c>
    </row>
    <row r="4169" spans="1:12" ht="15.75" thickBot="1" x14ac:dyDescent="0.3">
      <c r="A4169" s="1">
        <v>43977</v>
      </c>
      <c r="B4169" s="4">
        <v>5.3707000000000003</v>
      </c>
      <c r="C4169" s="4">
        <f t="shared" si="454"/>
        <v>0.40695572427704241</v>
      </c>
      <c r="D4169" s="3">
        <f t="shared" si="456"/>
        <v>5</v>
      </c>
      <c r="E4169">
        <f t="shared" si="457"/>
        <v>6</v>
      </c>
      <c r="F4169">
        <f t="shared" si="455"/>
        <v>2020</v>
      </c>
      <c r="G4169">
        <f t="shared" si="459"/>
        <v>387</v>
      </c>
      <c r="H4169">
        <f t="shared" si="453"/>
        <v>420.91666666666669</v>
      </c>
      <c r="I4169">
        <f t="shared" si="458"/>
        <v>-33.916666666666686</v>
      </c>
      <c r="K4169" s="22">
        <v>39587</v>
      </c>
      <c r="L4169" s="23">
        <v>206</v>
      </c>
    </row>
    <row r="4170" spans="1:12" ht="15.75" thickBot="1" x14ac:dyDescent="0.3">
      <c r="A4170" s="1">
        <v>43978</v>
      </c>
      <c r="B4170" s="4">
        <v>5.2991999999999999</v>
      </c>
      <c r="C4170" s="4">
        <f t="shared" si="454"/>
        <v>0.39416458590344844</v>
      </c>
      <c r="D4170" s="3">
        <f t="shared" si="456"/>
        <v>5</v>
      </c>
      <c r="E4170">
        <f t="shared" si="457"/>
        <v>6</v>
      </c>
      <c r="F4170">
        <f t="shared" si="455"/>
        <v>2020</v>
      </c>
      <c r="G4170">
        <f t="shared" si="459"/>
        <v>384</v>
      </c>
      <c r="H4170">
        <f t="shared" si="453"/>
        <v>418.41666666666669</v>
      </c>
      <c r="I4170">
        <f t="shared" si="458"/>
        <v>-34.416666666666686</v>
      </c>
      <c r="K4170" s="24">
        <v>39584</v>
      </c>
      <c r="L4170" s="25">
        <v>205</v>
      </c>
    </row>
    <row r="4171" spans="1:12" ht="15.75" thickBot="1" x14ac:dyDescent="0.3">
      <c r="A4171" s="1">
        <v>43979</v>
      </c>
      <c r="B4171" s="4">
        <v>5.3404999999999996</v>
      </c>
      <c r="C4171" s="4">
        <f t="shared" si="454"/>
        <v>0.38191718104371619</v>
      </c>
      <c r="D4171" s="3">
        <f t="shared" si="456"/>
        <v>5</v>
      </c>
      <c r="E4171">
        <f t="shared" si="457"/>
        <v>6</v>
      </c>
      <c r="F4171">
        <f t="shared" si="455"/>
        <v>2020</v>
      </c>
      <c r="G4171">
        <f t="shared" si="459"/>
        <v>379</v>
      </c>
      <c r="H4171">
        <f t="shared" si="453"/>
        <v>415</v>
      </c>
      <c r="I4171">
        <f t="shared" si="458"/>
        <v>-36</v>
      </c>
      <c r="K4171" s="22">
        <v>39583</v>
      </c>
      <c r="L4171" s="23">
        <v>210</v>
      </c>
    </row>
    <row r="4172" spans="1:12" ht="15.75" thickBot="1" x14ac:dyDescent="0.3">
      <c r="A4172" s="1">
        <v>43980</v>
      </c>
      <c r="B4172" s="4">
        <v>5.4263000000000003</v>
      </c>
      <c r="C4172" s="4">
        <f t="shared" si="454"/>
        <v>0.36992190007704018</v>
      </c>
      <c r="D4172" s="3">
        <f t="shared" si="456"/>
        <v>5</v>
      </c>
      <c r="E4172">
        <f t="shared" si="457"/>
        <v>6</v>
      </c>
      <c r="F4172">
        <f t="shared" si="455"/>
        <v>2020</v>
      </c>
      <c r="G4172">
        <f t="shared" si="459"/>
        <v>392</v>
      </c>
      <c r="H4172">
        <f t="shared" si="453"/>
        <v>411.16666666666669</v>
      </c>
      <c r="I4172">
        <f t="shared" si="458"/>
        <v>-19.166666666666686</v>
      </c>
      <c r="K4172" s="24">
        <v>39582</v>
      </c>
      <c r="L4172" s="25">
        <v>205</v>
      </c>
    </row>
    <row r="4173" spans="1:12" ht="15.75" thickBot="1" x14ac:dyDescent="0.3">
      <c r="A4173" s="1">
        <v>43983</v>
      </c>
      <c r="B4173" s="4">
        <v>5.3639000000000001</v>
      </c>
      <c r="C4173" s="4">
        <f t="shared" si="454"/>
        <v>0.35644320000289503</v>
      </c>
      <c r="D4173" s="3">
        <f t="shared" si="456"/>
        <v>6</v>
      </c>
      <c r="E4173">
        <f t="shared" si="457"/>
        <v>6</v>
      </c>
      <c r="F4173">
        <f t="shared" si="455"/>
        <v>2020</v>
      </c>
      <c r="G4173">
        <f t="shared" si="459"/>
        <v>386</v>
      </c>
      <c r="H4173">
        <f t="shared" si="453"/>
        <v>405.83333333333331</v>
      </c>
      <c r="I4173">
        <f t="shared" si="458"/>
        <v>-19.833333333333314</v>
      </c>
      <c r="K4173" s="22">
        <v>39581</v>
      </c>
      <c r="L4173" s="23">
        <v>205</v>
      </c>
    </row>
    <row r="4174" spans="1:12" ht="15.75" thickBot="1" x14ac:dyDescent="0.3">
      <c r="A4174" s="1">
        <v>43984</v>
      </c>
      <c r="B4174" s="4">
        <v>5.2601000000000004</v>
      </c>
      <c r="C4174" s="4">
        <f t="shared" si="454"/>
        <v>0.34155426984709236</v>
      </c>
      <c r="D4174" s="3">
        <f t="shared" si="456"/>
        <v>6</v>
      </c>
      <c r="E4174">
        <f t="shared" si="457"/>
        <v>6</v>
      </c>
      <c r="F4174">
        <f t="shared" si="455"/>
        <v>2020</v>
      </c>
      <c r="G4174">
        <f t="shared" si="459"/>
        <v>375</v>
      </c>
      <c r="H4174">
        <f t="shared" si="453"/>
        <v>399.5</v>
      </c>
      <c r="I4174">
        <f t="shared" si="458"/>
        <v>-24.5</v>
      </c>
      <c r="K4174" s="24">
        <v>39580</v>
      </c>
      <c r="L4174" s="25">
        <v>216</v>
      </c>
    </row>
    <row r="4175" spans="1:12" ht="15.75" thickBot="1" x14ac:dyDescent="0.3">
      <c r="A4175" s="1">
        <v>43985</v>
      </c>
      <c r="B4175" s="4">
        <v>5.0515999999999996</v>
      </c>
      <c r="C4175" s="4">
        <f t="shared" si="454"/>
        <v>0.32855994736340943</v>
      </c>
      <c r="D4175" s="3">
        <f t="shared" si="456"/>
        <v>6</v>
      </c>
      <c r="E4175">
        <f t="shared" si="457"/>
        <v>6</v>
      </c>
      <c r="F4175">
        <f t="shared" si="455"/>
        <v>2020</v>
      </c>
      <c r="G4175">
        <f t="shared" si="459"/>
        <v>351</v>
      </c>
      <c r="H4175">
        <f t="shared" si="453"/>
        <v>393.16666666666669</v>
      </c>
      <c r="I4175">
        <f t="shared" si="458"/>
        <v>-42.166666666666686</v>
      </c>
      <c r="K4175" s="22">
        <v>39577</v>
      </c>
      <c r="L4175" s="23">
        <v>216</v>
      </c>
    </row>
    <row r="4176" spans="1:12" ht="15.75" thickBot="1" x14ac:dyDescent="0.3">
      <c r="A4176" s="1">
        <v>43986</v>
      </c>
      <c r="B4176" s="4">
        <v>5.1040999999999999</v>
      </c>
      <c r="C4176" s="4">
        <f t="shared" si="454"/>
        <v>0.31775536310255564</v>
      </c>
      <c r="D4176" s="3">
        <f t="shared" si="456"/>
        <v>6</v>
      </c>
      <c r="E4176">
        <f t="shared" si="457"/>
        <v>6</v>
      </c>
      <c r="F4176">
        <f t="shared" si="455"/>
        <v>2020</v>
      </c>
      <c r="G4176">
        <f t="shared" si="459"/>
        <v>348</v>
      </c>
      <c r="H4176">
        <f t="shared" si="453"/>
        <v>386.41666666666669</v>
      </c>
      <c r="I4176">
        <f t="shared" si="458"/>
        <v>-38.416666666666686</v>
      </c>
      <c r="K4176" s="24">
        <v>39576</v>
      </c>
      <c r="L4176" s="25">
        <v>211</v>
      </c>
    </row>
    <row r="4177" spans="1:12" ht="15.75" thickBot="1" x14ac:dyDescent="0.3">
      <c r="A4177" s="1">
        <v>43987</v>
      </c>
      <c r="B4177" s="4">
        <v>4.9775</v>
      </c>
      <c r="C4177" s="4">
        <f t="shared" si="454"/>
        <v>0.30913680570420426</v>
      </c>
      <c r="D4177" s="3">
        <f t="shared" si="456"/>
        <v>6</v>
      </c>
      <c r="E4177">
        <f t="shared" si="457"/>
        <v>6</v>
      </c>
      <c r="F4177">
        <f t="shared" si="455"/>
        <v>2020</v>
      </c>
      <c r="G4177">
        <f t="shared" si="459"/>
        <v>334</v>
      </c>
      <c r="H4177">
        <f t="shared" si="453"/>
        <v>379.25</v>
      </c>
      <c r="I4177">
        <f t="shared" si="458"/>
        <v>-45.25</v>
      </c>
      <c r="K4177" s="22">
        <v>39575</v>
      </c>
      <c r="L4177" s="23">
        <v>204</v>
      </c>
    </row>
    <row r="4178" spans="1:12" ht="15.75" thickBot="1" x14ac:dyDescent="0.3">
      <c r="A4178" s="1">
        <v>43990</v>
      </c>
      <c r="B4178" s="4">
        <v>4.9330999999999996</v>
      </c>
      <c r="C4178" s="4">
        <f t="shared" si="454"/>
        <v>0.30415160101433586</v>
      </c>
      <c r="D4178" s="3">
        <f t="shared" si="456"/>
        <v>6</v>
      </c>
      <c r="E4178">
        <f t="shared" si="457"/>
        <v>6</v>
      </c>
      <c r="F4178">
        <f t="shared" si="455"/>
        <v>2020</v>
      </c>
      <c r="G4178">
        <f t="shared" si="459"/>
        <v>332</v>
      </c>
      <c r="H4178">
        <f t="shared" si="453"/>
        <v>373.16666666666669</v>
      </c>
      <c r="I4178">
        <f t="shared" si="458"/>
        <v>-41.166666666666686</v>
      </c>
      <c r="K4178" s="24">
        <v>39574</v>
      </c>
      <c r="L4178" s="25">
        <v>198</v>
      </c>
    </row>
    <row r="4179" spans="1:12" ht="15.75" thickBot="1" x14ac:dyDescent="0.3">
      <c r="A4179" s="1">
        <v>43991</v>
      </c>
      <c r="B4179" s="4">
        <v>4.9057000000000004</v>
      </c>
      <c r="C4179" s="4">
        <f t="shared" si="454"/>
        <v>0.29734313770467691</v>
      </c>
      <c r="D4179" s="3">
        <f t="shared" si="456"/>
        <v>6</v>
      </c>
      <c r="E4179">
        <f t="shared" si="457"/>
        <v>6</v>
      </c>
      <c r="F4179">
        <f t="shared" si="455"/>
        <v>2020</v>
      </c>
      <c r="G4179">
        <f t="shared" si="459"/>
        <v>344</v>
      </c>
      <c r="H4179">
        <f t="shared" si="453"/>
        <v>368.08333333333331</v>
      </c>
      <c r="I4179">
        <f t="shared" si="458"/>
        <v>-24.083333333333314</v>
      </c>
      <c r="K4179" s="22">
        <v>39573</v>
      </c>
      <c r="L4179" s="23">
        <v>201</v>
      </c>
    </row>
    <row r="4180" spans="1:12" ht="15.75" thickBot="1" x14ac:dyDescent="0.3">
      <c r="A4180" s="1">
        <v>43992</v>
      </c>
      <c r="B4180" s="4">
        <v>4.8894000000000002</v>
      </c>
      <c r="C4180" s="4">
        <f t="shared" si="454"/>
        <v>0.29088078076082124</v>
      </c>
      <c r="D4180" s="3">
        <f t="shared" si="456"/>
        <v>6</v>
      </c>
      <c r="E4180">
        <f t="shared" si="457"/>
        <v>6</v>
      </c>
      <c r="F4180">
        <f t="shared" si="455"/>
        <v>2020</v>
      </c>
      <c r="G4180">
        <f t="shared" si="459"/>
        <v>355</v>
      </c>
      <c r="H4180">
        <f t="shared" ref="H4180:H4243" si="460">AVERAGE(G4169:G4180)</f>
        <v>363.91666666666669</v>
      </c>
      <c r="I4180">
        <f t="shared" si="458"/>
        <v>-8.9166666666666856</v>
      </c>
      <c r="K4180" s="24">
        <v>39570</v>
      </c>
      <c r="L4180" s="25">
        <v>201</v>
      </c>
    </row>
    <row r="4181" spans="1:12" ht="15.75" thickBot="1" x14ac:dyDescent="0.3">
      <c r="A4181" s="1">
        <v>43994</v>
      </c>
      <c r="B4181" s="4">
        <v>5.0373000000000001</v>
      </c>
      <c r="C4181" s="4">
        <f t="shared" si="454"/>
        <v>0.2876965997483526</v>
      </c>
      <c r="D4181" s="3">
        <f t="shared" si="456"/>
        <v>6</v>
      </c>
      <c r="E4181">
        <f t="shared" si="457"/>
        <v>6</v>
      </c>
      <c r="F4181">
        <f t="shared" si="455"/>
        <v>2020</v>
      </c>
      <c r="G4181">
        <f t="shared" si="459"/>
        <v>384</v>
      </c>
      <c r="H4181">
        <f t="shared" si="460"/>
        <v>363.66666666666669</v>
      </c>
      <c r="I4181">
        <f t="shared" si="458"/>
        <v>20.333333333333314</v>
      </c>
      <c r="K4181" s="22">
        <v>39569</v>
      </c>
      <c r="L4181" s="23">
        <v>207</v>
      </c>
    </row>
    <row r="4182" spans="1:12" ht="15.75" thickBot="1" x14ac:dyDescent="0.3">
      <c r="A4182" s="1">
        <v>43997</v>
      </c>
      <c r="B4182" s="4">
        <v>5.1882999999999999</v>
      </c>
      <c r="C4182" s="4">
        <f t="shared" si="454"/>
        <v>0.27806120807196977</v>
      </c>
      <c r="D4182" s="3">
        <f t="shared" si="456"/>
        <v>6</v>
      </c>
      <c r="E4182">
        <f t="shared" si="457"/>
        <v>6</v>
      </c>
      <c r="F4182">
        <f t="shared" si="455"/>
        <v>2020</v>
      </c>
      <c r="G4182">
        <f t="shared" si="459"/>
        <v>387</v>
      </c>
      <c r="H4182">
        <f t="shared" si="460"/>
        <v>363.91666666666669</v>
      </c>
      <c r="I4182">
        <f t="shared" si="458"/>
        <v>23.083333333333314</v>
      </c>
      <c r="K4182" s="24">
        <v>39568</v>
      </c>
      <c r="L4182" s="25">
        <v>218</v>
      </c>
    </row>
    <row r="4183" spans="1:12" ht="15.75" thickBot="1" x14ac:dyDescent="0.3">
      <c r="A4183" s="1">
        <v>43998</v>
      </c>
      <c r="B4183" s="4">
        <v>5.1284999999999998</v>
      </c>
      <c r="C4183" s="4">
        <f t="shared" si="454"/>
        <v>0.27485079242806459</v>
      </c>
      <c r="D4183" s="3">
        <f t="shared" si="456"/>
        <v>6</v>
      </c>
      <c r="E4183">
        <f t="shared" si="457"/>
        <v>6</v>
      </c>
      <c r="F4183">
        <f t="shared" si="455"/>
        <v>2020</v>
      </c>
      <c r="G4183">
        <f t="shared" si="459"/>
        <v>367</v>
      </c>
      <c r="H4183">
        <f t="shared" si="460"/>
        <v>362.91666666666669</v>
      </c>
      <c r="I4183">
        <f t="shared" si="458"/>
        <v>4.0833333333333144</v>
      </c>
      <c r="K4183" s="22">
        <v>39567</v>
      </c>
      <c r="L4183" s="23">
        <v>225</v>
      </c>
    </row>
    <row r="4184" spans="1:12" ht="15.75" thickBot="1" x14ac:dyDescent="0.3">
      <c r="A4184" s="1">
        <v>43999</v>
      </c>
      <c r="B4184" s="4">
        <v>5.2499000000000002</v>
      </c>
      <c r="C4184" s="4">
        <f t="shared" si="454"/>
        <v>0.27255529391559274</v>
      </c>
      <c r="D4184" s="3">
        <f t="shared" si="456"/>
        <v>6</v>
      </c>
      <c r="E4184">
        <f t="shared" si="457"/>
        <v>6</v>
      </c>
      <c r="F4184">
        <f t="shared" si="455"/>
        <v>2020</v>
      </c>
      <c r="G4184">
        <f t="shared" si="459"/>
        <v>374</v>
      </c>
      <c r="H4184">
        <f t="shared" si="460"/>
        <v>361.41666666666669</v>
      </c>
      <c r="I4184">
        <f t="shared" si="458"/>
        <v>12.583333333333314</v>
      </c>
      <c r="K4184" s="24">
        <v>39566</v>
      </c>
      <c r="L4184" s="25">
        <v>228</v>
      </c>
    </row>
    <row r="4185" spans="1:12" ht="15.75" thickBot="1" x14ac:dyDescent="0.3">
      <c r="A4185" s="1">
        <v>44000</v>
      </c>
      <c r="B4185" s="4">
        <v>5.3468</v>
      </c>
      <c r="C4185" s="4">
        <f t="shared" si="454"/>
        <v>0.270887614328847</v>
      </c>
      <c r="D4185" s="3">
        <f t="shared" si="456"/>
        <v>6</v>
      </c>
      <c r="E4185">
        <f t="shared" si="457"/>
        <v>6</v>
      </c>
      <c r="F4185">
        <f t="shared" si="455"/>
        <v>2020</v>
      </c>
      <c r="G4185">
        <f t="shared" si="459"/>
        <v>380</v>
      </c>
      <c r="H4185">
        <f t="shared" si="460"/>
        <v>360.91666666666669</v>
      </c>
      <c r="I4185">
        <f t="shared" si="458"/>
        <v>19.083333333333314</v>
      </c>
      <c r="K4185" s="22">
        <v>39563</v>
      </c>
      <c r="L4185" s="23">
        <v>225</v>
      </c>
    </row>
    <row r="4186" spans="1:12" ht="15.75" thickBot="1" x14ac:dyDescent="0.3">
      <c r="A4186" s="1">
        <v>44001</v>
      </c>
      <c r="B4186" s="4">
        <v>5.3465999999999996</v>
      </c>
      <c r="C4186" s="4">
        <f t="shared" si="454"/>
        <v>0.26961108435673126</v>
      </c>
      <c r="D4186" s="3">
        <f t="shared" si="456"/>
        <v>6</v>
      </c>
      <c r="E4186">
        <f t="shared" si="457"/>
        <v>6</v>
      </c>
      <c r="F4186">
        <f t="shared" si="455"/>
        <v>2020</v>
      </c>
      <c r="G4186">
        <f t="shared" si="459"/>
        <v>377</v>
      </c>
      <c r="H4186">
        <f t="shared" si="460"/>
        <v>361.08333333333331</v>
      </c>
      <c r="I4186">
        <f t="shared" si="458"/>
        <v>15.916666666666686</v>
      </c>
      <c r="K4186" s="24">
        <v>39562</v>
      </c>
      <c r="L4186" s="25">
        <v>228</v>
      </c>
    </row>
    <row r="4187" spans="1:12" ht="15.75" thickBot="1" x14ac:dyDescent="0.3">
      <c r="A4187" s="1">
        <v>44004</v>
      </c>
      <c r="B4187" s="4">
        <v>5.2225999999999999</v>
      </c>
      <c r="C4187" s="4">
        <f t="shared" si="454"/>
        <v>0.26686596399566204</v>
      </c>
      <c r="D4187" s="3">
        <f t="shared" si="456"/>
        <v>6</v>
      </c>
      <c r="E4187">
        <f t="shared" si="457"/>
        <v>6</v>
      </c>
      <c r="F4187">
        <f t="shared" si="455"/>
        <v>2020</v>
      </c>
      <c r="G4187">
        <f t="shared" si="459"/>
        <v>375</v>
      </c>
      <c r="H4187">
        <f t="shared" si="460"/>
        <v>363.08333333333331</v>
      </c>
      <c r="I4187">
        <f t="shared" si="458"/>
        <v>11.916666666666686</v>
      </c>
      <c r="K4187" s="22">
        <v>39561</v>
      </c>
      <c r="L4187" s="23">
        <v>233</v>
      </c>
    </row>
    <row r="4188" spans="1:12" ht="15.75" thickBot="1" x14ac:dyDescent="0.3">
      <c r="A4188" s="1">
        <v>44005</v>
      </c>
      <c r="B4188" s="4">
        <v>5.1704999999999997</v>
      </c>
      <c r="C4188" s="4">
        <f t="shared" si="454"/>
        <v>0.26560468182191965</v>
      </c>
      <c r="D4188" s="3">
        <f t="shared" si="456"/>
        <v>6</v>
      </c>
      <c r="E4188">
        <f t="shared" si="457"/>
        <v>6</v>
      </c>
      <c r="F4188">
        <f t="shared" si="455"/>
        <v>2020</v>
      </c>
      <c r="G4188">
        <f t="shared" si="459"/>
        <v>375</v>
      </c>
      <c r="H4188">
        <f t="shared" si="460"/>
        <v>365.33333333333331</v>
      </c>
      <c r="I4188">
        <f t="shared" si="458"/>
        <v>9.6666666666666856</v>
      </c>
      <c r="K4188" s="24">
        <v>39560</v>
      </c>
      <c r="L4188" s="25">
        <v>234</v>
      </c>
    </row>
    <row r="4189" spans="1:12" ht="15.75" thickBot="1" x14ac:dyDescent="0.3">
      <c r="A4189" s="1">
        <v>44006</v>
      </c>
      <c r="B4189" s="4">
        <v>5.2435</v>
      </c>
      <c r="C4189" s="4">
        <f t="shared" si="454"/>
        <v>0.26348873611764517</v>
      </c>
      <c r="D4189" s="3">
        <f t="shared" si="456"/>
        <v>6</v>
      </c>
      <c r="E4189">
        <f t="shared" si="457"/>
        <v>6</v>
      </c>
      <c r="F4189">
        <f t="shared" si="455"/>
        <v>2020</v>
      </c>
      <c r="G4189">
        <f t="shared" si="459"/>
        <v>376</v>
      </c>
      <c r="H4189">
        <f t="shared" si="460"/>
        <v>368.83333333333331</v>
      </c>
      <c r="I4189">
        <f t="shared" si="458"/>
        <v>7.1666666666666856</v>
      </c>
      <c r="K4189" s="22">
        <v>39559</v>
      </c>
      <c r="L4189" s="23">
        <v>235</v>
      </c>
    </row>
    <row r="4190" spans="1:12" ht="15.75" thickBot="1" x14ac:dyDescent="0.3">
      <c r="A4190" s="1">
        <v>44007</v>
      </c>
      <c r="B4190" s="4">
        <v>5.3287000000000004</v>
      </c>
      <c r="C4190" s="4">
        <f t="shared" si="454"/>
        <v>0.26090455792391476</v>
      </c>
      <c r="D4190" s="3">
        <f t="shared" si="456"/>
        <v>6</v>
      </c>
      <c r="E4190">
        <f t="shared" si="457"/>
        <v>6</v>
      </c>
      <c r="F4190">
        <f t="shared" si="455"/>
        <v>2020</v>
      </c>
      <c r="G4190">
        <f t="shared" si="459"/>
        <v>377</v>
      </c>
      <c r="H4190">
        <f t="shared" si="460"/>
        <v>372.58333333333331</v>
      </c>
      <c r="I4190">
        <f t="shared" si="458"/>
        <v>4.4166666666666856</v>
      </c>
      <c r="K4190" s="24">
        <v>39556</v>
      </c>
      <c r="L4190" s="25">
        <v>229</v>
      </c>
    </row>
    <row r="4191" spans="1:12" ht="15.75" thickBot="1" x14ac:dyDescent="0.3">
      <c r="A4191" s="1">
        <v>44008</v>
      </c>
      <c r="B4191" s="4">
        <v>5.4629000000000003</v>
      </c>
      <c r="C4191" s="4">
        <f t="shared" si="454"/>
        <v>0.2569840208544214</v>
      </c>
      <c r="D4191" s="3">
        <f t="shared" si="456"/>
        <v>6</v>
      </c>
      <c r="E4191">
        <f t="shared" si="457"/>
        <v>6</v>
      </c>
      <c r="F4191">
        <f t="shared" si="455"/>
        <v>2020</v>
      </c>
      <c r="G4191">
        <f t="shared" si="459"/>
        <v>384</v>
      </c>
      <c r="H4191">
        <f t="shared" si="460"/>
        <v>375.91666666666669</v>
      </c>
      <c r="I4191">
        <f t="shared" si="458"/>
        <v>8.0833333333333144</v>
      </c>
      <c r="K4191" s="22">
        <v>39555</v>
      </c>
      <c r="L4191" s="23">
        <v>230</v>
      </c>
    </row>
    <row r="4192" spans="1:12" ht="15.75" thickBot="1" x14ac:dyDescent="0.3">
      <c r="A4192" s="1">
        <v>44011</v>
      </c>
      <c r="B4192" s="4">
        <v>5.4416000000000002</v>
      </c>
      <c r="C4192" s="4">
        <f t="shared" si="454"/>
        <v>0.25493431058984761</v>
      </c>
      <c r="D4192" s="3">
        <f t="shared" si="456"/>
        <v>6</v>
      </c>
      <c r="E4192">
        <f t="shared" si="457"/>
        <v>6</v>
      </c>
      <c r="F4192">
        <f t="shared" si="455"/>
        <v>2020</v>
      </c>
      <c r="G4192">
        <f t="shared" si="459"/>
        <v>384</v>
      </c>
      <c r="H4192">
        <f t="shared" si="460"/>
        <v>378.33333333333331</v>
      </c>
      <c r="I4192">
        <f t="shared" si="458"/>
        <v>5.6666666666666856</v>
      </c>
      <c r="K4192" s="24">
        <v>39554</v>
      </c>
      <c r="L4192" s="25">
        <v>228</v>
      </c>
    </row>
    <row r="4193" spans="1:12" ht="15.75" thickBot="1" x14ac:dyDescent="0.3">
      <c r="A4193" s="1">
        <v>44012</v>
      </c>
      <c r="B4193" s="4">
        <v>5.476</v>
      </c>
      <c r="C4193" s="4">
        <f t="shared" si="454"/>
        <v>0.25368675260945678</v>
      </c>
      <c r="D4193" s="3">
        <f t="shared" si="456"/>
        <v>6</v>
      </c>
      <c r="E4193">
        <f t="shared" si="457"/>
        <v>6</v>
      </c>
      <c r="F4193">
        <f t="shared" si="455"/>
        <v>2020</v>
      </c>
      <c r="G4193">
        <f t="shared" si="459"/>
        <v>380</v>
      </c>
      <c r="H4193">
        <f t="shared" si="460"/>
        <v>378</v>
      </c>
      <c r="I4193">
        <f t="shared" si="458"/>
        <v>2</v>
      </c>
      <c r="K4193" s="22">
        <v>39553</v>
      </c>
      <c r="L4193" s="23">
        <v>245</v>
      </c>
    </row>
    <row r="4194" spans="1:12" ht="15.75" thickBot="1" x14ac:dyDescent="0.3">
      <c r="A4194" s="1">
        <v>44013</v>
      </c>
      <c r="B4194" s="4">
        <v>5.3651</v>
      </c>
      <c r="C4194" s="4">
        <f t="shared" si="454"/>
        <v>0.25260719268882059</v>
      </c>
      <c r="D4194" s="3">
        <f t="shared" si="456"/>
        <v>7</v>
      </c>
      <c r="E4194">
        <f t="shared" si="457"/>
        <v>9</v>
      </c>
      <c r="F4194">
        <f t="shared" si="455"/>
        <v>2020</v>
      </c>
      <c r="G4194">
        <f t="shared" si="459"/>
        <v>372</v>
      </c>
      <c r="H4194">
        <f t="shared" si="460"/>
        <v>376.75</v>
      </c>
      <c r="I4194">
        <f t="shared" si="458"/>
        <v>-4.75</v>
      </c>
      <c r="K4194" s="24">
        <v>39552</v>
      </c>
      <c r="L4194" s="25">
        <v>252</v>
      </c>
    </row>
    <row r="4195" spans="1:12" ht="15.75" thickBot="1" x14ac:dyDescent="0.3">
      <c r="A4195" s="1">
        <v>44014</v>
      </c>
      <c r="B4195" s="4">
        <v>5.3028000000000004</v>
      </c>
      <c r="C4195" s="4">
        <f t="shared" si="454"/>
        <v>0.25215269435306636</v>
      </c>
      <c r="D4195" s="3">
        <f t="shared" si="456"/>
        <v>7</v>
      </c>
      <c r="E4195">
        <f t="shared" si="457"/>
        <v>9</v>
      </c>
      <c r="F4195">
        <f t="shared" si="455"/>
        <v>2020</v>
      </c>
      <c r="G4195">
        <f t="shared" si="459"/>
        <v>366</v>
      </c>
      <c r="H4195">
        <f t="shared" si="460"/>
        <v>376.66666666666669</v>
      </c>
      <c r="I4195">
        <f t="shared" si="458"/>
        <v>-10.666666666666686</v>
      </c>
      <c r="K4195" s="22">
        <v>39549</v>
      </c>
      <c r="L4195" s="23">
        <v>256</v>
      </c>
    </row>
    <row r="4196" spans="1:12" ht="15.75" thickBot="1" x14ac:dyDescent="0.3">
      <c r="A4196" s="1">
        <v>44015</v>
      </c>
      <c r="B4196" s="4">
        <v>5.3373999999999997</v>
      </c>
      <c r="C4196" s="4">
        <f t="shared" si="454"/>
        <v>0.25175740208208719</v>
      </c>
      <c r="D4196" s="3">
        <f t="shared" si="456"/>
        <v>7</v>
      </c>
      <c r="E4196">
        <f t="shared" si="457"/>
        <v>9</v>
      </c>
      <c r="F4196">
        <f t="shared" si="455"/>
        <v>2020</v>
      </c>
      <c r="G4196">
        <f t="shared" si="459"/>
        <v>366</v>
      </c>
      <c r="H4196">
        <f t="shared" si="460"/>
        <v>376</v>
      </c>
      <c r="I4196">
        <f t="shared" si="458"/>
        <v>-10</v>
      </c>
      <c r="K4196" s="24">
        <v>39548</v>
      </c>
      <c r="L4196" s="25">
        <v>256</v>
      </c>
    </row>
    <row r="4197" spans="1:12" ht="15.75" thickBot="1" x14ac:dyDescent="0.3">
      <c r="A4197" s="1">
        <v>44018</v>
      </c>
      <c r="B4197" s="4">
        <v>5.3085000000000004</v>
      </c>
      <c r="C4197" s="4">
        <f t="shared" si="454"/>
        <v>0.25171048494969528</v>
      </c>
      <c r="D4197" s="3">
        <f t="shared" si="456"/>
        <v>7</v>
      </c>
      <c r="E4197">
        <f t="shared" si="457"/>
        <v>9</v>
      </c>
      <c r="F4197">
        <f t="shared" si="455"/>
        <v>2020</v>
      </c>
      <c r="G4197">
        <f t="shared" si="459"/>
        <v>362</v>
      </c>
      <c r="H4197">
        <f t="shared" si="460"/>
        <v>374.5</v>
      </c>
      <c r="I4197">
        <f t="shared" si="458"/>
        <v>-12.5</v>
      </c>
      <c r="K4197" s="22">
        <v>39547</v>
      </c>
      <c r="L4197" s="23">
        <v>264</v>
      </c>
    </row>
    <row r="4198" spans="1:12" ht="15.75" thickBot="1" x14ac:dyDescent="0.3">
      <c r="A4198" s="1">
        <v>44019</v>
      </c>
      <c r="B4198" s="4">
        <v>5.3318000000000003</v>
      </c>
      <c r="C4198" s="4">
        <f t="shared" si="454"/>
        <v>0.25117469164548595</v>
      </c>
      <c r="D4198" s="3">
        <f t="shared" si="456"/>
        <v>7</v>
      </c>
      <c r="E4198">
        <f t="shared" si="457"/>
        <v>9</v>
      </c>
      <c r="F4198">
        <f t="shared" si="455"/>
        <v>2020</v>
      </c>
      <c r="G4198">
        <f t="shared" si="459"/>
        <v>375</v>
      </c>
      <c r="H4198">
        <f t="shared" si="460"/>
        <v>374.33333333333331</v>
      </c>
      <c r="I4198">
        <f t="shared" si="458"/>
        <v>0.66666666666668561</v>
      </c>
      <c r="K4198" s="24">
        <v>39546</v>
      </c>
      <c r="L4198" s="25">
        <v>256</v>
      </c>
    </row>
    <row r="4199" spans="1:12" ht="15.75" thickBot="1" x14ac:dyDescent="0.3">
      <c r="A4199" s="1">
        <v>44020</v>
      </c>
      <c r="B4199" s="4">
        <v>5.3482000000000003</v>
      </c>
      <c r="C4199" s="4">
        <f t="shared" si="454"/>
        <v>0.25032178974455199</v>
      </c>
      <c r="D4199" s="3">
        <f t="shared" si="456"/>
        <v>7</v>
      </c>
      <c r="E4199">
        <f t="shared" si="457"/>
        <v>9</v>
      </c>
      <c r="F4199">
        <f t="shared" si="455"/>
        <v>2020</v>
      </c>
      <c r="G4199">
        <f t="shared" si="459"/>
        <v>374</v>
      </c>
      <c r="H4199">
        <f t="shared" si="460"/>
        <v>374.25</v>
      </c>
      <c r="I4199">
        <f t="shared" si="458"/>
        <v>-0.25</v>
      </c>
      <c r="K4199" s="22">
        <v>39545</v>
      </c>
      <c r="L4199" s="23">
        <v>258</v>
      </c>
    </row>
    <row r="4200" spans="1:12" ht="15.75" thickBot="1" x14ac:dyDescent="0.3">
      <c r="A4200" s="1">
        <v>44021</v>
      </c>
      <c r="B4200" s="4">
        <v>5.2977999999999996</v>
      </c>
      <c r="C4200" s="4">
        <f t="shared" si="454"/>
        <v>0.24956906974286794</v>
      </c>
      <c r="D4200" s="3">
        <f t="shared" si="456"/>
        <v>7</v>
      </c>
      <c r="E4200">
        <f t="shared" si="457"/>
        <v>9</v>
      </c>
      <c r="F4200">
        <f t="shared" si="455"/>
        <v>2020</v>
      </c>
      <c r="G4200">
        <f t="shared" si="459"/>
        <v>382</v>
      </c>
      <c r="H4200">
        <f t="shared" si="460"/>
        <v>374.83333333333331</v>
      </c>
      <c r="I4200">
        <f t="shared" si="458"/>
        <v>7.1666666666666856</v>
      </c>
      <c r="K4200" s="24">
        <v>39542</v>
      </c>
      <c r="L4200" s="25">
        <v>265</v>
      </c>
    </row>
    <row r="4201" spans="1:12" ht="15.75" thickBot="1" x14ac:dyDescent="0.3">
      <c r="A4201" s="1">
        <v>44022</v>
      </c>
      <c r="B4201" s="4">
        <v>5.3440000000000003</v>
      </c>
      <c r="C4201" s="4">
        <f t="shared" si="454"/>
        <v>0.24639551568217108</v>
      </c>
      <c r="D4201" s="3">
        <f t="shared" si="456"/>
        <v>7</v>
      </c>
      <c r="E4201">
        <f t="shared" si="457"/>
        <v>9</v>
      </c>
      <c r="F4201">
        <f t="shared" si="455"/>
        <v>2020</v>
      </c>
      <c r="G4201">
        <f t="shared" si="459"/>
        <v>382</v>
      </c>
      <c r="H4201">
        <f t="shared" si="460"/>
        <v>375.33333333333331</v>
      </c>
      <c r="I4201">
        <f t="shared" si="458"/>
        <v>6.6666666666666856</v>
      </c>
      <c r="K4201" s="22">
        <v>39541</v>
      </c>
      <c r="L4201" s="23">
        <v>263</v>
      </c>
    </row>
    <row r="4202" spans="1:12" ht="15.75" thickBot="1" x14ac:dyDescent="0.3">
      <c r="A4202" s="1">
        <v>44025</v>
      </c>
      <c r="B4202" s="4">
        <v>5.3486000000000002</v>
      </c>
      <c r="C4202" s="4">
        <f t="shared" si="454"/>
        <v>0.24495193699704765</v>
      </c>
      <c r="D4202" s="3">
        <f t="shared" si="456"/>
        <v>7</v>
      </c>
      <c r="E4202">
        <f t="shared" si="457"/>
        <v>9</v>
      </c>
      <c r="F4202">
        <f t="shared" si="455"/>
        <v>2020</v>
      </c>
      <c r="G4202">
        <f t="shared" si="459"/>
        <v>377</v>
      </c>
      <c r="H4202">
        <f t="shared" si="460"/>
        <v>375.33333333333331</v>
      </c>
      <c r="I4202">
        <f t="shared" si="458"/>
        <v>1.6666666666666856</v>
      </c>
      <c r="K4202" s="24">
        <v>39540</v>
      </c>
      <c r="L4202" s="25">
        <v>268</v>
      </c>
    </row>
    <row r="4203" spans="1:12" ht="15.75" thickBot="1" x14ac:dyDescent="0.3">
      <c r="A4203" s="1">
        <v>44026</v>
      </c>
      <c r="B4203" s="4">
        <v>5.4287999999999998</v>
      </c>
      <c r="C4203" s="4">
        <f t="shared" si="454"/>
        <v>0.24344646325396402</v>
      </c>
      <c r="D4203" s="3">
        <f t="shared" si="456"/>
        <v>7</v>
      </c>
      <c r="E4203">
        <f t="shared" si="457"/>
        <v>9</v>
      </c>
      <c r="F4203">
        <f t="shared" si="455"/>
        <v>2020</v>
      </c>
      <c r="G4203">
        <f t="shared" si="459"/>
        <v>385</v>
      </c>
      <c r="H4203">
        <f t="shared" si="460"/>
        <v>375.41666666666669</v>
      </c>
      <c r="I4203">
        <f t="shared" si="458"/>
        <v>9.5833333333333144</v>
      </c>
      <c r="K4203" s="22">
        <v>39539</v>
      </c>
      <c r="L4203" s="23">
        <v>273</v>
      </c>
    </row>
    <row r="4204" spans="1:12" ht="15.75" thickBot="1" x14ac:dyDescent="0.3">
      <c r="A4204" s="1">
        <v>44027</v>
      </c>
      <c r="B4204" s="4">
        <v>5.3491</v>
      </c>
      <c r="C4204" s="4">
        <f t="shared" si="454"/>
        <v>0.2428396972840377</v>
      </c>
      <c r="D4204" s="3">
        <f t="shared" si="456"/>
        <v>7</v>
      </c>
      <c r="E4204">
        <f t="shared" si="457"/>
        <v>9</v>
      </c>
      <c r="F4204">
        <f t="shared" si="455"/>
        <v>2020</v>
      </c>
      <c r="G4204">
        <f t="shared" si="459"/>
        <v>376</v>
      </c>
      <c r="H4204">
        <f t="shared" si="460"/>
        <v>374.75</v>
      </c>
      <c r="I4204">
        <f t="shared" si="458"/>
        <v>1.25</v>
      </c>
      <c r="K4204" s="24">
        <v>39538</v>
      </c>
      <c r="L4204" s="25">
        <v>284</v>
      </c>
    </row>
    <row r="4205" spans="1:12" ht="15.75" thickBot="1" x14ac:dyDescent="0.3">
      <c r="A4205" s="1">
        <v>44028</v>
      </c>
      <c r="B4205" s="4">
        <v>5.3559999999999999</v>
      </c>
      <c r="C4205" s="4">
        <f t="shared" si="454"/>
        <v>0.24198461651640815</v>
      </c>
      <c r="D4205" s="3">
        <f t="shared" si="456"/>
        <v>7</v>
      </c>
      <c r="E4205">
        <f t="shared" si="457"/>
        <v>9</v>
      </c>
      <c r="F4205">
        <f t="shared" si="455"/>
        <v>2020</v>
      </c>
      <c r="G4205">
        <f t="shared" si="459"/>
        <v>375</v>
      </c>
      <c r="H4205">
        <f t="shared" si="460"/>
        <v>374.33333333333331</v>
      </c>
      <c r="I4205">
        <f t="shared" si="458"/>
        <v>0.66666666666668561</v>
      </c>
      <c r="K4205" s="22">
        <v>39535</v>
      </c>
      <c r="L4205" s="23">
        <v>278</v>
      </c>
    </row>
    <row r="4206" spans="1:12" ht="15.75" thickBot="1" x14ac:dyDescent="0.3">
      <c r="A4206" s="1">
        <v>44029</v>
      </c>
      <c r="B4206" s="4">
        <v>5.351</v>
      </c>
      <c r="C4206" s="4">
        <f t="shared" si="454"/>
        <v>0.2413402054322166</v>
      </c>
      <c r="D4206" s="3">
        <f t="shared" si="456"/>
        <v>7</v>
      </c>
      <c r="E4206">
        <f t="shared" si="457"/>
        <v>9</v>
      </c>
      <c r="F4206">
        <f t="shared" si="455"/>
        <v>2020</v>
      </c>
      <c r="G4206">
        <f t="shared" si="459"/>
        <v>364</v>
      </c>
      <c r="H4206">
        <f t="shared" si="460"/>
        <v>373.66666666666669</v>
      </c>
      <c r="I4206">
        <f t="shared" si="458"/>
        <v>-9.6666666666666856</v>
      </c>
      <c r="K4206" s="24">
        <v>39534</v>
      </c>
      <c r="L4206" s="25">
        <v>273</v>
      </c>
    </row>
    <row r="4207" spans="1:12" ht="15.75" thickBot="1" x14ac:dyDescent="0.3">
      <c r="A4207" s="1">
        <v>44032</v>
      </c>
      <c r="B4207" s="4">
        <v>5.3635000000000002</v>
      </c>
      <c r="C4207" s="4">
        <f t="shared" si="454"/>
        <v>0.24088649799055137</v>
      </c>
      <c r="D4207" s="3">
        <f t="shared" si="456"/>
        <v>7</v>
      </c>
      <c r="E4207">
        <f t="shared" si="457"/>
        <v>9</v>
      </c>
      <c r="F4207">
        <f t="shared" si="455"/>
        <v>2020</v>
      </c>
      <c r="G4207">
        <f t="shared" si="459"/>
        <v>355</v>
      </c>
      <c r="H4207">
        <f t="shared" si="460"/>
        <v>372.75</v>
      </c>
      <c r="I4207">
        <f t="shared" si="458"/>
        <v>-17.75</v>
      </c>
      <c r="K4207" s="22">
        <v>39533</v>
      </c>
      <c r="L4207" s="23">
        <v>277</v>
      </c>
    </row>
    <row r="4208" spans="1:12" ht="15.75" thickBot="1" x14ac:dyDescent="0.3">
      <c r="A4208" s="1">
        <v>44033</v>
      </c>
      <c r="B4208" s="4">
        <v>5.2282999999999999</v>
      </c>
      <c r="C4208" s="4">
        <f t="shared" si="454"/>
        <v>0.24194682623412497</v>
      </c>
      <c r="D4208" s="3">
        <f t="shared" si="456"/>
        <v>7</v>
      </c>
      <c r="E4208">
        <f t="shared" si="457"/>
        <v>9</v>
      </c>
      <c r="F4208">
        <f t="shared" si="455"/>
        <v>2020</v>
      </c>
      <c r="G4208">
        <f t="shared" si="459"/>
        <v>346</v>
      </c>
      <c r="H4208">
        <f t="shared" si="460"/>
        <v>371.08333333333331</v>
      </c>
      <c r="I4208">
        <f t="shared" si="458"/>
        <v>-25.083333333333314</v>
      </c>
      <c r="K4208" s="24">
        <v>39532</v>
      </c>
      <c r="L4208" s="25">
        <v>275</v>
      </c>
    </row>
    <row r="4209" spans="1:12" ht="15.75" thickBot="1" x14ac:dyDescent="0.3">
      <c r="A4209" s="1">
        <v>44034</v>
      </c>
      <c r="B4209" s="4">
        <v>5.1111000000000004</v>
      </c>
      <c r="C4209" s="4">
        <f t="shared" si="454"/>
        <v>0.24472977427512446</v>
      </c>
      <c r="D4209" s="3">
        <f t="shared" si="456"/>
        <v>7</v>
      </c>
      <c r="E4209">
        <f t="shared" si="457"/>
        <v>9</v>
      </c>
      <c r="F4209">
        <f t="shared" si="455"/>
        <v>2020</v>
      </c>
      <c r="G4209">
        <f t="shared" si="459"/>
        <v>342</v>
      </c>
      <c r="H4209">
        <f t="shared" si="460"/>
        <v>369.41666666666669</v>
      </c>
      <c r="I4209">
        <f t="shared" si="458"/>
        <v>-27.416666666666686</v>
      </c>
      <c r="K4209" s="22">
        <v>39531</v>
      </c>
      <c r="L4209" s="23">
        <v>273</v>
      </c>
    </row>
    <row r="4210" spans="1:12" ht="15.75" thickBot="1" x14ac:dyDescent="0.3">
      <c r="A4210" s="1">
        <v>44035</v>
      </c>
      <c r="B4210" s="4">
        <v>5.1646999999999998</v>
      </c>
      <c r="C4210" s="4">
        <f t="shared" si="454"/>
        <v>0.24439397697846529</v>
      </c>
      <c r="D4210" s="3">
        <f t="shared" si="456"/>
        <v>7</v>
      </c>
      <c r="E4210">
        <f t="shared" si="457"/>
        <v>9</v>
      </c>
      <c r="F4210">
        <f t="shared" si="455"/>
        <v>2020</v>
      </c>
      <c r="G4210">
        <f t="shared" si="459"/>
        <v>351</v>
      </c>
      <c r="H4210">
        <f t="shared" si="460"/>
        <v>367.41666666666669</v>
      </c>
      <c r="I4210">
        <f t="shared" si="458"/>
        <v>-16.416666666666686</v>
      </c>
      <c r="K4210" s="24">
        <v>39527</v>
      </c>
      <c r="L4210" s="25">
        <v>291</v>
      </c>
    </row>
    <row r="4211" spans="1:12" ht="15.75" thickBot="1" x14ac:dyDescent="0.3">
      <c r="A4211" s="1">
        <v>44036</v>
      </c>
      <c r="B4211" s="4">
        <v>5.2145999999999999</v>
      </c>
      <c r="C4211" s="4">
        <f t="shared" ref="C4211:C4274" si="461">_xlfn.STDEV.P(B4150:B4211)</f>
        <v>0.2434152479497603</v>
      </c>
      <c r="D4211" s="3">
        <f t="shared" si="456"/>
        <v>7</v>
      </c>
      <c r="E4211">
        <f t="shared" si="457"/>
        <v>9</v>
      </c>
      <c r="F4211">
        <f t="shared" si="455"/>
        <v>2020</v>
      </c>
      <c r="G4211">
        <f t="shared" si="459"/>
        <v>352</v>
      </c>
      <c r="H4211">
        <f t="shared" si="460"/>
        <v>365.58333333333331</v>
      </c>
      <c r="I4211">
        <f t="shared" si="458"/>
        <v>-13.583333333333314</v>
      </c>
      <c r="K4211" s="22">
        <v>39526</v>
      </c>
      <c r="L4211" s="23">
        <v>290</v>
      </c>
    </row>
    <row r="4212" spans="1:12" ht="15.75" thickBot="1" x14ac:dyDescent="0.3">
      <c r="A4212" s="1">
        <v>44039</v>
      </c>
      <c r="B4212" s="4">
        <v>5.1889000000000003</v>
      </c>
      <c r="C4212" s="4">
        <f t="shared" si="461"/>
        <v>0.24354103494563975</v>
      </c>
      <c r="D4212" s="3">
        <f t="shared" si="456"/>
        <v>7</v>
      </c>
      <c r="E4212">
        <f t="shared" si="457"/>
        <v>9</v>
      </c>
      <c r="F4212">
        <f t="shared" si="455"/>
        <v>2020</v>
      </c>
      <c r="G4212">
        <f t="shared" si="459"/>
        <v>346</v>
      </c>
      <c r="H4212">
        <f t="shared" si="460"/>
        <v>362.58333333333331</v>
      </c>
      <c r="I4212">
        <f t="shared" si="458"/>
        <v>-16.583333333333314</v>
      </c>
      <c r="K4212" s="24">
        <v>39525</v>
      </c>
      <c r="L4212" s="25">
        <v>285</v>
      </c>
    </row>
    <row r="4213" spans="1:12" ht="15.75" thickBot="1" x14ac:dyDescent="0.3">
      <c r="A4213" s="1">
        <v>44040</v>
      </c>
      <c r="B4213" s="4">
        <v>5.1776999999999997</v>
      </c>
      <c r="C4213" s="4">
        <f t="shared" si="461"/>
        <v>0.2447885135335407</v>
      </c>
      <c r="D4213" s="3">
        <f t="shared" si="456"/>
        <v>7</v>
      </c>
      <c r="E4213">
        <f t="shared" si="457"/>
        <v>9</v>
      </c>
      <c r="F4213">
        <f t="shared" si="455"/>
        <v>2020</v>
      </c>
      <c r="G4213">
        <f t="shared" si="459"/>
        <v>349</v>
      </c>
      <c r="H4213">
        <f t="shared" si="460"/>
        <v>359.83333333333331</v>
      </c>
      <c r="I4213">
        <f t="shared" si="458"/>
        <v>-10.833333333333314</v>
      </c>
      <c r="K4213" s="22">
        <v>39524</v>
      </c>
      <c r="L4213" s="23">
        <v>305</v>
      </c>
    </row>
    <row r="4214" spans="1:12" ht="15.75" thickBot="1" x14ac:dyDescent="0.3">
      <c r="A4214" s="1">
        <v>44041</v>
      </c>
      <c r="B4214" s="4">
        <v>5.1395</v>
      </c>
      <c r="C4214" s="4">
        <f t="shared" si="461"/>
        <v>0.24650485287229976</v>
      </c>
      <c r="D4214" s="3">
        <f t="shared" si="456"/>
        <v>7</v>
      </c>
      <c r="E4214">
        <f t="shared" si="457"/>
        <v>9</v>
      </c>
      <c r="F4214">
        <f t="shared" si="455"/>
        <v>2020</v>
      </c>
      <c r="G4214">
        <f t="shared" si="459"/>
        <v>340</v>
      </c>
      <c r="H4214">
        <f t="shared" si="460"/>
        <v>356.75</v>
      </c>
      <c r="I4214">
        <f t="shared" si="458"/>
        <v>-16.75</v>
      </c>
      <c r="K4214" s="24">
        <v>39521</v>
      </c>
      <c r="L4214" s="25">
        <v>289</v>
      </c>
    </row>
    <row r="4215" spans="1:12" ht="15.75" thickBot="1" x14ac:dyDescent="0.3">
      <c r="A4215" s="1">
        <v>44042</v>
      </c>
      <c r="B4215" s="4">
        <v>5.1837</v>
      </c>
      <c r="C4215" s="4">
        <f t="shared" si="461"/>
        <v>0.24613994648781395</v>
      </c>
      <c r="D4215" s="3">
        <f t="shared" si="456"/>
        <v>7</v>
      </c>
      <c r="E4215">
        <f t="shared" si="457"/>
        <v>9</v>
      </c>
      <c r="F4215">
        <f t="shared" si="455"/>
        <v>2020</v>
      </c>
      <c r="G4215">
        <f t="shared" si="459"/>
        <v>342</v>
      </c>
      <c r="H4215">
        <f t="shared" si="460"/>
        <v>353.16666666666669</v>
      </c>
      <c r="I4215">
        <f t="shared" si="458"/>
        <v>-11.166666666666686</v>
      </c>
      <c r="K4215" s="22">
        <v>39520</v>
      </c>
      <c r="L4215" s="23">
        <v>277</v>
      </c>
    </row>
    <row r="4216" spans="1:12" ht="15.75" thickBot="1" x14ac:dyDescent="0.3">
      <c r="A4216" s="1">
        <v>44043</v>
      </c>
      <c r="B4216" s="4">
        <v>5.2032999999999996</v>
      </c>
      <c r="C4216" s="4">
        <f t="shared" si="461"/>
        <v>0.24599643463000914</v>
      </c>
      <c r="D4216" s="3">
        <f t="shared" si="456"/>
        <v>7</v>
      </c>
      <c r="E4216">
        <f t="shared" si="457"/>
        <v>9</v>
      </c>
      <c r="F4216">
        <f t="shared" si="455"/>
        <v>2020</v>
      </c>
      <c r="G4216">
        <f t="shared" si="459"/>
        <v>334</v>
      </c>
      <c r="H4216">
        <f t="shared" si="460"/>
        <v>349.66666666666669</v>
      </c>
      <c r="I4216">
        <f t="shared" si="458"/>
        <v>-15.666666666666686</v>
      </c>
      <c r="K4216" s="24">
        <v>39519</v>
      </c>
      <c r="L4216" s="25">
        <v>272</v>
      </c>
    </row>
    <row r="4217" spans="1:12" ht="15.75" thickBot="1" x14ac:dyDescent="0.3">
      <c r="A4217" s="1">
        <v>44046</v>
      </c>
      <c r="B4217" s="4">
        <v>5.3075000000000001</v>
      </c>
      <c r="C4217" s="4">
        <f t="shared" si="461"/>
        <v>0.24289872998452611</v>
      </c>
      <c r="D4217" s="3">
        <f t="shared" si="456"/>
        <v>8</v>
      </c>
      <c r="E4217">
        <f t="shared" si="457"/>
        <v>9</v>
      </c>
      <c r="F4217">
        <f t="shared" si="455"/>
        <v>2020</v>
      </c>
      <c r="G4217">
        <f t="shared" si="459"/>
        <v>329</v>
      </c>
      <c r="H4217">
        <f t="shared" si="460"/>
        <v>345.83333333333331</v>
      </c>
      <c r="I4217">
        <f t="shared" si="458"/>
        <v>-16.833333333333314</v>
      </c>
      <c r="K4217" s="22">
        <v>39518</v>
      </c>
      <c r="L4217" s="23">
        <v>265</v>
      </c>
    </row>
    <row r="4218" spans="1:12" ht="15.75" thickBot="1" x14ac:dyDescent="0.3">
      <c r="A4218" s="1">
        <v>44047</v>
      </c>
      <c r="B4218" s="4">
        <v>5.3329000000000004</v>
      </c>
      <c r="C4218" s="4">
        <f t="shared" si="461"/>
        <v>0.23492649896670531</v>
      </c>
      <c r="D4218" s="3">
        <f t="shared" si="456"/>
        <v>8</v>
      </c>
      <c r="E4218">
        <f t="shared" si="457"/>
        <v>9</v>
      </c>
      <c r="F4218">
        <f t="shared" si="455"/>
        <v>2020</v>
      </c>
      <c r="G4218">
        <f t="shared" si="459"/>
        <v>333</v>
      </c>
      <c r="H4218">
        <f t="shared" si="460"/>
        <v>343.25</v>
      </c>
      <c r="I4218">
        <f t="shared" si="458"/>
        <v>-10.25</v>
      </c>
      <c r="K4218" s="24">
        <v>39517</v>
      </c>
      <c r="L4218" s="25">
        <v>284</v>
      </c>
    </row>
    <row r="4219" spans="1:12" ht="15.75" thickBot="1" x14ac:dyDescent="0.3">
      <c r="A4219" s="1">
        <v>44048</v>
      </c>
      <c r="B4219" s="4">
        <v>5.2759999999999998</v>
      </c>
      <c r="C4219" s="4">
        <f t="shared" si="461"/>
        <v>0.22885337299097086</v>
      </c>
      <c r="D4219" s="3">
        <f t="shared" si="456"/>
        <v>8</v>
      </c>
      <c r="E4219">
        <f t="shared" si="457"/>
        <v>9</v>
      </c>
      <c r="F4219">
        <f t="shared" si="455"/>
        <v>2020</v>
      </c>
      <c r="G4219">
        <f t="shared" si="459"/>
        <v>323</v>
      </c>
      <c r="H4219">
        <f t="shared" si="460"/>
        <v>340.58333333333331</v>
      </c>
      <c r="I4219">
        <f t="shared" si="458"/>
        <v>-17.583333333333314</v>
      </c>
      <c r="K4219" s="22">
        <v>39514</v>
      </c>
      <c r="L4219" s="23">
        <v>273</v>
      </c>
    </row>
    <row r="4220" spans="1:12" ht="15.75" thickBot="1" x14ac:dyDescent="0.3">
      <c r="A4220" s="1">
        <v>44049</v>
      </c>
      <c r="B4220" s="4">
        <v>5.3430999999999997</v>
      </c>
      <c r="C4220" s="4">
        <f t="shared" si="461"/>
        <v>0.22124731990710525</v>
      </c>
      <c r="D4220" s="3">
        <f t="shared" si="456"/>
        <v>8</v>
      </c>
      <c r="E4220">
        <f t="shared" si="457"/>
        <v>9</v>
      </c>
      <c r="F4220">
        <f t="shared" si="455"/>
        <v>2020</v>
      </c>
      <c r="G4220">
        <f t="shared" si="459"/>
        <v>323</v>
      </c>
      <c r="H4220">
        <f t="shared" si="460"/>
        <v>338.66666666666669</v>
      </c>
      <c r="I4220">
        <f t="shared" si="458"/>
        <v>-15.666666666666686</v>
      </c>
      <c r="K4220" s="24">
        <v>39513</v>
      </c>
      <c r="L4220" s="25">
        <v>257</v>
      </c>
    </row>
    <row r="4221" spans="1:12" ht="15.75" thickBot="1" x14ac:dyDescent="0.3">
      <c r="A4221" s="1">
        <v>44050</v>
      </c>
      <c r="B4221" s="4">
        <v>5.4226999999999999</v>
      </c>
      <c r="C4221" s="4">
        <f t="shared" si="461"/>
        <v>0.2142725197404485</v>
      </c>
      <c r="D4221" s="3">
        <f t="shared" si="456"/>
        <v>8</v>
      </c>
      <c r="E4221">
        <f t="shared" si="457"/>
        <v>9</v>
      </c>
      <c r="F4221">
        <f t="shared" si="455"/>
        <v>2020</v>
      </c>
      <c r="G4221">
        <f t="shared" si="459"/>
        <v>317</v>
      </c>
      <c r="H4221">
        <f t="shared" si="460"/>
        <v>336.58333333333331</v>
      </c>
      <c r="I4221">
        <f t="shared" si="458"/>
        <v>-19.583333333333314</v>
      </c>
      <c r="K4221" s="22">
        <v>39512</v>
      </c>
      <c r="L4221" s="23">
        <v>252</v>
      </c>
    </row>
    <row r="4222" spans="1:12" ht="15.75" thickBot="1" x14ac:dyDescent="0.3">
      <c r="A4222" s="1">
        <v>44053</v>
      </c>
      <c r="B4222" s="4">
        <v>5.3933</v>
      </c>
      <c r="C4222" s="4">
        <f t="shared" si="461"/>
        <v>0.20137609161256692</v>
      </c>
      <c r="D4222" s="3">
        <f t="shared" si="456"/>
        <v>8</v>
      </c>
      <c r="E4222">
        <f t="shared" si="457"/>
        <v>9</v>
      </c>
      <c r="F4222">
        <f t="shared" si="455"/>
        <v>2020</v>
      </c>
      <c r="G4222">
        <f t="shared" si="459"/>
        <v>309</v>
      </c>
      <c r="H4222">
        <f t="shared" si="460"/>
        <v>333.08333333333331</v>
      </c>
      <c r="I4222">
        <f t="shared" si="458"/>
        <v>-24.083333333333314</v>
      </c>
      <c r="K4222" s="24">
        <v>39511</v>
      </c>
      <c r="L4222" s="25">
        <v>258</v>
      </c>
    </row>
    <row r="4223" spans="1:12" ht="15.75" thickBot="1" x14ac:dyDescent="0.3">
      <c r="A4223" s="1">
        <v>44054</v>
      </c>
      <c r="B4223" s="4">
        <v>5.4284999999999997</v>
      </c>
      <c r="C4223" s="4">
        <f t="shared" si="461"/>
        <v>0.1856970909405069</v>
      </c>
      <c r="D4223" s="3">
        <f t="shared" si="456"/>
        <v>8</v>
      </c>
      <c r="E4223">
        <f t="shared" si="457"/>
        <v>9</v>
      </c>
      <c r="F4223">
        <f t="shared" si="455"/>
        <v>2020</v>
      </c>
      <c r="G4223">
        <f t="shared" si="459"/>
        <v>298</v>
      </c>
      <c r="H4223">
        <f t="shared" si="460"/>
        <v>328.58333333333331</v>
      </c>
      <c r="I4223">
        <f t="shared" si="458"/>
        <v>-30.583333333333314</v>
      </c>
      <c r="K4223" s="22">
        <v>39510</v>
      </c>
      <c r="L4223" s="23">
        <v>267</v>
      </c>
    </row>
    <row r="4224" spans="1:12" ht="15.75" thickBot="1" x14ac:dyDescent="0.3">
      <c r="A4224" s="1">
        <v>44055</v>
      </c>
      <c r="B4224" s="4">
        <v>5.4550999999999998</v>
      </c>
      <c r="C4224" s="4">
        <f t="shared" si="461"/>
        <v>0.17473367145953109</v>
      </c>
      <c r="D4224" s="3">
        <f t="shared" si="456"/>
        <v>8</v>
      </c>
      <c r="E4224">
        <f t="shared" si="457"/>
        <v>9</v>
      </c>
      <c r="F4224">
        <f t="shared" si="455"/>
        <v>2020</v>
      </c>
      <c r="G4224">
        <f t="shared" si="459"/>
        <v>307</v>
      </c>
      <c r="H4224">
        <f t="shared" si="460"/>
        <v>325.33333333333331</v>
      </c>
      <c r="I4224">
        <f t="shared" si="458"/>
        <v>-18.333333333333314</v>
      </c>
      <c r="K4224" s="24">
        <v>39507</v>
      </c>
      <c r="L4224" s="25">
        <v>265</v>
      </c>
    </row>
    <row r="4225" spans="1:12" ht="15.75" thickBot="1" x14ac:dyDescent="0.3">
      <c r="A4225" s="1">
        <v>44056</v>
      </c>
      <c r="B4225" s="4">
        <v>5.3800999999999997</v>
      </c>
      <c r="C4225" s="4">
        <f t="shared" si="461"/>
        <v>0.16597963583200837</v>
      </c>
      <c r="D4225" s="3">
        <f t="shared" si="456"/>
        <v>8</v>
      </c>
      <c r="E4225">
        <f t="shared" si="457"/>
        <v>9</v>
      </c>
      <c r="F4225">
        <f t="shared" si="455"/>
        <v>2020</v>
      </c>
      <c r="G4225">
        <f t="shared" si="459"/>
        <v>307</v>
      </c>
      <c r="H4225">
        <f t="shared" si="460"/>
        <v>321.83333333333331</v>
      </c>
      <c r="I4225">
        <f t="shared" si="458"/>
        <v>-14.833333333333314</v>
      </c>
      <c r="K4225" s="22">
        <v>39506</v>
      </c>
      <c r="L4225" s="23">
        <v>255</v>
      </c>
    </row>
    <row r="4226" spans="1:12" ht="15.75" thickBot="1" x14ac:dyDescent="0.3">
      <c r="A4226" s="1">
        <v>44057</v>
      </c>
      <c r="B4226" s="4">
        <v>5.3852000000000002</v>
      </c>
      <c r="C4226" s="4">
        <f t="shared" si="461"/>
        <v>0.15728876924396396</v>
      </c>
      <c r="D4226" s="3">
        <f t="shared" si="456"/>
        <v>8</v>
      </c>
      <c r="E4226">
        <f t="shared" si="457"/>
        <v>9</v>
      </c>
      <c r="F4226">
        <f t="shared" ref="F4226:F4289" si="462">YEAR(A4226)</f>
        <v>2020</v>
      </c>
      <c r="G4226">
        <f t="shared" si="459"/>
        <v>317</v>
      </c>
      <c r="H4226">
        <f t="shared" si="460"/>
        <v>319.91666666666669</v>
      </c>
      <c r="I4226">
        <f t="shared" si="458"/>
        <v>-2.9166666666666856</v>
      </c>
      <c r="K4226" s="24">
        <v>39505</v>
      </c>
      <c r="L4226" s="25">
        <v>240</v>
      </c>
    </row>
    <row r="4227" spans="1:12" ht="15.75" thickBot="1" x14ac:dyDescent="0.3">
      <c r="A4227" s="1">
        <v>44060</v>
      </c>
      <c r="B4227" s="4">
        <v>5.4497</v>
      </c>
      <c r="C4227" s="4">
        <f t="shared" si="461"/>
        <v>0.14993445610142719</v>
      </c>
      <c r="D4227" s="3">
        <f t="shared" ref="D4227:D4290" si="463">MONTH(A4227)</f>
        <v>8</v>
      </c>
      <c r="E4227">
        <f t="shared" ref="E4227:E4290" si="464">IF(D4227&lt;4,3,IF(D4227&lt;7,6,IF(D4227&lt;10,9,12)))</f>
        <v>9</v>
      </c>
      <c r="F4227">
        <f t="shared" si="462"/>
        <v>2020</v>
      </c>
      <c r="G4227">
        <f t="shared" si="459"/>
        <v>321</v>
      </c>
      <c r="H4227">
        <f t="shared" si="460"/>
        <v>318.16666666666669</v>
      </c>
      <c r="I4227">
        <f t="shared" ref="I4227:I4290" si="465">G4227-H4227</f>
        <v>2.8333333333333144</v>
      </c>
      <c r="K4227" s="22">
        <v>39504</v>
      </c>
      <c r="L4227" s="23">
        <v>238</v>
      </c>
    </row>
    <row r="4228" spans="1:12" ht="15.75" thickBot="1" x14ac:dyDescent="0.3">
      <c r="A4228" s="1">
        <v>44061</v>
      </c>
      <c r="B4228" s="4">
        <v>5.4659000000000004</v>
      </c>
      <c r="C4228" s="4">
        <f t="shared" si="461"/>
        <v>0.14627327859775954</v>
      </c>
      <c r="D4228" s="3">
        <f t="shared" si="463"/>
        <v>8</v>
      </c>
      <c r="E4228">
        <f t="shared" si="464"/>
        <v>9</v>
      </c>
      <c r="F4228">
        <f t="shared" si="462"/>
        <v>2020</v>
      </c>
      <c r="G4228">
        <f t="shared" ref="G4228:G4291" si="466">_xlfn.IFNA(VLOOKUP($A4228, $K:$L, 2, 0), G4227)</f>
        <v>325</v>
      </c>
      <c r="H4228">
        <f t="shared" si="460"/>
        <v>317.41666666666669</v>
      </c>
      <c r="I4228">
        <f t="shared" si="465"/>
        <v>7.5833333333333144</v>
      </c>
      <c r="K4228" s="24">
        <v>39503</v>
      </c>
      <c r="L4228" s="25">
        <v>239</v>
      </c>
    </row>
    <row r="4229" spans="1:12" ht="15.75" thickBot="1" x14ac:dyDescent="0.3">
      <c r="A4229" s="1">
        <v>44062</v>
      </c>
      <c r="B4229" s="4">
        <v>5.4905999999999997</v>
      </c>
      <c r="C4229" s="4">
        <f t="shared" si="461"/>
        <v>0.1437569776345706</v>
      </c>
      <c r="D4229" s="3">
        <f t="shared" si="463"/>
        <v>8</v>
      </c>
      <c r="E4229">
        <f t="shared" si="464"/>
        <v>9</v>
      </c>
      <c r="F4229">
        <f t="shared" si="462"/>
        <v>2020</v>
      </c>
      <c r="G4229">
        <f t="shared" si="466"/>
        <v>327</v>
      </c>
      <c r="H4229">
        <f t="shared" si="460"/>
        <v>317.25</v>
      </c>
      <c r="I4229">
        <f t="shared" si="465"/>
        <v>9.75</v>
      </c>
      <c r="K4229" s="22">
        <v>39500</v>
      </c>
      <c r="L4229" s="23">
        <v>248</v>
      </c>
    </row>
    <row r="4230" spans="1:12" ht="15.75" thickBot="1" x14ac:dyDescent="0.3">
      <c r="A4230" s="1">
        <v>44063</v>
      </c>
      <c r="B4230" s="4">
        <v>5.6509999999999998</v>
      </c>
      <c r="C4230" s="4">
        <f t="shared" si="461"/>
        <v>0.14908963272947232</v>
      </c>
      <c r="D4230" s="3">
        <f t="shared" si="463"/>
        <v>8</v>
      </c>
      <c r="E4230">
        <f t="shared" si="464"/>
        <v>9</v>
      </c>
      <c r="F4230">
        <f t="shared" si="462"/>
        <v>2020</v>
      </c>
      <c r="G4230">
        <f t="shared" si="466"/>
        <v>338</v>
      </c>
      <c r="H4230">
        <f t="shared" si="460"/>
        <v>317.66666666666669</v>
      </c>
      <c r="I4230">
        <f t="shared" si="465"/>
        <v>20.333333333333314</v>
      </c>
      <c r="K4230" s="24">
        <v>39499</v>
      </c>
      <c r="L4230" s="25">
        <v>255</v>
      </c>
    </row>
    <row r="4231" spans="1:12" ht="15.75" thickBot="1" x14ac:dyDescent="0.3">
      <c r="A4231" s="1">
        <v>44064</v>
      </c>
      <c r="B4231" s="4">
        <v>5.6063999999999998</v>
      </c>
      <c r="C4231" s="4">
        <f t="shared" si="461"/>
        <v>0.15409746135564306</v>
      </c>
      <c r="D4231" s="3">
        <f t="shared" si="463"/>
        <v>8</v>
      </c>
      <c r="E4231">
        <f t="shared" si="464"/>
        <v>9</v>
      </c>
      <c r="F4231">
        <f t="shared" si="462"/>
        <v>2020</v>
      </c>
      <c r="G4231">
        <f t="shared" si="466"/>
        <v>333</v>
      </c>
      <c r="H4231">
        <f t="shared" si="460"/>
        <v>318.5</v>
      </c>
      <c r="I4231">
        <f t="shared" si="465"/>
        <v>14.5</v>
      </c>
      <c r="K4231" s="22">
        <v>39498</v>
      </c>
      <c r="L4231" s="23">
        <v>252</v>
      </c>
    </row>
    <row r="4232" spans="1:12" ht="15.75" thickBot="1" x14ac:dyDescent="0.3">
      <c r="A4232" s="1">
        <v>44067</v>
      </c>
      <c r="B4232" s="4">
        <v>5.5953999999999997</v>
      </c>
      <c r="C4232" s="4">
        <f t="shared" si="461"/>
        <v>0.15880471279345279</v>
      </c>
      <c r="D4232" s="3">
        <f t="shared" si="463"/>
        <v>8</v>
      </c>
      <c r="E4232">
        <f t="shared" si="464"/>
        <v>9</v>
      </c>
      <c r="F4232">
        <f t="shared" si="462"/>
        <v>2020</v>
      </c>
      <c r="G4232">
        <f t="shared" si="466"/>
        <v>329</v>
      </c>
      <c r="H4232">
        <f t="shared" si="460"/>
        <v>319</v>
      </c>
      <c r="I4232">
        <f t="shared" si="465"/>
        <v>10</v>
      </c>
      <c r="K4232" s="24">
        <v>39497</v>
      </c>
      <c r="L4232" s="25">
        <v>261</v>
      </c>
    </row>
    <row r="4233" spans="1:12" ht="15.75" thickBot="1" x14ac:dyDescent="0.3">
      <c r="A4233" s="1">
        <v>44068</v>
      </c>
      <c r="B4233" s="4">
        <v>5.5997000000000003</v>
      </c>
      <c r="C4233" s="4">
        <f t="shared" si="461"/>
        <v>0.1632820982558163</v>
      </c>
      <c r="D4233" s="3">
        <f t="shared" si="463"/>
        <v>8</v>
      </c>
      <c r="E4233">
        <f t="shared" si="464"/>
        <v>9</v>
      </c>
      <c r="F4233">
        <f t="shared" si="462"/>
        <v>2020</v>
      </c>
      <c r="G4233">
        <f t="shared" si="466"/>
        <v>334</v>
      </c>
      <c r="H4233">
        <f t="shared" si="460"/>
        <v>320.41666666666669</v>
      </c>
      <c r="I4233">
        <f t="shared" si="465"/>
        <v>13.583333333333314</v>
      </c>
      <c r="K4233" s="22">
        <v>39496</v>
      </c>
      <c r="L4233" s="23">
        <v>261</v>
      </c>
    </row>
    <row r="4234" spans="1:12" ht="15.75" thickBot="1" x14ac:dyDescent="0.3">
      <c r="A4234" s="1">
        <v>44069</v>
      </c>
      <c r="B4234" s="4">
        <v>5.5679999999999996</v>
      </c>
      <c r="C4234" s="4">
        <f t="shared" si="461"/>
        <v>0.1660068794648481</v>
      </c>
      <c r="D4234" s="3">
        <f t="shared" si="463"/>
        <v>8</v>
      </c>
      <c r="E4234">
        <f t="shared" si="464"/>
        <v>9</v>
      </c>
      <c r="F4234">
        <f t="shared" si="462"/>
        <v>2020</v>
      </c>
      <c r="G4234">
        <f t="shared" si="466"/>
        <v>334</v>
      </c>
      <c r="H4234">
        <f t="shared" si="460"/>
        <v>322.5</v>
      </c>
      <c r="I4234">
        <f t="shared" si="465"/>
        <v>11.5</v>
      </c>
      <c r="K4234" s="24">
        <v>39493</v>
      </c>
      <c r="L4234" s="25">
        <v>261</v>
      </c>
    </row>
    <row r="4235" spans="1:12" ht="15.75" thickBot="1" x14ac:dyDescent="0.3">
      <c r="A4235" s="1">
        <v>44070</v>
      </c>
      <c r="B4235" s="4">
        <v>5.5956000000000001</v>
      </c>
      <c r="C4235" s="4">
        <f t="shared" si="461"/>
        <v>0.16992011059739759</v>
      </c>
      <c r="D4235" s="3">
        <f t="shared" si="463"/>
        <v>8</v>
      </c>
      <c r="E4235">
        <f t="shared" si="464"/>
        <v>9</v>
      </c>
      <c r="F4235">
        <f t="shared" si="462"/>
        <v>2020</v>
      </c>
      <c r="G4235">
        <f t="shared" si="466"/>
        <v>327</v>
      </c>
      <c r="H4235">
        <f t="shared" si="460"/>
        <v>324.91666666666669</v>
      </c>
      <c r="I4235">
        <f t="shared" si="465"/>
        <v>2.0833333333333144</v>
      </c>
      <c r="K4235" s="22">
        <v>39492</v>
      </c>
      <c r="L4235" s="23">
        <v>252</v>
      </c>
    </row>
    <row r="4236" spans="1:12" ht="15.75" thickBot="1" x14ac:dyDescent="0.3">
      <c r="A4236" s="1">
        <v>44071</v>
      </c>
      <c r="B4236" s="4">
        <v>5.4679000000000002</v>
      </c>
      <c r="C4236" s="4">
        <f t="shared" si="461"/>
        <v>0.17103259707197999</v>
      </c>
      <c r="D4236" s="3">
        <f t="shared" si="463"/>
        <v>8</v>
      </c>
      <c r="E4236">
        <f t="shared" si="464"/>
        <v>9</v>
      </c>
      <c r="F4236">
        <f t="shared" si="462"/>
        <v>2020</v>
      </c>
      <c r="G4236">
        <f t="shared" si="466"/>
        <v>320</v>
      </c>
      <c r="H4236">
        <f t="shared" si="460"/>
        <v>326</v>
      </c>
      <c r="I4236">
        <f t="shared" si="465"/>
        <v>-6</v>
      </c>
      <c r="K4236" s="24">
        <v>39491</v>
      </c>
      <c r="L4236" s="25">
        <v>258</v>
      </c>
    </row>
    <row r="4237" spans="1:12" ht="15.75" thickBot="1" x14ac:dyDescent="0.3">
      <c r="A4237" s="1">
        <v>44074</v>
      </c>
      <c r="B4237" s="4">
        <v>5.4713000000000003</v>
      </c>
      <c r="C4237" s="4">
        <f t="shared" si="461"/>
        <v>0.16900099585474618</v>
      </c>
      <c r="D4237" s="3">
        <f t="shared" si="463"/>
        <v>8</v>
      </c>
      <c r="E4237">
        <f t="shared" si="464"/>
        <v>9</v>
      </c>
      <c r="F4237">
        <f t="shared" si="462"/>
        <v>2020</v>
      </c>
      <c r="G4237">
        <f t="shared" si="466"/>
        <v>319</v>
      </c>
      <c r="H4237">
        <f t="shared" si="460"/>
        <v>327</v>
      </c>
      <c r="I4237">
        <f t="shared" si="465"/>
        <v>-8</v>
      </c>
      <c r="K4237" s="22">
        <v>39490</v>
      </c>
      <c r="L4237" s="23">
        <v>263</v>
      </c>
    </row>
    <row r="4238" spans="1:12" ht="15.75" thickBot="1" x14ac:dyDescent="0.3">
      <c r="A4238" s="1">
        <v>44075</v>
      </c>
      <c r="B4238" s="4">
        <v>5.3731999999999998</v>
      </c>
      <c r="C4238" s="4">
        <f t="shared" si="461"/>
        <v>0.16694989783493958</v>
      </c>
      <c r="D4238" s="3">
        <f t="shared" si="463"/>
        <v>9</v>
      </c>
      <c r="E4238">
        <f t="shared" si="464"/>
        <v>9</v>
      </c>
      <c r="F4238">
        <f t="shared" si="462"/>
        <v>2020</v>
      </c>
      <c r="G4238">
        <f t="shared" si="466"/>
        <v>314</v>
      </c>
      <c r="H4238">
        <f t="shared" si="460"/>
        <v>326.75</v>
      </c>
      <c r="I4238">
        <f t="shared" si="465"/>
        <v>-12.75</v>
      </c>
      <c r="K4238" s="24">
        <v>39489</v>
      </c>
      <c r="L4238" s="25">
        <v>273</v>
      </c>
    </row>
    <row r="4239" spans="1:12" ht="15.75" thickBot="1" x14ac:dyDescent="0.3">
      <c r="A4239" s="1">
        <v>44076</v>
      </c>
      <c r="B4239" s="4">
        <v>5.3741000000000003</v>
      </c>
      <c r="C4239" s="4">
        <f t="shared" si="461"/>
        <v>0.16119541333399268</v>
      </c>
      <c r="D4239" s="3">
        <f t="shared" si="463"/>
        <v>9</v>
      </c>
      <c r="E4239">
        <f t="shared" si="464"/>
        <v>9</v>
      </c>
      <c r="F4239">
        <f t="shared" si="462"/>
        <v>2020</v>
      </c>
      <c r="G4239">
        <f t="shared" si="466"/>
        <v>312</v>
      </c>
      <c r="H4239">
        <f t="shared" si="460"/>
        <v>326</v>
      </c>
      <c r="I4239">
        <f t="shared" si="465"/>
        <v>-14</v>
      </c>
      <c r="K4239" s="22">
        <v>39486</v>
      </c>
      <c r="L4239" s="23">
        <v>273</v>
      </c>
    </row>
    <row r="4240" spans="1:12" ht="15.75" thickBot="1" x14ac:dyDescent="0.3">
      <c r="A4240" s="1">
        <v>44077</v>
      </c>
      <c r="B4240" s="4">
        <v>5.3079000000000001</v>
      </c>
      <c r="C4240" s="4">
        <f t="shared" si="461"/>
        <v>0.15315234514058329</v>
      </c>
      <c r="D4240" s="3">
        <f t="shared" si="463"/>
        <v>9</v>
      </c>
      <c r="E4240">
        <f t="shared" si="464"/>
        <v>9</v>
      </c>
      <c r="F4240">
        <f t="shared" si="462"/>
        <v>2020</v>
      </c>
      <c r="G4240">
        <f t="shared" si="466"/>
        <v>318</v>
      </c>
      <c r="H4240">
        <f t="shared" si="460"/>
        <v>325.41666666666669</v>
      </c>
      <c r="I4240">
        <f t="shared" si="465"/>
        <v>-7.4166666666666856</v>
      </c>
      <c r="K4240" s="24">
        <v>39485</v>
      </c>
      <c r="L4240" s="25">
        <v>257</v>
      </c>
    </row>
    <row r="4241" spans="1:12" ht="15.75" thickBot="1" x14ac:dyDescent="0.3">
      <c r="A4241" s="1">
        <v>44078</v>
      </c>
      <c r="B4241" s="4">
        <v>5.2847999999999997</v>
      </c>
      <c r="C4241" s="4">
        <f t="shared" si="461"/>
        <v>0.14323121125554841</v>
      </c>
      <c r="D4241" s="3">
        <f t="shared" si="463"/>
        <v>9</v>
      </c>
      <c r="E4241">
        <f t="shared" si="464"/>
        <v>9</v>
      </c>
      <c r="F4241">
        <f t="shared" si="462"/>
        <v>2020</v>
      </c>
      <c r="G4241">
        <f t="shared" si="466"/>
        <v>312</v>
      </c>
      <c r="H4241">
        <f t="shared" si="460"/>
        <v>324.16666666666669</v>
      </c>
      <c r="I4241">
        <f t="shared" si="465"/>
        <v>-12.166666666666686</v>
      </c>
      <c r="K4241" s="22">
        <v>39484</v>
      </c>
      <c r="L4241" s="23">
        <v>265</v>
      </c>
    </row>
    <row r="4242" spans="1:12" ht="15.75" thickBot="1" x14ac:dyDescent="0.3">
      <c r="A4242" s="1">
        <v>44082</v>
      </c>
      <c r="B4242" s="4">
        <v>5.3697999999999997</v>
      </c>
      <c r="C4242" s="4">
        <f t="shared" si="461"/>
        <v>0.13120172282924142</v>
      </c>
      <c r="D4242" s="3">
        <f t="shared" si="463"/>
        <v>9</v>
      </c>
      <c r="E4242">
        <f t="shared" si="464"/>
        <v>9</v>
      </c>
      <c r="F4242">
        <f t="shared" si="462"/>
        <v>2020</v>
      </c>
      <c r="G4242">
        <f t="shared" si="466"/>
        <v>317</v>
      </c>
      <c r="H4242">
        <f t="shared" si="460"/>
        <v>322.41666666666669</v>
      </c>
      <c r="I4242">
        <f t="shared" si="465"/>
        <v>-5.4166666666666856</v>
      </c>
      <c r="K4242" s="24">
        <v>39483</v>
      </c>
      <c r="L4242" s="25">
        <v>265</v>
      </c>
    </row>
    <row r="4243" spans="1:12" ht="15.75" thickBot="1" x14ac:dyDescent="0.3">
      <c r="A4243" s="1">
        <v>44083</v>
      </c>
      <c r="B4243" s="4">
        <v>5.3023999999999996</v>
      </c>
      <c r="C4243" s="4">
        <f t="shared" si="461"/>
        <v>0.12523947362721738</v>
      </c>
      <c r="D4243" s="3">
        <f t="shared" si="463"/>
        <v>9</v>
      </c>
      <c r="E4243">
        <f t="shared" si="464"/>
        <v>9</v>
      </c>
      <c r="F4243">
        <f t="shared" si="462"/>
        <v>2020</v>
      </c>
      <c r="G4243">
        <f t="shared" si="466"/>
        <v>311</v>
      </c>
      <c r="H4243">
        <f t="shared" si="460"/>
        <v>320.58333333333331</v>
      </c>
      <c r="I4243">
        <f t="shared" si="465"/>
        <v>-9.5833333333333144</v>
      </c>
      <c r="K4243" s="22">
        <v>39482</v>
      </c>
      <c r="L4243" s="23">
        <v>253</v>
      </c>
    </row>
    <row r="4244" spans="1:12" ht="15.75" thickBot="1" x14ac:dyDescent="0.3">
      <c r="A4244" s="1">
        <v>44084</v>
      </c>
      <c r="B4244" s="4">
        <v>5.2935999999999996</v>
      </c>
      <c r="C4244" s="4">
        <f t="shared" si="461"/>
        <v>0.12372942792459418</v>
      </c>
      <c r="D4244" s="3">
        <f t="shared" si="463"/>
        <v>9</v>
      </c>
      <c r="E4244">
        <f t="shared" si="464"/>
        <v>9</v>
      </c>
      <c r="F4244">
        <f t="shared" si="462"/>
        <v>2020</v>
      </c>
      <c r="G4244">
        <f t="shared" si="466"/>
        <v>308</v>
      </c>
      <c r="H4244">
        <f t="shared" ref="H4244:H4307" si="467">AVERAGE(G4233:G4244)</f>
        <v>318.83333333333331</v>
      </c>
      <c r="I4244">
        <f t="shared" si="465"/>
        <v>-10.833333333333314</v>
      </c>
      <c r="K4244" s="24">
        <v>39479</v>
      </c>
      <c r="L4244" s="25">
        <v>259</v>
      </c>
    </row>
    <row r="4245" spans="1:12" ht="15.75" thickBot="1" x14ac:dyDescent="0.3">
      <c r="A4245" s="1">
        <v>44085</v>
      </c>
      <c r="B4245" s="4">
        <v>5.2854000000000001</v>
      </c>
      <c r="C4245" s="4">
        <f t="shared" si="461"/>
        <v>0.120689695032313</v>
      </c>
      <c r="D4245" s="3">
        <f t="shared" si="463"/>
        <v>9</v>
      </c>
      <c r="E4245">
        <f t="shared" si="464"/>
        <v>9</v>
      </c>
      <c r="F4245">
        <f t="shared" si="462"/>
        <v>2020</v>
      </c>
      <c r="G4245">
        <f t="shared" si="466"/>
        <v>311</v>
      </c>
      <c r="H4245">
        <f t="shared" si="467"/>
        <v>316.91666666666669</v>
      </c>
      <c r="I4245">
        <f t="shared" si="465"/>
        <v>-5.9166666666666856</v>
      </c>
      <c r="K4245" s="22">
        <v>39478</v>
      </c>
      <c r="L4245" s="23">
        <v>255</v>
      </c>
    </row>
    <row r="4246" spans="1:12" ht="15.75" thickBot="1" x14ac:dyDescent="0.3">
      <c r="A4246" s="1">
        <v>44088</v>
      </c>
      <c r="B4246" s="4">
        <v>5.2984</v>
      </c>
      <c r="C4246" s="4">
        <f t="shared" si="461"/>
        <v>0.12016190864746734</v>
      </c>
      <c r="D4246" s="3">
        <f t="shared" si="463"/>
        <v>9</v>
      </c>
      <c r="E4246">
        <f t="shared" si="464"/>
        <v>9</v>
      </c>
      <c r="F4246">
        <f t="shared" si="462"/>
        <v>2020</v>
      </c>
      <c r="G4246">
        <f t="shared" si="466"/>
        <v>310</v>
      </c>
      <c r="H4246">
        <f t="shared" si="467"/>
        <v>314.91666666666669</v>
      </c>
      <c r="I4246">
        <f t="shared" si="465"/>
        <v>-4.9166666666666856</v>
      </c>
      <c r="K4246" s="24">
        <v>39477</v>
      </c>
      <c r="L4246" s="25">
        <v>244</v>
      </c>
    </row>
    <row r="4247" spans="1:12" ht="15.75" thickBot="1" x14ac:dyDescent="0.3">
      <c r="A4247" s="1">
        <v>44089</v>
      </c>
      <c r="B4247" s="4">
        <v>5.2728000000000002</v>
      </c>
      <c r="C4247" s="4">
        <f t="shared" si="461"/>
        <v>0.12061196844792151</v>
      </c>
      <c r="D4247" s="3">
        <f t="shared" si="463"/>
        <v>9</v>
      </c>
      <c r="E4247">
        <f t="shared" si="464"/>
        <v>9</v>
      </c>
      <c r="F4247">
        <f t="shared" si="462"/>
        <v>2020</v>
      </c>
      <c r="G4247">
        <f t="shared" si="466"/>
        <v>307</v>
      </c>
      <c r="H4247">
        <f t="shared" si="467"/>
        <v>313.25</v>
      </c>
      <c r="I4247">
        <f t="shared" si="465"/>
        <v>-6.25</v>
      </c>
      <c r="K4247" s="22">
        <v>39476</v>
      </c>
      <c r="L4247" s="23">
        <v>253</v>
      </c>
    </row>
    <row r="4248" spans="1:12" ht="15.75" thickBot="1" x14ac:dyDescent="0.3">
      <c r="A4248" s="1">
        <v>44090</v>
      </c>
      <c r="B4248" s="4">
        <v>5.2531999999999996</v>
      </c>
      <c r="C4248" s="4">
        <f t="shared" si="461"/>
        <v>0.12128387561152008</v>
      </c>
      <c r="D4248" s="3">
        <f t="shared" si="463"/>
        <v>9</v>
      </c>
      <c r="E4248">
        <f t="shared" si="464"/>
        <v>9</v>
      </c>
      <c r="F4248">
        <f t="shared" si="462"/>
        <v>2020</v>
      </c>
      <c r="G4248">
        <f t="shared" si="466"/>
        <v>306</v>
      </c>
      <c r="H4248">
        <f t="shared" si="467"/>
        <v>312.08333333333331</v>
      </c>
      <c r="I4248">
        <f t="shared" si="465"/>
        <v>-6.0833333333333144</v>
      </c>
      <c r="K4248" s="24">
        <v>39475</v>
      </c>
      <c r="L4248" s="25">
        <v>259</v>
      </c>
    </row>
    <row r="4249" spans="1:12" ht="15.75" thickBot="1" x14ac:dyDescent="0.3">
      <c r="A4249" s="1">
        <v>44091</v>
      </c>
      <c r="B4249" s="4">
        <v>5.2592999999999996</v>
      </c>
      <c r="C4249" s="4">
        <f t="shared" si="461"/>
        <v>0.1207338664751853</v>
      </c>
      <c r="D4249" s="3">
        <f t="shared" si="463"/>
        <v>9</v>
      </c>
      <c r="E4249">
        <f t="shared" si="464"/>
        <v>9</v>
      </c>
      <c r="F4249">
        <f t="shared" si="462"/>
        <v>2020</v>
      </c>
      <c r="G4249">
        <f t="shared" si="466"/>
        <v>310</v>
      </c>
      <c r="H4249">
        <f t="shared" si="467"/>
        <v>311.33333333333331</v>
      </c>
      <c r="I4249">
        <f t="shared" si="465"/>
        <v>-1.3333333333333144</v>
      </c>
      <c r="K4249" s="22">
        <v>39474</v>
      </c>
      <c r="L4249" s="23">
        <v>258</v>
      </c>
    </row>
    <row r="4250" spans="1:12" ht="15.75" thickBot="1" x14ac:dyDescent="0.3">
      <c r="A4250" s="1">
        <v>44092</v>
      </c>
      <c r="B4250" s="4">
        <v>5.2888999999999999</v>
      </c>
      <c r="C4250" s="4">
        <f t="shared" si="461"/>
        <v>0.11874123651326557</v>
      </c>
      <c r="D4250" s="3">
        <f t="shared" si="463"/>
        <v>9</v>
      </c>
      <c r="E4250">
        <f t="shared" si="464"/>
        <v>9</v>
      </c>
      <c r="F4250">
        <f t="shared" si="462"/>
        <v>2020</v>
      </c>
      <c r="G4250">
        <f t="shared" si="466"/>
        <v>313</v>
      </c>
      <c r="H4250">
        <f t="shared" si="467"/>
        <v>311.25</v>
      </c>
      <c r="I4250">
        <f t="shared" si="465"/>
        <v>1.75</v>
      </c>
      <c r="K4250" s="24">
        <v>39472</v>
      </c>
      <c r="L4250" s="25">
        <v>258</v>
      </c>
    </row>
    <row r="4251" spans="1:12" ht="15.75" thickBot="1" x14ac:dyDescent="0.3">
      <c r="A4251" s="1">
        <v>44095</v>
      </c>
      <c r="B4251" s="4">
        <v>5.444</v>
      </c>
      <c r="C4251" s="4">
        <f t="shared" si="461"/>
        <v>0.11837407787474041</v>
      </c>
      <c r="D4251" s="3">
        <f t="shared" si="463"/>
        <v>9</v>
      </c>
      <c r="E4251">
        <f t="shared" si="464"/>
        <v>9</v>
      </c>
      <c r="F4251">
        <f t="shared" si="462"/>
        <v>2020</v>
      </c>
      <c r="G4251">
        <f t="shared" si="466"/>
        <v>327</v>
      </c>
      <c r="H4251">
        <f t="shared" si="467"/>
        <v>312.5</v>
      </c>
      <c r="I4251">
        <f t="shared" si="465"/>
        <v>14.5</v>
      </c>
      <c r="K4251" s="22">
        <v>39471</v>
      </c>
      <c r="L4251" s="23">
        <v>252</v>
      </c>
    </row>
    <row r="4252" spans="1:12" ht="15.75" thickBot="1" x14ac:dyDescent="0.3">
      <c r="A4252" s="1">
        <v>44096</v>
      </c>
      <c r="B4252" s="4">
        <v>5.4329000000000001</v>
      </c>
      <c r="C4252" s="4">
        <f t="shared" si="461"/>
        <v>0.11867372905248087</v>
      </c>
      <c r="D4252" s="3">
        <f t="shared" si="463"/>
        <v>9</v>
      </c>
      <c r="E4252">
        <f t="shared" si="464"/>
        <v>9</v>
      </c>
      <c r="F4252">
        <f t="shared" si="462"/>
        <v>2020</v>
      </c>
      <c r="G4252">
        <f t="shared" si="466"/>
        <v>332</v>
      </c>
      <c r="H4252">
        <f t="shared" si="467"/>
        <v>313.66666666666669</v>
      </c>
      <c r="I4252">
        <f t="shared" si="465"/>
        <v>18.333333333333314</v>
      </c>
      <c r="K4252" s="24">
        <v>39470</v>
      </c>
      <c r="L4252" s="25">
        <v>275</v>
      </c>
    </row>
    <row r="4253" spans="1:12" ht="15.75" thickBot="1" x14ac:dyDescent="0.3">
      <c r="A4253" s="1">
        <v>44097</v>
      </c>
      <c r="B4253" s="4">
        <v>5.5311000000000003</v>
      </c>
      <c r="C4253" s="4">
        <f t="shared" si="461"/>
        <v>0.11992717050479497</v>
      </c>
      <c r="D4253" s="3">
        <f t="shared" si="463"/>
        <v>9</v>
      </c>
      <c r="E4253">
        <f t="shared" si="464"/>
        <v>9</v>
      </c>
      <c r="F4253">
        <f t="shared" si="462"/>
        <v>2020</v>
      </c>
      <c r="G4253">
        <f t="shared" si="466"/>
        <v>348</v>
      </c>
      <c r="H4253">
        <f t="shared" si="467"/>
        <v>316.66666666666669</v>
      </c>
      <c r="I4253">
        <f t="shared" si="465"/>
        <v>31.333333333333314</v>
      </c>
      <c r="K4253" s="22">
        <v>39469</v>
      </c>
      <c r="L4253" s="23">
        <v>269</v>
      </c>
    </row>
    <row r="4254" spans="1:12" ht="15.75" thickBot="1" x14ac:dyDescent="0.3">
      <c r="A4254" s="1">
        <v>44098</v>
      </c>
      <c r="B4254" s="4">
        <v>5.5713999999999997</v>
      </c>
      <c r="C4254" s="4">
        <f t="shared" si="461"/>
        <v>0.12241249869236483</v>
      </c>
      <c r="D4254" s="3">
        <f t="shared" si="463"/>
        <v>9</v>
      </c>
      <c r="E4254">
        <f t="shared" si="464"/>
        <v>9</v>
      </c>
      <c r="F4254">
        <f t="shared" si="462"/>
        <v>2020</v>
      </c>
      <c r="G4254">
        <f t="shared" si="466"/>
        <v>348</v>
      </c>
      <c r="H4254">
        <f t="shared" si="467"/>
        <v>319.25</v>
      </c>
      <c r="I4254">
        <f t="shared" si="465"/>
        <v>28.75</v>
      </c>
      <c r="K4254" s="24">
        <v>39468</v>
      </c>
      <c r="L4254" s="25">
        <v>252</v>
      </c>
    </row>
    <row r="4255" spans="1:12" ht="15.75" thickBot="1" x14ac:dyDescent="0.3">
      <c r="A4255" s="1">
        <v>44099</v>
      </c>
      <c r="B4255" s="4">
        <v>5.5667</v>
      </c>
      <c r="C4255" s="4">
        <f t="shared" si="461"/>
        <v>0.12427360306321796</v>
      </c>
      <c r="D4255" s="3">
        <f t="shared" si="463"/>
        <v>9</v>
      </c>
      <c r="E4255">
        <f t="shared" si="464"/>
        <v>9</v>
      </c>
      <c r="F4255">
        <f t="shared" si="462"/>
        <v>2020</v>
      </c>
      <c r="G4255">
        <f t="shared" si="466"/>
        <v>346</v>
      </c>
      <c r="H4255">
        <f t="shared" si="467"/>
        <v>322.16666666666669</v>
      </c>
      <c r="I4255">
        <f t="shared" si="465"/>
        <v>23.833333333333314</v>
      </c>
      <c r="K4255" s="22">
        <v>39465</v>
      </c>
      <c r="L4255" s="23">
        <v>252</v>
      </c>
    </row>
    <row r="4256" spans="1:12" ht="15.75" thickBot="1" x14ac:dyDescent="0.3">
      <c r="A4256" s="1">
        <v>44102</v>
      </c>
      <c r="B4256" s="4">
        <v>5.5857999999999999</v>
      </c>
      <c r="C4256" s="4">
        <f t="shared" si="461"/>
        <v>0.12734370266417025</v>
      </c>
      <c r="D4256" s="3">
        <f t="shared" si="463"/>
        <v>9</v>
      </c>
      <c r="E4256">
        <f t="shared" si="464"/>
        <v>9</v>
      </c>
      <c r="F4256">
        <f t="shared" si="462"/>
        <v>2020</v>
      </c>
      <c r="G4256">
        <f t="shared" si="466"/>
        <v>347</v>
      </c>
      <c r="H4256">
        <f t="shared" si="467"/>
        <v>325.41666666666669</v>
      </c>
      <c r="I4256">
        <f t="shared" si="465"/>
        <v>21.583333333333314</v>
      </c>
      <c r="K4256" s="24">
        <v>39464</v>
      </c>
      <c r="L4256" s="25">
        <v>248</v>
      </c>
    </row>
    <row r="4257" spans="1:12" ht="15.75" thickBot="1" x14ac:dyDescent="0.3">
      <c r="A4257" s="1">
        <v>44103</v>
      </c>
      <c r="B4257" s="4">
        <v>5.6528</v>
      </c>
      <c r="C4257" s="4">
        <f t="shared" si="461"/>
        <v>0.13196988975826862</v>
      </c>
      <c r="D4257" s="3">
        <f t="shared" si="463"/>
        <v>9</v>
      </c>
      <c r="E4257">
        <f t="shared" si="464"/>
        <v>9</v>
      </c>
      <c r="F4257">
        <f t="shared" si="462"/>
        <v>2020</v>
      </c>
      <c r="G4257">
        <f t="shared" si="466"/>
        <v>353</v>
      </c>
      <c r="H4257">
        <f t="shared" si="467"/>
        <v>328.91666666666669</v>
      </c>
      <c r="I4257">
        <f t="shared" si="465"/>
        <v>24.083333333333314</v>
      </c>
      <c r="K4257" s="22">
        <v>39463</v>
      </c>
      <c r="L4257" s="23">
        <v>236</v>
      </c>
    </row>
    <row r="4258" spans="1:12" ht="15.75" thickBot="1" x14ac:dyDescent="0.3">
      <c r="A4258" s="1">
        <v>44104</v>
      </c>
      <c r="B4258" s="4">
        <v>5.6406999999999998</v>
      </c>
      <c r="C4258" s="4">
        <f t="shared" si="461"/>
        <v>0.13606667999472419</v>
      </c>
      <c r="D4258" s="3">
        <f t="shared" si="463"/>
        <v>9</v>
      </c>
      <c r="E4258">
        <f t="shared" si="464"/>
        <v>9</v>
      </c>
      <c r="F4258">
        <f t="shared" si="462"/>
        <v>2020</v>
      </c>
      <c r="G4258">
        <f t="shared" si="466"/>
        <v>343</v>
      </c>
      <c r="H4258">
        <f t="shared" si="467"/>
        <v>331.66666666666669</v>
      </c>
      <c r="I4258">
        <f t="shared" si="465"/>
        <v>11.333333333333314</v>
      </c>
      <c r="K4258" s="24">
        <v>39462</v>
      </c>
      <c r="L4258" s="25">
        <v>238</v>
      </c>
    </row>
    <row r="4259" spans="1:12" ht="15.75" thickBot="1" x14ac:dyDescent="0.3">
      <c r="A4259" s="1">
        <v>44105</v>
      </c>
      <c r="B4259" s="4">
        <v>5.6440999999999999</v>
      </c>
      <c r="C4259" s="4">
        <f t="shared" si="461"/>
        <v>0.13976896713053555</v>
      </c>
      <c r="D4259" s="3">
        <f t="shared" si="463"/>
        <v>10</v>
      </c>
      <c r="E4259">
        <f t="shared" si="464"/>
        <v>12</v>
      </c>
      <c r="F4259">
        <f t="shared" si="462"/>
        <v>2020</v>
      </c>
      <c r="G4259">
        <f t="shared" si="466"/>
        <v>343</v>
      </c>
      <c r="H4259">
        <f t="shared" si="467"/>
        <v>334.66666666666669</v>
      </c>
      <c r="I4259">
        <f t="shared" si="465"/>
        <v>8.3333333333333144</v>
      </c>
      <c r="K4259" s="22">
        <v>39461</v>
      </c>
      <c r="L4259" s="23">
        <v>231</v>
      </c>
    </row>
    <row r="4260" spans="1:12" ht="15.75" thickBot="1" x14ac:dyDescent="0.3">
      <c r="A4260" s="1">
        <v>44106</v>
      </c>
      <c r="B4260" s="4">
        <v>5.6463999999999999</v>
      </c>
      <c r="C4260" s="4">
        <f t="shared" si="461"/>
        <v>0.14342025742318978</v>
      </c>
      <c r="D4260" s="3">
        <f t="shared" si="463"/>
        <v>10</v>
      </c>
      <c r="E4260">
        <f t="shared" si="464"/>
        <v>12</v>
      </c>
      <c r="F4260">
        <f t="shared" si="462"/>
        <v>2020</v>
      </c>
      <c r="G4260">
        <f t="shared" si="466"/>
        <v>341</v>
      </c>
      <c r="H4260">
        <f t="shared" si="467"/>
        <v>337.58333333333331</v>
      </c>
      <c r="I4260">
        <f t="shared" si="465"/>
        <v>3.4166666666666856</v>
      </c>
      <c r="K4260" s="24">
        <v>39458</v>
      </c>
      <c r="L4260" s="25">
        <v>231</v>
      </c>
    </row>
    <row r="4261" spans="1:12" ht="15.75" thickBot="1" x14ac:dyDescent="0.3">
      <c r="A4261" s="1">
        <v>44109</v>
      </c>
      <c r="B4261" s="4">
        <v>5.6299000000000001</v>
      </c>
      <c r="C4261" s="4">
        <f t="shared" si="461"/>
        <v>0.14646190553749211</v>
      </c>
      <c r="D4261" s="3">
        <f t="shared" si="463"/>
        <v>10</v>
      </c>
      <c r="E4261">
        <f t="shared" si="464"/>
        <v>12</v>
      </c>
      <c r="F4261">
        <f t="shared" si="462"/>
        <v>2020</v>
      </c>
      <c r="G4261">
        <f t="shared" si="466"/>
        <v>331</v>
      </c>
      <c r="H4261">
        <f t="shared" si="467"/>
        <v>339.33333333333331</v>
      </c>
      <c r="I4261">
        <f t="shared" si="465"/>
        <v>-8.3333333333333144</v>
      </c>
      <c r="K4261" s="22">
        <v>39457</v>
      </c>
      <c r="L4261" s="23">
        <v>226</v>
      </c>
    </row>
    <row r="4262" spans="1:12" ht="15.75" thickBot="1" x14ac:dyDescent="0.3">
      <c r="A4262" s="1">
        <v>44110</v>
      </c>
      <c r="B4262" s="4">
        <v>5.5205000000000002</v>
      </c>
      <c r="C4262" s="4">
        <f t="shared" si="461"/>
        <v>0.14678190008126757</v>
      </c>
      <c r="D4262" s="3">
        <f t="shared" si="463"/>
        <v>10</v>
      </c>
      <c r="E4262">
        <f t="shared" si="464"/>
        <v>12</v>
      </c>
      <c r="F4262">
        <f t="shared" si="462"/>
        <v>2020</v>
      </c>
      <c r="G4262">
        <f t="shared" si="466"/>
        <v>328</v>
      </c>
      <c r="H4262">
        <f t="shared" si="467"/>
        <v>340.58333333333331</v>
      </c>
      <c r="I4262">
        <f t="shared" si="465"/>
        <v>-12.583333333333314</v>
      </c>
      <c r="K4262" s="24">
        <v>39456</v>
      </c>
      <c r="L4262" s="25">
        <v>238</v>
      </c>
    </row>
    <row r="4263" spans="1:12" ht="15.75" thickBot="1" x14ac:dyDescent="0.3">
      <c r="A4263" s="1">
        <v>44111</v>
      </c>
      <c r="B4263" s="4">
        <v>5.6017999999999999</v>
      </c>
      <c r="C4263" s="4">
        <f t="shared" si="461"/>
        <v>0.14883373441353848</v>
      </c>
      <c r="D4263" s="3">
        <f t="shared" si="463"/>
        <v>10</v>
      </c>
      <c r="E4263">
        <f t="shared" si="464"/>
        <v>12</v>
      </c>
      <c r="F4263">
        <f t="shared" si="462"/>
        <v>2020</v>
      </c>
      <c r="G4263">
        <f t="shared" si="466"/>
        <v>320</v>
      </c>
      <c r="H4263">
        <f t="shared" si="467"/>
        <v>340</v>
      </c>
      <c r="I4263">
        <f t="shared" si="465"/>
        <v>-20</v>
      </c>
      <c r="K4263" s="22">
        <v>39455</v>
      </c>
      <c r="L4263" s="23">
        <v>225</v>
      </c>
    </row>
    <row r="4264" spans="1:12" ht="15.75" thickBot="1" x14ac:dyDescent="0.3">
      <c r="A4264" s="1">
        <v>44112</v>
      </c>
      <c r="B4264" s="4">
        <v>5.62</v>
      </c>
      <c r="C4264" s="4">
        <f t="shared" si="461"/>
        <v>0.15117035022345005</v>
      </c>
      <c r="D4264" s="3">
        <f t="shared" si="463"/>
        <v>10</v>
      </c>
      <c r="E4264">
        <f t="shared" si="464"/>
        <v>12</v>
      </c>
      <c r="F4264">
        <f t="shared" si="462"/>
        <v>2020</v>
      </c>
      <c r="G4264">
        <f t="shared" si="466"/>
        <v>315</v>
      </c>
      <c r="H4264">
        <f t="shared" si="467"/>
        <v>338.58333333333331</v>
      </c>
      <c r="I4264">
        <f t="shared" si="465"/>
        <v>-23.583333333333314</v>
      </c>
      <c r="K4264" s="24">
        <v>39454</v>
      </c>
      <c r="L4264" s="25">
        <v>229</v>
      </c>
    </row>
    <row r="4265" spans="1:12" ht="15.75" thickBot="1" x14ac:dyDescent="0.3">
      <c r="A4265" s="1">
        <v>44113</v>
      </c>
      <c r="B4265" s="4">
        <v>5.5392999999999999</v>
      </c>
      <c r="C4265" s="4">
        <f t="shared" si="461"/>
        <v>0.15207239732987909</v>
      </c>
      <c r="D4265" s="3">
        <f t="shared" si="463"/>
        <v>10</v>
      </c>
      <c r="E4265">
        <f t="shared" si="464"/>
        <v>12</v>
      </c>
      <c r="F4265">
        <f t="shared" si="462"/>
        <v>2020</v>
      </c>
      <c r="G4265">
        <f t="shared" si="466"/>
        <v>309</v>
      </c>
      <c r="H4265">
        <f t="shared" si="467"/>
        <v>335.33333333333331</v>
      </c>
      <c r="I4265">
        <f t="shared" si="465"/>
        <v>-26.333333333333314</v>
      </c>
      <c r="K4265" s="22">
        <v>39451</v>
      </c>
      <c r="L4265" s="23">
        <v>231</v>
      </c>
    </row>
    <row r="4266" spans="1:12" ht="15.75" thickBot="1" x14ac:dyDescent="0.3">
      <c r="A4266" s="1">
        <v>44117</v>
      </c>
      <c r="B4266" s="4">
        <v>5.5858999999999996</v>
      </c>
      <c r="C4266" s="4">
        <f t="shared" si="461"/>
        <v>0.15350696961911572</v>
      </c>
      <c r="D4266" s="3">
        <f t="shared" si="463"/>
        <v>10</v>
      </c>
      <c r="E4266">
        <f t="shared" si="464"/>
        <v>12</v>
      </c>
      <c r="F4266">
        <f t="shared" si="462"/>
        <v>2020</v>
      </c>
      <c r="G4266">
        <f t="shared" si="466"/>
        <v>311</v>
      </c>
      <c r="H4266">
        <f t="shared" si="467"/>
        <v>332.25</v>
      </c>
      <c r="I4266">
        <f t="shared" si="465"/>
        <v>-21.25</v>
      </c>
      <c r="K4266" s="24">
        <v>39450</v>
      </c>
      <c r="L4266" s="25">
        <v>226</v>
      </c>
    </row>
    <row r="4267" spans="1:12" ht="15.75" thickBot="1" x14ac:dyDescent="0.3">
      <c r="A4267" s="1">
        <v>44118</v>
      </c>
      <c r="B4267" s="4">
        <v>5.5674999999999999</v>
      </c>
      <c r="C4267" s="4">
        <f t="shared" si="461"/>
        <v>0.15457047956503744</v>
      </c>
      <c r="D4267" s="3">
        <f t="shared" si="463"/>
        <v>10</v>
      </c>
      <c r="E4267">
        <f t="shared" si="464"/>
        <v>12</v>
      </c>
      <c r="F4267">
        <f t="shared" si="462"/>
        <v>2020</v>
      </c>
      <c r="G4267">
        <f t="shared" si="466"/>
        <v>309</v>
      </c>
      <c r="H4267">
        <f t="shared" si="467"/>
        <v>329.16666666666669</v>
      </c>
      <c r="I4267">
        <f t="shared" si="465"/>
        <v>-20.166666666666686</v>
      </c>
      <c r="K4267" s="22">
        <v>39449</v>
      </c>
      <c r="L4267" s="23">
        <v>227</v>
      </c>
    </row>
    <row r="4268" spans="1:12" ht="15.75" thickBot="1" x14ac:dyDescent="0.3">
      <c r="A4268" s="1">
        <v>44119</v>
      </c>
      <c r="B4268" s="4">
        <v>5.6172000000000004</v>
      </c>
      <c r="C4268" s="4">
        <f t="shared" si="461"/>
        <v>0.15640733723351558</v>
      </c>
      <c r="D4268" s="3">
        <f t="shared" si="463"/>
        <v>10</v>
      </c>
      <c r="E4268">
        <f t="shared" si="464"/>
        <v>12</v>
      </c>
      <c r="F4268">
        <f t="shared" si="462"/>
        <v>2020</v>
      </c>
      <c r="G4268">
        <f t="shared" si="466"/>
        <v>310</v>
      </c>
      <c r="H4268">
        <f t="shared" si="467"/>
        <v>326.08333333333331</v>
      </c>
      <c r="I4268">
        <f t="shared" si="465"/>
        <v>-16.083333333333314</v>
      </c>
      <c r="K4268" s="24">
        <v>39447</v>
      </c>
      <c r="L4268" s="25">
        <v>221</v>
      </c>
    </row>
    <row r="4269" spans="1:12" ht="15.75" thickBot="1" x14ac:dyDescent="0.3">
      <c r="A4269" s="1">
        <v>44120</v>
      </c>
      <c r="B4269" s="4">
        <v>5.6226000000000003</v>
      </c>
      <c r="C4269" s="4">
        <f t="shared" si="461"/>
        <v>0.158299207736916</v>
      </c>
      <c r="D4269" s="3">
        <f t="shared" si="463"/>
        <v>10</v>
      </c>
      <c r="E4269">
        <f t="shared" si="464"/>
        <v>12</v>
      </c>
      <c r="F4269">
        <f t="shared" si="462"/>
        <v>2020</v>
      </c>
      <c r="G4269">
        <f t="shared" si="466"/>
        <v>307</v>
      </c>
      <c r="H4269">
        <f t="shared" si="467"/>
        <v>322.25</v>
      </c>
      <c r="I4269">
        <f t="shared" si="465"/>
        <v>-15.25</v>
      </c>
      <c r="K4269" s="22">
        <v>39444</v>
      </c>
      <c r="L4269" s="23">
        <v>213</v>
      </c>
    </row>
    <row r="4270" spans="1:12" ht="15.75" thickBot="1" x14ac:dyDescent="0.3">
      <c r="A4270" s="1">
        <v>44123</v>
      </c>
      <c r="B4270" s="4">
        <v>5.6022999999999996</v>
      </c>
      <c r="C4270" s="4">
        <f t="shared" si="461"/>
        <v>0.15785575002950553</v>
      </c>
      <c r="D4270" s="3">
        <f t="shared" si="463"/>
        <v>10</v>
      </c>
      <c r="E4270">
        <f t="shared" si="464"/>
        <v>12</v>
      </c>
      <c r="F4270">
        <f t="shared" si="462"/>
        <v>2020</v>
      </c>
      <c r="G4270">
        <f t="shared" si="466"/>
        <v>306</v>
      </c>
      <c r="H4270">
        <f t="shared" si="467"/>
        <v>319.16666666666669</v>
      </c>
      <c r="I4270">
        <f t="shared" si="465"/>
        <v>-13.166666666666686</v>
      </c>
      <c r="K4270" s="24">
        <v>39443</v>
      </c>
      <c r="L4270" s="25">
        <v>205</v>
      </c>
    </row>
    <row r="4271" spans="1:12" ht="15.75" thickBot="1" x14ac:dyDescent="0.3">
      <c r="A4271" s="1">
        <v>44124</v>
      </c>
      <c r="B4271" s="4">
        <v>5.5830000000000002</v>
      </c>
      <c r="C4271" s="4">
        <f t="shared" si="461"/>
        <v>0.15361884832895564</v>
      </c>
      <c r="D4271" s="3">
        <f t="shared" si="463"/>
        <v>10</v>
      </c>
      <c r="E4271">
        <f t="shared" si="464"/>
        <v>12</v>
      </c>
      <c r="F4271">
        <f t="shared" si="462"/>
        <v>2020</v>
      </c>
      <c r="G4271">
        <f t="shared" si="466"/>
        <v>305</v>
      </c>
      <c r="H4271">
        <f t="shared" si="467"/>
        <v>316</v>
      </c>
      <c r="I4271">
        <f t="shared" si="465"/>
        <v>-11</v>
      </c>
      <c r="K4271" s="22">
        <v>39442</v>
      </c>
      <c r="L4271" s="23">
        <v>203</v>
      </c>
    </row>
    <row r="4272" spans="1:12" ht="15.75" thickBot="1" x14ac:dyDescent="0.3">
      <c r="A4272" s="1">
        <v>44125</v>
      </c>
      <c r="B4272" s="4">
        <v>5.6006</v>
      </c>
      <c r="C4272" s="4">
        <f t="shared" si="461"/>
        <v>0.15092176261666693</v>
      </c>
      <c r="D4272" s="3">
        <f t="shared" si="463"/>
        <v>10</v>
      </c>
      <c r="E4272">
        <f t="shared" si="464"/>
        <v>12</v>
      </c>
      <c r="F4272">
        <f t="shared" si="462"/>
        <v>2020</v>
      </c>
      <c r="G4272">
        <f t="shared" si="466"/>
        <v>306</v>
      </c>
      <c r="H4272">
        <f t="shared" si="467"/>
        <v>313.08333333333331</v>
      </c>
      <c r="I4272">
        <f t="shared" si="465"/>
        <v>-7.0833333333333144</v>
      </c>
      <c r="K4272" s="24">
        <v>39440</v>
      </c>
      <c r="L4272" s="25">
        <v>207</v>
      </c>
    </row>
    <row r="4273" spans="1:12" ht="15.75" thickBot="1" x14ac:dyDescent="0.3">
      <c r="A4273" s="1">
        <v>44126</v>
      </c>
      <c r="B4273" s="4">
        <v>5.5819999999999999</v>
      </c>
      <c r="C4273" s="4">
        <f t="shared" si="461"/>
        <v>0.14897577680066343</v>
      </c>
      <c r="D4273" s="3">
        <f t="shared" si="463"/>
        <v>10</v>
      </c>
      <c r="E4273">
        <f t="shared" si="464"/>
        <v>12</v>
      </c>
      <c r="F4273">
        <f t="shared" si="462"/>
        <v>2020</v>
      </c>
      <c r="G4273">
        <f t="shared" si="466"/>
        <v>306</v>
      </c>
      <c r="H4273">
        <f t="shared" si="467"/>
        <v>311</v>
      </c>
      <c r="I4273">
        <f t="shared" si="465"/>
        <v>-5</v>
      </c>
      <c r="K4273" s="22">
        <v>39437</v>
      </c>
      <c r="L4273" s="23">
        <v>214</v>
      </c>
    </row>
    <row r="4274" spans="1:12" ht="15.75" thickBot="1" x14ac:dyDescent="0.3">
      <c r="A4274" s="1">
        <v>44127</v>
      </c>
      <c r="B4274" s="4">
        <v>5.6120000000000001</v>
      </c>
      <c r="C4274" s="4">
        <f t="shared" si="461"/>
        <v>0.14650612492656737</v>
      </c>
      <c r="D4274" s="3">
        <f t="shared" si="463"/>
        <v>10</v>
      </c>
      <c r="E4274">
        <f t="shared" si="464"/>
        <v>12</v>
      </c>
      <c r="F4274">
        <f t="shared" si="462"/>
        <v>2020</v>
      </c>
      <c r="G4274">
        <f t="shared" si="466"/>
        <v>310</v>
      </c>
      <c r="H4274">
        <f t="shared" si="467"/>
        <v>309.5</v>
      </c>
      <c r="I4274">
        <f t="shared" si="465"/>
        <v>0.5</v>
      </c>
      <c r="K4274" s="24">
        <v>39436</v>
      </c>
      <c r="L4274" s="25">
        <v>228</v>
      </c>
    </row>
    <row r="4275" spans="1:12" ht="15.75" thickBot="1" x14ac:dyDescent="0.3">
      <c r="A4275" s="1">
        <v>44130</v>
      </c>
      <c r="B4275" s="4">
        <v>5.6327999999999996</v>
      </c>
      <c r="C4275" s="4">
        <f t="shared" ref="C4275:C4338" si="468">_xlfn.STDEV.P(B4214:B4275)</f>
        <v>0.14368580483989016</v>
      </c>
      <c r="D4275" s="3">
        <f t="shared" si="463"/>
        <v>10</v>
      </c>
      <c r="E4275">
        <f t="shared" si="464"/>
        <v>12</v>
      </c>
      <c r="F4275">
        <f t="shared" si="462"/>
        <v>2020</v>
      </c>
      <c r="G4275">
        <f t="shared" si="466"/>
        <v>317</v>
      </c>
      <c r="H4275">
        <f t="shared" si="467"/>
        <v>309.25</v>
      </c>
      <c r="I4275">
        <f t="shared" si="465"/>
        <v>7.75</v>
      </c>
      <c r="K4275" s="22">
        <v>39435</v>
      </c>
      <c r="L4275" s="23">
        <v>223</v>
      </c>
    </row>
    <row r="4276" spans="1:12" ht="15.75" thickBot="1" x14ac:dyDescent="0.3">
      <c r="A4276" s="1">
        <v>44131</v>
      </c>
      <c r="B4276" s="4">
        <v>5.6490999999999998</v>
      </c>
      <c r="C4276" s="4">
        <f t="shared" si="468"/>
        <v>0.13936022145555571</v>
      </c>
      <c r="D4276" s="3">
        <f t="shared" si="463"/>
        <v>10</v>
      </c>
      <c r="E4276">
        <f t="shared" si="464"/>
        <v>12</v>
      </c>
      <c r="F4276">
        <f t="shared" si="462"/>
        <v>2020</v>
      </c>
      <c r="G4276">
        <f t="shared" si="466"/>
        <v>315</v>
      </c>
      <c r="H4276">
        <f t="shared" si="467"/>
        <v>309.25</v>
      </c>
      <c r="I4276">
        <f t="shared" si="465"/>
        <v>5.75</v>
      </c>
      <c r="K4276" s="24">
        <v>39434</v>
      </c>
      <c r="L4276" s="25">
        <v>217</v>
      </c>
    </row>
    <row r="4277" spans="1:12" ht="15.75" thickBot="1" x14ac:dyDescent="0.3">
      <c r="A4277" s="1">
        <v>44132</v>
      </c>
      <c r="B4277" s="4">
        <v>5.7324999999999999</v>
      </c>
      <c r="C4277" s="4">
        <f t="shared" si="468"/>
        <v>0.13813439979363418</v>
      </c>
      <c r="D4277" s="3">
        <f t="shared" si="463"/>
        <v>10</v>
      </c>
      <c r="E4277">
        <f t="shared" si="464"/>
        <v>12</v>
      </c>
      <c r="F4277">
        <f t="shared" si="462"/>
        <v>2020</v>
      </c>
      <c r="G4277">
        <f t="shared" si="466"/>
        <v>321</v>
      </c>
      <c r="H4277">
        <f t="shared" si="467"/>
        <v>310.25</v>
      </c>
      <c r="I4277">
        <f t="shared" si="465"/>
        <v>10.75</v>
      </c>
      <c r="K4277" s="22">
        <v>39433</v>
      </c>
      <c r="L4277" s="23">
        <v>212</v>
      </c>
    </row>
    <row r="4278" spans="1:12" ht="15.75" thickBot="1" x14ac:dyDescent="0.3">
      <c r="A4278" s="1">
        <v>44133</v>
      </c>
      <c r="B4278" s="4">
        <v>5.7803000000000004</v>
      </c>
      <c r="C4278" s="4">
        <f t="shared" si="468"/>
        <v>0.13849816665578477</v>
      </c>
      <c r="D4278" s="3">
        <f t="shared" si="463"/>
        <v>10</v>
      </c>
      <c r="E4278">
        <f t="shared" si="464"/>
        <v>12</v>
      </c>
      <c r="F4278">
        <f t="shared" si="462"/>
        <v>2020</v>
      </c>
      <c r="G4278">
        <f t="shared" si="466"/>
        <v>319</v>
      </c>
      <c r="H4278">
        <f t="shared" si="467"/>
        <v>310.91666666666669</v>
      </c>
      <c r="I4278">
        <f t="shared" si="465"/>
        <v>8.0833333333333144</v>
      </c>
      <c r="K4278" s="24">
        <v>39430</v>
      </c>
      <c r="L4278" s="25">
        <v>202</v>
      </c>
    </row>
    <row r="4279" spans="1:12" ht="15.75" thickBot="1" x14ac:dyDescent="0.3">
      <c r="A4279" s="1">
        <v>44134</v>
      </c>
      <c r="B4279" s="4">
        <v>5.7717999999999998</v>
      </c>
      <c r="C4279" s="4">
        <f t="shared" si="468"/>
        <v>0.14090284698785191</v>
      </c>
      <c r="D4279" s="3">
        <f t="shared" si="463"/>
        <v>10</v>
      </c>
      <c r="E4279">
        <f t="shared" si="464"/>
        <v>12</v>
      </c>
      <c r="F4279">
        <f t="shared" si="462"/>
        <v>2020</v>
      </c>
      <c r="G4279">
        <f t="shared" si="466"/>
        <v>318</v>
      </c>
      <c r="H4279">
        <f t="shared" si="467"/>
        <v>311.66666666666669</v>
      </c>
      <c r="I4279">
        <f t="shared" si="465"/>
        <v>6.3333333333333144</v>
      </c>
      <c r="K4279" s="22">
        <v>39429</v>
      </c>
      <c r="L4279" s="23">
        <v>205</v>
      </c>
    </row>
    <row r="4280" spans="1:12" ht="15.75" thickBot="1" x14ac:dyDescent="0.3">
      <c r="A4280" s="1">
        <v>44138</v>
      </c>
      <c r="B4280" s="4">
        <v>5.6894999999999998</v>
      </c>
      <c r="C4280" s="4">
        <f t="shared" si="468"/>
        <v>0.14130185429446834</v>
      </c>
      <c r="D4280" s="3">
        <f t="shared" si="463"/>
        <v>11</v>
      </c>
      <c r="E4280">
        <f t="shared" si="464"/>
        <v>12</v>
      </c>
      <c r="F4280">
        <f t="shared" si="462"/>
        <v>2020</v>
      </c>
      <c r="G4280">
        <f t="shared" si="466"/>
        <v>307</v>
      </c>
      <c r="H4280">
        <f t="shared" si="467"/>
        <v>311.41666666666669</v>
      </c>
      <c r="I4280">
        <f t="shared" si="465"/>
        <v>-4.4166666666666856</v>
      </c>
      <c r="K4280" s="24">
        <v>39428</v>
      </c>
      <c r="L4280" s="25">
        <v>214</v>
      </c>
    </row>
    <row r="4281" spans="1:12" ht="15.75" thickBot="1" x14ac:dyDescent="0.3">
      <c r="A4281" s="1">
        <v>44139</v>
      </c>
      <c r="B4281" s="4">
        <v>5.6932</v>
      </c>
      <c r="C4281" s="4">
        <f t="shared" si="468"/>
        <v>0.14019980004765598</v>
      </c>
      <c r="D4281" s="3">
        <f t="shared" si="463"/>
        <v>11</v>
      </c>
      <c r="E4281">
        <f t="shared" si="464"/>
        <v>12</v>
      </c>
      <c r="F4281">
        <f t="shared" si="462"/>
        <v>2020</v>
      </c>
      <c r="G4281">
        <f t="shared" si="466"/>
        <v>296</v>
      </c>
      <c r="H4281">
        <f t="shared" si="467"/>
        <v>310.5</v>
      </c>
      <c r="I4281">
        <f t="shared" si="465"/>
        <v>-14.5</v>
      </c>
      <c r="K4281" s="22">
        <v>39427</v>
      </c>
      <c r="L4281" s="23">
        <v>216</v>
      </c>
    </row>
    <row r="4282" spans="1:12" ht="15.75" thickBot="1" x14ac:dyDescent="0.3">
      <c r="A4282" s="1">
        <v>44140</v>
      </c>
      <c r="B4282" s="4">
        <v>5.5624000000000002</v>
      </c>
      <c r="C4282" s="4">
        <f t="shared" si="468"/>
        <v>0.13867691590788722</v>
      </c>
      <c r="D4282" s="3">
        <f t="shared" si="463"/>
        <v>11</v>
      </c>
      <c r="E4282">
        <f t="shared" si="464"/>
        <v>12</v>
      </c>
      <c r="F4282">
        <f t="shared" si="462"/>
        <v>2020</v>
      </c>
      <c r="G4282">
        <f t="shared" si="466"/>
        <v>290</v>
      </c>
      <c r="H4282">
        <f t="shared" si="467"/>
        <v>309.16666666666669</v>
      </c>
      <c r="I4282">
        <f t="shared" si="465"/>
        <v>-19.166666666666686</v>
      </c>
      <c r="K4282" s="24">
        <v>39426</v>
      </c>
      <c r="L4282" s="25">
        <v>205</v>
      </c>
    </row>
    <row r="4283" spans="1:12" ht="15.75" thickBot="1" x14ac:dyDescent="0.3">
      <c r="A4283" s="1">
        <v>44141</v>
      </c>
      <c r="B4283" s="4">
        <v>5.5312999999999999</v>
      </c>
      <c r="C4283" s="4">
        <f t="shared" si="468"/>
        <v>0.13819067055412895</v>
      </c>
      <c r="D4283" s="3">
        <f t="shared" si="463"/>
        <v>11</v>
      </c>
      <c r="E4283">
        <f t="shared" si="464"/>
        <v>12</v>
      </c>
      <c r="F4283">
        <f t="shared" si="462"/>
        <v>2020</v>
      </c>
      <c r="G4283">
        <f t="shared" si="466"/>
        <v>289</v>
      </c>
      <c r="H4283">
        <f t="shared" si="467"/>
        <v>307.83333333333331</v>
      </c>
      <c r="I4283">
        <f t="shared" si="465"/>
        <v>-18.833333333333314</v>
      </c>
      <c r="K4283" s="22">
        <v>39423</v>
      </c>
      <c r="L4283" s="23">
        <v>211</v>
      </c>
    </row>
    <row r="4284" spans="1:12" ht="15.75" thickBot="1" x14ac:dyDescent="0.3">
      <c r="A4284" s="1">
        <v>44144</v>
      </c>
      <c r="B4284" s="4">
        <v>5.2820999999999998</v>
      </c>
      <c r="C4284" s="4">
        <f t="shared" si="468"/>
        <v>0.14047817429470597</v>
      </c>
      <c r="D4284" s="3">
        <f t="shared" si="463"/>
        <v>11</v>
      </c>
      <c r="E4284">
        <f t="shared" si="464"/>
        <v>12</v>
      </c>
      <c r="F4284">
        <f t="shared" si="462"/>
        <v>2020</v>
      </c>
      <c r="G4284">
        <f t="shared" si="466"/>
        <v>271</v>
      </c>
      <c r="H4284">
        <f t="shared" si="467"/>
        <v>304.91666666666669</v>
      </c>
      <c r="I4284">
        <f t="shared" si="465"/>
        <v>-33.916666666666686</v>
      </c>
      <c r="K4284" s="24">
        <v>39422</v>
      </c>
      <c r="L4284" s="25">
        <v>218</v>
      </c>
    </row>
    <row r="4285" spans="1:12" ht="15.75" thickBot="1" x14ac:dyDescent="0.3">
      <c r="A4285" s="1">
        <v>44145</v>
      </c>
      <c r="B4285" s="4">
        <v>5.3696000000000002</v>
      </c>
      <c r="C4285" s="4">
        <f t="shared" si="468"/>
        <v>0.14125364209388264</v>
      </c>
      <c r="D4285" s="3">
        <f t="shared" si="463"/>
        <v>11</v>
      </c>
      <c r="E4285">
        <f t="shared" si="464"/>
        <v>12</v>
      </c>
      <c r="F4285">
        <f t="shared" si="462"/>
        <v>2020</v>
      </c>
      <c r="G4285">
        <f t="shared" si="466"/>
        <v>273</v>
      </c>
      <c r="H4285">
        <f t="shared" si="467"/>
        <v>302.16666666666669</v>
      </c>
      <c r="I4285">
        <f t="shared" si="465"/>
        <v>-29.166666666666686</v>
      </c>
      <c r="K4285" s="22">
        <v>39421</v>
      </c>
      <c r="L4285" s="23">
        <v>227</v>
      </c>
    </row>
    <row r="4286" spans="1:12" ht="15.75" thickBot="1" x14ac:dyDescent="0.3">
      <c r="A4286" s="1">
        <v>44146</v>
      </c>
      <c r="B4286" s="4">
        <v>5.4020000000000001</v>
      </c>
      <c r="C4286" s="4">
        <f t="shared" si="468"/>
        <v>0.14176556002374119</v>
      </c>
      <c r="D4286" s="3">
        <f t="shared" si="463"/>
        <v>11</v>
      </c>
      <c r="E4286">
        <f t="shared" si="464"/>
        <v>12</v>
      </c>
      <c r="F4286">
        <f t="shared" si="462"/>
        <v>2020</v>
      </c>
      <c r="G4286">
        <f t="shared" si="466"/>
        <v>273</v>
      </c>
      <c r="H4286">
        <f t="shared" si="467"/>
        <v>299.08333333333331</v>
      </c>
      <c r="I4286">
        <f t="shared" si="465"/>
        <v>-26.083333333333314</v>
      </c>
      <c r="K4286" s="24">
        <v>39420</v>
      </c>
      <c r="L4286" s="25">
        <v>231</v>
      </c>
    </row>
    <row r="4287" spans="1:12" ht="15.75" thickBot="1" x14ac:dyDescent="0.3">
      <c r="A4287" s="1">
        <v>44147</v>
      </c>
      <c r="B4287" s="4">
        <v>5.4093999999999998</v>
      </c>
      <c r="C4287" s="4">
        <f t="shared" si="468"/>
        <v>0.14137101657986387</v>
      </c>
      <c r="D4287" s="3">
        <f t="shared" si="463"/>
        <v>11</v>
      </c>
      <c r="E4287">
        <f t="shared" si="464"/>
        <v>12</v>
      </c>
      <c r="F4287">
        <f t="shared" si="462"/>
        <v>2020</v>
      </c>
      <c r="G4287">
        <f t="shared" si="466"/>
        <v>279</v>
      </c>
      <c r="H4287">
        <f t="shared" si="467"/>
        <v>295.91666666666669</v>
      </c>
      <c r="I4287">
        <f t="shared" si="465"/>
        <v>-16.916666666666686</v>
      </c>
      <c r="K4287" s="22">
        <v>39419</v>
      </c>
      <c r="L4287" s="23">
        <v>230</v>
      </c>
    </row>
    <row r="4288" spans="1:12" ht="15.75" thickBot="1" x14ac:dyDescent="0.3">
      <c r="A4288" s="1">
        <v>44148</v>
      </c>
      <c r="B4288" s="4">
        <v>5.4854000000000003</v>
      </c>
      <c r="C4288" s="4">
        <f t="shared" si="468"/>
        <v>0.14046861763049376</v>
      </c>
      <c r="D4288" s="3">
        <f t="shared" si="463"/>
        <v>11</v>
      </c>
      <c r="E4288">
        <f t="shared" si="464"/>
        <v>12</v>
      </c>
      <c r="F4288">
        <f t="shared" si="462"/>
        <v>2020</v>
      </c>
      <c r="G4288">
        <f t="shared" si="466"/>
        <v>279</v>
      </c>
      <c r="H4288">
        <f t="shared" si="467"/>
        <v>292.91666666666669</v>
      </c>
      <c r="I4288">
        <f t="shared" si="465"/>
        <v>-13.916666666666686</v>
      </c>
      <c r="K4288" s="24">
        <v>39416</v>
      </c>
      <c r="L4288" s="25">
        <v>213</v>
      </c>
    </row>
    <row r="4289" spans="1:12" ht="15.75" thickBot="1" x14ac:dyDescent="0.3">
      <c r="A4289" s="1">
        <v>44151</v>
      </c>
      <c r="B4289" s="4">
        <v>5.4198000000000004</v>
      </c>
      <c r="C4289" s="4">
        <f t="shared" si="468"/>
        <v>0.14074232931007433</v>
      </c>
      <c r="D4289" s="3">
        <f t="shared" si="463"/>
        <v>11</v>
      </c>
      <c r="E4289">
        <f t="shared" si="464"/>
        <v>12</v>
      </c>
      <c r="F4289">
        <f t="shared" si="462"/>
        <v>2020</v>
      </c>
      <c r="G4289">
        <f t="shared" si="466"/>
        <v>276</v>
      </c>
      <c r="H4289">
        <f t="shared" si="467"/>
        <v>289.16666666666669</v>
      </c>
      <c r="I4289">
        <f t="shared" si="465"/>
        <v>-13.166666666666686</v>
      </c>
      <c r="K4289" s="22">
        <v>39415</v>
      </c>
      <c r="L4289" s="23">
        <v>233</v>
      </c>
    </row>
    <row r="4290" spans="1:12" ht="15.75" thickBot="1" x14ac:dyDescent="0.3">
      <c r="A4290" s="1">
        <v>44152</v>
      </c>
      <c r="B4290" s="4">
        <v>5.3967999999999998</v>
      </c>
      <c r="C4290" s="4">
        <f t="shared" si="468"/>
        <v>0.14139336796937546</v>
      </c>
      <c r="D4290" s="3">
        <f t="shared" si="463"/>
        <v>11</v>
      </c>
      <c r="E4290">
        <f t="shared" si="464"/>
        <v>12</v>
      </c>
      <c r="F4290">
        <f t="shared" ref="F4290:F4353" si="469">YEAR(A4290)</f>
        <v>2020</v>
      </c>
      <c r="G4290">
        <f t="shared" si="466"/>
        <v>279</v>
      </c>
      <c r="H4290">
        <f t="shared" si="467"/>
        <v>285.83333333333331</v>
      </c>
      <c r="I4290">
        <f t="shared" si="465"/>
        <v>-6.8333333333333144</v>
      </c>
      <c r="K4290" s="24">
        <v>39414</v>
      </c>
      <c r="L4290" s="25">
        <v>229</v>
      </c>
    </row>
    <row r="4291" spans="1:12" ht="15.75" thickBot="1" x14ac:dyDescent="0.3">
      <c r="A4291" s="1">
        <v>44153</v>
      </c>
      <c r="B4291" s="4">
        <v>5.2931999999999997</v>
      </c>
      <c r="C4291" s="4">
        <f t="shared" si="468"/>
        <v>0.14406364575094985</v>
      </c>
      <c r="D4291" s="3">
        <f t="shared" ref="D4291:D4354" si="470">MONTH(A4291)</f>
        <v>11</v>
      </c>
      <c r="E4291">
        <f t="shared" ref="E4291:E4354" si="471">IF(D4291&lt;4,3,IF(D4291&lt;7,6,IF(D4291&lt;10,9,12)))</f>
        <v>12</v>
      </c>
      <c r="F4291">
        <f t="shared" si="469"/>
        <v>2020</v>
      </c>
      <c r="G4291">
        <f t="shared" si="466"/>
        <v>275</v>
      </c>
      <c r="H4291">
        <f t="shared" si="467"/>
        <v>282.25</v>
      </c>
      <c r="I4291">
        <f t="shared" ref="I4291:I4354" si="472">G4291-H4291</f>
        <v>-7.25</v>
      </c>
      <c r="K4291" s="22">
        <v>39413</v>
      </c>
      <c r="L4291" s="23">
        <v>246</v>
      </c>
    </row>
    <row r="4292" spans="1:12" ht="15.75" thickBot="1" x14ac:dyDescent="0.3">
      <c r="A4292" s="1">
        <v>44154</v>
      </c>
      <c r="B4292" s="4">
        <v>5.3330000000000002</v>
      </c>
      <c r="C4292" s="4">
        <f t="shared" si="468"/>
        <v>0.14461260172807905</v>
      </c>
      <c r="D4292" s="3">
        <f t="shared" si="470"/>
        <v>11</v>
      </c>
      <c r="E4292">
        <f t="shared" si="471"/>
        <v>12</v>
      </c>
      <c r="F4292">
        <f t="shared" si="469"/>
        <v>2020</v>
      </c>
      <c r="G4292">
        <f t="shared" ref="G4292:G4355" si="473">_xlfn.IFNA(VLOOKUP($A4292, $K:$L, 2, 0), G4291)</f>
        <v>277</v>
      </c>
      <c r="H4292">
        <f t="shared" si="467"/>
        <v>279.75</v>
      </c>
      <c r="I4292">
        <f t="shared" si="472"/>
        <v>-2.75</v>
      </c>
      <c r="K4292" s="24">
        <v>39412</v>
      </c>
      <c r="L4292" s="25">
        <v>254</v>
      </c>
    </row>
    <row r="4293" spans="1:12" ht="15.75" thickBot="1" x14ac:dyDescent="0.3">
      <c r="A4293" s="1">
        <v>44155</v>
      </c>
      <c r="B4293" s="4">
        <v>5.3505000000000003</v>
      </c>
      <c r="C4293" s="4">
        <f t="shared" si="468"/>
        <v>0.14530649100898571</v>
      </c>
      <c r="D4293" s="3">
        <f t="shared" si="470"/>
        <v>11</v>
      </c>
      <c r="E4293">
        <f t="shared" si="471"/>
        <v>12</v>
      </c>
      <c r="F4293">
        <f t="shared" si="469"/>
        <v>2020</v>
      </c>
      <c r="G4293">
        <f t="shared" si="473"/>
        <v>276</v>
      </c>
      <c r="H4293">
        <f t="shared" si="467"/>
        <v>278.08333333333331</v>
      </c>
      <c r="I4293">
        <f t="shared" si="472"/>
        <v>-2.0833333333333144</v>
      </c>
      <c r="K4293" s="22">
        <v>39409</v>
      </c>
      <c r="L4293" s="23">
        <v>233</v>
      </c>
    </row>
    <row r="4294" spans="1:12" ht="15.75" thickBot="1" x14ac:dyDescent="0.3">
      <c r="A4294" s="1">
        <v>44158</v>
      </c>
      <c r="B4294" s="4">
        <v>5.3827999999999996</v>
      </c>
      <c r="C4294" s="4">
        <f t="shared" si="468"/>
        <v>0.14554091783518483</v>
      </c>
      <c r="D4294" s="3">
        <f t="shared" si="470"/>
        <v>11</v>
      </c>
      <c r="E4294">
        <f t="shared" si="471"/>
        <v>12</v>
      </c>
      <c r="F4294">
        <f t="shared" si="469"/>
        <v>2020</v>
      </c>
      <c r="G4294">
        <f t="shared" si="473"/>
        <v>275</v>
      </c>
      <c r="H4294">
        <f t="shared" si="467"/>
        <v>276.83333333333331</v>
      </c>
      <c r="I4294">
        <f t="shared" si="472"/>
        <v>-1.8333333333333144</v>
      </c>
      <c r="K4294" s="24">
        <v>39408</v>
      </c>
      <c r="L4294" s="25">
        <v>234</v>
      </c>
    </row>
    <row r="4295" spans="1:12" ht="15.75" thickBot="1" x14ac:dyDescent="0.3">
      <c r="A4295" s="1">
        <v>44159</v>
      </c>
      <c r="B4295" s="4">
        <v>5.4036999999999997</v>
      </c>
      <c r="C4295" s="4">
        <f t="shared" si="468"/>
        <v>0.14541155048361143</v>
      </c>
      <c r="D4295" s="3">
        <f t="shared" si="470"/>
        <v>11</v>
      </c>
      <c r="E4295">
        <f t="shared" si="471"/>
        <v>12</v>
      </c>
      <c r="F4295">
        <f t="shared" si="469"/>
        <v>2020</v>
      </c>
      <c r="G4295">
        <f t="shared" si="473"/>
        <v>272</v>
      </c>
      <c r="H4295">
        <f t="shared" si="467"/>
        <v>275.41666666666669</v>
      </c>
      <c r="I4295">
        <f t="shared" si="472"/>
        <v>-3.4166666666666856</v>
      </c>
      <c r="K4295" s="22">
        <v>39407</v>
      </c>
      <c r="L4295" s="23">
        <v>234</v>
      </c>
    </row>
    <row r="4296" spans="1:12" ht="15.75" thickBot="1" x14ac:dyDescent="0.3">
      <c r="A4296" s="1">
        <v>44160</v>
      </c>
      <c r="B4296" s="4">
        <v>5.3507999999999996</v>
      </c>
      <c r="C4296" s="4">
        <f t="shared" si="468"/>
        <v>0.14620476607768079</v>
      </c>
      <c r="D4296" s="3">
        <f t="shared" si="470"/>
        <v>11</v>
      </c>
      <c r="E4296">
        <f t="shared" si="471"/>
        <v>12</v>
      </c>
      <c r="F4296">
        <f t="shared" si="469"/>
        <v>2020</v>
      </c>
      <c r="G4296">
        <f t="shared" si="473"/>
        <v>271</v>
      </c>
      <c r="H4296">
        <f t="shared" si="467"/>
        <v>275.41666666666669</v>
      </c>
      <c r="I4296">
        <f t="shared" si="472"/>
        <v>-4.4166666666666856</v>
      </c>
      <c r="K4296" s="24">
        <v>39406</v>
      </c>
      <c r="L4296" s="25">
        <v>221</v>
      </c>
    </row>
    <row r="4297" spans="1:12" ht="15.75" thickBot="1" x14ac:dyDescent="0.3">
      <c r="A4297" s="1">
        <v>44161</v>
      </c>
      <c r="B4297" s="4">
        <v>5.3201000000000001</v>
      </c>
      <c r="C4297" s="4">
        <f t="shared" si="468"/>
        <v>0.14713157359306286</v>
      </c>
      <c r="D4297" s="3">
        <f t="shared" si="470"/>
        <v>11</v>
      </c>
      <c r="E4297">
        <f t="shared" si="471"/>
        <v>12</v>
      </c>
      <c r="F4297">
        <f t="shared" si="469"/>
        <v>2020</v>
      </c>
      <c r="G4297">
        <f t="shared" si="473"/>
        <v>271</v>
      </c>
      <c r="H4297">
        <f t="shared" si="467"/>
        <v>275.25</v>
      </c>
      <c r="I4297">
        <f t="shared" si="472"/>
        <v>-4.25</v>
      </c>
      <c r="K4297" s="22">
        <v>39405</v>
      </c>
      <c r="L4297" s="23">
        <v>220</v>
      </c>
    </row>
    <row r="4298" spans="1:12" ht="15.75" thickBot="1" x14ac:dyDescent="0.3">
      <c r="A4298" s="1">
        <v>44162</v>
      </c>
      <c r="B4298" s="4">
        <v>5.3494000000000002</v>
      </c>
      <c r="C4298" s="4">
        <f t="shared" si="468"/>
        <v>0.14812346887558969</v>
      </c>
      <c r="D4298" s="3">
        <f t="shared" si="470"/>
        <v>11</v>
      </c>
      <c r="E4298">
        <f t="shared" si="471"/>
        <v>12</v>
      </c>
      <c r="F4298">
        <f t="shared" si="469"/>
        <v>2020</v>
      </c>
      <c r="G4298">
        <f t="shared" si="473"/>
        <v>275</v>
      </c>
      <c r="H4298">
        <f t="shared" si="467"/>
        <v>275.41666666666669</v>
      </c>
      <c r="I4298">
        <f t="shared" si="472"/>
        <v>-0.41666666666668561</v>
      </c>
      <c r="K4298" s="24">
        <v>39402</v>
      </c>
      <c r="L4298" s="25">
        <v>210</v>
      </c>
    </row>
    <row r="4299" spans="1:12" ht="15.75" thickBot="1" x14ac:dyDescent="0.3">
      <c r="A4299" s="1">
        <v>44165</v>
      </c>
      <c r="B4299" s="4">
        <v>5.3316999999999997</v>
      </c>
      <c r="C4299" s="4">
        <f t="shared" si="468"/>
        <v>0.14935995341517469</v>
      </c>
      <c r="D4299" s="3">
        <f t="shared" si="470"/>
        <v>11</v>
      </c>
      <c r="E4299">
        <f t="shared" si="471"/>
        <v>12</v>
      </c>
      <c r="F4299">
        <f t="shared" si="469"/>
        <v>2020</v>
      </c>
      <c r="G4299">
        <f t="shared" si="473"/>
        <v>275</v>
      </c>
      <c r="H4299">
        <f t="shared" si="467"/>
        <v>275.08333333333331</v>
      </c>
      <c r="I4299">
        <f t="shared" si="472"/>
        <v>-8.3333333333314386E-2</v>
      </c>
      <c r="K4299" s="22">
        <v>39401</v>
      </c>
      <c r="L4299" s="23">
        <v>202</v>
      </c>
    </row>
    <row r="4300" spans="1:12" ht="15.75" thickBot="1" x14ac:dyDescent="0.3">
      <c r="A4300" s="1">
        <v>44166</v>
      </c>
      <c r="B4300" s="4">
        <v>5.2789000000000001</v>
      </c>
      <c r="C4300" s="4">
        <f t="shared" si="468"/>
        <v>0.15093258065171097</v>
      </c>
      <c r="D4300" s="3">
        <f t="shared" si="470"/>
        <v>12</v>
      </c>
      <c r="E4300">
        <f t="shared" si="471"/>
        <v>12</v>
      </c>
      <c r="F4300">
        <f t="shared" si="469"/>
        <v>2020</v>
      </c>
      <c r="G4300">
        <f t="shared" si="473"/>
        <v>264</v>
      </c>
      <c r="H4300">
        <f t="shared" si="467"/>
        <v>273.83333333333331</v>
      </c>
      <c r="I4300">
        <f t="shared" si="472"/>
        <v>-9.8333333333333144</v>
      </c>
      <c r="K4300" s="24">
        <v>39400</v>
      </c>
      <c r="L4300" s="25">
        <v>197</v>
      </c>
    </row>
    <row r="4301" spans="1:12" ht="15.75" thickBot="1" x14ac:dyDescent="0.3">
      <c r="A4301" s="1">
        <v>44167</v>
      </c>
      <c r="B4301" s="4">
        <v>5.2267000000000001</v>
      </c>
      <c r="C4301" s="4">
        <f t="shared" si="468"/>
        <v>0.15372542714558524</v>
      </c>
      <c r="D4301" s="3">
        <f t="shared" si="470"/>
        <v>12</v>
      </c>
      <c r="E4301">
        <f t="shared" si="471"/>
        <v>12</v>
      </c>
      <c r="F4301">
        <f t="shared" si="469"/>
        <v>2020</v>
      </c>
      <c r="G4301">
        <f t="shared" si="473"/>
        <v>266</v>
      </c>
      <c r="H4301">
        <f t="shared" si="467"/>
        <v>273</v>
      </c>
      <c r="I4301">
        <f t="shared" si="472"/>
        <v>-7</v>
      </c>
      <c r="K4301" s="22">
        <v>39399</v>
      </c>
      <c r="L4301" s="23">
        <v>202</v>
      </c>
    </row>
    <row r="4302" spans="1:12" ht="15.75" thickBot="1" x14ac:dyDescent="0.3">
      <c r="A4302" s="1">
        <v>44168</v>
      </c>
      <c r="B4302" s="4">
        <v>5.1624999999999996</v>
      </c>
      <c r="C4302" s="4">
        <f t="shared" si="468"/>
        <v>0.15737076877795583</v>
      </c>
      <c r="D4302" s="3">
        <f t="shared" si="470"/>
        <v>12</v>
      </c>
      <c r="E4302">
        <f t="shared" si="471"/>
        <v>12</v>
      </c>
      <c r="F4302">
        <f t="shared" si="469"/>
        <v>2020</v>
      </c>
      <c r="G4302">
        <f t="shared" si="473"/>
        <v>267</v>
      </c>
      <c r="H4302">
        <f t="shared" si="467"/>
        <v>272</v>
      </c>
      <c r="I4302">
        <f t="shared" si="472"/>
        <v>-5</v>
      </c>
      <c r="K4302" s="24">
        <v>39398</v>
      </c>
      <c r="L4302" s="25">
        <v>202</v>
      </c>
    </row>
    <row r="4303" spans="1:12" ht="15.75" thickBot="1" x14ac:dyDescent="0.3">
      <c r="A4303" s="1">
        <v>44169</v>
      </c>
      <c r="B4303" s="4">
        <v>5.1706000000000003</v>
      </c>
      <c r="C4303" s="4">
        <f t="shared" si="468"/>
        <v>0.16023789208659048</v>
      </c>
      <c r="D4303" s="3">
        <f t="shared" si="470"/>
        <v>12</v>
      </c>
      <c r="E4303">
        <f t="shared" si="471"/>
        <v>12</v>
      </c>
      <c r="F4303">
        <f t="shared" si="469"/>
        <v>2020</v>
      </c>
      <c r="G4303">
        <f t="shared" si="473"/>
        <v>262</v>
      </c>
      <c r="H4303">
        <f t="shared" si="467"/>
        <v>270.91666666666669</v>
      </c>
      <c r="I4303">
        <f t="shared" si="472"/>
        <v>-8.9166666666666856</v>
      </c>
      <c r="K4303" s="22">
        <v>39395</v>
      </c>
      <c r="L4303" s="23">
        <v>202</v>
      </c>
    </row>
    <row r="4304" spans="1:12" ht="15.75" thickBot="1" x14ac:dyDescent="0.3">
      <c r="A4304" s="1">
        <v>44172</v>
      </c>
      <c r="B4304" s="4">
        <v>5.1017999999999999</v>
      </c>
      <c r="C4304" s="4">
        <f t="shared" si="468"/>
        <v>0.16648280327926104</v>
      </c>
      <c r="D4304" s="3">
        <f t="shared" si="470"/>
        <v>12</v>
      </c>
      <c r="E4304">
        <f t="shared" si="471"/>
        <v>12</v>
      </c>
      <c r="F4304">
        <f t="shared" si="469"/>
        <v>2020</v>
      </c>
      <c r="G4304">
        <f t="shared" si="473"/>
        <v>266</v>
      </c>
      <c r="H4304">
        <f t="shared" si="467"/>
        <v>270</v>
      </c>
      <c r="I4304">
        <f t="shared" si="472"/>
        <v>-4</v>
      </c>
      <c r="K4304" s="24">
        <v>39394</v>
      </c>
      <c r="L4304" s="25">
        <v>200</v>
      </c>
    </row>
    <row r="4305" spans="1:12" ht="15.75" thickBot="1" x14ac:dyDescent="0.3">
      <c r="A4305" s="1">
        <v>44173</v>
      </c>
      <c r="B4305" s="4">
        <v>5.0919999999999996</v>
      </c>
      <c r="C4305" s="4">
        <f t="shared" si="468"/>
        <v>0.17191317921050822</v>
      </c>
      <c r="D4305" s="3">
        <f t="shared" si="470"/>
        <v>12</v>
      </c>
      <c r="E4305">
        <f t="shared" si="471"/>
        <v>12</v>
      </c>
      <c r="F4305">
        <f t="shared" si="469"/>
        <v>2020</v>
      </c>
      <c r="G4305">
        <f t="shared" si="473"/>
        <v>270</v>
      </c>
      <c r="H4305">
        <f t="shared" si="467"/>
        <v>269.5</v>
      </c>
      <c r="I4305">
        <f t="shared" si="472"/>
        <v>0.5</v>
      </c>
      <c r="K4305" s="22">
        <v>39393</v>
      </c>
      <c r="L4305" s="23">
        <v>191</v>
      </c>
    </row>
    <row r="4306" spans="1:12" ht="15.75" thickBot="1" x14ac:dyDescent="0.3">
      <c r="A4306" s="1">
        <v>44174</v>
      </c>
      <c r="B4306" s="4">
        <v>5.1109</v>
      </c>
      <c r="C4306" s="4">
        <f t="shared" si="468"/>
        <v>0.17635584197717896</v>
      </c>
      <c r="D4306" s="3">
        <f t="shared" si="470"/>
        <v>12</v>
      </c>
      <c r="E4306">
        <f t="shared" si="471"/>
        <v>12</v>
      </c>
      <c r="F4306">
        <f t="shared" si="469"/>
        <v>2020</v>
      </c>
      <c r="G4306">
        <f t="shared" si="473"/>
        <v>267</v>
      </c>
      <c r="H4306">
        <f t="shared" si="467"/>
        <v>268.83333333333331</v>
      </c>
      <c r="I4306">
        <f t="shared" si="472"/>
        <v>-1.8333333333333144</v>
      </c>
      <c r="K4306" s="24">
        <v>39392</v>
      </c>
      <c r="L4306" s="25">
        <v>184</v>
      </c>
    </row>
    <row r="4307" spans="1:12" ht="15.75" thickBot="1" x14ac:dyDescent="0.3">
      <c r="A4307" s="1">
        <v>44175</v>
      </c>
      <c r="B4307" s="4">
        <v>5.0852000000000004</v>
      </c>
      <c r="C4307" s="4">
        <f t="shared" si="468"/>
        <v>0.18134594113683775</v>
      </c>
      <c r="D4307" s="3">
        <f t="shared" si="470"/>
        <v>12</v>
      </c>
      <c r="E4307">
        <f t="shared" si="471"/>
        <v>12</v>
      </c>
      <c r="F4307">
        <f t="shared" si="469"/>
        <v>2020</v>
      </c>
      <c r="G4307">
        <f t="shared" si="473"/>
        <v>268</v>
      </c>
      <c r="H4307">
        <f t="shared" si="467"/>
        <v>268.5</v>
      </c>
      <c r="I4307">
        <f t="shared" si="472"/>
        <v>-0.5</v>
      </c>
      <c r="K4307" s="22">
        <v>39391</v>
      </c>
      <c r="L4307" s="23">
        <v>186</v>
      </c>
    </row>
    <row r="4308" spans="1:12" ht="15.75" thickBot="1" x14ac:dyDescent="0.3">
      <c r="A4308" s="1">
        <v>44176</v>
      </c>
      <c r="B4308" s="4">
        <v>5.0690999999999997</v>
      </c>
      <c r="C4308" s="4">
        <f t="shared" si="468"/>
        <v>0.18685988267796405</v>
      </c>
      <c r="D4308" s="3">
        <f t="shared" si="470"/>
        <v>12</v>
      </c>
      <c r="E4308">
        <f t="shared" si="471"/>
        <v>12</v>
      </c>
      <c r="F4308">
        <f t="shared" si="469"/>
        <v>2020</v>
      </c>
      <c r="G4308">
        <f t="shared" si="473"/>
        <v>269</v>
      </c>
      <c r="H4308">
        <f t="shared" ref="H4308:H4371" si="474">AVERAGE(G4297:G4308)</f>
        <v>268.33333333333331</v>
      </c>
      <c r="I4308">
        <f t="shared" si="472"/>
        <v>0.66666666666668561</v>
      </c>
      <c r="K4308" s="24">
        <v>39388</v>
      </c>
      <c r="L4308" s="25">
        <v>187</v>
      </c>
    </row>
    <row r="4309" spans="1:12" ht="15.75" thickBot="1" x14ac:dyDescent="0.3">
      <c r="A4309" s="1">
        <v>44179</v>
      </c>
      <c r="B4309" s="4">
        <v>5.0578000000000003</v>
      </c>
      <c r="C4309" s="4">
        <f t="shared" si="468"/>
        <v>0.19215456185050198</v>
      </c>
      <c r="D4309" s="3">
        <f t="shared" si="470"/>
        <v>12</v>
      </c>
      <c r="E4309">
        <f t="shared" si="471"/>
        <v>12</v>
      </c>
      <c r="F4309">
        <f t="shared" si="469"/>
        <v>2020</v>
      </c>
      <c r="G4309">
        <f t="shared" si="473"/>
        <v>268</v>
      </c>
      <c r="H4309">
        <f t="shared" si="474"/>
        <v>268.08333333333331</v>
      </c>
      <c r="I4309">
        <f t="shared" si="472"/>
        <v>-8.3333333333314386E-2</v>
      </c>
      <c r="K4309" s="22">
        <v>39387</v>
      </c>
      <c r="L4309" s="23">
        <v>179</v>
      </c>
    </row>
    <row r="4310" spans="1:12" ht="15.75" thickBot="1" x14ac:dyDescent="0.3">
      <c r="A4310" s="1">
        <v>44180</v>
      </c>
      <c r="B4310" s="4">
        <v>5.0968</v>
      </c>
      <c r="C4310" s="4">
        <f t="shared" si="468"/>
        <v>0.19575272066636276</v>
      </c>
      <c r="D4310" s="3">
        <f t="shared" si="470"/>
        <v>12</v>
      </c>
      <c r="E4310">
        <f t="shared" si="471"/>
        <v>12</v>
      </c>
      <c r="F4310">
        <f t="shared" si="469"/>
        <v>2020</v>
      </c>
      <c r="G4310">
        <f t="shared" si="473"/>
        <v>263</v>
      </c>
      <c r="H4310">
        <f t="shared" si="474"/>
        <v>267.08333333333331</v>
      </c>
      <c r="I4310">
        <f t="shared" si="472"/>
        <v>-4.0833333333333144</v>
      </c>
      <c r="K4310" s="24">
        <v>39386</v>
      </c>
      <c r="L4310" s="25">
        <v>167</v>
      </c>
    </row>
    <row r="4311" spans="1:12" ht="15.75" thickBot="1" x14ac:dyDescent="0.3">
      <c r="A4311" s="1">
        <v>44181</v>
      </c>
      <c r="B4311" s="4">
        <v>5.1056999999999997</v>
      </c>
      <c r="C4311" s="4">
        <f t="shared" si="468"/>
        <v>0.1990988281781032</v>
      </c>
      <c r="D4311" s="3">
        <f t="shared" si="470"/>
        <v>12</v>
      </c>
      <c r="E4311">
        <f t="shared" si="471"/>
        <v>12</v>
      </c>
      <c r="F4311">
        <f t="shared" si="469"/>
        <v>2020</v>
      </c>
      <c r="G4311">
        <f t="shared" si="473"/>
        <v>260</v>
      </c>
      <c r="H4311">
        <f t="shared" si="474"/>
        <v>265.83333333333331</v>
      </c>
      <c r="I4311">
        <f t="shared" si="472"/>
        <v>-5.8333333333333144</v>
      </c>
      <c r="K4311" s="22">
        <v>39385</v>
      </c>
      <c r="L4311" s="23">
        <v>175</v>
      </c>
    </row>
    <row r="4312" spans="1:12" ht="15.75" thickBot="1" x14ac:dyDescent="0.3">
      <c r="A4312" s="1">
        <v>44182</v>
      </c>
      <c r="B4312" s="4">
        <v>5.0612000000000004</v>
      </c>
      <c r="C4312" s="4">
        <f t="shared" si="468"/>
        <v>0.20403695147604484</v>
      </c>
      <c r="D4312" s="3">
        <f t="shared" si="470"/>
        <v>12</v>
      </c>
      <c r="E4312">
        <f t="shared" si="471"/>
        <v>12</v>
      </c>
      <c r="F4312">
        <f t="shared" si="469"/>
        <v>2020</v>
      </c>
      <c r="G4312">
        <f t="shared" si="473"/>
        <v>258</v>
      </c>
      <c r="H4312">
        <f t="shared" si="474"/>
        <v>265.33333333333331</v>
      </c>
      <c r="I4312">
        <f t="shared" si="472"/>
        <v>-7.3333333333333144</v>
      </c>
      <c r="K4312" s="24">
        <v>39384</v>
      </c>
      <c r="L4312" s="25">
        <v>176</v>
      </c>
    </row>
    <row r="4313" spans="1:12" ht="15.75" thickBot="1" x14ac:dyDescent="0.3">
      <c r="A4313" s="1">
        <v>44183</v>
      </c>
      <c r="B4313" s="4">
        <v>5.0986000000000002</v>
      </c>
      <c r="C4313" s="4">
        <f t="shared" si="468"/>
        <v>0.20863109021142934</v>
      </c>
      <c r="D4313" s="3">
        <f t="shared" si="470"/>
        <v>12</v>
      </c>
      <c r="E4313">
        <f t="shared" si="471"/>
        <v>12</v>
      </c>
      <c r="F4313">
        <f t="shared" si="469"/>
        <v>2020</v>
      </c>
      <c r="G4313">
        <f t="shared" si="473"/>
        <v>256</v>
      </c>
      <c r="H4313">
        <f t="shared" si="474"/>
        <v>264.5</v>
      </c>
      <c r="I4313">
        <f t="shared" si="472"/>
        <v>-8.5</v>
      </c>
      <c r="K4313" s="22">
        <v>39381</v>
      </c>
      <c r="L4313" s="23">
        <v>177</v>
      </c>
    </row>
    <row r="4314" spans="1:12" ht="15.75" thickBot="1" x14ac:dyDescent="0.3">
      <c r="A4314" s="1">
        <v>44186</v>
      </c>
      <c r="B4314" s="4">
        <v>5.1571999999999996</v>
      </c>
      <c r="C4314" s="4">
        <f t="shared" si="468"/>
        <v>0.21162335335133234</v>
      </c>
      <c r="D4314" s="3">
        <f t="shared" si="470"/>
        <v>12</v>
      </c>
      <c r="E4314">
        <f t="shared" si="471"/>
        <v>12</v>
      </c>
      <c r="F4314">
        <f t="shared" si="469"/>
        <v>2020</v>
      </c>
      <c r="G4314">
        <f t="shared" si="473"/>
        <v>261</v>
      </c>
      <c r="H4314">
        <f t="shared" si="474"/>
        <v>264</v>
      </c>
      <c r="I4314">
        <f t="shared" si="472"/>
        <v>-3</v>
      </c>
      <c r="K4314" s="24">
        <v>39380</v>
      </c>
      <c r="L4314" s="25">
        <v>180</v>
      </c>
    </row>
    <row r="4315" spans="1:12" ht="15.75" thickBot="1" x14ac:dyDescent="0.3">
      <c r="A4315" s="1">
        <v>44187</v>
      </c>
      <c r="B4315" s="4">
        <v>5.1473000000000004</v>
      </c>
      <c r="C4315" s="4">
        <f t="shared" si="468"/>
        <v>0.21429550728675636</v>
      </c>
      <c r="D4315" s="3">
        <f t="shared" si="470"/>
        <v>12</v>
      </c>
      <c r="E4315">
        <f t="shared" si="471"/>
        <v>12</v>
      </c>
      <c r="F4315">
        <f t="shared" si="469"/>
        <v>2020</v>
      </c>
      <c r="G4315">
        <f t="shared" si="473"/>
        <v>263</v>
      </c>
      <c r="H4315">
        <f t="shared" si="474"/>
        <v>264.08333333333331</v>
      </c>
      <c r="I4315">
        <f t="shared" si="472"/>
        <v>-1.0833333333333144</v>
      </c>
      <c r="K4315" s="22">
        <v>39379</v>
      </c>
      <c r="L4315" s="23">
        <v>183</v>
      </c>
    </row>
    <row r="4316" spans="1:12" ht="15.75" thickBot="1" x14ac:dyDescent="0.3">
      <c r="A4316" s="1">
        <v>44188</v>
      </c>
      <c r="B4316" s="4">
        <v>5.1740000000000004</v>
      </c>
      <c r="C4316" s="4">
        <f t="shared" si="468"/>
        <v>0.21584903133631186</v>
      </c>
      <c r="D4316" s="3">
        <f t="shared" si="470"/>
        <v>12</v>
      </c>
      <c r="E4316">
        <f t="shared" si="471"/>
        <v>12</v>
      </c>
      <c r="F4316">
        <f t="shared" si="469"/>
        <v>2020</v>
      </c>
      <c r="G4316">
        <f t="shared" si="473"/>
        <v>259</v>
      </c>
      <c r="H4316">
        <f t="shared" si="474"/>
        <v>263.5</v>
      </c>
      <c r="I4316">
        <f t="shared" si="472"/>
        <v>-4.5</v>
      </c>
      <c r="K4316" s="24">
        <v>39378</v>
      </c>
      <c r="L4316" s="25">
        <v>177</v>
      </c>
    </row>
    <row r="4317" spans="1:12" ht="15.75" thickBot="1" x14ac:dyDescent="0.3">
      <c r="A4317" s="1">
        <v>44189</v>
      </c>
      <c r="B4317" s="4">
        <v>5.18</v>
      </c>
      <c r="C4317" s="4">
        <f t="shared" si="468"/>
        <v>0.21714986637504829</v>
      </c>
      <c r="D4317" s="3">
        <f t="shared" si="470"/>
        <v>12</v>
      </c>
      <c r="E4317">
        <f t="shared" si="471"/>
        <v>12</v>
      </c>
      <c r="F4317">
        <f t="shared" si="469"/>
        <v>2020</v>
      </c>
      <c r="G4317">
        <f t="shared" si="473"/>
        <v>261</v>
      </c>
      <c r="H4317">
        <f t="shared" si="474"/>
        <v>262.75</v>
      </c>
      <c r="I4317">
        <f t="shared" si="472"/>
        <v>-1.75</v>
      </c>
      <c r="K4317" s="22">
        <v>39377</v>
      </c>
      <c r="L4317" s="23">
        <v>179</v>
      </c>
    </row>
    <row r="4318" spans="1:12" ht="15.75" thickBot="1" x14ac:dyDescent="0.3">
      <c r="A4318" s="1">
        <v>44193</v>
      </c>
      <c r="B4318" s="4">
        <v>5.2389999999999999</v>
      </c>
      <c r="C4318" s="4">
        <f t="shared" si="468"/>
        <v>0.21715472728016966</v>
      </c>
      <c r="D4318" s="3">
        <f t="shared" si="470"/>
        <v>12</v>
      </c>
      <c r="E4318">
        <f t="shared" si="471"/>
        <v>12</v>
      </c>
      <c r="F4318">
        <f t="shared" si="469"/>
        <v>2020</v>
      </c>
      <c r="G4318">
        <f t="shared" si="473"/>
        <v>261</v>
      </c>
      <c r="H4318">
        <f t="shared" si="474"/>
        <v>262.25</v>
      </c>
      <c r="I4318">
        <f t="shared" si="472"/>
        <v>-1.25</v>
      </c>
      <c r="K4318" s="24">
        <v>39374</v>
      </c>
      <c r="L4318" s="25">
        <v>177</v>
      </c>
    </row>
    <row r="4319" spans="1:12" ht="15.75" thickBot="1" x14ac:dyDescent="0.3">
      <c r="A4319" s="1">
        <v>44194</v>
      </c>
      <c r="B4319" s="4">
        <v>5.1942000000000004</v>
      </c>
      <c r="C4319" s="4">
        <f t="shared" si="468"/>
        <v>0.21656101310240888</v>
      </c>
      <c r="D4319" s="3">
        <f t="shared" si="470"/>
        <v>12</v>
      </c>
      <c r="E4319">
        <f t="shared" si="471"/>
        <v>12</v>
      </c>
      <c r="F4319">
        <f t="shared" si="469"/>
        <v>2020</v>
      </c>
      <c r="G4319">
        <f t="shared" si="473"/>
        <v>259</v>
      </c>
      <c r="H4319">
        <f t="shared" si="474"/>
        <v>261.5</v>
      </c>
      <c r="I4319">
        <f t="shared" si="472"/>
        <v>-2.5</v>
      </c>
      <c r="K4319" s="22">
        <v>39373</v>
      </c>
      <c r="L4319" s="23">
        <v>167</v>
      </c>
    </row>
    <row r="4320" spans="1:12" ht="15.75" thickBot="1" x14ac:dyDescent="0.3">
      <c r="A4320" s="1">
        <v>44195</v>
      </c>
      <c r="B4320" s="4">
        <v>5.1966999999999999</v>
      </c>
      <c r="C4320" s="4">
        <f t="shared" si="468"/>
        <v>0.2159024338666235</v>
      </c>
      <c r="D4320" s="3">
        <f t="shared" si="470"/>
        <v>12</v>
      </c>
      <c r="E4320">
        <f t="shared" si="471"/>
        <v>12</v>
      </c>
      <c r="F4320">
        <f t="shared" si="469"/>
        <v>2020</v>
      </c>
      <c r="G4320">
        <f t="shared" si="473"/>
        <v>259</v>
      </c>
      <c r="H4320">
        <f t="shared" si="474"/>
        <v>260.66666666666669</v>
      </c>
      <c r="I4320">
        <f t="shared" si="472"/>
        <v>-1.6666666666666856</v>
      </c>
      <c r="K4320" s="24">
        <v>39372</v>
      </c>
      <c r="L4320" s="25">
        <v>170</v>
      </c>
    </row>
    <row r="4321" spans="1:12" ht="15.75" thickBot="1" x14ac:dyDescent="0.3">
      <c r="A4321" s="1">
        <v>44196</v>
      </c>
      <c r="B4321" s="4">
        <v>5.1966999999999999</v>
      </c>
      <c r="C4321" s="4">
        <f t="shared" si="468"/>
        <v>0.21493855950629959</v>
      </c>
      <c r="D4321" s="3">
        <f t="shared" si="470"/>
        <v>12</v>
      </c>
      <c r="E4321">
        <f t="shared" si="471"/>
        <v>12</v>
      </c>
      <c r="F4321">
        <f t="shared" si="469"/>
        <v>2020</v>
      </c>
      <c r="G4321">
        <f t="shared" si="473"/>
        <v>260</v>
      </c>
      <c r="H4321">
        <f t="shared" si="474"/>
        <v>260</v>
      </c>
      <c r="I4321">
        <f t="shared" si="472"/>
        <v>0</v>
      </c>
      <c r="K4321" s="22">
        <v>39371</v>
      </c>
      <c r="L4321" s="23">
        <v>161</v>
      </c>
    </row>
    <row r="4322" spans="1:12" ht="15.75" thickBot="1" x14ac:dyDescent="0.3">
      <c r="A4322" s="1">
        <v>44200</v>
      </c>
      <c r="B4322" s="4">
        <v>5.1626000000000003</v>
      </c>
      <c r="C4322" s="4">
        <f t="shared" si="468"/>
        <v>0.21419725597379005</v>
      </c>
      <c r="D4322" s="3">
        <f t="shared" si="470"/>
        <v>1</v>
      </c>
      <c r="E4322">
        <f t="shared" si="471"/>
        <v>3</v>
      </c>
      <c r="F4322">
        <f t="shared" si="469"/>
        <v>2021</v>
      </c>
      <c r="G4322">
        <f t="shared" si="473"/>
        <v>261</v>
      </c>
      <c r="H4322">
        <f t="shared" si="474"/>
        <v>259.83333333333331</v>
      </c>
      <c r="I4322">
        <f t="shared" si="472"/>
        <v>1.1666666666666856</v>
      </c>
      <c r="K4322" s="24">
        <v>39370</v>
      </c>
      <c r="L4322" s="25">
        <v>160</v>
      </c>
    </row>
    <row r="4323" spans="1:12" ht="15.75" thickBot="1" x14ac:dyDescent="0.3">
      <c r="A4323" s="1">
        <v>44201</v>
      </c>
      <c r="B4323" s="4">
        <v>5.3269000000000002</v>
      </c>
      <c r="C4323" s="4">
        <f t="shared" si="468"/>
        <v>0.21188887849253468</v>
      </c>
      <c r="D4323" s="3">
        <f t="shared" si="470"/>
        <v>1</v>
      </c>
      <c r="E4323">
        <f t="shared" si="471"/>
        <v>3</v>
      </c>
      <c r="F4323">
        <f t="shared" si="469"/>
        <v>2021</v>
      </c>
      <c r="G4323">
        <f t="shared" si="473"/>
        <v>264</v>
      </c>
      <c r="H4323">
        <f t="shared" si="474"/>
        <v>260.16666666666669</v>
      </c>
      <c r="I4323">
        <f t="shared" si="472"/>
        <v>3.8333333333333144</v>
      </c>
      <c r="K4323" s="22">
        <v>39367</v>
      </c>
      <c r="L4323" s="23">
        <v>158</v>
      </c>
    </row>
    <row r="4324" spans="1:12" ht="15.75" thickBot="1" x14ac:dyDescent="0.3">
      <c r="A4324" s="1">
        <v>44202</v>
      </c>
      <c r="B4324" s="4">
        <v>5.3182</v>
      </c>
      <c r="C4324" s="4">
        <f t="shared" si="468"/>
        <v>0.21118467617365685</v>
      </c>
      <c r="D4324" s="3">
        <f t="shared" si="470"/>
        <v>1</v>
      </c>
      <c r="E4324">
        <f t="shared" si="471"/>
        <v>3</v>
      </c>
      <c r="F4324">
        <f t="shared" si="469"/>
        <v>2021</v>
      </c>
      <c r="G4324">
        <f t="shared" si="473"/>
        <v>266</v>
      </c>
      <c r="H4324">
        <f t="shared" si="474"/>
        <v>260.83333333333331</v>
      </c>
      <c r="I4324">
        <f t="shared" si="472"/>
        <v>5.1666666666666856</v>
      </c>
      <c r="K4324" s="24">
        <v>39366</v>
      </c>
      <c r="L4324" s="25">
        <v>161</v>
      </c>
    </row>
    <row r="4325" spans="1:12" ht="15.75" thickBot="1" x14ac:dyDescent="0.3">
      <c r="A4325" s="1">
        <v>44203</v>
      </c>
      <c r="B4325" s="4">
        <v>5.3433000000000002</v>
      </c>
      <c r="C4325" s="4">
        <f t="shared" si="468"/>
        <v>0.20914986171165936</v>
      </c>
      <c r="D4325" s="3">
        <f t="shared" si="470"/>
        <v>1</v>
      </c>
      <c r="E4325">
        <f t="shared" si="471"/>
        <v>3</v>
      </c>
      <c r="F4325">
        <f t="shared" si="469"/>
        <v>2021</v>
      </c>
      <c r="G4325">
        <f t="shared" si="473"/>
        <v>268</v>
      </c>
      <c r="H4325">
        <f t="shared" si="474"/>
        <v>261.83333333333331</v>
      </c>
      <c r="I4325">
        <f t="shared" si="472"/>
        <v>6.1666666666666856</v>
      </c>
      <c r="K4325" s="22">
        <v>39365</v>
      </c>
      <c r="L4325" s="23">
        <v>162</v>
      </c>
    </row>
    <row r="4326" spans="1:12" ht="15.75" thickBot="1" x14ac:dyDescent="0.3">
      <c r="A4326" s="1">
        <v>44204</v>
      </c>
      <c r="B4326" s="4">
        <v>5.3682999999999996</v>
      </c>
      <c r="C4326" s="4">
        <f t="shared" si="468"/>
        <v>0.20664480597796087</v>
      </c>
      <c r="D4326" s="3">
        <f t="shared" si="470"/>
        <v>1</v>
      </c>
      <c r="E4326">
        <f t="shared" si="471"/>
        <v>3</v>
      </c>
      <c r="F4326">
        <f t="shared" si="469"/>
        <v>2021</v>
      </c>
      <c r="G4326">
        <f t="shared" si="473"/>
        <v>265</v>
      </c>
      <c r="H4326">
        <f t="shared" si="474"/>
        <v>262.16666666666669</v>
      </c>
      <c r="I4326">
        <f t="shared" si="472"/>
        <v>2.8333333333333144</v>
      </c>
      <c r="K4326" s="24">
        <v>39364</v>
      </c>
      <c r="L4326" s="25">
        <v>161</v>
      </c>
    </row>
    <row r="4327" spans="1:12" ht="15.75" thickBot="1" x14ac:dyDescent="0.3">
      <c r="A4327" s="1">
        <v>44207</v>
      </c>
      <c r="B4327" s="4">
        <v>5.4965999999999999</v>
      </c>
      <c r="C4327" s="4">
        <f t="shared" si="468"/>
        <v>0.20612937975764542</v>
      </c>
      <c r="D4327" s="3">
        <f t="shared" si="470"/>
        <v>1</v>
      </c>
      <c r="E4327">
        <f t="shared" si="471"/>
        <v>3</v>
      </c>
      <c r="F4327">
        <f t="shared" si="469"/>
        <v>2021</v>
      </c>
      <c r="G4327">
        <f t="shared" si="473"/>
        <v>270</v>
      </c>
      <c r="H4327">
        <f t="shared" si="474"/>
        <v>262.75</v>
      </c>
      <c r="I4327">
        <f t="shared" si="472"/>
        <v>7.25</v>
      </c>
      <c r="K4327" s="22">
        <v>39363</v>
      </c>
      <c r="L4327" s="23">
        <v>165</v>
      </c>
    </row>
    <row r="4328" spans="1:12" ht="15.75" thickBot="1" x14ac:dyDescent="0.3">
      <c r="A4328" s="1">
        <v>44208</v>
      </c>
      <c r="B4328" s="4">
        <v>5.4637000000000002</v>
      </c>
      <c r="C4328" s="4">
        <f t="shared" si="468"/>
        <v>0.20456835018776284</v>
      </c>
      <c r="D4328" s="3">
        <f t="shared" si="470"/>
        <v>1</v>
      </c>
      <c r="E4328">
        <f t="shared" si="471"/>
        <v>3</v>
      </c>
      <c r="F4328">
        <f t="shared" si="469"/>
        <v>2021</v>
      </c>
      <c r="G4328">
        <f t="shared" si="473"/>
        <v>273</v>
      </c>
      <c r="H4328">
        <f t="shared" si="474"/>
        <v>263.91666666666669</v>
      </c>
      <c r="I4328">
        <f t="shared" si="472"/>
        <v>9.0833333333333144</v>
      </c>
      <c r="K4328" s="24">
        <v>39360</v>
      </c>
      <c r="L4328" s="25">
        <v>165</v>
      </c>
    </row>
    <row r="4329" spans="1:12" ht="15.75" thickBot="1" x14ac:dyDescent="0.3">
      <c r="A4329" s="1">
        <v>44209</v>
      </c>
      <c r="B4329" s="4">
        <v>5.3070000000000004</v>
      </c>
      <c r="C4329" s="4">
        <f t="shared" si="468"/>
        <v>0.20295636900852315</v>
      </c>
      <c r="D4329" s="3">
        <f t="shared" si="470"/>
        <v>1</v>
      </c>
      <c r="E4329">
        <f t="shared" si="471"/>
        <v>3</v>
      </c>
      <c r="F4329">
        <f t="shared" si="469"/>
        <v>2021</v>
      </c>
      <c r="G4329">
        <f t="shared" si="473"/>
        <v>273</v>
      </c>
      <c r="H4329">
        <f t="shared" si="474"/>
        <v>264.91666666666669</v>
      </c>
      <c r="I4329">
        <f t="shared" si="472"/>
        <v>8.0833333333333144</v>
      </c>
      <c r="K4329" s="22">
        <v>39359</v>
      </c>
      <c r="L4329" s="23">
        <v>171</v>
      </c>
    </row>
    <row r="4330" spans="1:12" ht="15.75" thickBot="1" x14ac:dyDescent="0.3">
      <c r="A4330" s="1">
        <v>44210</v>
      </c>
      <c r="B4330" s="4">
        <v>5.2617000000000003</v>
      </c>
      <c r="C4330" s="4">
        <f t="shared" si="468"/>
        <v>0.20053079359674689</v>
      </c>
      <c r="D4330" s="3">
        <f t="shared" si="470"/>
        <v>1</v>
      </c>
      <c r="E4330">
        <f t="shared" si="471"/>
        <v>3</v>
      </c>
      <c r="F4330">
        <f t="shared" si="469"/>
        <v>2021</v>
      </c>
      <c r="G4330">
        <f t="shared" si="473"/>
        <v>272</v>
      </c>
      <c r="H4330">
        <f t="shared" si="474"/>
        <v>265.83333333333331</v>
      </c>
      <c r="I4330">
        <f t="shared" si="472"/>
        <v>6.1666666666666856</v>
      </c>
      <c r="K4330" s="24">
        <v>39358</v>
      </c>
      <c r="L4330" s="25">
        <v>170</v>
      </c>
    </row>
    <row r="4331" spans="1:12" ht="15.75" thickBot="1" x14ac:dyDescent="0.3">
      <c r="A4331" s="1">
        <v>44211</v>
      </c>
      <c r="B4331" s="4">
        <v>5.2713999999999999</v>
      </c>
      <c r="C4331" s="4">
        <f t="shared" si="468"/>
        <v>0.19772619442820244</v>
      </c>
      <c r="D4331" s="3">
        <f t="shared" si="470"/>
        <v>1</v>
      </c>
      <c r="E4331">
        <f t="shared" si="471"/>
        <v>3</v>
      </c>
      <c r="F4331">
        <f t="shared" si="469"/>
        <v>2021</v>
      </c>
      <c r="G4331">
        <f t="shared" si="473"/>
        <v>280</v>
      </c>
      <c r="H4331">
        <f t="shared" si="474"/>
        <v>267.58333333333331</v>
      </c>
      <c r="I4331">
        <f t="shared" si="472"/>
        <v>12.416666666666686</v>
      </c>
      <c r="K4331" s="22">
        <v>39357</v>
      </c>
      <c r="L4331" s="23">
        <v>173</v>
      </c>
    </row>
    <row r="4332" spans="1:12" ht="15.75" thickBot="1" x14ac:dyDescent="0.3">
      <c r="A4332" s="1">
        <v>44214</v>
      </c>
      <c r="B4332" s="4">
        <v>5.2788000000000004</v>
      </c>
      <c r="C4332" s="4">
        <f t="shared" si="468"/>
        <v>0.19513411149058901</v>
      </c>
      <c r="D4332" s="3">
        <f t="shared" si="470"/>
        <v>1</v>
      </c>
      <c r="E4332">
        <f t="shared" si="471"/>
        <v>3</v>
      </c>
      <c r="F4332">
        <f t="shared" si="469"/>
        <v>2021</v>
      </c>
      <c r="G4332">
        <f t="shared" si="473"/>
        <v>280</v>
      </c>
      <c r="H4332">
        <f t="shared" si="474"/>
        <v>269.33333333333331</v>
      </c>
      <c r="I4332">
        <f t="shared" si="472"/>
        <v>10.666666666666686</v>
      </c>
      <c r="K4332" s="24">
        <v>39356</v>
      </c>
      <c r="L4332" s="25">
        <v>173</v>
      </c>
    </row>
    <row r="4333" spans="1:12" ht="15.75" thickBot="1" x14ac:dyDescent="0.3">
      <c r="A4333" s="1">
        <v>44215</v>
      </c>
      <c r="B4333" s="4">
        <v>5.2945000000000002</v>
      </c>
      <c r="C4333" s="4">
        <f t="shared" si="468"/>
        <v>0.19271738159837906</v>
      </c>
      <c r="D4333" s="3">
        <f t="shared" si="470"/>
        <v>1</v>
      </c>
      <c r="E4333">
        <f t="shared" si="471"/>
        <v>3</v>
      </c>
      <c r="F4333">
        <f t="shared" si="469"/>
        <v>2021</v>
      </c>
      <c r="G4333">
        <f t="shared" si="473"/>
        <v>283</v>
      </c>
      <c r="H4333">
        <f t="shared" si="474"/>
        <v>271.25</v>
      </c>
      <c r="I4333">
        <f t="shared" si="472"/>
        <v>11.75</v>
      </c>
      <c r="K4333" s="22">
        <v>39353</v>
      </c>
      <c r="L4333" s="23">
        <v>173</v>
      </c>
    </row>
    <row r="4334" spans="1:12" ht="15.75" thickBot="1" x14ac:dyDescent="0.3">
      <c r="A4334" s="1">
        <v>44216</v>
      </c>
      <c r="B4334" s="4">
        <v>5.3033000000000001</v>
      </c>
      <c r="C4334" s="4">
        <f t="shared" si="468"/>
        <v>0.18974237007880373</v>
      </c>
      <c r="D4334" s="3">
        <f t="shared" si="470"/>
        <v>1</v>
      </c>
      <c r="E4334">
        <f t="shared" si="471"/>
        <v>3</v>
      </c>
      <c r="F4334">
        <f t="shared" si="469"/>
        <v>2021</v>
      </c>
      <c r="G4334">
        <f t="shared" si="473"/>
        <v>283</v>
      </c>
      <c r="H4334">
        <f t="shared" si="474"/>
        <v>273.08333333333331</v>
      </c>
      <c r="I4334">
        <f t="shared" si="472"/>
        <v>9.9166666666666856</v>
      </c>
      <c r="K4334" s="24">
        <v>39352</v>
      </c>
      <c r="L4334" s="25">
        <v>176</v>
      </c>
    </row>
    <row r="4335" spans="1:12" ht="15.75" thickBot="1" x14ac:dyDescent="0.3">
      <c r="A4335" s="1">
        <v>44217</v>
      </c>
      <c r="B4335" s="4">
        <v>5.3166000000000002</v>
      </c>
      <c r="C4335" s="4">
        <f t="shared" si="468"/>
        <v>0.18700339343746675</v>
      </c>
      <c r="D4335" s="3">
        <f t="shared" si="470"/>
        <v>1</v>
      </c>
      <c r="E4335">
        <f t="shared" si="471"/>
        <v>3</v>
      </c>
      <c r="F4335">
        <f t="shared" si="469"/>
        <v>2021</v>
      </c>
      <c r="G4335">
        <f t="shared" si="473"/>
        <v>283</v>
      </c>
      <c r="H4335">
        <f t="shared" si="474"/>
        <v>274.66666666666669</v>
      </c>
      <c r="I4335">
        <f t="shared" si="472"/>
        <v>8.3333333333333144</v>
      </c>
      <c r="K4335" s="22">
        <v>39351</v>
      </c>
      <c r="L4335" s="23">
        <v>172</v>
      </c>
    </row>
    <row r="4336" spans="1:12" ht="15.75" thickBot="1" x14ac:dyDescent="0.3">
      <c r="A4336" s="1">
        <v>44218</v>
      </c>
      <c r="B4336" s="4">
        <v>5.4301000000000004</v>
      </c>
      <c r="C4336" s="4">
        <f t="shared" si="468"/>
        <v>0.18390445751181755</v>
      </c>
      <c r="D4336" s="3">
        <f t="shared" si="470"/>
        <v>1</v>
      </c>
      <c r="E4336">
        <f t="shared" si="471"/>
        <v>3</v>
      </c>
      <c r="F4336">
        <f t="shared" si="469"/>
        <v>2021</v>
      </c>
      <c r="G4336">
        <f t="shared" si="473"/>
        <v>287</v>
      </c>
      <c r="H4336">
        <f t="shared" si="474"/>
        <v>276.41666666666669</v>
      </c>
      <c r="I4336">
        <f t="shared" si="472"/>
        <v>10.583333333333314</v>
      </c>
      <c r="K4336" s="24">
        <v>39350</v>
      </c>
      <c r="L4336" s="25">
        <v>173</v>
      </c>
    </row>
    <row r="4337" spans="1:12" ht="15.75" thickBot="1" x14ac:dyDescent="0.3">
      <c r="A4337" s="1">
        <v>44221</v>
      </c>
      <c r="B4337" s="4">
        <v>5.5088999999999997</v>
      </c>
      <c r="C4337" s="4">
        <f t="shared" si="468"/>
        <v>0.18118784137066674</v>
      </c>
      <c r="D4337" s="3">
        <f t="shared" si="470"/>
        <v>1</v>
      </c>
      <c r="E4337">
        <f t="shared" si="471"/>
        <v>3</v>
      </c>
      <c r="F4337">
        <f t="shared" si="469"/>
        <v>2021</v>
      </c>
      <c r="G4337">
        <f t="shared" si="473"/>
        <v>291</v>
      </c>
      <c r="H4337">
        <f t="shared" si="474"/>
        <v>278.33333333333331</v>
      </c>
      <c r="I4337">
        <f t="shared" si="472"/>
        <v>12.666666666666686</v>
      </c>
      <c r="K4337" s="22">
        <v>39349</v>
      </c>
      <c r="L4337" s="23">
        <v>174</v>
      </c>
    </row>
    <row r="4338" spans="1:12" ht="15.75" thickBot="1" x14ac:dyDescent="0.3">
      <c r="A4338" s="1">
        <v>44222</v>
      </c>
      <c r="B4338" s="4">
        <v>5.3864999999999998</v>
      </c>
      <c r="C4338" s="4">
        <f t="shared" si="468"/>
        <v>0.17649337221846251</v>
      </c>
      <c r="D4338" s="3">
        <f t="shared" si="470"/>
        <v>1</v>
      </c>
      <c r="E4338">
        <f t="shared" si="471"/>
        <v>3</v>
      </c>
      <c r="F4338">
        <f t="shared" si="469"/>
        <v>2021</v>
      </c>
      <c r="G4338">
        <f t="shared" si="473"/>
        <v>290</v>
      </c>
      <c r="H4338">
        <f t="shared" si="474"/>
        <v>280.41666666666669</v>
      </c>
      <c r="I4338">
        <f t="shared" si="472"/>
        <v>9.5833333333333144</v>
      </c>
      <c r="K4338" s="24">
        <v>39346</v>
      </c>
      <c r="L4338" s="25">
        <v>172</v>
      </c>
    </row>
    <row r="4339" spans="1:12" ht="15.75" thickBot="1" x14ac:dyDescent="0.3">
      <c r="A4339" s="1">
        <v>44223</v>
      </c>
      <c r="B4339" s="4">
        <v>5.3823999999999996</v>
      </c>
      <c r="C4339" s="4">
        <f t="shared" ref="C4339:C4402" si="475">_xlfn.STDEV.P(B4278:B4339)</f>
        <v>0.16854584027246997</v>
      </c>
      <c r="D4339" s="3">
        <f t="shared" si="470"/>
        <v>1</v>
      </c>
      <c r="E4339">
        <f t="shared" si="471"/>
        <v>3</v>
      </c>
      <c r="F4339">
        <f t="shared" si="469"/>
        <v>2021</v>
      </c>
      <c r="G4339">
        <f t="shared" si="473"/>
        <v>294</v>
      </c>
      <c r="H4339">
        <f t="shared" si="474"/>
        <v>282.41666666666669</v>
      </c>
      <c r="I4339">
        <f t="shared" si="472"/>
        <v>11.583333333333314</v>
      </c>
      <c r="K4339" s="22">
        <v>39345</v>
      </c>
      <c r="L4339" s="23">
        <v>172</v>
      </c>
    </row>
    <row r="4340" spans="1:12" ht="15.75" thickBot="1" x14ac:dyDescent="0.3">
      <c r="A4340" s="1">
        <v>44224</v>
      </c>
      <c r="B4340" s="4">
        <v>5.4282000000000004</v>
      </c>
      <c r="C4340" s="4">
        <f t="shared" si="475"/>
        <v>0.15828438891170837</v>
      </c>
      <c r="D4340" s="3">
        <f t="shared" si="470"/>
        <v>1</v>
      </c>
      <c r="E4340">
        <f t="shared" si="471"/>
        <v>3</v>
      </c>
      <c r="F4340">
        <f t="shared" si="469"/>
        <v>2021</v>
      </c>
      <c r="G4340">
        <f t="shared" si="473"/>
        <v>287</v>
      </c>
      <c r="H4340">
        <f t="shared" si="474"/>
        <v>283.58333333333331</v>
      </c>
      <c r="I4340">
        <f t="shared" si="472"/>
        <v>3.4166666666666856</v>
      </c>
      <c r="K4340" s="24">
        <v>39344</v>
      </c>
      <c r="L4340" s="25">
        <v>177</v>
      </c>
    </row>
    <row r="4341" spans="1:12" ht="15.75" thickBot="1" x14ac:dyDescent="0.3">
      <c r="A4341" s="1">
        <v>44225</v>
      </c>
      <c r="B4341" s="4">
        <v>5.4759000000000002</v>
      </c>
      <c r="C4341" s="4">
        <f t="shared" si="475"/>
        <v>0.14831902759393339</v>
      </c>
      <c r="D4341" s="3">
        <f t="shared" si="470"/>
        <v>1</v>
      </c>
      <c r="E4341">
        <f t="shared" si="471"/>
        <v>3</v>
      </c>
      <c r="F4341">
        <f t="shared" si="469"/>
        <v>2021</v>
      </c>
      <c r="G4341">
        <f t="shared" si="473"/>
        <v>288</v>
      </c>
      <c r="H4341">
        <f t="shared" si="474"/>
        <v>284.83333333333331</v>
      </c>
      <c r="I4341">
        <f t="shared" si="472"/>
        <v>3.1666666666666856</v>
      </c>
      <c r="K4341" s="22">
        <v>39343</v>
      </c>
      <c r="L4341" s="23">
        <v>188</v>
      </c>
    </row>
    <row r="4342" spans="1:12" ht="15.75" thickBot="1" x14ac:dyDescent="0.3">
      <c r="A4342" s="1">
        <v>44228</v>
      </c>
      <c r="B4342" s="4">
        <v>5.4607999999999999</v>
      </c>
      <c r="C4342" s="4">
        <f t="shared" si="475"/>
        <v>0.14129785964578043</v>
      </c>
      <c r="D4342" s="3">
        <f t="shared" si="470"/>
        <v>2</v>
      </c>
      <c r="E4342">
        <f t="shared" si="471"/>
        <v>3</v>
      </c>
      <c r="F4342">
        <f t="shared" si="469"/>
        <v>2021</v>
      </c>
      <c r="G4342">
        <f t="shared" si="473"/>
        <v>283</v>
      </c>
      <c r="H4342">
        <f t="shared" si="474"/>
        <v>285.75</v>
      </c>
      <c r="I4342">
        <f t="shared" si="472"/>
        <v>-2.75</v>
      </c>
      <c r="K4342" s="24">
        <v>39342</v>
      </c>
      <c r="L4342" s="25">
        <v>199</v>
      </c>
    </row>
    <row r="4343" spans="1:12" ht="15.75" thickBot="1" x14ac:dyDescent="0.3">
      <c r="A4343" s="1">
        <v>44229</v>
      </c>
      <c r="B4343" s="4">
        <v>5.3875000000000002</v>
      </c>
      <c r="C4343" s="4">
        <f t="shared" si="475"/>
        <v>0.1324676462276218</v>
      </c>
      <c r="D4343" s="3">
        <f t="shared" si="470"/>
        <v>2</v>
      </c>
      <c r="E4343">
        <f t="shared" si="471"/>
        <v>3</v>
      </c>
      <c r="F4343">
        <f t="shared" si="469"/>
        <v>2021</v>
      </c>
      <c r="G4343">
        <f t="shared" si="473"/>
        <v>276</v>
      </c>
      <c r="H4343">
        <f t="shared" si="474"/>
        <v>285.41666666666669</v>
      </c>
      <c r="I4343">
        <f t="shared" si="472"/>
        <v>-9.4166666666666856</v>
      </c>
      <c r="K4343" s="22">
        <v>39339</v>
      </c>
      <c r="L4343" s="23">
        <v>198</v>
      </c>
    </row>
    <row r="4344" spans="1:12" ht="15.75" thickBot="1" x14ac:dyDescent="0.3">
      <c r="A4344" s="1">
        <v>44230</v>
      </c>
      <c r="B4344" s="4">
        <v>5.3422999999999998</v>
      </c>
      <c r="C4344" s="4">
        <f t="shared" si="475"/>
        <v>0.12806978172322597</v>
      </c>
      <c r="D4344" s="3">
        <f t="shared" si="470"/>
        <v>2</v>
      </c>
      <c r="E4344">
        <f t="shared" si="471"/>
        <v>3</v>
      </c>
      <c r="F4344">
        <f t="shared" si="469"/>
        <v>2021</v>
      </c>
      <c r="G4344">
        <f t="shared" si="473"/>
        <v>276</v>
      </c>
      <c r="H4344">
        <f t="shared" si="474"/>
        <v>285.08333333333331</v>
      </c>
      <c r="I4344">
        <f t="shared" si="472"/>
        <v>-9.0833333333333144</v>
      </c>
      <c r="K4344" s="24">
        <v>39338</v>
      </c>
      <c r="L4344" s="25">
        <v>199</v>
      </c>
    </row>
    <row r="4345" spans="1:12" ht="15.75" thickBot="1" x14ac:dyDescent="0.3">
      <c r="A4345" s="1">
        <v>44231</v>
      </c>
      <c r="B4345" s="4">
        <v>5.391</v>
      </c>
      <c r="C4345" s="4">
        <f t="shared" si="475"/>
        <v>0.12497402386703907</v>
      </c>
      <c r="D4345" s="3">
        <f t="shared" si="470"/>
        <v>2</v>
      </c>
      <c r="E4345">
        <f t="shared" si="471"/>
        <v>3</v>
      </c>
      <c r="F4345">
        <f t="shared" si="469"/>
        <v>2021</v>
      </c>
      <c r="G4345">
        <f t="shared" si="473"/>
        <v>270</v>
      </c>
      <c r="H4345">
        <f t="shared" si="474"/>
        <v>284</v>
      </c>
      <c r="I4345">
        <f t="shared" si="472"/>
        <v>-14</v>
      </c>
      <c r="K4345" s="22">
        <v>39337</v>
      </c>
      <c r="L4345" s="23">
        <v>207</v>
      </c>
    </row>
    <row r="4346" spans="1:12" ht="15.75" thickBot="1" x14ac:dyDescent="0.3">
      <c r="A4346" s="1">
        <v>44232</v>
      </c>
      <c r="B4346" s="4">
        <v>5.3883999999999999</v>
      </c>
      <c r="C4346" s="4">
        <f t="shared" si="475"/>
        <v>0.12562346796038285</v>
      </c>
      <c r="D4346" s="3">
        <f t="shared" si="470"/>
        <v>2</v>
      </c>
      <c r="E4346">
        <f t="shared" si="471"/>
        <v>3</v>
      </c>
      <c r="F4346">
        <f t="shared" si="469"/>
        <v>2021</v>
      </c>
      <c r="G4346">
        <f t="shared" si="473"/>
        <v>266</v>
      </c>
      <c r="H4346">
        <f t="shared" si="474"/>
        <v>282.58333333333331</v>
      </c>
      <c r="I4346">
        <f t="shared" si="472"/>
        <v>-16.583333333333314</v>
      </c>
      <c r="K4346" s="24">
        <v>39336</v>
      </c>
      <c r="L4346" s="25">
        <v>210</v>
      </c>
    </row>
    <row r="4347" spans="1:12" ht="15.75" thickBot="1" x14ac:dyDescent="0.3">
      <c r="A4347" s="1">
        <v>44235</v>
      </c>
      <c r="B4347" s="4">
        <v>5.367</v>
      </c>
      <c r="C4347" s="4">
        <f t="shared" si="475"/>
        <v>0.12559686785664928</v>
      </c>
      <c r="D4347" s="3">
        <f t="shared" si="470"/>
        <v>2</v>
      </c>
      <c r="E4347">
        <f t="shared" si="471"/>
        <v>3</v>
      </c>
      <c r="F4347">
        <f t="shared" si="469"/>
        <v>2021</v>
      </c>
      <c r="G4347">
        <f t="shared" si="473"/>
        <v>268</v>
      </c>
      <c r="H4347">
        <f t="shared" si="474"/>
        <v>281.33333333333331</v>
      </c>
      <c r="I4347">
        <f t="shared" si="472"/>
        <v>-13.333333333333314</v>
      </c>
      <c r="K4347" s="22">
        <v>39335</v>
      </c>
      <c r="L4347" s="23">
        <v>219</v>
      </c>
    </row>
    <row r="4348" spans="1:12" ht="15.75" thickBot="1" x14ac:dyDescent="0.3">
      <c r="A4348" s="1">
        <v>44236</v>
      </c>
      <c r="B4348" s="4">
        <v>5.4215999999999998</v>
      </c>
      <c r="C4348" s="4">
        <f t="shared" si="475"/>
        <v>0.12590617709962379</v>
      </c>
      <c r="D4348" s="3">
        <f t="shared" si="470"/>
        <v>2</v>
      </c>
      <c r="E4348">
        <f t="shared" si="471"/>
        <v>3</v>
      </c>
      <c r="F4348">
        <f t="shared" si="469"/>
        <v>2021</v>
      </c>
      <c r="G4348">
        <f t="shared" si="473"/>
        <v>270</v>
      </c>
      <c r="H4348">
        <f t="shared" si="474"/>
        <v>279.91666666666669</v>
      </c>
      <c r="I4348">
        <f t="shared" si="472"/>
        <v>-9.9166666666666856</v>
      </c>
      <c r="K4348" s="24">
        <v>39332</v>
      </c>
      <c r="L4348" s="25">
        <v>212</v>
      </c>
    </row>
    <row r="4349" spans="1:12" ht="15.75" thickBot="1" x14ac:dyDescent="0.3">
      <c r="A4349" s="1">
        <v>44237</v>
      </c>
      <c r="B4349" s="4">
        <v>5.4024000000000001</v>
      </c>
      <c r="C4349" s="4">
        <f t="shared" si="475"/>
        <v>0.12580118322302128</v>
      </c>
      <c r="D4349" s="3">
        <f t="shared" si="470"/>
        <v>2</v>
      </c>
      <c r="E4349">
        <f t="shared" si="471"/>
        <v>3</v>
      </c>
      <c r="F4349">
        <f t="shared" si="469"/>
        <v>2021</v>
      </c>
      <c r="G4349">
        <f t="shared" si="473"/>
        <v>273</v>
      </c>
      <c r="H4349">
        <f t="shared" si="474"/>
        <v>278.41666666666669</v>
      </c>
      <c r="I4349">
        <f t="shared" si="472"/>
        <v>-5.4166666666666856</v>
      </c>
      <c r="K4349" s="22">
        <v>39331</v>
      </c>
      <c r="L4349" s="23">
        <v>204</v>
      </c>
    </row>
    <row r="4350" spans="1:12" ht="15.75" thickBot="1" x14ac:dyDescent="0.3">
      <c r="A4350" s="1">
        <v>44238</v>
      </c>
      <c r="B4350" s="4">
        <v>5.3625999999999996</v>
      </c>
      <c r="C4350" s="4">
        <f t="shared" si="475"/>
        <v>0.12363848045877984</v>
      </c>
      <c r="D4350" s="3">
        <f t="shared" si="470"/>
        <v>2</v>
      </c>
      <c r="E4350">
        <f t="shared" si="471"/>
        <v>3</v>
      </c>
      <c r="F4350">
        <f t="shared" si="469"/>
        <v>2021</v>
      </c>
      <c r="G4350">
        <f t="shared" si="473"/>
        <v>271</v>
      </c>
      <c r="H4350">
        <f t="shared" si="474"/>
        <v>276.83333333333331</v>
      </c>
      <c r="I4350">
        <f t="shared" si="472"/>
        <v>-5.8333333333333144</v>
      </c>
      <c r="K4350" s="24">
        <v>39330</v>
      </c>
      <c r="L4350" s="25">
        <v>206</v>
      </c>
    </row>
    <row r="4351" spans="1:12" ht="15.75" thickBot="1" x14ac:dyDescent="0.3">
      <c r="A4351" s="1">
        <v>44239</v>
      </c>
      <c r="B4351" s="4">
        <v>5.3815</v>
      </c>
      <c r="C4351" s="4">
        <f t="shared" si="475"/>
        <v>0.12306690980845451</v>
      </c>
      <c r="D4351" s="3">
        <f t="shared" si="470"/>
        <v>2</v>
      </c>
      <c r="E4351">
        <f t="shared" si="471"/>
        <v>3</v>
      </c>
      <c r="F4351">
        <f t="shared" si="469"/>
        <v>2021</v>
      </c>
      <c r="G4351">
        <f t="shared" si="473"/>
        <v>269</v>
      </c>
      <c r="H4351">
        <f t="shared" si="474"/>
        <v>274.75</v>
      </c>
      <c r="I4351">
        <f t="shared" si="472"/>
        <v>-5.75</v>
      </c>
      <c r="K4351" s="22">
        <v>39329</v>
      </c>
      <c r="L4351" s="23">
        <v>196</v>
      </c>
    </row>
    <row r="4352" spans="1:12" ht="15.75" thickBot="1" x14ac:dyDescent="0.3">
      <c r="A4352" s="1">
        <v>44244</v>
      </c>
      <c r="B4352" s="4">
        <v>5.4138000000000002</v>
      </c>
      <c r="C4352" s="4">
        <f t="shared" si="475"/>
        <v>0.12333165687871675</v>
      </c>
      <c r="D4352" s="3">
        <f t="shared" si="470"/>
        <v>2</v>
      </c>
      <c r="E4352">
        <f t="shared" si="471"/>
        <v>3</v>
      </c>
      <c r="F4352">
        <f t="shared" si="469"/>
        <v>2021</v>
      </c>
      <c r="G4352">
        <f t="shared" si="473"/>
        <v>271</v>
      </c>
      <c r="H4352">
        <f t="shared" si="474"/>
        <v>273.41666666666669</v>
      </c>
      <c r="I4352">
        <f t="shared" si="472"/>
        <v>-2.4166666666666856</v>
      </c>
      <c r="K4352" s="24">
        <v>39328</v>
      </c>
      <c r="L4352" s="25">
        <v>195</v>
      </c>
    </row>
    <row r="4353" spans="1:12" ht="15.75" thickBot="1" x14ac:dyDescent="0.3">
      <c r="A4353" s="1">
        <v>44245</v>
      </c>
      <c r="B4353" s="4">
        <v>5.4238</v>
      </c>
      <c r="C4353" s="4">
        <f t="shared" si="475"/>
        <v>0.12453780240299454</v>
      </c>
      <c r="D4353" s="3">
        <f t="shared" si="470"/>
        <v>2</v>
      </c>
      <c r="E4353">
        <f t="shared" si="471"/>
        <v>3</v>
      </c>
      <c r="F4353">
        <f t="shared" si="469"/>
        <v>2021</v>
      </c>
      <c r="G4353">
        <f t="shared" si="473"/>
        <v>279</v>
      </c>
      <c r="H4353">
        <f t="shared" si="474"/>
        <v>272.66666666666669</v>
      </c>
      <c r="I4353">
        <f t="shared" si="472"/>
        <v>6.3333333333333144</v>
      </c>
      <c r="K4353" s="22">
        <v>39325</v>
      </c>
      <c r="L4353" s="23">
        <v>195</v>
      </c>
    </row>
    <row r="4354" spans="1:12" ht="15.75" thickBot="1" x14ac:dyDescent="0.3">
      <c r="A4354" s="1">
        <v>44246</v>
      </c>
      <c r="B4354" s="4">
        <v>5.3924000000000003</v>
      </c>
      <c r="C4354" s="4">
        <f t="shared" si="475"/>
        <v>0.12510297012763311</v>
      </c>
      <c r="D4354" s="3">
        <f t="shared" si="470"/>
        <v>2</v>
      </c>
      <c r="E4354">
        <f t="shared" si="471"/>
        <v>3</v>
      </c>
      <c r="F4354">
        <f t="shared" ref="F4354:F4417" si="476">YEAR(A4354)</f>
        <v>2021</v>
      </c>
      <c r="G4354">
        <f t="shared" si="473"/>
        <v>274</v>
      </c>
      <c r="H4354">
        <f t="shared" si="474"/>
        <v>271.91666666666669</v>
      </c>
      <c r="I4354">
        <f t="shared" si="472"/>
        <v>2.0833333333333144</v>
      </c>
      <c r="K4354" s="24">
        <v>39324</v>
      </c>
      <c r="L4354" s="25">
        <v>206</v>
      </c>
    </row>
    <row r="4355" spans="1:12" ht="15.75" thickBot="1" x14ac:dyDescent="0.3">
      <c r="A4355" s="1">
        <v>44249</v>
      </c>
      <c r="B4355" s="4">
        <v>5.5044000000000004</v>
      </c>
      <c r="C4355" s="4">
        <f t="shared" si="475"/>
        <v>0.12778581422997745</v>
      </c>
      <c r="D4355" s="3">
        <f t="shared" ref="D4355:D4418" si="477">MONTH(A4355)</f>
        <v>2</v>
      </c>
      <c r="E4355">
        <f t="shared" ref="E4355:E4418" si="478">IF(D4355&lt;4,3,IF(D4355&lt;7,6,IF(D4355&lt;10,9,12)))</f>
        <v>3</v>
      </c>
      <c r="F4355">
        <f t="shared" si="476"/>
        <v>2021</v>
      </c>
      <c r="G4355">
        <f t="shared" si="473"/>
        <v>292</v>
      </c>
      <c r="H4355">
        <f t="shared" si="474"/>
        <v>273.25</v>
      </c>
      <c r="I4355">
        <f t="shared" ref="I4355:I4418" si="479">G4355-H4355</f>
        <v>18.75</v>
      </c>
      <c r="K4355" s="22">
        <v>39323</v>
      </c>
      <c r="L4355" s="23">
        <v>200</v>
      </c>
    </row>
    <row r="4356" spans="1:12" ht="15.75" thickBot="1" x14ac:dyDescent="0.3">
      <c r="A4356" s="1">
        <v>44250</v>
      </c>
      <c r="B4356" s="4">
        <v>5.4489999999999998</v>
      </c>
      <c r="C4356" s="4">
        <f t="shared" si="475"/>
        <v>0.12881226144770375</v>
      </c>
      <c r="D4356" s="3">
        <f t="shared" si="477"/>
        <v>2</v>
      </c>
      <c r="E4356">
        <f t="shared" si="478"/>
        <v>3</v>
      </c>
      <c r="F4356">
        <f t="shared" si="476"/>
        <v>2021</v>
      </c>
      <c r="G4356">
        <f t="shared" ref="G4356:G4419" si="480">_xlfn.IFNA(VLOOKUP($A4356, $K:$L, 2, 0), G4355)</f>
        <v>288</v>
      </c>
      <c r="H4356">
        <f t="shared" si="474"/>
        <v>274.25</v>
      </c>
      <c r="I4356">
        <f t="shared" si="479"/>
        <v>13.75</v>
      </c>
      <c r="K4356" s="24">
        <v>39322</v>
      </c>
      <c r="L4356" s="25">
        <v>207</v>
      </c>
    </row>
    <row r="4357" spans="1:12" ht="15.75" thickBot="1" x14ac:dyDescent="0.3">
      <c r="A4357" s="1">
        <v>44251</v>
      </c>
      <c r="B4357" s="4">
        <v>5.4181999999999997</v>
      </c>
      <c r="C4357" s="4">
        <f t="shared" si="475"/>
        <v>0.12902584585881915</v>
      </c>
      <c r="D4357" s="3">
        <f t="shared" si="477"/>
        <v>2</v>
      </c>
      <c r="E4357">
        <f t="shared" si="478"/>
        <v>3</v>
      </c>
      <c r="F4357">
        <f t="shared" si="476"/>
        <v>2021</v>
      </c>
      <c r="G4357">
        <f t="shared" si="480"/>
        <v>280</v>
      </c>
      <c r="H4357">
        <f t="shared" si="474"/>
        <v>275.08333333333331</v>
      </c>
      <c r="I4357">
        <f t="shared" si="479"/>
        <v>4.9166666666666856</v>
      </c>
      <c r="K4357" s="22">
        <v>39321</v>
      </c>
      <c r="L4357" s="23">
        <v>200</v>
      </c>
    </row>
    <row r="4358" spans="1:12" ht="15.75" thickBot="1" x14ac:dyDescent="0.3">
      <c r="A4358" s="1">
        <v>44252</v>
      </c>
      <c r="B4358" s="4">
        <v>5.46</v>
      </c>
      <c r="C4358" s="4">
        <f t="shared" si="475"/>
        <v>0.130534823308778</v>
      </c>
      <c r="D4358" s="3">
        <f t="shared" si="477"/>
        <v>2</v>
      </c>
      <c r="E4358">
        <f t="shared" si="478"/>
        <v>3</v>
      </c>
      <c r="F4358">
        <f t="shared" si="476"/>
        <v>2021</v>
      </c>
      <c r="G4358">
        <f t="shared" si="480"/>
        <v>285</v>
      </c>
      <c r="H4358">
        <f t="shared" si="474"/>
        <v>276.66666666666669</v>
      </c>
      <c r="I4358">
        <f t="shared" si="479"/>
        <v>8.3333333333333144</v>
      </c>
      <c r="K4358" s="24">
        <v>39318</v>
      </c>
      <c r="L4358" s="25">
        <v>200</v>
      </c>
    </row>
    <row r="4359" spans="1:12" ht="15.75" thickBot="1" x14ac:dyDescent="0.3">
      <c r="A4359" s="1">
        <v>44253</v>
      </c>
      <c r="B4359" s="4">
        <v>5.5301999999999998</v>
      </c>
      <c r="C4359" s="4">
        <f t="shared" si="475"/>
        <v>0.13382568806727851</v>
      </c>
      <c r="D4359" s="3">
        <f t="shared" si="477"/>
        <v>2</v>
      </c>
      <c r="E4359">
        <f t="shared" si="478"/>
        <v>3</v>
      </c>
      <c r="F4359">
        <f t="shared" si="476"/>
        <v>2021</v>
      </c>
      <c r="G4359">
        <f t="shared" si="480"/>
        <v>299</v>
      </c>
      <c r="H4359">
        <f t="shared" si="474"/>
        <v>279.25</v>
      </c>
      <c r="I4359">
        <f t="shared" si="479"/>
        <v>19.75</v>
      </c>
      <c r="K4359" s="22">
        <v>39317</v>
      </c>
      <c r="L4359" s="23">
        <v>207</v>
      </c>
    </row>
    <row r="4360" spans="1:12" ht="15.75" thickBot="1" x14ac:dyDescent="0.3">
      <c r="A4360" s="1">
        <v>44256</v>
      </c>
      <c r="B4360" s="4">
        <v>5.5831999999999997</v>
      </c>
      <c r="C4360" s="4">
        <f t="shared" si="475"/>
        <v>0.13842245965199512</v>
      </c>
      <c r="D4360" s="3">
        <f t="shared" si="477"/>
        <v>3</v>
      </c>
      <c r="E4360">
        <f t="shared" si="478"/>
        <v>3</v>
      </c>
      <c r="F4360">
        <f t="shared" si="476"/>
        <v>2021</v>
      </c>
      <c r="G4360">
        <f t="shared" si="480"/>
        <v>296</v>
      </c>
      <c r="H4360">
        <f t="shared" si="474"/>
        <v>281.41666666666669</v>
      </c>
      <c r="I4360">
        <f t="shared" si="479"/>
        <v>14.583333333333314</v>
      </c>
      <c r="K4360" s="24">
        <v>39316</v>
      </c>
      <c r="L4360" s="25">
        <v>210</v>
      </c>
    </row>
    <row r="4361" spans="1:12" ht="15.75" thickBot="1" x14ac:dyDescent="0.3">
      <c r="A4361" s="1">
        <v>44257</v>
      </c>
      <c r="B4361" s="4">
        <v>5.6844000000000001</v>
      </c>
      <c r="C4361" s="4">
        <f t="shared" si="475"/>
        <v>0.14652600612472749</v>
      </c>
      <c r="D4361" s="3">
        <f t="shared" si="477"/>
        <v>3</v>
      </c>
      <c r="E4361">
        <f t="shared" si="478"/>
        <v>3</v>
      </c>
      <c r="F4361">
        <f t="shared" si="476"/>
        <v>2021</v>
      </c>
      <c r="G4361">
        <f t="shared" si="480"/>
        <v>303</v>
      </c>
      <c r="H4361">
        <f t="shared" si="474"/>
        <v>283.91666666666669</v>
      </c>
      <c r="I4361">
        <f t="shared" si="479"/>
        <v>19.083333333333314</v>
      </c>
      <c r="K4361" s="22">
        <v>39315</v>
      </c>
      <c r="L4361" s="23">
        <v>217</v>
      </c>
    </row>
    <row r="4362" spans="1:12" ht="15.75" thickBot="1" x14ac:dyDescent="0.3">
      <c r="A4362" s="1">
        <v>44258</v>
      </c>
      <c r="B4362" s="4">
        <v>5.7342000000000004</v>
      </c>
      <c r="C4362" s="4">
        <f t="shared" si="475"/>
        <v>0.15599019943733478</v>
      </c>
      <c r="D4362" s="3">
        <f t="shared" si="477"/>
        <v>3</v>
      </c>
      <c r="E4362">
        <f t="shared" si="478"/>
        <v>3</v>
      </c>
      <c r="F4362">
        <f t="shared" si="476"/>
        <v>2021</v>
      </c>
      <c r="G4362">
        <f t="shared" si="480"/>
        <v>304</v>
      </c>
      <c r="H4362">
        <f t="shared" si="474"/>
        <v>286.66666666666669</v>
      </c>
      <c r="I4362">
        <f t="shared" si="479"/>
        <v>17.333333333333314</v>
      </c>
      <c r="K4362" s="24">
        <v>39314</v>
      </c>
      <c r="L4362" s="25">
        <v>216</v>
      </c>
    </row>
    <row r="4363" spans="1:12" ht="15.75" thickBot="1" x14ac:dyDescent="0.3">
      <c r="A4363" s="1">
        <v>44259</v>
      </c>
      <c r="B4363" s="4">
        <v>5.6007999999999996</v>
      </c>
      <c r="C4363" s="4">
        <f t="shared" si="475"/>
        <v>0.15963958956409108</v>
      </c>
      <c r="D4363" s="3">
        <f t="shared" si="477"/>
        <v>3</v>
      </c>
      <c r="E4363">
        <f t="shared" si="478"/>
        <v>3</v>
      </c>
      <c r="F4363">
        <f t="shared" si="476"/>
        <v>2021</v>
      </c>
      <c r="G4363">
        <f t="shared" si="480"/>
        <v>299</v>
      </c>
      <c r="H4363">
        <f t="shared" si="474"/>
        <v>289.16666666666669</v>
      </c>
      <c r="I4363">
        <f t="shared" si="479"/>
        <v>9.8333333333333144</v>
      </c>
      <c r="K4363" s="22">
        <v>39311</v>
      </c>
      <c r="L4363" s="23">
        <v>208</v>
      </c>
    </row>
    <row r="4364" spans="1:12" ht="15.75" thickBot="1" x14ac:dyDescent="0.3">
      <c r="A4364" s="1">
        <v>44260</v>
      </c>
      <c r="B4364" s="4">
        <v>5.6870000000000003</v>
      </c>
      <c r="C4364" s="4">
        <f t="shared" si="475"/>
        <v>0.16481274067897317</v>
      </c>
      <c r="D4364" s="3">
        <f t="shared" si="477"/>
        <v>3</v>
      </c>
      <c r="E4364">
        <f t="shared" si="478"/>
        <v>3</v>
      </c>
      <c r="F4364">
        <f t="shared" si="476"/>
        <v>2021</v>
      </c>
      <c r="G4364">
        <f t="shared" si="480"/>
        <v>306</v>
      </c>
      <c r="H4364">
        <f t="shared" si="474"/>
        <v>292.08333333333331</v>
      </c>
      <c r="I4364">
        <f t="shared" si="479"/>
        <v>13.916666666666686</v>
      </c>
      <c r="K4364" s="24">
        <v>39310</v>
      </c>
      <c r="L4364" s="25">
        <v>229</v>
      </c>
    </row>
    <row r="4365" spans="1:12" ht="15.75" thickBot="1" x14ac:dyDescent="0.3">
      <c r="A4365" s="1">
        <v>44263</v>
      </c>
      <c r="B4365" s="4">
        <v>5.7343000000000002</v>
      </c>
      <c r="C4365" s="4">
        <f t="shared" si="475"/>
        <v>0.17120525277281395</v>
      </c>
      <c r="D4365" s="3">
        <f t="shared" si="477"/>
        <v>3</v>
      </c>
      <c r="E4365">
        <f t="shared" si="478"/>
        <v>3</v>
      </c>
      <c r="F4365">
        <f t="shared" si="476"/>
        <v>2021</v>
      </c>
      <c r="G4365">
        <f t="shared" si="480"/>
        <v>323</v>
      </c>
      <c r="H4365">
        <f t="shared" si="474"/>
        <v>295.75</v>
      </c>
      <c r="I4365">
        <f t="shared" si="479"/>
        <v>27.25</v>
      </c>
      <c r="K4365" s="22">
        <v>39309</v>
      </c>
      <c r="L4365" s="23">
        <v>200</v>
      </c>
    </row>
    <row r="4366" spans="1:12" ht="15.75" thickBot="1" x14ac:dyDescent="0.3">
      <c r="A4366" s="1">
        <v>44264</v>
      </c>
      <c r="B4366" s="4">
        <v>5.8396999999999997</v>
      </c>
      <c r="C4366" s="4">
        <f t="shared" si="475"/>
        <v>0.17974641850000678</v>
      </c>
      <c r="D4366" s="3">
        <f t="shared" si="477"/>
        <v>3</v>
      </c>
      <c r="E4366">
        <f t="shared" si="478"/>
        <v>3</v>
      </c>
      <c r="F4366">
        <f t="shared" si="476"/>
        <v>2021</v>
      </c>
      <c r="G4366">
        <f t="shared" si="480"/>
        <v>324</v>
      </c>
      <c r="H4366">
        <f t="shared" si="474"/>
        <v>299.91666666666669</v>
      </c>
      <c r="I4366">
        <f t="shared" si="479"/>
        <v>24.083333333333314</v>
      </c>
      <c r="K4366" s="24">
        <v>39308</v>
      </c>
      <c r="L4366" s="25">
        <v>197</v>
      </c>
    </row>
    <row r="4367" spans="1:12" ht="15.75" thickBot="1" x14ac:dyDescent="0.3">
      <c r="A4367" s="1">
        <v>44265</v>
      </c>
      <c r="B4367" s="4">
        <v>5.7449000000000003</v>
      </c>
      <c r="C4367" s="4">
        <f t="shared" si="475"/>
        <v>0.18336654063161303</v>
      </c>
      <c r="D4367" s="3">
        <f t="shared" si="477"/>
        <v>3</v>
      </c>
      <c r="E4367">
        <f t="shared" si="478"/>
        <v>3</v>
      </c>
      <c r="F4367">
        <f t="shared" si="476"/>
        <v>2021</v>
      </c>
      <c r="G4367">
        <f t="shared" si="480"/>
        <v>320</v>
      </c>
      <c r="H4367">
        <f t="shared" si="474"/>
        <v>302.25</v>
      </c>
      <c r="I4367">
        <f t="shared" si="479"/>
        <v>17.75</v>
      </c>
      <c r="K4367" s="22">
        <v>39307</v>
      </c>
      <c r="L4367" s="23">
        <v>189</v>
      </c>
    </row>
    <row r="4368" spans="1:12" ht="15.75" thickBot="1" x14ac:dyDescent="0.3">
      <c r="A4368" s="1">
        <v>44266</v>
      </c>
      <c r="B4368" s="4">
        <v>5.5890000000000004</v>
      </c>
      <c r="C4368" s="4">
        <f t="shared" si="475"/>
        <v>0.1827258959734859</v>
      </c>
      <c r="D4368" s="3">
        <f t="shared" si="477"/>
        <v>3</v>
      </c>
      <c r="E4368">
        <f t="shared" si="478"/>
        <v>3</v>
      </c>
      <c r="F4368">
        <f t="shared" si="476"/>
        <v>2021</v>
      </c>
      <c r="G4368">
        <f t="shared" si="480"/>
        <v>310</v>
      </c>
      <c r="H4368">
        <f t="shared" si="474"/>
        <v>304.08333333333331</v>
      </c>
      <c r="I4368">
        <f t="shared" si="479"/>
        <v>5.9166666666666856</v>
      </c>
      <c r="K4368" s="24">
        <v>39304</v>
      </c>
      <c r="L4368" s="25">
        <v>190</v>
      </c>
    </row>
    <row r="4369" spans="1:12" ht="15.75" thickBot="1" x14ac:dyDescent="0.3">
      <c r="A4369" s="1">
        <v>44267</v>
      </c>
      <c r="B4369" s="4">
        <v>5.5640000000000001</v>
      </c>
      <c r="C4369" s="4">
        <f t="shared" si="475"/>
        <v>0.18067415519049237</v>
      </c>
      <c r="D4369" s="3">
        <f t="shared" si="477"/>
        <v>3</v>
      </c>
      <c r="E4369">
        <f t="shared" si="478"/>
        <v>3</v>
      </c>
      <c r="F4369">
        <f t="shared" si="476"/>
        <v>2021</v>
      </c>
      <c r="G4369">
        <f t="shared" si="480"/>
        <v>302</v>
      </c>
      <c r="H4369">
        <f t="shared" si="474"/>
        <v>305.91666666666669</v>
      </c>
      <c r="I4369">
        <f t="shared" si="479"/>
        <v>-3.9166666666666856</v>
      </c>
      <c r="K4369" s="22">
        <v>39303</v>
      </c>
      <c r="L4369" s="23">
        <v>184</v>
      </c>
    </row>
    <row r="4370" spans="1:12" ht="15.75" thickBot="1" x14ac:dyDescent="0.3">
      <c r="A4370" s="1">
        <v>44270</v>
      </c>
      <c r="B4370" s="4">
        <v>5.6295999999999999</v>
      </c>
      <c r="C4370" s="4">
        <f t="shared" si="475"/>
        <v>0.17907058860961728</v>
      </c>
      <c r="D4370" s="3">
        <f t="shared" si="477"/>
        <v>3</v>
      </c>
      <c r="E4370">
        <f t="shared" si="478"/>
        <v>3</v>
      </c>
      <c r="F4370">
        <f t="shared" si="476"/>
        <v>2021</v>
      </c>
      <c r="G4370">
        <f t="shared" si="480"/>
        <v>302</v>
      </c>
      <c r="H4370">
        <f t="shared" si="474"/>
        <v>307.33333333333331</v>
      </c>
      <c r="I4370">
        <f t="shared" si="479"/>
        <v>-5.3333333333333144</v>
      </c>
      <c r="K4370" s="24">
        <v>39302</v>
      </c>
      <c r="L4370" s="25">
        <v>175</v>
      </c>
    </row>
    <row r="4371" spans="1:12" ht="15.75" thickBot="1" x14ac:dyDescent="0.3">
      <c r="A4371" s="1">
        <v>44271</v>
      </c>
      <c r="B4371" s="4">
        <v>5.5850999999999997</v>
      </c>
      <c r="C4371" s="4">
        <f t="shared" si="475"/>
        <v>0.17578333881808986</v>
      </c>
      <c r="D4371" s="3">
        <f t="shared" si="477"/>
        <v>3</v>
      </c>
      <c r="E4371">
        <f t="shared" si="478"/>
        <v>3</v>
      </c>
      <c r="F4371">
        <f t="shared" si="476"/>
        <v>2021</v>
      </c>
      <c r="G4371">
        <f t="shared" si="480"/>
        <v>295</v>
      </c>
      <c r="H4371">
        <f t="shared" si="474"/>
        <v>307</v>
      </c>
      <c r="I4371">
        <f t="shared" si="479"/>
        <v>-12</v>
      </c>
      <c r="K4371" s="22">
        <v>39301</v>
      </c>
      <c r="L4371" s="23">
        <v>194</v>
      </c>
    </row>
    <row r="4372" spans="1:12" ht="15.75" thickBot="1" x14ac:dyDescent="0.3">
      <c r="A4372" s="1">
        <v>44272</v>
      </c>
      <c r="B4372" s="4">
        <v>5.6578999999999997</v>
      </c>
      <c r="C4372" s="4">
        <f t="shared" si="475"/>
        <v>0.17467522728943569</v>
      </c>
      <c r="D4372" s="3">
        <f t="shared" si="477"/>
        <v>3</v>
      </c>
      <c r="E4372">
        <f t="shared" si="478"/>
        <v>3</v>
      </c>
      <c r="F4372">
        <f t="shared" si="476"/>
        <v>2021</v>
      </c>
      <c r="G4372">
        <f t="shared" si="480"/>
        <v>294</v>
      </c>
      <c r="H4372">
        <f t="shared" ref="H4372:H4435" si="481">AVERAGE(G4361:G4372)</f>
        <v>306.83333333333331</v>
      </c>
      <c r="I4372">
        <f t="shared" si="479"/>
        <v>-12.833333333333314</v>
      </c>
      <c r="K4372" s="24">
        <v>39300</v>
      </c>
      <c r="L4372" s="25">
        <v>200</v>
      </c>
    </row>
    <row r="4373" spans="1:12" ht="15.75" thickBot="1" x14ac:dyDescent="0.3">
      <c r="A4373" s="1">
        <v>44273</v>
      </c>
      <c r="B4373" s="4">
        <v>5.5473999999999997</v>
      </c>
      <c r="C4373" s="4">
        <f t="shared" si="475"/>
        <v>0.17136709293532118</v>
      </c>
      <c r="D4373" s="3">
        <f t="shared" si="477"/>
        <v>3</v>
      </c>
      <c r="E4373">
        <f t="shared" si="478"/>
        <v>3</v>
      </c>
      <c r="F4373">
        <f t="shared" si="476"/>
        <v>2021</v>
      </c>
      <c r="G4373">
        <f t="shared" si="480"/>
        <v>289</v>
      </c>
      <c r="H4373">
        <f t="shared" si="481"/>
        <v>305.66666666666669</v>
      </c>
      <c r="I4373">
        <f t="shared" si="479"/>
        <v>-16.666666666666686</v>
      </c>
      <c r="K4373" s="22">
        <v>39297</v>
      </c>
      <c r="L4373" s="23">
        <v>201</v>
      </c>
    </row>
    <row r="4374" spans="1:12" ht="15.75" thickBot="1" x14ac:dyDescent="0.3">
      <c r="A4374" s="1">
        <v>44274</v>
      </c>
      <c r="B4374" s="4">
        <v>5.5082000000000004</v>
      </c>
      <c r="C4374" s="4">
        <f t="shared" si="475"/>
        <v>0.16583545293625337</v>
      </c>
      <c r="D4374" s="3">
        <f t="shared" si="477"/>
        <v>3</v>
      </c>
      <c r="E4374">
        <f t="shared" si="478"/>
        <v>3</v>
      </c>
      <c r="F4374">
        <f t="shared" si="476"/>
        <v>2021</v>
      </c>
      <c r="G4374">
        <f t="shared" si="480"/>
        <v>288</v>
      </c>
      <c r="H4374">
        <f t="shared" si="481"/>
        <v>304.33333333333331</v>
      </c>
      <c r="I4374">
        <f t="shared" si="479"/>
        <v>-16.333333333333314</v>
      </c>
      <c r="K4374" s="24">
        <v>39296</v>
      </c>
      <c r="L4374" s="25">
        <v>201</v>
      </c>
    </row>
    <row r="4375" spans="1:12" ht="15.75" thickBot="1" x14ac:dyDescent="0.3">
      <c r="A4375" s="1">
        <v>44277</v>
      </c>
      <c r="B4375" s="4">
        <v>5.5269000000000004</v>
      </c>
      <c r="C4375" s="4">
        <f t="shared" si="475"/>
        <v>0.16125806523401451</v>
      </c>
      <c r="D4375" s="3">
        <f t="shared" si="477"/>
        <v>3</v>
      </c>
      <c r="E4375">
        <f t="shared" si="478"/>
        <v>3</v>
      </c>
      <c r="F4375">
        <f t="shared" si="476"/>
        <v>2021</v>
      </c>
      <c r="G4375">
        <f t="shared" si="480"/>
        <v>289</v>
      </c>
      <c r="H4375">
        <f t="shared" si="481"/>
        <v>303.5</v>
      </c>
      <c r="I4375">
        <f t="shared" si="479"/>
        <v>-14.5</v>
      </c>
      <c r="K4375" s="22">
        <v>39295</v>
      </c>
      <c r="L4375" s="23">
        <v>206</v>
      </c>
    </row>
    <row r="4376" spans="1:12" ht="15.75" thickBot="1" x14ac:dyDescent="0.3">
      <c r="A4376" s="1">
        <v>44278</v>
      </c>
      <c r="B4376" s="4">
        <v>5.4950999999999999</v>
      </c>
      <c r="C4376" s="4">
        <f t="shared" si="475"/>
        <v>0.15780258227920552</v>
      </c>
      <c r="D4376" s="3">
        <f t="shared" si="477"/>
        <v>3</v>
      </c>
      <c r="E4376">
        <f t="shared" si="478"/>
        <v>3</v>
      </c>
      <c r="F4376">
        <f t="shared" si="476"/>
        <v>2021</v>
      </c>
      <c r="G4376">
        <f t="shared" si="480"/>
        <v>289</v>
      </c>
      <c r="H4376">
        <f t="shared" si="481"/>
        <v>302.08333333333331</v>
      </c>
      <c r="I4376">
        <f t="shared" si="479"/>
        <v>-13.083333333333314</v>
      </c>
      <c r="K4376" s="24">
        <v>39294</v>
      </c>
      <c r="L4376" s="25">
        <v>208</v>
      </c>
    </row>
    <row r="4377" spans="1:12" ht="15.75" thickBot="1" x14ac:dyDescent="0.3">
      <c r="A4377" s="1">
        <v>44279</v>
      </c>
      <c r="B4377" s="4">
        <v>5.5330000000000004</v>
      </c>
      <c r="C4377" s="4">
        <f t="shared" si="475"/>
        <v>0.15409336677541685</v>
      </c>
      <c r="D4377" s="3">
        <f t="shared" si="477"/>
        <v>3</v>
      </c>
      <c r="E4377">
        <f t="shared" si="478"/>
        <v>3</v>
      </c>
      <c r="F4377">
        <f t="shared" si="476"/>
        <v>2021</v>
      </c>
      <c r="G4377">
        <f t="shared" si="480"/>
        <v>294</v>
      </c>
      <c r="H4377">
        <f t="shared" si="481"/>
        <v>299.66666666666669</v>
      </c>
      <c r="I4377">
        <f t="shared" si="479"/>
        <v>-5.6666666666666856</v>
      </c>
      <c r="K4377" s="22">
        <v>39293</v>
      </c>
      <c r="L4377" s="23">
        <v>207</v>
      </c>
    </row>
    <row r="4378" spans="1:12" ht="15.75" thickBot="1" x14ac:dyDescent="0.3">
      <c r="A4378" s="1">
        <v>44280</v>
      </c>
      <c r="B4378" s="4">
        <v>5.6585000000000001</v>
      </c>
      <c r="C4378" s="4">
        <f t="shared" si="475"/>
        <v>0.15287648350598965</v>
      </c>
      <c r="D4378" s="3">
        <f t="shared" si="477"/>
        <v>3</v>
      </c>
      <c r="E4378">
        <f t="shared" si="478"/>
        <v>3</v>
      </c>
      <c r="F4378">
        <f t="shared" si="476"/>
        <v>2021</v>
      </c>
      <c r="G4378">
        <f t="shared" si="480"/>
        <v>301</v>
      </c>
      <c r="H4378">
        <f t="shared" si="481"/>
        <v>297.75</v>
      </c>
      <c r="I4378">
        <f t="shared" si="479"/>
        <v>3.25</v>
      </c>
      <c r="K4378" s="24">
        <v>39290</v>
      </c>
      <c r="L4378" s="25">
        <v>212</v>
      </c>
    </row>
    <row r="4379" spans="1:12" ht="15.75" thickBot="1" x14ac:dyDescent="0.3">
      <c r="A4379" s="1">
        <v>44281</v>
      </c>
      <c r="B4379" s="4">
        <v>5.7042000000000002</v>
      </c>
      <c r="C4379" s="4">
        <f t="shared" si="475"/>
        <v>0.15253401152600829</v>
      </c>
      <c r="D4379" s="3">
        <f t="shared" si="477"/>
        <v>3</v>
      </c>
      <c r="E4379">
        <f t="shared" si="478"/>
        <v>3</v>
      </c>
      <c r="F4379">
        <f t="shared" si="476"/>
        <v>2021</v>
      </c>
      <c r="G4379">
        <f t="shared" si="480"/>
        <v>299</v>
      </c>
      <c r="H4379">
        <f t="shared" si="481"/>
        <v>296</v>
      </c>
      <c r="I4379">
        <f t="shared" si="479"/>
        <v>3</v>
      </c>
      <c r="K4379" s="22">
        <v>39289</v>
      </c>
      <c r="L4379" s="23">
        <v>222</v>
      </c>
    </row>
    <row r="4380" spans="1:12" ht="15.75" thickBot="1" x14ac:dyDescent="0.3">
      <c r="A4380" s="1">
        <v>44284</v>
      </c>
      <c r="B4380" s="4">
        <v>5.7925000000000004</v>
      </c>
      <c r="C4380" s="4">
        <f t="shared" si="475"/>
        <v>0.15593592921213117</v>
      </c>
      <c r="D4380" s="3">
        <f t="shared" si="477"/>
        <v>3</v>
      </c>
      <c r="E4380">
        <f t="shared" si="478"/>
        <v>3</v>
      </c>
      <c r="F4380">
        <f t="shared" si="476"/>
        <v>2021</v>
      </c>
      <c r="G4380">
        <f t="shared" si="480"/>
        <v>295</v>
      </c>
      <c r="H4380">
        <f t="shared" si="481"/>
        <v>294.75</v>
      </c>
      <c r="I4380">
        <f t="shared" si="479"/>
        <v>0.25</v>
      </c>
      <c r="K4380" s="24">
        <v>39288</v>
      </c>
      <c r="L4380" s="25">
        <v>183</v>
      </c>
    </row>
    <row r="4381" spans="1:12" ht="15.75" thickBot="1" x14ac:dyDescent="0.3">
      <c r="A4381" s="1">
        <v>44285</v>
      </c>
      <c r="B4381" s="4">
        <v>5.7641999999999998</v>
      </c>
      <c r="C4381" s="4">
        <f t="shared" si="475"/>
        <v>0.15671005581867753</v>
      </c>
      <c r="D4381" s="3">
        <f t="shared" si="477"/>
        <v>3</v>
      </c>
      <c r="E4381">
        <f t="shared" si="478"/>
        <v>3</v>
      </c>
      <c r="F4381">
        <f t="shared" si="476"/>
        <v>2021</v>
      </c>
      <c r="G4381">
        <f t="shared" si="480"/>
        <v>299</v>
      </c>
      <c r="H4381">
        <f t="shared" si="481"/>
        <v>294.5</v>
      </c>
      <c r="I4381">
        <f t="shared" si="479"/>
        <v>4.5</v>
      </c>
      <c r="K4381" s="22">
        <v>39287</v>
      </c>
      <c r="L4381" s="23">
        <v>176</v>
      </c>
    </row>
    <row r="4382" spans="1:12" ht="15.75" thickBot="1" x14ac:dyDescent="0.3">
      <c r="A4382" s="1">
        <v>44286</v>
      </c>
      <c r="B4382" s="4">
        <v>5.6973000000000003</v>
      </c>
      <c r="C4382" s="4">
        <f t="shared" si="475"/>
        <v>0.15527781585356584</v>
      </c>
      <c r="D4382" s="3">
        <f t="shared" si="477"/>
        <v>3</v>
      </c>
      <c r="E4382">
        <f t="shared" si="478"/>
        <v>3</v>
      </c>
      <c r="F4382">
        <f t="shared" si="476"/>
        <v>2021</v>
      </c>
      <c r="G4382">
        <f t="shared" si="480"/>
        <v>290</v>
      </c>
      <c r="H4382">
        <f t="shared" si="481"/>
        <v>293.5</v>
      </c>
      <c r="I4382">
        <f t="shared" si="479"/>
        <v>-3.5</v>
      </c>
      <c r="K4382" s="24">
        <v>39286</v>
      </c>
      <c r="L4382" s="25">
        <v>169</v>
      </c>
    </row>
    <row r="4383" spans="1:12" ht="15.75" thickBot="1" x14ac:dyDescent="0.3">
      <c r="A4383" s="1">
        <v>44287</v>
      </c>
      <c r="B4383" s="4">
        <v>5.6848999999999998</v>
      </c>
      <c r="C4383" s="4">
        <f t="shared" si="475"/>
        <v>0.15314113196044671</v>
      </c>
      <c r="D4383" s="3">
        <f t="shared" si="477"/>
        <v>4</v>
      </c>
      <c r="E4383">
        <f t="shared" si="478"/>
        <v>6</v>
      </c>
      <c r="F4383">
        <f t="shared" si="476"/>
        <v>2021</v>
      </c>
      <c r="G4383">
        <f t="shared" si="480"/>
        <v>292</v>
      </c>
      <c r="H4383">
        <f t="shared" si="481"/>
        <v>293.25</v>
      </c>
      <c r="I4383">
        <f t="shared" si="479"/>
        <v>-1.25</v>
      </c>
      <c r="K4383" s="22">
        <v>39283</v>
      </c>
      <c r="L4383" s="23">
        <v>167</v>
      </c>
    </row>
    <row r="4384" spans="1:12" ht="15.75" thickBot="1" x14ac:dyDescent="0.3">
      <c r="A4384" s="1">
        <v>44291</v>
      </c>
      <c r="B4384" s="4">
        <v>5.6578999999999997</v>
      </c>
      <c r="C4384" s="4">
        <f t="shared" si="475"/>
        <v>0.14889188802086673</v>
      </c>
      <c r="D4384" s="3">
        <f t="shared" si="477"/>
        <v>4</v>
      </c>
      <c r="E4384">
        <f t="shared" si="478"/>
        <v>6</v>
      </c>
      <c r="F4384">
        <f t="shared" si="476"/>
        <v>2021</v>
      </c>
      <c r="G4384">
        <f t="shared" si="480"/>
        <v>289</v>
      </c>
      <c r="H4384">
        <f t="shared" si="481"/>
        <v>292.83333333333331</v>
      </c>
      <c r="I4384">
        <f t="shared" si="479"/>
        <v>-3.8333333333333144</v>
      </c>
      <c r="K4384" s="24">
        <v>39282</v>
      </c>
      <c r="L4384" s="25">
        <v>160</v>
      </c>
    </row>
    <row r="4385" spans="1:12" ht="15.75" thickBot="1" x14ac:dyDescent="0.3">
      <c r="A4385" s="1">
        <v>44292</v>
      </c>
      <c r="B4385" s="4">
        <v>5.6262999999999996</v>
      </c>
      <c r="C4385" s="4">
        <f t="shared" si="475"/>
        <v>0.14822924812600244</v>
      </c>
      <c r="D4385" s="3">
        <f t="shared" si="477"/>
        <v>4</v>
      </c>
      <c r="E4385">
        <f t="shared" si="478"/>
        <v>6</v>
      </c>
      <c r="F4385">
        <f t="shared" si="476"/>
        <v>2021</v>
      </c>
      <c r="G4385">
        <f t="shared" si="480"/>
        <v>288</v>
      </c>
      <c r="H4385">
        <f t="shared" si="481"/>
        <v>292.75</v>
      </c>
      <c r="I4385">
        <f t="shared" si="479"/>
        <v>-4.75</v>
      </c>
      <c r="K4385" s="22">
        <v>39281</v>
      </c>
      <c r="L4385" s="23">
        <v>162</v>
      </c>
    </row>
    <row r="4386" spans="1:12" ht="15.75" thickBot="1" x14ac:dyDescent="0.3">
      <c r="A4386" s="1">
        <v>44293</v>
      </c>
      <c r="B4386" s="4">
        <v>5.5864000000000003</v>
      </c>
      <c r="C4386" s="4">
        <f t="shared" si="475"/>
        <v>0.1467845578758244</v>
      </c>
      <c r="D4386" s="3">
        <f t="shared" si="477"/>
        <v>4</v>
      </c>
      <c r="E4386">
        <f t="shared" si="478"/>
        <v>6</v>
      </c>
      <c r="F4386">
        <f t="shared" si="476"/>
        <v>2021</v>
      </c>
      <c r="G4386">
        <f t="shared" si="480"/>
        <v>286</v>
      </c>
      <c r="H4386">
        <f t="shared" si="481"/>
        <v>292.58333333333331</v>
      </c>
      <c r="I4386">
        <f t="shared" si="479"/>
        <v>-6.5833333333333144</v>
      </c>
      <c r="K4386" s="24">
        <v>39280</v>
      </c>
      <c r="L4386" s="25">
        <v>155</v>
      </c>
    </row>
    <row r="4387" spans="1:12" ht="15.75" thickBot="1" x14ac:dyDescent="0.3">
      <c r="A4387" s="1">
        <v>44294</v>
      </c>
      <c r="B4387" s="4">
        <v>5.5816999999999997</v>
      </c>
      <c r="C4387" s="4">
        <f t="shared" si="475"/>
        <v>0.14564985896042779</v>
      </c>
      <c r="D4387" s="3">
        <f t="shared" si="477"/>
        <v>4</v>
      </c>
      <c r="E4387">
        <f t="shared" si="478"/>
        <v>6</v>
      </c>
      <c r="F4387">
        <f t="shared" si="476"/>
        <v>2021</v>
      </c>
      <c r="G4387">
        <f t="shared" si="480"/>
        <v>289</v>
      </c>
      <c r="H4387">
        <f t="shared" si="481"/>
        <v>292.58333333333331</v>
      </c>
      <c r="I4387">
        <f t="shared" si="479"/>
        <v>-3.5833333333333144</v>
      </c>
      <c r="K4387" s="22">
        <v>39279</v>
      </c>
      <c r="L4387" s="23">
        <v>158</v>
      </c>
    </row>
    <row r="4388" spans="1:12" ht="15.75" thickBot="1" x14ac:dyDescent="0.3">
      <c r="A4388" s="1">
        <v>44295</v>
      </c>
      <c r="B4388" s="4">
        <v>5.6444999999999999</v>
      </c>
      <c r="C4388" s="4">
        <f t="shared" si="475"/>
        <v>0.14554587896060181</v>
      </c>
      <c r="D4388" s="3">
        <f t="shared" si="477"/>
        <v>4</v>
      </c>
      <c r="E4388">
        <f t="shared" si="478"/>
        <v>6</v>
      </c>
      <c r="F4388">
        <f t="shared" si="476"/>
        <v>2021</v>
      </c>
      <c r="G4388">
        <f t="shared" si="480"/>
        <v>289</v>
      </c>
      <c r="H4388">
        <f t="shared" si="481"/>
        <v>292.58333333333331</v>
      </c>
      <c r="I4388">
        <f t="shared" si="479"/>
        <v>-3.5833333333333144</v>
      </c>
      <c r="K4388" s="24">
        <v>39276</v>
      </c>
      <c r="L4388" s="25">
        <v>154</v>
      </c>
    </row>
    <row r="4389" spans="1:12" ht="15.75" thickBot="1" x14ac:dyDescent="0.3">
      <c r="A4389" s="1">
        <v>44298</v>
      </c>
      <c r="B4389" s="4">
        <v>5.6581999999999999</v>
      </c>
      <c r="C4389" s="4">
        <f t="shared" si="475"/>
        <v>0.14668878156436035</v>
      </c>
      <c r="D4389" s="3">
        <f t="shared" si="477"/>
        <v>4</v>
      </c>
      <c r="E4389">
        <f t="shared" si="478"/>
        <v>6</v>
      </c>
      <c r="F4389">
        <f t="shared" si="476"/>
        <v>2021</v>
      </c>
      <c r="G4389">
        <f t="shared" si="480"/>
        <v>292</v>
      </c>
      <c r="H4389">
        <f t="shared" si="481"/>
        <v>292.41666666666669</v>
      </c>
      <c r="I4389">
        <f t="shared" si="479"/>
        <v>-0.41666666666668561</v>
      </c>
      <c r="K4389" s="22">
        <v>39275</v>
      </c>
      <c r="L4389" s="23">
        <v>151</v>
      </c>
    </row>
    <row r="4390" spans="1:12" ht="15.75" thickBot="1" x14ac:dyDescent="0.3">
      <c r="A4390" s="1">
        <v>44299</v>
      </c>
      <c r="B4390" s="4">
        <v>5.7064000000000004</v>
      </c>
      <c r="C4390" s="4">
        <f t="shared" si="475"/>
        <v>0.14850447122381583</v>
      </c>
      <c r="D4390" s="3">
        <f t="shared" si="477"/>
        <v>4</v>
      </c>
      <c r="E4390">
        <f t="shared" si="478"/>
        <v>6</v>
      </c>
      <c r="F4390">
        <f t="shared" si="476"/>
        <v>2021</v>
      </c>
      <c r="G4390">
        <f t="shared" si="480"/>
        <v>296</v>
      </c>
      <c r="H4390">
        <f t="shared" si="481"/>
        <v>292</v>
      </c>
      <c r="I4390">
        <f t="shared" si="479"/>
        <v>4</v>
      </c>
      <c r="K4390" s="24">
        <v>39274</v>
      </c>
      <c r="L4390" s="25">
        <v>154</v>
      </c>
    </row>
    <row r="4391" spans="1:12" ht="15.75" thickBot="1" x14ac:dyDescent="0.3">
      <c r="A4391" s="1">
        <v>44300</v>
      </c>
      <c r="B4391" s="4">
        <v>5.6936</v>
      </c>
      <c r="C4391" s="4">
        <f t="shared" si="475"/>
        <v>0.1476046807591071</v>
      </c>
      <c r="D4391" s="3">
        <f t="shared" si="477"/>
        <v>4</v>
      </c>
      <c r="E4391">
        <f t="shared" si="478"/>
        <v>6</v>
      </c>
      <c r="F4391">
        <f t="shared" si="476"/>
        <v>2021</v>
      </c>
      <c r="G4391">
        <f t="shared" si="480"/>
        <v>291</v>
      </c>
      <c r="H4391">
        <f t="shared" si="481"/>
        <v>291.33333333333331</v>
      </c>
      <c r="I4391">
        <f t="shared" si="479"/>
        <v>-0.33333333333331439</v>
      </c>
      <c r="K4391" s="22">
        <v>39273</v>
      </c>
      <c r="L4391" s="23">
        <v>158</v>
      </c>
    </row>
    <row r="4392" spans="1:12" ht="15.75" thickBot="1" x14ac:dyDescent="0.3">
      <c r="A4392" s="1">
        <v>44301</v>
      </c>
      <c r="B4392" s="4">
        <v>5.6234000000000002</v>
      </c>
      <c r="C4392" s="4">
        <f t="shared" si="475"/>
        <v>0.14420001028315069</v>
      </c>
      <c r="D4392" s="3">
        <f t="shared" si="477"/>
        <v>4</v>
      </c>
      <c r="E4392">
        <f t="shared" si="478"/>
        <v>6</v>
      </c>
      <c r="F4392">
        <f t="shared" si="476"/>
        <v>2021</v>
      </c>
      <c r="G4392">
        <f t="shared" si="480"/>
        <v>290</v>
      </c>
      <c r="H4392">
        <f t="shared" si="481"/>
        <v>290.91666666666669</v>
      </c>
      <c r="I4392">
        <f t="shared" si="479"/>
        <v>-0.91666666666668561</v>
      </c>
      <c r="K4392" s="24">
        <v>39272</v>
      </c>
      <c r="L4392" s="25">
        <v>148</v>
      </c>
    </row>
    <row r="4393" spans="1:12" ht="15.75" thickBot="1" x14ac:dyDescent="0.3">
      <c r="A4393" s="1">
        <v>44302</v>
      </c>
      <c r="B4393" s="4">
        <v>5.6327999999999996</v>
      </c>
      <c r="C4393" s="4">
        <f t="shared" si="475"/>
        <v>0.14086986636885987</v>
      </c>
      <c r="D4393" s="3">
        <f t="shared" si="477"/>
        <v>4</v>
      </c>
      <c r="E4393">
        <f t="shared" si="478"/>
        <v>6</v>
      </c>
      <c r="F4393">
        <f t="shared" si="476"/>
        <v>2021</v>
      </c>
      <c r="G4393">
        <f t="shared" si="480"/>
        <v>285</v>
      </c>
      <c r="H4393">
        <f t="shared" si="481"/>
        <v>289.75</v>
      </c>
      <c r="I4393">
        <f t="shared" si="479"/>
        <v>-4.75</v>
      </c>
      <c r="K4393" s="22">
        <v>39269</v>
      </c>
      <c r="L4393" s="23">
        <v>147</v>
      </c>
    </row>
    <row r="4394" spans="1:12" ht="15.75" thickBot="1" x14ac:dyDescent="0.3">
      <c r="A4394" s="1">
        <v>44305</v>
      </c>
      <c r="B4394" s="4">
        <v>5.5750000000000002</v>
      </c>
      <c r="C4394" s="4">
        <f t="shared" si="475"/>
        <v>0.13702119970111856</v>
      </c>
      <c r="D4394" s="3">
        <f t="shared" si="477"/>
        <v>4</v>
      </c>
      <c r="E4394">
        <f t="shared" si="478"/>
        <v>6</v>
      </c>
      <c r="F4394">
        <f t="shared" si="476"/>
        <v>2021</v>
      </c>
      <c r="G4394">
        <f t="shared" si="480"/>
        <v>281</v>
      </c>
      <c r="H4394">
        <f t="shared" si="481"/>
        <v>289</v>
      </c>
      <c r="I4394">
        <f t="shared" si="479"/>
        <v>-8</v>
      </c>
      <c r="K4394" s="24">
        <v>39268</v>
      </c>
      <c r="L4394" s="25">
        <v>153</v>
      </c>
    </row>
    <row r="4395" spans="1:12" ht="15.75" thickBot="1" x14ac:dyDescent="0.3">
      <c r="A4395" s="1">
        <v>44306</v>
      </c>
      <c r="B4395" s="4">
        <v>5.5266000000000002</v>
      </c>
      <c r="C4395" s="4">
        <f t="shared" si="475"/>
        <v>0.13335080335709779</v>
      </c>
      <c r="D4395" s="3">
        <f t="shared" si="477"/>
        <v>4</v>
      </c>
      <c r="E4395">
        <f t="shared" si="478"/>
        <v>6</v>
      </c>
      <c r="F4395">
        <f t="shared" si="476"/>
        <v>2021</v>
      </c>
      <c r="G4395">
        <f t="shared" si="480"/>
        <v>286</v>
      </c>
      <c r="H4395">
        <f t="shared" si="481"/>
        <v>288.5</v>
      </c>
      <c r="I4395">
        <f t="shared" si="479"/>
        <v>-2.5</v>
      </c>
      <c r="K4395" s="22">
        <v>39267</v>
      </c>
      <c r="L4395" s="23">
        <v>157</v>
      </c>
    </row>
    <row r="4396" spans="1:12" ht="15.75" thickBot="1" x14ac:dyDescent="0.3">
      <c r="A4396" s="1">
        <v>44308</v>
      </c>
      <c r="B4396" s="4">
        <v>5.4969999999999999</v>
      </c>
      <c r="C4396" s="4">
        <f t="shared" si="475"/>
        <v>0.12987612921012706</v>
      </c>
      <c r="D4396" s="3">
        <f t="shared" si="477"/>
        <v>4</v>
      </c>
      <c r="E4396">
        <f t="shared" si="478"/>
        <v>6</v>
      </c>
      <c r="F4396">
        <f t="shared" si="476"/>
        <v>2021</v>
      </c>
      <c r="G4396">
        <f t="shared" si="480"/>
        <v>287</v>
      </c>
      <c r="H4396">
        <f t="shared" si="481"/>
        <v>288.33333333333331</v>
      </c>
      <c r="I4396">
        <f t="shared" si="479"/>
        <v>-1.3333333333333144</v>
      </c>
      <c r="K4396" s="24">
        <v>39266</v>
      </c>
      <c r="L4396" s="25">
        <v>157</v>
      </c>
    </row>
    <row r="4397" spans="1:12" ht="15.75" thickBot="1" x14ac:dyDescent="0.3">
      <c r="A4397" s="1">
        <v>44309</v>
      </c>
      <c r="B4397" s="4">
        <v>5.4786999999999999</v>
      </c>
      <c r="C4397" s="4">
        <f t="shared" si="475"/>
        <v>0.1267845256501314</v>
      </c>
      <c r="D4397" s="3">
        <f t="shared" si="477"/>
        <v>4</v>
      </c>
      <c r="E4397">
        <f t="shared" si="478"/>
        <v>6</v>
      </c>
      <c r="F4397">
        <f t="shared" si="476"/>
        <v>2021</v>
      </c>
      <c r="G4397">
        <f t="shared" si="480"/>
        <v>283</v>
      </c>
      <c r="H4397">
        <f t="shared" si="481"/>
        <v>287.91666666666669</v>
      </c>
      <c r="I4397">
        <f t="shared" si="479"/>
        <v>-4.9166666666666856</v>
      </c>
      <c r="K4397" s="22">
        <v>39265</v>
      </c>
      <c r="L4397" s="23">
        <v>157</v>
      </c>
    </row>
    <row r="4398" spans="1:12" ht="15.75" thickBot="1" x14ac:dyDescent="0.3">
      <c r="A4398" s="1">
        <v>44312</v>
      </c>
      <c r="B4398" s="4">
        <v>5.4565999999999999</v>
      </c>
      <c r="C4398" s="4">
        <f t="shared" si="475"/>
        <v>0.12642136759750597</v>
      </c>
      <c r="D4398" s="3">
        <f t="shared" si="477"/>
        <v>4</v>
      </c>
      <c r="E4398">
        <f t="shared" si="478"/>
        <v>6</v>
      </c>
      <c r="F4398">
        <f t="shared" si="476"/>
        <v>2021</v>
      </c>
      <c r="G4398">
        <f t="shared" si="480"/>
        <v>283</v>
      </c>
      <c r="H4398">
        <f t="shared" si="481"/>
        <v>287.66666666666669</v>
      </c>
      <c r="I4398">
        <f t="shared" si="479"/>
        <v>-4.6666666666666856</v>
      </c>
      <c r="K4398" s="24">
        <v>39262</v>
      </c>
      <c r="L4398" s="25">
        <v>160</v>
      </c>
    </row>
    <row r="4399" spans="1:12" ht="15.75" thickBot="1" x14ac:dyDescent="0.3">
      <c r="A4399" s="1">
        <v>44313</v>
      </c>
      <c r="B4399" s="4">
        <v>5.4424000000000001</v>
      </c>
      <c r="C4399" s="4">
        <f t="shared" si="475"/>
        <v>0.12705563102078354</v>
      </c>
      <c r="D4399" s="3">
        <f t="shared" si="477"/>
        <v>4</v>
      </c>
      <c r="E4399">
        <f t="shared" si="478"/>
        <v>6</v>
      </c>
      <c r="F4399">
        <f t="shared" si="476"/>
        <v>2021</v>
      </c>
      <c r="G4399">
        <f t="shared" si="480"/>
        <v>282</v>
      </c>
      <c r="H4399">
        <f t="shared" si="481"/>
        <v>287.08333333333331</v>
      </c>
      <c r="I4399">
        <f t="shared" si="479"/>
        <v>-5.0833333333333144</v>
      </c>
      <c r="K4399" s="22">
        <v>39261</v>
      </c>
      <c r="L4399" s="23">
        <v>151</v>
      </c>
    </row>
    <row r="4400" spans="1:12" ht="15.75" thickBot="1" x14ac:dyDescent="0.3">
      <c r="A4400" s="1">
        <v>44314</v>
      </c>
      <c r="B4400" s="4">
        <v>5.4005000000000001</v>
      </c>
      <c r="C4400" s="4">
        <f t="shared" si="475"/>
        <v>0.12677688281026814</v>
      </c>
      <c r="D4400" s="3">
        <f t="shared" si="477"/>
        <v>4</v>
      </c>
      <c r="E4400">
        <f t="shared" si="478"/>
        <v>6</v>
      </c>
      <c r="F4400">
        <f t="shared" si="476"/>
        <v>2021</v>
      </c>
      <c r="G4400">
        <f t="shared" si="480"/>
        <v>281</v>
      </c>
      <c r="H4400">
        <f t="shared" si="481"/>
        <v>286.41666666666669</v>
      </c>
      <c r="I4400">
        <f t="shared" si="479"/>
        <v>-5.4166666666666856</v>
      </c>
      <c r="K4400" s="24">
        <v>39260</v>
      </c>
      <c r="L4400" s="25">
        <v>158</v>
      </c>
    </row>
    <row r="4401" spans="1:12" ht="15.75" thickBot="1" x14ac:dyDescent="0.3">
      <c r="A4401" s="1">
        <v>44315</v>
      </c>
      <c r="B4401" s="4">
        <v>5.3662000000000001</v>
      </c>
      <c r="C4401" s="4">
        <f t="shared" si="475"/>
        <v>0.12713880741204117</v>
      </c>
      <c r="D4401" s="3">
        <f t="shared" si="477"/>
        <v>4</v>
      </c>
      <c r="E4401">
        <f t="shared" si="478"/>
        <v>6</v>
      </c>
      <c r="F4401">
        <f t="shared" si="476"/>
        <v>2021</v>
      </c>
      <c r="G4401">
        <f t="shared" si="480"/>
        <v>277</v>
      </c>
      <c r="H4401">
        <f t="shared" si="481"/>
        <v>285.16666666666669</v>
      </c>
      <c r="I4401">
        <f t="shared" si="479"/>
        <v>-8.1666666666666856</v>
      </c>
      <c r="K4401" s="22">
        <v>39259</v>
      </c>
      <c r="L4401" s="23">
        <v>157</v>
      </c>
    </row>
    <row r="4402" spans="1:12" ht="15.75" thickBot="1" x14ac:dyDescent="0.3">
      <c r="A4402" s="1">
        <v>44316</v>
      </c>
      <c r="B4402" s="4">
        <v>5.4036</v>
      </c>
      <c r="C4402" s="4">
        <f t="shared" si="475"/>
        <v>0.1275560776986201</v>
      </c>
      <c r="D4402" s="3">
        <f t="shared" si="477"/>
        <v>4</v>
      </c>
      <c r="E4402">
        <f t="shared" si="478"/>
        <v>6</v>
      </c>
      <c r="F4402">
        <f t="shared" si="476"/>
        <v>2021</v>
      </c>
      <c r="G4402">
        <f t="shared" si="480"/>
        <v>277</v>
      </c>
      <c r="H4402">
        <f t="shared" si="481"/>
        <v>283.58333333333331</v>
      </c>
      <c r="I4402">
        <f t="shared" si="479"/>
        <v>-6.5833333333333144</v>
      </c>
      <c r="K4402" s="24">
        <v>39258</v>
      </c>
      <c r="L4402" s="25">
        <v>154</v>
      </c>
    </row>
    <row r="4403" spans="1:12" ht="15.75" thickBot="1" x14ac:dyDescent="0.3">
      <c r="A4403" s="1">
        <v>44319</v>
      </c>
      <c r="B4403" s="4">
        <v>5.4086999999999996</v>
      </c>
      <c r="C4403" s="4">
        <f t="shared" ref="C4403:C4466" si="482">_xlfn.STDEV.P(B4342:B4403)</f>
        <v>0.12846025194333244</v>
      </c>
      <c r="D4403" s="3">
        <f t="shared" si="477"/>
        <v>5</v>
      </c>
      <c r="E4403">
        <f t="shared" si="478"/>
        <v>6</v>
      </c>
      <c r="F4403">
        <f t="shared" si="476"/>
        <v>2021</v>
      </c>
      <c r="G4403">
        <f t="shared" si="480"/>
        <v>277</v>
      </c>
      <c r="H4403">
        <f t="shared" si="481"/>
        <v>282.41666666666669</v>
      </c>
      <c r="I4403">
        <f t="shared" si="479"/>
        <v>-5.4166666666666856</v>
      </c>
      <c r="K4403" s="22">
        <v>39255</v>
      </c>
      <c r="L4403" s="23">
        <v>147</v>
      </c>
    </row>
    <row r="4404" spans="1:12" ht="15.75" thickBot="1" x14ac:dyDescent="0.3">
      <c r="A4404" s="1">
        <v>44320</v>
      </c>
      <c r="B4404" s="4">
        <v>5.4504999999999999</v>
      </c>
      <c r="C4404" s="4">
        <f t="shared" si="482"/>
        <v>0.12858022150036222</v>
      </c>
      <c r="D4404" s="3">
        <f t="shared" si="477"/>
        <v>5</v>
      </c>
      <c r="E4404">
        <f t="shared" si="478"/>
        <v>6</v>
      </c>
      <c r="F4404">
        <f t="shared" si="476"/>
        <v>2021</v>
      </c>
      <c r="G4404">
        <f t="shared" si="480"/>
        <v>277</v>
      </c>
      <c r="H4404">
        <f t="shared" si="481"/>
        <v>281.33333333333331</v>
      </c>
      <c r="I4404">
        <f t="shared" si="479"/>
        <v>-4.3333333333333144</v>
      </c>
      <c r="K4404" s="24">
        <v>39254</v>
      </c>
      <c r="L4404" s="25">
        <v>145</v>
      </c>
    </row>
    <row r="4405" spans="1:12" ht="15.75" thickBot="1" x14ac:dyDescent="0.3">
      <c r="A4405" s="1">
        <v>44321</v>
      </c>
      <c r="B4405" s="4">
        <v>5.3872</v>
      </c>
      <c r="C4405" s="4">
        <f t="shared" si="482"/>
        <v>0.1285862810238084</v>
      </c>
      <c r="D4405" s="3">
        <f t="shared" si="477"/>
        <v>5</v>
      </c>
      <c r="E4405">
        <f t="shared" si="478"/>
        <v>6</v>
      </c>
      <c r="F4405">
        <f t="shared" si="476"/>
        <v>2021</v>
      </c>
      <c r="G4405">
        <f t="shared" si="480"/>
        <v>276</v>
      </c>
      <c r="H4405">
        <f t="shared" si="481"/>
        <v>280.58333333333331</v>
      </c>
      <c r="I4405">
        <f t="shared" si="479"/>
        <v>-4.5833333333333144</v>
      </c>
      <c r="K4405" s="22">
        <v>39253</v>
      </c>
      <c r="L4405" s="23">
        <v>142</v>
      </c>
    </row>
    <row r="4406" spans="1:12" ht="15.75" thickBot="1" x14ac:dyDescent="0.3">
      <c r="A4406" s="1">
        <v>44322</v>
      </c>
      <c r="B4406" s="4">
        <v>5.2896999999999998</v>
      </c>
      <c r="C4406" s="4">
        <f t="shared" si="482"/>
        <v>0.13010763123274055</v>
      </c>
      <c r="D4406" s="3">
        <f t="shared" si="477"/>
        <v>5</v>
      </c>
      <c r="E4406">
        <f t="shared" si="478"/>
        <v>6</v>
      </c>
      <c r="F4406">
        <f t="shared" si="476"/>
        <v>2021</v>
      </c>
      <c r="G4406">
        <f t="shared" si="480"/>
        <v>272</v>
      </c>
      <c r="H4406">
        <f t="shared" si="481"/>
        <v>279.83333333333331</v>
      </c>
      <c r="I4406">
        <f t="shared" si="479"/>
        <v>-7.8333333333333144</v>
      </c>
      <c r="K4406" s="24">
        <v>39252</v>
      </c>
      <c r="L4406" s="25">
        <v>143</v>
      </c>
    </row>
    <row r="4407" spans="1:12" ht="15.75" thickBot="1" x14ac:dyDescent="0.3">
      <c r="A4407" s="1">
        <v>44323</v>
      </c>
      <c r="B4407" s="4">
        <v>5.2217000000000002</v>
      </c>
      <c r="C4407" s="4">
        <f t="shared" si="482"/>
        <v>0.13504688656640673</v>
      </c>
      <c r="D4407" s="3">
        <f t="shared" si="477"/>
        <v>5</v>
      </c>
      <c r="E4407">
        <f t="shared" si="478"/>
        <v>6</v>
      </c>
      <c r="F4407">
        <f t="shared" si="476"/>
        <v>2021</v>
      </c>
      <c r="G4407">
        <f t="shared" si="480"/>
        <v>261</v>
      </c>
      <c r="H4407">
        <f t="shared" si="481"/>
        <v>277.75</v>
      </c>
      <c r="I4407">
        <f t="shared" si="479"/>
        <v>-16.75</v>
      </c>
      <c r="K4407" s="22">
        <v>39251</v>
      </c>
      <c r="L4407" s="23">
        <v>138</v>
      </c>
    </row>
    <row r="4408" spans="1:12" ht="15.75" thickBot="1" x14ac:dyDescent="0.3">
      <c r="A4408" s="1">
        <v>44326</v>
      </c>
      <c r="B4408" s="4">
        <v>5.2226999999999997</v>
      </c>
      <c r="C4408" s="4">
        <f t="shared" si="482"/>
        <v>0.13967574677721667</v>
      </c>
      <c r="D4408" s="3">
        <f t="shared" si="477"/>
        <v>5</v>
      </c>
      <c r="E4408">
        <f t="shared" si="478"/>
        <v>6</v>
      </c>
      <c r="F4408">
        <f t="shared" si="476"/>
        <v>2021</v>
      </c>
      <c r="G4408">
        <f t="shared" si="480"/>
        <v>254</v>
      </c>
      <c r="H4408">
        <f t="shared" si="481"/>
        <v>275</v>
      </c>
      <c r="I4408">
        <f t="shared" si="479"/>
        <v>-21</v>
      </c>
      <c r="K4408" s="24">
        <v>39248</v>
      </c>
      <c r="L4408" s="25">
        <v>141</v>
      </c>
    </row>
    <row r="4409" spans="1:12" ht="15.75" thickBot="1" x14ac:dyDescent="0.3">
      <c r="A4409" s="1">
        <v>44327</v>
      </c>
      <c r="B4409" s="4">
        <v>5.2403000000000004</v>
      </c>
      <c r="C4409" s="4">
        <f t="shared" si="482"/>
        <v>0.14310762408327388</v>
      </c>
      <c r="D4409" s="3">
        <f t="shared" si="477"/>
        <v>5</v>
      </c>
      <c r="E4409">
        <f t="shared" si="478"/>
        <v>6</v>
      </c>
      <c r="F4409">
        <f t="shared" si="476"/>
        <v>2021</v>
      </c>
      <c r="G4409">
        <f t="shared" si="480"/>
        <v>256</v>
      </c>
      <c r="H4409">
        <f t="shared" si="481"/>
        <v>272.75</v>
      </c>
      <c r="I4409">
        <f t="shared" si="479"/>
        <v>-16.75</v>
      </c>
      <c r="K4409" s="22">
        <v>39247</v>
      </c>
      <c r="L4409" s="23">
        <v>148</v>
      </c>
    </row>
    <row r="4410" spans="1:12" ht="15.75" thickBot="1" x14ac:dyDescent="0.3">
      <c r="A4410" s="1">
        <v>44328</v>
      </c>
      <c r="B4410" s="4">
        <v>5.2352999999999996</v>
      </c>
      <c r="C4410" s="4">
        <f t="shared" si="482"/>
        <v>0.14745363860719601</v>
      </c>
      <c r="D4410" s="3">
        <f t="shared" si="477"/>
        <v>5</v>
      </c>
      <c r="E4410">
        <f t="shared" si="478"/>
        <v>6</v>
      </c>
      <c r="F4410">
        <f t="shared" si="476"/>
        <v>2021</v>
      </c>
      <c r="G4410">
        <f t="shared" si="480"/>
        <v>256</v>
      </c>
      <c r="H4410">
        <f t="shared" si="481"/>
        <v>270.5</v>
      </c>
      <c r="I4410">
        <f t="shared" si="479"/>
        <v>-14.5</v>
      </c>
      <c r="K4410" s="24">
        <v>39246</v>
      </c>
      <c r="L4410" s="25">
        <v>151</v>
      </c>
    </row>
    <row r="4411" spans="1:12" ht="15.75" thickBot="1" x14ac:dyDescent="0.3">
      <c r="A4411" s="1">
        <v>44329</v>
      </c>
      <c r="B4411" s="4">
        <v>5.2815000000000003</v>
      </c>
      <c r="C4411" s="4">
        <f t="shared" si="482"/>
        <v>0.14999917034109789</v>
      </c>
      <c r="D4411" s="3">
        <f t="shared" si="477"/>
        <v>5</v>
      </c>
      <c r="E4411">
        <f t="shared" si="478"/>
        <v>6</v>
      </c>
      <c r="F4411">
        <f t="shared" si="476"/>
        <v>2021</v>
      </c>
      <c r="G4411">
        <f t="shared" si="480"/>
        <v>257</v>
      </c>
      <c r="H4411">
        <f t="shared" si="481"/>
        <v>268.41666666666669</v>
      </c>
      <c r="I4411">
        <f t="shared" si="479"/>
        <v>-11.416666666666686</v>
      </c>
      <c r="K4411" s="22">
        <v>39245</v>
      </c>
      <c r="L4411" s="23">
        <v>143</v>
      </c>
    </row>
    <row r="4412" spans="1:12" ht="15.75" thickBot="1" x14ac:dyDescent="0.3">
      <c r="A4412" s="1">
        <v>44330</v>
      </c>
      <c r="B4412" s="4">
        <v>5.2701000000000002</v>
      </c>
      <c r="C4412" s="4">
        <f t="shared" si="482"/>
        <v>0.15215227367165676</v>
      </c>
      <c r="D4412" s="3">
        <f t="shared" si="477"/>
        <v>5</v>
      </c>
      <c r="E4412">
        <f t="shared" si="478"/>
        <v>6</v>
      </c>
      <c r="F4412">
        <f t="shared" si="476"/>
        <v>2021</v>
      </c>
      <c r="G4412">
        <f t="shared" si="480"/>
        <v>258</v>
      </c>
      <c r="H4412">
        <f t="shared" si="481"/>
        <v>266.5</v>
      </c>
      <c r="I4412">
        <f t="shared" si="479"/>
        <v>-8.5</v>
      </c>
      <c r="K4412" s="24">
        <v>39244</v>
      </c>
      <c r="L4412" s="25">
        <v>146</v>
      </c>
    </row>
    <row r="4413" spans="1:12" ht="15.75" thickBot="1" x14ac:dyDescent="0.3">
      <c r="A4413" s="1">
        <v>44333</v>
      </c>
      <c r="B4413" s="4">
        <v>5.2755000000000001</v>
      </c>
      <c r="C4413" s="4">
        <f t="shared" si="482"/>
        <v>0.15443058586522421</v>
      </c>
      <c r="D4413" s="3">
        <f t="shared" si="477"/>
        <v>5</v>
      </c>
      <c r="E4413">
        <f t="shared" si="478"/>
        <v>6</v>
      </c>
      <c r="F4413">
        <f t="shared" si="476"/>
        <v>2021</v>
      </c>
      <c r="G4413">
        <f t="shared" si="480"/>
        <v>260</v>
      </c>
      <c r="H4413">
        <f t="shared" si="481"/>
        <v>265.08333333333331</v>
      </c>
      <c r="I4413">
        <f t="shared" si="479"/>
        <v>-5.0833333333333144</v>
      </c>
      <c r="K4413" s="22">
        <v>39241</v>
      </c>
      <c r="L4413" s="23">
        <v>146</v>
      </c>
    </row>
    <row r="4414" spans="1:12" ht="15.75" thickBot="1" x14ac:dyDescent="0.3">
      <c r="A4414" s="1">
        <v>44334</v>
      </c>
      <c r="B4414" s="4">
        <v>5.2587999999999999</v>
      </c>
      <c r="C4414" s="4">
        <f t="shared" si="482"/>
        <v>0.15754574157807649</v>
      </c>
      <c r="D4414" s="3">
        <f t="shared" si="477"/>
        <v>5</v>
      </c>
      <c r="E4414">
        <f t="shared" si="478"/>
        <v>6</v>
      </c>
      <c r="F4414">
        <f t="shared" si="476"/>
        <v>2021</v>
      </c>
      <c r="G4414">
        <f t="shared" si="480"/>
        <v>260</v>
      </c>
      <c r="H4414">
        <f t="shared" si="481"/>
        <v>263.66666666666669</v>
      </c>
      <c r="I4414">
        <f t="shared" si="479"/>
        <v>-3.6666666666666856</v>
      </c>
      <c r="K4414" s="24">
        <v>39240</v>
      </c>
      <c r="L4414" s="25">
        <v>146</v>
      </c>
    </row>
    <row r="4415" spans="1:12" ht="15.75" thickBot="1" x14ac:dyDescent="0.3">
      <c r="A4415" s="1">
        <v>44335</v>
      </c>
      <c r="B4415" s="4">
        <v>5.2821999999999996</v>
      </c>
      <c r="C4415" s="4">
        <f t="shared" si="482"/>
        <v>0.16006651765888533</v>
      </c>
      <c r="D4415" s="3">
        <f t="shared" si="477"/>
        <v>5</v>
      </c>
      <c r="E4415">
        <f t="shared" si="478"/>
        <v>6</v>
      </c>
      <c r="F4415">
        <f t="shared" si="476"/>
        <v>2021</v>
      </c>
      <c r="G4415">
        <f t="shared" si="480"/>
        <v>262</v>
      </c>
      <c r="H4415">
        <f t="shared" si="481"/>
        <v>262.41666666666669</v>
      </c>
      <c r="I4415">
        <f t="shared" si="479"/>
        <v>-0.41666666666668561</v>
      </c>
      <c r="K4415" s="22">
        <v>39239</v>
      </c>
      <c r="L4415" s="23">
        <v>146</v>
      </c>
    </row>
    <row r="4416" spans="1:12" ht="15.75" thickBot="1" x14ac:dyDescent="0.3">
      <c r="A4416" s="1">
        <v>44336</v>
      </c>
      <c r="B4416" s="4">
        <v>5.2904999999999998</v>
      </c>
      <c r="C4416" s="4">
        <f t="shared" si="482"/>
        <v>0.16195357446181097</v>
      </c>
      <c r="D4416" s="3">
        <f t="shared" si="477"/>
        <v>5</v>
      </c>
      <c r="E4416">
        <f t="shared" si="478"/>
        <v>6</v>
      </c>
      <c r="F4416">
        <f t="shared" si="476"/>
        <v>2021</v>
      </c>
      <c r="G4416">
        <f t="shared" si="480"/>
        <v>266</v>
      </c>
      <c r="H4416">
        <f t="shared" si="481"/>
        <v>261.5</v>
      </c>
      <c r="I4416">
        <f t="shared" si="479"/>
        <v>4.5</v>
      </c>
      <c r="K4416" s="24">
        <v>39238</v>
      </c>
      <c r="L4416" s="25">
        <v>144</v>
      </c>
    </row>
    <row r="4417" spans="1:12" ht="15.75" thickBot="1" x14ac:dyDescent="0.3">
      <c r="A4417" s="1">
        <v>44337</v>
      </c>
      <c r="B4417" s="4">
        <v>5.3026999999999997</v>
      </c>
      <c r="C4417" s="4">
        <f t="shared" si="482"/>
        <v>0.16435265924193607</v>
      </c>
      <c r="D4417" s="3">
        <f t="shared" si="477"/>
        <v>5</v>
      </c>
      <c r="E4417">
        <f t="shared" si="478"/>
        <v>6</v>
      </c>
      <c r="F4417">
        <f t="shared" si="476"/>
        <v>2021</v>
      </c>
      <c r="G4417">
        <f t="shared" si="480"/>
        <v>266</v>
      </c>
      <c r="H4417">
        <f t="shared" si="481"/>
        <v>260.66666666666669</v>
      </c>
      <c r="I4417">
        <f t="shared" si="479"/>
        <v>5.3333333333333144</v>
      </c>
      <c r="K4417" s="22">
        <v>39237</v>
      </c>
      <c r="L4417" s="23">
        <v>144</v>
      </c>
    </row>
    <row r="4418" spans="1:12" ht="15.75" thickBot="1" x14ac:dyDescent="0.3">
      <c r="A4418" s="1">
        <v>44340</v>
      </c>
      <c r="B4418" s="4">
        <v>5.3197999999999999</v>
      </c>
      <c r="C4418" s="4">
        <f t="shared" si="482"/>
        <v>0.16607810504249418</v>
      </c>
      <c r="D4418" s="3">
        <f t="shared" si="477"/>
        <v>5</v>
      </c>
      <c r="E4418">
        <f t="shared" si="478"/>
        <v>6</v>
      </c>
      <c r="F4418">
        <f t="shared" ref="F4418:F4481" si="483">YEAR(A4418)</f>
        <v>2021</v>
      </c>
      <c r="G4418">
        <f t="shared" si="480"/>
        <v>268</v>
      </c>
      <c r="H4418">
        <f t="shared" si="481"/>
        <v>260.33333333333331</v>
      </c>
      <c r="I4418">
        <f t="shared" si="479"/>
        <v>7.6666666666666856</v>
      </c>
      <c r="K4418" s="24">
        <v>39234</v>
      </c>
      <c r="L4418" s="25">
        <v>139</v>
      </c>
    </row>
    <row r="4419" spans="1:12" ht="15.75" thickBot="1" x14ac:dyDescent="0.3">
      <c r="A4419" s="1">
        <v>44341</v>
      </c>
      <c r="B4419" s="4">
        <v>5.3143000000000002</v>
      </c>
      <c r="C4419" s="4">
        <f t="shared" si="482"/>
        <v>0.16761552283830386</v>
      </c>
      <c r="D4419" s="3">
        <f t="shared" ref="D4419:D4482" si="484">MONTH(A4419)</f>
        <v>5</v>
      </c>
      <c r="E4419">
        <f t="shared" ref="E4419:E4482" si="485">IF(D4419&lt;4,3,IF(D4419&lt;7,6,IF(D4419&lt;10,9,12)))</f>
        <v>6</v>
      </c>
      <c r="F4419">
        <f t="shared" si="483"/>
        <v>2021</v>
      </c>
      <c r="G4419">
        <f t="shared" si="480"/>
        <v>271</v>
      </c>
      <c r="H4419">
        <f t="shared" si="481"/>
        <v>261.16666666666669</v>
      </c>
      <c r="I4419">
        <f t="shared" ref="I4419:I4482" si="486">G4419-H4419</f>
        <v>9.8333333333333144</v>
      </c>
      <c r="K4419" s="22">
        <v>39233</v>
      </c>
      <c r="L4419" s="23">
        <v>145</v>
      </c>
    </row>
    <row r="4420" spans="1:12" ht="15.75" thickBot="1" x14ac:dyDescent="0.3">
      <c r="A4420" s="1">
        <v>44342</v>
      </c>
      <c r="B4420" s="4">
        <v>5.3163999999999998</v>
      </c>
      <c r="C4420" s="4">
        <f t="shared" si="482"/>
        <v>0.16939035572269945</v>
      </c>
      <c r="D4420" s="3">
        <f t="shared" si="484"/>
        <v>5</v>
      </c>
      <c r="E4420">
        <f t="shared" si="485"/>
        <v>6</v>
      </c>
      <c r="F4420">
        <f t="shared" si="483"/>
        <v>2021</v>
      </c>
      <c r="G4420">
        <f t="shared" ref="G4420:G4483" si="487">_xlfn.IFNA(VLOOKUP($A4420, $K:$L, 2, 0), G4419)</f>
        <v>265</v>
      </c>
      <c r="H4420">
        <f t="shared" si="481"/>
        <v>262.08333333333331</v>
      </c>
      <c r="I4420">
        <f t="shared" si="486"/>
        <v>2.9166666666666856</v>
      </c>
      <c r="K4420" s="24">
        <v>39232</v>
      </c>
      <c r="L4420" s="25">
        <v>146</v>
      </c>
    </row>
    <row r="4421" spans="1:12" ht="15.75" thickBot="1" x14ac:dyDescent="0.3">
      <c r="A4421" s="1">
        <v>44343</v>
      </c>
      <c r="B4421" s="4">
        <v>5.2839999999999998</v>
      </c>
      <c r="C4421" s="4">
        <f t="shared" si="482"/>
        <v>0.1718822485823697</v>
      </c>
      <c r="D4421" s="3">
        <f t="shared" si="484"/>
        <v>5</v>
      </c>
      <c r="E4421">
        <f t="shared" si="485"/>
        <v>6</v>
      </c>
      <c r="F4421">
        <f t="shared" si="483"/>
        <v>2021</v>
      </c>
      <c r="G4421">
        <f t="shared" si="487"/>
        <v>264</v>
      </c>
      <c r="H4421">
        <f t="shared" si="481"/>
        <v>262.75</v>
      </c>
      <c r="I4421">
        <f t="shared" si="486"/>
        <v>1.25</v>
      </c>
      <c r="K4421" s="22">
        <v>39231</v>
      </c>
      <c r="L4421" s="23">
        <v>142</v>
      </c>
    </row>
    <row r="4422" spans="1:12" ht="15.75" thickBot="1" x14ac:dyDescent="0.3">
      <c r="A4422" s="1">
        <v>44344</v>
      </c>
      <c r="B4422" s="4">
        <v>5.2281000000000004</v>
      </c>
      <c r="C4422" s="4">
        <f t="shared" si="482"/>
        <v>0.17530300398908247</v>
      </c>
      <c r="D4422" s="3">
        <f t="shared" si="484"/>
        <v>5</v>
      </c>
      <c r="E4422">
        <f t="shared" si="485"/>
        <v>6</v>
      </c>
      <c r="F4422">
        <f t="shared" si="483"/>
        <v>2021</v>
      </c>
      <c r="G4422">
        <f t="shared" si="487"/>
        <v>261</v>
      </c>
      <c r="H4422">
        <f t="shared" si="481"/>
        <v>263.16666666666669</v>
      </c>
      <c r="I4422">
        <f t="shared" si="486"/>
        <v>-2.1666666666666856</v>
      </c>
      <c r="K4422" s="24">
        <v>39230</v>
      </c>
      <c r="L4422" s="25">
        <v>140</v>
      </c>
    </row>
    <row r="4423" spans="1:12" ht="15.75" thickBot="1" x14ac:dyDescent="0.3">
      <c r="A4423" s="1">
        <v>44347</v>
      </c>
      <c r="B4423" s="4">
        <v>5.2321999999999997</v>
      </c>
      <c r="C4423" s="4">
        <f t="shared" si="482"/>
        <v>0.17714556541148069</v>
      </c>
      <c r="D4423" s="3">
        <f t="shared" si="484"/>
        <v>5</v>
      </c>
      <c r="E4423">
        <f t="shared" si="485"/>
        <v>6</v>
      </c>
      <c r="F4423">
        <f t="shared" si="483"/>
        <v>2021</v>
      </c>
      <c r="G4423">
        <f t="shared" si="487"/>
        <v>262</v>
      </c>
      <c r="H4423">
        <f t="shared" si="481"/>
        <v>263.58333333333331</v>
      </c>
      <c r="I4423">
        <f t="shared" si="486"/>
        <v>-1.5833333333333144</v>
      </c>
      <c r="K4423" s="22">
        <v>39227</v>
      </c>
      <c r="L4423" s="23">
        <v>140</v>
      </c>
    </row>
    <row r="4424" spans="1:12" ht="15.75" thickBot="1" x14ac:dyDescent="0.3">
      <c r="A4424" s="1">
        <v>44348</v>
      </c>
      <c r="B4424" s="4">
        <v>5.1635999999999997</v>
      </c>
      <c r="C4424" s="4">
        <f t="shared" si="482"/>
        <v>0.1795026233869845</v>
      </c>
      <c r="D4424" s="3">
        <f t="shared" si="484"/>
        <v>6</v>
      </c>
      <c r="E4424">
        <f t="shared" si="485"/>
        <v>6</v>
      </c>
      <c r="F4424">
        <f t="shared" si="483"/>
        <v>2021</v>
      </c>
      <c r="G4424">
        <f t="shared" si="487"/>
        <v>260</v>
      </c>
      <c r="H4424">
        <f t="shared" si="481"/>
        <v>263.75</v>
      </c>
      <c r="I4424">
        <f t="shared" si="486"/>
        <v>-3.75</v>
      </c>
      <c r="K4424" s="24">
        <v>39226</v>
      </c>
      <c r="L4424" s="25">
        <v>143</v>
      </c>
    </row>
    <row r="4425" spans="1:12" ht="15.75" thickBot="1" x14ac:dyDescent="0.3">
      <c r="A4425" s="1">
        <v>44349</v>
      </c>
      <c r="B4425" s="4">
        <v>5.1147</v>
      </c>
      <c r="C4425" s="4">
        <f t="shared" si="482"/>
        <v>0.18502163638699548</v>
      </c>
      <c r="D4425" s="3">
        <f t="shared" si="484"/>
        <v>6</v>
      </c>
      <c r="E4425">
        <f t="shared" si="485"/>
        <v>6</v>
      </c>
      <c r="F4425">
        <f t="shared" si="483"/>
        <v>2021</v>
      </c>
      <c r="G4425">
        <f t="shared" si="487"/>
        <v>258</v>
      </c>
      <c r="H4425">
        <f t="shared" si="481"/>
        <v>263.58333333333331</v>
      </c>
      <c r="I4425">
        <f t="shared" si="486"/>
        <v>-5.5833333333333144</v>
      </c>
      <c r="K4425" s="22">
        <v>39225</v>
      </c>
      <c r="L4425" s="23">
        <v>139</v>
      </c>
    </row>
    <row r="4426" spans="1:12" ht="15.75" thickBot="1" x14ac:dyDescent="0.3">
      <c r="A4426" s="1">
        <v>44351</v>
      </c>
      <c r="B4426" s="4">
        <v>5.0666000000000002</v>
      </c>
      <c r="C4426" s="4">
        <f t="shared" si="482"/>
        <v>0.19037020929464951</v>
      </c>
      <c r="D4426" s="3">
        <f t="shared" si="484"/>
        <v>6</v>
      </c>
      <c r="E4426">
        <f t="shared" si="485"/>
        <v>6</v>
      </c>
      <c r="F4426">
        <f t="shared" si="483"/>
        <v>2021</v>
      </c>
      <c r="G4426">
        <f t="shared" si="487"/>
        <v>263</v>
      </c>
      <c r="H4426">
        <f t="shared" si="481"/>
        <v>263.83333333333331</v>
      </c>
      <c r="I4426">
        <f t="shared" si="486"/>
        <v>-0.83333333333331439</v>
      </c>
      <c r="K4426" s="24">
        <v>39224</v>
      </c>
      <c r="L4426" s="25">
        <v>139</v>
      </c>
    </row>
    <row r="4427" spans="1:12" ht="15.75" thickBot="1" x14ac:dyDescent="0.3">
      <c r="A4427" s="1">
        <v>44354</v>
      </c>
      <c r="B4427" s="4">
        <v>5.0498000000000003</v>
      </c>
      <c r="C4427" s="4">
        <f t="shared" si="482"/>
        <v>0.19464578624922391</v>
      </c>
      <c r="D4427" s="3">
        <f t="shared" si="484"/>
        <v>6</v>
      </c>
      <c r="E4427">
        <f t="shared" si="485"/>
        <v>6</v>
      </c>
      <c r="F4427">
        <f t="shared" si="483"/>
        <v>2021</v>
      </c>
      <c r="G4427">
        <f t="shared" si="487"/>
        <v>261</v>
      </c>
      <c r="H4427">
        <f t="shared" si="481"/>
        <v>263.75</v>
      </c>
      <c r="I4427">
        <f t="shared" si="486"/>
        <v>-2.75</v>
      </c>
      <c r="K4427" s="22">
        <v>39223</v>
      </c>
      <c r="L4427" s="23">
        <v>143</v>
      </c>
    </row>
    <row r="4428" spans="1:12" ht="15.75" thickBot="1" x14ac:dyDescent="0.3">
      <c r="A4428" s="1">
        <v>44355</v>
      </c>
      <c r="B4428" s="4">
        <v>5.0488999999999997</v>
      </c>
      <c r="C4428" s="4">
        <f t="shared" si="482"/>
        <v>0.19532640933489478</v>
      </c>
      <c r="D4428" s="3">
        <f t="shared" si="484"/>
        <v>6</v>
      </c>
      <c r="E4428">
        <f t="shared" si="485"/>
        <v>6</v>
      </c>
      <c r="F4428">
        <f t="shared" si="483"/>
        <v>2021</v>
      </c>
      <c r="G4428">
        <f t="shared" si="487"/>
        <v>263</v>
      </c>
      <c r="H4428">
        <f t="shared" si="481"/>
        <v>263.5</v>
      </c>
      <c r="I4428">
        <f t="shared" si="486"/>
        <v>-0.5</v>
      </c>
      <c r="K4428" s="24">
        <v>39220</v>
      </c>
      <c r="L4428" s="25">
        <v>141</v>
      </c>
    </row>
    <row r="4429" spans="1:12" ht="15.75" thickBot="1" x14ac:dyDescent="0.3">
      <c r="A4429" s="1">
        <v>44356</v>
      </c>
      <c r="B4429" s="4">
        <v>5.0533000000000001</v>
      </c>
      <c r="C4429" s="4">
        <f t="shared" si="482"/>
        <v>0.1978034974489018</v>
      </c>
      <c r="D4429" s="3">
        <f t="shared" si="484"/>
        <v>6</v>
      </c>
      <c r="E4429">
        <f t="shared" si="485"/>
        <v>6</v>
      </c>
      <c r="F4429">
        <f t="shared" si="483"/>
        <v>2021</v>
      </c>
      <c r="G4429">
        <f t="shared" si="487"/>
        <v>264</v>
      </c>
      <c r="H4429">
        <f t="shared" si="481"/>
        <v>263.33333333333331</v>
      </c>
      <c r="I4429">
        <f t="shared" si="486"/>
        <v>0.66666666666668561</v>
      </c>
      <c r="K4429" s="22">
        <v>39219</v>
      </c>
      <c r="L4429" s="23">
        <v>145</v>
      </c>
    </row>
    <row r="4430" spans="1:12" ht="15.75" thickBot="1" x14ac:dyDescent="0.3">
      <c r="A4430" s="1">
        <v>44357</v>
      </c>
      <c r="B4430" s="4">
        <v>5.0635000000000003</v>
      </c>
      <c r="C4430" s="4">
        <f t="shared" si="482"/>
        <v>0.20232325856741262</v>
      </c>
      <c r="D4430" s="3">
        <f t="shared" si="484"/>
        <v>6</v>
      </c>
      <c r="E4430">
        <f t="shared" si="485"/>
        <v>6</v>
      </c>
      <c r="F4430">
        <f t="shared" si="483"/>
        <v>2021</v>
      </c>
      <c r="G4430">
        <f t="shared" si="487"/>
        <v>266</v>
      </c>
      <c r="H4430">
        <f t="shared" si="481"/>
        <v>263.16666666666669</v>
      </c>
      <c r="I4430">
        <f t="shared" si="486"/>
        <v>2.8333333333333144</v>
      </c>
      <c r="K4430" s="24">
        <v>39218</v>
      </c>
      <c r="L4430" s="25">
        <v>148</v>
      </c>
    </row>
    <row r="4431" spans="1:12" ht="15.75" thickBot="1" x14ac:dyDescent="0.3">
      <c r="A4431" s="1">
        <v>44358</v>
      </c>
      <c r="B4431" s="4">
        <v>5.1189999999999998</v>
      </c>
      <c r="C4431" s="4">
        <f t="shared" si="482"/>
        <v>0.20526782806444233</v>
      </c>
      <c r="D4431" s="3">
        <f t="shared" si="484"/>
        <v>6</v>
      </c>
      <c r="E4431">
        <f t="shared" si="485"/>
        <v>6</v>
      </c>
      <c r="F4431">
        <f t="shared" si="483"/>
        <v>2021</v>
      </c>
      <c r="G4431">
        <f t="shared" si="487"/>
        <v>262</v>
      </c>
      <c r="H4431">
        <f t="shared" si="481"/>
        <v>262.41666666666669</v>
      </c>
      <c r="I4431">
        <f t="shared" si="486"/>
        <v>-0.41666666666668561</v>
      </c>
      <c r="K4431" s="22">
        <v>39217</v>
      </c>
      <c r="L4431" s="23">
        <v>150</v>
      </c>
    </row>
    <row r="4432" spans="1:12" ht="15.75" thickBot="1" x14ac:dyDescent="0.3">
      <c r="A4432" s="1">
        <v>44361</v>
      </c>
      <c r="B4432" s="4">
        <v>5.0707000000000004</v>
      </c>
      <c r="C4432" s="4">
        <f t="shared" si="482"/>
        <v>0.20818342906647783</v>
      </c>
      <c r="D4432" s="3">
        <f t="shared" si="484"/>
        <v>6</v>
      </c>
      <c r="E4432">
        <f t="shared" si="485"/>
        <v>6</v>
      </c>
      <c r="F4432">
        <f t="shared" si="483"/>
        <v>2021</v>
      </c>
      <c r="G4432">
        <f t="shared" si="487"/>
        <v>263</v>
      </c>
      <c r="H4432">
        <f t="shared" si="481"/>
        <v>262.25</v>
      </c>
      <c r="I4432">
        <f t="shared" si="486"/>
        <v>0.75</v>
      </c>
      <c r="K4432" s="24">
        <v>39216</v>
      </c>
      <c r="L4432" s="25">
        <v>152</v>
      </c>
    </row>
    <row r="4433" spans="1:12" ht="15.75" thickBot="1" x14ac:dyDescent="0.3">
      <c r="A4433" s="1">
        <v>44362</v>
      </c>
      <c r="B4433" s="4">
        <v>5.0873999999999997</v>
      </c>
      <c r="C4433" s="4">
        <f t="shared" si="482"/>
        <v>0.21095060988936512</v>
      </c>
      <c r="D4433" s="3">
        <f t="shared" si="484"/>
        <v>6</v>
      </c>
      <c r="E4433">
        <f t="shared" si="485"/>
        <v>6</v>
      </c>
      <c r="F4433">
        <f t="shared" si="483"/>
        <v>2021</v>
      </c>
      <c r="G4433">
        <f t="shared" si="487"/>
        <v>266</v>
      </c>
      <c r="H4433">
        <f t="shared" si="481"/>
        <v>262.41666666666669</v>
      </c>
      <c r="I4433">
        <f t="shared" si="486"/>
        <v>3.5833333333333144</v>
      </c>
      <c r="K4433" s="22">
        <v>39213</v>
      </c>
      <c r="L4433" s="23">
        <v>152</v>
      </c>
    </row>
    <row r="4434" spans="1:12" ht="15.75" thickBot="1" x14ac:dyDescent="0.3">
      <c r="A4434" s="1">
        <v>44363</v>
      </c>
      <c r="B4434" s="4">
        <v>5.0206999999999997</v>
      </c>
      <c r="C4434" s="4">
        <f t="shared" si="482"/>
        <v>0.21385566582733231</v>
      </c>
      <c r="D4434" s="3">
        <f t="shared" si="484"/>
        <v>6</v>
      </c>
      <c r="E4434">
        <f t="shared" si="485"/>
        <v>6</v>
      </c>
      <c r="F4434">
        <f t="shared" si="483"/>
        <v>2021</v>
      </c>
      <c r="G4434">
        <f t="shared" si="487"/>
        <v>266</v>
      </c>
      <c r="H4434">
        <f t="shared" si="481"/>
        <v>262.83333333333331</v>
      </c>
      <c r="I4434">
        <f t="shared" si="486"/>
        <v>3.1666666666666856</v>
      </c>
      <c r="K4434" s="24">
        <v>39212</v>
      </c>
      <c r="L4434" s="25">
        <v>154</v>
      </c>
    </row>
    <row r="4435" spans="1:12" ht="15.75" thickBot="1" x14ac:dyDescent="0.3">
      <c r="A4435" s="1">
        <v>44364</v>
      </c>
      <c r="B4435" s="4">
        <v>5.0358999999999998</v>
      </c>
      <c r="C4435" s="4">
        <f t="shared" si="482"/>
        <v>0.21761952648246349</v>
      </c>
      <c r="D4435" s="3">
        <f t="shared" si="484"/>
        <v>6</v>
      </c>
      <c r="E4435">
        <f t="shared" si="485"/>
        <v>6</v>
      </c>
      <c r="F4435">
        <f t="shared" si="483"/>
        <v>2021</v>
      </c>
      <c r="G4435">
        <f t="shared" si="487"/>
        <v>263</v>
      </c>
      <c r="H4435">
        <f t="shared" si="481"/>
        <v>262.91666666666669</v>
      </c>
      <c r="I4435">
        <f t="shared" si="486"/>
        <v>8.3333333333314386E-2</v>
      </c>
      <c r="K4435" s="22">
        <v>39211</v>
      </c>
      <c r="L4435" s="23">
        <v>152</v>
      </c>
    </row>
    <row r="4436" spans="1:12" ht="15.75" thickBot="1" x14ac:dyDescent="0.3">
      <c r="A4436" s="1">
        <v>44365</v>
      </c>
      <c r="B4436" s="4">
        <v>5.0313999999999997</v>
      </c>
      <c r="C4436" s="4">
        <f t="shared" si="482"/>
        <v>0.22155265554838449</v>
      </c>
      <c r="D4436" s="3">
        <f t="shared" si="484"/>
        <v>6</v>
      </c>
      <c r="E4436">
        <f t="shared" si="485"/>
        <v>6</v>
      </c>
      <c r="F4436">
        <f t="shared" si="483"/>
        <v>2021</v>
      </c>
      <c r="G4436">
        <f t="shared" si="487"/>
        <v>267</v>
      </c>
      <c r="H4436">
        <f t="shared" ref="H4436:H4499" si="488">AVERAGE(G4425:G4436)</f>
        <v>263.5</v>
      </c>
      <c r="I4436">
        <f t="shared" si="486"/>
        <v>3.5</v>
      </c>
      <c r="K4436" s="24">
        <v>39210</v>
      </c>
      <c r="L4436" s="25">
        <v>155</v>
      </c>
    </row>
    <row r="4437" spans="1:12" ht="15.75" thickBot="1" x14ac:dyDescent="0.3">
      <c r="A4437" s="1">
        <v>44368</v>
      </c>
      <c r="B4437" s="4">
        <v>5.0373000000000001</v>
      </c>
      <c r="C4437" s="4">
        <f t="shared" si="482"/>
        <v>0.22481530787757181</v>
      </c>
      <c r="D4437" s="3">
        <f t="shared" si="484"/>
        <v>6</v>
      </c>
      <c r="E4437">
        <f t="shared" si="485"/>
        <v>6</v>
      </c>
      <c r="F4437">
        <f t="shared" si="483"/>
        <v>2021</v>
      </c>
      <c r="G4437">
        <f t="shared" si="487"/>
        <v>263</v>
      </c>
      <c r="H4437">
        <f t="shared" si="488"/>
        <v>263.91666666666669</v>
      </c>
      <c r="I4437">
        <f t="shared" si="486"/>
        <v>-0.91666666666668561</v>
      </c>
      <c r="K4437" s="22">
        <v>39209</v>
      </c>
      <c r="L4437" s="23">
        <v>156</v>
      </c>
    </row>
    <row r="4438" spans="1:12" ht="15.75" thickBot="1" x14ac:dyDescent="0.3">
      <c r="A4438" s="1">
        <v>44369</v>
      </c>
      <c r="B4438" s="4">
        <v>5.0178000000000003</v>
      </c>
      <c r="C4438" s="4">
        <f t="shared" si="482"/>
        <v>0.2285531639266779</v>
      </c>
      <c r="D4438" s="3">
        <f t="shared" si="484"/>
        <v>6</v>
      </c>
      <c r="E4438">
        <f t="shared" si="485"/>
        <v>6</v>
      </c>
      <c r="F4438">
        <f t="shared" si="483"/>
        <v>2021</v>
      </c>
      <c r="G4438">
        <f t="shared" si="487"/>
        <v>267</v>
      </c>
      <c r="H4438">
        <f t="shared" si="488"/>
        <v>264.25</v>
      </c>
      <c r="I4438">
        <f t="shared" si="486"/>
        <v>2.75</v>
      </c>
      <c r="K4438" s="24">
        <v>39206</v>
      </c>
      <c r="L4438" s="25">
        <v>157</v>
      </c>
    </row>
    <row r="4439" spans="1:12" ht="15.75" thickBot="1" x14ac:dyDescent="0.3">
      <c r="A4439" s="1">
        <v>44370</v>
      </c>
      <c r="B4439" s="4">
        <v>4.9519000000000002</v>
      </c>
      <c r="C4439" s="4">
        <f t="shared" si="482"/>
        <v>0.23324267184034234</v>
      </c>
      <c r="D4439" s="3">
        <f t="shared" si="484"/>
        <v>6</v>
      </c>
      <c r="E4439">
        <f t="shared" si="485"/>
        <v>6</v>
      </c>
      <c r="F4439">
        <f t="shared" si="483"/>
        <v>2021</v>
      </c>
      <c r="G4439">
        <f t="shared" si="487"/>
        <v>264</v>
      </c>
      <c r="H4439">
        <f t="shared" si="488"/>
        <v>264.5</v>
      </c>
      <c r="I4439">
        <f t="shared" si="486"/>
        <v>-0.5</v>
      </c>
      <c r="K4439" s="22">
        <v>39205</v>
      </c>
      <c r="L4439" s="23">
        <v>152</v>
      </c>
    </row>
    <row r="4440" spans="1:12" ht="15.75" thickBot="1" x14ac:dyDescent="0.3">
      <c r="A4440" s="1">
        <v>44371</v>
      </c>
      <c r="B4440" s="4">
        <v>4.9276999999999997</v>
      </c>
      <c r="C4440" s="4">
        <f t="shared" si="482"/>
        <v>0.23597072838385325</v>
      </c>
      <c r="D4440" s="3">
        <f t="shared" si="484"/>
        <v>6</v>
      </c>
      <c r="E4440">
        <f t="shared" si="485"/>
        <v>6</v>
      </c>
      <c r="F4440">
        <f t="shared" si="483"/>
        <v>2021</v>
      </c>
      <c r="G4440">
        <f t="shared" si="487"/>
        <v>265</v>
      </c>
      <c r="H4440">
        <f t="shared" si="488"/>
        <v>264.66666666666669</v>
      </c>
      <c r="I4440">
        <f t="shared" si="486"/>
        <v>0.33333333333331439</v>
      </c>
      <c r="K4440" s="24">
        <v>39204</v>
      </c>
      <c r="L4440" s="25">
        <v>153</v>
      </c>
    </row>
    <row r="4441" spans="1:12" ht="15.75" thickBot="1" x14ac:dyDescent="0.3">
      <c r="A4441" s="1">
        <v>44372</v>
      </c>
      <c r="B4441" s="4">
        <v>4.9206000000000003</v>
      </c>
      <c r="C4441" s="4">
        <f t="shared" si="482"/>
        <v>0.23718799060031603</v>
      </c>
      <c r="D4441" s="3">
        <f t="shared" si="484"/>
        <v>6</v>
      </c>
      <c r="E4441">
        <f t="shared" si="485"/>
        <v>6</v>
      </c>
      <c r="F4441">
        <f t="shared" si="483"/>
        <v>2021</v>
      </c>
      <c r="G4441">
        <f t="shared" si="487"/>
        <v>262</v>
      </c>
      <c r="H4441">
        <f t="shared" si="488"/>
        <v>264.5</v>
      </c>
      <c r="I4441">
        <f t="shared" si="486"/>
        <v>-2.5</v>
      </c>
      <c r="K4441" s="22">
        <v>39203</v>
      </c>
      <c r="L4441" s="23">
        <v>152</v>
      </c>
    </row>
    <row r="4442" spans="1:12" ht="15.75" thickBot="1" x14ac:dyDescent="0.3">
      <c r="A4442" s="1">
        <v>44375</v>
      </c>
      <c r="B4442" s="4">
        <v>4.9420000000000002</v>
      </c>
      <c r="C4442" s="4">
        <f t="shared" si="482"/>
        <v>0.23455678708655239</v>
      </c>
      <c r="D4442" s="3">
        <f t="shared" si="484"/>
        <v>6</v>
      </c>
      <c r="E4442">
        <f t="shared" si="485"/>
        <v>6</v>
      </c>
      <c r="F4442">
        <f t="shared" si="483"/>
        <v>2021</v>
      </c>
      <c r="G4442">
        <f t="shared" si="487"/>
        <v>266</v>
      </c>
      <c r="H4442">
        <f t="shared" si="488"/>
        <v>264.5</v>
      </c>
      <c r="I4442">
        <f t="shared" si="486"/>
        <v>1.5</v>
      </c>
      <c r="K4442" s="24">
        <v>39202</v>
      </c>
      <c r="L4442" s="25">
        <v>156</v>
      </c>
    </row>
    <row r="4443" spans="1:12" ht="15.75" thickBot="1" x14ac:dyDescent="0.3">
      <c r="A4443" s="1">
        <v>44376</v>
      </c>
      <c r="B4443" s="4">
        <v>4.9450000000000003</v>
      </c>
      <c r="C4443" s="4">
        <f t="shared" si="482"/>
        <v>0.23194776323544739</v>
      </c>
      <c r="D4443" s="3">
        <f t="shared" si="484"/>
        <v>6</v>
      </c>
      <c r="E4443">
        <f t="shared" si="485"/>
        <v>6</v>
      </c>
      <c r="F4443">
        <f t="shared" si="483"/>
        <v>2021</v>
      </c>
      <c r="G4443">
        <f t="shared" si="487"/>
        <v>270</v>
      </c>
      <c r="H4443">
        <f t="shared" si="488"/>
        <v>265.16666666666669</v>
      </c>
      <c r="I4443">
        <f t="shared" si="486"/>
        <v>4.8333333333333144</v>
      </c>
      <c r="K4443" s="22">
        <v>39199</v>
      </c>
      <c r="L4443" s="23">
        <v>148</v>
      </c>
    </row>
    <row r="4444" spans="1:12" ht="15.75" thickBot="1" x14ac:dyDescent="0.3">
      <c r="A4444" s="1">
        <v>44377</v>
      </c>
      <c r="B4444" s="4">
        <v>5.0022000000000002</v>
      </c>
      <c r="C4444" s="4">
        <f t="shared" si="482"/>
        <v>0.22935114343581844</v>
      </c>
      <c r="D4444" s="3">
        <f t="shared" si="484"/>
        <v>6</v>
      </c>
      <c r="E4444">
        <f t="shared" si="485"/>
        <v>6</v>
      </c>
      <c r="F4444">
        <f t="shared" si="483"/>
        <v>2021</v>
      </c>
      <c r="G4444">
        <f t="shared" si="487"/>
        <v>275</v>
      </c>
      <c r="H4444">
        <f t="shared" si="488"/>
        <v>266.16666666666669</v>
      </c>
      <c r="I4444">
        <f t="shared" si="486"/>
        <v>8.8333333333333144</v>
      </c>
      <c r="K4444" s="24">
        <v>39198</v>
      </c>
      <c r="L4444" s="25">
        <v>148</v>
      </c>
    </row>
    <row r="4445" spans="1:12" ht="15.75" thickBot="1" x14ac:dyDescent="0.3">
      <c r="A4445" s="1">
        <v>44378</v>
      </c>
      <c r="B4445" s="4">
        <v>5.0054999999999996</v>
      </c>
      <c r="C4445" s="4">
        <f t="shared" si="482"/>
        <v>0.22646847245046683</v>
      </c>
      <c r="D4445" s="3">
        <f t="shared" si="484"/>
        <v>7</v>
      </c>
      <c r="E4445">
        <f t="shared" si="485"/>
        <v>9</v>
      </c>
      <c r="F4445">
        <f t="shared" si="483"/>
        <v>2021</v>
      </c>
      <c r="G4445">
        <f t="shared" si="487"/>
        <v>276</v>
      </c>
      <c r="H4445">
        <f t="shared" si="488"/>
        <v>267</v>
      </c>
      <c r="I4445">
        <f t="shared" si="486"/>
        <v>9</v>
      </c>
      <c r="K4445" s="22">
        <v>39197</v>
      </c>
      <c r="L4445" s="23">
        <v>148</v>
      </c>
    </row>
    <row r="4446" spans="1:12" ht="15.75" thickBot="1" x14ac:dyDescent="0.3">
      <c r="A4446" s="1">
        <v>44379</v>
      </c>
      <c r="B4446" s="4">
        <v>5.0293000000000001</v>
      </c>
      <c r="C4446" s="4">
        <f t="shared" si="482"/>
        <v>0.2233624619524715</v>
      </c>
      <c r="D4446" s="3">
        <f t="shared" si="484"/>
        <v>7</v>
      </c>
      <c r="E4446">
        <f t="shared" si="485"/>
        <v>9</v>
      </c>
      <c r="F4446">
        <f t="shared" si="483"/>
        <v>2021</v>
      </c>
      <c r="G4446">
        <f t="shared" si="487"/>
        <v>279</v>
      </c>
      <c r="H4446">
        <f t="shared" si="488"/>
        <v>268.08333333333331</v>
      </c>
      <c r="I4446">
        <f t="shared" si="486"/>
        <v>10.916666666666686</v>
      </c>
      <c r="K4446" s="24">
        <v>39196</v>
      </c>
      <c r="L4446" s="25">
        <v>149</v>
      </c>
    </row>
    <row r="4447" spans="1:12" ht="15.75" thickBot="1" x14ac:dyDescent="0.3">
      <c r="A4447" s="1">
        <v>44382</v>
      </c>
      <c r="B4447" s="4">
        <v>5.0749000000000004</v>
      </c>
      <c r="C4447" s="4">
        <f t="shared" si="482"/>
        <v>0.21993505195526247</v>
      </c>
      <c r="D4447" s="3">
        <f t="shared" si="484"/>
        <v>7</v>
      </c>
      <c r="E4447">
        <f t="shared" si="485"/>
        <v>9</v>
      </c>
      <c r="F4447">
        <f t="shared" si="483"/>
        <v>2021</v>
      </c>
      <c r="G4447">
        <f t="shared" si="487"/>
        <v>279</v>
      </c>
      <c r="H4447">
        <f t="shared" si="488"/>
        <v>269.41666666666669</v>
      </c>
      <c r="I4447">
        <f t="shared" si="486"/>
        <v>9.5833333333333144</v>
      </c>
      <c r="K4447" s="22">
        <v>39195</v>
      </c>
      <c r="L4447" s="23">
        <v>148</v>
      </c>
    </row>
    <row r="4448" spans="1:12" ht="15.75" thickBot="1" x14ac:dyDescent="0.3">
      <c r="A4448" s="1">
        <v>44383</v>
      </c>
      <c r="B4448" s="4">
        <v>5.1645000000000003</v>
      </c>
      <c r="C4448" s="4">
        <f t="shared" si="482"/>
        <v>0.21624955893081751</v>
      </c>
      <c r="D4448" s="3">
        <f t="shared" si="484"/>
        <v>7</v>
      </c>
      <c r="E4448">
        <f t="shared" si="485"/>
        <v>9</v>
      </c>
      <c r="F4448">
        <f t="shared" si="483"/>
        <v>2021</v>
      </c>
      <c r="G4448">
        <f t="shared" si="487"/>
        <v>287</v>
      </c>
      <c r="H4448">
        <f t="shared" si="488"/>
        <v>271.08333333333331</v>
      </c>
      <c r="I4448">
        <f t="shared" si="486"/>
        <v>15.916666666666686</v>
      </c>
      <c r="K4448" s="24">
        <v>39192</v>
      </c>
      <c r="L4448" s="25">
        <v>146</v>
      </c>
    </row>
    <row r="4449" spans="1:12" ht="15.75" thickBot="1" x14ac:dyDescent="0.3">
      <c r="A4449" s="1">
        <v>44384</v>
      </c>
      <c r="B4449" s="4">
        <v>5.2328000000000001</v>
      </c>
      <c r="C4449" s="4">
        <f t="shared" si="482"/>
        <v>0.21214759278962086</v>
      </c>
      <c r="D4449" s="3">
        <f t="shared" si="484"/>
        <v>7</v>
      </c>
      <c r="E4449">
        <f t="shared" si="485"/>
        <v>9</v>
      </c>
      <c r="F4449">
        <f t="shared" si="483"/>
        <v>2021</v>
      </c>
      <c r="G4449">
        <f t="shared" si="487"/>
        <v>291</v>
      </c>
      <c r="H4449">
        <f t="shared" si="488"/>
        <v>273.41666666666669</v>
      </c>
      <c r="I4449">
        <f t="shared" si="486"/>
        <v>17.583333333333314</v>
      </c>
      <c r="K4449" s="22">
        <v>39191</v>
      </c>
      <c r="L4449" s="23">
        <v>148</v>
      </c>
    </row>
    <row r="4450" spans="1:12" ht="15.75" thickBot="1" x14ac:dyDescent="0.3">
      <c r="A4450" s="1">
        <v>44385</v>
      </c>
      <c r="B4450" s="4">
        <v>5.2587000000000002</v>
      </c>
      <c r="C4450" s="4">
        <f t="shared" si="482"/>
        <v>0.20600436742715786</v>
      </c>
      <c r="D4450" s="3">
        <f t="shared" si="484"/>
        <v>7</v>
      </c>
      <c r="E4450">
        <f t="shared" si="485"/>
        <v>9</v>
      </c>
      <c r="F4450">
        <f t="shared" si="483"/>
        <v>2021</v>
      </c>
      <c r="G4450">
        <f t="shared" si="487"/>
        <v>294</v>
      </c>
      <c r="H4450">
        <f t="shared" si="488"/>
        <v>275.66666666666669</v>
      </c>
      <c r="I4450">
        <f t="shared" si="486"/>
        <v>18.333333333333314</v>
      </c>
      <c r="K4450" s="24">
        <v>39190</v>
      </c>
      <c r="L4450" s="25">
        <v>153</v>
      </c>
    </row>
    <row r="4451" spans="1:12" ht="15.75" thickBot="1" x14ac:dyDescent="0.3">
      <c r="A4451" s="1">
        <v>44386</v>
      </c>
      <c r="B4451" s="4">
        <v>5.2393000000000001</v>
      </c>
      <c r="C4451" s="4">
        <f t="shared" si="482"/>
        <v>0.19899604260885553</v>
      </c>
      <c r="D4451" s="3">
        <f t="shared" si="484"/>
        <v>7</v>
      </c>
      <c r="E4451">
        <f t="shared" si="485"/>
        <v>9</v>
      </c>
      <c r="F4451">
        <f t="shared" si="483"/>
        <v>2021</v>
      </c>
      <c r="G4451">
        <f t="shared" si="487"/>
        <v>289</v>
      </c>
      <c r="H4451">
        <f t="shared" si="488"/>
        <v>277.75</v>
      </c>
      <c r="I4451">
        <f t="shared" si="486"/>
        <v>11.25</v>
      </c>
      <c r="K4451" s="22">
        <v>39189</v>
      </c>
      <c r="L4451" s="23">
        <v>155</v>
      </c>
    </row>
    <row r="4452" spans="1:12" ht="15.75" thickBot="1" x14ac:dyDescent="0.3">
      <c r="A4452" s="1">
        <v>44389</v>
      </c>
      <c r="B4452" s="4">
        <v>5.2239000000000004</v>
      </c>
      <c r="C4452" s="4">
        <f t="shared" si="482"/>
        <v>0.18963572674462065</v>
      </c>
      <c r="D4452" s="3">
        <f t="shared" si="484"/>
        <v>7</v>
      </c>
      <c r="E4452">
        <f t="shared" si="485"/>
        <v>9</v>
      </c>
      <c r="F4452">
        <f t="shared" si="483"/>
        <v>2021</v>
      </c>
      <c r="G4452">
        <f t="shared" si="487"/>
        <v>288</v>
      </c>
      <c r="H4452">
        <f t="shared" si="488"/>
        <v>279.66666666666669</v>
      </c>
      <c r="I4452">
        <f t="shared" si="486"/>
        <v>8.3333333333333144</v>
      </c>
      <c r="K4452" s="24">
        <v>39188</v>
      </c>
      <c r="L4452" s="25">
        <v>154</v>
      </c>
    </row>
    <row r="4453" spans="1:12" ht="15.75" thickBot="1" x14ac:dyDescent="0.3">
      <c r="A4453" s="1">
        <v>44390</v>
      </c>
      <c r="B4453" s="4">
        <v>5.1769999999999996</v>
      </c>
      <c r="C4453" s="4">
        <f t="shared" si="482"/>
        <v>0.18008350240427184</v>
      </c>
      <c r="D4453" s="3">
        <f t="shared" si="484"/>
        <v>7</v>
      </c>
      <c r="E4453">
        <f t="shared" si="485"/>
        <v>9</v>
      </c>
      <c r="F4453">
        <f t="shared" si="483"/>
        <v>2021</v>
      </c>
      <c r="G4453">
        <f t="shared" si="487"/>
        <v>285</v>
      </c>
      <c r="H4453">
        <f t="shared" si="488"/>
        <v>281.58333333333331</v>
      </c>
      <c r="I4453">
        <f t="shared" si="486"/>
        <v>3.4166666666666856</v>
      </c>
      <c r="K4453" s="22">
        <v>39185</v>
      </c>
      <c r="L4453" s="23">
        <v>154</v>
      </c>
    </row>
    <row r="4454" spans="1:12" ht="15.75" thickBot="1" x14ac:dyDescent="0.3">
      <c r="A4454" s="1">
        <v>44391</v>
      </c>
      <c r="B4454" s="4">
        <v>5.0880000000000001</v>
      </c>
      <c r="C4454" s="4">
        <f t="shared" si="482"/>
        <v>0.17319973568607819</v>
      </c>
      <c r="D4454" s="3">
        <f t="shared" si="484"/>
        <v>7</v>
      </c>
      <c r="E4454">
        <f t="shared" si="485"/>
        <v>9</v>
      </c>
      <c r="F4454">
        <f t="shared" si="483"/>
        <v>2021</v>
      </c>
      <c r="G4454">
        <f t="shared" si="487"/>
        <v>289</v>
      </c>
      <c r="H4454">
        <f t="shared" si="488"/>
        <v>283.5</v>
      </c>
      <c r="I4454">
        <f t="shared" si="486"/>
        <v>5.5</v>
      </c>
      <c r="K4454" s="24">
        <v>39184</v>
      </c>
      <c r="L4454" s="25">
        <v>157</v>
      </c>
    </row>
    <row r="4455" spans="1:12" ht="15.75" thickBot="1" x14ac:dyDescent="0.3">
      <c r="A4455" s="1">
        <v>44392</v>
      </c>
      <c r="B4455" s="4">
        <v>5.0999999999999996</v>
      </c>
      <c r="C4455" s="4">
        <f t="shared" si="482"/>
        <v>0.16506386167578152</v>
      </c>
      <c r="D4455" s="3">
        <f t="shared" si="484"/>
        <v>7</v>
      </c>
      <c r="E4455">
        <f t="shared" si="485"/>
        <v>9</v>
      </c>
      <c r="F4455">
        <f t="shared" si="483"/>
        <v>2021</v>
      </c>
      <c r="G4455">
        <f t="shared" si="487"/>
        <v>292</v>
      </c>
      <c r="H4455">
        <f t="shared" si="488"/>
        <v>285.33333333333331</v>
      </c>
      <c r="I4455">
        <f t="shared" si="486"/>
        <v>6.6666666666666856</v>
      </c>
      <c r="K4455" s="22">
        <v>39183</v>
      </c>
      <c r="L4455" s="23">
        <v>156</v>
      </c>
    </row>
    <row r="4456" spans="1:12" ht="15.75" thickBot="1" x14ac:dyDescent="0.3">
      <c r="A4456" s="1">
        <v>44393</v>
      </c>
      <c r="B4456" s="4">
        <v>5.0941000000000001</v>
      </c>
      <c r="C4456" s="4">
        <f t="shared" si="482"/>
        <v>0.15852241260013067</v>
      </c>
      <c r="D4456" s="3">
        <f t="shared" si="484"/>
        <v>7</v>
      </c>
      <c r="E4456">
        <f t="shared" si="485"/>
        <v>9</v>
      </c>
      <c r="F4456">
        <f t="shared" si="483"/>
        <v>2021</v>
      </c>
      <c r="G4456">
        <f t="shared" si="487"/>
        <v>291</v>
      </c>
      <c r="H4456">
        <f t="shared" si="488"/>
        <v>286.66666666666669</v>
      </c>
      <c r="I4456">
        <f t="shared" si="486"/>
        <v>4.3333333333333144</v>
      </c>
      <c r="K4456" s="24">
        <v>39182</v>
      </c>
      <c r="L4456" s="25">
        <v>158</v>
      </c>
    </row>
    <row r="4457" spans="1:12" ht="15.75" thickBot="1" x14ac:dyDescent="0.3">
      <c r="A4457" s="1">
        <v>44396</v>
      </c>
      <c r="B4457" s="4">
        <v>5.1978</v>
      </c>
      <c r="C4457" s="4">
        <f t="shared" si="482"/>
        <v>0.15270752018864164</v>
      </c>
      <c r="D4457" s="3">
        <f t="shared" si="484"/>
        <v>7</v>
      </c>
      <c r="E4457">
        <f t="shared" si="485"/>
        <v>9</v>
      </c>
      <c r="F4457">
        <f t="shared" si="483"/>
        <v>2021</v>
      </c>
      <c r="G4457">
        <f t="shared" si="487"/>
        <v>303</v>
      </c>
      <c r="H4457">
        <f t="shared" si="488"/>
        <v>288.91666666666669</v>
      </c>
      <c r="I4457">
        <f t="shared" si="486"/>
        <v>14.083333333333314</v>
      </c>
      <c r="K4457" s="22">
        <v>39181</v>
      </c>
      <c r="L4457" s="23">
        <v>156</v>
      </c>
    </row>
    <row r="4458" spans="1:12" ht="15.75" thickBot="1" x14ac:dyDescent="0.3">
      <c r="A4458" s="1">
        <v>44397</v>
      </c>
      <c r="B4458" s="4">
        <v>5.2465000000000002</v>
      </c>
      <c r="C4458" s="4">
        <f t="shared" si="482"/>
        <v>0.1477358214768868</v>
      </c>
      <c r="D4458" s="3">
        <f t="shared" si="484"/>
        <v>7</v>
      </c>
      <c r="E4458">
        <f t="shared" si="485"/>
        <v>9</v>
      </c>
      <c r="F4458">
        <f t="shared" si="483"/>
        <v>2021</v>
      </c>
      <c r="G4458">
        <f t="shared" si="487"/>
        <v>299</v>
      </c>
      <c r="H4458">
        <f t="shared" si="488"/>
        <v>290.58333333333331</v>
      </c>
      <c r="I4458">
        <f t="shared" si="486"/>
        <v>8.4166666666666856</v>
      </c>
      <c r="K4458" s="24">
        <v>39177</v>
      </c>
      <c r="L4458" s="25">
        <v>164</v>
      </c>
    </row>
    <row r="4459" spans="1:12" ht="15.75" thickBot="1" x14ac:dyDescent="0.3">
      <c r="A4459" s="1">
        <v>44398</v>
      </c>
      <c r="B4459" s="4">
        <v>5.2515999999999998</v>
      </c>
      <c r="C4459" s="4">
        <f t="shared" si="482"/>
        <v>0.1431496624826149</v>
      </c>
      <c r="D4459" s="3">
        <f t="shared" si="484"/>
        <v>7</v>
      </c>
      <c r="E4459">
        <f t="shared" si="485"/>
        <v>9</v>
      </c>
      <c r="F4459">
        <f t="shared" si="483"/>
        <v>2021</v>
      </c>
      <c r="G4459">
        <f t="shared" si="487"/>
        <v>296</v>
      </c>
      <c r="H4459">
        <f t="shared" si="488"/>
        <v>292</v>
      </c>
      <c r="I4459">
        <f t="shared" si="486"/>
        <v>4</v>
      </c>
      <c r="K4459" s="22">
        <v>39176</v>
      </c>
      <c r="L4459" s="23">
        <v>165</v>
      </c>
    </row>
    <row r="4460" spans="1:12" ht="15.75" thickBot="1" x14ac:dyDescent="0.3">
      <c r="A4460" s="1">
        <v>44399</v>
      </c>
      <c r="B4460" s="4">
        <v>5.1978</v>
      </c>
      <c r="C4460" s="4">
        <f t="shared" si="482"/>
        <v>0.13876480862373908</v>
      </c>
      <c r="D4460" s="3">
        <f t="shared" si="484"/>
        <v>7</v>
      </c>
      <c r="E4460">
        <f t="shared" si="485"/>
        <v>9</v>
      </c>
      <c r="F4460">
        <f t="shared" si="483"/>
        <v>2021</v>
      </c>
      <c r="G4460">
        <f t="shared" si="487"/>
        <v>296</v>
      </c>
      <c r="H4460">
        <f t="shared" si="488"/>
        <v>292.75</v>
      </c>
      <c r="I4460">
        <f t="shared" si="486"/>
        <v>3.25</v>
      </c>
      <c r="K4460" s="24">
        <v>39175</v>
      </c>
      <c r="L4460" s="25">
        <v>164</v>
      </c>
    </row>
    <row r="4461" spans="1:12" ht="15.75" thickBot="1" x14ac:dyDescent="0.3">
      <c r="A4461" s="1">
        <v>44400</v>
      </c>
      <c r="B4461" s="4">
        <v>5.1700999999999997</v>
      </c>
      <c r="C4461" s="4">
        <f t="shared" si="482"/>
        <v>0.13454157739668088</v>
      </c>
      <c r="D4461" s="3">
        <f t="shared" si="484"/>
        <v>7</v>
      </c>
      <c r="E4461">
        <f t="shared" si="485"/>
        <v>9</v>
      </c>
      <c r="F4461">
        <f t="shared" si="483"/>
        <v>2021</v>
      </c>
      <c r="G4461">
        <f t="shared" si="487"/>
        <v>294</v>
      </c>
      <c r="H4461">
        <f t="shared" si="488"/>
        <v>293</v>
      </c>
      <c r="I4461">
        <f t="shared" si="486"/>
        <v>1</v>
      </c>
      <c r="K4461" s="22">
        <v>39174</v>
      </c>
      <c r="L4461" s="23">
        <v>167</v>
      </c>
    </row>
    <row r="4462" spans="1:12" ht="15.75" thickBot="1" x14ac:dyDescent="0.3">
      <c r="A4462" s="1">
        <v>44403</v>
      </c>
      <c r="B4462" s="4">
        <v>5.1863000000000001</v>
      </c>
      <c r="C4462" s="4">
        <f t="shared" si="482"/>
        <v>0.13135888469947554</v>
      </c>
      <c r="D4462" s="3">
        <f t="shared" si="484"/>
        <v>7</v>
      </c>
      <c r="E4462">
        <f t="shared" si="485"/>
        <v>9</v>
      </c>
      <c r="F4462">
        <f t="shared" si="483"/>
        <v>2021</v>
      </c>
      <c r="G4462">
        <f t="shared" si="487"/>
        <v>294</v>
      </c>
      <c r="H4462">
        <f t="shared" si="488"/>
        <v>293</v>
      </c>
      <c r="I4462">
        <f t="shared" si="486"/>
        <v>1</v>
      </c>
      <c r="K4462" s="24">
        <v>39171</v>
      </c>
      <c r="L4462" s="25">
        <v>167</v>
      </c>
    </row>
    <row r="4463" spans="1:12" ht="15.75" thickBot="1" x14ac:dyDescent="0.3">
      <c r="A4463" s="1">
        <v>44404</v>
      </c>
      <c r="B4463" s="4">
        <v>5.1669</v>
      </c>
      <c r="C4463" s="4">
        <f t="shared" si="482"/>
        <v>0.1289144137674415</v>
      </c>
      <c r="D4463" s="3">
        <f t="shared" si="484"/>
        <v>7</v>
      </c>
      <c r="E4463">
        <f t="shared" si="485"/>
        <v>9</v>
      </c>
      <c r="F4463">
        <f t="shared" si="483"/>
        <v>2021</v>
      </c>
      <c r="G4463">
        <f t="shared" si="487"/>
        <v>300</v>
      </c>
      <c r="H4463">
        <f t="shared" si="488"/>
        <v>293.91666666666669</v>
      </c>
      <c r="I4463">
        <f t="shared" si="486"/>
        <v>6.0833333333333144</v>
      </c>
      <c r="K4463" s="22">
        <v>39170</v>
      </c>
      <c r="L4463" s="23">
        <v>170</v>
      </c>
    </row>
    <row r="4464" spans="1:12" ht="15.75" thickBot="1" x14ac:dyDescent="0.3">
      <c r="A4464" s="1">
        <v>44405</v>
      </c>
      <c r="B4464" s="4">
        <v>5.1527000000000003</v>
      </c>
      <c r="C4464" s="4">
        <f t="shared" si="482"/>
        <v>0.12527849613837569</v>
      </c>
      <c r="D4464" s="3">
        <f t="shared" si="484"/>
        <v>7</v>
      </c>
      <c r="E4464">
        <f t="shared" si="485"/>
        <v>9</v>
      </c>
      <c r="F4464">
        <f t="shared" si="483"/>
        <v>2021</v>
      </c>
      <c r="G4464">
        <f t="shared" si="487"/>
        <v>300</v>
      </c>
      <c r="H4464">
        <f t="shared" si="488"/>
        <v>294.91666666666669</v>
      </c>
      <c r="I4464">
        <f t="shared" si="486"/>
        <v>5.0833333333333144</v>
      </c>
      <c r="K4464" s="24">
        <v>39169</v>
      </c>
      <c r="L4464" s="25">
        <v>172</v>
      </c>
    </row>
    <row r="4465" spans="1:12" ht="15.75" thickBot="1" x14ac:dyDescent="0.3">
      <c r="A4465" s="1">
        <v>44406</v>
      </c>
      <c r="B4465" s="4">
        <v>5.0682</v>
      </c>
      <c r="C4465" s="4">
        <f t="shared" si="482"/>
        <v>0.12175424818499188</v>
      </c>
      <c r="D4465" s="3">
        <f t="shared" si="484"/>
        <v>7</v>
      </c>
      <c r="E4465">
        <f t="shared" si="485"/>
        <v>9</v>
      </c>
      <c r="F4465">
        <f t="shared" si="483"/>
        <v>2021</v>
      </c>
      <c r="G4465">
        <f t="shared" si="487"/>
        <v>298</v>
      </c>
      <c r="H4465">
        <f t="shared" si="488"/>
        <v>296</v>
      </c>
      <c r="I4465">
        <f t="shared" si="486"/>
        <v>2</v>
      </c>
      <c r="K4465" s="22">
        <v>39168</v>
      </c>
      <c r="L4465" s="23">
        <v>173</v>
      </c>
    </row>
    <row r="4466" spans="1:12" ht="15.75" thickBot="1" x14ac:dyDescent="0.3">
      <c r="A4466" s="1">
        <v>44407</v>
      </c>
      <c r="B4466" s="4">
        <v>5.1215999999999999</v>
      </c>
      <c r="C4466" s="4">
        <f t="shared" si="482"/>
        <v>0.1158484176926636</v>
      </c>
      <c r="D4466" s="3">
        <f t="shared" si="484"/>
        <v>7</v>
      </c>
      <c r="E4466">
        <f t="shared" si="485"/>
        <v>9</v>
      </c>
      <c r="F4466">
        <f t="shared" si="483"/>
        <v>2021</v>
      </c>
      <c r="G4466">
        <f t="shared" si="487"/>
        <v>300</v>
      </c>
      <c r="H4466">
        <f t="shared" si="488"/>
        <v>296.91666666666669</v>
      </c>
      <c r="I4466">
        <f t="shared" si="486"/>
        <v>3.0833333333333144</v>
      </c>
      <c r="K4466" s="24">
        <v>39167</v>
      </c>
      <c r="L4466" s="25">
        <v>174</v>
      </c>
    </row>
    <row r="4467" spans="1:12" ht="15.75" thickBot="1" x14ac:dyDescent="0.3">
      <c r="A4467" s="1">
        <v>44410</v>
      </c>
      <c r="B4467" s="4">
        <v>5.1379000000000001</v>
      </c>
      <c r="C4467" s="4">
        <f t="shared" ref="C4467:C4530" si="489">_xlfn.STDEV.P(B4406:B4467)</f>
        <v>0.11184235477000416</v>
      </c>
      <c r="D4467" s="3">
        <f t="shared" si="484"/>
        <v>8</v>
      </c>
      <c r="E4467">
        <f t="shared" si="485"/>
        <v>9</v>
      </c>
      <c r="F4467">
        <f t="shared" si="483"/>
        <v>2021</v>
      </c>
      <c r="G4467">
        <f t="shared" si="487"/>
        <v>302</v>
      </c>
      <c r="H4467">
        <f t="shared" si="488"/>
        <v>297.75</v>
      </c>
      <c r="I4467">
        <f t="shared" si="486"/>
        <v>4.25</v>
      </c>
      <c r="K4467" s="22">
        <v>39164</v>
      </c>
      <c r="L4467" s="23">
        <v>175</v>
      </c>
    </row>
    <row r="4468" spans="1:12" ht="15.75" thickBot="1" x14ac:dyDescent="0.3">
      <c r="A4468" s="1">
        <v>44411</v>
      </c>
      <c r="B4468" s="4">
        <v>5.2464000000000004</v>
      </c>
      <c r="C4468" s="4">
        <f t="shared" si="489"/>
        <v>0.1110824345514127</v>
      </c>
      <c r="D4468" s="3">
        <f t="shared" si="484"/>
        <v>8</v>
      </c>
      <c r="E4468">
        <f t="shared" si="485"/>
        <v>9</v>
      </c>
      <c r="F4468">
        <f t="shared" si="483"/>
        <v>2021</v>
      </c>
      <c r="G4468">
        <f t="shared" si="487"/>
        <v>304</v>
      </c>
      <c r="H4468">
        <f t="shared" si="488"/>
        <v>298.83333333333331</v>
      </c>
      <c r="I4468">
        <f t="shared" si="486"/>
        <v>5.1666666666666856</v>
      </c>
      <c r="K4468" s="24">
        <v>39163</v>
      </c>
      <c r="L4468" s="25">
        <v>175</v>
      </c>
    </row>
    <row r="4469" spans="1:12" ht="15.75" thickBot="1" x14ac:dyDescent="0.3">
      <c r="A4469" s="1">
        <v>44412</v>
      </c>
      <c r="B4469" s="4">
        <v>5.2091000000000003</v>
      </c>
      <c r="C4469" s="4">
        <f t="shared" si="489"/>
        <v>0.11095597331864762</v>
      </c>
      <c r="D4469" s="3">
        <f t="shared" si="484"/>
        <v>8</v>
      </c>
      <c r="E4469">
        <f t="shared" si="485"/>
        <v>9</v>
      </c>
      <c r="F4469">
        <f t="shared" si="483"/>
        <v>2021</v>
      </c>
      <c r="G4469">
        <f t="shared" si="487"/>
        <v>305</v>
      </c>
      <c r="H4469">
        <f t="shared" si="488"/>
        <v>299</v>
      </c>
      <c r="I4469">
        <f t="shared" si="486"/>
        <v>6</v>
      </c>
      <c r="K4469" s="22">
        <v>39162</v>
      </c>
      <c r="L4469" s="23">
        <v>181</v>
      </c>
    </row>
    <row r="4470" spans="1:12" ht="15.75" thickBot="1" x14ac:dyDescent="0.3">
      <c r="A4470" s="1">
        <v>44413</v>
      </c>
      <c r="B4470" s="4">
        <v>5.1463999999999999</v>
      </c>
      <c r="C4470" s="4">
        <f t="shared" si="489"/>
        <v>0.11052311419839915</v>
      </c>
      <c r="D4470" s="3">
        <f t="shared" si="484"/>
        <v>8</v>
      </c>
      <c r="E4470">
        <f t="shared" si="485"/>
        <v>9</v>
      </c>
      <c r="F4470">
        <f t="shared" si="483"/>
        <v>2021</v>
      </c>
      <c r="G4470">
        <f t="shared" si="487"/>
        <v>301</v>
      </c>
      <c r="H4470">
        <f t="shared" si="488"/>
        <v>299.16666666666669</v>
      </c>
      <c r="I4470">
        <f t="shared" si="486"/>
        <v>1.8333333333333144</v>
      </c>
      <c r="K4470" s="24">
        <v>39161</v>
      </c>
      <c r="L4470" s="25">
        <v>186</v>
      </c>
    </row>
    <row r="4471" spans="1:12" ht="15.75" thickBot="1" x14ac:dyDescent="0.3">
      <c r="A4471" s="1">
        <v>44414</v>
      </c>
      <c r="B4471" s="4">
        <v>5.2409999999999997</v>
      </c>
      <c r="C4471" s="4">
        <f t="shared" si="489"/>
        <v>0.11053288581935523</v>
      </c>
      <c r="D4471" s="3">
        <f t="shared" si="484"/>
        <v>8</v>
      </c>
      <c r="E4471">
        <f t="shared" si="485"/>
        <v>9</v>
      </c>
      <c r="F4471">
        <f t="shared" si="483"/>
        <v>2021</v>
      </c>
      <c r="G4471">
        <f t="shared" si="487"/>
        <v>301</v>
      </c>
      <c r="H4471">
        <f t="shared" si="488"/>
        <v>299.58333333333331</v>
      </c>
      <c r="I4471">
        <f t="shared" si="486"/>
        <v>1.4166666666666856</v>
      </c>
      <c r="K4471" s="22">
        <v>39160</v>
      </c>
      <c r="L4471" s="23">
        <v>186</v>
      </c>
    </row>
    <row r="4472" spans="1:12" ht="15.75" thickBot="1" x14ac:dyDescent="0.3">
      <c r="A4472" s="1">
        <v>44417</v>
      </c>
      <c r="B4472" s="4">
        <v>5.2774000000000001</v>
      </c>
      <c r="C4472" s="4">
        <f t="shared" si="489"/>
        <v>0.11121279071176128</v>
      </c>
      <c r="D4472" s="3">
        <f t="shared" si="484"/>
        <v>8</v>
      </c>
      <c r="E4472">
        <f t="shared" si="485"/>
        <v>9</v>
      </c>
      <c r="F4472">
        <f t="shared" si="483"/>
        <v>2021</v>
      </c>
      <c r="G4472">
        <f t="shared" si="487"/>
        <v>301</v>
      </c>
      <c r="H4472">
        <f t="shared" si="488"/>
        <v>300</v>
      </c>
      <c r="I4472">
        <f t="shared" si="486"/>
        <v>1</v>
      </c>
      <c r="K4472" s="24">
        <v>39157</v>
      </c>
      <c r="L4472" s="25">
        <v>191</v>
      </c>
    </row>
    <row r="4473" spans="1:12" ht="15.75" thickBot="1" x14ac:dyDescent="0.3">
      <c r="A4473" s="1">
        <v>44418</v>
      </c>
      <c r="B4473" s="4">
        <v>5.2217000000000002</v>
      </c>
      <c r="C4473" s="4">
        <f t="shared" si="489"/>
        <v>0.11028608356872681</v>
      </c>
      <c r="D4473" s="3">
        <f t="shared" si="484"/>
        <v>8</v>
      </c>
      <c r="E4473">
        <f t="shared" si="485"/>
        <v>9</v>
      </c>
      <c r="F4473">
        <f t="shared" si="483"/>
        <v>2021</v>
      </c>
      <c r="G4473">
        <f t="shared" si="487"/>
        <v>301</v>
      </c>
      <c r="H4473">
        <f t="shared" si="488"/>
        <v>300.58333333333331</v>
      </c>
      <c r="I4473">
        <f t="shared" si="486"/>
        <v>0.41666666666668561</v>
      </c>
      <c r="K4473" s="22">
        <v>39156</v>
      </c>
      <c r="L4473" s="23">
        <v>193</v>
      </c>
    </row>
    <row r="4474" spans="1:12" ht="15.75" thickBot="1" x14ac:dyDescent="0.3">
      <c r="A4474" s="1">
        <v>44419</v>
      </c>
      <c r="B4474" s="4">
        <v>5.2012999999999998</v>
      </c>
      <c r="C4474" s="4">
        <f t="shared" si="489"/>
        <v>0.10936109469211644</v>
      </c>
      <c r="D4474" s="3">
        <f t="shared" si="484"/>
        <v>8</v>
      </c>
      <c r="E4474">
        <f t="shared" si="485"/>
        <v>9</v>
      </c>
      <c r="F4474">
        <f t="shared" si="483"/>
        <v>2021</v>
      </c>
      <c r="G4474">
        <f t="shared" si="487"/>
        <v>301</v>
      </c>
      <c r="H4474">
        <f t="shared" si="488"/>
        <v>301.16666666666669</v>
      </c>
      <c r="I4474">
        <f t="shared" si="486"/>
        <v>-0.16666666666668561</v>
      </c>
      <c r="K4474" s="24">
        <v>39155</v>
      </c>
      <c r="L4474" s="25">
        <v>194</v>
      </c>
    </row>
    <row r="4475" spans="1:12" ht="15.75" thickBot="1" x14ac:dyDescent="0.3">
      <c r="A4475" s="1">
        <v>44420</v>
      </c>
      <c r="B4475" s="4">
        <v>5.2351000000000001</v>
      </c>
      <c r="C4475" s="4">
        <f t="shared" si="489"/>
        <v>0.10869155491712205</v>
      </c>
      <c r="D4475" s="3">
        <f t="shared" si="484"/>
        <v>8</v>
      </c>
      <c r="E4475">
        <f t="shared" si="485"/>
        <v>9</v>
      </c>
      <c r="F4475">
        <f t="shared" si="483"/>
        <v>2021</v>
      </c>
      <c r="G4475">
        <f t="shared" si="487"/>
        <v>300</v>
      </c>
      <c r="H4475">
        <f t="shared" si="488"/>
        <v>301.16666666666669</v>
      </c>
      <c r="I4475">
        <f t="shared" si="486"/>
        <v>-1.1666666666666856</v>
      </c>
      <c r="K4475" s="22">
        <v>39154</v>
      </c>
      <c r="L4475" s="23">
        <v>198</v>
      </c>
    </row>
    <row r="4476" spans="1:12" ht="15.75" thickBot="1" x14ac:dyDescent="0.3">
      <c r="A4476" s="1">
        <v>44421</v>
      </c>
      <c r="B4476" s="4">
        <v>5.2473999999999998</v>
      </c>
      <c r="C4476" s="4">
        <f t="shared" si="489"/>
        <v>0.10850489820484271</v>
      </c>
      <c r="D4476" s="3">
        <f t="shared" si="484"/>
        <v>8</v>
      </c>
      <c r="E4476">
        <f t="shared" si="485"/>
        <v>9</v>
      </c>
      <c r="F4476">
        <f t="shared" si="483"/>
        <v>2021</v>
      </c>
      <c r="G4476">
        <f t="shared" si="487"/>
        <v>304</v>
      </c>
      <c r="H4476">
        <f t="shared" si="488"/>
        <v>301.5</v>
      </c>
      <c r="I4476">
        <f t="shared" si="486"/>
        <v>2.5</v>
      </c>
      <c r="K4476" s="24">
        <v>39153</v>
      </c>
      <c r="L4476" s="25">
        <v>191</v>
      </c>
    </row>
    <row r="4477" spans="1:12" ht="15.75" thickBot="1" x14ac:dyDescent="0.3">
      <c r="A4477" s="1">
        <v>44424</v>
      </c>
      <c r="B4477" s="4">
        <v>5.2495000000000003</v>
      </c>
      <c r="C4477" s="4">
        <f t="shared" si="489"/>
        <v>0.10790365809499208</v>
      </c>
      <c r="D4477" s="3">
        <f t="shared" si="484"/>
        <v>8</v>
      </c>
      <c r="E4477">
        <f t="shared" si="485"/>
        <v>9</v>
      </c>
      <c r="F4477">
        <f t="shared" si="483"/>
        <v>2021</v>
      </c>
      <c r="G4477">
        <f t="shared" si="487"/>
        <v>307</v>
      </c>
      <c r="H4477">
        <f t="shared" si="488"/>
        <v>302.25</v>
      </c>
      <c r="I4477">
        <f t="shared" si="486"/>
        <v>4.75</v>
      </c>
      <c r="K4477" s="22">
        <v>39150</v>
      </c>
      <c r="L4477" s="23">
        <v>190</v>
      </c>
    </row>
    <row r="4478" spans="1:12" ht="15.75" thickBot="1" x14ac:dyDescent="0.3">
      <c r="A4478" s="1">
        <v>44425</v>
      </c>
      <c r="B4478" s="4">
        <v>5.2584999999999997</v>
      </c>
      <c r="C4478" s="4">
        <f t="shared" si="489"/>
        <v>0.10726790569695981</v>
      </c>
      <c r="D4478" s="3">
        <f t="shared" si="484"/>
        <v>8</v>
      </c>
      <c r="E4478">
        <f t="shared" si="485"/>
        <v>9</v>
      </c>
      <c r="F4478">
        <f t="shared" si="483"/>
        <v>2021</v>
      </c>
      <c r="G4478">
        <f t="shared" si="487"/>
        <v>309</v>
      </c>
      <c r="H4478">
        <f t="shared" si="488"/>
        <v>303</v>
      </c>
      <c r="I4478">
        <f t="shared" si="486"/>
        <v>6</v>
      </c>
      <c r="K4478" s="24">
        <v>39149</v>
      </c>
      <c r="L4478" s="25">
        <v>197</v>
      </c>
    </row>
    <row r="4479" spans="1:12" ht="15.75" thickBot="1" x14ac:dyDescent="0.3">
      <c r="A4479" s="1">
        <v>44426</v>
      </c>
      <c r="B4479" s="4">
        <v>5.3025000000000002</v>
      </c>
      <c r="C4479" s="4">
        <f t="shared" si="489"/>
        <v>0.10726306751611041</v>
      </c>
      <c r="D4479" s="3">
        <f t="shared" si="484"/>
        <v>8</v>
      </c>
      <c r="E4479">
        <f t="shared" si="485"/>
        <v>9</v>
      </c>
      <c r="F4479">
        <f t="shared" si="483"/>
        <v>2021</v>
      </c>
      <c r="G4479">
        <f t="shared" si="487"/>
        <v>313</v>
      </c>
      <c r="H4479">
        <f t="shared" si="488"/>
        <v>303.91666666666669</v>
      </c>
      <c r="I4479">
        <f t="shared" si="486"/>
        <v>9.0833333333333144</v>
      </c>
      <c r="K4479" s="22">
        <v>39148</v>
      </c>
      <c r="L4479" s="23">
        <v>199</v>
      </c>
    </row>
    <row r="4480" spans="1:12" ht="15.75" thickBot="1" x14ac:dyDescent="0.3">
      <c r="A4480" s="1">
        <v>44427</v>
      </c>
      <c r="B4480" s="4">
        <v>5.4180000000000001</v>
      </c>
      <c r="C4480" s="4">
        <f t="shared" si="489"/>
        <v>0.11055546920705499</v>
      </c>
      <c r="D4480" s="3">
        <f t="shared" si="484"/>
        <v>8</v>
      </c>
      <c r="E4480">
        <f t="shared" si="485"/>
        <v>9</v>
      </c>
      <c r="F4480">
        <f t="shared" si="483"/>
        <v>2021</v>
      </c>
      <c r="G4480">
        <f t="shared" si="487"/>
        <v>321</v>
      </c>
      <c r="H4480">
        <f t="shared" si="488"/>
        <v>305.33333333333331</v>
      </c>
      <c r="I4480">
        <f t="shared" si="486"/>
        <v>15.666666666666686</v>
      </c>
      <c r="K4480" s="24">
        <v>39147</v>
      </c>
      <c r="L4480" s="25">
        <v>197</v>
      </c>
    </row>
    <row r="4481" spans="1:12" ht="15.75" thickBot="1" x14ac:dyDescent="0.3">
      <c r="A4481" s="1">
        <v>44428</v>
      </c>
      <c r="B4481" s="4">
        <v>5.4273999999999996</v>
      </c>
      <c r="C4481" s="4">
        <f t="shared" si="489"/>
        <v>0.114233833380771</v>
      </c>
      <c r="D4481" s="3">
        <f t="shared" si="484"/>
        <v>8</v>
      </c>
      <c r="E4481">
        <f t="shared" si="485"/>
        <v>9</v>
      </c>
      <c r="F4481">
        <f t="shared" si="483"/>
        <v>2021</v>
      </c>
      <c r="G4481">
        <f t="shared" si="487"/>
        <v>320</v>
      </c>
      <c r="H4481">
        <f t="shared" si="488"/>
        <v>306.58333333333331</v>
      </c>
      <c r="I4481">
        <f t="shared" si="486"/>
        <v>13.416666666666686</v>
      </c>
      <c r="K4481" s="22">
        <v>39146</v>
      </c>
      <c r="L4481" s="23">
        <v>201</v>
      </c>
    </row>
    <row r="4482" spans="1:12" ht="15.75" thickBot="1" x14ac:dyDescent="0.3">
      <c r="A4482" s="1">
        <v>44431</v>
      </c>
      <c r="B4482" s="4">
        <v>5.3685999999999998</v>
      </c>
      <c r="C4482" s="4">
        <f t="shared" si="489"/>
        <v>0.11567632647955402</v>
      </c>
      <c r="D4482" s="3">
        <f t="shared" si="484"/>
        <v>8</v>
      </c>
      <c r="E4482">
        <f t="shared" si="485"/>
        <v>9</v>
      </c>
      <c r="F4482">
        <f t="shared" ref="F4482:F4545" si="490">YEAR(A4482)</f>
        <v>2021</v>
      </c>
      <c r="G4482">
        <f t="shared" si="487"/>
        <v>318</v>
      </c>
      <c r="H4482">
        <f t="shared" si="488"/>
        <v>308</v>
      </c>
      <c r="I4482">
        <f t="shared" si="486"/>
        <v>10</v>
      </c>
      <c r="K4482" s="24">
        <v>39143</v>
      </c>
      <c r="L4482" s="25">
        <v>201</v>
      </c>
    </row>
    <row r="4483" spans="1:12" ht="15.75" thickBot="1" x14ac:dyDescent="0.3">
      <c r="A4483" s="1">
        <v>44432</v>
      </c>
      <c r="B4483" s="4">
        <v>5.3017000000000003</v>
      </c>
      <c r="C4483" s="4">
        <f t="shared" si="489"/>
        <v>0.11603790776285682</v>
      </c>
      <c r="D4483" s="3">
        <f t="shared" ref="D4483:D4546" si="491">MONTH(A4483)</f>
        <v>8</v>
      </c>
      <c r="E4483">
        <f t="shared" ref="E4483:E4546" si="492">IF(D4483&lt;4,3,IF(D4483&lt;7,6,IF(D4483&lt;10,9,12)))</f>
        <v>9</v>
      </c>
      <c r="F4483">
        <f t="shared" si="490"/>
        <v>2021</v>
      </c>
      <c r="G4483">
        <f t="shared" si="487"/>
        <v>315</v>
      </c>
      <c r="H4483">
        <f t="shared" si="488"/>
        <v>309.16666666666669</v>
      </c>
      <c r="I4483">
        <f t="shared" ref="I4483:I4546" si="493">G4483-H4483</f>
        <v>5.8333333333333144</v>
      </c>
      <c r="K4483" s="22">
        <v>39142</v>
      </c>
      <c r="L4483" s="23">
        <v>195</v>
      </c>
    </row>
    <row r="4484" spans="1:12" ht="15.75" thickBot="1" x14ac:dyDescent="0.3">
      <c r="A4484" s="1">
        <v>44433</v>
      </c>
      <c r="B4484" s="4">
        <v>5.2465000000000002</v>
      </c>
      <c r="C4484" s="4">
        <f t="shared" si="489"/>
        <v>0.11627015364672161</v>
      </c>
      <c r="D4484" s="3">
        <f t="shared" si="491"/>
        <v>8</v>
      </c>
      <c r="E4484">
        <f t="shared" si="492"/>
        <v>9</v>
      </c>
      <c r="F4484">
        <f t="shared" si="490"/>
        <v>2021</v>
      </c>
      <c r="G4484">
        <f t="shared" ref="G4484:G4547" si="494">_xlfn.IFNA(VLOOKUP($A4484, $K:$L, 2, 0), G4483)</f>
        <v>310</v>
      </c>
      <c r="H4484">
        <f t="shared" si="488"/>
        <v>309.91666666666669</v>
      </c>
      <c r="I4484">
        <f t="shared" si="493"/>
        <v>8.3333333333314386E-2</v>
      </c>
      <c r="K4484" s="24">
        <v>39141</v>
      </c>
      <c r="L4484" s="25">
        <v>195</v>
      </c>
    </row>
    <row r="4485" spans="1:12" ht="15.75" thickBot="1" x14ac:dyDescent="0.3">
      <c r="A4485" s="1">
        <v>44434</v>
      </c>
      <c r="B4485" s="4">
        <v>5.2428999999999997</v>
      </c>
      <c r="C4485" s="4">
        <f t="shared" si="489"/>
        <v>0.11640501931777908</v>
      </c>
      <c r="D4485" s="3">
        <f t="shared" si="491"/>
        <v>8</v>
      </c>
      <c r="E4485">
        <f t="shared" si="492"/>
        <v>9</v>
      </c>
      <c r="F4485">
        <f t="shared" si="490"/>
        <v>2021</v>
      </c>
      <c r="G4485">
        <f t="shared" si="494"/>
        <v>311</v>
      </c>
      <c r="H4485">
        <f t="shared" si="488"/>
        <v>310.75</v>
      </c>
      <c r="I4485">
        <f t="shared" si="493"/>
        <v>0.25</v>
      </c>
      <c r="K4485" s="22">
        <v>39140</v>
      </c>
      <c r="L4485" s="23">
        <v>204</v>
      </c>
    </row>
    <row r="4486" spans="1:12" ht="15.75" thickBot="1" x14ac:dyDescent="0.3">
      <c r="A4486" s="1">
        <v>44435</v>
      </c>
      <c r="B4486" s="4">
        <v>5.22</v>
      </c>
      <c r="C4486" s="4">
        <f t="shared" si="489"/>
        <v>0.11675321336213837</v>
      </c>
      <c r="D4486" s="3">
        <f t="shared" si="491"/>
        <v>8</v>
      </c>
      <c r="E4486">
        <f t="shared" si="492"/>
        <v>9</v>
      </c>
      <c r="F4486">
        <f t="shared" si="490"/>
        <v>2021</v>
      </c>
      <c r="G4486">
        <f t="shared" si="494"/>
        <v>309</v>
      </c>
      <c r="H4486">
        <f t="shared" si="488"/>
        <v>311.41666666666669</v>
      </c>
      <c r="I4486">
        <f t="shared" si="493"/>
        <v>-2.4166666666666856</v>
      </c>
      <c r="K4486" s="24">
        <v>39139</v>
      </c>
      <c r="L4486" s="25">
        <v>182</v>
      </c>
    </row>
    <row r="4487" spans="1:12" ht="15.75" thickBot="1" x14ac:dyDescent="0.3">
      <c r="A4487" s="1">
        <v>44438</v>
      </c>
      <c r="B4487" s="4">
        <v>5.1951999999999998</v>
      </c>
      <c r="C4487" s="4">
        <f t="shared" si="489"/>
        <v>0.11682734930120195</v>
      </c>
      <c r="D4487" s="3">
        <f t="shared" si="491"/>
        <v>8</v>
      </c>
      <c r="E4487">
        <f t="shared" si="492"/>
        <v>9</v>
      </c>
      <c r="F4487">
        <f t="shared" si="490"/>
        <v>2021</v>
      </c>
      <c r="G4487">
        <f t="shared" si="494"/>
        <v>304</v>
      </c>
      <c r="H4487">
        <f t="shared" si="488"/>
        <v>311.75</v>
      </c>
      <c r="I4487">
        <f t="shared" si="493"/>
        <v>-7.75</v>
      </c>
      <c r="K4487" s="22">
        <v>39136</v>
      </c>
      <c r="L4487" s="23">
        <v>179</v>
      </c>
    </row>
    <row r="4488" spans="1:12" ht="15.75" thickBot="1" x14ac:dyDescent="0.3">
      <c r="A4488" s="1">
        <v>44439</v>
      </c>
      <c r="B4488" s="4">
        <v>5.1433</v>
      </c>
      <c r="C4488" s="4">
        <f t="shared" si="489"/>
        <v>0.11635412544385507</v>
      </c>
      <c r="D4488" s="3">
        <f t="shared" si="491"/>
        <v>8</v>
      </c>
      <c r="E4488">
        <f t="shared" si="492"/>
        <v>9</v>
      </c>
      <c r="F4488">
        <f t="shared" si="490"/>
        <v>2021</v>
      </c>
      <c r="G4488">
        <f t="shared" si="494"/>
        <v>304</v>
      </c>
      <c r="H4488">
        <f t="shared" si="488"/>
        <v>311.75</v>
      </c>
      <c r="I4488">
        <f t="shared" si="493"/>
        <v>-7.75</v>
      </c>
      <c r="K4488" s="24">
        <v>39135</v>
      </c>
      <c r="L4488" s="25">
        <v>176</v>
      </c>
    </row>
    <row r="4489" spans="1:12" ht="15.75" thickBot="1" x14ac:dyDescent="0.3">
      <c r="A4489" s="1">
        <v>44440</v>
      </c>
      <c r="B4489" s="4">
        <v>5.1576000000000004</v>
      </c>
      <c r="C4489" s="4">
        <f t="shared" si="489"/>
        <v>0.11564459162139798</v>
      </c>
      <c r="D4489" s="3">
        <f t="shared" si="491"/>
        <v>9</v>
      </c>
      <c r="E4489">
        <f t="shared" si="492"/>
        <v>9</v>
      </c>
      <c r="F4489">
        <f t="shared" si="490"/>
        <v>2021</v>
      </c>
      <c r="G4489">
        <f t="shared" si="494"/>
        <v>304</v>
      </c>
      <c r="H4489">
        <f t="shared" si="488"/>
        <v>311.5</v>
      </c>
      <c r="I4489">
        <f t="shared" si="493"/>
        <v>-7.5</v>
      </c>
      <c r="K4489" s="22">
        <v>39134</v>
      </c>
      <c r="L4489" s="23">
        <v>179</v>
      </c>
    </row>
    <row r="4490" spans="1:12" ht="15.75" thickBot="1" x14ac:dyDescent="0.3">
      <c r="A4490" s="1">
        <v>44441</v>
      </c>
      <c r="B4490" s="4">
        <v>5.1734999999999998</v>
      </c>
      <c r="C4490" s="4">
        <f t="shared" si="489"/>
        <v>0.11491744469267068</v>
      </c>
      <c r="D4490" s="3">
        <f t="shared" si="491"/>
        <v>9</v>
      </c>
      <c r="E4490">
        <f t="shared" si="492"/>
        <v>9</v>
      </c>
      <c r="F4490">
        <f t="shared" si="490"/>
        <v>2021</v>
      </c>
      <c r="G4490">
        <f t="shared" si="494"/>
        <v>305</v>
      </c>
      <c r="H4490">
        <f t="shared" si="488"/>
        <v>311.16666666666669</v>
      </c>
      <c r="I4490">
        <f t="shared" si="493"/>
        <v>-6.1666666666666856</v>
      </c>
      <c r="K4490" s="24">
        <v>39133</v>
      </c>
      <c r="L4490" s="25">
        <v>181</v>
      </c>
    </row>
    <row r="4491" spans="1:12" ht="15.75" thickBot="1" x14ac:dyDescent="0.3">
      <c r="A4491" s="1">
        <v>44442</v>
      </c>
      <c r="B4491" s="4">
        <v>5.1684999999999999</v>
      </c>
      <c r="C4491" s="4">
        <f t="shared" si="489"/>
        <v>0.1142046986992864</v>
      </c>
      <c r="D4491" s="3">
        <f t="shared" si="491"/>
        <v>9</v>
      </c>
      <c r="E4491">
        <f t="shared" si="492"/>
        <v>9</v>
      </c>
      <c r="F4491">
        <f t="shared" si="490"/>
        <v>2021</v>
      </c>
      <c r="G4491">
        <f t="shared" si="494"/>
        <v>304</v>
      </c>
      <c r="H4491">
        <f t="shared" si="488"/>
        <v>310.41666666666669</v>
      </c>
      <c r="I4491">
        <f t="shared" si="493"/>
        <v>-6.4166666666666856</v>
      </c>
      <c r="K4491" s="22">
        <v>39132</v>
      </c>
      <c r="L4491" s="23">
        <v>182</v>
      </c>
    </row>
    <row r="4492" spans="1:12" ht="15.75" thickBot="1" x14ac:dyDescent="0.3">
      <c r="A4492" s="1">
        <v>44445</v>
      </c>
      <c r="B4492" s="4">
        <v>5.1772999999999998</v>
      </c>
      <c r="C4492" s="4">
        <f t="shared" si="489"/>
        <v>0.11361992202312542</v>
      </c>
      <c r="D4492" s="3">
        <f t="shared" si="491"/>
        <v>9</v>
      </c>
      <c r="E4492">
        <f t="shared" si="492"/>
        <v>9</v>
      </c>
      <c r="F4492">
        <f t="shared" si="490"/>
        <v>2021</v>
      </c>
      <c r="G4492">
        <f t="shared" si="494"/>
        <v>304</v>
      </c>
      <c r="H4492">
        <f t="shared" si="488"/>
        <v>309</v>
      </c>
      <c r="I4492">
        <f t="shared" si="493"/>
        <v>-5</v>
      </c>
      <c r="K4492" s="24">
        <v>39129</v>
      </c>
      <c r="L4492" s="25">
        <v>182</v>
      </c>
    </row>
    <row r="4493" spans="1:12" ht="15.75" thickBot="1" x14ac:dyDescent="0.3">
      <c r="A4493" s="1">
        <v>44447</v>
      </c>
      <c r="B4493" s="4">
        <v>5.2523999999999997</v>
      </c>
      <c r="C4493" s="4">
        <f t="shared" si="489"/>
        <v>0.11413034760087409</v>
      </c>
      <c r="D4493" s="3">
        <f t="shared" si="491"/>
        <v>9</v>
      </c>
      <c r="E4493">
        <f t="shared" si="492"/>
        <v>9</v>
      </c>
      <c r="F4493">
        <f t="shared" si="490"/>
        <v>2021</v>
      </c>
      <c r="G4493">
        <f t="shared" si="494"/>
        <v>312</v>
      </c>
      <c r="H4493">
        <f t="shared" si="488"/>
        <v>308.33333333333331</v>
      </c>
      <c r="I4493">
        <f t="shared" si="493"/>
        <v>3.6666666666666856</v>
      </c>
      <c r="K4493" s="22">
        <v>39128</v>
      </c>
      <c r="L4493" s="23">
        <v>180</v>
      </c>
    </row>
    <row r="4494" spans="1:12" ht="15.75" thickBot="1" x14ac:dyDescent="0.3">
      <c r="A4494" s="1">
        <v>44448</v>
      </c>
      <c r="B4494" s="4">
        <v>5.2824999999999998</v>
      </c>
      <c r="C4494" s="4">
        <f t="shared" si="489"/>
        <v>0.11458234033183695</v>
      </c>
      <c r="D4494" s="3">
        <f t="shared" si="491"/>
        <v>9</v>
      </c>
      <c r="E4494">
        <f t="shared" si="492"/>
        <v>9</v>
      </c>
      <c r="F4494">
        <f t="shared" si="490"/>
        <v>2021</v>
      </c>
      <c r="G4494">
        <f t="shared" si="494"/>
        <v>317</v>
      </c>
      <c r="H4494">
        <f t="shared" si="488"/>
        <v>308.25</v>
      </c>
      <c r="I4494">
        <f t="shared" si="493"/>
        <v>8.75</v>
      </c>
      <c r="K4494" s="24">
        <v>39127</v>
      </c>
      <c r="L4494" s="25">
        <v>181</v>
      </c>
    </row>
    <row r="4495" spans="1:12" ht="15.75" thickBot="1" x14ac:dyDescent="0.3">
      <c r="A4495" s="1">
        <v>44449</v>
      </c>
      <c r="B4495" s="4">
        <v>5.2157999999999998</v>
      </c>
      <c r="C4495" s="4">
        <f t="shared" si="489"/>
        <v>0.11435414677437505</v>
      </c>
      <c r="D4495" s="3">
        <f t="shared" si="491"/>
        <v>9</v>
      </c>
      <c r="E4495">
        <f t="shared" si="492"/>
        <v>9</v>
      </c>
      <c r="F4495">
        <f t="shared" si="490"/>
        <v>2021</v>
      </c>
      <c r="G4495">
        <f t="shared" si="494"/>
        <v>310</v>
      </c>
      <c r="H4495">
        <f t="shared" si="488"/>
        <v>307.83333333333331</v>
      </c>
      <c r="I4495">
        <f t="shared" si="493"/>
        <v>2.1666666666666856</v>
      </c>
      <c r="K4495" s="22">
        <v>39126</v>
      </c>
      <c r="L4495" s="23">
        <v>177</v>
      </c>
    </row>
    <row r="4496" spans="1:12" ht="15.75" thickBot="1" x14ac:dyDescent="0.3">
      <c r="A4496" s="1">
        <v>44452</v>
      </c>
      <c r="B4496" s="4">
        <v>5.2190000000000003</v>
      </c>
      <c r="C4496" s="4">
        <f t="shared" si="489"/>
        <v>0.11303202189408597</v>
      </c>
      <c r="D4496" s="3">
        <f t="shared" si="491"/>
        <v>9</v>
      </c>
      <c r="E4496">
        <f t="shared" si="492"/>
        <v>9</v>
      </c>
      <c r="F4496">
        <f t="shared" si="490"/>
        <v>2021</v>
      </c>
      <c r="G4496">
        <f t="shared" si="494"/>
        <v>314</v>
      </c>
      <c r="H4496">
        <f t="shared" si="488"/>
        <v>308.16666666666669</v>
      </c>
      <c r="I4496">
        <f t="shared" si="493"/>
        <v>5.8333333333333144</v>
      </c>
      <c r="K4496" s="24">
        <v>39125</v>
      </c>
      <c r="L4496" s="25">
        <v>182</v>
      </c>
    </row>
    <row r="4497" spans="1:12" ht="15.75" thickBot="1" x14ac:dyDescent="0.3">
      <c r="A4497" s="1">
        <v>44453</v>
      </c>
      <c r="B4497" s="4">
        <v>5.226</v>
      </c>
      <c r="C4497" s="4">
        <f t="shared" si="489"/>
        <v>0.11196828537706982</v>
      </c>
      <c r="D4497" s="3">
        <f t="shared" si="491"/>
        <v>9</v>
      </c>
      <c r="E4497">
        <f t="shared" si="492"/>
        <v>9</v>
      </c>
      <c r="F4497">
        <f t="shared" si="490"/>
        <v>2021</v>
      </c>
      <c r="G4497">
        <f t="shared" si="494"/>
        <v>318</v>
      </c>
      <c r="H4497">
        <f t="shared" si="488"/>
        <v>308.75</v>
      </c>
      <c r="I4497">
        <f t="shared" si="493"/>
        <v>9.25</v>
      </c>
      <c r="K4497" s="22">
        <v>39122</v>
      </c>
      <c r="L4497" s="23">
        <v>184</v>
      </c>
    </row>
    <row r="4498" spans="1:12" ht="15.75" thickBot="1" x14ac:dyDescent="0.3">
      <c r="A4498" s="1">
        <v>44454</v>
      </c>
      <c r="B4498" s="4">
        <v>5.2576000000000001</v>
      </c>
      <c r="C4498" s="4">
        <f t="shared" si="489"/>
        <v>0.11102467809780921</v>
      </c>
      <c r="D4498" s="3">
        <f t="shared" si="491"/>
        <v>9</v>
      </c>
      <c r="E4498">
        <f t="shared" si="492"/>
        <v>9</v>
      </c>
      <c r="F4498">
        <f t="shared" si="490"/>
        <v>2021</v>
      </c>
      <c r="G4498">
        <f t="shared" si="494"/>
        <v>314</v>
      </c>
      <c r="H4498">
        <f t="shared" si="488"/>
        <v>309.16666666666669</v>
      </c>
      <c r="I4498">
        <f t="shared" si="493"/>
        <v>4.8333333333333144</v>
      </c>
      <c r="K4498" s="24">
        <v>39121</v>
      </c>
      <c r="L4498" s="25">
        <v>186</v>
      </c>
    </row>
    <row r="4499" spans="1:12" ht="15.75" thickBot="1" x14ac:dyDescent="0.3">
      <c r="A4499" s="1">
        <v>44455</v>
      </c>
      <c r="B4499" s="4">
        <v>5.2594000000000003</v>
      </c>
      <c r="C4499" s="4">
        <f t="shared" si="489"/>
        <v>0.1100979411793203</v>
      </c>
      <c r="D4499" s="3">
        <f t="shared" si="491"/>
        <v>9</v>
      </c>
      <c r="E4499">
        <f t="shared" si="492"/>
        <v>9</v>
      </c>
      <c r="F4499">
        <f t="shared" si="490"/>
        <v>2021</v>
      </c>
      <c r="G4499">
        <f t="shared" si="494"/>
        <v>312</v>
      </c>
      <c r="H4499">
        <f t="shared" si="488"/>
        <v>309.83333333333331</v>
      </c>
      <c r="I4499">
        <f t="shared" si="493"/>
        <v>2.1666666666666856</v>
      </c>
      <c r="K4499" s="22">
        <v>39120</v>
      </c>
      <c r="L4499" s="23">
        <v>186</v>
      </c>
    </row>
    <row r="4500" spans="1:12" ht="15.75" thickBot="1" x14ac:dyDescent="0.3">
      <c r="A4500" s="1">
        <v>44456</v>
      </c>
      <c r="B4500" s="4">
        <v>5.3102999999999998</v>
      </c>
      <c r="C4500" s="4">
        <f t="shared" si="489"/>
        <v>0.10936479700589909</v>
      </c>
      <c r="D4500" s="3">
        <f t="shared" si="491"/>
        <v>9</v>
      </c>
      <c r="E4500">
        <f t="shared" si="492"/>
        <v>9</v>
      </c>
      <c r="F4500">
        <f t="shared" si="490"/>
        <v>2021</v>
      </c>
      <c r="G4500">
        <f t="shared" si="494"/>
        <v>311</v>
      </c>
      <c r="H4500">
        <f t="shared" ref="H4500:H4563" si="495">AVERAGE(G4489:G4500)</f>
        <v>310.41666666666669</v>
      </c>
      <c r="I4500">
        <f t="shared" si="493"/>
        <v>0.58333333333331439</v>
      </c>
      <c r="K4500" s="24">
        <v>39119</v>
      </c>
      <c r="L4500" s="25">
        <v>181</v>
      </c>
    </row>
    <row r="4501" spans="1:12" ht="15.75" thickBot="1" x14ac:dyDescent="0.3">
      <c r="A4501" s="1">
        <v>44459</v>
      </c>
      <c r="B4501" s="4">
        <v>5.3331999999999997</v>
      </c>
      <c r="C4501" s="4">
        <f t="shared" si="489"/>
        <v>0.10686265696291557</v>
      </c>
      <c r="D4501" s="3">
        <f t="shared" si="491"/>
        <v>9</v>
      </c>
      <c r="E4501">
        <f t="shared" si="492"/>
        <v>9</v>
      </c>
      <c r="F4501">
        <f t="shared" si="490"/>
        <v>2021</v>
      </c>
      <c r="G4501">
        <f t="shared" si="494"/>
        <v>322</v>
      </c>
      <c r="H4501">
        <f t="shared" si="495"/>
        <v>311.91666666666669</v>
      </c>
      <c r="I4501">
        <f t="shared" si="493"/>
        <v>10.083333333333314</v>
      </c>
      <c r="K4501" s="22">
        <v>39118</v>
      </c>
      <c r="L4501" s="23">
        <v>182</v>
      </c>
    </row>
    <row r="4502" spans="1:12" ht="15.75" thickBot="1" x14ac:dyDescent="0.3">
      <c r="A4502" s="1">
        <v>44460</v>
      </c>
      <c r="B4502" s="4">
        <v>5.3044000000000002</v>
      </c>
      <c r="C4502" s="4">
        <f t="shared" si="489"/>
        <v>0.10241495840195657</v>
      </c>
      <c r="D4502" s="3">
        <f t="shared" si="491"/>
        <v>9</v>
      </c>
      <c r="E4502">
        <f t="shared" si="492"/>
        <v>9</v>
      </c>
      <c r="F4502">
        <f t="shared" si="490"/>
        <v>2021</v>
      </c>
      <c r="G4502">
        <f t="shared" si="494"/>
        <v>318</v>
      </c>
      <c r="H4502">
        <f t="shared" si="495"/>
        <v>313</v>
      </c>
      <c r="I4502">
        <f t="shared" si="493"/>
        <v>5</v>
      </c>
      <c r="K4502" s="24">
        <v>39115</v>
      </c>
      <c r="L4502" s="25">
        <v>182</v>
      </c>
    </row>
    <row r="4503" spans="1:12" ht="15.75" thickBot="1" x14ac:dyDescent="0.3">
      <c r="A4503" s="1">
        <v>44461</v>
      </c>
      <c r="B4503" s="4">
        <v>5.2782999999999998</v>
      </c>
      <c r="C4503" s="4">
        <f t="shared" si="489"/>
        <v>9.666998670396322E-2</v>
      </c>
      <c r="D4503" s="3">
        <f t="shared" si="491"/>
        <v>9</v>
      </c>
      <c r="E4503">
        <f t="shared" si="492"/>
        <v>9</v>
      </c>
      <c r="F4503">
        <f t="shared" si="490"/>
        <v>2021</v>
      </c>
      <c r="G4503">
        <f t="shared" si="494"/>
        <v>318</v>
      </c>
      <c r="H4503">
        <f t="shared" si="495"/>
        <v>314.16666666666669</v>
      </c>
      <c r="I4503">
        <f t="shared" si="493"/>
        <v>3.8333333333333144</v>
      </c>
      <c r="K4503" s="22">
        <v>39114</v>
      </c>
      <c r="L4503" s="23">
        <v>182</v>
      </c>
    </row>
    <row r="4504" spans="1:12" ht="15.75" thickBot="1" x14ac:dyDescent="0.3">
      <c r="A4504" s="1">
        <v>44462</v>
      </c>
      <c r="B4504" s="4">
        <v>5.2891000000000004</v>
      </c>
      <c r="C4504" s="4">
        <f t="shared" si="489"/>
        <v>9.1388561925333039E-2</v>
      </c>
      <c r="D4504" s="3">
        <f t="shared" si="491"/>
        <v>9</v>
      </c>
      <c r="E4504">
        <f t="shared" si="492"/>
        <v>9</v>
      </c>
      <c r="F4504">
        <f t="shared" si="490"/>
        <v>2021</v>
      </c>
      <c r="G4504">
        <f t="shared" si="494"/>
        <v>317</v>
      </c>
      <c r="H4504">
        <f t="shared" si="495"/>
        <v>315.25</v>
      </c>
      <c r="I4504">
        <f t="shared" si="493"/>
        <v>1.75</v>
      </c>
      <c r="K4504" s="24">
        <v>39113</v>
      </c>
      <c r="L4504" s="25">
        <v>190</v>
      </c>
    </row>
    <row r="4505" spans="1:12" ht="15.75" thickBot="1" x14ac:dyDescent="0.3">
      <c r="A4505" s="1">
        <v>44463</v>
      </c>
      <c r="B4505" s="4">
        <v>5.3434999999999997</v>
      </c>
      <c r="C4505" s="4">
        <f t="shared" si="489"/>
        <v>8.662107976363069E-2</v>
      </c>
      <c r="D4505" s="3">
        <f t="shared" si="491"/>
        <v>9</v>
      </c>
      <c r="E4505">
        <f t="shared" si="492"/>
        <v>9</v>
      </c>
      <c r="F4505">
        <f t="shared" si="490"/>
        <v>2021</v>
      </c>
      <c r="G4505">
        <f t="shared" si="494"/>
        <v>320</v>
      </c>
      <c r="H4505">
        <f t="shared" si="495"/>
        <v>315.91666666666669</v>
      </c>
      <c r="I4505">
        <f t="shared" si="493"/>
        <v>4.0833333333333144</v>
      </c>
      <c r="K4505" s="22">
        <v>39112</v>
      </c>
      <c r="L4505" s="23">
        <v>190</v>
      </c>
    </row>
    <row r="4506" spans="1:12" ht="15.75" thickBot="1" x14ac:dyDescent="0.3">
      <c r="A4506" s="1">
        <v>44466</v>
      </c>
      <c r="B4506" s="4">
        <v>5.3478000000000003</v>
      </c>
      <c r="C4506" s="4">
        <f t="shared" si="489"/>
        <v>8.392332641430035E-2</v>
      </c>
      <c r="D4506" s="3">
        <f t="shared" si="491"/>
        <v>9</v>
      </c>
      <c r="E4506">
        <f t="shared" si="492"/>
        <v>9</v>
      </c>
      <c r="F4506">
        <f t="shared" si="490"/>
        <v>2021</v>
      </c>
      <c r="G4506">
        <f t="shared" si="494"/>
        <v>322</v>
      </c>
      <c r="H4506">
        <f t="shared" si="495"/>
        <v>316.33333333333331</v>
      </c>
      <c r="I4506">
        <f t="shared" si="493"/>
        <v>5.6666666666666856</v>
      </c>
      <c r="K4506" s="24">
        <v>39111</v>
      </c>
      <c r="L4506" s="25">
        <v>190</v>
      </c>
    </row>
    <row r="4507" spans="1:12" ht="15.75" thickBot="1" x14ac:dyDescent="0.3">
      <c r="A4507" s="1">
        <v>44467</v>
      </c>
      <c r="B4507" s="4">
        <v>5.4206000000000003</v>
      </c>
      <c r="C4507" s="4">
        <f t="shared" si="489"/>
        <v>8.3173741091019576E-2</v>
      </c>
      <c r="D4507" s="3">
        <f t="shared" si="491"/>
        <v>9</v>
      </c>
      <c r="E4507">
        <f t="shared" si="492"/>
        <v>9</v>
      </c>
      <c r="F4507">
        <f t="shared" si="490"/>
        <v>2021</v>
      </c>
      <c r="G4507">
        <f t="shared" si="494"/>
        <v>325</v>
      </c>
      <c r="H4507">
        <f t="shared" si="495"/>
        <v>317.58333333333331</v>
      </c>
      <c r="I4507">
        <f t="shared" si="493"/>
        <v>7.4166666666666856</v>
      </c>
      <c r="K4507" s="22">
        <v>39108</v>
      </c>
      <c r="L4507" s="23">
        <v>186</v>
      </c>
    </row>
    <row r="4508" spans="1:12" ht="15.75" thickBot="1" x14ac:dyDescent="0.3">
      <c r="A4508" s="1">
        <v>44468</v>
      </c>
      <c r="B4508" s="4">
        <v>5.4173</v>
      </c>
      <c r="C4508" s="4">
        <f t="shared" si="489"/>
        <v>8.2752783229049193E-2</v>
      </c>
      <c r="D4508" s="3">
        <f t="shared" si="491"/>
        <v>9</v>
      </c>
      <c r="E4508">
        <f t="shared" si="492"/>
        <v>9</v>
      </c>
      <c r="F4508">
        <f t="shared" si="490"/>
        <v>2021</v>
      </c>
      <c r="G4508">
        <f t="shared" si="494"/>
        <v>320</v>
      </c>
      <c r="H4508">
        <f t="shared" si="495"/>
        <v>318.08333333333331</v>
      </c>
      <c r="I4508">
        <f t="shared" si="493"/>
        <v>1.9166666666666856</v>
      </c>
      <c r="K4508" s="24">
        <v>39107</v>
      </c>
      <c r="L4508" s="25">
        <v>184</v>
      </c>
    </row>
    <row r="4509" spans="1:12" ht="15.75" thickBot="1" x14ac:dyDescent="0.3">
      <c r="A4509" s="1">
        <v>44469</v>
      </c>
      <c r="B4509" s="4">
        <v>5.4394</v>
      </c>
      <c r="C4509" s="4">
        <f t="shared" si="489"/>
        <v>8.4315251566499896E-2</v>
      </c>
      <c r="D4509" s="3">
        <f t="shared" si="491"/>
        <v>9</v>
      </c>
      <c r="E4509">
        <f t="shared" si="492"/>
        <v>9</v>
      </c>
      <c r="F4509">
        <f t="shared" si="490"/>
        <v>2021</v>
      </c>
      <c r="G4509">
        <f t="shared" si="494"/>
        <v>327</v>
      </c>
      <c r="H4509">
        <f t="shared" si="495"/>
        <v>318.83333333333331</v>
      </c>
      <c r="I4509">
        <f t="shared" si="493"/>
        <v>8.1666666666666856</v>
      </c>
      <c r="K4509" s="22">
        <v>39106</v>
      </c>
      <c r="L4509" s="23">
        <v>185</v>
      </c>
    </row>
    <row r="4510" spans="1:12" ht="15.75" thickBot="1" x14ac:dyDescent="0.3">
      <c r="A4510" s="1">
        <v>44470</v>
      </c>
      <c r="B4510" s="4">
        <v>5.3910999999999998</v>
      </c>
      <c r="C4510" s="4">
        <f t="shared" si="489"/>
        <v>8.5950232450975328E-2</v>
      </c>
      <c r="D4510" s="3">
        <f t="shared" si="491"/>
        <v>10</v>
      </c>
      <c r="E4510">
        <f t="shared" si="492"/>
        <v>12</v>
      </c>
      <c r="F4510">
        <f t="shared" si="490"/>
        <v>2021</v>
      </c>
      <c r="G4510">
        <f t="shared" si="494"/>
        <v>333</v>
      </c>
      <c r="H4510">
        <f t="shared" si="495"/>
        <v>320.41666666666669</v>
      </c>
      <c r="I4510">
        <f t="shared" si="493"/>
        <v>12.583333333333314</v>
      </c>
      <c r="K4510" s="24">
        <v>39105</v>
      </c>
      <c r="L4510" s="25">
        <v>185</v>
      </c>
    </row>
    <row r="4511" spans="1:12" ht="15.75" thickBot="1" x14ac:dyDescent="0.3">
      <c r="A4511" s="1">
        <v>44473</v>
      </c>
      <c r="B4511" s="4">
        <v>5.4203999999999999</v>
      </c>
      <c r="C4511" s="4">
        <f t="shared" si="489"/>
        <v>8.8842645580696863E-2</v>
      </c>
      <c r="D4511" s="3">
        <f t="shared" si="491"/>
        <v>10</v>
      </c>
      <c r="E4511">
        <f t="shared" si="492"/>
        <v>12</v>
      </c>
      <c r="F4511">
        <f t="shared" si="490"/>
        <v>2021</v>
      </c>
      <c r="G4511">
        <f t="shared" si="494"/>
        <v>334</v>
      </c>
      <c r="H4511">
        <f t="shared" si="495"/>
        <v>322.25</v>
      </c>
      <c r="I4511">
        <f t="shared" si="493"/>
        <v>11.75</v>
      </c>
      <c r="K4511" s="22">
        <v>39104</v>
      </c>
      <c r="L4511" s="23">
        <v>188</v>
      </c>
    </row>
    <row r="4512" spans="1:12" ht="15.75" thickBot="1" x14ac:dyDescent="0.3">
      <c r="A4512" s="1">
        <v>44474</v>
      </c>
      <c r="B4512" s="4">
        <v>5.4611000000000001</v>
      </c>
      <c r="C4512" s="4">
        <f t="shared" si="489"/>
        <v>9.2926616804993298E-2</v>
      </c>
      <c r="D4512" s="3">
        <f t="shared" si="491"/>
        <v>10</v>
      </c>
      <c r="E4512">
        <f t="shared" si="492"/>
        <v>12</v>
      </c>
      <c r="F4512">
        <f t="shared" si="490"/>
        <v>2021</v>
      </c>
      <c r="G4512">
        <f t="shared" si="494"/>
        <v>332</v>
      </c>
      <c r="H4512">
        <f t="shared" si="495"/>
        <v>324</v>
      </c>
      <c r="I4512">
        <f t="shared" si="493"/>
        <v>8</v>
      </c>
      <c r="K4512" s="24">
        <v>39101</v>
      </c>
      <c r="L4512" s="25">
        <v>187</v>
      </c>
    </row>
    <row r="4513" spans="1:12" ht="15.75" thickBot="1" x14ac:dyDescent="0.3">
      <c r="A4513" s="1">
        <v>44475</v>
      </c>
      <c r="B4513" s="4">
        <v>5.5096999999999996</v>
      </c>
      <c r="C4513" s="4">
        <f t="shared" si="489"/>
        <v>9.8596099228308726E-2</v>
      </c>
      <c r="D4513" s="3">
        <f t="shared" si="491"/>
        <v>10</v>
      </c>
      <c r="E4513">
        <f t="shared" si="492"/>
        <v>12</v>
      </c>
      <c r="F4513">
        <f t="shared" si="490"/>
        <v>2021</v>
      </c>
      <c r="G4513">
        <f t="shared" si="494"/>
        <v>334</v>
      </c>
      <c r="H4513">
        <f t="shared" si="495"/>
        <v>325</v>
      </c>
      <c r="I4513">
        <f t="shared" si="493"/>
        <v>9</v>
      </c>
      <c r="K4513" s="22">
        <v>39100</v>
      </c>
      <c r="L4513" s="23">
        <v>190</v>
      </c>
    </row>
    <row r="4514" spans="1:12" ht="15.75" thickBot="1" x14ac:dyDescent="0.3">
      <c r="A4514" s="1">
        <v>44476</v>
      </c>
      <c r="B4514" s="4">
        <v>5.5140000000000002</v>
      </c>
      <c r="C4514" s="4">
        <f t="shared" si="489"/>
        <v>0.10388405437497081</v>
      </c>
      <c r="D4514" s="3">
        <f t="shared" si="491"/>
        <v>10</v>
      </c>
      <c r="E4514">
        <f t="shared" si="492"/>
        <v>12</v>
      </c>
      <c r="F4514">
        <f t="shared" si="490"/>
        <v>2021</v>
      </c>
      <c r="G4514">
        <f t="shared" si="494"/>
        <v>326</v>
      </c>
      <c r="H4514">
        <f t="shared" si="495"/>
        <v>325.66666666666669</v>
      </c>
      <c r="I4514">
        <f t="shared" si="493"/>
        <v>0.33333333333331439</v>
      </c>
      <c r="K4514" s="24">
        <v>39099</v>
      </c>
      <c r="L4514" s="25">
        <v>186</v>
      </c>
    </row>
    <row r="4515" spans="1:12" ht="15.75" thickBot="1" x14ac:dyDescent="0.3">
      <c r="A4515" s="1">
        <v>44477</v>
      </c>
      <c r="B4515" s="4">
        <v>5.5084</v>
      </c>
      <c r="C4515" s="4">
        <f t="shared" si="489"/>
        <v>0.10807789580147315</v>
      </c>
      <c r="D4515" s="3">
        <f t="shared" si="491"/>
        <v>10</v>
      </c>
      <c r="E4515">
        <f t="shared" si="492"/>
        <v>12</v>
      </c>
      <c r="F4515">
        <f t="shared" si="490"/>
        <v>2021</v>
      </c>
      <c r="G4515">
        <f t="shared" si="494"/>
        <v>326</v>
      </c>
      <c r="H4515">
        <f t="shared" si="495"/>
        <v>326.33333333333331</v>
      </c>
      <c r="I4515">
        <f t="shared" si="493"/>
        <v>-0.33333333333331439</v>
      </c>
      <c r="K4515" s="22">
        <v>39098</v>
      </c>
      <c r="L4515" s="23">
        <v>192</v>
      </c>
    </row>
    <row r="4516" spans="1:12" ht="15.75" thickBot="1" x14ac:dyDescent="0.3">
      <c r="A4516" s="1">
        <v>44480</v>
      </c>
      <c r="B4516" s="4">
        <v>5.5160999999999998</v>
      </c>
      <c r="C4516" s="4">
        <f t="shared" si="489"/>
        <v>0.11037754809901168</v>
      </c>
      <c r="D4516" s="3">
        <f t="shared" si="491"/>
        <v>10</v>
      </c>
      <c r="E4516">
        <f t="shared" si="492"/>
        <v>12</v>
      </c>
      <c r="F4516">
        <f t="shared" si="490"/>
        <v>2021</v>
      </c>
      <c r="G4516">
        <f t="shared" si="494"/>
        <v>327</v>
      </c>
      <c r="H4516">
        <f t="shared" si="495"/>
        <v>327.16666666666669</v>
      </c>
      <c r="I4516">
        <f t="shared" si="493"/>
        <v>-0.16666666666668561</v>
      </c>
      <c r="K4516" s="24">
        <v>39097</v>
      </c>
      <c r="L4516" s="25">
        <v>193</v>
      </c>
    </row>
    <row r="4517" spans="1:12" ht="15.75" thickBot="1" x14ac:dyDescent="0.3">
      <c r="A4517" s="1">
        <v>44482</v>
      </c>
      <c r="B4517" s="4">
        <v>5.5471000000000004</v>
      </c>
      <c r="C4517" s="4">
        <f t="shared" si="489"/>
        <v>0.11364928947846271</v>
      </c>
      <c r="D4517" s="3">
        <f t="shared" si="491"/>
        <v>10</v>
      </c>
      <c r="E4517">
        <f t="shared" si="492"/>
        <v>12</v>
      </c>
      <c r="F4517">
        <f t="shared" si="490"/>
        <v>2021</v>
      </c>
      <c r="G4517">
        <f t="shared" si="494"/>
        <v>330</v>
      </c>
      <c r="H4517">
        <f t="shared" si="495"/>
        <v>328</v>
      </c>
      <c r="I4517">
        <f t="shared" si="493"/>
        <v>2</v>
      </c>
      <c r="K4517" s="22">
        <v>39094</v>
      </c>
      <c r="L4517" s="23">
        <v>193</v>
      </c>
    </row>
    <row r="4518" spans="1:12" ht="15.75" thickBot="1" x14ac:dyDescent="0.3">
      <c r="A4518" s="1">
        <v>44483</v>
      </c>
      <c r="B4518" s="4">
        <v>5.4988000000000001</v>
      </c>
      <c r="C4518" s="4">
        <f t="shared" si="489"/>
        <v>0.1146130252602784</v>
      </c>
      <c r="D4518" s="3">
        <f t="shared" si="491"/>
        <v>10</v>
      </c>
      <c r="E4518">
        <f t="shared" si="492"/>
        <v>12</v>
      </c>
      <c r="F4518">
        <f t="shared" si="490"/>
        <v>2021</v>
      </c>
      <c r="G4518">
        <f t="shared" si="494"/>
        <v>328</v>
      </c>
      <c r="H4518">
        <f t="shared" si="495"/>
        <v>328.5</v>
      </c>
      <c r="I4518">
        <f t="shared" si="493"/>
        <v>-0.5</v>
      </c>
      <c r="K4518" s="24">
        <v>39093</v>
      </c>
      <c r="L4518" s="25">
        <v>196</v>
      </c>
    </row>
    <row r="4519" spans="1:12" ht="15.75" thickBot="1" x14ac:dyDescent="0.3">
      <c r="A4519" s="1">
        <v>44484</v>
      </c>
      <c r="B4519" s="4">
        <v>5.4509999999999996</v>
      </c>
      <c r="C4519" s="4">
        <f t="shared" si="489"/>
        <v>0.11601177459393024</v>
      </c>
      <c r="D4519" s="3">
        <f t="shared" si="491"/>
        <v>10</v>
      </c>
      <c r="E4519">
        <f t="shared" si="492"/>
        <v>12</v>
      </c>
      <c r="F4519">
        <f t="shared" si="490"/>
        <v>2021</v>
      </c>
      <c r="G4519">
        <f t="shared" si="494"/>
        <v>324</v>
      </c>
      <c r="H4519">
        <f t="shared" si="495"/>
        <v>328.41666666666669</v>
      </c>
      <c r="I4519">
        <f t="shared" si="493"/>
        <v>-4.4166666666666856</v>
      </c>
      <c r="K4519" s="22">
        <v>39092</v>
      </c>
      <c r="L4519" s="23">
        <v>199</v>
      </c>
    </row>
    <row r="4520" spans="1:12" ht="15.75" thickBot="1" x14ac:dyDescent="0.3">
      <c r="A4520" s="1">
        <v>44487</v>
      </c>
      <c r="B4520" s="4">
        <v>5.5193000000000003</v>
      </c>
      <c r="C4520" s="4">
        <f t="shared" si="489"/>
        <v>0.11951468625875925</v>
      </c>
      <c r="D4520" s="3">
        <f t="shared" si="491"/>
        <v>10</v>
      </c>
      <c r="E4520">
        <f t="shared" si="492"/>
        <v>12</v>
      </c>
      <c r="F4520">
        <f t="shared" si="490"/>
        <v>2021</v>
      </c>
      <c r="G4520">
        <f t="shared" si="494"/>
        <v>327</v>
      </c>
      <c r="H4520">
        <f t="shared" si="495"/>
        <v>329</v>
      </c>
      <c r="I4520">
        <f t="shared" si="493"/>
        <v>-2</v>
      </c>
      <c r="K4520" s="24">
        <v>39091</v>
      </c>
      <c r="L4520" s="25">
        <v>200</v>
      </c>
    </row>
    <row r="4521" spans="1:12" ht="15.75" thickBot="1" x14ac:dyDescent="0.3">
      <c r="A4521" s="1">
        <v>44488</v>
      </c>
      <c r="B4521" s="4">
        <v>5.5521000000000003</v>
      </c>
      <c r="C4521" s="4">
        <f t="shared" si="489"/>
        <v>0.12382018162533738</v>
      </c>
      <c r="D4521" s="3">
        <f t="shared" si="491"/>
        <v>10</v>
      </c>
      <c r="E4521">
        <f t="shared" si="492"/>
        <v>12</v>
      </c>
      <c r="F4521">
        <f t="shared" si="490"/>
        <v>2021</v>
      </c>
      <c r="G4521">
        <f t="shared" si="494"/>
        <v>329</v>
      </c>
      <c r="H4521">
        <f t="shared" si="495"/>
        <v>329.16666666666669</v>
      </c>
      <c r="I4521">
        <f t="shared" si="493"/>
        <v>-0.16666666666668561</v>
      </c>
      <c r="K4521" s="22">
        <v>39090</v>
      </c>
      <c r="L4521" s="23">
        <v>197</v>
      </c>
    </row>
    <row r="4522" spans="1:12" ht="15.75" thickBot="1" x14ac:dyDescent="0.3">
      <c r="A4522" s="1">
        <v>44489</v>
      </c>
      <c r="B4522" s="4">
        <v>5.5571000000000002</v>
      </c>
      <c r="C4522" s="4">
        <f t="shared" si="489"/>
        <v>0.12743485382462214</v>
      </c>
      <c r="D4522" s="3">
        <f t="shared" si="491"/>
        <v>10</v>
      </c>
      <c r="E4522">
        <f t="shared" si="492"/>
        <v>12</v>
      </c>
      <c r="F4522">
        <f t="shared" si="490"/>
        <v>2021</v>
      </c>
      <c r="G4522">
        <f t="shared" si="494"/>
        <v>336</v>
      </c>
      <c r="H4522">
        <f t="shared" si="495"/>
        <v>329.41666666666669</v>
      </c>
      <c r="I4522">
        <f t="shared" si="493"/>
        <v>6.5833333333333144</v>
      </c>
      <c r="K4522" s="24">
        <v>39087</v>
      </c>
      <c r="L4522" s="25">
        <v>198</v>
      </c>
    </row>
    <row r="4523" spans="1:12" ht="15.75" thickBot="1" x14ac:dyDescent="0.3">
      <c r="A4523" s="1">
        <v>44490</v>
      </c>
      <c r="B4523" s="4">
        <v>5.6422999999999996</v>
      </c>
      <c r="C4523" s="4">
        <f t="shared" si="489"/>
        <v>0.13330044941895947</v>
      </c>
      <c r="D4523" s="3">
        <f t="shared" si="491"/>
        <v>10</v>
      </c>
      <c r="E4523">
        <f t="shared" si="492"/>
        <v>12</v>
      </c>
      <c r="F4523">
        <f t="shared" si="490"/>
        <v>2021</v>
      </c>
      <c r="G4523">
        <f t="shared" si="494"/>
        <v>350</v>
      </c>
      <c r="H4523">
        <f t="shared" si="495"/>
        <v>330.75</v>
      </c>
      <c r="I4523">
        <f t="shared" si="493"/>
        <v>19.25</v>
      </c>
      <c r="K4523" s="22">
        <v>39086</v>
      </c>
      <c r="L4523" s="23">
        <v>199</v>
      </c>
    </row>
    <row r="4524" spans="1:12" ht="15.75" thickBot="1" x14ac:dyDescent="0.3">
      <c r="A4524" s="1">
        <v>44491</v>
      </c>
      <c r="B4524" s="4">
        <v>5.7117000000000004</v>
      </c>
      <c r="C4524" s="4">
        <f t="shared" si="489"/>
        <v>0.14163234451200299</v>
      </c>
      <c r="D4524" s="3">
        <f t="shared" si="491"/>
        <v>10</v>
      </c>
      <c r="E4524">
        <f t="shared" si="492"/>
        <v>12</v>
      </c>
      <c r="F4524">
        <f t="shared" si="490"/>
        <v>2021</v>
      </c>
      <c r="G4524">
        <f t="shared" si="494"/>
        <v>353</v>
      </c>
      <c r="H4524">
        <f t="shared" si="495"/>
        <v>332.5</v>
      </c>
      <c r="I4524">
        <f t="shared" si="493"/>
        <v>20.5</v>
      </c>
      <c r="K4524" s="24">
        <v>39085</v>
      </c>
      <c r="L4524" s="25">
        <v>194</v>
      </c>
    </row>
    <row r="4525" spans="1:12" ht="15.75" thickBot="1" x14ac:dyDescent="0.3">
      <c r="A4525" s="1">
        <v>44494</v>
      </c>
      <c r="B4525" s="4">
        <v>5.5972999999999997</v>
      </c>
      <c r="C4525" s="4">
        <f t="shared" si="489"/>
        <v>0.14456966970655871</v>
      </c>
      <c r="D4525" s="3">
        <f t="shared" si="491"/>
        <v>10</v>
      </c>
      <c r="E4525">
        <f t="shared" si="492"/>
        <v>12</v>
      </c>
      <c r="F4525">
        <f t="shared" si="490"/>
        <v>2021</v>
      </c>
      <c r="G4525">
        <f t="shared" si="494"/>
        <v>348</v>
      </c>
      <c r="H4525">
        <f t="shared" si="495"/>
        <v>333.66666666666669</v>
      </c>
      <c r="I4525">
        <f t="shared" si="493"/>
        <v>14.333333333333314</v>
      </c>
      <c r="K4525" s="22">
        <v>39084</v>
      </c>
      <c r="L4525" s="23">
        <v>194</v>
      </c>
    </row>
    <row r="4526" spans="1:12" ht="15.75" thickBot="1" x14ac:dyDescent="0.3">
      <c r="A4526" s="1">
        <v>44495</v>
      </c>
      <c r="B4526" s="4">
        <v>5.58</v>
      </c>
      <c r="C4526" s="4">
        <f t="shared" si="489"/>
        <v>0.14636449252539513</v>
      </c>
      <c r="D4526" s="3">
        <f t="shared" si="491"/>
        <v>10</v>
      </c>
      <c r="E4526">
        <f t="shared" si="492"/>
        <v>12</v>
      </c>
      <c r="F4526">
        <f t="shared" si="490"/>
        <v>2021</v>
      </c>
      <c r="G4526">
        <f t="shared" si="494"/>
        <v>346</v>
      </c>
      <c r="H4526">
        <f t="shared" si="495"/>
        <v>335.33333333333331</v>
      </c>
      <c r="I4526">
        <f t="shared" si="493"/>
        <v>10.666666666666686</v>
      </c>
      <c r="K4526" s="24">
        <v>39080</v>
      </c>
      <c r="L4526" s="25">
        <v>192</v>
      </c>
    </row>
    <row r="4527" spans="1:12" ht="15.75" thickBot="1" x14ac:dyDescent="0.3">
      <c r="A4527" s="1">
        <v>44496</v>
      </c>
      <c r="B4527" s="4">
        <v>5.5667</v>
      </c>
      <c r="C4527" s="4">
        <f t="shared" si="489"/>
        <v>0.14534560561034976</v>
      </c>
      <c r="D4527" s="3">
        <f t="shared" si="491"/>
        <v>10</v>
      </c>
      <c r="E4527">
        <f t="shared" si="492"/>
        <v>12</v>
      </c>
      <c r="F4527">
        <f t="shared" si="490"/>
        <v>2021</v>
      </c>
      <c r="G4527">
        <f t="shared" si="494"/>
        <v>346</v>
      </c>
      <c r="H4527">
        <f t="shared" si="495"/>
        <v>337</v>
      </c>
      <c r="I4527">
        <f t="shared" si="493"/>
        <v>9</v>
      </c>
      <c r="K4527" s="22">
        <v>39079</v>
      </c>
      <c r="L4527" s="23">
        <v>192</v>
      </c>
    </row>
    <row r="4528" spans="1:12" ht="15.75" thickBot="1" x14ac:dyDescent="0.3">
      <c r="A4528" s="1">
        <v>44497</v>
      </c>
      <c r="B4528" s="4">
        <v>5.6124000000000001</v>
      </c>
      <c r="C4528" s="4">
        <f t="shared" si="489"/>
        <v>0.14659771990119402</v>
      </c>
      <c r="D4528" s="3">
        <f t="shared" si="491"/>
        <v>10</v>
      </c>
      <c r="E4528">
        <f t="shared" si="492"/>
        <v>12</v>
      </c>
      <c r="F4528">
        <f t="shared" si="490"/>
        <v>2021</v>
      </c>
      <c r="G4528">
        <f t="shared" si="494"/>
        <v>347</v>
      </c>
      <c r="H4528">
        <f t="shared" si="495"/>
        <v>338.66666666666669</v>
      </c>
      <c r="I4528">
        <f t="shared" si="493"/>
        <v>8.3333333333333144</v>
      </c>
      <c r="K4528" s="24">
        <v>39078</v>
      </c>
      <c r="L4528" s="25">
        <v>196</v>
      </c>
    </row>
    <row r="4529" spans="1:12" ht="15.75" thickBot="1" x14ac:dyDescent="0.3">
      <c r="A4529" s="1">
        <v>44498</v>
      </c>
      <c r="B4529" s="4">
        <v>5.6429999999999998</v>
      </c>
      <c r="C4529" s="4">
        <f t="shared" si="489"/>
        <v>0.1487222624651654</v>
      </c>
      <c r="D4529" s="3">
        <f t="shared" si="491"/>
        <v>10</v>
      </c>
      <c r="E4529">
        <f t="shared" si="492"/>
        <v>12</v>
      </c>
      <c r="F4529">
        <f t="shared" si="490"/>
        <v>2021</v>
      </c>
      <c r="G4529">
        <f t="shared" si="494"/>
        <v>362</v>
      </c>
      <c r="H4529">
        <f t="shared" si="495"/>
        <v>341.33333333333331</v>
      </c>
      <c r="I4529">
        <f t="shared" si="493"/>
        <v>20.666666666666686</v>
      </c>
      <c r="K4529" s="22">
        <v>39077</v>
      </c>
      <c r="L4529" s="23">
        <v>200</v>
      </c>
    </row>
    <row r="4530" spans="1:12" ht="15.75" thickBot="1" x14ac:dyDescent="0.3">
      <c r="A4530" s="1">
        <v>44501</v>
      </c>
      <c r="B4530" s="4">
        <v>5.6694000000000004</v>
      </c>
      <c r="C4530" s="4">
        <f t="shared" si="489"/>
        <v>0.15317305767769696</v>
      </c>
      <c r="D4530" s="3">
        <f t="shared" si="491"/>
        <v>11</v>
      </c>
      <c r="E4530">
        <f t="shared" si="492"/>
        <v>12</v>
      </c>
      <c r="F4530">
        <f t="shared" si="490"/>
        <v>2021</v>
      </c>
      <c r="G4530">
        <f t="shared" si="494"/>
        <v>366</v>
      </c>
      <c r="H4530">
        <f t="shared" si="495"/>
        <v>344.5</v>
      </c>
      <c r="I4530">
        <f t="shared" si="493"/>
        <v>21.5</v>
      </c>
      <c r="K4530" s="24">
        <v>39073</v>
      </c>
      <c r="L4530" s="25">
        <v>198</v>
      </c>
    </row>
    <row r="4531" spans="1:12" ht="15.75" thickBot="1" x14ac:dyDescent="0.3">
      <c r="A4531" s="1">
        <v>44503</v>
      </c>
      <c r="B4531" s="4">
        <v>5.6672000000000002</v>
      </c>
      <c r="C4531" s="4">
        <f t="shared" ref="C4531:C4594" si="496">_xlfn.STDEV.P(B4470:B4531)</f>
        <v>0.15658958805389545</v>
      </c>
      <c r="D4531" s="3">
        <f t="shared" si="491"/>
        <v>11</v>
      </c>
      <c r="E4531">
        <f t="shared" si="492"/>
        <v>12</v>
      </c>
      <c r="F4531">
        <f t="shared" si="490"/>
        <v>2021</v>
      </c>
      <c r="G4531">
        <f t="shared" si="494"/>
        <v>361</v>
      </c>
      <c r="H4531">
        <f t="shared" si="495"/>
        <v>347.58333333333331</v>
      </c>
      <c r="I4531">
        <f t="shared" si="493"/>
        <v>13.416666666666686</v>
      </c>
      <c r="K4531" s="22">
        <v>39072</v>
      </c>
      <c r="L4531" s="23">
        <v>201</v>
      </c>
    </row>
    <row r="4532" spans="1:12" ht="15.75" thickBot="1" x14ac:dyDescent="0.3">
      <c r="A4532" s="1">
        <v>44504</v>
      </c>
      <c r="B4532" s="4">
        <v>5.5941999999999998</v>
      </c>
      <c r="C4532" s="4">
        <f t="shared" si="496"/>
        <v>0.15642628249382748</v>
      </c>
      <c r="D4532" s="3">
        <f t="shared" si="491"/>
        <v>11</v>
      </c>
      <c r="E4532">
        <f t="shared" si="492"/>
        <v>12</v>
      </c>
      <c r="F4532">
        <f t="shared" si="490"/>
        <v>2021</v>
      </c>
      <c r="G4532">
        <f t="shared" si="494"/>
        <v>356</v>
      </c>
      <c r="H4532">
        <f t="shared" si="495"/>
        <v>350</v>
      </c>
      <c r="I4532">
        <f t="shared" si="493"/>
        <v>6</v>
      </c>
      <c r="K4532" s="24">
        <v>39071</v>
      </c>
      <c r="L4532" s="25">
        <v>201</v>
      </c>
    </row>
    <row r="4533" spans="1:12" ht="15.75" thickBot="1" x14ac:dyDescent="0.3">
      <c r="A4533" s="1">
        <v>44505</v>
      </c>
      <c r="B4533" s="4">
        <v>5.5454999999999997</v>
      </c>
      <c r="C4533" s="4">
        <f t="shared" si="496"/>
        <v>0.15684469342760562</v>
      </c>
      <c r="D4533" s="3">
        <f t="shared" si="491"/>
        <v>11</v>
      </c>
      <c r="E4533">
        <f t="shared" si="492"/>
        <v>12</v>
      </c>
      <c r="F4533">
        <f t="shared" si="490"/>
        <v>2021</v>
      </c>
      <c r="G4533">
        <f t="shared" si="494"/>
        <v>355</v>
      </c>
      <c r="H4533">
        <f t="shared" si="495"/>
        <v>352.16666666666669</v>
      </c>
      <c r="I4533">
        <f t="shared" si="493"/>
        <v>2.8333333333333144</v>
      </c>
      <c r="K4533" s="22">
        <v>39070</v>
      </c>
      <c r="L4533" s="23">
        <v>200</v>
      </c>
    </row>
    <row r="4534" spans="1:12" ht="15.75" thickBot="1" x14ac:dyDescent="0.3">
      <c r="A4534" s="1">
        <v>44508</v>
      </c>
      <c r="B4534" s="4">
        <v>5.5627000000000004</v>
      </c>
      <c r="C4534" s="4">
        <f t="shared" si="496"/>
        <v>0.15787951330240269</v>
      </c>
      <c r="D4534" s="3">
        <f t="shared" si="491"/>
        <v>11</v>
      </c>
      <c r="E4534">
        <f t="shared" si="492"/>
        <v>12</v>
      </c>
      <c r="F4534">
        <f t="shared" si="490"/>
        <v>2021</v>
      </c>
      <c r="G4534">
        <f t="shared" si="494"/>
        <v>343</v>
      </c>
      <c r="H4534">
        <f t="shared" si="495"/>
        <v>352.75</v>
      </c>
      <c r="I4534">
        <f t="shared" si="493"/>
        <v>-9.75</v>
      </c>
      <c r="K4534" s="24">
        <v>39069</v>
      </c>
      <c r="L4534" s="25">
        <v>203</v>
      </c>
    </row>
    <row r="4535" spans="1:12" ht="15.75" thickBot="1" x14ac:dyDescent="0.3">
      <c r="A4535" s="1">
        <v>44509</v>
      </c>
      <c r="B4535" s="4">
        <v>5.4957000000000003</v>
      </c>
      <c r="C4535" s="4">
        <f t="shared" si="496"/>
        <v>0.15702420968487385</v>
      </c>
      <c r="D4535" s="3">
        <f t="shared" si="491"/>
        <v>11</v>
      </c>
      <c r="E4535">
        <f t="shared" si="492"/>
        <v>12</v>
      </c>
      <c r="F4535">
        <f t="shared" si="490"/>
        <v>2021</v>
      </c>
      <c r="G4535">
        <f t="shared" si="494"/>
        <v>346</v>
      </c>
      <c r="H4535">
        <f t="shared" si="495"/>
        <v>352.41666666666669</v>
      </c>
      <c r="I4535">
        <f t="shared" si="493"/>
        <v>-6.4166666666666856</v>
      </c>
      <c r="K4535" s="22">
        <v>39066</v>
      </c>
      <c r="L4535" s="23">
        <v>202</v>
      </c>
    </row>
    <row r="4536" spans="1:12" ht="15.75" thickBot="1" x14ac:dyDescent="0.3">
      <c r="A4536" s="1">
        <v>44510</v>
      </c>
      <c r="B4536" s="4">
        <v>5.4589999999999996</v>
      </c>
      <c r="C4536" s="4">
        <f t="shared" si="496"/>
        <v>0.1553393334013021</v>
      </c>
      <c r="D4536" s="3">
        <f t="shared" si="491"/>
        <v>11</v>
      </c>
      <c r="E4536">
        <f t="shared" si="492"/>
        <v>12</v>
      </c>
      <c r="F4536">
        <f t="shared" si="490"/>
        <v>2021</v>
      </c>
      <c r="G4536">
        <f t="shared" si="494"/>
        <v>341</v>
      </c>
      <c r="H4536">
        <f t="shared" si="495"/>
        <v>351.41666666666669</v>
      </c>
      <c r="I4536">
        <f t="shared" si="493"/>
        <v>-10.416666666666686</v>
      </c>
      <c r="K4536" s="24">
        <v>39065</v>
      </c>
      <c r="L4536" s="25">
        <v>203</v>
      </c>
    </row>
    <row r="4537" spans="1:12" ht="15.75" thickBot="1" x14ac:dyDescent="0.3">
      <c r="A4537" s="1">
        <v>44511</v>
      </c>
      <c r="B4537" s="4">
        <v>5.4170999999999996</v>
      </c>
      <c r="C4537" s="4">
        <f t="shared" si="496"/>
        <v>0.15399356808466524</v>
      </c>
      <c r="D4537" s="3">
        <f t="shared" si="491"/>
        <v>11</v>
      </c>
      <c r="E4537">
        <f t="shared" si="492"/>
        <v>12</v>
      </c>
      <c r="F4537">
        <f t="shared" si="490"/>
        <v>2021</v>
      </c>
      <c r="G4537">
        <f t="shared" si="494"/>
        <v>338</v>
      </c>
      <c r="H4537">
        <f t="shared" si="495"/>
        <v>350.58333333333331</v>
      </c>
      <c r="I4537">
        <f t="shared" si="493"/>
        <v>-12.583333333333314</v>
      </c>
      <c r="K4537" s="22">
        <v>39064</v>
      </c>
      <c r="L4537" s="23">
        <v>206</v>
      </c>
    </row>
    <row r="4538" spans="1:12" ht="15.75" thickBot="1" x14ac:dyDescent="0.3">
      <c r="A4538" s="1">
        <v>44512</v>
      </c>
      <c r="B4538" s="4">
        <v>5.4199000000000002</v>
      </c>
      <c r="C4538" s="4">
        <f t="shared" si="496"/>
        <v>0.15279254818530039</v>
      </c>
      <c r="D4538" s="3">
        <f t="shared" si="491"/>
        <v>11</v>
      </c>
      <c r="E4538">
        <f t="shared" si="492"/>
        <v>12</v>
      </c>
      <c r="F4538">
        <f t="shared" si="490"/>
        <v>2021</v>
      </c>
      <c r="G4538">
        <f t="shared" si="494"/>
        <v>339</v>
      </c>
      <c r="H4538">
        <f t="shared" si="495"/>
        <v>350</v>
      </c>
      <c r="I4538">
        <f t="shared" si="493"/>
        <v>-11</v>
      </c>
      <c r="K4538" s="24">
        <v>39063</v>
      </c>
      <c r="L4538" s="25">
        <v>213</v>
      </c>
    </row>
    <row r="4539" spans="1:12" ht="15.75" thickBot="1" x14ac:dyDescent="0.3">
      <c r="A4539" s="1">
        <v>44516</v>
      </c>
      <c r="B4539" s="4">
        <v>5.4771999999999998</v>
      </c>
      <c r="C4539" s="4">
        <f t="shared" si="496"/>
        <v>0.15183427126746307</v>
      </c>
      <c r="D4539" s="3">
        <f t="shared" si="491"/>
        <v>11</v>
      </c>
      <c r="E4539">
        <f t="shared" si="492"/>
        <v>12</v>
      </c>
      <c r="F4539">
        <f t="shared" si="490"/>
        <v>2021</v>
      </c>
      <c r="G4539">
        <f t="shared" si="494"/>
        <v>336</v>
      </c>
      <c r="H4539">
        <f t="shared" si="495"/>
        <v>349.16666666666669</v>
      </c>
      <c r="I4539">
        <f t="shared" si="493"/>
        <v>-13.166666666666686</v>
      </c>
      <c r="K4539" s="22">
        <v>39062</v>
      </c>
      <c r="L4539" s="23">
        <v>210</v>
      </c>
    </row>
    <row r="4540" spans="1:12" ht="15.75" thickBot="1" x14ac:dyDescent="0.3">
      <c r="A4540" s="1">
        <v>44517</v>
      </c>
      <c r="B4540" s="4">
        <v>5.4992999999999999</v>
      </c>
      <c r="C4540" s="4">
        <f t="shared" si="496"/>
        <v>0.15111708927919584</v>
      </c>
      <c r="D4540" s="3">
        <f t="shared" si="491"/>
        <v>11</v>
      </c>
      <c r="E4540">
        <f t="shared" si="492"/>
        <v>12</v>
      </c>
      <c r="F4540">
        <f t="shared" si="490"/>
        <v>2021</v>
      </c>
      <c r="G4540">
        <f t="shared" si="494"/>
        <v>338</v>
      </c>
      <c r="H4540">
        <f t="shared" si="495"/>
        <v>348.41666666666669</v>
      </c>
      <c r="I4540">
        <f t="shared" si="493"/>
        <v>-10.416666666666686</v>
      </c>
      <c r="K4540" s="24">
        <v>39059</v>
      </c>
      <c r="L4540" s="25">
        <v>210</v>
      </c>
    </row>
    <row r="4541" spans="1:12" ht="15.75" thickBot="1" x14ac:dyDescent="0.3">
      <c r="A4541" s="1">
        <v>44518</v>
      </c>
      <c r="B4541" s="4">
        <v>5.5469999999999997</v>
      </c>
      <c r="C4541" s="4">
        <f t="shared" si="496"/>
        <v>0.15148108965442791</v>
      </c>
      <c r="D4541" s="3">
        <f t="shared" si="491"/>
        <v>11</v>
      </c>
      <c r="E4541">
        <f t="shared" si="492"/>
        <v>12</v>
      </c>
      <c r="F4541">
        <f t="shared" si="490"/>
        <v>2021</v>
      </c>
      <c r="G4541">
        <f t="shared" si="494"/>
        <v>340</v>
      </c>
      <c r="H4541">
        <f t="shared" si="495"/>
        <v>346.58333333333331</v>
      </c>
      <c r="I4541">
        <f t="shared" si="493"/>
        <v>-6.5833333333333144</v>
      </c>
      <c r="K4541" s="22">
        <v>39058</v>
      </c>
      <c r="L4541" s="23">
        <v>216</v>
      </c>
    </row>
    <row r="4542" spans="1:12" ht="15.75" thickBot="1" x14ac:dyDescent="0.3">
      <c r="A4542" s="1">
        <v>44519</v>
      </c>
      <c r="B4542" s="4">
        <v>5.5583999999999998</v>
      </c>
      <c r="C4542" s="4">
        <f t="shared" si="496"/>
        <v>0.15258793777327942</v>
      </c>
      <c r="D4542" s="3">
        <f t="shared" si="491"/>
        <v>11</v>
      </c>
      <c r="E4542">
        <f t="shared" si="492"/>
        <v>12</v>
      </c>
      <c r="F4542">
        <f t="shared" si="490"/>
        <v>2021</v>
      </c>
      <c r="G4542">
        <f t="shared" si="494"/>
        <v>341</v>
      </c>
      <c r="H4542">
        <f t="shared" si="495"/>
        <v>344.5</v>
      </c>
      <c r="I4542">
        <f t="shared" si="493"/>
        <v>-3.5</v>
      </c>
      <c r="K4542" s="24">
        <v>39057</v>
      </c>
      <c r="L4542" s="25">
        <v>216</v>
      </c>
    </row>
    <row r="4543" spans="1:12" ht="15.75" thickBot="1" x14ac:dyDescent="0.3">
      <c r="A4543" s="1">
        <v>44522</v>
      </c>
      <c r="B4543" s="4">
        <v>5.5841000000000003</v>
      </c>
      <c r="C4543" s="4">
        <f t="shared" si="496"/>
        <v>0.15406268701297085</v>
      </c>
      <c r="D4543" s="3">
        <f t="shared" si="491"/>
        <v>11</v>
      </c>
      <c r="E4543">
        <f t="shared" si="492"/>
        <v>12</v>
      </c>
      <c r="F4543">
        <f t="shared" si="490"/>
        <v>2021</v>
      </c>
      <c r="G4543">
        <f t="shared" si="494"/>
        <v>339</v>
      </c>
      <c r="H4543">
        <f t="shared" si="495"/>
        <v>342.66666666666669</v>
      </c>
      <c r="I4543">
        <f t="shared" si="493"/>
        <v>-3.6666666666666856</v>
      </c>
      <c r="K4543" s="22">
        <v>39056</v>
      </c>
      <c r="L4543" s="23">
        <v>218</v>
      </c>
    </row>
    <row r="4544" spans="1:12" ht="15.75" thickBot="1" x14ac:dyDescent="0.3">
      <c r="A4544" s="1">
        <v>44523</v>
      </c>
      <c r="B4544" s="4">
        <v>5.6456</v>
      </c>
      <c r="C4544" s="4">
        <f t="shared" si="496"/>
        <v>0.15657438425352488</v>
      </c>
      <c r="D4544" s="3">
        <f t="shared" si="491"/>
        <v>11</v>
      </c>
      <c r="E4544">
        <f t="shared" si="492"/>
        <v>12</v>
      </c>
      <c r="F4544">
        <f t="shared" si="490"/>
        <v>2021</v>
      </c>
      <c r="G4544">
        <f t="shared" si="494"/>
        <v>345</v>
      </c>
      <c r="H4544">
        <f t="shared" si="495"/>
        <v>341.75</v>
      </c>
      <c r="I4544">
        <f t="shared" si="493"/>
        <v>3.25</v>
      </c>
      <c r="K4544" s="24">
        <v>39055</v>
      </c>
      <c r="L4544" s="25">
        <v>224</v>
      </c>
    </row>
    <row r="4545" spans="1:12" ht="15.75" thickBot="1" x14ac:dyDescent="0.3">
      <c r="A4545" s="1">
        <v>44524</v>
      </c>
      <c r="B4545" s="4">
        <v>5.6026999999999996</v>
      </c>
      <c r="C4545" s="4">
        <f t="shared" si="496"/>
        <v>0.15743266495818992</v>
      </c>
      <c r="D4545" s="3">
        <f t="shared" si="491"/>
        <v>11</v>
      </c>
      <c r="E4545">
        <f t="shared" si="492"/>
        <v>12</v>
      </c>
      <c r="F4545">
        <f t="shared" si="490"/>
        <v>2021</v>
      </c>
      <c r="G4545">
        <f t="shared" si="494"/>
        <v>349</v>
      </c>
      <c r="H4545">
        <f t="shared" si="495"/>
        <v>341.25</v>
      </c>
      <c r="I4545">
        <f t="shared" si="493"/>
        <v>7.75</v>
      </c>
      <c r="K4545" s="22">
        <v>39052</v>
      </c>
      <c r="L4545" s="23">
        <v>229</v>
      </c>
    </row>
    <row r="4546" spans="1:12" ht="15.75" thickBot="1" x14ac:dyDescent="0.3">
      <c r="A4546" s="1">
        <v>44525</v>
      </c>
      <c r="B4546" s="4">
        <v>5.5739999999999998</v>
      </c>
      <c r="C4546" s="4">
        <f t="shared" si="496"/>
        <v>0.15678504158173934</v>
      </c>
      <c r="D4546" s="3">
        <f t="shared" si="491"/>
        <v>11</v>
      </c>
      <c r="E4546">
        <f t="shared" si="492"/>
        <v>12</v>
      </c>
      <c r="F4546">
        <f t="shared" ref="F4546:F4609" si="497">YEAR(A4546)</f>
        <v>2021</v>
      </c>
      <c r="G4546">
        <f t="shared" si="494"/>
        <v>349</v>
      </c>
      <c r="H4546">
        <f t="shared" si="495"/>
        <v>341.75</v>
      </c>
      <c r="I4546">
        <f t="shared" si="493"/>
        <v>7.25</v>
      </c>
      <c r="K4546" s="24">
        <v>39051</v>
      </c>
      <c r="L4546" s="25">
        <v>223</v>
      </c>
    </row>
    <row r="4547" spans="1:12" ht="15.75" thickBot="1" x14ac:dyDescent="0.3">
      <c r="A4547" s="1">
        <v>44526</v>
      </c>
      <c r="B4547" s="4">
        <v>5.5865</v>
      </c>
      <c r="C4547" s="4">
        <f t="shared" si="496"/>
        <v>0.15606853274145549</v>
      </c>
      <c r="D4547" s="3">
        <f t="shared" ref="D4547:D4610" si="498">MONTH(A4547)</f>
        <v>11</v>
      </c>
      <c r="E4547">
        <f t="shared" ref="E4547:E4610" si="499">IF(D4547&lt;4,3,IF(D4547&lt;7,6,IF(D4547&lt;10,9,12)))</f>
        <v>12</v>
      </c>
      <c r="F4547">
        <f t="shared" si="497"/>
        <v>2021</v>
      </c>
      <c r="G4547">
        <f t="shared" si="494"/>
        <v>375</v>
      </c>
      <c r="H4547">
        <f t="shared" si="495"/>
        <v>344.16666666666669</v>
      </c>
      <c r="I4547">
        <f t="shared" ref="I4547:I4610" si="500">G4547-H4547</f>
        <v>30.833333333333314</v>
      </c>
      <c r="K4547" s="22">
        <v>39050</v>
      </c>
      <c r="L4547" s="23">
        <v>222</v>
      </c>
    </row>
    <row r="4548" spans="1:12" ht="15.75" thickBot="1" x14ac:dyDescent="0.3">
      <c r="A4548" s="1">
        <v>44529</v>
      </c>
      <c r="B4548" s="4">
        <v>5.6117999999999997</v>
      </c>
      <c r="C4548" s="4">
        <f t="shared" si="496"/>
        <v>0.15505479660614285</v>
      </c>
      <c r="D4548" s="3">
        <f t="shared" si="498"/>
        <v>11</v>
      </c>
      <c r="E4548">
        <f t="shared" si="499"/>
        <v>12</v>
      </c>
      <c r="F4548">
        <f t="shared" si="497"/>
        <v>2021</v>
      </c>
      <c r="G4548">
        <f t="shared" ref="G4548:G4611" si="501">_xlfn.IFNA(VLOOKUP($A4548, $K:$L, 2, 0), G4547)</f>
        <v>366</v>
      </c>
      <c r="H4548">
        <f t="shared" si="495"/>
        <v>346.25</v>
      </c>
      <c r="I4548">
        <f t="shared" si="500"/>
        <v>19.75</v>
      </c>
      <c r="K4548" s="24">
        <v>39049</v>
      </c>
      <c r="L4548" s="25">
        <v>230</v>
      </c>
    </row>
    <row r="4549" spans="1:12" ht="15.75" thickBot="1" x14ac:dyDescent="0.3">
      <c r="A4549" s="1">
        <v>44530</v>
      </c>
      <c r="B4549" s="4">
        <v>5.6199000000000003</v>
      </c>
      <c r="C4549" s="4">
        <f t="shared" si="496"/>
        <v>0.15328243075970771</v>
      </c>
      <c r="D4549" s="3">
        <f t="shared" si="498"/>
        <v>11</v>
      </c>
      <c r="E4549">
        <f t="shared" si="499"/>
        <v>12</v>
      </c>
      <c r="F4549">
        <f t="shared" si="497"/>
        <v>2021</v>
      </c>
      <c r="G4549">
        <f t="shared" si="501"/>
        <v>366</v>
      </c>
      <c r="H4549">
        <f t="shared" si="495"/>
        <v>348.58333333333331</v>
      </c>
      <c r="I4549">
        <f t="shared" si="500"/>
        <v>17.416666666666686</v>
      </c>
      <c r="K4549" s="22">
        <v>39048</v>
      </c>
      <c r="L4549" s="23">
        <v>229</v>
      </c>
    </row>
    <row r="4550" spans="1:12" ht="15.75" thickBot="1" x14ac:dyDescent="0.3">
      <c r="A4550" s="1">
        <v>44531</v>
      </c>
      <c r="B4550" s="4">
        <v>5.6167999999999996</v>
      </c>
      <c r="C4550" s="4">
        <f t="shared" si="496"/>
        <v>0.14951770365771394</v>
      </c>
      <c r="D4550" s="3">
        <f t="shared" si="498"/>
        <v>12</v>
      </c>
      <c r="E4550">
        <f t="shared" si="499"/>
        <v>12</v>
      </c>
      <c r="F4550">
        <f t="shared" si="497"/>
        <v>2021</v>
      </c>
      <c r="G4550">
        <f t="shared" si="501"/>
        <v>355</v>
      </c>
      <c r="H4550">
        <f t="shared" si="495"/>
        <v>349.91666666666669</v>
      </c>
      <c r="I4550">
        <f t="shared" si="500"/>
        <v>5.0833333333333144</v>
      </c>
      <c r="K4550" s="24">
        <v>39045</v>
      </c>
      <c r="L4550" s="25">
        <v>223</v>
      </c>
    </row>
    <row r="4551" spans="1:12" ht="15.75" thickBot="1" x14ac:dyDescent="0.3">
      <c r="A4551" s="1">
        <v>44532</v>
      </c>
      <c r="B4551" s="4">
        <v>5.6345000000000001</v>
      </c>
      <c r="C4551" s="4">
        <f t="shared" si="496"/>
        <v>0.14606721151907209</v>
      </c>
      <c r="D4551" s="3">
        <f t="shared" si="498"/>
        <v>12</v>
      </c>
      <c r="E4551">
        <f t="shared" si="499"/>
        <v>12</v>
      </c>
      <c r="F4551">
        <f t="shared" si="497"/>
        <v>2021</v>
      </c>
      <c r="G4551">
        <f t="shared" si="501"/>
        <v>345</v>
      </c>
      <c r="H4551">
        <f t="shared" si="495"/>
        <v>350.66666666666669</v>
      </c>
      <c r="I4551">
        <f t="shared" si="500"/>
        <v>-5.6666666666666856</v>
      </c>
      <c r="K4551" s="22">
        <v>39044</v>
      </c>
      <c r="L4551" s="23">
        <v>221</v>
      </c>
    </row>
    <row r="4552" spans="1:12" ht="15.75" thickBot="1" x14ac:dyDescent="0.3">
      <c r="A4552" s="1">
        <v>44533</v>
      </c>
      <c r="B4552" s="4">
        <v>5.6432000000000002</v>
      </c>
      <c r="C4552" s="4">
        <f t="shared" si="496"/>
        <v>0.14283492004217577</v>
      </c>
      <c r="D4552" s="3">
        <f t="shared" si="498"/>
        <v>12</v>
      </c>
      <c r="E4552">
        <f t="shared" si="499"/>
        <v>12</v>
      </c>
      <c r="F4552">
        <f t="shared" si="497"/>
        <v>2021</v>
      </c>
      <c r="G4552">
        <f t="shared" si="501"/>
        <v>349</v>
      </c>
      <c r="H4552">
        <f t="shared" si="495"/>
        <v>351.58333333333331</v>
      </c>
      <c r="I4552">
        <f t="shared" si="500"/>
        <v>-2.5833333333333144</v>
      </c>
      <c r="K4552" s="24">
        <v>39043</v>
      </c>
      <c r="L4552" s="25">
        <v>221</v>
      </c>
    </row>
    <row r="4553" spans="1:12" ht="15.75" thickBot="1" x14ac:dyDescent="0.3">
      <c r="A4553" s="1">
        <v>44536</v>
      </c>
      <c r="B4553" s="4">
        <v>5.6877000000000004</v>
      </c>
      <c r="C4553" s="4">
        <f t="shared" si="496"/>
        <v>0.13988137557434246</v>
      </c>
      <c r="D4553" s="3">
        <f t="shared" si="498"/>
        <v>12</v>
      </c>
      <c r="E4553">
        <f t="shared" si="499"/>
        <v>12</v>
      </c>
      <c r="F4553">
        <f t="shared" si="497"/>
        <v>2021</v>
      </c>
      <c r="G4553">
        <f t="shared" si="501"/>
        <v>343</v>
      </c>
      <c r="H4553">
        <f t="shared" si="495"/>
        <v>351.83333333333331</v>
      </c>
      <c r="I4553">
        <f t="shared" si="500"/>
        <v>-8.8333333333333144</v>
      </c>
      <c r="K4553" s="22">
        <v>39042</v>
      </c>
      <c r="L4553" s="23">
        <v>220</v>
      </c>
    </row>
    <row r="4554" spans="1:12" ht="15.75" thickBot="1" x14ac:dyDescent="0.3">
      <c r="A4554" s="1">
        <v>44537</v>
      </c>
      <c r="B4554" s="4">
        <v>5.6410999999999998</v>
      </c>
      <c r="C4554" s="4">
        <f t="shared" si="496"/>
        <v>0.13571849386123669</v>
      </c>
      <c r="D4554" s="3">
        <f t="shared" si="498"/>
        <v>12</v>
      </c>
      <c r="E4554">
        <f t="shared" si="499"/>
        <v>12</v>
      </c>
      <c r="F4554">
        <f t="shared" si="497"/>
        <v>2021</v>
      </c>
      <c r="G4554">
        <f t="shared" si="501"/>
        <v>330</v>
      </c>
      <c r="H4554">
        <f t="shared" si="495"/>
        <v>350.91666666666669</v>
      </c>
      <c r="I4554">
        <f t="shared" si="500"/>
        <v>-20.916666666666686</v>
      </c>
      <c r="K4554" s="24">
        <v>39041</v>
      </c>
      <c r="L4554" s="25">
        <v>219</v>
      </c>
    </row>
    <row r="4555" spans="1:12" ht="15.75" thickBot="1" x14ac:dyDescent="0.3">
      <c r="A4555" s="1">
        <v>44538</v>
      </c>
      <c r="B4555" s="4">
        <v>5.5778999999999996</v>
      </c>
      <c r="C4555" s="4">
        <f t="shared" si="496"/>
        <v>0.13270255477459533</v>
      </c>
      <c r="D4555" s="3">
        <f t="shared" si="498"/>
        <v>12</v>
      </c>
      <c r="E4555">
        <f t="shared" si="499"/>
        <v>12</v>
      </c>
      <c r="F4555">
        <f t="shared" si="497"/>
        <v>2021</v>
      </c>
      <c r="G4555">
        <f t="shared" si="501"/>
        <v>327</v>
      </c>
      <c r="H4555">
        <f t="shared" si="495"/>
        <v>349.91666666666669</v>
      </c>
      <c r="I4555">
        <f t="shared" si="500"/>
        <v>-22.916666666666686</v>
      </c>
      <c r="K4555" s="22">
        <v>39040</v>
      </c>
      <c r="L4555" s="23">
        <v>219</v>
      </c>
    </row>
    <row r="4556" spans="1:12" ht="15.75" thickBot="1" x14ac:dyDescent="0.3">
      <c r="A4556" s="1">
        <v>44539</v>
      </c>
      <c r="B4556" s="4">
        <v>5.5564</v>
      </c>
      <c r="C4556" s="4">
        <f t="shared" si="496"/>
        <v>0.13009243772917173</v>
      </c>
      <c r="D4556" s="3">
        <f t="shared" si="498"/>
        <v>12</v>
      </c>
      <c r="E4556">
        <f t="shared" si="499"/>
        <v>12</v>
      </c>
      <c r="F4556">
        <f t="shared" si="497"/>
        <v>2021</v>
      </c>
      <c r="G4556">
        <f t="shared" si="501"/>
        <v>333</v>
      </c>
      <c r="H4556">
        <f t="shared" si="495"/>
        <v>348.91666666666669</v>
      </c>
      <c r="I4556">
        <f t="shared" si="500"/>
        <v>-15.916666666666686</v>
      </c>
      <c r="K4556" s="24">
        <v>39038</v>
      </c>
      <c r="L4556" s="25">
        <v>219</v>
      </c>
    </row>
    <row r="4557" spans="1:12" ht="15.75" thickBot="1" x14ac:dyDescent="0.3">
      <c r="A4557" s="1">
        <v>44540</v>
      </c>
      <c r="B4557" s="4">
        <v>5.5930999999999997</v>
      </c>
      <c r="C4557" s="4">
        <f t="shared" si="496"/>
        <v>0.12543002472700743</v>
      </c>
      <c r="D4557" s="3">
        <f t="shared" si="498"/>
        <v>12</v>
      </c>
      <c r="E4557">
        <f t="shared" si="499"/>
        <v>12</v>
      </c>
      <c r="F4557">
        <f t="shared" si="497"/>
        <v>2021</v>
      </c>
      <c r="G4557">
        <f t="shared" si="501"/>
        <v>333</v>
      </c>
      <c r="H4557">
        <f t="shared" si="495"/>
        <v>347.58333333333331</v>
      </c>
      <c r="I4557">
        <f t="shared" si="500"/>
        <v>-14.583333333333314</v>
      </c>
      <c r="K4557" s="22">
        <v>39037</v>
      </c>
      <c r="L4557" s="23">
        <v>214</v>
      </c>
    </row>
    <row r="4558" spans="1:12" ht="15.75" thickBot="1" x14ac:dyDescent="0.3">
      <c r="A4558" s="1">
        <v>44543</v>
      </c>
      <c r="B4558" s="4">
        <v>5.6356999999999999</v>
      </c>
      <c r="C4558" s="4">
        <f t="shared" si="496"/>
        <v>0.12099041349912344</v>
      </c>
      <c r="D4558" s="3">
        <f t="shared" si="498"/>
        <v>12</v>
      </c>
      <c r="E4558">
        <f t="shared" si="499"/>
        <v>12</v>
      </c>
      <c r="F4558">
        <f t="shared" si="497"/>
        <v>2021</v>
      </c>
      <c r="G4558">
        <f t="shared" si="501"/>
        <v>337</v>
      </c>
      <c r="H4558">
        <f t="shared" si="495"/>
        <v>346.58333333333331</v>
      </c>
      <c r="I4558">
        <f t="shared" si="500"/>
        <v>-9.5833333333333144</v>
      </c>
      <c r="K4558" s="24">
        <v>39036</v>
      </c>
      <c r="L4558" s="25">
        <v>216</v>
      </c>
    </row>
    <row r="4559" spans="1:12" ht="15.75" thickBot="1" x14ac:dyDescent="0.3">
      <c r="A4559" s="1">
        <v>44544</v>
      </c>
      <c r="B4559" s="4">
        <v>5.6460999999999997</v>
      </c>
      <c r="C4559" s="4">
        <f t="shared" si="496"/>
        <v>0.11645681732629044</v>
      </c>
      <c r="D4559" s="3">
        <f t="shared" si="498"/>
        <v>12</v>
      </c>
      <c r="E4559">
        <f t="shared" si="499"/>
        <v>12</v>
      </c>
      <c r="F4559">
        <f t="shared" si="497"/>
        <v>2021</v>
      </c>
      <c r="G4559">
        <f t="shared" si="501"/>
        <v>338</v>
      </c>
      <c r="H4559">
        <f t="shared" si="495"/>
        <v>343.5</v>
      </c>
      <c r="I4559">
        <f t="shared" si="500"/>
        <v>-5.5</v>
      </c>
      <c r="K4559" s="22">
        <v>39035</v>
      </c>
      <c r="L4559" s="23">
        <v>218</v>
      </c>
    </row>
    <row r="4560" spans="1:12" ht="15.75" thickBot="1" x14ac:dyDescent="0.3">
      <c r="A4560" s="1">
        <v>44545</v>
      </c>
      <c r="B4560" s="4">
        <v>5.7126999999999999</v>
      </c>
      <c r="C4560" s="4">
        <f t="shared" si="496"/>
        <v>0.1140754883721587</v>
      </c>
      <c r="D4560" s="3">
        <f t="shared" si="498"/>
        <v>12</v>
      </c>
      <c r="E4560">
        <f t="shared" si="499"/>
        <v>12</v>
      </c>
      <c r="F4560">
        <f t="shared" si="497"/>
        <v>2021</v>
      </c>
      <c r="G4560">
        <f t="shared" si="501"/>
        <v>339</v>
      </c>
      <c r="H4560">
        <f t="shared" si="495"/>
        <v>341.25</v>
      </c>
      <c r="I4560">
        <f t="shared" si="500"/>
        <v>-2.25</v>
      </c>
      <c r="K4560" s="24">
        <v>39034</v>
      </c>
      <c r="L4560" s="25">
        <v>220</v>
      </c>
    </row>
    <row r="4561" spans="1:12" ht="15.75" thickBot="1" x14ac:dyDescent="0.3">
      <c r="A4561" s="1">
        <v>44546</v>
      </c>
      <c r="B4561" s="4">
        <v>5.6962999999999999</v>
      </c>
      <c r="C4561" s="4">
        <f t="shared" si="496"/>
        <v>0.11082387997416721</v>
      </c>
      <c r="D4561" s="3">
        <f t="shared" si="498"/>
        <v>12</v>
      </c>
      <c r="E4561">
        <f t="shared" si="499"/>
        <v>12</v>
      </c>
      <c r="F4561">
        <f t="shared" si="497"/>
        <v>2021</v>
      </c>
      <c r="G4561">
        <f t="shared" si="501"/>
        <v>342</v>
      </c>
      <c r="H4561">
        <f t="shared" si="495"/>
        <v>339.25</v>
      </c>
      <c r="I4561">
        <f t="shared" si="500"/>
        <v>2.75</v>
      </c>
      <c r="K4561" s="22">
        <v>39031</v>
      </c>
      <c r="L4561" s="23">
        <v>221</v>
      </c>
    </row>
    <row r="4562" spans="1:12" ht="15.75" thickBot="1" x14ac:dyDescent="0.3">
      <c r="A4562" s="1">
        <v>44547</v>
      </c>
      <c r="B4562" s="4">
        <v>5.6959</v>
      </c>
      <c r="C4562" s="4">
        <f t="shared" si="496"/>
        <v>0.10894073831262525</v>
      </c>
      <c r="D4562" s="3">
        <f t="shared" si="498"/>
        <v>12</v>
      </c>
      <c r="E4562">
        <f t="shared" si="499"/>
        <v>12</v>
      </c>
      <c r="F4562">
        <f t="shared" si="497"/>
        <v>2021</v>
      </c>
      <c r="G4562">
        <f t="shared" si="501"/>
        <v>343</v>
      </c>
      <c r="H4562">
        <f t="shared" si="495"/>
        <v>338.25</v>
      </c>
      <c r="I4562">
        <f t="shared" si="500"/>
        <v>4.75</v>
      </c>
      <c r="K4562" s="24">
        <v>39030</v>
      </c>
      <c r="L4562" s="25">
        <v>219</v>
      </c>
    </row>
    <row r="4563" spans="1:12" ht="15.75" thickBot="1" x14ac:dyDescent="0.3">
      <c r="A4563" s="1">
        <v>44550</v>
      </c>
      <c r="B4563" s="4">
        <v>5.7054999999999998</v>
      </c>
      <c r="C4563" s="4">
        <f t="shared" si="496"/>
        <v>0.10765808758072967</v>
      </c>
      <c r="D4563" s="3">
        <f t="shared" si="498"/>
        <v>12</v>
      </c>
      <c r="E4563">
        <f t="shared" si="499"/>
        <v>12</v>
      </c>
      <c r="F4563">
        <f t="shared" si="497"/>
        <v>2021</v>
      </c>
      <c r="G4563">
        <f t="shared" si="501"/>
        <v>345</v>
      </c>
      <c r="H4563">
        <f t="shared" si="495"/>
        <v>338.25</v>
      </c>
      <c r="I4563">
        <f t="shared" si="500"/>
        <v>6.75</v>
      </c>
      <c r="K4563" s="22">
        <v>39029</v>
      </c>
      <c r="L4563" s="23">
        <v>217</v>
      </c>
    </row>
    <row r="4564" spans="1:12" ht="15.75" thickBot="1" x14ac:dyDescent="0.3">
      <c r="A4564" s="1">
        <v>44551</v>
      </c>
      <c r="B4564" s="4">
        <v>5.7371999999999996</v>
      </c>
      <c r="C4564" s="4">
        <f t="shared" si="496"/>
        <v>0.10581537321011657</v>
      </c>
      <c r="D4564" s="3">
        <f t="shared" si="498"/>
        <v>12</v>
      </c>
      <c r="E4564">
        <f t="shared" si="499"/>
        <v>12</v>
      </c>
      <c r="F4564">
        <f t="shared" si="497"/>
        <v>2021</v>
      </c>
      <c r="G4564">
        <f t="shared" si="501"/>
        <v>341</v>
      </c>
      <c r="H4564">
        <f t="shared" ref="H4564:H4627" si="502">AVERAGE(G4553:G4564)</f>
        <v>337.58333333333331</v>
      </c>
      <c r="I4564">
        <f t="shared" si="500"/>
        <v>3.4166666666666856</v>
      </c>
      <c r="K4564" s="24">
        <v>39028</v>
      </c>
      <c r="L4564" s="25">
        <v>216</v>
      </c>
    </row>
    <row r="4565" spans="1:12" ht="15.75" thickBot="1" x14ac:dyDescent="0.3">
      <c r="A4565" s="1">
        <v>44552</v>
      </c>
      <c r="B4565" s="4">
        <v>5.7201000000000004</v>
      </c>
      <c r="C4565" s="4">
        <f t="shared" si="496"/>
        <v>0.10191657293192991</v>
      </c>
      <c r="D4565" s="3">
        <f t="shared" si="498"/>
        <v>12</v>
      </c>
      <c r="E4565">
        <f t="shared" si="499"/>
        <v>12</v>
      </c>
      <c r="F4565">
        <f t="shared" si="497"/>
        <v>2021</v>
      </c>
      <c r="G4565">
        <f t="shared" si="501"/>
        <v>342</v>
      </c>
      <c r="H4565">
        <f t="shared" si="502"/>
        <v>337.5</v>
      </c>
      <c r="I4565">
        <f t="shared" si="500"/>
        <v>4.5</v>
      </c>
      <c r="K4565" s="22">
        <v>39027</v>
      </c>
      <c r="L4565" s="23">
        <v>212</v>
      </c>
    </row>
    <row r="4566" spans="1:12" ht="15.75" thickBot="1" x14ac:dyDescent="0.3">
      <c r="A4566" s="1">
        <v>44553</v>
      </c>
      <c r="B4566" s="4">
        <v>5.6909999999999998</v>
      </c>
      <c r="C4566" s="4">
        <f t="shared" si="496"/>
        <v>9.7177109569844891E-2</v>
      </c>
      <c r="D4566" s="3">
        <f t="shared" si="498"/>
        <v>12</v>
      </c>
      <c r="E4566">
        <f t="shared" si="499"/>
        <v>12</v>
      </c>
      <c r="F4566">
        <f t="shared" si="497"/>
        <v>2021</v>
      </c>
      <c r="G4566">
        <f t="shared" si="501"/>
        <v>335</v>
      </c>
      <c r="H4566">
        <f t="shared" si="502"/>
        <v>337.91666666666669</v>
      </c>
      <c r="I4566">
        <f t="shared" si="500"/>
        <v>-2.9166666666666856</v>
      </c>
      <c r="K4566" s="24">
        <v>39024</v>
      </c>
      <c r="L4566" s="25">
        <v>213</v>
      </c>
    </row>
    <row r="4567" spans="1:12" ht="15.75" thickBot="1" x14ac:dyDescent="0.3">
      <c r="A4567" s="1">
        <v>44554</v>
      </c>
      <c r="B4567" s="4">
        <v>5.6590999999999996</v>
      </c>
      <c r="C4567" s="4">
        <f t="shared" si="496"/>
        <v>9.3584379894562211E-2</v>
      </c>
      <c r="D4567" s="3">
        <f t="shared" si="498"/>
        <v>12</v>
      </c>
      <c r="E4567">
        <f t="shared" si="499"/>
        <v>12</v>
      </c>
      <c r="F4567">
        <f t="shared" si="497"/>
        <v>2021</v>
      </c>
      <c r="G4567">
        <f t="shared" si="501"/>
        <v>335</v>
      </c>
      <c r="H4567">
        <f t="shared" si="502"/>
        <v>338.58333333333331</v>
      </c>
      <c r="I4567">
        <f t="shared" si="500"/>
        <v>-3.5833333333333144</v>
      </c>
      <c r="K4567" s="22">
        <v>39023</v>
      </c>
      <c r="L4567" s="23">
        <v>221</v>
      </c>
    </row>
    <row r="4568" spans="1:12" ht="15.75" thickBot="1" x14ac:dyDescent="0.3">
      <c r="A4568" s="1">
        <v>44557</v>
      </c>
      <c r="B4568" s="4">
        <v>5.665</v>
      </c>
      <c r="C4568" s="4">
        <f t="shared" si="496"/>
        <v>8.9828581985464145E-2</v>
      </c>
      <c r="D4568" s="3">
        <f t="shared" si="498"/>
        <v>12</v>
      </c>
      <c r="E4568">
        <f t="shared" si="499"/>
        <v>12</v>
      </c>
      <c r="F4568">
        <f t="shared" si="497"/>
        <v>2021</v>
      </c>
      <c r="G4568">
        <f t="shared" si="501"/>
        <v>334</v>
      </c>
      <c r="H4568">
        <f t="shared" si="502"/>
        <v>338.66666666666669</v>
      </c>
      <c r="I4568">
        <f t="shared" si="500"/>
        <v>-4.6666666666666856</v>
      </c>
      <c r="K4568" s="24">
        <v>39022</v>
      </c>
      <c r="L4568" s="25">
        <v>224</v>
      </c>
    </row>
    <row r="4569" spans="1:12" ht="15.75" thickBot="1" x14ac:dyDescent="0.3">
      <c r="A4569" s="1">
        <v>44558</v>
      </c>
      <c r="B4569" s="4">
        <v>5.6437999999999997</v>
      </c>
      <c r="C4569" s="4">
        <f t="shared" si="496"/>
        <v>8.7970639967877726E-2</v>
      </c>
      <c r="D4569" s="3">
        <f t="shared" si="498"/>
        <v>12</v>
      </c>
      <c r="E4569">
        <f t="shared" si="499"/>
        <v>12</v>
      </c>
      <c r="F4569">
        <f t="shared" si="497"/>
        <v>2021</v>
      </c>
      <c r="G4569">
        <f t="shared" si="501"/>
        <v>331</v>
      </c>
      <c r="H4569">
        <f t="shared" si="502"/>
        <v>338.5</v>
      </c>
      <c r="I4569">
        <f t="shared" si="500"/>
        <v>-7.5</v>
      </c>
      <c r="K4569" s="22">
        <v>39021</v>
      </c>
      <c r="L4569" s="23">
        <v>223</v>
      </c>
    </row>
    <row r="4570" spans="1:12" ht="15.75" thickBot="1" x14ac:dyDescent="0.3">
      <c r="A4570" s="1">
        <v>44559</v>
      </c>
      <c r="B4570" s="4">
        <v>5.6619000000000002</v>
      </c>
      <c r="C4570" s="4">
        <f t="shared" si="496"/>
        <v>8.6054877343891556E-2</v>
      </c>
      <c r="D4570" s="3">
        <f t="shared" si="498"/>
        <v>12</v>
      </c>
      <c r="E4570">
        <f t="shared" si="499"/>
        <v>12</v>
      </c>
      <c r="F4570">
        <f t="shared" si="497"/>
        <v>2021</v>
      </c>
      <c r="G4570">
        <f t="shared" si="501"/>
        <v>325</v>
      </c>
      <c r="H4570">
        <f t="shared" si="502"/>
        <v>337.5</v>
      </c>
      <c r="I4570">
        <f t="shared" si="500"/>
        <v>-12.5</v>
      </c>
      <c r="K4570" s="24">
        <v>39020</v>
      </c>
      <c r="L4570" s="25">
        <v>218</v>
      </c>
    </row>
    <row r="4571" spans="1:12" ht="15.75" thickBot="1" x14ac:dyDescent="0.3">
      <c r="A4571" s="1">
        <v>44560</v>
      </c>
      <c r="B4571" s="4">
        <v>5.5804999999999998</v>
      </c>
      <c r="C4571" s="4">
        <f t="shared" si="496"/>
        <v>8.4047656396746981E-2</v>
      </c>
      <c r="D4571" s="3">
        <f t="shared" si="498"/>
        <v>12</v>
      </c>
      <c r="E4571">
        <f t="shared" si="499"/>
        <v>12</v>
      </c>
      <c r="F4571">
        <f t="shared" si="497"/>
        <v>2021</v>
      </c>
      <c r="G4571">
        <f t="shared" si="501"/>
        <v>326</v>
      </c>
      <c r="H4571">
        <f t="shared" si="502"/>
        <v>336.5</v>
      </c>
      <c r="I4571">
        <f t="shared" si="500"/>
        <v>-10.5</v>
      </c>
      <c r="K4571" s="22">
        <v>39017</v>
      </c>
      <c r="L4571" s="23">
        <v>215</v>
      </c>
    </row>
    <row r="4572" spans="1:12" ht="15.75" thickBot="1" x14ac:dyDescent="0.3">
      <c r="A4572" s="1">
        <v>44561</v>
      </c>
      <c r="B4572" s="4">
        <v>5.5804999999999998</v>
      </c>
      <c r="C4572" s="4">
        <f t="shared" si="496"/>
        <v>8.026123601567442E-2</v>
      </c>
      <c r="D4572" s="3">
        <f t="shared" si="498"/>
        <v>12</v>
      </c>
      <c r="E4572">
        <f t="shared" si="499"/>
        <v>12</v>
      </c>
      <c r="F4572">
        <f t="shared" si="497"/>
        <v>2021</v>
      </c>
      <c r="G4572">
        <f t="shared" si="501"/>
        <v>326</v>
      </c>
      <c r="H4572">
        <f t="shared" si="502"/>
        <v>335.41666666666669</v>
      </c>
      <c r="I4572">
        <f t="shared" si="500"/>
        <v>-9.4166666666666856</v>
      </c>
      <c r="K4572" s="24">
        <v>39016</v>
      </c>
      <c r="L4572" s="25">
        <v>213</v>
      </c>
    </row>
    <row r="4573" spans="1:12" ht="15.75" thickBot="1" x14ac:dyDescent="0.3">
      <c r="A4573" s="1">
        <v>44564</v>
      </c>
      <c r="B4573" s="4">
        <v>5.6308999999999996</v>
      </c>
      <c r="C4573" s="4">
        <f t="shared" si="496"/>
        <v>7.7453919165996643E-2</v>
      </c>
      <c r="D4573" s="3">
        <f t="shared" si="498"/>
        <v>1</v>
      </c>
      <c r="E4573">
        <f t="shared" si="499"/>
        <v>3</v>
      </c>
      <c r="F4573">
        <f t="shared" si="497"/>
        <v>2022</v>
      </c>
      <c r="G4573">
        <f t="shared" si="501"/>
        <v>320</v>
      </c>
      <c r="H4573">
        <f t="shared" si="502"/>
        <v>333.58333333333331</v>
      </c>
      <c r="I4573">
        <f t="shared" si="500"/>
        <v>-13.583333333333314</v>
      </c>
      <c r="K4573" s="22">
        <v>39015</v>
      </c>
      <c r="L4573" s="23">
        <v>212</v>
      </c>
    </row>
    <row r="4574" spans="1:12" ht="15.75" thickBot="1" x14ac:dyDescent="0.3">
      <c r="A4574" s="1">
        <v>44565</v>
      </c>
      <c r="B4574" s="4">
        <v>5.6776</v>
      </c>
      <c r="C4574" s="4">
        <f t="shared" si="496"/>
        <v>7.6320894321211932E-2</v>
      </c>
      <c r="D4574" s="3">
        <f t="shared" si="498"/>
        <v>1</v>
      </c>
      <c r="E4574">
        <f t="shared" si="499"/>
        <v>3</v>
      </c>
      <c r="F4574">
        <f t="shared" si="497"/>
        <v>2022</v>
      </c>
      <c r="G4574">
        <f t="shared" si="501"/>
        <v>323</v>
      </c>
      <c r="H4574">
        <f t="shared" si="502"/>
        <v>331.91666666666669</v>
      </c>
      <c r="I4574">
        <f t="shared" si="500"/>
        <v>-8.9166666666666856</v>
      </c>
      <c r="K4574" s="24">
        <v>39014</v>
      </c>
      <c r="L4574" s="25">
        <v>212</v>
      </c>
    </row>
    <row r="4575" spans="1:12" ht="15.75" thickBot="1" x14ac:dyDescent="0.3">
      <c r="A4575" s="1">
        <v>44566</v>
      </c>
      <c r="B4575" s="4">
        <v>5.6627999999999998</v>
      </c>
      <c r="C4575" s="4">
        <f t="shared" si="496"/>
        <v>7.5963239165233801E-2</v>
      </c>
      <c r="D4575" s="3">
        <f t="shared" si="498"/>
        <v>1</v>
      </c>
      <c r="E4575">
        <f t="shared" si="499"/>
        <v>3</v>
      </c>
      <c r="F4575">
        <f t="shared" si="497"/>
        <v>2022</v>
      </c>
      <c r="G4575">
        <f t="shared" si="501"/>
        <v>323</v>
      </c>
      <c r="H4575">
        <f t="shared" si="502"/>
        <v>330.08333333333331</v>
      </c>
      <c r="I4575">
        <f t="shared" si="500"/>
        <v>-7.0833333333333144</v>
      </c>
      <c r="K4575" s="22">
        <v>39013</v>
      </c>
      <c r="L4575" s="23">
        <v>211</v>
      </c>
    </row>
    <row r="4576" spans="1:12" ht="15.75" thickBot="1" x14ac:dyDescent="0.3">
      <c r="A4576" s="1">
        <v>44567</v>
      </c>
      <c r="B4576" s="4">
        <v>5.7042000000000002</v>
      </c>
      <c r="C4576" s="4">
        <f t="shared" si="496"/>
        <v>7.6327974068425411E-2</v>
      </c>
      <c r="D4576" s="3">
        <f t="shared" si="498"/>
        <v>1</v>
      </c>
      <c r="E4576">
        <f t="shared" si="499"/>
        <v>3</v>
      </c>
      <c r="F4576">
        <f t="shared" si="497"/>
        <v>2022</v>
      </c>
      <c r="G4576">
        <f t="shared" si="501"/>
        <v>333</v>
      </c>
      <c r="H4576">
        <f t="shared" si="502"/>
        <v>329.41666666666669</v>
      </c>
      <c r="I4576">
        <f t="shared" si="500"/>
        <v>3.5833333333333144</v>
      </c>
      <c r="K4576" s="24">
        <v>39010</v>
      </c>
      <c r="L4576" s="25">
        <v>212</v>
      </c>
    </row>
    <row r="4577" spans="1:12" ht="15.75" thickBot="1" x14ac:dyDescent="0.3">
      <c r="A4577" s="1">
        <v>44568</v>
      </c>
      <c r="B4577" s="4">
        <v>5.6753</v>
      </c>
      <c r="C4577" s="4">
        <f t="shared" si="496"/>
        <v>7.5936319181006073E-2</v>
      </c>
      <c r="D4577" s="3">
        <f t="shared" si="498"/>
        <v>1</v>
      </c>
      <c r="E4577">
        <f t="shared" si="499"/>
        <v>3</v>
      </c>
      <c r="F4577">
        <f t="shared" si="497"/>
        <v>2022</v>
      </c>
      <c r="G4577">
        <f t="shared" si="501"/>
        <v>333</v>
      </c>
      <c r="H4577">
        <f t="shared" si="502"/>
        <v>328.66666666666669</v>
      </c>
      <c r="I4577">
        <f t="shared" si="500"/>
        <v>4.3333333333333144</v>
      </c>
      <c r="K4577" s="22">
        <v>39009</v>
      </c>
      <c r="L4577" s="23">
        <v>210</v>
      </c>
    </row>
    <row r="4578" spans="1:12" ht="15.75" thickBot="1" x14ac:dyDescent="0.3">
      <c r="A4578" s="1">
        <v>44571</v>
      </c>
      <c r="B4578" s="4">
        <v>5.6736000000000004</v>
      </c>
      <c r="C4578" s="4">
        <f t="shared" si="496"/>
        <v>7.5577764872905503E-2</v>
      </c>
      <c r="D4578" s="3">
        <f t="shared" si="498"/>
        <v>1</v>
      </c>
      <c r="E4578">
        <f t="shared" si="499"/>
        <v>3</v>
      </c>
      <c r="F4578">
        <f t="shared" si="497"/>
        <v>2022</v>
      </c>
      <c r="G4578">
        <f t="shared" si="501"/>
        <v>335</v>
      </c>
      <c r="H4578">
        <f t="shared" si="502"/>
        <v>328.66666666666669</v>
      </c>
      <c r="I4578">
        <f t="shared" si="500"/>
        <v>6.3333333333333144</v>
      </c>
      <c r="K4578" s="24">
        <v>39008</v>
      </c>
      <c r="L4578" s="25">
        <v>211</v>
      </c>
    </row>
    <row r="4579" spans="1:12" ht="15.75" thickBot="1" x14ac:dyDescent="0.3">
      <c r="A4579" s="1">
        <v>44572</v>
      </c>
      <c r="B4579" s="4">
        <v>5.6351000000000004</v>
      </c>
      <c r="C4579" s="4">
        <f t="shared" si="496"/>
        <v>7.5268715975354381E-2</v>
      </c>
      <c r="D4579" s="3">
        <f t="shared" si="498"/>
        <v>1</v>
      </c>
      <c r="E4579">
        <f t="shared" si="499"/>
        <v>3</v>
      </c>
      <c r="F4579">
        <f t="shared" si="497"/>
        <v>2022</v>
      </c>
      <c r="G4579">
        <f t="shared" si="501"/>
        <v>336</v>
      </c>
      <c r="H4579">
        <f t="shared" si="502"/>
        <v>328.75</v>
      </c>
      <c r="I4579">
        <f t="shared" si="500"/>
        <v>7.25</v>
      </c>
      <c r="K4579" s="22">
        <v>39007</v>
      </c>
      <c r="L4579" s="23">
        <v>213</v>
      </c>
    </row>
    <row r="4580" spans="1:12" ht="15.75" thickBot="1" x14ac:dyDescent="0.3">
      <c r="A4580" s="1">
        <v>44573</v>
      </c>
      <c r="B4580" s="4">
        <v>5.5610999999999997</v>
      </c>
      <c r="C4580" s="4">
        <f t="shared" si="496"/>
        <v>7.4209486033644911E-2</v>
      </c>
      <c r="D4580" s="3">
        <f t="shared" si="498"/>
        <v>1</v>
      </c>
      <c r="E4580">
        <f t="shared" si="499"/>
        <v>3</v>
      </c>
      <c r="F4580">
        <f t="shared" si="497"/>
        <v>2022</v>
      </c>
      <c r="G4580">
        <f t="shared" si="501"/>
        <v>333</v>
      </c>
      <c r="H4580">
        <f t="shared" si="502"/>
        <v>328.66666666666669</v>
      </c>
      <c r="I4580">
        <f t="shared" si="500"/>
        <v>4.3333333333333144</v>
      </c>
      <c r="K4580" s="24">
        <v>39006</v>
      </c>
      <c r="L4580" s="25">
        <v>210</v>
      </c>
    </row>
    <row r="4581" spans="1:12" ht="15.75" thickBot="1" x14ac:dyDescent="0.3">
      <c r="A4581" s="1">
        <v>44574</v>
      </c>
      <c r="B4581" s="4">
        <v>5.5246000000000004</v>
      </c>
      <c r="C4581" s="4">
        <f t="shared" si="496"/>
        <v>7.2231042128231032E-2</v>
      </c>
      <c r="D4581" s="3">
        <f t="shared" si="498"/>
        <v>1</v>
      </c>
      <c r="E4581">
        <f t="shared" si="499"/>
        <v>3</v>
      </c>
      <c r="F4581">
        <f t="shared" si="497"/>
        <v>2022</v>
      </c>
      <c r="G4581">
        <f t="shared" si="501"/>
        <v>337</v>
      </c>
      <c r="H4581">
        <f t="shared" si="502"/>
        <v>329.16666666666669</v>
      </c>
      <c r="I4581">
        <f t="shared" si="500"/>
        <v>7.8333333333333144</v>
      </c>
      <c r="K4581" s="22">
        <v>39003</v>
      </c>
      <c r="L4581" s="23">
        <v>210</v>
      </c>
    </row>
    <row r="4582" spans="1:12" ht="15.75" thickBot="1" x14ac:dyDescent="0.3">
      <c r="A4582" s="1">
        <v>44575</v>
      </c>
      <c r="B4582" s="4">
        <v>5.5349000000000004</v>
      </c>
      <c r="C4582" s="4">
        <f t="shared" si="496"/>
        <v>7.1939761282491757E-2</v>
      </c>
      <c r="D4582" s="3">
        <f t="shared" si="498"/>
        <v>1</v>
      </c>
      <c r="E4582">
        <f t="shared" si="499"/>
        <v>3</v>
      </c>
      <c r="F4582">
        <f t="shared" si="497"/>
        <v>2022</v>
      </c>
      <c r="G4582">
        <f t="shared" si="501"/>
        <v>336</v>
      </c>
      <c r="H4582">
        <f t="shared" si="502"/>
        <v>330.08333333333331</v>
      </c>
      <c r="I4582">
        <f t="shared" si="500"/>
        <v>5.9166666666666856</v>
      </c>
      <c r="K4582" s="24">
        <v>39002</v>
      </c>
      <c r="L4582" s="25">
        <v>212</v>
      </c>
    </row>
    <row r="4583" spans="1:12" ht="15.75" thickBot="1" x14ac:dyDescent="0.3">
      <c r="A4583" s="1">
        <v>44578</v>
      </c>
      <c r="B4583" s="4">
        <v>5.5057999999999998</v>
      </c>
      <c r="C4583" s="4">
        <f t="shared" si="496"/>
        <v>7.277934479023386E-2</v>
      </c>
      <c r="D4583" s="3">
        <f t="shared" si="498"/>
        <v>1</v>
      </c>
      <c r="E4583">
        <f t="shared" si="499"/>
        <v>3</v>
      </c>
      <c r="F4583">
        <f t="shared" si="497"/>
        <v>2022</v>
      </c>
      <c r="G4583">
        <f t="shared" si="501"/>
        <v>336</v>
      </c>
      <c r="H4583">
        <f t="shared" si="502"/>
        <v>330.91666666666669</v>
      </c>
      <c r="I4583">
        <f t="shared" si="500"/>
        <v>5.0833333333333144</v>
      </c>
      <c r="K4583" s="22">
        <v>39001</v>
      </c>
      <c r="L4583" s="23">
        <v>216</v>
      </c>
    </row>
    <row r="4584" spans="1:12" ht="15.75" thickBot="1" x14ac:dyDescent="0.3">
      <c r="A4584" s="1">
        <v>44579</v>
      </c>
      <c r="B4584" s="4">
        <v>5.5213000000000001</v>
      </c>
      <c r="C4584" s="4">
        <f t="shared" si="496"/>
        <v>7.3336077338060801E-2</v>
      </c>
      <c r="D4584" s="3">
        <f t="shared" si="498"/>
        <v>1</v>
      </c>
      <c r="E4584">
        <f t="shared" si="499"/>
        <v>3</v>
      </c>
      <c r="F4584">
        <f t="shared" si="497"/>
        <v>2022</v>
      </c>
      <c r="G4584">
        <f t="shared" si="501"/>
        <v>336</v>
      </c>
      <c r="H4584">
        <f t="shared" si="502"/>
        <v>331.75</v>
      </c>
      <c r="I4584">
        <f t="shared" si="500"/>
        <v>4.25</v>
      </c>
      <c r="K4584" s="24">
        <v>39000</v>
      </c>
      <c r="L4584" s="25">
        <v>217</v>
      </c>
    </row>
    <row r="4585" spans="1:12" ht="15.75" thickBot="1" x14ac:dyDescent="0.3">
      <c r="A4585" s="1">
        <v>44580</v>
      </c>
      <c r="B4585" s="4">
        <v>5.4977999999999998</v>
      </c>
      <c r="C4585" s="4">
        <f t="shared" si="496"/>
        <v>7.4538208727831692E-2</v>
      </c>
      <c r="D4585" s="3">
        <f t="shared" si="498"/>
        <v>1</v>
      </c>
      <c r="E4585">
        <f t="shared" si="499"/>
        <v>3</v>
      </c>
      <c r="F4585">
        <f t="shared" si="497"/>
        <v>2022</v>
      </c>
      <c r="G4585">
        <f t="shared" si="501"/>
        <v>332</v>
      </c>
      <c r="H4585">
        <f t="shared" si="502"/>
        <v>332.75</v>
      </c>
      <c r="I4585">
        <f t="shared" si="500"/>
        <v>-0.75</v>
      </c>
      <c r="K4585" s="22">
        <v>38999</v>
      </c>
      <c r="L4585" s="23">
        <v>223</v>
      </c>
    </row>
    <row r="4586" spans="1:12" ht="15.75" thickBot="1" x14ac:dyDescent="0.3">
      <c r="A4586" s="1">
        <v>44581</v>
      </c>
      <c r="B4586" s="4">
        <v>5.4165999999999999</v>
      </c>
      <c r="C4586" s="4">
        <f t="shared" si="496"/>
        <v>7.7080438409701899E-2</v>
      </c>
      <c r="D4586" s="3">
        <f t="shared" si="498"/>
        <v>1</v>
      </c>
      <c r="E4586">
        <f t="shared" si="499"/>
        <v>3</v>
      </c>
      <c r="F4586">
        <f t="shared" si="497"/>
        <v>2022</v>
      </c>
      <c r="G4586">
        <f t="shared" si="501"/>
        <v>328</v>
      </c>
      <c r="H4586">
        <f t="shared" si="502"/>
        <v>333.16666666666669</v>
      </c>
      <c r="I4586">
        <f t="shared" si="500"/>
        <v>-5.1666666666666856</v>
      </c>
      <c r="K4586" s="24">
        <v>38996</v>
      </c>
      <c r="L4586" s="25">
        <v>223</v>
      </c>
    </row>
    <row r="4587" spans="1:12" ht="15.75" thickBot="1" x14ac:dyDescent="0.3">
      <c r="A4587" s="1">
        <v>44582</v>
      </c>
      <c r="B4587" s="4">
        <v>5.4401000000000002</v>
      </c>
      <c r="C4587" s="4">
        <f t="shared" si="496"/>
        <v>7.9741469228201606E-2</v>
      </c>
      <c r="D4587" s="3">
        <f t="shared" si="498"/>
        <v>1</v>
      </c>
      <c r="E4587">
        <f t="shared" si="499"/>
        <v>3</v>
      </c>
      <c r="F4587">
        <f t="shared" si="497"/>
        <v>2022</v>
      </c>
      <c r="G4587">
        <f t="shared" si="501"/>
        <v>335</v>
      </c>
      <c r="H4587">
        <f t="shared" si="502"/>
        <v>334.16666666666669</v>
      </c>
      <c r="I4587">
        <f t="shared" si="500"/>
        <v>0.83333333333331439</v>
      </c>
      <c r="K4587" s="22">
        <v>38995</v>
      </c>
      <c r="L4587" s="23">
        <v>228</v>
      </c>
    </row>
    <row r="4588" spans="1:12" ht="15.75" thickBot="1" x14ac:dyDescent="0.3">
      <c r="A4588" s="1">
        <v>44585</v>
      </c>
      <c r="B4588" s="4">
        <v>5.4909999999999997</v>
      </c>
      <c r="C4588" s="4">
        <f t="shared" si="496"/>
        <v>8.0876643842649559E-2</v>
      </c>
      <c r="D4588" s="3">
        <f t="shared" si="498"/>
        <v>1</v>
      </c>
      <c r="E4588">
        <f t="shared" si="499"/>
        <v>3</v>
      </c>
      <c r="F4588">
        <f t="shared" si="497"/>
        <v>2022</v>
      </c>
      <c r="G4588">
        <f t="shared" si="501"/>
        <v>336</v>
      </c>
      <c r="H4588">
        <f t="shared" si="502"/>
        <v>334.41666666666669</v>
      </c>
      <c r="I4588">
        <f t="shared" si="500"/>
        <v>1.5833333333333144</v>
      </c>
      <c r="K4588" s="24">
        <v>38994</v>
      </c>
      <c r="L4588" s="25">
        <v>234</v>
      </c>
    </row>
    <row r="4589" spans="1:12" ht="15.75" thickBot="1" x14ac:dyDescent="0.3">
      <c r="A4589" s="1">
        <v>44586</v>
      </c>
      <c r="B4589" s="4">
        <v>5.4970999999999997</v>
      </c>
      <c r="C4589" s="4">
        <f t="shared" si="496"/>
        <v>8.1785257316071266E-2</v>
      </c>
      <c r="D4589" s="3">
        <f t="shared" si="498"/>
        <v>1</v>
      </c>
      <c r="E4589">
        <f t="shared" si="499"/>
        <v>3</v>
      </c>
      <c r="F4589">
        <f t="shared" si="497"/>
        <v>2022</v>
      </c>
      <c r="G4589">
        <f t="shared" si="501"/>
        <v>334</v>
      </c>
      <c r="H4589">
        <f t="shared" si="502"/>
        <v>334.5</v>
      </c>
      <c r="I4589">
        <f t="shared" si="500"/>
        <v>-0.5</v>
      </c>
      <c r="K4589" s="22">
        <v>38993</v>
      </c>
      <c r="L4589" s="23">
        <v>236</v>
      </c>
    </row>
    <row r="4590" spans="1:12" ht="15.75" thickBot="1" x14ac:dyDescent="0.3">
      <c r="A4590" s="1">
        <v>44587</v>
      </c>
      <c r="B4590" s="4">
        <v>5.4324000000000003</v>
      </c>
      <c r="C4590" s="4">
        <f t="shared" si="496"/>
        <v>8.4347702220790605E-2</v>
      </c>
      <c r="D4590" s="3">
        <f t="shared" si="498"/>
        <v>1</v>
      </c>
      <c r="E4590">
        <f t="shared" si="499"/>
        <v>3</v>
      </c>
      <c r="F4590">
        <f t="shared" si="497"/>
        <v>2022</v>
      </c>
      <c r="G4590">
        <f t="shared" si="501"/>
        <v>329</v>
      </c>
      <c r="H4590">
        <f t="shared" si="502"/>
        <v>334</v>
      </c>
      <c r="I4590">
        <f t="shared" si="500"/>
        <v>-5</v>
      </c>
      <c r="K4590" s="24">
        <v>38992</v>
      </c>
      <c r="L4590" s="25">
        <v>231</v>
      </c>
    </row>
    <row r="4591" spans="1:12" ht="15.75" thickBot="1" x14ac:dyDescent="0.3">
      <c r="A4591" s="1">
        <v>44588</v>
      </c>
      <c r="B4591" s="4">
        <v>5.3811999999999998</v>
      </c>
      <c r="C4591" s="4">
        <f t="shared" si="496"/>
        <v>8.8264360155576163E-2</v>
      </c>
      <c r="D4591" s="3">
        <f t="shared" si="498"/>
        <v>1</v>
      </c>
      <c r="E4591">
        <f t="shared" si="499"/>
        <v>3</v>
      </c>
      <c r="F4591">
        <f t="shared" si="497"/>
        <v>2022</v>
      </c>
      <c r="G4591">
        <f t="shared" si="501"/>
        <v>333</v>
      </c>
      <c r="H4591">
        <f t="shared" si="502"/>
        <v>333.75</v>
      </c>
      <c r="I4591">
        <f t="shared" si="500"/>
        <v>-0.75</v>
      </c>
      <c r="K4591" s="22">
        <v>38989</v>
      </c>
      <c r="L4591" s="23">
        <v>233</v>
      </c>
    </row>
    <row r="4592" spans="1:12" ht="15.75" thickBot="1" x14ac:dyDescent="0.3">
      <c r="A4592" s="1">
        <v>44589</v>
      </c>
      <c r="B4592" s="4">
        <v>5.3954000000000004</v>
      </c>
      <c r="C4592" s="4">
        <f t="shared" si="496"/>
        <v>9.099751045753561E-2</v>
      </c>
      <c r="D4592" s="3">
        <f t="shared" si="498"/>
        <v>1</v>
      </c>
      <c r="E4592">
        <f t="shared" si="499"/>
        <v>3</v>
      </c>
      <c r="F4592">
        <f t="shared" si="497"/>
        <v>2022</v>
      </c>
      <c r="G4592">
        <f t="shared" si="501"/>
        <v>339</v>
      </c>
      <c r="H4592">
        <f t="shared" si="502"/>
        <v>334.25</v>
      </c>
      <c r="I4592">
        <f t="shared" si="500"/>
        <v>4.75</v>
      </c>
      <c r="K4592" s="24">
        <v>38988</v>
      </c>
      <c r="L4592" s="25">
        <v>233</v>
      </c>
    </row>
    <row r="4593" spans="1:12" ht="15.75" thickBot="1" x14ac:dyDescent="0.3">
      <c r="A4593" s="1">
        <v>44592</v>
      </c>
      <c r="B4593" s="4">
        <v>5.3574000000000002</v>
      </c>
      <c r="C4593" s="4">
        <f t="shared" si="496"/>
        <v>9.4806813651088478E-2</v>
      </c>
      <c r="D4593" s="3">
        <f t="shared" si="498"/>
        <v>1</v>
      </c>
      <c r="E4593">
        <f t="shared" si="499"/>
        <v>3</v>
      </c>
      <c r="F4593">
        <f t="shared" si="497"/>
        <v>2022</v>
      </c>
      <c r="G4593">
        <f t="shared" si="501"/>
        <v>334</v>
      </c>
      <c r="H4593">
        <f t="shared" si="502"/>
        <v>334</v>
      </c>
      <c r="I4593">
        <f t="shared" si="500"/>
        <v>0</v>
      </c>
      <c r="K4593" s="22">
        <v>38987</v>
      </c>
      <c r="L4593" s="23">
        <v>240</v>
      </c>
    </row>
    <row r="4594" spans="1:12" ht="15.75" thickBot="1" x14ac:dyDescent="0.3">
      <c r="A4594" s="1">
        <v>44593</v>
      </c>
      <c r="B4594" s="4">
        <v>5.2809999999999997</v>
      </c>
      <c r="C4594" s="4">
        <f t="shared" si="496"/>
        <v>0.10201879797605279</v>
      </c>
      <c r="D4594" s="3">
        <f t="shared" si="498"/>
        <v>2</v>
      </c>
      <c r="E4594">
        <f t="shared" si="499"/>
        <v>3</v>
      </c>
      <c r="F4594">
        <f t="shared" si="497"/>
        <v>2022</v>
      </c>
      <c r="G4594">
        <f t="shared" si="501"/>
        <v>331</v>
      </c>
      <c r="H4594">
        <f t="shared" si="502"/>
        <v>333.58333333333331</v>
      </c>
      <c r="I4594">
        <f t="shared" si="500"/>
        <v>-2.5833333333333144</v>
      </c>
      <c r="K4594" s="24">
        <v>38986</v>
      </c>
      <c r="L4594" s="25">
        <v>244</v>
      </c>
    </row>
    <row r="4595" spans="1:12" ht="15.75" thickBot="1" x14ac:dyDescent="0.3">
      <c r="A4595" s="1">
        <v>44594</v>
      </c>
      <c r="B4595" s="4">
        <v>5.2956000000000003</v>
      </c>
      <c r="C4595" s="4">
        <f t="shared" ref="C4595:C4658" si="503">_xlfn.STDEV.P(B4534:B4595)</f>
        <v>0.10789478240990114</v>
      </c>
      <c r="D4595" s="3">
        <f t="shared" si="498"/>
        <v>2</v>
      </c>
      <c r="E4595">
        <f t="shared" si="499"/>
        <v>3</v>
      </c>
      <c r="F4595">
        <f t="shared" si="497"/>
        <v>2022</v>
      </c>
      <c r="G4595">
        <f t="shared" si="501"/>
        <v>327</v>
      </c>
      <c r="H4595">
        <f t="shared" si="502"/>
        <v>332.83333333333331</v>
      </c>
      <c r="I4595">
        <f t="shared" si="500"/>
        <v>-5.8333333333333144</v>
      </c>
      <c r="K4595" s="22">
        <v>38985</v>
      </c>
      <c r="L4595" s="23">
        <v>250</v>
      </c>
    </row>
    <row r="4596" spans="1:12" ht="15.75" thickBot="1" x14ac:dyDescent="0.3">
      <c r="A4596" s="1">
        <v>44595</v>
      </c>
      <c r="B4596" s="4">
        <v>5.3025000000000002</v>
      </c>
      <c r="C4596" s="4">
        <f t="shared" si="503"/>
        <v>0.11309244251544973</v>
      </c>
      <c r="D4596" s="3">
        <f t="shared" si="498"/>
        <v>2</v>
      </c>
      <c r="E4596">
        <f t="shared" si="499"/>
        <v>3</v>
      </c>
      <c r="F4596">
        <f t="shared" si="497"/>
        <v>2022</v>
      </c>
      <c r="G4596">
        <f t="shared" si="501"/>
        <v>325</v>
      </c>
      <c r="H4596">
        <f t="shared" si="502"/>
        <v>331.91666666666669</v>
      </c>
      <c r="I4596">
        <f t="shared" si="500"/>
        <v>-6.9166666666666856</v>
      </c>
      <c r="K4596" s="24">
        <v>38982</v>
      </c>
      <c r="L4596" s="25">
        <v>252</v>
      </c>
    </row>
    <row r="4597" spans="1:12" ht="15.75" thickBot="1" x14ac:dyDescent="0.3">
      <c r="A4597" s="1">
        <v>44596</v>
      </c>
      <c r="B4597" s="4">
        <v>5.3284000000000002</v>
      </c>
      <c r="C4597" s="4">
        <f t="shared" si="503"/>
        <v>0.11670784414295086</v>
      </c>
      <c r="D4597" s="3">
        <f t="shared" si="498"/>
        <v>2</v>
      </c>
      <c r="E4597">
        <f t="shared" si="499"/>
        <v>3</v>
      </c>
      <c r="F4597">
        <f t="shared" si="497"/>
        <v>2022</v>
      </c>
      <c r="G4597">
        <f t="shared" si="501"/>
        <v>326</v>
      </c>
      <c r="H4597">
        <f t="shared" si="502"/>
        <v>331.41666666666669</v>
      </c>
      <c r="I4597">
        <f t="shared" si="500"/>
        <v>-5.4166666666666856</v>
      </c>
      <c r="K4597" s="22">
        <v>38981</v>
      </c>
      <c r="L4597" s="23">
        <v>244</v>
      </c>
    </row>
    <row r="4598" spans="1:12" ht="15.75" thickBot="1" x14ac:dyDescent="0.3">
      <c r="A4598" s="1">
        <v>44599</v>
      </c>
      <c r="B4598" s="4">
        <v>5.2912999999999997</v>
      </c>
      <c r="C4598" s="4">
        <f t="shared" si="503"/>
        <v>0.12098979245263432</v>
      </c>
      <c r="D4598" s="3">
        <f t="shared" si="498"/>
        <v>2</v>
      </c>
      <c r="E4598">
        <f t="shared" si="499"/>
        <v>3</v>
      </c>
      <c r="F4598">
        <f t="shared" si="497"/>
        <v>2022</v>
      </c>
      <c r="G4598">
        <f t="shared" si="501"/>
        <v>328</v>
      </c>
      <c r="H4598">
        <f t="shared" si="502"/>
        <v>331.41666666666669</v>
      </c>
      <c r="I4598">
        <f t="shared" si="500"/>
        <v>-3.4166666666666856</v>
      </c>
      <c r="K4598" s="24">
        <v>38980</v>
      </c>
      <c r="L4598" s="25">
        <v>230</v>
      </c>
    </row>
    <row r="4599" spans="1:12" ht="15.75" thickBot="1" x14ac:dyDescent="0.3">
      <c r="A4599" s="1">
        <v>44600</v>
      </c>
      <c r="B4599" s="4">
        <v>5.2698999999999998</v>
      </c>
      <c r="C4599" s="4">
        <f t="shared" si="503"/>
        <v>0.12518046017354778</v>
      </c>
      <c r="D4599" s="3">
        <f t="shared" si="498"/>
        <v>2</v>
      </c>
      <c r="E4599">
        <f t="shared" si="499"/>
        <v>3</v>
      </c>
      <c r="F4599">
        <f t="shared" si="497"/>
        <v>2022</v>
      </c>
      <c r="G4599">
        <f t="shared" si="501"/>
        <v>325</v>
      </c>
      <c r="H4599">
        <f t="shared" si="502"/>
        <v>330.58333333333331</v>
      </c>
      <c r="I4599">
        <f t="shared" si="500"/>
        <v>-5.5833333333333144</v>
      </c>
      <c r="K4599" s="22">
        <v>38979</v>
      </c>
      <c r="L4599" s="23">
        <v>226</v>
      </c>
    </row>
    <row r="4600" spans="1:12" ht="15.75" thickBot="1" x14ac:dyDescent="0.3">
      <c r="A4600" s="1">
        <v>44601</v>
      </c>
      <c r="B4600" s="4">
        <v>5.2735000000000003</v>
      </c>
      <c r="C4600" s="4">
        <f t="shared" si="503"/>
        <v>0.12911182987001202</v>
      </c>
      <c r="D4600" s="3">
        <f t="shared" si="498"/>
        <v>2</v>
      </c>
      <c r="E4600">
        <f t="shared" si="499"/>
        <v>3</v>
      </c>
      <c r="F4600">
        <f t="shared" si="497"/>
        <v>2022</v>
      </c>
      <c r="G4600">
        <f t="shared" si="501"/>
        <v>318</v>
      </c>
      <c r="H4600">
        <f t="shared" si="502"/>
        <v>329.08333333333331</v>
      </c>
      <c r="I4600">
        <f t="shared" si="500"/>
        <v>-11.083333333333314</v>
      </c>
      <c r="K4600" s="24">
        <v>38978</v>
      </c>
      <c r="L4600" s="25">
        <v>218</v>
      </c>
    </row>
    <row r="4601" spans="1:12" ht="15.75" thickBot="1" x14ac:dyDescent="0.3">
      <c r="A4601" s="1">
        <v>44602</v>
      </c>
      <c r="B4601" s="4">
        <v>5.2100999999999997</v>
      </c>
      <c r="C4601" s="4">
        <f t="shared" si="503"/>
        <v>0.13598289977882536</v>
      </c>
      <c r="D4601" s="3">
        <f t="shared" si="498"/>
        <v>2</v>
      </c>
      <c r="E4601">
        <f t="shared" si="499"/>
        <v>3</v>
      </c>
      <c r="F4601">
        <f t="shared" si="497"/>
        <v>2022</v>
      </c>
      <c r="G4601">
        <f t="shared" si="501"/>
        <v>318</v>
      </c>
      <c r="H4601">
        <f t="shared" si="502"/>
        <v>327.75</v>
      </c>
      <c r="I4601">
        <f t="shared" si="500"/>
        <v>-9.75</v>
      </c>
      <c r="K4601" s="22">
        <v>38975</v>
      </c>
      <c r="L4601" s="23">
        <v>220</v>
      </c>
    </row>
    <row r="4602" spans="1:12" ht="15.75" thickBot="1" x14ac:dyDescent="0.3">
      <c r="A4602" s="1">
        <v>44603</v>
      </c>
      <c r="B4602" s="4">
        <v>5.1986999999999997</v>
      </c>
      <c r="C4602" s="4">
        <f t="shared" si="503"/>
        <v>0.14298606377155226</v>
      </c>
      <c r="D4602" s="3">
        <f t="shared" si="498"/>
        <v>2</v>
      </c>
      <c r="E4602">
        <f t="shared" si="499"/>
        <v>3</v>
      </c>
      <c r="F4602">
        <f t="shared" si="497"/>
        <v>2022</v>
      </c>
      <c r="G4602">
        <f t="shared" si="501"/>
        <v>337</v>
      </c>
      <c r="H4602">
        <f t="shared" si="502"/>
        <v>328.41666666666669</v>
      </c>
      <c r="I4602">
        <f t="shared" si="500"/>
        <v>8.5833333333333144</v>
      </c>
      <c r="K4602" s="24">
        <v>38974</v>
      </c>
      <c r="L4602" s="25">
        <v>223</v>
      </c>
    </row>
    <row r="4603" spans="1:12" ht="15.75" thickBot="1" x14ac:dyDescent="0.3">
      <c r="A4603" s="1">
        <v>44606</v>
      </c>
      <c r="B4603" s="4">
        <v>5.2106000000000003</v>
      </c>
      <c r="C4603" s="4">
        <f t="shared" si="503"/>
        <v>0.14917180713427208</v>
      </c>
      <c r="D4603" s="3">
        <f t="shared" si="498"/>
        <v>2</v>
      </c>
      <c r="E4603">
        <f t="shared" si="499"/>
        <v>3</v>
      </c>
      <c r="F4603">
        <f t="shared" si="497"/>
        <v>2022</v>
      </c>
      <c r="G4603">
        <f t="shared" si="501"/>
        <v>335</v>
      </c>
      <c r="H4603">
        <f t="shared" si="502"/>
        <v>328.58333333333331</v>
      </c>
      <c r="I4603">
        <f t="shared" si="500"/>
        <v>6.4166666666666856</v>
      </c>
      <c r="K4603" s="22">
        <v>38973</v>
      </c>
      <c r="L4603" s="23">
        <v>225</v>
      </c>
    </row>
    <row r="4604" spans="1:12" ht="15.75" thickBot="1" x14ac:dyDescent="0.3">
      <c r="A4604" s="1">
        <v>44607</v>
      </c>
      <c r="B4604" s="4">
        <v>5.1881000000000004</v>
      </c>
      <c r="C4604" s="4">
        <f t="shared" si="503"/>
        <v>0.15569128957936115</v>
      </c>
      <c r="D4604" s="3">
        <f t="shared" si="498"/>
        <v>2</v>
      </c>
      <c r="E4604">
        <f t="shared" si="499"/>
        <v>3</v>
      </c>
      <c r="F4604">
        <f t="shared" si="497"/>
        <v>2022</v>
      </c>
      <c r="G4604">
        <f t="shared" si="501"/>
        <v>325</v>
      </c>
      <c r="H4604">
        <f t="shared" si="502"/>
        <v>327.41666666666669</v>
      </c>
      <c r="I4604">
        <f t="shared" si="500"/>
        <v>-2.4166666666666856</v>
      </c>
      <c r="K4604" s="24">
        <v>38972</v>
      </c>
      <c r="L4604" s="25">
        <v>225</v>
      </c>
    </row>
    <row r="4605" spans="1:12" ht="15.75" thickBot="1" x14ac:dyDescent="0.3">
      <c r="A4605" s="1">
        <v>44608</v>
      </c>
      <c r="B4605" s="4">
        <v>5.1630000000000003</v>
      </c>
      <c r="C4605" s="4">
        <f t="shared" si="503"/>
        <v>0.16250913954927193</v>
      </c>
      <c r="D4605" s="3">
        <f t="shared" si="498"/>
        <v>2</v>
      </c>
      <c r="E4605">
        <f t="shared" si="499"/>
        <v>3</v>
      </c>
      <c r="F4605">
        <f t="shared" si="497"/>
        <v>2022</v>
      </c>
      <c r="G4605">
        <f t="shared" si="501"/>
        <v>328</v>
      </c>
      <c r="H4605">
        <f t="shared" si="502"/>
        <v>326.91666666666669</v>
      </c>
      <c r="I4605">
        <f t="shared" si="500"/>
        <v>1.0833333333333144</v>
      </c>
      <c r="K4605" s="22">
        <v>38971</v>
      </c>
      <c r="L4605" s="23">
        <v>224</v>
      </c>
    </row>
    <row r="4606" spans="1:12" ht="15.75" thickBot="1" x14ac:dyDescent="0.3">
      <c r="A4606" s="1">
        <v>44609</v>
      </c>
      <c r="B4606" s="4">
        <v>5.1565000000000003</v>
      </c>
      <c r="C4606" s="4">
        <f t="shared" si="503"/>
        <v>0.16846156369251519</v>
      </c>
      <c r="D4606" s="3">
        <f t="shared" si="498"/>
        <v>2</v>
      </c>
      <c r="E4606">
        <f t="shared" si="499"/>
        <v>3</v>
      </c>
      <c r="F4606">
        <f t="shared" si="497"/>
        <v>2022</v>
      </c>
      <c r="G4606">
        <f t="shared" si="501"/>
        <v>335</v>
      </c>
      <c r="H4606">
        <f t="shared" si="502"/>
        <v>327.25</v>
      </c>
      <c r="I4606">
        <f t="shared" si="500"/>
        <v>7.75</v>
      </c>
      <c r="K4606" s="24">
        <v>38968</v>
      </c>
      <c r="L4606" s="25">
        <v>223</v>
      </c>
    </row>
    <row r="4607" spans="1:12" ht="15.75" thickBot="1" x14ac:dyDescent="0.3">
      <c r="A4607" s="1">
        <v>44610</v>
      </c>
      <c r="B4607" s="4">
        <v>5.1338999999999997</v>
      </c>
      <c r="C4607" s="4">
        <f t="shared" si="503"/>
        <v>0.17506013630790279</v>
      </c>
      <c r="D4607" s="3">
        <f t="shared" si="498"/>
        <v>2</v>
      </c>
      <c r="E4607">
        <f t="shared" si="499"/>
        <v>3</v>
      </c>
      <c r="F4607">
        <f t="shared" si="497"/>
        <v>2022</v>
      </c>
      <c r="G4607">
        <f t="shared" si="501"/>
        <v>340</v>
      </c>
      <c r="H4607">
        <f t="shared" si="502"/>
        <v>328.33333333333331</v>
      </c>
      <c r="I4607">
        <f t="shared" si="500"/>
        <v>11.666666666666686</v>
      </c>
      <c r="K4607" s="22">
        <v>38967</v>
      </c>
      <c r="L4607" s="23">
        <v>221</v>
      </c>
    </row>
    <row r="4608" spans="1:12" ht="15.75" thickBot="1" x14ac:dyDescent="0.3">
      <c r="A4608" s="1">
        <v>44613</v>
      </c>
      <c r="B4608" s="4">
        <v>5.0997000000000003</v>
      </c>
      <c r="C4608" s="4">
        <f t="shared" si="503"/>
        <v>0.1824944288631217</v>
      </c>
      <c r="D4608" s="3">
        <f t="shared" si="498"/>
        <v>2</v>
      </c>
      <c r="E4608">
        <f t="shared" si="499"/>
        <v>3</v>
      </c>
      <c r="F4608">
        <f t="shared" si="497"/>
        <v>2022</v>
      </c>
      <c r="G4608">
        <f t="shared" si="501"/>
        <v>340</v>
      </c>
      <c r="H4608">
        <f t="shared" si="502"/>
        <v>329.58333333333331</v>
      </c>
      <c r="I4608">
        <f t="shared" si="500"/>
        <v>10.416666666666686</v>
      </c>
      <c r="K4608" s="24">
        <v>38966</v>
      </c>
      <c r="L4608" s="25">
        <v>218</v>
      </c>
    </row>
    <row r="4609" spans="1:12" ht="15.75" thickBot="1" x14ac:dyDescent="0.3">
      <c r="A4609" s="1">
        <v>44614</v>
      </c>
      <c r="B4609" s="4">
        <v>5.0610999999999997</v>
      </c>
      <c r="C4609" s="4">
        <f t="shared" si="503"/>
        <v>0.19061296750718154</v>
      </c>
      <c r="D4609" s="3">
        <f t="shared" si="498"/>
        <v>2</v>
      </c>
      <c r="E4609">
        <f t="shared" si="499"/>
        <v>3</v>
      </c>
      <c r="F4609">
        <f t="shared" si="497"/>
        <v>2022</v>
      </c>
      <c r="G4609">
        <f t="shared" si="501"/>
        <v>341</v>
      </c>
      <c r="H4609">
        <f t="shared" si="502"/>
        <v>330.83333333333331</v>
      </c>
      <c r="I4609">
        <f t="shared" si="500"/>
        <v>10.166666666666686</v>
      </c>
      <c r="K4609" s="22">
        <v>38965</v>
      </c>
      <c r="L4609" s="23">
        <v>214</v>
      </c>
    </row>
    <row r="4610" spans="1:12" ht="15.75" thickBot="1" x14ac:dyDescent="0.3">
      <c r="A4610" s="1">
        <v>44615</v>
      </c>
      <c r="B4610" s="4">
        <v>5.0143000000000004</v>
      </c>
      <c r="C4610" s="4">
        <f t="shared" si="503"/>
        <v>0.19952625241613145</v>
      </c>
      <c r="D4610" s="3">
        <f t="shared" si="498"/>
        <v>2</v>
      </c>
      <c r="E4610">
        <f t="shared" si="499"/>
        <v>3</v>
      </c>
      <c r="F4610">
        <f t="shared" ref="F4610:F4673" si="504">YEAR(A4610)</f>
        <v>2022</v>
      </c>
      <c r="G4610">
        <f t="shared" si="501"/>
        <v>340</v>
      </c>
      <c r="H4610">
        <f t="shared" si="502"/>
        <v>331.83333333333331</v>
      </c>
      <c r="I4610">
        <f t="shared" si="500"/>
        <v>8.1666666666666856</v>
      </c>
      <c r="K4610" s="24">
        <v>38964</v>
      </c>
      <c r="L4610" s="25">
        <v>223</v>
      </c>
    </row>
    <row r="4611" spans="1:12" ht="15.75" thickBot="1" x14ac:dyDescent="0.3">
      <c r="A4611" s="1">
        <v>44616</v>
      </c>
      <c r="B4611" s="4">
        <v>5.1173999999999999</v>
      </c>
      <c r="C4611" s="4">
        <f t="shared" si="503"/>
        <v>0.2041817775489245</v>
      </c>
      <c r="D4611" s="3">
        <f t="shared" ref="D4611:D4674" si="505">MONTH(A4611)</f>
        <v>2</v>
      </c>
      <c r="E4611">
        <f t="shared" ref="E4611:E4674" si="506">IF(D4611&lt;4,3,IF(D4611&lt;7,6,IF(D4611&lt;10,9,12)))</f>
        <v>3</v>
      </c>
      <c r="F4611">
        <f t="shared" si="504"/>
        <v>2022</v>
      </c>
      <c r="G4611">
        <f t="shared" si="501"/>
        <v>338</v>
      </c>
      <c r="H4611">
        <f t="shared" si="502"/>
        <v>332.91666666666669</v>
      </c>
      <c r="I4611">
        <f t="shared" ref="I4611:I4674" si="507">G4611-H4611</f>
        <v>5.0833333333333144</v>
      </c>
      <c r="K4611" s="22">
        <v>38961</v>
      </c>
      <c r="L4611" s="23">
        <v>223</v>
      </c>
    </row>
    <row r="4612" spans="1:12" ht="15.75" thickBot="1" x14ac:dyDescent="0.3">
      <c r="A4612" s="1">
        <v>44617</v>
      </c>
      <c r="B4612" s="4">
        <v>5.1394000000000002</v>
      </c>
      <c r="C4612" s="4">
        <f t="shared" si="503"/>
        <v>0.20786669710877076</v>
      </c>
      <c r="D4612" s="3">
        <f t="shared" si="505"/>
        <v>2</v>
      </c>
      <c r="E4612">
        <f t="shared" si="506"/>
        <v>3</v>
      </c>
      <c r="F4612">
        <f t="shared" si="504"/>
        <v>2022</v>
      </c>
      <c r="G4612">
        <f t="shared" ref="G4612:G4675" si="508">_xlfn.IFNA(VLOOKUP($A4612, $K:$L, 2, 0), G4611)</f>
        <v>328</v>
      </c>
      <c r="H4612">
        <f t="shared" si="502"/>
        <v>333.75</v>
      </c>
      <c r="I4612">
        <f t="shared" si="507"/>
        <v>-5.75</v>
      </c>
      <c r="K4612" s="24">
        <v>38960</v>
      </c>
      <c r="L4612" s="25">
        <v>223</v>
      </c>
    </row>
    <row r="4613" spans="1:12" ht="15.75" thickBot="1" x14ac:dyDescent="0.3">
      <c r="A4613" s="1">
        <v>44622</v>
      </c>
      <c r="B4613" s="4">
        <v>5.1346999999999996</v>
      </c>
      <c r="C4613" s="4">
        <f t="shared" si="503"/>
        <v>0.21110736390446688</v>
      </c>
      <c r="D4613" s="3">
        <f t="shared" si="505"/>
        <v>3</v>
      </c>
      <c r="E4613">
        <f t="shared" si="506"/>
        <v>3</v>
      </c>
      <c r="F4613">
        <f t="shared" si="504"/>
        <v>2022</v>
      </c>
      <c r="G4613">
        <f t="shared" si="508"/>
        <v>327</v>
      </c>
      <c r="H4613">
        <f t="shared" si="502"/>
        <v>334.5</v>
      </c>
      <c r="I4613">
        <f t="shared" si="507"/>
        <v>-7.5</v>
      </c>
      <c r="K4613" s="22">
        <v>38959</v>
      </c>
      <c r="L4613" s="23">
        <v>225</v>
      </c>
    </row>
    <row r="4614" spans="1:12" ht="15.75" thickBot="1" x14ac:dyDescent="0.3">
      <c r="A4614" s="1">
        <v>44623</v>
      </c>
      <c r="B4614" s="4">
        <v>5.0479000000000003</v>
      </c>
      <c r="C4614" s="4">
        <f t="shared" si="503"/>
        <v>0.21624940016638311</v>
      </c>
      <c r="D4614" s="3">
        <f t="shared" si="505"/>
        <v>3</v>
      </c>
      <c r="E4614">
        <f t="shared" si="506"/>
        <v>3</v>
      </c>
      <c r="F4614">
        <f t="shared" si="504"/>
        <v>2022</v>
      </c>
      <c r="G4614">
        <f t="shared" si="508"/>
        <v>330</v>
      </c>
      <c r="H4614">
        <f t="shared" si="502"/>
        <v>333.91666666666669</v>
      </c>
      <c r="I4614">
        <f t="shared" si="507"/>
        <v>-3.9166666666666856</v>
      </c>
      <c r="K4614" s="24">
        <v>38958</v>
      </c>
      <c r="L4614" s="25">
        <v>229</v>
      </c>
    </row>
    <row r="4615" spans="1:12" ht="15.75" thickBot="1" x14ac:dyDescent="0.3">
      <c r="A4615" s="1">
        <v>44624</v>
      </c>
      <c r="B4615" s="4">
        <v>5.0758000000000001</v>
      </c>
      <c r="C4615" s="4">
        <f t="shared" si="503"/>
        <v>0.21935326970501473</v>
      </c>
      <c r="D4615" s="3">
        <f t="shared" si="505"/>
        <v>3</v>
      </c>
      <c r="E4615">
        <f t="shared" si="506"/>
        <v>3</v>
      </c>
      <c r="F4615">
        <f t="shared" si="504"/>
        <v>2022</v>
      </c>
      <c r="G4615">
        <f t="shared" si="508"/>
        <v>343</v>
      </c>
      <c r="H4615">
        <f t="shared" si="502"/>
        <v>334.58333333333331</v>
      </c>
      <c r="I4615">
        <f t="shared" si="507"/>
        <v>8.4166666666666856</v>
      </c>
      <c r="K4615" s="22">
        <v>38957</v>
      </c>
      <c r="L4615" s="23">
        <v>227</v>
      </c>
    </row>
    <row r="4616" spans="1:12" ht="15.75" thickBot="1" x14ac:dyDescent="0.3">
      <c r="A4616" s="1">
        <v>44627</v>
      </c>
      <c r="B4616" s="4">
        <v>5.0579000000000001</v>
      </c>
      <c r="C4616" s="4">
        <f t="shared" si="503"/>
        <v>0.22322610616705588</v>
      </c>
      <c r="D4616" s="3">
        <f t="shared" si="505"/>
        <v>3</v>
      </c>
      <c r="E4616">
        <f t="shared" si="506"/>
        <v>3</v>
      </c>
      <c r="F4616">
        <f t="shared" si="504"/>
        <v>2022</v>
      </c>
      <c r="G4616">
        <f t="shared" si="508"/>
        <v>347</v>
      </c>
      <c r="H4616">
        <f t="shared" si="502"/>
        <v>336.41666666666669</v>
      </c>
      <c r="I4616">
        <f t="shared" si="507"/>
        <v>10.583333333333314</v>
      </c>
      <c r="K4616" s="24">
        <v>38954</v>
      </c>
      <c r="L4616" s="25">
        <v>230</v>
      </c>
    </row>
    <row r="4617" spans="1:12" ht="15.75" thickBot="1" x14ac:dyDescent="0.3">
      <c r="A4617" s="1">
        <v>44628</v>
      </c>
      <c r="B4617" s="4">
        <v>5.0903</v>
      </c>
      <c r="C4617" s="4">
        <f t="shared" si="503"/>
        <v>0.22664809909209546</v>
      </c>
      <c r="D4617" s="3">
        <f t="shared" si="505"/>
        <v>3</v>
      </c>
      <c r="E4617">
        <f t="shared" si="506"/>
        <v>3</v>
      </c>
      <c r="F4617">
        <f t="shared" si="504"/>
        <v>2022</v>
      </c>
      <c r="G4617">
        <f t="shared" si="508"/>
        <v>346</v>
      </c>
      <c r="H4617">
        <f t="shared" si="502"/>
        <v>337.91666666666669</v>
      </c>
      <c r="I4617">
        <f t="shared" si="507"/>
        <v>8.0833333333333144</v>
      </c>
      <c r="K4617" s="22">
        <v>38953</v>
      </c>
      <c r="L4617" s="23">
        <v>226</v>
      </c>
    </row>
    <row r="4618" spans="1:12" ht="15.75" thickBot="1" x14ac:dyDescent="0.3">
      <c r="A4618" s="1">
        <v>44629</v>
      </c>
      <c r="B4618" s="4">
        <v>5.0094000000000003</v>
      </c>
      <c r="C4618" s="4">
        <f t="shared" si="503"/>
        <v>0.2320615775056751</v>
      </c>
      <c r="D4618" s="3">
        <f t="shared" si="505"/>
        <v>3</v>
      </c>
      <c r="E4618">
        <f t="shared" si="506"/>
        <v>3</v>
      </c>
      <c r="F4618">
        <f t="shared" si="504"/>
        <v>2022</v>
      </c>
      <c r="G4618">
        <f t="shared" si="508"/>
        <v>332</v>
      </c>
      <c r="H4618">
        <f t="shared" si="502"/>
        <v>337.66666666666669</v>
      </c>
      <c r="I4618">
        <f t="shared" si="507"/>
        <v>-5.6666666666666856</v>
      </c>
      <c r="K4618" s="24">
        <v>38952</v>
      </c>
      <c r="L4618" s="25">
        <v>223</v>
      </c>
    </row>
    <row r="4619" spans="1:12" ht="15.75" thickBot="1" x14ac:dyDescent="0.3">
      <c r="A4619" s="1">
        <v>44630</v>
      </c>
      <c r="B4619" s="4">
        <v>5.0513000000000003</v>
      </c>
      <c r="C4619" s="4">
        <f t="shared" si="503"/>
        <v>0.23552464554192257</v>
      </c>
      <c r="D4619" s="3">
        <f t="shared" si="505"/>
        <v>3</v>
      </c>
      <c r="E4619">
        <f t="shared" si="506"/>
        <v>3</v>
      </c>
      <c r="F4619">
        <f t="shared" si="504"/>
        <v>2022</v>
      </c>
      <c r="G4619">
        <f t="shared" si="508"/>
        <v>332</v>
      </c>
      <c r="H4619">
        <f t="shared" si="502"/>
        <v>337</v>
      </c>
      <c r="I4619">
        <f t="shared" si="507"/>
        <v>-5</v>
      </c>
      <c r="K4619" s="22">
        <v>38951</v>
      </c>
      <c r="L4619" s="23">
        <v>219</v>
      </c>
    </row>
    <row r="4620" spans="1:12" ht="15.75" thickBot="1" x14ac:dyDescent="0.3">
      <c r="A4620" s="1">
        <v>44631</v>
      </c>
      <c r="B4620" s="4">
        <v>5.0255000000000001</v>
      </c>
      <c r="C4620" s="4">
        <f t="shared" si="503"/>
        <v>0.23863645001498493</v>
      </c>
      <c r="D4620" s="3">
        <f t="shared" si="505"/>
        <v>3</v>
      </c>
      <c r="E4620">
        <f t="shared" si="506"/>
        <v>3</v>
      </c>
      <c r="F4620">
        <f t="shared" si="504"/>
        <v>2022</v>
      </c>
      <c r="G4620">
        <f t="shared" si="508"/>
        <v>330</v>
      </c>
      <c r="H4620">
        <f t="shared" si="502"/>
        <v>336.16666666666669</v>
      </c>
      <c r="I4620">
        <f t="shared" si="507"/>
        <v>-6.1666666666666856</v>
      </c>
      <c r="K4620" s="24">
        <v>38950</v>
      </c>
      <c r="L4620" s="25">
        <v>217</v>
      </c>
    </row>
    <row r="4621" spans="1:12" ht="15.75" thickBot="1" x14ac:dyDescent="0.3">
      <c r="A4621" s="1">
        <v>44634</v>
      </c>
      <c r="B4621" s="4">
        <v>5.0647000000000002</v>
      </c>
      <c r="C4621" s="4">
        <f t="shared" si="503"/>
        <v>0.24022461153144115</v>
      </c>
      <c r="D4621" s="3">
        <f t="shared" si="505"/>
        <v>3</v>
      </c>
      <c r="E4621">
        <f t="shared" si="506"/>
        <v>3</v>
      </c>
      <c r="F4621">
        <f t="shared" si="504"/>
        <v>2022</v>
      </c>
      <c r="G4621">
        <f t="shared" si="508"/>
        <v>331</v>
      </c>
      <c r="H4621">
        <f t="shared" si="502"/>
        <v>335.33333333333331</v>
      </c>
      <c r="I4621">
        <f t="shared" si="507"/>
        <v>-4.3333333333333144</v>
      </c>
      <c r="K4621" s="22">
        <v>38947</v>
      </c>
      <c r="L4621" s="23">
        <v>216</v>
      </c>
    </row>
    <row r="4622" spans="1:12" ht="15.75" thickBot="1" x14ac:dyDescent="0.3">
      <c r="A4622" s="1">
        <v>44635</v>
      </c>
      <c r="B4622" s="4">
        <v>5.1314000000000002</v>
      </c>
      <c r="C4622" s="4">
        <f t="shared" si="503"/>
        <v>0.23883596938726154</v>
      </c>
      <c r="D4622" s="3">
        <f t="shared" si="505"/>
        <v>3</v>
      </c>
      <c r="E4622">
        <f t="shared" si="506"/>
        <v>3</v>
      </c>
      <c r="F4622">
        <f t="shared" si="504"/>
        <v>2022</v>
      </c>
      <c r="G4622">
        <f t="shared" si="508"/>
        <v>331</v>
      </c>
      <c r="H4622">
        <f t="shared" si="502"/>
        <v>334.58333333333331</v>
      </c>
      <c r="I4622">
        <f t="shared" si="507"/>
        <v>-3.5833333333333144</v>
      </c>
      <c r="K4622" s="24">
        <v>38946</v>
      </c>
      <c r="L4622" s="25">
        <v>210</v>
      </c>
    </row>
    <row r="4623" spans="1:12" ht="15.75" thickBot="1" x14ac:dyDescent="0.3">
      <c r="A4623" s="1">
        <v>44636</v>
      </c>
      <c r="B4623" s="4">
        <v>5.1287000000000003</v>
      </c>
      <c r="C4623" s="4">
        <f t="shared" si="503"/>
        <v>0.23748319369311274</v>
      </c>
      <c r="D4623" s="3">
        <f t="shared" si="505"/>
        <v>3</v>
      </c>
      <c r="E4623">
        <f t="shared" si="506"/>
        <v>3</v>
      </c>
      <c r="F4623">
        <f t="shared" si="504"/>
        <v>2022</v>
      </c>
      <c r="G4623">
        <f t="shared" si="508"/>
        <v>324</v>
      </c>
      <c r="H4623">
        <f t="shared" si="502"/>
        <v>333.41666666666669</v>
      </c>
      <c r="I4623">
        <f t="shared" si="507"/>
        <v>-9.4166666666666856</v>
      </c>
      <c r="K4623" s="22">
        <v>38945</v>
      </c>
      <c r="L4623" s="23">
        <v>210</v>
      </c>
    </row>
    <row r="4624" spans="1:12" ht="15.75" thickBot="1" x14ac:dyDescent="0.3">
      <c r="A4624" s="1">
        <v>44637</v>
      </c>
      <c r="B4624" s="4">
        <v>5.0763999999999996</v>
      </c>
      <c r="C4624" s="4">
        <f t="shared" si="503"/>
        <v>0.23670711408067052</v>
      </c>
      <c r="D4624" s="3">
        <f t="shared" si="505"/>
        <v>3</v>
      </c>
      <c r="E4624">
        <f t="shared" si="506"/>
        <v>3</v>
      </c>
      <c r="F4624">
        <f t="shared" si="504"/>
        <v>2022</v>
      </c>
      <c r="G4624">
        <f t="shared" si="508"/>
        <v>310</v>
      </c>
      <c r="H4624">
        <f t="shared" si="502"/>
        <v>331.91666666666669</v>
      </c>
      <c r="I4624">
        <f t="shared" si="507"/>
        <v>-21.916666666666686</v>
      </c>
      <c r="K4624" s="24">
        <v>38944</v>
      </c>
      <c r="L4624" s="25">
        <v>210</v>
      </c>
    </row>
    <row r="4625" spans="1:12" ht="15.75" thickBot="1" x14ac:dyDescent="0.3">
      <c r="A4625" s="1">
        <v>44638</v>
      </c>
      <c r="B4625" s="4">
        <v>5.0411000000000001</v>
      </c>
      <c r="C4625" s="4">
        <f t="shared" si="503"/>
        <v>0.23598531762649072</v>
      </c>
      <c r="D4625" s="3">
        <f t="shared" si="505"/>
        <v>3</v>
      </c>
      <c r="E4625">
        <f t="shared" si="506"/>
        <v>3</v>
      </c>
      <c r="F4625">
        <f t="shared" si="504"/>
        <v>2022</v>
      </c>
      <c r="G4625">
        <f t="shared" si="508"/>
        <v>313</v>
      </c>
      <c r="H4625">
        <f t="shared" si="502"/>
        <v>330.75</v>
      </c>
      <c r="I4625">
        <f t="shared" si="507"/>
        <v>-17.75</v>
      </c>
      <c r="K4625" s="22">
        <v>38943</v>
      </c>
      <c r="L4625" s="23">
        <v>206</v>
      </c>
    </row>
    <row r="4626" spans="1:12" ht="15.75" thickBot="1" x14ac:dyDescent="0.3">
      <c r="A4626" s="1">
        <v>44641</v>
      </c>
      <c r="B4626" s="4">
        <v>4.9665999999999997</v>
      </c>
      <c r="C4626" s="4">
        <f t="shared" si="503"/>
        <v>0.23566424508183156</v>
      </c>
      <c r="D4626" s="3">
        <f t="shared" si="505"/>
        <v>3</v>
      </c>
      <c r="E4626">
        <f t="shared" si="506"/>
        <v>3</v>
      </c>
      <c r="F4626">
        <f t="shared" si="504"/>
        <v>2022</v>
      </c>
      <c r="G4626">
        <f t="shared" si="508"/>
        <v>309</v>
      </c>
      <c r="H4626">
        <f t="shared" si="502"/>
        <v>329</v>
      </c>
      <c r="I4626">
        <f t="shared" si="507"/>
        <v>-20</v>
      </c>
      <c r="K4626" s="24">
        <v>38940</v>
      </c>
      <c r="L4626" s="25">
        <v>209</v>
      </c>
    </row>
    <row r="4627" spans="1:12" ht="15.75" thickBot="1" x14ac:dyDescent="0.3">
      <c r="A4627" s="1">
        <v>44642</v>
      </c>
      <c r="B4627" s="4">
        <v>4.9207999999999998</v>
      </c>
      <c r="C4627" s="4">
        <f t="shared" si="503"/>
        <v>0.23635784139932167</v>
      </c>
      <c r="D4627" s="3">
        <f t="shared" si="505"/>
        <v>3</v>
      </c>
      <c r="E4627">
        <f t="shared" si="506"/>
        <v>3</v>
      </c>
      <c r="F4627">
        <f t="shared" si="504"/>
        <v>2022</v>
      </c>
      <c r="G4627">
        <f t="shared" si="508"/>
        <v>309</v>
      </c>
      <c r="H4627">
        <f t="shared" si="502"/>
        <v>326.16666666666669</v>
      </c>
      <c r="I4627">
        <f t="shared" si="507"/>
        <v>-17.166666666666686</v>
      </c>
      <c r="K4627" s="22">
        <v>38939</v>
      </c>
      <c r="L4627" s="23">
        <v>210</v>
      </c>
    </row>
    <row r="4628" spans="1:12" ht="15.75" thickBot="1" x14ac:dyDescent="0.3">
      <c r="A4628" s="1">
        <v>44643</v>
      </c>
      <c r="B4628" s="4">
        <v>4.8704000000000001</v>
      </c>
      <c r="C4628" s="4">
        <f t="shared" si="503"/>
        <v>0.2385530514767869</v>
      </c>
      <c r="D4628" s="3">
        <f t="shared" si="505"/>
        <v>3</v>
      </c>
      <c r="E4628">
        <f t="shared" si="506"/>
        <v>3</v>
      </c>
      <c r="F4628">
        <f t="shared" si="504"/>
        <v>2022</v>
      </c>
      <c r="G4628">
        <f t="shared" si="508"/>
        <v>320</v>
      </c>
      <c r="H4628">
        <f t="shared" ref="H4628:H4691" si="509">AVERAGE(G4617:G4628)</f>
        <v>323.91666666666669</v>
      </c>
      <c r="I4628">
        <f t="shared" si="507"/>
        <v>-3.9166666666666856</v>
      </c>
      <c r="K4628" s="24">
        <v>38938</v>
      </c>
      <c r="L4628" s="25">
        <v>208</v>
      </c>
    </row>
    <row r="4629" spans="1:12" ht="15.75" thickBot="1" x14ac:dyDescent="0.3">
      <c r="A4629" s="1">
        <v>44644</v>
      </c>
      <c r="B4629" s="4">
        <v>4.8067000000000002</v>
      </c>
      <c r="C4629" s="4">
        <f t="shared" si="503"/>
        <v>0.24276294791168626</v>
      </c>
      <c r="D4629" s="3">
        <f t="shared" si="505"/>
        <v>3</v>
      </c>
      <c r="E4629">
        <f t="shared" si="506"/>
        <v>3</v>
      </c>
      <c r="F4629">
        <f t="shared" si="504"/>
        <v>2022</v>
      </c>
      <c r="G4629">
        <f t="shared" si="508"/>
        <v>313</v>
      </c>
      <c r="H4629">
        <f t="shared" si="509"/>
        <v>321.16666666666669</v>
      </c>
      <c r="I4629">
        <f t="shared" si="507"/>
        <v>-8.1666666666666856</v>
      </c>
      <c r="K4629" s="22">
        <v>38937</v>
      </c>
      <c r="L4629" s="23">
        <v>216</v>
      </c>
    </row>
    <row r="4630" spans="1:12" ht="15.75" thickBot="1" x14ac:dyDescent="0.3">
      <c r="A4630" s="1">
        <v>44645</v>
      </c>
      <c r="B4630" s="4">
        <v>4.7782</v>
      </c>
      <c r="C4630" s="4">
        <f t="shared" si="503"/>
        <v>0.24690876455704935</v>
      </c>
      <c r="D4630" s="3">
        <f t="shared" si="505"/>
        <v>3</v>
      </c>
      <c r="E4630">
        <f t="shared" si="506"/>
        <v>3</v>
      </c>
      <c r="F4630">
        <f t="shared" si="504"/>
        <v>2022</v>
      </c>
      <c r="G4630">
        <f t="shared" si="508"/>
        <v>301</v>
      </c>
      <c r="H4630">
        <f t="shared" si="509"/>
        <v>318.58333333333331</v>
      </c>
      <c r="I4630">
        <f t="shared" si="507"/>
        <v>-17.583333333333314</v>
      </c>
      <c r="K4630" s="24">
        <v>38936</v>
      </c>
      <c r="L4630" s="25">
        <v>218</v>
      </c>
    </row>
    <row r="4631" spans="1:12" ht="15.75" thickBot="1" x14ac:dyDescent="0.3">
      <c r="A4631" s="1">
        <v>44648</v>
      </c>
      <c r="B4631" s="4">
        <v>4.7904999999999998</v>
      </c>
      <c r="C4631" s="4">
        <f t="shared" si="503"/>
        <v>0.25030692433164187</v>
      </c>
      <c r="D4631" s="3">
        <f t="shared" si="505"/>
        <v>3</v>
      </c>
      <c r="E4631">
        <f t="shared" si="506"/>
        <v>3</v>
      </c>
      <c r="F4631">
        <f t="shared" si="504"/>
        <v>2022</v>
      </c>
      <c r="G4631">
        <f t="shared" si="508"/>
        <v>301</v>
      </c>
      <c r="H4631">
        <f t="shared" si="509"/>
        <v>316</v>
      </c>
      <c r="I4631">
        <f t="shared" si="507"/>
        <v>-15</v>
      </c>
      <c r="K4631" s="22">
        <v>38933</v>
      </c>
      <c r="L4631" s="23">
        <v>220</v>
      </c>
    </row>
    <row r="4632" spans="1:12" ht="15.75" thickBot="1" x14ac:dyDescent="0.3">
      <c r="A4632" s="1">
        <v>44649</v>
      </c>
      <c r="B4632" s="4">
        <v>4.7485999999999997</v>
      </c>
      <c r="C4632" s="4">
        <f t="shared" si="503"/>
        <v>0.25375744650576859</v>
      </c>
      <c r="D4632" s="3">
        <f t="shared" si="505"/>
        <v>3</v>
      </c>
      <c r="E4632">
        <f t="shared" si="506"/>
        <v>3</v>
      </c>
      <c r="F4632">
        <f t="shared" si="504"/>
        <v>2022</v>
      </c>
      <c r="G4632">
        <f t="shared" si="508"/>
        <v>300</v>
      </c>
      <c r="H4632">
        <f t="shared" si="509"/>
        <v>313.5</v>
      </c>
      <c r="I4632">
        <f t="shared" si="507"/>
        <v>-13.5</v>
      </c>
      <c r="K4632" s="24">
        <v>38932</v>
      </c>
      <c r="L4632" s="25">
        <v>221</v>
      </c>
    </row>
    <row r="4633" spans="1:12" ht="15.75" thickBot="1" x14ac:dyDescent="0.3">
      <c r="A4633" s="1">
        <v>44650</v>
      </c>
      <c r="B4633" s="4">
        <v>4.7496999999999998</v>
      </c>
      <c r="C4633" s="4">
        <f t="shared" si="503"/>
        <v>0.25821325216303653</v>
      </c>
      <c r="D4633" s="3">
        <f t="shared" si="505"/>
        <v>3</v>
      </c>
      <c r="E4633">
        <f t="shared" si="506"/>
        <v>3</v>
      </c>
      <c r="F4633">
        <f t="shared" si="504"/>
        <v>2022</v>
      </c>
      <c r="G4633">
        <f t="shared" si="508"/>
        <v>294</v>
      </c>
      <c r="H4633">
        <f t="shared" si="509"/>
        <v>310.41666666666669</v>
      </c>
      <c r="I4633">
        <f t="shared" si="507"/>
        <v>-16.416666666666686</v>
      </c>
      <c r="K4633" s="22">
        <v>38931</v>
      </c>
      <c r="L4633" s="23">
        <v>221</v>
      </c>
    </row>
    <row r="4634" spans="1:12" ht="15.75" thickBot="1" x14ac:dyDescent="0.3">
      <c r="A4634" s="1">
        <v>44651</v>
      </c>
      <c r="B4634" s="4">
        <v>4.7378</v>
      </c>
      <c r="C4634" s="4">
        <f t="shared" si="503"/>
        <v>0.26226488972589229</v>
      </c>
      <c r="D4634" s="3">
        <f t="shared" si="505"/>
        <v>3</v>
      </c>
      <c r="E4634">
        <f t="shared" si="506"/>
        <v>3</v>
      </c>
      <c r="F4634">
        <f t="shared" si="504"/>
        <v>2022</v>
      </c>
      <c r="G4634">
        <f t="shared" si="508"/>
        <v>294</v>
      </c>
      <c r="H4634">
        <f t="shared" si="509"/>
        <v>307.33333333333331</v>
      </c>
      <c r="I4634">
        <f t="shared" si="507"/>
        <v>-13.333333333333314</v>
      </c>
      <c r="K4634" s="24">
        <v>38930</v>
      </c>
      <c r="L4634" s="25">
        <v>224</v>
      </c>
    </row>
    <row r="4635" spans="1:12" ht="15.75" thickBot="1" x14ac:dyDescent="0.3">
      <c r="A4635" s="1">
        <v>44652</v>
      </c>
      <c r="B4635" s="4">
        <v>4.6984000000000004</v>
      </c>
      <c r="C4635" s="4">
        <f t="shared" si="503"/>
        <v>0.26555657868979982</v>
      </c>
      <c r="D4635" s="3">
        <f t="shared" si="505"/>
        <v>4</v>
      </c>
      <c r="E4635">
        <f t="shared" si="506"/>
        <v>6</v>
      </c>
      <c r="F4635">
        <f t="shared" si="504"/>
        <v>2022</v>
      </c>
      <c r="G4635">
        <f t="shared" si="508"/>
        <v>295</v>
      </c>
      <c r="H4635">
        <f t="shared" si="509"/>
        <v>304.91666666666669</v>
      </c>
      <c r="I4635">
        <f t="shared" si="507"/>
        <v>-9.9166666666666856</v>
      </c>
      <c r="K4635" s="22">
        <v>38929</v>
      </c>
      <c r="L4635" s="23">
        <v>223</v>
      </c>
    </row>
    <row r="4636" spans="1:12" ht="15.75" thickBot="1" x14ac:dyDescent="0.3">
      <c r="A4636" s="1">
        <v>44655</v>
      </c>
      <c r="B4636" s="4">
        <v>4.6174999999999997</v>
      </c>
      <c r="C4636" s="4">
        <f t="shared" si="503"/>
        <v>0.26931525818906799</v>
      </c>
      <c r="D4636" s="3">
        <f t="shared" si="505"/>
        <v>4</v>
      </c>
      <c r="E4636">
        <f t="shared" si="506"/>
        <v>6</v>
      </c>
      <c r="F4636">
        <f t="shared" si="504"/>
        <v>2022</v>
      </c>
      <c r="G4636">
        <f t="shared" si="508"/>
        <v>290</v>
      </c>
      <c r="H4636">
        <f t="shared" si="509"/>
        <v>303.25</v>
      </c>
      <c r="I4636">
        <f t="shared" si="507"/>
        <v>-13.25</v>
      </c>
      <c r="K4636" s="24">
        <v>38926</v>
      </c>
      <c r="L4636" s="25">
        <v>222</v>
      </c>
    </row>
    <row r="4637" spans="1:12" ht="15.75" thickBot="1" x14ac:dyDescent="0.3">
      <c r="A4637" s="1">
        <v>44656</v>
      </c>
      <c r="B4637" s="4">
        <v>4.6399999999999997</v>
      </c>
      <c r="C4637" s="4">
        <f t="shared" si="503"/>
        <v>0.27164157650736936</v>
      </c>
      <c r="D4637" s="3">
        <f t="shared" si="505"/>
        <v>4</v>
      </c>
      <c r="E4637">
        <f t="shared" si="506"/>
        <v>6</v>
      </c>
      <c r="F4637">
        <f t="shared" si="504"/>
        <v>2022</v>
      </c>
      <c r="G4637">
        <f t="shared" si="508"/>
        <v>283</v>
      </c>
      <c r="H4637">
        <f t="shared" si="509"/>
        <v>300.75</v>
      </c>
      <c r="I4637">
        <f t="shared" si="507"/>
        <v>-17.75</v>
      </c>
      <c r="K4637" s="22">
        <v>38925</v>
      </c>
      <c r="L4637" s="23">
        <v>222</v>
      </c>
    </row>
    <row r="4638" spans="1:12" ht="15.75" thickBot="1" x14ac:dyDescent="0.3">
      <c r="A4638" s="1">
        <v>44657</v>
      </c>
      <c r="B4638" s="4">
        <v>4.6966999999999999</v>
      </c>
      <c r="C4638" s="4">
        <f t="shared" si="503"/>
        <v>0.27000462757143556</v>
      </c>
      <c r="D4638" s="3">
        <f t="shared" si="505"/>
        <v>4</v>
      </c>
      <c r="E4638">
        <f t="shared" si="506"/>
        <v>6</v>
      </c>
      <c r="F4638">
        <f t="shared" si="504"/>
        <v>2022</v>
      </c>
      <c r="G4638">
        <f t="shared" si="508"/>
        <v>292</v>
      </c>
      <c r="H4638">
        <f t="shared" si="509"/>
        <v>299.33333333333331</v>
      </c>
      <c r="I4638">
        <f t="shared" si="507"/>
        <v>-7.3333333333333144</v>
      </c>
      <c r="K4638" s="24">
        <v>38924</v>
      </c>
      <c r="L4638" s="25">
        <v>227</v>
      </c>
    </row>
    <row r="4639" spans="1:12" ht="15.75" thickBot="1" x14ac:dyDescent="0.3">
      <c r="A4639" s="1">
        <v>44658</v>
      </c>
      <c r="B4639" s="4">
        <v>4.7422000000000004</v>
      </c>
      <c r="C4639" s="4">
        <f t="shared" si="503"/>
        <v>0.26713373470312812</v>
      </c>
      <c r="D4639" s="3">
        <f t="shared" si="505"/>
        <v>4</v>
      </c>
      <c r="E4639">
        <f t="shared" si="506"/>
        <v>6</v>
      </c>
      <c r="F4639">
        <f t="shared" si="504"/>
        <v>2022</v>
      </c>
      <c r="G4639">
        <f t="shared" si="508"/>
        <v>291</v>
      </c>
      <c r="H4639">
        <f t="shared" si="509"/>
        <v>297.83333333333331</v>
      </c>
      <c r="I4639">
        <f t="shared" si="507"/>
        <v>-6.8333333333333144</v>
      </c>
      <c r="K4639" s="22">
        <v>38923</v>
      </c>
      <c r="L4639" s="23">
        <v>229</v>
      </c>
    </row>
    <row r="4640" spans="1:12" ht="15.75" thickBot="1" x14ac:dyDescent="0.3">
      <c r="A4640" s="1">
        <v>44659</v>
      </c>
      <c r="B4640" s="4">
        <v>4.7512999999999996</v>
      </c>
      <c r="C4640" s="4">
        <f t="shared" si="503"/>
        <v>0.26321277025851014</v>
      </c>
      <c r="D4640" s="3">
        <f t="shared" si="505"/>
        <v>4</v>
      </c>
      <c r="E4640">
        <f t="shared" si="506"/>
        <v>6</v>
      </c>
      <c r="F4640">
        <f t="shared" si="504"/>
        <v>2022</v>
      </c>
      <c r="G4640">
        <f t="shared" si="508"/>
        <v>294</v>
      </c>
      <c r="H4640">
        <f t="shared" si="509"/>
        <v>295.66666666666669</v>
      </c>
      <c r="I4640">
        <f t="shared" si="507"/>
        <v>-1.6666666666666856</v>
      </c>
      <c r="K4640" s="24">
        <v>38922</v>
      </c>
      <c r="L4640" s="25">
        <v>231</v>
      </c>
    </row>
    <row r="4641" spans="1:12" ht="15.75" thickBot="1" x14ac:dyDescent="0.3">
      <c r="A4641" s="1">
        <v>44662</v>
      </c>
      <c r="B4641" s="4">
        <v>4.7024999999999997</v>
      </c>
      <c r="C4641" s="4">
        <f t="shared" si="503"/>
        <v>0.26084748397970642</v>
      </c>
      <c r="D4641" s="3">
        <f t="shared" si="505"/>
        <v>4</v>
      </c>
      <c r="E4641">
        <f t="shared" si="506"/>
        <v>6</v>
      </c>
      <c r="F4641">
        <f t="shared" si="504"/>
        <v>2022</v>
      </c>
      <c r="G4641">
        <f t="shared" si="508"/>
        <v>300</v>
      </c>
      <c r="H4641">
        <f t="shared" si="509"/>
        <v>294.58333333333331</v>
      </c>
      <c r="I4641">
        <f t="shared" si="507"/>
        <v>5.4166666666666856</v>
      </c>
      <c r="K4641" s="22">
        <v>38919</v>
      </c>
      <c r="L4641" s="23">
        <v>236</v>
      </c>
    </row>
    <row r="4642" spans="1:12" ht="15.75" thickBot="1" x14ac:dyDescent="0.3">
      <c r="A4642" s="1">
        <v>44663</v>
      </c>
      <c r="B4642" s="4">
        <v>4.6482999999999999</v>
      </c>
      <c r="C4642" s="4">
        <f t="shared" si="503"/>
        <v>0.2612994424384148</v>
      </c>
      <c r="D4642" s="3">
        <f t="shared" si="505"/>
        <v>4</v>
      </c>
      <c r="E4642">
        <f t="shared" si="506"/>
        <v>6</v>
      </c>
      <c r="F4642">
        <f t="shared" si="504"/>
        <v>2022</v>
      </c>
      <c r="G4642">
        <f t="shared" si="508"/>
        <v>301</v>
      </c>
      <c r="H4642">
        <f t="shared" si="509"/>
        <v>294.58333333333331</v>
      </c>
      <c r="I4642">
        <f t="shared" si="507"/>
        <v>6.4166666666666856</v>
      </c>
      <c r="K4642" s="24">
        <v>38918</v>
      </c>
      <c r="L4642" s="25">
        <v>237</v>
      </c>
    </row>
    <row r="4643" spans="1:12" ht="15.75" thickBot="1" x14ac:dyDescent="0.3">
      <c r="A4643" s="1">
        <v>44664</v>
      </c>
      <c r="B4643" s="4">
        <v>4.6810999999999998</v>
      </c>
      <c r="C4643" s="4">
        <f t="shared" si="503"/>
        <v>0.26107550430672632</v>
      </c>
      <c r="D4643" s="3">
        <f t="shared" si="505"/>
        <v>4</v>
      </c>
      <c r="E4643">
        <f t="shared" si="506"/>
        <v>6</v>
      </c>
      <c r="F4643">
        <f t="shared" si="504"/>
        <v>2022</v>
      </c>
      <c r="G4643">
        <f t="shared" si="508"/>
        <v>296</v>
      </c>
      <c r="H4643">
        <f t="shared" si="509"/>
        <v>294.16666666666669</v>
      </c>
      <c r="I4643">
        <f t="shared" si="507"/>
        <v>1.8333333333333144</v>
      </c>
      <c r="K4643" s="22">
        <v>38917</v>
      </c>
      <c r="L4643" s="23">
        <v>236</v>
      </c>
    </row>
    <row r="4644" spans="1:12" ht="15.75" thickBot="1" x14ac:dyDescent="0.3">
      <c r="A4644" s="1">
        <v>44665</v>
      </c>
      <c r="B4644" s="4">
        <v>4.7157999999999998</v>
      </c>
      <c r="C4644" s="4">
        <f t="shared" si="503"/>
        <v>0.25903289256440187</v>
      </c>
      <c r="D4644" s="3">
        <f t="shared" si="505"/>
        <v>4</v>
      </c>
      <c r="E4644">
        <f t="shared" si="506"/>
        <v>6</v>
      </c>
      <c r="F4644">
        <f t="shared" si="504"/>
        <v>2022</v>
      </c>
      <c r="G4644">
        <f t="shared" si="508"/>
        <v>284</v>
      </c>
      <c r="H4644">
        <f t="shared" si="509"/>
        <v>292.83333333333331</v>
      </c>
      <c r="I4644">
        <f t="shared" si="507"/>
        <v>-8.8333333333333144</v>
      </c>
      <c r="K4644" s="24">
        <v>38916</v>
      </c>
      <c r="L4644" s="25">
        <v>242</v>
      </c>
    </row>
    <row r="4645" spans="1:12" ht="15.75" thickBot="1" x14ac:dyDescent="0.3">
      <c r="A4645" s="1">
        <v>44669</v>
      </c>
      <c r="B4645" s="4">
        <v>4.6745999999999999</v>
      </c>
      <c r="C4645" s="4">
        <f t="shared" si="503"/>
        <v>0.25808058855695903</v>
      </c>
      <c r="D4645" s="3">
        <f t="shared" si="505"/>
        <v>4</v>
      </c>
      <c r="E4645">
        <f t="shared" si="506"/>
        <v>6</v>
      </c>
      <c r="F4645">
        <f t="shared" si="504"/>
        <v>2022</v>
      </c>
      <c r="G4645">
        <f t="shared" si="508"/>
        <v>284</v>
      </c>
      <c r="H4645">
        <f t="shared" si="509"/>
        <v>292</v>
      </c>
      <c r="I4645">
        <f t="shared" si="507"/>
        <v>-8</v>
      </c>
      <c r="K4645" s="22">
        <v>38915</v>
      </c>
      <c r="L4645" s="23">
        <v>251</v>
      </c>
    </row>
    <row r="4646" spans="1:12" ht="15.75" thickBot="1" x14ac:dyDescent="0.3">
      <c r="A4646" s="1">
        <v>44670</v>
      </c>
      <c r="B4646" s="4">
        <v>4.6664000000000003</v>
      </c>
      <c r="C4646" s="4">
        <f t="shared" si="503"/>
        <v>0.25617075551934237</v>
      </c>
      <c r="D4646" s="3">
        <f t="shared" si="505"/>
        <v>4</v>
      </c>
      <c r="E4646">
        <f t="shared" si="506"/>
        <v>6</v>
      </c>
      <c r="F4646">
        <f t="shared" si="504"/>
        <v>2022</v>
      </c>
      <c r="G4646">
        <f t="shared" si="508"/>
        <v>283</v>
      </c>
      <c r="H4646">
        <f t="shared" si="509"/>
        <v>291.08333333333331</v>
      </c>
      <c r="I4646">
        <f t="shared" si="507"/>
        <v>-8.0833333333333144</v>
      </c>
      <c r="K4646" s="24">
        <v>38912</v>
      </c>
      <c r="L4646" s="25">
        <v>255</v>
      </c>
    </row>
    <row r="4647" spans="1:12" ht="15.75" thickBot="1" x14ac:dyDescent="0.3">
      <c r="A4647" s="1">
        <v>44671</v>
      </c>
      <c r="B4647" s="4">
        <v>4.6397000000000004</v>
      </c>
      <c r="C4647" s="4">
        <f t="shared" si="503"/>
        <v>0.25485296740944291</v>
      </c>
      <c r="D4647" s="3">
        <f t="shared" si="505"/>
        <v>4</v>
      </c>
      <c r="E4647">
        <f t="shared" si="506"/>
        <v>6</v>
      </c>
      <c r="F4647">
        <f t="shared" si="504"/>
        <v>2022</v>
      </c>
      <c r="G4647">
        <f t="shared" si="508"/>
        <v>283</v>
      </c>
      <c r="H4647">
        <f t="shared" si="509"/>
        <v>290.08333333333331</v>
      </c>
      <c r="I4647">
        <f t="shared" si="507"/>
        <v>-7.0833333333333144</v>
      </c>
      <c r="K4647" s="22">
        <v>38911</v>
      </c>
      <c r="L4647" s="23">
        <v>254</v>
      </c>
    </row>
    <row r="4648" spans="1:12" ht="15.75" thickBot="1" x14ac:dyDescent="0.3">
      <c r="A4648" s="1">
        <v>44673</v>
      </c>
      <c r="B4648" s="4">
        <v>4.7325999999999997</v>
      </c>
      <c r="C4648" s="4">
        <f t="shared" si="503"/>
        <v>0.25300151445977276</v>
      </c>
      <c r="D4648" s="3">
        <f t="shared" si="505"/>
        <v>4</v>
      </c>
      <c r="E4648">
        <f t="shared" si="506"/>
        <v>6</v>
      </c>
      <c r="F4648">
        <f t="shared" si="504"/>
        <v>2022</v>
      </c>
      <c r="G4648">
        <f t="shared" si="508"/>
        <v>293</v>
      </c>
      <c r="H4648">
        <f t="shared" si="509"/>
        <v>290.33333333333331</v>
      </c>
      <c r="I4648">
        <f t="shared" si="507"/>
        <v>2.6666666666666856</v>
      </c>
      <c r="K4648" s="24">
        <v>38910</v>
      </c>
      <c r="L4648" s="25">
        <v>248</v>
      </c>
    </row>
    <row r="4649" spans="1:12" ht="15.75" thickBot="1" x14ac:dyDescent="0.3">
      <c r="A4649" s="1">
        <v>44676</v>
      </c>
      <c r="B4649" s="4">
        <v>4.8818000000000001</v>
      </c>
      <c r="C4649" s="4">
        <f t="shared" si="503"/>
        <v>0.24800549622992182</v>
      </c>
      <c r="D4649" s="3">
        <f t="shared" si="505"/>
        <v>4</v>
      </c>
      <c r="E4649">
        <f t="shared" si="506"/>
        <v>6</v>
      </c>
      <c r="F4649">
        <f t="shared" si="504"/>
        <v>2022</v>
      </c>
      <c r="G4649">
        <f t="shared" si="508"/>
        <v>295</v>
      </c>
      <c r="H4649">
        <f t="shared" si="509"/>
        <v>291.33333333333331</v>
      </c>
      <c r="I4649">
        <f t="shared" si="507"/>
        <v>3.6666666666666856</v>
      </c>
      <c r="K4649" s="22">
        <v>38909</v>
      </c>
      <c r="L4649" s="23">
        <v>245</v>
      </c>
    </row>
    <row r="4650" spans="1:12" ht="15.75" thickBot="1" x14ac:dyDescent="0.3">
      <c r="A4650" s="1">
        <v>44677</v>
      </c>
      <c r="B4650" s="4">
        <v>4.9665999999999997</v>
      </c>
      <c r="C4650" s="4">
        <f t="shared" si="503"/>
        <v>0.2405414912039808</v>
      </c>
      <c r="D4650" s="3">
        <f t="shared" si="505"/>
        <v>4</v>
      </c>
      <c r="E4650">
        <f t="shared" si="506"/>
        <v>6</v>
      </c>
      <c r="F4650">
        <f t="shared" si="504"/>
        <v>2022</v>
      </c>
      <c r="G4650">
        <f t="shared" si="508"/>
        <v>298</v>
      </c>
      <c r="H4650">
        <f t="shared" si="509"/>
        <v>291.83333333333331</v>
      </c>
      <c r="I4650">
        <f t="shared" si="507"/>
        <v>6.1666666666666856</v>
      </c>
      <c r="K4650" s="24">
        <v>38908</v>
      </c>
      <c r="L4650" s="25">
        <v>243</v>
      </c>
    </row>
    <row r="4651" spans="1:12" ht="15.75" thickBot="1" x14ac:dyDescent="0.3">
      <c r="A4651" s="1">
        <v>44678</v>
      </c>
      <c r="B4651" s="4">
        <v>5.0167000000000002</v>
      </c>
      <c r="C4651" s="4">
        <f t="shared" si="503"/>
        <v>0.23228995058900204</v>
      </c>
      <c r="D4651" s="3">
        <f t="shared" si="505"/>
        <v>4</v>
      </c>
      <c r="E4651">
        <f t="shared" si="506"/>
        <v>6</v>
      </c>
      <c r="F4651">
        <f t="shared" si="504"/>
        <v>2022</v>
      </c>
      <c r="G4651">
        <f t="shared" si="508"/>
        <v>297</v>
      </c>
      <c r="H4651">
        <f t="shared" si="509"/>
        <v>292.33333333333331</v>
      </c>
      <c r="I4651">
        <f t="shared" si="507"/>
        <v>4.6666666666666856</v>
      </c>
      <c r="K4651" s="22">
        <v>38905</v>
      </c>
      <c r="L4651" s="23">
        <v>245</v>
      </c>
    </row>
    <row r="4652" spans="1:12" ht="15.75" thickBot="1" x14ac:dyDescent="0.3">
      <c r="A4652" s="1">
        <v>44679</v>
      </c>
      <c r="B4652" s="4">
        <v>5.0110000000000001</v>
      </c>
      <c r="C4652" s="4">
        <f t="shared" si="503"/>
        <v>0.22564537861134601</v>
      </c>
      <c r="D4652" s="3">
        <f t="shared" si="505"/>
        <v>4</v>
      </c>
      <c r="E4652">
        <f t="shared" si="506"/>
        <v>6</v>
      </c>
      <c r="F4652">
        <f t="shared" si="504"/>
        <v>2022</v>
      </c>
      <c r="G4652">
        <f t="shared" si="508"/>
        <v>303</v>
      </c>
      <c r="H4652">
        <f t="shared" si="509"/>
        <v>293.08333333333331</v>
      </c>
      <c r="I4652">
        <f t="shared" si="507"/>
        <v>9.9166666666666856</v>
      </c>
      <c r="K4652" s="24">
        <v>38904</v>
      </c>
      <c r="L4652" s="25">
        <v>243</v>
      </c>
    </row>
    <row r="4653" spans="1:12" ht="15.75" thickBot="1" x14ac:dyDescent="0.3">
      <c r="A4653" s="1">
        <v>44680</v>
      </c>
      <c r="B4653" s="4">
        <v>4.9191000000000003</v>
      </c>
      <c r="C4653" s="4">
        <f t="shared" si="503"/>
        <v>0.22031686294120553</v>
      </c>
      <c r="D4653" s="3">
        <f t="shared" si="505"/>
        <v>4</v>
      </c>
      <c r="E4653">
        <f t="shared" si="506"/>
        <v>6</v>
      </c>
      <c r="F4653">
        <f t="shared" si="504"/>
        <v>2022</v>
      </c>
      <c r="G4653">
        <f t="shared" si="508"/>
        <v>306</v>
      </c>
      <c r="H4653">
        <f t="shared" si="509"/>
        <v>293.58333333333331</v>
      </c>
      <c r="I4653">
        <f t="shared" si="507"/>
        <v>12.416666666666686</v>
      </c>
      <c r="K4653" s="22">
        <v>38903</v>
      </c>
      <c r="L4653" s="23">
        <v>248</v>
      </c>
    </row>
    <row r="4654" spans="1:12" ht="15.75" thickBot="1" x14ac:dyDescent="0.3">
      <c r="A4654" s="1">
        <v>44683</v>
      </c>
      <c r="B4654" s="4">
        <v>5.0266000000000002</v>
      </c>
      <c r="C4654" s="4">
        <f t="shared" si="503"/>
        <v>0.21410127348891078</v>
      </c>
      <c r="D4654" s="3">
        <f t="shared" si="505"/>
        <v>5</v>
      </c>
      <c r="E4654">
        <f t="shared" si="506"/>
        <v>6</v>
      </c>
      <c r="F4654">
        <f t="shared" si="504"/>
        <v>2022</v>
      </c>
      <c r="G4654">
        <f t="shared" si="508"/>
        <v>310</v>
      </c>
      <c r="H4654">
        <f t="shared" si="509"/>
        <v>294.33333333333331</v>
      </c>
      <c r="I4654">
        <f t="shared" si="507"/>
        <v>15.666666666666686</v>
      </c>
      <c r="K4654" s="24">
        <v>38902</v>
      </c>
      <c r="L4654" s="25">
        <v>247</v>
      </c>
    </row>
    <row r="4655" spans="1:12" ht="15.75" thickBot="1" x14ac:dyDescent="0.3">
      <c r="A4655" s="1">
        <v>44684</v>
      </c>
      <c r="B4655" s="4">
        <v>5.0167000000000002</v>
      </c>
      <c r="C4655" s="4">
        <f t="shared" si="503"/>
        <v>0.2086750066929777</v>
      </c>
      <c r="D4655" s="3">
        <f t="shared" si="505"/>
        <v>5</v>
      </c>
      <c r="E4655">
        <f t="shared" si="506"/>
        <v>6</v>
      </c>
      <c r="F4655">
        <f t="shared" si="504"/>
        <v>2022</v>
      </c>
      <c r="G4655">
        <f t="shared" si="508"/>
        <v>302</v>
      </c>
      <c r="H4655">
        <f t="shared" si="509"/>
        <v>294.83333333333331</v>
      </c>
      <c r="I4655">
        <f t="shared" si="507"/>
        <v>7.1666666666666856</v>
      </c>
      <c r="K4655" s="22">
        <v>38901</v>
      </c>
      <c r="L4655" s="23">
        <v>247</v>
      </c>
    </row>
    <row r="4656" spans="1:12" ht="15.75" thickBot="1" x14ac:dyDescent="0.3">
      <c r="A4656" s="1">
        <v>44685</v>
      </c>
      <c r="B4656" s="4">
        <v>5.0092999999999996</v>
      </c>
      <c r="C4656" s="4">
        <f t="shared" si="503"/>
        <v>0.20503589813477402</v>
      </c>
      <c r="D4656" s="3">
        <f t="shared" si="505"/>
        <v>5</v>
      </c>
      <c r="E4656">
        <f t="shared" si="506"/>
        <v>6</v>
      </c>
      <c r="F4656">
        <f t="shared" si="504"/>
        <v>2022</v>
      </c>
      <c r="G4656">
        <f t="shared" si="508"/>
        <v>300</v>
      </c>
      <c r="H4656">
        <f t="shared" si="509"/>
        <v>296.16666666666669</v>
      </c>
      <c r="I4656">
        <f t="shared" si="507"/>
        <v>3.8333333333333144</v>
      </c>
      <c r="K4656" s="24">
        <v>38898</v>
      </c>
      <c r="L4656" s="25">
        <v>254</v>
      </c>
    </row>
    <row r="4657" spans="1:12" ht="15.75" thickBot="1" x14ac:dyDescent="0.3">
      <c r="A4657" s="1">
        <v>44686</v>
      </c>
      <c r="B4657" s="4">
        <v>5.0050999999999997</v>
      </c>
      <c r="C4657" s="4">
        <f t="shared" si="503"/>
        <v>0.20084519071851203</v>
      </c>
      <c r="D4657" s="3">
        <f t="shared" si="505"/>
        <v>5</v>
      </c>
      <c r="E4657">
        <f t="shared" si="506"/>
        <v>6</v>
      </c>
      <c r="F4657">
        <f t="shared" si="504"/>
        <v>2022</v>
      </c>
      <c r="G4657">
        <f t="shared" si="508"/>
        <v>299</v>
      </c>
      <c r="H4657">
        <f t="shared" si="509"/>
        <v>297.41666666666669</v>
      </c>
      <c r="I4657">
        <f t="shared" si="507"/>
        <v>1.5833333333333144</v>
      </c>
      <c r="K4657" s="22">
        <v>38897</v>
      </c>
      <c r="L4657" s="23">
        <v>254</v>
      </c>
    </row>
    <row r="4658" spans="1:12" ht="15.75" thickBot="1" x14ac:dyDescent="0.3">
      <c r="A4658" s="1">
        <v>44687</v>
      </c>
      <c r="B4658" s="4">
        <v>5.0750000000000002</v>
      </c>
      <c r="C4658" s="4">
        <f t="shared" si="503"/>
        <v>0.19670860319457215</v>
      </c>
      <c r="D4658" s="3">
        <f t="shared" si="505"/>
        <v>5</v>
      </c>
      <c r="E4658">
        <f t="shared" si="506"/>
        <v>6</v>
      </c>
      <c r="F4658">
        <f t="shared" si="504"/>
        <v>2022</v>
      </c>
      <c r="G4658">
        <f t="shared" si="508"/>
        <v>301</v>
      </c>
      <c r="H4658">
        <f t="shared" si="509"/>
        <v>298.91666666666669</v>
      </c>
      <c r="I4658">
        <f t="shared" si="507"/>
        <v>2.0833333333333144</v>
      </c>
      <c r="K4658" s="24">
        <v>38896</v>
      </c>
      <c r="L4658" s="25">
        <v>260</v>
      </c>
    </row>
    <row r="4659" spans="1:12" ht="15.75" thickBot="1" x14ac:dyDescent="0.3">
      <c r="A4659" s="1">
        <v>44690</v>
      </c>
      <c r="B4659" s="4">
        <v>5.1340000000000003</v>
      </c>
      <c r="C4659" s="4">
        <f t="shared" ref="C4659:C4722" si="510">_xlfn.STDEV.P(B4598:B4659)</f>
        <v>0.19235770719055884</v>
      </c>
      <c r="D4659" s="3">
        <f t="shared" si="505"/>
        <v>5</v>
      </c>
      <c r="E4659">
        <f t="shared" si="506"/>
        <v>6</v>
      </c>
      <c r="F4659">
        <f t="shared" si="504"/>
        <v>2022</v>
      </c>
      <c r="G4659">
        <f t="shared" si="508"/>
        <v>323</v>
      </c>
      <c r="H4659">
        <f t="shared" si="509"/>
        <v>302.25</v>
      </c>
      <c r="I4659">
        <f t="shared" si="507"/>
        <v>20.75</v>
      </c>
      <c r="K4659" s="22">
        <v>38895</v>
      </c>
      <c r="L4659" s="23">
        <v>269</v>
      </c>
    </row>
    <row r="4660" spans="1:12" ht="15.75" thickBot="1" x14ac:dyDescent="0.3">
      <c r="A4660" s="1">
        <v>44691</v>
      </c>
      <c r="B4660" s="4">
        <v>5.1390000000000002</v>
      </c>
      <c r="C4660" s="4">
        <f t="shared" si="510"/>
        <v>0.18905134914055147</v>
      </c>
      <c r="D4660" s="3">
        <f t="shared" si="505"/>
        <v>5</v>
      </c>
      <c r="E4660">
        <f t="shared" si="506"/>
        <v>6</v>
      </c>
      <c r="F4660">
        <f t="shared" si="504"/>
        <v>2022</v>
      </c>
      <c r="G4660">
        <f t="shared" si="508"/>
        <v>315</v>
      </c>
      <c r="H4660">
        <f t="shared" si="509"/>
        <v>304.08333333333331</v>
      </c>
      <c r="I4660">
        <f t="shared" si="507"/>
        <v>10.916666666666686</v>
      </c>
      <c r="K4660" s="24">
        <v>38894</v>
      </c>
      <c r="L4660" s="25">
        <v>261</v>
      </c>
    </row>
    <row r="4661" spans="1:12" ht="15.75" thickBot="1" x14ac:dyDescent="0.3">
      <c r="A4661" s="1">
        <v>44692</v>
      </c>
      <c r="B4661" s="4">
        <v>5.1243999999999996</v>
      </c>
      <c r="C4661" s="4">
        <f t="shared" si="510"/>
        <v>0.18603455289953166</v>
      </c>
      <c r="D4661" s="3">
        <f t="shared" si="505"/>
        <v>5</v>
      </c>
      <c r="E4661">
        <f t="shared" si="506"/>
        <v>6</v>
      </c>
      <c r="F4661">
        <f t="shared" si="504"/>
        <v>2022</v>
      </c>
      <c r="G4661">
        <f t="shared" si="508"/>
        <v>316</v>
      </c>
      <c r="H4661">
        <f t="shared" si="509"/>
        <v>305.83333333333331</v>
      </c>
      <c r="I4661">
        <f t="shared" si="507"/>
        <v>10.166666666666686</v>
      </c>
      <c r="K4661" s="22">
        <v>38891</v>
      </c>
      <c r="L4661" s="23">
        <v>258</v>
      </c>
    </row>
    <row r="4662" spans="1:12" ht="15.75" thickBot="1" x14ac:dyDescent="0.3">
      <c r="A4662" s="1">
        <v>44693</v>
      </c>
      <c r="B4662" s="4">
        <v>5.1482000000000001</v>
      </c>
      <c r="C4662" s="4">
        <f t="shared" si="510"/>
        <v>0.18322170051623923</v>
      </c>
      <c r="D4662" s="3">
        <f t="shared" si="505"/>
        <v>5</v>
      </c>
      <c r="E4662">
        <f t="shared" si="506"/>
        <v>6</v>
      </c>
      <c r="F4662">
        <f t="shared" si="504"/>
        <v>2022</v>
      </c>
      <c r="G4662">
        <f t="shared" si="508"/>
        <v>318</v>
      </c>
      <c r="H4662">
        <f t="shared" si="509"/>
        <v>307.5</v>
      </c>
      <c r="I4662">
        <f t="shared" si="507"/>
        <v>10.5</v>
      </c>
      <c r="K4662" s="24">
        <v>38890</v>
      </c>
      <c r="L4662" s="25">
        <v>258</v>
      </c>
    </row>
    <row r="4663" spans="1:12" ht="15.75" thickBot="1" x14ac:dyDescent="0.3">
      <c r="A4663" s="1">
        <v>44694</v>
      </c>
      <c r="B4663" s="4">
        <v>5.1074999999999999</v>
      </c>
      <c r="C4663" s="4">
        <f t="shared" si="510"/>
        <v>0.18134465446898218</v>
      </c>
      <c r="D4663" s="3">
        <f t="shared" si="505"/>
        <v>5</v>
      </c>
      <c r="E4663">
        <f t="shared" si="506"/>
        <v>6</v>
      </c>
      <c r="F4663">
        <f t="shared" si="504"/>
        <v>2022</v>
      </c>
      <c r="G4663">
        <f t="shared" si="508"/>
        <v>314</v>
      </c>
      <c r="H4663">
        <f t="shared" si="509"/>
        <v>308.91666666666669</v>
      </c>
      <c r="I4663">
        <f t="shared" si="507"/>
        <v>5.0833333333333144</v>
      </c>
      <c r="K4663" s="22">
        <v>38889</v>
      </c>
      <c r="L4663" s="23">
        <v>257</v>
      </c>
    </row>
    <row r="4664" spans="1:12" ht="15.75" thickBot="1" x14ac:dyDescent="0.3">
      <c r="A4664" s="1">
        <v>44697</v>
      </c>
      <c r="B4664" s="4">
        <v>5.0666000000000002</v>
      </c>
      <c r="C4664" s="4">
        <f t="shared" si="510"/>
        <v>0.17918757744617841</v>
      </c>
      <c r="D4664" s="3">
        <f t="shared" si="505"/>
        <v>5</v>
      </c>
      <c r="E4664">
        <f t="shared" si="506"/>
        <v>6</v>
      </c>
      <c r="F4664">
        <f t="shared" si="504"/>
        <v>2022</v>
      </c>
      <c r="G4664">
        <f t="shared" si="508"/>
        <v>319</v>
      </c>
      <c r="H4664">
        <f t="shared" si="509"/>
        <v>310.25</v>
      </c>
      <c r="I4664">
        <f t="shared" si="507"/>
        <v>8.75</v>
      </c>
      <c r="K4664" s="24">
        <v>38888</v>
      </c>
      <c r="L4664" s="25">
        <v>254</v>
      </c>
    </row>
    <row r="4665" spans="1:12" ht="15.75" thickBot="1" x14ac:dyDescent="0.3">
      <c r="A4665" s="1">
        <v>44698</v>
      </c>
      <c r="B4665" s="4">
        <v>4.9676</v>
      </c>
      <c r="C4665" s="4">
        <f t="shared" si="510"/>
        <v>0.17605473052422763</v>
      </c>
      <c r="D4665" s="3">
        <f t="shared" si="505"/>
        <v>5</v>
      </c>
      <c r="E4665">
        <f t="shared" si="506"/>
        <v>6</v>
      </c>
      <c r="F4665">
        <f t="shared" si="504"/>
        <v>2022</v>
      </c>
      <c r="G4665">
        <f t="shared" si="508"/>
        <v>315</v>
      </c>
      <c r="H4665">
        <f t="shared" si="509"/>
        <v>311</v>
      </c>
      <c r="I4665">
        <f t="shared" si="507"/>
        <v>4</v>
      </c>
      <c r="K4665" s="22">
        <v>38887</v>
      </c>
      <c r="L4665" s="23">
        <v>257</v>
      </c>
    </row>
    <row r="4666" spans="1:12" ht="15.75" thickBot="1" x14ac:dyDescent="0.3">
      <c r="A4666" s="1">
        <v>44699</v>
      </c>
      <c r="B4666" s="4">
        <v>4.9592000000000001</v>
      </c>
      <c r="C4666" s="4">
        <f t="shared" si="510"/>
        <v>0.17330004503386867</v>
      </c>
      <c r="D4666" s="3">
        <f t="shared" si="505"/>
        <v>5</v>
      </c>
      <c r="E4666">
        <f t="shared" si="506"/>
        <v>6</v>
      </c>
      <c r="F4666">
        <f t="shared" si="504"/>
        <v>2022</v>
      </c>
      <c r="G4666">
        <f t="shared" si="508"/>
        <v>328</v>
      </c>
      <c r="H4666">
        <f t="shared" si="509"/>
        <v>312.5</v>
      </c>
      <c r="I4666">
        <f t="shared" si="507"/>
        <v>15.5</v>
      </c>
      <c r="K4666" s="24">
        <v>38884</v>
      </c>
      <c r="L4666" s="25">
        <v>255</v>
      </c>
    </row>
    <row r="4667" spans="1:12" ht="15.75" thickBot="1" x14ac:dyDescent="0.3">
      <c r="A4667" s="1">
        <v>44700</v>
      </c>
      <c r="B4667" s="4">
        <v>4.9198000000000004</v>
      </c>
      <c r="C4667" s="4">
        <f t="shared" si="510"/>
        <v>0.17097824304329709</v>
      </c>
      <c r="D4667" s="3">
        <f t="shared" si="505"/>
        <v>5</v>
      </c>
      <c r="E4667">
        <f t="shared" si="506"/>
        <v>6</v>
      </c>
      <c r="F4667">
        <f t="shared" si="504"/>
        <v>2022</v>
      </c>
      <c r="G4667">
        <f t="shared" si="508"/>
        <v>326</v>
      </c>
      <c r="H4667">
        <f t="shared" si="509"/>
        <v>314.5</v>
      </c>
      <c r="I4667">
        <f t="shared" si="507"/>
        <v>11.5</v>
      </c>
      <c r="K4667" s="22">
        <v>38883</v>
      </c>
      <c r="L4667" s="23">
        <v>253</v>
      </c>
    </row>
    <row r="4668" spans="1:12" ht="15.75" thickBot="1" x14ac:dyDescent="0.3">
      <c r="A4668" s="1">
        <v>44701</v>
      </c>
      <c r="B4668" s="4">
        <v>4.8776999999999999</v>
      </c>
      <c r="C4668" s="4">
        <f t="shared" si="510"/>
        <v>0.16881317287495143</v>
      </c>
      <c r="D4668" s="3">
        <f t="shared" si="505"/>
        <v>5</v>
      </c>
      <c r="E4668">
        <f t="shared" si="506"/>
        <v>6</v>
      </c>
      <c r="F4668">
        <f t="shared" si="504"/>
        <v>2022</v>
      </c>
      <c r="G4668">
        <f t="shared" si="508"/>
        <v>332</v>
      </c>
      <c r="H4668">
        <f t="shared" si="509"/>
        <v>317.16666666666669</v>
      </c>
      <c r="I4668">
        <f t="shared" si="507"/>
        <v>14.833333333333314</v>
      </c>
      <c r="K4668" s="24">
        <v>38882</v>
      </c>
      <c r="L4668" s="25">
        <v>265</v>
      </c>
    </row>
    <row r="4669" spans="1:12" ht="15.75" thickBot="1" x14ac:dyDescent="0.3">
      <c r="A4669" s="1">
        <v>44704</v>
      </c>
      <c r="B4669" s="4">
        <v>4.7972999999999999</v>
      </c>
      <c r="C4669" s="4">
        <f t="shared" si="510"/>
        <v>0.16767528278746521</v>
      </c>
      <c r="D4669" s="3">
        <f t="shared" si="505"/>
        <v>5</v>
      </c>
      <c r="E4669">
        <f t="shared" si="506"/>
        <v>6</v>
      </c>
      <c r="F4669">
        <f t="shared" si="504"/>
        <v>2022</v>
      </c>
      <c r="G4669">
        <f t="shared" si="508"/>
        <v>325</v>
      </c>
      <c r="H4669">
        <f t="shared" si="509"/>
        <v>319.33333333333331</v>
      </c>
      <c r="I4669">
        <f t="shared" si="507"/>
        <v>5.6666666666666856</v>
      </c>
      <c r="K4669" s="22">
        <v>38881</v>
      </c>
      <c r="L4669" s="23">
        <v>276</v>
      </c>
    </row>
    <row r="4670" spans="1:12" ht="15.75" thickBot="1" x14ac:dyDescent="0.3">
      <c r="A4670" s="1">
        <v>44705</v>
      </c>
      <c r="B4670" s="4">
        <v>4.8106</v>
      </c>
      <c r="C4670" s="4">
        <f t="shared" si="510"/>
        <v>0.16684286741226781</v>
      </c>
      <c r="D4670" s="3">
        <f t="shared" si="505"/>
        <v>5</v>
      </c>
      <c r="E4670">
        <f t="shared" si="506"/>
        <v>6</v>
      </c>
      <c r="F4670">
        <f t="shared" si="504"/>
        <v>2022</v>
      </c>
      <c r="G4670">
        <f t="shared" si="508"/>
        <v>330</v>
      </c>
      <c r="H4670">
        <f t="shared" si="509"/>
        <v>321.75</v>
      </c>
      <c r="I4670">
        <f t="shared" si="507"/>
        <v>8.25</v>
      </c>
      <c r="K4670" s="24">
        <v>38880</v>
      </c>
      <c r="L4670" s="25">
        <v>267</v>
      </c>
    </row>
    <row r="4671" spans="1:12" ht="15.75" thickBot="1" x14ac:dyDescent="0.3">
      <c r="A4671" s="1">
        <v>44706</v>
      </c>
      <c r="B4671" s="4">
        <v>4.8358999999999996</v>
      </c>
      <c r="C4671" s="4">
        <f t="shared" si="510"/>
        <v>0.16624623611490444</v>
      </c>
      <c r="D4671" s="3">
        <f t="shared" si="505"/>
        <v>5</v>
      </c>
      <c r="E4671">
        <f t="shared" si="506"/>
        <v>6</v>
      </c>
      <c r="F4671">
        <f t="shared" si="504"/>
        <v>2022</v>
      </c>
      <c r="G4671">
        <f t="shared" si="508"/>
        <v>316</v>
      </c>
      <c r="H4671">
        <f t="shared" si="509"/>
        <v>321.16666666666669</v>
      </c>
      <c r="I4671">
        <f t="shared" si="507"/>
        <v>-5.1666666666666856</v>
      </c>
      <c r="K4671" s="22">
        <v>38877</v>
      </c>
      <c r="L4671" s="23">
        <v>263</v>
      </c>
    </row>
    <row r="4672" spans="1:12" ht="15.75" thickBot="1" x14ac:dyDescent="0.3">
      <c r="A4672" s="1">
        <v>44707</v>
      </c>
      <c r="B4672" s="4">
        <v>4.7967000000000004</v>
      </c>
      <c r="C4672" s="4">
        <f t="shared" si="510"/>
        <v>0.16650090915589583</v>
      </c>
      <c r="D4672" s="3">
        <f t="shared" si="505"/>
        <v>5</v>
      </c>
      <c r="E4672">
        <f t="shared" si="506"/>
        <v>6</v>
      </c>
      <c r="F4672">
        <f t="shared" si="504"/>
        <v>2022</v>
      </c>
      <c r="G4672">
        <f t="shared" si="508"/>
        <v>310</v>
      </c>
      <c r="H4672">
        <f t="shared" si="509"/>
        <v>320.75</v>
      </c>
      <c r="I4672">
        <f t="shared" si="507"/>
        <v>-10.75</v>
      </c>
      <c r="K4672" s="24">
        <v>38876</v>
      </c>
      <c r="L4672" s="25">
        <v>270</v>
      </c>
    </row>
    <row r="4673" spans="1:12" ht="15.75" thickBot="1" x14ac:dyDescent="0.3">
      <c r="A4673" s="1">
        <v>44708</v>
      </c>
      <c r="B4673" s="4">
        <v>4.7434000000000003</v>
      </c>
      <c r="C4673" s="4">
        <f t="shared" si="510"/>
        <v>0.1658621015324655</v>
      </c>
      <c r="D4673" s="3">
        <f t="shared" si="505"/>
        <v>5</v>
      </c>
      <c r="E4673">
        <f t="shared" si="506"/>
        <v>6</v>
      </c>
      <c r="F4673">
        <f t="shared" si="504"/>
        <v>2022</v>
      </c>
      <c r="G4673">
        <f t="shared" si="508"/>
        <v>305</v>
      </c>
      <c r="H4673">
        <f t="shared" si="509"/>
        <v>319.83333333333331</v>
      </c>
      <c r="I4673">
        <f t="shared" si="507"/>
        <v>-14.833333333333314</v>
      </c>
      <c r="K4673" s="22">
        <v>38875</v>
      </c>
      <c r="L4673" s="23">
        <v>262</v>
      </c>
    </row>
    <row r="4674" spans="1:12" ht="15.75" thickBot="1" x14ac:dyDescent="0.3">
      <c r="A4674" s="1">
        <v>44711</v>
      </c>
      <c r="B4674" s="4">
        <v>4.7215999999999996</v>
      </c>
      <c r="C4674" s="4">
        <f t="shared" si="510"/>
        <v>0.16488070929021925</v>
      </c>
      <c r="D4674" s="3">
        <f t="shared" si="505"/>
        <v>5</v>
      </c>
      <c r="E4674">
        <f t="shared" si="506"/>
        <v>6</v>
      </c>
      <c r="F4674">
        <f t="shared" ref="F4674:F4737" si="511">YEAR(A4674)</f>
        <v>2022</v>
      </c>
      <c r="G4674">
        <f t="shared" si="508"/>
        <v>305</v>
      </c>
      <c r="H4674">
        <f t="shared" si="509"/>
        <v>318.75</v>
      </c>
      <c r="I4674">
        <f t="shared" si="507"/>
        <v>-13.75</v>
      </c>
      <c r="K4674" s="24">
        <v>38874</v>
      </c>
      <c r="L4674" s="25">
        <v>269</v>
      </c>
    </row>
    <row r="4675" spans="1:12" ht="15.75" thickBot="1" x14ac:dyDescent="0.3">
      <c r="A4675" s="1">
        <v>44712</v>
      </c>
      <c r="B4675" s="4">
        <v>4.7289000000000003</v>
      </c>
      <c r="C4675" s="4">
        <f t="shared" si="510"/>
        <v>0.16360446252681765</v>
      </c>
      <c r="D4675" s="3">
        <f t="shared" ref="D4675:D4738" si="512">MONTH(A4675)</f>
        <v>5</v>
      </c>
      <c r="E4675">
        <f t="shared" ref="E4675:E4738" si="513">IF(D4675&lt;4,3,IF(D4675&lt;7,6,IF(D4675&lt;10,9,12)))</f>
        <v>6</v>
      </c>
      <c r="F4675">
        <f t="shared" si="511"/>
        <v>2022</v>
      </c>
      <c r="G4675">
        <f t="shared" si="508"/>
        <v>300</v>
      </c>
      <c r="H4675">
        <f t="shared" si="509"/>
        <v>317.58333333333331</v>
      </c>
      <c r="I4675">
        <f t="shared" ref="I4675:I4738" si="514">G4675-H4675</f>
        <v>-17.583333333333314</v>
      </c>
      <c r="K4675" s="22">
        <v>38873</v>
      </c>
      <c r="L4675" s="23">
        <v>264</v>
      </c>
    </row>
    <row r="4676" spans="1:12" ht="15.75" thickBot="1" x14ac:dyDescent="0.3">
      <c r="A4676" s="1">
        <v>44713</v>
      </c>
      <c r="B4676" s="4">
        <v>4.7765000000000004</v>
      </c>
      <c r="C4676" s="4">
        <f t="shared" si="510"/>
        <v>0.16312517129936269</v>
      </c>
      <c r="D4676" s="3">
        <f t="shared" si="512"/>
        <v>6</v>
      </c>
      <c r="E4676">
        <f t="shared" si="513"/>
        <v>6</v>
      </c>
      <c r="F4676">
        <f t="shared" si="511"/>
        <v>2022</v>
      </c>
      <c r="G4676">
        <f t="shared" ref="G4676:G4739" si="515">_xlfn.IFNA(VLOOKUP($A4676, $K:$L, 2, 0), G4675)</f>
        <v>302</v>
      </c>
      <c r="H4676">
        <f t="shared" si="509"/>
        <v>316.16666666666669</v>
      </c>
      <c r="I4676">
        <f t="shared" si="514"/>
        <v>-14.166666666666686</v>
      </c>
      <c r="K4676" s="24">
        <v>38870</v>
      </c>
      <c r="L4676" s="25">
        <v>275</v>
      </c>
    </row>
    <row r="4677" spans="1:12" ht="15.75" thickBot="1" x14ac:dyDescent="0.3">
      <c r="A4677" s="1">
        <v>44714</v>
      </c>
      <c r="B4677" s="4">
        <v>4.7878999999999996</v>
      </c>
      <c r="C4677" s="4">
        <f t="shared" si="510"/>
        <v>0.16192381406350981</v>
      </c>
      <c r="D4677" s="3">
        <f t="shared" si="512"/>
        <v>6</v>
      </c>
      <c r="E4677">
        <f t="shared" si="513"/>
        <v>6</v>
      </c>
      <c r="F4677">
        <f t="shared" si="511"/>
        <v>2022</v>
      </c>
      <c r="G4677">
        <f t="shared" si="515"/>
        <v>305</v>
      </c>
      <c r="H4677">
        <f t="shared" si="509"/>
        <v>315.33333333333331</v>
      </c>
      <c r="I4677">
        <f t="shared" si="514"/>
        <v>-10.333333333333314</v>
      </c>
      <c r="K4677" s="22">
        <v>38869</v>
      </c>
      <c r="L4677" s="23">
        <v>266</v>
      </c>
    </row>
    <row r="4678" spans="1:12" ht="15.75" thickBot="1" x14ac:dyDescent="0.3">
      <c r="A4678" s="1">
        <v>44715</v>
      </c>
      <c r="B4678" s="4">
        <v>4.7956000000000003</v>
      </c>
      <c r="C4678" s="4">
        <f t="shared" si="510"/>
        <v>0.1608389063327732</v>
      </c>
      <c r="D4678" s="3">
        <f t="shared" si="512"/>
        <v>6</v>
      </c>
      <c r="E4678">
        <f t="shared" si="513"/>
        <v>6</v>
      </c>
      <c r="F4678">
        <f t="shared" si="511"/>
        <v>2022</v>
      </c>
      <c r="G4678">
        <f t="shared" si="515"/>
        <v>309</v>
      </c>
      <c r="H4678">
        <f t="shared" si="509"/>
        <v>313.75</v>
      </c>
      <c r="I4678">
        <f t="shared" si="514"/>
        <v>-4.75</v>
      </c>
      <c r="K4678" s="24">
        <v>38868</v>
      </c>
      <c r="L4678" s="25">
        <v>273</v>
      </c>
    </row>
    <row r="4679" spans="1:12" ht="15.75" thickBot="1" x14ac:dyDescent="0.3">
      <c r="A4679" s="1">
        <v>44718</v>
      </c>
      <c r="B4679" s="4">
        <v>4.7839</v>
      </c>
      <c r="C4679" s="4">
        <f t="shared" si="510"/>
        <v>0.15909897740835088</v>
      </c>
      <c r="D4679" s="3">
        <f t="shared" si="512"/>
        <v>6</v>
      </c>
      <c r="E4679">
        <f t="shared" si="513"/>
        <v>6</v>
      </c>
      <c r="F4679">
        <f t="shared" si="511"/>
        <v>2022</v>
      </c>
      <c r="G4679">
        <f t="shared" si="515"/>
        <v>307</v>
      </c>
      <c r="H4679">
        <f t="shared" si="509"/>
        <v>312.16666666666669</v>
      </c>
      <c r="I4679">
        <f t="shared" si="514"/>
        <v>-5.1666666666666856</v>
      </c>
      <c r="K4679" s="22">
        <v>38867</v>
      </c>
      <c r="L4679" s="23">
        <v>278</v>
      </c>
    </row>
    <row r="4680" spans="1:12" ht="15.75" thickBot="1" x14ac:dyDescent="0.3">
      <c r="A4680" s="1">
        <v>44719</v>
      </c>
      <c r="B4680" s="4">
        <v>4.8909000000000002</v>
      </c>
      <c r="C4680" s="4">
        <f t="shared" si="510"/>
        <v>0.15822202751069209</v>
      </c>
      <c r="D4680" s="3">
        <f t="shared" si="512"/>
        <v>6</v>
      </c>
      <c r="E4680">
        <f t="shared" si="513"/>
        <v>6</v>
      </c>
      <c r="F4680">
        <f t="shared" si="511"/>
        <v>2022</v>
      </c>
      <c r="G4680">
        <f t="shared" si="515"/>
        <v>311</v>
      </c>
      <c r="H4680">
        <f t="shared" si="509"/>
        <v>310.41666666666669</v>
      </c>
      <c r="I4680">
        <f t="shared" si="514"/>
        <v>0.58333333333331439</v>
      </c>
      <c r="K4680" s="24">
        <v>38866</v>
      </c>
      <c r="L4680" s="25">
        <v>269</v>
      </c>
    </row>
    <row r="4681" spans="1:12" ht="15.75" thickBot="1" x14ac:dyDescent="0.3">
      <c r="A4681" s="1">
        <v>44720</v>
      </c>
      <c r="B4681" s="4">
        <v>4.8711000000000002</v>
      </c>
      <c r="C4681" s="4">
        <f t="shared" si="510"/>
        <v>0.15662952973104055</v>
      </c>
      <c r="D4681" s="3">
        <f t="shared" si="512"/>
        <v>6</v>
      </c>
      <c r="E4681">
        <f t="shared" si="513"/>
        <v>6</v>
      </c>
      <c r="F4681">
        <f t="shared" si="511"/>
        <v>2022</v>
      </c>
      <c r="G4681">
        <f t="shared" si="515"/>
        <v>312</v>
      </c>
      <c r="H4681">
        <f t="shared" si="509"/>
        <v>309.33333333333331</v>
      </c>
      <c r="I4681">
        <f t="shared" si="514"/>
        <v>2.6666666666666856</v>
      </c>
      <c r="K4681" s="22">
        <v>38863</v>
      </c>
      <c r="L4681" s="23">
        <v>269</v>
      </c>
    </row>
    <row r="4682" spans="1:12" ht="15.75" thickBot="1" x14ac:dyDescent="0.3">
      <c r="A4682" s="1">
        <v>44721</v>
      </c>
      <c r="B4682" s="4">
        <v>4.8951000000000002</v>
      </c>
      <c r="C4682" s="4">
        <f t="shared" si="510"/>
        <v>0.15544524861628206</v>
      </c>
      <c r="D4682" s="3">
        <f t="shared" si="512"/>
        <v>6</v>
      </c>
      <c r="E4682">
        <f t="shared" si="513"/>
        <v>6</v>
      </c>
      <c r="F4682">
        <f t="shared" si="511"/>
        <v>2022</v>
      </c>
      <c r="G4682">
        <f t="shared" si="515"/>
        <v>318</v>
      </c>
      <c r="H4682">
        <f t="shared" si="509"/>
        <v>308.33333333333331</v>
      </c>
      <c r="I4682">
        <f t="shared" si="514"/>
        <v>9.6666666666666856</v>
      </c>
      <c r="K4682" s="24">
        <v>38862</v>
      </c>
      <c r="L4682" s="25">
        <v>270</v>
      </c>
    </row>
    <row r="4683" spans="1:12" ht="15.75" thickBot="1" x14ac:dyDescent="0.3">
      <c r="A4683" s="1">
        <v>44722</v>
      </c>
      <c r="B4683" s="4">
        <v>4.9836</v>
      </c>
      <c r="C4683" s="4">
        <f t="shared" si="510"/>
        <v>0.15414884630907338</v>
      </c>
      <c r="D4683" s="3">
        <f t="shared" si="512"/>
        <v>6</v>
      </c>
      <c r="E4683">
        <f t="shared" si="513"/>
        <v>6</v>
      </c>
      <c r="F4683">
        <f t="shared" si="511"/>
        <v>2022</v>
      </c>
      <c r="G4683">
        <f t="shared" si="515"/>
        <v>325</v>
      </c>
      <c r="H4683">
        <f t="shared" si="509"/>
        <v>309.08333333333331</v>
      </c>
      <c r="I4683">
        <f t="shared" si="514"/>
        <v>15.916666666666686</v>
      </c>
      <c r="K4683" s="22">
        <v>38861</v>
      </c>
      <c r="L4683" s="23">
        <v>289</v>
      </c>
    </row>
    <row r="4684" spans="1:12" ht="15.75" thickBot="1" x14ac:dyDescent="0.3">
      <c r="A4684" s="1">
        <v>44725</v>
      </c>
      <c r="B4684" s="4">
        <v>5.1032999999999999</v>
      </c>
      <c r="C4684" s="4">
        <f t="shared" si="510"/>
        <v>0.15341943239776662</v>
      </c>
      <c r="D4684" s="3">
        <f t="shared" si="512"/>
        <v>6</v>
      </c>
      <c r="E4684">
        <f t="shared" si="513"/>
        <v>6</v>
      </c>
      <c r="F4684">
        <f t="shared" si="511"/>
        <v>2022</v>
      </c>
      <c r="G4684">
        <f t="shared" si="515"/>
        <v>338</v>
      </c>
      <c r="H4684">
        <f t="shared" si="509"/>
        <v>311.41666666666669</v>
      </c>
      <c r="I4684">
        <f t="shared" si="514"/>
        <v>26.583333333333314</v>
      </c>
      <c r="K4684" s="24">
        <v>38860</v>
      </c>
      <c r="L4684" s="25">
        <v>276</v>
      </c>
    </row>
    <row r="4685" spans="1:12" ht="15.75" thickBot="1" x14ac:dyDescent="0.3">
      <c r="A4685" s="1">
        <v>44726</v>
      </c>
      <c r="B4685" s="4">
        <v>5.1203000000000003</v>
      </c>
      <c r="C4685" s="4">
        <f t="shared" si="510"/>
        <v>0.15319412911946115</v>
      </c>
      <c r="D4685" s="3">
        <f t="shared" si="512"/>
        <v>6</v>
      </c>
      <c r="E4685">
        <f t="shared" si="513"/>
        <v>6</v>
      </c>
      <c r="F4685">
        <f t="shared" si="511"/>
        <v>2022</v>
      </c>
      <c r="G4685">
        <f t="shared" si="515"/>
        <v>338</v>
      </c>
      <c r="H4685">
        <f t="shared" si="509"/>
        <v>314.16666666666669</v>
      </c>
      <c r="I4685">
        <f t="shared" si="514"/>
        <v>23.833333333333314</v>
      </c>
      <c r="K4685" s="22">
        <v>38859</v>
      </c>
      <c r="L4685" s="23">
        <v>279</v>
      </c>
    </row>
    <row r="4686" spans="1:12" ht="15.75" thickBot="1" x14ac:dyDescent="0.3">
      <c r="A4686" s="1">
        <v>44727</v>
      </c>
      <c r="B4686" s="4">
        <v>5.1119000000000003</v>
      </c>
      <c r="C4686" s="4">
        <f t="shared" si="510"/>
        <v>0.15403046748663698</v>
      </c>
      <c r="D4686" s="3">
        <f t="shared" si="512"/>
        <v>6</v>
      </c>
      <c r="E4686">
        <f t="shared" si="513"/>
        <v>6</v>
      </c>
      <c r="F4686">
        <f t="shared" si="511"/>
        <v>2022</v>
      </c>
      <c r="G4686">
        <f t="shared" si="515"/>
        <v>336</v>
      </c>
      <c r="H4686">
        <f t="shared" si="509"/>
        <v>316.75</v>
      </c>
      <c r="I4686">
        <f t="shared" si="514"/>
        <v>19.25</v>
      </c>
      <c r="K4686" s="24">
        <v>38856</v>
      </c>
      <c r="L4686" s="25">
        <v>265</v>
      </c>
    </row>
    <row r="4687" spans="1:12" ht="15.75" thickBot="1" x14ac:dyDescent="0.3">
      <c r="A4687" s="1">
        <v>44729</v>
      </c>
      <c r="B4687" s="4">
        <v>5.1313000000000004</v>
      </c>
      <c r="C4687" s="4">
        <f t="shared" si="510"/>
        <v>0.15605177854945951</v>
      </c>
      <c r="D4687" s="3">
        <f t="shared" si="512"/>
        <v>6</v>
      </c>
      <c r="E4687">
        <f t="shared" si="513"/>
        <v>6</v>
      </c>
      <c r="F4687">
        <f t="shared" si="511"/>
        <v>2022</v>
      </c>
      <c r="G4687">
        <f t="shared" si="515"/>
        <v>346</v>
      </c>
      <c r="H4687">
        <f t="shared" si="509"/>
        <v>320.58333333333331</v>
      </c>
      <c r="I4687">
        <f t="shared" si="514"/>
        <v>25.416666666666686</v>
      </c>
      <c r="K4687" s="22">
        <v>38855</v>
      </c>
      <c r="L4687" s="23">
        <v>260</v>
      </c>
    </row>
    <row r="4688" spans="1:12" ht="15.75" thickBot="1" x14ac:dyDescent="0.3">
      <c r="A4688" s="1">
        <v>44732</v>
      </c>
      <c r="B4688" s="4">
        <v>5.1641000000000004</v>
      </c>
      <c r="C4688" s="4">
        <f t="shared" si="510"/>
        <v>0.15992782542269779</v>
      </c>
      <c r="D4688" s="3">
        <f t="shared" si="512"/>
        <v>6</v>
      </c>
      <c r="E4688">
        <f t="shared" si="513"/>
        <v>6</v>
      </c>
      <c r="F4688">
        <f t="shared" si="511"/>
        <v>2022</v>
      </c>
      <c r="G4688">
        <f t="shared" si="515"/>
        <v>346</v>
      </c>
      <c r="H4688">
        <f t="shared" si="509"/>
        <v>324.25</v>
      </c>
      <c r="I4688">
        <f t="shared" si="514"/>
        <v>21.75</v>
      </c>
      <c r="K4688" s="24">
        <v>38854</v>
      </c>
      <c r="L4688" s="25">
        <v>255</v>
      </c>
    </row>
    <row r="4689" spans="1:12" ht="15.75" thickBot="1" x14ac:dyDescent="0.3">
      <c r="A4689" s="1">
        <v>44733</v>
      </c>
      <c r="B4689" s="4">
        <v>5.1462000000000003</v>
      </c>
      <c r="C4689" s="4">
        <f t="shared" si="510"/>
        <v>0.16345733028574011</v>
      </c>
      <c r="D4689" s="3">
        <f t="shared" si="512"/>
        <v>6</v>
      </c>
      <c r="E4689">
        <f t="shared" si="513"/>
        <v>6</v>
      </c>
      <c r="F4689">
        <f t="shared" si="511"/>
        <v>2022</v>
      </c>
      <c r="G4689">
        <f t="shared" si="515"/>
        <v>342</v>
      </c>
      <c r="H4689">
        <f t="shared" si="509"/>
        <v>327.33333333333331</v>
      </c>
      <c r="I4689">
        <f t="shared" si="514"/>
        <v>14.666666666666686</v>
      </c>
      <c r="K4689" s="22">
        <v>38853</v>
      </c>
      <c r="L4689" s="23">
        <v>242</v>
      </c>
    </row>
    <row r="4690" spans="1:12" ht="15.75" thickBot="1" x14ac:dyDescent="0.3">
      <c r="A4690" s="1">
        <v>44734</v>
      </c>
      <c r="B4690" s="4">
        <v>5.1509</v>
      </c>
      <c r="C4690" s="4">
        <f t="shared" si="510"/>
        <v>0.16701806569647087</v>
      </c>
      <c r="D4690" s="3">
        <f t="shared" si="512"/>
        <v>6</v>
      </c>
      <c r="E4690">
        <f t="shared" si="513"/>
        <v>6</v>
      </c>
      <c r="F4690">
        <f t="shared" si="511"/>
        <v>2022</v>
      </c>
      <c r="G4690">
        <f t="shared" si="515"/>
        <v>347</v>
      </c>
      <c r="H4690">
        <f t="shared" si="509"/>
        <v>330.5</v>
      </c>
      <c r="I4690">
        <f t="shared" si="514"/>
        <v>16.5</v>
      </c>
      <c r="K4690" s="24">
        <v>38852</v>
      </c>
      <c r="L4690" s="25">
        <v>251</v>
      </c>
    </row>
    <row r="4691" spans="1:12" ht="15.75" thickBot="1" x14ac:dyDescent="0.3">
      <c r="A4691" s="1">
        <v>44735</v>
      </c>
      <c r="B4691" s="4">
        <v>5.1833</v>
      </c>
      <c r="C4691" s="4">
        <f t="shared" si="510"/>
        <v>0.17093982362588514</v>
      </c>
      <c r="D4691" s="3">
        <f t="shared" si="512"/>
        <v>6</v>
      </c>
      <c r="E4691">
        <f t="shared" si="513"/>
        <v>6</v>
      </c>
      <c r="F4691">
        <f t="shared" si="511"/>
        <v>2022</v>
      </c>
      <c r="G4691">
        <f t="shared" si="515"/>
        <v>347</v>
      </c>
      <c r="H4691">
        <f t="shared" si="509"/>
        <v>333.83333333333331</v>
      </c>
      <c r="I4691">
        <f t="shared" si="514"/>
        <v>13.166666666666686</v>
      </c>
      <c r="K4691" s="22">
        <v>38849</v>
      </c>
      <c r="L4691" s="23">
        <v>234</v>
      </c>
    </row>
    <row r="4692" spans="1:12" ht="15.75" thickBot="1" x14ac:dyDescent="0.3">
      <c r="A4692" s="1">
        <v>44736</v>
      </c>
      <c r="B4692" s="4">
        <v>5.2333999999999996</v>
      </c>
      <c r="C4692" s="4">
        <f t="shared" si="510"/>
        <v>0.1757342285284311</v>
      </c>
      <c r="D4692" s="3">
        <f t="shared" si="512"/>
        <v>6</v>
      </c>
      <c r="E4692">
        <f t="shared" si="513"/>
        <v>6</v>
      </c>
      <c r="F4692">
        <f t="shared" si="511"/>
        <v>2022</v>
      </c>
      <c r="G4692">
        <f t="shared" si="515"/>
        <v>343</v>
      </c>
      <c r="H4692">
        <f t="shared" ref="H4692:H4755" si="516">AVERAGE(G4681:G4692)</f>
        <v>336.5</v>
      </c>
      <c r="I4692">
        <f t="shared" si="514"/>
        <v>6.5</v>
      </c>
      <c r="K4692" s="24">
        <v>38848</v>
      </c>
      <c r="L4692" s="25">
        <v>222</v>
      </c>
    </row>
    <row r="4693" spans="1:12" ht="15.75" thickBot="1" x14ac:dyDescent="0.3">
      <c r="A4693" s="1">
        <v>44739</v>
      </c>
      <c r="B4693" s="4">
        <v>5.2214</v>
      </c>
      <c r="C4693" s="4">
        <f t="shared" si="510"/>
        <v>0.17988508283928314</v>
      </c>
      <c r="D4693" s="3">
        <f t="shared" si="512"/>
        <v>6</v>
      </c>
      <c r="E4693">
        <f t="shared" si="513"/>
        <v>6</v>
      </c>
      <c r="F4693">
        <f t="shared" si="511"/>
        <v>2022</v>
      </c>
      <c r="G4693">
        <f t="shared" si="515"/>
        <v>340</v>
      </c>
      <c r="H4693">
        <f t="shared" si="516"/>
        <v>338.83333333333331</v>
      </c>
      <c r="I4693">
        <f t="shared" si="514"/>
        <v>1.1666666666666856</v>
      </c>
      <c r="K4693" s="22">
        <v>38847</v>
      </c>
      <c r="L4693" s="23">
        <v>218</v>
      </c>
    </row>
    <row r="4694" spans="1:12" ht="15.75" thickBot="1" x14ac:dyDescent="0.3">
      <c r="A4694" s="1">
        <v>44740</v>
      </c>
      <c r="B4694" s="4">
        <v>5.2179000000000002</v>
      </c>
      <c r="C4694" s="4">
        <f t="shared" si="510"/>
        <v>0.18306491224200433</v>
      </c>
      <c r="D4694" s="3">
        <f t="shared" si="512"/>
        <v>6</v>
      </c>
      <c r="E4694">
        <f t="shared" si="513"/>
        <v>6</v>
      </c>
      <c r="F4694">
        <f t="shared" si="511"/>
        <v>2022</v>
      </c>
      <c r="G4694">
        <f t="shared" si="515"/>
        <v>356</v>
      </c>
      <c r="H4694">
        <f t="shared" si="516"/>
        <v>342</v>
      </c>
      <c r="I4694">
        <f t="shared" si="514"/>
        <v>14</v>
      </c>
      <c r="K4694" s="24">
        <v>38846</v>
      </c>
      <c r="L4694" s="25">
        <v>219</v>
      </c>
    </row>
    <row r="4695" spans="1:12" ht="15.75" thickBot="1" x14ac:dyDescent="0.3">
      <c r="A4695" s="1">
        <v>44741</v>
      </c>
      <c r="B4695" s="4">
        <v>5.2267999999999999</v>
      </c>
      <c r="C4695" s="4">
        <f t="shared" si="510"/>
        <v>0.18613315635281258</v>
      </c>
      <c r="D4695" s="3">
        <f t="shared" si="512"/>
        <v>6</v>
      </c>
      <c r="E4695">
        <f t="shared" si="513"/>
        <v>6</v>
      </c>
      <c r="F4695">
        <f t="shared" si="511"/>
        <v>2022</v>
      </c>
      <c r="G4695">
        <f t="shared" si="515"/>
        <v>365</v>
      </c>
      <c r="H4695">
        <f t="shared" si="516"/>
        <v>345.33333333333331</v>
      </c>
      <c r="I4695">
        <f t="shared" si="514"/>
        <v>19.666666666666686</v>
      </c>
      <c r="K4695" s="22">
        <v>38845</v>
      </c>
      <c r="L4695" s="23">
        <v>217</v>
      </c>
    </row>
    <row r="4696" spans="1:12" ht="15.75" thickBot="1" x14ac:dyDescent="0.3">
      <c r="A4696" s="1">
        <v>44742</v>
      </c>
      <c r="B4696" s="4">
        <v>5.2380000000000004</v>
      </c>
      <c r="C4696" s="4">
        <f t="shared" si="510"/>
        <v>0.18894541570110698</v>
      </c>
      <c r="D4696" s="3">
        <f t="shared" si="512"/>
        <v>6</v>
      </c>
      <c r="E4696">
        <f t="shared" si="513"/>
        <v>6</v>
      </c>
      <c r="F4696">
        <f t="shared" si="511"/>
        <v>2022</v>
      </c>
      <c r="G4696">
        <f t="shared" si="515"/>
        <v>364</v>
      </c>
      <c r="H4696">
        <f t="shared" si="516"/>
        <v>347.5</v>
      </c>
      <c r="I4696">
        <f t="shared" si="514"/>
        <v>16.5</v>
      </c>
      <c r="K4696" s="24">
        <v>38842</v>
      </c>
      <c r="L4696" s="25">
        <v>216</v>
      </c>
    </row>
    <row r="4697" spans="1:12" ht="15.75" thickBot="1" x14ac:dyDescent="0.3">
      <c r="A4697" s="1">
        <v>44743</v>
      </c>
      <c r="B4697" s="4">
        <v>5.3141999999999996</v>
      </c>
      <c r="C4697" s="4">
        <f t="shared" si="510"/>
        <v>0.19283591794242919</v>
      </c>
      <c r="D4697" s="3">
        <f t="shared" si="512"/>
        <v>7</v>
      </c>
      <c r="E4697">
        <f t="shared" si="513"/>
        <v>9</v>
      </c>
      <c r="F4697">
        <f t="shared" si="511"/>
        <v>2022</v>
      </c>
      <c r="G4697">
        <f t="shared" si="515"/>
        <v>362</v>
      </c>
      <c r="H4697">
        <f t="shared" si="516"/>
        <v>349.5</v>
      </c>
      <c r="I4697">
        <f t="shared" si="514"/>
        <v>12.5</v>
      </c>
      <c r="K4697" s="22">
        <v>38841</v>
      </c>
      <c r="L4697" s="23">
        <v>215</v>
      </c>
    </row>
    <row r="4698" spans="1:12" ht="15.75" thickBot="1" x14ac:dyDescent="0.3">
      <c r="A4698" s="1">
        <v>44746</v>
      </c>
      <c r="B4698" s="4">
        <v>5.3037999999999998</v>
      </c>
      <c r="C4698" s="4">
        <f t="shared" si="510"/>
        <v>0.19390191670339083</v>
      </c>
      <c r="D4698" s="3">
        <f t="shared" si="512"/>
        <v>7</v>
      </c>
      <c r="E4698">
        <f t="shared" si="513"/>
        <v>9</v>
      </c>
      <c r="F4698">
        <f t="shared" si="511"/>
        <v>2022</v>
      </c>
      <c r="G4698">
        <f t="shared" si="515"/>
        <v>362</v>
      </c>
      <c r="H4698">
        <f t="shared" si="516"/>
        <v>351.66666666666669</v>
      </c>
      <c r="I4698">
        <f t="shared" si="514"/>
        <v>10.333333333333314</v>
      </c>
      <c r="K4698" s="24">
        <v>38840</v>
      </c>
      <c r="L4698" s="25">
        <v>215</v>
      </c>
    </row>
    <row r="4699" spans="1:12" ht="15.75" thickBot="1" x14ac:dyDescent="0.3">
      <c r="A4699" s="1">
        <v>44747</v>
      </c>
      <c r="B4699" s="4">
        <v>5.3898999999999999</v>
      </c>
      <c r="C4699" s="4">
        <f t="shared" si="510"/>
        <v>0.19769111255529592</v>
      </c>
      <c r="D4699" s="3">
        <f t="shared" si="512"/>
        <v>7</v>
      </c>
      <c r="E4699">
        <f t="shared" si="513"/>
        <v>9</v>
      </c>
      <c r="F4699">
        <f t="shared" si="511"/>
        <v>2022</v>
      </c>
      <c r="G4699">
        <f t="shared" si="515"/>
        <v>369</v>
      </c>
      <c r="H4699">
        <f t="shared" si="516"/>
        <v>353.58333333333331</v>
      </c>
      <c r="I4699">
        <f t="shared" si="514"/>
        <v>15.416666666666686</v>
      </c>
      <c r="K4699" s="22">
        <v>38839</v>
      </c>
      <c r="L4699" s="23">
        <v>214</v>
      </c>
    </row>
    <row r="4700" spans="1:12" ht="15.75" thickBot="1" x14ac:dyDescent="0.3">
      <c r="A4700" s="1">
        <v>44748</v>
      </c>
      <c r="B4700" s="4">
        <v>5.4321000000000002</v>
      </c>
      <c r="C4700" s="4">
        <f t="shared" si="510"/>
        <v>0.20353337511740072</v>
      </c>
      <c r="D4700" s="3">
        <f t="shared" si="512"/>
        <v>7</v>
      </c>
      <c r="E4700">
        <f t="shared" si="513"/>
        <v>9</v>
      </c>
      <c r="F4700">
        <f t="shared" si="511"/>
        <v>2022</v>
      </c>
      <c r="G4700">
        <f t="shared" si="515"/>
        <v>357</v>
      </c>
      <c r="H4700">
        <f t="shared" si="516"/>
        <v>354.5</v>
      </c>
      <c r="I4700">
        <f t="shared" si="514"/>
        <v>2.5</v>
      </c>
      <c r="K4700" s="24">
        <v>38838</v>
      </c>
      <c r="L4700" s="25">
        <v>214</v>
      </c>
    </row>
    <row r="4701" spans="1:12" ht="15.75" thickBot="1" x14ac:dyDescent="0.3">
      <c r="A4701" s="1">
        <v>44749</v>
      </c>
      <c r="B4701" s="4">
        <v>5.3639999999999999</v>
      </c>
      <c r="C4701" s="4">
        <f t="shared" si="510"/>
        <v>0.20727180981156082</v>
      </c>
      <c r="D4701" s="3">
        <f t="shared" si="512"/>
        <v>7</v>
      </c>
      <c r="E4701">
        <f t="shared" si="513"/>
        <v>9</v>
      </c>
      <c r="F4701">
        <f t="shared" si="511"/>
        <v>2022</v>
      </c>
      <c r="G4701">
        <f t="shared" si="515"/>
        <v>352</v>
      </c>
      <c r="H4701">
        <f t="shared" si="516"/>
        <v>355.33333333333331</v>
      </c>
      <c r="I4701">
        <f t="shared" si="514"/>
        <v>-3.3333333333333144</v>
      </c>
      <c r="K4701" s="22">
        <v>38835</v>
      </c>
      <c r="L4701" s="23">
        <v>218</v>
      </c>
    </row>
    <row r="4702" spans="1:12" ht="15.75" thickBot="1" x14ac:dyDescent="0.3">
      <c r="A4702" s="1">
        <v>44750</v>
      </c>
      <c r="B4702" s="4">
        <v>5.3086000000000002</v>
      </c>
      <c r="C4702" s="4">
        <f t="shared" si="510"/>
        <v>0.20916725922932289</v>
      </c>
      <c r="D4702" s="3">
        <f t="shared" si="512"/>
        <v>7</v>
      </c>
      <c r="E4702">
        <f t="shared" si="513"/>
        <v>9</v>
      </c>
      <c r="F4702">
        <f t="shared" si="511"/>
        <v>2022</v>
      </c>
      <c r="G4702">
        <f t="shared" si="515"/>
        <v>349</v>
      </c>
      <c r="H4702">
        <f t="shared" si="516"/>
        <v>355.5</v>
      </c>
      <c r="I4702">
        <f t="shared" si="514"/>
        <v>-6.5</v>
      </c>
      <c r="K4702" s="24">
        <v>38834</v>
      </c>
      <c r="L4702" s="25">
        <v>222</v>
      </c>
    </row>
    <row r="4703" spans="1:12" ht="15.75" thickBot="1" x14ac:dyDescent="0.3">
      <c r="A4703" s="1">
        <v>44753</v>
      </c>
      <c r="B4703" s="4">
        <v>5.3476999999999997</v>
      </c>
      <c r="C4703" s="4">
        <f t="shared" si="510"/>
        <v>0.21062289158203265</v>
      </c>
      <c r="D4703" s="3">
        <f t="shared" si="512"/>
        <v>7</v>
      </c>
      <c r="E4703">
        <f t="shared" si="513"/>
        <v>9</v>
      </c>
      <c r="F4703">
        <f t="shared" si="511"/>
        <v>2022</v>
      </c>
      <c r="G4703">
        <f t="shared" si="515"/>
        <v>359</v>
      </c>
      <c r="H4703">
        <f t="shared" si="516"/>
        <v>356.5</v>
      </c>
      <c r="I4703">
        <f t="shared" si="514"/>
        <v>2.5</v>
      </c>
      <c r="K4703" s="22">
        <v>38833</v>
      </c>
      <c r="L4703" s="23">
        <v>226</v>
      </c>
    </row>
    <row r="4704" spans="1:12" ht="15.75" thickBot="1" x14ac:dyDescent="0.3">
      <c r="A4704" s="1">
        <v>44754</v>
      </c>
      <c r="B4704" s="4">
        <v>5.4119999999999999</v>
      </c>
      <c r="C4704" s="4">
        <f t="shared" si="510"/>
        <v>0.21196648499143769</v>
      </c>
      <c r="D4704" s="3">
        <f t="shared" si="512"/>
        <v>7</v>
      </c>
      <c r="E4704">
        <f t="shared" si="513"/>
        <v>9</v>
      </c>
      <c r="F4704">
        <f t="shared" si="511"/>
        <v>2022</v>
      </c>
      <c r="G4704">
        <f t="shared" si="515"/>
        <v>367</v>
      </c>
      <c r="H4704">
        <f t="shared" si="516"/>
        <v>358.5</v>
      </c>
      <c r="I4704">
        <f t="shared" si="514"/>
        <v>8.5</v>
      </c>
      <c r="K4704" s="24">
        <v>38832</v>
      </c>
      <c r="L4704" s="25">
        <v>228</v>
      </c>
    </row>
    <row r="4705" spans="1:12" ht="15.75" thickBot="1" x14ac:dyDescent="0.3">
      <c r="A4705" s="1">
        <v>44755</v>
      </c>
      <c r="B4705" s="4">
        <v>5.3992000000000004</v>
      </c>
      <c r="C4705" s="4">
        <f t="shared" si="510"/>
        <v>0.21311617959874324</v>
      </c>
      <c r="D4705" s="3">
        <f t="shared" si="512"/>
        <v>7</v>
      </c>
      <c r="E4705">
        <f t="shared" si="513"/>
        <v>9</v>
      </c>
      <c r="F4705">
        <f t="shared" si="511"/>
        <v>2022</v>
      </c>
      <c r="G4705">
        <f t="shared" si="515"/>
        <v>376</v>
      </c>
      <c r="H4705">
        <f t="shared" si="516"/>
        <v>361.5</v>
      </c>
      <c r="I4705">
        <f t="shared" si="514"/>
        <v>14.5</v>
      </c>
      <c r="K4705" s="22">
        <v>38831</v>
      </c>
      <c r="L4705" s="23">
        <v>231</v>
      </c>
    </row>
    <row r="4706" spans="1:12" ht="15.75" thickBot="1" x14ac:dyDescent="0.3">
      <c r="A4706" s="1">
        <v>44756</v>
      </c>
      <c r="B4706" s="4">
        <v>5.4568000000000003</v>
      </c>
      <c r="C4706" s="4">
        <f t="shared" si="510"/>
        <v>0.2162051627411837</v>
      </c>
      <c r="D4706" s="3">
        <f t="shared" si="512"/>
        <v>7</v>
      </c>
      <c r="E4706">
        <f t="shared" si="513"/>
        <v>9</v>
      </c>
      <c r="F4706">
        <f t="shared" si="511"/>
        <v>2022</v>
      </c>
      <c r="G4706">
        <f t="shared" si="515"/>
        <v>376</v>
      </c>
      <c r="H4706">
        <f t="shared" si="516"/>
        <v>363.16666666666669</v>
      </c>
      <c r="I4706">
        <f t="shared" si="514"/>
        <v>12.833333333333314</v>
      </c>
      <c r="K4706" s="24">
        <v>38828</v>
      </c>
      <c r="L4706" s="25">
        <v>228</v>
      </c>
    </row>
    <row r="4707" spans="1:12" ht="15.75" thickBot="1" x14ac:dyDescent="0.3">
      <c r="A4707" s="1">
        <v>44757</v>
      </c>
      <c r="B4707" s="4">
        <v>5.4013999999999998</v>
      </c>
      <c r="C4707" s="4">
        <f t="shared" si="510"/>
        <v>0.21595254371467035</v>
      </c>
      <c r="D4707" s="3">
        <f t="shared" si="512"/>
        <v>7</v>
      </c>
      <c r="E4707">
        <f t="shared" si="513"/>
        <v>9</v>
      </c>
      <c r="F4707">
        <f t="shared" si="511"/>
        <v>2022</v>
      </c>
      <c r="G4707">
        <f t="shared" si="515"/>
        <v>376</v>
      </c>
      <c r="H4707">
        <f t="shared" si="516"/>
        <v>364.08333333333331</v>
      </c>
      <c r="I4707">
        <f t="shared" si="514"/>
        <v>11.916666666666686</v>
      </c>
      <c r="K4707" s="22">
        <v>38827</v>
      </c>
      <c r="L4707" s="23">
        <v>228</v>
      </c>
    </row>
    <row r="4708" spans="1:12" ht="15.75" thickBot="1" x14ac:dyDescent="0.3">
      <c r="A4708" s="1">
        <v>44760</v>
      </c>
      <c r="B4708" s="4">
        <v>5.3674999999999997</v>
      </c>
      <c r="C4708" s="4">
        <f t="shared" si="510"/>
        <v>0.21399459967220141</v>
      </c>
      <c r="D4708" s="3">
        <f t="shared" si="512"/>
        <v>7</v>
      </c>
      <c r="E4708">
        <f t="shared" si="513"/>
        <v>9</v>
      </c>
      <c r="F4708">
        <f t="shared" si="511"/>
        <v>2022</v>
      </c>
      <c r="G4708">
        <f t="shared" si="515"/>
        <v>364</v>
      </c>
      <c r="H4708">
        <f t="shared" si="516"/>
        <v>364.08333333333331</v>
      </c>
      <c r="I4708">
        <f t="shared" si="514"/>
        <v>-8.3333333333314386E-2</v>
      </c>
      <c r="K4708" s="24">
        <v>38826</v>
      </c>
      <c r="L4708" s="25">
        <v>226</v>
      </c>
    </row>
    <row r="4709" spans="1:12" ht="15.75" thickBot="1" x14ac:dyDescent="0.3">
      <c r="A4709" s="1">
        <v>44761</v>
      </c>
      <c r="B4709" s="4">
        <v>5.3903999999999996</v>
      </c>
      <c r="C4709" s="4">
        <f t="shared" si="510"/>
        <v>0.2110989975248185</v>
      </c>
      <c r="D4709" s="3">
        <f t="shared" si="512"/>
        <v>7</v>
      </c>
      <c r="E4709">
        <f t="shared" si="513"/>
        <v>9</v>
      </c>
      <c r="F4709">
        <f t="shared" si="511"/>
        <v>2022</v>
      </c>
      <c r="G4709">
        <f t="shared" si="515"/>
        <v>345</v>
      </c>
      <c r="H4709">
        <f t="shared" si="516"/>
        <v>362.66666666666669</v>
      </c>
      <c r="I4709">
        <f t="shared" si="514"/>
        <v>-17.666666666666686</v>
      </c>
      <c r="K4709" s="22">
        <v>38825</v>
      </c>
      <c r="L4709" s="23">
        <v>234</v>
      </c>
    </row>
    <row r="4710" spans="1:12" ht="15.75" thickBot="1" x14ac:dyDescent="0.3">
      <c r="A4710" s="1">
        <v>44762</v>
      </c>
      <c r="B4710" s="4">
        <v>5.4287999999999998</v>
      </c>
      <c r="C4710" s="4">
        <f t="shared" si="510"/>
        <v>0.21126657540153829</v>
      </c>
      <c r="D4710" s="3">
        <f t="shared" si="512"/>
        <v>7</v>
      </c>
      <c r="E4710">
        <f t="shared" si="513"/>
        <v>9</v>
      </c>
      <c r="F4710">
        <f t="shared" si="511"/>
        <v>2022</v>
      </c>
      <c r="G4710">
        <f t="shared" si="515"/>
        <v>331</v>
      </c>
      <c r="H4710">
        <f t="shared" si="516"/>
        <v>360.08333333333331</v>
      </c>
      <c r="I4710">
        <f t="shared" si="514"/>
        <v>-29.083333333333314</v>
      </c>
      <c r="K4710" s="24">
        <v>38824</v>
      </c>
      <c r="L4710" s="25">
        <v>241</v>
      </c>
    </row>
    <row r="4711" spans="1:12" ht="15.75" thickBot="1" x14ac:dyDescent="0.3">
      <c r="A4711" s="1">
        <v>44763</v>
      </c>
      <c r="B4711" s="4">
        <v>5.4749999999999996</v>
      </c>
      <c r="C4711" s="4">
        <f t="shared" si="510"/>
        <v>0.21532401660147016</v>
      </c>
      <c r="D4711" s="3">
        <f t="shared" si="512"/>
        <v>7</v>
      </c>
      <c r="E4711">
        <f t="shared" si="513"/>
        <v>9</v>
      </c>
      <c r="F4711">
        <f t="shared" si="511"/>
        <v>2022</v>
      </c>
      <c r="G4711">
        <f t="shared" si="515"/>
        <v>337</v>
      </c>
      <c r="H4711">
        <f t="shared" si="516"/>
        <v>357.41666666666669</v>
      </c>
      <c r="I4711">
        <f t="shared" si="514"/>
        <v>-20.416666666666686</v>
      </c>
      <c r="K4711" s="22">
        <v>38820</v>
      </c>
      <c r="L4711" s="23">
        <v>238</v>
      </c>
    </row>
    <row r="4712" spans="1:12" ht="15.75" thickBot="1" x14ac:dyDescent="0.3">
      <c r="A4712" s="1">
        <v>44764</v>
      </c>
      <c r="B4712" s="4">
        <v>5.4522000000000004</v>
      </c>
      <c r="C4712" s="4">
        <f t="shared" si="510"/>
        <v>0.21938700246285278</v>
      </c>
      <c r="D4712" s="3">
        <f t="shared" si="512"/>
        <v>7</v>
      </c>
      <c r="E4712">
        <f t="shared" si="513"/>
        <v>9</v>
      </c>
      <c r="F4712">
        <f t="shared" si="511"/>
        <v>2022</v>
      </c>
      <c r="G4712">
        <f t="shared" si="515"/>
        <v>339</v>
      </c>
      <c r="H4712">
        <f t="shared" si="516"/>
        <v>355.91666666666669</v>
      </c>
      <c r="I4712">
        <f t="shared" si="514"/>
        <v>-16.916666666666686</v>
      </c>
      <c r="K4712" s="24">
        <v>38819</v>
      </c>
      <c r="L4712" s="25">
        <v>241</v>
      </c>
    </row>
    <row r="4713" spans="1:12" ht="15.75" thickBot="1" x14ac:dyDescent="0.3">
      <c r="A4713" s="1">
        <v>44767</v>
      </c>
      <c r="B4713" s="4">
        <v>5.4143999999999997</v>
      </c>
      <c r="C4713" s="4">
        <f t="shared" si="510"/>
        <v>0.22263127364825333</v>
      </c>
      <c r="D4713" s="3">
        <f t="shared" si="512"/>
        <v>7</v>
      </c>
      <c r="E4713">
        <f t="shared" si="513"/>
        <v>9</v>
      </c>
      <c r="F4713">
        <f t="shared" si="511"/>
        <v>2022</v>
      </c>
      <c r="G4713">
        <f t="shared" si="515"/>
        <v>332</v>
      </c>
      <c r="H4713">
        <f t="shared" si="516"/>
        <v>354.25</v>
      </c>
      <c r="I4713">
        <f t="shared" si="514"/>
        <v>-22.25</v>
      </c>
      <c r="K4713" s="22">
        <v>38818</v>
      </c>
      <c r="L4713" s="23">
        <v>247</v>
      </c>
    </row>
    <row r="4714" spans="1:12" ht="15.75" thickBot="1" x14ac:dyDescent="0.3">
      <c r="A4714" s="1">
        <v>44768</v>
      </c>
      <c r="B4714" s="4">
        <v>5.3608000000000002</v>
      </c>
      <c r="C4714" s="4">
        <f t="shared" si="510"/>
        <v>0.224551563759152</v>
      </c>
      <c r="D4714" s="3">
        <f t="shared" si="512"/>
        <v>7</v>
      </c>
      <c r="E4714">
        <f t="shared" si="513"/>
        <v>9</v>
      </c>
      <c r="F4714">
        <f t="shared" si="511"/>
        <v>2022</v>
      </c>
      <c r="G4714">
        <f t="shared" si="515"/>
        <v>334</v>
      </c>
      <c r="H4714">
        <f t="shared" si="516"/>
        <v>353</v>
      </c>
      <c r="I4714">
        <f t="shared" si="514"/>
        <v>-19</v>
      </c>
      <c r="K4714" s="24">
        <v>38817</v>
      </c>
      <c r="L4714" s="25">
        <v>245</v>
      </c>
    </row>
    <row r="4715" spans="1:12" ht="15.75" thickBot="1" x14ac:dyDescent="0.3">
      <c r="A4715" s="1">
        <v>44769</v>
      </c>
      <c r="B4715" s="4">
        <v>5.3074000000000003</v>
      </c>
      <c r="C4715" s="4">
        <f t="shared" si="510"/>
        <v>0.2244818036480789</v>
      </c>
      <c r="D4715" s="3">
        <f t="shared" si="512"/>
        <v>7</v>
      </c>
      <c r="E4715">
        <f t="shared" si="513"/>
        <v>9</v>
      </c>
      <c r="F4715">
        <f t="shared" si="511"/>
        <v>2022</v>
      </c>
      <c r="G4715">
        <f t="shared" si="515"/>
        <v>329</v>
      </c>
      <c r="H4715">
        <f t="shared" si="516"/>
        <v>350.5</v>
      </c>
      <c r="I4715">
        <f t="shared" si="514"/>
        <v>-21.5</v>
      </c>
      <c r="K4715" s="22">
        <v>38814</v>
      </c>
      <c r="L4715" s="23">
        <v>244</v>
      </c>
    </row>
    <row r="4716" spans="1:12" ht="15.75" thickBot="1" x14ac:dyDescent="0.3">
      <c r="A4716" s="1">
        <v>44770</v>
      </c>
      <c r="B4716" s="4">
        <v>5.2149000000000001</v>
      </c>
      <c r="C4716" s="4">
        <f t="shared" si="510"/>
        <v>0.22448652796614194</v>
      </c>
      <c r="D4716" s="3">
        <f t="shared" si="512"/>
        <v>7</v>
      </c>
      <c r="E4716">
        <f t="shared" si="513"/>
        <v>9</v>
      </c>
      <c r="F4716">
        <f t="shared" si="511"/>
        <v>2022</v>
      </c>
      <c r="G4716">
        <f t="shared" si="515"/>
        <v>317</v>
      </c>
      <c r="H4716">
        <f t="shared" si="516"/>
        <v>346.33333333333331</v>
      </c>
      <c r="I4716">
        <f t="shared" si="514"/>
        <v>-29.333333333333314</v>
      </c>
      <c r="K4716" s="24">
        <v>38813</v>
      </c>
      <c r="L4716" s="25">
        <v>239</v>
      </c>
    </row>
    <row r="4717" spans="1:12" ht="15.75" thickBot="1" x14ac:dyDescent="0.3">
      <c r="A4717" s="1">
        <v>44771</v>
      </c>
      <c r="B4717" s="4">
        <v>5.1883999999999997</v>
      </c>
      <c r="C4717" s="4">
        <f t="shared" si="510"/>
        <v>0.2242303518236998</v>
      </c>
      <c r="D4717" s="3">
        <f t="shared" si="512"/>
        <v>7</v>
      </c>
      <c r="E4717">
        <f t="shared" si="513"/>
        <v>9</v>
      </c>
      <c r="F4717">
        <f t="shared" si="511"/>
        <v>2022</v>
      </c>
      <c r="G4717">
        <f t="shared" si="515"/>
        <v>305</v>
      </c>
      <c r="H4717">
        <f t="shared" si="516"/>
        <v>340.41666666666669</v>
      </c>
      <c r="I4717">
        <f t="shared" si="514"/>
        <v>-35.416666666666686</v>
      </c>
      <c r="K4717" s="22">
        <v>38812</v>
      </c>
      <c r="L4717" s="23">
        <v>239</v>
      </c>
    </row>
    <row r="4718" spans="1:12" ht="15.75" thickBot="1" x14ac:dyDescent="0.3">
      <c r="A4718" s="1">
        <v>44774</v>
      </c>
      <c r="B4718" s="4">
        <v>5.1605999999999996</v>
      </c>
      <c r="C4718" s="4">
        <f t="shared" si="510"/>
        <v>0.22378414815080089</v>
      </c>
      <c r="D4718" s="3">
        <f t="shared" si="512"/>
        <v>8</v>
      </c>
      <c r="E4718">
        <f t="shared" si="513"/>
        <v>9</v>
      </c>
      <c r="F4718">
        <f t="shared" si="511"/>
        <v>2022</v>
      </c>
      <c r="G4718">
        <f t="shared" si="515"/>
        <v>312</v>
      </c>
      <c r="H4718">
        <f t="shared" si="516"/>
        <v>335.08333333333331</v>
      </c>
      <c r="I4718">
        <f t="shared" si="514"/>
        <v>-23.083333333333314</v>
      </c>
      <c r="K4718" s="24">
        <v>38811</v>
      </c>
      <c r="L4718" s="25">
        <v>235</v>
      </c>
    </row>
    <row r="4719" spans="1:12" ht="15.75" thickBot="1" x14ac:dyDescent="0.3">
      <c r="A4719" s="1">
        <v>44775</v>
      </c>
      <c r="B4719" s="4">
        <v>5.2328999999999999</v>
      </c>
      <c r="C4719" s="4">
        <f t="shared" si="510"/>
        <v>0.22362045968469466</v>
      </c>
      <c r="D4719" s="3">
        <f t="shared" si="512"/>
        <v>8</v>
      </c>
      <c r="E4719">
        <f t="shared" si="513"/>
        <v>9</v>
      </c>
      <c r="F4719">
        <f t="shared" si="511"/>
        <v>2022</v>
      </c>
      <c r="G4719">
        <f t="shared" si="515"/>
        <v>307</v>
      </c>
      <c r="H4719">
        <f t="shared" si="516"/>
        <v>329.33333333333331</v>
      </c>
      <c r="I4719">
        <f t="shared" si="514"/>
        <v>-22.333333333333314</v>
      </c>
      <c r="K4719" s="22">
        <v>38810</v>
      </c>
      <c r="L4719" s="23">
        <v>236</v>
      </c>
    </row>
    <row r="4720" spans="1:12" ht="15.75" thickBot="1" x14ac:dyDescent="0.3">
      <c r="A4720" s="1">
        <v>44776</v>
      </c>
      <c r="B4720" s="4">
        <v>5.2846000000000002</v>
      </c>
      <c r="C4720" s="4">
        <f t="shared" si="510"/>
        <v>0.224334488305031</v>
      </c>
      <c r="D4720" s="3">
        <f t="shared" si="512"/>
        <v>8</v>
      </c>
      <c r="E4720">
        <f t="shared" si="513"/>
        <v>9</v>
      </c>
      <c r="F4720">
        <f t="shared" si="511"/>
        <v>2022</v>
      </c>
      <c r="G4720">
        <f t="shared" si="515"/>
        <v>311</v>
      </c>
      <c r="H4720">
        <f t="shared" si="516"/>
        <v>324.91666666666669</v>
      </c>
      <c r="I4720">
        <f t="shared" si="514"/>
        <v>-13.916666666666686</v>
      </c>
      <c r="K4720" s="24">
        <v>38807</v>
      </c>
      <c r="L4720" s="25">
        <v>235</v>
      </c>
    </row>
    <row r="4721" spans="1:12" ht="15.75" thickBot="1" x14ac:dyDescent="0.3">
      <c r="A4721" s="1">
        <v>44777</v>
      </c>
      <c r="B4721" s="4">
        <v>5.2408999999999999</v>
      </c>
      <c r="C4721" s="4">
        <f t="shared" si="510"/>
        <v>0.22473689512792011</v>
      </c>
      <c r="D4721" s="3">
        <f t="shared" si="512"/>
        <v>8</v>
      </c>
      <c r="E4721">
        <f t="shared" si="513"/>
        <v>9</v>
      </c>
      <c r="F4721">
        <f t="shared" si="511"/>
        <v>2022</v>
      </c>
      <c r="G4721">
        <f t="shared" si="515"/>
        <v>300</v>
      </c>
      <c r="H4721">
        <f t="shared" si="516"/>
        <v>321.16666666666669</v>
      </c>
      <c r="I4721">
        <f t="shared" si="514"/>
        <v>-21.166666666666686</v>
      </c>
      <c r="K4721" s="22">
        <v>38806</v>
      </c>
      <c r="L4721" s="23">
        <v>234</v>
      </c>
    </row>
    <row r="4722" spans="1:12" ht="15.75" thickBot="1" x14ac:dyDescent="0.3">
      <c r="A4722" s="1">
        <v>44778</v>
      </c>
      <c r="B4722" s="4">
        <v>5.2164999999999999</v>
      </c>
      <c r="C4722" s="4">
        <f t="shared" si="510"/>
        <v>0.22496602936987495</v>
      </c>
      <c r="D4722" s="3">
        <f t="shared" si="512"/>
        <v>8</v>
      </c>
      <c r="E4722">
        <f t="shared" si="513"/>
        <v>9</v>
      </c>
      <c r="F4722">
        <f t="shared" si="511"/>
        <v>2022</v>
      </c>
      <c r="G4722">
        <f t="shared" si="515"/>
        <v>297</v>
      </c>
      <c r="H4722">
        <f t="shared" si="516"/>
        <v>318.33333333333331</v>
      </c>
      <c r="I4722">
        <f t="shared" si="514"/>
        <v>-21.333333333333314</v>
      </c>
      <c r="K4722" s="24">
        <v>38805</v>
      </c>
      <c r="L4722" s="25">
        <v>235</v>
      </c>
    </row>
    <row r="4723" spans="1:12" ht="15.75" thickBot="1" x14ac:dyDescent="0.3">
      <c r="A4723" s="1">
        <v>44781</v>
      </c>
      <c r="B4723" s="4">
        <v>5.1246999999999998</v>
      </c>
      <c r="C4723" s="4">
        <f t="shared" ref="C4723:C4786" si="517">_xlfn.STDEV.P(B4662:B4723)</f>
        <v>0.22496575813555883</v>
      </c>
      <c r="D4723" s="3">
        <f t="shared" si="512"/>
        <v>8</v>
      </c>
      <c r="E4723">
        <f t="shared" si="513"/>
        <v>9</v>
      </c>
      <c r="F4723">
        <f t="shared" si="511"/>
        <v>2022</v>
      </c>
      <c r="G4723">
        <f t="shared" si="515"/>
        <v>294</v>
      </c>
      <c r="H4723">
        <f t="shared" si="516"/>
        <v>314.75</v>
      </c>
      <c r="I4723">
        <f t="shared" si="514"/>
        <v>-20.75</v>
      </c>
      <c r="K4723" s="22">
        <v>38804</v>
      </c>
      <c r="L4723" s="23">
        <v>237</v>
      </c>
    </row>
    <row r="4724" spans="1:12" ht="15.75" thickBot="1" x14ac:dyDescent="0.3">
      <c r="A4724" s="1">
        <v>44782</v>
      </c>
      <c r="B4724" s="4">
        <v>5.1223999999999998</v>
      </c>
      <c r="C4724" s="4">
        <f t="shared" si="517"/>
        <v>0.22496881914249439</v>
      </c>
      <c r="D4724" s="3">
        <f t="shared" si="512"/>
        <v>8</v>
      </c>
      <c r="E4724">
        <f t="shared" si="513"/>
        <v>9</v>
      </c>
      <c r="F4724">
        <f t="shared" si="511"/>
        <v>2022</v>
      </c>
      <c r="G4724">
        <f t="shared" si="515"/>
        <v>305</v>
      </c>
      <c r="H4724">
        <f t="shared" si="516"/>
        <v>311.91666666666669</v>
      </c>
      <c r="I4724">
        <f t="shared" si="514"/>
        <v>-6.9166666666666856</v>
      </c>
      <c r="K4724" s="24">
        <v>38803</v>
      </c>
      <c r="L4724" s="25">
        <v>236</v>
      </c>
    </row>
    <row r="4725" spans="1:12" ht="15.75" thickBot="1" x14ac:dyDescent="0.3">
      <c r="A4725" s="1">
        <v>44783</v>
      </c>
      <c r="B4725" s="4">
        <v>5.0496999999999996</v>
      </c>
      <c r="C4725" s="4">
        <f t="shared" si="517"/>
        <v>0.2252077176288694</v>
      </c>
      <c r="D4725" s="3">
        <f t="shared" si="512"/>
        <v>8</v>
      </c>
      <c r="E4725">
        <f t="shared" si="513"/>
        <v>9</v>
      </c>
      <c r="F4725">
        <f t="shared" si="511"/>
        <v>2022</v>
      </c>
      <c r="G4725">
        <f t="shared" si="515"/>
        <v>290</v>
      </c>
      <c r="H4725">
        <f t="shared" si="516"/>
        <v>308.41666666666669</v>
      </c>
      <c r="I4725">
        <f t="shared" si="514"/>
        <v>-18.416666666666686</v>
      </c>
      <c r="K4725" s="22">
        <v>38800</v>
      </c>
      <c r="L4725" s="23">
        <v>234</v>
      </c>
    </row>
    <row r="4726" spans="1:12" ht="15.75" thickBot="1" x14ac:dyDescent="0.3">
      <c r="A4726" s="1">
        <v>44784</v>
      </c>
      <c r="B4726" s="4">
        <v>5.1127000000000002</v>
      </c>
      <c r="C4726" s="4">
        <f t="shared" si="517"/>
        <v>0.22505402043150194</v>
      </c>
      <c r="D4726" s="3">
        <f t="shared" si="512"/>
        <v>8</v>
      </c>
      <c r="E4726">
        <f t="shared" si="513"/>
        <v>9</v>
      </c>
      <c r="F4726">
        <f t="shared" si="511"/>
        <v>2022</v>
      </c>
      <c r="G4726">
        <f t="shared" si="515"/>
        <v>282</v>
      </c>
      <c r="H4726">
        <f t="shared" si="516"/>
        <v>304.08333333333331</v>
      </c>
      <c r="I4726">
        <f t="shared" si="514"/>
        <v>-22.083333333333314</v>
      </c>
      <c r="K4726" s="24">
        <v>38799</v>
      </c>
      <c r="L4726" s="25">
        <v>230</v>
      </c>
    </row>
    <row r="4727" spans="1:12" ht="15.75" thickBot="1" x14ac:dyDescent="0.3">
      <c r="A4727" s="1">
        <v>44785</v>
      </c>
      <c r="B4727" s="4">
        <v>5.1022999999999996</v>
      </c>
      <c r="C4727" s="4">
        <f t="shared" si="517"/>
        <v>0.22406045741496444</v>
      </c>
      <c r="D4727" s="3">
        <f t="shared" si="512"/>
        <v>8</v>
      </c>
      <c r="E4727">
        <f t="shared" si="513"/>
        <v>9</v>
      </c>
      <c r="F4727">
        <f t="shared" si="511"/>
        <v>2022</v>
      </c>
      <c r="G4727">
        <f t="shared" si="515"/>
        <v>285</v>
      </c>
      <c r="H4727">
        <f t="shared" si="516"/>
        <v>300.41666666666669</v>
      </c>
      <c r="I4727">
        <f t="shared" si="514"/>
        <v>-15.416666666666686</v>
      </c>
      <c r="K4727" s="22">
        <v>38798</v>
      </c>
      <c r="L4727" s="23">
        <v>229</v>
      </c>
    </row>
    <row r="4728" spans="1:12" ht="15.75" thickBot="1" x14ac:dyDescent="0.3">
      <c r="A4728" s="1">
        <v>44788</v>
      </c>
      <c r="B4728" s="4">
        <v>5.0925000000000002</v>
      </c>
      <c r="C4728" s="4">
        <f t="shared" si="517"/>
        <v>0.22296430051200922</v>
      </c>
      <c r="D4728" s="3">
        <f t="shared" si="512"/>
        <v>8</v>
      </c>
      <c r="E4728">
        <f t="shared" si="513"/>
        <v>9</v>
      </c>
      <c r="F4728">
        <f t="shared" si="511"/>
        <v>2022</v>
      </c>
      <c r="G4728">
        <f t="shared" si="515"/>
        <v>286</v>
      </c>
      <c r="H4728">
        <f t="shared" si="516"/>
        <v>297.83333333333331</v>
      </c>
      <c r="I4728">
        <f t="shared" si="514"/>
        <v>-11.833333333333314</v>
      </c>
      <c r="K4728" s="24">
        <v>38797</v>
      </c>
      <c r="L4728" s="25">
        <v>231</v>
      </c>
    </row>
    <row r="4729" spans="1:12" ht="15.75" thickBot="1" x14ac:dyDescent="0.3">
      <c r="A4729" s="1">
        <v>44789</v>
      </c>
      <c r="B4729" s="4">
        <v>5.1340000000000003</v>
      </c>
      <c r="C4729" s="4">
        <f t="shared" si="517"/>
        <v>0.22116413339912333</v>
      </c>
      <c r="D4729" s="3">
        <f t="shared" si="512"/>
        <v>8</v>
      </c>
      <c r="E4729">
        <f t="shared" si="513"/>
        <v>9</v>
      </c>
      <c r="F4729">
        <f t="shared" si="511"/>
        <v>2022</v>
      </c>
      <c r="G4729">
        <f t="shared" si="515"/>
        <v>291</v>
      </c>
      <c r="H4729">
        <f t="shared" si="516"/>
        <v>296.66666666666669</v>
      </c>
      <c r="I4729">
        <f t="shared" si="514"/>
        <v>-5.6666666666666856</v>
      </c>
      <c r="K4729" s="22">
        <v>38796</v>
      </c>
      <c r="L4729" s="23">
        <v>228</v>
      </c>
    </row>
    <row r="4730" spans="1:12" ht="15.75" thickBot="1" x14ac:dyDescent="0.3">
      <c r="A4730" s="1">
        <v>44790</v>
      </c>
      <c r="B4730" s="4">
        <v>5.1783999999999999</v>
      </c>
      <c r="C4730" s="4">
        <f t="shared" si="517"/>
        <v>0.21854537791643375</v>
      </c>
      <c r="D4730" s="3">
        <f t="shared" si="512"/>
        <v>8</v>
      </c>
      <c r="E4730">
        <f t="shared" si="513"/>
        <v>9</v>
      </c>
      <c r="F4730">
        <f t="shared" si="511"/>
        <v>2022</v>
      </c>
      <c r="G4730">
        <f t="shared" si="515"/>
        <v>295</v>
      </c>
      <c r="H4730">
        <f t="shared" si="516"/>
        <v>295.25</v>
      </c>
      <c r="I4730">
        <f t="shared" si="514"/>
        <v>-0.25</v>
      </c>
      <c r="K4730" s="24">
        <v>38793</v>
      </c>
      <c r="L4730" s="25">
        <v>225</v>
      </c>
    </row>
    <row r="4731" spans="1:12" ht="15.75" thickBot="1" x14ac:dyDescent="0.3">
      <c r="A4731" s="1">
        <v>44791</v>
      </c>
      <c r="B4731" s="4">
        <v>5.1772999999999998</v>
      </c>
      <c r="C4731" s="4">
        <f t="shared" si="517"/>
        <v>0.21386938646449929</v>
      </c>
      <c r="D4731" s="3">
        <f t="shared" si="512"/>
        <v>8</v>
      </c>
      <c r="E4731">
        <f t="shared" si="513"/>
        <v>9</v>
      </c>
      <c r="F4731">
        <f t="shared" si="511"/>
        <v>2022</v>
      </c>
      <c r="G4731">
        <f t="shared" si="515"/>
        <v>292</v>
      </c>
      <c r="H4731">
        <f t="shared" si="516"/>
        <v>294</v>
      </c>
      <c r="I4731">
        <f t="shared" si="514"/>
        <v>-2</v>
      </c>
      <c r="K4731" s="22">
        <v>38792</v>
      </c>
      <c r="L4731" s="23">
        <v>224</v>
      </c>
    </row>
    <row r="4732" spans="1:12" ht="15.75" thickBot="1" x14ac:dyDescent="0.3">
      <c r="A4732" s="1">
        <v>44792</v>
      </c>
      <c r="B4732" s="4">
        <v>5.1961000000000004</v>
      </c>
      <c r="C4732" s="4">
        <f t="shared" si="517"/>
        <v>0.20931245032879212</v>
      </c>
      <c r="D4732" s="3">
        <f t="shared" si="512"/>
        <v>8</v>
      </c>
      <c r="E4732">
        <f t="shared" si="513"/>
        <v>9</v>
      </c>
      <c r="F4732">
        <f t="shared" si="511"/>
        <v>2022</v>
      </c>
      <c r="G4732">
        <f t="shared" si="515"/>
        <v>297</v>
      </c>
      <c r="H4732">
        <f t="shared" si="516"/>
        <v>292.83333333333331</v>
      </c>
      <c r="I4732">
        <f t="shared" si="514"/>
        <v>4.1666666666666856</v>
      </c>
      <c r="K4732" s="24">
        <v>38791</v>
      </c>
      <c r="L4732" s="25">
        <v>225</v>
      </c>
    </row>
    <row r="4733" spans="1:12" ht="15.75" thickBot="1" x14ac:dyDescent="0.3">
      <c r="A4733" s="1">
        <v>44795</v>
      </c>
      <c r="B4733" s="4">
        <v>5.1708999999999996</v>
      </c>
      <c r="C4733" s="4">
        <f t="shared" si="517"/>
        <v>0.20511864473595331</v>
      </c>
      <c r="D4733" s="3">
        <f t="shared" si="512"/>
        <v>8</v>
      </c>
      <c r="E4733">
        <f t="shared" si="513"/>
        <v>9</v>
      </c>
      <c r="F4733">
        <f t="shared" si="511"/>
        <v>2022</v>
      </c>
      <c r="G4733">
        <f t="shared" si="515"/>
        <v>303</v>
      </c>
      <c r="H4733">
        <f t="shared" si="516"/>
        <v>293.08333333333331</v>
      </c>
      <c r="I4733">
        <f t="shared" si="514"/>
        <v>9.9166666666666856</v>
      </c>
      <c r="K4733" s="22">
        <v>38790</v>
      </c>
      <c r="L4733" s="23">
        <v>232</v>
      </c>
    </row>
    <row r="4734" spans="1:12" ht="15.75" thickBot="1" x14ac:dyDescent="0.3">
      <c r="A4734" s="1">
        <v>44796</v>
      </c>
      <c r="B4734" s="4">
        <v>5.1029999999999998</v>
      </c>
      <c r="C4734" s="4">
        <f t="shared" si="517"/>
        <v>0.19976062423640292</v>
      </c>
      <c r="D4734" s="3">
        <f t="shared" si="512"/>
        <v>8</v>
      </c>
      <c r="E4734">
        <f t="shared" si="513"/>
        <v>9</v>
      </c>
      <c r="F4734">
        <f t="shared" si="511"/>
        <v>2022</v>
      </c>
      <c r="G4734">
        <f t="shared" si="515"/>
        <v>299</v>
      </c>
      <c r="H4734">
        <f t="shared" si="516"/>
        <v>293.25</v>
      </c>
      <c r="I4734">
        <f t="shared" si="514"/>
        <v>5.75</v>
      </c>
      <c r="K4734" s="24">
        <v>38789</v>
      </c>
      <c r="L4734" s="25">
        <v>229</v>
      </c>
    </row>
    <row r="4735" spans="1:12" ht="15.75" thickBot="1" x14ac:dyDescent="0.3">
      <c r="A4735" s="1">
        <v>44797</v>
      </c>
      <c r="B4735" s="4">
        <v>5.1050000000000004</v>
      </c>
      <c r="C4735" s="4">
        <f t="shared" si="517"/>
        <v>0.19230515677448784</v>
      </c>
      <c r="D4735" s="3">
        <f t="shared" si="512"/>
        <v>8</v>
      </c>
      <c r="E4735">
        <f t="shared" si="513"/>
        <v>9</v>
      </c>
      <c r="F4735">
        <f t="shared" si="511"/>
        <v>2022</v>
      </c>
      <c r="G4735">
        <f t="shared" si="515"/>
        <v>288</v>
      </c>
      <c r="H4735">
        <f t="shared" si="516"/>
        <v>292.75</v>
      </c>
      <c r="I4735">
        <f t="shared" si="514"/>
        <v>-4.75</v>
      </c>
      <c r="K4735" s="22">
        <v>38786</v>
      </c>
      <c r="L4735" s="23">
        <v>230</v>
      </c>
    </row>
    <row r="4736" spans="1:12" ht="15.75" thickBot="1" x14ac:dyDescent="0.3">
      <c r="A4736" s="1">
        <v>44798</v>
      </c>
      <c r="B4736" s="4">
        <v>5.1173000000000002</v>
      </c>
      <c r="C4736" s="4">
        <f t="shared" si="517"/>
        <v>0.18342301075407491</v>
      </c>
      <c r="D4736" s="3">
        <f t="shared" si="512"/>
        <v>8</v>
      </c>
      <c r="E4736">
        <f t="shared" si="513"/>
        <v>9</v>
      </c>
      <c r="F4736">
        <f t="shared" si="511"/>
        <v>2022</v>
      </c>
      <c r="G4736">
        <f t="shared" si="515"/>
        <v>288</v>
      </c>
      <c r="H4736">
        <f t="shared" si="516"/>
        <v>291.33333333333331</v>
      </c>
      <c r="I4736">
        <f t="shared" si="514"/>
        <v>-3.3333333333333144</v>
      </c>
      <c r="K4736" s="24">
        <v>38785</v>
      </c>
      <c r="L4736" s="25">
        <v>236</v>
      </c>
    </row>
    <row r="4737" spans="1:12" ht="15.75" thickBot="1" x14ac:dyDescent="0.3">
      <c r="A4737" s="1">
        <v>44799</v>
      </c>
      <c r="B4737" s="4">
        <v>5.0903</v>
      </c>
      <c r="C4737" s="4">
        <f t="shared" si="517"/>
        <v>0.17438462480197525</v>
      </c>
      <c r="D4737" s="3">
        <f t="shared" si="512"/>
        <v>8</v>
      </c>
      <c r="E4737">
        <f t="shared" si="513"/>
        <v>9</v>
      </c>
      <c r="F4737">
        <f t="shared" si="511"/>
        <v>2022</v>
      </c>
      <c r="G4737">
        <f t="shared" si="515"/>
        <v>291</v>
      </c>
      <c r="H4737">
        <f t="shared" si="516"/>
        <v>291.41666666666669</v>
      </c>
      <c r="I4737">
        <f t="shared" si="514"/>
        <v>-0.41666666666668561</v>
      </c>
      <c r="K4737" s="22">
        <v>38784</v>
      </c>
      <c r="L4737" s="23">
        <v>237</v>
      </c>
    </row>
    <row r="4738" spans="1:12" ht="15.75" thickBot="1" x14ac:dyDescent="0.3">
      <c r="A4738" s="1">
        <v>44802</v>
      </c>
      <c r="B4738" s="4">
        <v>5.0427999999999997</v>
      </c>
      <c r="C4738" s="4">
        <f t="shared" si="517"/>
        <v>0.16728402430980072</v>
      </c>
      <c r="D4738" s="3">
        <f t="shared" si="512"/>
        <v>8</v>
      </c>
      <c r="E4738">
        <f t="shared" si="513"/>
        <v>9</v>
      </c>
      <c r="F4738">
        <f t="shared" ref="F4738:F4801" si="518">YEAR(A4738)</f>
        <v>2022</v>
      </c>
      <c r="G4738">
        <f t="shared" si="515"/>
        <v>297</v>
      </c>
      <c r="H4738">
        <f t="shared" si="516"/>
        <v>292.66666666666669</v>
      </c>
      <c r="I4738">
        <f t="shared" si="514"/>
        <v>4.3333333333333144</v>
      </c>
      <c r="K4738" s="24">
        <v>38783</v>
      </c>
      <c r="L4738" s="25">
        <v>235</v>
      </c>
    </row>
    <row r="4739" spans="1:12" ht="15.75" thickBot="1" x14ac:dyDescent="0.3">
      <c r="A4739" s="1">
        <v>44803</v>
      </c>
      <c r="B4739" s="4">
        <v>5.0617000000000001</v>
      </c>
      <c r="C4739" s="4">
        <f t="shared" si="517"/>
        <v>0.15995281823360938</v>
      </c>
      <c r="D4739" s="3">
        <f t="shared" ref="D4739:D4802" si="519">MONTH(A4739)</f>
        <v>8</v>
      </c>
      <c r="E4739">
        <f t="shared" ref="E4739:E4802" si="520">IF(D4739&lt;4,3,IF(D4739&lt;7,6,IF(D4739&lt;10,9,12)))</f>
        <v>9</v>
      </c>
      <c r="F4739">
        <f t="shared" si="518"/>
        <v>2022</v>
      </c>
      <c r="G4739">
        <f t="shared" si="515"/>
        <v>293</v>
      </c>
      <c r="H4739">
        <f t="shared" si="516"/>
        <v>293.33333333333331</v>
      </c>
      <c r="I4739">
        <f t="shared" ref="I4739:I4802" si="521">G4739-H4739</f>
        <v>-0.33333333333331439</v>
      </c>
      <c r="K4739" s="22">
        <v>38782</v>
      </c>
      <c r="L4739" s="23">
        <v>223</v>
      </c>
    </row>
    <row r="4740" spans="1:12" ht="15.75" thickBot="1" x14ac:dyDescent="0.3">
      <c r="A4740" s="1">
        <v>44804</v>
      </c>
      <c r="B4740" s="4">
        <v>5.1790000000000003</v>
      </c>
      <c r="C4740" s="4">
        <f t="shared" si="517"/>
        <v>0.15143639231807604</v>
      </c>
      <c r="D4740" s="3">
        <f t="shared" si="519"/>
        <v>8</v>
      </c>
      <c r="E4740">
        <f t="shared" si="520"/>
        <v>9</v>
      </c>
      <c r="F4740">
        <f t="shared" si="518"/>
        <v>2022</v>
      </c>
      <c r="G4740">
        <f t="shared" ref="G4740:G4803" si="522">_xlfn.IFNA(VLOOKUP($A4740, $K:$L, 2, 0), G4739)</f>
        <v>285</v>
      </c>
      <c r="H4740">
        <f t="shared" si="516"/>
        <v>293.25</v>
      </c>
      <c r="I4740">
        <f t="shared" si="521"/>
        <v>-8.25</v>
      </c>
      <c r="K4740" s="24">
        <v>38779</v>
      </c>
      <c r="L4740" s="25">
        <v>218</v>
      </c>
    </row>
    <row r="4741" spans="1:12" ht="15.75" thickBot="1" x14ac:dyDescent="0.3">
      <c r="A4741" s="1">
        <v>44805</v>
      </c>
      <c r="B4741" s="4">
        <v>5.2007000000000003</v>
      </c>
      <c r="C4741" s="4">
        <f t="shared" si="517"/>
        <v>0.14152913439251244</v>
      </c>
      <c r="D4741" s="3">
        <f t="shared" si="519"/>
        <v>9</v>
      </c>
      <c r="E4741">
        <f t="shared" si="520"/>
        <v>9</v>
      </c>
      <c r="F4741">
        <f t="shared" si="518"/>
        <v>2022</v>
      </c>
      <c r="G4741">
        <f t="shared" si="522"/>
        <v>281</v>
      </c>
      <c r="H4741">
        <f t="shared" si="516"/>
        <v>292.41666666666669</v>
      </c>
      <c r="I4741">
        <f t="shared" si="521"/>
        <v>-11.416666666666686</v>
      </c>
      <c r="K4741" s="22">
        <v>38778</v>
      </c>
      <c r="L4741" s="23">
        <v>217</v>
      </c>
    </row>
    <row r="4742" spans="1:12" ht="15.75" thickBot="1" x14ac:dyDescent="0.3">
      <c r="A4742" s="1">
        <v>44806</v>
      </c>
      <c r="B4742" s="4">
        <v>5.1878000000000002</v>
      </c>
      <c r="C4742" s="4">
        <f t="shared" si="517"/>
        <v>0.13549338031144029</v>
      </c>
      <c r="D4742" s="3">
        <f t="shared" si="519"/>
        <v>9</v>
      </c>
      <c r="E4742">
        <f t="shared" si="520"/>
        <v>9</v>
      </c>
      <c r="F4742">
        <f t="shared" si="518"/>
        <v>2022</v>
      </c>
      <c r="G4742">
        <f t="shared" si="522"/>
        <v>281</v>
      </c>
      <c r="H4742">
        <f t="shared" si="516"/>
        <v>291.25</v>
      </c>
      <c r="I4742">
        <f t="shared" si="521"/>
        <v>-10.25</v>
      </c>
      <c r="K4742" s="24">
        <v>38777</v>
      </c>
      <c r="L4742" s="25">
        <v>216</v>
      </c>
    </row>
    <row r="4743" spans="1:12" ht="15.75" thickBot="1" x14ac:dyDescent="0.3">
      <c r="A4743" s="1">
        <v>44809</v>
      </c>
      <c r="B4743" s="4">
        <v>5.1685999999999996</v>
      </c>
      <c r="C4743" s="4">
        <f t="shared" si="517"/>
        <v>0.12825715434422622</v>
      </c>
      <c r="D4743" s="3">
        <f t="shared" si="519"/>
        <v>9</v>
      </c>
      <c r="E4743">
        <f t="shared" si="520"/>
        <v>9</v>
      </c>
      <c r="F4743">
        <f t="shared" si="518"/>
        <v>2022</v>
      </c>
      <c r="G4743">
        <f t="shared" si="522"/>
        <v>281</v>
      </c>
      <c r="H4743">
        <f t="shared" si="516"/>
        <v>290.33333333333331</v>
      </c>
      <c r="I4743">
        <f t="shared" si="521"/>
        <v>-9.3333333333333144</v>
      </c>
      <c r="K4743" s="22">
        <v>38776</v>
      </c>
      <c r="L4743" s="23">
        <v>221</v>
      </c>
    </row>
    <row r="4744" spans="1:12" ht="15.75" thickBot="1" x14ac:dyDescent="0.3">
      <c r="A4744" s="1">
        <v>44810</v>
      </c>
      <c r="B4744" s="4">
        <v>5.2228000000000003</v>
      </c>
      <c r="C4744" s="4">
        <f t="shared" si="517"/>
        <v>0.12127498972234137</v>
      </c>
      <c r="D4744" s="3">
        <f t="shared" si="519"/>
        <v>9</v>
      </c>
      <c r="E4744">
        <f t="shared" si="520"/>
        <v>9</v>
      </c>
      <c r="F4744">
        <f t="shared" si="518"/>
        <v>2022</v>
      </c>
      <c r="G4744">
        <f t="shared" si="522"/>
        <v>274</v>
      </c>
      <c r="H4744">
        <f t="shared" si="516"/>
        <v>288.41666666666669</v>
      </c>
      <c r="I4744">
        <f t="shared" si="521"/>
        <v>-14.416666666666686</v>
      </c>
      <c r="K4744" s="24">
        <v>38775</v>
      </c>
      <c r="L4744" s="25">
        <v>215</v>
      </c>
    </row>
    <row r="4745" spans="1:12" ht="15.75" thickBot="1" x14ac:dyDescent="0.3">
      <c r="A4745" s="1">
        <v>44812</v>
      </c>
      <c r="B4745" s="4">
        <v>5.2154999999999996</v>
      </c>
      <c r="C4745" s="4">
        <f t="shared" si="517"/>
        <v>0.11723754043435392</v>
      </c>
      <c r="D4745" s="3">
        <f t="shared" si="519"/>
        <v>9</v>
      </c>
      <c r="E4745">
        <f t="shared" si="520"/>
        <v>9</v>
      </c>
      <c r="F4745">
        <f t="shared" si="518"/>
        <v>2022</v>
      </c>
      <c r="G4745">
        <f t="shared" si="522"/>
        <v>264</v>
      </c>
      <c r="H4745">
        <f t="shared" si="516"/>
        <v>285.16666666666669</v>
      </c>
      <c r="I4745">
        <f t="shared" si="521"/>
        <v>-21.166666666666686</v>
      </c>
      <c r="K4745" s="22">
        <v>38772</v>
      </c>
      <c r="L4745" s="23">
        <v>222</v>
      </c>
    </row>
    <row r="4746" spans="1:12" ht="15.75" thickBot="1" x14ac:dyDescent="0.3">
      <c r="A4746" s="1">
        <v>44813</v>
      </c>
      <c r="B4746" s="4">
        <v>5.1632999999999996</v>
      </c>
      <c r="C4746" s="4">
        <f t="shared" si="517"/>
        <v>0.11643132203037057</v>
      </c>
      <c r="D4746" s="3">
        <f t="shared" si="519"/>
        <v>9</v>
      </c>
      <c r="E4746">
        <f t="shared" si="520"/>
        <v>9</v>
      </c>
      <c r="F4746">
        <f t="shared" si="518"/>
        <v>2022</v>
      </c>
      <c r="G4746">
        <f t="shared" si="522"/>
        <v>259</v>
      </c>
      <c r="H4746">
        <f t="shared" si="516"/>
        <v>281.83333333333331</v>
      </c>
      <c r="I4746">
        <f t="shared" si="521"/>
        <v>-22.833333333333314</v>
      </c>
      <c r="K4746" s="24">
        <v>38771</v>
      </c>
      <c r="L4746" s="25">
        <v>224</v>
      </c>
    </row>
    <row r="4747" spans="1:12" ht="15.75" thickBot="1" x14ac:dyDescent="0.3">
      <c r="A4747" s="1">
        <v>44816</v>
      </c>
      <c r="B4747" s="4">
        <v>5.1182999999999996</v>
      </c>
      <c r="C4747" s="4">
        <f t="shared" si="517"/>
        <v>0.11646229328423828</v>
      </c>
      <c r="D4747" s="3">
        <f t="shared" si="519"/>
        <v>9</v>
      </c>
      <c r="E4747">
        <f t="shared" si="520"/>
        <v>9</v>
      </c>
      <c r="F4747">
        <f t="shared" si="518"/>
        <v>2022</v>
      </c>
      <c r="G4747">
        <f t="shared" si="522"/>
        <v>255</v>
      </c>
      <c r="H4747">
        <f t="shared" si="516"/>
        <v>279.08333333333331</v>
      </c>
      <c r="I4747">
        <f t="shared" si="521"/>
        <v>-24.083333333333314</v>
      </c>
      <c r="K4747" s="22">
        <v>38770</v>
      </c>
      <c r="L4747" s="23">
        <v>232</v>
      </c>
    </row>
    <row r="4748" spans="1:12" ht="15.75" thickBot="1" x14ac:dyDescent="0.3">
      <c r="A4748" s="1">
        <v>44817</v>
      </c>
      <c r="B4748" s="4">
        <v>5.1794000000000002</v>
      </c>
      <c r="C4748" s="4">
        <f t="shared" si="517"/>
        <v>0.11565574604009769</v>
      </c>
      <c r="D4748" s="3">
        <f t="shared" si="519"/>
        <v>9</v>
      </c>
      <c r="E4748">
        <f t="shared" si="520"/>
        <v>9</v>
      </c>
      <c r="F4748">
        <f t="shared" si="518"/>
        <v>2022</v>
      </c>
      <c r="G4748">
        <f t="shared" si="522"/>
        <v>259</v>
      </c>
      <c r="H4748">
        <f t="shared" si="516"/>
        <v>276.66666666666669</v>
      </c>
      <c r="I4748">
        <f t="shared" si="521"/>
        <v>-17.666666666666686</v>
      </c>
      <c r="K4748" s="24">
        <v>38769</v>
      </c>
      <c r="L4748" s="25">
        <v>230</v>
      </c>
    </row>
    <row r="4749" spans="1:12" ht="15.75" thickBot="1" x14ac:dyDescent="0.3">
      <c r="A4749" s="1">
        <v>44818</v>
      </c>
      <c r="B4749" s="4">
        <v>5.1773999999999996</v>
      </c>
      <c r="C4749" s="4">
        <f t="shared" si="517"/>
        <v>0.11515192842808845</v>
      </c>
      <c r="D4749" s="3">
        <f t="shared" si="519"/>
        <v>9</v>
      </c>
      <c r="E4749">
        <f t="shared" si="520"/>
        <v>9</v>
      </c>
      <c r="F4749">
        <f t="shared" si="518"/>
        <v>2022</v>
      </c>
      <c r="G4749">
        <f t="shared" si="522"/>
        <v>263</v>
      </c>
      <c r="H4749">
        <f t="shared" si="516"/>
        <v>274.33333333333331</v>
      </c>
      <c r="I4749">
        <f t="shared" si="521"/>
        <v>-11.333333333333314</v>
      </c>
      <c r="K4749" s="22">
        <v>38768</v>
      </c>
      <c r="L4749" s="23">
        <v>229</v>
      </c>
    </row>
    <row r="4750" spans="1:12" ht="15.75" thickBot="1" x14ac:dyDescent="0.3">
      <c r="A4750" s="1">
        <v>44819</v>
      </c>
      <c r="B4750" s="4">
        <v>5.2210999999999999</v>
      </c>
      <c r="C4750" s="4">
        <f t="shared" si="517"/>
        <v>0.11482590641976084</v>
      </c>
      <c r="D4750" s="3">
        <f t="shared" si="519"/>
        <v>9</v>
      </c>
      <c r="E4750">
        <f t="shared" si="520"/>
        <v>9</v>
      </c>
      <c r="F4750">
        <f t="shared" si="518"/>
        <v>2022</v>
      </c>
      <c r="G4750">
        <f t="shared" si="522"/>
        <v>261</v>
      </c>
      <c r="H4750">
        <f t="shared" si="516"/>
        <v>271.33333333333331</v>
      </c>
      <c r="I4750">
        <f t="shared" si="521"/>
        <v>-10.333333333333314</v>
      </c>
      <c r="K4750" s="24">
        <v>38765</v>
      </c>
      <c r="L4750" s="25">
        <v>229</v>
      </c>
    </row>
    <row r="4751" spans="1:12" ht="15.75" thickBot="1" x14ac:dyDescent="0.3">
      <c r="A4751" s="1">
        <v>44820</v>
      </c>
      <c r="B4751" s="4">
        <v>5.2881999999999998</v>
      </c>
      <c r="C4751" s="4">
        <f t="shared" si="517"/>
        <v>0.11447067122525155</v>
      </c>
      <c r="D4751" s="3">
        <f t="shared" si="519"/>
        <v>9</v>
      </c>
      <c r="E4751">
        <f t="shared" si="520"/>
        <v>9</v>
      </c>
      <c r="F4751">
        <f t="shared" si="518"/>
        <v>2022</v>
      </c>
      <c r="G4751">
        <f t="shared" si="522"/>
        <v>269</v>
      </c>
      <c r="H4751">
        <f t="shared" si="516"/>
        <v>269.33333333333331</v>
      </c>
      <c r="I4751">
        <f t="shared" si="521"/>
        <v>-0.33333333333331439</v>
      </c>
      <c r="K4751" s="22">
        <v>38764</v>
      </c>
      <c r="L4751" s="23">
        <v>229</v>
      </c>
    </row>
    <row r="4752" spans="1:12" ht="15.75" thickBot="1" x14ac:dyDescent="0.3">
      <c r="A4752" s="1">
        <v>44823</v>
      </c>
      <c r="B4752" s="4">
        <v>5.2366999999999999</v>
      </c>
      <c r="C4752" s="4">
        <f t="shared" si="517"/>
        <v>0.11394941025882964</v>
      </c>
      <c r="D4752" s="3">
        <f t="shared" si="519"/>
        <v>9</v>
      </c>
      <c r="E4752">
        <f t="shared" si="520"/>
        <v>9</v>
      </c>
      <c r="F4752">
        <f t="shared" si="518"/>
        <v>2022</v>
      </c>
      <c r="G4752">
        <f t="shared" si="522"/>
        <v>266</v>
      </c>
      <c r="H4752">
        <f t="shared" si="516"/>
        <v>267.75</v>
      </c>
      <c r="I4752">
        <f t="shared" si="521"/>
        <v>-1.75</v>
      </c>
      <c r="K4752" s="24">
        <v>38763</v>
      </c>
      <c r="L4752" s="25">
        <v>231</v>
      </c>
    </row>
    <row r="4753" spans="1:12" ht="15.75" thickBot="1" x14ac:dyDescent="0.3">
      <c r="A4753" s="1">
        <v>44824</v>
      </c>
      <c r="B4753" s="4">
        <v>5.1704999999999997</v>
      </c>
      <c r="C4753" s="4">
        <f t="shared" si="517"/>
        <v>0.11405898506194539</v>
      </c>
      <c r="D4753" s="3">
        <f t="shared" si="519"/>
        <v>9</v>
      </c>
      <c r="E4753">
        <f t="shared" si="520"/>
        <v>9</v>
      </c>
      <c r="F4753">
        <f t="shared" si="518"/>
        <v>2022</v>
      </c>
      <c r="G4753">
        <f t="shared" si="522"/>
        <v>270</v>
      </c>
      <c r="H4753">
        <f t="shared" si="516"/>
        <v>266.83333333333331</v>
      </c>
      <c r="I4753">
        <f t="shared" si="521"/>
        <v>3.1666666666666856</v>
      </c>
      <c r="K4753" s="22">
        <v>38762</v>
      </c>
      <c r="L4753" s="23">
        <v>228</v>
      </c>
    </row>
    <row r="4754" spans="1:12" ht="15.75" thickBot="1" x14ac:dyDescent="0.3">
      <c r="A4754" s="1">
        <v>44825</v>
      </c>
      <c r="B4754" s="4">
        <v>5.1692</v>
      </c>
      <c r="C4754" s="4">
        <f t="shared" si="517"/>
        <v>0.11438070075863054</v>
      </c>
      <c r="D4754" s="3">
        <f t="shared" si="519"/>
        <v>9</v>
      </c>
      <c r="E4754">
        <f t="shared" si="520"/>
        <v>9</v>
      </c>
      <c r="F4754">
        <f t="shared" si="518"/>
        <v>2022</v>
      </c>
      <c r="G4754">
        <f t="shared" si="522"/>
        <v>270</v>
      </c>
      <c r="H4754">
        <f t="shared" si="516"/>
        <v>265.91666666666669</v>
      </c>
      <c r="I4754">
        <f t="shared" si="521"/>
        <v>4.0833333333333144</v>
      </c>
      <c r="K4754" s="24">
        <v>38761</v>
      </c>
      <c r="L4754" s="25">
        <v>231</v>
      </c>
    </row>
    <row r="4755" spans="1:12" ht="15.75" thickBot="1" x14ac:dyDescent="0.3">
      <c r="A4755" s="1">
        <v>44826</v>
      </c>
      <c r="B4755" s="4">
        <v>5.1677</v>
      </c>
      <c r="C4755" s="4">
        <f t="shared" si="517"/>
        <v>0.11469290830474492</v>
      </c>
      <c r="D4755" s="3">
        <f t="shared" si="519"/>
        <v>9</v>
      </c>
      <c r="E4755">
        <f t="shared" si="520"/>
        <v>9</v>
      </c>
      <c r="F4755">
        <f t="shared" si="518"/>
        <v>2022</v>
      </c>
      <c r="G4755">
        <f t="shared" si="522"/>
        <v>266</v>
      </c>
      <c r="H4755">
        <f t="shared" si="516"/>
        <v>264.66666666666669</v>
      </c>
      <c r="I4755">
        <f t="shared" si="521"/>
        <v>1.3333333333333144</v>
      </c>
      <c r="K4755" s="22">
        <v>38758</v>
      </c>
      <c r="L4755" s="23">
        <v>230</v>
      </c>
    </row>
    <row r="4756" spans="1:12" ht="15.75" thickBot="1" x14ac:dyDescent="0.3">
      <c r="A4756" s="1">
        <v>44827</v>
      </c>
      <c r="B4756" s="4">
        <v>5.2256999999999998</v>
      </c>
      <c r="C4756" s="4">
        <f t="shared" si="517"/>
        <v>0.11467791697183449</v>
      </c>
      <c r="D4756" s="3">
        <f t="shared" si="519"/>
        <v>9</v>
      </c>
      <c r="E4756">
        <f t="shared" si="520"/>
        <v>9</v>
      </c>
      <c r="F4756">
        <f t="shared" si="518"/>
        <v>2022</v>
      </c>
      <c r="G4756">
        <f t="shared" si="522"/>
        <v>278</v>
      </c>
      <c r="H4756">
        <f t="shared" ref="H4756:H4819" si="523">AVERAGE(G4745:G4756)</f>
        <v>265</v>
      </c>
      <c r="I4756">
        <f t="shared" si="521"/>
        <v>13</v>
      </c>
      <c r="K4756" s="24">
        <v>38757</v>
      </c>
      <c r="L4756" s="25">
        <v>256</v>
      </c>
    </row>
    <row r="4757" spans="1:12" ht="15.75" thickBot="1" x14ac:dyDescent="0.3">
      <c r="A4757" s="1">
        <v>44830</v>
      </c>
      <c r="B4757" s="4">
        <v>5.3548</v>
      </c>
      <c r="C4757" s="4">
        <f t="shared" si="517"/>
        <v>0.11565024004684479</v>
      </c>
      <c r="D4757" s="3">
        <f t="shared" si="519"/>
        <v>9</v>
      </c>
      <c r="E4757">
        <f t="shared" si="520"/>
        <v>9</v>
      </c>
      <c r="F4757">
        <f t="shared" si="518"/>
        <v>2022</v>
      </c>
      <c r="G4757">
        <f t="shared" si="522"/>
        <v>292</v>
      </c>
      <c r="H4757">
        <f t="shared" si="523"/>
        <v>267.33333333333331</v>
      </c>
      <c r="I4757">
        <f t="shared" si="521"/>
        <v>24.666666666666686</v>
      </c>
      <c r="K4757" s="22">
        <v>38756</v>
      </c>
      <c r="L4757" s="23">
        <v>258</v>
      </c>
    </row>
    <row r="4758" spans="1:12" ht="15.75" thickBot="1" x14ac:dyDescent="0.3">
      <c r="A4758" s="1">
        <v>44831</v>
      </c>
      <c r="B4758" s="4">
        <v>5.3507999999999996</v>
      </c>
      <c r="C4758" s="4">
        <f t="shared" si="517"/>
        <v>0.11652626380386276</v>
      </c>
      <c r="D4758" s="3">
        <f t="shared" si="519"/>
        <v>9</v>
      </c>
      <c r="E4758">
        <f t="shared" si="520"/>
        <v>9</v>
      </c>
      <c r="F4758">
        <f t="shared" si="518"/>
        <v>2022</v>
      </c>
      <c r="G4758">
        <f t="shared" si="522"/>
        <v>297</v>
      </c>
      <c r="H4758">
        <f t="shared" si="523"/>
        <v>270.5</v>
      </c>
      <c r="I4758">
        <f t="shared" si="521"/>
        <v>26.5</v>
      </c>
      <c r="K4758" s="24">
        <v>38755</v>
      </c>
      <c r="L4758" s="25">
        <v>261</v>
      </c>
    </row>
    <row r="4759" spans="1:12" ht="15.75" thickBot="1" x14ac:dyDescent="0.3">
      <c r="A4759" s="1">
        <v>44832</v>
      </c>
      <c r="B4759" s="4">
        <v>5.3593999999999999</v>
      </c>
      <c r="C4759" s="4">
        <f t="shared" si="517"/>
        <v>0.11713170082513696</v>
      </c>
      <c r="D4759" s="3">
        <f t="shared" si="519"/>
        <v>9</v>
      </c>
      <c r="E4759">
        <f t="shared" si="520"/>
        <v>9</v>
      </c>
      <c r="F4759">
        <f t="shared" si="518"/>
        <v>2022</v>
      </c>
      <c r="G4759">
        <f t="shared" si="522"/>
        <v>299</v>
      </c>
      <c r="H4759">
        <f t="shared" si="523"/>
        <v>274.16666666666669</v>
      </c>
      <c r="I4759">
        <f t="shared" si="521"/>
        <v>24.833333333333314</v>
      </c>
      <c r="K4759" s="22">
        <v>38754</v>
      </c>
      <c r="L4759" s="23">
        <v>259</v>
      </c>
    </row>
    <row r="4760" spans="1:12" ht="15.75" thickBot="1" x14ac:dyDescent="0.3">
      <c r="A4760" s="1">
        <v>44833</v>
      </c>
      <c r="B4760" s="4">
        <v>5.3916000000000004</v>
      </c>
      <c r="C4760" s="4">
        <f t="shared" si="517"/>
        <v>0.11841647736857798</v>
      </c>
      <c r="D4760" s="3">
        <f t="shared" si="519"/>
        <v>9</v>
      </c>
      <c r="E4760">
        <f t="shared" si="520"/>
        <v>9</v>
      </c>
      <c r="F4760">
        <f t="shared" si="518"/>
        <v>2022</v>
      </c>
      <c r="G4760">
        <f t="shared" si="522"/>
        <v>301</v>
      </c>
      <c r="H4760">
        <f t="shared" si="523"/>
        <v>277.66666666666669</v>
      </c>
      <c r="I4760">
        <f t="shared" si="521"/>
        <v>23.333333333333314</v>
      </c>
      <c r="K4760" s="24">
        <v>38751</v>
      </c>
      <c r="L4760" s="25">
        <v>262</v>
      </c>
    </row>
    <row r="4761" spans="1:12" ht="15.75" thickBot="1" x14ac:dyDescent="0.3">
      <c r="A4761" s="1">
        <v>44834</v>
      </c>
      <c r="B4761" s="4">
        <v>5.4066000000000001</v>
      </c>
      <c r="C4761" s="4">
        <f t="shared" si="517"/>
        <v>0.11877205488822924</v>
      </c>
      <c r="D4761" s="3">
        <f t="shared" si="519"/>
        <v>9</v>
      </c>
      <c r="E4761">
        <f t="shared" si="520"/>
        <v>9</v>
      </c>
      <c r="F4761">
        <f t="shared" si="518"/>
        <v>2022</v>
      </c>
      <c r="G4761">
        <f t="shared" si="522"/>
        <v>288</v>
      </c>
      <c r="H4761">
        <f t="shared" si="523"/>
        <v>279.75</v>
      </c>
      <c r="I4761">
        <f t="shared" si="521"/>
        <v>8.25</v>
      </c>
      <c r="K4761" s="22">
        <v>38750</v>
      </c>
      <c r="L4761" s="23">
        <v>264</v>
      </c>
    </row>
    <row r="4762" spans="1:12" ht="15.75" thickBot="1" x14ac:dyDescent="0.3">
      <c r="A4762" s="1">
        <v>44837</v>
      </c>
      <c r="B4762" s="4">
        <v>5.2001999999999997</v>
      </c>
      <c r="C4762" s="4">
        <f t="shared" si="517"/>
        <v>0.11634788419256886</v>
      </c>
      <c r="D4762" s="3">
        <f t="shared" si="519"/>
        <v>10</v>
      </c>
      <c r="E4762">
        <f t="shared" si="520"/>
        <v>12</v>
      </c>
      <c r="F4762">
        <f t="shared" si="518"/>
        <v>2022</v>
      </c>
      <c r="G4762">
        <f t="shared" si="522"/>
        <v>280</v>
      </c>
      <c r="H4762">
        <f t="shared" si="523"/>
        <v>281.33333333333331</v>
      </c>
      <c r="I4762">
        <f t="shared" si="521"/>
        <v>-1.3333333333333144</v>
      </c>
      <c r="K4762" s="24">
        <v>38749</v>
      </c>
      <c r="L4762" s="25">
        <v>262</v>
      </c>
    </row>
    <row r="4763" spans="1:12" ht="15.75" thickBot="1" x14ac:dyDescent="0.3">
      <c r="A4763" s="1">
        <v>44838</v>
      </c>
      <c r="B4763" s="4">
        <v>5.1410999999999998</v>
      </c>
      <c r="C4763" s="4">
        <f t="shared" si="517"/>
        <v>0.11584434397819249</v>
      </c>
      <c r="D4763" s="3">
        <f t="shared" si="519"/>
        <v>10</v>
      </c>
      <c r="E4763">
        <f t="shared" si="520"/>
        <v>12</v>
      </c>
      <c r="F4763">
        <f t="shared" si="518"/>
        <v>2022</v>
      </c>
      <c r="G4763">
        <f t="shared" si="522"/>
        <v>266</v>
      </c>
      <c r="H4763">
        <f t="shared" si="523"/>
        <v>281.08333333333331</v>
      </c>
      <c r="I4763">
        <f t="shared" si="521"/>
        <v>-15.083333333333314</v>
      </c>
      <c r="K4763" s="22">
        <v>38748</v>
      </c>
      <c r="L4763" s="23">
        <v>266</v>
      </c>
    </row>
    <row r="4764" spans="1:12" ht="15.75" thickBot="1" x14ac:dyDescent="0.3">
      <c r="A4764" s="1">
        <v>44839</v>
      </c>
      <c r="B4764" s="4">
        <v>5.2144000000000004</v>
      </c>
      <c r="C4764" s="4">
        <f t="shared" si="517"/>
        <v>0.11547958228881131</v>
      </c>
      <c r="D4764" s="3">
        <f t="shared" si="519"/>
        <v>10</v>
      </c>
      <c r="E4764">
        <f t="shared" si="520"/>
        <v>12</v>
      </c>
      <c r="F4764">
        <f t="shared" si="518"/>
        <v>2022</v>
      </c>
      <c r="G4764">
        <f t="shared" si="522"/>
        <v>272</v>
      </c>
      <c r="H4764">
        <f t="shared" si="523"/>
        <v>281.58333333333331</v>
      </c>
      <c r="I4764">
        <f t="shared" si="521"/>
        <v>-9.5833333333333144</v>
      </c>
      <c r="K4764" s="24">
        <v>38747</v>
      </c>
      <c r="L4764" s="25">
        <v>261</v>
      </c>
    </row>
    <row r="4765" spans="1:12" ht="15.75" thickBot="1" x14ac:dyDescent="0.3">
      <c r="A4765" s="1">
        <v>44840</v>
      </c>
      <c r="B4765" s="4">
        <v>5.2008999999999999</v>
      </c>
      <c r="C4765" s="4">
        <f t="shared" si="517"/>
        <v>0.1146046351416108</v>
      </c>
      <c r="D4765" s="3">
        <f t="shared" si="519"/>
        <v>10</v>
      </c>
      <c r="E4765">
        <f t="shared" si="520"/>
        <v>12</v>
      </c>
      <c r="F4765">
        <f t="shared" si="518"/>
        <v>2022</v>
      </c>
      <c r="G4765">
        <f t="shared" si="522"/>
        <v>271</v>
      </c>
      <c r="H4765">
        <f t="shared" si="523"/>
        <v>281.66666666666669</v>
      </c>
      <c r="I4765">
        <f t="shared" si="521"/>
        <v>-10.666666666666686</v>
      </c>
      <c r="K4765" s="22">
        <v>38744</v>
      </c>
      <c r="L4765" s="23">
        <v>260</v>
      </c>
    </row>
    <row r="4766" spans="1:12" ht="15.75" thickBot="1" x14ac:dyDescent="0.3">
      <c r="A4766" s="1">
        <v>44841</v>
      </c>
      <c r="B4766" s="4">
        <v>5.2221000000000002</v>
      </c>
      <c r="C4766" s="4">
        <f t="shared" si="517"/>
        <v>0.11222876054304487</v>
      </c>
      <c r="D4766" s="3">
        <f t="shared" si="519"/>
        <v>10</v>
      </c>
      <c r="E4766">
        <f t="shared" si="520"/>
        <v>12</v>
      </c>
      <c r="F4766">
        <f t="shared" si="518"/>
        <v>2022</v>
      </c>
      <c r="G4766">
        <f t="shared" si="522"/>
        <v>276</v>
      </c>
      <c r="H4766">
        <f t="shared" si="523"/>
        <v>282.16666666666669</v>
      </c>
      <c r="I4766">
        <f t="shared" si="521"/>
        <v>-6.1666666666666856</v>
      </c>
      <c r="K4766" s="24">
        <v>38743</v>
      </c>
      <c r="L4766" s="25">
        <v>265</v>
      </c>
    </row>
    <row r="4767" spans="1:12" ht="15.75" thickBot="1" x14ac:dyDescent="0.3">
      <c r="A4767" s="1">
        <v>44844</v>
      </c>
      <c r="B4767" s="4">
        <v>5.1940999999999997</v>
      </c>
      <c r="C4767" s="4">
        <f t="shared" si="517"/>
        <v>0.11012321975939905</v>
      </c>
      <c r="D4767" s="3">
        <f t="shared" si="519"/>
        <v>10</v>
      </c>
      <c r="E4767">
        <f t="shared" si="520"/>
        <v>12</v>
      </c>
      <c r="F4767">
        <f t="shared" si="518"/>
        <v>2022</v>
      </c>
      <c r="G4767">
        <f t="shared" si="522"/>
        <v>276</v>
      </c>
      <c r="H4767">
        <f t="shared" si="523"/>
        <v>283</v>
      </c>
      <c r="I4767">
        <f t="shared" si="521"/>
        <v>-7</v>
      </c>
      <c r="K4767" s="22">
        <v>38742</v>
      </c>
      <c r="L4767" s="23">
        <v>270</v>
      </c>
    </row>
    <row r="4768" spans="1:12" ht="15.75" thickBot="1" x14ac:dyDescent="0.3">
      <c r="A4768" s="1">
        <v>44845</v>
      </c>
      <c r="B4768" s="4">
        <v>5.2068000000000003</v>
      </c>
      <c r="C4768" s="4">
        <f t="shared" si="517"/>
        <v>0.10603487936787516</v>
      </c>
      <c r="D4768" s="3">
        <f t="shared" si="519"/>
        <v>10</v>
      </c>
      <c r="E4768">
        <f t="shared" si="520"/>
        <v>12</v>
      </c>
      <c r="F4768">
        <f t="shared" si="518"/>
        <v>2022</v>
      </c>
      <c r="G4768">
        <f t="shared" si="522"/>
        <v>282</v>
      </c>
      <c r="H4768">
        <f t="shared" si="523"/>
        <v>283.33333333333331</v>
      </c>
      <c r="I4768">
        <f t="shared" si="521"/>
        <v>-1.3333333333333144</v>
      </c>
      <c r="K4768" s="24">
        <v>38741</v>
      </c>
      <c r="L4768" s="25">
        <v>273</v>
      </c>
    </row>
    <row r="4769" spans="1:12" ht="15.75" thickBot="1" x14ac:dyDescent="0.3">
      <c r="A4769" s="1">
        <v>44847</v>
      </c>
      <c r="B4769" s="4">
        <v>5.3017000000000003</v>
      </c>
      <c r="C4769" s="4">
        <f t="shared" si="517"/>
        <v>0.1040114244205395</v>
      </c>
      <c r="D4769" s="3">
        <f t="shared" si="519"/>
        <v>10</v>
      </c>
      <c r="E4769">
        <f t="shared" si="520"/>
        <v>12</v>
      </c>
      <c r="F4769">
        <f t="shared" si="518"/>
        <v>2022</v>
      </c>
      <c r="G4769">
        <f t="shared" si="522"/>
        <v>291</v>
      </c>
      <c r="H4769">
        <f t="shared" si="523"/>
        <v>283.25</v>
      </c>
      <c r="I4769">
        <f t="shared" si="521"/>
        <v>7.75</v>
      </c>
      <c r="K4769" s="22">
        <v>38740</v>
      </c>
      <c r="L4769" s="23">
        <v>278</v>
      </c>
    </row>
    <row r="4770" spans="1:12" ht="15.75" thickBot="1" x14ac:dyDescent="0.3">
      <c r="A4770" s="1">
        <v>44848</v>
      </c>
      <c r="B4770" s="4">
        <v>5.2824</v>
      </c>
      <c r="C4770" s="4">
        <f t="shared" si="517"/>
        <v>0.10258911647157472</v>
      </c>
      <c r="D4770" s="3">
        <f t="shared" si="519"/>
        <v>10</v>
      </c>
      <c r="E4770">
        <f t="shared" si="520"/>
        <v>12</v>
      </c>
      <c r="F4770">
        <f t="shared" si="518"/>
        <v>2022</v>
      </c>
      <c r="G4770">
        <f t="shared" si="522"/>
        <v>288</v>
      </c>
      <c r="H4770">
        <f t="shared" si="523"/>
        <v>282.5</v>
      </c>
      <c r="I4770">
        <f t="shared" si="521"/>
        <v>5.5</v>
      </c>
      <c r="K4770" s="24">
        <v>38737</v>
      </c>
      <c r="L4770" s="25">
        <v>279</v>
      </c>
    </row>
    <row r="4771" spans="1:12" ht="15.75" thickBot="1" x14ac:dyDescent="0.3">
      <c r="A4771" s="1">
        <v>44851</v>
      </c>
      <c r="B4771" s="4">
        <v>5.2713000000000001</v>
      </c>
      <c r="C4771" s="4">
        <f t="shared" si="517"/>
        <v>0.10042052225677073</v>
      </c>
      <c r="D4771" s="3">
        <f t="shared" si="519"/>
        <v>10</v>
      </c>
      <c r="E4771">
        <f t="shared" si="520"/>
        <v>12</v>
      </c>
      <c r="F4771">
        <f t="shared" si="518"/>
        <v>2022</v>
      </c>
      <c r="G4771">
        <f t="shared" si="522"/>
        <v>283</v>
      </c>
      <c r="H4771">
        <f t="shared" si="523"/>
        <v>281.16666666666669</v>
      </c>
      <c r="I4771">
        <f t="shared" si="521"/>
        <v>1.8333333333333144</v>
      </c>
      <c r="K4771" s="22">
        <v>38736</v>
      </c>
      <c r="L4771" s="23">
        <v>282</v>
      </c>
    </row>
    <row r="4772" spans="1:12" ht="15.75" thickBot="1" x14ac:dyDescent="0.3">
      <c r="A4772" s="1">
        <v>44852</v>
      </c>
      <c r="B4772" s="4">
        <v>5.2697000000000003</v>
      </c>
      <c r="C4772" s="4">
        <f t="shared" si="517"/>
        <v>9.6903200692084759E-2</v>
      </c>
      <c r="D4772" s="3">
        <f t="shared" si="519"/>
        <v>10</v>
      </c>
      <c r="E4772">
        <f t="shared" si="520"/>
        <v>12</v>
      </c>
      <c r="F4772">
        <f t="shared" si="518"/>
        <v>2022</v>
      </c>
      <c r="G4772">
        <f t="shared" si="522"/>
        <v>278</v>
      </c>
      <c r="H4772">
        <f t="shared" si="523"/>
        <v>279.25</v>
      </c>
      <c r="I4772">
        <f t="shared" si="521"/>
        <v>-1.25</v>
      </c>
      <c r="K4772" s="24">
        <v>38735</v>
      </c>
      <c r="L4772" s="25">
        <v>291</v>
      </c>
    </row>
    <row r="4773" spans="1:12" ht="15.75" thickBot="1" x14ac:dyDescent="0.3">
      <c r="A4773" s="1">
        <v>44853</v>
      </c>
      <c r="B4773" s="4">
        <v>5.2808000000000002</v>
      </c>
      <c r="C4773" s="4">
        <f t="shared" si="517"/>
        <v>9.1354985548109696E-2</v>
      </c>
      <c r="D4773" s="3">
        <f t="shared" si="519"/>
        <v>10</v>
      </c>
      <c r="E4773">
        <f t="shared" si="520"/>
        <v>12</v>
      </c>
      <c r="F4773">
        <f t="shared" si="518"/>
        <v>2022</v>
      </c>
      <c r="G4773">
        <f t="shared" si="522"/>
        <v>276</v>
      </c>
      <c r="H4773">
        <f t="shared" si="523"/>
        <v>278.25</v>
      </c>
      <c r="I4773">
        <f t="shared" si="521"/>
        <v>-2.25</v>
      </c>
      <c r="K4773" s="22">
        <v>38734</v>
      </c>
      <c r="L4773" s="23">
        <v>292</v>
      </c>
    </row>
    <row r="4774" spans="1:12" ht="15.75" thickBot="1" x14ac:dyDescent="0.3">
      <c r="A4774" s="1">
        <v>44854</v>
      </c>
      <c r="B4774" s="4">
        <v>5.2176</v>
      </c>
      <c r="C4774" s="4">
        <f t="shared" si="517"/>
        <v>8.5925490085969572E-2</v>
      </c>
      <c r="D4774" s="3">
        <f t="shared" si="519"/>
        <v>10</v>
      </c>
      <c r="E4774">
        <f t="shared" si="520"/>
        <v>12</v>
      </c>
      <c r="F4774">
        <f t="shared" si="518"/>
        <v>2022</v>
      </c>
      <c r="G4774">
        <f t="shared" si="522"/>
        <v>264</v>
      </c>
      <c r="H4774">
        <f t="shared" si="523"/>
        <v>276.91666666666669</v>
      </c>
      <c r="I4774">
        <f t="shared" si="521"/>
        <v>-12.916666666666686</v>
      </c>
      <c r="K4774" s="24">
        <v>38733</v>
      </c>
      <c r="L4774" s="25">
        <v>289</v>
      </c>
    </row>
    <row r="4775" spans="1:12" ht="15.75" thickBot="1" x14ac:dyDescent="0.3">
      <c r="A4775" s="1">
        <v>44855</v>
      </c>
      <c r="B4775" s="4">
        <v>5.1919000000000004</v>
      </c>
      <c r="C4775" s="4">
        <f t="shared" si="517"/>
        <v>8.168057649455493E-2</v>
      </c>
      <c r="D4775" s="3">
        <f t="shared" si="519"/>
        <v>10</v>
      </c>
      <c r="E4775">
        <f t="shared" si="520"/>
        <v>12</v>
      </c>
      <c r="F4775">
        <f t="shared" si="518"/>
        <v>2022</v>
      </c>
      <c r="G4775">
        <f t="shared" si="522"/>
        <v>255</v>
      </c>
      <c r="H4775">
        <f t="shared" si="523"/>
        <v>276</v>
      </c>
      <c r="I4775">
        <f t="shared" si="521"/>
        <v>-21</v>
      </c>
      <c r="K4775" s="22">
        <v>38730</v>
      </c>
      <c r="L4775" s="23">
        <v>289</v>
      </c>
    </row>
    <row r="4776" spans="1:12" ht="15.75" thickBot="1" x14ac:dyDescent="0.3">
      <c r="A4776" s="1">
        <v>44858</v>
      </c>
      <c r="B4776" s="4">
        <v>5.2744</v>
      </c>
      <c r="C4776" s="4">
        <f t="shared" si="517"/>
        <v>7.967574629300013E-2</v>
      </c>
      <c r="D4776" s="3">
        <f t="shared" si="519"/>
        <v>10</v>
      </c>
      <c r="E4776">
        <f t="shared" si="520"/>
        <v>12</v>
      </c>
      <c r="F4776">
        <f t="shared" si="518"/>
        <v>2022</v>
      </c>
      <c r="G4776">
        <f t="shared" si="522"/>
        <v>246</v>
      </c>
      <c r="H4776">
        <f t="shared" si="523"/>
        <v>273.83333333333331</v>
      </c>
      <c r="I4776">
        <f t="shared" si="521"/>
        <v>-27.833333333333314</v>
      </c>
      <c r="K4776" s="24">
        <v>38729</v>
      </c>
      <c r="L4776" s="25">
        <v>289</v>
      </c>
    </row>
    <row r="4777" spans="1:12" ht="15.75" thickBot="1" x14ac:dyDescent="0.3">
      <c r="A4777" s="1">
        <v>44859</v>
      </c>
      <c r="B4777" s="4">
        <v>5.3090999999999999</v>
      </c>
      <c r="C4777" s="4">
        <f t="shared" si="517"/>
        <v>7.9712698291995121E-2</v>
      </c>
      <c r="D4777" s="3">
        <f t="shared" si="519"/>
        <v>10</v>
      </c>
      <c r="E4777">
        <f t="shared" si="520"/>
        <v>12</v>
      </c>
      <c r="F4777">
        <f t="shared" si="518"/>
        <v>2022</v>
      </c>
      <c r="G4777">
        <f t="shared" si="522"/>
        <v>253</v>
      </c>
      <c r="H4777">
        <f t="shared" si="523"/>
        <v>272.33333333333331</v>
      </c>
      <c r="I4777">
        <f t="shared" si="521"/>
        <v>-19.333333333333314</v>
      </c>
      <c r="K4777" s="22">
        <v>38728</v>
      </c>
      <c r="L4777" s="23">
        <v>279</v>
      </c>
    </row>
    <row r="4778" spans="1:12" ht="15.75" thickBot="1" x14ac:dyDescent="0.3">
      <c r="A4778" s="1">
        <v>44860</v>
      </c>
      <c r="B4778" s="4">
        <v>5.3247999999999998</v>
      </c>
      <c r="C4778" s="4">
        <f t="shared" si="517"/>
        <v>8.1212946085354218E-2</v>
      </c>
      <c r="D4778" s="3">
        <f t="shared" si="519"/>
        <v>10</v>
      </c>
      <c r="E4778">
        <f t="shared" si="520"/>
        <v>12</v>
      </c>
      <c r="F4778">
        <f t="shared" si="518"/>
        <v>2022</v>
      </c>
      <c r="G4778">
        <f t="shared" si="522"/>
        <v>259</v>
      </c>
      <c r="H4778">
        <f t="shared" si="523"/>
        <v>270.91666666666669</v>
      </c>
      <c r="I4778">
        <f t="shared" si="521"/>
        <v>-11.916666666666686</v>
      </c>
      <c r="K4778" s="24">
        <v>38727</v>
      </c>
      <c r="L4778" s="25">
        <v>285</v>
      </c>
    </row>
    <row r="4779" spans="1:12" ht="15.75" thickBot="1" x14ac:dyDescent="0.3">
      <c r="A4779" s="1">
        <v>44861</v>
      </c>
      <c r="B4779" s="4">
        <v>5.3003</v>
      </c>
      <c r="C4779" s="4">
        <f t="shared" si="517"/>
        <v>8.2114926268157737E-2</v>
      </c>
      <c r="D4779" s="3">
        <f t="shared" si="519"/>
        <v>10</v>
      </c>
      <c r="E4779">
        <f t="shared" si="520"/>
        <v>12</v>
      </c>
      <c r="F4779">
        <f t="shared" si="518"/>
        <v>2022</v>
      </c>
      <c r="G4779">
        <f t="shared" si="522"/>
        <v>272</v>
      </c>
      <c r="H4779">
        <f t="shared" si="523"/>
        <v>270.58333333333331</v>
      </c>
      <c r="I4779">
        <f t="shared" si="521"/>
        <v>1.4166666666666856</v>
      </c>
      <c r="K4779" s="22">
        <v>38726</v>
      </c>
      <c r="L4779" s="23">
        <v>283</v>
      </c>
    </row>
    <row r="4780" spans="1:12" ht="15.75" thickBot="1" x14ac:dyDescent="0.3">
      <c r="A4780" s="1">
        <v>44862</v>
      </c>
      <c r="B4780" s="4">
        <v>5.3453999999999997</v>
      </c>
      <c r="C4780" s="4">
        <f t="shared" si="517"/>
        <v>8.3806057093238143E-2</v>
      </c>
      <c r="D4780" s="3">
        <f t="shared" si="519"/>
        <v>10</v>
      </c>
      <c r="E4780">
        <f t="shared" si="520"/>
        <v>12</v>
      </c>
      <c r="F4780">
        <f t="shared" si="518"/>
        <v>2022</v>
      </c>
      <c r="G4780">
        <f t="shared" si="522"/>
        <v>255</v>
      </c>
      <c r="H4780">
        <f t="shared" si="523"/>
        <v>268.33333333333331</v>
      </c>
      <c r="I4780">
        <f t="shared" si="521"/>
        <v>-13.333333333333314</v>
      </c>
      <c r="K4780" s="24">
        <v>38723</v>
      </c>
      <c r="L4780" s="25">
        <v>285</v>
      </c>
    </row>
    <row r="4781" spans="1:12" ht="15.75" thickBot="1" x14ac:dyDescent="0.3">
      <c r="A4781" s="1">
        <v>44865</v>
      </c>
      <c r="B4781" s="4">
        <v>5.2569999999999997</v>
      </c>
      <c r="C4781" s="4">
        <f t="shared" si="517"/>
        <v>8.3979044447692774E-2</v>
      </c>
      <c r="D4781" s="3">
        <f t="shared" si="519"/>
        <v>10</v>
      </c>
      <c r="E4781">
        <f t="shared" si="520"/>
        <v>12</v>
      </c>
      <c r="F4781">
        <f t="shared" si="518"/>
        <v>2022</v>
      </c>
      <c r="G4781">
        <f t="shared" si="522"/>
        <v>255</v>
      </c>
      <c r="H4781">
        <f t="shared" si="523"/>
        <v>265.33333333333331</v>
      </c>
      <c r="I4781">
        <f t="shared" si="521"/>
        <v>-10.333333333333314</v>
      </c>
      <c r="K4781" s="22">
        <v>38722</v>
      </c>
      <c r="L4781" s="23">
        <v>296</v>
      </c>
    </row>
    <row r="4782" spans="1:12" ht="15.75" thickBot="1" x14ac:dyDescent="0.3">
      <c r="A4782" s="1">
        <v>44866</v>
      </c>
      <c r="B4782" s="4">
        <v>5.15</v>
      </c>
      <c r="C4782" s="4">
        <f t="shared" si="517"/>
        <v>8.3705199581894235E-2</v>
      </c>
      <c r="D4782" s="3">
        <f t="shared" si="519"/>
        <v>11</v>
      </c>
      <c r="E4782">
        <f t="shared" si="520"/>
        <v>12</v>
      </c>
      <c r="F4782">
        <f t="shared" si="518"/>
        <v>2022</v>
      </c>
      <c r="G4782">
        <f t="shared" si="522"/>
        <v>261</v>
      </c>
      <c r="H4782">
        <f t="shared" si="523"/>
        <v>263.08333333333331</v>
      </c>
      <c r="I4782">
        <f t="shared" si="521"/>
        <v>-2.0833333333333144</v>
      </c>
      <c r="K4782" s="24">
        <v>38721</v>
      </c>
      <c r="L4782" s="25">
        <v>294</v>
      </c>
    </row>
    <row r="4783" spans="1:12" ht="15.75" thickBot="1" x14ac:dyDescent="0.3">
      <c r="A4783" s="1">
        <v>44868</v>
      </c>
      <c r="B4783" s="4">
        <v>5.1349</v>
      </c>
      <c r="C4783" s="4">
        <f t="shared" si="517"/>
        <v>8.4049344928645603E-2</v>
      </c>
      <c r="D4783" s="3">
        <f t="shared" si="519"/>
        <v>11</v>
      </c>
      <c r="E4783">
        <f t="shared" si="520"/>
        <v>12</v>
      </c>
      <c r="F4783">
        <f t="shared" si="518"/>
        <v>2022</v>
      </c>
      <c r="G4783">
        <f t="shared" si="522"/>
        <v>263</v>
      </c>
      <c r="H4783">
        <f t="shared" si="523"/>
        <v>261.41666666666669</v>
      </c>
      <c r="I4783">
        <f t="shared" si="521"/>
        <v>1.5833333333333144</v>
      </c>
      <c r="K4783" s="22">
        <v>38720</v>
      </c>
      <c r="L4783" s="23">
        <v>302</v>
      </c>
    </row>
    <row r="4784" spans="1:12" ht="15.75" thickBot="1" x14ac:dyDescent="0.3">
      <c r="A4784" s="1">
        <v>44869</v>
      </c>
      <c r="B4784" s="4">
        <v>5.0359999999999996</v>
      </c>
      <c r="C4784" s="4">
        <f t="shared" si="517"/>
        <v>8.6649346225766546E-2</v>
      </c>
      <c r="D4784" s="3">
        <f t="shared" si="519"/>
        <v>11</v>
      </c>
      <c r="E4784">
        <f t="shared" si="520"/>
        <v>12</v>
      </c>
      <c r="F4784">
        <f t="shared" si="518"/>
        <v>2022</v>
      </c>
      <c r="G4784">
        <f t="shared" si="522"/>
        <v>259</v>
      </c>
      <c r="H4784">
        <f t="shared" si="523"/>
        <v>259.83333333333331</v>
      </c>
      <c r="I4784">
        <f t="shared" si="521"/>
        <v>-0.83333333333331439</v>
      </c>
      <c r="K4784" s="24">
        <v>38719</v>
      </c>
      <c r="L4784" s="25">
        <v>311</v>
      </c>
    </row>
    <row r="4785" spans="1:12" ht="15.75" thickBot="1" x14ac:dyDescent="0.3">
      <c r="A4785" s="1">
        <v>44872</v>
      </c>
      <c r="B4785" s="4">
        <v>5.0885999999999996</v>
      </c>
      <c r="C4785" s="4">
        <f t="shared" si="517"/>
        <v>8.7279223956467977E-2</v>
      </c>
      <c r="D4785" s="3">
        <f t="shared" si="519"/>
        <v>11</v>
      </c>
      <c r="E4785">
        <f t="shared" si="520"/>
        <v>12</v>
      </c>
      <c r="F4785">
        <f t="shared" si="518"/>
        <v>2022</v>
      </c>
      <c r="G4785">
        <f t="shared" si="522"/>
        <v>252</v>
      </c>
      <c r="H4785">
        <f t="shared" si="523"/>
        <v>257.83333333333331</v>
      </c>
      <c r="I4785">
        <f t="shared" si="521"/>
        <v>-5.8333333333333144</v>
      </c>
      <c r="K4785" s="22">
        <v>38717</v>
      </c>
      <c r="L4785" s="23">
        <v>311</v>
      </c>
    </row>
    <row r="4786" spans="1:12" ht="15.75" thickBot="1" x14ac:dyDescent="0.3">
      <c r="A4786" s="1">
        <v>44873</v>
      </c>
      <c r="B4786" s="4">
        <v>5.1744000000000003</v>
      </c>
      <c r="C4786" s="4">
        <f t="shared" si="517"/>
        <v>8.6773695165855064E-2</v>
      </c>
      <c r="D4786" s="3">
        <f t="shared" si="519"/>
        <v>11</v>
      </c>
      <c r="E4786">
        <f t="shared" si="520"/>
        <v>12</v>
      </c>
      <c r="F4786">
        <f t="shared" si="518"/>
        <v>2022</v>
      </c>
      <c r="G4786">
        <f t="shared" si="522"/>
        <v>264</v>
      </c>
      <c r="H4786">
        <f t="shared" si="523"/>
        <v>257.83333333333331</v>
      </c>
      <c r="I4786">
        <f t="shared" si="521"/>
        <v>6.1666666666666856</v>
      </c>
      <c r="K4786" s="24">
        <v>38716</v>
      </c>
      <c r="L4786" s="25">
        <v>311</v>
      </c>
    </row>
    <row r="4787" spans="1:12" ht="15.75" thickBot="1" x14ac:dyDescent="0.3">
      <c r="A4787" s="1">
        <v>44874</v>
      </c>
      <c r="B4787" s="4">
        <v>5.1628999999999996</v>
      </c>
      <c r="C4787" s="4">
        <f t="shared" ref="C4787:C4850" si="524">_xlfn.STDEV.P(B4726:B4787)</f>
        <v>8.4732116773412608E-2</v>
      </c>
      <c r="D4787" s="3">
        <f t="shared" si="519"/>
        <v>11</v>
      </c>
      <c r="E4787">
        <f t="shared" si="520"/>
        <v>12</v>
      </c>
      <c r="F4787">
        <f t="shared" si="518"/>
        <v>2022</v>
      </c>
      <c r="G4787">
        <f t="shared" si="522"/>
        <v>279</v>
      </c>
      <c r="H4787">
        <f t="shared" si="523"/>
        <v>259.83333333333331</v>
      </c>
      <c r="I4787">
        <f t="shared" si="521"/>
        <v>19.166666666666686</v>
      </c>
      <c r="K4787" s="22">
        <v>38715</v>
      </c>
      <c r="L4787" s="23">
        <v>306</v>
      </c>
    </row>
    <row r="4788" spans="1:12" ht="15.75" thickBot="1" x14ac:dyDescent="0.3">
      <c r="A4788" s="1">
        <v>44875</v>
      </c>
      <c r="B4788" s="4">
        <v>5.3064</v>
      </c>
      <c r="C4788" s="4">
        <f t="shared" si="524"/>
        <v>8.4912149450768457E-2</v>
      </c>
      <c r="D4788" s="3">
        <f t="shared" si="519"/>
        <v>11</v>
      </c>
      <c r="E4788">
        <f t="shared" si="520"/>
        <v>12</v>
      </c>
      <c r="F4788">
        <f t="shared" si="518"/>
        <v>2022</v>
      </c>
      <c r="G4788">
        <f t="shared" si="522"/>
        <v>286</v>
      </c>
      <c r="H4788">
        <f t="shared" si="523"/>
        <v>263.16666666666669</v>
      </c>
      <c r="I4788">
        <f t="shared" si="521"/>
        <v>22.833333333333314</v>
      </c>
      <c r="K4788" s="24">
        <v>38714</v>
      </c>
      <c r="L4788" s="25">
        <v>307</v>
      </c>
    </row>
    <row r="4789" spans="1:12" ht="15.75" thickBot="1" x14ac:dyDescent="0.3">
      <c r="A4789" s="1">
        <v>44876</v>
      </c>
      <c r="B4789" s="4">
        <v>5.3051000000000004</v>
      </c>
      <c r="C4789" s="4">
        <f t="shared" si="524"/>
        <v>8.4751759763668069E-2</v>
      </c>
      <c r="D4789" s="3">
        <f t="shared" si="519"/>
        <v>11</v>
      </c>
      <c r="E4789">
        <f t="shared" si="520"/>
        <v>12</v>
      </c>
      <c r="F4789">
        <f t="shared" si="518"/>
        <v>2022</v>
      </c>
      <c r="G4789">
        <f t="shared" si="522"/>
        <v>286</v>
      </c>
      <c r="H4789">
        <f t="shared" si="523"/>
        <v>265.91666666666669</v>
      </c>
      <c r="I4789">
        <f t="shared" si="521"/>
        <v>20.083333333333314</v>
      </c>
      <c r="K4789" s="22">
        <v>38713</v>
      </c>
      <c r="L4789" s="23">
        <v>304</v>
      </c>
    </row>
    <row r="4790" spans="1:12" ht="15.75" thickBot="1" x14ac:dyDescent="0.3">
      <c r="A4790" s="1">
        <v>44879</v>
      </c>
      <c r="B4790" s="4">
        <v>5.3013000000000003</v>
      </c>
      <c r="C4790" s="4">
        <f t="shared" si="524"/>
        <v>8.4182448239352656E-2</v>
      </c>
      <c r="D4790" s="3">
        <f t="shared" si="519"/>
        <v>11</v>
      </c>
      <c r="E4790">
        <f t="shared" si="520"/>
        <v>12</v>
      </c>
      <c r="F4790">
        <f t="shared" si="518"/>
        <v>2022</v>
      </c>
      <c r="G4790">
        <f t="shared" si="522"/>
        <v>277</v>
      </c>
      <c r="H4790">
        <f t="shared" si="523"/>
        <v>267.41666666666669</v>
      </c>
      <c r="I4790">
        <f t="shared" si="521"/>
        <v>9.5833333333333144</v>
      </c>
      <c r="K4790" s="24">
        <v>38712</v>
      </c>
      <c r="L4790" s="25">
        <v>306</v>
      </c>
    </row>
    <row r="4791" spans="1:12" ht="15.75" thickBot="1" x14ac:dyDescent="0.3">
      <c r="A4791" s="1">
        <v>44881</v>
      </c>
      <c r="B4791" s="4">
        <v>5.3204000000000002</v>
      </c>
      <c r="C4791" s="4">
        <f t="shared" si="524"/>
        <v>8.4639549949847959E-2</v>
      </c>
      <c r="D4791" s="3">
        <f t="shared" si="519"/>
        <v>11</v>
      </c>
      <c r="E4791">
        <f t="shared" si="520"/>
        <v>12</v>
      </c>
      <c r="F4791">
        <f t="shared" si="518"/>
        <v>2022</v>
      </c>
      <c r="G4791">
        <f t="shared" si="522"/>
        <v>270</v>
      </c>
      <c r="H4791">
        <f t="shared" si="523"/>
        <v>267.25</v>
      </c>
      <c r="I4791">
        <f t="shared" si="521"/>
        <v>2.75</v>
      </c>
      <c r="K4791" s="22">
        <v>38709</v>
      </c>
      <c r="L4791" s="23">
        <v>306</v>
      </c>
    </row>
    <row r="4792" spans="1:12" ht="15.75" thickBot="1" x14ac:dyDescent="0.3">
      <c r="A4792" s="1">
        <v>44882</v>
      </c>
      <c r="B4792" s="4">
        <v>5.4654999999999996</v>
      </c>
      <c r="C4792" s="4">
        <f t="shared" si="524"/>
        <v>9.0137973094298024E-2</v>
      </c>
      <c r="D4792" s="3">
        <f t="shared" si="519"/>
        <v>11</v>
      </c>
      <c r="E4792">
        <f t="shared" si="520"/>
        <v>12</v>
      </c>
      <c r="F4792">
        <f t="shared" si="518"/>
        <v>2022</v>
      </c>
      <c r="G4792">
        <f t="shared" si="522"/>
        <v>278</v>
      </c>
      <c r="H4792">
        <f t="shared" si="523"/>
        <v>269.16666666666669</v>
      </c>
      <c r="I4792">
        <f t="shared" si="521"/>
        <v>8.8333333333333144</v>
      </c>
      <c r="K4792" s="24">
        <v>38708</v>
      </c>
      <c r="L4792" s="25">
        <v>303</v>
      </c>
    </row>
    <row r="4793" spans="1:12" ht="15.75" thickBot="1" x14ac:dyDescent="0.3">
      <c r="A4793" s="1">
        <v>44883</v>
      </c>
      <c r="B4793" s="4">
        <v>5.3476999999999997</v>
      </c>
      <c r="C4793" s="4">
        <f t="shared" si="524"/>
        <v>9.1368293614599749E-2</v>
      </c>
      <c r="D4793" s="3">
        <f t="shared" si="519"/>
        <v>11</v>
      </c>
      <c r="E4793">
        <f t="shared" si="520"/>
        <v>12</v>
      </c>
      <c r="F4793">
        <f t="shared" si="518"/>
        <v>2022</v>
      </c>
      <c r="G4793">
        <f t="shared" si="522"/>
        <v>271</v>
      </c>
      <c r="H4793">
        <f t="shared" si="523"/>
        <v>270.5</v>
      </c>
      <c r="I4793">
        <f t="shared" si="521"/>
        <v>0.5</v>
      </c>
      <c r="K4793" s="22">
        <v>38707</v>
      </c>
      <c r="L4793" s="23">
        <v>306</v>
      </c>
    </row>
    <row r="4794" spans="1:12" ht="15.75" thickBot="1" x14ac:dyDescent="0.3">
      <c r="A4794" s="1">
        <v>44886</v>
      </c>
      <c r="B4794" s="4">
        <v>5.3258999999999999</v>
      </c>
      <c r="C4794" s="4">
        <f t="shared" si="524"/>
        <v>9.220548676625645E-2</v>
      </c>
      <c r="D4794" s="3">
        <f t="shared" si="519"/>
        <v>11</v>
      </c>
      <c r="E4794">
        <f t="shared" si="520"/>
        <v>12</v>
      </c>
      <c r="F4794">
        <f t="shared" si="518"/>
        <v>2022</v>
      </c>
      <c r="G4794">
        <f t="shared" si="522"/>
        <v>268</v>
      </c>
      <c r="H4794">
        <f t="shared" si="523"/>
        <v>271.08333333333331</v>
      </c>
      <c r="I4794">
        <f t="shared" si="521"/>
        <v>-3.0833333333333144</v>
      </c>
      <c r="K4794" s="24">
        <v>38706</v>
      </c>
      <c r="L4794" s="25">
        <v>314</v>
      </c>
    </row>
    <row r="4795" spans="1:12" ht="15.75" thickBot="1" x14ac:dyDescent="0.3">
      <c r="A4795" s="1">
        <v>44887</v>
      </c>
      <c r="B4795" s="4">
        <v>5.3338999999999999</v>
      </c>
      <c r="C4795" s="4">
        <f t="shared" si="524"/>
        <v>9.2936607577938521E-2</v>
      </c>
      <c r="D4795" s="3">
        <f t="shared" si="519"/>
        <v>11</v>
      </c>
      <c r="E4795">
        <f t="shared" si="520"/>
        <v>12</v>
      </c>
      <c r="F4795">
        <f t="shared" si="518"/>
        <v>2022</v>
      </c>
      <c r="G4795">
        <f t="shared" si="522"/>
        <v>265</v>
      </c>
      <c r="H4795">
        <f t="shared" si="523"/>
        <v>271.25</v>
      </c>
      <c r="I4795">
        <f t="shared" si="521"/>
        <v>-6.25</v>
      </c>
      <c r="K4795" s="22">
        <v>38705</v>
      </c>
      <c r="L4795" s="23">
        <v>317</v>
      </c>
    </row>
    <row r="4796" spans="1:12" ht="15.75" thickBot="1" x14ac:dyDescent="0.3">
      <c r="A4796" s="1">
        <v>44888</v>
      </c>
      <c r="B4796" s="4">
        <v>5.3929999999999998</v>
      </c>
      <c r="C4796" s="4">
        <f t="shared" si="524"/>
        <v>9.3822721888462787E-2</v>
      </c>
      <c r="D4796" s="3">
        <f t="shared" si="519"/>
        <v>11</v>
      </c>
      <c r="E4796">
        <f t="shared" si="520"/>
        <v>12</v>
      </c>
      <c r="F4796">
        <f t="shared" si="518"/>
        <v>2022</v>
      </c>
      <c r="G4796">
        <f t="shared" si="522"/>
        <v>269</v>
      </c>
      <c r="H4796">
        <f t="shared" si="523"/>
        <v>272.08333333333331</v>
      </c>
      <c r="I4796">
        <f t="shared" si="521"/>
        <v>-3.0833333333333144</v>
      </c>
      <c r="K4796" s="24">
        <v>38702</v>
      </c>
      <c r="L4796" s="25">
        <v>317</v>
      </c>
    </row>
    <row r="4797" spans="1:12" ht="15.75" thickBot="1" x14ac:dyDescent="0.3">
      <c r="A4797" s="1">
        <v>44889</v>
      </c>
      <c r="B4797" s="4">
        <v>5.3148999999999997</v>
      </c>
      <c r="C4797" s="4">
        <f t="shared" si="524"/>
        <v>9.2938429052211918E-2</v>
      </c>
      <c r="D4797" s="3">
        <f t="shared" si="519"/>
        <v>11</v>
      </c>
      <c r="E4797">
        <f t="shared" si="520"/>
        <v>12</v>
      </c>
      <c r="F4797">
        <f t="shared" si="518"/>
        <v>2022</v>
      </c>
      <c r="G4797">
        <f t="shared" si="522"/>
        <v>269</v>
      </c>
      <c r="H4797">
        <f t="shared" si="523"/>
        <v>273.5</v>
      </c>
      <c r="I4797">
        <f t="shared" si="521"/>
        <v>-4.5</v>
      </c>
      <c r="K4797" s="22">
        <v>38701</v>
      </c>
      <c r="L4797" s="23">
        <v>313</v>
      </c>
    </row>
    <row r="4798" spans="1:12" ht="15.75" thickBot="1" x14ac:dyDescent="0.3">
      <c r="A4798" s="1">
        <v>44890</v>
      </c>
      <c r="B4798" s="4">
        <v>5.3507999999999996</v>
      </c>
      <c r="C4798" s="4">
        <f t="shared" si="524"/>
        <v>9.2781597521866779E-2</v>
      </c>
      <c r="D4798" s="3">
        <f t="shared" si="519"/>
        <v>11</v>
      </c>
      <c r="E4798">
        <f t="shared" si="520"/>
        <v>12</v>
      </c>
      <c r="F4798">
        <f t="shared" si="518"/>
        <v>2022</v>
      </c>
      <c r="G4798">
        <f t="shared" si="522"/>
        <v>270</v>
      </c>
      <c r="H4798">
        <f t="shared" si="523"/>
        <v>274</v>
      </c>
      <c r="I4798">
        <f t="shared" si="521"/>
        <v>-4</v>
      </c>
      <c r="K4798" s="24">
        <v>38700</v>
      </c>
      <c r="L4798" s="25">
        <v>311</v>
      </c>
    </row>
    <row r="4799" spans="1:12" ht="15.75" thickBot="1" x14ac:dyDescent="0.3">
      <c r="A4799" s="1">
        <v>44893</v>
      </c>
      <c r="B4799" s="4">
        <v>5.3795999999999999</v>
      </c>
      <c r="C4799" s="4">
        <f t="shared" si="524"/>
        <v>9.2419644161569336E-2</v>
      </c>
      <c r="D4799" s="3">
        <f t="shared" si="519"/>
        <v>11</v>
      </c>
      <c r="E4799">
        <f t="shared" si="520"/>
        <v>12</v>
      </c>
      <c r="F4799">
        <f t="shared" si="518"/>
        <v>2022</v>
      </c>
      <c r="G4799">
        <f t="shared" si="522"/>
        <v>270</v>
      </c>
      <c r="H4799">
        <f t="shared" si="523"/>
        <v>273.25</v>
      </c>
      <c r="I4799">
        <f t="shared" si="521"/>
        <v>-3.25</v>
      </c>
      <c r="K4799" s="22">
        <v>38699</v>
      </c>
      <c r="L4799" s="23">
        <v>311</v>
      </c>
    </row>
    <row r="4800" spans="1:12" ht="15.75" thickBot="1" x14ac:dyDescent="0.3">
      <c r="A4800" s="1">
        <v>44894</v>
      </c>
      <c r="B4800" s="4">
        <v>5.3075999999999999</v>
      </c>
      <c r="C4800" s="4">
        <f t="shared" si="524"/>
        <v>8.9058871855011781E-2</v>
      </c>
      <c r="D4800" s="3">
        <f t="shared" si="519"/>
        <v>11</v>
      </c>
      <c r="E4800">
        <f t="shared" si="520"/>
        <v>12</v>
      </c>
      <c r="F4800">
        <f t="shared" si="518"/>
        <v>2022</v>
      </c>
      <c r="G4800">
        <f t="shared" si="522"/>
        <v>251</v>
      </c>
      <c r="H4800">
        <f t="shared" si="523"/>
        <v>270.33333333333331</v>
      </c>
      <c r="I4800">
        <f t="shared" si="521"/>
        <v>-19.333333333333314</v>
      </c>
      <c r="K4800" s="24">
        <v>38698</v>
      </c>
      <c r="L4800" s="25">
        <v>316</v>
      </c>
    </row>
    <row r="4801" spans="1:12" ht="15.75" thickBot="1" x14ac:dyDescent="0.3">
      <c r="A4801" s="1">
        <v>44895</v>
      </c>
      <c r="B4801" s="4">
        <v>5.2941000000000003</v>
      </c>
      <c r="C4801" s="4">
        <f t="shared" si="524"/>
        <v>8.5944066294407345E-2</v>
      </c>
      <c r="D4801" s="3">
        <f t="shared" si="519"/>
        <v>11</v>
      </c>
      <c r="E4801">
        <f t="shared" si="520"/>
        <v>12</v>
      </c>
      <c r="F4801">
        <f t="shared" si="518"/>
        <v>2022</v>
      </c>
      <c r="G4801">
        <f t="shared" si="522"/>
        <v>251</v>
      </c>
      <c r="H4801">
        <f t="shared" si="523"/>
        <v>267.41666666666669</v>
      </c>
      <c r="I4801">
        <f t="shared" si="521"/>
        <v>-16.416666666666686</v>
      </c>
      <c r="K4801" s="22">
        <v>38695</v>
      </c>
      <c r="L4801" s="23">
        <v>317</v>
      </c>
    </row>
    <row r="4802" spans="1:12" ht="15.75" thickBot="1" x14ac:dyDescent="0.3">
      <c r="A4802" s="1">
        <v>44896</v>
      </c>
      <c r="B4802" s="4">
        <v>5.1947999999999999</v>
      </c>
      <c r="C4802" s="4">
        <f t="shared" si="524"/>
        <v>8.5748995027831329E-2</v>
      </c>
      <c r="D4802" s="3">
        <f t="shared" si="519"/>
        <v>12</v>
      </c>
      <c r="E4802">
        <f t="shared" si="520"/>
        <v>12</v>
      </c>
      <c r="F4802">
        <f t="shared" ref="F4802:F4865" si="525">YEAR(A4802)</f>
        <v>2022</v>
      </c>
      <c r="G4802">
        <f t="shared" si="522"/>
        <v>253</v>
      </c>
      <c r="H4802">
        <f t="shared" si="523"/>
        <v>265.41666666666669</v>
      </c>
      <c r="I4802">
        <f t="shared" si="521"/>
        <v>-12.416666666666686</v>
      </c>
      <c r="K4802" s="24">
        <v>38694</v>
      </c>
      <c r="L4802" s="25">
        <v>324</v>
      </c>
    </row>
    <row r="4803" spans="1:12" ht="15.75" thickBot="1" x14ac:dyDescent="0.3">
      <c r="A4803" s="1">
        <v>44897</v>
      </c>
      <c r="B4803" s="4">
        <v>5.1974</v>
      </c>
      <c r="C4803" s="4">
        <f t="shared" si="524"/>
        <v>8.578229850460159E-2</v>
      </c>
      <c r="D4803" s="3">
        <f t="shared" ref="D4803:D4866" si="526">MONTH(A4803)</f>
        <v>12</v>
      </c>
      <c r="E4803">
        <f t="shared" ref="E4803:E4866" si="527">IF(D4803&lt;4,3,IF(D4803&lt;7,6,IF(D4803&lt;10,9,12)))</f>
        <v>12</v>
      </c>
      <c r="F4803">
        <f t="shared" si="525"/>
        <v>2022</v>
      </c>
      <c r="G4803">
        <f t="shared" si="522"/>
        <v>248</v>
      </c>
      <c r="H4803">
        <f t="shared" si="523"/>
        <v>263.58333333333331</v>
      </c>
      <c r="I4803">
        <f t="shared" ref="I4803:I4866" si="528">G4803-H4803</f>
        <v>-15.583333333333314</v>
      </c>
      <c r="K4803" s="22">
        <v>38693</v>
      </c>
      <c r="L4803" s="23">
        <v>317</v>
      </c>
    </row>
    <row r="4804" spans="1:12" ht="15.75" thickBot="1" x14ac:dyDescent="0.3">
      <c r="A4804" s="1">
        <v>44900</v>
      </c>
      <c r="B4804" s="4">
        <v>5.2464000000000004</v>
      </c>
      <c r="C4804" s="4">
        <f t="shared" si="524"/>
        <v>8.5384063584816511E-2</v>
      </c>
      <c r="D4804" s="3">
        <f t="shared" si="526"/>
        <v>12</v>
      </c>
      <c r="E4804">
        <f t="shared" si="527"/>
        <v>12</v>
      </c>
      <c r="F4804">
        <f t="shared" si="525"/>
        <v>2022</v>
      </c>
      <c r="G4804">
        <f t="shared" ref="G4804:G4867" si="529">_xlfn.IFNA(VLOOKUP($A4804, $K:$L, 2, 0), G4803)</f>
        <v>244</v>
      </c>
      <c r="H4804">
        <f t="shared" si="523"/>
        <v>260.75</v>
      </c>
      <c r="I4804">
        <f t="shared" si="528"/>
        <v>-16.75</v>
      </c>
      <c r="K4804" s="24">
        <v>38692</v>
      </c>
      <c r="L4804" s="25">
        <v>316</v>
      </c>
    </row>
    <row r="4805" spans="1:12" ht="15.75" thickBot="1" x14ac:dyDescent="0.3">
      <c r="A4805" s="1">
        <v>44901</v>
      </c>
      <c r="B4805" s="4">
        <v>5.2396000000000003</v>
      </c>
      <c r="C4805" s="4">
        <f t="shared" si="524"/>
        <v>8.4709397771201442E-2</v>
      </c>
      <c r="D4805" s="3">
        <f t="shared" si="526"/>
        <v>12</v>
      </c>
      <c r="E4805">
        <f t="shared" si="527"/>
        <v>12</v>
      </c>
      <c r="F4805">
        <f t="shared" si="525"/>
        <v>2022</v>
      </c>
      <c r="G4805">
        <f t="shared" si="529"/>
        <v>256</v>
      </c>
      <c r="H4805">
        <f t="shared" si="523"/>
        <v>259.5</v>
      </c>
      <c r="I4805">
        <f t="shared" si="528"/>
        <v>-3.5</v>
      </c>
      <c r="K4805" s="22">
        <v>38691</v>
      </c>
      <c r="L4805" s="23">
        <v>323</v>
      </c>
    </row>
    <row r="4806" spans="1:12" ht="15.75" thickBot="1" x14ac:dyDescent="0.3">
      <c r="A4806" s="1">
        <v>44902</v>
      </c>
      <c r="B4806" s="4">
        <v>5.2207999999999997</v>
      </c>
      <c r="C4806" s="4">
        <f t="shared" si="524"/>
        <v>8.4721948783176321E-2</v>
      </c>
      <c r="D4806" s="3">
        <f t="shared" si="526"/>
        <v>12</v>
      </c>
      <c r="E4806">
        <f t="shared" si="527"/>
        <v>12</v>
      </c>
      <c r="F4806">
        <f t="shared" si="525"/>
        <v>2022</v>
      </c>
      <c r="G4806">
        <f t="shared" si="529"/>
        <v>260</v>
      </c>
      <c r="H4806">
        <f t="shared" si="523"/>
        <v>258.83333333333331</v>
      </c>
      <c r="I4806">
        <f t="shared" si="528"/>
        <v>1.1666666666666856</v>
      </c>
      <c r="K4806" s="24">
        <v>38688</v>
      </c>
      <c r="L4806" s="25">
        <v>326</v>
      </c>
    </row>
    <row r="4807" spans="1:12" ht="15.75" thickBot="1" x14ac:dyDescent="0.3">
      <c r="A4807" s="1">
        <v>44903</v>
      </c>
      <c r="B4807" s="4">
        <v>5.2091000000000003</v>
      </c>
      <c r="C4807" s="4">
        <f t="shared" si="524"/>
        <v>8.4773585638808255E-2</v>
      </c>
      <c r="D4807" s="3">
        <f t="shared" si="526"/>
        <v>12</v>
      </c>
      <c r="E4807">
        <f t="shared" si="527"/>
        <v>12</v>
      </c>
      <c r="F4807">
        <f t="shared" si="525"/>
        <v>2022</v>
      </c>
      <c r="G4807">
        <f t="shared" si="529"/>
        <v>252</v>
      </c>
      <c r="H4807">
        <f t="shared" si="523"/>
        <v>257.75</v>
      </c>
      <c r="I4807">
        <f t="shared" si="528"/>
        <v>-5.75</v>
      </c>
      <c r="K4807" s="22">
        <v>38687</v>
      </c>
      <c r="L4807" s="23">
        <v>330</v>
      </c>
    </row>
    <row r="4808" spans="1:12" ht="15.75" thickBot="1" x14ac:dyDescent="0.3">
      <c r="A4808" s="1">
        <v>44904</v>
      </c>
      <c r="B4808" s="4">
        <v>5.2396000000000003</v>
      </c>
      <c r="C4808" s="4">
        <f t="shared" si="524"/>
        <v>8.3988841749970358E-2</v>
      </c>
      <c r="D4808" s="3">
        <f t="shared" si="526"/>
        <v>12</v>
      </c>
      <c r="E4808">
        <f t="shared" si="527"/>
        <v>12</v>
      </c>
      <c r="F4808">
        <f t="shared" si="525"/>
        <v>2022</v>
      </c>
      <c r="G4808">
        <f t="shared" si="529"/>
        <v>244</v>
      </c>
      <c r="H4808">
        <f t="shared" si="523"/>
        <v>255.66666666666666</v>
      </c>
      <c r="I4808">
        <f t="shared" si="528"/>
        <v>-11.666666666666657</v>
      </c>
      <c r="K4808" s="24">
        <v>38686</v>
      </c>
      <c r="L4808" s="25">
        <v>340</v>
      </c>
    </row>
    <row r="4809" spans="1:12" ht="15.75" thickBot="1" x14ac:dyDescent="0.3">
      <c r="A4809" s="1">
        <v>44907</v>
      </c>
      <c r="B4809" s="4">
        <v>5.3066000000000004</v>
      </c>
      <c r="C4809" s="4">
        <f t="shared" si="524"/>
        <v>8.2347704415342324E-2</v>
      </c>
      <c r="D4809" s="3">
        <f t="shared" si="526"/>
        <v>12</v>
      </c>
      <c r="E4809">
        <f t="shared" si="527"/>
        <v>12</v>
      </c>
      <c r="F4809">
        <f t="shared" si="525"/>
        <v>2022</v>
      </c>
      <c r="G4809">
        <f t="shared" si="529"/>
        <v>254</v>
      </c>
      <c r="H4809">
        <f t="shared" si="523"/>
        <v>254.41666666666666</v>
      </c>
      <c r="I4809">
        <f t="shared" si="528"/>
        <v>-0.41666666666665719</v>
      </c>
      <c r="K4809" s="22">
        <v>38685</v>
      </c>
      <c r="L4809" s="23">
        <v>344</v>
      </c>
    </row>
    <row r="4810" spans="1:12" ht="15.75" thickBot="1" x14ac:dyDescent="0.3">
      <c r="A4810" s="1">
        <v>44908</v>
      </c>
      <c r="B4810" s="4">
        <v>5.2668999999999997</v>
      </c>
      <c r="C4810" s="4">
        <f t="shared" si="524"/>
        <v>8.1720365324323516E-2</v>
      </c>
      <c r="D4810" s="3">
        <f t="shared" si="526"/>
        <v>12</v>
      </c>
      <c r="E4810">
        <f t="shared" si="527"/>
        <v>12</v>
      </c>
      <c r="F4810">
        <f t="shared" si="525"/>
        <v>2022</v>
      </c>
      <c r="G4810">
        <f t="shared" si="529"/>
        <v>251</v>
      </c>
      <c r="H4810">
        <f t="shared" si="523"/>
        <v>252.83333333333334</v>
      </c>
      <c r="I4810">
        <f t="shared" si="528"/>
        <v>-1.8333333333333428</v>
      </c>
      <c r="K4810" s="24">
        <v>38684</v>
      </c>
      <c r="L4810" s="25">
        <v>346</v>
      </c>
    </row>
    <row r="4811" spans="1:12" ht="15.75" thickBot="1" x14ac:dyDescent="0.3">
      <c r="A4811" s="1">
        <v>44909</v>
      </c>
      <c r="B4811" s="4">
        <v>5.3406000000000002</v>
      </c>
      <c r="C4811" s="4">
        <f t="shared" si="524"/>
        <v>8.1635378790321886E-2</v>
      </c>
      <c r="D4811" s="3">
        <f t="shared" si="526"/>
        <v>12</v>
      </c>
      <c r="E4811">
        <f t="shared" si="527"/>
        <v>12</v>
      </c>
      <c r="F4811">
        <f t="shared" si="525"/>
        <v>2022</v>
      </c>
      <c r="G4811">
        <f t="shared" si="529"/>
        <v>260</v>
      </c>
      <c r="H4811">
        <f t="shared" si="523"/>
        <v>252</v>
      </c>
      <c r="I4811">
        <f t="shared" si="528"/>
        <v>8</v>
      </c>
      <c r="K4811" s="22">
        <v>38681</v>
      </c>
      <c r="L4811" s="23">
        <v>341</v>
      </c>
    </row>
    <row r="4812" spans="1:12" ht="15.75" thickBot="1" x14ac:dyDescent="0.3">
      <c r="A4812" s="1">
        <v>44910</v>
      </c>
      <c r="B4812" s="4">
        <v>5.3182999999999998</v>
      </c>
      <c r="C4812" s="4">
        <f t="shared" si="524"/>
        <v>8.1749811358363331E-2</v>
      </c>
      <c r="D4812" s="3">
        <f t="shared" si="526"/>
        <v>12</v>
      </c>
      <c r="E4812">
        <f t="shared" si="527"/>
        <v>12</v>
      </c>
      <c r="F4812">
        <f t="shared" si="525"/>
        <v>2022</v>
      </c>
      <c r="G4812">
        <f t="shared" si="529"/>
        <v>267</v>
      </c>
      <c r="H4812">
        <f t="shared" si="523"/>
        <v>253.33333333333334</v>
      </c>
      <c r="I4812">
        <f t="shared" si="528"/>
        <v>13.666666666666657</v>
      </c>
      <c r="K4812" s="24">
        <v>38680</v>
      </c>
      <c r="L4812" s="25">
        <v>341</v>
      </c>
    </row>
    <row r="4813" spans="1:12" ht="15.75" thickBot="1" x14ac:dyDescent="0.3">
      <c r="A4813" s="1">
        <v>44911</v>
      </c>
      <c r="B4813" s="4">
        <v>5.2805999999999997</v>
      </c>
      <c r="C4813" s="4">
        <f t="shared" si="524"/>
        <v>8.1719906154588004E-2</v>
      </c>
      <c r="D4813" s="3">
        <f t="shared" si="526"/>
        <v>12</v>
      </c>
      <c r="E4813">
        <f t="shared" si="527"/>
        <v>12</v>
      </c>
      <c r="F4813">
        <f t="shared" si="525"/>
        <v>2022</v>
      </c>
      <c r="G4813">
        <f t="shared" si="529"/>
        <v>274</v>
      </c>
      <c r="H4813">
        <f t="shared" si="523"/>
        <v>255.25</v>
      </c>
      <c r="I4813">
        <f t="shared" si="528"/>
        <v>18.75</v>
      </c>
      <c r="K4813" s="22">
        <v>38679</v>
      </c>
      <c r="L4813" s="23">
        <v>341</v>
      </c>
    </row>
    <row r="4814" spans="1:12" ht="15.75" thickBot="1" x14ac:dyDescent="0.3">
      <c r="A4814" s="1">
        <v>44914</v>
      </c>
      <c r="B4814" s="4">
        <v>5.3159999999999998</v>
      </c>
      <c r="C4814" s="4">
        <f t="shared" si="524"/>
        <v>8.1896765108737696E-2</v>
      </c>
      <c r="D4814" s="3">
        <f t="shared" si="526"/>
        <v>12</v>
      </c>
      <c r="E4814">
        <f t="shared" si="527"/>
        <v>12</v>
      </c>
      <c r="F4814">
        <f t="shared" si="525"/>
        <v>2022</v>
      </c>
      <c r="G4814">
        <f t="shared" si="529"/>
        <v>276</v>
      </c>
      <c r="H4814">
        <f t="shared" si="523"/>
        <v>257.16666666666669</v>
      </c>
      <c r="I4814">
        <f t="shared" si="528"/>
        <v>18.833333333333314</v>
      </c>
      <c r="K4814" s="24">
        <v>38678</v>
      </c>
      <c r="L4814" s="25">
        <v>349</v>
      </c>
    </row>
    <row r="4815" spans="1:12" ht="15.75" thickBot="1" x14ac:dyDescent="0.3">
      <c r="A4815" s="1">
        <v>44915</v>
      </c>
      <c r="B4815" s="4">
        <v>5.2427000000000001</v>
      </c>
      <c r="C4815" s="4">
        <f t="shared" si="524"/>
        <v>8.1044005466538657E-2</v>
      </c>
      <c r="D4815" s="3">
        <f t="shared" si="526"/>
        <v>12</v>
      </c>
      <c r="E4815">
        <f t="shared" si="527"/>
        <v>12</v>
      </c>
      <c r="F4815">
        <f t="shared" si="525"/>
        <v>2022</v>
      </c>
      <c r="G4815">
        <f t="shared" si="529"/>
        <v>275</v>
      </c>
      <c r="H4815">
        <f t="shared" si="523"/>
        <v>259.41666666666669</v>
      </c>
      <c r="I4815">
        <f t="shared" si="528"/>
        <v>15.583333333333314</v>
      </c>
      <c r="K4815" s="22">
        <v>38677</v>
      </c>
      <c r="L4815" s="23">
        <v>347</v>
      </c>
    </row>
    <row r="4816" spans="1:12" ht="15.75" thickBot="1" x14ac:dyDescent="0.3">
      <c r="A4816" s="1">
        <v>44916</v>
      </c>
      <c r="B4816" s="4">
        <v>5.2031000000000001</v>
      </c>
      <c r="C4816" s="4">
        <f t="shared" si="524"/>
        <v>8.0495908741634301E-2</v>
      </c>
      <c r="D4816" s="3">
        <f t="shared" si="526"/>
        <v>12</v>
      </c>
      <c r="E4816">
        <f t="shared" si="527"/>
        <v>12</v>
      </c>
      <c r="F4816">
        <f t="shared" si="525"/>
        <v>2022</v>
      </c>
      <c r="G4816">
        <f t="shared" si="529"/>
        <v>267</v>
      </c>
      <c r="H4816">
        <f t="shared" si="523"/>
        <v>261.33333333333331</v>
      </c>
      <c r="I4816">
        <f t="shared" si="528"/>
        <v>5.6666666666666856</v>
      </c>
      <c r="K4816" s="24">
        <v>38674</v>
      </c>
      <c r="L4816" s="25">
        <v>349</v>
      </c>
    </row>
    <row r="4817" spans="1:12" ht="15.75" thickBot="1" x14ac:dyDescent="0.3">
      <c r="A4817" s="1">
        <v>44917</v>
      </c>
      <c r="B4817" s="4">
        <v>5.1871</v>
      </c>
      <c r="C4817" s="4">
        <f t="shared" si="524"/>
        <v>8.0144730959835084E-2</v>
      </c>
      <c r="D4817" s="3">
        <f t="shared" si="526"/>
        <v>12</v>
      </c>
      <c r="E4817">
        <f t="shared" si="527"/>
        <v>12</v>
      </c>
      <c r="F4817">
        <f t="shared" si="525"/>
        <v>2022</v>
      </c>
      <c r="G4817">
        <f t="shared" si="529"/>
        <v>265</v>
      </c>
      <c r="H4817">
        <f t="shared" si="523"/>
        <v>262.08333333333331</v>
      </c>
      <c r="I4817">
        <f t="shared" si="528"/>
        <v>2.9166666666666856</v>
      </c>
      <c r="K4817" s="22">
        <v>38673</v>
      </c>
      <c r="L4817" s="23">
        <v>349</v>
      </c>
    </row>
    <row r="4818" spans="1:12" ht="15.75" thickBot="1" x14ac:dyDescent="0.3">
      <c r="A4818" s="1">
        <v>44918</v>
      </c>
      <c r="B4818" s="4">
        <v>5.1444999999999999</v>
      </c>
      <c r="C4818" s="4">
        <f t="shared" si="524"/>
        <v>8.1472851798159537E-2</v>
      </c>
      <c r="D4818" s="3">
        <f t="shared" si="526"/>
        <v>12</v>
      </c>
      <c r="E4818">
        <f t="shared" si="527"/>
        <v>12</v>
      </c>
      <c r="F4818">
        <f t="shared" si="525"/>
        <v>2022</v>
      </c>
      <c r="G4818">
        <f t="shared" si="529"/>
        <v>263</v>
      </c>
      <c r="H4818">
        <f t="shared" si="523"/>
        <v>262.33333333333331</v>
      </c>
      <c r="I4818">
        <f t="shared" si="528"/>
        <v>0.66666666666668561</v>
      </c>
      <c r="K4818" s="24">
        <v>38672</v>
      </c>
      <c r="L4818" s="25">
        <v>354</v>
      </c>
    </row>
    <row r="4819" spans="1:12" ht="15.75" thickBot="1" x14ac:dyDescent="0.3">
      <c r="A4819" s="1">
        <v>44921</v>
      </c>
      <c r="B4819" s="4">
        <v>5.1871999999999998</v>
      </c>
      <c r="C4819" s="4">
        <f t="shared" si="524"/>
        <v>8.127487233166604E-2</v>
      </c>
      <c r="D4819" s="3">
        <f t="shared" si="526"/>
        <v>12</v>
      </c>
      <c r="E4819">
        <f t="shared" si="527"/>
        <v>12</v>
      </c>
      <c r="F4819">
        <f t="shared" si="525"/>
        <v>2022</v>
      </c>
      <c r="G4819">
        <f t="shared" si="529"/>
        <v>263</v>
      </c>
      <c r="H4819">
        <f t="shared" si="523"/>
        <v>263.25</v>
      </c>
      <c r="I4819">
        <f t="shared" si="528"/>
        <v>-0.25</v>
      </c>
      <c r="K4819" s="22">
        <v>38671</v>
      </c>
      <c r="L4819" s="23">
        <v>353</v>
      </c>
    </row>
    <row r="4820" spans="1:12" ht="15.75" thickBot="1" x14ac:dyDescent="0.3">
      <c r="A4820" s="1">
        <v>44922</v>
      </c>
      <c r="B4820" s="4">
        <v>5.2831999999999999</v>
      </c>
      <c r="C4820" s="4">
        <f t="shared" si="524"/>
        <v>8.0549134457886459E-2</v>
      </c>
      <c r="D4820" s="3">
        <f t="shared" si="526"/>
        <v>12</v>
      </c>
      <c r="E4820">
        <f t="shared" si="527"/>
        <v>12</v>
      </c>
      <c r="F4820">
        <f t="shared" si="525"/>
        <v>2022</v>
      </c>
      <c r="G4820">
        <f t="shared" si="529"/>
        <v>258</v>
      </c>
      <c r="H4820">
        <f t="shared" ref="H4820:H4883" si="530">AVERAGE(G4809:G4820)</f>
        <v>264.41666666666669</v>
      </c>
      <c r="I4820">
        <f t="shared" si="528"/>
        <v>-6.4166666666666856</v>
      </c>
      <c r="K4820" s="24">
        <v>38670</v>
      </c>
      <c r="L4820" s="25">
        <v>355</v>
      </c>
    </row>
    <row r="4821" spans="1:12" ht="15.75" thickBot="1" x14ac:dyDescent="0.3">
      <c r="A4821" s="1">
        <v>44923</v>
      </c>
      <c r="B4821" s="4">
        <v>5.2736000000000001</v>
      </c>
      <c r="C4821" s="4">
        <f t="shared" si="524"/>
        <v>7.9605666937956329E-2</v>
      </c>
      <c r="D4821" s="3">
        <f t="shared" si="526"/>
        <v>12</v>
      </c>
      <c r="E4821">
        <f t="shared" si="527"/>
        <v>12</v>
      </c>
      <c r="F4821">
        <f t="shared" si="525"/>
        <v>2022</v>
      </c>
      <c r="G4821">
        <f t="shared" si="529"/>
        <v>255</v>
      </c>
      <c r="H4821">
        <f t="shared" si="530"/>
        <v>264.5</v>
      </c>
      <c r="I4821">
        <f t="shared" si="528"/>
        <v>-9.5</v>
      </c>
      <c r="K4821" s="22">
        <v>38667</v>
      </c>
      <c r="L4821" s="23">
        <v>349</v>
      </c>
    </row>
    <row r="4822" spans="1:12" ht="15.75" thickBot="1" x14ac:dyDescent="0.3">
      <c r="A4822" s="1">
        <v>44924</v>
      </c>
      <c r="B4822" s="4">
        <v>5.2176999999999998</v>
      </c>
      <c r="C4822" s="4">
        <f t="shared" si="524"/>
        <v>7.8009845759236127E-2</v>
      </c>
      <c r="D4822" s="3">
        <f t="shared" si="526"/>
        <v>12</v>
      </c>
      <c r="E4822">
        <f t="shared" si="527"/>
        <v>12</v>
      </c>
      <c r="F4822">
        <f t="shared" si="525"/>
        <v>2022</v>
      </c>
      <c r="G4822">
        <f t="shared" si="529"/>
        <v>260</v>
      </c>
      <c r="H4822">
        <f t="shared" si="530"/>
        <v>265.25</v>
      </c>
      <c r="I4822">
        <f t="shared" si="528"/>
        <v>-5.25</v>
      </c>
      <c r="K4822" s="24">
        <v>38666</v>
      </c>
      <c r="L4822" s="25">
        <v>349</v>
      </c>
    </row>
    <row r="4823" spans="1:12" ht="15.75" thickBot="1" x14ac:dyDescent="0.3">
      <c r="A4823" s="1">
        <v>44925</v>
      </c>
      <c r="B4823" s="4">
        <v>5.2176999999999998</v>
      </c>
      <c r="C4823" s="4">
        <f t="shared" si="524"/>
        <v>7.5820735596603059E-2</v>
      </c>
      <c r="D4823" s="3">
        <f t="shared" si="526"/>
        <v>12</v>
      </c>
      <c r="E4823">
        <f t="shared" si="527"/>
        <v>12</v>
      </c>
      <c r="F4823">
        <f t="shared" si="525"/>
        <v>2022</v>
      </c>
      <c r="G4823">
        <f t="shared" si="529"/>
        <v>256</v>
      </c>
      <c r="H4823">
        <f t="shared" si="530"/>
        <v>264.91666666666669</v>
      </c>
      <c r="I4823">
        <f t="shared" si="528"/>
        <v>-8.9166666666666856</v>
      </c>
      <c r="K4823" s="22">
        <v>38665</v>
      </c>
      <c r="L4823" s="23">
        <v>346</v>
      </c>
    </row>
    <row r="4824" spans="1:12" ht="15.75" thickBot="1" x14ac:dyDescent="0.3">
      <c r="A4824" s="1">
        <v>44928</v>
      </c>
      <c r="B4824" s="4">
        <v>5.3436000000000003</v>
      </c>
      <c r="C4824" s="4">
        <f t="shared" si="524"/>
        <v>7.6288477727813248E-2</v>
      </c>
      <c r="D4824" s="3">
        <f t="shared" si="526"/>
        <v>1</v>
      </c>
      <c r="E4824">
        <f t="shared" si="527"/>
        <v>3</v>
      </c>
      <c r="F4824">
        <f t="shared" si="525"/>
        <v>2023</v>
      </c>
      <c r="G4824">
        <f t="shared" si="529"/>
        <v>256</v>
      </c>
      <c r="H4824">
        <f t="shared" si="530"/>
        <v>264</v>
      </c>
      <c r="I4824">
        <f t="shared" si="528"/>
        <v>-8</v>
      </c>
      <c r="K4824" s="24">
        <v>38664</v>
      </c>
      <c r="L4824" s="25">
        <v>354</v>
      </c>
    </row>
    <row r="4825" spans="1:12" ht="15.75" thickBot="1" x14ac:dyDescent="0.3">
      <c r="A4825" s="1">
        <v>44929</v>
      </c>
      <c r="B4825" s="4">
        <v>5.3758999999999997</v>
      </c>
      <c r="C4825" s="4">
        <f t="shared" si="524"/>
        <v>7.6235374554774513E-2</v>
      </c>
      <c r="D4825" s="3">
        <f t="shared" si="526"/>
        <v>1</v>
      </c>
      <c r="E4825">
        <f t="shared" si="527"/>
        <v>3</v>
      </c>
      <c r="F4825">
        <f t="shared" si="525"/>
        <v>2023</v>
      </c>
      <c r="G4825">
        <f t="shared" si="529"/>
        <v>257</v>
      </c>
      <c r="H4825">
        <f t="shared" si="530"/>
        <v>262.58333333333331</v>
      </c>
      <c r="I4825">
        <f t="shared" si="528"/>
        <v>-5.5833333333333144</v>
      </c>
      <c r="K4825" s="22">
        <v>38663</v>
      </c>
      <c r="L4825" s="23">
        <v>353</v>
      </c>
    </row>
    <row r="4826" spans="1:12" ht="15.75" thickBot="1" x14ac:dyDescent="0.3">
      <c r="A4826" s="1">
        <v>44930</v>
      </c>
      <c r="B4826" s="4">
        <v>5.4459</v>
      </c>
      <c r="C4826" s="4">
        <f t="shared" si="524"/>
        <v>7.9440720377589091E-2</v>
      </c>
      <c r="D4826" s="3">
        <f t="shared" si="526"/>
        <v>1</v>
      </c>
      <c r="E4826">
        <f t="shared" si="527"/>
        <v>3</v>
      </c>
      <c r="F4826">
        <f t="shared" si="525"/>
        <v>2023</v>
      </c>
      <c r="G4826">
        <f t="shared" si="529"/>
        <v>261</v>
      </c>
      <c r="H4826">
        <f t="shared" si="530"/>
        <v>261.33333333333331</v>
      </c>
      <c r="I4826">
        <f t="shared" si="528"/>
        <v>-0.33333333333331439</v>
      </c>
      <c r="K4826" s="24">
        <v>38660</v>
      </c>
      <c r="L4826" s="25">
        <v>356</v>
      </c>
    </row>
    <row r="4827" spans="1:12" ht="15.75" thickBot="1" x14ac:dyDescent="0.3">
      <c r="A4827" s="1">
        <v>44931</v>
      </c>
      <c r="B4827" s="4">
        <v>5.4025999999999996</v>
      </c>
      <c r="C4827" s="4">
        <f t="shared" si="524"/>
        <v>8.085837229976707E-2</v>
      </c>
      <c r="D4827" s="3">
        <f t="shared" si="526"/>
        <v>1</v>
      </c>
      <c r="E4827">
        <f t="shared" si="527"/>
        <v>3</v>
      </c>
      <c r="F4827">
        <f t="shared" si="525"/>
        <v>2023</v>
      </c>
      <c r="G4827">
        <f t="shared" si="529"/>
        <v>261</v>
      </c>
      <c r="H4827">
        <f t="shared" si="530"/>
        <v>260.16666666666669</v>
      </c>
      <c r="I4827">
        <f t="shared" si="528"/>
        <v>0.83333333333331439</v>
      </c>
      <c r="K4827" s="22">
        <v>38659</v>
      </c>
      <c r="L4827" s="23">
        <v>355</v>
      </c>
    </row>
    <row r="4828" spans="1:12" ht="15.75" thickBot="1" x14ac:dyDescent="0.3">
      <c r="A4828" s="1">
        <v>44932</v>
      </c>
      <c r="B4828" s="4">
        <v>5.2854999999999999</v>
      </c>
      <c r="C4828" s="4">
        <f t="shared" si="524"/>
        <v>8.0666406185528408E-2</v>
      </c>
      <c r="D4828" s="3">
        <f t="shared" si="526"/>
        <v>1</v>
      </c>
      <c r="E4828">
        <f t="shared" si="527"/>
        <v>3</v>
      </c>
      <c r="F4828">
        <f t="shared" si="525"/>
        <v>2023</v>
      </c>
      <c r="G4828">
        <f t="shared" si="529"/>
        <v>262</v>
      </c>
      <c r="H4828">
        <f t="shared" si="530"/>
        <v>259.75</v>
      </c>
      <c r="I4828">
        <f t="shared" si="528"/>
        <v>2.25</v>
      </c>
      <c r="K4828" s="24">
        <v>38658</v>
      </c>
      <c r="L4828" s="25">
        <v>352</v>
      </c>
    </row>
    <row r="4829" spans="1:12" ht="15.75" thickBot="1" x14ac:dyDescent="0.3">
      <c r="A4829" s="1">
        <v>44935</v>
      </c>
      <c r="B4829" s="4">
        <v>5.2967000000000004</v>
      </c>
      <c r="C4829" s="4">
        <f t="shared" si="524"/>
        <v>8.0153965086867146E-2</v>
      </c>
      <c r="D4829" s="3">
        <f t="shared" si="526"/>
        <v>1</v>
      </c>
      <c r="E4829">
        <f t="shared" si="527"/>
        <v>3</v>
      </c>
      <c r="F4829">
        <f t="shared" si="525"/>
        <v>2023</v>
      </c>
      <c r="G4829">
        <f t="shared" si="529"/>
        <v>263</v>
      </c>
      <c r="H4829">
        <f t="shared" si="530"/>
        <v>259.58333333333331</v>
      </c>
      <c r="I4829">
        <f t="shared" si="528"/>
        <v>3.4166666666666856</v>
      </c>
      <c r="K4829" s="22">
        <v>38657</v>
      </c>
      <c r="L4829" s="23">
        <v>354</v>
      </c>
    </row>
    <row r="4830" spans="1:12" ht="15.75" thickBot="1" x14ac:dyDescent="0.3">
      <c r="A4830" s="1">
        <v>44936</v>
      </c>
      <c r="B4830" s="4">
        <v>5.2394999999999996</v>
      </c>
      <c r="C4830" s="4">
        <f t="shared" si="524"/>
        <v>7.9835903632669875E-2</v>
      </c>
      <c r="D4830" s="3">
        <f t="shared" si="526"/>
        <v>1</v>
      </c>
      <c r="E4830">
        <f t="shared" si="527"/>
        <v>3</v>
      </c>
      <c r="F4830">
        <f t="shared" si="525"/>
        <v>2023</v>
      </c>
      <c r="G4830">
        <f t="shared" si="529"/>
        <v>260</v>
      </c>
      <c r="H4830">
        <f t="shared" si="530"/>
        <v>259.33333333333331</v>
      </c>
      <c r="I4830">
        <f t="shared" si="528"/>
        <v>0.66666666666668561</v>
      </c>
      <c r="K4830" s="24">
        <v>38656</v>
      </c>
      <c r="L4830" s="25">
        <v>357</v>
      </c>
    </row>
    <row r="4831" spans="1:12" ht="15.75" thickBot="1" x14ac:dyDescent="0.3">
      <c r="A4831" s="1">
        <v>44937</v>
      </c>
      <c r="B4831" s="4">
        <v>5.202</v>
      </c>
      <c r="C4831" s="4">
        <f t="shared" si="524"/>
        <v>8.0217707235437086E-2</v>
      </c>
      <c r="D4831" s="3">
        <f t="shared" si="526"/>
        <v>1</v>
      </c>
      <c r="E4831">
        <f t="shared" si="527"/>
        <v>3</v>
      </c>
      <c r="F4831">
        <f t="shared" si="525"/>
        <v>2023</v>
      </c>
      <c r="G4831">
        <f t="shared" si="529"/>
        <v>258</v>
      </c>
      <c r="H4831">
        <f t="shared" si="530"/>
        <v>258.91666666666669</v>
      </c>
      <c r="I4831">
        <f t="shared" si="528"/>
        <v>-0.91666666666668561</v>
      </c>
      <c r="K4831" s="22">
        <v>38653</v>
      </c>
      <c r="L4831" s="23">
        <v>362</v>
      </c>
    </row>
    <row r="4832" spans="1:12" ht="15.75" thickBot="1" x14ac:dyDescent="0.3">
      <c r="A4832" s="1">
        <v>44938</v>
      </c>
      <c r="B4832" s="4">
        <v>5.14</v>
      </c>
      <c r="C4832" s="4">
        <f t="shared" si="524"/>
        <v>8.1853044458326488E-2</v>
      </c>
      <c r="D4832" s="3">
        <f t="shared" si="526"/>
        <v>1</v>
      </c>
      <c r="E4832">
        <f t="shared" si="527"/>
        <v>3</v>
      </c>
      <c r="F4832">
        <f t="shared" si="525"/>
        <v>2023</v>
      </c>
      <c r="G4832">
        <f t="shared" si="529"/>
        <v>258</v>
      </c>
      <c r="H4832">
        <f t="shared" si="530"/>
        <v>258.91666666666669</v>
      </c>
      <c r="I4832">
        <f t="shared" si="528"/>
        <v>-0.91666666666668561</v>
      </c>
      <c r="K4832" s="24">
        <v>38652</v>
      </c>
      <c r="L4832" s="25">
        <v>371</v>
      </c>
    </row>
    <row r="4833" spans="1:12" ht="15.75" thickBot="1" x14ac:dyDescent="0.3">
      <c r="A4833" s="1">
        <v>44939</v>
      </c>
      <c r="B4833" s="4">
        <v>5.1146000000000003</v>
      </c>
      <c r="C4833" s="4">
        <f t="shared" si="524"/>
        <v>8.4093013823892823E-2</v>
      </c>
      <c r="D4833" s="3">
        <f t="shared" si="526"/>
        <v>1</v>
      </c>
      <c r="E4833">
        <f t="shared" si="527"/>
        <v>3</v>
      </c>
      <c r="F4833">
        <f t="shared" si="525"/>
        <v>2023</v>
      </c>
      <c r="G4833">
        <f t="shared" si="529"/>
        <v>252</v>
      </c>
      <c r="H4833">
        <f t="shared" si="530"/>
        <v>258.66666666666669</v>
      </c>
      <c r="I4833">
        <f t="shared" si="528"/>
        <v>-6.6666666666666856</v>
      </c>
      <c r="K4833" s="22">
        <v>38651</v>
      </c>
      <c r="L4833" s="23">
        <v>362</v>
      </c>
    </row>
    <row r="4834" spans="1:12" ht="15.75" thickBot="1" x14ac:dyDescent="0.3">
      <c r="A4834" s="1">
        <v>44942</v>
      </c>
      <c r="B4834" s="4">
        <v>5.1115000000000004</v>
      </c>
      <c r="C4834" s="4">
        <f t="shared" si="524"/>
        <v>8.6289861078054364E-2</v>
      </c>
      <c r="D4834" s="3">
        <f t="shared" si="526"/>
        <v>1</v>
      </c>
      <c r="E4834">
        <f t="shared" si="527"/>
        <v>3</v>
      </c>
      <c r="F4834">
        <f t="shared" si="525"/>
        <v>2023</v>
      </c>
      <c r="G4834">
        <f t="shared" si="529"/>
        <v>252</v>
      </c>
      <c r="H4834">
        <f t="shared" si="530"/>
        <v>258</v>
      </c>
      <c r="I4834">
        <f t="shared" si="528"/>
        <v>-6</v>
      </c>
      <c r="K4834" s="24">
        <v>38650</v>
      </c>
      <c r="L4834" s="25">
        <v>366</v>
      </c>
    </row>
    <row r="4835" spans="1:12" ht="15.75" thickBot="1" x14ac:dyDescent="0.3">
      <c r="A4835" s="1">
        <v>44943</v>
      </c>
      <c r="B4835" s="4">
        <v>5.1203000000000003</v>
      </c>
      <c r="C4835" s="4">
        <f t="shared" si="524"/>
        <v>8.8095771793000169E-2</v>
      </c>
      <c r="D4835" s="3">
        <f t="shared" si="526"/>
        <v>1</v>
      </c>
      <c r="E4835">
        <f t="shared" si="527"/>
        <v>3</v>
      </c>
      <c r="F4835">
        <f t="shared" si="525"/>
        <v>2023</v>
      </c>
      <c r="G4835">
        <f t="shared" si="529"/>
        <v>251</v>
      </c>
      <c r="H4835">
        <f t="shared" si="530"/>
        <v>257.58333333333331</v>
      </c>
      <c r="I4835">
        <f t="shared" si="528"/>
        <v>-6.5833333333333144</v>
      </c>
      <c r="K4835" s="22">
        <v>38649</v>
      </c>
      <c r="L4835" s="23">
        <v>376</v>
      </c>
    </row>
    <row r="4836" spans="1:12" ht="15.75" thickBot="1" x14ac:dyDescent="0.3">
      <c r="A4836" s="1">
        <v>44944</v>
      </c>
      <c r="B4836" s="4">
        <v>5.0909000000000004</v>
      </c>
      <c r="C4836" s="4">
        <f t="shared" si="524"/>
        <v>9.0494395397367325E-2</v>
      </c>
      <c r="D4836" s="3">
        <f t="shared" si="526"/>
        <v>1</v>
      </c>
      <c r="E4836">
        <f t="shared" si="527"/>
        <v>3</v>
      </c>
      <c r="F4836">
        <f t="shared" si="525"/>
        <v>2023</v>
      </c>
      <c r="G4836">
        <f t="shared" si="529"/>
        <v>252</v>
      </c>
      <c r="H4836">
        <f t="shared" si="530"/>
        <v>257.25</v>
      </c>
      <c r="I4836">
        <f t="shared" si="528"/>
        <v>-5.25</v>
      </c>
      <c r="K4836" s="24">
        <v>38646</v>
      </c>
      <c r="L4836" s="25">
        <v>383</v>
      </c>
    </row>
    <row r="4837" spans="1:12" ht="15.75" thickBot="1" x14ac:dyDescent="0.3">
      <c r="A4837" s="1">
        <v>44945</v>
      </c>
      <c r="B4837" s="4">
        <v>5.2144000000000004</v>
      </c>
      <c r="C4837" s="4">
        <f t="shared" si="524"/>
        <v>9.0273281318334592E-2</v>
      </c>
      <c r="D4837" s="3">
        <f t="shared" si="526"/>
        <v>1</v>
      </c>
      <c r="E4837">
        <f t="shared" si="527"/>
        <v>3</v>
      </c>
      <c r="F4837">
        <f t="shared" si="525"/>
        <v>2023</v>
      </c>
      <c r="G4837">
        <f t="shared" si="529"/>
        <v>254</v>
      </c>
      <c r="H4837">
        <f t="shared" si="530"/>
        <v>257</v>
      </c>
      <c r="I4837">
        <f t="shared" si="528"/>
        <v>-3</v>
      </c>
      <c r="K4837" s="22">
        <v>38645</v>
      </c>
      <c r="L4837" s="23">
        <v>377</v>
      </c>
    </row>
    <row r="4838" spans="1:12" ht="15.75" thickBot="1" x14ac:dyDescent="0.3">
      <c r="A4838" s="1">
        <v>44946</v>
      </c>
      <c r="B4838" s="4">
        <v>5.1985999999999999</v>
      </c>
      <c r="C4838" s="4">
        <f t="shared" si="524"/>
        <v>9.0561159404083671E-2</v>
      </c>
      <c r="D4838" s="3">
        <f t="shared" si="526"/>
        <v>1</v>
      </c>
      <c r="E4838">
        <f t="shared" si="527"/>
        <v>3</v>
      </c>
      <c r="F4838">
        <f t="shared" si="525"/>
        <v>2023</v>
      </c>
      <c r="G4838">
        <f t="shared" si="529"/>
        <v>250</v>
      </c>
      <c r="H4838">
        <f t="shared" si="530"/>
        <v>256.08333333333331</v>
      </c>
      <c r="I4838">
        <f t="shared" si="528"/>
        <v>-6.0833333333333144</v>
      </c>
      <c r="K4838" s="24">
        <v>38644</v>
      </c>
      <c r="L4838" s="25">
        <v>372</v>
      </c>
    </row>
    <row r="4839" spans="1:12" ht="15.75" thickBot="1" x14ac:dyDescent="0.3">
      <c r="A4839" s="1">
        <v>44949</v>
      </c>
      <c r="B4839" s="4">
        <v>5.1921999999999997</v>
      </c>
      <c r="C4839" s="4">
        <f t="shared" si="524"/>
        <v>9.0677391411615904E-2</v>
      </c>
      <c r="D4839" s="3">
        <f t="shared" si="526"/>
        <v>1</v>
      </c>
      <c r="E4839">
        <f t="shared" si="527"/>
        <v>3</v>
      </c>
      <c r="F4839">
        <f t="shared" si="525"/>
        <v>2023</v>
      </c>
      <c r="G4839">
        <f t="shared" si="529"/>
        <v>249</v>
      </c>
      <c r="H4839">
        <f t="shared" si="530"/>
        <v>255.08333333333334</v>
      </c>
      <c r="I4839">
        <f t="shared" si="528"/>
        <v>-6.0833333333333428</v>
      </c>
      <c r="K4839" s="22">
        <v>38643</v>
      </c>
      <c r="L4839" s="23">
        <v>373</v>
      </c>
    </row>
    <row r="4840" spans="1:12" ht="15.75" thickBot="1" x14ac:dyDescent="0.3">
      <c r="A4840" s="1">
        <v>44950</v>
      </c>
      <c r="B4840" s="4">
        <v>5.1696</v>
      </c>
      <c r="C4840" s="4">
        <f t="shared" si="524"/>
        <v>9.0866072503184583E-2</v>
      </c>
      <c r="D4840" s="3">
        <f t="shared" si="526"/>
        <v>1</v>
      </c>
      <c r="E4840">
        <f t="shared" si="527"/>
        <v>3</v>
      </c>
      <c r="F4840">
        <f t="shared" si="525"/>
        <v>2023</v>
      </c>
      <c r="G4840">
        <f t="shared" si="529"/>
        <v>255</v>
      </c>
      <c r="H4840">
        <f t="shared" si="530"/>
        <v>254.5</v>
      </c>
      <c r="I4840">
        <f t="shared" si="528"/>
        <v>0.5</v>
      </c>
      <c r="K4840" s="24">
        <v>38642</v>
      </c>
      <c r="L4840" s="25">
        <v>376</v>
      </c>
    </row>
    <row r="4841" spans="1:12" ht="15.75" thickBot="1" x14ac:dyDescent="0.3">
      <c r="A4841" s="1">
        <v>44951</v>
      </c>
      <c r="B4841" s="4">
        <v>5.1041999999999996</v>
      </c>
      <c r="C4841" s="4">
        <f t="shared" si="524"/>
        <v>9.2554564846826573E-2</v>
      </c>
      <c r="D4841" s="3">
        <f t="shared" si="526"/>
        <v>1</v>
      </c>
      <c r="E4841">
        <f t="shared" si="527"/>
        <v>3</v>
      </c>
      <c r="F4841">
        <f t="shared" si="525"/>
        <v>2023</v>
      </c>
      <c r="G4841">
        <f t="shared" si="529"/>
        <v>262</v>
      </c>
      <c r="H4841">
        <f t="shared" si="530"/>
        <v>254.41666666666666</v>
      </c>
      <c r="I4841">
        <f t="shared" si="528"/>
        <v>7.5833333333333428</v>
      </c>
      <c r="K4841" s="22">
        <v>38639</v>
      </c>
      <c r="L4841" s="23">
        <v>388</v>
      </c>
    </row>
    <row r="4842" spans="1:12" ht="15.75" thickBot="1" x14ac:dyDescent="0.3">
      <c r="A4842" s="1">
        <v>44952</v>
      </c>
      <c r="B4842" s="4">
        <v>5.0951000000000004</v>
      </c>
      <c r="C4842" s="4">
        <f t="shared" si="524"/>
        <v>9.3740323732342229E-2</v>
      </c>
      <c r="D4842" s="3">
        <f t="shared" si="526"/>
        <v>1</v>
      </c>
      <c r="E4842">
        <f t="shared" si="527"/>
        <v>3</v>
      </c>
      <c r="F4842">
        <f t="shared" si="525"/>
        <v>2023</v>
      </c>
      <c r="G4842">
        <f t="shared" si="529"/>
        <v>257</v>
      </c>
      <c r="H4842">
        <f t="shared" si="530"/>
        <v>254.16666666666666</v>
      </c>
      <c r="I4842">
        <f t="shared" si="528"/>
        <v>2.8333333333333428</v>
      </c>
      <c r="K4842" s="24">
        <v>38638</v>
      </c>
      <c r="L4842" s="25">
        <v>391</v>
      </c>
    </row>
    <row r="4843" spans="1:12" ht="15.75" thickBot="1" x14ac:dyDescent="0.3">
      <c r="A4843" s="1">
        <v>44953</v>
      </c>
      <c r="B4843" s="4">
        <v>5.0766999999999998</v>
      </c>
      <c r="C4843" s="4">
        <f t="shared" si="524"/>
        <v>9.6108039884210586E-2</v>
      </c>
      <c r="D4843" s="3">
        <f t="shared" si="526"/>
        <v>1</v>
      </c>
      <c r="E4843">
        <f t="shared" si="527"/>
        <v>3</v>
      </c>
      <c r="F4843">
        <f t="shared" si="525"/>
        <v>2023</v>
      </c>
      <c r="G4843">
        <f t="shared" si="529"/>
        <v>257</v>
      </c>
      <c r="H4843">
        <f t="shared" si="530"/>
        <v>254.08333333333334</v>
      </c>
      <c r="I4843">
        <f t="shared" si="528"/>
        <v>2.9166666666666572</v>
      </c>
      <c r="K4843" s="22">
        <v>38637</v>
      </c>
      <c r="L4843" s="23">
        <v>390</v>
      </c>
    </row>
    <row r="4844" spans="1:12" ht="15.75" thickBot="1" x14ac:dyDescent="0.3">
      <c r="A4844" s="1">
        <v>44956</v>
      </c>
      <c r="B4844" s="4">
        <v>5.0959000000000003</v>
      </c>
      <c r="C4844" s="4">
        <f t="shared" si="524"/>
        <v>9.7185112210563446E-2</v>
      </c>
      <c r="D4844" s="3">
        <f t="shared" si="526"/>
        <v>1</v>
      </c>
      <c r="E4844">
        <f t="shared" si="527"/>
        <v>3</v>
      </c>
      <c r="F4844">
        <f t="shared" si="525"/>
        <v>2023</v>
      </c>
      <c r="G4844">
        <f t="shared" si="529"/>
        <v>259</v>
      </c>
      <c r="H4844">
        <f t="shared" si="530"/>
        <v>254.16666666666666</v>
      </c>
      <c r="I4844">
        <f t="shared" si="528"/>
        <v>4.8333333333333428</v>
      </c>
      <c r="K4844" s="24">
        <v>38636</v>
      </c>
      <c r="L4844" s="25">
        <v>373</v>
      </c>
    </row>
    <row r="4845" spans="1:12" ht="15.75" thickBot="1" x14ac:dyDescent="0.3">
      <c r="A4845" s="1">
        <v>44957</v>
      </c>
      <c r="B4845" s="4">
        <v>5.0993000000000004</v>
      </c>
      <c r="C4845" s="4">
        <f t="shared" si="524"/>
        <v>9.791747199320483E-2</v>
      </c>
      <c r="D4845" s="3">
        <f t="shared" si="526"/>
        <v>1</v>
      </c>
      <c r="E4845">
        <f t="shared" si="527"/>
        <v>3</v>
      </c>
      <c r="F4845">
        <f t="shared" si="525"/>
        <v>2023</v>
      </c>
      <c r="G4845">
        <f t="shared" si="529"/>
        <v>258</v>
      </c>
      <c r="H4845">
        <f t="shared" si="530"/>
        <v>254.66666666666666</v>
      </c>
      <c r="I4845">
        <f t="shared" si="528"/>
        <v>3.3333333333333428</v>
      </c>
      <c r="K4845" s="22">
        <v>38635</v>
      </c>
      <c r="L4845" s="23">
        <v>374</v>
      </c>
    </row>
    <row r="4846" spans="1:12" ht="15.75" thickBot="1" x14ac:dyDescent="0.3">
      <c r="A4846" s="1">
        <v>44958</v>
      </c>
      <c r="B4846" s="4">
        <v>5.0720999999999998</v>
      </c>
      <c r="C4846" s="4">
        <f t="shared" si="524"/>
        <v>9.6796238470293408E-2</v>
      </c>
      <c r="D4846" s="3">
        <f t="shared" si="526"/>
        <v>2</v>
      </c>
      <c r="E4846">
        <f t="shared" si="527"/>
        <v>3</v>
      </c>
      <c r="F4846">
        <f t="shared" si="525"/>
        <v>2023</v>
      </c>
      <c r="G4846">
        <f t="shared" si="529"/>
        <v>257</v>
      </c>
      <c r="H4846">
        <f t="shared" si="530"/>
        <v>255.08333333333334</v>
      </c>
      <c r="I4846">
        <f t="shared" si="528"/>
        <v>1.9166666666666572</v>
      </c>
      <c r="K4846" s="24">
        <v>38632</v>
      </c>
      <c r="L4846" s="25">
        <v>374</v>
      </c>
    </row>
    <row r="4847" spans="1:12" ht="15.75" thickBot="1" x14ac:dyDescent="0.3">
      <c r="A4847" s="1">
        <v>44959</v>
      </c>
      <c r="B4847" s="4">
        <v>4.9901</v>
      </c>
      <c r="C4847" s="4">
        <f t="shared" si="524"/>
        <v>0.10005155024043894</v>
      </c>
      <c r="D4847" s="3">
        <f t="shared" si="526"/>
        <v>2</v>
      </c>
      <c r="E4847">
        <f t="shared" si="527"/>
        <v>3</v>
      </c>
      <c r="F4847">
        <f t="shared" si="525"/>
        <v>2023</v>
      </c>
      <c r="G4847">
        <f t="shared" si="529"/>
        <v>248</v>
      </c>
      <c r="H4847">
        <f t="shared" si="530"/>
        <v>254.83333333333334</v>
      </c>
      <c r="I4847">
        <f t="shared" si="528"/>
        <v>-6.8333333333333428</v>
      </c>
      <c r="K4847" s="22">
        <v>38631</v>
      </c>
      <c r="L4847" s="23">
        <v>384</v>
      </c>
    </row>
    <row r="4848" spans="1:12" ht="15.75" thickBot="1" x14ac:dyDescent="0.3">
      <c r="A4848" s="1">
        <v>44960</v>
      </c>
      <c r="B4848" s="4">
        <v>5.1029999999999998</v>
      </c>
      <c r="C4848" s="4">
        <f t="shared" si="524"/>
        <v>0.10120687121157848</v>
      </c>
      <c r="D4848" s="3">
        <f t="shared" si="526"/>
        <v>2</v>
      </c>
      <c r="E4848">
        <f t="shared" si="527"/>
        <v>3</v>
      </c>
      <c r="F4848">
        <f t="shared" si="525"/>
        <v>2023</v>
      </c>
      <c r="G4848">
        <f t="shared" si="529"/>
        <v>243</v>
      </c>
      <c r="H4848">
        <f t="shared" si="530"/>
        <v>254.08333333333334</v>
      </c>
      <c r="I4848">
        <f t="shared" si="528"/>
        <v>-11.083333333333343</v>
      </c>
      <c r="K4848" s="24">
        <v>38630</v>
      </c>
      <c r="L4848" s="25">
        <v>365</v>
      </c>
    </row>
    <row r="4849" spans="1:12" ht="15.75" thickBot="1" x14ac:dyDescent="0.3">
      <c r="A4849" s="1">
        <v>44963</v>
      </c>
      <c r="B4849" s="4">
        <v>5.1763000000000003</v>
      </c>
      <c r="C4849" s="4">
        <f t="shared" si="524"/>
        <v>0.10105816094636072</v>
      </c>
      <c r="D4849" s="3">
        <f t="shared" si="526"/>
        <v>2</v>
      </c>
      <c r="E4849">
        <f t="shared" si="527"/>
        <v>3</v>
      </c>
      <c r="F4849">
        <f t="shared" si="525"/>
        <v>2023</v>
      </c>
      <c r="G4849">
        <f t="shared" si="529"/>
        <v>242</v>
      </c>
      <c r="H4849">
        <f t="shared" si="530"/>
        <v>253.08333333333334</v>
      </c>
      <c r="I4849">
        <f t="shared" si="528"/>
        <v>-11.083333333333343</v>
      </c>
      <c r="K4849" s="22">
        <v>38629</v>
      </c>
      <c r="L4849" s="23">
        <v>353</v>
      </c>
    </row>
    <row r="4850" spans="1:12" ht="15.75" thickBot="1" x14ac:dyDescent="0.3">
      <c r="A4850" s="1">
        <v>44964</v>
      </c>
      <c r="B4850" s="4">
        <v>5.1695000000000002</v>
      </c>
      <c r="C4850" s="4">
        <f t="shared" si="524"/>
        <v>0.1010633941048472</v>
      </c>
      <c r="D4850" s="3">
        <f t="shared" si="526"/>
        <v>2</v>
      </c>
      <c r="E4850">
        <f t="shared" si="527"/>
        <v>3</v>
      </c>
      <c r="F4850">
        <f t="shared" si="525"/>
        <v>2023</v>
      </c>
      <c r="G4850">
        <f t="shared" si="529"/>
        <v>241</v>
      </c>
      <c r="H4850">
        <f t="shared" si="530"/>
        <v>252.33333333333334</v>
      </c>
      <c r="I4850">
        <f t="shared" si="528"/>
        <v>-11.333333333333343</v>
      </c>
      <c r="K4850" s="24">
        <v>38628</v>
      </c>
      <c r="L4850" s="25">
        <v>341</v>
      </c>
    </row>
    <row r="4851" spans="1:12" ht="15.75" thickBot="1" x14ac:dyDescent="0.3">
      <c r="A4851" s="1">
        <v>44965</v>
      </c>
      <c r="B4851" s="4">
        <v>5.2035999999999998</v>
      </c>
      <c r="C4851" s="4">
        <f t="shared" ref="C4851:C4914" si="531">_xlfn.STDEV.P(B4790:B4851)</f>
        <v>0.10077004601972693</v>
      </c>
      <c r="D4851" s="3">
        <f t="shared" si="526"/>
        <v>2</v>
      </c>
      <c r="E4851">
        <f t="shared" si="527"/>
        <v>3</v>
      </c>
      <c r="F4851">
        <f t="shared" si="525"/>
        <v>2023</v>
      </c>
      <c r="G4851">
        <f t="shared" si="529"/>
        <v>249</v>
      </c>
      <c r="H4851">
        <f t="shared" si="530"/>
        <v>252.33333333333334</v>
      </c>
      <c r="I4851">
        <f t="shared" si="528"/>
        <v>-3.3333333333333428</v>
      </c>
      <c r="K4851" s="22">
        <v>38625</v>
      </c>
      <c r="L4851" s="23">
        <v>345</v>
      </c>
    </row>
    <row r="4852" spans="1:12" ht="15.75" thickBot="1" x14ac:dyDescent="0.3">
      <c r="A4852" s="1">
        <v>44966</v>
      </c>
      <c r="B4852" s="4">
        <v>5.2314999999999996</v>
      </c>
      <c r="C4852" s="4">
        <f t="shared" si="531"/>
        <v>0.10041734752353716</v>
      </c>
      <c r="D4852" s="3">
        <f t="shared" si="526"/>
        <v>2</v>
      </c>
      <c r="E4852">
        <f t="shared" si="527"/>
        <v>3</v>
      </c>
      <c r="F4852">
        <f t="shared" si="525"/>
        <v>2023</v>
      </c>
      <c r="G4852">
        <f t="shared" si="529"/>
        <v>251</v>
      </c>
      <c r="H4852">
        <f t="shared" si="530"/>
        <v>252</v>
      </c>
      <c r="I4852">
        <f t="shared" si="528"/>
        <v>-1</v>
      </c>
      <c r="K4852" s="24">
        <v>38624</v>
      </c>
      <c r="L4852" s="25">
        <v>348</v>
      </c>
    </row>
    <row r="4853" spans="1:12" x14ac:dyDescent="0.25">
      <c r="A4853" s="1">
        <v>44967</v>
      </c>
      <c r="B4853" s="4">
        <v>5.2526000000000002</v>
      </c>
      <c r="C4853" s="4">
        <f t="shared" si="531"/>
        <v>9.9841528283731731E-2</v>
      </c>
      <c r="D4853" s="3">
        <f t="shared" si="526"/>
        <v>2</v>
      </c>
      <c r="E4853">
        <f t="shared" si="527"/>
        <v>3</v>
      </c>
      <c r="F4853">
        <f t="shared" si="525"/>
        <v>2023</v>
      </c>
      <c r="G4853">
        <f t="shared" si="529"/>
        <v>253</v>
      </c>
      <c r="H4853">
        <f t="shared" si="530"/>
        <v>251.25</v>
      </c>
      <c r="I4853">
        <f t="shared" si="528"/>
        <v>1.75</v>
      </c>
    </row>
    <row r="4854" spans="1:12" x14ac:dyDescent="0.25">
      <c r="A4854" s="1">
        <v>44970</v>
      </c>
      <c r="B4854" s="4">
        <v>5.1833999999999998</v>
      </c>
      <c r="C4854" s="4">
        <f t="shared" si="531"/>
        <v>9.5485692454836346E-2</v>
      </c>
      <c r="D4854" s="3">
        <f t="shared" si="526"/>
        <v>2</v>
      </c>
      <c r="E4854">
        <f t="shared" si="527"/>
        <v>3</v>
      </c>
      <c r="F4854">
        <f t="shared" si="525"/>
        <v>2023</v>
      </c>
      <c r="G4854">
        <f t="shared" si="529"/>
        <v>252</v>
      </c>
      <c r="H4854">
        <f t="shared" si="530"/>
        <v>250.83333333333334</v>
      </c>
      <c r="I4854">
        <f t="shared" si="528"/>
        <v>1.1666666666666572</v>
      </c>
    </row>
    <row r="4855" spans="1:12" x14ac:dyDescent="0.25">
      <c r="A4855" s="1">
        <v>44971</v>
      </c>
      <c r="B4855" s="4">
        <v>5.1506999999999996</v>
      </c>
      <c r="C4855" s="4">
        <f t="shared" si="531"/>
        <v>9.4747105653189223E-2</v>
      </c>
      <c r="D4855" s="3">
        <f t="shared" si="526"/>
        <v>2</v>
      </c>
      <c r="E4855">
        <f t="shared" si="527"/>
        <v>3</v>
      </c>
      <c r="F4855">
        <f t="shared" si="525"/>
        <v>2023</v>
      </c>
      <c r="G4855">
        <f t="shared" si="529"/>
        <v>250</v>
      </c>
      <c r="H4855">
        <f t="shared" si="530"/>
        <v>250.25</v>
      </c>
      <c r="I4855">
        <f t="shared" si="528"/>
        <v>-0.25</v>
      </c>
    </row>
    <row r="4856" spans="1:12" x14ac:dyDescent="0.25">
      <c r="A4856" s="1">
        <v>44972</v>
      </c>
      <c r="B4856" s="4">
        <v>5.2243000000000004</v>
      </c>
      <c r="C4856" s="4">
        <f t="shared" si="531"/>
        <v>9.38710495648684E-2</v>
      </c>
      <c r="D4856" s="3">
        <f t="shared" si="526"/>
        <v>2</v>
      </c>
      <c r="E4856">
        <f t="shared" si="527"/>
        <v>3</v>
      </c>
      <c r="F4856">
        <f t="shared" si="525"/>
        <v>2023</v>
      </c>
      <c r="G4856">
        <f t="shared" si="529"/>
        <v>251</v>
      </c>
      <c r="H4856">
        <f t="shared" si="530"/>
        <v>249.58333333333334</v>
      </c>
      <c r="I4856">
        <f t="shared" si="528"/>
        <v>1.4166666666666572</v>
      </c>
    </row>
    <row r="4857" spans="1:12" x14ac:dyDescent="0.25">
      <c r="A4857" s="1">
        <v>44973</v>
      </c>
      <c r="B4857" s="4">
        <v>5.2431999999999999</v>
      </c>
      <c r="C4857" s="4">
        <f t="shared" si="531"/>
        <v>9.2845958099875642E-2</v>
      </c>
      <c r="D4857" s="3">
        <f t="shared" si="526"/>
        <v>2</v>
      </c>
      <c r="E4857">
        <f t="shared" si="527"/>
        <v>3</v>
      </c>
      <c r="F4857">
        <f t="shared" si="525"/>
        <v>2023</v>
      </c>
      <c r="G4857">
        <f t="shared" si="529"/>
        <v>254</v>
      </c>
      <c r="H4857">
        <f t="shared" si="530"/>
        <v>249.25</v>
      </c>
      <c r="I4857">
        <f t="shared" si="528"/>
        <v>4.75</v>
      </c>
    </row>
    <row r="4858" spans="1:12" x14ac:dyDescent="0.25">
      <c r="A4858" s="1">
        <v>44974</v>
      </c>
      <c r="B4858" s="4">
        <v>5.2012</v>
      </c>
      <c r="C4858" s="4">
        <f t="shared" si="531"/>
        <v>9.0269738920793915E-2</v>
      </c>
      <c r="D4858" s="3">
        <f t="shared" si="526"/>
        <v>2</v>
      </c>
      <c r="E4858">
        <f t="shared" si="527"/>
        <v>3</v>
      </c>
      <c r="F4858">
        <f t="shared" si="525"/>
        <v>2023</v>
      </c>
      <c r="G4858">
        <f t="shared" si="529"/>
        <v>259</v>
      </c>
      <c r="H4858">
        <f t="shared" si="530"/>
        <v>249.41666666666666</v>
      </c>
      <c r="I4858">
        <f t="shared" si="528"/>
        <v>9.5833333333333428</v>
      </c>
    </row>
    <row r="4859" spans="1:12" x14ac:dyDescent="0.25">
      <c r="A4859" s="1">
        <v>44979</v>
      </c>
      <c r="B4859" s="4">
        <v>5.173</v>
      </c>
      <c r="C4859" s="4">
        <f t="shared" si="531"/>
        <v>8.9613524188493915E-2</v>
      </c>
      <c r="D4859" s="3">
        <f t="shared" si="526"/>
        <v>2</v>
      </c>
      <c r="E4859">
        <f t="shared" si="527"/>
        <v>3</v>
      </c>
      <c r="F4859">
        <f t="shared" si="525"/>
        <v>2023</v>
      </c>
      <c r="G4859">
        <f t="shared" si="529"/>
        <v>256</v>
      </c>
      <c r="H4859">
        <f t="shared" si="530"/>
        <v>250.08333333333334</v>
      </c>
      <c r="I4859">
        <f t="shared" si="528"/>
        <v>5.9166666666666572</v>
      </c>
    </row>
    <row r="4860" spans="1:12" x14ac:dyDescent="0.25">
      <c r="A4860" s="1">
        <v>44980</v>
      </c>
      <c r="B4860" s="4">
        <v>5.133</v>
      </c>
      <c r="C4860" s="4">
        <f t="shared" si="531"/>
        <v>8.8563114777922822E-2</v>
      </c>
      <c r="D4860" s="3">
        <f t="shared" si="526"/>
        <v>2</v>
      </c>
      <c r="E4860">
        <f t="shared" si="527"/>
        <v>3</v>
      </c>
      <c r="F4860">
        <f t="shared" si="525"/>
        <v>2023</v>
      </c>
      <c r="G4860">
        <f t="shared" si="529"/>
        <v>250</v>
      </c>
      <c r="H4860">
        <f t="shared" si="530"/>
        <v>250.66666666666666</v>
      </c>
      <c r="I4860">
        <f t="shared" si="528"/>
        <v>-0.66666666666665719</v>
      </c>
    </row>
    <row r="4861" spans="1:12" x14ac:dyDescent="0.25">
      <c r="A4861" s="1">
        <v>44981</v>
      </c>
      <c r="B4861" s="4">
        <v>5.1791</v>
      </c>
      <c r="C4861" s="4">
        <f t="shared" si="531"/>
        <v>8.6064498295205349E-2</v>
      </c>
      <c r="D4861" s="3">
        <f t="shared" si="526"/>
        <v>2</v>
      </c>
      <c r="E4861">
        <f t="shared" si="527"/>
        <v>3</v>
      </c>
      <c r="F4861">
        <f t="shared" si="525"/>
        <v>2023</v>
      </c>
      <c r="G4861">
        <f t="shared" si="529"/>
        <v>246</v>
      </c>
      <c r="H4861">
        <f t="shared" si="530"/>
        <v>251</v>
      </c>
      <c r="I4861">
        <f t="shared" si="528"/>
        <v>-5</v>
      </c>
    </row>
    <row r="4862" spans="1:12" x14ac:dyDescent="0.25">
      <c r="A4862" s="1">
        <v>44984</v>
      </c>
      <c r="B4862" s="4">
        <v>5.1959999999999997</v>
      </c>
      <c r="C4862" s="4">
        <f t="shared" si="531"/>
        <v>8.5172491748664814E-2</v>
      </c>
      <c r="D4862" s="3">
        <f t="shared" si="526"/>
        <v>2</v>
      </c>
      <c r="E4862">
        <f t="shared" si="527"/>
        <v>3</v>
      </c>
      <c r="F4862">
        <f t="shared" si="525"/>
        <v>2023</v>
      </c>
      <c r="G4862">
        <f t="shared" si="529"/>
        <v>247</v>
      </c>
      <c r="H4862">
        <f t="shared" si="530"/>
        <v>251.5</v>
      </c>
      <c r="I4862">
        <f t="shared" si="528"/>
        <v>-4.5</v>
      </c>
    </row>
    <row r="4863" spans="1:12" x14ac:dyDescent="0.25">
      <c r="A4863" s="1">
        <v>44985</v>
      </c>
      <c r="B4863" s="4">
        <v>5.2077999999999998</v>
      </c>
      <c r="C4863" s="4">
        <f t="shared" si="531"/>
        <v>8.4463955162211751E-2</v>
      </c>
      <c r="D4863" s="3">
        <f t="shared" si="526"/>
        <v>2</v>
      </c>
      <c r="E4863">
        <f t="shared" si="527"/>
        <v>3</v>
      </c>
      <c r="F4863">
        <f t="shared" si="525"/>
        <v>2023</v>
      </c>
      <c r="G4863">
        <f t="shared" si="529"/>
        <v>248</v>
      </c>
      <c r="H4863">
        <f t="shared" si="530"/>
        <v>251.41666666666666</v>
      </c>
      <c r="I4863">
        <f t="shared" si="528"/>
        <v>-3.4166666666666572</v>
      </c>
    </row>
    <row r="4864" spans="1:12" x14ac:dyDescent="0.25">
      <c r="A4864" s="1">
        <v>44986</v>
      </c>
      <c r="B4864" s="4">
        <v>5.2069999999999999</v>
      </c>
      <c r="C4864" s="4">
        <f t="shared" si="531"/>
        <v>8.4449329502263609E-2</v>
      </c>
      <c r="D4864" s="3">
        <f t="shared" si="526"/>
        <v>3</v>
      </c>
      <c r="E4864">
        <f t="shared" si="527"/>
        <v>3</v>
      </c>
      <c r="F4864">
        <f t="shared" si="525"/>
        <v>2023</v>
      </c>
      <c r="G4864">
        <f t="shared" si="529"/>
        <v>247</v>
      </c>
      <c r="H4864">
        <f t="shared" si="530"/>
        <v>251.08333333333334</v>
      </c>
      <c r="I4864">
        <f t="shared" si="528"/>
        <v>-4.0833333333333428</v>
      </c>
    </row>
    <row r="4865" spans="1:9" x14ac:dyDescent="0.25">
      <c r="A4865" s="1">
        <v>44987</v>
      </c>
      <c r="B4865" s="4">
        <v>5.2080000000000002</v>
      </c>
      <c r="C4865" s="4">
        <f t="shared" si="531"/>
        <v>8.4439892188585691E-2</v>
      </c>
      <c r="D4865" s="3">
        <f t="shared" si="526"/>
        <v>3</v>
      </c>
      <c r="E4865">
        <f t="shared" si="527"/>
        <v>3</v>
      </c>
      <c r="F4865">
        <f t="shared" si="525"/>
        <v>2023</v>
      </c>
      <c r="G4865">
        <f t="shared" si="529"/>
        <v>248</v>
      </c>
      <c r="H4865">
        <f t="shared" si="530"/>
        <v>250.66666666666666</v>
      </c>
      <c r="I4865">
        <f t="shared" si="528"/>
        <v>-2.6666666666666572</v>
      </c>
    </row>
    <row r="4866" spans="1:9" x14ac:dyDescent="0.25">
      <c r="A4866" s="1">
        <v>44988</v>
      </c>
      <c r="B4866" s="4">
        <v>5.2037000000000004</v>
      </c>
      <c r="C4866" s="4">
        <f t="shared" si="531"/>
        <v>8.4293380806957779E-2</v>
      </c>
      <c r="D4866" s="3">
        <f t="shared" si="526"/>
        <v>3</v>
      </c>
      <c r="E4866">
        <f t="shared" si="527"/>
        <v>3</v>
      </c>
      <c r="F4866">
        <f t="shared" ref="F4866:F4929" si="532">YEAR(A4866)</f>
        <v>2023</v>
      </c>
      <c r="G4866">
        <f t="shared" si="529"/>
        <v>247</v>
      </c>
      <c r="H4866">
        <f t="shared" si="530"/>
        <v>250.25</v>
      </c>
      <c r="I4866">
        <f t="shared" si="528"/>
        <v>-3.25</v>
      </c>
    </row>
    <row r="4867" spans="1:9" x14ac:dyDescent="0.25">
      <c r="A4867" s="1">
        <v>44991</v>
      </c>
      <c r="B4867" s="4">
        <v>5.1970000000000001</v>
      </c>
      <c r="C4867" s="4">
        <f t="shared" si="531"/>
        <v>8.4196443467713405E-2</v>
      </c>
      <c r="D4867" s="3">
        <f t="shared" ref="D4867:D4930" si="533">MONTH(A4867)</f>
        <v>3</v>
      </c>
      <c r="E4867">
        <f t="shared" ref="E4867:E4930" si="534">IF(D4867&lt;4,3,IF(D4867&lt;7,6,IF(D4867&lt;10,9,12)))</f>
        <v>3</v>
      </c>
      <c r="F4867">
        <f t="shared" si="532"/>
        <v>2023</v>
      </c>
      <c r="G4867">
        <f t="shared" si="529"/>
        <v>247</v>
      </c>
      <c r="H4867">
        <f t="shared" si="530"/>
        <v>250</v>
      </c>
      <c r="I4867">
        <f t="shared" ref="I4867:I4930" si="535">G4867-H4867</f>
        <v>-3</v>
      </c>
    </row>
    <row r="4868" spans="1:9" x14ac:dyDescent="0.25">
      <c r="A4868" s="1">
        <v>44992</v>
      </c>
      <c r="B4868" s="4">
        <v>5.1901000000000002</v>
      </c>
      <c r="C4868" s="4">
        <f t="shared" si="531"/>
        <v>8.4198639337492359E-2</v>
      </c>
      <c r="D4868" s="3">
        <f t="shared" si="533"/>
        <v>3</v>
      </c>
      <c r="E4868">
        <f t="shared" si="534"/>
        <v>3</v>
      </c>
      <c r="F4868">
        <f t="shared" si="532"/>
        <v>2023</v>
      </c>
      <c r="G4868">
        <f t="shared" ref="G4868:G4931" si="536">_xlfn.IFNA(VLOOKUP($A4868, $K:$L, 2, 0), G4867)</f>
        <v>253</v>
      </c>
      <c r="H4868">
        <f t="shared" si="530"/>
        <v>250.16666666666666</v>
      </c>
      <c r="I4868">
        <f t="shared" si="535"/>
        <v>2.8333333333333428</v>
      </c>
    </row>
    <row r="4869" spans="1:9" x14ac:dyDescent="0.25">
      <c r="A4869" s="1">
        <v>44993</v>
      </c>
      <c r="B4869" s="4">
        <v>5.1387</v>
      </c>
      <c r="C4869" s="4">
        <f t="shared" si="531"/>
        <v>8.4617115746846952E-2</v>
      </c>
      <c r="D4869" s="3">
        <f t="shared" si="533"/>
        <v>3</v>
      </c>
      <c r="E4869">
        <f t="shared" si="534"/>
        <v>3</v>
      </c>
      <c r="F4869">
        <f t="shared" si="532"/>
        <v>2023</v>
      </c>
      <c r="G4869">
        <f t="shared" si="536"/>
        <v>252</v>
      </c>
      <c r="H4869">
        <f t="shared" si="530"/>
        <v>250</v>
      </c>
      <c r="I4869">
        <f t="shared" si="535"/>
        <v>2</v>
      </c>
    </row>
    <row r="4870" spans="1:9" x14ac:dyDescent="0.25">
      <c r="A4870" s="1">
        <v>44994</v>
      </c>
      <c r="B4870" s="4">
        <v>5.1353</v>
      </c>
      <c r="C4870" s="4">
        <f t="shared" si="531"/>
        <v>8.4937568245622055E-2</v>
      </c>
      <c r="D4870" s="3">
        <f t="shared" si="533"/>
        <v>3</v>
      </c>
      <c r="E4870">
        <f t="shared" si="534"/>
        <v>3</v>
      </c>
      <c r="F4870">
        <f t="shared" si="532"/>
        <v>2023</v>
      </c>
      <c r="G4870">
        <f t="shared" si="536"/>
        <v>259</v>
      </c>
      <c r="H4870">
        <f t="shared" si="530"/>
        <v>250</v>
      </c>
      <c r="I4870">
        <f t="shared" si="535"/>
        <v>9</v>
      </c>
    </row>
    <row r="4871" spans="1:9" x14ac:dyDescent="0.25">
      <c r="A4871" s="1">
        <v>44995</v>
      </c>
      <c r="B4871" s="4">
        <v>5.1821999999999999</v>
      </c>
      <c r="C4871" s="4">
        <f t="shared" si="531"/>
        <v>8.3924129987583015E-2</v>
      </c>
      <c r="D4871" s="3">
        <f t="shared" si="533"/>
        <v>3</v>
      </c>
      <c r="E4871">
        <f t="shared" si="534"/>
        <v>3</v>
      </c>
      <c r="F4871">
        <f t="shared" si="532"/>
        <v>2023</v>
      </c>
      <c r="G4871">
        <f t="shared" si="536"/>
        <v>265</v>
      </c>
      <c r="H4871">
        <f t="shared" si="530"/>
        <v>250.75</v>
      </c>
      <c r="I4871">
        <f t="shared" si="535"/>
        <v>14.25</v>
      </c>
    </row>
    <row r="4872" spans="1:9" x14ac:dyDescent="0.25">
      <c r="A4872" s="1">
        <v>44998</v>
      </c>
      <c r="B4872" s="4">
        <v>5.24</v>
      </c>
      <c r="C4872" s="4">
        <f t="shared" si="531"/>
        <v>8.3650121038405245E-2</v>
      </c>
      <c r="D4872" s="3">
        <f t="shared" si="533"/>
        <v>3</v>
      </c>
      <c r="E4872">
        <f t="shared" si="534"/>
        <v>3</v>
      </c>
      <c r="F4872">
        <f t="shared" si="532"/>
        <v>2023</v>
      </c>
      <c r="G4872">
        <f t="shared" si="536"/>
        <v>273</v>
      </c>
      <c r="H4872">
        <f t="shared" si="530"/>
        <v>252.66666666666666</v>
      </c>
      <c r="I4872">
        <f t="shared" si="535"/>
        <v>20.333333333333343</v>
      </c>
    </row>
    <row r="4873" spans="1:9" x14ac:dyDescent="0.25">
      <c r="A4873" s="1">
        <v>44999</v>
      </c>
      <c r="B4873" s="4">
        <v>5.2362000000000002</v>
      </c>
      <c r="C4873" s="4">
        <f t="shared" si="531"/>
        <v>8.1840509615030255E-2</v>
      </c>
      <c r="D4873" s="3">
        <f t="shared" si="533"/>
        <v>3</v>
      </c>
      <c r="E4873">
        <f t="shared" si="534"/>
        <v>3</v>
      </c>
      <c r="F4873">
        <f t="shared" si="532"/>
        <v>2023</v>
      </c>
      <c r="G4873">
        <f t="shared" si="536"/>
        <v>262</v>
      </c>
      <c r="H4873">
        <f t="shared" si="530"/>
        <v>254</v>
      </c>
      <c r="I4873">
        <f t="shared" si="535"/>
        <v>8</v>
      </c>
    </row>
    <row r="4874" spans="1:9" x14ac:dyDescent="0.25">
      <c r="A4874" s="1">
        <v>45000</v>
      </c>
      <c r="B4874" s="4">
        <v>5.2980999999999998</v>
      </c>
      <c r="C4874" s="4">
        <f t="shared" si="531"/>
        <v>8.1402507091428239E-2</v>
      </c>
      <c r="D4874" s="3">
        <f t="shared" si="533"/>
        <v>3</v>
      </c>
      <c r="E4874">
        <f t="shared" si="534"/>
        <v>3</v>
      </c>
      <c r="F4874">
        <f t="shared" si="532"/>
        <v>2023</v>
      </c>
      <c r="G4874">
        <f t="shared" si="536"/>
        <v>276</v>
      </c>
      <c r="H4874">
        <f t="shared" si="530"/>
        <v>256.41666666666669</v>
      </c>
      <c r="I4874">
        <f t="shared" si="535"/>
        <v>19.583333333333314</v>
      </c>
    </row>
    <row r="4875" spans="1:9" x14ac:dyDescent="0.25">
      <c r="A4875" s="1">
        <v>45001</v>
      </c>
      <c r="B4875" s="4">
        <v>5.2892000000000001</v>
      </c>
      <c r="C4875" s="4">
        <f t="shared" si="531"/>
        <v>8.1549808088502485E-2</v>
      </c>
      <c r="D4875" s="3">
        <f t="shared" si="533"/>
        <v>3</v>
      </c>
      <c r="E4875">
        <f t="shared" si="534"/>
        <v>3</v>
      </c>
      <c r="F4875">
        <f t="shared" si="532"/>
        <v>2023</v>
      </c>
      <c r="G4875">
        <f t="shared" si="536"/>
        <v>266</v>
      </c>
      <c r="H4875">
        <f t="shared" si="530"/>
        <v>257.91666666666669</v>
      </c>
      <c r="I4875">
        <f t="shared" si="535"/>
        <v>8.0833333333333144</v>
      </c>
    </row>
    <row r="4876" spans="1:9" x14ac:dyDescent="0.25">
      <c r="A4876" s="1">
        <v>45002</v>
      </c>
      <c r="B4876" s="4">
        <v>5.2679</v>
      </c>
      <c r="C4876" s="4">
        <f t="shared" si="531"/>
        <v>8.0651649158381744E-2</v>
      </c>
      <c r="D4876" s="3">
        <f t="shared" si="533"/>
        <v>3</v>
      </c>
      <c r="E4876">
        <f t="shared" si="534"/>
        <v>3</v>
      </c>
      <c r="F4876">
        <f t="shared" si="532"/>
        <v>2023</v>
      </c>
      <c r="G4876">
        <f t="shared" si="536"/>
        <v>278</v>
      </c>
      <c r="H4876">
        <f t="shared" si="530"/>
        <v>260.5</v>
      </c>
      <c r="I4876">
        <f t="shared" si="535"/>
        <v>17.5</v>
      </c>
    </row>
    <row r="4877" spans="1:9" x14ac:dyDescent="0.25">
      <c r="A4877" s="1">
        <v>45005</v>
      </c>
      <c r="B4877" s="4">
        <v>5.2466999999999997</v>
      </c>
      <c r="C4877" s="4">
        <f t="shared" si="531"/>
        <v>8.0689234795371767E-2</v>
      </c>
      <c r="D4877" s="3">
        <f t="shared" si="533"/>
        <v>3</v>
      </c>
      <c r="E4877">
        <f t="shared" si="534"/>
        <v>3</v>
      </c>
      <c r="F4877">
        <f t="shared" si="532"/>
        <v>2023</v>
      </c>
      <c r="G4877">
        <f t="shared" si="536"/>
        <v>269</v>
      </c>
      <c r="H4877">
        <f t="shared" si="530"/>
        <v>262.25</v>
      </c>
      <c r="I4877">
        <f t="shared" si="535"/>
        <v>6.75</v>
      </c>
    </row>
    <row r="4878" spans="1:9" x14ac:dyDescent="0.25">
      <c r="A4878" s="1">
        <v>45006</v>
      </c>
      <c r="B4878" s="4">
        <v>5.2443999999999997</v>
      </c>
      <c r="C4878" s="4">
        <f t="shared" si="531"/>
        <v>8.0900969913112977E-2</v>
      </c>
      <c r="D4878" s="3">
        <f t="shared" si="533"/>
        <v>3</v>
      </c>
      <c r="E4878">
        <f t="shared" si="534"/>
        <v>3</v>
      </c>
      <c r="F4878">
        <f t="shared" si="532"/>
        <v>2023</v>
      </c>
      <c r="G4878">
        <f t="shared" si="536"/>
        <v>259</v>
      </c>
      <c r="H4878">
        <f t="shared" si="530"/>
        <v>263.25</v>
      </c>
      <c r="I4878">
        <f t="shared" si="535"/>
        <v>-4.25</v>
      </c>
    </row>
    <row r="4879" spans="1:9" x14ac:dyDescent="0.25">
      <c r="A4879" s="1">
        <v>45007</v>
      </c>
      <c r="B4879" s="4">
        <v>5.2648000000000001</v>
      </c>
      <c r="C4879" s="4">
        <f t="shared" si="531"/>
        <v>8.1316942006152984E-2</v>
      </c>
      <c r="D4879" s="3">
        <f t="shared" si="533"/>
        <v>3</v>
      </c>
      <c r="E4879">
        <f t="shared" si="534"/>
        <v>3</v>
      </c>
      <c r="F4879">
        <f t="shared" si="532"/>
        <v>2023</v>
      </c>
      <c r="G4879">
        <f t="shared" si="536"/>
        <v>265</v>
      </c>
      <c r="H4879">
        <f t="shared" si="530"/>
        <v>264.75</v>
      </c>
      <c r="I4879">
        <f t="shared" si="535"/>
        <v>0.25</v>
      </c>
    </row>
    <row r="4880" spans="1:9" x14ac:dyDescent="0.25">
      <c r="A4880" s="1">
        <v>45008</v>
      </c>
      <c r="B4880" s="4">
        <v>5.2632000000000003</v>
      </c>
      <c r="C4880" s="4">
        <f t="shared" si="531"/>
        <v>8.1393139103564188E-2</v>
      </c>
      <c r="D4880" s="3">
        <f t="shared" si="533"/>
        <v>3</v>
      </c>
      <c r="E4880">
        <f t="shared" si="534"/>
        <v>3</v>
      </c>
      <c r="F4880">
        <f t="shared" si="532"/>
        <v>2023</v>
      </c>
      <c r="G4880">
        <f t="shared" si="536"/>
        <v>267</v>
      </c>
      <c r="H4880">
        <f t="shared" si="530"/>
        <v>265.91666666666669</v>
      </c>
      <c r="I4880">
        <f t="shared" si="535"/>
        <v>1.0833333333333144</v>
      </c>
    </row>
    <row r="4881" spans="1:9" x14ac:dyDescent="0.25">
      <c r="A4881" s="1">
        <v>45009</v>
      </c>
      <c r="B4881" s="4">
        <v>5.2920999999999996</v>
      </c>
      <c r="C4881" s="4">
        <f t="shared" si="531"/>
        <v>8.2163498203549859E-2</v>
      </c>
      <c r="D4881" s="3">
        <f t="shared" si="533"/>
        <v>3</v>
      </c>
      <c r="E4881">
        <f t="shared" si="534"/>
        <v>3</v>
      </c>
      <c r="F4881">
        <f t="shared" si="532"/>
        <v>2023</v>
      </c>
      <c r="G4881">
        <f t="shared" si="536"/>
        <v>269</v>
      </c>
      <c r="H4881">
        <f t="shared" si="530"/>
        <v>267.33333333333331</v>
      </c>
      <c r="I4881">
        <f t="shared" si="535"/>
        <v>1.6666666666666856</v>
      </c>
    </row>
    <row r="4882" spans="1:9" x14ac:dyDescent="0.25">
      <c r="A4882" s="1">
        <v>45012</v>
      </c>
      <c r="B4882" s="4">
        <v>5.2305999999999999</v>
      </c>
      <c r="C4882" s="4">
        <f t="shared" si="531"/>
        <v>8.1603357149218361E-2</v>
      </c>
      <c r="D4882" s="3">
        <f t="shared" si="533"/>
        <v>3</v>
      </c>
      <c r="E4882">
        <f t="shared" si="534"/>
        <v>3</v>
      </c>
      <c r="F4882">
        <f t="shared" si="532"/>
        <v>2023</v>
      </c>
      <c r="G4882">
        <f t="shared" si="536"/>
        <v>256</v>
      </c>
      <c r="H4882">
        <f t="shared" si="530"/>
        <v>267.08333333333331</v>
      </c>
      <c r="I4882">
        <f t="shared" si="535"/>
        <v>-11.083333333333314</v>
      </c>
    </row>
    <row r="4883" spans="1:9" x14ac:dyDescent="0.25">
      <c r="A4883" s="1">
        <v>45013</v>
      </c>
      <c r="B4883" s="4">
        <v>5.1733000000000002</v>
      </c>
      <c r="C4883" s="4">
        <f t="shared" si="531"/>
        <v>8.1169117413879568E-2</v>
      </c>
      <c r="D4883" s="3">
        <f t="shared" si="533"/>
        <v>3</v>
      </c>
      <c r="E4883">
        <f t="shared" si="534"/>
        <v>3</v>
      </c>
      <c r="F4883">
        <f t="shared" si="532"/>
        <v>2023</v>
      </c>
      <c r="G4883">
        <f t="shared" si="536"/>
        <v>257</v>
      </c>
      <c r="H4883">
        <f t="shared" si="530"/>
        <v>266.41666666666669</v>
      </c>
      <c r="I4883">
        <f t="shared" si="535"/>
        <v>-9.4166666666666856</v>
      </c>
    </row>
    <row r="4884" spans="1:9" x14ac:dyDescent="0.25">
      <c r="A4884" s="1">
        <v>45014</v>
      </c>
      <c r="B4884" s="4">
        <v>5.1493000000000002</v>
      </c>
      <c r="C4884" s="4">
        <f t="shared" si="531"/>
        <v>8.1396372468879735E-2</v>
      </c>
      <c r="D4884" s="3">
        <f t="shared" si="533"/>
        <v>3</v>
      </c>
      <c r="E4884">
        <f t="shared" si="534"/>
        <v>3</v>
      </c>
      <c r="F4884">
        <f t="shared" si="532"/>
        <v>2023</v>
      </c>
      <c r="G4884">
        <f t="shared" si="536"/>
        <v>251</v>
      </c>
      <c r="H4884">
        <f t="shared" ref="H4884:H4947" si="537">AVERAGE(G4873:G4884)</f>
        <v>264.58333333333331</v>
      </c>
      <c r="I4884">
        <f t="shared" si="535"/>
        <v>-13.583333333333314</v>
      </c>
    </row>
    <row r="4885" spans="1:9" x14ac:dyDescent="0.25">
      <c r="A4885" s="1">
        <v>45015</v>
      </c>
      <c r="B4885" s="4">
        <v>5.1254</v>
      </c>
      <c r="C4885" s="4">
        <f t="shared" si="531"/>
        <v>8.1895931144234893E-2</v>
      </c>
      <c r="D4885" s="3">
        <f t="shared" si="533"/>
        <v>3</v>
      </c>
      <c r="E4885">
        <f t="shared" si="534"/>
        <v>3</v>
      </c>
      <c r="F4885">
        <f t="shared" si="532"/>
        <v>2023</v>
      </c>
      <c r="G4885">
        <f t="shared" si="536"/>
        <v>252</v>
      </c>
      <c r="H4885">
        <f t="shared" si="537"/>
        <v>263.75</v>
      </c>
      <c r="I4885">
        <f t="shared" si="535"/>
        <v>-11.75</v>
      </c>
    </row>
    <row r="4886" spans="1:9" x14ac:dyDescent="0.25">
      <c r="A4886" s="1">
        <v>45016</v>
      </c>
      <c r="B4886" s="4">
        <v>5.0804</v>
      </c>
      <c r="C4886" s="4">
        <f t="shared" si="531"/>
        <v>8.1066534896496359E-2</v>
      </c>
      <c r="D4886" s="3">
        <f t="shared" si="533"/>
        <v>3</v>
      </c>
      <c r="E4886">
        <f t="shared" si="534"/>
        <v>3</v>
      </c>
      <c r="F4886">
        <f t="shared" si="532"/>
        <v>2023</v>
      </c>
      <c r="G4886">
        <f t="shared" si="536"/>
        <v>253</v>
      </c>
      <c r="H4886">
        <f t="shared" si="537"/>
        <v>261.83333333333331</v>
      </c>
      <c r="I4886">
        <f t="shared" si="535"/>
        <v>-8.8333333333333144</v>
      </c>
    </row>
    <row r="4887" spans="1:9" x14ac:dyDescent="0.25">
      <c r="A4887" s="1">
        <v>45019</v>
      </c>
      <c r="B4887" s="4">
        <v>5.0636999999999999</v>
      </c>
      <c r="C4887" s="4">
        <f t="shared" si="531"/>
        <v>7.9285393886029523E-2</v>
      </c>
      <c r="D4887" s="3">
        <f t="shared" si="533"/>
        <v>4</v>
      </c>
      <c r="E4887">
        <f t="shared" si="534"/>
        <v>6</v>
      </c>
      <c r="F4887">
        <f t="shared" si="532"/>
        <v>2023</v>
      </c>
      <c r="G4887">
        <f t="shared" si="536"/>
        <v>251</v>
      </c>
      <c r="H4887">
        <f t="shared" si="537"/>
        <v>260.58333333333331</v>
      </c>
      <c r="I4887">
        <f t="shared" si="535"/>
        <v>-9.5833333333333144</v>
      </c>
    </row>
    <row r="4888" spans="1:9" x14ac:dyDescent="0.25">
      <c r="A4888" s="1">
        <v>45020</v>
      </c>
      <c r="B4888" s="4">
        <v>5.0762</v>
      </c>
      <c r="C4888" s="4">
        <f t="shared" si="531"/>
        <v>7.3419614720470885E-2</v>
      </c>
      <c r="D4888" s="3">
        <f t="shared" si="533"/>
        <v>4</v>
      </c>
      <c r="E4888">
        <f t="shared" si="534"/>
        <v>6</v>
      </c>
      <c r="F4888">
        <f t="shared" si="532"/>
        <v>2023</v>
      </c>
      <c r="G4888">
        <f t="shared" si="536"/>
        <v>255</v>
      </c>
      <c r="H4888">
        <f t="shared" si="537"/>
        <v>258.66666666666669</v>
      </c>
      <c r="I4888">
        <f t="shared" si="535"/>
        <v>-3.6666666666666856</v>
      </c>
    </row>
    <row r="4889" spans="1:9" x14ac:dyDescent="0.25">
      <c r="A4889" s="1">
        <v>45021</v>
      </c>
      <c r="B4889" s="4">
        <v>5.0446999999999997</v>
      </c>
      <c r="C4889" s="4">
        <f t="shared" si="531"/>
        <v>6.9909518674131199E-2</v>
      </c>
      <c r="D4889" s="3">
        <f t="shared" si="533"/>
        <v>4</v>
      </c>
      <c r="E4889">
        <f t="shared" si="534"/>
        <v>6</v>
      </c>
      <c r="F4889">
        <f t="shared" si="532"/>
        <v>2023</v>
      </c>
      <c r="G4889">
        <f t="shared" si="536"/>
        <v>260</v>
      </c>
      <c r="H4889">
        <f t="shared" si="537"/>
        <v>257.91666666666669</v>
      </c>
      <c r="I4889">
        <f t="shared" si="535"/>
        <v>2.0833333333333144</v>
      </c>
    </row>
    <row r="4890" spans="1:9" x14ac:dyDescent="0.25">
      <c r="A4890" s="1">
        <v>45022</v>
      </c>
      <c r="B4890" s="4">
        <v>5.0682999999999998</v>
      </c>
      <c r="C4890" s="4">
        <f t="shared" si="531"/>
        <v>6.983609195719874E-2</v>
      </c>
      <c r="D4890" s="3">
        <f t="shared" si="533"/>
        <v>4</v>
      </c>
      <c r="E4890">
        <f t="shared" si="534"/>
        <v>6</v>
      </c>
      <c r="F4890">
        <f t="shared" si="532"/>
        <v>2023</v>
      </c>
      <c r="G4890">
        <f t="shared" si="536"/>
        <v>263</v>
      </c>
      <c r="H4890">
        <f t="shared" si="537"/>
        <v>258.25</v>
      </c>
      <c r="I4890">
        <f t="shared" si="535"/>
        <v>4.75</v>
      </c>
    </row>
    <row r="4891" spans="1:9" x14ac:dyDescent="0.25">
      <c r="A4891" s="1">
        <v>45026</v>
      </c>
      <c r="B4891" s="4">
        <v>5.0834000000000001</v>
      </c>
      <c r="C4891" s="4">
        <f t="shared" si="531"/>
        <v>6.8939353013069096E-2</v>
      </c>
      <c r="D4891" s="3">
        <f t="shared" si="533"/>
        <v>4</v>
      </c>
      <c r="E4891">
        <f t="shared" si="534"/>
        <v>6</v>
      </c>
      <c r="F4891">
        <f t="shared" si="532"/>
        <v>2023</v>
      </c>
      <c r="G4891">
        <f t="shared" si="536"/>
        <v>261</v>
      </c>
      <c r="H4891">
        <f t="shared" si="537"/>
        <v>257.91666666666669</v>
      </c>
      <c r="I4891">
        <f t="shared" si="535"/>
        <v>3.0833333333333144</v>
      </c>
    </row>
    <row r="4892" spans="1:9" x14ac:dyDescent="0.25">
      <c r="A4892" s="1">
        <v>45027</v>
      </c>
      <c r="B4892" s="4">
        <v>5.0128000000000004</v>
      </c>
      <c r="C4892" s="4">
        <f t="shared" si="531"/>
        <v>7.1145742020870845E-2</v>
      </c>
      <c r="D4892" s="3">
        <f t="shared" si="533"/>
        <v>4</v>
      </c>
      <c r="E4892">
        <f t="shared" si="534"/>
        <v>6</v>
      </c>
      <c r="F4892">
        <f t="shared" si="532"/>
        <v>2023</v>
      </c>
      <c r="G4892">
        <f t="shared" si="536"/>
        <v>261</v>
      </c>
      <c r="H4892">
        <f t="shared" si="537"/>
        <v>257.41666666666669</v>
      </c>
      <c r="I4892">
        <f t="shared" si="535"/>
        <v>3.5833333333333144</v>
      </c>
    </row>
    <row r="4893" spans="1:9" x14ac:dyDescent="0.25">
      <c r="A4893" s="1">
        <v>45028</v>
      </c>
      <c r="B4893" s="4">
        <v>4.9496000000000002</v>
      </c>
      <c r="C4893" s="4">
        <f t="shared" si="531"/>
        <v>7.6054759969694616E-2</v>
      </c>
      <c r="D4893" s="3">
        <f t="shared" si="533"/>
        <v>4</v>
      </c>
      <c r="E4893">
        <f t="shared" si="534"/>
        <v>6</v>
      </c>
      <c r="F4893">
        <f t="shared" si="532"/>
        <v>2023</v>
      </c>
      <c r="G4893">
        <f t="shared" si="536"/>
        <v>261</v>
      </c>
      <c r="H4893">
        <f t="shared" si="537"/>
        <v>256.75</v>
      </c>
      <c r="I4893">
        <f t="shared" si="535"/>
        <v>4.25</v>
      </c>
    </row>
    <row r="4894" spans="1:9" x14ac:dyDescent="0.25">
      <c r="A4894" s="1">
        <v>45029</v>
      </c>
      <c r="B4894" s="4">
        <v>4.9097</v>
      </c>
      <c r="C4894" s="4">
        <f t="shared" si="531"/>
        <v>8.2421204780071852E-2</v>
      </c>
      <c r="D4894" s="3">
        <f t="shared" si="533"/>
        <v>4</v>
      </c>
      <c r="E4894">
        <f t="shared" si="534"/>
        <v>6</v>
      </c>
      <c r="F4894">
        <f t="shared" si="532"/>
        <v>2023</v>
      </c>
      <c r="G4894">
        <f t="shared" si="536"/>
        <v>257</v>
      </c>
      <c r="H4894">
        <f t="shared" si="537"/>
        <v>256.83333333333331</v>
      </c>
      <c r="I4894">
        <f t="shared" si="535"/>
        <v>0.16666666666668561</v>
      </c>
    </row>
    <row r="4895" spans="1:9" x14ac:dyDescent="0.25">
      <c r="A4895" s="1">
        <v>45030</v>
      </c>
      <c r="B4895" s="4">
        <v>4.9455</v>
      </c>
      <c r="C4895" s="4">
        <f t="shared" si="531"/>
        <v>8.6534013330362244E-2</v>
      </c>
      <c r="D4895" s="3">
        <f t="shared" si="533"/>
        <v>4</v>
      </c>
      <c r="E4895">
        <f t="shared" si="534"/>
        <v>6</v>
      </c>
      <c r="F4895">
        <f t="shared" si="532"/>
        <v>2023</v>
      </c>
      <c r="G4895">
        <f t="shared" si="536"/>
        <v>250</v>
      </c>
      <c r="H4895">
        <f t="shared" si="537"/>
        <v>256.25</v>
      </c>
      <c r="I4895">
        <f t="shared" si="535"/>
        <v>-6.25</v>
      </c>
    </row>
    <row r="4896" spans="1:9" x14ac:dyDescent="0.25">
      <c r="A4896" s="1">
        <v>45033</v>
      </c>
      <c r="B4896" s="4">
        <v>4.9420999999999999</v>
      </c>
      <c r="C4896" s="4">
        <f t="shared" si="531"/>
        <v>9.0482546077356812E-2</v>
      </c>
      <c r="D4896" s="3">
        <f t="shared" si="533"/>
        <v>4</v>
      </c>
      <c r="E4896">
        <f t="shared" si="534"/>
        <v>6</v>
      </c>
      <c r="F4896">
        <f t="shared" si="532"/>
        <v>2023</v>
      </c>
      <c r="G4896">
        <f t="shared" si="536"/>
        <v>250</v>
      </c>
      <c r="H4896">
        <f t="shared" si="537"/>
        <v>256.16666666666669</v>
      </c>
      <c r="I4896">
        <f t="shared" si="535"/>
        <v>-6.1666666666666856</v>
      </c>
    </row>
    <row r="4897" spans="1:9" x14ac:dyDescent="0.25">
      <c r="A4897" s="1">
        <v>45034</v>
      </c>
      <c r="B4897" s="4">
        <v>4.9678000000000004</v>
      </c>
      <c r="C4897" s="4">
        <f t="shared" si="531"/>
        <v>9.3373909328506949E-2</v>
      </c>
      <c r="D4897" s="3">
        <f t="shared" si="533"/>
        <v>4</v>
      </c>
      <c r="E4897">
        <f t="shared" si="534"/>
        <v>6</v>
      </c>
      <c r="F4897">
        <f t="shared" si="532"/>
        <v>2023</v>
      </c>
      <c r="G4897">
        <f t="shared" si="536"/>
        <v>249</v>
      </c>
      <c r="H4897">
        <f t="shared" si="537"/>
        <v>255.91666666666666</v>
      </c>
      <c r="I4897">
        <f t="shared" si="535"/>
        <v>-6.9166666666666572</v>
      </c>
    </row>
    <row r="4898" spans="1:9" x14ac:dyDescent="0.25">
      <c r="A4898" s="1">
        <v>45035</v>
      </c>
      <c r="B4898" s="4">
        <v>5.0467000000000004</v>
      </c>
      <c r="C4898" s="4">
        <f t="shared" si="531"/>
        <v>9.3995809084183188E-2</v>
      </c>
      <c r="D4898" s="3">
        <f t="shared" si="533"/>
        <v>4</v>
      </c>
      <c r="E4898">
        <f t="shared" si="534"/>
        <v>6</v>
      </c>
      <c r="F4898">
        <f t="shared" si="532"/>
        <v>2023</v>
      </c>
      <c r="G4898">
        <f t="shared" si="536"/>
        <v>251</v>
      </c>
      <c r="H4898">
        <f t="shared" si="537"/>
        <v>255.75</v>
      </c>
      <c r="I4898">
        <f t="shared" si="535"/>
        <v>-4.75</v>
      </c>
    </row>
    <row r="4899" spans="1:9" x14ac:dyDescent="0.25">
      <c r="A4899" s="1">
        <v>45036</v>
      </c>
      <c r="B4899" s="4">
        <v>5.0496999999999996</v>
      </c>
      <c r="C4899" s="4">
        <f t="shared" si="531"/>
        <v>9.4469157765858319E-2</v>
      </c>
      <c r="D4899" s="3">
        <f t="shared" si="533"/>
        <v>4</v>
      </c>
      <c r="E4899">
        <f t="shared" si="534"/>
        <v>6</v>
      </c>
      <c r="F4899">
        <f t="shared" si="532"/>
        <v>2023</v>
      </c>
      <c r="G4899">
        <f t="shared" si="536"/>
        <v>256</v>
      </c>
      <c r="H4899">
        <f t="shared" si="537"/>
        <v>256.16666666666669</v>
      </c>
      <c r="I4899">
        <f t="shared" si="535"/>
        <v>-0.16666666666668561</v>
      </c>
    </row>
    <row r="4900" spans="1:9" x14ac:dyDescent="0.25">
      <c r="A4900" s="1">
        <v>45040</v>
      </c>
      <c r="B4900" s="4">
        <v>5.0594999999999999</v>
      </c>
      <c r="C4900" s="4">
        <f t="shared" si="531"/>
        <v>9.4880098509287775E-2</v>
      </c>
      <c r="D4900" s="3">
        <f t="shared" si="533"/>
        <v>4</v>
      </c>
      <c r="E4900">
        <f t="shared" si="534"/>
        <v>6</v>
      </c>
      <c r="F4900">
        <f t="shared" si="532"/>
        <v>2023</v>
      </c>
      <c r="G4900">
        <f t="shared" si="536"/>
        <v>257</v>
      </c>
      <c r="H4900">
        <f t="shared" si="537"/>
        <v>256.33333333333331</v>
      </c>
      <c r="I4900">
        <f t="shared" si="535"/>
        <v>0.66666666666668561</v>
      </c>
    </row>
    <row r="4901" spans="1:9" x14ac:dyDescent="0.25">
      <c r="A4901" s="1">
        <v>45041</v>
      </c>
      <c r="B4901" s="4">
        <v>5.0613000000000001</v>
      </c>
      <c r="C4901" s="4">
        <f t="shared" si="531"/>
        <v>9.5267911783604969E-2</v>
      </c>
      <c r="D4901" s="3">
        <f t="shared" si="533"/>
        <v>4</v>
      </c>
      <c r="E4901">
        <f t="shared" si="534"/>
        <v>6</v>
      </c>
      <c r="F4901">
        <f t="shared" si="532"/>
        <v>2023</v>
      </c>
      <c r="G4901">
        <f t="shared" si="536"/>
        <v>265</v>
      </c>
      <c r="H4901">
        <f t="shared" si="537"/>
        <v>256.75</v>
      </c>
      <c r="I4901">
        <f t="shared" si="535"/>
        <v>8.25</v>
      </c>
    </row>
    <row r="4902" spans="1:9" x14ac:dyDescent="0.25">
      <c r="A4902" s="1">
        <v>45042</v>
      </c>
      <c r="B4902" s="4">
        <v>5.0585000000000004</v>
      </c>
      <c r="C4902" s="4">
        <f t="shared" si="531"/>
        <v>9.5797095624955642E-2</v>
      </c>
      <c r="D4902" s="3">
        <f t="shared" si="533"/>
        <v>4</v>
      </c>
      <c r="E4902">
        <f t="shared" si="534"/>
        <v>6</v>
      </c>
      <c r="F4902">
        <f t="shared" si="532"/>
        <v>2023</v>
      </c>
      <c r="G4902">
        <f t="shared" si="536"/>
        <v>264</v>
      </c>
      <c r="H4902">
        <f t="shared" si="537"/>
        <v>256.83333333333331</v>
      </c>
      <c r="I4902">
        <f t="shared" si="535"/>
        <v>7.1666666666666856</v>
      </c>
    </row>
    <row r="4903" spans="1:9" x14ac:dyDescent="0.25">
      <c r="A4903" s="1">
        <v>45043</v>
      </c>
      <c r="B4903" s="4">
        <v>5.0149999999999997</v>
      </c>
      <c r="C4903" s="4">
        <f t="shared" si="531"/>
        <v>9.7006644550199E-2</v>
      </c>
      <c r="D4903" s="3">
        <f t="shared" si="533"/>
        <v>4</v>
      </c>
      <c r="E4903">
        <f t="shared" si="534"/>
        <v>6</v>
      </c>
      <c r="F4903">
        <f t="shared" si="532"/>
        <v>2023</v>
      </c>
      <c r="G4903">
        <f t="shared" si="536"/>
        <v>259</v>
      </c>
      <c r="H4903">
        <f t="shared" si="537"/>
        <v>256.66666666666669</v>
      </c>
      <c r="I4903">
        <f t="shared" si="535"/>
        <v>2.3333333333333144</v>
      </c>
    </row>
    <row r="4904" spans="1:9" x14ac:dyDescent="0.25">
      <c r="A4904" s="1">
        <v>45044</v>
      </c>
      <c r="B4904" s="4">
        <v>5.0007000000000001</v>
      </c>
      <c r="C4904" s="4">
        <f t="shared" si="531"/>
        <v>9.8428700947108275E-2</v>
      </c>
      <c r="D4904" s="3">
        <f t="shared" si="533"/>
        <v>4</v>
      </c>
      <c r="E4904">
        <f t="shared" si="534"/>
        <v>6</v>
      </c>
      <c r="F4904">
        <f t="shared" si="532"/>
        <v>2023</v>
      </c>
      <c r="G4904">
        <f t="shared" si="536"/>
        <v>260</v>
      </c>
      <c r="H4904">
        <f t="shared" si="537"/>
        <v>256.58333333333331</v>
      </c>
      <c r="I4904">
        <f t="shared" si="535"/>
        <v>3.4166666666666856</v>
      </c>
    </row>
    <row r="4905" spans="1:9" x14ac:dyDescent="0.25">
      <c r="A4905" s="1">
        <v>45048</v>
      </c>
      <c r="B4905" s="4">
        <v>5.0334000000000003</v>
      </c>
      <c r="C4905" s="4">
        <f t="shared" si="531"/>
        <v>9.9015904344783898E-2</v>
      </c>
      <c r="D4905" s="3">
        <f t="shared" si="533"/>
        <v>5</v>
      </c>
      <c r="E4905">
        <f t="shared" si="534"/>
        <v>6</v>
      </c>
      <c r="F4905">
        <f t="shared" si="532"/>
        <v>2023</v>
      </c>
      <c r="G4905">
        <f t="shared" si="536"/>
        <v>265</v>
      </c>
      <c r="H4905">
        <f t="shared" si="537"/>
        <v>256.91666666666669</v>
      </c>
      <c r="I4905">
        <f t="shared" si="535"/>
        <v>8.0833333333333144</v>
      </c>
    </row>
    <row r="4906" spans="1:9" x14ac:dyDescent="0.25">
      <c r="A4906" s="1">
        <v>45049</v>
      </c>
      <c r="B4906" s="4">
        <v>5.0227000000000004</v>
      </c>
      <c r="C4906" s="4">
        <f t="shared" si="531"/>
        <v>9.9939460603106864E-2</v>
      </c>
      <c r="D4906" s="3">
        <f t="shared" si="533"/>
        <v>5</v>
      </c>
      <c r="E4906">
        <f t="shared" si="534"/>
        <v>6</v>
      </c>
      <c r="F4906">
        <f t="shared" si="532"/>
        <v>2023</v>
      </c>
      <c r="G4906">
        <f t="shared" si="536"/>
        <v>269</v>
      </c>
      <c r="H4906">
        <f t="shared" si="537"/>
        <v>257.91666666666669</v>
      </c>
      <c r="I4906">
        <f t="shared" si="535"/>
        <v>11.083333333333314</v>
      </c>
    </row>
    <row r="4907" spans="1:9" x14ac:dyDescent="0.25">
      <c r="A4907" s="1">
        <v>45050</v>
      </c>
      <c r="B4907" s="4">
        <v>5.0106000000000002</v>
      </c>
      <c r="C4907" s="4">
        <f t="shared" si="531"/>
        <v>0.1010903610915459</v>
      </c>
      <c r="D4907" s="3">
        <f t="shared" si="533"/>
        <v>5</v>
      </c>
      <c r="E4907">
        <f t="shared" si="534"/>
        <v>6</v>
      </c>
      <c r="F4907">
        <f t="shared" si="532"/>
        <v>2023</v>
      </c>
      <c r="G4907">
        <f t="shared" si="536"/>
        <v>269</v>
      </c>
      <c r="H4907">
        <f t="shared" si="537"/>
        <v>259.5</v>
      </c>
      <c r="I4907">
        <f t="shared" si="535"/>
        <v>9.5</v>
      </c>
    </row>
    <row r="4908" spans="1:9" x14ac:dyDescent="0.25">
      <c r="A4908" s="1">
        <v>45051</v>
      </c>
      <c r="B4908" s="4">
        <v>4.9695999999999998</v>
      </c>
      <c r="C4908" s="4">
        <f t="shared" si="531"/>
        <v>0.10292848997176049</v>
      </c>
      <c r="D4908" s="3">
        <f t="shared" si="533"/>
        <v>5</v>
      </c>
      <c r="E4908">
        <f t="shared" si="534"/>
        <v>6</v>
      </c>
      <c r="F4908">
        <f t="shared" si="532"/>
        <v>2023</v>
      </c>
      <c r="G4908">
        <f t="shared" si="536"/>
        <v>266</v>
      </c>
      <c r="H4908">
        <f t="shared" si="537"/>
        <v>260.83333333333331</v>
      </c>
      <c r="I4908">
        <f t="shared" si="535"/>
        <v>5.1666666666666856</v>
      </c>
    </row>
    <row r="4909" spans="1:9" x14ac:dyDescent="0.25">
      <c r="A4909" s="1">
        <v>45054</v>
      </c>
      <c r="B4909" s="4">
        <v>4.9695999999999998</v>
      </c>
      <c r="C4909" s="4">
        <f t="shared" si="531"/>
        <v>0.10342017976297484</v>
      </c>
      <c r="D4909" s="3">
        <f t="shared" si="533"/>
        <v>5</v>
      </c>
      <c r="E4909">
        <f t="shared" si="534"/>
        <v>6</v>
      </c>
      <c r="F4909">
        <f t="shared" si="532"/>
        <v>2023</v>
      </c>
      <c r="G4909">
        <f t="shared" si="536"/>
        <v>261</v>
      </c>
      <c r="H4909">
        <f t="shared" si="537"/>
        <v>261.83333333333331</v>
      </c>
      <c r="I4909">
        <f t="shared" si="535"/>
        <v>-0.83333333333331439</v>
      </c>
    </row>
    <row r="4910" spans="1:9" x14ac:dyDescent="0.25">
      <c r="A4910" s="1">
        <v>45055</v>
      </c>
      <c r="B4910" s="4">
        <v>5.0007000000000001</v>
      </c>
      <c r="C4910" s="4">
        <f t="shared" si="531"/>
        <v>0.10469562235485561</v>
      </c>
      <c r="D4910" s="3">
        <f t="shared" si="533"/>
        <v>5</v>
      </c>
      <c r="E4910">
        <f t="shared" si="534"/>
        <v>6</v>
      </c>
      <c r="F4910">
        <f t="shared" si="532"/>
        <v>2023</v>
      </c>
      <c r="G4910">
        <f t="shared" si="536"/>
        <v>258</v>
      </c>
      <c r="H4910">
        <f t="shared" si="537"/>
        <v>262.41666666666669</v>
      </c>
      <c r="I4910">
        <f t="shared" si="535"/>
        <v>-4.4166666666666856</v>
      </c>
    </row>
    <row r="4911" spans="1:9" x14ac:dyDescent="0.25">
      <c r="A4911" s="1">
        <v>45056</v>
      </c>
      <c r="B4911" s="4">
        <v>4.9546999999999999</v>
      </c>
      <c r="C4911" s="4">
        <f t="shared" si="531"/>
        <v>0.10686400384309828</v>
      </c>
      <c r="D4911" s="3">
        <f t="shared" si="533"/>
        <v>5</v>
      </c>
      <c r="E4911">
        <f t="shared" si="534"/>
        <v>6</v>
      </c>
      <c r="F4911">
        <f t="shared" si="532"/>
        <v>2023</v>
      </c>
      <c r="G4911">
        <f t="shared" si="536"/>
        <v>261</v>
      </c>
      <c r="H4911">
        <f t="shared" si="537"/>
        <v>262.83333333333331</v>
      </c>
      <c r="I4911">
        <f t="shared" si="535"/>
        <v>-1.8333333333333144</v>
      </c>
    </row>
    <row r="4912" spans="1:9" x14ac:dyDescent="0.25">
      <c r="A4912" s="1">
        <v>45057</v>
      </c>
      <c r="B4912" s="4">
        <v>4.9695999999999998</v>
      </c>
      <c r="C4912" s="4">
        <f t="shared" si="531"/>
        <v>0.10856196422063411</v>
      </c>
      <c r="D4912" s="3">
        <f t="shared" si="533"/>
        <v>5</v>
      </c>
      <c r="E4912">
        <f t="shared" si="534"/>
        <v>6</v>
      </c>
      <c r="F4912">
        <f t="shared" si="532"/>
        <v>2023</v>
      </c>
      <c r="G4912">
        <f t="shared" si="536"/>
        <v>261</v>
      </c>
      <c r="H4912">
        <f t="shared" si="537"/>
        <v>263.16666666666669</v>
      </c>
      <c r="I4912">
        <f t="shared" si="535"/>
        <v>-2.1666666666666856</v>
      </c>
    </row>
    <row r="4913" spans="1:9" x14ac:dyDescent="0.25">
      <c r="A4913" s="1">
        <v>45058</v>
      </c>
      <c r="B4913" s="4">
        <v>4.9234</v>
      </c>
      <c r="C4913" s="4">
        <f t="shared" si="531"/>
        <v>0.11098697776122313</v>
      </c>
      <c r="D4913" s="3">
        <f t="shared" si="533"/>
        <v>5</v>
      </c>
      <c r="E4913">
        <f t="shared" si="534"/>
        <v>6</v>
      </c>
      <c r="F4913">
        <f t="shared" si="532"/>
        <v>2023</v>
      </c>
      <c r="G4913">
        <f t="shared" si="536"/>
        <v>258</v>
      </c>
      <c r="H4913">
        <f t="shared" si="537"/>
        <v>262.58333333333331</v>
      </c>
      <c r="I4913">
        <f t="shared" si="535"/>
        <v>-4.5833333333333144</v>
      </c>
    </row>
    <row r="4914" spans="1:9" x14ac:dyDescent="0.25">
      <c r="A4914" s="1">
        <v>45061</v>
      </c>
      <c r="B4914" s="4">
        <v>4.9103000000000003</v>
      </c>
      <c r="C4914" s="4">
        <f t="shared" si="531"/>
        <v>0.11314369999976043</v>
      </c>
      <c r="D4914" s="3">
        <f t="shared" si="533"/>
        <v>5</v>
      </c>
      <c r="E4914">
        <f t="shared" si="534"/>
        <v>6</v>
      </c>
      <c r="F4914">
        <f t="shared" si="532"/>
        <v>2023</v>
      </c>
      <c r="G4914">
        <f t="shared" si="536"/>
        <v>258</v>
      </c>
      <c r="H4914">
        <f t="shared" si="537"/>
        <v>262.08333333333331</v>
      </c>
      <c r="I4914">
        <f t="shared" si="535"/>
        <v>-4.0833333333333144</v>
      </c>
    </row>
    <row r="4915" spans="1:9" x14ac:dyDescent="0.25">
      <c r="A4915" s="1">
        <v>45062</v>
      </c>
      <c r="B4915" s="4">
        <v>4.9122000000000003</v>
      </c>
      <c r="C4915" s="4">
        <f t="shared" ref="C4915:C4978" si="538">_xlfn.STDEV.P(B4854:B4915)</f>
        <v>0.11458147709529784</v>
      </c>
      <c r="D4915" s="3">
        <f t="shared" si="533"/>
        <v>5</v>
      </c>
      <c r="E4915">
        <f t="shared" si="534"/>
        <v>6</v>
      </c>
      <c r="F4915">
        <f t="shared" si="532"/>
        <v>2023</v>
      </c>
      <c r="G4915">
        <f t="shared" si="536"/>
        <v>253</v>
      </c>
      <c r="H4915">
        <f t="shared" si="537"/>
        <v>261.58333333333331</v>
      </c>
      <c r="I4915">
        <f t="shared" si="535"/>
        <v>-8.5833333333333144</v>
      </c>
    </row>
    <row r="4916" spans="1:9" x14ac:dyDescent="0.25">
      <c r="A4916" s="1">
        <v>45063</v>
      </c>
      <c r="B4916" s="4">
        <v>4.9512999999999998</v>
      </c>
      <c r="C4916" s="4">
        <f t="shared" si="538"/>
        <v>0.11588907013382592</v>
      </c>
      <c r="D4916" s="3">
        <f t="shared" si="533"/>
        <v>5</v>
      </c>
      <c r="E4916">
        <f t="shared" si="534"/>
        <v>6</v>
      </c>
      <c r="F4916">
        <f t="shared" si="532"/>
        <v>2023</v>
      </c>
      <c r="G4916">
        <f t="shared" si="536"/>
        <v>252</v>
      </c>
      <c r="H4916">
        <f t="shared" si="537"/>
        <v>260.91666666666669</v>
      </c>
      <c r="I4916">
        <f t="shared" si="535"/>
        <v>-8.9166666666666856</v>
      </c>
    </row>
    <row r="4917" spans="1:9" x14ac:dyDescent="0.25">
      <c r="A4917" s="1">
        <v>45064</v>
      </c>
      <c r="B4917" s="4">
        <v>4.9646999999999997</v>
      </c>
      <c r="C4917" s="4">
        <f t="shared" si="538"/>
        <v>0.1170873638358607</v>
      </c>
      <c r="D4917" s="3">
        <f t="shared" si="533"/>
        <v>5</v>
      </c>
      <c r="E4917">
        <f t="shared" si="534"/>
        <v>6</v>
      </c>
      <c r="F4917">
        <f t="shared" si="532"/>
        <v>2023</v>
      </c>
      <c r="G4917">
        <f t="shared" si="536"/>
        <v>246</v>
      </c>
      <c r="H4917">
        <f t="shared" si="537"/>
        <v>259.33333333333331</v>
      </c>
      <c r="I4917">
        <f t="shared" si="535"/>
        <v>-13.333333333333314</v>
      </c>
    </row>
    <row r="4918" spans="1:9" x14ac:dyDescent="0.25">
      <c r="A4918" s="1">
        <v>45065</v>
      </c>
      <c r="B4918" s="4">
        <v>4.9858000000000002</v>
      </c>
      <c r="C4918" s="4">
        <f t="shared" si="538"/>
        <v>0.11694783717840869</v>
      </c>
      <c r="D4918" s="3">
        <f t="shared" si="533"/>
        <v>5</v>
      </c>
      <c r="E4918">
        <f t="shared" si="534"/>
        <v>6</v>
      </c>
      <c r="F4918">
        <f t="shared" si="532"/>
        <v>2023</v>
      </c>
      <c r="G4918">
        <f t="shared" si="536"/>
        <v>244</v>
      </c>
      <c r="H4918">
        <f t="shared" si="537"/>
        <v>257.25</v>
      </c>
      <c r="I4918">
        <f t="shared" si="535"/>
        <v>-13.25</v>
      </c>
    </row>
    <row r="4919" spans="1:9" x14ac:dyDescent="0.25">
      <c r="A4919" s="1">
        <v>45068</v>
      </c>
      <c r="B4919" s="4">
        <v>4.968</v>
      </c>
      <c r="C4919" s="4">
        <f t="shared" si="538"/>
        <v>0.11660813978804525</v>
      </c>
      <c r="D4919" s="3">
        <f t="shared" si="533"/>
        <v>5</v>
      </c>
      <c r="E4919">
        <f t="shared" si="534"/>
        <v>6</v>
      </c>
      <c r="F4919">
        <f t="shared" si="532"/>
        <v>2023</v>
      </c>
      <c r="G4919">
        <f t="shared" si="536"/>
        <v>242</v>
      </c>
      <c r="H4919">
        <f t="shared" si="537"/>
        <v>255</v>
      </c>
      <c r="I4919">
        <f t="shared" si="535"/>
        <v>-13</v>
      </c>
    </row>
    <row r="4920" spans="1:9" x14ac:dyDescent="0.25">
      <c r="A4920" s="1">
        <v>45069</v>
      </c>
      <c r="B4920" s="4">
        <v>4.9673999999999996</v>
      </c>
      <c r="C4920" s="4">
        <f t="shared" si="538"/>
        <v>0.11687489060799408</v>
      </c>
      <c r="D4920" s="3">
        <f t="shared" si="533"/>
        <v>5</v>
      </c>
      <c r="E4920">
        <f t="shared" si="534"/>
        <v>6</v>
      </c>
      <c r="F4920">
        <f t="shared" si="532"/>
        <v>2023</v>
      </c>
      <c r="G4920">
        <f t="shared" si="536"/>
        <v>246</v>
      </c>
      <c r="H4920">
        <f t="shared" si="537"/>
        <v>253.33333333333334</v>
      </c>
      <c r="I4920">
        <f t="shared" si="535"/>
        <v>-7.3333333333333428</v>
      </c>
    </row>
    <row r="4921" spans="1:9" x14ac:dyDescent="0.25">
      <c r="A4921" s="1">
        <v>45070</v>
      </c>
      <c r="B4921" s="4">
        <v>4.9474</v>
      </c>
      <c r="C4921" s="4">
        <f t="shared" si="538"/>
        <v>0.11776358348272621</v>
      </c>
      <c r="D4921" s="3">
        <f t="shared" si="533"/>
        <v>5</v>
      </c>
      <c r="E4921">
        <f t="shared" si="534"/>
        <v>6</v>
      </c>
      <c r="F4921">
        <f t="shared" si="532"/>
        <v>2023</v>
      </c>
      <c r="G4921">
        <f t="shared" si="536"/>
        <v>244</v>
      </c>
      <c r="H4921">
        <f t="shared" si="537"/>
        <v>251.91666666666666</v>
      </c>
      <c r="I4921">
        <f t="shared" si="535"/>
        <v>-7.9166666666666572</v>
      </c>
    </row>
    <row r="4922" spans="1:9" x14ac:dyDescent="0.25">
      <c r="A4922" s="1">
        <v>45071</v>
      </c>
      <c r="B4922" s="4">
        <v>4.9989999999999997</v>
      </c>
      <c r="C4922" s="4">
        <f t="shared" si="538"/>
        <v>0.11812921324707333</v>
      </c>
      <c r="D4922" s="3">
        <f t="shared" si="533"/>
        <v>5</v>
      </c>
      <c r="E4922">
        <f t="shared" si="534"/>
        <v>6</v>
      </c>
      <c r="F4922">
        <f t="shared" si="532"/>
        <v>2023</v>
      </c>
      <c r="G4922">
        <f t="shared" si="536"/>
        <v>239</v>
      </c>
      <c r="H4922">
        <f t="shared" si="537"/>
        <v>250.33333333333334</v>
      </c>
      <c r="I4922">
        <f t="shared" si="535"/>
        <v>-11.333333333333343</v>
      </c>
    </row>
    <row r="4923" spans="1:9" x14ac:dyDescent="0.25">
      <c r="A4923" s="1">
        <v>45072</v>
      </c>
      <c r="B4923" s="4">
        <v>5.0114000000000001</v>
      </c>
      <c r="C4923" s="4">
        <f t="shared" si="538"/>
        <v>0.11786032571977778</v>
      </c>
      <c r="D4923" s="3">
        <f t="shared" si="533"/>
        <v>5</v>
      </c>
      <c r="E4923">
        <f t="shared" si="534"/>
        <v>6</v>
      </c>
      <c r="F4923">
        <f t="shared" si="532"/>
        <v>2023</v>
      </c>
      <c r="G4923">
        <f t="shared" si="536"/>
        <v>240</v>
      </c>
      <c r="H4923">
        <f t="shared" si="537"/>
        <v>248.58333333333334</v>
      </c>
      <c r="I4923">
        <f t="shared" si="535"/>
        <v>-8.5833333333333428</v>
      </c>
    </row>
    <row r="4924" spans="1:9" x14ac:dyDescent="0.25">
      <c r="A4924" s="1">
        <v>45075</v>
      </c>
      <c r="B4924" s="4">
        <v>4.9954000000000001</v>
      </c>
      <c r="C4924" s="4">
        <f t="shared" si="538"/>
        <v>0.11744369381742804</v>
      </c>
      <c r="D4924" s="3">
        <f t="shared" si="533"/>
        <v>5</v>
      </c>
      <c r="E4924">
        <f t="shared" si="534"/>
        <v>6</v>
      </c>
      <c r="F4924">
        <f t="shared" si="532"/>
        <v>2023</v>
      </c>
      <c r="G4924">
        <f t="shared" si="536"/>
        <v>240</v>
      </c>
      <c r="H4924">
        <f t="shared" si="537"/>
        <v>246.83333333333334</v>
      </c>
      <c r="I4924">
        <f t="shared" si="535"/>
        <v>-6.8333333333333428</v>
      </c>
    </row>
    <row r="4925" spans="1:9" x14ac:dyDescent="0.25">
      <c r="A4925" s="1">
        <v>45076</v>
      </c>
      <c r="B4925" s="4">
        <v>5.0593000000000004</v>
      </c>
      <c r="C4925" s="4">
        <f t="shared" si="538"/>
        <v>0.11629981864722631</v>
      </c>
      <c r="D4925" s="3">
        <f t="shared" si="533"/>
        <v>5</v>
      </c>
      <c r="E4925">
        <f t="shared" si="534"/>
        <v>6</v>
      </c>
      <c r="F4925">
        <f t="shared" si="532"/>
        <v>2023</v>
      </c>
      <c r="G4925">
        <f t="shared" si="536"/>
        <v>241</v>
      </c>
      <c r="H4925">
        <f t="shared" si="537"/>
        <v>245.41666666666666</v>
      </c>
      <c r="I4925">
        <f t="shared" si="535"/>
        <v>-4.4166666666666572</v>
      </c>
    </row>
    <row r="4926" spans="1:9" x14ac:dyDescent="0.25">
      <c r="A4926" s="1">
        <v>45077</v>
      </c>
      <c r="B4926" s="4">
        <v>5.0959000000000003</v>
      </c>
      <c r="C4926" s="4">
        <f t="shared" si="538"/>
        <v>0.11512583813210284</v>
      </c>
      <c r="D4926" s="3">
        <f t="shared" si="533"/>
        <v>5</v>
      </c>
      <c r="E4926">
        <f t="shared" si="534"/>
        <v>6</v>
      </c>
      <c r="F4926">
        <f t="shared" si="532"/>
        <v>2023</v>
      </c>
      <c r="G4926">
        <f t="shared" si="536"/>
        <v>249</v>
      </c>
      <c r="H4926">
        <f t="shared" si="537"/>
        <v>244.66666666666666</v>
      </c>
      <c r="I4926">
        <f t="shared" si="535"/>
        <v>4.3333333333333428</v>
      </c>
    </row>
    <row r="4927" spans="1:9" x14ac:dyDescent="0.25">
      <c r="A4927" s="1">
        <v>45078</v>
      </c>
      <c r="B4927" s="4">
        <v>5.0350000000000001</v>
      </c>
      <c r="C4927" s="4">
        <f t="shared" si="538"/>
        <v>0.11395284349722481</v>
      </c>
      <c r="D4927" s="3">
        <f t="shared" si="533"/>
        <v>6</v>
      </c>
      <c r="E4927">
        <f t="shared" si="534"/>
        <v>6</v>
      </c>
      <c r="F4927">
        <f t="shared" si="532"/>
        <v>2023</v>
      </c>
      <c r="G4927">
        <f t="shared" si="536"/>
        <v>252</v>
      </c>
      <c r="H4927">
        <f t="shared" si="537"/>
        <v>244.58333333333334</v>
      </c>
      <c r="I4927">
        <f t="shared" si="535"/>
        <v>7.4166666666666572</v>
      </c>
    </row>
    <row r="4928" spans="1:9" x14ac:dyDescent="0.25">
      <c r="A4928" s="1">
        <v>45079</v>
      </c>
      <c r="B4928" s="4">
        <v>4.9558</v>
      </c>
      <c r="C4928" s="4">
        <f t="shared" si="538"/>
        <v>0.1136086585480454</v>
      </c>
      <c r="D4928" s="3">
        <f t="shared" si="533"/>
        <v>6</v>
      </c>
      <c r="E4928">
        <f t="shared" si="534"/>
        <v>6</v>
      </c>
      <c r="F4928">
        <f t="shared" si="532"/>
        <v>2023</v>
      </c>
      <c r="G4928">
        <f t="shared" si="536"/>
        <v>241</v>
      </c>
      <c r="H4928">
        <f t="shared" si="537"/>
        <v>243.66666666666666</v>
      </c>
      <c r="I4928">
        <f t="shared" si="535"/>
        <v>-2.6666666666666572</v>
      </c>
    </row>
    <row r="4929" spans="1:9" x14ac:dyDescent="0.25">
      <c r="A4929" s="1">
        <v>45082</v>
      </c>
      <c r="B4929" s="4">
        <v>4.9236000000000004</v>
      </c>
      <c r="C4929" s="4">
        <f t="shared" si="538"/>
        <v>0.11382006416147904</v>
      </c>
      <c r="D4929" s="3">
        <f t="shared" si="533"/>
        <v>6</v>
      </c>
      <c r="E4929">
        <f t="shared" si="534"/>
        <v>6</v>
      </c>
      <c r="F4929">
        <f t="shared" si="532"/>
        <v>2023</v>
      </c>
      <c r="G4929">
        <f t="shared" si="536"/>
        <v>241</v>
      </c>
      <c r="H4929">
        <f t="shared" si="537"/>
        <v>243.25</v>
      </c>
      <c r="I4929">
        <f t="shared" si="535"/>
        <v>-2.25</v>
      </c>
    </row>
    <row r="4930" spans="1:9" x14ac:dyDescent="0.25">
      <c r="A4930" s="1">
        <v>45083</v>
      </c>
      <c r="B4930" s="4">
        <v>4.9291999999999998</v>
      </c>
      <c r="C4930" s="4">
        <f t="shared" si="538"/>
        <v>0.11388632469780458</v>
      </c>
      <c r="D4930" s="3">
        <f t="shared" si="533"/>
        <v>6</v>
      </c>
      <c r="E4930">
        <f t="shared" si="534"/>
        <v>6</v>
      </c>
      <c r="F4930">
        <f t="shared" ref="F4930:F4993" si="539">YEAR(A4930)</f>
        <v>2023</v>
      </c>
      <c r="G4930">
        <f t="shared" si="536"/>
        <v>239</v>
      </c>
      <c r="H4930">
        <f t="shared" si="537"/>
        <v>242.83333333333334</v>
      </c>
      <c r="I4930">
        <f t="shared" si="535"/>
        <v>-3.8333333333333428</v>
      </c>
    </row>
    <row r="4931" spans="1:9" x14ac:dyDescent="0.25">
      <c r="A4931" s="1">
        <v>45084</v>
      </c>
      <c r="B4931" s="4">
        <v>4.9119000000000002</v>
      </c>
      <c r="C4931" s="4">
        <f t="shared" si="538"/>
        <v>0.11491625258970632</v>
      </c>
      <c r="D4931" s="3">
        <f t="shared" ref="D4931:D4994" si="540">MONTH(A4931)</f>
        <v>6</v>
      </c>
      <c r="E4931">
        <f t="shared" ref="E4931:E4994" si="541">IF(D4931&lt;4,3,IF(D4931&lt;7,6,IF(D4931&lt;10,9,12)))</f>
        <v>6</v>
      </c>
      <c r="F4931">
        <f t="shared" si="539"/>
        <v>2023</v>
      </c>
      <c r="G4931">
        <f t="shared" si="536"/>
        <v>239</v>
      </c>
      <c r="H4931">
        <f t="shared" si="537"/>
        <v>242.58333333333334</v>
      </c>
      <c r="I4931">
        <f t="shared" ref="I4931:I4994" si="542">G4931-H4931</f>
        <v>-3.5833333333333428</v>
      </c>
    </row>
    <row r="4932" spans="1:9" x14ac:dyDescent="0.25">
      <c r="A4932" s="1">
        <v>45086</v>
      </c>
      <c r="B4932" s="4">
        <v>4.8921999999999999</v>
      </c>
      <c r="C4932" s="4">
        <f t="shared" si="538"/>
        <v>0.11627204537368306</v>
      </c>
      <c r="D4932" s="3">
        <f t="shared" si="540"/>
        <v>6</v>
      </c>
      <c r="E4932">
        <f t="shared" si="541"/>
        <v>6</v>
      </c>
      <c r="F4932">
        <f t="shared" si="539"/>
        <v>2023</v>
      </c>
      <c r="G4932">
        <f t="shared" ref="G4932:G4995" si="543">_xlfn.IFNA(VLOOKUP($A4932, $K:$L, 2, 0), G4931)</f>
        <v>233</v>
      </c>
      <c r="H4932">
        <f t="shared" si="537"/>
        <v>241.5</v>
      </c>
      <c r="I4932">
        <f t="shared" si="542"/>
        <v>-8.5</v>
      </c>
    </row>
    <row r="4933" spans="1:9" x14ac:dyDescent="0.25">
      <c r="A4933" s="1">
        <v>45089</v>
      </c>
      <c r="B4933" s="4">
        <v>4.8832000000000004</v>
      </c>
      <c r="C4933" s="4">
        <f t="shared" si="538"/>
        <v>0.11696052716259414</v>
      </c>
      <c r="D4933" s="3">
        <f t="shared" si="540"/>
        <v>6</v>
      </c>
      <c r="E4933">
        <f t="shared" si="541"/>
        <v>6</v>
      </c>
      <c r="F4933">
        <f t="shared" si="539"/>
        <v>2023</v>
      </c>
      <c r="G4933">
        <f t="shared" si="543"/>
        <v>233</v>
      </c>
      <c r="H4933">
        <f t="shared" si="537"/>
        <v>240.58333333333334</v>
      </c>
      <c r="I4933">
        <f t="shared" si="542"/>
        <v>-7.5833333333333428</v>
      </c>
    </row>
    <row r="4934" spans="1:9" x14ac:dyDescent="0.25">
      <c r="A4934" s="1">
        <v>45090</v>
      </c>
      <c r="B4934" s="4">
        <v>4.8532999999999999</v>
      </c>
      <c r="C4934" s="4">
        <f t="shared" si="538"/>
        <v>0.11680943814054444</v>
      </c>
      <c r="D4934" s="3">
        <f t="shared" si="540"/>
        <v>6</v>
      </c>
      <c r="E4934">
        <f t="shared" si="541"/>
        <v>6</v>
      </c>
      <c r="F4934">
        <f t="shared" si="539"/>
        <v>2023</v>
      </c>
      <c r="G4934">
        <f t="shared" si="543"/>
        <v>225</v>
      </c>
      <c r="H4934">
        <f t="shared" si="537"/>
        <v>239.41666666666666</v>
      </c>
      <c r="I4934">
        <f t="shared" si="542"/>
        <v>-14.416666666666657</v>
      </c>
    </row>
    <row r="4935" spans="1:9" x14ac:dyDescent="0.25">
      <c r="A4935" s="1">
        <v>45091</v>
      </c>
      <c r="B4935" s="4">
        <v>4.8461999999999996</v>
      </c>
      <c r="C4935" s="4">
        <f t="shared" si="538"/>
        <v>0.11661297679915582</v>
      </c>
      <c r="D4935" s="3">
        <f t="shared" si="540"/>
        <v>6</v>
      </c>
      <c r="E4935">
        <f t="shared" si="541"/>
        <v>6</v>
      </c>
      <c r="F4935">
        <f t="shared" si="539"/>
        <v>2023</v>
      </c>
      <c r="G4935">
        <f t="shared" si="543"/>
        <v>227</v>
      </c>
      <c r="H4935">
        <f t="shared" si="537"/>
        <v>238.33333333333334</v>
      </c>
      <c r="I4935">
        <f t="shared" si="542"/>
        <v>-11.333333333333343</v>
      </c>
    </row>
    <row r="4936" spans="1:9" x14ac:dyDescent="0.25">
      <c r="A4936" s="1">
        <v>45092</v>
      </c>
      <c r="B4936" s="4">
        <v>4.8221999999999996</v>
      </c>
      <c r="C4936" s="4">
        <f t="shared" si="538"/>
        <v>0.1146495219572049</v>
      </c>
      <c r="D4936" s="3">
        <f t="shared" si="540"/>
        <v>6</v>
      </c>
      <c r="E4936">
        <f t="shared" si="541"/>
        <v>6</v>
      </c>
      <c r="F4936">
        <f t="shared" si="539"/>
        <v>2023</v>
      </c>
      <c r="G4936">
        <f t="shared" si="543"/>
        <v>230</v>
      </c>
      <c r="H4936">
        <f t="shared" si="537"/>
        <v>237.5</v>
      </c>
      <c r="I4936">
        <f t="shared" si="542"/>
        <v>-7.5</v>
      </c>
    </row>
    <row r="4937" spans="1:9" x14ac:dyDescent="0.25">
      <c r="A4937" s="1">
        <v>45093</v>
      </c>
      <c r="B4937" s="4">
        <v>4.8285999999999998</v>
      </c>
      <c r="C4937" s="4">
        <f t="shared" si="538"/>
        <v>0.11230047170127481</v>
      </c>
      <c r="D4937" s="3">
        <f t="shared" si="540"/>
        <v>6</v>
      </c>
      <c r="E4937">
        <f t="shared" si="541"/>
        <v>6</v>
      </c>
      <c r="F4937">
        <f t="shared" si="539"/>
        <v>2023</v>
      </c>
      <c r="G4937">
        <f t="shared" si="543"/>
        <v>228</v>
      </c>
      <c r="H4937">
        <f t="shared" si="537"/>
        <v>236.41666666666666</v>
      </c>
      <c r="I4937">
        <f t="shared" si="542"/>
        <v>-8.4166666666666572</v>
      </c>
    </row>
    <row r="4938" spans="1:9" x14ac:dyDescent="0.25">
      <c r="A4938" s="1">
        <v>45096</v>
      </c>
      <c r="B4938" s="4">
        <v>4.7803000000000004</v>
      </c>
      <c r="C4938" s="4">
        <f t="shared" si="538"/>
        <v>0.11168760935648553</v>
      </c>
      <c r="D4938" s="3">
        <f t="shared" si="540"/>
        <v>6</v>
      </c>
      <c r="E4938">
        <f t="shared" si="541"/>
        <v>6</v>
      </c>
      <c r="F4938">
        <f t="shared" si="539"/>
        <v>2023</v>
      </c>
      <c r="G4938">
        <f t="shared" si="543"/>
        <v>228</v>
      </c>
      <c r="H4938">
        <f t="shared" si="537"/>
        <v>234.66666666666666</v>
      </c>
      <c r="I4938">
        <f t="shared" si="542"/>
        <v>-6.6666666666666572</v>
      </c>
    </row>
    <row r="4939" spans="1:9" x14ac:dyDescent="0.25">
      <c r="A4939" s="1">
        <v>45097</v>
      </c>
      <c r="B4939" s="4">
        <v>4.7930000000000001</v>
      </c>
      <c r="C4939" s="4">
        <f t="shared" si="538"/>
        <v>0.11089406223284258</v>
      </c>
      <c r="D4939" s="3">
        <f t="shared" si="540"/>
        <v>6</v>
      </c>
      <c r="E4939">
        <f t="shared" si="541"/>
        <v>6</v>
      </c>
      <c r="F4939">
        <f t="shared" si="539"/>
        <v>2023</v>
      </c>
      <c r="G4939">
        <f t="shared" si="543"/>
        <v>231</v>
      </c>
      <c r="H4939">
        <f t="shared" si="537"/>
        <v>232.91666666666666</v>
      </c>
      <c r="I4939">
        <f t="shared" si="542"/>
        <v>-1.9166666666666572</v>
      </c>
    </row>
    <row r="4940" spans="1:9" x14ac:dyDescent="0.25">
      <c r="A4940" s="1">
        <v>45098</v>
      </c>
      <c r="B4940" s="4">
        <v>4.7794999999999996</v>
      </c>
      <c r="C4940" s="4">
        <f t="shared" si="538"/>
        <v>0.11010849735086649</v>
      </c>
      <c r="D4940" s="3">
        <f t="shared" si="540"/>
        <v>6</v>
      </c>
      <c r="E4940">
        <f t="shared" si="541"/>
        <v>6</v>
      </c>
      <c r="F4940">
        <f t="shared" si="539"/>
        <v>2023</v>
      </c>
      <c r="G4940">
        <f t="shared" si="543"/>
        <v>231</v>
      </c>
      <c r="H4940">
        <f t="shared" si="537"/>
        <v>232.08333333333334</v>
      </c>
      <c r="I4940">
        <f t="shared" si="542"/>
        <v>-1.0833333333333428</v>
      </c>
    </row>
    <row r="4941" spans="1:9" x14ac:dyDescent="0.25">
      <c r="A4941" s="1">
        <v>45099</v>
      </c>
      <c r="B4941" s="4">
        <v>4.7750000000000004</v>
      </c>
      <c r="C4941" s="4">
        <f t="shared" si="538"/>
        <v>0.10813747475750617</v>
      </c>
      <c r="D4941" s="3">
        <f t="shared" si="540"/>
        <v>6</v>
      </c>
      <c r="E4941">
        <f t="shared" si="541"/>
        <v>6</v>
      </c>
      <c r="F4941">
        <f t="shared" si="539"/>
        <v>2023</v>
      </c>
      <c r="G4941">
        <f t="shared" si="543"/>
        <v>228</v>
      </c>
      <c r="H4941">
        <f t="shared" si="537"/>
        <v>231</v>
      </c>
      <c r="I4941">
        <f t="shared" si="542"/>
        <v>-3</v>
      </c>
    </row>
    <row r="4942" spans="1:9" x14ac:dyDescent="0.25">
      <c r="A4942" s="1">
        <v>45100</v>
      </c>
      <c r="B4942" s="4">
        <v>4.7798999999999996</v>
      </c>
      <c r="C4942" s="4">
        <f t="shared" si="538"/>
        <v>0.10545702440253883</v>
      </c>
      <c r="D4942" s="3">
        <f t="shared" si="540"/>
        <v>6</v>
      </c>
      <c r="E4942">
        <f t="shared" si="541"/>
        <v>6</v>
      </c>
      <c r="F4942">
        <f t="shared" si="539"/>
        <v>2023</v>
      </c>
      <c r="G4942">
        <f t="shared" si="543"/>
        <v>232</v>
      </c>
      <c r="H4942">
        <f t="shared" si="537"/>
        <v>230.41666666666666</v>
      </c>
      <c r="I4942">
        <f t="shared" si="542"/>
        <v>1.5833333333333428</v>
      </c>
    </row>
    <row r="4943" spans="1:9" x14ac:dyDescent="0.25">
      <c r="A4943" s="1">
        <v>45103</v>
      </c>
      <c r="B4943" s="4">
        <v>4.7698</v>
      </c>
      <c r="C4943" s="4">
        <f t="shared" si="538"/>
        <v>0.10103189759390649</v>
      </c>
      <c r="D4943" s="3">
        <f t="shared" si="540"/>
        <v>6</v>
      </c>
      <c r="E4943">
        <f t="shared" si="541"/>
        <v>6</v>
      </c>
      <c r="F4943">
        <f t="shared" si="539"/>
        <v>2023</v>
      </c>
      <c r="G4943">
        <f t="shared" si="543"/>
        <v>232</v>
      </c>
      <c r="H4943">
        <f t="shared" si="537"/>
        <v>229.83333333333334</v>
      </c>
      <c r="I4943">
        <f t="shared" si="542"/>
        <v>2.1666666666666572</v>
      </c>
    </row>
    <row r="4944" spans="1:9" x14ac:dyDescent="0.25">
      <c r="A4944" s="1">
        <v>45104</v>
      </c>
      <c r="B4944" s="4">
        <v>4.7903000000000002</v>
      </c>
      <c r="C4944" s="4">
        <f t="shared" si="538"/>
        <v>9.8071747876387227E-2</v>
      </c>
      <c r="D4944" s="3">
        <f t="shared" si="540"/>
        <v>6</v>
      </c>
      <c r="E4944">
        <f t="shared" si="541"/>
        <v>6</v>
      </c>
      <c r="F4944">
        <f t="shared" si="539"/>
        <v>2023</v>
      </c>
      <c r="G4944">
        <f t="shared" si="543"/>
        <v>230</v>
      </c>
      <c r="H4944">
        <f t="shared" si="537"/>
        <v>229.58333333333334</v>
      </c>
      <c r="I4944">
        <f t="shared" si="542"/>
        <v>0.41666666666665719</v>
      </c>
    </row>
    <row r="4945" spans="1:9" x14ac:dyDescent="0.25">
      <c r="A4945" s="1">
        <v>45105</v>
      </c>
      <c r="B4945" s="4">
        <v>4.8563000000000001</v>
      </c>
      <c r="C4945" s="4">
        <f t="shared" si="538"/>
        <v>9.5324729739433012E-2</v>
      </c>
      <c r="D4945" s="3">
        <f t="shared" si="540"/>
        <v>6</v>
      </c>
      <c r="E4945">
        <f t="shared" si="541"/>
        <v>6</v>
      </c>
      <c r="F4945">
        <f t="shared" si="539"/>
        <v>2023</v>
      </c>
      <c r="G4945">
        <f t="shared" si="543"/>
        <v>235</v>
      </c>
      <c r="H4945">
        <f t="shared" si="537"/>
        <v>229.75</v>
      </c>
      <c r="I4945">
        <f t="shared" si="542"/>
        <v>5.25</v>
      </c>
    </row>
    <row r="4946" spans="1:9" x14ac:dyDescent="0.25">
      <c r="A4946" s="1">
        <v>45106</v>
      </c>
      <c r="B4946" s="4">
        <v>4.8583999999999996</v>
      </c>
      <c r="C4946" s="4">
        <f t="shared" si="538"/>
        <v>9.3037795809076715E-2</v>
      </c>
      <c r="D4946" s="3">
        <f t="shared" si="540"/>
        <v>6</v>
      </c>
      <c r="E4946">
        <f t="shared" si="541"/>
        <v>6</v>
      </c>
      <c r="F4946">
        <f t="shared" si="539"/>
        <v>2023</v>
      </c>
      <c r="G4946">
        <f t="shared" si="543"/>
        <v>230</v>
      </c>
      <c r="H4946">
        <f t="shared" si="537"/>
        <v>230.16666666666666</v>
      </c>
      <c r="I4946">
        <f t="shared" si="542"/>
        <v>-0.16666666666665719</v>
      </c>
    </row>
    <row r="4947" spans="1:9" x14ac:dyDescent="0.25">
      <c r="A4947" s="1">
        <v>45107</v>
      </c>
      <c r="B4947" s="4">
        <v>4.8192000000000004</v>
      </c>
      <c r="C4947" s="4">
        <f t="shared" si="538"/>
        <v>9.2014519295523498E-2</v>
      </c>
      <c r="D4947" s="3">
        <f t="shared" si="540"/>
        <v>6</v>
      </c>
      <c r="E4947">
        <f t="shared" si="541"/>
        <v>6</v>
      </c>
      <c r="F4947">
        <f t="shared" si="539"/>
        <v>2023</v>
      </c>
      <c r="G4947">
        <f t="shared" si="543"/>
        <v>230</v>
      </c>
      <c r="H4947">
        <f t="shared" si="537"/>
        <v>230.41666666666666</v>
      </c>
      <c r="I4947">
        <f t="shared" si="542"/>
        <v>-0.41666666666665719</v>
      </c>
    </row>
    <row r="4948" spans="1:9" x14ac:dyDescent="0.25">
      <c r="A4948" s="1">
        <v>45110</v>
      </c>
      <c r="B4948" s="4">
        <v>4.7876000000000003</v>
      </c>
      <c r="C4948" s="4">
        <f t="shared" si="538"/>
        <v>9.2745470689984455E-2</v>
      </c>
      <c r="D4948" s="3">
        <f t="shared" si="540"/>
        <v>7</v>
      </c>
      <c r="E4948">
        <f t="shared" si="541"/>
        <v>9</v>
      </c>
      <c r="F4948">
        <f t="shared" si="539"/>
        <v>2023</v>
      </c>
      <c r="G4948">
        <f t="shared" si="543"/>
        <v>227</v>
      </c>
      <c r="H4948">
        <f t="shared" ref="H4948:H5011" si="544">AVERAGE(G4937:G4948)</f>
        <v>230.16666666666666</v>
      </c>
      <c r="I4948">
        <f t="shared" si="542"/>
        <v>-3.1666666666666572</v>
      </c>
    </row>
    <row r="4949" spans="1:9" x14ac:dyDescent="0.25">
      <c r="A4949" s="1">
        <v>45111</v>
      </c>
      <c r="B4949" s="4">
        <v>4.8056000000000001</v>
      </c>
      <c r="C4949" s="4">
        <f t="shared" si="538"/>
        <v>9.3157751976858563E-2</v>
      </c>
      <c r="D4949" s="3">
        <f t="shared" si="540"/>
        <v>7</v>
      </c>
      <c r="E4949">
        <f t="shared" si="541"/>
        <v>9</v>
      </c>
      <c r="F4949">
        <f t="shared" si="539"/>
        <v>2023</v>
      </c>
      <c r="G4949">
        <f t="shared" si="543"/>
        <v>227</v>
      </c>
      <c r="H4949">
        <f t="shared" si="544"/>
        <v>230.08333333333334</v>
      </c>
      <c r="I4949">
        <f t="shared" si="542"/>
        <v>-3.0833333333333428</v>
      </c>
    </row>
    <row r="4950" spans="1:9" x14ac:dyDescent="0.25">
      <c r="A4950" s="1">
        <v>45112</v>
      </c>
      <c r="B4950" s="4">
        <v>4.8577000000000004</v>
      </c>
      <c r="C4950" s="4">
        <f t="shared" si="538"/>
        <v>9.2133045015732398E-2</v>
      </c>
      <c r="D4950" s="3">
        <f t="shared" si="540"/>
        <v>7</v>
      </c>
      <c r="E4950">
        <f t="shared" si="541"/>
        <v>9</v>
      </c>
      <c r="F4950">
        <f t="shared" si="539"/>
        <v>2023</v>
      </c>
      <c r="G4950">
        <f t="shared" si="543"/>
        <v>221</v>
      </c>
      <c r="H4950">
        <f t="shared" si="544"/>
        <v>229.5</v>
      </c>
      <c r="I4950">
        <f t="shared" si="542"/>
        <v>-8.5</v>
      </c>
    </row>
    <row r="4951" spans="1:9" x14ac:dyDescent="0.25">
      <c r="A4951" s="1">
        <v>45113</v>
      </c>
      <c r="B4951" s="4">
        <v>4.8977000000000004</v>
      </c>
      <c r="C4951" s="4">
        <f t="shared" si="538"/>
        <v>9.1250368337032609E-2</v>
      </c>
      <c r="D4951" s="3">
        <f t="shared" si="540"/>
        <v>7</v>
      </c>
      <c r="E4951">
        <f t="shared" si="541"/>
        <v>9</v>
      </c>
      <c r="F4951">
        <f t="shared" si="539"/>
        <v>2023</v>
      </c>
      <c r="G4951">
        <f t="shared" si="543"/>
        <v>223</v>
      </c>
      <c r="H4951">
        <f t="shared" si="544"/>
        <v>228.83333333333334</v>
      </c>
      <c r="I4951">
        <f t="shared" si="542"/>
        <v>-5.8333333333333428</v>
      </c>
    </row>
    <row r="4952" spans="1:9" x14ac:dyDescent="0.25">
      <c r="A4952" s="1">
        <v>45114</v>
      </c>
      <c r="B4952" s="4">
        <v>4.8799000000000001</v>
      </c>
      <c r="C4952" s="4">
        <f t="shared" si="538"/>
        <v>8.991724593216241E-2</v>
      </c>
      <c r="D4952" s="3">
        <f t="shared" si="540"/>
        <v>7</v>
      </c>
      <c r="E4952">
        <f t="shared" si="541"/>
        <v>9</v>
      </c>
      <c r="F4952">
        <f t="shared" si="539"/>
        <v>2023</v>
      </c>
      <c r="G4952">
        <f t="shared" si="543"/>
        <v>225</v>
      </c>
      <c r="H4952">
        <f t="shared" si="544"/>
        <v>228.33333333333334</v>
      </c>
      <c r="I4952">
        <f t="shared" si="542"/>
        <v>-3.3333333333333428</v>
      </c>
    </row>
    <row r="4953" spans="1:9" x14ac:dyDescent="0.25">
      <c r="A4953" s="1">
        <v>45117</v>
      </c>
      <c r="B4953" s="4">
        <v>4.8734999999999999</v>
      </c>
      <c r="C4953" s="4">
        <f t="shared" si="538"/>
        <v>8.8118261220123159E-2</v>
      </c>
      <c r="D4953" s="3">
        <f t="shared" si="540"/>
        <v>7</v>
      </c>
      <c r="E4953">
        <f t="shared" si="541"/>
        <v>9</v>
      </c>
      <c r="F4953">
        <f t="shared" si="539"/>
        <v>2023</v>
      </c>
      <c r="G4953">
        <f t="shared" si="543"/>
        <v>228</v>
      </c>
      <c r="H4953">
        <f t="shared" si="544"/>
        <v>228.33333333333334</v>
      </c>
      <c r="I4953">
        <f t="shared" si="542"/>
        <v>-0.33333333333334281</v>
      </c>
    </row>
    <row r="4954" spans="1:9" x14ac:dyDescent="0.25">
      <c r="A4954" s="1">
        <v>45118</v>
      </c>
      <c r="B4954" s="4">
        <v>4.8948999999999998</v>
      </c>
      <c r="C4954" s="4">
        <f t="shared" si="538"/>
        <v>8.7569581030471091E-2</v>
      </c>
      <c r="D4954" s="3">
        <f t="shared" si="540"/>
        <v>7</v>
      </c>
      <c r="E4954">
        <f t="shared" si="541"/>
        <v>9</v>
      </c>
      <c r="F4954">
        <f t="shared" si="539"/>
        <v>2023</v>
      </c>
      <c r="G4954">
        <f t="shared" si="543"/>
        <v>223</v>
      </c>
      <c r="H4954">
        <f t="shared" si="544"/>
        <v>227.58333333333334</v>
      </c>
      <c r="I4954">
        <f t="shared" si="542"/>
        <v>-4.5833333333333428</v>
      </c>
    </row>
    <row r="4955" spans="1:9" x14ac:dyDescent="0.25">
      <c r="A4955" s="1">
        <v>45119</v>
      </c>
      <c r="B4955" s="4">
        <v>4.8057999999999996</v>
      </c>
      <c r="C4955" s="4">
        <f t="shared" si="538"/>
        <v>8.8849911401100212E-2</v>
      </c>
      <c r="D4955" s="3">
        <f t="shared" si="540"/>
        <v>7</v>
      </c>
      <c r="E4955">
        <f t="shared" si="541"/>
        <v>9</v>
      </c>
      <c r="F4955">
        <f t="shared" si="539"/>
        <v>2023</v>
      </c>
      <c r="G4955">
        <f t="shared" si="543"/>
        <v>225</v>
      </c>
      <c r="H4955">
        <f t="shared" si="544"/>
        <v>227</v>
      </c>
      <c r="I4955">
        <f t="shared" si="542"/>
        <v>-2</v>
      </c>
    </row>
    <row r="4956" spans="1:9" x14ac:dyDescent="0.25">
      <c r="A4956" s="1">
        <v>45120</v>
      </c>
      <c r="B4956" s="4">
        <v>4.8037999999999998</v>
      </c>
      <c r="C4956" s="4">
        <f t="shared" si="538"/>
        <v>9.0140662364142934E-2</v>
      </c>
      <c r="D4956" s="3">
        <f t="shared" si="540"/>
        <v>7</v>
      </c>
      <c r="E4956">
        <f t="shared" si="541"/>
        <v>9</v>
      </c>
      <c r="F4956">
        <f t="shared" si="539"/>
        <v>2023</v>
      </c>
      <c r="G4956">
        <f t="shared" si="543"/>
        <v>224</v>
      </c>
      <c r="H4956">
        <f t="shared" si="544"/>
        <v>226.5</v>
      </c>
      <c r="I4956">
        <f t="shared" si="542"/>
        <v>-2.5</v>
      </c>
    </row>
    <row r="4957" spans="1:9" x14ac:dyDescent="0.25">
      <c r="A4957" s="1">
        <v>45121</v>
      </c>
      <c r="B4957" s="4">
        <v>4.7957000000000001</v>
      </c>
      <c r="C4957" s="4">
        <f t="shared" si="538"/>
        <v>9.1516405562023243E-2</v>
      </c>
      <c r="D4957" s="3">
        <f t="shared" si="540"/>
        <v>7</v>
      </c>
      <c r="E4957">
        <f t="shared" si="541"/>
        <v>9</v>
      </c>
      <c r="F4957">
        <f t="shared" si="539"/>
        <v>2023</v>
      </c>
      <c r="G4957">
        <f t="shared" si="543"/>
        <v>221</v>
      </c>
      <c r="H4957">
        <f t="shared" si="544"/>
        <v>225.33333333333334</v>
      </c>
      <c r="I4957">
        <f t="shared" si="542"/>
        <v>-4.3333333333333428</v>
      </c>
    </row>
    <row r="4958" spans="1:9" x14ac:dyDescent="0.25">
      <c r="A4958" s="1">
        <v>45124</v>
      </c>
      <c r="B4958" s="4">
        <v>4.8301999999999996</v>
      </c>
      <c r="C4958" s="4">
        <f t="shared" si="538"/>
        <v>9.2185618197164296E-2</v>
      </c>
      <c r="D4958" s="3">
        <f t="shared" si="540"/>
        <v>7</v>
      </c>
      <c r="E4958">
        <f t="shared" si="541"/>
        <v>9</v>
      </c>
      <c r="F4958">
        <f t="shared" si="539"/>
        <v>2023</v>
      </c>
      <c r="G4958">
        <f t="shared" si="543"/>
        <v>221</v>
      </c>
      <c r="H4958">
        <f t="shared" si="544"/>
        <v>224.58333333333334</v>
      </c>
      <c r="I4958">
        <f t="shared" si="542"/>
        <v>-3.5833333333333428</v>
      </c>
    </row>
    <row r="4959" spans="1:9" x14ac:dyDescent="0.25">
      <c r="A4959" s="1">
        <v>45125</v>
      </c>
      <c r="B4959" s="4">
        <v>4.8040000000000003</v>
      </c>
      <c r="C4959" s="4">
        <f t="shared" si="538"/>
        <v>9.310056517944762E-2</v>
      </c>
      <c r="D4959" s="3">
        <f t="shared" si="540"/>
        <v>7</v>
      </c>
      <c r="E4959">
        <f t="shared" si="541"/>
        <v>9</v>
      </c>
      <c r="F4959">
        <f t="shared" si="539"/>
        <v>2023</v>
      </c>
      <c r="G4959">
        <f t="shared" si="543"/>
        <v>218</v>
      </c>
      <c r="H4959">
        <f t="shared" si="544"/>
        <v>223.58333333333334</v>
      </c>
      <c r="I4959">
        <f t="shared" si="542"/>
        <v>-5.5833333333333428</v>
      </c>
    </row>
    <row r="4960" spans="1:9" x14ac:dyDescent="0.25">
      <c r="A4960" s="1">
        <v>45126</v>
      </c>
      <c r="B4960" s="4">
        <v>4.8</v>
      </c>
      <c r="C4960" s="4">
        <f t="shared" si="538"/>
        <v>9.2728993262448531E-2</v>
      </c>
      <c r="D4960" s="3">
        <f t="shared" si="540"/>
        <v>7</v>
      </c>
      <c r="E4960">
        <f t="shared" si="541"/>
        <v>9</v>
      </c>
      <c r="F4960">
        <f t="shared" si="539"/>
        <v>2023</v>
      </c>
      <c r="G4960">
        <f t="shared" si="543"/>
        <v>220</v>
      </c>
      <c r="H4960">
        <f t="shared" si="544"/>
        <v>223</v>
      </c>
      <c r="I4960">
        <f t="shared" si="542"/>
        <v>-3</v>
      </c>
    </row>
    <row r="4961" spans="1:9" x14ac:dyDescent="0.25">
      <c r="A4961" s="1">
        <v>45127</v>
      </c>
      <c r="B4961" s="4">
        <v>4.7888000000000002</v>
      </c>
      <c r="C4961" s="4">
        <f t="shared" si="538"/>
        <v>9.2334700927210356E-2</v>
      </c>
      <c r="D4961" s="3">
        <f t="shared" si="540"/>
        <v>7</v>
      </c>
      <c r="E4961">
        <f t="shared" si="541"/>
        <v>9</v>
      </c>
      <c r="F4961">
        <f t="shared" si="539"/>
        <v>2023</v>
      </c>
      <c r="G4961">
        <f t="shared" si="543"/>
        <v>217</v>
      </c>
      <c r="H4961">
        <f t="shared" si="544"/>
        <v>222.16666666666666</v>
      </c>
      <c r="I4961">
        <f t="shared" si="542"/>
        <v>-5.1666666666666572</v>
      </c>
    </row>
    <row r="4962" spans="1:9" x14ac:dyDescent="0.25">
      <c r="A4962" s="1">
        <v>45128</v>
      </c>
      <c r="B4962" s="4">
        <v>4.7732000000000001</v>
      </c>
      <c r="C4962" s="4">
        <f t="shared" si="538"/>
        <v>9.1824024455594677E-2</v>
      </c>
      <c r="D4962" s="3">
        <f t="shared" si="540"/>
        <v>7</v>
      </c>
      <c r="E4962">
        <f t="shared" si="541"/>
        <v>9</v>
      </c>
      <c r="F4962">
        <f t="shared" si="539"/>
        <v>2023</v>
      </c>
      <c r="G4962">
        <f t="shared" si="543"/>
        <v>214</v>
      </c>
      <c r="H4962">
        <f t="shared" si="544"/>
        <v>221.58333333333334</v>
      </c>
      <c r="I4962">
        <f t="shared" si="542"/>
        <v>-7.5833333333333428</v>
      </c>
    </row>
    <row r="4963" spans="1:9" x14ac:dyDescent="0.25">
      <c r="A4963" s="1">
        <v>45131</v>
      </c>
      <c r="B4963" s="4">
        <v>4.7457000000000003</v>
      </c>
      <c r="C4963" s="4">
        <f t="shared" si="538"/>
        <v>9.170270121992144E-2</v>
      </c>
      <c r="D4963" s="3">
        <f t="shared" si="540"/>
        <v>7</v>
      </c>
      <c r="E4963">
        <f t="shared" si="541"/>
        <v>9</v>
      </c>
      <c r="F4963">
        <f t="shared" si="539"/>
        <v>2023</v>
      </c>
      <c r="G4963">
        <f t="shared" si="543"/>
        <v>211</v>
      </c>
      <c r="H4963">
        <f t="shared" si="544"/>
        <v>220.58333333333334</v>
      </c>
      <c r="I4963">
        <f t="shared" si="542"/>
        <v>-9.5833333333333428</v>
      </c>
    </row>
    <row r="4964" spans="1:9" x14ac:dyDescent="0.25">
      <c r="A4964" s="1">
        <v>45132</v>
      </c>
      <c r="B4964" s="4">
        <v>4.7496</v>
      </c>
      <c r="C4964" s="4">
        <f t="shared" si="538"/>
        <v>9.1279391813964009E-2</v>
      </c>
      <c r="D4964" s="3">
        <f t="shared" si="540"/>
        <v>7</v>
      </c>
      <c r="E4964">
        <f t="shared" si="541"/>
        <v>9</v>
      </c>
      <c r="F4964">
        <f t="shared" si="539"/>
        <v>2023</v>
      </c>
      <c r="G4964">
        <f t="shared" si="543"/>
        <v>211</v>
      </c>
      <c r="H4964">
        <f t="shared" si="544"/>
        <v>219.41666666666666</v>
      </c>
      <c r="I4964">
        <f t="shared" si="542"/>
        <v>-8.4166666666666572</v>
      </c>
    </row>
    <row r="4965" spans="1:9" x14ac:dyDescent="0.25">
      <c r="A4965" s="1">
        <v>45133</v>
      </c>
      <c r="B4965" s="4">
        <v>4.7367999999999997</v>
      </c>
      <c r="C4965" s="4">
        <f t="shared" si="538"/>
        <v>9.2045103761312627E-2</v>
      </c>
      <c r="D4965" s="3">
        <f t="shared" si="540"/>
        <v>7</v>
      </c>
      <c r="E4965">
        <f t="shared" si="541"/>
        <v>9</v>
      </c>
      <c r="F4965">
        <f t="shared" si="539"/>
        <v>2023</v>
      </c>
      <c r="G4965">
        <f t="shared" si="543"/>
        <v>206</v>
      </c>
      <c r="H4965">
        <f t="shared" si="544"/>
        <v>217.58333333333334</v>
      </c>
      <c r="I4965">
        <f t="shared" si="542"/>
        <v>-11.583333333333343</v>
      </c>
    </row>
    <row r="4966" spans="1:9" x14ac:dyDescent="0.25">
      <c r="A4966" s="1">
        <v>45134</v>
      </c>
      <c r="B4966" s="4">
        <v>4.7202000000000002</v>
      </c>
      <c r="C4966" s="4">
        <f t="shared" si="538"/>
        <v>9.3342724262455185E-2</v>
      </c>
      <c r="D4966" s="3">
        <f t="shared" si="540"/>
        <v>7</v>
      </c>
      <c r="E4966">
        <f t="shared" si="541"/>
        <v>9</v>
      </c>
      <c r="F4966">
        <f t="shared" si="539"/>
        <v>2023</v>
      </c>
      <c r="G4966">
        <f t="shared" si="543"/>
        <v>199</v>
      </c>
      <c r="H4966">
        <f t="shared" si="544"/>
        <v>215.58333333333334</v>
      </c>
      <c r="I4966">
        <f t="shared" si="542"/>
        <v>-16.583333333333343</v>
      </c>
    </row>
    <row r="4967" spans="1:9" x14ac:dyDescent="0.25">
      <c r="A4967" s="1">
        <v>45135</v>
      </c>
      <c r="B4967" s="4">
        <v>4.7252999999999998</v>
      </c>
      <c r="C4967" s="4">
        <f t="shared" si="538"/>
        <v>9.349908646684886E-2</v>
      </c>
      <c r="D4967" s="3">
        <f t="shared" si="540"/>
        <v>7</v>
      </c>
      <c r="E4967">
        <f t="shared" si="541"/>
        <v>9</v>
      </c>
      <c r="F4967">
        <f t="shared" si="539"/>
        <v>2023</v>
      </c>
      <c r="G4967">
        <f t="shared" si="543"/>
        <v>201</v>
      </c>
      <c r="H4967">
        <f t="shared" si="544"/>
        <v>213.58333333333334</v>
      </c>
      <c r="I4967">
        <f t="shared" si="542"/>
        <v>-12.583333333333343</v>
      </c>
    </row>
    <row r="4968" spans="1:9" x14ac:dyDescent="0.25">
      <c r="A4968" s="1">
        <v>45138</v>
      </c>
      <c r="B4968" s="4">
        <v>4.7415000000000003</v>
      </c>
      <c r="C4968" s="4">
        <f t="shared" si="538"/>
        <v>9.3277485076327049E-2</v>
      </c>
      <c r="D4968" s="3">
        <f t="shared" si="540"/>
        <v>7</v>
      </c>
      <c r="E4968">
        <f t="shared" si="541"/>
        <v>9</v>
      </c>
      <c r="F4968">
        <f t="shared" si="539"/>
        <v>2023</v>
      </c>
      <c r="G4968">
        <f t="shared" si="543"/>
        <v>199</v>
      </c>
      <c r="H4968">
        <f t="shared" si="544"/>
        <v>211.5</v>
      </c>
      <c r="I4968">
        <f t="shared" si="542"/>
        <v>-12.5</v>
      </c>
    </row>
    <row r="4969" spans="1:9" x14ac:dyDescent="0.25">
      <c r="A4969" s="1">
        <v>45139</v>
      </c>
      <c r="B4969" s="4">
        <v>4.7751999999999999</v>
      </c>
      <c r="C4969" s="4">
        <f t="shared" si="538"/>
        <v>9.2479157493781397E-2</v>
      </c>
      <c r="D4969" s="3">
        <f t="shared" si="540"/>
        <v>8</v>
      </c>
      <c r="E4969">
        <f t="shared" si="541"/>
        <v>9</v>
      </c>
      <c r="F4969">
        <f t="shared" si="539"/>
        <v>2023</v>
      </c>
      <c r="G4969">
        <f t="shared" si="543"/>
        <v>198</v>
      </c>
      <c r="H4969">
        <f t="shared" si="544"/>
        <v>209.58333333333334</v>
      </c>
      <c r="I4969">
        <f t="shared" si="542"/>
        <v>-11.583333333333343</v>
      </c>
    </row>
    <row r="4970" spans="1:9" x14ac:dyDescent="0.25">
      <c r="A4970" s="1">
        <v>45140</v>
      </c>
      <c r="B4970" s="4">
        <v>4.8083</v>
      </c>
      <c r="C4970" s="4">
        <f t="shared" si="538"/>
        <v>9.194937314437833E-2</v>
      </c>
      <c r="D4970" s="3">
        <f t="shared" si="540"/>
        <v>8</v>
      </c>
      <c r="E4970">
        <f t="shared" si="541"/>
        <v>9</v>
      </c>
      <c r="F4970">
        <f t="shared" si="539"/>
        <v>2023</v>
      </c>
      <c r="G4970">
        <f t="shared" si="543"/>
        <v>204</v>
      </c>
      <c r="H4970">
        <f t="shared" si="544"/>
        <v>208.16666666666666</v>
      </c>
      <c r="I4970">
        <f t="shared" si="542"/>
        <v>-4.1666666666666572</v>
      </c>
    </row>
    <row r="4971" spans="1:9" x14ac:dyDescent="0.25">
      <c r="A4971" s="1">
        <v>45141</v>
      </c>
      <c r="B4971" s="4">
        <v>4.8796999999999997</v>
      </c>
      <c r="C4971" s="4">
        <f t="shared" si="538"/>
        <v>9.1053970413682295E-2</v>
      </c>
      <c r="D4971" s="3">
        <f t="shared" si="540"/>
        <v>8</v>
      </c>
      <c r="E4971">
        <f t="shared" si="541"/>
        <v>9</v>
      </c>
      <c r="F4971">
        <f t="shared" si="539"/>
        <v>2023</v>
      </c>
      <c r="G4971">
        <f t="shared" si="543"/>
        <v>204</v>
      </c>
      <c r="H4971">
        <f t="shared" si="544"/>
        <v>207</v>
      </c>
      <c r="I4971">
        <f t="shared" si="542"/>
        <v>-3</v>
      </c>
    </row>
    <row r="4972" spans="1:9" x14ac:dyDescent="0.25">
      <c r="A4972" s="1">
        <v>45142</v>
      </c>
      <c r="B4972" s="4">
        <v>4.8609</v>
      </c>
      <c r="C4972" s="4">
        <f t="shared" si="538"/>
        <v>8.9442284406506062E-2</v>
      </c>
      <c r="D4972" s="3">
        <f t="shared" si="540"/>
        <v>8</v>
      </c>
      <c r="E4972">
        <f t="shared" si="541"/>
        <v>9</v>
      </c>
      <c r="F4972">
        <f t="shared" si="539"/>
        <v>2023</v>
      </c>
      <c r="G4972">
        <f t="shared" si="543"/>
        <v>211</v>
      </c>
      <c r="H4972">
        <f t="shared" si="544"/>
        <v>206.25</v>
      </c>
      <c r="I4972">
        <f t="shared" si="542"/>
        <v>4.75</v>
      </c>
    </row>
    <row r="4973" spans="1:9" x14ac:dyDescent="0.25">
      <c r="A4973" s="1">
        <v>45145</v>
      </c>
      <c r="B4973" s="4">
        <v>4.9009999999999998</v>
      </c>
      <c r="C4973" s="4">
        <f t="shared" si="538"/>
        <v>8.8828978488750168E-2</v>
      </c>
      <c r="D4973" s="3">
        <f t="shared" si="540"/>
        <v>8</v>
      </c>
      <c r="E4973">
        <f t="shared" si="541"/>
        <v>9</v>
      </c>
      <c r="F4973">
        <f t="shared" si="539"/>
        <v>2023</v>
      </c>
      <c r="G4973">
        <f t="shared" si="543"/>
        <v>211</v>
      </c>
      <c r="H4973">
        <f t="shared" si="544"/>
        <v>205.75</v>
      </c>
      <c r="I4973">
        <f t="shared" si="542"/>
        <v>5.25</v>
      </c>
    </row>
    <row r="4974" spans="1:9" x14ac:dyDescent="0.25">
      <c r="A4974" s="1">
        <v>45146</v>
      </c>
      <c r="B4974" s="4">
        <v>4.9217000000000004</v>
      </c>
      <c r="C4974" s="4">
        <f t="shared" si="538"/>
        <v>8.8115218138150361E-2</v>
      </c>
      <c r="D4974" s="3">
        <f t="shared" si="540"/>
        <v>8</v>
      </c>
      <c r="E4974">
        <f t="shared" si="541"/>
        <v>9</v>
      </c>
      <c r="F4974">
        <f t="shared" si="539"/>
        <v>2023</v>
      </c>
      <c r="G4974">
        <f t="shared" si="543"/>
        <v>213</v>
      </c>
      <c r="H4974">
        <f t="shared" si="544"/>
        <v>205.66666666666666</v>
      </c>
      <c r="I4974">
        <f t="shared" si="542"/>
        <v>7.3333333333333428</v>
      </c>
    </row>
    <row r="4975" spans="1:9" x14ac:dyDescent="0.25">
      <c r="A4975" s="1">
        <v>45147</v>
      </c>
      <c r="B4975" s="4">
        <v>4.9015000000000004</v>
      </c>
      <c r="C4975" s="4">
        <f t="shared" si="538"/>
        <v>8.7918174816469644E-2</v>
      </c>
      <c r="D4975" s="3">
        <f t="shared" si="540"/>
        <v>8</v>
      </c>
      <c r="E4975">
        <f t="shared" si="541"/>
        <v>9</v>
      </c>
      <c r="F4975">
        <f t="shared" si="539"/>
        <v>2023</v>
      </c>
      <c r="G4975">
        <f t="shared" si="543"/>
        <v>216</v>
      </c>
      <c r="H4975">
        <f t="shared" si="544"/>
        <v>206.08333333333334</v>
      </c>
      <c r="I4975">
        <f t="shared" si="542"/>
        <v>9.9166666666666572</v>
      </c>
    </row>
    <row r="4976" spans="1:9" x14ac:dyDescent="0.25">
      <c r="A4976" s="1">
        <v>45148</v>
      </c>
      <c r="B4976" s="4">
        <v>4.8517999999999999</v>
      </c>
      <c r="C4976" s="4">
        <f t="shared" si="538"/>
        <v>8.7721045381422447E-2</v>
      </c>
      <c r="D4976" s="3">
        <f t="shared" si="540"/>
        <v>8</v>
      </c>
      <c r="E4976">
        <f t="shared" si="541"/>
        <v>9</v>
      </c>
      <c r="F4976">
        <f t="shared" si="539"/>
        <v>2023</v>
      </c>
      <c r="G4976">
        <f t="shared" si="543"/>
        <v>207</v>
      </c>
      <c r="H4976">
        <f t="shared" si="544"/>
        <v>205.75</v>
      </c>
      <c r="I4976">
        <f t="shared" si="542"/>
        <v>1.25</v>
      </c>
    </row>
    <row r="4977" spans="1:9" x14ac:dyDescent="0.25">
      <c r="A4977" s="1">
        <v>45149</v>
      </c>
      <c r="B4977" s="4">
        <v>4.8917999999999999</v>
      </c>
      <c r="C4977" s="4">
        <f t="shared" si="538"/>
        <v>8.7571129599509148E-2</v>
      </c>
      <c r="D4977" s="3">
        <f t="shared" si="540"/>
        <v>8</v>
      </c>
      <c r="E4977">
        <f t="shared" si="541"/>
        <v>9</v>
      </c>
      <c r="F4977">
        <f t="shared" si="539"/>
        <v>2023</v>
      </c>
      <c r="G4977">
        <f t="shared" si="543"/>
        <v>204</v>
      </c>
      <c r="H4977">
        <f t="shared" si="544"/>
        <v>205.58333333333334</v>
      </c>
      <c r="I4977">
        <f t="shared" si="542"/>
        <v>-1.5833333333333428</v>
      </c>
    </row>
    <row r="4978" spans="1:9" x14ac:dyDescent="0.25">
      <c r="A4978" s="1">
        <v>45152</v>
      </c>
      <c r="B4978" s="4">
        <v>4.9481000000000002</v>
      </c>
      <c r="C4978" s="4">
        <f t="shared" si="538"/>
        <v>8.7519352237828155E-2</v>
      </c>
      <c r="D4978" s="3">
        <f t="shared" si="540"/>
        <v>8</v>
      </c>
      <c r="E4978">
        <f t="shared" si="541"/>
        <v>9</v>
      </c>
      <c r="F4978">
        <f t="shared" si="539"/>
        <v>2023</v>
      </c>
      <c r="G4978">
        <f t="shared" si="543"/>
        <v>207</v>
      </c>
      <c r="H4978">
        <f t="shared" si="544"/>
        <v>206.25</v>
      </c>
      <c r="I4978">
        <f t="shared" si="542"/>
        <v>0.75</v>
      </c>
    </row>
    <row r="4979" spans="1:9" x14ac:dyDescent="0.25">
      <c r="A4979" s="1">
        <v>45153</v>
      </c>
      <c r="B4979" s="4">
        <v>4.9812000000000003</v>
      </c>
      <c r="C4979" s="4">
        <f t="shared" ref="C4979:C5042" si="545">_xlfn.STDEV.P(B4918:B4979)</f>
        <v>8.7856132753695512E-2</v>
      </c>
      <c r="D4979" s="3">
        <f t="shared" si="540"/>
        <v>8</v>
      </c>
      <c r="E4979">
        <f t="shared" si="541"/>
        <v>9</v>
      </c>
      <c r="F4979">
        <f t="shared" si="539"/>
        <v>2023</v>
      </c>
      <c r="G4979">
        <f t="shared" si="543"/>
        <v>216</v>
      </c>
      <c r="H4979">
        <f t="shared" si="544"/>
        <v>207.5</v>
      </c>
      <c r="I4979">
        <f t="shared" si="542"/>
        <v>8.5</v>
      </c>
    </row>
    <row r="4980" spans="1:9" x14ac:dyDescent="0.25">
      <c r="A4980" s="1">
        <v>45154</v>
      </c>
      <c r="B4980" s="4">
        <v>4.9771999999999998</v>
      </c>
      <c r="C4980" s="4">
        <f t="shared" si="545"/>
        <v>8.7667333857020774E-2</v>
      </c>
      <c r="D4980" s="3">
        <f t="shared" si="540"/>
        <v>8</v>
      </c>
      <c r="E4980">
        <f t="shared" si="541"/>
        <v>9</v>
      </c>
      <c r="F4980">
        <f t="shared" si="539"/>
        <v>2023</v>
      </c>
      <c r="G4980">
        <f t="shared" si="543"/>
        <v>213</v>
      </c>
      <c r="H4980">
        <f t="shared" si="544"/>
        <v>208.66666666666666</v>
      </c>
      <c r="I4980">
        <f t="shared" si="542"/>
        <v>4.3333333333333428</v>
      </c>
    </row>
    <row r="4981" spans="1:9" x14ac:dyDescent="0.25">
      <c r="A4981" s="1">
        <v>45155</v>
      </c>
      <c r="B4981" s="4">
        <v>4.9816000000000003</v>
      </c>
      <c r="C4981" s="4">
        <f t="shared" si="545"/>
        <v>8.7948903728321329E-2</v>
      </c>
      <c r="D4981" s="3">
        <f t="shared" si="540"/>
        <v>8</v>
      </c>
      <c r="E4981">
        <f t="shared" si="541"/>
        <v>9</v>
      </c>
      <c r="F4981">
        <f t="shared" si="539"/>
        <v>2023</v>
      </c>
      <c r="G4981">
        <f t="shared" si="543"/>
        <v>219</v>
      </c>
      <c r="H4981">
        <f t="shared" si="544"/>
        <v>210.41666666666666</v>
      </c>
      <c r="I4981">
        <f t="shared" si="542"/>
        <v>8.5833333333333428</v>
      </c>
    </row>
    <row r="4982" spans="1:9" x14ac:dyDescent="0.25">
      <c r="A4982" s="1">
        <v>45156</v>
      </c>
      <c r="B4982" s="4">
        <v>4.9724000000000004</v>
      </c>
      <c r="C4982" s="4">
        <f t="shared" si="545"/>
        <v>8.8047570388993648E-2</v>
      </c>
      <c r="D4982" s="3">
        <f t="shared" si="540"/>
        <v>8</v>
      </c>
      <c r="E4982">
        <f t="shared" si="541"/>
        <v>9</v>
      </c>
      <c r="F4982">
        <f t="shared" si="539"/>
        <v>2023</v>
      </c>
      <c r="G4982">
        <f t="shared" si="543"/>
        <v>221</v>
      </c>
      <c r="H4982">
        <f t="shared" si="544"/>
        <v>211.83333333333334</v>
      </c>
      <c r="I4982">
        <f t="shared" si="542"/>
        <v>9.1666666666666572</v>
      </c>
    </row>
    <row r="4983" spans="1:9" x14ac:dyDescent="0.25">
      <c r="A4983" s="1">
        <v>45159</v>
      </c>
      <c r="B4983" s="4">
        <v>4.9847000000000001</v>
      </c>
      <c r="C4983" s="4">
        <f t="shared" si="545"/>
        <v>8.8751758069087333E-2</v>
      </c>
      <c r="D4983" s="3">
        <f t="shared" si="540"/>
        <v>8</v>
      </c>
      <c r="E4983">
        <f t="shared" si="541"/>
        <v>9</v>
      </c>
      <c r="F4983">
        <f t="shared" si="539"/>
        <v>2023</v>
      </c>
      <c r="G4983">
        <f t="shared" si="543"/>
        <v>218</v>
      </c>
      <c r="H4983">
        <f t="shared" si="544"/>
        <v>213</v>
      </c>
      <c r="I4983">
        <f t="shared" si="542"/>
        <v>5</v>
      </c>
    </row>
    <row r="4984" spans="1:9" x14ac:dyDescent="0.25">
      <c r="A4984" s="1">
        <v>45160</v>
      </c>
      <c r="B4984" s="4">
        <v>4.9431000000000003</v>
      </c>
      <c r="C4984" s="4">
        <f t="shared" si="545"/>
        <v>8.7641342835361916E-2</v>
      </c>
      <c r="D4984" s="3">
        <f t="shared" si="540"/>
        <v>8</v>
      </c>
      <c r="E4984">
        <f t="shared" si="541"/>
        <v>9</v>
      </c>
      <c r="F4984">
        <f t="shared" si="539"/>
        <v>2023</v>
      </c>
      <c r="G4984">
        <f t="shared" si="543"/>
        <v>215</v>
      </c>
      <c r="H4984">
        <f t="shared" si="544"/>
        <v>213.33333333333334</v>
      </c>
      <c r="I4984">
        <f t="shared" si="542"/>
        <v>1.6666666666666572</v>
      </c>
    </row>
    <row r="4985" spans="1:9" x14ac:dyDescent="0.25">
      <c r="A4985" s="1">
        <v>45161</v>
      </c>
      <c r="B4985" s="4">
        <v>4.8977000000000004</v>
      </c>
      <c r="C4985" s="4">
        <f t="shared" si="545"/>
        <v>8.5662766445818786E-2</v>
      </c>
      <c r="D4985" s="3">
        <f t="shared" si="540"/>
        <v>8</v>
      </c>
      <c r="E4985">
        <f t="shared" si="541"/>
        <v>9</v>
      </c>
      <c r="F4985">
        <f t="shared" si="539"/>
        <v>2023</v>
      </c>
      <c r="G4985">
        <f t="shared" si="543"/>
        <v>217</v>
      </c>
      <c r="H4985">
        <f t="shared" si="544"/>
        <v>213.83333333333334</v>
      </c>
      <c r="I4985">
        <f t="shared" si="542"/>
        <v>3.1666666666666572</v>
      </c>
    </row>
    <row r="4986" spans="1:9" x14ac:dyDescent="0.25">
      <c r="A4986" s="1">
        <v>45162</v>
      </c>
      <c r="B4986" s="4">
        <v>4.8747999999999996</v>
      </c>
      <c r="C4986" s="4">
        <f t="shared" si="545"/>
        <v>8.3920921863566353E-2</v>
      </c>
      <c r="D4986" s="3">
        <f t="shared" si="540"/>
        <v>8</v>
      </c>
      <c r="E4986">
        <f t="shared" si="541"/>
        <v>9</v>
      </c>
      <c r="F4986">
        <f t="shared" si="539"/>
        <v>2023</v>
      </c>
      <c r="G4986">
        <f t="shared" si="543"/>
        <v>212</v>
      </c>
      <c r="H4986">
        <f t="shared" si="544"/>
        <v>213.75</v>
      </c>
      <c r="I4986">
        <f t="shared" si="542"/>
        <v>-1.75</v>
      </c>
    </row>
    <row r="4987" spans="1:9" x14ac:dyDescent="0.25">
      <c r="A4987" s="1">
        <v>45163</v>
      </c>
      <c r="B4987" s="4">
        <v>4.8772000000000002</v>
      </c>
      <c r="C4987" s="4">
        <f t="shared" si="545"/>
        <v>7.9922650822305125E-2</v>
      </c>
      <c r="D4987" s="3">
        <f t="shared" si="540"/>
        <v>8</v>
      </c>
      <c r="E4987">
        <f t="shared" si="541"/>
        <v>9</v>
      </c>
      <c r="F4987">
        <f t="shared" si="539"/>
        <v>2023</v>
      </c>
      <c r="G4987">
        <f t="shared" si="543"/>
        <v>210</v>
      </c>
      <c r="H4987">
        <f t="shared" si="544"/>
        <v>213.25</v>
      </c>
      <c r="I4987">
        <f t="shared" si="542"/>
        <v>-3.25</v>
      </c>
    </row>
    <row r="4988" spans="1:9" x14ac:dyDescent="0.25">
      <c r="A4988" s="1">
        <v>45166</v>
      </c>
      <c r="B4988" s="4">
        <v>4.8937999999999997</v>
      </c>
      <c r="C4988" s="4">
        <f t="shared" si="545"/>
        <v>7.3939003832355826E-2</v>
      </c>
      <c r="D4988" s="3">
        <f t="shared" si="540"/>
        <v>8</v>
      </c>
      <c r="E4988">
        <f t="shared" si="541"/>
        <v>9</v>
      </c>
      <c r="F4988">
        <f t="shared" si="539"/>
        <v>2023</v>
      </c>
      <c r="G4988">
        <f t="shared" si="543"/>
        <v>209</v>
      </c>
      <c r="H4988">
        <f t="shared" si="544"/>
        <v>213.41666666666666</v>
      </c>
      <c r="I4988">
        <f t="shared" si="542"/>
        <v>-4.4166666666666572</v>
      </c>
    </row>
    <row r="4989" spans="1:9" x14ac:dyDescent="0.25">
      <c r="A4989" s="1">
        <v>45167</v>
      </c>
      <c r="B4989" s="4">
        <v>4.8705999999999996</v>
      </c>
      <c r="C4989" s="4">
        <f t="shared" si="545"/>
        <v>7.0181113050679547E-2</v>
      </c>
      <c r="D4989" s="3">
        <f t="shared" si="540"/>
        <v>8</v>
      </c>
      <c r="E4989">
        <f t="shared" si="541"/>
        <v>9</v>
      </c>
      <c r="F4989">
        <f t="shared" si="539"/>
        <v>2023</v>
      </c>
      <c r="G4989">
        <f t="shared" si="543"/>
        <v>209</v>
      </c>
      <c r="H4989">
        <f t="shared" si="544"/>
        <v>213.83333333333334</v>
      </c>
      <c r="I4989">
        <f t="shared" si="542"/>
        <v>-4.8333333333333428</v>
      </c>
    </row>
    <row r="4990" spans="1:9" x14ac:dyDescent="0.25">
      <c r="A4990" s="1">
        <v>45168</v>
      </c>
      <c r="B4990" s="4">
        <v>4.8653000000000004</v>
      </c>
      <c r="C4990" s="4">
        <f t="shared" si="545"/>
        <v>6.8881009391084408E-2</v>
      </c>
      <c r="D4990" s="3">
        <f t="shared" si="540"/>
        <v>8</v>
      </c>
      <c r="E4990">
        <f t="shared" si="541"/>
        <v>9</v>
      </c>
      <c r="F4990">
        <f t="shared" si="539"/>
        <v>2023</v>
      </c>
      <c r="G4990">
        <f t="shared" si="543"/>
        <v>207</v>
      </c>
      <c r="H4990">
        <f t="shared" si="544"/>
        <v>213.83333333333334</v>
      </c>
      <c r="I4990">
        <f t="shared" si="542"/>
        <v>-6.8333333333333428</v>
      </c>
    </row>
    <row r="4991" spans="1:9" x14ac:dyDescent="0.25">
      <c r="A4991" s="1">
        <v>45169</v>
      </c>
      <c r="B4991" s="4">
        <v>4.9218999999999999</v>
      </c>
      <c r="C4991" s="4">
        <f t="shared" si="545"/>
        <v>6.885119820886991E-2</v>
      </c>
      <c r="D4991" s="3">
        <f t="shared" si="540"/>
        <v>8</v>
      </c>
      <c r="E4991">
        <f t="shared" si="541"/>
        <v>9</v>
      </c>
      <c r="F4991">
        <f t="shared" si="539"/>
        <v>2023</v>
      </c>
      <c r="G4991">
        <f t="shared" si="543"/>
        <v>209</v>
      </c>
      <c r="H4991">
        <f t="shared" si="544"/>
        <v>213.25</v>
      </c>
      <c r="I4991">
        <f t="shared" si="542"/>
        <v>-4.25</v>
      </c>
    </row>
    <row r="4992" spans="1:9" x14ac:dyDescent="0.25">
      <c r="A4992" s="1">
        <v>45170</v>
      </c>
      <c r="B4992" s="4">
        <v>4.9318</v>
      </c>
      <c r="C4992" s="4">
        <f t="shared" si="545"/>
        <v>6.8901499181731315E-2</v>
      </c>
      <c r="D4992" s="3">
        <f t="shared" si="540"/>
        <v>9</v>
      </c>
      <c r="E4992">
        <f t="shared" si="541"/>
        <v>9</v>
      </c>
      <c r="F4992">
        <f t="shared" si="539"/>
        <v>2023</v>
      </c>
      <c r="G4992">
        <f t="shared" si="543"/>
        <v>208</v>
      </c>
      <c r="H4992">
        <f t="shared" si="544"/>
        <v>212.83333333333334</v>
      </c>
      <c r="I4992">
        <f t="shared" si="542"/>
        <v>-4.8333333333333428</v>
      </c>
    </row>
    <row r="4993" spans="1:9" x14ac:dyDescent="0.25">
      <c r="A4993" s="1">
        <v>45173</v>
      </c>
      <c r="B4993" s="4">
        <v>4.9176000000000002</v>
      </c>
      <c r="C4993" s="4">
        <f t="shared" si="545"/>
        <v>6.8990571978004664E-2</v>
      </c>
      <c r="D4993" s="3">
        <f t="shared" si="540"/>
        <v>9</v>
      </c>
      <c r="E4993">
        <f t="shared" si="541"/>
        <v>9</v>
      </c>
      <c r="F4993">
        <f t="shared" si="539"/>
        <v>2023</v>
      </c>
      <c r="G4993">
        <f t="shared" si="543"/>
        <v>208</v>
      </c>
      <c r="H4993">
        <f t="shared" si="544"/>
        <v>211.91666666666666</v>
      </c>
      <c r="I4993">
        <f t="shared" si="542"/>
        <v>-3.9166666666666572</v>
      </c>
    </row>
    <row r="4994" spans="1:9" x14ac:dyDescent="0.25">
      <c r="A4994" s="1">
        <v>45174</v>
      </c>
      <c r="B4994" s="4">
        <v>4.9705000000000004</v>
      </c>
      <c r="C4994" s="4">
        <f t="shared" si="545"/>
        <v>7.0488567958209888E-2</v>
      </c>
      <c r="D4994" s="3">
        <f t="shared" si="540"/>
        <v>9</v>
      </c>
      <c r="E4994">
        <f t="shared" si="541"/>
        <v>9</v>
      </c>
      <c r="F4994">
        <f t="shared" ref="F4994:F5057" si="546">YEAR(A4994)</f>
        <v>2023</v>
      </c>
      <c r="G4994">
        <f t="shared" si="543"/>
        <v>208</v>
      </c>
      <c r="H4994">
        <f t="shared" si="544"/>
        <v>210.83333333333334</v>
      </c>
      <c r="I4994">
        <f t="shared" si="542"/>
        <v>-2.8333333333333428</v>
      </c>
    </row>
    <row r="4995" spans="1:9" x14ac:dyDescent="0.25">
      <c r="A4995" s="1">
        <v>45175</v>
      </c>
      <c r="B4995" s="4">
        <v>4.9762000000000004</v>
      </c>
      <c r="C4995" s="4">
        <f t="shared" si="545"/>
        <v>7.2164459261752315E-2</v>
      </c>
      <c r="D4995" s="3">
        <f t="shared" ref="D4995:D5058" si="547">MONTH(A4995)</f>
        <v>9</v>
      </c>
      <c r="E4995">
        <f t="shared" ref="E4995:E5058" si="548">IF(D4995&lt;4,3,IF(D4995&lt;7,6,IF(D4995&lt;10,9,12)))</f>
        <v>9</v>
      </c>
      <c r="F4995">
        <f t="shared" si="546"/>
        <v>2023</v>
      </c>
      <c r="G4995">
        <f t="shared" si="543"/>
        <v>210</v>
      </c>
      <c r="H4995">
        <f t="shared" si="544"/>
        <v>210.16666666666666</v>
      </c>
      <c r="I4995">
        <f t="shared" ref="I4995:I5058" si="549">G4995-H4995</f>
        <v>-0.16666666666665719</v>
      </c>
    </row>
    <row r="4996" spans="1:9" x14ac:dyDescent="0.25">
      <c r="A4996" s="1">
        <v>45177</v>
      </c>
      <c r="B4996" s="4">
        <v>4.9835000000000003</v>
      </c>
      <c r="C4996" s="4">
        <f t="shared" si="545"/>
        <v>7.407690959657956E-2</v>
      </c>
      <c r="D4996" s="3">
        <f t="shared" si="547"/>
        <v>9</v>
      </c>
      <c r="E4996">
        <f t="shared" si="548"/>
        <v>9</v>
      </c>
      <c r="F4996">
        <f t="shared" si="546"/>
        <v>2023</v>
      </c>
      <c r="G4996">
        <f t="shared" ref="G4996:G5059" si="550">_xlfn.IFNA(VLOOKUP($A4996, $K:$L, 2, 0), G4995)</f>
        <v>209</v>
      </c>
      <c r="H4996">
        <f t="shared" si="544"/>
        <v>209.66666666666666</v>
      </c>
      <c r="I4996">
        <f t="shared" si="549"/>
        <v>-0.66666666666665719</v>
      </c>
    </row>
    <row r="4997" spans="1:9" x14ac:dyDescent="0.25">
      <c r="A4997" s="1">
        <v>45180</v>
      </c>
      <c r="B4997" s="4">
        <v>4.9366000000000003</v>
      </c>
      <c r="C4997" s="4">
        <f t="shared" si="545"/>
        <v>7.481745208730807E-2</v>
      </c>
      <c r="D4997" s="3">
        <f t="shared" si="547"/>
        <v>9</v>
      </c>
      <c r="E4997">
        <f t="shared" si="548"/>
        <v>9</v>
      </c>
      <c r="F4997">
        <f t="shared" si="546"/>
        <v>2023</v>
      </c>
      <c r="G4997">
        <f t="shared" si="550"/>
        <v>208</v>
      </c>
      <c r="H4997">
        <f t="shared" si="544"/>
        <v>208.91666666666666</v>
      </c>
      <c r="I4997">
        <f t="shared" si="549"/>
        <v>-0.91666666666665719</v>
      </c>
    </row>
    <row r="4998" spans="1:9" x14ac:dyDescent="0.25">
      <c r="A4998" s="1">
        <v>45181</v>
      </c>
      <c r="B4998" s="4">
        <v>4.9504999999999999</v>
      </c>
      <c r="C4998" s="4">
        <f t="shared" si="545"/>
        <v>7.5669948617858529E-2</v>
      </c>
      <c r="D4998" s="3">
        <f t="shared" si="547"/>
        <v>9</v>
      </c>
      <c r="E4998">
        <f t="shared" si="548"/>
        <v>9</v>
      </c>
      <c r="F4998">
        <f t="shared" si="546"/>
        <v>2023</v>
      </c>
      <c r="G4998">
        <f t="shared" si="550"/>
        <v>211</v>
      </c>
      <c r="H4998">
        <f t="shared" si="544"/>
        <v>208.83333333333334</v>
      </c>
      <c r="I4998">
        <f t="shared" si="549"/>
        <v>2.1666666666666572</v>
      </c>
    </row>
    <row r="4999" spans="1:9" x14ac:dyDescent="0.25">
      <c r="A4999" s="1">
        <v>45182</v>
      </c>
      <c r="B4999" s="4">
        <v>4.9170999999999996</v>
      </c>
      <c r="C4999" s="4">
        <f t="shared" si="545"/>
        <v>7.596645661880963E-2</v>
      </c>
      <c r="D4999" s="3">
        <f t="shared" si="547"/>
        <v>9</v>
      </c>
      <c r="E4999">
        <f t="shared" si="548"/>
        <v>9</v>
      </c>
      <c r="F4999">
        <f t="shared" si="546"/>
        <v>2023</v>
      </c>
      <c r="G4999">
        <f t="shared" si="550"/>
        <v>208</v>
      </c>
      <c r="H4999">
        <f t="shared" si="544"/>
        <v>208.66666666666666</v>
      </c>
      <c r="I4999">
        <f t="shared" si="549"/>
        <v>-0.66666666666665719</v>
      </c>
    </row>
    <row r="5000" spans="1:9" x14ac:dyDescent="0.25">
      <c r="A5000" s="1">
        <v>45183</v>
      </c>
      <c r="B5000" s="4">
        <v>4.8750999999999998</v>
      </c>
      <c r="C5000" s="4">
        <f t="shared" si="545"/>
        <v>7.5342368282240085E-2</v>
      </c>
      <c r="D5000" s="3">
        <f t="shared" si="547"/>
        <v>9</v>
      </c>
      <c r="E5000">
        <f t="shared" si="548"/>
        <v>9</v>
      </c>
      <c r="F5000">
        <f t="shared" si="546"/>
        <v>2023</v>
      </c>
      <c r="G5000">
        <f t="shared" si="550"/>
        <v>204</v>
      </c>
      <c r="H5000">
        <f t="shared" si="544"/>
        <v>208.25</v>
      </c>
      <c r="I5000">
        <f t="shared" si="549"/>
        <v>-4.25</v>
      </c>
    </row>
    <row r="5001" spans="1:9" x14ac:dyDescent="0.25">
      <c r="A5001" s="1">
        <v>45184</v>
      </c>
      <c r="B5001" s="4">
        <v>4.8689</v>
      </c>
      <c r="C5001" s="4">
        <f t="shared" si="545"/>
        <v>7.4869589360635522E-2</v>
      </c>
      <c r="D5001" s="3">
        <f t="shared" si="547"/>
        <v>9</v>
      </c>
      <c r="E5001">
        <f t="shared" si="548"/>
        <v>9</v>
      </c>
      <c r="F5001">
        <f t="shared" si="546"/>
        <v>2023</v>
      </c>
      <c r="G5001">
        <f t="shared" si="550"/>
        <v>205</v>
      </c>
      <c r="H5001">
        <f t="shared" si="544"/>
        <v>207.91666666666666</v>
      </c>
      <c r="I5001">
        <f t="shared" si="549"/>
        <v>-2.9166666666666572</v>
      </c>
    </row>
    <row r="5002" spans="1:9" x14ac:dyDescent="0.25">
      <c r="A5002" s="1">
        <v>45187</v>
      </c>
      <c r="B5002" s="4">
        <v>4.8535000000000004</v>
      </c>
      <c r="C5002" s="4">
        <f t="shared" si="545"/>
        <v>7.4154142761262185E-2</v>
      </c>
      <c r="D5002" s="3">
        <f t="shared" si="547"/>
        <v>9</v>
      </c>
      <c r="E5002">
        <f t="shared" si="548"/>
        <v>9</v>
      </c>
      <c r="F5002">
        <f t="shared" si="546"/>
        <v>2023</v>
      </c>
      <c r="G5002">
        <f t="shared" si="550"/>
        <v>207</v>
      </c>
      <c r="H5002">
        <f t="shared" si="544"/>
        <v>207.91666666666666</v>
      </c>
      <c r="I5002">
        <f t="shared" si="549"/>
        <v>-0.91666666666665719</v>
      </c>
    </row>
    <row r="5003" spans="1:9" x14ac:dyDescent="0.25">
      <c r="A5003" s="1">
        <v>45188</v>
      </c>
      <c r="B5003" s="4">
        <v>4.8574999999999999</v>
      </c>
      <c r="C5003" s="4">
        <f t="shared" si="545"/>
        <v>7.3320853211134615E-2</v>
      </c>
      <c r="D5003" s="3">
        <f t="shared" si="547"/>
        <v>9</v>
      </c>
      <c r="E5003">
        <f t="shared" si="548"/>
        <v>9</v>
      </c>
      <c r="F5003">
        <f t="shared" si="546"/>
        <v>2023</v>
      </c>
      <c r="G5003">
        <f t="shared" si="550"/>
        <v>204</v>
      </c>
      <c r="H5003">
        <f t="shared" si="544"/>
        <v>207.5</v>
      </c>
      <c r="I5003">
        <f t="shared" si="549"/>
        <v>-3.5</v>
      </c>
    </row>
    <row r="5004" spans="1:9" x14ac:dyDescent="0.25">
      <c r="A5004" s="1">
        <v>45189</v>
      </c>
      <c r="B5004" s="4">
        <v>4.8487</v>
      </c>
      <c r="C5004" s="4">
        <f t="shared" si="545"/>
        <v>7.2570169584530969E-2</v>
      </c>
      <c r="D5004" s="3">
        <f t="shared" si="547"/>
        <v>9</v>
      </c>
      <c r="E5004">
        <f t="shared" si="548"/>
        <v>9</v>
      </c>
      <c r="F5004">
        <f t="shared" si="546"/>
        <v>2023</v>
      </c>
      <c r="G5004">
        <f t="shared" si="550"/>
        <v>201</v>
      </c>
      <c r="H5004">
        <f t="shared" si="544"/>
        <v>206.91666666666666</v>
      </c>
      <c r="I5004">
        <f t="shared" si="549"/>
        <v>-5.9166666666666572</v>
      </c>
    </row>
    <row r="5005" spans="1:9" x14ac:dyDescent="0.25">
      <c r="A5005" s="1">
        <v>45190</v>
      </c>
      <c r="B5005" s="4">
        <v>4.9229000000000003</v>
      </c>
      <c r="C5005" s="4">
        <f t="shared" si="545"/>
        <v>7.1917785469280252E-2</v>
      </c>
      <c r="D5005" s="3">
        <f t="shared" si="547"/>
        <v>9</v>
      </c>
      <c r="E5005">
        <f t="shared" si="548"/>
        <v>9</v>
      </c>
      <c r="F5005">
        <f t="shared" si="546"/>
        <v>2023</v>
      </c>
      <c r="G5005">
        <f t="shared" si="550"/>
        <v>205</v>
      </c>
      <c r="H5005">
        <f t="shared" si="544"/>
        <v>206.66666666666666</v>
      </c>
      <c r="I5005">
        <f t="shared" si="549"/>
        <v>-1.6666666666666572</v>
      </c>
    </row>
    <row r="5006" spans="1:9" x14ac:dyDescent="0.25">
      <c r="A5006" s="1">
        <v>45191</v>
      </c>
      <c r="B5006" s="4">
        <v>4.9131</v>
      </c>
      <c r="C5006" s="4">
        <f t="shared" si="545"/>
        <v>7.1476853329694653E-2</v>
      </c>
      <c r="D5006" s="3">
        <f t="shared" si="547"/>
        <v>9</v>
      </c>
      <c r="E5006">
        <f t="shared" si="548"/>
        <v>9</v>
      </c>
      <c r="F5006">
        <f t="shared" si="546"/>
        <v>2023</v>
      </c>
      <c r="G5006">
        <f t="shared" si="550"/>
        <v>205</v>
      </c>
      <c r="H5006">
        <f t="shared" si="544"/>
        <v>206.41666666666666</v>
      </c>
      <c r="I5006">
        <f t="shared" si="549"/>
        <v>-1.4166666666666572</v>
      </c>
    </row>
    <row r="5007" spans="1:9" x14ac:dyDescent="0.25">
      <c r="A5007" s="1">
        <v>45194</v>
      </c>
      <c r="B5007" s="4">
        <v>4.9606000000000003</v>
      </c>
      <c r="C5007" s="4">
        <f t="shared" si="545"/>
        <v>7.2387933283217978E-2</v>
      </c>
      <c r="D5007" s="3">
        <f t="shared" si="547"/>
        <v>9</v>
      </c>
      <c r="E5007">
        <f t="shared" si="548"/>
        <v>9</v>
      </c>
      <c r="F5007">
        <f t="shared" si="546"/>
        <v>2023</v>
      </c>
      <c r="G5007">
        <f t="shared" si="550"/>
        <v>201</v>
      </c>
      <c r="H5007">
        <f t="shared" si="544"/>
        <v>205.66666666666666</v>
      </c>
      <c r="I5007">
        <f t="shared" si="549"/>
        <v>-4.6666666666666572</v>
      </c>
    </row>
    <row r="5008" spans="1:9" x14ac:dyDescent="0.25">
      <c r="A5008" s="1">
        <v>45195</v>
      </c>
      <c r="B5008" s="4">
        <v>4.9717000000000002</v>
      </c>
      <c r="C5008" s="4">
        <f t="shared" si="545"/>
        <v>7.3485397616473477E-2</v>
      </c>
      <c r="D5008" s="3">
        <f t="shared" si="547"/>
        <v>9</v>
      </c>
      <c r="E5008">
        <f t="shared" si="548"/>
        <v>9</v>
      </c>
      <c r="F5008">
        <f t="shared" si="546"/>
        <v>2023</v>
      </c>
      <c r="G5008">
        <f t="shared" si="550"/>
        <v>203</v>
      </c>
      <c r="H5008">
        <f t="shared" si="544"/>
        <v>205.16666666666666</v>
      </c>
      <c r="I5008">
        <f t="shared" si="549"/>
        <v>-2.1666666666666572</v>
      </c>
    </row>
    <row r="5009" spans="1:9" x14ac:dyDescent="0.25">
      <c r="A5009" s="1">
        <v>45196</v>
      </c>
      <c r="B5009" s="4">
        <v>5.0289000000000001</v>
      </c>
      <c r="C5009" s="4">
        <f t="shared" si="545"/>
        <v>7.5760583463723385E-2</v>
      </c>
      <c r="D5009" s="3">
        <f t="shared" si="547"/>
        <v>9</v>
      </c>
      <c r="E5009">
        <f t="shared" si="548"/>
        <v>9</v>
      </c>
      <c r="F5009">
        <f t="shared" si="546"/>
        <v>2023</v>
      </c>
      <c r="G5009">
        <f t="shared" si="550"/>
        <v>202</v>
      </c>
      <c r="H5009">
        <f t="shared" si="544"/>
        <v>204.66666666666666</v>
      </c>
      <c r="I5009">
        <f t="shared" si="549"/>
        <v>-2.6666666666666572</v>
      </c>
    </row>
    <row r="5010" spans="1:9" x14ac:dyDescent="0.25">
      <c r="A5010" s="1">
        <v>45197</v>
      </c>
      <c r="B5010" s="4">
        <v>5.0475000000000003</v>
      </c>
      <c r="C5010" s="4">
        <f t="shared" si="545"/>
        <v>7.7937605517478775E-2</v>
      </c>
      <c r="D5010" s="3">
        <f t="shared" si="547"/>
        <v>9</v>
      </c>
      <c r="E5010">
        <f t="shared" si="548"/>
        <v>9</v>
      </c>
      <c r="F5010">
        <f t="shared" si="546"/>
        <v>2023</v>
      </c>
      <c r="G5010">
        <f t="shared" si="550"/>
        <v>204</v>
      </c>
      <c r="H5010">
        <f t="shared" si="544"/>
        <v>204.08333333333334</v>
      </c>
      <c r="I5010">
        <f t="shared" si="549"/>
        <v>-8.3333333333342807E-2</v>
      </c>
    </row>
    <row r="5011" spans="1:9" x14ac:dyDescent="0.25">
      <c r="A5011" s="1">
        <v>45198</v>
      </c>
      <c r="B5011" s="4">
        <v>5.0076000000000001</v>
      </c>
      <c r="C5011" s="4">
        <f t="shared" si="545"/>
        <v>7.8985492483701278E-2</v>
      </c>
      <c r="D5011" s="3">
        <f t="shared" si="547"/>
        <v>9</v>
      </c>
      <c r="E5011">
        <f t="shared" si="548"/>
        <v>9</v>
      </c>
      <c r="F5011">
        <f t="shared" si="546"/>
        <v>2023</v>
      </c>
      <c r="G5011">
        <f t="shared" si="550"/>
        <v>201</v>
      </c>
      <c r="H5011">
        <f t="shared" si="544"/>
        <v>203.5</v>
      </c>
      <c r="I5011">
        <f t="shared" si="549"/>
        <v>-2.5</v>
      </c>
    </row>
    <row r="5012" spans="1:9" x14ac:dyDescent="0.25">
      <c r="A5012" s="1">
        <v>45201</v>
      </c>
      <c r="B5012" s="4">
        <v>5.0678999999999998</v>
      </c>
      <c r="C5012" s="4">
        <f t="shared" si="545"/>
        <v>8.2270000399056631E-2</v>
      </c>
      <c r="D5012" s="3">
        <f t="shared" si="547"/>
        <v>10</v>
      </c>
      <c r="E5012">
        <f t="shared" si="548"/>
        <v>12</v>
      </c>
      <c r="F5012">
        <f t="shared" si="546"/>
        <v>2023</v>
      </c>
      <c r="G5012">
        <f t="shared" si="550"/>
        <v>200</v>
      </c>
      <c r="H5012">
        <f t="shared" ref="H5012:H5075" si="551">AVERAGE(G5001:G5012)</f>
        <v>203.16666666666666</v>
      </c>
      <c r="I5012">
        <f t="shared" si="549"/>
        <v>-3.1666666666666572</v>
      </c>
    </row>
    <row r="5013" spans="1:9" x14ac:dyDescent="0.25">
      <c r="A5013" s="1">
        <v>45202</v>
      </c>
      <c r="B5013" s="4">
        <v>5.1100000000000003</v>
      </c>
      <c r="C5013" s="4">
        <f t="shared" si="545"/>
        <v>8.6954478818382294E-2</v>
      </c>
      <c r="D5013" s="3">
        <f t="shared" si="547"/>
        <v>10</v>
      </c>
      <c r="E5013">
        <f t="shared" si="548"/>
        <v>12</v>
      </c>
      <c r="F5013">
        <f t="shared" si="546"/>
        <v>2023</v>
      </c>
      <c r="G5013">
        <f t="shared" si="550"/>
        <v>205</v>
      </c>
      <c r="H5013">
        <f t="shared" si="551"/>
        <v>203.16666666666666</v>
      </c>
      <c r="I5013">
        <f t="shared" si="549"/>
        <v>1.8333333333333428</v>
      </c>
    </row>
    <row r="5014" spans="1:9" x14ac:dyDescent="0.25">
      <c r="A5014" s="1">
        <v>45203</v>
      </c>
      <c r="B5014" s="4">
        <v>5.1525999999999996</v>
      </c>
      <c r="C5014" s="4">
        <f t="shared" si="545"/>
        <v>9.3026967770481736E-2</v>
      </c>
      <c r="D5014" s="3">
        <f t="shared" si="547"/>
        <v>10</v>
      </c>
      <c r="E5014">
        <f t="shared" si="548"/>
        <v>12</v>
      </c>
      <c r="F5014">
        <f t="shared" si="546"/>
        <v>2023</v>
      </c>
      <c r="G5014">
        <f t="shared" si="550"/>
        <v>209</v>
      </c>
      <c r="H5014">
        <f t="shared" si="551"/>
        <v>203.33333333333334</v>
      </c>
      <c r="I5014">
        <f t="shared" si="549"/>
        <v>5.6666666666666572</v>
      </c>
    </row>
    <row r="5015" spans="1:9" x14ac:dyDescent="0.25">
      <c r="A5015" s="1">
        <v>45204</v>
      </c>
      <c r="B5015" s="4">
        <v>5.1712999999999996</v>
      </c>
      <c r="C5015" s="4">
        <f t="shared" si="545"/>
        <v>9.9309772299051691E-2</v>
      </c>
      <c r="D5015" s="3">
        <f t="shared" si="547"/>
        <v>10</v>
      </c>
      <c r="E5015">
        <f t="shared" si="548"/>
        <v>12</v>
      </c>
      <c r="F5015">
        <f t="shared" si="546"/>
        <v>2023</v>
      </c>
      <c r="G5015">
        <f t="shared" si="550"/>
        <v>211</v>
      </c>
      <c r="H5015">
        <f t="shared" si="551"/>
        <v>203.91666666666666</v>
      </c>
      <c r="I5015">
        <f t="shared" si="549"/>
        <v>7.0833333333333428</v>
      </c>
    </row>
    <row r="5016" spans="1:9" x14ac:dyDescent="0.25">
      <c r="A5016" s="1">
        <v>45205</v>
      </c>
      <c r="B5016" s="4">
        <v>5.1917999999999997</v>
      </c>
      <c r="C5016" s="4">
        <f t="shared" si="545"/>
        <v>0.10593350241015549</v>
      </c>
      <c r="D5016" s="3">
        <f t="shared" si="547"/>
        <v>10</v>
      </c>
      <c r="E5016">
        <f t="shared" si="548"/>
        <v>12</v>
      </c>
      <c r="F5016">
        <f t="shared" si="546"/>
        <v>2023</v>
      </c>
      <c r="G5016">
        <f t="shared" si="550"/>
        <v>208</v>
      </c>
      <c r="H5016">
        <f t="shared" si="551"/>
        <v>204.5</v>
      </c>
      <c r="I5016">
        <f t="shared" si="549"/>
        <v>3.5</v>
      </c>
    </row>
    <row r="5017" spans="1:9" x14ac:dyDescent="0.25">
      <c r="A5017" s="1">
        <v>45208</v>
      </c>
      <c r="B5017" s="4">
        <v>5.1665999999999999</v>
      </c>
      <c r="C5017" s="4">
        <f t="shared" si="545"/>
        <v>0.11021383983726969</v>
      </c>
      <c r="D5017" s="3">
        <f t="shared" si="547"/>
        <v>10</v>
      </c>
      <c r="E5017">
        <f t="shared" si="548"/>
        <v>12</v>
      </c>
      <c r="F5017">
        <f t="shared" si="546"/>
        <v>2023</v>
      </c>
      <c r="G5017">
        <f t="shared" si="550"/>
        <v>208</v>
      </c>
      <c r="H5017">
        <f t="shared" si="551"/>
        <v>204.75</v>
      </c>
      <c r="I5017">
        <f t="shared" si="549"/>
        <v>3.25</v>
      </c>
    </row>
    <row r="5018" spans="1:9" x14ac:dyDescent="0.25">
      <c r="A5018" s="1">
        <v>45209</v>
      </c>
      <c r="B5018" s="4">
        <v>5.0861999999999998</v>
      </c>
      <c r="C5018" s="4">
        <f t="shared" si="545"/>
        <v>0.11157358510570622</v>
      </c>
      <c r="D5018" s="3">
        <f t="shared" si="547"/>
        <v>10</v>
      </c>
      <c r="E5018">
        <f t="shared" si="548"/>
        <v>12</v>
      </c>
      <c r="F5018">
        <f t="shared" si="546"/>
        <v>2023</v>
      </c>
      <c r="G5018">
        <f t="shared" si="550"/>
        <v>204</v>
      </c>
      <c r="H5018">
        <f t="shared" si="551"/>
        <v>204.66666666666666</v>
      </c>
      <c r="I5018">
        <f t="shared" si="549"/>
        <v>-0.66666666666665719</v>
      </c>
    </row>
    <row r="5019" spans="1:9" x14ac:dyDescent="0.25">
      <c r="A5019" s="1">
        <v>45210</v>
      </c>
      <c r="B5019" s="4">
        <v>5.0495999999999999</v>
      </c>
      <c r="C5019" s="4">
        <f t="shared" si="545"/>
        <v>0.11180933479148349</v>
      </c>
      <c r="D5019" s="3">
        <f t="shared" si="547"/>
        <v>10</v>
      </c>
      <c r="E5019">
        <f t="shared" si="548"/>
        <v>12</v>
      </c>
      <c r="F5019">
        <f t="shared" si="546"/>
        <v>2023</v>
      </c>
      <c r="G5019">
        <f t="shared" si="550"/>
        <v>202</v>
      </c>
      <c r="H5019">
        <f t="shared" si="551"/>
        <v>204.75</v>
      </c>
      <c r="I5019">
        <f t="shared" si="549"/>
        <v>-2.75</v>
      </c>
    </row>
    <row r="5020" spans="1:9" x14ac:dyDescent="0.25">
      <c r="A5020" s="1">
        <v>45212</v>
      </c>
      <c r="B5020" s="4">
        <v>5.0625</v>
      </c>
      <c r="C5020" s="4">
        <f t="shared" si="545"/>
        <v>0.11268418162848766</v>
      </c>
      <c r="D5020" s="3">
        <f t="shared" si="547"/>
        <v>10</v>
      </c>
      <c r="E5020">
        <f t="shared" si="548"/>
        <v>12</v>
      </c>
      <c r="F5020">
        <f t="shared" si="546"/>
        <v>2023</v>
      </c>
      <c r="G5020">
        <f t="shared" si="550"/>
        <v>200</v>
      </c>
      <c r="H5020">
        <f t="shared" si="551"/>
        <v>204.5</v>
      </c>
      <c r="I5020">
        <f t="shared" si="549"/>
        <v>-4.5</v>
      </c>
    </row>
    <row r="5021" spans="1:9" x14ac:dyDescent="0.25">
      <c r="A5021" s="1">
        <v>45215</v>
      </c>
      <c r="B5021" s="4">
        <v>5.0617999999999999</v>
      </c>
      <c r="C5021" s="4">
        <f t="shared" si="545"/>
        <v>0.11300867390254271</v>
      </c>
      <c r="D5021" s="3">
        <f t="shared" si="547"/>
        <v>10</v>
      </c>
      <c r="E5021">
        <f t="shared" si="548"/>
        <v>12</v>
      </c>
      <c r="F5021">
        <f t="shared" si="546"/>
        <v>2023</v>
      </c>
      <c r="G5021">
        <f t="shared" si="550"/>
        <v>200</v>
      </c>
      <c r="H5021">
        <f t="shared" si="551"/>
        <v>204.33333333333334</v>
      </c>
      <c r="I5021">
        <f t="shared" si="549"/>
        <v>-4.3333333333333428</v>
      </c>
    </row>
    <row r="5022" spans="1:9" x14ac:dyDescent="0.25">
      <c r="A5022" s="1">
        <v>45216</v>
      </c>
      <c r="B5022" s="4">
        <v>5.0384000000000002</v>
      </c>
      <c r="C5022" s="4">
        <f t="shared" si="545"/>
        <v>0.11270560641548311</v>
      </c>
      <c r="D5022" s="3">
        <f t="shared" si="547"/>
        <v>10</v>
      </c>
      <c r="E5022">
        <f t="shared" si="548"/>
        <v>12</v>
      </c>
      <c r="F5022">
        <f t="shared" si="546"/>
        <v>2023</v>
      </c>
      <c r="G5022">
        <f t="shared" si="550"/>
        <v>200</v>
      </c>
      <c r="H5022">
        <f t="shared" si="551"/>
        <v>204</v>
      </c>
      <c r="I5022">
        <f t="shared" si="549"/>
        <v>-4</v>
      </c>
    </row>
    <row r="5023" spans="1:9" x14ac:dyDescent="0.25">
      <c r="A5023" s="1">
        <v>45217</v>
      </c>
      <c r="B5023" s="4">
        <v>5.0568</v>
      </c>
      <c r="C5023" s="4">
        <f t="shared" si="545"/>
        <v>0.11234531797482117</v>
      </c>
      <c r="D5023" s="3">
        <f t="shared" si="547"/>
        <v>10</v>
      </c>
      <c r="E5023">
        <f t="shared" si="548"/>
        <v>12</v>
      </c>
      <c r="F5023">
        <f t="shared" si="546"/>
        <v>2023</v>
      </c>
      <c r="G5023">
        <f t="shared" si="550"/>
        <v>198</v>
      </c>
      <c r="H5023">
        <f t="shared" si="551"/>
        <v>203.75</v>
      </c>
      <c r="I5023">
        <f t="shared" si="549"/>
        <v>-5.75</v>
      </c>
    </row>
    <row r="5024" spans="1:9" x14ac:dyDescent="0.25">
      <c r="A5024" s="1">
        <v>45218</v>
      </c>
      <c r="B5024" s="4">
        <v>5.0540000000000003</v>
      </c>
      <c r="C5024" s="4">
        <f t="shared" si="545"/>
        <v>0.11141405278351685</v>
      </c>
      <c r="D5024" s="3">
        <f t="shared" si="547"/>
        <v>10</v>
      </c>
      <c r="E5024">
        <f t="shared" si="548"/>
        <v>12</v>
      </c>
      <c r="F5024">
        <f t="shared" si="546"/>
        <v>2023</v>
      </c>
      <c r="G5024">
        <f t="shared" si="550"/>
        <v>199</v>
      </c>
      <c r="H5024">
        <f t="shared" si="551"/>
        <v>203.66666666666666</v>
      </c>
      <c r="I5024">
        <f t="shared" si="549"/>
        <v>-4.6666666666666572</v>
      </c>
    </row>
    <row r="5025" spans="1:9" x14ac:dyDescent="0.25">
      <c r="A5025" s="1">
        <v>45219</v>
      </c>
      <c r="B5025" s="4">
        <v>5.0528000000000004</v>
      </c>
      <c r="C5025" s="4">
        <f t="shared" si="545"/>
        <v>0.10952656979068809</v>
      </c>
      <c r="D5025" s="3">
        <f t="shared" si="547"/>
        <v>10</v>
      </c>
      <c r="E5025">
        <f t="shared" si="548"/>
        <v>12</v>
      </c>
      <c r="F5025">
        <f t="shared" si="546"/>
        <v>2023</v>
      </c>
      <c r="G5025">
        <f t="shared" si="550"/>
        <v>200</v>
      </c>
      <c r="H5025">
        <f t="shared" si="551"/>
        <v>203.25</v>
      </c>
      <c r="I5025">
        <f t="shared" si="549"/>
        <v>-3.25</v>
      </c>
    </row>
    <row r="5026" spans="1:9" x14ac:dyDescent="0.25">
      <c r="A5026" s="1">
        <v>45222</v>
      </c>
      <c r="B5026" s="4">
        <v>5.0164</v>
      </c>
      <c r="C5026" s="4">
        <f t="shared" si="545"/>
        <v>0.10702375970072564</v>
      </c>
      <c r="D5026" s="3">
        <f t="shared" si="547"/>
        <v>10</v>
      </c>
      <c r="E5026">
        <f t="shared" si="548"/>
        <v>12</v>
      </c>
      <c r="F5026">
        <f t="shared" si="546"/>
        <v>2023</v>
      </c>
      <c r="G5026">
        <f t="shared" si="550"/>
        <v>200</v>
      </c>
      <c r="H5026">
        <f t="shared" si="551"/>
        <v>202.5</v>
      </c>
      <c r="I5026">
        <f t="shared" si="549"/>
        <v>-2.5</v>
      </c>
    </row>
    <row r="5027" spans="1:9" x14ac:dyDescent="0.25">
      <c r="A5027" s="1">
        <v>45223</v>
      </c>
      <c r="B5027" s="4">
        <v>5.0065</v>
      </c>
      <c r="C5027" s="4">
        <f t="shared" si="545"/>
        <v>0.10377775833168508</v>
      </c>
      <c r="D5027" s="3">
        <f t="shared" si="547"/>
        <v>10</v>
      </c>
      <c r="E5027">
        <f t="shared" si="548"/>
        <v>12</v>
      </c>
      <c r="F5027">
        <f t="shared" si="546"/>
        <v>2023</v>
      </c>
      <c r="G5027">
        <f t="shared" si="550"/>
        <v>198</v>
      </c>
      <c r="H5027">
        <f t="shared" si="551"/>
        <v>201.41666666666666</v>
      </c>
      <c r="I5027">
        <f t="shared" si="549"/>
        <v>-3.4166666666666572</v>
      </c>
    </row>
    <row r="5028" spans="1:9" x14ac:dyDescent="0.25">
      <c r="A5028" s="1">
        <v>45224</v>
      </c>
      <c r="B5028" s="4">
        <v>4.9981</v>
      </c>
      <c r="C5028" s="4">
        <f t="shared" si="545"/>
        <v>9.9564611131678152E-2</v>
      </c>
      <c r="D5028" s="3">
        <f t="shared" si="547"/>
        <v>10</v>
      </c>
      <c r="E5028">
        <f t="shared" si="548"/>
        <v>12</v>
      </c>
      <c r="F5028">
        <f t="shared" si="546"/>
        <v>2023</v>
      </c>
      <c r="G5028">
        <f t="shared" si="550"/>
        <v>194</v>
      </c>
      <c r="H5028">
        <f t="shared" si="551"/>
        <v>200.25</v>
      </c>
      <c r="I5028">
        <f t="shared" si="549"/>
        <v>-6.25</v>
      </c>
    </row>
    <row r="5029" spans="1:9" x14ac:dyDescent="0.25">
      <c r="A5029" s="1">
        <v>45225</v>
      </c>
      <c r="B5029" s="4">
        <v>5.0054999999999996</v>
      </c>
      <c r="C5029" s="4">
        <f t="shared" si="545"/>
        <v>9.5210926147456382E-2</v>
      </c>
      <c r="D5029" s="3">
        <f t="shared" si="547"/>
        <v>10</v>
      </c>
      <c r="E5029">
        <f t="shared" si="548"/>
        <v>12</v>
      </c>
      <c r="F5029">
        <f t="shared" si="546"/>
        <v>2023</v>
      </c>
      <c r="G5029">
        <f t="shared" si="550"/>
        <v>201</v>
      </c>
      <c r="H5029">
        <f t="shared" si="551"/>
        <v>199.66666666666666</v>
      </c>
      <c r="I5029">
        <f t="shared" si="549"/>
        <v>1.3333333333333428</v>
      </c>
    </row>
    <row r="5030" spans="1:9" x14ac:dyDescent="0.25">
      <c r="A5030" s="1">
        <v>45226</v>
      </c>
      <c r="B5030" s="4">
        <v>4.9480000000000004</v>
      </c>
      <c r="C5030" s="4">
        <f t="shared" si="545"/>
        <v>9.0975117651684131E-2</v>
      </c>
      <c r="D5030" s="3">
        <f t="shared" si="547"/>
        <v>10</v>
      </c>
      <c r="E5030">
        <f t="shared" si="548"/>
        <v>12</v>
      </c>
      <c r="F5030">
        <f t="shared" si="546"/>
        <v>2023</v>
      </c>
      <c r="G5030">
        <f t="shared" si="550"/>
        <v>203</v>
      </c>
      <c r="H5030">
        <f t="shared" si="551"/>
        <v>199.58333333333334</v>
      </c>
      <c r="I5030">
        <f t="shared" si="549"/>
        <v>3.4166666666666572</v>
      </c>
    </row>
    <row r="5031" spans="1:9" x14ac:dyDescent="0.25">
      <c r="A5031" s="1">
        <v>45229</v>
      </c>
      <c r="B5031" s="4">
        <v>5.0073999999999996</v>
      </c>
      <c r="C5031" s="4">
        <f t="shared" si="545"/>
        <v>8.7817120672124951E-2</v>
      </c>
      <c r="D5031" s="3">
        <f t="shared" si="547"/>
        <v>10</v>
      </c>
      <c r="E5031">
        <f t="shared" si="548"/>
        <v>12</v>
      </c>
      <c r="F5031">
        <f t="shared" si="546"/>
        <v>2023</v>
      </c>
      <c r="G5031">
        <f t="shared" si="550"/>
        <v>201</v>
      </c>
      <c r="H5031">
        <f t="shared" si="551"/>
        <v>199.5</v>
      </c>
      <c r="I5031">
        <f t="shared" si="549"/>
        <v>1.5</v>
      </c>
    </row>
    <row r="5032" spans="1:9" x14ac:dyDescent="0.25">
      <c r="A5032" s="1">
        <v>45230</v>
      </c>
      <c r="B5032" s="4">
        <v>5.0575000000000001</v>
      </c>
      <c r="C5032" s="4">
        <f t="shared" si="545"/>
        <v>8.6076045090963338E-2</v>
      </c>
      <c r="D5032" s="3">
        <f t="shared" si="547"/>
        <v>10</v>
      </c>
      <c r="E5032">
        <f t="shared" si="548"/>
        <v>12</v>
      </c>
      <c r="F5032">
        <f t="shared" si="546"/>
        <v>2023</v>
      </c>
      <c r="G5032">
        <f t="shared" si="550"/>
        <v>201</v>
      </c>
      <c r="H5032">
        <f t="shared" si="551"/>
        <v>199.58333333333334</v>
      </c>
      <c r="I5032">
        <f t="shared" si="549"/>
        <v>1.4166666666666572</v>
      </c>
    </row>
    <row r="5033" spans="1:9" x14ac:dyDescent="0.25">
      <c r="A5033" s="1">
        <v>45231</v>
      </c>
      <c r="B5033" s="4">
        <v>5.0194000000000001</v>
      </c>
      <c r="C5033" s="4">
        <f t="shared" si="545"/>
        <v>8.5441549414117676E-2</v>
      </c>
      <c r="D5033" s="3">
        <f t="shared" si="547"/>
        <v>11</v>
      </c>
      <c r="E5033">
        <f t="shared" si="548"/>
        <v>12</v>
      </c>
      <c r="F5033">
        <f t="shared" si="546"/>
        <v>2023</v>
      </c>
      <c r="G5033">
        <f t="shared" si="550"/>
        <v>200</v>
      </c>
      <c r="H5033">
        <f t="shared" si="551"/>
        <v>199.58333333333334</v>
      </c>
      <c r="I5033">
        <f t="shared" si="549"/>
        <v>0.41666666666665719</v>
      </c>
    </row>
    <row r="5034" spans="1:9" x14ac:dyDescent="0.25">
      <c r="A5034" s="1">
        <v>45233</v>
      </c>
      <c r="B5034" s="4">
        <v>4.891</v>
      </c>
      <c r="C5034" s="4">
        <f t="shared" si="545"/>
        <v>8.4876483510886391E-2</v>
      </c>
      <c r="D5034" s="3">
        <f t="shared" si="547"/>
        <v>11</v>
      </c>
      <c r="E5034">
        <f t="shared" si="548"/>
        <v>12</v>
      </c>
      <c r="F5034">
        <f t="shared" si="546"/>
        <v>2023</v>
      </c>
      <c r="G5034">
        <f t="shared" si="550"/>
        <v>194</v>
      </c>
      <c r="H5034">
        <f t="shared" si="551"/>
        <v>199.08333333333334</v>
      </c>
      <c r="I5034">
        <f t="shared" si="549"/>
        <v>-5.0833333333333428</v>
      </c>
    </row>
    <row r="5035" spans="1:9" x14ac:dyDescent="0.25">
      <c r="A5035" s="1">
        <v>45236</v>
      </c>
      <c r="B5035" s="4">
        <v>4.8998999999999997</v>
      </c>
      <c r="C5035" s="4">
        <f t="shared" si="545"/>
        <v>8.4892128650209842E-2</v>
      </c>
      <c r="D5035" s="3">
        <f t="shared" si="547"/>
        <v>11</v>
      </c>
      <c r="E5035">
        <f t="shared" si="548"/>
        <v>12</v>
      </c>
      <c r="F5035">
        <f t="shared" si="546"/>
        <v>2023</v>
      </c>
      <c r="G5035">
        <f t="shared" si="550"/>
        <v>196</v>
      </c>
      <c r="H5035">
        <f t="shared" si="551"/>
        <v>198.91666666666666</v>
      </c>
      <c r="I5035">
        <f t="shared" si="549"/>
        <v>-2.9166666666666572</v>
      </c>
    </row>
    <row r="5036" spans="1:9" x14ac:dyDescent="0.25">
      <c r="A5036" s="1">
        <v>45237</v>
      </c>
      <c r="B5036" s="4">
        <v>4.867</v>
      </c>
      <c r="C5036" s="4">
        <f t="shared" si="545"/>
        <v>8.5724683283996544E-2</v>
      </c>
      <c r="D5036" s="3">
        <f t="shared" si="547"/>
        <v>11</v>
      </c>
      <c r="E5036">
        <f t="shared" si="548"/>
        <v>12</v>
      </c>
      <c r="F5036">
        <f t="shared" si="546"/>
        <v>2023</v>
      </c>
      <c r="G5036">
        <f t="shared" si="550"/>
        <v>202</v>
      </c>
      <c r="H5036">
        <f t="shared" si="551"/>
        <v>199.16666666666666</v>
      </c>
      <c r="I5036">
        <f t="shared" si="549"/>
        <v>2.8333333333333428</v>
      </c>
    </row>
    <row r="5037" spans="1:9" x14ac:dyDescent="0.25">
      <c r="A5037" s="1">
        <v>45238</v>
      </c>
      <c r="B5037" s="4">
        <v>4.8855000000000004</v>
      </c>
      <c r="C5037" s="4">
        <f t="shared" si="545"/>
        <v>8.5967525222144056E-2</v>
      </c>
      <c r="D5037" s="3">
        <f t="shared" si="547"/>
        <v>11</v>
      </c>
      <c r="E5037">
        <f t="shared" si="548"/>
        <v>12</v>
      </c>
      <c r="F5037">
        <f t="shared" si="546"/>
        <v>2023</v>
      </c>
      <c r="G5037">
        <f t="shared" si="550"/>
        <v>207</v>
      </c>
      <c r="H5037">
        <f t="shared" si="551"/>
        <v>199.75</v>
      </c>
      <c r="I5037">
        <f t="shared" si="549"/>
        <v>7.25</v>
      </c>
    </row>
    <row r="5038" spans="1:9" x14ac:dyDescent="0.25">
      <c r="A5038" s="1">
        <v>45239</v>
      </c>
      <c r="B5038" s="4">
        <v>4.9006999999999996</v>
      </c>
      <c r="C5038" s="4">
        <f t="shared" si="545"/>
        <v>8.5060912801218372E-2</v>
      </c>
      <c r="D5038" s="3">
        <f t="shared" si="547"/>
        <v>11</v>
      </c>
      <c r="E5038">
        <f t="shared" si="548"/>
        <v>12</v>
      </c>
      <c r="F5038">
        <f t="shared" si="546"/>
        <v>2023</v>
      </c>
      <c r="G5038">
        <f t="shared" si="550"/>
        <v>204</v>
      </c>
      <c r="H5038">
        <f t="shared" si="551"/>
        <v>200.08333333333334</v>
      </c>
      <c r="I5038">
        <f t="shared" si="549"/>
        <v>3.9166666666666572</v>
      </c>
    </row>
    <row r="5039" spans="1:9" x14ac:dyDescent="0.25">
      <c r="A5039" s="1">
        <v>45240</v>
      </c>
      <c r="B5039" s="4">
        <v>4.9218999999999999</v>
      </c>
      <c r="C5039" s="4">
        <f t="shared" si="545"/>
        <v>8.4669995388843136E-2</v>
      </c>
      <c r="D5039" s="3">
        <f t="shared" si="547"/>
        <v>11</v>
      </c>
      <c r="E5039">
        <f t="shared" si="548"/>
        <v>12</v>
      </c>
      <c r="F5039">
        <f t="shared" si="546"/>
        <v>2023</v>
      </c>
      <c r="G5039">
        <f t="shared" si="550"/>
        <v>203</v>
      </c>
      <c r="H5039">
        <f t="shared" si="551"/>
        <v>200.5</v>
      </c>
      <c r="I5039">
        <f t="shared" si="549"/>
        <v>2.5</v>
      </c>
    </row>
    <row r="5040" spans="1:9" x14ac:dyDescent="0.25">
      <c r="A5040" s="1">
        <v>45243</v>
      </c>
      <c r="B5040" s="4">
        <v>4.9246999999999996</v>
      </c>
      <c r="C5040" s="4">
        <f t="shared" si="545"/>
        <v>8.4842943611387944E-2</v>
      </c>
      <c r="D5040" s="3">
        <f t="shared" si="547"/>
        <v>11</v>
      </c>
      <c r="E5040">
        <f t="shared" si="548"/>
        <v>12</v>
      </c>
      <c r="F5040">
        <f t="shared" si="546"/>
        <v>2023</v>
      </c>
      <c r="G5040">
        <f t="shared" si="550"/>
        <v>207</v>
      </c>
      <c r="H5040">
        <f t="shared" si="551"/>
        <v>201.58333333333334</v>
      </c>
      <c r="I5040">
        <f t="shared" si="549"/>
        <v>5.4166666666666572</v>
      </c>
    </row>
    <row r="5041" spans="1:9" x14ac:dyDescent="0.25">
      <c r="A5041" s="1">
        <v>45244</v>
      </c>
      <c r="B5041" s="4">
        <v>4.8681999999999999</v>
      </c>
      <c r="C5041" s="4">
        <f t="shared" si="545"/>
        <v>8.5898411809560135E-2</v>
      </c>
      <c r="D5041" s="3">
        <f t="shared" si="547"/>
        <v>11</v>
      </c>
      <c r="E5041">
        <f t="shared" si="548"/>
        <v>12</v>
      </c>
      <c r="F5041">
        <f t="shared" si="546"/>
        <v>2023</v>
      </c>
      <c r="G5041">
        <f t="shared" si="550"/>
        <v>207</v>
      </c>
      <c r="H5041">
        <f t="shared" si="551"/>
        <v>202.08333333333334</v>
      </c>
      <c r="I5041">
        <f t="shared" si="549"/>
        <v>4.9166666666666572</v>
      </c>
    </row>
    <row r="5042" spans="1:9" x14ac:dyDescent="0.25">
      <c r="A5042" s="1">
        <v>45246</v>
      </c>
      <c r="B5042" s="4">
        <v>4.8574999999999999</v>
      </c>
      <c r="C5042" s="4">
        <f t="shared" si="545"/>
        <v>8.71238698593651E-2</v>
      </c>
      <c r="D5042" s="3">
        <f t="shared" si="547"/>
        <v>11</v>
      </c>
      <c r="E5042">
        <f t="shared" si="548"/>
        <v>12</v>
      </c>
      <c r="F5042">
        <f t="shared" si="546"/>
        <v>2023</v>
      </c>
      <c r="G5042">
        <f t="shared" si="550"/>
        <v>203</v>
      </c>
      <c r="H5042">
        <f t="shared" si="551"/>
        <v>202.08333333333334</v>
      </c>
      <c r="I5042">
        <f t="shared" si="549"/>
        <v>0.91666666666665719</v>
      </c>
    </row>
    <row r="5043" spans="1:9" x14ac:dyDescent="0.25">
      <c r="A5043" s="1">
        <v>45247</v>
      </c>
      <c r="B5043" s="4">
        <v>4.8849</v>
      </c>
      <c r="C5043" s="4">
        <f t="shared" ref="C5043:C5106" si="552">_xlfn.STDEV.P(B4982:B5043)</f>
        <v>8.7788481561062906E-2</v>
      </c>
      <c r="D5043" s="3">
        <f t="shared" si="547"/>
        <v>11</v>
      </c>
      <c r="E5043">
        <f t="shared" si="548"/>
        <v>12</v>
      </c>
      <c r="F5043">
        <f t="shared" si="546"/>
        <v>2023</v>
      </c>
      <c r="G5043">
        <f t="shared" si="550"/>
        <v>203</v>
      </c>
      <c r="H5043">
        <f t="shared" si="551"/>
        <v>202.25</v>
      </c>
      <c r="I5043">
        <f t="shared" si="549"/>
        <v>0.75</v>
      </c>
    </row>
    <row r="5044" spans="1:9" x14ac:dyDescent="0.25">
      <c r="A5044" s="1">
        <v>45250</v>
      </c>
      <c r="B5044" s="4">
        <v>4.8723000000000001</v>
      </c>
      <c r="C5044" s="4">
        <f t="shared" si="552"/>
        <v>8.864099106263465E-2</v>
      </c>
      <c r="D5044" s="3">
        <f t="shared" si="547"/>
        <v>11</v>
      </c>
      <c r="E5044">
        <f t="shared" si="548"/>
        <v>12</v>
      </c>
      <c r="F5044">
        <f t="shared" si="546"/>
        <v>2023</v>
      </c>
      <c r="G5044">
        <f t="shared" si="550"/>
        <v>200</v>
      </c>
      <c r="H5044">
        <f t="shared" si="551"/>
        <v>202.16666666666666</v>
      </c>
      <c r="I5044">
        <f t="shared" si="549"/>
        <v>-2.1666666666666572</v>
      </c>
    </row>
    <row r="5045" spans="1:9" x14ac:dyDescent="0.25">
      <c r="A5045" s="1">
        <v>45251</v>
      </c>
      <c r="B5045" s="4">
        <v>4.8806000000000003</v>
      </c>
      <c r="C5045" s="4">
        <f t="shared" si="552"/>
        <v>8.9294598725804752E-2</v>
      </c>
      <c r="D5045" s="3">
        <f t="shared" si="547"/>
        <v>11</v>
      </c>
      <c r="E5045">
        <f t="shared" si="548"/>
        <v>12</v>
      </c>
      <c r="F5045">
        <f t="shared" si="546"/>
        <v>2023</v>
      </c>
      <c r="G5045">
        <f t="shared" si="550"/>
        <v>199</v>
      </c>
      <c r="H5045">
        <f t="shared" si="551"/>
        <v>202.08333333333334</v>
      </c>
      <c r="I5045">
        <f t="shared" si="549"/>
        <v>-3.0833333333333428</v>
      </c>
    </row>
    <row r="5046" spans="1:9" x14ac:dyDescent="0.25">
      <c r="A5046" s="1">
        <v>45252</v>
      </c>
      <c r="B5046" s="4">
        <v>4.8967999999999998</v>
      </c>
      <c r="C5046" s="4">
        <f t="shared" si="552"/>
        <v>8.9679473984353275E-2</v>
      </c>
      <c r="D5046" s="3">
        <f t="shared" si="547"/>
        <v>11</v>
      </c>
      <c r="E5046">
        <f t="shared" si="548"/>
        <v>12</v>
      </c>
      <c r="F5046">
        <f t="shared" si="546"/>
        <v>2023</v>
      </c>
      <c r="G5046">
        <f t="shared" si="550"/>
        <v>197</v>
      </c>
      <c r="H5046">
        <f t="shared" si="551"/>
        <v>202.33333333333334</v>
      </c>
      <c r="I5046">
        <f t="shared" si="549"/>
        <v>-5.3333333333333428</v>
      </c>
    </row>
    <row r="5047" spans="1:9" x14ac:dyDescent="0.25">
      <c r="A5047" s="1">
        <v>45253</v>
      </c>
      <c r="B5047" s="4">
        <v>4.8930999999999996</v>
      </c>
      <c r="C5047" s="4">
        <f t="shared" si="552"/>
        <v>8.9737582336849517E-2</v>
      </c>
      <c r="D5047" s="3">
        <f t="shared" si="547"/>
        <v>11</v>
      </c>
      <c r="E5047">
        <f t="shared" si="548"/>
        <v>12</v>
      </c>
      <c r="F5047">
        <f t="shared" si="546"/>
        <v>2023</v>
      </c>
      <c r="G5047">
        <f t="shared" si="550"/>
        <v>197</v>
      </c>
      <c r="H5047">
        <f t="shared" si="551"/>
        <v>202.41666666666666</v>
      </c>
      <c r="I5047">
        <f t="shared" si="549"/>
        <v>-5.4166666666666572</v>
      </c>
    </row>
    <row r="5048" spans="1:9" x14ac:dyDescent="0.25">
      <c r="A5048" s="1">
        <v>45254</v>
      </c>
      <c r="B5048" s="4">
        <v>4.8926999999999996</v>
      </c>
      <c r="C5048" s="4">
        <f t="shared" si="552"/>
        <v>8.9473322938683264E-2</v>
      </c>
      <c r="D5048" s="3">
        <f t="shared" si="547"/>
        <v>11</v>
      </c>
      <c r="E5048">
        <f t="shared" si="548"/>
        <v>12</v>
      </c>
      <c r="F5048">
        <f t="shared" si="546"/>
        <v>2023</v>
      </c>
      <c r="G5048">
        <f t="shared" si="550"/>
        <v>196</v>
      </c>
      <c r="H5048">
        <f t="shared" si="551"/>
        <v>201.91666666666666</v>
      </c>
      <c r="I5048">
        <f t="shared" si="549"/>
        <v>-5.9166666666666572</v>
      </c>
    </row>
    <row r="5049" spans="1:9" x14ac:dyDescent="0.25">
      <c r="A5049" s="1">
        <v>45257</v>
      </c>
      <c r="B5049" s="4">
        <v>4.8951000000000002</v>
      </c>
      <c r="C5049" s="4">
        <f t="shared" si="552"/>
        <v>8.9215113358740411E-2</v>
      </c>
      <c r="D5049" s="3">
        <f t="shared" si="547"/>
        <v>11</v>
      </c>
      <c r="E5049">
        <f t="shared" si="548"/>
        <v>12</v>
      </c>
      <c r="F5049">
        <f t="shared" si="546"/>
        <v>2023</v>
      </c>
      <c r="G5049">
        <f t="shared" si="550"/>
        <v>199</v>
      </c>
      <c r="H5049">
        <f t="shared" si="551"/>
        <v>201.25</v>
      </c>
      <c r="I5049">
        <f t="shared" si="549"/>
        <v>-2.25</v>
      </c>
    </row>
    <row r="5050" spans="1:9" x14ac:dyDescent="0.25">
      <c r="A5050" s="1">
        <v>45258</v>
      </c>
      <c r="B5050" s="4">
        <v>4.8867000000000003</v>
      </c>
      <c r="C5050" s="4">
        <f t="shared" si="552"/>
        <v>8.9312475823196666E-2</v>
      </c>
      <c r="D5050" s="3">
        <f t="shared" si="547"/>
        <v>11</v>
      </c>
      <c r="E5050">
        <f t="shared" si="548"/>
        <v>12</v>
      </c>
      <c r="F5050">
        <f t="shared" si="546"/>
        <v>2023</v>
      </c>
      <c r="G5050">
        <f t="shared" si="550"/>
        <v>198</v>
      </c>
      <c r="H5050">
        <f t="shared" si="551"/>
        <v>200.75</v>
      </c>
      <c r="I5050">
        <f t="shared" si="549"/>
        <v>-2.75</v>
      </c>
    </row>
    <row r="5051" spans="1:9" x14ac:dyDescent="0.25">
      <c r="A5051" s="1">
        <v>45259</v>
      </c>
      <c r="B5051" s="4">
        <v>4.8933</v>
      </c>
      <c r="C5051" s="4">
        <f t="shared" si="552"/>
        <v>8.8966147497935105E-2</v>
      </c>
      <c r="D5051" s="3">
        <f t="shared" si="547"/>
        <v>11</v>
      </c>
      <c r="E5051">
        <f t="shared" si="548"/>
        <v>12</v>
      </c>
      <c r="F5051">
        <f t="shared" si="546"/>
        <v>2023</v>
      </c>
      <c r="G5051">
        <f t="shared" si="550"/>
        <v>196</v>
      </c>
      <c r="H5051">
        <f t="shared" si="551"/>
        <v>200.16666666666666</v>
      </c>
      <c r="I5051">
        <f t="shared" si="549"/>
        <v>-4.1666666666666572</v>
      </c>
    </row>
    <row r="5052" spans="1:9" x14ac:dyDescent="0.25">
      <c r="A5052" s="1">
        <v>45260</v>
      </c>
      <c r="B5052" s="4">
        <v>4.9355000000000002</v>
      </c>
      <c r="C5052" s="4">
        <f t="shared" si="552"/>
        <v>8.8114235226390822E-2</v>
      </c>
      <c r="D5052" s="3">
        <f t="shared" si="547"/>
        <v>11</v>
      </c>
      <c r="E5052">
        <f t="shared" si="548"/>
        <v>12</v>
      </c>
      <c r="F5052">
        <f t="shared" si="546"/>
        <v>2023</v>
      </c>
      <c r="G5052">
        <f t="shared" si="550"/>
        <v>189</v>
      </c>
      <c r="H5052">
        <f t="shared" si="551"/>
        <v>198.66666666666666</v>
      </c>
      <c r="I5052">
        <f t="shared" si="549"/>
        <v>-9.6666666666666572</v>
      </c>
    </row>
    <row r="5053" spans="1:9" x14ac:dyDescent="0.25">
      <c r="A5053" s="1">
        <v>45261</v>
      </c>
      <c r="B5053" s="4">
        <v>4.9191000000000003</v>
      </c>
      <c r="C5053" s="4">
        <f t="shared" si="552"/>
        <v>8.8138352303195236E-2</v>
      </c>
      <c r="D5053" s="3">
        <f t="shared" si="547"/>
        <v>12</v>
      </c>
      <c r="E5053">
        <f t="shared" si="548"/>
        <v>12</v>
      </c>
      <c r="F5053">
        <f t="shared" si="546"/>
        <v>2023</v>
      </c>
      <c r="G5053">
        <f t="shared" si="550"/>
        <v>193</v>
      </c>
      <c r="H5053">
        <f t="shared" si="551"/>
        <v>197.5</v>
      </c>
      <c r="I5053">
        <f t="shared" si="549"/>
        <v>-4.5</v>
      </c>
    </row>
    <row r="5054" spans="1:9" x14ac:dyDescent="0.25">
      <c r="A5054" s="1">
        <v>45264</v>
      </c>
      <c r="B5054" s="4">
        <v>4.9090999999999996</v>
      </c>
      <c r="C5054" s="4">
        <f t="shared" si="552"/>
        <v>8.8332984686711719E-2</v>
      </c>
      <c r="D5054" s="3">
        <f t="shared" si="547"/>
        <v>12</v>
      </c>
      <c r="E5054">
        <f t="shared" si="548"/>
        <v>12</v>
      </c>
      <c r="F5054">
        <f t="shared" si="546"/>
        <v>2023</v>
      </c>
      <c r="G5054">
        <f t="shared" si="550"/>
        <v>192</v>
      </c>
      <c r="H5054">
        <f t="shared" si="551"/>
        <v>196.58333333333334</v>
      </c>
      <c r="I5054">
        <f t="shared" si="549"/>
        <v>-4.5833333333333428</v>
      </c>
    </row>
    <row r="5055" spans="1:9" x14ac:dyDescent="0.25">
      <c r="A5055" s="1">
        <v>45265</v>
      </c>
      <c r="B5055" s="4">
        <v>4.9522000000000004</v>
      </c>
      <c r="C5055" s="4">
        <f t="shared" si="552"/>
        <v>8.8127092221715386E-2</v>
      </c>
      <c r="D5055" s="3">
        <f t="shared" si="547"/>
        <v>12</v>
      </c>
      <c r="E5055">
        <f t="shared" si="548"/>
        <v>12</v>
      </c>
      <c r="F5055">
        <f t="shared" si="546"/>
        <v>2023</v>
      </c>
      <c r="G5055">
        <f t="shared" si="550"/>
        <v>193</v>
      </c>
      <c r="H5055">
        <f t="shared" si="551"/>
        <v>195.75</v>
      </c>
      <c r="I5055">
        <f t="shared" si="549"/>
        <v>-2.75</v>
      </c>
    </row>
    <row r="5056" spans="1:9" x14ac:dyDescent="0.25">
      <c r="A5056" s="1">
        <v>45266</v>
      </c>
      <c r="B5056" s="4">
        <v>4.9031000000000002</v>
      </c>
      <c r="C5056" s="4">
        <f t="shared" si="552"/>
        <v>8.8501140180312909E-2</v>
      </c>
      <c r="D5056" s="3">
        <f t="shared" si="547"/>
        <v>12</v>
      </c>
      <c r="E5056">
        <f t="shared" si="548"/>
        <v>12</v>
      </c>
      <c r="F5056">
        <f t="shared" si="546"/>
        <v>2023</v>
      </c>
      <c r="G5056">
        <f t="shared" si="550"/>
        <v>196</v>
      </c>
      <c r="H5056">
        <f t="shared" si="551"/>
        <v>195.41666666666666</v>
      </c>
      <c r="I5056">
        <f t="shared" si="549"/>
        <v>0.58333333333334281</v>
      </c>
    </row>
    <row r="5057" spans="1:9" x14ac:dyDescent="0.25">
      <c r="A5057" s="1">
        <v>45267</v>
      </c>
      <c r="B5057" s="4">
        <v>4.8948999999999998</v>
      </c>
      <c r="C5057" s="4">
        <f t="shared" si="552"/>
        <v>8.8950984643761472E-2</v>
      </c>
      <c r="D5057" s="3">
        <f t="shared" si="547"/>
        <v>12</v>
      </c>
      <c r="E5057">
        <f t="shared" si="548"/>
        <v>12</v>
      </c>
      <c r="F5057">
        <f t="shared" si="546"/>
        <v>2023</v>
      </c>
      <c r="G5057">
        <f t="shared" si="550"/>
        <v>196</v>
      </c>
      <c r="H5057">
        <f t="shared" si="551"/>
        <v>195.16666666666666</v>
      </c>
      <c r="I5057">
        <f t="shared" si="549"/>
        <v>0.83333333333334281</v>
      </c>
    </row>
    <row r="5058" spans="1:9" x14ac:dyDescent="0.25">
      <c r="A5058" s="1">
        <v>45268</v>
      </c>
      <c r="B5058" s="4">
        <v>4.9157999999999999</v>
      </c>
      <c r="C5058" s="4">
        <f t="shared" si="552"/>
        <v>8.9136599520564436E-2</v>
      </c>
      <c r="D5058" s="3">
        <f t="shared" si="547"/>
        <v>12</v>
      </c>
      <c r="E5058">
        <f t="shared" si="548"/>
        <v>12</v>
      </c>
      <c r="F5058">
        <f t="shared" ref="F5058:F5121" si="553">YEAR(A5058)</f>
        <v>2023</v>
      </c>
      <c r="G5058">
        <f t="shared" si="550"/>
        <v>195</v>
      </c>
      <c r="H5058">
        <f t="shared" si="551"/>
        <v>195</v>
      </c>
      <c r="I5058">
        <f t="shared" si="549"/>
        <v>0</v>
      </c>
    </row>
    <row r="5059" spans="1:9" x14ac:dyDescent="0.25">
      <c r="A5059" s="1">
        <v>45271</v>
      </c>
      <c r="B5059" s="4">
        <v>4.944</v>
      </c>
      <c r="C5059" s="4">
        <f t="shared" si="552"/>
        <v>8.9104457474536158E-2</v>
      </c>
      <c r="D5059" s="3">
        <f t="shared" ref="D5059:D5122" si="554">MONTH(A5059)</f>
        <v>12</v>
      </c>
      <c r="E5059">
        <f t="shared" ref="E5059:E5122" si="555">IF(D5059&lt;4,3,IF(D5059&lt;7,6,IF(D5059&lt;10,9,12)))</f>
        <v>12</v>
      </c>
      <c r="F5059">
        <f t="shared" si="553"/>
        <v>2023</v>
      </c>
      <c r="G5059">
        <f t="shared" si="550"/>
        <v>195</v>
      </c>
      <c r="H5059">
        <f t="shared" si="551"/>
        <v>194.83333333333334</v>
      </c>
      <c r="I5059">
        <f t="shared" ref="I5059:I5122" si="556">G5059-H5059</f>
        <v>0.16666666666665719</v>
      </c>
    </row>
    <row r="5060" spans="1:9" x14ac:dyDescent="0.25">
      <c r="A5060" s="1">
        <v>45272</v>
      </c>
      <c r="B5060" s="4">
        <v>4.9476000000000004</v>
      </c>
      <c r="C5060" s="4">
        <f t="shared" si="552"/>
        <v>8.9112481446965611E-2</v>
      </c>
      <c r="D5060" s="3">
        <f t="shared" si="554"/>
        <v>12</v>
      </c>
      <c r="E5060">
        <f t="shared" si="555"/>
        <v>12</v>
      </c>
      <c r="F5060">
        <f t="shared" si="553"/>
        <v>2023</v>
      </c>
      <c r="G5060">
        <f t="shared" ref="G5060:G5123" si="557">_xlfn.IFNA(VLOOKUP($A5060, $K:$L, 2, 0), G5059)</f>
        <v>196</v>
      </c>
      <c r="H5060">
        <f t="shared" si="551"/>
        <v>194.83333333333334</v>
      </c>
      <c r="I5060">
        <f t="shared" si="556"/>
        <v>1.1666666666666572</v>
      </c>
    </row>
    <row r="5061" spans="1:9" x14ac:dyDescent="0.25">
      <c r="A5061" s="1">
        <v>45273</v>
      </c>
      <c r="B5061" s="4">
        <v>4.9580000000000002</v>
      </c>
      <c r="C5061" s="4">
        <f t="shared" si="552"/>
        <v>8.8911694447183373E-2</v>
      </c>
      <c r="D5061" s="3">
        <f t="shared" si="554"/>
        <v>12</v>
      </c>
      <c r="E5061">
        <f t="shared" si="555"/>
        <v>12</v>
      </c>
      <c r="F5061">
        <f t="shared" si="553"/>
        <v>2023</v>
      </c>
      <c r="G5061">
        <f t="shared" si="557"/>
        <v>197</v>
      </c>
      <c r="H5061">
        <f t="shared" si="551"/>
        <v>194.66666666666666</v>
      </c>
      <c r="I5061">
        <f t="shared" si="556"/>
        <v>2.3333333333333428</v>
      </c>
    </row>
    <row r="5062" spans="1:9" x14ac:dyDescent="0.25">
      <c r="A5062" s="1">
        <v>45274</v>
      </c>
      <c r="B5062" s="4">
        <v>4.8912000000000004</v>
      </c>
      <c r="C5062" s="4">
        <f t="shared" si="552"/>
        <v>8.8672019396951782E-2</v>
      </c>
      <c r="D5062" s="3">
        <f t="shared" si="554"/>
        <v>12</v>
      </c>
      <c r="E5062">
        <f t="shared" si="555"/>
        <v>12</v>
      </c>
      <c r="F5062">
        <f t="shared" si="553"/>
        <v>2023</v>
      </c>
      <c r="G5062">
        <f t="shared" si="557"/>
        <v>192</v>
      </c>
      <c r="H5062">
        <f t="shared" si="551"/>
        <v>194.16666666666666</v>
      </c>
      <c r="I5062">
        <f t="shared" si="556"/>
        <v>-2.1666666666666572</v>
      </c>
    </row>
    <row r="5063" spans="1:9" x14ac:dyDescent="0.25">
      <c r="A5063" s="1">
        <v>45275</v>
      </c>
      <c r="B5063" s="4">
        <v>4.9397000000000002</v>
      </c>
      <c r="C5063" s="4">
        <f t="shared" si="552"/>
        <v>8.7876399517114748E-2</v>
      </c>
      <c r="D5063" s="3">
        <f t="shared" si="554"/>
        <v>12</v>
      </c>
      <c r="E5063">
        <f t="shared" si="555"/>
        <v>12</v>
      </c>
      <c r="F5063">
        <f t="shared" si="553"/>
        <v>2023</v>
      </c>
      <c r="G5063">
        <f t="shared" si="557"/>
        <v>192</v>
      </c>
      <c r="H5063">
        <f t="shared" si="551"/>
        <v>193.83333333333334</v>
      </c>
      <c r="I5063">
        <f t="shared" si="556"/>
        <v>-1.8333333333333428</v>
      </c>
    </row>
    <row r="5064" spans="1:9" x14ac:dyDescent="0.25">
      <c r="A5064" s="1">
        <v>45278</v>
      </c>
      <c r="B5064" s="4">
        <v>4.9398999999999997</v>
      </c>
      <c r="C5064" s="4">
        <f t="shared" si="552"/>
        <v>8.6753275989446876E-2</v>
      </c>
      <c r="D5064" s="3">
        <f t="shared" si="554"/>
        <v>12</v>
      </c>
      <c r="E5064">
        <f t="shared" si="555"/>
        <v>12</v>
      </c>
      <c r="F5064">
        <f t="shared" si="553"/>
        <v>2023</v>
      </c>
      <c r="G5064">
        <f t="shared" si="557"/>
        <v>191</v>
      </c>
      <c r="H5064">
        <f t="shared" si="551"/>
        <v>194</v>
      </c>
      <c r="I5064">
        <f t="shared" si="556"/>
        <v>-3</v>
      </c>
    </row>
    <row r="5065" spans="1:9" x14ac:dyDescent="0.25">
      <c r="A5065" s="1">
        <v>45279</v>
      </c>
      <c r="B5065" s="4">
        <v>4.8662999999999998</v>
      </c>
      <c r="C5065" s="4">
        <f t="shared" si="552"/>
        <v>8.6579778071231378E-2</v>
      </c>
      <c r="D5065" s="3">
        <f t="shared" si="554"/>
        <v>12</v>
      </c>
      <c r="E5065">
        <f t="shared" si="555"/>
        <v>12</v>
      </c>
      <c r="F5065">
        <f t="shared" si="553"/>
        <v>2023</v>
      </c>
      <c r="G5065">
        <f t="shared" si="557"/>
        <v>192</v>
      </c>
      <c r="H5065">
        <f t="shared" si="551"/>
        <v>193.91666666666666</v>
      </c>
      <c r="I5065">
        <f t="shared" si="556"/>
        <v>-1.9166666666666572</v>
      </c>
    </row>
    <row r="5066" spans="1:9" x14ac:dyDescent="0.25">
      <c r="A5066" s="1">
        <v>45280</v>
      </c>
      <c r="B5066" s="4">
        <v>4.8765999999999998</v>
      </c>
      <c r="C5066" s="4">
        <f t="shared" si="552"/>
        <v>8.6029772527807247E-2</v>
      </c>
      <c r="D5066" s="3">
        <f t="shared" si="554"/>
        <v>12</v>
      </c>
      <c r="E5066">
        <f t="shared" si="555"/>
        <v>12</v>
      </c>
      <c r="F5066">
        <f t="shared" si="553"/>
        <v>2023</v>
      </c>
      <c r="G5066">
        <f t="shared" si="557"/>
        <v>195</v>
      </c>
      <c r="H5066">
        <f t="shared" si="551"/>
        <v>194.16666666666666</v>
      </c>
      <c r="I5066">
        <f t="shared" si="556"/>
        <v>0.83333333333334281</v>
      </c>
    </row>
    <row r="5067" spans="1:9" x14ac:dyDescent="0.25">
      <c r="A5067" s="1">
        <v>45281</v>
      </c>
      <c r="B5067" s="4">
        <v>4.8754999999999997</v>
      </c>
      <c r="C5067" s="4">
        <f t="shared" si="552"/>
        <v>8.6638817247272279E-2</v>
      </c>
      <c r="D5067" s="3">
        <f t="shared" si="554"/>
        <v>12</v>
      </c>
      <c r="E5067">
        <f t="shared" si="555"/>
        <v>12</v>
      </c>
      <c r="F5067">
        <f t="shared" si="553"/>
        <v>2023</v>
      </c>
      <c r="G5067">
        <f t="shared" si="557"/>
        <v>194</v>
      </c>
      <c r="H5067">
        <f t="shared" si="551"/>
        <v>194.25</v>
      </c>
      <c r="I5067">
        <f t="shared" si="556"/>
        <v>-0.25</v>
      </c>
    </row>
    <row r="5068" spans="1:9" x14ac:dyDescent="0.25">
      <c r="A5068" s="1">
        <v>45282</v>
      </c>
      <c r="B5068" s="4">
        <v>4.8619000000000003</v>
      </c>
      <c r="C5068" s="4">
        <f t="shared" si="552"/>
        <v>8.739501644592651E-2</v>
      </c>
      <c r="D5068" s="3">
        <f t="shared" si="554"/>
        <v>12</v>
      </c>
      <c r="E5068">
        <f t="shared" si="555"/>
        <v>12</v>
      </c>
      <c r="F5068">
        <f t="shared" si="553"/>
        <v>2023</v>
      </c>
      <c r="G5068">
        <f t="shared" si="557"/>
        <v>193</v>
      </c>
      <c r="H5068">
        <f t="shared" si="551"/>
        <v>194</v>
      </c>
      <c r="I5068">
        <f t="shared" si="556"/>
        <v>-1</v>
      </c>
    </row>
    <row r="5069" spans="1:9" x14ac:dyDescent="0.25">
      <c r="A5069" s="1">
        <v>45286</v>
      </c>
      <c r="B5069" s="4">
        <v>4.8368000000000002</v>
      </c>
      <c r="C5069" s="4">
        <f t="shared" si="552"/>
        <v>8.8914228639912218E-2</v>
      </c>
      <c r="D5069" s="3">
        <f t="shared" si="554"/>
        <v>12</v>
      </c>
      <c r="E5069">
        <f t="shared" si="555"/>
        <v>12</v>
      </c>
      <c r="F5069">
        <f t="shared" si="553"/>
        <v>2023</v>
      </c>
      <c r="G5069">
        <f t="shared" si="557"/>
        <v>195</v>
      </c>
      <c r="H5069">
        <f t="shared" si="551"/>
        <v>193.91666666666666</v>
      </c>
      <c r="I5069">
        <f t="shared" si="556"/>
        <v>1.0833333333333428</v>
      </c>
    </row>
    <row r="5070" spans="1:9" x14ac:dyDescent="0.25">
      <c r="A5070" s="1">
        <v>45287</v>
      </c>
      <c r="B5070" s="4">
        <v>4.8305999999999996</v>
      </c>
      <c r="C5070" s="4">
        <f t="shared" si="552"/>
        <v>9.049942606793937E-2</v>
      </c>
      <c r="D5070" s="3">
        <f t="shared" si="554"/>
        <v>12</v>
      </c>
      <c r="E5070">
        <f t="shared" si="555"/>
        <v>12</v>
      </c>
      <c r="F5070">
        <f t="shared" si="553"/>
        <v>2023</v>
      </c>
      <c r="G5070">
        <f t="shared" si="557"/>
        <v>201</v>
      </c>
      <c r="H5070">
        <f t="shared" si="551"/>
        <v>194.41666666666666</v>
      </c>
      <c r="I5070">
        <f t="shared" si="556"/>
        <v>6.5833333333333428</v>
      </c>
    </row>
    <row r="5071" spans="1:9" x14ac:dyDescent="0.25">
      <c r="A5071" s="1">
        <v>45288</v>
      </c>
      <c r="B5071" s="4">
        <v>4.8413000000000004</v>
      </c>
      <c r="C5071" s="4">
        <f t="shared" si="552"/>
        <v>9.1360742587613883E-2</v>
      </c>
      <c r="D5071" s="3">
        <f t="shared" si="554"/>
        <v>12</v>
      </c>
      <c r="E5071">
        <f t="shared" si="555"/>
        <v>12</v>
      </c>
      <c r="F5071">
        <f t="shared" si="553"/>
        <v>2023</v>
      </c>
      <c r="G5071">
        <f t="shared" si="557"/>
        <v>197</v>
      </c>
      <c r="H5071">
        <f t="shared" si="551"/>
        <v>194.58333333333334</v>
      </c>
      <c r="I5071">
        <f t="shared" si="556"/>
        <v>2.4166666666666572</v>
      </c>
    </row>
    <row r="5072" spans="1:9" x14ac:dyDescent="0.25">
      <c r="A5072" s="1">
        <v>45289</v>
      </c>
      <c r="B5072" s="4">
        <v>4.8413000000000004</v>
      </c>
      <c r="C5072" s="4">
        <f t="shared" si="552"/>
        <v>9.1847539657320204E-2</v>
      </c>
      <c r="D5072" s="3">
        <f t="shared" si="554"/>
        <v>12</v>
      </c>
      <c r="E5072">
        <f t="shared" si="555"/>
        <v>12</v>
      </c>
      <c r="F5072">
        <f t="shared" si="553"/>
        <v>2023</v>
      </c>
      <c r="G5072">
        <f t="shared" si="557"/>
        <v>195</v>
      </c>
      <c r="H5072">
        <f t="shared" si="551"/>
        <v>194.5</v>
      </c>
      <c r="I5072">
        <f t="shared" si="556"/>
        <v>0.5</v>
      </c>
    </row>
    <row r="5073" spans="1:9" x14ac:dyDescent="0.25">
      <c r="A5073" s="1">
        <v>45293</v>
      </c>
      <c r="B5073" s="4">
        <v>4.8916000000000004</v>
      </c>
      <c r="C5073" s="4">
        <f t="shared" si="552"/>
        <v>9.196173982744979E-2</v>
      </c>
      <c r="D5073" s="3">
        <f t="shared" si="554"/>
        <v>1</v>
      </c>
      <c r="E5073">
        <f t="shared" si="555"/>
        <v>3</v>
      </c>
      <c r="F5073">
        <f t="shared" si="553"/>
        <v>2024</v>
      </c>
      <c r="G5073">
        <f t="shared" si="557"/>
        <v>202</v>
      </c>
      <c r="H5073">
        <f t="shared" si="551"/>
        <v>194.91666666666666</v>
      </c>
      <c r="I5073">
        <f t="shared" si="556"/>
        <v>7.0833333333333428</v>
      </c>
    </row>
    <row r="5074" spans="1:9" x14ac:dyDescent="0.25">
      <c r="A5074" s="1">
        <v>45294</v>
      </c>
      <c r="B5074" s="4">
        <v>4.9211999999999998</v>
      </c>
      <c r="C5074" s="4">
        <f t="shared" si="552"/>
        <v>9.0888764518001541E-2</v>
      </c>
      <c r="D5074" s="3">
        <f t="shared" si="554"/>
        <v>1</v>
      </c>
      <c r="E5074">
        <f t="shared" si="555"/>
        <v>3</v>
      </c>
      <c r="F5074">
        <f t="shared" si="553"/>
        <v>2024</v>
      </c>
      <c r="G5074">
        <f t="shared" si="557"/>
        <v>211</v>
      </c>
      <c r="H5074">
        <f t="shared" si="551"/>
        <v>196.5</v>
      </c>
      <c r="I5074">
        <f t="shared" si="556"/>
        <v>14.5</v>
      </c>
    </row>
    <row r="5075" spans="1:9" x14ac:dyDescent="0.25">
      <c r="A5075" s="1">
        <v>45295</v>
      </c>
      <c r="B5075" s="4">
        <v>4.9188000000000001</v>
      </c>
      <c r="C5075" s="4">
        <f t="shared" si="552"/>
        <v>8.8689475837607848E-2</v>
      </c>
      <c r="D5075" s="3">
        <f t="shared" si="554"/>
        <v>1</v>
      </c>
      <c r="E5075">
        <f t="shared" si="555"/>
        <v>3</v>
      </c>
      <c r="F5075">
        <f t="shared" si="553"/>
        <v>2024</v>
      </c>
      <c r="G5075">
        <f t="shared" si="557"/>
        <v>209</v>
      </c>
      <c r="H5075">
        <f t="shared" si="551"/>
        <v>197.91666666666666</v>
      </c>
      <c r="I5075">
        <f t="shared" si="556"/>
        <v>11.083333333333343</v>
      </c>
    </row>
    <row r="5076" spans="1:9" x14ac:dyDescent="0.25">
      <c r="A5076" s="1">
        <v>45296</v>
      </c>
      <c r="B5076" s="4">
        <v>4.8898999999999999</v>
      </c>
      <c r="C5076" s="4">
        <f t="shared" si="552"/>
        <v>8.5053629161293054E-2</v>
      </c>
      <c r="D5076" s="3">
        <f t="shared" si="554"/>
        <v>1</v>
      </c>
      <c r="E5076">
        <f t="shared" si="555"/>
        <v>3</v>
      </c>
      <c r="F5076">
        <f t="shared" si="553"/>
        <v>2024</v>
      </c>
      <c r="G5076">
        <f t="shared" si="557"/>
        <v>206</v>
      </c>
      <c r="H5076">
        <f t="shared" ref="H5076:H5139" si="558">AVERAGE(G5065:G5076)</f>
        <v>199.16666666666666</v>
      </c>
      <c r="I5076">
        <f t="shared" si="556"/>
        <v>6.8333333333333428</v>
      </c>
    </row>
    <row r="5077" spans="1:9" x14ac:dyDescent="0.25">
      <c r="A5077" s="1">
        <v>45299</v>
      </c>
      <c r="B5077" s="4">
        <v>4.8849999999999998</v>
      </c>
      <c r="C5077" s="4">
        <f t="shared" si="552"/>
        <v>8.0256167663120215E-2</v>
      </c>
      <c r="D5077" s="3">
        <f t="shared" si="554"/>
        <v>1</v>
      </c>
      <c r="E5077">
        <f t="shared" si="555"/>
        <v>3</v>
      </c>
      <c r="F5077">
        <f t="shared" si="553"/>
        <v>2024</v>
      </c>
      <c r="G5077">
        <f t="shared" si="557"/>
        <v>205</v>
      </c>
      <c r="H5077">
        <f t="shared" si="558"/>
        <v>200.25</v>
      </c>
      <c r="I5077">
        <f t="shared" si="556"/>
        <v>4.75</v>
      </c>
    </row>
    <row r="5078" spans="1:9" x14ac:dyDescent="0.25">
      <c r="A5078" s="1">
        <v>45300</v>
      </c>
      <c r="B5078" s="4">
        <v>4.8936999999999999</v>
      </c>
      <c r="C5078" s="4">
        <f t="shared" si="552"/>
        <v>7.3685704296626658E-2</v>
      </c>
      <c r="D5078" s="3">
        <f t="shared" si="554"/>
        <v>1</v>
      </c>
      <c r="E5078">
        <f t="shared" si="555"/>
        <v>3</v>
      </c>
      <c r="F5078">
        <f t="shared" si="553"/>
        <v>2024</v>
      </c>
      <c r="G5078">
        <f t="shared" si="557"/>
        <v>203</v>
      </c>
      <c r="H5078">
        <f t="shared" si="558"/>
        <v>200.91666666666666</v>
      </c>
      <c r="I5078">
        <f t="shared" si="556"/>
        <v>2.0833333333333428</v>
      </c>
    </row>
    <row r="5079" spans="1:9" x14ac:dyDescent="0.25">
      <c r="A5079" s="1">
        <v>45301</v>
      </c>
      <c r="B5079" s="4">
        <v>4.8901000000000003</v>
      </c>
      <c r="C5079" s="4">
        <f t="shared" si="552"/>
        <v>6.7664696307829536E-2</v>
      </c>
      <c r="D5079" s="3">
        <f t="shared" si="554"/>
        <v>1</v>
      </c>
      <c r="E5079">
        <f t="shared" si="555"/>
        <v>3</v>
      </c>
      <c r="F5079">
        <f t="shared" si="553"/>
        <v>2024</v>
      </c>
      <c r="G5079">
        <f t="shared" si="557"/>
        <v>197</v>
      </c>
      <c r="H5079">
        <f t="shared" si="558"/>
        <v>201.16666666666666</v>
      </c>
      <c r="I5079">
        <f t="shared" si="556"/>
        <v>-4.1666666666666572</v>
      </c>
    </row>
    <row r="5080" spans="1:9" x14ac:dyDescent="0.25">
      <c r="A5080" s="1">
        <v>45302</v>
      </c>
      <c r="B5080" s="4">
        <v>4.8794000000000004</v>
      </c>
      <c r="C5080" s="4">
        <f t="shared" si="552"/>
        <v>6.4960287976946862E-2</v>
      </c>
      <c r="D5080" s="3">
        <f t="shared" si="554"/>
        <v>1</v>
      </c>
      <c r="E5080">
        <f t="shared" si="555"/>
        <v>3</v>
      </c>
      <c r="F5080">
        <f t="shared" si="553"/>
        <v>2024</v>
      </c>
      <c r="G5080">
        <f t="shared" si="557"/>
        <v>194</v>
      </c>
      <c r="H5080">
        <f t="shared" si="558"/>
        <v>201.25</v>
      </c>
      <c r="I5080">
        <f t="shared" si="556"/>
        <v>-7.25</v>
      </c>
    </row>
    <row r="5081" spans="1:9" x14ac:dyDescent="0.25">
      <c r="A5081" s="1">
        <v>45303</v>
      </c>
      <c r="B5081" s="4">
        <v>4.8543000000000003</v>
      </c>
      <c r="C5081" s="4">
        <f t="shared" si="552"/>
        <v>6.3679181267908044E-2</v>
      </c>
      <c r="D5081" s="3">
        <f t="shared" si="554"/>
        <v>1</v>
      </c>
      <c r="E5081">
        <f t="shared" si="555"/>
        <v>3</v>
      </c>
      <c r="F5081">
        <f t="shared" si="553"/>
        <v>2024</v>
      </c>
      <c r="G5081">
        <f t="shared" si="557"/>
        <v>191</v>
      </c>
      <c r="H5081">
        <f t="shared" si="558"/>
        <v>200.91666666666666</v>
      </c>
      <c r="I5081">
        <f t="shared" si="556"/>
        <v>-9.9166666666666572</v>
      </c>
    </row>
    <row r="5082" spans="1:9" x14ac:dyDescent="0.25">
      <c r="A5082" s="1">
        <v>45306</v>
      </c>
      <c r="B5082" s="4">
        <v>4.8765000000000001</v>
      </c>
      <c r="C5082" s="4">
        <f t="shared" si="552"/>
        <v>6.1435615901076809E-2</v>
      </c>
      <c r="D5082" s="3">
        <f t="shared" si="554"/>
        <v>1</v>
      </c>
      <c r="E5082">
        <f t="shared" si="555"/>
        <v>3</v>
      </c>
      <c r="F5082">
        <f t="shared" si="553"/>
        <v>2024</v>
      </c>
      <c r="G5082">
        <f t="shared" si="557"/>
        <v>191</v>
      </c>
      <c r="H5082">
        <f t="shared" si="558"/>
        <v>200.08333333333334</v>
      </c>
      <c r="I5082">
        <f t="shared" si="556"/>
        <v>-9.0833333333333428</v>
      </c>
    </row>
    <row r="5083" spans="1:9" x14ac:dyDescent="0.25">
      <c r="A5083" s="1">
        <v>45307</v>
      </c>
      <c r="B5083" s="4">
        <v>4.9038000000000004</v>
      </c>
      <c r="C5083" s="4">
        <f t="shared" si="552"/>
        <v>5.8770413815647377E-2</v>
      </c>
      <c r="D5083" s="3">
        <f t="shared" si="554"/>
        <v>1</v>
      </c>
      <c r="E5083">
        <f t="shared" si="555"/>
        <v>3</v>
      </c>
      <c r="F5083">
        <f t="shared" si="553"/>
        <v>2024</v>
      </c>
      <c r="G5083">
        <f t="shared" si="557"/>
        <v>186</v>
      </c>
      <c r="H5083">
        <f t="shared" si="558"/>
        <v>199.16666666666666</v>
      </c>
      <c r="I5083">
        <f t="shared" si="556"/>
        <v>-13.166666666666657</v>
      </c>
    </row>
    <row r="5084" spans="1:9" x14ac:dyDescent="0.25">
      <c r="A5084" s="1">
        <v>45308</v>
      </c>
      <c r="B5084" s="4">
        <v>4.9345999999999997</v>
      </c>
      <c r="C5084" s="4">
        <f t="shared" si="552"/>
        <v>5.6780542075403714E-2</v>
      </c>
      <c r="D5084" s="3">
        <f t="shared" si="554"/>
        <v>1</v>
      </c>
      <c r="E5084">
        <f t="shared" si="555"/>
        <v>3</v>
      </c>
      <c r="F5084">
        <f t="shared" si="553"/>
        <v>2024</v>
      </c>
      <c r="G5084">
        <f t="shared" si="557"/>
        <v>187</v>
      </c>
      <c r="H5084">
        <f t="shared" si="558"/>
        <v>198.5</v>
      </c>
      <c r="I5084">
        <f t="shared" si="556"/>
        <v>-11.5</v>
      </c>
    </row>
    <row r="5085" spans="1:9" x14ac:dyDescent="0.25">
      <c r="A5085" s="1">
        <v>45309</v>
      </c>
      <c r="B5085" s="4">
        <v>4.9402999999999997</v>
      </c>
      <c r="C5085" s="4">
        <f t="shared" si="552"/>
        <v>5.3981522665463938E-2</v>
      </c>
      <c r="D5085" s="3">
        <f t="shared" si="554"/>
        <v>1</v>
      </c>
      <c r="E5085">
        <f t="shared" si="555"/>
        <v>3</v>
      </c>
      <c r="F5085">
        <f t="shared" si="553"/>
        <v>2024</v>
      </c>
      <c r="G5085">
        <f t="shared" si="557"/>
        <v>186</v>
      </c>
      <c r="H5085">
        <f t="shared" si="558"/>
        <v>197.16666666666666</v>
      </c>
      <c r="I5085">
        <f t="shared" si="556"/>
        <v>-11.166666666666657</v>
      </c>
    </row>
    <row r="5086" spans="1:9" x14ac:dyDescent="0.25">
      <c r="A5086" s="1">
        <v>45310</v>
      </c>
      <c r="B5086" s="4">
        <v>4.9222999999999999</v>
      </c>
      <c r="C5086" s="4">
        <f t="shared" si="552"/>
        <v>5.098244387793615E-2</v>
      </c>
      <c r="D5086" s="3">
        <f t="shared" si="554"/>
        <v>1</v>
      </c>
      <c r="E5086">
        <f t="shared" si="555"/>
        <v>3</v>
      </c>
      <c r="F5086">
        <f t="shared" si="553"/>
        <v>2024</v>
      </c>
      <c r="G5086">
        <f t="shared" si="557"/>
        <v>190</v>
      </c>
      <c r="H5086">
        <f t="shared" si="558"/>
        <v>195.41666666666666</v>
      </c>
      <c r="I5086">
        <f t="shared" si="556"/>
        <v>-5.4166666666666572</v>
      </c>
    </row>
    <row r="5087" spans="1:9" x14ac:dyDescent="0.25">
      <c r="A5087" s="1">
        <v>45313</v>
      </c>
      <c r="B5087" s="4">
        <v>4.9489999999999998</v>
      </c>
      <c r="C5087" s="4">
        <f t="shared" si="552"/>
        <v>4.7979693935840152E-2</v>
      </c>
      <c r="D5087" s="3">
        <f t="shared" si="554"/>
        <v>1</v>
      </c>
      <c r="E5087">
        <f t="shared" si="555"/>
        <v>3</v>
      </c>
      <c r="F5087">
        <f t="shared" si="553"/>
        <v>2024</v>
      </c>
      <c r="G5087">
        <f t="shared" si="557"/>
        <v>201</v>
      </c>
      <c r="H5087">
        <f t="shared" si="558"/>
        <v>194.75</v>
      </c>
      <c r="I5087">
        <f t="shared" si="556"/>
        <v>6.25</v>
      </c>
    </row>
    <row r="5088" spans="1:9" x14ac:dyDescent="0.25">
      <c r="A5088" s="1">
        <v>45314</v>
      </c>
      <c r="B5088" s="4">
        <v>4.9714999999999998</v>
      </c>
      <c r="C5088" s="4">
        <f t="shared" si="552"/>
        <v>4.671017813512586E-2</v>
      </c>
      <c r="D5088" s="3">
        <f t="shared" si="554"/>
        <v>1</v>
      </c>
      <c r="E5088">
        <f t="shared" si="555"/>
        <v>3</v>
      </c>
      <c r="F5088">
        <f t="shared" si="553"/>
        <v>2024</v>
      </c>
      <c r="G5088">
        <f t="shared" si="557"/>
        <v>205</v>
      </c>
      <c r="H5088">
        <f t="shared" si="558"/>
        <v>194.66666666666666</v>
      </c>
      <c r="I5088">
        <f t="shared" si="556"/>
        <v>10.333333333333343</v>
      </c>
    </row>
    <row r="5089" spans="1:9" x14ac:dyDescent="0.25">
      <c r="A5089" s="1">
        <v>45315</v>
      </c>
      <c r="B5089" s="4">
        <v>4.9192</v>
      </c>
      <c r="C5089" s="4">
        <f t="shared" si="552"/>
        <v>4.5085392790571548E-2</v>
      </c>
      <c r="D5089" s="3">
        <f t="shared" si="554"/>
        <v>1</v>
      </c>
      <c r="E5089">
        <f t="shared" si="555"/>
        <v>3</v>
      </c>
      <c r="F5089">
        <f t="shared" si="553"/>
        <v>2024</v>
      </c>
      <c r="G5089">
        <f t="shared" si="557"/>
        <v>201</v>
      </c>
      <c r="H5089">
        <f t="shared" si="558"/>
        <v>194.33333333333334</v>
      </c>
      <c r="I5089">
        <f t="shared" si="556"/>
        <v>6.6666666666666572</v>
      </c>
    </row>
    <row r="5090" spans="1:9" x14ac:dyDescent="0.25">
      <c r="A5090" s="1">
        <v>45316</v>
      </c>
      <c r="B5090" s="4">
        <v>4.9231999999999996</v>
      </c>
      <c r="C5090" s="4">
        <f t="shared" si="552"/>
        <v>4.3667887682737903E-2</v>
      </c>
      <c r="D5090" s="3">
        <f t="shared" si="554"/>
        <v>1</v>
      </c>
      <c r="E5090">
        <f t="shared" si="555"/>
        <v>3</v>
      </c>
      <c r="F5090">
        <f t="shared" si="553"/>
        <v>2024</v>
      </c>
      <c r="G5090">
        <f t="shared" si="557"/>
        <v>202</v>
      </c>
      <c r="H5090">
        <f t="shared" si="558"/>
        <v>194.25</v>
      </c>
      <c r="I5090">
        <f t="shared" si="556"/>
        <v>7.75</v>
      </c>
    </row>
    <row r="5091" spans="1:9" x14ac:dyDescent="0.25">
      <c r="A5091" s="1">
        <v>45317</v>
      </c>
      <c r="B5091" s="4">
        <v>4.9124999999999996</v>
      </c>
      <c r="C5091" s="4">
        <f t="shared" si="552"/>
        <v>4.1851664650609216E-2</v>
      </c>
      <c r="D5091" s="3">
        <f t="shared" si="554"/>
        <v>1</v>
      </c>
      <c r="E5091">
        <f t="shared" si="555"/>
        <v>3</v>
      </c>
      <c r="F5091">
        <f t="shared" si="553"/>
        <v>2024</v>
      </c>
      <c r="G5091">
        <f t="shared" si="557"/>
        <v>201</v>
      </c>
      <c r="H5091">
        <f t="shared" si="558"/>
        <v>194.58333333333334</v>
      </c>
      <c r="I5091">
        <f t="shared" si="556"/>
        <v>6.4166666666666572</v>
      </c>
    </row>
    <row r="5092" spans="1:9" x14ac:dyDescent="0.25">
      <c r="A5092" s="1">
        <v>45320</v>
      </c>
      <c r="B5092" s="4">
        <v>4.9225000000000003</v>
      </c>
      <c r="C5092" s="4">
        <f t="shared" si="552"/>
        <v>4.1565894428059358E-2</v>
      </c>
      <c r="D5092" s="3">
        <f t="shared" si="554"/>
        <v>1</v>
      </c>
      <c r="E5092">
        <f t="shared" si="555"/>
        <v>3</v>
      </c>
      <c r="F5092">
        <f t="shared" si="553"/>
        <v>2024</v>
      </c>
      <c r="G5092">
        <f t="shared" si="557"/>
        <v>202</v>
      </c>
      <c r="H5092">
        <f t="shared" si="558"/>
        <v>195.25</v>
      </c>
      <c r="I5092">
        <f t="shared" si="556"/>
        <v>6.75</v>
      </c>
    </row>
    <row r="5093" spans="1:9" x14ac:dyDescent="0.25">
      <c r="A5093" s="1">
        <v>45321</v>
      </c>
      <c r="B5093" s="4">
        <v>4.9638</v>
      </c>
      <c r="C5093" s="4">
        <f t="shared" si="552"/>
        <v>4.0191619070352916E-2</v>
      </c>
      <c r="D5093" s="3">
        <f t="shared" si="554"/>
        <v>1</v>
      </c>
      <c r="E5093">
        <f t="shared" si="555"/>
        <v>3</v>
      </c>
      <c r="F5093">
        <f t="shared" si="553"/>
        <v>2024</v>
      </c>
      <c r="G5093">
        <f t="shared" si="557"/>
        <v>205</v>
      </c>
      <c r="H5093">
        <f t="shared" si="558"/>
        <v>196.41666666666666</v>
      </c>
      <c r="I5093">
        <f t="shared" si="556"/>
        <v>8.5833333333333428</v>
      </c>
    </row>
    <row r="5094" spans="1:9" x14ac:dyDescent="0.25">
      <c r="A5094" s="1">
        <v>45322</v>
      </c>
      <c r="B5094" s="4">
        <v>4.9535</v>
      </c>
      <c r="C5094" s="4">
        <f t="shared" si="552"/>
        <v>3.5729585615305037E-2</v>
      </c>
      <c r="D5094" s="3">
        <f t="shared" si="554"/>
        <v>1</v>
      </c>
      <c r="E5094">
        <f t="shared" si="555"/>
        <v>3</v>
      </c>
      <c r="F5094">
        <f t="shared" si="553"/>
        <v>2024</v>
      </c>
      <c r="G5094">
        <f t="shared" si="557"/>
        <v>230</v>
      </c>
      <c r="H5094">
        <f t="shared" si="558"/>
        <v>199.66666666666666</v>
      </c>
      <c r="I5094">
        <f t="shared" si="556"/>
        <v>30.333333333333343</v>
      </c>
    </row>
    <row r="5095" spans="1:9" x14ac:dyDescent="0.25">
      <c r="A5095" s="1">
        <v>45323</v>
      </c>
      <c r="B5095" s="4">
        <v>4.9349999999999996</v>
      </c>
      <c r="C5095" s="4">
        <f t="shared" si="552"/>
        <v>3.2781040051966859E-2</v>
      </c>
      <c r="D5095" s="3">
        <f t="shared" si="554"/>
        <v>2</v>
      </c>
      <c r="E5095">
        <f t="shared" si="555"/>
        <v>3</v>
      </c>
      <c r="F5095">
        <f t="shared" si="553"/>
        <v>2024</v>
      </c>
      <c r="G5095">
        <f t="shared" si="557"/>
        <v>225</v>
      </c>
      <c r="H5095">
        <f t="shared" si="558"/>
        <v>202.91666666666666</v>
      </c>
      <c r="I5095">
        <f t="shared" si="556"/>
        <v>22.083333333333343</v>
      </c>
    </row>
    <row r="5096" spans="1:9" x14ac:dyDescent="0.25">
      <c r="A5096" s="1">
        <v>45324</v>
      </c>
      <c r="B5096" s="4">
        <v>4.9470999999999998</v>
      </c>
      <c r="C5096" s="4">
        <f t="shared" si="552"/>
        <v>3.3227234114332399E-2</v>
      </c>
      <c r="D5096" s="3">
        <f t="shared" si="554"/>
        <v>2</v>
      </c>
      <c r="E5096">
        <f t="shared" si="555"/>
        <v>3</v>
      </c>
      <c r="F5096">
        <f t="shared" si="553"/>
        <v>2024</v>
      </c>
      <c r="G5096">
        <f t="shared" si="557"/>
        <v>220</v>
      </c>
      <c r="H5096">
        <f t="shared" si="558"/>
        <v>205.66666666666666</v>
      </c>
      <c r="I5096">
        <f t="shared" si="556"/>
        <v>14.333333333333343</v>
      </c>
    </row>
    <row r="5097" spans="1:9" x14ac:dyDescent="0.25">
      <c r="A5097" s="1">
        <v>45327</v>
      </c>
      <c r="B5097" s="4">
        <v>5.0053000000000001</v>
      </c>
      <c r="C5097" s="4">
        <f t="shared" si="552"/>
        <v>3.5623389241932098E-2</v>
      </c>
      <c r="D5097" s="3">
        <f t="shared" si="554"/>
        <v>2</v>
      </c>
      <c r="E5097">
        <f t="shared" si="555"/>
        <v>3</v>
      </c>
      <c r="F5097">
        <f t="shared" si="553"/>
        <v>2024</v>
      </c>
      <c r="G5097">
        <f t="shared" si="557"/>
        <v>216</v>
      </c>
      <c r="H5097">
        <f t="shared" si="558"/>
        <v>208.16666666666666</v>
      </c>
      <c r="I5097">
        <f t="shared" si="556"/>
        <v>7.8333333333333428</v>
      </c>
    </row>
    <row r="5098" spans="1:9" x14ac:dyDescent="0.25">
      <c r="A5098" s="1">
        <v>45328</v>
      </c>
      <c r="B5098" s="4">
        <v>4.9687000000000001</v>
      </c>
      <c r="C5098" s="4">
        <f t="shared" si="552"/>
        <v>3.6176368040180068E-2</v>
      </c>
      <c r="D5098" s="3">
        <f t="shared" si="554"/>
        <v>2</v>
      </c>
      <c r="E5098">
        <f t="shared" si="555"/>
        <v>3</v>
      </c>
      <c r="F5098">
        <f t="shared" si="553"/>
        <v>2024</v>
      </c>
      <c r="G5098">
        <f t="shared" si="557"/>
        <v>215</v>
      </c>
      <c r="H5098">
        <f t="shared" si="558"/>
        <v>210.25</v>
      </c>
      <c r="I5098">
        <f t="shared" si="556"/>
        <v>4.75</v>
      </c>
    </row>
    <row r="5099" spans="1:9" x14ac:dyDescent="0.25">
      <c r="A5099" s="1">
        <v>45329</v>
      </c>
      <c r="B5099" s="4">
        <v>4.9607999999999999</v>
      </c>
      <c r="C5099" s="4">
        <f t="shared" si="552"/>
        <v>3.6708764551550109E-2</v>
      </c>
      <c r="D5099" s="3">
        <f t="shared" si="554"/>
        <v>2</v>
      </c>
      <c r="E5099">
        <f t="shared" si="555"/>
        <v>3</v>
      </c>
      <c r="F5099">
        <f t="shared" si="553"/>
        <v>2024</v>
      </c>
      <c r="G5099">
        <f t="shared" si="557"/>
        <v>212</v>
      </c>
      <c r="H5099">
        <f t="shared" si="558"/>
        <v>211.16666666666666</v>
      </c>
      <c r="I5099">
        <f t="shared" si="556"/>
        <v>0.83333333333334281</v>
      </c>
    </row>
    <row r="5100" spans="1:9" x14ac:dyDescent="0.25">
      <c r="A5100" s="1">
        <v>45330</v>
      </c>
      <c r="B5100" s="4">
        <v>4.9804000000000004</v>
      </c>
      <c r="C5100" s="4">
        <f t="shared" si="552"/>
        <v>3.7817003234138218E-2</v>
      </c>
      <c r="D5100" s="3">
        <f t="shared" si="554"/>
        <v>2</v>
      </c>
      <c r="E5100">
        <f t="shared" si="555"/>
        <v>3</v>
      </c>
      <c r="F5100">
        <f t="shared" si="553"/>
        <v>2024</v>
      </c>
      <c r="G5100">
        <f t="shared" si="557"/>
        <v>211</v>
      </c>
      <c r="H5100">
        <f t="shared" si="558"/>
        <v>211.66666666666666</v>
      </c>
      <c r="I5100">
        <f t="shared" si="556"/>
        <v>-0.66666666666665719</v>
      </c>
    </row>
    <row r="5101" spans="1:9" x14ac:dyDescent="0.25">
      <c r="A5101" s="1">
        <v>45331</v>
      </c>
      <c r="B5101" s="4">
        <v>4.9717000000000002</v>
      </c>
      <c r="C5101" s="4">
        <f t="shared" si="552"/>
        <v>3.8601756549940761E-2</v>
      </c>
      <c r="D5101" s="3">
        <f t="shared" si="554"/>
        <v>2</v>
      </c>
      <c r="E5101">
        <f t="shared" si="555"/>
        <v>3</v>
      </c>
      <c r="F5101">
        <f t="shared" si="553"/>
        <v>2024</v>
      </c>
      <c r="G5101">
        <f t="shared" si="557"/>
        <v>211</v>
      </c>
      <c r="H5101">
        <f t="shared" si="558"/>
        <v>212.5</v>
      </c>
      <c r="I5101">
        <f t="shared" si="556"/>
        <v>-1.5</v>
      </c>
    </row>
    <row r="5102" spans="1:9" x14ac:dyDescent="0.25">
      <c r="A5102" s="1">
        <v>45336</v>
      </c>
      <c r="B5102" s="4">
        <v>4.9722999999999997</v>
      </c>
      <c r="C5102" s="4">
        <f t="shared" si="552"/>
        <v>3.9355056054397167E-2</v>
      </c>
      <c r="D5102" s="3">
        <f t="shared" si="554"/>
        <v>2</v>
      </c>
      <c r="E5102">
        <f t="shared" si="555"/>
        <v>3</v>
      </c>
      <c r="F5102">
        <f t="shared" si="553"/>
        <v>2024</v>
      </c>
      <c r="G5102">
        <f t="shared" si="557"/>
        <v>209</v>
      </c>
      <c r="H5102">
        <f t="shared" si="558"/>
        <v>213.08333333333334</v>
      </c>
      <c r="I5102">
        <f t="shared" si="556"/>
        <v>-4.0833333333333428</v>
      </c>
    </row>
    <row r="5103" spans="1:9" x14ac:dyDescent="0.25">
      <c r="A5103" s="1">
        <v>45337</v>
      </c>
      <c r="B5103" s="4">
        <v>4.9710000000000001</v>
      </c>
      <c r="C5103" s="4">
        <f t="shared" si="552"/>
        <v>3.9696196972887718E-2</v>
      </c>
      <c r="D5103" s="3">
        <f t="shared" si="554"/>
        <v>2</v>
      </c>
      <c r="E5103">
        <f t="shared" si="555"/>
        <v>3</v>
      </c>
      <c r="F5103">
        <f t="shared" si="553"/>
        <v>2024</v>
      </c>
      <c r="G5103">
        <f t="shared" si="557"/>
        <v>208</v>
      </c>
      <c r="H5103">
        <f t="shared" si="558"/>
        <v>213.66666666666666</v>
      </c>
      <c r="I5103">
        <f t="shared" si="556"/>
        <v>-5.6666666666666572</v>
      </c>
    </row>
    <row r="5104" spans="1:9" x14ac:dyDescent="0.25">
      <c r="A5104" s="1">
        <v>45338</v>
      </c>
      <c r="B5104" s="4">
        <v>4.9760999999999997</v>
      </c>
      <c r="C5104" s="4">
        <f t="shared" si="552"/>
        <v>3.98667446087888E-2</v>
      </c>
      <c r="D5104" s="3">
        <f t="shared" si="554"/>
        <v>2</v>
      </c>
      <c r="E5104">
        <f t="shared" si="555"/>
        <v>3</v>
      </c>
      <c r="F5104">
        <f t="shared" si="553"/>
        <v>2024</v>
      </c>
      <c r="G5104">
        <f t="shared" si="557"/>
        <v>208</v>
      </c>
      <c r="H5104">
        <f t="shared" si="558"/>
        <v>214.16666666666666</v>
      </c>
      <c r="I5104">
        <f t="shared" si="556"/>
        <v>-6.1666666666666572</v>
      </c>
    </row>
    <row r="5105" spans="1:9" x14ac:dyDescent="0.25">
      <c r="A5105" s="1">
        <v>45341</v>
      </c>
      <c r="B5105" s="4">
        <v>4.9584999999999999</v>
      </c>
      <c r="C5105" s="4">
        <f t="shared" si="552"/>
        <v>4.0071580983252912E-2</v>
      </c>
      <c r="D5105" s="3">
        <f t="shared" si="554"/>
        <v>2</v>
      </c>
      <c r="E5105">
        <f t="shared" si="555"/>
        <v>3</v>
      </c>
      <c r="F5105">
        <f t="shared" si="553"/>
        <v>2024</v>
      </c>
      <c r="G5105">
        <f t="shared" si="557"/>
        <v>208</v>
      </c>
      <c r="H5105">
        <f t="shared" si="558"/>
        <v>214.41666666666666</v>
      </c>
      <c r="I5105">
        <f t="shared" si="556"/>
        <v>-6.4166666666666572</v>
      </c>
    </row>
    <row r="5106" spans="1:9" x14ac:dyDescent="0.25">
      <c r="A5106" s="1">
        <v>45342</v>
      </c>
      <c r="B5106" s="4">
        <v>4.9408000000000003</v>
      </c>
      <c r="C5106" s="4">
        <f t="shared" si="552"/>
        <v>3.9811586463658788E-2</v>
      </c>
      <c r="D5106" s="3">
        <f t="shared" si="554"/>
        <v>2</v>
      </c>
      <c r="E5106">
        <f t="shared" si="555"/>
        <v>3</v>
      </c>
      <c r="F5106">
        <f t="shared" si="553"/>
        <v>2024</v>
      </c>
      <c r="G5106">
        <f t="shared" si="557"/>
        <v>207</v>
      </c>
      <c r="H5106">
        <f t="shared" si="558"/>
        <v>212.5</v>
      </c>
      <c r="I5106">
        <f t="shared" si="556"/>
        <v>-5.5</v>
      </c>
    </row>
    <row r="5107" spans="1:9" x14ac:dyDescent="0.25">
      <c r="A5107" s="1">
        <v>45343</v>
      </c>
      <c r="B5107" s="4">
        <v>4.9302999999999999</v>
      </c>
      <c r="C5107" s="4">
        <f t="shared" ref="C5107:C5170" si="559">_xlfn.STDEV.P(B5046:B5107)</f>
        <v>3.9580318372865533E-2</v>
      </c>
      <c r="D5107" s="3">
        <f t="shared" si="554"/>
        <v>2</v>
      </c>
      <c r="E5107">
        <f t="shared" si="555"/>
        <v>3</v>
      </c>
      <c r="F5107">
        <f t="shared" si="553"/>
        <v>2024</v>
      </c>
      <c r="G5107">
        <f t="shared" si="557"/>
        <v>205</v>
      </c>
      <c r="H5107">
        <f t="shared" si="558"/>
        <v>210.83333333333334</v>
      </c>
      <c r="I5107">
        <f t="shared" si="556"/>
        <v>-5.8333333333333428</v>
      </c>
    </row>
    <row r="5108" spans="1:9" x14ac:dyDescent="0.25">
      <c r="A5108" s="1">
        <v>45344</v>
      </c>
      <c r="B5108" s="4">
        <v>4.9419000000000004</v>
      </c>
      <c r="C5108" s="4">
        <f t="shared" si="559"/>
        <v>3.9611238176890474E-2</v>
      </c>
      <c r="D5108" s="3">
        <f t="shared" si="554"/>
        <v>2</v>
      </c>
      <c r="E5108">
        <f t="shared" si="555"/>
        <v>3</v>
      </c>
      <c r="F5108">
        <f t="shared" si="553"/>
        <v>2024</v>
      </c>
      <c r="G5108">
        <f t="shared" si="557"/>
        <v>205</v>
      </c>
      <c r="H5108">
        <f t="shared" si="558"/>
        <v>209.58333333333334</v>
      </c>
      <c r="I5108">
        <f t="shared" si="556"/>
        <v>-4.5833333333333428</v>
      </c>
    </row>
    <row r="5109" spans="1:9" x14ac:dyDescent="0.25">
      <c r="A5109" s="1">
        <v>45345</v>
      </c>
      <c r="B5109" s="4">
        <v>4.9851000000000001</v>
      </c>
      <c r="C5109" s="4">
        <f t="shared" si="559"/>
        <v>4.0365538826650962E-2</v>
      </c>
      <c r="D5109" s="3">
        <f t="shared" si="554"/>
        <v>2</v>
      </c>
      <c r="E5109">
        <f t="shared" si="555"/>
        <v>3</v>
      </c>
      <c r="F5109">
        <f t="shared" si="553"/>
        <v>2024</v>
      </c>
      <c r="G5109">
        <f t="shared" si="557"/>
        <v>205</v>
      </c>
      <c r="H5109">
        <f t="shared" si="558"/>
        <v>208.66666666666666</v>
      </c>
      <c r="I5109">
        <f t="shared" si="556"/>
        <v>-3.6666666666666572</v>
      </c>
    </row>
    <row r="5110" spans="1:9" x14ac:dyDescent="0.25">
      <c r="A5110" s="1">
        <v>45348</v>
      </c>
      <c r="B5110" s="4">
        <v>4.9819000000000004</v>
      </c>
      <c r="C5110" s="4">
        <f t="shared" si="559"/>
        <v>4.0969295023901266E-2</v>
      </c>
      <c r="D5110" s="3">
        <f t="shared" si="554"/>
        <v>2</v>
      </c>
      <c r="E5110">
        <f t="shared" si="555"/>
        <v>3</v>
      </c>
      <c r="F5110">
        <f t="shared" si="553"/>
        <v>2024</v>
      </c>
      <c r="G5110">
        <f t="shared" si="557"/>
        <v>203</v>
      </c>
      <c r="H5110">
        <f t="shared" si="558"/>
        <v>207.66666666666666</v>
      </c>
      <c r="I5110">
        <f t="shared" si="556"/>
        <v>-4.6666666666666572</v>
      </c>
    </row>
    <row r="5111" spans="1:9" x14ac:dyDescent="0.25">
      <c r="A5111" s="1">
        <v>45349</v>
      </c>
      <c r="B5111" s="4">
        <v>4.9574999999999996</v>
      </c>
      <c r="C5111" s="4">
        <f t="shared" si="559"/>
        <v>4.1088109337473755E-2</v>
      </c>
      <c r="D5111" s="3">
        <f t="shared" si="554"/>
        <v>2</v>
      </c>
      <c r="E5111">
        <f t="shared" si="555"/>
        <v>3</v>
      </c>
      <c r="F5111">
        <f t="shared" si="553"/>
        <v>2024</v>
      </c>
      <c r="G5111">
        <f t="shared" si="557"/>
        <v>202</v>
      </c>
      <c r="H5111">
        <f t="shared" si="558"/>
        <v>206.83333333333334</v>
      </c>
      <c r="I5111">
        <f t="shared" si="556"/>
        <v>-4.8333333333333428</v>
      </c>
    </row>
    <row r="5112" spans="1:9" x14ac:dyDescent="0.25">
      <c r="A5112" s="1">
        <v>45350</v>
      </c>
      <c r="B5112" s="4">
        <v>4.9557000000000002</v>
      </c>
      <c r="C5112" s="4">
        <f t="shared" si="559"/>
        <v>4.1052445486682569E-2</v>
      </c>
      <c r="D5112" s="3">
        <f t="shared" si="554"/>
        <v>2</v>
      </c>
      <c r="E5112">
        <f t="shared" si="555"/>
        <v>3</v>
      </c>
      <c r="F5112">
        <f t="shared" si="553"/>
        <v>2024</v>
      </c>
      <c r="G5112">
        <f t="shared" si="557"/>
        <v>208</v>
      </c>
      <c r="H5112">
        <f t="shared" si="558"/>
        <v>206.58333333333334</v>
      </c>
      <c r="I5112">
        <f t="shared" si="556"/>
        <v>1.4166666666666572</v>
      </c>
    </row>
    <row r="5113" spans="1:9" x14ac:dyDescent="0.25">
      <c r="A5113" s="1">
        <v>45351</v>
      </c>
      <c r="B5113" s="4">
        <v>4.9832999999999998</v>
      </c>
      <c r="C5113" s="4">
        <f t="shared" si="559"/>
        <v>4.15620588668663E-2</v>
      </c>
      <c r="D5113" s="3">
        <f t="shared" si="554"/>
        <v>2</v>
      </c>
      <c r="E5113">
        <f t="shared" si="555"/>
        <v>3</v>
      </c>
      <c r="F5113">
        <f t="shared" si="553"/>
        <v>2024</v>
      </c>
      <c r="G5113">
        <f t="shared" si="557"/>
        <v>208</v>
      </c>
      <c r="H5113">
        <f t="shared" si="558"/>
        <v>206.33333333333334</v>
      </c>
      <c r="I5113">
        <f t="shared" si="556"/>
        <v>1.6666666666666572</v>
      </c>
    </row>
    <row r="5114" spans="1:9" x14ac:dyDescent="0.25">
      <c r="A5114" s="1">
        <v>45352</v>
      </c>
      <c r="B5114" s="4">
        <v>4.9596</v>
      </c>
      <c r="C5114" s="4">
        <f t="shared" si="559"/>
        <v>4.177504457969846E-2</v>
      </c>
      <c r="D5114" s="3">
        <f t="shared" si="554"/>
        <v>3</v>
      </c>
      <c r="E5114">
        <f t="shared" si="555"/>
        <v>3</v>
      </c>
      <c r="F5114">
        <f t="shared" si="553"/>
        <v>2024</v>
      </c>
      <c r="G5114">
        <f t="shared" si="557"/>
        <v>207</v>
      </c>
      <c r="H5114">
        <f t="shared" si="558"/>
        <v>206.16666666666666</v>
      </c>
      <c r="I5114">
        <f t="shared" si="556"/>
        <v>0.83333333333334281</v>
      </c>
    </row>
    <row r="5115" spans="1:9" x14ac:dyDescent="0.25">
      <c r="A5115" s="1">
        <v>45355</v>
      </c>
      <c r="B5115" s="4">
        <v>4.9474999999999998</v>
      </c>
      <c r="C5115" s="4">
        <f t="shared" si="559"/>
        <v>4.1864402412862108E-2</v>
      </c>
      <c r="D5115" s="3">
        <f t="shared" si="554"/>
        <v>3</v>
      </c>
      <c r="E5115">
        <f t="shared" si="555"/>
        <v>3</v>
      </c>
      <c r="F5115">
        <f t="shared" si="553"/>
        <v>2024</v>
      </c>
      <c r="G5115">
        <f t="shared" si="557"/>
        <v>208</v>
      </c>
      <c r="H5115">
        <f t="shared" si="558"/>
        <v>206.16666666666666</v>
      </c>
      <c r="I5115">
        <f t="shared" si="556"/>
        <v>1.8333333333333428</v>
      </c>
    </row>
    <row r="5116" spans="1:9" x14ac:dyDescent="0.25">
      <c r="A5116" s="1">
        <v>45356</v>
      </c>
      <c r="B5116" s="4">
        <v>4.9488000000000003</v>
      </c>
      <c r="C5116" s="4">
        <f t="shared" si="559"/>
        <v>4.1914217715736536E-2</v>
      </c>
      <c r="D5116" s="3">
        <f t="shared" si="554"/>
        <v>3</v>
      </c>
      <c r="E5116">
        <f t="shared" si="555"/>
        <v>3</v>
      </c>
      <c r="F5116">
        <f t="shared" si="553"/>
        <v>2024</v>
      </c>
      <c r="G5116">
        <f t="shared" si="557"/>
        <v>213</v>
      </c>
      <c r="H5116">
        <f t="shared" si="558"/>
        <v>206.58333333333334</v>
      </c>
      <c r="I5116">
        <f t="shared" si="556"/>
        <v>6.4166666666666572</v>
      </c>
    </row>
    <row r="5117" spans="1:9" x14ac:dyDescent="0.25">
      <c r="A5117" s="1">
        <v>45357</v>
      </c>
      <c r="B5117" s="4">
        <v>4.9398</v>
      </c>
      <c r="C5117" s="4">
        <f t="shared" si="559"/>
        <v>4.1818251551818786E-2</v>
      </c>
      <c r="D5117" s="3">
        <f t="shared" si="554"/>
        <v>3</v>
      </c>
      <c r="E5117">
        <f t="shared" si="555"/>
        <v>3</v>
      </c>
      <c r="F5117">
        <f t="shared" si="553"/>
        <v>2024</v>
      </c>
      <c r="G5117">
        <f t="shared" si="557"/>
        <v>213</v>
      </c>
      <c r="H5117">
        <f t="shared" si="558"/>
        <v>207</v>
      </c>
      <c r="I5117">
        <f t="shared" si="556"/>
        <v>6</v>
      </c>
    </row>
    <row r="5118" spans="1:9" x14ac:dyDescent="0.25">
      <c r="A5118" s="1">
        <v>45358</v>
      </c>
      <c r="B5118" s="4">
        <v>4.9363999999999999</v>
      </c>
      <c r="C5118" s="4">
        <f t="shared" si="559"/>
        <v>4.1736874475060158E-2</v>
      </c>
      <c r="D5118" s="3">
        <f t="shared" si="554"/>
        <v>3</v>
      </c>
      <c r="E5118">
        <f t="shared" si="555"/>
        <v>3</v>
      </c>
      <c r="F5118">
        <f t="shared" si="553"/>
        <v>2024</v>
      </c>
      <c r="G5118">
        <f t="shared" si="557"/>
        <v>215</v>
      </c>
      <c r="H5118">
        <f t="shared" si="558"/>
        <v>207.66666666666666</v>
      </c>
      <c r="I5118">
        <f t="shared" si="556"/>
        <v>7.3333333333333428</v>
      </c>
    </row>
    <row r="5119" spans="1:9" x14ac:dyDescent="0.25">
      <c r="A5119" s="1">
        <v>45359</v>
      </c>
      <c r="B5119" s="4">
        <v>4.9751000000000003</v>
      </c>
      <c r="C5119" s="4">
        <f t="shared" si="559"/>
        <v>4.1984234938255989E-2</v>
      </c>
      <c r="D5119" s="3">
        <f t="shared" si="554"/>
        <v>3</v>
      </c>
      <c r="E5119">
        <f t="shared" si="555"/>
        <v>3</v>
      </c>
      <c r="F5119">
        <f t="shared" si="553"/>
        <v>2024</v>
      </c>
      <c r="G5119">
        <f t="shared" si="557"/>
        <v>214</v>
      </c>
      <c r="H5119">
        <f t="shared" si="558"/>
        <v>208.41666666666666</v>
      </c>
      <c r="I5119">
        <f t="shared" si="556"/>
        <v>5.5833333333333428</v>
      </c>
    </row>
    <row r="5120" spans="1:9" x14ac:dyDescent="0.25">
      <c r="A5120" s="1">
        <v>45362</v>
      </c>
      <c r="B5120" s="4">
        <v>4.9776999999999996</v>
      </c>
      <c r="C5120" s="4">
        <f t="shared" si="559"/>
        <v>4.242444692238348E-2</v>
      </c>
      <c r="D5120" s="3">
        <f t="shared" si="554"/>
        <v>3</v>
      </c>
      <c r="E5120">
        <f t="shared" si="555"/>
        <v>3</v>
      </c>
      <c r="F5120">
        <f t="shared" si="553"/>
        <v>2024</v>
      </c>
      <c r="G5120">
        <f t="shared" si="557"/>
        <v>213</v>
      </c>
      <c r="H5120">
        <f t="shared" si="558"/>
        <v>209.08333333333334</v>
      </c>
      <c r="I5120">
        <f t="shared" si="556"/>
        <v>3.9166666666666572</v>
      </c>
    </row>
    <row r="5121" spans="1:9" x14ac:dyDescent="0.25">
      <c r="A5121" s="1">
        <v>45363</v>
      </c>
      <c r="B5121" s="4">
        <v>4.9813000000000001</v>
      </c>
      <c r="C5121" s="4">
        <f t="shared" si="559"/>
        <v>4.2899802798204878E-2</v>
      </c>
      <c r="D5121" s="3">
        <f t="shared" si="554"/>
        <v>3</v>
      </c>
      <c r="E5121">
        <f t="shared" si="555"/>
        <v>3</v>
      </c>
      <c r="F5121">
        <f t="shared" si="553"/>
        <v>2024</v>
      </c>
      <c r="G5121">
        <f t="shared" si="557"/>
        <v>210</v>
      </c>
      <c r="H5121">
        <f t="shared" si="558"/>
        <v>209.5</v>
      </c>
      <c r="I5121">
        <f t="shared" si="556"/>
        <v>0.5</v>
      </c>
    </row>
    <row r="5122" spans="1:9" x14ac:dyDescent="0.25">
      <c r="A5122" s="1">
        <v>45364</v>
      </c>
      <c r="B5122" s="4">
        <v>4.9802999999999997</v>
      </c>
      <c r="C5122" s="4">
        <f t="shared" si="559"/>
        <v>4.3321199417128357E-2</v>
      </c>
      <c r="D5122" s="3">
        <f t="shared" si="554"/>
        <v>3</v>
      </c>
      <c r="E5122">
        <f t="shared" si="555"/>
        <v>3</v>
      </c>
      <c r="F5122">
        <f t="shared" ref="F5122:F5185" si="560">YEAR(A5122)</f>
        <v>2024</v>
      </c>
      <c r="G5122">
        <f t="shared" si="557"/>
        <v>208</v>
      </c>
      <c r="H5122">
        <f t="shared" si="558"/>
        <v>209.91666666666666</v>
      </c>
      <c r="I5122">
        <f t="shared" si="556"/>
        <v>-1.9166666666666572</v>
      </c>
    </row>
    <row r="5123" spans="1:9" x14ac:dyDescent="0.25">
      <c r="A5123" s="1">
        <v>45365</v>
      </c>
      <c r="B5123" s="4">
        <v>4.9767999999999999</v>
      </c>
      <c r="C5123" s="4">
        <f t="shared" si="559"/>
        <v>4.358274358621262E-2</v>
      </c>
      <c r="D5123" s="3">
        <f t="shared" ref="D5123:D5186" si="561">MONTH(A5123)</f>
        <v>3</v>
      </c>
      <c r="E5123">
        <f t="shared" ref="E5123:E5186" si="562">IF(D5123&lt;4,3,IF(D5123&lt;7,6,IF(D5123&lt;10,9,12)))</f>
        <v>3</v>
      </c>
      <c r="F5123">
        <f t="shared" si="560"/>
        <v>2024</v>
      </c>
      <c r="G5123">
        <f t="shared" si="557"/>
        <v>205</v>
      </c>
      <c r="H5123">
        <f t="shared" si="558"/>
        <v>210.16666666666666</v>
      </c>
      <c r="I5123">
        <f t="shared" ref="I5123:I5186" si="563">G5123-H5123</f>
        <v>-5.1666666666666572</v>
      </c>
    </row>
    <row r="5124" spans="1:9" x14ac:dyDescent="0.25">
      <c r="A5124" s="1">
        <v>45366</v>
      </c>
      <c r="B5124" s="4">
        <v>4.9936999999999996</v>
      </c>
      <c r="C5124" s="4">
        <f t="shared" si="559"/>
        <v>4.4018720121373651E-2</v>
      </c>
      <c r="D5124" s="3">
        <f t="shared" si="561"/>
        <v>3</v>
      </c>
      <c r="E5124">
        <f t="shared" si="562"/>
        <v>3</v>
      </c>
      <c r="F5124">
        <f t="shared" si="560"/>
        <v>2024</v>
      </c>
      <c r="G5124">
        <f t="shared" ref="G5124:G5187" si="564">_xlfn.IFNA(VLOOKUP($A5124, $K:$L, 2, 0), G5123)</f>
        <v>205</v>
      </c>
      <c r="H5124">
        <f t="shared" si="558"/>
        <v>209.91666666666666</v>
      </c>
      <c r="I5124">
        <f t="shared" si="563"/>
        <v>-4.9166666666666572</v>
      </c>
    </row>
    <row r="5125" spans="1:9" x14ac:dyDescent="0.25">
      <c r="A5125" s="1">
        <v>45369</v>
      </c>
      <c r="B5125" s="4">
        <v>5.0124000000000004</v>
      </c>
      <c r="C5125" s="4">
        <f t="shared" si="559"/>
        <v>4.5168796294442724E-2</v>
      </c>
      <c r="D5125" s="3">
        <f t="shared" si="561"/>
        <v>3</v>
      </c>
      <c r="E5125">
        <f t="shared" si="562"/>
        <v>3</v>
      </c>
      <c r="F5125">
        <f t="shared" si="560"/>
        <v>2024</v>
      </c>
      <c r="G5125">
        <f t="shared" si="564"/>
        <v>204</v>
      </c>
      <c r="H5125">
        <f t="shared" si="558"/>
        <v>209.58333333333334</v>
      </c>
      <c r="I5125">
        <f t="shared" si="563"/>
        <v>-5.5833333333333428</v>
      </c>
    </row>
    <row r="5126" spans="1:9" x14ac:dyDescent="0.25">
      <c r="A5126" s="1">
        <v>45370</v>
      </c>
      <c r="B5126" s="4">
        <v>5.0351999999999997</v>
      </c>
      <c r="C5126" s="4">
        <f t="shared" si="559"/>
        <v>4.6966659749141951E-2</v>
      </c>
      <c r="D5126" s="3">
        <f t="shared" si="561"/>
        <v>3</v>
      </c>
      <c r="E5126">
        <f t="shared" si="562"/>
        <v>3</v>
      </c>
      <c r="F5126">
        <f t="shared" si="560"/>
        <v>2024</v>
      </c>
      <c r="G5126">
        <f t="shared" si="564"/>
        <v>206</v>
      </c>
      <c r="H5126">
        <f t="shared" si="558"/>
        <v>209.5</v>
      </c>
      <c r="I5126">
        <f t="shared" si="563"/>
        <v>-3.5</v>
      </c>
    </row>
    <row r="5127" spans="1:9" x14ac:dyDescent="0.25">
      <c r="A5127" s="1">
        <v>45371</v>
      </c>
      <c r="B5127" s="4">
        <v>5.0119999999999996</v>
      </c>
      <c r="C5127" s="4">
        <f t="shared" si="559"/>
        <v>4.7143428532491365E-2</v>
      </c>
      <c r="D5127" s="3">
        <f t="shared" si="561"/>
        <v>3</v>
      </c>
      <c r="E5127">
        <f t="shared" si="562"/>
        <v>3</v>
      </c>
      <c r="F5127">
        <f t="shared" si="560"/>
        <v>2024</v>
      </c>
      <c r="G5127">
        <f t="shared" si="564"/>
        <v>205</v>
      </c>
      <c r="H5127">
        <f t="shared" si="558"/>
        <v>209.25</v>
      </c>
      <c r="I5127">
        <f t="shared" si="563"/>
        <v>-4.25</v>
      </c>
    </row>
    <row r="5128" spans="1:9" x14ac:dyDescent="0.25">
      <c r="A5128" s="1">
        <v>45372</v>
      </c>
      <c r="B5128" s="4">
        <v>4.9806999999999997</v>
      </c>
      <c r="C5128" s="4">
        <f t="shared" si="559"/>
        <v>4.6822689209034776E-2</v>
      </c>
      <c r="D5128" s="3">
        <f t="shared" si="561"/>
        <v>3</v>
      </c>
      <c r="E5128">
        <f t="shared" si="562"/>
        <v>3</v>
      </c>
      <c r="F5128">
        <f t="shared" si="560"/>
        <v>2024</v>
      </c>
      <c r="G5128">
        <f t="shared" si="564"/>
        <v>200</v>
      </c>
      <c r="H5128">
        <f t="shared" si="558"/>
        <v>208.16666666666666</v>
      </c>
      <c r="I5128">
        <f t="shared" si="563"/>
        <v>-8.1666666666666572</v>
      </c>
    </row>
    <row r="5129" spans="1:9" x14ac:dyDescent="0.25">
      <c r="A5129" s="1">
        <v>45373</v>
      </c>
      <c r="B5129" s="4">
        <v>4.9897</v>
      </c>
      <c r="C5129" s="4">
        <f t="shared" si="559"/>
        <v>4.6554993048345768E-2</v>
      </c>
      <c r="D5129" s="3">
        <f t="shared" si="561"/>
        <v>3</v>
      </c>
      <c r="E5129">
        <f t="shared" si="562"/>
        <v>3</v>
      </c>
      <c r="F5129">
        <f t="shared" si="560"/>
        <v>2024</v>
      </c>
      <c r="G5129">
        <f t="shared" si="564"/>
        <v>201</v>
      </c>
      <c r="H5129">
        <f t="shared" si="558"/>
        <v>207.16666666666666</v>
      </c>
      <c r="I5129">
        <f t="shared" si="563"/>
        <v>-6.1666666666666572</v>
      </c>
    </row>
    <row r="5130" spans="1:9" x14ac:dyDescent="0.25">
      <c r="A5130" s="1">
        <v>45376</v>
      </c>
      <c r="B5130" s="4">
        <v>4.9869000000000003</v>
      </c>
      <c r="C5130" s="4">
        <f t="shared" si="559"/>
        <v>4.5816631081549923E-2</v>
      </c>
      <c r="D5130" s="3">
        <f t="shared" si="561"/>
        <v>3</v>
      </c>
      <c r="E5130">
        <f t="shared" si="562"/>
        <v>3</v>
      </c>
      <c r="F5130">
        <f t="shared" si="560"/>
        <v>2024</v>
      </c>
      <c r="G5130">
        <f t="shared" si="564"/>
        <v>202</v>
      </c>
      <c r="H5130">
        <f t="shared" si="558"/>
        <v>206.08333333333334</v>
      </c>
      <c r="I5130">
        <f t="shared" si="563"/>
        <v>-4.0833333333333428</v>
      </c>
    </row>
    <row r="5131" spans="1:9" x14ac:dyDescent="0.25">
      <c r="A5131" s="1">
        <v>45377</v>
      </c>
      <c r="B5131" s="4">
        <v>4.9870000000000001</v>
      </c>
      <c r="C5131" s="4">
        <f t="shared" si="559"/>
        <v>4.4112271269873236E-2</v>
      </c>
      <c r="D5131" s="3">
        <f t="shared" si="561"/>
        <v>3</v>
      </c>
      <c r="E5131">
        <f t="shared" si="562"/>
        <v>3</v>
      </c>
      <c r="F5131">
        <f t="shared" si="560"/>
        <v>2024</v>
      </c>
      <c r="G5131">
        <f t="shared" si="564"/>
        <v>202</v>
      </c>
      <c r="H5131">
        <f t="shared" si="558"/>
        <v>205.08333333333334</v>
      </c>
      <c r="I5131">
        <f t="shared" si="563"/>
        <v>-3.0833333333333428</v>
      </c>
    </row>
    <row r="5132" spans="1:9" x14ac:dyDescent="0.25">
      <c r="A5132" s="1">
        <v>45378</v>
      </c>
      <c r="B5132" s="4">
        <v>4.9855999999999998</v>
      </c>
      <c r="C5132" s="4">
        <f t="shared" si="559"/>
        <v>4.1909625029762199E-2</v>
      </c>
      <c r="D5132" s="3">
        <f t="shared" si="561"/>
        <v>3</v>
      </c>
      <c r="E5132">
        <f t="shared" si="562"/>
        <v>3</v>
      </c>
      <c r="F5132">
        <f t="shared" si="560"/>
        <v>2024</v>
      </c>
      <c r="G5132">
        <f t="shared" si="564"/>
        <v>205</v>
      </c>
      <c r="H5132">
        <f t="shared" si="558"/>
        <v>204.41666666666666</v>
      </c>
      <c r="I5132">
        <f t="shared" si="563"/>
        <v>0.58333333333334281</v>
      </c>
    </row>
    <row r="5133" spans="1:9" x14ac:dyDescent="0.25">
      <c r="A5133" s="1">
        <v>45379</v>
      </c>
      <c r="B5133" s="4">
        <v>4.9962</v>
      </c>
      <c r="C5133" s="4">
        <f t="shared" si="559"/>
        <v>4.0097267306806086E-2</v>
      </c>
      <c r="D5133" s="3">
        <f t="shared" si="561"/>
        <v>3</v>
      </c>
      <c r="E5133">
        <f t="shared" si="562"/>
        <v>3</v>
      </c>
      <c r="F5133">
        <f t="shared" si="560"/>
        <v>2024</v>
      </c>
      <c r="G5133">
        <f t="shared" si="564"/>
        <v>210</v>
      </c>
      <c r="H5133">
        <f t="shared" si="558"/>
        <v>204.41666666666666</v>
      </c>
      <c r="I5133">
        <f t="shared" si="563"/>
        <v>5.5833333333333428</v>
      </c>
    </row>
    <row r="5134" spans="1:9" x14ac:dyDescent="0.25">
      <c r="A5134" s="1">
        <v>45383</v>
      </c>
      <c r="B5134" s="4">
        <v>5.0532000000000004</v>
      </c>
      <c r="C5134" s="4">
        <f t="shared" si="559"/>
        <v>3.9737454318997591E-2</v>
      </c>
      <c r="D5134" s="3">
        <f t="shared" si="561"/>
        <v>4</v>
      </c>
      <c r="E5134">
        <f t="shared" si="562"/>
        <v>6</v>
      </c>
      <c r="F5134">
        <f t="shared" si="560"/>
        <v>2024</v>
      </c>
      <c r="G5134">
        <f t="shared" si="564"/>
        <v>208</v>
      </c>
      <c r="H5134">
        <f t="shared" si="558"/>
        <v>204.41666666666666</v>
      </c>
      <c r="I5134">
        <f t="shared" si="563"/>
        <v>3.5833333333333428</v>
      </c>
    </row>
    <row r="5135" spans="1:9" x14ac:dyDescent="0.25">
      <c r="A5135" s="1">
        <v>45384</v>
      </c>
      <c r="B5135" s="4">
        <v>5.0476000000000001</v>
      </c>
      <c r="C5135" s="4">
        <f t="shared" si="559"/>
        <v>4.068732234728506E-2</v>
      </c>
      <c r="D5135" s="3">
        <f t="shared" si="561"/>
        <v>4</v>
      </c>
      <c r="E5135">
        <f t="shared" si="562"/>
        <v>6</v>
      </c>
      <c r="F5135">
        <f t="shared" si="560"/>
        <v>2024</v>
      </c>
      <c r="G5135">
        <f t="shared" si="564"/>
        <v>210</v>
      </c>
      <c r="H5135">
        <f t="shared" si="558"/>
        <v>204.83333333333334</v>
      </c>
      <c r="I5135">
        <f t="shared" si="563"/>
        <v>5.1666666666666572</v>
      </c>
    </row>
    <row r="5136" spans="1:9" x14ac:dyDescent="0.25">
      <c r="A5136" s="1">
        <v>45385</v>
      </c>
      <c r="B5136" s="4">
        <v>5.0724</v>
      </c>
      <c r="C5136" s="4">
        <f t="shared" si="559"/>
        <v>4.3012590780616422E-2</v>
      </c>
      <c r="D5136" s="3">
        <f t="shared" si="561"/>
        <v>4</v>
      </c>
      <c r="E5136">
        <f t="shared" si="562"/>
        <v>6</v>
      </c>
      <c r="F5136">
        <f t="shared" si="560"/>
        <v>2024</v>
      </c>
      <c r="G5136">
        <f t="shared" si="564"/>
        <v>214</v>
      </c>
      <c r="H5136">
        <f t="shared" si="558"/>
        <v>205.58333333333334</v>
      </c>
      <c r="I5136">
        <f t="shared" si="563"/>
        <v>8.4166666666666572</v>
      </c>
    </row>
    <row r="5137" spans="1:9" x14ac:dyDescent="0.25">
      <c r="A5137" s="1">
        <v>45386</v>
      </c>
      <c r="B5137" s="4">
        <v>5.0236999999999998</v>
      </c>
      <c r="C5137" s="4">
        <f t="shared" si="559"/>
        <v>4.3493259761036511E-2</v>
      </c>
      <c r="D5137" s="3">
        <f t="shared" si="561"/>
        <v>4</v>
      </c>
      <c r="E5137">
        <f t="shared" si="562"/>
        <v>6</v>
      </c>
      <c r="F5137">
        <f t="shared" si="560"/>
        <v>2024</v>
      </c>
      <c r="G5137">
        <f t="shared" si="564"/>
        <v>210</v>
      </c>
      <c r="H5137">
        <f t="shared" si="558"/>
        <v>206.08333333333334</v>
      </c>
      <c r="I5137">
        <f t="shared" si="563"/>
        <v>3.9166666666666572</v>
      </c>
    </row>
    <row r="5138" spans="1:9" x14ac:dyDescent="0.25">
      <c r="A5138" s="1">
        <v>45387</v>
      </c>
      <c r="B5138" s="4">
        <v>5.0519999999999996</v>
      </c>
      <c r="C5138" s="4">
        <f t="shared" si="559"/>
        <v>4.4080488769005978E-2</v>
      </c>
      <c r="D5138" s="3">
        <f t="shared" si="561"/>
        <v>4</v>
      </c>
      <c r="E5138">
        <f t="shared" si="562"/>
        <v>6</v>
      </c>
      <c r="F5138">
        <f t="shared" si="560"/>
        <v>2024</v>
      </c>
      <c r="G5138">
        <f t="shared" si="564"/>
        <v>206</v>
      </c>
      <c r="H5138">
        <f t="shared" si="558"/>
        <v>206.08333333333334</v>
      </c>
      <c r="I5138">
        <f t="shared" si="563"/>
        <v>-8.3333333333342807E-2</v>
      </c>
    </row>
    <row r="5139" spans="1:9" x14ac:dyDescent="0.25">
      <c r="A5139" s="1">
        <v>45390</v>
      </c>
      <c r="B5139" s="4">
        <v>5.0420999999999996</v>
      </c>
      <c r="C5139" s="4">
        <f t="shared" si="559"/>
        <v>4.4072468258275342E-2</v>
      </c>
      <c r="D5139" s="3">
        <f t="shared" si="561"/>
        <v>4</v>
      </c>
      <c r="E5139">
        <f t="shared" si="562"/>
        <v>6</v>
      </c>
      <c r="F5139">
        <f t="shared" si="560"/>
        <v>2024</v>
      </c>
      <c r="G5139">
        <f t="shared" si="564"/>
        <v>208</v>
      </c>
      <c r="H5139">
        <f t="shared" si="558"/>
        <v>206.33333333333334</v>
      </c>
      <c r="I5139">
        <f t="shared" si="563"/>
        <v>1.6666666666666572</v>
      </c>
    </row>
    <row r="5140" spans="1:9" x14ac:dyDescent="0.25">
      <c r="A5140" s="1">
        <v>45391</v>
      </c>
      <c r="B5140" s="4">
        <v>5.008</v>
      </c>
      <c r="C5140" s="4">
        <f t="shared" si="559"/>
        <v>4.3439290227671387E-2</v>
      </c>
      <c r="D5140" s="3">
        <f t="shared" si="561"/>
        <v>4</v>
      </c>
      <c r="E5140">
        <f t="shared" si="562"/>
        <v>6</v>
      </c>
      <c r="F5140">
        <f t="shared" si="560"/>
        <v>2024</v>
      </c>
      <c r="G5140">
        <f t="shared" si="564"/>
        <v>209</v>
      </c>
      <c r="H5140">
        <f t="shared" ref="H5140:H5203" si="565">AVERAGE(G5129:G5140)</f>
        <v>207.08333333333334</v>
      </c>
      <c r="I5140">
        <f t="shared" si="563"/>
        <v>1.9166666666666572</v>
      </c>
    </row>
    <row r="5141" spans="1:9" x14ac:dyDescent="0.25">
      <c r="A5141" s="1">
        <v>45392</v>
      </c>
      <c r="B5141" s="4">
        <v>5.0654000000000003</v>
      </c>
      <c r="C5141" s="4">
        <f t="shared" si="559"/>
        <v>4.4055625283801379E-2</v>
      </c>
      <c r="D5141" s="3">
        <f t="shared" si="561"/>
        <v>4</v>
      </c>
      <c r="E5141">
        <f t="shared" si="562"/>
        <v>6</v>
      </c>
      <c r="F5141">
        <f t="shared" si="560"/>
        <v>2024</v>
      </c>
      <c r="G5141">
        <f t="shared" si="564"/>
        <v>206</v>
      </c>
      <c r="H5141">
        <f t="shared" si="565"/>
        <v>207.5</v>
      </c>
      <c r="I5141">
        <f t="shared" si="563"/>
        <v>-1.5</v>
      </c>
    </row>
    <row r="5142" spans="1:9" x14ac:dyDescent="0.25">
      <c r="A5142" s="1">
        <v>45393</v>
      </c>
      <c r="B5142" s="4">
        <v>5.0765000000000002</v>
      </c>
      <c r="C5142" s="4">
        <f t="shared" si="559"/>
        <v>4.4538829999580476E-2</v>
      </c>
      <c r="D5142" s="3">
        <f t="shared" si="561"/>
        <v>4</v>
      </c>
      <c r="E5142">
        <f t="shared" si="562"/>
        <v>6</v>
      </c>
      <c r="F5142">
        <f t="shared" si="560"/>
        <v>2024</v>
      </c>
      <c r="G5142">
        <f t="shared" si="564"/>
        <v>205</v>
      </c>
      <c r="H5142">
        <f t="shared" si="565"/>
        <v>207.75</v>
      </c>
      <c r="I5142">
        <f t="shared" si="563"/>
        <v>-2.75</v>
      </c>
    </row>
    <row r="5143" spans="1:9" x14ac:dyDescent="0.25">
      <c r="A5143" s="1">
        <v>45394</v>
      </c>
      <c r="B5143" s="4">
        <v>5.1364000000000001</v>
      </c>
      <c r="C5143" s="4">
        <f t="shared" si="559"/>
        <v>4.6563410184973696E-2</v>
      </c>
      <c r="D5143" s="3">
        <f t="shared" si="561"/>
        <v>4</v>
      </c>
      <c r="E5143">
        <f t="shared" si="562"/>
        <v>6</v>
      </c>
      <c r="F5143">
        <f t="shared" si="560"/>
        <v>2024</v>
      </c>
      <c r="G5143">
        <f t="shared" si="564"/>
        <v>211</v>
      </c>
      <c r="H5143">
        <f t="shared" si="565"/>
        <v>208.5</v>
      </c>
      <c r="I5143">
        <f t="shared" si="563"/>
        <v>2.5</v>
      </c>
    </row>
    <row r="5144" spans="1:9" x14ac:dyDescent="0.25">
      <c r="A5144" s="1">
        <v>45397</v>
      </c>
      <c r="B5144" s="4">
        <v>5.1745999999999999</v>
      </c>
      <c r="C5144" s="4">
        <f t="shared" si="559"/>
        <v>5.1073173618598915E-2</v>
      </c>
      <c r="D5144" s="3">
        <f t="shared" si="561"/>
        <v>4</v>
      </c>
      <c r="E5144">
        <f t="shared" si="562"/>
        <v>6</v>
      </c>
      <c r="F5144">
        <f t="shared" si="560"/>
        <v>2024</v>
      </c>
      <c r="G5144">
        <f t="shared" si="564"/>
        <v>216</v>
      </c>
      <c r="H5144">
        <f t="shared" si="565"/>
        <v>209.41666666666666</v>
      </c>
      <c r="I5144">
        <f t="shared" si="563"/>
        <v>6.5833333333333428</v>
      </c>
    </row>
    <row r="5145" spans="1:9" x14ac:dyDescent="0.25">
      <c r="A5145" s="1">
        <v>45398</v>
      </c>
      <c r="B5145" s="4">
        <v>5.2634999999999996</v>
      </c>
      <c r="C5145" s="4">
        <f t="shared" si="559"/>
        <v>6.1256586067365129E-2</v>
      </c>
      <c r="D5145" s="3">
        <f t="shared" si="561"/>
        <v>4</v>
      </c>
      <c r="E5145">
        <f t="shared" si="562"/>
        <v>6</v>
      </c>
      <c r="F5145">
        <f t="shared" si="560"/>
        <v>2024</v>
      </c>
      <c r="G5145">
        <f t="shared" si="564"/>
        <v>221</v>
      </c>
      <c r="H5145">
        <f t="shared" si="565"/>
        <v>210.33333333333334</v>
      </c>
      <c r="I5145">
        <f t="shared" si="563"/>
        <v>10.666666666666657</v>
      </c>
    </row>
    <row r="5146" spans="1:9" x14ac:dyDescent="0.25">
      <c r="A5146" s="1">
        <v>45399</v>
      </c>
      <c r="B5146" s="4">
        <v>5.2469000000000001</v>
      </c>
      <c r="C5146" s="4">
        <f t="shared" si="559"/>
        <v>6.9010590509699307E-2</v>
      </c>
      <c r="D5146" s="3">
        <f t="shared" si="561"/>
        <v>4</v>
      </c>
      <c r="E5146">
        <f t="shared" si="562"/>
        <v>6</v>
      </c>
      <c r="F5146">
        <f t="shared" si="560"/>
        <v>2024</v>
      </c>
      <c r="G5146">
        <f t="shared" si="564"/>
        <v>220</v>
      </c>
      <c r="H5146">
        <f t="shared" si="565"/>
        <v>211.33333333333334</v>
      </c>
      <c r="I5146">
        <f t="shared" si="563"/>
        <v>8.6666666666666572</v>
      </c>
    </row>
    <row r="5147" spans="1:9" x14ac:dyDescent="0.25">
      <c r="A5147" s="1">
        <v>45400</v>
      </c>
      <c r="B5147" s="4">
        <v>5.2511999999999999</v>
      </c>
      <c r="C5147" s="4">
        <f t="shared" si="559"/>
        <v>7.594581583792645E-2</v>
      </c>
      <c r="D5147" s="3">
        <f t="shared" si="561"/>
        <v>4</v>
      </c>
      <c r="E5147">
        <f t="shared" si="562"/>
        <v>6</v>
      </c>
      <c r="F5147">
        <f t="shared" si="560"/>
        <v>2024</v>
      </c>
      <c r="G5147">
        <f t="shared" si="564"/>
        <v>218</v>
      </c>
      <c r="H5147">
        <f t="shared" si="565"/>
        <v>212</v>
      </c>
      <c r="I5147">
        <f t="shared" si="563"/>
        <v>6</v>
      </c>
    </row>
    <row r="5148" spans="1:9" x14ac:dyDescent="0.25">
      <c r="A5148" s="1">
        <v>45401</v>
      </c>
      <c r="B5148" s="4">
        <v>5.2268999999999997</v>
      </c>
      <c r="C5148" s="4">
        <f t="shared" si="559"/>
        <v>8.0598466303965777E-2</v>
      </c>
      <c r="D5148" s="3">
        <f t="shared" si="561"/>
        <v>4</v>
      </c>
      <c r="E5148">
        <f t="shared" si="562"/>
        <v>6</v>
      </c>
      <c r="F5148">
        <f t="shared" si="560"/>
        <v>2024</v>
      </c>
      <c r="G5148">
        <f t="shared" si="564"/>
        <v>217</v>
      </c>
      <c r="H5148">
        <f t="shared" si="565"/>
        <v>212.25</v>
      </c>
      <c r="I5148">
        <f t="shared" si="563"/>
        <v>4.75</v>
      </c>
    </row>
    <row r="5149" spans="1:9" x14ac:dyDescent="0.25">
      <c r="A5149" s="1">
        <v>45404</v>
      </c>
      <c r="B5149" s="4">
        <v>5.2042999999999999</v>
      </c>
      <c r="C5149" s="4">
        <f t="shared" si="559"/>
        <v>8.4179994830461971E-2</v>
      </c>
      <c r="D5149" s="3">
        <f t="shared" si="561"/>
        <v>4</v>
      </c>
      <c r="E5149">
        <f t="shared" si="562"/>
        <v>6</v>
      </c>
      <c r="F5149">
        <f t="shared" si="560"/>
        <v>2024</v>
      </c>
      <c r="G5149">
        <f t="shared" si="564"/>
        <v>215</v>
      </c>
      <c r="H5149">
        <f t="shared" si="565"/>
        <v>212.66666666666666</v>
      </c>
      <c r="I5149">
        <f t="shared" si="563"/>
        <v>2.3333333333333428</v>
      </c>
    </row>
    <row r="5150" spans="1:9" x14ac:dyDescent="0.25">
      <c r="A5150" s="1">
        <v>45405</v>
      </c>
      <c r="B5150" s="4">
        <v>5.1626000000000003</v>
      </c>
      <c r="C5150" s="4">
        <f t="shared" si="559"/>
        <v>8.6293986611989462E-2</v>
      </c>
      <c r="D5150" s="3">
        <f t="shared" si="561"/>
        <v>4</v>
      </c>
      <c r="E5150">
        <f t="shared" si="562"/>
        <v>6</v>
      </c>
      <c r="F5150">
        <f t="shared" si="560"/>
        <v>2024</v>
      </c>
      <c r="G5150">
        <f t="shared" si="564"/>
        <v>213</v>
      </c>
      <c r="H5150">
        <f t="shared" si="565"/>
        <v>213.25</v>
      </c>
      <c r="I5150">
        <f t="shared" si="563"/>
        <v>-0.25</v>
      </c>
    </row>
    <row r="5151" spans="1:9" x14ac:dyDescent="0.25">
      <c r="A5151" s="1">
        <v>45406</v>
      </c>
      <c r="B5151" s="4">
        <v>5.1592000000000002</v>
      </c>
      <c r="C5151" s="4">
        <f t="shared" si="559"/>
        <v>8.7502690266357847E-2</v>
      </c>
      <c r="D5151" s="3">
        <f t="shared" si="561"/>
        <v>4</v>
      </c>
      <c r="E5151">
        <f t="shared" si="562"/>
        <v>6</v>
      </c>
      <c r="F5151">
        <f t="shared" si="560"/>
        <v>2024</v>
      </c>
      <c r="G5151">
        <f t="shared" si="564"/>
        <v>214</v>
      </c>
      <c r="H5151">
        <f t="shared" si="565"/>
        <v>213.75</v>
      </c>
      <c r="I5151">
        <f t="shared" si="563"/>
        <v>0.25</v>
      </c>
    </row>
    <row r="5152" spans="1:9" x14ac:dyDescent="0.25">
      <c r="A5152" s="1">
        <v>45407</v>
      </c>
      <c r="B5152" s="4">
        <v>5.1679000000000004</v>
      </c>
      <c r="C5152" s="4">
        <f t="shared" si="559"/>
        <v>8.8826642947927192E-2</v>
      </c>
      <c r="D5152" s="3">
        <f t="shared" si="561"/>
        <v>4</v>
      </c>
      <c r="E5152">
        <f t="shared" si="562"/>
        <v>6</v>
      </c>
      <c r="F5152">
        <f t="shared" si="560"/>
        <v>2024</v>
      </c>
      <c r="G5152">
        <f t="shared" si="564"/>
        <v>214</v>
      </c>
      <c r="H5152">
        <f t="shared" si="565"/>
        <v>214.16666666666666</v>
      </c>
      <c r="I5152">
        <f t="shared" si="563"/>
        <v>-0.16666666666665719</v>
      </c>
    </row>
    <row r="5153" spans="1:9" x14ac:dyDescent="0.25">
      <c r="A5153" s="1">
        <v>45408</v>
      </c>
      <c r="B5153" s="4">
        <v>5.1184000000000003</v>
      </c>
      <c r="C5153" s="4">
        <f t="shared" si="559"/>
        <v>8.8671018629228895E-2</v>
      </c>
      <c r="D5153" s="3">
        <f t="shared" si="561"/>
        <v>4</v>
      </c>
      <c r="E5153">
        <f t="shared" si="562"/>
        <v>6</v>
      </c>
      <c r="F5153">
        <f t="shared" si="560"/>
        <v>2024</v>
      </c>
      <c r="G5153">
        <f t="shared" si="564"/>
        <v>212</v>
      </c>
      <c r="H5153">
        <f t="shared" si="565"/>
        <v>214.66666666666666</v>
      </c>
      <c r="I5153">
        <f t="shared" si="563"/>
        <v>-2.6666666666666572</v>
      </c>
    </row>
    <row r="5154" spans="1:9" x14ac:dyDescent="0.25">
      <c r="A5154" s="1">
        <v>45411</v>
      </c>
      <c r="B5154" s="4">
        <v>5.1154999999999999</v>
      </c>
      <c r="C5154" s="4">
        <f t="shared" si="559"/>
        <v>8.8536607198694856E-2</v>
      </c>
      <c r="D5154" s="3">
        <f t="shared" si="561"/>
        <v>4</v>
      </c>
      <c r="E5154">
        <f t="shared" si="562"/>
        <v>6</v>
      </c>
      <c r="F5154">
        <f t="shared" si="560"/>
        <v>2024</v>
      </c>
      <c r="G5154">
        <f t="shared" si="564"/>
        <v>212</v>
      </c>
      <c r="H5154">
        <f t="shared" si="565"/>
        <v>215.25</v>
      </c>
      <c r="I5154">
        <f t="shared" si="563"/>
        <v>-3.25</v>
      </c>
    </row>
    <row r="5155" spans="1:9" x14ac:dyDescent="0.25">
      <c r="A5155" s="1">
        <v>45412</v>
      </c>
      <c r="B5155" s="4">
        <v>5.1718000000000002</v>
      </c>
      <c r="C5155" s="4">
        <f t="shared" si="559"/>
        <v>9.0104355689122631E-2</v>
      </c>
      <c r="D5155" s="3">
        <f t="shared" si="561"/>
        <v>4</v>
      </c>
      <c r="E5155">
        <f t="shared" si="562"/>
        <v>6</v>
      </c>
      <c r="F5155">
        <f t="shared" si="560"/>
        <v>2024</v>
      </c>
      <c r="G5155">
        <f t="shared" si="564"/>
        <v>210</v>
      </c>
      <c r="H5155">
        <f t="shared" si="565"/>
        <v>215.16666666666666</v>
      </c>
      <c r="I5155">
        <f t="shared" si="563"/>
        <v>-5.1666666666666572</v>
      </c>
    </row>
    <row r="5156" spans="1:9" x14ac:dyDescent="0.25">
      <c r="A5156" s="1">
        <v>45414</v>
      </c>
      <c r="B5156" s="4">
        <v>5.1184000000000003</v>
      </c>
      <c r="C5156" s="4">
        <f t="shared" si="559"/>
        <v>9.0307299686630815E-2</v>
      </c>
      <c r="D5156" s="3">
        <f t="shared" si="561"/>
        <v>5</v>
      </c>
      <c r="E5156">
        <f t="shared" si="562"/>
        <v>6</v>
      </c>
      <c r="F5156">
        <f t="shared" si="560"/>
        <v>2024</v>
      </c>
      <c r="G5156">
        <f t="shared" si="564"/>
        <v>208</v>
      </c>
      <c r="H5156">
        <f t="shared" si="565"/>
        <v>214.5</v>
      </c>
      <c r="I5156">
        <f t="shared" si="563"/>
        <v>-6.5</v>
      </c>
    </row>
    <row r="5157" spans="1:9" x14ac:dyDescent="0.25">
      <c r="A5157" s="1">
        <v>45415</v>
      </c>
      <c r="B5157" s="4">
        <v>5.0667999999999997</v>
      </c>
      <c r="C5157" s="4">
        <f t="shared" si="559"/>
        <v>8.9585045949959752E-2</v>
      </c>
      <c r="D5157" s="3">
        <f t="shared" si="561"/>
        <v>5</v>
      </c>
      <c r="E5157">
        <f t="shared" si="562"/>
        <v>6</v>
      </c>
      <c r="F5157">
        <f t="shared" si="560"/>
        <v>2024</v>
      </c>
      <c r="G5157">
        <f t="shared" si="564"/>
        <v>204</v>
      </c>
      <c r="H5157">
        <f t="shared" si="565"/>
        <v>213.08333333333334</v>
      </c>
      <c r="I5157">
        <f t="shared" si="563"/>
        <v>-9.0833333333333428</v>
      </c>
    </row>
    <row r="5158" spans="1:9" x14ac:dyDescent="0.25">
      <c r="A5158" s="1">
        <v>45418</v>
      </c>
      <c r="B5158" s="4">
        <v>5.0727000000000002</v>
      </c>
      <c r="C5158" s="4">
        <f t="shared" si="559"/>
        <v>8.9048967576445273E-2</v>
      </c>
      <c r="D5158" s="3">
        <f t="shared" si="561"/>
        <v>5</v>
      </c>
      <c r="E5158">
        <f t="shared" si="562"/>
        <v>6</v>
      </c>
      <c r="F5158">
        <f t="shared" si="560"/>
        <v>2024</v>
      </c>
      <c r="G5158">
        <f t="shared" si="564"/>
        <v>201</v>
      </c>
      <c r="H5158">
        <f t="shared" si="565"/>
        <v>211.5</v>
      </c>
      <c r="I5158">
        <f t="shared" si="563"/>
        <v>-10.5</v>
      </c>
    </row>
    <row r="5159" spans="1:9" x14ac:dyDescent="0.25">
      <c r="A5159" s="1">
        <v>45419</v>
      </c>
      <c r="B5159" s="4">
        <v>5.0609999999999999</v>
      </c>
      <c r="C5159" s="4">
        <f t="shared" si="559"/>
        <v>8.9030325963724705E-2</v>
      </c>
      <c r="D5159" s="3">
        <f t="shared" si="561"/>
        <v>5</v>
      </c>
      <c r="E5159">
        <f t="shared" si="562"/>
        <v>6</v>
      </c>
      <c r="F5159">
        <f t="shared" si="560"/>
        <v>2024</v>
      </c>
      <c r="G5159">
        <f t="shared" si="564"/>
        <v>204</v>
      </c>
      <c r="H5159">
        <f t="shared" si="565"/>
        <v>210.33333333333334</v>
      </c>
      <c r="I5159">
        <f t="shared" si="563"/>
        <v>-6.3333333333333428</v>
      </c>
    </row>
    <row r="5160" spans="1:9" x14ac:dyDescent="0.25">
      <c r="A5160" s="1">
        <v>45420</v>
      </c>
      <c r="B5160" s="4">
        <v>5.0887000000000002</v>
      </c>
      <c r="C5160" s="4">
        <f t="shared" si="559"/>
        <v>8.8862457191588806E-2</v>
      </c>
      <c r="D5160" s="3">
        <f t="shared" si="561"/>
        <v>5</v>
      </c>
      <c r="E5160">
        <f t="shared" si="562"/>
        <v>6</v>
      </c>
      <c r="F5160">
        <f t="shared" si="560"/>
        <v>2024</v>
      </c>
      <c r="G5160">
        <f t="shared" si="564"/>
        <v>206</v>
      </c>
      <c r="H5160">
        <f t="shared" si="565"/>
        <v>209.41666666666666</v>
      </c>
      <c r="I5160">
        <f t="shared" si="563"/>
        <v>-3.4166666666666572</v>
      </c>
    </row>
    <row r="5161" spans="1:9" x14ac:dyDescent="0.25">
      <c r="A5161" s="1">
        <v>45421</v>
      </c>
      <c r="B5161" s="4">
        <v>5.1577000000000002</v>
      </c>
      <c r="C5161" s="4">
        <f t="shared" si="559"/>
        <v>8.9584295405783457E-2</v>
      </c>
      <c r="D5161" s="3">
        <f t="shared" si="561"/>
        <v>5</v>
      </c>
      <c r="E5161">
        <f t="shared" si="562"/>
        <v>6</v>
      </c>
      <c r="F5161">
        <f t="shared" si="560"/>
        <v>2024</v>
      </c>
      <c r="G5161">
        <f t="shared" si="564"/>
        <v>209</v>
      </c>
      <c r="H5161">
        <f t="shared" si="565"/>
        <v>208.91666666666666</v>
      </c>
      <c r="I5161">
        <f t="shared" si="563"/>
        <v>8.3333333333342807E-2</v>
      </c>
    </row>
    <row r="5162" spans="1:9" x14ac:dyDescent="0.25">
      <c r="A5162" s="1">
        <v>45422</v>
      </c>
      <c r="B5162" s="4">
        <v>5.1463999999999999</v>
      </c>
      <c r="C5162" s="4">
        <f t="shared" si="559"/>
        <v>9.0224676720296423E-2</v>
      </c>
      <c r="D5162" s="3">
        <f t="shared" si="561"/>
        <v>5</v>
      </c>
      <c r="E5162">
        <f t="shared" si="562"/>
        <v>6</v>
      </c>
      <c r="F5162">
        <f t="shared" si="560"/>
        <v>2024</v>
      </c>
      <c r="G5162">
        <f t="shared" si="564"/>
        <v>210</v>
      </c>
      <c r="H5162">
        <f t="shared" si="565"/>
        <v>208.66666666666666</v>
      </c>
      <c r="I5162">
        <f t="shared" si="563"/>
        <v>1.3333333333333428</v>
      </c>
    </row>
    <row r="5163" spans="1:9" x14ac:dyDescent="0.25">
      <c r="A5163" s="1">
        <v>45425</v>
      </c>
      <c r="B5163" s="4">
        <v>5.1412000000000004</v>
      </c>
      <c r="C5163" s="4">
        <f t="shared" si="559"/>
        <v>9.0582955365838977E-2</v>
      </c>
      <c r="D5163" s="3">
        <f t="shared" si="561"/>
        <v>5</v>
      </c>
      <c r="E5163">
        <f t="shared" si="562"/>
        <v>6</v>
      </c>
      <c r="F5163">
        <f t="shared" si="560"/>
        <v>2024</v>
      </c>
      <c r="G5163">
        <f t="shared" si="564"/>
        <v>211</v>
      </c>
      <c r="H5163">
        <f t="shared" si="565"/>
        <v>208.41666666666666</v>
      </c>
      <c r="I5163">
        <f t="shared" si="563"/>
        <v>2.5833333333333428</v>
      </c>
    </row>
    <row r="5164" spans="1:9" x14ac:dyDescent="0.25">
      <c r="A5164" s="1">
        <v>45426</v>
      </c>
      <c r="B5164" s="4">
        <v>5.1356000000000002</v>
      </c>
      <c r="C5164" s="4">
        <f t="shared" si="559"/>
        <v>9.0776508556581995E-2</v>
      </c>
      <c r="D5164" s="3">
        <f t="shared" si="561"/>
        <v>5</v>
      </c>
      <c r="E5164">
        <f t="shared" si="562"/>
        <v>6</v>
      </c>
      <c r="F5164">
        <f t="shared" si="560"/>
        <v>2024</v>
      </c>
      <c r="G5164">
        <f t="shared" si="564"/>
        <v>216</v>
      </c>
      <c r="H5164">
        <f t="shared" si="565"/>
        <v>208.58333333333334</v>
      </c>
      <c r="I5164">
        <f t="shared" si="563"/>
        <v>7.4166666666666572</v>
      </c>
    </row>
    <row r="5165" spans="1:9" x14ac:dyDescent="0.25">
      <c r="A5165" s="1">
        <v>45427</v>
      </c>
      <c r="B5165" s="4">
        <v>5.1422999999999996</v>
      </c>
      <c r="C5165" s="4">
        <f t="shared" si="559"/>
        <v>9.0979150294127384E-2</v>
      </c>
      <c r="D5165" s="3">
        <f t="shared" si="561"/>
        <v>5</v>
      </c>
      <c r="E5165">
        <f t="shared" si="562"/>
        <v>6</v>
      </c>
      <c r="F5165">
        <f t="shared" si="560"/>
        <v>2024</v>
      </c>
      <c r="G5165">
        <f t="shared" si="564"/>
        <v>221</v>
      </c>
      <c r="H5165">
        <f t="shared" si="565"/>
        <v>209.33333333333334</v>
      </c>
      <c r="I5165">
        <f t="shared" si="563"/>
        <v>11.666666666666657</v>
      </c>
    </row>
    <row r="5166" spans="1:9" x14ac:dyDescent="0.25">
      <c r="A5166" s="1">
        <v>45428</v>
      </c>
      <c r="B5166" s="4">
        <v>5.1269999999999998</v>
      </c>
      <c r="C5166" s="4">
        <f t="shared" si="559"/>
        <v>9.0951509590408625E-2</v>
      </c>
      <c r="D5166" s="3">
        <f t="shared" si="561"/>
        <v>5</v>
      </c>
      <c r="E5166">
        <f t="shared" si="562"/>
        <v>6</v>
      </c>
      <c r="F5166">
        <f t="shared" si="560"/>
        <v>2024</v>
      </c>
      <c r="G5166">
        <f t="shared" si="564"/>
        <v>217</v>
      </c>
      <c r="H5166">
        <f t="shared" si="565"/>
        <v>209.75</v>
      </c>
      <c r="I5166">
        <f t="shared" si="563"/>
        <v>7.25</v>
      </c>
    </row>
    <row r="5167" spans="1:9" x14ac:dyDescent="0.25">
      <c r="A5167" s="1">
        <v>45429</v>
      </c>
      <c r="B5167" s="4">
        <v>5.1157000000000004</v>
      </c>
      <c r="C5167" s="4">
        <f t="shared" si="559"/>
        <v>9.0449230273252912E-2</v>
      </c>
      <c r="D5167" s="3">
        <f t="shared" si="561"/>
        <v>5</v>
      </c>
      <c r="E5167">
        <f t="shared" si="562"/>
        <v>6</v>
      </c>
      <c r="F5167">
        <f t="shared" si="560"/>
        <v>2024</v>
      </c>
      <c r="G5167">
        <f t="shared" si="564"/>
        <v>217</v>
      </c>
      <c r="H5167">
        <f t="shared" si="565"/>
        <v>210.33333333333334</v>
      </c>
      <c r="I5167">
        <f t="shared" si="563"/>
        <v>6.6666666666666572</v>
      </c>
    </row>
    <row r="5168" spans="1:9" x14ac:dyDescent="0.25">
      <c r="A5168" s="1">
        <v>45432</v>
      </c>
      <c r="B5168" s="4">
        <v>5.1085000000000003</v>
      </c>
      <c r="C5168" s="4">
        <f t="shared" si="559"/>
        <v>8.9455792757990024E-2</v>
      </c>
      <c r="D5168" s="3">
        <f t="shared" si="561"/>
        <v>5</v>
      </c>
      <c r="E5168">
        <f t="shared" si="562"/>
        <v>6</v>
      </c>
      <c r="F5168">
        <f t="shared" si="560"/>
        <v>2024</v>
      </c>
      <c r="G5168">
        <f t="shared" si="564"/>
        <v>212</v>
      </c>
      <c r="H5168">
        <f t="shared" si="565"/>
        <v>210.66666666666666</v>
      </c>
      <c r="I5168">
        <f t="shared" si="563"/>
        <v>1.3333333333333428</v>
      </c>
    </row>
    <row r="5169" spans="1:9" x14ac:dyDescent="0.25">
      <c r="A5169" s="1">
        <v>45433</v>
      </c>
      <c r="B5169" s="4">
        <v>5.1036999999999999</v>
      </c>
      <c r="C5169" s="4">
        <f t="shared" si="559"/>
        <v>8.8087242739835869E-2</v>
      </c>
      <c r="D5169" s="3">
        <f t="shared" si="561"/>
        <v>5</v>
      </c>
      <c r="E5169">
        <f t="shared" si="562"/>
        <v>6</v>
      </c>
      <c r="F5169">
        <f t="shared" si="560"/>
        <v>2024</v>
      </c>
      <c r="G5169">
        <f t="shared" si="564"/>
        <v>212</v>
      </c>
      <c r="H5169">
        <f t="shared" si="565"/>
        <v>211.33333333333334</v>
      </c>
      <c r="I5169">
        <f t="shared" si="563"/>
        <v>0.66666666666665719</v>
      </c>
    </row>
    <row r="5170" spans="1:9" x14ac:dyDescent="0.25">
      <c r="A5170" s="1">
        <v>45434</v>
      </c>
      <c r="B5170" s="4">
        <v>5.1501999999999999</v>
      </c>
      <c r="C5170" s="4">
        <f t="shared" si="559"/>
        <v>8.7418509459071592E-2</v>
      </c>
      <c r="D5170" s="3">
        <f t="shared" si="561"/>
        <v>5</v>
      </c>
      <c r="E5170">
        <f t="shared" si="562"/>
        <v>6</v>
      </c>
      <c r="F5170">
        <f t="shared" si="560"/>
        <v>2024</v>
      </c>
      <c r="G5170">
        <f t="shared" si="564"/>
        <v>214</v>
      </c>
      <c r="H5170">
        <f t="shared" si="565"/>
        <v>212.41666666666666</v>
      </c>
      <c r="I5170">
        <f t="shared" si="563"/>
        <v>1.5833333333333428</v>
      </c>
    </row>
    <row r="5171" spans="1:9" x14ac:dyDescent="0.25">
      <c r="A5171" s="1">
        <v>45435</v>
      </c>
      <c r="B5171" s="4">
        <v>5.1443000000000003</v>
      </c>
      <c r="C5171" s="4">
        <f t="shared" ref="C5171:C5234" si="566">_xlfn.STDEV.P(B5110:B5171)</f>
        <v>8.7366190952450629E-2</v>
      </c>
      <c r="D5171" s="3">
        <f t="shared" si="561"/>
        <v>5</v>
      </c>
      <c r="E5171">
        <f t="shared" si="562"/>
        <v>6</v>
      </c>
      <c r="F5171">
        <f t="shared" si="560"/>
        <v>2024</v>
      </c>
      <c r="G5171">
        <f t="shared" si="564"/>
        <v>213</v>
      </c>
      <c r="H5171">
        <f t="shared" si="565"/>
        <v>213.16666666666666</v>
      </c>
      <c r="I5171">
        <f t="shared" si="563"/>
        <v>-0.16666666666665719</v>
      </c>
    </row>
    <row r="5172" spans="1:9" x14ac:dyDescent="0.25">
      <c r="A5172" s="1">
        <v>45436</v>
      </c>
      <c r="B5172" s="4">
        <v>5.1508000000000003</v>
      </c>
      <c r="C5172" s="4">
        <f t="shared" si="566"/>
        <v>8.7279569543080332E-2</v>
      </c>
      <c r="D5172" s="3">
        <f t="shared" si="561"/>
        <v>5</v>
      </c>
      <c r="E5172">
        <f t="shared" si="562"/>
        <v>6</v>
      </c>
      <c r="F5172">
        <f t="shared" si="560"/>
        <v>2024</v>
      </c>
      <c r="G5172">
        <f t="shared" si="564"/>
        <v>212</v>
      </c>
      <c r="H5172">
        <f t="shared" si="565"/>
        <v>213.66666666666666</v>
      </c>
      <c r="I5172">
        <f t="shared" si="563"/>
        <v>-1.6666666666666572</v>
      </c>
    </row>
    <row r="5173" spans="1:9" x14ac:dyDescent="0.25">
      <c r="A5173" s="1">
        <v>45439</v>
      </c>
      <c r="B5173" s="4">
        <v>5.1703999999999999</v>
      </c>
      <c r="C5173" s="4">
        <f t="shared" si="566"/>
        <v>8.695415814753614E-2</v>
      </c>
      <c r="D5173" s="3">
        <f t="shared" si="561"/>
        <v>5</v>
      </c>
      <c r="E5173">
        <f t="shared" si="562"/>
        <v>6</v>
      </c>
      <c r="F5173">
        <f t="shared" si="560"/>
        <v>2024</v>
      </c>
      <c r="G5173">
        <f t="shared" si="564"/>
        <v>212</v>
      </c>
      <c r="H5173">
        <f t="shared" si="565"/>
        <v>213.91666666666666</v>
      </c>
      <c r="I5173">
        <f t="shared" si="563"/>
        <v>-1.9166666666666572</v>
      </c>
    </row>
    <row r="5174" spans="1:9" x14ac:dyDescent="0.25">
      <c r="A5174" s="1">
        <v>45440</v>
      </c>
      <c r="B5174" s="4">
        <v>5.1538000000000004</v>
      </c>
      <c r="C5174" s="4">
        <f t="shared" si="566"/>
        <v>8.6187572122954803E-2</v>
      </c>
      <c r="D5174" s="3">
        <f t="shared" si="561"/>
        <v>5</v>
      </c>
      <c r="E5174">
        <f t="shared" si="562"/>
        <v>6</v>
      </c>
      <c r="F5174">
        <f t="shared" si="560"/>
        <v>2024</v>
      </c>
      <c r="G5174">
        <f t="shared" si="564"/>
        <v>219</v>
      </c>
      <c r="H5174">
        <f t="shared" si="565"/>
        <v>214.66666666666666</v>
      </c>
      <c r="I5174">
        <f t="shared" si="563"/>
        <v>4.3333333333333428</v>
      </c>
    </row>
    <row r="5175" spans="1:9" x14ac:dyDescent="0.25">
      <c r="A5175" s="1">
        <v>45441</v>
      </c>
      <c r="B5175" s="4">
        <v>5.1971999999999996</v>
      </c>
      <c r="C5175" s="4">
        <f t="shared" si="566"/>
        <v>8.6642989728510048E-2</v>
      </c>
      <c r="D5175" s="3">
        <f t="shared" si="561"/>
        <v>5</v>
      </c>
      <c r="E5175">
        <f t="shared" si="562"/>
        <v>6</v>
      </c>
      <c r="F5175">
        <f t="shared" si="560"/>
        <v>2024</v>
      </c>
      <c r="G5175">
        <f t="shared" si="564"/>
        <v>210</v>
      </c>
      <c r="H5175">
        <f t="shared" si="565"/>
        <v>214.58333333333334</v>
      </c>
      <c r="I5175">
        <f t="shared" si="563"/>
        <v>-4.5833333333333428</v>
      </c>
    </row>
    <row r="5176" spans="1:9" x14ac:dyDescent="0.25">
      <c r="A5176" s="1">
        <v>45443</v>
      </c>
      <c r="B5176" s="4">
        <v>5.2416</v>
      </c>
      <c r="C5176" s="4">
        <f t="shared" si="566"/>
        <v>8.7570250497028879E-2</v>
      </c>
      <c r="D5176" s="3">
        <f t="shared" si="561"/>
        <v>5</v>
      </c>
      <c r="E5176">
        <f t="shared" si="562"/>
        <v>6</v>
      </c>
      <c r="F5176">
        <f t="shared" si="560"/>
        <v>2024</v>
      </c>
      <c r="G5176">
        <f t="shared" si="564"/>
        <v>213</v>
      </c>
      <c r="H5176">
        <f t="shared" si="565"/>
        <v>214.33333333333334</v>
      </c>
      <c r="I5176">
        <f t="shared" si="563"/>
        <v>-1.3333333333333428</v>
      </c>
    </row>
    <row r="5177" spans="1:9" x14ac:dyDescent="0.25">
      <c r="A5177" s="1">
        <v>45446</v>
      </c>
      <c r="B5177" s="4">
        <v>5.2373000000000003</v>
      </c>
      <c r="C5177" s="4">
        <f t="shared" si="566"/>
        <v>8.7833895121154734E-2</v>
      </c>
      <c r="D5177" s="3">
        <f t="shared" si="561"/>
        <v>6</v>
      </c>
      <c r="E5177">
        <f t="shared" si="562"/>
        <v>6</v>
      </c>
      <c r="F5177">
        <f t="shared" si="560"/>
        <v>2024</v>
      </c>
      <c r="G5177">
        <f t="shared" si="564"/>
        <v>217</v>
      </c>
      <c r="H5177">
        <f t="shared" si="565"/>
        <v>214</v>
      </c>
      <c r="I5177">
        <f t="shared" si="563"/>
        <v>3</v>
      </c>
    </row>
    <row r="5178" spans="1:9" x14ac:dyDescent="0.25">
      <c r="A5178" s="1">
        <v>45447</v>
      </c>
      <c r="B5178" s="4">
        <v>5.2686999999999999</v>
      </c>
      <c r="C5178" s="4">
        <f t="shared" si="566"/>
        <v>8.8790891987861054E-2</v>
      </c>
      <c r="D5178" s="3">
        <f t="shared" si="561"/>
        <v>6</v>
      </c>
      <c r="E5178">
        <f t="shared" si="562"/>
        <v>6</v>
      </c>
      <c r="F5178">
        <f t="shared" si="560"/>
        <v>2024</v>
      </c>
      <c r="G5178">
        <f t="shared" si="564"/>
        <v>220</v>
      </c>
      <c r="H5178">
        <f t="shared" si="565"/>
        <v>214.25</v>
      </c>
      <c r="I5178">
        <f t="shared" si="563"/>
        <v>5.75</v>
      </c>
    </row>
    <row r="5179" spans="1:9" x14ac:dyDescent="0.25">
      <c r="A5179" s="1">
        <v>45448</v>
      </c>
      <c r="B5179" s="4">
        <v>5.2840999999999996</v>
      </c>
      <c r="C5179" s="4">
        <f t="shared" si="566"/>
        <v>8.9676049536996871E-2</v>
      </c>
      <c r="D5179" s="3">
        <f t="shared" si="561"/>
        <v>6</v>
      </c>
      <c r="E5179">
        <f t="shared" si="562"/>
        <v>6</v>
      </c>
      <c r="F5179">
        <f t="shared" si="560"/>
        <v>2024</v>
      </c>
      <c r="G5179">
        <f t="shared" si="564"/>
        <v>224</v>
      </c>
      <c r="H5179">
        <f t="shared" si="565"/>
        <v>214.83333333333334</v>
      </c>
      <c r="I5179">
        <f t="shared" si="563"/>
        <v>9.1666666666666572</v>
      </c>
    </row>
    <row r="5180" spans="1:9" x14ac:dyDescent="0.25">
      <c r="A5180" s="1">
        <v>45449</v>
      </c>
      <c r="B5180" s="4">
        <v>5.2680999999999996</v>
      </c>
      <c r="C5180" s="4">
        <f t="shared" si="566"/>
        <v>8.9620655233226681E-2</v>
      </c>
      <c r="D5180" s="3">
        <f t="shared" si="561"/>
        <v>6</v>
      </c>
      <c r="E5180">
        <f t="shared" si="562"/>
        <v>6</v>
      </c>
      <c r="F5180">
        <f t="shared" si="560"/>
        <v>2024</v>
      </c>
      <c r="G5180">
        <f t="shared" si="564"/>
        <v>227</v>
      </c>
      <c r="H5180">
        <f t="shared" si="565"/>
        <v>216.08333333333334</v>
      </c>
      <c r="I5180">
        <f t="shared" si="563"/>
        <v>10.916666666666657</v>
      </c>
    </row>
    <row r="5181" spans="1:9" x14ac:dyDescent="0.25">
      <c r="A5181" s="1">
        <v>45450</v>
      </c>
      <c r="B5181" s="4">
        <v>5.2801999999999998</v>
      </c>
      <c r="C5181" s="4">
        <f t="shared" si="566"/>
        <v>9.0676173090206674E-2</v>
      </c>
      <c r="D5181" s="3">
        <f t="shared" si="561"/>
        <v>6</v>
      </c>
      <c r="E5181">
        <f t="shared" si="562"/>
        <v>6</v>
      </c>
      <c r="F5181">
        <f t="shared" si="560"/>
        <v>2024</v>
      </c>
      <c r="G5181">
        <f t="shared" si="564"/>
        <v>221</v>
      </c>
      <c r="H5181">
        <f t="shared" si="565"/>
        <v>216.83333333333334</v>
      </c>
      <c r="I5181">
        <f t="shared" si="563"/>
        <v>4.1666666666666572</v>
      </c>
    </row>
    <row r="5182" spans="1:9" x14ac:dyDescent="0.25">
      <c r="A5182" s="1">
        <v>45453</v>
      </c>
      <c r="B5182" s="4">
        <v>5.3666</v>
      </c>
      <c r="C5182" s="4">
        <f t="shared" si="566"/>
        <v>9.4619197257185442E-2</v>
      </c>
      <c r="D5182" s="3">
        <f t="shared" si="561"/>
        <v>6</v>
      </c>
      <c r="E5182">
        <f t="shared" si="562"/>
        <v>6</v>
      </c>
      <c r="F5182">
        <f t="shared" si="560"/>
        <v>2024</v>
      </c>
      <c r="G5182">
        <f t="shared" si="564"/>
        <v>216</v>
      </c>
      <c r="H5182">
        <f t="shared" si="565"/>
        <v>217</v>
      </c>
      <c r="I5182">
        <f t="shared" si="563"/>
        <v>-1</v>
      </c>
    </row>
    <row r="5183" spans="1:9" x14ac:dyDescent="0.25">
      <c r="A5183" s="1">
        <v>45454</v>
      </c>
      <c r="B5183" s="4">
        <v>5.3524000000000003</v>
      </c>
      <c r="C5183" s="4">
        <f t="shared" si="566"/>
        <v>9.7535425779549018E-2</v>
      </c>
      <c r="D5183" s="3">
        <f t="shared" si="561"/>
        <v>6</v>
      </c>
      <c r="E5183">
        <f t="shared" si="562"/>
        <v>6</v>
      </c>
      <c r="F5183">
        <f t="shared" si="560"/>
        <v>2024</v>
      </c>
      <c r="G5183">
        <f t="shared" si="564"/>
        <v>225</v>
      </c>
      <c r="H5183">
        <f t="shared" si="565"/>
        <v>218</v>
      </c>
      <c r="I5183">
        <f t="shared" si="563"/>
        <v>7</v>
      </c>
    </row>
    <row r="5184" spans="1:9" x14ac:dyDescent="0.25">
      <c r="A5184" s="1">
        <v>45455</v>
      </c>
      <c r="B5184" s="4">
        <v>5.3891</v>
      </c>
      <c r="C5184" s="4">
        <f t="shared" si="566"/>
        <v>0.10140464921498497</v>
      </c>
      <c r="D5184" s="3">
        <f t="shared" si="561"/>
        <v>6</v>
      </c>
      <c r="E5184">
        <f t="shared" si="562"/>
        <v>6</v>
      </c>
      <c r="F5184">
        <f t="shared" si="560"/>
        <v>2024</v>
      </c>
      <c r="G5184">
        <f t="shared" si="564"/>
        <v>223</v>
      </c>
      <c r="H5184">
        <f t="shared" si="565"/>
        <v>218.91666666666666</v>
      </c>
      <c r="I5184">
        <f t="shared" si="563"/>
        <v>4.0833333333333428</v>
      </c>
    </row>
    <row r="5185" spans="1:9" x14ac:dyDescent="0.25">
      <c r="A5185" s="1">
        <v>45456</v>
      </c>
      <c r="B5185" s="4">
        <v>5.3974000000000002</v>
      </c>
      <c r="C5185" s="4">
        <f t="shared" si="566"/>
        <v>0.10496035919870772</v>
      </c>
      <c r="D5185" s="3">
        <f t="shared" si="561"/>
        <v>6</v>
      </c>
      <c r="E5185">
        <f t="shared" si="562"/>
        <v>6</v>
      </c>
      <c r="F5185">
        <f t="shared" si="560"/>
        <v>2024</v>
      </c>
      <c r="G5185">
        <f t="shared" si="564"/>
        <v>230</v>
      </c>
      <c r="H5185">
        <f t="shared" si="565"/>
        <v>220.41666666666666</v>
      </c>
      <c r="I5185">
        <f t="shared" si="563"/>
        <v>9.5833333333333428</v>
      </c>
    </row>
    <row r="5186" spans="1:9" x14ac:dyDescent="0.25">
      <c r="A5186" s="1">
        <v>45457</v>
      </c>
      <c r="B5186" s="4">
        <v>5.3630000000000004</v>
      </c>
      <c r="C5186" s="4">
        <f t="shared" si="566"/>
        <v>0.10714862897614334</v>
      </c>
      <c r="D5186" s="3">
        <f t="shared" si="561"/>
        <v>6</v>
      </c>
      <c r="E5186">
        <f t="shared" si="562"/>
        <v>6</v>
      </c>
      <c r="F5186">
        <f t="shared" ref="F5186:F5249" si="567">YEAR(A5186)</f>
        <v>2024</v>
      </c>
      <c r="G5186">
        <f t="shared" si="564"/>
        <v>234</v>
      </c>
      <c r="H5186">
        <f t="shared" si="565"/>
        <v>221.66666666666666</v>
      </c>
      <c r="I5186">
        <f t="shared" si="563"/>
        <v>12.333333333333343</v>
      </c>
    </row>
    <row r="5187" spans="1:9" x14ac:dyDescent="0.25">
      <c r="A5187" s="1">
        <v>45460</v>
      </c>
      <c r="B5187" s="4">
        <v>5.4130000000000003</v>
      </c>
      <c r="C5187" s="4">
        <f t="shared" si="566"/>
        <v>0.1111214449982611</v>
      </c>
      <c r="D5187" s="3">
        <f t="shared" ref="D5187:D5250" si="568">MONTH(A5187)</f>
        <v>6</v>
      </c>
      <c r="E5187">
        <f t="shared" ref="E5187:E5250" si="569">IF(D5187&lt;4,3,IF(D5187&lt;7,6,IF(D5187&lt;10,9,12)))</f>
        <v>6</v>
      </c>
      <c r="F5187">
        <f t="shared" si="567"/>
        <v>2024</v>
      </c>
      <c r="G5187">
        <f t="shared" si="564"/>
        <v>234</v>
      </c>
      <c r="H5187">
        <f t="shared" si="565"/>
        <v>223.66666666666666</v>
      </c>
      <c r="I5187">
        <f t="shared" ref="I5187:I5250" si="570">G5187-H5187</f>
        <v>10.333333333333343</v>
      </c>
    </row>
    <row r="5188" spans="1:9" x14ac:dyDescent="0.25">
      <c r="A5188" s="1">
        <v>45461</v>
      </c>
      <c r="B5188" s="4">
        <v>5.4074</v>
      </c>
      <c r="C5188" s="4">
        <f t="shared" si="566"/>
        <v>0.11481321940959879</v>
      </c>
      <c r="D5188" s="3">
        <f t="shared" si="568"/>
        <v>6</v>
      </c>
      <c r="E5188">
        <f t="shared" si="569"/>
        <v>6</v>
      </c>
      <c r="F5188">
        <f t="shared" si="567"/>
        <v>2024</v>
      </c>
      <c r="G5188">
        <f t="shared" ref="G5188:G5251" si="571">_xlfn.IFNA(VLOOKUP($A5188, $K:$L, 2, 0), G5187)</f>
        <v>235</v>
      </c>
      <c r="H5188">
        <f t="shared" si="565"/>
        <v>225.5</v>
      </c>
      <c r="I5188">
        <f t="shared" si="570"/>
        <v>9.5</v>
      </c>
    </row>
    <row r="5189" spans="1:9" x14ac:dyDescent="0.25">
      <c r="A5189" s="1">
        <v>45462</v>
      </c>
      <c r="B5189" s="4">
        <v>5.4646999999999997</v>
      </c>
      <c r="C5189" s="4">
        <f t="shared" si="566"/>
        <v>0.11978486464544237</v>
      </c>
      <c r="D5189" s="3">
        <f t="shared" si="568"/>
        <v>6</v>
      </c>
      <c r="E5189">
        <f t="shared" si="569"/>
        <v>6</v>
      </c>
      <c r="F5189">
        <f t="shared" si="567"/>
        <v>2024</v>
      </c>
      <c r="G5189">
        <f t="shared" si="571"/>
        <v>235</v>
      </c>
      <c r="H5189">
        <f t="shared" si="565"/>
        <v>227</v>
      </c>
      <c r="I5189">
        <f t="shared" si="570"/>
        <v>8</v>
      </c>
    </row>
    <row r="5190" spans="1:9" x14ac:dyDescent="0.25">
      <c r="A5190" s="1">
        <v>45463</v>
      </c>
      <c r="B5190" s="4">
        <v>5.4253999999999998</v>
      </c>
      <c r="C5190" s="4">
        <f t="shared" si="566"/>
        <v>0.12199975201907549</v>
      </c>
      <c r="D5190" s="3">
        <f t="shared" si="568"/>
        <v>6</v>
      </c>
      <c r="E5190">
        <f t="shared" si="569"/>
        <v>6</v>
      </c>
      <c r="F5190">
        <f t="shared" si="567"/>
        <v>2024</v>
      </c>
      <c r="G5190">
        <f t="shared" si="571"/>
        <v>234</v>
      </c>
      <c r="H5190">
        <f t="shared" si="565"/>
        <v>228.16666666666666</v>
      </c>
      <c r="I5190">
        <f t="shared" si="570"/>
        <v>5.8333333333333428</v>
      </c>
    </row>
    <row r="5191" spans="1:9" x14ac:dyDescent="0.25">
      <c r="A5191" s="1">
        <v>45464</v>
      </c>
      <c r="B5191" s="4">
        <v>5.4416000000000002</v>
      </c>
      <c r="C5191" s="4">
        <f t="shared" si="566"/>
        <v>0.12452472467406174</v>
      </c>
      <c r="D5191" s="3">
        <f t="shared" si="568"/>
        <v>6</v>
      </c>
      <c r="E5191">
        <f t="shared" si="569"/>
        <v>6</v>
      </c>
      <c r="F5191">
        <f t="shared" si="567"/>
        <v>2024</v>
      </c>
      <c r="G5191">
        <f t="shared" si="571"/>
        <v>235</v>
      </c>
      <c r="H5191">
        <f t="shared" si="565"/>
        <v>229.08333333333334</v>
      </c>
      <c r="I5191">
        <f t="shared" si="570"/>
        <v>5.9166666666666572</v>
      </c>
    </row>
    <row r="5192" spans="1:9" x14ac:dyDescent="0.25">
      <c r="A5192" s="1">
        <v>45467</v>
      </c>
      <c r="B5192" s="4">
        <v>5.4</v>
      </c>
      <c r="C5192" s="4">
        <f t="shared" si="566"/>
        <v>0.125246311671877</v>
      </c>
      <c r="D5192" s="3">
        <f t="shared" si="568"/>
        <v>6</v>
      </c>
      <c r="E5192">
        <f t="shared" si="569"/>
        <v>6</v>
      </c>
      <c r="F5192">
        <f t="shared" si="567"/>
        <v>2024</v>
      </c>
      <c r="G5192">
        <f t="shared" si="571"/>
        <v>236</v>
      </c>
      <c r="H5192">
        <f t="shared" si="565"/>
        <v>229.83333333333334</v>
      </c>
      <c r="I5192">
        <f t="shared" si="570"/>
        <v>6.1666666666666572</v>
      </c>
    </row>
    <row r="5193" spans="1:9" x14ac:dyDescent="0.25">
      <c r="A5193" s="1">
        <v>45468</v>
      </c>
      <c r="B5193" s="4">
        <v>5.4290000000000003</v>
      </c>
      <c r="C5193" s="4">
        <f t="shared" si="566"/>
        <v>0.12644607781870346</v>
      </c>
      <c r="D5193" s="3">
        <f t="shared" si="568"/>
        <v>6</v>
      </c>
      <c r="E5193">
        <f t="shared" si="569"/>
        <v>6</v>
      </c>
      <c r="F5193">
        <f t="shared" si="567"/>
        <v>2024</v>
      </c>
      <c r="G5193">
        <f t="shared" si="571"/>
        <v>235</v>
      </c>
      <c r="H5193">
        <f t="shared" si="565"/>
        <v>231</v>
      </c>
      <c r="I5193">
        <f t="shared" si="570"/>
        <v>4</v>
      </c>
    </row>
    <row r="5194" spans="1:9" x14ac:dyDescent="0.25">
      <c r="A5194" s="1">
        <v>45469</v>
      </c>
      <c r="B5194" s="4">
        <v>5.5096999999999996</v>
      </c>
      <c r="C5194" s="4">
        <f t="shared" si="566"/>
        <v>0.12994342361301148</v>
      </c>
      <c r="D5194" s="3">
        <f t="shared" si="568"/>
        <v>6</v>
      </c>
      <c r="E5194">
        <f t="shared" si="569"/>
        <v>6</v>
      </c>
      <c r="F5194">
        <f t="shared" si="567"/>
        <v>2024</v>
      </c>
      <c r="G5194">
        <f t="shared" si="571"/>
        <v>233</v>
      </c>
      <c r="H5194">
        <f t="shared" si="565"/>
        <v>232.41666666666666</v>
      </c>
      <c r="I5194">
        <f t="shared" si="570"/>
        <v>0.58333333333334281</v>
      </c>
    </row>
    <row r="5195" spans="1:9" x14ac:dyDescent="0.25">
      <c r="A5195" s="1">
        <v>45470</v>
      </c>
      <c r="B5195" s="4">
        <v>5.5228999999999999</v>
      </c>
      <c r="C5195" s="4">
        <f t="shared" si="566"/>
        <v>0.13358379385909727</v>
      </c>
      <c r="D5195" s="3">
        <f t="shared" si="568"/>
        <v>6</v>
      </c>
      <c r="E5195">
        <f t="shared" si="569"/>
        <v>6</v>
      </c>
      <c r="F5195">
        <f t="shared" si="567"/>
        <v>2024</v>
      </c>
      <c r="G5195">
        <f t="shared" si="571"/>
        <v>235</v>
      </c>
      <c r="H5195">
        <f t="shared" si="565"/>
        <v>233.25</v>
      </c>
      <c r="I5195">
        <f t="shared" si="570"/>
        <v>1.75</v>
      </c>
    </row>
    <row r="5196" spans="1:9" x14ac:dyDescent="0.25">
      <c r="A5196" s="1">
        <v>45471</v>
      </c>
      <c r="B5196" s="4">
        <v>5.5589000000000004</v>
      </c>
      <c r="C5196" s="4">
        <f t="shared" si="566"/>
        <v>0.13924241070379964</v>
      </c>
      <c r="D5196" s="3">
        <f t="shared" si="568"/>
        <v>6</v>
      </c>
      <c r="E5196">
        <f t="shared" si="569"/>
        <v>6</v>
      </c>
      <c r="F5196">
        <f t="shared" si="567"/>
        <v>2024</v>
      </c>
      <c r="G5196">
        <f t="shared" si="571"/>
        <v>231</v>
      </c>
      <c r="H5196">
        <f t="shared" si="565"/>
        <v>233.91666666666666</v>
      </c>
      <c r="I5196">
        <f t="shared" si="570"/>
        <v>-2.9166666666666572</v>
      </c>
    </row>
    <row r="5197" spans="1:9" x14ac:dyDescent="0.25">
      <c r="A5197" s="1">
        <v>45474</v>
      </c>
      <c r="B5197" s="4">
        <v>5.5892999999999997</v>
      </c>
      <c r="C5197" s="4">
        <f t="shared" si="566"/>
        <v>0.14529710736786641</v>
      </c>
      <c r="D5197" s="3">
        <f t="shared" si="568"/>
        <v>7</v>
      </c>
      <c r="E5197">
        <f t="shared" si="569"/>
        <v>9</v>
      </c>
      <c r="F5197">
        <f t="shared" si="567"/>
        <v>2024</v>
      </c>
      <c r="G5197">
        <f t="shared" si="571"/>
        <v>235</v>
      </c>
      <c r="H5197">
        <f t="shared" si="565"/>
        <v>234.33333333333334</v>
      </c>
      <c r="I5197">
        <f t="shared" si="570"/>
        <v>0.66666666666665719</v>
      </c>
    </row>
    <row r="5198" spans="1:9" x14ac:dyDescent="0.25">
      <c r="A5198" s="1">
        <v>45475</v>
      </c>
      <c r="B5198" s="4">
        <v>5.6677</v>
      </c>
      <c r="C5198" s="4">
        <f t="shared" si="566"/>
        <v>0.15433509770280524</v>
      </c>
      <c r="D5198" s="3">
        <f t="shared" si="568"/>
        <v>7</v>
      </c>
      <c r="E5198">
        <f t="shared" si="569"/>
        <v>9</v>
      </c>
      <c r="F5198">
        <f t="shared" si="567"/>
        <v>2024</v>
      </c>
      <c r="G5198">
        <f t="shared" si="571"/>
        <v>238</v>
      </c>
      <c r="H5198">
        <f t="shared" si="565"/>
        <v>234.66666666666666</v>
      </c>
      <c r="I5198">
        <f t="shared" si="570"/>
        <v>3.3333333333333428</v>
      </c>
    </row>
    <row r="5199" spans="1:9" x14ac:dyDescent="0.25">
      <c r="A5199" s="1">
        <v>45476</v>
      </c>
      <c r="B5199" s="4">
        <v>5.5862999999999996</v>
      </c>
      <c r="C5199" s="4">
        <f t="shared" si="566"/>
        <v>0.15820436045511996</v>
      </c>
      <c r="D5199" s="3">
        <f t="shared" si="568"/>
        <v>7</v>
      </c>
      <c r="E5199">
        <f t="shared" si="569"/>
        <v>9</v>
      </c>
      <c r="F5199">
        <f t="shared" si="567"/>
        <v>2024</v>
      </c>
      <c r="G5199">
        <f t="shared" si="571"/>
        <v>235</v>
      </c>
      <c r="H5199">
        <f t="shared" si="565"/>
        <v>234.75</v>
      </c>
      <c r="I5199">
        <f t="shared" si="570"/>
        <v>0.25</v>
      </c>
    </row>
    <row r="5200" spans="1:9" x14ac:dyDescent="0.25">
      <c r="A5200" s="1">
        <v>45477</v>
      </c>
      <c r="B5200" s="4">
        <v>5.4839000000000002</v>
      </c>
      <c r="C5200" s="4">
        <f t="shared" si="566"/>
        <v>0.15915103152373103</v>
      </c>
      <c r="D5200" s="3">
        <f t="shared" si="568"/>
        <v>7</v>
      </c>
      <c r="E5200">
        <f t="shared" si="569"/>
        <v>9</v>
      </c>
      <c r="F5200">
        <f t="shared" si="567"/>
        <v>2024</v>
      </c>
      <c r="G5200">
        <f t="shared" si="571"/>
        <v>235</v>
      </c>
      <c r="H5200">
        <f t="shared" si="565"/>
        <v>234.75</v>
      </c>
      <c r="I5200">
        <f t="shared" si="570"/>
        <v>0.25</v>
      </c>
    </row>
    <row r="5201" spans="1:9" x14ac:dyDescent="0.25">
      <c r="A5201" s="1">
        <v>45478</v>
      </c>
      <c r="B5201" s="4">
        <v>5.4969999999999999</v>
      </c>
      <c r="C5201" s="4">
        <f t="shared" si="566"/>
        <v>0.15988750871236829</v>
      </c>
      <c r="D5201" s="3">
        <f t="shared" si="568"/>
        <v>7</v>
      </c>
      <c r="E5201">
        <f t="shared" si="569"/>
        <v>9</v>
      </c>
      <c r="F5201">
        <f t="shared" si="567"/>
        <v>2024</v>
      </c>
      <c r="G5201">
        <f t="shared" si="571"/>
        <v>230</v>
      </c>
      <c r="H5201">
        <f t="shared" si="565"/>
        <v>234.33333333333334</v>
      </c>
      <c r="I5201">
        <f t="shared" si="570"/>
        <v>-4.3333333333333428</v>
      </c>
    </row>
    <row r="5202" spans="1:9" x14ac:dyDescent="0.25">
      <c r="A5202" s="1">
        <v>45481</v>
      </c>
      <c r="B5202" s="4">
        <v>5.4720000000000004</v>
      </c>
      <c r="C5202" s="4">
        <f t="shared" si="566"/>
        <v>0.15890395020331782</v>
      </c>
      <c r="D5202" s="3">
        <f t="shared" si="568"/>
        <v>7</v>
      </c>
      <c r="E5202">
        <f t="shared" si="569"/>
        <v>9</v>
      </c>
      <c r="F5202">
        <f t="shared" si="567"/>
        <v>2024</v>
      </c>
      <c r="G5202">
        <f t="shared" si="571"/>
        <v>226</v>
      </c>
      <c r="H5202">
        <f t="shared" si="565"/>
        <v>233.66666666666666</v>
      </c>
      <c r="I5202">
        <f t="shared" si="570"/>
        <v>-7.6666666666666572</v>
      </c>
    </row>
    <row r="5203" spans="1:9" x14ac:dyDescent="0.25">
      <c r="A5203" s="1">
        <v>45482</v>
      </c>
      <c r="B5203" s="4">
        <v>5.4386999999999999</v>
      </c>
      <c r="C5203" s="4">
        <f t="shared" si="566"/>
        <v>0.15830982088505327</v>
      </c>
      <c r="D5203" s="3">
        <f t="shared" si="568"/>
        <v>7</v>
      </c>
      <c r="E5203">
        <f t="shared" si="569"/>
        <v>9</v>
      </c>
      <c r="F5203">
        <f t="shared" si="567"/>
        <v>2024</v>
      </c>
      <c r="G5203">
        <f t="shared" si="571"/>
        <v>225</v>
      </c>
      <c r="H5203">
        <f t="shared" si="565"/>
        <v>232.83333333333334</v>
      </c>
      <c r="I5203">
        <f t="shared" si="570"/>
        <v>-7.8333333333333428</v>
      </c>
    </row>
    <row r="5204" spans="1:9" x14ac:dyDescent="0.25">
      <c r="A5204" s="1">
        <v>45483</v>
      </c>
      <c r="B5204" s="4">
        <v>5.3967000000000001</v>
      </c>
      <c r="C5204" s="4">
        <f t="shared" si="566"/>
        <v>0.15710821284612866</v>
      </c>
      <c r="D5204" s="3">
        <f t="shared" si="568"/>
        <v>7</v>
      </c>
      <c r="E5204">
        <f t="shared" si="569"/>
        <v>9</v>
      </c>
      <c r="F5204">
        <f t="shared" si="567"/>
        <v>2024</v>
      </c>
      <c r="G5204">
        <f t="shared" si="571"/>
        <v>224</v>
      </c>
      <c r="H5204">
        <f t="shared" ref="H5204:H5267" si="572">AVERAGE(G5193:G5204)</f>
        <v>231.83333333333334</v>
      </c>
      <c r="I5204">
        <f t="shared" si="570"/>
        <v>-7.8333333333333428</v>
      </c>
    </row>
    <row r="5205" spans="1:9" x14ac:dyDescent="0.25">
      <c r="A5205" s="1">
        <v>45484</v>
      </c>
      <c r="B5205" s="4">
        <v>5.41</v>
      </c>
      <c r="C5205" s="4">
        <f t="shared" si="566"/>
        <v>0.15697101859572746</v>
      </c>
      <c r="D5205" s="3">
        <f t="shared" si="568"/>
        <v>7</v>
      </c>
      <c r="E5205">
        <f t="shared" si="569"/>
        <v>9</v>
      </c>
      <c r="F5205">
        <f t="shared" si="567"/>
        <v>2024</v>
      </c>
      <c r="G5205">
        <f t="shared" si="571"/>
        <v>216</v>
      </c>
      <c r="H5205">
        <f t="shared" si="572"/>
        <v>230.25</v>
      </c>
      <c r="I5205">
        <f t="shared" si="570"/>
        <v>-14.25</v>
      </c>
    </row>
    <row r="5206" spans="1:9" x14ac:dyDescent="0.25">
      <c r="A5206" s="1">
        <v>45485</v>
      </c>
      <c r="B5206" s="4">
        <v>5.4528999999999996</v>
      </c>
      <c r="C5206" s="4">
        <f t="shared" si="566"/>
        <v>0.15786116748520473</v>
      </c>
      <c r="D5206" s="3">
        <f t="shared" si="568"/>
        <v>7</v>
      </c>
      <c r="E5206">
        <f t="shared" si="569"/>
        <v>9</v>
      </c>
      <c r="F5206">
        <f t="shared" si="567"/>
        <v>2024</v>
      </c>
      <c r="G5206">
        <f t="shared" si="571"/>
        <v>224</v>
      </c>
      <c r="H5206">
        <f t="shared" si="572"/>
        <v>229.5</v>
      </c>
      <c r="I5206">
        <f t="shared" si="570"/>
        <v>-5.5</v>
      </c>
    </row>
    <row r="5207" spans="1:9" x14ac:dyDescent="0.25">
      <c r="A5207" s="1">
        <v>45488</v>
      </c>
      <c r="B5207" s="4">
        <v>5.4562999999999997</v>
      </c>
      <c r="C5207" s="4">
        <f t="shared" si="566"/>
        <v>0.15930377299854284</v>
      </c>
      <c r="D5207" s="3">
        <f t="shared" si="568"/>
        <v>7</v>
      </c>
      <c r="E5207">
        <f t="shared" si="569"/>
        <v>9</v>
      </c>
      <c r="F5207">
        <f t="shared" si="567"/>
        <v>2024</v>
      </c>
      <c r="G5207">
        <f t="shared" si="571"/>
        <v>223</v>
      </c>
      <c r="H5207">
        <f t="shared" si="572"/>
        <v>228.5</v>
      </c>
      <c r="I5207">
        <f t="shared" si="570"/>
        <v>-5.5</v>
      </c>
    </row>
    <row r="5208" spans="1:9" x14ac:dyDescent="0.25">
      <c r="A5208" s="1">
        <v>45489</v>
      </c>
      <c r="B5208" s="4">
        <v>5.4273999999999996</v>
      </c>
      <c r="C5208" s="4">
        <f t="shared" si="566"/>
        <v>0.16017507205266349</v>
      </c>
      <c r="D5208" s="3">
        <f t="shared" si="568"/>
        <v>7</v>
      </c>
      <c r="E5208">
        <f t="shared" si="569"/>
        <v>9</v>
      </c>
      <c r="F5208">
        <f t="shared" si="567"/>
        <v>2024</v>
      </c>
      <c r="G5208">
        <f t="shared" si="571"/>
        <v>226</v>
      </c>
      <c r="H5208">
        <f t="shared" si="572"/>
        <v>228.08333333333334</v>
      </c>
      <c r="I5208">
        <f t="shared" si="570"/>
        <v>-2.0833333333333428</v>
      </c>
    </row>
    <row r="5209" spans="1:9" x14ac:dyDescent="0.25">
      <c r="A5209" s="1">
        <v>45490</v>
      </c>
      <c r="B5209" s="4">
        <v>5.4669999999999996</v>
      </c>
      <c r="C5209" s="4">
        <f t="shared" si="566"/>
        <v>0.16161499365237433</v>
      </c>
      <c r="D5209" s="3">
        <f t="shared" si="568"/>
        <v>7</v>
      </c>
      <c r="E5209">
        <f t="shared" si="569"/>
        <v>9</v>
      </c>
      <c r="F5209">
        <f t="shared" si="567"/>
        <v>2024</v>
      </c>
      <c r="G5209">
        <f t="shared" si="571"/>
        <v>230</v>
      </c>
      <c r="H5209">
        <f t="shared" si="572"/>
        <v>227.66666666666666</v>
      </c>
      <c r="I5209">
        <f t="shared" si="570"/>
        <v>2.3333333333333428</v>
      </c>
    </row>
    <row r="5210" spans="1:9" x14ac:dyDescent="0.25">
      <c r="A5210" s="1">
        <v>45491</v>
      </c>
      <c r="B5210" s="4">
        <v>5.5426000000000002</v>
      </c>
      <c r="C5210" s="4">
        <f t="shared" si="566"/>
        <v>0.16436186610067346</v>
      </c>
      <c r="D5210" s="3">
        <f t="shared" si="568"/>
        <v>7</v>
      </c>
      <c r="E5210">
        <f t="shared" si="569"/>
        <v>9</v>
      </c>
      <c r="F5210">
        <f t="shared" si="567"/>
        <v>2024</v>
      </c>
      <c r="G5210">
        <f t="shared" si="571"/>
        <v>232</v>
      </c>
      <c r="H5210">
        <f t="shared" si="572"/>
        <v>227.16666666666666</v>
      </c>
      <c r="I5210">
        <f t="shared" si="570"/>
        <v>4.8333333333333428</v>
      </c>
    </row>
    <row r="5211" spans="1:9" x14ac:dyDescent="0.25">
      <c r="A5211" s="1">
        <v>45492</v>
      </c>
      <c r="B5211" s="4">
        <v>5.5542999999999996</v>
      </c>
      <c r="C5211" s="4">
        <f t="shared" si="566"/>
        <v>0.16698916054598961</v>
      </c>
      <c r="D5211" s="3">
        <f t="shared" si="568"/>
        <v>7</v>
      </c>
      <c r="E5211">
        <f t="shared" si="569"/>
        <v>9</v>
      </c>
      <c r="F5211">
        <f t="shared" si="567"/>
        <v>2024</v>
      </c>
      <c r="G5211">
        <f t="shared" si="571"/>
        <v>229</v>
      </c>
      <c r="H5211">
        <f t="shared" si="572"/>
        <v>226.66666666666666</v>
      </c>
      <c r="I5211">
        <f t="shared" si="570"/>
        <v>2.3333333333333428</v>
      </c>
    </row>
    <row r="5212" spans="1:9" x14ac:dyDescent="0.25">
      <c r="A5212" s="1">
        <v>45495</v>
      </c>
      <c r="B5212" s="4">
        <v>5.5598000000000001</v>
      </c>
      <c r="C5212" s="4">
        <f t="shared" si="566"/>
        <v>0.16900951339834897</v>
      </c>
      <c r="D5212" s="3">
        <f t="shared" si="568"/>
        <v>7</v>
      </c>
      <c r="E5212">
        <f t="shared" si="569"/>
        <v>9</v>
      </c>
      <c r="F5212">
        <f t="shared" si="567"/>
        <v>2024</v>
      </c>
      <c r="G5212">
        <f t="shared" si="571"/>
        <v>225</v>
      </c>
      <c r="H5212">
        <f t="shared" si="572"/>
        <v>225.83333333333334</v>
      </c>
      <c r="I5212">
        <f t="shared" si="570"/>
        <v>-0.83333333333334281</v>
      </c>
    </row>
    <row r="5213" spans="1:9" x14ac:dyDescent="0.25">
      <c r="A5213" s="1">
        <v>45496</v>
      </c>
      <c r="B5213" s="4">
        <v>5.5807000000000002</v>
      </c>
      <c r="C5213" s="4">
        <f t="shared" si="566"/>
        <v>0.17121267960384234</v>
      </c>
      <c r="D5213" s="3">
        <f t="shared" si="568"/>
        <v>7</v>
      </c>
      <c r="E5213">
        <f t="shared" si="569"/>
        <v>9</v>
      </c>
      <c r="F5213">
        <f t="shared" si="567"/>
        <v>2024</v>
      </c>
      <c r="G5213">
        <f t="shared" si="571"/>
        <v>224</v>
      </c>
      <c r="H5213">
        <f t="shared" si="572"/>
        <v>225.33333333333334</v>
      </c>
      <c r="I5213">
        <f t="shared" si="570"/>
        <v>-1.3333333333333428</v>
      </c>
    </row>
    <row r="5214" spans="1:9" x14ac:dyDescent="0.25">
      <c r="A5214" s="1">
        <v>45497</v>
      </c>
      <c r="B5214" s="4">
        <v>5.6345999999999998</v>
      </c>
      <c r="C5214" s="4">
        <f t="shared" si="566"/>
        <v>0.17466284179484237</v>
      </c>
      <c r="D5214" s="3">
        <f t="shared" si="568"/>
        <v>7</v>
      </c>
      <c r="E5214">
        <f t="shared" si="569"/>
        <v>9</v>
      </c>
      <c r="F5214">
        <f t="shared" si="567"/>
        <v>2024</v>
      </c>
      <c r="G5214">
        <f t="shared" si="571"/>
        <v>220</v>
      </c>
      <c r="H5214">
        <f t="shared" si="572"/>
        <v>224.83333333333334</v>
      </c>
      <c r="I5214">
        <f t="shared" si="570"/>
        <v>-4.8333333333333428</v>
      </c>
    </row>
    <row r="5215" spans="1:9" x14ac:dyDescent="0.25">
      <c r="A5215" s="1">
        <v>45498</v>
      </c>
      <c r="B5215" s="4">
        <v>5.6402000000000001</v>
      </c>
      <c r="C5215" s="4">
        <f t="shared" si="566"/>
        <v>0.17702449447497567</v>
      </c>
      <c r="D5215" s="3">
        <f t="shared" si="568"/>
        <v>7</v>
      </c>
      <c r="E5215">
        <f t="shared" si="569"/>
        <v>9</v>
      </c>
      <c r="F5215">
        <f t="shared" si="567"/>
        <v>2024</v>
      </c>
      <c r="G5215">
        <f t="shared" si="571"/>
        <v>226</v>
      </c>
      <c r="H5215">
        <f t="shared" si="572"/>
        <v>224.91666666666666</v>
      </c>
      <c r="I5215">
        <f t="shared" si="570"/>
        <v>1.0833333333333428</v>
      </c>
    </row>
    <row r="5216" spans="1:9" x14ac:dyDescent="0.25">
      <c r="A5216" s="1">
        <v>45499</v>
      </c>
      <c r="B5216" s="4">
        <v>5.6464999999999996</v>
      </c>
      <c r="C5216" s="4">
        <f t="shared" si="566"/>
        <v>0.17907140257909443</v>
      </c>
      <c r="D5216" s="3">
        <f t="shared" si="568"/>
        <v>7</v>
      </c>
      <c r="E5216">
        <f t="shared" si="569"/>
        <v>9</v>
      </c>
      <c r="F5216">
        <f t="shared" si="567"/>
        <v>2024</v>
      </c>
      <c r="G5216">
        <f t="shared" si="571"/>
        <v>224</v>
      </c>
      <c r="H5216">
        <f t="shared" si="572"/>
        <v>224.91666666666666</v>
      </c>
      <c r="I5216">
        <f t="shared" si="570"/>
        <v>-0.91666666666665719</v>
      </c>
    </row>
    <row r="5217" spans="1:9" x14ac:dyDescent="0.25">
      <c r="A5217" s="1">
        <v>45502</v>
      </c>
      <c r="B5217" s="4">
        <v>5.6478999999999999</v>
      </c>
      <c r="C5217" s="4">
        <f t="shared" si="566"/>
        <v>0.18176481463195612</v>
      </c>
      <c r="D5217" s="3">
        <f t="shared" si="568"/>
        <v>7</v>
      </c>
      <c r="E5217">
        <f t="shared" si="569"/>
        <v>9</v>
      </c>
      <c r="F5217">
        <f t="shared" si="567"/>
        <v>2024</v>
      </c>
      <c r="G5217">
        <f t="shared" si="571"/>
        <v>225</v>
      </c>
      <c r="H5217">
        <f t="shared" si="572"/>
        <v>225.66666666666666</v>
      </c>
      <c r="I5217">
        <f t="shared" si="570"/>
        <v>-0.66666666666665719</v>
      </c>
    </row>
    <row r="5218" spans="1:9" x14ac:dyDescent="0.25">
      <c r="A5218" s="1">
        <v>45503</v>
      </c>
      <c r="B5218" s="4">
        <v>5.6532</v>
      </c>
      <c r="C5218" s="4">
        <f t="shared" si="566"/>
        <v>0.18323376127807994</v>
      </c>
      <c r="D5218" s="3">
        <f t="shared" si="568"/>
        <v>7</v>
      </c>
      <c r="E5218">
        <f t="shared" si="569"/>
        <v>9</v>
      </c>
      <c r="F5218">
        <f t="shared" si="567"/>
        <v>2024</v>
      </c>
      <c r="G5218">
        <f t="shared" si="571"/>
        <v>228</v>
      </c>
      <c r="H5218">
        <f t="shared" si="572"/>
        <v>226</v>
      </c>
      <c r="I5218">
        <f t="shared" si="570"/>
        <v>2</v>
      </c>
    </row>
    <row r="5219" spans="1:9" x14ac:dyDescent="0.25">
      <c r="A5219" s="1">
        <v>45504</v>
      </c>
      <c r="B5219" s="4">
        <v>5.6620999999999997</v>
      </c>
      <c r="C5219" s="4">
        <f t="shared" si="566"/>
        <v>0.18326600189498404</v>
      </c>
      <c r="D5219" s="3">
        <f t="shared" si="568"/>
        <v>7</v>
      </c>
      <c r="E5219">
        <f t="shared" si="569"/>
        <v>9</v>
      </c>
      <c r="F5219">
        <f t="shared" si="567"/>
        <v>2024</v>
      </c>
      <c r="G5219">
        <f t="shared" si="571"/>
        <v>228</v>
      </c>
      <c r="H5219">
        <f t="shared" si="572"/>
        <v>226.41666666666666</v>
      </c>
      <c r="I5219">
        <f t="shared" si="570"/>
        <v>1.5833333333333428</v>
      </c>
    </row>
    <row r="5220" spans="1:9" x14ac:dyDescent="0.25">
      <c r="A5220" s="1">
        <v>45505</v>
      </c>
      <c r="B5220" s="4">
        <v>5.6680999999999999</v>
      </c>
      <c r="C5220" s="4">
        <f t="shared" si="566"/>
        <v>0.1831067874174386</v>
      </c>
      <c r="D5220" s="3">
        <f t="shared" si="568"/>
        <v>8</v>
      </c>
      <c r="E5220">
        <f t="shared" si="569"/>
        <v>9</v>
      </c>
      <c r="F5220">
        <f t="shared" si="567"/>
        <v>2024</v>
      </c>
      <c r="G5220">
        <f t="shared" si="571"/>
        <v>228</v>
      </c>
      <c r="H5220">
        <f t="shared" si="572"/>
        <v>226.58333333333334</v>
      </c>
      <c r="I5220">
        <f t="shared" si="570"/>
        <v>1.4166666666666572</v>
      </c>
    </row>
    <row r="5221" spans="1:9" x14ac:dyDescent="0.25">
      <c r="A5221" s="1">
        <v>45506</v>
      </c>
      <c r="B5221" s="4">
        <v>5.7366000000000001</v>
      </c>
      <c r="C5221" s="4">
        <f t="shared" si="566"/>
        <v>0.18400396568024335</v>
      </c>
      <c r="D5221" s="3">
        <f t="shared" si="568"/>
        <v>8</v>
      </c>
      <c r="E5221">
        <f t="shared" si="569"/>
        <v>9</v>
      </c>
      <c r="F5221">
        <f t="shared" si="567"/>
        <v>2024</v>
      </c>
      <c r="G5221">
        <f t="shared" si="571"/>
        <v>228</v>
      </c>
      <c r="H5221">
        <f t="shared" si="572"/>
        <v>226.41666666666666</v>
      </c>
      <c r="I5221">
        <f t="shared" si="570"/>
        <v>1.5833333333333428</v>
      </c>
    </row>
    <row r="5222" spans="1:9" x14ac:dyDescent="0.25">
      <c r="A5222" s="1">
        <v>45509</v>
      </c>
      <c r="B5222" s="4">
        <v>5.7645999999999997</v>
      </c>
      <c r="C5222" s="4">
        <f t="shared" si="566"/>
        <v>0.18589392590492421</v>
      </c>
      <c r="D5222" s="3">
        <f t="shared" si="568"/>
        <v>8</v>
      </c>
      <c r="E5222">
        <f t="shared" si="569"/>
        <v>9</v>
      </c>
      <c r="F5222">
        <f t="shared" si="567"/>
        <v>2024</v>
      </c>
      <c r="G5222">
        <f t="shared" si="571"/>
        <v>228</v>
      </c>
      <c r="H5222">
        <f t="shared" si="572"/>
        <v>226.08333333333334</v>
      </c>
      <c r="I5222">
        <f t="shared" si="570"/>
        <v>1.9166666666666572</v>
      </c>
    </row>
    <row r="5223" spans="1:9" x14ac:dyDescent="0.25">
      <c r="A5223" s="1">
        <v>45510</v>
      </c>
      <c r="B5223" s="4">
        <v>5.6528</v>
      </c>
      <c r="C5223" s="4">
        <f t="shared" si="566"/>
        <v>0.18594633323879536</v>
      </c>
      <c r="D5223" s="3">
        <f t="shared" si="568"/>
        <v>8</v>
      </c>
      <c r="E5223">
        <f t="shared" si="569"/>
        <v>9</v>
      </c>
      <c r="F5223">
        <f t="shared" si="567"/>
        <v>2024</v>
      </c>
      <c r="G5223">
        <f t="shared" si="571"/>
        <v>228</v>
      </c>
      <c r="H5223">
        <f t="shared" si="572"/>
        <v>226</v>
      </c>
      <c r="I5223">
        <f t="shared" si="570"/>
        <v>2</v>
      </c>
    </row>
    <row r="5224" spans="1:9" x14ac:dyDescent="0.25">
      <c r="A5224" s="1">
        <v>45511</v>
      </c>
      <c r="B5224" s="4">
        <v>5.6093000000000002</v>
      </c>
      <c r="C5224" s="4">
        <f t="shared" si="566"/>
        <v>0.18457993119936103</v>
      </c>
      <c r="D5224" s="3">
        <f t="shared" si="568"/>
        <v>8</v>
      </c>
      <c r="E5224">
        <f t="shared" si="569"/>
        <v>9</v>
      </c>
      <c r="F5224">
        <f t="shared" si="567"/>
        <v>2024</v>
      </c>
      <c r="G5224">
        <f t="shared" si="571"/>
        <v>228</v>
      </c>
      <c r="H5224">
        <f t="shared" si="572"/>
        <v>226.25</v>
      </c>
      <c r="I5224">
        <f t="shared" si="570"/>
        <v>1.75</v>
      </c>
    </row>
    <row r="5225" spans="1:9" x14ac:dyDescent="0.25">
      <c r="A5225" s="1">
        <v>45512</v>
      </c>
      <c r="B5225" s="4">
        <v>5.6172000000000004</v>
      </c>
      <c r="C5225" s="4">
        <f t="shared" si="566"/>
        <v>0.18290325571058519</v>
      </c>
      <c r="D5225" s="3">
        <f t="shared" si="568"/>
        <v>8</v>
      </c>
      <c r="E5225">
        <f t="shared" si="569"/>
        <v>9</v>
      </c>
      <c r="F5225">
        <f t="shared" si="567"/>
        <v>2024</v>
      </c>
      <c r="G5225">
        <f t="shared" si="571"/>
        <v>228</v>
      </c>
      <c r="H5225">
        <f t="shared" si="572"/>
        <v>226.58333333333334</v>
      </c>
      <c r="I5225">
        <f t="shared" si="570"/>
        <v>1.4166666666666572</v>
      </c>
    </row>
    <row r="5226" spans="1:9" x14ac:dyDescent="0.25">
      <c r="A5226" s="1">
        <v>45513</v>
      </c>
      <c r="B5226" s="4">
        <v>5.5114999999999998</v>
      </c>
      <c r="C5226" s="4">
        <f t="shared" si="566"/>
        <v>0.17946842689983714</v>
      </c>
      <c r="D5226" s="3">
        <f t="shared" si="568"/>
        <v>8</v>
      </c>
      <c r="E5226">
        <f t="shared" si="569"/>
        <v>9</v>
      </c>
      <c r="F5226">
        <f t="shared" si="567"/>
        <v>2024</v>
      </c>
      <c r="G5226">
        <f t="shared" si="571"/>
        <v>228</v>
      </c>
      <c r="H5226">
        <f t="shared" si="572"/>
        <v>227.25</v>
      </c>
      <c r="I5226">
        <f t="shared" si="570"/>
        <v>0.75</v>
      </c>
    </row>
    <row r="5227" spans="1:9" x14ac:dyDescent="0.25">
      <c r="A5227" s="1">
        <v>45516</v>
      </c>
      <c r="B5227" s="4">
        <v>5.4911000000000003</v>
      </c>
      <c r="C5227" s="4">
        <f t="shared" si="566"/>
        <v>0.17581562343639659</v>
      </c>
      <c r="D5227" s="3">
        <f t="shared" si="568"/>
        <v>8</v>
      </c>
      <c r="E5227">
        <f t="shared" si="569"/>
        <v>9</v>
      </c>
      <c r="F5227">
        <f t="shared" si="567"/>
        <v>2024</v>
      </c>
      <c r="G5227">
        <f t="shared" si="571"/>
        <v>228</v>
      </c>
      <c r="H5227">
        <f t="shared" si="572"/>
        <v>227.41666666666666</v>
      </c>
      <c r="I5227">
        <f t="shared" si="570"/>
        <v>0.58333333333334281</v>
      </c>
    </row>
    <row r="5228" spans="1:9" x14ac:dyDescent="0.25">
      <c r="A5228" s="1">
        <v>45517</v>
      </c>
      <c r="B5228" s="4">
        <v>5.4874999999999998</v>
      </c>
      <c r="C5228" s="4">
        <f t="shared" si="566"/>
        <v>0.17144504676681119</v>
      </c>
      <c r="D5228" s="3">
        <f t="shared" si="568"/>
        <v>8</v>
      </c>
      <c r="E5228">
        <f t="shared" si="569"/>
        <v>9</v>
      </c>
      <c r="F5228">
        <f t="shared" si="567"/>
        <v>2024</v>
      </c>
      <c r="G5228">
        <f t="shared" si="571"/>
        <v>228</v>
      </c>
      <c r="H5228">
        <f t="shared" si="572"/>
        <v>227.75</v>
      </c>
      <c r="I5228">
        <f t="shared" si="570"/>
        <v>0.25</v>
      </c>
    </row>
    <row r="5229" spans="1:9" x14ac:dyDescent="0.25">
      <c r="A5229" s="1">
        <v>45518</v>
      </c>
      <c r="B5229" s="4">
        <v>5.4501999999999997</v>
      </c>
      <c r="C5229" s="4">
        <f t="shared" si="566"/>
        <v>0.16632033423368461</v>
      </c>
      <c r="D5229" s="3">
        <f t="shared" si="568"/>
        <v>8</v>
      </c>
      <c r="E5229">
        <f t="shared" si="569"/>
        <v>9</v>
      </c>
      <c r="F5229">
        <f t="shared" si="567"/>
        <v>2024</v>
      </c>
      <c r="G5229">
        <f t="shared" si="571"/>
        <v>228</v>
      </c>
      <c r="H5229">
        <f t="shared" si="572"/>
        <v>228</v>
      </c>
      <c r="I5229">
        <f t="shared" si="570"/>
        <v>0</v>
      </c>
    </row>
    <row r="5230" spans="1:9" x14ac:dyDescent="0.25">
      <c r="A5230" s="1">
        <v>45519</v>
      </c>
      <c r="B5230" s="4">
        <v>5.4650999999999996</v>
      </c>
      <c r="C5230" s="4">
        <f t="shared" si="566"/>
        <v>0.16061543150217075</v>
      </c>
      <c r="D5230" s="3">
        <f t="shared" si="568"/>
        <v>8</v>
      </c>
      <c r="E5230">
        <f t="shared" si="569"/>
        <v>9</v>
      </c>
      <c r="F5230">
        <f t="shared" si="567"/>
        <v>2024</v>
      </c>
      <c r="G5230">
        <f t="shared" si="571"/>
        <v>228</v>
      </c>
      <c r="H5230">
        <f t="shared" si="572"/>
        <v>228</v>
      </c>
      <c r="I5230">
        <f t="shared" si="570"/>
        <v>0</v>
      </c>
    </row>
    <row r="5231" spans="1:9" x14ac:dyDescent="0.25">
      <c r="A5231" s="1">
        <v>45520</v>
      </c>
      <c r="B5231" s="4">
        <v>5.4631999999999996</v>
      </c>
      <c r="C5231" s="4">
        <f t="shared" si="566"/>
        <v>0.15430875400791599</v>
      </c>
      <c r="D5231" s="3">
        <f t="shared" si="568"/>
        <v>8</v>
      </c>
      <c r="E5231">
        <f t="shared" si="569"/>
        <v>9</v>
      </c>
      <c r="F5231">
        <f t="shared" si="567"/>
        <v>2024</v>
      </c>
      <c r="G5231">
        <f t="shared" si="571"/>
        <v>228</v>
      </c>
      <c r="H5231">
        <f t="shared" si="572"/>
        <v>228</v>
      </c>
      <c r="I5231">
        <f t="shared" si="570"/>
        <v>0</v>
      </c>
    </row>
    <row r="5232" spans="1:9" x14ac:dyDescent="0.25">
      <c r="A5232" s="1">
        <v>45523</v>
      </c>
      <c r="B5232" s="4">
        <v>5.4237000000000002</v>
      </c>
      <c r="C5232" s="4">
        <f t="shared" si="566"/>
        <v>0.14928506497419503</v>
      </c>
      <c r="D5232" s="3">
        <f t="shared" si="568"/>
        <v>8</v>
      </c>
      <c r="E5232">
        <f t="shared" si="569"/>
        <v>9</v>
      </c>
      <c r="F5232">
        <f t="shared" si="567"/>
        <v>2024</v>
      </c>
      <c r="G5232">
        <f t="shared" si="571"/>
        <v>228</v>
      </c>
      <c r="H5232">
        <f t="shared" si="572"/>
        <v>228</v>
      </c>
      <c r="I5232">
        <f t="shared" si="570"/>
        <v>0</v>
      </c>
    </row>
    <row r="5233" spans="1:9" x14ac:dyDescent="0.25">
      <c r="A5233" s="1">
        <v>45524</v>
      </c>
      <c r="B5233" s="4">
        <v>5.4546999999999999</v>
      </c>
      <c r="C5233" s="4">
        <f t="shared" si="566"/>
        <v>0.14364404232303246</v>
      </c>
      <c r="D5233" s="3">
        <f t="shared" si="568"/>
        <v>8</v>
      </c>
      <c r="E5233">
        <f t="shared" si="569"/>
        <v>9</v>
      </c>
      <c r="F5233">
        <f t="shared" si="567"/>
        <v>2024</v>
      </c>
      <c r="G5233">
        <f t="shared" si="571"/>
        <v>228</v>
      </c>
      <c r="H5233">
        <f t="shared" si="572"/>
        <v>228</v>
      </c>
      <c r="I5233">
        <f t="shared" si="570"/>
        <v>0</v>
      </c>
    </row>
    <row r="5234" spans="1:9" x14ac:dyDescent="0.25">
      <c r="A5234" s="1">
        <v>45525</v>
      </c>
      <c r="B5234" s="4">
        <v>5.4706999999999999</v>
      </c>
      <c r="C5234" s="4">
        <f t="shared" si="566"/>
        <v>0.13781965225564458</v>
      </c>
      <c r="D5234" s="3">
        <f t="shared" si="568"/>
        <v>8</v>
      </c>
      <c r="E5234">
        <f t="shared" si="569"/>
        <v>9</v>
      </c>
      <c r="F5234">
        <f t="shared" si="567"/>
        <v>2024</v>
      </c>
      <c r="G5234">
        <f t="shared" si="571"/>
        <v>228</v>
      </c>
      <c r="H5234">
        <f t="shared" si="572"/>
        <v>228</v>
      </c>
      <c r="I5234">
        <f t="shared" si="570"/>
        <v>0</v>
      </c>
    </row>
    <row r="5235" spans="1:9" x14ac:dyDescent="0.25">
      <c r="A5235" s="1">
        <v>45526</v>
      </c>
      <c r="B5235" s="4">
        <v>5.5523999999999996</v>
      </c>
      <c r="C5235" s="4">
        <f t="shared" ref="C5235:C5298" si="573">_xlfn.STDEV.P(B5174:B5235)</f>
        <v>0.13263126512852905</v>
      </c>
      <c r="D5235" s="3">
        <f t="shared" si="568"/>
        <v>8</v>
      </c>
      <c r="E5235">
        <f t="shared" si="569"/>
        <v>9</v>
      </c>
      <c r="F5235">
        <f t="shared" si="567"/>
        <v>2024</v>
      </c>
      <c r="G5235">
        <f t="shared" si="571"/>
        <v>228</v>
      </c>
      <c r="H5235">
        <f t="shared" si="572"/>
        <v>228</v>
      </c>
      <c r="I5235">
        <f t="shared" si="570"/>
        <v>0</v>
      </c>
    </row>
    <row r="5236" spans="1:9" x14ac:dyDescent="0.25">
      <c r="A5236" s="1">
        <v>45527</v>
      </c>
      <c r="B5236" s="4">
        <v>5.5263</v>
      </c>
      <c r="C5236" s="4">
        <f t="shared" si="573"/>
        <v>0.12606778432056445</v>
      </c>
      <c r="D5236" s="3">
        <f t="shared" si="568"/>
        <v>8</v>
      </c>
      <c r="E5236">
        <f t="shared" si="569"/>
        <v>9</v>
      </c>
      <c r="F5236">
        <f t="shared" si="567"/>
        <v>2024</v>
      </c>
      <c r="G5236">
        <f t="shared" si="571"/>
        <v>228</v>
      </c>
      <c r="H5236">
        <f t="shared" si="572"/>
        <v>228</v>
      </c>
      <c r="I5236">
        <f t="shared" si="570"/>
        <v>0</v>
      </c>
    </row>
    <row r="5237" spans="1:9" x14ac:dyDescent="0.25">
      <c r="A5237" s="1">
        <v>45530</v>
      </c>
      <c r="B5237" s="4">
        <v>5.4920999999999998</v>
      </c>
      <c r="C5237" s="4">
        <f t="shared" si="573"/>
        <v>0.12058773746595965</v>
      </c>
      <c r="D5237" s="3">
        <f t="shared" si="568"/>
        <v>8</v>
      </c>
      <c r="E5237">
        <f t="shared" si="569"/>
        <v>9</v>
      </c>
      <c r="F5237">
        <f t="shared" si="567"/>
        <v>2024</v>
      </c>
      <c r="G5237">
        <f t="shared" si="571"/>
        <v>228</v>
      </c>
      <c r="H5237">
        <f t="shared" si="572"/>
        <v>228</v>
      </c>
      <c r="I5237">
        <f t="shared" si="570"/>
        <v>0</v>
      </c>
    </row>
    <row r="5238" spans="1:9" x14ac:dyDescent="0.25">
      <c r="A5238" s="1">
        <v>45531</v>
      </c>
      <c r="B5238" s="4">
        <v>5.4969000000000001</v>
      </c>
      <c r="C5238" s="4">
        <f t="shared" si="573"/>
        <v>0.11634980779164597</v>
      </c>
      <c r="D5238" s="3">
        <f t="shared" si="568"/>
        <v>8</v>
      </c>
      <c r="E5238">
        <f t="shared" si="569"/>
        <v>9</v>
      </c>
      <c r="F5238">
        <f t="shared" si="567"/>
        <v>2024</v>
      </c>
      <c r="G5238">
        <f t="shared" si="571"/>
        <v>228</v>
      </c>
      <c r="H5238">
        <f t="shared" si="572"/>
        <v>228</v>
      </c>
      <c r="I5238">
        <f t="shared" si="570"/>
        <v>0</v>
      </c>
    </row>
    <row r="5239" spans="1:9" x14ac:dyDescent="0.25">
      <c r="A5239" s="1">
        <v>45532</v>
      </c>
      <c r="B5239" s="4">
        <v>5.5315000000000003</v>
      </c>
      <c r="C5239" s="4">
        <f t="shared" si="573"/>
        <v>0.11172232260083792</v>
      </c>
      <c r="D5239" s="3">
        <f t="shared" si="568"/>
        <v>8</v>
      </c>
      <c r="E5239">
        <f t="shared" si="569"/>
        <v>9</v>
      </c>
      <c r="F5239">
        <f t="shared" si="567"/>
        <v>2024</v>
      </c>
      <c r="G5239">
        <f t="shared" si="571"/>
        <v>228</v>
      </c>
      <c r="H5239">
        <f t="shared" si="572"/>
        <v>228</v>
      </c>
      <c r="I5239">
        <f t="shared" si="570"/>
        <v>0</v>
      </c>
    </row>
    <row r="5240" spans="1:9" x14ac:dyDescent="0.25">
      <c r="A5240" s="1">
        <v>45533</v>
      </c>
      <c r="B5240" s="4">
        <v>5.6357999999999997</v>
      </c>
      <c r="C5240" s="4">
        <f t="shared" si="573"/>
        <v>0.10911132002999901</v>
      </c>
      <c r="D5240" s="3">
        <f t="shared" si="568"/>
        <v>8</v>
      </c>
      <c r="E5240">
        <f t="shared" si="569"/>
        <v>9</v>
      </c>
      <c r="F5240">
        <f t="shared" si="567"/>
        <v>2024</v>
      </c>
      <c r="G5240">
        <f t="shared" si="571"/>
        <v>228</v>
      </c>
      <c r="H5240">
        <f t="shared" si="572"/>
        <v>228</v>
      </c>
      <c r="I5240">
        <f t="shared" si="570"/>
        <v>0</v>
      </c>
    </row>
    <row r="5241" spans="1:9" x14ac:dyDescent="0.25">
      <c r="A5241" s="1">
        <v>45534</v>
      </c>
      <c r="B5241" s="4">
        <v>5.6562000000000001</v>
      </c>
      <c r="C5241" s="4">
        <f t="shared" si="573"/>
        <v>0.10707068959448861</v>
      </c>
      <c r="D5241" s="3">
        <f t="shared" si="568"/>
        <v>8</v>
      </c>
      <c r="E5241">
        <f t="shared" si="569"/>
        <v>9</v>
      </c>
      <c r="F5241">
        <f t="shared" si="567"/>
        <v>2024</v>
      </c>
      <c r="G5241">
        <f t="shared" si="571"/>
        <v>228</v>
      </c>
      <c r="H5241">
        <f t="shared" si="572"/>
        <v>228</v>
      </c>
      <c r="I5241">
        <f t="shared" si="570"/>
        <v>0</v>
      </c>
    </row>
    <row r="5242" spans="1:9" x14ac:dyDescent="0.25">
      <c r="A5242" s="1">
        <v>45537</v>
      </c>
      <c r="B5242" s="4">
        <v>5.6230000000000002</v>
      </c>
      <c r="C5242" s="4">
        <f t="shared" si="573"/>
        <v>0.10341482262471639</v>
      </c>
      <c r="D5242" s="3">
        <f t="shared" si="568"/>
        <v>9</v>
      </c>
      <c r="E5242">
        <f t="shared" si="569"/>
        <v>9</v>
      </c>
      <c r="F5242">
        <f t="shared" si="567"/>
        <v>2024</v>
      </c>
      <c r="G5242">
        <f t="shared" si="571"/>
        <v>228</v>
      </c>
      <c r="H5242">
        <f t="shared" si="572"/>
        <v>228</v>
      </c>
      <c r="I5242">
        <f t="shared" si="570"/>
        <v>0</v>
      </c>
    </row>
    <row r="5243" spans="1:9" x14ac:dyDescent="0.25">
      <c r="A5243" s="1">
        <v>45538</v>
      </c>
      <c r="B5243" s="4">
        <v>5.6223999999999998</v>
      </c>
      <c r="C5243" s="4">
        <f t="shared" si="573"/>
        <v>9.9770088474002538E-2</v>
      </c>
      <c r="D5243" s="3">
        <f t="shared" si="568"/>
        <v>9</v>
      </c>
      <c r="E5243">
        <f t="shared" si="569"/>
        <v>9</v>
      </c>
      <c r="F5243">
        <f t="shared" si="567"/>
        <v>2024</v>
      </c>
      <c r="G5243">
        <f t="shared" si="571"/>
        <v>228</v>
      </c>
      <c r="H5243">
        <f t="shared" si="572"/>
        <v>228</v>
      </c>
      <c r="I5243">
        <f t="shared" si="570"/>
        <v>0</v>
      </c>
    </row>
    <row r="5244" spans="1:9" x14ac:dyDescent="0.25">
      <c r="A5244" s="1">
        <v>45539</v>
      </c>
      <c r="B5244" s="4">
        <v>5.6359000000000004</v>
      </c>
      <c r="C5244" s="4">
        <f t="shared" si="573"/>
        <v>9.8804650389572299E-2</v>
      </c>
      <c r="D5244" s="3">
        <f t="shared" si="568"/>
        <v>9</v>
      </c>
      <c r="E5244">
        <f t="shared" si="569"/>
        <v>9</v>
      </c>
      <c r="F5244">
        <f t="shared" si="567"/>
        <v>2024</v>
      </c>
      <c r="G5244">
        <f t="shared" si="571"/>
        <v>228</v>
      </c>
      <c r="H5244">
        <f t="shared" si="572"/>
        <v>228</v>
      </c>
      <c r="I5244">
        <f t="shared" si="570"/>
        <v>0</v>
      </c>
    </row>
    <row r="5245" spans="1:9" x14ac:dyDescent="0.25">
      <c r="A5245" s="1">
        <v>45540</v>
      </c>
      <c r="B5245" s="4">
        <v>5.6048999999999998</v>
      </c>
      <c r="C5245" s="4">
        <f t="shared" si="573"/>
        <v>9.6769060361172152E-2</v>
      </c>
      <c r="D5245" s="3">
        <f t="shared" si="568"/>
        <v>9</v>
      </c>
      <c r="E5245">
        <f t="shared" si="569"/>
        <v>9</v>
      </c>
      <c r="F5245">
        <f t="shared" si="567"/>
        <v>2024</v>
      </c>
      <c r="G5245">
        <f t="shared" si="571"/>
        <v>228</v>
      </c>
      <c r="H5245">
        <f t="shared" si="572"/>
        <v>228</v>
      </c>
      <c r="I5245">
        <f t="shared" si="570"/>
        <v>0</v>
      </c>
    </row>
    <row r="5246" spans="1:9" x14ac:dyDescent="0.25">
      <c r="A5246" s="1">
        <v>45541</v>
      </c>
      <c r="B5246" s="4">
        <v>5.5701999999999998</v>
      </c>
      <c r="C5246" s="4">
        <f t="shared" si="573"/>
        <v>9.5205730028065511E-2</v>
      </c>
      <c r="D5246" s="3">
        <f t="shared" si="568"/>
        <v>9</v>
      </c>
      <c r="E5246">
        <f t="shared" si="569"/>
        <v>9</v>
      </c>
      <c r="F5246">
        <f t="shared" si="567"/>
        <v>2024</v>
      </c>
      <c r="G5246">
        <f t="shared" si="571"/>
        <v>228</v>
      </c>
      <c r="H5246">
        <f t="shared" si="572"/>
        <v>228</v>
      </c>
      <c r="I5246">
        <f t="shared" si="570"/>
        <v>0</v>
      </c>
    </row>
    <row r="5247" spans="1:9" x14ac:dyDescent="0.25">
      <c r="A5247" s="1">
        <v>45544</v>
      </c>
      <c r="B5247" s="4">
        <v>5.6097000000000001</v>
      </c>
      <c r="C5247" s="4">
        <f t="shared" si="573"/>
        <v>9.409705404594168E-2</v>
      </c>
      <c r="D5247" s="3">
        <f t="shared" si="568"/>
        <v>9</v>
      </c>
      <c r="E5247">
        <f t="shared" si="569"/>
        <v>9</v>
      </c>
      <c r="F5247">
        <f t="shared" si="567"/>
        <v>2024</v>
      </c>
      <c r="G5247">
        <f t="shared" si="571"/>
        <v>228</v>
      </c>
      <c r="H5247">
        <f t="shared" si="572"/>
        <v>228</v>
      </c>
      <c r="I5247">
        <f t="shared" si="570"/>
        <v>0</v>
      </c>
    </row>
    <row r="5248" spans="1:9" x14ac:dyDescent="0.25">
      <c r="A5248" s="1">
        <v>45545</v>
      </c>
      <c r="B5248" s="4">
        <v>5.6254</v>
      </c>
      <c r="C5248" s="4">
        <f t="shared" si="573"/>
        <v>9.2104858650305266E-2</v>
      </c>
      <c r="D5248" s="3">
        <f t="shared" si="568"/>
        <v>9</v>
      </c>
      <c r="E5248">
        <f t="shared" si="569"/>
        <v>9</v>
      </c>
      <c r="F5248">
        <f t="shared" si="567"/>
        <v>2024</v>
      </c>
      <c r="G5248">
        <f t="shared" si="571"/>
        <v>228</v>
      </c>
      <c r="H5248">
        <f t="shared" si="572"/>
        <v>228</v>
      </c>
      <c r="I5248">
        <f t="shared" si="570"/>
        <v>0</v>
      </c>
    </row>
    <row r="5249" spans="1:9" x14ac:dyDescent="0.25">
      <c r="A5249" s="1">
        <v>45546</v>
      </c>
      <c r="B5249" s="4">
        <v>5.6387</v>
      </c>
      <c r="C5249" s="4">
        <f t="shared" si="573"/>
        <v>9.1465896762408183E-2</v>
      </c>
      <c r="D5249" s="3">
        <f t="shared" si="568"/>
        <v>9</v>
      </c>
      <c r="E5249">
        <f t="shared" si="569"/>
        <v>9</v>
      </c>
      <c r="F5249">
        <f t="shared" si="567"/>
        <v>2024</v>
      </c>
      <c r="G5249">
        <f t="shared" si="571"/>
        <v>228</v>
      </c>
      <c r="H5249">
        <f t="shared" si="572"/>
        <v>228</v>
      </c>
      <c r="I5249">
        <f t="shared" si="570"/>
        <v>0</v>
      </c>
    </row>
    <row r="5250" spans="1:9" x14ac:dyDescent="0.25">
      <c r="A5250" s="1">
        <v>45547</v>
      </c>
      <c r="B5250" s="4">
        <v>5.6554000000000002</v>
      </c>
      <c r="C5250" s="4">
        <f t="shared" si="573"/>
        <v>9.0834823219188288E-2</v>
      </c>
      <c r="D5250" s="3">
        <f t="shared" si="568"/>
        <v>9</v>
      </c>
      <c r="E5250">
        <f t="shared" si="569"/>
        <v>9</v>
      </c>
      <c r="F5250">
        <f t="shared" ref="F5250:F5313" si="574">YEAR(A5250)</f>
        <v>2024</v>
      </c>
      <c r="G5250">
        <f t="shared" si="571"/>
        <v>228</v>
      </c>
      <c r="H5250">
        <f t="shared" si="572"/>
        <v>228</v>
      </c>
      <c r="I5250">
        <f t="shared" si="570"/>
        <v>0</v>
      </c>
    </row>
    <row r="5251" spans="1:9" x14ac:dyDescent="0.25">
      <c r="A5251" s="1">
        <v>45548</v>
      </c>
      <c r="B5251" s="4">
        <v>5.5716999999999999</v>
      </c>
      <c r="C5251" s="4">
        <f t="shared" si="573"/>
        <v>9.0254560908733614E-2</v>
      </c>
      <c r="D5251" s="3">
        <f t="shared" ref="D5251:D5314" si="575">MONTH(A5251)</f>
        <v>9</v>
      </c>
      <c r="E5251">
        <f t="shared" ref="E5251:E5314" si="576">IF(D5251&lt;4,3,IF(D5251&lt;7,6,IF(D5251&lt;10,9,12)))</f>
        <v>9</v>
      </c>
      <c r="F5251">
        <f t="shared" si="574"/>
        <v>2024</v>
      </c>
      <c r="G5251">
        <f t="shared" si="571"/>
        <v>228</v>
      </c>
      <c r="H5251">
        <f t="shared" si="572"/>
        <v>228</v>
      </c>
      <c r="I5251">
        <f t="shared" ref="I5251:I5314" si="577">G5251-H5251</f>
        <v>0</v>
      </c>
    </row>
    <row r="5252" spans="1:9" x14ac:dyDescent="0.25">
      <c r="A5252" s="1">
        <v>45551</v>
      </c>
      <c r="B5252" s="4">
        <v>5.5206999999999997</v>
      </c>
      <c r="C5252" s="4">
        <f t="shared" si="573"/>
        <v>8.8929641672808452E-2</v>
      </c>
      <c r="D5252" s="3">
        <f t="shared" si="575"/>
        <v>9</v>
      </c>
      <c r="E5252">
        <f t="shared" si="576"/>
        <v>9</v>
      </c>
      <c r="F5252">
        <f t="shared" si="574"/>
        <v>2024</v>
      </c>
      <c r="G5252">
        <f t="shared" ref="G5252:G5315" si="578">_xlfn.IFNA(VLOOKUP($A5252, $K:$L, 2, 0), G5251)</f>
        <v>228</v>
      </c>
      <c r="H5252">
        <f t="shared" si="572"/>
        <v>228</v>
      </c>
      <c r="I5252">
        <f t="shared" si="577"/>
        <v>0</v>
      </c>
    </row>
    <row r="5253" spans="1:9" x14ac:dyDescent="0.25">
      <c r="A5253" s="1">
        <v>45552</v>
      </c>
      <c r="B5253" s="4">
        <v>5.5010000000000003</v>
      </c>
      <c r="C5253" s="4">
        <f t="shared" si="573"/>
        <v>8.8061139853156875E-2</v>
      </c>
      <c r="D5253" s="3">
        <f t="shared" si="575"/>
        <v>9</v>
      </c>
      <c r="E5253">
        <f t="shared" si="576"/>
        <v>9</v>
      </c>
      <c r="F5253">
        <f t="shared" si="574"/>
        <v>2024</v>
      </c>
      <c r="G5253">
        <f t="shared" si="578"/>
        <v>228</v>
      </c>
      <c r="H5253">
        <f t="shared" si="572"/>
        <v>228</v>
      </c>
      <c r="I5253">
        <f t="shared" si="577"/>
        <v>0</v>
      </c>
    </row>
    <row r="5254" spans="1:9" x14ac:dyDescent="0.25">
      <c r="A5254" s="1">
        <v>45553</v>
      </c>
      <c r="B5254" s="4">
        <v>5.4767000000000001</v>
      </c>
      <c r="C5254" s="4">
        <f t="shared" si="573"/>
        <v>8.6440950112776901E-2</v>
      </c>
      <c r="D5254" s="3">
        <f t="shared" si="575"/>
        <v>9</v>
      </c>
      <c r="E5254">
        <f t="shared" si="576"/>
        <v>9</v>
      </c>
      <c r="F5254">
        <f t="shared" si="574"/>
        <v>2024</v>
      </c>
      <c r="G5254">
        <f t="shared" si="578"/>
        <v>228</v>
      </c>
      <c r="H5254">
        <f t="shared" si="572"/>
        <v>228</v>
      </c>
      <c r="I5254">
        <f t="shared" si="577"/>
        <v>0</v>
      </c>
    </row>
    <row r="5255" spans="1:9" x14ac:dyDescent="0.25">
      <c r="A5255" s="1">
        <v>45554</v>
      </c>
      <c r="B5255" s="4">
        <v>5.4188999999999998</v>
      </c>
      <c r="C5255" s="4">
        <f t="shared" si="573"/>
        <v>8.6684107047787146E-2</v>
      </c>
      <c r="D5255" s="3">
        <f t="shared" si="575"/>
        <v>9</v>
      </c>
      <c r="E5255">
        <f t="shared" si="576"/>
        <v>9</v>
      </c>
      <c r="F5255">
        <f t="shared" si="574"/>
        <v>2024</v>
      </c>
      <c r="G5255">
        <f t="shared" si="578"/>
        <v>228</v>
      </c>
      <c r="H5255">
        <f t="shared" si="572"/>
        <v>228</v>
      </c>
      <c r="I5255">
        <f t="shared" si="577"/>
        <v>0</v>
      </c>
    </row>
    <row r="5256" spans="1:9" x14ac:dyDescent="0.25">
      <c r="A5256" s="1">
        <v>45555</v>
      </c>
      <c r="B5256" s="4">
        <v>5.4775</v>
      </c>
      <c r="C5256" s="4">
        <f t="shared" si="573"/>
        <v>8.7038168529429319E-2</v>
      </c>
      <c r="D5256" s="3">
        <f t="shared" si="575"/>
        <v>9</v>
      </c>
      <c r="E5256">
        <f t="shared" si="576"/>
        <v>9</v>
      </c>
      <c r="F5256">
        <f t="shared" si="574"/>
        <v>2024</v>
      </c>
      <c r="G5256">
        <f t="shared" si="578"/>
        <v>228</v>
      </c>
      <c r="H5256">
        <f t="shared" si="572"/>
        <v>228</v>
      </c>
      <c r="I5256">
        <f t="shared" si="577"/>
        <v>0</v>
      </c>
    </row>
    <row r="5257" spans="1:9" x14ac:dyDescent="0.25">
      <c r="A5257" s="1">
        <v>45558</v>
      </c>
      <c r="B5257" s="4">
        <v>5.5446</v>
      </c>
      <c r="C5257" s="4">
        <f t="shared" si="573"/>
        <v>8.696180635674669E-2</v>
      </c>
      <c r="D5257" s="3">
        <f t="shared" si="575"/>
        <v>9</v>
      </c>
      <c r="E5257">
        <f t="shared" si="576"/>
        <v>9</v>
      </c>
      <c r="F5257">
        <f t="shared" si="574"/>
        <v>2024</v>
      </c>
      <c r="G5257">
        <f t="shared" si="578"/>
        <v>228</v>
      </c>
      <c r="H5257">
        <f t="shared" si="572"/>
        <v>228</v>
      </c>
      <c r="I5257">
        <f t="shared" si="577"/>
        <v>0</v>
      </c>
    </row>
    <row r="5258" spans="1:9" x14ac:dyDescent="0.25">
      <c r="A5258" s="1">
        <v>45559</v>
      </c>
      <c r="B5258" s="4">
        <v>5.4702000000000002</v>
      </c>
      <c r="C5258" s="4">
        <f t="shared" si="573"/>
        <v>8.7578867103082103E-2</v>
      </c>
      <c r="D5258" s="3">
        <f t="shared" si="575"/>
        <v>9</v>
      </c>
      <c r="E5258">
        <f t="shared" si="576"/>
        <v>9</v>
      </c>
      <c r="F5258">
        <f t="shared" si="574"/>
        <v>2024</v>
      </c>
      <c r="G5258">
        <f t="shared" si="578"/>
        <v>228</v>
      </c>
      <c r="H5258">
        <f t="shared" si="572"/>
        <v>228</v>
      </c>
      <c r="I5258">
        <f t="shared" si="577"/>
        <v>0</v>
      </c>
    </row>
    <row r="5259" spans="1:9" x14ac:dyDescent="0.25">
      <c r="A5259" s="1">
        <v>45560</v>
      </c>
      <c r="B5259" s="4">
        <v>5.4736000000000002</v>
      </c>
      <c r="C5259" s="4">
        <f t="shared" si="573"/>
        <v>8.7984754378936311E-2</v>
      </c>
      <c r="D5259" s="3">
        <f t="shared" si="575"/>
        <v>9</v>
      </c>
      <c r="E5259">
        <f t="shared" si="576"/>
        <v>9</v>
      </c>
      <c r="F5259">
        <f t="shared" si="574"/>
        <v>2024</v>
      </c>
      <c r="G5259">
        <f t="shared" si="578"/>
        <v>228</v>
      </c>
      <c r="H5259">
        <f t="shared" si="572"/>
        <v>228</v>
      </c>
      <c r="I5259">
        <f t="shared" si="577"/>
        <v>0</v>
      </c>
    </row>
    <row r="5260" spans="1:9" x14ac:dyDescent="0.25">
      <c r="A5260" s="1">
        <v>45561</v>
      </c>
      <c r="B5260" s="4">
        <v>5.4412000000000003</v>
      </c>
      <c r="C5260" s="4">
        <f t="shared" si="573"/>
        <v>8.7707498890359975E-2</v>
      </c>
      <c r="D5260" s="3">
        <f t="shared" si="575"/>
        <v>9</v>
      </c>
      <c r="E5260">
        <f t="shared" si="576"/>
        <v>9</v>
      </c>
      <c r="F5260">
        <f t="shared" si="574"/>
        <v>2024</v>
      </c>
      <c r="G5260">
        <f t="shared" si="578"/>
        <v>228</v>
      </c>
      <c r="H5260">
        <f t="shared" si="572"/>
        <v>228</v>
      </c>
      <c r="I5260">
        <f t="shared" si="577"/>
        <v>0</v>
      </c>
    </row>
    <row r="5261" spans="1:9" x14ac:dyDescent="0.25">
      <c r="A5261" s="1">
        <v>45562</v>
      </c>
      <c r="B5261" s="4">
        <v>5.4431000000000003</v>
      </c>
      <c r="C5261" s="4">
        <f t="shared" si="573"/>
        <v>8.8496640573639734E-2</v>
      </c>
      <c r="D5261" s="3">
        <f t="shared" si="575"/>
        <v>9</v>
      </c>
      <c r="E5261">
        <f t="shared" si="576"/>
        <v>9</v>
      </c>
      <c r="F5261">
        <f t="shared" si="574"/>
        <v>2024</v>
      </c>
      <c r="G5261">
        <f t="shared" si="578"/>
        <v>228</v>
      </c>
      <c r="H5261">
        <f t="shared" si="572"/>
        <v>228</v>
      </c>
      <c r="I5261">
        <f t="shared" si="577"/>
        <v>0</v>
      </c>
    </row>
    <row r="5262" spans="1:9" x14ac:dyDescent="0.25">
      <c r="A5262" s="1">
        <v>45565</v>
      </c>
      <c r="B5262" s="4">
        <v>5.4481000000000002</v>
      </c>
      <c r="C5262" s="4">
        <f t="shared" si="573"/>
        <v>8.899995213610469E-2</v>
      </c>
      <c r="D5262" s="3">
        <f t="shared" si="575"/>
        <v>9</v>
      </c>
      <c r="E5262">
        <f t="shared" si="576"/>
        <v>9</v>
      </c>
      <c r="F5262">
        <f t="shared" si="574"/>
        <v>2024</v>
      </c>
      <c r="G5262">
        <f t="shared" si="578"/>
        <v>228</v>
      </c>
      <c r="H5262">
        <f t="shared" si="572"/>
        <v>228</v>
      </c>
      <c r="I5262">
        <f t="shared" si="577"/>
        <v>0</v>
      </c>
    </row>
    <row r="5263" spans="1:9" x14ac:dyDescent="0.25">
      <c r="A5263" s="1">
        <v>45566</v>
      </c>
      <c r="B5263" s="4">
        <v>5.4520999999999997</v>
      </c>
      <c r="C5263" s="4">
        <f t="shared" si="573"/>
        <v>8.9552831185625195E-2</v>
      </c>
      <c r="D5263" s="3">
        <f t="shared" si="575"/>
        <v>10</v>
      </c>
      <c r="E5263">
        <f t="shared" si="576"/>
        <v>12</v>
      </c>
      <c r="F5263">
        <f t="shared" si="574"/>
        <v>2024</v>
      </c>
      <c r="G5263">
        <f t="shared" si="578"/>
        <v>228</v>
      </c>
      <c r="H5263">
        <f t="shared" si="572"/>
        <v>228</v>
      </c>
      <c r="I5263">
        <f t="shared" si="577"/>
        <v>0</v>
      </c>
    </row>
    <row r="5264" spans="1:9" x14ac:dyDescent="0.25">
      <c r="A5264" s="1">
        <v>45567</v>
      </c>
      <c r="B5264" s="4">
        <v>5.4305000000000003</v>
      </c>
      <c r="C5264" s="4">
        <f t="shared" si="573"/>
        <v>9.0228662360950534E-2</v>
      </c>
      <c r="D5264" s="3">
        <f t="shared" si="575"/>
        <v>10</v>
      </c>
      <c r="E5264">
        <f t="shared" si="576"/>
        <v>12</v>
      </c>
      <c r="F5264">
        <f t="shared" si="574"/>
        <v>2024</v>
      </c>
      <c r="G5264">
        <f t="shared" si="578"/>
        <v>228</v>
      </c>
      <c r="H5264">
        <f t="shared" si="572"/>
        <v>228</v>
      </c>
      <c r="I5264">
        <f t="shared" si="577"/>
        <v>0</v>
      </c>
    </row>
    <row r="5265" spans="1:9" x14ac:dyDescent="0.25">
      <c r="A5265" s="1">
        <v>45568</v>
      </c>
      <c r="B5265" s="4">
        <v>5.4850000000000003</v>
      </c>
      <c r="C5265" s="4">
        <f t="shared" si="573"/>
        <v>8.9562437077581533E-2</v>
      </c>
      <c r="D5265" s="3">
        <f t="shared" si="575"/>
        <v>10</v>
      </c>
      <c r="E5265">
        <f t="shared" si="576"/>
        <v>12</v>
      </c>
      <c r="F5265">
        <f t="shared" si="574"/>
        <v>2024</v>
      </c>
      <c r="G5265">
        <f t="shared" si="578"/>
        <v>228</v>
      </c>
      <c r="H5265">
        <f t="shared" si="572"/>
        <v>228</v>
      </c>
      <c r="I5265">
        <f t="shared" si="577"/>
        <v>0</v>
      </c>
    </row>
    <row r="5266" spans="1:9" x14ac:dyDescent="0.25">
      <c r="A5266" s="1">
        <v>45569</v>
      </c>
      <c r="B5266" s="4">
        <v>5.4686000000000003</v>
      </c>
      <c r="C5266" s="4">
        <f t="shared" si="573"/>
        <v>8.8121982033325774E-2</v>
      </c>
      <c r="D5266" s="3">
        <f t="shared" si="575"/>
        <v>10</v>
      </c>
      <c r="E5266">
        <f t="shared" si="576"/>
        <v>12</v>
      </c>
      <c r="F5266">
        <f t="shared" si="574"/>
        <v>2024</v>
      </c>
      <c r="G5266">
        <f t="shared" si="578"/>
        <v>228</v>
      </c>
      <c r="H5266">
        <f t="shared" si="572"/>
        <v>228</v>
      </c>
      <c r="I5266">
        <f t="shared" si="577"/>
        <v>0</v>
      </c>
    </row>
    <row r="5267" spans="1:9" x14ac:dyDescent="0.25">
      <c r="A5267" s="1">
        <v>45572</v>
      </c>
      <c r="B5267" s="4">
        <v>5.4626000000000001</v>
      </c>
      <c r="C5267" s="4">
        <f t="shared" si="573"/>
        <v>8.7078873384457342E-2</v>
      </c>
      <c r="D5267" s="3">
        <f t="shared" si="575"/>
        <v>10</v>
      </c>
      <c r="E5267">
        <f t="shared" si="576"/>
        <v>12</v>
      </c>
      <c r="F5267">
        <f t="shared" si="574"/>
        <v>2024</v>
      </c>
      <c r="G5267">
        <f t="shared" si="578"/>
        <v>228</v>
      </c>
      <c r="H5267">
        <f t="shared" si="572"/>
        <v>228</v>
      </c>
      <c r="I5267">
        <f t="shared" si="577"/>
        <v>0</v>
      </c>
    </row>
    <row r="5268" spans="1:9" x14ac:dyDescent="0.25">
      <c r="A5268" s="1">
        <v>45573</v>
      </c>
      <c r="B5268" s="4">
        <v>5.5197000000000003</v>
      </c>
      <c r="C5268" s="4">
        <f t="shared" si="573"/>
        <v>8.6349911366648741E-2</v>
      </c>
      <c r="D5268" s="3">
        <f t="shared" si="575"/>
        <v>10</v>
      </c>
      <c r="E5268">
        <f t="shared" si="576"/>
        <v>12</v>
      </c>
      <c r="F5268">
        <f t="shared" si="574"/>
        <v>2024</v>
      </c>
      <c r="G5268">
        <f t="shared" si="578"/>
        <v>228</v>
      </c>
      <c r="H5268">
        <f t="shared" ref="H5268:H5331" si="579">AVERAGE(G5257:G5268)</f>
        <v>228</v>
      </c>
      <c r="I5268">
        <f t="shared" si="577"/>
        <v>0</v>
      </c>
    </row>
    <row r="5269" spans="1:9" x14ac:dyDescent="0.25">
      <c r="A5269" s="1">
        <v>45574</v>
      </c>
      <c r="B5269" s="4">
        <v>5.5736999999999997</v>
      </c>
      <c r="C5269" s="4">
        <f t="shared" si="573"/>
        <v>8.5657367895691824E-2</v>
      </c>
      <c r="D5269" s="3">
        <f t="shared" si="575"/>
        <v>10</v>
      </c>
      <c r="E5269">
        <f t="shared" si="576"/>
        <v>12</v>
      </c>
      <c r="F5269">
        <f t="shared" si="574"/>
        <v>2024</v>
      </c>
      <c r="G5269">
        <f t="shared" si="578"/>
        <v>228</v>
      </c>
      <c r="H5269">
        <f t="shared" si="579"/>
        <v>228</v>
      </c>
      <c r="I5269">
        <f t="shared" si="577"/>
        <v>0</v>
      </c>
    </row>
    <row r="5270" spans="1:9" x14ac:dyDescent="0.25">
      <c r="A5270" s="1">
        <v>45575</v>
      </c>
      <c r="B5270" s="4">
        <v>5.5819000000000001</v>
      </c>
      <c r="C5270" s="4">
        <f t="shared" si="573"/>
        <v>8.4367685816250704E-2</v>
      </c>
      <c r="D5270" s="3">
        <f t="shared" si="575"/>
        <v>10</v>
      </c>
      <c r="E5270">
        <f t="shared" si="576"/>
        <v>12</v>
      </c>
      <c r="F5270">
        <f t="shared" si="574"/>
        <v>2024</v>
      </c>
      <c r="G5270">
        <f t="shared" si="578"/>
        <v>228</v>
      </c>
      <c r="H5270">
        <f t="shared" si="579"/>
        <v>228</v>
      </c>
      <c r="I5270">
        <f t="shared" si="577"/>
        <v>0</v>
      </c>
    </row>
    <row r="5271" spans="1:9" x14ac:dyDescent="0.25">
      <c r="A5271" s="1">
        <v>45576</v>
      </c>
      <c r="B5271" s="4">
        <v>5.6262999999999996</v>
      </c>
      <c r="C5271" s="4">
        <f t="shared" si="573"/>
        <v>8.4229669192134635E-2</v>
      </c>
      <c r="D5271" s="3">
        <f t="shared" si="575"/>
        <v>10</v>
      </c>
      <c r="E5271">
        <f t="shared" si="576"/>
        <v>12</v>
      </c>
      <c r="F5271">
        <f t="shared" si="574"/>
        <v>2024</v>
      </c>
      <c r="G5271">
        <f t="shared" si="578"/>
        <v>228</v>
      </c>
      <c r="H5271">
        <f t="shared" si="579"/>
        <v>228</v>
      </c>
      <c r="I5271">
        <f t="shared" si="577"/>
        <v>0</v>
      </c>
    </row>
    <row r="5272" spans="1:9" x14ac:dyDescent="0.25">
      <c r="A5272" s="1">
        <v>45579</v>
      </c>
      <c r="B5272" s="4">
        <v>5.6044999999999998</v>
      </c>
      <c r="C5272" s="4">
        <f t="shared" si="573"/>
        <v>8.4473348258944939E-2</v>
      </c>
      <c r="D5272" s="3">
        <f t="shared" si="575"/>
        <v>10</v>
      </c>
      <c r="E5272">
        <f t="shared" si="576"/>
        <v>12</v>
      </c>
      <c r="F5272">
        <f t="shared" si="574"/>
        <v>2024</v>
      </c>
      <c r="G5272">
        <f t="shared" si="578"/>
        <v>228</v>
      </c>
      <c r="H5272">
        <f t="shared" si="579"/>
        <v>228</v>
      </c>
      <c r="I5272">
        <f t="shared" si="577"/>
        <v>0</v>
      </c>
    </row>
    <row r="5273" spans="1:9" x14ac:dyDescent="0.25">
      <c r="A5273" s="1">
        <v>45580</v>
      </c>
      <c r="B5273" s="4">
        <v>5.6378000000000004</v>
      </c>
      <c r="C5273" s="4">
        <f t="shared" si="573"/>
        <v>8.513898939738912E-2</v>
      </c>
      <c r="D5273" s="3">
        <f t="shared" si="575"/>
        <v>10</v>
      </c>
      <c r="E5273">
        <f t="shared" si="576"/>
        <v>12</v>
      </c>
      <c r="F5273">
        <f t="shared" si="574"/>
        <v>2024</v>
      </c>
      <c r="G5273">
        <f t="shared" si="578"/>
        <v>228</v>
      </c>
      <c r="H5273">
        <f t="shared" si="579"/>
        <v>228</v>
      </c>
      <c r="I5273">
        <f t="shared" si="577"/>
        <v>0</v>
      </c>
    </row>
    <row r="5274" spans="1:9" x14ac:dyDescent="0.25">
      <c r="A5274" s="1">
        <v>45581</v>
      </c>
      <c r="B5274" s="4">
        <v>5.6749000000000001</v>
      </c>
      <c r="C5274" s="4">
        <f t="shared" si="573"/>
        <v>8.6472037428430751E-2</v>
      </c>
      <c r="D5274" s="3">
        <f t="shared" si="575"/>
        <v>10</v>
      </c>
      <c r="E5274">
        <f t="shared" si="576"/>
        <v>12</v>
      </c>
      <c r="F5274">
        <f t="shared" si="574"/>
        <v>2024</v>
      </c>
      <c r="G5274">
        <f t="shared" si="578"/>
        <v>228</v>
      </c>
      <c r="H5274">
        <f t="shared" si="579"/>
        <v>228</v>
      </c>
      <c r="I5274">
        <f t="shared" si="577"/>
        <v>0</v>
      </c>
    </row>
    <row r="5275" spans="1:9" x14ac:dyDescent="0.25">
      <c r="A5275" s="1">
        <v>45582</v>
      </c>
      <c r="B5275" s="4">
        <v>5.6757999999999997</v>
      </c>
      <c r="C5275" s="4">
        <f t="shared" si="573"/>
        <v>8.7719246962802408E-2</v>
      </c>
      <c r="D5275" s="3">
        <f t="shared" si="575"/>
        <v>10</v>
      </c>
      <c r="E5275">
        <f t="shared" si="576"/>
        <v>12</v>
      </c>
      <c r="F5275">
        <f t="shared" si="574"/>
        <v>2024</v>
      </c>
      <c r="G5275">
        <f t="shared" si="578"/>
        <v>228</v>
      </c>
      <c r="H5275">
        <f t="shared" si="579"/>
        <v>228</v>
      </c>
      <c r="I5275">
        <f t="shared" si="577"/>
        <v>0</v>
      </c>
    </row>
    <row r="5276" spans="1:9" x14ac:dyDescent="0.25">
      <c r="A5276" s="1">
        <v>45583</v>
      </c>
      <c r="B5276" s="4">
        <v>5.6672000000000002</v>
      </c>
      <c r="C5276" s="4">
        <f t="shared" si="573"/>
        <v>8.8271603744213459E-2</v>
      </c>
      <c r="D5276" s="3">
        <f t="shared" si="575"/>
        <v>10</v>
      </c>
      <c r="E5276">
        <f t="shared" si="576"/>
        <v>12</v>
      </c>
      <c r="F5276">
        <f t="shared" si="574"/>
        <v>2024</v>
      </c>
      <c r="G5276">
        <f t="shared" si="578"/>
        <v>228</v>
      </c>
      <c r="H5276">
        <f t="shared" si="579"/>
        <v>228</v>
      </c>
      <c r="I5276">
        <f t="shared" si="577"/>
        <v>0</v>
      </c>
    </row>
    <row r="5277" spans="1:9" x14ac:dyDescent="0.25">
      <c r="A5277" s="1">
        <v>45586</v>
      </c>
      <c r="B5277" s="4">
        <v>5.7068000000000003</v>
      </c>
      <c r="C5277" s="4">
        <f t="shared" si="573"/>
        <v>8.9651017826896634E-2</v>
      </c>
      <c r="D5277" s="3">
        <f t="shared" si="575"/>
        <v>10</v>
      </c>
      <c r="E5277">
        <f t="shared" si="576"/>
        <v>12</v>
      </c>
      <c r="F5277">
        <f t="shared" si="574"/>
        <v>2024</v>
      </c>
      <c r="G5277">
        <f t="shared" si="578"/>
        <v>228</v>
      </c>
      <c r="H5277">
        <f t="shared" si="579"/>
        <v>228</v>
      </c>
      <c r="I5277">
        <f t="shared" si="577"/>
        <v>0</v>
      </c>
    </row>
    <row r="5278" spans="1:9" x14ac:dyDescent="0.25">
      <c r="A5278" s="1">
        <v>45587</v>
      </c>
      <c r="B5278" s="4">
        <v>5.6958000000000002</v>
      </c>
      <c r="C5278" s="4">
        <f t="shared" si="573"/>
        <v>9.0629783737533956E-2</v>
      </c>
      <c r="D5278" s="3">
        <f t="shared" si="575"/>
        <v>10</v>
      </c>
      <c r="E5278">
        <f t="shared" si="576"/>
        <v>12</v>
      </c>
      <c r="F5278">
        <f t="shared" si="574"/>
        <v>2024</v>
      </c>
      <c r="G5278">
        <f t="shared" si="578"/>
        <v>228</v>
      </c>
      <c r="H5278">
        <f t="shared" si="579"/>
        <v>228</v>
      </c>
      <c r="I5278">
        <f t="shared" si="577"/>
        <v>0</v>
      </c>
    </row>
    <row r="5279" spans="1:9" x14ac:dyDescent="0.25">
      <c r="A5279" s="1">
        <v>45588</v>
      </c>
      <c r="B5279" s="4">
        <v>5.7149000000000001</v>
      </c>
      <c r="C5279" s="4">
        <f t="shared" si="573"/>
        <v>9.2052635601181057E-2</v>
      </c>
      <c r="D5279" s="3">
        <f t="shared" si="575"/>
        <v>10</v>
      </c>
      <c r="E5279">
        <f t="shared" si="576"/>
        <v>12</v>
      </c>
      <c r="F5279">
        <f t="shared" si="574"/>
        <v>2024</v>
      </c>
      <c r="G5279">
        <f t="shared" si="578"/>
        <v>228</v>
      </c>
      <c r="H5279">
        <f t="shared" si="579"/>
        <v>228</v>
      </c>
      <c r="I5279">
        <f t="shared" si="577"/>
        <v>0</v>
      </c>
    </row>
    <row r="5280" spans="1:9" x14ac:dyDescent="0.25">
      <c r="A5280" s="1">
        <v>45589</v>
      </c>
      <c r="B5280" s="4">
        <v>5.7087000000000003</v>
      </c>
      <c r="C5280" s="4">
        <f t="shared" si="573"/>
        <v>9.3201011673710504E-2</v>
      </c>
      <c r="D5280" s="3">
        <f t="shared" si="575"/>
        <v>10</v>
      </c>
      <c r="E5280">
        <f t="shared" si="576"/>
        <v>12</v>
      </c>
      <c r="F5280">
        <f t="shared" si="574"/>
        <v>2024</v>
      </c>
      <c r="G5280">
        <f t="shared" si="578"/>
        <v>228</v>
      </c>
      <c r="H5280">
        <f t="shared" si="579"/>
        <v>228</v>
      </c>
      <c r="I5280">
        <f t="shared" si="577"/>
        <v>0</v>
      </c>
    </row>
    <row r="5281" spans="1:9" x14ac:dyDescent="0.25">
      <c r="A5281" s="1">
        <v>45590</v>
      </c>
      <c r="B5281" s="4">
        <v>5.6969000000000003</v>
      </c>
      <c r="C5281" s="4">
        <f t="shared" si="573"/>
        <v>9.3900892483837414E-2</v>
      </c>
      <c r="D5281" s="3">
        <f t="shared" si="575"/>
        <v>10</v>
      </c>
      <c r="E5281">
        <f t="shared" si="576"/>
        <v>12</v>
      </c>
      <c r="F5281">
        <f t="shared" si="574"/>
        <v>2024</v>
      </c>
      <c r="G5281">
        <f t="shared" si="578"/>
        <v>228</v>
      </c>
      <c r="H5281">
        <f t="shared" si="579"/>
        <v>228</v>
      </c>
      <c r="I5281">
        <f t="shared" si="577"/>
        <v>0</v>
      </c>
    </row>
    <row r="5282" spans="1:9" x14ac:dyDescent="0.25">
      <c r="A5282" s="1">
        <v>45593</v>
      </c>
      <c r="B5282" s="4">
        <v>5.6988000000000003</v>
      </c>
      <c r="C5282" s="4">
        <f t="shared" si="573"/>
        <v>9.453193851044836E-2</v>
      </c>
      <c r="D5282" s="3">
        <f t="shared" si="575"/>
        <v>10</v>
      </c>
      <c r="E5282">
        <f t="shared" si="576"/>
        <v>12</v>
      </c>
      <c r="F5282">
        <f t="shared" si="574"/>
        <v>2024</v>
      </c>
      <c r="G5282">
        <f t="shared" si="578"/>
        <v>228</v>
      </c>
      <c r="H5282">
        <f t="shared" si="579"/>
        <v>228</v>
      </c>
      <c r="I5282">
        <f t="shared" si="577"/>
        <v>0</v>
      </c>
    </row>
    <row r="5283" spans="1:9" x14ac:dyDescent="0.25">
      <c r="A5283" s="1">
        <v>45594</v>
      </c>
      <c r="B5283" s="4">
        <v>5.7140000000000004</v>
      </c>
      <c r="C5283" s="4">
        <f t="shared" si="573"/>
        <v>9.3905744361788251E-2</v>
      </c>
      <c r="D5283" s="3">
        <f t="shared" si="575"/>
        <v>10</v>
      </c>
      <c r="E5283">
        <f t="shared" si="576"/>
        <v>12</v>
      </c>
      <c r="F5283">
        <f t="shared" si="574"/>
        <v>2024</v>
      </c>
      <c r="G5283">
        <f t="shared" si="578"/>
        <v>228</v>
      </c>
      <c r="H5283">
        <f t="shared" si="579"/>
        <v>228</v>
      </c>
      <c r="I5283">
        <f t="shared" si="577"/>
        <v>0</v>
      </c>
    </row>
    <row r="5284" spans="1:9" x14ac:dyDescent="0.25">
      <c r="A5284" s="1">
        <v>45595</v>
      </c>
      <c r="B5284" s="4">
        <v>5.7801</v>
      </c>
      <c r="C5284" s="4">
        <f t="shared" si="573"/>
        <v>9.4460418583554015E-2</v>
      </c>
      <c r="D5284" s="3">
        <f t="shared" si="575"/>
        <v>10</v>
      </c>
      <c r="E5284">
        <f t="shared" si="576"/>
        <v>12</v>
      </c>
      <c r="F5284">
        <f t="shared" si="574"/>
        <v>2024</v>
      </c>
      <c r="G5284">
        <f t="shared" si="578"/>
        <v>228</v>
      </c>
      <c r="H5284">
        <f t="shared" si="579"/>
        <v>228</v>
      </c>
      <c r="I5284">
        <f t="shared" si="577"/>
        <v>0</v>
      </c>
    </row>
    <row r="5285" spans="1:9" x14ac:dyDescent="0.25">
      <c r="A5285" s="1">
        <v>45596</v>
      </c>
      <c r="B5285" s="4">
        <v>5.7778999999999998</v>
      </c>
      <c r="C5285" s="4">
        <f t="shared" si="573"/>
        <v>9.7629104576216416E-2</v>
      </c>
      <c r="D5285" s="3">
        <f t="shared" si="575"/>
        <v>10</v>
      </c>
      <c r="E5285">
        <f t="shared" si="576"/>
        <v>12</v>
      </c>
      <c r="F5285">
        <f t="shared" si="574"/>
        <v>2024</v>
      </c>
      <c r="G5285">
        <f t="shared" si="578"/>
        <v>228</v>
      </c>
      <c r="H5285">
        <f t="shared" si="579"/>
        <v>228</v>
      </c>
      <c r="I5285">
        <f t="shared" si="577"/>
        <v>0</v>
      </c>
    </row>
    <row r="5286" spans="1:9" x14ac:dyDescent="0.25">
      <c r="A5286" s="1">
        <v>45597</v>
      </c>
      <c r="B5286" s="4">
        <v>5.8072999999999997</v>
      </c>
      <c r="C5286" s="4">
        <f t="shared" si="573"/>
        <v>0.10214272023284909</v>
      </c>
      <c r="D5286" s="3">
        <f t="shared" si="575"/>
        <v>11</v>
      </c>
      <c r="E5286">
        <f t="shared" si="576"/>
        <v>12</v>
      </c>
      <c r="F5286">
        <f t="shared" si="574"/>
        <v>2024</v>
      </c>
      <c r="G5286">
        <f t="shared" si="578"/>
        <v>228</v>
      </c>
      <c r="H5286">
        <f t="shared" si="579"/>
        <v>228</v>
      </c>
      <c r="I5286">
        <f t="shared" si="577"/>
        <v>0</v>
      </c>
    </row>
    <row r="5287" spans="1:9" x14ac:dyDescent="0.25">
      <c r="A5287" s="1">
        <v>45600</v>
      </c>
      <c r="B5287" s="4">
        <v>5.7897999999999996</v>
      </c>
      <c r="C5287" s="4">
        <f t="shared" si="573"/>
        <v>0.10571561497101206</v>
      </c>
      <c r="D5287" s="3">
        <f t="shared" si="575"/>
        <v>11</v>
      </c>
      <c r="E5287">
        <f t="shared" si="576"/>
        <v>12</v>
      </c>
      <c r="F5287">
        <f t="shared" si="574"/>
        <v>2024</v>
      </c>
      <c r="G5287">
        <f t="shared" si="578"/>
        <v>228</v>
      </c>
      <c r="H5287">
        <f t="shared" si="579"/>
        <v>228</v>
      </c>
      <c r="I5287">
        <f t="shared" si="577"/>
        <v>0</v>
      </c>
    </row>
    <row r="5288" spans="1:9" x14ac:dyDescent="0.25">
      <c r="A5288" s="1">
        <v>45601</v>
      </c>
      <c r="B5288" s="4">
        <v>5.7846000000000002</v>
      </c>
      <c r="C5288" s="4">
        <f t="shared" si="573"/>
        <v>0.10876907931238593</v>
      </c>
      <c r="D5288" s="3">
        <f t="shared" si="575"/>
        <v>11</v>
      </c>
      <c r="E5288">
        <f t="shared" si="576"/>
        <v>12</v>
      </c>
      <c r="F5288">
        <f t="shared" si="574"/>
        <v>2024</v>
      </c>
      <c r="G5288">
        <f t="shared" si="578"/>
        <v>228</v>
      </c>
      <c r="H5288">
        <f t="shared" si="579"/>
        <v>228</v>
      </c>
      <c r="I5288">
        <f t="shared" si="577"/>
        <v>0</v>
      </c>
    </row>
    <row r="5289" spans="1:9" x14ac:dyDescent="0.25">
      <c r="A5289" s="1">
        <v>45602</v>
      </c>
      <c r="B5289" s="4">
        <v>5.7648000000000001</v>
      </c>
      <c r="C5289" s="4">
        <f t="shared" si="573"/>
        <v>0.11077308386165209</v>
      </c>
      <c r="D5289" s="3">
        <f t="shared" si="575"/>
        <v>11</v>
      </c>
      <c r="E5289">
        <f t="shared" si="576"/>
        <v>12</v>
      </c>
      <c r="F5289">
        <f t="shared" si="574"/>
        <v>2024</v>
      </c>
      <c r="G5289">
        <f t="shared" si="578"/>
        <v>228</v>
      </c>
      <c r="H5289">
        <f t="shared" si="579"/>
        <v>228</v>
      </c>
      <c r="I5289">
        <f t="shared" si="577"/>
        <v>0</v>
      </c>
    </row>
    <row r="5290" spans="1:9" x14ac:dyDescent="0.25">
      <c r="A5290" s="1">
        <v>45603</v>
      </c>
      <c r="B5290" s="4">
        <v>5.6623999999999999</v>
      </c>
      <c r="C5290" s="4">
        <f t="shared" si="573"/>
        <v>0.110600127920567</v>
      </c>
      <c r="D5290" s="3">
        <f t="shared" si="575"/>
        <v>11</v>
      </c>
      <c r="E5290">
        <f t="shared" si="576"/>
        <v>12</v>
      </c>
      <c r="F5290">
        <f t="shared" si="574"/>
        <v>2024</v>
      </c>
      <c r="G5290">
        <f t="shared" si="578"/>
        <v>228</v>
      </c>
      <c r="H5290">
        <f t="shared" si="579"/>
        <v>228</v>
      </c>
      <c r="I5290">
        <f t="shared" si="577"/>
        <v>0</v>
      </c>
    </row>
    <row r="5291" spans="1:9" x14ac:dyDescent="0.25">
      <c r="A5291" s="1">
        <v>45604</v>
      </c>
      <c r="B5291" s="4">
        <v>5.7648000000000001</v>
      </c>
      <c r="C5291" s="4">
        <f t="shared" si="573"/>
        <v>0.11159653587104894</v>
      </c>
      <c r="D5291" s="3">
        <f t="shared" si="575"/>
        <v>11</v>
      </c>
      <c r="E5291">
        <f t="shared" si="576"/>
        <v>12</v>
      </c>
      <c r="F5291">
        <f t="shared" si="574"/>
        <v>2024</v>
      </c>
      <c r="G5291">
        <f t="shared" si="578"/>
        <v>228</v>
      </c>
      <c r="H5291">
        <f t="shared" si="579"/>
        <v>228</v>
      </c>
      <c r="I5291">
        <f t="shared" si="577"/>
        <v>0</v>
      </c>
    </row>
    <row r="5292" spans="1:9" x14ac:dyDescent="0.25">
      <c r="A5292" s="1">
        <v>45607</v>
      </c>
      <c r="B5292" s="4">
        <v>5.798</v>
      </c>
      <c r="C5292" s="4">
        <f t="shared" si="573"/>
        <v>0.11353525771784388</v>
      </c>
      <c r="D5292" s="3">
        <f t="shared" si="575"/>
        <v>11</v>
      </c>
      <c r="E5292">
        <f t="shared" si="576"/>
        <v>12</v>
      </c>
      <c r="F5292">
        <f t="shared" si="574"/>
        <v>2024</v>
      </c>
      <c r="G5292">
        <f t="shared" si="578"/>
        <v>228</v>
      </c>
      <c r="H5292">
        <f t="shared" si="579"/>
        <v>228</v>
      </c>
      <c r="I5292">
        <f t="shared" si="577"/>
        <v>0</v>
      </c>
    </row>
    <row r="5293" spans="1:9" x14ac:dyDescent="0.25">
      <c r="A5293" s="1">
        <v>45608</v>
      </c>
      <c r="B5293" s="4">
        <v>5.7694000000000001</v>
      </c>
      <c r="C5293" s="4">
        <f t="shared" si="573"/>
        <v>0.11441231095936953</v>
      </c>
      <c r="D5293" s="3">
        <f t="shared" si="575"/>
        <v>11</v>
      </c>
      <c r="E5293">
        <f t="shared" si="576"/>
        <v>12</v>
      </c>
      <c r="F5293">
        <f t="shared" si="574"/>
        <v>2024</v>
      </c>
      <c r="G5293">
        <f t="shared" si="578"/>
        <v>228</v>
      </c>
      <c r="H5293">
        <f t="shared" si="579"/>
        <v>228</v>
      </c>
      <c r="I5293">
        <f t="shared" si="577"/>
        <v>0</v>
      </c>
    </row>
    <row r="5294" spans="1:9" x14ac:dyDescent="0.25">
      <c r="A5294" s="1">
        <v>45609</v>
      </c>
      <c r="B5294" s="4">
        <v>5.7713000000000001</v>
      </c>
      <c r="C5294" s="4">
        <f t="shared" si="573"/>
        <v>0.114224367629021</v>
      </c>
      <c r="D5294" s="3">
        <f t="shared" si="575"/>
        <v>11</v>
      </c>
      <c r="E5294">
        <f t="shared" si="576"/>
        <v>12</v>
      </c>
      <c r="F5294">
        <f t="shared" si="574"/>
        <v>2024</v>
      </c>
      <c r="G5294">
        <f t="shared" si="578"/>
        <v>228</v>
      </c>
      <c r="H5294">
        <f t="shared" si="579"/>
        <v>228</v>
      </c>
      <c r="I5294">
        <f t="shared" si="577"/>
        <v>0</v>
      </c>
    </row>
    <row r="5295" spans="1:9" x14ac:dyDescent="0.25">
      <c r="A5295" s="1">
        <v>45610</v>
      </c>
      <c r="B5295" s="4">
        <v>5.7885</v>
      </c>
      <c r="C5295" s="4">
        <f t="shared" si="573"/>
        <v>0.11491855157614005</v>
      </c>
      <c r="D5295" s="3">
        <f t="shared" si="575"/>
        <v>11</v>
      </c>
      <c r="E5295">
        <f t="shared" si="576"/>
        <v>12</v>
      </c>
      <c r="F5295">
        <f t="shared" si="574"/>
        <v>2024</v>
      </c>
      <c r="G5295">
        <f t="shared" si="578"/>
        <v>228</v>
      </c>
      <c r="H5295">
        <f t="shared" si="579"/>
        <v>228</v>
      </c>
      <c r="I5295">
        <f t="shared" si="577"/>
        <v>0</v>
      </c>
    </row>
    <row r="5296" spans="1:9" x14ac:dyDescent="0.25">
      <c r="A5296" s="1">
        <v>45614</v>
      </c>
      <c r="B5296" s="4">
        <v>5.7603</v>
      </c>
      <c r="C5296" s="4">
        <f t="shared" si="573"/>
        <v>0.11506661704404302</v>
      </c>
      <c r="D5296" s="3">
        <f t="shared" si="575"/>
        <v>11</v>
      </c>
      <c r="E5296">
        <f t="shared" si="576"/>
        <v>12</v>
      </c>
      <c r="F5296">
        <f t="shared" si="574"/>
        <v>2024</v>
      </c>
      <c r="G5296">
        <f t="shared" si="578"/>
        <v>228</v>
      </c>
      <c r="H5296">
        <f t="shared" si="579"/>
        <v>228</v>
      </c>
      <c r="I5296">
        <f t="shared" si="577"/>
        <v>0</v>
      </c>
    </row>
    <row r="5297" spans="1:9" x14ac:dyDescent="0.25">
      <c r="A5297" s="1">
        <v>45615</v>
      </c>
      <c r="B5297" s="4">
        <v>5.7743000000000002</v>
      </c>
      <c r="C5297" s="4">
        <f t="shared" si="573"/>
        <v>0.11653070423118544</v>
      </c>
      <c r="D5297" s="3">
        <f t="shared" si="575"/>
        <v>11</v>
      </c>
      <c r="E5297">
        <f t="shared" si="576"/>
        <v>12</v>
      </c>
      <c r="F5297">
        <f t="shared" si="574"/>
        <v>2024</v>
      </c>
      <c r="G5297">
        <f t="shared" si="578"/>
        <v>228</v>
      </c>
      <c r="H5297">
        <f t="shared" si="579"/>
        <v>228</v>
      </c>
      <c r="I5297">
        <f t="shared" si="577"/>
        <v>0</v>
      </c>
    </row>
    <row r="5298" spans="1:9" x14ac:dyDescent="0.25">
      <c r="A5298" s="1">
        <v>45617</v>
      </c>
      <c r="B5298" s="4">
        <v>5.8173000000000004</v>
      </c>
      <c r="C5298" s="4">
        <f t="shared" si="573"/>
        <v>0.1185941251793492</v>
      </c>
      <c r="D5298" s="3">
        <f t="shared" si="575"/>
        <v>11</v>
      </c>
      <c r="E5298">
        <f t="shared" si="576"/>
        <v>12</v>
      </c>
      <c r="F5298">
        <f t="shared" si="574"/>
        <v>2024</v>
      </c>
      <c r="G5298">
        <f t="shared" si="578"/>
        <v>228</v>
      </c>
      <c r="H5298">
        <f t="shared" si="579"/>
        <v>228</v>
      </c>
      <c r="I5298">
        <f t="shared" si="577"/>
        <v>0</v>
      </c>
    </row>
    <row r="5299" spans="1:9" x14ac:dyDescent="0.25">
      <c r="A5299" s="1">
        <v>45618</v>
      </c>
      <c r="B5299" s="4">
        <v>5.8124000000000002</v>
      </c>
      <c r="C5299" s="4">
        <f t="shared" ref="C5299:C5362" si="580">_xlfn.STDEV.P(B5238:B5299)</f>
        <v>0.11977330925018684</v>
      </c>
      <c r="D5299" s="3">
        <f t="shared" si="575"/>
        <v>11</v>
      </c>
      <c r="E5299">
        <f t="shared" si="576"/>
        <v>12</v>
      </c>
      <c r="F5299">
        <f t="shared" si="574"/>
        <v>2024</v>
      </c>
      <c r="G5299">
        <f t="shared" si="578"/>
        <v>228</v>
      </c>
      <c r="H5299">
        <f t="shared" si="579"/>
        <v>228</v>
      </c>
      <c r="I5299">
        <f t="shared" si="577"/>
        <v>0</v>
      </c>
    </row>
    <row r="5300" spans="1:9" x14ac:dyDescent="0.25">
      <c r="A5300" s="1">
        <v>45621</v>
      </c>
      <c r="B5300" s="4">
        <v>5.8002000000000002</v>
      </c>
      <c r="C5300" s="4">
        <f t="shared" si="580"/>
        <v>0.12052552685995578</v>
      </c>
      <c r="D5300" s="3">
        <f t="shared" si="575"/>
        <v>11</v>
      </c>
      <c r="E5300">
        <f t="shared" si="576"/>
        <v>12</v>
      </c>
      <c r="F5300">
        <f t="shared" si="574"/>
        <v>2024</v>
      </c>
      <c r="G5300">
        <f t="shared" si="578"/>
        <v>228</v>
      </c>
      <c r="H5300">
        <f t="shared" si="579"/>
        <v>228</v>
      </c>
      <c r="I5300">
        <f t="shared" si="577"/>
        <v>0</v>
      </c>
    </row>
    <row r="5301" spans="1:9" x14ac:dyDescent="0.25">
      <c r="A5301" s="1">
        <v>45622</v>
      </c>
      <c r="B5301" s="4">
        <v>5.7990000000000004</v>
      </c>
      <c r="C5301" s="4">
        <f t="shared" si="580"/>
        <v>0.12161499681606835</v>
      </c>
      <c r="D5301" s="3">
        <f t="shared" si="575"/>
        <v>11</v>
      </c>
      <c r="E5301">
        <f t="shared" si="576"/>
        <v>12</v>
      </c>
      <c r="F5301">
        <f t="shared" si="574"/>
        <v>2024</v>
      </c>
      <c r="G5301">
        <f t="shared" si="578"/>
        <v>228</v>
      </c>
      <c r="H5301">
        <f t="shared" si="579"/>
        <v>228</v>
      </c>
      <c r="I5301">
        <f t="shared" si="577"/>
        <v>0</v>
      </c>
    </row>
    <row r="5302" spans="1:9" x14ac:dyDescent="0.25">
      <c r="A5302" s="1">
        <v>45623</v>
      </c>
      <c r="B5302" s="4">
        <v>5.8291000000000004</v>
      </c>
      <c r="C5302" s="4">
        <f t="shared" si="580"/>
        <v>0.12400278185971883</v>
      </c>
      <c r="D5302" s="3">
        <f t="shared" si="575"/>
        <v>11</v>
      </c>
      <c r="E5302">
        <f t="shared" si="576"/>
        <v>12</v>
      </c>
      <c r="F5302">
        <f t="shared" si="574"/>
        <v>2024</v>
      </c>
      <c r="G5302">
        <f t="shared" si="578"/>
        <v>228</v>
      </c>
      <c r="H5302">
        <f t="shared" si="579"/>
        <v>228</v>
      </c>
      <c r="I5302">
        <f t="shared" si="577"/>
        <v>0</v>
      </c>
    </row>
    <row r="5303" spans="1:9" x14ac:dyDescent="0.25">
      <c r="A5303" s="1">
        <v>45624</v>
      </c>
      <c r="B5303" s="4">
        <v>5.9870999999999999</v>
      </c>
      <c r="C5303" s="4">
        <f t="shared" si="580"/>
        <v>0.13148259140217547</v>
      </c>
      <c r="D5303" s="3">
        <f t="shared" si="575"/>
        <v>11</v>
      </c>
      <c r="E5303">
        <f t="shared" si="576"/>
        <v>12</v>
      </c>
      <c r="F5303">
        <f t="shared" si="574"/>
        <v>2024</v>
      </c>
      <c r="G5303">
        <f t="shared" si="578"/>
        <v>228</v>
      </c>
      <c r="H5303">
        <f t="shared" si="579"/>
        <v>228</v>
      </c>
      <c r="I5303">
        <f t="shared" si="577"/>
        <v>0</v>
      </c>
    </row>
    <row r="5304" spans="1:9" x14ac:dyDescent="0.25">
      <c r="A5304" s="1">
        <v>45625</v>
      </c>
      <c r="B5304" s="4">
        <v>6.0534999999999997</v>
      </c>
      <c r="C5304" s="4">
        <f t="shared" si="580"/>
        <v>0.14113507250668494</v>
      </c>
      <c r="D5304" s="3">
        <f t="shared" si="575"/>
        <v>11</v>
      </c>
      <c r="E5304">
        <f t="shared" si="576"/>
        <v>12</v>
      </c>
      <c r="F5304">
        <f t="shared" si="574"/>
        <v>2024</v>
      </c>
      <c r="G5304">
        <f t="shared" si="578"/>
        <v>228</v>
      </c>
      <c r="H5304">
        <f t="shared" si="579"/>
        <v>228</v>
      </c>
      <c r="I5304">
        <f t="shared" si="577"/>
        <v>0</v>
      </c>
    </row>
    <row r="5305" spans="1:9" x14ac:dyDescent="0.25">
      <c r="A5305" s="1">
        <v>45628</v>
      </c>
      <c r="B5305" s="4">
        <v>6.0633999999999997</v>
      </c>
      <c r="C5305" s="4">
        <f t="shared" si="580"/>
        <v>0.15026940722468654</v>
      </c>
      <c r="D5305" s="3">
        <f t="shared" si="575"/>
        <v>12</v>
      </c>
      <c r="E5305">
        <f t="shared" si="576"/>
        <v>12</v>
      </c>
      <c r="F5305">
        <f t="shared" si="574"/>
        <v>2024</v>
      </c>
      <c r="G5305">
        <f t="shared" si="578"/>
        <v>228</v>
      </c>
      <c r="H5305">
        <f t="shared" si="579"/>
        <v>228</v>
      </c>
      <c r="I5305">
        <f t="shared" si="577"/>
        <v>0</v>
      </c>
    </row>
    <row r="5306" spans="1:9" x14ac:dyDescent="0.25">
      <c r="A5306" s="1">
        <v>45629</v>
      </c>
      <c r="B5306" s="4">
        <v>6.0707000000000004</v>
      </c>
      <c r="C5306" s="4">
        <f t="shared" si="580"/>
        <v>0.15890898131267289</v>
      </c>
      <c r="D5306" s="3">
        <f t="shared" si="575"/>
        <v>12</v>
      </c>
      <c r="E5306">
        <f t="shared" si="576"/>
        <v>12</v>
      </c>
      <c r="F5306">
        <f t="shared" si="574"/>
        <v>2024</v>
      </c>
      <c r="G5306">
        <f t="shared" si="578"/>
        <v>228</v>
      </c>
      <c r="H5306">
        <f t="shared" si="579"/>
        <v>228</v>
      </c>
      <c r="I5306">
        <f t="shared" si="577"/>
        <v>0</v>
      </c>
    </row>
    <row r="5307" spans="1:9" x14ac:dyDescent="0.25">
      <c r="A5307" s="1">
        <v>45630</v>
      </c>
      <c r="B5307" s="4">
        <v>6.0580999999999996</v>
      </c>
      <c r="C5307" s="4">
        <f t="shared" si="580"/>
        <v>0.16617123075864193</v>
      </c>
      <c r="D5307" s="3">
        <f t="shared" si="575"/>
        <v>12</v>
      </c>
      <c r="E5307">
        <f t="shared" si="576"/>
        <v>12</v>
      </c>
      <c r="F5307">
        <f t="shared" si="574"/>
        <v>2024</v>
      </c>
      <c r="G5307">
        <f t="shared" si="578"/>
        <v>228</v>
      </c>
      <c r="H5307">
        <f t="shared" si="579"/>
        <v>228</v>
      </c>
      <c r="I5307">
        <f t="shared" si="577"/>
        <v>0</v>
      </c>
    </row>
    <row r="5308" spans="1:9" x14ac:dyDescent="0.25">
      <c r="A5308" s="1">
        <v>45631</v>
      </c>
      <c r="B5308" s="4">
        <v>5.9848999999999997</v>
      </c>
      <c r="C5308" s="4">
        <f t="shared" si="580"/>
        <v>0.17016989759609891</v>
      </c>
      <c r="D5308" s="3">
        <f t="shared" si="575"/>
        <v>12</v>
      </c>
      <c r="E5308">
        <f t="shared" si="576"/>
        <v>12</v>
      </c>
      <c r="F5308">
        <f t="shared" si="574"/>
        <v>2024</v>
      </c>
      <c r="G5308">
        <f t="shared" si="578"/>
        <v>228</v>
      </c>
      <c r="H5308">
        <f t="shared" si="579"/>
        <v>228</v>
      </c>
      <c r="I5308">
        <f t="shared" si="577"/>
        <v>0</v>
      </c>
    </row>
    <row r="5309" spans="1:9" x14ac:dyDescent="0.25">
      <c r="A5309" s="1">
        <v>45632</v>
      </c>
      <c r="B5309" s="4">
        <v>6.0293000000000001</v>
      </c>
      <c r="C5309" s="4">
        <f t="shared" si="580"/>
        <v>0.17548602548487627</v>
      </c>
      <c r="D5309" s="3">
        <f t="shared" si="575"/>
        <v>12</v>
      </c>
      <c r="E5309">
        <f t="shared" si="576"/>
        <v>12</v>
      </c>
      <c r="F5309">
        <f t="shared" si="574"/>
        <v>2024</v>
      </c>
      <c r="G5309">
        <f t="shared" si="578"/>
        <v>228</v>
      </c>
      <c r="H5309">
        <f t="shared" si="579"/>
        <v>228</v>
      </c>
      <c r="I5309">
        <f t="shared" si="577"/>
        <v>0</v>
      </c>
    </row>
    <row r="5310" spans="1:9" x14ac:dyDescent="0.25">
      <c r="A5310" s="1">
        <v>45635</v>
      </c>
      <c r="B5310" s="4">
        <v>6.0570000000000004</v>
      </c>
      <c r="C5310" s="4">
        <f t="shared" si="580"/>
        <v>0.18136150628658504</v>
      </c>
      <c r="D5310" s="3">
        <f t="shared" si="575"/>
        <v>12</v>
      </c>
      <c r="E5310">
        <f t="shared" si="576"/>
        <v>12</v>
      </c>
      <c r="F5310">
        <f t="shared" si="574"/>
        <v>2024</v>
      </c>
      <c r="G5310">
        <f t="shared" si="578"/>
        <v>228</v>
      </c>
      <c r="H5310">
        <f t="shared" si="579"/>
        <v>228</v>
      </c>
      <c r="I5310">
        <f t="shared" si="577"/>
        <v>0</v>
      </c>
    </row>
    <row r="5311" spans="1:9" x14ac:dyDescent="0.25">
      <c r="A5311" s="1">
        <v>45636</v>
      </c>
      <c r="B5311" s="4">
        <v>6.0529000000000002</v>
      </c>
      <c r="C5311" s="4">
        <f t="shared" si="580"/>
        <v>0.18674700824497703</v>
      </c>
      <c r="D5311" s="3">
        <f t="shared" si="575"/>
        <v>12</v>
      </c>
      <c r="E5311">
        <f t="shared" si="576"/>
        <v>12</v>
      </c>
      <c r="F5311">
        <f t="shared" si="574"/>
        <v>2024</v>
      </c>
      <c r="G5311">
        <f t="shared" si="578"/>
        <v>228</v>
      </c>
      <c r="H5311">
        <f t="shared" si="579"/>
        <v>228</v>
      </c>
      <c r="I5311">
        <f t="shared" si="577"/>
        <v>0</v>
      </c>
    </row>
    <row r="5312" spans="1:9" x14ac:dyDescent="0.25">
      <c r="A5312" s="1">
        <v>45637</v>
      </c>
      <c r="B5312" s="4">
        <v>6.032</v>
      </c>
      <c r="C5312" s="4">
        <f t="shared" si="580"/>
        <v>0.19124315846787832</v>
      </c>
      <c r="D5312" s="3">
        <f t="shared" si="575"/>
        <v>12</v>
      </c>
      <c r="E5312">
        <f t="shared" si="576"/>
        <v>12</v>
      </c>
      <c r="F5312">
        <f t="shared" si="574"/>
        <v>2024</v>
      </c>
      <c r="G5312">
        <f t="shared" si="578"/>
        <v>228</v>
      </c>
      <c r="H5312">
        <f t="shared" si="579"/>
        <v>228</v>
      </c>
      <c r="I5312">
        <f t="shared" si="577"/>
        <v>0</v>
      </c>
    </row>
    <row r="5313" spans="1:9" x14ac:dyDescent="0.25">
      <c r="A5313" s="1">
        <v>45638</v>
      </c>
      <c r="B5313" s="4">
        <v>5.9408000000000003</v>
      </c>
      <c r="C5313" s="4">
        <f t="shared" si="580"/>
        <v>0.19268310640197786</v>
      </c>
      <c r="D5313" s="3">
        <f t="shared" si="575"/>
        <v>12</v>
      </c>
      <c r="E5313">
        <f t="shared" si="576"/>
        <v>12</v>
      </c>
      <c r="F5313">
        <f t="shared" si="574"/>
        <v>2024</v>
      </c>
      <c r="G5313">
        <f t="shared" si="578"/>
        <v>228</v>
      </c>
      <c r="H5313">
        <f t="shared" si="579"/>
        <v>228</v>
      </c>
      <c r="I5313">
        <f t="shared" si="577"/>
        <v>0</v>
      </c>
    </row>
    <row r="5314" spans="1:9" x14ac:dyDescent="0.25">
      <c r="A5314" s="1">
        <v>45639</v>
      </c>
      <c r="B5314" s="4">
        <v>6.04</v>
      </c>
      <c r="C5314" s="4">
        <f t="shared" si="580"/>
        <v>0.19541821273055746</v>
      </c>
      <c r="D5314" s="3">
        <f t="shared" si="575"/>
        <v>12</v>
      </c>
      <c r="E5314">
        <f t="shared" si="576"/>
        <v>12</v>
      </c>
      <c r="F5314">
        <f t="shared" ref="F5314:F5377" si="581">YEAR(A5314)</f>
        <v>2024</v>
      </c>
      <c r="G5314">
        <f t="shared" si="578"/>
        <v>228</v>
      </c>
      <c r="H5314">
        <f t="shared" si="579"/>
        <v>228</v>
      </c>
      <c r="I5314">
        <f t="shared" si="577"/>
        <v>0</v>
      </c>
    </row>
    <row r="5315" spans="1:9" x14ac:dyDescent="0.25">
      <c r="A5315" s="1">
        <v>45642</v>
      </c>
      <c r="B5315" s="4">
        <v>6.0509000000000004</v>
      </c>
      <c r="C5315" s="4">
        <f t="shared" si="580"/>
        <v>0.19768996373409109</v>
      </c>
      <c r="D5315" s="3">
        <f t="shared" ref="D5315:D5378" si="582">MONTH(A5315)</f>
        <v>12</v>
      </c>
      <c r="E5315">
        <f t="shared" ref="E5315:E5378" si="583">IF(D5315&lt;4,3,IF(D5315&lt;7,6,IF(D5315&lt;10,9,12)))</f>
        <v>12</v>
      </c>
      <c r="F5315">
        <f t="shared" si="581"/>
        <v>2024</v>
      </c>
      <c r="G5315">
        <f t="shared" si="578"/>
        <v>228</v>
      </c>
      <c r="H5315">
        <f t="shared" si="579"/>
        <v>228</v>
      </c>
      <c r="I5315">
        <f t="shared" ref="I5315:I5378" si="584">G5315-H5315</f>
        <v>0</v>
      </c>
    </row>
    <row r="5316" spans="1:9" x14ac:dyDescent="0.25">
      <c r="A5316" s="1">
        <v>45643</v>
      </c>
      <c r="B5316" s="4">
        <v>6.1684999999999999</v>
      </c>
      <c r="C5316" s="4">
        <f t="shared" si="580"/>
        <v>0.2025398554900113</v>
      </c>
      <c r="D5316" s="3">
        <f t="shared" si="582"/>
        <v>12</v>
      </c>
      <c r="E5316">
        <f t="shared" si="583"/>
        <v>12</v>
      </c>
      <c r="F5316">
        <f t="shared" si="581"/>
        <v>2024</v>
      </c>
      <c r="G5316">
        <f t="shared" ref="G5316:G5379" si="585">_xlfn.IFNA(VLOOKUP($A5316, $K:$L, 2, 0), G5315)</f>
        <v>228</v>
      </c>
      <c r="H5316">
        <f t="shared" si="579"/>
        <v>228</v>
      </c>
      <c r="I5316">
        <f t="shared" si="584"/>
        <v>0</v>
      </c>
    </row>
    <row r="5317" spans="1:9" x14ac:dyDescent="0.25">
      <c r="A5317" s="1">
        <v>45644</v>
      </c>
      <c r="B5317" s="4">
        <v>6.1623999999999999</v>
      </c>
      <c r="C5317" s="4">
        <f t="shared" si="580"/>
        <v>0.20509663002663656</v>
      </c>
      <c r="D5317" s="3">
        <f t="shared" si="582"/>
        <v>12</v>
      </c>
      <c r="E5317">
        <f t="shared" si="583"/>
        <v>12</v>
      </c>
      <c r="F5317">
        <f t="shared" si="581"/>
        <v>2024</v>
      </c>
      <c r="G5317">
        <f t="shared" si="585"/>
        <v>228</v>
      </c>
      <c r="H5317">
        <f t="shared" si="579"/>
        <v>228</v>
      </c>
      <c r="I5317">
        <f t="shared" si="584"/>
        <v>0</v>
      </c>
    </row>
    <row r="5318" spans="1:9" x14ac:dyDescent="0.25">
      <c r="A5318" s="1">
        <v>45645</v>
      </c>
      <c r="B5318" s="4">
        <v>6.1840999999999999</v>
      </c>
      <c r="C5318" s="4">
        <f t="shared" si="580"/>
        <v>0.20905439752329852</v>
      </c>
      <c r="D5318" s="3">
        <f t="shared" si="582"/>
        <v>12</v>
      </c>
      <c r="E5318">
        <f t="shared" si="583"/>
        <v>12</v>
      </c>
      <c r="F5318">
        <f t="shared" si="581"/>
        <v>2024</v>
      </c>
      <c r="G5318">
        <f t="shared" si="585"/>
        <v>228</v>
      </c>
      <c r="H5318">
        <f t="shared" si="579"/>
        <v>228</v>
      </c>
      <c r="I5318">
        <f t="shared" si="584"/>
        <v>0</v>
      </c>
    </row>
    <row r="5319" spans="1:9" x14ac:dyDescent="0.25">
      <c r="A5319" s="1">
        <v>45646</v>
      </c>
      <c r="B5319" s="4">
        <v>6.0780000000000003</v>
      </c>
      <c r="C5319" s="4">
        <f t="shared" si="580"/>
        <v>0.21079252581295571</v>
      </c>
      <c r="D5319" s="3">
        <f t="shared" si="582"/>
        <v>12</v>
      </c>
      <c r="E5319">
        <f t="shared" si="583"/>
        <v>12</v>
      </c>
      <c r="F5319">
        <f t="shared" si="581"/>
        <v>2024</v>
      </c>
      <c r="G5319">
        <f t="shared" si="585"/>
        <v>228</v>
      </c>
      <c r="H5319">
        <f t="shared" si="579"/>
        <v>228</v>
      </c>
      <c r="I5319">
        <f t="shared" si="584"/>
        <v>0</v>
      </c>
    </row>
    <row r="5320" spans="1:9" x14ac:dyDescent="0.25">
      <c r="A5320" s="1">
        <v>45649</v>
      </c>
      <c r="B5320" s="4">
        <v>6.1612</v>
      </c>
      <c r="C5320" s="4">
        <f t="shared" si="580"/>
        <v>0.21273652422866857</v>
      </c>
      <c r="D5320" s="3">
        <f t="shared" si="582"/>
        <v>12</v>
      </c>
      <c r="E5320">
        <f t="shared" si="583"/>
        <v>12</v>
      </c>
      <c r="F5320">
        <f t="shared" si="581"/>
        <v>2024</v>
      </c>
      <c r="G5320">
        <f t="shared" si="585"/>
        <v>228</v>
      </c>
      <c r="H5320">
        <f t="shared" si="579"/>
        <v>228</v>
      </c>
      <c r="I5320">
        <f t="shared" si="584"/>
        <v>0</v>
      </c>
    </row>
    <row r="5321" spans="1:9" x14ac:dyDescent="0.25">
      <c r="A5321" s="1">
        <v>45650</v>
      </c>
      <c r="B5321" s="4">
        <v>6.1540999999999997</v>
      </c>
      <c r="C5321" s="4">
        <f t="shared" si="580"/>
        <v>0.21397254881578187</v>
      </c>
      <c r="D5321" s="3">
        <f t="shared" si="582"/>
        <v>12</v>
      </c>
      <c r="E5321">
        <f t="shared" si="583"/>
        <v>12</v>
      </c>
      <c r="F5321">
        <f t="shared" si="581"/>
        <v>2024</v>
      </c>
      <c r="G5321">
        <f t="shared" si="585"/>
        <v>228</v>
      </c>
      <c r="H5321">
        <f t="shared" si="579"/>
        <v>228</v>
      </c>
      <c r="I5321">
        <f t="shared" si="584"/>
        <v>0</v>
      </c>
    </row>
    <row r="5322" spans="1:9" x14ac:dyDescent="0.25">
      <c r="A5322" s="1">
        <v>45652</v>
      </c>
      <c r="B5322" s="4">
        <v>6.1656000000000004</v>
      </c>
      <c r="C5322" s="4">
        <f t="shared" si="580"/>
        <v>0.21409519771882854</v>
      </c>
      <c r="D5322" s="3">
        <f t="shared" si="582"/>
        <v>12</v>
      </c>
      <c r="E5322">
        <f t="shared" si="583"/>
        <v>12</v>
      </c>
      <c r="F5322">
        <f t="shared" si="581"/>
        <v>2024</v>
      </c>
      <c r="G5322">
        <f t="shared" si="585"/>
        <v>228</v>
      </c>
      <c r="H5322">
        <f t="shared" si="579"/>
        <v>228</v>
      </c>
      <c r="I5322">
        <f t="shared" si="584"/>
        <v>0</v>
      </c>
    </row>
    <row r="5323" spans="1:9" x14ac:dyDescent="0.25">
      <c r="A5323" s="1">
        <v>45653</v>
      </c>
      <c r="B5323" s="4">
        <v>6.1990999999999996</v>
      </c>
      <c r="C5323" s="4">
        <f t="shared" si="580"/>
        <v>0.21455080314599875</v>
      </c>
      <c r="D5323" s="3">
        <f t="shared" si="582"/>
        <v>12</v>
      </c>
      <c r="E5323">
        <f t="shared" si="583"/>
        <v>12</v>
      </c>
      <c r="F5323">
        <f t="shared" si="581"/>
        <v>2024</v>
      </c>
      <c r="G5323">
        <f t="shared" si="585"/>
        <v>228</v>
      </c>
      <c r="H5323">
        <f t="shared" si="579"/>
        <v>228</v>
      </c>
      <c r="I5323">
        <f t="shared" si="584"/>
        <v>0</v>
      </c>
    </row>
    <row r="5324" spans="1:9" x14ac:dyDescent="0.25">
      <c r="A5324" s="1">
        <v>45656</v>
      </c>
      <c r="B5324" s="4">
        <v>6.1923000000000004</v>
      </c>
      <c r="C5324" s="4">
        <f t="shared" si="580"/>
        <v>0.21427143345072405</v>
      </c>
      <c r="D5324" s="3">
        <f t="shared" si="582"/>
        <v>12</v>
      </c>
      <c r="E5324">
        <f t="shared" si="583"/>
        <v>12</v>
      </c>
      <c r="F5324">
        <f t="shared" si="581"/>
        <v>2024</v>
      </c>
      <c r="G5324">
        <f t="shared" si="585"/>
        <v>228</v>
      </c>
      <c r="H5324">
        <f t="shared" si="579"/>
        <v>228</v>
      </c>
      <c r="I5324">
        <f t="shared" si="584"/>
        <v>0</v>
      </c>
    </row>
    <row r="5325" spans="1:9" x14ac:dyDescent="0.25">
      <c r="A5325" s="1">
        <v>45657</v>
      </c>
      <c r="B5325" s="4">
        <v>6.1923000000000004</v>
      </c>
      <c r="C5325" s="4">
        <f t="shared" si="580"/>
        <v>0.21343619700019564</v>
      </c>
      <c r="D5325" s="3">
        <f t="shared" si="582"/>
        <v>12</v>
      </c>
      <c r="E5325">
        <f t="shared" si="583"/>
        <v>12</v>
      </c>
      <c r="F5325">
        <f t="shared" si="581"/>
        <v>2024</v>
      </c>
      <c r="G5325">
        <f t="shared" si="585"/>
        <v>228</v>
      </c>
      <c r="H5325">
        <f t="shared" si="579"/>
        <v>228</v>
      </c>
      <c r="I5325">
        <f t="shared" si="584"/>
        <v>0</v>
      </c>
    </row>
    <row r="5326" spans="1:9" x14ac:dyDescent="0.25">
      <c r="A5326" s="1">
        <v>45659</v>
      </c>
      <c r="B5326" s="4">
        <v>6.2085999999999997</v>
      </c>
      <c r="C5326" s="4">
        <f t="shared" si="580"/>
        <v>0.21167341235109796</v>
      </c>
      <c r="D5326" s="3">
        <f t="shared" si="582"/>
        <v>1</v>
      </c>
      <c r="E5326">
        <f t="shared" si="583"/>
        <v>3</v>
      </c>
      <c r="F5326">
        <f t="shared" si="581"/>
        <v>2025</v>
      </c>
      <c r="G5326">
        <f t="shared" si="585"/>
        <v>228</v>
      </c>
      <c r="H5326">
        <f t="shared" si="579"/>
        <v>228</v>
      </c>
      <c r="I5326">
        <f t="shared" si="584"/>
        <v>0</v>
      </c>
    </row>
    <row r="5327" spans="1:9" x14ac:dyDescent="0.25">
      <c r="A5327" s="1">
        <v>45660</v>
      </c>
      <c r="B5327" s="4">
        <v>6.1562999999999999</v>
      </c>
      <c r="C5327" s="4">
        <f t="shared" si="580"/>
        <v>0.20959441193793485</v>
      </c>
      <c r="D5327" s="3">
        <f t="shared" si="582"/>
        <v>1</v>
      </c>
      <c r="E5327">
        <f t="shared" si="583"/>
        <v>3</v>
      </c>
      <c r="F5327">
        <f t="shared" si="581"/>
        <v>2025</v>
      </c>
      <c r="G5327">
        <f t="shared" si="585"/>
        <v>228</v>
      </c>
      <c r="H5327">
        <f t="shared" si="579"/>
        <v>228</v>
      </c>
      <c r="I5327">
        <f t="shared" si="584"/>
        <v>0</v>
      </c>
    </row>
    <row r="5328" spans="1:9" x14ac:dyDescent="0.25">
      <c r="A5328" s="1">
        <v>45663</v>
      </c>
      <c r="B5328" s="4">
        <v>6.1119000000000003</v>
      </c>
      <c r="C5328" s="4">
        <f t="shared" si="580"/>
        <v>0.20552294840357718</v>
      </c>
      <c r="D5328" s="3">
        <f t="shared" si="582"/>
        <v>1</v>
      </c>
      <c r="E5328">
        <f t="shared" si="583"/>
        <v>3</v>
      </c>
      <c r="F5328">
        <f t="shared" si="581"/>
        <v>2025</v>
      </c>
      <c r="G5328">
        <f t="shared" si="585"/>
        <v>228</v>
      </c>
      <c r="H5328">
        <f t="shared" si="579"/>
        <v>228</v>
      </c>
      <c r="I5328">
        <f t="shared" si="584"/>
        <v>0</v>
      </c>
    </row>
    <row r="5329" spans="1:9" x14ac:dyDescent="0.25">
      <c r="A5329" s="1">
        <v>45664</v>
      </c>
      <c r="B5329" s="4">
        <v>6.0740999999999996</v>
      </c>
      <c r="C5329" s="4">
        <f t="shared" si="580"/>
        <v>0.20000371828619545</v>
      </c>
      <c r="D5329" s="3">
        <f t="shared" si="582"/>
        <v>1</v>
      </c>
      <c r="E5329">
        <f t="shared" si="583"/>
        <v>3</v>
      </c>
      <c r="F5329">
        <f t="shared" si="581"/>
        <v>2025</v>
      </c>
      <c r="G5329">
        <f t="shared" si="585"/>
        <v>228</v>
      </c>
      <c r="H5329">
        <f t="shared" si="579"/>
        <v>228</v>
      </c>
      <c r="I5329">
        <f t="shared" si="584"/>
        <v>0</v>
      </c>
    </row>
    <row r="5330" spans="1:9" x14ac:dyDescent="0.25">
      <c r="A5330" s="1">
        <v>45665</v>
      </c>
      <c r="B5330" s="4">
        <v>6.1321000000000003</v>
      </c>
      <c r="C5330" s="4">
        <f t="shared" si="580"/>
        <v>0.19672799929088586</v>
      </c>
      <c r="D5330" s="3">
        <f t="shared" si="582"/>
        <v>1</v>
      </c>
      <c r="E5330">
        <f t="shared" si="583"/>
        <v>3</v>
      </c>
      <c r="F5330">
        <f t="shared" si="581"/>
        <v>2025</v>
      </c>
      <c r="G5330">
        <f t="shared" si="585"/>
        <v>228</v>
      </c>
      <c r="H5330">
        <f t="shared" si="579"/>
        <v>228</v>
      </c>
      <c r="I5330">
        <f t="shared" si="584"/>
        <v>0</v>
      </c>
    </row>
    <row r="5331" spans="1:9" x14ac:dyDescent="0.25">
      <c r="A5331" s="1">
        <v>45666</v>
      </c>
      <c r="B5331" s="4">
        <v>6.0895999999999999</v>
      </c>
      <c r="C5331" s="4">
        <f t="shared" si="580"/>
        <v>0.19378176091594287</v>
      </c>
      <c r="D5331" s="3">
        <f t="shared" si="582"/>
        <v>1</v>
      </c>
      <c r="E5331">
        <f t="shared" si="583"/>
        <v>3</v>
      </c>
      <c r="F5331">
        <f t="shared" si="581"/>
        <v>2025</v>
      </c>
      <c r="G5331">
        <f t="shared" si="585"/>
        <v>228</v>
      </c>
      <c r="H5331">
        <f t="shared" si="579"/>
        <v>228</v>
      </c>
      <c r="I5331">
        <f t="shared" si="584"/>
        <v>0</v>
      </c>
    </row>
    <row r="5332" spans="1:9" x14ac:dyDescent="0.25">
      <c r="A5332" s="1">
        <v>45667</v>
      </c>
      <c r="B5332" s="4">
        <v>6.0964999999999998</v>
      </c>
      <c r="C5332" s="4">
        <f t="shared" si="580"/>
        <v>0.19076454383942601</v>
      </c>
      <c r="D5332" s="3">
        <f t="shared" si="582"/>
        <v>1</v>
      </c>
      <c r="E5332">
        <f t="shared" si="583"/>
        <v>3</v>
      </c>
      <c r="F5332">
        <f t="shared" si="581"/>
        <v>2025</v>
      </c>
      <c r="G5332">
        <f t="shared" si="585"/>
        <v>228</v>
      </c>
      <c r="H5332">
        <f t="shared" ref="H5332:H5395" si="586">AVERAGE(G5321:G5332)</f>
        <v>228</v>
      </c>
      <c r="I5332">
        <f t="shared" si="584"/>
        <v>0</v>
      </c>
    </row>
    <row r="5333" spans="1:9" x14ac:dyDescent="0.25">
      <c r="A5333" s="1">
        <v>45670</v>
      </c>
      <c r="B5333" s="4">
        <v>6.1078999999999999</v>
      </c>
      <c r="C5333" s="4">
        <f t="shared" si="580"/>
        <v>0.18871641678067916</v>
      </c>
      <c r="D5333" s="3">
        <f t="shared" si="582"/>
        <v>1</v>
      </c>
      <c r="E5333">
        <f t="shared" si="583"/>
        <v>3</v>
      </c>
      <c r="F5333">
        <f t="shared" si="581"/>
        <v>2025</v>
      </c>
      <c r="G5333">
        <f t="shared" si="585"/>
        <v>228</v>
      </c>
      <c r="H5333">
        <f t="shared" si="586"/>
        <v>228</v>
      </c>
      <c r="I5333">
        <f t="shared" si="584"/>
        <v>0</v>
      </c>
    </row>
    <row r="5334" spans="1:9" x14ac:dyDescent="0.25">
      <c r="A5334" s="1">
        <v>45671</v>
      </c>
      <c r="B5334" s="4">
        <v>6.0670999999999999</v>
      </c>
      <c r="C5334" s="4">
        <f t="shared" si="580"/>
        <v>0.18516646210603513</v>
      </c>
      <c r="D5334" s="3">
        <f t="shared" si="582"/>
        <v>1</v>
      </c>
      <c r="E5334">
        <f t="shared" si="583"/>
        <v>3</v>
      </c>
      <c r="F5334">
        <f t="shared" si="581"/>
        <v>2025</v>
      </c>
      <c r="G5334">
        <f t="shared" si="585"/>
        <v>228</v>
      </c>
      <c r="H5334">
        <f t="shared" si="586"/>
        <v>228</v>
      </c>
      <c r="I5334">
        <f t="shared" si="584"/>
        <v>0</v>
      </c>
    </row>
    <row r="5335" spans="1:9" x14ac:dyDescent="0.25">
      <c r="A5335" s="1">
        <v>45672</v>
      </c>
      <c r="B5335" s="4">
        <v>6.0377000000000001</v>
      </c>
      <c r="C5335" s="4">
        <f t="shared" si="580"/>
        <v>0.18186443877815017</v>
      </c>
      <c r="D5335" s="3">
        <f t="shared" si="582"/>
        <v>1</v>
      </c>
      <c r="E5335">
        <f t="shared" si="583"/>
        <v>3</v>
      </c>
      <c r="F5335">
        <f t="shared" si="581"/>
        <v>2025</v>
      </c>
      <c r="G5335">
        <f t="shared" si="585"/>
        <v>228</v>
      </c>
      <c r="H5335">
        <f t="shared" si="586"/>
        <v>228</v>
      </c>
      <c r="I5335">
        <f t="shared" si="584"/>
        <v>0</v>
      </c>
    </row>
    <row r="5336" spans="1:9" x14ac:dyDescent="0.25">
      <c r="A5336" s="1">
        <v>45673</v>
      </c>
      <c r="B5336" s="4">
        <v>6.0321999999999996</v>
      </c>
      <c r="C5336" s="4">
        <f t="shared" si="580"/>
        <v>0.17917466292282158</v>
      </c>
      <c r="D5336" s="3">
        <f t="shared" si="582"/>
        <v>1</v>
      </c>
      <c r="E5336">
        <f t="shared" si="583"/>
        <v>3</v>
      </c>
      <c r="F5336">
        <f t="shared" si="581"/>
        <v>2025</v>
      </c>
      <c r="G5336">
        <f t="shared" si="585"/>
        <v>228</v>
      </c>
      <c r="H5336">
        <f t="shared" si="586"/>
        <v>228</v>
      </c>
      <c r="I5336">
        <f t="shared" si="584"/>
        <v>0</v>
      </c>
    </row>
    <row r="5337" spans="1:9" x14ac:dyDescent="0.25">
      <c r="A5337" s="1">
        <v>45674</v>
      </c>
      <c r="B5337" s="4">
        <v>6.0609000000000002</v>
      </c>
      <c r="C5337" s="4">
        <f t="shared" si="580"/>
        <v>0.17653998495446038</v>
      </c>
      <c r="D5337" s="3">
        <f t="shared" si="582"/>
        <v>1</v>
      </c>
      <c r="E5337">
        <f t="shared" si="583"/>
        <v>3</v>
      </c>
      <c r="F5337">
        <f t="shared" si="581"/>
        <v>2025</v>
      </c>
      <c r="G5337">
        <f t="shared" si="585"/>
        <v>228</v>
      </c>
      <c r="H5337">
        <f t="shared" si="586"/>
        <v>228</v>
      </c>
      <c r="I5337">
        <f t="shared" si="584"/>
        <v>0</v>
      </c>
    </row>
    <row r="5338" spans="1:9" x14ac:dyDescent="0.25">
      <c r="A5338" s="1">
        <v>45677</v>
      </c>
      <c r="B5338" s="4">
        <v>6.0498000000000003</v>
      </c>
      <c r="C5338" s="4">
        <f t="shared" si="580"/>
        <v>0.17331266039854809</v>
      </c>
      <c r="D5338" s="3">
        <f t="shared" si="582"/>
        <v>1</v>
      </c>
      <c r="E5338">
        <f t="shared" si="583"/>
        <v>3</v>
      </c>
      <c r="F5338">
        <f t="shared" si="581"/>
        <v>2025</v>
      </c>
      <c r="G5338">
        <f t="shared" si="585"/>
        <v>228</v>
      </c>
      <c r="H5338">
        <f t="shared" si="586"/>
        <v>228</v>
      </c>
      <c r="I5338">
        <f t="shared" si="584"/>
        <v>0</v>
      </c>
    </row>
    <row r="5339" spans="1:9" x14ac:dyDescent="0.25">
      <c r="A5339" s="1">
        <v>45678</v>
      </c>
      <c r="B5339" s="4">
        <v>6.0439999999999996</v>
      </c>
      <c r="C5339" s="4">
        <f t="shared" si="580"/>
        <v>0.17077135751602721</v>
      </c>
      <c r="D5339" s="3">
        <f t="shared" si="582"/>
        <v>1</v>
      </c>
      <c r="E5339">
        <f t="shared" si="583"/>
        <v>3</v>
      </c>
      <c r="F5339">
        <f t="shared" si="581"/>
        <v>2025</v>
      </c>
      <c r="G5339">
        <f t="shared" si="585"/>
        <v>228</v>
      </c>
      <c r="H5339">
        <f t="shared" si="586"/>
        <v>228</v>
      </c>
      <c r="I5339">
        <f t="shared" si="584"/>
        <v>0</v>
      </c>
    </row>
    <row r="5340" spans="1:9" x14ac:dyDescent="0.25">
      <c r="A5340" s="1">
        <v>45679</v>
      </c>
      <c r="B5340" s="4">
        <v>5.9673999999999996</v>
      </c>
      <c r="C5340" s="4">
        <f t="shared" si="580"/>
        <v>0.16742696347462988</v>
      </c>
      <c r="D5340" s="3">
        <f t="shared" si="582"/>
        <v>1</v>
      </c>
      <c r="E5340">
        <f t="shared" si="583"/>
        <v>3</v>
      </c>
      <c r="F5340">
        <f t="shared" si="581"/>
        <v>2025</v>
      </c>
      <c r="G5340">
        <f t="shared" si="585"/>
        <v>228</v>
      </c>
      <c r="H5340">
        <f t="shared" si="586"/>
        <v>228</v>
      </c>
      <c r="I5340">
        <f t="shared" si="584"/>
        <v>0</v>
      </c>
    </row>
    <row r="5341" spans="1:9" x14ac:dyDescent="0.25">
      <c r="A5341" s="1">
        <v>45680</v>
      </c>
      <c r="B5341" s="4">
        <v>5.9398999999999997</v>
      </c>
      <c r="C5341" s="4">
        <f t="shared" si="580"/>
        <v>0.16442394116173953</v>
      </c>
      <c r="D5341" s="3">
        <f t="shared" si="582"/>
        <v>1</v>
      </c>
      <c r="E5341">
        <f t="shared" si="583"/>
        <v>3</v>
      </c>
      <c r="F5341">
        <f t="shared" si="581"/>
        <v>2025</v>
      </c>
      <c r="G5341">
        <f t="shared" si="585"/>
        <v>228</v>
      </c>
      <c r="H5341">
        <f t="shared" si="586"/>
        <v>228</v>
      </c>
      <c r="I5341">
        <f t="shared" si="584"/>
        <v>0</v>
      </c>
    </row>
    <row r="5342" spans="1:9" x14ac:dyDescent="0.25">
      <c r="A5342" s="1">
        <v>45681</v>
      </c>
      <c r="B5342" s="4">
        <v>5.8925000000000001</v>
      </c>
      <c r="C5342" s="4">
        <f t="shared" si="580"/>
        <v>0.16137754622982467</v>
      </c>
      <c r="D5342" s="3">
        <f t="shared" si="582"/>
        <v>1</v>
      </c>
      <c r="E5342">
        <f t="shared" si="583"/>
        <v>3</v>
      </c>
      <c r="F5342">
        <f t="shared" si="581"/>
        <v>2025</v>
      </c>
      <c r="G5342">
        <f t="shared" si="585"/>
        <v>228</v>
      </c>
      <c r="H5342">
        <f t="shared" si="586"/>
        <v>228</v>
      </c>
      <c r="I5342">
        <f t="shared" si="584"/>
        <v>0</v>
      </c>
    </row>
    <row r="5343" spans="1:9" x14ac:dyDescent="0.25">
      <c r="A5343" s="1">
        <v>45684</v>
      </c>
      <c r="B5343" s="4">
        <v>5.9272</v>
      </c>
      <c r="C5343" s="4">
        <f t="shared" si="580"/>
        <v>0.15766846695983674</v>
      </c>
      <c r="D5343" s="3">
        <f t="shared" si="582"/>
        <v>1</v>
      </c>
      <c r="E5343">
        <f t="shared" si="583"/>
        <v>3</v>
      </c>
      <c r="F5343">
        <f t="shared" si="581"/>
        <v>2025</v>
      </c>
      <c r="G5343">
        <f t="shared" si="585"/>
        <v>228</v>
      </c>
      <c r="H5343">
        <f t="shared" si="586"/>
        <v>228</v>
      </c>
      <c r="I5343">
        <f t="shared" si="584"/>
        <v>0</v>
      </c>
    </row>
    <row r="5344" spans="1:9" x14ac:dyDescent="0.25">
      <c r="A5344" s="1">
        <v>45685</v>
      </c>
      <c r="B5344" s="4">
        <v>5.8929999999999998</v>
      </c>
      <c r="C5344" s="4">
        <f t="shared" si="580"/>
        <v>0.15407418969873418</v>
      </c>
      <c r="D5344" s="3">
        <f t="shared" si="582"/>
        <v>1</v>
      </c>
      <c r="E5344">
        <f t="shared" si="583"/>
        <v>3</v>
      </c>
      <c r="F5344">
        <f t="shared" si="581"/>
        <v>2025</v>
      </c>
      <c r="G5344">
        <f t="shared" si="585"/>
        <v>228</v>
      </c>
      <c r="H5344">
        <f t="shared" si="586"/>
        <v>228</v>
      </c>
      <c r="I5344">
        <f t="shared" si="584"/>
        <v>0</v>
      </c>
    </row>
    <row r="5345" spans="1:9" x14ac:dyDescent="0.25">
      <c r="A5345" s="1">
        <v>45686</v>
      </c>
      <c r="B5345" s="4">
        <v>5.8596000000000004</v>
      </c>
      <c r="C5345" s="4">
        <f t="shared" si="580"/>
        <v>0.15113955783224772</v>
      </c>
      <c r="D5345" s="3">
        <f t="shared" si="582"/>
        <v>1</v>
      </c>
      <c r="E5345">
        <f t="shared" si="583"/>
        <v>3</v>
      </c>
      <c r="F5345">
        <f t="shared" si="581"/>
        <v>2025</v>
      </c>
      <c r="G5345">
        <f t="shared" si="585"/>
        <v>228</v>
      </c>
      <c r="H5345">
        <f t="shared" si="586"/>
        <v>228</v>
      </c>
      <c r="I5345">
        <f t="shared" si="584"/>
        <v>0</v>
      </c>
    </row>
    <row r="5346" spans="1:9" x14ac:dyDescent="0.25">
      <c r="A5346" s="1">
        <v>45687</v>
      </c>
      <c r="B5346" s="4">
        <v>5.9005999999999998</v>
      </c>
      <c r="C5346" s="4">
        <f t="shared" si="580"/>
        <v>0.14933752541085463</v>
      </c>
      <c r="D5346" s="3">
        <f t="shared" si="582"/>
        <v>1</v>
      </c>
      <c r="E5346">
        <f t="shared" si="583"/>
        <v>3</v>
      </c>
      <c r="F5346">
        <f t="shared" si="581"/>
        <v>2025</v>
      </c>
      <c r="G5346">
        <f t="shared" si="585"/>
        <v>228</v>
      </c>
      <c r="H5346">
        <f t="shared" si="586"/>
        <v>228</v>
      </c>
      <c r="I5346">
        <f t="shared" si="584"/>
        <v>0</v>
      </c>
    </row>
    <row r="5347" spans="1:9" x14ac:dyDescent="0.25">
      <c r="A5347" s="1">
        <v>45688</v>
      </c>
      <c r="B5347" s="4">
        <v>5.8300999999999998</v>
      </c>
      <c r="C5347" s="4">
        <f t="shared" si="580"/>
        <v>0.14833603985749225</v>
      </c>
      <c r="D5347" s="3">
        <f t="shared" si="582"/>
        <v>1</v>
      </c>
      <c r="E5347">
        <f t="shared" si="583"/>
        <v>3</v>
      </c>
      <c r="F5347">
        <f t="shared" si="581"/>
        <v>2025</v>
      </c>
      <c r="G5347">
        <f t="shared" si="585"/>
        <v>228</v>
      </c>
      <c r="H5347">
        <f t="shared" si="586"/>
        <v>228</v>
      </c>
      <c r="I5347">
        <f t="shared" si="584"/>
        <v>0</v>
      </c>
    </row>
    <row r="5348" spans="1:9" x14ac:dyDescent="0.25">
      <c r="A5348" s="1">
        <v>45691</v>
      </c>
      <c r="B5348" s="4">
        <v>5.8686999999999996</v>
      </c>
      <c r="C5348" s="4">
        <f t="shared" si="580"/>
        <v>0.14737181167608321</v>
      </c>
      <c r="D5348" s="3">
        <f t="shared" si="582"/>
        <v>2</v>
      </c>
      <c r="E5348">
        <f t="shared" si="583"/>
        <v>3</v>
      </c>
      <c r="F5348">
        <f t="shared" si="581"/>
        <v>2025</v>
      </c>
      <c r="G5348">
        <f t="shared" si="585"/>
        <v>228</v>
      </c>
      <c r="H5348">
        <f t="shared" si="586"/>
        <v>228</v>
      </c>
      <c r="I5348">
        <f t="shared" si="584"/>
        <v>0</v>
      </c>
    </row>
    <row r="5349" spans="1:9" x14ac:dyDescent="0.25">
      <c r="A5349" s="1">
        <v>45692</v>
      </c>
      <c r="B5349" s="4">
        <v>5.7927</v>
      </c>
      <c r="C5349" s="4">
        <f t="shared" si="580"/>
        <v>0.14731110594752811</v>
      </c>
      <c r="D5349" s="3">
        <f t="shared" si="582"/>
        <v>2</v>
      </c>
      <c r="E5349">
        <f t="shared" si="583"/>
        <v>3</v>
      </c>
      <c r="F5349">
        <f t="shared" si="581"/>
        <v>2025</v>
      </c>
      <c r="G5349">
        <f t="shared" si="585"/>
        <v>228</v>
      </c>
      <c r="H5349">
        <f t="shared" si="586"/>
        <v>228</v>
      </c>
      <c r="I5349">
        <f t="shared" si="584"/>
        <v>0</v>
      </c>
    </row>
    <row r="5350" spans="1:9" x14ac:dyDescent="0.25">
      <c r="A5350" s="1">
        <v>45693</v>
      </c>
      <c r="B5350" s="4">
        <v>5.7996999999999996</v>
      </c>
      <c r="C5350" s="4">
        <f t="shared" si="580"/>
        <v>0.14699586303260129</v>
      </c>
      <c r="D5350" s="3">
        <f t="shared" si="582"/>
        <v>2</v>
      </c>
      <c r="E5350">
        <f t="shared" si="583"/>
        <v>3</v>
      </c>
      <c r="F5350">
        <f t="shared" si="581"/>
        <v>2025</v>
      </c>
      <c r="G5350">
        <f t="shared" si="585"/>
        <v>228</v>
      </c>
      <c r="H5350">
        <f t="shared" si="586"/>
        <v>228</v>
      </c>
      <c r="I5350">
        <f t="shared" si="584"/>
        <v>0</v>
      </c>
    </row>
    <row r="5351" spans="1:9" x14ac:dyDescent="0.25">
      <c r="A5351" s="1">
        <v>45694</v>
      </c>
      <c r="B5351" s="4">
        <v>5.7855999999999996</v>
      </c>
      <c r="C5351" s="4">
        <f t="shared" si="580"/>
        <v>0.14652104344856756</v>
      </c>
      <c r="D5351" s="3">
        <f t="shared" si="582"/>
        <v>2</v>
      </c>
      <c r="E5351">
        <f t="shared" si="583"/>
        <v>3</v>
      </c>
      <c r="F5351">
        <f t="shared" si="581"/>
        <v>2025</v>
      </c>
      <c r="G5351">
        <f t="shared" si="585"/>
        <v>228</v>
      </c>
      <c r="H5351">
        <f t="shared" si="586"/>
        <v>228</v>
      </c>
      <c r="I5351">
        <f t="shared" si="584"/>
        <v>0</v>
      </c>
    </row>
    <row r="5352" spans="1:9" x14ac:dyDescent="0.25">
      <c r="A5352" s="1">
        <v>45695</v>
      </c>
      <c r="B5352" s="4">
        <v>5.7557</v>
      </c>
      <c r="C5352" s="4">
        <f t="shared" si="580"/>
        <v>0.14367119628888778</v>
      </c>
      <c r="D5352" s="3">
        <f t="shared" si="582"/>
        <v>2</v>
      </c>
      <c r="E5352">
        <f t="shared" si="583"/>
        <v>3</v>
      </c>
      <c r="F5352">
        <f t="shared" si="581"/>
        <v>2025</v>
      </c>
      <c r="G5352">
        <f t="shared" si="585"/>
        <v>228</v>
      </c>
      <c r="H5352">
        <f t="shared" si="586"/>
        <v>228</v>
      </c>
      <c r="I5352">
        <f t="shared" si="584"/>
        <v>0</v>
      </c>
    </row>
    <row r="5353" spans="1:9" x14ac:dyDescent="0.25">
      <c r="A5353" s="1">
        <v>45698</v>
      </c>
      <c r="B5353" s="4">
        <v>5.7808000000000002</v>
      </c>
      <c r="C5353" s="4">
        <f t="shared" si="580"/>
        <v>0.14329004934542799</v>
      </c>
      <c r="D5353" s="3">
        <f t="shared" si="582"/>
        <v>2</v>
      </c>
      <c r="E5353">
        <f t="shared" si="583"/>
        <v>3</v>
      </c>
      <c r="F5353">
        <f t="shared" si="581"/>
        <v>2025</v>
      </c>
      <c r="G5353">
        <f t="shared" si="585"/>
        <v>228</v>
      </c>
      <c r="H5353">
        <f t="shared" si="586"/>
        <v>228</v>
      </c>
      <c r="I5353">
        <f t="shared" si="584"/>
        <v>0</v>
      </c>
    </row>
    <row r="5354" spans="1:9" x14ac:dyDescent="0.25">
      <c r="A5354" s="1">
        <v>45699</v>
      </c>
      <c r="B5354" s="4">
        <v>5.7788000000000004</v>
      </c>
      <c r="C5354" s="4">
        <f t="shared" si="580"/>
        <v>0.14371363750381713</v>
      </c>
      <c r="D5354" s="3">
        <f t="shared" si="582"/>
        <v>2</v>
      </c>
      <c r="E5354">
        <f t="shared" si="583"/>
        <v>3</v>
      </c>
      <c r="F5354">
        <f t="shared" si="581"/>
        <v>2025</v>
      </c>
      <c r="G5354">
        <f t="shared" si="585"/>
        <v>228</v>
      </c>
      <c r="H5354">
        <f t="shared" si="586"/>
        <v>228</v>
      </c>
      <c r="I5354">
        <f t="shared" si="584"/>
        <v>0</v>
      </c>
    </row>
    <row r="5355" spans="1:9" x14ac:dyDescent="0.25">
      <c r="A5355" s="1">
        <v>45700</v>
      </c>
      <c r="B5355" s="4">
        <v>5.7710999999999997</v>
      </c>
      <c r="C5355" s="4">
        <f t="shared" si="580"/>
        <v>0.14367274581568532</v>
      </c>
      <c r="D5355" s="3">
        <f t="shared" si="582"/>
        <v>2</v>
      </c>
      <c r="E5355">
        <f t="shared" si="583"/>
        <v>3</v>
      </c>
      <c r="F5355">
        <f t="shared" si="581"/>
        <v>2025</v>
      </c>
      <c r="G5355">
        <f t="shared" si="585"/>
        <v>228</v>
      </c>
      <c r="H5355">
        <f t="shared" si="586"/>
        <v>228</v>
      </c>
      <c r="I5355">
        <f t="shared" si="584"/>
        <v>0</v>
      </c>
    </row>
    <row r="5356" spans="1:9" x14ac:dyDescent="0.25">
      <c r="A5356" s="1">
        <v>45701</v>
      </c>
      <c r="B5356" s="4">
        <v>5.7788000000000004</v>
      </c>
      <c r="C5356" s="4">
        <f t="shared" si="580"/>
        <v>0.14349618612298318</v>
      </c>
      <c r="D5356" s="3">
        <f t="shared" si="582"/>
        <v>2</v>
      </c>
      <c r="E5356">
        <f t="shared" si="583"/>
        <v>3</v>
      </c>
      <c r="F5356">
        <f t="shared" si="581"/>
        <v>2025</v>
      </c>
      <c r="G5356">
        <f t="shared" si="585"/>
        <v>228</v>
      </c>
      <c r="H5356">
        <f t="shared" si="586"/>
        <v>228</v>
      </c>
      <c r="I5356">
        <f t="shared" si="584"/>
        <v>0</v>
      </c>
    </row>
    <row r="5357" spans="1:9" x14ac:dyDescent="0.25">
      <c r="A5357" s="1">
        <v>45702</v>
      </c>
      <c r="B5357" s="4">
        <v>5.7282999999999999</v>
      </c>
      <c r="C5357" s="4">
        <f t="shared" si="580"/>
        <v>0.14501598211106895</v>
      </c>
      <c r="D5357" s="3">
        <f t="shared" si="582"/>
        <v>2</v>
      </c>
      <c r="E5357">
        <f t="shared" si="583"/>
        <v>3</v>
      </c>
      <c r="F5357">
        <f t="shared" si="581"/>
        <v>2025</v>
      </c>
      <c r="G5357">
        <f t="shared" si="585"/>
        <v>228</v>
      </c>
      <c r="H5357">
        <f t="shared" si="586"/>
        <v>228</v>
      </c>
      <c r="I5357">
        <f t="shared" si="584"/>
        <v>0</v>
      </c>
    </row>
    <row r="5358" spans="1:9" x14ac:dyDescent="0.25">
      <c r="A5358" s="1">
        <v>45705</v>
      </c>
      <c r="B5358" s="4">
        <v>5.7104999999999997</v>
      </c>
      <c r="C5358" s="4">
        <f t="shared" si="580"/>
        <v>0.14638267444520722</v>
      </c>
      <c r="D5358" s="3">
        <f t="shared" si="582"/>
        <v>2</v>
      </c>
      <c r="E5358">
        <f t="shared" si="583"/>
        <v>3</v>
      </c>
      <c r="F5358">
        <f t="shared" si="581"/>
        <v>2025</v>
      </c>
      <c r="G5358">
        <f t="shared" si="585"/>
        <v>228</v>
      </c>
      <c r="H5358">
        <f t="shared" si="586"/>
        <v>228</v>
      </c>
      <c r="I5358">
        <f t="shared" si="584"/>
        <v>0</v>
      </c>
    </row>
    <row r="5359" spans="1:9" x14ac:dyDescent="0.25">
      <c r="A5359" s="1">
        <v>45706</v>
      </c>
      <c r="B5359" s="4">
        <v>5.6978999999999997</v>
      </c>
      <c r="C5359" s="4">
        <f t="shared" si="580"/>
        <v>0.14844065278266325</v>
      </c>
      <c r="D5359" s="3">
        <f t="shared" si="582"/>
        <v>2</v>
      </c>
      <c r="E5359">
        <f t="shared" si="583"/>
        <v>3</v>
      </c>
      <c r="F5359">
        <f t="shared" si="581"/>
        <v>2025</v>
      </c>
      <c r="G5359">
        <f t="shared" si="585"/>
        <v>228</v>
      </c>
      <c r="H5359">
        <f t="shared" si="586"/>
        <v>228</v>
      </c>
      <c r="I5359">
        <f t="shared" si="584"/>
        <v>0</v>
      </c>
    </row>
    <row r="5360" spans="1:9" x14ac:dyDescent="0.25">
      <c r="A5360" s="1">
        <v>45707</v>
      </c>
      <c r="B5360" s="4">
        <v>5.7087000000000003</v>
      </c>
      <c r="C5360" s="4">
        <f t="shared" si="580"/>
        <v>0.15098882186713072</v>
      </c>
      <c r="D5360" s="3">
        <f t="shared" si="582"/>
        <v>2</v>
      </c>
      <c r="E5360">
        <f t="shared" si="583"/>
        <v>3</v>
      </c>
      <c r="F5360">
        <f t="shared" si="581"/>
        <v>2025</v>
      </c>
      <c r="G5360">
        <f t="shared" si="585"/>
        <v>228</v>
      </c>
      <c r="H5360">
        <f t="shared" si="586"/>
        <v>228</v>
      </c>
      <c r="I5360">
        <f t="shared" si="584"/>
        <v>0</v>
      </c>
    </row>
    <row r="5361" spans="1:9" x14ac:dyDescent="0.25">
      <c r="A5361" s="1">
        <v>45708</v>
      </c>
      <c r="B5361" s="4">
        <v>5.7019000000000002</v>
      </c>
      <c r="C5361" s="4">
        <f t="shared" si="580"/>
        <v>0.15358556032984161</v>
      </c>
      <c r="D5361" s="3">
        <f t="shared" si="582"/>
        <v>2</v>
      </c>
      <c r="E5361">
        <f t="shared" si="583"/>
        <v>3</v>
      </c>
      <c r="F5361">
        <f t="shared" si="581"/>
        <v>2025</v>
      </c>
      <c r="G5361">
        <f t="shared" si="585"/>
        <v>228</v>
      </c>
      <c r="H5361">
        <f t="shared" si="586"/>
        <v>228</v>
      </c>
      <c r="I5361">
        <f t="shared" si="584"/>
        <v>0</v>
      </c>
    </row>
    <row r="5362" spans="1:9" x14ac:dyDescent="0.25">
      <c r="A5362" s="1">
        <v>45709</v>
      </c>
      <c r="B5362" s="4">
        <v>5.7027000000000001</v>
      </c>
      <c r="C5362" s="4">
        <f t="shared" si="580"/>
        <v>0.15588145803596165</v>
      </c>
      <c r="D5362" s="3">
        <f t="shared" si="582"/>
        <v>2</v>
      </c>
      <c r="E5362">
        <f t="shared" si="583"/>
        <v>3</v>
      </c>
      <c r="F5362">
        <f t="shared" si="581"/>
        <v>2025</v>
      </c>
      <c r="G5362">
        <f t="shared" si="585"/>
        <v>228</v>
      </c>
      <c r="H5362">
        <f t="shared" si="586"/>
        <v>228</v>
      </c>
      <c r="I5362">
        <f t="shared" si="584"/>
        <v>0</v>
      </c>
    </row>
    <row r="5363" spans="1:9" x14ac:dyDescent="0.25">
      <c r="A5363" s="1">
        <v>45712</v>
      </c>
      <c r="B5363" s="4">
        <v>5.7257999999999996</v>
      </c>
      <c r="C5363" s="4">
        <f t="shared" ref="C5363:C5426" si="587">_xlfn.STDEV.P(B5302:B5363)</f>
        <v>0.15749078466012417</v>
      </c>
      <c r="D5363" s="3">
        <f t="shared" si="582"/>
        <v>2</v>
      </c>
      <c r="E5363">
        <f t="shared" si="583"/>
        <v>3</v>
      </c>
      <c r="F5363">
        <f t="shared" si="581"/>
        <v>2025</v>
      </c>
      <c r="G5363">
        <f t="shared" si="585"/>
        <v>228</v>
      </c>
      <c r="H5363">
        <f t="shared" si="586"/>
        <v>228</v>
      </c>
      <c r="I5363">
        <f t="shared" si="584"/>
        <v>0</v>
      </c>
    </row>
    <row r="5364" spans="1:9" x14ac:dyDescent="0.25">
      <c r="A5364" s="1">
        <v>45713</v>
      </c>
      <c r="B5364" s="4">
        <v>5.7778999999999998</v>
      </c>
      <c r="C5364" s="4">
        <f t="shared" si="587"/>
        <v>0.15838736137550988</v>
      </c>
      <c r="D5364" s="3">
        <f t="shared" si="582"/>
        <v>2</v>
      </c>
      <c r="E5364">
        <f t="shared" si="583"/>
        <v>3</v>
      </c>
      <c r="F5364">
        <f t="shared" si="581"/>
        <v>2025</v>
      </c>
      <c r="G5364">
        <f t="shared" si="585"/>
        <v>228</v>
      </c>
      <c r="H5364">
        <f t="shared" si="586"/>
        <v>228</v>
      </c>
      <c r="I5364">
        <f t="shared" si="584"/>
        <v>0</v>
      </c>
    </row>
    <row r="5365" spans="1:9" x14ac:dyDescent="0.25">
      <c r="A5365" s="1">
        <v>45714</v>
      </c>
      <c r="B5365" s="4">
        <v>5.7756999999999996</v>
      </c>
      <c r="C5365" s="4">
        <f t="shared" si="587"/>
        <v>0.1603440994839973</v>
      </c>
      <c r="D5365" s="3">
        <f t="shared" si="582"/>
        <v>2</v>
      </c>
      <c r="E5365">
        <f t="shared" si="583"/>
        <v>3</v>
      </c>
      <c r="F5365">
        <f t="shared" si="581"/>
        <v>2025</v>
      </c>
      <c r="G5365">
        <f t="shared" si="585"/>
        <v>228</v>
      </c>
      <c r="H5365">
        <f t="shared" si="586"/>
        <v>228</v>
      </c>
      <c r="I5365">
        <f t="shared" si="584"/>
        <v>0</v>
      </c>
    </row>
    <row r="5366" spans="1:9" x14ac:dyDescent="0.25">
      <c r="A5366" s="1">
        <v>45715</v>
      </c>
      <c r="B5366" s="4">
        <v>5.8228</v>
      </c>
      <c r="C5366" s="4">
        <f t="shared" si="587"/>
        <v>0.16106514369188324</v>
      </c>
      <c r="D5366" s="3">
        <f t="shared" si="582"/>
        <v>2</v>
      </c>
      <c r="E5366">
        <f t="shared" si="583"/>
        <v>3</v>
      </c>
      <c r="F5366">
        <f t="shared" si="581"/>
        <v>2025</v>
      </c>
      <c r="G5366">
        <f t="shared" si="585"/>
        <v>228</v>
      </c>
      <c r="H5366">
        <f t="shared" si="586"/>
        <v>228</v>
      </c>
      <c r="I5366">
        <f t="shared" si="584"/>
        <v>0</v>
      </c>
    </row>
    <row r="5367" spans="1:9" x14ac:dyDescent="0.25">
      <c r="A5367" s="1">
        <v>45716</v>
      </c>
      <c r="B5367" s="4">
        <v>5.8487999999999998</v>
      </c>
      <c r="C5367" s="4">
        <f t="shared" si="587"/>
        <v>0.16127131575912856</v>
      </c>
      <c r="D5367" s="3">
        <f t="shared" si="582"/>
        <v>2</v>
      </c>
      <c r="E5367">
        <f t="shared" si="583"/>
        <v>3</v>
      </c>
      <c r="F5367">
        <f t="shared" si="581"/>
        <v>2025</v>
      </c>
      <c r="G5367">
        <f t="shared" si="585"/>
        <v>228</v>
      </c>
      <c r="H5367">
        <f t="shared" si="586"/>
        <v>228</v>
      </c>
      <c r="I5367">
        <f t="shared" si="584"/>
        <v>0</v>
      </c>
    </row>
    <row r="5368" spans="1:9" x14ac:dyDescent="0.25">
      <c r="A5368" s="1">
        <v>45721</v>
      </c>
      <c r="B5368" s="4">
        <v>5.7914000000000003</v>
      </c>
      <c r="C5368" s="4">
        <f t="shared" si="587"/>
        <v>0.16212568113297285</v>
      </c>
      <c r="D5368" s="3">
        <f t="shared" si="582"/>
        <v>3</v>
      </c>
      <c r="E5368">
        <f t="shared" si="583"/>
        <v>3</v>
      </c>
      <c r="F5368">
        <f t="shared" si="581"/>
        <v>2025</v>
      </c>
      <c r="G5368">
        <f t="shared" si="585"/>
        <v>228</v>
      </c>
      <c r="H5368">
        <f t="shared" si="586"/>
        <v>228</v>
      </c>
      <c r="I5368">
        <f t="shared" si="584"/>
        <v>0</v>
      </c>
    </row>
    <row r="5369" spans="1:9" x14ac:dyDescent="0.25">
      <c r="A5369" s="1">
        <v>45722</v>
      </c>
      <c r="B5369" s="4">
        <v>5.7488999999999999</v>
      </c>
      <c r="C5369" s="4">
        <f t="shared" si="587"/>
        <v>0.16376222477820709</v>
      </c>
      <c r="D5369" s="3">
        <f t="shared" si="582"/>
        <v>3</v>
      </c>
      <c r="E5369">
        <f t="shared" si="583"/>
        <v>3</v>
      </c>
      <c r="F5369">
        <f t="shared" si="581"/>
        <v>2025</v>
      </c>
      <c r="G5369">
        <f t="shared" si="585"/>
        <v>228</v>
      </c>
      <c r="H5369">
        <f t="shared" si="586"/>
        <v>228</v>
      </c>
      <c r="I5369">
        <f t="shared" si="584"/>
        <v>0</v>
      </c>
    </row>
    <row r="5370" spans="1:9" x14ac:dyDescent="0.25">
      <c r="A5370" s="1">
        <v>45723</v>
      </c>
      <c r="B5370" s="4">
        <v>5.7687999999999997</v>
      </c>
      <c r="C5370" s="4">
        <f t="shared" si="587"/>
        <v>0.1653694527496101</v>
      </c>
      <c r="D5370" s="3">
        <f t="shared" si="582"/>
        <v>3</v>
      </c>
      <c r="E5370">
        <f t="shared" si="583"/>
        <v>3</v>
      </c>
      <c r="F5370">
        <f t="shared" si="581"/>
        <v>2025</v>
      </c>
      <c r="G5370">
        <f t="shared" si="585"/>
        <v>228</v>
      </c>
      <c r="H5370">
        <f t="shared" si="586"/>
        <v>228</v>
      </c>
      <c r="I5370">
        <f t="shared" si="584"/>
        <v>0</v>
      </c>
    </row>
    <row r="5371" spans="1:9" x14ac:dyDescent="0.25">
      <c r="A5371" s="1">
        <v>45726</v>
      </c>
      <c r="B5371" s="4">
        <v>5.7930000000000001</v>
      </c>
      <c r="C5371" s="4">
        <f t="shared" si="587"/>
        <v>0.16624147597716898</v>
      </c>
      <c r="D5371" s="3">
        <f t="shared" si="582"/>
        <v>3</v>
      </c>
      <c r="E5371">
        <f t="shared" si="583"/>
        <v>3</v>
      </c>
      <c r="F5371">
        <f t="shared" si="581"/>
        <v>2025</v>
      </c>
      <c r="G5371">
        <f t="shared" si="585"/>
        <v>228</v>
      </c>
      <c r="H5371">
        <f t="shared" si="586"/>
        <v>228</v>
      </c>
      <c r="I5371">
        <f t="shared" si="584"/>
        <v>0</v>
      </c>
    </row>
    <row r="5372" spans="1:9" x14ac:dyDescent="0.25">
      <c r="A5372" s="1">
        <v>45727</v>
      </c>
      <c r="B5372" s="4">
        <v>5.8346</v>
      </c>
      <c r="C5372" s="4">
        <f t="shared" si="587"/>
        <v>0.16623256626608687</v>
      </c>
      <c r="D5372" s="3">
        <f t="shared" si="582"/>
        <v>3</v>
      </c>
      <c r="E5372">
        <f t="shared" si="583"/>
        <v>3</v>
      </c>
      <c r="F5372">
        <f t="shared" si="581"/>
        <v>2025</v>
      </c>
      <c r="G5372">
        <f t="shared" si="585"/>
        <v>228</v>
      </c>
      <c r="H5372">
        <f t="shared" si="586"/>
        <v>228</v>
      </c>
      <c r="I5372">
        <f t="shared" si="584"/>
        <v>0</v>
      </c>
    </row>
    <row r="5373" spans="1:9" x14ac:dyDescent="0.25">
      <c r="A5373" s="1">
        <v>45728</v>
      </c>
      <c r="B5373" s="4">
        <v>5.8268000000000004</v>
      </c>
      <c r="C5373" s="4">
        <f t="shared" si="587"/>
        <v>0.16627468501455947</v>
      </c>
      <c r="D5373" s="3">
        <f t="shared" si="582"/>
        <v>3</v>
      </c>
      <c r="E5373">
        <f t="shared" si="583"/>
        <v>3</v>
      </c>
      <c r="F5373">
        <f t="shared" si="581"/>
        <v>2025</v>
      </c>
      <c r="G5373">
        <f t="shared" si="585"/>
        <v>228</v>
      </c>
      <c r="H5373">
        <f t="shared" si="586"/>
        <v>228</v>
      </c>
      <c r="I5373">
        <f t="shared" si="584"/>
        <v>0</v>
      </c>
    </row>
    <row r="5374" spans="1:9" x14ac:dyDescent="0.25">
      <c r="A5374" s="1">
        <v>45729</v>
      </c>
      <c r="B5374" s="4">
        <v>5.8131000000000004</v>
      </c>
      <c r="C5374" s="4">
        <f t="shared" si="587"/>
        <v>0.16660626967402226</v>
      </c>
      <c r="D5374" s="3">
        <f t="shared" si="582"/>
        <v>3</v>
      </c>
      <c r="E5374">
        <f t="shared" si="583"/>
        <v>3</v>
      </c>
      <c r="F5374">
        <f t="shared" si="581"/>
        <v>2025</v>
      </c>
      <c r="G5374">
        <f t="shared" si="585"/>
        <v>228</v>
      </c>
      <c r="H5374">
        <f t="shared" si="586"/>
        <v>228</v>
      </c>
      <c r="I5374">
        <f t="shared" si="584"/>
        <v>0</v>
      </c>
    </row>
    <row r="5375" spans="1:9" x14ac:dyDescent="0.25">
      <c r="A5375" s="1">
        <v>45730</v>
      </c>
      <c r="B5375" s="4">
        <v>5.7419000000000002</v>
      </c>
      <c r="C5375" s="4">
        <f t="shared" si="587"/>
        <v>0.16839630033709663</v>
      </c>
      <c r="D5375" s="3">
        <f t="shared" si="582"/>
        <v>3</v>
      </c>
      <c r="E5375">
        <f t="shared" si="583"/>
        <v>3</v>
      </c>
      <c r="F5375">
        <f t="shared" si="581"/>
        <v>2025</v>
      </c>
      <c r="G5375">
        <f t="shared" si="585"/>
        <v>228</v>
      </c>
      <c r="H5375">
        <f t="shared" si="586"/>
        <v>228</v>
      </c>
      <c r="I5375">
        <f t="shared" si="584"/>
        <v>0</v>
      </c>
    </row>
    <row r="5376" spans="1:9" x14ac:dyDescent="0.25">
      <c r="A5376" s="1">
        <v>45733</v>
      </c>
      <c r="B5376" s="4">
        <v>5.7081999999999997</v>
      </c>
      <c r="C5376" s="4">
        <f t="shared" si="587"/>
        <v>0.17018026080616436</v>
      </c>
      <c r="D5376" s="3">
        <f t="shared" si="582"/>
        <v>3</v>
      </c>
      <c r="E5376">
        <f t="shared" si="583"/>
        <v>3</v>
      </c>
      <c r="F5376">
        <f t="shared" si="581"/>
        <v>2025</v>
      </c>
      <c r="G5376">
        <f t="shared" si="585"/>
        <v>228</v>
      </c>
      <c r="H5376">
        <f t="shared" si="586"/>
        <v>228</v>
      </c>
      <c r="I5376">
        <f t="shared" si="584"/>
        <v>0</v>
      </c>
    </row>
    <row r="5377" spans="1:9" x14ac:dyDescent="0.25">
      <c r="A5377" s="1">
        <v>45734</v>
      </c>
      <c r="B5377" s="4">
        <v>5.6852</v>
      </c>
      <c r="C5377" s="4">
        <f t="shared" si="587"/>
        <v>0.17213963344536756</v>
      </c>
      <c r="D5377" s="3">
        <f t="shared" si="582"/>
        <v>3</v>
      </c>
      <c r="E5377">
        <f t="shared" si="583"/>
        <v>3</v>
      </c>
      <c r="F5377">
        <f t="shared" si="581"/>
        <v>2025</v>
      </c>
      <c r="G5377">
        <f t="shared" si="585"/>
        <v>228</v>
      </c>
      <c r="H5377">
        <f t="shared" si="586"/>
        <v>228</v>
      </c>
      <c r="I5377">
        <f t="shared" si="584"/>
        <v>0</v>
      </c>
    </row>
    <row r="5378" spans="1:9" x14ac:dyDescent="0.25">
      <c r="A5378" s="1">
        <v>45735</v>
      </c>
      <c r="B5378" s="4">
        <v>5.6657000000000002</v>
      </c>
      <c r="C5378" s="4">
        <f t="shared" si="587"/>
        <v>0.17217747009140297</v>
      </c>
      <c r="D5378" s="3">
        <f t="shared" si="582"/>
        <v>3</v>
      </c>
      <c r="E5378">
        <f t="shared" si="583"/>
        <v>3</v>
      </c>
      <c r="F5378">
        <f t="shared" ref="F5378:F5441" si="588">YEAR(A5378)</f>
        <v>2025</v>
      </c>
      <c r="G5378">
        <f t="shared" si="585"/>
        <v>228</v>
      </c>
      <c r="H5378">
        <f t="shared" si="586"/>
        <v>228</v>
      </c>
      <c r="I5378">
        <f t="shared" si="584"/>
        <v>0</v>
      </c>
    </row>
    <row r="5379" spans="1:9" x14ac:dyDescent="0.25">
      <c r="A5379" s="1">
        <v>45736</v>
      </c>
      <c r="B5379" s="4">
        <v>5.6627999999999998</v>
      </c>
      <c r="C5379" s="4">
        <f t="shared" si="587"/>
        <v>0.17204728411359385</v>
      </c>
      <c r="D5379" s="3">
        <f t="shared" ref="D5379:D5442" si="589">MONTH(A5379)</f>
        <v>3</v>
      </c>
      <c r="E5379">
        <f t="shared" ref="E5379:E5442" si="590">IF(D5379&lt;4,3,IF(D5379&lt;7,6,IF(D5379&lt;10,9,12)))</f>
        <v>3</v>
      </c>
      <c r="F5379">
        <f t="shared" si="588"/>
        <v>2025</v>
      </c>
      <c r="G5379">
        <f t="shared" si="585"/>
        <v>228</v>
      </c>
      <c r="H5379">
        <f t="shared" si="586"/>
        <v>228</v>
      </c>
      <c r="I5379">
        <f t="shared" ref="I5379:I5442" si="591">G5379-H5379</f>
        <v>0</v>
      </c>
    </row>
    <row r="5380" spans="1:9" x14ac:dyDescent="0.25">
      <c r="A5380" s="1">
        <v>45737</v>
      </c>
      <c r="B5380" s="4">
        <v>5.7241</v>
      </c>
      <c r="C5380" s="4">
        <f t="shared" si="587"/>
        <v>0.16978918654262237</v>
      </c>
      <c r="D5380" s="3">
        <f t="shared" si="589"/>
        <v>3</v>
      </c>
      <c r="E5380">
        <f t="shared" si="590"/>
        <v>3</v>
      </c>
      <c r="F5380">
        <f t="shared" si="588"/>
        <v>2025</v>
      </c>
      <c r="G5380">
        <f t="shared" ref="G5380:G5443" si="592">_xlfn.IFNA(VLOOKUP($A5380, $K:$L, 2, 0), G5379)</f>
        <v>228</v>
      </c>
      <c r="H5380">
        <f t="shared" si="586"/>
        <v>228</v>
      </c>
      <c r="I5380">
        <f t="shared" si="591"/>
        <v>0</v>
      </c>
    </row>
    <row r="5381" spans="1:9" x14ac:dyDescent="0.25">
      <c r="A5381" s="1">
        <v>45740</v>
      </c>
      <c r="B5381" s="4">
        <v>5.7403000000000004</v>
      </c>
      <c r="C5381" s="4">
        <f t="shared" si="587"/>
        <v>0.16935548000646627</v>
      </c>
      <c r="D5381" s="3">
        <f t="shared" si="589"/>
        <v>3</v>
      </c>
      <c r="E5381">
        <f t="shared" si="590"/>
        <v>3</v>
      </c>
      <c r="F5381">
        <f t="shared" si="588"/>
        <v>2025</v>
      </c>
      <c r="G5381">
        <f t="shared" si="592"/>
        <v>228</v>
      </c>
      <c r="H5381">
        <f t="shared" si="586"/>
        <v>228</v>
      </c>
      <c r="I5381">
        <f t="shared" si="591"/>
        <v>0</v>
      </c>
    </row>
    <row r="5382" spans="1:9" x14ac:dyDescent="0.25">
      <c r="A5382" s="1">
        <v>45741</v>
      </c>
      <c r="B5382" s="4">
        <v>5.6992000000000003</v>
      </c>
      <c r="C5382" s="4">
        <f t="shared" si="587"/>
        <v>0.16754170320459053</v>
      </c>
      <c r="D5382" s="3">
        <f t="shared" si="589"/>
        <v>3</v>
      </c>
      <c r="E5382">
        <f t="shared" si="590"/>
        <v>3</v>
      </c>
      <c r="F5382">
        <f t="shared" si="588"/>
        <v>2025</v>
      </c>
      <c r="G5382">
        <f t="shared" si="592"/>
        <v>228</v>
      </c>
      <c r="H5382">
        <f t="shared" si="586"/>
        <v>228</v>
      </c>
      <c r="I5382">
        <f t="shared" si="591"/>
        <v>0</v>
      </c>
    </row>
    <row r="5383" spans="1:9" x14ac:dyDescent="0.25">
      <c r="A5383" s="1">
        <v>45742</v>
      </c>
      <c r="B5383" s="4">
        <v>5.7298</v>
      </c>
      <c r="C5383" s="4">
        <f t="shared" si="587"/>
        <v>0.16507687982846714</v>
      </c>
      <c r="D5383" s="3">
        <f t="shared" si="589"/>
        <v>3</v>
      </c>
      <c r="E5383">
        <f t="shared" si="590"/>
        <v>3</v>
      </c>
      <c r="F5383">
        <f t="shared" si="588"/>
        <v>2025</v>
      </c>
      <c r="G5383">
        <f t="shared" si="592"/>
        <v>228</v>
      </c>
      <c r="H5383">
        <f t="shared" si="586"/>
        <v>228</v>
      </c>
      <c r="I5383">
        <f t="shared" si="591"/>
        <v>0</v>
      </c>
    </row>
    <row r="5384" spans="1:9" x14ac:dyDescent="0.25">
      <c r="A5384" s="1">
        <v>45743</v>
      </c>
      <c r="B5384" s="4">
        <v>5.7473999999999998</v>
      </c>
      <c r="C5384" s="4">
        <f t="shared" si="587"/>
        <v>0.16172314175331867</v>
      </c>
      <c r="D5384" s="3">
        <f t="shared" si="589"/>
        <v>3</v>
      </c>
      <c r="E5384">
        <f t="shared" si="590"/>
        <v>3</v>
      </c>
      <c r="F5384">
        <f t="shared" si="588"/>
        <v>2025</v>
      </c>
      <c r="G5384">
        <f t="shared" si="592"/>
        <v>228</v>
      </c>
      <c r="H5384">
        <f t="shared" si="586"/>
        <v>228</v>
      </c>
      <c r="I5384">
        <f t="shared" si="591"/>
        <v>0</v>
      </c>
    </row>
    <row r="5385" spans="1:9" x14ac:dyDescent="0.25">
      <c r="A5385" s="1">
        <v>45744</v>
      </c>
      <c r="B5385" s="4">
        <v>5.766</v>
      </c>
      <c r="C5385" s="4">
        <f t="shared" si="587"/>
        <v>0.15671459624048395</v>
      </c>
      <c r="D5385" s="3">
        <f t="shared" si="589"/>
        <v>3</v>
      </c>
      <c r="E5385">
        <f t="shared" si="590"/>
        <v>3</v>
      </c>
      <c r="F5385">
        <f t="shared" si="588"/>
        <v>2025</v>
      </c>
      <c r="G5385">
        <f t="shared" si="592"/>
        <v>228</v>
      </c>
      <c r="H5385">
        <f t="shared" si="586"/>
        <v>228</v>
      </c>
      <c r="I5385">
        <f t="shared" si="591"/>
        <v>0</v>
      </c>
    </row>
    <row r="5386" spans="1:9" x14ac:dyDescent="0.25">
      <c r="A5386" s="1">
        <v>45747</v>
      </c>
      <c r="B5386" s="4">
        <v>5.7422000000000004</v>
      </c>
      <c r="C5386" s="4">
        <f t="shared" si="587"/>
        <v>0.15172568132168202</v>
      </c>
      <c r="D5386" s="3">
        <f t="shared" si="589"/>
        <v>3</v>
      </c>
      <c r="E5386">
        <f t="shared" si="590"/>
        <v>3</v>
      </c>
      <c r="F5386">
        <f t="shared" si="588"/>
        <v>2025</v>
      </c>
      <c r="G5386">
        <f t="shared" si="592"/>
        <v>228</v>
      </c>
      <c r="H5386">
        <f t="shared" si="586"/>
        <v>228</v>
      </c>
      <c r="I5386">
        <f t="shared" si="591"/>
        <v>0</v>
      </c>
    </row>
    <row r="5387" spans="1:9" x14ac:dyDescent="0.25">
      <c r="A5387" s="1">
        <v>45748</v>
      </c>
      <c r="B5387" s="4">
        <v>5.7050999999999998</v>
      </c>
      <c r="C5387" s="4">
        <f t="shared" si="587"/>
        <v>0.14672355709304274</v>
      </c>
      <c r="D5387" s="3">
        <f t="shared" si="589"/>
        <v>4</v>
      </c>
      <c r="E5387">
        <f t="shared" si="590"/>
        <v>6</v>
      </c>
      <c r="F5387">
        <f t="shared" si="588"/>
        <v>2025</v>
      </c>
      <c r="G5387">
        <f t="shared" si="592"/>
        <v>228</v>
      </c>
      <c r="H5387">
        <f t="shared" si="586"/>
        <v>228</v>
      </c>
      <c r="I5387">
        <f t="shared" si="591"/>
        <v>0</v>
      </c>
    </row>
    <row r="5388" spans="1:9" x14ac:dyDescent="0.25">
      <c r="A5388" s="1">
        <v>45749</v>
      </c>
      <c r="B5388" s="4">
        <v>5.6923000000000004</v>
      </c>
      <c r="C5388" s="4">
        <f t="shared" si="587"/>
        <v>0.14064787387329403</v>
      </c>
      <c r="D5388" s="3">
        <f t="shared" si="589"/>
        <v>4</v>
      </c>
      <c r="E5388">
        <f t="shared" si="590"/>
        <v>6</v>
      </c>
      <c r="F5388">
        <f t="shared" si="588"/>
        <v>2025</v>
      </c>
      <c r="G5388">
        <f t="shared" si="592"/>
        <v>228</v>
      </c>
      <c r="H5388">
        <f t="shared" si="586"/>
        <v>228</v>
      </c>
      <c r="I5388">
        <f t="shared" si="591"/>
        <v>0</v>
      </c>
    </row>
    <row r="5389" spans="1:9" x14ac:dyDescent="0.25">
      <c r="A5389" s="1">
        <v>45750</v>
      </c>
      <c r="B5389" s="4">
        <v>5.6067</v>
      </c>
      <c r="C5389" s="4">
        <f t="shared" si="587"/>
        <v>0.13781601585943237</v>
      </c>
      <c r="D5389" s="3">
        <f t="shared" si="589"/>
        <v>4</v>
      </c>
      <c r="E5389">
        <f t="shared" si="590"/>
        <v>6</v>
      </c>
      <c r="F5389">
        <f t="shared" si="588"/>
        <v>2025</v>
      </c>
      <c r="G5389">
        <f t="shared" si="592"/>
        <v>228</v>
      </c>
      <c r="H5389">
        <f t="shared" si="586"/>
        <v>228</v>
      </c>
      <c r="I5389">
        <f t="shared" si="591"/>
        <v>0</v>
      </c>
    </row>
    <row r="5390" spans="1:9" x14ac:dyDescent="0.25">
      <c r="A5390" s="1">
        <v>45751</v>
      </c>
      <c r="B5390" s="4">
        <v>5.7777000000000003</v>
      </c>
      <c r="C5390" s="4">
        <f t="shared" si="587"/>
        <v>0.13324597009210304</v>
      </c>
      <c r="D5390" s="3">
        <f t="shared" si="589"/>
        <v>4</v>
      </c>
      <c r="E5390">
        <f t="shared" si="590"/>
        <v>6</v>
      </c>
      <c r="F5390">
        <f t="shared" si="588"/>
        <v>2025</v>
      </c>
      <c r="G5390">
        <f t="shared" si="592"/>
        <v>228</v>
      </c>
      <c r="H5390">
        <f t="shared" si="586"/>
        <v>228</v>
      </c>
      <c r="I5390">
        <f t="shared" si="591"/>
        <v>0</v>
      </c>
    </row>
    <row r="5391" spans="1:9" x14ac:dyDescent="0.25">
      <c r="A5391" s="1">
        <v>45754</v>
      </c>
      <c r="B5391" s="4">
        <v>5.8876999999999997</v>
      </c>
      <c r="C5391" s="4">
        <f t="shared" si="587"/>
        <v>0.12969678820405475</v>
      </c>
      <c r="D5391" s="3">
        <f t="shared" si="589"/>
        <v>4</v>
      </c>
      <c r="E5391">
        <f t="shared" si="590"/>
        <v>6</v>
      </c>
      <c r="F5391">
        <f t="shared" si="588"/>
        <v>2025</v>
      </c>
      <c r="G5391">
        <f t="shared" si="592"/>
        <v>228</v>
      </c>
      <c r="H5391">
        <f t="shared" si="586"/>
        <v>228</v>
      </c>
      <c r="I5391">
        <f t="shared" si="591"/>
        <v>0</v>
      </c>
    </row>
    <row r="5392" spans="1:9" x14ac:dyDescent="0.25">
      <c r="A5392" s="1">
        <v>45755</v>
      </c>
      <c r="B5392" s="4">
        <v>5.9367999999999999</v>
      </c>
      <c r="C5392" s="4">
        <f t="shared" si="587"/>
        <v>0.1244456048400096</v>
      </c>
      <c r="D5392" s="3">
        <f t="shared" si="589"/>
        <v>4</v>
      </c>
      <c r="E5392">
        <f t="shared" si="590"/>
        <v>6</v>
      </c>
      <c r="F5392">
        <f t="shared" si="588"/>
        <v>2025</v>
      </c>
      <c r="G5392">
        <f t="shared" si="592"/>
        <v>228</v>
      </c>
      <c r="H5392">
        <f t="shared" si="586"/>
        <v>228</v>
      </c>
      <c r="I5392">
        <f t="shared" si="591"/>
        <v>0</v>
      </c>
    </row>
    <row r="5393" spans="1:9" x14ac:dyDescent="0.25">
      <c r="A5393" s="1">
        <v>45756</v>
      </c>
      <c r="B5393" s="4">
        <v>6.0605000000000002</v>
      </c>
      <c r="C5393" s="4">
        <f t="shared" si="587"/>
        <v>0.12348298847099287</v>
      </c>
      <c r="D5393" s="3">
        <f t="shared" si="589"/>
        <v>4</v>
      </c>
      <c r="E5393">
        <f t="shared" si="590"/>
        <v>6</v>
      </c>
      <c r="F5393">
        <f t="shared" si="588"/>
        <v>2025</v>
      </c>
      <c r="G5393">
        <f t="shared" si="592"/>
        <v>228</v>
      </c>
      <c r="H5393">
        <f t="shared" si="586"/>
        <v>228</v>
      </c>
      <c r="I5393">
        <f t="shared" si="591"/>
        <v>0</v>
      </c>
    </row>
    <row r="5394" spans="1:9" x14ac:dyDescent="0.25">
      <c r="A5394" s="1">
        <v>45757</v>
      </c>
      <c r="B5394" s="4">
        <v>5.9115000000000002</v>
      </c>
      <c r="C5394" s="4">
        <f t="shared" si="587"/>
        <v>0.11893064135526121</v>
      </c>
      <c r="D5394" s="3">
        <f t="shared" si="589"/>
        <v>4</v>
      </c>
      <c r="E5394">
        <f t="shared" si="590"/>
        <v>6</v>
      </c>
      <c r="F5394">
        <f t="shared" si="588"/>
        <v>2025</v>
      </c>
      <c r="G5394">
        <f t="shared" si="592"/>
        <v>228</v>
      </c>
      <c r="H5394">
        <f t="shared" si="586"/>
        <v>228</v>
      </c>
      <c r="I5394">
        <f t="shared" si="591"/>
        <v>0</v>
      </c>
    </row>
    <row r="5395" spans="1:9" x14ac:dyDescent="0.25">
      <c r="A5395" s="1">
        <v>45758</v>
      </c>
      <c r="B5395" s="4">
        <v>5.8737000000000004</v>
      </c>
      <c r="C5395" s="4">
        <f t="shared" si="587"/>
        <v>0.11323270373487186</v>
      </c>
      <c r="D5395" s="3">
        <f t="shared" si="589"/>
        <v>4</v>
      </c>
      <c r="E5395">
        <f t="shared" si="590"/>
        <v>6</v>
      </c>
      <c r="F5395">
        <f t="shared" si="588"/>
        <v>2025</v>
      </c>
      <c r="G5395">
        <f t="shared" si="592"/>
        <v>228</v>
      </c>
      <c r="H5395">
        <f t="shared" si="586"/>
        <v>228</v>
      </c>
      <c r="I5395">
        <f t="shared" si="591"/>
        <v>0</v>
      </c>
    </row>
    <row r="5396" spans="1:9" x14ac:dyDescent="0.25">
      <c r="A5396" s="1">
        <v>45761</v>
      </c>
      <c r="B5396" s="4">
        <v>5.8425000000000002</v>
      </c>
      <c r="C5396" s="4">
        <f t="shared" si="587"/>
        <v>0.10856811761678098</v>
      </c>
      <c r="D5396" s="3">
        <f t="shared" si="589"/>
        <v>4</v>
      </c>
      <c r="E5396">
        <f t="shared" si="590"/>
        <v>6</v>
      </c>
      <c r="F5396">
        <f t="shared" si="588"/>
        <v>2025</v>
      </c>
      <c r="G5396">
        <f t="shared" si="592"/>
        <v>228</v>
      </c>
      <c r="H5396">
        <f t="shared" ref="H5396:H5459" si="593">AVERAGE(G5385:G5396)</f>
        <v>228</v>
      </c>
      <c r="I5396">
        <f t="shared" si="591"/>
        <v>0</v>
      </c>
    </row>
    <row r="5397" spans="1:9" x14ac:dyDescent="0.25">
      <c r="A5397" s="1">
        <v>45762</v>
      </c>
      <c r="B5397" s="4">
        <v>5.8707000000000003</v>
      </c>
      <c r="C5397" s="4">
        <f t="shared" si="587"/>
        <v>0.10489984843837162</v>
      </c>
      <c r="D5397" s="3">
        <f t="shared" si="589"/>
        <v>4</v>
      </c>
      <c r="E5397">
        <f t="shared" si="590"/>
        <v>6</v>
      </c>
      <c r="F5397">
        <f t="shared" si="588"/>
        <v>2025</v>
      </c>
      <c r="G5397">
        <f t="shared" si="592"/>
        <v>228</v>
      </c>
      <c r="H5397">
        <f t="shared" si="593"/>
        <v>228</v>
      </c>
      <c r="I5397">
        <f t="shared" si="591"/>
        <v>0</v>
      </c>
    </row>
    <row r="5398" spans="1:9" x14ac:dyDescent="0.25">
      <c r="A5398" s="1">
        <v>45763</v>
      </c>
      <c r="B5398" s="4">
        <v>5.8807999999999998</v>
      </c>
      <c r="C5398" s="4">
        <f t="shared" si="587"/>
        <v>0.10134246270768578</v>
      </c>
      <c r="D5398" s="3">
        <f t="shared" si="589"/>
        <v>4</v>
      </c>
      <c r="E5398">
        <f t="shared" si="590"/>
        <v>6</v>
      </c>
      <c r="F5398">
        <f t="shared" si="588"/>
        <v>2025</v>
      </c>
      <c r="G5398">
        <f t="shared" si="592"/>
        <v>228</v>
      </c>
      <c r="H5398">
        <f t="shared" si="593"/>
        <v>228</v>
      </c>
      <c r="I5398">
        <f t="shared" si="591"/>
        <v>0</v>
      </c>
    </row>
    <row r="5399" spans="1:9" x14ac:dyDescent="0.25">
      <c r="A5399" s="1">
        <v>45764</v>
      </c>
      <c r="B5399" s="4">
        <v>5.8559000000000001</v>
      </c>
      <c r="C5399" s="4">
        <f t="shared" si="587"/>
        <v>9.615245575469554E-2</v>
      </c>
      <c r="D5399" s="3">
        <f t="shared" si="589"/>
        <v>4</v>
      </c>
      <c r="E5399">
        <f t="shared" si="590"/>
        <v>6</v>
      </c>
      <c r="F5399">
        <f t="shared" si="588"/>
        <v>2025</v>
      </c>
      <c r="G5399">
        <f t="shared" si="592"/>
        <v>228</v>
      </c>
      <c r="H5399">
        <f t="shared" si="593"/>
        <v>228</v>
      </c>
      <c r="I5399">
        <f t="shared" si="591"/>
        <v>0</v>
      </c>
    </row>
    <row r="5400" spans="1:9" x14ac:dyDescent="0.25">
      <c r="A5400" s="1">
        <v>45769</v>
      </c>
      <c r="B5400" s="4">
        <v>5.7496</v>
      </c>
      <c r="C5400" s="4">
        <f t="shared" si="587"/>
        <v>9.0957594563867775E-2</v>
      </c>
      <c r="D5400" s="3">
        <f t="shared" si="589"/>
        <v>4</v>
      </c>
      <c r="E5400">
        <f t="shared" si="590"/>
        <v>6</v>
      </c>
      <c r="F5400">
        <f t="shared" si="588"/>
        <v>2025</v>
      </c>
      <c r="G5400">
        <f t="shared" si="592"/>
        <v>228</v>
      </c>
      <c r="H5400">
        <f t="shared" si="593"/>
        <v>228</v>
      </c>
      <c r="I5400">
        <f t="shared" si="591"/>
        <v>0</v>
      </c>
    </row>
    <row r="5401" spans="1:9" x14ac:dyDescent="0.25">
      <c r="A5401" s="1">
        <v>45770</v>
      </c>
      <c r="B5401" s="4">
        <v>5.6879999999999997</v>
      </c>
      <c r="C5401" s="4">
        <f t="shared" si="587"/>
        <v>8.6295041972239819E-2</v>
      </c>
      <c r="D5401" s="3">
        <f t="shared" si="589"/>
        <v>4</v>
      </c>
      <c r="E5401">
        <f t="shared" si="590"/>
        <v>6</v>
      </c>
      <c r="F5401">
        <f t="shared" si="588"/>
        <v>2025</v>
      </c>
      <c r="G5401">
        <f t="shared" si="592"/>
        <v>228</v>
      </c>
      <c r="H5401">
        <f t="shared" si="593"/>
        <v>228</v>
      </c>
      <c r="I5401">
        <f t="shared" si="591"/>
        <v>0</v>
      </c>
    </row>
    <row r="5402" spans="1:9" x14ac:dyDescent="0.25">
      <c r="A5402" s="1">
        <v>45771</v>
      </c>
      <c r="B5402" s="4">
        <v>5.6738</v>
      </c>
      <c r="C5402" s="4">
        <f t="shared" si="587"/>
        <v>8.4531719889836737E-2</v>
      </c>
      <c r="D5402" s="3">
        <f t="shared" si="589"/>
        <v>4</v>
      </c>
      <c r="E5402">
        <f t="shared" si="590"/>
        <v>6</v>
      </c>
      <c r="F5402">
        <f t="shared" si="588"/>
        <v>2025</v>
      </c>
      <c r="G5402">
        <f t="shared" si="592"/>
        <v>228</v>
      </c>
      <c r="H5402">
        <f t="shared" si="593"/>
        <v>228</v>
      </c>
      <c r="I5402">
        <f t="shared" si="591"/>
        <v>0</v>
      </c>
    </row>
    <row r="5403" spans="1:9" x14ac:dyDescent="0.25">
      <c r="A5403" s="1">
        <v>45772</v>
      </c>
      <c r="B5403" s="4">
        <v>5.6845999999999997</v>
      </c>
      <c r="C5403" s="4">
        <f t="shared" si="587"/>
        <v>8.3162458011272061E-2</v>
      </c>
      <c r="D5403" s="3">
        <f t="shared" si="589"/>
        <v>4</v>
      </c>
      <c r="E5403">
        <f t="shared" si="590"/>
        <v>6</v>
      </c>
      <c r="F5403">
        <f t="shared" si="588"/>
        <v>2025</v>
      </c>
      <c r="G5403">
        <f t="shared" si="592"/>
        <v>228</v>
      </c>
      <c r="H5403">
        <f t="shared" si="593"/>
        <v>228</v>
      </c>
      <c r="I5403">
        <f t="shared" si="591"/>
        <v>0</v>
      </c>
    </row>
    <row r="5404" spans="1:9" x14ac:dyDescent="0.25">
      <c r="A5404" s="1">
        <v>45775</v>
      </c>
      <c r="B5404" s="4">
        <v>5.6680999999999999</v>
      </c>
      <c r="C5404" s="4">
        <f t="shared" si="587"/>
        <v>8.3171161855609979E-2</v>
      </c>
      <c r="D5404" s="3">
        <f t="shared" si="589"/>
        <v>4</v>
      </c>
      <c r="E5404">
        <f t="shared" si="590"/>
        <v>6</v>
      </c>
      <c r="F5404">
        <f t="shared" si="588"/>
        <v>2025</v>
      </c>
      <c r="G5404">
        <f t="shared" si="592"/>
        <v>228</v>
      </c>
      <c r="H5404">
        <f t="shared" si="593"/>
        <v>228</v>
      </c>
      <c r="I5404">
        <f t="shared" si="591"/>
        <v>0</v>
      </c>
    </row>
    <row r="5405" spans="1:9" x14ac:dyDescent="0.25">
      <c r="A5405" s="1">
        <v>45776</v>
      </c>
      <c r="B5405" s="4">
        <v>5.6467000000000001</v>
      </c>
      <c r="C5405" s="4">
        <f t="shared" si="587"/>
        <v>8.2596834555350829E-2</v>
      </c>
      <c r="D5405" s="3">
        <f t="shared" si="589"/>
        <v>4</v>
      </c>
      <c r="E5405">
        <f t="shared" si="590"/>
        <v>6</v>
      </c>
      <c r="F5405">
        <f t="shared" si="588"/>
        <v>2025</v>
      </c>
      <c r="G5405">
        <f t="shared" si="592"/>
        <v>228</v>
      </c>
      <c r="H5405">
        <f t="shared" si="593"/>
        <v>228</v>
      </c>
      <c r="I5405">
        <f t="shared" si="591"/>
        <v>0</v>
      </c>
    </row>
    <row r="5406" spans="1:9" x14ac:dyDescent="0.25">
      <c r="A5406" s="1">
        <v>45777</v>
      </c>
      <c r="B5406" s="4">
        <v>5.6608000000000001</v>
      </c>
      <c r="C5406" s="4">
        <f t="shared" si="587"/>
        <v>8.2387700963379343E-2</v>
      </c>
      <c r="D5406" s="3">
        <f t="shared" si="589"/>
        <v>4</v>
      </c>
      <c r="E5406">
        <f t="shared" si="590"/>
        <v>6</v>
      </c>
      <c r="F5406">
        <f t="shared" si="588"/>
        <v>2025</v>
      </c>
      <c r="G5406">
        <f t="shared" si="592"/>
        <v>228</v>
      </c>
      <c r="H5406">
        <f t="shared" si="593"/>
        <v>228</v>
      </c>
      <c r="I5406">
        <f t="shared" si="591"/>
        <v>0</v>
      </c>
    </row>
    <row r="5407" spans="1:9" x14ac:dyDescent="0.25">
      <c r="A5407" s="1">
        <v>45779</v>
      </c>
      <c r="B5407" s="4">
        <v>5.6394000000000002</v>
      </c>
      <c r="C5407" s="4">
        <f t="shared" si="587"/>
        <v>8.3208927848983344E-2</v>
      </c>
      <c r="D5407" s="3">
        <f t="shared" si="589"/>
        <v>5</v>
      </c>
      <c r="E5407">
        <f t="shared" si="590"/>
        <v>6</v>
      </c>
      <c r="F5407">
        <f t="shared" si="588"/>
        <v>2025</v>
      </c>
      <c r="G5407">
        <f t="shared" si="592"/>
        <v>228</v>
      </c>
      <c r="H5407">
        <f t="shared" si="593"/>
        <v>228</v>
      </c>
      <c r="I5407">
        <f t="shared" si="591"/>
        <v>0</v>
      </c>
    </row>
    <row r="5408" spans="1:9" x14ac:dyDescent="0.25">
      <c r="A5408" s="1">
        <v>45782</v>
      </c>
      <c r="B5408" s="4">
        <v>5.6520000000000001</v>
      </c>
      <c r="C5408" s="4">
        <f t="shared" si="587"/>
        <v>8.2656037110810515E-2</v>
      </c>
      <c r="D5408" s="3">
        <f t="shared" si="589"/>
        <v>5</v>
      </c>
      <c r="E5408">
        <f t="shared" si="590"/>
        <v>6</v>
      </c>
      <c r="F5408">
        <f t="shared" si="588"/>
        <v>2025</v>
      </c>
      <c r="G5408">
        <f t="shared" si="592"/>
        <v>228</v>
      </c>
      <c r="H5408">
        <f t="shared" si="593"/>
        <v>228</v>
      </c>
      <c r="I5408">
        <f t="shared" si="591"/>
        <v>0</v>
      </c>
    </row>
    <row r="5409" spans="1:9" x14ac:dyDescent="0.25">
      <c r="A5409" s="1">
        <v>45783</v>
      </c>
      <c r="B5409" s="4">
        <v>5.7210000000000001</v>
      </c>
      <c r="C5409" s="4">
        <f t="shared" si="587"/>
        <v>8.2366633159699554E-2</v>
      </c>
      <c r="D5409" s="3">
        <f t="shared" si="589"/>
        <v>5</v>
      </c>
      <c r="E5409">
        <f t="shared" si="590"/>
        <v>6</v>
      </c>
      <c r="F5409">
        <f t="shared" si="588"/>
        <v>2025</v>
      </c>
      <c r="G5409">
        <f t="shared" si="592"/>
        <v>228</v>
      </c>
      <c r="H5409">
        <f t="shared" si="593"/>
        <v>228</v>
      </c>
      <c r="I5409">
        <f t="shared" si="591"/>
        <v>0</v>
      </c>
    </row>
    <row r="5410" spans="1:9" x14ac:dyDescent="0.25">
      <c r="A5410" s="1">
        <v>45784</v>
      </c>
      <c r="B5410" s="4">
        <v>5.7374999999999998</v>
      </c>
      <c r="C5410" s="4">
        <f t="shared" si="587"/>
        <v>8.1252873286264016E-2</v>
      </c>
      <c r="D5410" s="3">
        <f t="shared" si="589"/>
        <v>5</v>
      </c>
      <c r="E5410">
        <f t="shared" si="590"/>
        <v>6</v>
      </c>
      <c r="F5410">
        <f t="shared" si="588"/>
        <v>2025</v>
      </c>
      <c r="G5410">
        <f t="shared" si="592"/>
        <v>228</v>
      </c>
      <c r="H5410">
        <f t="shared" si="593"/>
        <v>228</v>
      </c>
      <c r="I5410">
        <f t="shared" si="591"/>
        <v>0</v>
      </c>
    </row>
    <row r="5411" spans="1:9" x14ac:dyDescent="0.25">
      <c r="A5411" s="1">
        <v>45785</v>
      </c>
      <c r="B5411" s="4">
        <v>5.6859999999999999</v>
      </c>
      <c r="C5411" s="4">
        <f t="shared" si="587"/>
        <v>8.1649532787851947E-2</v>
      </c>
      <c r="D5411" s="3">
        <f t="shared" si="589"/>
        <v>5</v>
      </c>
      <c r="E5411">
        <f t="shared" si="590"/>
        <v>6</v>
      </c>
      <c r="F5411">
        <f t="shared" si="588"/>
        <v>2025</v>
      </c>
      <c r="G5411">
        <f t="shared" si="592"/>
        <v>228</v>
      </c>
      <c r="H5411">
        <f t="shared" si="593"/>
        <v>228</v>
      </c>
      <c r="I5411">
        <f t="shared" si="591"/>
        <v>0</v>
      </c>
    </row>
    <row r="5412" spans="1:9" x14ac:dyDescent="0.25">
      <c r="A5412" s="1">
        <v>45786</v>
      </c>
      <c r="B5412" s="4">
        <v>5.6510999999999996</v>
      </c>
      <c r="C5412" s="4">
        <f t="shared" si="587"/>
        <v>8.2544763893937806E-2</v>
      </c>
      <c r="D5412" s="3">
        <f t="shared" si="589"/>
        <v>5</v>
      </c>
      <c r="E5412">
        <f t="shared" si="590"/>
        <v>6</v>
      </c>
      <c r="F5412">
        <f t="shared" si="588"/>
        <v>2025</v>
      </c>
      <c r="G5412">
        <f t="shared" si="592"/>
        <v>228</v>
      </c>
      <c r="H5412">
        <f t="shared" si="593"/>
        <v>228</v>
      </c>
      <c r="I5412">
        <f t="shared" si="591"/>
        <v>0</v>
      </c>
    </row>
    <row r="5413" spans="1:9" x14ac:dyDescent="0.25">
      <c r="A5413" s="1">
        <v>45789</v>
      </c>
      <c r="B5413" s="4">
        <v>5.6821999999999999</v>
      </c>
      <c r="C5413" s="4">
        <f t="shared" si="587"/>
        <v>8.2950520603346969E-2</v>
      </c>
      <c r="D5413" s="3">
        <f t="shared" si="589"/>
        <v>5</v>
      </c>
      <c r="E5413">
        <f t="shared" si="590"/>
        <v>6</v>
      </c>
      <c r="F5413">
        <f t="shared" si="588"/>
        <v>2025</v>
      </c>
      <c r="G5413">
        <f t="shared" si="592"/>
        <v>228</v>
      </c>
      <c r="H5413">
        <f t="shared" si="593"/>
        <v>228</v>
      </c>
      <c r="I5413">
        <f t="shared" si="591"/>
        <v>0</v>
      </c>
    </row>
    <row r="5414" spans="1:9" x14ac:dyDescent="0.25">
      <c r="A5414" s="1">
        <v>45790</v>
      </c>
      <c r="B5414" s="4">
        <v>5.6261999999999999</v>
      </c>
      <c r="C5414" s="4">
        <f t="shared" si="587"/>
        <v>8.4477593344716564E-2</v>
      </c>
      <c r="D5414" s="3">
        <f t="shared" si="589"/>
        <v>5</v>
      </c>
      <c r="E5414">
        <f t="shared" si="590"/>
        <v>6</v>
      </c>
      <c r="F5414">
        <f t="shared" si="588"/>
        <v>2025</v>
      </c>
      <c r="G5414">
        <f t="shared" si="592"/>
        <v>228</v>
      </c>
      <c r="H5414">
        <f t="shared" si="593"/>
        <v>228</v>
      </c>
      <c r="I5414">
        <f t="shared" si="591"/>
        <v>0</v>
      </c>
    </row>
    <row r="5415" spans="1:9" x14ac:dyDescent="0.25">
      <c r="A5415" s="1">
        <v>45791</v>
      </c>
      <c r="B5415" s="4">
        <v>5.61</v>
      </c>
      <c r="C5415" s="4">
        <f t="shared" si="587"/>
        <v>8.6231183412475126E-2</v>
      </c>
      <c r="D5415" s="3">
        <f t="shared" si="589"/>
        <v>5</v>
      </c>
      <c r="E5415">
        <f t="shared" si="590"/>
        <v>6</v>
      </c>
      <c r="F5415">
        <f t="shared" si="588"/>
        <v>2025</v>
      </c>
      <c r="G5415">
        <f t="shared" si="592"/>
        <v>228</v>
      </c>
      <c r="H5415">
        <f t="shared" si="593"/>
        <v>228</v>
      </c>
      <c r="I5415">
        <f t="shared" si="591"/>
        <v>0</v>
      </c>
    </row>
    <row r="5416" spans="1:9" x14ac:dyDescent="0.25">
      <c r="A5416" s="1">
        <v>45792</v>
      </c>
      <c r="B5416" s="4">
        <v>5.6327999999999996</v>
      </c>
      <c r="C5416" s="4">
        <f t="shared" si="587"/>
        <v>8.735382813776732E-2</v>
      </c>
      <c r="D5416" s="3">
        <f t="shared" si="589"/>
        <v>5</v>
      </c>
      <c r="E5416">
        <f t="shared" si="590"/>
        <v>6</v>
      </c>
      <c r="F5416">
        <f t="shared" si="588"/>
        <v>2025</v>
      </c>
      <c r="G5416">
        <f t="shared" si="592"/>
        <v>228</v>
      </c>
      <c r="H5416">
        <f t="shared" si="593"/>
        <v>228</v>
      </c>
      <c r="I5416">
        <f t="shared" si="591"/>
        <v>0</v>
      </c>
    </row>
    <row r="5417" spans="1:9" x14ac:dyDescent="0.25">
      <c r="A5417" s="1">
        <v>45793</v>
      </c>
      <c r="B5417" s="4">
        <v>5.6924999999999999</v>
      </c>
      <c r="C5417" s="4">
        <f t="shared" si="587"/>
        <v>8.7550488243500632E-2</v>
      </c>
      <c r="D5417" s="3">
        <f t="shared" si="589"/>
        <v>5</v>
      </c>
      <c r="E5417">
        <f t="shared" si="590"/>
        <v>6</v>
      </c>
      <c r="F5417">
        <f t="shared" si="588"/>
        <v>2025</v>
      </c>
      <c r="G5417">
        <f t="shared" si="592"/>
        <v>228</v>
      </c>
      <c r="H5417">
        <f t="shared" si="593"/>
        <v>228</v>
      </c>
      <c r="I5417">
        <f t="shared" si="591"/>
        <v>0</v>
      </c>
    </row>
    <row r="5418" spans="1:9" x14ac:dyDescent="0.25">
      <c r="A5418" s="1">
        <v>45796</v>
      </c>
      <c r="B5418" s="4">
        <v>5.6590999999999996</v>
      </c>
      <c r="C5418" s="4">
        <f t="shared" si="587"/>
        <v>8.8096046361317043E-2</v>
      </c>
      <c r="D5418" s="3">
        <f t="shared" si="589"/>
        <v>5</v>
      </c>
      <c r="E5418">
        <f t="shared" si="590"/>
        <v>6</v>
      </c>
      <c r="F5418">
        <f t="shared" si="588"/>
        <v>2025</v>
      </c>
      <c r="G5418">
        <f t="shared" si="592"/>
        <v>228</v>
      </c>
      <c r="H5418">
        <f t="shared" si="593"/>
        <v>228</v>
      </c>
      <c r="I5418">
        <f t="shared" si="591"/>
        <v>0</v>
      </c>
    </row>
    <row r="5419" spans="1:9" x14ac:dyDescent="0.25">
      <c r="A5419" s="1">
        <v>45797</v>
      </c>
      <c r="B5419" s="4">
        <v>5.6619999999999999</v>
      </c>
      <c r="C5419" s="4">
        <f t="shared" si="587"/>
        <v>8.8666131247421773E-2</v>
      </c>
      <c r="D5419" s="3">
        <f t="shared" si="589"/>
        <v>5</v>
      </c>
      <c r="E5419">
        <f t="shared" si="590"/>
        <v>6</v>
      </c>
      <c r="F5419">
        <f t="shared" si="588"/>
        <v>2025</v>
      </c>
      <c r="G5419">
        <f t="shared" si="592"/>
        <v>228</v>
      </c>
      <c r="H5419">
        <f t="shared" si="593"/>
        <v>228</v>
      </c>
      <c r="I5419">
        <f t="shared" si="591"/>
        <v>0</v>
      </c>
    </row>
    <row r="5420" spans="1:9" x14ac:dyDescent="0.25">
      <c r="A5420" s="1">
        <v>45798</v>
      </c>
      <c r="B5420" s="4">
        <v>5.6570999999999998</v>
      </c>
      <c r="C5420" s="4">
        <f t="shared" si="587"/>
        <v>8.9222945455962613E-2</v>
      </c>
      <c r="D5420" s="3">
        <f t="shared" si="589"/>
        <v>5</v>
      </c>
      <c r="E5420">
        <f t="shared" si="590"/>
        <v>6</v>
      </c>
      <c r="F5420">
        <f t="shared" si="588"/>
        <v>2025</v>
      </c>
      <c r="G5420">
        <f t="shared" si="592"/>
        <v>228</v>
      </c>
      <c r="H5420">
        <f t="shared" si="593"/>
        <v>228</v>
      </c>
      <c r="I5420">
        <f t="shared" si="591"/>
        <v>0</v>
      </c>
    </row>
    <row r="5421" spans="1:9" x14ac:dyDescent="0.25">
      <c r="A5421" s="1">
        <v>45799</v>
      </c>
      <c r="B5421" s="4">
        <v>5.6390000000000002</v>
      </c>
      <c r="C5421" s="4">
        <f t="shared" si="587"/>
        <v>8.9985728504843238E-2</v>
      </c>
      <c r="D5421" s="3">
        <f t="shared" si="589"/>
        <v>5</v>
      </c>
      <c r="E5421">
        <f t="shared" si="590"/>
        <v>6</v>
      </c>
      <c r="F5421">
        <f t="shared" si="588"/>
        <v>2025</v>
      </c>
      <c r="G5421">
        <f t="shared" si="592"/>
        <v>228</v>
      </c>
      <c r="H5421">
        <f t="shared" si="593"/>
        <v>228</v>
      </c>
      <c r="I5421">
        <f t="shared" si="591"/>
        <v>0</v>
      </c>
    </row>
    <row r="5422" spans="1:9" x14ac:dyDescent="0.25">
      <c r="A5422" s="1">
        <v>45800</v>
      </c>
      <c r="B5422" s="4">
        <v>5.6932</v>
      </c>
      <c r="C5422" s="4">
        <f t="shared" si="587"/>
        <v>9.0093586444420781E-2</v>
      </c>
      <c r="D5422" s="3">
        <f t="shared" si="589"/>
        <v>5</v>
      </c>
      <c r="E5422">
        <f t="shared" si="590"/>
        <v>6</v>
      </c>
      <c r="F5422">
        <f t="shared" si="588"/>
        <v>2025</v>
      </c>
      <c r="G5422">
        <f t="shared" si="592"/>
        <v>228</v>
      </c>
      <c r="H5422">
        <f t="shared" si="593"/>
        <v>228</v>
      </c>
      <c r="I5422">
        <f t="shared" si="591"/>
        <v>0</v>
      </c>
    </row>
    <row r="5423" spans="1:9" x14ac:dyDescent="0.25">
      <c r="A5423" s="1">
        <v>45803</v>
      </c>
      <c r="B5423" s="4">
        <v>5.6619000000000002</v>
      </c>
      <c r="C5423" s="4">
        <f t="shared" si="587"/>
        <v>9.0504040072865985E-2</v>
      </c>
      <c r="D5423" s="3">
        <f t="shared" si="589"/>
        <v>5</v>
      </c>
      <c r="E5423">
        <f t="shared" si="590"/>
        <v>6</v>
      </c>
      <c r="F5423">
        <f t="shared" si="588"/>
        <v>2025</v>
      </c>
      <c r="G5423">
        <f t="shared" si="592"/>
        <v>228</v>
      </c>
      <c r="H5423">
        <f t="shared" si="593"/>
        <v>228</v>
      </c>
      <c r="I5423">
        <f t="shared" si="591"/>
        <v>0</v>
      </c>
    </row>
    <row r="5424" spans="1:9" x14ac:dyDescent="0.25">
      <c r="A5424" s="1">
        <v>45804</v>
      </c>
      <c r="B5424" s="4">
        <v>5.6539000000000001</v>
      </c>
      <c r="C5424" s="4">
        <f t="shared" si="587"/>
        <v>9.1027226261793354E-2</v>
      </c>
      <c r="D5424" s="3">
        <f t="shared" si="589"/>
        <v>5</v>
      </c>
      <c r="E5424">
        <f t="shared" si="590"/>
        <v>6</v>
      </c>
      <c r="F5424">
        <f t="shared" si="588"/>
        <v>2025</v>
      </c>
      <c r="G5424">
        <f t="shared" si="592"/>
        <v>228</v>
      </c>
      <c r="H5424">
        <f t="shared" si="593"/>
        <v>228</v>
      </c>
      <c r="I5424">
        <f t="shared" si="591"/>
        <v>0</v>
      </c>
    </row>
    <row r="5425" spans="1:9" x14ac:dyDescent="0.25">
      <c r="A5425" s="1">
        <v>45805</v>
      </c>
      <c r="B5425" s="4">
        <v>5.6936</v>
      </c>
      <c r="C5425" s="4">
        <f t="shared" si="587"/>
        <v>9.1188429229756021E-2</v>
      </c>
      <c r="D5425" s="3">
        <f t="shared" si="589"/>
        <v>5</v>
      </c>
      <c r="E5425">
        <f t="shared" si="590"/>
        <v>6</v>
      </c>
      <c r="F5425">
        <f t="shared" si="588"/>
        <v>2025</v>
      </c>
      <c r="G5425">
        <f t="shared" si="592"/>
        <v>228</v>
      </c>
      <c r="H5425">
        <f t="shared" si="593"/>
        <v>228</v>
      </c>
      <c r="I5425">
        <f t="shared" si="591"/>
        <v>0</v>
      </c>
    </row>
    <row r="5426" spans="1:9" x14ac:dyDescent="0.25">
      <c r="A5426" s="1">
        <v>45806</v>
      </c>
      <c r="B5426" s="4">
        <v>5.6558999999999999</v>
      </c>
      <c r="C5426" s="4">
        <f t="shared" si="587"/>
        <v>9.1615456404676929E-2</v>
      </c>
      <c r="D5426" s="3">
        <f t="shared" si="589"/>
        <v>5</v>
      </c>
      <c r="E5426">
        <f t="shared" si="590"/>
        <v>6</v>
      </c>
      <c r="F5426">
        <f t="shared" si="588"/>
        <v>2025</v>
      </c>
      <c r="G5426">
        <f t="shared" si="592"/>
        <v>228</v>
      </c>
      <c r="H5426">
        <f t="shared" si="593"/>
        <v>228</v>
      </c>
      <c r="I5426">
        <f t="shared" si="591"/>
        <v>0</v>
      </c>
    </row>
    <row r="5427" spans="1:9" x14ac:dyDescent="0.25">
      <c r="A5427" s="1">
        <v>45807</v>
      </c>
      <c r="B5427" s="4">
        <v>5.7087000000000003</v>
      </c>
      <c r="C5427" s="4">
        <f t="shared" ref="C5427:C5490" si="594">_xlfn.STDEV.P(B5366:B5427)</f>
        <v>9.1532984337036286E-2</v>
      </c>
      <c r="D5427" s="3">
        <f t="shared" si="589"/>
        <v>5</v>
      </c>
      <c r="E5427">
        <f t="shared" si="590"/>
        <v>6</v>
      </c>
      <c r="F5427">
        <f t="shared" si="588"/>
        <v>2025</v>
      </c>
      <c r="G5427">
        <f t="shared" si="592"/>
        <v>228</v>
      </c>
      <c r="H5427">
        <f t="shared" si="593"/>
        <v>228</v>
      </c>
      <c r="I5427">
        <f t="shared" si="591"/>
        <v>0</v>
      </c>
    </row>
    <row r="5428" spans="1:9" x14ac:dyDescent="0.25">
      <c r="A5428" s="1">
        <v>45810</v>
      </c>
      <c r="B5428" s="4">
        <v>5.6936999999999998</v>
      </c>
      <c r="C5428" s="4">
        <f t="shared" si="594"/>
        <v>9.097118314527522E-2</v>
      </c>
      <c r="D5428" s="3">
        <f t="shared" si="589"/>
        <v>6</v>
      </c>
      <c r="E5428">
        <f t="shared" si="590"/>
        <v>6</v>
      </c>
      <c r="F5428">
        <f t="shared" si="588"/>
        <v>2025</v>
      </c>
      <c r="G5428">
        <f t="shared" si="592"/>
        <v>228</v>
      </c>
      <c r="H5428">
        <f t="shared" si="593"/>
        <v>228</v>
      </c>
      <c r="I5428">
        <f t="shared" si="591"/>
        <v>0</v>
      </c>
    </row>
    <row r="5429" spans="1:9" x14ac:dyDescent="0.25">
      <c r="A5429" s="1">
        <v>45811</v>
      </c>
      <c r="B5429" s="4">
        <v>5.6694000000000004</v>
      </c>
      <c r="C5429" s="4">
        <f t="shared" si="594"/>
        <v>9.0077522933733153E-2</v>
      </c>
      <c r="D5429" s="3">
        <f t="shared" si="589"/>
        <v>6</v>
      </c>
      <c r="E5429">
        <f t="shared" si="590"/>
        <v>6</v>
      </c>
      <c r="F5429">
        <f t="shared" si="588"/>
        <v>2025</v>
      </c>
      <c r="G5429">
        <f t="shared" si="592"/>
        <v>228</v>
      </c>
      <c r="H5429">
        <f t="shared" si="593"/>
        <v>228</v>
      </c>
      <c r="I5429">
        <f t="shared" si="591"/>
        <v>0</v>
      </c>
    </row>
    <row r="5430" spans="1:9" x14ac:dyDescent="0.25">
      <c r="A5430" s="1">
        <v>45812</v>
      </c>
      <c r="B5430" s="4">
        <v>5.6332000000000004</v>
      </c>
      <c r="C5430" s="4">
        <f t="shared" si="594"/>
        <v>9.0532982086494171E-2</v>
      </c>
      <c r="D5430" s="3">
        <f t="shared" si="589"/>
        <v>6</v>
      </c>
      <c r="E5430">
        <f t="shared" si="590"/>
        <v>6</v>
      </c>
      <c r="F5430">
        <f t="shared" si="588"/>
        <v>2025</v>
      </c>
      <c r="G5430">
        <f t="shared" si="592"/>
        <v>228</v>
      </c>
      <c r="H5430">
        <f t="shared" si="593"/>
        <v>228</v>
      </c>
      <c r="I5430">
        <f t="shared" si="591"/>
        <v>0</v>
      </c>
    </row>
    <row r="5431" spans="1:9" x14ac:dyDescent="0.25">
      <c r="A5431" s="1">
        <v>45813</v>
      </c>
      <c r="B5431" s="4">
        <v>5.5968999999999998</v>
      </c>
      <c r="C5431" s="4">
        <f t="shared" si="594"/>
        <v>9.1957483686382666E-2</v>
      </c>
      <c r="D5431" s="3">
        <f t="shared" si="589"/>
        <v>6</v>
      </c>
      <c r="E5431">
        <f t="shared" si="590"/>
        <v>6</v>
      </c>
      <c r="F5431">
        <f t="shared" si="588"/>
        <v>2025</v>
      </c>
      <c r="G5431">
        <f t="shared" si="592"/>
        <v>228</v>
      </c>
      <c r="H5431">
        <f t="shared" si="593"/>
        <v>228</v>
      </c>
      <c r="I5431">
        <f t="shared" si="591"/>
        <v>0</v>
      </c>
    </row>
    <row r="5432" spans="1:9" x14ac:dyDescent="0.25">
      <c r="A5432" s="1">
        <v>45814</v>
      </c>
      <c r="B5432" s="4">
        <v>5.5946999999999996</v>
      </c>
      <c r="C5432" s="4">
        <f t="shared" si="594"/>
        <v>9.3217278603147977E-2</v>
      </c>
      <c r="D5432" s="3">
        <f t="shared" si="589"/>
        <v>6</v>
      </c>
      <c r="E5432">
        <f t="shared" si="590"/>
        <v>6</v>
      </c>
      <c r="F5432">
        <f t="shared" si="588"/>
        <v>2025</v>
      </c>
      <c r="G5432">
        <f t="shared" si="592"/>
        <v>228</v>
      </c>
      <c r="H5432">
        <f t="shared" si="593"/>
        <v>228</v>
      </c>
      <c r="I5432">
        <f t="shared" si="591"/>
        <v>0</v>
      </c>
    </row>
    <row r="5433" spans="1:9" x14ac:dyDescent="0.25">
      <c r="A5433" s="1">
        <v>45817</v>
      </c>
      <c r="B5433" s="4">
        <v>5.5759999999999996</v>
      </c>
      <c r="C5433" s="4">
        <f t="shared" si="594"/>
        <v>9.4545746212884182E-2</v>
      </c>
      <c r="D5433" s="3">
        <f t="shared" si="589"/>
        <v>6</v>
      </c>
      <c r="E5433">
        <f t="shared" si="590"/>
        <v>6</v>
      </c>
      <c r="F5433">
        <f t="shared" si="588"/>
        <v>2025</v>
      </c>
      <c r="G5433">
        <f t="shared" si="592"/>
        <v>228</v>
      </c>
      <c r="H5433">
        <f t="shared" si="593"/>
        <v>228</v>
      </c>
      <c r="I5433">
        <f t="shared" si="591"/>
        <v>0</v>
      </c>
    </row>
    <row r="5434" spans="1:9" x14ac:dyDescent="0.25">
      <c r="A5434" s="1">
        <v>45818</v>
      </c>
      <c r="B5434" s="4">
        <v>5.5556999999999999</v>
      </c>
      <c r="C5434" s="4">
        <f t="shared" si="594"/>
        <v>9.5538958185744788E-2</v>
      </c>
      <c r="D5434" s="3">
        <f t="shared" si="589"/>
        <v>6</v>
      </c>
      <c r="E5434">
        <f t="shared" si="590"/>
        <v>6</v>
      </c>
      <c r="F5434">
        <f t="shared" si="588"/>
        <v>2025</v>
      </c>
      <c r="G5434">
        <f t="shared" si="592"/>
        <v>228</v>
      </c>
      <c r="H5434">
        <f t="shared" si="593"/>
        <v>228</v>
      </c>
      <c r="I5434">
        <f t="shared" si="591"/>
        <v>0</v>
      </c>
    </row>
    <row r="5435" spans="1:9" x14ac:dyDescent="0.25">
      <c r="A5435" s="1">
        <v>45819</v>
      </c>
      <c r="B5435" s="4">
        <v>5.5389999999999997</v>
      </c>
      <c r="C5435" s="4">
        <f t="shared" si="594"/>
        <v>9.692167043707095E-2</v>
      </c>
      <c r="D5435" s="3">
        <f t="shared" si="589"/>
        <v>6</v>
      </c>
      <c r="E5435">
        <f t="shared" si="590"/>
        <v>6</v>
      </c>
      <c r="F5435">
        <f t="shared" si="588"/>
        <v>2025</v>
      </c>
      <c r="G5435">
        <f t="shared" si="592"/>
        <v>228</v>
      </c>
      <c r="H5435">
        <f t="shared" si="593"/>
        <v>228</v>
      </c>
      <c r="I5435">
        <f t="shared" si="591"/>
        <v>0</v>
      </c>
    </row>
    <row r="5436" spans="1:9" x14ac:dyDescent="0.25">
      <c r="A5436" s="1">
        <v>45820</v>
      </c>
      <c r="B5436" s="4">
        <v>5.5388000000000002</v>
      </c>
      <c r="C5436" s="4">
        <f t="shared" si="594"/>
        <v>9.8330213646227849E-2</v>
      </c>
      <c r="D5436" s="3">
        <f t="shared" si="589"/>
        <v>6</v>
      </c>
      <c r="E5436">
        <f t="shared" si="590"/>
        <v>6</v>
      </c>
      <c r="F5436">
        <f t="shared" si="588"/>
        <v>2025</v>
      </c>
      <c r="G5436">
        <f t="shared" si="592"/>
        <v>228</v>
      </c>
      <c r="H5436">
        <f t="shared" si="593"/>
        <v>228</v>
      </c>
      <c r="I5436">
        <f t="shared" si="591"/>
        <v>0</v>
      </c>
    </row>
    <row r="5437" spans="1:9" x14ac:dyDescent="0.25">
      <c r="A5437" s="1">
        <v>45821</v>
      </c>
      <c r="B5437" s="4">
        <v>5.5651999999999999</v>
      </c>
      <c r="C5437" s="4">
        <f t="shared" si="594"/>
        <v>9.9764441251848121E-2</v>
      </c>
      <c r="D5437" s="3">
        <f t="shared" si="589"/>
        <v>6</v>
      </c>
      <c r="E5437">
        <f t="shared" si="590"/>
        <v>6</v>
      </c>
      <c r="F5437">
        <f t="shared" si="588"/>
        <v>2025</v>
      </c>
      <c r="G5437">
        <f t="shared" si="592"/>
        <v>228</v>
      </c>
      <c r="H5437">
        <f t="shared" si="593"/>
        <v>228</v>
      </c>
      <c r="I5437">
        <f t="shared" si="591"/>
        <v>0</v>
      </c>
    </row>
    <row r="5438" spans="1:9" x14ac:dyDescent="0.25">
      <c r="A5438" s="1">
        <v>45824</v>
      </c>
      <c r="B5438" s="4">
        <v>5.5122999999999998</v>
      </c>
      <c r="C5438" s="4">
        <f t="shared" si="594"/>
        <v>0.10257956582917672</v>
      </c>
      <c r="D5438" s="3">
        <f t="shared" si="589"/>
        <v>6</v>
      </c>
      <c r="E5438">
        <f t="shared" si="590"/>
        <v>6</v>
      </c>
      <c r="F5438">
        <f t="shared" si="588"/>
        <v>2025</v>
      </c>
      <c r="G5438">
        <f t="shared" si="592"/>
        <v>228</v>
      </c>
      <c r="H5438">
        <f t="shared" si="593"/>
        <v>228</v>
      </c>
      <c r="I5438">
        <f t="shared" si="591"/>
        <v>0</v>
      </c>
    </row>
    <row r="5439" spans="1:9" x14ac:dyDescent="0.25">
      <c r="A5439" s="1">
        <v>45825</v>
      </c>
      <c r="B5439" s="4">
        <v>5.4772999999999996</v>
      </c>
      <c r="C5439" s="4">
        <f t="shared" si="594"/>
        <v>0.10630019515802767</v>
      </c>
      <c r="D5439" s="3">
        <f t="shared" si="589"/>
        <v>6</v>
      </c>
      <c r="E5439">
        <f t="shared" si="590"/>
        <v>6</v>
      </c>
      <c r="F5439">
        <f t="shared" si="588"/>
        <v>2025</v>
      </c>
      <c r="G5439">
        <f t="shared" si="592"/>
        <v>228</v>
      </c>
      <c r="H5439">
        <f t="shared" si="593"/>
        <v>228</v>
      </c>
      <c r="I5439">
        <f t="shared" si="591"/>
        <v>0</v>
      </c>
    </row>
    <row r="5440" spans="1:9" x14ac:dyDescent="0.25">
      <c r="A5440" s="1">
        <v>45826</v>
      </c>
      <c r="B5440" s="4">
        <v>5.4878999999999998</v>
      </c>
      <c r="C5440" s="4">
        <f t="shared" si="594"/>
        <v>0.10941690779417187</v>
      </c>
      <c r="D5440" s="3">
        <f t="shared" si="589"/>
        <v>6</v>
      </c>
      <c r="E5440">
        <f t="shared" si="590"/>
        <v>6</v>
      </c>
      <c r="F5440">
        <f t="shared" si="588"/>
        <v>2025</v>
      </c>
      <c r="G5440">
        <f t="shared" si="592"/>
        <v>228</v>
      </c>
      <c r="H5440">
        <f t="shared" si="593"/>
        <v>228</v>
      </c>
      <c r="I5440">
        <f t="shared" si="591"/>
        <v>0</v>
      </c>
    </row>
    <row r="5441" spans="1:9" x14ac:dyDescent="0.25">
      <c r="A5441" s="1">
        <v>45828</v>
      </c>
      <c r="B5441" s="4">
        <v>5.4957000000000003</v>
      </c>
      <c r="C5441" s="4">
        <f t="shared" si="594"/>
        <v>0.11214155350668563</v>
      </c>
      <c r="D5441" s="3">
        <f t="shared" si="589"/>
        <v>6</v>
      </c>
      <c r="E5441">
        <f t="shared" si="590"/>
        <v>6</v>
      </c>
      <c r="F5441">
        <f t="shared" si="588"/>
        <v>2025</v>
      </c>
      <c r="G5441">
        <f t="shared" si="592"/>
        <v>228</v>
      </c>
      <c r="H5441">
        <f t="shared" si="593"/>
        <v>228</v>
      </c>
      <c r="I5441">
        <f t="shared" si="591"/>
        <v>0</v>
      </c>
    </row>
    <row r="5442" spans="1:9" x14ac:dyDescent="0.25">
      <c r="A5442" s="1">
        <v>45831</v>
      </c>
      <c r="B5442" s="4">
        <v>5.5213000000000001</v>
      </c>
      <c r="C5442" s="4">
        <f t="shared" si="594"/>
        <v>0.11403773345434744</v>
      </c>
      <c r="D5442" s="3">
        <f t="shared" si="589"/>
        <v>6</v>
      </c>
      <c r="E5442">
        <f t="shared" si="590"/>
        <v>6</v>
      </c>
      <c r="F5442">
        <f t="shared" ref="F5442:F5505" si="595">YEAR(A5442)</f>
        <v>2025</v>
      </c>
      <c r="G5442">
        <f t="shared" si="592"/>
        <v>228</v>
      </c>
      <c r="H5442">
        <f t="shared" si="593"/>
        <v>228</v>
      </c>
      <c r="I5442">
        <f t="shared" si="591"/>
        <v>0</v>
      </c>
    </row>
    <row r="5443" spans="1:9" x14ac:dyDescent="0.25">
      <c r="A5443" s="1">
        <v>45832</v>
      </c>
      <c r="B5443" s="4">
        <v>5.4938000000000002</v>
      </c>
      <c r="C5443" s="4">
        <f t="shared" si="594"/>
        <v>0.11637015014355226</v>
      </c>
      <c r="D5443" s="3">
        <f t="shared" ref="D5443:D5506" si="596">MONTH(A5443)</f>
        <v>6</v>
      </c>
      <c r="E5443">
        <f t="shared" ref="E5443:E5506" si="597">IF(D5443&lt;4,3,IF(D5443&lt;7,6,IF(D5443&lt;10,9,12)))</f>
        <v>6</v>
      </c>
      <c r="F5443">
        <f t="shared" si="595"/>
        <v>2025</v>
      </c>
      <c r="G5443">
        <f t="shared" si="592"/>
        <v>228</v>
      </c>
      <c r="H5443">
        <f t="shared" si="593"/>
        <v>228</v>
      </c>
      <c r="I5443">
        <f t="shared" ref="I5443:I5506" si="598">G5443-H5443</f>
        <v>0</v>
      </c>
    </row>
    <row r="5444" spans="1:9" x14ac:dyDescent="0.25">
      <c r="A5444" s="1">
        <v>45833</v>
      </c>
      <c r="B5444" s="4">
        <v>5.5427</v>
      </c>
      <c r="C5444" s="4">
        <f t="shared" si="594"/>
        <v>0.11767374171884938</v>
      </c>
      <c r="D5444" s="3">
        <f t="shared" si="596"/>
        <v>6</v>
      </c>
      <c r="E5444">
        <f t="shared" si="597"/>
        <v>6</v>
      </c>
      <c r="F5444">
        <f t="shared" si="595"/>
        <v>2025</v>
      </c>
      <c r="G5444">
        <f t="shared" ref="G5444:G5507" si="599">_xlfn.IFNA(VLOOKUP($A5444, $K:$L, 2, 0), G5443)</f>
        <v>228</v>
      </c>
      <c r="H5444">
        <f t="shared" si="593"/>
        <v>228</v>
      </c>
      <c r="I5444">
        <f t="shared" si="598"/>
        <v>0</v>
      </c>
    </row>
    <row r="5445" spans="1:9" x14ac:dyDescent="0.25">
      <c r="A5445" s="1">
        <v>45834</v>
      </c>
      <c r="B5445" s="4">
        <v>5.5145</v>
      </c>
      <c r="C5445" s="4">
        <f t="shared" si="594"/>
        <v>0.11932174821370248</v>
      </c>
      <c r="D5445" s="3">
        <f t="shared" si="596"/>
        <v>6</v>
      </c>
      <c r="E5445">
        <f t="shared" si="597"/>
        <v>6</v>
      </c>
      <c r="F5445">
        <f t="shared" si="595"/>
        <v>2025</v>
      </c>
      <c r="G5445">
        <f t="shared" si="599"/>
        <v>228</v>
      </c>
      <c r="H5445">
        <f t="shared" si="593"/>
        <v>228</v>
      </c>
      <c r="I5445">
        <f t="shared" si="598"/>
        <v>0</v>
      </c>
    </row>
    <row r="5446" spans="1:9" x14ac:dyDescent="0.25">
      <c r="A5446" s="1">
        <v>45835</v>
      </c>
      <c r="B5446" s="4">
        <v>5.4759000000000002</v>
      </c>
      <c r="C5446" s="4">
        <f t="shared" si="594"/>
        <v>0.12160500757290146</v>
      </c>
      <c r="D5446" s="3">
        <f t="shared" si="596"/>
        <v>6</v>
      </c>
      <c r="E5446">
        <f t="shared" si="597"/>
        <v>6</v>
      </c>
      <c r="F5446">
        <f t="shared" si="595"/>
        <v>2025</v>
      </c>
      <c r="G5446">
        <f t="shared" si="599"/>
        <v>228</v>
      </c>
      <c r="H5446">
        <f t="shared" si="593"/>
        <v>228</v>
      </c>
      <c r="I5446">
        <f t="shared" si="598"/>
        <v>0</v>
      </c>
    </row>
    <row r="5447" spans="1:9" x14ac:dyDescent="0.25">
      <c r="A5447" s="1">
        <v>45838</v>
      </c>
      <c r="B5447" s="4">
        <v>5.4570999999999996</v>
      </c>
      <c r="C5447" s="4">
        <f t="shared" si="594"/>
        <v>0.12396777820796402</v>
      </c>
      <c r="D5447" s="3">
        <f t="shared" si="596"/>
        <v>6</v>
      </c>
      <c r="E5447">
        <f t="shared" si="597"/>
        <v>6</v>
      </c>
      <c r="F5447">
        <f t="shared" si="595"/>
        <v>2025</v>
      </c>
      <c r="G5447">
        <f t="shared" si="599"/>
        <v>228</v>
      </c>
      <c r="H5447">
        <f t="shared" si="593"/>
        <v>228</v>
      </c>
      <c r="I5447">
        <f t="shared" si="598"/>
        <v>0</v>
      </c>
    </row>
    <row r="5448" spans="1:9" x14ac:dyDescent="0.25">
      <c r="A5448" s="1">
        <v>45839</v>
      </c>
      <c r="B5448" s="4">
        <v>5.4511000000000003</v>
      </c>
      <c r="C5448" s="4">
        <f t="shared" si="594"/>
        <v>0.12652780629106125</v>
      </c>
      <c r="D5448" s="3">
        <f t="shared" si="596"/>
        <v>7</v>
      </c>
      <c r="E5448">
        <f t="shared" si="597"/>
        <v>9</v>
      </c>
      <c r="F5448">
        <f t="shared" si="595"/>
        <v>2025</v>
      </c>
      <c r="G5448">
        <f t="shared" si="599"/>
        <v>228</v>
      </c>
      <c r="H5448">
        <f t="shared" si="593"/>
        <v>228</v>
      </c>
      <c r="I5448">
        <f t="shared" si="598"/>
        <v>0</v>
      </c>
    </row>
    <row r="5449" spans="1:9" x14ac:dyDescent="0.25">
      <c r="A5449" s="1">
        <v>45840</v>
      </c>
      <c r="B5449" s="4">
        <v>5.4512</v>
      </c>
      <c r="C5449" s="4">
        <f t="shared" si="594"/>
        <v>0.12916708295838841</v>
      </c>
      <c r="D5449" s="3">
        <f t="shared" si="596"/>
        <v>7</v>
      </c>
      <c r="E5449">
        <f t="shared" si="597"/>
        <v>9</v>
      </c>
      <c r="F5449">
        <f t="shared" si="595"/>
        <v>2025</v>
      </c>
      <c r="G5449">
        <f t="shared" si="599"/>
        <v>228</v>
      </c>
      <c r="H5449">
        <f t="shared" si="593"/>
        <v>228</v>
      </c>
      <c r="I5449">
        <f t="shared" si="598"/>
        <v>0</v>
      </c>
    </row>
    <row r="5450" spans="1:9" x14ac:dyDescent="0.25">
      <c r="A5450" s="1">
        <v>45841</v>
      </c>
      <c r="B5450" s="4">
        <v>5.4207999999999998</v>
      </c>
      <c r="C5450" s="4">
        <f t="shared" si="594"/>
        <v>0.13250596193368389</v>
      </c>
      <c r="D5450" s="3">
        <f t="shared" si="596"/>
        <v>7</v>
      </c>
      <c r="E5450">
        <f t="shared" si="597"/>
        <v>9</v>
      </c>
      <c r="F5450">
        <f t="shared" si="595"/>
        <v>2025</v>
      </c>
      <c r="G5450">
        <f t="shared" si="599"/>
        <v>228</v>
      </c>
      <c r="H5450">
        <f t="shared" si="593"/>
        <v>228</v>
      </c>
      <c r="I5450">
        <f t="shared" si="598"/>
        <v>0</v>
      </c>
    </row>
    <row r="5451" spans="1:9" x14ac:dyDescent="0.25">
      <c r="A5451" s="1">
        <v>45842</v>
      </c>
      <c r="B5451" s="4">
        <v>5.4089999999999998</v>
      </c>
      <c r="C5451" s="4">
        <f t="shared" si="594"/>
        <v>0.1359429405785095</v>
      </c>
      <c r="D5451" s="3">
        <f t="shared" si="596"/>
        <v>7</v>
      </c>
      <c r="E5451">
        <f t="shared" si="597"/>
        <v>9</v>
      </c>
      <c r="F5451">
        <f t="shared" si="595"/>
        <v>2025</v>
      </c>
      <c r="G5451">
        <f t="shared" si="599"/>
        <v>228</v>
      </c>
      <c r="H5451">
        <f t="shared" si="593"/>
        <v>228</v>
      </c>
      <c r="I5451">
        <f t="shared" si="598"/>
        <v>0</v>
      </c>
    </row>
    <row r="5452" spans="1:9" x14ac:dyDescent="0.25">
      <c r="A5452" s="1">
        <v>45845</v>
      </c>
      <c r="B5452" s="4">
        <v>5.4551999999999996</v>
      </c>
      <c r="C5452" s="4">
        <f t="shared" si="594"/>
        <v>0.13715734123225851</v>
      </c>
      <c r="D5452" s="3">
        <f t="shared" si="596"/>
        <v>7</v>
      </c>
      <c r="E5452">
        <f t="shared" si="597"/>
        <v>9</v>
      </c>
      <c r="F5452">
        <f t="shared" si="595"/>
        <v>2025</v>
      </c>
      <c r="G5452">
        <f t="shared" si="599"/>
        <v>228</v>
      </c>
      <c r="H5452">
        <f t="shared" si="593"/>
        <v>228</v>
      </c>
      <c r="I5452">
        <f t="shared" si="598"/>
        <v>0</v>
      </c>
    </row>
    <row r="5453" spans="1:9" x14ac:dyDescent="0.25">
      <c r="A5453" s="1">
        <v>45846</v>
      </c>
      <c r="B5453" s="4">
        <v>5.4570999999999996</v>
      </c>
      <c r="C5453" s="4">
        <f t="shared" si="594"/>
        <v>0.13562238990329042</v>
      </c>
      <c r="D5453" s="3">
        <f t="shared" si="596"/>
        <v>7</v>
      </c>
      <c r="E5453">
        <f t="shared" si="597"/>
        <v>9</v>
      </c>
      <c r="F5453">
        <f t="shared" si="595"/>
        <v>2025</v>
      </c>
      <c r="G5453">
        <f t="shared" si="599"/>
        <v>228</v>
      </c>
      <c r="H5453">
        <f t="shared" si="593"/>
        <v>228</v>
      </c>
      <c r="I5453">
        <f t="shared" si="598"/>
        <v>0</v>
      </c>
    </row>
    <row r="5454" spans="1:9" x14ac:dyDescent="0.25">
      <c r="A5454" s="1">
        <v>45847</v>
      </c>
      <c r="B5454" s="4">
        <v>5.4626000000000001</v>
      </c>
      <c r="C5454" s="4">
        <f t="shared" si="594"/>
        <v>0.13192086471573228</v>
      </c>
      <c r="D5454" s="3">
        <f t="shared" si="596"/>
        <v>7</v>
      </c>
      <c r="E5454">
        <f t="shared" si="597"/>
        <v>9</v>
      </c>
      <c r="F5454">
        <f t="shared" si="595"/>
        <v>2025</v>
      </c>
      <c r="G5454">
        <f t="shared" si="599"/>
        <v>228</v>
      </c>
      <c r="H5454">
        <f t="shared" si="593"/>
        <v>228</v>
      </c>
      <c r="I5454">
        <f t="shared" si="598"/>
        <v>0</v>
      </c>
    </row>
    <row r="5455" spans="1:9" x14ac:dyDescent="0.25">
      <c r="A5455" s="1">
        <v>45848</v>
      </c>
      <c r="B5455" s="4">
        <v>5.5433000000000003</v>
      </c>
      <c r="C5455" s="4">
        <f t="shared" si="594"/>
        <v>0.12035162444588691</v>
      </c>
      <c r="D5455" s="3">
        <f t="shared" si="596"/>
        <v>7</v>
      </c>
      <c r="E5455">
        <f t="shared" si="597"/>
        <v>9</v>
      </c>
      <c r="F5455">
        <f t="shared" si="595"/>
        <v>2025</v>
      </c>
      <c r="G5455">
        <f t="shared" si="599"/>
        <v>228</v>
      </c>
      <c r="H5455">
        <f t="shared" si="593"/>
        <v>228</v>
      </c>
      <c r="I5455">
        <f t="shared" si="598"/>
        <v>0</v>
      </c>
    </row>
    <row r="5456" spans="1:9" x14ac:dyDescent="0.25">
      <c r="A5456" s="1">
        <v>45849</v>
      </c>
      <c r="B5456" s="4">
        <v>5.5721999999999996</v>
      </c>
      <c r="C5456" s="4">
        <f t="shared" si="594"/>
        <v>0.11467986877516601</v>
      </c>
      <c r="D5456" s="3">
        <f t="shared" si="596"/>
        <v>7</v>
      </c>
      <c r="E5456">
        <f t="shared" si="597"/>
        <v>9</v>
      </c>
      <c r="F5456">
        <f t="shared" si="595"/>
        <v>2025</v>
      </c>
      <c r="G5456">
        <f t="shared" si="599"/>
        <v>228</v>
      </c>
      <c r="H5456">
        <f t="shared" si="593"/>
        <v>228</v>
      </c>
      <c r="I5456">
        <f t="shared" si="598"/>
        <v>0</v>
      </c>
    </row>
    <row r="5457" spans="1:9" x14ac:dyDescent="0.25">
      <c r="A5457" s="1">
        <v>45852</v>
      </c>
      <c r="B5457" s="4">
        <v>5.5594999999999999</v>
      </c>
      <c r="C5457" s="4">
        <f t="shared" si="594"/>
        <v>0.11008882442731291</v>
      </c>
      <c r="D5457" s="3">
        <f t="shared" si="596"/>
        <v>7</v>
      </c>
      <c r="E5457">
        <f t="shared" si="597"/>
        <v>9</v>
      </c>
      <c r="F5457">
        <f t="shared" si="595"/>
        <v>2025</v>
      </c>
      <c r="G5457">
        <f t="shared" si="599"/>
        <v>228</v>
      </c>
      <c r="H5457">
        <f t="shared" si="593"/>
        <v>228</v>
      </c>
      <c r="I5457">
        <f t="shared" si="598"/>
        <v>0</v>
      </c>
    </row>
    <row r="5458" spans="1:9" x14ac:dyDescent="0.25">
      <c r="A5458" s="1">
        <v>45853</v>
      </c>
      <c r="B5458" s="4">
        <v>5.5575999999999999</v>
      </c>
      <c r="C5458" s="4">
        <f t="shared" si="594"/>
        <v>0.10626171973069547</v>
      </c>
      <c r="D5458" s="3">
        <f t="shared" si="596"/>
        <v>7</v>
      </c>
      <c r="E5458">
        <f t="shared" si="597"/>
        <v>9</v>
      </c>
      <c r="F5458">
        <f t="shared" si="595"/>
        <v>2025</v>
      </c>
      <c r="G5458">
        <f t="shared" si="599"/>
        <v>228</v>
      </c>
      <c r="H5458">
        <f t="shared" si="593"/>
        <v>228</v>
      </c>
      <c r="I5458">
        <f t="shared" si="598"/>
        <v>0</v>
      </c>
    </row>
    <row r="5459" spans="1:9" x14ac:dyDescent="0.25">
      <c r="A5459" s="1">
        <v>45854</v>
      </c>
      <c r="B5459" s="4">
        <v>5.5721999999999996</v>
      </c>
      <c r="C5459" s="4">
        <f t="shared" si="594"/>
        <v>0.10085964156731063</v>
      </c>
      <c r="D5459" s="3">
        <f t="shared" si="596"/>
        <v>7</v>
      </c>
      <c r="E5459">
        <f t="shared" si="597"/>
        <v>9</v>
      </c>
      <c r="F5459">
        <f t="shared" si="595"/>
        <v>2025</v>
      </c>
      <c r="G5459">
        <f t="shared" si="599"/>
        <v>228</v>
      </c>
      <c r="H5459">
        <f t="shared" si="593"/>
        <v>228</v>
      </c>
      <c r="I5459">
        <f t="shared" si="598"/>
        <v>0</v>
      </c>
    </row>
    <row r="5460" spans="1:9" x14ac:dyDescent="0.25">
      <c r="A5460" s="1">
        <v>45855</v>
      </c>
      <c r="B5460" s="4">
        <v>5.5736999999999997</v>
      </c>
      <c r="C5460" s="4">
        <f t="shared" si="594"/>
        <v>9.4423018157441169E-2</v>
      </c>
      <c r="D5460" s="3">
        <f t="shared" si="596"/>
        <v>7</v>
      </c>
      <c r="E5460">
        <f t="shared" si="597"/>
        <v>9</v>
      </c>
      <c r="F5460">
        <f t="shared" si="595"/>
        <v>2025</v>
      </c>
      <c r="G5460">
        <f t="shared" si="599"/>
        <v>228</v>
      </c>
      <c r="H5460">
        <f t="shared" ref="H5460:H5523" si="600">AVERAGE(G5449:G5460)</f>
        <v>228</v>
      </c>
      <c r="I5460">
        <f t="shared" si="598"/>
        <v>0</v>
      </c>
    </row>
    <row r="5461" spans="1:9" x14ac:dyDescent="0.25">
      <c r="A5461" s="1">
        <v>45856</v>
      </c>
      <c r="B5461" s="4">
        <v>5.5465999999999998</v>
      </c>
      <c r="C5461" s="4">
        <f t="shared" si="594"/>
        <v>8.8654138582026323E-2</v>
      </c>
      <c r="D5461" s="3">
        <f t="shared" si="596"/>
        <v>7</v>
      </c>
      <c r="E5461">
        <f t="shared" si="597"/>
        <v>9</v>
      </c>
      <c r="F5461">
        <f t="shared" si="595"/>
        <v>2025</v>
      </c>
      <c r="G5461">
        <f t="shared" si="599"/>
        <v>228</v>
      </c>
      <c r="H5461">
        <f t="shared" si="600"/>
        <v>228</v>
      </c>
      <c r="I5461">
        <f t="shared" si="598"/>
        <v>0</v>
      </c>
    </row>
    <row r="5462" spans="1:9" x14ac:dyDescent="0.25">
      <c r="A5462" s="1">
        <v>45859</v>
      </c>
      <c r="B5462" s="4">
        <v>5.5625</v>
      </c>
      <c r="C5462" s="4">
        <f t="shared" si="594"/>
        <v>8.6425218828370606E-2</v>
      </c>
      <c r="D5462" s="3">
        <f t="shared" si="596"/>
        <v>7</v>
      </c>
      <c r="E5462">
        <f t="shared" si="597"/>
        <v>9</v>
      </c>
      <c r="F5462">
        <f t="shared" si="595"/>
        <v>2025</v>
      </c>
      <c r="G5462">
        <f t="shared" si="599"/>
        <v>228</v>
      </c>
      <c r="H5462">
        <f t="shared" si="600"/>
        <v>228</v>
      </c>
      <c r="I5462">
        <f t="shared" si="598"/>
        <v>0</v>
      </c>
    </row>
    <row r="5463" spans="1:9" x14ac:dyDescent="0.25">
      <c r="A5463" s="1">
        <v>45860</v>
      </c>
      <c r="B5463" s="4">
        <v>5.5709</v>
      </c>
      <c r="C5463" s="4">
        <f t="shared" si="594"/>
        <v>8.5535334006968541E-2</v>
      </c>
      <c r="D5463" s="3">
        <f t="shared" si="596"/>
        <v>7</v>
      </c>
      <c r="E5463">
        <f t="shared" si="597"/>
        <v>9</v>
      </c>
      <c r="F5463">
        <f t="shared" si="595"/>
        <v>2025</v>
      </c>
      <c r="G5463">
        <f t="shared" si="599"/>
        <v>228</v>
      </c>
      <c r="H5463">
        <f t="shared" si="600"/>
        <v>228</v>
      </c>
      <c r="I5463">
        <f t="shared" si="598"/>
        <v>0</v>
      </c>
    </row>
    <row r="5464" spans="1:9" x14ac:dyDescent="0.25">
      <c r="A5464" s="1">
        <v>45861</v>
      </c>
      <c r="B5464" s="4">
        <v>5.5537000000000001</v>
      </c>
      <c r="C5464" s="4">
        <f t="shared" si="594"/>
        <v>8.4927980017202184E-2</v>
      </c>
      <c r="D5464" s="3">
        <f t="shared" si="596"/>
        <v>7</v>
      </c>
      <c r="E5464">
        <f t="shared" si="597"/>
        <v>9</v>
      </c>
      <c r="F5464">
        <f t="shared" si="595"/>
        <v>2025</v>
      </c>
      <c r="G5464">
        <f t="shared" si="599"/>
        <v>228</v>
      </c>
      <c r="H5464">
        <f t="shared" si="600"/>
        <v>228</v>
      </c>
      <c r="I5464">
        <f t="shared" si="598"/>
        <v>0</v>
      </c>
    </row>
    <row r="5465" spans="1:9" x14ac:dyDescent="0.25">
      <c r="A5465" s="1">
        <v>45862</v>
      </c>
      <c r="B5465" s="4">
        <v>5.5239000000000003</v>
      </c>
      <c r="C5465" s="4">
        <f t="shared" si="594"/>
        <v>8.4331127195406752E-2</v>
      </c>
      <c r="D5465" s="3">
        <f t="shared" si="596"/>
        <v>7</v>
      </c>
      <c r="E5465">
        <f t="shared" si="597"/>
        <v>9</v>
      </c>
      <c r="F5465">
        <f t="shared" si="595"/>
        <v>2025</v>
      </c>
      <c r="G5465">
        <f t="shared" si="599"/>
        <v>228</v>
      </c>
      <c r="H5465">
        <f t="shared" si="600"/>
        <v>228</v>
      </c>
      <c r="I5465">
        <f t="shared" si="598"/>
        <v>0</v>
      </c>
    </row>
    <row r="5466" spans="1:9" x14ac:dyDescent="0.25">
      <c r="A5466" s="1">
        <v>45863</v>
      </c>
      <c r="B5466" s="4">
        <v>5.5426000000000002</v>
      </c>
      <c r="C5466" s="4">
        <f t="shared" si="594"/>
        <v>8.3779754557251257E-2</v>
      </c>
      <c r="D5466" s="3">
        <f t="shared" si="596"/>
        <v>7</v>
      </c>
      <c r="E5466">
        <f t="shared" si="597"/>
        <v>9</v>
      </c>
      <c r="F5466">
        <f t="shared" si="595"/>
        <v>2025</v>
      </c>
      <c r="G5466">
        <f t="shared" si="599"/>
        <v>228</v>
      </c>
      <c r="H5466">
        <f t="shared" si="600"/>
        <v>228</v>
      </c>
      <c r="I5466">
        <f t="shared" si="598"/>
        <v>0</v>
      </c>
    </row>
    <row r="5467" spans="1:9" x14ac:dyDescent="0.25">
      <c r="A5467" s="1">
        <v>45866</v>
      </c>
      <c r="B5467" s="4">
        <v>5.5876999999999999</v>
      </c>
      <c r="C5467" s="4">
        <f t="shared" si="594"/>
        <v>8.3367176006986204E-2</v>
      </c>
      <c r="D5467" s="3">
        <f t="shared" si="596"/>
        <v>7</v>
      </c>
      <c r="E5467">
        <f t="shared" si="597"/>
        <v>9</v>
      </c>
      <c r="F5467">
        <f t="shared" si="595"/>
        <v>2025</v>
      </c>
      <c r="G5467">
        <f t="shared" si="599"/>
        <v>228</v>
      </c>
      <c r="H5467">
        <f t="shared" si="600"/>
        <v>228</v>
      </c>
      <c r="I5467">
        <f t="shared" si="598"/>
        <v>0</v>
      </c>
    </row>
    <row r="5468" spans="1:9" x14ac:dyDescent="0.25">
      <c r="A5468" s="1">
        <v>45867</v>
      </c>
      <c r="B5468" s="4">
        <v>5.5763999999999996</v>
      </c>
      <c r="C5468" s="4">
        <f t="shared" si="594"/>
        <v>8.2731349885652117E-2</v>
      </c>
      <c r="D5468" s="3">
        <f t="shared" si="596"/>
        <v>7</v>
      </c>
      <c r="E5468">
        <f t="shared" si="597"/>
        <v>9</v>
      </c>
      <c r="F5468">
        <f t="shared" si="595"/>
        <v>2025</v>
      </c>
      <c r="G5468">
        <f t="shared" si="599"/>
        <v>228</v>
      </c>
      <c r="H5468">
        <f t="shared" si="600"/>
        <v>228</v>
      </c>
      <c r="I5468">
        <f t="shared" si="598"/>
        <v>0</v>
      </c>
    </row>
    <row r="5469" spans="1:9" x14ac:dyDescent="0.25">
      <c r="A5469" s="1">
        <v>45868</v>
      </c>
      <c r="B5469" s="4">
        <v>5.6033999999999997</v>
      </c>
      <c r="C5469" s="4">
        <f t="shared" si="594"/>
        <v>8.2432094716402948E-2</v>
      </c>
      <c r="D5469" s="3">
        <f t="shared" si="596"/>
        <v>7</v>
      </c>
      <c r="E5469">
        <f t="shared" si="597"/>
        <v>9</v>
      </c>
      <c r="F5469">
        <f t="shared" si="595"/>
        <v>2025</v>
      </c>
      <c r="G5469">
        <f t="shared" si="599"/>
        <v>228</v>
      </c>
      <c r="H5469">
        <f t="shared" si="600"/>
        <v>228</v>
      </c>
      <c r="I5469">
        <f t="shared" si="598"/>
        <v>0</v>
      </c>
    </row>
    <row r="5470" spans="1:9" x14ac:dyDescent="0.25">
      <c r="A5470" s="1">
        <v>45869</v>
      </c>
      <c r="B5470" s="4">
        <v>5.6021000000000001</v>
      </c>
      <c r="C5470" s="4">
        <f t="shared" si="594"/>
        <v>8.1953221552864067E-2</v>
      </c>
      <c r="D5470" s="3">
        <f t="shared" si="596"/>
        <v>7</v>
      </c>
      <c r="E5470">
        <f t="shared" si="597"/>
        <v>9</v>
      </c>
      <c r="F5470">
        <f t="shared" si="595"/>
        <v>2025</v>
      </c>
      <c r="G5470">
        <f t="shared" si="599"/>
        <v>228</v>
      </c>
      <c r="H5470">
        <f t="shared" si="600"/>
        <v>228</v>
      </c>
      <c r="I5470">
        <f t="shared" si="598"/>
        <v>0</v>
      </c>
    </row>
    <row r="5471" spans="1:9" x14ac:dyDescent="0.25">
      <c r="A5471" s="1">
        <v>45870</v>
      </c>
      <c r="B5471" s="4">
        <v>5.5435999999999996</v>
      </c>
      <c r="C5471" s="4">
        <f t="shared" si="594"/>
        <v>7.997462001481502E-2</v>
      </c>
      <c r="D5471" s="3">
        <f t="shared" si="596"/>
        <v>8</v>
      </c>
      <c r="E5471">
        <f t="shared" si="597"/>
        <v>9</v>
      </c>
      <c r="F5471">
        <f t="shared" si="595"/>
        <v>2025</v>
      </c>
      <c r="G5471">
        <f t="shared" si="599"/>
        <v>228</v>
      </c>
      <c r="H5471">
        <f t="shared" si="600"/>
        <v>228</v>
      </c>
      <c r="I5471">
        <f t="shared" si="598"/>
        <v>0</v>
      </c>
    </row>
    <row r="5472" spans="1:9" x14ac:dyDescent="0.25">
      <c r="A5472" s="1">
        <v>45873</v>
      </c>
      <c r="B5472" s="4">
        <v>5.5113000000000003</v>
      </c>
      <c r="C5472" s="4">
        <f t="shared" si="594"/>
        <v>7.7597096186832373E-2</v>
      </c>
      <c r="D5472" s="3">
        <f t="shared" si="596"/>
        <v>8</v>
      </c>
      <c r="E5472">
        <f t="shared" si="597"/>
        <v>9</v>
      </c>
      <c r="F5472">
        <f t="shared" si="595"/>
        <v>2025</v>
      </c>
      <c r="G5472">
        <f t="shared" si="599"/>
        <v>228</v>
      </c>
      <c r="H5472">
        <f t="shared" si="600"/>
        <v>228</v>
      </c>
      <c r="I5472">
        <f t="shared" si="598"/>
        <v>0</v>
      </c>
    </row>
    <row r="5473" spans="1:9" x14ac:dyDescent="0.25">
      <c r="A5473" s="1">
        <v>45874</v>
      </c>
      <c r="B5473" s="4">
        <v>5.5118999999999998</v>
      </c>
      <c r="C5473" s="4">
        <f t="shared" si="594"/>
        <v>7.6536048718116478E-2</v>
      </c>
      <c r="D5473" s="3">
        <f t="shared" si="596"/>
        <v>8</v>
      </c>
      <c r="E5473">
        <f t="shared" si="597"/>
        <v>9</v>
      </c>
      <c r="F5473">
        <f t="shared" si="595"/>
        <v>2025</v>
      </c>
      <c r="G5473">
        <f t="shared" si="599"/>
        <v>228</v>
      </c>
      <c r="H5473">
        <f t="shared" si="600"/>
        <v>228</v>
      </c>
      <c r="I5473">
        <f t="shared" si="598"/>
        <v>0</v>
      </c>
    </row>
    <row r="5474" spans="1:9" x14ac:dyDescent="0.25">
      <c r="A5474" s="1">
        <v>45875</v>
      </c>
      <c r="B5474" s="4">
        <v>5.4802</v>
      </c>
      <c r="C5474" s="4">
        <f t="shared" si="594"/>
        <v>7.6586366151090698E-2</v>
      </c>
      <c r="D5474" s="3">
        <f t="shared" si="596"/>
        <v>8</v>
      </c>
      <c r="E5474">
        <f t="shared" si="597"/>
        <v>9</v>
      </c>
      <c r="F5474">
        <f t="shared" si="595"/>
        <v>2025</v>
      </c>
      <c r="G5474">
        <f t="shared" si="599"/>
        <v>228</v>
      </c>
      <c r="H5474">
        <f t="shared" si="600"/>
        <v>228</v>
      </c>
      <c r="I5474">
        <f t="shared" si="598"/>
        <v>0</v>
      </c>
    </row>
    <row r="5475" spans="1:9" x14ac:dyDescent="0.25">
      <c r="A5475" s="1">
        <v>45876</v>
      </c>
      <c r="B5475" s="4">
        <v>5.4638</v>
      </c>
      <c r="C5475" s="4">
        <f t="shared" si="594"/>
        <v>7.6167035706425218E-2</v>
      </c>
      <c r="D5475" s="3">
        <f t="shared" si="596"/>
        <v>8</v>
      </c>
      <c r="E5475">
        <f t="shared" si="597"/>
        <v>9</v>
      </c>
      <c r="F5475">
        <f t="shared" si="595"/>
        <v>2025</v>
      </c>
      <c r="G5475">
        <f t="shared" si="599"/>
        <v>228</v>
      </c>
      <c r="H5475">
        <f t="shared" si="600"/>
        <v>228</v>
      </c>
      <c r="I5475">
        <f t="shared" si="598"/>
        <v>0</v>
      </c>
    </row>
    <row r="5476" spans="1:9" x14ac:dyDescent="0.25">
      <c r="A5476" s="1">
        <v>45877</v>
      </c>
      <c r="B5476" s="4">
        <v>5.4253999999999998</v>
      </c>
      <c r="C5476" s="4">
        <f t="shared" si="594"/>
        <v>7.762964244782071E-2</v>
      </c>
      <c r="D5476" s="3">
        <f t="shared" si="596"/>
        <v>8</v>
      </c>
      <c r="E5476">
        <f t="shared" si="597"/>
        <v>9</v>
      </c>
      <c r="F5476">
        <f t="shared" si="595"/>
        <v>2025</v>
      </c>
      <c r="G5476">
        <f t="shared" si="599"/>
        <v>228</v>
      </c>
      <c r="H5476">
        <f t="shared" si="600"/>
        <v>228</v>
      </c>
      <c r="I5476">
        <f t="shared" si="598"/>
        <v>0</v>
      </c>
    </row>
    <row r="5477" spans="1:9" x14ac:dyDescent="0.25">
      <c r="A5477" s="1">
        <v>45880</v>
      </c>
      <c r="B5477" s="4">
        <v>5.4473000000000003</v>
      </c>
      <c r="C5477" s="4">
        <f t="shared" si="594"/>
        <v>7.8602042150168736E-2</v>
      </c>
      <c r="D5477" s="3">
        <f t="shared" si="596"/>
        <v>8</v>
      </c>
      <c r="E5477">
        <f t="shared" si="597"/>
        <v>9</v>
      </c>
      <c r="F5477">
        <f t="shared" si="595"/>
        <v>2025</v>
      </c>
      <c r="G5477">
        <f t="shared" si="599"/>
        <v>228</v>
      </c>
      <c r="H5477">
        <f t="shared" si="600"/>
        <v>228</v>
      </c>
      <c r="I5477">
        <f t="shared" si="598"/>
        <v>0</v>
      </c>
    </row>
    <row r="5478" spans="1:9" x14ac:dyDescent="0.25">
      <c r="A5478" s="1">
        <v>45881</v>
      </c>
      <c r="B5478" s="4">
        <v>5.4051999999999998</v>
      </c>
      <c r="C5478" s="4">
        <f t="shared" si="594"/>
        <v>8.0240518450772153E-2</v>
      </c>
      <c r="D5478" s="3">
        <f t="shared" si="596"/>
        <v>8</v>
      </c>
      <c r="E5478">
        <f t="shared" si="597"/>
        <v>9</v>
      </c>
      <c r="F5478">
        <f t="shared" si="595"/>
        <v>2025</v>
      </c>
      <c r="G5478">
        <f t="shared" si="599"/>
        <v>228</v>
      </c>
      <c r="H5478">
        <f t="shared" si="600"/>
        <v>228</v>
      </c>
      <c r="I5478">
        <f t="shared" si="598"/>
        <v>0</v>
      </c>
    </row>
    <row r="5479" spans="1:9" x14ac:dyDescent="0.25">
      <c r="A5479" s="1">
        <v>45882</v>
      </c>
      <c r="B5479" s="4">
        <v>5.3928000000000003</v>
      </c>
      <c r="C5479" s="4">
        <f t="shared" si="594"/>
        <v>8.0693824237243944E-2</v>
      </c>
      <c r="D5479" s="3">
        <f t="shared" si="596"/>
        <v>8</v>
      </c>
      <c r="E5479">
        <f t="shared" si="597"/>
        <v>9</v>
      </c>
      <c r="F5479">
        <f t="shared" si="595"/>
        <v>2025</v>
      </c>
      <c r="G5479">
        <f t="shared" si="599"/>
        <v>228</v>
      </c>
      <c r="H5479">
        <f t="shared" si="600"/>
        <v>228</v>
      </c>
      <c r="I5479">
        <f t="shared" si="598"/>
        <v>0</v>
      </c>
    </row>
    <row r="5480" spans="1:9" x14ac:dyDescent="0.25">
      <c r="A5480" s="1">
        <v>45883</v>
      </c>
      <c r="B5480" s="4">
        <v>5.4095000000000004</v>
      </c>
      <c r="C5480" s="4">
        <f t="shared" si="594"/>
        <v>8.1263854834098301E-2</v>
      </c>
      <c r="D5480" s="3">
        <f t="shared" si="596"/>
        <v>8</v>
      </c>
      <c r="E5480">
        <f t="shared" si="597"/>
        <v>9</v>
      </c>
      <c r="F5480">
        <f t="shared" si="595"/>
        <v>2025</v>
      </c>
      <c r="G5480">
        <f t="shared" si="599"/>
        <v>228</v>
      </c>
      <c r="H5480">
        <f t="shared" si="600"/>
        <v>228</v>
      </c>
      <c r="I5480">
        <f t="shared" si="598"/>
        <v>0</v>
      </c>
    </row>
    <row r="5481" spans="1:9" x14ac:dyDescent="0.25">
      <c r="A5481" s="1">
        <v>45884</v>
      </c>
      <c r="B5481" s="4">
        <v>5.3928000000000003</v>
      </c>
      <c r="C5481" s="4">
        <f t="shared" si="594"/>
        <v>8.2018113862493067E-2</v>
      </c>
      <c r="D5481" s="3">
        <f t="shared" si="596"/>
        <v>8</v>
      </c>
      <c r="E5481">
        <f t="shared" si="597"/>
        <v>9</v>
      </c>
      <c r="F5481">
        <f t="shared" si="595"/>
        <v>2025</v>
      </c>
      <c r="G5481">
        <f t="shared" si="599"/>
        <v>228</v>
      </c>
      <c r="H5481">
        <f t="shared" si="600"/>
        <v>228</v>
      </c>
      <c r="I5481">
        <f t="shared" si="598"/>
        <v>0</v>
      </c>
    </row>
    <row r="5482" spans="1:9" x14ac:dyDescent="0.25">
      <c r="A5482" s="1">
        <v>45887</v>
      </c>
      <c r="B5482" s="4">
        <v>5.4154999999999998</v>
      </c>
      <c r="C5482" s="4">
        <f t="shared" si="594"/>
        <v>8.2073346124796887E-2</v>
      </c>
      <c r="D5482" s="3">
        <f t="shared" si="596"/>
        <v>8</v>
      </c>
      <c r="E5482">
        <f t="shared" si="597"/>
        <v>9</v>
      </c>
      <c r="F5482">
        <f t="shared" si="595"/>
        <v>2025</v>
      </c>
      <c r="G5482">
        <f t="shared" si="599"/>
        <v>228</v>
      </c>
      <c r="H5482">
        <f t="shared" si="600"/>
        <v>228</v>
      </c>
      <c r="I5482">
        <f t="shared" si="598"/>
        <v>0</v>
      </c>
    </row>
    <row r="5483" spans="1:9" x14ac:dyDescent="0.25">
      <c r="A5483" s="1">
        <v>45888</v>
      </c>
      <c r="B5483" s="4">
        <v>5.4715999999999996</v>
      </c>
      <c r="C5483" s="4">
        <f t="shared" si="594"/>
        <v>8.1375073156449346E-2</v>
      </c>
      <c r="D5483" s="3">
        <f t="shared" si="596"/>
        <v>8</v>
      </c>
      <c r="E5483">
        <f t="shared" si="597"/>
        <v>9</v>
      </c>
      <c r="F5483">
        <f t="shared" si="595"/>
        <v>2025</v>
      </c>
      <c r="G5483">
        <f t="shared" si="599"/>
        <v>228</v>
      </c>
      <c r="H5483">
        <f t="shared" si="600"/>
        <v>228</v>
      </c>
      <c r="I5483">
        <f t="shared" si="598"/>
        <v>0</v>
      </c>
    </row>
    <row r="5484" spans="1:9" x14ac:dyDescent="0.25">
      <c r="A5484" s="1">
        <v>45889</v>
      </c>
      <c r="B5484" s="4">
        <v>5.4725999999999999</v>
      </c>
      <c r="C5484" s="4">
        <f t="shared" si="594"/>
        <v>7.9074824958691239E-2</v>
      </c>
      <c r="D5484" s="3">
        <f t="shared" si="596"/>
        <v>8</v>
      </c>
      <c r="E5484">
        <f t="shared" si="597"/>
        <v>9</v>
      </c>
      <c r="F5484">
        <f t="shared" si="595"/>
        <v>2025</v>
      </c>
      <c r="G5484">
        <f t="shared" si="599"/>
        <v>228</v>
      </c>
      <c r="H5484">
        <f t="shared" si="600"/>
        <v>228</v>
      </c>
      <c r="I5484">
        <f t="shared" si="598"/>
        <v>0</v>
      </c>
    </row>
    <row r="5485" spans="1:9" x14ac:dyDescent="0.25">
      <c r="A5485" s="1">
        <v>45890</v>
      </c>
      <c r="B5485" s="4">
        <v>5.4828000000000001</v>
      </c>
      <c r="C5485" s="4">
        <f t="shared" si="594"/>
        <v>7.7430703200519577E-2</v>
      </c>
      <c r="D5485" s="3">
        <f t="shared" si="596"/>
        <v>8</v>
      </c>
      <c r="E5485">
        <f t="shared" si="597"/>
        <v>9</v>
      </c>
      <c r="F5485">
        <f t="shared" si="595"/>
        <v>2025</v>
      </c>
      <c r="G5485">
        <f t="shared" si="599"/>
        <v>228</v>
      </c>
      <c r="H5485">
        <f t="shared" si="600"/>
        <v>228</v>
      </c>
      <c r="I5485">
        <f t="shared" si="598"/>
        <v>0</v>
      </c>
    </row>
    <row r="5486" spans="1:9" x14ac:dyDescent="0.25">
      <c r="A5486" s="1">
        <v>45891</v>
      </c>
      <c r="B5486" s="4">
        <v>5.4391999999999996</v>
      </c>
      <c r="C5486" s="4">
        <f t="shared" si="594"/>
        <v>7.6444382960844881E-2</v>
      </c>
      <c r="D5486" s="3">
        <f t="shared" si="596"/>
        <v>8</v>
      </c>
      <c r="E5486">
        <f t="shared" si="597"/>
        <v>9</v>
      </c>
      <c r="F5486">
        <f t="shared" si="595"/>
        <v>2025</v>
      </c>
      <c r="G5486">
        <f t="shared" si="599"/>
        <v>228</v>
      </c>
      <c r="H5486">
        <f t="shared" si="600"/>
        <v>228</v>
      </c>
      <c r="I5486">
        <f t="shared" si="598"/>
        <v>0</v>
      </c>
    </row>
    <row r="5487" spans="1:9" x14ac:dyDescent="0.25">
      <c r="A5487" s="1">
        <v>45894</v>
      </c>
      <c r="B5487" s="4">
        <v>5.4173999999999998</v>
      </c>
      <c r="C5487" s="4">
        <f t="shared" si="594"/>
        <v>7.4387403004853261E-2</v>
      </c>
      <c r="D5487" s="3">
        <f t="shared" si="596"/>
        <v>8</v>
      </c>
      <c r="E5487">
        <f t="shared" si="597"/>
        <v>9</v>
      </c>
      <c r="F5487">
        <f t="shared" si="595"/>
        <v>2025</v>
      </c>
      <c r="G5487">
        <f t="shared" si="599"/>
        <v>228</v>
      </c>
      <c r="H5487">
        <f t="shared" si="600"/>
        <v>228</v>
      </c>
      <c r="I5487">
        <f t="shared" si="598"/>
        <v>0</v>
      </c>
    </row>
    <row r="5488" spans="1:9" x14ac:dyDescent="0.25">
      <c r="A5488" s="1">
        <v>45895</v>
      </c>
      <c r="B5488" s="4">
        <v>5.4218000000000002</v>
      </c>
      <c r="C5488" s="4">
        <f t="shared" si="594"/>
        <v>7.3247362465965998E-2</v>
      </c>
      <c r="D5488" s="3">
        <f t="shared" si="596"/>
        <v>8</v>
      </c>
      <c r="E5488">
        <f t="shared" si="597"/>
        <v>9</v>
      </c>
      <c r="F5488">
        <f t="shared" si="595"/>
        <v>2025</v>
      </c>
      <c r="G5488">
        <f t="shared" si="599"/>
        <v>228</v>
      </c>
      <c r="H5488">
        <f t="shared" si="600"/>
        <v>228</v>
      </c>
      <c r="I5488">
        <f t="shared" si="598"/>
        <v>0</v>
      </c>
    </row>
    <row r="5489" spans="1:9" x14ac:dyDescent="0.25">
      <c r="A5489" s="1">
        <v>45896</v>
      </c>
      <c r="B5489" s="4">
        <v>5.4428000000000001</v>
      </c>
      <c r="C5489" s="4">
        <f t="shared" si="594"/>
        <v>6.9447176135196187E-2</v>
      </c>
      <c r="D5489" s="3">
        <f t="shared" si="596"/>
        <v>8</v>
      </c>
      <c r="E5489">
        <f t="shared" si="597"/>
        <v>9</v>
      </c>
      <c r="F5489">
        <f t="shared" si="595"/>
        <v>2025</v>
      </c>
      <c r="G5489">
        <f t="shared" si="599"/>
        <v>228</v>
      </c>
      <c r="H5489">
        <f t="shared" si="600"/>
        <v>228</v>
      </c>
      <c r="I5489">
        <f t="shared" si="598"/>
        <v>0</v>
      </c>
    </row>
    <row r="5490" spans="1:9" x14ac:dyDescent="0.25">
      <c r="A5490" s="1">
        <v>45897</v>
      </c>
      <c r="B5490" s="4">
        <v>5.4115000000000002</v>
      </c>
      <c r="C5490" s="4">
        <f t="shared" si="594"/>
        <v>6.6467321448208494E-2</v>
      </c>
      <c r="D5490" s="3">
        <f t="shared" si="596"/>
        <v>8</v>
      </c>
      <c r="E5490">
        <f t="shared" si="597"/>
        <v>9</v>
      </c>
      <c r="F5490">
        <f t="shared" si="595"/>
        <v>2025</v>
      </c>
      <c r="G5490">
        <f t="shared" si="599"/>
        <v>228</v>
      </c>
      <c r="H5490">
        <f t="shared" si="600"/>
        <v>228</v>
      </c>
      <c r="I5490">
        <f t="shared" si="598"/>
        <v>0</v>
      </c>
    </row>
    <row r="5491" spans="1:9" x14ac:dyDescent="0.25">
      <c r="A5491" s="1">
        <v>45898</v>
      </c>
      <c r="B5491" s="4">
        <v>5.4264000000000001</v>
      </c>
      <c r="C5491" s="4">
        <f t="shared" ref="C5491:C5528" si="601">_xlfn.STDEV.P(B5430:B5491)</f>
        <v>6.3818487175825667E-2</v>
      </c>
      <c r="D5491" s="3">
        <f t="shared" si="596"/>
        <v>8</v>
      </c>
      <c r="E5491">
        <f t="shared" si="597"/>
        <v>9</v>
      </c>
      <c r="F5491">
        <f t="shared" si="595"/>
        <v>2025</v>
      </c>
      <c r="G5491">
        <f t="shared" si="599"/>
        <v>228</v>
      </c>
      <c r="H5491">
        <f t="shared" si="600"/>
        <v>228</v>
      </c>
      <c r="I5491">
        <f t="shared" si="598"/>
        <v>0</v>
      </c>
    </row>
    <row r="5492" spans="1:9" x14ac:dyDescent="0.25">
      <c r="A5492" s="1">
        <v>45901</v>
      </c>
      <c r="B5492" s="4">
        <v>5.4378000000000002</v>
      </c>
      <c r="C5492" s="4">
        <f t="shared" si="601"/>
        <v>6.2057793651253773E-2</v>
      </c>
      <c r="D5492" s="3">
        <f t="shared" si="596"/>
        <v>9</v>
      </c>
      <c r="E5492">
        <f t="shared" si="597"/>
        <v>9</v>
      </c>
      <c r="F5492">
        <f t="shared" si="595"/>
        <v>2025</v>
      </c>
      <c r="G5492">
        <f t="shared" si="599"/>
        <v>228</v>
      </c>
      <c r="H5492">
        <f t="shared" si="600"/>
        <v>228</v>
      </c>
      <c r="I5492">
        <f t="shared" si="598"/>
        <v>0</v>
      </c>
    </row>
    <row r="5493" spans="1:9" x14ac:dyDescent="0.25">
      <c r="A5493" s="1">
        <v>45902</v>
      </c>
      <c r="B5493" s="4">
        <v>5.468</v>
      </c>
      <c r="C5493" s="4">
        <f t="shared" si="601"/>
        <v>6.0883283879759165E-2</v>
      </c>
      <c r="D5493" s="3">
        <f t="shared" si="596"/>
        <v>9</v>
      </c>
      <c r="E5493">
        <f t="shared" si="597"/>
        <v>9</v>
      </c>
      <c r="F5493">
        <f t="shared" si="595"/>
        <v>2025</v>
      </c>
      <c r="G5493">
        <f t="shared" si="599"/>
        <v>228</v>
      </c>
      <c r="H5493">
        <f t="shared" si="600"/>
        <v>228</v>
      </c>
      <c r="I5493">
        <f t="shared" si="598"/>
        <v>0</v>
      </c>
    </row>
    <row r="5494" spans="1:9" x14ac:dyDescent="0.25">
      <c r="A5494" s="1">
        <v>45903</v>
      </c>
      <c r="B5494" s="4">
        <v>5.4485000000000001</v>
      </c>
      <c r="C5494" s="4">
        <f t="shared" si="601"/>
        <v>5.986406357925092E-2</v>
      </c>
      <c r="D5494" s="3">
        <f t="shared" si="596"/>
        <v>9</v>
      </c>
      <c r="E5494">
        <f t="shared" si="597"/>
        <v>9</v>
      </c>
      <c r="F5494">
        <f t="shared" si="595"/>
        <v>2025</v>
      </c>
      <c r="G5494">
        <f t="shared" si="599"/>
        <v>228</v>
      </c>
      <c r="H5494">
        <f t="shared" si="600"/>
        <v>228</v>
      </c>
      <c r="I5494">
        <f t="shared" si="598"/>
        <v>0</v>
      </c>
    </row>
    <row r="5495" spans="1:9" x14ac:dyDescent="0.25">
      <c r="A5495" s="1">
        <v>45904</v>
      </c>
      <c r="B5495" s="4">
        <v>5.4587000000000003</v>
      </c>
      <c r="C5495" s="4">
        <f t="shared" si="601"/>
        <v>5.9101659120722273E-2</v>
      </c>
      <c r="D5495" s="3">
        <f t="shared" si="596"/>
        <v>9</v>
      </c>
      <c r="E5495">
        <f t="shared" si="597"/>
        <v>9</v>
      </c>
      <c r="F5495">
        <f t="shared" si="595"/>
        <v>2025</v>
      </c>
      <c r="G5495">
        <f t="shared" si="599"/>
        <v>228</v>
      </c>
      <c r="H5495">
        <f t="shared" si="600"/>
        <v>228</v>
      </c>
      <c r="I5495">
        <f t="shared" si="598"/>
        <v>0</v>
      </c>
    </row>
    <row r="5496" spans="1:9" x14ac:dyDescent="0.25">
      <c r="A5496" s="1">
        <v>45905</v>
      </c>
      <c r="B5496" s="4">
        <v>5.3967999999999998</v>
      </c>
      <c r="C5496" s="4">
        <f t="shared" si="601"/>
        <v>5.9744397461985725E-2</v>
      </c>
      <c r="D5496" s="3">
        <f t="shared" si="596"/>
        <v>9</v>
      </c>
      <c r="E5496">
        <f t="shared" si="597"/>
        <v>9</v>
      </c>
      <c r="F5496">
        <f t="shared" si="595"/>
        <v>2025</v>
      </c>
      <c r="G5496">
        <f t="shared" si="599"/>
        <v>228</v>
      </c>
      <c r="H5496">
        <f t="shared" si="600"/>
        <v>228</v>
      </c>
      <c r="I5496">
        <f t="shared" si="598"/>
        <v>0</v>
      </c>
    </row>
    <row r="5497" spans="1:9" x14ac:dyDescent="0.25">
      <c r="A5497" s="1">
        <v>45908</v>
      </c>
      <c r="B5497" s="4">
        <v>5.4278000000000004</v>
      </c>
      <c r="C5497" s="4">
        <f t="shared" si="601"/>
        <v>5.9911503067373272E-2</v>
      </c>
      <c r="D5497" s="3">
        <f t="shared" si="596"/>
        <v>9</v>
      </c>
      <c r="E5497">
        <f t="shared" si="597"/>
        <v>9</v>
      </c>
      <c r="F5497">
        <f t="shared" si="595"/>
        <v>2025</v>
      </c>
      <c r="G5497">
        <f t="shared" si="599"/>
        <v>228</v>
      </c>
      <c r="H5497">
        <f t="shared" si="600"/>
        <v>228</v>
      </c>
      <c r="I5497">
        <f t="shared" si="598"/>
        <v>0</v>
      </c>
    </row>
    <row r="5498" spans="1:9" x14ac:dyDescent="0.25">
      <c r="A5498" s="1">
        <v>45909</v>
      </c>
      <c r="B5498" s="4">
        <v>5.4278000000000004</v>
      </c>
      <c r="C5498" s="4">
        <f t="shared" si="601"/>
        <v>6.0027403644880933E-2</v>
      </c>
      <c r="D5498" s="3">
        <f t="shared" si="596"/>
        <v>9</v>
      </c>
      <c r="E5498">
        <f t="shared" si="597"/>
        <v>9</v>
      </c>
      <c r="F5498">
        <f t="shared" si="595"/>
        <v>2025</v>
      </c>
      <c r="G5498">
        <f t="shared" si="599"/>
        <v>228</v>
      </c>
      <c r="H5498">
        <f t="shared" si="600"/>
        <v>228</v>
      </c>
      <c r="I5498">
        <f t="shared" si="598"/>
        <v>0</v>
      </c>
    </row>
    <row r="5499" spans="1:9" x14ac:dyDescent="0.25">
      <c r="A5499" s="1">
        <v>45910</v>
      </c>
      <c r="B5499" s="4">
        <v>5.4123000000000001</v>
      </c>
      <c r="C5499" s="4">
        <f t="shared" si="601"/>
        <v>5.9875368238066919E-2</v>
      </c>
      <c r="D5499" s="3">
        <f t="shared" si="596"/>
        <v>9</v>
      </c>
      <c r="E5499">
        <f t="shared" si="597"/>
        <v>9</v>
      </c>
      <c r="F5499">
        <f t="shared" si="595"/>
        <v>2025</v>
      </c>
      <c r="G5499">
        <f t="shared" si="599"/>
        <v>228</v>
      </c>
      <c r="H5499">
        <f t="shared" si="600"/>
        <v>228</v>
      </c>
      <c r="I5499">
        <f t="shared" si="598"/>
        <v>0</v>
      </c>
    </row>
    <row r="5500" spans="1:9" x14ac:dyDescent="0.25">
      <c r="A5500" s="1">
        <v>45911</v>
      </c>
      <c r="B5500" s="4">
        <v>5.3857999999999997</v>
      </c>
      <c r="C5500" s="4">
        <f t="shared" si="601"/>
        <v>6.1014627645184671E-2</v>
      </c>
      <c r="D5500" s="3">
        <f t="shared" si="596"/>
        <v>9</v>
      </c>
      <c r="E5500">
        <f t="shared" si="597"/>
        <v>9</v>
      </c>
      <c r="F5500">
        <f t="shared" si="595"/>
        <v>2025</v>
      </c>
      <c r="G5500">
        <f t="shared" si="599"/>
        <v>228</v>
      </c>
      <c r="H5500">
        <f t="shared" si="600"/>
        <v>228</v>
      </c>
      <c r="I5500">
        <f t="shared" si="598"/>
        <v>0</v>
      </c>
    </row>
    <row r="5501" spans="1:9" x14ac:dyDescent="0.25">
      <c r="A5501" s="1">
        <v>45912</v>
      </c>
      <c r="B5501" s="4">
        <v>5.3677000000000001</v>
      </c>
      <c r="C5501" s="4">
        <f t="shared" si="601"/>
        <v>6.2683695168347958E-2</v>
      </c>
      <c r="D5501" s="3">
        <f t="shared" si="596"/>
        <v>9</v>
      </c>
      <c r="E5501">
        <f t="shared" si="597"/>
        <v>9</v>
      </c>
      <c r="F5501">
        <f t="shared" si="595"/>
        <v>2025</v>
      </c>
      <c r="G5501">
        <f t="shared" si="599"/>
        <v>228</v>
      </c>
      <c r="H5501">
        <f t="shared" si="600"/>
        <v>228</v>
      </c>
      <c r="I5501">
        <f t="shared" si="598"/>
        <v>0</v>
      </c>
    </row>
    <row r="5502" spans="1:9" x14ac:dyDescent="0.25">
      <c r="A5502" s="1">
        <v>45915</v>
      </c>
      <c r="B5502" s="4">
        <v>5.3208000000000002</v>
      </c>
      <c r="C5502" s="4">
        <f t="shared" si="601"/>
        <v>6.5801437684542663E-2</v>
      </c>
      <c r="D5502" s="3">
        <f t="shared" si="596"/>
        <v>9</v>
      </c>
      <c r="E5502">
        <f t="shared" si="597"/>
        <v>9</v>
      </c>
      <c r="F5502">
        <f t="shared" si="595"/>
        <v>2025</v>
      </c>
      <c r="G5502">
        <f t="shared" si="599"/>
        <v>228</v>
      </c>
      <c r="H5502">
        <f t="shared" si="600"/>
        <v>228</v>
      </c>
      <c r="I5502">
        <f t="shared" si="598"/>
        <v>0</v>
      </c>
    </row>
    <row r="5503" spans="1:9" x14ac:dyDescent="0.25">
      <c r="A5503" s="1">
        <v>45916</v>
      </c>
      <c r="B5503" s="4">
        <v>5.3095999999999997</v>
      </c>
      <c r="C5503" s="4">
        <f t="shared" si="601"/>
        <v>6.9058430597780787E-2</v>
      </c>
      <c r="D5503" s="3">
        <f t="shared" si="596"/>
        <v>9</v>
      </c>
      <c r="E5503">
        <f t="shared" si="597"/>
        <v>9</v>
      </c>
      <c r="F5503">
        <f t="shared" si="595"/>
        <v>2025</v>
      </c>
      <c r="G5503">
        <f t="shared" si="599"/>
        <v>228</v>
      </c>
      <c r="H5503">
        <f t="shared" si="600"/>
        <v>228</v>
      </c>
      <c r="I5503">
        <f t="shared" si="598"/>
        <v>0</v>
      </c>
    </row>
    <row r="5504" spans="1:9" x14ac:dyDescent="0.25">
      <c r="A5504" s="1">
        <v>45917</v>
      </c>
      <c r="B5504" s="4">
        <v>5.3010999999999999</v>
      </c>
      <c r="C5504" s="4">
        <f t="shared" si="601"/>
        <v>7.2144168156264801E-2</v>
      </c>
      <c r="D5504" s="3">
        <f t="shared" si="596"/>
        <v>9</v>
      </c>
      <c r="E5504">
        <f t="shared" si="597"/>
        <v>9</v>
      </c>
      <c r="F5504">
        <f t="shared" si="595"/>
        <v>2025</v>
      </c>
      <c r="G5504">
        <f t="shared" si="599"/>
        <v>228</v>
      </c>
      <c r="H5504">
        <f t="shared" si="600"/>
        <v>228</v>
      </c>
      <c r="I5504">
        <f t="shared" si="598"/>
        <v>0</v>
      </c>
    </row>
    <row r="5505" spans="1:9" x14ac:dyDescent="0.25">
      <c r="A5505" s="1">
        <v>45918</v>
      </c>
      <c r="B5505" s="4">
        <v>5.3010000000000002</v>
      </c>
      <c r="C5505" s="4">
        <f t="shared" si="601"/>
        <v>7.5175733210150031E-2</v>
      </c>
      <c r="D5505" s="3">
        <f t="shared" si="596"/>
        <v>9</v>
      </c>
      <c r="E5505">
        <f t="shared" si="597"/>
        <v>9</v>
      </c>
      <c r="F5505">
        <f t="shared" si="595"/>
        <v>2025</v>
      </c>
      <c r="G5505">
        <f t="shared" si="599"/>
        <v>228</v>
      </c>
      <c r="H5505">
        <f t="shared" si="600"/>
        <v>228</v>
      </c>
      <c r="I5505">
        <f t="shared" si="598"/>
        <v>0</v>
      </c>
    </row>
    <row r="5506" spans="1:9" x14ac:dyDescent="0.25">
      <c r="A5506" s="1">
        <v>45919</v>
      </c>
      <c r="B5506" s="4">
        <v>5.3276000000000003</v>
      </c>
      <c r="C5506" s="4">
        <f t="shared" si="601"/>
        <v>7.6582609511589309E-2</v>
      </c>
      <c r="D5506" s="3">
        <f t="shared" si="596"/>
        <v>9</v>
      </c>
      <c r="E5506">
        <f t="shared" si="597"/>
        <v>9</v>
      </c>
      <c r="F5506">
        <f t="shared" ref="F5506:F5528" si="602">YEAR(A5506)</f>
        <v>2025</v>
      </c>
      <c r="G5506">
        <f t="shared" si="599"/>
        <v>228</v>
      </c>
      <c r="H5506">
        <f t="shared" si="600"/>
        <v>228</v>
      </c>
      <c r="I5506">
        <f t="shared" si="598"/>
        <v>0</v>
      </c>
    </row>
    <row r="5507" spans="1:9" x14ac:dyDescent="0.25">
      <c r="A5507" s="1">
        <v>45922</v>
      </c>
      <c r="B5507" s="4">
        <v>5.3456999999999999</v>
      </c>
      <c r="C5507" s="4">
        <f t="shared" si="601"/>
        <v>7.7737279291027861E-2</v>
      </c>
      <c r="D5507" s="3">
        <f t="shared" ref="D5507:D5528" si="603">MONTH(A5507)</f>
        <v>9</v>
      </c>
      <c r="E5507">
        <f t="shared" ref="E5507:E5528" si="604">IF(D5507&lt;4,3,IF(D5507&lt;7,6,IF(D5507&lt;10,9,12)))</f>
        <v>9</v>
      </c>
      <c r="F5507">
        <f t="shared" si="602"/>
        <v>2025</v>
      </c>
      <c r="G5507">
        <f t="shared" si="599"/>
        <v>228</v>
      </c>
      <c r="H5507">
        <f t="shared" si="600"/>
        <v>228</v>
      </c>
      <c r="I5507">
        <f t="shared" ref="I5507:I5528" si="605">G5507-H5507</f>
        <v>0</v>
      </c>
    </row>
    <row r="5508" spans="1:9" x14ac:dyDescent="0.25">
      <c r="A5508" s="1">
        <v>45923</v>
      </c>
      <c r="B5508" s="4">
        <v>5.3063000000000002</v>
      </c>
      <c r="C5508" s="4">
        <f t="shared" si="601"/>
        <v>8.0128365098386112E-2</v>
      </c>
      <c r="D5508" s="3">
        <f t="shared" si="603"/>
        <v>9</v>
      </c>
      <c r="E5508">
        <f t="shared" si="604"/>
        <v>9</v>
      </c>
      <c r="F5508">
        <f t="shared" si="602"/>
        <v>2025</v>
      </c>
      <c r="G5508">
        <f t="shared" ref="G5508:G5528" si="606">_xlfn.IFNA(VLOOKUP($A5508, $K:$L, 2, 0), G5507)</f>
        <v>228</v>
      </c>
      <c r="H5508">
        <f t="shared" si="600"/>
        <v>228</v>
      </c>
      <c r="I5508">
        <f t="shared" si="605"/>
        <v>0</v>
      </c>
    </row>
    <row r="5509" spans="1:9" x14ac:dyDescent="0.25">
      <c r="A5509" s="1">
        <v>45924</v>
      </c>
      <c r="B5509" s="4">
        <v>5.3112000000000004</v>
      </c>
      <c r="C5509" s="4">
        <f t="shared" si="601"/>
        <v>8.2255773276122379E-2</v>
      </c>
      <c r="D5509" s="3">
        <f t="shared" si="603"/>
        <v>9</v>
      </c>
      <c r="E5509">
        <f t="shared" si="604"/>
        <v>9</v>
      </c>
      <c r="F5509">
        <f t="shared" si="602"/>
        <v>2025</v>
      </c>
      <c r="G5509">
        <f t="shared" si="606"/>
        <v>228</v>
      </c>
      <c r="H5509">
        <f t="shared" si="600"/>
        <v>228</v>
      </c>
      <c r="I5509">
        <f t="shared" si="605"/>
        <v>0</v>
      </c>
    </row>
    <row r="5510" spans="1:9" x14ac:dyDescent="0.25">
      <c r="A5510" s="1">
        <v>45925</v>
      </c>
      <c r="B5510" s="4">
        <v>5.3425000000000002</v>
      </c>
      <c r="C5510" s="4">
        <f t="shared" si="601"/>
        <v>8.3496382806247077E-2</v>
      </c>
      <c r="D5510" s="3">
        <f t="shared" si="603"/>
        <v>9</v>
      </c>
      <c r="E5510">
        <f t="shared" si="604"/>
        <v>9</v>
      </c>
      <c r="F5510">
        <f t="shared" si="602"/>
        <v>2025</v>
      </c>
      <c r="G5510">
        <f t="shared" si="606"/>
        <v>228</v>
      </c>
      <c r="H5510">
        <f t="shared" si="600"/>
        <v>228</v>
      </c>
      <c r="I5510">
        <f t="shared" si="605"/>
        <v>0</v>
      </c>
    </row>
    <row r="5511" spans="1:9" x14ac:dyDescent="0.25">
      <c r="A5511" s="1">
        <v>45926</v>
      </c>
      <c r="B5511" s="4">
        <v>5.3445</v>
      </c>
      <c r="C5511" s="4">
        <f t="shared" si="601"/>
        <v>8.4640958002565631E-2</v>
      </c>
      <c r="D5511" s="3">
        <f t="shared" si="603"/>
        <v>9</v>
      </c>
      <c r="E5511">
        <f t="shared" si="604"/>
        <v>9</v>
      </c>
      <c r="F5511">
        <f t="shared" si="602"/>
        <v>2025</v>
      </c>
      <c r="G5511">
        <f t="shared" si="606"/>
        <v>228</v>
      </c>
      <c r="H5511">
        <f t="shared" si="600"/>
        <v>228</v>
      </c>
      <c r="I5511">
        <f t="shared" si="605"/>
        <v>0</v>
      </c>
    </row>
    <row r="5512" spans="1:9" x14ac:dyDescent="0.25">
      <c r="A5512" s="1">
        <v>45929</v>
      </c>
      <c r="B5512" s="4">
        <v>5.3228999999999997</v>
      </c>
      <c r="C5512" s="4">
        <f t="shared" si="601"/>
        <v>8.6125284623069759E-2</v>
      </c>
      <c r="D5512" s="3">
        <f t="shared" si="603"/>
        <v>9</v>
      </c>
      <c r="E5512">
        <f t="shared" si="604"/>
        <v>9</v>
      </c>
      <c r="F5512">
        <f t="shared" si="602"/>
        <v>2025</v>
      </c>
      <c r="G5512">
        <f t="shared" si="606"/>
        <v>228</v>
      </c>
      <c r="H5512">
        <f t="shared" si="600"/>
        <v>228</v>
      </c>
      <c r="I5512">
        <f t="shared" si="605"/>
        <v>0</v>
      </c>
    </row>
    <row r="5513" spans="1:9" x14ac:dyDescent="0.25">
      <c r="A5513" s="1">
        <v>45930</v>
      </c>
      <c r="B5513" s="4">
        <v>5.3186</v>
      </c>
      <c r="C5513" s="4">
        <f t="shared" si="601"/>
        <v>8.758233747548122E-2</v>
      </c>
      <c r="D5513" s="3">
        <f t="shared" si="603"/>
        <v>9</v>
      </c>
      <c r="E5513">
        <f t="shared" si="604"/>
        <v>9</v>
      </c>
      <c r="F5513">
        <f t="shared" si="602"/>
        <v>2025</v>
      </c>
      <c r="G5513">
        <f t="shared" si="606"/>
        <v>228</v>
      </c>
      <c r="H5513">
        <f t="shared" si="600"/>
        <v>228</v>
      </c>
      <c r="I5513">
        <f t="shared" si="605"/>
        <v>0</v>
      </c>
    </row>
    <row r="5514" spans="1:9" x14ac:dyDescent="0.25">
      <c r="A5514" s="1">
        <v>45931</v>
      </c>
      <c r="B5514" s="4">
        <v>5.3208000000000002</v>
      </c>
      <c r="C5514" s="4">
        <f t="shared" si="601"/>
        <v>8.9074010488092811E-2</v>
      </c>
      <c r="D5514" s="3">
        <f t="shared" si="603"/>
        <v>10</v>
      </c>
      <c r="E5514">
        <f t="shared" si="604"/>
        <v>12</v>
      </c>
      <c r="F5514">
        <f t="shared" si="602"/>
        <v>2025</v>
      </c>
      <c r="G5514">
        <f t="shared" si="606"/>
        <v>228</v>
      </c>
      <c r="H5514">
        <f t="shared" si="600"/>
        <v>228</v>
      </c>
      <c r="I5514">
        <f t="shared" si="605"/>
        <v>0</v>
      </c>
    </row>
    <row r="5515" spans="1:9" x14ac:dyDescent="0.25">
      <c r="A5515" s="1">
        <v>45932</v>
      </c>
      <c r="B5515" s="4">
        <v>5.3449</v>
      </c>
      <c r="C5515" s="4">
        <f t="shared" si="601"/>
        <v>8.9999536708253669E-2</v>
      </c>
      <c r="D5515" s="3">
        <f t="shared" si="603"/>
        <v>10</v>
      </c>
      <c r="E5515">
        <f t="shared" si="604"/>
        <v>12</v>
      </c>
      <c r="F5515">
        <f t="shared" si="602"/>
        <v>2025</v>
      </c>
      <c r="G5515">
        <f t="shared" si="606"/>
        <v>228</v>
      </c>
      <c r="H5515">
        <f t="shared" si="600"/>
        <v>228</v>
      </c>
      <c r="I5515">
        <f t="shared" si="605"/>
        <v>0</v>
      </c>
    </row>
    <row r="5516" spans="1:9" x14ac:dyDescent="0.25">
      <c r="A5516" s="1">
        <v>45933</v>
      </c>
      <c r="B5516" s="4">
        <v>5.3498000000000001</v>
      </c>
      <c r="C5516" s="4">
        <f t="shared" si="601"/>
        <v>9.0780043945638725E-2</v>
      </c>
      <c r="D5516" s="3">
        <f t="shared" si="603"/>
        <v>10</v>
      </c>
      <c r="E5516">
        <f t="shared" si="604"/>
        <v>12</v>
      </c>
      <c r="F5516">
        <f t="shared" si="602"/>
        <v>2025</v>
      </c>
      <c r="G5516">
        <f t="shared" si="606"/>
        <v>228</v>
      </c>
      <c r="H5516">
        <f t="shared" si="600"/>
        <v>228</v>
      </c>
      <c r="I5516">
        <f t="shared" si="605"/>
        <v>0</v>
      </c>
    </row>
    <row r="5517" spans="1:9" x14ac:dyDescent="0.25">
      <c r="A5517" s="1">
        <v>45936</v>
      </c>
      <c r="B5517" s="4">
        <v>5.3226000000000004</v>
      </c>
      <c r="C5517" s="4">
        <f t="shared" si="601"/>
        <v>9.1145467387501747E-2</v>
      </c>
      <c r="D5517" s="3">
        <f t="shared" si="603"/>
        <v>10</v>
      </c>
      <c r="E5517">
        <f t="shared" si="604"/>
        <v>12</v>
      </c>
      <c r="F5517">
        <f t="shared" si="602"/>
        <v>2025</v>
      </c>
      <c r="G5517">
        <f t="shared" si="606"/>
        <v>228</v>
      </c>
      <c r="H5517">
        <f t="shared" si="600"/>
        <v>228</v>
      </c>
      <c r="I5517">
        <f t="shared" si="605"/>
        <v>0</v>
      </c>
    </row>
    <row r="5518" spans="1:9" x14ac:dyDescent="0.25">
      <c r="A5518" s="1">
        <v>45937</v>
      </c>
      <c r="B5518" s="4">
        <v>5.3362999999999996</v>
      </c>
      <c r="C5518" s="4">
        <f t="shared" si="601"/>
        <v>9.0490042167796811E-2</v>
      </c>
      <c r="D5518" s="3">
        <f t="shared" si="603"/>
        <v>10</v>
      </c>
      <c r="E5518">
        <f t="shared" si="604"/>
        <v>12</v>
      </c>
      <c r="F5518">
        <f t="shared" si="602"/>
        <v>2025</v>
      </c>
      <c r="G5518">
        <f t="shared" si="606"/>
        <v>228</v>
      </c>
      <c r="H5518">
        <f t="shared" si="600"/>
        <v>228</v>
      </c>
      <c r="I5518">
        <f t="shared" si="605"/>
        <v>0</v>
      </c>
    </row>
    <row r="5519" spans="1:9" x14ac:dyDescent="0.25">
      <c r="A5519" s="1">
        <v>45938</v>
      </c>
      <c r="B5519" s="4">
        <v>5.3426999999999998</v>
      </c>
      <c r="C5519" s="4">
        <f t="shared" si="601"/>
        <v>8.9863984803859501E-2</v>
      </c>
      <c r="D5519" s="3">
        <f t="shared" si="603"/>
        <v>10</v>
      </c>
      <c r="E5519">
        <f t="shared" si="604"/>
        <v>12</v>
      </c>
      <c r="F5519">
        <f t="shared" si="602"/>
        <v>2025</v>
      </c>
      <c r="G5519">
        <f t="shared" si="606"/>
        <v>228</v>
      </c>
      <c r="H5519">
        <f t="shared" si="600"/>
        <v>228</v>
      </c>
      <c r="I5519">
        <f t="shared" si="605"/>
        <v>0</v>
      </c>
    </row>
    <row r="5520" spans="1:9" x14ac:dyDescent="0.25">
      <c r="A5520" s="1">
        <v>45939</v>
      </c>
      <c r="B5520" s="4">
        <v>5.3537999999999997</v>
      </c>
      <c r="C5520" s="4">
        <f t="shared" si="601"/>
        <v>8.8976703799020326E-2</v>
      </c>
      <c r="D5520" s="3">
        <f t="shared" si="603"/>
        <v>10</v>
      </c>
      <c r="E5520">
        <f t="shared" si="604"/>
        <v>12</v>
      </c>
      <c r="F5520">
        <f t="shared" si="602"/>
        <v>2025</v>
      </c>
      <c r="G5520">
        <f t="shared" si="606"/>
        <v>228</v>
      </c>
      <c r="H5520">
        <f t="shared" si="600"/>
        <v>228</v>
      </c>
      <c r="I5520">
        <f t="shared" si="605"/>
        <v>0</v>
      </c>
    </row>
    <row r="5521" spans="1:9" x14ac:dyDescent="0.25">
      <c r="A5521" s="1">
        <v>45940</v>
      </c>
      <c r="B5521" s="4">
        <v>5.4446000000000003</v>
      </c>
      <c r="C5521" s="4">
        <f t="shared" si="601"/>
        <v>8.7118205487528952E-2</v>
      </c>
      <c r="D5521" s="3">
        <f t="shared" si="603"/>
        <v>10</v>
      </c>
      <c r="E5521">
        <f t="shared" si="604"/>
        <v>12</v>
      </c>
      <c r="F5521">
        <f t="shared" si="602"/>
        <v>2025</v>
      </c>
      <c r="G5521">
        <f t="shared" si="606"/>
        <v>228</v>
      </c>
      <c r="H5521">
        <f t="shared" si="600"/>
        <v>228</v>
      </c>
      <c r="I5521">
        <f t="shared" si="605"/>
        <v>0</v>
      </c>
    </row>
    <row r="5522" spans="1:9" x14ac:dyDescent="0.25">
      <c r="A5522" s="1">
        <v>45943</v>
      </c>
      <c r="B5522" s="4">
        <v>5.4629000000000003</v>
      </c>
      <c r="C5522" s="4">
        <f t="shared" si="601"/>
        <v>8.522407265458215E-2</v>
      </c>
      <c r="D5522" s="3">
        <f t="shared" si="603"/>
        <v>10</v>
      </c>
      <c r="E5522">
        <f t="shared" si="604"/>
        <v>12</v>
      </c>
      <c r="F5522">
        <f t="shared" si="602"/>
        <v>2025</v>
      </c>
      <c r="G5522">
        <f t="shared" si="606"/>
        <v>228</v>
      </c>
      <c r="H5522">
        <f t="shared" si="600"/>
        <v>228</v>
      </c>
      <c r="I5522">
        <f t="shared" si="605"/>
        <v>0</v>
      </c>
    </row>
    <row r="5523" spans="1:9" x14ac:dyDescent="0.25">
      <c r="A5523" s="1">
        <v>45944</v>
      </c>
      <c r="B5523" s="4">
        <v>5.4981999999999998</v>
      </c>
      <c r="C5523" s="4">
        <f t="shared" si="601"/>
        <v>8.4333508189437814E-2</v>
      </c>
      <c r="D5523" s="3">
        <f t="shared" si="603"/>
        <v>10</v>
      </c>
      <c r="E5523">
        <f t="shared" si="604"/>
        <v>12</v>
      </c>
      <c r="F5523">
        <f t="shared" si="602"/>
        <v>2025</v>
      </c>
      <c r="G5523">
        <f t="shared" si="606"/>
        <v>228</v>
      </c>
      <c r="H5523">
        <f t="shared" si="600"/>
        <v>228</v>
      </c>
      <c r="I5523">
        <f t="shared" si="605"/>
        <v>0</v>
      </c>
    </row>
    <row r="5524" spans="1:9" x14ac:dyDescent="0.25">
      <c r="A5524" s="1">
        <v>45945</v>
      </c>
      <c r="B5524" s="4">
        <v>5.4463999999999997</v>
      </c>
      <c r="C5524" s="4">
        <f t="shared" si="601"/>
        <v>8.2535933791321486E-2</v>
      </c>
      <c r="D5524" s="3">
        <f t="shared" si="603"/>
        <v>10</v>
      </c>
      <c r="E5524">
        <f t="shared" si="604"/>
        <v>12</v>
      </c>
      <c r="F5524">
        <f t="shared" si="602"/>
        <v>2025</v>
      </c>
      <c r="G5524">
        <f t="shared" si="606"/>
        <v>228</v>
      </c>
      <c r="H5524">
        <f t="shared" ref="H5524:H5528" si="607">AVERAGE(G5513:G5524)</f>
        <v>228</v>
      </c>
      <c r="I5524">
        <f t="shared" si="605"/>
        <v>0</v>
      </c>
    </row>
    <row r="5525" spans="1:9" x14ac:dyDescent="0.25">
      <c r="A5525" s="1">
        <v>45946</v>
      </c>
      <c r="B5525" s="4">
        <v>5.4353999999999996</v>
      </c>
      <c r="C5525" s="4">
        <f t="shared" si="601"/>
        <v>8.0367350329343376E-2</v>
      </c>
      <c r="D5525" s="3">
        <f t="shared" si="603"/>
        <v>10</v>
      </c>
      <c r="E5525">
        <f t="shared" si="604"/>
        <v>12</v>
      </c>
      <c r="F5525">
        <f t="shared" si="602"/>
        <v>2025</v>
      </c>
      <c r="G5525">
        <f t="shared" si="606"/>
        <v>228</v>
      </c>
      <c r="H5525">
        <f t="shared" si="607"/>
        <v>228</v>
      </c>
      <c r="I5525">
        <f t="shared" si="605"/>
        <v>0</v>
      </c>
    </row>
    <row r="5526" spans="1:9" x14ac:dyDescent="0.25">
      <c r="A5526" s="1">
        <v>45947</v>
      </c>
      <c r="B5526" s="4">
        <v>5.4390000000000001</v>
      </c>
      <c r="C5526" s="4">
        <f t="shared" si="601"/>
        <v>7.8597485896700223E-2</v>
      </c>
      <c r="D5526" s="3">
        <f t="shared" si="603"/>
        <v>10</v>
      </c>
      <c r="E5526">
        <f t="shared" si="604"/>
        <v>12</v>
      </c>
      <c r="F5526">
        <f t="shared" si="602"/>
        <v>2025</v>
      </c>
      <c r="G5526">
        <f t="shared" si="606"/>
        <v>228</v>
      </c>
      <c r="H5526">
        <f t="shared" si="607"/>
        <v>228</v>
      </c>
      <c r="I5526">
        <f t="shared" si="605"/>
        <v>0</v>
      </c>
    </row>
    <row r="5527" spans="1:9" x14ac:dyDescent="0.25">
      <c r="A5527" s="1">
        <v>45950</v>
      </c>
      <c r="B5527" s="4">
        <v>5.3771000000000004</v>
      </c>
      <c r="C5527" s="4">
        <f t="shared" si="601"/>
        <v>7.7618401800906345E-2</v>
      </c>
      <c r="D5527" s="3">
        <f t="shared" si="603"/>
        <v>10</v>
      </c>
      <c r="E5527">
        <f t="shared" si="604"/>
        <v>12</v>
      </c>
      <c r="F5527">
        <f t="shared" si="602"/>
        <v>2025</v>
      </c>
      <c r="G5527">
        <f t="shared" si="606"/>
        <v>228</v>
      </c>
      <c r="H5527">
        <f t="shared" si="607"/>
        <v>228</v>
      </c>
      <c r="I5527">
        <f t="shared" si="605"/>
        <v>0</v>
      </c>
    </row>
    <row r="5528" spans="1:9" x14ac:dyDescent="0.25">
      <c r="A5528" s="1">
        <v>45951</v>
      </c>
      <c r="B5528" s="4">
        <v>5.3848000000000003</v>
      </c>
      <c r="C5528" s="4">
        <f t="shared" si="601"/>
        <v>7.6029669865072258E-2</v>
      </c>
      <c r="D5528" s="3">
        <f t="shared" si="603"/>
        <v>10</v>
      </c>
      <c r="E5528">
        <f t="shared" si="604"/>
        <v>12</v>
      </c>
      <c r="F5528">
        <f t="shared" si="602"/>
        <v>2025</v>
      </c>
      <c r="G5528">
        <f t="shared" si="606"/>
        <v>228</v>
      </c>
      <c r="H5528">
        <f t="shared" si="607"/>
        <v>228</v>
      </c>
      <c r="I5528">
        <f t="shared" si="605"/>
        <v>0</v>
      </c>
    </row>
    <row r="5529" spans="1:9" x14ac:dyDescent="0.25">
      <c r="B5529" s="4"/>
      <c r="C5529" s="4"/>
      <c r="D5529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9324C-2904-44BA-B402-CE3AF7ACD26F}">
  <dimension ref="A1:M266"/>
  <sheetViews>
    <sheetView workbookViewId="0">
      <selection activeCell="G15" sqref="A15:G15"/>
    </sheetView>
  </sheetViews>
  <sheetFormatPr defaultRowHeight="15" x14ac:dyDescent="0.25"/>
  <sheetData>
    <row r="1" spans="1:13" x14ac:dyDescent="0.25">
      <c r="A1" t="s">
        <v>9</v>
      </c>
      <c r="B1" t="s">
        <v>10</v>
      </c>
      <c r="C1" t="s">
        <v>41</v>
      </c>
      <c r="D1" t="s">
        <v>43</v>
      </c>
      <c r="E1" t="s">
        <v>15</v>
      </c>
      <c r="F1" t="s">
        <v>44</v>
      </c>
      <c r="G1" t="s">
        <v>47</v>
      </c>
      <c r="H1" t="s">
        <v>36</v>
      </c>
      <c r="J1" t="s">
        <v>38</v>
      </c>
      <c r="L1" t="s">
        <v>37</v>
      </c>
    </row>
    <row r="2" spans="1:13" x14ac:dyDescent="0.25">
      <c r="A2" s="2">
        <v>37895</v>
      </c>
      <c r="B2">
        <v>0.28999999999999998</v>
      </c>
      <c r="C2">
        <f>B2-VLOOKUP(J2,$K$2:$M$14, 3, 0)</f>
        <v>0.2414393939393939</v>
      </c>
      <c r="D2">
        <v>129.03</v>
      </c>
      <c r="J2">
        <f>MONTH(A2)</f>
        <v>10</v>
      </c>
      <c r="L2" t="s">
        <v>39</v>
      </c>
      <c r="M2" t="s">
        <v>40</v>
      </c>
    </row>
    <row r="3" spans="1:13" x14ac:dyDescent="0.25">
      <c r="A3" s="2">
        <v>37926</v>
      </c>
      <c r="B3">
        <v>0.34</v>
      </c>
      <c r="C3">
        <f t="shared" ref="C3:C66" si="0">B3-VLOOKUP(J3,$K$2:$M$14, 3, 0)</f>
        <v>0.3105303030303031</v>
      </c>
      <c r="D3">
        <v>130.76</v>
      </c>
      <c r="J3">
        <f t="shared" ref="J3:J66" si="1">MONTH(A3)</f>
        <v>11</v>
      </c>
      <c r="K3">
        <v>1</v>
      </c>
      <c r="L3">
        <f>AVERAGEIFS($B:$B,$J:$J,K3)</f>
        <v>0.57045454545454544</v>
      </c>
      <c r="M3">
        <f>L3-AVERAGE($L$3:$L$14)</f>
        <v>0.11219696969696968</v>
      </c>
    </row>
    <row r="4" spans="1:13" x14ac:dyDescent="0.25">
      <c r="A4" s="2">
        <v>37956</v>
      </c>
      <c r="B4">
        <v>0.52</v>
      </c>
      <c r="C4">
        <f t="shared" si="0"/>
        <v>0.34143939393939393</v>
      </c>
      <c r="D4">
        <v>133.07</v>
      </c>
      <c r="E4">
        <f>100*(((1+C4%)*(1+C3%)*(1+C2%))^4-1)</f>
        <v>3.6326464692740368</v>
      </c>
      <c r="J4">
        <f t="shared" si="1"/>
        <v>12</v>
      </c>
      <c r="K4">
        <f>K3+1</f>
        <v>2</v>
      </c>
      <c r="L4">
        <f t="shared" ref="L4:L14" si="2">AVERAGEIFS($B:$B,$J:$J,K4)</f>
        <v>0.66863636363636358</v>
      </c>
      <c r="M4">
        <f t="shared" ref="M4:M14" si="3">L4-AVERAGE($L$3:$L$14)</f>
        <v>0.21037878787878783</v>
      </c>
    </row>
    <row r="5" spans="1:13" x14ac:dyDescent="0.25">
      <c r="A5" s="2">
        <v>37987</v>
      </c>
      <c r="B5">
        <v>0.76</v>
      </c>
      <c r="C5">
        <f t="shared" si="0"/>
        <v>0.64780303030303032</v>
      </c>
      <c r="D5">
        <v>130.93</v>
      </c>
      <c r="E5">
        <f t="shared" ref="E5:E68" si="4">100*(((1+C5%)*(1+C4%)*(1+C3%))^4-1)</f>
        <v>5.3233368218705612</v>
      </c>
      <c r="J5">
        <f t="shared" si="1"/>
        <v>1</v>
      </c>
      <c r="K5">
        <f t="shared" ref="K5:K14" si="5">K4+1</f>
        <v>3</v>
      </c>
      <c r="L5">
        <f t="shared" si="2"/>
        <v>0.56181818181818188</v>
      </c>
      <c r="M5">
        <f t="shared" si="3"/>
        <v>0.10356060606060613</v>
      </c>
    </row>
    <row r="6" spans="1:13" x14ac:dyDescent="0.25">
      <c r="A6" s="2">
        <v>38018</v>
      </c>
      <c r="B6">
        <v>0.61</v>
      </c>
      <c r="C6">
        <f t="shared" si="0"/>
        <v>0.39962121212121215</v>
      </c>
      <c r="D6">
        <v>137.72999999999999</v>
      </c>
      <c r="E6">
        <f t="shared" si="4"/>
        <v>5.6980077543223207</v>
      </c>
      <c r="J6">
        <f t="shared" si="1"/>
        <v>2</v>
      </c>
      <c r="K6">
        <f t="shared" si="5"/>
        <v>4</v>
      </c>
      <c r="L6">
        <f t="shared" si="2"/>
        <v>0.48454545454545456</v>
      </c>
      <c r="M6">
        <f t="shared" si="3"/>
        <v>2.6287878787878804E-2</v>
      </c>
    </row>
    <row r="7" spans="1:13" x14ac:dyDescent="0.25">
      <c r="A7" s="2">
        <v>38047</v>
      </c>
      <c r="B7">
        <v>0.47</v>
      </c>
      <c r="C7">
        <f t="shared" si="0"/>
        <v>0.36643939393939384</v>
      </c>
      <c r="D7">
        <v>135.51</v>
      </c>
      <c r="E7">
        <f t="shared" si="4"/>
        <v>5.8033854694841569</v>
      </c>
      <c r="J7">
        <f t="shared" si="1"/>
        <v>3</v>
      </c>
      <c r="K7">
        <f t="shared" si="5"/>
        <v>5</v>
      </c>
      <c r="L7">
        <f t="shared" si="2"/>
        <v>0.40727272727272729</v>
      </c>
      <c r="M7">
        <f t="shared" si="3"/>
        <v>-5.0984848484848466E-2</v>
      </c>
    </row>
    <row r="8" spans="1:13" x14ac:dyDescent="0.25">
      <c r="A8" s="2">
        <v>38078</v>
      </c>
      <c r="B8">
        <v>0.37</v>
      </c>
      <c r="C8">
        <f t="shared" si="0"/>
        <v>0.34371212121212119</v>
      </c>
      <c r="D8">
        <v>135.1</v>
      </c>
      <c r="E8">
        <f t="shared" si="4"/>
        <v>4.5304981081953466</v>
      </c>
      <c r="J8">
        <f t="shared" si="1"/>
        <v>4</v>
      </c>
      <c r="K8">
        <f t="shared" si="5"/>
        <v>6</v>
      </c>
      <c r="L8">
        <f t="shared" si="2"/>
        <v>0.30727272727272725</v>
      </c>
      <c r="M8">
        <f t="shared" si="3"/>
        <v>-0.1509848484848485</v>
      </c>
    </row>
    <row r="9" spans="1:13" x14ac:dyDescent="0.25">
      <c r="A9" s="2">
        <v>38108</v>
      </c>
      <c r="B9">
        <v>0.51</v>
      </c>
      <c r="C9">
        <f t="shared" si="0"/>
        <v>0.56098484848484853</v>
      </c>
      <c r="D9">
        <v>142.57</v>
      </c>
      <c r="E9">
        <f t="shared" si="4"/>
        <v>5.204131294978831</v>
      </c>
      <c r="J9">
        <f t="shared" si="1"/>
        <v>5</v>
      </c>
      <c r="K9">
        <f t="shared" si="5"/>
        <v>7</v>
      </c>
      <c r="L9">
        <f t="shared" si="2"/>
        <v>0.28636363636363643</v>
      </c>
      <c r="M9">
        <f t="shared" si="3"/>
        <v>-0.17189393939393932</v>
      </c>
    </row>
    <row r="10" spans="1:13" x14ac:dyDescent="0.25">
      <c r="A10" s="2">
        <v>38139</v>
      </c>
      <c r="B10">
        <v>0.71</v>
      </c>
      <c r="C10">
        <f t="shared" si="0"/>
        <v>0.86098484848484846</v>
      </c>
      <c r="D10">
        <v>144.1</v>
      </c>
      <c r="E10">
        <f t="shared" si="4"/>
        <v>7.2930381333933925</v>
      </c>
      <c r="J10">
        <f t="shared" si="1"/>
        <v>6</v>
      </c>
      <c r="K10">
        <f t="shared" si="5"/>
        <v>8</v>
      </c>
      <c r="L10">
        <f t="shared" si="2"/>
        <v>0.22000000000000003</v>
      </c>
      <c r="M10">
        <f t="shared" si="3"/>
        <v>-0.23825757575757572</v>
      </c>
    </row>
    <row r="11" spans="1:13" x14ac:dyDescent="0.25">
      <c r="A11" s="2">
        <v>38169</v>
      </c>
      <c r="B11">
        <v>0.91</v>
      </c>
      <c r="C11">
        <f t="shared" si="0"/>
        <v>1.0818939393939393</v>
      </c>
      <c r="D11">
        <v>139.4</v>
      </c>
      <c r="E11">
        <f t="shared" si="4"/>
        <v>10.485267644657981</v>
      </c>
      <c r="J11">
        <f t="shared" si="1"/>
        <v>7</v>
      </c>
      <c r="K11">
        <f t="shared" si="5"/>
        <v>9</v>
      </c>
      <c r="L11">
        <f t="shared" si="2"/>
        <v>0.36136363636363639</v>
      </c>
      <c r="M11">
        <f t="shared" si="3"/>
        <v>-9.6893939393939366E-2</v>
      </c>
    </row>
    <row r="12" spans="1:13" x14ac:dyDescent="0.25">
      <c r="A12" s="2">
        <v>38200</v>
      </c>
      <c r="B12">
        <v>0.69</v>
      </c>
      <c r="C12">
        <f t="shared" si="0"/>
        <v>0.92825757575757573</v>
      </c>
      <c r="D12">
        <v>136.65</v>
      </c>
      <c r="E12">
        <f t="shared" si="4"/>
        <v>12.108205981888688</v>
      </c>
      <c r="J12">
        <f t="shared" si="1"/>
        <v>8</v>
      </c>
      <c r="K12">
        <f t="shared" si="5"/>
        <v>10</v>
      </c>
      <c r="L12">
        <f t="shared" si="2"/>
        <v>0.50681818181818183</v>
      </c>
      <c r="M12">
        <f t="shared" si="3"/>
        <v>4.8560606060606082E-2</v>
      </c>
    </row>
    <row r="13" spans="1:13" x14ac:dyDescent="0.25">
      <c r="A13" s="2">
        <v>38231</v>
      </c>
      <c r="B13">
        <v>0.33</v>
      </c>
      <c r="C13">
        <f t="shared" si="0"/>
        <v>0.42689393939393938</v>
      </c>
      <c r="D13">
        <v>131.58000000000001</v>
      </c>
      <c r="E13">
        <f t="shared" si="4"/>
        <v>10.190640649860129</v>
      </c>
      <c r="F13">
        <f>AVERAGE(D2:D13)</f>
        <v>135.53583333333333</v>
      </c>
      <c r="G13">
        <f>100*(AVERAGE(D11:D13)/F13-1)</f>
        <v>0.2514710132006881</v>
      </c>
      <c r="H13">
        <f>_xlfn.STDEV.P(D11:D13)-1.9364277</f>
        <v>1.3025673430479003</v>
      </c>
      <c r="J13">
        <f t="shared" si="1"/>
        <v>9</v>
      </c>
      <c r="K13">
        <f t="shared" si="5"/>
        <v>11</v>
      </c>
      <c r="L13">
        <f t="shared" si="2"/>
        <v>0.48772727272727268</v>
      </c>
      <c r="M13">
        <f t="shared" si="3"/>
        <v>2.9469696969696924E-2</v>
      </c>
    </row>
    <row r="14" spans="1:13" x14ac:dyDescent="0.25">
      <c r="A14" s="2">
        <v>38261</v>
      </c>
      <c r="B14">
        <v>0.44</v>
      </c>
      <c r="C14">
        <f t="shared" si="0"/>
        <v>0.39143939393939392</v>
      </c>
      <c r="D14">
        <v>130.97999999999999</v>
      </c>
      <c r="E14">
        <f t="shared" si="4"/>
        <v>7.2106552304059823</v>
      </c>
      <c r="F14">
        <f t="shared" ref="F14:F77" si="6">AVERAGE(D3:D14)</f>
        <v>135.69833333333335</v>
      </c>
      <c r="G14">
        <f t="shared" ref="G14:G77" si="7">100*(AVERAGE(D12:D14)/F14-1)</f>
        <v>-1.9368943367027325</v>
      </c>
      <c r="H14">
        <f t="shared" ref="H14:H77" si="8">_xlfn.STDEV.P(D12:D14)-1.9364277</f>
        <v>0.60683791727241032</v>
      </c>
      <c r="J14">
        <f t="shared" si="1"/>
        <v>10</v>
      </c>
      <c r="K14">
        <f t="shared" si="5"/>
        <v>12</v>
      </c>
      <c r="L14">
        <f t="shared" si="2"/>
        <v>0.63681818181818184</v>
      </c>
      <c r="M14">
        <f t="shared" si="3"/>
        <v>0.17856060606060609</v>
      </c>
    </row>
    <row r="15" spans="1:13" x14ac:dyDescent="0.25">
      <c r="A15" s="2">
        <v>38292</v>
      </c>
      <c r="B15">
        <v>0.69</v>
      </c>
      <c r="C15">
        <f t="shared" si="0"/>
        <v>0.66053030303030302</v>
      </c>
      <c r="D15">
        <v>129.05000000000001</v>
      </c>
      <c r="E15">
        <f t="shared" si="4"/>
        <v>6.0776045068123397</v>
      </c>
      <c r="F15">
        <f t="shared" si="6"/>
        <v>135.55583333333334</v>
      </c>
      <c r="G15">
        <f t="shared" si="7"/>
        <v>-3.702656347015687</v>
      </c>
      <c r="H15">
        <f t="shared" si="8"/>
        <v>-0.85703486655664096</v>
      </c>
      <c r="J15">
        <f t="shared" si="1"/>
        <v>11</v>
      </c>
    </row>
    <row r="16" spans="1:13" x14ac:dyDescent="0.25">
      <c r="A16" s="2">
        <v>38322</v>
      </c>
      <c r="B16">
        <v>0.86</v>
      </c>
      <c r="C16">
        <f t="shared" si="0"/>
        <v>0.6814393939393939</v>
      </c>
      <c r="D16">
        <v>126.88</v>
      </c>
      <c r="E16">
        <f t="shared" si="4"/>
        <v>7.1571720703988762</v>
      </c>
      <c r="F16">
        <f t="shared" si="6"/>
        <v>135.04</v>
      </c>
      <c r="G16">
        <f t="shared" si="7"/>
        <v>-4.4949644549763024</v>
      </c>
      <c r="H16">
        <f t="shared" si="8"/>
        <v>-0.26165408345755536</v>
      </c>
      <c r="J16">
        <f t="shared" si="1"/>
        <v>12</v>
      </c>
    </row>
    <row r="17" spans="1:10" x14ac:dyDescent="0.25">
      <c r="A17" s="2">
        <v>38353</v>
      </c>
      <c r="B17">
        <v>0.57999999999999996</v>
      </c>
      <c r="C17">
        <f t="shared" si="0"/>
        <v>0.46780303030303028</v>
      </c>
      <c r="D17">
        <v>124.02</v>
      </c>
      <c r="E17">
        <f t="shared" si="4"/>
        <v>7.4835844702034304</v>
      </c>
      <c r="F17">
        <f t="shared" si="6"/>
        <v>134.46416666666667</v>
      </c>
      <c r="G17">
        <f t="shared" si="7"/>
        <v>-5.8113375930390454</v>
      </c>
      <c r="H17">
        <f t="shared" si="8"/>
        <v>0.12349139226228867</v>
      </c>
      <c r="J17">
        <f t="shared" si="1"/>
        <v>1</v>
      </c>
    </row>
    <row r="18" spans="1:10" x14ac:dyDescent="0.25">
      <c r="A18" s="2">
        <v>38384</v>
      </c>
      <c r="B18">
        <v>0.59</v>
      </c>
      <c r="C18">
        <f t="shared" si="0"/>
        <v>0.37962121212121214</v>
      </c>
      <c r="D18">
        <v>120.05</v>
      </c>
      <c r="E18">
        <f t="shared" si="4"/>
        <v>6.2887978779580411</v>
      </c>
      <c r="F18">
        <f t="shared" si="6"/>
        <v>132.99083333333331</v>
      </c>
      <c r="G18">
        <f t="shared" si="7"/>
        <v>-7.0236670447211154</v>
      </c>
      <c r="H18">
        <f t="shared" si="8"/>
        <v>0.86415557258209952</v>
      </c>
      <c r="J18">
        <f t="shared" si="1"/>
        <v>2</v>
      </c>
    </row>
    <row r="19" spans="1:10" x14ac:dyDescent="0.25">
      <c r="A19" s="2">
        <v>38412</v>
      </c>
      <c r="B19">
        <v>0.61</v>
      </c>
      <c r="C19">
        <f t="shared" si="0"/>
        <v>0.50643939393939386</v>
      </c>
      <c r="D19">
        <v>125.3</v>
      </c>
      <c r="E19">
        <f t="shared" si="4"/>
        <v>5.5517365103208371</v>
      </c>
      <c r="F19">
        <f t="shared" si="6"/>
        <v>132.13999999999999</v>
      </c>
      <c r="G19">
        <f t="shared" si="7"/>
        <v>-6.8235709600928178</v>
      </c>
      <c r="H19">
        <f t="shared" si="8"/>
        <v>0.29869098936652994</v>
      </c>
      <c r="J19">
        <f t="shared" si="1"/>
        <v>3</v>
      </c>
    </row>
    <row r="20" spans="1:10" x14ac:dyDescent="0.25">
      <c r="A20" s="2">
        <v>38443</v>
      </c>
      <c r="B20">
        <v>0.87</v>
      </c>
      <c r="C20">
        <f t="shared" si="0"/>
        <v>0.84371212121212125</v>
      </c>
      <c r="D20">
        <v>118.26</v>
      </c>
      <c r="E20">
        <f t="shared" si="4"/>
        <v>7.1403489561849609</v>
      </c>
      <c r="F20">
        <f t="shared" si="6"/>
        <v>130.73666666666665</v>
      </c>
      <c r="G20">
        <f t="shared" si="7"/>
        <v>-7.2920119323831472</v>
      </c>
      <c r="H20">
        <f t="shared" si="8"/>
        <v>1.0511056563921157</v>
      </c>
      <c r="J20">
        <f t="shared" si="1"/>
        <v>4</v>
      </c>
    </row>
    <row r="21" spans="1:10" x14ac:dyDescent="0.25">
      <c r="A21" s="2">
        <v>38473</v>
      </c>
      <c r="B21">
        <v>0.49</v>
      </c>
      <c r="C21">
        <f t="shared" si="0"/>
        <v>0.54098484848484851</v>
      </c>
      <c r="D21">
        <v>111.64</v>
      </c>
      <c r="E21">
        <f t="shared" si="4"/>
        <v>7.8309388867929375</v>
      </c>
      <c r="F21">
        <f t="shared" si="6"/>
        <v>128.15916666666666</v>
      </c>
      <c r="G21">
        <f t="shared" si="7"/>
        <v>-7.6148799344565088</v>
      </c>
      <c r="H21">
        <f t="shared" si="8"/>
        <v>3.6411225388294675</v>
      </c>
      <c r="J21">
        <f t="shared" si="1"/>
        <v>5</v>
      </c>
    </row>
    <row r="22" spans="1:10" x14ac:dyDescent="0.25">
      <c r="A22" s="2">
        <v>38504</v>
      </c>
      <c r="B22">
        <v>-0.02</v>
      </c>
      <c r="C22">
        <f t="shared" si="0"/>
        <v>0.13098484848484851</v>
      </c>
      <c r="D22">
        <v>108.35</v>
      </c>
      <c r="E22">
        <f t="shared" si="4"/>
        <v>6.2286804800006923</v>
      </c>
      <c r="F22">
        <f t="shared" si="6"/>
        <v>125.18</v>
      </c>
      <c r="G22">
        <f t="shared" si="7"/>
        <v>-9.9297012302284706</v>
      </c>
      <c r="H22">
        <f t="shared" si="8"/>
        <v>2.1847452721848244</v>
      </c>
      <c r="J22">
        <f t="shared" si="1"/>
        <v>6</v>
      </c>
    </row>
    <row r="23" spans="1:10" x14ac:dyDescent="0.25">
      <c r="A23" s="2">
        <v>38534</v>
      </c>
      <c r="B23">
        <v>0.25</v>
      </c>
      <c r="C23">
        <f t="shared" si="0"/>
        <v>0.42189393939393932</v>
      </c>
      <c r="D23">
        <v>106.38</v>
      </c>
      <c r="E23">
        <f t="shared" si="4"/>
        <v>4.462429586302874</v>
      </c>
      <c r="F23">
        <f t="shared" si="6"/>
        <v>122.42833333333333</v>
      </c>
      <c r="G23">
        <f t="shared" si="7"/>
        <v>-11.139850524796813</v>
      </c>
      <c r="H23">
        <f t="shared" si="8"/>
        <v>0.23338027921536741</v>
      </c>
      <c r="J23">
        <f t="shared" si="1"/>
        <v>7</v>
      </c>
    </row>
    <row r="24" spans="1:10" x14ac:dyDescent="0.25">
      <c r="A24" s="2">
        <v>38565</v>
      </c>
      <c r="B24">
        <v>0.17</v>
      </c>
      <c r="C24">
        <f t="shared" si="0"/>
        <v>0.40825757575757571</v>
      </c>
      <c r="D24">
        <v>106.82</v>
      </c>
      <c r="E24">
        <f t="shared" si="4"/>
        <v>3.9119045598703162</v>
      </c>
      <c r="F24">
        <f t="shared" si="6"/>
        <v>119.94249999999998</v>
      </c>
      <c r="G24">
        <f t="shared" si="7"/>
        <v>-10.637736137454745</v>
      </c>
      <c r="H24">
        <f t="shared" si="8"/>
        <v>-1.0921397027963078</v>
      </c>
      <c r="J24">
        <f t="shared" si="1"/>
        <v>8</v>
      </c>
    </row>
    <row r="25" spans="1:10" x14ac:dyDescent="0.25">
      <c r="A25" s="2">
        <v>38596</v>
      </c>
      <c r="B25">
        <v>0.35</v>
      </c>
      <c r="C25">
        <f t="shared" si="0"/>
        <v>0.44689393939393934</v>
      </c>
      <c r="D25">
        <v>104.03</v>
      </c>
      <c r="E25">
        <f t="shared" si="4"/>
        <v>5.229474450647853</v>
      </c>
      <c r="F25">
        <f t="shared" si="6"/>
        <v>117.64666666666665</v>
      </c>
      <c r="G25">
        <f t="shared" si="7"/>
        <v>-10.11786705955684</v>
      </c>
      <c r="H25">
        <f t="shared" si="8"/>
        <v>-0.71167375645778219</v>
      </c>
      <c r="J25">
        <f t="shared" si="1"/>
        <v>9</v>
      </c>
    </row>
    <row r="26" spans="1:10" x14ac:dyDescent="0.25">
      <c r="A26" s="2">
        <v>38626</v>
      </c>
      <c r="B26">
        <v>0.75</v>
      </c>
      <c r="C26">
        <f t="shared" si="0"/>
        <v>0.70143939393939392</v>
      </c>
      <c r="D26">
        <v>100.88</v>
      </c>
      <c r="E26">
        <f t="shared" si="4"/>
        <v>6.4060895653613281</v>
      </c>
      <c r="F26">
        <f t="shared" si="6"/>
        <v>115.13833333333332</v>
      </c>
      <c r="G26">
        <f t="shared" si="7"/>
        <v>-9.7520374042817881</v>
      </c>
      <c r="H26">
        <f t="shared" si="8"/>
        <v>0.49005123046694199</v>
      </c>
      <c r="J26">
        <f t="shared" si="1"/>
        <v>10</v>
      </c>
    </row>
    <row r="27" spans="1:10" x14ac:dyDescent="0.25">
      <c r="A27" s="2">
        <v>38657</v>
      </c>
      <c r="B27">
        <v>0.55000000000000004</v>
      </c>
      <c r="C27">
        <f t="shared" si="0"/>
        <v>0.52053030303030312</v>
      </c>
      <c r="D27">
        <v>97.21</v>
      </c>
      <c r="E27">
        <f t="shared" si="4"/>
        <v>6.8828054967169816</v>
      </c>
      <c r="F27">
        <f t="shared" si="6"/>
        <v>112.48500000000001</v>
      </c>
      <c r="G27">
        <f t="shared" si="7"/>
        <v>-10.471025766398501</v>
      </c>
      <c r="H27">
        <f t="shared" si="8"/>
        <v>0.85052204638742013</v>
      </c>
      <c r="J27">
        <f t="shared" si="1"/>
        <v>11</v>
      </c>
    </row>
    <row r="28" spans="1:10" x14ac:dyDescent="0.25">
      <c r="A28" s="2">
        <v>38687</v>
      </c>
      <c r="B28">
        <v>0.36</v>
      </c>
      <c r="C28">
        <f t="shared" si="0"/>
        <v>0.1814393939393939</v>
      </c>
      <c r="D28">
        <v>100.9</v>
      </c>
      <c r="E28">
        <f t="shared" si="4"/>
        <v>5.7574246371339122</v>
      </c>
      <c r="F28">
        <f t="shared" si="6"/>
        <v>110.32000000000001</v>
      </c>
      <c r="G28">
        <f t="shared" si="7"/>
        <v>-9.6597776166304055</v>
      </c>
      <c r="H28">
        <f t="shared" si="8"/>
        <v>-0.20163984873722973</v>
      </c>
      <c r="J28">
        <f t="shared" si="1"/>
        <v>12</v>
      </c>
    </row>
    <row r="29" spans="1:10" x14ac:dyDescent="0.25">
      <c r="A29" s="2">
        <v>38718</v>
      </c>
      <c r="B29">
        <v>0.59</v>
      </c>
      <c r="C29">
        <f t="shared" si="0"/>
        <v>0.47780303030303028</v>
      </c>
      <c r="D29">
        <v>100.68</v>
      </c>
      <c r="E29">
        <f t="shared" si="4"/>
        <v>4.8210910081645464</v>
      </c>
      <c r="F29">
        <f t="shared" si="6"/>
        <v>108.375</v>
      </c>
      <c r="G29">
        <f t="shared" si="7"/>
        <v>-8.0999615532487361</v>
      </c>
      <c r="H29">
        <f t="shared" si="8"/>
        <v>-0.2464112635250244</v>
      </c>
      <c r="J29">
        <f t="shared" si="1"/>
        <v>1</v>
      </c>
    </row>
    <row r="30" spans="1:10" x14ac:dyDescent="0.25">
      <c r="A30" s="2">
        <v>38749</v>
      </c>
      <c r="B30">
        <v>0.41</v>
      </c>
      <c r="C30">
        <f t="shared" si="0"/>
        <v>0.19962121212121214</v>
      </c>
      <c r="D30">
        <v>95.44</v>
      </c>
      <c r="E30">
        <f t="shared" si="4"/>
        <v>3.4889332620245517</v>
      </c>
      <c r="F30">
        <f t="shared" si="6"/>
        <v>106.32416666666667</v>
      </c>
      <c r="G30">
        <f t="shared" si="7"/>
        <v>-6.8822547398286744</v>
      </c>
      <c r="H30">
        <f t="shared" si="8"/>
        <v>0.58718523034851944</v>
      </c>
      <c r="J30">
        <f t="shared" si="1"/>
        <v>2</v>
      </c>
    </row>
    <row r="31" spans="1:10" x14ac:dyDescent="0.25">
      <c r="A31" s="2">
        <v>38777</v>
      </c>
      <c r="B31">
        <v>0.43</v>
      </c>
      <c r="C31">
        <f t="shared" si="0"/>
        <v>0.32643939393939386</v>
      </c>
      <c r="D31">
        <v>95.29</v>
      </c>
      <c r="E31">
        <f t="shared" si="4"/>
        <v>4.0893840270674664</v>
      </c>
      <c r="F31">
        <f t="shared" si="6"/>
        <v>103.82333333333334</v>
      </c>
      <c r="G31">
        <f t="shared" si="7"/>
        <v>-6.4404276495328645</v>
      </c>
      <c r="H31">
        <f t="shared" si="8"/>
        <v>0.56983556541238811</v>
      </c>
      <c r="J31">
        <f t="shared" si="1"/>
        <v>3</v>
      </c>
    </row>
    <row r="32" spans="1:10" x14ac:dyDescent="0.25">
      <c r="A32" s="2">
        <v>38808</v>
      </c>
      <c r="B32">
        <v>0.21</v>
      </c>
      <c r="C32">
        <f t="shared" si="0"/>
        <v>0.18371212121212119</v>
      </c>
      <c r="D32">
        <v>95.14</v>
      </c>
      <c r="E32">
        <f t="shared" si="4"/>
        <v>2.8760769943693365</v>
      </c>
      <c r="F32">
        <f t="shared" si="6"/>
        <v>101.89666666666669</v>
      </c>
      <c r="G32">
        <f t="shared" si="7"/>
        <v>-6.4836926297883624</v>
      </c>
      <c r="H32">
        <f t="shared" si="8"/>
        <v>-1.8139532128608424</v>
      </c>
      <c r="J32">
        <f t="shared" si="1"/>
        <v>4</v>
      </c>
    </row>
    <row r="33" spans="1:10" x14ac:dyDescent="0.25">
      <c r="A33" s="2">
        <v>38838</v>
      </c>
      <c r="B33">
        <v>0.1</v>
      </c>
      <c r="C33">
        <f t="shared" si="0"/>
        <v>0.15098484848484847</v>
      </c>
      <c r="D33">
        <v>99.31</v>
      </c>
      <c r="E33">
        <f t="shared" si="4"/>
        <v>2.6764803736780252</v>
      </c>
      <c r="F33">
        <f t="shared" si="6"/>
        <v>100.86916666666667</v>
      </c>
      <c r="G33">
        <f t="shared" si="7"/>
        <v>-4.2522078930627982</v>
      </c>
      <c r="H33">
        <f t="shared" si="8"/>
        <v>-5.0551310739530564E-3</v>
      </c>
      <c r="J33">
        <f t="shared" si="1"/>
        <v>5</v>
      </c>
    </row>
    <row r="34" spans="1:10" x14ac:dyDescent="0.25">
      <c r="A34" s="2">
        <v>38869</v>
      </c>
      <c r="B34">
        <v>-0.21</v>
      </c>
      <c r="C34">
        <f t="shared" si="0"/>
        <v>-5.9015151515151493E-2</v>
      </c>
      <c r="D34">
        <v>102.35</v>
      </c>
      <c r="E34">
        <f t="shared" si="4"/>
        <v>1.1076170985808931</v>
      </c>
      <c r="F34">
        <f t="shared" si="6"/>
        <v>100.36916666666667</v>
      </c>
      <c r="G34">
        <f t="shared" si="7"/>
        <v>-1.4305522114195224</v>
      </c>
      <c r="H34">
        <f t="shared" si="8"/>
        <v>1.0190681222869375</v>
      </c>
      <c r="J34">
        <f t="shared" si="1"/>
        <v>6</v>
      </c>
    </row>
    <row r="35" spans="1:10" x14ac:dyDescent="0.25">
      <c r="A35" s="2">
        <v>38899</v>
      </c>
      <c r="B35">
        <v>0.19</v>
      </c>
      <c r="C35">
        <f t="shared" si="0"/>
        <v>0.36189393939393932</v>
      </c>
      <c r="D35">
        <v>100.12</v>
      </c>
      <c r="E35">
        <f t="shared" si="4"/>
        <v>1.8288384629435495</v>
      </c>
      <c r="F35">
        <f t="shared" si="6"/>
        <v>99.847500000000011</v>
      </c>
      <c r="G35">
        <f t="shared" si="7"/>
        <v>0.74697246634447545</v>
      </c>
      <c r="H35">
        <f t="shared" si="8"/>
        <v>-0.65101380210995519</v>
      </c>
      <c r="J35">
        <f t="shared" si="1"/>
        <v>7</v>
      </c>
    </row>
    <row r="36" spans="1:10" x14ac:dyDescent="0.25">
      <c r="A36" s="2">
        <v>38930</v>
      </c>
      <c r="B36">
        <v>0.05</v>
      </c>
      <c r="C36">
        <f t="shared" si="0"/>
        <v>0.28825757575757571</v>
      </c>
      <c r="D36">
        <v>99.2</v>
      </c>
      <c r="E36">
        <f t="shared" si="4"/>
        <v>2.3882773104690669</v>
      </c>
      <c r="F36">
        <f t="shared" si="6"/>
        <v>99.212499999999991</v>
      </c>
      <c r="G36">
        <f t="shared" si="7"/>
        <v>1.3548360001680138</v>
      </c>
      <c r="H36">
        <f t="shared" si="8"/>
        <v>-0.61389645693279826</v>
      </c>
      <c r="J36">
        <f t="shared" si="1"/>
        <v>8</v>
      </c>
    </row>
    <row r="37" spans="1:10" x14ac:dyDescent="0.25">
      <c r="A37" s="2">
        <v>38961</v>
      </c>
      <c r="B37">
        <v>0.21</v>
      </c>
      <c r="C37">
        <f t="shared" si="0"/>
        <v>0.30689393939393939</v>
      </c>
      <c r="D37">
        <v>99.14</v>
      </c>
      <c r="E37">
        <f t="shared" si="4"/>
        <v>3.8960093501572146</v>
      </c>
      <c r="F37">
        <f t="shared" si="6"/>
        <v>98.805000000000007</v>
      </c>
      <c r="G37">
        <f t="shared" si="7"/>
        <v>0.68991110436380509</v>
      </c>
      <c r="H37">
        <f t="shared" si="8"/>
        <v>-1.4879240148918877</v>
      </c>
      <c r="J37">
        <f t="shared" si="1"/>
        <v>9</v>
      </c>
    </row>
    <row r="38" spans="1:10" x14ac:dyDescent="0.25">
      <c r="A38" s="2">
        <v>38991</v>
      </c>
      <c r="B38">
        <v>0.33</v>
      </c>
      <c r="C38">
        <f t="shared" si="0"/>
        <v>0.28143939393939393</v>
      </c>
      <c r="D38">
        <v>97.72</v>
      </c>
      <c r="E38">
        <f t="shared" si="4"/>
        <v>3.5632591420926785</v>
      </c>
      <c r="F38">
        <f t="shared" si="6"/>
        <v>98.541666666666686</v>
      </c>
      <c r="G38">
        <f t="shared" si="7"/>
        <v>0.14714587737840734</v>
      </c>
      <c r="H38">
        <f t="shared" si="8"/>
        <v>-1.2524523918036996</v>
      </c>
      <c r="J38">
        <f t="shared" si="1"/>
        <v>10</v>
      </c>
    </row>
    <row r="39" spans="1:10" x14ac:dyDescent="0.25">
      <c r="A39" s="2">
        <v>39022</v>
      </c>
      <c r="B39">
        <v>0.31</v>
      </c>
      <c r="C39">
        <f t="shared" si="0"/>
        <v>0.28053030303030307</v>
      </c>
      <c r="D39">
        <v>98.62</v>
      </c>
      <c r="E39">
        <f t="shared" si="4"/>
        <v>3.5313443763551833</v>
      </c>
      <c r="F39">
        <f t="shared" si="6"/>
        <v>98.65916666666665</v>
      </c>
      <c r="G39">
        <f t="shared" si="7"/>
        <v>-0.16808710121544168</v>
      </c>
      <c r="H39">
        <f t="shared" si="8"/>
        <v>-1.3498367958010942</v>
      </c>
      <c r="J39">
        <f t="shared" si="1"/>
        <v>11</v>
      </c>
    </row>
    <row r="40" spans="1:10" x14ac:dyDescent="0.25">
      <c r="A40" s="2">
        <v>39052</v>
      </c>
      <c r="B40">
        <v>0.48</v>
      </c>
      <c r="C40">
        <f t="shared" si="0"/>
        <v>0.3014393939393939</v>
      </c>
      <c r="D40">
        <v>99.29</v>
      </c>
      <c r="E40">
        <f t="shared" si="4"/>
        <v>3.5088266673260815</v>
      </c>
      <c r="F40">
        <f t="shared" si="6"/>
        <v>98.52500000000002</v>
      </c>
      <c r="G40">
        <f t="shared" si="7"/>
        <v>1.8607798359115968E-2</v>
      </c>
      <c r="H40">
        <f t="shared" si="8"/>
        <v>-1.2931893650450945</v>
      </c>
      <c r="J40">
        <f t="shared" si="1"/>
        <v>12</v>
      </c>
    </row>
    <row r="41" spans="1:10" x14ac:dyDescent="0.25">
      <c r="A41" s="2">
        <v>39083</v>
      </c>
      <c r="B41">
        <v>0.44</v>
      </c>
      <c r="C41">
        <f t="shared" si="0"/>
        <v>0.32780303030303032</v>
      </c>
      <c r="D41">
        <v>97.85</v>
      </c>
      <c r="E41">
        <f t="shared" si="4"/>
        <v>3.7003825447181393</v>
      </c>
      <c r="F41">
        <f t="shared" si="6"/>
        <v>98.289166666666674</v>
      </c>
      <c r="G41">
        <f t="shared" si="7"/>
        <v>0.30267832161900987</v>
      </c>
      <c r="H41">
        <f t="shared" si="8"/>
        <v>-1.3480778418751242</v>
      </c>
      <c r="J41">
        <f t="shared" si="1"/>
        <v>1</v>
      </c>
    </row>
    <row r="42" spans="1:10" x14ac:dyDescent="0.25">
      <c r="A42" s="2">
        <v>39114</v>
      </c>
      <c r="B42">
        <v>0.44</v>
      </c>
      <c r="C42">
        <f t="shared" si="0"/>
        <v>0.22962121212121217</v>
      </c>
      <c r="D42">
        <v>95.85</v>
      </c>
      <c r="E42">
        <f t="shared" si="4"/>
        <v>3.4899619031399709</v>
      </c>
      <c r="F42">
        <f t="shared" si="6"/>
        <v>98.323333333333323</v>
      </c>
      <c r="G42">
        <f t="shared" si="7"/>
        <v>-0.67125470386817376</v>
      </c>
      <c r="H42">
        <f t="shared" si="8"/>
        <v>-0.52586437675325493</v>
      </c>
      <c r="J42">
        <f t="shared" si="1"/>
        <v>2</v>
      </c>
    </row>
    <row r="43" spans="1:10" x14ac:dyDescent="0.25">
      <c r="A43" s="2">
        <v>39142</v>
      </c>
      <c r="B43">
        <v>0.37</v>
      </c>
      <c r="C43">
        <f t="shared" si="0"/>
        <v>0.26643939393939386</v>
      </c>
      <c r="D43">
        <v>96.14</v>
      </c>
      <c r="E43">
        <f t="shared" si="4"/>
        <v>3.3455869782546221</v>
      </c>
      <c r="F43">
        <f t="shared" si="6"/>
        <v>98.394166666666663</v>
      </c>
      <c r="G43">
        <f t="shared" si="7"/>
        <v>-1.8098972669450264</v>
      </c>
      <c r="H43">
        <f t="shared" si="8"/>
        <v>-1.0539941960525996</v>
      </c>
      <c r="J43">
        <f t="shared" si="1"/>
        <v>3</v>
      </c>
    </row>
    <row r="44" spans="1:10" x14ac:dyDescent="0.25">
      <c r="A44" s="2">
        <v>39173</v>
      </c>
      <c r="B44">
        <v>0.25</v>
      </c>
      <c r="C44">
        <f t="shared" si="0"/>
        <v>0.2237121212121212</v>
      </c>
      <c r="D44">
        <v>94.59</v>
      </c>
      <c r="E44">
        <f t="shared" si="4"/>
        <v>2.9173664405373945</v>
      </c>
      <c r="F44">
        <f t="shared" si="6"/>
        <v>98.348333333333315</v>
      </c>
      <c r="G44">
        <f t="shared" si="7"/>
        <v>-2.8690538731379611</v>
      </c>
      <c r="H44">
        <f t="shared" si="8"/>
        <v>-1.2636061122897915</v>
      </c>
      <c r="J44">
        <f t="shared" si="1"/>
        <v>4</v>
      </c>
    </row>
    <row r="45" spans="1:10" x14ac:dyDescent="0.25">
      <c r="A45" s="2">
        <v>39203</v>
      </c>
      <c r="B45">
        <v>0.28000000000000003</v>
      </c>
      <c r="C45">
        <f t="shared" si="0"/>
        <v>0.33098484848484849</v>
      </c>
      <c r="D45">
        <v>92.5</v>
      </c>
      <c r="E45">
        <f t="shared" si="4"/>
        <v>3.3343255876021161</v>
      </c>
      <c r="F45">
        <f t="shared" si="6"/>
        <v>97.78083333333332</v>
      </c>
      <c r="G45">
        <f t="shared" si="7"/>
        <v>-3.4473354525852651</v>
      </c>
      <c r="H45">
        <f t="shared" si="8"/>
        <v>-0.44496309543619494</v>
      </c>
      <c r="J45">
        <f t="shared" si="1"/>
        <v>5</v>
      </c>
    </row>
    <row r="46" spans="1:10" x14ac:dyDescent="0.25">
      <c r="A46" s="2">
        <v>39234</v>
      </c>
      <c r="B46">
        <v>0.28000000000000003</v>
      </c>
      <c r="C46">
        <f t="shared" si="0"/>
        <v>0.43098484848484853</v>
      </c>
      <c r="D46">
        <v>90.12</v>
      </c>
      <c r="E46">
        <f t="shared" si="4"/>
        <v>4.0143176145153392</v>
      </c>
      <c r="F46">
        <f t="shared" si="6"/>
        <v>96.761666666666656</v>
      </c>
      <c r="G46">
        <f t="shared" si="7"/>
        <v>-4.5041941540210235</v>
      </c>
      <c r="H46">
        <f t="shared" si="8"/>
        <v>-0.11027813815622278</v>
      </c>
      <c r="J46">
        <f t="shared" si="1"/>
        <v>6</v>
      </c>
    </row>
    <row r="47" spans="1:10" x14ac:dyDescent="0.25">
      <c r="A47" s="2">
        <v>39264</v>
      </c>
      <c r="B47">
        <v>0.24</v>
      </c>
      <c r="C47">
        <f t="shared" si="0"/>
        <v>0.41189393939393931</v>
      </c>
      <c r="D47">
        <v>88.84</v>
      </c>
      <c r="E47">
        <f t="shared" si="4"/>
        <v>4.7977170574343031</v>
      </c>
      <c r="F47">
        <f t="shared" si="6"/>
        <v>95.821666666666658</v>
      </c>
      <c r="G47">
        <f t="shared" si="7"/>
        <v>-5.567634320699888</v>
      </c>
      <c r="H47">
        <f t="shared" si="8"/>
        <v>-0.41991122391996183</v>
      </c>
      <c r="J47">
        <f t="shared" si="1"/>
        <v>7</v>
      </c>
    </row>
    <row r="48" spans="1:10" x14ac:dyDescent="0.25">
      <c r="A48" s="2">
        <v>39295</v>
      </c>
      <c r="B48">
        <v>0.47</v>
      </c>
      <c r="C48">
        <f t="shared" si="0"/>
        <v>0.70825757575757575</v>
      </c>
      <c r="D48">
        <v>92.25</v>
      </c>
      <c r="E48">
        <f t="shared" si="4"/>
        <v>6.3829058136086747</v>
      </c>
      <c r="F48">
        <f t="shared" si="6"/>
        <v>95.242500000000007</v>
      </c>
      <c r="G48">
        <f t="shared" si="7"/>
        <v>-5.0808900088370805</v>
      </c>
      <c r="H48">
        <f t="shared" si="8"/>
        <v>-0.52995851955005113</v>
      </c>
      <c r="J48">
        <f t="shared" si="1"/>
        <v>8</v>
      </c>
    </row>
    <row r="49" spans="1:10" x14ac:dyDescent="0.25">
      <c r="A49" s="2">
        <v>39326</v>
      </c>
      <c r="B49">
        <v>0.18</v>
      </c>
      <c r="C49">
        <f t="shared" si="0"/>
        <v>0.27689393939393936</v>
      </c>
      <c r="D49">
        <v>89.92</v>
      </c>
      <c r="E49">
        <f t="shared" si="4"/>
        <v>5.7315151888753135</v>
      </c>
      <c r="F49">
        <f t="shared" si="6"/>
        <v>94.474166666666676</v>
      </c>
      <c r="G49">
        <f t="shared" si="7"/>
        <v>-4.3795040972400052</v>
      </c>
      <c r="H49">
        <f t="shared" si="8"/>
        <v>-0.51346521903916376</v>
      </c>
      <c r="J49">
        <f t="shared" si="1"/>
        <v>9</v>
      </c>
    </row>
    <row r="50" spans="1:10" x14ac:dyDescent="0.25">
      <c r="A50" s="2">
        <v>39356</v>
      </c>
      <c r="B50">
        <v>0.3</v>
      </c>
      <c r="C50">
        <f t="shared" si="0"/>
        <v>0.25143939393939391</v>
      </c>
      <c r="D50">
        <v>86.17</v>
      </c>
      <c r="E50">
        <f t="shared" si="4"/>
        <v>5.05731294344125</v>
      </c>
      <c r="F50">
        <f t="shared" si="6"/>
        <v>93.51166666666667</v>
      </c>
      <c r="G50">
        <f t="shared" si="7"/>
        <v>-4.3470511700857255</v>
      </c>
      <c r="H50">
        <f t="shared" si="8"/>
        <v>0.56818582086282654</v>
      </c>
      <c r="J50">
        <f t="shared" si="1"/>
        <v>10</v>
      </c>
    </row>
    <row r="51" spans="1:10" x14ac:dyDescent="0.25">
      <c r="A51" s="2">
        <v>39387</v>
      </c>
      <c r="B51">
        <v>0.38</v>
      </c>
      <c r="C51">
        <f t="shared" si="0"/>
        <v>0.35053030303030308</v>
      </c>
      <c r="D51">
        <v>86.19</v>
      </c>
      <c r="E51">
        <f t="shared" si="4"/>
        <v>3.5725450380078572</v>
      </c>
      <c r="F51">
        <f t="shared" si="6"/>
        <v>92.475833333333341</v>
      </c>
      <c r="G51">
        <f t="shared" si="7"/>
        <v>-5.4599850411368838</v>
      </c>
      <c r="H51">
        <f t="shared" si="8"/>
        <v>-0.17335588574448724</v>
      </c>
      <c r="J51">
        <f t="shared" si="1"/>
        <v>11</v>
      </c>
    </row>
    <row r="52" spans="1:10" x14ac:dyDescent="0.25">
      <c r="A52" s="2">
        <v>39417</v>
      </c>
      <c r="B52">
        <v>0.74</v>
      </c>
      <c r="C52">
        <f t="shared" si="0"/>
        <v>0.5614393939393939</v>
      </c>
      <c r="D52">
        <v>86.66</v>
      </c>
      <c r="E52">
        <f t="shared" si="4"/>
        <v>4.753147024142379</v>
      </c>
      <c r="F52">
        <f t="shared" si="6"/>
        <v>91.423333333333332</v>
      </c>
      <c r="G52">
        <f t="shared" si="7"/>
        <v>-5.5602143872826133</v>
      </c>
      <c r="H52">
        <f t="shared" si="8"/>
        <v>-1.7100062640301124</v>
      </c>
      <c r="J52">
        <f t="shared" si="1"/>
        <v>12</v>
      </c>
    </row>
    <row r="53" spans="1:10" x14ac:dyDescent="0.25">
      <c r="A53" s="2">
        <v>39448</v>
      </c>
      <c r="B53">
        <v>0.54</v>
      </c>
      <c r="C53">
        <f t="shared" si="0"/>
        <v>0.42780303030303035</v>
      </c>
      <c r="D53">
        <v>86.19</v>
      </c>
      <c r="E53">
        <f t="shared" si="4"/>
        <v>5.4922268617555892</v>
      </c>
      <c r="F53">
        <f t="shared" si="6"/>
        <v>90.451666666666654</v>
      </c>
      <c r="G53">
        <f t="shared" si="7"/>
        <v>-4.5383353909085988</v>
      </c>
      <c r="H53">
        <f t="shared" si="8"/>
        <v>-1.7148675752282156</v>
      </c>
      <c r="J53">
        <f t="shared" si="1"/>
        <v>1</v>
      </c>
    </row>
    <row r="54" spans="1:10" x14ac:dyDescent="0.25">
      <c r="A54" s="2">
        <v>39479</v>
      </c>
      <c r="B54">
        <v>0.49</v>
      </c>
      <c r="C54">
        <f t="shared" si="0"/>
        <v>0.27962121212121216</v>
      </c>
      <c r="D54">
        <v>85.36</v>
      </c>
      <c r="E54">
        <f t="shared" si="4"/>
        <v>5.1943736056577761</v>
      </c>
      <c r="F54">
        <f t="shared" si="6"/>
        <v>89.577499999999986</v>
      </c>
      <c r="G54">
        <f t="shared" si="7"/>
        <v>-3.9156038067595045</v>
      </c>
      <c r="H54">
        <f t="shared" si="8"/>
        <v>-1.3989645229667587</v>
      </c>
      <c r="J54">
        <f t="shared" si="1"/>
        <v>2</v>
      </c>
    </row>
    <row r="55" spans="1:10" x14ac:dyDescent="0.25">
      <c r="A55" s="2">
        <v>39508</v>
      </c>
      <c r="B55">
        <v>0.48</v>
      </c>
      <c r="C55">
        <f t="shared" si="0"/>
        <v>0.37643939393939385</v>
      </c>
      <c r="D55">
        <v>86.32</v>
      </c>
      <c r="E55">
        <f t="shared" si="4"/>
        <v>4.4224147946658299</v>
      </c>
      <c r="F55">
        <f t="shared" si="6"/>
        <v>88.759166666666658</v>
      </c>
      <c r="G55">
        <f t="shared" si="7"/>
        <v>-3.1574203603383588</v>
      </c>
      <c r="H55">
        <f t="shared" si="8"/>
        <v>-1.5111957371582818</v>
      </c>
      <c r="J55">
        <f t="shared" si="1"/>
        <v>3</v>
      </c>
    </row>
    <row r="56" spans="1:10" x14ac:dyDescent="0.25">
      <c r="A56" s="2">
        <v>39539</v>
      </c>
      <c r="B56">
        <v>0.55000000000000004</v>
      </c>
      <c r="C56">
        <f t="shared" si="0"/>
        <v>0.52371212121212118</v>
      </c>
      <c r="D56">
        <v>85.97</v>
      </c>
      <c r="E56">
        <f t="shared" si="4"/>
        <v>4.8218824464352883</v>
      </c>
      <c r="F56">
        <f t="shared" si="6"/>
        <v>88.040833333333339</v>
      </c>
      <c r="G56">
        <f t="shared" si="7"/>
        <v>-2.4505674450302606</v>
      </c>
      <c r="H56">
        <f t="shared" si="8"/>
        <v>-1.5397470279783427</v>
      </c>
      <c r="J56">
        <f t="shared" si="1"/>
        <v>4</v>
      </c>
    </row>
    <row r="57" spans="1:10" x14ac:dyDescent="0.25">
      <c r="A57" s="2">
        <v>39569</v>
      </c>
      <c r="B57">
        <v>0.79</v>
      </c>
      <c r="C57">
        <f t="shared" si="0"/>
        <v>0.84098484848484856</v>
      </c>
      <c r="D57">
        <v>84.12</v>
      </c>
      <c r="E57">
        <f t="shared" si="4"/>
        <v>7.1888297391591305</v>
      </c>
      <c r="F57">
        <f t="shared" si="6"/>
        <v>87.342500000000015</v>
      </c>
      <c r="G57">
        <f t="shared" si="7"/>
        <v>-2.1438589461030166</v>
      </c>
      <c r="H57">
        <f t="shared" si="8"/>
        <v>-0.97119888429532053</v>
      </c>
      <c r="J57">
        <f t="shared" si="1"/>
        <v>5</v>
      </c>
    </row>
    <row r="58" spans="1:10" x14ac:dyDescent="0.25">
      <c r="A58" s="2">
        <v>39600</v>
      </c>
      <c r="B58">
        <v>0.74</v>
      </c>
      <c r="C58">
        <f t="shared" si="0"/>
        <v>0.89098484848484849</v>
      </c>
      <c r="D58">
        <v>82.11</v>
      </c>
      <c r="E58">
        <f t="shared" si="4"/>
        <v>9.4036548558178659</v>
      </c>
      <c r="F58">
        <f t="shared" si="6"/>
        <v>86.675000000000011</v>
      </c>
      <c r="G58">
        <f t="shared" si="7"/>
        <v>-3.0093260263436394</v>
      </c>
      <c r="H58">
        <f t="shared" si="8"/>
        <v>-0.36013810449767347</v>
      </c>
      <c r="J58">
        <f t="shared" si="1"/>
        <v>6</v>
      </c>
    </row>
    <row r="59" spans="1:10" x14ac:dyDescent="0.25">
      <c r="A59" s="2">
        <v>39630</v>
      </c>
      <c r="B59">
        <v>0.53</v>
      </c>
      <c r="C59">
        <f t="shared" si="0"/>
        <v>0.7018939393939394</v>
      </c>
      <c r="D59">
        <v>81.06</v>
      </c>
      <c r="E59">
        <f t="shared" si="4"/>
        <v>10.181407010641653</v>
      </c>
      <c r="F59">
        <f t="shared" si="6"/>
        <v>86.026666666666685</v>
      </c>
      <c r="G59">
        <f t="shared" si="7"/>
        <v>-4.1808741475511617</v>
      </c>
      <c r="H59">
        <f t="shared" si="8"/>
        <v>-0.6668608447300608</v>
      </c>
      <c r="J59">
        <f t="shared" si="1"/>
        <v>7</v>
      </c>
    </row>
    <row r="60" spans="1:10" x14ac:dyDescent="0.25">
      <c r="A60" s="2">
        <v>39661</v>
      </c>
      <c r="B60">
        <v>0.28000000000000003</v>
      </c>
      <c r="C60">
        <f t="shared" si="0"/>
        <v>0.51825757575757581</v>
      </c>
      <c r="D60">
        <v>80.55</v>
      </c>
      <c r="E60">
        <f t="shared" si="4"/>
        <v>8.7776837593840149</v>
      </c>
      <c r="F60">
        <f t="shared" si="6"/>
        <v>85.051666666666662</v>
      </c>
      <c r="G60">
        <f t="shared" si="7"/>
        <v>-4.4815896219944529</v>
      </c>
      <c r="H60">
        <f t="shared" si="8"/>
        <v>-1.2869663847548187</v>
      </c>
      <c r="J60">
        <f t="shared" si="1"/>
        <v>8</v>
      </c>
    </row>
    <row r="61" spans="1:10" x14ac:dyDescent="0.25">
      <c r="A61" s="2">
        <v>39692</v>
      </c>
      <c r="B61">
        <v>0.26</v>
      </c>
      <c r="C61">
        <f t="shared" si="0"/>
        <v>0.35689393939393937</v>
      </c>
      <c r="D61">
        <v>87.61</v>
      </c>
      <c r="E61">
        <f t="shared" si="4"/>
        <v>6.4925451685577729</v>
      </c>
      <c r="F61">
        <f t="shared" si="6"/>
        <v>84.859166666666667</v>
      </c>
      <c r="G61">
        <f t="shared" si="7"/>
        <v>-2.1044672054678748</v>
      </c>
      <c r="H61">
        <f t="shared" si="8"/>
        <v>1.2782297035536387</v>
      </c>
      <c r="J61">
        <f t="shared" si="1"/>
        <v>9</v>
      </c>
    </row>
    <row r="62" spans="1:10" x14ac:dyDescent="0.25">
      <c r="A62" s="2">
        <v>39722</v>
      </c>
      <c r="B62">
        <v>0.45</v>
      </c>
      <c r="C62">
        <f t="shared" si="0"/>
        <v>0.40143939393939393</v>
      </c>
      <c r="D62">
        <v>100.24</v>
      </c>
      <c r="E62">
        <f t="shared" si="4"/>
        <v>5.2272955575982216</v>
      </c>
      <c r="F62">
        <f t="shared" si="6"/>
        <v>86.031666666666652</v>
      </c>
      <c r="G62">
        <f t="shared" si="7"/>
        <v>3.992715860438989</v>
      </c>
      <c r="H62">
        <f t="shared" si="8"/>
        <v>6.2084861867284653</v>
      </c>
      <c r="J62">
        <f t="shared" si="1"/>
        <v>10</v>
      </c>
    </row>
    <row r="63" spans="1:10" x14ac:dyDescent="0.25">
      <c r="A63" s="2">
        <v>39753</v>
      </c>
      <c r="B63">
        <v>0.36</v>
      </c>
      <c r="C63">
        <f t="shared" si="0"/>
        <v>0.33053030303030306</v>
      </c>
      <c r="D63">
        <v>100.66</v>
      </c>
      <c r="E63">
        <f t="shared" si="4"/>
        <v>4.4434075838005072</v>
      </c>
      <c r="F63">
        <f t="shared" si="6"/>
        <v>87.237499999999997</v>
      </c>
      <c r="G63">
        <f t="shared" si="7"/>
        <v>10.239289296460807</v>
      </c>
      <c r="H63">
        <f t="shared" si="8"/>
        <v>4.118834474340594</v>
      </c>
      <c r="J63">
        <f t="shared" si="1"/>
        <v>11</v>
      </c>
    </row>
    <row r="64" spans="1:10" x14ac:dyDescent="0.25">
      <c r="A64" s="2">
        <v>39783</v>
      </c>
      <c r="B64">
        <v>0.28000000000000003</v>
      </c>
      <c r="C64">
        <f t="shared" si="0"/>
        <v>0.10143939393939394</v>
      </c>
      <c r="D64">
        <v>107.19</v>
      </c>
      <c r="E64">
        <f t="shared" si="4"/>
        <v>3.3840346394140797</v>
      </c>
      <c r="F64">
        <f t="shared" si="6"/>
        <v>88.948333333333338</v>
      </c>
      <c r="G64">
        <f t="shared" si="7"/>
        <v>15.456538439918299</v>
      </c>
      <c r="H64">
        <f t="shared" si="8"/>
        <v>1.2454620250254018</v>
      </c>
      <c r="J64">
        <f t="shared" si="1"/>
        <v>12</v>
      </c>
    </row>
    <row r="65" spans="1:10" x14ac:dyDescent="0.25">
      <c r="A65" s="2">
        <v>39814</v>
      </c>
      <c r="B65">
        <v>0.48</v>
      </c>
      <c r="C65">
        <f t="shared" si="0"/>
        <v>0.3678030303030303</v>
      </c>
      <c r="D65">
        <v>101.33</v>
      </c>
      <c r="E65">
        <f t="shared" si="4"/>
        <v>3.2455618895539384</v>
      </c>
      <c r="F65">
        <f t="shared" si="6"/>
        <v>90.21</v>
      </c>
      <c r="G65">
        <f t="shared" si="7"/>
        <v>14.244540516572446</v>
      </c>
      <c r="H65">
        <f t="shared" si="8"/>
        <v>0.99670486888717336</v>
      </c>
      <c r="J65">
        <f t="shared" si="1"/>
        <v>1</v>
      </c>
    </row>
    <row r="66" spans="1:10" x14ac:dyDescent="0.25">
      <c r="A66" s="2">
        <v>39845</v>
      </c>
      <c r="B66">
        <v>0.55000000000000004</v>
      </c>
      <c r="C66">
        <f t="shared" si="0"/>
        <v>0.33962121212121221</v>
      </c>
      <c r="D66">
        <v>99.54</v>
      </c>
      <c r="E66">
        <f t="shared" si="4"/>
        <v>3.2829871315321224</v>
      </c>
      <c r="F66">
        <f t="shared" si="6"/>
        <v>91.391666666666666</v>
      </c>
      <c r="G66">
        <f t="shared" si="7"/>
        <v>12.358894866417437</v>
      </c>
      <c r="H66">
        <f t="shared" si="8"/>
        <v>1.3306845145133315</v>
      </c>
      <c r="J66">
        <f t="shared" si="1"/>
        <v>2</v>
      </c>
    </row>
    <row r="67" spans="1:10" x14ac:dyDescent="0.25">
      <c r="A67" s="2">
        <v>39873</v>
      </c>
      <c r="B67">
        <v>0.2</v>
      </c>
      <c r="C67">
        <f t="shared" ref="C67:C130" si="9">B67-VLOOKUP(J67,$K$2:$M$14, 3, 0)</f>
        <v>9.643939393939388E-2</v>
      </c>
      <c r="D67">
        <v>97.4</v>
      </c>
      <c r="E67">
        <f t="shared" si="4"/>
        <v>3.2623530128541134</v>
      </c>
      <c r="F67">
        <f t="shared" si="6"/>
        <v>92.314999999999998</v>
      </c>
      <c r="G67">
        <f t="shared" si="7"/>
        <v>7.700084854393463</v>
      </c>
      <c r="H67">
        <f t="shared" si="8"/>
        <v>-0.32989243566387416</v>
      </c>
      <c r="J67">
        <f t="shared" ref="J67:J130" si="10">MONTH(A67)</f>
        <v>3</v>
      </c>
    </row>
    <row r="68" spans="1:10" x14ac:dyDescent="0.25">
      <c r="A68" s="2">
        <v>39904</v>
      </c>
      <c r="B68">
        <v>0.48</v>
      </c>
      <c r="C68">
        <f t="shared" si="9"/>
        <v>0.45371212121212118</v>
      </c>
      <c r="D68">
        <v>95.38</v>
      </c>
      <c r="E68">
        <f t="shared" si="4"/>
        <v>3.6163538350874491</v>
      </c>
      <c r="F68">
        <f t="shared" si="6"/>
        <v>93.099166666666676</v>
      </c>
      <c r="G68">
        <f t="shared" si="7"/>
        <v>4.6625909648313923</v>
      </c>
      <c r="H68">
        <f t="shared" si="8"/>
        <v>-0.23787930014008407</v>
      </c>
      <c r="J68">
        <f t="shared" si="10"/>
        <v>4</v>
      </c>
    </row>
    <row r="69" spans="1:10" x14ac:dyDescent="0.25">
      <c r="A69" s="2">
        <v>39934</v>
      </c>
      <c r="B69">
        <v>0.47</v>
      </c>
      <c r="C69">
        <f t="shared" si="9"/>
        <v>0.5209848484848485</v>
      </c>
      <c r="D69">
        <v>89.91</v>
      </c>
      <c r="E69">
        <f t="shared" ref="E69:E132" si="11">100*(((1+C69%)*(1+C68%)*(1+C67%))^4-1)</f>
        <v>4.3675326937050007</v>
      </c>
      <c r="F69">
        <f t="shared" si="6"/>
        <v>93.581666666666692</v>
      </c>
      <c r="G69">
        <f t="shared" si="7"/>
        <v>0.69279951557461583</v>
      </c>
      <c r="H69">
        <f t="shared" si="8"/>
        <v>1.2276308751004492</v>
      </c>
      <c r="J69">
        <f t="shared" si="10"/>
        <v>5</v>
      </c>
    </row>
    <row r="70" spans="1:10" x14ac:dyDescent="0.25">
      <c r="A70" s="2">
        <v>39965</v>
      </c>
      <c r="B70">
        <v>0.36</v>
      </c>
      <c r="C70">
        <f t="shared" si="9"/>
        <v>0.51098484848484849</v>
      </c>
      <c r="D70">
        <v>87.38</v>
      </c>
      <c r="E70">
        <f t="shared" si="11"/>
        <v>6.1072389351481959</v>
      </c>
      <c r="F70">
        <f t="shared" si="6"/>
        <v>94.020833333333329</v>
      </c>
      <c r="G70">
        <f t="shared" si="7"/>
        <v>-3.3299357411921249</v>
      </c>
      <c r="H70">
        <f t="shared" si="8"/>
        <v>1.4022646587935841</v>
      </c>
      <c r="J70">
        <f t="shared" si="10"/>
        <v>6</v>
      </c>
    </row>
    <row r="71" spans="1:10" x14ac:dyDescent="0.25">
      <c r="A71" s="2">
        <v>39995</v>
      </c>
      <c r="B71">
        <v>0.24</v>
      </c>
      <c r="C71">
        <f t="shared" si="9"/>
        <v>0.41189393939393931</v>
      </c>
      <c r="D71">
        <v>86.38</v>
      </c>
      <c r="E71">
        <f t="shared" si="11"/>
        <v>5.9306624119064288</v>
      </c>
      <c r="F71">
        <f t="shared" si="6"/>
        <v>94.464166666666642</v>
      </c>
      <c r="G71">
        <f t="shared" si="7"/>
        <v>-6.9594290604020781</v>
      </c>
      <c r="H71">
        <f t="shared" si="8"/>
        <v>-0.45087505311512155</v>
      </c>
      <c r="J71">
        <f t="shared" si="10"/>
        <v>7</v>
      </c>
    </row>
    <row r="72" spans="1:10" x14ac:dyDescent="0.25">
      <c r="A72" s="2">
        <v>40026</v>
      </c>
      <c r="B72">
        <v>0.15</v>
      </c>
      <c r="C72">
        <f t="shared" si="9"/>
        <v>0.38825757575757569</v>
      </c>
      <c r="D72">
        <v>82.86</v>
      </c>
      <c r="E72">
        <f t="shared" si="11"/>
        <v>5.372288831898242</v>
      </c>
      <c r="F72">
        <f t="shared" si="6"/>
        <v>94.656666666666652</v>
      </c>
      <c r="G72">
        <f t="shared" si="7"/>
        <v>-9.6312990808888106</v>
      </c>
      <c r="H72">
        <f t="shared" si="8"/>
        <v>2.0940735859091841E-3</v>
      </c>
      <c r="J72">
        <f t="shared" si="10"/>
        <v>8</v>
      </c>
    </row>
    <row r="73" spans="1:10" x14ac:dyDescent="0.25">
      <c r="A73" s="2">
        <v>40057</v>
      </c>
      <c r="B73">
        <v>0.24</v>
      </c>
      <c r="C73">
        <f t="shared" si="9"/>
        <v>0.33689393939393936</v>
      </c>
      <c r="D73">
        <v>82.13</v>
      </c>
      <c r="E73">
        <f t="shared" si="11"/>
        <v>4.6441394722452678</v>
      </c>
      <c r="F73">
        <f t="shared" si="6"/>
        <v>94.2</v>
      </c>
      <c r="G73">
        <f t="shared" si="7"/>
        <v>-11.05095541401273</v>
      </c>
      <c r="H73">
        <f t="shared" si="8"/>
        <v>-8.0931360292841203E-2</v>
      </c>
      <c r="J73">
        <f t="shared" si="10"/>
        <v>9</v>
      </c>
    </row>
    <row r="74" spans="1:10" x14ac:dyDescent="0.25">
      <c r="A74" s="2">
        <v>40087</v>
      </c>
      <c r="B74">
        <v>0.28000000000000003</v>
      </c>
      <c r="C74">
        <f t="shared" si="9"/>
        <v>0.23143939393939394</v>
      </c>
      <c r="D74">
        <v>79.150000000000006</v>
      </c>
      <c r="E74">
        <f t="shared" si="11"/>
        <v>3.8939228878106746</v>
      </c>
      <c r="F74">
        <f t="shared" si="6"/>
        <v>92.442499999999995</v>
      </c>
      <c r="G74">
        <f t="shared" si="7"/>
        <v>-11.966898342212717</v>
      </c>
      <c r="H74">
        <f t="shared" si="8"/>
        <v>-0.3316639583025951</v>
      </c>
      <c r="J74">
        <f t="shared" si="10"/>
        <v>10</v>
      </c>
    </row>
    <row r="75" spans="1:10" x14ac:dyDescent="0.25">
      <c r="A75" s="2">
        <v>40118</v>
      </c>
      <c r="B75">
        <v>0.41</v>
      </c>
      <c r="C75">
        <f t="shared" si="9"/>
        <v>0.38053030303030305</v>
      </c>
      <c r="D75">
        <v>79.27</v>
      </c>
      <c r="E75">
        <f t="shared" si="11"/>
        <v>3.8619381116170581</v>
      </c>
      <c r="F75">
        <f t="shared" si="6"/>
        <v>90.660000000000011</v>
      </c>
      <c r="G75">
        <f t="shared" si="7"/>
        <v>-11.555996764467979</v>
      </c>
      <c r="H75">
        <f t="shared" si="8"/>
        <v>-0.55905499969134786</v>
      </c>
      <c r="J75">
        <f t="shared" si="10"/>
        <v>11</v>
      </c>
    </row>
    <row r="76" spans="1:10" x14ac:dyDescent="0.25">
      <c r="A76" s="2">
        <v>40148</v>
      </c>
      <c r="B76">
        <v>0.37</v>
      </c>
      <c r="C76">
        <f t="shared" si="9"/>
        <v>0.19143939393939391</v>
      </c>
      <c r="D76">
        <v>79.87</v>
      </c>
      <c r="E76">
        <f t="shared" si="11"/>
        <v>3.2609877863676973</v>
      </c>
      <c r="F76">
        <f t="shared" si="6"/>
        <v>88.383333333333326</v>
      </c>
      <c r="G76">
        <f t="shared" si="7"/>
        <v>-10.130115029228726</v>
      </c>
      <c r="H76">
        <f t="shared" si="8"/>
        <v>-1.6214673850395265</v>
      </c>
      <c r="J76">
        <f t="shared" si="10"/>
        <v>12</v>
      </c>
    </row>
    <row r="77" spans="1:10" x14ac:dyDescent="0.25">
      <c r="A77" s="2">
        <v>40179</v>
      </c>
      <c r="B77">
        <v>0.75</v>
      </c>
      <c r="C77">
        <f t="shared" si="9"/>
        <v>0.63780303030303032</v>
      </c>
      <c r="D77">
        <v>79.59</v>
      </c>
      <c r="E77">
        <f t="shared" si="11"/>
        <v>4.9457838962348788</v>
      </c>
      <c r="F77">
        <f t="shared" si="6"/>
        <v>86.571666666666658</v>
      </c>
      <c r="G77">
        <f t="shared" si="7"/>
        <v>-8.0800107810484416</v>
      </c>
      <c r="H77">
        <f t="shared" si="8"/>
        <v>-1.69129734918866</v>
      </c>
      <c r="J77">
        <f t="shared" si="10"/>
        <v>1</v>
      </c>
    </row>
    <row r="78" spans="1:10" x14ac:dyDescent="0.25">
      <c r="A78" s="2">
        <v>40210</v>
      </c>
      <c r="B78">
        <v>0.78</v>
      </c>
      <c r="C78">
        <f t="shared" si="9"/>
        <v>0.56962121212121219</v>
      </c>
      <c r="D78">
        <v>81.53</v>
      </c>
      <c r="E78">
        <f t="shared" si="11"/>
        <v>5.7387837472378855</v>
      </c>
      <c r="F78">
        <f t="shared" ref="F78:F141" si="12">AVERAGE(D67:D78)</f>
        <v>85.070833333333326</v>
      </c>
      <c r="G78">
        <f t="shared" ref="G78:G141" si="13">100*(AVERAGE(D76:D78)/F78-1)</f>
        <v>-5.5728069745800024</v>
      </c>
      <c r="H78">
        <f t="shared" ref="H78:H141" si="14">_xlfn.STDEV.P(D76:D78)-1.9364277</f>
        <v>-1.0802345753682587</v>
      </c>
      <c r="J78">
        <f t="shared" si="10"/>
        <v>2</v>
      </c>
    </row>
    <row r="79" spans="1:10" x14ac:dyDescent="0.25">
      <c r="A79" s="2">
        <v>40238</v>
      </c>
      <c r="B79">
        <v>0.52</v>
      </c>
      <c r="C79">
        <f t="shared" si="9"/>
        <v>0.41643939393939389</v>
      </c>
      <c r="D79">
        <v>78.75</v>
      </c>
      <c r="E79">
        <f t="shared" si="11"/>
        <v>6.6918187970886445</v>
      </c>
      <c r="F79">
        <f t="shared" si="12"/>
        <v>83.516666666666666</v>
      </c>
      <c r="G79">
        <f t="shared" si="13"/>
        <v>-4.2626222310916067</v>
      </c>
      <c r="H79">
        <f t="shared" si="14"/>
        <v>-0.77225894552799934</v>
      </c>
      <c r="J79">
        <f t="shared" si="10"/>
        <v>3</v>
      </c>
    </row>
    <row r="80" spans="1:10" x14ac:dyDescent="0.25">
      <c r="A80" s="2">
        <v>40269</v>
      </c>
      <c r="B80">
        <v>0.56999999999999995</v>
      </c>
      <c r="C80">
        <f t="shared" si="9"/>
        <v>0.5437121212121212</v>
      </c>
      <c r="D80">
        <v>77.180000000000007</v>
      </c>
      <c r="E80">
        <f t="shared" si="11"/>
        <v>6.2933736725443445</v>
      </c>
      <c r="F80">
        <f t="shared" si="12"/>
        <v>82</v>
      </c>
      <c r="G80">
        <f t="shared" si="13"/>
        <v>-3.4715447154471502</v>
      </c>
      <c r="H80">
        <f t="shared" si="14"/>
        <v>-0.13779241487717075</v>
      </c>
      <c r="J80">
        <f t="shared" si="10"/>
        <v>4</v>
      </c>
    </row>
    <row r="81" spans="1:10" x14ac:dyDescent="0.25">
      <c r="A81" s="2">
        <v>40299</v>
      </c>
      <c r="B81">
        <v>0.43</v>
      </c>
      <c r="C81">
        <f t="shared" si="9"/>
        <v>0.48098484848484846</v>
      </c>
      <c r="D81">
        <v>77.66</v>
      </c>
      <c r="E81">
        <f t="shared" si="11"/>
        <v>5.9191449535539453</v>
      </c>
      <c r="F81">
        <f t="shared" si="12"/>
        <v>80.979166666666657</v>
      </c>
      <c r="G81">
        <f t="shared" si="13"/>
        <v>-3.8476974530486152</v>
      </c>
      <c r="H81">
        <f t="shared" si="14"/>
        <v>-1.2795495614621992</v>
      </c>
      <c r="J81">
        <f t="shared" si="10"/>
        <v>5</v>
      </c>
    </row>
    <row r="82" spans="1:10" x14ac:dyDescent="0.25">
      <c r="A82" s="2">
        <v>40330</v>
      </c>
      <c r="B82">
        <v>0</v>
      </c>
      <c r="C82">
        <f t="shared" si="9"/>
        <v>0.1509848484848485</v>
      </c>
      <c r="D82">
        <v>76.400000000000006</v>
      </c>
      <c r="E82">
        <f t="shared" si="11"/>
        <v>4.803573692969354</v>
      </c>
      <c r="F82">
        <f t="shared" si="12"/>
        <v>80.064166666666665</v>
      </c>
      <c r="G82">
        <f t="shared" si="13"/>
        <v>-3.727218793259568</v>
      </c>
      <c r="H82">
        <f t="shared" si="14"/>
        <v>-1.4171975005701167</v>
      </c>
      <c r="J82">
        <f t="shared" si="10"/>
        <v>6</v>
      </c>
    </row>
    <row r="83" spans="1:10" x14ac:dyDescent="0.25">
      <c r="A83" s="2">
        <v>40360</v>
      </c>
      <c r="B83">
        <v>0.01</v>
      </c>
      <c r="C83">
        <f t="shared" si="9"/>
        <v>0.18189393939393933</v>
      </c>
      <c r="D83">
        <v>76.44</v>
      </c>
      <c r="E83">
        <f t="shared" si="11"/>
        <v>3.3031062875889861</v>
      </c>
      <c r="F83">
        <f t="shared" si="12"/>
        <v>79.235833333333332</v>
      </c>
      <c r="G83">
        <f t="shared" si="13"/>
        <v>-3.0320877549088743</v>
      </c>
      <c r="H83">
        <f t="shared" si="14"/>
        <v>-1.3516580397443123</v>
      </c>
      <c r="J83">
        <f t="shared" si="10"/>
        <v>7</v>
      </c>
    </row>
    <row r="84" spans="1:10" x14ac:dyDescent="0.25">
      <c r="A84" s="2">
        <v>40391</v>
      </c>
      <c r="B84">
        <v>0.04</v>
      </c>
      <c r="C84">
        <f t="shared" si="9"/>
        <v>0.2782575757575757</v>
      </c>
      <c r="D84">
        <v>76.819999999999993</v>
      </c>
      <c r="E84">
        <f t="shared" si="11"/>
        <v>2.4719415342805862</v>
      </c>
      <c r="F84">
        <f t="shared" si="12"/>
        <v>78.732500000000002</v>
      </c>
      <c r="G84">
        <f t="shared" si="13"/>
        <v>-2.7678108362705012</v>
      </c>
      <c r="H84">
        <f t="shared" si="14"/>
        <v>-1.7471601057789592</v>
      </c>
      <c r="J84">
        <f t="shared" si="10"/>
        <v>8</v>
      </c>
    </row>
    <row r="85" spans="1:10" x14ac:dyDescent="0.25">
      <c r="A85" s="2">
        <v>40422</v>
      </c>
      <c r="B85">
        <v>0.45</v>
      </c>
      <c r="C85">
        <f t="shared" si="9"/>
        <v>0.54689393939393938</v>
      </c>
      <c r="D85">
        <v>75.569999999999993</v>
      </c>
      <c r="E85">
        <f t="shared" si="11"/>
        <v>4.1019114290010927</v>
      </c>
      <c r="F85">
        <f t="shared" si="12"/>
        <v>78.185833333333321</v>
      </c>
      <c r="G85">
        <f t="shared" si="13"/>
        <v>-2.4418319601803407</v>
      </c>
      <c r="H85">
        <f t="shared" si="14"/>
        <v>-1.413211152521276</v>
      </c>
      <c r="J85">
        <f t="shared" si="10"/>
        <v>9</v>
      </c>
    </row>
    <row r="86" spans="1:10" x14ac:dyDescent="0.25">
      <c r="A86" s="2">
        <v>40452</v>
      </c>
      <c r="B86">
        <v>0.75</v>
      </c>
      <c r="C86">
        <f t="shared" si="9"/>
        <v>0.70143939393939392</v>
      </c>
      <c r="D86">
        <v>75.180000000000007</v>
      </c>
      <c r="E86">
        <f t="shared" si="11"/>
        <v>6.2782673938398315</v>
      </c>
      <c r="F86">
        <f t="shared" si="12"/>
        <v>77.855000000000004</v>
      </c>
      <c r="G86">
        <f t="shared" si="13"/>
        <v>-2.5667373108128388</v>
      </c>
      <c r="H86">
        <f t="shared" si="14"/>
        <v>-1.2368881689114781</v>
      </c>
      <c r="J86">
        <f t="shared" si="10"/>
        <v>10</v>
      </c>
    </row>
    <row r="87" spans="1:10" x14ac:dyDescent="0.25">
      <c r="A87" s="2">
        <v>40483</v>
      </c>
      <c r="B87">
        <v>0.83</v>
      </c>
      <c r="C87">
        <f t="shared" si="9"/>
        <v>0.80053030303030304</v>
      </c>
      <c r="D87">
        <v>75.739999999999995</v>
      </c>
      <c r="E87">
        <f t="shared" si="11"/>
        <v>8.5097135252325771</v>
      </c>
      <c r="F87">
        <f t="shared" si="12"/>
        <v>77.560833333333335</v>
      </c>
      <c r="G87">
        <f t="shared" si="13"/>
        <v>-2.6613518421024329</v>
      </c>
      <c r="H87">
        <f t="shared" si="14"/>
        <v>-1.7020016870331092</v>
      </c>
      <c r="J87">
        <f t="shared" si="10"/>
        <v>11</v>
      </c>
    </row>
    <row r="88" spans="1:10" x14ac:dyDescent="0.25">
      <c r="A88" s="2">
        <v>40513</v>
      </c>
      <c r="B88">
        <v>0.63</v>
      </c>
      <c r="C88">
        <f t="shared" si="9"/>
        <v>0.45143939393939392</v>
      </c>
      <c r="D88">
        <v>73.739999999999995</v>
      </c>
      <c r="E88">
        <f t="shared" si="11"/>
        <v>8.0982436302635907</v>
      </c>
      <c r="F88">
        <f t="shared" si="12"/>
        <v>77.05</v>
      </c>
      <c r="G88">
        <f t="shared" si="13"/>
        <v>-2.8077006272982818</v>
      </c>
      <c r="H88">
        <f t="shared" si="14"/>
        <v>-1.0939973533903284</v>
      </c>
      <c r="J88">
        <f t="shared" si="10"/>
        <v>12</v>
      </c>
    </row>
    <row r="89" spans="1:10" x14ac:dyDescent="0.25">
      <c r="A89" s="2">
        <v>40544</v>
      </c>
      <c r="B89">
        <v>0.83</v>
      </c>
      <c r="C89">
        <f t="shared" si="9"/>
        <v>0.71780303030303028</v>
      </c>
      <c r="D89">
        <v>73.19</v>
      </c>
      <c r="E89">
        <f t="shared" si="11"/>
        <v>8.1685231243046488</v>
      </c>
      <c r="F89">
        <f t="shared" si="12"/>
        <v>76.516666666666666</v>
      </c>
      <c r="G89">
        <f t="shared" si="13"/>
        <v>-2.9971683729035137</v>
      </c>
      <c r="H89">
        <f t="shared" si="14"/>
        <v>-0.84072903907376073</v>
      </c>
      <c r="J89">
        <f t="shared" si="10"/>
        <v>1</v>
      </c>
    </row>
    <row r="90" spans="1:10" x14ac:dyDescent="0.25">
      <c r="A90" s="2">
        <v>40575</v>
      </c>
      <c r="B90">
        <v>0.8</v>
      </c>
      <c r="C90">
        <f t="shared" si="9"/>
        <v>0.58962121212121221</v>
      </c>
      <c r="D90">
        <v>74.67</v>
      </c>
      <c r="E90">
        <f t="shared" si="11"/>
        <v>7.2660586832252516</v>
      </c>
      <c r="F90">
        <f t="shared" si="12"/>
        <v>75.945000000000007</v>
      </c>
      <c r="G90">
        <f t="shared" si="13"/>
        <v>-2.7366295784229777</v>
      </c>
      <c r="H90">
        <f t="shared" si="14"/>
        <v>-1.3256176731595009</v>
      </c>
      <c r="J90">
        <f t="shared" si="10"/>
        <v>2</v>
      </c>
    </row>
    <row r="91" spans="1:10" x14ac:dyDescent="0.25">
      <c r="A91" s="2">
        <v>40603</v>
      </c>
      <c r="B91">
        <v>0.79</v>
      </c>
      <c r="C91">
        <f t="shared" si="9"/>
        <v>0.6864393939393939</v>
      </c>
      <c r="D91">
        <v>74.77</v>
      </c>
      <c r="E91">
        <f t="shared" si="11"/>
        <v>8.2733561067265491</v>
      </c>
      <c r="F91">
        <f t="shared" si="12"/>
        <v>75.61333333333333</v>
      </c>
      <c r="G91">
        <f t="shared" si="13"/>
        <v>-1.8559336977605367</v>
      </c>
      <c r="H91">
        <f t="shared" si="14"/>
        <v>-1.2140243039208654</v>
      </c>
      <c r="J91">
        <f t="shared" si="10"/>
        <v>3</v>
      </c>
    </row>
    <row r="92" spans="1:10" x14ac:dyDescent="0.25">
      <c r="A92" s="2">
        <v>40634</v>
      </c>
      <c r="B92">
        <v>0.77</v>
      </c>
      <c r="C92">
        <f t="shared" si="9"/>
        <v>0.74371212121212116</v>
      </c>
      <c r="D92">
        <v>72.209999999999994</v>
      </c>
      <c r="E92">
        <f t="shared" si="11"/>
        <v>8.3848099623663899</v>
      </c>
      <c r="F92">
        <f t="shared" si="12"/>
        <v>75.19916666666667</v>
      </c>
      <c r="G92">
        <f t="shared" si="13"/>
        <v>-1.7497977592837</v>
      </c>
      <c r="H92">
        <f t="shared" si="14"/>
        <v>-0.75249827267382097</v>
      </c>
      <c r="J92">
        <f t="shared" si="10"/>
        <v>4</v>
      </c>
    </row>
    <row r="93" spans="1:10" x14ac:dyDescent="0.25">
      <c r="A93" s="2">
        <v>40664</v>
      </c>
      <c r="B93">
        <v>0.47</v>
      </c>
      <c r="C93">
        <f t="shared" si="9"/>
        <v>0.5209848484848485</v>
      </c>
      <c r="D93">
        <v>73.42</v>
      </c>
      <c r="E93">
        <f t="shared" si="11"/>
        <v>8.0892912571689735</v>
      </c>
      <c r="F93">
        <f t="shared" si="12"/>
        <v>74.845833333333317</v>
      </c>
      <c r="G93">
        <f t="shared" si="13"/>
        <v>-1.842676613037908</v>
      </c>
      <c r="H93">
        <f t="shared" si="14"/>
        <v>-0.8907912643515683</v>
      </c>
      <c r="J93">
        <f t="shared" si="10"/>
        <v>5</v>
      </c>
    </row>
    <row r="94" spans="1:10" x14ac:dyDescent="0.25">
      <c r="A94" s="2">
        <v>40695</v>
      </c>
      <c r="B94">
        <v>0.15</v>
      </c>
      <c r="C94">
        <f t="shared" si="9"/>
        <v>0.30098484848484852</v>
      </c>
      <c r="D94">
        <v>72.38</v>
      </c>
      <c r="E94">
        <f t="shared" si="11"/>
        <v>6.443593172529849</v>
      </c>
      <c r="F94">
        <f t="shared" si="12"/>
        <v>74.510833333333338</v>
      </c>
      <c r="G94">
        <f t="shared" si="13"/>
        <v>-2.4705579725543325</v>
      </c>
      <c r="H94">
        <f t="shared" si="14"/>
        <v>-1.4015756955476748</v>
      </c>
      <c r="J94">
        <f t="shared" si="10"/>
        <v>6</v>
      </c>
    </row>
    <row r="95" spans="1:10" x14ac:dyDescent="0.25">
      <c r="A95" s="2">
        <v>40725</v>
      </c>
      <c r="B95">
        <v>0.16</v>
      </c>
      <c r="C95">
        <f t="shared" si="9"/>
        <v>0.3318939393939393</v>
      </c>
      <c r="D95">
        <v>71.760000000000005</v>
      </c>
      <c r="E95">
        <f t="shared" si="11"/>
        <v>4.7137639436819923</v>
      </c>
      <c r="F95">
        <f t="shared" si="12"/>
        <v>74.120833333333323</v>
      </c>
      <c r="G95">
        <f t="shared" si="13"/>
        <v>-2.1597616504581363</v>
      </c>
      <c r="H95">
        <f t="shared" si="14"/>
        <v>-1.2515432815273169</v>
      </c>
      <c r="J95">
        <f t="shared" si="10"/>
        <v>7</v>
      </c>
    </row>
    <row r="96" spans="1:10" x14ac:dyDescent="0.25">
      <c r="A96" s="2">
        <v>40756</v>
      </c>
      <c r="B96">
        <v>0.37</v>
      </c>
      <c r="C96">
        <f t="shared" si="9"/>
        <v>0.60825757575757566</v>
      </c>
      <c r="D96">
        <v>73.430000000000007</v>
      </c>
      <c r="E96">
        <f t="shared" si="11"/>
        <v>5.0778894640691075</v>
      </c>
      <c r="F96">
        <f t="shared" si="12"/>
        <v>73.838333333333324</v>
      </c>
      <c r="G96">
        <f t="shared" si="13"/>
        <v>-1.7809177708055901</v>
      </c>
      <c r="H96">
        <f t="shared" si="14"/>
        <v>-1.247160778634343</v>
      </c>
      <c r="J96">
        <f t="shared" si="10"/>
        <v>8</v>
      </c>
    </row>
    <row r="97" spans="1:10" x14ac:dyDescent="0.25">
      <c r="A97" s="2">
        <v>40787</v>
      </c>
      <c r="B97">
        <v>0.53</v>
      </c>
      <c r="C97">
        <f t="shared" si="9"/>
        <v>0.62689393939393945</v>
      </c>
      <c r="D97">
        <v>78.12</v>
      </c>
      <c r="E97">
        <f t="shared" si="11"/>
        <v>6.4502833410296612</v>
      </c>
      <c r="F97">
        <f t="shared" si="12"/>
        <v>74.05083333333333</v>
      </c>
      <c r="G97">
        <f t="shared" si="13"/>
        <v>0.52103847582178897</v>
      </c>
      <c r="H97">
        <f t="shared" si="14"/>
        <v>0.7558369394604092</v>
      </c>
      <c r="J97">
        <f t="shared" si="10"/>
        <v>9</v>
      </c>
    </row>
    <row r="98" spans="1:10" x14ac:dyDescent="0.25">
      <c r="A98" s="2">
        <v>40817</v>
      </c>
      <c r="B98">
        <v>0.43</v>
      </c>
      <c r="C98">
        <f t="shared" si="9"/>
        <v>0.38143939393939391</v>
      </c>
      <c r="D98">
        <v>78.22</v>
      </c>
      <c r="E98">
        <f t="shared" si="11"/>
        <v>6.6607063849275505</v>
      </c>
      <c r="F98">
        <f t="shared" si="12"/>
        <v>74.30416666666666</v>
      </c>
      <c r="G98">
        <f t="shared" si="13"/>
        <v>3.076319183536147</v>
      </c>
      <c r="H98">
        <f t="shared" si="14"/>
        <v>0.29840264404552852</v>
      </c>
      <c r="J98">
        <f t="shared" si="10"/>
        <v>10</v>
      </c>
    </row>
    <row r="99" spans="1:10" x14ac:dyDescent="0.25">
      <c r="A99" s="2">
        <v>40848</v>
      </c>
      <c r="B99">
        <v>0.52</v>
      </c>
      <c r="C99">
        <f t="shared" si="9"/>
        <v>0.49053030303030309</v>
      </c>
      <c r="D99">
        <v>78.06</v>
      </c>
      <c r="E99">
        <f t="shared" si="11"/>
        <v>6.162343673004278</v>
      </c>
      <c r="F99">
        <f t="shared" si="12"/>
        <v>74.497500000000002</v>
      </c>
      <c r="G99">
        <f t="shared" si="13"/>
        <v>4.8804769735002251</v>
      </c>
      <c r="H99">
        <f t="shared" si="14"/>
        <v>-1.8704310670892572</v>
      </c>
      <c r="J99">
        <f t="shared" si="10"/>
        <v>11</v>
      </c>
    </row>
    <row r="100" spans="1:10" x14ac:dyDescent="0.25">
      <c r="A100" s="2">
        <v>40878</v>
      </c>
      <c r="B100">
        <v>0.5</v>
      </c>
      <c r="C100">
        <f t="shared" si="9"/>
        <v>0.32143939393939391</v>
      </c>
      <c r="D100">
        <v>79.39</v>
      </c>
      <c r="E100">
        <f t="shared" si="11"/>
        <v>4.8791711445411279</v>
      </c>
      <c r="F100">
        <f t="shared" si="12"/>
        <v>74.968333333333334</v>
      </c>
      <c r="G100">
        <f t="shared" si="13"/>
        <v>4.7864653965007609</v>
      </c>
      <c r="H100">
        <f t="shared" si="14"/>
        <v>-1.343562716307348</v>
      </c>
      <c r="J100">
        <f t="shared" si="10"/>
        <v>12</v>
      </c>
    </row>
    <row r="101" spans="1:10" x14ac:dyDescent="0.25">
      <c r="A101" s="2">
        <v>40909</v>
      </c>
      <c r="B101">
        <v>0.56000000000000005</v>
      </c>
      <c r="C101">
        <f t="shared" si="9"/>
        <v>0.44780303030303037</v>
      </c>
      <c r="D101">
        <v>76.75</v>
      </c>
      <c r="E101">
        <f t="shared" si="11"/>
        <v>5.1567949147913295</v>
      </c>
      <c r="F101">
        <f t="shared" si="12"/>
        <v>75.265000000000001</v>
      </c>
      <c r="G101">
        <f t="shared" si="13"/>
        <v>3.7224030647268425</v>
      </c>
      <c r="H101">
        <f t="shared" si="14"/>
        <v>-0.85864190392444284</v>
      </c>
      <c r="J101">
        <f t="shared" si="10"/>
        <v>1</v>
      </c>
    </row>
    <row r="102" spans="1:10" x14ac:dyDescent="0.25">
      <c r="A102" s="2">
        <v>40940</v>
      </c>
      <c r="B102">
        <v>0.45</v>
      </c>
      <c r="C102">
        <f t="shared" si="9"/>
        <v>0.23962121212121218</v>
      </c>
      <c r="D102">
        <v>75.45</v>
      </c>
      <c r="E102">
        <f t="shared" si="11"/>
        <v>4.110481711854086</v>
      </c>
      <c r="F102">
        <f t="shared" si="12"/>
        <v>75.33</v>
      </c>
      <c r="G102">
        <f t="shared" si="13"/>
        <v>2.4779857515819126</v>
      </c>
      <c r="H102">
        <f t="shared" si="14"/>
        <v>-0.29721379625765465</v>
      </c>
      <c r="J102">
        <f t="shared" si="10"/>
        <v>2</v>
      </c>
    </row>
    <row r="103" spans="1:10" x14ac:dyDescent="0.25">
      <c r="A103" s="2">
        <v>40969</v>
      </c>
      <c r="B103">
        <v>0.21</v>
      </c>
      <c r="C103">
        <f t="shared" si="9"/>
        <v>0.10643939393939386</v>
      </c>
      <c r="D103">
        <v>79</v>
      </c>
      <c r="E103">
        <f t="shared" si="11"/>
        <v>3.2208652890698852</v>
      </c>
      <c r="F103">
        <f t="shared" si="12"/>
        <v>75.68249999999999</v>
      </c>
      <c r="G103">
        <f t="shared" si="13"/>
        <v>1.8289124522401723</v>
      </c>
      <c r="H103">
        <f t="shared" si="14"/>
        <v>-0.46995043950273874</v>
      </c>
      <c r="J103">
        <f t="shared" si="10"/>
        <v>3</v>
      </c>
    </row>
    <row r="104" spans="1:10" x14ac:dyDescent="0.25">
      <c r="A104" s="2">
        <v>41000</v>
      </c>
      <c r="B104">
        <v>0.64</v>
      </c>
      <c r="C104">
        <f t="shared" si="9"/>
        <v>0.61371212121212126</v>
      </c>
      <c r="D104">
        <v>81.099999999999994</v>
      </c>
      <c r="E104">
        <f t="shared" si="11"/>
        <v>3.904514099358658</v>
      </c>
      <c r="F104">
        <f t="shared" si="12"/>
        <v>76.423333333333346</v>
      </c>
      <c r="G104">
        <f t="shared" si="13"/>
        <v>2.7391285384044783</v>
      </c>
      <c r="H104">
        <f t="shared" si="14"/>
        <v>0.39535750070400266</v>
      </c>
      <c r="J104">
        <f t="shared" si="10"/>
        <v>4</v>
      </c>
    </row>
    <row r="105" spans="1:10" x14ac:dyDescent="0.25">
      <c r="A105" s="2">
        <v>41030</v>
      </c>
      <c r="B105">
        <v>0.36</v>
      </c>
      <c r="C105">
        <f t="shared" si="9"/>
        <v>0.41098484848484845</v>
      </c>
      <c r="D105">
        <v>85.53</v>
      </c>
      <c r="E105">
        <f t="shared" si="11"/>
        <v>4.6168538276901261</v>
      </c>
      <c r="F105">
        <f t="shared" si="12"/>
        <v>77.432500000000005</v>
      </c>
      <c r="G105">
        <f t="shared" si="13"/>
        <v>5.7394074408893658</v>
      </c>
      <c r="H105">
        <f t="shared" si="14"/>
        <v>0.7854139967601601</v>
      </c>
      <c r="J105">
        <f t="shared" si="10"/>
        <v>5</v>
      </c>
    </row>
    <row r="106" spans="1:10" x14ac:dyDescent="0.25">
      <c r="A106" s="2">
        <v>41061</v>
      </c>
      <c r="B106">
        <v>0.08</v>
      </c>
      <c r="C106">
        <f t="shared" si="9"/>
        <v>0.23098484848484852</v>
      </c>
      <c r="D106">
        <v>87</v>
      </c>
      <c r="E106">
        <f t="shared" si="11"/>
        <v>5.1384542186338367</v>
      </c>
      <c r="F106">
        <f t="shared" si="12"/>
        <v>78.650833333333338</v>
      </c>
      <c r="G106">
        <f t="shared" si="13"/>
        <v>7.4919740201947471</v>
      </c>
      <c r="H106">
        <f t="shared" si="14"/>
        <v>0.57124497047001843</v>
      </c>
      <c r="J106">
        <f t="shared" si="10"/>
        <v>6</v>
      </c>
    </row>
    <row r="107" spans="1:10" x14ac:dyDescent="0.25">
      <c r="A107" s="2">
        <v>41091</v>
      </c>
      <c r="B107">
        <v>0.43</v>
      </c>
      <c r="C107">
        <f t="shared" si="9"/>
        <v>0.60189393939393931</v>
      </c>
      <c r="D107">
        <v>85.92</v>
      </c>
      <c r="E107">
        <f t="shared" si="11"/>
        <v>5.0890642723468549</v>
      </c>
      <c r="F107">
        <f t="shared" si="12"/>
        <v>79.830833333333331</v>
      </c>
      <c r="G107">
        <f t="shared" si="13"/>
        <v>7.9156967337181694</v>
      </c>
      <c r="H107">
        <f t="shared" si="14"/>
        <v>-1.3146560377316083</v>
      </c>
      <c r="J107">
        <f t="shared" si="10"/>
        <v>7</v>
      </c>
    </row>
    <row r="108" spans="1:10" x14ac:dyDescent="0.25">
      <c r="A108" s="2">
        <v>41122</v>
      </c>
      <c r="B108">
        <v>0.41</v>
      </c>
      <c r="C108">
        <f t="shared" si="9"/>
        <v>0.6482575757575757</v>
      </c>
      <c r="D108">
        <v>86.89</v>
      </c>
      <c r="E108">
        <f t="shared" si="11"/>
        <v>6.0858990354532017</v>
      </c>
      <c r="F108">
        <f t="shared" si="12"/>
        <v>80.952500000000001</v>
      </c>
      <c r="G108">
        <f t="shared" si="13"/>
        <v>6.9804309111310081</v>
      </c>
      <c r="H108">
        <f t="shared" si="14"/>
        <v>-1.4511557258567489</v>
      </c>
      <c r="J108">
        <f t="shared" si="10"/>
        <v>8</v>
      </c>
    </row>
    <row r="109" spans="1:10" x14ac:dyDescent="0.25">
      <c r="A109" s="2">
        <v>41153</v>
      </c>
      <c r="B109">
        <v>0.56999999999999995</v>
      </c>
      <c r="C109">
        <f t="shared" si="9"/>
        <v>0.66689393939393926</v>
      </c>
      <c r="D109">
        <v>87.63</v>
      </c>
      <c r="E109">
        <f t="shared" si="11"/>
        <v>7.9434626666281094</v>
      </c>
      <c r="F109">
        <f t="shared" si="12"/>
        <v>81.74499999999999</v>
      </c>
      <c r="G109">
        <f t="shared" si="13"/>
        <v>6.2001753420188876</v>
      </c>
      <c r="H109">
        <f t="shared" si="14"/>
        <v>-1.2362213811989733</v>
      </c>
      <c r="J109">
        <f t="shared" si="10"/>
        <v>9</v>
      </c>
    </row>
    <row r="110" spans="1:10" x14ac:dyDescent="0.25">
      <c r="A110" s="2">
        <v>41183</v>
      </c>
      <c r="B110">
        <v>0.59</v>
      </c>
      <c r="C110">
        <f t="shared" si="9"/>
        <v>0.54143939393939389</v>
      </c>
      <c r="D110">
        <v>87.34</v>
      </c>
      <c r="E110">
        <f t="shared" si="11"/>
        <v>7.684231239590944</v>
      </c>
      <c r="F110">
        <f t="shared" si="12"/>
        <v>82.504999999999995</v>
      </c>
      <c r="G110">
        <f t="shared" si="13"/>
        <v>5.7956083469688835</v>
      </c>
      <c r="H110">
        <f t="shared" si="14"/>
        <v>-1.6319792004325233</v>
      </c>
      <c r="J110">
        <f t="shared" si="10"/>
        <v>10</v>
      </c>
    </row>
    <row r="111" spans="1:10" x14ac:dyDescent="0.25">
      <c r="A111" s="2">
        <v>41214</v>
      </c>
      <c r="B111">
        <v>0.6</v>
      </c>
      <c r="C111">
        <f t="shared" si="9"/>
        <v>0.57053030303030305</v>
      </c>
      <c r="D111">
        <v>87.99</v>
      </c>
      <c r="E111">
        <f t="shared" si="11"/>
        <v>7.3519726990038281</v>
      </c>
      <c r="F111">
        <f t="shared" si="12"/>
        <v>83.332499999999996</v>
      </c>
      <c r="G111">
        <f t="shared" si="13"/>
        <v>5.1850518505184962</v>
      </c>
      <c r="H111">
        <f t="shared" si="14"/>
        <v>-1.6705538786318799</v>
      </c>
      <c r="J111">
        <f t="shared" si="10"/>
        <v>11</v>
      </c>
    </row>
    <row r="112" spans="1:10" x14ac:dyDescent="0.25">
      <c r="A112" s="2">
        <v>41244</v>
      </c>
      <c r="B112">
        <v>0.79</v>
      </c>
      <c r="C112">
        <f t="shared" si="9"/>
        <v>0.61143939393939395</v>
      </c>
      <c r="D112">
        <v>88.5</v>
      </c>
      <c r="E112">
        <f t="shared" si="11"/>
        <v>7.1156194239129666</v>
      </c>
      <c r="F112">
        <f t="shared" si="12"/>
        <v>84.091666666666654</v>
      </c>
      <c r="G112">
        <f t="shared" si="13"/>
        <v>4.5803190962243612</v>
      </c>
      <c r="H112">
        <f t="shared" si="14"/>
        <v>-1.4617114104590216</v>
      </c>
      <c r="J112">
        <f t="shared" si="10"/>
        <v>12</v>
      </c>
    </row>
    <row r="113" spans="1:10" x14ac:dyDescent="0.25">
      <c r="A113" s="2">
        <v>41275</v>
      </c>
      <c r="B113">
        <v>0.86</v>
      </c>
      <c r="C113">
        <f t="shared" si="9"/>
        <v>0.7478030303030303</v>
      </c>
      <c r="D113">
        <v>86</v>
      </c>
      <c r="E113">
        <f t="shared" si="11"/>
        <v>7.997759877322852</v>
      </c>
      <c r="F113">
        <f t="shared" si="12"/>
        <v>84.862499999999997</v>
      </c>
      <c r="G113">
        <f t="shared" si="13"/>
        <v>3.1040408503952621</v>
      </c>
      <c r="H113">
        <f t="shared" si="14"/>
        <v>-0.85783808594118027</v>
      </c>
      <c r="J113">
        <f t="shared" si="10"/>
        <v>1</v>
      </c>
    </row>
    <row r="114" spans="1:10" x14ac:dyDescent="0.25">
      <c r="A114" s="2">
        <v>41306</v>
      </c>
      <c r="B114">
        <v>0.6</v>
      </c>
      <c r="C114">
        <f t="shared" si="9"/>
        <v>0.38962121212121215</v>
      </c>
      <c r="D114">
        <v>83.58</v>
      </c>
      <c r="E114">
        <f t="shared" si="11"/>
        <v>7.2227765082698792</v>
      </c>
      <c r="F114">
        <f t="shared" si="12"/>
        <v>85.54</v>
      </c>
      <c r="G114">
        <f t="shared" si="13"/>
        <v>0.56893461148779245</v>
      </c>
      <c r="H114">
        <f t="shared" si="14"/>
        <v>7.2242396246658069E-2</v>
      </c>
      <c r="J114">
        <f t="shared" si="10"/>
        <v>2</v>
      </c>
    </row>
    <row r="115" spans="1:10" x14ac:dyDescent="0.25">
      <c r="A115" s="2">
        <v>41334</v>
      </c>
      <c r="B115">
        <v>0.47</v>
      </c>
      <c r="C115">
        <f t="shared" si="9"/>
        <v>0.36643939393939384</v>
      </c>
      <c r="D115">
        <v>82.97</v>
      </c>
      <c r="E115">
        <f t="shared" si="11"/>
        <v>6.1821878009426401</v>
      </c>
      <c r="F115">
        <f t="shared" si="12"/>
        <v>85.870833333333337</v>
      </c>
      <c r="G115">
        <f t="shared" si="13"/>
        <v>-1.9651608520549479</v>
      </c>
      <c r="H115">
        <f t="shared" si="14"/>
        <v>-0.62793407924537181</v>
      </c>
      <c r="J115">
        <f t="shared" si="10"/>
        <v>3</v>
      </c>
    </row>
    <row r="116" spans="1:10" x14ac:dyDescent="0.25">
      <c r="A116" s="2">
        <v>41365</v>
      </c>
      <c r="B116">
        <v>0.55000000000000004</v>
      </c>
      <c r="C116">
        <f t="shared" si="9"/>
        <v>0.52371212121212118</v>
      </c>
      <c r="D116">
        <v>83.3</v>
      </c>
      <c r="E116">
        <f t="shared" si="11"/>
        <v>5.2406211658343693</v>
      </c>
      <c r="F116">
        <f t="shared" si="12"/>
        <v>86.054166666666674</v>
      </c>
      <c r="G116">
        <f t="shared" si="13"/>
        <v>-3.2198712051517919</v>
      </c>
      <c r="H116">
        <f t="shared" si="14"/>
        <v>-1.6871175406491317</v>
      </c>
      <c r="J116">
        <f t="shared" si="10"/>
        <v>4</v>
      </c>
    </row>
    <row r="117" spans="1:10" x14ac:dyDescent="0.25">
      <c r="A117" s="2">
        <v>41395</v>
      </c>
      <c r="B117">
        <v>0.37</v>
      </c>
      <c r="C117">
        <f t="shared" si="9"/>
        <v>0.42098484848484846</v>
      </c>
      <c r="D117">
        <v>84.33</v>
      </c>
      <c r="E117">
        <f t="shared" si="11"/>
        <v>5.3721995370360487</v>
      </c>
      <c r="F117">
        <f t="shared" si="12"/>
        <v>85.954166666666666</v>
      </c>
      <c r="G117">
        <f t="shared" si="13"/>
        <v>-2.8164234815066358</v>
      </c>
      <c r="H117">
        <f t="shared" si="14"/>
        <v>-1.3572136731594124</v>
      </c>
      <c r="J117">
        <f t="shared" si="10"/>
        <v>5</v>
      </c>
    </row>
    <row r="118" spans="1:10" x14ac:dyDescent="0.25">
      <c r="A118" s="2">
        <v>41426</v>
      </c>
      <c r="B118">
        <v>0.26</v>
      </c>
      <c r="C118">
        <f t="shared" si="9"/>
        <v>0.41098484848484851</v>
      </c>
      <c r="D118">
        <v>90.18</v>
      </c>
      <c r="E118">
        <f t="shared" si="11"/>
        <v>5.559392721290668</v>
      </c>
      <c r="F118">
        <f t="shared" si="12"/>
        <v>86.21916666666668</v>
      </c>
      <c r="G118">
        <f t="shared" si="13"/>
        <v>-0.32765336400454315</v>
      </c>
      <c r="H118">
        <f t="shared" si="14"/>
        <v>1.0933834418957422</v>
      </c>
      <c r="J118">
        <f t="shared" si="10"/>
        <v>6</v>
      </c>
    </row>
    <row r="119" spans="1:10" x14ac:dyDescent="0.25">
      <c r="A119" s="2">
        <v>41456</v>
      </c>
      <c r="B119">
        <v>0.03</v>
      </c>
      <c r="C119">
        <f t="shared" si="9"/>
        <v>0.20189393939393932</v>
      </c>
      <c r="D119">
        <v>93.45</v>
      </c>
      <c r="E119">
        <f t="shared" si="11"/>
        <v>4.2141122333354097</v>
      </c>
      <c r="F119">
        <f t="shared" si="12"/>
        <v>86.846666666666678</v>
      </c>
      <c r="G119">
        <f t="shared" si="13"/>
        <v>2.8479312197742912</v>
      </c>
      <c r="H119">
        <f t="shared" si="14"/>
        <v>1.8361311133255149</v>
      </c>
      <c r="J119">
        <f t="shared" si="10"/>
        <v>7</v>
      </c>
    </row>
    <row r="120" spans="1:10" x14ac:dyDescent="0.25">
      <c r="A120" s="2">
        <v>41487</v>
      </c>
      <c r="B120">
        <v>0.24</v>
      </c>
      <c r="C120">
        <f t="shared" si="9"/>
        <v>0.47825757575757571</v>
      </c>
      <c r="D120">
        <v>98.06</v>
      </c>
      <c r="E120">
        <f t="shared" si="11"/>
        <v>4.4520598884171259</v>
      </c>
      <c r="F120">
        <f t="shared" si="12"/>
        <v>87.777499999999989</v>
      </c>
      <c r="G120">
        <f t="shared" si="13"/>
        <v>6.9712245924828942</v>
      </c>
      <c r="H120">
        <f t="shared" si="14"/>
        <v>1.2960361006050756</v>
      </c>
      <c r="J120">
        <f t="shared" si="10"/>
        <v>8</v>
      </c>
    </row>
    <row r="121" spans="1:10" x14ac:dyDescent="0.25">
      <c r="A121" s="2">
        <v>41518</v>
      </c>
      <c r="B121">
        <v>0.35</v>
      </c>
      <c r="C121">
        <f t="shared" si="9"/>
        <v>0.44689393939393934</v>
      </c>
      <c r="D121">
        <v>94.79</v>
      </c>
      <c r="E121">
        <f t="shared" si="11"/>
        <v>4.6015571186698967</v>
      </c>
      <c r="F121">
        <f t="shared" si="12"/>
        <v>88.374166666666667</v>
      </c>
      <c r="G121">
        <f t="shared" si="13"/>
        <v>7.9878169525408049</v>
      </c>
      <c r="H121">
        <f t="shared" si="14"/>
        <v>-2.0572007219410438E-4</v>
      </c>
      <c r="J121">
        <f t="shared" si="10"/>
        <v>9</v>
      </c>
    </row>
    <row r="122" spans="1:10" x14ac:dyDescent="0.25">
      <c r="A122" s="2">
        <v>41548</v>
      </c>
      <c r="B122">
        <v>0.56999999999999995</v>
      </c>
      <c r="C122">
        <f t="shared" si="9"/>
        <v>0.52143939393939387</v>
      </c>
      <c r="D122">
        <v>91.47</v>
      </c>
      <c r="E122">
        <f t="shared" si="11"/>
        <v>5.9422575808492084</v>
      </c>
      <c r="F122">
        <f t="shared" si="12"/>
        <v>88.71833333333332</v>
      </c>
      <c r="G122">
        <f t="shared" si="13"/>
        <v>6.8249704119780263</v>
      </c>
      <c r="H122">
        <f t="shared" si="14"/>
        <v>0.75395434639333003</v>
      </c>
      <c r="J122">
        <f t="shared" si="10"/>
        <v>10</v>
      </c>
    </row>
    <row r="123" spans="1:10" x14ac:dyDescent="0.25">
      <c r="A123" s="2">
        <v>41579</v>
      </c>
      <c r="B123">
        <v>0.54</v>
      </c>
      <c r="C123">
        <f t="shared" si="9"/>
        <v>0.51053030303030311</v>
      </c>
      <c r="D123">
        <v>94.71</v>
      </c>
      <c r="E123">
        <f t="shared" si="11"/>
        <v>6.0784340342085352</v>
      </c>
      <c r="F123">
        <f t="shared" si="12"/>
        <v>89.278333333333322</v>
      </c>
      <c r="G123">
        <f t="shared" si="13"/>
        <v>4.9041387421360216</v>
      </c>
      <c r="H123">
        <f t="shared" si="14"/>
        <v>-0.38987598013343705</v>
      </c>
      <c r="J123">
        <f t="shared" si="10"/>
        <v>11</v>
      </c>
    </row>
    <row r="124" spans="1:10" x14ac:dyDescent="0.25">
      <c r="A124" s="2">
        <v>41609</v>
      </c>
      <c r="B124">
        <v>0.92</v>
      </c>
      <c r="C124">
        <f t="shared" si="9"/>
        <v>0.74143939393939395</v>
      </c>
      <c r="D124">
        <v>95.87</v>
      </c>
      <c r="E124">
        <f t="shared" si="11"/>
        <v>7.3281539515839045</v>
      </c>
      <c r="F124">
        <f t="shared" si="12"/>
        <v>89.892499999999998</v>
      </c>
      <c r="G124">
        <f t="shared" si="13"/>
        <v>4.5878873840049739</v>
      </c>
      <c r="H124">
        <f t="shared" si="14"/>
        <v>-7.4433547962398539E-2</v>
      </c>
      <c r="J124">
        <f t="shared" si="10"/>
        <v>12</v>
      </c>
    </row>
    <row r="125" spans="1:10" x14ac:dyDescent="0.25">
      <c r="A125" s="2">
        <v>41640</v>
      </c>
      <c r="B125">
        <v>0.55000000000000004</v>
      </c>
      <c r="C125">
        <f t="shared" si="9"/>
        <v>0.43780303030303036</v>
      </c>
      <c r="D125">
        <v>95.6</v>
      </c>
      <c r="E125">
        <f t="shared" si="11"/>
        <v>6.9714006172387988</v>
      </c>
      <c r="F125">
        <f t="shared" si="12"/>
        <v>90.69250000000001</v>
      </c>
      <c r="G125">
        <f t="shared" si="13"/>
        <v>5.1832657974290042</v>
      </c>
      <c r="H125">
        <f t="shared" si="14"/>
        <v>-1.4408248123750127</v>
      </c>
      <c r="J125">
        <f t="shared" si="10"/>
        <v>1</v>
      </c>
    </row>
    <row r="126" spans="1:10" x14ac:dyDescent="0.25">
      <c r="A126" s="2">
        <v>41671</v>
      </c>
      <c r="B126">
        <v>0.69</v>
      </c>
      <c r="C126">
        <f t="shared" si="9"/>
        <v>0.47962121212121211</v>
      </c>
      <c r="D126">
        <v>94.72</v>
      </c>
      <c r="E126">
        <f t="shared" si="11"/>
        <v>6.8398775271318657</v>
      </c>
      <c r="F126">
        <f t="shared" si="12"/>
        <v>91.620833333333337</v>
      </c>
      <c r="G126">
        <f t="shared" si="13"/>
        <v>4.1211514848333186</v>
      </c>
      <c r="H126">
        <f t="shared" si="14"/>
        <v>-1.4454196665739776</v>
      </c>
      <c r="J126">
        <f t="shared" si="10"/>
        <v>2</v>
      </c>
    </row>
    <row r="127" spans="1:10" x14ac:dyDescent="0.25">
      <c r="A127" s="2">
        <v>41699</v>
      </c>
      <c r="B127">
        <v>0.92</v>
      </c>
      <c r="C127">
        <f t="shared" si="9"/>
        <v>0.81643939393939391</v>
      </c>
      <c r="D127">
        <v>91.68</v>
      </c>
      <c r="E127">
        <f t="shared" si="11"/>
        <v>7.1583936640264856</v>
      </c>
      <c r="F127">
        <f t="shared" si="12"/>
        <v>92.346666666666678</v>
      </c>
      <c r="G127">
        <f t="shared" si="13"/>
        <v>1.7903551833670095</v>
      </c>
      <c r="H127">
        <f t="shared" si="14"/>
        <v>-0.25706274065773438</v>
      </c>
      <c r="J127">
        <f t="shared" si="10"/>
        <v>3</v>
      </c>
    </row>
    <row r="128" spans="1:10" x14ac:dyDescent="0.25">
      <c r="A128" s="2">
        <v>41730</v>
      </c>
      <c r="B128">
        <v>0.67</v>
      </c>
      <c r="C128">
        <f t="shared" si="9"/>
        <v>0.64371212121212129</v>
      </c>
      <c r="D128">
        <v>87.63</v>
      </c>
      <c r="E128">
        <f t="shared" si="11"/>
        <v>8.0398479726699215</v>
      </c>
      <c r="F128">
        <f t="shared" si="12"/>
        <v>92.707500000000024</v>
      </c>
      <c r="G128">
        <f t="shared" si="13"/>
        <v>-1.4714739008890421</v>
      </c>
      <c r="H128">
        <f t="shared" si="14"/>
        <v>0.96782588549987847</v>
      </c>
      <c r="J128">
        <f t="shared" si="10"/>
        <v>4</v>
      </c>
    </row>
    <row r="129" spans="1:10" x14ac:dyDescent="0.25">
      <c r="A129" s="2">
        <v>41760</v>
      </c>
      <c r="B129">
        <v>0.46</v>
      </c>
      <c r="C129">
        <f t="shared" si="9"/>
        <v>0.51098484848484849</v>
      </c>
      <c r="D129">
        <v>86.9</v>
      </c>
      <c r="E129">
        <f t="shared" si="11"/>
        <v>8.1748050646780701</v>
      </c>
      <c r="F129">
        <f t="shared" si="12"/>
        <v>92.921666666666695</v>
      </c>
      <c r="G129">
        <f t="shared" si="13"/>
        <v>-4.5037935178376181</v>
      </c>
      <c r="H129">
        <f t="shared" si="14"/>
        <v>0.16605231708036006</v>
      </c>
      <c r="J129">
        <f t="shared" si="10"/>
        <v>5</v>
      </c>
    </row>
    <row r="130" spans="1:10" x14ac:dyDescent="0.25">
      <c r="A130" s="2">
        <v>41791</v>
      </c>
      <c r="B130">
        <v>0.4</v>
      </c>
      <c r="C130">
        <f t="shared" si="9"/>
        <v>0.55098484848484852</v>
      </c>
      <c r="D130">
        <v>87.05</v>
      </c>
      <c r="E130">
        <f t="shared" si="11"/>
        <v>7.0399790814232199</v>
      </c>
      <c r="F130">
        <f t="shared" si="12"/>
        <v>92.660833333333315</v>
      </c>
      <c r="G130">
        <f t="shared" si="13"/>
        <v>-5.9005512936965321</v>
      </c>
      <c r="H130">
        <f t="shared" si="14"/>
        <v>-1.6216438235245891</v>
      </c>
      <c r="J130">
        <f t="shared" si="10"/>
        <v>6</v>
      </c>
    </row>
    <row r="131" spans="1:10" x14ac:dyDescent="0.25">
      <c r="A131" s="2">
        <v>41821</v>
      </c>
      <c r="B131">
        <v>0.01</v>
      </c>
      <c r="C131">
        <f t="shared" ref="C131:C194" si="15">B131-VLOOKUP(J131,$K$2:$M$14, 3, 0)</f>
        <v>0.18189393939393933</v>
      </c>
      <c r="D131">
        <v>87.49</v>
      </c>
      <c r="E131">
        <f t="shared" si="11"/>
        <v>5.0887870433663052</v>
      </c>
      <c r="F131">
        <f t="shared" si="12"/>
        <v>92.164166666666674</v>
      </c>
      <c r="G131">
        <f t="shared" si="13"/>
        <v>-5.4440898035209013</v>
      </c>
      <c r="H131">
        <f t="shared" si="14"/>
        <v>-1.6860502072238184</v>
      </c>
      <c r="J131">
        <f t="shared" ref="J131:J194" si="16">MONTH(A131)</f>
        <v>7</v>
      </c>
    </row>
    <row r="132" spans="1:10" x14ac:dyDescent="0.25">
      <c r="A132" s="2">
        <v>41852</v>
      </c>
      <c r="B132">
        <v>0.25</v>
      </c>
      <c r="C132">
        <f t="shared" si="15"/>
        <v>0.48825757575757572</v>
      </c>
      <c r="D132">
        <v>88.77</v>
      </c>
      <c r="E132">
        <f t="shared" si="11"/>
        <v>4.9937697049992291</v>
      </c>
      <c r="F132">
        <f t="shared" si="12"/>
        <v>91.389999999999986</v>
      </c>
      <c r="G132">
        <f t="shared" si="13"/>
        <v>-3.9610460663092151</v>
      </c>
      <c r="H132">
        <f t="shared" si="14"/>
        <v>-1.2068616189170962</v>
      </c>
      <c r="J132">
        <f t="shared" si="16"/>
        <v>8</v>
      </c>
    </row>
    <row r="133" spans="1:10" x14ac:dyDescent="0.25">
      <c r="A133" s="2">
        <v>41883</v>
      </c>
      <c r="B133">
        <v>0.56999999999999995</v>
      </c>
      <c r="C133">
        <f t="shared" si="15"/>
        <v>0.66689393939393926</v>
      </c>
      <c r="D133">
        <v>89.59</v>
      </c>
      <c r="E133">
        <f t="shared" ref="E133:E196" si="17">100*(((1+C133%)*(1+C132%)*(1+C131%))^4-1)</f>
        <v>5.4787293058844888</v>
      </c>
      <c r="F133">
        <f t="shared" si="12"/>
        <v>90.956666666666649</v>
      </c>
      <c r="G133">
        <f t="shared" si="13"/>
        <v>-2.5726536445926373</v>
      </c>
      <c r="H133">
        <f t="shared" si="14"/>
        <v>-1.0722775072929909</v>
      </c>
      <c r="J133">
        <f t="shared" si="16"/>
        <v>9</v>
      </c>
    </row>
    <row r="134" spans="1:10" x14ac:dyDescent="0.25">
      <c r="A134" s="2">
        <v>41913</v>
      </c>
      <c r="B134">
        <v>0.42</v>
      </c>
      <c r="C134">
        <f t="shared" si="15"/>
        <v>0.3714393939393939</v>
      </c>
      <c r="D134">
        <v>92.87</v>
      </c>
      <c r="E134">
        <f t="shared" si="17"/>
        <v>6.2792662121550435</v>
      </c>
      <c r="F134">
        <f t="shared" si="12"/>
        <v>91.073333333333338</v>
      </c>
      <c r="G134">
        <f t="shared" si="13"/>
        <v>-0.7283507795915356</v>
      </c>
      <c r="H134">
        <f t="shared" si="14"/>
        <v>-0.16502524243518213</v>
      </c>
      <c r="J134">
        <f t="shared" si="16"/>
        <v>10</v>
      </c>
    </row>
    <row r="135" spans="1:10" x14ac:dyDescent="0.25">
      <c r="A135" s="2">
        <v>41944</v>
      </c>
      <c r="B135">
        <v>0.51</v>
      </c>
      <c r="C135">
        <f t="shared" si="15"/>
        <v>0.48053030303030309</v>
      </c>
      <c r="D135">
        <v>94.97</v>
      </c>
      <c r="E135">
        <f t="shared" si="17"/>
        <v>6.2465796407189744</v>
      </c>
      <c r="F135">
        <f t="shared" si="12"/>
        <v>91.094999999999985</v>
      </c>
      <c r="G135">
        <f t="shared" si="13"/>
        <v>1.5167316171762257</v>
      </c>
      <c r="H135">
        <f t="shared" si="14"/>
        <v>0.27748788606515418</v>
      </c>
      <c r="J135">
        <f t="shared" si="16"/>
        <v>11</v>
      </c>
    </row>
    <row r="136" spans="1:10" x14ac:dyDescent="0.25">
      <c r="A136" s="2">
        <v>41974</v>
      </c>
      <c r="B136">
        <v>0.78</v>
      </c>
      <c r="C136">
        <f t="shared" si="15"/>
        <v>0.60143939393939394</v>
      </c>
      <c r="D136">
        <v>96.64</v>
      </c>
      <c r="E136">
        <f t="shared" si="17"/>
        <v>5.9705189976251738</v>
      </c>
      <c r="F136">
        <f t="shared" si="12"/>
        <v>91.159166666666678</v>
      </c>
      <c r="G136">
        <f t="shared" si="13"/>
        <v>4.023182894388011</v>
      </c>
      <c r="H136">
        <f t="shared" si="14"/>
        <v>-0.39399815901964019</v>
      </c>
      <c r="J136">
        <f t="shared" si="16"/>
        <v>12</v>
      </c>
    </row>
    <row r="137" spans="1:10" x14ac:dyDescent="0.25">
      <c r="A137" s="2">
        <v>42005</v>
      </c>
      <c r="B137">
        <v>1.24</v>
      </c>
      <c r="C137">
        <f t="shared" si="15"/>
        <v>1.1278030303030304</v>
      </c>
      <c r="D137">
        <v>93.33</v>
      </c>
      <c r="E137">
        <f t="shared" si="17"/>
        <v>9.2010318257327981</v>
      </c>
      <c r="F137">
        <f t="shared" si="12"/>
        <v>90.969999999999985</v>
      </c>
      <c r="G137">
        <f t="shared" si="13"/>
        <v>4.4080466087721426</v>
      </c>
      <c r="H137">
        <f t="shared" si="14"/>
        <v>-0.5851073580134416</v>
      </c>
      <c r="J137">
        <f t="shared" si="16"/>
        <v>1</v>
      </c>
    </row>
    <row r="138" spans="1:10" x14ac:dyDescent="0.25">
      <c r="A138" s="2">
        <v>42036</v>
      </c>
      <c r="B138">
        <v>1.22</v>
      </c>
      <c r="C138">
        <f t="shared" si="15"/>
        <v>1.0096212121212123</v>
      </c>
      <c r="D138">
        <v>98.77</v>
      </c>
      <c r="E138">
        <f t="shared" si="17"/>
        <v>11.519300873890659</v>
      </c>
      <c r="F138">
        <f t="shared" si="12"/>
        <v>91.307500000000019</v>
      </c>
      <c r="G138">
        <f t="shared" si="13"/>
        <v>5.4093767397712655</v>
      </c>
      <c r="H138">
        <f t="shared" si="14"/>
        <v>0.30179083763706882</v>
      </c>
      <c r="J138">
        <f t="shared" si="16"/>
        <v>2</v>
      </c>
    </row>
    <row r="139" spans="1:10" x14ac:dyDescent="0.25">
      <c r="A139" s="2">
        <v>42064</v>
      </c>
      <c r="B139">
        <v>1.32</v>
      </c>
      <c r="C139">
        <f t="shared" si="15"/>
        <v>1.2164393939393938</v>
      </c>
      <c r="D139">
        <v>106.96</v>
      </c>
      <c r="E139">
        <f t="shared" si="17"/>
        <v>14.271382585302828</v>
      </c>
      <c r="F139">
        <f t="shared" si="12"/>
        <v>92.580833333333331</v>
      </c>
      <c r="G139">
        <f t="shared" si="13"/>
        <v>7.6752747598945126</v>
      </c>
      <c r="H139">
        <f t="shared" si="14"/>
        <v>3.6656215282338556</v>
      </c>
      <c r="J139">
        <f t="shared" si="16"/>
        <v>3</v>
      </c>
    </row>
    <row r="140" spans="1:10" x14ac:dyDescent="0.25">
      <c r="A140" s="2">
        <v>42095</v>
      </c>
      <c r="B140">
        <v>0.71</v>
      </c>
      <c r="C140">
        <f t="shared" si="15"/>
        <v>0.6837121212121211</v>
      </c>
      <c r="D140">
        <v>103.69</v>
      </c>
      <c r="E140">
        <f t="shared" si="17"/>
        <v>12.277328142643661</v>
      </c>
      <c r="F140">
        <f t="shared" si="12"/>
        <v>93.919166666666669</v>
      </c>
      <c r="G140">
        <f t="shared" si="13"/>
        <v>9.8178398090556396</v>
      </c>
      <c r="H140">
        <f t="shared" si="14"/>
        <v>1.4296679611480896</v>
      </c>
      <c r="J140">
        <f t="shared" si="16"/>
        <v>4</v>
      </c>
    </row>
    <row r="141" spans="1:10" x14ac:dyDescent="0.25">
      <c r="A141" s="2">
        <v>42125</v>
      </c>
      <c r="B141">
        <v>0.74</v>
      </c>
      <c r="C141">
        <f t="shared" si="15"/>
        <v>0.79098484848484851</v>
      </c>
      <c r="D141">
        <v>104.13</v>
      </c>
      <c r="E141">
        <f t="shared" si="17"/>
        <v>11.308378052433632</v>
      </c>
      <c r="F141">
        <f t="shared" si="12"/>
        <v>95.355000000000018</v>
      </c>
      <c r="G141">
        <f t="shared" si="13"/>
        <v>10.037928442836396</v>
      </c>
      <c r="H141">
        <f t="shared" si="14"/>
        <v>-0.48746638620004745</v>
      </c>
      <c r="J141">
        <f t="shared" si="16"/>
        <v>5</v>
      </c>
    </row>
    <row r="142" spans="1:10" x14ac:dyDescent="0.25">
      <c r="A142" s="2">
        <v>42156</v>
      </c>
      <c r="B142">
        <v>0.79</v>
      </c>
      <c r="C142">
        <f t="shared" si="15"/>
        <v>0.94098484848484854</v>
      </c>
      <c r="D142">
        <v>105.07</v>
      </c>
      <c r="E142">
        <f t="shared" si="17"/>
        <v>10.101638708527961</v>
      </c>
      <c r="F142">
        <f t="shared" ref="F142:F205" si="18">AVERAGE(D131:D142)</f>
        <v>96.856666666666669</v>
      </c>
      <c r="G142">
        <f t="shared" ref="G142:G205" si="19">100*(AVERAGE(D140:D142)/F142-1)</f>
        <v>7.6814536944626033</v>
      </c>
      <c r="H142">
        <f t="shared" ref="H142:H205" si="20">_xlfn.STDEV.P(D140:D142)-1.9364277</f>
        <v>-1.3608506948226853</v>
      </c>
      <c r="J142">
        <f t="shared" si="16"/>
        <v>6</v>
      </c>
    </row>
    <row r="143" spans="1:10" x14ac:dyDescent="0.25">
      <c r="A143" s="2">
        <v>42186</v>
      </c>
      <c r="B143">
        <v>0.62</v>
      </c>
      <c r="C143">
        <f t="shared" si="15"/>
        <v>0.79189393939393926</v>
      </c>
      <c r="D143">
        <v>108.32</v>
      </c>
      <c r="E143">
        <f t="shared" si="17"/>
        <v>10.575606384467328</v>
      </c>
      <c r="F143">
        <f t="shared" si="18"/>
        <v>98.592500000000015</v>
      </c>
      <c r="G143">
        <f t="shared" si="19"/>
        <v>7.3509648299819652</v>
      </c>
      <c r="H143">
        <f t="shared" si="20"/>
        <v>-0.14130467728911511</v>
      </c>
      <c r="J143">
        <f t="shared" si="16"/>
        <v>7</v>
      </c>
    </row>
    <row r="144" spans="1:10" x14ac:dyDescent="0.25">
      <c r="A144" s="2">
        <v>42217</v>
      </c>
      <c r="B144">
        <v>0.22</v>
      </c>
      <c r="C144">
        <f t="shared" si="15"/>
        <v>0.45825757575757575</v>
      </c>
      <c r="D144">
        <v>116.79</v>
      </c>
      <c r="E144">
        <f t="shared" si="17"/>
        <v>9.1227090441074576</v>
      </c>
      <c r="F144">
        <f t="shared" si="18"/>
        <v>100.92749999999999</v>
      </c>
      <c r="G144">
        <f t="shared" si="19"/>
        <v>9.0485744717742946</v>
      </c>
      <c r="H144">
        <f t="shared" si="20"/>
        <v>3.0039029232140706</v>
      </c>
      <c r="J144">
        <f t="shared" si="16"/>
        <v>8</v>
      </c>
    </row>
    <row r="145" spans="1:10" x14ac:dyDescent="0.25">
      <c r="A145" s="2">
        <v>42248</v>
      </c>
      <c r="B145">
        <v>0.54</v>
      </c>
      <c r="C145">
        <f t="shared" si="15"/>
        <v>0.63689393939393946</v>
      </c>
      <c r="D145">
        <v>129.34</v>
      </c>
      <c r="E145">
        <f t="shared" si="17"/>
        <v>7.8136837744335885</v>
      </c>
      <c r="F145">
        <f t="shared" si="18"/>
        <v>104.24</v>
      </c>
      <c r="G145">
        <f t="shared" si="19"/>
        <v>13.34420567920187</v>
      </c>
      <c r="H145">
        <f t="shared" si="20"/>
        <v>6.6986673583457224</v>
      </c>
      <c r="J145">
        <f t="shared" si="16"/>
        <v>9</v>
      </c>
    </row>
    <row r="146" spans="1:10" x14ac:dyDescent="0.25">
      <c r="A146" s="2">
        <v>42278</v>
      </c>
      <c r="B146">
        <v>0.82</v>
      </c>
      <c r="C146">
        <f t="shared" si="15"/>
        <v>0.77143939393939387</v>
      </c>
      <c r="D146">
        <v>127.47</v>
      </c>
      <c r="E146">
        <f t="shared" si="17"/>
        <v>7.7261922670877503</v>
      </c>
      <c r="F146">
        <f t="shared" si="18"/>
        <v>107.12333333333332</v>
      </c>
      <c r="G146">
        <f t="shared" si="19"/>
        <v>16.252294862619433</v>
      </c>
      <c r="H146">
        <f t="shared" si="20"/>
        <v>3.591901362404136</v>
      </c>
      <c r="J146">
        <f t="shared" si="16"/>
        <v>10</v>
      </c>
    </row>
    <row r="147" spans="1:10" x14ac:dyDescent="0.25">
      <c r="A147" s="2">
        <v>42309</v>
      </c>
      <c r="B147">
        <v>1.01</v>
      </c>
      <c r="C147">
        <f t="shared" si="15"/>
        <v>0.98053030303030309</v>
      </c>
      <c r="D147">
        <v>121.97</v>
      </c>
      <c r="E147">
        <f t="shared" si="17"/>
        <v>9.983955075774853</v>
      </c>
      <c r="F147">
        <f t="shared" si="18"/>
        <v>109.37333333333332</v>
      </c>
      <c r="G147">
        <f t="shared" si="19"/>
        <v>15.439473363403632</v>
      </c>
      <c r="H147">
        <f t="shared" si="20"/>
        <v>1.1916494516487053</v>
      </c>
      <c r="J147">
        <f t="shared" si="16"/>
        <v>11</v>
      </c>
    </row>
    <row r="148" spans="1:10" x14ac:dyDescent="0.25">
      <c r="A148" s="2">
        <v>42339</v>
      </c>
      <c r="B148">
        <v>0.96</v>
      </c>
      <c r="C148">
        <f t="shared" si="15"/>
        <v>0.78143939393939388</v>
      </c>
      <c r="D148">
        <v>122.1</v>
      </c>
      <c r="E148">
        <f t="shared" si="17"/>
        <v>10.61720055401616</v>
      </c>
      <c r="F148">
        <f t="shared" si="18"/>
        <v>111.49499999999999</v>
      </c>
      <c r="G148">
        <f t="shared" si="19"/>
        <v>11.078224733545605</v>
      </c>
      <c r="H148">
        <f t="shared" si="20"/>
        <v>0.62620549437037121</v>
      </c>
      <c r="J148">
        <f t="shared" si="16"/>
        <v>12</v>
      </c>
    </row>
    <row r="149" spans="1:10" x14ac:dyDescent="0.25">
      <c r="A149" s="2">
        <v>42370</v>
      </c>
      <c r="B149">
        <v>1.27</v>
      </c>
      <c r="C149">
        <f t="shared" si="15"/>
        <v>1.1578030303030302</v>
      </c>
      <c r="D149">
        <v>122.64</v>
      </c>
      <c r="E149">
        <f t="shared" si="17"/>
        <v>12.323433417211715</v>
      </c>
      <c r="F149">
        <f t="shared" si="18"/>
        <v>113.93749999999999</v>
      </c>
      <c r="G149">
        <f t="shared" si="19"/>
        <v>7.2839641616383455</v>
      </c>
      <c r="H149">
        <f t="shared" si="20"/>
        <v>-1.6463319303728707</v>
      </c>
      <c r="J149">
        <f t="shared" si="16"/>
        <v>1</v>
      </c>
    </row>
    <row r="150" spans="1:10" x14ac:dyDescent="0.25">
      <c r="A150" s="2">
        <v>42401</v>
      </c>
      <c r="B150">
        <v>0.9</v>
      </c>
      <c r="C150">
        <f t="shared" si="15"/>
        <v>0.68962121212121219</v>
      </c>
      <c r="D150">
        <v>120.27</v>
      </c>
      <c r="E150">
        <f t="shared" si="17"/>
        <v>11.034671017678255</v>
      </c>
      <c r="F150">
        <f t="shared" si="18"/>
        <v>115.72916666666667</v>
      </c>
      <c r="G150">
        <f t="shared" si="19"/>
        <v>5.1333933393339359</v>
      </c>
      <c r="H150">
        <f t="shared" si="20"/>
        <v>-0.9222285085193509</v>
      </c>
      <c r="J150">
        <f t="shared" si="16"/>
        <v>2</v>
      </c>
    </row>
    <row r="151" spans="1:10" x14ac:dyDescent="0.25">
      <c r="A151" s="2">
        <v>42430</v>
      </c>
      <c r="B151">
        <v>0.43</v>
      </c>
      <c r="C151">
        <f t="shared" si="15"/>
        <v>0.32643939393939386</v>
      </c>
      <c r="D151">
        <v>112.65</v>
      </c>
      <c r="E151">
        <f t="shared" si="17"/>
        <v>9.0430474228893054</v>
      </c>
      <c r="F151">
        <f t="shared" si="18"/>
        <v>116.20333333333336</v>
      </c>
      <c r="G151">
        <f t="shared" si="19"/>
        <v>1.9936318522130403</v>
      </c>
      <c r="H151">
        <f t="shared" si="20"/>
        <v>2.3255671381010474</v>
      </c>
      <c r="J151">
        <f t="shared" si="16"/>
        <v>3</v>
      </c>
    </row>
    <row r="152" spans="1:10" x14ac:dyDescent="0.25">
      <c r="A152" s="2">
        <v>42461</v>
      </c>
      <c r="B152">
        <v>0.61</v>
      </c>
      <c r="C152">
        <f t="shared" si="15"/>
        <v>0.58371212121212124</v>
      </c>
      <c r="D152">
        <v>110.04</v>
      </c>
      <c r="E152">
        <f t="shared" si="17"/>
        <v>6.5886750649080783</v>
      </c>
      <c r="F152">
        <f t="shared" si="18"/>
        <v>116.73250000000002</v>
      </c>
      <c r="G152">
        <f t="shared" si="19"/>
        <v>-2.0666909386846011</v>
      </c>
      <c r="H152">
        <f t="shared" si="20"/>
        <v>2.4036875058441902</v>
      </c>
      <c r="J152">
        <f t="shared" si="16"/>
        <v>4</v>
      </c>
    </row>
    <row r="153" spans="1:10" x14ac:dyDescent="0.25">
      <c r="A153" s="2">
        <v>42491</v>
      </c>
      <c r="B153">
        <v>0.78</v>
      </c>
      <c r="C153">
        <f t="shared" si="15"/>
        <v>0.83098484848484855</v>
      </c>
      <c r="D153">
        <v>108.67</v>
      </c>
      <c r="E153">
        <f t="shared" si="17"/>
        <v>7.1885193749146037</v>
      </c>
      <c r="F153">
        <f t="shared" si="18"/>
        <v>117.11083333333335</v>
      </c>
      <c r="G153">
        <f t="shared" si="19"/>
        <v>-5.6847857798524304</v>
      </c>
      <c r="H153">
        <f t="shared" si="20"/>
        <v>-0.28552222454451726</v>
      </c>
      <c r="J153">
        <f t="shared" si="16"/>
        <v>5</v>
      </c>
    </row>
    <row r="154" spans="1:10" x14ac:dyDescent="0.25">
      <c r="A154" s="2">
        <v>42522</v>
      </c>
      <c r="B154">
        <v>0.35</v>
      </c>
      <c r="C154">
        <f t="shared" si="15"/>
        <v>0.50098484848484848</v>
      </c>
      <c r="D154">
        <v>104.88</v>
      </c>
      <c r="E154">
        <f t="shared" si="17"/>
        <v>7.9364039998524927</v>
      </c>
      <c r="F154">
        <f t="shared" si="18"/>
        <v>117.09500000000003</v>
      </c>
      <c r="G154">
        <f t="shared" si="19"/>
        <v>-7.8839119233670818</v>
      </c>
      <c r="H154">
        <f t="shared" si="20"/>
        <v>0.24599195615130376</v>
      </c>
      <c r="J154">
        <f t="shared" si="16"/>
        <v>6</v>
      </c>
    </row>
    <row r="155" spans="1:10" x14ac:dyDescent="0.25">
      <c r="A155" s="2">
        <v>42552</v>
      </c>
      <c r="B155">
        <v>0.52</v>
      </c>
      <c r="C155">
        <f t="shared" si="15"/>
        <v>0.69189393939393939</v>
      </c>
      <c r="D155">
        <v>99.55</v>
      </c>
      <c r="E155">
        <f t="shared" si="17"/>
        <v>8.401513426708739</v>
      </c>
      <c r="F155">
        <f t="shared" si="18"/>
        <v>116.36416666666668</v>
      </c>
      <c r="G155">
        <f t="shared" si="19"/>
        <v>-10.310304575434881</v>
      </c>
      <c r="H155">
        <f t="shared" si="20"/>
        <v>1.8044486085078837</v>
      </c>
      <c r="J155">
        <f t="shared" si="16"/>
        <v>7</v>
      </c>
    </row>
    <row r="156" spans="1:10" x14ac:dyDescent="0.25">
      <c r="A156" s="2">
        <v>42583</v>
      </c>
      <c r="B156">
        <v>0.44</v>
      </c>
      <c r="C156">
        <f t="shared" si="15"/>
        <v>0.67825757575757573</v>
      </c>
      <c r="D156">
        <v>98.17</v>
      </c>
      <c r="E156">
        <f t="shared" si="17"/>
        <v>7.7462271537334537</v>
      </c>
      <c r="F156">
        <f t="shared" si="18"/>
        <v>114.81249999999999</v>
      </c>
      <c r="G156">
        <f t="shared" si="19"/>
        <v>-12.146615859190691</v>
      </c>
      <c r="H156">
        <f t="shared" si="20"/>
        <v>0.95680962559605409</v>
      </c>
      <c r="J156">
        <f t="shared" si="16"/>
        <v>8</v>
      </c>
    </row>
    <row r="157" spans="1:10" x14ac:dyDescent="0.25">
      <c r="A157" s="2">
        <v>42614</v>
      </c>
      <c r="B157">
        <v>0.08</v>
      </c>
      <c r="C157">
        <f t="shared" si="15"/>
        <v>0.17689393939393938</v>
      </c>
      <c r="D157">
        <v>99.1</v>
      </c>
      <c r="E157">
        <f t="shared" si="17"/>
        <v>6.3631153335236501</v>
      </c>
      <c r="F157">
        <f t="shared" si="18"/>
        <v>112.29249999999998</v>
      </c>
      <c r="G157">
        <f t="shared" si="19"/>
        <v>-11.890820847340633</v>
      </c>
      <c r="H157">
        <f t="shared" si="20"/>
        <v>-1.3617973840576567</v>
      </c>
      <c r="J157">
        <f t="shared" si="16"/>
        <v>9</v>
      </c>
    </row>
    <row r="158" spans="1:10" x14ac:dyDescent="0.25">
      <c r="A158" s="2">
        <v>42644</v>
      </c>
      <c r="B158">
        <v>0.26</v>
      </c>
      <c r="C158">
        <f t="shared" si="15"/>
        <v>0.21143939393939393</v>
      </c>
      <c r="D158">
        <v>95.95</v>
      </c>
      <c r="E158">
        <f t="shared" si="17"/>
        <v>4.3475390826134497</v>
      </c>
      <c r="F158">
        <f t="shared" si="18"/>
        <v>109.66583333333331</v>
      </c>
      <c r="G158">
        <f t="shared" si="19"/>
        <v>-10.874702695309225</v>
      </c>
      <c r="H158">
        <f t="shared" si="20"/>
        <v>-0.6149890899995234</v>
      </c>
      <c r="J158">
        <f t="shared" si="16"/>
        <v>10</v>
      </c>
    </row>
    <row r="159" spans="1:10" x14ac:dyDescent="0.25">
      <c r="A159" s="2">
        <v>42675</v>
      </c>
      <c r="B159">
        <v>0.18</v>
      </c>
      <c r="C159">
        <f t="shared" si="15"/>
        <v>0.15053030303030307</v>
      </c>
      <c r="D159">
        <v>98.84</v>
      </c>
      <c r="E159">
        <f t="shared" si="17"/>
        <v>2.1768386554944952</v>
      </c>
      <c r="F159">
        <f t="shared" si="18"/>
        <v>107.7383333333333</v>
      </c>
      <c r="G159">
        <f t="shared" si="19"/>
        <v>-9.0729081261698656</v>
      </c>
      <c r="H159">
        <f t="shared" si="20"/>
        <v>-0.50883454289177976</v>
      </c>
      <c r="J159">
        <f t="shared" si="16"/>
        <v>11</v>
      </c>
    </row>
    <row r="160" spans="1:10" x14ac:dyDescent="0.25">
      <c r="A160" s="2">
        <v>42705</v>
      </c>
      <c r="B160">
        <v>0.3</v>
      </c>
      <c r="C160">
        <f t="shared" si="15"/>
        <v>0.1214393939393939</v>
      </c>
      <c r="D160">
        <v>97.55</v>
      </c>
      <c r="E160">
        <f t="shared" si="17"/>
        <v>1.9507798606406945</v>
      </c>
      <c r="F160">
        <f t="shared" si="18"/>
        <v>105.69249999999998</v>
      </c>
      <c r="G160">
        <f t="shared" si="19"/>
        <v>-7.8017203995868307</v>
      </c>
      <c r="H160">
        <f t="shared" si="20"/>
        <v>-0.75432975331556573</v>
      </c>
      <c r="J160">
        <f t="shared" si="16"/>
        <v>12</v>
      </c>
    </row>
    <row r="161" spans="1:10" x14ac:dyDescent="0.25">
      <c r="A161" s="2">
        <v>42736</v>
      </c>
      <c r="B161">
        <v>0.38</v>
      </c>
      <c r="C161">
        <f t="shared" si="15"/>
        <v>0.26780303030303032</v>
      </c>
      <c r="D161">
        <v>93.08</v>
      </c>
      <c r="E161">
        <f t="shared" si="17"/>
        <v>2.1803411376726256</v>
      </c>
      <c r="F161">
        <f t="shared" si="18"/>
        <v>103.22916666666664</v>
      </c>
      <c r="G161">
        <f t="shared" si="19"/>
        <v>-6.528355196770919</v>
      </c>
      <c r="H161">
        <f t="shared" si="20"/>
        <v>0.53164847386498137</v>
      </c>
      <c r="J161">
        <f t="shared" si="16"/>
        <v>1</v>
      </c>
    </row>
    <row r="162" spans="1:10" x14ac:dyDescent="0.25">
      <c r="A162" s="2">
        <v>42767</v>
      </c>
      <c r="B162">
        <v>0.33</v>
      </c>
      <c r="C162">
        <f t="shared" si="15"/>
        <v>0.11962121212121218</v>
      </c>
      <c r="D162">
        <v>91.5</v>
      </c>
      <c r="E162">
        <f t="shared" si="17"/>
        <v>2.0542573459200186</v>
      </c>
      <c r="F162">
        <f t="shared" si="18"/>
        <v>100.83166666666666</v>
      </c>
      <c r="G162">
        <f t="shared" si="19"/>
        <v>-6.7323426833501347</v>
      </c>
      <c r="H162">
        <f t="shared" si="20"/>
        <v>0.62568514338184777</v>
      </c>
      <c r="J162">
        <f t="shared" si="16"/>
        <v>2</v>
      </c>
    </row>
    <row r="163" spans="1:10" x14ac:dyDescent="0.25">
      <c r="A163" s="2">
        <v>42795</v>
      </c>
      <c r="B163">
        <v>0.25</v>
      </c>
      <c r="C163">
        <f t="shared" si="15"/>
        <v>0.14643939393939387</v>
      </c>
      <c r="D163">
        <v>92.12</v>
      </c>
      <c r="E163">
        <f t="shared" si="17"/>
        <v>2.1562260034371006</v>
      </c>
      <c r="F163">
        <f t="shared" si="18"/>
        <v>99.120833333333351</v>
      </c>
      <c r="G163">
        <f t="shared" si="19"/>
        <v>-6.9485896843078931</v>
      </c>
      <c r="H163">
        <f t="shared" si="20"/>
        <v>-1.2864362470647421</v>
      </c>
      <c r="J163">
        <f t="shared" si="16"/>
        <v>3</v>
      </c>
    </row>
    <row r="164" spans="1:10" x14ac:dyDescent="0.25">
      <c r="A164" s="2">
        <v>42826</v>
      </c>
      <c r="B164">
        <v>0.14000000000000001</v>
      </c>
      <c r="C164">
        <f t="shared" si="15"/>
        <v>0.11371212121212121</v>
      </c>
      <c r="D164">
        <v>93.26</v>
      </c>
      <c r="E164">
        <f t="shared" si="17"/>
        <v>1.5297000150283901</v>
      </c>
      <c r="F164">
        <f t="shared" si="18"/>
        <v>97.722500000000011</v>
      </c>
      <c r="G164">
        <f t="shared" si="19"/>
        <v>-5.5556976813596393</v>
      </c>
      <c r="H164">
        <f t="shared" si="20"/>
        <v>-1.2075320360748456</v>
      </c>
      <c r="J164">
        <f t="shared" si="16"/>
        <v>4</v>
      </c>
    </row>
    <row r="165" spans="1:10" x14ac:dyDescent="0.25">
      <c r="A165" s="2">
        <v>42856</v>
      </c>
      <c r="B165">
        <v>0.31</v>
      </c>
      <c r="C165">
        <f t="shared" si="15"/>
        <v>0.36098484848484846</v>
      </c>
      <c r="D165">
        <v>95.64</v>
      </c>
      <c r="E165">
        <f t="shared" si="17"/>
        <v>2.512298036452365</v>
      </c>
      <c r="F165">
        <f t="shared" si="18"/>
        <v>96.63666666666667</v>
      </c>
      <c r="G165">
        <f t="shared" si="19"/>
        <v>-3.0664689041426718</v>
      </c>
      <c r="H165">
        <f t="shared" si="20"/>
        <v>-0.46997316988701909</v>
      </c>
      <c r="J165">
        <f t="shared" si="16"/>
        <v>5</v>
      </c>
    </row>
    <row r="166" spans="1:10" x14ac:dyDescent="0.25">
      <c r="A166" s="2">
        <v>42887</v>
      </c>
      <c r="B166">
        <v>-0.23</v>
      </c>
      <c r="C166">
        <f t="shared" si="15"/>
        <v>-7.901515151515151E-2</v>
      </c>
      <c r="D166">
        <v>99.23</v>
      </c>
      <c r="E166">
        <f t="shared" si="17"/>
        <v>1.5922879019355518</v>
      </c>
      <c r="F166">
        <f t="shared" si="18"/>
        <v>96.165833333333339</v>
      </c>
      <c r="G166">
        <f t="shared" si="19"/>
        <v>-0.12738411944644978</v>
      </c>
      <c r="H166">
        <f t="shared" si="20"/>
        <v>0.51744452342339753</v>
      </c>
      <c r="J166">
        <f t="shared" si="16"/>
        <v>6</v>
      </c>
    </row>
    <row r="167" spans="1:10" x14ac:dyDescent="0.25">
      <c r="A167" s="2">
        <v>42917</v>
      </c>
      <c r="B167">
        <v>0.24</v>
      </c>
      <c r="C167">
        <f t="shared" si="15"/>
        <v>0.41189393939393931</v>
      </c>
      <c r="D167">
        <v>97.45</v>
      </c>
      <c r="E167">
        <f t="shared" si="17"/>
        <v>2.8080486490614565</v>
      </c>
      <c r="F167">
        <f t="shared" si="18"/>
        <v>95.990833333333327</v>
      </c>
      <c r="G167">
        <f t="shared" si="19"/>
        <v>1.5096927658022841</v>
      </c>
      <c r="H167">
        <f t="shared" si="20"/>
        <v>-0.47079927960597989</v>
      </c>
      <c r="J167">
        <f t="shared" si="16"/>
        <v>7</v>
      </c>
    </row>
    <row r="168" spans="1:10" x14ac:dyDescent="0.25">
      <c r="A168" s="2">
        <v>42948</v>
      </c>
      <c r="B168">
        <v>0.19</v>
      </c>
      <c r="C168">
        <f t="shared" si="15"/>
        <v>0.42825757575757573</v>
      </c>
      <c r="D168">
        <v>97.36</v>
      </c>
      <c r="E168">
        <f t="shared" si="17"/>
        <v>3.0839779810091006</v>
      </c>
      <c r="F168">
        <f t="shared" si="18"/>
        <v>95.923333333333332</v>
      </c>
      <c r="G168">
        <f t="shared" si="19"/>
        <v>2.1788233658824874</v>
      </c>
      <c r="H168">
        <f t="shared" si="20"/>
        <v>-1.0753302090682872</v>
      </c>
      <c r="J168">
        <f t="shared" si="16"/>
        <v>8</v>
      </c>
    </row>
    <row r="169" spans="1:10" x14ac:dyDescent="0.25">
      <c r="A169" s="2">
        <v>42979</v>
      </c>
      <c r="B169">
        <v>0.16</v>
      </c>
      <c r="C169">
        <f t="shared" si="15"/>
        <v>0.25689393939393934</v>
      </c>
      <c r="D169">
        <v>97.51</v>
      </c>
      <c r="E169">
        <f t="shared" si="17"/>
        <v>4.4771526817144025</v>
      </c>
      <c r="F169">
        <f t="shared" si="18"/>
        <v>95.790833333333339</v>
      </c>
      <c r="G169">
        <f t="shared" si="19"/>
        <v>1.7216330720580375</v>
      </c>
      <c r="H169">
        <f t="shared" si="20"/>
        <v>-1.874783559970308</v>
      </c>
      <c r="J169">
        <f t="shared" si="16"/>
        <v>9</v>
      </c>
    </row>
    <row r="170" spans="1:10" x14ac:dyDescent="0.25">
      <c r="A170" s="2">
        <v>43009</v>
      </c>
      <c r="B170">
        <v>0.42</v>
      </c>
      <c r="C170">
        <f t="shared" si="15"/>
        <v>0.3714393939393939</v>
      </c>
      <c r="D170">
        <v>97.91</v>
      </c>
      <c r="E170">
        <f t="shared" si="17"/>
        <v>4.3088848799568646</v>
      </c>
      <c r="F170">
        <f t="shared" si="18"/>
        <v>95.954166666666694</v>
      </c>
      <c r="G170">
        <f t="shared" si="19"/>
        <v>1.7082808632593149</v>
      </c>
      <c r="H170">
        <f t="shared" si="20"/>
        <v>-1.7042878953802667</v>
      </c>
      <c r="J170">
        <f t="shared" si="16"/>
        <v>10</v>
      </c>
    </row>
    <row r="171" spans="1:10" x14ac:dyDescent="0.25">
      <c r="A171" s="2">
        <v>43040</v>
      </c>
      <c r="B171">
        <v>0.28000000000000003</v>
      </c>
      <c r="C171">
        <f t="shared" si="15"/>
        <v>0.2505303030303031</v>
      </c>
      <c r="D171">
        <v>99.87</v>
      </c>
      <c r="E171">
        <f t="shared" si="17"/>
        <v>3.5724634457268811</v>
      </c>
      <c r="F171">
        <f t="shared" si="18"/>
        <v>96.04</v>
      </c>
      <c r="G171">
        <f t="shared" si="19"/>
        <v>2.4885464389837519</v>
      </c>
      <c r="H171">
        <f t="shared" si="20"/>
        <v>-0.9051824979909584</v>
      </c>
      <c r="J171">
        <f t="shared" si="16"/>
        <v>11</v>
      </c>
    </row>
    <row r="172" spans="1:10" x14ac:dyDescent="0.25">
      <c r="A172" s="2">
        <v>43070</v>
      </c>
      <c r="B172">
        <v>0.44</v>
      </c>
      <c r="C172">
        <f t="shared" si="15"/>
        <v>0.26143939393939392</v>
      </c>
      <c r="D172">
        <v>100.99</v>
      </c>
      <c r="E172">
        <f t="shared" si="17"/>
        <v>3.5912478274835458</v>
      </c>
      <c r="F172">
        <f t="shared" si="18"/>
        <v>96.326666666666654</v>
      </c>
      <c r="G172">
        <f t="shared" si="19"/>
        <v>3.3877777008789467</v>
      </c>
      <c r="H172">
        <f t="shared" si="20"/>
        <v>-0.66353074161465364</v>
      </c>
      <c r="J172">
        <f t="shared" si="16"/>
        <v>12</v>
      </c>
    </row>
    <row r="173" spans="1:10" x14ac:dyDescent="0.25">
      <c r="A173" s="2">
        <v>43101</v>
      </c>
      <c r="B173">
        <v>0.28999999999999998</v>
      </c>
      <c r="C173">
        <f t="shared" si="15"/>
        <v>0.1778030303030303</v>
      </c>
      <c r="D173">
        <v>99.48</v>
      </c>
      <c r="E173">
        <f t="shared" si="17"/>
        <v>2.7941660874506447</v>
      </c>
      <c r="F173">
        <f t="shared" si="18"/>
        <v>96.86</v>
      </c>
      <c r="G173">
        <f t="shared" si="19"/>
        <v>3.3587996420951338</v>
      </c>
      <c r="H173">
        <f t="shared" si="20"/>
        <v>-1.296410339124362</v>
      </c>
      <c r="J173">
        <f t="shared" si="16"/>
        <v>1</v>
      </c>
    </row>
    <row r="174" spans="1:10" x14ac:dyDescent="0.25">
      <c r="A174" s="2">
        <v>43132</v>
      </c>
      <c r="B174">
        <v>0.32</v>
      </c>
      <c r="C174">
        <f t="shared" si="15"/>
        <v>0.10962121212121217</v>
      </c>
      <c r="D174">
        <v>101.89</v>
      </c>
      <c r="E174">
        <f t="shared" si="17"/>
        <v>2.2174460513792571</v>
      </c>
      <c r="F174">
        <f t="shared" si="18"/>
        <v>97.725833333333341</v>
      </c>
      <c r="G174">
        <f t="shared" si="19"/>
        <v>3.1320616350163366</v>
      </c>
      <c r="H174">
        <f t="shared" si="20"/>
        <v>-0.94209933930174194</v>
      </c>
      <c r="J174">
        <f t="shared" si="16"/>
        <v>2</v>
      </c>
    </row>
    <row r="175" spans="1:10" x14ac:dyDescent="0.25">
      <c r="A175" s="2">
        <v>43160</v>
      </c>
      <c r="B175">
        <v>0.09</v>
      </c>
      <c r="C175">
        <f t="shared" si="15"/>
        <v>-1.3560606060606134E-2</v>
      </c>
      <c r="D175">
        <v>102.57</v>
      </c>
      <c r="E175">
        <f t="shared" si="17"/>
        <v>1.100591611536883</v>
      </c>
      <c r="F175">
        <f t="shared" si="18"/>
        <v>98.596666666666678</v>
      </c>
      <c r="G175">
        <f t="shared" si="19"/>
        <v>2.7553331755637345</v>
      </c>
      <c r="H175">
        <f t="shared" si="20"/>
        <v>-0.61067424546095506</v>
      </c>
      <c r="J175">
        <f t="shared" si="16"/>
        <v>3</v>
      </c>
    </row>
    <row r="176" spans="1:10" x14ac:dyDescent="0.25">
      <c r="A176" s="2">
        <v>43191</v>
      </c>
      <c r="B176">
        <v>0.22</v>
      </c>
      <c r="C176">
        <f t="shared" si="15"/>
        <v>0.1937121212121212</v>
      </c>
      <c r="D176">
        <v>106.74</v>
      </c>
      <c r="E176">
        <f t="shared" si="17"/>
        <v>1.1648294622667255</v>
      </c>
      <c r="F176">
        <f t="shared" si="18"/>
        <v>99.720000000000013</v>
      </c>
      <c r="G176">
        <f t="shared" si="19"/>
        <v>4.0246022195480569</v>
      </c>
      <c r="H176">
        <f t="shared" si="20"/>
        <v>0.20765459526967622</v>
      </c>
      <c r="J176">
        <f t="shared" si="16"/>
        <v>4</v>
      </c>
    </row>
    <row r="177" spans="1:10" x14ac:dyDescent="0.25">
      <c r="A177" s="2">
        <v>43221</v>
      </c>
      <c r="B177">
        <v>0.4</v>
      </c>
      <c r="C177">
        <f t="shared" si="15"/>
        <v>0.45098484848484849</v>
      </c>
      <c r="D177">
        <v>110</v>
      </c>
      <c r="E177">
        <f t="shared" si="17"/>
        <v>2.5517503850059464</v>
      </c>
      <c r="F177">
        <f t="shared" si="18"/>
        <v>100.91666666666667</v>
      </c>
      <c r="G177">
        <f t="shared" si="19"/>
        <v>5.4698596201486316</v>
      </c>
      <c r="H177">
        <f t="shared" si="20"/>
        <v>1.1044310968240547</v>
      </c>
      <c r="J177">
        <f t="shared" si="16"/>
        <v>5</v>
      </c>
    </row>
    <row r="178" spans="1:10" x14ac:dyDescent="0.25">
      <c r="A178" s="2">
        <v>43252</v>
      </c>
      <c r="B178">
        <v>1.26</v>
      </c>
      <c r="C178">
        <f t="shared" si="15"/>
        <v>1.4109848484848486</v>
      </c>
      <c r="D178">
        <v>110.84</v>
      </c>
      <c r="E178">
        <f t="shared" si="17"/>
        <v>8.522219340143188</v>
      </c>
      <c r="F178">
        <f t="shared" si="18"/>
        <v>101.88416666666666</v>
      </c>
      <c r="G178">
        <f t="shared" si="19"/>
        <v>7.1739966138016475</v>
      </c>
      <c r="H178">
        <f t="shared" si="20"/>
        <v>-0.16808886871730899</v>
      </c>
      <c r="J178">
        <f t="shared" si="16"/>
        <v>6</v>
      </c>
    </row>
    <row r="179" spans="1:10" x14ac:dyDescent="0.25">
      <c r="A179" s="2">
        <v>43282</v>
      </c>
      <c r="B179">
        <v>0.33</v>
      </c>
      <c r="C179">
        <f t="shared" si="15"/>
        <v>0.50189393939393934</v>
      </c>
      <c r="D179">
        <v>111.84</v>
      </c>
      <c r="E179">
        <f t="shared" si="17"/>
        <v>9.8635888554982287</v>
      </c>
      <c r="F179">
        <f t="shared" si="18"/>
        <v>103.08333333333331</v>
      </c>
      <c r="G179">
        <f t="shared" si="19"/>
        <v>7.5763945028294533</v>
      </c>
      <c r="H179">
        <f t="shared" si="20"/>
        <v>-1.1843047786042411</v>
      </c>
      <c r="J179">
        <f t="shared" si="16"/>
        <v>7</v>
      </c>
    </row>
    <row r="180" spans="1:10" x14ac:dyDescent="0.25">
      <c r="A180" s="2">
        <v>43313</v>
      </c>
      <c r="B180">
        <v>-0.09</v>
      </c>
      <c r="C180">
        <f t="shared" si="15"/>
        <v>0.14825757575757573</v>
      </c>
      <c r="D180">
        <v>113.82</v>
      </c>
      <c r="E180">
        <f t="shared" si="17"/>
        <v>8.5451882524556488</v>
      </c>
      <c r="F180">
        <f t="shared" si="18"/>
        <v>104.45499999999998</v>
      </c>
      <c r="G180">
        <f t="shared" si="19"/>
        <v>7.382764507842321</v>
      </c>
      <c r="H180">
        <f t="shared" si="20"/>
        <v>-0.69811343365958067</v>
      </c>
      <c r="J180">
        <f t="shared" si="16"/>
        <v>8</v>
      </c>
    </row>
    <row r="181" spans="1:10" x14ac:dyDescent="0.25">
      <c r="A181" s="2">
        <v>43344</v>
      </c>
      <c r="B181">
        <v>0.48</v>
      </c>
      <c r="C181">
        <f t="shared" si="15"/>
        <v>0.5768939393939394</v>
      </c>
      <c r="D181">
        <v>116.32</v>
      </c>
      <c r="E181">
        <f t="shared" si="17"/>
        <v>5.0179296808403162</v>
      </c>
      <c r="F181">
        <f t="shared" si="18"/>
        <v>106.02249999999999</v>
      </c>
      <c r="G181">
        <f t="shared" si="19"/>
        <v>7.5180582737941037</v>
      </c>
      <c r="H181">
        <f t="shared" si="20"/>
        <v>-0.10337317574577765</v>
      </c>
      <c r="J181">
        <f t="shared" si="16"/>
        <v>9</v>
      </c>
    </row>
    <row r="182" spans="1:10" x14ac:dyDescent="0.25">
      <c r="A182" s="2">
        <v>43374</v>
      </c>
      <c r="B182">
        <v>0.45</v>
      </c>
      <c r="C182">
        <f t="shared" si="15"/>
        <v>0.40143939393939393</v>
      </c>
      <c r="D182">
        <v>106.32</v>
      </c>
      <c r="E182">
        <f t="shared" si="17"/>
        <v>4.5986849610725633</v>
      </c>
      <c r="F182">
        <f t="shared" si="18"/>
        <v>106.72333333333331</v>
      </c>
      <c r="G182">
        <f t="shared" si="19"/>
        <v>5.0879220414155046</v>
      </c>
      <c r="H182">
        <f t="shared" si="20"/>
        <v>2.3127552279939865</v>
      </c>
      <c r="J182">
        <f t="shared" si="16"/>
        <v>10</v>
      </c>
    </row>
    <row r="183" spans="1:10" x14ac:dyDescent="0.25">
      <c r="A183" s="2">
        <v>43405</v>
      </c>
      <c r="B183">
        <v>-0.21</v>
      </c>
      <c r="C183">
        <f t="shared" si="15"/>
        <v>-0.23946969696969692</v>
      </c>
      <c r="D183">
        <v>106.72</v>
      </c>
      <c r="E183">
        <f t="shared" si="17"/>
        <v>2.9882385423353197</v>
      </c>
      <c r="F183">
        <f t="shared" si="18"/>
        <v>107.29416666666667</v>
      </c>
      <c r="G183">
        <f t="shared" si="19"/>
        <v>2.3230526667339824</v>
      </c>
      <c r="H183">
        <f t="shared" si="20"/>
        <v>2.6862218528959225</v>
      </c>
      <c r="J183">
        <f t="shared" si="16"/>
        <v>11</v>
      </c>
    </row>
    <row r="184" spans="1:10" x14ac:dyDescent="0.25">
      <c r="A184" s="2">
        <v>43435</v>
      </c>
      <c r="B184">
        <v>0.15</v>
      </c>
      <c r="C184">
        <f t="shared" si="15"/>
        <v>-2.8560606060606092E-2</v>
      </c>
      <c r="D184">
        <v>109.46</v>
      </c>
      <c r="E184">
        <f t="shared" si="17"/>
        <v>0.53065986357461181</v>
      </c>
      <c r="F184">
        <f t="shared" si="18"/>
        <v>108</v>
      </c>
      <c r="G184">
        <f t="shared" si="19"/>
        <v>-0.46296296296296502</v>
      </c>
      <c r="H184">
        <f t="shared" si="20"/>
        <v>-0.5409110692618837</v>
      </c>
      <c r="J184">
        <f t="shared" si="16"/>
        <v>12</v>
      </c>
    </row>
    <row r="185" spans="1:10" x14ac:dyDescent="0.25">
      <c r="A185" s="2">
        <v>43466</v>
      </c>
      <c r="B185">
        <v>0.32</v>
      </c>
      <c r="C185">
        <f t="shared" si="15"/>
        <v>0.20780303030303032</v>
      </c>
      <c r="D185">
        <v>106.18</v>
      </c>
      <c r="E185">
        <f t="shared" si="17"/>
        <v>-0.24264175244653741</v>
      </c>
      <c r="F185">
        <f t="shared" si="18"/>
        <v>108.55833333333334</v>
      </c>
      <c r="G185">
        <f t="shared" si="19"/>
        <v>-1.0178859292239273</v>
      </c>
      <c r="H185">
        <f t="shared" si="20"/>
        <v>-0.50047660210162737</v>
      </c>
      <c r="J185">
        <f t="shared" si="16"/>
        <v>1</v>
      </c>
    </row>
    <row r="186" spans="1:10" x14ac:dyDescent="0.25">
      <c r="A186" s="2">
        <v>43497</v>
      </c>
      <c r="B186">
        <v>0.43</v>
      </c>
      <c r="C186">
        <f t="shared" si="15"/>
        <v>0.21962121212121216</v>
      </c>
      <c r="D186">
        <v>105.64</v>
      </c>
      <c r="E186">
        <f t="shared" si="17"/>
        <v>1.6063782475978172</v>
      </c>
      <c r="F186">
        <f t="shared" si="18"/>
        <v>108.87083333333334</v>
      </c>
      <c r="G186">
        <f t="shared" si="19"/>
        <v>-1.6326686823070258</v>
      </c>
      <c r="H186">
        <f t="shared" si="20"/>
        <v>-0.24848351977497218</v>
      </c>
      <c r="J186">
        <f t="shared" si="16"/>
        <v>2</v>
      </c>
    </row>
    <row r="187" spans="1:10" x14ac:dyDescent="0.25">
      <c r="A187" s="2">
        <v>43525</v>
      </c>
      <c r="B187">
        <v>0.75</v>
      </c>
      <c r="C187">
        <f t="shared" si="15"/>
        <v>0.64643939393939387</v>
      </c>
      <c r="D187">
        <v>107.76</v>
      </c>
      <c r="E187">
        <f t="shared" si="17"/>
        <v>4.3784520378909342</v>
      </c>
      <c r="F187">
        <f t="shared" si="18"/>
        <v>109.30333333333334</v>
      </c>
      <c r="G187">
        <f t="shared" si="19"/>
        <v>-2.5403311884358626</v>
      </c>
      <c r="H187">
        <f t="shared" si="20"/>
        <v>-1.0368969581375789</v>
      </c>
      <c r="J187">
        <f t="shared" si="16"/>
        <v>3</v>
      </c>
    </row>
    <row r="188" spans="1:10" x14ac:dyDescent="0.25">
      <c r="A188" s="2">
        <v>43556</v>
      </c>
      <c r="B188">
        <v>0.56999999999999995</v>
      </c>
      <c r="C188">
        <f t="shared" si="15"/>
        <v>0.5437121212121212</v>
      </c>
      <c r="D188">
        <v>108.96</v>
      </c>
      <c r="E188">
        <f t="shared" si="17"/>
        <v>5.7850635327408417</v>
      </c>
      <c r="F188">
        <f t="shared" si="18"/>
        <v>109.48833333333334</v>
      </c>
      <c r="G188">
        <f t="shared" si="19"/>
        <v>-1.858645517787294</v>
      </c>
      <c r="H188">
        <f t="shared" si="20"/>
        <v>-0.56380652542600895</v>
      </c>
      <c r="J188">
        <f t="shared" si="16"/>
        <v>4</v>
      </c>
    </row>
    <row r="189" spans="1:10" x14ac:dyDescent="0.25">
      <c r="A189" s="2">
        <v>43586</v>
      </c>
      <c r="B189">
        <v>0.13</v>
      </c>
      <c r="C189">
        <f t="shared" si="15"/>
        <v>0.18098484848484847</v>
      </c>
      <c r="D189">
        <v>110.69</v>
      </c>
      <c r="E189">
        <f t="shared" si="17"/>
        <v>5.6220300971177695</v>
      </c>
      <c r="F189">
        <f t="shared" si="18"/>
        <v>109.54583333333335</v>
      </c>
      <c r="G189">
        <f t="shared" si="19"/>
        <v>-0.37351184816099003</v>
      </c>
      <c r="H189">
        <f t="shared" si="20"/>
        <v>-0.73375475101419374</v>
      </c>
      <c r="J189">
        <f t="shared" si="16"/>
        <v>5</v>
      </c>
    </row>
    <row r="190" spans="1:10" x14ac:dyDescent="0.25">
      <c r="A190" s="2">
        <v>43617</v>
      </c>
      <c r="B190">
        <v>0.01</v>
      </c>
      <c r="C190">
        <f t="shared" si="15"/>
        <v>0.16098484848484851</v>
      </c>
      <c r="D190">
        <v>107.71</v>
      </c>
      <c r="E190">
        <f t="shared" si="17"/>
        <v>3.5989118824503619</v>
      </c>
      <c r="F190">
        <f t="shared" si="18"/>
        <v>109.28500000000001</v>
      </c>
      <c r="G190">
        <f t="shared" si="19"/>
        <v>-0.15098137896327746</v>
      </c>
      <c r="H190">
        <f t="shared" si="20"/>
        <v>-0.71459847025196743</v>
      </c>
      <c r="J190">
        <f t="shared" si="16"/>
        <v>6</v>
      </c>
    </row>
    <row r="191" spans="1:10" x14ac:dyDescent="0.25">
      <c r="A191" s="2">
        <v>43647</v>
      </c>
      <c r="B191">
        <v>0.19</v>
      </c>
      <c r="C191">
        <f t="shared" si="15"/>
        <v>0.36189393939393932</v>
      </c>
      <c r="D191">
        <v>106.95</v>
      </c>
      <c r="E191">
        <f t="shared" si="17"/>
        <v>2.8515699190422295</v>
      </c>
      <c r="F191">
        <f t="shared" si="18"/>
        <v>108.8775</v>
      </c>
      <c r="G191">
        <f t="shared" si="19"/>
        <v>-0.39264310808019287</v>
      </c>
      <c r="H191">
        <f t="shared" si="20"/>
        <v>-0.32240580836820953</v>
      </c>
      <c r="J191">
        <f t="shared" si="16"/>
        <v>7</v>
      </c>
    </row>
    <row r="192" spans="1:10" x14ac:dyDescent="0.25">
      <c r="A192" s="2">
        <v>43678</v>
      </c>
      <c r="B192">
        <v>0.11</v>
      </c>
      <c r="C192">
        <f t="shared" si="15"/>
        <v>0.34825757575757571</v>
      </c>
      <c r="D192">
        <v>110.62</v>
      </c>
      <c r="E192">
        <f t="shared" si="17"/>
        <v>3.5402195540597647</v>
      </c>
      <c r="F192">
        <f t="shared" si="18"/>
        <v>108.61083333333333</v>
      </c>
      <c r="G192">
        <f t="shared" si="19"/>
        <v>-0.16956565106305277</v>
      </c>
      <c r="H192">
        <f t="shared" si="20"/>
        <v>-0.35477596139815826</v>
      </c>
      <c r="J192">
        <f t="shared" si="16"/>
        <v>8</v>
      </c>
    </row>
    <row r="193" spans="1:10" x14ac:dyDescent="0.25">
      <c r="A193" s="2">
        <v>43709</v>
      </c>
      <c r="B193">
        <v>-0.04</v>
      </c>
      <c r="C193">
        <f t="shared" si="15"/>
        <v>5.6893939393939365E-2</v>
      </c>
      <c r="D193">
        <v>112.63</v>
      </c>
      <c r="E193">
        <f t="shared" si="17"/>
        <v>3.1104791103216067</v>
      </c>
      <c r="F193">
        <f t="shared" si="18"/>
        <v>108.30333333333336</v>
      </c>
      <c r="G193">
        <f t="shared" si="19"/>
        <v>1.6281431781108413</v>
      </c>
      <c r="H193">
        <f t="shared" si="20"/>
        <v>0.41520057750381123</v>
      </c>
      <c r="J193">
        <f t="shared" si="16"/>
        <v>9</v>
      </c>
    </row>
    <row r="194" spans="1:10" x14ac:dyDescent="0.25">
      <c r="A194" s="2">
        <v>43739</v>
      </c>
      <c r="B194">
        <v>0.1</v>
      </c>
      <c r="C194">
        <f t="shared" si="15"/>
        <v>5.1439393939393924E-2</v>
      </c>
      <c r="D194">
        <v>112.09</v>
      </c>
      <c r="E194">
        <f t="shared" si="17"/>
        <v>1.8405592503688117</v>
      </c>
      <c r="F194">
        <f t="shared" si="18"/>
        <v>108.78416666666668</v>
      </c>
      <c r="G194">
        <f t="shared" si="19"/>
        <v>2.7539240545116028</v>
      </c>
      <c r="H194">
        <f t="shared" si="20"/>
        <v>-1.0870750052965601</v>
      </c>
      <c r="J194">
        <f t="shared" si="16"/>
        <v>10</v>
      </c>
    </row>
    <row r="195" spans="1:10" x14ac:dyDescent="0.25">
      <c r="A195" s="2">
        <v>43770</v>
      </c>
      <c r="B195">
        <v>0.51</v>
      </c>
      <c r="C195">
        <f t="shared" ref="C195:C258" si="21">B195-VLOOKUP(J195,$K$2:$M$14, 3, 0)</f>
        <v>0.48053030303030309</v>
      </c>
      <c r="D195">
        <v>113.51</v>
      </c>
      <c r="E195">
        <f t="shared" si="17"/>
        <v>2.3785810018847053</v>
      </c>
      <c r="F195">
        <f t="shared" si="18"/>
        <v>109.35000000000001</v>
      </c>
      <c r="G195">
        <f t="shared" si="19"/>
        <v>3.1031854900167577</v>
      </c>
      <c r="H195">
        <f t="shared" si="20"/>
        <v>-1.3512021974038724</v>
      </c>
      <c r="J195">
        <f t="shared" ref="J195:J258" si="22">MONTH(A195)</f>
        <v>11</v>
      </c>
    </row>
    <row r="196" spans="1:10" x14ac:dyDescent="0.25">
      <c r="A196" s="2">
        <v>43800</v>
      </c>
      <c r="B196">
        <v>1.1499999999999999</v>
      </c>
      <c r="C196">
        <f t="shared" si="21"/>
        <v>0.97143939393939382</v>
      </c>
      <c r="D196">
        <v>111.81</v>
      </c>
      <c r="E196">
        <f t="shared" si="17"/>
        <v>6.1732783364838673</v>
      </c>
      <c r="F196">
        <f t="shared" si="18"/>
        <v>109.54583333333333</v>
      </c>
      <c r="G196">
        <f t="shared" si="19"/>
        <v>2.6693545319691259</v>
      </c>
      <c r="H196">
        <f t="shared" si="20"/>
        <v>-1.192205510955177</v>
      </c>
      <c r="J196">
        <f t="shared" si="22"/>
        <v>12</v>
      </c>
    </row>
    <row r="197" spans="1:10" x14ac:dyDescent="0.25">
      <c r="A197" s="2">
        <v>43831</v>
      </c>
      <c r="B197">
        <v>0.21</v>
      </c>
      <c r="C197">
        <f t="shared" si="21"/>
        <v>9.7803030303030308E-2</v>
      </c>
      <c r="D197">
        <v>113.2</v>
      </c>
      <c r="E197">
        <f t="shared" ref="E197:E260" si="23">100*(((1+C197%)*(1+C196%)*(1+C195%))^4-1)</f>
        <v>6.3702171121933437</v>
      </c>
      <c r="F197">
        <f t="shared" si="18"/>
        <v>110.13083333333334</v>
      </c>
      <c r="G197">
        <f t="shared" si="19"/>
        <v>2.4599529347669735</v>
      </c>
      <c r="H197">
        <f t="shared" si="20"/>
        <v>-1.1971938623906357</v>
      </c>
      <c r="J197">
        <f t="shared" si="22"/>
        <v>1</v>
      </c>
    </row>
    <row r="198" spans="1:10" x14ac:dyDescent="0.25">
      <c r="A198" s="2">
        <v>43862</v>
      </c>
      <c r="B198">
        <v>0.25</v>
      </c>
      <c r="C198">
        <f t="shared" si="21"/>
        <v>3.9621212121212168E-2</v>
      </c>
      <c r="D198">
        <v>118.06</v>
      </c>
      <c r="E198">
        <f t="shared" si="23"/>
        <v>4.5154576230794108</v>
      </c>
      <c r="F198">
        <f t="shared" si="18"/>
        <v>111.16583333333334</v>
      </c>
      <c r="G198">
        <f t="shared" si="19"/>
        <v>2.8703363593430176</v>
      </c>
      <c r="H198">
        <f t="shared" si="20"/>
        <v>0.74300424643110019</v>
      </c>
      <c r="J198">
        <f t="shared" si="22"/>
        <v>2</v>
      </c>
    </row>
    <row r="199" spans="1:10" x14ac:dyDescent="0.25">
      <c r="A199" s="2">
        <v>43891</v>
      </c>
      <c r="B199">
        <v>7.0000000000000007E-2</v>
      </c>
      <c r="C199">
        <f t="shared" si="21"/>
        <v>-3.3560606060606124E-2</v>
      </c>
      <c r="D199">
        <v>131.08000000000001</v>
      </c>
      <c r="E199">
        <f t="shared" si="23"/>
        <v>0.41607263026923746</v>
      </c>
      <c r="F199">
        <f t="shared" si="18"/>
        <v>113.10916666666667</v>
      </c>
      <c r="G199">
        <f t="shared" si="19"/>
        <v>6.7817963471867193</v>
      </c>
      <c r="H199">
        <f t="shared" si="20"/>
        <v>5.6121880671456603</v>
      </c>
      <c r="J199">
        <f t="shared" si="22"/>
        <v>3</v>
      </c>
    </row>
    <row r="200" spans="1:10" x14ac:dyDescent="0.25">
      <c r="A200" s="2">
        <v>43922</v>
      </c>
      <c r="B200">
        <v>-0.31</v>
      </c>
      <c r="C200">
        <f t="shared" si="21"/>
        <v>-0.3362878787878788</v>
      </c>
      <c r="D200">
        <v>141.13999999999999</v>
      </c>
      <c r="E200">
        <f t="shared" si="23"/>
        <v>-1.3145136859076034</v>
      </c>
      <c r="F200">
        <f t="shared" si="18"/>
        <v>115.79083333333331</v>
      </c>
      <c r="G200">
        <f t="shared" si="19"/>
        <v>12.352014048319916</v>
      </c>
      <c r="H200">
        <f t="shared" si="20"/>
        <v>7.5117373187865626</v>
      </c>
      <c r="J200">
        <f t="shared" si="22"/>
        <v>4</v>
      </c>
    </row>
    <row r="201" spans="1:10" x14ac:dyDescent="0.25">
      <c r="A201" s="2">
        <v>43952</v>
      </c>
      <c r="B201">
        <v>-0.38</v>
      </c>
      <c r="C201">
        <f t="shared" si="21"/>
        <v>-0.32901515151515154</v>
      </c>
      <c r="D201">
        <v>149.83000000000001</v>
      </c>
      <c r="E201">
        <f t="shared" si="23"/>
        <v>-2.7610794329461341</v>
      </c>
      <c r="F201">
        <f t="shared" si="18"/>
        <v>119.05249999999997</v>
      </c>
      <c r="G201">
        <f t="shared" si="19"/>
        <v>18.169155064642407</v>
      </c>
      <c r="H201">
        <f t="shared" si="20"/>
        <v>5.7250357517318049</v>
      </c>
      <c r="J201">
        <f t="shared" si="22"/>
        <v>5</v>
      </c>
    </row>
    <row r="202" spans="1:10" x14ac:dyDescent="0.25">
      <c r="A202" s="2">
        <v>43983</v>
      </c>
      <c r="B202">
        <v>0.26</v>
      </c>
      <c r="C202">
        <f t="shared" si="21"/>
        <v>0.41098484848484851</v>
      </c>
      <c r="D202">
        <v>139.5</v>
      </c>
      <c r="E202">
        <f t="shared" si="23"/>
        <v>-1.0198423035929105</v>
      </c>
      <c r="F202">
        <f t="shared" si="18"/>
        <v>121.70166666666664</v>
      </c>
      <c r="G202">
        <f t="shared" si="19"/>
        <v>17.903068980156434</v>
      </c>
      <c r="H202">
        <f t="shared" si="20"/>
        <v>2.5963492266385417</v>
      </c>
      <c r="J202">
        <f t="shared" si="22"/>
        <v>6</v>
      </c>
    </row>
    <row r="203" spans="1:10" x14ac:dyDescent="0.25">
      <c r="A203" s="2">
        <v>44013</v>
      </c>
      <c r="B203">
        <v>0.36</v>
      </c>
      <c r="C203">
        <f t="shared" si="21"/>
        <v>0.53189393939393925</v>
      </c>
      <c r="D203">
        <v>144.19999999999999</v>
      </c>
      <c r="E203">
        <f t="shared" si="23"/>
        <v>2.4743949305870538</v>
      </c>
      <c r="F203">
        <f t="shared" si="18"/>
        <v>124.80583333333334</v>
      </c>
      <c r="G203">
        <f t="shared" si="19"/>
        <v>15.787857138087835</v>
      </c>
      <c r="H203">
        <f t="shared" si="20"/>
        <v>2.2864701991525136</v>
      </c>
      <c r="J203">
        <f t="shared" si="22"/>
        <v>7</v>
      </c>
    </row>
    <row r="204" spans="1:10" x14ac:dyDescent="0.25">
      <c r="A204" s="2">
        <v>44044</v>
      </c>
      <c r="B204">
        <v>0.24</v>
      </c>
      <c r="C204">
        <f t="shared" si="21"/>
        <v>0.47825757575757571</v>
      </c>
      <c r="D204">
        <v>151.32</v>
      </c>
      <c r="E204">
        <f t="shared" si="23"/>
        <v>5.8348613994436249</v>
      </c>
      <c r="F204">
        <f t="shared" si="18"/>
        <v>128.19749999999999</v>
      </c>
      <c r="G204">
        <f t="shared" si="19"/>
        <v>13.111930159844508</v>
      </c>
      <c r="H204">
        <f t="shared" si="20"/>
        <v>2.9226622925351791</v>
      </c>
      <c r="J204">
        <f t="shared" si="22"/>
        <v>8</v>
      </c>
    </row>
    <row r="205" spans="1:10" x14ac:dyDescent="0.25">
      <c r="A205" s="2">
        <v>44075</v>
      </c>
      <c r="B205">
        <v>0.64</v>
      </c>
      <c r="C205">
        <f t="shared" si="21"/>
        <v>0.73689393939393932</v>
      </c>
      <c r="D205">
        <v>148.88</v>
      </c>
      <c r="E205">
        <f t="shared" si="23"/>
        <v>7.2156202284835436</v>
      </c>
      <c r="F205">
        <f t="shared" si="18"/>
        <v>131.21833333333336</v>
      </c>
      <c r="G205">
        <f t="shared" si="19"/>
        <v>12.890729191804983</v>
      </c>
      <c r="H205">
        <f t="shared" si="20"/>
        <v>1.0178610844999574</v>
      </c>
      <c r="J205">
        <f t="shared" si="22"/>
        <v>9</v>
      </c>
    </row>
    <row r="206" spans="1:10" x14ac:dyDescent="0.25">
      <c r="A206" s="2">
        <v>44105</v>
      </c>
      <c r="B206">
        <v>0.86</v>
      </c>
      <c r="C206">
        <f t="shared" si="21"/>
        <v>0.8114393939393939</v>
      </c>
      <c r="D206">
        <v>154.27000000000001</v>
      </c>
      <c r="E206">
        <f t="shared" si="23"/>
        <v>8.4131260794216409</v>
      </c>
      <c r="F206">
        <f t="shared" ref="F206:F265" si="24">AVERAGE(D195:D206)</f>
        <v>134.73333333333332</v>
      </c>
      <c r="G206">
        <f t="shared" ref="G206:G265" si="25">100*(AVERAGE(D204:D206)/F206-1)</f>
        <v>12.436912419594282</v>
      </c>
      <c r="H206">
        <f t="shared" ref="H206:H265" si="26">_xlfn.STDEV.P(D204:D206)-1.9364277</f>
        <v>0.2673115465232121</v>
      </c>
      <c r="J206">
        <f t="shared" si="22"/>
        <v>10</v>
      </c>
    </row>
    <row r="207" spans="1:10" x14ac:dyDescent="0.25">
      <c r="A207" s="2">
        <v>44136</v>
      </c>
      <c r="B207">
        <v>0.89</v>
      </c>
      <c r="C207">
        <f t="shared" si="21"/>
        <v>0.86053030303030309</v>
      </c>
      <c r="D207">
        <v>148.41</v>
      </c>
      <c r="E207">
        <f t="shared" si="23"/>
        <v>10.072410060637615</v>
      </c>
      <c r="F207">
        <f t="shared" si="24"/>
        <v>137.64166666666668</v>
      </c>
      <c r="G207">
        <f t="shared" si="25"/>
        <v>9.3564206575043727</v>
      </c>
      <c r="H207">
        <f t="shared" si="26"/>
        <v>0.72215588278740239</v>
      </c>
      <c r="J207">
        <f t="shared" si="22"/>
        <v>11</v>
      </c>
    </row>
    <row r="208" spans="1:10" x14ac:dyDescent="0.25">
      <c r="A208" s="2">
        <v>44166</v>
      </c>
      <c r="B208">
        <v>1.35</v>
      </c>
      <c r="C208">
        <f t="shared" si="21"/>
        <v>1.1714393939393939</v>
      </c>
      <c r="D208">
        <v>141</v>
      </c>
      <c r="E208">
        <f t="shared" si="23"/>
        <v>11.983997687535574</v>
      </c>
      <c r="F208">
        <f t="shared" si="24"/>
        <v>140.07416666666668</v>
      </c>
      <c r="G208">
        <f t="shared" si="25"/>
        <v>5.5821618309348064</v>
      </c>
      <c r="H208">
        <f t="shared" si="26"/>
        <v>3.4933318608727397</v>
      </c>
      <c r="J208">
        <f t="shared" si="22"/>
        <v>12</v>
      </c>
    </row>
    <row r="209" spans="1:10" x14ac:dyDescent="0.25">
      <c r="A209" s="2">
        <v>44197</v>
      </c>
      <c r="B209">
        <v>0.25</v>
      </c>
      <c r="C209">
        <f t="shared" si="21"/>
        <v>0.13780303030303032</v>
      </c>
      <c r="D209">
        <v>147.01</v>
      </c>
      <c r="E209">
        <f t="shared" si="23"/>
        <v>9.0206935197731255</v>
      </c>
      <c r="F209">
        <f t="shared" si="24"/>
        <v>142.89166666666665</v>
      </c>
      <c r="G209">
        <f t="shared" si="25"/>
        <v>1.8067300402402786</v>
      </c>
      <c r="H209">
        <f t="shared" si="26"/>
        <v>1.2779186133617395</v>
      </c>
      <c r="J209">
        <f t="shared" si="22"/>
        <v>1</v>
      </c>
    </row>
    <row r="210" spans="1:10" x14ac:dyDescent="0.25">
      <c r="A210" s="2">
        <v>44228</v>
      </c>
      <c r="B210">
        <v>0.86</v>
      </c>
      <c r="C210">
        <f t="shared" si="21"/>
        <v>0.64962121212121215</v>
      </c>
      <c r="D210">
        <v>148.58000000000001</v>
      </c>
      <c r="E210">
        <f t="shared" si="23"/>
        <v>8.1116586977296521</v>
      </c>
      <c r="F210">
        <f t="shared" si="24"/>
        <v>145.435</v>
      </c>
      <c r="G210">
        <f t="shared" si="25"/>
        <v>6.5321277546659395E-2</v>
      </c>
      <c r="H210">
        <f t="shared" si="26"/>
        <v>1.3302627761037098</v>
      </c>
      <c r="J210">
        <f t="shared" si="22"/>
        <v>2</v>
      </c>
    </row>
    <row r="211" spans="1:10" x14ac:dyDescent="0.25">
      <c r="A211" s="2">
        <v>44256</v>
      </c>
      <c r="B211">
        <v>0.93</v>
      </c>
      <c r="C211">
        <f t="shared" si="21"/>
        <v>0.82643939393939392</v>
      </c>
      <c r="D211">
        <v>152.43</v>
      </c>
      <c r="E211">
        <f t="shared" si="23"/>
        <v>6.6445185283357189</v>
      </c>
      <c r="F211">
        <f t="shared" si="24"/>
        <v>147.21416666666667</v>
      </c>
      <c r="G211">
        <f t="shared" si="25"/>
        <v>1.4440412777303013</v>
      </c>
      <c r="H211">
        <f t="shared" si="26"/>
        <v>0.34060252963391702</v>
      </c>
      <c r="J211">
        <f t="shared" si="22"/>
        <v>3</v>
      </c>
    </row>
    <row r="212" spans="1:10" x14ac:dyDescent="0.25">
      <c r="A212" s="2">
        <v>44287</v>
      </c>
      <c r="B212">
        <v>0.31</v>
      </c>
      <c r="C212">
        <f t="shared" si="21"/>
        <v>0.28371212121212119</v>
      </c>
      <c r="D212">
        <v>150.94999999999999</v>
      </c>
      <c r="E212">
        <f t="shared" si="23"/>
        <v>7.267438006380611</v>
      </c>
      <c r="F212">
        <f t="shared" si="24"/>
        <v>148.03166666666667</v>
      </c>
      <c r="G212">
        <f t="shared" si="25"/>
        <v>1.7710174624798736</v>
      </c>
      <c r="H212">
        <f t="shared" si="26"/>
        <v>-0.35073472145017681</v>
      </c>
      <c r="J212">
        <f t="shared" si="22"/>
        <v>4</v>
      </c>
    </row>
    <row r="213" spans="1:10" x14ac:dyDescent="0.25">
      <c r="A213" s="2">
        <v>44317</v>
      </c>
      <c r="B213">
        <v>0.83</v>
      </c>
      <c r="C213">
        <f t="shared" si="21"/>
        <v>0.88098484848484837</v>
      </c>
      <c r="D213">
        <v>144.11000000000001</v>
      </c>
      <c r="E213">
        <f t="shared" si="23"/>
        <v>8.2571481921225764</v>
      </c>
      <c r="F213">
        <f t="shared" si="24"/>
        <v>147.55499999999998</v>
      </c>
      <c r="G213">
        <f t="shared" si="25"/>
        <v>1.0899890436334658</v>
      </c>
      <c r="H213">
        <f t="shared" si="26"/>
        <v>1.6875418853518844</v>
      </c>
      <c r="J213">
        <f t="shared" si="22"/>
        <v>5</v>
      </c>
    </row>
    <row r="214" spans="1:10" x14ac:dyDescent="0.25">
      <c r="A214" s="2">
        <v>44348</v>
      </c>
      <c r="B214">
        <v>0.53</v>
      </c>
      <c r="C214">
        <f t="shared" si="21"/>
        <v>0.68098484848484853</v>
      </c>
      <c r="D214">
        <v>136.74</v>
      </c>
      <c r="E214">
        <f t="shared" si="23"/>
        <v>7.6338016670359776</v>
      </c>
      <c r="F214">
        <f t="shared" si="24"/>
        <v>147.32499999999999</v>
      </c>
      <c r="G214">
        <f t="shared" si="25"/>
        <v>-2.3021664121273711</v>
      </c>
      <c r="H214">
        <f t="shared" si="26"/>
        <v>3.8661253779323443</v>
      </c>
      <c r="J214">
        <f t="shared" si="22"/>
        <v>6</v>
      </c>
    </row>
    <row r="215" spans="1:10" x14ac:dyDescent="0.25">
      <c r="A215" s="2">
        <v>44378</v>
      </c>
      <c r="B215">
        <v>0.96</v>
      </c>
      <c r="C215">
        <f t="shared" si="21"/>
        <v>1.1318939393939393</v>
      </c>
      <c r="D215">
        <v>139.21</v>
      </c>
      <c r="E215">
        <f t="shared" si="23"/>
        <v>11.321650329953847</v>
      </c>
      <c r="F215">
        <f t="shared" si="24"/>
        <v>146.90916666666666</v>
      </c>
      <c r="G215">
        <f t="shared" si="25"/>
        <v>-4.6894055850837502</v>
      </c>
      <c r="H215">
        <f t="shared" si="26"/>
        <v>1.1263923513034844</v>
      </c>
      <c r="J215">
        <f t="shared" si="22"/>
        <v>7</v>
      </c>
    </row>
    <row r="216" spans="1:10" x14ac:dyDescent="0.25">
      <c r="A216" s="2">
        <v>44409</v>
      </c>
      <c r="B216">
        <v>0.87</v>
      </c>
      <c r="C216">
        <f t="shared" si="21"/>
        <v>1.1082575757575757</v>
      </c>
      <c r="D216">
        <v>141</v>
      </c>
      <c r="E216">
        <f t="shared" si="23"/>
        <v>12.328222644862574</v>
      </c>
      <c r="F216">
        <f t="shared" si="24"/>
        <v>146.04916666666665</v>
      </c>
      <c r="G216">
        <f t="shared" si="25"/>
        <v>-4.8379826428314505</v>
      </c>
      <c r="H216">
        <f t="shared" si="26"/>
        <v>-0.18992007365281549</v>
      </c>
      <c r="J216">
        <f t="shared" si="22"/>
        <v>8</v>
      </c>
    </row>
    <row r="217" spans="1:10" x14ac:dyDescent="0.25">
      <c r="A217" s="2">
        <v>44440</v>
      </c>
      <c r="B217">
        <v>1.1599999999999999</v>
      </c>
      <c r="C217">
        <f t="shared" si="21"/>
        <v>1.2568939393939393</v>
      </c>
      <c r="D217">
        <v>140.07</v>
      </c>
      <c r="E217">
        <f t="shared" si="23"/>
        <v>14.920490696162503</v>
      </c>
      <c r="F217">
        <f t="shared" si="24"/>
        <v>145.31500000000003</v>
      </c>
      <c r="G217">
        <f t="shared" si="25"/>
        <v>-3.5933431969629392</v>
      </c>
      <c r="H217">
        <f t="shared" si="26"/>
        <v>-1.2054770252695608</v>
      </c>
      <c r="J217">
        <f t="shared" si="22"/>
        <v>9</v>
      </c>
    </row>
    <row r="218" spans="1:10" x14ac:dyDescent="0.25">
      <c r="A218" s="2">
        <v>44470</v>
      </c>
      <c r="B218">
        <v>1.25</v>
      </c>
      <c r="C218">
        <f t="shared" si="21"/>
        <v>1.2014393939393939</v>
      </c>
      <c r="D218">
        <v>145.35</v>
      </c>
      <c r="E218">
        <f t="shared" si="23"/>
        <v>15.23692679688342</v>
      </c>
      <c r="F218">
        <f t="shared" si="24"/>
        <v>144.57166666666669</v>
      </c>
      <c r="G218">
        <f t="shared" si="25"/>
        <v>-1.6819801021408343</v>
      </c>
      <c r="H218">
        <f t="shared" si="26"/>
        <v>0.36491973139752765</v>
      </c>
      <c r="J218">
        <f t="shared" si="22"/>
        <v>10</v>
      </c>
    </row>
    <row r="219" spans="1:10" x14ac:dyDescent="0.25">
      <c r="A219" s="2">
        <v>44501</v>
      </c>
      <c r="B219">
        <v>0.95</v>
      </c>
      <c r="C219">
        <f t="shared" si="21"/>
        <v>0.92053030303030303</v>
      </c>
      <c r="D219">
        <v>144.1</v>
      </c>
      <c r="E219">
        <f t="shared" si="23"/>
        <v>14.383467747047241</v>
      </c>
      <c r="F219">
        <f t="shared" si="24"/>
        <v>144.21249999999998</v>
      </c>
      <c r="G219">
        <f t="shared" si="25"/>
        <v>-0.72058016237611655</v>
      </c>
      <c r="H219">
        <f t="shared" si="26"/>
        <v>0.31651605330489718</v>
      </c>
      <c r="J219">
        <f t="shared" si="22"/>
        <v>11</v>
      </c>
    </row>
    <row r="220" spans="1:10" x14ac:dyDescent="0.25">
      <c r="A220" s="2">
        <v>44531</v>
      </c>
      <c r="B220">
        <v>0.73</v>
      </c>
      <c r="C220">
        <f t="shared" si="21"/>
        <v>0.5514393939393939</v>
      </c>
      <c r="D220">
        <v>145.65</v>
      </c>
      <c r="E220">
        <f t="shared" si="23"/>
        <v>11.228997115885942</v>
      </c>
      <c r="F220">
        <f t="shared" si="24"/>
        <v>144.6</v>
      </c>
      <c r="G220">
        <f t="shared" si="25"/>
        <v>0.29967727063162641</v>
      </c>
      <c r="H220">
        <f t="shared" si="26"/>
        <v>-1.2651933478132542</v>
      </c>
      <c r="J220">
        <f t="shared" si="22"/>
        <v>12</v>
      </c>
    </row>
    <row r="221" spans="1:10" x14ac:dyDescent="0.25">
      <c r="A221" s="2">
        <v>44562</v>
      </c>
      <c r="B221">
        <v>0.54</v>
      </c>
      <c r="C221">
        <f t="shared" si="21"/>
        <v>0.42780303030303035</v>
      </c>
      <c r="D221">
        <v>142.57</v>
      </c>
      <c r="E221">
        <f t="shared" si="23"/>
        <v>7.8666302966669877</v>
      </c>
      <c r="F221">
        <f t="shared" si="24"/>
        <v>144.22999999999999</v>
      </c>
      <c r="G221">
        <f t="shared" si="25"/>
        <v>-8.5511567172802394E-2</v>
      </c>
      <c r="H221">
        <f t="shared" si="26"/>
        <v>-0.67901412885926304</v>
      </c>
      <c r="J221">
        <f t="shared" si="22"/>
        <v>1</v>
      </c>
    </row>
    <row r="222" spans="1:10" x14ac:dyDescent="0.25">
      <c r="A222" s="2">
        <v>44593</v>
      </c>
      <c r="B222">
        <v>1.01</v>
      </c>
      <c r="C222">
        <f t="shared" si="21"/>
        <v>0.79962121212121218</v>
      </c>
      <c r="D222">
        <v>134.34</v>
      </c>
      <c r="E222">
        <f t="shared" si="23"/>
        <v>7.3506347073266864</v>
      </c>
      <c r="F222">
        <f t="shared" si="24"/>
        <v>143.04333333333332</v>
      </c>
      <c r="G222">
        <f t="shared" si="25"/>
        <v>-1.5310045906834491</v>
      </c>
      <c r="H222">
        <f t="shared" si="26"/>
        <v>2.8377551852927505</v>
      </c>
      <c r="J222">
        <f t="shared" si="22"/>
        <v>2</v>
      </c>
    </row>
    <row r="223" spans="1:10" x14ac:dyDescent="0.25">
      <c r="A223" s="2">
        <v>44621</v>
      </c>
      <c r="B223">
        <v>1.62</v>
      </c>
      <c r="C223">
        <f t="shared" si="21"/>
        <v>1.5164393939393941</v>
      </c>
      <c r="D223">
        <v>126.99</v>
      </c>
      <c r="E223">
        <f t="shared" si="23"/>
        <v>11.531349284106396</v>
      </c>
      <c r="F223">
        <f t="shared" si="24"/>
        <v>140.92333333333332</v>
      </c>
      <c r="G223">
        <f t="shared" si="25"/>
        <v>-4.4634198263831308</v>
      </c>
      <c r="H223">
        <f t="shared" si="26"/>
        <v>4.4274617466268715</v>
      </c>
      <c r="J223">
        <f t="shared" si="22"/>
        <v>3</v>
      </c>
    </row>
    <row r="224" spans="1:10" x14ac:dyDescent="0.25">
      <c r="A224" s="2">
        <v>44652</v>
      </c>
      <c r="B224">
        <v>1.06</v>
      </c>
      <c r="C224">
        <f t="shared" si="21"/>
        <v>1.0337121212121212</v>
      </c>
      <c r="D224">
        <v>119.52</v>
      </c>
      <c r="E224">
        <f t="shared" si="23"/>
        <v>14.247405763277165</v>
      </c>
      <c r="F224">
        <f t="shared" si="24"/>
        <v>138.30416666666667</v>
      </c>
      <c r="G224">
        <f t="shared" si="25"/>
        <v>-8.2095622571024087</v>
      </c>
      <c r="H224">
        <f t="shared" si="26"/>
        <v>4.1138780773967119</v>
      </c>
      <c r="J224">
        <f t="shared" si="22"/>
        <v>4</v>
      </c>
    </row>
    <row r="225" spans="1:10" x14ac:dyDescent="0.25">
      <c r="A225" s="2">
        <v>44682</v>
      </c>
      <c r="B225">
        <v>0.47</v>
      </c>
      <c r="C225">
        <f t="shared" si="21"/>
        <v>0.5209848484848485</v>
      </c>
      <c r="D225">
        <v>122.21</v>
      </c>
      <c r="E225">
        <f t="shared" si="23"/>
        <v>12.98939584776817</v>
      </c>
      <c r="F225">
        <f t="shared" si="24"/>
        <v>136.47916666666666</v>
      </c>
      <c r="G225">
        <f t="shared" si="25"/>
        <v>-9.94474126087621</v>
      </c>
      <c r="H225">
        <f t="shared" si="26"/>
        <v>1.1527181726033351</v>
      </c>
      <c r="J225">
        <f t="shared" si="22"/>
        <v>5</v>
      </c>
    </row>
    <row r="226" spans="1:10" x14ac:dyDescent="0.25">
      <c r="A226" s="2">
        <v>44713</v>
      </c>
      <c r="B226">
        <v>0.67</v>
      </c>
      <c r="C226">
        <f t="shared" si="21"/>
        <v>0.82098484848484854</v>
      </c>
      <c r="D226">
        <v>124.1</v>
      </c>
      <c r="E226">
        <f t="shared" si="23"/>
        <v>9.9248599328936482</v>
      </c>
      <c r="F226">
        <f t="shared" si="24"/>
        <v>135.42583333333332</v>
      </c>
      <c r="G226">
        <f t="shared" si="25"/>
        <v>-9.9556337724830861</v>
      </c>
      <c r="H226">
        <f t="shared" si="26"/>
        <v>-5.7166615897469297E-2</v>
      </c>
      <c r="J226">
        <f t="shared" si="22"/>
        <v>6</v>
      </c>
    </row>
    <row r="227" spans="1:10" x14ac:dyDescent="0.25">
      <c r="A227" s="2">
        <v>44743</v>
      </c>
      <c r="B227">
        <v>-0.68</v>
      </c>
      <c r="C227">
        <f t="shared" si="21"/>
        <v>-0.50810606060606078</v>
      </c>
      <c r="D227">
        <v>132.68</v>
      </c>
      <c r="E227">
        <f t="shared" si="23"/>
        <v>3.3668958222045964</v>
      </c>
      <c r="F227">
        <f t="shared" si="24"/>
        <v>134.88166666666666</v>
      </c>
      <c r="G227">
        <f t="shared" si="25"/>
        <v>-6.3401252950116778</v>
      </c>
      <c r="H227">
        <f t="shared" si="26"/>
        <v>2.6195134760908472</v>
      </c>
      <c r="J227">
        <f t="shared" si="22"/>
        <v>7</v>
      </c>
    </row>
    <row r="228" spans="1:10" x14ac:dyDescent="0.25">
      <c r="A228" s="2">
        <v>44774</v>
      </c>
      <c r="B228">
        <v>-0.36</v>
      </c>
      <c r="C228">
        <f t="shared" si="21"/>
        <v>-0.12174242424242426</v>
      </c>
      <c r="D228">
        <v>128.18</v>
      </c>
      <c r="E228">
        <f t="shared" si="23"/>
        <v>0.74844777675888707</v>
      </c>
      <c r="F228">
        <f t="shared" si="24"/>
        <v>133.81333333333336</v>
      </c>
      <c r="G228">
        <f t="shared" si="25"/>
        <v>-4.1052212036668205</v>
      </c>
      <c r="H228">
        <f t="shared" si="26"/>
        <v>1.567741245698828</v>
      </c>
      <c r="J228">
        <f t="shared" si="22"/>
        <v>8</v>
      </c>
    </row>
    <row r="229" spans="1:10" x14ac:dyDescent="0.25">
      <c r="A229" s="2">
        <v>44805</v>
      </c>
      <c r="B229">
        <v>-0.28999999999999998</v>
      </c>
      <c r="C229">
        <f t="shared" si="21"/>
        <v>-0.19310606060606061</v>
      </c>
      <c r="D229">
        <v>128.54</v>
      </c>
      <c r="E229">
        <f t="shared" si="23"/>
        <v>-3.2442501628677456</v>
      </c>
      <c r="F229">
        <f t="shared" si="24"/>
        <v>132.85249999999999</v>
      </c>
      <c r="G229">
        <f t="shared" si="25"/>
        <v>-2.2976609397640346</v>
      </c>
      <c r="H229">
        <f t="shared" si="26"/>
        <v>0.1053362432608298</v>
      </c>
      <c r="J229">
        <f t="shared" si="22"/>
        <v>9</v>
      </c>
    </row>
    <row r="230" spans="1:10" x14ac:dyDescent="0.25">
      <c r="A230" s="2">
        <v>44835</v>
      </c>
      <c r="B230">
        <v>0.59</v>
      </c>
      <c r="C230">
        <f t="shared" si="21"/>
        <v>0.54143939393939389</v>
      </c>
      <c r="D230">
        <v>126.82</v>
      </c>
      <c r="E230">
        <f t="shared" si="23"/>
        <v>0.90353561726772558</v>
      </c>
      <c r="F230">
        <f t="shared" si="24"/>
        <v>131.30833333333334</v>
      </c>
      <c r="G230">
        <f t="shared" si="25"/>
        <v>-2.6362886336231406</v>
      </c>
      <c r="H230">
        <f t="shared" si="26"/>
        <v>-1.195737331342337</v>
      </c>
      <c r="J230">
        <f t="shared" si="22"/>
        <v>10</v>
      </c>
    </row>
    <row r="231" spans="1:10" x14ac:dyDescent="0.25">
      <c r="A231" s="2">
        <v>44866</v>
      </c>
      <c r="B231">
        <v>0.41</v>
      </c>
      <c r="C231">
        <f t="shared" si="21"/>
        <v>0.38053030303030305</v>
      </c>
      <c r="D231">
        <v>128.07</v>
      </c>
      <c r="E231">
        <f t="shared" si="23"/>
        <v>2.9486124922663448</v>
      </c>
      <c r="F231">
        <f t="shared" si="24"/>
        <v>129.9725</v>
      </c>
      <c r="G231">
        <f t="shared" si="25"/>
        <v>-1.6638134990094144</v>
      </c>
      <c r="H231">
        <f t="shared" si="26"/>
        <v>-1.2105718832797192</v>
      </c>
      <c r="J231">
        <f t="shared" si="22"/>
        <v>11</v>
      </c>
    </row>
    <row r="232" spans="1:10" x14ac:dyDescent="0.25">
      <c r="A232" s="2">
        <v>44896</v>
      </c>
      <c r="B232">
        <v>0.62</v>
      </c>
      <c r="C232">
        <f t="shared" si="21"/>
        <v>0.44143939393939391</v>
      </c>
      <c r="D232">
        <v>129.09</v>
      </c>
      <c r="E232">
        <f t="shared" si="23"/>
        <v>5.5917646803546273</v>
      </c>
      <c r="F232">
        <f t="shared" si="24"/>
        <v>128.5925</v>
      </c>
      <c r="G232">
        <f t="shared" si="25"/>
        <v>-0.46594215577632214</v>
      </c>
      <c r="H232">
        <f t="shared" si="26"/>
        <v>-1.0081198008870156</v>
      </c>
      <c r="J232">
        <f t="shared" si="22"/>
        <v>12</v>
      </c>
    </row>
    <row r="233" spans="1:10" x14ac:dyDescent="0.25">
      <c r="A233" s="2">
        <v>44927</v>
      </c>
      <c r="B233">
        <v>0.53</v>
      </c>
      <c r="C233">
        <f t="shared" si="21"/>
        <v>0.41780303030303034</v>
      </c>
      <c r="D233">
        <v>130</v>
      </c>
      <c r="E233">
        <f t="shared" si="23"/>
        <v>5.073334828782583</v>
      </c>
      <c r="F233">
        <f t="shared" si="24"/>
        <v>127.54499999999997</v>
      </c>
      <c r="G233">
        <f t="shared" si="25"/>
        <v>1.1825891515413023</v>
      </c>
      <c r="H233">
        <f t="shared" si="26"/>
        <v>-1.1480820341345161</v>
      </c>
      <c r="J233">
        <f t="shared" si="22"/>
        <v>1</v>
      </c>
    </row>
    <row r="234" spans="1:10" x14ac:dyDescent="0.25">
      <c r="A234" s="2">
        <v>44958</v>
      </c>
      <c r="B234">
        <v>0.84</v>
      </c>
      <c r="C234">
        <f t="shared" si="21"/>
        <v>0.62962121212121214</v>
      </c>
      <c r="D234">
        <v>128.63</v>
      </c>
      <c r="E234">
        <f t="shared" si="23"/>
        <v>6.1201670823550547</v>
      </c>
      <c r="F234">
        <f t="shared" si="24"/>
        <v>127.06916666666666</v>
      </c>
      <c r="G234">
        <f t="shared" si="25"/>
        <v>1.7083871644708148</v>
      </c>
      <c r="H234">
        <f t="shared" si="26"/>
        <v>-1.3671591634843516</v>
      </c>
      <c r="J234">
        <f t="shared" si="22"/>
        <v>2</v>
      </c>
    </row>
    <row r="235" spans="1:10" x14ac:dyDescent="0.25">
      <c r="A235" s="2">
        <v>44986</v>
      </c>
      <c r="B235">
        <v>0.71</v>
      </c>
      <c r="C235">
        <f t="shared" si="21"/>
        <v>0.60643939393939383</v>
      </c>
      <c r="D235">
        <v>128.04</v>
      </c>
      <c r="E235">
        <f t="shared" si="23"/>
        <v>6.8192021142909898</v>
      </c>
      <c r="F235">
        <f t="shared" si="24"/>
        <v>127.15666666666664</v>
      </c>
      <c r="G235">
        <f t="shared" si="25"/>
        <v>1.3631478228956606</v>
      </c>
      <c r="H235">
        <f t="shared" si="26"/>
        <v>-1.1154120688049103</v>
      </c>
      <c r="J235">
        <f t="shared" si="22"/>
        <v>3</v>
      </c>
    </row>
    <row r="236" spans="1:10" x14ac:dyDescent="0.25">
      <c r="A236" s="2">
        <v>45017</v>
      </c>
      <c r="B236">
        <v>0.61</v>
      </c>
      <c r="C236">
        <f t="shared" si="21"/>
        <v>0.58371212121212124</v>
      </c>
      <c r="D236">
        <v>123.68</v>
      </c>
      <c r="E236">
        <f t="shared" si="23"/>
        <v>7.5268951876329204</v>
      </c>
      <c r="F236">
        <f t="shared" si="24"/>
        <v>127.50333333333334</v>
      </c>
      <c r="G236">
        <f t="shared" si="25"/>
        <v>-0.56469111918644455</v>
      </c>
      <c r="H236">
        <f t="shared" si="26"/>
        <v>0.27114009183687338</v>
      </c>
      <c r="J236">
        <f t="shared" si="22"/>
        <v>4</v>
      </c>
    </row>
    <row r="237" spans="1:10" x14ac:dyDescent="0.25">
      <c r="A237" s="2">
        <v>45047</v>
      </c>
      <c r="B237">
        <v>0.23</v>
      </c>
      <c r="C237">
        <f t="shared" si="21"/>
        <v>0.2809848484848485</v>
      </c>
      <c r="D237">
        <v>121.49</v>
      </c>
      <c r="E237">
        <f t="shared" si="23"/>
        <v>6.0444919987936441</v>
      </c>
      <c r="F237">
        <f t="shared" si="24"/>
        <v>127.44333333333334</v>
      </c>
      <c r="G237">
        <f t="shared" si="25"/>
        <v>-2.3853738916642886</v>
      </c>
      <c r="H237">
        <f t="shared" si="26"/>
        <v>0.78607523337256269</v>
      </c>
      <c r="J237">
        <f t="shared" si="22"/>
        <v>5</v>
      </c>
    </row>
    <row r="238" spans="1:10" x14ac:dyDescent="0.25">
      <c r="A238" s="2">
        <v>45078</v>
      </c>
      <c r="B238">
        <v>-0.08</v>
      </c>
      <c r="C238">
        <f t="shared" si="21"/>
        <v>7.0984848484848498E-2</v>
      </c>
      <c r="D238">
        <v>117.47</v>
      </c>
      <c r="E238">
        <f t="shared" si="23"/>
        <v>3.8048620813045719</v>
      </c>
      <c r="F238">
        <f t="shared" si="24"/>
        <v>126.89083333333333</v>
      </c>
      <c r="G238">
        <f t="shared" si="25"/>
        <v>-4.7370114731166595</v>
      </c>
      <c r="H238">
        <f t="shared" si="26"/>
        <v>0.63522546479497533</v>
      </c>
      <c r="J238">
        <f t="shared" si="22"/>
        <v>6</v>
      </c>
    </row>
    <row r="239" spans="1:10" x14ac:dyDescent="0.25">
      <c r="A239" s="2">
        <v>45108</v>
      </c>
      <c r="B239">
        <v>0.12</v>
      </c>
      <c r="C239">
        <f t="shared" si="21"/>
        <v>0.29189393939393932</v>
      </c>
      <c r="D239">
        <v>118.04</v>
      </c>
      <c r="E239">
        <f t="shared" si="23"/>
        <v>2.6054403149159189</v>
      </c>
      <c r="F239">
        <f t="shared" si="24"/>
        <v>125.67083333333335</v>
      </c>
      <c r="G239">
        <f t="shared" si="25"/>
        <v>-5.308179437021332</v>
      </c>
      <c r="H239">
        <f t="shared" si="26"/>
        <v>-0.16042094325609946</v>
      </c>
      <c r="J239">
        <f t="shared" si="22"/>
        <v>7</v>
      </c>
    </row>
    <row r="240" spans="1:10" x14ac:dyDescent="0.25">
      <c r="A240" s="2">
        <v>45139</v>
      </c>
      <c r="B240">
        <v>0.23</v>
      </c>
      <c r="C240">
        <f t="shared" si="21"/>
        <v>0.46825757575757576</v>
      </c>
      <c r="D240">
        <v>119.48</v>
      </c>
      <c r="E240">
        <f t="shared" si="23"/>
        <v>3.3740444013784066</v>
      </c>
      <c r="F240">
        <f t="shared" si="24"/>
        <v>124.94583333333333</v>
      </c>
      <c r="G240">
        <f t="shared" si="25"/>
        <v>-5.2949611498315896</v>
      </c>
      <c r="H240">
        <f t="shared" si="26"/>
        <v>-1.0906144818483785</v>
      </c>
      <c r="J240">
        <f t="shared" si="22"/>
        <v>8</v>
      </c>
    </row>
    <row r="241" spans="1:10" x14ac:dyDescent="0.25">
      <c r="A241" s="2">
        <v>45170</v>
      </c>
      <c r="B241">
        <v>0.26</v>
      </c>
      <c r="C241">
        <f t="shared" si="21"/>
        <v>0.35689393939393937</v>
      </c>
      <c r="D241">
        <v>118.73</v>
      </c>
      <c r="E241">
        <f t="shared" si="23"/>
        <v>4.5605015448382025</v>
      </c>
      <c r="F241">
        <f t="shared" si="24"/>
        <v>124.12833333333333</v>
      </c>
      <c r="G241">
        <f t="shared" si="25"/>
        <v>-4.3328812922110105</v>
      </c>
      <c r="H241">
        <f t="shared" si="26"/>
        <v>-1.3483800828804349</v>
      </c>
      <c r="J241">
        <f t="shared" si="22"/>
        <v>9</v>
      </c>
    </row>
    <row r="242" spans="1:10" x14ac:dyDescent="0.25">
      <c r="A242" s="2">
        <v>45200</v>
      </c>
      <c r="B242">
        <v>0.24</v>
      </c>
      <c r="C242">
        <f t="shared" si="21"/>
        <v>0.19143939393939391</v>
      </c>
      <c r="D242">
        <v>120.73</v>
      </c>
      <c r="E242">
        <f t="shared" si="23"/>
        <v>4.1422102209822675</v>
      </c>
      <c r="F242">
        <f t="shared" si="24"/>
        <v>123.62083333333334</v>
      </c>
      <c r="G242">
        <f t="shared" si="25"/>
        <v>-3.2148033300751666</v>
      </c>
      <c r="H242">
        <f t="shared" si="26"/>
        <v>-1.1114697886156946</v>
      </c>
      <c r="J242">
        <f t="shared" si="22"/>
        <v>10</v>
      </c>
    </row>
    <row r="243" spans="1:10" x14ac:dyDescent="0.25">
      <c r="A243" s="2">
        <v>45231</v>
      </c>
      <c r="B243">
        <v>0.28000000000000003</v>
      </c>
      <c r="C243">
        <f t="shared" si="21"/>
        <v>0.2505303030303031</v>
      </c>
      <c r="D243">
        <v>118.13</v>
      </c>
      <c r="E243">
        <f t="shared" si="23"/>
        <v>3.2423838142076944</v>
      </c>
      <c r="F243">
        <f t="shared" si="24"/>
        <v>122.79250000000002</v>
      </c>
      <c r="G243">
        <f t="shared" si="25"/>
        <v>-2.9283818908592552</v>
      </c>
      <c r="H243">
        <f t="shared" si="26"/>
        <v>-0.82487223329779291</v>
      </c>
      <c r="J243">
        <f t="shared" si="22"/>
        <v>11</v>
      </c>
    </row>
    <row r="244" spans="1:10" x14ac:dyDescent="0.25">
      <c r="A244" s="2">
        <v>45261</v>
      </c>
      <c r="B244">
        <v>0.56000000000000005</v>
      </c>
      <c r="C244">
        <f t="shared" si="21"/>
        <v>0.38143939393939397</v>
      </c>
      <c r="D244">
        <v>116.28</v>
      </c>
      <c r="E244">
        <f t="shared" si="23"/>
        <v>3.343425645781406</v>
      </c>
      <c r="F244">
        <f t="shared" si="24"/>
        <v>121.72500000000001</v>
      </c>
      <c r="G244">
        <f t="shared" si="25"/>
        <v>-2.747997535428226</v>
      </c>
      <c r="H244">
        <f t="shared" si="26"/>
        <v>-0.11114233418273378</v>
      </c>
      <c r="J244">
        <f t="shared" si="22"/>
        <v>12</v>
      </c>
    </row>
    <row r="245" spans="1:10" x14ac:dyDescent="0.25">
      <c r="A245" s="2">
        <v>45292</v>
      </c>
      <c r="B245">
        <v>0.42</v>
      </c>
      <c r="C245">
        <f t="shared" si="21"/>
        <v>0.3078030303030303</v>
      </c>
      <c r="D245">
        <v>114.9</v>
      </c>
      <c r="E245">
        <f t="shared" si="23"/>
        <v>3.8243602570917856</v>
      </c>
      <c r="F245">
        <f t="shared" si="24"/>
        <v>120.46666666666668</v>
      </c>
      <c r="G245">
        <f t="shared" si="25"/>
        <v>-3.3453237410072112</v>
      </c>
      <c r="H245">
        <f t="shared" si="26"/>
        <v>-0.61314054715339372</v>
      </c>
      <c r="J245">
        <f t="shared" si="22"/>
        <v>1</v>
      </c>
    </row>
    <row r="246" spans="1:10" x14ac:dyDescent="0.25">
      <c r="A246" s="2">
        <v>45323</v>
      </c>
      <c r="B246">
        <v>0.83</v>
      </c>
      <c r="C246">
        <f t="shared" si="21"/>
        <v>0.61962121212121213</v>
      </c>
      <c r="D246">
        <v>116.82</v>
      </c>
      <c r="E246">
        <f t="shared" si="23"/>
        <v>5.3618194223639781</v>
      </c>
      <c r="F246">
        <f t="shared" si="24"/>
        <v>119.4825</v>
      </c>
      <c r="G246">
        <f t="shared" si="25"/>
        <v>-2.9146527734187022</v>
      </c>
      <c r="H246">
        <f t="shared" si="26"/>
        <v>-1.1279723827436954</v>
      </c>
      <c r="J246">
        <f t="shared" si="22"/>
        <v>2</v>
      </c>
    </row>
    <row r="247" spans="1:10" x14ac:dyDescent="0.25">
      <c r="A247" s="2">
        <v>45352</v>
      </c>
      <c r="B247">
        <v>0.16</v>
      </c>
      <c r="C247">
        <f t="shared" si="21"/>
        <v>5.6439393939393873E-2</v>
      </c>
      <c r="D247">
        <v>117.4</v>
      </c>
      <c r="E247">
        <f t="shared" si="23"/>
        <v>4.0039328701919841</v>
      </c>
      <c r="F247">
        <f t="shared" si="24"/>
        <v>118.59583333333335</v>
      </c>
      <c r="G247">
        <f t="shared" si="25"/>
        <v>-1.8740118750658841</v>
      </c>
      <c r="H247">
        <f t="shared" si="26"/>
        <v>-0.86805406581474065</v>
      </c>
      <c r="J247">
        <f t="shared" si="22"/>
        <v>3</v>
      </c>
    </row>
    <row r="248" spans="1:10" x14ac:dyDescent="0.25">
      <c r="A248" s="2">
        <v>45383</v>
      </c>
      <c r="B248">
        <v>0.38</v>
      </c>
      <c r="C248">
        <f t="shared" si="21"/>
        <v>0.3537121212121212</v>
      </c>
      <c r="D248">
        <v>120.6</v>
      </c>
      <c r="E248">
        <f t="shared" si="23"/>
        <v>4.1944666003816966</v>
      </c>
      <c r="F248">
        <f t="shared" si="24"/>
        <v>118.33916666666666</v>
      </c>
      <c r="G248">
        <f t="shared" si="25"/>
        <v>-5.5631060440675117E-2</v>
      </c>
      <c r="H248">
        <f t="shared" si="26"/>
        <v>-0.2742738095447419</v>
      </c>
      <c r="J248">
        <f t="shared" si="22"/>
        <v>4</v>
      </c>
    </row>
    <row r="249" spans="1:10" x14ac:dyDescent="0.25">
      <c r="A249" s="2">
        <v>45413</v>
      </c>
      <c r="B249">
        <v>0.46</v>
      </c>
      <c r="C249">
        <f t="shared" si="21"/>
        <v>0.51098484848484849</v>
      </c>
      <c r="D249">
        <v>120.73</v>
      </c>
      <c r="E249">
        <f t="shared" si="23"/>
        <v>3.7452107086115571</v>
      </c>
      <c r="F249">
        <f t="shared" si="24"/>
        <v>118.27583333333332</v>
      </c>
      <c r="G249">
        <f t="shared" si="25"/>
        <v>1.0998301991812953</v>
      </c>
      <c r="H249">
        <f t="shared" si="26"/>
        <v>-0.39637719577763963</v>
      </c>
      <c r="J249">
        <f t="shared" si="22"/>
        <v>5</v>
      </c>
    </row>
    <row r="250" spans="1:10" x14ac:dyDescent="0.25">
      <c r="A250" s="2">
        <v>45444</v>
      </c>
      <c r="B250">
        <v>0.21</v>
      </c>
      <c r="C250">
        <f t="shared" si="21"/>
        <v>0.36098484848484846</v>
      </c>
      <c r="D250">
        <v>126.12</v>
      </c>
      <c r="E250">
        <f t="shared" si="23"/>
        <v>5.0140816126653887</v>
      </c>
      <c r="F250">
        <f t="shared" si="24"/>
        <v>118.99666666666667</v>
      </c>
      <c r="G250">
        <f t="shared" si="25"/>
        <v>2.9300540631390204</v>
      </c>
      <c r="H250">
        <f t="shared" si="26"/>
        <v>0.6356315700964148</v>
      </c>
      <c r="J250">
        <f t="shared" si="22"/>
        <v>6</v>
      </c>
    </row>
    <row r="251" spans="1:10" x14ac:dyDescent="0.25">
      <c r="A251" s="2">
        <v>45474</v>
      </c>
      <c r="B251">
        <v>0.38</v>
      </c>
      <c r="C251">
        <f t="shared" si="21"/>
        <v>0.55189393939393927</v>
      </c>
      <c r="D251">
        <v>131.54</v>
      </c>
      <c r="E251">
        <f t="shared" si="23"/>
        <v>5.8460832348401714</v>
      </c>
      <c r="F251">
        <f t="shared" si="24"/>
        <v>120.12166666666667</v>
      </c>
      <c r="G251">
        <f t="shared" si="25"/>
        <v>5.0018731008838246</v>
      </c>
      <c r="H251">
        <f t="shared" si="26"/>
        <v>2.4767419847806131</v>
      </c>
      <c r="J251">
        <f t="shared" si="22"/>
        <v>7</v>
      </c>
    </row>
    <row r="252" spans="1:10" x14ac:dyDescent="0.25">
      <c r="A252" s="2">
        <v>45505</v>
      </c>
      <c r="B252">
        <v>-0.02</v>
      </c>
      <c r="C252">
        <f t="shared" si="21"/>
        <v>0.21825757575757573</v>
      </c>
      <c r="D252">
        <v>134.29</v>
      </c>
      <c r="E252">
        <f t="shared" si="23"/>
        <v>4.6183988576441237</v>
      </c>
      <c r="F252">
        <f t="shared" si="24"/>
        <v>121.35583333333334</v>
      </c>
      <c r="G252">
        <f t="shared" si="25"/>
        <v>7.6586072637628844</v>
      </c>
      <c r="H252">
        <f t="shared" si="26"/>
        <v>1.4578125193519875</v>
      </c>
      <c r="J252">
        <f t="shared" si="22"/>
        <v>8</v>
      </c>
    </row>
    <row r="253" spans="1:10" x14ac:dyDescent="0.25">
      <c r="A253" s="2">
        <v>45536</v>
      </c>
      <c r="B253">
        <v>0.44</v>
      </c>
      <c r="C253">
        <f t="shared" si="21"/>
        <v>0.53689393939393937</v>
      </c>
      <c r="D253">
        <v>133.69999999999999</v>
      </c>
      <c r="E253">
        <f t="shared" si="23"/>
        <v>5.3538148782325212</v>
      </c>
      <c r="F253">
        <f t="shared" si="24"/>
        <v>122.60333333333334</v>
      </c>
      <c r="G253">
        <f t="shared" si="25"/>
        <v>8.6240178352953833</v>
      </c>
      <c r="H253">
        <f t="shared" si="26"/>
        <v>-0.7543297533155664</v>
      </c>
      <c r="J253">
        <f t="shared" si="22"/>
        <v>9</v>
      </c>
    </row>
    <row r="254" spans="1:10" x14ac:dyDescent="0.25">
      <c r="A254" s="2">
        <v>45566</v>
      </c>
      <c r="B254">
        <v>0.56000000000000005</v>
      </c>
      <c r="C254">
        <f t="shared" si="21"/>
        <v>0.51143939393939397</v>
      </c>
      <c r="D254">
        <v>133.33000000000001</v>
      </c>
      <c r="E254">
        <f t="shared" si="23"/>
        <v>5.184371255555642</v>
      </c>
      <c r="F254">
        <f t="shared" si="24"/>
        <v>123.65333333333332</v>
      </c>
      <c r="G254">
        <f t="shared" si="25"/>
        <v>8.1841708000862887</v>
      </c>
      <c r="H254">
        <f t="shared" si="26"/>
        <v>-1.541093804553527</v>
      </c>
      <c r="J254">
        <f t="shared" si="22"/>
        <v>10</v>
      </c>
    </row>
    <row r="255" spans="1:10" x14ac:dyDescent="0.25">
      <c r="A255" s="2">
        <v>45597</v>
      </c>
      <c r="B255">
        <v>0.39</v>
      </c>
      <c r="C255">
        <f t="shared" si="21"/>
        <v>0.36053030303030309</v>
      </c>
      <c r="D255">
        <v>134.63999999999999</v>
      </c>
      <c r="E255">
        <f t="shared" si="23"/>
        <v>5.7829354187515891</v>
      </c>
      <c r="F255">
        <f t="shared" si="24"/>
        <v>125.02916666666665</v>
      </c>
      <c r="G255">
        <f t="shared" si="25"/>
        <v>7.0870130302929324</v>
      </c>
      <c r="H255">
        <f t="shared" si="26"/>
        <v>-1.3850052968763542</v>
      </c>
      <c r="J255">
        <f t="shared" si="22"/>
        <v>11</v>
      </c>
    </row>
    <row r="256" spans="1:10" x14ac:dyDescent="0.25">
      <c r="A256" s="2">
        <v>45627</v>
      </c>
      <c r="B256">
        <v>0.52</v>
      </c>
      <c r="C256">
        <f t="shared" si="21"/>
        <v>0.34143939393939393</v>
      </c>
      <c r="D256">
        <v>139.61000000000001</v>
      </c>
      <c r="E256">
        <f t="shared" si="23"/>
        <v>4.9627175259401302</v>
      </c>
      <c r="F256">
        <f t="shared" si="24"/>
        <v>126.97333333333331</v>
      </c>
      <c r="G256">
        <f t="shared" si="25"/>
        <v>6.998844901816681</v>
      </c>
      <c r="H256">
        <f t="shared" si="26"/>
        <v>0.76861696999469165</v>
      </c>
      <c r="J256">
        <f t="shared" si="22"/>
        <v>12</v>
      </c>
    </row>
    <row r="257" spans="1:10" x14ac:dyDescent="0.25">
      <c r="A257" s="2">
        <v>45658</v>
      </c>
      <c r="B257">
        <v>0.16</v>
      </c>
      <c r="C257">
        <f t="shared" si="21"/>
        <v>4.7803030303030319E-2</v>
      </c>
      <c r="D257">
        <v>136.69999999999999</v>
      </c>
      <c r="E257">
        <f t="shared" si="23"/>
        <v>3.0394001547797034</v>
      </c>
      <c r="F257">
        <f t="shared" si="24"/>
        <v>128.79000000000002</v>
      </c>
      <c r="G257">
        <f t="shared" si="25"/>
        <v>6.3617775707223378</v>
      </c>
      <c r="H257">
        <f t="shared" si="26"/>
        <v>0.10243363799128224</v>
      </c>
      <c r="J257">
        <f t="shared" si="22"/>
        <v>1</v>
      </c>
    </row>
    <row r="258" spans="1:10" x14ac:dyDescent="0.25">
      <c r="A258" s="2">
        <v>45689</v>
      </c>
      <c r="B258">
        <v>1.31</v>
      </c>
      <c r="C258">
        <f t="shared" si="21"/>
        <v>1.0996212121212121</v>
      </c>
      <c r="D258">
        <v>130.85</v>
      </c>
      <c r="E258">
        <f t="shared" si="23"/>
        <v>6.1083706320837816</v>
      </c>
      <c r="F258">
        <f t="shared" si="24"/>
        <v>129.95916666666668</v>
      </c>
      <c r="G258">
        <f t="shared" si="25"/>
        <v>4.4328026110765473</v>
      </c>
      <c r="H258">
        <f t="shared" si="26"/>
        <v>1.7063459685114057</v>
      </c>
      <c r="J258">
        <f t="shared" si="22"/>
        <v>2</v>
      </c>
    </row>
    <row r="259" spans="1:10" x14ac:dyDescent="0.25">
      <c r="A259" s="2">
        <v>45717</v>
      </c>
      <c r="B259">
        <v>0.56000000000000005</v>
      </c>
      <c r="C259">
        <f t="shared" ref="C259:C266" si="27">B259-VLOOKUP(J259,$K$2:$M$14, 3, 0)</f>
        <v>0.45643939393939392</v>
      </c>
      <c r="D259">
        <v>131.04</v>
      </c>
      <c r="E259">
        <f t="shared" si="23"/>
        <v>6.595645136072803</v>
      </c>
      <c r="F259">
        <f t="shared" si="24"/>
        <v>131.09583333333333</v>
      </c>
      <c r="G259">
        <f t="shared" si="25"/>
        <v>1.3482503257794765</v>
      </c>
      <c r="H259">
        <f t="shared" si="26"/>
        <v>0.77761397658166387</v>
      </c>
      <c r="J259">
        <f t="shared" ref="J259:J265" si="28">MONTH(A259)</f>
        <v>3</v>
      </c>
    </row>
    <row r="260" spans="1:10" x14ac:dyDescent="0.25">
      <c r="A260" s="2">
        <v>45748</v>
      </c>
      <c r="B260">
        <v>0.43</v>
      </c>
      <c r="C260">
        <f t="shared" si="27"/>
        <v>0.40371212121212119</v>
      </c>
      <c r="D260">
        <v>131.86000000000001</v>
      </c>
      <c r="E260">
        <f t="shared" si="23"/>
        <v>8.1205674579275744</v>
      </c>
      <c r="F260">
        <f t="shared" si="24"/>
        <v>132.03416666666666</v>
      </c>
      <c r="G260">
        <f t="shared" si="25"/>
        <v>-0.59391192936171233</v>
      </c>
      <c r="H260">
        <f t="shared" si="26"/>
        <v>-1.4981735880208027</v>
      </c>
      <c r="J260">
        <f t="shared" si="28"/>
        <v>4</v>
      </c>
    </row>
    <row r="261" spans="1:10" x14ac:dyDescent="0.25">
      <c r="A261" s="2">
        <v>45778</v>
      </c>
      <c r="B261">
        <v>0.26</v>
      </c>
      <c r="C261">
        <f t="shared" si="27"/>
        <v>0.31098484848484848</v>
      </c>
      <c r="D261">
        <v>129.94999999999999</v>
      </c>
      <c r="E261">
        <f t="shared" ref="E261:E265" si="29">100*(((1+C261%)*(1+C260%)*(1+C259%))^4-1)</f>
        <v>4.7862213915244922</v>
      </c>
      <c r="F261">
        <f t="shared" si="24"/>
        <v>132.80249999999998</v>
      </c>
      <c r="G261">
        <f t="shared" si="25"/>
        <v>-1.3949285593268135</v>
      </c>
      <c r="H261">
        <f t="shared" si="26"/>
        <v>-1.1540808033699426</v>
      </c>
      <c r="J261">
        <f t="shared" si="28"/>
        <v>5</v>
      </c>
    </row>
    <row r="262" spans="1:10" x14ac:dyDescent="0.25">
      <c r="A262" s="2">
        <v>45809</v>
      </c>
      <c r="B262">
        <v>0.24</v>
      </c>
      <c r="C262">
        <f t="shared" si="27"/>
        <v>0.39098484848484849</v>
      </c>
      <c r="D262">
        <v>127.89</v>
      </c>
      <c r="E262">
        <f t="shared" si="29"/>
        <v>4.5133853638622767</v>
      </c>
      <c r="F262">
        <f t="shared" si="24"/>
        <v>132.95000000000002</v>
      </c>
      <c r="G262">
        <f t="shared" si="25"/>
        <v>-2.2940955246333328</v>
      </c>
      <c r="H262">
        <f t="shared" si="26"/>
        <v>-0.31529640776402479</v>
      </c>
      <c r="J262">
        <f t="shared" si="28"/>
        <v>6</v>
      </c>
    </row>
    <row r="263" spans="1:10" x14ac:dyDescent="0.25">
      <c r="A263" s="2">
        <v>45839</v>
      </c>
      <c r="B263">
        <v>0.26</v>
      </c>
      <c r="C263">
        <f t="shared" si="27"/>
        <v>0.43189393939393933</v>
      </c>
      <c r="D263">
        <v>128.83000000000001</v>
      </c>
      <c r="E263">
        <f t="shared" si="29"/>
        <v>4.630776144685389</v>
      </c>
      <c r="F263">
        <f t="shared" si="24"/>
        <v>132.72416666666666</v>
      </c>
      <c r="G263">
        <f t="shared" si="25"/>
        <v>-2.8888233115044404</v>
      </c>
      <c r="H263">
        <f t="shared" si="26"/>
        <v>-1.0943667362529221</v>
      </c>
      <c r="J263">
        <f t="shared" si="28"/>
        <v>7</v>
      </c>
    </row>
    <row r="264" spans="1:10" x14ac:dyDescent="0.25">
      <c r="A264" s="2">
        <v>45870</v>
      </c>
      <c r="B264">
        <v>-0.11</v>
      </c>
      <c r="C264">
        <f t="shared" si="27"/>
        <v>0.12825757575757574</v>
      </c>
      <c r="D264" t="s">
        <v>11</v>
      </c>
      <c r="E264">
        <f t="shared" si="29"/>
        <v>3.8704718125797344</v>
      </c>
      <c r="F264">
        <f t="shared" si="24"/>
        <v>132.58181818181819</v>
      </c>
      <c r="G264">
        <f t="shared" si="25"/>
        <v>-3.1843115743280248</v>
      </c>
      <c r="H264">
        <f t="shared" si="26"/>
        <v>-1.4664276999999941</v>
      </c>
      <c r="J264">
        <f t="shared" si="28"/>
        <v>8</v>
      </c>
    </row>
    <row r="265" spans="1:10" x14ac:dyDescent="0.25">
      <c r="A265" s="2">
        <v>45901</v>
      </c>
      <c r="B265">
        <v>0.48</v>
      </c>
      <c r="C265">
        <f t="shared" si="27"/>
        <v>0.5768939393939394</v>
      </c>
      <c r="D265" t="s">
        <v>11</v>
      </c>
      <c r="E265">
        <f t="shared" si="29"/>
        <v>4.6420220233578613</v>
      </c>
      <c r="F265">
        <f t="shared" si="24"/>
        <v>132.47</v>
      </c>
      <c r="G265">
        <f t="shared" si="25"/>
        <v>-2.7477919528949846</v>
      </c>
      <c r="H265">
        <f t="shared" si="26"/>
        <v>-1.9364277000000001</v>
      </c>
      <c r="J265">
        <f t="shared" si="28"/>
        <v>9</v>
      </c>
    </row>
    <row r="266" spans="1:10" x14ac:dyDescent="0.25">
      <c r="A266" t="s">
        <v>12</v>
      </c>
      <c r="B266" t="s">
        <v>1</v>
      </c>
      <c r="C266" t="e">
        <f t="shared" si="27"/>
        <v>#VALUE!</v>
      </c>
      <c r="D266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19139-C6E1-4470-BB1B-7102E221CA72}">
  <dimension ref="A1:F89"/>
  <sheetViews>
    <sheetView workbookViewId="0">
      <selection activeCell="D2" sqref="D2"/>
    </sheetView>
  </sheetViews>
  <sheetFormatPr defaultRowHeight="15" x14ac:dyDescent="0.25"/>
  <sheetData>
    <row r="1" spans="1:6" x14ac:dyDescent="0.25">
      <c r="A1" t="s">
        <v>9</v>
      </c>
      <c r="B1" t="s">
        <v>14</v>
      </c>
      <c r="C1" t="s">
        <v>17</v>
      </c>
      <c r="D1" t="s">
        <v>18</v>
      </c>
      <c r="E1" t="s">
        <v>30</v>
      </c>
      <c r="F1" t="s">
        <v>31</v>
      </c>
    </row>
    <row r="2" spans="1:6" x14ac:dyDescent="0.25">
      <c r="A2" s="2">
        <v>37956</v>
      </c>
      <c r="B2">
        <v>118.75</v>
      </c>
      <c r="C2" s="5">
        <v>-1.1000000000000001</v>
      </c>
      <c r="D2" s="6">
        <v>1</v>
      </c>
      <c r="E2" s="5">
        <v>-0.99</v>
      </c>
      <c r="F2">
        <v>2.74164685165931</v>
      </c>
    </row>
    <row r="3" spans="1:6" x14ac:dyDescent="0.25">
      <c r="A3" s="2">
        <f>EDATE(A2, 3)</f>
        <v>38047</v>
      </c>
      <c r="B3">
        <v>120.5</v>
      </c>
      <c r="C3" s="5">
        <v>-0.63</v>
      </c>
      <c r="D3" s="6">
        <v>1</v>
      </c>
      <c r="E3" s="5">
        <v>-0.54</v>
      </c>
      <c r="F3">
        <v>2.6593216129639399</v>
      </c>
    </row>
    <row r="4" spans="1:6" x14ac:dyDescent="0.25">
      <c r="A4" s="2">
        <f t="shared" ref="A4:A67" si="0">EDATE(A3, 3)</f>
        <v>38139</v>
      </c>
      <c r="B4">
        <v>123.74</v>
      </c>
      <c r="C4" s="5">
        <v>-0.21</v>
      </c>
      <c r="D4" s="6">
        <v>1.01</v>
      </c>
      <c r="E4" s="5">
        <v>-0.11</v>
      </c>
      <c r="F4">
        <v>2.64189906519724</v>
      </c>
    </row>
    <row r="5" spans="1:6" x14ac:dyDescent="0.25">
      <c r="A5" s="2">
        <f t="shared" si="0"/>
        <v>38231</v>
      </c>
      <c r="B5">
        <v>125.33</v>
      </c>
      <c r="C5" s="5">
        <v>0.19</v>
      </c>
      <c r="D5" s="6">
        <v>1.43</v>
      </c>
      <c r="E5" s="5">
        <v>0.27</v>
      </c>
      <c r="F5">
        <v>2.5583775710119401</v>
      </c>
    </row>
    <row r="6" spans="1:6" x14ac:dyDescent="0.25">
      <c r="A6" s="2">
        <f t="shared" si="0"/>
        <v>38322</v>
      </c>
      <c r="B6">
        <v>126.32</v>
      </c>
      <c r="C6" s="5">
        <v>0.46</v>
      </c>
      <c r="D6" s="6">
        <v>1.95</v>
      </c>
      <c r="E6" s="5">
        <v>0.49</v>
      </c>
      <c r="F6">
        <v>2.6214573308918601</v>
      </c>
    </row>
    <row r="7" spans="1:6" x14ac:dyDescent="0.25">
      <c r="A7" s="2">
        <f t="shared" si="0"/>
        <v>38412</v>
      </c>
      <c r="B7">
        <v>127.37</v>
      </c>
      <c r="C7" s="5">
        <v>0.47</v>
      </c>
      <c r="D7" s="6">
        <v>2.4700000000000002</v>
      </c>
      <c r="E7" s="5">
        <v>0.46</v>
      </c>
      <c r="F7">
        <v>2.7318234980782501</v>
      </c>
    </row>
    <row r="8" spans="1:6" x14ac:dyDescent="0.25">
      <c r="A8" s="2">
        <f t="shared" si="0"/>
        <v>38504</v>
      </c>
      <c r="B8">
        <v>128.72</v>
      </c>
      <c r="C8" s="5">
        <v>0.06</v>
      </c>
      <c r="D8" s="6">
        <v>2.94</v>
      </c>
      <c r="E8" s="5">
        <v>0.11</v>
      </c>
      <c r="F8">
        <v>2.5625560516066899</v>
      </c>
    </row>
    <row r="9" spans="1:6" x14ac:dyDescent="0.25">
      <c r="A9" s="2">
        <f t="shared" si="0"/>
        <v>38596</v>
      </c>
      <c r="B9">
        <v>128.06</v>
      </c>
      <c r="C9" s="5">
        <v>-0.34</v>
      </c>
      <c r="D9" s="6">
        <v>3.46</v>
      </c>
      <c r="E9" s="5">
        <v>-0.25</v>
      </c>
      <c r="F9">
        <v>2.5175469556641001</v>
      </c>
    </row>
    <row r="10" spans="1:6" x14ac:dyDescent="0.25">
      <c r="A10" s="2">
        <f t="shared" si="0"/>
        <v>38687</v>
      </c>
      <c r="B10">
        <v>129.72999999999999</v>
      </c>
      <c r="C10" s="5">
        <v>-0.4</v>
      </c>
      <c r="D10" s="6">
        <v>3.98</v>
      </c>
      <c r="E10" s="5">
        <v>-0.36</v>
      </c>
      <c r="F10">
        <v>2.56812005447259</v>
      </c>
    </row>
    <row r="11" spans="1:6" x14ac:dyDescent="0.25">
      <c r="A11" s="2">
        <f t="shared" si="0"/>
        <v>38777</v>
      </c>
      <c r="B11">
        <v>131.62</v>
      </c>
      <c r="C11" s="5">
        <v>-0.34</v>
      </c>
      <c r="D11" s="6">
        <v>4.46</v>
      </c>
      <c r="E11" s="5">
        <v>-0.34</v>
      </c>
      <c r="F11">
        <v>2.7092276781937499</v>
      </c>
    </row>
    <row r="12" spans="1:6" x14ac:dyDescent="0.25">
      <c r="A12" s="2">
        <f t="shared" si="0"/>
        <v>38869</v>
      </c>
      <c r="B12">
        <v>132.16</v>
      </c>
      <c r="C12" s="5">
        <v>-0.3</v>
      </c>
      <c r="D12" s="6">
        <v>4.91</v>
      </c>
      <c r="E12" s="5">
        <v>-0.28999999999999998</v>
      </c>
      <c r="F12">
        <v>2.6830137841992099</v>
      </c>
    </row>
    <row r="13" spans="1:6" x14ac:dyDescent="0.25">
      <c r="A13" s="2">
        <f t="shared" si="0"/>
        <v>38961</v>
      </c>
      <c r="B13">
        <v>134.38</v>
      </c>
      <c r="C13" s="5">
        <v>-0.15</v>
      </c>
      <c r="D13" s="6">
        <v>5.25</v>
      </c>
      <c r="E13" s="5">
        <v>-0.13</v>
      </c>
      <c r="F13">
        <v>2.5169381735248</v>
      </c>
    </row>
    <row r="14" spans="1:6" x14ac:dyDescent="0.25">
      <c r="A14" s="2">
        <f t="shared" si="0"/>
        <v>39052</v>
      </c>
      <c r="B14">
        <v>136.01</v>
      </c>
      <c r="C14" s="5">
        <v>0.01</v>
      </c>
      <c r="D14" s="6">
        <v>5.25</v>
      </c>
      <c r="E14" s="5">
        <v>0.04</v>
      </c>
      <c r="F14">
        <v>2.5506083522247498</v>
      </c>
    </row>
    <row r="15" spans="1:6" x14ac:dyDescent="0.25">
      <c r="A15" s="2">
        <f t="shared" si="0"/>
        <v>39142</v>
      </c>
      <c r="B15">
        <v>138.4</v>
      </c>
      <c r="C15" s="5">
        <v>0.31</v>
      </c>
      <c r="D15" s="6">
        <v>5.26</v>
      </c>
      <c r="E15" s="5">
        <v>0.31</v>
      </c>
      <c r="F15">
        <v>2.5639421791188699</v>
      </c>
    </row>
    <row r="16" spans="1:6" x14ac:dyDescent="0.25">
      <c r="A16" s="2">
        <f t="shared" si="0"/>
        <v>39234</v>
      </c>
      <c r="B16">
        <v>140.83000000000001</v>
      </c>
      <c r="C16" s="5">
        <v>0.59</v>
      </c>
      <c r="D16" s="6">
        <v>5.25</v>
      </c>
      <c r="E16" s="5">
        <v>0.56999999999999995</v>
      </c>
      <c r="F16">
        <v>2.48869392686131</v>
      </c>
    </row>
    <row r="17" spans="1:6" x14ac:dyDescent="0.25">
      <c r="A17" s="2">
        <f t="shared" si="0"/>
        <v>39326</v>
      </c>
      <c r="B17">
        <v>142.28</v>
      </c>
      <c r="C17" s="5">
        <v>0.91</v>
      </c>
      <c r="D17" s="6">
        <v>5.07</v>
      </c>
      <c r="E17" s="5">
        <v>0.88</v>
      </c>
      <c r="F17">
        <v>2.50631105231896</v>
      </c>
    </row>
    <row r="18" spans="1:6" x14ac:dyDescent="0.25">
      <c r="A18" s="2">
        <f t="shared" si="0"/>
        <v>39417</v>
      </c>
      <c r="B18">
        <v>144.37</v>
      </c>
      <c r="C18" s="5">
        <v>1.22</v>
      </c>
      <c r="D18" s="6">
        <v>4.5</v>
      </c>
      <c r="E18" s="5">
        <v>1.22</v>
      </c>
      <c r="F18">
        <v>2.6075857902758002</v>
      </c>
    </row>
    <row r="19" spans="1:6" x14ac:dyDescent="0.25">
      <c r="A19" s="2">
        <f t="shared" si="0"/>
        <v>39508</v>
      </c>
      <c r="B19">
        <v>146.29</v>
      </c>
      <c r="C19" s="5">
        <v>1.38</v>
      </c>
      <c r="D19" s="6">
        <v>3.18</v>
      </c>
      <c r="E19" s="5">
        <v>1.44</v>
      </c>
      <c r="F19">
        <v>2.31805117624309</v>
      </c>
    </row>
    <row r="20" spans="1:6" x14ac:dyDescent="0.25">
      <c r="A20" s="2">
        <f t="shared" si="0"/>
        <v>39600</v>
      </c>
      <c r="B20">
        <v>149.26</v>
      </c>
      <c r="C20" s="5">
        <v>1.62</v>
      </c>
      <c r="D20" s="6">
        <v>2.09</v>
      </c>
      <c r="E20" s="5">
        <v>1.67</v>
      </c>
      <c r="F20">
        <v>2.31050060291662</v>
      </c>
    </row>
    <row r="21" spans="1:6" x14ac:dyDescent="0.25">
      <c r="A21" s="2">
        <f t="shared" si="0"/>
        <v>39692</v>
      </c>
      <c r="B21">
        <v>151.55000000000001</v>
      </c>
      <c r="C21" s="5">
        <v>1.42</v>
      </c>
      <c r="D21" s="6">
        <v>1.94</v>
      </c>
      <c r="E21" s="5">
        <v>1.52</v>
      </c>
      <c r="F21">
        <v>2.0401008707252899</v>
      </c>
    </row>
    <row r="22" spans="1:6" x14ac:dyDescent="0.25">
      <c r="A22" s="2">
        <f t="shared" si="0"/>
        <v>39783</v>
      </c>
      <c r="B22">
        <v>145.88</v>
      </c>
      <c r="C22" s="5">
        <v>-0.49</v>
      </c>
      <c r="D22" s="6">
        <v>0.51</v>
      </c>
      <c r="E22" s="5">
        <v>-0.46</v>
      </c>
      <c r="F22">
        <v>1.14420788874034</v>
      </c>
    </row>
    <row r="23" spans="1:6" x14ac:dyDescent="0.25">
      <c r="A23" s="2">
        <f t="shared" si="0"/>
        <v>39873</v>
      </c>
      <c r="B23">
        <v>143.88999999999999</v>
      </c>
      <c r="C23" s="5">
        <v>-1.82</v>
      </c>
      <c r="D23" s="6">
        <v>0.18</v>
      </c>
      <c r="E23" s="5">
        <v>-1.88</v>
      </c>
      <c r="F23">
        <v>0.82832809240869099</v>
      </c>
    </row>
    <row r="24" spans="1:6" x14ac:dyDescent="0.25">
      <c r="A24" s="2">
        <f t="shared" si="0"/>
        <v>39965</v>
      </c>
      <c r="B24">
        <v>146.47</v>
      </c>
      <c r="C24" s="5">
        <v>-1.86</v>
      </c>
      <c r="D24" s="6">
        <v>0.18</v>
      </c>
      <c r="E24" s="5">
        <v>-1.89</v>
      </c>
      <c r="F24">
        <v>0.88151326611260095</v>
      </c>
    </row>
    <row r="25" spans="1:6" x14ac:dyDescent="0.25">
      <c r="A25" s="2">
        <f t="shared" si="0"/>
        <v>40057</v>
      </c>
      <c r="B25">
        <v>149.91999999999999</v>
      </c>
      <c r="C25" s="5">
        <v>-1.3</v>
      </c>
      <c r="D25" s="6">
        <v>0.16</v>
      </c>
      <c r="E25" s="5">
        <v>-1.26</v>
      </c>
      <c r="F25">
        <v>0.88728722160400497</v>
      </c>
    </row>
    <row r="26" spans="1:6" x14ac:dyDescent="0.25">
      <c r="A26" s="2">
        <f t="shared" si="0"/>
        <v>40148</v>
      </c>
      <c r="B26">
        <v>153.69999999999999</v>
      </c>
      <c r="C26" s="5">
        <v>-0.46</v>
      </c>
      <c r="D26" s="6">
        <v>0.12</v>
      </c>
      <c r="E26" s="5">
        <v>-0.32</v>
      </c>
      <c r="F26">
        <v>1.1567194745681999</v>
      </c>
    </row>
    <row r="27" spans="1:6" x14ac:dyDescent="0.25">
      <c r="A27" s="2">
        <f t="shared" si="0"/>
        <v>40238</v>
      </c>
      <c r="B27">
        <v>156.94</v>
      </c>
      <c r="C27" s="5">
        <v>0.15</v>
      </c>
      <c r="D27" s="6">
        <v>0.13</v>
      </c>
      <c r="E27" s="5">
        <v>0.27</v>
      </c>
      <c r="F27">
        <v>1.01146470123082</v>
      </c>
    </row>
    <row r="28" spans="1:6" x14ac:dyDescent="0.25">
      <c r="A28" s="2">
        <f t="shared" si="0"/>
        <v>40330</v>
      </c>
      <c r="B28">
        <v>158.94</v>
      </c>
      <c r="C28" s="5">
        <v>0.56000000000000005</v>
      </c>
      <c r="D28" s="6">
        <v>0.19</v>
      </c>
      <c r="E28" s="5">
        <v>0.69</v>
      </c>
      <c r="F28">
        <v>1.01802467109733</v>
      </c>
    </row>
    <row r="29" spans="1:6" x14ac:dyDescent="0.25">
      <c r="A29" s="2">
        <f t="shared" si="0"/>
        <v>40422</v>
      </c>
      <c r="B29">
        <v>160.35</v>
      </c>
      <c r="C29" s="5">
        <v>0.83</v>
      </c>
      <c r="D29" s="6">
        <v>0.19</v>
      </c>
      <c r="E29" s="5">
        <v>0.96</v>
      </c>
      <c r="F29">
        <v>0.93038802800357701</v>
      </c>
    </row>
    <row r="30" spans="1:6" x14ac:dyDescent="0.25">
      <c r="A30" s="2">
        <f t="shared" si="0"/>
        <v>40513</v>
      </c>
      <c r="B30">
        <v>162.59</v>
      </c>
      <c r="C30" s="5">
        <v>1.08</v>
      </c>
      <c r="D30" s="6">
        <v>0.19</v>
      </c>
      <c r="E30" s="5">
        <v>1.2</v>
      </c>
      <c r="F30">
        <v>0.90872423674208702</v>
      </c>
    </row>
    <row r="31" spans="1:6" x14ac:dyDescent="0.25">
      <c r="A31" s="2">
        <f t="shared" si="0"/>
        <v>40603</v>
      </c>
      <c r="B31">
        <v>164.88</v>
      </c>
      <c r="C31" s="5">
        <v>1.27</v>
      </c>
      <c r="D31" s="6">
        <v>0.16</v>
      </c>
      <c r="E31" s="5">
        <v>1.37</v>
      </c>
      <c r="F31">
        <v>0.76384898004124402</v>
      </c>
    </row>
    <row r="32" spans="1:6" x14ac:dyDescent="0.25">
      <c r="A32" s="2">
        <f t="shared" si="0"/>
        <v>40695</v>
      </c>
      <c r="B32">
        <v>166.39</v>
      </c>
      <c r="C32" s="5">
        <v>1.31</v>
      </c>
      <c r="D32" s="6">
        <v>0.09</v>
      </c>
      <c r="E32" s="5">
        <v>1.37</v>
      </c>
      <c r="F32">
        <v>0.92051100015821596</v>
      </c>
    </row>
    <row r="33" spans="1:6" x14ac:dyDescent="0.25">
      <c r="A33" s="2">
        <f t="shared" si="0"/>
        <v>40787</v>
      </c>
      <c r="B33">
        <v>166.11</v>
      </c>
      <c r="C33" s="5">
        <v>0.99</v>
      </c>
      <c r="D33" s="6">
        <v>0.08</v>
      </c>
      <c r="E33" s="5">
        <v>1.1100000000000001</v>
      </c>
      <c r="F33">
        <v>0.76577879532698401</v>
      </c>
    </row>
    <row r="34" spans="1:6" x14ac:dyDescent="0.25">
      <c r="A34" s="2">
        <f t="shared" si="0"/>
        <v>40878</v>
      </c>
      <c r="B34">
        <v>167.68</v>
      </c>
      <c r="C34" s="5">
        <v>0.75</v>
      </c>
      <c r="D34" s="6">
        <v>7.0000000000000007E-2</v>
      </c>
      <c r="E34" s="5">
        <v>0.89</v>
      </c>
      <c r="F34">
        <v>0.88136938478613602</v>
      </c>
    </row>
    <row r="35" spans="1:6" x14ac:dyDescent="0.25">
      <c r="A35" s="2">
        <f t="shared" si="0"/>
        <v>40969</v>
      </c>
      <c r="B35">
        <v>165.29</v>
      </c>
      <c r="C35" s="5">
        <v>0.85</v>
      </c>
      <c r="D35" s="6">
        <v>0.1</v>
      </c>
      <c r="E35" s="5">
        <v>0.94</v>
      </c>
      <c r="F35">
        <v>1.0101125568526099</v>
      </c>
    </row>
    <row r="36" spans="1:6" x14ac:dyDescent="0.25">
      <c r="A36" s="2">
        <f t="shared" si="0"/>
        <v>41061</v>
      </c>
      <c r="B36">
        <v>168.17</v>
      </c>
      <c r="C36" s="5">
        <v>0.91</v>
      </c>
      <c r="D36" s="6">
        <v>0.15</v>
      </c>
      <c r="E36" s="5">
        <v>0.99</v>
      </c>
      <c r="F36">
        <v>0.875552485605955</v>
      </c>
    </row>
    <row r="37" spans="1:6" x14ac:dyDescent="0.25">
      <c r="A37" s="2">
        <f t="shared" si="0"/>
        <v>41153</v>
      </c>
      <c r="B37">
        <v>171.05</v>
      </c>
      <c r="C37" s="5">
        <v>1.08</v>
      </c>
      <c r="D37" s="6">
        <v>0.14000000000000001</v>
      </c>
      <c r="E37" s="5">
        <v>1.1599999999999999</v>
      </c>
      <c r="F37">
        <v>0.70500875491121995</v>
      </c>
    </row>
    <row r="38" spans="1:6" x14ac:dyDescent="0.25">
      <c r="A38" s="2">
        <f t="shared" si="0"/>
        <v>41244</v>
      </c>
      <c r="B38">
        <v>171.26</v>
      </c>
      <c r="C38" s="5">
        <v>1.37</v>
      </c>
      <c r="D38" s="6">
        <v>0.16</v>
      </c>
      <c r="E38" s="5">
        <v>1.42</v>
      </c>
      <c r="F38">
        <v>0.66624552078218402</v>
      </c>
    </row>
    <row r="39" spans="1:6" x14ac:dyDescent="0.25">
      <c r="A39" s="2">
        <f t="shared" si="0"/>
        <v>41334</v>
      </c>
      <c r="B39">
        <v>172.02</v>
      </c>
      <c r="C39" s="5">
        <v>1.67</v>
      </c>
      <c r="D39" s="6">
        <v>0.14000000000000001</v>
      </c>
      <c r="E39" s="5">
        <v>1.69</v>
      </c>
      <c r="F39">
        <v>0.77525899605329596</v>
      </c>
    </row>
    <row r="40" spans="1:6" x14ac:dyDescent="0.25">
      <c r="A40" s="2">
        <f t="shared" si="0"/>
        <v>41426</v>
      </c>
      <c r="B40">
        <v>174.49</v>
      </c>
      <c r="C40" s="5">
        <v>1.96</v>
      </c>
      <c r="D40" s="6">
        <v>0.12</v>
      </c>
      <c r="E40" s="5">
        <v>1.97</v>
      </c>
      <c r="F40">
        <v>0.64599089200512605</v>
      </c>
    </row>
    <row r="41" spans="1:6" x14ac:dyDescent="0.25">
      <c r="A41" s="2">
        <f t="shared" si="0"/>
        <v>41518</v>
      </c>
      <c r="B41">
        <v>175.26</v>
      </c>
      <c r="C41" s="5">
        <v>2.16</v>
      </c>
      <c r="D41" s="6">
        <v>0.08</v>
      </c>
      <c r="E41" s="5">
        <v>2.19</v>
      </c>
      <c r="F41">
        <v>0.76829078237833504</v>
      </c>
    </row>
    <row r="42" spans="1:6" x14ac:dyDescent="0.25">
      <c r="A42" s="2">
        <f t="shared" si="0"/>
        <v>41609</v>
      </c>
      <c r="B42">
        <v>175.61</v>
      </c>
      <c r="C42" s="5">
        <v>2.41</v>
      </c>
      <c r="D42" s="6">
        <v>0.09</v>
      </c>
      <c r="E42" s="5">
        <v>2.4</v>
      </c>
      <c r="F42">
        <v>0.85331805052106802</v>
      </c>
    </row>
    <row r="43" spans="1:6" x14ac:dyDescent="0.25">
      <c r="A43" s="2">
        <f t="shared" si="0"/>
        <v>41699</v>
      </c>
      <c r="B43">
        <v>176.84</v>
      </c>
      <c r="C43" s="5">
        <v>2.3199999999999998</v>
      </c>
      <c r="D43" s="6">
        <v>7.0000000000000007E-2</v>
      </c>
      <c r="E43" s="5">
        <v>2.34</v>
      </c>
      <c r="F43">
        <v>0.58637378511947202</v>
      </c>
    </row>
    <row r="44" spans="1:6" x14ac:dyDescent="0.25">
      <c r="A44" s="2">
        <f t="shared" si="0"/>
        <v>41791</v>
      </c>
      <c r="B44">
        <v>174.57</v>
      </c>
      <c r="C44" s="5">
        <v>2.13</v>
      </c>
      <c r="D44" s="6">
        <v>0.09</v>
      </c>
      <c r="E44" s="5">
        <v>2.16</v>
      </c>
      <c r="F44">
        <v>0.85738787109503201</v>
      </c>
    </row>
    <row r="45" spans="1:6" x14ac:dyDescent="0.25">
      <c r="A45" s="2">
        <f t="shared" si="0"/>
        <v>41883</v>
      </c>
      <c r="B45">
        <v>174.41</v>
      </c>
      <c r="C45" s="5">
        <v>1.83</v>
      </c>
      <c r="D45" s="6">
        <v>0.09</v>
      </c>
      <c r="E45" s="5">
        <v>1.85</v>
      </c>
      <c r="F45">
        <v>0.96420079725502295</v>
      </c>
    </row>
    <row r="46" spans="1:6" x14ac:dyDescent="0.25">
      <c r="A46" s="2">
        <f t="shared" si="0"/>
        <v>41974</v>
      </c>
      <c r="B46">
        <v>175.17</v>
      </c>
      <c r="C46" s="5">
        <v>1.53</v>
      </c>
      <c r="D46" s="6">
        <v>0.1</v>
      </c>
      <c r="E46" s="5">
        <v>1.52</v>
      </c>
      <c r="F46">
        <v>0.85848193929525796</v>
      </c>
    </row>
    <row r="47" spans="1:6" x14ac:dyDescent="0.25">
      <c r="A47" s="2">
        <f t="shared" si="0"/>
        <v>42064</v>
      </c>
      <c r="B47">
        <v>173.7</v>
      </c>
      <c r="C47" s="5">
        <v>0.96</v>
      </c>
      <c r="D47" s="6">
        <v>0.11</v>
      </c>
      <c r="E47" s="5">
        <v>0.93</v>
      </c>
      <c r="F47">
        <v>0.86975033947180802</v>
      </c>
    </row>
    <row r="48" spans="1:6" x14ac:dyDescent="0.25">
      <c r="A48" s="2">
        <f t="shared" si="0"/>
        <v>42156</v>
      </c>
      <c r="B48">
        <v>169.79</v>
      </c>
      <c r="C48" s="5">
        <v>0.2</v>
      </c>
      <c r="D48" s="6">
        <v>0.12</v>
      </c>
      <c r="E48" s="5">
        <v>0.15</v>
      </c>
      <c r="F48">
        <v>0.96031734562929505</v>
      </c>
    </row>
    <row r="49" spans="1:6" x14ac:dyDescent="0.25">
      <c r="A49" s="2">
        <f t="shared" si="0"/>
        <v>42248</v>
      </c>
      <c r="B49">
        <v>167.14</v>
      </c>
      <c r="C49" s="5">
        <v>-1.04</v>
      </c>
      <c r="D49" s="6">
        <v>0.14000000000000001</v>
      </c>
      <c r="E49" s="5">
        <v>-0.93</v>
      </c>
      <c r="F49">
        <v>0.88861056590777299</v>
      </c>
    </row>
    <row r="50" spans="1:6" x14ac:dyDescent="0.25">
      <c r="A50" s="2">
        <f t="shared" si="0"/>
        <v>42339</v>
      </c>
      <c r="B50">
        <v>165.54</v>
      </c>
      <c r="C50" s="5">
        <v>-1.78</v>
      </c>
      <c r="D50" s="6">
        <v>0.16</v>
      </c>
      <c r="E50" s="5">
        <v>-1.69</v>
      </c>
      <c r="F50">
        <v>0.78733068480715096</v>
      </c>
    </row>
    <row r="51" spans="1:6" x14ac:dyDescent="0.25">
      <c r="A51" s="2">
        <f t="shared" si="0"/>
        <v>42430</v>
      </c>
      <c r="B51">
        <v>163.26</v>
      </c>
      <c r="C51" s="5">
        <v>-2.37</v>
      </c>
      <c r="D51" s="6">
        <v>0.36</v>
      </c>
      <c r="E51" s="5">
        <v>-2.2799999999999998</v>
      </c>
      <c r="F51">
        <v>0.88947739991228203</v>
      </c>
    </row>
    <row r="52" spans="1:6" x14ac:dyDescent="0.25">
      <c r="A52" s="2">
        <f t="shared" si="0"/>
        <v>42522</v>
      </c>
      <c r="B52">
        <v>163.72</v>
      </c>
      <c r="C52" s="5">
        <v>-2.95</v>
      </c>
      <c r="D52" s="6">
        <v>0.37</v>
      </c>
      <c r="E52" s="5">
        <v>-2.83</v>
      </c>
      <c r="F52">
        <v>0.91507681943776598</v>
      </c>
    </row>
    <row r="53" spans="1:6" x14ac:dyDescent="0.25">
      <c r="A53" s="2">
        <f t="shared" si="0"/>
        <v>42614</v>
      </c>
      <c r="B53">
        <v>162.91999999999999</v>
      </c>
      <c r="C53" s="5">
        <v>-3.12</v>
      </c>
      <c r="D53" s="6">
        <v>0.4</v>
      </c>
      <c r="E53" s="5">
        <v>-3.04</v>
      </c>
      <c r="F53">
        <v>0.95009967087640601</v>
      </c>
    </row>
    <row r="54" spans="1:6" x14ac:dyDescent="0.25">
      <c r="A54" s="2">
        <f t="shared" si="0"/>
        <v>42705</v>
      </c>
      <c r="B54">
        <v>162.72999999999999</v>
      </c>
      <c r="C54" s="5">
        <v>-3.34</v>
      </c>
      <c r="D54" s="6">
        <v>0.45</v>
      </c>
      <c r="E54" s="5">
        <v>-3.24</v>
      </c>
      <c r="F54">
        <v>0.91168269585220496</v>
      </c>
    </row>
    <row r="55" spans="1:6" x14ac:dyDescent="0.25">
      <c r="A55" s="2">
        <f t="shared" si="0"/>
        <v>42795</v>
      </c>
      <c r="B55">
        <v>164.34</v>
      </c>
      <c r="C55" s="5">
        <v>-3.24</v>
      </c>
      <c r="D55" s="6">
        <v>0.7</v>
      </c>
      <c r="E55" s="5">
        <v>-3.16</v>
      </c>
      <c r="F55">
        <v>0.92723413562263202</v>
      </c>
    </row>
    <row r="56" spans="1:6" x14ac:dyDescent="0.25">
      <c r="A56" s="2">
        <f t="shared" si="0"/>
        <v>42887</v>
      </c>
      <c r="B56">
        <v>165.65</v>
      </c>
      <c r="C56" s="5">
        <v>-3.11</v>
      </c>
      <c r="D56" s="6">
        <v>0.95</v>
      </c>
      <c r="E56" s="5">
        <v>-2.98</v>
      </c>
      <c r="F56">
        <v>0.87815227471096502</v>
      </c>
    </row>
    <row r="57" spans="1:6" x14ac:dyDescent="0.25">
      <c r="A57" s="2">
        <f t="shared" si="0"/>
        <v>42979</v>
      </c>
      <c r="B57">
        <v>166.12</v>
      </c>
      <c r="C57" s="5">
        <v>-2.83</v>
      </c>
      <c r="D57" s="6">
        <v>1.1499999999999999</v>
      </c>
      <c r="E57" s="5">
        <v>-2.68</v>
      </c>
      <c r="F57">
        <v>0.909171549490568</v>
      </c>
    </row>
    <row r="58" spans="1:6" x14ac:dyDescent="0.25">
      <c r="A58" s="2">
        <f t="shared" si="0"/>
        <v>43070</v>
      </c>
      <c r="B58">
        <v>167.13</v>
      </c>
      <c r="C58" s="5">
        <v>-2.34</v>
      </c>
      <c r="D58" s="6">
        <v>1.2</v>
      </c>
      <c r="E58" s="5">
        <v>-2.2400000000000002</v>
      </c>
      <c r="F58">
        <v>1.08918498590478</v>
      </c>
    </row>
    <row r="59" spans="1:6" x14ac:dyDescent="0.25">
      <c r="A59" s="2">
        <f t="shared" si="0"/>
        <v>43160</v>
      </c>
      <c r="B59">
        <v>167.98</v>
      </c>
      <c r="C59" s="5">
        <v>-1.96</v>
      </c>
      <c r="D59" s="6">
        <v>1.45</v>
      </c>
      <c r="E59" s="5">
        <v>-1.86</v>
      </c>
      <c r="F59">
        <v>1.2168118087403199</v>
      </c>
    </row>
    <row r="60" spans="1:6" x14ac:dyDescent="0.25">
      <c r="A60" s="2">
        <f t="shared" si="0"/>
        <v>43252</v>
      </c>
      <c r="B60">
        <v>167.89</v>
      </c>
      <c r="C60" s="5">
        <v>-1.98</v>
      </c>
      <c r="D60" s="6">
        <v>1.74</v>
      </c>
      <c r="E60" s="5">
        <v>-1.78</v>
      </c>
      <c r="F60">
        <v>1.1899141522466901</v>
      </c>
    </row>
    <row r="61" spans="1:6" x14ac:dyDescent="0.25">
      <c r="A61" s="2">
        <f t="shared" si="0"/>
        <v>43344</v>
      </c>
      <c r="B61">
        <v>169.35</v>
      </c>
      <c r="C61" s="5">
        <v>-1.9</v>
      </c>
      <c r="D61" s="6">
        <v>1.92</v>
      </c>
      <c r="E61" s="5">
        <v>-1.66</v>
      </c>
      <c r="F61">
        <v>1.12233364826295</v>
      </c>
    </row>
    <row r="62" spans="1:6" x14ac:dyDescent="0.25">
      <c r="A62" s="2">
        <f t="shared" si="0"/>
        <v>43435</v>
      </c>
      <c r="B62">
        <v>169.09</v>
      </c>
      <c r="C62" s="5">
        <v>-1.8</v>
      </c>
      <c r="D62" s="6">
        <v>2.2200000000000002</v>
      </c>
      <c r="E62" s="5">
        <v>-1.58</v>
      </c>
      <c r="F62">
        <v>1.0650585640436501</v>
      </c>
    </row>
    <row r="63" spans="1:6" x14ac:dyDescent="0.25">
      <c r="A63" s="2">
        <f t="shared" si="0"/>
        <v>43525</v>
      </c>
      <c r="B63">
        <v>169.51</v>
      </c>
      <c r="C63" s="5">
        <v>-1.71</v>
      </c>
      <c r="D63" s="6">
        <v>2.4</v>
      </c>
      <c r="E63" s="5">
        <v>-1.5</v>
      </c>
      <c r="F63">
        <v>1.0817098550912401</v>
      </c>
    </row>
    <row r="64" spans="1:6" x14ac:dyDescent="0.25">
      <c r="A64" s="2">
        <f t="shared" si="0"/>
        <v>43617</v>
      </c>
      <c r="B64">
        <v>170.58</v>
      </c>
      <c r="C64" s="5">
        <v>-1.81</v>
      </c>
      <c r="D64" s="6">
        <v>2.4</v>
      </c>
      <c r="E64" s="5">
        <v>-1.53</v>
      </c>
      <c r="F64">
        <v>1.1667387177616599</v>
      </c>
    </row>
    <row r="65" spans="1:6" x14ac:dyDescent="0.25">
      <c r="A65" s="2">
        <f t="shared" si="0"/>
        <v>43709</v>
      </c>
      <c r="B65">
        <v>170.5</v>
      </c>
      <c r="C65" s="5">
        <v>-1.83</v>
      </c>
      <c r="D65" s="6">
        <v>2.19</v>
      </c>
      <c r="E65" s="5">
        <v>-1.53</v>
      </c>
      <c r="F65">
        <v>1.289421843582</v>
      </c>
    </row>
    <row r="66" spans="1:6" x14ac:dyDescent="0.25">
      <c r="A66" s="2">
        <f t="shared" si="0"/>
        <v>43800</v>
      </c>
      <c r="B66">
        <v>171.91</v>
      </c>
      <c r="C66" s="5">
        <v>-1.74</v>
      </c>
      <c r="D66" s="6">
        <v>1.64</v>
      </c>
      <c r="E66" s="5">
        <v>-1.41</v>
      </c>
      <c r="F66">
        <v>1.27229081386112</v>
      </c>
    </row>
    <row r="67" spans="1:6" x14ac:dyDescent="0.25">
      <c r="A67" s="2">
        <f t="shared" si="0"/>
        <v>43891</v>
      </c>
      <c r="B67">
        <v>168.09</v>
      </c>
      <c r="C67" s="5">
        <v>-3.14</v>
      </c>
      <c r="D67" s="6">
        <v>1.26</v>
      </c>
      <c r="E67" s="5">
        <v>-3.23</v>
      </c>
      <c r="F67">
        <v>1.27913848045235</v>
      </c>
    </row>
    <row r="68" spans="1:6" x14ac:dyDescent="0.25">
      <c r="A68" s="2">
        <f t="shared" ref="A68:A89" si="1">EDATE(A67, 3)</f>
        <v>43983</v>
      </c>
      <c r="B68">
        <v>153.27000000000001</v>
      </c>
      <c r="C68" s="5">
        <v>-5.92</v>
      </c>
      <c r="D68" s="6">
        <v>0.06</v>
      </c>
      <c r="E68" s="5">
        <v>-6.68</v>
      </c>
      <c r="F68">
        <v>1.24804333193887</v>
      </c>
    </row>
    <row r="69" spans="1:6" x14ac:dyDescent="0.25">
      <c r="A69" s="2">
        <f t="shared" si="1"/>
        <v>44075</v>
      </c>
      <c r="B69">
        <v>165.34</v>
      </c>
      <c r="C69" s="5">
        <v>-4.29</v>
      </c>
      <c r="D69" s="6">
        <v>0.09</v>
      </c>
      <c r="E69" s="5">
        <v>-4.0999999999999996</v>
      </c>
      <c r="F69">
        <v>1.3166089199519999</v>
      </c>
    </row>
    <row r="70" spans="1:6" x14ac:dyDescent="0.25">
      <c r="A70" s="2">
        <f t="shared" si="1"/>
        <v>44166</v>
      </c>
      <c r="B70">
        <v>171.47</v>
      </c>
      <c r="C70" s="5">
        <v>-3.1</v>
      </c>
      <c r="D70" s="6">
        <v>0.09</v>
      </c>
      <c r="E70" s="5">
        <v>-2.76</v>
      </c>
      <c r="F70">
        <v>1.2959370317644701</v>
      </c>
    </row>
    <row r="71" spans="1:6" x14ac:dyDescent="0.25">
      <c r="A71" s="2">
        <f t="shared" si="1"/>
        <v>44256</v>
      </c>
      <c r="B71">
        <v>173.12</v>
      </c>
      <c r="C71" s="5">
        <v>-2.2200000000000002</v>
      </c>
      <c r="D71" s="6">
        <v>0.08</v>
      </c>
      <c r="E71" s="5">
        <v>-1.87</v>
      </c>
      <c r="F71">
        <v>1.41853495006354</v>
      </c>
    </row>
    <row r="72" spans="1:6" x14ac:dyDescent="0.25">
      <c r="A72" s="2">
        <f t="shared" si="1"/>
        <v>44348</v>
      </c>
      <c r="B72">
        <v>172.06</v>
      </c>
      <c r="C72" s="5">
        <v>-1.45</v>
      </c>
      <c r="D72" s="6">
        <v>7.0000000000000007E-2</v>
      </c>
      <c r="E72" s="5">
        <v>-1.1399999999999999</v>
      </c>
      <c r="F72">
        <v>1.45757305000378</v>
      </c>
    </row>
    <row r="73" spans="1:6" x14ac:dyDescent="0.25">
      <c r="A73" s="2">
        <f t="shared" si="1"/>
        <v>44440</v>
      </c>
      <c r="B73">
        <v>172.27</v>
      </c>
      <c r="C73" s="5">
        <v>-0.93</v>
      </c>
      <c r="D73" s="6">
        <v>0.09</v>
      </c>
      <c r="E73" s="5">
        <v>-0.62</v>
      </c>
      <c r="F73">
        <v>1.42912092177234</v>
      </c>
    </row>
    <row r="74" spans="1:6" x14ac:dyDescent="0.25">
      <c r="A74" s="2">
        <f t="shared" si="1"/>
        <v>44531</v>
      </c>
      <c r="B74">
        <v>174.3</v>
      </c>
      <c r="C74" s="5">
        <v>-0.55000000000000004</v>
      </c>
      <c r="D74" s="6">
        <v>0.08</v>
      </c>
      <c r="E74" s="5">
        <v>-0.2</v>
      </c>
      <c r="F74">
        <v>1.68956430413957</v>
      </c>
    </row>
    <row r="75" spans="1:6" x14ac:dyDescent="0.25">
      <c r="A75" s="2">
        <f t="shared" si="1"/>
        <v>44621</v>
      </c>
      <c r="B75">
        <v>175.72</v>
      </c>
      <c r="C75" s="5">
        <v>-0.27</v>
      </c>
      <c r="D75" s="6">
        <v>0.12</v>
      </c>
      <c r="E75" s="5">
        <v>0.08</v>
      </c>
      <c r="F75">
        <v>1.4187820819280801</v>
      </c>
    </row>
    <row r="76" spans="1:6" x14ac:dyDescent="0.25">
      <c r="A76" s="2">
        <f t="shared" si="1"/>
        <v>44713</v>
      </c>
      <c r="B76">
        <v>177.81</v>
      </c>
      <c r="C76" s="5">
        <v>-0.17</v>
      </c>
      <c r="D76" s="6">
        <v>0.77</v>
      </c>
      <c r="E76" s="5">
        <v>0.2</v>
      </c>
      <c r="F76">
        <v>1.19859539978512</v>
      </c>
    </row>
    <row r="77" spans="1:6" x14ac:dyDescent="0.25">
      <c r="A77" s="2">
        <f t="shared" si="1"/>
        <v>44805</v>
      </c>
      <c r="B77">
        <v>179.54</v>
      </c>
      <c r="C77" s="5">
        <v>-0.14000000000000001</v>
      </c>
      <c r="D77" s="6">
        <v>2.19</v>
      </c>
      <c r="E77" s="5">
        <v>0.26</v>
      </c>
      <c r="F77">
        <v>1.28808033667809</v>
      </c>
    </row>
    <row r="78" spans="1:6" x14ac:dyDescent="0.25">
      <c r="A78" s="2">
        <f t="shared" si="1"/>
        <v>44896</v>
      </c>
      <c r="B78">
        <v>180.33</v>
      </c>
      <c r="C78" s="5">
        <v>-0.15</v>
      </c>
      <c r="D78" s="6">
        <v>3.65</v>
      </c>
      <c r="E78" s="5">
        <v>0.26</v>
      </c>
      <c r="F78">
        <v>1.24820799287808</v>
      </c>
    </row>
    <row r="79" spans="1:6" x14ac:dyDescent="0.25">
      <c r="A79" s="2">
        <f t="shared" si="1"/>
        <v>44986</v>
      </c>
      <c r="B79">
        <v>182.74</v>
      </c>
      <c r="C79" s="5">
        <v>-0.18</v>
      </c>
      <c r="D79" s="6">
        <v>4.5199999999999996</v>
      </c>
      <c r="E79" s="5">
        <v>0.25</v>
      </c>
      <c r="F79">
        <v>1.1845293175568501</v>
      </c>
    </row>
    <row r="80" spans="1:6" x14ac:dyDescent="0.25">
      <c r="A80" s="2">
        <f t="shared" si="1"/>
        <v>45078</v>
      </c>
      <c r="B80">
        <v>184.28</v>
      </c>
      <c r="C80" s="5">
        <v>-0.15</v>
      </c>
      <c r="D80" s="6">
        <v>4.99</v>
      </c>
      <c r="E80" s="5">
        <v>0.28000000000000003</v>
      </c>
      <c r="F80">
        <v>1.05080666473152</v>
      </c>
    </row>
    <row r="81" spans="1:6" x14ac:dyDescent="0.25">
      <c r="A81" s="2">
        <f t="shared" si="1"/>
        <v>45170</v>
      </c>
      <c r="B81">
        <v>184.44</v>
      </c>
      <c r="C81" s="5">
        <v>-0.11</v>
      </c>
      <c r="D81" s="6">
        <v>5.26</v>
      </c>
      <c r="E81" s="5">
        <v>0.31</v>
      </c>
      <c r="F81">
        <v>0.98164383833575597</v>
      </c>
    </row>
    <row r="82" spans="1:6" x14ac:dyDescent="0.25">
      <c r="A82" s="2">
        <f t="shared" si="1"/>
        <v>45261</v>
      </c>
      <c r="B82">
        <v>185.03</v>
      </c>
      <c r="C82" s="5">
        <v>-0.09</v>
      </c>
      <c r="D82" s="6">
        <v>5.33</v>
      </c>
      <c r="E82" s="5">
        <v>0.4</v>
      </c>
      <c r="F82">
        <v>0.86495255957388995</v>
      </c>
    </row>
    <row r="83" spans="1:6" x14ac:dyDescent="0.25">
      <c r="A83" s="2">
        <f t="shared" si="1"/>
        <v>45352</v>
      </c>
      <c r="B83">
        <v>186.65</v>
      </c>
      <c r="C83" s="5">
        <v>0.06</v>
      </c>
      <c r="D83" s="6">
        <v>5.33</v>
      </c>
      <c r="E83" s="5">
        <v>0.64</v>
      </c>
      <c r="F83">
        <v>0.89072491263965203</v>
      </c>
    </row>
    <row r="84" spans="1:6" x14ac:dyDescent="0.25">
      <c r="A84" s="2">
        <f t="shared" si="1"/>
        <v>45444</v>
      </c>
      <c r="B84">
        <v>189.49</v>
      </c>
      <c r="C84" s="5">
        <v>0.01</v>
      </c>
      <c r="D84" s="6">
        <v>5.33</v>
      </c>
      <c r="E84" s="5">
        <v>0.85</v>
      </c>
      <c r="F84">
        <v>0.85779552044681795</v>
      </c>
    </row>
    <row r="85" spans="1:6" x14ac:dyDescent="0.25">
      <c r="A85" s="2">
        <f t="shared" si="1"/>
        <v>45536</v>
      </c>
      <c r="B85">
        <v>190.99</v>
      </c>
      <c r="D85" s="6">
        <v>5.26</v>
      </c>
      <c r="E85" s="5">
        <v>1.02</v>
      </c>
      <c r="F85">
        <v>0.81923690637813595</v>
      </c>
    </row>
    <row r="86" spans="1:6" x14ac:dyDescent="0.25">
      <c r="A86" s="2">
        <f t="shared" si="1"/>
        <v>45627</v>
      </c>
      <c r="B86">
        <v>191.11</v>
      </c>
      <c r="D86" s="6">
        <v>4.6500000000000004</v>
      </c>
      <c r="E86" s="5">
        <v>1.03</v>
      </c>
      <c r="F86">
        <v>0.82580270195697403</v>
      </c>
    </row>
    <row r="87" spans="1:6" x14ac:dyDescent="0.25">
      <c r="A87" s="2">
        <f t="shared" si="1"/>
        <v>45717</v>
      </c>
      <c r="B87">
        <v>193.61</v>
      </c>
      <c r="D87" s="6">
        <v>4.33</v>
      </c>
      <c r="E87" s="5">
        <v>0.86</v>
      </c>
      <c r="F87">
        <v>0.79233318530653496</v>
      </c>
    </row>
    <row r="88" spans="1:6" x14ac:dyDescent="0.25">
      <c r="A88" s="2">
        <f t="shared" si="1"/>
        <v>45809</v>
      </c>
      <c r="B88">
        <v>194.33</v>
      </c>
      <c r="D88" s="6">
        <v>4.33</v>
      </c>
      <c r="E88" s="5">
        <v>0.5</v>
      </c>
      <c r="F88">
        <v>0.83983802526122697</v>
      </c>
    </row>
    <row r="89" spans="1:6" x14ac:dyDescent="0.25">
      <c r="A89" s="2">
        <f t="shared" si="1"/>
        <v>45901</v>
      </c>
      <c r="B89" t="s">
        <v>1</v>
      </c>
      <c r="D89" s="6">
        <v>4.29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0CD54-E999-4BBE-8144-FBB5232CDB8D}">
  <dimension ref="A1:B25"/>
  <sheetViews>
    <sheetView workbookViewId="0">
      <selection sqref="A1:B25"/>
    </sheetView>
  </sheetViews>
  <sheetFormatPr defaultRowHeight="15" x14ac:dyDescent="0.25"/>
  <sheetData>
    <row r="1" spans="1:2" x14ac:dyDescent="0.25">
      <c r="A1" t="s">
        <v>9</v>
      </c>
      <c r="B1" t="s">
        <v>13</v>
      </c>
    </row>
    <row r="2" spans="1:2" x14ac:dyDescent="0.25">
      <c r="A2">
        <v>2003</v>
      </c>
      <c r="B2">
        <v>4</v>
      </c>
    </row>
    <row r="3" spans="1:2" x14ac:dyDescent="0.25">
      <c r="A3">
        <v>2004</v>
      </c>
      <c r="B3">
        <v>5.5</v>
      </c>
    </row>
    <row r="4" spans="1:2" x14ac:dyDescent="0.25">
      <c r="A4">
        <v>2005</v>
      </c>
      <c r="B4">
        <v>4.5</v>
      </c>
    </row>
    <row r="5" spans="1:2" x14ac:dyDescent="0.25">
      <c r="A5">
        <v>2006</v>
      </c>
      <c r="B5">
        <v>4.5</v>
      </c>
    </row>
    <row r="6" spans="1:2" x14ac:dyDescent="0.25">
      <c r="A6">
        <v>2007</v>
      </c>
      <c r="B6">
        <v>4.5</v>
      </c>
    </row>
    <row r="7" spans="1:2" x14ac:dyDescent="0.25">
      <c r="A7">
        <v>2008</v>
      </c>
      <c r="B7">
        <v>4.5</v>
      </c>
    </row>
    <row r="8" spans="1:2" x14ac:dyDescent="0.25">
      <c r="A8">
        <v>2009</v>
      </c>
      <c r="B8">
        <v>4.5</v>
      </c>
    </row>
    <row r="9" spans="1:2" x14ac:dyDescent="0.25">
      <c r="A9">
        <v>2010</v>
      </c>
      <c r="B9">
        <v>4.5</v>
      </c>
    </row>
    <row r="10" spans="1:2" x14ac:dyDescent="0.25">
      <c r="A10">
        <v>2011</v>
      </c>
      <c r="B10">
        <v>4.5</v>
      </c>
    </row>
    <row r="11" spans="1:2" x14ac:dyDescent="0.25">
      <c r="A11">
        <v>2012</v>
      </c>
      <c r="B11">
        <v>4.5</v>
      </c>
    </row>
    <row r="12" spans="1:2" x14ac:dyDescent="0.25">
      <c r="A12">
        <v>2013</v>
      </c>
      <c r="B12">
        <v>4.5</v>
      </c>
    </row>
    <row r="13" spans="1:2" x14ac:dyDescent="0.25">
      <c r="A13">
        <v>2014</v>
      </c>
      <c r="B13">
        <v>4.5</v>
      </c>
    </row>
    <row r="14" spans="1:2" x14ac:dyDescent="0.25">
      <c r="A14">
        <v>2015</v>
      </c>
      <c r="B14">
        <v>4.5</v>
      </c>
    </row>
    <row r="15" spans="1:2" x14ac:dyDescent="0.25">
      <c r="A15">
        <v>2016</v>
      </c>
      <c r="B15">
        <v>4.5</v>
      </c>
    </row>
    <row r="16" spans="1:2" x14ac:dyDescent="0.25">
      <c r="A16">
        <v>2017</v>
      </c>
      <c r="B16">
        <v>4.5</v>
      </c>
    </row>
    <row r="17" spans="1:2" x14ac:dyDescent="0.25">
      <c r="A17">
        <v>2018</v>
      </c>
      <c r="B17">
        <v>4.5</v>
      </c>
    </row>
    <row r="18" spans="1:2" x14ac:dyDescent="0.25">
      <c r="A18">
        <v>2019</v>
      </c>
      <c r="B18">
        <v>4.25</v>
      </c>
    </row>
    <row r="19" spans="1:2" x14ac:dyDescent="0.25">
      <c r="A19">
        <v>2020</v>
      </c>
      <c r="B19">
        <v>4</v>
      </c>
    </row>
    <row r="20" spans="1:2" x14ac:dyDescent="0.25">
      <c r="A20">
        <v>2021</v>
      </c>
      <c r="B20">
        <v>3.75</v>
      </c>
    </row>
    <row r="21" spans="1:2" x14ac:dyDescent="0.25">
      <c r="A21">
        <v>2022</v>
      </c>
      <c r="B21">
        <v>3.5</v>
      </c>
    </row>
    <row r="22" spans="1:2" x14ac:dyDescent="0.25">
      <c r="A22">
        <v>2023</v>
      </c>
      <c r="B22">
        <v>3.25</v>
      </c>
    </row>
    <row r="23" spans="1:2" x14ac:dyDescent="0.25">
      <c r="A23">
        <v>2024</v>
      </c>
      <c r="B23">
        <v>3</v>
      </c>
    </row>
    <row r="24" spans="1:2" x14ac:dyDescent="0.25">
      <c r="A24">
        <v>2025</v>
      </c>
      <c r="B24">
        <v>3</v>
      </c>
    </row>
    <row r="25" spans="1:2" x14ac:dyDescent="0.25">
      <c r="A25" t="s">
        <v>12</v>
      </c>
      <c r="B25" t="s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C9881-F72C-4F11-9E83-A7C6B2343148}">
  <dimension ref="A1:F5529"/>
  <sheetViews>
    <sheetView workbookViewId="0">
      <selection activeCell="D3" sqref="D3"/>
    </sheetView>
  </sheetViews>
  <sheetFormatPr defaultRowHeight="15" x14ac:dyDescent="0.25"/>
  <cols>
    <col min="1" max="1" width="103.42578125" bestFit="1" customWidth="1"/>
    <col min="4" max="4" width="10.42578125" bestFit="1" customWidth="1"/>
  </cols>
  <sheetData>
    <row r="1" spans="1:6" x14ac:dyDescent="0.25">
      <c r="A1" s="12" t="s">
        <v>26</v>
      </c>
      <c r="B1" s="12"/>
      <c r="C1" s="12"/>
      <c r="D1" t="s">
        <v>6</v>
      </c>
      <c r="E1" t="s">
        <v>8</v>
      </c>
      <c r="F1" t="s">
        <v>7</v>
      </c>
    </row>
    <row r="2" spans="1:6" x14ac:dyDescent="0.25">
      <c r="A2" s="13"/>
      <c r="B2" s="13" t="s">
        <v>27</v>
      </c>
      <c r="C2" s="13" t="s">
        <v>28</v>
      </c>
      <c r="D2" s="3"/>
    </row>
    <row r="3" spans="1:6" x14ac:dyDescent="0.25">
      <c r="A3" s="15">
        <v>38981</v>
      </c>
      <c r="B3" s="14">
        <v>4.08</v>
      </c>
      <c r="C3" s="14">
        <v>4.1500000000000004</v>
      </c>
      <c r="D3" s="3">
        <f t="shared" ref="D3:D66" si="0">MONTH(A3)</f>
        <v>9</v>
      </c>
      <c r="E3">
        <f t="shared" ref="E3:E66" si="1">IF(D3&lt;4,3,IF(D3&lt;7,6,IF(D3&lt;10,9,12)))</f>
        <v>9</v>
      </c>
      <c r="F3">
        <f t="shared" ref="F3:F65" si="2">YEAR(A3)</f>
        <v>2006</v>
      </c>
    </row>
    <row r="4" spans="1:6" x14ac:dyDescent="0.25">
      <c r="A4" s="15">
        <v>38982</v>
      </c>
      <c r="B4" s="14">
        <v>4.01</v>
      </c>
      <c r="C4" s="14">
        <v>4.13</v>
      </c>
      <c r="D4" s="3">
        <f t="shared" si="0"/>
        <v>9</v>
      </c>
      <c r="E4">
        <f t="shared" si="1"/>
        <v>9</v>
      </c>
      <c r="F4">
        <f t="shared" si="2"/>
        <v>2006</v>
      </c>
    </row>
    <row r="5" spans="1:6" x14ac:dyDescent="0.25">
      <c r="A5" s="15">
        <v>38985</v>
      </c>
      <c r="B5" s="14">
        <v>4.0199999999999996</v>
      </c>
      <c r="C5" s="14">
        <v>4.16</v>
      </c>
      <c r="D5" s="3">
        <f t="shared" si="0"/>
        <v>9</v>
      </c>
      <c r="E5">
        <f t="shared" si="1"/>
        <v>9</v>
      </c>
      <c r="F5">
        <f t="shared" si="2"/>
        <v>2006</v>
      </c>
    </row>
    <row r="6" spans="1:6" x14ac:dyDescent="0.25">
      <c r="A6" s="15">
        <v>38986</v>
      </c>
      <c r="B6" s="14">
        <v>3.98</v>
      </c>
      <c r="C6" s="14">
        <v>4.13</v>
      </c>
      <c r="D6" s="3">
        <f t="shared" si="0"/>
        <v>9</v>
      </c>
      <c r="E6">
        <f t="shared" si="1"/>
        <v>9</v>
      </c>
      <c r="F6">
        <f t="shared" si="2"/>
        <v>2006</v>
      </c>
    </row>
    <row r="7" spans="1:6" x14ac:dyDescent="0.25">
      <c r="A7" s="15">
        <v>38987</v>
      </c>
      <c r="B7" s="14">
        <v>3.98</v>
      </c>
      <c r="C7" s="14">
        <v>4.1100000000000003</v>
      </c>
      <c r="D7" s="3">
        <f t="shared" si="0"/>
        <v>9</v>
      </c>
      <c r="E7">
        <f t="shared" si="1"/>
        <v>9</v>
      </c>
      <c r="F7">
        <f t="shared" si="2"/>
        <v>2006</v>
      </c>
    </row>
    <row r="8" spans="1:6" x14ac:dyDescent="0.25">
      <c r="A8" s="15">
        <v>38988</v>
      </c>
      <c r="B8" s="14">
        <v>3.96</v>
      </c>
      <c r="C8" s="14">
        <v>4.12</v>
      </c>
      <c r="D8" s="3">
        <f t="shared" si="0"/>
        <v>9</v>
      </c>
      <c r="E8">
        <f t="shared" si="1"/>
        <v>9</v>
      </c>
      <c r="F8">
        <f t="shared" si="2"/>
        <v>2006</v>
      </c>
    </row>
    <row r="9" spans="1:6" x14ac:dyDescent="0.25">
      <c r="A9" s="15">
        <v>38989</v>
      </c>
      <c r="B9" s="14">
        <v>3.95</v>
      </c>
      <c r="C9" s="14">
        <v>4.0999999999999996</v>
      </c>
      <c r="D9" s="3">
        <f t="shared" si="0"/>
        <v>9</v>
      </c>
      <c r="E9">
        <f t="shared" si="1"/>
        <v>9</v>
      </c>
      <c r="F9">
        <f t="shared" si="2"/>
        <v>2006</v>
      </c>
    </row>
    <row r="10" spans="1:6" x14ac:dyDescent="0.25">
      <c r="A10" s="15">
        <v>38992</v>
      </c>
      <c r="B10" s="14">
        <v>3.94</v>
      </c>
      <c r="C10" s="14">
        <v>4.1100000000000003</v>
      </c>
      <c r="D10" s="3">
        <f t="shared" si="0"/>
        <v>10</v>
      </c>
      <c r="E10">
        <f t="shared" si="1"/>
        <v>12</v>
      </c>
      <c r="F10">
        <f t="shared" si="2"/>
        <v>2006</v>
      </c>
    </row>
    <row r="11" spans="1:6" x14ac:dyDescent="0.25">
      <c r="A11" s="15">
        <v>38993</v>
      </c>
      <c r="B11" s="14">
        <v>3.92</v>
      </c>
      <c r="C11" s="14">
        <v>4.1100000000000003</v>
      </c>
      <c r="D11" s="3">
        <f t="shared" si="0"/>
        <v>10</v>
      </c>
      <c r="E11">
        <f t="shared" si="1"/>
        <v>12</v>
      </c>
      <c r="F11">
        <f t="shared" si="2"/>
        <v>2006</v>
      </c>
    </row>
    <row r="12" spans="1:6" x14ac:dyDescent="0.25">
      <c r="A12" s="15">
        <v>38994</v>
      </c>
      <c r="B12" s="14">
        <v>3.9</v>
      </c>
      <c r="C12" s="14">
        <v>4.08</v>
      </c>
      <c r="D12" s="3">
        <f t="shared" si="0"/>
        <v>10</v>
      </c>
      <c r="E12">
        <f t="shared" si="1"/>
        <v>12</v>
      </c>
      <c r="F12">
        <f t="shared" si="2"/>
        <v>2006</v>
      </c>
    </row>
    <row r="13" spans="1:6" x14ac:dyDescent="0.25">
      <c r="A13" s="15">
        <v>38995</v>
      </c>
      <c r="B13" s="14">
        <v>3.9</v>
      </c>
      <c r="C13" s="14">
        <v>4.08</v>
      </c>
      <c r="D13" s="3">
        <f t="shared" si="0"/>
        <v>10</v>
      </c>
      <c r="E13">
        <f t="shared" si="1"/>
        <v>12</v>
      </c>
      <c r="F13">
        <f t="shared" si="2"/>
        <v>2006</v>
      </c>
    </row>
    <row r="14" spans="1:6" x14ac:dyDescent="0.25">
      <c r="A14" s="15">
        <v>38996</v>
      </c>
      <c r="B14" s="14">
        <v>4.08</v>
      </c>
      <c r="C14" s="14">
        <v>4.08</v>
      </c>
      <c r="D14" s="3">
        <f t="shared" si="0"/>
        <v>10</v>
      </c>
      <c r="E14">
        <f t="shared" si="1"/>
        <v>12</v>
      </c>
      <c r="F14">
        <f t="shared" si="2"/>
        <v>2006</v>
      </c>
    </row>
    <row r="15" spans="1:6" x14ac:dyDescent="0.25">
      <c r="A15" s="15">
        <v>38999</v>
      </c>
      <c r="B15" s="14">
        <v>4.08</v>
      </c>
      <c r="C15" s="14">
        <v>4.08</v>
      </c>
      <c r="D15" s="3">
        <f t="shared" si="0"/>
        <v>10</v>
      </c>
      <c r="E15">
        <f t="shared" si="1"/>
        <v>12</v>
      </c>
      <c r="F15">
        <f t="shared" si="2"/>
        <v>2006</v>
      </c>
    </row>
    <row r="16" spans="1:6" x14ac:dyDescent="0.25">
      <c r="A16" s="15">
        <v>39000</v>
      </c>
      <c r="B16" s="14">
        <v>4.07</v>
      </c>
      <c r="C16" s="14">
        <v>4.08</v>
      </c>
      <c r="D16" s="3">
        <f t="shared" si="0"/>
        <v>10</v>
      </c>
      <c r="E16">
        <f t="shared" si="1"/>
        <v>12</v>
      </c>
      <c r="F16">
        <f t="shared" si="2"/>
        <v>2006</v>
      </c>
    </row>
    <row r="17" spans="1:6" x14ac:dyDescent="0.25">
      <c r="A17" s="15">
        <v>39001</v>
      </c>
      <c r="B17" s="14">
        <v>4.0599999999999996</v>
      </c>
      <c r="C17" s="14">
        <v>4.0599999999999996</v>
      </c>
      <c r="D17" s="3">
        <f t="shared" si="0"/>
        <v>10</v>
      </c>
      <c r="E17">
        <f t="shared" si="1"/>
        <v>12</v>
      </c>
      <c r="F17">
        <f t="shared" si="2"/>
        <v>2006</v>
      </c>
    </row>
    <row r="18" spans="1:6" x14ac:dyDescent="0.25">
      <c r="A18" s="15">
        <v>39003</v>
      </c>
      <c r="B18" s="14">
        <v>4.0599999999999996</v>
      </c>
      <c r="C18" s="14">
        <v>4.05</v>
      </c>
      <c r="D18" s="3">
        <f t="shared" si="0"/>
        <v>10</v>
      </c>
      <c r="E18">
        <f t="shared" si="1"/>
        <v>12</v>
      </c>
      <c r="F18">
        <f t="shared" si="2"/>
        <v>2006</v>
      </c>
    </row>
    <row r="19" spans="1:6" x14ac:dyDescent="0.25">
      <c r="A19" s="15">
        <v>39006</v>
      </c>
      <c r="B19" s="14">
        <v>4.0599999999999996</v>
      </c>
      <c r="C19" s="14">
        <v>4.0599999999999996</v>
      </c>
      <c r="D19" s="3">
        <f t="shared" si="0"/>
        <v>10</v>
      </c>
      <c r="E19">
        <f t="shared" si="1"/>
        <v>12</v>
      </c>
      <c r="F19">
        <f t="shared" si="2"/>
        <v>2006</v>
      </c>
    </row>
    <row r="20" spans="1:6" x14ac:dyDescent="0.25">
      <c r="A20" s="15">
        <v>39007</v>
      </c>
      <c r="B20" s="14">
        <v>4.0599999999999996</v>
      </c>
      <c r="C20" s="14">
        <v>4.07</v>
      </c>
      <c r="D20" s="3">
        <f t="shared" si="0"/>
        <v>10</v>
      </c>
      <c r="E20">
        <f t="shared" si="1"/>
        <v>12</v>
      </c>
      <c r="F20">
        <f t="shared" si="2"/>
        <v>2006</v>
      </c>
    </row>
    <row r="21" spans="1:6" x14ac:dyDescent="0.25">
      <c r="A21" s="15">
        <v>39008</v>
      </c>
      <c r="B21" s="14">
        <v>4.0599999999999996</v>
      </c>
      <c r="C21" s="14">
        <v>4.07</v>
      </c>
      <c r="D21" s="3">
        <f t="shared" si="0"/>
        <v>10</v>
      </c>
      <c r="E21">
        <f t="shared" si="1"/>
        <v>12</v>
      </c>
      <c r="F21">
        <f t="shared" si="2"/>
        <v>2006</v>
      </c>
    </row>
    <row r="22" spans="1:6" x14ac:dyDescent="0.25">
      <c r="A22" s="15">
        <v>39009</v>
      </c>
      <c r="B22" s="14">
        <v>4.04</v>
      </c>
      <c r="C22" s="14">
        <v>4.0599999999999996</v>
      </c>
      <c r="D22" s="3">
        <f t="shared" si="0"/>
        <v>10</v>
      </c>
      <c r="E22">
        <f t="shared" si="1"/>
        <v>12</v>
      </c>
      <c r="F22">
        <f t="shared" si="2"/>
        <v>2006</v>
      </c>
    </row>
    <row r="23" spans="1:6" x14ac:dyDescent="0.25">
      <c r="A23" s="15">
        <v>39010</v>
      </c>
      <c r="B23" s="14">
        <v>4.03</v>
      </c>
      <c r="C23" s="14">
        <v>4.03</v>
      </c>
      <c r="D23" s="3">
        <f t="shared" si="0"/>
        <v>10</v>
      </c>
      <c r="E23">
        <f t="shared" si="1"/>
        <v>12</v>
      </c>
      <c r="F23">
        <f t="shared" si="2"/>
        <v>2006</v>
      </c>
    </row>
    <row r="24" spans="1:6" x14ac:dyDescent="0.25">
      <c r="A24" s="15">
        <v>39013</v>
      </c>
      <c r="B24" s="14">
        <v>4.0199999999999996</v>
      </c>
      <c r="C24" s="14">
        <v>4.0599999999999996</v>
      </c>
      <c r="D24" s="3">
        <f t="shared" si="0"/>
        <v>10</v>
      </c>
      <c r="E24">
        <f t="shared" si="1"/>
        <v>12</v>
      </c>
      <c r="F24">
        <f t="shared" si="2"/>
        <v>2006</v>
      </c>
    </row>
    <row r="25" spans="1:6" x14ac:dyDescent="0.25">
      <c r="A25" s="15">
        <v>39014</v>
      </c>
      <c r="B25" s="14">
        <v>4.0199999999999996</v>
      </c>
      <c r="C25" s="14">
        <v>4.03</v>
      </c>
      <c r="D25" s="3">
        <f t="shared" si="0"/>
        <v>10</v>
      </c>
      <c r="E25">
        <f t="shared" si="1"/>
        <v>12</v>
      </c>
      <c r="F25">
        <f t="shared" si="2"/>
        <v>2006</v>
      </c>
    </row>
    <row r="26" spans="1:6" x14ac:dyDescent="0.25">
      <c r="A26" s="15">
        <v>39015</v>
      </c>
      <c r="B26" s="14">
        <v>4.0199999999999996</v>
      </c>
      <c r="C26" s="14">
        <v>4.03</v>
      </c>
      <c r="D26" s="3">
        <f t="shared" si="0"/>
        <v>10</v>
      </c>
      <c r="E26">
        <f t="shared" si="1"/>
        <v>12</v>
      </c>
      <c r="F26">
        <f t="shared" si="2"/>
        <v>2006</v>
      </c>
    </row>
    <row r="27" spans="1:6" x14ac:dyDescent="0.25">
      <c r="A27" s="15">
        <v>39016</v>
      </c>
      <c r="B27" s="14">
        <v>4.0199999999999996</v>
      </c>
      <c r="C27" s="14">
        <v>4.05</v>
      </c>
      <c r="D27" s="3">
        <f t="shared" si="0"/>
        <v>10</v>
      </c>
      <c r="E27">
        <f t="shared" si="1"/>
        <v>12</v>
      </c>
      <c r="F27">
        <f t="shared" si="2"/>
        <v>2006</v>
      </c>
    </row>
    <row r="28" spans="1:6" x14ac:dyDescent="0.25">
      <c r="A28" s="15">
        <v>39017</v>
      </c>
      <c r="B28" s="14">
        <v>4.0199999999999996</v>
      </c>
      <c r="C28" s="14">
        <v>4.05</v>
      </c>
      <c r="D28" s="3">
        <f t="shared" si="0"/>
        <v>10</v>
      </c>
      <c r="E28">
        <f t="shared" si="1"/>
        <v>12</v>
      </c>
      <c r="F28">
        <f t="shared" si="2"/>
        <v>2006</v>
      </c>
    </row>
    <row r="29" spans="1:6" x14ac:dyDescent="0.25">
      <c r="A29" s="15">
        <v>39020</v>
      </c>
      <c r="B29" s="14">
        <v>4.0199999999999996</v>
      </c>
      <c r="C29" s="14">
        <v>4.07</v>
      </c>
      <c r="D29" s="3">
        <f t="shared" si="0"/>
        <v>10</v>
      </c>
      <c r="E29">
        <f t="shared" si="1"/>
        <v>12</v>
      </c>
      <c r="F29">
        <f t="shared" si="2"/>
        <v>2006</v>
      </c>
    </row>
    <row r="30" spans="1:6" x14ac:dyDescent="0.25">
      <c r="A30" s="15">
        <v>39021</v>
      </c>
      <c r="B30" s="14">
        <v>4.0199999999999996</v>
      </c>
      <c r="C30" s="14">
        <v>4.0599999999999996</v>
      </c>
      <c r="D30" s="3">
        <f t="shared" si="0"/>
        <v>10</v>
      </c>
      <c r="E30">
        <f t="shared" si="1"/>
        <v>12</v>
      </c>
      <c r="F30">
        <f t="shared" si="2"/>
        <v>2006</v>
      </c>
    </row>
    <row r="31" spans="1:6" x14ac:dyDescent="0.25">
      <c r="A31" s="15">
        <v>39022</v>
      </c>
      <c r="B31" s="14">
        <v>4.04</v>
      </c>
      <c r="C31" s="14">
        <v>4.08</v>
      </c>
      <c r="D31" s="3">
        <f t="shared" si="0"/>
        <v>11</v>
      </c>
      <c r="E31">
        <f t="shared" si="1"/>
        <v>12</v>
      </c>
      <c r="F31">
        <f t="shared" si="2"/>
        <v>2006</v>
      </c>
    </row>
    <row r="32" spans="1:6" x14ac:dyDescent="0.25">
      <c r="A32" s="15">
        <v>39024</v>
      </c>
      <c r="B32" s="14">
        <v>4.04</v>
      </c>
      <c r="C32" s="14">
        <v>4.07</v>
      </c>
      <c r="D32" s="3">
        <f t="shared" si="0"/>
        <v>11</v>
      </c>
      <c r="E32">
        <f t="shared" si="1"/>
        <v>12</v>
      </c>
      <c r="F32">
        <f t="shared" si="2"/>
        <v>2006</v>
      </c>
    </row>
    <row r="33" spans="1:6" x14ac:dyDescent="0.25">
      <c r="A33" s="15">
        <v>39027</v>
      </c>
      <c r="B33" s="14">
        <v>4.04</v>
      </c>
      <c r="C33" s="14">
        <v>4.08</v>
      </c>
      <c r="D33" s="3">
        <f t="shared" si="0"/>
        <v>11</v>
      </c>
      <c r="E33">
        <f t="shared" si="1"/>
        <v>12</v>
      </c>
      <c r="F33">
        <f t="shared" si="2"/>
        <v>2006</v>
      </c>
    </row>
    <row r="34" spans="1:6" x14ac:dyDescent="0.25">
      <c r="A34" s="15">
        <v>39028</v>
      </c>
      <c r="B34" s="14">
        <v>4.03</v>
      </c>
      <c r="C34" s="14">
        <v>4.07</v>
      </c>
      <c r="D34" s="3">
        <f t="shared" si="0"/>
        <v>11</v>
      </c>
      <c r="E34">
        <f t="shared" si="1"/>
        <v>12</v>
      </c>
      <c r="F34">
        <f t="shared" si="2"/>
        <v>2006</v>
      </c>
    </row>
    <row r="35" spans="1:6" x14ac:dyDescent="0.25">
      <c r="A35" s="15">
        <v>39029</v>
      </c>
      <c r="B35" s="14">
        <v>4.03</v>
      </c>
      <c r="C35" s="14">
        <v>4.07</v>
      </c>
      <c r="D35" s="3">
        <f t="shared" si="0"/>
        <v>11</v>
      </c>
      <c r="E35">
        <f t="shared" si="1"/>
        <v>12</v>
      </c>
      <c r="F35">
        <f t="shared" si="2"/>
        <v>2006</v>
      </c>
    </row>
    <row r="36" spans="1:6" x14ac:dyDescent="0.25">
      <c r="A36" s="15">
        <v>39030</v>
      </c>
      <c r="B36" s="14">
        <v>4.03</v>
      </c>
      <c r="C36" s="14">
        <v>4.08</v>
      </c>
      <c r="D36" s="3">
        <f t="shared" si="0"/>
        <v>11</v>
      </c>
      <c r="E36">
        <f t="shared" si="1"/>
        <v>12</v>
      </c>
      <c r="F36">
        <f t="shared" si="2"/>
        <v>2006</v>
      </c>
    </row>
    <row r="37" spans="1:6" x14ac:dyDescent="0.25">
      <c r="A37" s="15">
        <v>39031</v>
      </c>
      <c r="B37" s="14">
        <v>4.09</v>
      </c>
      <c r="C37" s="14">
        <v>4.09</v>
      </c>
      <c r="D37" s="3">
        <f t="shared" si="0"/>
        <v>11</v>
      </c>
      <c r="E37">
        <f t="shared" si="1"/>
        <v>12</v>
      </c>
      <c r="F37">
        <f t="shared" si="2"/>
        <v>2006</v>
      </c>
    </row>
    <row r="38" spans="1:6" x14ac:dyDescent="0.25">
      <c r="A38" s="15">
        <v>39034</v>
      </c>
      <c r="B38" s="14">
        <v>4.09</v>
      </c>
      <c r="C38" s="14">
        <v>4.1100000000000003</v>
      </c>
      <c r="D38" s="3">
        <f t="shared" si="0"/>
        <v>11</v>
      </c>
      <c r="E38">
        <f t="shared" si="1"/>
        <v>12</v>
      </c>
      <c r="F38">
        <f t="shared" si="2"/>
        <v>2006</v>
      </c>
    </row>
    <row r="39" spans="1:6" x14ac:dyDescent="0.25">
      <c r="A39" s="15">
        <v>39035</v>
      </c>
      <c r="B39" s="14">
        <v>4.09</v>
      </c>
      <c r="C39" s="14">
        <v>4.13</v>
      </c>
      <c r="D39" s="3">
        <f t="shared" si="0"/>
        <v>11</v>
      </c>
      <c r="E39">
        <f t="shared" si="1"/>
        <v>12</v>
      </c>
      <c r="F39">
        <f t="shared" si="2"/>
        <v>2006</v>
      </c>
    </row>
    <row r="40" spans="1:6" x14ac:dyDescent="0.25">
      <c r="A40" s="15">
        <v>39037</v>
      </c>
      <c r="B40" s="14">
        <v>4.1100000000000003</v>
      </c>
      <c r="C40" s="14">
        <v>4.13</v>
      </c>
      <c r="D40" s="3">
        <f t="shared" si="0"/>
        <v>11</v>
      </c>
      <c r="E40">
        <f t="shared" si="1"/>
        <v>12</v>
      </c>
      <c r="F40">
        <f t="shared" si="2"/>
        <v>2006</v>
      </c>
    </row>
    <row r="41" spans="1:6" x14ac:dyDescent="0.25">
      <c r="A41" s="15">
        <v>39038</v>
      </c>
      <c r="B41" s="14">
        <v>4.13</v>
      </c>
      <c r="C41" s="14">
        <v>4.13</v>
      </c>
      <c r="D41" s="3">
        <f t="shared" si="0"/>
        <v>11</v>
      </c>
      <c r="E41">
        <f t="shared" si="1"/>
        <v>12</v>
      </c>
      <c r="F41">
        <f t="shared" si="2"/>
        <v>2006</v>
      </c>
    </row>
    <row r="42" spans="1:6" x14ac:dyDescent="0.25">
      <c r="A42" s="15">
        <v>39041</v>
      </c>
      <c r="B42" s="14">
        <v>4.13</v>
      </c>
      <c r="C42" s="14">
        <v>4.13</v>
      </c>
      <c r="D42" s="3">
        <f t="shared" si="0"/>
        <v>11</v>
      </c>
      <c r="E42">
        <f t="shared" si="1"/>
        <v>12</v>
      </c>
      <c r="F42">
        <f t="shared" si="2"/>
        <v>2006</v>
      </c>
    </row>
    <row r="43" spans="1:6" x14ac:dyDescent="0.25">
      <c r="A43" s="15">
        <v>39042</v>
      </c>
      <c r="B43" s="14">
        <v>4.1399999999999997</v>
      </c>
      <c r="C43" s="14">
        <v>4.1500000000000004</v>
      </c>
      <c r="D43" s="3">
        <f t="shared" si="0"/>
        <v>11</v>
      </c>
      <c r="E43">
        <f t="shared" si="1"/>
        <v>12</v>
      </c>
      <c r="F43">
        <f t="shared" si="2"/>
        <v>2006</v>
      </c>
    </row>
    <row r="44" spans="1:6" x14ac:dyDescent="0.25">
      <c r="A44" s="15">
        <v>39043</v>
      </c>
      <c r="B44" s="14">
        <v>4.1500000000000004</v>
      </c>
      <c r="C44" s="14">
        <v>4.1500000000000004</v>
      </c>
      <c r="D44" s="3">
        <f t="shared" si="0"/>
        <v>11</v>
      </c>
      <c r="E44">
        <f t="shared" si="1"/>
        <v>12</v>
      </c>
      <c r="F44">
        <f t="shared" si="2"/>
        <v>2006</v>
      </c>
    </row>
    <row r="45" spans="1:6" x14ac:dyDescent="0.25">
      <c r="A45" s="15">
        <v>39044</v>
      </c>
      <c r="B45" s="14">
        <v>4.17</v>
      </c>
      <c r="C45" s="14">
        <v>4.18</v>
      </c>
      <c r="D45" s="3">
        <f t="shared" si="0"/>
        <v>11</v>
      </c>
      <c r="E45">
        <f t="shared" si="1"/>
        <v>12</v>
      </c>
      <c r="F45">
        <f t="shared" si="2"/>
        <v>2006</v>
      </c>
    </row>
    <row r="46" spans="1:6" x14ac:dyDescent="0.25">
      <c r="A46" s="15">
        <v>39045</v>
      </c>
      <c r="B46" s="14">
        <v>4.18</v>
      </c>
      <c r="C46" s="14">
        <v>4.17</v>
      </c>
      <c r="D46" s="3">
        <f t="shared" si="0"/>
        <v>11</v>
      </c>
      <c r="E46">
        <f t="shared" si="1"/>
        <v>12</v>
      </c>
      <c r="F46">
        <f t="shared" si="2"/>
        <v>2006</v>
      </c>
    </row>
    <row r="47" spans="1:6" x14ac:dyDescent="0.25">
      <c r="A47" s="15">
        <v>39048</v>
      </c>
      <c r="B47" s="14">
        <v>4.18</v>
      </c>
      <c r="C47" s="14">
        <v>4.16</v>
      </c>
      <c r="D47" s="3">
        <f t="shared" si="0"/>
        <v>11</v>
      </c>
      <c r="E47">
        <f t="shared" si="1"/>
        <v>12</v>
      </c>
      <c r="F47">
        <f t="shared" si="2"/>
        <v>2006</v>
      </c>
    </row>
    <row r="48" spans="1:6" x14ac:dyDescent="0.25">
      <c r="A48" s="15">
        <v>39049</v>
      </c>
      <c r="B48" s="14">
        <v>4.18</v>
      </c>
      <c r="C48" s="14">
        <v>4.18</v>
      </c>
      <c r="D48" s="3">
        <f t="shared" si="0"/>
        <v>11</v>
      </c>
      <c r="E48">
        <f t="shared" si="1"/>
        <v>12</v>
      </c>
      <c r="F48">
        <f t="shared" si="2"/>
        <v>2006</v>
      </c>
    </row>
    <row r="49" spans="1:6" x14ac:dyDescent="0.25">
      <c r="A49" s="15">
        <v>39050</v>
      </c>
      <c r="B49" s="14">
        <v>4.18</v>
      </c>
      <c r="C49" s="14">
        <v>4.18</v>
      </c>
      <c r="D49" s="3">
        <f t="shared" si="0"/>
        <v>11</v>
      </c>
      <c r="E49">
        <f t="shared" si="1"/>
        <v>12</v>
      </c>
      <c r="F49">
        <f t="shared" si="2"/>
        <v>2006</v>
      </c>
    </row>
    <row r="50" spans="1:6" x14ac:dyDescent="0.25">
      <c r="A50" s="15">
        <v>39051</v>
      </c>
      <c r="B50" s="14">
        <v>4.18</v>
      </c>
      <c r="C50" s="14">
        <v>4.18</v>
      </c>
      <c r="D50" s="3">
        <f t="shared" si="0"/>
        <v>11</v>
      </c>
      <c r="E50">
        <f t="shared" si="1"/>
        <v>12</v>
      </c>
      <c r="F50">
        <f t="shared" si="2"/>
        <v>2006</v>
      </c>
    </row>
    <row r="51" spans="1:6" x14ac:dyDescent="0.25">
      <c r="A51" s="15">
        <v>39052</v>
      </c>
      <c r="B51" s="14">
        <v>4.18</v>
      </c>
      <c r="C51" s="14">
        <v>4.18</v>
      </c>
      <c r="D51" s="3">
        <f t="shared" si="0"/>
        <v>12</v>
      </c>
      <c r="E51">
        <f t="shared" si="1"/>
        <v>12</v>
      </c>
      <c r="F51">
        <f t="shared" si="2"/>
        <v>2006</v>
      </c>
    </row>
    <row r="52" spans="1:6" x14ac:dyDescent="0.25">
      <c r="A52" s="15">
        <v>39055</v>
      </c>
      <c r="B52" s="14">
        <v>4.21</v>
      </c>
      <c r="C52" s="14">
        <v>4.2300000000000004</v>
      </c>
      <c r="D52" s="3">
        <f t="shared" si="0"/>
        <v>12</v>
      </c>
      <c r="E52">
        <f t="shared" si="1"/>
        <v>12</v>
      </c>
      <c r="F52">
        <f t="shared" si="2"/>
        <v>2006</v>
      </c>
    </row>
    <row r="53" spans="1:6" x14ac:dyDescent="0.25">
      <c r="A53" s="15">
        <v>39056</v>
      </c>
      <c r="B53" s="14">
        <v>4.21</v>
      </c>
      <c r="C53" s="14">
        <v>4.22</v>
      </c>
      <c r="D53" s="3">
        <f t="shared" si="0"/>
        <v>12</v>
      </c>
      <c r="E53">
        <f t="shared" si="1"/>
        <v>12</v>
      </c>
      <c r="F53">
        <f t="shared" si="2"/>
        <v>2006</v>
      </c>
    </row>
    <row r="54" spans="1:6" x14ac:dyDescent="0.25">
      <c r="A54" s="15">
        <v>39057</v>
      </c>
      <c r="B54" s="14">
        <v>4.21</v>
      </c>
      <c r="C54" s="14">
        <v>4.17</v>
      </c>
      <c r="D54" s="3">
        <f t="shared" si="0"/>
        <v>12</v>
      </c>
      <c r="E54">
        <f t="shared" si="1"/>
        <v>12</v>
      </c>
      <c r="F54">
        <f t="shared" si="2"/>
        <v>2006</v>
      </c>
    </row>
    <row r="55" spans="1:6" x14ac:dyDescent="0.25">
      <c r="A55" s="15">
        <v>39058</v>
      </c>
      <c r="B55" s="14">
        <v>4.18</v>
      </c>
      <c r="C55" s="14">
        <v>4.16</v>
      </c>
      <c r="D55" s="3">
        <f t="shared" si="0"/>
        <v>12</v>
      </c>
      <c r="E55">
        <f t="shared" si="1"/>
        <v>12</v>
      </c>
      <c r="F55">
        <f t="shared" si="2"/>
        <v>2006</v>
      </c>
    </row>
    <row r="56" spans="1:6" x14ac:dyDescent="0.25">
      <c r="A56" s="15">
        <v>39059</v>
      </c>
      <c r="B56" s="14">
        <v>4.1500000000000004</v>
      </c>
      <c r="C56" s="14">
        <v>4.16</v>
      </c>
      <c r="D56" s="3">
        <f t="shared" si="0"/>
        <v>12</v>
      </c>
      <c r="E56">
        <f t="shared" si="1"/>
        <v>12</v>
      </c>
      <c r="F56">
        <f t="shared" si="2"/>
        <v>2006</v>
      </c>
    </row>
    <row r="57" spans="1:6" x14ac:dyDescent="0.25">
      <c r="A57" s="15">
        <v>39062</v>
      </c>
      <c r="B57" s="14">
        <v>4.1500000000000004</v>
      </c>
      <c r="C57" s="14">
        <v>4.16</v>
      </c>
      <c r="D57" s="3">
        <f t="shared" si="0"/>
        <v>12</v>
      </c>
      <c r="E57">
        <f t="shared" si="1"/>
        <v>12</v>
      </c>
      <c r="F57">
        <f t="shared" si="2"/>
        <v>2006</v>
      </c>
    </row>
    <row r="58" spans="1:6" x14ac:dyDescent="0.25">
      <c r="A58" s="15">
        <v>39063</v>
      </c>
      <c r="B58" s="14">
        <v>4.16</v>
      </c>
      <c r="C58" s="14">
        <v>4.1500000000000004</v>
      </c>
      <c r="D58" s="3">
        <f t="shared" si="0"/>
        <v>12</v>
      </c>
      <c r="E58">
        <f t="shared" si="1"/>
        <v>12</v>
      </c>
      <c r="F58">
        <f t="shared" si="2"/>
        <v>2006</v>
      </c>
    </row>
    <row r="59" spans="1:6" x14ac:dyDescent="0.25">
      <c r="A59" s="15">
        <v>39064</v>
      </c>
      <c r="B59" s="14">
        <v>4.1500000000000004</v>
      </c>
      <c r="C59" s="14">
        <v>4.1500000000000004</v>
      </c>
      <c r="D59" s="3">
        <f t="shared" si="0"/>
        <v>12</v>
      </c>
      <c r="E59">
        <f t="shared" si="1"/>
        <v>12</v>
      </c>
      <c r="F59">
        <f t="shared" si="2"/>
        <v>2006</v>
      </c>
    </row>
    <row r="60" spans="1:6" x14ac:dyDescent="0.25">
      <c r="A60" s="15">
        <v>39065</v>
      </c>
      <c r="B60" s="14">
        <v>4.1500000000000004</v>
      </c>
      <c r="C60" s="14">
        <v>4.1500000000000004</v>
      </c>
      <c r="D60" s="3">
        <f t="shared" si="0"/>
        <v>12</v>
      </c>
      <c r="E60">
        <f t="shared" si="1"/>
        <v>12</v>
      </c>
      <c r="F60">
        <f t="shared" si="2"/>
        <v>2006</v>
      </c>
    </row>
    <row r="61" spans="1:6" x14ac:dyDescent="0.25">
      <c r="A61" s="15">
        <v>39066</v>
      </c>
      <c r="B61" s="14">
        <v>4.1100000000000003</v>
      </c>
      <c r="C61" s="14">
        <v>4.13</v>
      </c>
      <c r="D61" s="3">
        <f t="shared" si="0"/>
        <v>12</v>
      </c>
      <c r="E61">
        <f t="shared" si="1"/>
        <v>12</v>
      </c>
      <c r="F61">
        <f t="shared" si="2"/>
        <v>2006</v>
      </c>
    </row>
    <row r="62" spans="1:6" x14ac:dyDescent="0.25">
      <c r="A62" s="15">
        <v>39069</v>
      </c>
      <c r="B62" s="14">
        <v>4.1100000000000003</v>
      </c>
      <c r="C62" s="14">
        <v>4.12</v>
      </c>
      <c r="D62" s="3">
        <f t="shared" si="0"/>
        <v>12</v>
      </c>
      <c r="E62">
        <f t="shared" si="1"/>
        <v>12</v>
      </c>
      <c r="F62">
        <f t="shared" si="2"/>
        <v>2006</v>
      </c>
    </row>
    <row r="63" spans="1:6" x14ac:dyDescent="0.25">
      <c r="A63" s="15">
        <v>39070</v>
      </c>
      <c r="B63" s="14">
        <v>4.12</v>
      </c>
      <c r="C63" s="14">
        <v>4.1100000000000003</v>
      </c>
      <c r="D63" s="3">
        <f t="shared" si="0"/>
        <v>12</v>
      </c>
      <c r="E63">
        <f t="shared" si="1"/>
        <v>12</v>
      </c>
      <c r="F63">
        <f t="shared" si="2"/>
        <v>2006</v>
      </c>
    </row>
    <row r="64" spans="1:6" x14ac:dyDescent="0.25">
      <c r="A64" s="15">
        <v>39071</v>
      </c>
      <c r="B64" s="14">
        <v>4.12</v>
      </c>
      <c r="C64" s="14">
        <v>4.1100000000000003</v>
      </c>
      <c r="D64" s="3">
        <f t="shared" si="0"/>
        <v>12</v>
      </c>
      <c r="E64">
        <f t="shared" si="1"/>
        <v>12</v>
      </c>
      <c r="F64">
        <f t="shared" si="2"/>
        <v>2006</v>
      </c>
    </row>
    <row r="65" spans="1:6" x14ac:dyDescent="0.25">
      <c r="A65" s="15">
        <v>39072</v>
      </c>
      <c r="B65" s="14">
        <v>4.09</v>
      </c>
      <c r="C65" s="14">
        <v>4.08</v>
      </c>
      <c r="D65" s="3">
        <f t="shared" si="0"/>
        <v>12</v>
      </c>
      <c r="E65">
        <f t="shared" si="1"/>
        <v>12</v>
      </c>
      <c r="F65">
        <f t="shared" si="2"/>
        <v>2006</v>
      </c>
    </row>
    <row r="66" spans="1:6" x14ac:dyDescent="0.25">
      <c r="A66" s="15">
        <v>39073</v>
      </c>
      <c r="B66" s="14">
        <v>4.0999999999999996</v>
      </c>
      <c r="C66" s="14">
        <v>4.08</v>
      </c>
      <c r="D66" s="3">
        <f t="shared" si="0"/>
        <v>12</v>
      </c>
      <c r="E66">
        <f t="shared" si="1"/>
        <v>12</v>
      </c>
      <c r="F66">
        <f t="shared" ref="F66:F129" si="3">YEAR(A66)</f>
        <v>2006</v>
      </c>
    </row>
    <row r="67" spans="1:6" x14ac:dyDescent="0.25">
      <c r="A67" s="15">
        <v>39077</v>
      </c>
      <c r="B67" s="14">
        <v>4.0999999999999996</v>
      </c>
      <c r="C67" s="14">
        <v>4.07</v>
      </c>
      <c r="D67" s="3">
        <f t="shared" ref="D67:D130" si="4">MONTH(A67)</f>
        <v>12</v>
      </c>
      <c r="E67">
        <f t="shared" ref="E67:E130" si="5">IF(D67&lt;4,3,IF(D67&lt;7,6,IF(D67&lt;10,9,12)))</f>
        <v>12</v>
      </c>
      <c r="F67">
        <f t="shared" si="3"/>
        <v>2006</v>
      </c>
    </row>
    <row r="68" spans="1:6" x14ac:dyDescent="0.25">
      <c r="A68" s="15">
        <v>39078</v>
      </c>
      <c r="B68" s="14">
        <v>4.0999999999999996</v>
      </c>
      <c r="C68" s="14">
        <v>4.07</v>
      </c>
      <c r="D68" s="3">
        <f t="shared" si="4"/>
        <v>12</v>
      </c>
      <c r="E68">
        <f t="shared" si="5"/>
        <v>12</v>
      </c>
      <c r="F68">
        <f t="shared" si="3"/>
        <v>2006</v>
      </c>
    </row>
    <row r="69" spans="1:6" x14ac:dyDescent="0.25">
      <c r="A69" s="15">
        <v>39079</v>
      </c>
      <c r="B69" s="14">
        <v>4.0999999999999996</v>
      </c>
      <c r="C69" s="14">
        <v>4.0599999999999996</v>
      </c>
      <c r="D69" s="3">
        <f t="shared" si="4"/>
        <v>12</v>
      </c>
      <c r="E69">
        <f t="shared" si="5"/>
        <v>12</v>
      </c>
      <c r="F69">
        <f t="shared" si="3"/>
        <v>2006</v>
      </c>
    </row>
    <row r="70" spans="1:6" x14ac:dyDescent="0.25">
      <c r="A70" s="15">
        <v>39080</v>
      </c>
      <c r="B70" s="14">
        <v>4.09</v>
      </c>
      <c r="C70" s="14">
        <v>4.0599999999999996</v>
      </c>
      <c r="D70" s="3">
        <f t="shared" si="4"/>
        <v>12</v>
      </c>
      <c r="E70">
        <f t="shared" si="5"/>
        <v>12</v>
      </c>
      <c r="F70">
        <f t="shared" si="3"/>
        <v>2006</v>
      </c>
    </row>
    <row r="71" spans="1:6" x14ac:dyDescent="0.25">
      <c r="A71" s="15">
        <v>39084</v>
      </c>
      <c r="B71" s="14">
        <v>4.09</v>
      </c>
      <c r="C71" s="14">
        <v>4.04</v>
      </c>
      <c r="D71" s="3">
        <f t="shared" si="4"/>
        <v>1</v>
      </c>
      <c r="E71">
        <f t="shared" si="5"/>
        <v>3</v>
      </c>
      <c r="F71">
        <f t="shared" si="3"/>
        <v>2007</v>
      </c>
    </row>
    <row r="72" spans="1:6" x14ac:dyDescent="0.25">
      <c r="A72" s="15">
        <v>39085</v>
      </c>
      <c r="B72" s="14">
        <v>4.09</v>
      </c>
      <c r="C72" s="14">
        <v>4.03</v>
      </c>
      <c r="D72" s="3">
        <f t="shared" si="4"/>
        <v>1</v>
      </c>
      <c r="E72">
        <f t="shared" si="5"/>
        <v>3</v>
      </c>
      <c r="F72">
        <f t="shared" si="3"/>
        <v>2007</v>
      </c>
    </row>
    <row r="73" spans="1:6" x14ac:dyDescent="0.25">
      <c r="A73" s="15">
        <v>39086</v>
      </c>
      <c r="B73" s="14">
        <v>4.09</v>
      </c>
      <c r="C73" s="14">
        <v>4.03</v>
      </c>
      <c r="D73" s="3">
        <f t="shared" si="4"/>
        <v>1</v>
      </c>
      <c r="E73">
        <f t="shared" si="5"/>
        <v>3</v>
      </c>
      <c r="F73">
        <f t="shared" si="3"/>
        <v>2007</v>
      </c>
    </row>
    <row r="74" spans="1:6" x14ac:dyDescent="0.25">
      <c r="A74" s="15">
        <v>39087</v>
      </c>
      <c r="B74" s="14">
        <v>4.09</v>
      </c>
      <c r="C74" s="14">
        <v>4.0199999999999996</v>
      </c>
      <c r="D74" s="3">
        <f t="shared" si="4"/>
        <v>1</v>
      </c>
      <c r="E74">
        <f t="shared" si="5"/>
        <v>3</v>
      </c>
      <c r="F74">
        <f t="shared" si="3"/>
        <v>2007</v>
      </c>
    </row>
    <row r="75" spans="1:6" x14ac:dyDescent="0.25">
      <c r="A75" s="15">
        <v>39090</v>
      </c>
      <c r="B75" s="14">
        <v>4.08</v>
      </c>
      <c r="C75" s="14">
        <v>4</v>
      </c>
      <c r="D75" s="3">
        <f t="shared" si="4"/>
        <v>1</v>
      </c>
      <c r="E75">
        <f t="shared" si="5"/>
        <v>3</v>
      </c>
      <c r="F75">
        <f t="shared" si="3"/>
        <v>2007</v>
      </c>
    </row>
    <row r="76" spans="1:6" x14ac:dyDescent="0.25">
      <c r="A76" s="15">
        <v>39091</v>
      </c>
      <c r="B76" s="14">
        <v>4.09</v>
      </c>
      <c r="C76" s="14">
        <v>4.0199999999999996</v>
      </c>
      <c r="D76" s="3">
        <f t="shared" si="4"/>
        <v>1</v>
      </c>
      <c r="E76">
        <f t="shared" si="5"/>
        <v>3</v>
      </c>
      <c r="F76">
        <f t="shared" si="3"/>
        <v>2007</v>
      </c>
    </row>
    <row r="77" spans="1:6" x14ac:dyDescent="0.25">
      <c r="A77" s="15">
        <v>39092</v>
      </c>
      <c r="B77" s="14">
        <v>4.12</v>
      </c>
      <c r="C77" s="14">
        <v>4.07</v>
      </c>
      <c r="D77" s="3">
        <f t="shared" si="4"/>
        <v>1</v>
      </c>
      <c r="E77">
        <f t="shared" si="5"/>
        <v>3</v>
      </c>
      <c r="F77">
        <f t="shared" si="3"/>
        <v>2007</v>
      </c>
    </row>
    <row r="78" spans="1:6" x14ac:dyDescent="0.25">
      <c r="A78" s="15">
        <v>39093</v>
      </c>
      <c r="B78" s="14">
        <v>4.0999999999999996</v>
      </c>
      <c r="C78" s="14">
        <v>4.0599999999999996</v>
      </c>
      <c r="D78" s="3">
        <f t="shared" si="4"/>
        <v>1</v>
      </c>
      <c r="E78">
        <f t="shared" si="5"/>
        <v>3</v>
      </c>
      <c r="F78">
        <f t="shared" si="3"/>
        <v>2007</v>
      </c>
    </row>
    <row r="79" spans="1:6" x14ac:dyDescent="0.25">
      <c r="A79" s="15">
        <v>39094</v>
      </c>
      <c r="B79" s="14">
        <v>4.05</v>
      </c>
      <c r="C79" s="14">
        <v>4.03</v>
      </c>
      <c r="D79" s="3">
        <f t="shared" si="4"/>
        <v>1</v>
      </c>
      <c r="E79">
        <f t="shared" si="5"/>
        <v>3</v>
      </c>
      <c r="F79">
        <f t="shared" si="3"/>
        <v>2007</v>
      </c>
    </row>
    <row r="80" spans="1:6" x14ac:dyDescent="0.25">
      <c r="A80" s="15">
        <v>39097</v>
      </c>
      <c r="B80" s="14">
        <v>4.05</v>
      </c>
      <c r="C80" s="14">
        <v>4.03</v>
      </c>
      <c r="D80" s="3">
        <f t="shared" si="4"/>
        <v>1</v>
      </c>
      <c r="E80">
        <f t="shared" si="5"/>
        <v>3</v>
      </c>
      <c r="F80">
        <f t="shared" si="3"/>
        <v>2007</v>
      </c>
    </row>
    <row r="81" spans="1:6" x14ac:dyDescent="0.25">
      <c r="A81" s="15">
        <v>39098</v>
      </c>
      <c r="B81" s="14">
        <v>4.07</v>
      </c>
      <c r="C81" s="14">
        <v>4.05</v>
      </c>
      <c r="D81" s="3">
        <f t="shared" si="4"/>
        <v>1</v>
      </c>
      <c r="E81">
        <f t="shared" si="5"/>
        <v>3</v>
      </c>
      <c r="F81">
        <f t="shared" si="3"/>
        <v>2007</v>
      </c>
    </row>
    <row r="82" spans="1:6" x14ac:dyDescent="0.25">
      <c r="A82" s="15">
        <v>39099</v>
      </c>
      <c r="B82" s="14">
        <v>4.0599999999999996</v>
      </c>
      <c r="C82" s="14">
        <v>4.04</v>
      </c>
      <c r="D82" s="3">
        <f t="shared" si="4"/>
        <v>1</v>
      </c>
      <c r="E82">
        <f t="shared" si="5"/>
        <v>3</v>
      </c>
      <c r="F82">
        <f t="shared" si="3"/>
        <v>2007</v>
      </c>
    </row>
    <row r="83" spans="1:6" x14ac:dyDescent="0.25">
      <c r="A83" s="15">
        <v>39100</v>
      </c>
      <c r="B83" s="14">
        <v>4.04</v>
      </c>
      <c r="C83" s="14">
        <v>4.0199999999999996</v>
      </c>
      <c r="D83" s="3">
        <f t="shared" si="4"/>
        <v>1</v>
      </c>
      <c r="E83">
        <f t="shared" si="5"/>
        <v>3</v>
      </c>
      <c r="F83">
        <f t="shared" si="3"/>
        <v>2007</v>
      </c>
    </row>
    <row r="84" spans="1:6" x14ac:dyDescent="0.25">
      <c r="A84" s="15">
        <v>39101</v>
      </c>
      <c r="B84" s="14">
        <v>4.04</v>
      </c>
      <c r="C84" s="14">
        <v>4.03</v>
      </c>
      <c r="D84" s="3">
        <f t="shared" si="4"/>
        <v>1</v>
      </c>
      <c r="E84">
        <f t="shared" si="5"/>
        <v>3</v>
      </c>
      <c r="F84">
        <f t="shared" si="3"/>
        <v>2007</v>
      </c>
    </row>
    <row r="85" spans="1:6" x14ac:dyDescent="0.25">
      <c r="A85" s="15">
        <v>39104</v>
      </c>
      <c r="B85" s="14">
        <v>4.05</v>
      </c>
      <c r="C85" s="14">
        <v>4.0199999999999996</v>
      </c>
      <c r="D85" s="3">
        <f t="shared" si="4"/>
        <v>1</v>
      </c>
      <c r="E85">
        <f t="shared" si="5"/>
        <v>3</v>
      </c>
      <c r="F85">
        <f t="shared" si="3"/>
        <v>2007</v>
      </c>
    </row>
    <row r="86" spans="1:6" x14ac:dyDescent="0.25">
      <c r="A86" s="15">
        <v>39105</v>
      </c>
      <c r="B86" s="14">
        <v>4.07</v>
      </c>
      <c r="C86" s="14">
        <v>4.03</v>
      </c>
      <c r="D86" s="3">
        <f t="shared" si="4"/>
        <v>1</v>
      </c>
      <c r="E86">
        <f t="shared" si="5"/>
        <v>3</v>
      </c>
      <c r="F86">
        <f t="shared" si="3"/>
        <v>2007</v>
      </c>
    </row>
    <row r="87" spans="1:6" x14ac:dyDescent="0.25">
      <c r="A87" s="15">
        <v>39106</v>
      </c>
      <c r="B87" s="14">
        <v>4.07</v>
      </c>
      <c r="C87" s="14">
        <v>4.0199999999999996</v>
      </c>
      <c r="D87" s="3">
        <f t="shared" si="4"/>
        <v>1</v>
      </c>
      <c r="E87">
        <f t="shared" si="5"/>
        <v>3</v>
      </c>
      <c r="F87">
        <f t="shared" si="3"/>
        <v>2007</v>
      </c>
    </row>
    <row r="88" spans="1:6" x14ac:dyDescent="0.25">
      <c r="A88" s="15">
        <v>39107</v>
      </c>
      <c r="B88" s="14">
        <v>4.07</v>
      </c>
      <c r="C88" s="14">
        <v>4.0199999999999996</v>
      </c>
      <c r="D88" s="3">
        <f t="shared" si="4"/>
        <v>1</v>
      </c>
      <c r="E88">
        <f t="shared" si="5"/>
        <v>3</v>
      </c>
      <c r="F88">
        <f t="shared" si="3"/>
        <v>2007</v>
      </c>
    </row>
    <row r="89" spans="1:6" x14ac:dyDescent="0.25">
      <c r="A89" s="15">
        <v>39108</v>
      </c>
      <c r="B89" s="14">
        <v>4.07</v>
      </c>
      <c r="C89" s="14">
        <v>4.01</v>
      </c>
      <c r="D89" s="3">
        <f t="shared" si="4"/>
        <v>1</v>
      </c>
      <c r="E89">
        <f t="shared" si="5"/>
        <v>3</v>
      </c>
      <c r="F89">
        <f t="shared" si="3"/>
        <v>2007</v>
      </c>
    </row>
    <row r="90" spans="1:6" x14ac:dyDescent="0.25">
      <c r="A90" s="15">
        <v>39111</v>
      </c>
      <c r="B90" s="14">
        <v>4.07</v>
      </c>
      <c r="C90" s="14">
        <v>4</v>
      </c>
      <c r="D90" s="3">
        <f t="shared" si="4"/>
        <v>1</v>
      </c>
      <c r="E90">
        <f t="shared" si="5"/>
        <v>3</v>
      </c>
      <c r="F90">
        <f t="shared" si="3"/>
        <v>2007</v>
      </c>
    </row>
    <row r="91" spans="1:6" x14ac:dyDescent="0.25">
      <c r="A91" s="15">
        <v>39112</v>
      </c>
      <c r="B91" s="14">
        <v>4.07</v>
      </c>
      <c r="C91" s="14">
        <v>4</v>
      </c>
      <c r="D91" s="3">
        <f t="shared" si="4"/>
        <v>1</v>
      </c>
      <c r="E91">
        <f t="shared" si="5"/>
        <v>3</v>
      </c>
      <c r="F91">
        <f t="shared" si="3"/>
        <v>2007</v>
      </c>
    </row>
    <row r="92" spans="1:6" x14ac:dyDescent="0.25">
      <c r="A92" s="15">
        <v>39113</v>
      </c>
      <c r="B92" s="14">
        <v>4.07</v>
      </c>
      <c r="C92" s="14">
        <v>4</v>
      </c>
      <c r="D92" s="3">
        <f t="shared" si="4"/>
        <v>1</v>
      </c>
      <c r="E92">
        <f t="shared" si="5"/>
        <v>3</v>
      </c>
      <c r="F92">
        <f t="shared" si="3"/>
        <v>2007</v>
      </c>
    </row>
    <row r="93" spans="1:6" x14ac:dyDescent="0.25">
      <c r="A93" s="15">
        <v>39114</v>
      </c>
      <c r="B93" s="14">
        <v>4.07</v>
      </c>
      <c r="C93" s="14">
        <v>3.99</v>
      </c>
      <c r="D93" s="3">
        <f t="shared" si="4"/>
        <v>2</v>
      </c>
      <c r="E93">
        <f t="shared" si="5"/>
        <v>3</v>
      </c>
      <c r="F93">
        <f t="shared" si="3"/>
        <v>2007</v>
      </c>
    </row>
    <row r="94" spans="1:6" x14ac:dyDescent="0.25">
      <c r="A94" s="15">
        <v>39115</v>
      </c>
      <c r="B94" s="14">
        <v>4.0599999999999996</v>
      </c>
      <c r="C94" s="14">
        <v>3.98</v>
      </c>
      <c r="D94" s="3">
        <f t="shared" si="4"/>
        <v>2</v>
      </c>
      <c r="E94">
        <f t="shared" si="5"/>
        <v>3</v>
      </c>
      <c r="F94">
        <f t="shared" si="3"/>
        <v>2007</v>
      </c>
    </row>
    <row r="95" spans="1:6" x14ac:dyDescent="0.25">
      <c r="A95" s="15">
        <v>39118</v>
      </c>
      <c r="B95" s="14">
        <v>4.0599999999999996</v>
      </c>
      <c r="C95" s="14">
        <v>3.98</v>
      </c>
      <c r="D95" s="3">
        <f t="shared" si="4"/>
        <v>2</v>
      </c>
      <c r="E95">
        <f t="shared" si="5"/>
        <v>3</v>
      </c>
      <c r="F95">
        <f t="shared" si="3"/>
        <v>2007</v>
      </c>
    </row>
    <row r="96" spans="1:6" x14ac:dyDescent="0.25">
      <c r="A96" s="15">
        <v>39119</v>
      </c>
      <c r="B96" s="14">
        <v>4.05</v>
      </c>
      <c r="C96" s="14">
        <v>3.97</v>
      </c>
      <c r="D96" s="3">
        <f t="shared" si="4"/>
        <v>2</v>
      </c>
      <c r="E96">
        <f t="shared" si="5"/>
        <v>3</v>
      </c>
      <c r="F96">
        <f t="shared" si="3"/>
        <v>2007</v>
      </c>
    </row>
    <row r="97" spans="1:6" x14ac:dyDescent="0.25">
      <c r="A97" s="15">
        <v>39120</v>
      </c>
      <c r="B97" s="14">
        <v>4.04</v>
      </c>
      <c r="C97" s="14">
        <v>3.97</v>
      </c>
      <c r="D97" s="3">
        <f t="shared" si="4"/>
        <v>2</v>
      </c>
      <c r="E97">
        <f t="shared" si="5"/>
        <v>3</v>
      </c>
      <c r="F97">
        <f t="shared" si="3"/>
        <v>2007</v>
      </c>
    </row>
    <row r="98" spans="1:6" x14ac:dyDescent="0.25">
      <c r="A98" s="15">
        <v>39121</v>
      </c>
      <c r="B98" s="14">
        <v>4.04</v>
      </c>
      <c r="C98" s="14">
        <v>3.95</v>
      </c>
      <c r="D98" s="3">
        <f t="shared" si="4"/>
        <v>2</v>
      </c>
      <c r="E98">
        <f t="shared" si="5"/>
        <v>3</v>
      </c>
      <c r="F98">
        <f t="shared" si="3"/>
        <v>2007</v>
      </c>
    </row>
    <row r="99" spans="1:6" x14ac:dyDescent="0.25">
      <c r="A99" s="15">
        <v>39122</v>
      </c>
      <c r="B99" s="14">
        <v>3.95</v>
      </c>
      <c r="C99" s="14">
        <v>3.95</v>
      </c>
      <c r="D99" s="3">
        <f t="shared" si="4"/>
        <v>2</v>
      </c>
      <c r="E99">
        <f t="shared" si="5"/>
        <v>3</v>
      </c>
      <c r="F99">
        <f t="shared" si="3"/>
        <v>2007</v>
      </c>
    </row>
    <row r="100" spans="1:6" x14ac:dyDescent="0.25">
      <c r="A100" s="15">
        <v>39125</v>
      </c>
      <c r="B100" s="14">
        <v>3.94</v>
      </c>
      <c r="C100" s="14">
        <v>3.92</v>
      </c>
      <c r="D100" s="3">
        <f t="shared" si="4"/>
        <v>2</v>
      </c>
      <c r="E100">
        <f t="shared" si="5"/>
        <v>3</v>
      </c>
      <c r="F100">
        <f t="shared" si="3"/>
        <v>2007</v>
      </c>
    </row>
    <row r="101" spans="1:6" x14ac:dyDescent="0.25">
      <c r="A101" s="15">
        <v>39126</v>
      </c>
      <c r="B101" s="14">
        <v>3.94</v>
      </c>
      <c r="C101" s="14">
        <v>3.91</v>
      </c>
      <c r="D101" s="3">
        <f t="shared" si="4"/>
        <v>2</v>
      </c>
      <c r="E101">
        <f t="shared" si="5"/>
        <v>3</v>
      </c>
      <c r="F101">
        <f t="shared" si="3"/>
        <v>2007</v>
      </c>
    </row>
    <row r="102" spans="1:6" x14ac:dyDescent="0.25">
      <c r="A102" s="15">
        <v>39127</v>
      </c>
      <c r="B102" s="14">
        <v>3.89</v>
      </c>
      <c r="C102" s="14">
        <v>3.88</v>
      </c>
      <c r="D102" s="3">
        <f t="shared" si="4"/>
        <v>2</v>
      </c>
      <c r="E102">
        <f t="shared" si="5"/>
        <v>3</v>
      </c>
      <c r="F102">
        <f t="shared" si="3"/>
        <v>2007</v>
      </c>
    </row>
    <row r="103" spans="1:6" x14ac:dyDescent="0.25">
      <c r="A103" s="15">
        <v>39128</v>
      </c>
      <c r="B103" s="14">
        <v>3.88</v>
      </c>
      <c r="C103" s="14">
        <v>3.89</v>
      </c>
      <c r="D103" s="3">
        <f t="shared" si="4"/>
        <v>2</v>
      </c>
      <c r="E103">
        <f t="shared" si="5"/>
        <v>3</v>
      </c>
      <c r="F103">
        <f t="shared" si="3"/>
        <v>2007</v>
      </c>
    </row>
    <row r="104" spans="1:6" x14ac:dyDescent="0.25">
      <c r="A104" s="15">
        <v>39129</v>
      </c>
      <c r="B104" s="14">
        <v>3.88</v>
      </c>
      <c r="C104" s="14">
        <v>3.89</v>
      </c>
      <c r="D104" s="3">
        <f t="shared" si="4"/>
        <v>2</v>
      </c>
      <c r="E104">
        <f t="shared" si="5"/>
        <v>3</v>
      </c>
      <c r="F104">
        <f t="shared" si="3"/>
        <v>2007</v>
      </c>
    </row>
    <row r="105" spans="1:6" x14ac:dyDescent="0.25">
      <c r="A105" s="15">
        <v>39134</v>
      </c>
      <c r="B105" s="14">
        <v>3.88</v>
      </c>
      <c r="C105" s="14">
        <v>3.88</v>
      </c>
      <c r="D105" s="3">
        <f t="shared" si="4"/>
        <v>2</v>
      </c>
      <c r="E105">
        <f t="shared" si="5"/>
        <v>3</v>
      </c>
      <c r="F105">
        <f t="shared" si="3"/>
        <v>2007</v>
      </c>
    </row>
    <row r="106" spans="1:6" x14ac:dyDescent="0.25">
      <c r="A106" s="15">
        <v>39135</v>
      </c>
      <c r="B106" s="14">
        <v>3.85</v>
      </c>
      <c r="C106" s="14">
        <v>3.84</v>
      </c>
      <c r="D106" s="3">
        <f t="shared" si="4"/>
        <v>2</v>
      </c>
      <c r="E106">
        <f t="shared" si="5"/>
        <v>3</v>
      </c>
      <c r="F106">
        <f t="shared" si="3"/>
        <v>2007</v>
      </c>
    </row>
    <row r="107" spans="1:6" x14ac:dyDescent="0.25">
      <c r="A107" s="15">
        <v>39136</v>
      </c>
      <c r="B107" s="14">
        <v>3.83</v>
      </c>
      <c r="C107" s="14">
        <v>3.82</v>
      </c>
      <c r="D107" s="3">
        <f t="shared" si="4"/>
        <v>2</v>
      </c>
      <c r="E107">
        <f t="shared" si="5"/>
        <v>3</v>
      </c>
      <c r="F107">
        <f t="shared" si="3"/>
        <v>2007</v>
      </c>
    </row>
    <row r="108" spans="1:6" x14ac:dyDescent="0.25">
      <c r="A108" s="15">
        <v>39139</v>
      </c>
      <c r="B108" s="14">
        <v>3.82</v>
      </c>
      <c r="C108" s="14">
        <v>3.79</v>
      </c>
      <c r="D108" s="3">
        <f t="shared" si="4"/>
        <v>2</v>
      </c>
      <c r="E108">
        <f t="shared" si="5"/>
        <v>3</v>
      </c>
      <c r="F108">
        <f t="shared" si="3"/>
        <v>2007</v>
      </c>
    </row>
    <row r="109" spans="1:6" x14ac:dyDescent="0.25">
      <c r="A109" s="15">
        <v>39140</v>
      </c>
      <c r="B109" s="14">
        <v>3.82</v>
      </c>
      <c r="C109" s="14">
        <v>3.78</v>
      </c>
      <c r="D109" s="3">
        <f t="shared" si="4"/>
        <v>2</v>
      </c>
      <c r="E109">
        <f t="shared" si="5"/>
        <v>3</v>
      </c>
      <c r="F109">
        <f t="shared" si="3"/>
        <v>2007</v>
      </c>
    </row>
    <row r="110" spans="1:6" x14ac:dyDescent="0.25">
      <c r="A110" s="15">
        <v>39141</v>
      </c>
      <c r="B110" s="14">
        <v>3.82</v>
      </c>
      <c r="C110" s="14">
        <v>3.79</v>
      </c>
      <c r="D110" s="3">
        <f t="shared" si="4"/>
        <v>2</v>
      </c>
      <c r="E110">
        <f t="shared" si="5"/>
        <v>3</v>
      </c>
      <c r="F110">
        <f t="shared" si="3"/>
        <v>2007</v>
      </c>
    </row>
    <row r="111" spans="1:6" x14ac:dyDescent="0.25">
      <c r="A111" s="15">
        <v>39142</v>
      </c>
      <c r="B111" s="14">
        <v>3.81</v>
      </c>
      <c r="C111" s="14">
        <v>3.79</v>
      </c>
      <c r="D111" s="3">
        <f t="shared" si="4"/>
        <v>3</v>
      </c>
      <c r="E111">
        <f t="shared" si="5"/>
        <v>3</v>
      </c>
      <c r="F111">
        <f t="shared" si="3"/>
        <v>2007</v>
      </c>
    </row>
    <row r="112" spans="1:6" x14ac:dyDescent="0.25">
      <c r="A112" s="15">
        <v>39143</v>
      </c>
      <c r="B112" s="14">
        <v>3.8</v>
      </c>
      <c r="C112" s="14">
        <v>3.78</v>
      </c>
      <c r="D112" s="3">
        <f t="shared" si="4"/>
        <v>3</v>
      </c>
      <c r="E112">
        <f t="shared" si="5"/>
        <v>3</v>
      </c>
      <c r="F112">
        <f t="shared" si="3"/>
        <v>2007</v>
      </c>
    </row>
    <row r="113" spans="1:6" x14ac:dyDescent="0.25">
      <c r="A113" s="15">
        <v>39146</v>
      </c>
      <c r="B113" s="14">
        <v>3.8</v>
      </c>
      <c r="C113" s="14">
        <v>3.81</v>
      </c>
      <c r="D113" s="3">
        <f t="shared" si="4"/>
        <v>3</v>
      </c>
      <c r="E113">
        <f t="shared" si="5"/>
        <v>3</v>
      </c>
      <c r="F113">
        <f t="shared" si="3"/>
        <v>2007</v>
      </c>
    </row>
    <row r="114" spans="1:6" x14ac:dyDescent="0.25">
      <c r="A114" s="15">
        <v>39147</v>
      </c>
      <c r="B114" s="14">
        <v>3.8</v>
      </c>
      <c r="C114" s="14">
        <v>3.81</v>
      </c>
      <c r="D114" s="3">
        <f t="shared" si="4"/>
        <v>3</v>
      </c>
      <c r="E114">
        <f t="shared" si="5"/>
        <v>3</v>
      </c>
      <c r="F114">
        <f t="shared" si="3"/>
        <v>2007</v>
      </c>
    </row>
    <row r="115" spans="1:6" x14ac:dyDescent="0.25">
      <c r="A115" s="15">
        <v>39148</v>
      </c>
      <c r="B115" s="14">
        <v>3.8</v>
      </c>
      <c r="C115" s="14">
        <v>3.81</v>
      </c>
      <c r="D115" s="3">
        <f t="shared" si="4"/>
        <v>3</v>
      </c>
      <c r="E115">
        <f t="shared" si="5"/>
        <v>3</v>
      </c>
      <c r="F115">
        <f t="shared" si="3"/>
        <v>2007</v>
      </c>
    </row>
    <row r="116" spans="1:6" x14ac:dyDescent="0.25">
      <c r="A116" s="15">
        <v>39149</v>
      </c>
      <c r="B116" s="14">
        <v>3.8</v>
      </c>
      <c r="C116" s="14">
        <v>3.8</v>
      </c>
      <c r="D116" s="3">
        <f t="shared" si="4"/>
        <v>3</v>
      </c>
      <c r="E116">
        <f t="shared" si="5"/>
        <v>3</v>
      </c>
      <c r="F116">
        <f t="shared" si="3"/>
        <v>2007</v>
      </c>
    </row>
    <row r="117" spans="1:6" x14ac:dyDescent="0.25">
      <c r="A117" s="15">
        <v>39150</v>
      </c>
      <c r="B117" s="14">
        <v>3.8</v>
      </c>
      <c r="C117" s="14">
        <v>3.77</v>
      </c>
      <c r="D117" s="3">
        <f t="shared" si="4"/>
        <v>3</v>
      </c>
      <c r="E117">
        <f t="shared" si="5"/>
        <v>3</v>
      </c>
      <c r="F117">
        <f t="shared" si="3"/>
        <v>2007</v>
      </c>
    </row>
    <row r="118" spans="1:6" x14ac:dyDescent="0.25">
      <c r="A118" s="15">
        <v>39153</v>
      </c>
      <c r="B118" s="14">
        <v>3.77</v>
      </c>
      <c r="C118" s="14">
        <v>3.78</v>
      </c>
      <c r="D118" s="3">
        <f t="shared" si="4"/>
        <v>3</v>
      </c>
      <c r="E118">
        <f t="shared" si="5"/>
        <v>3</v>
      </c>
      <c r="F118">
        <f t="shared" si="3"/>
        <v>2007</v>
      </c>
    </row>
    <row r="119" spans="1:6" x14ac:dyDescent="0.25">
      <c r="A119" s="15">
        <v>39154</v>
      </c>
      <c r="B119" s="14">
        <v>3.77</v>
      </c>
      <c r="C119" s="14">
        <v>3.78</v>
      </c>
      <c r="D119" s="3">
        <f t="shared" si="4"/>
        <v>3</v>
      </c>
      <c r="E119">
        <f t="shared" si="5"/>
        <v>3</v>
      </c>
      <c r="F119">
        <f t="shared" si="3"/>
        <v>2007</v>
      </c>
    </row>
    <row r="120" spans="1:6" x14ac:dyDescent="0.25">
      <c r="A120" s="15">
        <v>39155</v>
      </c>
      <c r="B120" s="14">
        <v>3.77</v>
      </c>
      <c r="C120" s="14">
        <v>3.78</v>
      </c>
      <c r="D120" s="3">
        <f t="shared" si="4"/>
        <v>3</v>
      </c>
      <c r="E120">
        <f t="shared" si="5"/>
        <v>3</v>
      </c>
      <c r="F120">
        <f t="shared" si="3"/>
        <v>2007</v>
      </c>
    </row>
    <row r="121" spans="1:6" x14ac:dyDescent="0.25">
      <c r="A121" s="15">
        <v>39156</v>
      </c>
      <c r="B121" s="14">
        <v>3.77</v>
      </c>
      <c r="C121" s="14">
        <v>3.78</v>
      </c>
      <c r="D121" s="3">
        <f t="shared" si="4"/>
        <v>3</v>
      </c>
      <c r="E121">
        <f t="shared" si="5"/>
        <v>3</v>
      </c>
      <c r="F121">
        <f t="shared" si="3"/>
        <v>2007</v>
      </c>
    </row>
    <row r="122" spans="1:6" x14ac:dyDescent="0.25">
      <c r="A122" s="15">
        <v>39157</v>
      </c>
      <c r="B122" s="14">
        <v>3.77</v>
      </c>
      <c r="C122" s="14">
        <v>3.79</v>
      </c>
      <c r="D122" s="3">
        <f t="shared" si="4"/>
        <v>3</v>
      </c>
      <c r="E122">
        <f t="shared" si="5"/>
        <v>3</v>
      </c>
      <c r="F122">
        <f t="shared" si="3"/>
        <v>2007</v>
      </c>
    </row>
    <row r="123" spans="1:6" x14ac:dyDescent="0.25">
      <c r="A123" s="15">
        <v>39160</v>
      </c>
      <c r="B123" s="14">
        <v>3.77</v>
      </c>
      <c r="C123" s="14">
        <v>3.79</v>
      </c>
      <c r="D123" s="3">
        <f t="shared" si="4"/>
        <v>3</v>
      </c>
      <c r="E123">
        <f t="shared" si="5"/>
        <v>3</v>
      </c>
      <c r="F123">
        <f t="shared" si="3"/>
        <v>2007</v>
      </c>
    </row>
    <row r="124" spans="1:6" x14ac:dyDescent="0.25">
      <c r="A124" s="15">
        <v>39161</v>
      </c>
      <c r="B124" s="14">
        <v>3.76</v>
      </c>
      <c r="C124" s="14">
        <v>3.79</v>
      </c>
      <c r="D124" s="3">
        <f t="shared" si="4"/>
        <v>3</v>
      </c>
      <c r="E124">
        <f t="shared" si="5"/>
        <v>3</v>
      </c>
      <c r="F124">
        <f t="shared" si="3"/>
        <v>2007</v>
      </c>
    </row>
    <row r="125" spans="1:6" x14ac:dyDescent="0.25">
      <c r="A125" s="15">
        <v>39162</v>
      </c>
      <c r="B125" s="14">
        <v>3.74</v>
      </c>
      <c r="C125" s="14">
        <v>3.79</v>
      </c>
      <c r="D125" s="3">
        <f t="shared" si="4"/>
        <v>3</v>
      </c>
      <c r="E125">
        <f t="shared" si="5"/>
        <v>3</v>
      </c>
      <c r="F125">
        <f t="shared" si="3"/>
        <v>2007</v>
      </c>
    </row>
    <row r="126" spans="1:6" x14ac:dyDescent="0.25">
      <c r="A126" s="15">
        <v>39163</v>
      </c>
      <c r="B126" s="14">
        <v>3.75</v>
      </c>
      <c r="C126" s="14">
        <v>3.79</v>
      </c>
      <c r="D126" s="3">
        <f t="shared" si="4"/>
        <v>3</v>
      </c>
      <c r="E126">
        <f t="shared" si="5"/>
        <v>3</v>
      </c>
      <c r="F126">
        <f t="shared" si="3"/>
        <v>2007</v>
      </c>
    </row>
    <row r="127" spans="1:6" x14ac:dyDescent="0.25">
      <c r="A127" s="15">
        <v>39164</v>
      </c>
      <c r="B127" s="14">
        <v>3.74</v>
      </c>
      <c r="C127" s="14">
        <v>3.73</v>
      </c>
      <c r="D127" s="3">
        <f t="shared" si="4"/>
        <v>3</v>
      </c>
      <c r="E127">
        <f t="shared" si="5"/>
        <v>3</v>
      </c>
      <c r="F127">
        <f t="shared" si="3"/>
        <v>2007</v>
      </c>
    </row>
    <row r="128" spans="1:6" x14ac:dyDescent="0.25">
      <c r="A128" s="15">
        <v>39167</v>
      </c>
      <c r="B128" s="14">
        <v>3.74</v>
      </c>
      <c r="C128" s="14">
        <v>3.73</v>
      </c>
      <c r="D128" s="3">
        <f t="shared" si="4"/>
        <v>3</v>
      </c>
      <c r="E128">
        <f t="shared" si="5"/>
        <v>3</v>
      </c>
      <c r="F128">
        <f t="shared" si="3"/>
        <v>2007</v>
      </c>
    </row>
    <row r="129" spans="1:6" x14ac:dyDescent="0.25">
      <c r="A129" s="15">
        <v>39168</v>
      </c>
      <c r="B129" s="14">
        <v>3.72</v>
      </c>
      <c r="C129" s="14">
        <v>3.72</v>
      </c>
      <c r="D129" s="3">
        <f t="shared" si="4"/>
        <v>3</v>
      </c>
      <c r="E129">
        <f t="shared" si="5"/>
        <v>3</v>
      </c>
      <c r="F129">
        <f t="shared" si="3"/>
        <v>2007</v>
      </c>
    </row>
    <row r="130" spans="1:6" x14ac:dyDescent="0.25">
      <c r="A130" s="15">
        <v>39169</v>
      </c>
      <c r="B130" s="14">
        <v>3.72</v>
      </c>
      <c r="C130" s="14">
        <v>3.72</v>
      </c>
      <c r="D130" s="3">
        <f t="shared" si="4"/>
        <v>3</v>
      </c>
      <c r="E130">
        <f t="shared" si="5"/>
        <v>3</v>
      </c>
      <c r="F130">
        <f t="shared" ref="F130:F193" si="6">YEAR(A130)</f>
        <v>2007</v>
      </c>
    </row>
    <row r="131" spans="1:6" x14ac:dyDescent="0.25">
      <c r="A131" s="15">
        <v>39170</v>
      </c>
      <c r="B131" s="14">
        <v>3.73</v>
      </c>
      <c r="C131" s="14">
        <v>3.72</v>
      </c>
      <c r="D131" s="3">
        <f t="shared" ref="D131:D194" si="7">MONTH(A131)</f>
        <v>3</v>
      </c>
      <c r="E131">
        <f t="shared" ref="E131:E194" si="8">IF(D131&lt;4,3,IF(D131&lt;7,6,IF(D131&lt;10,9,12)))</f>
        <v>3</v>
      </c>
      <c r="F131">
        <f t="shared" si="6"/>
        <v>2007</v>
      </c>
    </row>
    <row r="132" spans="1:6" x14ac:dyDescent="0.25">
      <c r="A132" s="15">
        <v>39171</v>
      </c>
      <c r="B132" s="14">
        <v>3.72</v>
      </c>
      <c r="C132" s="14">
        <v>3.7</v>
      </c>
      <c r="D132" s="3">
        <f t="shared" si="7"/>
        <v>3</v>
      </c>
      <c r="E132">
        <f t="shared" si="8"/>
        <v>3</v>
      </c>
      <c r="F132">
        <f t="shared" si="6"/>
        <v>2007</v>
      </c>
    </row>
    <row r="133" spans="1:6" x14ac:dyDescent="0.25">
      <c r="A133" s="15">
        <v>39174</v>
      </c>
      <c r="B133" s="14">
        <v>3.72</v>
      </c>
      <c r="C133" s="14">
        <v>3.67</v>
      </c>
      <c r="D133" s="3">
        <f t="shared" si="7"/>
        <v>4</v>
      </c>
      <c r="E133">
        <f t="shared" si="8"/>
        <v>6</v>
      </c>
      <c r="F133">
        <f t="shared" si="6"/>
        <v>2007</v>
      </c>
    </row>
    <row r="134" spans="1:6" x14ac:dyDescent="0.25">
      <c r="A134" s="15">
        <v>39175</v>
      </c>
      <c r="B134" s="14">
        <v>3.72</v>
      </c>
      <c r="C134" s="14">
        <v>3.68</v>
      </c>
      <c r="D134" s="3">
        <f t="shared" si="7"/>
        <v>4</v>
      </c>
      <c r="E134">
        <f t="shared" si="8"/>
        <v>6</v>
      </c>
      <c r="F134">
        <f t="shared" si="6"/>
        <v>2007</v>
      </c>
    </row>
    <row r="135" spans="1:6" x14ac:dyDescent="0.25">
      <c r="A135" s="15">
        <v>39176</v>
      </c>
      <c r="B135" s="14">
        <v>3.7</v>
      </c>
      <c r="C135" s="14">
        <v>3.66</v>
      </c>
      <c r="D135" s="3">
        <f t="shared" si="7"/>
        <v>4</v>
      </c>
      <c r="E135">
        <f t="shared" si="8"/>
        <v>6</v>
      </c>
      <c r="F135">
        <f t="shared" si="6"/>
        <v>2007</v>
      </c>
    </row>
    <row r="136" spans="1:6" x14ac:dyDescent="0.25">
      <c r="A136" s="15">
        <v>39177</v>
      </c>
      <c r="B136" s="14">
        <v>3.7</v>
      </c>
      <c r="C136" s="14">
        <v>3.66</v>
      </c>
      <c r="D136" s="3">
        <f t="shared" si="7"/>
        <v>4</v>
      </c>
      <c r="E136">
        <f t="shared" si="8"/>
        <v>6</v>
      </c>
      <c r="F136">
        <f t="shared" si="6"/>
        <v>2007</v>
      </c>
    </row>
    <row r="137" spans="1:6" x14ac:dyDescent="0.25">
      <c r="A137" s="15">
        <v>39181</v>
      </c>
      <c r="B137" s="14">
        <v>3.69</v>
      </c>
      <c r="C137" s="14">
        <v>3.67</v>
      </c>
      <c r="D137" s="3">
        <f t="shared" si="7"/>
        <v>4</v>
      </c>
      <c r="E137">
        <f t="shared" si="8"/>
        <v>6</v>
      </c>
      <c r="F137">
        <f t="shared" si="6"/>
        <v>2007</v>
      </c>
    </row>
    <row r="138" spans="1:6" x14ac:dyDescent="0.25">
      <c r="A138" s="15">
        <v>39182</v>
      </c>
      <c r="B138" s="14">
        <v>3.69</v>
      </c>
      <c r="C138" s="14">
        <v>3.67</v>
      </c>
      <c r="D138" s="3">
        <f t="shared" si="7"/>
        <v>4</v>
      </c>
      <c r="E138">
        <f t="shared" si="8"/>
        <v>6</v>
      </c>
      <c r="F138">
        <f t="shared" si="6"/>
        <v>2007</v>
      </c>
    </row>
    <row r="139" spans="1:6" x14ac:dyDescent="0.25">
      <c r="A139" s="15">
        <v>39183</v>
      </c>
      <c r="B139" s="14">
        <v>3.64</v>
      </c>
      <c r="C139" s="14">
        <v>3.64</v>
      </c>
      <c r="D139" s="3">
        <f t="shared" si="7"/>
        <v>4</v>
      </c>
      <c r="E139">
        <f t="shared" si="8"/>
        <v>6</v>
      </c>
      <c r="F139">
        <f t="shared" si="6"/>
        <v>2007</v>
      </c>
    </row>
    <row r="140" spans="1:6" x14ac:dyDescent="0.25">
      <c r="A140" s="15">
        <v>39184</v>
      </c>
      <c r="B140" s="14">
        <v>3.64</v>
      </c>
      <c r="C140" s="14">
        <v>3.64</v>
      </c>
      <c r="D140" s="3">
        <f t="shared" si="7"/>
        <v>4</v>
      </c>
      <c r="E140">
        <f t="shared" si="8"/>
        <v>6</v>
      </c>
      <c r="F140">
        <f t="shared" si="6"/>
        <v>2007</v>
      </c>
    </row>
    <row r="141" spans="1:6" x14ac:dyDescent="0.25">
      <c r="A141" s="15">
        <v>39185</v>
      </c>
      <c r="B141" s="14">
        <v>3.65</v>
      </c>
      <c r="C141" s="14">
        <v>3.64</v>
      </c>
      <c r="D141" s="3">
        <f t="shared" si="7"/>
        <v>4</v>
      </c>
      <c r="E141">
        <f t="shared" si="8"/>
        <v>6</v>
      </c>
      <c r="F141">
        <f t="shared" si="6"/>
        <v>2007</v>
      </c>
    </row>
    <row r="142" spans="1:6" x14ac:dyDescent="0.25">
      <c r="A142" s="15">
        <v>39188</v>
      </c>
      <c r="B142" s="14">
        <v>3.62</v>
      </c>
      <c r="C142" s="14">
        <v>3.63</v>
      </c>
      <c r="D142" s="3">
        <f t="shared" si="7"/>
        <v>4</v>
      </c>
      <c r="E142">
        <f t="shared" si="8"/>
        <v>6</v>
      </c>
      <c r="F142">
        <f t="shared" si="6"/>
        <v>2007</v>
      </c>
    </row>
    <row r="143" spans="1:6" x14ac:dyDescent="0.25">
      <c r="A143" s="15">
        <v>39189</v>
      </c>
      <c r="B143" s="14">
        <v>3.62</v>
      </c>
      <c r="C143" s="14">
        <v>3.62</v>
      </c>
      <c r="D143" s="3">
        <f t="shared" si="7"/>
        <v>4</v>
      </c>
      <c r="E143">
        <f t="shared" si="8"/>
        <v>6</v>
      </c>
      <c r="F143">
        <f t="shared" si="6"/>
        <v>2007</v>
      </c>
    </row>
    <row r="144" spans="1:6" x14ac:dyDescent="0.25">
      <c r="A144" s="15">
        <v>39190</v>
      </c>
      <c r="B144" s="14">
        <v>3.61</v>
      </c>
      <c r="C144" s="14">
        <v>3.61</v>
      </c>
      <c r="D144" s="3">
        <f t="shared" si="7"/>
        <v>4</v>
      </c>
      <c r="E144">
        <f t="shared" si="8"/>
        <v>6</v>
      </c>
      <c r="F144">
        <f t="shared" si="6"/>
        <v>2007</v>
      </c>
    </row>
    <row r="145" spans="1:6" x14ac:dyDescent="0.25">
      <c r="A145" s="15">
        <v>39191</v>
      </c>
      <c r="B145" s="14">
        <v>3.59</v>
      </c>
      <c r="C145" s="14">
        <v>3.59</v>
      </c>
      <c r="D145" s="3">
        <f t="shared" si="7"/>
        <v>4</v>
      </c>
      <c r="E145">
        <f t="shared" si="8"/>
        <v>6</v>
      </c>
      <c r="F145">
        <f t="shared" si="6"/>
        <v>2007</v>
      </c>
    </row>
    <row r="146" spans="1:6" x14ac:dyDescent="0.25">
      <c r="A146" s="15">
        <v>39192</v>
      </c>
      <c r="B146" s="14">
        <v>3.59</v>
      </c>
      <c r="C146" s="14">
        <v>3.59</v>
      </c>
      <c r="D146" s="3">
        <f t="shared" si="7"/>
        <v>4</v>
      </c>
      <c r="E146">
        <f t="shared" si="8"/>
        <v>6</v>
      </c>
      <c r="F146">
        <f t="shared" si="6"/>
        <v>2007</v>
      </c>
    </row>
    <row r="147" spans="1:6" x14ac:dyDescent="0.25">
      <c r="A147" s="15">
        <v>39195</v>
      </c>
      <c r="B147" s="14">
        <v>3.57</v>
      </c>
      <c r="C147" s="14">
        <v>3.57</v>
      </c>
      <c r="D147" s="3">
        <f t="shared" si="7"/>
        <v>4</v>
      </c>
      <c r="E147">
        <f t="shared" si="8"/>
        <v>6</v>
      </c>
      <c r="F147">
        <f t="shared" si="6"/>
        <v>2007</v>
      </c>
    </row>
    <row r="148" spans="1:6" x14ac:dyDescent="0.25">
      <c r="A148" s="15">
        <v>39196</v>
      </c>
      <c r="B148" s="14">
        <v>3.55</v>
      </c>
      <c r="C148" s="14">
        <v>3.54</v>
      </c>
      <c r="D148" s="3">
        <f t="shared" si="7"/>
        <v>4</v>
      </c>
      <c r="E148">
        <f t="shared" si="8"/>
        <v>6</v>
      </c>
      <c r="F148">
        <f t="shared" si="6"/>
        <v>2007</v>
      </c>
    </row>
    <row r="149" spans="1:6" x14ac:dyDescent="0.25">
      <c r="A149" s="15">
        <v>39197</v>
      </c>
      <c r="B149" s="14">
        <v>3.54</v>
      </c>
      <c r="C149" s="14">
        <v>3.53</v>
      </c>
      <c r="D149" s="3">
        <f t="shared" si="7"/>
        <v>4</v>
      </c>
      <c r="E149">
        <f t="shared" si="8"/>
        <v>6</v>
      </c>
      <c r="F149">
        <f t="shared" si="6"/>
        <v>2007</v>
      </c>
    </row>
    <row r="150" spans="1:6" x14ac:dyDescent="0.25">
      <c r="A150" s="15">
        <v>39198</v>
      </c>
      <c r="B150" s="14">
        <v>3.52</v>
      </c>
      <c r="C150" s="14">
        <v>3.52</v>
      </c>
      <c r="D150" s="3">
        <f t="shared" si="7"/>
        <v>4</v>
      </c>
      <c r="E150">
        <f t="shared" si="8"/>
        <v>6</v>
      </c>
      <c r="F150">
        <f t="shared" si="6"/>
        <v>2007</v>
      </c>
    </row>
    <row r="151" spans="1:6" x14ac:dyDescent="0.25">
      <c r="A151" s="15">
        <v>39199</v>
      </c>
      <c r="B151" s="14">
        <v>3.51</v>
      </c>
      <c r="C151" s="14">
        <v>3.51</v>
      </c>
      <c r="D151" s="3">
        <f t="shared" si="7"/>
        <v>4</v>
      </c>
      <c r="E151">
        <f t="shared" si="8"/>
        <v>6</v>
      </c>
      <c r="F151">
        <f t="shared" si="6"/>
        <v>2007</v>
      </c>
    </row>
    <row r="152" spans="1:6" x14ac:dyDescent="0.25">
      <c r="A152" s="15">
        <v>39202</v>
      </c>
      <c r="B152" s="14">
        <v>3.49</v>
      </c>
      <c r="C152" s="14">
        <v>3.5</v>
      </c>
      <c r="D152" s="3">
        <f t="shared" si="7"/>
        <v>4</v>
      </c>
      <c r="E152">
        <f t="shared" si="8"/>
        <v>6</v>
      </c>
      <c r="F152">
        <f t="shared" si="6"/>
        <v>2007</v>
      </c>
    </row>
    <row r="153" spans="1:6" x14ac:dyDescent="0.25">
      <c r="A153" s="15">
        <v>39204</v>
      </c>
      <c r="B153" s="14">
        <v>3.47</v>
      </c>
      <c r="C153" s="14">
        <v>3.47</v>
      </c>
      <c r="D153" s="3">
        <f t="shared" si="7"/>
        <v>5</v>
      </c>
      <c r="E153">
        <f t="shared" si="8"/>
        <v>6</v>
      </c>
      <c r="F153">
        <f t="shared" si="6"/>
        <v>2007</v>
      </c>
    </row>
    <row r="154" spans="1:6" x14ac:dyDescent="0.25">
      <c r="A154" s="15">
        <v>39205</v>
      </c>
      <c r="B154" s="14">
        <v>3.47</v>
      </c>
      <c r="C154" s="14">
        <v>3.47</v>
      </c>
      <c r="D154" s="3">
        <f t="shared" si="7"/>
        <v>5</v>
      </c>
      <c r="E154">
        <f t="shared" si="8"/>
        <v>6</v>
      </c>
      <c r="F154">
        <f t="shared" si="6"/>
        <v>2007</v>
      </c>
    </row>
    <row r="155" spans="1:6" x14ac:dyDescent="0.25">
      <c r="A155" s="15">
        <v>39206</v>
      </c>
      <c r="B155" s="14">
        <v>3.45</v>
      </c>
      <c r="C155" s="14">
        <v>3.45</v>
      </c>
      <c r="D155" s="3">
        <f t="shared" si="7"/>
        <v>5</v>
      </c>
      <c r="E155">
        <f t="shared" si="8"/>
        <v>6</v>
      </c>
      <c r="F155">
        <f t="shared" si="6"/>
        <v>2007</v>
      </c>
    </row>
    <row r="156" spans="1:6" x14ac:dyDescent="0.25">
      <c r="A156" s="15">
        <v>39209</v>
      </c>
      <c r="B156" s="14">
        <v>3.44</v>
      </c>
      <c r="C156" s="14">
        <v>3.45</v>
      </c>
      <c r="D156" s="3">
        <f t="shared" si="7"/>
        <v>5</v>
      </c>
      <c r="E156">
        <f t="shared" si="8"/>
        <v>6</v>
      </c>
      <c r="F156">
        <f t="shared" si="6"/>
        <v>2007</v>
      </c>
    </row>
    <row r="157" spans="1:6" x14ac:dyDescent="0.25">
      <c r="A157" s="15">
        <v>39210</v>
      </c>
      <c r="B157" s="14">
        <v>3.44</v>
      </c>
      <c r="C157" s="14">
        <v>3.45</v>
      </c>
      <c r="D157" s="3">
        <f t="shared" si="7"/>
        <v>5</v>
      </c>
      <c r="E157">
        <f t="shared" si="8"/>
        <v>6</v>
      </c>
      <c r="F157">
        <f t="shared" si="6"/>
        <v>2007</v>
      </c>
    </row>
    <row r="158" spans="1:6" x14ac:dyDescent="0.25">
      <c r="A158" s="15">
        <v>39211</v>
      </c>
      <c r="B158" s="14">
        <v>3.4</v>
      </c>
      <c r="C158" s="14">
        <v>3.45</v>
      </c>
      <c r="D158" s="3">
        <f t="shared" si="7"/>
        <v>5</v>
      </c>
      <c r="E158">
        <f t="shared" si="8"/>
        <v>6</v>
      </c>
      <c r="F158">
        <f t="shared" si="6"/>
        <v>2007</v>
      </c>
    </row>
    <row r="159" spans="1:6" x14ac:dyDescent="0.25">
      <c r="A159" s="15">
        <v>39212</v>
      </c>
      <c r="B159" s="14">
        <v>3.43</v>
      </c>
      <c r="C159" s="14">
        <v>3.45</v>
      </c>
      <c r="D159" s="3">
        <f t="shared" si="7"/>
        <v>5</v>
      </c>
      <c r="E159">
        <f t="shared" si="8"/>
        <v>6</v>
      </c>
      <c r="F159">
        <f t="shared" si="6"/>
        <v>2007</v>
      </c>
    </row>
    <row r="160" spans="1:6" x14ac:dyDescent="0.25">
      <c r="A160" s="15">
        <v>39213</v>
      </c>
      <c r="B160" s="14">
        <v>3.45</v>
      </c>
      <c r="C160" s="14">
        <v>3.41</v>
      </c>
      <c r="D160" s="3">
        <f t="shared" si="7"/>
        <v>5</v>
      </c>
      <c r="E160">
        <f t="shared" si="8"/>
        <v>6</v>
      </c>
      <c r="F160">
        <f t="shared" si="6"/>
        <v>2007</v>
      </c>
    </row>
    <row r="161" spans="1:6" x14ac:dyDescent="0.25">
      <c r="A161" s="15">
        <v>39216</v>
      </c>
      <c r="B161" s="14">
        <v>3.44</v>
      </c>
      <c r="C161" s="14">
        <v>3.42</v>
      </c>
      <c r="D161" s="3">
        <f t="shared" si="7"/>
        <v>5</v>
      </c>
      <c r="E161">
        <f t="shared" si="8"/>
        <v>6</v>
      </c>
      <c r="F161">
        <f t="shared" si="6"/>
        <v>2007</v>
      </c>
    </row>
    <row r="162" spans="1:6" x14ac:dyDescent="0.25">
      <c r="A162" s="15">
        <v>39217</v>
      </c>
      <c r="B162" s="14">
        <v>3.47</v>
      </c>
      <c r="C162" s="14">
        <v>3.46</v>
      </c>
      <c r="D162" s="3">
        <f t="shared" si="7"/>
        <v>5</v>
      </c>
      <c r="E162">
        <f t="shared" si="8"/>
        <v>6</v>
      </c>
      <c r="F162">
        <f t="shared" si="6"/>
        <v>2007</v>
      </c>
    </row>
    <row r="163" spans="1:6" x14ac:dyDescent="0.25">
      <c r="A163" s="15">
        <v>39218</v>
      </c>
      <c r="B163" s="14">
        <v>3.47</v>
      </c>
      <c r="C163" s="14">
        <v>3.44</v>
      </c>
      <c r="D163" s="3">
        <f t="shared" si="7"/>
        <v>5</v>
      </c>
      <c r="E163">
        <f t="shared" si="8"/>
        <v>6</v>
      </c>
      <c r="F163">
        <f t="shared" si="6"/>
        <v>2007</v>
      </c>
    </row>
    <row r="164" spans="1:6" x14ac:dyDescent="0.25">
      <c r="A164" s="15">
        <v>39219</v>
      </c>
      <c r="B164" s="14">
        <v>3.44</v>
      </c>
      <c r="C164" s="14">
        <v>3.43</v>
      </c>
      <c r="D164" s="3">
        <f t="shared" si="7"/>
        <v>5</v>
      </c>
      <c r="E164">
        <f t="shared" si="8"/>
        <v>6</v>
      </c>
      <c r="F164">
        <f t="shared" si="6"/>
        <v>2007</v>
      </c>
    </row>
    <row r="165" spans="1:6" x14ac:dyDescent="0.25">
      <c r="A165" s="15">
        <v>39220</v>
      </c>
      <c r="B165" s="14">
        <v>3.46</v>
      </c>
      <c r="C165" s="14">
        <v>3.45</v>
      </c>
      <c r="D165" s="3">
        <f t="shared" si="7"/>
        <v>5</v>
      </c>
      <c r="E165">
        <f t="shared" si="8"/>
        <v>6</v>
      </c>
      <c r="F165">
        <f t="shared" si="6"/>
        <v>2007</v>
      </c>
    </row>
    <row r="166" spans="1:6" x14ac:dyDescent="0.25">
      <c r="A166" s="15">
        <v>39223</v>
      </c>
      <c r="B166" s="14">
        <v>3.44</v>
      </c>
      <c r="C166" s="14">
        <v>3.45</v>
      </c>
      <c r="D166" s="3">
        <f t="shared" si="7"/>
        <v>5</v>
      </c>
      <c r="E166">
        <f t="shared" si="8"/>
        <v>6</v>
      </c>
      <c r="F166">
        <f t="shared" si="6"/>
        <v>2007</v>
      </c>
    </row>
    <row r="167" spans="1:6" x14ac:dyDescent="0.25">
      <c r="A167" s="15">
        <v>39224</v>
      </c>
      <c r="B167" s="14">
        <v>3.45</v>
      </c>
      <c r="C167" s="14">
        <v>3.46</v>
      </c>
      <c r="D167" s="3">
        <f t="shared" si="7"/>
        <v>5</v>
      </c>
      <c r="E167">
        <f t="shared" si="8"/>
        <v>6</v>
      </c>
      <c r="F167">
        <f t="shared" si="6"/>
        <v>2007</v>
      </c>
    </row>
    <row r="168" spans="1:6" x14ac:dyDescent="0.25">
      <c r="A168" s="15">
        <v>39225</v>
      </c>
      <c r="B168" s="14">
        <v>3.38</v>
      </c>
      <c r="C168" s="14">
        <v>3.38</v>
      </c>
      <c r="D168" s="3">
        <f t="shared" si="7"/>
        <v>5</v>
      </c>
      <c r="E168">
        <f t="shared" si="8"/>
        <v>6</v>
      </c>
      <c r="F168">
        <f t="shared" si="6"/>
        <v>2007</v>
      </c>
    </row>
    <row r="169" spans="1:6" x14ac:dyDescent="0.25">
      <c r="A169" s="15">
        <v>39226</v>
      </c>
      <c r="B169" s="14">
        <v>3.38</v>
      </c>
      <c r="C169" s="14">
        <v>3.4</v>
      </c>
      <c r="D169" s="3">
        <f t="shared" si="7"/>
        <v>5</v>
      </c>
      <c r="E169">
        <f t="shared" si="8"/>
        <v>6</v>
      </c>
      <c r="F169">
        <f t="shared" si="6"/>
        <v>2007</v>
      </c>
    </row>
    <row r="170" spans="1:6" x14ac:dyDescent="0.25">
      <c r="A170" s="15">
        <v>39227</v>
      </c>
      <c r="B170" s="14">
        <v>3.38</v>
      </c>
      <c r="C170" s="14">
        <v>3.41</v>
      </c>
      <c r="D170" s="3">
        <f t="shared" si="7"/>
        <v>5</v>
      </c>
      <c r="E170">
        <f t="shared" si="8"/>
        <v>6</v>
      </c>
      <c r="F170">
        <f t="shared" si="6"/>
        <v>2007</v>
      </c>
    </row>
    <row r="171" spans="1:6" x14ac:dyDescent="0.25">
      <c r="A171" s="15">
        <v>39230</v>
      </c>
      <c r="B171" s="14">
        <v>3.38</v>
      </c>
      <c r="C171" s="14">
        <v>3.42</v>
      </c>
      <c r="D171" s="3">
        <f t="shared" si="7"/>
        <v>5</v>
      </c>
      <c r="E171">
        <f t="shared" si="8"/>
        <v>6</v>
      </c>
      <c r="F171">
        <f t="shared" si="6"/>
        <v>2007</v>
      </c>
    </row>
    <row r="172" spans="1:6" x14ac:dyDescent="0.25">
      <c r="A172" s="15">
        <v>39231</v>
      </c>
      <c r="B172" s="14">
        <v>3.37</v>
      </c>
      <c r="C172" s="14">
        <v>3.4</v>
      </c>
      <c r="D172" s="3">
        <f t="shared" si="7"/>
        <v>5</v>
      </c>
      <c r="E172">
        <f t="shared" si="8"/>
        <v>6</v>
      </c>
      <c r="F172">
        <f t="shared" si="6"/>
        <v>2007</v>
      </c>
    </row>
    <row r="173" spans="1:6" x14ac:dyDescent="0.25">
      <c r="A173" s="15">
        <v>39232</v>
      </c>
      <c r="B173" s="14">
        <v>3.37</v>
      </c>
      <c r="C173" s="14">
        <v>3.4</v>
      </c>
      <c r="D173" s="3">
        <f t="shared" si="7"/>
        <v>5</v>
      </c>
      <c r="E173">
        <f t="shared" si="8"/>
        <v>6</v>
      </c>
      <c r="F173">
        <f t="shared" si="6"/>
        <v>2007</v>
      </c>
    </row>
    <row r="174" spans="1:6" x14ac:dyDescent="0.25">
      <c r="A174" s="15">
        <v>39233</v>
      </c>
      <c r="B174" s="14">
        <v>3.37</v>
      </c>
      <c r="C174" s="14">
        <v>3.4</v>
      </c>
      <c r="D174" s="3">
        <f t="shared" si="7"/>
        <v>5</v>
      </c>
      <c r="E174">
        <f t="shared" si="8"/>
        <v>6</v>
      </c>
      <c r="F174">
        <f t="shared" si="6"/>
        <v>2007</v>
      </c>
    </row>
    <row r="175" spans="1:6" x14ac:dyDescent="0.25">
      <c r="A175" s="15">
        <v>39234</v>
      </c>
      <c r="B175" s="14">
        <v>3.37</v>
      </c>
      <c r="C175" s="14">
        <v>3.4</v>
      </c>
      <c r="D175" s="3">
        <f t="shared" si="7"/>
        <v>6</v>
      </c>
      <c r="E175">
        <f t="shared" si="8"/>
        <v>6</v>
      </c>
      <c r="F175">
        <f t="shared" si="6"/>
        <v>2007</v>
      </c>
    </row>
    <row r="176" spans="1:6" x14ac:dyDescent="0.25">
      <c r="A176" s="15">
        <v>39237</v>
      </c>
      <c r="B176" s="14">
        <v>3.37</v>
      </c>
      <c r="C176" s="14">
        <v>3.41</v>
      </c>
      <c r="D176" s="3">
        <f t="shared" si="7"/>
        <v>6</v>
      </c>
      <c r="E176">
        <f t="shared" si="8"/>
        <v>6</v>
      </c>
      <c r="F176">
        <f t="shared" si="6"/>
        <v>2007</v>
      </c>
    </row>
    <row r="177" spans="1:6" x14ac:dyDescent="0.25">
      <c r="A177" s="15">
        <v>39238</v>
      </c>
      <c r="B177" s="14">
        <v>3.37</v>
      </c>
      <c r="C177" s="14">
        <v>3.4</v>
      </c>
      <c r="D177" s="3">
        <f t="shared" si="7"/>
        <v>6</v>
      </c>
      <c r="E177">
        <f t="shared" si="8"/>
        <v>6</v>
      </c>
      <c r="F177">
        <f t="shared" si="6"/>
        <v>2007</v>
      </c>
    </row>
    <row r="178" spans="1:6" x14ac:dyDescent="0.25">
      <c r="A178" s="15">
        <v>39239</v>
      </c>
      <c r="B178" s="14">
        <v>3.4</v>
      </c>
      <c r="C178" s="14">
        <v>3.42</v>
      </c>
      <c r="D178" s="3">
        <f t="shared" si="7"/>
        <v>6</v>
      </c>
      <c r="E178">
        <f t="shared" si="8"/>
        <v>6</v>
      </c>
      <c r="F178">
        <f t="shared" si="6"/>
        <v>2007</v>
      </c>
    </row>
    <row r="179" spans="1:6" x14ac:dyDescent="0.25">
      <c r="A179" s="15">
        <v>39241</v>
      </c>
      <c r="B179" s="14">
        <v>3.4</v>
      </c>
      <c r="C179" s="14">
        <v>3.43</v>
      </c>
      <c r="D179" s="3">
        <f t="shared" si="7"/>
        <v>6</v>
      </c>
      <c r="E179">
        <f t="shared" si="8"/>
        <v>6</v>
      </c>
      <c r="F179">
        <f t="shared" si="6"/>
        <v>2007</v>
      </c>
    </row>
    <row r="180" spans="1:6" x14ac:dyDescent="0.25">
      <c r="A180" s="15">
        <v>39244</v>
      </c>
      <c r="B180" s="14">
        <v>3.4</v>
      </c>
      <c r="C180" s="14">
        <v>3.43</v>
      </c>
      <c r="D180" s="3">
        <f t="shared" si="7"/>
        <v>6</v>
      </c>
      <c r="E180">
        <f t="shared" si="8"/>
        <v>6</v>
      </c>
      <c r="F180">
        <f t="shared" si="6"/>
        <v>2007</v>
      </c>
    </row>
    <row r="181" spans="1:6" x14ac:dyDescent="0.25">
      <c r="A181" s="15">
        <v>39245</v>
      </c>
      <c r="B181" s="14">
        <v>3.4</v>
      </c>
      <c r="C181" s="14">
        <v>3.43</v>
      </c>
      <c r="D181" s="3">
        <f t="shared" si="7"/>
        <v>6</v>
      </c>
      <c r="E181">
        <f t="shared" si="8"/>
        <v>6</v>
      </c>
      <c r="F181">
        <f t="shared" si="6"/>
        <v>2007</v>
      </c>
    </row>
    <row r="182" spans="1:6" x14ac:dyDescent="0.25">
      <c r="A182" s="15">
        <v>39246</v>
      </c>
      <c r="B182" s="14">
        <v>3.4</v>
      </c>
      <c r="C182" s="14">
        <v>3.44</v>
      </c>
      <c r="D182" s="3">
        <f t="shared" si="7"/>
        <v>6</v>
      </c>
      <c r="E182">
        <f t="shared" si="8"/>
        <v>6</v>
      </c>
      <c r="F182">
        <f t="shared" si="6"/>
        <v>2007</v>
      </c>
    </row>
    <row r="183" spans="1:6" x14ac:dyDescent="0.25">
      <c r="A183" s="15">
        <v>39247</v>
      </c>
      <c r="B183" s="14">
        <v>3.4</v>
      </c>
      <c r="C183" s="14">
        <v>3.45</v>
      </c>
      <c r="D183" s="3">
        <f t="shared" si="7"/>
        <v>6</v>
      </c>
      <c r="E183">
        <f t="shared" si="8"/>
        <v>6</v>
      </c>
      <c r="F183">
        <f t="shared" si="6"/>
        <v>2007</v>
      </c>
    </row>
    <row r="184" spans="1:6" x14ac:dyDescent="0.25">
      <c r="A184" s="15">
        <v>39248</v>
      </c>
      <c r="B184" s="14">
        <v>3.41</v>
      </c>
      <c r="C184" s="14">
        <v>3.46</v>
      </c>
      <c r="D184" s="3">
        <f t="shared" si="7"/>
        <v>6</v>
      </c>
      <c r="E184">
        <f t="shared" si="8"/>
        <v>6</v>
      </c>
      <c r="F184">
        <f t="shared" si="6"/>
        <v>2007</v>
      </c>
    </row>
    <row r="185" spans="1:6" x14ac:dyDescent="0.25">
      <c r="A185" s="15">
        <v>39251</v>
      </c>
      <c r="B185" s="14">
        <v>3.41</v>
      </c>
      <c r="C185" s="14">
        <v>3.47</v>
      </c>
      <c r="D185" s="3">
        <f t="shared" si="7"/>
        <v>6</v>
      </c>
      <c r="E185">
        <f t="shared" si="8"/>
        <v>6</v>
      </c>
      <c r="F185">
        <f t="shared" si="6"/>
        <v>2007</v>
      </c>
    </row>
    <row r="186" spans="1:6" x14ac:dyDescent="0.25">
      <c r="A186" s="15">
        <v>39252</v>
      </c>
      <c r="B186" s="14">
        <v>3.41</v>
      </c>
      <c r="C186" s="14">
        <v>3.47</v>
      </c>
      <c r="D186" s="3">
        <f t="shared" si="7"/>
        <v>6</v>
      </c>
      <c r="E186">
        <f t="shared" si="8"/>
        <v>6</v>
      </c>
      <c r="F186">
        <f t="shared" si="6"/>
        <v>2007</v>
      </c>
    </row>
    <row r="187" spans="1:6" x14ac:dyDescent="0.25">
      <c r="A187" s="15">
        <v>39253</v>
      </c>
      <c r="B187" s="14">
        <v>3.41</v>
      </c>
      <c r="C187" s="14">
        <v>3.47</v>
      </c>
      <c r="D187" s="3">
        <f t="shared" si="7"/>
        <v>6</v>
      </c>
      <c r="E187">
        <f t="shared" si="8"/>
        <v>6</v>
      </c>
      <c r="F187">
        <f t="shared" si="6"/>
        <v>2007</v>
      </c>
    </row>
    <row r="188" spans="1:6" x14ac:dyDescent="0.25">
      <c r="A188" s="15">
        <v>39254</v>
      </c>
      <c r="B188" s="14">
        <v>3.48</v>
      </c>
      <c r="C188" s="14">
        <v>3.52</v>
      </c>
      <c r="D188" s="3">
        <f t="shared" si="7"/>
        <v>6</v>
      </c>
      <c r="E188">
        <f t="shared" si="8"/>
        <v>6</v>
      </c>
      <c r="F188">
        <f t="shared" si="6"/>
        <v>2007</v>
      </c>
    </row>
    <row r="189" spans="1:6" x14ac:dyDescent="0.25">
      <c r="A189" s="15">
        <v>39255</v>
      </c>
      <c r="B189" s="14">
        <v>3.48</v>
      </c>
      <c r="C189" s="14">
        <v>3.52</v>
      </c>
      <c r="D189" s="3">
        <f t="shared" si="7"/>
        <v>6</v>
      </c>
      <c r="E189">
        <f t="shared" si="8"/>
        <v>6</v>
      </c>
      <c r="F189">
        <f t="shared" si="6"/>
        <v>2007</v>
      </c>
    </row>
    <row r="190" spans="1:6" x14ac:dyDescent="0.25">
      <c r="A190" s="15">
        <v>39258</v>
      </c>
      <c r="B190" s="14">
        <v>3.48</v>
      </c>
      <c r="C190" s="14">
        <v>3.52</v>
      </c>
      <c r="D190" s="3">
        <f t="shared" si="7"/>
        <v>6</v>
      </c>
      <c r="E190">
        <f t="shared" si="8"/>
        <v>6</v>
      </c>
      <c r="F190">
        <f t="shared" si="6"/>
        <v>2007</v>
      </c>
    </row>
    <row r="191" spans="1:6" x14ac:dyDescent="0.25">
      <c r="A191" s="15">
        <v>39259</v>
      </c>
      <c r="B191" s="14">
        <v>3.48</v>
      </c>
      <c r="C191" s="14">
        <v>3.52</v>
      </c>
      <c r="D191" s="3">
        <f t="shared" si="7"/>
        <v>6</v>
      </c>
      <c r="E191">
        <f t="shared" si="8"/>
        <v>6</v>
      </c>
      <c r="F191">
        <f t="shared" si="6"/>
        <v>2007</v>
      </c>
    </row>
    <row r="192" spans="1:6" x14ac:dyDescent="0.25">
      <c r="A192" s="15">
        <v>39260</v>
      </c>
      <c r="B192" s="14">
        <v>3.48</v>
      </c>
      <c r="C192" s="14">
        <v>3.53</v>
      </c>
      <c r="D192" s="3">
        <f t="shared" si="7"/>
        <v>6</v>
      </c>
      <c r="E192">
        <f t="shared" si="8"/>
        <v>6</v>
      </c>
      <c r="F192">
        <f t="shared" si="6"/>
        <v>2007</v>
      </c>
    </row>
    <row r="193" spans="1:6" x14ac:dyDescent="0.25">
      <c r="A193" s="15">
        <v>39261</v>
      </c>
      <c r="B193" s="14">
        <v>3.49</v>
      </c>
      <c r="C193" s="14">
        <v>3.52</v>
      </c>
      <c r="D193" s="3">
        <f t="shared" si="7"/>
        <v>6</v>
      </c>
      <c r="E193">
        <f t="shared" si="8"/>
        <v>6</v>
      </c>
      <c r="F193">
        <f t="shared" si="6"/>
        <v>2007</v>
      </c>
    </row>
    <row r="194" spans="1:6" x14ac:dyDescent="0.25">
      <c r="A194" s="15">
        <v>39262</v>
      </c>
      <c r="B194" s="14">
        <v>3.49</v>
      </c>
      <c r="C194" s="14">
        <v>3.52</v>
      </c>
      <c r="D194" s="3">
        <f t="shared" si="7"/>
        <v>6</v>
      </c>
      <c r="E194">
        <f t="shared" si="8"/>
        <v>6</v>
      </c>
      <c r="F194">
        <f t="shared" ref="F194:F257" si="9">YEAR(A194)</f>
        <v>2007</v>
      </c>
    </row>
    <row r="195" spans="1:6" x14ac:dyDescent="0.25">
      <c r="A195" s="15">
        <v>39265</v>
      </c>
      <c r="B195" s="14">
        <v>3.5</v>
      </c>
      <c r="C195" s="14">
        <v>3.51</v>
      </c>
      <c r="D195" s="3">
        <f t="shared" ref="D195:D258" si="10">MONTH(A195)</f>
        <v>7</v>
      </c>
      <c r="E195">
        <f t="shared" ref="E195:E258" si="11">IF(D195&lt;4,3,IF(D195&lt;7,6,IF(D195&lt;10,9,12)))</f>
        <v>9</v>
      </c>
      <c r="F195">
        <f t="shared" si="9"/>
        <v>2007</v>
      </c>
    </row>
    <row r="196" spans="1:6" x14ac:dyDescent="0.25">
      <c r="A196" s="15">
        <v>39266</v>
      </c>
      <c r="B196" s="14">
        <v>3.5</v>
      </c>
      <c r="C196" s="14">
        <v>3.5</v>
      </c>
      <c r="D196" s="3">
        <f t="shared" si="10"/>
        <v>7</v>
      </c>
      <c r="E196">
        <f t="shared" si="11"/>
        <v>9</v>
      </c>
      <c r="F196">
        <f t="shared" si="9"/>
        <v>2007</v>
      </c>
    </row>
    <row r="197" spans="1:6" x14ac:dyDescent="0.25">
      <c r="A197" s="15">
        <v>39267</v>
      </c>
      <c r="B197" s="14">
        <v>3.5</v>
      </c>
      <c r="C197" s="14">
        <v>3.5</v>
      </c>
      <c r="D197" s="3">
        <f t="shared" si="10"/>
        <v>7</v>
      </c>
      <c r="E197">
        <f t="shared" si="11"/>
        <v>9</v>
      </c>
      <c r="F197">
        <f t="shared" si="9"/>
        <v>2007</v>
      </c>
    </row>
    <row r="198" spans="1:6" x14ac:dyDescent="0.25">
      <c r="A198" s="15">
        <v>39268</v>
      </c>
      <c r="B198" s="14">
        <v>3.5</v>
      </c>
      <c r="C198" s="14">
        <v>3.5</v>
      </c>
      <c r="D198" s="3">
        <f t="shared" si="10"/>
        <v>7</v>
      </c>
      <c r="E198">
        <f t="shared" si="11"/>
        <v>9</v>
      </c>
      <c r="F198">
        <f t="shared" si="9"/>
        <v>2007</v>
      </c>
    </row>
    <row r="199" spans="1:6" x14ac:dyDescent="0.25">
      <c r="A199" s="15">
        <v>39269</v>
      </c>
      <c r="B199" s="14">
        <v>3.5</v>
      </c>
      <c r="C199" s="14">
        <v>3.54</v>
      </c>
      <c r="D199" s="3">
        <f t="shared" si="10"/>
        <v>7</v>
      </c>
      <c r="E199">
        <f t="shared" si="11"/>
        <v>9</v>
      </c>
      <c r="F199">
        <f t="shared" si="9"/>
        <v>2007</v>
      </c>
    </row>
    <row r="200" spans="1:6" x14ac:dyDescent="0.25">
      <c r="A200" s="15">
        <v>39272</v>
      </c>
      <c r="B200" s="14">
        <v>3.5</v>
      </c>
      <c r="C200" s="14">
        <v>3.54</v>
      </c>
      <c r="D200" s="3">
        <f t="shared" si="10"/>
        <v>7</v>
      </c>
      <c r="E200">
        <f t="shared" si="11"/>
        <v>9</v>
      </c>
      <c r="F200">
        <f t="shared" si="9"/>
        <v>2007</v>
      </c>
    </row>
    <row r="201" spans="1:6" x14ac:dyDescent="0.25">
      <c r="A201" s="15">
        <v>39273</v>
      </c>
      <c r="B201" s="14">
        <v>3.49</v>
      </c>
      <c r="C201" s="14">
        <v>3.54</v>
      </c>
      <c r="D201" s="3">
        <f t="shared" si="10"/>
        <v>7</v>
      </c>
      <c r="E201">
        <f t="shared" si="11"/>
        <v>9</v>
      </c>
      <c r="F201">
        <f t="shared" si="9"/>
        <v>2007</v>
      </c>
    </row>
    <row r="202" spans="1:6" x14ac:dyDescent="0.25">
      <c r="A202" s="15">
        <v>39274</v>
      </c>
      <c r="B202" s="14">
        <v>3.53</v>
      </c>
      <c r="C202" s="14">
        <v>3.56</v>
      </c>
      <c r="D202" s="3">
        <f t="shared" si="10"/>
        <v>7</v>
      </c>
      <c r="E202">
        <f t="shared" si="11"/>
        <v>9</v>
      </c>
      <c r="F202">
        <f t="shared" si="9"/>
        <v>2007</v>
      </c>
    </row>
    <row r="203" spans="1:6" x14ac:dyDescent="0.25">
      <c r="A203" s="15">
        <v>39275</v>
      </c>
      <c r="B203" s="14">
        <v>3.55</v>
      </c>
      <c r="C203" s="14">
        <v>3.56</v>
      </c>
      <c r="D203" s="3">
        <f t="shared" si="10"/>
        <v>7</v>
      </c>
      <c r="E203">
        <f t="shared" si="11"/>
        <v>9</v>
      </c>
      <c r="F203">
        <f t="shared" si="9"/>
        <v>2007</v>
      </c>
    </row>
    <row r="204" spans="1:6" x14ac:dyDescent="0.25">
      <c r="A204" s="15">
        <v>39276</v>
      </c>
      <c r="B204" s="14">
        <v>3.5</v>
      </c>
      <c r="C204" s="14">
        <v>3.53</v>
      </c>
      <c r="D204" s="3">
        <f t="shared" si="10"/>
        <v>7</v>
      </c>
      <c r="E204">
        <f t="shared" si="11"/>
        <v>9</v>
      </c>
      <c r="F204">
        <f t="shared" si="9"/>
        <v>2007</v>
      </c>
    </row>
    <row r="205" spans="1:6" x14ac:dyDescent="0.25">
      <c r="A205" s="15">
        <v>39279</v>
      </c>
      <c r="B205" s="14">
        <v>3.5</v>
      </c>
      <c r="C205" s="14">
        <v>3.54</v>
      </c>
      <c r="D205" s="3">
        <f t="shared" si="10"/>
        <v>7</v>
      </c>
      <c r="E205">
        <f t="shared" si="11"/>
        <v>9</v>
      </c>
      <c r="F205">
        <f t="shared" si="9"/>
        <v>2007</v>
      </c>
    </row>
    <row r="206" spans="1:6" x14ac:dyDescent="0.25">
      <c r="A206" s="15">
        <v>39280</v>
      </c>
      <c r="B206" s="14">
        <v>3.5</v>
      </c>
      <c r="C206" s="14">
        <v>3.54</v>
      </c>
      <c r="D206" s="3">
        <f t="shared" si="10"/>
        <v>7</v>
      </c>
      <c r="E206">
        <f t="shared" si="11"/>
        <v>9</v>
      </c>
      <c r="F206">
        <f t="shared" si="9"/>
        <v>2007</v>
      </c>
    </row>
    <row r="207" spans="1:6" x14ac:dyDescent="0.25">
      <c r="A207" s="15">
        <v>39281</v>
      </c>
      <c r="B207" s="14">
        <v>3.51</v>
      </c>
      <c r="C207" s="14">
        <v>3.57</v>
      </c>
      <c r="D207" s="3">
        <f t="shared" si="10"/>
        <v>7</v>
      </c>
      <c r="E207">
        <f t="shared" si="11"/>
        <v>9</v>
      </c>
      <c r="F207">
        <f t="shared" si="9"/>
        <v>2007</v>
      </c>
    </row>
    <row r="208" spans="1:6" x14ac:dyDescent="0.25">
      <c r="A208" s="15">
        <v>39282</v>
      </c>
      <c r="B208" s="14">
        <v>3.54</v>
      </c>
      <c r="C208" s="14">
        <v>3.58</v>
      </c>
      <c r="D208" s="3">
        <f t="shared" si="10"/>
        <v>7</v>
      </c>
      <c r="E208">
        <f t="shared" si="11"/>
        <v>9</v>
      </c>
      <c r="F208">
        <f t="shared" si="9"/>
        <v>2007</v>
      </c>
    </row>
    <row r="209" spans="1:6" x14ac:dyDescent="0.25">
      <c r="A209" s="15">
        <v>39283</v>
      </c>
      <c r="B209" s="14">
        <v>3.56</v>
      </c>
      <c r="C209" s="14">
        <v>3.59</v>
      </c>
      <c r="D209" s="3">
        <f t="shared" si="10"/>
        <v>7</v>
      </c>
      <c r="E209">
        <f t="shared" si="11"/>
        <v>9</v>
      </c>
      <c r="F209">
        <f t="shared" si="9"/>
        <v>2007</v>
      </c>
    </row>
    <row r="210" spans="1:6" x14ac:dyDescent="0.25">
      <c r="A210" s="15">
        <v>39286</v>
      </c>
      <c r="B210" s="14">
        <v>3.56</v>
      </c>
      <c r="C210" s="14">
        <v>3.61</v>
      </c>
      <c r="D210" s="3">
        <f t="shared" si="10"/>
        <v>7</v>
      </c>
      <c r="E210">
        <f t="shared" si="11"/>
        <v>9</v>
      </c>
      <c r="F210">
        <f t="shared" si="9"/>
        <v>2007</v>
      </c>
    </row>
    <row r="211" spans="1:6" x14ac:dyDescent="0.25">
      <c r="A211" s="15">
        <v>39287</v>
      </c>
      <c r="B211" s="14">
        <v>3.58</v>
      </c>
      <c r="C211" s="14">
        <v>3.62</v>
      </c>
      <c r="D211" s="3">
        <f t="shared" si="10"/>
        <v>7</v>
      </c>
      <c r="E211">
        <f t="shared" si="11"/>
        <v>9</v>
      </c>
      <c r="F211">
        <f t="shared" si="9"/>
        <v>2007</v>
      </c>
    </row>
    <row r="212" spans="1:6" x14ac:dyDescent="0.25">
      <c r="A212" s="15">
        <v>39288</v>
      </c>
      <c r="B212" s="14">
        <v>3.6</v>
      </c>
      <c r="C212" s="14">
        <v>3.62</v>
      </c>
      <c r="D212" s="3">
        <f t="shared" si="10"/>
        <v>7</v>
      </c>
      <c r="E212">
        <f t="shared" si="11"/>
        <v>9</v>
      </c>
      <c r="F212">
        <f t="shared" si="9"/>
        <v>2007</v>
      </c>
    </row>
    <row r="213" spans="1:6" x14ac:dyDescent="0.25">
      <c r="A213" s="15">
        <v>39289</v>
      </c>
      <c r="B213" s="14">
        <v>3.6</v>
      </c>
      <c r="C213" s="14">
        <v>3.62</v>
      </c>
      <c r="D213" s="3">
        <f t="shared" si="10"/>
        <v>7</v>
      </c>
      <c r="E213">
        <f t="shared" si="11"/>
        <v>9</v>
      </c>
      <c r="F213">
        <f t="shared" si="9"/>
        <v>2007</v>
      </c>
    </row>
    <row r="214" spans="1:6" x14ac:dyDescent="0.25">
      <c r="A214" s="15">
        <v>39290</v>
      </c>
      <c r="B214" s="14">
        <v>3.6</v>
      </c>
      <c r="C214" s="14">
        <v>3.62</v>
      </c>
      <c r="D214" s="3">
        <f t="shared" si="10"/>
        <v>7</v>
      </c>
      <c r="E214">
        <f t="shared" si="11"/>
        <v>9</v>
      </c>
      <c r="F214">
        <f t="shared" si="9"/>
        <v>2007</v>
      </c>
    </row>
    <row r="215" spans="1:6" x14ac:dyDescent="0.25">
      <c r="A215" s="15">
        <v>39293</v>
      </c>
      <c r="B215" s="14">
        <v>3.6</v>
      </c>
      <c r="C215" s="14">
        <v>3.63</v>
      </c>
      <c r="D215" s="3">
        <f t="shared" si="10"/>
        <v>7</v>
      </c>
      <c r="E215">
        <f t="shared" si="11"/>
        <v>9</v>
      </c>
      <c r="F215">
        <f t="shared" si="9"/>
        <v>2007</v>
      </c>
    </row>
    <row r="216" spans="1:6" x14ac:dyDescent="0.25">
      <c r="A216" s="15">
        <v>39294</v>
      </c>
      <c r="B216" s="14">
        <v>3.6</v>
      </c>
      <c r="C216" s="14">
        <v>3.65</v>
      </c>
      <c r="D216" s="3">
        <f t="shared" si="10"/>
        <v>7</v>
      </c>
      <c r="E216">
        <f t="shared" si="11"/>
        <v>9</v>
      </c>
      <c r="F216">
        <f t="shared" si="9"/>
        <v>2007</v>
      </c>
    </row>
    <row r="217" spans="1:6" x14ac:dyDescent="0.25">
      <c r="A217" s="15">
        <v>39295</v>
      </c>
      <c r="B217" s="14">
        <v>3.6</v>
      </c>
      <c r="C217" s="14">
        <v>3.65</v>
      </c>
      <c r="D217" s="3">
        <f t="shared" si="10"/>
        <v>8</v>
      </c>
      <c r="E217">
        <f t="shared" si="11"/>
        <v>9</v>
      </c>
      <c r="F217">
        <f t="shared" si="9"/>
        <v>2007</v>
      </c>
    </row>
    <row r="218" spans="1:6" x14ac:dyDescent="0.25">
      <c r="A218" s="15">
        <v>39296</v>
      </c>
      <c r="B218" s="14">
        <v>3.6</v>
      </c>
      <c r="C218" s="14">
        <v>3.66</v>
      </c>
      <c r="D218" s="3">
        <f t="shared" si="10"/>
        <v>8</v>
      </c>
      <c r="E218">
        <f t="shared" si="11"/>
        <v>9</v>
      </c>
      <c r="F218">
        <f t="shared" si="9"/>
        <v>2007</v>
      </c>
    </row>
    <row r="219" spans="1:6" x14ac:dyDescent="0.25">
      <c r="A219" s="15">
        <v>39297</v>
      </c>
      <c r="B219" s="14">
        <v>3.6</v>
      </c>
      <c r="C219" s="14">
        <v>3.66</v>
      </c>
      <c r="D219" s="3">
        <f t="shared" si="10"/>
        <v>8</v>
      </c>
      <c r="E219">
        <f t="shared" si="11"/>
        <v>9</v>
      </c>
      <c r="F219">
        <f t="shared" si="9"/>
        <v>2007</v>
      </c>
    </row>
    <row r="220" spans="1:6" x14ac:dyDescent="0.25">
      <c r="A220" s="15">
        <v>39300</v>
      </c>
      <c r="B220" s="14">
        <v>3.6</v>
      </c>
      <c r="C220" s="14">
        <v>3.67</v>
      </c>
      <c r="D220" s="3">
        <f t="shared" si="10"/>
        <v>8</v>
      </c>
      <c r="E220">
        <f t="shared" si="11"/>
        <v>9</v>
      </c>
      <c r="F220">
        <f t="shared" si="9"/>
        <v>2007</v>
      </c>
    </row>
    <row r="221" spans="1:6" x14ac:dyDescent="0.25">
      <c r="A221" s="15">
        <v>39301</v>
      </c>
      <c r="B221" s="14">
        <v>3.6</v>
      </c>
      <c r="C221" s="14">
        <v>3.67</v>
      </c>
      <c r="D221" s="3">
        <f t="shared" si="10"/>
        <v>8</v>
      </c>
      <c r="E221">
        <f t="shared" si="11"/>
        <v>9</v>
      </c>
      <c r="F221">
        <f t="shared" si="9"/>
        <v>2007</v>
      </c>
    </row>
    <row r="222" spans="1:6" x14ac:dyDescent="0.25">
      <c r="A222" s="15">
        <v>39302</v>
      </c>
      <c r="B222" s="14">
        <v>3.67</v>
      </c>
      <c r="C222" s="14">
        <v>3.64</v>
      </c>
      <c r="D222" s="3">
        <f t="shared" si="10"/>
        <v>8</v>
      </c>
      <c r="E222">
        <f t="shared" si="11"/>
        <v>9</v>
      </c>
      <c r="F222">
        <f t="shared" si="9"/>
        <v>2007</v>
      </c>
    </row>
    <row r="223" spans="1:6" x14ac:dyDescent="0.25">
      <c r="A223" s="15">
        <v>39303</v>
      </c>
      <c r="B223" s="14">
        <v>3.66</v>
      </c>
      <c r="C223" s="14">
        <v>3.62</v>
      </c>
      <c r="D223" s="3">
        <f t="shared" si="10"/>
        <v>8</v>
      </c>
      <c r="E223">
        <f t="shared" si="11"/>
        <v>9</v>
      </c>
      <c r="F223">
        <f t="shared" si="9"/>
        <v>2007</v>
      </c>
    </row>
    <row r="224" spans="1:6" x14ac:dyDescent="0.25">
      <c r="A224" s="15">
        <v>39304</v>
      </c>
      <c r="B224" s="14">
        <v>3.64</v>
      </c>
      <c r="C224" s="14">
        <v>3.62</v>
      </c>
      <c r="D224" s="3">
        <f t="shared" si="10"/>
        <v>8</v>
      </c>
      <c r="E224">
        <f t="shared" si="11"/>
        <v>9</v>
      </c>
      <c r="F224">
        <f t="shared" si="9"/>
        <v>2007</v>
      </c>
    </row>
    <row r="225" spans="1:6" x14ac:dyDescent="0.25">
      <c r="A225" s="15">
        <v>39307</v>
      </c>
      <c r="B225" s="14">
        <v>3.67</v>
      </c>
      <c r="C225" s="14">
        <v>3.63</v>
      </c>
      <c r="D225" s="3">
        <f t="shared" si="10"/>
        <v>8</v>
      </c>
      <c r="E225">
        <f t="shared" si="11"/>
        <v>9</v>
      </c>
      <c r="F225">
        <f t="shared" si="9"/>
        <v>2007</v>
      </c>
    </row>
    <row r="226" spans="1:6" x14ac:dyDescent="0.25">
      <c r="A226" s="15">
        <v>39308</v>
      </c>
      <c r="B226" s="14">
        <v>3.67</v>
      </c>
      <c r="C226" s="14">
        <v>3.63</v>
      </c>
      <c r="D226" s="3">
        <f t="shared" si="10"/>
        <v>8</v>
      </c>
      <c r="E226">
        <f t="shared" si="11"/>
        <v>9</v>
      </c>
      <c r="F226">
        <f t="shared" si="9"/>
        <v>2007</v>
      </c>
    </row>
    <row r="227" spans="1:6" x14ac:dyDescent="0.25">
      <c r="A227" s="15">
        <v>39309</v>
      </c>
      <c r="B227" s="14">
        <v>3.67</v>
      </c>
      <c r="C227" s="14">
        <v>3.67</v>
      </c>
      <c r="D227" s="3">
        <f t="shared" si="10"/>
        <v>8</v>
      </c>
      <c r="E227">
        <f t="shared" si="11"/>
        <v>9</v>
      </c>
      <c r="F227">
        <f t="shared" si="9"/>
        <v>2007</v>
      </c>
    </row>
    <row r="228" spans="1:6" x14ac:dyDescent="0.25">
      <c r="A228" s="15">
        <v>39310</v>
      </c>
      <c r="B228" s="14">
        <v>3.67</v>
      </c>
      <c r="C228" s="14">
        <v>3.67</v>
      </c>
      <c r="D228" s="3">
        <f t="shared" si="10"/>
        <v>8</v>
      </c>
      <c r="E228">
        <f t="shared" si="11"/>
        <v>9</v>
      </c>
      <c r="F228">
        <f t="shared" si="9"/>
        <v>2007</v>
      </c>
    </row>
    <row r="229" spans="1:6" x14ac:dyDescent="0.25">
      <c r="A229" s="15">
        <v>39311</v>
      </c>
      <c r="B229" s="14">
        <v>3.67</v>
      </c>
      <c r="C229" s="14">
        <v>3.67</v>
      </c>
      <c r="D229" s="3">
        <f t="shared" si="10"/>
        <v>8</v>
      </c>
      <c r="E229">
        <f t="shared" si="11"/>
        <v>9</v>
      </c>
      <c r="F229">
        <f t="shared" si="9"/>
        <v>2007</v>
      </c>
    </row>
    <row r="230" spans="1:6" x14ac:dyDescent="0.25">
      <c r="A230" s="15">
        <v>39314</v>
      </c>
      <c r="B230" s="14">
        <v>3.69</v>
      </c>
      <c r="C230" s="14">
        <v>3.68</v>
      </c>
      <c r="D230" s="3">
        <f t="shared" si="10"/>
        <v>8</v>
      </c>
      <c r="E230">
        <f t="shared" si="11"/>
        <v>9</v>
      </c>
      <c r="F230">
        <f t="shared" si="9"/>
        <v>2007</v>
      </c>
    </row>
    <row r="231" spans="1:6" x14ac:dyDescent="0.25">
      <c r="A231" s="15">
        <v>39315</v>
      </c>
      <c r="B231" s="14">
        <v>3.68</v>
      </c>
      <c r="C231" s="14">
        <v>3.67</v>
      </c>
      <c r="D231" s="3">
        <f t="shared" si="10"/>
        <v>8</v>
      </c>
      <c r="E231">
        <f t="shared" si="11"/>
        <v>9</v>
      </c>
      <c r="F231">
        <f t="shared" si="9"/>
        <v>2007</v>
      </c>
    </row>
    <row r="232" spans="1:6" x14ac:dyDescent="0.25">
      <c r="A232" s="15">
        <v>39316</v>
      </c>
      <c r="B232" s="14">
        <v>3.7</v>
      </c>
      <c r="C232" s="14">
        <v>3.7</v>
      </c>
      <c r="D232" s="3">
        <f t="shared" si="10"/>
        <v>8</v>
      </c>
      <c r="E232">
        <f t="shared" si="11"/>
        <v>9</v>
      </c>
      <c r="F232">
        <f t="shared" si="9"/>
        <v>2007</v>
      </c>
    </row>
    <row r="233" spans="1:6" x14ac:dyDescent="0.25">
      <c r="A233" s="15">
        <v>39317</v>
      </c>
      <c r="B233" s="14">
        <v>3.73</v>
      </c>
      <c r="C233" s="14">
        <v>3.71</v>
      </c>
      <c r="D233" s="3">
        <f t="shared" si="10"/>
        <v>8</v>
      </c>
      <c r="E233">
        <f t="shared" si="11"/>
        <v>9</v>
      </c>
      <c r="F233">
        <f t="shared" si="9"/>
        <v>2007</v>
      </c>
    </row>
    <row r="234" spans="1:6" x14ac:dyDescent="0.25">
      <c r="A234" s="15">
        <v>39318</v>
      </c>
      <c r="B234" s="14">
        <v>3.75</v>
      </c>
      <c r="C234" s="14">
        <v>3.71</v>
      </c>
      <c r="D234" s="3">
        <f t="shared" si="10"/>
        <v>8</v>
      </c>
      <c r="E234">
        <f t="shared" si="11"/>
        <v>9</v>
      </c>
      <c r="F234">
        <f t="shared" si="9"/>
        <v>2007</v>
      </c>
    </row>
    <row r="235" spans="1:6" x14ac:dyDescent="0.25">
      <c r="A235" s="15">
        <v>39321</v>
      </c>
      <c r="B235" s="14">
        <v>3.81</v>
      </c>
      <c r="C235" s="14">
        <v>3.76</v>
      </c>
      <c r="D235" s="3">
        <f t="shared" si="10"/>
        <v>8</v>
      </c>
      <c r="E235">
        <f t="shared" si="11"/>
        <v>9</v>
      </c>
      <c r="F235">
        <f t="shared" si="9"/>
        <v>2007</v>
      </c>
    </row>
    <row r="236" spans="1:6" x14ac:dyDescent="0.25">
      <c r="A236" s="15">
        <v>39322</v>
      </c>
      <c r="B236" s="14">
        <v>3.87</v>
      </c>
      <c r="C236" s="14">
        <v>3.75</v>
      </c>
      <c r="D236" s="3">
        <f t="shared" si="10"/>
        <v>8</v>
      </c>
      <c r="E236">
        <f t="shared" si="11"/>
        <v>9</v>
      </c>
      <c r="F236">
        <f t="shared" si="9"/>
        <v>2007</v>
      </c>
    </row>
    <row r="237" spans="1:6" x14ac:dyDescent="0.25">
      <c r="A237" s="15">
        <v>39323</v>
      </c>
      <c r="B237" s="14">
        <v>3.88</v>
      </c>
      <c r="C237" s="14">
        <v>3.75</v>
      </c>
      <c r="D237" s="3">
        <f t="shared" si="10"/>
        <v>8</v>
      </c>
      <c r="E237">
        <f t="shared" si="11"/>
        <v>9</v>
      </c>
      <c r="F237">
        <f t="shared" si="9"/>
        <v>2007</v>
      </c>
    </row>
    <row r="238" spans="1:6" x14ac:dyDescent="0.25">
      <c r="A238" s="15">
        <v>39324</v>
      </c>
      <c r="B238" s="14">
        <v>3.9</v>
      </c>
      <c r="C238" s="14">
        <v>3.75</v>
      </c>
      <c r="D238" s="3">
        <f t="shared" si="10"/>
        <v>8</v>
      </c>
      <c r="E238">
        <f t="shared" si="11"/>
        <v>9</v>
      </c>
      <c r="F238">
        <f t="shared" si="9"/>
        <v>2007</v>
      </c>
    </row>
    <row r="239" spans="1:6" x14ac:dyDescent="0.25">
      <c r="A239" s="15">
        <v>39325</v>
      </c>
      <c r="B239" s="14">
        <v>3.87</v>
      </c>
      <c r="C239" s="14">
        <v>3.74</v>
      </c>
      <c r="D239" s="3">
        <f t="shared" si="10"/>
        <v>8</v>
      </c>
      <c r="E239">
        <f t="shared" si="11"/>
        <v>9</v>
      </c>
      <c r="F239">
        <f t="shared" si="9"/>
        <v>2007</v>
      </c>
    </row>
    <row r="240" spans="1:6" x14ac:dyDescent="0.25">
      <c r="A240" s="15">
        <v>39328</v>
      </c>
      <c r="B240" s="14">
        <v>3.87</v>
      </c>
      <c r="C240" s="14">
        <v>3.72</v>
      </c>
      <c r="D240" s="3">
        <f t="shared" si="10"/>
        <v>9</v>
      </c>
      <c r="E240">
        <f t="shared" si="11"/>
        <v>9</v>
      </c>
      <c r="F240">
        <f t="shared" si="9"/>
        <v>2007</v>
      </c>
    </row>
    <row r="241" spans="1:6" x14ac:dyDescent="0.25">
      <c r="A241" s="15">
        <v>39329</v>
      </c>
      <c r="B241" s="14">
        <v>3.87</v>
      </c>
      <c r="C241" s="14">
        <v>3.72</v>
      </c>
      <c r="D241" s="3">
        <f t="shared" si="10"/>
        <v>9</v>
      </c>
      <c r="E241">
        <f t="shared" si="11"/>
        <v>9</v>
      </c>
      <c r="F241">
        <f t="shared" si="9"/>
        <v>2007</v>
      </c>
    </row>
    <row r="242" spans="1:6" x14ac:dyDescent="0.25">
      <c r="A242" s="15">
        <v>39330</v>
      </c>
      <c r="B242" s="14">
        <v>3.88</v>
      </c>
      <c r="C242" s="14">
        <v>3.71</v>
      </c>
      <c r="D242" s="3">
        <f t="shared" si="10"/>
        <v>9</v>
      </c>
      <c r="E242">
        <f t="shared" si="11"/>
        <v>9</v>
      </c>
      <c r="F242">
        <f t="shared" si="9"/>
        <v>2007</v>
      </c>
    </row>
    <row r="243" spans="1:6" x14ac:dyDescent="0.25">
      <c r="A243" s="15">
        <v>39331</v>
      </c>
      <c r="B243" s="14">
        <v>3.71</v>
      </c>
      <c r="C243" s="14">
        <v>3.71</v>
      </c>
      <c r="D243" s="3">
        <f t="shared" si="10"/>
        <v>9</v>
      </c>
      <c r="E243">
        <f t="shared" si="11"/>
        <v>9</v>
      </c>
      <c r="F243">
        <f t="shared" si="9"/>
        <v>2007</v>
      </c>
    </row>
    <row r="244" spans="1:6" x14ac:dyDescent="0.25">
      <c r="A244" s="15">
        <v>39335</v>
      </c>
      <c r="B244" s="14">
        <v>3.71</v>
      </c>
      <c r="C244" s="14">
        <v>3.73</v>
      </c>
      <c r="D244" s="3">
        <f t="shared" si="10"/>
        <v>9</v>
      </c>
      <c r="E244">
        <f t="shared" si="11"/>
        <v>9</v>
      </c>
      <c r="F244">
        <f t="shared" si="9"/>
        <v>2007</v>
      </c>
    </row>
    <row r="245" spans="1:6" x14ac:dyDescent="0.25">
      <c r="A245" s="15">
        <v>39336</v>
      </c>
      <c r="B245" s="14">
        <v>3.77</v>
      </c>
      <c r="C245" s="14">
        <v>3.75</v>
      </c>
      <c r="D245" s="3">
        <f t="shared" si="10"/>
        <v>9</v>
      </c>
      <c r="E245">
        <f t="shared" si="11"/>
        <v>9</v>
      </c>
      <c r="F245">
        <f t="shared" si="9"/>
        <v>2007</v>
      </c>
    </row>
    <row r="246" spans="1:6" x14ac:dyDescent="0.25">
      <c r="A246" s="15">
        <v>39337</v>
      </c>
      <c r="B246" s="14">
        <v>3.77</v>
      </c>
      <c r="C246" s="14">
        <v>3.75</v>
      </c>
      <c r="D246" s="3">
        <f t="shared" si="10"/>
        <v>9</v>
      </c>
      <c r="E246">
        <f t="shared" si="11"/>
        <v>9</v>
      </c>
      <c r="F246">
        <f t="shared" si="9"/>
        <v>2007</v>
      </c>
    </row>
    <row r="247" spans="1:6" x14ac:dyDescent="0.25">
      <c r="A247" s="15">
        <v>39338</v>
      </c>
      <c r="B247" s="14">
        <v>3.76</v>
      </c>
      <c r="C247" s="14">
        <v>3.75</v>
      </c>
      <c r="D247" s="3">
        <f t="shared" si="10"/>
        <v>9</v>
      </c>
      <c r="E247">
        <f t="shared" si="11"/>
        <v>9</v>
      </c>
      <c r="F247">
        <f t="shared" si="9"/>
        <v>2007</v>
      </c>
    </row>
    <row r="248" spans="1:6" x14ac:dyDescent="0.25">
      <c r="A248" s="15">
        <v>39339</v>
      </c>
      <c r="B248" s="14">
        <v>3.79</v>
      </c>
      <c r="C248" s="14">
        <v>3.76</v>
      </c>
      <c r="D248" s="3">
        <f t="shared" si="10"/>
        <v>9</v>
      </c>
      <c r="E248">
        <f t="shared" si="11"/>
        <v>9</v>
      </c>
      <c r="F248">
        <f t="shared" si="9"/>
        <v>2007</v>
      </c>
    </row>
    <row r="249" spans="1:6" x14ac:dyDescent="0.25">
      <c r="A249" s="15">
        <v>39342</v>
      </c>
      <c r="B249" s="14">
        <v>3.79</v>
      </c>
      <c r="C249" s="14">
        <v>3.76</v>
      </c>
      <c r="D249" s="3">
        <f t="shared" si="10"/>
        <v>9</v>
      </c>
      <c r="E249">
        <f t="shared" si="11"/>
        <v>9</v>
      </c>
      <c r="F249">
        <f t="shared" si="9"/>
        <v>2007</v>
      </c>
    </row>
    <row r="250" spans="1:6" x14ac:dyDescent="0.25">
      <c r="A250" s="15">
        <v>39343</v>
      </c>
      <c r="B250" s="14">
        <v>3.79</v>
      </c>
      <c r="C250" s="14">
        <v>3.74</v>
      </c>
      <c r="D250" s="3">
        <f t="shared" si="10"/>
        <v>9</v>
      </c>
      <c r="E250">
        <f t="shared" si="11"/>
        <v>9</v>
      </c>
      <c r="F250">
        <f t="shared" si="9"/>
        <v>2007</v>
      </c>
    </row>
    <row r="251" spans="1:6" x14ac:dyDescent="0.25">
      <c r="A251" s="15">
        <v>39344</v>
      </c>
      <c r="B251" s="14">
        <v>3.79</v>
      </c>
      <c r="C251" s="14">
        <v>3.77</v>
      </c>
      <c r="D251" s="3">
        <f t="shared" si="10"/>
        <v>9</v>
      </c>
      <c r="E251">
        <f t="shared" si="11"/>
        <v>9</v>
      </c>
      <c r="F251">
        <f t="shared" si="9"/>
        <v>2007</v>
      </c>
    </row>
    <row r="252" spans="1:6" x14ac:dyDescent="0.25">
      <c r="A252" s="15">
        <v>39345</v>
      </c>
      <c r="B252" s="14">
        <v>3.82</v>
      </c>
      <c r="C252" s="14">
        <v>3.85</v>
      </c>
      <c r="D252" s="3">
        <f t="shared" si="10"/>
        <v>9</v>
      </c>
      <c r="E252">
        <f t="shared" si="11"/>
        <v>9</v>
      </c>
      <c r="F252">
        <f t="shared" si="9"/>
        <v>2007</v>
      </c>
    </row>
    <row r="253" spans="1:6" x14ac:dyDescent="0.25">
      <c r="A253" s="15">
        <v>39346</v>
      </c>
      <c r="B253" s="14">
        <v>3.8</v>
      </c>
      <c r="C253" s="14">
        <v>3.85</v>
      </c>
      <c r="D253" s="3">
        <f t="shared" si="10"/>
        <v>9</v>
      </c>
      <c r="E253">
        <f t="shared" si="11"/>
        <v>9</v>
      </c>
      <c r="F253">
        <f t="shared" si="9"/>
        <v>2007</v>
      </c>
    </row>
    <row r="254" spans="1:6" x14ac:dyDescent="0.25">
      <c r="A254" s="15">
        <v>39349</v>
      </c>
      <c r="B254" s="14">
        <v>3.8</v>
      </c>
      <c r="C254" s="14">
        <v>3.85</v>
      </c>
      <c r="D254" s="3">
        <f t="shared" si="10"/>
        <v>9</v>
      </c>
      <c r="E254">
        <f t="shared" si="11"/>
        <v>9</v>
      </c>
      <c r="F254">
        <f t="shared" si="9"/>
        <v>2007</v>
      </c>
    </row>
    <row r="255" spans="1:6" x14ac:dyDescent="0.25">
      <c r="A255" s="15">
        <v>39350</v>
      </c>
      <c r="B255" s="14">
        <v>3.8</v>
      </c>
      <c r="C255" s="14">
        <v>3.85</v>
      </c>
      <c r="D255" s="3">
        <f t="shared" si="10"/>
        <v>9</v>
      </c>
      <c r="E255">
        <f t="shared" si="11"/>
        <v>9</v>
      </c>
      <c r="F255">
        <f t="shared" si="9"/>
        <v>2007</v>
      </c>
    </row>
    <row r="256" spans="1:6" x14ac:dyDescent="0.25">
      <c r="A256" s="15">
        <v>39351</v>
      </c>
      <c r="B256" s="14">
        <v>3.8</v>
      </c>
      <c r="C256" s="14">
        <v>3.85</v>
      </c>
      <c r="D256" s="3">
        <f t="shared" si="10"/>
        <v>9</v>
      </c>
      <c r="E256">
        <f t="shared" si="11"/>
        <v>9</v>
      </c>
      <c r="F256">
        <f t="shared" si="9"/>
        <v>2007</v>
      </c>
    </row>
    <row r="257" spans="1:6" x14ac:dyDescent="0.25">
      <c r="A257" s="15">
        <v>39352</v>
      </c>
      <c r="B257" s="14">
        <v>3.8</v>
      </c>
      <c r="C257" s="14">
        <v>3.85</v>
      </c>
      <c r="D257" s="3">
        <f t="shared" si="10"/>
        <v>9</v>
      </c>
      <c r="E257">
        <f t="shared" si="11"/>
        <v>9</v>
      </c>
      <c r="F257">
        <f t="shared" si="9"/>
        <v>2007</v>
      </c>
    </row>
    <row r="258" spans="1:6" x14ac:dyDescent="0.25">
      <c r="A258" s="15">
        <v>39353</v>
      </c>
      <c r="B258" s="14">
        <v>3.8</v>
      </c>
      <c r="C258" s="14">
        <v>3.84</v>
      </c>
      <c r="D258" s="3">
        <f t="shared" si="10"/>
        <v>9</v>
      </c>
      <c r="E258">
        <f t="shared" si="11"/>
        <v>9</v>
      </c>
      <c r="F258">
        <f t="shared" ref="F258:F321" si="12">YEAR(A258)</f>
        <v>2007</v>
      </c>
    </row>
    <row r="259" spans="1:6" x14ac:dyDescent="0.25">
      <c r="A259" s="15">
        <v>39356</v>
      </c>
      <c r="B259" s="14">
        <v>3.78</v>
      </c>
      <c r="C259" s="14">
        <v>3.84</v>
      </c>
      <c r="D259" s="3">
        <f t="shared" ref="D259:D322" si="13">MONTH(A259)</f>
        <v>10</v>
      </c>
      <c r="E259">
        <f t="shared" ref="E259:E322" si="14">IF(D259&lt;4,3,IF(D259&lt;7,6,IF(D259&lt;10,9,12)))</f>
        <v>12</v>
      </c>
      <c r="F259">
        <f t="shared" si="12"/>
        <v>2007</v>
      </c>
    </row>
    <row r="260" spans="1:6" x14ac:dyDescent="0.25">
      <c r="A260" s="15">
        <v>39357</v>
      </c>
      <c r="B260" s="14">
        <v>3.77</v>
      </c>
      <c r="C260" s="14">
        <v>3.84</v>
      </c>
      <c r="D260" s="3">
        <f t="shared" si="13"/>
        <v>10</v>
      </c>
      <c r="E260">
        <f t="shared" si="14"/>
        <v>12</v>
      </c>
      <c r="F260">
        <f t="shared" si="12"/>
        <v>2007</v>
      </c>
    </row>
    <row r="261" spans="1:6" x14ac:dyDescent="0.25">
      <c r="A261" s="15">
        <v>39358</v>
      </c>
      <c r="B261" s="14">
        <v>3.79</v>
      </c>
      <c r="C261" s="14">
        <v>3.84</v>
      </c>
      <c r="D261" s="3">
        <f t="shared" si="13"/>
        <v>10</v>
      </c>
      <c r="E261">
        <f t="shared" si="14"/>
        <v>12</v>
      </c>
      <c r="F261">
        <f t="shared" si="12"/>
        <v>2007</v>
      </c>
    </row>
    <row r="262" spans="1:6" x14ac:dyDescent="0.25">
      <c r="A262" s="15">
        <v>39359</v>
      </c>
      <c r="B262" s="14">
        <v>3.8</v>
      </c>
      <c r="C262" s="14">
        <v>3.84</v>
      </c>
      <c r="D262" s="3">
        <f t="shared" si="13"/>
        <v>10</v>
      </c>
      <c r="E262">
        <f t="shared" si="14"/>
        <v>12</v>
      </c>
      <c r="F262">
        <f t="shared" si="12"/>
        <v>2007</v>
      </c>
    </row>
    <row r="263" spans="1:6" x14ac:dyDescent="0.25">
      <c r="A263" s="15">
        <v>39360</v>
      </c>
      <c r="B263" s="14">
        <v>3.8</v>
      </c>
      <c r="C263" s="14">
        <v>3.85</v>
      </c>
      <c r="D263" s="3">
        <f t="shared" si="13"/>
        <v>10</v>
      </c>
      <c r="E263">
        <f t="shared" si="14"/>
        <v>12</v>
      </c>
      <c r="F263">
        <f t="shared" si="12"/>
        <v>2007</v>
      </c>
    </row>
    <row r="264" spans="1:6" x14ac:dyDescent="0.25">
      <c r="A264" s="15">
        <v>39363</v>
      </c>
      <c r="B264" s="14">
        <v>3.8</v>
      </c>
      <c r="C264" s="14">
        <v>3.85</v>
      </c>
      <c r="D264" s="3">
        <f t="shared" si="13"/>
        <v>10</v>
      </c>
      <c r="E264">
        <f t="shared" si="14"/>
        <v>12</v>
      </c>
      <c r="F264">
        <f t="shared" si="12"/>
        <v>2007</v>
      </c>
    </row>
    <row r="265" spans="1:6" x14ac:dyDescent="0.25">
      <c r="A265" s="15">
        <v>39364</v>
      </c>
      <c r="B265" s="14">
        <v>3.79</v>
      </c>
      <c r="C265" s="14">
        <v>3.86</v>
      </c>
      <c r="D265" s="3">
        <f t="shared" si="13"/>
        <v>10</v>
      </c>
      <c r="E265">
        <f t="shared" si="14"/>
        <v>12</v>
      </c>
      <c r="F265">
        <f t="shared" si="12"/>
        <v>2007</v>
      </c>
    </row>
    <row r="266" spans="1:6" x14ac:dyDescent="0.25">
      <c r="A266" s="15">
        <v>39365</v>
      </c>
      <c r="B266" s="14">
        <v>3.83</v>
      </c>
      <c r="C266" s="14">
        <v>3.83</v>
      </c>
      <c r="D266" s="3">
        <f t="shared" si="13"/>
        <v>10</v>
      </c>
      <c r="E266">
        <f t="shared" si="14"/>
        <v>12</v>
      </c>
      <c r="F266">
        <f t="shared" si="12"/>
        <v>2007</v>
      </c>
    </row>
    <row r="267" spans="1:6" x14ac:dyDescent="0.25">
      <c r="A267" s="15">
        <v>39366</v>
      </c>
      <c r="B267" s="14">
        <v>3.83</v>
      </c>
      <c r="C267" s="14">
        <v>3.83</v>
      </c>
      <c r="D267" s="3">
        <f t="shared" si="13"/>
        <v>10</v>
      </c>
      <c r="E267">
        <f t="shared" si="14"/>
        <v>12</v>
      </c>
      <c r="F267">
        <f t="shared" si="12"/>
        <v>2007</v>
      </c>
    </row>
    <row r="268" spans="1:6" x14ac:dyDescent="0.25">
      <c r="A268" s="15">
        <v>39370</v>
      </c>
      <c r="B268" s="14">
        <v>3.82</v>
      </c>
      <c r="C268" s="14">
        <v>3.83</v>
      </c>
      <c r="D268" s="3">
        <f t="shared" si="13"/>
        <v>10</v>
      </c>
      <c r="E268">
        <f t="shared" si="14"/>
        <v>12</v>
      </c>
      <c r="F268">
        <f t="shared" si="12"/>
        <v>2007</v>
      </c>
    </row>
    <row r="269" spans="1:6" x14ac:dyDescent="0.25">
      <c r="A269" s="15">
        <v>39371</v>
      </c>
      <c r="B269" s="14">
        <v>3.82</v>
      </c>
      <c r="C269" s="14">
        <v>3.83</v>
      </c>
      <c r="D269" s="3">
        <f t="shared" si="13"/>
        <v>10</v>
      </c>
      <c r="E269">
        <f t="shared" si="14"/>
        <v>12</v>
      </c>
      <c r="F269">
        <f t="shared" si="12"/>
        <v>2007</v>
      </c>
    </row>
    <row r="270" spans="1:6" x14ac:dyDescent="0.25">
      <c r="A270" s="15">
        <v>39372</v>
      </c>
      <c r="B270" s="14">
        <v>3.83</v>
      </c>
      <c r="C270" s="14">
        <v>3.84</v>
      </c>
      <c r="D270" s="3">
        <f t="shared" si="13"/>
        <v>10</v>
      </c>
      <c r="E270">
        <f t="shared" si="14"/>
        <v>12</v>
      </c>
      <c r="F270">
        <f t="shared" si="12"/>
        <v>2007</v>
      </c>
    </row>
    <row r="271" spans="1:6" x14ac:dyDescent="0.25">
      <c r="A271" s="15">
        <v>39373</v>
      </c>
      <c r="B271" s="14">
        <v>3.83</v>
      </c>
      <c r="C271" s="14">
        <v>3.84</v>
      </c>
      <c r="D271" s="3">
        <f t="shared" si="13"/>
        <v>10</v>
      </c>
      <c r="E271">
        <f t="shared" si="14"/>
        <v>12</v>
      </c>
      <c r="F271">
        <f t="shared" si="12"/>
        <v>2007</v>
      </c>
    </row>
    <row r="272" spans="1:6" x14ac:dyDescent="0.25">
      <c r="A272" s="15">
        <v>39374</v>
      </c>
      <c r="B272" s="14">
        <v>3.82</v>
      </c>
      <c r="C272" s="14">
        <v>3.83</v>
      </c>
      <c r="D272" s="3">
        <f t="shared" si="13"/>
        <v>10</v>
      </c>
      <c r="E272">
        <f t="shared" si="14"/>
        <v>12</v>
      </c>
      <c r="F272">
        <f t="shared" si="12"/>
        <v>2007</v>
      </c>
    </row>
    <row r="273" spans="1:6" x14ac:dyDescent="0.25">
      <c r="A273" s="15">
        <v>39377</v>
      </c>
      <c r="B273" s="14">
        <v>3.8</v>
      </c>
      <c r="C273" s="14">
        <v>3.81</v>
      </c>
      <c r="D273" s="3">
        <f t="shared" si="13"/>
        <v>10</v>
      </c>
      <c r="E273">
        <f t="shared" si="14"/>
        <v>12</v>
      </c>
      <c r="F273">
        <f t="shared" si="12"/>
        <v>2007</v>
      </c>
    </row>
    <row r="274" spans="1:6" x14ac:dyDescent="0.25">
      <c r="A274" s="15">
        <v>39378</v>
      </c>
      <c r="B274" s="14">
        <v>3.81</v>
      </c>
      <c r="C274" s="14">
        <v>3.82</v>
      </c>
      <c r="D274" s="3">
        <f t="shared" si="13"/>
        <v>10</v>
      </c>
      <c r="E274">
        <f t="shared" si="14"/>
        <v>12</v>
      </c>
      <c r="F274">
        <f t="shared" si="12"/>
        <v>2007</v>
      </c>
    </row>
    <row r="275" spans="1:6" x14ac:dyDescent="0.25">
      <c r="A275" s="15">
        <v>39379</v>
      </c>
      <c r="B275" s="14">
        <v>3.82</v>
      </c>
      <c r="C275" s="14">
        <v>3.81</v>
      </c>
      <c r="D275" s="3">
        <f t="shared" si="13"/>
        <v>10</v>
      </c>
      <c r="E275">
        <f t="shared" si="14"/>
        <v>12</v>
      </c>
      <c r="F275">
        <f t="shared" si="12"/>
        <v>2007</v>
      </c>
    </row>
    <row r="276" spans="1:6" x14ac:dyDescent="0.25">
      <c r="A276" s="15">
        <v>39380</v>
      </c>
      <c r="B276" s="14">
        <v>3.78</v>
      </c>
      <c r="C276" s="14">
        <v>3.78</v>
      </c>
      <c r="D276" s="3">
        <f t="shared" si="13"/>
        <v>10</v>
      </c>
      <c r="E276">
        <f t="shared" si="14"/>
        <v>12</v>
      </c>
      <c r="F276">
        <f t="shared" si="12"/>
        <v>2007</v>
      </c>
    </row>
    <row r="277" spans="1:6" x14ac:dyDescent="0.25">
      <c r="A277" s="15">
        <v>39381</v>
      </c>
      <c r="B277" s="14">
        <v>3.78</v>
      </c>
      <c r="C277" s="14">
        <v>3.79</v>
      </c>
      <c r="D277" s="3">
        <f t="shared" si="13"/>
        <v>10</v>
      </c>
      <c r="E277">
        <f t="shared" si="14"/>
        <v>12</v>
      </c>
      <c r="F277">
        <f t="shared" si="12"/>
        <v>2007</v>
      </c>
    </row>
    <row r="278" spans="1:6" x14ac:dyDescent="0.25">
      <c r="A278" s="15">
        <v>39384</v>
      </c>
      <c r="B278" s="14">
        <v>3.8</v>
      </c>
      <c r="C278" s="14">
        <v>3.8</v>
      </c>
      <c r="D278" s="3">
        <f t="shared" si="13"/>
        <v>10</v>
      </c>
      <c r="E278">
        <f t="shared" si="14"/>
        <v>12</v>
      </c>
      <c r="F278">
        <f t="shared" si="12"/>
        <v>2007</v>
      </c>
    </row>
    <row r="279" spans="1:6" x14ac:dyDescent="0.25">
      <c r="A279" s="15">
        <v>39385</v>
      </c>
      <c r="B279" s="14">
        <v>3.79</v>
      </c>
      <c r="C279" s="14">
        <v>3.82</v>
      </c>
      <c r="D279" s="3">
        <f t="shared" si="13"/>
        <v>10</v>
      </c>
      <c r="E279">
        <f t="shared" si="14"/>
        <v>12</v>
      </c>
      <c r="F279">
        <f t="shared" si="12"/>
        <v>2007</v>
      </c>
    </row>
    <row r="280" spans="1:6" x14ac:dyDescent="0.25">
      <c r="A280" s="15">
        <v>39386</v>
      </c>
      <c r="B280" s="14">
        <v>3.78</v>
      </c>
      <c r="C280" s="14">
        <v>3.83</v>
      </c>
      <c r="D280" s="3">
        <f t="shared" si="13"/>
        <v>10</v>
      </c>
      <c r="E280">
        <f t="shared" si="14"/>
        <v>12</v>
      </c>
      <c r="F280">
        <f t="shared" si="12"/>
        <v>2007</v>
      </c>
    </row>
    <row r="281" spans="1:6" x14ac:dyDescent="0.25">
      <c r="A281" s="15">
        <v>39387</v>
      </c>
      <c r="B281" s="14">
        <v>3.77</v>
      </c>
      <c r="C281" s="14">
        <v>3.84</v>
      </c>
      <c r="D281" s="3">
        <f t="shared" si="13"/>
        <v>11</v>
      </c>
      <c r="E281">
        <f t="shared" si="14"/>
        <v>12</v>
      </c>
      <c r="F281">
        <f t="shared" si="12"/>
        <v>2007</v>
      </c>
    </row>
    <row r="282" spans="1:6" x14ac:dyDescent="0.25">
      <c r="A282" s="15">
        <v>39391</v>
      </c>
      <c r="B282" s="14">
        <v>3.77</v>
      </c>
      <c r="C282" s="14">
        <v>3.85</v>
      </c>
      <c r="D282" s="3">
        <f t="shared" si="13"/>
        <v>11</v>
      </c>
      <c r="E282">
        <f t="shared" si="14"/>
        <v>12</v>
      </c>
      <c r="F282">
        <f t="shared" si="12"/>
        <v>2007</v>
      </c>
    </row>
    <row r="283" spans="1:6" x14ac:dyDescent="0.25">
      <c r="A283" s="15">
        <v>39392</v>
      </c>
      <c r="B283" s="14">
        <v>3.77</v>
      </c>
      <c r="C283" s="14">
        <v>3.85</v>
      </c>
      <c r="D283" s="3">
        <f t="shared" si="13"/>
        <v>11</v>
      </c>
      <c r="E283">
        <f t="shared" si="14"/>
        <v>12</v>
      </c>
      <c r="F283">
        <f t="shared" si="12"/>
        <v>2007</v>
      </c>
    </row>
    <row r="284" spans="1:6" x14ac:dyDescent="0.25">
      <c r="A284" s="15">
        <v>39393</v>
      </c>
      <c r="B284" s="14">
        <v>3.86</v>
      </c>
      <c r="C284" s="14">
        <v>3.85</v>
      </c>
      <c r="D284" s="3">
        <f t="shared" si="13"/>
        <v>11</v>
      </c>
      <c r="E284">
        <f t="shared" si="14"/>
        <v>12</v>
      </c>
      <c r="F284">
        <f t="shared" si="12"/>
        <v>2007</v>
      </c>
    </row>
    <row r="285" spans="1:6" x14ac:dyDescent="0.25">
      <c r="A285" s="15">
        <v>39394</v>
      </c>
      <c r="B285" s="14">
        <v>3.85</v>
      </c>
      <c r="C285" s="14">
        <v>3.84</v>
      </c>
      <c r="D285" s="3">
        <f t="shared" si="13"/>
        <v>11</v>
      </c>
      <c r="E285">
        <f t="shared" si="14"/>
        <v>12</v>
      </c>
      <c r="F285">
        <f t="shared" si="12"/>
        <v>2007</v>
      </c>
    </row>
    <row r="286" spans="1:6" x14ac:dyDescent="0.25">
      <c r="A286" s="15">
        <v>39395</v>
      </c>
      <c r="B286" s="14">
        <v>3.87</v>
      </c>
      <c r="C286" s="14">
        <v>3.87</v>
      </c>
      <c r="D286" s="3">
        <f t="shared" si="13"/>
        <v>11</v>
      </c>
      <c r="E286">
        <f t="shared" si="14"/>
        <v>12</v>
      </c>
      <c r="F286">
        <f t="shared" si="12"/>
        <v>2007</v>
      </c>
    </row>
    <row r="287" spans="1:6" x14ac:dyDescent="0.25">
      <c r="A287" s="15">
        <v>39398</v>
      </c>
      <c r="B287" s="14">
        <v>3.87</v>
      </c>
      <c r="C287" s="14">
        <v>3.89</v>
      </c>
      <c r="D287" s="3">
        <f t="shared" si="13"/>
        <v>11</v>
      </c>
      <c r="E287">
        <f t="shared" si="14"/>
        <v>12</v>
      </c>
      <c r="F287">
        <f t="shared" si="12"/>
        <v>2007</v>
      </c>
    </row>
    <row r="288" spans="1:6" x14ac:dyDescent="0.25">
      <c r="A288" s="15">
        <v>39399</v>
      </c>
      <c r="B288" s="14">
        <v>3.88</v>
      </c>
      <c r="C288" s="14">
        <v>3.87</v>
      </c>
      <c r="D288" s="3">
        <f t="shared" si="13"/>
        <v>11</v>
      </c>
      <c r="E288">
        <f t="shared" si="14"/>
        <v>12</v>
      </c>
      <c r="F288">
        <f t="shared" si="12"/>
        <v>2007</v>
      </c>
    </row>
    <row r="289" spans="1:6" x14ac:dyDescent="0.25">
      <c r="A289" s="15">
        <v>39400</v>
      </c>
      <c r="B289" s="14">
        <v>3.89</v>
      </c>
      <c r="C289" s="14">
        <v>3.9</v>
      </c>
      <c r="D289" s="3">
        <f t="shared" si="13"/>
        <v>11</v>
      </c>
      <c r="E289">
        <f t="shared" si="14"/>
        <v>12</v>
      </c>
      <c r="F289">
        <f t="shared" si="12"/>
        <v>2007</v>
      </c>
    </row>
    <row r="290" spans="1:6" x14ac:dyDescent="0.25">
      <c r="A290" s="15">
        <v>39402</v>
      </c>
      <c r="B290" s="14">
        <v>3.89</v>
      </c>
      <c r="C290" s="14">
        <v>3.91</v>
      </c>
      <c r="D290" s="3">
        <f t="shared" si="13"/>
        <v>11</v>
      </c>
      <c r="E290">
        <f t="shared" si="14"/>
        <v>12</v>
      </c>
      <c r="F290">
        <f t="shared" si="12"/>
        <v>2007</v>
      </c>
    </row>
    <row r="291" spans="1:6" x14ac:dyDescent="0.25">
      <c r="A291" s="15">
        <v>39405</v>
      </c>
      <c r="B291" s="14">
        <v>3.88</v>
      </c>
      <c r="C291" s="14">
        <v>3.91</v>
      </c>
      <c r="D291" s="3">
        <f t="shared" si="13"/>
        <v>11</v>
      </c>
      <c r="E291">
        <f t="shared" si="14"/>
        <v>12</v>
      </c>
      <c r="F291">
        <f t="shared" si="12"/>
        <v>2007</v>
      </c>
    </row>
    <row r="292" spans="1:6" x14ac:dyDescent="0.25">
      <c r="A292" s="15">
        <v>39406</v>
      </c>
      <c r="B292" s="14">
        <v>3.88</v>
      </c>
      <c r="C292" s="14">
        <v>3.91</v>
      </c>
      <c r="D292" s="3">
        <f t="shared" si="13"/>
        <v>11</v>
      </c>
      <c r="E292">
        <f t="shared" si="14"/>
        <v>12</v>
      </c>
      <c r="F292">
        <f t="shared" si="12"/>
        <v>2007</v>
      </c>
    </row>
    <row r="293" spans="1:6" x14ac:dyDescent="0.25">
      <c r="A293" s="15">
        <v>39407</v>
      </c>
      <c r="B293" s="14">
        <v>3.89</v>
      </c>
      <c r="C293" s="14">
        <v>3.93</v>
      </c>
      <c r="D293" s="3">
        <f t="shared" si="13"/>
        <v>11</v>
      </c>
      <c r="E293">
        <f t="shared" si="14"/>
        <v>12</v>
      </c>
      <c r="F293">
        <f t="shared" si="12"/>
        <v>2007</v>
      </c>
    </row>
    <row r="294" spans="1:6" x14ac:dyDescent="0.25">
      <c r="A294" s="15">
        <v>39408</v>
      </c>
      <c r="B294" s="14">
        <v>3.93</v>
      </c>
      <c r="C294" s="14">
        <v>3.95</v>
      </c>
      <c r="D294" s="3">
        <f t="shared" si="13"/>
        <v>11</v>
      </c>
      <c r="E294">
        <f t="shared" si="14"/>
        <v>12</v>
      </c>
      <c r="F294">
        <f t="shared" si="12"/>
        <v>2007</v>
      </c>
    </row>
    <row r="295" spans="1:6" x14ac:dyDescent="0.25">
      <c r="A295" s="15">
        <v>39409</v>
      </c>
      <c r="B295" s="14">
        <v>3.92</v>
      </c>
      <c r="C295" s="14">
        <v>3.93</v>
      </c>
      <c r="D295" s="3">
        <f t="shared" si="13"/>
        <v>11</v>
      </c>
      <c r="E295">
        <f t="shared" si="14"/>
        <v>12</v>
      </c>
      <c r="F295">
        <f t="shared" si="12"/>
        <v>2007</v>
      </c>
    </row>
    <row r="296" spans="1:6" x14ac:dyDescent="0.25">
      <c r="A296" s="15">
        <v>39412</v>
      </c>
      <c r="B296" s="14">
        <v>3.9</v>
      </c>
      <c r="C296" s="14">
        <v>3.94</v>
      </c>
      <c r="D296" s="3">
        <f t="shared" si="13"/>
        <v>11</v>
      </c>
      <c r="E296">
        <f t="shared" si="14"/>
        <v>12</v>
      </c>
      <c r="F296">
        <f t="shared" si="12"/>
        <v>2007</v>
      </c>
    </row>
    <row r="297" spans="1:6" x14ac:dyDescent="0.25">
      <c r="A297" s="15">
        <v>39413</v>
      </c>
      <c r="B297" s="14">
        <v>3.9</v>
      </c>
      <c r="C297" s="14">
        <v>3.94</v>
      </c>
      <c r="D297" s="3">
        <f t="shared" si="13"/>
        <v>11</v>
      </c>
      <c r="E297">
        <f t="shared" si="14"/>
        <v>12</v>
      </c>
      <c r="F297">
        <f t="shared" si="12"/>
        <v>2007</v>
      </c>
    </row>
    <row r="298" spans="1:6" x14ac:dyDescent="0.25">
      <c r="A298" s="15">
        <v>39414</v>
      </c>
      <c r="B298" s="14">
        <v>3.9</v>
      </c>
      <c r="C298" s="14">
        <v>3.95</v>
      </c>
      <c r="D298" s="3">
        <f t="shared" si="13"/>
        <v>11</v>
      </c>
      <c r="E298">
        <f t="shared" si="14"/>
        <v>12</v>
      </c>
      <c r="F298">
        <f t="shared" si="12"/>
        <v>2007</v>
      </c>
    </row>
    <row r="299" spans="1:6" x14ac:dyDescent="0.25">
      <c r="A299" s="15">
        <v>39415</v>
      </c>
      <c r="B299" s="14">
        <v>3.93</v>
      </c>
      <c r="C299" s="14">
        <v>3.95</v>
      </c>
      <c r="D299" s="3">
        <f t="shared" si="13"/>
        <v>11</v>
      </c>
      <c r="E299">
        <f t="shared" si="14"/>
        <v>12</v>
      </c>
      <c r="F299">
        <f t="shared" si="12"/>
        <v>2007</v>
      </c>
    </row>
    <row r="300" spans="1:6" x14ac:dyDescent="0.25">
      <c r="A300" s="15">
        <v>39416</v>
      </c>
      <c r="B300" s="14">
        <v>3.95</v>
      </c>
      <c r="C300" s="14">
        <v>3.96</v>
      </c>
      <c r="D300" s="3">
        <f t="shared" si="13"/>
        <v>11</v>
      </c>
      <c r="E300">
        <f t="shared" si="14"/>
        <v>12</v>
      </c>
      <c r="F300">
        <f t="shared" si="12"/>
        <v>2007</v>
      </c>
    </row>
    <row r="301" spans="1:6" x14ac:dyDescent="0.25">
      <c r="A301" s="15">
        <v>39419</v>
      </c>
      <c r="B301" s="14">
        <v>3.95</v>
      </c>
      <c r="C301" s="14">
        <v>3.96</v>
      </c>
      <c r="D301" s="3">
        <f t="shared" si="13"/>
        <v>12</v>
      </c>
      <c r="E301">
        <f t="shared" si="14"/>
        <v>12</v>
      </c>
      <c r="F301">
        <f t="shared" si="12"/>
        <v>2007</v>
      </c>
    </row>
    <row r="302" spans="1:6" x14ac:dyDescent="0.25">
      <c r="A302" s="15">
        <v>39420</v>
      </c>
      <c r="B302" s="14">
        <v>3.95</v>
      </c>
      <c r="C302" s="14">
        <v>3.96</v>
      </c>
      <c r="D302" s="3">
        <f t="shared" si="13"/>
        <v>12</v>
      </c>
      <c r="E302">
        <f t="shared" si="14"/>
        <v>12</v>
      </c>
      <c r="F302">
        <f t="shared" si="12"/>
        <v>2007</v>
      </c>
    </row>
    <row r="303" spans="1:6" x14ac:dyDescent="0.25">
      <c r="A303" s="15">
        <v>39421</v>
      </c>
      <c r="B303" s="14">
        <v>3.95</v>
      </c>
      <c r="C303" s="14">
        <v>3.96</v>
      </c>
      <c r="D303" s="3">
        <f t="shared" si="13"/>
        <v>12</v>
      </c>
      <c r="E303">
        <f t="shared" si="14"/>
        <v>12</v>
      </c>
      <c r="F303">
        <f t="shared" si="12"/>
        <v>2007</v>
      </c>
    </row>
    <row r="304" spans="1:6" x14ac:dyDescent="0.25">
      <c r="A304" s="15">
        <v>39422</v>
      </c>
      <c r="B304" s="14">
        <v>3.97</v>
      </c>
      <c r="C304" s="14">
        <v>3.97</v>
      </c>
      <c r="D304" s="3">
        <f t="shared" si="13"/>
        <v>12</v>
      </c>
      <c r="E304">
        <f t="shared" si="14"/>
        <v>12</v>
      </c>
      <c r="F304">
        <f t="shared" si="12"/>
        <v>2007</v>
      </c>
    </row>
    <row r="305" spans="1:6" x14ac:dyDescent="0.25">
      <c r="A305" s="15">
        <v>39423</v>
      </c>
      <c r="B305" s="14">
        <v>4.0199999999999996</v>
      </c>
      <c r="C305" s="14">
        <v>4.0199999999999996</v>
      </c>
      <c r="D305" s="3">
        <f t="shared" si="13"/>
        <v>12</v>
      </c>
      <c r="E305">
        <f t="shared" si="14"/>
        <v>12</v>
      </c>
      <c r="F305">
        <f t="shared" si="12"/>
        <v>2007</v>
      </c>
    </row>
    <row r="306" spans="1:6" x14ac:dyDescent="0.25">
      <c r="A306" s="15">
        <v>39426</v>
      </c>
      <c r="B306" s="14">
        <v>4.04</v>
      </c>
      <c r="C306" s="14">
        <v>4.04</v>
      </c>
      <c r="D306" s="3">
        <f t="shared" si="13"/>
        <v>12</v>
      </c>
      <c r="E306">
        <f t="shared" si="14"/>
        <v>12</v>
      </c>
      <c r="F306">
        <f t="shared" si="12"/>
        <v>2007</v>
      </c>
    </row>
    <row r="307" spans="1:6" x14ac:dyDescent="0.25">
      <c r="A307" s="15">
        <v>39427</v>
      </c>
      <c r="B307" s="14">
        <v>4.09</v>
      </c>
      <c r="C307" s="14">
        <v>4.09</v>
      </c>
      <c r="D307" s="3">
        <f t="shared" si="13"/>
        <v>12</v>
      </c>
      <c r="E307">
        <f t="shared" si="14"/>
        <v>12</v>
      </c>
      <c r="F307">
        <f t="shared" si="12"/>
        <v>2007</v>
      </c>
    </row>
    <row r="308" spans="1:6" x14ac:dyDescent="0.25">
      <c r="A308" s="15">
        <v>39428</v>
      </c>
      <c r="B308" s="14">
        <v>4.13</v>
      </c>
      <c r="C308" s="14">
        <v>4.09</v>
      </c>
      <c r="D308" s="3">
        <f t="shared" si="13"/>
        <v>12</v>
      </c>
      <c r="E308">
        <f t="shared" si="14"/>
        <v>12</v>
      </c>
      <c r="F308">
        <f t="shared" si="12"/>
        <v>2007</v>
      </c>
    </row>
    <row r="309" spans="1:6" x14ac:dyDescent="0.25">
      <c r="A309" s="15">
        <v>39429</v>
      </c>
      <c r="B309" s="14">
        <v>4.13</v>
      </c>
      <c r="C309" s="14">
        <v>4.0999999999999996</v>
      </c>
      <c r="D309" s="3">
        <f t="shared" si="13"/>
        <v>12</v>
      </c>
      <c r="E309">
        <f t="shared" si="14"/>
        <v>12</v>
      </c>
      <c r="F309">
        <f t="shared" si="12"/>
        <v>2007</v>
      </c>
    </row>
    <row r="310" spans="1:6" x14ac:dyDescent="0.25">
      <c r="A310" s="15">
        <v>39430</v>
      </c>
      <c r="B310" s="14">
        <v>4.16</v>
      </c>
      <c r="C310" s="14">
        <v>4.0999999999999996</v>
      </c>
      <c r="D310" s="3">
        <f t="shared" si="13"/>
        <v>12</v>
      </c>
      <c r="E310">
        <f t="shared" si="14"/>
        <v>12</v>
      </c>
      <c r="F310">
        <f t="shared" si="12"/>
        <v>2007</v>
      </c>
    </row>
    <row r="311" spans="1:6" x14ac:dyDescent="0.25">
      <c r="A311" s="15">
        <v>39433</v>
      </c>
      <c r="B311" s="14">
        <v>4.16</v>
      </c>
      <c r="C311" s="14">
        <v>4.0999999999999996</v>
      </c>
      <c r="D311" s="3">
        <f t="shared" si="13"/>
        <v>12</v>
      </c>
      <c r="E311">
        <f t="shared" si="14"/>
        <v>12</v>
      </c>
      <c r="F311">
        <f t="shared" si="12"/>
        <v>2007</v>
      </c>
    </row>
    <row r="312" spans="1:6" x14ac:dyDescent="0.25">
      <c r="A312" s="15">
        <v>39434</v>
      </c>
      <c r="B312" s="14">
        <v>4.1900000000000004</v>
      </c>
      <c r="C312" s="14">
        <v>4.1500000000000004</v>
      </c>
      <c r="D312" s="3">
        <f t="shared" si="13"/>
        <v>12</v>
      </c>
      <c r="E312">
        <f t="shared" si="14"/>
        <v>12</v>
      </c>
      <c r="F312">
        <f t="shared" si="12"/>
        <v>2007</v>
      </c>
    </row>
    <row r="313" spans="1:6" x14ac:dyDescent="0.25">
      <c r="A313" s="15">
        <v>39435</v>
      </c>
      <c r="B313" s="14">
        <v>4.38</v>
      </c>
      <c r="C313" s="14">
        <v>4.3099999999999996</v>
      </c>
      <c r="D313" s="3">
        <f t="shared" si="13"/>
        <v>12</v>
      </c>
      <c r="E313">
        <f t="shared" si="14"/>
        <v>12</v>
      </c>
      <c r="F313">
        <f t="shared" si="12"/>
        <v>2007</v>
      </c>
    </row>
    <row r="314" spans="1:6" x14ac:dyDescent="0.25">
      <c r="A314" s="15">
        <v>39436</v>
      </c>
      <c r="B314" s="14">
        <v>4.3899999999999997</v>
      </c>
      <c r="C314" s="14">
        <v>4.3099999999999996</v>
      </c>
      <c r="D314" s="3">
        <f t="shared" si="13"/>
        <v>12</v>
      </c>
      <c r="E314">
        <f t="shared" si="14"/>
        <v>12</v>
      </c>
      <c r="F314">
        <f t="shared" si="12"/>
        <v>2007</v>
      </c>
    </row>
    <row r="315" spans="1:6" x14ac:dyDescent="0.25">
      <c r="A315" s="15">
        <v>39437</v>
      </c>
      <c r="B315" s="14">
        <v>4.43</v>
      </c>
      <c r="C315" s="14">
        <v>4.32</v>
      </c>
      <c r="D315" s="3">
        <f t="shared" si="13"/>
        <v>12</v>
      </c>
      <c r="E315">
        <f t="shared" si="14"/>
        <v>12</v>
      </c>
      <c r="F315">
        <f t="shared" si="12"/>
        <v>2007</v>
      </c>
    </row>
    <row r="316" spans="1:6" x14ac:dyDescent="0.25">
      <c r="A316" s="15">
        <v>39440</v>
      </c>
      <c r="B316" s="14">
        <v>4.46</v>
      </c>
      <c r="C316" s="14">
        <v>4.3099999999999996</v>
      </c>
      <c r="D316" s="3">
        <f t="shared" si="13"/>
        <v>12</v>
      </c>
      <c r="E316">
        <f t="shared" si="14"/>
        <v>12</v>
      </c>
      <c r="F316">
        <f t="shared" si="12"/>
        <v>2007</v>
      </c>
    </row>
    <row r="317" spans="1:6" x14ac:dyDescent="0.25">
      <c r="A317" s="15">
        <v>39442</v>
      </c>
      <c r="B317" s="14">
        <v>4.46</v>
      </c>
      <c r="C317" s="14">
        <v>4.3099999999999996</v>
      </c>
      <c r="D317" s="3">
        <f t="shared" si="13"/>
        <v>12</v>
      </c>
      <c r="E317">
        <f t="shared" si="14"/>
        <v>12</v>
      </c>
      <c r="F317">
        <f t="shared" si="12"/>
        <v>2007</v>
      </c>
    </row>
    <row r="318" spans="1:6" x14ac:dyDescent="0.25">
      <c r="A318" s="15">
        <v>39443</v>
      </c>
      <c r="B318" s="14">
        <v>4.47</v>
      </c>
      <c r="C318" s="14">
        <v>4.3099999999999996</v>
      </c>
      <c r="D318" s="3">
        <f t="shared" si="13"/>
        <v>12</v>
      </c>
      <c r="E318">
        <f t="shared" si="14"/>
        <v>12</v>
      </c>
      <c r="F318">
        <f t="shared" si="12"/>
        <v>2007</v>
      </c>
    </row>
    <row r="319" spans="1:6" x14ac:dyDescent="0.25">
      <c r="A319" s="15">
        <v>39444</v>
      </c>
      <c r="B319" s="14">
        <v>4.4800000000000004</v>
      </c>
      <c r="C319" s="14">
        <v>4.3</v>
      </c>
      <c r="D319" s="3">
        <f t="shared" si="13"/>
        <v>12</v>
      </c>
      <c r="E319">
        <f t="shared" si="14"/>
        <v>12</v>
      </c>
      <c r="F319">
        <f t="shared" si="12"/>
        <v>2007</v>
      </c>
    </row>
    <row r="320" spans="1:6" x14ac:dyDescent="0.25">
      <c r="A320" s="15">
        <v>39447</v>
      </c>
      <c r="B320" s="14">
        <v>4.4800000000000004</v>
      </c>
      <c r="C320" s="14">
        <v>4.28</v>
      </c>
      <c r="D320" s="3">
        <f t="shared" si="13"/>
        <v>12</v>
      </c>
      <c r="E320">
        <f t="shared" si="14"/>
        <v>12</v>
      </c>
      <c r="F320">
        <f t="shared" si="12"/>
        <v>2007</v>
      </c>
    </row>
    <row r="321" spans="1:6" x14ac:dyDescent="0.25">
      <c r="A321" s="15">
        <v>39449</v>
      </c>
      <c r="B321" s="14">
        <v>4.4800000000000004</v>
      </c>
      <c r="C321" s="14">
        <v>4.28</v>
      </c>
      <c r="D321" s="3">
        <f t="shared" si="13"/>
        <v>1</v>
      </c>
      <c r="E321">
        <f t="shared" si="14"/>
        <v>3</v>
      </c>
      <c r="F321">
        <f t="shared" si="12"/>
        <v>2008</v>
      </c>
    </row>
    <row r="322" spans="1:6" x14ac:dyDescent="0.25">
      <c r="A322" s="15">
        <v>39450</v>
      </c>
      <c r="B322" s="14">
        <v>4.49</v>
      </c>
      <c r="C322" s="14">
        <v>4.2699999999999996</v>
      </c>
      <c r="D322" s="3">
        <f t="shared" si="13"/>
        <v>1</v>
      </c>
      <c r="E322">
        <f t="shared" si="14"/>
        <v>3</v>
      </c>
      <c r="F322">
        <f t="shared" ref="F322:F385" si="15">YEAR(A322)</f>
        <v>2008</v>
      </c>
    </row>
    <row r="323" spans="1:6" x14ac:dyDescent="0.25">
      <c r="A323" s="15">
        <v>39451</v>
      </c>
      <c r="B323" s="14">
        <v>4.49</v>
      </c>
      <c r="C323" s="14">
        <v>4.26</v>
      </c>
      <c r="D323" s="3">
        <f t="shared" ref="D323:D386" si="16">MONTH(A323)</f>
        <v>1</v>
      </c>
      <c r="E323">
        <f t="shared" ref="E323:E386" si="17">IF(D323&lt;4,3,IF(D323&lt;7,6,IF(D323&lt;10,9,12)))</f>
        <v>3</v>
      </c>
      <c r="F323">
        <f t="shared" si="15"/>
        <v>2008</v>
      </c>
    </row>
    <row r="324" spans="1:6" x14ac:dyDescent="0.25">
      <c r="A324" s="15">
        <v>39454</v>
      </c>
      <c r="B324" s="14">
        <v>4.49</v>
      </c>
      <c r="C324" s="14">
        <v>4.25</v>
      </c>
      <c r="D324" s="3">
        <f t="shared" si="16"/>
        <v>1</v>
      </c>
      <c r="E324">
        <f t="shared" si="17"/>
        <v>3</v>
      </c>
      <c r="F324">
        <f t="shared" si="15"/>
        <v>2008</v>
      </c>
    </row>
    <row r="325" spans="1:6" x14ac:dyDescent="0.25">
      <c r="A325" s="15">
        <v>39455</v>
      </c>
      <c r="B325" s="14">
        <v>4.5</v>
      </c>
      <c r="C325" s="14">
        <v>4.24</v>
      </c>
      <c r="D325" s="3">
        <f t="shared" si="16"/>
        <v>1</v>
      </c>
      <c r="E325">
        <f t="shared" si="17"/>
        <v>3</v>
      </c>
      <c r="F325">
        <f t="shared" si="15"/>
        <v>2008</v>
      </c>
    </row>
    <row r="326" spans="1:6" x14ac:dyDescent="0.25">
      <c r="A326" s="15">
        <v>39456</v>
      </c>
      <c r="B326" s="14">
        <v>4.51</v>
      </c>
      <c r="C326" s="14">
        <v>4.2300000000000004</v>
      </c>
      <c r="D326" s="3">
        <f t="shared" si="16"/>
        <v>1</v>
      </c>
      <c r="E326">
        <f t="shared" si="17"/>
        <v>3</v>
      </c>
      <c r="F326">
        <f t="shared" si="15"/>
        <v>2008</v>
      </c>
    </row>
    <row r="327" spans="1:6" x14ac:dyDescent="0.25">
      <c r="A327" s="15">
        <v>39457</v>
      </c>
      <c r="B327" s="14">
        <v>4.5</v>
      </c>
      <c r="C327" s="14">
        <v>4.22</v>
      </c>
      <c r="D327" s="3">
        <f t="shared" si="16"/>
        <v>1</v>
      </c>
      <c r="E327">
        <f t="shared" si="17"/>
        <v>3</v>
      </c>
      <c r="F327">
        <f t="shared" si="15"/>
        <v>2008</v>
      </c>
    </row>
    <row r="328" spans="1:6" x14ac:dyDescent="0.25">
      <c r="A328" s="15">
        <v>39458</v>
      </c>
      <c r="B328" s="14">
        <v>4.29</v>
      </c>
      <c r="C328" s="14">
        <v>4.22</v>
      </c>
      <c r="D328" s="3">
        <f t="shared" si="16"/>
        <v>1</v>
      </c>
      <c r="E328">
        <f t="shared" si="17"/>
        <v>3</v>
      </c>
      <c r="F328">
        <f t="shared" si="15"/>
        <v>2008</v>
      </c>
    </row>
    <row r="329" spans="1:6" x14ac:dyDescent="0.25">
      <c r="A329" s="15">
        <v>39461</v>
      </c>
      <c r="B329" s="14">
        <v>4.33</v>
      </c>
      <c r="C329" s="14">
        <v>4.29</v>
      </c>
      <c r="D329" s="3">
        <f t="shared" si="16"/>
        <v>1</v>
      </c>
      <c r="E329">
        <f t="shared" si="17"/>
        <v>3</v>
      </c>
      <c r="F329">
        <f t="shared" si="15"/>
        <v>2008</v>
      </c>
    </row>
    <row r="330" spans="1:6" x14ac:dyDescent="0.25">
      <c r="A330" s="15">
        <v>39462</v>
      </c>
      <c r="B330" s="14">
        <v>4.33</v>
      </c>
      <c r="C330" s="14">
        <v>4.3</v>
      </c>
      <c r="D330" s="3">
        <f t="shared" si="16"/>
        <v>1</v>
      </c>
      <c r="E330">
        <f t="shared" si="17"/>
        <v>3</v>
      </c>
      <c r="F330">
        <f t="shared" si="15"/>
        <v>2008</v>
      </c>
    </row>
    <row r="331" spans="1:6" x14ac:dyDescent="0.25">
      <c r="A331" s="15">
        <v>39463</v>
      </c>
      <c r="B331" s="14">
        <v>4.33</v>
      </c>
      <c r="C331" s="14">
        <v>4.3</v>
      </c>
      <c r="D331" s="3">
        <f t="shared" si="16"/>
        <v>1</v>
      </c>
      <c r="E331">
        <f t="shared" si="17"/>
        <v>3</v>
      </c>
      <c r="F331">
        <f t="shared" si="15"/>
        <v>2008</v>
      </c>
    </row>
    <row r="332" spans="1:6" x14ac:dyDescent="0.25">
      <c r="A332" s="15">
        <v>39464</v>
      </c>
      <c r="B332" s="14">
        <v>4.33</v>
      </c>
      <c r="C332" s="14">
        <v>4.3</v>
      </c>
      <c r="D332" s="3">
        <f t="shared" si="16"/>
        <v>1</v>
      </c>
      <c r="E332">
        <f t="shared" si="17"/>
        <v>3</v>
      </c>
      <c r="F332">
        <f t="shared" si="15"/>
        <v>2008</v>
      </c>
    </row>
    <row r="333" spans="1:6" x14ac:dyDescent="0.25">
      <c r="A333" s="15">
        <v>39465</v>
      </c>
      <c r="B333" s="14">
        <v>4.38</v>
      </c>
      <c r="C333" s="14">
        <v>4.3099999999999996</v>
      </c>
      <c r="D333" s="3">
        <f t="shared" si="16"/>
        <v>1</v>
      </c>
      <c r="E333">
        <f t="shared" si="17"/>
        <v>3</v>
      </c>
      <c r="F333">
        <f t="shared" si="15"/>
        <v>2008</v>
      </c>
    </row>
    <row r="334" spans="1:6" x14ac:dyDescent="0.25">
      <c r="A334" s="15">
        <v>39468</v>
      </c>
      <c r="B334" s="14">
        <v>4.41</v>
      </c>
      <c r="C334" s="14">
        <v>4.3499999999999996</v>
      </c>
      <c r="D334" s="3">
        <f t="shared" si="16"/>
        <v>1</v>
      </c>
      <c r="E334">
        <f t="shared" si="17"/>
        <v>3</v>
      </c>
      <c r="F334">
        <f t="shared" si="15"/>
        <v>2008</v>
      </c>
    </row>
    <row r="335" spans="1:6" x14ac:dyDescent="0.25">
      <c r="A335" s="15">
        <v>39469</v>
      </c>
      <c r="B335" s="14">
        <v>4.41</v>
      </c>
      <c r="C335" s="14">
        <v>4.3499999999999996</v>
      </c>
      <c r="D335" s="3">
        <f t="shared" si="16"/>
        <v>1</v>
      </c>
      <c r="E335">
        <f t="shared" si="17"/>
        <v>3</v>
      </c>
      <c r="F335">
        <f t="shared" si="15"/>
        <v>2008</v>
      </c>
    </row>
    <row r="336" spans="1:6" x14ac:dyDescent="0.25">
      <c r="A336" s="15">
        <v>39470</v>
      </c>
      <c r="B336" s="14">
        <v>4.42</v>
      </c>
      <c r="C336" s="14">
        <v>4.34</v>
      </c>
      <c r="D336" s="3">
        <f t="shared" si="16"/>
        <v>1</v>
      </c>
      <c r="E336">
        <f t="shared" si="17"/>
        <v>3</v>
      </c>
      <c r="F336">
        <f t="shared" si="15"/>
        <v>2008</v>
      </c>
    </row>
    <row r="337" spans="1:6" x14ac:dyDescent="0.25">
      <c r="A337" s="15">
        <v>39471</v>
      </c>
      <c r="B337" s="14">
        <v>4.43</v>
      </c>
      <c r="C337" s="14">
        <v>4.3499999999999996</v>
      </c>
      <c r="D337" s="3">
        <f t="shared" si="16"/>
        <v>1</v>
      </c>
      <c r="E337">
        <f t="shared" si="17"/>
        <v>3</v>
      </c>
      <c r="F337">
        <f t="shared" si="15"/>
        <v>2008</v>
      </c>
    </row>
    <row r="338" spans="1:6" x14ac:dyDescent="0.25">
      <c r="A338" s="15">
        <v>39472</v>
      </c>
      <c r="B338" s="14">
        <v>4.43</v>
      </c>
      <c r="C338" s="14">
        <v>4.3499999999999996</v>
      </c>
      <c r="D338" s="3">
        <f t="shared" si="16"/>
        <v>1</v>
      </c>
      <c r="E338">
        <f t="shared" si="17"/>
        <v>3</v>
      </c>
      <c r="F338">
        <f t="shared" si="15"/>
        <v>2008</v>
      </c>
    </row>
    <row r="339" spans="1:6" x14ac:dyDescent="0.25">
      <c r="A339" s="15">
        <v>39475</v>
      </c>
      <c r="B339" s="14">
        <v>4.43</v>
      </c>
      <c r="C339" s="14">
        <v>4.33</v>
      </c>
      <c r="D339" s="3">
        <f t="shared" si="16"/>
        <v>1</v>
      </c>
      <c r="E339">
        <f t="shared" si="17"/>
        <v>3</v>
      </c>
      <c r="F339">
        <f t="shared" si="15"/>
        <v>2008</v>
      </c>
    </row>
    <row r="340" spans="1:6" x14ac:dyDescent="0.25">
      <c r="A340" s="15">
        <v>39476</v>
      </c>
      <c r="B340" s="14">
        <v>4.43</v>
      </c>
      <c r="C340" s="14">
        <v>4.32</v>
      </c>
      <c r="D340" s="3">
        <f t="shared" si="16"/>
        <v>1</v>
      </c>
      <c r="E340">
        <f t="shared" si="17"/>
        <v>3</v>
      </c>
      <c r="F340">
        <f t="shared" si="15"/>
        <v>2008</v>
      </c>
    </row>
    <row r="341" spans="1:6" x14ac:dyDescent="0.25">
      <c r="A341" s="15">
        <v>39477</v>
      </c>
      <c r="B341" s="14">
        <v>4.43</v>
      </c>
      <c r="C341" s="14">
        <v>4.3099999999999996</v>
      </c>
      <c r="D341" s="3">
        <f t="shared" si="16"/>
        <v>1</v>
      </c>
      <c r="E341">
        <f t="shared" si="17"/>
        <v>3</v>
      </c>
      <c r="F341">
        <f t="shared" si="15"/>
        <v>2008</v>
      </c>
    </row>
    <row r="342" spans="1:6" x14ac:dyDescent="0.25">
      <c r="A342" s="15">
        <v>39478</v>
      </c>
      <c r="B342" s="14">
        <v>4.43</v>
      </c>
      <c r="C342" s="14">
        <v>4.3</v>
      </c>
      <c r="D342" s="3">
        <f t="shared" si="16"/>
        <v>1</v>
      </c>
      <c r="E342">
        <f t="shared" si="17"/>
        <v>3</v>
      </c>
      <c r="F342">
        <f t="shared" si="15"/>
        <v>2008</v>
      </c>
    </row>
    <row r="343" spans="1:6" x14ac:dyDescent="0.25">
      <c r="A343" s="15">
        <v>39479</v>
      </c>
      <c r="B343" s="14">
        <v>4.43</v>
      </c>
      <c r="C343" s="14">
        <v>4.3</v>
      </c>
      <c r="D343" s="3">
        <f t="shared" si="16"/>
        <v>2</v>
      </c>
      <c r="E343">
        <f t="shared" si="17"/>
        <v>3</v>
      </c>
      <c r="F343">
        <f t="shared" si="15"/>
        <v>2008</v>
      </c>
    </row>
    <row r="344" spans="1:6" x14ac:dyDescent="0.25">
      <c r="A344" s="15">
        <v>39484</v>
      </c>
      <c r="B344" s="14">
        <v>4.43</v>
      </c>
      <c r="C344" s="14">
        <v>4.2699999999999996</v>
      </c>
      <c r="D344" s="3">
        <f t="shared" si="16"/>
        <v>2</v>
      </c>
      <c r="E344">
        <f t="shared" si="17"/>
        <v>3</v>
      </c>
      <c r="F344">
        <f t="shared" si="15"/>
        <v>2008</v>
      </c>
    </row>
    <row r="345" spans="1:6" x14ac:dyDescent="0.25">
      <c r="A345" s="15">
        <v>39485</v>
      </c>
      <c r="B345" s="14">
        <v>4.42</v>
      </c>
      <c r="C345" s="14">
        <v>4.2699999999999996</v>
      </c>
      <c r="D345" s="3">
        <f t="shared" si="16"/>
        <v>2</v>
      </c>
      <c r="E345">
        <f t="shared" si="17"/>
        <v>3</v>
      </c>
      <c r="F345">
        <f t="shared" si="15"/>
        <v>2008</v>
      </c>
    </row>
    <row r="346" spans="1:6" x14ac:dyDescent="0.25">
      <c r="A346" s="15">
        <v>39486</v>
      </c>
      <c r="B346" s="14">
        <v>4.4400000000000004</v>
      </c>
      <c r="C346" s="14">
        <v>4.26</v>
      </c>
      <c r="D346" s="3">
        <f t="shared" si="16"/>
        <v>2</v>
      </c>
      <c r="E346">
        <f t="shared" si="17"/>
        <v>3</v>
      </c>
      <c r="F346">
        <f t="shared" si="15"/>
        <v>2008</v>
      </c>
    </row>
    <row r="347" spans="1:6" x14ac:dyDescent="0.25">
      <c r="A347" s="15">
        <v>39489</v>
      </c>
      <c r="B347" s="14">
        <v>4.41</v>
      </c>
      <c r="C347" s="14">
        <v>4.2300000000000004</v>
      </c>
      <c r="D347" s="3">
        <f t="shared" si="16"/>
        <v>2</v>
      </c>
      <c r="E347">
        <f t="shared" si="17"/>
        <v>3</v>
      </c>
      <c r="F347">
        <f t="shared" si="15"/>
        <v>2008</v>
      </c>
    </row>
    <row r="348" spans="1:6" x14ac:dyDescent="0.25">
      <c r="A348" s="15">
        <v>39490</v>
      </c>
      <c r="B348" s="14">
        <v>4.41</v>
      </c>
      <c r="C348" s="14">
        <v>4.2300000000000004</v>
      </c>
      <c r="D348" s="3">
        <f t="shared" si="16"/>
        <v>2</v>
      </c>
      <c r="E348">
        <f t="shared" si="17"/>
        <v>3</v>
      </c>
      <c r="F348">
        <f t="shared" si="15"/>
        <v>2008</v>
      </c>
    </row>
    <row r="349" spans="1:6" x14ac:dyDescent="0.25">
      <c r="A349" s="15">
        <v>39491</v>
      </c>
      <c r="B349" s="14">
        <v>4.24</v>
      </c>
      <c r="C349" s="14">
        <v>4.22</v>
      </c>
      <c r="D349" s="3">
        <f t="shared" si="16"/>
        <v>2</v>
      </c>
      <c r="E349">
        <f t="shared" si="17"/>
        <v>3</v>
      </c>
      <c r="F349">
        <f t="shared" si="15"/>
        <v>2008</v>
      </c>
    </row>
    <row r="350" spans="1:6" x14ac:dyDescent="0.25">
      <c r="A350" s="15">
        <v>39492</v>
      </c>
      <c r="B350" s="14">
        <v>4.24</v>
      </c>
      <c r="C350" s="14">
        <v>4.22</v>
      </c>
      <c r="D350" s="3">
        <f t="shared" si="16"/>
        <v>2</v>
      </c>
      <c r="E350">
        <f t="shared" si="17"/>
        <v>3</v>
      </c>
      <c r="F350">
        <f t="shared" si="15"/>
        <v>2008</v>
      </c>
    </row>
    <row r="351" spans="1:6" x14ac:dyDescent="0.25">
      <c r="A351" s="15">
        <v>39493</v>
      </c>
      <c r="B351" s="14">
        <v>4.2699999999999996</v>
      </c>
      <c r="C351" s="14">
        <v>4.26</v>
      </c>
      <c r="D351" s="3">
        <f t="shared" si="16"/>
        <v>2</v>
      </c>
      <c r="E351">
        <f t="shared" si="17"/>
        <v>3</v>
      </c>
      <c r="F351">
        <f t="shared" si="15"/>
        <v>2008</v>
      </c>
    </row>
    <row r="352" spans="1:6" x14ac:dyDescent="0.25">
      <c r="A352" s="15">
        <v>39496</v>
      </c>
      <c r="B352" s="14">
        <v>4.2699999999999996</v>
      </c>
      <c r="C352" s="14">
        <v>4.25</v>
      </c>
      <c r="D352" s="3">
        <f t="shared" si="16"/>
        <v>2</v>
      </c>
      <c r="E352">
        <f t="shared" si="17"/>
        <v>3</v>
      </c>
      <c r="F352">
        <f t="shared" si="15"/>
        <v>2008</v>
      </c>
    </row>
    <row r="353" spans="1:6" x14ac:dyDescent="0.25">
      <c r="A353" s="15">
        <v>39497</v>
      </c>
      <c r="B353" s="14">
        <v>4.28</v>
      </c>
      <c r="C353" s="14">
        <v>4.25</v>
      </c>
      <c r="D353" s="3">
        <f t="shared" si="16"/>
        <v>2</v>
      </c>
      <c r="E353">
        <f t="shared" si="17"/>
        <v>3</v>
      </c>
      <c r="F353">
        <f t="shared" si="15"/>
        <v>2008</v>
      </c>
    </row>
    <row r="354" spans="1:6" x14ac:dyDescent="0.25">
      <c r="A354" s="15">
        <v>39498</v>
      </c>
      <c r="B354" s="14">
        <v>4.29</v>
      </c>
      <c r="C354" s="14">
        <v>4.25</v>
      </c>
      <c r="D354" s="3">
        <f t="shared" si="16"/>
        <v>2</v>
      </c>
      <c r="E354">
        <f t="shared" si="17"/>
        <v>3</v>
      </c>
      <c r="F354">
        <f t="shared" si="15"/>
        <v>2008</v>
      </c>
    </row>
    <row r="355" spans="1:6" x14ac:dyDescent="0.25">
      <c r="A355" s="15">
        <v>39499</v>
      </c>
      <c r="B355" s="14">
        <v>4.29</v>
      </c>
      <c r="C355" s="14">
        <v>4.26</v>
      </c>
      <c r="D355" s="3">
        <f t="shared" si="16"/>
        <v>2</v>
      </c>
      <c r="E355">
        <f t="shared" si="17"/>
        <v>3</v>
      </c>
      <c r="F355">
        <f t="shared" si="15"/>
        <v>2008</v>
      </c>
    </row>
    <row r="356" spans="1:6" x14ac:dyDescent="0.25">
      <c r="A356" s="15">
        <v>39500</v>
      </c>
      <c r="B356" s="14">
        <v>4.29</v>
      </c>
      <c r="C356" s="14">
        <v>4.25</v>
      </c>
      <c r="D356" s="3">
        <f t="shared" si="16"/>
        <v>2</v>
      </c>
      <c r="E356">
        <f t="shared" si="17"/>
        <v>3</v>
      </c>
      <c r="F356">
        <f t="shared" si="15"/>
        <v>2008</v>
      </c>
    </row>
    <row r="357" spans="1:6" x14ac:dyDescent="0.25">
      <c r="A357" s="15">
        <v>39503</v>
      </c>
      <c r="B357" s="14">
        <v>4.3</v>
      </c>
      <c r="C357" s="14">
        <v>4.2699999999999996</v>
      </c>
      <c r="D357" s="3">
        <f t="shared" si="16"/>
        <v>2</v>
      </c>
      <c r="E357">
        <f t="shared" si="17"/>
        <v>3</v>
      </c>
      <c r="F357">
        <f t="shared" si="15"/>
        <v>2008</v>
      </c>
    </row>
    <row r="358" spans="1:6" x14ac:dyDescent="0.25">
      <c r="A358" s="15">
        <v>39504</v>
      </c>
      <c r="B358" s="14">
        <v>4.3</v>
      </c>
      <c r="C358" s="14">
        <v>4.26</v>
      </c>
      <c r="D358" s="3">
        <f t="shared" si="16"/>
        <v>2</v>
      </c>
      <c r="E358">
        <f t="shared" si="17"/>
        <v>3</v>
      </c>
      <c r="F358">
        <f t="shared" si="15"/>
        <v>2008</v>
      </c>
    </row>
    <row r="359" spans="1:6" x14ac:dyDescent="0.25">
      <c r="A359" s="15">
        <v>39505</v>
      </c>
      <c r="B359" s="14">
        <v>4.3</v>
      </c>
      <c r="C359" s="14">
        <v>4.26</v>
      </c>
      <c r="D359" s="3">
        <f t="shared" si="16"/>
        <v>2</v>
      </c>
      <c r="E359">
        <f t="shared" si="17"/>
        <v>3</v>
      </c>
      <c r="F359">
        <f t="shared" si="15"/>
        <v>2008</v>
      </c>
    </row>
    <row r="360" spans="1:6" x14ac:dyDescent="0.25">
      <c r="A360" s="15">
        <v>39506</v>
      </c>
      <c r="B360" s="14">
        <v>4.3</v>
      </c>
      <c r="C360" s="14">
        <v>4.2699999999999996</v>
      </c>
      <c r="D360" s="3">
        <f t="shared" si="16"/>
        <v>2</v>
      </c>
      <c r="E360">
        <f t="shared" si="17"/>
        <v>3</v>
      </c>
      <c r="F360">
        <f t="shared" si="15"/>
        <v>2008</v>
      </c>
    </row>
    <row r="361" spans="1:6" x14ac:dyDescent="0.25">
      <c r="A361" s="15">
        <v>39507</v>
      </c>
      <c r="B361" s="14">
        <v>4.3</v>
      </c>
      <c r="C361" s="14">
        <v>4.26</v>
      </c>
      <c r="D361" s="3">
        <f t="shared" si="16"/>
        <v>2</v>
      </c>
      <c r="E361">
        <f t="shared" si="17"/>
        <v>3</v>
      </c>
      <c r="F361">
        <f t="shared" si="15"/>
        <v>2008</v>
      </c>
    </row>
    <row r="362" spans="1:6" x14ac:dyDescent="0.25">
      <c r="A362" s="15">
        <v>39510</v>
      </c>
      <c r="B362" s="14">
        <v>4.3</v>
      </c>
      <c r="C362" s="14">
        <v>4.24</v>
      </c>
      <c r="D362" s="3">
        <f t="shared" si="16"/>
        <v>3</v>
      </c>
      <c r="E362">
        <f t="shared" si="17"/>
        <v>3</v>
      </c>
      <c r="F362">
        <f t="shared" si="15"/>
        <v>2008</v>
      </c>
    </row>
    <row r="363" spans="1:6" x14ac:dyDescent="0.25">
      <c r="A363" s="15">
        <v>39511</v>
      </c>
      <c r="B363" s="14">
        <v>4.3</v>
      </c>
      <c r="C363" s="14">
        <v>4.25</v>
      </c>
      <c r="D363" s="3">
        <f t="shared" si="16"/>
        <v>3</v>
      </c>
      <c r="E363">
        <f t="shared" si="17"/>
        <v>3</v>
      </c>
      <c r="F363">
        <f t="shared" si="15"/>
        <v>2008</v>
      </c>
    </row>
    <row r="364" spans="1:6" x14ac:dyDescent="0.25">
      <c r="A364" s="15">
        <v>39512</v>
      </c>
      <c r="B364" s="14">
        <v>4.3</v>
      </c>
      <c r="C364" s="14">
        <v>4.25</v>
      </c>
      <c r="D364" s="3">
        <f t="shared" si="16"/>
        <v>3</v>
      </c>
      <c r="E364">
        <f t="shared" si="17"/>
        <v>3</v>
      </c>
      <c r="F364">
        <f t="shared" si="15"/>
        <v>2008</v>
      </c>
    </row>
    <row r="365" spans="1:6" x14ac:dyDescent="0.25">
      <c r="A365" s="15">
        <v>39513</v>
      </c>
      <c r="B365" s="14">
        <v>4.32</v>
      </c>
      <c r="C365" s="14">
        <v>4.25</v>
      </c>
      <c r="D365" s="3">
        <f t="shared" si="16"/>
        <v>3</v>
      </c>
      <c r="E365">
        <f t="shared" si="17"/>
        <v>3</v>
      </c>
      <c r="F365">
        <f t="shared" si="15"/>
        <v>2008</v>
      </c>
    </row>
    <row r="366" spans="1:6" x14ac:dyDescent="0.25">
      <c r="A366" s="15">
        <v>39514</v>
      </c>
      <c r="B366" s="14">
        <v>4.3099999999999996</v>
      </c>
      <c r="C366" s="14">
        <v>4.25</v>
      </c>
      <c r="D366" s="3">
        <f t="shared" si="16"/>
        <v>3</v>
      </c>
      <c r="E366">
        <f t="shared" si="17"/>
        <v>3</v>
      </c>
      <c r="F366">
        <f t="shared" si="15"/>
        <v>2008</v>
      </c>
    </row>
    <row r="367" spans="1:6" x14ac:dyDescent="0.25">
      <c r="A367" s="15">
        <v>39517</v>
      </c>
      <c r="B367" s="14">
        <v>4.34</v>
      </c>
      <c r="C367" s="14">
        <v>4.25</v>
      </c>
      <c r="D367" s="3">
        <f t="shared" si="16"/>
        <v>3</v>
      </c>
      <c r="E367">
        <f t="shared" si="17"/>
        <v>3</v>
      </c>
      <c r="F367">
        <f t="shared" si="15"/>
        <v>2008</v>
      </c>
    </row>
    <row r="368" spans="1:6" x14ac:dyDescent="0.25">
      <c r="A368" s="15">
        <v>39518</v>
      </c>
      <c r="B368" s="14">
        <v>4.25</v>
      </c>
      <c r="C368" s="14">
        <v>4.29</v>
      </c>
      <c r="D368" s="3">
        <f t="shared" si="16"/>
        <v>3</v>
      </c>
      <c r="E368">
        <f t="shared" si="17"/>
        <v>3</v>
      </c>
      <c r="F368">
        <f t="shared" si="15"/>
        <v>2008</v>
      </c>
    </row>
    <row r="369" spans="1:6" x14ac:dyDescent="0.25">
      <c r="A369" s="15">
        <v>39519</v>
      </c>
      <c r="B369" s="14">
        <v>4.25</v>
      </c>
      <c r="C369" s="14">
        <v>4.29</v>
      </c>
      <c r="D369" s="3">
        <f t="shared" si="16"/>
        <v>3</v>
      </c>
      <c r="E369">
        <f t="shared" si="17"/>
        <v>3</v>
      </c>
      <c r="F369">
        <f t="shared" si="15"/>
        <v>2008</v>
      </c>
    </row>
    <row r="370" spans="1:6" x14ac:dyDescent="0.25">
      <c r="A370" s="15">
        <v>39520</v>
      </c>
      <c r="B370" s="14">
        <v>4.25</v>
      </c>
      <c r="C370" s="14">
        <v>4.2699999999999996</v>
      </c>
      <c r="D370" s="3">
        <f t="shared" si="16"/>
        <v>3</v>
      </c>
      <c r="E370">
        <f t="shared" si="17"/>
        <v>3</v>
      </c>
      <c r="F370">
        <f t="shared" si="15"/>
        <v>2008</v>
      </c>
    </row>
    <row r="371" spans="1:6" x14ac:dyDescent="0.25">
      <c r="A371" s="15">
        <v>39521</v>
      </c>
      <c r="B371" s="14">
        <v>4.25</v>
      </c>
      <c r="C371" s="14">
        <v>4.29</v>
      </c>
      <c r="D371" s="3">
        <f t="shared" si="16"/>
        <v>3</v>
      </c>
      <c r="E371">
        <f t="shared" si="17"/>
        <v>3</v>
      </c>
      <c r="F371">
        <f t="shared" si="15"/>
        <v>2008</v>
      </c>
    </row>
    <row r="372" spans="1:6" x14ac:dyDescent="0.25">
      <c r="A372" s="15">
        <v>39524</v>
      </c>
      <c r="B372" s="14">
        <v>4.25</v>
      </c>
      <c r="C372" s="14">
        <v>4.3099999999999996</v>
      </c>
      <c r="D372" s="3">
        <f t="shared" si="16"/>
        <v>3</v>
      </c>
      <c r="E372">
        <f t="shared" si="17"/>
        <v>3</v>
      </c>
      <c r="F372">
        <f t="shared" si="15"/>
        <v>2008</v>
      </c>
    </row>
    <row r="373" spans="1:6" x14ac:dyDescent="0.25">
      <c r="A373" s="15">
        <v>39525</v>
      </c>
      <c r="B373" s="14">
        <v>4.2699999999999996</v>
      </c>
      <c r="C373" s="14">
        <v>4.3099999999999996</v>
      </c>
      <c r="D373" s="3">
        <f t="shared" si="16"/>
        <v>3</v>
      </c>
      <c r="E373">
        <f t="shared" si="17"/>
        <v>3</v>
      </c>
      <c r="F373">
        <f t="shared" si="15"/>
        <v>2008</v>
      </c>
    </row>
    <row r="374" spans="1:6" x14ac:dyDescent="0.25">
      <c r="A374" s="15">
        <v>39526</v>
      </c>
      <c r="B374" s="14">
        <v>4.2699999999999996</v>
      </c>
      <c r="C374" s="14">
        <v>4.3099999999999996</v>
      </c>
      <c r="D374" s="3">
        <f t="shared" si="16"/>
        <v>3</v>
      </c>
      <c r="E374">
        <f t="shared" si="17"/>
        <v>3</v>
      </c>
      <c r="F374">
        <f t="shared" si="15"/>
        <v>2008</v>
      </c>
    </row>
    <row r="375" spans="1:6" x14ac:dyDescent="0.25">
      <c r="A375" s="15">
        <v>39527</v>
      </c>
      <c r="B375" s="14">
        <v>4.28</v>
      </c>
      <c r="C375" s="14">
        <v>4.33</v>
      </c>
      <c r="D375" s="3">
        <f t="shared" si="16"/>
        <v>3</v>
      </c>
      <c r="E375">
        <f t="shared" si="17"/>
        <v>3</v>
      </c>
      <c r="F375">
        <f t="shared" si="15"/>
        <v>2008</v>
      </c>
    </row>
    <row r="376" spans="1:6" x14ac:dyDescent="0.25">
      <c r="A376" s="15">
        <v>39531</v>
      </c>
      <c r="B376" s="14">
        <v>4.3</v>
      </c>
      <c r="C376" s="14">
        <v>4.33</v>
      </c>
      <c r="D376" s="3">
        <f t="shared" si="16"/>
        <v>3</v>
      </c>
      <c r="E376">
        <f t="shared" si="17"/>
        <v>3</v>
      </c>
      <c r="F376">
        <f t="shared" si="15"/>
        <v>2008</v>
      </c>
    </row>
    <row r="377" spans="1:6" x14ac:dyDescent="0.25">
      <c r="A377" s="15">
        <v>39532</v>
      </c>
      <c r="B377" s="14">
        <v>4.3600000000000003</v>
      </c>
      <c r="C377" s="14">
        <v>4.38</v>
      </c>
      <c r="D377" s="3">
        <f t="shared" si="16"/>
        <v>3</v>
      </c>
      <c r="E377">
        <f t="shared" si="17"/>
        <v>3</v>
      </c>
      <c r="F377">
        <f t="shared" si="15"/>
        <v>2008</v>
      </c>
    </row>
    <row r="378" spans="1:6" x14ac:dyDescent="0.25">
      <c r="A378" s="15">
        <v>39533</v>
      </c>
      <c r="B378" s="14">
        <v>4.3600000000000003</v>
      </c>
      <c r="C378" s="14">
        <v>4.38</v>
      </c>
      <c r="D378" s="3">
        <f t="shared" si="16"/>
        <v>3</v>
      </c>
      <c r="E378">
        <f t="shared" si="17"/>
        <v>3</v>
      </c>
      <c r="F378">
        <f t="shared" si="15"/>
        <v>2008</v>
      </c>
    </row>
    <row r="379" spans="1:6" x14ac:dyDescent="0.25">
      <c r="A379" s="15">
        <v>39534</v>
      </c>
      <c r="B379" s="14">
        <v>4.3899999999999997</v>
      </c>
      <c r="C379" s="14">
        <v>4.38</v>
      </c>
      <c r="D379" s="3">
        <f t="shared" si="16"/>
        <v>3</v>
      </c>
      <c r="E379">
        <f t="shared" si="17"/>
        <v>3</v>
      </c>
      <c r="F379">
        <f t="shared" si="15"/>
        <v>2008</v>
      </c>
    </row>
    <row r="380" spans="1:6" x14ac:dyDescent="0.25">
      <c r="A380" s="15">
        <v>39535</v>
      </c>
      <c r="B380" s="14">
        <v>4.3600000000000003</v>
      </c>
      <c r="C380" s="14">
        <v>4.38</v>
      </c>
      <c r="D380" s="3">
        <f t="shared" si="16"/>
        <v>3</v>
      </c>
      <c r="E380">
        <f t="shared" si="17"/>
        <v>3</v>
      </c>
      <c r="F380">
        <f t="shared" si="15"/>
        <v>2008</v>
      </c>
    </row>
    <row r="381" spans="1:6" x14ac:dyDescent="0.25">
      <c r="A381" s="15">
        <v>39538</v>
      </c>
      <c r="B381" s="14">
        <v>4.33</v>
      </c>
      <c r="C381" s="14">
        <v>4.3499999999999996</v>
      </c>
      <c r="D381" s="3">
        <f t="shared" si="16"/>
        <v>3</v>
      </c>
      <c r="E381">
        <f t="shared" si="17"/>
        <v>3</v>
      </c>
      <c r="F381">
        <f t="shared" si="15"/>
        <v>2008</v>
      </c>
    </row>
    <row r="382" spans="1:6" x14ac:dyDescent="0.25">
      <c r="A382" s="15">
        <v>39539</v>
      </c>
      <c r="B382" s="14">
        <v>4.33</v>
      </c>
      <c r="C382" s="14">
        <v>4.3499999999999996</v>
      </c>
      <c r="D382" s="3">
        <f t="shared" si="16"/>
        <v>4</v>
      </c>
      <c r="E382">
        <f t="shared" si="17"/>
        <v>6</v>
      </c>
      <c r="F382">
        <f t="shared" si="15"/>
        <v>2008</v>
      </c>
    </row>
    <row r="383" spans="1:6" x14ac:dyDescent="0.25">
      <c r="A383" s="15">
        <v>39540</v>
      </c>
      <c r="B383" s="14">
        <v>4.33</v>
      </c>
      <c r="C383" s="14">
        <v>4.3600000000000003</v>
      </c>
      <c r="D383" s="3">
        <f t="shared" si="16"/>
        <v>4</v>
      </c>
      <c r="E383">
        <f t="shared" si="17"/>
        <v>6</v>
      </c>
      <c r="F383">
        <f t="shared" si="15"/>
        <v>2008</v>
      </c>
    </row>
    <row r="384" spans="1:6" x14ac:dyDescent="0.25">
      <c r="A384" s="15">
        <v>39541</v>
      </c>
      <c r="B384" s="14">
        <v>4.33</v>
      </c>
      <c r="C384" s="14">
        <v>4.3600000000000003</v>
      </c>
      <c r="D384" s="3">
        <f t="shared" si="16"/>
        <v>4</v>
      </c>
      <c r="E384">
        <f t="shared" si="17"/>
        <v>6</v>
      </c>
      <c r="F384">
        <f t="shared" si="15"/>
        <v>2008</v>
      </c>
    </row>
    <row r="385" spans="1:6" x14ac:dyDescent="0.25">
      <c r="A385" s="15">
        <v>39542</v>
      </c>
      <c r="B385" s="14">
        <v>4.33</v>
      </c>
      <c r="C385" s="14">
        <v>4.3600000000000003</v>
      </c>
      <c r="D385" s="3">
        <f t="shared" si="16"/>
        <v>4</v>
      </c>
      <c r="E385">
        <f t="shared" si="17"/>
        <v>6</v>
      </c>
      <c r="F385">
        <f t="shared" si="15"/>
        <v>2008</v>
      </c>
    </row>
    <row r="386" spans="1:6" x14ac:dyDescent="0.25">
      <c r="A386" s="15">
        <v>39545</v>
      </c>
      <c r="B386" s="14">
        <v>4.42</v>
      </c>
      <c r="C386" s="14">
        <v>4.37</v>
      </c>
      <c r="D386" s="3">
        <f t="shared" si="16"/>
        <v>4</v>
      </c>
      <c r="E386">
        <f t="shared" si="17"/>
        <v>6</v>
      </c>
      <c r="F386">
        <f t="shared" ref="F386:F449" si="18">YEAR(A386)</f>
        <v>2008</v>
      </c>
    </row>
    <row r="387" spans="1:6" x14ac:dyDescent="0.25">
      <c r="A387" s="15">
        <v>39546</v>
      </c>
      <c r="B387" s="14">
        <v>4.43</v>
      </c>
      <c r="C387" s="14">
        <v>4.3899999999999997</v>
      </c>
      <c r="D387" s="3">
        <f t="shared" ref="D387:D450" si="19">MONTH(A387)</f>
        <v>4</v>
      </c>
      <c r="E387">
        <f t="shared" ref="E387:E450" si="20">IF(D387&lt;4,3,IF(D387&lt;7,6,IF(D387&lt;10,9,12)))</f>
        <v>6</v>
      </c>
      <c r="F387">
        <f t="shared" si="18"/>
        <v>2008</v>
      </c>
    </row>
    <row r="388" spans="1:6" x14ac:dyDescent="0.25">
      <c r="A388" s="15">
        <v>39547</v>
      </c>
      <c r="B388" s="14">
        <v>4.3899999999999997</v>
      </c>
      <c r="C388" s="14">
        <v>4.38</v>
      </c>
      <c r="D388" s="3">
        <f t="shared" si="19"/>
        <v>4</v>
      </c>
      <c r="E388">
        <f t="shared" si="20"/>
        <v>6</v>
      </c>
      <c r="F388">
        <f t="shared" si="18"/>
        <v>2008</v>
      </c>
    </row>
    <row r="389" spans="1:6" x14ac:dyDescent="0.25">
      <c r="A389" s="15">
        <v>39548</v>
      </c>
      <c r="B389" s="14">
        <v>4.38</v>
      </c>
      <c r="C389" s="14">
        <v>4.37</v>
      </c>
      <c r="D389" s="3">
        <f t="shared" si="19"/>
        <v>4</v>
      </c>
      <c r="E389">
        <f t="shared" si="20"/>
        <v>6</v>
      </c>
      <c r="F389">
        <f t="shared" si="18"/>
        <v>2008</v>
      </c>
    </row>
    <row r="390" spans="1:6" x14ac:dyDescent="0.25">
      <c r="A390" s="15">
        <v>39549</v>
      </c>
      <c r="B390" s="14">
        <v>4.38</v>
      </c>
      <c r="C390" s="14">
        <v>4.37</v>
      </c>
      <c r="D390" s="3">
        <f t="shared" si="19"/>
        <v>4</v>
      </c>
      <c r="E390">
        <f t="shared" si="20"/>
        <v>6</v>
      </c>
      <c r="F390">
        <f t="shared" si="18"/>
        <v>2008</v>
      </c>
    </row>
    <row r="391" spans="1:6" x14ac:dyDescent="0.25">
      <c r="A391" s="15">
        <v>39552</v>
      </c>
      <c r="B391" s="14">
        <v>4.3899999999999997</v>
      </c>
      <c r="C391" s="14">
        <v>4.38</v>
      </c>
      <c r="D391" s="3">
        <f t="shared" si="19"/>
        <v>4</v>
      </c>
      <c r="E391">
        <f t="shared" si="20"/>
        <v>6</v>
      </c>
      <c r="F391">
        <f t="shared" si="18"/>
        <v>2008</v>
      </c>
    </row>
    <row r="392" spans="1:6" x14ac:dyDescent="0.25">
      <c r="A392" s="15">
        <v>39553</v>
      </c>
      <c r="B392" s="14">
        <v>4.42</v>
      </c>
      <c r="C392" s="14">
        <v>4.38</v>
      </c>
      <c r="D392" s="3">
        <f t="shared" si="19"/>
        <v>4</v>
      </c>
      <c r="E392">
        <f t="shared" si="20"/>
        <v>6</v>
      </c>
      <c r="F392">
        <f t="shared" si="18"/>
        <v>2008</v>
      </c>
    </row>
    <row r="393" spans="1:6" x14ac:dyDescent="0.25">
      <c r="A393" s="15">
        <v>39554</v>
      </c>
      <c r="B393" s="14">
        <v>4.42</v>
      </c>
      <c r="C393" s="14">
        <v>4.38</v>
      </c>
      <c r="D393" s="3">
        <f t="shared" si="19"/>
        <v>4</v>
      </c>
      <c r="E393">
        <f t="shared" si="20"/>
        <v>6</v>
      </c>
      <c r="F393">
        <f t="shared" si="18"/>
        <v>2008</v>
      </c>
    </row>
    <row r="394" spans="1:6" x14ac:dyDescent="0.25">
      <c r="A394" s="15">
        <v>39555</v>
      </c>
      <c r="B394" s="14">
        <v>4.3899999999999997</v>
      </c>
      <c r="C394" s="14">
        <v>4.37</v>
      </c>
      <c r="D394" s="3">
        <f t="shared" si="19"/>
        <v>4</v>
      </c>
      <c r="E394">
        <f t="shared" si="20"/>
        <v>6</v>
      </c>
      <c r="F394">
        <f t="shared" si="18"/>
        <v>2008</v>
      </c>
    </row>
    <row r="395" spans="1:6" x14ac:dyDescent="0.25">
      <c r="A395" s="15">
        <v>39556</v>
      </c>
      <c r="B395" s="14">
        <v>4.41</v>
      </c>
      <c r="C395" s="14">
        <v>4.37</v>
      </c>
      <c r="D395" s="3">
        <f t="shared" si="19"/>
        <v>4</v>
      </c>
      <c r="E395">
        <f t="shared" si="20"/>
        <v>6</v>
      </c>
      <c r="F395">
        <f t="shared" si="18"/>
        <v>2008</v>
      </c>
    </row>
    <row r="396" spans="1:6" x14ac:dyDescent="0.25">
      <c r="A396" s="15">
        <v>39560</v>
      </c>
      <c r="B396" s="14">
        <v>4.42</v>
      </c>
      <c r="C396" s="14">
        <v>4.3600000000000003</v>
      </c>
      <c r="D396" s="3">
        <f t="shared" si="19"/>
        <v>4</v>
      </c>
      <c r="E396">
        <f t="shared" si="20"/>
        <v>6</v>
      </c>
      <c r="F396">
        <f t="shared" si="18"/>
        <v>2008</v>
      </c>
    </row>
    <row r="397" spans="1:6" x14ac:dyDescent="0.25">
      <c r="A397" s="15">
        <v>39561</v>
      </c>
      <c r="B397" s="14">
        <v>4.46</v>
      </c>
      <c r="C397" s="14">
        <v>4.3600000000000003</v>
      </c>
      <c r="D397" s="3">
        <f t="shared" si="19"/>
        <v>4</v>
      </c>
      <c r="E397">
        <f t="shared" si="20"/>
        <v>6</v>
      </c>
      <c r="F397">
        <f t="shared" si="18"/>
        <v>2008</v>
      </c>
    </row>
    <row r="398" spans="1:6" x14ac:dyDescent="0.25">
      <c r="A398" s="15">
        <v>39562</v>
      </c>
      <c r="B398" s="14">
        <v>4.5199999999999996</v>
      </c>
      <c r="C398" s="14">
        <v>4.42</v>
      </c>
      <c r="D398" s="3">
        <f t="shared" si="19"/>
        <v>4</v>
      </c>
      <c r="E398">
        <f t="shared" si="20"/>
        <v>6</v>
      </c>
      <c r="F398">
        <f t="shared" si="18"/>
        <v>2008</v>
      </c>
    </row>
    <row r="399" spans="1:6" x14ac:dyDescent="0.25">
      <c r="A399" s="15">
        <v>39563</v>
      </c>
      <c r="B399" s="14">
        <v>4.53</v>
      </c>
      <c r="C399" s="14">
        <v>4.43</v>
      </c>
      <c r="D399" s="3">
        <f t="shared" si="19"/>
        <v>4</v>
      </c>
      <c r="E399">
        <f t="shared" si="20"/>
        <v>6</v>
      </c>
      <c r="F399">
        <f t="shared" si="18"/>
        <v>2008</v>
      </c>
    </row>
    <row r="400" spans="1:6" x14ac:dyDescent="0.25">
      <c r="A400" s="15">
        <v>39566</v>
      </c>
      <c r="B400" s="14">
        <v>4.53</v>
      </c>
      <c r="C400" s="14">
        <v>4.42</v>
      </c>
      <c r="D400" s="3">
        <f t="shared" si="19"/>
        <v>4</v>
      </c>
      <c r="E400">
        <f t="shared" si="20"/>
        <v>6</v>
      </c>
      <c r="F400">
        <f t="shared" si="18"/>
        <v>2008</v>
      </c>
    </row>
    <row r="401" spans="1:6" x14ac:dyDescent="0.25">
      <c r="A401" s="15">
        <v>39567</v>
      </c>
      <c r="B401" s="14">
        <v>4.54</v>
      </c>
      <c r="C401" s="14">
        <v>4.42</v>
      </c>
      <c r="D401" s="3">
        <f t="shared" si="19"/>
        <v>4</v>
      </c>
      <c r="E401">
        <f t="shared" si="20"/>
        <v>6</v>
      </c>
      <c r="F401">
        <f t="shared" si="18"/>
        <v>2008</v>
      </c>
    </row>
    <row r="402" spans="1:6" x14ac:dyDescent="0.25">
      <c r="A402" s="15">
        <v>39568</v>
      </c>
      <c r="B402" s="14">
        <v>4.5199999999999996</v>
      </c>
      <c r="C402" s="14">
        <v>4.41</v>
      </c>
      <c r="D402" s="3">
        <f t="shared" si="19"/>
        <v>4</v>
      </c>
      <c r="E402">
        <f t="shared" si="20"/>
        <v>6</v>
      </c>
      <c r="F402">
        <f t="shared" si="18"/>
        <v>2008</v>
      </c>
    </row>
    <row r="403" spans="1:6" x14ac:dyDescent="0.25">
      <c r="A403" s="15">
        <v>39570</v>
      </c>
      <c r="B403" s="14">
        <v>4.5599999999999996</v>
      </c>
      <c r="C403" s="14">
        <v>4.42</v>
      </c>
      <c r="D403" s="3">
        <f t="shared" si="19"/>
        <v>5</v>
      </c>
      <c r="E403">
        <f t="shared" si="20"/>
        <v>6</v>
      </c>
      <c r="F403">
        <f t="shared" si="18"/>
        <v>2008</v>
      </c>
    </row>
    <row r="404" spans="1:6" x14ac:dyDescent="0.25">
      <c r="A404" s="15">
        <v>39573</v>
      </c>
      <c r="B404" s="14">
        <v>4.59</v>
      </c>
      <c r="C404" s="14">
        <v>4.43</v>
      </c>
      <c r="D404" s="3">
        <f t="shared" si="19"/>
        <v>5</v>
      </c>
      <c r="E404">
        <f t="shared" si="20"/>
        <v>6</v>
      </c>
      <c r="F404">
        <f t="shared" si="18"/>
        <v>2008</v>
      </c>
    </row>
    <row r="405" spans="1:6" x14ac:dyDescent="0.25">
      <c r="A405" s="15">
        <v>39574</v>
      </c>
      <c r="B405" s="14">
        <v>4.59</v>
      </c>
      <c r="C405" s="14">
        <v>4.4000000000000004</v>
      </c>
      <c r="D405" s="3">
        <f t="shared" si="19"/>
        <v>5</v>
      </c>
      <c r="E405">
        <f t="shared" si="20"/>
        <v>6</v>
      </c>
      <c r="F405">
        <f t="shared" si="18"/>
        <v>2008</v>
      </c>
    </row>
    <row r="406" spans="1:6" x14ac:dyDescent="0.25">
      <c r="A406" s="15">
        <v>39575</v>
      </c>
      <c r="B406" s="14">
        <v>4.59</v>
      </c>
      <c r="C406" s="14">
        <v>4.3899999999999997</v>
      </c>
      <c r="D406" s="3">
        <f t="shared" si="19"/>
        <v>5</v>
      </c>
      <c r="E406">
        <f t="shared" si="20"/>
        <v>6</v>
      </c>
      <c r="F406">
        <f t="shared" si="18"/>
        <v>2008</v>
      </c>
    </row>
    <row r="407" spans="1:6" x14ac:dyDescent="0.25">
      <c r="A407" s="15">
        <v>39576</v>
      </c>
      <c r="B407" s="14">
        <v>4.6100000000000003</v>
      </c>
      <c r="C407" s="14">
        <v>4.38</v>
      </c>
      <c r="D407" s="3">
        <f t="shared" si="19"/>
        <v>5</v>
      </c>
      <c r="E407">
        <f t="shared" si="20"/>
        <v>6</v>
      </c>
      <c r="F407">
        <f t="shared" si="18"/>
        <v>2008</v>
      </c>
    </row>
    <row r="408" spans="1:6" x14ac:dyDescent="0.25">
      <c r="A408" s="15">
        <v>39577</v>
      </c>
      <c r="B408" s="14">
        <v>4.45</v>
      </c>
      <c r="C408" s="14">
        <v>4.41</v>
      </c>
      <c r="D408" s="3">
        <f t="shared" si="19"/>
        <v>5</v>
      </c>
      <c r="E408">
        <f t="shared" si="20"/>
        <v>6</v>
      </c>
      <c r="F408">
        <f t="shared" si="18"/>
        <v>2008</v>
      </c>
    </row>
    <row r="409" spans="1:6" x14ac:dyDescent="0.25">
      <c r="A409" s="15">
        <v>39580</v>
      </c>
      <c r="B409" s="14">
        <v>4.5</v>
      </c>
      <c r="C409" s="14">
        <v>4.45</v>
      </c>
      <c r="D409" s="3">
        <f t="shared" si="19"/>
        <v>5</v>
      </c>
      <c r="E409">
        <f t="shared" si="20"/>
        <v>6</v>
      </c>
      <c r="F409">
        <f t="shared" si="18"/>
        <v>2008</v>
      </c>
    </row>
    <row r="410" spans="1:6" x14ac:dyDescent="0.25">
      <c r="A410" s="15">
        <v>39581</v>
      </c>
      <c r="B410" s="14">
        <v>4.57</v>
      </c>
      <c r="C410" s="14">
        <v>4.4800000000000004</v>
      </c>
      <c r="D410" s="3">
        <f t="shared" si="19"/>
        <v>5</v>
      </c>
      <c r="E410">
        <f t="shared" si="20"/>
        <v>6</v>
      </c>
      <c r="F410">
        <f t="shared" si="18"/>
        <v>2008</v>
      </c>
    </row>
    <row r="411" spans="1:6" x14ac:dyDescent="0.25">
      <c r="A411" s="15">
        <v>39582</v>
      </c>
      <c r="B411" s="14">
        <v>4.57</v>
      </c>
      <c r="C411" s="14">
        <v>4.4800000000000004</v>
      </c>
      <c r="D411" s="3">
        <f t="shared" si="19"/>
        <v>5</v>
      </c>
      <c r="E411">
        <f t="shared" si="20"/>
        <v>6</v>
      </c>
      <c r="F411">
        <f t="shared" si="18"/>
        <v>2008</v>
      </c>
    </row>
    <row r="412" spans="1:6" x14ac:dyDescent="0.25">
      <c r="A412" s="15">
        <v>39583</v>
      </c>
      <c r="B412" s="14">
        <v>4.6399999999999997</v>
      </c>
      <c r="C412" s="14">
        <v>4.62</v>
      </c>
      <c r="D412" s="3">
        <f t="shared" si="19"/>
        <v>5</v>
      </c>
      <c r="E412">
        <f t="shared" si="20"/>
        <v>6</v>
      </c>
      <c r="F412">
        <f t="shared" si="18"/>
        <v>2008</v>
      </c>
    </row>
    <row r="413" spans="1:6" x14ac:dyDescent="0.25">
      <c r="A413" s="15">
        <v>39584</v>
      </c>
      <c r="B413" s="14">
        <v>4.68</v>
      </c>
      <c r="C413" s="14">
        <v>4.6500000000000004</v>
      </c>
      <c r="D413" s="3">
        <f t="shared" si="19"/>
        <v>5</v>
      </c>
      <c r="E413">
        <f t="shared" si="20"/>
        <v>6</v>
      </c>
      <c r="F413">
        <f t="shared" si="18"/>
        <v>2008</v>
      </c>
    </row>
    <row r="414" spans="1:6" x14ac:dyDescent="0.25">
      <c r="A414" s="15">
        <v>39587</v>
      </c>
      <c r="B414" s="14">
        <v>4.8</v>
      </c>
      <c r="C414" s="14">
        <v>4.72</v>
      </c>
      <c r="D414" s="3">
        <f t="shared" si="19"/>
        <v>5</v>
      </c>
      <c r="E414">
        <f t="shared" si="20"/>
        <v>6</v>
      </c>
      <c r="F414">
        <f t="shared" si="18"/>
        <v>2008</v>
      </c>
    </row>
    <row r="415" spans="1:6" x14ac:dyDescent="0.25">
      <c r="A415" s="15">
        <v>39588</v>
      </c>
      <c r="B415" s="14">
        <v>4.8099999999999996</v>
      </c>
      <c r="C415" s="14">
        <v>4.72</v>
      </c>
      <c r="D415" s="3">
        <f t="shared" si="19"/>
        <v>5</v>
      </c>
      <c r="E415">
        <f t="shared" si="20"/>
        <v>6</v>
      </c>
      <c r="F415">
        <f t="shared" si="18"/>
        <v>2008</v>
      </c>
    </row>
    <row r="416" spans="1:6" x14ac:dyDescent="0.25">
      <c r="A416" s="15">
        <v>39589</v>
      </c>
      <c r="B416" s="14">
        <v>4.8099999999999996</v>
      </c>
      <c r="C416" s="14">
        <v>4.72</v>
      </c>
      <c r="D416" s="3">
        <f t="shared" si="19"/>
        <v>5</v>
      </c>
      <c r="E416">
        <f t="shared" si="20"/>
        <v>6</v>
      </c>
      <c r="F416">
        <f t="shared" si="18"/>
        <v>2008</v>
      </c>
    </row>
    <row r="417" spans="1:6" x14ac:dyDescent="0.25">
      <c r="A417" s="15">
        <v>39591</v>
      </c>
      <c r="B417" s="14">
        <v>4.84</v>
      </c>
      <c r="C417" s="14">
        <v>4.7300000000000004</v>
      </c>
      <c r="D417" s="3">
        <f t="shared" si="19"/>
        <v>5</v>
      </c>
      <c r="E417">
        <f t="shared" si="20"/>
        <v>6</v>
      </c>
      <c r="F417">
        <f t="shared" si="18"/>
        <v>2008</v>
      </c>
    </row>
    <row r="418" spans="1:6" x14ac:dyDescent="0.25">
      <c r="A418" s="15">
        <v>39594</v>
      </c>
      <c r="B418" s="14">
        <v>4.8600000000000003</v>
      </c>
      <c r="C418" s="14">
        <v>4.75</v>
      </c>
      <c r="D418" s="3">
        <f t="shared" si="19"/>
        <v>5</v>
      </c>
      <c r="E418">
        <f t="shared" si="20"/>
        <v>6</v>
      </c>
      <c r="F418">
        <f t="shared" si="18"/>
        <v>2008</v>
      </c>
    </row>
    <row r="419" spans="1:6" x14ac:dyDescent="0.25">
      <c r="A419" s="15">
        <v>39595</v>
      </c>
      <c r="B419" s="14">
        <v>4.9800000000000004</v>
      </c>
      <c r="C419" s="14">
        <v>4.8</v>
      </c>
      <c r="D419" s="3">
        <f t="shared" si="19"/>
        <v>5</v>
      </c>
      <c r="E419">
        <f t="shared" si="20"/>
        <v>6</v>
      </c>
      <c r="F419">
        <f t="shared" si="18"/>
        <v>2008</v>
      </c>
    </row>
    <row r="420" spans="1:6" x14ac:dyDescent="0.25">
      <c r="A420" s="15">
        <v>39596</v>
      </c>
      <c r="B420" s="14">
        <v>4.9800000000000004</v>
      </c>
      <c r="C420" s="14">
        <v>4.79</v>
      </c>
      <c r="D420" s="3">
        <f t="shared" si="19"/>
        <v>5</v>
      </c>
      <c r="E420">
        <f t="shared" si="20"/>
        <v>6</v>
      </c>
      <c r="F420">
        <f t="shared" si="18"/>
        <v>2008</v>
      </c>
    </row>
    <row r="421" spans="1:6" x14ac:dyDescent="0.25">
      <c r="A421" s="15">
        <v>39597</v>
      </c>
      <c r="B421" s="14">
        <v>4.9800000000000004</v>
      </c>
      <c r="C421" s="14">
        <v>4.78</v>
      </c>
      <c r="D421" s="3">
        <f t="shared" si="19"/>
        <v>5</v>
      </c>
      <c r="E421">
        <f t="shared" si="20"/>
        <v>6</v>
      </c>
      <c r="F421">
        <f t="shared" si="18"/>
        <v>2008</v>
      </c>
    </row>
    <row r="422" spans="1:6" x14ac:dyDescent="0.25">
      <c r="A422" s="15">
        <v>39598</v>
      </c>
      <c r="B422" s="14">
        <v>5.01</v>
      </c>
      <c r="C422" s="14">
        <v>4.79</v>
      </c>
      <c r="D422" s="3">
        <f t="shared" si="19"/>
        <v>5</v>
      </c>
      <c r="E422">
        <f t="shared" si="20"/>
        <v>6</v>
      </c>
      <c r="F422">
        <f t="shared" si="18"/>
        <v>2008</v>
      </c>
    </row>
    <row r="423" spans="1:6" x14ac:dyDescent="0.25">
      <c r="A423" s="15">
        <v>39601</v>
      </c>
      <c r="B423" s="14">
        <v>5.01</v>
      </c>
      <c r="C423" s="14">
        <v>4.7699999999999996</v>
      </c>
      <c r="D423" s="3">
        <f t="shared" si="19"/>
        <v>6</v>
      </c>
      <c r="E423">
        <f t="shared" si="20"/>
        <v>6</v>
      </c>
      <c r="F423">
        <f t="shared" si="18"/>
        <v>2008</v>
      </c>
    </row>
    <row r="424" spans="1:6" x14ac:dyDescent="0.25">
      <c r="A424" s="15">
        <v>39602</v>
      </c>
      <c r="B424" s="14">
        <v>5.0199999999999996</v>
      </c>
      <c r="C424" s="14">
        <v>4.76</v>
      </c>
      <c r="D424" s="3">
        <f t="shared" si="19"/>
        <v>6</v>
      </c>
      <c r="E424">
        <f t="shared" si="20"/>
        <v>6</v>
      </c>
      <c r="F424">
        <f t="shared" si="18"/>
        <v>2008</v>
      </c>
    </row>
    <row r="425" spans="1:6" x14ac:dyDescent="0.25">
      <c r="A425" s="15">
        <v>39603</v>
      </c>
      <c r="B425" s="14">
        <v>5.04</v>
      </c>
      <c r="C425" s="14">
        <v>4.8</v>
      </c>
      <c r="D425" s="3">
        <f t="shared" si="19"/>
        <v>6</v>
      </c>
      <c r="E425">
        <f t="shared" si="20"/>
        <v>6</v>
      </c>
      <c r="F425">
        <f t="shared" si="18"/>
        <v>2008</v>
      </c>
    </row>
    <row r="426" spans="1:6" x14ac:dyDescent="0.25">
      <c r="A426" s="15">
        <v>39604</v>
      </c>
      <c r="B426" s="14">
        <v>5.03</v>
      </c>
      <c r="C426" s="14">
        <v>4.76</v>
      </c>
      <c r="D426" s="3">
        <f t="shared" si="19"/>
        <v>6</v>
      </c>
      <c r="E426">
        <f t="shared" si="20"/>
        <v>6</v>
      </c>
      <c r="F426">
        <f t="shared" si="18"/>
        <v>2008</v>
      </c>
    </row>
    <row r="427" spans="1:6" x14ac:dyDescent="0.25">
      <c r="A427" s="15">
        <v>39605</v>
      </c>
      <c r="B427" s="14">
        <v>5.08</v>
      </c>
      <c r="C427" s="14">
        <v>4.8099999999999996</v>
      </c>
      <c r="D427" s="3">
        <f t="shared" si="19"/>
        <v>6</v>
      </c>
      <c r="E427">
        <f t="shared" si="20"/>
        <v>6</v>
      </c>
      <c r="F427">
        <f t="shared" si="18"/>
        <v>2008</v>
      </c>
    </row>
    <row r="428" spans="1:6" x14ac:dyDescent="0.25">
      <c r="A428" s="15">
        <v>39608</v>
      </c>
      <c r="B428" s="14">
        <v>5.08</v>
      </c>
      <c r="C428" s="14">
        <v>4.79</v>
      </c>
      <c r="D428" s="3">
        <f t="shared" si="19"/>
        <v>6</v>
      </c>
      <c r="E428">
        <f t="shared" si="20"/>
        <v>6</v>
      </c>
      <c r="F428">
        <f t="shared" si="18"/>
        <v>2008</v>
      </c>
    </row>
    <row r="429" spans="1:6" x14ac:dyDescent="0.25">
      <c r="A429" s="15">
        <v>39609</v>
      </c>
      <c r="B429" s="14">
        <v>5.15</v>
      </c>
      <c r="C429" s="14">
        <v>4.83</v>
      </c>
      <c r="D429" s="3">
        <f t="shared" si="19"/>
        <v>6</v>
      </c>
      <c r="E429">
        <f t="shared" si="20"/>
        <v>6</v>
      </c>
      <c r="F429">
        <f t="shared" si="18"/>
        <v>2008</v>
      </c>
    </row>
    <row r="430" spans="1:6" x14ac:dyDescent="0.25">
      <c r="A430" s="15">
        <v>39610</v>
      </c>
      <c r="B430" s="14">
        <v>4.83</v>
      </c>
      <c r="C430" s="14">
        <v>4.83</v>
      </c>
      <c r="D430" s="3">
        <f t="shared" si="19"/>
        <v>6</v>
      </c>
      <c r="E430">
        <f t="shared" si="20"/>
        <v>6</v>
      </c>
      <c r="F430">
        <f t="shared" si="18"/>
        <v>2008</v>
      </c>
    </row>
    <row r="431" spans="1:6" x14ac:dyDescent="0.25">
      <c r="A431" s="15">
        <v>39611</v>
      </c>
      <c r="B431" s="14">
        <v>4.93</v>
      </c>
      <c r="C431" s="14">
        <v>4.92</v>
      </c>
      <c r="D431" s="3">
        <f t="shared" si="19"/>
        <v>6</v>
      </c>
      <c r="E431">
        <f t="shared" si="20"/>
        <v>6</v>
      </c>
      <c r="F431">
        <f t="shared" si="18"/>
        <v>2008</v>
      </c>
    </row>
    <row r="432" spans="1:6" x14ac:dyDescent="0.25">
      <c r="A432" s="15">
        <v>39612</v>
      </c>
      <c r="B432" s="14">
        <v>4.9400000000000004</v>
      </c>
      <c r="C432" s="14">
        <v>4.93</v>
      </c>
      <c r="D432" s="3">
        <f t="shared" si="19"/>
        <v>6</v>
      </c>
      <c r="E432">
        <f t="shared" si="20"/>
        <v>6</v>
      </c>
      <c r="F432">
        <f t="shared" si="18"/>
        <v>2008</v>
      </c>
    </row>
    <row r="433" spans="1:6" x14ac:dyDescent="0.25">
      <c r="A433" s="15">
        <v>39615</v>
      </c>
      <c r="B433" s="14">
        <v>4.96</v>
      </c>
      <c r="C433" s="14">
        <v>4.95</v>
      </c>
      <c r="D433" s="3">
        <f t="shared" si="19"/>
        <v>6</v>
      </c>
      <c r="E433">
        <f t="shared" si="20"/>
        <v>6</v>
      </c>
      <c r="F433">
        <f t="shared" si="18"/>
        <v>2008</v>
      </c>
    </row>
    <row r="434" spans="1:6" x14ac:dyDescent="0.25">
      <c r="A434" s="15">
        <v>39616</v>
      </c>
      <c r="B434" s="14">
        <v>5.04</v>
      </c>
      <c r="C434" s="14">
        <v>5.07</v>
      </c>
      <c r="D434" s="3">
        <f t="shared" si="19"/>
        <v>6</v>
      </c>
      <c r="E434">
        <f t="shared" si="20"/>
        <v>6</v>
      </c>
      <c r="F434">
        <f t="shared" si="18"/>
        <v>2008</v>
      </c>
    </row>
    <row r="435" spans="1:6" x14ac:dyDescent="0.25">
      <c r="A435" s="15">
        <v>39617</v>
      </c>
      <c r="B435" s="14">
        <v>5.0599999999999996</v>
      </c>
      <c r="C435" s="14">
        <v>5.14</v>
      </c>
      <c r="D435" s="3">
        <f t="shared" si="19"/>
        <v>6</v>
      </c>
      <c r="E435">
        <f t="shared" si="20"/>
        <v>6</v>
      </c>
      <c r="F435">
        <f t="shared" si="18"/>
        <v>2008</v>
      </c>
    </row>
    <row r="436" spans="1:6" x14ac:dyDescent="0.25">
      <c r="A436" s="15">
        <v>39618</v>
      </c>
      <c r="B436" s="14">
        <v>5.22</v>
      </c>
      <c r="C436" s="14">
        <v>5.13</v>
      </c>
      <c r="D436" s="3">
        <f t="shared" si="19"/>
        <v>6</v>
      </c>
      <c r="E436">
        <f t="shared" si="20"/>
        <v>6</v>
      </c>
      <c r="F436">
        <f t="shared" si="18"/>
        <v>2008</v>
      </c>
    </row>
    <row r="437" spans="1:6" x14ac:dyDescent="0.25">
      <c r="A437" s="15">
        <v>39619</v>
      </c>
      <c r="B437" s="14">
        <v>5.22</v>
      </c>
      <c r="C437" s="14">
        <v>5.15</v>
      </c>
      <c r="D437" s="3">
        <f t="shared" si="19"/>
        <v>6</v>
      </c>
      <c r="E437">
        <f t="shared" si="20"/>
        <v>6</v>
      </c>
      <c r="F437">
        <f t="shared" si="18"/>
        <v>2008</v>
      </c>
    </row>
    <row r="438" spans="1:6" x14ac:dyDescent="0.25">
      <c r="A438" s="15">
        <v>39622</v>
      </c>
      <c r="B438" s="14">
        <v>5.36</v>
      </c>
      <c r="C438" s="14">
        <v>5.23</v>
      </c>
      <c r="D438" s="3">
        <f t="shared" si="19"/>
        <v>6</v>
      </c>
      <c r="E438">
        <f t="shared" si="20"/>
        <v>6</v>
      </c>
      <c r="F438">
        <f t="shared" si="18"/>
        <v>2008</v>
      </c>
    </row>
    <row r="439" spans="1:6" x14ac:dyDescent="0.25">
      <c r="A439" s="15">
        <v>39623</v>
      </c>
      <c r="B439" s="14">
        <v>5.47</v>
      </c>
      <c r="C439" s="14">
        <v>5.28</v>
      </c>
      <c r="D439" s="3">
        <f t="shared" si="19"/>
        <v>6</v>
      </c>
      <c r="E439">
        <f t="shared" si="20"/>
        <v>6</v>
      </c>
      <c r="F439">
        <f t="shared" si="18"/>
        <v>2008</v>
      </c>
    </row>
    <row r="440" spans="1:6" x14ac:dyDescent="0.25">
      <c r="A440" s="15">
        <v>39624</v>
      </c>
      <c r="B440" s="14">
        <v>5.47</v>
      </c>
      <c r="C440" s="14">
        <v>5.27</v>
      </c>
      <c r="D440" s="3">
        <f t="shared" si="19"/>
        <v>6</v>
      </c>
      <c r="E440">
        <f t="shared" si="20"/>
        <v>6</v>
      </c>
      <c r="F440">
        <f t="shared" si="18"/>
        <v>2008</v>
      </c>
    </row>
    <row r="441" spans="1:6" x14ac:dyDescent="0.25">
      <c r="A441" s="15">
        <v>39625</v>
      </c>
      <c r="B441" s="14">
        <v>5.49</v>
      </c>
      <c r="C441" s="14">
        <v>5.28</v>
      </c>
      <c r="D441" s="3">
        <f t="shared" si="19"/>
        <v>6</v>
      </c>
      <c r="E441">
        <f t="shared" si="20"/>
        <v>6</v>
      </c>
      <c r="F441">
        <f t="shared" si="18"/>
        <v>2008</v>
      </c>
    </row>
    <row r="442" spans="1:6" x14ac:dyDescent="0.25">
      <c r="A442" s="15">
        <v>39626</v>
      </c>
      <c r="B442" s="14">
        <v>5.5</v>
      </c>
      <c r="C442" s="14">
        <v>5.28</v>
      </c>
      <c r="D442" s="3">
        <f t="shared" si="19"/>
        <v>6</v>
      </c>
      <c r="E442">
        <f t="shared" si="20"/>
        <v>6</v>
      </c>
      <c r="F442">
        <f t="shared" si="18"/>
        <v>2008</v>
      </c>
    </row>
    <row r="443" spans="1:6" x14ac:dyDescent="0.25">
      <c r="A443" s="15">
        <v>39629</v>
      </c>
      <c r="B443" s="14">
        <v>5.51</v>
      </c>
      <c r="C443" s="14">
        <v>5.29</v>
      </c>
      <c r="D443" s="3">
        <f t="shared" si="19"/>
        <v>6</v>
      </c>
      <c r="E443">
        <f t="shared" si="20"/>
        <v>6</v>
      </c>
      <c r="F443">
        <f t="shared" si="18"/>
        <v>2008</v>
      </c>
    </row>
    <row r="444" spans="1:6" x14ac:dyDescent="0.25">
      <c r="A444" s="15">
        <v>39630</v>
      </c>
      <c r="B444" s="14">
        <v>5.51</v>
      </c>
      <c r="C444" s="14">
        <v>5.29</v>
      </c>
      <c r="D444" s="3">
        <f t="shared" si="19"/>
        <v>7</v>
      </c>
      <c r="E444">
        <f t="shared" si="20"/>
        <v>9</v>
      </c>
      <c r="F444">
        <f t="shared" si="18"/>
        <v>2008</v>
      </c>
    </row>
    <row r="445" spans="1:6" x14ac:dyDescent="0.25">
      <c r="A445" s="15">
        <v>39631</v>
      </c>
      <c r="B445" s="14">
        <v>5.52</v>
      </c>
      <c r="C445" s="14">
        <v>5.28</v>
      </c>
      <c r="D445" s="3">
        <f t="shared" si="19"/>
        <v>7</v>
      </c>
      <c r="E445">
        <f t="shared" si="20"/>
        <v>9</v>
      </c>
      <c r="F445">
        <f t="shared" si="18"/>
        <v>2008</v>
      </c>
    </row>
    <row r="446" spans="1:6" x14ac:dyDescent="0.25">
      <c r="A446" s="15">
        <v>39632</v>
      </c>
      <c r="B446" s="14">
        <v>5.59</v>
      </c>
      <c r="C446" s="14">
        <v>5.29</v>
      </c>
      <c r="D446" s="3">
        <f t="shared" si="19"/>
        <v>7</v>
      </c>
      <c r="E446">
        <f t="shared" si="20"/>
        <v>9</v>
      </c>
      <c r="F446">
        <f t="shared" si="18"/>
        <v>2008</v>
      </c>
    </row>
    <row r="447" spans="1:6" x14ac:dyDescent="0.25">
      <c r="A447" s="15">
        <v>39633</v>
      </c>
      <c r="B447" s="14">
        <v>5.62</v>
      </c>
      <c r="C447" s="14">
        <v>5.32</v>
      </c>
      <c r="D447" s="3">
        <f t="shared" si="19"/>
        <v>7</v>
      </c>
      <c r="E447">
        <f t="shared" si="20"/>
        <v>9</v>
      </c>
      <c r="F447">
        <f t="shared" si="18"/>
        <v>2008</v>
      </c>
    </row>
    <row r="448" spans="1:6" x14ac:dyDescent="0.25">
      <c r="A448" s="15">
        <v>39636</v>
      </c>
      <c r="B448" s="14">
        <v>5.62</v>
      </c>
      <c r="C448" s="14">
        <v>5.29</v>
      </c>
      <c r="D448" s="3">
        <f t="shared" si="19"/>
        <v>7</v>
      </c>
      <c r="E448">
        <f t="shared" si="20"/>
        <v>9</v>
      </c>
      <c r="F448">
        <f t="shared" si="18"/>
        <v>2008</v>
      </c>
    </row>
    <row r="449" spans="1:6" x14ac:dyDescent="0.25">
      <c r="A449" s="15">
        <v>39637</v>
      </c>
      <c r="B449" s="14">
        <v>5.68</v>
      </c>
      <c r="C449" s="14">
        <v>5.34</v>
      </c>
      <c r="D449" s="3">
        <f t="shared" si="19"/>
        <v>7</v>
      </c>
      <c r="E449">
        <f t="shared" si="20"/>
        <v>9</v>
      </c>
      <c r="F449">
        <f t="shared" si="18"/>
        <v>2008</v>
      </c>
    </row>
    <row r="450" spans="1:6" x14ac:dyDescent="0.25">
      <c r="A450" s="15">
        <v>39638</v>
      </c>
      <c r="B450" s="14">
        <v>5.68</v>
      </c>
      <c r="C450" s="14">
        <v>5.32</v>
      </c>
      <c r="D450" s="3">
        <f t="shared" si="19"/>
        <v>7</v>
      </c>
      <c r="E450">
        <f t="shared" si="20"/>
        <v>9</v>
      </c>
      <c r="F450">
        <f t="shared" ref="F450:F513" si="21">YEAR(A450)</f>
        <v>2008</v>
      </c>
    </row>
    <row r="451" spans="1:6" x14ac:dyDescent="0.25">
      <c r="A451" s="15">
        <v>39639</v>
      </c>
      <c r="B451" s="14">
        <v>5.36</v>
      </c>
      <c r="C451" s="14">
        <v>5.34</v>
      </c>
      <c r="D451" s="3">
        <f t="shared" ref="D451:D514" si="22">MONTH(A451)</f>
        <v>7</v>
      </c>
      <c r="E451">
        <f t="shared" ref="E451:E514" si="23">IF(D451&lt;4,3,IF(D451&lt;7,6,IF(D451&lt;10,9,12)))</f>
        <v>9</v>
      </c>
      <c r="F451">
        <f t="shared" si="21"/>
        <v>2008</v>
      </c>
    </row>
    <row r="452" spans="1:6" x14ac:dyDescent="0.25">
      <c r="A452" s="15">
        <v>39640</v>
      </c>
      <c r="B452" s="14">
        <v>5.36</v>
      </c>
      <c r="C452" s="14">
        <v>5.33</v>
      </c>
      <c r="D452" s="3">
        <f t="shared" si="22"/>
        <v>7</v>
      </c>
      <c r="E452">
        <f t="shared" si="23"/>
        <v>9</v>
      </c>
      <c r="F452">
        <f t="shared" si="21"/>
        <v>2008</v>
      </c>
    </row>
    <row r="453" spans="1:6" x14ac:dyDescent="0.25">
      <c r="A453" s="15">
        <v>39643</v>
      </c>
      <c r="B453" s="14">
        <v>5.38</v>
      </c>
      <c r="C453" s="14">
        <v>5.32</v>
      </c>
      <c r="D453" s="3">
        <f t="shared" si="22"/>
        <v>7</v>
      </c>
      <c r="E453">
        <f t="shared" si="23"/>
        <v>9</v>
      </c>
      <c r="F453">
        <f t="shared" si="21"/>
        <v>2008</v>
      </c>
    </row>
    <row r="454" spans="1:6" x14ac:dyDescent="0.25">
      <c r="A454" s="15">
        <v>39644</v>
      </c>
      <c r="B454" s="14">
        <v>5.43</v>
      </c>
      <c r="C454" s="14">
        <v>5.36</v>
      </c>
      <c r="D454" s="3">
        <f t="shared" si="22"/>
        <v>7</v>
      </c>
      <c r="E454">
        <f t="shared" si="23"/>
        <v>9</v>
      </c>
      <c r="F454">
        <f t="shared" si="21"/>
        <v>2008</v>
      </c>
    </row>
    <row r="455" spans="1:6" x14ac:dyDescent="0.25">
      <c r="A455" s="15">
        <v>39645</v>
      </c>
      <c r="B455" s="14">
        <v>5.43</v>
      </c>
      <c r="C455" s="14">
        <v>5.35</v>
      </c>
      <c r="D455" s="3">
        <f t="shared" si="22"/>
        <v>7</v>
      </c>
      <c r="E455">
        <f t="shared" si="23"/>
        <v>9</v>
      </c>
      <c r="F455">
        <f t="shared" si="21"/>
        <v>2008</v>
      </c>
    </row>
    <row r="456" spans="1:6" x14ac:dyDescent="0.25">
      <c r="A456" s="15">
        <v>39646</v>
      </c>
      <c r="B456" s="14">
        <v>5.41</v>
      </c>
      <c r="C456" s="14">
        <v>5.31</v>
      </c>
      <c r="D456" s="3">
        <f t="shared" si="22"/>
        <v>7</v>
      </c>
      <c r="E456">
        <f t="shared" si="23"/>
        <v>9</v>
      </c>
      <c r="F456">
        <f t="shared" si="21"/>
        <v>2008</v>
      </c>
    </row>
    <row r="457" spans="1:6" x14ac:dyDescent="0.25">
      <c r="A457" s="15">
        <v>39647</v>
      </c>
      <c r="B457" s="14">
        <v>5.44</v>
      </c>
      <c r="C457" s="14">
        <v>5.36</v>
      </c>
      <c r="D457" s="3">
        <f t="shared" si="22"/>
        <v>7</v>
      </c>
      <c r="E457">
        <f t="shared" si="23"/>
        <v>9</v>
      </c>
      <c r="F457">
        <f t="shared" si="21"/>
        <v>2008</v>
      </c>
    </row>
    <row r="458" spans="1:6" x14ac:dyDescent="0.25">
      <c r="A458" s="15">
        <v>39650</v>
      </c>
      <c r="B458" s="14">
        <v>5.47</v>
      </c>
      <c r="C458" s="14">
        <v>5.35</v>
      </c>
      <c r="D458" s="3">
        <f t="shared" si="22"/>
        <v>7</v>
      </c>
      <c r="E458">
        <f t="shared" si="23"/>
        <v>9</v>
      </c>
      <c r="F458">
        <f t="shared" si="21"/>
        <v>2008</v>
      </c>
    </row>
    <row r="459" spans="1:6" x14ac:dyDescent="0.25">
      <c r="A459" s="15">
        <v>39651</v>
      </c>
      <c r="B459" s="14">
        <v>5.48</v>
      </c>
      <c r="C459" s="14">
        <v>5.36</v>
      </c>
      <c r="D459" s="3">
        <f t="shared" si="22"/>
        <v>7</v>
      </c>
      <c r="E459">
        <f t="shared" si="23"/>
        <v>9</v>
      </c>
      <c r="F459">
        <f t="shared" si="21"/>
        <v>2008</v>
      </c>
    </row>
    <row r="460" spans="1:6" x14ac:dyDescent="0.25">
      <c r="A460" s="15">
        <v>39652</v>
      </c>
      <c r="B460" s="14">
        <v>5.56</v>
      </c>
      <c r="C460" s="14">
        <v>5.42</v>
      </c>
      <c r="D460" s="3">
        <f t="shared" si="22"/>
        <v>7</v>
      </c>
      <c r="E460">
        <f t="shared" si="23"/>
        <v>9</v>
      </c>
      <c r="F460">
        <f t="shared" si="21"/>
        <v>2008</v>
      </c>
    </row>
    <row r="461" spans="1:6" x14ac:dyDescent="0.25">
      <c r="A461" s="15">
        <v>39653</v>
      </c>
      <c r="B461" s="14">
        <v>5.56</v>
      </c>
      <c r="C461" s="14">
        <v>5.41</v>
      </c>
      <c r="D461" s="3">
        <f t="shared" si="22"/>
        <v>7</v>
      </c>
      <c r="E461">
        <f t="shared" si="23"/>
        <v>9</v>
      </c>
      <c r="F461">
        <f t="shared" si="21"/>
        <v>2008</v>
      </c>
    </row>
    <row r="462" spans="1:6" x14ac:dyDescent="0.25">
      <c r="A462" s="15">
        <v>39654</v>
      </c>
      <c r="B462" s="14">
        <v>5.57</v>
      </c>
      <c r="C462" s="14">
        <v>5.44</v>
      </c>
      <c r="D462" s="3">
        <f t="shared" si="22"/>
        <v>7</v>
      </c>
      <c r="E462">
        <f t="shared" si="23"/>
        <v>9</v>
      </c>
      <c r="F462">
        <f t="shared" si="21"/>
        <v>2008</v>
      </c>
    </row>
    <row r="463" spans="1:6" x14ac:dyDescent="0.25">
      <c r="A463" s="15">
        <v>39657</v>
      </c>
      <c r="B463" s="14">
        <v>5.57</v>
      </c>
      <c r="C463" s="14">
        <v>5.41</v>
      </c>
      <c r="D463" s="3">
        <f t="shared" si="22"/>
        <v>7</v>
      </c>
      <c r="E463">
        <f t="shared" si="23"/>
        <v>9</v>
      </c>
      <c r="F463">
        <f t="shared" si="21"/>
        <v>2008</v>
      </c>
    </row>
    <row r="464" spans="1:6" x14ac:dyDescent="0.25">
      <c r="A464" s="15">
        <v>39658</v>
      </c>
      <c r="B464" s="14">
        <v>5.57</v>
      </c>
      <c r="C464" s="14">
        <v>5.41</v>
      </c>
      <c r="D464" s="3">
        <f t="shared" si="22"/>
        <v>7</v>
      </c>
      <c r="E464">
        <f t="shared" si="23"/>
        <v>9</v>
      </c>
      <c r="F464">
        <f t="shared" si="21"/>
        <v>2008</v>
      </c>
    </row>
    <row r="465" spans="1:6" x14ac:dyDescent="0.25">
      <c r="A465" s="15">
        <v>39659</v>
      </c>
      <c r="B465" s="14">
        <v>5.57</v>
      </c>
      <c r="C465" s="14">
        <v>5.4</v>
      </c>
      <c r="D465" s="3">
        <f t="shared" si="22"/>
        <v>7</v>
      </c>
      <c r="E465">
        <f t="shared" si="23"/>
        <v>9</v>
      </c>
      <c r="F465">
        <f t="shared" si="21"/>
        <v>2008</v>
      </c>
    </row>
    <row r="466" spans="1:6" x14ac:dyDescent="0.25">
      <c r="A466" s="15">
        <v>39660</v>
      </c>
      <c r="B466" s="14">
        <v>5.55</v>
      </c>
      <c r="C466" s="14">
        <v>5.37</v>
      </c>
      <c r="D466" s="3">
        <f t="shared" si="22"/>
        <v>7</v>
      </c>
      <c r="E466">
        <f t="shared" si="23"/>
        <v>9</v>
      </c>
      <c r="F466">
        <f t="shared" si="21"/>
        <v>2008</v>
      </c>
    </row>
    <row r="467" spans="1:6" x14ac:dyDescent="0.25">
      <c r="A467" s="15">
        <v>39661</v>
      </c>
      <c r="B467" s="14">
        <v>5.56</v>
      </c>
      <c r="C467" s="14">
        <v>5.37</v>
      </c>
      <c r="D467" s="3">
        <f t="shared" si="22"/>
        <v>8</v>
      </c>
      <c r="E467">
        <f t="shared" si="23"/>
        <v>9</v>
      </c>
      <c r="F467">
        <f t="shared" si="21"/>
        <v>2008</v>
      </c>
    </row>
    <row r="468" spans="1:6" x14ac:dyDescent="0.25">
      <c r="A468" s="15">
        <v>39664</v>
      </c>
      <c r="B468" s="14">
        <v>5.54</v>
      </c>
      <c r="C468" s="14">
        <v>5.33</v>
      </c>
      <c r="D468" s="3">
        <f t="shared" si="22"/>
        <v>8</v>
      </c>
      <c r="E468">
        <f t="shared" si="23"/>
        <v>9</v>
      </c>
      <c r="F468">
        <f t="shared" si="21"/>
        <v>2008</v>
      </c>
    </row>
    <row r="469" spans="1:6" x14ac:dyDescent="0.25">
      <c r="A469" s="15">
        <v>39665</v>
      </c>
      <c r="B469" s="14">
        <v>5.52</v>
      </c>
      <c r="C469" s="14">
        <v>5.32</v>
      </c>
      <c r="D469" s="3">
        <f t="shared" si="22"/>
        <v>8</v>
      </c>
      <c r="E469">
        <f t="shared" si="23"/>
        <v>9</v>
      </c>
      <c r="F469">
        <f t="shared" si="21"/>
        <v>2008</v>
      </c>
    </row>
    <row r="470" spans="1:6" x14ac:dyDescent="0.25">
      <c r="A470" s="15">
        <v>39666</v>
      </c>
      <c r="B470" s="14">
        <v>5.52</v>
      </c>
      <c r="C470" s="14">
        <v>5.31</v>
      </c>
      <c r="D470" s="3">
        <f t="shared" si="22"/>
        <v>8</v>
      </c>
      <c r="E470">
        <f t="shared" si="23"/>
        <v>9</v>
      </c>
      <c r="F470">
        <f t="shared" si="21"/>
        <v>2008</v>
      </c>
    </row>
    <row r="471" spans="1:6" x14ac:dyDescent="0.25">
      <c r="A471" s="15">
        <v>39667</v>
      </c>
      <c r="B471" s="14">
        <v>5.51</v>
      </c>
      <c r="C471" s="14">
        <v>5.3</v>
      </c>
      <c r="D471" s="3">
        <f t="shared" si="22"/>
        <v>8</v>
      </c>
      <c r="E471">
        <f t="shared" si="23"/>
        <v>9</v>
      </c>
      <c r="F471">
        <f t="shared" si="21"/>
        <v>2008</v>
      </c>
    </row>
    <row r="472" spans="1:6" x14ac:dyDescent="0.25">
      <c r="A472" s="15">
        <v>39668</v>
      </c>
      <c r="B472" s="14">
        <v>5.3</v>
      </c>
      <c r="C472" s="14">
        <v>5.34</v>
      </c>
      <c r="D472" s="3">
        <f t="shared" si="22"/>
        <v>8</v>
      </c>
      <c r="E472">
        <f t="shared" si="23"/>
        <v>9</v>
      </c>
      <c r="F472">
        <f t="shared" si="21"/>
        <v>2008</v>
      </c>
    </row>
    <row r="473" spans="1:6" x14ac:dyDescent="0.25">
      <c r="A473" s="15">
        <v>39671</v>
      </c>
      <c r="B473" s="14">
        <v>5.29</v>
      </c>
      <c r="C473" s="14">
        <v>5.28</v>
      </c>
      <c r="D473" s="3">
        <f t="shared" si="22"/>
        <v>8</v>
      </c>
      <c r="E473">
        <f t="shared" si="23"/>
        <v>9</v>
      </c>
      <c r="F473">
        <f t="shared" si="21"/>
        <v>2008</v>
      </c>
    </row>
    <row r="474" spans="1:6" x14ac:dyDescent="0.25">
      <c r="A474" s="15">
        <v>39672</v>
      </c>
      <c r="B474" s="14">
        <v>5.29</v>
      </c>
      <c r="C474" s="14">
        <v>5.29</v>
      </c>
      <c r="D474" s="3">
        <f t="shared" si="22"/>
        <v>8</v>
      </c>
      <c r="E474">
        <f t="shared" si="23"/>
        <v>9</v>
      </c>
      <c r="F474">
        <f t="shared" si="21"/>
        <v>2008</v>
      </c>
    </row>
    <row r="475" spans="1:6" x14ac:dyDescent="0.25">
      <c r="A475" s="15">
        <v>39673</v>
      </c>
      <c r="B475" s="14">
        <v>5.29</v>
      </c>
      <c r="C475" s="14">
        <v>5.29</v>
      </c>
      <c r="D475" s="3">
        <f t="shared" si="22"/>
        <v>8</v>
      </c>
      <c r="E475">
        <f t="shared" si="23"/>
        <v>9</v>
      </c>
      <c r="F475">
        <f t="shared" si="21"/>
        <v>2008</v>
      </c>
    </row>
    <row r="476" spans="1:6" x14ac:dyDescent="0.25">
      <c r="A476" s="15">
        <v>39674</v>
      </c>
      <c r="B476" s="14">
        <v>5.3</v>
      </c>
      <c r="C476" s="14">
        <v>5.31</v>
      </c>
      <c r="D476" s="3">
        <f t="shared" si="22"/>
        <v>8</v>
      </c>
      <c r="E476">
        <f t="shared" si="23"/>
        <v>9</v>
      </c>
      <c r="F476">
        <f t="shared" si="21"/>
        <v>2008</v>
      </c>
    </row>
    <row r="477" spans="1:6" x14ac:dyDescent="0.25">
      <c r="A477" s="15">
        <v>39675</v>
      </c>
      <c r="B477" s="14">
        <v>5.3</v>
      </c>
      <c r="C477" s="14">
        <v>5.31</v>
      </c>
      <c r="D477" s="3">
        <f t="shared" si="22"/>
        <v>8</v>
      </c>
      <c r="E477">
        <f t="shared" si="23"/>
        <v>9</v>
      </c>
      <c r="F477">
        <f t="shared" si="21"/>
        <v>2008</v>
      </c>
    </row>
    <row r="478" spans="1:6" x14ac:dyDescent="0.25">
      <c r="A478" s="15">
        <v>39678</v>
      </c>
      <c r="B478" s="14">
        <v>5.29</v>
      </c>
      <c r="C478" s="14">
        <v>5.3</v>
      </c>
      <c r="D478" s="3">
        <f t="shared" si="22"/>
        <v>8</v>
      </c>
      <c r="E478">
        <f t="shared" si="23"/>
        <v>9</v>
      </c>
      <c r="F478">
        <f t="shared" si="21"/>
        <v>2008</v>
      </c>
    </row>
    <row r="479" spans="1:6" x14ac:dyDescent="0.25">
      <c r="A479" s="15">
        <v>39679</v>
      </c>
      <c r="B479" s="14">
        <v>5.29</v>
      </c>
      <c r="C479" s="14">
        <v>5.3</v>
      </c>
      <c r="D479" s="3">
        <f t="shared" si="22"/>
        <v>8</v>
      </c>
      <c r="E479">
        <f t="shared" si="23"/>
        <v>9</v>
      </c>
      <c r="F479">
        <f t="shared" si="21"/>
        <v>2008</v>
      </c>
    </row>
    <row r="480" spans="1:6" x14ac:dyDescent="0.25">
      <c r="A480" s="15">
        <v>39680</v>
      </c>
      <c r="B480" s="14">
        <v>5.28</v>
      </c>
      <c r="C480" s="14">
        <v>5.3</v>
      </c>
      <c r="D480" s="3">
        <f t="shared" si="22"/>
        <v>8</v>
      </c>
      <c r="E480">
        <f t="shared" si="23"/>
        <v>9</v>
      </c>
      <c r="F480">
        <f t="shared" si="21"/>
        <v>2008</v>
      </c>
    </row>
    <row r="481" spans="1:6" x14ac:dyDescent="0.25">
      <c r="A481" s="15">
        <v>39681</v>
      </c>
      <c r="B481" s="14">
        <v>5.25</v>
      </c>
      <c r="C481" s="14">
        <v>5.27</v>
      </c>
      <c r="D481" s="3">
        <f t="shared" si="22"/>
        <v>8</v>
      </c>
      <c r="E481">
        <f t="shared" si="23"/>
        <v>9</v>
      </c>
      <c r="F481">
        <f t="shared" si="21"/>
        <v>2008</v>
      </c>
    </row>
    <row r="482" spans="1:6" x14ac:dyDescent="0.25">
      <c r="A482" s="15">
        <v>39682</v>
      </c>
      <c r="B482" s="14">
        <v>5.22</v>
      </c>
      <c r="C482" s="14">
        <v>5.25</v>
      </c>
      <c r="D482" s="3">
        <f t="shared" si="22"/>
        <v>8</v>
      </c>
      <c r="E482">
        <f t="shared" si="23"/>
        <v>9</v>
      </c>
      <c r="F482">
        <f t="shared" si="21"/>
        <v>2008</v>
      </c>
    </row>
    <row r="483" spans="1:6" x14ac:dyDescent="0.25">
      <c r="A483" s="15">
        <v>39685</v>
      </c>
      <c r="B483" s="14">
        <v>5.21</v>
      </c>
      <c r="C483" s="14">
        <v>5.24</v>
      </c>
      <c r="D483" s="3">
        <f t="shared" si="22"/>
        <v>8</v>
      </c>
      <c r="E483">
        <f t="shared" si="23"/>
        <v>9</v>
      </c>
      <c r="F483">
        <f t="shared" si="21"/>
        <v>2008</v>
      </c>
    </row>
    <row r="484" spans="1:6" x14ac:dyDescent="0.25">
      <c r="A484" s="15">
        <v>39686</v>
      </c>
      <c r="B484" s="14">
        <v>5.21</v>
      </c>
      <c r="C484" s="14">
        <v>5.25</v>
      </c>
      <c r="D484" s="3">
        <f t="shared" si="22"/>
        <v>8</v>
      </c>
      <c r="E484">
        <f t="shared" si="23"/>
        <v>9</v>
      </c>
      <c r="F484">
        <f t="shared" si="21"/>
        <v>2008</v>
      </c>
    </row>
    <row r="485" spans="1:6" x14ac:dyDescent="0.25">
      <c r="A485" s="15">
        <v>39687</v>
      </c>
      <c r="B485" s="14">
        <v>5.21</v>
      </c>
      <c r="C485" s="14">
        <v>5.25</v>
      </c>
      <c r="D485" s="3">
        <f t="shared" si="22"/>
        <v>8</v>
      </c>
      <c r="E485">
        <f t="shared" si="23"/>
        <v>9</v>
      </c>
      <c r="F485">
        <f t="shared" si="21"/>
        <v>2008</v>
      </c>
    </row>
    <row r="486" spans="1:6" x14ac:dyDescent="0.25">
      <c r="A486" s="15">
        <v>39688</v>
      </c>
      <c r="B486" s="14">
        <v>5.19</v>
      </c>
      <c r="C486" s="14">
        <v>5.26</v>
      </c>
      <c r="D486" s="3">
        <f t="shared" si="22"/>
        <v>8</v>
      </c>
      <c r="E486">
        <f t="shared" si="23"/>
        <v>9</v>
      </c>
      <c r="F486">
        <f t="shared" si="21"/>
        <v>2008</v>
      </c>
    </row>
    <row r="487" spans="1:6" x14ac:dyDescent="0.25">
      <c r="A487" s="15">
        <v>39689</v>
      </c>
      <c r="B487" s="14">
        <v>5.16</v>
      </c>
      <c r="C487" s="14">
        <v>5.26</v>
      </c>
      <c r="D487" s="3">
        <f t="shared" si="22"/>
        <v>8</v>
      </c>
      <c r="E487">
        <f t="shared" si="23"/>
        <v>9</v>
      </c>
      <c r="F487">
        <f t="shared" si="21"/>
        <v>2008</v>
      </c>
    </row>
    <row r="488" spans="1:6" x14ac:dyDescent="0.25">
      <c r="A488" s="15">
        <v>39692</v>
      </c>
      <c r="B488" s="14">
        <v>5.16</v>
      </c>
      <c r="C488" s="14">
        <v>5.26</v>
      </c>
      <c r="D488" s="3">
        <f t="shared" si="22"/>
        <v>9</v>
      </c>
      <c r="E488">
        <f t="shared" si="23"/>
        <v>9</v>
      </c>
      <c r="F488">
        <f t="shared" si="21"/>
        <v>2008</v>
      </c>
    </row>
    <row r="489" spans="1:6" x14ac:dyDescent="0.25">
      <c r="A489" s="15">
        <v>39693</v>
      </c>
      <c r="B489" s="14">
        <v>5.14</v>
      </c>
      <c r="C489" s="14">
        <v>5.24</v>
      </c>
      <c r="D489" s="3">
        <f t="shared" si="22"/>
        <v>9</v>
      </c>
      <c r="E489">
        <f t="shared" si="23"/>
        <v>9</v>
      </c>
      <c r="F489">
        <f t="shared" si="21"/>
        <v>2008</v>
      </c>
    </row>
    <row r="490" spans="1:6" x14ac:dyDescent="0.25">
      <c r="A490" s="15">
        <v>39694</v>
      </c>
      <c r="B490" s="14">
        <v>5.13</v>
      </c>
      <c r="C490" s="14">
        <v>5.24</v>
      </c>
      <c r="D490" s="3">
        <f t="shared" si="22"/>
        <v>9</v>
      </c>
      <c r="E490">
        <f t="shared" si="23"/>
        <v>9</v>
      </c>
      <c r="F490">
        <f t="shared" si="21"/>
        <v>2008</v>
      </c>
    </row>
    <row r="491" spans="1:6" x14ac:dyDescent="0.25">
      <c r="A491" s="15">
        <v>39695</v>
      </c>
      <c r="B491" s="14">
        <v>5.13</v>
      </c>
      <c r="C491" s="14">
        <v>5.24</v>
      </c>
      <c r="D491" s="3">
        <f t="shared" si="22"/>
        <v>9</v>
      </c>
      <c r="E491">
        <f t="shared" si="23"/>
        <v>9</v>
      </c>
      <c r="F491">
        <f t="shared" si="21"/>
        <v>2008</v>
      </c>
    </row>
    <row r="492" spans="1:6" x14ac:dyDescent="0.25">
      <c r="A492" s="15">
        <v>39696</v>
      </c>
      <c r="B492" s="14">
        <v>5.22</v>
      </c>
      <c r="C492" s="14">
        <v>5.22</v>
      </c>
      <c r="D492" s="3">
        <f t="shared" si="22"/>
        <v>9</v>
      </c>
      <c r="E492">
        <f t="shared" si="23"/>
        <v>9</v>
      </c>
      <c r="F492">
        <f t="shared" si="21"/>
        <v>2008</v>
      </c>
    </row>
    <row r="493" spans="1:6" x14ac:dyDescent="0.25">
      <c r="A493" s="15">
        <v>39699</v>
      </c>
      <c r="B493" s="14">
        <v>5.25</v>
      </c>
      <c r="C493" s="14">
        <v>5.25</v>
      </c>
      <c r="D493" s="3">
        <f t="shared" si="22"/>
        <v>9</v>
      </c>
      <c r="E493">
        <f t="shared" si="23"/>
        <v>9</v>
      </c>
      <c r="F493">
        <f t="shared" si="21"/>
        <v>2008</v>
      </c>
    </row>
    <row r="494" spans="1:6" x14ac:dyDescent="0.25">
      <c r="A494" s="15">
        <v>39700</v>
      </c>
      <c r="B494" s="14">
        <v>5.23</v>
      </c>
      <c r="C494" s="14">
        <v>5.24</v>
      </c>
      <c r="D494" s="3">
        <f t="shared" si="22"/>
        <v>9</v>
      </c>
      <c r="E494">
        <f t="shared" si="23"/>
        <v>9</v>
      </c>
      <c r="F494">
        <f t="shared" si="21"/>
        <v>2008</v>
      </c>
    </row>
    <row r="495" spans="1:6" x14ac:dyDescent="0.25">
      <c r="A495" s="15">
        <v>39701</v>
      </c>
      <c r="B495" s="14">
        <v>5.21</v>
      </c>
      <c r="C495" s="14">
        <v>5.23</v>
      </c>
      <c r="D495" s="3">
        <f t="shared" si="22"/>
        <v>9</v>
      </c>
      <c r="E495">
        <f t="shared" si="23"/>
        <v>9</v>
      </c>
      <c r="F495">
        <f t="shared" si="21"/>
        <v>2008</v>
      </c>
    </row>
    <row r="496" spans="1:6" x14ac:dyDescent="0.25">
      <c r="A496" s="15">
        <v>39702</v>
      </c>
      <c r="B496" s="14">
        <v>5.18</v>
      </c>
      <c r="C496" s="14">
        <v>5.19</v>
      </c>
      <c r="D496" s="3">
        <f t="shared" si="22"/>
        <v>9</v>
      </c>
      <c r="E496">
        <f t="shared" si="23"/>
        <v>9</v>
      </c>
      <c r="F496">
        <f t="shared" si="21"/>
        <v>2008</v>
      </c>
    </row>
    <row r="497" spans="1:6" x14ac:dyDescent="0.25">
      <c r="A497" s="15">
        <v>39703</v>
      </c>
      <c r="B497" s="14">
        <v>5.18</v>
      </c>
      <c r="C497" s="14">
        <v>5.19</v>
      </c>
      <c r="D497" s="3">
        <f t="shared" si="22"/>
        <v>9</v>
      </c>
      <c r="E497">
        <f t="shared" si="23"/>
        <v>9</v>
      </c>
      <c r="F497">
        <f t="shared" si="21"/>
        <v>2008</v>
      </c>
    </row>
    <row r="498" spans="1:6" x14ac:dyDescent="0.25">
      <c r="A498" s="15">
        <v>39706</v>
      </c>
      <c r="B498" s="14">
        <v>5.17</v>
      </c>
      <c r="C498" s="14">
        <v>5.15</v>
      </c>
      <c r="D498" s="3">
        <f t="shared" si="22"/>
        <v>9</v>
      </c>
      <c r="E498">
        <f t="shared" si="23"/>
        <v>9</v>
      </c>
      <c r="F498">
        <f t="shared" si="21"/>
        <v>2008</v>
      </c>
    </row>
    <row r="499" spans="1:6" x14ac:dyDescent="0.25">
      <c r="A499" s="15">
        <v>39707</v>
      </c>
      <c r="B499" s="14">
        <v>5.17</v>
      </c>
      <c r="C499" s="14">
        <v>5.15</v>
      </c>
      <c r="D499" s="3">
        <f t="shared" si="22"/>
        <v>9</v>
      </c>
      <c r="E499">
        <f t="shared" si="23"/>
        <v>9</v>
      </c>
      <c r="F499">
        <f t="shared" si="21"/>
        <v>2008</v>
      </c>
    </row>
    <row r="500" spans="1:6" x14ac:dyDescent="0.25">
      <c r="A500" s="15">
        <v>39708</v>
      </c>
      <c r="B500" s="14">
        <v>5.17</v>
      </c>
      <c r="C500" s="14">
        <v>5.18</v>
      </c>
      <c r="D500" s="3">
        <f t="shared" si="22"/>
        <v>9</v>
      </c>
      <c r="E500">
        <f t="shared" si="23"/>
        <v>9</v>
      </c>
      <c r="F500">
        <f t="shared" si="21"/>
        <v>2008</v>
      </c>
    </row>
    <row r="501" spans="1:6" x14ac:dyDescent="0.25">
      <c r="A501" s="15">
        <v>39709</v>
      </c>
      <c r="B501" s="14">
        <v>5.17</v>
      </c>
      <c r="C501" s="14">
        <v>5.18</v>
      </c>
      <c r="D501" s="3">
        <f t="shared" si="22"/>
        <v>9</v>
      </c>
      <c r="E501">
        <f t="shared" si="23"/>
        <v>9</v>
      </c>
      <c r="F501">
        <f t="shared" si="21"/>
        <v>2008</v>
      </c>
    </row>
    <row r="502" spans="1:6" x14ac:dyDescent="0.25">
      <c r="A502" s="15">
        <v>39710</v>
      </c>
      <c r="B502" s="14">
        <v>5.17</v>
      </c>
      <c r="C502" s="14">
        <v>5.18</v>
      </c>
      <c r="D502" s="3">
        <f t="shared" si="22"/>
        <v>9</v>
      </c>
      <c r="E502">
        <f t="shared" si="23"/>
        <v>9</v>
      </c>
      <c r="F502">
        <f t="shared" si="21"/>
        <v>2008</v>
      </c>
    </row>
    <row r="503" spans="1:6" x14ac:dyDescent="0.25">
      <c r="A503" s="15">
        <v>39713</v>
      </c>
      <c r="B503" s="14">
        <v>5.16</v>
      </c>
      <c r="C503" s="14">
        <v>5.18</v>
      </c>
      <c r="D503" s="3">
        <f t="shared" si="22"/>
        <v>9</v>
      </c>
      <c r="E503">
        <f t="shared" si="23"/>
        <v>9</v>
      </c>
      <c r="F503">
        <f t="shared" si="21"/>
        <v>2008</v>
      </c>
    </row>
    <row r="504" spans="1:6" x14ac:dyDescent="0.25">
      <c r="A504" s="15">
        <v>39714</v>
      </c>
      <c r="B504" s="14">
        <v>5.07</v>
      </c>
      <c r="C504" s="14">
        <v>5.14</v>
      </c>
      <c r="D504" s="3">
        <f t="shared" si="22"/>
        <v>9</v>
      </c>
      <c r="E504">
        <f t="shared" si="23"/>
        <v>9</v>
      </c>
      <c r="F504">
        <f t="shared" si="21"/>
        <v>2008</v>
      </c>
    </row>
    <row r="505" spans="1:6" x14ac:dyDescent="0.25">
      <c r="A505" s="15">
        <v>39715</v>
      </c>
      <c r="B505" s="14">
        <v>5.07</v>
      </c>
      <c r="C505" s="14">
        <v>5.14</v>
      </c>
      <c r="D505" s="3">
        <f t="shared" si="22"/>
        <v>9</v>
      </c>
      <c r="E505">
        <f t="shared" si="23"/>
        <v>9</v>
      </c>
      <c r="F505">
        <f t="shared" si="21"/>
        <v>2008</v>
      </c>
    </row>
    <row r="506" spans="1:6" x14ac:dyDescent="0.25">
      <c r="A506" s="15">
        <v>39716</v>
      </c>
      <c r="B506" s="14">
        <v>5.07</v>
      </c>
      <c r="C506" s="14">
        <v>5.14</v>
      </c>
      <c r="D506" s="3">
        <f t="shared" si="22"/>
        <v>9</v>
      </c>
      <c r="E506">
        <f t="shared" si="23"/>
        <v>9</v>
      </c>
      <c r="F506">
        <f t="shared" si="21"/>
        <v>2008</v>
      </c>
    </row>
    <row r="507" spans="1:6" x14ac:dyDescent="0.25">
      <c r="A507" s="15">
        <v>39717</v>
      </c>
      <c r="B507" s="14">
        <v>5.07</v>
      </c>
      <c r="C507" s="14">
        <v>5.14</v>
      </c>
      <c r="D507" s="3">
        <f t="shared" si="22"/>
        <v>9</v>
      </c>
      <c r="E507">
        <f t="shared" si="23"/>
        <v>9</v>
      </c>
      <c r="F507">
        <f t="shared" si="21"/>
        <v>2008</v>
      </c>
    </row>
    <row r="508" spans="1:6" x14ac:dyDescent="0.25">
      <c r="A508" s="15">
        <v>39720</v>
      </c>
      <c r="B508" s="14">
        <v>5.07</v>
      </c>
      <c r="C508" s="14">
        <v>5.15</v>
      </c>
      <c r="D508" s="3">
        <f t="shared" si="22"/>
        <v>9</v>
      </c>
      <c r="E508">
        <f t="shared" si="23"/>
        <v>9</v>
      </c>
      <c r="F508">
        <f t="shared" si="21"/>
        <v>2008</v>
      </c>
    </row>
    <row r="509" spans="1:6" x14ac:dyDescent="0.25">
      <c r="A509" s="15">
        <v>39721</v>
      </c>
      <c r="B509" s="14">
        <v>5.07</v>
      </c>
      <c r="C509" s="14">
        <v>5.16</v>
      </c>
      <c r="D509" s="3">
        <f t="shared" si="22"/>
        <v>9</v>
      </c>
      <c r="E509">
        <f t="shared" si="23"/>
        <v>9</v>
      </c>
      <c r="F509">
        <f t="shared" si="21"/>
        <v>2008</v>
      </c>
    </row>
    <row r="510" spans="1:6" x14ac:dyDescent="0.25">
      <c r="A510" s="15">
        <v>39722</v>
      </c>
      <c r="B510" s="14">
        <v>5.07</v>
      </c>
      <c r="C510" s="14">
        <v>5.16</v>
      </c>
      <c r="D510" s="3">
        <f t="shared" si="22"/>
        <v>10</v>
      </c>
      <c r="E510">
        <f t="shared" si="23"/>
        <v>12</v>
      </c>
      <c r="F510">
        <f t="shared" si="21"/>
        <v>2008</v>
      </c>
    </row>
    <row r="511" spans="1:6" x14ac:dyDescent="0.25">
      <c r="A511" s="15">
        <v>39723</v>
      </c>
      <c r="B511" s="14">
        <v>5.07</v>
      </c>
      <c r="C511" s="14">
        <v>5.16</v>
      </c>
      <c r="D511" s="3">
        <f t="shared" si="22"/>
        <v>10</v>
      </c>
      <c r="E511">
        <f t="shared" si="23"/>
        <v>12</v>
      </c>
      <c r="F511">
        <f t="shared" si="21"/>
        <v>2008</v>
      </c>
    </row>
    <row r="512" spans="1:6" x14ac:dyDescent="0.25">
      <c r="A512" s="15">
        <v>39724</v>
      </c>
      <c r="B512" s="14">
        <v>5.05</v>
      </c>
      <c r="C512" s="14">
        <v>5.15</v>
      </c>
      <c r="D512" s="3">
        <f t="shared" si="22"/>
        <v>10</v>
      </c>
      <c r="E512">
        <f t="shared" si="23"/>
        <v>12</v>
      </c>
      <c r="F512">
        <f t="shared" si="21"/>
        <v>2008</v>
      </c>
    </row>
    <row r="513" spans="1:6" x14ac:dyDescent="0.25">
      <c r="A513" s="15">
        <v>39727</v>
      </c>
      <c r="B513" s="14">
        <v>5.03</v>
      </c>
      <c r="C513" s="14">
        <v>5.14</v>
      </c>
      <c r="D513" s="3">
        <f t="shared" si="22"/>
        <v>10</v>
      </c>
      <c r="E513">
        <f t="shared" si="23"/>
        <v>12</v>
      </c>
      <c r="F513">
        <f t="shared" si="21"/>
        <v>2008</v>
      </c>
    </row>
    <row r="514" spans="1:6" x14ac:dyDescent="0.25">
      <c r="A514" s="15">
        <v>39728</v>
      </c>
      <c r="B514" s="14">
        <v>5.03</v>
      </c>
      <c r="C514" s="14">
        <v>5.14</v>
      </c>
      <c r="D514" s="3">
        <f t="shared" si="22"/>
        <v>10</v>
      </c>
      <c r="E514">
        <f t="shared" si="23"/>
        <v>12</v>
      </c>
      <c r="F514">
        <f t="shared" ref="F514:F577" si="24">YEAR(A514)</f>
        <v>2008</v>
      </c>
    </row>
    <row r="515" spans="1:6" x14ac:dyDescent="0.25">
      <c r="A515" s="15">
        <v>39729</v>
      </c>
      <c r="B515" s="14">
        <v>5.19</v>
      </c>
      <c r="C515" s="14">
        <v>5.2</v>
      </c>
      <c r="D515" s="3">
        <f t="shared" ref="D515:D578" si="25">MONTH(A515)</f>
        <v>10</v>
      </c>
      <c r="E515">
        <f t="shared" ref="E515:E578" si="26">IF(D515&lt;4,3,IF(D515&lt;7,6,IF(D515&lt;10,9,12)))</f>
        <v>12</v>
      </c>
      <c r="F515">
        <f t="shared" si="24"/>
        <v>2008</v>
      </c>
    </row>
    <row r="516" spans="1:6" x14ac:dyDescent="0.25">
      <c r="A516" s="15">
        <v>39730</v>
      </c>
      <c r="B516" s="14">
        <v>5.14</v>
      </c>
      <c r="C516" s="14">
        <v>5.12</v>
      </c>
      <c r="D516" s="3">
        <f t="shared" si="25"/>
        <v>10</v>
      </c>
      <c r="E516">
        <f t="shared" si="26"/>
        <v>12</v>
      </c>
      <c r="F516">
        <f t="shared" si="24"/>
        <v>2008</v>
      </c>
    </row>
    <row r="517" spans="1:6" x14ac:dyDescent="0.25">
      <c r="A517" s="15">
        <v>39731</v>
      </c>
      <c r="B517" s="14">
        <v>5.15</v>
      </c>
      <c r="C517" s="14">
        <v>5.13</v>
      </c>
      <c r="D517" s="3">
        <f t="shared" si="25"/>
        <v>10</v>
      </c>
      <c r="E517">
        <f t="shared" si="26"/>
        <v>12</v>
      </c>
      <c r="F517">
        <f t="shared" si="24"/>
        <v>2008</v>
      </c>
    </row>
    <row r="518" spans="1:6" x14ac:dyDescent="0.25">
      <c r="A518" s="15">
        <v>39734</v>
      </c>
      <c r="B518" s="14">
        <v>5.18</v>
      </c>
      <c r="C518" s="14">
        <v>5.16</v>
      </c>
      <c r="D518" s="3">
        <f t="shared" si="25"/>
        <v>10</v>
      </c>
      <c r="E518">
        <f t="shared" si="26"/>
        <v>12</v>
      </c>
      <c r="F518">
        <f t="shared" si="24"/>
        <v>2008</v>
      </c>
    </row>
    <row r="519" spans="1:6" x14ac:dyDescent="0.25">
      <c r="A519" s="15">
        <v>39735</v>
      </c>
      <c r="B519" s="14">
        <v>5.14</v>
      </c>
      <c r="C519" s="14">
        <v>5.17</v>
      </c>
      <c r="D519" s="3">
        <f t="shared" si="25"/>
        <v>10</v>
      </c>
      <c r="E519">
        <f t="shared" si="26"/>
        <v>12</v>
      </c>
      <c r="F519">
        <f t="shared" si="24"/>
        <v>2008</v>
      </c>
    </row>
    <row r="520" spans="1:6" x14ac:dyDescent="0.25">
      <c r="A520" s="15">
        <v>39736</v>
      </c>
      <c r="B520" s="14">
        <v>5.13</v>
      </c>
      <c r="C520" s="14">
        <v>5.16</v>
      </c>
      <c r="D520" s="3">
        <f t="shared" si="25"/>
        <v>10</v>
      </c>
      <c r="E520">
        <f t="shared" si="26"/>
        <v>12</v>
      </c>
      <c r="F520">
        <f t="shared" si="24"/>
        <v>2008</v>
      </c>
    </row>
    <row r="521" spans="1:6" x14ac:dyDescent="0.25">
      <c r="A521" s="15">
        <v>39737</v>
      </c>
      <c r="B521" s="14">
        <v>5.13</v>
      </c>
      <c r="C521" s="14">
        <v>5.18</v>
      </c>
      <c r="D521" s="3">
        <f t="shared" si="25"/>
        <v>10</v>
      </c>
      <c r="E521">
        <f t="shared" si="26"/>
        <v>12</v>
      </c>
      <c r="F521">
        <f t="shared" si="24"/>
        <v>2008</v>
      </c>
    </row>
    <row r="522" spans="1:6" x14ac:dyDescent="0.25">
      <c r="A522" s="15">
        <v>39738</v>
      </c>
      <c r="B522" s="14">
        <v>5.25</v>
      </c>
      <c r="C522" s="14">
        <v>5.25</v>
      </c>
      <c r="D522" s="3">
        <f t="shared" si="25"/>
        <v>10</v>
      </c>
      <c r="E522">
        <f t="shared" si="26"/>
        <v>12</v>
      </c>
      <c r="F522">
        <f t="shared" si="24"/>
        <v>2008</v>
      </c>
    </row>
    <row r="523" spans="1:6" x14ac:dyDescent="0.25">
      <c r="A523" s="15">
        <v>39741</v>
      </c>
      <c r="B523" s="14">
        <v>5.25</v>
      </c>
      <c r="C523" s="14">
        <v>5.25</v>
      </c>
      <c r="D523" s="3">
        <f t="shared" si="25"/>
        <v>10</v>
      </c>
      <c r="E523">
        <f t="shared" si="26"/>
        <v>12</v>
      </c>
      <c r="F523">
        <f t="shared" si="24"/>
        <v>2008</v>
      </c>
    </row>
    <row r="524" spans="1:6" x14ac:dyDescent="0.25">
      <c r="A524" s="15">
        <v>39742</v>
      </c>
      <c r="B524" s="14">
        <v>5.24</v>
      </c>
      <c r="C524" s="14">
        <v>5.24</v>
      </c>
      <c r="D524" s="3">
        <f t="shared" si="25"/>
        <v>10</v>
      </c>
      <c r="E524">
        <f t="shared" si="26"/>
        <v>12</v>
      </c>
      <c r="F524">
        <f t="shared" si="24"/>
        <v>2008</v>
      </c>
    </row>
    <row r="525" spans="1:6" x14ac:dyDescent="0.25">
      <c r="A525" s="15">
        <v>39743</v>
      </c>
      <c r="B525" s="14">
        <v>5.27</v>
      </c>
      <c r="C525" s="14">
        <v>5.26</v>
      </c>
      <c r="D525" s="3">
        <f t="shared" si="25"/>
        <v>10</v>
      </c>
      <c r="E525">
        <f t="shared" si="26"/>
        <v>12</v>
      </c>
      <c r="F525">
        <f t="shared" si="24"/>
        <v>2008</v>
      </c>
    </row>
    <row r="526" spans="1:6" x14ac:dyDescent="0.25">
      <c r="A526" s="15">
        <v>39744</v>
      </c>
      <c r="B526" s="14">
        <v>5.28</v>
      </c>
      <c r="C526" s="14">
        <v>5.29</v>
      </c>
      <c r="D526" s="3">
        <f t="shared" si="25"/>
        <v>10</v>
      </c>
      <c r="E526">
        <f t="shared" si="26"/>
        <v>12</v>
      </c>
      <c r="F526">
        <f t="shared" si="24"/>
        <v>2008</v>
      </c>
    </row>
    <row r="527" spans="1:6" x14ac:dyDescent="0.25">
      <c r="A527" s="15">
        <v>39745</v>
      </c>
      <c r="B527" s="14">
        <v>5.29</v>
      </c>
      <c r="C527" s="14">
        <v>5.27</v>
      </c>
      <c r="D527" s="3">
        <f t="shared" si="25"/>
        <v>10</v>
      </c>
      <c r="E527">
        <f t="shared" si="26"/>
        <v>12</v>
      </c>
      <c r="F527">
        <f t="shared" si="24"/>
        <v>2008</v>
      </c>
    </row>
    <row r="528" spans="1:6" x14ac:dyDescent="0.25">
      <c r="A528" s="15">
        <v>39748</v>
      </c>
      <c r="B528" s="14">
        <v>5.3</v>
      </c>
      <c r="C528" s="14">
        <v>5.27</v>
      </c>
      <c r="D528" s="3">
        <f t="shared" si="25"/>
        <v>10</v>
      </c>
      <c r="E528">
        <f t="shared" si="26"/>
        <v>12</v>
      </c>
      <c r="F528">
        <f t="shared" si="24"/>
        <v>2008</v>
      </c>
    </row>
    <row r="529" spans="1:6" x14ac:dyDescent="0.25">
      <c r="A529" s="15">
        <v>39749</v>
      </c>
      <c r="B529" s="14">
        <v>5.3</v>
      </c>
      <c r="C529" s="14">
        <v>5.27</v>
      </c>
      <c r="D529" s="3">
        <f t="shared" si="25"/>
        <v>10</v>
      </c>
      <c r="E529">
        <f t="shared" si="26"/>
        <v>12</v>
      </c>
      <c r="F529">
        <f t="shared" si="24"/>
        <v>2008</v>
      </c>
    </row>
    <row r="530" spans="1:6" x14ac:dyDescent="0.25">
      <c r="A530" s="15">
        <v>39750</v>
      </c>
      <c r="B530" s="14">
        <v>5.3</v>
      </c>
      <c r="C530" s="14">
        <v>5.27</v>
      </c>
      <c r="D530" s="3">
        <f t="shared" si="25"/>
        <v>10</v>
      </c>
      <c r="E530">
        <f t="shared" si="26"/>
        <v>12</v>
      </c>
      <c r="F530">
        <f t="shared" si="24"/>
        <v>2008</v>
      </c>
    </row>
    <row r="531" spans="1:6" x14ac:dyDescent="0.25">
      <c r="A531" s="15">
        <v>39751</v>
      </c>
      <c r="B531" s="14">
        <v>5.31</v>
      </c>
      <c r="C531" s="14">
        <v>5.32</v>
      </c>
      <c r="D531" s="3">
        <f t="shared" si="25"/>
        <v>10</v>
      </c>
      <c r="E531">
        <f t="shared" si="26"/>
        <v>12</v>
      </c>
      <c r="F531">
        <f t="shared" si="24"/>
        <v>2008</v>
      </c>
    </row>
    <row r="532" spans="1:6" x14ac:dyDescent="0.25">
      <c r="A532" s="15">
        <v>39752</v>
      </c>
      <c r="B532" s="14">
        <v>5.33</v>
      </c>
      <c r="C532" s="14">
        <v>5.32</v>
      </c>
      <c r="D532" s="3">
        <f t="shared" si="25"/>
        <v>10</v>
      </c>
      <c r="E532">
        <f t="shared" si="26"/>
        <v>12</v>
      </c>
      <c r="F532">
        <f t="shared" si="24"/>
        <v>2008</v>
      </c>
    </row>
    <row r="533" spans="1:6" x14ac:dyDescent="0.25">
      <c r="A533" s="15">
        <v>39755</v>
      </c>
      <c r="B533" s="14">
        <v>5.38</v>
      </c>
      <c r="C533" s="14">
        <v>5.39</v>
      </c>
      <c r="D533" s="3">
        <f t="shared" si="25"/>
        <v>11</v>
      </c>
      <c r="E533">
        <f t="shared" si="26"/>
        <v>12</v>
      </c>
      <c r="F533">
        <f t="shared" si="24"/>
        <v>2008</v>
      </c>
    </row>
    <row r="534" spans="1:6" x14ac:dyDescent="0.25">
      <c r="A534" s="15">
        <v>39756</v>
      </c>
      <c r="B534" s="14">
        <v>5.38</v>
      </c>
      <c r="C534" s="14">
        <v>5.36</v>
      </c>
      <c r="D534" s="3">
        <f t="shared" si="25"/>
        <v>11</v>
      </c>
      <c r="E534">
        <f t="shared" si="26"/>
        <v>12</v>
      </c>
      <c r="F534">
        <f t="shared" si="24"/>
        <v>2008</v>
      </c>
    </row>
    <row r="535" spans="1:6" x14ac:dyDescent="0.25">
      <c r="A535" s="15">
        <v>39757</v>
      </c>
      <c r="B535" s="14">
        <v>5.38</v>
      </c>
      <c r="C535" s="14">
        <v>5.36</v>
      </c>
      <c r="D535" s="3">
        <f t="shared" si="25"/>
        <v>11</v>
      </c>
      <c r="E535">
        <f t="shared" si="26"/>
        <v>12</v>
      </c>
      <c r="F535">
        <f t="shared" si="24"/>
        <v>2008</v>
      </c>
    </row>
    <row r="536" spans="1:6" x14ac:dyDescent="0.25">
      <c r="A536" s="15">
        <v>39758</v>
      </c>
      <c r="B536" s="14">
        <v>5.4</v>
      </c>
      <c r="C536" s="14">
        <v>5.39</v>
      </c>
      <c r="D536" s="3">
        <f t="shared" si="25"/>
        <v>11</v>
      </c>
      <c r="E536">
        <f t="shared" si="26"/>
        <v>12</v>
      </c>
      <c r="F536">
        <f t="shared" si="24"/>
        <v>2008</v>
      </c>
    </row>
    <row r="537" spans="1:6" x14ac:dyDescent="0.25">
      <c r="A537" s="15">
        <v>39759</v>
      </c>
      <c r="B537" s="14">
        <v>5.39</v>
      </c>
      <c r="C537" s="14">
        <v>5.38</v>
      </c>
      <c r="D537" s="3">
        <f t="shared" si="25"/>
        <v>11</v>
      </c>
      <c r="E537">
        <f t="shared" si="26"/>
        <v>12</v>
      </c>
      <c r="F537">
        <f t="shared" si="24"/>
        <v>2008</v>
      </c>
    </row>
    <row r="538" spans="1:6" x14ac:dyDescent="0.25">
      <c r="A538" s="15">
        <v>39762</v>
      </c>
      <c r="B538" s="14">
        <v>5.39</v>
      </c>
      <c r="C538" s="14">
        <v>5.36</v>
      </c>
      <c r="D538" s="3">
        <f t="shared" si="25"/>
        <v>11</v>
      </c>
      <c r="E538">
        <f t="shared" si="26"/>
        <v>12</v>
      </c>
      <c r="F538">
        <f t="shared" si="24"/>
        <v>2008</v>
      </c>
    </row>
    <row r="539" spans="1:6" x14ac:dyDescent="0.25">
      <c r="A539" s="15">
        <v>39763</v>
      </c>
      <c r="B539" s="14">
        <v>5.39</v>
      </c>
      <c r="C539" s="14">
        <v>5.36</v>
      </c>
      <c r="D539" s="3">
        <f t="shared" si="25"/>
        <v>11</v>
      </c>
      <c r="E539">
        <f t="shared" si="26"/>
        <v>12</v>
      </c>
      <c r="F539">
        <f t="shared" si="24"/>
        <v>2008</v>
      </c>
    </row>
    <row r="540" spans="1:6" x14ac:dyDescent="0.25">
      <c r="A540" s="15">
        <v>39764</v>
      </c>
      <c r="B540" s="14">
        <v>5.39</v>
      </c>
      <c r="C540" s="14">
        <v>5.37</v>
      </c>
      <c r="D540" s="3">
        <f t="shared" si="25"/>
        <v>11</v>
      </c>
      <c r="E540">
        <f t="shared" si="26"/>
        <v>12</v>
      </c>
      <c r="F540">
        <f t="shared" si="24"/>
        <v>2008</v>
      </c>
    </row>
    <row r="541" spans="1:6" x14ac:dyDescent="0.25">
      <c r="A541" s="15">
        <v>39765</v>
      </c>
      <c r="B541" s="14">
        <v>5.39</v>
      </c>
      <c r="C541" s="14">
        <v>5.37</v>
      </c>
      <c r="D541" s="3">
        <f t="shared" si="25"/>
        <v>11</v>
      </c>
      <c r="E541">
        <f t="shared" si="26"/>
        <v>12</v>
      </c>
      <c r="F541">
        <f t="shared" si="24"/>
        <v>2008</v>
      </c>
    </row>
    <row r="542" spans="1:6" x14ac:dyDescent="0.25">
      <c r="A542" s="15">
        <v>39766</v>
      </c>
      <c r="B542" s="14">
        <v>5.39</v>
      </c>
      <c r="C542" s="14">
        <v>5.37</v>
      </c>
      <c r="D542" s="3">
        <f t="shared" si="25"/>
        <v>11</v>
      </c>
      <c r="E542">
        <f t="shared" si="26"/>
        <v>12</v>
      </c>
      <c r="F542">
        <f t="shared" si="24"/>
        <v>2008</v>
      </c>
    </row>
    <row r="543" spans="1:6" x14ac:dyDescent="0.25">
      <c r="A543" s="15">
        <v>39769</v>
      </c>
      <c r="B543" s="14">
        <v>5.39</v>
      </c>
      <c r="C543" s="14">
        <v>5.36</v>
      </c>
      <c r="D543" s="3">
        <f t="shared" si="25"/>
        <v>11</v>
      </c>
      <c r="E543">
        <f t="shared" si="26"/>
        <v>12</v>
      </c>
      <c r="F543">
        <f t="shared" si="24"/>
        <v>2008</v>
      </c>
    </row>
    <row r="544" spans="1:6" x14ac:dyDescent="0.25">
      <c r="A544" s="15">
        <v>39770</v>
      </c>
      <c r="B544" s="14">
        <v>5.42</v>
      </c>
      <c r="C544" s="14">
        <v>5.39</v>
      </c>
      <c r="D544" s="3">
        <f t="shared" si="25"/>
        <v>11</v>
      </c>
      <c r="E544">
        <f t="shared" si="26"/>
        <v>12</v>
      </c>
      <c r="F544">
        <f t="shared" si="24"/>
        <v>2008</v>
      </c>
    </row>
    <row r="545" spans="1:6" x14ac:dyDescent="0.25">
      <c r="A545" s="15">
        <v>39771</v>
      </c>
      <c r="B545" s="14">
        <v>5.39</v>
      </c>
      <c r="C545" s="14">
        <v>5.39</v>
      </c>
      <c r="D545" s="3">
        <f t="shared" si="25"/>
        <v>11</v>
      </c>
      <c r="E545">
        <f t="shared" si="26"/>
        <v>12</v>
      </c>
      <c r="F545">
        <f t="shared" si="24"/>
        <v>2008</v>
      </c>
    </row>
    <row r="546" spans="1:6" x14ac:dyDescent="0.25">
      <c r="A546" s="15">
        <v>39772</v>
      </c>
      <c r="B546" s="14">
        <v>5.39</v>
      </c>
      <c r="C546" s="14">
        <v>5.38</v>
      </c>
      <c r="D546" s="3">
        <f t="shared" si="25"/>
        <v>11</v>
      </c>
      <c r="E546">
        <f t="shared" si="26"/>
        <v>12</v>
      </c>
      <c r="F546">
        <f t="shared" si="24"/>
        <v>2008</v>
      </c>
    </row>
    <row r="547" spans="1:6" x14ac:dyDescent="0.25">
      <c r="A547" s="15">
        <v>39773</v>
      </c>
      <c r="B547" s="14">
        <v>5.42</v>
      </c>
      <c r="C547" s="14">
        <v>5.4</v>
      </c>
      <c r="D547" s="3">
        <f t="shared" si="25"/>
        <v>11</v>
      </c>
      <c r="E547">
        <f t="shared" si="26"/>
        <v>12</v>
      </c>
      <c r="F547">
        <f t="shared" si="24"/>
        <v>2008</v>
      </c>
    </row>
    <row r="548" spans="1:6" x14ac:dyDescent="0.25">
      <c r="A548" s="15">
        <v>39776</v>
      </c>
      <c r="B548" s="14">
        <v>5.48</v>
      </c>
      <c r="C548" s="14">
        <v>5.4</v>
      </c>
      <c r="D548" s="3">
        <f t="shared" si="25"/>
        <v>11</v>
      </c>
      <c r="E548">
        <f t="shared" si="26"/>
        <v>12</v>
      </c>
      <c r="F548">
        <f t="shared" si="24"/>
        <v>2008</v>
      </c>
    </row>
    <row r="549" spans="1:6" x14ac:dyDescent="0.25">
      <c r="A549" s="15">
        <v>39777</v>
      </c>
      <c r="B549" s="14">
        <v>5.43</v>
      </c>
      <c r="C549" s="14">
        <v>5.39</v>
      </c>
      <c r="D549" s="3">
        <f t="shared" si="25"/>
        <v>11</v>
      </c>
      <c r="E549">
        <f t="shared" si="26"/>
        <v>12</v>
      </c>
      <c r="F549">
        <f t="shared" si="24"/>
        <v>2008</v>
      </c>
    </row>
    <row r="550" spans="1:6" x14ac:dyDescent="0.25">
      <c r="A550" s="15">
        <v>39778</v>
      </c>
      <c r="B550" s="14">
        <v>5.45</v>
      </c>
      <c r="C550" s="14">
        <v>5.41</v>
      </c>
      <c r="D550" s="3">
        <f t="shared" si="25"/>
        <v>11</v>
      </c>
      <c r="E550">
        <f t="shared" si="26"/>
        <v>12</v>
      </c>
      <c r="F550">
        <f t="shared" si="24"/>
        <v>2008</v>
      </c>
    </row>
    <row r="551" spans="1:6" x14ac:dyDescent="0.25">
      <c r="A551" s="15">
        <v>39779</v>
      </c>
      <c r="B551" s="14">
        <v>5.47</v>
      </c>
      <c r="C551" s="14">
        <v>5.45</v>
      </c>
      <c r="D551" s="3">
        <f t="shared" si="25"/>
        <v>11</v>
      </c>
      <c r="E551">
        <f t="shared" si="26"/>
        <v>12</v>
      </c>
      <c r="F551">
        <f t="shared" si="24"/>
        <v>2008</v>
      </c>
    </row>
    <row r="552" spans="1:6" x14ac:dyDescent="0.25">
      <c r="A552" s="15">
        <v>39780</v>
      </c>
      <c r="B552" s="14">
        <v>5.47</v>
      </c>
      <c r="C552" s="14">
        <v>5.44</v>
      </c>
      <c r="D552" s="3">
        <f t="shared" si="25"/>
        <v>11</v>
      </c>
      <c r="E552">
        <f t="shared" si="26"/>
        <v>12</v>
      </c>
      <c r="F552">
        <f t="shared" si="24"/>
        <v>2008</v>
      </c>
    </row>
    <row r="553" spans="1:6" x14ac:dyDescent="0.25">
      <c r="A553" s="15">
        <v>39783</v>
      </c>
      <c r="B553" s="14">
        <v>5.47</v>
      </c>
      <c r="C553" s="14">
        <v>5.43</v>
      </c>
      <c r="D553" s="3">
        <f t="shared" si="25"/>
        <v>12</v>
      </c>
      <c r="E553">
        <f t="shared" si="26"/>
        <v>12</v>
      </c>
      <c r="F553">
        <f t="shared" si="24"/>
        <v>2008</v>
      </c>
    </row>
    <row r="554" spans="1:6" x14ac:dyDescent="0.25">
      <c r="A554" s="15">
        <v>39784</v>
      </c>
      <c r="B554" s="14">
        <v>5.47</v>
      </c>
      <c r="C554" s="14">
        <v>5.43</v>
      </c>
      <c r="D554" s="3">
        <f t="shared" si="25"/>
        <v>12</v>
      </c>
      <c r="E554">
        <f t="shared" si="26"/>
        <v>12</v>
      </c>
      <c r="F554">
        <f t="shared" si="24"/>
        <v>2008</v>
      </c>
    </row>
    <row r="555" spans="1:6" x14ac:dyDescent="0.25">
      <c r="A555" s="15">
        <v>39785</v>
      </c>
      <c r="B555" s="14">
        <v>5.47</v>
      </c>
      <c r="C555" s="14">
        <v>5.42</v>
      </c>
      <c r="D555" s="3">
        <f t="shared" si="25"/>
        <v>12</v>
      </c>
      <c r="E555">
        <f t="shared" si="26"/>
        <v>12</v>
      </c>
      <c r="F555">
        <f t="shared" si="24"/>
        <v>2008</v>
      </c>
    </row>
    <row r="556" spans="1:6" x14ac:dyDescent="0.25">
      <c r="A556" s="15">
        <v>39786</v>
      </c>
      <c r="B556" s="14">
        <v>5.46</v>
      </c>
      <c r="C556" s="14">
        <v>5.42</v>
      </c>
      <c r="D556" s="3">
        <f t="shared" si="25"/>
        <v>12</v>
      </c>
      <c r="E556">
        <f t="shared" si="26"/>
        <v>12</v>
      </c>
      <c r="F556">
        <f t="shared" si="24"/>
        <v>2008</v>
      </c>
    </row>
    <row r="557" spans="1:6" x14ac:dyDescent="0.25">
      <c r="A557" s="15">
        <v>39787</v>
      </c>
      <c r="B557" s="14">
        <v>5.34</v>
      </c>
      <c r="C557" s="14">
        <v>5.37</v>
      </c>
      <c r="D557" s="3">
        <f t="shared" si="25"/>
        <v>12</v>
      </c>
      <c r="E557">
        <f t="shared" si="26"/>
        <v>12</v>
      </c>
      <c r="F557">
        <f t="shared" si="24"/>
        <v>2008</v>
      </c>
    </row>
    <row r="558" spans="1:6" x14ac:dyDescent="0.25">
      <c r="A558" s="15">
        <v>39790</v>
      </c>
      <c r="B558" s="14">
        <v>5.31</v>
      </c>
      <c r="C558" s="14">
        <v>5.35</v>
      </c>
      <c r="D558" s="3">
        <f t="shared" si="25"/>
        <v>12</v>
      </c>
      <c r="E558">
        <f t="shared" si="26"/>
        <v>12</v>
      </c>
      <c r="F558">
        <f t="shared" si="24"/>
        <v>2008</v>
      </c>
    </row>
    <row r="559" spans="1:6" x14ac:dyDescent="0.25">
      <c r="A559" s="15">
        <v>39791</v>
      </c>
      <c r="B559" s="14">
        <v>5.23</v>
      </c>
      <c r="C559" s="14">
        <v>5.3</v>
      </c>
      <c r="D559" s="3">
        <f t="shared" si="25"/>
        <v>12</v>
      </c>
      <c r="E559">
        <f t="shared" si="26"/>
        <v>12</v>
      </c>
      <c r="F559">
        <f t="shared" si="24"/>
        <v>2008</v>
      </c>
    </row>
    <row r="560" spans="1:6" x14ac:dyDescent="0.25">
      <c r="A560" s="15">
        <v>39792</v>
      </c>
      <c r="B560" s="14">
        <v>5.25</v>
      </c>
      <c r="C560" s="14">
        <v>5.31</v>
      </c>
      <c r="D560" s="3">
        <f t="shared" si="25"/>
        <v>12</v>
      </c>
      <c r="E560">
        <f t="shared" si="26"/>
        <v>12</v>
      </c>
      <c r="F560">
        <f t="shared" si="24"/>
        <v>2008</v>
      </c>
    </row>
    <row r="561" spans="1:6" x14ac:dyDescent="0.25">
      <c r="A561" s="15">
        <v>39793</v>
      </c>
      <c r="B561" s="14">
        <v>5.19</v>
      </c>
      <c r="C561" s="14">
        <v>5.27</v>
      </c>
      <c r="D561" s="3">
        <f t="shared" si="25"/>
        <v>12</v>
      </c>
      <c r="E561">
        <f t="shared" si="26"/>
        <v>12</v>
      </c>
      <c r="F561">
        <f t="shared" si="24"/>
        <v>2008</v>
      </c>
    </row>
    <row r="562" spans="1:6" x14ac:dyDescent="0.25">
      <c r="A562" s="15">
        <v>39794</v>
      </c>
      <c r="B562" s="14">
        <v>5.17</v>
      </c>
      <c r="C562" s="14">
        <v>5.21</v>
      </c>
      <c r="D562" s="3">
        <f t="shared" si="25"/>
        <v>12</v>
      </c>
      <c r="E562">
        <f t="shared" si="26"/>
        <v>12</v>
      </c>
      <c r="F562">
        <f t="shared" si="24"/>
        <v>2008</v>
      </c>
    </row>
    <row r="563" spans="1:6" x14ac:dyDescent="0.25">
      <c r="A563" s="15">
        <v>39797</v>
      </c>
      <c r="B563" s="14">
        <v>5.17</v>
      </c>
      <c r="C563" s="14">
        <v>5.21</v>
      </c>
      <c r="D563" s="3">
        <f t="shared" si="25"/>
        <v>12</v>
      </c>
      <c r="E563">
        <f t="shared" si="26"/>
        <v>12</v>
      </c>
      <c r="F563">
        <f t="shared" si="24"/>
        <v>2008</v>
      </c>
    </row>
    <row r="564" spans="1:6" x14ac:dyDescent="0.25">
      <c r="A564" s="15">
        <v>39798</v>
      </c>
      <c r="B564" s="14">
        <v>5.17</v>
      </c>
      <c r="C564" s="14">
        <v>5.21</v>
      </c>
      <c r="D564" s="3">
        <f t="shared" si="25"/>
        <v>12</v>
      </c>
      <c r="E564">
        <f t="shared" si="26"/>
        <v>12</v>
      </c>
      <c r="F564">
        <f t="shared" si="24"/>
        <v>2008</v>
      </c>
    </row>
    <row r="565" spans="1:6" x14ac:dyDescent="0.25">
      <c r="A565" s="15">
        <v>39799</v>
      </c>
      <c r="B565" s="14">
        <v>5.16</v>
      </c>
      <c r="C565" s="14">
        <v>5.18</v>
      </c>
      <c r="D565" s="3">
        <f t="shared" si="25"/>
        <v>12</v>
      </c>
      <c r="E565">
        <f t="shared" si="26"/>
        <v>12</v>
      </c>
      <c r="F565">
        <f t="shared" si="24"/>
        <v>2008</v>
      </c>
    </row>
    <row r="566" spans="1:6" x14ac:dyDescent="0.25">
      <c r="A566" s="15">
        <v>39800</v>
      </c>
      <c r="B566" s="14">
        <v>5.01</v>
      </c>
      <c r="C566" s="14">
        <v>5.05</v>
      </c>
      <c r="D566" s="3">
        <f t="shared" si="25"/>
        <v>12</v>
      </c>
      <c r="E566">
        <f t="shared" si="26"/>
        <v>12</v>
      </c>
      <c r="F566">
        <f t="shared" si="24"/>
        <v>2008</v>
      </c>
    </row>
    <row r="567" spans="1:6" x14ac:dyDescent="0.25">
      <c r="A567" s="15">
        <v>39801</v>
      </c>
      <c r="B567" s="14">
        <v>4.99</v>
      </c>
      <c r="C567" s="14">
        <v>5.04</v>
      </c>
      <c r="D567" s="3">
        <f t="shared" si="25"/>
        <v>12</v>
      </c>
      <c r="E567">
        <f t="shared" si="26"/>
        <v>12</v>
      </c>
      <c r="F567">
        <f t="shared" si="24"/>
        <v>2008</v>
      </c>
    </row>
    <row r="568" spans="1:6" x14ac:dyDescent="0.25">
      <c r="A568" s="15">
        <v>39804</v>
      </c>
      <c r="B568" s="14">
        <v>4.96</v>
      </c>
      <c r="C568" s="14">
        <v>4.9800000000000004</v>
      </c>
      <c r="D568" s="3">
        <f t="shared" si="25"/>
        <v>12</v>
      </c>
      <c r="E568">
        <f t="shared" si="26"/>
        <v>12</v>
      </c>
      <c r="F568">
        <f t="shared" si="24"/>
        <v>2008</v>
      </c>
    </row>
    <row r="569" spans="1:6" x14ac:dyDescent="0.25">
      <c r="A569" s="15">
        <v>39805</v>
      </c>
      <c r="B569" s="14">
        <v>4.96</v>
      </c>
      <c r="C569" s="14">
        <v>4.99</v>
      </c>
      <c r="D569" s="3">
        <f t="shared" si="25"/>
        <v>12</v>
      </c>
      <c r="E569">
        <f t="shared" si="26"/>
        <v>12</v>
      </c>
      <c r="F569">
        <f t="shared" si="24"/>
        <v>2008</v>
      </c>
    </row>
    <row r="570" spans="1:6" x14ac:dyDescent="0.25">
      <c r="A570" s="15">
        <v>39806</v>
      </c>
      <c r="B570" s="14">
        <v>4.96</v>
      </c>
      <c r="C570" s="14">
        <v>5</v>
      </c>
      <c r="D570" s="3">
        <f t="shared" si="25"/>
        <v>12</v>
      </c>
      <c r="E570">
        <f t="shared" si="26"/>
        <v>12</v>
      </c>
      <c r="F570">
        <f t="shared" si="24"/>
        <v>2008</v>
      </c>
    </row>
    <row r="571" spans="1:6" x14ac:dyDescent="0.25">
      <c r="A571" s="15">
        <v>39808</v>
      </c>
      <c r="B571" s="14">
        <v>4.96</v>
      </c>
      <c r="C571" s="14">
        <v>5.01</v>
      </c>
      <c r="D571" s="3">
        <f t="shared" si="25"/>
        <v>12</v>
      </c>
      <c r="E571">
        <f t="shared" si="26"/>
        <v>12</v>
      </c>
      <c r="F571">
        <f t="shared" si="24"/>
        <v>2008</v>
      </c>
    </row>
    <row r="572" spans="1:6" x14ac:dyDescent="0.25">
      <c r="A572" s="15">
        <v>39811</v>
      </c>
      <c r="B572" s="14">
        <v>4.93</v>
      </c>
      <c r="C572" s="14">
        <v>4.97</v>
      </c>
      <c r="D572" s="3">
        <f t="shared" si="25"/>
        <v>12</v>
      </c>
      <c r="E572">
        <f t="shared" si="26"/>
        <v>12</v>
      </c>
      <c r="F572">
        <f t="shared" si="24"/>
        <v>2008</v>
      </c>
    </row>
    <row r="573" spans="1:6" x14ac:dyDescent="0.25">
      <c r="A573" s="15">
        <v>39812</v>
      </c>
      <c r="B573" s="14">
        <v>4.93</v>
      </c>
      <c r="C573" s="14">
        <v>4.96</v>
      </c>
      <c r="D573" s="3">
        <f t="shared" si="25"/>
        <v>12</v>
      </c>
      <c r="E573">
        <f t="shared" si="26"/>
        <v>12</v>
      </c>
      <c r="F573">
        <f t="shared" si="24"/>
        <v>2008</v>
      </c>
    </row>
    <row r="574" spans="1:6" x14ac:dyDescent="0.25">
      <c r="A574" s="15">
        <v>39813</v>
      </c>
      <c r="B574" s="14">
        <v>4.88</v>
      </c>
      <c r="C574" s="14">
        <v>4.96</v>
      </c>
      <c r="D574" s="3">
        <f t="shared" si="25"/>
        <v>12</v>
      </c>
      <c r="E574">
        <f t="shared" si="26"/>
        <v>12</v>
      </c>
      <c r="F574">
        <f t="shared" si="24"/>
        <v>2008</v>
      </c>
    </row>
    <row r="575" spans="1:6" x14ac:dyDescent="0.25">
      <c r="A575" s="15">
        <v>39815</v>
      </c>
      <c r="B575" s="14">
        <v>4.88</v>
      </c>
      <c r="C575" s="14">
        <v>4.96</v>
      </c>
      <c r="D575" s="3">
        <f t="shared" si="25"/>
        <v>1</v>
      </c>
      <c r="E575">
        <f t="shared" si="26"/>
        <v>3</v>
      </c>
      <c r="F575">
        <f t="shared" si="24"/>
        <v>2009</v>
      </c>
    </row>
    <row r="576" spans="1:6" x14ac:dyDescent="0.25">
      <c r="A576" s="15">
        <v>39818</v>
      </c>
      <c r="B576" s="14">
        <v>4.87</v>
      </c>
      <c r="C576" s="14">
        <v>4.97</v>
      </c>
      <c r="D576" s="3">
        <f t="shared" si="25"/>
        <v>1</v>
      </c>
      <c r="E576">
        <f t="shared" si="26"/>
        <v>3</v>
      </c>
      <c r="F576">
        <f t="shared" si="24"/>
        <v>2009</v>
      </c>
    </row>
    <row r="577" spans="1:6" x14ac:dyDescent="0.25">
      <c r="A577" s="15">
        <v>39819</v>
      </c>
      <c r="B577" s="14">
        <v>4.8600000000000003</v>
      </c>
      <c r="C577" s="14">
        <v>4.97</v>
      </c>
      <c r="D577" s="3">
        <f t="shared" si="25"/>
        <v>1</v>
      </c>
      <c r="E577">
        <f t="shared" si="26"/>
        <v>3</v>
      </c>
      <c r="F577">
        <f t="shared" si="24"/>
        <v>2009</v>
      </c>
    </row>
    <row r="578" spans="1:6" x14ac:dyDescent="0.25">
      <c r="A578" s="15">
        <v>39820</v>
      </c>
      <c r="B578" s="14">
        <v>4.8600000000000003</v>
      </c>
      <c r="C578" s="14">
        <v>4.97</v>
      </c>
      <c r="D578" s="3">
        <f t="shared" si="25"/>
        <v>1</v>
      </c>
      <c r="E578">
        <f t="shared" si="26"/>
        <v>3</v>
      </c>
      <c r="F578">
        <f t="shared" ref="F578:F641" si="27">YEAR(A578)</f>
        <v>2009</v>
      </c>
    </row>
    <row r="579" spans="1:6" x14ac:dyDescent="0.25">
      <c r="A579" s="15">
        <v>39821</v>
      </c>
      <c r="B579" s="14">
        <v>4.84</v>
      </c>
      <c r="C579" s="14">
        <v>4.9800000000000004</v>
      </c>
      <c r="D579" s="3">
        <f t="shared" ref="D579:D642" si="28">MONTH(A579)</f>
        <v>1</v>
      </c>
      <c r="E579">
        <f t="shared" ref="E579:E642" si="29">IF(D579&lt;4,3,IF(D579&lt;7,6,IF(D579&lt;10,9,12)))</f>
        <v>3</v>
      </c>
      <c r="F579">
        <f t="shared" si="27"/>
        <v>2009</v>
      </c>
    </row>
    <row r="580" spans="1:6" x14ac:dyDescent="0.25">
      <c r="A580" s="15">
        <v>39822</v>
      </c>
      <c r="B580" s="14">
        <v>4.88</v>
      </c>
      <c r="C580" s="14">
        <v>4.91</v>
      </c>
      <c r="D580" s="3">
        <f t="shared" si="28"/>
        <v>1</v>
      </c>
      <c r="E580">
        <f t="shared" si="29"/>
        <v>3</v>
      </c>
      <c r="F580">
        <f t="shared" si="27"/>
        <v>2009</v>
      </c>
    </row>
    <row r="581" spans="1:6" x14ac:dyDescent="0.25">
      <c r="A581" s="15">
        <v>39825</v>
      </c>
      <c r="B581" s="14">
        <v>4.88</v>
      </c>
      <c r="C581" s="14">
        <v>4.91</v>
      </c>
      <c r="D581" s="3">
        <f t="shared" si="28"/>
        <v>1</v>
      </c>
      <c r="E581">
        <f t="shared" si="29"/>
        <v>3</v>
      </c>
      <c r="F581">
        <f t="shared" si="27"/>
        <v>2009</v>
      </c>
    </row>
    <row r="582" spans="1:6" x14ac:dyDescent="0.25">
      <c r="A582" s="15">
        <v>39826</v>
      </c>
      <c r="B582" s="14">
        <v>4.88</v>
      </c>
      <c r="C582" s="14">
        <v>4.96</v>
      </c>
      <c r="D582" s="3">
        <f t="shared" si="28"/>
        <v>1</v>
      </c>
      <c r="E582">
        <f t="shared" si="29"/>
        <v>3</v>
      </c>
      <c r="F582">
        <f t="shared" si="27"/>
        <v>2009</v>
      </c>
    </row>
    <row r="583" spans="1:6" x14ac:dyDescent="0.25">
      <c r="A583" s="15">
        <v>39827</v>
      </c>
      <c r="B583" s="14">
        <v>4.83</v>
      </c>
      <c r="C583" s="14">
        <v>4.91</v>
      </c>
      <c r="D583" s="3">
        <f t="shared" si="28"/>
        <v>1</v>
      </c>
      <c r="E583">
        <f t="shared" si="29"/>
        <v>3</v>
      </c>
      <c r="F583">
        <f t="shared" si="27"/>
        <v>2009</v>
      </c>
    </row>
    <row r="584" spans="1:6" x14ac:dyDescent="0.25">
      <c r="A584" s="15">
        <v>39828</v>
      </c>
      <c r="B584" s="14">
        <v>4.79</v>
      </c>
      <c r="C584" s="14">
        <v>4.91</v>
      </c>
      <c r="D584" s="3">
        <f t="shared" si="28"/>
        <v>1</v>
      </c>
      <c r="E584">
        <f t="shared" si="29"/>
        <v>3</v>
      </c>
      <c r="F584">
        <f t="shared" si="27"/>
        <v>2009</v>
      </c>
    </row>
    <row r="585" spans="1:6" x14ac:dyDescent="0.25">
      <c r="A585" s="15">
        <v>39829</v>
      </c>
      <c r="B585" s="14">
        <v>4.79</v>
      </c>
      <c r="C585" s="14">
        <v>4.91</v>
      </c>
      <c r="D585" s="3">
        <f t="shared" si="28"/>
        <v>1</v>
      </c>
      <c r="E585">
        <f t="shared" si="29"/>
        <v>3</v>
      </c>
      <c r="F585">
        <f t="shared" si="27"/>
        <v>2009</v>
      </c>
    </row>
    <row r="586" spans="1:6" x14ac:dyDescent="0.25">
      <c r="A586" s="15">
        <v>39832</v>
      </c>
      <c r="B586" s="14">
        <v>4.72</v>
      </c>
      <c r="C586" s="14">
        <v>4.78</v>
      </c>
      <c r="D586" s="3">
        <f t="shared" si="28"/>
        <v>1</v>
      </c>
      <c r="E586">
        <f t="shared" si="29"/>
        <v>3</v>
      </c>
      <c r="F586">
        <f t="shared" si="27"/>
        <v>2009</v>
      </c>
    </row>
    <row r="587" spans="1:6" x14ac:dyDescent="0.25">
      <c r="A587" s="15">
        <v>39833</v>
      </c>
      <c r="B587" s="14">
        <v>4.74</v>
      </c>
      <c r="C587" s="14">
        <v>4.78</v>
      </c>
      <c r="D587" s="3">
        <f t="shared" si="28"/>
        <v>1</v>
      </c>
      <c r="E587">
        <f t="shared" si="29"/>
        <v>3</v>
      </c>
      <c r="F587">
        <f t="shared" si="27"/>
        <v>2009</v>
      </c>
    </row>
    <row r="588" spans="1:6" x14ac:dyDescent="0.25">
      <c r="A588" s="15">
        <v>39834</v>
      </c>
      <c r="B588" s="14">
        <v>4.72</v>
      </c>
      <c r="C588" s="14">
        <v>4.78</v>
      </c>
      <c r="D588" s="3">
        <f t="shared" si="28"/>
        <v>1</v>
      </c>
      <c r="E588">
        <f t="shared" si="29"/>
        <v>3</v>
      </c>
      <c r="F588">
        <f t="shared" si="27"/>
        <v>2009</v>
      </c>
    </row>
    <row r="589" spans="1:6" x14ac:dyDescent="0.25">
      <c r="A589" s="15">
        <v>39835</v>
      </c>
      <c r="B589" s="14">
        <v>4.67</v>
      </c>
      <c r="C589" s="14">
        <v>4.71</v>
      </c>
      <c r="D589" s="3">
        <f t="shared" si="28"/>
        <v>1</v>
      </c>
      <c r="E589">
        <f t="shared" si="29"/>
        <v>3</v>
      </c>
      <c r="F589">
        <f t="shared" si="27"/>
        <v>2009</v>
      </c>
    </row>
    <row r="590" spans="1:6" x14ac:dyDescent="0.25">
      <c r="A590" s="15">
        <v>39836</v>
      </c>
      <c r="B590" s="14">
        <v>4.67</v>
      </c>
      <c r="C590" s="14">
        <v>4.71</v>
      </c>
      <c r="D590" s="3">
        <f t="shared" si="28"/>
        <v>1</v>
      </c>
      <c r="E590">
        <f t="shared" si="29"/>
        <v>3</v>
      </c>
      <c r="F590">
        <f t="shared" si="27"/>
        <v>2009</v>
      </c>
    </row>
    <row r="591" spans="1:6" x14ac:dyDescent="0.25">
      <c r="A591" s="15">
        <v>39839</v>
      </c>
      <c r="B591" s="14">
        <v>4.68</v>
      </c>
      <c r="C591" s="14">
        <v>4.74</v>
      </c>
      <c r="D591" s="3">
        <f t="shared" si="28"/>
        <v>1</v>
      </c>
      <c r="E591">
        <f t="shared" si="29"/>
        <v>3</v>
      </c>
      <c r="F591">
        <f t="shared" si="27"/>
        <v>2009</v>
      </c>
    </row>
    <row r="592" spans="1:6" x14ac:dyDescent="0.25">
      <c r="A592" s="15">
        <v>39840</v>
      </c>
      <c r="B592" s="14">
        <v>4.66</v>
      </c>
      <c r="C592" s="14">
        <v>4.7</v>
      </c>
      <c r="D592" s="3">
        <f t="shared" si="28"/>
        <v>1</v>
      </c>
      <c r="E592">
        <f t="shared" si="29"/>
        <v>3</v>
      </c>
      <c r="F592">
        <f t="shared" si="27"/>
        <v>2009</v>
      </c>
    </row>
    <row r="593" spans="1:6" x14ac:dyDescent="0.25">
      <c r="A593" s="15">
        <v>39841</v>
      </c>
      <c r="B593" s="14">
        <v>4.66</v>
      </c>
      <c r="C593" s="14">
        <v>4.7</v>
      </c>
      <c r="D593" s="3">
        <f t="shared" si="28"/>
        <v>1</v>
      </c>
      <c r="E593">
        <f t="shared" si="29"/>
        <v>3</v>
      </c>
      <c r="F593">
        <f t="shared" si="27"/>
        <v>2009</v>
      </c>
    </row>
    <row r="594" spans="1:6" x14ac:dyDescent="0.25">
      <c r="A594" s="15">
        <v>39842</v>
      </c>
      <c r="B594" s="14">
        <v>4.5999999999999996</v>
      </c>
      <c r="C594" s="14">
        <v>4.7</v>
      </c>
      <c r="D594" s="3">
        <f t="shared" si="28"/>
        <v>1</v>
      </c>
      <c r="E594">
        <f t="shared" si="29"/>
        <v>3</v>
      </c>
      <c r="F594">
        <f t="shared" si="27"/>
        <v>2009</v>
      </c>
    </row>
    <row r="595" spans="1:6" x14ac:dyDescent="0.25">
      <c r="A595" s="15">
        <v>39843</v>
      </c>
      <c r="B595" s="14">
        <v>4.59</v>
      </c>
      <c r="C595" s="14">
        <v>4.6900000000000004</v>
      </c>
      <c r="D595" s="3">
        <f t="shared" si="28"/>
        <v>1</v>
      </c>
      <c r="E595">
        <f t="shared" si="29"/>
        <v>3</v>
      </c>
      <c r="F595">
        <f t="shared" si="27"/>
        <v>2009</v>
      </c>
    </row>
    <row r="596" spans="1:6" x14ac:dyDescent="0.25">
      <c r="A596" s="15">
        <v>39846</v>
      </c>
      <c r="B596" s="14">
        <v>4.59</v>
      </c>
      <c r="C596" s="14">
        <v>4.6900000000000004</v>
      </c>
      <c r="D596" s="3">
        <f t="shared" si="28"/>
        <v>2</v>
      </c>
      <c r="E596">
        <f t="shared" si="29"/>
        <v>3</v>
      </c>
      <c r="F596">
        <f t="shared" si="27"/>
        <v>2009</v>
      </c>
    </row>
    <row r="597" spans="1:6" x14ac:dyDescent="0.25">
      <c r="A597" s="15">
        <v>39847</v>
      </c>
      <c r="B597" s="14">
        <v>4.5999999999999996</v>
      </c>
      <c r="C597" s="14">
        <v>4.6900000000000004</v>
      </c>
      <c r="D597" s="3">
        <f t="shared" si="28"/>
        <v>2</v>
      </c>
      <c r="E597">
        <f t="shared" si="29"/>
        <v>3</v>
      </c>
      <c r="F597">
        <f t="shared" si="27"/>
        <v>2009</v>
      </c>
    </row>
    <row r="598" spans="1:6" x14ac:dyDescent="0.25">
      <c r="A598" s="15">
        <v>39848</v>
      </c>
      <c r="B598" s="14">
        <v>4.5999999999999996</v>
      </c>
      <c r="C598" s="14">
        <v>4.6900000000000004</v>
      </c>
      <c r="D598" s="3">
        <f t="shared" si="28"/>
        <v>2</v>
      </c>
      <c r="E598">
        <f t="shared" si="29"/>
        <v>3</v>
      </c>
      <c r="F598">
        <f t="shared" si="27"/>
        <v>2009</v>
      </c>
    </row>
    <row r="599" spans="1:6" x14ac:dyDescent="0.25">
      <c r="A599" s="15">
        <v>39849</v>
      </c>
      <c r="B599" s="14">
        <v>4.5999999999999996</v>
      </c>
      <c r="C599" s="14">
        <v>4.6900000000000004</v>
      </c>
      <c r="D599" s="3">
        <f t="shared" si="28"/>
        <v>2</v>
      </c>
      <c r="E599">
        <f t="shared" si="29"/>
        <v>3</v>
      </c>
      <c r="F599">
        <f t="shared" si="27"/>
        <v>2009</v>
      </c>
    </row>
    <row r="600" spans="1:6" x14ac:dyDescent="0.25">
      <c r="A600" s="15">
        <v>39850</v>
      </c>
      <c r="B600" s="14">
        <v>4.6900000000000004</v>
      </c>
      <c r="C600" s="14">
        <v>4.6900000000000004</v>
      </c>
      <c r="D600" s="3">
        <f t="shared" si="28"/>
        <v>2</v>
      </c>
      <c r="E600">
        <f t="shared" si="29"/>
        <v>3</v>
      </c>
      <c r="F600">
        <f t="shared" si="27"/>
        <v>2009</v>
      </c>
    </row>
    <row r="601" spans="1:6" x14ac:dyDescent="0.25">
      <c r="A601" s="15">
        <v>39853</v>
      </c>
      <c r="B601" s="14">
        <v>4.67</v>
      </c>
      <c r="C601" s="14">
        <v>4.6500000000000004</v>
      </c>
      <c r="D601" s="3">
        <f t="shared" si="28"/>
        <v>2</v>
      </c>
      <c r="E601">
        <f t="shared" si="29"/>
        <v>3</v>
      </c>
      <c r="F601">
        <f t="shared" si="27"/>
        <v>2009</v>
      </c>
    </row>
    <row r="602" spans="1:6" x14ac:dyDescent="0.25">
      <c r="A602" s="15">
        <v>39854</v>
      </c>
      <c r="B602" s="14">
        <v>4.6900000000000004</v>
      </c>
      <c r="C602" s="14">
        <v>4.68</v>
      </c>
      <c r="D602" s="3">
        <f t="shared" si="28"/>
        <v>2</v>
      </c>
      <c r="E602">
        <f t="shared" si="29"/>
        <v>3</v>
      </c>
      <c r="F602">
        <f t="shared" si="27"/>
        <v>2009</v>
      </c>
    </row>
    <row r="603" spans="1:6" x14ac:dyDescent="0.25">
      <c r="A603" s="15">
        <v>39855</v>
      </c>
      <c r="B603" s="14">
        <v>4.6900000000000004</v>
      </c>
      <c r="C603" s="14">
        <v>4.68</v>
      </c>
      <c r="D603" s="3">
        <f t="shared" si="28"/>
        <v>2</v>
      </c>
      <c r="E603">
        <f t="shared" si="29"/>
        <v>3</v>
      </c>
      <c r="F603">
        <f t="shared" si="27"/>
        <v>2009</v>
      </c>
    </row>
    <row r="604" spans="1:6" x14ac:dyDescent="0.25">
      <c r="A604" s="15">
        <v>39856</v>
      </c>
      <c r="B604" s="14">
        <v>4.6399999999999997</v>
      </c>
      <c r="C604" s="14">
        <v>4.62</v>
      </c>
      <c r="D604" s="3">
        <f t="shared" si="28"/>
        <v>2</v>
      </c>
      <c r="E604">
        <f t="shared" si="29"/>
        <v>3</v>
      </c>
      <c r="F604">
        <f t="shared" si="27"/>
        <v>2009</v>
      </c>
    </row>
    <row r="605" spans="1:6" x14ac:dyDescent="0.25">
      <c r="A605" s="15">
        <v>39857</v>
      </c>
      <c r="B605" s="14">
        <v>4.6500000000000004</v>
      </c>
      <c r="C605" s="14">
        <v>4.63</v>
      </c>
      <c r="D605" s="3">
        <f t="shared" si="28"/>
        <v>2</v>
      </c>
      <c r="E605">
        <f t="shared" si="29"/>
        <v>3</v>
      </c>
      <c r="F605">
        <f t="shared" si="27"/>
        <v>2009</v>
      </c>
    </row>
    <row r="606" spans="1:6" x14ac:dyDescent="0.25">
      <c r="A606" s="15">
        <v>39860</v>
      </c>
      <c r="B606" s="14">
        <v>4.6500000000000004</v>
      </c>
      <c r="C606" s="14">
        <v>4.63</v>
      </c>
      <c r="D606" s="3">
        <f t="shared" si="28"/>
        <v>2</v>
      </c>
      <c r="E606">
        <f t="shared" si="29"/>
        <v>3</v>
      </c>
      <c r="F606">
        <f t="shared" si="27"/>
        <v>2009</v>
      </c>
    </row>
    <row r="607" spans="1:6" x14ac:dyDescent="0.25">
      <c r="A607" s="15">
        <v>39861</v>
      </c>
      <c r="B607" s="14">
        <v>4.6399999999999997</v>
      </c>
      <c r="C607" s="14">
        <v>4.63</v>
      </c>
      <c r="D607" s="3">
        <f t="shared" si="28"/>
        <v>2</v>
      </c>
      <c r="E607">
        <f t="shared" si="29"/>
        <v>3</v>
      </c>
      <c r="F607">
        <f t="shared" si="27"/>
        <v>2009</v>
      </c>
    </row>
    <row r="608" spans="1:6" x14ac:dyDescent="0.25">
      <c r="A608" s="15">
        <v>39862</v>
      </c>
      <c r="B608" s="14">
        <v>4.6500000000000004</v>
      </c>
      <c r="C608" s="14">
        <v>4.6399999999999997</v>
      </c>
      <c r="D608" s="3">
        <f t="shared" si="28"/>
        <v>2</v>
      </c>
      <c r="E608">
        <f t="shared" si="29"/>
        <v>3</v>
      </c>
      <c r="F608">
        <f t="shared" si="27"/>
        <v>2009</v>
      </c>
    </row>
    <row r="609" spans="1:6" x14ac:dyDescent="0.25">
      <c r="A609" s="15">
        <v>39863</v>
      </c>
      <c r="B609" s="14">
        <v>4.6399999999999997</v>
      </c>
      <c r="C609" s="14">
        <v>4.62</v>
      </c>
      <c r="D609" s="3">
        <f t="shared" si="28"/>
        <v>2</v>
      </c>
      <c r="E609">
        <f t="shared" si="29"/>
        <v>3</v>
      </c>
      <c r="F609">
        <f t="shared" si="27"/>
        <v>2009</v>
      </c>
    </row>
    <row r="610" spans="1:6" x14ac:dyDescent="0.25">
      <c r="A610" s="15">
        <v>39864</v>
      </c>
      <c r="B610" s="14">
        <v>4.6399999999999997</v>
      </c>
      <c r="C610" s="14">
        <v>4.5999999999999996</v>
      </c>
      <c r="D610" s="3">
        <f t="shared" si="28"/>
        <v>2</v>
      </c>
      <c r="E610">
        <f t="shared" si="29"/>
        <v>3</v>
      </c>
      <c r="F610">
        <f t="shared" si="27"/>
        <v>2009</v>
      </c>
    </row>
    <row r="611" spans="1:6" x14ac:dyDescent="0.25">
      <c r="A611" s="15">
        <v>39869</v>
      </c>
      <c r="B611" s="14">
        <v>4.6100000000000003</v>
      </c>
      <c r="C611" s="14">
        <v>4.51</v>
      </c>
      <c r="D611" s="3">
        <f t="shared" si="28"/>
        <v>2</v>
      </c>
      <c r="E611">
        <f t="shared" si="29"/>
        <v>3</v>
      </c>
      <c r="F611">
        <f t="shared" si="27"/>
        <v>2009</v>
      </c>
    </row>
    <row r="612" spans="1:6" x14ac:dyDescent="0.25">
      <c r="A612" s="15">
        <v>39870</v>
      </c>
      <c r="B612" s="14">
        <v>4.63</v>
      </c>
      <c r="C612" s="14">
        <v>4.5199999999999996</v>
      </c>
      <c r="D612" s="3">
        <f t="shared" si="28"/>
        <v>2</v>
      </c>
      <c r="E612">
        <f t="shared" si="29"/>
        <v>3</v>
      </c>
      <c r="F612">
        <f t="shared" si="27"/>
        <v>2009</v>
      </c>
    </row>
    <row r="613" spans="1:6" x14ac:dyDescent="0.25">
      <c r="A613" s="15">
        <v>39871</v>
      </c>
      <c r="B613" s="14">
        <v>4.59</v>
      </c>
      <c r="C613" s="14">
        <v>4.58</v>
      </c>
      <c r="D613" s="3">
        <f t="shared" si="28"/>
        <v>2</v>
      </c>
      <c r="E613">
        <f t="shared" si="29"/>
        <v>3</v>
      </c>
      <c r="F613">
        <f t="shared" si="27"/>
        <v>2009</v>
      </c>
    </row>
    <row r="614" spans="1:6" x14ac:dyDescent="0.25">
      <c r="A614" s="15">
        <v>39874</v>
      </c>
      <c r="B614" s="14">
        <v>4.58</v>
      </c>
      <c r="C614" s="14">
        <v>4.5</v>
      </c>
      <c r="D614" s="3">
        <f t="shared" si="28"/>
        <v>3</v>
      </c>
      <c r="E614">
        <f t="shared" si="29"/>
        <v>3</v>
      </c>
      <c r="F614">
        <f t="shared" si="27"/>
        <v>2009</v>
      </c>
    </row>
    <row r="615" spans="1:6" x14ac:dyDescent="0.25">
      <c r="A615" s="15">
        <v>39875</v>
      </c>
      <c r="B615" s="14">
        <v>4.55</v>
      </c>
      <c r="C615" s="14">
        <v>4.4800000000000004</v>
      </c>
      <c r="D615" s="3">
        <f t="shared" si="28"/>
        <v>3</v>
      </c>
      <c r="E615">
        <f t="shared" si="29"/>
        <v>3</v>
      </c>
      <c r="F615">
        <f t="shared" si="27"/>
        <v>2009</v>
      </c>
    </row>
    <row r="616" spans="1:6" x14ac:dyDescent="0.25">
      <c r="A616" s="15">
        <v>39876</v>
      </c>
      <c r="B616" s="14">
        <v>4.55</v>
      </c>
      <c r="C616" s="14">
        <v>4.46</v>
      </c>
      <c r="D616" s="3">
        <f t="shared" si="28"/>
        <v>3</v>
      </c>
      <c r="E616">
        <f t="shared" si="29"/>
        <v>3</v>
      </c>
      <c r="F616">
        <f t="shared" si="27"/>
        <v>2009</v>
      </c>
    </row>
    <row r="617" spans="1:6" x14ac:dyDescent="0.25">
      <c r="A617" s="15">
        <v>39877</v>
      </c>
      <c r="B617" s="14">
        <v>4.53</v>
      </c>
      <c r="C617" s="14">
        <v>4.45</v>
      </c>
      <c r="D617" s="3">
        <f t="shared" si="28"/>
        <v>3</v>
      </c>
      <c r="E617">
        <f t="shared" si="29"/>
        <v>3</v>
      </c>
      <c r="F617">
        <f t="shared" si="27"/>
        <v>2009</v>
      </c>
    </row>
    <row r="618" spans="1:6" x14ac:dyDescent="0.25">
      <c r="A618" s="15">
        <v>39878</v>
      </c>
      <c r="B618" s="14">
        <v>4.5</v>
      </c>
      <c r="C618" s="14">
        <v>4.45</v>
      </c>
      <c r="D618" s="3">
        <f t="shared" si="28"/>
        <v>3</v>
      </c>
      <c r="E618">
        <f t="shared" si="29"/>
        <v>3</v>
      </c>
      <c r="F618">
        <f t="shared" si="27"/>
        <v>2009</v>
      </c>
    </row>
    <row r="619" spans="1:6" x14ac:dyDescent="0.25">
      <c r="A619" s="15">
        <v>39881</v>
      </c>
      <c r="B619" s="14">
        <v>4.5</v>
      </c>
      <c r="C619" s="14">
        <v>4.41</v>
      </c>
      <c r="D619" s="3">
        <f t="shared" si="28"/>
        <v>3</v>
      </c>
      <c r="E619">
        <f t="shared" si="29"/>
        <v>3</v>
      </c>
      <c r="F619">
        <f t="shared" si="27"/>
        <v>2009</v>
      </c>
    </row>
    <row r="620" spans="1:6" x14ac:dyDescent="0.25">
      <c r="A620" s="15">
        <v>39882</v>
      </c>
      <c r="B620" s="14">
        <v>4.51</v>
      </c>
      <c r="C620" s="14">
        <v>4.4400000000000004</v>
      </c>
      <c r="D620" s="3">
        <f t="shared" si="28"/>
        <v>3</v>
      </c>
      <c r="E620">
        <f t="shared" si="29"/>
        <v>3</v>
      </c>
      <c r="F620">
        <f t="shared" si="27"/>
        <v>2009</v>
      </c>
    </row>
    <row r="621" spans="1:6" x14ac:dyDescent="0.25">
      <c r="A621" s="15">
        <v>39883</v>
      </c>
      <c r="B621" s="14">
        <v>4.41</v>
      </c>
      <c r="C621" s="14">
        <v>4.38</v>
      </c>
      <c r="D621" s="3">
        <f t="shared" si="28"/>
        <v>3</v>
      </c>
      <c r="E621">
        <f t="shared" si="29"/>
        <v>3</v>
      </c>
      <c r="F621">
        <f t="shared" si="27"/>
        <v>2009</v>
      </c>
    </row>
    <row r="622" spans="1:6" x14ac:dyDescent="0.25">
      <c r="A622" s="15">
        <v>39884</v>
      </c>
      <c r="B622" s="14">
        <v>4.3899999999999997</v>
      </c>
      <c r="C622" s="14">
        <v>4.3600000000000003</v>
      </c>
      <c r="D622" s="3">
        <f t="shared" si="28"/>
        <v>3</v>
      </c>
      <c r="E622">
        <f t="shared" si="29"/>
        <v>3</v>
      </c>
      <c r="F622">
        <f t="shared" si="27"/>
        <v>2009</v>
      </c>
    </row>
    <row r="623" spans="1:6" x14ac:dyDescent="0.25">
      <c r="A623" s="15">
        <v>39885</v>
      </c>
      <c r="B623" s="14">
        <v>4.34</v>
      </c>
      <c r="C623" s="14">
        <v>4.34</v>
      </c>
      <c r="D623" s="3">
        <f t="shared" si="28"/>
        <v>3</v>
      </c>
      <c r="E623">
        <f t="shared" si="29"/>
        <v>3</v>
      </c>
      <c r="F623">
        <f t="shared" si="27"/>
        <v>2009</v>
      </c>
    </row>
    <row r="624" spans="1:6" x14ac:dyDescent="0.25">
      <c r="A624" s="15">
        <v>39888</v>
      </c>
      <c r="B624" s="14">
        <v>4.34</v>
      </c>
      <c r="C624" s="14">
        <v>4.3</v>
      </c>
      <c r="D624" s="3">
        <f t="shared" si="28"/>
        <v>3</v>
      </c>
      <c r="E624">
        <f t="shared" si="29"/>
        <v>3</v>
      </c>
      <c r="F624">
        <f t="shared" si="27"/>
        <v>2009</v>
      </c>
    </row>
    <row r="625" spans="1:6" x14ac:dyDescent="0.25">
      <c r="A625" s="15">
        <v>39889</v>
      </c>
      <c r="B625" s="14">
        <v>4.33</v>
      </c>
      <c r="C625" s="14">
        <v>4.3</v>
      </c>
      <c r="D625" s="3">
        <f t="shared" si="28"/>
        <v>3</v>
      </c>
      <c r="E625">
        <f t="shared" si="29"/>
        <v>3</v>
      </c>
      <c r="F625">
        <f t="shared" si="27"/>
        <v>2009</v>
      </c>
    </row>
    <row r="626" spans="1:6" x14ac:dyDescent="0.25">
      <c r="A626" s="15">
        <v>39890</v>
      </c>
      <c r="B626" s="14">
        <v>4.29</v>
      </c>
      <c r="C626" s="14">
        <v>4.2699999999999996</v>
      </c>
      <c r="D626" s="3">
        <f t="shared" si="28"/>
        <v>3</v>
      </c>
      <c r="E626">
        <f t="shared" si="29"/>
        <v>3</v>
      </c>
      <c r="F626">
        <f t="shared" si="27"/>
        <v>2009</v>
      </c>
    </row>
    <row r="627" spans="1:6" x14ac:dyDescent="0.25">
      <c r="A627" s="15">
        <v>39891</v>
      </c>
      <c r="B627" s="14">
        <v>4.29</v>
      </c>
      <c r="C627" s="14">
        <v>4.28</v>
      </c>
      <c r="D627" s="3">
        <f t="shared" si="28"/>
        <v>3</v>
      </c>
      <c r="E627">
        <f t="shared" si="29"/>
        <v>3</v>
      </c>
      <c r="F627">
        <f t="shared" si="27"/>
        <v>2009</v>
      </c>
    </row>
    <row r="628" spans="1:6" x14ac:dyDescent="0.25">
      <c r="A628" s="15">
        <v>39892</v>
      </c>
      <c r="B628" s="14">
        <v>4.25</v>
      </c>
      <c r="C628" s="14">
        <v>4.26</v>
      </c>
      <c r="D628" s="3">
        <f t="shared" si="28"/>
        <v>3</v>
      </c>
      <c r="E628">
        <f t="shared" si="29"/>
        <v>3</v>
      </c>
      <c r="F628">
        <f t="shared" si="27"/>
        <v>2009</v>
      </c>
    </row>
    <row r="629" spans="1:6" x14ac:dyDescent="0.25">
      <c r="A629" s="15">
        <v>39895</v>
      </c>
      <c r="B629" s="14">
        <v>4.18</v>
      </c>
      <c r="C629" s="14">
        <v>4.1900000000000004</v>
      </c>
      <c r="D629" s="3">
        <f t="shared" si="28"/>
        <v>3</v>
      </c>
      <c r="E629">
        <f t="shared" si="29"/>
        <v>3</v>
      </c>
      <c r="F629">
        <f t="shared" si="27"/>
        <v>2009</v>
      </c>
    </row>
    <row r="630" spans="1:6" x14ac:dyDescent="0.25">
      <c r="A630" s="15">
        <v>39896</v>
      </c>
      <c r="B630" s="14">
        <v>4.2300000000000004</v>
      </c>
      <c r="C630" s="14">
        <v>4.24</v>
      </c>
      <c r="D630" s="3">
        <f t="shared" si="28"/>
        <v>3</v>
      </c>
      <c r="E630">
        <f t="shared" si="29"/>
        <v>3</v>
      </c>
      <c r="F630">
        <f t="shared" si="27"/>
        <v>2009</v>
      </c>
    </row>
    <row r="631" spans="1:6" x14ac:dyDescent="0.25">
      <c r="A631" s="15">
        <v>39897</v>
      </c>
      <c r="B631" s="14">
        <v>4.21</v>
      </c>
      <c r="C631" s="14">
        <v>4.2</v>
      </c>
      <c r="D631" s="3">
        <f t="shared" si="28"/>
        <v>3</v>
      </c>
      <c r="E631">
        <f t="shared" si="29"/>
        <v>3</v>
      </c>
      <c r="F631">
        <f t="shared" si="27"/>
        <v>2009</v>
      </c>
    </row>
    <row r="632" spans="1:6" x14ac:dyDescent="0.25">
      <c r="A632" s="15">
        <v>39898</v>
      </c>
      <c r="B632" s="14">
        <v>4.16</v>
      </c>
      <c r="C632" s="14">
        <v>4.18</v>
      </c>
      <c r="D632" s="3">
        <f t="shared" si="28"/>
        <v>3</v>
      </c>
      <c r="E632">
        <f t="shared" si="29"/>
        <v>3</v>
      </c>
      <c r="F632">
        <f t="shared" si="27"/>
        <v>2009</v>
      </c>
    </row>
    <row r="633" spans="1:6" x14ac:dyDescent="0.25">
      <c r="A633" s="15">
        <v>39899</v>
      </c>
      <c r="B633" s="14">
        <v>4.17</v>
      </c>
      <c r="C633" s="14">
        <v>4.1900000000000004</v>
      </c>
      <c r="D633" s="3">
        <f t="shared" si="28"/>
        <v>3</v>
      </c>
      <c r="E633">
        <f t="shared" si="29"/>
        <v>3</v>
      </c>
      <c r="F633">
        <f t="shared" si="27"/>
        <v>2009</v>
      </c>
    </row>
    <row r="634" spans="1:6" x14ac:dyDescent="0.25">
      <c r="A634" s="15">
        <v>39902</v>
      </c>
      <c r="B634" s="14">
        <v>4.1500000000000004</v>
      </c>
      <c r="C634" s="14">
        <v>4.2</v>
      </c>
      <c r="D634" s="3">
        <f t="shared" si="28"/>
        <v>3</v>
      </c>
      <c r="E634">
        <f t="shared" si="29"/>
        <v>3</v>
      </c>
      <c r="F634">
        <f t="shared" si="27"/>
        <v>2009</v>
      </c>
    </row>
    <row r="635" spans="1:6" x14ac:dyDescent="0.25">
      <c r="A635" s="15">
        <v>39903</v>
      </c>
      <c r="B635" s="14">
        <v>4.1900000000000004</v>
      </c>
      <c r="C635" s="14">
        <v>4.21</v>
      </c>
      <c r="D635" s="3">
        <f t="shared" si="28"/>
        <v>3</v>
      </c>
      <c r="E635">
        <f t="shared" si="29"/>
        <v>3</v>
      </c>
      <c r="F635">
        <f t="shared" si="27"/>
        <v>2009</v>
      </c>
    </row>
    <row r="636" spans="1:6" x14ac:dyDescent="0.25">
      <c r="A636" s="15">
        <v>39904</v>
      </c>
      <c r="B636" s="14">
        <v>4.17</v>
      </c>
      <c r="C636" s="14">
        <v>4.21</v>
      </c>
      <c r="D636" s="3">
        <f t="shared" si="28"/>
        <v>4</v>
      </c>
      <c r="E636">
        <f t="shared" si="29"/>
        <v>6</v>
      </c>
      <c r="F636">
        <f t="shared" si="27"/>
        <v>2009</v>
      </c>
    </row>
    <row r="637" spans="1:6" x14ac:dyDescent="0.25">
      <c r="A637" s="15">
        <v>39905</v>
      </c>
      <c r="B637" s="14">
        <v>4.1500000000000004</v>
      </c>
      <c r="C637" s="14">
        <v>4.21</v>
      </c>
      <c r="D637" s="3">
        <f t="shared" si="28"/>
        <v>4</v>
      </c>
      <c r="E637">
        <f t="shared" si="29"/>
        <v>6</v>
      </c>
      <c r="F637">
        <f t="shared" si="27"/>
        <v>2009</v>
      </c>
    </row>
    <row r="638" spans="1:6" x14ac:dyDescent="0.25">
      <c r="A638" s="15">
        <v>39906</v>
      </c>
      <c r="B638" s="14">
        <v>4.1500000000000004</v>
      </c>
      <c r="C638" s="14">
        <v>4.1900000000000004</v>
      </c>
      <c r="D638" s="3">
        <f t="shared" si="28"/>
        <v>4</v>
      </c>
      <c r="E638">
        <f t="shared" si="29"/>
        <v>6</v>
      </c>
      <c r="F638">
        <f t="shared" si="27"/>
        <v>2009</v>
      </c>
    </row>
    <row r="639" spans="1:6" x14ac:dyDescent="0.25">
      <c r="A639" s="15">
        <v>39909</v>
      </c>
      <c r="B639" s="14">
        <v>4.1500000000000004</v>
      </c>
      <c r="C639" s="14">
        <v>4.21</v>
      </c>
      <c r="D639" s="3">
        <f t="shared" si="28"/>
        <v>4</v>
      </c>
      <c r="E639">
        <f t="shared" si="29"/>
        <v>6</v>
      </c>
      <c r="F639">
        <f t="shared" si="27"/>
        <v>2009</v>
      </c>
    </row>
    <row r="640" spans="1:6" x14ac:dyDescent="0.25">
      <c r="A640" s="15">
        <v>39910</v>
      </c>
      <c r="B640" s="14">
        <v>4.1500000000000004</v>
      </c>
      <c r="C640" s="14">
        <v>4.21</v>
      </c>
      <c r="D640" s="3">
        <f t="shared" si="28"/>
        <v>4</v>
      </c>
      <c r="E640">
        <f t="shared" si="29"/>
        <v>6</v>
      </c>
      <c r="F640">
        <f t="shared" si="27"/>
        <v>2009</v>
      </c>
    </row>
    <row r="641" spans="1:6" x14ac:dyDescent="0.25">
      <c r="A641" s="15">
        <v>39911</v>
      </c>
      <c r="B641" s="14">
        <v>4.1900000000000004</v>
      </c>
      <c r="C641" s="14">
        <v>4.2</v>
      </c>
      <c r="D641" s="3">
        <f t="shared" si="28"/>
        <v>4</v>
      </c>
      <c r="E641">
        <f t="shared" si="29"/>
        <v>6</v>
      </c>
      <c r="F641">
        <f t="shared" si="27"/>
        <v>2009</v>
      </c>
    </row>
    <row r="642" spans="1:6" x14ac:dyDescent="0.25">
      <c r="A642" s="15">
        <v>39912</v>
      </c>
      <c r="B642" s="14">
        <v>4.2</v>
      </c>
      <c r="C642" s="14">
        <v>4.2</v>
      </c>
      <c r="D642" s="3">
        <f t="shared" si="28"/>
        <v>4</v>
      </c>
      <c r="E642">
        <f t="shared" si="29"/>
        <v>6</v>
      </c>
      <c r="F642">
        <f t="shared" ref="F642:F705" si="30">YEAR(A642)</f>
        <v>2009</v>
      </c>
    </row>
    <row r="643" spans="1:6" x14ac:dyDescent="0.25">
      <c r="A643" s="15">
        <v>39916</v>
      </c>
      <c r="B643" s="14">
        <v>4.22</v>
      </c>
      <c r="C643" s="14">
        <v>4.2</v>
      </c>
      <c r="D643" s="3">
        <f t="shared" ref="D643:D706" si="31">MONTH(A643)</f>
        <v>4</v>
      </c>
      <c r="E643">
        <f t="shared" ref="E643:E706" si="32">IF(D643&lt;4,3,IF(D643&lt;7,6,IF(D643&lt;10,9,12)))</f>
        <v>6</v>
      </c>
      <c r="F643">
        <f t="shared" si="30"/>
        <v>2009</v>
      </c>
    </row>
    <row r="644" spans="1:6" x14ac:dyDescent="0.25">
      <c r="A644" s="15">
        <v>39917</v>
      </c>
      <c r="B644" s="14">
        <v>4.22</v>
      </c>
      <c r="C644" s="14">
        <v>4.2</v>
      </c>
      <c r="D644" s="3">
        <f t="shared" si="31"/>
        <v>4</v>
      </c>
      <c r="E644">
        <f t="shared" si="32"/>
        <v>6</v>
      </c>
      <c r="F644">
        <f t="shared" si="30"/>
        <v>2009</v>
      </c>
    </row>
    <row r="645" spans="1:6" x14ac:dyDescent="0.25">
      <c r="A645" s="15">
        <v>39918</v>
      </c>
      <c r="B645" s="14">
        <v>4.22</v>
      </c>
      <c r="C645" s="14">
        <v>4.1900000000000004</v>
      </c>
      <c r="D645" s="3">
        <f t="shared" si="31"/>
        <v>4</v>
      </c>
      <c r="E645">
        <f t="shared" si="32"/>
        <v>6</v>
      </c>
      <c r="F645">
        <f t="shared" si="30"/>
        <v>2009</v>
      </c>
    </row>
    <row r="646" spans="1:6" x14ac:dyDescent="0.25">
      <c r="A646" s="15">
        <v>39919</v>
      </c>
      <c r="B646" s="14">
        <v>4.22</v>
      </c>
      <c r="C646" s="14">
        <v>4.1900000000000004</v>
      </c>
      <c r="D646" s="3">
        <f t="shared" si="31"/>
        <v>4</v>
      </c>
      <c r="E646">
        <f t="shared" si="32"/>
        <v>6</v>
      </c>
      <c r="F646">
        <f t="shared" si="30"/>
        <v>2009</v>
      </c>
    </row>
    <row r="647" spans="1:6" x14ac:dyDescent="0.25">
      <c r="A647" s="15">
        <v>39920</v>
      </c>
      <c r="B647" s="14">
        <v>4.22</v>
      </c>
      <c r="C647" s="14">
        <v>4.18</v>
      </c>
      <c r="D647" s="3">
        <f t="shared" si="31"/>
        <v>4</v>
      </c>
      <c r="E647">
        <f t="shared" si="32"/>
        <v>6</v>
      </c>
      <c r="F647">
        <f t="shared" si="30"/>
        <v>2009</v>
      </c>
    </row>
    <row r="648" spans="1:6" x14ac:dyDescent="0.25">
      <c r="A648" s="15">
        <v>39923</v>
      </c>
      <c r="B648" s="14">
        <v>4.22</v>
      </c>
      <c r="C648" s="14">
        <v>4.16</v>
      </c>
      <c r="D648" s="3">
        <f t="shared" si="31"/>
        <v>4</v>
      </c>
      <c r="E648">
        <f t="shared" si="32"/>
        <v>6</v>
      </c>
      <c r="F648">
        <f t="shared" si="30"/>
        <v>2009</v>
      </c>
    </row>
    <row r="649" spans="1:6" x14ac:dyDescent="0.25">
      <c r="A649" s="15">
        <v>39925</v>
      </c>
      <c r="B649" s="14">
        <v>4.22</v>
      </c>
      <c r="C649" s="14">
        <v>4.1399999999999997</v>
      </c>
      <c r="D649" s="3">
        <f t="shared" si="31"/>
        <v>4</v>
      </c>
      <c r="E649">
        <f t="shared" si="32"/>
        <v>6</v>
      </c>
      <c r="F649">
        <f t="shared" si="30"/>
        <v>2009</v>
      </c>
    </row>
    <row r="650" spans="1:6" x14ac:dyDescent="0.25">
      <c r="A650" s="15">
        <v>39926</v>
      </c>
      <c r="B650" s="14">
        <v>4.1500000000000004</v>
      </c>
      <c r="C650" s="14">
        <v>4.12</v>
      </c>
      <c r="D650" s="3">
        <f t="shared" si="31"/>
        <v>4</v>
      </c>
      <c r="E650">
        <f t="shared" si="32"/>
        <v>6</v>
      </c>
      <c r="F650">
        <f t="shared" si="30"/>
        <v>2009</v>
      </c>
    </row>
    <row r="651" spans="1:6" x14ac:dyDescent="0.25">
      <c r="A651" s="15">
        <v>39927</v>
      </c>
      <c r="B651" s="14">
        <v>4.2</v>
      </c>
      <c r="C651" s="14">
        <v>4.13</v>
      </c>
      <c r="D651" s="3">
        <f t="shared" si="31"/>
        <v>4</v>
      </c>
      <c r="E651">
        <f t="shared" si="32"/>
        <v>6</v>
      </c>
      <c r="F651">
        <f t="shared" si="30"/>
        <v>2009</v>
      </c>
    </row>
    <row r="652" spans="1:6" x14ac:dyDescent="0.25">
      <c r="A652" s="15">
        <v>39930</v>
      </c>
      <c r="B652" s="14">
        <v>4.2300000000000004</v>
      </c>
      <c r="C652" s="14">
        <v>4.16</v>
      </c>
      <c r="D652" s="3">
        <f t="shared" si="31"/>
        <v>4</v>
      </c>
      <c r="E652">
        <f t="shared" si="32"/>
        <v>6</v>
      </c>
      <c r="F652">
        <f t="shared" si="30"/>
        <v>2009</v>
      </c>
    </row>
    <row r="653" spans="1:6" x14ac:dyDescent="0.25">
      <c r="A653" s="15">
        <v>39931</v>
      </c>
      <c r="B653" s="14">
        <v>4.2300000000000004</v>
      </c>
      <c r="C653" s="14">
        <v>4.16</v>
      </c>
      <c r="D653" s="3">
        <f t="shared" si="31"/>
        <v>4</v>
      </c>
      <c r="E653">
        <f t="shared" si="32"/>
        <v>6</v>
      </c>
      <c r="F653">
        <f t="shared" si="30"/>
        <v>2009</v>
      </c>
    </row>
    <row r="654" spans="1:6" x14ac:dyDescent="0.25">
      <c r="A654" s="15">
        <v>39932</v>
      </c>
      <c r="B654" s="14">
        <v>4.2</v>
      </c>
      <c r="C654" s="14">
        <v>4.1399999999999997</v>
      </c>
      <c r="D654" s="3">
        <f t="shared" si="31"/>
        <v>4</v>
      </c>
      <c r="E654">
        <f t="shared" si="32"/>
        <v>6</v>
      </c>
      <c r="F654">
        <f t="shared" si="30"/>
        <v>2009</v>
      </c>
    </row>
    <row r="655" spans="1:6" x14ac:dyDescent="0.25">
      <c r="A655" s="15">
        <v>39933</v>
      </c>
      <c r="B655" s="14">
        <v>4.2</v>
      </c>
      <c r="C655" s="14">
        <v>4.1399999999999997</v>
      </c>
      <c r="D655" s="3">
        <f t="shared" si="31"/>
        <v>4</v>
      </c>
      <c r="E655">
        <f t="shared" si="32"/>
        <v>6</v>
      </c>
      <c r="F655">
        <f t="shared" si="30"/>
        <v>2009</v>
      </c>
    </row>
    <row r="656" spans="1:6" x14ac:dyDescent="0.25">
      <c r="A656" s="15">
        <v>39937</v>
      </c>
      <c r="B656" s="14">
        <v>4.2300000000000004</v>
      </c>
      <c r="C656" s="14">
        <v>4.1399999999999997</v>
      </c>
      <c r="D656" s="3">
        <f t="shared" si="31"/>
        <v>5</v>
      </c>
      <c r="E656">
        <f t="shared" si="32"/>
        <v>6</v>
      </c>
      <c r="F656">
        <f t="shared" si="30"/>
        <v>2009</v>
      </c>
    </row>
    <row r="657" spans="1:6" x14ac:dyDescent="0.25">
      <c r="A657" s="15">
        <v>39938</v>
      </c>
      <c r="B657" s="14">
        <v>4.2300000000000004</v>
      </c>
      <c r="C657" s="14">
        <v>4.13</v>
      </c>
      <c r="D657" s="3">
        <f t="shared" si="31"/>
        <v>5</v>
      </c>
      <c r="E657">
        <f t="shared" si="32"/>
        <v>6</v>
      </c>
      <c r="F657">
        <f t="shared" si="30"/>
        <v>2009</v>
      </c>
    </row>
    <row r="658" spans="1:6" x14ac:dyDescent="0.25">
      <c r="A658" s="15">
        <v>39939</v>
      </c>
      <c r="B658" s="14">
        <v>4.2300000000000004</v>
      </c>
      <c r="C658" s="14">
        <v>4.13</v>
      </c>
      <c r="D658" s="3">
        <f t="shared" si="31"/>
        <v>5</v>
      </c>
      <c r="E658">
        <f t="shared" si="32"/>
        <v>6</v>
      </c>
      <c r="F658">
        <f t="shared" si="30"/>
        <v>2009</v>
      </c>
    </row>
    <row r="659" spans="1:6" x14ac:dyDescent="0.25">
      <c r="A659" s="15">
        <v>39940</v>
      </c>
      <c r="B659" s="14">
        <v>4.24</v>
      </c>
      <c r="C659" s="14">
        <v>4.1399999999999997</v>
      </c>
      <c r="D659" s="3">
        <f t="shared" si="31"/>
        <v>5</v>
      </c>
      <c r="E659">
        <f t="shared" si="32"/>
        <v>6</v>
      </c>
      <c r="F659">
        <f t="shared" si="30"/>
        <v>2009</v>
      </c>
    </row>
    <row r="660" spans="1:6" x14ac:dyDescent="0.25">
      <c r="A660" s="15">
        <v>39941</v>
      </c>
      <c r="B660" s="14">
        <v>4.13</v>
      </c>
      <c r="C660" s="14">
        <v>4.08</v>
      </c>
      <c r="D660" s="3">
        <f t="shared" si="31"/>
        <v>5</v>
      </c>
      <c r="E660">
        <f t="shared" si="32"/>
        <v>6</v>
      </c>
      <c r="F660">
        <f t="shared" si="30"/>
        <v>2009</v>
      </c>
    </row>
    <row r="661" spans="1:6" x14ac:dyDescent="0.25">
      <c r="A661" s="15">
        <v>39944</v>
      </c>
      <c r="B661" s="14">
        <v>4.0999999999999996</v>
      </c>
      <c r="C661" s="14">
        <v>4.03</v>
      </c>
      <c r="D661" s="3">
        <f t="shared" si="31"/>
        <v>5</v>
      </c>
      <c r="E661">
        <f t="shared" si="32"/>
        <v>6</v>
      </c>
      <c r="F661">
        <f t="shared" si="30"/>
        <v>2009</v>
      </c>
    </row>
    <row r="662" spans="1:6" x14ac:dyDescent="0.25">
      <c r="A662" s="15">
        <v>39945</v>
      </c>
      <c r="B662" s="14">
        <v>4.0999999999999996</v>
      </c>
      <c r="C662" s="14">
        <v>4</v>
      </c>
      <c r="D662" s="3">
        <f t="shared" si="31"/>
        <v>5</v>
      </c>
      <c r="E662">
        <f t="shared" si="32"/>
        <v>6</v>
      </c>
      <c r="F662">
        <f t="shared" si="30"/>
        <v>2009</v>
      </c>
    </row>
    <row r="663" spans="1:6" x14ac:dyDescent="0.25">
      <c r="A663" s="15">
        <v>39946</v>
      </c>
      <c r="B663" s="14">
        <v>4.1500000000000004</v>
      </c>
      <c r="C663" s="14">
        <v>4.0199999999999996</v>
      </c>
      <c r="D663" s="3">
        <f t="shared" si="31"/>
        <v>5</v>
      </c>
      <c r="E663">
        <f t="shared" si="32"/>
        <v>6</v>
      </c>
      <c r="F663">
        <f t="shared" si="30"/>
        <v>2009</v>
      </c>
    </row>
    <row r="664" spans="1:6" x14ac:dyDescent="0.25">
      <c r="A664" s="15">
        <v>39947</v>
      </c>
      <c r="B664" s="14">
        <v>4.0999999999999996</v>
      </c>
      <c r="C664" s="14">
        <v>4.0199999999999996</v>
      </c>
      <c r="D664" s="3">
        <f t="shared" si="31"/>
        <v>5</v>
      </c>
      <c r="E664">
        <f t="shared" si="32"/>
        <v>6</v>
      </c>
      <c r="F664">
        <f t="shared" si="30"/>
        <v>2009</v>
      </c>
    </row>
    <row r="665" spans="1:6" x14ac:dyDescent="0.25">
      <c r="A665" s="15">
        <v>39948</v>
      </c>
      <c r="B665" s="14">
        <v>4.0999999999999996</v>
      </c>
      <c r="C665" s="14">
        <v>4.03</v>
      </c>
      <c r="D665" s="3">
        <f t="shared" si="31"/>
        <v>5</v>
      </c>
      <c r="E665">
        <f t="shared" si="32"/>
        <v>6</v>
      </c>
      <c r="F665">
        <f t="shared" si="30"/>
        <v>2009</v>
      </c>
    </row>
    <row r="666" spans="1:6" x14ac:dyDescent="0.25">
      <c r="A666" s="15">
        <v>39951</v>
      </c>
      <c r="B666" s="14">
        <v>4.0999999999999996</v>
      </c>
      <c r="C666" s="14">
        <v>4.03</v>
      </c>
      <c r="D666" s="3">
        <f t="shared" si="31"/>
        <v>5</v>
      </c>
      <c r="E666">
        <f t="shared" si="32"/>
        <v>6</v>
      </c>
      <c r="F666">
        <f t="shared" si="30"/>
        <v>2009</v>
      </c>
    </row>
    <row r="667" spans="1:6" x14ac:dyDescent="0.25">
      <c r="A667" s="15">
        <v>39952</v>
      </c>
      <c r="B667" s="14">
        <v>4.09</v>
      </c>
      <c r="C667" s="14">
        <v>4.01</v>
      </c>
      <c r="D667" s="3">
        <f t="shared" si="31"/>
        <v>5</v>
      </c>
      <c r="E667">
        <f t="shared" si="32"/>
        <v>6</v>
      </c>
      <c r="F667">
        <f t="shared" si="30"/>
        <v>2009</v>
      </c>
    </row>
    <row r="668" spans="1:6" x14ac:dyDescent="0.25">
      <c r="A668" s="15">
        <v>39953</v>
      </c>
      <c r="B668" s="14">
        <v>4.09</v>
      </c>
      <c r="C668" s="14">
        <v>4.0199999999999996</v>
      </c>
      <c r="D668" s="3">
        <f t="shared" si="31"/>
        <v>5</v>
      </c>
      <c r="E668">
        <f t="shared" si="32"/>
        <v>6</v>
      </c>
      <c r="F668">
        <f t="shared" si="30"/>
        <v>2009</v>
      </c>
    </row>
    <row r="669" spans="1:6" x14ac:dyDescent="0.25">
      <c r="A669" s="15">
        <v>39954</v>
      </c>
      <c r="B669" s="14">
        <v>4.0999999999999996</v>
      </c>
      <c r="C669" s="14">
        <v>4.0199999999999996</v>
      </c>
      <c r="D669" s="3">
        <f t="shared" si="31"/>
        <v>5</v>
      </c>
      <c r="E669">
        <f t="shared" si="32"/>
        <v>6</v>
      </c>
      <c r="F669">
        <f t="shared" si="30"/>
        <v>2009</v>
      </c>
    </row>
    <row r="670" spans="1:6" x14ac:dyDescent="0.25">
      <c r="A670" s="15">
        <v>39955</v>
      </c>
      <c r="B670" s="14">
        <v>4.0999999999999996</v>
      </c>
      <c r="C670" s="14">
        <v>4.0199999999999996</v>
      </c>
      <c r="D670" s="3">
        <f t="shared" si="31"/>
        <v>5</v>
      </c>
      <c r="E670">
        <f t="shared" si="32"/>
        <v>6</v>
      </c>
      <c r="F670">
        <f t="shared" si="30"/>
        <v>2009</v>
      </c>
    </row>
    <row r="671" spans="1:6" x14ac:dyDescent="0.25">
      <c r="A671" s="15">
        <v>39958</v>
      </c>
      <c r="B671" s="14">
        <v>4.0999999999999996</v>
      </c>
      <c r="C671" s="14">
        <v>4.0599999999999996</v>
      </c>
      <c r="D671" s="3">
        <f t="shared" si="31"/>
        <v>5</v>
      </c>
      <c r="E671">
        <f t="shared" si="32"/>
        <v>6</v>
      </c>
      <c r="F671">
        <f t="shared" si="30"/>
        <v>2009</v>
      </c>
    </row>
    <row r="672" spans="1:6" x14ac:dyDescent="0.25">
      <c r="A672" s="15">
        <v>39959</v>
      </c>
      <c r="B672" s="14">
        <v>4.0999999999999996</v>
      </c>
      <c r="C672" s="14">
        <v>4.0599999999999996</v>
      </c>
      <c r="D672" s="3">
        <f t="shared" si="31"/>
        <v>5</v>
      </c>
      <c r="E672">
        <f t="shared" si="32"/>
        <v>6</v>
      </c>
      <c r="F672">
        <f t="shared" si="30"/>
        <v>2009</v>
      </c>
    </row>
    <row r="673" spans="1:6" x14ac:dyDescent="0.25">
      <c r="A673" s="15">
        <v>39960</v>
      </c>
      <c r="B673" s="14">
        <v>4.0999999999999996</v>
      </c>
      <c r="C673" s="14">
        <v>4.0599999999999996</v>
      </c>
      <c r="D673" s="3">
        <f t="shared" si="31"/>
        <v>5</v>
      </c>
      <c r="E673">
        <f t="shared" si="32"/>
        <v>6</v>
      </c>
      <c r="F673">
        <f t="shared" si="30"/>
        <v>2009</v>
      </c>
    </row>
    <row r="674" spans="1:6" x14ac:dyDescent="0.25">
      <c r="A674" s="15">
        <v>39961</v>
      </c>
      <c r="B674" s="14">
        <v>4.0999999999999996</v>
      </c>
      <c r="C674" s="14">
        <v>4.05</v>
      </c>
      <c r="D674" s="3">
        <f t="shared" si="31"/>
        <v>5</v>
      </c>
      <c r="E674">
        <f t="shared" si="32"/>
        <v>6</v>
      </c>
      <c r="F674">
        <f t="shared" si="30"/>
        <v>2009</v>
      </c>
    </row>
    <row r="675" spans="1:6" x14ac:dyDescent="0.25">
      <c r="A675" s="15">
        <v>39962</v>
      </c>
      <c r="B675" s="14">
        <v>4.0999999999999996</v>
      </c>
      <c r="C675" s="14">
        <v>4.0199999999999996</v>
      </c>
      <c r="D675" s="3">
        <f t="shared" si="31"/>
        <v>5</v>
      </c>
      <c r="E675">
        <f t="shared" si="32"/>
        <v>6</v>
      </c>
      <c r="F675">
        <f t="shared" si="30"/>
        <v>2009</v>
      </c>
    </row>
    <row r="676" spans="1:6" x14ac:dyDescent="0.25">
      <c r="A676" s="15">
        <v>39965</v>
      </c>
      <c r="B676" s="14">
        <v>4.0999999999999996</v>
      </c>
      <c r="C676" s="14">
        <v>3.98</v>
      </c>
      <c r="D676" s="3">
        <f t="shared" si="31"/>
        <v>6</v>
      </c>
      <c r="E676">
        <f t="shared" si="32"/>
        <v>6</v>
      </c>
      <c r="F676">
        <f t="shared" si="30"/>
        <v>2009</v>
      </c>
    </row>
    <row r="677" spans="1:6" x14ac:dyDescent="0.25">
      <c r="A677" s="15">
        <v>39966</v>
      </c>
      <c r="B677" s="14">
        <v>4.0999999999999996</v>
      </c>
      <c r="C677" s="14">
        <v>3.97</v>
      </c>
      <c r="D677" s="3">
        <f t="shared" si="31"/>
        <v>6</v>
      </c>
      <c r="E677">
        <f t="shared" si="32"/>
        <v>6</v>
      </c>
      <c r="F677">
        <f t="shared" si="30"/>
        <v>2009</v>
      </c>
    </row>
    <row r="678" spans="1:6" x14ac:dyDescent="0.25">
      <c r="A678" s="15">
        <v>39967</v>
      </c>
      <c r="B678" s="14">
        <v>4.0999999999999996</v>
      </c>
      <c r="C678" s="14">
        <v>4.0199999999999996</v>
      </c>
      <c r="D678" s="3">
        <f t="shared" si="31"/>
        <v>6</v>
      </c>
      <c r="E678">
        <f t="shared" si="32"/>
        <v>6</v>
      </c>
      <c r="F678">
        <f t="shared" si="30"/>
        <v>2009</v>
      </c>
    </row>
    <row r="679" spans="1:6" x14ac:dyDescent="0.25">
      <c r="A679" s="15">
        <v>39968</v>
      </c>
      <c r="B679" s="14">
        <v>4.0999999999999996</v>
      </c>
      <c r="C679" s="14">
        <v>4.05</v>
      </c>
      <c r="D679" s="3">
        <f t="shared" si="31"/>
        <v>6</v>
      </c>
      <c r="E679">
        <f t="shared" si="32"/>
        <v>6</v>
      </c>
      <c r="F679">
        <f t="shared" si="30"/>
        <v>2009</v>
      </c>
    </row>
    <row r="680" spans="1:6" x14ac:dyDescent="0.25">
      <c r="A680" s="15">
        <v>39969</v>
      </c>
      <c r="B680" s="14">
        <v>4.0999999999999996</v>
      </c>
      <c r="C680" s="14">
        <v>4.05</v>
      </c>
      <c r="D680" s="3">
        <f t="shared" si="31"/>
        <v>6</v>
      </c>
      <c r="E680">
        <f t="shared" si="32"/>
        <v>6</v>
      </c>
      <c r="F680">
        <f t="shared" si="30"/>
        <v>2009</v>
      </c>
    </row>
    <row r="681" spans="1:6" x14ac:dyDescent="0.25">
      <c r="A681" s="15">
        <v>39972</v>
      </c>
      <c r="B681" s="14">
        <v>4.0999999999999996</v>
      </c>
      <c r="C681" s="14">
        <v>4.04</v>
      </c>
      <c r="D681" s="3">
        <f t="shared" si="31"/>
        <v>6</v>
      </c>
      <c r="E681">
        <f t="shared" si="32"/>
        <v>6</v>
      </c>
      <c r="F681">
        <f t="shared" si="30"/>
        <v>2009</v>
      </c>
    </row>
    <row r="682" spans="1:6" x14ac:dyDescent="0.25">
      <c r="A682" s="15">
        <v>39973</v>
      </c>
      <c r="B682" s="14">
        <v>4.0999999999999996</v>
      </c>
      <c r="C682" s="14">
        <v>4.04</v>
      </c>
      <c r="D682" s="3">
        <f t="shared" si="31"/>
        <v>6</v>
      </c>
      <c r="E682">
        <f t="shared" si="32"/>
        <v>6</v>
      </c>
      <c r="F682">
        <f t="shared" si="30"/>
        <v>2009</v>
      </c>
    </row>
    <row r="683" spans="1:6" x14ac:dyDescent="0.25">
      <c r="A683" s="15">
        <v>39974</v>
      </c>
      <c r="B683" s="14">
        <v>4.04</v>
      </c>
      <c r="C683" s="14">
        <v>4.08</v>
      </c>
      <c r="D683" s="3">
        <f t="shared" si="31"/>
        <v>6</v>
      </c>
      <c r="E683">
        <f t="shared" si="32"/>
        <v>6</v>
      </c>
      <c r="F683">
        <f t="shared" si="30"/>
        <v>2009</v>
      </c>
    </row>
    <row r="684" spans="1:6" x14ac:dyDescent="0.25">
      <c r="A684" s="15">
        <v>39976</v>
      </c>
      <c r="B684" s="14">
        <v>4.04</v>
      </c>
      <c r="C684" s="14">
        <v>4.08</v>
      </c>
      <c r="D684" s="3">
        <f t="shared" si="31"/>
        <v>6</v>
      </c>
      <c r="E684">
        <f t="shared" si="32"/>
        <v>6</v>
      </c>
      <c r="F684">
        <f t="shared" si="30"/>
        <v>2009</v>
      </c>
    </row>
    <row r="685" spans="1:6" x14ac:dyDescent="0.25">
      <c r="A685" s="15">
        <v>39979</v>
      </c>
      <c r="B685" s="14">
        <v>4.04</v>
      </c>
      <c r="C685" s="14">
        <v>4.09</v>
      </c>
      <c r="D685" s="3">
        <f t="shared" si="31"/>
        <v>6</v>
      </c>
      <c r="E685">
        <f t="shared" si="32"/>
        <v>6</v>
      </c>
      <c r="F685">
        <f t="shared" si="30"/>
        <v>2009</v>
      </c>
    </row>
    <row r="686" spans="1:6" x14ac:dyDescent="0.25">
      <c r="A686" s="15">
        <v>39980</v>
      </c>
      <c r="B686" s="14">
        <v>4.04</v>
      </c>
      <c r="C686" s="14">
        <v>4.09</v>
      </c>
      <c r="D686" s="3">
        <f t="shared" si="31"/>
        <v>6</v>
      </c>
      <c r="E686">
        <f t="shared" si="32"/>
        <v>6</v>
      </c>
      <c r="F686">
        <f t="shared" si="30"/>
        <v>2009</v>
      </c>
    </row>
    <row r="687" spans="1:6" x14ac:dyDescent="0.25">
      <c r="A687" s="15">
        <v>39981</v>
      </c>
      <c r="B687" s="14">
        <v>4.04</v>
      </c>
      <c r="C687" s="14">
        <v>4.09</v>
      </c>
      <c r="D687" s="3">
        <f t="shared" si="31"/>
        <v>6</v>
      </c>
      <c r="E687">
        <f t="shared" si="32"/>
        <v>6</v>
      </c>
      <c r="F687">
        <f t="shared" si="30"/>
        <v>2009</v>
      </c>
    </row>
    <row r="688" spans="1:6" x14ac:dyDescent="0.25">
      <c r="A688" s="15">
        <v>39982</v>
      </c>
      <c r="B688" s="14">
        <v>4.04</v>
      </c>
      <c r="C688" s="14">
        <v>4.09</v>
      </c>
      <c r="D688" s="3">
        <f t="shared" si="31"/>
        <v>6</v>
      </c>
      <c r="E688">
        <f t="shared" si="32"/>
        <v>6</v>
      </c>
      <c r="F688">
        <f t="shared" si="30"/>
        <v>2009</v>
      </c>
    </row>
    <row r="689" spans="1:6" x14ac:dyDescent="0.25">
      <c r="A689" s="15">
        <v>39983</v>
      </c>
      <c r="B689" s="14">
        <v>4.07</v>
      </c>
      <c r="C689" s="14">
        <v>4.09</v>
      </c>
      <c r="D689" s="3">
        <f t="shared" si="31"/>
        <v>6</v>
      </c>
      <c r="E689">
        <f t="shared" si="32"/>
        <v>6</v>
      </c>
      <c r="F689">
        <f t="shared" si="30"/>
        <v>2009</v>
      </c>
    </row>
    <row r="690" spans="1:6" x14ac:dyDescent="0.25">
      <c r="A690" s="15">
        <v>39986</v>
      </c>
      <c r="B690" s="14">
        <v>4.08</v>
      </c>
      <c r="C690" s="14">
        <v>4.0999999999999996</v>
      </c>
      <c r="D690" s="3">
        <f t="shared" si="31"/>
        <v>6</v>
      </c>
      <c r="E690">
        <f t="shared" si="32"/>
        <v>6</v>
      </c>
      <c r="F690">
        <f t="shared" si="30"/>
        <v>2009</v>
      </c>
    </row>
    <row r="691" spans="1:6" x14ac:dyDescent="0.25">
      <c r="A691" s="15">
        <v>39987</v>
      </c>
      <c r="B691" s="14">
        <v>4.07</v>
      </c>
      <c r="C691" s="14">
        <v>4.0999999999999996</v>
      </c>
      <c r="D691" s="3">
        <f t="shared" si="31"/>
        <v>6</v>
      </c>
      <c r="E691">
        <f t="shared" si="32"/>
        <v>6</v>
      </c>
      <c r="F691">
        <f t="shared" si="30"/>
        <v>2009</v>
      </c>
    </row>
    <row r="692" spans="1:6" x14ac:dyDescent="0.25">
      <c r="A692" s="15">
        <v>39988</v>
      </c>
      <c r="B692" s="14">
        <v>4.05</v>
      </c>
      <c r="C692" s="14">
        <v>4.0999999999999996</v>
      </c>
      <c r="D692" s="3">
        <f t="shared" si="31"/>
        <v>6</v>
      </c>
      <c r="E692">
        <f t="shared" si="32"/>
        <v>6</v>
      </c>
      <c r="F692">
        <f t="shared" si="30"/>
        <v>2009</v>
      </c>
    </row>
    <row r="693" spans="1:6" x14ac:dyDescent="0.25">
      <c r="A693" s="15">
        <v>39989</v>
      </c>
      <c r="B693" s="14">
        <v>4.0599999999999996</v>
      </c>
      <c r="C693" s="14">
        <v>4.0999999999999996</v>
      </c>
      <c r="D693" s="3">
        <f t="shared" si="31"/>
        <v>6</v>
      </c>
      <c r="E693">
        <f t="shared" si="32"/>
        <v>6</v>
      </c>
      <c r="F693">
        <f t="shared" si="30"/>
        <v>2009</v>
      </c>
    </row>
    <row r="694" spans="1:6" x14ac:dyDescent="0.25">
      <c r="A694" s="15">
        <v>39990</v>
      </c>
      <c r="B694" s="14">
        <v>4.05</v>
      </c>
      <c r="C694" s="14">
        <v>4.09</v>
      </c>
      <c r="D694" s="3">
        <f t="shared" si="31"/>
        <v>6</v>
      </c>
      <c r="E694">
        <f t="shared" si="32"/>
        <v>6</v>
      </c>
      <c r="F694">
        <f t="shared" si="30"/>
        <v>2009</v>
      </c>
    </row>
    <row r="695" spans="1:6" x14ac:dyDescent="0.25">
      <c r="A695" s="15">
        <v>39993</v>
      </c>
      <c r="B695" s="14">
        <v>4.05</v>
      </c>
      <c r="C695" s="14">
        <v>4.09</v>
      </c>
      <c r="D695" s="3">
        <f t="shared" si="31"/>
        <v>6</v>
      </c>
      <c r="E695">
        <f t="shared" si="32"/>
        <v>6</v>
      </c>
      <c r="F695">
        <f t="shared" si="30"/>
        <v>2009</v>
      </c>
    </row>
    <row r="696" spans="1:6" x14ac:dyDescent="0.25">
      <c r="A696" s="15">
        <v>39994</v>
      </c>
      <c r="B696" s="14">
        <v>4.05</v>
      </c>
      <c r="C696" s="14">
        <v>4.09</v>
      </c>
      <c r="D696" s="3">
        <f t="shared" si="31"/>
        <v>6</v>
      </c>
      <c r="E696">
        <f t="shared" si="32"/>
        <v>6</v>
      </c>
      <c r="F696">
        <f t="shared" si="30"/>
        <v>2009</v>
      </c>
    </row>
    <row r="697" spans="1:6" x14ac:dyDescent="0.25">
      <c r="A697" s="15">
        <v>39995</v>
      </c>
      <c r="B697" s="14">
        <v>4.05</v>
      </c>
      <c r="C697" s="14">
        <v>4.09</v>
      </c>
      <c r="D697" s="3">
        <f t="shared" si="31"/>
        <v>7</v>
      </c>
      <c r="E697">
        <f t="shared" si="32"/>
        <v>9</v>
      </c>
      <c r="F697">
        <f t="shared" si="30"/>
        <v>2009</v>
      </c>
    </row>
    <row r="698" spans="1:6" x14ac:dyDescent="0.25">
      <c r="A698" s="15">
        <v>39996</v>
      </c>
      <c r="B698" s="14">
        <v>4.05</v>
      </c>
      <c r="C698" s="14">
        <v>4.0999999999999996</v>
      </c>
      <c r="D698" s="3">
        <f t="shared" si="31"/>
        <v>7</v>
      </c>
      <c r="E698">
        <f t="shared" si="32"/>
        <v>9</v>
      </c>
      <c r="F698">
        <f t="shared" si="30"/>
        <v>2009</v>
      </c>
    </row>
    <row r="699" spans="1:6" x14ac:dyDescent="0.25">
      <c r="A699" s="15">
        <v>39997</v>
      </c>
      <c r="B699" s="14">
        <v>4.0599999999999996</v>
      </c>
      <c r="C699" s="14">
        <v>4.0999999999999996</v>
      </c>
      <c r="D699" s="3">
        <f t="shared" si="31"/>
        <v>7</v>
      </c>
      <c r="E699">
        <f t="shared" si="32"/>
        <v>9</v>
      </c>
      <c r="F699">
        <f t="shared" si="30"/>
        <v>2009</v>
      </c>
    </row>
    <row r="700" spans="1:6" x14ac:dyDescent="0.25">
      <c r="A700" s="15">
        <v>40000</v>
      </c>
      <c r="B700" s="14">
        <v>4.0599999999999996</v>
      </c>
      <c r="C700" s="14">
        <v>4.09</v>
      </c>
      <c r="D700" s="3">
        <f t="shared" si="31"/>
        <v>7</v>
      </c>
      <c r="E700">
        <f t="shared" si="32"/>
        <v>9</v>
      </c>
      <c r="F700">
        <f t="shared" si="30"/>
        <v>2009</v>
      </c>
    </row>
    <row r="701" spans="1:6" x14ac:dyDescent="0.25">
      <c r="A701" s="15">
        <v>40001</v>
      </c>
      <c r="B701" s="14">
        <v>4.0599999999999996</v>
      </c>
      <c r="C701" s="14">
        <v>4.08</v>
      </c>
      <c r="D701" s="3">
        <f t="shared" si="31"/>
        <v>7</v>
      </c>
      <c r="E701">
        <f t="shared" si="32"/>
        <v>9</v>
      </c>
      <c r="F701">
        <f t="shared" si="30"/>
        <v>2009</v>
      </c>
    </row>
    <row r="702" spans="1:6" x14ac:dyDescent="0.25">
      <c r="A702" s="15">
        <v>40002</v>
      </c>
      <c r="B702" s="14">
        <v>4.0599999999999996</v>
      </c>
      <c r="C702" s="14">
        <v>4.08</v>
      </c>
      <c r="D702" s="3">
        <f t="shared" si="31"/>
        <v>7</v>
      </c>
      <c r="E702">
        <f t="shared" si="32"/>
        <v>9</v>
      </c>
      <c r="F702">
        <f t="shared" si="30"/>
        <v>2009</v>
      </c>
    </row>
    <row r="703" spans="1:6" x14ac:dyDescent="0.25">
      <c r="A703" s="15">
        <v>40003</v>
      </c>
      <c r="B703" s="14">
        <v>4.08</v>
      </c>
      <c r="C703" s="14">
        <v>4.0999999999999996</v>
      </c>
      <c r="D703" s="3">
        <f t="shared" si="31"/>
        <v>7</v>
      </c>
      <c r="E703">
        <f t="shared" si="32"/>
        <v>9</v>
      </c>
      <c r="F703">
        <f t="shared" si="30"/>
        <v>2009</v>
      </c>
    </row>
    <row r="704" spans="1:6" x14ac:dyDescent="0.25">
      <c r="A704" s="15">
        <v>40004</v>
      </c>
      <c r="B704" s="14">
        <v>4.08</v>
      </c>
      <c r="C704" s="14">
        <v>4.1100000000000003</v>
      </c>
      <c r="D704" s="3">
        <f t="shared" si="31"/>
        <v>7</v>
      </c>
      <c r="E704">
        <f t="shared" si="32"/>
        <v>9</v>
      </c>
      <c r="F704">
        <f t="shared" si="30"/>
        <v>2009</v>
      </c>
    </row>
    <row r="705" spans="1:6" x14ac:dyDescent="0.25">
      <c r="A705" s="15">
        <v>40007</v>
      </c>
      <c r="B705" s="14">
        <v>4.08</v>
      </c>
      <c r="C705" s="14">
        <v>4.0999999999999996</v>
      </c>
      <c r="D705" s="3">
        <f t="shared" si="31"/>
        <v>7</v>
      </c>
      <c r="E705">
        <f t="shared" si="32"/>
        <v>9</v>
      </c>
      <c r="F705">
        <f t="shared" si="30"/>
        <v>2009</v>
      </c>
    </row>
    <row r="706" spans="1:6" x14ac:dyDescent="0.25">
      <c r="A706" s="15">
        <v>40008</v>
      </c>
      <c r="B706" s="14">
        <v>4.08</v>
      </c>
      <c r="C706" s="14">
        <v>4.0999999999999996</v>
      </c>
      <c r="D706" s="3">
        <f t="shared" si="31"/>
        <v>7</v>
      </c>
      <c r="E706">
        <f t="shared" si="32"/>
        <v>9</v>
      </c>
      <c r="F706">
        <f t="shared" ref="F706:F769" si="33">YEAR(A706)</f>
        <v>2009</v>
      </c>
    </row>
    <row r="707" spans="1:6" x14ac:dyDescent="0.25">
      <c r="A707" s="15">
        <v>40009</v>
      </c>
      <c r="B707" s="14">
        <v>4.08</v>
      </c>
      <c r="C707" s="14">
        <v>4.0999999999999996</v>
      </c>
      <c r="D707" s="3">
        <f t="shared" ref="D707:D770" si="34">MONTH(A707)</f>
        <v>7</v>
      </c>
      <c r="E707">
        <f t="shared" ref="E707:E770" si="35">IF(D707&lt;4,3,IF(D707&lt;7,6,IF(D707&lt;10,9,12)))</f>
        <v>9</v>
      </c>
      <c r="F707">
        <f t="shared" si="33"/>
        <v>2009</v>
      </c>
    </row>
    <row r="708" spans="1:6" x14ac:dyDescent="0.25">
      <c r="A708" s="15">
        <v>40010</v>
      </c>
      <c r="B708" s="14">
        <v>4.08</v>
      </c>
      <c r="C708" s="14">
        <v>4.0999999999999996</v>
      </c>
      <c r="D708" s="3">
        <f t="shared" si="34"/>
        <v>7</v>
      </c>
      <c r="E708">
        <f t="shared" si="35"/>
        <v>9</v>
      </c>
      <c r="F708">
        <f t="shared" si="33"/>
        <v>2009</v>
      </c>
    </row>
    <row r="709" spans="1:6" x14ac:dyDescent="0.25">
      <c r="A709" s="15">
        <v>40011</v>
      </c>
      <c r="B709" s="14">
        <v>4.13</v>
      </c>
      <c r="C709" s="14">
        <v>4.1399999999999997</v>
      </c>
      <c r="D709" s="3">
        <f t="shared" si="34"/>
        <v>7</v>
      </c>
      <c r="E709">
        <f t="shared" si="35"/>
        <v>9</v>
      </c>
      <c r="F709">
        <f t="shared" si="33"/>
        <v>2009</v>
      </c>
    </row>
    <row r="710" spans="1:6" x14ac:dyDescent="0.25">
      <c r="A710" s="15">
        <v>40014</v>
      </c>
      <c r="B710" s="14">
        <v>4.13</v>
      </c>
      <c r="C710" s="14">
        <v>4.1399999999999997</v>
      </c>
      <c r="D710" s="3">
        <f t="shared" si="34"/>
        <v>7</v>
      </c>
      <c r="E710">
        <f t="shared" si="35"/>
        <v>9</v>
      </c>
      <c r="F710">
        <f t="shared" si="33"/>
        <v>2009</v>
      </c>
    </row>
    <row r="711" spans="1:6" x14ac:dyDescent="0.25">
      <c r="A711" s="15">
        <v>40015</v>
      </c>
      <c r="B711" s="14">
        <v>4.13</v>
      </c>
      <c r="C711" s="14">
        <v>4.1399999999999997</v>
      </c>
      <c r="D711" s="3">
        <f t="shared" si="34"/>
        <v>7</v>
      </c>
      <c r="E711">
        <f t="shared" si="35"/>
        <v>9</v>
      </c>
      <c r="F711">
        <f t="shared" si="33"/>
        <v>2009</v>
      </c>
    </row>
    <row r="712" spans="1:6" x14ac:dyDescent="0.25">
      <c r="A712" s="15">
        <v>40016</v>
      </c>
      <c r="B712" s="14">
        <v>4.12</v>
      </c>
      <c r="C712" s="14">
        <v>4.13</v>
      </c>
      <c r="D712" s="3">
        <f t="shared" si="34"/>
        <v>7</v>
      </c>
      <c r="E712">
        <f t="shared" si="35"/>
        <v>9</v>
      </c>
      <c r="F712">
        <f t="shared" si="33"/>
        <v>2009</v>
      </c>
    </row>
    <row r="713" spans="1:6" x14ac:dyDescent="0.25">
      <c r="A713" s="15">
        <v>40017</v>
      </c>
      <c r="B713" s="14">
        <v>4.1500000000000004</v>
      </c>
      <c r="C713" s="14">
        <v>4.1399999999999997</v>
      </c>
      <c r="D713" s="3">
        <f t="shared" si="34"/>
        <v>7</v>
      </c>
      <c r="E713">
        <f t="shared" si="35"/>
        <v>9</v>
      </c>
      <c r="F713">
        <f t="shared" si="33"/>
        <v>2009</v>
      </c>
    </row>
    <row r="714" spans="1:6" x14ac:dyDescent="0.25">
      <c r="A714" s="15">
        <v>40018</v>
      </c>
      <c r="B714" s="14">
        <v>4.1399999999999997</v>
      </c>
      <c r="C714" s="14">
        <v>4.0999999999999996</v>
      </c>
      <c r="D714" s="3">
        <f t="shared" si="34"/>
        <v>7</v>
      </c>
      <c r="E714">
        <f t="shared" si="35"/>
        <v>9</v>
      </c>
      <c r="F714">
        <f t="shared" si="33"/>
        <v>2009</v>
      </c>
    </row>
    <row r="715" spans="1:6" x14ac:dyDescent="0.25">
      <c r="A715" s="15">
        <v>40021</v>
      </c>
      <c r="B715" s="14">
        <v>4.12</v>
      </c>
      <c r="C715" s="14">
        <v>4.0999999999999996</v>
      </c>
      <c r="D715" s="3">
        <f t="shared" si="34"/>
        <v>7</v>
      </c>
      <c r="E715">
        <f t="shared" si="35"/>
        <v>9</v>
      </c>
      <c r="F715">
        <f t="shared" si="33"/>
        <v>2009</v>
      </c>
    </row>
    <row r="716" spans="1:6" x14ac:dyDescent="0.25">
      <c r="A716" s="15">
        <v>40022</v>
      </c>
      <c r="B716" s="14">
        <v>4.12</v>
      </c>
      <c r="C716" s="14">
        <v>4.0999999999999996</v>
      </c>
      <c r="D716" s="3">
        <f t="shared" si="34"/>
        <v>7</v>
      </c>
      <c r="E716">
        <f t="shared" si="35"/>
        <v>9</v>
      </c>
      <c r="F716">
        <f t="shared" si="33"/>
        <v>2009</v>
      </c>
    </row>
    <row r="717" spans="1:6" x14ac:dyDescent="0.25">
      <c r="A717" s="15">
        <v>40023</v>
      </c>
      <c r="B717" s="14">
        <v>4.12</v>
      </c>
      <c r="C717" s="14">
        <v>4.0999999999999996</v>
      </c>
      <c r="D717" s="3">
        <f t="shared" si="34"/>
        <v>7</v>
      </c>
      <c r="E717">
        <f t="shared" si="35"/>
        <v>9</v>
      </c>
      <c r="F717">
        <f t="shared" si="33"/>
        <v>2009</v>
      </c>
    </row>
    <row r="718" spans="1:6" x14ac:dyDescent="0.25">
      <c r="A718" s="15">
        <v>40024</v>
      </c>
      <c r="B718" s="14">
        <v>4.12</v>
      </c>
      <c r="C718" s="14">
        <v>4.0999999999999996</v>
      </c>
      <c r="D718" s="3">
        <f t="shared" si="34"/>
        <v>7</v>
      </c>
      <c r="E718">
        <f t="shared" si="35"/>
        <v>9</v>
      </c>
      <c r="F718">
        <f t="shared" si="33"/>
        <v>2009</v>
      </c>
    </row>
    <row r="719" spans="1:6" x14ac:dyDescent="0.25">
      <c r="A719" s="15">
        <v>40025</v>
      </c>
      <c r="B719" s="14">
        <v>4.09</v>
      </c>
      <c r="C719" s="14">
        <v>4.08</v>
      </c>
      <c r="D719" s="3">
        <f t="shared" si="34"/>
        <v>7</v>
      </c>
      <c r="E719">
        <f t="shared" si="35"/>
        <v>9</v>
      </c>
      <c r="F719">
        <f t="shared" si="33"/>
        <v>2009</v>
      </c>
    </row>
    <row r="720" spans="1:6" x14ac:dyDescent="0.25">
      <c r="A720" s="15">
        <v>40028</v>
      </c>
      <c r="B720" s="14">
        <v>4.09</v>
      </c>
      <c r="C720" s="14">
        <v>4.09</v>
      </c>
      <c r="D720" s="3">
        <f t="shared" si="34"/>
        <v>8</v>
      </c>
      <c r="E720">
        <f t="shared" si="35"/>
        <v>9</v>
      </c>
      <c r="F720">
        <f t="shared" si="33"/>
        <v>2009</v>
      </c>
    </row>
    <row r="721" spans="1:6" x14ac:dyDescent="0.25">
      <c r="A721" s="15">
        <v>40029</v>
      </c>
      <c r="B721" s="14">
        <v>4.09</v>
      </c>
      <c r="C721" s="14">
        <v>4.09</v>
      </c>
      <c r="D721" s="3">
        <f t="shared" si="34"/>
        <v>8</v>
      </c>
      <c r="E721">
        <f t="shared" si="35"/>
        <v>9</v>
      </c>
      <c r="F721">
        <f t="shared" si="33"/>
        <v>2009</v>
      </c>
    </row>
    <row r="722" spans="1:6" x14ac:dyDescent="0.25">
      <c r="A722" s="15">
        <v>40030</v>
      </c>
      <c r="B722" s="14">
        <v>4.09</v>
      </c>
      <c r="C722" s="14">
        <v>4.07</v>
      </c>
      <c r="D722" s="3">
        <f t="shared" si="34"/>
        <v>8</v>
      </c>
      <c r="E722">
        <f t="shared" si="35"/>
        <v>9</v>
      </c>
      <c r="F722">
        <f t="shared" si="33"/>
        <v>2009</v>
      </c>
    </row>
    <row r="723" spans="1:6" x14ac:dyDescent="0.25">
      <c r="A723" s="15">
        <v>40031</v>
      </c>
      <c r="B723" s="14">
        <v>4.07</v>
      </c>
      <c r="C723" s="14">
        <v>4.07</v>
      </c>
      <c r="D723" s="3">
        <f t="shared" si="34"/>
        <v>8</v>
      </c>
      <c r="E723">
        <f t="shared" si="35"/>
        <v>9</v>
      </c>
      <c r="F723">
        <f t="shared" si="33"/>
        <v>2009</v>
      </c>
    </row>
    <row r="724" spans="1:6" x14ac:dyDescent="0.25">
      <c r="A724" s="15">
        <v>40032</v>
      </c>
      <c r="B724" s="14">
        <v>4.07</v>
      </c>
      <c r="C724" s="14">
        <v>4.07</v>
      </c>
      <c r="D724" s="3">
        <f t="shared" si="34"/>
        <v>8</v>
      </c>
      <c r="E724">
        <f t="shared" si="35"/>
        <v>9</v>
      </c>
      <c r="F724">
        <f t="shared" si="33"/>
        <v>2009</v>
      </c>
    </row>
    <row r="725" spans="1:6" x14ac:dyDescent="0.25">
      <c r="A725" s="15">
        <v>40035</v>
      </c>
      <c r="B725" s="14">
        <v>4.07</v>
      </c>
      <c r="C725" s="14">
        <v>4.08</v>
      </c>
      <c r="D725" s="3">
        <f t="shared" si="34"/>
        <v>8</v>
      </c>
      <c r="E725">
        <f t="shared" si="35"/>
        <v>9</v>
      </c>
      <c r="F725">
        <f t="shared" si="33"/>
        <v>2009</v>
      </c>
    </row>
    <row r="726" spans="1:6" x14ac:dyDescent="0.25">
      <c r="A726" s="15">
        <v>40036</v>
      </c>
      <c r="B726" s="14">
        <v>4.07</v>
      </c>
      <c r="C726" s="14">
        <v>4.08</v>
      </c>
      <c r="D726" s="3">
        <f t="shared" si="34"/>
        <v>8</v>
      </c>
      <c r="E726">
        <f t="shared" si="35"/>
        <v>9</v>
      </c>
      <c r="F726">
        <f t="shared" si="33"/>
        <v>2009</v>
      </c>
    </row>
    <row r="727" spans="1:6" x14ac:dyDescent="0.25">
      <c r="A727" s="15">
        <v>40037</v>
      </c>
      <c r="B727" s="14">
        <v>4.07</v>
      </c>
      <c r="C727" s="14">
        <v>4.08</v>
      </c>
      <c r="D727" s="3">
        <f t="shared" si="34"/>
        <v>8</v>
      </c>
      <c r="E727">
        <f t="shared" si="35"/>
        <v>9</v>
      </c>
      <c r="F727">
        <f t="shared" si="33"/>
        <v>2009</v>
      </c>
    </row>
    <row r="728" spans="1:6" x14ac:dyDescent="0.25">
      <c r="A728" s="15">
        <v>40038</v>
      </c>
      <c r="B728" s="14">
        <v>4.07</v>
      </c>
      <c r="C728" s="14">
        <v>4.08</v>
      </c>
      <c r="D728" s="3">
        <f t="shared" si="34"/>
        <v>8</v>
      </c>
      <c r="E728">
        <f t="shared" si="35"/>
        <v>9</v>
      </c>
      <c r="F728">
        <f t="shared" si="33"/>
        <v>2009</v>
      </c>
    </row>
    <row r="729" spans="1:6" x14ac:dyDescent="0.25">
      <c r="A729" s="15">
        <v>40039</v>
      </c>
      <c r="B729" s="14">
        <v>4.0599999999999996</v>
      </c>
      <c r="C729" s="14">
        <v>4.07</v>
      </c>
      <c r="D729" s="3">
        <f t="shared" si="34"/>
        <v>8</v>
      </c>
      <c r="E729">
        <f t="shared" si="35"/>
        <v>9</v>
      </c>
      <c r="F729">
        <f t="shared" si="33"/>
        <v>2009</v>
      </c>
    </row>
    <row r="730" spans="1:6" x14ac:dyDescent="0.25">
      <c r="A730" s="15">
        <v>40042</v>
      </c>
      <c r="B730" s="14">
        <v>4.03</v>
      </c>
      <c r="C730" s="14">
        <v>4.0599999999999996</v>
      </c>
      <c r="D730" s="3">
        <f t="shared" si="34"/>
        <v>8</v>
      </c>
      <c r="E730">
        <f t="shared" si="35"/>
        <v>9</v>
      </c>
      <c r="F730">
        <f t="shared" si="33"/>
        <v>2009</v>
      </c>
    </row>
    <row r="731" spans="1:6" x14ac:dyDescent="0.25">
      <c r="A731" s="15">
        <v>40043</v>
      </c>
      <c r="B731" s="14">
        <v>4.0199999999999996</v>
      </c>
      <c r="C731" s="14">
        <v>4.0599999999999996</v>
      </c>
      <c r="D731" s="3">
        <f t="shared" si="34"/>
        <v>8</v>
      </c>
      <c r="E731">
        <f t="shared" si="35"/>
        <v>9</v>
      </c>
      <c r="F731">
        <f t="shared" si="33"/>
        <v>2009</v>
      </c>
    </row>
    <row r="732" spans="1:6" x14ac:dyDescent="0.25">
      <c r="A732" s="15">
        <v>40044</v>
      </c>
      <c r="B732" s="14">
        <v>4.0199999999999996</v>
      </c>
      <c r="C732" s="14">
        <v>4.0599999999999996</v>
      </c>
      <c r="D732" s="3">
        <f t="shared" si="34"/>
        <v>8</v>
      </c>
      <c r="E732">
        <f t="shared" si="35"/>
        <v>9</v>
      </c>
      <c r="F732">
        <f t="shared" si="33"/>
        <v>2009</v>
      </c>
    </row>
    <row r="733" spans="1:6" x14ac:dyDescent="0.25">
      <c r="A733" s="15">
        <v>40045</v>
      </c>
      <c r="B733" s="14">
        <v>4</v>
      </c>
      <c r="C733" s="14">
        <v>4.0599999999999996</v>
      </c>
      <c r="D733" s="3">
        <f t="shared" si="34"/>
        <v>8</v>
      </c>
      <c r="E733">
        <f t="shared" si="35"/>
        <v>9</v>
      </c>
      <c r="F733">
        <f t="shared" si="33"/>
        <v>2009</v>
      </c>
    </row>
    <row r="734" spans="1:6" x14ac:dyDescent="0.25">
      <c r="A734" s="15">
        <v>40046</v>
      </c>
      <c r="B734" s="14">
        <v>3.97</v>
      </c>
      <c r="C734" s="14">
        <v>4.0199999999999996</v>
      </c>
      <c r="D734" s="3">
        <f t="shared" si="34"/>
        <v>8</v>
      </c>
      <c r="E734">
        <f t="shared" si="35"/>
        <v>9</v>
      </c>
      <c r="F734">
        <f t="shared" si="33"/>
        <v>2009</v>
      </c>
    </row>
    <row r="735" spans="1:6" x14ac:dyDescent="0.25">
      <c r="A735" s="15">
        <v>40049</v>
      </c>
      <c r="B735" s="14">
        <v>3.98</v>
      </c>
      <c r="C735" s="14">
        <v>4.04</v>
      </c>
      <c r="D735" s="3">
        <f t="shared" si="34"/>
        <v>8</v>
      </c>
      <c r="E735">
        <f t="shared" si="35"/>
        <v>9</v>
      </c>
      <c r="F735">
        <f t="shared" si="33"/>
        <v>2009</v>
      </c>
    </row>
    <row r="736" spans="1:6" x14ac:dyDescent="0.25">
      <c r="A736" s="15">
        <v>40050</v>
      </c>
      <c r="B736" s="14">
        <v>3.97</v>
      </c>
      <c r="C736" s="14">
        <v>4.04</v>
      </c>
      <c r="D736" s="3">
        <f t="shared" si="34"/>
        <v>8</v>
      </c>
      <c r="E736">
        <f t="shared" si="35"/>
        <v>9</v>
      </c>
      <c r="F736">
        <f t="shared" si="33"/>
        <v>2009</v>
      </c>
    </row>
    <row r="737" spans="1:6" x14ac:dyDescent="0.25">
      <c r="A737" s="15">
        <v>40051</v>
      </c>
      <c r="B737" s="14">
        <v>3.97</v>
      </c>
      <c r="C737" s="14">
        <v>4.04</v>
      </c>
      <c r="D737" s="3">
        <f t="shared" si="34"/>
        <v>8</v>
      </c>
      <c r="E737">
        <f t="shared" si="35"/>
        <v>9</v>
      </c>
      <c r="F737">
        <f t="shared" si="33"/>
        <v>2009</v>
      </c>
    </row>
    <row r="738" spans="1:6" x14ac:dyDescent="0.25">
      <c r="A738" s="15">
        <v>40052</v>
      </c>
      <c r="B738" s="14">
        <v>3.97</v>
      </c>
      <c r="C738" s="14">
        <v>4.04</v>
      </c>
      <c r="D738" s="3">
        <f t="shared" si="34"/>
        <v>8</v>
      </c>
      <c r="E738">
        <f t="shared" si="35"/>
        <v>9</v>
      </c>
      <c r="F738">
        <f t="shared" si="33"/>
        <v>2009</v>
      </c>
    </row>
    <row r="739" spans="1:6" x14ac:dyDescent="0.25">
      <c r="A739" s="15">
        <v>40053</v>
      </c>
      <c r="B739" s="14">
        <v>3.97</v>
      </c>
      <c r="C739" s="14">
        <v>4.04</v>
      </c>
      <c r="D739" s="3">
        <f t="shared" si="34"/>
        <v>8</v>
      </c>
      <c r="E739">
        <f t="shared" si="35"/>
        <v>9</v>
      </c>
      <c r="F739">
        <f t="shared" si="33"/>
        <v>2009</v>
      </c>
    </row>
    <row r="740" spans="1:6" x14ac:dyDescent="0.25">
      <c r="A740" s="15">
        <v>40056</v>
      </c>
      <c r="B740" s="14">
        <v>3.98</v>
      </c>
      <c r="C740" s="14">
        <v>4.07</v>
      </c>
      <c r="D740" s="3">
        <f t="shared" si="34"/>
        <v>8</v>
      </c>
      <c r="E740">
        <f t="shared" si="35"/>
        <v>9</v>
      </c>
      <c r="F740">
        <f t="shared" si="33"/>
        <v>2009</v>
      </c>
    </row>
    <row r="741" spans="1:6" x14ac:dyDescent="0.25">
      <c r="A741" s="15">
        <v>40057</v>
      </c>
      <c r="B741" s="14">
        <v>3.98</v>
      </c>
      <c r="C741" s="14">
        <v>4.08</v>
      </c>
      <c r="D741" s="3">
        <f t="shared" si="34"/>
        <v>9</v>
      </c>
      <c r="E741">
        <f t="shared" si="35"/>
        <v>9</v>
      </c>
      <c r="F741">
        <f t="shared" si="33"/>
        <v>2009</v>
      </c>
    </row>
    <row r="742" spans="1:6" x14ac:dyDescent="0.25">
      <c r="A742" s="15">
        <v>40058</v>
      </c>
      <c r="B742" s="14">
        <v>3.98</v>
      </c>
      <c r="C742" s="14">
        <v>4.08</v>
      </c>
      <c r="D742" s="3">
        <f t="shared" si="34"/>
        <v>9</v>
      </c>
      <c r="E742">
        <f t="shared" si="35"/>
        <v>9</v>
      </c>
      <c r="F742">
        <f t="shared" si="33"/>
        <v>2009</v>
      </c>
    </row>
    <row r="743" spans="1:6" x14ac:dyDescent="0.25">
      <c r="A743" s="15">
        <v>40059</v>
      </c>
      <c r="B743" s="14">
        <v>3.98</v>
      </c>
      <c r="C743" s="14">
        <v>4.07</v>
      </c>
      <c r="D743" s="3">
        <f t="shared" si="34"/>
        <v>9</v>
      </c>
      <c r="E743">
        <f t="shared" si="35"/>
        <v>9</v>
      </c>
      <c r="F743">
        <f t="shared" si="33"/>
        <v>2009</v>
      </c>
    </row>
    <row r="744" spans="1:6" x14ac:dyDescent="0.25">
      <c r="A744" s="15">
        <v>40060</v>
      </c>
      <c r="B744" s="14">
        <v>3.98</v>
      </c>
      <c r="C744" s="14">
        <v>4.07</v>
      </c>
      <c r="D744" s="3">
        <f t="shared" si="34"/>
        <v>9</v>
      </c>
      <c r="E744">
        <f t="shared" si="35"/>
        <v>9</v>
      </c>
      <c r="F744">
        <f t="shared" si="33"/>
        <v>2009</v>
      </c>
    </row>
    <row r="745" spans="1:6" x14ac:dyDescent="0.25">
      <c r="A745" s="15">
        <v>40064</v>
      </c>
      <c r="B745" s="14">
        <v>3.98</v>
      </c>
      <c r="C745" s="14">
        <v>4.1100000000000003</v>
      </c>
      <c r="D745" s="3">
        <f t="shared" si="34"/>
        <v>9</v>
      </c>
      <c r="E745">
        <f t="shared" si="35"/>
        <v>9</v>
      </c>
      <c r="F745">
        <f t="shared" si="33"/>
        <v>2009</v>
      </c>
    </row>
    <row r="746" spans="1:6" x14ac:dyDescent="0.25">
      <c r="A746" s="15">
        <v>40065</v>
      </c>
      <c r="B746" s="14">
        <v>3.97</v>
      </c>
      <c r="C746" s="14">
        <v>4.12</v>
      </c>
      <c r="D746" s="3">
        <f t="shared" si="34"/>
        <v>9</v>
      </c>
      <c r="E746">
        <f t="shared" si="35"/>
        <v>9</v>
      </c>
      <c r="F746">
        <f t="shared" si="33"/>
        <v>2009</v>
      </c>
    </row>
    <row r="747" spans="1:6" x14ac:dyDescent="0.25">
      <c r="A747" s="15">
        <v>40066</v>
      </c>
      <c r="B747" s="14">
        <v>4.13</v>
      </c>
      <c r="C747" s="14">
        <v>4.0999999999999996</v>
      </c>
      <c r="D747" s="3">
        <f t="shared" si="34"/>
        <v>9</v>
      </c>
      <c r="E747">
        <f t="shared" si="35"/>
        <v>9</v>
      </c>
      <c r="F747">
        <f t="shared" si="33"/>
        <v>2009</v>
      </c>
    </row>
    <row r="748" spans="1:6" x14ac:dyDescent="0.25">
      <c r="A748" s="15">
        <v>40067</v>
      </c>
      <c r="B748" s="14">
        <v>4.1500000000000004</v>
      </c>
      <c r="C748" s="14">
        <v>4.12</v>
      </c>
      <c r="D748" s="3">
        <f t="shared" si="34"/>
        <v>9</v>
      </c>
      <c r="E748">
        <f t="shared" si="35"/>
        <v>9</v>
      </c>
      <c r="F748">
        <f t="shared" si="33"/>
        <v>2009</v>
      </c>
    </row>
    <row r="749" spans="1:6" x14ac:dyDescent="0.25">
      <c r="A749" s="15">
        <v>40070</v>
      </c>
      <c r="B749" s="14">
        <v>4.18</v>
      </c>
      <c r="C749" s="14">
        <v>4.13</v>
      </c>
      <c r="D749" s="3">
        <f t="shared" si="34"/>
        <v>9</v>
      </c>
      <c r="E749">
        <f t="shared" si="35"/>
        <v>9</v>
      </c>
      <c r="F749">
        <f t="shared" si="33"/>
        <v>2009</v>
      </c>
    </row>
    <row r="750" spans="1:6" x14ac:dyDescent="0.25">
      <c r="A750" s="15">
        <v>40071</v>
      </c>
      <c r="B750" s="14">
        <v>4.18</v>
      </c>
      <c r="C750" s="14">
        <v>4.2</v>
      </c>
      <c r="D750" s="3">
        <f t="shared" si="34"/>
        <v>9</v>
      </c>
      <c r="E750">
        <f t="shared" si="35"/>
        <v>9</v>
      </c>
      <c r="F750">
        <f t="shared" si="33"/>
        <v>2009</v>
      </c>
    </row>
    <row r="751" spans="1:6" x14ac:dyDescent="0.25">
      <c r="A751" s="15">
        <v>40072</v>
      </c>
      <c r="B751" s="14">
        <v>4.18</v>
      </c>
      <c r="C751" s="14">
        <v>4.2</v>
      </c>
      <c r="D751" s="3">
        <f t="shared" si="34"/>
        <v>9</v>
      </c>
      <c r="E751">
        <f t="shared" si="35"/>
        <v>9</v>
      </c>
      <c r="F751">
        <f t="shared" si="33"/>
        <v>2009</v>
      </c>
    </row>
    <row r="752" spans="1:6" x14ac:dyDescent="0.25">
      <c r="A752" s="15">
        <v>40073</v>
      </c>
      <c r="B752" s="14">
        <v>4.18</v>
      </c>
      <c r="C752" s="14">
        <v>4.2</v>
      </c>
      <c r="D752" s="3">
        <f t="shared" si="34"/>
        <v>9</v>
      </c>
      <c r="E752">
        <f t="shared" si="35"/>
        <v>9</v>
      </c>
      <c r="F752">
        <f t="shared" si="33"/>
        <v>2009</v>
      </c>
    </row>
    <row r="753" spans="1:6" x14ac:dyDescent="0.25">
      <c r="A753" s="15">
        <v>40074</v>
      </c>
      <c r="B753" s="14">
        <v>4.18</v>
      </c>
      <c r="C753" s="14">
        <v>4.2</v>
      </c>
      <c r="D753" s="3">
        <f t="shared" si="34"/>
        <v>9</v>
      </c>
      <c r="E753">
        <f t="shared" si="35"/>
        <v>9</v>
      </c>
      <c r="F753">
        <f t="shared" si="33"/>
        <v>2009</v>
      </c>
    </row>
    <row r="754" spans="1:6" x14ac:dyDescent="0.25">
      <c r="A754" s="15">
        <v>40077</v>
      </c>
      <c r="B754" s="14">
        <v>4.18</v>
      </c>
      <c r="C754" s="14">
        <v>4.16</v>
      </c>
      <c r="D754" s="3">
        <f t="shared" si="34"/>
        <v>9</v>
      </c>
      <c r="E754">
        <f t="shared" si="35"/>
        <v>9</v>
      </c>
      <c r="F754">
        <f t="shared" si="33"/>
        <v>2009</v>
      </c>
    </row>
    <row r="755" spans="1:6" x14ac:dyDescent="0.25">
      <c r="A755" s="15">
        <v>40078</v>
      </c>
      <c r="B755" s="14">
        <v>4.18</v>
      </c>
      <c r="C755" s="14">
        <v>4.12</v>
      </c>
      <c r="D755" s="3">
        <f t="shared" si="34"/>
        <v>9</v>
      </c>
      <c r="E755">
        <f t="shared" si="35"/>
        <v>9</v>
      </c>
      <c r="F755">
        <f t="shared" si="33"/>
        <v>2009</v>
      </c>
    </row>
    <row r="756" spans="1:6" x14ac:dyDescent="0.25">
      <c r="A756" s="15">
        <v>40079</v>
      </c>
      <c r="B756" s="14">
        <v>4.18</v>
      </c>
      <c r="C756" s="14">
        <v>4.2</v>
      </c>
      <c r="D756" s="3">
        <f t="shared" si="34"/>
        <v>9</v>
      </c>
      <c r="E756">
        <f t="shared" si="35"/>
        <v>9</v>
      </c>
      <c r="F756">
        <f t="shared" si="33"/>
        <v>2009</v>
      </c>
    </row>
    <row r="757" spans="1:6" x14ac:dyDescent="0.25">
      <c r="A757" s="15">
        <v>40080</v>
      </c>
      <c r="B757" s="14">
        <v>4.1500000000000004</v>
      </c>
      <c r="C757" s="14">
        <v>4.2</v>
      </c>
      <c r="D757" s="3">
        <f t="shared" si="34"/>
        <v>9</v>
      </c>
      <c r="E757">
        <f t="shared" si="35"/>
        <v>9</v>
      </c>
      <c r="F757">
        <f t="shared" si="33"/>
        <v>2009</v>
      </c>
    </row>
    <row r="758" spans="1:6" x14ac:dyDescent="0.25">
      <c r="A758" s="15">
        <v>40081</v>
      </c>
      <c r="B758" s="14">
        <v>4.1500000000000004</v>
      </c>
      <c r="C758" s="14">
        <v>4.21</v>
      </c>
      <c r="D758" s="3">
        <f t="shared" si="34"/>
        <v>9</v>
      </c>
      <c r="E758">
        <f t="shared" si="35"/>
        <v>9</v>
      </c>
      <c r="F758">
        <f t="shared" si="33"/>
        <v>2009</v>
      </c>
    </row>
    <row r="759" spans="1:6" x14ac:dyDescent="0.25">
      <c r="A759" s="15">
        <v>40084</v>
      </c>
      <c r="B759" s="14">
        <v>4.16</v>
      </c>
      <c r="C759" s="14">
        <v>4.22</v>
      </c>
      <c r="D759" s="3">
        <f t="shared" si="34"/>
        <v>9</v>
      </c>
      <c r="E759">
        <f t="shared" si="35"/>
        <v>9</v>
      </c>
      <c r="F759">
        <f t="shared" si="33"/>
        <v>2009</v>
      </c>
    </row>
    <row r="760" spans="1:6" x14ac:dyDescent="0.25">
      <c r="A760" s="15">
        <v>40085</v>
      </c>
      <c r="B760" s="14">
        <v>4.18</v>
      </c>
      <c r="C760" s="14">
        <v>4.2300000000000004</v>
      </c>
      <c r="D760" s="3">
        <f t="shared" si="34"/>
        <v>9</v>
      </c>
      <c r="E760">
        <f t="shared" si="35"/>
        <v>9</v>
      </c>
      <c r="F760">
        <f t="shared" si="33"/>
        <v>2009</v>
      </c>
    </row>
    <row r="761" spans="1:6" x14ac:dyDescent="0.25">
      <c r="A761" s="15">
        <v>40086</v>
      </c>
      <c r="B761" s="14">
        <v>4.18</v>
      </c>
      <c r="C761" s="14">
        <v>4.25</v>
      </c>
      <c r="D761" s="3">
        <f t="shared" si="34"/>
        <v>9</v>
      </c>
      <c r="E761">
        <f t="shared" si="35"/>
        <v>9</v>
      </c>
      <c r="F761">
        <f t="shared" si="33"/>
        <v>2009</v>
      </c>
    </row>
    <row r="762" spans="1:6" x14ac:dyDescent="0.25">
      <c r="A762" s="15">
        <v>40087</v>
      </c>
      <c r="B762" s="14">
        <v>4.18</v>
      </c>
      <c r="C762" s="14">
        <v>4.25</v>
      </c>
      <c r="D762" s="3">
        <f t="shared" si="34"/>
        <v>10</v>
      </c>
      <c r="E762">
        <f t="shared" si="35"/>
        <v>12</v>
      </c>
      <c r="F762">
        <f t="shared" si="33"/>
        <v>2009</v>
      </c>
    </row>
    <row r="763" spans="1:6" x14ac:dyDescent="0.25">
      <c r="A763" s="15">
        <v>40088</v>
      </c>
      <c r="B763" s="14">
        <v>4.16</v>
      </c>
      <c r="C763" s="14">
        <v>4.25</v>
      </c>
      <c r="D763" s="3">
        <f t="shared" si="34"/>
        <v>10</v>
      </c>
      <c r="E763">
        <f t="shared" si="35"/>
        <v>12</v>
      </c>
      <c r="F763">
        <f t="shared" si="33"/>
        <v>2009</v>
      </c>
    </row>
    <row r="764" spans="1:6" x14ac:dyDescent="0.25">
      <c r="A764" s="15">
        <v>40091</v>
      </c>
      <c r="B764" s="14">
        <v>4.16</v>
      </c>
      <c r="C764" s="14">
        <v>4.26</v>
      </c>
      <c r="D764" s="3">
        <f t="shared" si="34"/>
        <v>10</v>
      </c>
      <c r="E764">
        <f t="shared" si="35"/>
        <v>12</v>
      </c>
      <c r="F764">
        <f t="shared" si="33"/>
        <v>2009</v>
      </c>
    </row>
    <row r="765" spans="1:6" x14ac:dyDescent="0.25">
      <c r="A765" s="15">
        <v>40092</v>
      </c>
      <c r="B765" s="14">
        <v>4.16</v>
      </c>
      <c r="C765" s="14">
        <v>4.2699999999999996</v>
      </c>
      <c r="D765" s="3">
        <f t="shared" si="34"/>
        <v>10</v>
      </c>
      <c r="E765">
        <f t="shared" si="35"/>
        <v>12</v>
      </c>
      <c r="F765">
        <f t="shared" si="33"/>
        <v>2009</v>
      </c>
    </row>
    <row r="766" spans="1:6" x14ac:dyDescent="0.25">
      <c r="A766" s="15">
        <v>40093</v>
      </c>
      <c r="B766" s="14">
        <v>4.16</v>
      </c>
      <c r="C766" s="14">
        <v>4.2699999999999996</v>
      </c>
      <c r="D766" s="3">
        <f t="shared" si="34"/>
        <v>10</v>
      </c>
      <c r="E766">
        <f t="shared" si="35"/>
        <v>12</v>
      </c>
      <c r="F766">
        <f t="shared" si="33"/>
        <v>2009</v>
      </c>
    </row>
    <row r="767" spans="1:6" x14ac:dyDescent="0.25">
      <c r="A767" s="15">
        <v>40094</v>
      </c>
      <c r="B767" s="14">
        <v>4.2699999999999996</v>
      </c>
      <c r="C767" s="14">
        <v>4.28</v>
      </c>
      <c r="D767" s="3">
        <f t="shared" si="34"/>
        <v>10</v>
      </c>
      <c r="E767">
        <f t="shared" si="35"/>
        <v>12</v>
      </c>
      <c r="F767">
        <f t="shared" si="33"/>
        <v>2009</v>
      </c>
    </row>
    <row r="768" spans="1:6" x14ac:dyDescent="0.25">
      <c r="A768" s="15">
        <v>40095</v>
      </c>
      <c r="B768" s="14">
        <v>4.28</v>
      </c>
      <c r="C768" s="14">
        <v>4.29</v>
      </c>
      <c r="D768" s="3">
        <f t="shared" si="34"/>
        <v>10</v>
      </c>
      <c r="E768">
        <f t="shared" si="35"/>
        <v>12</v>
      </c>
      <c r="F768">
        <f t="shared" si="33"/>
        <v>2009</v>
      </c>
    </row>
    <row r="769" spans="1:6" x14ac:dyDescent="0.25">
      <c r="A769" s="15">
        <v>40099</v>
      </c>
      <c r="B769" s="14">
        <v>4.28</v>
      </c>
      <c r="C769" s="14">
        <v>4.29</v>
      </c>
      <c r="D769" s="3">
        <f t="shared" si="34"/>
        <v>10</v>
      </c>
      <c r="E769">
        <f t="shared" si="35"/>
        <v>12</v>
      </c>
      <c r="F769">
        <f t="shared" si="33"/>
        <v>2009</v>
      </c>
    </row>
    <row r="770" spans="1:6" x14ac:dyDescent="0.25">
      <c r="A770" s="15">
        <v>40100</v>
      </c>
      <c r="B770" s="14">
        <v>4.29</v>
      </c>
      <c r="C770" s="14">
        <v>4.33</v>
      </c>
      <c r="D770" s="3">
        <f t="shared" si="34"/>
        <v>10</v>
      </c>
      <c r="E770">
        <f t="shared" si="35"/>
        <v>12</v>
      </c>
      <c r="F770">
        <f t="shared" ref="F770:F833" si="36">YEAR(A770)</f>
        <v>2009</v>
      </c>
    </row>
    <row r="771" spans="1:6" x14ac:dyDescent="0.25">
      <c r="A771" s="15">
        <v>40101</v>
      </c>
      <c r="B771" s="14">
        <v>4.29</v>
      </c>
      <c r="C771" s="14">
        <v>4.33</v>
      </c>
      <c r="D771" s="3">
        <f t="shared" ref="D771:D834" si="37">MONTH(A771)</f>
        <v>10</v>
      </c>
      <c r="E771">
        <f t="shared" ref="E771:E834" si="38">IF(D771&lt;4,3,IF(D771&lt;7,6,IF(D771&lt;10,9,12)))</f>
        <v>12</v>
      </c>
      <c r="F771">
        <f t="shared" si="36"/>
        <v>2009</v>
      </c>
    </row>
    <row r="772" spans="1:6" x14ac:dyDescent="0.25">
      <c r="A772" s="15">
        <v>40102</v>
      </c>
      <c r="B772" s="14">
        <v>4.29</v>
      </c>
      <c r="C772" s="14">
        <v>4.33</v>
      </c>
      <c r="D772" s="3">
        <f t="shared" si="37"/>
        <v>10</v>
      </c>
      <c r="E772">
        <f t="shared" si="38"/>
        <v>12</v>
      </c>
      <c r="F772">
        <f t="shared" si="36"/>
        <v>2009</v>
      </c>
    </row>
    <row r="773" spans="1:6" x14ac:dyDescent="0.25">
      <c r="A773" s="15">
        <v>40105</v>
      </c>
      <c r="B773" s="14">
        <v>4.29</v>
      </c>
      <c r="C773" s="14">
        <v>4.34</v>
      </c>
      <c r="D773" s="3">
        <f t="shared" si="37"/>
        <v>10</v>
      </c>
      <c r="E773">
        <f t="shared" si="38"/>
        <v>12</v>
      </c>
      <c r="F773">
        <f t="shared" si="36"/>
        <v>2009</v>
      </c>
    </row>
    <row r="774" spans="1:6" x14ac:dyDescent="0.25">
      <c r="A774" s="15">
        <v>40106</v>
      </c>
      <c r="B774" s="14">
        <v>4.28</v>
      </c>
      <c r="C774" s="14">
        <v>4.32</v>
      </c>
      <c r="D774" s="3">
        <f t="shared" si="37"/>
        <v>10</v>
      </c>
      <c r="E774">
        <f t="shared" si="38"/>
        <v>12</v>
      </c>
      <c r="F774">
        <f t="shared" si="36"/>
        <v>2009</v>
      </c>
    </row>
    <row r="775" spans="1:6" x14ac:dyDescent="0.25">
      <c r="A775" s="15">
        <v>40107</v>
      </c>
      <c r="B775" s="14">
        <v>4.28</v>
      </c>
      <c r="C775" s="14">
        <v>4.32</v>
      </c>
      <c r="D775" s="3">
        <f t="shared" si="37"/>
        <v>10</v>
      </c>
      <c r="E775">
        <f t="shared" si="38"/>
        <v>12</v>
      </c>
      <c r="F775">
        <f t="shared" si="36"/>
        <v>2009</v>
      </c>
    </row>
    <row r="776" spans="1:6" x14ac:dyDescent="0.25">
      <c r="A776" s="15">
        <v>40108</v>
      </c>
      <c r="B776" s="14">
        <v>4.2699999999999996</v>
      </c>
      <c r="C776" s="14">
        <v>4.32</v>
      </c>
      <c r="D776" s="3">
        <f t="shared" si="37"/>
        <v>10</v>
      </c>
      <c r="E776">
        <f t="shared" si="38"/>
        <v>12</v>
      </c>
      <c r="F776">
        <f t="shared" si="36"/>
        <v>2009</v>
      </c>
    </row>
    <row r="777" spans="1:6" x14ac:dyDescent="0.25">
      <c r="A777" s="15">
        <v>40109</v>
      </c>
      <c r="B777" s="14">
        <v>4.2699999999999996</v>
      </c>
      <c r="C777" s="14">
        <v>4.29</v>
      </c>
      <c r="D777" s="3">
        <f t="shared" si="37"/>
        <v>10</v>
      </c>
      <c r="E777">
        <f t="shared" si="38"/>
        <v>12</v>
      </c>
      <c r="F777">
        <f t="shared" si="36"/>
        <v>2009</v>
      </c>
    </row>
    <row r="778" spans="1:6" x14ac:dyDescent="0.25">
      <c r="A778" s="15">
        <v>40112</v>
      </c>
      <c r="B778" s="14">
        <v>4.2699999999999996</v>
      </c>
      <c r="C778" s="14">
        <v>4.29</v>
      </c>
      <c r="D778" s="3">
        <f t="shared" si="37"/>
        <v>10</v>
      </c>
      <c r="E778">
        <f t="shared" si="38"/>
        <v>12</v>
      </c>
      <c r="F778">
        <f t="shared" si="36"/>
        <v>2009</v>
      </c>
    </row>
    <row r="779" spans="1:6" x14ac:dyDescent="0.25">
      <c r="A779" s="15">
        <v>40113</v>
      </c>
      <c r="B779" s="14">
        <v>4.2699999999999996</v>
      </c>
      <c r="C779" s="14">
        <v>4.29</v>
      </c>
      <c r="D779" s="3">
        <f t="shared" si="37"/>
        <v>10</v>
      </c>
      <c r="E779">
        <f t="shared" si="38"/>
        <v>12</v>
      </c>
      <c r="F779">
        <f t="shared" si="36"/>
        <v>2009</v>
      </c>
    </row>
    <row r="780" spans="1:6" x14ac:dyDescent="0.25">
      <c r="A780" s="15">
        <v>40114</v>
      </c>
      <c r="B780" s="14">
        <v>4.2699999999999996</v>
      </c>
      <c r="C780" s="14">
        <v>4.3</v>
      </c>
      <c r="D780" s="3">
        <f t="shared" si="37"/>
        <v>10</v>
      </c>
      <c r="E780">
        <f t="shared" si="38"/>
        <v>12</v>
      </c>
      <c r="F780">
        <f t="shared" si="36"/>
        <v>2009</v>
      </c>
    </row>
    <row r="781" spans="1:6" x14ac:dyDescent="0.25">
      <c r="A781" s="15">
        <v>40115</v>
      </c>
      <c r="B781" s="14">
        <v>4.2699999999999996</v>
      </c>
      <c r="C781" s="14">
        <v>4.28</v>
      </c>
      <c r="D781" s="3">
        <f t="shared" si="37"/>
        <v>10</v>
      </c>
      <c r="E781">
        <f t="shared" si="38"/>
        <v>12</v>
      </c>
      <c r="F781">
        <f t="shared" si="36"/>
        <v>2009</v>
      </c>
    </row>
    <row r="782" spans="1:6" x14ac:dyDescent="0.25">
      <c r="A782" s="15">
        <v>40116</v>
      </c>
      <c r="B782" s="14">
        <v>4.2699999999999996</v>
      </c>
      <c r="C782" s="14">
        <v>4.29</v>
      </c>
      <c r="D782" s="3">
        <f t="shared" si="37"/>
        <v>10</v>
      </c>
      <c r="E782">
        <f t="shared" si="38"/>
        <v>12</v>
      </c>
      <c r="F782">
        <f t="shared" si="36"/>
        <v>2009</v>
      </c>
    </row>
    <row r="783" spans="1:6" x14ac:dyDescent="0.25">
      <c r="A783" s="15">
        <v>40120</v>
      </c>
      <c r="B783" s="14">
        <v>4.25</v>
      </c>
      <c r="C783" s="14">
        <v>4.3</v>
      </c>
      <c r="D783" s="3">
        <f t="shared" si="37"/>
        <v>11</v>
      </c>
      <c r="E783">
        <f t="shared" si="38"/>
        <v>12</v>
      </c>
      <c r="F783">
        <f t="shared" si="36"/>
        <v>2009</v>
      </c>
    </row>
    <row r="784" spans="1:6" x14ac:dyDescent="0.25">
      <c r="A784" s="15">
        <v>40121</v>
      </c>
      <c r="B784" s="14">
        <v>4.25</v>
      </c>
      <c r="C784" s="14">
        <v>4.3099999999999996</v>
      </c>
      <c r="D784" s="3">
        <f t="shared" si="37"/>
        <v>11</v>
      </c>
      <c r="E784">
        <f t="shared" si="38"/>
        <v>12</v>
      </c>
      <c r="F784">
        <f t="shared" si="36"/>
        <v>2009</v>
      </c>
    </row>
    <row r="785" spans="1:6" x14ac:dyDescent="0.25">
      <c r="A785" s="15">
        <v>40122</v>
      </c>
      <c r="B785" s="14">
        <v>4.25</v>
      </c>
      <c r="C785" s="14">
        <v>4.32</v>
      </c>
      <c r="D785" s="3">
        <f t="shared" si="37"/>
        <v>11</v>
      </c>
      <c r="E785">
        <f t="shared" si="38"/>
        <v>12</v>
      </c>
      <c r="F785">
        <f t="shared" si="36"/>
        <v>2009</v>
      </c>
    </row>
    <row r="786" spans="1:6" x14ac:dyDescent="0.25">
      <c r="A786" s="15">
        <v>40123</v>
      </c>
      <c r="B786" s="14">
        <v>4.25</v>
      </c>
      <c r="C786" s="14">
        <v>4.32</v>
      </c>
      <c r="D786" s="3">
        <f t="shared" si="37"/>
        <v>11</v>
      </c>
      <c r="E786">
        <f t="shared" si="38"/>
        <v>12</v>
      </c>
      <c r="F786">
        <f t="shared" si="36"/>
        <v>2009</v>
      </c>
    </row>
    <row r="787" spans="1:6" x14ac:dyDescent="0.25">
      <c r="A787" s="15">
        <v>40126</v>
      </c>
      <c r="B787" s="14">
        <v>4.26</v>
      </c>
      <c r="C787" s="14">
        <v>4.34</v>
      </c>
      <c r="D787" s="3">
        <f t="shared" si="37"/>
        <v>11</v>
      </c>
      <c r="E787">
        <f t="shared" si="38"/>
        <v>12</v>
      </c>
      <c r="F787">
        <f t="shared" si="36"/>
        <v>2009</v>
      </c>
    </row>
    <row r="788" spans="1:6" x14ac:dyDescent="0.25">
      <c r="A788" s="15">
        <v>40127</v>
      </c>
      <c r="B788" s="14">
        <v>4.26</v>
      </c>
      <c r="C788" s="14">
        <v>4.34</v>
      </c>
      <c r="D788" s="3">
        <f t="shared" si="37"/>
        <v>11</v>
      </c>
      <c r="E788">
        <f t="shared" si="38"/>
        <v>12</v>
      </c>
      <c r="F788">
        <f t="shared" si="36"/>
        <v>2009</v>
      </c>
    </row>
    <row r="789" spans="1:6" x14ac:dyDescent="0.25">
      <c r="A789" s="15">
        <v>40128</v>
      </c>
      <c r="B789" s="14">
        <v>4.3499999999999996</v>
      </c>
      <c r="C789" s="14">
        <v>4.33</v>
      </c>
      <c r="D789" s="3">
        <f t="shared" si="37"/>
        <v>11</v>
      </c>
      <c r="E789">
        <f t="shared" si="38"/>
        <v>12</v>
      </c>
      <c r="F789">
        <f t="shared" si="36"/>
        <v>2009</v>
      </c>
    </row>
    <row r="790" spans="1:6" x14ac:dyDescent="0.25">
      <c r="A790" s="15">
        <v>40129</v>
      </c>
      <c r="B790" s="14">
        <v>4.3499999999999996</v>
      </c>
      <c r="C790" s="14">
        <v>4.33</v>
      </c>
      <c r="D790" s="3">
        <f t="shared" si="37"/>
        <v>11</v>
      </c>
      <c r="E790">
        <f t="shared" si="38"/>
        <v>12</v>
      </c>
      <c r="F790">
        <f t="shared" si="36"/>
        <v>2009</v>
      </c>
    </row>
    <row r="791" spans="1:6" x14ac:dyDescent="0.25">
      <c r="A791" s="15">
        <v>40130</v>
      </c>
      <c r="B791" s="14">
        <v>4.3499999999999996</v>
      </c>
      <c r="C791" s="14">
        <v>4.33</v>
      </c>
      <c r="D791" s="3">
        <f t="shared" si="37"/>
        <v>11</v>
      </c>
      <c r="E791">
        <f t="shared" si="38"/>
        <v>12</v>
      </c>
      <c r="F791">
        <f t="shared" si="36"/>
        <v>2009</v>
      </c>
    </row>
    <row r="792" spans="1:6" x14ac:dyDescent="0.25">
      <c r="A792" s="15">
        <v>40133</v>
      </c>
      <c r="B792" s="14">
        <v>4.3499999999999996</v>
      </c>
      <c r="C792" s="14">
        <v>4.3499999999999996</v>
      </c>
      <c r="D792" s="3">
        <f t="shared" si="37"/>
        <v>11</v>
      </c>
      <c r="E792">
        <f t="shared" si="38"/>
        <v>12</v>
      </c>
      <c r="F792">
        <f t="shared" si="36"/>
        <v>2009</v>
      </c>
    </row>
    <row r="793" spans="1:6" x14ac:dyDescent="0.25">
      <c r="A793" s="15">
        <v>40134</v>
      </c>
      <c r="B793" s="14">
        <v>4.3499999999999996</v>
      </c>
      <c r="C793" s="14">
        <v>4.3499999999999996</v>
      </c>
      <c r="D793" s="3">
        <f t="shared" si="37"/>
        <v>11</v>
      </c>
      <c r="E793">
        <f t="shared" si="38"/>
        <v>12</v>
      </c>
      <c r="F793">
        <f t="shared" si="36"/>
        <v>2009</v>
      </c>
    </row>
    <row r="794" spans="1:6" x14ac:dyDescent="0.25">
      <c r="A794" s="15">
        <v>40135</v>
      </c>
      <c r="B794" s="14">
        <v>4.3499999999999996</v>
      </c>
      <c r="C794" s="14">
        <v>4.3499999999999996</v>
      </c>
      <c r="D794" s="3">
        <f t="shared" si="37"/>
        <v>11</v>
      </c>
      <c r="E794">
        <f t="shared" si="38"/>
        <v>12</v>
      </c>
      <c r="F794">
        <f t="shared" si="36"/>
        <v>2009</v>
      </c>
    </row>
    <row r="795" spans="1:6" x14ac:dyDescent="0.25">
      <c r="A795" s="15">
        <v>40136</v>
      </c>
      <c r="B795" s="14">
        <v>4.3499999999999996</v>
      </c>
      <c r="C795" s="14">
        <v>4.3499999999999996</v>
      </c>
      <c r="D795" s="3">
        <f t="shared" si="37"/>
        <v>11</v>
      </c>
      <c r="E795">
        <f t="shared" si="38"/>
        <v>12</v>
      </c>
      <c r="F795">
        <f t="shared" si="36"/>
        <v>2009</v>
      </c>
    </row>
    <row r="796" spans="1:6" x14ac:dyDescent="0.25">
      <c r="A796" s="15">
        <v>40137</v>
      </c>
      <c r="B796" s="14">
        <v>4.3499999999999996</v>
      </c>
      <c r="C796" s="14">
        <v>4.3600000000000003</v>
      </c>
      <c r="D796" s="3">
        <f t="shared" si="37"/>
        <v>11</v>
      </c>
      <c r="E796">
        <f t="shared" si="38"/>
        <v>12</v>
      </c>
      <c r="F796">
        <f t="shared" si="36"/>
        <v>2009</v>
      </c>
    </row>
    <row r="797" spans="1:6" x14ac:dyDescent="0.25">
      <c r="A797" s="15">
        <v>40140</v>
      </c>
      <c r="B797" s="14">
        <v>4.3600000000000003</v>
      </c>
      <c r="C797" s="14">
        <v>4.37</v>
      </c>
      <c r="D797" s="3">
        <f t="shared" si="37"/>
        <v>11</v>
      </c>
      <c r="E797">
        <f t="shared" si="38"/>
        <v>12</v>
      </c>
      <c r="F797">
        <f t="shared" si="36"/>
        <v>2009</v>
      </c>
    </row>
    <row r="798" spans="1:6" x14ac:dyDescent="0.25">
      <c r="A798" s="15">
        <v>40141</v>
      </c>
      <c r="B798" s="14">
        <v>4.3600000000000003</v>
      </c>
      <c r="C798" s="14">
        <v>4.38</v>
      </c>
      <c r="D798" s="3">
        <f t="shared" si="37"/>
        <v>11</v>
      </c>
      <c r="E798">
        <f t="shared" si="38"/>
        <v>12</v>
      </c>
      <c r="F798">
        <f t="shared" si="36"/>
        <v>2009</v>
      </c>
    </row>
    <row r="799" spans="1:6" x14ac:dyDescent="0.25">
      <c r="A799" s="15">
        <v>40142</v>
      </c>
      <c r="B799" s="14">
        <v>4.34</v>
      </c>
      <c r="C799" s="14">
        <v>4.3600000000000003</v>
      </c>
      <c r="D799" s="3">
        <f t="shared" si="37"/>
        <v>11</v>
      </c>
      <c r="E799">
        <f t="shared" si="38"/>
        <v>12</v>
      </c>
      <c r="F799">
        <f t="shared" si="36"/>
        <v>2009</v>
      </c>
    </row>
    <row r="800" spans="1:6" x14ac:dyDescent="0.25">
      <c r="A800" s="15">
        <v>40143</v>
      </c>
      <c r="B800" s="14">
        <v>4.34</v>
      </c>
      <c r="C800" s="14">
        <v>4.37</v>
      </c>
      <c r="D800" s="3">
        <f t="shared" si="37"/>
        <v>11</v>
      </c>
      <c r="E800">
        <f t="shared" si="38"/>
        <v>12</v>
      </c>
      <c r="F800">
        <f t="shared" si="36"/>
        <v>2009</v>
      </c>
    </row>
    <row r="801" spans="1:6" x14ac:dyDescent="0.25">
      <c r="A801" s="15">
        <v>40144</v>
      </c>
      <c r="B801" s="14">
        <v>4.34</v>
      </c>
      <c r="C801" s="14">
        <v>4.38</v>
      </c>
      <c r="D801" s="3">
        <f t="shared" si="37"/>
        <v>11</v>
      </c>
      <c r="E801">
        <f t="shared" si="38"/>
        <v>12</v>
      </c>
      <c r="F801">
        <f t="shared" si="36"/>
        <v>2009</v>
      </c>
    </row>
    <row r="802" spans="1:6" x14ac:dyDescent="0.25">
      <c r="A802" s="15">
        <v>40147</v>
      </c>
      <c r="B802" s="14">
        <v>4.3499999999999996</v>
      </c>
      <c r="C802" s="14">
        <v>4.4000000000000004</v>
      </c>
      <c r="D802" s="3">
        <f t="shared" si="37"/>
        <v>11</v>
      </c>
      <c r="E802">
        <f t="shared" si="38"/>
        <v>12</v>
      </c>
      <c r="F802">
        <f t="shared" si="36"/>
        <v>2009</v>
      </c>
    </row>
    <row r="803" spans="1:6" x14ac:dyDescent="0.25">
      <c r="A803" s="15">
        <v>40148</v>
      </c>
      <c r="B803" s="14">
        <v>4.3499999999999996</v>
      </c>
      <c r="C803" s="14">
        <v>4.4000000000000004</v>
      </c>
      <c r="D803" s="3">
        <f t="shared" si="37"/>
        <v>12</v>
      </c>
      <c r="E803">
        <f t="shared" si="38"/>
        <v>12</v>
      </c>
      <c r="F803">
        <f t="shared" si="36"/>
        <v>2009</v>
      </c>
    </row>
    <row r="804" spans="1:6" x14ac:dyDescent="0.25">
      <c r="A804" s="15">
        <v>40149</v>
      </c>
      <c r="B804" s="14">
        <v>4.3499999999999996</v>
      </c>
      <c r="C804" s="14">
        <v>4.4000000000000004</v>
      </c>
      <c r="D804" s="3">
        <f t="shared" si="37"/>
        <v>12</v>
      </c>
      <c r="E804">
        <f t="shared" si="38"/>
        <v>12</v>
      </c>
      <c r="F804">
        <f t="shared" si="36"/>
        <v>2009</v>
      </c>
    </row>
    <row r="805" spans="1:6" x14ac:dyDescent="0.25">
      <c r="A805" s="15">
        <v>40150</v>
      </c>
      <c r="B805" s="14">
        <v>4.3499999999999996</v>
      </c>
      <c r="C805" s="14">
        <v>4.3899999999999997</v>
      </c>
      <c r="D805" s="3">
        <f t="shared" si="37"/>
        <v>12</v>
      </c>
      <c r="E805">
        <f t="shared" si="38"/>
        <v>12</v>
      </c>
      <c r="F805">
        <f t="shared" si="36"/>
        <v>2009</v>
      </c>
    </row>
    <row r="806" spans="1:6" x14ac:dyDescent="0.25">
      <c r="A806" s="15">
        <v>40151</v>
      </c>
      <c r="B806" s="14">
        <v>4.3899999999999997</v>
      </c>
      <c r="C806" s="14">
        <v>4.3899999999999997</v>
      </c>
      <c r="D806" s="3">
        <f t="shared" si="37"/>
        <v>12</v>
      </c>
      <c r="E806">
        <f t="shared" si="38"/>
        <v>12</v>
      </c>
      <c r="F806">
        <f t="shared" si="36"/>
        <v>2009</v>
      </c>
    </row>
    <row r="807" spans="1:6" x14ac:dyDescent="0.25">
      <c r="A807" s="15">
        <v>40154</v>
      </c>
      <c r="B807" s="14">
        <v>4.3499999999999996</v>
      </c>
      <c r="C807" s="14">
        <v>4.3899999999999997</v>
      </c>
      <c r="D807" s="3">
        <f t="shared" si="37"/>
        <v>12</v>
      </c>
      <c r="E807">
        <f t="shared" si="38"/>
        <v>12</v>
      </c>
      <c r="F807">
        <f t="shared" si="36"/>
        <v>2009</v>
      </c>
    </row>
    <row r="808" spans="1:6" x14ac:dyDescent="0.25">
      <c r="A808" s="15">
        <v>40155</v>
      </c>
      <c r="B808" s="14">
        <v>4.3499999999999996</v>
      </c>
      <c r="C808" s="14">
        <v>4.4000000000000004</v>
      </c>
      <c r="D808" s="3">
        <f t="shared" si="37"/>
        <v>12</v>
      </c>
      <c r="E808">
        <f t="shared" si="38"/>
        <v>12</v>
      </c>
      <c r="F808">
        <f t="shared" si="36"/>
        <v>2009</v>
      </c>
    </row>
    <row r="809" spans="1:6" x14ac:dyDescent="0.25">
      <c r="A809" s="15">
        <v>40156</v>
      </c>
      <c r="B809" s="14">
        <v>4.4000000000000004</v>
      </c>
      <c r="C809" s="14">
        <v>4.4000000000000004</v>
      </c>
      <c r="D809" s="3">
        <f t="shared" si="37"/>
        <v>12</v>
      </c>
      <c r="E809">
        <f t="shared" si="38"/>
        <v>12</v>
      </c>
      <c r="F809">
        <f t="shared" si="36"/>
        <v>2009</v>
      </c>
    </row>
    <row r="810" spans="1:6" x14ac:dyDescent="0.25">
      <c r="A810" s="15">
        <v>40157</v>
      </c>
      <c r="B810" s="14">
        <v>4.4000000000000004</v>
      </c>
      <c r="C810" s="14">
        <v>4.4000000000000004</v>
      </c>
      <c r="D810" s="3">
        <f t="shared" si="37"/>
        <v>12</v>
      </c>
      <c r="E810">
        <f t="shared" si="38"/>
        <v>12</v>
      </c>
      <c r="F810">
        <f t="shared" si="36"/>
        <v>2009</v>
      </c>
    </row>
    <row r="811" spans="1:6" x14ac:dyDescent="0.25">
      <c r="A811" s="15">
        <v>40158</v>
      </c>
      <c r="B811" s="14">
        <v>4.3899999999999997</v>
      </c>
      <c r="C811" s="14">
        <v>4.3899999999999997</v>
      </c>
      <c r="D811" s="3">
        <f t="shared" si="37"/>
        <v>12</v>
      </c>
      <c r="E811">
        <f t="shared" si="38"/>
        <v>12</v>
      </c>
      <c r="F811">
        <f t="shared" si="36"/>
        <v>2009</v>
      </c>
    </row>
    <row r="812" spans="1:6" x14ac:dyDescent="0.25">
      <c r="A812" s="15">
        <v>40161</v>
      </c>
      <c r="B812" s="14">
        <v>4.3899999999999997</v>
      </c>
      <c r="C812" s="14">
        <v>4.4000000000000004</v>
      </c>
      <c r="D812" s="3">
        <f t="shared" si="37"/>
        <v>12</v>
      </c>
      <c r="E812">
        <f t="shared" si="38"/>
        <v>12</v>
      </c>
      <c r="F812">
        <f t="shared" si="36"/>
        <v>2009</v>
      </c>
    </row>
    <row r="813" spans="1:6" x14ac:dyDescent="0.25">
      <c r="A813" s="15">
        <v>40162</v>
      </c>
      <c r="B813" s="14">
        <v>4.3899999999999997</v>
      </c>
      <c r="C813" s="14">
        <v>4.4000000000000004</v>
      </c>
      <c r="D813" s="3">
        <f t="shared" si="37"/>
        <v>12</v>
      </c>
      <c r="E813">
        <f t="shared" si="38"/>
        <v>12</v>
      </c>
      <c r="F813">
        <f t="shared" si="36"/>
        <v>2009</v>
      </c>
    </row>
    <row r="814" spans="1:6" x14ac:dyDescent="0.25">
      <c r="A814" s="15">
        <v>40163</v>
      </c>
      <c r="B814" s="14">
        <v>4.3899999999999997</v>
      </c>
      <c r="C814" s="14">
        <v>4.4000000000000004</v>
      </c>
      <c r="D814" s="3">
        <f t="shared" si="37"/>
        <v>12</v>
      </c>
      <c r="E814">
        <f t="shared" si="38"/>
        <v>12</v>
      </c>
      <c r="F814">
        <f t="shared" si="36"/>
        <v>2009</v>
      </c>
    </row>
    <row r="815" spans="1:6" x14ac:dyDescent="0.25">
      <c r="A815" s="15">
        <v>40164</v>
      </c>
      <c r="B815" s="14">
        <v>4.3899999999999997</v>
      </c>
      <c r="C815" s="14">
        <v>4.41</v>
      </c>
      <c r="D815" s="3">
        <f t="shared" si="37"/>
        <v>12</v>
      </c>
      <c r="E815">
        <f t="shared" si="38"/>
        <v>12</v>
      </c>
      <c r="F815">
        <f t="shared" si="36"/>
        <v>2009</v>
      </c>
    </row>
    <row r="816" spans="1:6" x14ac:dyDescent="0.25">
      <c r="A816" s="15">
        <v>40165</v>
      </c>
      <c r="B816" s="14">
        <v>4.3899999999999997</v>
      </c>
      <c r="C816" s="14">
        <v>4.4000000000000004</v>
      </c>
      <c r="D816" s="3">
        <f t="shared" si="37"/>
        <v>12</v>
      </c>
      <c r="E816">
        <f t="shared" si="38"/>
        <v>12</v>
      </c>
      <c r="F816">
        <f t="shared" si="36"/>
        <v>2009</v>
      </c>
    </row>
    <row r="817" spans="1:6" x14ac:dyDescent="0.25">
      <c r="A817" s="15">
        <v>40168</v>
      </c>
      <c r="B817" s="14">
        <v>4.38</v>
      </c>
      <c r="C817" s="14">
        <v>4.42</v>
      </c>
      <c r="D817" s="3">
        <f t="shared" si="37"/>
        <v>12</v>
      </c>
      <c r="E817">
        <f t="shared" si="38"/>
        <v>12</v>
      </c>
      <c r="F817">
        <f t="shared" si="36"/>
        <v>2009</v>
      </c>
    </row>
    <row r="818" spans="1:6" x14ac:dyDescent="0.25">
      <c r="A818" s="15">
        <v>40169</v>
      </c>
      <c r="B818" s="14">
        <v>4.38</v>
      </c>
      <c r="C818" s="14">
        <v>4.43</v>
      </c>
      <c r="D818" s="3">
        <f t="shared" si="37"/>
        <v>12</v>
      </c>
      <c r="E818">
        <f t="shared" si="38"/>
        <v>12</v>
      </c>
      <c r="F818">
        <f t="shared" si="36"/>
        <v>2009</v>
      </c>
    </row>
    <row r="819" spans="1:6" x14ac:dyDescent="0.25">
      <c r="A819" s="15">
        <v>40170</v>
      </c>
      <c r="B819" s="14">
        <v>4.38</v>
      </c>
      <c r="C819" s="14">
        <v>4.43</v>
      </c>
      <c r="D819" s="3">
        <f t="shared" si="37"/>
        <v>12</v>
      </c>
      <c r="E819">
        <f t="shared" si="38"/>
        <v>12</v>
      </c>
      <c r="F819">
        <f t="shared" si="36"/>
        <v>2009</v>
      </c>
    </row>
    <row r="820" spans="1:6" x14ac:dyDescent="0.25">
      <c r="A820" s="15">
        <v>40171</v>
      </c>
      <c r="B820" s="14">
        <v>4.37</v>
      </c>
      <c r="C820" s="14">
        <v>4.43</v>
      </c>
      <c r="D820" s="3">
        <f t="shared" si="37"/>
        <v>12</v>
      </c>
      <c r="E820">
        <f t="shared" si="38"/>
        <v>12</v>
      </c>
      <c r="F820">
        <f t="shared" si="36"/>
        <v>2009</v>
      </c>
    </row>
    <row r="821" spans="1:6" x14ac:dyDescent="0.25">
      <c r="A821" s="15">
        <v>40175</v>
      </c>
      <c r="B821" s="14">
        <v>4.3600000000000003</v>
      </c>
      <c r="C821" s="14">
        <v>4.4400000000000004</v>
      </c>
      <c r="D821" s="3">
        <f t="shared" si="37"/>
        <v>12</v>
      </c>
      <c r="E821">
        <f t="shared" si="38"/>
        <v>12</v>
      </c>
      <c r="F821">
        <f t="shared" si="36"/>
        <v>2009</v>
      </c>
    </row>
    <row r="822" spans="1:6" x14ac:dyDescent="0.25">
      <c r="A822" s="15">
        <v>40176</v>
      </c>
      <c r="B822" s="14">
        <v>4.37</v>
      </c>
      <c r="C822" s="14">
        <v>4.4400000000000004</v>
      </c>
      <c r="D822" s="3">
        <f t="shared" si="37"/>
        <v>12</v>
      </c>
      <c r="E822">
        <f t="shared" si="38"/>
        <v>12</v>
      </c>
      <c r="F822">
        <f t="shared" si="36"/>
        <v>2009</v>
      </c>
    </row>
    <row r="823" spans="1:6" x14ac:dyDescent="0.25">
      <c r="A823" s="15">
        <v>40177</v>
      </c>
      <c r="B823" s="14">
        <v>4.37</v>
      </c>
      <c r="C823" s="14">
        <v>4.4400000000000004</v>
      </c>
      <c r="D823" s="3">
        <f t="shared" si="37"/>
        <v>12</v>
      </c>
      <c r="E823">
        <f t="shared" si="38"/>
        <v>12</v>
      </c>
      <c r="F823">
        <f t="shared" si="36"/>
        <v>2009</v>
      </c>
    </row>
    <row r="824" spans="1:6" x14ac:dyDescent="0.25">
      <c r="A824" s="15">
        <v>40178</v>
      </c>
      <c r="B824" s="14">
        <v>4.38</v>
      </c>
      <c r="C824" s="14">
        <v>4.4400000000000004</v>
      </c>
      <c r="D824" s="3">
        <f t="shared" si="37"/>
        <v>12</v>
      </c>
      <c r="E824">
        <f t="shared" si="38"/>
        <v>12</v>
      </c>
      <c r="F824">
        <f t="shared" si="36"/>
        <v>2009</v>
      </c>
    </row>
    <row r="825" spans="1:6" x14ac:dyDescent="0.25">
      <c r="A825" s="15">
        <v>40182</v>
      </c>
      <c r="B825" s="14">
        <v>4.3899999999999997</v>
      </c>
      <c r="C825" s="14">
        <v>4.45</v>
      </c>
      <c r="D825" s="3">
        <f t="shared" si="37"/>
        <v>1</v>
      </c>
      <c r="E825">
        <f t="shared" si="38"/>
        <v>3</v>
      </c>
      <c r="F825">
        <f t="shared" si="36"/>
        <v>2010</v>
      </c>
    </row>
    <row r="826" spans="1:6" x14ac:dyDescent="0.25">
      <c r="A826" s="15">
        <v>40183</v>
      </c>
      <c r="B826" s="14">
        <v>4.3899999999999997</v>
      </c>
      <c r="C826" s="14">
        <v>4.46</v>
      </c>
      <c r="D826" s="3">
        <f t="shared" si="37"/>
        <v>1</v>
      </c>
      <c r="E826">
        <f t="shared" si="38"/>
        <v>3</v>
      </c>
      <c r="F826">
        <f t="shared" si="36"/>
        <v>2010</v>
      </c>
    </row>
    <row r="827" spans="1:6" x14ac:dyDescent="0.25">
      <c r="A827" s="15">
        <v>40184</v>
      </c>
      <c r="B827" s="14">
        <v>4.3899999999999997</v>
      </c>
      <c r="C827" s="14">
        <v>4.47</v>
      </c>
      <c r="D827" s="3">
        <f t="shared" si="37"/>
        <v>1</v>
      </c>
      <c r="E827">
        <f t="shared" si="38"/>
        <v>3</v>
      </c>
      <c r="F827">
        <f t="shared" si="36"/>
        <v>2010</v>
      </c>
    </row>
    <row r="828" spans="1:6" x14ac:dyDescent="0.25">
      <c r="A828" s="15">
        <v>40185</v>
      </c>
      <c r="B828" s="14">
        <v>4.3899999999999997</v>
      </c>
      <c r="C828" s="14">
        <v>4.47</v>
      </c>
      <c r="D828" s="3">
        <f t="shared" si="37"/>
        <v>1</v>
      </c>
      <c r="E828">
        <f t="shared" si="38"/>
        <v>3</v>
      </c>
      <c r="F828">
        <f t="shared" si="36"/>
        <v>2010</v>
      </c>
    </row>
    <row r="829" spans="1:6" x14ac:dyDescent="0.25">
      <c r="A829" s="15">
        <v>40186</v>
      </c>
      <c r="B829" s="14">
        <v>4.3899999999999997</v>
      </c>
      <c r="C829" s="14">
        <v>4.47</v>
      </c>
      <c r="D829" s="3">
        <f t="shared" si="37"/>
        <v>1</v>
      </c>
      <c r="E829">
        <f t="shared" si="38"/>
        <v>3</v>
      </c>
      <c r="F829">
        <f t="shared" si="36"/>
        <v>2010</v>
      </c>
    </row>
    <row r="830" spans="1:6" x14ac:dyDescent="0.25">
      <c r="A830" s="15">
        <v>40189</v>
      </c>
      <c r="B830" s="14">
        <v>4.4000000000000004</v>
      </c>
      <c r="C830" s="14">
        <v>4.49</v>
      </c>
      <c r="D830" s="3">
        <f t="shared" si="37"/>
        <v>1</v>
      </c>
      <c r="E830">
        <f t="shared" si="38"/>
        <v>3</v>
      </c>
      <c r="F830">
        <f t="shared" si="36"/>
        <v>2010</v>
      </c>
    </row>
    <row r="831" spans="1:6" x14ac:dyDescent="0.25">
      <c r="A831" s="15">
        <v>40190</v>
      </c>
      <c r="B831" s="14">
        <v>4.43</v>
      </c>
      <c r="C831" s="14">
        <v>4.5</v>
      </c>
      <c r="D831" s="3">
        <f t="shared" si="37"/>
        <v>1</v>
      </c>
      <c r="E831">
        <f t="shared" si="38"/>
        <v>3</v>
      </c>
      <c r="F831">
        <f t="shared" si="36"/>
        <v>2010</v>
      </c>
    </row>
    <row r="832" spans="1:6" x14ac:dyDescent="0.25">
      <c r="A832" s="15">
        <v>40191</v>
      </c>
      <c r="B832" s="14">
        <v>4.5</v>
      </c>
      <c r="C832" s="14">
        <v>4.49</v>
      </c>
      <c r="D832" s="3">
        <f t="shared" si="37"/>
        <v>1</v>
      </c>
      <c r="E832">
        <f t="shared" si="38"/>
        <v>3</v>
      </c>
      <c r="F832">
        <f t="shared" si="36"/>
        <v>2010</v>
      </c>
    </row>
    <row r="833" spans="1:6" x14ac:dyDescent="0.25">
      <c r="A833" s="15">
        <v>40192</v>
      </c>
      <c r="B833" s="14">
        <v>4.5</v>
      </c>
      <c r="C833" s="14">
        <v>4.4800000000000004</v>
      </c>
      <c r="D833" s="3">
        <f t="shared" si="37"/>
        <v>1</v>
      </c>
      <c r="E833">
        <f t="shared" si="38"/>
        <v>3</v>
      </c>
      <c r="F833">
        <f t="shared" si="36"/>
        <v>2010</v>
      </c>
    </row>
    <row r="834" spans="1:6" x14ac:dyDescent="0.25">
      <c r="A834" s="15">
        <v>40193</v>
      </c>
      <c r="B834" s="14">
        <v>4.5</v>
      </c>
      <c r="C834" s="14">
        <v>4.47</v>
      </c>
      <c r="D834" s="3">
        <f t="shared" si="37"/>
        <v>1</v>
      </c>
      <c r="E834">
        <f t="shared" si="38"/>
        <v>3</v>
      </c>
      <c r="F834">
        <f t="shared" ref="F834:F897" si="39">YEAR(A834)</f>
        <v>2010</v>
      </c>
    </row>
    <row r="835" spans="1:6" x14ac:dyDescent="0.25">
      <c r="A835" s="15">
        <v>40196</v>
      </c>
      <c r="B835" s="14">
        <v>4.5199999999999996</v>
      </c>
      <c r="C835" s="14">
        <v>4.47</v>
      </c>
      <c r="D835" s="3">
        <f t="shared" ref="D835:D898" si="40">MONTH(A835)</f>
        <v>1</v>
      </c>
      <c r="E835">
        <f t="shared" ref="E835:E898" si="41">IF(D835&lt;4,3,IF(D835&lt;7,6,IF(D835&lt;10,9,12)))</f>
        <v>3</v>
      </c>
      <c r="F835">
        <f t="shared" si="39"/>
        <v>2010</v>
      </c>
    </row>
    <row r="836" spans="1:6" x14ac:dyDescent="0.25">
      <c r="A836" s="15">
        <v>40197</v>
      </c>
      <c r="B836" s="14">
        <v>4.5199999999999996</v>
      </c>
      <c r="C836" s="14">
        <v>4.46</v>
      </c>
      <c r="D836" s="3">
        <f t="shared" si="40"/>
        <v>1</v>
      </c>
      <c r="E836">
        <f t="shared" si="41"/>
        <v>3</v>
      </c>
      <c r="F836">
        <f t="shared" si="39"/>
        <v>2010</v>
      </c>
    </row>
    <row r="837" spans="1:6" x14ac:dyDescent="0.25">
      <c r="A837" s="15">
        <v>40198</v>
      </c>
      <c r="B837" s="14">
        <v>4.54</v>
      </c>
      <c r="C837" s="14">
        <v>4.47</v>
      </c>
      <c r="D837" s="3">
        <f t="shared" si="40"/>
        <v>1</v>
      </c>
      <c r="E837">
        <f t="shared" si="41"/>
        <v>3</v>
      </c>
      <c r="F837">
        <f t="shared" si="39"/>
        <v>2010</v>
      </c>
    </row>
    <row r="838" spans="1:6" x14ac:dyDescent="0.25">
      <c r="A838" s="15">
        <v>40199</v>
      </c>
      <c r="B838" s="14">
        <v>4.59</v>
      </c>
      <c r="C838" s="14">
        <v>4.51</v>
      </c>
      <c r="D838" s="3">
        <f t="shared" si="40"/>
        <v>1</v>
      </c>
      <c r="E838">
        <f t="shared" si="41"/>
        <v>3</v>
      </c>
      <c r="F838">
        <f t="shared" si="39"/>
        <v>2010</v>
      </c>
    </row>
    <row r="839" spans="1:6" x14ac:dyDescent="0.25">
      <c r="A839" s="15">
        <v>40200</v>
      </c>
      <c r="B839" s="14">
        <v>4.6100000000000003</v>
      </c>
      <c r="C839" s="14">
        <v>4.51</v>
      </c>
      <c r="D839" s="3">
        <f t="shared" si="40"/>
        <v>1</v>
      </c>
      <c r="E839">
        <f t="shared" si="41"/>
        <v>3</v>
      </c>
      <c r="F839">
        <f t="shared" si="39"/>
        <v>2010</v>
      </c>
    </row>
    <row r="840" spans="1:6" x14ac:dyDescent="0.25">
      <c r="A840" s="15">
        <v>40203</v>
      </c>
      <c r="B840" s="14">
        <v>4.6500000000000004</v>
      </c>
      <c r="C840" s="14">
        <v>4.51</v>
      </c>
      <c r="D840" s="3">
        <f t="shared" si="40"/>
        <v>1</v>
      </c>
      <c r="E840">
        <f t="shared" si="41"/>
        <v>3</v>
      </c>
      <c r="F840">
        <f t="shared" si="39"/>
        <v>2010</v>
      </c>
    </row>
    <row r="841" spans="1:6" x14ac:dyDescent="0.25">
      <c r="A841" s="15">
        <v>40204</v>
      </c>
      <c r="B841" s="14">
        <v>4.6500000000000004</v>
      </c>
      <c r="C841" s="14">
        <v>4.51</v>
      </c>
      <c r="D841" s="3">
        <f t="shared" si="40"/>
        <v>1</v>
      </c>
      <c r="E841">
        <f t="shared" si="41"/>
        <v>3</v>
      </c>
      <c r="F841">
        <f t="shared" si="39"/>
        <v>2010</v>
      </c>
    </row>
    <row r="842" spans="1:6" x14ac:dyDescent="0.25">
      <c r="A842" s="15">
        <v>40205</v>
      </c>
      <c r="B842" s="14">
        <v>4.6399999999999997</v>
      </c>
      <c r="C842" s="14">
        <v>4.51</v>
      </c>
      <c r="D842" s="3">
        <f t="shared" si="40"/>
        <v>1</v>
      </c>
      <c r="E842">
        <f t="shared" si="41"/>
        <v>3</v>
      </c>
      <c r="F842">
        <f t="shared" si="39"/>
        <v>2010</v>
      </c>
    </row>
    <row r="843" spans="1:6" x14ac:dyDescent="0.25">
      <c r="A843" s="15">
        <v>40206</v>
      </c>
      <c r="B843" s="14">
        <v>4.62</v>
      </c>
      <c r="C843" s="14">
        <v>4.5</v>
      </c>
      <c r="D843" s="3">
        <f t="shared" si="40"/>
        <v>1</v>
      </c>
      <c r="E843">
        <f t="shared" si="41"/>
        <v>3</v>
      </c>
      <c r="F843">
        <f t="shared" si="39"/>
        <v>2010</v>
      </c>
    </row>
    <row r="844" spans="1:6" x14ac:dyDescent="0.25">
      <c r="A844" s="15">
        <v>40207</v>
      </c>
      <c r="B844" s="14">
        <v>4.6500000000000004</v>
      </c>
      <c r="C844" s="14">
        <v>4.51</v>
      </c>
      <c r="D844" s="3">
        <f t="shared" si="40"/>
        <v>1</v>
      </c>
      <c r="E844">
        <f t="shared" si="41"/>
        <v>3</v>
      </c>
      <c r="F844">
        <f t="shared" si="39"/>
        <v>2010</v>
      </c>
    </row>
    <row r="845" spans="1:6" x14ac:dyDescent="0.25">
      <c r="A845" s="15">
        <v>40210</v>
      </c>
      <c r="B845" s="14">
        <v>4.6500000000000004</v>
      </c>
      <c r="C845" s="14">
        <v>4.51</v>
      </c>
      <c r="D845" s="3">
        <f t="shared" si="40"/>
        <v>2</v>
      </c>
      <c r="E845">
        <f t="shared" si="41"/>
        <v>3</v>
      </c>
      <c r="F845">
        <f t="shared" si="39"/>
        <v>2010</v>
      </c>
    </row>
    <row r="846" spans="1:6" x14ac:dyDescent="0.25">
      <c r="A846" s="15">
        <v>40211</v>
      </c>
      <c r="B846" s="14">
        <v>4.6500000000000004</v>
      </c>
      <c r="C846" s="14">
        <v>4.51</v>
      </c>
      <c r="D846" s="3">
        <f t="shared" si="40"/>
        <v>2</v>
      </c>
      <c r="E846">
        <f t="shared" si="41"/>
        <v>3</v>
      </c>
      <c r="F846">
        <f t="shared" si="39"/>
        <v>2010</v>
      </c>
    </row>
    <row r="847" spans="1:6" x14ac:dyDescent="0.25">
      <c r="A847" s="15">
        <v>40212</v>
      </c>
      <c r="B847" s="14">
        <v>4.6500000000000004</v>
      </c>
      <c r="C847" s="14">
        <v>4.5</v>
      </c>
      <c r="D847" s="3">
        <f t="shared" si="40"/>
        <v>2</v>
      </c>
      <c r="E847">
        <f t="shared" si="41"/>
        <v>3</v>
      </c>
      <c r="F847">
        <f t="shared" si="39"/>
        <v>2010</v>
      </c>
    </row>
    <row r="848" spans="1:6" x14ac:dyDescent="0.25">
      <c r="A848" s="15">
        <v>40213</v>
      </c>
      <c r="B848" s="14">
        <v>4.66</v>
      </c>
      <c r="C848" s="14">
        <v>4.5</v>
      </c>
      <c r="D848" s="3">
        <f t="shared" si="40"/>
        <v>2</v>
      </c>
      <c r="E848">
        <f t="shared" si="41"/>
        <v>3</v>
      </c>
      <c r="F848">
        <f t="shared" si="39"/>
        <v>2010</v>
      </c>
    </row>
    <row r="849" spans="1:6" x14ac:dyDescent="0.25">
      <c r="A849" s="15">
        <v>40214</v>
      </c>
      <c r="B849" s="14">
        <v>4.5</v>
      </c>
      <c r="C849" s="14">
        <v>4.5</v>
      </c>
      <c r="D849" s="3">
        <f t="shared" si="40"/>
        <v>2</v>
      </c>
      <c r="E849">
        <f t="shared" si="41"/>
        <v>3</v>
      </c>
      <c r="F849">
        <f t="shared" si="39"/>
        <v>2010</v>
      </c>
    </row>
    <row r="850" spans="1:6" x14ac:dyDescent="0.25">
      <c r="A850" s="15">
        <v>40217</v>
      </c>
      <c r="B850" s="14">
        <v>4.5</v>
      </c>
      <c r="C850" s="14">
        <v>4.49</v>
      </c>
      <c r="D850" s="3">
        <f t="shared" si="40"/>
        <v>2</v>
      </c>
      <c r="E850">
        <f t="shared" si="41"/>
        <v>3</v>
      </c>
      <c r="F850">
        <f t="shared" si="39"/>
        <v>2010</v>
      </c>
    </row>
    <row r="851" spans="1:6" x14ac:dyDescent="0.25">
      <c r="A851" s="15">
        <v>40218</v>
      </c>
      <c r="B851" s="14">
        <v>4.5199999999999996</v>
      </c>
      <c r="C851" s="14">
        <v>4.51</v>
      </c>
      <c r="D851" s="3">
        <f t="shared" si="40"/>
        <v>2</v>
      </c>
      <c r="E851">
        <f t="shared" si="41"/>
        <v>3</v>
      </c>
      <c r="F851">
        <f t="shared" si="39"/>
        <v>2010</v>
      </c>
    </row>
    <row r="852" spans="1:6" x14ac:dyDescent="0.25">
      <c r="A852" s="15">
        <v>40219</v>
      </c>
      <c r="B852" s="14">
        <v>4.5199999999999996</v>
      </c>
      <c r="C852" s="14">
        <v>4.5199999999999996</v>
      </c>
      <c r="D852" s="3">
        <f t="shared" si="40"/>
        <v>2</v>
      </c>
      <c r="E852">
        <f t="shared" si="41"/>
        <v>3</v>
      </c>
      <c r="F852">
        <f t="shared" si="39"/>
        <v>2010</v>
      </c>
    </row>
    <row r="853" spans="1:6" x14ac:dyDescent="0.25">
      <c r="A853" s="15">
        <v>40220</v>
      </c>
      <c r="B853" s="14">
        <v>4.5</v>
      </c>
      <c r="C853" s="14">
        <v>4.5</v>
      </c>
      <c r="D853" s="3">
        <f t="shared" si="40"/>
        <v>2</v>
      </c>
      <c r="E853">
        <f t="shared" si="41"/>
        <v>3</v>
      </c>
      <c r="F853">
        <f t="shared" si="39"/>
        <v>2010</v>
      </c>
    </row>
    <row r="854" spans="1:6" x14ac:dyDescent="0.25">
      <c r="A854" s="15">
        <v>40221</v>
      </c>
      <c r="B854" s="14">
        <v>4.5</v>
      </c>
      <c r="C854" s="14">
        <v>4.49</v>
      </c>
      <c r="D854" s="3">
        <f t="shared" si="40"/>
        <v>2</v>
      </c>
      <c r="E854">
        <f t="shared" si="41"/>
        <v>3</v>
      </c>
      <c r="F854">
        <f t="shared" si="39"/>
        <v>2010</v>
      </c>
    </row>
    <row r="855" spans="1:6" x14ac:dyDescent="0.25">
      <c r="A855" s="15">
        <v>40226</v>
      </c>
      <c r="B855" s="14">
        <v>4.51</v>
      </c>
      <c r="C855" s="14">
        <v>4.4800000000000004</v>
      </c>
      <c r="D855" s="3">
        <f t="shared" si="40"/>
        <v>2</v>
      </c>
      <c r="E855">
        <f t="shared" si="41"/>
        <v>3</v>
      </c>
      <c r="F855">
        <f t="shared" si="39"/>
        <v>2010</v>
      </c>
    </row>
    <row r="856" spans="1:6" x14ac:dyDescent="0.25">
      <c r="A856" s="15">
        <v>40227</v>
      </c>
      <c r="B856" s="14">
        <v>4.5599999999999996</v>
      </c>
      <c r="C856" s="14">
        <v>4.47</v>
      </c>
      <c r="D856" s="3">
        <f t="shared" si="40"/>
        <v>2</v>
      </c>
      <c r="E856">
        <f t="shared" si="41"/>
        <v>3</v>
      </c>
      <c r="F856">
        <f t="shared" si="39"/>
        <v>2010</v>
      </c>
    </row>
    <row r="857" spans="1:6" x14ac:dyDescent="0.25">
      <c r="A857" s="15">
        <v>40228</v>
      </c>
      <c r="B857" s="14">
        <v>4.5599999999999996</v>
      </c>
      <c r="C857" s="14">
        <v>4.49</v>
      </c>
      <c r="D857" s="3">
        <f t="shared" si="40"/>
        <v>2</v>
      </c>
      <c r="E857">
        <f t="shared" si="41"/>
        <v>3</v>
      </c>
      <c r="F857">
        <f t="shared" si="39"/>
        <v>2010</v>
      </c>
    </row>
    <row r="858" spans="1:6" x14ac:dyDescent="0.25">
      <c r="A858" s="15">
        <v>40231</v>
      </c>
      <c r="B858" s="14">
        <v>4.6399999999999997</v>
      </c>
      <c r="C858" s="14">
        <v>4.51</v>
      </c>
      <c r="D858" s="3">
        <f t="shared" si="40"/>
        <v>2</v>
      </c>
      <c r="E858">
        <f t="shared" si="41"/>
        <v>3</v>
      </c>
      <c r="F858">
        <f t="shared" si="39"/>
        <v>2010</v>
      </c>
    </row>
    <row r="859" spans="1:6" x14ac:dyDescent="0.25">
      <c r="A859" s="15">
        <v>40232</v>
      </c>
      <c r="B859" s="14">
        <v>4.6399999999999997</v>
      </c>
      <c r="C859" s="14">
        <v>4.51</v>
      </c>
      <c r="D859" s="3">
        <f t="shared" si="40"/>
        <v>2</v>
      </c>
      <c r="E859">
        <f t="shared" si="41"/>
        <v>3</v>
      </c>
      <c r="F859">
        <f t="shared" si="39"/>
        <v>2010</v>
      </c>
    </row>
    <row r="860" spans="1:6" x14ac:dyDescent="0.25">
      <c r="A860" s="15">
        <v>40233</v>
      </c>
      <c r="B860" s="14">
        <v>4.6500000000000004</v>
      </c>
      <c r="C860" s="14">
        <v>4.5</v>
      </c>
      <c r="D860" s="3">
        <f t="shared" si="40"/>
        <v>2</v>
      </c>
      <c r="E860">
        <f t="shared" si="41"/>
        <v>3</v>
      </c>
      <c r="F860">
        <f t="shared" si="39"/>
        <v>2010</v>
      </c>
    </row>
    <row r="861" spans="1:6" x14ac:dyDescent="0.25">
      <c r="A861" s="15">
        <v>40234</v>
      </c>
      <c r="B861" s="14">
        <v>4.6500000000000004</v>
      </c>
      <c r="C861" s="14">
        <v>4.49</v>
      </c>
      <c r="D861" s="3">
        <f t="shared" si="40"/>
        <v>2</v>
      </c>
      <c r="E861">
        <f t="shared" si="41"/>
        <v>3</v>
      </c>
      <c r="F861">
        <f t="shared" si="39"/>
        <v>2010</v>
      </c>
    </row>
    <row r="862" spans="1:6" x14ac:dyDescent="0.25">
      <c r="A862" s="15">
        <v>40235</v>
      </c>
      <c r="B862" s="14">
        <v>4.6500000000000004</v>
      </c>
      <c r="C862" s="14">
        <v>4.49</v>
      </c>
      <c r="D862" s="3">
        <f t="shared" si="40"/>
        <v>2</v>
      </c>
      <c r="E862">
        <f t="shared" si="41"/>
        <v>3</v>
      </c>
      <c r="F862">
        <f t="shared" si="39"/>
        <v>2010</v>
      </c>
    </row>
    <row r="863" spans="1:6" x14ac:dyDescent="0.25">
      <c r="A863" s="15">
        <v>40238</v>
      </c>
      <c r="B863" s="14">
        <v>4.66</v>
      </c>
      <c r="C863" s="14">
        <v>4.4800000000000004</v>
      </c>
      <c r="D863" s="3">
        <f t="shared" si="40"/>
        <v>3</v>
      </c>
      <c r="E863">
        <f t="shared" si="41"/>
        <v>3</v>
      </c>
      <c r="F863">
        <f t="shared" si="39"/>
        <v>2010</v>
      </c>
    </row>
    <row r="864" spans="1:6" x14ac:dyDescent="0.25">
      <c r="A864" s="15">
        <v>40239</v>
      </c>
      <c r="B864" s="14">
        <v>4.67</v>
      </c>
      <c r="C864" s="14">
        <v>4.47</v>
      </c>
      <c r="D864" s="3">
        <f t="shared" si="40"/>
        <v>3</v>
      </c>
      <c r="E864">
        <f t="shared" si="41"/>
        <v>3</v>
      </c>
      <c r="F864">
        <f t="shared" si="39"/>
        <v>2010</v>
      </c>
    </row>
    <row r="865" spans="1:6" x14ac:dyDescent="0.25">
      <c r="A865" s="15">
        <v>40240</v>
      </c>
      <c r="B865" s="14">
        <v>4.67</v>
      </c>
      <c r="C865" s="14">
        <v>4.46</v>
      </c>
      <c r="D865" s="3">
        <f t="shared" si="40"/>
        <v>3</v>
      </c>
      <c r="E865">
        <f t="shared" si="41"/>
        <v>3</v>
      </c>
      <c r="F865">
        <f t="shared" si="39"/>
        <v>2010</v>
      </c>
    </row>
    <row r="866" spans="1:6" x14ac:dyDescent="0.25">
      <c r="A866" s="15">
        <v>40241</v>
      </c>
      <c r="B866" s="14">
        <v>4.68</v>
      </c>
      <c r="C866" s="14">
        <v>4.46</v>
      </c>
      <c r="D866" s="3">
        <f t="shared" si="40"/>
        <v>3</v>
      </c>
      <c r="E866">
        <f t="shared" si="41"/>
        <v>3</v>
      </c>
      <c r="F866">
        <f t="shared" si="39"/>
        <v>2010</v>
      </c>
    </row>
    <row r="867" spans="1:6" x14ac:dyDescent="0.25">
      <c r="A867" s="15">
        <v>40242</v>
      </c>
      <c r="B867" s="14">
        <v>4.49</v>
      </c>
      <c r="C867" s="14">
        <v>4.49</v>
      </c>
      <c r="D867" s="3">
        <f t="shared" si="40"/>
        <v>3</v>
      </c>
      <c r="E867">
        <f t="shared" si="41"/>
        <v>3</v>
      </c>
      <c r="F867">
        <f t="shared" si="39"/>
        <v>2010</v>
      </c>
    </row>
    <row r="868" spans="1:6" x14ac:dyDescent="0.25">
      <c r="A868" s="15">
        <v>40245</v>
      </c>
      <c r="B868" s="14">
        <v>4.5</v>
      </c>
      <c r="C868" s="14">
        <v>4.47</v>
      </c>
      <c r="D868" s="3">
        <f t="shared" si="40"/>
        <v>3</v>
      </c>
      <c r="E868">
        <f t="shared" si="41"/>
        <v>3</v>
      </c>
      <c r="F868">
        <f t="shared" si="39"/>
        <v>2010</v>
      </c>
    </row>
    <row r="869" spans="1:6" x14ac:dyDescent="0.25">
      <c r="A869" s="15">
        <v>40246</v>
      </c>
      <c r="B869" s="14">
        <v>4.57</v>
      </c>
      <c r="C869" s="14">
        <v>4.54</v>
      </c>
      <c r="D869" s="3">
        <f t="shared" si="40"/>
        <v>3</v>
      </c>
      <c r="E869">
        <f t="shared" si="41"/>
        <v>3</v>
      </c>
      <c r="F869">
        <f t="shared" si="39"/>
        <v>2010</v>
      </c>
    </row>
    <row r="870" spans="1:6" x14ac:dyDescent="0.25">
      <c r="A870" s="15">
        <v>40247</v>
      </c>
      <c r="B870" s="14">
        <v>4.58</v>
      </c>
      <c r="C870" s="14">
        <v>4.5599999999999996</v>
      </c>
      <c r="D870" s="3">
        <f t="shared" si="40"/>
        <v>3</v>
      </c>
      <c r="E870">
        <f t="shared" si="41"/>
        <v>3</v>
      </c>
      <c r="F870">
        <f t="shared" si="39"/>
        <v>2010</v>
      </c>
    </row>
    <row r="871" spans="1:6" x14ac:dyDescent="0.25">
      <c r="A871" s="15">
        <v>40248</v>
      </c>
      <c r="B871" s="14">
        <v>4.58</v>
      </c>
      <c r="C871" s="14">
        <v>4.55</v>
      </c>
      <c r="D871" s="3">
        <f t="shared" si="40"/>
        <v>3</v>
      </c>
      <c r="E871">
        <f t="shared" si="41"/>
        <v>3</v>
      </c>
      <c r="F871">
        <f t="shared" si="39"/>
        <v>2010</v>
      </c>
    </row>
    <row r="872" spans="1:6" x14ac:dyDescent="0.25">
      <c r="A872" s="15">
        <v>40249</v>
      </c>
      <c r="B872" s="14">
        <v>4.57</v>
      </c>
      <c r="C872" s="14">
        <v>4.55</v>
      </c>
      <c r="D872" s="3">
        <f t="shared" si="40"/>
        <v>3</v>
      </c>
      <c r="E872">
        <f t="shared" si="41"/>
        <v>3</v>
      </c>
      <c r="F872">
        <f t="shared" si="39"/>
        <v>2010</v>
      </c>
    </row>
    <row r="873" spans="1:6" x14ac:dyDescent="0.25">
      <c r="A873" s="15">
        <v>40252</v>
      </c>
      <c r="B873" s="14">
        <v>4.5599999999999996</v>
      </c>
      <c r="C873" s="14">
        <v>4.5599999999999996</v>
      </c>
      <c r="D873" s="3">
        <f t="shared" si="40"/>
        <v>3</v>
      </c>
      <c r="E873">
        <f t="shared" si="41"/>
        <v>3</v>
      </c>
      <c r="F873">
        <f t="shared" si="39"/>
        <v>2010</v>
      </c>
    </row>
    <row r="874" spans="1:6" x14ac:dyDescent="0.25">
      <c r="A874" s="15">
        <v>40253</v>
      </c>
      <c r="B874" s="14">
        <v>4.57</v>
      </c>
      <c r="C874" s="14">
        <v>4.5599999999999996</v>
      </c>
      <c r="D874" s="3">
        <f t="shared" si="40"/>
        <v>3</v>
      </c>
      <c r="E874">
        <f t="shared" si="41"/>
        <v>3</v>
      </c>
      <c r="F874">
        <f t="shared" si="39"/>
        <v>2010</v>
      </c>
    </row>
    <row r="875" spans="1:6" x14ac:dyDescent="0.25">
      <c r="A875" s="15">
        <v>40254</v>
      </c>
      <c r="B875" s="14">
        <v>4.57</v>
      </c>
      <c r="C875" s="14">
        <v>4.55</v>
      </c>
      <c r="D875" s="3">
        <f t="shared" si="40"/>
        <v>3</v>
      </c>
      <c r="E875">
        <f t="shared" si="41"/>
        <v>3</v>
      </c>
      <c r="F875">
        <f t="shared" si="39"/>
        <v>2010</v>
      </c>
    </row>
    <row r="876" spans="1:6" x14ac:dyDescent="0.25">
      <c r="A876" s="15">
        <v>40255</v>
      </c>
      <c r="B876" s="14">
        <v>4.5999999999999996</v>
      </c>
      <c r="C876" s="14">
        <v>4.58</v>
      </c>
      <c r="D876" s="3">
        <f t="shared" si="40"/>
        <v>3</v>
      </c>
      <c r="E876">
        <f t="shared" si="41"/>
        <v>3</v>
      </c>
      <c r="F876">
        <f t="shared" si="39"/>
        <v>2010</v>
      </c>
    </row>
    <row r="877" spans="1:6" x14ac:dyDescent="0.25">
      <c r="A877" s="15">
        <v>40256</v>
      </c>
      <c r="B877" s="14">
        <v>4.6399999999999997</v>
      </c>
      <c r="C877" s="14">
        <v>4.5999999999999996</v>
      </c>
      <c r="D877" s="3">
        <f t="shared" si="40"/>
        <v>3</v>
      </c>
      <c r="E877">
        <f t="shared" si="41"/>
        <v>3</v>
      </c>
      <c r="F877">
        <f t="shared" si="39"/>
        <v>2010</v>
      </c>
    </row>
    <row r="878" spans="1:6" x14ac:dyDescent="0.25">
      <c r="A878" s="15">
        <v>40259</v>
      </c>
      <c r="B878" s="14">
        <v>4.68</v>
      </c>
      <c r="C878" s="14">
        <v>4.62</v>
      </c>
      <c r="D878" s="3">
        <f t="shared" si="40"/>
        <v>3</v>
      </c>
      <c r="E878">
        <f t="shared" si="41"/>
        <v>3</v>
      </c>
      <c r="F878">
        <f t="shared" si="39"/>
        <v>2010</v>
      </c>
    </row>
    <row r="879" spans="1:6" x14ac:dyDescent="0.25">
      <c r="A879" s="15">
        <v>40260</v>
      </c>
      <c r="B879" s="14">
        <v>4.68</v>
      </c>
      <c r="C879" s="14">
        <v>4.6100000000000003</v>
      </c>
      <c r="D879" s="3">
        <f t="shared" si="40"/>
        <v>3</v>
      </c>
      <c r="E879">
        <f t="shared" si="41"/>
        <v>3</v>
      </c>
      <c r="F879">
        <f t="shared" si="39"/>
        <v>2010</v>
      </c>
    </row>
    <row r="880" spans="1:6" x14ac:dyDescent="0.25">
      <c r="A880" s="15">
        <v>40261</v>
      </c>
      <c r="B880" s="14">
        <v>4.72</v>
      </c>
      <c r="C880" s="14">
        <v>4.62</v>
      </c>
      <c r="D880" s="3">
        <f t="shared" si="40"/>
        <v>3</v>
      </c>
      <c r="E880">
        <f t="shared" si="41"/>
        <v>3</v>
      </c>
      <c r="F880">
        <f t="shared" si="39"/>
        <v>2010</v>
      </c>
    </row>
    <row r="881" spans="1:6" x14ac:dyDescent="0.25">
      <c r="A881" s="15">
        <v>40262</v>
      </c>
      <c r="B881" s="14">
        <v>4.71</v>
      </c>
      <c r="C881" s="14">
        <v>4.6100000000000003</v>
      </c>
      <c r="D881" s="3">
        <f t="shared" si="40"/>
        <v>3</v>
      </c>
      <c r="E881">
        <f t="shared" si="41"/>
        <v>3</v>
      </c>
      <c r="F881">
        <f t="shared" si="39"/>
        <v>2010</v>
      </c>
    </row>
    <row r="882" spans="1:6" x14ac:dyDescent="0.25">
      <c r="A882" s="15">
        <v>40263</v>
      </c>
      <c r="B882" s="14">
        <v>4.72</v>
      </c>
      <c r="C882" s="14">
        <v>4.6399999999999997</v>
      </c>
      <c r="D882" s="3">
        <f t="shared" si="40"/>
        <v>3</v>
      </c>
      <c r="E882">
        <f t="shared" si="41"/>
        <v>3</v>
      </c>
      <c r="F882">
        <f t="shared" si="39"/>
        <v>2010</v>
      </c>
    </row>
    <row r="883" spans="1:6" x14ac:dyDescent="0.25">
      <c r="A883" s="15">
        <v>40266</v>
      </c>
      <c r="B883" s="14">
        <v>4.72</v>
      </c>
      <c r="C883" s="14">
        <v>4.62</v>
      </c>
      <c r="D883" s="3">
        <f t="shared" si="40"/>
        <v>3</v>
      </c>
      <c r="E883">
        <f t="shared" si="41"/>
        <v>3</v>
      </c>
      <c r="F883">
        <f t="shared" si="39"/>
        <v>2010</v>
      </c>
    </row>
    <row r="884" spans="1:6" x14ac:dyDescent="0.25">
      <c r="A884" s="15">
        <v>40267</v>
      </c>
      <c r="B884" s="14">
        <v>4.72</v>
      </c>
      <c r="C884" s="14">
        <v>4.62</v>
      </c>
      <c r="D884" s="3">
        <f t="shared" si="40"/>
        <v>3</v>
      </c>
      <c r="E884">
        <f t="shared" si="41"/>
        <v>3</v>
      </c>
      <c r="F884">
        <f t="shared" si="39"/>
        <v>2010</v>
      </c>
    </row>
    <row r="885" spans="1:6" x14ac:dyDescent="0.25">
      <c r="A885" s="15">
        <v>40268</v>
      </c>
      <c r="B885" s="14">
        <v>4.72</v>
      </c>
      <c r="C885" s="14">
        <v>4.62</v>
      </c>
      <c r="D885" s="3">
        <f t="shared" si="40"/>
        <v>3</v>
      </c>
      <c r="E885">
        <f t="shared" si="41"/>
        <v>3</v>
      </c>
      <c r="F885">
        <f t="shared" si="39"/>
        <v>2010</v>
      </c>
    </row>
    <row r="886" spans="1:6" x14ac:dyDescent="0.25">
      <c r="A886" s="15">
        <v>40269</v>
      </c>
      <c r="B886" s="14">
        <v>4.72</v>
      </c>
      <c r="C886" s="14">
        <v>4.63</v>
      </c>
      <c r="D886" s="3">
        <f t="shared" si="40"/>
        <v>4</v>
      </c>
      <c r="E886">
        <f t="shared" si="41"/>
        <v>6</v>
      </c>
      <c r="F886">
        <f t="shared" si="39"/>
        <v>2010</v>
      </c>
    </row>
    <row r="887" spans="1:6" x14ac:dyDescent="0.25">
      <c r="A887" s="15">
        <v>40273</v>
      </c>
      <c r="B887" s="14">
        <v>4.72</v>
      </c>
      <c r="C887" s="14">
        <v>4.63</v>
      </c>
      <c r="D887" s="3">
        <f t="shared" si="40"/>
        <v>4</v>
      </c>
      <c r="E887">
        <f t="shared" si="41"/>
        <v>6</v>
      </c>
      <c r="F887">
        <f t="shared" si="39"/>
        <v>2010</v>
      </c>
    </row>
    <row r="888" spans="1:6" x14ac:dyDescent="0.25">
      <c r="A888" s="15">
        <v>40274</v>
      </c>
      <c r="B888" s="14">
        <v>4.75</v>
      </c>
      <c r="C888" s="14">
        <v>4.63</v>
      </c>
      <c r="D888" s="3">
        <f t="shared" si="40"/>
        <v>4</v>
      </c>
      <c r="E888">
        <f t="shared" si="41"/>
        <v>6</v>
      </c>
      <c r="F888">
        <f t="shared" si="39"/>
        <v>2010</v>
      </c>
    </row>
    <row r="889" spans="1:6" x14ac:dyDescent="0.25">
      <c r="A889" s="15">
        <v>40275</v>
      </c>
      <c r="B889" s="14">
        <v>4.75</v>
      </c>
      <c r="C889" s="14">
        <v>4.62</v>
      </c>
      <c r="D889" s="3">
        <f t="shared" si="40"/>
        <v>4</v>
      </c>
      <c r="E889">
        <f t="shared" si="41"/>
        <v>6</v>
      </c>
      <c r="F889">
        <f t="shared" si="39"/>
        <v>2010</v>
      </c>
    </row>
    <row r="890" spans="1:6" x14ac:dyDescent="0.25">
      <c r="A890" s="15">
        <v>40276</v>
      </c>
      <c r="B890" s="14">
        <v>4.62</v>
      </c>
      <c r="C890" s="14">
        <v>4.62</v>
      </c>
      <c r="D890" s="3">
        <f t="shared" si="40"/>
        <v>4</v>
      </c>
      <c r="E890">
        <f t="shared" si="41"/>
        <v>6</v>
      </c>
      <c r="F890">
        <f t="shared" si="39"/>
        <v>2010</v>
      </c>
    </row>
    <row r="891" spans="1:6" x14ac:dyDescent="0.25">
      <c r="A891" s="15">
        <v>40277</v>
      </c>
      <c r="B891" s="14">
        <v>4.7</v>
      </c>
      <c r="C891" s="14">
        <v>4.6900000000000004</v>
      </c>
      <c r="D891" s="3">
        <f t="shared" si="40"/>
        <v>4</v>
      </c>
      <c r="E891">
        <f t="shared" si="41"/>
        <v>6</v>
      </c>
      <c r="F891">
        <f t="shared" si="39"/>
        <v>2010</v>
      </c>
    </row>
    <row r="892" spans="1:6" x14ac:dyDescent="0.25">
      <c r="A892" s="15">
        <v>40280</v>
      </c>
      <c r="B892" s="14">
        <v>4.71</v>
      </c>
      <c r="C892" s="14">
        <v>4.6900000000000004</v>
      </c>
      <c r="D892" s="3">
        <f t="shared" si="40"/>
        <v>4</v>
      </c>
      <c r="E892">
        <f t="shared" si="41"/>
        <v>6</v>
      </c>
      <c r="F892">
        <f t="shared" si="39"/>
        <v>2010</v>
      </c>
    </row>
    <row r="893" spans="1:6" x14ac:dyDescent="0.25">
      <c r="A893" s="15">
        <v>40281</v>
      </c>
      <c r="B893" s="14">
        <v>4.71</v>
      </c>
      <c r="C893" s="14">
        <v>4.6900000000000004</v>
      </c>
      <c r="D893" s="3">
        <f t="shared" si="40"/>
        <v>4</v>
      </c>
      <c r="E893">
        <f t="shared" si="41"/>
        <v>6</v>
      </c>
      <c r="F893">
        <f t="shared" si="39"/>
        <v>2010</v>
      </c>
    </row>
    <row r="894" spans="1:6" x14ac:dyDescent="0.25">
      <c r="A894" s="15">
        <v>40282</v>
      </c>
      <c r="B894" s="14">
        <v>4.71</v>
      </c>
      <c r="C894" s="14">
        <v>4.6900000000000004</v>
      </c>
      <c r="D894" s="3">
        <f t="shared" si="40"/>
        <v>4</v>
      </c>
      <c r="E894">
        <f t="shared" si="41"/>
        <v>6</v>
      </c>
      <c r="F894">
        <f t="shared" si="39"/>
        <v>2010</v>
      </c>
    </row>
    <row r="895" spans="1:6" x14ac:dyDescent="0.25">
      <c r="A895" s="15">
        <v>40283</v>
      </c>
      <c r="B895" s="14">
        <v>4.7300000000000004</v>
      </c>
      <c r="C895" s="14">
        <v>4.6900000000000004</v>
      </c>
      <c r="D895" s="3">
        <f t="shared" si="40"/>
        <v>4</v>
      </c>
      <c r="E895">
        <f t="shared" si="41"/>
        <v>6</v>
      </c>
      <c r="F895">
        <f t="shared" si="39"/>
        <v>2010</v>
      </c>
    </row>
    <row r="896" spans="1:6" x14ac:dyDescent="0.25">
      <c r="A896" s="15">
        <v>40284</v>
      </c>
      <c r="B896" s="14">
        <v>4.7699999999999996</v>
      </c>
      <c r="C896" s="14">
        <v>4.72</v>
      </c>
      <c r="D896" s="3">
        <f t="shared" si="40"/>
        <v>4</v>
      </c>
      <c r="E896">
        <f t="shared" si="41"/>
        <v>6</v>
      </c>
      <c r="F896">
        <f t="shared" si="39"/>
        <v>2010</v>
      </c>
    </row>
    <row r="897" spans="1:6" x14ac:dyDescent="0.25">
      <c r="A897" s="15">
        <v>40287</v>
      </c>
      <c r="B897" s="14">
        <v>4.8099999999999996</v>
      </c>
      <c r="C897" s="14">
        <v>4.74</v>
      </c>
      <c r="D897" s="3">
        <f t="shared" si="40"/>
        <v>4</v>
      </c>
      <c r="E897">
        <f t="shared" si="41"/>
        <v>6</v>
      </c>
      <c r="F897">
        <f t="shared" si="39"/>
        <v>2010</v>
      </c>
    </row>
    <row r="898" spans="1:6" x14ac:dyDescent="0.25">
      <c r="A898" s="15">
        <v>40288</v>
      </c>
      <c r="B898" s="14">
        <v>4.82</v>
      </c>
      <c r="C898" s="14">
        <v>4.74</v>
      </c>
      <c r="D898" s="3">
        <f t="shared" si="40"/>
        <v>4</v>
      </c>
      <c r="E898">
        <f t="shared" si="41"/>
        <v>6</v>
      </c>
      <c r="F898">
        <f t="shared" ref="F898:F961" si="42">YEAR(A898)</f>
        <v>2010</v>
      </c>
    </row>
    <row r="899" spans="1:6" x14ac:dyDescent="0.25">
      <c r="A899" s="15">
        <v>40290</v>
      </c>
      <c r="B899" s="14">
        <v>4.82</v>
      </c>
      <c r="C899" s="14">
        <v>4.7300000000000004</v>
      </c>
      <c r="D899" s="3">
        <f t="shared" ref="D899:D962" si="43">MONTH(A899)</f>
        <v>4</v>
      </c>
      <c r="E899">
        <f t="shared" ref="E899:E962" si="44">IF(D899&lt;4,3,IF(D899&lt;7,6,IF(D899&lt;10,9,12)))</f>
        <v>6</v>
      </c>
      <c r="F899">
        <f t="shared" si="42"/>
        <v>2010</v>
      </c>
    </row>
    <row r="900" spans="1:6" x14ac:dyDescent="0.25">
      <c r="A900" s="15">
        <v>40291</v>
      </c>
      <c r="B900" s="14">
        <v>4.83</v>
      </c>
      <c r="C900" s="14">
        <v>4.7300000000000004</v>
      </c>
      <c r="D900" s="3">
        <f t="shared" si="43"/>
        <v>4</v>
      </c>
      <c r="E900">
        <f t="shared" si="44"/>
        <v>6</v>
      </c>
      <c r="F900">
        <f t="shared" si="42"/>
        <v>2010</v>
      </c>
    </row>
    <row r="901" spans="1:6" x14ac:dyDescent="0.25">
      <c r="A901" s="15">
        <v>40294</v>
      </c>
      <c r="B901" s="14">
        <v>4.8600000000000003</v>
      </c>
      <c r="C901" s="14">
        <v>4.76</v>
      </c>
      <c r="D901" s="3">
        <f t="shared" si="43"/>
        <v>4</v>
      </c>
      <c r="E901">
        <f t="shared" si="44"/>
        <v>6</v>
      </c>
      <c r="F901">
        <f t="shared" si="42"/>
        <v>2010</v>
      </c>
    </row>
    <row r="902" spans="1:6" x14ac:dyDescent="0.25">
      <c r="A902" s="15">
        <v>40295</v>
      </c>
      <c r="B902" s="14">
        <v>4.8499999999999996</v>
      </c>
      <c r="C902" s="14">
        <v>4.74</v>
      </c>
      <c r="D902" s="3">
        <f t="shared" si="43"/>
        <v>4</v>
      </c>
      <c r="E902">
        <f t="shared" si="44"/>
        <v>6</v>
      </c>
      <c r="F902">
        <f t="shared" si="42"/>
        <v>2010</v>
      </c>
    </row>
    <row r="903" spans="1:6" x14ac:dyDescent="0.25">
      <c r="A903" s="15">
        <v>40296</v>
      </c>
      <c r="B903" s="14">
        <v>4.8499999999999996</v>
      </c>
      <c r="C903" s="14">
        <v>4.74</v>
      </c>
      <c r="D903" s="3">
        <f t="shared" si="43"/>
        <v>4</v>
      </c>
      <c r="E903">
        <f t="shared" si="44"/>
        <v>6</v>
      </c>
      <c r="F903">
        <f t="shared" si="42"/>
        <v>2010</v>
      </c>
    </row>
    <row r="904" spans="1:6" x14ac:dyDescent="0.25">
      <c r="A904" s="15">
        <v>40297</v>
      </c>
      <c r="B904" s="14">
        <v>4.84</v>
      </c>
      <c r="C904" s="14">
        <v>4.72</v>
      </c>
      <c r="D904" s="3">
        <f t="shared" si="43"/>
        <v>4</v>
      </c>
      <c r="E904">
        <f t="shared" si="44"/>
        <v>6</v>
      </c>
      <c r="F904">
        <f t="shared" si="42"/>
        <v>2010</v>
      </c>
    </row>
    <row r="905" spans="1:6" x14ac:dyDescent="0.25">
      <c r="A905" s="15">
        <v>40298</v>
      </c>
      <c r="B905" s="14">
        <v>4.84</v>
      </c>
      <c r="C905" s="14">
        <v>4.72</v>
      </c>
      <c r="D905" s="3">
        <f t="shared" si="43"/>
        <v>4</v>
      </c>
      <c r="E905">
        <f t="shared" si="44"/>
        <v>6</v>
      </c>
      <c r="F905">
        <f t="shared" si="42"/>
        <v>2010</v>
      </c>
    </row>
    <row r="906" spans="1:6" x14ac:dyDescent="0.25">
      <c r="A906" s="15">
        <v>40301</v>
      </c>
      <c r="B906" s="14">
        <v>4.84</v>
      </c>
      <c r="C906" s="14">
        <v>4.75</v>
      </c>
      <c r="D906" s="3">
        <f t="shared" si="43"/>
        <v>5</v>
      </c>
      <c r="E906">
        <f t="shared" si="44"/>
        <v>6</v>
      </c>
      <c r="F906">
        <f t="shared" si="42"/>
        <v>2010</v>
      </c>
    </row>
    <row r="907" spans="1:6" x14ac:dyDescent="0.25">
      <c r="A907" s="15">
        <v>40302</v>
      </c>
      <c r="B907" s="14">
        <v>4.84</v>
      </c>
      <c r="C907" s="14">
        <v>4.75</v>
      </c>
      <c r="D907" s="3">
        <f t="shared" si="43"/>
        <v>5</v>
      </c>
      <c r="E907">
        <f t="shared" si="44"/>
        <v>6</v>
      </c>
      <c r="F907">
        <f t="shared" si="42"/>
        <v>2010</v>
      </c>
    </row>
    <row r="908" spans="1:6" x14ac:dyDescent="0.25">
      <c r="A908" s="15">
        <v>40303</v>
      </c>
      <c r="B908" s="14">
        <v>4.84</v>
      </c>
      <c r="C908" s="14">
        <v>4.74</v>
      </c>
      <c r="D908" s="3">
        <f t="shared" si="43"/>
        <v>5</v>
      </c>
      <c r="E908">
        <f t="shared" si="44"/>
        <v>6</v>
      </c>
      <c r="F908">
        <f t="shared" si="42"/>
        <v>2010</v>
      </c>
    </row>
    <row r="909" spans="1:6" x14ac:dyDescent="0.25">
      <c r="A909" s="15">
        <v>40304</v>
      </c>
      <c r="B909" s="14">
        <v>4.84</v>
      </c>
      <c r="C909" s="14">
        <v>4.74</v>
      </c>
      <c r="D909" s="3">
        <f t="shared" si="43"/>
        <v>5</v>
      </c>
      <c r="E909">
        <f t="shared" si="44"/>
        <v>6</v>
      </c>
      <c r="F909">
        <f t="shared" si="42"/>
        <v>2010</v>
      </c>
    </row>
    <row r="910" spans="1:6" x14ac:dyDescent="0.25">
      <c r="A910" s="15">
        <v>40305</v>
      </c>
      <c r="B910" s="14">
        <v>4.8</v>
      </c>
      <c r="C910" s="14">
        <v>4.83</v>
      </c>
      <c r="D910" s="3">
        <f t="shared" si="43"/>
        <v>5</v>
      </c>
      <c r="E910">
        <f t="shared" si="44"/>
        <v>6</v>
      </c>
      <c r="F910">
        <f t="shared" si="42"/>
        <v>2010</v>
      </c>
    </row>
    <row r="911" spans="1:6" x14ac:dyDescent="0.25">
      <c r="A911" s="15">
        <v>40308</v>
      </c>
      <c r="B911" s="14">
        <v>4.78</v>
      </c>
      <c r="C911" s="14">
        <v>4.82</v>
      </c>
      <c r="D911" s="3">
        <f t="shared" si="43"/>
        <v>5</v>
      </c>
      <c r="E911">
        <f t="shared" si="44"/>
        <v>6</v>
      </c>
      <c r="F911">
        <f t="shared" si="42"/>
        <v>2010</v>
      </c>
    </row>
    <row r="912" spans="1:6" x14ac:dyDescent="0.25">
      <c r="A912" s="15">
        <v>40309</v>
      </c>
      <c r="B912" s="14">
        <v>4.8</v>
      </c>
      <c r="C912" s="14">
        <v>4.83</v>
      </c>
      <c r="D912" s="3">
        <f t="shared" si="43"/>
        <v>5</v>
      </c>
      <c r="E912">
        <f t="shared" si="44"/>
        <v>6</v>
      </c>
      <c r="F912">
        <f t="shared" si="42"/>
        <v>2010</v>
      </c>
    </row>
    <row r="913" spans="1:6" x14ac:dyDescent="0.25">
      <c r="A913" s="15">
        <v>40310</v>
      </c>
      <c r="B913" s="14">
        <v>4.82</v>
      </c>
      <c r="C913" s="14">
        <v>4.82</v>
      </c>
      <c r="D913" s="3">
        <f t="shared" si="43"/>
        <v>5</v>
      </c>
      <c r="E913">
        <f t="shared" si="44"/>
        <v>6</v>
      </c>
      <c r="F913">
        <f t="shared" si="42"/>
        <v>2010</v>
      </c>
    </row>
    <row r="914" spans="1:6" x14ac:dyDescent="0.25">
      <c r="A914" s="15">
        <v>40311</v>
      </c>
      <c r="B914" s="14">
        <v>4.8</v>
      </c>
      <c r="C914" s="14">
        <v>4.8099999999999996</v>
      </c>
      <c r="D914" s="3">
        <f t="shared" si="43"/>
        <v>5</v>
      </c>
      <c r="E914">
        <f t="shared" si="44"/>
        <v>6</v>
      </c>
      <c r="F914">
        <f t="shared" si="42"/>
        <v>2010</v>
      </c>
    </row>
    <row r="915" spans="1:6" x14ac:dyDescent="0.25">
      <c r="A915" s="15">
        <v>40312</v>
      </c>
      <c r="B915" s="14">
        <v>4.8099999999999996</v>
      </c>
      <c r="C915" s="14">
        <v>4.8099999999999996</v>
      </c>
      <c r="D915" s="3">
        <f t="shared" si="43"/>
        <v>5</v>
      </c>
      <c r="E915">
        <f t="shared" si="44"/>
        <v>6</v>
      </c>
      <c r="F915">
        <f t="shared" si="42"/>
        <v>2010</v>
      </c>
    </row>
    <row r="916" spans="1:6" x14ac:dyDescent="0.25">
      <c r="A916" s="15">
        <v>40315</v>
      </c>
      <c r="B916" s="14">
        <v>4.8</v>
      </c>
      <c r="C916" s="14">
        <v>4.8</v>
      </c>
      <c r="D916" s="3">
        <f t="shared" si="43"/>
        <v>5</v>
      </c>
      <c r="E916">
        <f t="shared" si="44"/>
        <v>6</v>
      </c>
      <c r="F916">
        <f t="shared" si="42"/>
        <v>2010</v>
      </c>
    </row>
    <row r="917" spans="1:6" x14ac:dyDescent="0.25">
      <c r="A917" s="15">
        <v>40316</v>
      </c>
      <c r="B917" s="14">
        <v>4.84</v>
      </c>
      <c r="C917" s="14">
        <v>4.8</v>
      </c>
      <c r="D917" s="3">
        <f t="shared" si="43"/>
        <v>5</v>
      </c>
      <c r="E917">
        <f t="shared" si="44"/>
        <v>6</v>
      </c>
      <c r="F917">
        <f t="shared" si="42"/>
        <v>2010</v>
      </c>
    </row>
    <row r="918" spans="1:6" x14ac:dyDescent="0.25">
      <c r="A918" s="15">
        <v>40317</v>
      </c>
      <c r="B918" s="14">
        <v>4.8499999999999996</v>
      </c>
      <c r="C918" s="14">
        <v>4.83</v>
      </c>
      <c r="D918" s="3">
        <f t="shared" si="43"/>
        <v>5</v>
      </c>
      <c r="E918">
        <f t="shared" si="44"/>
        <v>6</v>
      </c>
      <c r="F918">
        <f t="shared" si="42"/>
        <v>2010</v>
      </c>
    </row>
    <row r="919" spans="1:6" x14ac:dyDescent="0.25">
      <c r="A919" s="15">
        <v>40318</v>
      </c>
      <c r="B919" s="14">
        <v>4.8499999999999996</v>
      </c>
      <c r="C919" s="14">
        <v>4.82</v>
      </c>
      <c r="D919" s="3">
        <f t="shared" si="43"/>
        <v>5</v>
      </c>
      <c r="E919">
        <f t="shared" si="44"/>
        <v>6</v>
      </c>
      <c r="F919">
        <f t="shared" si="42"/>
        <v>2010</v>
      </c>
    </row>
    <row r="920" spans="1:6" x14ac:dyDescent="0.25">
      <c r="A920" s="15">
        <v>40319</v>
      </c>
      <c r="B920" s="14">
        <v>4.84</v>
      </c>
      <c r="C920" s="14">
        <v>4.8099999999999996</v>
      </c>
      <c r="D920" s="3">
        <f t="shared" si="43"/>
        <v>5</v>
      </c>
      <c r="E920">
        <f t="shared" si="44"/>
        <v>6</v>
      </c>
      <c r="F920">
        <f t="shared" si="42"/>
        <v>2010</v>
      </c>
    </row>
    <row r="921" spans="1:6" x14ac:dyDescent="0.25">
      <c r="A921" s="15">
        <v>40322</v>
      </c>
      <c r="B921" s="14">
        <v>4.84</v>
      </c>
      <c r="C921" s="14">
        <v>4.79</v>
      </c>
      <c r="D921" s="3">
        <f t="shared" si="43"/>
        <v>5</v>
      </c>
      <c r="E921">
        <f t="shared" si="44"/>
        <v>6</v>
      </c>
      <c r="F921">
        <f t="shared" si="42"/>
        <v>2010</v>
      </c>
    </row>
    <row r="922" spans="1:6" x14ac:dyDescent="0.25">
      <c r="A922" s="15">
        <v>40323</v>
      </c>
      <c r="B922" s="14">
        <v>4.84</v>
      </c>
      <c r="C922" s="14">
        <v>4.79</v>
      </c>
      <c r="D922" s="3">
        <f t="shared" si="43"/>
        <v>5</v>
      </c>
      <c r="E922">
        <f t="shared" si="44"/>
        <v>6</v>
      </c>
      <c r="F922">
        <f t="shared" si="42"/>
        <v>2010</v>
      </c>
    </row>
    <row r="923" spans="1:6" x14ac:dyDescent="0.25">
      <c r="A923" s="15">
        <v>40324</v>
      </c>
      <c r="B923" s="14">
        <v>4.84</v>
      </c>
      <c r="C923" s="14">
        <v>4.78</v>
      </c>
      <c r="D923" s="3">
        <f t="shared" si="43"/>
        <v>5</v>
      </c>
      <c r="E923">
        <f t="shared" si="44"/>
        <v>6</v>
      </c>
      <c r="F923">
        <f t="shared" si="42"/>
        <v>2010</v>
      </c>
    </row>
    <row r="924" spans="1:6" x14ac:dyDescent="0.25">
      <c r="A924" s="15">
        <v>40325</v>
      </c>
      <c r="B924" s="14">
        <v>4.84</v>
      </c>
      <c r="C924" s="14">
        <v>4.78</v>
      </c>
      <c r="D924" s="3">
        <f t="shared" si="43"/>
        <v>5</v>
      </c>
      <c r="E924">
        <f t="shared" si="44"/>
        <v>6</v>
      </c>
      <c r="F924">
        <f t="shared" si="42"/>
        <v>2010</v>
      </c>
    </row>
    <row r="925" spans="1:6" x14ac:dyDescent="0.25">
      <c r="A925" s="15">
        <v>40326</v>
      </c>
      <c r="B925" s="14">
        <v>4.84</v>
      </c>
      <c r="C925" s="14">
        <v>4.76</v>
      </c>
      <c r="D925" s="3">
        <f t="shared" si="43"/>
        <v>5</v>
      </c>
      <c r="E925">
        <f t="shared" si="44"/>
        <v>6</v>
      </c>
      <c r="F925">
        <f t="shared" si="42"/>
        <v>2010</v>
      </c>
    </row>
    <row r="926" spans="1:6" x14ac:dyDescent="0.25">
      <c r="A926" s="15">
        <v>40329</v>
      </c>
      <c r="B926" s="14">
        <v>4.8499999999999996</v>
      </c>
      <c r="C926" s="14">
        <v>4.76</v>
      </c>
      <c r="D926" s="3">
        <f t="shared" si="43"/>
        <v>5</v>
      </c>
      <c r="E926">
        <f t="shared" si="44"/>
        <v>6</v>
      </c>
      <c r="F926">
        <f t="shared" si="42"/>
        <v>2010</v>
      </c>
    </row>
    <row r="927" spans="1:6" x14ac:dyDescent="0.25">
      <c r="A927" s="15">
        <v>40330</v>
      </c>
      <c r="B927" s="14">
        <v>4.87</v>
      </c>
      <c r="C927" s="14">
        <v>4.76</v>
      </c>
      <c r="D927" s="3">
        <f t="shared" si="43"/>
        <v>6</v>
      </c>
      <c r="E927">
        <f t="shared" si="44"/>
        <v>6</v>
      </c>
      <c r="F927">
        <f t="shared" si="42"/>
        <v>2010</v>
      </c>
    </row>
    <row r="928" spans="1:6" x14ac:dyDescent="0.25">
      <c r="A928" s="15">
        <v>40331</v>
      </c>
      <c r="B928" s="14">
        <v>4.8899999999999997</v>
      </c>
      <c r="C928" s="14">
        <v>4.75</v>
      </c>
      <c r="D928" s="3">
        <f t="shared" si="43"/>
        <v>6</v>
      </c>
      <c r="E928">
        <f t="shared" si="44"/>
        <v>6</v>
      </c>
      <c r="F928">
        <f t="shared" si="42"/>
        <v>2010</v>
      </c>
    </row>
    <row r="929" spans="1:6" x14ac:dyDescent="0.25">
      <c r="A929" s="15">
        <v>40333</v>
      </c>
      <c r="B929" s="14">
        <v>4.8499999999999996</v>
      </c>
      <c r="C929" s="14">
        <v>4.72</v>
      </c>
      <c r="D929" s="3">
        <f t="shared" si="43"/>
        <v>6</v>
      </c>
      <c r="E929">
        <f t="shared" si="44"/>
        <v>6</v>
      </c>
      <c r="F929">
        <f t="shared" si="42"/>
        <v>2010</v>
      </c>
    </row>
    <row r="930" spans="1:6" x14ac:dyDescent="0.25">
      <c r="A930" s="15">
        <v>40336</v>
      </c>
      <c r="B930" s="14">
        <v>4.8899999999999997</v>
      </c>
      <c r="C930" s="14">
        <v>4.72</v>
      </c>
      <c r="D930" s="3">
        <f t="shared" si="43"/>
        <v>6</v>
      </c>
      <c r="E930">
        <f t="shared" si="44"/>
        <v>6</v>
      </c>
      <c r="F930">
        <f t="shared" si="42"/>
        <v>2010</v>
      </c>
    </row>
    <row r="931" spans="1:6" x14ac:dyDescent="0.25">
      <c r="A931" s="15">
        <v>40337</v>
      </c>
      <c r="B931" s="14">
        <v>4.8899999999999997</v>
      </c>
      <c r="C931" s="14">
        <v>4.71</v>
      </c>
      <c r="D931" s="3">
        <f t="shared" si="43"/>
        <v>6</v>
      </c>
      <c r="E931">
        <f t="shared" si="44"/>
        <v>6</v>
      </c>
      <c r="F931">
        <f t="shared" si="42"/>
        <v>2010</v>
      </c>
    </row>
    <row r="932" spans="1:6" x14ac:dyDescent="0.25">
      <c r="A932" s="15">
        <v>40338</v>
      </c>
      <c r="B932" s="14">
        <v>4.72</v>
      </c>
      <c r="C932" s="14">
        <v>4.72</v>
      </c>
      <c r="D932" s="3">
        <f t="shared" si="43"/>
        <v>6</v>
      </c>
      <c r="E932">
        <f t="shared" si="44"/>
        <v>6</v>
      </c>
      <c r="F932">
        <f t="shared" si="42"/>
        <v>2010</v>
      </c>
    </row>
    <row r="933" spans="1:6" x14ac:dyDescent="0.25">
      <c r="A933" s="15">
        <v>40339</v>
      </c>
      <c r="B933" s="14">
        <v>4.72</v>
      </c>
      <c r="C933" s="14">
        <v>4.72</v>
      </c>
      <c r="D933" s="3">
        <f t="shared" si="43"/>
        <v>6</v>
      </c>
      <c r="E933">
        <f t="shared" si="44"/>
        <v>6</v>
      </c>
      <c r="F933">
        <f t="shared" si="42"/>
        <v>2010</v>
      </c>
    </row>
    <row r="934" spans="1:6" x14ac:dyDescent="0.25">
      <c r="A934" s="15">
        <v>40340</v>
      </c>
      <c r="B934" s="14">
        <v>4.76</v>
      </c>
      <c r="C934" s="14">
        <v>4.76</v>
      </c>
      <c r="D934" s="3">
        <f t="shared" si="43"/>
        <v>6</v>
      </c>
      <c r="E934">
        <f t="shared" si="44"/>
        <v>6</v>
      </c>
      <c r="F934">
        <f t="shared" si="42"/>
        <v>2010</v>
      </c>
    </row>
    <row r="935" spans="1:6" x14ac:dyDescent="0.25">
      <c r="A935" s="15">
        <v>40343</v>
      </c>
      <c r="B935" s="14">
        <v>4.76</v>
      </c>
      <c r="C935" s="14">
        <v>4.76</v>
      </c>
      <c r="D935" s="3">
        <f t="shared" si="43"/>
        <v>6</v>
      </c>
      <c r="E935">
        <f t="shared" si="44"/>
        <v>6</v>
      </c>
      <c r="F935">
        <f t="shared" si="42"/>
        <v>2010</v>
      </c>
    </row>
    <row r="936" spans="1:6" x14ac:dyDescent="0.25">
      <c r="A936" s="15">
        <v>40344</v>
      </c>
      <c r="B936" s="14">
        <v>4.78</v>
      </c>
      <c r="C936" s="14">
        <v>4.8</v>
      </c>
      <c r="D936" s="3">
        <f t="shared" si="43"/>
        <v>6</v>
      </c>
      <c r="E936">
        <f t="shared" si="44"/>
        <v>6</v>
      </c>
      <c r="F936">
        <f t="shared" si="42"/>
        <v>2010</v>
      </c>
    </row>
    <row r="937" spans="1:6" x14ac:dyDescent="0.25">
      <c r="A937" s="15">
        <v>40345</v>
      </c>
      <c r="B937" s="14">
        <v>4.74</v>
      </c>
      <c r="C937" s="14">
        <v>4.74</v>
      </c>
      <c r="D937" s="3">
        <f t="shared" si="43"/>
        <v>6</v>
      </c>
      <c r="E937">
        <f t="shared" si="44"/>
        <v>6</v>
      </c>
      <c r="F937">
        <f t="shared" si="42"/>
        <v>2010</v>
      </c>
    </row>
    <row r="938" spans="1:6" x14ac:dyDescent="0.25">
      <c r="A938" s="15">
        <v>40346</v>
      </c>
      <c r="B938" s="14">
        <v>4.7699999999999996</v>
      </c>
      <c r="C938" s="14">
        <v>4.8</v>
      </c>
      <c r="D938" s="3">
        <f t="shared" si="43"/>
        <v>6</v>
      </c>
      <c r="E938">
        <f t="shared" si="44"/>
        <v>6</v>
      </c>
      <c r="F938">
        <f t="shared" si="42"/>
        <v>2010</v>
      </c>
    </row>
    <row r="939" spans="1:6" x14ac:dyDescent="0.25">
      <c r="A939" s="15">
        <v>40347</v>
      </c>
      <c r="B939" s="14">
        <v>4.79</v>
      </c>
      <c r="C939" s="14">
        <v>4.83</v>
      </c>
      <c r="D939" s="3">
        <f t="shared" si="43"/>
        <v>6</v>
      </c>
      <c r="E939">
        <f t="shared" si="44"/>
        <v>6</v>
      </c>
      <c r="F939">
        <f t="shared" si="42"/>
        <v>2010</v>
      </c>
    </row>
    <row r="940" spans="1:6" x14ac:dyDescent="0.25">
      <c r="A940" s="15">
        <v>40350</v>
      </c>
      <c r="B940" s="14">
        <v>4.7</v>
      </c>
      <c r="C940" s="14">
        <v>4.78</v>
      </c>
      <c r="D940" s="3">
        <f t="shared" si="43"/>
        <v>6</v>
      </c>
      <c r="E940">
        <f t="shared" si="44"/>
        <v>6</v>
      </c>
      <c r="F940">
        <f t="shared" si="42"/>
        <v>2010</v>
      </c>
    </row>
    <row r="941" spans="1:6" x14ac:dyDescent="0.25">
      <c r="A941" s="15">
        <v>40351</v>
      </c>
      <c r="B941" s="14">
        <v>4.7</v>
      </c>
      <c r="C941" s="14">
        <v>4.78</v>
      </c>
      <c r="D941" s="3">
        <f t="shared" si="43"/>
        <v>6</v>
      </c>
      <c r="E941">
        <f t="shared" si="44"/>
        <v>6</v>
      </c>
      <c r="F941">
        <f t="shared" si="42"/>
        <v>2010</v>
      </c>
    </row>
    <row r="942" spans="1:6" x14ac:dyDescent="0.25">
      <c r="A942" s="15">
        <v>40352</v>
      </c>
      <c r="B942" s="14">
        <v>4.7</v>
      </c>
      <c r="C942" s="14">
        <v>4.79</v>
      </c>
      <c r="D942" s="3">
        <f t="shared" si="43"/>
        <v>6</v>
      </c>
      <c r="E942">
        <f t="shared" si="44"/>
        <v>6</v>
      </c>
      <c r="F942">
        <f t="shared" si="42"/>
        <v>2010</v>
      </c>
    </row>
    <row r="943" spans="1:6" x14ac:dyDescent="0.25">
      <c r="A943" s="15">
        <v>40353</v>
      </c>
      <c r="B943" s="14">
        <v>4.7</v>
      </c>
      <c r="C943" s="14">
        <v>4.8</v>
      </c>
      <c r="D943" s="3">
        <f t="shared" si="43"/>
        <v>6</v>
      </c>
      <c r="E943">
        <f t="shared" si="44"/>
        <v>6</v>
      </c>
      <c r="F943">
        <f t="shared" si="42"/>
        <v>2010</v>
      </c>
    </row>
    <row r="944" spans="1:6" x14ac:dyDescent="0.25">
      <c r="A944" s="15">
        <v>40354</v>
      </c>
      <c r="B944" s="14">
        <v>4.7</v>
      </c>
      <c r="C944" s="14">
        <v>4.82</v>
      </c>
      <c r="D944" s="3">
        <f t="shared" si="43"/>
        <v>6</v>
      </c>
      <c r="E944">
        <f t="shared" si="44"/>
        <v>6</v>
      </c>
      <c r="F944">
        <f t="shared" si="42"/>
        <v>2010</v>
      </c>
    </row>
    <row r="945" spans="1:6" x14ac:dyDescent="0.25">
      <c r="A945" s="15">
        <v>40357</v>
      </c>
      <c r="B945" s="14">
        <v>4.7</v>
      </c>
      <c r="C945" s="14">
        <v>4.83</v>
      </c>
      <c r="D945" s="3">
        <f t="shared" si="43"/>
        <v>6</v>
      </c>
      <c r="E945">
        <f t="shared" si="44"/>
        <v>6</v>
      </c>
      <c r="F945">
        <f t="shared" si="42"/>
        <v>2010</v>
      </c>
    </row>
    <row r="946" spans="1:6" x14ac:dyDescent="0.25">
      <c r="A946" s="15">
        <v>40358</v>
      </c>
      <c r="B946" s="14">
        <v>4.7</v>
      </c>
      <c r="C946" s="14">
        <v>4.84</v>
      </c>
      <c r="D946" s="3">
        <f t="shared" si="43"/>
        <v>6</v>
      </c>
      <c r="E946">
        <f t="shared" si="44"/>
        <v>6</v>
      </c>
      <c r="F946">
        <f t="shared" si="42"/>
        <v>2010</v>
      </c>
    </row>
    <row r="947" spans="1:6" x14ac:dyDescent="0.25">
      <c r="A947" s="15">
        <v>40359</v>
      </c>
      <c r="B947" s="14">
        <v>4.7</v>
      </c>
      <c r="C947" s="14">
        <v>4.8499999999999996</v>
      </c>
      <c r="D947" s="3">
        <f t="shared" si="43"/>
        <v>6</v>
      </c>
      <c r="E947">
        <f t="shared" si="44"/>
        <v>6</v>
      </c>
      <c r="F947">
        <f t="shared" si="42"/>
        <v>2010</v>
      </c>
    </row>
    <row r="948" spans="1:6" x14ac:dyDescent="0.25">
      <c r="A948" s="15">
        <v>40360</v>
      </c>
      <c r="B948" s="14">
        <v>4.7</v>
      </c>
      <c r="C948" s="14">
        <v>4.8499999999999996</v>
      </c>
      <c r="D948" s="3">
        <f t="shared" si="43"/>
        <v>7</v>
      </c>
      <c r="E948">
        <f t="shared" si="44"/>
        <v>9</v>
      </c>
      <c r="F948">
        <f t="shared" si="42"/>
        <v>2010</v>
      </c>
    </row>
    <row r="949" spans="1:6" x14ac:dyDescent="0.25">
      <c r="A949" s="15">
        <v>40361</v>
      </c>
      <c r="B949" s="14">
        <v>4.6900000000000004</v>
      </c>
      <c r="C949" s="14">
        <v>4.8600000000000003</v>
      </c>
      <c r="D949" s="3">
        <f t="shared" si="43"/>
        <v>7</v>
      </c>
      <c r="E949">
        <f t="shared" si="44"/>
        <v>9</v>
      </c>
      <c r="F949">
        <f t="shared" si="42"/>
        <v>2010</v>
      </c>
    </row>
    <row r="950" spans="1:6" x14ac:dyDescent="0.25">
      <c r="A950" s="15">
        <v>40364</v>
      </c>
      <c r="B950" s="14">
        <v>4.6900000000000004</v>
      </c>
      <c r="C950" s="14">
        <v>4.88</v>
      </c>
      <c r="D950" s="3">
        <f t="shared" si="43"/>
        <v>7</v>
      </c>
      <c r="E950">
        <f t="shared" si="44"/>
        <v>9</v>
      </c>
      <c r="F950">
        <f t="shared" si="42"/>
        <v>2010</v>
      </c>
    </row>
    <row r="951" spans="1:6" x14ac:dyDescent="0.25">
      <c r="A951" s="15">
        <v>40365</v>
      </c>
      <c r="B951" s="14">
        <v>4.6900000000000004</v>
      </c>
      <c r="C951" s="14">
        <v>4.8899999999999997</v>
      </c>
      <c r="D951" s="3">
        <f t="shared" si="43"/>
        <v>7</v>
      </c>
      <c r="E951">
        <f t="shared" si="44"/>
        <v>9</v>
      </c>
      <c r="F951">
        <f t="shared" si="42"/>
        <v>2010</v>
      </c>
    </row>
    <row r="952" spans="1:6" x14ac:dyDescent="0.25">
      <c r="A952" s="15">
        <v>40366</v>
      </c>
      <c r="B952" s="14">
        <v>4.9000000000000004</v>
      </c>
      <c r="C952" s="14">
        <v>4.8899999999999997</v>
      </c>
      <c r="D952" s="3">
        <f t="shared" si="43"/>
        <v>7</v>
      </c>
      <c r="E952">
        <f t="shared" si="44"/>
        <v>9</v>
      </c>
      <c r="F952">
        <f t="shared" si="42"/>
        <v>2010</v>
      </c>
    </row>
    <row r="953" spans="1:6" x14ac:dyDescent="0.25">
      <c r="A953" s="15">
        <v>40367</v>
      </c>
      <c r="B953" s="14">
        <v>4.9000000000000004</v>
      </c>
      <c r="C953" s="14">
        <v>4.8899999999999997</v>
      </c>
      <c r="D953" s="3">
        <f t="shared" si="43"/>
        <v>7</v>
      </c>
      <c r="E953">
        <f t="shared" si="44"/>
        <v>9</v>
      </c>
      <c r="F953">
        <f t="shared" si="42"/>
        <v>2010</v>
      </c>
    </row>
    <row r="954" spans="1:6" x14ac:dyDescent="0.25">
      <c r="A954" s="15">
        <v>40368</v>
      </c>
      <c r="B954" s="14">
        <v>4.9000000000000004</v>
      </c>
      <c r="C954" s="14">
        <v>4.9000000000000004</v>
      </c>
      <c r="D954" s="3">
        <f t="shared" si="43"/>
        <v>7</v>
      </c>
      <c r="E954">
        <f t="shared" si="44"/>
        <v>9</v>
      </c>
      <c r="F954">
        <f t="shared" si="42"/>
        <v>2010</v>
      </c>
    </row>
    <row r="955" spans="1:6" x14ac:dyDescent="0.25">
      <c r="A955" s="15">
        <v>40371</v>
      </c>
      <c r="B955" s="14">
        <v>4.9000000000000004</v>
      </c>
      <c r="C955" s="14">
        <v>4.9000000000000004</v>
      </c>
      <c r="D955" s="3">
        <f t="shared" si="43"/>
        <v>7</v>
      </c>
      <c r="E955">
        <f t="shared" si="44"/>
        <v>9</v>
      </c>
      <c r="F955">
        <f t="shared" si="42"/>
        <v>2010</v>
      </c>
    </row>
    <row r="956" spans="1:6" x14ac:dyDescent="0.25">
      <c r="A956" s="15">
        <v>40372</v>
      </c>
      <c r="B956" s="14">
        <v>4.92</v>
      </c>
      <c r="C956" s="14">
        <v>4.9800000000000004</v>
      </c>
      <c r="D956" s="3">
        <f t="shared" si="43"/>
        <v>7</v>
      </c>
      <c r="E956">
        <f t="shared" si="44"/>
        <v>9</v>
      </c>
      <c r="F956">
        <f t="shared" si="42"/>
        <v>2010</v>
      </c>
    </row>
    <row r="957" spans="1:6" x14ac:dyDescent="0.25">
      <c r="A957" s="15">
        <v>40373</v>
      </c>
      <c r="B957" s="14">
        <v>4.92</v>
      </c>
      <c r="C957" s="14">
        <v>4.99</v>
      </c>
      <c r="D957" s="3">
        <f t="shared" si="43"/>
        <v>7</v>
      </c>
      <c r="E957">
        <f t="shared" si="44"/>
        <v>9</v>
      </c>
      <c r="F957">
        <f t="shared" si="42"/>
        <v>2010</v>
      </c>
    </row>
    <row r="958" spans="1:6" x14ac:dyDescent="0.25">
      <c r="A958" s="15">
        <v>40374</v>
      </c>
      <c r="B958" s="14">
        <v>4.93</v>
      </c>
      <c r="C958" s="14">
        <v>5.01</v>
      </c>
      <c r="D958" s="3">
        <f t="shared" si="43"/>
        <v>7</v>
      </c>
      <c r="E958">
        <f t="shared" si="44"/>
        <v>9</v>
      </c>
      <c r="F958">
        <f t="shared" si="42"/>
        <v>2010</v>
      </c>
    </row>
    <row r="959" spans="1:6" x14ac:dyDescent="0.25">
      <c r="A959" s="15">
        <v>40375</v>
      </c>
      <c r="B959" s="14">
        <v>4.88</v>
      </c>
      <c r="C959" s="14">
        <v>4.96</v>
      </c>
      <c r="D959" s="3">
        <f t="shared" si="43"/>
        <v>7</v>
      </c>
      <c r="E959">
        <f t="shared" si="44"/>
        <v>9</v>
      </c>
      <c r="F959">
        <f t="shared" si="42"/>
        <v>2010</v>
      </c>
    </row>
    <row r="960" spans="1:6" x14ac:dyDescent="0.25">
      <c r="A960" s="15">
        <v>40378</v>
      </c>
      <c r="B960" s="14">
        <v>4.83</v>
      </c>
      <c r="C960" s="14">
        <v>4.91</v>
      </c>
      <c r="D960" s="3">
        <f t="shared" si="43"/>
        <v>7</v>
      </c>
      <c r="E960">
        <f t="shared" si="44"/>
        <v>9</v>
      </c>
      <c r="F960">
        <f t="shared" si="42"/>
        <v>2010</v>
      </c>
    </row>
    <row r="961" spans="1:6" x14ac:dyDescent="0.25">
      <c r="A961" s="15">
        <v>40379</v>
      </c>
      <c r="B961" s="14">
        <v>4.8</v>
      </c>
      <c r="C961" s="14">
        <v>4.92</v>
      </c>
      <c r="D961" s="3">
        <f t="shared" si="43"/>
        <v>7</v>
      </c>
      <c r="E961">
        <f t="shared" si="44"/>
        <v>9</v>
      </c>
      <c r="F961">
        <f t="shared" si="42"/>
        <v>2010</v>
      </c>
    </row>
    <row r="962" spans="1:6" x14ac:dyDescent="0.25">
      <c r="A962" s="15">
        <v>40380</v>
      </c>
      <c r="B962" s="14">
        <v>4.8</v>
      </c>
      <c r="C962" s="14">
        <v>4.93</v>
      </c>
      <c r="D962" s="3">
        <f t="shared" si="43"/>
        <v>7</v>
      </c>
      <c r="E962">
        <f t="shared" si="44"/>
        <v>9</v>
      </c>
      <c r="F962">
        <f t="shared" ref="F962:F1025" si="45">YEAR(A962)</f>
        <v>2010</v>
      </c>
    </row>
    <row r="963" spans="1:6" x14ac:dyDescent="0.25">
      <c r="A963" s="15">
        <v>40381</v>
      </c>
      <c r="B963" s="14">
        <v>4.8</v>
      </c>
      <c r="C963" s="14">
        <v>4.93</v>
      </c>
      <c r="D963" s="3">
        <f t="shared" ref="D963:D1026" si="46">MONTH(A963)</f>
        <v>7</v>
      </c>
      <c r="E963">
        <f t="shared" ref="E963:E1026" si="47">IF(D963&lt;4,3,IF(D963&lt;7,6,IF(D963&lt;10,9,12)))</f>
        <v>9</v>
      </c>
      <c r="F963">
        <f t="shared" si="45"/>
        <v>2010</v>
      </c>
    </row>
    <row r="964" spans="1:6" x14ac:dyDescent="0.25">
      <c r="A964" s="15">
        <v>40382</v>
      </c>
      <c r="B964" s="14">
        <v>4.82</v>
      </c>
      <c r="C964" s="14">
        <v>4.93</v>
      </c>
      <c r="D964" s="3">
        <f t="shared" si="46"/>
        <v>7</v>
      </c>
      <c r="E964">
        <f t="shared" si="47"/>
        <v>9</v>
      </c>
      <c r="F964">
        <f t="shared" si="45"/>
        <v>2010</v>
      </c>
    </row>
    <row r="965" spans="1:6" x14ac:dyDescent="0.25">
      <c r="A965" s="15">
        <v>40385</v>
      </c>
      <c r="B965" s="14">
        <v>4.83</v>
      </c>
      <c r="C965" s="14">
        <v>4.96</v>
      </c>
      <c r="D965" s="3">
        <f t="shared" si="46"/>
        <v>7</v>
      </c>
      <c r="E965">
        <f t="shared" si="47"/>
        <v>9</v>
      </c>
      <c r="F965">
        <f t="shared" si="45"/>
        <v>2010</v>
      </c>
    </row>
    <row r="966" spans="1:6" x14ac:dyDescent="0.25">
      <c r="A966" s="15">
        <v>40386</v>
      </c>
      <c r="B966" s="14">
        <v>4.83</v>
      </c>
      <c r="C966" s="14">
        <v>4.96</v>
      </c>
      <c r="D966" s="3">
        <f t="shared" si="46"/>
        <v>7</v>
      </c>
      <c r="E966">
        <f t="shared" si="47"/>
        <v>9</v>
      </c>
      <c r="F966">
        <f t="shared" si="45"/>
        <v>2010</v>
      </c>
    </row>
    <row r="967" spans="1:6" x14ac:dyDescent="0.25">
      <c r="A967" s="15">
        <v>40387</v>
      </c>
      <c r="B967" s="14">
        <v>4.83</v>
      </c>
      <c r="C967" s="14">
        <v>4.97</v>
      </c>
      <c r="D967" s="3">
        <f t="shared" si="46"/>
        <v>7</v>
      </c>
      <c r="E967">
        <f t="shared" si="47"/>
        <v>9</v>
      </c>
      <c r="F967">
        <f t="shared" si="45"/>
        <v>2010</v>
      </c>
    </row>
    <row r="968" spans="1:6" x14ac:dyDescent="0.25">
      <c r="A968" s="15">
        <v>40388</v>
      </c>
      <c r="B968" s="14">
        <v>4.83</v>
      </c>
      <c r="C968" s="14">
        <v>4.9800000000000004</v>
      </c>
      <c r="D968" s="3">
        <f t="shared" si="46"/>
        <v>7</v>
      </c>
      <c r="E968">
        <f t="shared" si="47"/>
        <v>9</v>
      </c>
      <c r="F968">
        <f t="shared" si="45"/>
        <v>2010</v>
      </c>
    </row>
    <row r="969" spans="1:6" x14ac:dyDescent="0.25">
      <c r="A969" s="15">
        <v>40389</v>
      </c>
      <c r="B969" s="14">
        <v>4.8</v>
      </c>
      <c r="C969" s="14">
        <v>4.97</v>
      </c>
      <c r="D969" s="3">
        <f t="shared" si="46"/>
        <v>7</v>
      </c>
      <c r="E969">
        <f t="shared" si="47"/>
        <v>9</v>
      </c>
      <c r="F969">
        <f t="shared" si="45"/>
        <v>2010</v>
      </c>
    </row>
    <row r="970" spans="1:6" x14ac:dyDescent="0.25">
      <c r="A970" s="15">
        <v>40392</v>
      </c>
      <c r="B970" s="14">
        <v>4.83</v>
      </c>
      <c r="C970" s="14">
        <v>5.03</v>
      </c>
      <c r="D970" s="3">
        <f t="shared" si="46"/>
        <v>8</v>
      </c>
      <c r="E970">
        <f t="shared" si="47"/>
        <v>9</v>
      </c>
      <c r="F970">
        <f t="shared" si="45"/>
        <v>2010</v>
      </c>
    </row>
    <row r="971" spans="1:6" x14ac:dyDescent="0.25">
      <c r="A971" s="15">
        <v>40393</v>
      </c>
      <c r="B971" s="14">
        <v>4.83</v>
      </c>
      <c r="C971" s="14">
        <v>5.03</v>
      </c>
      <c r="D971" s="3">
        <f t="shared" si="46"/>
        <v>8</v>
      </c>
      <c r="E971">
        <f t="shared" si="47"/>
        <v>9</v>
      </c>
      <c r="F971">
        <f t="shared" si="45"/>
        <v>2010</v>
      </c>
    </row>
    <row r="972" spans="1:6" x14ac:dyDescent="0.25">
      <c r="A972" s="15">
        <v>40394</v>
      </c>
      <c r="B972" s="14">
        <v>4.8</v>
      </c>
      <c r="C972" s="14">
        <v>5.03</v>
      </c>
      <c r="D972" s="3">
        <f t="shared" si="46"/>
        <v>8</v>
      </c>
      <c r="E972">
        <f t="shared" si="47"/>
        <v>9</v>
      </c>
      <c r="F972">
        <f t="shared" si="45"/>
        <v>2010</v>
      </c>
    </row>
    <row r="973" spans="1:6" x14ac:dyDescent="0.25">
      <c r="A973" s="15">
        <v>40395</v>
      </c>
      <c r="B973" s="14">
        <v>4.7699999999999996</v>
      </c>
      <c r="C973" s="14">
        <v>5.04</v>
      </c>
      <c r="D973" s="3">
        <f t="shared" si="46"/>
        <v>8</v>
      </c>
      <c r="E973">
        <f t="shared" si="47"/>
        <v>9</v>
      </c>
      <c r="F973">
        <f t="shared" si="45"/>
        <v>2010</v>
      </c>
    </row>
    <row r="974" spans="1:6" x14ac:dyDescent="0.25">
      <c r="A974" s="15">
        <v>40396</v>
      </c>
      <c r="B974" s="14">
        <v>5.0199999999999996</v>
      </c>
      <c r="C974" s="14">
        <v>5</v>
      </c>
      <c r="D974" s="3">
        <f t="shared" si="46"/>
        <v>8</v>
      </c>
      <c r="E974">
        <f t="shared" si="47"/>
        <v>9</v>
      </c>
      <c r="F974">
        <f t="shared" si="45"/>
        <v>2010</v>
      </c>
    </row>
    <row r="975" spans="1:6" x14ac:dyDescent="0.25">
      <c r="A975" s="15">
        <v>40399</v>
      </c>
      <c r="B975" s="14">
        <v>4.97</v>
      </c>
      <c r="C975" s="14">
        <v>4.96</v>
      </c>
      <c r="D975" s="3">
        <f t="shared" si="46"/>
        <v>8</v>
      </c>
      <c r="E975">
        <f t="shared" si="47"/>
        <v>9</v>
      </c>
      <c r="F975">
        <f t="shared" si="45"/>
        <v>2010</v>
      </c>
    </row>
    <row r="976" spans="1:6" x14ac:dyDescent="0.25">
      <c r="A976" s="15">
        <v>40400</v>
      </c>
      <c r="B976" s="14">
        <v>4.97</v>
      </c>
      <c r="C976" s="14">
        <v>4.97</v>
      </c>
      <c r="D976" s="3">
        <f t="shared" si="46"/>
        <v>8</v>
      </c>
      <c r="E976">
        <f t="shared" si="47"/>
        <v>9</v>
      </c>
      <c r="F976">
        <f t="shared" si="45"/>
        <v>2010</v>
      </c>
    </row>
    <row r="977" spans="1:6" x14ac:dyDescent="0.25">
      <c r="A977" s="15">
        <v>40401</v>
      </c>
      <c r="B977" s="14">
        <v>4.97</v>
      </c>
      <c r="C977" s="14">
        <v>4.97</v>
      </c>
      <c r="D977" s="3">
        <f t="shared" si="46"/>
        <v>8</v>
      </c>
      <c r="E977">
        <f t="shared" si="47"/>
        <v>9</v>
      </c>
      <c r="F977">
        <f t="shared" si="45"/>
        <v>2010</v>
      </c>
    </row>
    <row r="978" spans="1:6" x14ac:dyDescent="0.25">
      <c r="A978" s="15">
        <v>40402</v>
      </c>
      <c r="B978" s="14">
        <v>4.97</v>
      </c>
      <c r="C978" s="14">
        <v>4.9800000000000004</v>
      </c>
      <c r="D978" s="3">
        <f t="shared" si="46"/>
        <v>8</v>
      </c>
      <c r="E978">
        <f t="shared" si="47"/>
        <v>9</v>
      </c>
      <c r="F978">
        <f t="shared" si="45"/>
        <v>2010</v>
      </c>
    </row>
    <row r="979" spans="1:6" x14ac:dyDescent="0.25">
      <c r="A979" s="15">
        <v>40403</v>
      </c>
      <c r="B979" s="14">
        <v>4.96</v>
      </c>
      <c r="C979" s="14">
        <v>4.9800000000000004</v>
      </c>
      <c r="D979" s="3">
        <f t="shared" si="46"/>
        <v>8</v>
      </c>
      <c r="E979">
        <f t="shared" si="47"/>
        <v>9</v>
      </c>
      <c r="F979">
        <f t="shared" si="45"/>
        <v>2010</v>
      </c>
    </row>
    <row r="980" spans="1:6" x14ac:dyDescent="0.25">
      <c r="A980" s="15">
        <v>40406</v>
      </c>
      <c r="B980" s="14">
        <v>4.95</v>
      </c>
      <c r="C980" s="14">
        <v>4.9800000000000004</v>
      </c>
      <c r="D980" s="3">
        <f t="shared" si="46"/>
        <v>8</v>
      </c>
      <c r="E980">
        <f t="shared" si="47"/>
        <v>9</v>
      </c>
      <c r="F980">
        <f t="shared" si="45"/>
        <v>2010</v>
      </c>
    </row>
    <row r="981" spans="1:6" x14ac:dyDescent="0.25">
      <c r="A981" s="15">
        <v>40407</v>
      </c>
      <c r="B981" s="14">
        <v>4.96</v>
      </c>
      <c r="C981" s="14">
        <v>4.99</v>
      </c>
      <c r="D981" s="3">
        <f t="shared" si="46"/>
        <v>8</v>
      </c>
      <c r="E981">
        <f t="shared" si="47"/>
        <v>9</v>
      </c>
      <c r="F981">
        <f t="shared" si="45"/>
        <v>2010</v>
      </c>
    </row>
    <row r="982" spans="1:6" x14ac:dyDescent="0.25">
      <c r="A982" s="15">
        <v>40408</v>
      </c>
      <c r="B982" s="14">
        <v>4.96</v>
      </c>
      <c r="C982" s="14">
        <v>4.97</v>
      </c>
      <c r="D982" s="3">
        <f t="shared" si="46"/>
        <v>8</v>
      </c>
      <c r="E982">
        <f t="shared" si="47"/>
        <v>9</v>
      </c>
      <c r="F982">
        <f t="shared" si="45"/>
        <v>2010</v>
      </c>
    </row>
    <row r="983" spans="1:6" x14ac:dyDescent="0.25">
      <c r="A983" s="15">
        <v>40409</v>
      </c>
      <c r="B983" s="14">
        <v>4.93</v>
      </c>
      <c r="C983" s="14">
        <v>4.97</v>
      </c>
      <c r="D983" s="3">
        <f t="shared" si="46"/>
        <v>8</v>
      </c>
      <c r="E983">
        <f t="shared" si="47"/>
        <v>9</v>
      </c>
      <c r="F983">
        <f t="shared" si="45"/>
        <v>2010</v>
      </c>
    </row>
    <row r="984" spans="1:6" x14ac:dyDescent="0.25">
      <c r="A984" s="15">
        <v>40410</v>
      </c>
      <c r="B984" s="14">
        <v>4.91</v>
      </c>
      <c r="C984" s="14">
        <v>4.97</v>
      </c>
      <c r="D984" s="3">
        <f t="shared" si="46"/>
        <v>8</v>
      </c>
      <c r="E984">
        <f t="shared" si="47"/>
        <v>9</v>
      </c>
      <c r="F984">
        <f t="shared" si="45"/>
        <v>2010</v>
      </c>
    </row>
    <row r="985" spans="1:6" x14ac:dyDescent="0.25">
      <c r="A985" s="15">
        <v>40413</v>
      </c>
      <c r="B985" s="14">
        <v>4.91</v>
      </c>
      <c r="C985" s="14">
        <v>4.97</v>
      </c>
      <c r="D985" s="3">
        <f t="shared" si="46"/>
        <v>8</v>
      </c>
      <c r="E985">
        <f t="shared" si="47"/>
        <v>9</v>
      </c>
      <c r="F985">
        <f t="shared" si="45"/>
        <v>2010</v>
      </c>
    </row>
    <row r="986" spans="1:6" x14ac:dyDescent="0.25">
      <c r="A986" s="15">
        <v>40414</v>
      </c>
      <c r="B986" s="14">
        <v>4.91</v>
      </c>
      <c r="C986" s="14">
        <v>4.97</v>
      </c>
      <c r="D986" s="3">
        <f t="shared" si="46"/>
        <v>8</v>
      </c>
      <c r="E986">
        <f t="shared" si="47"/>
        <v>9</v>
      </c>
      <c r="F986">
        <f t="shared" si="45"/>
        <v>2010</v>
      </c>
    </row>
    <row r="987" spans="1:6" x14ac:dyDescent="0.25">
      <c r="A987" s="15">
        <v>40415</v>
      </c>
      <c r="B987" s="14">
        <v>4.91</v>
      </c>
      <c r="C987" s="14">
        <v>4.9800000000000004</v>
      </c>
      <c r="D987" s="3">
        <f t="shared" si="46"/>
        <v>8</v>
      </c>
      <c r="E987">
        <f t="shared" si="47"/>
        <v>9</v>
      </c>
      <c r="F987">
        <f t="shared" si="45"/>
        <v>2010</v>
      </c>
    </row>
    <row r="988" spans="1:6" x14ac:dyDescent="0.25">
      <c r="A988" s="15">
        <v>40416</v>
      </c>
      <c r="B988" s="14">
        <v>4.91</v>
      </c>
      <c r="C988" s="14">
        <v>4.99</v>
      </c>
      <c r="D988" s="3">
        <f t="shared" si="46"/>
        <v>8</v>
      </c>
      <c r="E988">
        <f t="shared" si="47"/>
        <v>9</v>
      </c>
      <c r="F988">
        <f t="shared" si="45"/>
        <v>2010</v>
      </c>
    </row>
    <row r="989" spans="1:6" x14ac:dyDescent="0.25">
      <c r="A989" s="15">
        <v>40417</v>
      </c>
      <c r="B989" s="14">
        <v>4.9000000000000004</v>
      </c>
      <c r="C989" s="14">
        <v>4.99</v>
      </c>
      <c r="D989" s="3">
        <f t="shared" si="46"/>
        <v>8</v>
      </c>
      <c r="E989">
        <f t="shared" si="47"/>
        <v>9</v>
      </c>
      <c r="F989">
        <f t="shared" si="45"/>
        <v>2010</v>
      </c>
    </row>
    <row r="990" spans="1:6" x14ac:dyDescent="0.25">
      <c r="A990" s="15">
        <v>40420</v>
      </c>
      <c r="B990" s="14">
        <v>4.8899999999999997</v>
      </c>
      <c r="C990" s="14">
        <v>5.01</v>
      </c>
      <c r="D990" s="3">
        <f t="shared" si="46"/>
        <v>8</v>
      </c>
      <c r="E990">
        <f t="shared" si="47"/>
        <v>9</v>
      </c>
      <c r="F990">
        <f t="shared" si="45"/>
        <v>2010</v>
      </c>
    </row>
    <row r="991" spans="1:6" x14ac:dyDescent="0.25">
      <c r="A991" s="15">
        <v>40421</v>
      </c>
      <c r="B991" s="14">
        <v>4.9000000000000004</v>
      </c>
      <c r="C991" s="14">
        <v>5.0199999999999996</v>
      </c>
      <c r="D991" s="3">
        <f t="shared" si="46"/>
        <v>8</v>
      </c>
      <c r="E991">
        <f t="shared" si="47"/>
        <v>9</v>
      </c>
      <c r="F991">
        <f t="shared" si="45"/>
        <v>2010</v>
      </c>
    </row>
    <row r="992" spans="1:6" x14ac:dyDescent="0.25">
      <c r="A992" s="15">
        <v>40422</v>
      </c>
      <c r="B992" s="14">
        <v>4.9000000000000004</v>
      </c>
      <c r="C992" s="14">
        <v>5.03</v>
      </c>
      <c r="D992" s="3">
        <f t="shared" si="46"/>
        <v>9</v>
      </c>
      <c r="E992">
        <f t="shared" si="47"/>
        <v>9</v>
      </c>
      <c r="F992">
        <f t="shared" si="45"/>
        <v>2010</v>
      </c>
    </row>
    <row r="993" spans="1:6" x14ac:dyDescent="0.25">
      <c r="A993" s="15">
        <v>40423</v>
      </c>
      <c r="B993" s="14">
        <v>4.88</v>
      </c>
      <c r="C993" s="14">
        <v>5.04</v>
      </c>
      <c r="D993" s="3">
        <f t="shared" si="46"/>
        <v>9</v>
      </c>
      <c r="E993">
        <f t="shared" si="47"/>
        <v>9</v>
      </c>
      <c r="F993">
        <f t="shared" si="45"/>
        <v>2010</v>
      </c>
    </row>
    <row r="994" spans="1:6" x14ac:dyDescent="0.25">
      <c r="A994" s="15">
        <v>40424</v>
      </c>
      <c r="B994" s="14">
        <v>4.88</v>
      </c>
      <c r="C994" s="14">
        <v>5.03</v>
      </c>
      <c r="D994" s="3">
        <f t="shared" si="46"/>
        <v>9</v>
      </c>
      <c r="E994">
        <f t="shared" si="47"/>
        <v>9</v>
      </c>
      <c r="F994">
        <f t="shared" si="45"/>
        <v>2010</v>
      </c>
    </row>
    <row r="995" spans="1:6" x14ac:dyDescent="0.25">
      <c r="A995" s="15">
        <v>40427</v>
      </c>
      <c r="B995" s="14">
        <v>4.87</v>
      </c>
      <c r="C995" s="14">
        <v>5.05</v>
      </c>
      <c r="D995" s="3">
        <f t="shared" si="46"/>
        <v>9</v>
      </c>
      <c r="E995">
        <f t="shared" si="47"/>
        <v>9</v>
      </c>
      <c r="F995">
        <f t="shared" si="45"/>
        <v>2010</v>
      </c>
    </row>
    <row r="996" spans="1:6" x14ac:dyDescent="0.25">
      <c r="A996" s="15">
        <v>40429</v>
      </c>
      <c r="B996" s="14">
        <v>4.87</v>
      </c>
      <c r="C996" s="14">
        <v>5.0599999999999996</v>
      </c>
      <c r="D996" s="3">
        <f t="shared" si="46"/>
        <v>9</v>
      </c>
      <c r="E996">
        <f t="shared" si="47"/>
        <v>9</v>
      </c>
      <c r="F996">
        <f t="shared" si="45"/>
        <v>2010</v>
      </c>
    </row>
    <row r="997" spans="1:6" x14ac:dyDescent="0.25">
      <c r="A997" s="15">
        <v>40430</v>
      </c>
      <c r="B997" s="14">
        <v>5.07</v>
      </c>
      <c r="C997" s="14">
        <v>5.07</v>
      </c>
      <c r="D997" s="3">
        <f t="shared" si="46"/>
        <v>9</v>
      </c>
      <c r="E997">
        <f t="shared" si="47"/>
        <v>9</v>
      </c>
      <c r="F997">
        <f t="shared" si="45"/>
        <v>2010</v>
      </c>
    </row>
    <row r="998" spans="1:6" x14ac:dyDescent="0.25">
      <c r="A998" s="15">
        <v>40431</v>
      </c>
      <c r="B998" s="14">
        <v>5.08</v>
      </c>
      <c r="C998" s="14">
        <v>5.0599999999999996</v>
      </c>
      <c r="D998" s="3">
        <f t="shared" si="46"/>
        <v>9</v>
      </c>
      <c r="E998">
        <f t="shared" si="47"/>
        <v>9</v>
      </c>
      <c r="F998">
        <f t="shared" si="45"/>
        <v>2010</v>
      </c>
    </row>
    <row r="999" spans="1:6" x14ac:dyDescent="0.25">
      <c r="A999" s="15">
        <v>40434</v>
      </c>
      <c r="B999" s="14">
        <v>5.09</v>
      </c>
      <c r="C999" s="14">
        <v>5.08</v>
      </c>
      <c r="D999" s="3">
        <f t="shared" si="46"/>
        <v>9</v>
      </c>
      <c r="E999">
        <f t="shared" si="47"/>
        <v>9</v>
      </c>
      <c r="F999">
        <f t="shared" si="45"/>
        <v>2010</v>
      </c>
    </row>
    <row r="1000" spans="1:6" x14ac:dyDescent="0.25">
      <c r="A1000" s="15">
        <v>40435</v>
      </c>
      <c r="B1000" s="14">
        <v>5.09</v>
      </c>
      <c r="C1000" s="14">
        <v>5.09</v>
      </c>
      <c r="D1000" s="3">
        <f t="shared" si="46"/>
        <v>9</v>
      </c>
      <c r="E1000">
        <f t="shared" si="47"/>
        <v>9</v>
      </c>
      <c r="F1000">
        <f t="shared" si="45"/>
        <v>2010</v>
      </c>
    </row>
    <row r="1001" spans="1:6" x14ac:dyDescent="0.25">
      <c r="A1001" s="15">
        <v>40436</v>
      </c>
      <c r="B1001" s="14">
        <v>5.09</v>
      </c>
      <c r="C1001" s="14">
        <v>5.09</v>
      </c>
      <c r="D1001" s="3">
        <f t="shared" si="46"/>
        <v>9</v>
      </c>
      <c r="E1001">
        <f t="shared" si="47"/>
        <v>9</v>
      </c>
      <c r="F1001">
        <f t="shared" si="45"/>
        <v>2010</v>
      </c>
    </row>
    <row r="1002" spans="1:6" x14ac:dyDescent="0.25">
      <c r="A1002" s="15">
        <v>40437</v>
      </c>
      <c r="B1002" s="14">
        <v>5.12</v>
      </c>
      <c r="C1002" s="14">
        <v>5.1100000000000003</v>
      </c>
      <c r="D1002" s="3">
        <f t="shared" si="46"/>
        <v>9</v>
      </c>
      <c r="E1002">
        <f t="shared" si="47"/>
        <v>9</v>
      </c>
      <c r="F1002">
        <f t="shared" si="45"/>
        <v>2010</v>
      </c>
    </row>
    <row r="1003" spans="1:6" x14ac:dyDescent="0.25">
      <c r="A1003" s="15">
        <v>40438</v>
      </c>
      <c r="B1003" s="14">
        <v>5.12</v>
      </c>
      <c r="C1003" s="14">
        <v>5.12</v>
      </c>
      <c r="D1003" s="3">
        <f t="shared" si="46"/>
        <v>9</v>
      </c>
      <c r="E1003">
        <f t="shared" si="47"/>
        <v>9</v>
      </c>
      <c r="F1003">
        <f t="shared" si="45"/>
        <v>2010</v>
      </c>
    </row>
    <row r="1004" spans="1:6" x14ac:dyDescent="0.25">
      <c r="A1004" s="15">
        <v>40441</v>
      </c>
      <c r="B1004" s="14">
        <v>5.2</v>
      </c>
      <c r="C1004" s="14">
        <v>5.16</v>
      </c>
      <c r="D1004" s="3">
        <f t="shared" si="46"/>
        <v>9</v>
      </c>
      <c r="E1004">
        <f t="shared" si="47"/>
        <v>9</v>
      </c>
      <c r="F1004">
        <f t="shared" si="45"/>
        <v>2010</v>
      </c>
    </row>
    <row r="1005" spans="1:6" x14ac:dyDescent="0.25">
      <c r="A1005" s="15">
        <v>40442</v>
      </c>
      <c r="B1005" s="14">
        <v>5.21</v>
      </c>
      <c r="C1005" s="14">
        <v>5.16</v>
      </c>
      <c r="D1005" s="3">
        <f t="shared" si="46"/>
        <v>9</v>
      </c>
      <c r="E1005">
        <f t="shared" si="47"/>
        <v>9</v>
      </c>
      <c r="F1005">
        <f t="shared" si="45"/>
        <v>2010</v>
      </c>
    </row>
    <row r="1006" spans="1:6" x14ac:dyDescent="0.25">
      <c r="A1006" s="15">
        <v>40443</v>
      </c>
      <c r="B1006" s="14">
        <v>5.21</v>
      </c>
      <c r="C1006" s="14">
        <v>5.15</v>
      </c>
      <c r="D1006" s="3">
        <f t="shared" si="46"/>
        <v>9</v>
      </c>
      <c r="E1006">
        <f t="shared" si="47"/>
        <v>9</v>
      </c>
      <c r="F1006">
        <f t="shared" si="45"/>
        <v>2010</v>
      </c>
    </row>
    <row r="1007" spans="1:6" x14ac:dyDescent="0.25">
      <c r="A1007" s="15">
        <v>40444</v>
      </c>
      <c r="B1007" s="14">
        <v>5.22</v>
      </c>
      <c r="C1007" s="14">
        <v>5.15</v>
      </c>
      <c r="D1007" s="3">
        <f t="shared" si="46"/>
        <v>9</v>
      </c>
      <c r="E1007">
        <f t="shared" si="47"/>
        <v>9</v>
      </c>
      <c r="F1007">
        <f t="shared" si="45"/>
        <v>2010</v>
      </c>
    </row>
    <row r="1008" spans="1:6" x14ac:dyDescent="0.25">
      <c r="A1008" s="15">
        <v>40445</v>
      </c>
      <c r="B1008" s="14">
        <v>5.22</v>
      </c>
      <c r="C1008" s="14">
        <v>5.15</v>
      </c>
      <c r="D1008" s="3">
        <f t="shared" si="46"/>
        <v>9</v>
      </c>
      <c r="E1008">
        <f t="shared" si="47"/>
        <v>9</v>
      </c>
      <c r="F1008">
        <f t="shared" si="45"/>
        <v>2010</v>
      </c>
    </row>
    <row r="1009" spans="1:6" x14ac:dyDescent="0.25">
      <c r="A1009" s="15">
        <v>40448</v>
      </c>
      <c r="B1009" s="14">
        <v>5.22</v>
      </c>
      <c r="C1009" s="14">
        <v>5.14</v>
      </c>
      <c r="D1009" s="3">
        <f t="shared" si="46"/>
        <v>9</v>
      </c>
      <c r="E1009">
        <f t="shared" si="47"/>
        <v>9</v>
      </c>
      <c r="F1009">
        <f t="shared" si="45"/>
        <v>2010</v>
      </c>
    </row>
    <row r="1010" spans="1:6" x14ac:dyDescent="0.25">
      <c r="A1010" s="15">
        <v>40449</v>
      </c>
      <c r="B1010" s="14">
        <v>5.21</v>
      </c>
      <c r="C1010" s="14">
        <v>5.14</v>
      </c>
      <c r="D1010" s="3">
        <f t="shared" si="46"/>
        <v>9</v>
      </c>
      <c r="E1010">
        <f t="shared" si="47"/>
        <v>9</v>
      </c>
      <c r="F1010">
        <f t="shared" si="45"/>
        <v>2010</v>
      </c>
    </row>
    <row r="1011" spans="1:6" x14ac:dyDescent="0.25">
      <c r="A1011" s="15">
        <v>40450</v>
      </c>
      <c r="B1011" s="14">
        <v>5.21</v>
      </c>
      <c r="C1011" s="14">
        <v>5.14</v>
      </c>
      <c r="D1011" s="3">
        <f t="shared" si="46"/>
        <v>9</v>
      </c>
      <c r="E1011">
        <f t="shared" si="47"/>
        <v>9</v>
      </c>
      <c r="F1011">
        <f t="shared" si="45"/>
        <v>2010</v>
      </c>
    </row>
    <row r="1012" spans="1:6" x14ac:dyDescent="0.25">
      <c r="A1012" s="15">
        <v>40451</v>
      </c>
      <c r="B1012" s="14">
        <v>5.23</v>
      </c>
      <c r="C1012" s="14">
        <v>5.14</v>
      </c>
      <c r="D1012" s="3">
        <f t="shared" si="46"/>
        <v>9</v>
      </c>
      <c r="E1012">
        <f t="shared" si="47"/>
        <v>9</v>
      </c>
      <c r="F1012">
        <f t="shared" si="45"/>
        <v>2010</v>
      </c>
    </row>
    <row r="1013" spans="1:6" x14ac:dyDescent="0.25">
      <c r="A1013" s="15">
        <v>40452</v>
      </c>
      <c r="B1013" s="14">
        <v>5.24</v>
      </c>
      <c r="C1013" s="14">
        <v>5.16</v>
      </c>
      <c r="D1013" s="3">
        <f t="shared" si="46"/>
        <v>10</v>
      </c>
      <c r="E1013">
        <f t="shared" si="47"/>
        <v>12</v>
      </c>
      <c r="F1013">
        <f t="shared" si="45"/>
        <v>2010</v>
      </c>
    </row>
    <row r="1014" spans="1:6" x14ac:dyDescent="0.25">
      <c r="A1014" s="15">
        <v>40455</v>
      </c>
      <c r="B1014" s="14">
        <v>5.22</v>
      </c>
      <c r="C1014" s="14">
        <v>5.12</v>
      </c>
      <c r="D1014" s="3">
        <f t="shared" si="46"/>
        <v>10</v>
      </c>
      <c r="E1014">
        <f t="shared" si="47"/>
        <v>12</v>
      </c>
      <c r="F1014">
        <f t="shared" si="45"/>
        <v>2010</v>
      </c>
    </row>
    <row r="1015" spans="1:6" x14ac:dyDescent="0.25">
      <c r="A1015" s="15">
        <v>40456</v>
      </c>
      <c r="B1015" s="14">
        <v>5.25</v>
      </c>
      <c r="C1015" s="14">
        <v>5.15</v>
      </c>
      <c r="D1015" s="3">
        <f t="shared" si="46"/>
        <v>10</v>
      </c>
      <c r="E1015">
        <f t="shared" si="47"/>
        <v>12</v>
      </c>
      <c r="F1015">
        <f t="shared" si="45"/>
        <v>2010</v>
      </c>
    </row>
    <row r="1016" spans="1:6" x14ac:dyDescent="0.25">
      <c r="A1016" s="15">
        <v>40457</v>
      </c>
      <c r="B1016" s="14">
        <v>5.26</v>
      </c>
      <c r="C1016" s="14">
        <v>5.15</v>
      </c>
      <c r="D1016" s="3">
        <f t="shared" si="46"/>
        <v>10</v>
      </c>
      <c r="E1016">
        <f t="shared" si="47"/>
        <v>12</v>
      </c>
      <c r="F1016">
        <f t="shared" si="45"/>
        <v>2010</v>
      </c>
    </row>
    <row r="1017" spans="1:6" x14ac:dyDescent="0.25">
      <c r="A1017" s="15">
        <v>40458</v>
      </c>
      <c r="B1017" s="14">
        <v>5.15</v>
      </c>
      <c r="C1017" s="14">
        <v>5.14</v>
      </c>
      <c r="D1017" s="3">
        <f t="shared" si="46"/>
        <v>10</v>
      </c>
      <c r="E1017">
        <f t="shared" si="47"/>
        <v>12</v>
      </c>
      <c r="F1017">
        <f t="shared" si="45"/>
        <v>2010</v>
      </c>
    </row>
    <row r="1018" spans="1:6" x14ac:dyDescent="0.25">
      <c r="A1018" s="15">
        <v>40459</v>
      </c>
      <c r="B1018" s="14">
        <v>5.17</v>
      </c>
      <c r="C1018" s="14">
        <v>5.16</v>
      </c>
      <c r="D1018" s="3">
        <f t="shared" si="46"/>
        <v>10</v>
      </c>
      <c r="E1018">
        <f t="shared" si="47"/>
        <v>12</v>
      </c>
      <c r="F1018">
        <f t="shared" si="45"/>
        <v>2010</v>
      </c>
    </row>
    <row r="1019" spans="1:6" x14ac:dyDescent="0.25">
      <c r="A1019" s="15">
        <v>40462</v>
      </c>
      <c r="B1019" s="14">
        <v>5.17</v>
      </c>
      <c r="C1019" s="14">
        <v>5.14</v>
      </c>
      <c r="D1019" s="3">
        <f t="shared" si="46"/>
        <v>10</v>
      </c>
      <c r="E1019">
        <f t="shared" si="47"/>
        <v>12</v>
      </c>
      <c r="F1019">
        <f t="shared" si="45"/>
        <v>2010</v>
      </c>
    </row>
    <row r="1020" spans="1:6" x14ac:dyDescent="0.25">
      <c r="A1020" s="15">
        <v>40464</v>
      </c>
      <c r="B1020" s="14">
        <v>5.22</v>
      </c>
      <c r="C1020" s="14">
        <v>5.18</v>
      </c>
      <c r="D1020" s="3">
        <f t="shared" si="46"/>
        <v>10</v>
      </c>
      <c r="E1020">
        <f t="shared" si="47"/>
        <v>12</v>
      </c>
      <c r="F1020">
        <f t="shared" si="45"/>
        <v>2010</v>
      </c>
    </row>
    <row r="1021" spans="1:6" x14ac:dyDescent="0.25">
      <c r="A1021" s="15">
        <v>40465</v>
      </c>
      <c r="B1021" s="14">
        <v>5.22</v>
      </c>
      <c r="C1021" s="14">
        <v>5.16</v>
      </c>
      <c r="D1021" s="3">
        <f t="shared" si="46"/>
        <v>10</v>
      </c>
      <c r="E1021">
        <f t="shared" si="47"/>
        <v>12</v>
      </c>
      <c r="F1021">
        <f t="shared" si="45"/>
        <v>2010</v>
      </c>
    </row>
    <row r="1022" spans="1:6" x14ac:dyDescent="0.25">
      <c r="A1022" s="15">
        <v>40466</v>
      </c>
      <c r="B1022" s="14">
        <v>5.22</v>
      </c>
      <c r="C1022" s="14">
        <v>5.16</v>
      </c>
      <c r="D1022" s="3">
        <f t="shared" si="46"/>
        <v>10</v>
      </c>
      <c r="E1022">
        <f t="shared" si="47"/>
        <v>12</v>
      </c>
      <c r="F1022">
        <f t="shared" si="45"/>
        <v>2010</v>
      </c>
    </row>
    <row r="1023" spans="1:6" x14ac:dyDescent="0.25">
      <c r="A1023" s="15">
        <v>40469</v>
      </c>
      <c r="B1023" s="14">
        <v>5.24</v>
      </c>
      <c r="C1023" s="14">
        <v>5.15</v>
      </c>
      <c r="D1023" s="3">
        <f t="shared" si="46"/>
        <v>10</v>
      </c>
      <c r="E1023">
        <f t="shared" si="47"/>
        <v>12</v>
      </c>
      <c r="F1023">
        <f t="shared" si="45"/>
        <v>2010</v>
      </c>
    </row>
    <row r="1024" spans="1:6" x14ac:dyDescent="0.25">
      <c r="A1024" s="15">
        <v>40470</v>
      </c>
      <c r="B1024" s="14">
        <v>5.29</v>
      </c>
      <c r="C1024" s="14">
        <v>5.18</v>
      </c>
      <c r="D1024" s="3">
        <f t="shared" si="46"/>
        <v>10</v>
      </c>
      <c r="E1024">
        <f t="shared" si="47"/>
        <v>12</v>
      </c>
      <c r="F1024">
        <f t="shared" si="45"/>
        <v>2010</v>
      </c>
    </row>
    <row r="1025" spans="1:6" x14ac:dyDescent="0.25">
      <c r="A1025" s="15">
        <v>40471</v>
      </c>
      <c r="B1025" s="14">
        <v>5.35</v>
      </c>
      <c r="C1025" s="14">
        <v>5.19</v>
      </c>
      <c r="D1025" s="3">
        <f t="shared" si="46"/>
        <v>10</v>
      </c>
      <c r="E1025">
        <f t="shared" si="47"/>
        <v>12</v>
      </c>
      <c r="F1025">
        <f t="shared" si="45"/>
        <v>2010</v>
      </c>
    </row>
    <row r="1026" spans="1:6" x14ac:dyDescent="0.25">
      <c r="A1026" s="15">
        <v>40472</v>
      </c>
      <c r="B1026" s="14">
        <v>5.35</v>
      </c>
      <c r="C1026" s="14">
        <v>5.18</v>
      </c>
      <c r="D1026" s="3">
        <f t="shared" si="46"/>
        <v>10</v>
      </c>
      <c r="E1026">
        <f t="shared" si="47"/>
        <v>12</v>
      </c>
      <c r="F1026">
        <f t="shared" ref="F1026:F1089" si="48">YEAR(A1026)</f>
        <v>2010</v>
      </c>
    </row>
    <row r="1027" spans="1:6" x14ac:dyDescent="0.25">
      <c r="A1027" s="15">
        <v>40473</v>
      </c>
      <c r="B1027" s="14">
        <v>5.35</v>
      </c>
      <c r="C1027" s="14">
        <v>5.17</v>
      </c>
      <c r="D1027" s="3">
        <f t="shared" ref="D1027:D1090" si="49">MONTH(A1027)</f>
        <v>10</v>
      </c>
      <c r="E1027">
        <f t="shared" ref="E1027:E1090" si="50">IF(D1027&lt;4,3,IF(D1027&lt;7,6,IF(D1027&lt;10,9,12)))</f>
        <v>12</v>
      </c>
      <c r="F1027">
        <f t="shared" si="48"/>
        <v>2010</v>
      </c>
    </row>
    <row r="1028" spans="1:6" x14ac:dyDescent="0.25">
      <c r="A1028" s="15">
        <v>40476</v>
      </c>
      <c r="B1028" s="14">
        <v>5.35</v>
      </c>
      <c r="C1028" s="14">
        <v>5.13</v>
      </c>
      <c r="D1028" s="3">
        <f t="shared" si="49"/>
        <v>10</v>
      </c>
      <c r="E1028">
        <f t="shared" si="50"/>
        <v>12</v>
      </c>
      <c r="F1028">
        <f t="shared" si="48"/>
        <v>2010</v>
      </c>
    </row>
    <row r="1029" spans="1:6" x14ac:dyDescent="0.25">
      <c r="A1029" s="15">
        <v>40477</v>
      </c>
      <c r="B1029" s="14">
        <v>5.35</v>
      </c>
      <c r="C1029" s="14">
        <v>5.12</v>
      </c>
      <c r="D1029" s="3">
        <f t="shared" si="49"/>
        <v>10</v>
      </c>
      <c r="E1029">
        <f t="shared" si="50"/>
        <v>12</v>
      </c>
      <c r="F1029">
        <f t="shared" si="48"/>
        <v>2010</v>
      </c>
    </row>
    <row r="1030" spans="1:6" x14ac:dyDescent="0.25">
      <c r="A1030" s="15">
        <v>40478</v>
      </c>
      <c r="B1030" s="14">
        <v>5.35</v>
      </c>
      <c r="C1030" s="14">
        <v>5.1100000000000003</v>
      </c>
      <c r="D1030" s="3">
        <f t="shared" si="49"/>
        <v>10</v>
      </c>
      <c r="E1030">
        <f t="shared" si="50"/>
        <v>12</v>
      </c>
      <c r="F1030">
        <f t="shared" si="48"/>
        <v>2010</v>
      </c>
    </row>
    <row r="1031" spans="1:6" x14ac:dyDescent="0.25">
      <c r="A1031" s="15">
        <v>40479</v>
      </c>
      <c r="B1031" s="14">
        <v>5.36</v>
      </c>
      <c r="C1031" s="14">
        <v>5.17</v>
      </c>
      <c r="D1031" s="3">
        <f t="shared" si="49"/>
        <v>10</v>
      </c>
      <c r="E1031">
        <f t="shared" si="50"/>
        <v>12</v>
      </c>
      <c r="F1031">
        <f t="shared" si="48"/>
        <v>2010</v>
      </c>
    </row>
    <row r="1032" spans="1:6" x14ac:dyDescent="0.25">
      <c r="A1032" s="15">
        <v>40480</v>
      </c>
      <c r="B1032" s="14">
        <v>5.37</v>
      </c>
      <c r="C1032" s="14">
        <v>5.16</v>
      </c>
      <c r="D1032" s="3">
        <f t="shared" si="49"/>
        <v>10</v>
      </c>
      <c r="E1032">
        <f t="shared" si="50"/>
        <v>12</v>
      </c>
      <c r="F1032">
        <f t="shared" si="48"/>
        <v>2010</v>
      </c>
    </row>
    <row r="1033" spans="1:6" x14ac:dyDescent="0.25">
      <c r="A1033" s="15">
        <v>40483</v>
      </c>
      <c r="B1033" s="14">
        <v>5.38</v>
      </c>
      <c r="C1033" s="14">
        <v>5.16</v>
      </c>
      <c r="D1033" s="3">
        <f t="shared" si="49"/>
        <v>11</v>
      </c>
      <c r="E1033">
        <f t="shared" si="50"/>
        <v>12</v>
      </c>
      <c r="F1033">
        <f t="shared" si="48"/>
        <v>2010</v>
      </c>
    </row>
    <row r="1034" spans="1:6" x14ac:dyDescent="0.25">
      <c r="A1034" s="15">
        <v>40485</v>
      </c>
      <c r="B1034" s="14">
        <v>5.38</v>
      </c>
      <c r="C1034" s="14">
        <v>5.14</v>
      </c>
      <c r="D1034" s="3">
        <f t="shared" si="49"/>
        <v>11</v>
      </c>
      <c r="E1034">
        <f t="shared" si="50"/>
        <v>12</v>
      </c>
      <c r="F1034">
        <f t="shared" si="48"/>
        <v>2010</v>
      </c>
    </row>
    <row r="1035" spans="1:6" x14ac:dyDescent="0.25">
      <c r="A1035" s="15">
        <v>40486</v>
      </c>
      <c r="B1035" s="14">
        <v>5.38</v>
      </c>
      <c r="C1035" s="14">
        <v>5.14</v>
      </c>
      <c r="D1035" s="3">
        <f t="shared" si="49"/>
        <v>11</v>
      </c>
      <c r="E1035">
        <f t="shared" si="50"/>
        <v>12</v>
      </c>
      <c r="F1035">
        <f t="shared" si="48"/>
        <v>2010</v>
      </c>
    </row>
    <row r="1036" spans="1:6" x14ac:dyDescent="0.25">
      <c r="A1036" s="15">
        <v>40487</v>
      </c>
      <c r="B1036" s="14">
        <v>5.38</v>
      </c>
      <c r="C1036" s="14">
        <v>5.14</v>
      </c>
      <c r="D1036" s="3">
        <f t="shared" si="49"/>
        <v>11</v>
      </c>
      <c r="E1036">
        <f t="shared" si="50"/>
        <v>12</v>
      </c>
      <c r="F1036">
        <f t="shared" si="48"/>
        <v>2010</v>
      </c>
    </row>
    <row r="1037" spans="1:6" x14ac:dyDescent="0.25">
      <c r="A1037" s="15">
        <v>40490</v>
      </c>
      <c r="B1037" s="14">
        <v>5.38</v>
      </c>
      <c r="C1037" s="14">
        <v>5.0999999999999996</v>
      </c>
      <c r="D1037" s="3">
        <f t="shared" si="49"/>
        <v>11</v>
      </c>
      <c r="E1037">
        <f t="shared" si="50"/>
        <v>12</v>
      </c>
      <c r="F1037">
        <f t="shared" si="48"/>
        <v>2010</v>
      </c>
    </row>
    <row r="1038" spans="1:6" x14ac:dyDescent="0.25">
      <c r="A1038" s="15">
        <v>40491</v>
      </c>
      <c r="B1038" s="14">
        <v>5.12</v>
      </c>
      <c r="C1038" s="14">
        <v>5.1100000000000003</v>
      </c>
      <c r="D1038" s="3">
        <f t="shared" si="49"/>
        <v>11</v>
      </c>
      <c r="E1038">
        <f t="shared" si="50"/>
        <v>12</v>
      </c>
      <c r="F1038">
        <f t="shared" si="48"/>
        <v>2010</v>
      </c>
    </row>
    <row r="1039" spans="1:6" x14ac:dyDescent="0.25">
      <c r="A1039" s="15">
        <v>40492</v>
      </c>
      <c r="B1039" s="14">
        <v>5.19</v>
      </c>
      <c r="C1039" s="14">
        <v>5.18</v>
      </c>
      <c r="D1039" s="3">
        <f t="shared" si="49"/>
        <v>11</v>
      </c>
      <c r="E1039">
        <f t="shared" si="50"/>
        <v>12</v>
      </c>
      <c r="F1039">
        <f t="shared" si="48"/>
        <v>2010</v>
      </c>
    </row>
    <row r="1040" spans="1:6" x14ac:dyDescent="0.25">
      <c r="A1040" s="15">
        <v>40493</v>
      </c>
      <c r="B1040" s="14">
        <v>5.23</v>
      </c>
      <c r="C1040" s="14">
        <v>5.22</v>
      </c>
      <c r="D1040" s="3">
        <f t="shared" si="49"/>
        <v>11</v>
      </c>
      <c r="E1040">
        <f t="shared" si="50"/>
        <v>12</v>
      </c>
      <c r="F1040">
        <f t="shared" si="48"/>
        <v>2010</v>
      </c>
    </row>
    <row r="1041" spans="1:6" x14ac:dyDescent="0.25">
      <c r="A1041" s="15">
        <v>40494</v>
      </c>
      <c r="B1041" s="14">
        <v>5.23</v>
      </c>
      <c r="C1041" s="14">
        <v>5.21</v>
      </c>
      <c r="D1041" s="3">
        <f t="shared" si="49"/>
        <v>11</v>
      </c>
      <c r="E1041">
        <f t="shared" si="50"/>
        <v>12</v>
      </c>
      <c r="F1041">
        <f t="shared" si="48"/>
        <v>2010</v>
      </c>
    </row>
    <row r="1042" spans="1:6" x14ac:dyDescent="0.25">
      <c r="A1042" s="15">
        <v>40498</v>
      </c>
      <c r="B1042" s="14">
        <v>5.21</v>
      </c>
      <c r="C1042" s="14">
        <v>5.15</v>
      </c>
      <c r="D1042" s="3">
        <f t="shared" si="49"/>
        <v>11</v>
      </c>
      <c r="E1042">
        <f t="shared" si="50"/>
        <v>12</v>
      </c>
      <c r="F1042">
        <f t="shared" si="48"/>
        <v>2010</v>
      </c>
    </row>
    <row r="1043" spans="1:6" x14ac:dyDescent="0.25">
      <c r="A1043" s="15">
        <v>40499</v>
      </c>
      <c r="B1043" s="14">
        <v>5.21</v>
      </c>
      <c r="C1043" s="14">
        <v>5.14</v>
      </c>
      <c r="D1043" s="3">
        <f t="shared" si="49"/>
        <v>11</v>
      </c>
      <c r="E1043">
        <f t="shared" si="50"/>
        <v>12</v>
      </c>
      <c r="F1043">
        <f t="shared" si="48"/>
        <v>2010</v>
      </c>
    </row>
    <row r="1044" spans="1:6" x14ac:dyDescent="0.25">
      <c r="A1044" s="15">
        <v>40500</v>
      </c>
      <c r="B1044" s="14">
        <v>5.33</v>
      </c>
      <c r="C1044" s="14">
        <v>5.24</v>
      </c>
      <c r="D1044" s="3">
        <f t="shared" si="49"/>
        <v>11</v>
      </c>
      <c r="E1044">
        <f t="shared" si="50"/>
        <v>12</v>
      </c>
      <c r="F1044">
        <f t="shared" si="48"/>
        <v>2010</v>
      </c>
    </row>
    <row r="1045" spans="1:6" x14ac:dyDescent="0.25">
      <c r="A1045" s="15">
        <v>40501</v>
      </c>
      <c r="B1045" s="14">
        <v>5.35</v>
      </c>
      <c r="C1045" s="14">
        <v>5.24</v>
      </c>
      <c r="D1045" s="3">
        <f t="shared" si="49"/>
        <v>11</v>
      </c>
      <c r="E1045">
        <f t="shared" si="50"/>
        <v>12</v>
      </c>
      <c r="F1045">
        <f t="shared" si="48"/>
        <v>2010</v>
      </c>
    </row>
    <row r="1046" spans="1:6" x14ac:dyDescent="0.25">
      <c r="A1046" s="15">
        <v>40504</v>
      </c>
      <c r="B1046" s="14">
        <v>5.42</v>
      </c>
      <c r="C1046" s="14">
        <v>5.29</v>
      </c>
      <c r="D1046" s="3">
        <f t="shared" si="49"/>
        <v>11</v>
      </c>
      <c r="E1046">
        <f t="shared" si="50"/>
        <v>12</v>
      </c>
      <c r="F1046">
        <f t="shared" si="48"/>
        <v>2010</v>
      </c>
    </row>
    <row r="1047" spans="1:6" x14ac:dyDescent="0.25">
      <c r="A1047" s="15">
        <v>40505</v>
      </c>
      <c r="B1047" s="14">
        <v>5.43</v>
      </c>
      <c r="C1047" s="14">
        <v>5.28</v>
      </c>
      <c r="D1047" s="3">
        <f t="shared" si="49"/>
        <v>11</v>
      </c>
      <c r="E1047">
        <f t="shared" si="50"/>
        <v>12</v>
      </c>
      <c r="F1047">
        <f t="shared" si="48"/>
        <v>2010</v>
      </c>
    </row>
    <row r="1048" spans="1:6" x14ac:dyDescent="0.25">
      <c r="A1048" s="15">
        <v>40506</v>
      </c>
      <c r="B1048" s="14">
        <v>5.43</v>
      </c>
      <c r="C1048" s="14">
        <v>5.28</v>
      </c>
      <c r="D1048" s="3">
        <f t="shared" si="49"/>
        <v>11</v>
      </c>
      <c r="E1048">
        <f t="shared" si="50"/>
        <v>12</v>
      </c>
      <c r="F1048">
        <f t="shared" si="48"/>
        <v>2010</v>
      </c>
    </row>
    <row r="1049" spans="1:6" x14ac:dyDescent="0.25">
      <c r="A1049" s="15">
        <v>40507</v>
      </c>
      <c r="B1049" s="14">
        <v>5.47</v>
      </c>
      <c r="C1049" s="14">
        <v>5.32</v>
      </c>
      <c r="D1049" s="3">
        <f t="shared" si="49"/>
        <v>11</v>
      </c>
      <c r="E1049">
        <f t="shared" si="50"/>
        <v>12</v>
      </c>
      <c r="F1049">
        <f t="shared" si="48"/>
        <v>2010</v>
      </c>
    </row>
    <row r="1050" spans="1:6" x14ac:dyDescent="0.25">
      <c r="A1050" s="15">
        <v>40508</v>
      </c>
      <c r="B1050" s="14">
        <v>5.53</v>
      </c>
      <c r="C1050" s="14">
        <v>5.35</v>
      </c>
      <c r="D1050" s="3">
        <f t="shared" si="49"/>
        <v>11</v>
      </c>
      <c r="E1050">
        <f t="shared" si="50"/>
        <v>12</v>
      </c>
      <c r="F1050">
        <f t="shared" si="48"/>
        <v>2010</v>
      </c>
    </row>
    <row r="1051" spans="1:6" x14ac:dyDescent="0.25">
      <c r="A1051" s="15">
        <v>40511</v>
      </c>
      <c r="B1051" s="14">
        <v>5.54</v>
      </c>
      <c r="C1051" s="14">
        <v>5.31</v>
      </c>
      <c r="D1051" s="3">
        <f t="shared" si="49"/>
        <v>11</v>
      </c>
      <c r="E1051">
        <f t="shared" si="50"/>
        <v>12</v>
      </c>
      <c r="F1051">
        <f t="shared" si="48"/>
        <v>2010</v>
      </c>
    </row>
    <row r="1052" spans="1:6" x14ac:dyDescent="0.25">
      <c r="A1052" s="15">
        <v>40512</v>
      </c>
      <c r="B1052" s="14">
        <v>5.62</v>
      </c>
      <c r="C1052" s="14">
        <v>5.36</v>
      </c>
      <c r="D1052" s="3">
        <f t="shared" si="49"/>
        <v>11</v>
      </c>
      <c r="E1052">
        <f t="shared" si="50"/>
        <v>12</v>
      </c>
      <c r="F1052">
        <f t="shared" si="48"/>
        <v>2010</v>
      </c>
    </row>
    <row r="1053" spans="1:6" x14ac:dyDescent="0.25">
      <c r="A1053" s="15">
        <v>40513</v>
      </c>
      <c r="B1053" s="14">
        <v>5.62</v>
      </c>
      <c r="C1053" s="14">
        <v>5.36</v>
      </c>
      <c r="D1053" s="3">
        <f t="shared" si="49"/>
        <v>12</v>
      </c>
      <c r="E1053">
        <f t="shared" si="50"/>
        <v>12</v>
      </c>
      <c r="F1053">
        <f t="shared" si="48"/>
        <v>2010</v>
      </c>
    </row>
    <row r="1054" spans="1:6" x14ac:dyDescent="0.25">
      <c r="A1054" s="15">
        <v>40514</v>
      </c>
      <c r="B1054" s="14">
        <v>5.63</v>
      </c>
      <c r="C1054" s="14">
        <v>5.35</v>
      </c>
      <c r="D1054" s="3">
        <f t="shared" si="49"/>
        <v>12</v>
      </c>
      <c r="E1054">
        <f t="shared" si="50"/>
        <v>12</v>
      </c>
      <c r="F1054">
        <f t="shared" si="48"/>
        <v>2010</v>
      </c>
    </row>
    <row r="1055" spans="1:6" x14ac:dyDescent="0.25">
      <c r="A1055" s="15">
        <v>40515</v>
      </c>
      <c r="B1055" s="14">
        <v>5.64</v>
      </c>
      <c r="C1055" s="14">
        <v>5.37</v>
      </c>
      <c r="D1055" s="3">
        <f t="shared" si="49"/>
        <v>12</v>
      </c>
      <c r="E1055">
        <f t="shared" si="50"/>
        <v>12</v>
      </c>
      <c r="F1055">
        <f t="shared" si="48"/>
        <v>2010</v>
      </c>
    </row>
    <row r="1056" spans="1:6" x14ac:dyDescent="0.25">
      <c r="A1056" s="15">
        <v>40518</v>
      </c>
      <c r="B1056" s="14">
        <v>5.71</v>
      </c>
      <c r="C1056" s="14">
        <v>5.36</v>
      </c>
      <c r="D1056" s="3">
        <f t="shared" si="49"/>
        <v>12</v>
      </c>
      <c r="E1056">
        <f t="shared" si="50"/>
        <v>12</v>
      </c>
      <c r="F1056">
        <f t="shared" si="48"/>
        <v>2010</v>
      </c>
    </row>
    <row r="1057" spans="1:6" x14ac:dyDescent="0.25">
      <c r="A1057" s="15">
        <v>40519</v>
      </c>
      <c r="B1057" s="14">
        <v>5.73</v>
      </c>
      <c r="C1057" s="14">
        <v>5.36</v>
      </c>
      <c r="D1057" s="3">
        <f t="shared" si="49"/>
        <v>12</v>
      </c>
      <c r="E1057">
        <f t="shared" si="50"/>
        <v>12</v>
      </c>
      <c r="F1057">
        <f t="shared" si="48"/>
        <v>2010</v>
      </c>
    </row>
    <row r="1058" spans="1:6" x14ac:dyDescent="0.25">
      <c r="A1058" s="15">
        <v>40520</v>
      </c>
      <c r="B1058" s="14">
        <v>5.38</v>
      </c>
      <c r="C1058" s="14">
        <v>5.37</v>
      </c>
      <c r="D1058" s="3">
        <f t="shared" si="49"/>
        <v>12</v>
      </c>
      <c r="E1058">
        <f t="shared" si="50"/>
        <v>12</v>
      </c>
      <c r="F1058">
        <f t="shared" si="48"/>
        <v>2010</v>
      </c>
    </row>
    <row r="1059" spans="1:6" x14ac:dyDescent="0.25">
      <c r="A1059" s="15">
        <v>40521</v>
      </c>
      <c r="B1059" s="14">
        <v>5.4</v>
      </c>
      <c r="C1059" s="14">
        <v>5.39</v>
      </c>
      <c r="D1059" s="3">
        <f t="shared" si="49"/>
        <v>12</v>
      </c>
      <c r="E1059">
        <f t="shared" si="50"/>
        <v>12</v>
      </c>
      <c r="F1059">
        <f t="shared" si="48"/>
        <v>2010</v>
      </c>
    </row>
    <row r="1060" spans="1:6" x14ac:dyDescent="0.25">
      <c r="A1060" s="15">
        <v>40522</v>
      </c>
      <c r="B1060" s="14">
        <v>5.4</v>
      </c>
      <c r="C1060" s="14">
        <v>5.38</v>
      </c>
      <c r="D1060" s="3">
        <f t="shared" si="49"/>
        <v>12</v>
      </c>
      <c r="E1060">
        <f t="shared" si="50"/>
        <v>12</v>
      </c>
      <c r="F1060">
        <f t="shared" si="48"/>
        <v>2010</v>
      </c>
    </row>
    <row r="1061" spans="1:6" x14ac:dyDescent="0.25">
      <c r="A1061" s="15">
        <v>40525</v>
      </c>
      <c r="B1061" s="14">
        <v>5.4</v>
      </c>
      <c r="C1061" s="14">
        <v>5.37</v>
      </c>
      <c r="D1061" s="3">
        <f t="shared" si="49"/>
        <v>12</v>
      </c>
      <c r="E1061">
        <f t="shared" si="50"/>
        <v>12</v>
      </c>
      <c r="F1061">
        <f t="shared" si="48"/>
        <v>2010</v>
      </c>
    </row>
    <row r="1062" spans="1:6" x14ac:dyDescent="0.25">
      <c r="A1062" s="15">
        <v>40526</v>
      </c>
      <c r="B1062" s="14">
        <v>5.42</v>
      </c>
      <c r="C1062" s="14">
        <v>5.37</v>
      </c>
      <c r="D1062" s="3">
        <f t="shared" si="49"/>
        <v>12</v>
      </c>
      <c r="E1062">
        <f t="shared" si="50"/>
        <v>12</v>
      </c>
      <c r="F1062">
        <f t="shared" si="48"/>
        <v>2010</v>
      </c>
    </row>
    <row r="1063" spans="1:6" x14ac:dyDescent="0.25">
      <c r="A1063" s="15">
        <v>40527</v>
      </c>
      <c r="B1063" s="14">
        <v>5.4</v>
      </c>
      <c r="C1063" s="14">
        <v>5.36</v>
      </c>
      <c r="D1063" s="3">
        <f t="shared" si="49"/>
        <v>12</v>
      </c>
      <c r="E1063">
        <f t="shared" si="50"/>
        <v>12</v>
      </c>
      <c r="F1063">
        <f t="shared" si="48"/>
        <v>2010</v>
      </c>
    </row>
    <row r="1064" spans="1:6" x14ac:dyDescent="0.25">
      <c r="A1064" s="15">
        <v>40528</v>
      </c>
      <c r="B1064" s="14">
        <v>5.4</v>
      </c>
      <c r="C1064" s="14">
        <v>5.34</v>
      </c>
      <c r="D1064" s="3">
        <f t="shared" si="49"/>
        <v>12</v>
      </c>
      <c r="E1064">
        <f t="shared" si="50"/>
        <v>12</v>
      </c>
      <c r="F1064">
        <f t="shared" si="48"/>
        <v>2010</v>
      </c>
    </row>
    <row r="1065" spans="1:6" x14ac:dyDescent="0.25">
      <c r="A1065" s="15">
        <v>40529</v>
      </c>
      <c r="B1065" s="14">
        <v>5.46</v>
      </c>
      <c r="C1065" s="14">
        <v>5.4</v>
      </c>
      <c r="D1065" s="3">
        <f t="shared" si="49"/>
        <v>12</v>
      </c>
      <c r="E1065">
        <f t="shared" si="50"/>
        <v>12</v>
      </c>
      <c r="F1065">
        <f t="shared" si="48"/>
        <v>2010</v>
      </c>
    </row>
    <row r="1066" spans="1:6" x14ac:dyDescent="0.25">
      <c r="A1066" s="15">
        <v>40532</v>
      </c>
      <c r="B1066" s="14">
        <v>5.53</v>
      </c>
      <c r="C1066" s="14">
        <v>5.46</v>
      </c>
      <c r="D1066" s="3">
        <f t="shared" si="49"/>
        <v>12</v>
      </c>
      <c r="E1066">
        <f t="shared" si="50"/>
        <v>12</v>
      </c>
      <c r="F1066">
        <f t="shared" si="48"/>
        <v>2010</v>
      </c>
    </row>
    <row r="1067" spans="1:6" x14ac:dyDescent="0.25">
      <c r="A1067" s="15">
        <v>40533</v>
      </c>
      <c r="B1067" s="14">
        <v>5.53</v>
      </c>
      <c r="C1067" s="14">
        <v>5.43</v>
      </c>
      <c r="D1067" s="3">
        <f t="shared" si="49"/>
        <v>12</v>
      </c>
      <c r="E1067">
        <f t="shared" si="50"/>
        <v>12</v>
      </c>
      <c r="F1067">
        <f t="shared" si="48"/>
        <v>2010</v>
      </c>
    </row>
    <row r="1068" spans="1:6" x14ac:dyDescent="0.25">
      <c r="A1068" s="15">
        <v>40534</v>
      </c>
      <c r="B1068" s="14">
        <v>5.53</v>
      </c>
      <c r="C1068" s="14">
        <v>5.42</v>
      </c>
      <c r="D1068" s="3">
        <f t="shared" si="49"/>
        <v>12</v>
      </c>
      <c r="E1068">
        <f t="shared" si="50"/>
        <v>12</v>
      </c>
      <c r="F1068">
        <f t="shared" si="48"/>
        <v>2010</v>
      </c>
    </row>
    <row r="1069" spans="1:6" x14ac:dyDescent="0.25">
      <c r="A1069" s="15">
        <v>40535</v>
      </c>
      <c r="B1069" s="14">
        <v>5.52</v>
      </c>
      <c r="C1069" s="14">
        <v>5.39</v>
      </c>
      <c r="D1069" s="3">
        <f t="shared" si="49"/>
        <v>12</v>
      </c>
      <c r="E1069">
        <f t="shared" si="50"/>
        <v>12</v>
      </c>
      <c r="F1069">
        <f t="shared" si="48"/>
        <v>2010</v>
      </c>
    </row>
    <row r="1070" spans="1:6" x14ac:dyDescent="0.25">
      <c r="A1070" s="15">
        <v>40536</v>
      </c>
      <c r="B1070" s="14">
        <v>5.51</v>
      </c>
      <c r="C1070" s="14">
        <v>5.39</v>
      </c>
      <c r="D1070" s="3">
        <f t="shared" si="49"/>
        <v>12</v>
      </c>
      <c r="E1070">
        <f t="shared" si="50"/>
        <v>12</v>
      </c>
      <c r="F1070">
        <f t="shared" si="48"/>
        <v>2010</v>
      </c>
    </row>
    <row r="1071" spans="1:6" x14ac:dyDescent="0.25">
      <c r="A1071" s="15">
        <v>40539</v>
      </c>
      <c r="B1071" s="14">
        <v>5.51</v>
      </c>
      <c r="C1071" s="14">
        <v>5.37</v>
      </c>
      <c r="D1071" s="3">
        <f t="shared" si="49"/>
        <v>12</v>
      </c>
      <c r="E1071">
        <f t="shared" si="50"/>
        <v>12</v>
      </c>
      <c r="F1071">
        <f t="shared" si="48"/>
        <v>2010</v>
      </c>
    </row>
    <row r="1072" spans="1:6" x14ac:dyDescent="0.25">
      <c r="A1072" s="15">
        <v>40540</v>
      </c>
      <c r="B1072" s="14">
        <v>5.53</v>
      </c>
      <c r="C1072" s="14">
        <v>5.38</v>
      </c>
      <c r="D1072" s="3">
        <f t="shared" si="49"/>
        <v>12</v>
      </c>
      <c r="E1072">
        <f t="shared" si="50"/>
        <v>12</v>
      </c>
      <c r="F1072">
        <f t="shared" si="48"/>
        <v>2010</v>
      </c>
    </row>
    <row r="1073" spans="1:6" x14ac:dyDescent="0.25">
      <c r="A1073" s="15">
        <v>40541</v>
      </c>
      <c r="B1073" s="14">
        <v>5.53</v>
      </c>
      <c r="C1073" s="14">
        <v>5.36</v>
      </c>
      <c r="D1073" s="3">
        <f t="shared" si="49"/>
        <v>12</v>
      </c>
      <c r="E1073">
        <f t="shared" si="50"/>
        <v>12</v>
      </c>
      <c r="F1073">
        <f t="shared" si="48"/>
        <v>2010</v>
      </c>
    </row>
    <row r="1074" spans="1:6" x14ac:dyDescent="0.25">
      <c r="A1074" s="15">
        <v>40542</v>
      </c>
      <c r="B1074" s="14">
        <v>5.51</v>
      </c>
      <c r="C1074" s="14">
        <v>5.35</v>
      </c>
      <c r="D1074" s="3">
        <f t="shared" si="49"/>
        <v>12</v>
      </c>
      <c r="E1074">
        <f t="shared" si="50"/>
        <v>12</v>
      </c>
      <c r="F1074">
        <f t="shared" si="48"/>
        <v>2010</v>
      </c>
    </row>
    <row r="1075" spans="1:6" x14ac:dyDescent="0.25">
      <c r="A1075" s="15">
        <v>40543</v>
      </c>
      <c r="B1075" s="14">
        <v>5.51</v>
      </c>
      <c r="C1075" s="14">
        <v>5.35</v>
      </c>
      <c r="D1075" s="3">
        <f t="shared" si="49"/>
        <v>12</v>
      </c>
      <c r="E1075">
        <f t="shared" si="50"/>
        <v>12</v>
      </c>
      <c r="F1075">
        <f t="shared" si="48"/>
        <v>2010</v>
      </c>
    </row>
    <row r="1076" spans="1:6" x14ac:dyDescent="0.25">
      <c r="A1076" s="15">
        <v>40546</v>
      </c>
      <c r="B1076" s="14">
        <v>5.53</v>
      </c>
      <c r="C1076" s="14">
        <v>5.32</v>
      </c>
      <c r="D1076" s="3">
        <f t="shared" si="49"/>
        <v>1</v>
      </c>
      <c r="E1076">
        <f t="shared" si="50"/>
        <v>3</v>
      </c>
      <c r="F1076">
        <f t="shared" si="48"/>
        <v>2011</v>
      </c>
    </row>
    <row r="1077" spans="1:6" x14ac:dyDescent="0.25">
      <c r="A1077" s="15">
        <v>40547</v>
      </c>
      <c r="B1077" s="14">
        <v>5.53</v>
      </c>
      <c r="C1077" s="14">
        <v>5.32</v>
      </c>
      <c r="D1077" s="3">
        <f t="shared" si="49"/>
        <v>1</v>
      </c>
      <c r="E1077">
        <f t="shared" si="50"/>
        <v>3</v>
      </c>
      <c r="F1077">
        <f t="shared" si="48"/>
        <v>2011</v>
      </c>
    </row>
    <row r="1078" spans="1:6" x14ac:dyDescent="0.25">
      <c r="A1078" s="15">
        <v>40548</v>
      </c>
      <c r="B1078" s="14">
        <v>5.53</v>
      </c>
      <c r="C1078" s="14">
        <v>5.31</v>
      </c>
      <c r="D1078" s="3">
        <f t="shared" si="49"/>
        <v>1</v>
      </c>
      <c r="E1078">
        <f t="shared" si="50"/>
        <v>3</v>
      </c>
      <c r="F1078">
        <f t="shared" si="48"/>
        <v>2011</v>
      </c>
    </row>
    <row r="1079" spans="1:6" x14ac:dyDescent="0.25">
      <c r="A1079" s="15">
        <v>40549</v>
      </c>
      <c r="B1079" s="14">
        <v>5.53</v>
      </c>
      <c r="C1079" s="14">
        <v>5.31</v>
      </c>
      <c r="D1079" s="3">
        <f t="shared" si="49"/>
        <v>1</v>
      </c>
      <c r="E1079">
        <f t="shared" si="50"/>
        <v>3</v>
      </c>
      <c r="F1079">
        <f t="shared" si="48"/>
        <v>2011</v>
      </c>
    </row>
    <row r="1080" spans="1:6" x14ac:dyDescent="0.25">
      <c r="A1080" s="15">
        <v>40550</v>
      </c>
      <c r="B1080" s="14">
        <v>5.34</v>
      </c>
      <c r="C1080" s="14">
        <v>5.35</v>
      </c>
      <c r="D1080" s="3">
        <f t="shared" si="49"/>
        <v>1</v>
      </c>
      <c r="E1080">
        <f t="shared" si="50"/>
        <v>3</v>
      </c>
      <c r="F1080">
        <f t="shared" si="48"/>
        <v>2011</v>
      </c>
    </row>
    <row r="1081" spans="1:6" x14ac:dyDescent="0.25">
      <c r="A1081" s="15">
        <v>40553</v>
      </c>
      <c r="B1081" s="14">
        <v>5.35</v>
      </c>
      <c r="C1081" s="14">
        <v>5.37</v>
      </c>
      <c r="D1081" s="3">
        <f t="shared" si="49"/>
        <v>1</v>
      </c>
      <c r="E1081">
        <f t="shared" si="50"/>
        <v>3</v>
      </c>
      <c r="F1081">
        <f t="shared" si="48"/>
        <v>2011</v>
      </c>
    </row>
    <row r="1082" spans="1:6" x14ac:dyDescent="0.25">
      <c r="A1082" s="15">
        <v>40554</v>
      </c>
      <c r="B1082" s="14">
        <v>5.38</v>
      </c>
      <c r="C1082" s="14">
        <v>5.37</v>
      </c>
      <c r="D1082" s="3">
        <f t="shared" si="49"/>
        <v>1</v>
      </c>
      <c r="E1082">
        <f t="shared" si="50"/>
        <v>3</v>
      </c>
      <c r="F1082">
        <f t="shared" si="48"/>
        <v>2011</v>
      </c>
    </row>
    <row r="1083" spans="1:6" x14ac:dyDescent="0.25">
      <c r="A1083" s="15">
        <v>40555</v>
      </c>
      <c r="B1083" s="14">
        <v>5.38</v>
      </c>
      <c r="C1083" s="14">
        <v>5.37</v>
      </c>
      <c r="D1083" s="3">
        <f t="shared" si="49"/>
        <v>1</v>
      </c>
      <c r="E1083">
        <f t="shared" si="50"/>
        <v>3</v>
      </c>
      <c r="F1083">
        <f t="shared" si="48"/>
        <v>2011</v>
      </c>
    </row>
    <row r="1084" spans="1:6" x14ac:dyDescent="0.25">
      <c r="A1084" s="15">
        <v>40556</v>
      </c>
      <c r="B1084" s="14">
        <v>5.38</v>
      </c>
      <c r="C1084" s="14">
        <v>5.4</v>
      </c>
      <c r="D1084" s="3">
        <f t="shared" si="49"/>
        <v>1</v>
      </c>
      <c r="E1084">
        <f t="shared" si="50"/>
        <v>3</v>
      </c>
      <c r="F1084">
        <f t="shared" si="48"/>
        <v>2011</v>
      </c>
    </row>
    <row r="1085" spans="1:6" x14ac:dyDescent="0.25">
      <c r="A1085" s="15">
        <v>40557</v>
      </c>
      <c r="B1085" s="14">
        <v>5.42</v>
      </c>
      <c r="C1085" s="14">
        <v>5.47</v>
      </c>
      <c r="D1085" s="3">
        <f t="shared" si="49"/>
        <v>1</v>
      </c>
      <c r="E1085">
        <f t="shared" si="50"/>
        <v>3</v>
      </c>
      <c r="F1085">
        <f t="shared" si="48"/>
        <v>2011</v>
      </c>
    </row>
    <row r="1086" spans="1:6" x14ac:dyDescent="0.25">
      <c r="A1086" s="15">
        <v>40560</v>
      </c>
      <c r="B1086" s="14">
        <v>5.47</v>
      </c>
      <c r="C1086" s="14">
        <v>5.46</v>
      </c>
      <c r="D1086" s="3">
        <f t="shared" si="49"/>
        <v>1</v>
      </c>
      <c r="E1086">
        <f t="shared" si="50"/>
        <v>3</v>
      </c>
      <c r="F1086">
        <f t="shared" si="48"/>
        <v>2011</v>
      </c>
    </row>
    <row r="1087" spans="1:6" x14ac:dyDescent="0.25">
      <c r="A1087" s="15">
        <v>40561</v>
      </c>
      <c r="B1087" s="14">
        <v>5.5</v>
      </c>
      <c r="C1087" s="14">
        <v>5.47</v>
      </c>
      <c r="D1087" s="3">
        <f t="shared" si="49"/>
        <v>1</v>
      </c>
      <c r="E1087">
        <f t="shared" si="50"/>
        <v>3</v>
      </c>
      <c r="F1087">
        <f t="shared" si="48"/>
        <v>2011</v>
      </c>
    </row>
    <row r="1088" spans="1:6" x14ac:dyDescent="0.25">
      <c r="A1088" s="15">
        <v>40562</v>
      </c>
      <c r="B1088" s="14">
        <v>5.5</v>
      </c>
      <c r="C1088" s="14">
        <v>5.46</v>
      </c>
      <c r="D1088" s="3">
        <f t="shared" si="49"/>
        <v>1</v>
      </c>
      <c r="E1088">
        <f t="shared" si="50"/>
        <v>3</v>
      </c>
      <c r="F1088">
        <f t="shared" si="48"/>
        <v>2011</v>
      </c>
    </row>
    <row r="1089" spans="1:6" x14ac:dyDescent="0.25">
      <c r="A1089" s="15">
        <v>40563</v>
      </c>
      <c r="B1089" s="14">
        <v>5.53</v>
      </c>
      <c r="C1089" s="14">
        <v>5.49</v>
      </c>
      <c r="D1089" s="3">
        <f t="shared" si="49"/>
        <v>1</v>
      </c>
      <c r="E1089">
        <f t="shared" si="50"/>
        <v>3</v>
      </c>
      <c r="F1089">
        <f t="shared" si="48"/>
        <v>2011</v>
      </c>
    </row>
    <row r="1090" spans="1:6" x14ac:dyDescent="0.25">
      <c r="A1090" s="15">
        <v>40564</v>
      </c>
      <c r="B1090" s="14">
        <v>5.53</v>
      </c>
      <c r="C1090" s="14">
        <v>5.49</v>
      </c>
      <c r="D1090" s="3">
        <f t="shared" si="49"/>
        <v>1</v>
      </c>
      <c r="E1090">
        <f t="shared" si="50"/>
        <v>3</v>
      </c>
      <c r="F1090">
        <f t="shared" ref="F1090:F1153" si="51">YEAR(A1090)</f>
        <v>2011</v>
      </c>
    </row>
    <row r="1091" spans="1:6" x14ac:dyDescent="0.25">
      <c r="A1091" s="15">
        <v>40567</v>
      </c>
      <c r="B1091" s="14">
        <v>5.55</v>
      </c>
      <c r="C1091" s="14">
        <v>5.5</v>
      </c>
      <c r="D1091" s="3">
        <f t="shared" ref="D1091:D1154" si="52">MONTH(A1091)</f>
        <v>1</v>
      </c>
      <c r="E1091">
        <f t="shared" ref="E1091:E1154" si="53">IF(D1091&lt;4,3,IF(D1091&lt;7,6,IF(D1091&lt;10,9,12)))</f>
        <v>3</v>
      </c>
      <c r="F1091">
        <f t="shared" si="51"/>
        <v>2011</v>
      </c>
    </row>
    <row r="1092" spans="1:6" x14ac:dyDescent="0.25">
      <c r="A1092" s="15">
        <v>40568</v>
      </c>
      <c r="B1092" s="14">
        <v>5.57</v>
      </c>
      <c r="C1092" s="14">
        <v>5.51</v>
      </c>
      <c r="D1092" s="3">
        <f t="shared" si="52"/>
        <v>1</v>
      </c>
      <c r="E1092">
        <f t="shared" si="53"/>
        <v>3</v>
      </c>
      <c r="F1092">
        <f t="shared" si="51"/>
        <v>2011</v>
      </c>
    </row>
    <row r="1093" spans="1:6" x14ac:dyDescent="0.25">
      <c r="A1093" s="15">
        <v>40569</v>
      </c>
      <c r="B1093" s="14">
        <v>5.57</v>
      </c>
      <c r="C1093" s="14">
        <v>5.51</v>
      </c>
      <c r="D1093" s="3">
        <f t="shared" si="52"/>
        <v>1</v>
      </c>
      <c r="E1093">
        <f t="shared" si="53"/>
        <v>3</v>
      </c>
      <c r="F1093">
        <f t="shared" si="51"/>
        <v>2011</v>
      </c>
    </row>
    <row r="1094" spans="1:6" x14ac:dyDescent="0.25">
      <c r="A1094" s="15">
        <v>40570</v>
      </c>
      <c r="B1094" s="14">
        <v>5.58</v>
      </c>
      <c r="C1094" s="14">
        <v>5.53</v>
      </c>
      <c r="D1094" s="3">
        <f t="shared" si="52"/>
        <v>1</v>
      </c>
      <c r="E1094">
        <f t="shared" si="53"/>
        <v>3</v>
      </c>
      <c r="F1094">
        <f t="shared" si="51"/>
        <v>2011</v>
      </c>
    </row>
    <row r="1095" spans="1:6" x14ac:dyDescent="0.25">
      <c r="A1095" s="15">
        <v>40571</v>
      </c>
      <c r="B1095" s="14">
        <v>5.64</v>
      </c>
      <c r="C1095" s="14">
        <v>5.53</v>
      </c>
      <c r="D1095" s="3">
        <f t="shared" si="52"/>
        <v>1</v>
      </c>
      <c r="E1095">
        <f t="shared" si="53"/>
        <v>3</v>
      </c>
      <c r="F1095">
        <f t="shared" si="51"/>
        <v>2011</v>
      </c>
    </row>
    <row r="1096" spans="1:6" x14ac:dyDescent="0.25">
      <c r="A1096" s="15">
        <v>40574</v>
      </c>
      <c r="B1096" s="14">
        <v>5.67</v>
      </c>
      <c r="C1096" s="14">
        <v>5.51</v>
      </c>
      <c r="D1096" s="3">
        <f t="shared" si="52"/>
        <v>1</v>
      </c>
      <c r="E1096">
        <f t="shared" si="53"/>
        <v>3</v>
      </c>
      <c r="F1096">
        <f t="shared" si="51"/>
        <v>2011</v>
      </c>
    </row>
    <row r="1097" spans="1:6" x14ac:dyDescent="0.25">
      <c r="A1097" s="15">
        <v>40575</v>
      </c>
      <c r="B1097" s="14">
        <v>5.67</v>
      </c>
      <c r="C1097" s="14">
        <v>5.51</v>
      </c>
      <c r="D1097" s="3">
        <f t="shared" si="52"/>
        <v>2</v>
      </c>
      <c r="E1097">
        <f t="shared" si="53"/>
        <v>3</v>
      </c>
      <c r="F1097">
        <f t="shared" si="51"/>
        <v>2011</v>
      </c>
    </row>
    <row r="1098" spans="1:6" x14ac:dyDescent="0.25">
      <c r="A1098" s="15">
        <v>40576</v>
      </c>
      <c r="B1098" s="14">
        <v>5.65</v>
      </c>
      <c r="C1098" s="14">
        <v>5.5</v>
      </c>
      <c r="D1098" s="3">
        <f t="shared" si="52"/>
        <v>2</v>
      </c>
      <c r="E1098">
        <f t="shared" si="53"/>
        <v>3</v>
      </c>
      <c r="F1098">
        <f t="shared" si="51"/>
        <v>2011</v>
      </c>
    </row>
    <row r="1099" spans="1:6" x14ac:dyDescent="0.25">
      <c r="A1099" s="15">
        <v>40577</v>
      </c>
      <c r="B1099" s="14">
        <v>5.64</v>
      </c>
      <c r="C1099" s="14">
        <v>5.48</v>
      </c>
      <c r="D1099" s="3">
        <f t="shared" si="52"/>
        <v>2</v>
      </c>
      <c r="E1099">
        <f t="shared" si="53"/>
        <v>3</v>
      </c>
      <c r="F1099">
        <f t="shared" si="51"/>
        <v>2011</v>
      </c>
    </row>
    <row r="1100" spans="1:6" x14ac:dyDescent="0.25">
      <c r="A1100" s="15">
        <v>40578</v>
      </c>
      <c r="B1100" s="14">
        <v>5.66</v>
      </c>
      <c r="C1100" s="14">
        <v>5.48</v>
      </c>
      <c r="D1100" s="3">
        <f t="shared" si="52"/>
        <v>2</v>
      </c>
      <c r="E1100">
        <f t="shared" si="53"/>
        <v>3</v>
      </c>
      <c r="F1100">
        <f t="shared" si="51"/>
        <v>2011</v>
      </c>
    </row>
    <row r="1101" spans="1:6" x14ac:dyDescent="0.25">
      <c r="A1101" s="15">
        <v>40581</v>
      </c>
      <c r="B1101" s="14">
        <v>5.67</v>
      </c>
      <c r="C1101" s="14">
        <v>5.45</v>
      </c>
      <c r="D1101" s="3">
        <f t="shared" si="52"/>
        <v>2</v>
      </c>
      <c r="E1101">
        <f t="shared" si="53"/>
        <v>3</v>
      </c>
      <c r="F1101">
        <f t="shared" si="51"/>
        <v>2011</v>
      </c>
    </row>
    <row r="1102" spans="1:6" x14ac:dyDescent="0.25">
      <c r="A1102" s="15">
        <v>40582</v>
      </c>
      <c r="B1102" s="14">
        <v>5.45</v>
      </c>
      <c r="C1102" s="14">
        <v>5.45</v>
      </c>
      <c r="D1102" s="3">
        <f t="shared" si="52"/>
        <v>2</v>
      </c>
      <c r="E1102">
        <f t="shared" si="53"/>
        <v>3</v>
      </c>
      <c r="F1102">
        <f t="shared" si="51"/>
        <v>2011</v>
      </c>
    </row>
    <row r="1103" spans="1:6" x14ac:dyDescent="0.25">
      <c r="A1103" s="15">
        <v>40583</v>
      </c>
      <c r="B1103" s="14">
        <v>5.47</v>
      </c>
      <c r="C1103" s="14">
        <v>5.45</v>
      </c>
      <c r="D1103" s="3">
        <f t="shared" si="52"/>
        <v>2</v>
      </c>
      <c r="E1103">
        <f t="shared" si="53"/>
        <v>3</v>
      </c>
      <c r="F1103">
        <f t="shared" si="51"/>
        <v>2011</v>
      </c>
    </row>
    <row r="1104" spans="1:6" x14ac:dyDescent="0.25">
      <c r="A1104" s="15">
        <v>40584</v>
      </c>
      <c r="B1104" s="14">
        <v>5.48</v>
      </c>
      <c r="C1104" s="14">
        <v>5.45</v>
      </c>
      <c r="D1104" s="3">
        <f t="shared" si="52"/>
        <v>2</v>
      </c>
      <c r="E1104">
        <f t="shared" si="53"/>
        <v>3</v>
      </c>
      <c r="F1104">
        <f t="shared" si="51"/>
        <v>2011</v>
      </c>
    </row>
    <row r="1105" spans="1:6" x14ac:dyDescent="0.25">
      <c r="A1105" s="15">
        <v>40585</v>
      </c>
      <c r="B1105" s="14">
        <v>5.49</v>
      </c>
      <c r="C1105" s="14">
        <v>5.46</v>
      </c>
      <c r="D1105" s="3">
        <f t="shared" si="52"/>
        <v>2</v>
      </c>
      <c r="E1105">
        <f t="shared" si="53"/>
        <v>3</v>
      </c>
      <c r="F1105">
        <f t="shared" si="51"/>
        <v>2011</v>
      </c>
    </row>
    <row r="1106" spans="1:6" x14ac:dyDescent="0.25">
      <c r="A1106" s="15">
        <v>40588</v>
      </c>
      <c r="B1106" s="14">
        <v>5.53</v>
      </c>
      <c r="C1106" s="14">
        <v>5.44</v>
      </c>
      <c r="D1106" s="3">
        <f t="shared" si="52"/>
        <v>2</v>
      </c>
      <c r="E1106">
        <f t="shared" si="53"/>
        <v>3</v>
      </c>
      <c r="F1106">
        <f t="shared" si="51"/>
        <v>2011</v>
      </c>
    </row>
    <row r="1107" spans="1:6" x14ac:dyDescent="0.25">
      <c r="A1107" s="15">
        <v>40589</v>
      </c>
      <c r="B1107" s="14">
        <v>5.53</v>
      </c>
      <c r="C1107" s="14">
        <v>5.43</v>
      </c>
      <c r="D1107" s="3">
        <f t="shared" si="52"/>
        <v>2</v>
      </c>
      <c r="E1107">
        <f t="shared" si="53"/>
        <v>3</v>
      </c>
      <c r="F1107">
        <f t="shared" si="51"/>
        <v>2011</v>
      </c>
    </row>
    <row r="1108" spans="1:6" x14ac:dyDescent="0.25">
      <c r="A1108" s="15">
        <v>40590</v>
      </c>
      <c r="B1108" s="14">
        <v>5.53</v>
      </c>
      <c r="C1108" s="14">
        <v>5.42</v>
      </c>
      <c r="D1108" s="3">
        <f t="shared" si="52"/>
        <v>2</v>
      </c>
      <c r="E1108">
        <f t="shared" si="53"/>
        <v>3</v>
      </c>
      <c r="F1108">
        <f t="shared" si="51"/>
        <v>2011</v>
      </c>
    </row>
    <row r="1109" spans="1:6" x14ac:dyDescent="0.25">
      <c r="A1109" s="15">
        <v>40591</v>
      </c>
      <c r="B1109" s="14">
        <v>5.53</v>
      </c>
      <c r="C1109" s="14">
        <v>5.41</v>
      </c>
      <c r="D1109" s="3">
        <f t="shared" si="52"/>
        <v>2</v>
      </c>
      <c r="E1109">
        <f t="shared" si="53"/>
        <v>3</v>
      </c>
      <c r="F1109">
        <f t="shared" si="51"/>
        <v>2011</v>
      </c>
    </row>
    <row r="1110" spans="1:6" x14ac:dyDescent="0.25">
      <c r="A1110" s="15">
        <v>40592</v>
      </c>
      <c r="B1110" s="14">
        <v>5.53</v>
      </c>
      <c r="C1110" s="14">
        <v>5.41</v>
      </c>
      <c r="D1110" s="3">
        <f t="shared" si="52"/>
        <v>2</v>
      </c>
      <c r="E1110">
        <f t="shared" si="53"/>
        <v>3</v>
      </c>
      <c r="F1110">
        <f t="shared" si="51"/>
        <v>2011</v>
      </c>
    </row>
    <row r="1111" spans="1:6" x14ac:dyDescent="0.25">
      <c r="A1111" s="15">
        <v>40595</v>
      </c>
      <c r="B1111" s="14">
        <v>5.56</v>
      </c>
      <c r="C1111" s="14">
        <v>5.38</v>
      </c>
      <c r="D1111" s="3">
        <f t="shared" si="52"/>
        <v>2</v>
      </c>
      <c r="E1111">
        <f t="shared" si="53"/>
        <v>3</v>
      </c>
      <c r="F1111">
        <f t="shared" si="51"/>
        <v>2011</v>
      </c>
    </row>
    <row r="1112" spans="1:6" x14ac:dyDescent="0.25">
      <c r="A1112" s="15">
        <v>40596</v>
      </c>
      <c r="B1112" s="14">
        <v>5.55</v>
      </c>
      <c r="C1112" s="14">
        <v>5.37</v>
      </c>
      <c r="D1112" s="3">
        <f t="shared" si="52"/>
        <v>2</v>
      </c>
      <c r="E1112">
        <f t="shared" si="53"/>
        <v>3</v>
      </c>
      <c r="F1112">
        <f t="shared" si="51"/>
        <v>2011</v>
      </c>
    </row>
    <row r="1113" spans="1:6" x14ac:dyDescent="0.25">
      <c r="A1113" s="15">
        <v>40597</v>
      </c>
      <c r="B1113" s="14">
        <v>5.55</v>
      </c>
      <c r="C1113" s="14">
        <v>5.36</v>
      </c>
      <c r="D1113" s="3">
        <f t="shared" si="52"/>
        <v>2</v>
      </c>
      <c r="E1113">
        <f t="shared" si="53"/>
        <v>3</v>
      </c>
      <c r="F1113">
        <f t="shared" si="51"/>
        <v>2011</v>
      </c>
    </row>
    <row r="1114" spans="1:6" x14ac:dyDescent="0.25">
      <c r="A1114" s="15">
        <v>40598</v>
      </c>
      <c r="B1114" s="14">
        <v>5.56</v>
      </c>
      <c r="C1114" s="14">
        <v>5.35</v>
      </c>
      <c r="D1114" s="3">
        <f t="shared" si="52"/>
        <v>2</v>
      </c>
      <c r="E1114">
        <f t="shared" si="53"/>
        <v>3</v>
      </c>
      <c r="F1114">
        <f t="shared" si="51"/>
        <v>2011</v>
      </c>
    </row>
    <row r="1115" spans="1:6" x14ac:dyDescent="0.25">
      <c r="A1115" s="15">
        <v>40599</v>
      </c>
      <c r="B1115" s="14">
        <v>5.56</v>
      </c>
      <c r="C1115" s="14">
        <v>5.35</v>
      </c>
      <c r="D1115" s="3">
        <f t="shared" si="52"/>
        <v>2</v>
      </c>
      <c r="E1115">
        <f t="shared" si="53"/>
        <v>3</v>
      </c>
      <c r="F1115">
        <f t="shared" si="51"/>
        <v>2011</v>
      </c>
    </row>
    <row r="1116" spans="1:6" x14ac:dyDescent="0.25">
      <c r="A1116" s="15">
        <v>40602</v>
      </c>
      <c r="B1116" s="14">
        <v>5.55</v>
      </c>
      <c r="C1116" s="14">
        <v>5.35</v>
      </c>
      <c r="D1116" s="3">
        <f t="shared" si="52"/>
        <v>2</v>
      </c>
      <c r="E1116">
        <f t="shared" si="53"/>
        <v>3</v>
      </c>
      <c r="F1116">
        <f t="shared" si="51"/>
        <v>2011</v>
      </c>
    </row>
    <row r="1117" spans="1:6" x14ac:dyDescent="0.25">
      <c r="A1117" s="15">
        <v>40603</v>
      </c>
      <c r="B1117" s="14">
        <v>5.55</v>
      </c>
      <c r="C1117" s="14">
        <v>5.35</v>
      </c>
      <c r="D1117" s="3">
        <f t="shared" si="52"/>
        <v>3</v>
      </c>
      <c r="E1117">
        <f t="shared" si="53"/>
        <v>3</v>
      </c>
      <c r="F1117">
        <f t="shared" si="51"/>
        <v>2011</v>
      </c>
    </row>
    <row r="1118" spans="1:6" x14ac:dyDescent="0.25">
      <c r="A1118" s="15">
        <v>40604</v>
      </c>
      <c r="B1118" s="14">
        <v>5.55</v>
      </c>
      <c r="C1118" s="14">
        <v>5.34</v>
      </c>
      <c r="D1118" s="3">
        <f t="shared" si="52"/>
        <v>3</v>
      </c>
      <c r="E1118">
        <f t="shared" si="53"/>
        <v>3</v>
      </c>
      <c r="F1118">
        <f t="shared" si="51"/>
        <v>2011</v>
      </c>
    </row>
    <row r="1119" spans="1:6" x14ac:dyDescent="0.25">
      <c r="A1119" s="15">
        <v>40605</v>
      </c>
      <c r="B1119" s="14">
        <v>5.55</v>
      </c>
      <c r="C1119" s="14">
        <v>5.33</v>
      </c>
      <c r="D1119" s="3">
        <f t="shared" si="52"/>
        <v>3</v>
      </c>
      <c r="E1119">
        <f t="shared" si="53"/>
        <v>3</v>
      </c>
      <c r="F1119">
        <f t="shared" si="51"/>
        <v>2011</v>
      </c>
    </row>
    <row r="1120" spans="1:6" x14ac:dyDescent="0.25">
      <c r="A1120" s="15">
        <v>40606</v>
      </c>
      <c r="B1120" s="14">
        <v>5.34</v>
      </c>
      <c r="C1120" s="14">
        <v>5.34</v>
      </c>
      <c r="D1120" s="3">
        <f t="shared" si="52"/>
        <v>3</v>
      </c>
      <c r="E1120">
        <f t="shared" si="53"/>
        <v>3</v>
      </c>
      <c r="F1120">
        <f t="shared" si="51"/>
        <v>2011</v>
      </c>
    </row>
    <row r="1121" spans="1:6" x14ac:dyDescent="0.25">
      <c r="A1121" s="15">
        <v>40611</v>
      </c>
      <c r="B1121" s="14">
        <v>5.35</v>
      </c>
      <c r="C1121" s="14">
        <v>5.33</v>
      </c>
      <c r="D1121" s="3">
        <f t="shared" si="52"/>
        <v>3</v>
      </c>
      <c r="E1121">
        <f t="shared" si="53"/>
        <v>3</v>
      </c>
      <c r="F1121">
        <f t="shared" si="51"/>
        <v>2011</v>
      </c>
    </row>
    <row r="1122" spans="1:6" x14ac:dyDescent="0.25">
      <c r="A1122" s="15">
        <v>40612</v>
      </c>
      <c r="B1122" s="14">
        <v>5.34</v>
      </c>
      <c r="C1122" s="14">
        <v>5.34</v>
      </c>
      <c r="D1122" s="3">
        <f t="shared" si="52"/>
        <v>3</v>
      </c>
      <c r="E1122">
        <f t="shared" si="53"/>
        <v>3</v>
      </c>
      <c r="F1122">
        <f t="shared" si="51"/>
        <v>2011</v>
      </c>
    </row>
    <row r="1123" spans="1:6" x14ac:dyDescent="0.25">
      <c r="A1123" s="15">
        <v>40613</v>
      </c>
      <c r="B1123" s="14">
        <v>5.35</v>
      </c>
      <c r="C1123" s="14">
        <v>5.35</v>
      </c>
      <c r="D1123" s="3">
        <f t="shared" si="52"/>
        <v>3</v>
      </c>
      <c r="E1123">
        <f t="shared" si="53"/>
        <v>3</v>
      </c>
      <c r="F1123">
        <f t="shared" si="51"/>
        <v>2011</v>
      </c>
    </row>
    <row r="1124" spans="1:6" x14ac:dyDescent="0.25">
      <c r="A1124" s="15">
        <v>40616</v>
      </c>
      <c r="B1124" s="14">
        <v>5.31</v>
      </c>
      <c r="C1124" s="14">
        <v>5.32</v>
      </c>
      <c r="D1124" s="3">
        <f t="shared" si="52"/>
        <v>3</v>
      </c>
      <c r="E1124">
        <f t="shared" si="53"/>
        <v>3</v>
      </c>
      <c r="F1124">
        <f t="shared" si="51"/>
        <v>2011</v>
      </c>
    </row>
    <row r="1125" spans="1:6" x14ac:dyDescent="0.25">
      <c r="A1125" s="15">
        <v>40617</v>
      </c>
      <c r="B1125" s="14">
        <v>5.31</v>
      </c>
      <c r="C1125" s="14">
        <v>5.31</v>
      </c>
      <c r="D1125" s="3">
        <f t="shared" si="52"/>
        <v>3</v>
      </c>
      <c r="E1125">
        <f t="shared" si="53"/>
        <v>3</v>
      </c>
      <c r="F1125">
        <f t="shared" si="51"/>
        <v>2011</v>
      </c>
    </row>
    <row r="1126" spans="1:6" x14ac:dyDescent="0.25">
      <c r="A1126" s="15">
        <v>40618</v>
      </c>
      <c r="B1126" s="14">
        <v>5.35</v>
      </c>
      <c r="C1126" s="14">
        <v>5.31</v>
      </c>
      <c r="D1126" s="3">
        <f t="shared" si="52"/>
        <v>3</v>
      </c>
      <c r="E1126">
        <f t="shared" si="53"/>
        <v>3</v>
      </c>
      <c r="F1126">
        <f t="shared" si="51"/>
        <v>2011</v>
      </c>
    </row>
    <row r="1127" spans="1:6" x14ac:dyDescent="0.25">
      <c r="A1127" s="15">
        <v>40619</v>
      </c>
      <c r="B1127" s="14">
        <v>5.35</v>
      </c>
      <c r="C1127" s="14">
        <v>5.34</v>
      </c>
      <c r="D1127" s="3">
        <f t="shared" si="52"/>
        <v>3</v>
      </c>
      <c r="E1127">
        <f t="shared" si="53"/>
        <v>3</v>
      </c>
      <c r="F1127">
        <f t="shared" si="51"/>
        <v>2011</v>
      </c>
    </row>
    <row r="1128" spans="1:6" x14ac:dyDescent="0.25">
      <c r="A1128" s="15">
        <v>40620</v>
      </c>
      <c r="B1128" s="14">
        <v>5.43</v>
      </c>
      <c r="C1128" s="14">
        <v>5.36</v>
      </c>
      <c r="D1128" s="3">
        <f t="shared" si="52"/>
        <v>3</v>
      </c>
      <c r="E1128">
        <f t="shared" si="53"/>
        <v>3</v>
      </c>
      <c r="F1128">
        <f t="shared" si="51"/>
        <v>2011</v>
      </c>
    </row>
    <row r="1129" spans="1:6" x14ac:dyDescent="0.25">
      <c r="A1129" s="15">
        <v>40623</v>
      </c>
      <c r="B1129" s="14">
        <v>5.43</v>
      </c>
      <c r="C1129" s="14">
        <v>5.35</v>
      </c>
      <c r="D1129" s="3">
        <f t="shared" si="52"/>
        <v>3</v>
      </c>
      <c r="E1129">
        <f t="shared" si="53"/>
        <v>3</v>
      </c>
      <c r="F1129">
        <f t="shared" si="51"/>
        <v>2011</v>
      </c>
    </row>
    <row r="1130" spans="1:6" x14ac:dyDescent="0.25">
      <c r="A1130" s="15">
        <v>40624</v>
      </c>
      <c r="B1130" s="14">
        <v>5.48</v>
      </c>
      <c r="C1130" s="14">
        <v>5.39</v>
      </c>
      <c r="D1130" s="3">
        <f t="shared" si="52"/>
        <v>3</v>
      </c>
      <c r="E1130">
        <f t="shared" si="53"/>
        <v>3</v>
      </c>
      <c r="F1130">
        <f t="shared" si="51"/>
        <v>2011</v>
      </c>
    </row>
    <row r="1131" spans="1:6" x14ac:dyDescent="0.25">
      <c r="A1131" s="15">
        <v>40625</v>
      </c>
      <c r="B1131" s="14">
        <v>5.49</v>
      </c>
      <c r="C1131" s="14">
        <v>5.39</v>
      </c>
      <c r="D1131" s="3">
        <f t="shared" si="52"/>
        <v>3</v>
      </c>
      <c r="E1131">
        <f t="shared" si="53"/>
        <v>3</v>
      </c>
      <c r="F1131">
        <f t="shared" si="51"/>
        <v>2011</v>
      </c>
    </row>
    <row r="1132" spans="1:6" x14ac:dyDescent="0.25">
      <c r="A1132" s="15">
        <v>40626</v>
      </c>
      <c r="B1132" s="14">
        <v>5.49</v>
      </c>
      <c r="C1132" s="14">
        <v>5.45</v>
      </c>
      <c r="D1132" s="3">
        <f t="shared" si="52"/>
        <v>3</v>
      </c>
      <c r="E1132">
        <f t="shared" si="53"/>
        <v>3</v>
      </c>
      <c r="F1132">
        <f t="shared" si="51"/>
        <v>2011</v>
      </c>
    </row>
    <row r="1133" spans="1:6" x14ac:dyDescent="0.25">
      <c r="A1133" s="15">
        <v>40627</v>
      </c>
      <c r="B1133" s="14">
        <v>5.49</v>
      </c>
      <c r="C1133" s="14">
        <v>5.45</v>
      </c>
      <c r="D1133" s="3">
        <f t="shared" si="52"/>
        <v>3</v>
      </c>
      <c r="E1133">
        <f t="shared" si="53"/>
        <v>3</v>
      </c>
      <c r="F1133">
        <f t="shared" si="51"/>
        <v>2011</v>
      </c>
    </row>
    <row r="1134" spans="1:6" x14ac:dyDescent="0.25">
      <c r="A1134" s="15">
        <v>40630</v>
      </c>
      <c r="B1134" s="14">
        <v>5.49</v>
      </c>
      <c r="C1134" s="14">
        <v>5.36</v>
      </c>
      <c r="D1134" s="3">
        <f t="shared" si="52"/>
        <v>3</v>
      </c>
      <c r="E1134">
        <f t="shared" si="53"/>
        <v>3</v>
      </c>
      <c r="F1134">
        <f t="shared" si="51"/>
        <v>2011</v>
      </c>
    </row>
    <row r="1135" spans="1:6" x14ac:dyDescent="0.25">
      <c r="A1135" s="15">
        <v>40631</v>
      </c>
      <c r="B1135" s="14">
        <v>5.49</v>
      </c>
      <c r="C1135" s="14">
        <v>5.35</v>
      </c>
      <c r="D1135" s="3">
        <f t="shared" si="52"/>
        <v>3</v>
      </c>
      <c r="E1135">
        <f t="shared" si="53"/>
        <v>3</v>
      </c>
      <c r="F1135">
        <f t="shared" si="51"/>
        <v>2011</v>
      </c>
    </row>
    <row r="1136" spans="1:6" x14ac:dyDescent="0.25">
      <c r="A1136" s="15">
        <v>40632</v>
      </c>
      <c r="B1136" s="14">
        <v>5.49</v>
      </c>
      <c r="C1136" s="14">
        <v>5.34</v>
      </c>
      <c r="D1136" s="3">
        <f t="shared" si="52"/>
        <v>3</v>
      </c>
      <c r="E1136">
        <f t="shared" si="53"/>
        <v>3</v>
      </c>
      <c r="F1136">
        <f t="shared" si="51"/>
        <v>2011</v>
      </c>
    </row>
    <row r="1137" spans="1:6" x14ac:dyDescent="0.25">
      <c r="A1137" s="15">
        <v>40633</v>
      </c>
      <c r="B1137" s="14">
        <v>5.56</v>
      </c>
      <c r="C1137" s="14">
        <v>5.34</v>
      </c>
      <c r="D1137" s="3">
        <f t="shared" si="52"/>
        <v>3</v>
      </c>
      <c r="E1137">
        <f t="shared" si="53"/>
        <v>3</v>
      </c>
      <c r="F1137">
        <f t="shared" si="51"/>
        <v>2011</v>
      </c>
    </row>
    <row r="1138" spans="1:6" x14ac:dyDescent="0.25">
      <c r="A1138" s="15">
        <v>40634</v>
      </c>
      <c r="B1138" s="14">
        <v>5.6</v>
      </c>
      <c r="C1138" s="14">
        <v>5.35</v>
      </c>
      <c r="D1138" s="3">
        <f t="shared" si="52"/>
        <v>4</v>
      </c>
      <c r="E1138">
        <f t="shared" si="53"/>
        <v>6</v>
      </c>
      <c r="F1138">
        <f t="shared" si="51"/>
        <v>2011</v>
      </c>
    </row>
    <row r="1139" spans="1:6" x14ac:dyDescent="0.25">
      <c r="A1139" s="15">
        <v>40637</v>
      </c>
      <c r="B1139" s="14">
        <v>5.6</v>
      </c>
      <c r="C1139" s="14">
        <v>5.34</v>
      </c>
      <c r="D1139" s="3">
        <f t="shared" si="52"/>
        <v>4</v>
      </c>
      <c r="E1139">
        <f t="shared" si="53"/>
        <v>6</v>
      </c>
      <c r="F1139">
        <f t="shared" si="51"/>
        <v>2011</v>
      </c>
    </row>
    <row r="1140" spans="1:6" x14ac:dyDescent="0.25">
      <c r="A1140" s="15">
        <v>40638</v>
      </c>
      <c r="B1140" s="14">
        <v>5.6</v>
      </c>
      <c r="C1140" s="14">
        <v>5.34</v>
      </c>
      <c r="D1140" s="3">
        <f t="shared" si="52"/>
        <v>4</v>
      </c>
      <c r="E1140">
        <f t="shared" si="53"/>
        <v>6</v>
      </c>
      <c r="F1140">
        <f t="shared" si="51"/>
        <v>2011</v>
      </c>
    </row>
    <row r="1141" spans="1:6" x14ac:dyDescent="0.25">
      <c r="A1141" s="15">
        <v>40639</v>
      </c>
      <c r="B1141" s="14">
        <v>5.6</v>
      </c>
      <c r="C1141" s="14">
        <v>5.34</v>
      </c>
      <c r="D1141" s="3">
        <f t="shared" si="52"/>
        <v>4</v>
      </c>
      <c r="E1141">
        <f t="shared" si="53"/>
        <v>6</v>
      </c>
      <c r="F1141">
        <f t="shared" si="51"/>
        <v>2011</v>
      </c>
    </row>
    <row r="1142" spans="1:6" x14ac:dyDescent="0.25">
      <c r="A1142" s="15">
        <v>40640</v>
      </c>
      <c r="B1142" s="14">
        <v>5.4</v>
      </c>
      <c r="C1142" s="14">
        <v>5.38</v>
      </c>
      <c r="D1142" s="3">
        <f t="shared" si="52"/>
        <v>4</v>
      </c>
      <c r="E1142">
        <f t="shared" si="53"/>
        <v>6</v>
      </c>
      <c r="F1142">
        <f t="shared" si="51"/>
        <v>2011</v>
      </c>
    </row>
    <row r="1143" spans="1:6" x14ac:dyDescent="0.25">
      <c r="A1143" s="15">
        <v>40641</v>
      </c>
      <c r="B1143" s="14">
        <v>5.43</v>
      </c>
      <c r="C1143" s="14">
        <v>5.41</v>
      </c>
      <c r="D1143" s="3">
        <f t="shared" si="52"/>
        <v>4</v>
      </c>
      <c r="E1143">
        <f t="shared" si="53"/>
        <v>6</v>
      </c>
      <c r="F1143">
        <f t="shared" si="51"/>
        <v>2011</v>
      </c>
    </row>
    <row r="1144" spans="1:6" x14ac:dyDescent="0.25">
      <c r="A1144" s="15">
        <v>40644</v>
      </c>
      <c r="B1144" s="14">
        <v>5.43</v>
      </c>
      <c r="C1144" s="14">
        <v>5.39</v>
      </c>
      <c r="D1144" s="3">
        <f t="shared" si="52"/>
        <v>4</v>
      </c>
      <c r="E1144">
        <f t="shared" si="53"/>
        <v>6</v>
      </c>
      <c r="F1144">
        <f t="shared" si="51"/>
        <v>2011</v>
      </c>
    </row>
    <row r="1145" spans="1:6" x14ac:dyDescent="0.25">
      <c r="A1145" s="15">
        <v>40645</v>
      </c>
      <c r="B1145" s="14">
        <v>5.43</v>
      </c>
      <c r="C1145" s="14">
        <v>5.39</v>
      </c>
      <c r="D1145" s="3">
        <f t="shared" si="52"/>
        <v>4</v>
      </c>
      <c r="E1145">
        <f t="shared" si="53"/>
        <v>6</v>
      </c>
      <c r="F1145">
        <f t="shared" si="51"/>
        <v>2011</v>
      </c>
    </row>
    <row r="1146" spans="1:6" x14ac:dyDescent="0.25">
      <c r="A1146" s="15">
        <v>40646</v>
      </c>
      <c r="B1146" s="14">
        <v>5.43</v>
      </c>
      <c r="C1146" s="14">
        <v>5.38</v>
      </c>
      <c r="D1146" s="3">
        <f t="shared" si="52"/>
        <v>4</v>
      </c>
      <c r="E1146">
        <f t="shared" si="53"/>
        <v>6</v>
      </c>
      <c r="F1146">
        <f t="shared" si="51"/>
        <v>2011</v>
      </c>
    </row>
    <row r="1147" spans="1:6" x14ac:dyDescent="0.25">
      <c r="A1147" s="15">
        <v>40647</v>
      </c>
      <c r="B1147" s="14">
        <v>5.45</v>
      </c>
      <c r="C1147" s="14">
        <v>5.37</v>
      </c>
      <c r="D1147" s="3">
        <f t="shared" si="52"/>
        <v>4</v>
      </c>
      <c r="E1147">
        <f t="shared" si="53"/>
        <v>6</v>
      </c>
      <c r="F1147">
        <f t="shared" si="51"/>
        <v>2011</v>
      </c>
    </row>
    <row r="1148" spans="1:6" x14ac:dyDescent="0.25">
      <c r="A1148" s="15">
        <v>40648</v>
      </c>
      <c r="B1148" s="14">
        <v>5.5</v>
      </c>
      <c r="C1148" s="14">
        <v>5.42</v>
      </c>
      <c r="D1148" s="3">
        <f t="shared" si="52"/>
        <v>4</v>
      </c>
      <c r="E1148">
        <f t="shared" si="53"/>
        <v>6</v>
      </c>
      <c r="F1148">
        <f t="shared" si="51"/>
        <v>2011</v>
      </c>
    </row>
    <row r="1149" spans="1:6" x14ac:dyDescent="0.25">
      <c r="A1149" s="15">
        <v>40651</v>
      </c>
      <c r="B1149" s="14">
        <v>5.55</v>
      </c>
      <c r="C1149" s="14">
        <v>5.4</v>
      </c>
      <c r="D1149" s="3">
        <f t="shared" si="52"/>
        <v>4</v>
      </c>
      <c r="E1149">
        <f t="shared" si="53"/>
        <v>6</v>
      </c>
      <c r="F1149">
        <f t="shared" si="51"/>
        <v>2011</v>
      </c>
    </row>
    <row r="1150" spans="1:6" x14ac:dyDescent="0.25">
      <c r="A1150" s="15">
        <v>40652</v>
      </c>
      <c r="B1150" s="14">
        <v>5.6</v>
      </c>
      <c r="C1150" s="14">
        <v>5.42</v>
      </c>
      <c r="D1150" s="3">
        <f t="shared" si="52"/>
        <v>4</v>
      </c>
      <c r="E1150">
        <f t="shared" si="53"/>
        <v>6</v>
      </c>
      <c r="F1150">
        <f t="shared" si="51"/>
        <v>2011</v>
      </c>
    </row>
    <row r="1151" spans="1:6" x14ac:dyDescent="0.25">
      <c r="A1151" s="15">
        <v>40653</v>
      </c>
      <c r="B1151" s="14">
        <v>5.61</v>
      </c>
      <c r="C1151" s="14">
        <v>5.42</v>
      </c>
      <c r="D1151" s="3">
        <f t="shared" si="52"/>
        <v>4</v>
      </c>
      <c r="E1151">
        <f t="shared" si="53"/>
        <v>6</v>
      </c>
      <c r="F1151">
        <f t="shared" si="51"/>
        <v>2011</v>
      </c>
    </row>
    <row r="1152" spans="1:6" x14ac:dyDescent="0.25">
      <c r="A1152" s="15">
        <v>40658</v>
      </c>
      <c r="B1152" s="14">
        <v>5.61</v>
      </c>
      <c r="C1152" s="14">
        <v>5.37</v>
      </c>
      <c r="D1152" s="3">
        <f t="shared" si="52"/>
        <v>4</v>
      </c>
      <c r="E1152">
        <f t="shared" si="53"/>
        <v>6</v>
      </c>
      <c r="F1152">
        <f t="shared" si="51"/>
        <v>2011</v>
      </c>
    </row>
    <row r="1153" spans="1:6" x14ac:dyDescent="0.25">
      <c r="A1153" s="15">
        <v>40659</v>
      </c>
      <c r="B1153" s="14">
        <v>5.61</v>
      </c>
      <c r="C1153" s="14">
        <v>5.36</v>
      </c>
      <c r="D1153" s="3">
        <f t="shared" si="52"/>
        <v>4</v>
      </c>
      <c r="E1153">
        <f t="shared" si="53"/>
        <v>6</v>
      </c>
      <c r="F1153">
        <f t="shared" si="51"/>
        <v>2011</v>
      </c>
    </row>
    <row r="1154" spans="1:6" x14ac:dyDescent="0.25">
      <c r="A1154" s="15">
        <v>40660</v>
      </c>
      <c r="B1154" s="14">
        <v>5.63</v>
      </c>
      <c r="C1154" s="14">
        <v>5.36</v>
      </c>
      <c r="D1154" s="3">
        <f t="shared" si="52"/>
        <v>4</v>
      </c>
      <c r="E1154">
        <f t="shared" si="53"/>
        <v>6</v>
      </c>
      <c r="F1154">
        <f t="shared" ref="F1154:F1217" si="54">YEAR(A1154)</f>
        <v>2011</v>
      </c>
    </row>
    <row r="1155" spans="1:6" x14ac:dyDescent="0.25">
      <c r="A1155" s="15">
        <v>40661</v>
      </c>
      <c r="B1155" s="14">
        <v>5.62</v>
      </c>
      <c r="C1155" s="14">
        <v>5.35</v>
      </c>
      <c r="D1155" s="3">
        <f t="shared" ref="D1155:D1218" si="55">MONTH(A1155)</f>
        <v>4</v>
      </c>
      <c r="E1155">
        <f t="shared" ref="E1155:E1218" si="56">IF(D1155&lt;4,3,IF(D1155&lt;7,6,IF(D1155&lt;10,9,12)))</f>
        <v>6</v>
      </c>
      <c r="F1155">
        <f t="shared" si="54"/>
        <v>2011</v>
      </c>
    </row>
    <row r="1156" spans="1:6" x14ac:dyDescent="0.25">
      <c r="A1156" s="15">
        <v>40662</v>
      </c>
      <c r="B1156" s="14">
        <v>5.62</v>
      </c>
      <c r="C1156" s="14">
        <v>5.34</v>
      </c>
      <c r="D1156" s="3">
        <f t="shared" si="55"/>
        <v>4</v>
      </c>
      <c r="E1156">
        <f t="shared" si="56"/>
        <v>6</v>
      </c>
      <c r="F1156">
        <f t="shared" si="54"/>
        <v>2011</v>
      </c>
    </row>
    <row r="1157" spans="1:6" x14ac:dyDescent="0.25">
      <c r="A1157" s="15">
        <v>40665</v>
      </c>
      <c r="B1157" s="14">
        <v>5.62</v>
      </c>
      <c r="C1157" s="14">
        <v>5.31</v>
      </c>
      <c r="D1157" s="3">
        <f t="shared" si="55"/>
        <v>5</v>
      </c>
      <c r="E1157">
        <f t="shared" si="56"/>
        <v>6</v>
      </c>
      <c r="F1157">
        <f t="shared" si="54"/>
        <v>2011</v>
      </c>
    </row>
    <row r="1158" spans="1:6" x14ac:dyDescent="0.25">
      <c r="A1158" s="15">
        <v>40666</v>
      </c>
      <c r="B1158" s="14">
        <v>5.64</v>
      </c>
      <c r="C1158" s="14">
        <v>5.3</v>
      </c>
      <c r="D1158" s="3">
        <f t="shared" si="55"/>
        <v>5</v>
      </c>
      <c r="E1158">
        <f t="shared" si="56"/>
        <v>6</v>
      </c>
      <c r="F1158">
        <f t="shared" si="54"/>
        <v>2011</v>
      </c>
    </row>
    <row r="1159" spans="1:6" x14ac:dyDescent="0.25">
      <c r="A1159" s="15">
        <v>40667</v>
      </c>
      <c r="B1159" s="14">
        <v>5.64</v>
      </c>
      <c r="C1159" s="14">
        <v>5.29</v>
      </c>
      <c r="D1159" s="3">
        <f t="shared" si="55"/>
        <v>5</v>
      </c>
      <c r="E1159">
        <f t="shared" si="56"/>
        <v>6</v>
      </c>
      <c r="F1159">
        <f t="shared" si="54"/>
        <v>2011</v>
      </c>
    </row>
    <row r="1160" spans="1:6" x14ac:dyDescent="0.25">
      <c r="A1160" s="15">
        <v>40668</v>
      </c>
      <c r="B1160" s="14">
        <v>5.63</v>
      </c>
      <c r="C1160" s="14">
        <v>5.27</v>
      </c>
      <c r="D1160" s="3">
        <f t="shared" si="55"/>
        <v>5</v>
      </c>
      <c r="E1160">
        <f t="shared" si="56"/>
        <v>6</v>
      </c>
      <c r="F1160">
        <f t="shared" si="54"/>
        <v>2011</v>
      </c>
    </row>
    <row r="1161" spans="1:6" x14ac:dyDescent="0.25">
      <c r="A1161" s="15">
        <v>40669</v>
      </c>
      <c r="B1161" s="14">
        <v>5.27</v>
      </c>
      <c r="C1161" s="14">
        <v>5.27</v>
      </c>
      <c r="D1161" s="3">
        <f t="shared" si="55"/>
        <v>5</v>
      </c>
      <c r="E1161">
        <f t="shared" si="56"/>
        <v>6</v>
      </c>
      <c r="F1161">
        <f t="shared" si="54"/>
        <v>2011</v>
      </c>
    </row>
    <row r="1162" spans="1:6" x14ac:dyDescent="0.25">
      <c r="A1162" s="15">
        <v>40672</v>
      </c>
      <c r="B1162" s="14">
        <v>5.27</v>
      </c>
      <c r="C1162" s="14">
        <v>5.27</v>
      </c>
      <c r="D1162" s="3">
        <f t="shared" si="55"/>
        <v>5</v>
      </c>
      <c r="E1162">
        <f t="shared" si="56"/>
        <v>6</v>
      </c>
      <c r="F1162">
        <f t="shared" si="54"/>
        <v>2011</v>
      </c>
    </row>
    <row r="1163" spans="1:6" x14ac:dyDescent="0.25">
      <c r="A1163" s="15">
        <v>40673</v>
      </c>
      <c r="B1163" s="14">
        <v>5.26</v>
      </c>
      <c r="C1163" s="14">
        <v>5.23</v>
      </c>
      <c r="D1163" s="3">
        <f t="shared" si="55"/>
        <v>5</v>
      </c>
      <c r="E1163">
        <f t="shared" si="56"/>
        <v>6</v>
      </c>
      <c r="F1163">
        <f t="shared" si="54"/>
        <v>2011</v>
      </c>
    </row>
    <row r="1164" spans="1:6" x14ac:dyDescent="0.25">
      <c r="A1164" s="15">
        <v>40674</v>
      </c>
      <c r="B1164" s="14">
        <v>5.26</v>
      </c>
      <c r="C1164" s="14">
        <v>5.23</v>
      </c>
      <c r="D1164" s="3">
        <f t="shared" si="55"/>
        <v>5</v>
      </c>
      <c r="E1164">
        <f t="shared" si="56"/>
        <v>6</v>
      </c>
      <c r="F1164">
        <f t="shared" si="54"/>
        <v>2011</v>
      </c>
    </row>
    <row r="1165" spans="1:6" x14ac:dyDescent="0.25">
      <c r="A1165" s="15">
        <v>40675</v>
      </c>
      <c r="B1165" s="14">
        <v>5.26</v>
      </c>
      <c r="C1165" s="14">
        <v>5.22</v>
      </c>
      <c r="D1165" s="3">
        <f t="shared" si="55"/>
        <v>5</v>
      </c>
      <c r="E1165">
        <f t="shared" si="56"/>
        <v>6</v>
      </c>
      <c r="F1165">
        <f t="shared" si="54"/>
        <v>2011</v>
      </c>
    </row>
    <row r="1166" spans="1:6" x14ac:dyDescent="0.25">
      <c r="A1166" s="15">
        <v>40676</v>
      </c>
      <c r="B1166" s="14">
        <v>5.26</v>
      </c>
      <c r="C1166" s="14">
        <v>5.22</v>
      </c>
      <c r="D1166" s="3">
        <f t="shared" si="55"/>
        <v>5</v>
      </c>
      <c r="E1166">
        <f t="shared" si="56"/>
        <v>6</v>
      </c>
      <c r="F1166">
        <f t="shared" si="54"/>
        <v>2011</v>
      </c>
    </row>
    <row r="1167" spans="1:6" x14ac:dyDescent="0.25">
      <c r="A1167" s="15">
        <v>40679</v>
      </c>
      <c r="B1167" s="14">
        <v>5.26</v>
      </c>
      <c r="C1167" s="14">
        <v>5.2</v>
      </c>
      <c r="D1167" s="3">
        <f t="shared" si="55"/>
        <v>5</v>
      </c>
      <c r="E1167">
        <f t="shared" si="56"/>
        <v>6</v>
      </c>
      <c r="F1167">
        <f t="shared" si="54"/>
        <v>2011</v>
      </c>
    </row>
    <row r="1168" spans="1:6" x14ac:dyDescent="0.25">
      <c r="A1168" s="15">
        <v>40680</v>
      </c>
      <c r="B1168" s="14">
        <v>5.26</v>
      </c>
      <c r="C1168" s="14">
        <v>5.2</v>
      </c>
      <c r="D1168" s="3">
        <f t="shared" si="55"/>
        <v>5</v>
      </c>
      <c r="E1168">
        <f t="shared" si="56"/>
        <v>6</v>
      </c>
      <c r="F1168">
        <f t="shared" si="54"/>
        <v>2011</v>
      </c>
    </row>
    <row r="1169" spans="1:6" x14ac:dyDescent="0.25">
      <c r="A1169" s="15">
        <v>40681</v>
      </c>
      <c r="B1169" s="14">
        <v>5.24</v>
      </c>
      <c r="C1169" s="14">
        <v>5.19</v>
      </c>
      <c r="D1169" s="3">
        <f t="shared" si="55"/>
        <v>5</v>
      </c>
      <c r="E1169">
        <f t="shared" si="56"/>
        <v>6</v>
      </c>
      <c r="F1169">
        <f t="shared" si="54"/>
        <v>2011</v>
      </c>
    </row>
    <row r="1170" spans="1:6" x14ac:dyDescent="0.25">
      <c r="A1170" s="15">
        <v>40682</v>
      </c>
      <c r="B1170" s="14">
        <v>5.19</v>
      </c>
      <c r="C1170" s="14">
        <v>5.14</v>
      </c>
      <c r="D1170" s="3">
        <f t="shared" si="55"/>
        <v>5</v>
      </c>
      <c r="E1170">
        <f t="shared" si="56"/>
        <v>6</v>
      </c>
      <c r="F1170">
        <f t="shared" si="54"/>
        <v>2011</v>
      </c>
    </row>
    <row r="1171" spans="1:6" x14ac:dyDescent="0.25">
      <c r="A1171" s="15">
        <v>40683</v>
      </c>
      <c r="B1171" s="14">
        <v>5.18</v>
      </c>
      <c r="C1171" s="14">
        <v>5.1100000000000003</v>
      </c>
      <c r="D1171" s="3">
        <f t="shared" si="55"/>
        <v>5</v>
      </c>
      <c r="E1171">
        <f t="shared" si="56"/>
        <v>6</v>
      </c>
      <c r="F1171">
        <f t="shared" si="54"/>
        <v>2011</v>
      </c>
    </row>
    <row r="1172" spans="1:6" x14ac:dyDescent="0.25">
      <c r="A1172" s="15">
        <v>40686</v>
      </c>
      <c r="B1172" s="14">
        <v>5.18</v>
      </c>
      <c r="C1172" s="14">
        <v>5.1100000000000003</v>
      </c>
      <c r="D1172" s="3">
        <f t="shared" si="55"/>
        <v>5</v>
      </c>
      <c r="E1172">
        <f t="shared" si="56"/>
        <v>6</v>
      </c>
      <c r="F1172">
        <f t="shared" si="54"/>
        <v>2011</v>
      </c>
    </row>
    <row r="1173" spans="1:6" x14ac:dyDescent="0.25">
      <c r="A1173" s="15">
        <v>40687</v>
      </c>
      <c r="B1173" s="14">
        <v>5.17</v>
      </c>
      <c r="C1173" s="14">
        <v>5.09</v>
      </c>
      <c r="D1173" s="3">
        <f t="shared" si="55"/>
        <v>5</v>
      </c>
      <c r="E1173">
        <f t="shared" si="56"/>
        <v>6</v>
      </c>
      <c r="F1173">
        <f t="shared" si="54"/>
        <v>2011</v>
      </c>
    </row>
    <row r="1174" spans="1:6" x14ac:dyDescent="0.25">
      <c r="A1174" s="15">
        <v>40688</v>
      </c>
      <c r="B1174" s="14">
        <v>5.15</v>
      </c>
      <c r="C1174" s="14">
        <v>5.08</v>
      </c>
      <c r="D1174" s="3">
        <f t="shared" si="55"/>
        <v>5</v>
      </c>
      <c r="E1174">
        <f t="shared" si="56"/>
        <v>6</v>
      </c>
      <c r="F1174">
        <f t="shared" si="54"/>
        <v>2011</v>
      </c>
    </row>
    <row r="1175" spans="1:6" x14ac:dyDescent="0.25">
      <c r="A1175" s="15">
        <v>40689</v>
      </c>
      <c r="B1175" s="14">
        <v>5.12</v>
      </c>
      <c r="C1175" s="14">
        <v>5.07</v>
      </c>
      <c r="D1175" s="3">
        <f t="shared" si="55"/>
        <v>5</v>
      </c>
      <c r="E1175">
        <f t="shared" si="56"/>
        <v>6</v>
      </c>
      <c r="F1175">
        <f t="shared" si="54"/>
        <v>2011</v>
      </c>
    </row>
    <row r="1176" spans="1:6" x14ac:dyDescent="0.25">
      <c r="A1176" s="15">
        <v>40690</v>
      </c>
      <c r="B1176" s="14">
        <v>5.12</v>
      </c>
      <c r="C1176" s="14">
        <v>5.04</v>
      </c>
      <c r="D1176" s="3">
        <f t="shared" si="55"/>
        <v>5</v>
      </c>
      <c r="E1176">
        <f t="shared" si="56"/>
        <v>6</v>
      </c>
      <c r="F1176">
        <f t="shared" si="54"/>
        <v>2011</v>
      </c>
    </row>
    <row r="1177" spans="1:6" x14ac:dyDescent="0.25">
      <c r="A1177" s="15">
        <v>40693</v>
      </c>
      <c r="B1177" s="14">
        <v>5.13</v>
      </c>
      <c r="C1177" s="14">
        <v>5.0199999999999996</v>
      </c>
      <c r="D1177" s="3">
        <f t="shared" si="55"/>
        <v>5</v>
      </c>
      <c r="E1177">
        <f t="shared" si="56"/>
        <v>6</v>
      </c>
      <c r="F1177">
        <f t="shared" si="54"/>
        <v>2011</v>
      </c>
    </row>
    <row r="1178" spans="1:6" x14ac:dyDescent="0.25">
      <c r="A1178" s="15">
        <v>40694</v>
      </c>
      <c r="B1178" s="14">
        <v>5.14</v>
      </c>
      <c r="C1178" s="14">
        <v>5.04</v>
      </c>
      <c r="D1178" s="3">
        <f t="shared" si="55"/>
        <v>5</v>
      </c>
      <c r="E1178">
        <f t="shared" si="56"/>
        <v>6</v>
      </c>
      <c r="F1178">
        <f t="shared" si="54"/>
        <v>2011</v>
      </c>
    </row>
    <row r="1179" spans="1:6" x14ac:dyDescent="0.25">
      <c r="A1179" s="15">
        <v>40695</v>
      </c>
      <c r="B1179" s="14">
        <v>5.16</v>
      </c>
      <c r="C1179" s="14">
        <v>5.0599999999999996</v>
      </c>
      <c r="D1179" s="3">
        <f t="shared" si="55"/>
        <v>6</v>
      </c>
      <c r="E1179">
        <f t="shared" si="56"/>
        <v>6</v>
      </c>
      <c r="F1179">
        <f t="shared" si="54"/>
        <v>2011</v>
      </c>
    </row>
    <row r="1180" spans="1:6" x14ac:dyDescent="0.25">
      <c r="A1180" s="15">
        <v>40696</v>
      </c>
      <c r="B1180" s="14">
        <v>5.16</v>
      </c>
      <c r="C1180" s="14">
        <v>5.05</v>
      </c>
      <c r="D1180" s="3">
        <f t="shared" si="55"/>
        <v>6</v>
      </c>
      <c r="E1180">
        <f t="shared" si="56"/>
        <v>6</v>
      </c>
      <c r="F1180">
        <f t="shared" si="54"/>
        <v>2011</v>
      </c>
    </row>
    <row r="1181" spans="1:6" x14ac:dyDescent="0.25">
      <c r="A1181" s="15">
        <v>40697</v>
      </c>
      <c r="B1181" s="14">
        <v>5.13</v>
      </c>
      <c r="C1181" s="14">
        <v>5.04</v>
      </c>
      <c r="D1181" s="3">
        <f t="shared" si="55"/>
        <v>6</v>
      </c>
      <c r="E1181">
        <f t="shared" si="56"/>
        <v>6</v>
      </c>
      <c r="F1181">
        <f t="shared" si="54"/>
        <v>2011</v>
      </c>
    </row>
    <row r="1182" spans="1:6" x14ac:dyDescent="0.25">
      <c r="A1182" s="15">
        <v>40700</v>
      </c>
      <c r="B1182" s="14">
        <v>5.14</v>
      </c>
      <c r="C1182" s="14">
        <v>5.04</v>
      </c>
      <c r="D1182" s="3">
        <f t="shared" si="55"/>
        <v>6</v>
      </c>
      <c r="E1182">
        <f t="shared" si="56"/>
        <v>6</v>
      </c>
      <c r="F1182">
        <f t="shared" si="54"/>
        <v>2011</v>
      </c>
    </row>
    <row r="1183" spans="1:6" x14ac:dyDescent="0.25">
      <c r="A1183" s="15">
        <v>40701</v>
      </c>
      <c r="B1183" s="14">
        <v>5.03</v>
      </c>
      <c r="C1183" s="14">
        <v>5.04</v>
      </c>
      <c r="D1183" s="3">
        <f t="shared" si="55"/>
        <v>6</v>
      </c>
      <c r="E1183">
        <f t="shared" si="56"/>
        <v>6</v>
      </c>
      <c r="F1183">
        <f t="shared" si="54"/>
        <v>2011</v>
      </c>
    </row>
    <row r="1184" spans="1:6" x14ac:dyDescent="0.25">
      <c r="A1184" s="15">
        <v>40702</v>
      </c>
      <c r="B1184" s="14">
        <v>5.0199999999999996</v>
      </c>
      <c r="C1184" s="14">
        <v>5.01</v>
      </c>
      <c r="D1184" s="3">
        <f t="shared" si="55"/>
        <v>6</v>
      </c>
      <c r="E1184">
        <f t="shared" si="56"/>
        <v>6</v>
      </c>
      <c r="F1184">
        <f t="shared" si="54"/>
        <v>2011</v>
      </c>
    </row>
    <row r="1185" spans="1:6" x14ac:dyDescent="0.25">
      <c r="A1185" s="15">
        <v>40703</v>
      </c>
      <c r="B1185" s="14">
        <v>5</v>
      </c>
      <c r="C1185" s="14">
        <v>5.0199999999999996</v>
      </c>
      <c r="D1185" s="3">
        <f t="shared" si="55"/>
        <v>6</v>
      </c>
      <c r="E1185">
        <f t="shared" si="56"/>
        <v>6</v>
      </c>
      <c r="F1185">
        <f t="shared" si="54"/>
        <v>2011</v>
      </c>
    </row>
    <row r="1186" spans="1:6" x14ac:dyDescent="0.25">
      <c r="A1186" s="15">
        <v>40704</v>
      </c>
      <c r="B1186" s="14">
        <v>5.0199999999999996</v>
      </c>
      <c r="C1186" s="14">
        <v>5.04</v>
      </c>
      <c r="D1186" s="3">
        <f t="shared" si="55"/>
        <v>6</v>
      </c>
      <c r="E1186">
        <f t="shared" si="56"/>
        <v>6</v>
      </c>
      <c r="F1186">
        <f t="shared" si="54"/>
        <v>2011</v>
      </c>
    </row>
    <row r="1187" spans="1:6" x14ac:dyDescent="0.25">
      <c r="A1187" s="15">
        <v>40707</v>
      </c>
      <c r="B1187" s="14">
        <v>5.01</v>
      </c>
      <c r="C1187" s="14">
        <v>5.0599999999999996</v>
      </c>
      <c r="D1187" s="3">
        <f t="shared" si="55"/>
        <v>6</v>
      </c>
      <c r="E1187">
        <f t="shared" si="56"/>
        <v>6</v>
      </c>
      <c r="F1187">
        <f t="shared" si="54"/>
        <v>2011</v>
      </c>
    </row>
    <row r="1188" spans="1:6" x14ac:dyDescent="0.25">
      <c r="A1188" s="15">
        <v>40708</v>
      </c>
      <c r="B1188" s="14">
        <v>5.01</v>
      </c>
      <c r="C1188" s="14">
        <v>5.07</v>
      </c>
      <c r="D1188" s="3">
        <f t="shared" si="55"/>
        <v>6</v>
      </c>
      <c r="E1188">
        <f t="shared" si="56"/>
        <v>6</v>
      </c>
      <c r="F1188">
        <f t="shared" si="54"/>
        <v>2011</v>
      </c>
    </row>
    <row r="1189" spans="1:6" x14ac:dyDescent="0.25">
      <c r="A1189" s="15">
        <v>40709</v>
      </c>
      <c r="B1189" s="14">
        <v>5.01</v>
      </c>
      <c r="C1189" s="14">
        <v>5.08</v>
      </c>
      <c r="D1189" s="3">
        <f t="shared" si="55"/>
        <v>6</v>
      </c>
      <c r="E1189">
        <f t="shared" si="56"/>
        <v>6</v>
      </c>
      <c r="F1189">
        <f t="shared" si="54"/>
        <v>2011</v>
      </c>
    </row>
    <row r="1190" spans="1:6" x14ac:dyDescent="0.25">
      <c r="A1190" s="15">
        <v>40710</v>
      </c>
      <c r="B1190" s="14">
        <v>5.01</v>
      </c>
      <c r="C1190" s="14">
        <v>5.09</v>
      </c>
      <c r="D1190" s="3">
        <f t="shared" si="55"/>
        <v>6</v>
      </c>
      <c r="E1190">
        <f t="shared" si="56"/>
        <v>6</v>
      </c>
      <c r="F1190">
        <f t="shared" si="54"/>
        <v>2011</v>
      </c>
    </row>
    <row r="1191" spans="1:6" x14ac:dyDescent="0.25">
      <c r="A1191" s="15">
        <v>40711</v>
      </c>
      <c r="B1191" s="14">
        <v>5</v>
      </c>
      <c r="C1191" s="14">
        <v>5.07</v>
      </c>
      <c r="D1191" s="3">
        <f t="shared" si="55"/>
        <v>6</v>
      </c>
      <c r="E1191">
        <f t="shared" si="56"/>
        <v>6</v>
      </c>
      <c r="F1191">
        <f t="shared" si="54"/>
        <v>2011</v>
      </c>
    </row>
    <row r="1192" spans="1:6" x14ac:dyDescent="0.25">
      <c r="A1192" s="15">
        <v>40714</v>
      </c>
      <c r="B1192" s="14">
        <v>5.03</v>
      </c>
      <c r="C1192" s="14">
        <v>5.09</v>
      </c>
      <c r="D1192" s="3">
        <f t="shared" si="55"/>
        <v>6</v>
      </c>
      <c r="E1192">
        <f t="shared" si="56"/>
        <v>6</v>
      </c>
      <c r="F1192">
        <f t="shared" si="54"/>
        <v>2011</v>
      </c>
    </row>
    <row r="1193" spans="1:6" x14ac:dyDescent="0.25">
      <c r="A1193" s="15">
        <v>40715</v>
      </c>
      <c r="B1193" s="14">
        <v>5.03</v>
      </c>
      <c r="C1193" s="14">
        <v>5.0999999999999996</v>
      </c>
      <c r="D1193" s="3">
        <f t="shared" si="55"/>
        <v>6</v>
      </c>
      <c r="E1193">
        <f t="shared" si="56"/>
        <v>6</v>
      </c>
      <c r="F1193">
        <f t="shared" si="54"/>
        <v>2011</v>
      </c>
    </row>
    <row r="1194" spans="1:6" x14ac:dyDescent="0.25">
      <c r="A1194" s="15">
        <v>40716</v>
      </c>
      <c r="B1194" s="14">
        <v>5.03</v>
      </c>
      <c r="C1194" s="14">
        <v>5.1100000000000003</v>
      </c>
      <c r="D1194" s="3">
        <f t="shared" si="55"/>
        <v>6</v>
      </c>
      <c r="E1194">
        <f t="shared" si="56"/>
        <v>6</v>
      </c>
      <c r="F1194">
        <f t="shared" si="54"/>
        <v>2011</v>
      </c>
    </row>
    <row r="1195" spans="1:6" x14ac:dyDescent="0.25">
      <c r="A1195" s="15">
        <v>40718</v>
      </c>
      <c r="B1195" s="14">
        <v>5.03</v>
      </c>
      <c r="C1195" s="14">
        <v>5.15</v>
      </c>
      <c r="D1195" s="3">
        <f t="shared" si="55"/>
        <v>6</v>
      </c>
      <c r="E1195">
        <f t="shared" si="56"/>
        <v>6</v>
      </c>
      <c r="F1195">
        <f t="shared" si="54"/>
        <v>2011</v>
      </c>
    </row>
    <row r="1196" spans="1:6" x14ac:dyDescent="0.25">
      <c r="A1196" s="15">
        <v>40721</v>
      </c>
      <c r="B1196" s="14">
        <v>5.03</v>
      </c>
      <c r="C1196" s="14">
        <v>5.19</v>
      </c>
      <c r="D1196" s="3">
        <f t="shared" si="55"/>
        <v>6</v>
      </c>
      <c r="E1196">
        <f t="shared" si="56"/>
        <v>6</v>
      </c>
      <c r="F1196">
        <f t="shared" si="54"/>
        <v>2011</v>
      </c>
    </row>
    <row r="1197" spans="1:6" x14ac:dyDescent="0.25">
      <c r="A1197" s="15">
        <v>40722</v>
      </c>
      <c r="B1197" s="14">
        <v>5.03</v>
      </c>
      <c r="C1197" s="14">
        <v>5.2</v>
      </c>
      <c r="D1197" s="3">
        <f t="shared" si="55"/>
        <v>6</v>
      </c>
      <c r="E1197">
        <f t="shared" si="56"/>
        <v>6</v>
      </c>
      <c r="F1197">
        <f t="shared" si="54"/>
        <v>2011</v>
      </c>
    </row>
    <row r="1198" spans="1:6" x14ac:dyDescent="0.25">
      <c r="A1198" s="15">
        <v>40723</v>
      </c>
      <c r="B1198" s="14">
        <v>5.03</v>
      </c>
      <c r="C1198" s="14">
        <v>5.21</v>
      </c>
      <c r="D1198" s="3">
        <f t="shared" si="55"/>
        <v>6</v>
      </c>
      <c r="E1198">
        <f t="shared" si="56"/>
        <v>6</v>
      </c>
      <c r="F1198">
        <f t="shared" si="54"/>
        <v>2011</v>
      </c>
    </row>
    <row r="1199" spans="1:6" x14ac:dyDescent="0.25">
      <c r="A1199" s="15">
        <v>40724</v>
      </c>
      <c r="B1199" s="14">
        <v>5.03</v>
      </c>
      <c r="C1199" s="14">
        <v>5.18</v>
      </c>
      <c r="D1199" s="3">
        <f t="shared" si="55"/>
        <v>6</v>
      </c>
      <c r="E1199">
        <f t="shared" si="56"/>
        <v>6</v>
      </c>
      <c r="F1199">
        <f t="shared" si="54"/>
        <v>2011</v>
      </c>
    </row>
    <row r="1200" spans="1:6" x14ac:dyDescent="0.25">
      <c r="A1200" s="15">
        <v>40725</v>
      </c>
      <c r="B1200" s="14">
        <v>5.03</v>
      </c>
      <c r="C1200" s="14">
        <v>5.19</v>
      </c>
      <c r="D1200" s="3">
        <f t="shared" si="55"/>
        <v>7</v>
      </c>
      <c r="E1200">
        <f t="shared" si="56"/>
        <v>9</v>
      </c>
      <c r="F1200">
        <f t="shared" si="54"/>
        <v>2011</v>
      </c>
    </row>
    <row r="1201" spans="1:6" x14ac:dyDescent="0.25">
      <c r="A1201" s="15">
        <v>40728</v>
      </c>
      <c r="B1201" s="14">
        <v>5</v>
      </c>
      <c r="C1201" s="14">
        <v>5.22</v>
      </c>
      <c r="D1201" s="3">
        <f t="shared" si="55"/>
        <v>7</v>
      </c>
      <c r="E1201">
        <f t="shared" si="56"/>
        <v>9</v>
      </c>
      <c r="F1201">
        <f t="shared" si="54"/>
        <v>2011</v>
      </c>
    </row>
    <row r="1202" spans="1:6" x14ac:dyDescent="0.25">
      <c r="A1202" s="15">
        <v>40729</v>
      </c>
      <c r="B1202" s="14">
        <v>5.03</v>
      </c>
      <c r="C1202" s="14">
        <v>5.23</v>
      </c>
      <c r="D1202" s="3">
        <f t="shared" si="55"/>
        <v>7</v>
      </c>
      <c r="E1202">
        <f t="shared" si="56"/>
        <v>9</v>
      </c>
      <c r="F1202">
        <f t="shared" si="54"/>
        <v>2011</v>
      </c>
    </row>
    <row r="1203" spans="1:6" x14ac:dyDescent="0.25">
      <c r="A1203" s="15">
        <v>40730</v>
      </c>
      <c r="B1203" s="14">
        <v>5</v>
      </c>
      <c r="C1203" s="14">
        <v>5.26</v>
      </c>
      <c r="D1203" s="3">
        <f t="shared" si="55"/>
        <v>7</v>
      </c>
      <c r="E1203">
        <f t="shared" si="56"/>
        <v>9</v>
      </c>
      <c r="F1203">
        <f t="shared" si="54"/>
        <v>2011</v>
      </c>
    </row>
    <row r="1204" spans="1:6" x14ac:dyDescent="0.25">
      <c r="A1204" s="15">
        <v>40731</v>
      </c>
      <c r="B1204" s="14">
        <v>5.28</v>
      </c>
      <c r="C1204" s="14">
        <v>5.29</v>
      </c>
      <c r="D1204" s="3">
        <f t="shared" si="55"/>
        <v>7</v>
      </c>
      <c r="E1204">
        <f t="shared" si="56"/>
        <v>9</v>
      </c>
      <c r="F1204">
        <f t="shared" si="54"/>
        <v>2011</v>
      </c>
    </row>
    <row r="1205" spans="1:6" x14ac:dyDescent="0.25">
      <c r="A1205" s="15">
        <v>40732</v>
      </c>
      <c r="B1205" s="14">
        <v>5.29</v>
      </c>
      <c r="C1205" s="14">
        <v>5.29</v>
      </c>
      <c r="D1205" s="3">
        <f t="shared" si="55"/>
        <v>7</v>
      </c>
      <c r="E1205">
        <f t="shared" si="56"/>
        <v>9</v>
      </c>
      <c r="F1205">
        <f t="shared" si="54"/>
        <v>2011</v>
      </c>
    </row>
    <row r="1206" spans="1:6" x14ac:dyDescent="0.25">
      <c r="A1206" s="15">
        <v>40735</v>
      </c>
      <c r="B1206" s="14">
        <v>5.29</v>
      </c>
      <c r="C1206" s="14">
        <v>5.32</v>
      </c>
      <c r="D1206" s="3">
        <f t="shared" si="55"/>
        <v>7</v>
      </c>
      <c r="E1206">
        <f t="shared" si="56"/>
        <v>9</v>
      </c>
      <c r="F1206">
        <f t="shared" si="54"/>
        <v>2011</v>
      </c>
    </row>
    <row r="1207" spans="1:6" x14ac:dyDescent="0.25">
      <c r="A1207" s="15">
        <v>40736</v>
      </c>
      <c r="B1207" s="14">
        <v>5.3</v>
      </c>
      <c r="C1207" s="14">
        <v>5.33</v>
      </c>
      <c r="D1207" s="3">
        <f t="shared" si="55"/>
        <v>7</v>
      </c>
      <c r="E1207">
        <f t="shared" si="56"/>
        <v>9</v>
      </c>
      <c r="F1207">
        <f t="shared" si="54"/>
        <v>2011</v>
      </c>
    </row>
    <row r="1208" spans="1:6" x14ac:dyDescent="0.25">
      <c r="A1208" s="15">
        <v>40737</v>
      </c>
      <c r="B1208" s="14">
        <v>5.3</v>
      </c>
      <c r="C1208" s="14">
        <v>5.34</v>
      </c>
      <c r="D1208" s="3">
        <f t="shared" si="55"/>
        <v>7</v>
      </c>
      <c r="E1208">
        <f t="shared" si="56"/>
        <v>9</v>
      </c>
      <c r="F1208">
        <f t="shared" si="54"/>
        <v>2011</v>
      </c>
    </row>
    <row r="1209" spans="1:6" x14ac:dyDescent="0.25">
      <c r="A1209" s="15">
        <v>40738</v>
      </c>
      <c r="B1209" s="14">
        <v>5.3</v>
      </c>
      <c r="C1209" s="14">
        <v>5.35</v>
      </c>
      <c r="D1209" s="3">
        <f t="shared" si="55"/>
        <v>7</v>
      </c>
      <c r="E1209">
        <f t="shared" si="56"/>
        <v>9</v>
      </c>
      <c r="F1209">
        <f t="shared" si="54"/>
        <v>2011</v>
      </c>
    </row>
    <row r="1210" spans="1:6" x14ac:dyDescent="0.25">
      <c r="A1210" s="15">
        <v>40739</v>
      </c>
      <c r="B1210" s="14">
        <v>5.35</v>
      </c>
      <c r="C1210" s="14">
        <v>5.37</v>
      </c>
      <c r="D1210" s="3">
        <f t="shared" si="55"/>
        <v>7</v>
      </c>
      <c r="E1210">
        <f t="shared" si="56"/>
        <v>9</v>
      </c>
      <c r="F1210">
        <f t="shared" si="54"/>
        <v>2011</v>
      </c>
    </row>
    <row r="1211" spans="1:6" x14ac:dyDescent="0.25">
      <c r="A1211" s="15">
        <v>40742</v>
      </c>
      <c r="B1211" s="14">
        <v>5.32</v>
      </c>
      <c r="C1211" s="14">
        <v>5.39</v>
      </c>
      <c r="D1211" s="3">
        <f t="shared" si="55"/>
        <v>7</v>
      </c>
      <c r="E1211">
        <f t="shared" si="56"/>
        <v>9</v>
      </c>
      <c r="F1211">
        <f t="shared" si="54"/>
        <v>2011</v>
      </c>
    </row>
    <row r="1212" spans="1:6" x14ac:dyDescent="0.25">
      <c r="A1212" s="15">
        <v>40743</v>
      </c>
      <c r="B1212" s="14">
        <v>5.34</v>
      </c>
      <c r="C1212" s="14">
        <v>5.4</v>
      </c>
      <c r="D1212" s="3">
        <f t="shared" si="55"/>
        <v>7</v>
      </c>
      <c r="E1212">
        <f t="shared" si="56"/>
        <v>9</v>
      </c>
      <c r="F1212">
        <f t="shared" si="54"/>
        <v>2011</v>
      </c>
    </row>
    <row r="1213" spans="1:6" x14ac:dyDescent="0.25">
      <c r="A1213" s="15">
        <v>40744</v>
      </c>
      <c r="B1213" s="14">
        <v>5.34</v>
      </c>
      <c r="C1213" s="14">
        <v>5.4</v>
      </c>
      <c r="D1213" s="3">
        <f t="shared" si="55"/>
        <v>7</v>
      </c>
      <c r="E1213">
        <f t="shared" si="56"/>
        <v>9</v>
      </c>
      <c r="F1213">
        <f t="shared" si="54"/>
        <v>2011</v>
      </c>
    </row>
    <row r="1214" spans="1:6" x14ac:dyDescent="0.25">
      <c r="A1214" s="15">
        <v>40745</v>
      </c>
      <c r="B1214" s="14">
        <v>5.33</v>
      </c>
      <c r="C1214" s="14">
        <v>5.4</v>
      </c>
      <c r="D1214" s="3">
        <f t="shared" si="55"/>
        <v>7</v>
      </c>
      <c r="E1214">
        <f t="shared" si="56"/>
        <v>9</v>
      </c>
      <c r="F1214">
        <f t="shared" si="54"/>
        <v>2011</v>
      </c>
    </row>
    <row r="1215" spans="1:6" x14ac:dyDescent="0.25">
      <c r="A1215" s="15">
        <v>40746</v>
      </c>
      <c r="B1215" s="14">
        <v>5.33</v>
      </c>
      <c r="C1215" s="14">
        <v>5.4</v>
      </c>
      <c r="D1215" s="3">
        <f t="shared" si="55"/>
        <v>7</v>
      </c>
      <c r="E1215">
        <f t="shared" si="56"/>
        <v>9</v>
      </c>
      <c r="F1215">
        <f t="shared" si="54"/>
        <v>2011</v>
      </c>
    </row>
    <row r="1216" spans="1:6" x14ac:dyDescent="0.25">
      <c r="A1216" s="15">
        <v>40749</v>
      </c>
      <c r="B1216" s="14">
        <v>5.32</v>
      </c>
      <c r="C1216" s="14">
        <v>5.43</v>
      </c>
      <c r="D1216" s="3">
        <f t="shared" si="55"/>
        <v>7</v>
      </c>
      <c r="E1216">
        <f t="shared" si="56"/>
        <v>9</v>
      </c>
      <c r="F1216">
        <f t="shared" si="54"/>
        <v>2011</v>
      </c>
    </row>
    <row r="1217" spans="1:6" x14ac:dyDescent="0.25">
      <c r="A1217" s="15">
        <v>40750</v>
      </c>
      <c r="B1217" s="14">
        <v>5.32</v>
      </c>
      <c r="C1217" s="14">
        <v>5.44</v>
      </c>
      <c r="D1217" s="3">
        <f t="shared" si="55"/>
        <v>7</v>
      </c>
      <c r="E1217">
        <f t="shared" si="56"/>
        <v>9</v>
      </c>
      <c r="F1217">
        <f t="shared" si="54"/>
        <v>2011</v>
      </c>
    </row>
    <row r="1218" spans="1:6" x14ac:dyDescent="0.25">
      <c r="A1218" s="15">
        <v>40751</v>
      </c>
      <c r="B1218" s="14">
        <v>5.32</v>
      </c>
      <c r="C1218" s="14">
        <v>5.41</v>
      </c>
      <c r="D1218" s="3">
        <f t="shared" si="55"/>
        <v>7</v>
      </c>
      <c r="E1218">
        <f t="shared" si="56"/>
        <v>9</v>
      </c>
      <c r="F1218">
        <f t="shared" ref="F1218:F1281" si="57">YEAR(A1218)</f>
        <v>2011</v>
      </c>
    </row>
    <row r="1219" spans="1:6" x14ac:dyDescent="0.25">
      <c r="A1219" s="15">
        <v>40752</v>
      </c>
      <c r="B1219" s="14">
        <v>5.32</v>
      </c>
      <c r="C1219" s="14">
        <v>5.42</v>
      </c>
      <c r="D1219" s="3">
        <f t="shared" ref="D1219:D1282" si="58">MONTH(A1219)</f>
        <v>7</v>
      </c>
      <c r="E1219">
        <f t="shared" ref="E1219:E1282" si="59">IF(D1219&lt;4,3,IF(D1219&lt;7,6,IF(D1219&lt;10,9,12)))</f>
        <v>9</v>
      </c>
      <c r="F1219">
        <f t="shared" si="57"/>
        <v>2011</v>
      </c>
    </row>
    <row r="1220" spans="1:6" x14ac:dyDescent="0.25">
      <c r="A1220" s="15">
        <v>40753</v>
      </c>
      <c r="B1220" s="14">
        <v>5.32</v>
      </c>
      <c r="C1220" s="14">
        <v>5.4</v>
      </c>
      <c r="D1220" s="3">
        <f t="shared" si="58"/>
        <v>7</v>
      </c>
      <c r="E1220">
        <f t="shared" si="59"/>
        <v>9</v>
      </c>
      <c r="F1220">
        <f t="shared" si="57"/>
        <v>2011</v>
      </c>
    </row>
    <row r="1221" spans="1:6" x14ac:dyDescent="0.25">
      <c r="A1221" s="15">
        <v>40756</v>
      </c>
      <c r="B1221" s="14">
        <v>5.32</v>
      </c>
      <c r="C1221" s="14">
        <v>5.41</v>
      </c>
      <c r="D1221" s="3">
        <f t="shared" si="58"/>
        <v>8</v>
      </c>
      <c r="E1221">
        <f t="shared" si="59"/>
        <v>9</v>
      </c>
      <c r="F1221">
        <f t="shared" si="57"/>
        <v>2011</v>
      </c>
    </row>
    <row r="1222" spans="1:6" x14ac:dyDescent="0.25">
      <c r="A1222" s="15">
        <v>40757</v>
      </c>
      <c r="B1222" s="14">
        <v>5.31</v>
      </c>
      <c r="C1222" s="14">
        <v>5.42</v>
      </c>
      <c r="D1222" s="3">
        <f t="shared" si="58"/>
        <v>8</v>
      </c>
      <c r="E1222">
        <f t="shared" si="59"/>
        <v>9</v>
      </c>
      <c r="F1222">
        <f t="shared" si="57"/>
        <v>2011</v>
      </c>
    </row>
    <row r="1223" spans="1:6" x14ac:dyDescent="0.25">
      <c r="A1223" s="15">
        <v>40758</v>
      </c>
      <c r="B1223" s="14">
        <v>5.32</v>
      </c>
      <c r="C1223" s="14">
        <v>5.42</v>
      </c>
      <c r="D1223" s="3">
        <f t="shared" si="58"/>
        <v>8</v>
      </c>
      <c r="E1223">
        <f t="shared" si="59"/>
        <v>9</v>
      </c>
      <c r="F1223">
        <f t="shared" si="57"/>
        <v>2011</v>
      </c>
    </row>
    <row r="1224" spans="1:6" x14ac:dyDescent="0.25">
      <c r="A1224" s="15">
        <v>40759</v>
      </c>
      <c r="B1224" s="14">
        <v>5.31</v>
      </c>
      <c r="C1224" s="14">
        <v>5.42</v>
      </c>
      <c r="D1224" s="3">
        <f t="shared" si="58"/>
        <v>8</v>
      </c>
      <c r="E1224">
        <f t="shared" si="59"/>
        <v>9</v>
      </c>
      <c r="F1224">
        <f t="shared" si="57"/>
        <v>2011</v>
      </c>
    </row>
    <row r="1225" spans="1:6" x14ac:dyDescent="0.25">
      <c r="A1225" s="15">
        <v>40760</v>
      </c>
      <c r="B1225" s="14">
        <v>5.42</v>
      </c>
      <c r="C1225" s="14">
        <v>5.42</v>
      </c>
      <c r="D1225" s="3">
        <f t="shared" si="58"/>
        <v>8</v>
      </c>
      <c r="E1225">
        <f t="shared" si="59"/>
        <v>9</v>
      </c>
      <c r="F1225">
        <f t="shared" si="57"/>
        <v>2011</v>
      </c>
    </row>
    <row r="1226" spans="1:6" x14ac:dyDescent="0.25">
      <c r="A1226" s="15">
        <v>40763</v>
      </c>
      <c r="B1226" s="14">
        <v>5.42</v>
      </c>
      <c r="C1226" s="14">
        <v>5.42</v>
      </c>
      <c r="D1226" s="3">
        <f t="shared" si="58"/>
        <v>8</v>
      </c>
      <c r="E1226">
        <f t="shared" si="59"/>
        <v>9</v>
      </c>
      <c r="F1226">
        <f t="shared" si="57"/>
        <v>2011</v>
      </c>
    </row>
    <row r="1227" spans="1:6" x14ac:dyDescent="0.25">
      <c r="A1227" s="15">
        <v>40764</v>
      </c>
      <c r="B1227" s="14">
        <v>5.42</v>
      </c>
      <c r="C1227" s="14">
        <v>5.43</v>
      </c>
      <c r="D1227" s="3">
        <f t="shared" si="58"/>
        <v>8</v>
      </c>
      <c r="E1227">
        <f t="shared" si="59"/>
        <v>9</v>
      </c>
      <c r="F1227">
        <f t="shared" si="57"/>
        <v>2011</v>
      </c>
    </row>
    <row r="1228" spans="1:6" x14ac:dyDescent="0.25">
      <c r="A1228" s="15">
        <v>40765</v>
      </c>
      <c r="B1228" s="14">
        <v>5.42</v>
      </c>
      <c r="C1228" s="14">
        <v>5.43</v>
      </c>
      <c r="D1228" s="3">
        <f t="shared" si="58"/>
        <v>8</v>
      </c>
      <c r="E1228">
        <f t="shared" si="59"/>
        <v>9</v>
      </c>
      <c r="F1228">
        <f t="shared" si="57"/>
        <v>2011</v>
      </c>
    </row>
    <row r="1229" spans="1:6" x14ac:dyDescent="0.25">
      <c r="A1229" s="15">
        <v>40766</v>
      </c>
      <c r="B1229" s="14">
        <v>5.43</v>
      </c>
      <c r="C1229" s="14">
        <v>5.44</v>
      </c>
      <c r="D1229" s="3">
        <f t="shared" si="58"/>
        <v>8</v>
      </c>
      <c r="E1229">
        <f t="shared" si="59"/>
        <v>9</v>
      </c>
      <c r="F1229">
        <f t="shared" si="57"/>
        <v>2011</v>
      </c>
    </row>
    <row r="1230" spans="1:6" x14ac:dyDescent="0.25">
      <c r="A1230" s="15">
        <v>40767</v>
      </c>
      <c r="B1230" s="14">
        <v>5.43</v>
      </c>
      <c r="C1230" s="14">
        <v>5.44</v>
      </c>
      <c r="D1230" s="3">
        <f t="shared" si="58"/>
        <v>8</v>
      </c>
      <c r="E1230">
        <f t="shared" si="59"/>
        <v>9</v>
      </c>
      <c r="F1230">
        <f t="shared" si="57"/>
        <v>2011</v>
      </c>
    </row>
    <row r="1231" spans="1:6" x14ac:dyDescent="0.25">
      <c r="A1231" s="15">
        <v>40770</v>
      </c>
      <c r="B1231" s="14">
        <v>5.43</v>
      </c>
      <c r="C1231" s="14">
        <v>5.45</v>
      </c>
      <c r="D1231" s="3">
        <f t="shared" si="58"/>
        <v>8</v>
      </c>
      <c r="E1231">
        <f t="shared" si="59"/>
        <v>9</v>
      </c>
      <c r="F1231">
        <f t="shared" si="57"/>
        <v>2011</v>
      </c>
    </row>
    <row r="1232" spans="1:6" x14ac:dyDescent="0.25">
      <c r="A1232" s="15">
        <v>40771</v>
      </c>
      <c r="B1232" s="14">
        <v>5.43</v>
      </c>
      <c r="C1232" s="14">
        <v>5.46</v>
      </c>
      <c r="D1232" s="3">
        <f t="shared" si="58"/>
        <v>8</v>
      </c>
      <c r="E1232">
        <f t="shared" si="59"/>
        <v>9</v>
      </c>
      <c r="F1232">
        <f t="shared" si="57"/>
        <v>2011</v>
      </c>
    </row>
    <row r="1233" spans="1:6" x14ac:dyDescent="0.25">
      <c r="A1233" s="15">
        <v>40772</v>
      </c>
      <c r="B1233" s="14">
        <v>5.43</v>
      </c>
      <c r="C1233" s="14">
        <v>5.45</v>
      </c>
      <c r="D1233" s="3">
        <f t="shared" si="58"/>
        <v>8</v>
      </c>
      <c r="E1233">
        <f t="shared" si="59"/>
        <v>9</v>
      </c>
      <c r="F1233">
        <f t="shared" si="57"/>
        <v>2011</v>
      </c>
    </row>
    <row r="1234" spans="1:6" x14ac:dyDescent="0.25">
      <c r="A1234" s="15">
        <v>40773</v>
      </c>
      <c r="B1234" s="14">
        <v>5.43</v>
      </c>
      <c r="C1234" s="14">
        <v>5.45</v>
      </c>
      <c r="D1234" s="3">
        <f t="shared" si="58"/>
        <v>8</v>
      </c>
      <c r="E1234">
        <f t="shared" si="59"/>
        <v>9</v>
      </c>
      <c r="F1234">
        <f t="shared" si="57"/>
        <v>2011</v>
      </c>
    </row>
    <row r="1235" spans="1:6" x14ac:dyDescent="0.25">
      <c r="A1235" s="15">
        <v>40774</v>
      </c>
      <c r="B1235" s="14">
        <v>5.41</v>
      </c>
      <c r="C1235" s="14">
        <v>5.43</v>
      </c>
      <c r="D1235" s="3">
        <f t="shared" si="58"/>
        <v>8</v>
      </c>
      <c r="E1235">
        <f t="shared" si="59"/>
        <v>9</v>
      </c>
      <c r="F1235">
        <f t="shared" si="57"/>
        <v>2011</v>
      </c>
    </row>
    <row r="1236" spans="1:6" x14ac:dyDescent="0.25">
      <c r="A1236" s="15">
        <v>40777</v>
      </c>
      <c r="B1236" s="14">
        <v>5.42</v>
      </c>
      <c r="C1236" s="14">
        <v>5.43</v>
      </c>
      <c r="D1236" s="3">
        <f t="shared" si="58"/>
        <v>8</v>
      </c>
      <c r="E1236">
        <f t="shared" si="59"/>
        <v>9</v>
      </c>
      <c r="F1236">
        <f t="shared" si="57"/>
        <v>2011</v>
      </c>
    </row>
    <row r="1237" spans="1:6" x14ac:dyDescent="0.25">
      <c r="A1237" s="15">
        <v>40778</v>
      </c>
      <c r="B1237" s="14">
        <v>5.43</v>
      </c>
      <c r="C1237" s="14">
        <v>5.45</v>
      </c>
      <c r="D1237" s="3">
        <f t="shared" si="58"/>
        <v>8</v>
      </c>
      <c r="E1237">
        <f t="shared" si="59"/>
        <v>9</v>
      </c>
      <c r="F1237">
        <f t="shared" si="57"/>
        <v>2011</v>
      </c>
    </row>
    <row r="1238" spans="1:6" x14ac:dyDescent="0.25">
      <c r="A1238" s="15">
        <v>40779</v>
      </c>
      <c r="B1238" s="14">
        <v>5.43</v>
      </c>
      <c r="C1238" s="14">
        <v>5.47</v>
      </c>
      <c r="D1238" s="3">
        <f t="shared" si="58"/>
        <v>8</v>
      </c>
      <c r="E1238">
        <f t="shared" si="59"/>
        <v>9</v>
      </c>
      <c r="F1238">
        <f t="shared" si="57"/>
        <v>2011</v>
      </c>
    </row>
    <row r="1239" spans="1:6" x14ac:dyDescent="0.25">
      <c r="A1239" s="15">
        <v>40780</v>
      </c>
      <c r="B1239" s="14">
        <v>5.43</v>
      </c>
      <c r="C1239" s="14">
        <v>5.47</v>
      </c>
      <c r="D1239" s="3">
        <f t="shared" si="58"/>
        <v>8</v>
      </c>
      <c r="E1239">
        <f t="shared" si="59"/>
        <v>9</v>
      </c>
      <c r="F1239">
        <f t="shared" si="57"/>
        <v>2011</v>
      </c>
    </row>
    <row r="1240" spans="1:6" x14ac:dyDescent="0.25">
      <c r="A1240" s="15">
        <v>40781</v>
      </c>
      <c r="B1240" s="14">
        <v>5.44</v>
      </c>
      <c r="C1240" s="14">
        <v>5.47</v>
      </c>
      <c r="D1240" s="3">
        <f t="shared" si="58"/>
        <v>8</v>
      </c>
      <c r="E1240">
        <f t="shared" si="59"/>
        <v>9</v>
      </c>
      <c r="F1240">
        <f t="shared" si="57"/>
        <v>2011</v>
      </c>
    </row>
    <row r="1241" spans="1:6" x14ac:dyDescent="0.25">
      <c r="A1241" s="15">
        <v>40784</v>
      </c>
      <c r="B1241" s="14">
        <v>5.44</v>
      </c>
      <c r="C1241" s="14">
        <v>5.47</v>
      </c>
      <c r="D1241" s="3">
        <f t="shared" si="58"/>
        <v>8</v>
      </c>
      <c r="E1241">
        <f t="shared" si="59"/>
        <v>9</v>
      </c>
      <c r="F1241">
        <f t="shared" si="57"/>
        <v>2011</v>
      </c>
    </row>
    <row r="1242" spans="1:6" x14ac:dyDescent="0.25">
      <c r="A1242" s="15">
        <v>40785</v>
      </c>
      <c r="B1242" s="14">
        <v>5.44</v>
      </c>
      <c r="C1242" s="14">
        <v>5.47</v>
      </c>
      <c r="D1242" s="3">
        <f t="shared" si="58"/>
        <v>8</v>
      </c>
      <c r="E1242">
        <f t="shared" si="59"/>
        <v>9</v>
      </c>
      <c r="F1242">
        <f t="shared" si="57"/>
        <v>2011</v>
      </c>
    </row>
    <row r="1243" spans="1:6" x14ac:dyDescent="0.25">
      <c r="A1243" s="15">
        <v>40786</v>
      </c>
      <c r="B1243" s="14">
        <v>5.43</v>
      </c>
      <c r="C1243" s="14">
        <v>5.45</v>
      </c>
      <c r="D1243" s="3">
        <f t="shared" si="58"/>
        <v>8</v>
      </c>
      <c r="E1243">
        <f t="shared" si="59"/>
        <v>9</v>
      </c>
      <c r="F1243">
        <f t="shared" si="57"/>
        <v>2011</v>
      </c>
    </row>
    <row r="1244" spans="1:6" x14ac:dyDescent="0.25">
      <c r="A1244" s="15">
        <v>40787</v>
      </c>
      <c r="B1244" s="14">
        <v>5.49</v>
      </c>
      <c r="C1244" s="14">
        <v>5.49</v>
      </c>
      <c r="D1244" s="3">
        <f t="shared" si="58"/>
        <v>9</v>
      </c>
      <c r="E1244">
        <f t="shared" si="59"/>
        <v>9</v>
      </c>
      <c r="F1244">
        <f t="shared" si="57"/>
        <v>2011</v>
      </c>
    </row>
    <row r="1245" spans="1:6" x14ac:dyDescent="0.25">
      <c r="A1245" s="15">
        <v>40788</v>
      </c>
      <c r="B1245" s="14">
        <v>5.53</v>
      </c>
      <c r="C1245" s="14">
        <v>5.53</v>
      </c>
      <c r="D1245" s="3">
        <f t="shared" si="58"/>
        <v>9</v>
      </c>
      <c r="E1245">
        <f t="shared" si="59"/>
        <v>9</v>
      </c>
      <c r="F1245">
        <f t="shared" si="57"/>
        <v>2011</v>
      </c>
    </row>
    <row r="1246" spans="1:6" x14ac:dyDescent="0.25">
      <c r="A1246" s="15">
        <v>40791</v>
      </c>
      <c r="B1246" s="14">
        <v>5.53</v>
      </c>
      <c r="C1246" s="14">
        <v>5.53</v>
      </c>
      <c r="D1246" s="3">
        <f t="shared" si="58"/>
        <v>9</v>
      </c>
      <c r="E1246">
        <f t="shared" si="59"/>
        <v>9</v>
      </c>
      <c r="F1246">
        <f t="shared" si="57"/>
        <v>2011</v>
      </c>
    </row>
    <row r="1247" spans="1:6" x14ac:dyDescent="0.25">
      <c r="A1247" s="15">
        <v>40792</v>
      </c>
      <c r="B1247" s="14">
        <v>5.58</v>
      </c>
      <c r="C1247" s="14">
        <v>5.58</v>
      </c>
      <c r="D1247" s="3">
        <f t="shared" si="58"/>
        <v>9</v>
      </c>
      <c r="E1247">
        <f t="shared" si="59"/>
        <v>9</v>
      </c>
      <c r="F1247">
        <f t="shared" si="57"/>
        <v>2011</v>
      </c>
    </row>
    <row r="1248" spans="1:6" x14ac:dyDescent="0.25">
      <c r="A1248" s="15">
        <v>40794</v>
      </c>
      <c r="B1248" s="14">
        <v>5.65</v>
      </c>
      <c r="C1248" s="14">
        <v>5.64</v>
      </c>
      <c r="D1248" s="3">
        <f t="shared" si="58"/>
        <v>9</v>
      </c>
      <c r="E1248">
        <f t="shared" si="59"/>
        <v>9</v>
      </c>
      <c r="F1248">
        <f t="shared" si="57"/>
        <v>2011</v>
      </c>
    </row>
    <row r="1249" spans="1:6" x14ac:dyDescent="0.25">
      <c r="A1249" s="15">
        <v>40795</v>
      </c>
      <c r="B1249" s="14">
        <v>5.67</v>
      </c>
      <c r="C1249" s="14">
        <v>5.66</v>
      </c>
      <c r="D1249" s="3">
        <f t="shared" si="58"/>
        <v>9</v>
      </c>
      <c r="E1249">
        <f t="shared" si="59"/>
        <v>9</v>
      </c>
      <c r="F1249">
        <f t="shared" si="57"/>
        <v>2011</v>
      </c>
    </row>
    <row r="1250" spans="1:6" x14ac:dyDescent="0.25">
      <c r="A1250" s="15">
        <v>40798</v>
      </c>
      <c r="B1250" s="14">
        <v>5.71</v>
      </c>
      <c r="C1250" s="14">
        <v>5.69</v>
      </c>
      <c r="D1250" s="3">
        <f t="shared" si="58"/>
        <v>9</v>
      </c>
      <c r="E1250">
        <f t="shared" si="59"/>
        <v>9</v>
      </c>
      <c r="F1250">
        <f t="shared" si="57"/>
        <v>2011</v>
      </c>
    </row>
    <row r="1251" spans="1:6" x14ac:dyDescent="0.25">
      <c r="A1251" s="15">
        <v>40799</v>
      </c>
      <c r="B1251" s="14">
        <v>5.72</v>
      </c>
      <c r="C1251" s="14">
        <v>5.68</v>
      </c>
      <c r="D1251" s="3">
        <f t="shared" si="58"/>
        <v>9</v>
      </c>
      <c r="E1251">
        <f t="shared" si="59"/>
        <v>9</v>
      </c>
      <c r="F1251">
        <f t="shared" si="57"/>
        <v>2011</v>
      </c>
    </row>
    <row r="1252" spans="1:6" x14ac:dyDescent="0.25">
      <c r="A1252" s="15">
        <v>40800</v>
      </c>
      <c r="B1252" s="14">
        <v>5.72</v>
      </c>
      <c r="C1252" s="14">
        <v>5.7</v>
      </c>
      <c r="D1252" s="3">
        <f t="shared" si="58"/>
        <v>9</v>
      </c>
      <c r="E1252">
        <f t="shared" si="59"/>
        <v>9</v>
      </c>
      <c r="F1252">
        <f t="shared" si="57"/>
        <v>2011</v>
      </c>
    </row>
    <row r="1253" spans="1:6" x14ac:dyDescent="0.25">
      <c r="A1253" s="15">
        <v>40801</v>
      </c>
      <c r="B1253" s="14">
        <v>5.74</v>
      </c>
      <c r="C1253" s="14">
        <v>5.71</v>
      </c>
      <c r="D1253" s="3">
        <f t="shared" si="58"/>
        <v>9</v>
      </c>
      <c r="E1253">
        <f t="shared" si="59"/>
        <v>9</v>
      </c>
      <c r="F1253">
        <f t="shared" si="57"/>
        <v>2011</v>
      </c>
    </row>
    <row r="1254" spans="1:6" x14ac:dyDescent="0.25">
      <c r="A1254" s="15">
        <v>40802</v>
      </c>
      <c r="B1254" s="14">
        <v>5.75</v>
      </c>
      <c r="C1254" s="14">
        <v>5.71</v>
      </c>
      <c r="D1254" s="3">
        <f t="shared" si="58"/>
        <v>9</v>
      </c>
      <c r="E1254">
        <f t="shared" si="59"/>
        <v>9</v>
      </c>
      <c r="F1254">
        <f t="shared" si="57"/>
        <v>2011</v>
      </c>
    </row>
    <row r="1255" spans="1:6" x14ac:dyDescent="0.25">
      <c r="A1255" s="15">
        <v>40805</v>
      </c>
      <c r="B1255" s="14">
        <v>5.78</v>
      </c>
      <c r="C1255" s="14">
        <v>5.71</v>
      </c>
      <c r="D1255" s="3">
        <f t="shared" si="58"/>
        <v>9</v>
      </c>
      <c r="E1255">
        <f t="shared" si="59"/>
        <v>9</v>
      </c>
      <c r="F1255">
        <f t="shared" si="57"/>
        <v>2011</v>
      </c>
    </row>
    <row r="1256" spans="1:6" x14ac:dyDescent="0.25">
      <c r="A1256" s="15">
        <v>40806</v>
      </c>
      <c r="B1256" s="14">
        <v>5.8</v>
      </c>
      <c r="C1256" s="14">
        <v>5.72</v>
      </c>
      <c r="D1256" s="3">
        <f t="shared" si="58"/>
        <v>9</v>
      </c>
      <c r="E1256">
        <f t="shared" si="59"/>
        <v>9</v>
      </c>
      <c r="F1256">
        <f t="shared" si="57"/>
        <v>2011</v>
      </c>
    </row>
    <row r="1257" spans="1:6" x14ac:dyDescent="0.25">
      <c r="A1257" s="15">
        <v>40807</v>
      </c>
      <c r="B1257" s="14">
        <v>5.8</v>
      </c>
      <c r="C1257" s="14">
        <v>5.71</v>
      </c>
      <c r="D1257" s="3">
        <f t="shared" si="58"/>
        <v>9</v>
      </c>
      <c r="E1257">
        <f t="shared" si="59"/>
        <v>9</v>
      </c>
      <c r="F1257">
        <f t="shared" si="57"/>
        <v>2011</v>
      </c>
    </row>
    <row r="1258" spans="1:6" x14ac:dyDescent="0.25">
      <c r="A1258" s="15">
        <v>40808</v>
      </c>
      <c r="B1258" s="14">
        <v>5.8</v>
      </c>
      <c r="C1258" s="14">
        <v>5.71</v>
      </c>
      <c r="D1258" s="3">
        <f t="shared" si="58"/>
        <v>9</v>
      </c>
      <c r="E1258">
        <f t="shared" si="59"/>
        <v>9</v>
      </c>
      <c r="F1258">
        <f t="shared" si="57"/>
        <v>2011</v>
      </c>
    </row>
    <row r="1259" spans="1:6" x14ac:dyDescent="0.25">
      <c r="A1259" s="15">
        <v>40809</v>
      </c>
      <c r="B1259" s="14">
        <v>5.82</v>
      </c>
      <c r="C1259" s="14">
        <v>5.76</v>
      </c>
      <c r="D1259" s="3">
        <f t="shared" si="58"/>
        <v>9</v>
      </c>
      <c r="E1259">
        <f t="shared" si="59"/>
        <v>9</v>
      </c>
      <c r="F1259">
        <f t="shared" si="57"/>
        <v>2011</v>
      </c>
    </row>
    <row r="1260" spans="1:6" x14ac:dyDescent="0.25">
      <c r="A1260" s="15">
        <v>40812</v>
      </c>
      <c r="B1260" s="14">
        <v>5.83</v>
      </c>
      <c r="C1260" s="14">
        <v>5.74</v>
      </c>
      <c r="D1260" s="3">
        <f t="shared" si="58"/>
        <v>9</v>
      </c>
      <c r="E1260">
        <f t="shared" si="59"/>
        <v>9</v>
      </c>
      <c r="F1260">
        <f t="shared" si="57"/>
        <v>2011</v>
      </c>
    </row>
    <row r="1261" spans="1:6" x14ac:dyDescent="0.25">
      <c r="A1261" s="15">
        <v>40813</v>
      </c>
      <c r="B1261" s="14">
        <v>5.85</v>
      </c>
      <c r="C1261" s="14">
        <v>5.74</v>
      </c>
      <c r="D1261" s="3">
        <f t="shared" si="58"/>
        <v>9</v>
      </c>
      <c r="E1261">
        <f t="shared" si="59"/>
        <v>9</v>
      </c>
      <c r="F1261">
        <f t="shared" si="57"/>
        <v>2011</v>
      </c>
    </row>
    <row r="1262" spans="1:6" x14ac:dyDescent="0.25">
      <c r="A1262" s="15">
        <v>40814</v>
      </c>
      <c r="B1262" s="14">
        <v>5.84</v>
      </c>
      <c r="C1262" s="14">
        <v>5.71</v>
      </c>
      <c r="D1262" s="3">
        <f t="shared" si="58"/>
        <v>9</v>
      </c>
      <c r="E1262">
        <f t="shared" si="59"/>
        <v>9</v>
      </c>
      <c r="F1262">
        <f t="shared" si="57"/>
        <v>2011</v>
      </c>
    </row>
    <row r="1263" spans="1:6" x14ac:dyDescent="0.25">
      <c r="A1263" s="15">
        <v>40815</v>
      </c>
      <c r="B1263" s="14">
        <v>5.84</v>
      </c>
      <c r="C1263" s="14">
        <v>5.7</v>
      </c>
      <c r="D1263" s="3">
        <f t="shared" si="58"/>
        <v>9</v>
      </c>
      <c r="E1263">
        <f t="shared" si="59"/>
        <v>9</v>
      </c>
      <c r="F1263">
        <f t="shared" si="57"/>
        <v>2011</v>
      </c>
    </row>
    <row r="1264" spans="1:6" x14ac:dyDescent="0.25">
      <c r="A1264" s="15">
        <v>40816</v>
      </c>
      <c r="B1264" s="14">
        <v>5.84</v>
      </c>
      <c r="C1264" s="14">
        <v>5.71</v>
      </c>
      <c r="D1264" s="3">
        <f t="shared" si="58"/>
        <v>9</v>
      </c>
      <c r="E1264">
        <f t="shared" si="59"/>
        <v>9</v>
      </c>
      <c r="F1264">
        <f t="shared" si="57"/>
        <v>2011</v>
      </c>
    </row>
    <row r="1265" spans="1:6" x14ac:dyDescent="0.25">
      <c r="A1265" s="15">
        <v>40819</v>
      </c>
      <c r="B1265" s="14">
        <v>5.84</v>
      </c>
      <c r="C1265" s="14">
        <v>5.7</v>
      </c>
      <c r="D1265" s="3">
        <f t="shared" si="58"/>
        <v>10</v>
      </c>
      <c r="E1265">
        <f t="shared" si="59"/>
        <v>12</v>
      </c>
      <c r="F1265">
        <f t="shared" si="57"/>
        <v>2011</v>
      </c>
    </row>
    <row r="1266" spans="1:6" x14ac:dyDescent="0.25">
      <c r="A1266" s="15">
        <v>40820</v>
      </c>
      <c r="B1266" s="14">
        <v>5.82</v>
      </c>
      <c r="C1266" s="14">
        <v>5.68</v>
      </c>
      <c r="D1266" s="3">
        <f t="shared" si="58"/>
        <v>10</v>
      </c>
      <c r="E1266">
        <f t="shared" si="59"/>
        <v>12</v>
      </c>
      <c r="F1266">
        <f t="shared" si="57"/>
        <v>2011</v>
      </c>
    </row>
    <row r="1267" spans="1:6" x14ac:dyDescent="0.25">
      <c r="A1267" s="15">
        <v>40821</v>
      </c>
      <c r="B1267" s="14">
        <v>5.82</v>
      </c>
      <c r="C1267" s="14">
        <v>5.68</v>
      </c>
      <c r="D1267" s="3">
        <f t="shared" si="58"/>
        <v>10</v>
      </c>
      <c r="E1267">
        <f t="shared" si="59"/>
        <v>12</v>
      </c>
      <c r="F1267">
        <f t="shared" si="57"/>
        <v>2011</v>
      </c>
    </row>
    <row r="1268" spans="1:6" x14ac:dyDescent="0.25">
      <c r="A1268" s="15">
        <v>40822</v>
      </c>
      <c r="B1268" s="14">
        <v>5.83</v>
      </c>
      <c r="C1268" s="14">
        <v>5.68</v>
      </c>
      <c r="D1268" s="3">
        <f t="shared" si="58"/>
        <v>10</v>
      </c>
      <c r="E1268">
        <f t="shared" si="59"/>
        <v>12</v>
      </c>
      <c r="F1268">
        <f t="shared" si="57"/>
        <v>2011</v>
      </c>
    </row>
    <row r="1269" spans="1:6" x14ac:dyDescent="0.25">
      <c r="A1269" s="15">
        <v>40823</v>
      </c>
      <c r="B1269" s="14">
        <v>5.69</v>
      </c>
      <c r="C1269" s="14">
        <v>5.69</v>
      </c>
      <c r="D1269" s="3">
        <f t="shared" si="58"/>
        <v>10</v>
      </c>
      <c r="E1269">
        <f t="shared" si="59"/>
        <v>12</v>
      </c>
      <c r="F1269">
        <f t="shared" si="57"/>
        <v>2011</v>
      </c>
    </row>
    <row r="1270" spans="1:6" x14ac:dyDescent="0.25">
      <c r="A1270" s="15">
        <v>40826</v>
      </c>
      <c r="B1270" s="14">
        <v>5.68</v>
      </c>
      <c r="C1270" s="14">
        <v>5.69</v>
      </c>
      <c r="D1270" s="3">
        <f t="shared" si="58"/>
        <v>10</v>
      </c>
      <c r="E1270">
        <f t="shared" si="59"/>
        <v>12</v>
      </c>
      <c r="F1270">
        <f t="shared" si="57"/>
        <v>2011</v>
      </c>
    </row>
    <row r="1271" spans="1:6" x14ac:dyDescent="0.25">
      <c r="A1271" s="15">
        <v>40827</v>
      </c>
      <c r="B1271" s="14">
        <v>5.69</v>
      </c>
      <c r="C1271" s="14">
        <v>5.69</v>
      </c>
      <c r="D1271" s="3">
        <f t="shared" si="58"/>
        <v>10</v>
      </c>
      <c r="E1271">
        <f t="shared" si="59"/>
        <v>12</v>
      </c>
      <c r="F1271">
        <f t="shared" si="57"/>
        <v>2011</v>
      </c>
    </row>
    <row r="1272" spans="1:6" x14ac:dyDescent="0.25">
      <c r="A1272" s="15">
        <v>40829</v>
      </c>
      <c r="B1272" s="14">
        <v>5.68</v>
      </c>
      <c r="C1272" s="14">
        <v>5.69</v>
      </c>
      <c r="D1272" s="3">
        <f t="shared" si="58"/>
        <v>10</v>
      </c>
      <c r="E1272">
        <f t="shared" si="59"/>
        <v>12</v>
      </c>
      <c r="F1272">
        <f t="shared" si="57"/>
        <v>2011</v>
      </c>
    </row>
    <row r="1273" spans="1:6" x14ac:dyDescent="0.25">
      <c r="A1273" s="15">
        <v>40830</v>
      </c>
      <c r="B1273" s="14">
        <v>5.68</v>
      </c>
      <c r="C1273" s="14">
        <v>5.68</v>
      </c>
      <c r="D1273" s="3">
        <f t="shared" si="58"/>
        <v>10</v>
      </c>
      <c r="E1273">
        <f t="shared" si="59"/>
        <v>12</v>
      </c>
      <c r="F1273">
        <f t="shared" si="57"/>
        <v>2011</v>
      </c>
    </row>
    <row r="1274" spans="1:6" x14ac:dyDescent="0.25">
      <c r="A1274" s="15">
        <v>40833</v>
      </c>
      <c r="B1274" s="14">
        <v>5.66</v>
      </c>
      <c r="C1274" s="14">
        <v>5.66</v>
      </c>
      <c r="D1274" s="3">
        <f t="shared" si="58"/>
        <v>10</v>
      </c>
      <c r="E1274">
        <f t="shared" si="59"/>
        <v>12</v>
      </c>
      <c r="F1274">
        <f t="shared" si="57"/>
        <v>2011</v>
      </c>
    </row>
    <row r="1275" spans="1:6" x14ac:dyDescent="0.25">
      <c r="A1275" s="15">
        <v>40834</v>
      </c>
      <c r="B1275" s="14">
        <v>5.66</v>
      </c>
      <c r="C1275" s="14">
        <v>5.64</v>
      </c>
      <c r="D1275" s="3">
        <f t="shared" si="58"/>
        <v>10</v>
      </c>
      <c r="E1275">
        <f t="shared" si="59"/>
        <v>12</v>
      </c>
      <c r="F1275">
        <f t="shared" si="57"/>
        <v>2011</v>
      </c>
    </row>
    <row r="1276" spans="1:6" x14ac:dyDescent="0.25">
      <c r="A1276" s="15">
        <v>40835</v>
      </c>
      <c r="B1276" s="14">
        <v>5.65</v>
      </c>
      <c r="C1276" s="14">
        <v>5.64</v>
      </c>
      <c r="D1276" s="3">
        <f t="shared" si="58"/>
        <v>10</v>
      </c>
      <c r="E1276">
        <f t="shared" si="59"/>
        <v>12</v>
      </c>
      <c r="F1276">
        <f t="shared" si="57"/>
        <v>2011</v>
      </c>
    </row>
    <row r="1277" spans="1:6" x14ac:dyDescent="0.25">
      <c r="A1277" s="15">
        <v>40836</v>
      </c>
      <c r="B1277" s="14">
        <v>5.64</v>
      </c>
      <c r="C1277" s="14">
        <v>5.64</v>
      </c>
      <c r="D1277" s="3">
        <f t="shared" si="58"/>
        <v>10</v>
      </c>
      <c r="E1277">
        <f t="shared" si="59"/>
        <v>12</v>
      </c>
      <c r="F1277">
        <f t="shared" si="57"/>
        <v>2011</v>
      </c>
    </row>
    <row r="1278" spans="1:6" x14ac:dyDescent="0.25">
      <c r="A1278" s="15">
        <v>40837</v>
      </c>
      <c r="B1278" s="14">
        <v>5.64</v>
      </c>
      <c r="C1278" s="14">
        <v>5.64</v>
      </c>
      <c r="D1278" s="3">
        <f t="shared" si="58"/>
        <v>10</v>
      </c>
      <c r="E1278">
        <f t="shared" si="59"/>
        <v>12</v>
      </c>
      <c r="F1278">
        <f t="shared" si="57"/>
        <v>2011</v>
      </c>
    </row>
    <row r="1279" spans="1:6" x14ac:dyDescent="0.25">
      <c r="A1279" s="15">
        <v>40840</v>
      </c>
      <c r="B1279" s="14">
        <v>5.64</v>
      </c>
      <c r="C1279" s="14">
        <v>5.65</v>
      </c>
      <c r="D1279" s="3">
        <f t="shared" si="58"/>
        <v>10</v>
      </c>
      <c r="E1279">
        <f t="shared" si="59"/>
        <v>12</v>
      </c>
      <c r="F1279">
        <f t="shared" si="57"/>
        <v>2011</v>
      </c>
    </row>
    <row r="1280" spans="1:6" x14ac:dyDescent="0.25">
      <c r="A1280" s="15">
        <v>40841</v>
      </c>
      <c r="B1280" s="14">
        <v>5.64</v>
      </c>
      <c r="C1280" s="14">
        <v>5.65</v>
      </c>
      <c r="D1280" s="3">
        <f t="shared" si="58"/>
        <v>10</v>
      </c>
      <c r="E1280">
        <f t="shared" si="59"/>
        <v>12</v>
      </c>
      <c r="F1280">
        <f t="shared" si="57"/>
        <v>2011</v>
      </c>
    </row>
    <row r="1281" spans="1:6" x14ac:dyDescent="0.25">
      <c r="A1281" s="15">
        <v>40842</v>
      </c>
      <c r="B1281" s="14">
        <v>5.63</v>
      </c>
      <c r="C1281" s="14">
        <v>5.65</v>
      </c>
      <c r="D1281" s="3">
        <f t="shared" si="58"/>
        <v>10</v>
      </c>
      <c r="E1281">
        <f t="shared" si="59"/>
        <v>12</v>
      </c>
      <c r="F1281">
        <f t="shared" si="57"/>
        <v>2011</v>
      </c>
    </row>
    <row r="1282" spans="1:6" x14ac:dyDescent="0.25">
      <c r="A1282" s="15">
        <v>40843</v>
      </c>
      <c r="B1282" s="14">
        <v>5.64</v>
      </c>
      <c r="C1282" s="14">
        <v>5.65</v>
      </c>
      <c r="D1282" s="3">
        <f t="shared" si="58"/>
        <v>10</v>
      </c>
      <c r="E1282">
        <f t="shared" si="59"/>
        <v>12</v>
      </c>
      <c r="F1282">
        <f t="shared" ref="F1282:F1345" si="60">YEAR(A1282)</f>
        <v>2011</v>
      </c>
    </row>
    <row r="1283" spans="1:6" x14ac:dyDescent="0.25">
      <c r="A1283" s="15">
        <v>40844</v>
      </c>
      <c r="B1283" s="14">
        <v>5.62</v>
      </c>
      <c r="C1283" s="14">
        <v>5.62</v>
      </c>
      <c r="D1283" s="3">
        <f t="shared" ref="D1283:D1346" si="61">MONTH(A1283)</f>
        <v>10</v>
      </c>
      <c r="E1283">
        <f t="shared" ref="E1283:E1346" si="62">IF(D1283&lt;4,3,IF(D1283&lt;7,6,IF(D1283&lt;10,9,12)))</f>
        <v>12</v>
      </c>
      <c r="F1283">
        <f t="shared" si="60"/>
        <v>2011</v>
      </c>
    </row>
    <row r="1284" spans="1:6" x14ac:dyDescent="0.25">
      <c r="A1284" s="15">
        <v>40847</v>
      </c>
      <c r="B1284" s="14">
        <v>5.62</v>
      </c>
      <c r="C1284" s="14">
        <v>5.62</v>
      </c>
      <c r="D1284" s="3">
        <f t="shared" si="61"/>
        <v>10</v>
      </c>
      <c r="E1284">
        <f t="shared" si="62"/>
        <v>12</v>
      </c>
      <c r="F1284">
        <f t="shared" si="60"/>
        <v>2011</v>
      </c>
    </row>
    <row r="1285" spans="1:6" x14ac:dyDescent="0.25">
      <c r="A1285" s="15">
        <v>40848</v>
      </c>
      <c r="B1285" s="14">
        <v>5.62</v>
      </c>
      <c r="C1285" s="14">
        <v>5.63</v>
      </c>
      <c r="D1285" s="3">
        <f t="shared" si="61"/>
        <v>11</v>
      </c>
      <c r="E1285">
        <f t="shared" si="62"/>
        <v>12</v>
      </c>
      <c r="F1285">
        <f t="shared" si="60"/>
        <v>2011</v>
      </c>
    </row>
    <row r="1286" spans="1:6" x14ac:dyDescent="0.25">
      <c r="A1286" s="15">
        <v>40850</v>
      </c>
      <c r="B1286" s="14">
        <v>5.62</v>
      </c>
      <c r="C1286" s="14">
        <v>5.63</v>
      </c>
      <c r="D1286" s="3">
        <f t="shared" si="61"/>
        <v>11</v>
      </c>
      <c r="E1286">
        <f t="shared" si="62"/>
        <v>12</v>
      </c>
      <c r="F1286">
        <f t="shared" si="60"/>
        <v>2011</v>
      </c>
    </row>
    <row r="1287" spans="1:6" x14ac:dyDescent="0.25">
      <c r="A1287" s="15">
        <v>40851</v>
      </c>
      <c r="B1287" s="14">
        <v>5.62</v>
      </c>
      <c r="C1287" s="14">
        <v>5.63</v>
      </c>
      <c r="D1287" s="3">
        <f t="shared" si="61"/>
        <v>11</v>
      </c>
      <c r="E1287">
        <f t="shared" si="62"/>
        <v>12</v>
      </c>
      <c r="F1287">
        <f t="shared" si="60"/>
        <v>2011</v>
      </c>
    </row>
    <row r="1288" spans="1:6" x14ac:dyDescent="0.25">
      <c r="A1288" s="15">
        <v>40854</v>
      </c>
      <c r="B1288" s="14">
        <v>5.62</v>
      </c>
      <c r="C1288" s="14">
        <v>5.62</v>
      </c>
      <c r="D1288" s="3">
        <f t="shared" si="61"/>
        <v>11</v>
      </c>
      <c r="E1288">
        <f t="shared" si="62"/>
        <v>12</v>
      </c>
      <c r="F1288">
        <f t="shared" si="60"/>
        <v>2011</v>
      </c>
    </row>
    <row r="1289" spans="1:6" x14ac:dyDescent="0.25">
      <c r="A1289" s="15">
        <v>40855</v>
      </c>
      <c r="B1289" s="14">
        <v>5.61</v>
      </c>
      <c r="C1289" s="14">
        <v>5.62</v>
      </c>
      <c r="D1289" s="3">
        <f t="shared" si="61"/>
        <v>11</v>
      </c>
      <c r="E1289">
        <f t="shared" si="62"/>
        <v>12</v>
      </c>
      <c r="F1289">
        <f t="shared" si="60"/>
        <v>2011</v>
      </c>
    </row>
    <row r="1290" spans="1:6" x14ac:dyDescent="0.25">
      <c r="A1290" s="15">
        <v>40856</v>
      </c>
      <c r="B1290" s="14">
        <v>5.61</v>
      </c>
      <c r="C1290" s="14">
        <v>5.62</v>
      </c>
      <c r="D1290" s="3">
        <f t="shared" si="61"/>
        <v>11</v>
      </c>
      <c r="E1290">
        <f t="shared" si="62"/>
        <v>12</v>
      </c>
      <c r="F1290">
        <f t="shared" si="60"/>
        <v>2011</v>
      </c>
    </row>
    <row r="1291" spans="1:6" x14ac:dyDescent="0.25">
      <c r="A1291" s="15">
        <v>40857</v>
      </c>
      <c r="B1291" s="14">
        <v>5.61</v>
      </c>
      <c r="C1291" s="14">
        <v>5.62</v>
      </c>
      <c r="D1291" s="3">
        <f t="shared" si="61"/>
        <v>11</v>
      </c>
      <c r="E1291">
        <f t="shared" si="62"/>
        <v>12</v>
      </c>
      <c r="F1291">
        <f t="shared" si="60"/>
        <v>2011</v>
      </c>
    </row>
    <row r="1292" spans="1:6" x14ac:dyDescent="0.25">
      <c r="A1292" s="15">
        <v>40858</v>
      </c>
      <c r="B1292" s="14">
        <v>5.62</v>
      </c>
      <c r="C1292" s="14">
        <v>5.62</v>
      </c>
      <c r="D1292" s="3">
        <f t="shared" si="61"/>
        <v>11</v>
      </c>
      <c r="E1292">
        <f t="shared" si="62"/>
        <v>12</v>
      </c>
      <c r="F1292">
        <f t="shared" si="60"/>
        <v>2011</v>
      </c>
    </row>
    <row r="1293" spans="1:6" x14ac:dyDescent="0.25">
      <c r="A1293" s="15">
        <v>40861</v>
      </c>
      <c r="B1293" s="14">
        <v>5.62</v>
      </c>
      <c r="C1293" s="14">
        <v>5.62</v>
      </c>
      <c r="D1293" s="3">
        <f t="shared" si="61"/>
        <v>11</v>
      </c>
      <c r="E1293">
        <f t="shared" si="62"/>
        <v>12</v>
      </c>
      <c r="F1293">
        <f t="shared" si="60"/>
        <v>2011</v>
      </c>
    </row>
    <row r="1294" spans="1:6" x14ac:dyDescent="0.25">
      <c r="A1294" s="15">
        <v>40863</v>
      </c>
      <c r="B1294" s="14">
        <v>5.63</v>
      </c>
      <c r="C1294" s="14">
        <v>5.63</v>
      </c>
      <c r="D1294" s="3">
        <f t="shared" si="61"/>
        <v>11</v>
      </c>
      <c r="E1294">
        <f t="shared" si="62"/>
        <v>12</v>
      </c>
      <c r="F1294">
        <f t="shared" si="60"/>
        <v>2011</v>
      </c>
    </row>
    <row r="1295" spans="1:6" x14ac:dyDescent="0.25">
      <c r="A1295" s="15">
        <v>40864</v>
      </c>
      <c r="B1295" s="14">
        <v>5.63</v>
      </c>
      <c r="C1295" s="14">
        <v>5.63</v>
      </c>
      <c r="D1295" s="3">
        <f t="shared" si="61"/>
        <v>11</v>
      </c>
      <c r="E1295">
        <f t="shared" si="62"/>
        <v>12</v>
      </c>
      <c r="F1295">
        <f t="shared" si="60"/>
        <v>2011</v>
      </c>
    </row>
    <row r="1296" spans="1:6" x14ac:dyDescent="0.25">
      <c r="A1296" s="15">
        <v>40865</v>
      </c>
      <c r="B1296" s="14">
        <v>5.62</v>
      </c>
      <c r="C1296" s="14">
        <v>5.62</v>
      </c>
      <c r="D1296" s="3">
        <f t="shared" si="61"/>
        <v>11</v>
      </c>
      <c r="E1296">
        <f t="shared" si="62"/>
        <v>12</v>
      </c>
      <c r="F1296">
        <f t="shared" si="60"/>
        <v>2011</v>
      </c>
    </row>
    <row r="1297" spans="1:6" x14ac:dyDescent="0.25">
      <c r="A1297" s="15">
        <v>40868</v>
      </c>
      <c r="B1297" s="14">
        <v>5.61</v>
      </c>
      <c r="C1297" s="14">
        <v>5.6</v>
      </c>
      <c r="D1297" s="3">
        <f t="shared" si="61"/>
        <v>11</v>
      </c>
      <c r="E1297">
        <f t="shared" si="62"/>
        <v>12</v>
      </c>
      <c r="F1297">
        <f t="shared" si="60"/>
        <v>2011</v>
      </c>
    </row>
    <row r="1298" spans="1:6" x14ac:dyDescent="0.25">
      <c r="A1298" s="15">
        <v>40869</v>
      </c>
      <c r="B1298" s="14">
        <v>5.6</v>
      </c>
      <c r="C1298" s="14">
        <v>5.57</v>
      </c>
      <c r="D1298" s="3">
        <f t="shared" si="61"/>
        <v>11</v>
      </c>
      <c r="E1298">
        <f t="shared" si="62"/>
        <v>12</v>
      </c>
      <c r="F1298">
        <f t="shared" si="60"/>
        <v>2011</v>
      </c>
    </row>
    <row r="1299" spans="1:6" x14ac:dyDescent="0.25">
      <c r="A1299" s="15">
        <v>40870</v>
      </c>
      <c r="B1299" s="14">
        <v>5.6</v>
      </c>
      <c r="C1299" s="14">
        <v>5.59</v>
      </c>
      <c r="D1299" s="3">
        <f t="shared" si="61"/>
        <v>11</v>
      </c>
      <c r="E1299">
        <f t="shared" si="62"/>
        <v>12</v>
      </c>
      <c r="F1299">
        <f t="shared" si="60"/>
        <v>2011</v>
      </c>
    </row>
    <row r="1300" spans="1:6" x14ac:dyDescent="0.25">
      <c r="A1300" s="15">
        <v>40871</v>
      </c>
      <c r="B1300" s="14">
        <v>5.6</v>
      </c>
      <c r="C1300" s="14">
        <v>5.58</v>
      </c>
      <c r="D1300" s="3">
        <f t="shared" si="61"/>
        <v>11</v>
      </c>
      <c r="E1300">
        <f t="shared" si="62"/>
        <v>12</v>
      </c>
      <c r="F1300">
        <f t="shared" si="60"/>
        <v>2011</v>
      </c>
    </row>
    <row r="1301" spans="1:6" x14ac:dyDescent="0.25">
      <c r="A1301" s="15">
        <v>40872</v>
      </c>
      <c r="B1301" s="14">
        <v>5.61</v>
      </c>
      <c r="C1301" s="14">
        <v>5.58</v>
      </c>
      <c r="D1301" s="3">
        <f t="shared" si="61"/>
        <v>11</v>
      </c>
      <c r="E1301">
        <f t="shared" si="62"/>
        <v>12</v>
      </c>
      <c r="F1301">
        <f t="shared" si="60"/>
        <v>2011</v>
      </c>
    </row>
    <row r="1302" spans="1:6" x14ac:dyDescent="0.25">
      <c r="A1302" s="15">
        <v>40875</v>
      </c>
      <c r="B1302" s="14">
        <v>5.6</v>
      </c>
      <c r="C1302" s="14">
        <v>5.58</v>
      </c>
      <c r="D1302" s="3">
        <f t="shared" si="61"/>
        <v>11</v>
      </c>
      <c r="E1302">
        <f t="shared" si="62"/>
        <v>12</v>
      </c>
      <c r="F1302">
        <f t="shared" si="60"/>
        <v>2011</v>
      </c>
    </row>
    <row r="1303" spans="1:6" x14ac:dyDescent="0.25">
      <c r="A1303" s="15">
        <v>40876</v>
      </c>
      <c r="B1303" s="14">
        <v>5.6</v>
      </c>
      <c r="C1303" s="14">
        <v>5.58</v>
      </c>
      <c r="D1303" s="3">
        <f t="shared" si="61"/>
        <v>11</v>
      </c>
      <c r="E1303">
        <f t="shared" si="62"/>
        <v>12</v>
      </c>
      <c r="F1303">
        <f t="shared" si="60"/>
        <v>2011</v>
      </c>
    </row>
    <row r="1304" spans="1:6" x14ac:dyDescent="0.25">
      <c r="A1304" s="15">
        <v>40877</v>
      </c>
      <c r="B1304" s="14">
        <v>5.56</v>
      </c>
      <c r="C1304" s="14">
        <v>5.54</v>
      </c>
      <c r="D1304" s="3">
        <f t="shared" si="61"/>
        <v>11</v>
      </c>
      <c r="E1304">
        <f t="shared" si="62"/>
        <v>12</v>
      </c>
      <c r="F1304">
        <f t="shared" si="60"/>
        <v>2011</v>
      </c>
    </row>
    <row r="1305" spans="1:6" x14ac:dyDescent="0.25">
      <c r="A1305" s="15">
        <v>40878</v>
      </c>
      <c r="B1305" s="14">
        <v>5.52</v>
      </c>
      <c r="C1305" s="14">
        <v>5.48</v>
      </c>
      <c r="D1305" s="3">
        <f t="shared" si="61"/>
        <v>12</v>
      </c>
      <c r="E1305">
        <f t="shared" si="62"/>
        <v>12</v>
      </c>
      <c r="F1305">
        <f t="shared" si="60"/>
        <v>2011</v>
      </c>
    </row>
    <row r="1306" spans="1:6" x14ac:dyDescent="0.25">
      <c r="A1306" s="15">
        <v>40879</v>
      </c>
      <c r="B1306" s="14">
        <v>5.49</v>
      </c>
      <c r="C1306" s="14">
        <v>5.47</v>
      </c>
      <c r="D1306" s="3">
        <f t="shared" si="61"/>
        <v>12</v>
      </c>
      <c r="E1306">
        <f t="shared" si="62"/>
        <v>12</v>
      </c>
      <c r="F1306">
        <f t="shared" si="60"/>
        <v>2011</v>
      </c>
    </row>
    <row r="1307" spans="1:6" x14ac:dyDescent="0.25">
      <c r="A1307" s="15">
        <v>40882</v>
      </c>
      <c r="B1307" s="14">
        <v>5.46</v>
      </c>
      <c r="C1307" s="14">
        <v>5.46</v>
      </c>
      <c r="D1307" s="3">
        <f t="shared" si="61"/>
        <v>12</v>
      </c>
      <c r="E1307">
        <f t="shared" si="62"/>
        <v>12</v>
      </c>
      <c r="F1307">
        <f t="shared" si="60"/>
        <v>2011</v>
      </c>
    </row>
    <row r="1308" spans="1:6" x14ac:dyDescent="0.25">
      <c r="A1308" s="15">
        <v>40883</v>
      </c>
      <c r="B1308" s="14">
        <v>5.46</v>
      </c>
      <c r="C1308" s="14">
        <v>5.45</v>
      </c>
      <c r="D1308" s="3">
        <f t="shared" si="61"/>
        <v>12</v>
      </c>
      <c r="E1308">
        <f t="shared" si="62"/>
        <v>12</v>
      </c>
      <c r="F1308">
        <f t="shared" si="60"/>
        <v>2011</v>
      </c>
    </row>
    <row r="1309" spans="1:6" x14ac:dyDescent="0.25">
      <c r="A1309" s="15">
        <v>40884</v>
      </c>
      <c r="B1309" s="14">
        <v>5.46</v>
      </c>
      <c r="C1309" s="14">
        <v>5.45</v>
      </c>
      <c r="D1309" s="3">
        <f t="shared" si="61"/>
        <v>12</v>
      </c>
      <c r="E1309">
        <f t="shared" si="62"/>
        <v>12</v>
      </c>
      <c r="F1309">
        <f t="shared" si="60"/>
        <v>2011</v>
      </c>
    </row>
    <row r="1310" spans="1:6" x14ac:dyDescent="0.25">
      <c r="A1310" s="15">
        <v>40885</v>
      </c>
      <c r="B1310" s="14">
        <v>5.45</v>
      </c>
      <c r="C1310" s="14">
        <v>5.45</v>
      </c>
      <c r="D1310" s="3">
        <f t="shared" si="61"/>
        <v>12</v>
      </c>
      <c r="E1310">
        <f t="shared" si="62"/>
        <v>12</v>
      </c>
      <c r="F1310">
        <f t="shared" si="60"/>
        <v>2011</v>
      </c>
    </row>
    <row r="1311" spans="1:6" x14ac:dyDescent="0.25">
      <c r="A1311" s="15">
        <v>40886</v>
      </c>
      <c r="B1311" s="14">
        <v>5.45</v>
      </c>
      <c r="C1311" s="14">
        <v>5.44</v>
      </c>
      <c r="D1311" s="3">
        <f t="shared" si="61"/>
        <v>12</v>
      </c>
      <c r="E1311">
        <f t="shared" si="62"/>
        <v>12</v>
      </c>
      <c r="F1311">
        <f t="shared" si="60"/>
        <v>2011</v>
      </c>
    </row>
    <row r="1312" spans="1:6" x14ac:dyDescent="0.25">
      <c r="A1312" s="15">
        <v>40889</v>
      </c>
      <c r="B1312" s="14">
        <v>5.45</v>
      </c>
      <c r="C1312" s="14">
        <v>5.43</v>
      </c>
      <c r="D1312" s="3">
        <f t="shared" si="61"/>
        <v>12</v>
      </c>
      <c r="E1312">
        <f t="shared" si="62"/>
        <v>12</v>
      </c>
      <c r="F1312">
        <f t="shared" si="60"/>
        <v>2011</v>
      </c>
    </row>
    <row r="1313" spans="1:6" x14ac:dyDescent="0.25">
      <c r="A1313" s="15">
        <v>40890</v>
      </c>
      <c r="B1313" s="14">
        <v>5.43</v>
      </c>
      <c r="C1313" s="14">
        <v>5.42</v>
      </c>
      <c r="D1313" s="3">
        <f t="shared" si="61"/>
        <v>12</v>
      </c>
      <c r="E1313">
        <f t="shared" si="62"/>
        <v>12</v>
      </c>
      <c r="F1313">
        <f t="shared" si="60"/>
        <v>2011</v>
      </c>
    </row>
    <row r="1314" spans="1:6" x14ac:dyDescent="0.25">
      <c r="A1314" s="15">
        <v>40891</v>
      </c>
      <c r="B1314" s="14">
        <v>5.43</v>
      </c>
      <c r="C1314" s="14">
        <v>5.42</v>
      </c>
      <c r="D1314" s="3">
        <f t="shared" si="61"/>
        <v>12</v>
      </c>
      <c r="E1314">
        <f t="shared" si="62"/>
        <v>12</v>
      </c>
      <c r="F1314">
        <f t="shared" si="60"/>
        <v>2011</v>
      </c>
    </row>
    <row r="1315" spans="1:6" x14ac:dyDescent="0.25">
      <c r="A1315" s="15">
        <v>40892</v>
      </c>
      <c r="B1315" s="14">
        <v>5.4</v>
      </c>
      <c r="C1315" s="14">
        <v>5.41</v>
      </c>
      <c r="D1315" s="3">
        <f t="shared" si="61"/>
        <v>12</v>
      </c>
      <c r="E1315">
        <f t="shared" si="62"/>
        <v>12</v>
      </c>
      <c r="F1315">
        <f t="shared" si="60"/>
        <v>2011</v>
      </c>
    </row>
    <row r="1316" spans="1:6" x14ac:dyDescent="0.25">
      <c r="A1316" s="15">
        <v>40893</v>
      </c>
      <c r="B1316" s="14">
        <v>5.4</v>
      </c>
      <c r="C1316" s="14">
        <v>5.4</v>
      </c>
      <c r="D1316" s="3">
        <f t="shared" si="61"/>
        <v>12</v>
      </c>
      <c r="E1316">
        <f t="shared" si="62"/>
        <v>12</v>
      </c>
      <c r="F1316">
        <f t="shared" si="60"/>
        <v>2011</v>
      </c>
    </row>
    <row r="1317" spans="1:6" x14ac:dyDescent="0.25">
      <c r="A1317" s="15">
        <v>40896</v>
      </c>
      <c r="B1317" s="14">
        <v>5.42</v>
      </c>
      <c r="C1317" s="14">
        <v>5.39</v>
      </c>
      <c r="D1317" s="3">
        <f t="shared" si="61"/>
        <v>12</v>
      </c>
      <c r="E1317">
        <f t="shared" si="62"/>
        <v>12</v>
      </c>
      <c r="F1317">
        <f t="shared" si="60"/>
        <v>2011</v>
      </c>
    </row>
    <row r="1318" spans="1:6" x14ac:dyDescent="0.25">
      <c r="A1318" s="15">
        <v>40897</v>
      </c>
      <c r="B1318" s="14">
        <v>5.38</v>
      </c>
      <c r="C1318" s="14">
        <v>5.38</v>
      </c>
      <c r="D1318" s="3">
        <f t="shared" si="61"/>
        <v>12</v>
      </c>
      <c r="E1318">
        <f t="shared" si="62"/>
        <v>12</v>
      </c>
      <c r="F1318">
        <f t="shared" si="60"/>
        <v>2011</v>
      </c>
    </row>
    <row r="1319" spans="1:6" x14ac:dyDescent="0.25">
      <c r="A1319" s="15">
        <v>40898</v>
      </c>
      <c r="B1319" s="14">
        <v>5.38</v>
      </c>
      <c r="C1319" s="14">
        <v>5.35</v>
      </c>
      <c r="D1319" s="3">
        <f t="shared" si="61"/>
        <v>12</v>
      </c>
      <c r="E1319">
        <f t="shared" si="62"/>
        <v>12</v>
      </c>
      <c r="F1319">
        <f t="shared" si="60"/>
        <v>2011</v>
      </c>
    </row>
    <row r="1320" spans="1:6" x14ac:dyDescent="0.25">
      <c r="A1320" s="15">
        <v>40899</v>
      </c>
      <c r="B1320" s="14">
        <v>5.34</v>
      </c>
      <c r="C1320" s="14">
        <v>5.33</v>
      </c>
      <c r="D1320" s="3">
        <f t="shared" si="61"/>
        <v>12</v>
      </c>
      <c r="E1320">
        <f t="shared" si="62"/>
        <v>12</v>
      </c>
      <c r="F1320">
        <f t="shared" si="60"/>
        <v>2011</v>
      </c>
    </row>
    <row r="1321" spans="1:6" x14ac:dyDescent="0.25">
      <c r="A1321" s="15">
        <v>40900</v>
      </c>
      <c r="B1321" s="14">
        <v>5.34</v>
      </c>
      <c r="C1321" s="14">
        <v>5.33</v>
      </c>
      <c r="D1321" s="3">
        <f t="shared" si="61"/>
        <v>12</v>
      </c>
      <c r="E1321">
        <f t="shared" si="62"/>
        <v>12</v>
      </c>
      <c r="F1321">
        <f t="shared" si="60"/>
        <v>2011</v>
      </c>
    </row>
    <row r="1322" spans="1:6" x14ac:dyDescent="0.25">
      <c r="A1322" s="15">
        <v>40903</v>
      </c>
      <c r="B1322" s="14">
        <v>5.33</v>
      </c>
      <c r="C1322" s="14">
        <v>5.32</v>
      </c>
      <c r="D1322" s="3">
        <f t="shared" si="61"/>
        <v>12</v>
      </c>
      <c r="E1322">
        <f t="shared" si="62"/>
        <v>12</v>
      </c>
      <c r="F1322">
        <f t="shared" si="60"/>
        <v>2011</v>
      </c>
    </row>
    <row r="1323" spans="1:6" x14ac:dyDescent="0.25">
      <c r="A1323" s="15">
        <v>40904</v>
      </c>
      <c r="B1323" s="14">
        <v>5.33</v>
      </c>
      <c r="C1323" s="14">
        <v>5.32</v>
      </c>
      <c r="D1323" s="3">
        <f t="shared" si="61"/>
        <v>12</v>
      </c>
      <c r="E1323">
        <f t="shared" si="62"/>
        <v>12</v>
      </c>
      <c r="F1323">
        <f t="shared" si="60"/>
        <v>2011</v>
      </c>
    </row>
    <row r="1324" spans="1:6" x14ac:dyDescent="0.25">
      <c r="A1324" s="15">
        <v>40905</v>
      </c>
      <c r="B1324" s="14">
        <v>5.33</v>
      </c>
      <c r="C1324" s="14">
        <v>5.32</v>
      </c>
      <c r="D1324" s="3">
        <f t="shared" si="61"/>
        <v>12</v>
      </c>
      <c r="E1324">
        <f t="shared" si="62"/>
        <v>12</v>
      </c>
      <c r="F1324">
        <f t="shared" si="60"/>
        <v>2011</v>
      </c>
    </row>
    <row r="1325" spans="1:6" x14ac:dyDescent="0.25">
      <c r="A1325" s="15">
        <v>40906</v>
      </c>
      <c r="B1325" s="14">
        <v>5.33</v>
      </c>
      <c r="C1325" s="14">
        <v>5.31</v>
      </c>
      <c r="D1325" s="3">
        <f t="shared" si="61"/>
        <v>12</v>
      </c>
      <c r="E1325">
        <f t="shared" si="62"/>
        <v>12</v>
      </c>
      <c r="F1325">
        <f t="shared" si="60"/>
        <v>2011</v>
      </c>
    </row>
    <row r="1326" spans="1:6" x14ac:dyDescent="0.25">
      <c r="A1326" s="15">
        <v>40907</v>
      </c>
      <c r="B1326" s="14">
        <v>5.35</v>
      </c>
      <c r="C1326" s="14">
        <v>5.33</v>
      </c>
      <c r="D1326" s="3">
        <f t="shared" si="61"/>
        <v>12</v>
      </c>
      <c r="E1326">
        <f t="shared" si="62"/>
        <v>12</v>
      </c>
      <c r="F1326">
        <f t="shared" si="60"/>
        <v>2011</v>
      </c>
    </row>
    <row r="1327" spans="1:6" x14ac:dyDescent="0.25">
      <c r="A1327" s="15">
        <v>40910</v>
      </c>
      <c r="B1327" s="14">
        <v>5.35</v>
      </c>
      <c r="C1327" s="14">
        <v>5.34</v>
      </c>
      <c r="D1327" s="3">
        <f t="shared" si="61"/>
        <v>1</v>
      </c>
      <c r="E1327">
        <f t="shared" si="62"/>
        <v>3</v>
      </c>
      <c r="F1327">
        <f t="shared" si="60"/>
        <v>2012</v>
      </c>
    </row>
    <row r="1328" spans="1:6" x14ac:dyDescent="0.25">
      <c r="A1328" s="15">
        <v>40911</v>
      </c>
      <c r="B1328" s="14">
        <v>5.37</v>
      </c>
      <c r="C1328" s="14">
        <v>5.34</v>
      </c>
      <c r="D1328" s="3">
        <f t="shared" si="61"/>
        <v>1</v>
      </c>
      <c r="E1328">
        <f t="shared" si="62"/>
        <v>3</v>
      </c>
      <c r="F1328">
        <f t="shared" si="60"/>
        <v>2012</v>
      </c>
    </row>
    <row r="1329" spans="1:6" x14ac:dyDescent="0.25">
      <c r="A1329" s="15">
        <v>40912</v>
      </c>
      <c r="B1329" s="14">
        <v>5.36</v>
      </c>
      <c r="C1329" s="14">
        <v>5.33</v>
      </c>
      <c r="D1329" s="3">
        <f t="shared" si="61"/>
        <v>1</v>
      </c>
      <c r="E1329">
        <f t="shared" si="62"/>
        <v>3</v>
      </c>
      <c r="F1329">
        <f t="shared" si="60"/>
        <v>2012</v>
      </c>
    </row>
    <row r="1330" spans="1:6" x14ac:dyDescent="0.25">
      <c r="A1330" s="15">
        <v>40913</v>
      </c>
      <c r="B1330" s="14">
        <v>5.36</v>
      </c>
      <c r="C1330" s="14">
        <v>5.33</v>
      </c>
      <c r="D1330" s="3">
        <f t="shared" si="61"/>
        <v>1</v>
      </c>
      <c r="E1330">
        <f t="shared" si="62"/>
        <v>3</v>
      </c>
      <c r="F1330">
        <f t="shared" si="60"/>
        <v>2012</v>
      </c>
    </row>
    <row r="1331" spans="1:6" x14ac:dyDescent="0.25">
      <c r="A1331" s="15">
        <v>40914</v>
      </c>
      <c r="B1331" s="14">
        <v>5.31</v>
      </c>
      <c r="C1331" s="14">
        <v>5.38</v>
      </c>
      <c r="D1331" s="3">
        <f t="shared" si="61"/>
        <v>1</v>
      </c>
      <c r="E1331">
        <f t="shared" si="62"/>
        <v>3</v>
      </c>
      <c r="F1331">
        <f t="shared" si="60"/>
        <v>2012</v>
      </c>
    </row>
    <row r="1332" spans="1:6" x14ac:dyDescent="0.25">
      <c r="A1332" s="15">
        <v>40917</v>
      </c>
      <c r="B1332" s="14">
        <v>5.3</v>
      </c>
      <c r="C1332" s="14">
        <v>5.36</v>
      </c>
      <c r="D1332" s="3">
        <f t="shared" si="61"/>
        <v>1</v>
      </c>
      <c r="E1332">
        <f t="shared" si="62"/>
        <v>3</v>
      </c>
      <c r="F1332">
        <f t="shared" si="60"/>
        <v>2012</v>
      </c>
    </row>
    <row r="1333" spans="1:6" x14ac:dyDescent="0.25">
      <c r="A1333" s="15">
        <v>40918</v>
      </c>
      <c r="B1333" s="14">
        <v>5.3</v>
      </c>
      <c r="C1333" s="14">
        <v>5.34</v>
      </c>
      <c r="D1333" s="3">
        <f t="shared" si="61"/>
        <v>1</v>
      </c>
      <c r="E1333">
        <f t="shared" si="62"/>
        <v>3</v>
      </c>
      <c r="F1333">
        <f t="shared" si="60"/>
        <v>2012</v>
      </c>
    </row>
    <row r="1334" spans="1:6" x14ac:dyDescent="0.25">
      <c r="A1334" s="15">
        <v>40919</v>
      </c>
      <c r="B1334" s="14">
        <v>5.3</v>
      </c>
      <c r="C1334" s="14">
        <v>5.34</v>
      </c>
      <c r="D1334" s="3">
        <f t="shared" si="61"/>
        <v>1</v>
      </c>
      <c r="E1334">
        <f t="shared" si="62"/>
        <v>3</v>
      </c>
      <c r="F1334">
        <f t="shared" si="60"/>
        <v>2012</v>
      </c>
    </row>
    <row r="1335" spans="1:6" x14ac:dyDescent="0.25">
      <c r="A1335" s="15">
        <v>40920</v>
      </c>
      <c r="B1335" s="14">
        <v>5.3</v>
      </c>
      <c r="C1335" s="14">
        <v>5.33</v>
      </c>
      <c r="D1335" s="3">
        <f t="shared" si="61"/>
        <v>1</v>
      </c>
      <c r="E1335">
        <f t="shared" si="62"/>
        <v>3</v>
      </c>
      <c r="F1335">
        <f t="shared" si="60"/>
        <v>2012</v>
      </c>
    </row>
    <row r="1336" spans="1:6" x14ac:dyDescent="0.25">
      <c r="A1336" s="15">
        <v>40921</v>
      </c>
      <c r="B1336" s="14">
        <v>5.3</v>
      </c>
      <c r="C1336" s="14">
        <v>5.32</v>
      </c>
      <c r="D1336" s="3">
        <f t="shared" si="61"/>
        <v>1</v>
      </c>
      <c r="E1336">
        <f t="shared" si="62"/>
        <v>3</v>
      </c>
      <c r="F1336">
        <f t="shared" si="60"/>
        <v>2012</v>
      </c>
    </row>
    <row r="1337" spans="1:6" x14ac:dyDescent="0.25">
      <c r="A1337" s="15">
        <v>40924</v>
      </c>
      <c r="B1337" s="14">
        <v>5.29</v>
      </c>
      <c r="C1337" s="14">
        <v>5.33</v>
      </c>
      <c r="D1337" s="3">
        <f t="shared" si="61"/>
        <v>1</v>
      </c>
      <c r="E1337">
        <f t="shared" si="62"/>
        <v>3</v>
      </c>
      <c r="F1337">
        <f t="shared" si="60"/>
        <v>2012</v>
      </c>
    </row>
    <row r="1338" spans="1:6" x14ac:dyDescent="0.25">
      <c r="A1338" s="15">
        <v>40925</v>
      </c>
      <c r="B1338" s="14">
        <v>5.3</v>
      </c>
      <c r="C1338" s="14">
        <v>5.34</v>
      </c>
      <c r="D1338" s="3">
        <f t="shared" si="61"/>
        <v>1</v>
      </c>
      <c r="E1338">
        <f t="shared" si="62"/>
        <v>3</v>
      </c>
      <c r="F1338">
        <f t="shared" si="60"/>
        <v>2012</v>
      </c>
    </row>
    <row r="1339" spans="1:6" x14ac:dyDescent="0.25">
      <c r="A1339" s="15">
        <v>40926</v>
      </c>
      <c r="B1339" s="14">
        <v>5.29</v>
      </c>
      <c r="C1339" s="14">
        <v>5.31</v>
      </c>
      <c r="D1339" s="3">
        <f t="shared" si="61"/>
        <v>1</v>
      </c>
      <c r="E1339">
        <f t="shared" si="62"/>
        <v>3</v>
      </c>
      <c r="F1339">
        <f t="shared" si="60"/>
        <v>2012</v>
      </c>
    </row>
    <row r="1340" spans="1:6" x14ac:dyDescent="0.25">
      <c r="A1340" s="15">
        <v>40927</v>
      </c>
      <c r="B1340" s="14">
        <v>5.29</v>
      </c>
      <c r="C1340" s="14">
        <v>5.31</v>
      </c>
      <c r="D1340" s="3">
        <f t="shared" si="61"/>
        <v>1</v>
      </c>
      <c r="E1340">
        <f t="shared" si="62"/>
        <v>3</v>
      </c>
      <c r="F1340">
        <f t="shared" si="60"/>
        <v>2012</v>
      </c>
    </row>
    <row r="1341" spans="1:6" x14ac:dyDescent="0.25">
      <c r="A1341" s="15">
        <v>40928</v>
      </c>
      <c r="B1341" s="14">
        <v>5.29</v>
      </c>
      <c r="C1341" s="14">
        <v>5.3</v>
      </c>
      <c r="D1341" s="3">
        <f t="shared" si="61"/>
        <v>1</v>
      </c>
      <c r="E1341">
        <f t="shared" si="62"/>
        <v>3</v>
      </c>
      <c r="F1341">
        <f t="shared" si="60"/>
        <v>2012</v>
      </c>
    </row>
    <row r="1342" spans="1:6" x14ac:dyDescent="0.25">
      <c r="A1342" s="15">
        <v>40931</v>
      </c>
      <c r="B1342" s="14">
        <v>5.27</v>
      </c>
      <c r="C1342" s="14">
        <v>5.29</v>
      </c>
      <c r="D1342" s="3">
        <f t="shared" si="61"/>
        <v>1</v>
      </c>
      <c r="E1342">
        <f t="shared" si="62"/>
        <v>3</v>
      </c>
      <c r="F1342">
        <f t="shared" si="60"/>
        <v>2012</v>
      </c>
    </row>
    <row r="1343" spans="1:6" x14ac:dyDescent="0.25">
      <c r="A1343" s="15">
        <v>40932</v>
      </c>
      <c r="B1343" s="14">
        <v>5.27</v>
      </c>
      <c r="C1343" s="14">
        <v>5.29</v>
      </c>
      <c r="D1343" s="3">
        <f t="shared" si="61"/>
        <v>1</v>
      </c>
      <c r="E1343">
        <f t="shared" si="62"/>
        <v>3</v>
      </c>
      <c r="F1343">
        <f t="shared" si="60"/>
        <v>2012</v>
      </c>
    </row>
    <row r="1344" spans="1:6" x14ac:dyDescent="0.25">
      <c r="A1344" s="15">
        <v>40933</v>
      </c>
      <c r="B1344" s="14">
        <v>5.27</v>
      </c>
      <c r="C1344" s="14">
        <v>5.29</v>
      </c>
      <c r="D1344" s="3">
        <f t="shared" si="61"/>
        <v>1</v>
      </c>
      <c r="E1344">
        <f t="shared" si="62"/>
        <v>3</v>
      </c>
      <c r="F1344">
        <f t="shared" si="60"/>
        <v>2012</v>
      </c>
    </row>
    <row r="1345" spans="1:6" x14ac:dyDescent="0.25">
      <c r="A1345" s="15">
        <v>40934</v>
      </c>
      <c r="B1345" s="14">
        <v>5.28</v>
      </c>
      <c r="C1345" s="14">
        <v>5.3</v>
      </c>
      <c r="D1345" s="3">
        <f t="shared" si="61"/>
        <v>1</v>
      </c>
      <c r="E1345">
        <f t="shared" si="62"/>
        <v>3</v>
      </c>
      <c r="F1345">
        <f t="shared" si="60"/>
        <v>2012</v>
      </c>
    </row>
    <row r="1346" spans="1:6" x14ac:dyDescent="0.25">
      <c r="A1346" s="15">
        <v>40935</v>
      </c>
      <c r="B1346" s="14">
        <v>5.28</v>
      </c>
      <c r="C1346" s="14">
        <v>5.3</v>
      </c>
      <c r="D1346" s="3">
        <f t="shared" si="61"/>
        <v>1</v>
      </c>
      <c r="E1346">
        <f t="shared" si="62"/>
        <v>3</v>
      </c>
      <c r="F1346">
        <f t="shared" ref="F1346:F1409" si="63">YEAR(A1346)</f>
        <v>2012</v>
      </c>
    </row>
    <row r="1347" spans="1:6" x14ac:dyDescent="0.25">
      <c r="A1347" s="15">
        <v>40938</v>
      </c>
      <c r="B1347" s="14">
        <v>5.29</v>
      </c>
      <c r="C1347" s="14">
        <v>5.31</v>
      </c>
      <c r="D1347" s="3">
        <f t="shared" ref="D1347:D1410" si="64">MONTH(A1347)</f>
        <v>1</v>
      </c>
      <c r="E1347">
        <f t="shared" ref="E1347:E1410" si="65">IF(D1347&lt;4,3,IF(D1347&lt;7,6,IF(D1347&lt;10,9,12)))</f>
        <v>3</v>
      </c>
      <c r="F1347">
        <f t="shared" si="63"/>
        <v>2012</v>
      </c>
    </row>
    <row r="1348" spans="1:6" x14ac:dyDescent="0.25">
      <c r="A1348" s="15">
        <v>40939</v>
      </c>
      <c r="B1348" s="14">
        <v>5.29</v>
      </c>
      <c r="C1348" s="14">
        <v>5.31</v>
      </c>
      <c r="D1348" s="3">
        <f t="shared" si="64"/>
        <v>1</v>
      </c>
      <c r="E1348">
        <f t="shared" si="65"/>
        <v>3</v>
      </c>
      <c r="F1348">
        <f t="shared" si="63"/>
        <v>2012</v>
      </c>
    </row>
    <row r="1349" spans="1:6" x14ac:dyDescent="0.25">
      <c r="A1349" s="15">
        <v>40940</v>
      </c>
      <c r="B1349" s="14">
        <v>5.29</v>
      </c>
      <c r="C1349" s="14">
        <v>5.31</v>
      </c>
      <c r="D1349" s="3">
        <f t="shared" si="64"/>
        <v>2</v>
      </c>
      <c r="E1349">
        <f t="shared" si="65"/>
        <v>3</v>
      </c>
      <c r="F1349">
        <f t="shared" si="63"/>
        <v>2012</v>
      </c>
    </row>
    <row r="1350" spans="1:6" x14ac:dyDescent="0.25">
      <c r="A1350" s="15">
        <v>40941</v>
      </c>
      <c r="B1350" s="14">
        <v>5.29</v>
      </c>
      <c r="C1350" s="14">
        <v>5.31</v>
      </c>
      <c r="D1350" s="3">
        <f t="shared" si="64"/>
        <v>2</v>
      </c>
      <c r="E1350">
        <f t="shared" si="65"/>
        <v>3</v>
      </c>
      <c r="F1350">
        <f t="shared" si="63"/>
        <v>2012</v>
      </c>
    </row>
    <row r="1351" spans="1:6" x14ac:dyDescent="0.25">
      <c r="A1351" s="15">
        <v>40942</v>
      </c>
      <c r="B1351" s="14">
        <v>5.29</v>
      </c>
      <c r="C1351" s="14">
        <v>5.3</v>
      </c>
      <c r="D1351" s="3">
        <f t="shared" si="64"/>
        <v>2</v>
      </c>
      <c r="E1351">
        <f t="shared" si="65"/>
        <v>3</v>
      </c>
      <c r="F1351">
        <f t="shared" si="63"/>
        <v>2012</v>
      </c>
    </row>
    <row r="1352" spans="1:6" x14ac:dyDescent="0.25">
      <c r="A1352" s="15">
        <v>40945</v>
      </c>
      <c r="B1352" s="14">
        <v>5.29</v>
      </c>
      <c r="C1352" s="14">
        <v>5.3</v>
      </c>
      <c r="D1352" s="3">
        <f t="shared" si="64"/>
        <v>2</v>
      </c>
      <c r="E1352">
        <f t="shared" si="65"/>
        <v>3</v>
      </c>
      <c r="F1352">
        <f t="shared" si="63"/>
        <v>2012</v>
      </c>
    </row>
    <row r="1353" spans="1:6" x14ac:dyDescent="0.25">
      <c r="A1353" s="15">
        <v>40946</v>
      </c>
      <c r="B1353" s="14">
        <v>5.29</v>
      </c>
      <c r="C1353" s="14">
        <v>5.3</v>
      </c>
      <c r="D1353" s="3">
        <f t="shared" si="64"/>
        <v>2</v>
      </c>
      <c r="E1353">
        <f t="shared" si="65"/>
        <v>3</v>
      </c>
      <c r="F1353">
        <f t="shared" si="63"/>
        <v>2012</v>
      </c>
    </row>
    <row r="1354" spans="1:6" x14ac:dyDescent="0.25">
      <c r="A1354" s="15">
        <v>40947</v>
      </c>
      <c r="B1354" s="14">
        <v>5.28</v>
      </c>
      <c r="C1354" s="14">
        <v>5.3</v>
      </c>
      <c r="D1354" s="3">
        <f t="shared" si="64"/>
        <v>2</v>
      </c>
      <c r="E1354">
        <f t="shared" si="65"/>
        <v>3</v>
      </c>
      <c r="F1354">
        <f t="shared" si="63"/>
        <v>2012</v>
      </c>
    </row>
    <row r="1355" spans="1:6" x14ac:dyDescent="0.25">
      <c r="A1355" s="15">
        <v>40948</v>
      </c>
      <c r="B1355" s="14">
        <v>5.27</v>
      </c>
      <c r="C1355" s="14">
        <v>5.29</v>
      </c>
      <c r="D1355" s="3">
        <f t="shared" si="64"/>
        <v>2</v>
      </c>
      <c r="E1355">
        <f t="shared" si="65"/>
        <v>3</v>
      </c>
      <c r="F1355">
        <f t="shared" si="63"/>
        <v>2012</v>
      </c>
    </row>
    <row r="1356" spans="1:6" x14ac:dyDescent="0.25">
      <c r="A1356" s="15">
        <v>40949</v>
      </c>
      <c r="B1356" s="14">
        <v>5.29</v>
      </c>
      <c r="C1356" s="14">
        <v>5.3</v>
      </c>
      <c r="D1356" s="3">
        <f t="shared" si="64"/>
        <v>2</v>
      </c>
      <c r="E1356">
        <f t="shared" si="65"/>
        <v>3</v>
      </c>
      <c r="F1356">
        <f t="shared" si="63"/>
        <v>2012</v>
      </c>
    </row>
    <row r="1357" spans="1:6" x14ac:dyDescent="0.25">
      <c r="A1357" s="15">
        <v>40952</v>
      </c>
      <c r="B1357" s="14">
        <v>5.29</v>
      </c>
      <c r="C1357" s="14">
        <v>5.3</v>
      </c>
      <c r="D1357" s="3">
        <f t="shared" si="64"/>
        <v>2</v>
      </c>
      <c r="E1357">
        <f t="shared" si="65"/>
        <v>3</v>
      </c>
      <c r="F1357">
        <f t="shared" si="63"/>
        <v>2012</v>
      </c>
    </row>
    <row r="1358" spans="1:6" x14ac:dyDescent="0.25">
      <c r="A1358" s="15">
        <v>40953</v>
      </c>
      <c r="B1358" s="14">
        <v>5.3</v>
      </c>
      <c r="C1358" s="14">
        <v>5.31</v>
      </c>
      <c r="D1358" s="3">
        <f t="shared" si="64"/>
        <v>2</v>
      </c>
      <c r="E1358">
        <f t="shared" si="65"/>
        <v>3</v>
      </c>
      <c r="F1358">
        <f t="shared" si="63"/>
        <v>2012</v>
      </c>
    </row>
    <row r="1359" spans="1:6" x14ac:dyDescent="0.25">
      <c r="A1359" s="15">
        <v>40954</v>
      </c>
      <c r="B1359" s="14">
        <v>5.29</v>
      </c>
      <c r="C1359" s="14">
        <v>5.29</v>
      </c>
      <c r="D1359" s="3">
        <f t="shared" si="64"/>
        <v>2</v>
      </c>
      <c r="E1359">
        <f t="shared" si="65"/>
        <v>3</v>
      </c>
      <c r="F1359">
        <f t="shared" si="63"/>
        <v>2012</v>
      </c>
    </row>
    <row r="1360" spans="1:6" x14ac:dyDescent="0.25">
      <c r="A1360" s="15">
        <v>40955</v>
      </c>
      <c r="B1360" s="14">
        <v>5.27</v>
      </c>
      <c r="C1360" s="14">
        <v>5.27</v>
      </c>
      <c r="D1360" s="3">
        <f t="shared" si="64"/>
        <v>2</v>
      </c>
      <c r="E1360">
        <f t="shared" si="65"/>
        <v>3</v>
      </c>
      <c r="F1360">
        <f t="shared" si="63"/>
        <v>2012</v>
      </c>
    </row>
    <row r="1361" spans="1:6" x14ac:dyDescent="0.25">
      <c r="A1361" s="15">
        <v>40956</v>
      </c>
      <c r="B1361" s="14">
        <v>5.27</v>
      </c>
      <c r="C1361" s="14">
        <v>5.27</v>
      </c>
      <c r="D1361" s="3">
        <f t="shared" si="64"/>
        <v>2</v>
      </c>
      <c r="E1361">
        <f t="shared" si="65"/>
        <v>3</v>
      </c>
      <c r="F1361">
        <f t="shared" si="63"/>
        <v>2012</v>
      </c>
    </row>
    <row r="1362" spans="1:6" x14ac:dyDescent="0.25">
      <c r="A1362" s="15">
        <v>40961</v>
      </c>
      <c r="B1362" s="14">
        <v>5.27</v>
      </c>
      <c r="C1362" s="14">
        <v>5.3</v>
      </c>
      <c r="D1362" s="3">
        <f t="shared" si="64"/>
        <v>2</v>
      </c>
      <c r="E1362">
        <f t="shared" si="65"/>
        <v>3</v>
      </c>
      <c r="F1362">
        <f t="shared" si="63"/>
        <v>2012</v>
      </c>
    </row>
    <row r="1363" spans="1:6" x14ac:dyDescent="0.25">
      <c r="A1363" s="15">
        <v>40962</v>
      </c>
      <c r="B1363" s="14">
        <v>5.25</v>
      </c>
      <c r="C1363" s="14">
        <v>5.29</v>
      </c>
      <c r="D1363" s="3">
        <f t="shared" si="64"/>
        <v>2</v>
      </c>
      <c r="E1363">
        <f t="shared" si="65"/>
        <v>3</v>
      </c>
      <c r="F1363">
        <f t="shared" si="63"/>
        <v>2012</v>
      </c>
    </row>
    <row r="1364" spans="1:6" x14ac:dyDescent="0.25">
      <c r="A1364" s="15">
        <v>40963</v>
      </c>
      <c r="B1364" s="14">
        <v>5.24</v>
      </c>
      <c r="C1364" s="14">
        <v>5.28</v>
      </c>
      <c r="D1364" s="3">
        <f t="shared" si="64"/>
        <v>2</v>
      </c>
      <c r="E1364">
        <f t="shared" si="65"/>
        <v>3</v>
      </c>
      <c r="F1364">
        <f t="shared" si="63"/>
        <v>2012</v>
      </c>
    </row>
    <row r="1365" spans="1:6" x14ac:dyDescent="0.25">
      <c r="A1365" s="15">
        <v>40966</v>
      </c>
      <c r="B1365" s="14">
        <v>5.24</v>
      </c>
      <c r="C1365" s="14">
        <v>5.29</v>
      </c>
      <c r="D1365" s="3">
        <f t="shared" si="64"/>
        <v>2</v>
      </c>
      <c r="E1365">
        <f t="shared" si="65"/>
        <v>3</v>
      </c>
      <c r="F1365">
        <f t="shared" si="63"/>
        <v>2012</v>
      </c>
    </row>
    <row r="1366" spans="1:6" x14ac:dyDescent="0.25">
      <c r="A1366" s="15">
        <v>40967</v>
      </c>
      <c r="B1366" s="14">
        <v>5.24</v>
      </c>
      <c r="C1366" s="14">
        <v>5.29</v>
      </c>
      <c r="D1366" s="3">
        <f t="shared" si="64"/>
        <v>2</v>
      </c>
      <c r="E1366">
        <f t="shared" si="65"/>
        <v>3</v>
      </c>
      <c r="F1366">
        <f t="shared" si="63"/>
        <v>2012</v>
      </c>
    </row>
    <row r="1367" spans="1:6" x14ac:dyDescent="0.25">
      <c r="A1367" s="15">
        <v>40968</v>
      </c>
      <c r="B1367" s="14">
        <v>5.24</v>
      </c>
      <c r="C1367" s="14">
        <v>5.3</v>
      </c>
      <c r="D1367" s="3">
        <f t="shared" si="64"/>
        <v>2</v>
      </c>
      <c r="E1367">
        <f t="shared" si="65"/>
        <v>3</v>
      </c>
      <c r="F1367">
        <f t="shared" si="63"/>
        <v>2012</v>
      </c>
    </row>
    <row r="1368" spans="1:6" x14ac:dyDescent="0.25">
      <c r="A1368" s="15">
        <v>40969</v>
      </c>
      <c r="B1368" s="14">
        <v>5.24</v>
      </c>
      <c r="C1368" s="14">
        <v>5.32</v>
      </c>
      <c r="D1368" s="3">
        <f t="shared" si="64"/>
        <v>3</v>
      </c>
      <c r="E1368">
        <f t="shared" si="65"/>
        <v>3</v>
      </c>
      <c r="F1368">
        <f t="shared" si="63"/>
        <v>2012</v>
      </c>
    </row>
    <row r="1369" spans="1:6" x14ac:dyDescent="0.25">
      <c r="A1369" s="15">
        <v>40970</v>
      </c>
      <c r="B1369" s="14">
        <v>5.26</v>
      </c>
      <c r="C1369" s="14">
        <v>5.31</v>
      </c>
      <c r="D1369" s="3">
        <f t="shared" si="64"/>
        <v>3</v>
      </c>
      <c r="E1369">
        <f t="shared" si="65"/>
        <v>3</v>
      </c>
      <c r="F1369">
        <f t="shared" si="63"/>
        <v>2012</v>
      </c>
    </row>
    <row r="1370" spans="1:6" x14ac:dyDescent="0.25">
      <c r="A1370" s="15">
        <v>40973</v>
      </c>
      <c r="B1370" s="14">
        <v>5.28</v>
      </c>
      <c r="C1370" s="14">
        <v>5.33</v>
      </c>
      <c r="D1370" s="3">
        <f t="shared" si="64"/>
        <v>3</v>
      </c>
      <c r="E1370">
        <f t="shared" si="65"/>
        <v>3</v>
      </c>
      <c r="F1370">
        <f t="shared" si="63"/>
        <v>2012</v>
      </c>
    </row>
    <row r="1371" spans="1:6" x14ac:dyDescent="0.25">
      <c r="A1371" s="15">
        <v>40974</v>
      </c>
      <c r="B1371" s="14">
        <v>5.28</v>
      </c>
      <c r="C1371" s="14">
        <v>5.34</v>
      </c>
      <c r="D1371" s="3">
        <f t="shared" si="64"/>
        <v>3</v>
      </c>
      <c r="E1371">
        <f t="shared" si="65"/>
        <v>3</v>
      </c>
      <c r="F1371">
        <f t="shared" si="63"/>
        <v>2012</v>
      </c>
    </row>
    <row r="1372" spans="1:6" x14ac:dyDescent="0.25">
      <c r="A1372" s="15">
        <v>40975</v>
      </c>
      <c r="B1372" s="14">
        <v>5.29</v>
      </c>
      <c r="C1372" s="14">
        <v>5.33</v>
      </c>
      <c r="D1372" s="3">
        <f t="shared" si="64"/>
        <v>3</v>
      </c>
      <c r="E1372">
        <f t="shared" si="65"/>
        <v>3</v>
      </c>
      <c r="F1372">
        <f t="shared" si="63"/>
        <v>2012</v>
      </c>
    </row>
    <row r="1373" spans="1:6" x14ac:dyDescent="0.25">
      <c r="A1373" s="15">
        <v>40976</v>
      </c>
      <c r="B1373" s="14">
        <v>5.3</v>
      </c>
      <c r="C1373" s="14">
        <v>5.38</v>
      </c>
      <c r="D1373" s="3">
        <f t="shared" si="64"/>
        <v>3</v>
      </c>
      <c r="E1373">
        <f t="shared" si="65"/>
        <v>3</v>
      </c>
      <c r="F1373">
        <f t="shared" si="63"/>
        <v>2012</v>
      </c>
    </row>
    <row r="1374" spans="1:6" x14ac:dyDescent="0.25">
      <c r="A1374" s="15">
        <v>40977</v>
      </c>
      <c r="B1374" s="14">
        <v>5.37</v>
      </c>
      <c r="C1374" s="14">
        <v>5.36</v>
      </c>
      <c r="D1374" s="3">
        <f t="shared" si="64"/>
        <v>3</v>
      </c>
      <c r="E1374">
        <f t="shared" si="65"/>
        <v>3</v>
      </c>
      <c r="F1374">
        <f t="shared" si="63"/>
        <v>2012</v>
      </c>
    </row>
    <row r="1375" spans="1:6" x14ac:dyDescent="0.25">
      <c r="A1375" s="15">
        <v>40980</v>
      </c>
      <c r="B1375" s="14">
        <v>5.38</v>
      </c>
      <c r="C1375" s="14">
        <v>5.37</v>
      </c>
      <c r="D1375" s="3">
        <f t="shared" si="64"/>
        <v>3</v>
      </c>
      <c r="E1375">
        <f t="shared" si="65"/>
        <v>3</v>
      </c>
      <c r="F1375">
        <f t="shared" si="63"/>
        <v>2012</v>
      </c>
    </row>
    <row r="1376" spans="1:6" x14ac:dyDescent="0.25">
      <c r="A1376" s="15">
        <v>40981</v>
      </c>
      <c r="B1376" s="14">
        <v>5.39</v>
      </c>
      <c r="C1376" s="14">
        <v>5.37</v>
      </c>
      <c r="D1376" s="3">
        <f t="shared" si="64"/>
        <v>3</v>
      </c>
      <c r="E1376">
        <f t="shared" si="65"/>
        <v>3</v>
      </c>
      <c r="F1376">
        <f t="shared" si="63"/>
        <v>2012</v>
      </c>
    </row>
    <row r="1377" spans="1:6" x14ac:dyDescent="0.25">
      <c r="A1377" s="15">
        <v>40982</v>
      </c>
      <c r="B1377" s="14">
        <v>5.39</v>
      </c>
      <c r="C1377" s="14">
        <v>5.37</v>
      </c>
      <c r="D1377" s="3">
        <f t="shared" si="64"/>
        <v>3</v>
      </c>
      <c r="E1377">
        <f t="shared" si="65"/>
        <v>3</v>
      </c>
      <c r="F1377">
        <f t="shared" si="63"/>
        <v>2012</v>
      </c>
    </row>
    <row r="1378" spans="1:6" x14ac:dyDescent="0.25">
      <c r="A1378" s="15">
        <v>40983</v>
      </c>
      <c r="B1378" s="14">
        <v>5.39</v>
      </c>
      <c r="C1378" s="14">
        <v>5.39</v>
      </c>
      <c r="D1378" s="3">
        <f t="shared" si="64"/>
        <v>3</v>
      </c>
      <c r="E1378">
        <f t="shared" si="65"/>
        <v>3</v>
      </c>
      <c r="F1378">
        <f t="shared" si="63"/>
        <v>2012</v>
      </c>
    </row>
    <row r="1379" spans="1:6" x14ac:dyDescent="0.25">
      <c r="A1379" s="15">
        <v>40984</v>
      </c>
      <c r="B1379" s="14">
        <v>5.38</v>
      </c>
      <c r="C1379" s="14">
        <v>5.37</v>
      </c>
      <c r="D1379" s="3">
        <f t="shared" si="64"/>
        <v>3</v>
      </c>
      <c r="E1379">
        <f t="shared" si="65"/>
        <v>3</v>
      </c>
      <c r="F1379">
        <f t="shared" si="63"/>
        <v>2012</v>
      </c>
    </row>
    <row r="1380" spans="1:6" x14ac:dyDescent="0.25">
      <c r="A1380" s="15">
        <v>40987</v>
      </c>
      <c r="B1380" s="14">
        <v>5.38</v>
      </c>
      <c r="C1380" s="14">
        <v>5.39</v>
      </c>
      <c r="D1380" s="3">
        <f t="shared" si="64"/>
        <v>3</v>
      </c>
      <c r="E1380">
        <f t="shared" si="65"/>
        <v>3</v>
      </c>
      <c r="F1380">
        <f t="shared" si="63"/>
        <v>2012</v>
      </c>
    </row>
    <row r="1381" spans="1:6" x14ac:dyDescent="0.25">
      <c r="A1381" s="15">
        <v>40988</v>
      </c>
      <c r="B1381" s="14">
        <v>5.38</v>
      </c>
      <c r="C1381" s="14">
        <v>5.39</v>
      </c>
      <c r="D1381" s="3">
        <f t="shared" si="64"/>
        <v>3</v>
      </c>
      <c r="E1381">
        <f t="shared" si="65"/>
        <v>3</v>
      </c>
      <c r="F1381">
        <f t="shared" si="63"/>
        <v>2012</v>
      </c>
    </row>
    <row r="1382" spans="1:6" x14ac:dyDescent="0.25">
      <c r="A1382" s="15">
        <v>40989</v>
      </c>
      <c r="B1382" s="14">
        <v>5.39</v>
      </c>
      <c r="C1382" s="14">
        <v>5.39</v>
      </c>
      <c r="D1382" s="3">
        <f t="shared" si="64"/>
        <v>3</v>
      </c>
      <c r="E1382">
        <f t="shared" si="65"/>
        <v>3</v>
      </c>
      <c r="F1382">
        <f t="shared" si="63"/>
        <v>2012</v>
      </c>
    </row>
    <row r="1383" spans="1:6" x14ac:dyDescent="0.25">
      <c r="A1383" s="15">
        <v>40990</v>
      </c>
      <c r="B1383" s="14">
        <v>5.4</v>
      </c>
      <c r="C1383" s="14">
        <v>5.4</v>
      </c>
      <c r="D1383" s="3">
        <f t="shared" si="64"/>
        <v>3</v>
      </c>
      <c r="E1383">
        <f t="shared" si="65"/>
        <v>3</v>
      </c>
      <c r="F1383">
        <f t="shared" si="63"/>
        <v>2012</v>
      </c>
    </row>
    <row r="1384" spans="1:6" x14ac:dyDescent="0.25">
      <c r="A1384" s="15">
        <v>40991</v>
      </c>
      <c r="B1384" s="14">
        <v>5.4</v>
      </c>
      <c r="C1384" s="14">
        <v>5.41</v>
      </c>
      <c r="D1384" s="3">
        <f t="shared" si="64"/>
        <v>3</v>
      </c>
      <c r="E1384">
        <f t="shared" si="65"/>
        <v>3</v>
      </c>
      <c r="F1384">
        <f t="shared" si="63"/>
        <v>2012</v>
      </c>
    </row>
    <row r="1385" spans="1:6" x14ac:dyDescent="0.25">
      <c r="A1385" s="15">
        <v>40994</v>
      </c>
      <c r="B1385" s="14">
        <v>5.4</v>
      </c>
      <c r="C1385" s="14">
        <v>5.41</v>
      </c>
      <c r="D1385" s="3">
        <f t="shared" si="64"/>
        <v>3</v>
      </c>
      <c r="E1385">
        <f t="shared" si="65"/>
        <v>3</v>
      </c>
      <c r="F1385">
        <f t="shared" si="63"/>
        <v>2012</v>
      </c>
    </row>
    <row r="1386" spans="1:6" x14ac:dyDescent="0.25">
      <c r="A1386" s="15">
        <v>40995</v>
      </c>
      <c r="B1386" s="14">
        <v>5.4</v>
      </c>
      <c r="C1386" s="14">
        <v>5.41</v>
      </c>
      <c r="D1386" s="3">
        <f t="shared" si="64"/>
        <v>3</v>
      </c>
      <c r="E1386">
        <f t="shared" si="65"/>
        <v>3</v>
      </c>
      <c r="F1386">
        <f t="shared" si="63"/>
        <v>2012</v>
      </c>
    </row>
    <row r="1387" spans="1:6" x14ac:dyDescent="0.25">
      <c r="A1387" s="15">
        <v>40996</v>
      </c>
      <c r="B1387" s="14">
        <v>5.38</v>
      </c>
      <c r="C1387" s="14">
        <v>5.4</v>
      </c>
      <c r="D1387" s="3">
        <f t="shared" si="64"/>
        <v>3</v>
      </c>
      <c r="E1387">
        <f t="shared" si="65"/>
        <v>3</v>
      </c>
      <c r="F1387">
        <f t="shared" si="63"/>
        <v>2012</v>
      </c>
    </row>
    <row r="1388" spans="1:6" x14ac:dyDescent="0.25">
      <c r="A1388" s="15">
        <v>40997</v>
      </c>
      <c r="B1388" s="14">
        <v>5.38</v>
      </c>
      <c r="C1388" s="14">
        <v>5.41</v>
      </c>
      <c r="D1388" s="3">
        <f t="shared" si="64"/>
        <v>3</v>
      </c>
      <c r="E1388">
        <f t="shared" si="65"/>
        <v>3</v>
      </c>
      <c r="F1388">
        <f t="shared" si="63"/>
        <v>2012</v>
      </c>
    </row>
    <row r="1389" spans="1:6" x14ac:dyDescent="0.25">
      <c r="A1389" s="15">
        <v>40998</v>
      </c>
      <c r="B1389" s="14">
        <v>5.38</v>
      </c>
      <c r="C1389" s="14">
        <v>5.4</v>
      </c>
      <c r="D1389" s="3">
        <f t="shared" si="64"/>
        <v>3</v>
      </c>
      <c r="E1389">
        <f t="shared" si="65"/>
        <v>3</v>
      </c>
      <c r="F1389">
        <f t="shared" si="63"/>
        <v>2012</v>
      </c>
    </row>
    <row r="1390" spans="1:6" x14ac:dyDescent="0.25">
      <c r="A1390" s="15">
        <v>41001</v>
      </c>
      <c r="B1390" s="14">
        <v>5.37</v>
      </c>
      <c r="C1390" s="14">
        <v>5.43</v>
      </c>
      <c r="D1390" s="3">
        <f t="shared" si="64"/>
        <v>4</v>
      </c>
      <c r="E1390">
        <f t="shared" si="65"/>
        <v>6</v>
      </c>
      <c r="F1390">
        <f t="shared" si="63"/>
        <v>2012</v>
      </c>
    </row>
    <row r="1391" spans="1:6" x14ac:dyDescent="0.25">
      <c r="A1391" s="15">
        <v>41002</v>
      </c>
      <c r="B1391" s="14">
        <v>5.37</v>
      </c>
      <c r="C1391" s="14">
        <v>5.43</v>
      </c>
      <c r="D1391" s="3">
        <f t="shared" si="64"/>
        <v>4</v>
      </c>
      <c r="E1391">
        <f t="shared" si="65"/>
        <v>6</v>
      </c>
      <c r="F1391">
        <f t="shared" si="63"/>
        <v>2012</v>
      </c>
    </row>
    <row r="1392" spans="1:6" x14ac:dyDescent="0.25">
      <c r="A1392" s="15">
        <v>41003</v>
      </c>
      <c r="B1392" s="14">
        <v>5.37</v>
      </c>
      <c r="C1392" s="14">
        <v>5.44</v>
      </c>
      <c r="D1392" s="3">
        <f t="shared" si="64"/>
        <v>4</v>
      </c>
      <c r="E1392">
        <f t="shared" si="65"/>
        <v>6</v>
      </c>
      <c r="F1392">
        <f t="shared" si="63"/>
        <v>2012</v>
      </c>
    </row>
    <row r="1393" spans="1:6" x14ac:dyDescent="0.25">
      <c r="A1393" s="15">
        <v>41004</v>
      </c>
      <c r="B1393" s="14">
        <v>5.44</v>
      </c>
      <c r="C1393" s="14">
        <v>5.44</v>
      </c>
      <c r="D1393" s="3">
        <f t="shared" si="64"/>
        <v>4</v>
      </c>
      <c r="E1393">
        <f t="shared" si="65"/>
        <v>6</v>
      </c>
      <c r="F1393">
        <f t="shared" si="63"/>
        <v>2012</v>
      </c>
    </row>
    <row r="1394" spans="1:6" x14ac:dyDescent="0.25">
      <c r="A1394" s="15">
        <v>41008</v>
      </c>
      <c r="B1394" s="14">
        <v>5.46</v>
      </c>
      <c r="C1394" s="14">
        <v>5.45</v>
      </c>
      <c r="D1394" s="3">
        <f t="shared" si="64"/>
        <v>4</v>
      </c>
      <c r="E1394">
        <f t="shared" si="65"/>
        <v>6</v>
      </c>
      <c r="F1394">
        <f t="shared" si="63"/>
        <v>2012</v>
      </c>
    </row>
    <row r="1395" spans="1:6" x14ac:dyDescent="0.25">
      <c r="A1395" s="15">
        <v>41009</v>
      </c>
      <c r="B1395" s="14">
        <v>5.46</v>
      </c>
      <c r="C1395" s="14">
        <v>5.45</v>
      </c>
      <c r="D1395" s="3">
        <f t="shared" si="64"/>
        <v>4</v>
      </c>
      <c r="E1395">
        <f t="shared" si="65"/>
        <v>6</v>
      </c>
      <c r="F1395">
        <f t="shared" si="63"/>
        <v>2012</v>
      </c>
    </row>
    <row r="1396" spans="1:6" x14ac:dyDescent="0.25">
      <c r="A1396" s="15">
        <v>41010</v>
      </c>
      <c r="B1396" s="14">
        <v>5.46</v>
      </c>
      <c r="C1396" s="14">
        <v>5.45</v>
      </c>
      <c r="D1396" s="3">
        <f t="shared" si="64"/>
        <v>4</v>
      </c>
      <c r="E1396">
        <f t="shared" si="65"/>
        <v>6</v>
      </c>
      <c r="F1396">
        <f t="shared" si="63"/>
        <v>2012</v>
      </c>
    </row>
    <row r="1397" spans="1:6" x14ac:dyDescent="0.25">
      <c r="A1397" s="15">
        <v>41011</v>
      </c>
      <c r="B1397" s="14">
        <v>5.48</v>
      </c>
      <c r="C1397" s="14">
        <v>5.47</v>
      </c>
      <c r="D1397" s="3">
        <f t="shared" si="64"/>
        <v>4</v>
      </c>
      <c r="E1397">
        <f t="shared" si="65"/>
        <v>6</v>
      </c>
      <c r="F1397">
        <f t="shared" si="63"/>
        <v>2012</v>
      </c>
    </row>
    <row r="1398" spans="1:6" x14ac:dyDescent="0.25">
      <c r="A1398" s="15">
        <v>41012</v>
      </c>
      <c r="B1398" s="14">
        <v>5.48</v>
      </c>
      <c r="C1398" s="14">
        <v>5.47</v>
      </c>
      <c r="D1398" s="3">
        <f t="shared" si="64"/>
        <v>4</v>
      </c>
      <c r="E1398">
        <f t="shared" si="65"/>
        <v>6</v>
      </c>
      <c r="F1398">
        <f t="shared" si="63"/>
        <v>2012</v>
      </c>
    </row>
    <row r="1399" spans="1:6" x14ac:dyDescent="0.25">
      <c r="A1399" s="15">
        <v>41015</v>
      </c>
      <c r="B1399" s="14">
        <v>5.48</v>
      </c>
      <c r="C1399" s="14">
        <v>5.46</v>
      </c>
      <c r="D1399" s="3">
        <f t="shared" si="64"/>
        <v>4</v>
      </c>
      <c r="E1399">
        <f t="shared" si="65"/>
        <v>6</v>
      </c>
      <c r="F1399">
        <f t="shared" si="63"/>
        <v>2012</v>
      </c>
    </row>
    <row r="1400" spans="1:6" x14ac:dyDescent="0.25">
      <c r="A1400" s="15">
        <v>41016</v>
      </c>
      <c r="B1400" s="14">
        <v>5.48</v>
      </c>
      <c r="C1400" s="14">
        <v>5.45</v>
      </c>
      <c r="D1400" s="3">
        <f t="shared" si="64"/>
        <v>4</v>
      </c>
      <c r="E1400">
        <f t="shared" si="65"/>
        <v>6</v>
      </c>
      <c r="F1400">
        <f t="shared" si="63"/>
        <v>2012</v>
      </c>
    </row>
    <row r="1401" spans="1:6" x14ac:dyDescent="0.25">
      <c r="A1401" s="15">
        <v>41017</v>
      </c>
      <c r="B1401" s="14">
        <v>5.48</v>
      </c>
      <c r="C1401" s="14">
        <v>5.45</v>
      </c>
      <c r="D1401" s="3">
        <f t="shared" si="64"/>
        <v>4</v>
      </c>
      <c r="E1401">
        <f t="shared" si="65"/>
        <v>6</v>
      </c>
      <c r="F1401">
        <f t="shared" si="63"/>
        <v>2012</v>
      </c>
    </row>
    <row r="1402" spans="1:6" x14ac:dyDescent="0.25">
      <c r="A1402" s="15">
        <v>41018</v>
      </c>
      <c r="B1402" s="14">
        <v>5.48</v>
      </c>
      <c r="C1402" s="14">
        <v>5.45</v>
      </c>
      <c r="D1402" s="3">
        <f t="shared" si="64"/>
        <v>4</v>
      </c>
      <c r="E1402">
        <f t="shared" si="65"/>
        <v>6</v>
      </c>
      <c r="F1402">
        <f t="shared" si="63"/>
        <v>2012</v>
      </c>
    </row>
    <row r="1403" spans="1:6" x14ac:dyDescent="0.25">
      <c r="A1403" s="15">
        <v>41019</v>
      </c>
      <c r="B1403" s="14">
        <v>5.48</v>
      </c>
      <c r="C1403" s="14">
        <v>5.47</v>
      </c>
      <c r="D1403" s="3">
        <f t="shared" si="64"/>
        <v>4</v>
      </c>
      <c r="E1403">
        <f t="shared" si="65"/>
        <v>6</v>
      </c>
      <c r="F1403">
        <f t="shared" si="63"/>
        <v>2012</v>
      </c>
    </row>
    <row r="1404" spans="1:6" x14ac:dyDescent="0.25">
      <c r="A1404" s="15">
        <v>41022</v>
      </c>
      <c r="B1404" s="14">
        <v>5.53</v>
      </c>
      <c r="C1404" s="14">
        <v>5.52</v>
      </c>
      <c r="D1404" s="3">
        <f t="shared" si="64"/>
        <v>4</v>
      </c>
      <c r="E1404">
        <f t="shared" si="65"/>
        <v>6</v>
      </c>
      <c r="F1404">
        <f t="shared" si="63"/>
        <v>2012</v>
      </c>
    </row>
    <row r="1405" spans="1:6" x14ac:dyDescent="0.25">
      <c r="A1405" s="15">
        <v>41023</v>
      </c>
      <c r="B1405" s="14">
        <v>5.54</v>
      </c>
      <c r="C1405" s="14">
        <v>5.52</v>
      </c>
      <c r="D1405" s="3">
        <f t="shared" si="64"/>
        <v>4</v>
      </c>
      <c r="E1405">
        <f t="shared" si="65"/>
        <v>6</v>
      </c>
      <c r="F1405">
        <f t="shared" si="63"/>
        <v>2012</v>
      </c>
    </row>
    <row r="1406" spans="1:6" x14ac:dyDescent="0.25">
      <c r="A1406" s="15">
        <v>41024</v>
      </c>
      <c r="B1406" s="14">
        <v>5.55</v>
      </c>
      <c r="C1406" s="14">
        <v>5.52</v>
      </c>
      <c r="D1406" s="3">
        <f t="shared" si="64"/>
        <v>4</v>
      </c>
      <c r="E1406">
        <f t="shared" si="65"/>
        <v>6</v>
      </c>
      <c r="F1406">
        <f t="shared" si="63"/>
        <v>2012</v>
      </c>
    </row>
    <row r="1407" spans="1:6" x14ac:dyDescent="0.25">
      <c r="A1407" s="15">
        <v>41025</v>
      </c>
      <c r="B1407" s="14">
        <v>5.55</v>
      </c>
      <c r="C1407" s="14">
        <v>5.52</v>
      </c>
      <c r="D1407" s="3">
        <f t="shared" si="64"/>
        <v>4</v>
      </c>
      <c r="E1407">
        <f t="shared" si="65"/>
        <v>6</v>
      </c>
      <c r="F1407">
        <f t="shared" si="63"/>
        <v>2012</v>
      </c>
    </row>
    <row r="1408" spans="1:6" x14ac:dyDescent="0.25">
      <c r="A1408" s="15">
        <v>41026</v>
      </c>
      <c r="B1408" s="14">
        <v>5.56</v>
      </c>
      <c r="C1408" s="14">
        <v>5.53</v>
      </c>
      <c r="D1408" s="3">
        <f t="shared" si="64"/>
        <v>4</v>
      </c>
      <c r="E1408">
        <f t="shared" si="65"/>
        <v>6</v>
      </c>
      <c r="F1408">
        <f t="shared" si="63"/>
        <v>2012</v>
      </c>
    </row>
    <row r="1409" spans="1:6" x14ac:dyDescent="0.25">
      <c r="A1409" s="15">
        <v>41029</v>
      </c>
      <c r="B1409" s="14">
        <v>5.58</v>
      </c>
      <c r="C1409" s="14">
        <v>5.54</v>
      </c>
      <c r="D1409" s="3">
        <f t="shared" si="64"/>
        <v>4</v>
      </c>
      <c r="E1409">
        <f t="shared" si="65"/>
        <v>6</v>
      </c>
      <c r="F1409">
        <f t="shared" si="63"/>
        <v>2012</v>
      </c>
    </row>
    <row r="1410" spans="1:6" x14ac:dyDescent="0.25">
      <c r="A1410" s="15">
        <v>41031</v>
      </c>
      <c r="B1410" s="14">
        <v>5.58</v>
      </c>
      <c r="C1410" s="14">
        <v>5.54</v>
      </c>
      <c r="D1410" s="3">
        <f t="shared" si="64"/>
        <v>5</v>
      </c>
      <c r="E1410">
        <f t="shared" si="65"/>
        <v>6</v>
      </c>
      <c r="F1410">
        <f t="shared" ref="F1410:F1473" si="66">YEAR(A1410)</f>
        <v>2012</v>
      </c>
    </row>
    <row r="1411" spans="1:6" x14ac:dyDescent="0.25">
      <c r="A1411" s="15">
        <v>41032</v>
      </c>
      <c r="B1411" s="14">
        <v>5.58</v>
      </c>
      <c r="C1411" s="14">
        <v>5.54</v>
      </c>
      <c r="D1411" s="3">
        <f t="shared" ref="D1411:D1474" si="67">MONTH(A1411)</f>
        <v>5</v>
      </c>
      <c r="E1411">
        <f t="shared" ref="E1411:E1474" si="68">IF(D1411&lt;4,3,IF(D1411&lt;7,6,IF(D1411&lt;10,9,12)))</f>
        <v>6</v>
      </c>
      <c r="F1411">
        <f t="shared" si="66"/>
        <v>2012</v>
      </c>
    </row>
    <row r="1412" spans="1:6" x14ac:dyDescent="0.25">
      <c r="A1412" s="15">
        <v>41033</v>
      </c>
      <c r="B1412" s="14">
        <v>5.57</v>
      </c>
      <c r="C1412" s="14">
        <v>5.53</v>
      </c>
      <c r="D1412" s="3">
        <f t="shared" si="67"/>
        <v>5</v>
      </c>
      <c r="E1412">
        <f t="shared" si="68"/>
        <v>6</v>
      </c>
      <c r="F1412">
        <f t="shared" si="66"/>
        <v>2012</v>
      </c>
    </row>
    <row r="1413" spans="1:6" x14ac:dyDescent="0.25">
      <c r="A1413" s="15">
        <v>41036</v>
      </c>
      <c r="B1413" s="14">
        <v>5.59</v>
      </c>
      <c r="C1413" s="14">
        <v>5.53</v>
      </c>
      <c r="D1413" s="3">
        <f t="shared" si="67"/>
        <v>5</v>
      </c>
      <c r="E1413">
        <f t="shared" si="68"/>
        <v>6</v>
      </c>
      <c r="F1413">
        <f t="shared" si="66"/>
        <v>2012</v>
      </c>
    </row>
    <row r="1414" spans="1:6" x14ac:dyDescent="0.25">
      <c r="A1414" s="15">
        <v>41037</v>
      </c>
      <c r="B1414" s="14">
        <v>5.59</v>
      </c>
      <c r="C1414" s="14">
        <v>5.53</v>
      </c>
      <c r="D1414" s="3">
        <f t="shared" si="67"/>
        <v>5</v>
      </c>
      <c r="E1414">
        <f t="shared" si="68"/>
        <v>6</v>
      </c>
      <c r="F1414">
        <f t="shared" si="66"/>
        <v>2012</v>
      </c>
    </row>
    <row r="1415" spans="1:6" x14ac:dyDescent="0.25">
      <c r="A1415" s="15">
        <v>41038</v>
      </c>
      <c r="B1415" s="14">
        <v>5.53</v>
      </c>
      <c r="C1415" s="14">
        <v>5.53</v>
      </c>
      <c r="D1415" s="3">
        <f t="shared" si="67"/>
        <v>5</v>
      </c>
      <c r="E1415">
        <f t="shared" si="68"/>
        <v>6</v>
      </c>
      <c r="F1415">
        <f t="shared" si="66"/>
        <v>2012</v>
      </c>
    </row>
    <row r="1416" spans="1:6" x14ac:dyDescent="0.25">
      <c r="A1416" s="15">
        <v>41039</v>
      </c>
      <c r="B1416" s="14">
        <v>5.53</v>
      </c>
      <c r="C1416" s="14">
        <v>5.53</v>
      </c>
      <c r="D1416" s="3">
        <f t="shared" si="67"/>
        <v>5</v>
      </c>
      <c r="E1416">
        <f t="shared" si="68"/>
        <v>6</v>
      </c>
      <c r="F1416">
        <f t="shared" si="66"/>
        <v>2012</v>
      </c>
    </row>
    <row r="1417" spans="1:6" x14ac:dyDescent="0.25">
      <c r="A1417" s="15">
        <v>41040</v>
      </c>
      <c r="B1417" s="14">
        <v>5.53</v>
      </c>
      <c r="C1417" s="14">
        <v>5.53</v>
      </c>
      <c r="D1417" s="3">
        <f t="shared" si="67"/>
        <v>5</v>
      </c>
      <c r="E1417">
        <f t="shared" si="68"/>
        <v>6</v>
      </c>
      <c r="F1417">
        <f t="shared" si="66"/>
        <v>2012</v>
      </c>
    </row>
    <row r="1418" spans="1:6" x14ac:dyDescent="0.25">
      <c r="A1418" s="15">
        <v>41043</v>
      </c>
      <c r="B1418" s="14">
        <v>5.53</v>
      </c>
      <c r="C1418" s="14">
        <v>5.53</v>
      </c>
      <c r="D1418" s="3">
        <f t="shared" si="67"/>
        <v>5</v>
      </c>
      <c r="E1418">
        <f t="shared" si="68"/>
        <v>6</v>
      </c>
      <c r="F1418">
        <f t="shared" si="66"/>
        <v>2012</v>
      </c>
    </row>
    <row r="1419" spans="1:6" x14ac:dyDescent="0.25">
      <c r="A1419" s="15">
        <v>41044</v>
      </c>
      <c r="B1419" s="14">
        <v>5.53</v>
      </c>
      <c r="C1419" s="14">
        <v>5.52</v>
      </c>
      <c r="D1419" s="3">
        <f t="shared" si="67"/>
        <v>5</v>
      </c>
      <c r="E1419">
        <f t="shared" si="68"/>
        <v>6</v>
      </c>
      <c r="F1419">
        <f t="shared" si="66"/>
        <v>2012</v>
      </c>
    </row>
    <row r="1420" spans="1:6" x14ac:dyDescent="0.25">
      <c r="A1420" s="15">
        <v>41045</v>
      </c>
      <c r="B1420" s="14">
        <v>5.53</v>
      </c>
      <c r="C1420" s="14">
        <v>5.52</v>
      </c>
      <c r="D1420" s="3">
        <f t="shared" si="67"/>
        <v>5</v>
      </c>
      <c r="E1420">
        <f t="shared" si="68"/>
        <v>6</v>
      </c>
      <c r="F1420">
        <f t="shared" si="66"/>
        <v>2012</v>
      </c>
    </row>
    <row r="1421" spans="1:6" x14ac:dyDescent="0.25">
      <c r="A1421" s="15">
        <v>41046</v>
      </c>
      <c r="B1421" s="14">
        <v>5.53</v>
      </c>
      <c r="C1421" s="14">
        <v>5.52</v>
      </c>
      <c r="D1421" s="3">
        <f t="shared" si="67"/>
        <v>5</v>
      </c>
      <c r="E1421">
        <f t="shared" si="68"/>
        <v>6</v>
      </c>
      <c r="F1421">
        <f t="shared" si="66"/>
        <v>2012</v>
      </c>
    </row>
    <row r="1422" spans="1:6" x14ac:dyDescent="0.25">
      <c r="A1422" s="15">
        <v>41047</v>
      </c>
      <c r="B1422" s="14">
        <v>5.53</v>
      </c>
      <c r="C1422" s="14">
        <v>5.51</v>
      </c>
      <c r="D1422" s="3">
        <f t="shared" si="67"/>
        <v>5</v>
      </c>
      <c r="E1422">
        <f t="shared" si="68"/>
        <v>6</v>
      </c>
      <c r="F1422">
        <f t="shared" si="66"/>
        <v>2012</v>
      </c>
    </row>
    <row r="1423" spans="1:6" x14ac:dyDescent="0.25">
      <c r="A1423" s="15">
        <v>41050</v>
      </c>
      <c r="B1423" s="14">
        <v>5.55</v>
      </c>
      <c r="C1423" s="14">
        <v>5.54</v>
      </c>
      <c r="D1423" s="3">
        <f t="shared" si="67"/>
        <v>5</v>
      </c>
      <c r="E1423">
        <f t="shared" si="68"/>
        <v>6</v>
      </c>
      <c r="F1423">
        <f t="shared" si="66"/>
        <v>2012</v>
      </c>
    </row>
    <row r="1424" spans="1:6" x14ac:dyDescent="0.25">
      <c r="A1424" s="15">
        <v>41051</v>
      </c>
      <c r="B1424" s="14">
        <v>5.54</v>
      </c>
      <c r="C1424" s="14">
        <v>5.52</v>
      </c>
      <c r="D1424" s="3">
        <f t="shared" si="67"/>
        <v>5</v>
      </c>
      <c r="E1424">
        <f t="shared" si="68"/>
        <v>6</v>
      </c>
      <c r="F1424">
        <f t="shared" si="66"/>
        <v>2012</v>
      </c>
    </row>
    <row r="1425" spans="1:6" x14ac:dyDescent="0.25">
      <c r="A1425" s="15">
        <v>41052</v>
      </c>
      <c r="B1425" s="14">
        <v>5.54</v>
      </c>
      <c r="C1425" s="14">
        <v>5.52</v>
      </c>
      <c r="D1425" s="3">
        <f t="shared" si="67"/>
        <v>5</v>
      </c>
      <c r="E1425">
        <f t="shared" si="68"/>
        <v>6</v>
      </c>
      <c r="F1425">
        <f t="shared" si="66"/>
        <v>2012</v>
      </c>
    </row>
    <row r="1426" spans="1:6" x14ac:dyDescent="0.25">
      <c r="A1426" s="15">
        <v>41053</v>
      </c>
      <c r="B1426" s="14">
        <v>5.54</v>
      </c>
      <c r="C1426" s="14">
        <v>5.51</v>
      </c>
      <c r="D1426" s="3">
        <f t="shared" si="67"/>
        <v>5</v>
      </c>
      <c r="E1426">
        <f t="shared" si="68"/>
        <v>6</v>
      </c>
      <c r="F1426">
        <f t="shared" si="66"/>
        <v>2012</v>
      </c>
    </row>
    <row r="1427" spans="1:6" x14ac:dyDescent="0.25">
      <c r="A1427" s="15">
        <v>41054</v>
      </c>
      <c r="B1427" s="14">
        <v>5.53</v>
      </c>
      <c r="C1427" s="14">
        <v>5.52</v>
      </c>
      <c r="D1427" s="3">
        <f t="shared" si="67"/>
        <v>5</v>
      </c>
      <c r="E1427">
        <f t="shared" si="68"/>
        <v>6</v>
      </c>
      <c r="F1427">
        <f t="shared" si="66"/>
        <v>2012</v>
      </c>
    </row>
    <row r="1428" spans="1:6" x14ac:dyDescent="0.25">
      <c r="A1428" s="15">
        <v>41057</v>
      </c>
      <c r="B1428" s="14">
        <v>5.54</v>
      </c>
      <c r="C1428" s="14">
        <v>5.5</v>
      </c>
      <c r="D1428" s="3">
        <f t="shared" si="67"/>
        <v>5</v>
      </c>
      <c r="E1428">
        <f t="shared" si="68"/>
        <v>6</v>
      </c>
      <c r="F1428">
        <f t="shared" si="66"/>
        <v>2012</v>
      </c>
    </row>
    <row r="1429" spans="1:6" x14ac:dyDescent="0.25">
      <c r="A1429" s="15">
        <v>41058</v>
      </c>
      <c r="B1429" s="14">
        <v>5.54</v>
      </c>
      <c r="C1429" s="14">
        <v>5.5</v>
      </c>
      <c r="D1429" s="3">
        <f t="shared" si="67"/>
        <v>5</v>
      </c>
      <c r="E1429">
        <f t="shared" si="68"/>
        <v>6</v>
      </c>
      <c r="F1429">
        <f t="shared" si="66"/>
        <v>2012</v>
      </c>
    </row>
    <row r="1430" spans="1:6" x14ac:dyDescent="0.25">
      <c r="A1430" s="15">
        <v>41059</v>
      </c>
      <c r="B1430" s="14">
        <v>5.52</v>
      </c>
      <c r="C1430" s="14">
        <v>5.49</v>
      </c>
      <c r="D1430" s="3">
        <f t="shared" si="67"/>
        <v>5</v>
      </c>
      <c r="E1430">
        <f t="shared" si="68"/>
        <v>6</v>
      </c>
      <c r="F1430">
        <f t="shared" si="66"/>
        <v>2012</v>
      </c>
    </row>
    <row r="1431" spans="1:6" x14ac:dyDescent="0.25">
      <c r="A1431" s="15">
        <v>41060</v>
      </c>
      <c r="B1431" s="14">
        <v>5.52</v>
      </c>
      <c r="C1431" s="14">
        <v>5.5</v>
      </c>
      <c r="D1431" s="3">
        <f t="shared" si="67"/>
        <v>5</v>
      </c>
      <c r="E1431">
        <f t="shared" si="68"/>
        <v>6</v>
      </c>
      <c r="F1431">
        <f t="shared" si="66"/>
        <v>2012</v>
      </c>
    </row>
    <row r="1432" spans="1:6" x14ac:dyDescent="0.25">
      <c r="A1432" s="15">
        <v>41061</v>
      </c>
      <c r="B1432" s="14">
        <v>5.53</v>
      </c>
      <c r="C1432" s="14">
        <v>5.5</v>
      </c>
      <c r="D1432" s="3">
        <f t="shared" si="67"/>
        <v>6</v>
      </c>
      <c r="E1432">
        <f t="shared" si="68"/>
        <v>6</v>
      </c>
      <c r="F1432">
        <f t="shared" si="66"/>
        <v>2012</v>
      </c>
    </row>
    <row r="1433" spans="1:6" x14ac:dyDescent="0.25">
      <c r="A1433" s="15">
        <v>41064</v>
      </c>
      <c r="B1433" s="14">
        <v>5.53</v>
      </c>
      <c r="C1433" s="14">
        <v>5.5</v>
      </c>
      <c r="D1433" s="3">
        <f t="shared" si="67"/>
        <v>6</v>
      </c>
      <c r="E1433">
        <f t="shared" si="68"/>
        <v>6</v>
      </c>
      <c r="F1433">
        <f t="shared" si="66"/>
        <v>2012</v>
      </c>
    </row>
    <row r="1434" spans="1:6" x14ac:dyDescent="0.25">
      <c r="A1434" s="15">
        <v>41065</v>
      </c>
      <c r="B1434" s="14">
        <v>5.53</v>
      </c>
      <c r="C1434" s="14">
        <v>5.5</v>
      </c>
      <c r="D1434" s="3">
        <f t="shared" si="67"/>
        <v>6</v>
      </c>
      <c r="E1434">
        <f t="shared" si="68"/>
        <v>6</v>
      </c>
      <c r="F1434">
        <f t="shared" si="66"/>
        <v>2012</v>
      </c>
    </row>
    <row r="1435" spans="1:6" x14ac:dyDescent="0.25">
      <c r="A1435" s="15">
        <v>41066</v>
      </c>
      <c r="B1435" s="14">
        <v>5.48</v>
      </c>
      <c r="C1435" s="14">
        <v>5.49</v>
      </c>
      <c r="D1435" s="3">
        <f t="shared" si="67"/>
        <v>6</v>
      </c>
      <c r="E1435">
        <f t="shared" si="68"/>
        <v>6</v>
      </c>
      <c r="F1435">
        <f t="shared" si="66"/>
        <v>2012</v>
      </c>
    </row>
    <row r="1436" spans="1:6" x14ac:dyDescent="0.25">
      <c r="A1436" s="15">
        <v>41068</v>
      </c>
      <c r="B1436" s="14">
        <v>5.49</v>
      </c>
      <c r="C1436" s="14">
        <v>5.5</v>
      </c>
      <c r="D1436" s="3">
        <f t="shared" si="67"/>
        <v>6</v>
      </c>
      <c r="E1436">
        <f t="shared" si="68"/>
        <v>6</v>
      </c>
      <c r="F1436">
        <f t="shared" si="66"/>
        <v>2012</v>
      </c>
    </row>
    <row r="1437" spans="1:6" x14ac:dyDescent="0.25">
      <c r="A1437" s="15">
        <v>41071</v>
      </c>
      <c r="B1437" s="14">
        <v>5.48</v>
      </c>
      <c r="C1437" s="14">
        <v>5.5</v>
      </c>
      <c r="D1437" s="3">
        <f t="shared" si="67"/>
        <v>6</v>
      </c>
      <c r="E1437">
        <f t="shared" si="68"/>
        <v>6</v>
      </c>
      <c r="F1437">
        <f t="shared" si="66"/>
        <v>2012</v>
      </c>
    </row>
    <row r="1438" spans="1:6" x14ac:dyDescent="0.25">
      <c r="A1438" s="15">
        <v>41072</v>
      </c>
      <c r="B1438" s="14">
        <v>5.49</v>
      </c>
      <c r="C1438" s="14">
        <v>5.5</v>
      </c>
      <c r="D1438" s="3">
        <f t="shared" si="67"/>
        <v>6</v>
      </c>
      <c r="E1438">
        <f t="shared" si="68"/>
        <v>6</v>
      </c>
      <c r="F1438">
        <f t="shared" si="66"/>
        <v>2012</v>
      </c>
    </row>
    <row r="1439" spans="1:6" x14ac:dyDescent="0.25">
      <c r="A1439" s="15">
        <v>41073</v>
      </c>
      <c r="B1439" s="14">
        <v>5.5</v>
      </c>
      <c r="C1439" s="14">
        <v>5.5</v>
      </c>
      <c r="D1439" s="3">
        <f t="shared" si="67"/>
        <v>6</v>
      </c>
      <c r="E1439">
        <f t="shared" si="68"/>
        <v>6</v>
      </c>
      <c r="F1439">
        <f t="shared" si="66"/>
        <v>2012</v>
      </c>
    </row>
    <row r="1440" spans="1:6" x14ac:dyDescent="0.25">
      <c r="A1440" s="15">
        <v>41074</v>
      </c>
      <c r="B1440" s="14">
        <v>5.49</v>
      </c>
      <c r="C1440" s="14">
        <v>5.5</v>
      </c>
      <c r="D1440" s="3">
        <f t="shared" si="67"/>
        <v>6</v>
      </c>
      <c r="E1440">
        <f t="shared" si="68"/>
        <v>6</v>
      </c>
      <c r="F1440">
        <f t="shared" si="66"/>
        <v>2012</v>
      </c>
    </row>
    <row r="1441" spans="1:6" x14ac:dyDescent="0.25">
      <c r="A1441" s="15">
        <v>41075</v>
      </c>
      <c r="B1441" s="14">
        <v>5.47</v>
      </c>
      <c r="C1441" s="14">
        <v>5.49</v>
      </c>
      <c r="D1441" s="3">
        <f t="shared" si="67"/>
        <v>6</v>
      </c>
      <c r="E1441">
        <f t="shared" si="68"/>
        <v>6</v>
      </c>
      <c r="F1441">
        <f t="shared" si="66"/>
        <v>2012</v>
      </c>
    </row>
    <row r="1442" spans="1:6" x14ac:dyDescent="0.25">
      <c r="A1442" s="15">
        <v>41078</v>
      </c>
      <c r="B1442" s="14">
        <v>5.47</v>
      </c>
      <c r="C1442" s="14">
        <v>5.5</v>
      </c>
      <c r="D1442" s="3">
        <f t="shared" si="67"/>
        <v>6</v>
      </c>
      <c r="E1442">
        <f t="shared" si="68"/>
        <v>6</v>
      </c>
      <c r="F1442">
        <f t="shared" si="66"/>
        <v>2012</v>
      </c>
    </row>
    <row r="1443" spans="1:6" x14ac:dyDescent="0.25">
      <c r="A1443" s="15">
        <v>41079</v>
      </c>
      <c r="B1443" s="14">
        <v>5.47</v>
      </c>
      <c r="C1443" s="14">
        <v>5.5</v>
      </c>
      <c r="D1443" s="3">
        <f t="shared" si="67"/>
        <v>6</v>
      </c>
      <c r="E1443">
        <f t="shared" si="68"/>
        <v>6</v>
      </c>
      <c r="F1443">
        <f t="shared" si="66"/>
        <v>2012</v>
      </c>
    </row>
    <row r="1444" spans="1:6" x14ac:dyDescent="0.25">
      <c r="A1444" s="15">
        <v>41080</v>
      </c>
      <c r="B1444" s="14">
        <v>5.43</v>
      </c>
      <c r="C1444" s="14">
        <v>5.47</v>
      </c>
      <c r="D1444" s="3">
        <f t="shared" si="67"/>
        <v>6</v>
      </c>
      <c r="E1444">
        <f t="shared" si="68"/>
        <v>6</v>
      </c>
      <c r="F1444">
        <f t="shared" si="66"/>
        <v>2012</v>
      </c>
    </row>
    <row r="1445" spans="1:6" x14ac:dyDescent="0.25">
      <c r="A1445" s="15">
        <v>41081</v>
      </c>
      <c r="B1445" s="14">
        <v>5.42</v>
      </c>
      <c r="C1445" s="14">
        <v>5.47</v>
      </c>
      <c r="D1445" s="3">
        <f t="shared" si="67"/>
        <v>6</v>
      </c>
      <c r="E1445">
        <f t="shared" si="68"/>
        <v>6</v>
      </c>
      <c r="F1445">
        <f t="shared" si="66"/>
        <v>2012</v>
      </c>
    </row>
    <row r="1446" spans="1:6" x14ac:dyDescent="0.25">
      <c r="A1446" s="15">
        <v>41082</v>
      </c>
      <c r="B1446" s="14">
        <v>5.42</v>
      </c>
      <c r="C1446" s="14">
        <v>5.48</v>
      </c>
      <c r="D1446" s="3">
        <f t="shared" si="67"/>
        <v>6</v>
      </c>
      <c r="E1446">
        <f t="shared" si="68"/>
        <v>6</v>
      </c>
      <c r="F1446">
        <f t="shared" si="66"/>
        <v>2012</v>
      </c>
    </row>
    <row r="1447" spans="1:6" x14ac:dyDescent="0.25">
      <c r="A1447" s="15">
        <v>41085</v>
      </c>
      <c r="B1447" s="14">
        <v>5.41</v>
      </c>
      <c r="C1447" s="14">
        <v>5.48</v>
      </c>
      <c r="D1447" s="3">
        <f t="shared" si="67"/>
        <v>6</v>
      </c>
      <c r="E1447">
        <f t="shared" si="68"/>
        <v>6</v>
      </c>
      <c r="F1447">
        <f t="shared" si="66"/>
        <v>2012</v>
      </c>
    </row>
    <row r="1448" spans="1:6" x14ac:dyDescent="0.25">
      <c r="A1448" s="15">
        <v>41086</v>
      </c>
      <c r="B1448" s="14">
        <v>5.41</v>
      </c>
      <c r="C1448" s="14">
        <v>5.49</v>
      </c>
      <c r="D1448" s="3">
        <f t="shared" si="67"/>
        <v>6</v>
      </c>
      <c r="E1448">
        <f t="shared" si="68"/>
        <v>6</v>
      </c>
      <c r="F1448">
        <f t="shared" si="66"/>
        <v>2012</v>
      </c>
    </row>
    <row r="1449" spans="1:6" x14ac:dyDescent="0.25">
      <c r="A1449" s="15">
        <v>41087</v>
      </c>
      <c r="B1449" s="14">
        <v>5.39</v>
      </c>
      <c r="C1449" s="14">
        <v>5.49</v>
      </c>
      <c r="D1449" s="3">
        <f t="shared" si="67"/>
        <v>6</v>
      </c>
      <c r="E1449">
        <f t="shared" si="68"/>
        <v>6</v>
      </c>
      <c r="F1449">
        <f t="shared" si="66"/>
        <v>2012</v>
      </c>
    </row>
    <row r="1450" spans="1:6" x14ac:dyDescent="0.25">
      <c r="A1450" s="15">
        <v>41088</v>
      </c>
      <c r="B1450" s="14">
        <v>5.39</v>
      </c>
      <c r="C1450" s="14">
        <v>5.5</v>
      </c>
      <c r="D1450" s="3">
        <f t="shared" si="67"/>
        <v>6</v>
      </c>
      <c r="E1450">
        <f t="shared" si="68"/>
        <v>6</v>
      </c>
      <c r="F1450">
        <f t="shared" si="66"/>
        <v>2012</v>
      </c>
    </row>
    <row r="1451" spans="1:6" x14ac:dyDescent="0.25">
      <c r="A1451" s="15">
        <v>41089</v>
      </c>
      <c r="B1451" s="14">
        <v>5.41</v>
      </c>
      <c r="C1451" s="14">
        <v>5.5</v>
      </c>
      <c r="D1451" s="3">
        <f t="shared" si="67"/>
        <v>6</v>
      </c>
      <c r="E1451">
        <f t="shared" si="68"/>
        <v>6</v>
      </c>
      <c r="F1451">
        <f t="shared" si="66"/>
        <v>2012</v>
      </c>
    </row>
    <row r="1452" spans="1:6" x14ac:dyDescent="0.25">
      <c r="A1452" s="15">
        <v>41092</v>
      </c>
      <c r="B1452" s="14">
        <v>5.41</v>
      </c>
      <c r="C1452" s="14">
        <v>5.52</v>
      </c>
      <c r="D1452" s="3">
        <f t="shared" si="67"/>
        <v>7</v>
      </c>
      <c r="E1452">
        <f t="shared" si="68"/>
        <v>9</v>
      </c>
      <c r="F1452">
        <f t="shared" si="66"/>
        <v>2012</v>
      </c>
    </row>
    <row r="1453" spans="1:6" x14ac:dyDescent="0.25">
      <c r="A1453" s="15">
        <v>41093</v>
      </c>
      <c r="B1453" s="14">
        <v>5.4</v>
      </c>
      <c r="C1453" s="14">
        <v>5.52</v>
      </c>
      <c r="D1453" s="3">
        <f t="shared" si="67"/>
        <v>7</v>
      </c>
      <c r="E1453">
        <f t="shared" si="68"/>
        <v>9</v>
      </c>
      <c r="F1453">
        <f t="shared" si="66"/>
        <v>2012</v>
      </c>
    </row>
    <row r="1454" spans="1:6" x14ac:dyDescent="0.25">
      <c r="A1454" s="15">
        <v>41094</v>
      </c>
      <c r="B1454" s="14">
        <v>5.39</v>
      </c>
      <c r="C1454" s="14">
        <v>5.52</v>
      </c>
      <c r="D1454" s="3">
        <f t="shared" si="67"/>
        <v>7</v>
      </c>
      <c r="E1454">
        <f t="shared" si="68"/>
        <v>9</v>
      </c>
      <c r="F1454">
        <f t="shared" si="66"/>
        <v>2012</v>
      </c>
    </row>
    <row r="1455" spans="1:6" x14ac:dyDescent="0.25">
      <c r="A1455" s="15">
        <v>41095</v>
      </c>
      <c r="B1455" s="14">
        <v>5.39</v>
      </c>
      <c r="C1455" s="14">
        <v>5.52</v>
      </c>
      <c r="D1455" s="3">
        <f t="shared" si="67"/>
        <v>7</v>
      </c>
      <c r="E1455">
        <f t="shared" si="68"/>
        <v>9</v>
      </c>
      <c r="F1455">
        <f t="shared" si="66"/>
        <v>2012</v>
      </c>
    </row>
    <row r="1456" spans="1:6" x14ac:dyDescent="0.25">
      <c r="A1456" s="15">
        <v>41096</v>
      </c>
      <c r="B1456" s="14">
        <v>5.53</v>
      </c>
      <c r="C1456" s="14">
        <v>5.53</v>
      </c>
      <c r="D1456" s="3">
        <f t="shared" si="67"/>
        <v>7</v>
      </c>
      <c r="E1456">
        <f t="shared" si="68"/>
        <v>9</v>
      </c>
      <c r="F1456">
        <f t="shared" si="66"/>
        <v>2012</v>
      </c>
    </row>
    <row r="1457" spans="1:6" x14ac:dyDescent="0.25">
      <c r="A1457" s="15">
        <v>41099</v>
      </c>
      <c r="B1457" s="14">
        <v>5.53</v>
      </c>
      <c r="C1457" s="14">
        <v>5.54</v>
      </c>
      <c r="D1457" s="3">
        <f t="shared" si="67"/>
        <v>7</v>
      </c>
      <c r="E1457">
        <f t="shared" si="68"/>
        <v>9</v>
      </c>
      <c r="F1457">
        <f t="shared" si="66"/>
        <v>2012</v>
      </c>
    </row>
    <row r="1458" spans="1:6" x14ac:dyDescent="0.25">
      <c r="A1458" s="15">
        <v>41100</v>
      </c>
      <c r="B1458" s="14">
        <v>5.53</v>
      </c>
      <c r="C1458" s="14">
        <v>5.54</v>
      </c>
      <c r="D1458" s="3">
        <f t="shared" si="67"/>
        <v>7</v>
      </c>
      <c r="E1458">
        <f t="shared" si="68"/>
        <v>9</v>
      </c>
      <c r="F1458">
        <f t="shared" si="66"/>
        <v>2012</v>
      </c>
    </row>
    <row r="1459" spans="1:6" x14ac:dyDescent="0.25">
      <c r="A1459" s="15">
        <v>41101</v>
      </c>
      <c r="B1459" s="14">
        <v>5.53</v>
      </c>
      <c r="C1459" s="14">
        <v>5.54</v>
      </c>
      <c r="D1459" s="3">
        <f t="shared" si="67"/>
        <v>7</v>
      </c>
      <c r="E1459">
        <f t="shared" si="68"/>
        <v>9</v>
      </c>
      <c r="F1459">
        <f t="shared" si="66"/>
        <v>2012</v>
      </c>
    </row>
    <row r="1460" spans="1:6" x14ac:dyDescent="0.25">
      <c r="A1460" s="15">
        <v>41102</v>
      </c>
      <c r="B1460" s="14">
        <v>5.52</v>
      </c>
      <c r="C1460" s="14">
        <v>5.53</v>
      </c>
      <c r="D1460" s="3">
        <f t="shared" si="67"/>
        <v>7</v>
      </c>
      <c r="E1460">
        <f t="shared" si="68"/>
        <v>9</v>
      </c>
      <c r="F1460">
        <f t="shared" si="66"/>
        <v>2012</v>
      </c>
    </row>
    <row r="1461" spans="1:6" x14ac:dyDescent="0.25">
      <c r="A1461" s="15">
        <v>41103</v>
      </c>
      <c r="B1461" s="14">
        <v>5.51</v>
      </c>
      <c r="C1461" s="14">
        <v>5.53</v>
      </c>
      <c r="D1461" s="3">
        <f t="shared" si="67"/>
        <v>7</v>
      </c>
      <c r="E1461">
        <f t="shared" si="68"/>
        <v>9</v>
      </c>
      <c r="F1461">
        <f t="shared" si="66"/>
        <v>2012</v>
      </c>
    </row>
    <row r="1462" spans="1:6" x14ac:dyDescent="0.25">
      <c r="A1462" s="15">
        <v>41106</v>
      </c>
      <c r="B1462" s="14">
        <v>5.5</v>
      </c>
      <c r="C1462" s="14">
        <v>5.54</v>
      </c>
      <c r="D1462" s="3">
        <f t="shared" si="67"/>
        <v>7</v>
      </c>
      <c r="E1462">
        <f t="shared" si="68"/>
        <v>9</v>
      </c>
      <c r="F1462">
        <f t="shared" si="66"/>
        <v>2012</v>
      </c>
    </row>
    <row r="1463" spans="1:6" x14ac:dyDescent="0.25">
      <c r="A1463" s="15">
        <v>41107</v>
      </c>
      <c r="B1463" s="14">
        <v>5.51</v>
      </c>
      <c r="C1463" s="14">
        <v>5.54</v>
      </c>
      <c r="D1463" s="3">
        <f t="shared" si="67"/>
        <v>7</v>
      </c>
      <c r="E1463">
        <f t="shared" si="68"/>
        <v>9</v>
      </c>
      <c r="F1463">
        <f t="shared" si="66"/>
        <v>2012</v>
      </c>
    </row>
    <row r="1464" spans="1:6" x14ac:dyDescent="0.25">
      <c r="A1464" s="15">
        <v>41108</v>
      </c>
      <c r="B1464" s="14">
        <v>5.52</v>
      </c>
      <c r="C1464" s="14">
        <v>5.56</v>
      </c>
      <c r="D1464" s="3">
        <f t="shared" si="67"/>
        <v>7</v>
      </c>
      <c r="E1464">
        <f t="shared" si="68"/>
        <v>9</v>
      </c>
      <c r="F1464">
        <f t="shared" si="66"/>
        <v>2012</v>
      </c>
    </row>
    <row r="1465" spans="1:6" x14ac:dyDescent="0.25">
      <c r="A1465" s="15">
        <v>41109</v>
      </c>
      <c r="B1465" s="14">
        <v>5.53</v>
      </c>
      <c r="C1465" s="14">
        <v>5.56</v>
      </c>
      <c r="D1465" s="3">
        <f t="shared" si="67"/>
        <v>7</v>
      </c>
      <c r="E1465">
        <f t="shared" si="68"/>
        <v>9</v>
      </c>
      <c r="F1465">
        <f t="shared" si="66"/>
        <v>2012</v>
      </c>
    </row>
    <row r="1466" spans="1:6" x14ac:dyDescent="0.25">
      <c r="A1466" s="15">
        <v>41110</v>
      </c>
      <c r="B1466" s="14">
        <v>5.54</v>
      </c>
      <c r="C1466" s="14">
        <v>5.56</v>
      </c>
      <c r="D1466" s="3">
        <f t="shared" si="67"/>
        <v>7</v>
      </c>
      <c r="E1466">
        <f t="shared" si="68"/>
        <v>9</v>
      </c>
      <c r="F1466">
        <f t="shared" si="66"/>
        <v>2012</v>
      </c>
    </row>
    <row r="1467" spans="1:6" x14ac:dyDescent="0.25">
      <c r="A1467" s="15">
        <v>41113</v>
      </c>
      <c r="B1467" s="14">
        <v>5.54</v>
      </c>
      <c r="C1467" s="14">
        <v>5.56</v>
      </c>
      <c r="D1467" s="3">
        <f t="shared" si="67"/>
        <v>7</v>
      </c>
      <c r="E1467">
        <f t="shared" si="68"/>
        <v>9</v>
      </c>
      <c r="F1467">
        <f t="shared" si="66"/>
        <v>2012</v>
      </c>
    </row>
    <row r="1468" spans="1:6" x14ac:dyDescent="0.25">
      <c r="A1468" s="15">
        <v>41114</v>
      </c>
      <c r="B1468" s="14">
        <v>5.54</v>
      </c>
      <c r="C1468" s="14">
        <v>5.57</v>
      </c>
      <c r="D1468" s="3">
        <f t="shared" si="67"/>
        <v>7</v>
      </c>
      <c r="E1468">
        <f t="shared" si="68"/>
        <v>9</v>
      </c>
      <c r="F1468">
        <f t="shared" si="66"/>
        <v>2012</v>
      </c>
    </row>
    <row r="1469" spans="1:6" x14ac:dyDescent="0.25">
      <c r="A1469" s="15">
        <v>41115</v>
      </c>
      <c r="B1469" s="14">
        <v>5.54</v>
      </c>
      <c r="C1469" s="14">
        <v>5.55</v>
      </c>
      <c r="D1469" s="3">
        <f t="shared" si="67"/>
        <v>7</v>
      </c>
      <c r="E1469">
        <f t="shared" si="68"/>
        <v>9</v>
      </c>
      <c r="F1469">
        <f t="shared" si="66"/>
        <v>2012</v>
      </c>
    </row>
    <row r="1470" spans="1:6" x14ac:dyDescent="0.25">
      <c r="A1470" s="15">
        <v>41116</v>
      </c>
      <c r="B1470" s="14">
        <v>5.52</v>
      </c>
      <c r="C1470" s="14">
        <v>5.54</v>
      </c>
      <c r="D1470" s="3">
        <f t="shared" si="67"/>
        <v>7</v>
      </c>
      <c r="E1470">
        <f t="shared" si="68"/>
        <v>9</v>
      </c>
      <c r="F1470">
        <f t="shared" si="66"/>
        <v>2012</v>
      </c>
    </row>
    <row r="1471" spans="1:6" x14ac:dyDescent="0.25">
      <c r="A1471" s="15">
        <v>41117</v>
      </c>
      <c r="B1471" s="14">
        <v>5.54</v>
      </c>
      <c r="C1471" s="14">
        <v>5.55</v>
      </c>
      <c r="D1471" s="3">
        <f t="shared" si="67"/>
        <v>7</v>
      </c>
      <c r="E1471">
        <f t="shared" si="68"/>
        <v>9</v>
      </c>
      <c r="F1471">
        <f t="shared" si="66"/>
        <v>2012</v>
      </c>
    </row>
    <row r="1472" spans="1:6" x14ac:dyDescent="0.25">
      <c r="A1472" s="15">
        <v>41120</v>
      </c>
      <c r="B1472" s="14">
        <v>5.54</v>
      </c>
      <c r="C1472" s="14">
        <v>5.56</v>
      </c>
      <c r="D1472" s="3">
        <f t="shared" si="67"/>
        <v>7</v>
      </c>
      <c r="E1472">
        <f t="shared" si="68"/>
        <v>9</v>
      </c>
      <c r="F1472">
        <f t="shared" si="66"/>
        <v>2012</v>
      </c>
    </row>
    <row r="1473" spans="1:6" x14ac:dyDescent="0.25">
      <c r="A1473" s="15">
        <v>41121</v>
      </c>
      <c r="B1473" s="14">
        <v>5.54</v>
      </c>
      <c r="C1473" s="14">
        <v>5.56</v>
      </c>
      <c r="D1473" s="3">
        <f t="shared" si="67"/>
        <v>7</v>
      </c>
      <c r="E1473">
        <f t="shared" si="68"/>
        <v>9</v>
      </c>
      <c r="F1473">
        <f t="shared" si="66"/>
        <v>2012</v>
      </c>
    </row>
    <row r="1474" spans="1:6" x14ac:dyDescent="0.25">
      <c r="A1474" s="15">
        <v>41122</v>
      </c>
      <c r="B1474" s="14">
        <v>5.55</v>
      </c>
      <c r="C1474" s="14">
        <v>5.55</v>
      </c>
      <c r="D1474" s="3">
        <f t="shared" si="67"/>
        <v>8</v>
      </c>
      <c r="E1474">
        <f t="shared" si="68"/>
        <v>9</v>
      </c>
      <c r="F1474">
        <f t="shared" ref="F1474:F1537" si="69">YEAR(A1474)</f>
        <v>2012</v>
      </c>
    </row>
    <row r="1475" spans="1:6" x14ac:dyDescent="0.25">
      <c r="A1475" s="15">
        <v>41123</v>
      </c>
      <c r="B1475" s="14">
        <v>5.55</v>
      </c>
      <c r="C1475" s="14">
        <v>5.55</v>
      </c>
      <c r="D1475" s="3">
        <f t="shared" ref="D1475:D1538" si="70">MONTH(A1475)</f>
        <v>8</v>
      </c>
      <c r="E1475">
        <f t="shared" ref="E1475:E1538" si="71">IF(D1475&lt;4,3,IF(D1475&lt;7,6,IF(D1475&lt;10,9,12)))</f>
        <v>9</v>
      </c>
      <c r="F1475">
        <f t="shared" si="69"/>
        <v>2012</v>
      </c>
    </row>
    <row r="1476" spans="1:6" x14ac:dyDescent="0.25">
      <c r="A1476" s="15">
        <v>41124</v>
      </c>
      <c r="B1476" s="14">
        <v>5.56</v>
      </c>
      <c r="C1476" s="14">
        <v>5.58</v>
      </c>
      <c r="D1476" s="3">
        <f t="shared" si="70"/>
        <v>8</v>
      </c>
      <c r="E1476">
        <f t="shared" si="71"/>
        <v>9</v>
      </c>
      <c r="F1476">
        <f t="shared" si="69"/>
        <v>2012</v>
      </c>
    </row>
    <row r="1477" spans="1:6" x14ac:dyDescent="0.25">
      <c r="A1477" s="15">
        <v>41127</v>
      </c>
      <c r="B1477" s="14">
        <v>5.57</v>
      </c>
      <c r="C1477" s="14">
        <v>5.58</v>
      </c>
      <c r="D1477" s="3">
        <f t="shared" si="70"/>
        <v>8</v>
      </c>
      <c r="E1477">
        <f t="shared" si="71"/>
        <v>9</v>
      </c>
      <c r="F1477">
        <f t="shared" si="69"/>
        <v>2012</v>
      </c>
    </row>
    <row r="1478" spans="1:6" x14ac:dyDescent="0.25">
      <c r="A1478" s="15">
        <v>41128</v>
      </c>
      <c r="B1478" s="14">
        <v>5.58</v>
      </c>
      <c r="C1478" s="14">
        <v>5.56</v>
      </c>
      <c r="D1478" s="3">
        <f t="shared" si="70"/>
        <v>8</v>
      </c>
      <c r="E1478">
        <f t="shared" si="71"/>
        <v>9</v>
      </c>
      <c r="F1478">
        <f t="shared" si="69"/>
        <v>2012</v>
      </c>
    </row>
    <row r="1479" spans="1:6" x14ac:dyDescent="0.25">
      <c r="A1479" s="15">
        <v>41129</v>
      </c>
      <c r="B1479" s="14">
        <v>5.6</v>
      </c>
      <c r="C1479" s="14">
        <v>5.62</v>
      </c>
      <c r="D1479" s="3">
        <f t="shared" si="70"/>
        <v>8</v>
      </c>
      <c r="E1479">
        <f t="shared" si="71"/>
        <v>9</v>
      </c>
      <c r="F1479">
        <f t="shared" si="69"/>
        <v>2012</v>
      </c>
    </row>
    <row r="1480" spans="1:6" x14ac:dyDescent="0.25">
      <c r="A1480" s="15">
        <v>41130</v>
      </c>
      <c r="B1480" s="14">
        <v>5.58</v>
      </c>
      <c r="C1480" s="14">
        <v>5.59</v>
      </c>
      <c r="D1480" s="3">
        <f t="shared" si="70"/>
        <v>8</v>
      </c>
      <c r="E1480">
        <f t="shared" si="71"/>
        <v>9</v>
      </c>
      <c r="F1480">
        <f t="shared" si="69"/>
        <v>2012</v>
      </c>
    </row>
    <row r="1481" spans="1:6" x14ac:dyDescent="0.25">
      <c r="A1481" s="15">
        <v>41131</v>
      </c>
      <c r="B1481" s="14">
        <v>5.62</v>
      </c>
      <c r="C1481" s="14">
        <v>5.61</v>
      </c>
      <c r="D1481" s="3">
        <f t="shared" si="70"/>
        <v>8</v>
      </c>
      <c r="E1481">
        <f t="shared" si="71"/>
        <v>9</v>
      </c>
      <c r="F1481">
        <f t="shared" si="69"/>
        <v>2012</v>
      </c>
    </row>
    <row r="1482" spans="1:6" x14ac:dyDescent="0.25">
      <c r="A1482" s="15">
        <v>41134</v>
      </c>
      <c r="B1482" s="14">
        <v>5.62</v>
      </c>
      <c r="C1482" s="14">
        <v>5.61</v>
      </c>
      <c r="D1482" s="3">
        <f t="shared" si="70"/>
        <v>8</v>
      </c>
      <c r="E1482">
        <f t="shared" si="71"/>
        <v>9</v>
      </c>
      <c r="F1482">
        <f t="shared" si="69"/>
        <v>2012</v>
      </c>
    </row>
    <row r="1483" spans="1:6" x14ac:dyDescent="0.25">
      <c r="A1483" s="15">
        <v>41135</v>
      </c>
      <c r="B1483" s="14">
        <v>5.62</v>
      </c>
      <c r="C1483" s="14">
        <v>5.61</v>
      </c>
      <c r="D1483" s="3">
        <f t="shared" si="70"/>
        <v>8</v>
      </c>
      <c r="E1483">
        <f t="shared" si="71"/>
        <v>9</v>
      </c>
      <c r="F1483">
        <f t="shared" si="69"/>
        <v>2012</v>
      </c>
    </row>
    <row r="1484" spans="1:6" x14ac:dyDescent="0.25">
      <c r="A1484" s="15">
        <v>41136</v>
      </c>
      <c r="B1484" s="14">
        <v>5.63</v>
      </c>
      <c r="C1484" s="14">
        <v>5.61</v>
      </c>
      <c r="D1484" s="3">
        <f t="shared" si="70"/>
        <v>8</v>
      </c>
      <c r="E1484">
        <f t="shared" si="71"/>
        <v>9</v>
      </c>
      <c r="F1484">
        <f t="shared" si="69"/>
        <v>2012</v>
      </c>
    </row>
    <row r="1485" spans="1:6" x14ac:dyDescent="0.25">
      <c r="A1485" s="15">
        <v>41137</v>
      </c>
      <c r="B1485" s="14">
        <v>5.63</v>
      </c>
      <c r="C1485" s="14">
        <v>5.62</v>
      </c>
      <c r="D1485" s="3">
        <f t="shared" si="70"/>
        <v>8</v>
      </c>
      <c r="E1485">
        <f t="shared" si="71"/>
        <v>9</v>
      </c>
      <c r="F1485">
        <f t="shared" si="69"/>
        <v>2012</v>
      </c>
    </row>
    <row r="1486" spans="1:6" x14ac:dyDescent="0.25">
      <c r="A1486" s="15">
        <v>41138</v>
      </c>
      <c r="B1486" s="14">
        <v>5.67</v>
      </c>
      <c r="C1486" s="14">
        <v>5.66</v>
      </c>
      <c r="D1486" s="3">
        <f t="shared" si="70"/>
        <v>8</v>
      </c>
      <c r="E1486">
        <f t="shared" si="71"/>
        <v>9</v>
      </c>
      <c r="F1486">
        <f t="shared" si="69"/>
        <v>2012</v>
      </c>
    </row>
    <row r="1487" spans="1:6" x14ac:dyDescent="0.25">
      <c r="A1487" s="15">
        <v>41141</v>
      </c>
      <c r="B1487" s="14">
        <v>5.68</v>
      </c>
      <c r="C1487" s="14">
        <v>5.66</v>
      </c>
      <c r="D1487" s="3">
        <f t="shared" si="70"/>
        <v>8</v>
      </c>
      <c r="E1487">
        <f t="shared" si="71"/>
        <v>9</v>
      </c>
      <c r="F1487">
        <f t="shared" si="69"/>
        <v>2012</v>
      </c>
    </row>
    <row r="1488" spans="1:6" x14ac:dyDescent="0.25">
      <c r="A1488" s="15">
        <v>41142</v>
      </c>
      <c r="B1488" s="14">
        <v>5.68</v>
      </c>
      <c r="C1488" s="14">
        <v>5.65</v>
      </c>
      <c r="D1488" s="3">
        <f t="shared" si="70"/>
        <v>8</v>
      </c>
      <c r="E1488">
        <f t="shared" si="71"/>
        <v>9</v>
      </c>
      <c r="F1488">
        <f t="shared" si="69"/>
        <v>2012</v>
      </c>
    </row>
    <row r="1489" spans="1:6" x14ac:dyDescent="0.25">
      <c r="A1489" s="15">
        <v>41143</v>
      </c>
      <c r="B1489" s="14">
        <v>5.68</v>
      </c>
      <c r="C1489" s="14">
        <v>5.65</v>
      </c>
      <c r="D1489" s="3">
        <f t="shared" si="70"/>
        <v>8</v>
      </c>
      <c r="E1489">
        <f t="shared" si="71"/>
        <v>9</v>
      </c>
      <c r="F1489">
        <f t="shared" si="69"/>
        <v>2012</v>
      </c>
    </row>
    <row r="1490" spans="1:6" x14ac:dyDescent="0.25">
      <c r="A1490" s="15">
        <v>41144</v>
      </c>
      <c r="B1490" s="14">
        <v>5.68</v>
      </c>
      <c r="C1490" s="14">
        <v>5.65</v>
      </c>
      <c r="D1490" s="3">
        <f t="shared" si="70"/>
        <v>8</v>
      </c>
      <c r="E1490">
        <f t="shared" si="71"/>
        <v>9</v>
      </c>
      <c r="F1490">
        <f t="shared" si="69"/>
        <v>2012</v>
      </c>
    </row>
    <row r="1491" spans="1:6" x14ac:dyDescent="0.25">
      <c r="A1491" s="15">
        <v>41145</v>
      </c>
      <c r="B1491" s="14">
        <v>5.68</v>
      </c>
      <c r="C1491" s="14">
        <v>5.64</v>
      </c>
      <c r="D1491" s="3">
        <f t="shared" si="70"/>
        <v>8</v>
      </c>
      <c r="E1491">
        <f t="shared" si="71"/>
        <v>9</v>
      </c>
      <c r="F1491">
        <f t="shared" si="69"/>
        <v>2012</v>
      </c>
    </row>
    <row r="1492" spans="1:6" x14ac:dyDescent="0.25">
      <c r="A1492" s="15">
        <v>41148</v>
      </c>
      <c r="B1492" s="14">
        <v>5.68</v>
      </c>
      <c r="C1492" s="14">
        <v>5.64</v>
      </c>
      <c r="D1492" s="3">
        <f t="shared" si="70"/>
        <v>8</v>
      </c>
      <c r="E1492">
        <f t="shared" si="71"/>
        <v>9</v>
      </c>
      <c r="F1492">
        <f t="shared" si="69"/>
        <v>2012</v>
      </c>
    </row>
    <row r="1493" spans="1:6" x14ac:dyDescent="0.25">
      <c r="A1493" s="15">
        <v>41149</v>
      </c>
      <c r="B1493" s="14">
        <v>5.68</v>
      </c>
      <c r="C1493" s="14">
        <v>5.63</v>
      </c>
      <c r="D1493" s="3">
        <f t="shared" si="70"/>
        <v>8</v>
      </c>
      <c r="E1493">
        <f t="shared" si="71"/>
        <v>9</v>
      </c>
      <c r="F1493">
        <f t="shared" si="69"/>
        <v>2012</v>
      </c>
    </row>
    <row r="1494" spans="1:6" x14ac:dyDescent="0.25">
      <c r="A1494" s="15">
        <v>41150</v>
      </c>
      <c r="B1494" s="14">
        <v>5.68</v>
      </c>
      <c r="C1494" s="14">
        <v>5.64</v>
      </c>
      <c r="D1494" s="3">
        <f t="shared" si="70"/>
        <v>8</v>
      </c>
      <c r="E1494">
        <f t="shared" si="71"/>
        <v>9</v>
      </c>
      <c r="F1494">
        <f t="shared" si="69"/>
        <v>2012</v>
      </c>
    </row>
    <row r="1495" spans="1:6" x14ac:dyDescent="0.25">
      <c r="A1495" s="15">
        <v>41151</v>
      </c>
      <c r="B1495" s="14">
        <v>5.68</v>
      </c>
      <c r="C1495" s="14">
        <v>5.63</v>
      </c>
      <c r="D1495" s="3">
        <f t="shared" si="70"/>
        <v>8</v>
      </c>
      <c r="E1495">
        <f t="shared" si="71"/>
        <v>9</v>
      </c>
      <c r="F1495">
        <f t="shared" si="69"/>
        <v>2012</v>
      </c>
    </row>
    <row r="1496" spans="1:6" x14ac:dyDescent="0.25">
      <c r="A1496" s="15">
        <v>41152</v>
      </c>
      <c r="B1496" s="14">
        <v>5.68</v>
      </c>
      <c r="C1496" s="14">
        <v>5.65</v>
      </c>
      <c r="D1496" s="3">
        <f t="shared" si="70"/>
        <v>8</v>
      </c>
      <c r="E1496">
        <f t="shared" si="71"/>
        <v>9</v>
      </c>
      <c r="F1496">
        <f t="shared" si="69"/>
        <v>2012</v>
      </c>
    </row>
    <row r="1497" spans="1:6" x14ac:dyDescent="0.25">
      <c r="A1497" s="15">
        <v>41155</v>
      </c>
      <c r="B1497" s="14">
        <v>5.68</v>
      </c>
      <c r="C1497" s="14">
        <v>5.64</v>
      </c>
      <c r="D1497" s="3">
        <f t="shared" si="70"/>
        <v>9</v>
      </c>
      <c r="E1497">
        <f t="shared" si="71"/>
        <v>9</v>
      </c>
      <c r="F1497">
        <f t="shared" si="69"/>
        <v>2012</v>
      </c>
    </row>
    <row r="1498" spans="1:6" x14ac:dyDescent="0.25">
      <c r="A1498" s="15">
        <v>41156</v>
      </c>
      <c r="B1498" s="14">
        <v>5.68</v>
      </c>
      <c r="C1498" s="14">
        <v>5.65</v>
      </c>
      <c r="D1498" s="3">
        <f t="shared" si="70"/>
        <v>9</v>
      </c>
      <c r="E1498">
        <f t="shared" si="71"/>
        <v>9</v>
      </c>
      <c r="F1498">
        <f t="shared" si="69"/>
        <v>2012</v>
      </c>
    </row>
    <row r="1499" spans="1:6" x14ac:dyDescent="0.25">
      <c r="A1499" s="15">
        <v>41157</v>
      </c>
      <c r="B1499" s="14">
        <v>5.66</v>
      </c>
      <c r="C1499" s="14">
        <v>5.66</v>
      </c>
      <c r="D1499" s="3">
        <f t="shared" si="70"/>
        <v>9</v>
      </c>
      <c r="E1499">
        <f t="shared" si="71"/>
        <v>9</v>
      </c>
      <c r="F1499">
        <f t="shared" si="69"/>
        <v>2012</v>
      </c>
    </row>
    <row r="1500" spans="1:6" x14ac:dyDescent="0.25">
      <c r="A1500" s="15">
        <v>41158</v>
      </c>
      <c r="B1500" s="14">
        <v>5.66</v>
      </c>
      <c r="C1500" s="14">
        <v>5.67</v>
      </c>
      <c r="D1500" s="3">
        <f t="shared" si="70"/>
        <v>9</v>
      </c>
      <c r="E1500">
        <f t="shared" si="71"/>
        <v>9</v>
      </c>
      <c r="F1500">
        <f t="shared" si="69"/>
        <v>2012</v>
      </c>
    </row>
    <row r="1501" spans="1:6" x14ac:dyDescent="0.25">
      <c r="A1501" s="15">
        <v>41162</v>
      </c>
      <c r="B1501" s="14">
        <v>5.67</v>
      </c>
      <c r="C1501" s="14">
        <v>5.65</v>
      </c>
      <c r="D1501" s="3">
        <f t="shared" si="70"/>
        <v>9</v>
      </c>
      <c r="E1501">
        <f t="shared" si="71"/>
        <v>9</v>
      </c>
      <c r="F1501">
        <f t="shared" si="69"/>
        <v>2012</v>
      </c>
    </row>
    <row r="1502" spans="1:6" x14ac:dyDescent="0.25">
      <c r="A1502" s="15">
        <v>41163</v>
      </c>
      <c r="B1502" s="14">
        <v>5.67</v>
      </c>
      <c r="C1502" s="14">
        <v>5.65</v>
      </c>
      <c r="D1502" s="3">
        <f t="shared" si="70"/>
        <v>9</v>
      </c>
      <c r="E1502">
        <f t="shared" si="71"/>
        <v>9</v>
      </c>
      <c r="F1502">
        <f t="shared" si="69"/>
        <v>2012</v>
      </c>
    </row>
    <row r="1503" spans="1:6" x14ac:dyDescent="0.25">
      <c r="A1503" s="15">
        <v>41164</v>
      </c>
      <c r="B1503" s="14">
        <v>5.66</v>
      </c>
      <c r="C1503" s="14">
        <v>5.64</v>
      </c>
      <c r="D1503" s="3">
        <f t="shared" si="70"/>
        <v>9</v>
      </c>
      <c r="E1503">
        <f t="shared" si="71"/>
        <v>9</v>
      </c>
      <c r="F1503">
        <f t="shared" si="69"/>
        <v>2012</v>
      </c>
    </row>
    <row r="1504" spans="1:6" x14ac:dyDescent="0.25">
      <c r="A1504" s="15">
        <v>41165</v>
      </c>
      <c r="B1504" s="14">
        <v>5.65</v>
      </c>
      <c r="C1504" s="14">
        <v>5.63</v>
      </c>
      <c r="D1504" s="3">
        <f t="shared" si="70"/>
        <v>9</v>
      </c>
      <c r="E1504">
        <f t="shared" si="71"/>
        <v>9</v>
      </c>
      <c r="F1504">
        <f t="shared" si="69"/>
        <v>2012</v>
      </c>
    </row>
    <row r="1505" spans="1:6" x14ac:dyDescent="0.25">
      <c r="A1505" s="15">
        <v>41166</v>
      </c>
      <c r="B1505" s="14">
        <v>5.64</v>
      </c>
      <c r="C1505" s="14">
        <v>5.62</v>
      </c>
      <c r="D1505" s="3">
        <f t="shared" si="70"/>
        <v>9</v>
      </c>
      <c r="E1505">
        <f t="shared" si="71"/>
        <v>9</v>
      </c>
      <c r="F1505">
        <f t="shared" si="69"/>
        <v>2012</v>
      </c>
    </row>
    <row r="1506" spans="1:6" x14ac:dyDescent="0.25">
      <c r="A1506" s="15">
        <v>41169</v>
      </c>
      <c r="B1506" s="14">
        <v>5.66</v>
      </c>
      <c r="C1506" s="14">
        <v>5.62</v>
      </c>
      <c r="D1506" s="3">
        <f t="shared" si="70"/>
        <v>9</v>
      </c>
      <c r="E1506">
        <f t="shared" si="71"/>
        <v>9</v>
      </c>
      <c r="F1506">
        <f t="shared" si="69"/>
        <v>2012</v>
      </c>
    </row>
    <row r="1507" spans="1:6" x14ac:dyDescent="0.25">
      <c r="A1507" s="15">
        <v>41170</v>
      </c>
      <c r="B1507" s="14">
        <v>5.67</v>
      </c>
      <c r="C1507" s="14">
        <v>5.62</v>
      </c>
      <c r="D1507" s="3">
        <f t="shared" si="70"/>
        <v>9</v>
      </c>
      <c r="E1507">
        <f t="shared" si="71"/>
        <v>9</v>
      </c>
      <c r="F1507">
        <f t="shared" si="69"/>
        <v>2012</v>
      </c>
    </row>
    <row r="1508" spans="1:6" x14ac:dyDescent="0.25">
      <c r="A1508" s="15">
        <v>41171</v>
      </c>
      <c r="B1508" s="14">
        <v>5.67</v>
      </c>
      <c r="C1508" s="14">
        <v>5.6</v>
      </c>
      <c r="D1508" s="3">
        <f t="shared" si="70"/>
        <v>9</v>
      </c>
      <c r="E1508">
        <f t="shared" si="71"/>
        <v>9</v>
      </c>
      <c r="F1508">
        <f t="shared" si="69"/>
        <v>2012</v>
      </c>
    </row>
    <row r="1509" spans="1:6" x14ac:dyDescent="0.25">
      <c r="A1509" s="15">
        <v>41172</v>
      </c>
      <c r="B1509" s="14">
        <v>5.67</v>
      </c>
      <c r="C1509" s="14">
        <v>5.59</v>
      </c>
      <c r="D1509" s="3">
        <f t="shared" si="70"/>
        <v>9</v>
      </c>
      <c r="E1509">
        <f t="shared" si="71"/>
        <v>9</v>
      </c>
      <c r="F1509">
        <f t="shared" si="69"/>
        <v>2012</v>
      </c>
    </row>
    <row r="1510" spans="1:6" x14ac:dyDescent="0.25">
      <c r="A1510" s="15">
        <v>41173</v>
      </c>
      <c r="B1510" s="14">
        <v>5.66</v>
      </c>
      <c r="C1510" s="14">
        <v>5.59</v>
      </c>
      <c r="D1510" s="3">
        <f t="shared" si="70"/>
        <v>9</v>
      </c>
      <c r="E1510">
        <f t="shared" si="71"/>
        <v>9</v>
      </c>
      <c r="F1510">
        <f t="shared" si="69"/>
        <v>2012</v>
      </c>
    </row>
    <row r="1511" spans="1:6" x14ac:dyDescent="0.25">
      <c r="A1511" s="15">
        <v>41176</v>
      </c>
      <c r="B1511" s="14">
        <v>5.63</v>
      </c>
      <c r="C1511" s="14">
        <v>5.54</v>
      </c>
      <c r="D1511" s="3">
        <f t="shared" si="70"/>
        <v>9</v>
      </c>
      <c r="E1511">
        <f t="shared" si="71"/>
        <v>9</v>
      </c>
      <c r="F1511">
        <f t="shared" si="69"/>
        <v>2012</v>
      </c>
    </row>
    <row r="1512" spans="1:6" x14ac:dyDescent="0.25">
      <c r="A1512" s="15">
        <v>41177</v>
      </c>
      <c r="B1512" s="14">
        <v>5.63</v>
      </c>
      <c r="C1512" s="14">
        <v>5.54</v>
      </c>
      <c r="D1512" s="3">
        <f t="shared" si="70"/>
        <v>9</v>
      </c>
      <c r="E1512">
        <f t="shared" si="71"/>
        <v>9</v>
      </c>
      <c r="F1512">
        <f t="shared" si="69"/>
        <v>2012</v>
      </c>
    </row>
    <row r="1513" spans="1:6" x14ac:dyDescent="0.25">
      <c r="A1513" s="15">
        <v>41178</v>
      </c>
      <c r="B1513" s="14">
        <v>5.63</v>
      </c>
      <c r="C1513" s="14">
        <v>5.54</v>
      </c>
      <c r="D1513" s="3">
        <f t="shared" si="70"/>
        <v>9</v>
      </c>
      <c r="E1513">
        <f t="shared" si="71"/>
        <v>9</v>
      </c>
      <c r="F1513">
        <f t="shared" si="69"/>
        <v>2012</v>
      </c>
    </row>
    <row r="1514" spans="1:6" x14ac:dyDescent="0.25">
      <c r="A1514" s="15">
        <v>41179</v>
      </c>
      <c r="B1514" s="14">
        <v>5.63</v>
      </c>
      <c r="C1514" s="14">
        <v>5.53</v>
      </c>
      <c r="D1514" s="3">
        <f t="shared" si="70"/>
        <v>9</v>
      </c>
      <c r="E1514">
        <f t="shared" si="71"/>
        <v>9</v>
      </c>
      <c r="F1514">
        <f t="shared" si="69"/>
        <v>2012</v>
      </c>
    </row>
    <row r="1515" spans="1:6" x14ac:dyDescent="0.25">
      <c r="A1515" s="15">
        <v>41180</v>
      </c>
      <c r="B1515" s="14">
        <v>5.63</v>
      </c>
      <c r="C1515" s="14">
        <v>5.52</v>
      </c>
      <c r="D1515" s="3">
        <f t="shared" si="70"/>
        <v>9</v>
      </c>
      <c r="E1515">
        <f t="shared" si="71"/>
        <v>9</v>
      </c>
      <c r="F1515">
        <f t="shared" si="69"/>
        <v>2012</v>
      </c>
    </row>
    <row r="1516" spans="1:6" x14ac:dyDescent="0.25">
      <c r="A1516" s="15">
        <v>41183</v>
      </c>
      <c r="B1516" s="14">
        <v>5.61</v>
      </c>
      <c r="C1516" s="14">
        <v>5.49</v>
      </c>
      <c r="D1516" s="3">
        <f t="shared" si="70"/>
        <v>10</v>
      </c>
      <c r="E1516">
        <f t="shared" si="71"/>
        <v>12</v>
      </c>
      <c r="F1516">
        <f t="shared" si="69"/>
        <v>2012</v>
      </c>
    </row>
    <row r="1517" spans="1:6" x14ac:dyDescent="0.25">
      <c r="A1517" s="15">
        <v>41184</v>
      </c>
      <c r="B1517" s="14">
        <v>5.63</v>
      </c>
      <c r="C1517" s="14">
        <v>5.49</v>
      </c>
      <c r="D1517" s="3">
        <f t="shared" si="70"/>
        <v>10</v>
      </c>
      <c r="E1517">
        <f t="shared" si="71"/>
        <v>12</v>
      </c>
      <c r="F1517">
        <f t="shared" si="69"/>
        <v>2012</v>
      </c>
    </row>
    <row r="1518" spans="1:6" x14ac:dyDescent="0.25">
      <c r="A1518" s="15">
        <v>41185</v>
      </c>
      <c r="B1518" s="14">
        <v>5.61</v>
      </c>
      <c r="C1518" s="14">
        <v>5.49</v>
      </c>
      <c r="D1518" s="3">
        <f t="shared" si="70"/>
        <v>10</v>
      </c>
      <c r="E1518">
        <f t="shared" si="71"/>
        <v>12</v>
      </c>
      <c r="F1518">
        <f t="shared" si="69"/>
        <v>2012</v>
      </c>
    </row>
    <row r="1519" spans="1:6" x14ac:dyDescent="0.25">
      <c r="A1519" s="15">
        <v>41186</v>
      </c>
      <c r="B1519" s="14">
        <v>5.63</v>
      </c>
      <c r="C1519" s="14">
        <v>5.48</v>
      </c>
      <c r="D1519" s="3">
        <f t="shared" si="70"/>
        <v>10</v>
      </c>
      <c r="E1519">
        <f t="shared" si="71"/>
        <v>12</v>
      </c>
      <c r="F1519">
        <f t="shared" si="69"/>
        <v>2012</v>
      </c>
    </row>
    <row r="1520" spans="1:6" x14ac:dyDescent="0.25">
      <c r="A1520" s="15">
        <v>41187</v>
      </c>
      <c r="B1520" s="14">
        <v>5.49</v>
      </c>
      <c r="C1520" s="14">
        <v>5.5</v>
      </c>
      <c r="D1520" s="3">
        <f t="shared" si="70"/>
        <v>10</v>
      </c>
      <c r="E1520">
        <f t="shared" si="71"/>
        <v>12</v>
      </c>
      <c r="F1520">
        <f t="shared" si="69"/>
        <v>2012</v>
      </c>
    </row>
    <row r="1521" spans="1:6" x14ac:dyDescent="0.25">
      <c r="A1521" s="15">
        <v>41190</v>
      </c>
      <c r="B1521" s="14">
        <v>5.5</v>
      </c>
      <c r="C1521" s="14">
        <v>5.5</v>
      </c>
      <c r="D1521" s="3">
        <f t="shared" si="70"/>
        <v>10</v>
      </c>
      <c r="E1521">
        <f t="shared" si="71"/>
        <v>12</v>
      </c>
      <c r="F1521">
        <f t="shared" si="69"/>
        <v>2012</v>
      </c>
    </row>
    <row r="1522" spans="1:6" x14ac:dyDescent="0.25">
      <c r="A1522" s="15">
        <v>41191</v>
      </c>
      <c r="B1522" s="14">
        <v>5.5</v>
      </c>
      <c r="C1522" s="14">
        <v>5.5</v>
      </c>
      <c r="D1522" s="3">
        <f t="shared" si="70"/>
        <v>10</v>
      </c>
      <c r="E1522">
        <f t="shared" si="71"/>
        <v>12</v>
      </c>
      <c r="F1522">
        <f t="shared" si="69"/>
        <v>2012</v>
      </c>
    </row>
    <row r="1523" spans="1:6" x14ac:dyDescent="0.25">
      <c r="A1523" s="15">
        <v>41192</v>
      </c>
      <c r="B1523" s="14">
        <v>5.5</v>
      </c>
      <c r="C1523" s="14">
        <v>5.49</v>
      </c>
      <c r="D1523" s="3">
        <f t="shared" si="70"/>
        <v>10</v>
      </c>
      <c r="E1523">
        <f t="shared" si="71"/>
        <v>12</v>
      </c>
      <c r="F1523">
        <f t="shared" si="69"/>
        <v>2012</v>
      </c>
    </row>
    <row r="1524" spans="1:6" x14ac:dyDescent="0.25">
      <c r="A1524" s="15">
        <v>41193</v>
      </c>
      <c r="B1524" s="14">
        <v>5.5</v>
      </c>
      <c r="C1524" s="14">
        <v>5.49</v>
      </c>
      <c r="D1524" s="3">
        <f t="shared" si="70"/>
        <v>10</v>
      </c>
      <c r="E1524">
        <f t="shared" si="71"/>
        <v>12</v>
      </c>
      <c r="F1524">
        <f t="shared" si="69"/>
        <v>2012</v>
      </c>
    </row>
    <row r="1525" spans="1:6" x14ac:dyDescent="0.25">
      <c r="A1525" s="15">
        <v>41197</v>
      </c>
      <c r="B1525" s="14">
        <v>5.5</v>
      </c>
      <c r="C1525" s="14">
        <v>5.48</v>
      </c>
      <c r="D1525" s="3">
        <f t="shared" si="70"/>
        <v>10</v>
      </c>
      <c r="E1525">
        <f t="shared" si="71"/>
        <v>12</v>
      </c>
      <c r="F1525">
        <f t="shared" si="69"/>
        <v>2012</v>
      </c>
    </row>
    <row r="1526" spans="1:6" x14ac:dyDescent="0.25">
      <c r="A1526" s="15">
        <v>41198</v>
      </c>
      <c r="B1526" s="14">
        <v>5.51</v>
      </c>
      <c r="C1526" s="14">
        <v>5.48</v>
      </c>
      <c r="D1526" s="3">
        <f t="shared" si="70"/>
        <v>10</v>
      </c>
      <c r="E1526">
        <f t="shared" si="71"/>
        <v>12</v>
      </c>
      <c r="F1526">
        <f t="shared" si="69"/>
        <v>2012</v>
      </c>
    </row>
    <row r="1527" spans="1:6" x14ac:dyDescent="0.25">
      <c r="A1527" s="15">
        <v>41199</v>
      </c>
      <c r="B1527" s="14">
        <v>5.49</v>
      </c>
      <c r="C1527" s="14">
        <v>5.46</v>
      </c>
      <c r="D1527" s="3">
        <f t="shared" si="70"/>
        <v>10</v>
      </c>
      <c r="E1527">
        <f t="shared" si="71"/>
        <v>12</v>
      </c>
      <c r="F1527">
        <f t="shared" si="69"/>
        <v>2012</v>
      </c>
    </row>
    <row r="1528" spans="1:6" x14ac:dyDescent="0.25">
      <c r="A1528" s="15">
        <v>41200</v>
      </c>
      <c r="B1528" s="14">
        <v>5.49</v>
      </c>
      <c r="C1528" s="14">
        <v>5.43</v>
      </c>
      <c r="D1528" s="3">
        <f t="shared" si="70"/>
        <v>10</v>
      </c>
      <c r="E1528">
        <f t="shared" si="71"/>
        <v>12</v>
      </c>
      <c r="F1528">
        <f t="shared" si="69"/>
        <v>2012</v>
      </c>
    </row>
    <row r="1529" spans="1:6" x14ac:dyDescent="0.25">
      <c r="A1529" s="15">
        <v>41201</v>
      </c>
      <c r="B1529" s="14">
        <v>5.47</v>
      </c>
      <c r="C1529" s="14">
        <v>5.41</v>
      </c>
      <c r="D1529" s="3">
        <f t="shared" si="70"/>
        <v>10</v>
      </c>
      <c r="E1529">
        <f t="shared" si="71"/>
        <v>12</v>
      </c>
      <c r="F1529">
        <f t="shared" si="69"/>
        <v>2012</v>
      </c>
    </row>
    <row r="1530" spans="1:6" x14ac:dyDescent="0.25">
      <c r="A1530" s="15">
        <v>41204</v>
      </c>
      <c r="B1530" s="14">
        <v>5.47</v>
      </c>
      <c r="C1530" s="14">
        <v>5.41</v>
      </c>
      <c r="D1530" s="3">
        <f t="shared" si="70"/>
        <v>10</v>
      </c>
      <c r="E1530">
        <f t="shared" si="71"/>
        <v>12</v>
      </c>
      <c r="F1530">
        <f t="shared" si="69"/>
        <v>2012</v>
      </c>
    </row>
    <row r="1531" spans="1:6" x14ac:dyDescent="0.25">
      <c r="A1531" s="15">
        <v>41205</v>
      </c>
      <c r="B1531" s="14">
        <v>5.47</v>
      </c>
      <c r="C1531" s="14">
        <v>5.41</v>
      </c>
      <c r="D1531" s="3">
        <f t="shared" si="70"/>
        <v>10</v>
      </c>
      <c r="E1531">
        <f t="shared" si="71"/>
        <v>12</v>
      </c>
      <c r="F1531">
        <f t="shared" si="69"/>
        <v>2012</v>
      </c>
    </row>
    <row r="1532" spans="1:6" x14ac:dyDescent="0.25">
      <c r="A1532" s="15">
        <v>41206</v>
      </c>
      <c r="B1532" s="14">
        <v>5.47</v>
      </c>
      <c r="C1532" s="14">
        <v>5.41</v>
      </c>
      <c r="D1532" s="3">
        <f t="shared" si="70"/>
        <v>10</v>
      </c>
      <c r="E1532">
        <f t="shared" si="71"/>
        <v>12</v>
      </c>
      <c r="F1532">
        <f t="shared" si="69"/>
        <v>2012</v>
      </c>
    </row>
    <row r="1533" spans="1:6" x14ac:dyDescent="0.25">
      <c r="A1533" s="15">
        <v>41207</v>
      </c>
      <c r="B1533" s="14">
        <v>5.47</v>
      </c>
      <c r="C1533" s="14">
        <v>5.41</v>
      </c>
      <c r="D1533" s="3">
        <f t="shared" si="70"/>
        <v>10</v>
      </c>
      <c r="E1533">
        <f t="shared" si="71"/>
        <v>12</v>
      </c>
      <c r="F1533">
        <f t="shared" si="69"/>
        <v>2012</v>
      </c>
    </row>
    <row r="1534" spans="1:6" x14ac:dyDescent="0.25">
      <c r="A1534" s="15">
        <v>41208</v>
      </c>
      <c r="B1534" s="14">
        <v>5.47</v>
      </c>
      <c r="C1534" s="14">
        <v>5.4</v>
      </c>
      <c r="D1534" s="3">
        <f t="shared" si="70"/>
        <v>10</v>
      </c>
      <c r="E1534">
        <f t="shared" si="71"/>
        <v>12</v>
      </c>
      <c r="F1534">
        <f t="shared" si="69"/>
        <v>2012</v>
      </c>
    </row>
    <row r="1535" spans="1:6" x14ac:dyDescent="0.25">
      <c r="A1535" s="15">
        <v>41211</v>
      </c>
      <c r="B1535" s="14">
        <v>5.47</v>
      </c>
      <c r="C1535" s="14">
        <v>5.39</v>
      </c>
      <c r="D1535" s="3">
        <f t="shared" si="70"/>
        <v>10</v>
      </c>
      <c r="E1535">
        <f t="shared" si="71"/>
        <v>12</v>
      </c>
      <c r="F1535">
        <f t="shared" si="69"/>
        <v>2012</v>
      </c>
    </row>
    <row r="1536" spans="1:6" x14ac:dyDescent="0.25">
      <c r="A1536" s="15">
        <v>41212</v>
      </c>
      <c r="B1536" s="14">
        <v>5.47</v>
      </c>
      <c r="C1536" s="14">
        <v>5.38</v>
      </c>
      <c r="D1536" s="3">
        <f t="shared" si="70"/>
        <v>10</v>
      </c>
      <c r="E1536">
        <f t="shared" si="71"/>
        <v>12</v>
      </c>
      <c r="F1536">
        <f t="shared" si="69"/>
        <v>2012</v>
      </c>
    </row>
    <row r="1537" spans="1:6" x14ac:dyDescent="0.25">
      <c r="A1537" s="15">
        <v>41213</v>
      </c>
      <c r="B1537" s="14">
        <v>5.47</v>
      </c>
      <c r="C1537" s="14">
        <v>5.37</v>
      </c>
      <c r="D1537" s="3">
        <f t="shared" si="70"/>
        <v>10</v>
      </c>
      <c r="E1537">
        <f t="shared" si="71"/>
        <v>12</v>
      </c>
      <c r="F1537">
        <f t="shared" si="69"/>
        <v>2012</v>
      </c>
    </row>
    <row r="1538" spans="1:6" x14ac:dyDescent="0.25">
      <c r="A1538" s="15">
        <v>41214</v>
      </c>
      <c r="B1538" s="14">
        <v>5.47</v>
      </c>
      <c r="C1538" s="14">
        <v>5.37</v>
      </c>
      <c r="D1538" s="3">
        <f t="shared" si="70"/>
        <v>11</v>
      </c>
      <c r="E1538">
        <f t="shared" si="71"/>
        <v>12</v>
      </c>
      <c r="F1538">
        <f t="shared" ref="F1538:F1601" si="72">YEAR(A1538)</f>
        <v>2012</v>
      </c>
    </row>
    <row r="1539" spans="1:6" x14ac:dyDescent="0.25">
      <c r="A1539" s="15">
        <v>41218</v>
      </c>
      <c r="B1539" s="14">
        <v>5.46</v>
      </c>
      <c r="C1539" s="14">
        <v>5.36</v>
      </c>
      <c r="D1539" s="3">
        <f t="shared" ref="D1539:D1602" si="73">MONTH(A1539)</f>
        <v>11</v>
      </c>
      <c r="E1539">
        <f t="shared" ref="E1539:E1602" si="74">IF(D1539&lt;4,3,IF(D1539&lt;7,6,IF(D1539&lt;10,9,12)))</f>
        <v>12</v>
      </c>
      <c r="F1539">
        <f t="shared" si="72"/>
        <v>2012</v>
      </c>
    </row>
    <row r="1540" spans="1:6" x14ac:dyDescent="0.25">
      <c r="A1540" s="15">
        <v>41219</v>
      </c>
      <c r="B1540" s="14">
        <v>5.46</v>
      </c>
      <c r="C1540" s="14">
        <v>5.36</v>
      </c>
      <c r="D1540" s="3">
        <f t="shared" si="73"/>
        <v>11</v>
      </c>
      <c r="E1540">
        <f t="shared" si="74"/>
        <v>12</v>
      </c>
      <c r="F1540">
        <f t="shared" si="72"/>
        <v>2012</v>
      </c>
    </row>
    <row r="1541" spans="1:6" x14ac:dyDescent="0.25">
      <c r="A1541" s="15">
        <v>41220</v>
      </c>
      <c r="B1541" s="14">
        <v>5.36</v>
      </c>
      <c r="C1541" s="14">
        <v>5.36</v>
      </c>
      <c r="D1541" s="3">
        <f t="shared" si="73"/>
        <v>11</v>
      </c>
      <c r="E1541">
        <f t="shared" si="74"/>
        <v>12</v>
      </c>
      <c r="F1541">
        <f t="shared" si="72"/>
        <v>2012</v>
      </c>
    </row>
    <row r="1542" spans="1:6" x14ac:dyDescent="0.25">
      <c r="A1542" s="15">
        <v>41221</v>
      </c>
      <c r="B1542" s="14">
        <v>5.35</v>
      </c>
      <c r="C1542" s="14">
        <v>5.34</v>
      </c>
      <c r="D1542" s="3">
        <f t="shared" si="73"/>
        <v>11</v>
      </c>
      <c r="E1542">
        <f t="shared" si="74"/>
        <v>12</v>
      </c>
      <c r="F1542">
        <f t="shared" si="72"/>
        <v>2012</v>
      </c>
    </row>
    <row r="1543" spans="1:6" x14ac:dyDescent="0.25">
      <c r="A1543" s="15">
        <v>41222</v>
      </c>
      <c r="B1543" s="14">
        <v>5.33</v>
      </c>
      <c r="C1543" s="14">
        <v>5.33</v>
      </c>
      <c r="D1543" s="3">
        <f t="shared" si="73"/>
        <v>11</v>
      </c>
      <c r="E1543">
        <f t="shared" si="74"/>
        <v>12</v>
      </c>
      <c r="F1543">
        <f t="shared" si="72"/>
        <v>2012</v>
      </c>
    </row>
    <row r="1544" spans="1:6" x14ac:dyDescent="0.25">
      <c r="A1544" s="15">
        <v>41225</v>
      </c>
      <c r="B1544" s="14">
        <v>5.33</v>
      </c>
      <c r="C1544" s="14">
        <v>5.34</v>
      </c>
      <c r="D1544" s="3">
        <f t="shared" si="73"/>
        <v>11</v>
      </c>
      <c r="E1544">
        <f t="shared" si="74"/>
        <v>12</v>
      </c>
      <c r="F1544">
        <f t="shared" si="72"/>
        <v>2012</v>
      </c>
    </row>
    <row r="1545" spans="1:6" x14ac:dyDescent="0.25">
      <c r="A1545" s="15">
        <v>41226</v>
      </c>
      <c r="B1545" s="14">
        <v>5.34</v>
      </c>
      <c r="C1545" s="14">
        <v>5.35</v>
      </c>
      <c r="D1545" s="3">
        <f t="shared" si="73"/>
        <v>11</v>
      </c>
      <c r="E1545">
        <f t="shared" si="74"/>
        <v>12</v>
      </c>
      <c r="F1545">
        <f t="shared" si="72"/>
        <v>2012</v>
      </c>
    </row>
    <row r="1546" spans="1:6" x14ac:dyDescent="0.25">
      <c r="A1546" s="15">
        <v>41227</v>
      </c>
      <c r="B1546" s="14">
        <v>5.34</v>
      </c>
      <c r="C1546" s="14">
        <v>5.35</v>
      </c>
      <c r="D1546" s="3">
        <f t="shared" si="73"/>
        <v>11</v>
      </c>
      <c r="E1546">
        <f t="shared" si="74"/>
        <v>12</v>
      </c>
      <c r="F1546">
        <f t="shared" si="72"/>
        <v>2012</v>
      </c>
    </row>
    <row r="1547" spans="1:6" x14ac:dyDescent="0.25">
      <c r="A1547" s="15">
        <v>41229</v>
      </c>
      <c r="B1547" s="14">
        <v>5.34</v>
      </c>
      <c r="C1547" s="14">
        <v>5.34</v>
      </c>
      <c r="D1547" s="3">
        <f t="shared" si="73"/>
        <v>11</v>
      </c>
      <c r="E1547">
        <f t="shared" si="74"/>
        <v>12</v>
      </c>
      <c r="F1547">
        <f t="shared" si="72"/>
        <v>2012</v>
      </c>
    </row>
    <row r="1548" spans="1:6" x14ac:dyDescent="0.25">
      <c r="A1548" s="15">
        <v>41232</v>
      </c>
      <c r="B1548" s="14">
        <v>5.33</v>
      </c>
      <c r="C1548" s="14">
        <v>5.35</v>
      </c>
      <c r="D1548" s="3">
        <f t="shared" si="73"/>
        <v>11</v>
      </c>
      <c r="E1548">
        <f t="shared" si="74"/>
        <v>12</v>
      </c>
      <c r="F1548">
        <f t="shared" si="72"/>
        <v>2012</v>
      </c>
    </row>
    <row r="1549" spans="1:6" x14ac:dyDescent="0.25">
      <c r="A1549" s="15">
        <v>41233</v>
      </c>
      <c r="B1549" s="14">
        <v>5.34</v>
      </c>
      <c r="C1549" s="14">
        <v>5.35</v>
      </c>
      <c r="D1549" s="3">
        <f t="shared" si="73"/>
        <v>11</v>
      </c>
      <c r="E1549">
        <f t="shared" si="74"/>
        <v>12</v>
      </c>
      <c r="F1549">
        <f t="shared" si="72"/>
        <v>2012</v>
      </c>
    </row>
    <row r="1550" spans="1:6" x14ac:dyDescent="0.25">
      <c r="A1550" s="15">
        <v>41234</v>
      </c>
      <c r="B1550" s="14">
        <v>5.32</v>
      </c>
      <c r="C1550" s="14">
        <v>5.36</v>
      </c>
      <c r="D1550" s="3">
        <f t="shared" si="73"/>
        <v>11</v>
      </c>
      <c r="E1550">
        <f t="shared" si="74"/>
        <v>12</v>
      </c>
      <c r="F1550">
        <f t="shared" si="72"/>
        <v>2012</v>
      </c>
    </row>
    <row r="1551" spans="1:6" x14ac:dyDescent="0.25">
      <c r="A1551" s="15">
        <v>41235</v>
      </c>
      <c r="B1551" s="14">
        <v>5.33</v>
      </c>
      <c r="C1551" s="14">
        <v>5.36</v>
      </c>
      <c r="D1551" s="3">
        <f t="shared" si="73"/>
        <v>11</v>
      </c>
      <c r="E1551">
        <f t="shared" si="74"/>
        <v>12</v>
      </c>
      <c r="F1551">
        <f t="shared" si="72"/>
        <v>2012</v>
      </c>
    </row>
    <row r="1552" spans="1:6" x14ac:dyDescent="0.25">
      <c r="A1552" s="15">
        <v>41236</v>
      </c>
      <c r="B1552" s="14">
        <v>5.33</v>
      </c>
      <c r="C1552" s="14">
        <v>5.37</v>
      </c>
      <c r="D1552" s="3">
        <f t="shared" si="73"/>
        <v>11</v>
      </c>
      <c r="E1552">
        <f t="shared" si="74"/>
        <v>12</v>
      </c>
      <c r="F1552">
        <f t="shared" si="72"/>
        <v>2012</v>
      </c>
    </row>
    <row r="1553" spans="1:6" x14ac:dyDescent="0.25">
      <c r="A1553" s="15">
        <v>41239</v>
      </c>
      <c r="B1553" s="14">
        <v>5.33</v>
      </c>
      <c r="C1553" s="14">
        <v>5.37</v>
      </c>
      <c r="D1553" s="3">
        <f t="shared" si="73"/>
        <v>11</v>
      </c>
      <c r="E1553">
        <f t="shared" si="74"/>
        <v>12</v>
      </c>
      <c r="F1553">
        <f t="shared" si="72"/>
        <v>2012</v>
      </c>
    </row>
    <row r="1554" spans="1:6" x14ac:dyDescent="0.25">
      <c r="A1554" s="15">
        <v>41240</v>
      </c>
      <c r="B1554" s="14">
        <v>5.33</v>
      </c>
      <c r="C1554" s="14">
        <v>5.37</v>
      </c>
      <c r="D1554" s="3">
        <f t="shared" si="73"/>
        <v>11</v>
      </c>
      <c r="E1554">
        <f t="shared" si="74"/>
        <v>12</v>
      </c>
      <c r="F1554">
        <f t="shared" si="72"/>
        <v>2012</v>
      </c>
    </row>
    <row r="1555" spans="1:6" x14ac:dyDescent="0.25">
      <c r="A1555" s="15">
        <v>41241</v>
      </c>
      <c r="B1555" s="14">
        <v>5.33</v>
      </c>
      <c r="C1555" s="14">
        <v>5.37</v>
      </c>
      <c r="D1555" s="3">
        <f t="shared" si="73"/>
        <v>11</v>
      </c>
      <c r="E1555">
        <f t="shared" si="74"/>
        <v>12</v>
      </c>
      <c r="F1555">
        <f t="shared" si="72"/>
        <v>2012</v>
      </c>
    </row>
    <row r="1556" spans="1:6" x14ac:dyDescent="0.25">
      <c r="A1556" s="15">
        <v>41242</v>
      </c>
      <c r="B1556" s="14">
        <v>5.33</v>
      </c>
      <c r="C1556" s="14">
        <v>5.38</v>
      </c>
      <c r="D1556" s="3">
        <f t="shared" si="73"/>
        <v>11</v>
      </c>
      <c r="E1556">
        <f t="shared" si="74"/>
        <v>12</v>
      </c>
      <c r="F1556">
        <f t="shared" si="72"/>
        <v>2012</v>
      </c>
    </row>
    <row r="1557" spans="1:6" x14ac:dyDescent="0.25">
      <c r="A1557" s="15">
        <v>41243</v>
      </c>
      <c r="B1557" s="14">
        <v>5.35</v>
      </c>
      <c r="C1557" s="14">
        <v>5.39</v>
      </c>
      <c r="D1557" s="3">
        <f t="shared" si="73"/>
        <v>11</v>
      </c>
      <c r="E1557">
        <f t="shared" si="74"/>
        <v>12</v>
      </c>
      <c r="F1557">
        <f t="shared" si="72"/>
        <v>2012</v>
      </c>
    </row>
    <row r="1558" spans="1:6" x14ac:dyDescent="0.25">
      <c r="A1558" s="15">
        <v>41246</v>
      </c>
      <c r="B1558" s="14">
        <v>5.35</v>
      </c>
      <c r="C1558" s="14">
        <v>5.39</v>
      </c>
      <c r="D1558" s="3">
        <f t="shared" si="73"/>
        <v>12</v>
      </c>
      <c r="E1558">
        <f t="shared" si="74"/>
        <v>12</v>
      </c>
      <c r="F1558">
        <f t="shared" si="72"/>
        <v>2012</v>
      </c>
    </row>
    <row r="1559" spans="1:6" x14ac:dyDescent="0.25">
      <c r="A1559" s="15">
        <v>41247</v>
      </c>
      <c r="B1559" s="14">
        <v>5.35</v>
      </c>
      <c r="C1559" s="14">
        <v>5.39</v>
      </c>
      <c r="D1559" s="3">
        <f t="shared" si="73"/>
        <v>12</v>
      </c>
      <c r="E1559">
        <f t="shared" si="74"/>
        <v>12</v>
      </c>
      <c r="F1559">
        <f t="shared" si="72"/>
        <v>2012</v>
      </c>
    </row>
    <row r="1560" spans="1:6" x14ac:dyDescent="0.25">
      <c r="A1560" s="15">
        <v>41248</v>
      </c>
      <c r="B1560" s="14">
        <v>5.35</v>
      </c>
      <c r="C1560" s="14">
        <v>5.4</v>
      </c>
      <c r="D1560" s="3">
        <f t="shared" si="73"/>
        <v>12</v>
      </c>
      <c r="E1560">
        <f t="shared" si="74"/>
        <v>12</v>
      </c>
      <c r="F1560">
        <f t="shared" si="72"/>
        <v>2012</v>
      </c>
    </row>
    <row r="1561" spans="1:6" x14ac:dyDescent="0.25">
      <c r="A1561" s="15">
        <v>41249</v>
      </c>
      <c r="B1561" s="14">
        <v>5.35</v>
      </c>
      <c r="C1561" s="14">
        <v>5.4</v>
      </c>
      <c r="D1561" s="3">
        <f t="shared" si="73"/>
        <v>12</v>
      </c>
      <c r="E1561">
        <f t="shared" si="74"/>
        <v>12</v>
      </c>
      <c r="F1561">
        <f t="shared" si="72"/>
        <v>2012</v>
      </c>
    </row>
    <row r="1562" spans="1:6" x14ac:dyDescent="0.25">
      <c r="A1562" s="15">
        <v>41250</v>
      </c>
      <c r="B1562" s="14">
        <v>5.44</v>
      </c>
      <c r="C1562" s="14">
        <v>5.44</v>
      </c>
      <c r="D1562" s="3">
        <f t="shared" si="73"/>
        <v>12</v>
      </c>
      <c r="E1562">
        <f t="shared" si="74"/>
        <v>12</v>
      </c>
      <c r="F1562">
        <f t="shared" si="72"/>
        <v>2012</v>
      </c>
    </row>
    <row r="1563" spans="1:6" x14ac:dyDescent="0.25">
      <c r="A1563" s="15">
        <v>41253</v>
      </c>
      <c r="B1563" s="14">
        <v>5.44</v>
      </c>
      <c r="C1563" s="14">
        <v>5.44</v>
      </c>
      <c r="D1563" s="3">
        <f t="shared" si="73"/>
        <v>12</v>
      </c>
      <c r="E1563">
        <f t="shared" si="74"/>
        <v>12</v>
      </c>
      <c r="F1563">
        <f t="shared" si="72"/>
        <v>2012</v>
      </c>
    </row>
    <row r="1564" spans="1:6" x14ac:dyDescent="0.25">
      <c r="A1564" s="15">
        <v>41254</v>
      </c>
      <c r="B1564" s="14">
        <v>5.45</v>
      </c>
      <c r="C1564" s="14">
        <v>5.44</v>
      </c>
      <c r="D1564" s="3">
        <f t="shared" si="73"/>
        <v>12</v>
      </c>
      <c r="E1564">
        <f t="shared" si="74"/>
        <v>12</v>
      </c>
      <c r="F1564">
        <f t="shared" si="72"/>
        <v>2012</v>
      </c>
    </row>
    <row r="1565" spans="1:6" x14ac:dyDescent="0.25">
      <c r="A1565" s="15">
        <v>41255</v>
      </c>
      <c r="B1565" s="14">
        <v>5.45</v>
      </c>
      <c r="C1565" s="14">
        <v>5.44</v>
      </c>
      <c r="D1565" s="3">
        <f t="shared" si="73"/>
        <v>12</v>
      </c>
      <c r="E1565">
        <f t="shared" si="74"/>
        <v>12</v>
      </c>
      <c r="F1565">
        <f t="shared" si="72"/>
        <v>2012</v>
      </c>
    </row>
    <row r="1566" spans="1:6" x14ac:dyDescent="0.25">
      <c r="A1566" s="15">
        <v>41256</v>
      </c>
      <c r="B1566" s="14">
        <v>5.46</v>
      </c>
      <c r="C1566" s="14">
        <v>5.46</v>
      </c>
      <c r="D1566" s="3">
        <f t="shared" si="73"/>
        <v>12</v>
      </c>
      <c r="E1566">
        <f t="shared" si="74"/>
        <v>12</v>
      </c>
      <c r="F1566">
        <f t="shared" si="72"/>
        <v>2012</v>
      </c>
    </row>
    <row r="1567" spans="1:6" x14ac:dyDescent="0.25">
      <c r="A1567" s="15">
        <v>41257</v>
      </c>
      <c r="B1567" s="14">
        <v>5.47</v>
      </c>
      <c r="C1567" s="14">
        <v>5.46</v>
      </c>
      <c r="D1567" s="3">
        <f t="shared" si="73"/>
        <v>12</v>
      </c>
      <c r="E1567">
        <f t="shared" si="74"/>
        <v>12</v>
      </c>
      <c r="F1567">
        <f t="shared" si="72"/>
        <v>2012</v>
      </c>
    </row>
    <row r="1568" spans="1:6" x14ac:dyDescent="0.25">
      <c r="A1568" s="15">
        <v>41260</v>
      </c>
      <c r="B1568" s="14">
        <v>5.49</v>
      </c>
      <c r="C1568" s="14">
        <v>5.48</v>
      </c>
      <c r="D1568" s="3">
        <f t="shared" si="73"/>
        <v>12</v>
      </c>
      <c r="E1568">
        <f t="shared" si="74"/>
        <v>12</v>
      </c>
      <c r="F1568">
        <f t="shared" si="72"/>
        <v>2012</v>
      </c>
    </row>
    <row r="1569" spans="1:6" x14ac:dyDescent="0.25">
      <c r="A1569" s="15">
        <v>41261</v>
      </c>
      <c r="B1569" s="14">
        <v>5.56</v>
      </c>
      <c r="C1569" s="14">
        <v>5.54</v>
      </c>
      <c r="D1569" s="3">
        <f t="shared" si="73"/>
        <v>12</v>
      </c>
      <c r="E1569">
        <f t="shared" si="74"/>
        <v>12</v>
      </c>
      <c r="F1569">
        <f t="shared" si="72"/>
        <v>2012</v>
      </c>
    </row>
    <row r="1570" spans="1:6" x14ac:dyDescent="0.25">
      <c r="A1570" s="15">
        <v>41262</v>
      </c>
      <c r="B1570" s="14">
        <v>5.58</v>
      </c>
      <c r="C1570" s="14">
        <v>5.55</v>
      </c>
      <c r="D1570" s="3">
        <f t="shared" si="73"/>
        <v>12</v>
      </c>
      <c r="E1570">
        <f t="shared" si="74"/>
        <v>12</v>
      </c>
      <c r="F1570">
        <f t="shared" si="72"/>
        <v>2012</v>
      </c>
    </row>
    <row r="1571" spans="1:6" x14ac:dyDescent="0.25">
      <c r="A1571" s="15">
        <v>41263</v>
      </c>
      <c r="B1571" s="14">
        <v>5.58</v>
      </c>
      <c r="C1571" s="14">
        <v>5.54</v>
      </c>
      <c r="D1571" s="3">
        <f t="shared" si="73"/>
        <v>12</v>
      </c>
      <c r="E1571">
        <f t="shared" si="74"/>
        <v>12</v>
      </c>
      <c r="F1571">
        <f t="shared" si="72"/>
        <v>2012</v>
      </c>
    </row>
    <row r="1572" spans="1:6" x14ac:dyDescent="0.25">
      <c r="A1572" s="15">
        <v>41264</v>
      </c>
      <c r="B1572" s="14">
        <v>5.61</v>
      </c>
      <c r="C1572" s="14">
        <v>5.55</v>
      </c>
      <c r="D1572" s="3">
        <f t="shared" si="73"/>
        <v>12</v>
      </c>
      <c r="E1572">
        <f t="shared" si="74"/>
        <v>12</v>
      </c>
      <c r="F1572">
        <f t="shared" si="72"/>
        <v>2012</v>
      </c>
    </row>
    <row r="1573" spans="1:6" x14ac:dyDescent="0.25">
      <c r="A1573" s="15">
        <v>41267</v>
      </c>
      <c r="B1573" s="14">
        <v>5.62</v>
      </c>
      <c r="C1573" s="14">
        <v>5.55</v>
      </c>
      <c r="D1573" s="3">
        <f t="shared" si="73"/>
        <v>12</v>
      </c>
      <c r="E1573">
        <f t="shared" si="74"/>
        <v>12</v>
      </c>
      <c r="F1573">
        <f t="shared" si="72"/>
        <v>2012</v>
      </c>
    </row>
    <row r="1574" spans="1:6" x14ac:dyDescent="0.25">
      <c r="A1574" s="15">
        <v>41269</v>
      </c>
      <c r="B1574" s="14">
        <v>5.64</v>
      </c>
      <c r="C1574" s="14">
        <v>5.54</v>
      </c>
      <c r="D1574" s="3">
        <f t="shared" si="73"/>
        <v>12</v>
      </c>
      <c r="E1574">
        <f t="shared" si="74"/>
        <v>12</v>
      </c>
      <c r="F1574">
        <f t="shared" si="72"/>
        <v>2012</v>
      </c>
    </row>
    <row r="1575" spans="1:6" x14ac:dyDescent="0.25">
      <c r="A1575" s="15">
        <v>41270</v>
      </c>
      <c r="B1575" s="14">
        <v>5.64</v>
      </c>
      <c r="C1575" s="14">
        <v>5.54</v>
      </c>
      <c r="D1575" s="3">
        <f t="shared" si="73"/>
        <v>12</v>
      </c>
      <c r="E1575">
        <f t="shared" si="74"/>
        <v>12</v>
      </c>
      <c r="F1575">
        <f t="shared" si="72"/>
        <v>2012</v>
      </c>
    </row>
    <row r="1576" spans="1:6" x14ac:dyDescent="0.25">
      <c r="A1576" s="15">
        <v>41271</v>
      </c>
      <c r="B1576" s="14">
        <v>5.64</v>
      </c>
      <c r="C1576" s="14">
        <v>5.53</v>
      </c>
      <c r="D1576" s="3">
        <f t="shared" si="73"/>
        <v>12</v>
      </c>
      <c r="E1576">
        <f t="shared" si="74"/>
        <v>12</v>
      </c>
      <c r="F1576">
        <f t="shared" si="72"/>
        <v>2012</v>
      </c>
    </row>
    <row r="1577" spans="1:6" x14ac:dyDescent="0.25">
      <c r="A1577" s="15">
        <v>41274</v>
      </c>
      <c r="B1577" s="14">
        <v>5.64</v>
      </c>
      <c r="C1577" s="14">
        <v>5.52</v>
      </c>
      <c r="D1577" s="3">
        <f t="shared" si="73"/>
        <v>12</v>
      </c>
      <c r="E1577">
        <f t="shared" si="74"/>
        <v>12</v>
      </c>
      <c r="F1577">
        <f t="shared" si="72"/>
        <v>2012</v>
      </c>
    </row>
    <row r="1578" spans="1:6" x14ac:dyDescent="0.25">
      <c r="A1578" s="15">
        <v>41276</v>
      </c>
      <c r="B1578" s="14">
        <v>5.67</v>
      </c>
      <c r="C1578" s="14">
        <v>5.52</v>
      </c>
      <c r="D1578" s="3">
        <f t="shared" si="73"/>
        <v>1</v>
      </c>
      <c r="E1578">
        <f t="shared" si="74"/>
        <v>3</v>
      </c>
      <c r="F1578">
        <f t="shared" si="72"/>
        <v>2013</v>
      </c>
    </row>
    <row r="1579" spans="1:6" x14ac:dyDescent="0.25">
      <c r="A1579" s="15">
        <v>41277</v>
      </c>
      <c r="B1579" s="14">
        <v>5.67</v>
      </c>
      <c r="C1579" s="14">
        <v>5.52</v>
      </c>
      <c r="D1579" s="3">
        <f t="shared" si="73"/>
        <v>1</v>
      </c>
      <c r="E1579">
        <f t="shared" si="74"/>
        <v>3</v>
      </c>
      <c r="F1579">
        <f t="shared" si="72"/>
        <v>2013</v>
      </c>
    </row>
    <row r="1580" spans="1:6" x14ac:dyDescent="0.25">
      <c r="A1580" s="15">
        <v>41278</v>
      </c>
      <c r="B1580" s="14">
        <v>5.67</v>
      </c>
      <c r="C1580" s="14">
        <v>5.52</v>
      </c>
      <c r="D1580" s="3">
        <f t="shared" si="73"/>
        <v>1</v>
      </c>
      <c r="E1580">
        <f t="shared" si="74"/>
        <v>3</v>
      </c>
      <c r="F1580">
        <f t="shared" si="72"/>
        <v>2013</v>
      </c>
    </row>
    <row r="1581" spans="1:6" x14ac:dyDescent="0.25">
      <c r="A1581" s="15">
        <v>41281</v>
      </c>
      <c r="B1581" s="14">
        <v>5.67</v>
      </c>
      <c r="C1581" s="14">
        <v>5.5</v>
      </c>
      <c r="D1581" s="3">
        <f t="shared" si="73"/>
        <v>1</v>
      </c>
      <c r="E1581">
        <f t="shared" si="74"/>
        <v>3</v>
      </c>
      <c r="F1581">
        <f t="shared" si="72"/>
        <v>2013</v>
      </c>
    </row>
    <row r="1582" spans="1:6" x14ac:dyDescent="0.25">
      <c r="A1582" s="15">
        <v>41282</v>
      </c>
      <c r="B1582" s="14">
        <v>5.69</v>
      </c>
      <c r="C1582" s="14">
        <v>5.53</v>
      </c>
      <c r="D1582" s="3">
        <f t="shared" si="73"/>
        <v>1</v>
      </c>
      <c r="E1582">
        <f t="shared" si="74"/>
        <v>3</v>
      </c>
      <c r="F1582">
        <f t="shared" si="72"/>
        <v>2013</v>
      </c>
    </row>
    <row r="1583" spans="1:6" x14ac:dyDescent="0.25">
      <c r="A1583" s="15">
        <v>41283</v>
      </c>
      <c r="B1583" s="14">
        <v>5.71</v>
      </c>
      <c r="C1583" s="14">
        <v>5.52</v>
      </c>
      <c r="D1583" s="3">
        <f t="shared" si="73"/>
        <v>1</v>
      </c>
      <c r="E1583">
        <f t="shared" si="74"/>
        <v>3</v>
      </c>
      <c r="F1583">
        <f t="shared" si="72"/>
        <v>2013</v>
      </c>
    </row>
    <row r="1584" spans="1:6" x14ac:dyDescent="0.25">
      <c r="A1584" s="15">
        <v>41284</v>
      </c>
      <c r="B1584" s="14">
        <v>5.51</v>
      </c>
      <c r="C1584" s="14">
        <v>5.54</v>
      </c>
      <c r="D1584" s="3">
        <f t="shared" si="73"/>
        <v>1</v>
      </c>
      <c r="E1584">
        <f t="shared" si="74"/>
        <v>3</v>
      </c>
      <c r="F1584">
        <f t="shared" si="72"/>
        <v>2013</v>
      </c>
    </row>
    <row r="1585" spans="1:6" x14ac:dyDescent="0.25">
      <c r="A1585" s="15">
        <v>41285</v>
      </c>
      <c r="B1585" s="14">
        <v>5.53</v>
      </c>
      <c r="C1585" s="14">
        <v>5.53</v>
      </c>
      <c r="D1585" s="3">
        <f t="shared" si="73"/>
        <v>1</v>
      </c>
      <c r="E1585">
        <f t="shared" si="74"/>
        <v>3</v>
      </c>
      <c r="F1585">
        <f t="shared" si="72"/>
        <v>2013</v>
      </c>
    </row>
    <row r="1586" spans="1:6" x14ac:dyDescent="0.25">
      <c r="A1586" s="15">
        <v>41288</v>
      </c>
      <c r="B1586" s="14">
        <v>5.58</v>
      </c>
      <c r="C1586" s="14">
        <v>5.55</v>
      </c>
      <c r="D1586" s="3">
        <f t="shared" si="73"/>
        <v>1</v>
      </c>
      <c r="E1586">
        <f t="shared" si="74"/>
        <v>3</v>
      </c>
      <c r="F1586">
        <f t="shared" si="72"/>
        <v>2013</v>
      </c>
    </row>
    <row r="1587" spans="1:6" x14ac:dyDescent="0.25">
      <c r="A1587" s="15">
        <v>41289</v>
      </c>
      <c r="B1587" s="14">
        <v>5.58</v>
      </c>
      <c r="C1587" s="14">
        <v>5.55</v>
      </c>
      <c r="D1587" s="3">
        <f t="shared" si="73"/>
        <v>1</v>
      </c>
      <c r="E1587">
        <f t="shared" si="74"/>
        <v>3</v>
      </c>
      <c r="F1587">
        <f t="shared" si="72"/>
        <v>2013</v>
      </c>
    </row>
    <row r="1588" spans="1:6" x14ac:dyDescent="0.25">
      <c r="A1588" s="15">
        <v>41290</v>
      </c>
      <c r="B1588" s="14">
        <v>5.59</v>
      </c>
      <c r="C1588" s="14">
        <v>5.54</v>
      </c>
      <c r="D1588" s="3">
        <f t="shared" si="73"/>
        <v>1</v>
      </c>
      <c r="E1588">
        <f t="shared" si="74"/>
        <v>3</v>
      </c>
      <c r="F1588">
        <f t="shared" si="72"/>
        <v>2013</v>
      </c>
    </row>
    <row r="1589" spans="1:6" x14ac:dyDescent="0.25">
      <c r="A1589" s="15">
        <v>41291</v>
      </c>
      <c r="B1589" s="14">
        <v>5.61</v>
      </c>
      <c r="C1589" s="14">
        <v>5.55</v>
      </c>
      <c r="D1589" s="3">
        <f t="shared" si="73"/>
        <v>1</v>
      </c>
      <c r="E1589">
        <f t="shared" si="74"/>
        <v>3</v>
      </c>
      <c r="F1589">
        <f t="shared" si="72"/>
        <v>2013</v>
      </c>
    </row>
    <row r="1590" spans="1:6" x14ac:dyDescent="0.25">
      <c r="A1590" s="15">
        <v>41292</v>
      </c>
      <c r="B1590" s="14">
        <v>5.65</v>
      </c>
      <c r="C1590" s="14">
        <v>5.56</v>
      </c>
      <c r="D1590" s="3">
        <f t="shared" si="73"/>
        <v>1</v>
      </c>
      <c r="E1590">
        <f t="shared" si="74"/>
        <v>3</v>
      </c>
      <c r="F1590">
        <f t="shared" si="72"/>
        <v>2013</v>
      </c>
    </row>
    <row r="1591" spans="1:6" x14ac:dyDescent="0.25">
      <c r="A1591" s="15">
        <v>41295</v>
      </c>
      <c r="B1591" s="14">
        <v>5.67</v>
      </c>
      <c r="C1591" s="14">
        <v>5.59</v>
      </c>
      <c r="D1591" s="3">
        <f t="shared" si="73"/>
        <v>1</v>
      </c>
      <c r="E1591">
        <f t="shared" si="74"/>
        <v>3</v>
      </c>
      <c r="F1591">
        <f t="shared" si="72"/>
        <v>2013</v>
      </c>
    </row>
    <row r="1592" spans="1:6" x14ac:dyDescent="0.25">
      <c r="A1592" s="15">
        <v>41296</v>
      </c>
      <c r="B1592" s="14">
        <v>5.66</v>
      </c>
      <c r="C1592" s="14">
        <v>5.54</v>
      </c>
      <c r="D1592" s="3">
        <f t="shared" si="73"/>
        <v>1</v>
      </c>
      <c r="E1592">
        <f t="shared" si="74"/>
        <v>3</v>
      </c>
      <c r="F1592">
        <f t="shared" si="72"/>
        <v>2013</v>
      </c>
    </row>
    <row r="1593" spans="1:6" x14ac:dyDescent="0.25">
      <c r="A1593" s="15">
        <v>41297</v>
      </c>
      <c r="B1593" s="14">
        <v>5.67</v>
      </c>
      <c r="C1593" s="14">
        <v>5.53</v>
      </c>
      <c r="D1593" s="3">
        <f t="shared" si="73"/>
        <v>1</v>
      </c>
      <c r="E1593">
        <f t="shared" si="74"/>
        <v>3</v>
      </c>
      <c r="F1593">
        <f t="shared" si="72"/>
        <v>2013</v>
      </c>
    </row>
    <row r="1594" spans="1:6" x14ac:dyDescent="0.25">
      <c r="A1594" s="15">
        <v>41298</v>
      </c>
      <c r="B1594" s="14">
        <v>5.67</v>
      </c>
      <c r="C1594" s="14">
        <v>5.54</v>
      </c>
      <c r="D1594" s="3">
        <f t="shared" si="73"/>
        <v>1</v>
      </c>
      <c r="E1594">
        <f t="shared" si="74"/>
        <v>3</v>
      </c>
      <c r="F1594">
        <f t="shared" si="72"/>
        <v>2013</v>
      </c>
    </row>
    <row r="1595" spans="1:6" x14ac:dyDescent="0.25">
      <c r="A1595" s="15">
        <v>41299</v>
      </c>
      <c r="B1595" s="14">
        <v>5.67</v>
      </c>
      <c r="C1595" s="14">
        <v>5.53</v>
      </c>
      <c r="D1595" s="3">
        <f t="shared" si="73"/>
        <v>1</v>
      </c>
      <c r="E1595">
        <f t="shared" si="74"/>
        <v>3</v>
      </c>
      <c r="F1595">
        <f t="shared" si="72"/>
        <v>2013</v>
      </c>
    </row>
    <row r="1596" spans="1:6" x14ac:dyDescent="0.25">
      <c r="A1596" s="15">
        <v>41302</v>
      </c>
      <c r="B1596" s="14">
        <v>5.67</v>
      </c>
      <c r="C1596" s="14">
        <v>5.49</v>
      </c>
      <c r="D1596" s="3">
        <f t="shared" si="73"/>
        <v>1</v>
      </c>
      <c r="E1596">
        <f t="shared" si="74"/>
        <v>3</v>
      </c>
      <c r="F1596">
        <f t="shared" si="72"/>
        <v>2013</v>
      </c>
    </row>
    <row r="1597" spans="1:6" x14ac:dyDescent="0.25">
      <c r="A1597" s="15">
        <v>41303</v>
      </c>
      <c r="B1597" s="14">
        <v>5.67</v>
      </c>
      <c r="C1597" s="14">
        <v>5.48</v>
      </c>
      <c r="D1597" s="3">
        <f t="shared" si="73"/>
        <v>1</v>
      </c>
      <c r="E1597">
        <f t="shared" si="74"/>
        <v>3</v>
      </c>
      <c r="F1597">
        <f t="shared" si="72"/>
        <v>2013</v>
      </c>
    </row>
    <row r="1598" spans="1:6" x14ac:dyDescent="0.25">
      <c r="A1598" s="15">
        <v>41304</v>
      </c>
      <c r="B1598" s="14">
        <v>5.67</v>
      </c>
      <c r="C1598" s="14">
        <v>5.47</v>
      </c>
      <c r="D1598" s="3">
        <f t="shared" si="73"/>
        <v>1</v>
      </c>
      <c r="E1598">
        <f t="shared" si="74"/>
        <v>3</v>
      </c>
      <c r="F1598">
        <f t="shared" si="72"/>
        <v>2013</v>
      </c>
    </row>
    <row r="1599" spans="1:6" x14ac:dyDescent="0.25">
      <c r="A1599" s="15">
        <v>41305</v>
      </c>
      <c r="B1599" s="14">
        <v>5.68</v>
      </c>
      <c r="C1599" s="14">
        <v>5.47</v>
      </c>
      <c r="D1599" s="3">
        <f t="shared" si="73"/>
        <v>1</v>
      </c>
      <c r="E1599">
        <f t="shared" si="74"/>
        <v>3</v>
      </c>
      <c r="F1599">
        <f t="shared" si="72"/>
        <v>2013</v>
      </c>
    </row>
    <row r="1600" spans="1:6" x14ac:dyDescent="0.25">
      <c r="A1600" s="15">
        <v>41306</v>
      </c>
      <c r="B1600" s="14">
        <v>5.68</v>
      </c>
      <c r="C1600" s="14">
        <v>5.47</v>
      </c>
      <c r="D1600" s="3">
        <f t="shared" si="73"/>
        <v>2</v>
      </c>
      <c r="E1600">
        <f t="shared" si="74"/>
        <v>3</v>
      </c>
      <c r="F1600">
        <f t="shared" si="72"/>
        <v>2013</v>
      </c>
    </row>
    <row r="1601" spans="1:6" x14ac:dyDescent="0.25">
      <c r="A1601" s="15">
        <v>41309</v>
      </c>
      <c r="B1601" s="14">
        <v>5.69</v>
      </c>
      <c r="C1601" s="14">
        <v>5.46</v>
      </c>
      <c r="D1601" s="3">
        <f t="shared" si="73"/>
        <v>2</v>
      </c>
      <c r="E1601">
        <f t="shared" si="74"/>
        <v>3</v>
      </c>
      <c r="F1601">
        <f t="shared" si="72"/>
        <v>2013</v>
      </c>
    </row>
    <row r="1602" spans="1:6" x14ac:dyDescent="0.25">
      <c r="A1602" s="15">
        <v>41310</v>
      </c>
      <c r="B1602" s="14">
        <v>5.67</v>
      </c>
      <c r="C1602" s="14">
        <v>5.45</v>
      </c>
      <c r="D1602" s="3">
        <f t="shared" si="73"/>
        <v>2</v>
      </c>
      <c r="E1602">
        <f t="shared" si="74"/>
        <v>3</v>
      </c>
      <c r="F1602">
        <f t="shared" ref="F1602:F1665" si="75">YEAR(A1602)</f>
        <v>2013</v>
      </c>
    </row>
    <row r="1603" spans="1:6" x14ac:dyDescent="0.25">
      <c r="A1603" s="15">
        <v>41311</v>
      </c>
      <c r="B1603" s="14">
        <v>5.67</v>
      </c>
      <c r="C1603" s="14">
        <v>5.45</v>
      </c>
      <c r="D1603" s="3">
        <f t="shared" ref="D1603:D1666" si="76">MONTH(A1603)</f>
        <v>2</v>
      </c>
      <c r="E1603">
        <f t="shared" ref="E1603:E1666" si="77">IF(D1603&lt;4,3,IF(D1603&lt;7,6,IF(D1603&lt;10,9,12)))</f>
        <v>3</v>
      </c>
      <c r="F1603">
        <f t="shared" si="75"/>
        <v>2013</v>
      </c>
    </row>
    <row r="1604" spans="1:6" x14ac:dyDescent="0.25">
      <c r="A1604" s="15">
        <v>41312</v>
      </c>
      <c r="B1604" s="14">
        <v>5.46</v>
      </c>
      <c r="C1604" s="14">
        <v>5.47</v>
      </c>
      <c r="D1604" s="3">
        <f t="shared" si="76"/>
        <v>2</v>
      </c>
      <c r="E1604">
        <f t="shared" si="77"/>
        <v>3</v>
      </c>
      <c r="F1604">
        <f t="shared" si="75"/>
        <v>2013</v>
      </c>
    </row>
    <row r="1605" spans="1:6" x14ac:dyDescent="0.25">
      <c r="A1605" s="15">
        <v>41313</v>
      </c>
      <c r="B1605" s="14">
        <v>5.46</v>
      </c>
      <c r="C1605" s="14">
        <v>5.49</v>
      </c>
      <c r="D1605" s="3">
        <f t="shared" si="76"/>
        <v>2</v>
      </c>
      <c r="E1605">
        <f t="shared" si="77"/>
        <v>3</v>
      </c>
      <c r="F1605">
        <f t="shared" si="75"/>
        <v>2013</v>
      </c>
    </row>
    <row r="1606" spans="1:6" x14ac:dyDescent="0.25">
      <c r="A1606" s="15">
        <v>41318</v>
      </c>
      <c r="B1606" s="14">
        <v>5.46</v>
      </c>
      <c r="C1606" s="14">
        <v>5.52</v>
      </c>
      <c r="D1606" s="3">
        <f t="shared" si="76"/>
        <v>2</v>
      </c>
      <c r="E1606">
        <f t="shared" si="77"/>
        <v>3</v>
      </c>
      <c r="F1606">
        <f t="shared" si="75"/>
        <v>2013</v>
      </c>
    </row>
    <row r="1607" spans="1:6" x14ac:dyDescent="0.25">
      <c r="A1607" s="15">
        <v>41319</v>
      </c>
      <c r="B1607" s="14">
        <v>5.46</v>
      </c>
      <c r="C1607" s="14">
        <v>5.54</v>
      </c>
      <c r="D1607" s="3">
        <f t="shared" si="76"/>
        <v>2</v>
      </c>
      <c r="E1607">
        <f t="shared" si="77"/>
        <v>3</v>
      </c>
      <c r="F1607">
        <f t="shared" si="75"/>
        <v>2013</v>
      </c>
    </row>
    <row r="1608" spans="1:6" x14ac:dyDescent="0.25">
      <c r="A1608" s="15">
        <v>41320</v>
      </c>
      <c r="B1608" s="14">
        <v>5.46</v>
      </c>
      <c r="C1608" s="14">
        <v>5.53</v>
      </c>
      <c r="D1608" s="3">
        <f t="shared" si="76"/>
        <v>2</v>
      </c>
      <c r="E1608">
        <f t="shared" si="77"/>
        <v>3</v>
      </c>
      <c r="F1608">
        <f t="shared" si="75"/>
        <v>2013</v>
      </c>
    </row>
    <row r="1609" spans="1:6" x14ac:dyDescent="0.25">
      <c r="A1609" s="15">
        <v>41323</v>
      </c>
      <c r="B1609" s="14">
        <v>5.47</v>
      </c>
      <c r="C1609" s="14">
        <v>5.56</v>
      </c>
      <c r="D1609" s="3">
        <f t="shared" si="76"/>
        <v>2</v>
      </c>
      <c r="E1609">
        <f t="shared" si="77"/>
        <v>3</v>
      </c>
      <c r="F1609">
        <f t="shared" si="75"/>
        <v>2013</v>
      </c>
    </row>
    <row r="1610" spans="1:6" x14ac:dyDescent="0.25">
      <c r="A1610" s="15">
        <v>41324</v>
      </c>
      <c r="B1610" s="14">
        <v>5.47</v>
      </c>
      <c r="C1610" s="14">
        <v>5.57</v>
      </c>
      <c r="D1610" s="3">
        <f t="shared" si="76"/>
        <v>2</v>
      </c>
      <c r="E1610">
        <f t="shared" si="77"/>
        <v>3</v>
      </c>
      <c r="F1610">
        <f t="shared" si="75"/>
        <v>2013</v>
      </c>
    </row>
    <row r="1611" spans="1:6" x14ac:dyDescent="0.25">
      <c r="A1611" s="15">
        <v>41325</v>
      </c>
      <c r="B1611" s="14">
        <v>5.46</v>
      </c>
      <c r="C1611" s="14">
        <v>5.58</v>
      </c>
      <c r="D1611" s="3">
        <f t="shared" si="76"/>
        <v>2</v>
      </c>
      <c r="E1611">
        <f t="shared" si="77"/>
        <v>3</v>
      </c>
      <c r="F1611">
        <f t="shared" si="75"/>
        <v>2013</v>
      </c>
    </row>
    <row r="1612" spans="1:6" x14ac:dyDescent="0.25">
      <c r="A1612" s="15">
        <v>41326</v>
      </c>
      <c r="B1612" s="14">
        <v>5.41</v>
      </c>
      <c r="C1612" s="14">
        <v>5.49</v>
      </c>
      <c r="D1612" s="3">
        <f t="shared" si="76"/>
        <v>2</v>
      </c>
      <c r="E1612">
        <f t="shared" si="77"/>
        <v>3</v>
      </c>
      <c r="F1612">
        <f t="shared" si="75"/>
        <v>2013</v>
      </c>
    </row>
    <row r="1613" spans="1:6" x14ac:dyDescent="0.25">
      <c r="A1613" s="15">
        <v>41327</v>
      </c>
      <c r="B1613" s="14">
        <v>5.41</v>
      </c>
      <c r="C1613" s="14">
        <v>5.49</v>
      </c>
      <c r="D1613" s="3">
        <f t="shared" si="76"/>
        <v>2</v>
      </c>
      <c r="E1613">
        <f t="shared" si="77"/>
        <v>3</v>
      </c>
      <c r="F1613">
        <f t="shared" si="75"/>
        <v>2013</v>
      </c>
    </row>
    <row r="1614" spans="1:6" x14ac:dyDescent="0.25">
      <c r="A1614" s="15">
        <v>41330</v>
      </c>
      <c r="B1614" s="14">
        <v>5.42</v>
      </c>
      <c r="C1614" s="14">
        <v>5.56</v>
      </c>
      <c r="D1614" s="3">
        <f t="shared" si="76"/>
        <v>2</v>
      </c>
      <c r="E1614">
        <f t="shared" si="77"/>
        <v>3</v>
      </c>
      <c r="F1614">
        <f t="shared" si="75"/>
        <v>2013</v>
      </c>
    </row>
    <row r="1615" spans="1:6" x14ac:dyDescent="0.25">
      <c r="A1615" s="15">
        <v>41331</v>
      </c>
      <c r="B1615" s="14">
        <v>5.42</v>
      </c>
      <c r="C1615" s="14">
        <v>5.56</v>
      </c>
      <c r="D1615" s="3">
        <f t="shared" si="76"/>
        <v>2</v>
      </c>
      <c r="E1615">
        <f t="shared" si="77"/>
        <v>3</v>
      </c>
      <c r="F1615">
        <f t="shared" si="75"/>
        <v>2013</v>
      </c>
    </row>
    <row r="1616" spans="1:6" x14ac:dyDescent="0.25">
      <c r="A1616" s="15">
        <v>41332</v>
      </c>
      <c r="B1616" s="14">
        <v>5.44</v>
      </c>
      <c r="C1616" s="14">
        <v>5.61</v>
      </c>
      <c r="D1616" s="3">
        <f t="shared" si="76"/>
        <v>2</v>
      </c>
      <c r="E1616">
        <f t="shared" si="77"/>
        <v>3</v>
      </c>
      <c r="F1616">
        <f t="shared" si="75"/>
        <v>2013</v>
      </c>
    </row>
    <row r="1617" spans="1:6" x14ac:dyDescent="0.25">
      <c r="A1617" s="15">
        <v>41333</v>
      </c>
      <c r="B1617" s="14">
        <v>5.44</v>
      </c>
      <c r="C1617" s="14">
        <v>5.62</v>
      </c>
      <c r="D1617" s="3">
        <f t="shared" si="76"/>
        <v>2</v>
      </c>
      <c r="E1617">
        <f t="shared" si="77"/>
        <v>3</v>
      </c>
      <c r="F1617">
        <f t="shared" si="75"/>
        <v>2013</v>
      </c>
    </row>
    <row r="1618" spans="1:6" x14ac:dyDescent="0.25">
      <c r="A1618" s="15">
        <v>41334</v>
      </c>
      <c r="B1618" s="14">
        <v>5.44</v>
      </c>
      <c r="C1618" s="14">
        <v>5.62</v>
      </c>
      <c r="D1618" s="3">
        <f t="shared" si="76"/>
        <v>3</v>
      </c>
      <c r="E1618">
        <f t="shared" si="77"/>
        <v>3</v>
      </c>
      <c r="F1618">
        <f t="shared" si="75"/>
        <v>2013</v>
      </c>
    </row>
    <row r="1619" spans="1:6" x14ac:dyDescent="0.25">
      <c r="A1619" s="15">
        <v>41337</v>
      </c>
      <c r="B1619" s="14">
        <v>5.43</v>
      </c>
      <c r="C1619" s="14">
        <v>5.62</v>
      </c>
      <c r="D1619" s="3">
        <f t="shared" si="76"/>
        <v>3</v>
      </c>
      <c r="E1619">
        <f t="shared" si="77"/>
        <v>3</v>
      </c>
      <c r="F1619">
        <f t="shared" si="75"/>
        <v>2013</v>
      </c>
    </row>
    <row r="1620" spans="1:6" x14ac:dyDescent="0.25">
      <c r="A1620" s="15">
        <v>41338</v>
      </c>
      <c r="B1620" s="14">
        <v>5.43</v>
      </c>
      <c r="C1620" s="14">
        <v>5.62</v>
      </c>
      <c r="D1620" s="3">
        <f t="shared" si="76"/>
        <v>3</v>
      </c>
      <c r="E1620">
        <f t="shared" si="77"/>
        <v>3</v>
      </c>
      <c r="F1620">
        <f t="shared" si="75"/>
        <v>2013</v>
      </c>
    </row>
    <row r="1621" spans="1:6" x14ac:dyDescent="0.25">
      <c r="A1621" s="15">
        <v>41339</v>
      </c>
      <c r="B1621" s="14">
        <v>5.46</v>
      </c>
      <c r="C1621" s="14">
        <v>5.66</v>
      </c>
      <c r="D1621" s="3">
        <f t="shared" si="76"/>
        <v>3</v>
      </c>
      <c r="E1621">
        <f t="shared" si="77"/>
        <v>3</v>
      </c>
      <c r="F1621">
        <f t="shared" si="75"/>
        <v>2013</v>
      </c>
    </row>
    <row r="1622" spans="1:6" x14ac:dyDescent="0.25">
      <c r="A1622" s="15">
        <v>41340</v>
      </c>
      <c r="B1622" s="14">
        <v>5.4</v>
      </c>
      <c r="C1622" s="14">
        <v>5.48</v>
      </c>
      <c r="D1622" s="3">
        <f t="shared" si="76"/>
        <v>3</v>
      </c>
      <c r="E1622">
        <f t="shared" si="77"/>
        <v>3</v>
      </c>
      <c r="F1622">
        <f t="shared" si="75"/>
        <v>2013</v>
      </c>
    </row>
    <row r="1623" spans="1:6" x14ac:dyDescent="0.25">
      <c r="A1623" s="15">
        <v>41341</v>
      </c>
      <c r="B1623" s="14">
        <v>5.5</v>
      </c>
      <c r="C1623" s="14">
        <v>5.51</v>
      </c>
      <c r="D1623" s="3">
        <f t="shared" si="76"/>
        <v>3</v>
      </c>
      <c r="E1623">
        <f t="shared" si="77"/>
        <v>3</v>
      </c>
      <c r="F1623">
        <f t="shared" si="75"/>
        <v>2013</v>
      </c>
    </row>
    <row r="1624" spans="1:6" x14ac:dyDescent="0.25">
      <c r="A1624" s="15">
        <v>41344</v>
      </c>
      <c r="B1624" s="14">
        <v>5.47</v>
      </c>
      <c r="C1624" s="14">
        <v>5.48</v>
      </c>
      <c r="D1624" s="3">
        <f t="shared" si="76"/>
        <v>3</v>
      </c>
      <c r="E1624">
        <f t="shared" si="77"/>
        <v>3</v>
      </c>
      <c r="F1624">
        <f t="shared" si="75"/>
        <v>2013</v>
      </c>
    </row>
    <row r="1625" spans="1:6" x14ac:dyDescent="0.25">
      <c r="A1625" s="15">
        <v>41345</v>
      </c>
      <c r="B1625" s="14">
        <v>5.47</v>
      </c>
      <c r="C1625" s="14">
        <v>5.45</v>
      </c>
      <c r="D1625" s="3">
        <f t="shared" si="76"/>
        <v>3</v>
      </c>
      <c r="E1625">
        <f t="shared" si="77"/>
        <v>3</v>
      </c>
      <c r="F1625">
        <f t="shared" si="75"/>
        <v>2013</v>
      </c>
    </row>
    <row r="1626" spans="1:6" x14ac:dyDescent="0.25">
      <c r="A1626" s="15">
        <v>41346</v>
      </c>
      <c r="B1626" s="14">
        <v>5.47</v>
      </c>
      <c r="C1626" s="14">
        <v>5.45</v>
      </c>
      <c r="D1626" s="3">
        <f t="shared" si="76"/>
        <v>3</v>
      </c>
      <c r="E1626">
        <f t="shared" si="77"/>
        <v>3</v>
      </c>
      <c r="F1626">
        <f t="shared" si="75"/>
        <v>2013</v>
      </c>
    </row>
    <row r="1627" spans="1:6" x14ac:dyDescent="0.25">
      <c r="A1627" s="15">
        <v>41347</v>
      </c>
      <c r="B1627" s="14">
        <v>5.47</v>
      </c>
      <c r="C1627" s="14">
        <v>5.45</v>
      </c>
      <c r="D1627" s="3">
        <f t="shared" si="76"/>
        <v>3</v>
      </c>
      <c r="E1627">
        <f t="shared" si="77"/>
        <v>3</v>
      </c>
      <c r="F1627">
        <f t="shared" si="75"/>
        <v>2013</v>
      </c>
    </row>
    <row r="1628" spans="1:6" x14ac:dyDescent="0.25">
      <c r="A1628" s="15">
        <v>41348</v>
      </c>
      <c r="B1628" s="14">
        <v>5.46</v>
      </c>
      <c r="C1628" s="14">
        <v>5.45</v>
      </c>
      <c r="D1628" s="3">
        <f t="shared" si="76"/>
        <v>3</v>
      </c>
      <c r="E1628">
        <f t="shared" si="77"/>
        <v>3</v>
      </c>
      <c r="F1628">
        <f t="shared" si="75"/>
        <v>2013</v>
      </c>
    </row>
    <row r="1629" spans="1:6" x14ac:dyDescent="0.25">
      <c r="A1629" s="15">
        <v>41351</v>
      </c>
      <c r="B1629" s="14">
        <v>5.46</v>
      </c>
      <c r="C1629" s="14">
        <v>5.45</v>
      </c>
      <c r="D1629" s="3">
        <f t="shared" si="76"/>
        <v>3</v>
      </c>
      <c r="E1629">
        <f t="shared" si="77"/>
        <v>3</v>
      </c>
      <c r="F1629">
        <f t="shared" si="75"/>
        <v>2013</v>
      </c>
    </row>
    <row r="1630" spans="1:6" x14ac:dyDescent="0.25">
      <c r="A1630" s="15">
        <v>41352</v>
      </c>
      <c r="B1630" s="14">
        <v>5.46</v>
      </c>
      <c r="C1630" s="14">
        <v>5.45</v>
      </c>
      <c r="D1630" s="3">
        <f t="shared" si="76"/>
        <v>3</v>
      </c>
      <c r="E1630">
        <f t="shared" si="77"/>
        <v>3</v>
      </c>
      <c r="F1630">
        <f t="shared" si="75"/>
        <v>2013</v>
      </c>
    </row>
    <row r="1631" spans="1:6" x14ac:dyDescent="0.25">
      <c r="A1631" s="15">
        <v>41353</v>
      </c>
      <c r="B1631" s="14">
        <v>5.47</v>
      </c>
      <c r="C1631" s="14">
        <v>5.44</v>
      </c>
      <c r="D1631" s="3">
        <f t="shared" si="76"/>
        <v>3</v>
      </c>
      <c r="E1631">
        <f t="shared" si="77"/>
        <v>3</v>
      </c>
      <c r="F1631">
        <f t="shared" si="75"/>
        <v>2013</v>
      </c>
    </row>
    <row r="1632" spans="1:6" x14ac:dyDescent="0.25">
      <c r="A1632" s="15">
        <v>41354</v>
      </c>
      <c r="B1632" s="14">
        <v>5.44</v>
      </c>
      <c r="C1632" s="14">
        <v>5.43</v>
      </c>
      <c r="D1632" s="3">
        <f t="shared" si="76"/>
        <v>3</v>
      </c>
      <c r="E1632">
        <f t="shared" si="77"/>
        <v>3</v>
      </c>
      <c r="F1632">
        <f t="shared" si="75"/>
        <v>2013</v>
      </c>
    </row>
    <row r="1633" spans="1:6" x14ac:dyDescent="0.25">
      <c r="A1633" s="15">
        <v>41355</v>
      </c>
      <c r="B1633" s="14">
        <v>5.43</v>
      </c>
      <c r="C1633" s="14">
        <v>5.42</v>
      </c>
      <c r="D1633" s="3">
        <f t="shared" si="76"/>
        <v>3</v>
      </c>
      <c r="E1633">
        <f t="shared" si="77"/>
        <v>3</v>
      </c>
      <c r="F1633">
        <f t="shared" si="75"/>
        <v>2013</v>
      </c>
    </row>
    <row r="1634" spans="1:6" x14ac:dyDescent="0.25">
      <c r="A1634" s="15">
        <v>41358</v>
      </c>
      <c r="B1634" s="14">
        <v>5.43</v>
      </c>
      <c r="C1634" s="14">
        <v>5.43</v>
      </c>
      <c r="D1634" s="3">
        <f t="shared" si="76"/>
        <v>3</v>
      </c>
      <c r="E1634">
        <f t="shared" si="77"/>
        <v>3</v>
      </c>
      <c r="F1634">
        <f t="shared" si="75"/>
        <v>2013</v>
      </c>
    </row>
    <row r="1635" spans="1:6" x14ac:dyDescent="0.25">
      <c r="A1635" s="15">
        <v>41359</v>
      </c>
      <c r="B1635" s="14">
        <v>5.43</v>
      </c>
      <c r="C1635" s="14">
        <v>5.43</v>
      </c>
      <c r="D1635" s="3">
        <f t="shared" si="76"/>
        <v>3</v>
      </c>
      <c r="E1635">
        <f t="shared" si="77"/>
        <v>3</v>
      </c>
      <c r="F1635">
        <f t="shared" si="75"/>
        <v>2013</v>
      </c>
    </row>
    <row r="1636" spans="1:6" x14ac:dyDescent="0.25">
      <c r="A1636" s="15">
        <v>41360</v>
      </c>
      <c r="B1636" s="14">
        <v>5.43</v>
      </c>
      <c r="C1636" s="14">
        <v>5.43</v>
      </c>
      <c r="D1636" s="3">
        <f t="shared" si="76"/>
        <v>3</v>
      </c>
      <c r="E1636">
        <f t="shared" si="77"/>
        <v>3</v>
      </c>
      <c r="F1636">
        <f t="shared" si="75"/>
        <v>2013</v>
      </c>
    </row>
    <row r="1637" spans="1:6" x14ac:dyDescent="0.25">
      <c r="A1637" s="15">
        <v>41361</v>
      </c>
      <c r="B1637" s="14">
        <v>5.43</v>
      </c>
      <c r="C1637" s="14">
        <v>5.43</v>
      </c>
      <c r="D1637" s="3">
        <f t="shared" si="76"/>
        <v>3</v>
      </c>
      <c r="E1637">
        <f t="shared" si="77"/>
        <v>3</v>
      </c>
      <c r="F1637">
        <f t="shared" si="75"/>
        <v>2013</v>
      </c>
    </row>
    <row r="1638" spans="1:6" x14ac:dyDescent="0.25">
      <c r="A1638" s="15">
        <v>41365</v>
      </c>
      <c r="B1638" s="14">
        <v>5.45</v>
      </c>
      <c r="C1638" s="14">
        <v>5.44</v>
      </c>
      <c r="D1638" s="3">
        <f t="shared" si="76"/>
        <v>4</v>
      </c>
      <c r="E1638">
        <f t="shared" si="77"/>
        <v>6</v>
      </c>
      <c r="F1638">
        <f t="shared" si="75"/>
        <v>2013</v>
      </c>
    </row>
    <row r="1639" spans="1:6" x14ac:dyDescent="0.25">
      <c r="A1639" s="15">
        <v>41366</v>
      </c>
      <c r="B1639" s="14">
        <v>5.45</v>
      </c>
      <c r="C1639" s="14">
        <v>5.44</v>
      </c>
      <c r="D1639" s="3">
        <f t="shared" si="76"/>
        <v>4</v>
      </c>
      <c r="E1639">
        <f t="shared" si="77"/>
        <v>6</v>
      </c>
      <c r="F1639">
        <f t="shared" si="75"/>
        <v>2013</v>
      </c>
    </row>
    <row r="1640" spans="1:6" x14ac:dyDescent="0.25">
      <c r="A1640" s="15">
        <v>41367</v>
      </c>
      <c r="B1640" s="14">
        <v>5.43</v>
      </c>
      <c r="C1640" s="14">
        <v>5.44</v>
      </c>
      <c r="D1640" s="3">
        <f t="shared" si="76"/>
        <v>4</v>
      </c>
      <c r="E1640">
        <f t="shared" si="77"/>
        <v>6</v>
      </c>
      <c r="F1640">
        <f t="shared" si="75"/>
        <v>2013</v>
      </c>
    </row>
    <row r="1641" spans="1:6" x14ac:dyDescent="0.25">
      <c r="A1641" s="15">
        <v>41368</v>
      </c>
      <c r="B1641" s="14">
        <v>5.43</v>
      </c>
      <c r="C1641" s="14">
        <v>5.43</v>
      </c>
      <c r="D1641" s="3">
        <f t="shared" si="76"/>
        <v>4</v>
      </c>
      <c r="E1641">
        <f t="shared" si="77"/>
        <v>6</v>
      </c>
      <c r="F1641">
        <f t="shared" si="75"/>
        <v>2013</v>
      </c>
    </row>
    <row r="1642" spans="1:6" x14ac:dyDescent="0.25">
      <c r="A1642" s="15">
        <v>41369</v>
      </c>
      <c r="B1642" s="14">
        <v>5.42</v>
      </c>
      <c r="C1642" s="14">
        <v>5.43</v>
      </c>
      <c r="D1642" s="3">
        <f t="shared" si="76"/>
        <v>4</v>
      </c>
      <c r="E1642">
        <f t="shared" si="77"/>
        <v>6</v>
      </c>
      <c r="F1642">
        <f t="shared" si="75"/>
        <v>2013</v>
      </c>
    </row>
    <row r="1643" spans="1:6" x14ac:dyDescent="0.25">
      <c r="A1643" s="15">
        <v>41372</v>
      </c>
      <c r="B1643" s="14">
        <v>5.42</v>
      </c>
      <c r="C1643" s="14">
        <v>5.41</v>
      </c>
      <c r="D1643" s="3">
        <f t="shared" si="76"/>
        <v>4</v>
      </c>
      <c r="E1643">
        <f t="shared" si="77"/>
        <v>6</v>
      </c>
      <c r="F1643">
        <f t="shared" si="75"/>
        <v>2013</v>
      </c>
    </row>
    <row r="1644" spans="1:6" x14ac:dyDescent="0.25">
      <c r="A1644" s="15">
        <v>41373</v>
      </c>
      <c r="B1644" s="14">
        <v>5.44</v>
      </c>
      <c r="C1644" s="14">
        <v>5.43</v>
      </c>
      <c r="D1644" s="3">
        <f t="shared" si="76"/>
        <v>4</v>
      </c>
      <c r="E1644">
        <f t="shared" si="77"/>
        <v>6</v>
      </c>
      <c r="F1644">
        <f t="shared" si="75"/>
        <v>2013</v>
      </c>
    </row>
    <row r="1645" spans="1:6" x14ac:dyDescent="0.25">
      <c r="A1645" s="15">
        <v>41374</v>
      </c>
      <c r="B1645" s="14">
        <v>5.48</v>
      </c>
      <c r="C1645" s="14">
        <v>5.48</v>
      </c>
      <c r="D1645" s="3">
        <f t="shared" si="76"/>
        <v>4</v>
      </c>
      <c r="E1645">
        <f t="shared" si="77"/>
        <v>6</v>
      </c>
      <c r="F1645">
        <f t="shared" si="75"/>
        <v>2013</v>
      </c>
    </row>
    <row r="1646" spans="1:6" x14ac:dyDescent="0.25">
      <c r="A1646" s="15">
        <v>41375</v>
      </c>
      <c r="B1646" s="14">
        <v>5.45</v>
      </c>
      <c r="C1646" s="14">
        <v>5.45</v>
      </c>
      <c r="D1646" s="3">
        <f t="shared" si="76"/>
        <v>4</v>
      </c>
      <c r="E1646">
        <f t="shared" si="77"/>
        <v>6</v>
      </c>
      <c r="F1646">
        <f t="shared" si="75"/>
        <v>2013</v>
      </c>
    </row>
    <row r="1647" spans="1:6" x14ac:dyDescent="0.25">
      <c r="A1647" s="15">
        <v>41376</v>
      </c>
      <c r="B1647" s="14">
        <v>5.42</v>
      </c>
      <c r="C1647" s="14">
        <v>5.42</v>
      </c>
      <c r="D1647" s="3">
        <f t="shared" si="76"/>
        <v>4</v>
      </c>
      <c r="E1647">
        <f t="shared" si="77"/>
        <v>6</v>
      </c>
      <c r="F1647">
        <f t="shared" si="75"/>
        <v>2013</v>
      </c>
    </row>
    <row r="1648" spans="1:6" x14ac:dyDescent="0.25">
      <c r="A1648" s="15">
        <v>41379</v>
      </c>
      <c r="B1648" s="14">
        <v>5.43</v>
      </c>
      <c r="C1648" s="14">
        <v>5.44</v>
      </c>
      <c r="D1648" s="3">
        <f t="shared" si="76"/>
        <v>4</v>
      </c>
      <c r="E1648">
        <f t="shared" si="77"/>
        <v>6</v>
      </c>
      <c r="F1648">
        <f t="shared" si="75"/>
        <v>2013</v>
      </c>
    </row>
    <row r="1649" spans="1:6" x14ac:dyDescent="0.25">
      <c r="A1649" s="15">
        <v>41380</v>
      </c>
      <c r="B1649" s="14">
        <v>5.44</v>
      </c>
      <c r="C1649" s="14">
        <v>5.45</v>
      </c>
      <c r="D1649" s="3">
        <f t="shared" si="76"/>
        <v>4</v>
      </c>
      <c r="E1649">
        <f t="shared" si="77"/>
        <v>6</v>
      </c>
      <c r="F1649">
        <f t="shared" si="75"/>
        <v>2013</v>
      </c>
    </row>
    <row r="1650" spans="1:6" x14ac:dyDescent="0.25">
      <c r="A1650" s="15">
        <v>41381</v>
      </c>
      <c r="B1650" s="14">
        <v>5.51</v>
      </c>
      <c r="C1650" s="14">
        <v>5.56</v>
      </c>
      <c r="D1650" s="3">
        <f t="shared" si="76"/>
        <v>4</v>
      </c>
      <c r="E1650">
        <f t="shared" si="77"/>
        <v>6</v>
      </c>
      <c r="F1650">
        <f t="shared" si="75"/>
        <v>2013</v>
      </c>
    </row>
    <row r="1651" spans="1:6" x14ac:dyDescent="0.25">
      <c r="A1651" s="15">
        <v>41382</v>
      </c>
      <c r="B1651" s="14">
        <v>5.47</v>
      </c>
      <c r="C1651" s="14">
        <v>5.51</v>
      </c>
      <c r="D1651" s="3">
        <f t="shared" si="76"/>
        <v>4</v>
      </c>
      <c r="E1651">
        <f t="shared" si="77"/>
        <v>6</v>
      </c>
      <c r="F1651">
        <f t="shared" si="75"/>
        <v>2013</v>
      </c>
    </row>
    <row r="1652" spans="1:6" x14ac:dyDescent="0.25">
      <c r="A1652" s="15">
        <v>41383</v>
      </c>
      <c r="B1652" s="14">
        <v>5.5</v>
      </c>
      <c r="C1652" s="14">
        <v>5.53</v>
      </c>
      <c r="D1652" s="3">
        <f t="shared" si="76"/>
        <v>4</v>
      </c>
      <c r="E1652">
        <f t="shared" si="77"/>
        <v>6</v>
      </c>
      <c r="F1652">
        <f t="shared" si="75"/>
        <v>2013</v>
      </c>
    </row>
    <row r="1653" spans="1:6" x14ac:dyDescent="0.25">
      <c r="A1653" s="15">
        <v>41386</v>
      </c>
      <c r="B1653" s="14">
        <v>5.5</v>
      </c>
      <c r="C1653" s="14">
        <v>5.55</v>
      </c>
      <c r="D1653" s="3">
        <f t="shared" si="76"/>
        <v>4</v>
      </c>
      <c r="E1653">
        <f t="shared" si="77"/>
        <v>6</v>
      </c>
      <c r="F1653">
        <f t="shared" si="75"/>
        <v>2013</v>
      </c>
    </row>
    <row r="1654" spans="1:6" x14ac:dyDescent="0.25">
      <c r="A1654" s="15">
        <v>41387</v>
      </c>
      <c r="B1654" s="14">
        <v>5.47</v>
      </c>
      <c r="C1654" s="14">
        <v>5.54</v>
      </c>
      <c r="D1654" s="3">
        <f t="shared" si="76"/>
        <v>4</v>
      </c>
      <c r="E1654">
        <f t="shared" si="77"/>
        <v>6</v>
      </c>
      <c r="F1654">
        <f t="shared" si="75"/>
        <v>2013</v>
      </c>
    </row>
    <row r="1655" spans="1:6" x14ac:dyDescent="0.25">
      <c r="A1655" s="15">
        <v>41388</v>
      </c>
      <c r="B1655" s="14">
        <v>5.46</v>
      </c>
      <c r="C1655" s="14">
        <v>5.54</v>
      </c>
      <c r="D1655" s="3">
        <f t="shared" si="76"/>
        <v>4</v>
      </c>
      <c r="E1655">
        <f t="shared" si="77"/>
        <v>6</v>
      </c>
      <c r="F1655">
        <f t="shared" si="75"/>
        <v>2013</v>
      </c>
    </row>
    <row r="1656" spans="1:6" x14ac:dyDescent="0.25">
      <c r="A1656" s="15">
        <v>41389</v>
      </c>
      <c r="B1656" s="14">
        <v>5.49</v>
      </c>
      <c r="C1656" s="14">
        <v>5.54</v>
      </c>
      <c r="D1656" s="3">
        <f t="shared" si="76"/>
        <v>4</v>
      </c>
      <c r="E1656">
        <f t="shared" si="77"/>
        <v>6</v>
      </c>
      <c r="F1656">
        <f t="shared" si="75"/>
        <v>2013</v>
      </c>
    </row>
    <row r="1657" spans="1:6" x14ac:dyDescent="0.25">
      <c r="A1657" s="15">
        <v>41390</v>
      </c>
      <c r="B1657" s="14">
        <v>5.49</v>
      </c>
      <c r="C1657" s="14">
        <v>5.55</v>
      </c>
      <c r="D1657" s="3">
        <f t="shared" si="76"/>
        <v>4</v>
      </c>
      <c r="E1657">
        <f t="shared" si="77"/>
        <v>6</v>
      </c>
      <c r="F1657">
        <f t="shared" si="75"/>
        <v>2013</v>
      </c>
    </row>
    <row r="1658" spans="1:6" x14ac:dyDescent="0.25">
      <c r="A1658" s="15">
        <v>41393</v>
      </c>
      <c r="B1658" s="14">
        <v>5.5</v>
      </c>
      <c r="C1658" s="14">
        <v>5.58</v>
      </c>
      <c r="D1658" s="3">
        <f t="shared" si="76"/>
        <v>4</v>
      </c>
      <c r="E1658">
        <f t="shared" si="77"/>
        <v>6</v>
      </c>
      <c r="F1658">
        <f t="shared" si="75"/>
        <v>2013</v>
      </c>
    </row>
    <row r="1659" spans="1:6" x14ac:dyDescent="0.25">
      <c r="A1659" s="15">
        <v>41394</v>
      </c>
      <c r="B1659" s="14">
        <v>5.5</v>
      </c>
      <c r="C1659" s="14">
        <v>5.58</v>
      </c>
      <c r="D1659" s="3">
        <f t="shared" si="76"/>
        <v>4</v>
      </c>
      <c r="E1659">
        <f t="shared" si="77"/>
        <v>6</v>
      </c>
      <c r="F1659">
        <f t="shared" si="75"/>
        <v>2013</v>
      </c>
    </row>
    <row r="1660" spans="1:6" x14ac:dyDescent="0.25">
      <c r="A1660" s="15">
        <v>41396</v>
      </c>
      <c r="B1660" s="14">
        <v>5.49</v>
      </c>
      <c r="C1660" s="14">
        <v>5.56</v>
      </c>
      <c r="D1660" s="3">
        <f t="shared" si="76"/>
        <v>5</v>
      </c>
      <c r="E1660">
        <f t="shared" si="77"/>
        <v>6</v>
      </c>
      <c r="F1660">
        <f t="shared" si="75"/>
        <v>2013</v>
      </c>
    </row>
    <row r="1661" spans="1:6" x14ac:dyDescent="0.25">
      <c r="A1661" s="15">
        <v>41397</v>
      </c>
      <c r="B1661" s="14">
        <v>5.52</v>
      </c>
      <c r="C1661" s="14">
        <v>5.59</v>
      </c>
      <c r="D1661" s="3">
        <f t="shared" si="76"/>
        <v>5</v>
      </c>
      <c r="E1661">
        <f t="shared" si="77"/>
        <v>6</v>
      </c>
      <c r="F1661">
        <f t="shared" si="75"/>
        <v>2013</v>
      </c>
    </row>
    <row r="1662" spans="1:6" x14ac:dyDescent="0.25">
      <c r="A1662" s="15">
        <v>41400</v>
      </c>
      <c r="B1662" s="14">
        <v>5.5</v>
      </c>
      <c r="C1662" s="14">
        <v>5.61</v>
      </c>
      <c r="D1662" s="3">
        <f t="shared" si="76"/>
        <v>5</v>
      </c>
      <c r="E1662">
        <f t="shared" si="77"/>
        <v>6</v>
      </c>
      <c r="F1662">
        <f t="shared" si="75"/>
        <v>2013</v>
      </c>
    </row>
    <row r="1663" spans="1:6" x14ac:dyDescent="0.25">
      <c r="A1663" s="15">
        <v>41401</v>
      </c>
      <c r="B1663" s="14">
        <v>5.5</v>
      </c>
      <c r="C1663" s="14">
        <v>5.59</v>
      </c>
      <c r="D1663" s="3">
        <f t="shared" si="76"/>
        <v>5</v>
      </c>
      <c r="E1663">
        <f t="shared" si="77"/>
        <v>6</v>
      </c>
      <c r="F1663">
        <f t="shared" si="75"/>
        <v>2013</v>
      </c>
    </row>
    <row r="1664" spans="1:6" x14ac:dyDescent="0.25">
      <c r="A1664" s="15">
        <v>41402</v>
      </c>
      <c r="B1664" s="14">
        <v>5.59</v>
      </c>
      <c r="C1664" s="14">
        <v>5.59</v>
      </c>
      <c r="D1664" s="3">
        <f t="shared" si="76"/>
        <v>5</v>
      </c>
      <c r="E1664">
        <f t="shared" si="77"/>
        <v>6</v>
      </c>
      <c r="F1664">
        <f t="shared" si="75"/>
        <v>2013</v>
      </c>
    </row>
    <row r="1665" spans="1:6" x14ac:dyDescent="0.25">
      <c r="A1665" s="15">
        <v>41403</v>
      </c>
      <c r="B1665" s="14">
        <v>5.57</v>
      </c>
      <c r="C1665" s="14">
        <v>5.58</v>
      </c>
      <c r="D1665" s="3">
        <f t="shared" si="76"/>
        <v>5</v>
      </c>
      <c r="E1665">
        <f t="shared" si="77"/>
        <v>6</v>
      </c>
      <c r="F1665">
        <f t="shared" si="75"/>
        <v>2013</v>
      </c>
    </row>
    <row r="1666" spans="1:6" x14ac:dyDescent="0.25">
      <c r="A1666" s="15">
        <v>41404</v>
      </c>
      <c r="B1666" s="14">
        <v>5.57</v>
      </c>
      <c r="C1666" s="14">
        <v>5.57</v>
      </c>
      <c r="D1666" s="3">
        <f t="shared" si="76"/>
        <v>5</v>
      </c>
      <c r="E1666">
        <f t="shared" si="77"/>
        <v>6</v>
      </c>
      <c r="F1666">
        <f t="shared" ref="F1666:F1729" si="78">YEAR(A1666)</f>
        <v>2013</v>
      </c>
    </row>
    <row r="1667" spans="1:6" x14ac:dyDescent="0.25">
      <c r="A1667" s="15">
        <v>41407</v>
      </c>
      <c r="B1667" s="14">
        <v>5.59</v>
      </c>
      <c r="C1667" s="14">
        <v>5.6</v>
      </c>
      <c r="D1667" s="3">
        <f t="shared" ref="D1667:D1730" si="79">MONTH(A1667)</f>
        <v>5</v>
      </c>
      <c r="E1667">
        <f t="shared" ref="E1667:E1730" si="80">IF(D1667&lt;4,3,IF(D1667&lt;7,6,IF(D1667&lt;10,9,12)))</f>
        <v>6</v>
      </c>
      <c r="F1667">
        <f t="shared" si="78"/>
        <v>2013</v>
      </c>
    </row>
    <row r="1668" spans="1:6" x14ac:dyDescent="0.25">
      <c r="A1668" s="15">
        <v>41408</v>
      </c>
      <c r="B1668" s="14">
        <v>5.63</v>
      </c>
      <c r="C1668" s="14">
        <v>5.63</v>
      </c>
      <c r="D1668" s="3">
        <f t="shared" si="79"/>
        <v>5</v>
      </c>
      <c r="E1668">
        <f t="shared" si="80"/>
        <v>6</v>
      </c>
      <c r="F1668">
        <f t="shared" si="78"/>
        <v>2013</v>
      </c>
    </row>
    <row r="1669" spans="1:6" x14ac:dyDescent="0.25">
      <c r="A1669" s="15">
        <v>41409</v>
      </c>
      <c r="B1669" s="14">
        <v>5.59</v>
      </c>
      <c r="C1669" s="14">
        <v>5.6</v>
      </c>
      <c r="D1669" s="3">
        <f t="shared" si="79"/>
        <v>5</v>
      </c>
      <c r="E1669">
        <f t="shared" si="80"/>
        <v>6</v>
      </c>
      <c r="F1669">
        <f t="shared" si="78"/>
        <v>2013</v>
      </c>
    </row>
    <row r="1670" spans="1:6" x14ac:dyDescent="0.25">
      <c r="A1670" s="15">
        <v>41410</v>
      </c>
      <c r="B1670" s="14">
        <v>5.59</v>
      </c>
      <c r="C1670" s="14">
        <v>5.61</v>
      </c>
      <c r="D1670" s="3">
        <f t="shared" si="79"/>
        <v>5</v>
      </c>
      <c r="E1670">
        <f t="shared" si="80"/>
        <v>6</v>
      </c>
      <c r="F1670">
        <f t="shared" si="78"/>
        <v>2013</v>
      </c>
    </row>
    <row r="1671" spans="1:6" x14ac:dyDescent="0.25">
      <c r="A1671" s="15">
        <v>41411</v>
      </c>
      <c r="B1671" s="14">
        <v>5.63</v>
      </c>
      <c r="C1671" s="14">
        <v>5.64</v>
      </c>
      <c r="D1671" s="3">
        <f t="shared" si="79"/>
        <v>5</v>
      </c>
      <c r="E1671">
        <f t="shared" si="80"/>
        <v>6</v>
      </c>
      <c r="F1671">
        <f t="shared" si="78"/>
        <v>2013</v>
      </c>
    </row>
    <row r="1672" spans="1:6" x14ac:dyDescent="0.25">
      <c r="A1672" s="15">
        <v>41414</v>
      </c>
      <c r="B1672" s="14">
        <v>5.61</v>
      </c>
      <c r="C1672" s="14">
        <v>5.65</v>
      </c>
      <c r="D1672" s="3">
        <f t="shared" si="79"/>
        <v>5</v>
      </c>
      <c r="E1672">
        <f t="shared" si="80"/>
        <v>6</v>
      </c>
      <c r="F1672">
        <f t="shared" si="78"/>
        <v>2013</v>
      </c>
    </row>
    <row r="1673" spans="1:6" x14ac:dyDescent="0.25">
      <c r="A1673" s="15">
        <v>41415</v>
      </c>
      <c r="B1673" s="14">
        <v>5.66</v>
      </c>
      <c r="C1673" s="14">
        <v>5.67</v>
      </c>
      <c r="D1673" s="3">
        <f t="shared" si="79"/>
        <v>5</v>
      </c>
      <c r="E1673">
        <f t="shared" si="80"/>
        <v>6</v>
      </c>
      <c r="F1673">
        <f t="shared" si="78"/>
        <v>2013</v>
      </c>
    </row>
    <row r="1674" spans="1:6" x14ac:dyDescent="0.25">
      <c r="A1674" s="15">
        <v>41416</v>
      </c>
      <c r="B1674" s="14">
        <v>5.66</v>
      </c>
      <c r="C1674" s="14">
        <v>5.66</v>
      </c>
      <c r="D1674" s="3">
        <f t="shared" si="79"/>
        <v>5</v>
      </c>
      <c r="E1674">
        <f t="shared" si="80"/>
        <v>6</v>
      </c>
      <c r="F1674">
        <f t="shared" si="78"/>
        <v>2013</v>
      </c>
    </row>
    <row r="1675" spans="1:6" x14ac:dyDescent="0.25">
      <c r="A1675" s="15">
        <v>41417</v>
      </c>
      <c r="B1675" s="14">
        <v>5.65</v>
      </c>
      <c r="C1675" s="14">
        <v>5.66</v>
      </c>
      <c r="D1675" s="3">
        <f t="shared" si="79"/>
        <v>5</v>
      </c>
      <c r="E1675">
        <f t="shared" si="80"/>
        <v>6</v>
      </c>
      <c r="F1675">
        <f t="shared" si="78"/>
        <v>2013</v>
      </c>
    </row>
    <row r="1676" spans="1:6" x14ac:dyDescent="0.25">
      <c r="A1676" s="15">
        <v>41418</v>
      </c>
      <c r="B1676" s="14">
        <v>5.65</v>
      </c>
      <c r="C1676" s="14">
        <v>5.66</v>
      </c>
      <c r="D1676" s="3">
        <f t="shared" si="79"/>
        <v>5</v>
      </c>
      <c r="E1676">
        <f t="shared" si="80"/>
        <v>6</v>
      </c>
      <c r="F1676">
        <f t="shared" si="78"/>
        <v>2013</v>
      </c>
    </row>
    <row r="1677" spans="1:6" x14ac:dyDescent="0.25">
      <c r="A1677" s="15">
        <v>41421</v>
      </c>
      <c r="B1677" s="14">
        <v>5.59</v>
      </c>
      <c r="C1677" s="14">
        <v>5.66</v>
      </c>
      <c r="D1677" s="3">
        <f t="shared" si="79"/>
        <v>5</v>
      </c>
      <c r="E1677">
        <f t="shared" si="80"/>
        <v>6</v>
      </c>
      <c r="F1677">
        <f t="shared" si="78"/>
        <v>2013</v>
      </c>
    </row>
    <row r="1678" spans="1:6" x14ac:dyDescent="0.25">
      <c r="A1678" s="15">
        <v>41422</v>
      </c>
      <c r="B1678" s="14">
        <v>5.59</v>
      </c>
      <c r="C1678" s="14">
        <v>5.67</v>
      </c>
      <c r="D1678" s="3">
        <f t="shared" si="79"/>
        <v>5</v>
      </c>
      <c r="E1678">
        <f t="shared" si="80"/>
        <v>6</v>
      </c>
      <c r="F1678">
        <f t="shared" si="78"/>
        <v>2013</v>
      </c>
    </row>
    <row r="1679" spans="1:6" x14ac:dyDescent="0.25">
      <c r="A1679" s="15">
        <v>41423</v>
      </c>
      <c r="B1679" s="14">
        <v>5.59</v>
      </c>
      <c r="C1679" s="14">
        <v>5.67</v>
      </c>
      <c r="D1679" s="3">
        <f t="shared" si="79"/>
        <v>5</v>
      </c>
      <c r="E1679">
        <f t="shared" si="80"/>
        <v>6</v>
      </c>
      <c r="F1679">
        <f t="shared" si="78"/>
        <v>2013</v>
      </c>
    </row>
    <row r="1680" spans="1:6" x14ac:dyDescent="0.25">
      <c r="A1680" s="15">
        <v>41425</v>
      </c>
      <c r="B1680" s="14">
        <v>5.59</v>
      </c>
      <c r="C1680" s="14">
        <v>5.67</v>
      </c>
      <c r="D1680" s="3">
        <f t="shared" si="79"/>
        <v>5</v>
      </c>
      <c r="E1680">
        <f t="shared" si="80"/>
        <v>6</v>
      </c>
      <c r="F1680">
        <f t="shared" si="78"/>
        <v>2013</v>
      </c>
    </row>
    <row r="1681" spans="1:6" x14ac:dyDescent="0.25">
      <c r="A1681" s="15">
        <v>41428</v>
      </c>
      <c r="B1681" s="14">
        <v>5.59</v>
      </c>
      <c r="C1681" s="14">
        <v>5.65</v>
      </c>
      <c r="D1681" s="3">
        <f t="shared" si="79"/>
        <v>6</v>
      </c>
      <c r="E1681">
        <f t="shared" si="80"/>
        <v>6</v>
      </c>
      <c r="F1681">
        <f t="shared" si="78"/>
        <v>2013</v>
      </c>
    </row>
    <row r="1682" spans="1:6" x14ac:dyDescent="0.25">
      <c r="A1682" s="15">
        <v>41429</v>
      </c>
      <c r="B1682" s="14">
        <v>5.55</v>
      </c>
      <c r="C1682" s="14">
        <v>5.63</v>
      </c>
      <c r="D1682" s="3">
        <f t="shared" si="79"/>
        <v>6</v>
      </c>
      <c r="E1682">
        <f t="shared" si="80"/>
        <v>6</v>
      </c>
      <c r="F1682">
        <f t="shared" si="78"/>
        <v>2013</v>
      </c>
    </row>
    <row r="1683" spans="1:6" x14ac:dyDescent="0.25">
      <c r="A1683" s="15">
        <v>41430</v>
      </c>
      <c r="B1683" s="14">
        <v>5.55</v>
      </c>
      <c r="C1683" s="14">
        <v>5.63</v>
      </c>
      <c r="D1683" s="3">
        <f t="shared" si="79"/>
        <v>6</v>
      </c>
      <c r="E1683">
        <f t="shared" si="80"/>
        <v>6</v>
      </c>
      <c r="F1683">
        <f t="shared" si="78"/>
        <v>2013</v>
      </c>
    </row>
    <row r="1684" spans="1:6" x14ac:dyDescent="0.25">
      <c r="A1684" s="15">
        <v>41431</v>
      </c>
      <c r="B1684" s="14">
        <v>5.55</v>
      </c>
      <c r="C1684" s="14">
        <v>5.63</v>
      </c>
      <c r="D1684" s="3">
        <f t="shared" si="79"/>
        <v>6</v>
      </c>
      <c r="E1684">
        <f t="shared" si="80"/>
        <v>6</v>
      </c>
      <c r="F1684">
        <f t="shared" si="78"/>
        <v>2013</v>
      </c>
    </row>
    <row r="1685" spans="1:6" x14ac:dyDescent="0.25">
      <c r="A1685" s="15">
        <v>41432</v>
      </c>
      <c r="B1685" s="14">
        <v>5.66</v>
      </c>
      <c r="C1685" s="14">
        <v>5.65</v>
      </c>
      <c r="D1685" s="3">
        <f t="shared" si="79"/>
        <v>6</v>
      </c>
      <c r="E1685">
        <f t="shared" si="80"/>
        <v>6</v>
      </c>
      <c r="F1685">
        <f t="shared" si="78"/>
        <v>2013</v>
      </c>
    </row>
    <row r="1686" spans="1:6" x14ac:dyDescent="0.25">
      <c r="A1686" s="15">
        <v>41435</v>
      </c>
      <c r="B1686" s="14">
        <v>5.71</v>
      </c>
      <c r="C1686" s="14">
        <v>5.68</v>
      </c>
      <c r="D1686" s="3">
        <f t="shared" si="79"/>
        <v>6</v>
      </c>
      <c r="E1686">
        <f t="shared" si="80"/>
        <v>6</v>
      </c>
      <c r="F1686">
        <f t="shared" si="78"/>
        <v>2013</v>
      </c>
    </row>
    <row r="1687" spans="1:6" x14ac:dyDescent="0.25">
      <c r="A1687" s="15">
        <v>41436</v>
      </c>
      <c r="B1687" s="14">
        <v>5.72</v>
      </c>
      <c r="C1687" s="14">
        <v>5.69</v>
      </c>
      <c r="D1687" s="3">
        <f t="shared" si="79"/>
        <v>6</v>
      </c>
      <c r="E1687">
        <f t="shared" si="80"/>
        <v>6</v>
      </c>
      <c r="F1687">
        <f t="shared" si="78"/>
        <v>2013</v>
      </c>
    </row>
    <row r="1688" spans="1:6" x14ac:dyDescent="0.25">
      <c r="A1688" s="15">
        <v>41437</v>
      </c>
      <c r="B1688" s="14">
        <v>5.72</v>
      </c>
      <c r="C1688" s="14">
        <v>5.68</v>
      </c>
      <c r="D1688" s="3">
        <f t="shared" si="79"/>
        <v>6</v>
      </c>
      <c r="E1688">
        <f t="shared" si="80"/>
        <v>6</v>
      </c>
      <c r="F1688">
        <f t="shared" si="78"/>
        <v>2013</v>
      </c>
    </row>
    <row r="1689" spans="1:6" x14ac:dyDescent="0.25">
      <c r="A1689" s="15">
        <v>41438</v>
      </c>
      <c r="B1689" s="14">
        <v>5.73</v>
      </c>
      <c r="C1689" s="14">
        <v>5.69</v>
      </c>
      <c r="D1689" s="3">
        <f t="shared" si="79"/>
        <v>6</v>
      </c>
      <c r="E1689">
        <f t="shared" si="80"/>
        <v>6</v>
      </c>
      <c r="F1689">
        <f t="shared" si="78"/>
        <v>2013</v>
      </c>
    </row>
    <row r="1690" spans="1:6" x14ac:dyDescent="0.25">
      <c r="A1690" s="15">
        <v>41439</v>
      </c>
      <c r="B1690" s="14">
        <v>5.73</v>
      </c>
      <c r="C1690" s="14">
        <v>5.69</v>
      </c>
      <c r="D1690" s="3">
        <f t="shared" si="79"/>
        <v>6</v>
      </c>
      <c r="E1690">
        <f t="shared" si="80"/>
        <v>6</v>
      </c>
      <c r="F1690">
        <f t="shared" si="78"/>
        <v>2013</v>
      </c>
    </row>
    <row r="1691" spans="1:6" x14ac:dyDescent="0.25">
      <c r="A1691" s="15">
        <v>41442</v>
      </c>
      <c r="B1691" s="14">
        <v>5.74</v>
      </c>
      <c r="C1691" s="14">
        <v>5.68</v>
      </c>
      <c r="D1691" s="3">
        <f t="shared" si="79"/>
        <v>6</v>
      </c>
      <c r="E1691">
        <f t="shared" si="80"/>
        <v>6</v>
      </c>
      <c r="F1691">
        <f t="shared" si="78"/>
        <v>2013</v>
      </c>
    </row>
    <row r="1692" spans="1:6" x14ac:dyDescent="0.25">
      <c r="A1692" s="15">
        <v>41443</v>
      </c>
      <c r="B1692" s="14">
        <v>5.74</v>
      </c>
      <c r="C1692" s="14">
        <v>5.67</v>
      </c>
      <c r="D1692" s="3">
        <f t="shared" si="79"/>
        <v>6</v>
      </c>
      <c r="E1692">
        <f t="shared" si="80"/>
        <v>6</v>
      </c>
      <c r="F1692">
        <f t="shared" si="78"/>
        <v>2013</v>
      </c>
    </row>
    <row r="1693" spans="1:6" x14ac:dyDescent="0.25">
      <c r="A1693" s="15">
        <v>41444</v>
      </c>
      <c r="B1693" s="14">
        <v>5.74</v>
      </c>
      <c r="C1693" s="14">
        <v>5.67</v>
      </c>
      <c r="D1693" s="3">
        <f t="shared" si="79"/>
        <v>6</v>
      </c>
      <c r="E1693">
        <f t="shared" si="80"/>
        <v>6</v>
      </c>
      <c r="F1693">
        <f t="shared" si="78"/>
        <v>2013</v>
      </c>
    </row>
    <row r="1694" spans="1:6" x14ac:dyDescent="0.25">
      <c r="A1694" s="15">
        <v>41445</v>
      </c>
      <c r="B1694" s="14">
        <v>5.72</v>
      </c>
      <c r="C1694" s="14">
        <v>5.66</v>
      </c>
      <c r="D1694" s="3">
        <f t="shared" si="79"/>
        <v>6</v>
      </c>
      <c r="E1694">
        <f t="shared" si="80"/>
        <v>6</v>
      </c>
      <c r="F1694">
        <f t="shared" si="78"/>
        <v>2013</v>
      </c>
    </row>
    <row r="1695" spans="1:6" x14ac:dyDescent="0.25">
      <c r="A1695" s="15">
        <v>41446</v>
      </c>
      <c r="B1695" s="14">
        <v>5.74</v>
      </c>
      <c r="C1695" s="14">
        <v>5.66</v>
      </c>
      <c r="D1695" s="3">
        <f t="shared" si="79"/>
        <v>6</v>
      </c>
      <c r="E1695">
        <f t="shared" si="80"/>
        <v>6</v>
      </c>
      <c r="F1695">
        <f t="shared" si="78"/>
        <v>2013</v>
      </c>
    </row>
    <row r="1696" spans="1:6" x14ac:dyDescent="0.25">
      <c r="A1696" s="15">
        <v>41449</v>
      </c>
      <c r="B1696" s="14">
        <v>5.74</v>
      </c>
      <c r="C1696" s="14">
        <v>5.65</v>
      </c>
      <c r="D1696" s="3">
        <f t="shared" si="79"/>
        <v>6</v>
      </c>
      <c r="E1696">
        <f t="shared" si="80"/>
        <v>6</v>
      </c>
      <c r="F1696">
        <f t="shared" si="78"/>
        <v>2013</v>
      </c>
    </row>
    <row r="1697" spans="1:6" x14ac:dyDescent="0.25">
      <c r="A1697" s="15">
        <v>41450</v>
      </c>
      <c r="B1697" s="14">
        <v>5.74</v>
      </c>
      <c r="C1697" s="14">
        <v>5.65</v>
      </c>
      <c r="D1697" s="3">
        <f t="shared" si="79"/>
        <v>6</v>
      </c>
      <c r="E1697">
        <f t="shared" si="80"/>
        <v>6</v>
      </c>
      <c r="F1697">
        <f t="shared" si="78"/>
        <v>2013</v>
      </c>
    </row>
    <row r="1698" spans="1:6" x14ac:dyDescent="0.25">
      <c r="A1698" s="15">
        <v>41451</v>
      </c>
      <c r="B1698" s="14">
        <v>5.74</v>
      </c>
      <c r="C1698" s="14">
        <v>5.65</v>
      </c>
      <c r="D1698" s="3">
        <f t="shared" si="79"/>
        <v>6</v>
      </c>
      <c r="E1698">
        <f t="shared" si="80"/>
        <v>6</v>
      </c>
      <c r="F1698">
        <f t="shared" si="78"/>
        <v>2013</v>
      </c>
    </row>
    <row r="1699" spans="1:6" x14ac:dyDescent="0.25">
      <c r="A1699" s="15">
        <v>41452</v>
      </c>
      <c r="B1699" s="14">
        <v>5.74</v>
      </c>
      <c r="C1699" s="14">
        <v>5.65</v>
      </c>
      <c r="D1699" s="3">
        <f t="shared" si="79"/>
        <v>6</v>
      </c>
      <c r="E1699">
        <f t="shared" si="80"/>
        <v>6</v>
      </c>
      <c r="F1699">
        <f t="shared" si="78"/>
        <v>2013</v>
      </c>
    </row>
    <row r="1700" spans="1:6" x14ac:dyDescent="0.25">
      <c r="A1700" s="15">
        <v>41453</v>
      </c>
      <c r="B1700" s="14">
        <v>5.74</v>
      </c>
      <c r="C1700" s="14">
        <v>5.65</v>
      </c>
      <c r="D1700" s="3">
        <f t="shared" si="79"/>
        <v>6</v>
      </c>
      <c r="E1700">
        <f t="shared" si="80"/>
        <v>6</v>
      </c>
      <c r="F1700">
        <f t="shared" si="78"/>
        <v>2013</v>
      </c>
    </row>
    <row r="1701" spans="1:6" x14ac:dyDescent="0.25">
      <c r="A1701" s="15">
        <v>41456</v>
      </c>
      <c r="B1701" s="14">
        <v>5.78</v>
      </c>
      <c r="C1701" s="14">
        <v>5.7</v>
      </c>
      <c r="D1701" s="3">
        <f t="shared" si="79"/>
        <v>7</v>
      </c>
      <c r="E1701">
        <f t="shared" si="80"/>
        <v>9</v>
      </c>
      <c r="F1701">
        <f t="shared" si="78"/>
        <v>2013</v>
      </c>
    </row>
    <row r="1702" spans="1:6" x14ac:dyDescent="0.25">
      <c r="A1702" s="15">
        <v>41457</v>
      </c>
      <c r="B1702" s="14">
        <v>5.77</v>
      </c>
      <c r="C1702" s="14">
        <v>5.67</v>
      </c>
      <c r="D1702" s="3">
        <f t="shared" si="79"/>
        <v>7</v>
      </c>
      <c r="E1702">
        <f t="shared" si="80"/>
        <v>9</v>
      </c>
      <c r="F1702">
        <f t="shared" si="78"/>
        <v>2013</v>
      </c>
    </row>
    <row r="1703" spans="1:6" x14ac:dyDescent="0.25">
      <c r="A1703" s="15">
        <v>41458</v>
      </c>
      <c r="B1703" s="14">
        <v>5.77</v>
      </c>
      <c r="C1703" s="14">
        <v>5.67</v>
      </c>
      <c r="D1703" s="3">
        <f t="shared" si="79"/>
        <v>7</v>
      </c>
      <c r="E1703">
        <f t="shared" si="80"/>
        <v>9</v>
      </c>
      <c r="F1703">
        <f t="shared" si="78"/>
        <v>2013</v>
      </c>
    </row>
    <row r="1704" spans="1:6" x14ac:dyDescent="0.25">
      <c r="A1704" s="15">
        <v>41459</v>
      </c>
      <c r="B1704" s="14">
        <v>5.78</v>
      </c>
      <c r="C1704" s="14">
        <v>5.7</v>
      </c>
      <c r="D1704" s="3">
        <f t="shared" si="79"/>
        <v>7</v>
      </c>
      <c r="E1704">
        <f t="shared" si="80"/>
        <v>9</v>
      </c>
      <c r="F1704">
        <f t="shared" si="78"/>
        <v>2013</v>
      </c>
    </row>
    <row r="1705" spans="1:6" x14ac:dyDescent="0.25">
      <c r="A1705" s="15">
        <v>41460</v>
      </c>
      <c r="B1705" s="14">
        <v>5.67</v>
      </c>
      <c r="C1705" s="14">
        <v>5.67</v>
      </c>
      <c r="D1705" s="3">
        <f t="shared" si="79"/>
        <v>7</v>
      </c>
      <c r="E1705">
        <f t="shared" si="80"/>
        <v>9</v>
      </c>
      <c r="F1705">
        <f t="shared" si="78"/>
        <v>2013</v>
      </c>
    </row>
    <row r="1706" spans="1:6" x14ac:dyDescent="0.25">
      <c r="A1706" s="15">
        <v>41463</v>
      </c>
      <c r="B1706" s="14">
        <v>5.64</v>
      </c>
      <c r="C1706" s="14">
        <v>5.66</v>
      </c>
      <c r="D1706" s="3">
        <f t="shared" si="79"/>
        <v>7</v>
      </c>
      <c r="E1706">
        <f t="shared" si="80"/>
        <v>9</v>
      </c>
      <c r="F1706">
        <f t="shared" si="78"/>
        <v>2013</v>
      </c>
    </row>
    <row r="1707" spans="1:6" x14ac:dyDescent="0.25">
      <c r="A1707" s="15">
        <v>41464</v>
      </c>
      <c r="B1707" s="14">
        <v>5.64</v>
      </c>
      <c r="C1707" s="14">
        <v>5.67</v>
      </c>
      <c r="D1707" s="3">
        <f t="shared" si="79"/>
        <v>7</v>
      </c>
      <c r="E1707">
        <f t="shared" si="80"/>
        <v>9</v>
      </c>
      <c r="F1707">
        <f t="shared" si="78"/>
        <v>2013</v>
      </c>
    </row>
    <row r="1708" spans="1:6" x14ac:dyDescent="0.25">
      <c r="A1708" s="15">
        <v>41465</v>
      </c>
      <c r="B1708" s="14">
        <v>5.66</v>
      </c>
      <c r="C1708" s="14">
        <v>5.67</v>
      </c>
      <c r="D1708" s="3">
        <f t="shared" si="79"/>
        <v>7</v>
      </c>
      <c r="E1708">
        <f t="shared" si="80"/>
        <v>9</v>
      </c>
      <c r="F1708">
        <f t="shared" si="78"/>
        <v>2013</v>
      </c>
    </row>
    <row r="1709" spans="1:6" x14ac:dyDescent="0.25">
      <c r="A1709" s="15">
        <v>41466</v>
      </c>
      <c r="B1709" s="14">
        <v>5.63</v>
      </c>
      <c r="C1709" s="14">
        <v>5.68</v>
      </c>
      <c r="D1709" s="3">
        <f t="shared" si="79"/>
        <v>7</v>
      </c>
      <c r="E1709">
        <f t="shared" si="80"/>
        <v>9</v>
      </c>
      <c r="F1709">
        <f t="shared" si="78"/>
        <v>2013</v>
      </c>
    </row>
    <row r="1710" spans="1:6" x14ac:dyDescent="0.25">
      <c r="A1710" s="15">
        <v>41467</v>
      </c>
      <c r="B1710" s="14">
        <v>5.61</v>
      </c>
      <c r="C1710" s="14">
        <v>5.68</v>
      </c>
      <c r="D1710" s="3">
        <f t="shared" si="79"/>
        <v>7</v>
      </c>
      <c r="E1710">
        <f t="shared" si="80"/>
        <v>9</v>
      </c>
      <c r="F1710">
        <f t="shared" si="78"/>
        <v>2013</v>
      </c>
    </row>
    <row r="1711" spans="1:6" x14ac:dyDescent="0.25">
      <c r="A1711" s="15">
        <v>41470</v>
      </c>
      <c r="B1711" s="14">
        <v>5.61</v>
      </c>
      <c r="C1711" s="14">
        <v>5.7</v>
      </c>
      <c r="D1711" s="3">
        <f t="shared" si="79"/>
        <v>7</v>
      </c>
      <c r="E1711">
        <f t="shared" si="80"/>
        <v>9</v>
      </c>
      <c r="F1711">
        <f t="shared" si="78"/>
        <v>2013</v>
      </c>
    </row>
    <row r="1712" spans="1:6" x14ac:dyDescent="0.25">
      <c r="A1712" s="15">
        <v>41471</v>
      </c>
      <c r="B1712" s="14">
        <v>5.61</v>
      </c>
      <c r="C1712" s="14">
        <v>5.72</v>
      </c>
      <c r="D1712" s="3">
        <f t="shared" si="79"/>
        <v>7</v>
      </c>
      <c r="E1712">
        <f t="shared" si="80"/>
        <v>9</v>
      </c>
      <c r="F1712">
        <f t="shared" si="78"/>
        <v>2013</v>
      </c>
    </row>
    <row r="1713" spans="1:6" x14ac:dyDescent="0.25">
      <c r="A1713" s="15">
        <v>41472</v>
      </c>
      <c r="B1713" s="14">
        <v>5.6</v>
      </c>
      <c r="C1713" s="14">
        <v>5.73</v>
      </c>
      <c r="D1713" s="3">
        <f t="shared" si="79"/>
        <v>7</v>
      </c>
      <c r="E1713">
        <f t="shared" si="80"/>
        <v>9</v>
      </c>
      <c r="F1713">
        <f t="shared" si="78"/>
        <v>2013</v>
      </c>
    </row>
    <row r="1714" spans="1:6" x14ac:dyDescent="0.25">
      <c r="A1714" s="15">
        <v>41473</v>
      </c>
      <c r="B1714" s="14">
        <v>5.61</v>
      </c>
      <c r="C1714" s="14">
        <v>5.78</v>
      </c>
      <c r="D1714" s="3">
        <f t="shared" si="79"/>
        <v>7</v>
      </c>
      <c r="E1714">
        <f t="shared" si="80"/>
        <v>9</v>
      </c>
      <c r="F1714">
        <f t="shared" si="78"/>
        <v>2013</v>
      </c>
    </row>
    <row r="1715" spans="1:6" x14ac:dyDescent="0.25">
      <c r="A1715" s="15">
        <v>41474</v>
      </c>
      <c r="B1715" s="14">
        <v>5.6</v>
      </c>
      <c r="C1715" s="14">
        <v>5.78</v>
      </c>
      <c r="D1715" s="3">
        <f t="shared" si="79"/>
        <v>7</v>
      </c>
      <c r="E1715">
        <f t="shared" si="80"/>
        <v>9</v>
      </c>
      <c r="F1715">
        <f t="shared" si="78"/>
        <v>2013</v>
      </c>
    </row>
    <row r="1716" spans="1:6" x14ac:dyDescent="0.25">
      <c r="A1716" s="15">
        <v>41477</v>
      </c>
      <c r="B1716" s="14">
        <v>5.61</v>
      </c>
      <c r="C1716" s="14">
        <v>5.8</v>
      </c>
      <c r="D1716" s="3">
        <f t="shared" si="79"/>
        <v>7</v>
      </c>
      <c r="E1716">
        <f t="shared" si="80"/>
        <v>9</v>
      </c>
      <c r="F1716">
        <f t="shared" si="78"/>
        <v>2013</v>
      </c>
    </row>
    <row r="1717" spans="1:6" x14ac:dyDescent="0.25">
      <c r="A1717" s="15">
        <v>41478</v>
      </c>
      <c r="B1717" s="14">
        <v>5.61</v>
      </c>
      <c r="C1717" s="14">
        <v>5.81</v>
      </c>
      <c r="D1717" s="3">
        <f t="shared" si="79"/>
        <v>7</v>
      </c>
      <c r="E1717">
        <f t="shared" si="80"/>
        <v>9</v>
      </c>
      <c r="F1717">
        <f t="shared" si="78"/>
        <v>2013</v>
      </c>
    </row>
    <row r="1718" spans="1:6" x14ac:dyDescent="0.25">
      <c r="A1718" s="15">
        <v>41479</v>
      </c>
      <c r="B1718" s="14">
        <v>5.61</v>
      </c>
      <c r="C1718" s="14">
        <v>5.82</v>
      </c>
      <c r="D1718" s="3">
        <f t="shared" si="79"/>
        <v>7</v>
      </c>
      <c r="E1718">
        <f t="shared" si="80"/>
        <v>9</v>
      </c>
      <c r="F1718">
        <f t="shared" si="78"/>
        <v>2013</v>
      </c>
    </row>
    <row r="1719" spans="1:6" x14ac:dyDescent="0.25">
      <c r="A1719" s="15">
        <v>41480</v>
      </c>
      <c r="B1719" s="14">
        <v>5.62</v>
      </c>
      <c r="C1719" s="14">
        <v>5.83</v>
      </c>
      <c r="D1719" s="3">
        <f t="shared" si="79"/>
        <v>7</v>
      </c>
      <c r="E1719">
        <f t="shared" si="80"/>
        <v>9</v>
      </c>
      <c r="F1719">
        <f t="shared" si="78"/>
        <v>2013</v>
      </c>
    </row>
    <row r="1720" spans="1:6" x14ac:dyDescent="0.25">
      <c r="A1720" s="15">
        <v>41481</v>
      </c>
      <c r="B1720" s="14">
        <v>5.61</v>
      </c>
      <c r="C1720" s="14">
        <v>5.83</v>
      </c>
      <c r="D1720" s="3">
        <f t="shared" si="79"/>
        <v>7</v>
      </c>
      <c r="E1720">
        <f t="shared" si="80"/>
        <v>9</v>
      </c>
      <c r="F1720">
        <f t="shared" si="78"/>
        <v>2013</v>
      </c>
    </row>
    <row r="1721" spans="1:6" x14ac:dyDescent="0.25">
      <c r="A1721" s="15">
        <v>41484</v>
      </c>
      <c r="B1721" s="14">
        <v>5.62</v>
      </c>
      <c r="C1721" s="14">
        <v>5.86</v>
      </c>
      <c r="D1721" s="3">
        <f t="shared" si="79"/>
        <v>7</v>
      </c>
      <c r="E1721">
        <f t="shared" si="80"/>
        <v>9</v>
      </c>
      <c r="F1721">
        <f t="shared" si="78"/>
        <v>2013</v>
      </c>
    </row>
    <row r="1722" spans="1:6" x14ac:dyDescent="0.25">
      <c r="A1722" s="15">
        <v>41485</v>
      </c>
      <c r="B1722" s="14">
        <v>5.62</v>
      </c>
      <c r="C1722" s="14">
        <v>5.88</v>
      </c>
      <c r="D1722" s="3">
        <f t="shared" si="79"/>
        <v>7</v>
      </c>
      <c r="E1722">
        <f t="shared" si="80"/>
        <v>9</v>
      </c>
      <c r="F1722">
        <f t="shared" si="78"/>
        <v>2013</v>
      </c>
    </row>
    <row r="1723" spans="1:6" x14ac:dyDescent="0.25">
      <c r="A1723" s="15">
        <v>41486</v>
      </c>
      <c r="B1723" s="14">
        <v>5.63</v>
      </c>
      <c r="C1723" s="14">
        <v>5.89</v>
      </c>
      <c r="D1723" s="3">
        <f t="shared" si="79"/>
        <v>7</v>
      </c>
      <c r="E1723">
        <f t="shared" si="80"/>
        <v>9</v>
      </c>
      <c r="F1723">
        <f t="shared" si="78"/>
        <v>2013</v>
      </c>
    </row>
    <row r="1724" spans="1:6" x14ac:dyDescent="0.25">
      <c r="A1724" s="15">
        <v>41487</v>
      </c>
      <c r="B1724" s="14">
        <v>5.62</v>
      </c>
      <c r="C1724" s="14">
        <v>5.9</v>
      </c>
      <c r="D1724" s="3">
        <f t="shared" si="79"/>
        <v>8</v>
      </c>
      <c r="E1724">
        <f t="shared" si="80"/>
        <v>9</v>
      </c>
      <c r="F1724">
        <f t="shared" si="78"/>
        <v>2013</v>
      </c>
    </row>
    <row r="1725" spans="1:6" x14ac:dyDescent="0.25">
      <c r="A1725" s="15">
        <v>41488</v>
      </c>
      <c r="B1725" s="14">
        <v>5.63</v>
      </c>
      <c r="C1725" s="14">
        <v>5.93</v>
      </c>
      <c r="D1725" s="3">
        <f t="shared" si="79"/>
        <v>8</v>
      </c>
      <c r="E1725">
        <f t="shared" si="80"/>
        <v>9</v>
      </c>
      <c r="F1725">
        <f t="shared" si="78"/>
        <v>2013</v>
      </c>
    </row>
    <row r="1726" spans="1:6" x14ac:dyDescent="0.25">
      <c r="A1726" s="15">
        <v>41491</v>
      </c>
      <c r="B1726" s="14">
        <v>5.67</v>
      </c>
      <c r="C1726" s="14">
        <v>5.97</v>
      </c>
      <c r="D1726" s="3">
        <f t="shared" si="79"/>
        <v>8</v>
      </c>
      <c r="E1726">
        <f t="shared" si="80"/>
        <v>9</v>
      </c>
      <c r="F1726">
        <f t="shared" si="78"/>
        <v>2013</v>
      </c>
    </row>
    <row r="1727" spans="1:6" x14ac:dyDescent="0.25">
      <c r="A1727" s="15">
        <v>41492</v>
      </c>
      <c r="B1727" s="14">
        <v>5.67</v>
      </c>
      <c r="C1727" s="14">
        <v>5.95</v>
      </c>
      <c r="D1727" s="3">
        <f t="shared" si="79"/>
        <v>8</v>
      </c>
      <c r="E1727">
        <f t="shared" si="80"/>
        <v>9</v>
      </c>
      <c r="F1727">
        <f t="shared" si="78"/>
        <v>2013</v>
      </c>
    </row>
    <row r="1728" spans="1:6" x14ac:dyDescent="0.25">
      <c r="A1728" s="15">
        <v>41493</v>
      </c>
      <c r="B1728" s="14">
        <v>5.93</v>
      </c>
      <c r="C1728" s="14">
        <v>5.93</v>
      </c>
      <c r="D1728" s="3">
        <f t="shared" si="79"/>
        <v>8</v>
      </c>
      <c r="E1728">
        <f t="shared" si="80"/>
        <v>9</v>
      </c>
      <c r="F1728">
        <f t="shared" si="78"/>
        <v>2013</v>
      </c>
    </row>
    <row r="1729" spans="1:6" x14ac:dyDescent="0.25">
      <c r="A1729" s="15">
        <v>41494</v>
      </c>
      <c r="B1729" s="14">
        <v>5.95</v>
      </c>
      <c r="C1729" s="14">
        <v>5.95</v>
      </c>
      <c r="D1729" s="3">
        <f t="shared" si="79"/>
        <v>8</v>
      </c>
      <c r="E1729">
        <f t="shared" si="80"/>
        <v>9</v>
      </c>
      <c r="F1729">
        <f t="shared" si="78"/>
        <v>2013</v>
      </c>
    </row>
    <row r="1730" spans="1:6" x14ac:dyDescent="0.25">
      <c r="A1730" s="15">
        <v>41495</v>
      </c>
      <c r="B1730" s="14">
        <v>5.95</v>
      </c>
      <c r="C1730" s="14">
        <v>5.95</v>
      </c>
      <c r="D1730" s="3">
        <f t="shared" si="79"/>
        <v>8</v>
      </c>
      <c r="E1730">
        <f t="shared" si="80"/>
        <v>9</v>
      </c>
      <c r="F1730">
        <f t="shared" ref="F1730:F1793" si="81">YEAR(A1730)</f>
        <v>2013</v>
      </c>
    </row>
    <row r="1731" spans="1:6" x14ac:dyDescent="0.25">
      <c r="A1731" s="15">
        <v>41498</v>
      </c>
      <c r="B1731" s="14">
        <v>5.98</v>
      </c>
      <c r="C1731" s="14">
        <v>5.97</v>
      </c>
      <c r="D1731" s="3">
        <f t="shared" ref="D1731:D1794" si="82">MONTH(A1731)</f>
        <v>8</v>
      </c>
      <c r="E1731">
        <f t="shared" ref="E1731:E1794" si="83">IF(D1731&lt;4,3,IF(D1731&lt;7,6,IF(D1731&lt;10,9,12)))</f>
        <v>9</v>
      </c>
      <c r="F1731">
        <f t="shared" si="81"/>
        <v>2013</v>
      </c>
    </row>
    <row r="1732" spans="1:6" x14ac:dyDescent="0.25">
      <c r="A1732" s="15">
        <v>41499</v>
      </c>
      <c r="B1732" s="14">
        <v>5.98</v>
      </c>
      <c r="C1732" s="14">
        <v>5.97</v>
      </c>
      <c r="D1732" s="3">
        <f t="shared" si="82"/>
        <v>8</v>
      </c>
      <c r="E1732">
        <f t="shared" si="83"/>
        <v>9</v>
      </c>
      <c r="F1732">
        <f t="shared" si="81"/>
        <v>2013</v>
      </c>
    </row>
    <row r="1733" spans="1:6" x14ac:dyDescent="0.25">
      <c r="A1733" s="15">
        <v>41500</v>
      </c>
      <c r="B1733" s="14">
        <v>5.98</v>
      </c>
      <c r="C1733" s="14">
        <v>5.97</v>
      </c>
      <c r="D1733" s="3">
        <f t="shared" si="82"/>
        <v>8</v>
      </c>
      <c r="E1733">
        <f t="shared" si="83"/>
        <v>9</v>
      </c>
      <c r="F1733">
        <f t="shared" si="81"/>
        <v>2013</v>
      </c>
    </row>
    <row r="1734" spans="1:6" x14ac:dyDescent="0.25">
      <c r="A1734" s="15">
        <v>41501</v>
      </c>
      <c r="B1734" s="14">
        <v>5.95</v>
      </c>
      <c r="C1734" s="14">
        <v>5.96</v>
      </c>
      <c r="D1734" s="3">
        <f t="shared" si="82"/>
        <v>8</v>
      </c>
      <c r="E1734">
        <f t="shared" si="83"/>
        <v>9</v>
      </c>
      <c r="F1734">
        <f t="shared" si="81"/>
        <v>2013</v>
      </c>
    </row>
    <row r="1735" spans="1:6" x14ac:dyDescent="0.25">
      <c r="A1735" s="15">
        <v>41502</v>
      </c>
      <c r="B1735" s="14">
        <v>5.96</v>
      </c>
      <c r="C1735" s="14">
        <v>5.97</v>
      </c>
      <c r="D1735" s="3">
        <f t="shared" si="82"/>
        <v>8</v>
      </c>
      <c r="E1735">
        <f t="shared" si="83"/>
        <v>9</v>
      </c>
      <c r="F1735">
        <f t="shared" si="81"/>
        <v>2013</v>
      </c>
    </row>
    <row r="1736" spans="1:6" x14ac:dyDescent="0.25">
      <c r="A1736" s="15">
        <v>41505</v>
      </c>
      <c r="B1736" s="14">
        <v>5.99</v>
      </c>
      <c r="C1736" s="14">
        <v>5.98</v>
      </c>
      <c r="D1736" s="3">
        <f t="shared" si="82"/>
        <v>8</v>
      </c>
      <c r="E1736">
        <f t="shared" si="83"/>
        <v>9</v>
      </c>
      <c r="F1736">
        <f t="shared" si="81"/>
        <v>2013</v>
      </c>
    </row>
    <row r="1737" spans="1:6" x14ac:dyDescent="0.25">
      <c r="A1737" s="15">
        <v>41506</v>
      </c>
      <c r="B1737" s="14">
        <v>6.01</v>
      </c>
      <c r="C1737" s="14">
        <v>6.01</v>
      </c>
      <c r="D1737" s="3">
        <f t="shared" si="82"/>
        <v>8</v>
      </c>
      <c r="E1737">
        <f t="shared" si="83"/>
        <v>9</v>
      </c>
      <c r="F1737">
        <f t="shared" si="81"/>
        <v>2013</v>
      </c>
    </row>
    <row r="1738" spans="1:6" x14ac:dyDescent="0.25">
      <c r="A1738" s="15">
        <v>41507</v>
      </c>
      <c r="B1738" s="14">
        <v>6.01</v>
      </c>
      <c r="C1738" s="14">
        <v>6.01</v>
      </c>
      <c r="D1738" s="3">
        <f t="shared" si="82"/>
        <v>8</v>
      </c>
      <c r="E1738">
        <f t="shared" si="83"/>
        <v>9</v>
      </c>
      <c r="F1738">
        <f t="shared" si="81"/>
        <v>2013</v>
      </c>
    </row>
    <row r="1739" spans="1:6" x14ac:dyDescent="0.25">
      <c r="A1739" s="15">
        <v>41508</v>
      </c>
      <c r="B1739" s="14">
        <v>6.01</v>
      </c>
      <c r="C1739" s="14">
        <v>6.06</v>
      </c>
      <c r="D1739" s="3">
        <f t="shared" si="82"/>
        <v>8</v>
      </c>
      <c r="E1739">
        <f t="shared" si="83"/>
        <v>9</v>
      </c>
      <c r="F1739">
        <f t="shared" si="81"/>
        <v>2013</v>
      </c>
    </row>
    <row r="1740" spans="1:6" x14ac:dyDescent="0.25">
      <c r="A1740" s="15">
        <v>41509</v>
      </c>
      <c r="B1740" s="14">
        <v>6.02</v>
      </c>
      <c r="C1740" s="14">
        <v>6.08</v>
      </c>
      <c r="D1740" s="3">
        <f t="shared" si="82"/>
        <v>8</v>
      </c>
      <c r="E1740">
        <f t="shared" si="83"/>
        <v>9</v>
      </c>
      <c r="F1740">
        <f t="shared" si="81"/>
        <v>2013</v>
      </c>
    </row>
    <row r="1741" spans="1:6" x14ac:dyDescent="0.25">
      <c r="A1741" s="15">
        <v>41512</v>
      </c>
      <c r="B1741" s="14">
        <v>6.02</v>
      </c>
      <c r="C1741" s="14">
        <v>6.09</v>
      </c>
      <c r="D1741" s="3">
        <f t="shared" si="82"/>
        <v>8</v>
      </c>
      <c r="E1741">
        <f t="shared" si="83"/>
        <v>9</v>
      </c>
      <c r="F1741">
        <f t="shared" si="81"/>
        <v>2013</v>
      </c>
    </row>
    <row r="1742" spans="1:6" x14ac:dyDescent="0.25">
      <c r="A1742" s="15">
        <v>41513</v>
      </c>
      <c r="B1742" s="14">
        <v>6.02</v>
      </c>
      <c r="C1742" s="14">
        <v>6.1</v>
      </c>
      <c r="D1742" s="3">
        <f t="shared" si="82"/>
        <v>8</v>
      </c>
      <c r="E1742">
        <f t="shared" si="83"/>
        <v>9</v>
      </c>
      <c r="F1742">
        <f t="shared" si="81"/>
        <v>2013</v>
      </c>
    </row>
    <row r="1743" spans="1:6" x14ac:dyDescent="0.25">
      <c r="A1743" s="15">
        <v>41514</v>
      </c>
      <c r="B1743" s="14">
        <v>6.02</v>
      </c>
      <c r="C1743" s="14">
        <v>6.1</v>
      </c>
      <c r="D1743" s="3">
        <f t="shared" si="82"/>
        <v>8</v>
      </c>
      <c r="E1743">
        <f t="shared" si="83"/>
        <v>9</v>
      </c>
      <c r="F1743">
        <f t="shared" si="81"/>
        <v>2013</v>
      </c>
    </row>
    <row r="1744" spans="1:6" x14ac:dyDescent="0.25">
      <c r="A1744" s="15">
        <v>41515</v>
      </c>
      <c r="B1744" s="14">
        <v>6.04</v>
      </c>
      <c r="C1744" s="14">
        <v>6.11</v>
      </c>
      <c r="D1744" s="3">
        <f t="shared" si="82"/>
        <v>8</v>
      </c>
      <c r="E1744">
        <f t="shared" si="83"/>
        <v>9</v>
      </c>
      <c r="F1744">
        <f t="shared" si="81"/>
        <v>2013</v>
      </c>
    </row>
    <row r="1745" spans="1:6" x14ac:dyDescent="0.25">
      <c r="A1745" s="15">
        <v>41516</v>
      </c>
      <c r="B1745" s="14">
        <v>6.08</v>
      </c>
      <c r="C1745" s="14">
        <v>6.12</v>
      </c>
      <c r="D1745" s="3">
        <f t="shared" si="82"/>
        <v>8</v>
      </c>
      <c r="E1745">
        <f t="shared" si="83"/>
        <v>9</v>
      </c>
      <c r="F1745">
        <f t="shared" si="81"/>
        <v>2013</v>
      </c>
    </row>
    <row r="1746" spans="1:6" x14ac:dyDescent="0.25">
      <c r="A1746" s="15">
        <v>41519</v>
      </c>
      <c r="B1746" s="14">
        <v>6.09</v>
      </c>
      <c r="C1746" s="14">
        <v>6.13</v>
      </c>
      <c r="D1746" s="3">
        <f t="shared" si="82"/>
        <v>9</v>
      </c>
      <c r="E1746">
        <f t="shared" si="83"/>
        <v>9</v>
      </c>
      <c r="F1746">
        <f t="shared" si="81"/>
        <v>2013</v>
      </c>
    </row>
    <row r="1747" spans="1:6" x14ac:dyDescent="0.25">
      <c r="A1747" s="15">
        <v>41520</v>
      </c>
      <c r="B1747" s="14">
        <v>6.09</v>
      </c>
      <c r="C1747" s="14">
        <v>6.13</v>
      </c>
      <c r="D1747" s="3">
        <f t="shared" si="82"/>
        <v>9</v>
      </c>
      <c r="E1747">
        <f t="shared" si="83"/>
        <v>9</v>
      </c>
      <c r="F1747">
        <f t="shared" si="81"/>
        <v>2013</v>
      </c>
    </row>
    <row r="1748" spans="1:6" x14ac:dyDescent="0.25">
      <c r="A1748" s="15">
        <v>41521</v>
      </c>
      <c r="B1748" s="14">
        <v>6.1</v>
      </c>
      <c r="C1748" s="14">
        <v>6.14</v>
      </c>
      <c r="D1748" s="3">
        <f t="shared" si="82"/>
        <v>9</v>
      </c>
      <c r="E1748">
        <f t="shared" si="83"/>
        <v>9</v>
      </c>
      <c r="F1748">
        <f t="shared" si="81"/>
        <v>2013</v>
      </c>
    </row>
    <row r="1749" spans="1:6" x14ac:dyDescent="0.25">
      <c r="A1749" s="15">
        <v>41522</v>
      </c>
      <c r="B1749" s="14">
        <v>6.1</v>
      </c>
      <c r="C1749" s="14">
        <v>6.14</v>
      </c>
      <c r="D1749" s="3">
        <f t="shared" si="82"/>
        <v>9</v>
      </c>
      <c r="E1749">
        <f t="shared" si="83"/>
        <v>9</v>
      </c>
      <c r="F1749">
        <f t="shared" si="81"/>
        <v>2013</v>
      </c>
    </row>
    <row r="1750" spans="1:6" x14ac:dyDescent="0.25">
      <c r="A1750" s="15">
        <v>41523</v>
      </c>
      <c r="B1750" s="14">
        <v>6.13</v>
      </c>
      <c r="C1750" s="14">
        <v>6.13</v>
      </c>
      <c r="D1750" s="3">
        <f t="shared" si="82"/>
        <v>9</v>
      </c>
      <c r="E1750">
        <f t="shared" si="83"/>
        <v>9</v>
      </c>
      <c r="F1750">
        <f t="shared" si="81"/>
        <v>2013</v>
      </c>
    </row>
    <row r="1751" spans="1:6" x14ac:dyDescent="0.25">
      <c r="A1751" s="15">
        <v>41526</v>
      </c>
      <c r="B1751" s="14">
        <v>6.18</v>
      </c>
      <c r="C1751" s="14">
        <v>6.2</v>
      </c>
      <c r="D1751" s="3">
        <f t="shared" si="82"/>
        <v>9</v>
      </c>
      <c r="E1751">
        <f t="shared" si="83"/>
        <v>9</v>
      </c>
      <c r="F1751">
        <f t="shared" si="81"/>
        <v>2013</v>
      </c>
    </row>
    <row r="1752" spans="1:6" x14ac:dyDescent="0.25">
      <c r="A1752" s="15">
        <v>41527</v>
      </c>
      <c r="B1752" s="14">
        <v>6.22</v>
      </c>
      <c r="C1752" s="14">
        <v>6.21</v>
      </c>
      <c r="D1752" s="3">
        <f t="shared" si="82"/>
        <v>9</v>
      </c>
      <c r="E1752">
        <f t="shared" si="83"/>
        <v>9</v>
      </c>
      <c r="F1752">
        <f t="shared" si="81"/>
        <v>2013</v>
      </c>
    </row>
    <row r="1753" spans="1:6" x14ac:dyDescent="0.25">
      <c r="A1753" s="15">
        <v>41528</v>
      </c>
      <c r="B1753" s="14">
        <v>6.22</v>
      </c>
      <c r="C1753" s="14">
        <v>6.21</v>
      </c>
      <c r="D1753" s="3">
        <f t="shared" si="82"/>
        <v>9</v>
      </c>
      <c r="E1753">
        <f t="shared" si="83"/>
        <v>9</v>
      </c>
      <c r="F1753">
        <f t="shared" si="81"/>
        <v>2013</v>
      </c>
    </row>
    <row r="1754" spans="1:6" x14ac:dyDescent="0.25">
      <c r="A1754" s="15">
        <v>41529</v>
      </c>
      <c r="B1754" s="14">
        <v>6.22</v>
      </c>
      <c r="C1754" s="14">
        <v>6.21</v>
      </c>
      <c r="D1754" s="3">
        <f t="shared" si="82"/>
        <v>9</v>
      </c>
      <c r="E1754">
        <f t="shared" si="83"/>
        <v>9</v>
      </c>
      <c r="F1754">
        <f t="shared" si="81"/>
        <v>2013</v>
      </c>
    </row>
    <row r="1755" spans="1:6" x14ac:dyDescent="0.25">
      <c r="A1755" s="15">
        <v>41530</v>
      </c>
      <c r="B1755" s="14">
        <v>6.22</v>
      </c>
      <c r="C1755" s="14">
        <v>6.21</v>
      </c>
      <c r="D1755" s="3">
        <f t="shared" si="82"/>
        <v>9</v>
      </c>
      <c r="E1755">
        <f t="shared" si="83"/>
        <v>9</v>
      </c>
      <c r="F1755">
        <f t="shared" si="81"/>
        <v>2013</v>
      </c>
    </row>
    <row r="1756" spans="1:6" x14ac:dyDescent="0.25">
      <c r="A1756" s="15">
        <v>41533</v>
      </c>
      <c r="B1756" s="14">
        <v>6.22</v>
      </c>
      <c r="C1756" s="14">
        <v>6.2</v>
      </c>
      <c r="D1756" s="3">
        <f t="shared" si="82"/>
        <v>9</v>
      </c>
      <c r="E1756">
        <f t="shared" si="83"/>
        <v>9</v>
      </c>
      <c r="F1756">
        <f t="shared" si="81"/>
        <v>2013</v>
      </c>
    </row>
    <row r="1757" spans="1:6" x14ac:dyDescent="0.25">
      <c r="A1757" s="15">
        <v>41534</v>
      </c>
      <c r="B1757" s="14">
        <v>6.21</v>
      </c>
      <c r="C1757" s="14">
        <v>6.19</v>
      </c>
      <c r="D1757" s="3">
        <f t="shared" si="82"/>
        <v>9</v>
      </c>
      <c r="E1757">
        <f t="shared" si="83"/>
        <v>9</v>
      </c>
      <c r="F1757">
        <f t="shared" si="81"/>
        <v>2013</v>
      </c>
    </row>
    <row r="1758" spans="1:6" x14ac:dyDescent="0.25">
      <c r="A1758" s="15">
        <v>41535</v>
      </c>
      <c r="B1758" s="14">
        <v>6.22</v>
      </c>
      <c r="C1758" s="14">
        <v>6.21</v>
      </c>
      <c r="D1758" s="3">
        <f t="shared" si="82"/>
        <v>9</v>
      </c>
      <c r="E1758">
        <f t="shared" si="83"/>
        <v>9</v>
      </c>
      <c r="F1758">
        <f t="shared" si="81"/>
        <v>2013</v>
      </c>
    </row>
    <row r="1759" spans="1:6" x14ac:dyDescent="0.25">
      <c r="A1759" s="15">
        <v>41536</v>
      </c>
      <c r="B1759" s="14">
        <v>6.23</v>
      </c>
      <c r="C1759" s="14">
        <v>6.22</v>
      </c>
      <c r="D1759" s="3">
        <f t="shared" si="82"/>
        <v>9</v>
      </c>
      <c r="E1759">
        <f t="shared" si="83"/>
        <v>9</v>
      </c>
      <c r="F1759">
        <f t="shared" si="81"/>
        <v>2013</v>
      </c>
    </row>
    <row r="1760" spans="1:6" x14ac:dyDescent="0.25">
      <c r="A1760" s="15">
        <v>41537</v>
      </c>
      <c r="B1760" s="14">
        <v>6.19</v>
      </c>
      <c r="C1760" s="14">
        <v>6.2</v>
      </c>
      <c r="D1760" s="3">
        <f t="shared" si="82"/>
        <v>9</v>
      </c>
      <c r="E1760">
        <f t="shared" si="83"/>
        <v>9</v>
      </c>
      <c r="F1760">
        <f t="shared" si="81"/>
        <v>2013</v>
      </c>
    </row>
    <row r="1761" spans="1:6" x14ac:dyDescent="0.25">
      <c r="A1761" s="15">
        <v>41540</v>
      </c>
      <c r="B1761" s="14">
        <v>6.19</v>
      </c>
      <c r="C1761" s="14">
        <v>6.21</v>
      </c>
      <c r="D1761" s="3">
        <f t="shared" si="82"/>
        <v>9</v>
      </c>
      <c r="E1761">
        <f t="shared" si="83"/>
        <v>9</v>
      </c>
      <c r="F1761">
        <f t="shared" si="81"/>
        <v>2013</v>
      </c>
    </row>
    <row r="1762" spans="1:6" x14ac:dyDescent="0.25">
      <c r="A1762" s="15">
        <v>41541</v>
      </c>
      <c r="B1762" s="14">
        <v>6.19</v>
      </c>
      <c r="C1762" s="14">
        <v>6.21</v>
      </c>
      <c r="D1762" s="3">
        <f t="shared" si="82"/>
        <v>9</v>
      </c>
      <c r="E1762">
        <f t="shared" si="83"/>
        <v>9</v>
      </c>
      <c r="F1762">
        <f t="shared" si="81"/>
        <v>2013</v>
      </c>
    </row>
    <row r="1763" spans="1:6" x14ac:dyDescent="0.25">
      <c r="A1763" s="15">
        <v>41542</v>
      </c>
      <c r="B1763" s="14">
        <v>6.19</v>
      </c>
      <c r="C1763" s="14">
        <v>6.21</v>
      </c>
      <c r="D1763" s="3">
        <f t="shared" si="82"/>
        <v>9</v>
      </c>
      <c r="E1763">
        <f t="shared" si="83"/>
        <v>9</v>
      </c>
      <c r="F1763">
        <f t="shared" si="81"/>
        <v>2013</v>
      </c>
    </row>
    <row r="1764" spans="1:6" x14ac:dyDescent="0.25">
      <c r="A1764" s="15">
        <v>41543</v>
      </c>
      <c r="B1764" s="14">
        <v>6.19</v>
      </c>
      <c r="C1764" s="14">
        <v>6.21</v>
      </c>
      <c r="D1764" s="3">
        <f t="shared" si="82"/>
        <v>9</v>
      </c>
      <c r="E1764">
        <f t="shared" si="83"/>
        <v>9</v>
      </c>
      <c r="F1764">
        <f t="shared" si="81"/>
        <v>2013</v>
      </c>
    </row>
    <row r="1765" spans="1:6" x14ac:dyDescent="0.25">
      <c r="A1765" s="15">
        <v>41544</v>
      </c>
      <c r="B1765" s="14">
        <v>6.19</v>
      </c>
      <c r="C1765" s="14">
        <v>6.21</v>
      </c>
      <c r="D1765" s="3">
        <f t="shared" si="82"/>
        <v>9</v>
      </c>
      <c r="E1765">
        <f t="shared" si="83"/>
        <v>9</v>
      </c>
      <c r="F1765">
        <f t="shared" si="81"/>
        <v>2013</v>
      </c>
    </row>
    <row r="1766" spans="1:6" x14ac:dyDescent="0.25">
      <c r="A1766" s="15">
        <v>41547</v>
      </c>
      <c r="B1766" s="14">
        <v>6.19</v>
      </c>
      <c r="C1766" s="14">
        <v>6.22</v>
      </c>
      <c r="D1766" s="3">
        <f t="shared" si="82"/>
        <v>9</v>
      </c>
      <c r="E1766">
        <f t="shared" si="83"/>
        <v>9</v>
      </c>
      <c r="F1766">
        <f t="shared" si="81"/>
        <v>2013</v>
      </c>
    </row>
    <row r="1767" spans="1:6" x14ac:dyDescent="0.25">
      <c r="A1767" s="15">
        <v>41548</v>
      </c>
      <c r="B1767" s="14">
        <v>6.2</v>
      </c>
      <c r="C1767" s="14">
        <v>6.25</v>
      </c>
      <c r="D1767" s="3">
        <f t="shared" si="82"/>
        <v>10</v>
      </c>
      <c r="E1767">
        <f t="shared" si="83"/>
        <v>12</v>
      </c>
      <c r="F1767">
        <f t="shared" si="81"/>
        <v>2013</v>
      </c>
    </row>
    <row r="1768" spans="1:6" x14ac:dyDescent="0.25">
      <c r="A1768" s="15">
        <v>41549</v>
      </c>
      <c r="B1768" s="14">
        <v>6.2</v>
      </c>
      <c r="C1768" s="14">
        <v>6.23</v>
      </c>
      <c r="D1768" s="3">
        <f t="shared" si="82"/>
        <v>10</v>
      </c>
      <c r="E1768">
        <f t="shared" si="83"/>
        <v>12</v>
      </c>
      <c r="F1768">
        <f t="shared" si="81"/>
        <v>2013</v>
      </c>
    </row>
    <row r="1769" spans="1:6" x14ac:dyDescent="0.25">
      <c r="A1769" s="15">
        <v>41550</v>
      </c>
      <c r="B1769" s="14">
        <v>6.21</v>
      </c>
      <c r="C1769" s="14">
        <v>6.24</v>
      </c>
      <c r="D1769" s="3">
        <f t="shared" si="82"/>
        <v>10</v>
      </c>
      <c r="E1769">
        <f t="shared" si="83"/>
        <v>12</v>
      </c>
      <c r="F1769">
        <f t="shared" si="81"/>
        <v>2013</v>
      </c>
    </row>
    <row r="1770" spans="1:6" x14ac:dyDescent="0.25">
      <c r="A1770" s="15">
        <v>41551</v>
      </c>
      <c r="B1770" s="14">
        <v>6.19</v>
      </c>
      <c r="C1770" s="14">
        <v>6.23</v>
      </c>
      <c r="D1770" s="3">
        <f t="shared" si="82"/>
        <v>10</v>
      </c>
      <c r="E1770">
        <f t="shared" si="83"/>
        <v>12</v>
      </c>
      <c r="F1770">
        <f t="shared" si="81"/>
        <v>2013</v>
      </c>
    </row>
    <row r="1771" spans="1:6" x14ac:dyDescent="0.25">
      <c r="A1771" s="15">
        <v>41554</v>
      </c>
      <c r="B1771" s="14">
        <v>6.19</v>
      </c>
      <c r="C1771" s="14">
        <v>6.24</v>
      </c>
      <c r="D1771" s="3">
        <f t="shared" si="82"/>
        <v>10</v>
      </c>
      <c r="E1771">
        <f t="shared" si="83"/>
        <v>12</v>
      </c>
      <c r="F1771">
        <f t="shared" si="81"/>
        <v>2013</v>
      </c>
    </row>
    <row r="1772" spans="1:6" x14ac:dyDescent="0.25">
      <c r="A1772" s="15">
        <v>41555</v>
      </c>
      <c r="B1772" s="14">
        <v>6.2</v>
      </c>
      <c r="C1772" s="14">
        <v>6.25</v>
      </c>
      <c r="D1772" s="3">
        <f t="shared" si="82"/>
        <v>10</v>
      </c>
      <c r="E1772">
        <f t="shared" si="83"/>
        <v>12</v>
      </c>
      <c r="F1772">
        <f t="shared" si="81"/>
        <v>2013</v>
      </c>
    </row>
    <row r="1773" spans="1:6" x14ac:dyDescent="0.25">
      <c r="A1773" s="15">
        <v>41556</v>
      </c>
      <c r="B1773" s="14">
        <v>6.24</v>
      </c>
      <c r="C1773" s="14">
        <v>6.24</v>
      </c>
      <c r="D1773" s="3">
        <f t="shared" si="82"/>
        <v>10</v>
      </c>
      <c r="E1773">
        <f t="shared" si="83"/>
        <v>12</v>
      </c>
      <c r="F1773">
        <f t="shared" si="81"/>
        <v>2013</v>
      </c>
    </row>
    <row r="1774" spans="1:6" x14ac:dyDescent="0.25">
      <c r="A1774" s="15">
        <v>41557</v>
      </c>
      <c r="B1774" s="14">
        <v>6.24</v>
      </c>
      <c r="C1774" s="14">
        <v>6.24</v>
      </c>
      <c r="D1774" s="3">
        <f t="shared" si="82"/>
        <v>10</v>
      </c>
      <c r="E1774">
        <f t="shared" si="83"/>
        <v>12</v>
      </c>
      <c r="F1774">
        <f t="shared" si="81"/>
        <v>2013</v>
      </c>
    </row>
    <row r="1775" spans="1:6" x14ac:dyDescent="0.25">
      <c r="A1775" s="15">
        <v>41558</v>
      </c>
      <c r="B1775" s="14">
        <v>6.24</v>
      </c>
      <c r="C1775" s="14">
        <v>6.24</v>
      </c>
      <c r="D1775" s="3">
        <f t="shared" si="82"/>
        <v>10</v>
      </c>
      <c r="E1775">
        <f t="shared" si="83"/>
        <v>12</v>
      </c>
      <c r="F1775">
        <f t="shared" si="81"/>
        <v>2013</v>
      </c>
    </row>
    <row r="1776" spans="1:6" x14ac:dyDescent="0.25">
      <c r="A1776" s="15">
        <v>41561</v>
      </c>
      <c r="B1776" s="14">
        <v>6.24</v>
      </c>
      <c r="C1776" s="14">
        <v>6.23</v>
      </c>
      <c r="D1776" s="3">
        <f t="shared" si="82"/>
        <v>10</v>
      </c>
      <c r="E1776">
        <f t="shared" si="83"/>
        <v>12</v>
      </c>
      <c r="F1776">
        <f t="shared" si="81"/>
        <v>2013</v>
      </c>
    </row>
    <row r="1777" spans="1:6" x14ac:dyDescent="0.25">
      <c r="A1777" s="15">
        <v>41562</v>
      </c>
      <c r="B1777" s="14">
        <v>6.24</v>
      </c>
      <c r="C1777" s="14">
        <v>6.23</v>
      </c>
      <c r="D1777" s="3">
        <f t="shared" si="82"/>
        <v>10</v>
      </c>
      <c r="E1777">
        <f t="shared" si="83"/>
        <v>12</v>
      </c>
      <c r="F1777">
        <f t="shared" si="81"/>
        <v>2013</v>
      </c>
    </row>
    <row r="1778" spans="1:6" x14ac:dyDescent="0.25">
      <c r="A1778" s="15">
        <v>41563</v>
      </c>
      <c r="B1778" s="14">
        <v>6.24</v>
      </c>
      <c r="C1778" s="14">
        <v>6.22</v>
      </c>
      <c r="D1778" s="3">
        <f t="shared" si="82"/>
        <v>10</v>
      </c>
      <c r="E1778">
        <f t="shared" si="83"/>
        <v>12</v>
      </c>
      <c r="F1778">
        <f t="shared" si="81"/>
        <v>2013</v>
      </c>
    </row>
    <row r="1779" spans="1:6" x14ac:dyDescent="0.25">
      <c r="A1779" s="15">
        <v>41564</v>
      </c>
      <c r="B1779" s="14">
        <v>6.27</v>
      </c>
      <c r="C1779" s="14">
        <v>6.26</v>
      </c>
      <c r="D1779" s="3">
        <f t="shared" si="82"/>
        <v>10</v>
      </c>
      <c r="E1779">
        <f t="shared" si="83"/>
        <v>12</v>
      </c>
      <c r="F1779">
        <f t="shared" si="81"/>
        <v>2013</v>
      </c>
    </row>
    <row r="1780" spans="1:6" x14ac:dyDescent="0.25">
      <c r="A1780" s="15">
        <v>41565</v>
      </c>
      <c r="B1780" s="14">
        <v>6.28</v>
      </c>
      <c r="C1780" s="14">
        <v>6.25</v>
      </c>
      <c r="D1780" s="3">
        <f t="shared" si="82"/>
        <v>10</v>
      </c>
      <c r="E1780">
        <f t="shared" si="83"/>
        <v>12</v>
      </c>
      <c r="F1780">
        <f t="shared" si="81"/>
        <v>2013</v>
      </c>
    </row>
    <row r="1781" spans="1:6" x14ac:dyDescent="0.25">
      <c r="A1781" s="15">
        <v>41568</v>
      </c>
      <c r="B1781" s="14">
        <v>6.29</v>
      </c>
      <c r="C1781" s="14">
        <v>6.24</v>
      </c>
      <c r="D1781" s="3">
        <f t="shared" si="82"/>
        <v>10</v>
      </c>
      <c r="E1781">
        <f t="shared" si="83"/>
        <v>12</v>
      </c>
      <c r="F1781">
        <f t="shared" si="81"/>
        <v>2013</v>
      </c>
    </row>
    <row r="1782" spans="1:6" x14ac:dyDescent="0.25">
      <c r="A1782" s="15">
        <v>41569</v>
      </c>
      <c r="B1782" s="14">
        <v>6.28</v>
      </c>
      <c r="C1782" s="14">
        <v>6.23</v>
      </c>
      <c r="D1782" s="3">
        <f t="shared" si="82"/>
        <v>10</v>
      </c>
      <c r="E1782">
        <f t="shared" si="83"/>
        <v>12</v>
      </c>
      <c r="F1782">
        <f t="shared" si="81"/>
        <v>2013</v>
      </c>
    </row>
    <row r="1783" spans="1:6" x14ac:dyDescent="0.25">
      <c r="A1783" s="15">
        <v>41570</v>
      </c>
      <c r="B1783" s="14">
        <v>6.28</v>
      </c>
      <c r="C1783" s="14">
        <v>6.23</v>
      </c>
      <c r="D1783" s="3">
        <f t="shared" si="82"/>
        <v>10</v>
      </c>
      <c r="E1783">
        <f t="shared" si="83"/>
        <v>12</v>
      </c>
      <c r="F1783">
        <f t="shared" si="81"/>
        <v>2013</v>
      </c>
    </row>
    <row r="1784" spans="1:6" x14ac:dyDescent="0.25">
      <c r="A1784" s="15">
        <v>41571</v>
      </c>
      <c r="B1784" s="14">
        <v>6.28</v>
      </c>
      <c r="C1784" s="14">
        <v>6.23</v>
      </c>
      <c r="D1784" s="3">
        <f t="shared" si="82"/>
        <v>10</v>
      </c>
      <c r="E1784">
        <f t="shared" si="83"/>
        <v>12</v>
      </c>
      <c r="F1784">
        <f t="shared" si="81"/>
        <v>2013</v>
      </c>
    </row>
    <row r="1785" spans="1:6" x14ac:dyDescent="0.25">
      <c r="A1785" s="15">
        <v>41572</v>
      </c>
      <c r="B1785" s="14">
        <v>6.28</v>
      </c>
      <c r="C1785" s="14">
        <v>6.22</v>
      </c>
      <c r="D1785" s="3">
        <f t="shared" si="82"/>
        <v>10</v>
      </c>
      <c r="E1785">
        <f t="shared" si="83"/>
        <v>12</v>
      </c>
      <c r="F1785">
        <f t="shared" si="81"/>
        <v>2013</v>
      </c>
    </row>
    <row r="1786" spans="1:6" x14ac:dyDescent="0.25">
      <c r="A1786" s="15">
        <v>41575</v>
      </c>
      <c r="B1786" s="14">
        <v>6.28</v>
      </c>
      <c r="C1786" s="14">
        <v>6.2</v>
      </c>
      <c r="D1786" s="3">
        <f t="shared" si="82"/>
        <v>10</v>
      </c>
      <c r="E1786">
        <f t="shared" si="83"/>
        <v>12</v>
      </c>
      <c r="F1786">
        <f t="shared" si="81"/>
        <v>2013</v>
      </c>
    </row>
    <row r="1787" spans="1:6" x14ac:dyDescent="0.25">
      <c r="A1787" s="15">
        <v>41576</v>
      </c>
      <c r="B1787" s="14">
        <v>6.28</v>
      </c>
      <c r="C1787" s="14">
        <v>6.2</v>
      </c>
      <c r="D1787" s="3">
        <f t="shared" si="82"/>
        <v>10</v>
      </c>
      <c r="E1787">
        <f t="shared" si="83"/>
        <v>12</v>
      </c>
      <c r="F1787">
        <f t="shared" si="81"/>
        <v>2013</v>
      </c>
    </row>
    <row r="1788" spans="1:6" x14ac:dyDescent="0.25">
      <c r="A1788" s="15">
        <v>41577</v>
      </c>
      <c r="B1788" s="14">
        <v>6.28</v>
      </c>
      <c r="C1788" s="14">
        <v>6.19</v>
      </c>
      <c r="D1788" s="3">
        <f t="shared" si="82"/>
        <v>10</v>
      </c>
      <c r="E1788">
        <f t="shared" si="83"/>
        <v>12</v>
      </c>
      <c r="F1788">
        <f t="shared" si="81"/>
        <v>2013</v>
      </c>
    </row>
    <row r="1789" spans="1:6" x14ac:dyDescent="0.25">
      <c r="A1789" s="15">
        <v>41578</v>
      </c>
      <c r="B1789" s="14">
        <v>6.28</v>
      </c>
      <c r="C1789" s="14">
        <v>6.19</v>
      </c>
      <c r="D1789" s="3">
        <f t="shared" si="82"/>
        <v>10</v>
      </c>
      <c r="E1789">
        <f t="shared" si="83"/>
        <v>12</v>
      </c>
      <c r="F1789">
        <f t="shared" si="81"/>
        <v>2013</v>
      </c>
    </row>
    <row r="1790" spans="1:6" x14ac:dyDescent="0.25">
      <c r="A1790" s="15">
        <v>41579</v>
      </c>
      <c r="B1790" s="14">
        <v>6.28</v>
      </c>
      <c r="C1790" s="14">
        <v>6.21</v>
      </c>
      <c r="D1790" s="3">
        <f t="shared" si="82"/>
        <v>11</v>
      </c>
      <c r="E1790">
        <f t="shared" si="83"/>
        <v>12</v>
      </c>
      <c r="F1790">
        <f t="shared" si="81"/>
        <v>2013</v>
      </c>
    </row>
    <row r="1791" spans="1:6" x14ac:dyDescent="0.25">
      <c r="A1791" s="15">
        <v>41582</v>
      </c>
      <c r="B1791" s="14">
        <v>6.29</v>
      </c>
      <c r="C1791" s="14">
        <v>6.21</v>
      </c>
      <c r="D1791" s="3">
        <f t="shared" si="82"/>
        <v>11</v>
      </c>
      <c r="E1791">
        <f t="shared" si="83"/>
        <v>12</v>
      </c>
      <c r="F1791">
        <f t="shared" si="81"/>
        <v>2013</v>
      </c>
    </row>
    <row r="1792" spans="1:6" x14ac:dyDescent="0.25">
      <c r="A1792" s="15">
        <v>41583</v>
      </c>
      <c r="B1792" s="14">
        <v>6.29</v>
      </c>
      <c r="C1792" s="14">
        <v>6.19</v>
      </c>
      <c r="D1792" s="3">
        <f t="shared" si="82"/>
        <v>11</v>
      </c>
      <c r="E1792">
        <f t="shared" si="83"/>
        <v>12</v>
      </c>
      <c r="F1792">
        <f t="shared" si="81"/>
        <v>2013</v>
      </c>
    </row>
    <row r="1793" spans="1:6" x14ac:dyDescent="0.25">
      <c r="A1793" s="15">
        <v>41584</v>
      </c>
      <c r="B1793" s="14">
        <v>6.29</v>
      </c>
      <c r="C1793" s="14">
        <v>6.2</v>
      </c>
      <c r="D1793" s="3">
        <f t="shared" si="82"/>
        <v>11</v>
      </c>
      <c r="E1793">
        <f t="shared" si="83"/>
        <v>12</v>
      </c>
      <c r="F1793">
        <f t="shared" si="81"/>
        <v>2013</v>
      </c>
    </row>
    <row r="1794" spans="1:6" x14ac:dyDescent="0.25">
      <c r="A1794" s="15">
        <v>41585</v>
      </c>
      <c r="B1794" s="14">
        <v>6.22</v>
      </c>
      <c r="C1794" s="14">
        <v>6.23</v>
      </c>
      <c r="D1794" s="3">
        <f t="shared" si="82"/>
        <v>11</v>
      </c>
      <c r="E1794">
        <f t="shared" si="83"/>
        <v>12</v>
      </c>
      <c r="F1794">
        <f t="shared" ref="F1794:F1857" si="84">YEAR(A1794)</f>
        <v>2013</v>
      </c>
    </row>
    <row r="1795" spans="1:6" x14ac:dyDescent="0.25">
      <c r="A1795" s="15">
        <v>41586</v>
      </c>
      <c r="B1795" s="14">
        <v>6.18</v>
      </c>
      <c r="C1795" s="14">
        <v>6.18</v>
      </c>
      <c r="D1795" s="3">
        <f t="shared" ref="D1795:D1858" si="85">MONTH(A1795)</f>
        <v>11</v>
      </c>
      <c r="E1795">
        <f t="shared" ref="E1795:E1858" si="86">IF(D1795&lt;4,3,IF(D1795&lt;7,6,IF(D1795&lt;10,9,12)))</f>
        <v>12</v>
      </c>
      <c r="F1795">
        <f t="shared" si="84"/>
        <v>2013</v>
      </c>
    </row>
    <row r="1796" spans="1:6" x14ac:dyDescent="0.25">
      <c r="A1796" s="15">
        <v>41589</v>
      </c>
      <c r="B1796" s="14">
        <v>6.19</v>
      </c>
      <c r="C1796" s="14">
        <v>6.18</v>
      </c>
      <c r="D1796" s="3">
        <f t="shared" si="85"/>
        <v>11</v>
      </c>
      <c r="E1796">
        <f t="shared" si="86"/>
        <v>12</v>
      </c>
      <c r="F1796">
        <f t="shared" si="84"/>
        <v>2013</v>
      </c>
    </row>
    <row r="1797" spans="1:6" x14ac:dyDescent="0.25">
      <c r="A1797" s="15">
        <v>41590</v>
      </c>
      <c r="B1797" s="14">
        <v>6.17</v>
      </c>
      <c r="C1797" s="14">
        <v>6.14</v>
      </c>
      <c r="D1797" s="3">
        <f t="shared" si="85"/>
        <v>11</v>
      </c>
      <c r="E1797">
        <f t="shared" si="86"/>
        <v>12</v>
      </c>
      <c r="F1797">
        <f t="shared" si="84"/>
        <v>2013</v>
      </c>
    </row>
    <row r="1798" spans="1:6" x14ac:dyDescent="0.25">
      <c r="A1798" s="15">
        <v>41591</v>
      </c>
      <c r="B1798" s="14">
        <v>6.17</v>
      </c>
      <c r="C1798" s="14">
        <v>6.14</v>
      </c>
      <c r="D1798" s="3">
        <f t="shared" si="85"/>
        <v>11</v>
      </c>
      <c r="E1798">
        <f t="shared" si="86"/>
        <v>12</v>
      </c>
      <c r="F1798">
        <f t="shared" si="84"/>
        <v>2013</v>
      </c>
    </row>
    <row r="1799" spans="1:6" x14ac:dyDescent="0.25">
      <c r="A1799" s="15">
        <v>41592</v>
      </c>
      <c r="B1799" s="14">
        <v>6.17</v>
      </c>
      <c r="C1799" s="14">
        <v>6.14</v>
      </c>
      <c r="D1799" s="3">
        <f t="shared" si="85"/>
        <v>11</v>
      </c>
      <c r="E1799">
        <f t="shared" si="86"/>
        <v>12</v>
      </c>
      <c r="F1799">
        <f t="shared" si="84"/>
        <v>2013</v>
      </c>
    </row>
    <row r="1800" spans="1:6" x14ac:dyDescent="0.25">
      <c r="A1800" s="15">
        <v>41596</v>
      </c>
      <c r="B1800" s="14">
        <v>6.17</v>
      </c>
      <c r="C1800" s="14">
        <v>6.14</v>
      </c>
      <c r="D1800" s="3">
        <f t="shared" si="85"/>
        <v>11</v>
      </c>
      <c r="E1800">
        <f t="shared" si="86"/>
        <v>12</v>
      </c>
      <c r="F1800">
        <f t="shared" si="84"/>
        <v>2013</v>
      </c>
    </row>
    <row r="1801" spans="1:6" x14ac:dyDescent="0.25">
      <c r="A1801" s="15">
        <v>41597</v>
      </c>
      <c r="B1801" s="14">
        <v>6.16</v>
      </c>
      <c r="C1801" s="14">
        <v>6.14</v>
      </c>
      <c r="D1801" s="3">
        <f t="shared" si="85"/>
        <v>11</v>
      </c>
      <c r="E1801">
        <f t="shared" si="86"/>
        <v>12</v>
      </c>
      <c r="F1801">
        <f t="shared" si="84"/>
        <v>2013</v>
      </c>
    </row>
    <row r="1802" spans="1:6" x14ac:dyDescent="0.25">
      <c r="A1802" s="15">
        <v>41598</v>
      </c>
      <c r="B1802" s="14">
        <v>6.17</v>
      </c>
      <c r="C1802" s="14">
        <v>6.14</v>
      </c>
      <c r="D1802" s="3">
        <f t="shared" si="85"/>
        <v>11</v>
      </c>
      <c r="E1802">
        <f t="shared" si="86"/>
        <v>12</v>
      </c>
      <c r="F1802">
        <f t="shared" si="84"/>
        <v>2013</v>
      </c>
    </row>
    <row r="1803" spans="1:6" x14ac:dyDescent="0.25">
      <c r="A1803" s="15">
        <v>41599</v>
      </c>
      <c r="B1803" s="14">
        <v>6.18</v>
      </c>
      <c r="C1803" s="14">
        <v>6.14</v>
      </c>
      <c r="D1803" s="3">
        <f t="shared" si="85"/>
        <v>11</v>
      </c>
      <c r="E1803">
        <f t="shared" si="86"/>
        <v>12</v>
      </c>
      <c r="F1803">
        <f t="shared" si="84"/>
        <v>2013</v>
      </c>
    </row>
    <row r="1804" spans="1:6" x14ac:dyDescent="0.25">
      <c r="A1804" s="15">
        <v>41600</v>
      </c>
      <c r="B1804" s="14">
        <v>6.18</v>
      </c>
      <c r="C1804" s="14">
        <v>6.14</v>
      </c>
      <c r="D1804" s="3">
        <f t="shared" si="85"/>
        <v>11</v>
      </c>
      <c r="E1804">
        <f t="shared" si="86"/>
        <v>12</v>
      </c>
      <c r="F1804">
        <f t="shared" si="84"/>
        <v>2013</v>
      </c>
    </row>
    <row r="1805" spans="1:6" x14ac:dyDescent="0.25">
      <c r="A1805" s="15">
        <v>41603</v>
      </c>
      <c r="B1805" s="14">
        <v>6.18</v>
      </c>
      <c r="C1805" s="14">
        <v>6.11</v>
      </c>
      <c r="D1805" s="3">
        <f t="shared" si="85"/>
        <v>11</v>
      </c>
      <c r="E1805">
        <f t="shared" si="86"/>
        <v>12</v>
      </c>
      <c r="F1805">
        <f t="shared" si="84"/>
        <v>2013</v>
      </c>
    </row>
    <row r="1806" spans="1:6" x14ac:dyDescent="0.25">
      <c r="A1806" s="15">
        <v>41604</v>
      </c>
      <c r="B1806" s="14">
        <v>6.18</v>
      </c>
      <c r="C1806" s="14">
        <v>6.11</v>
      </c>
      <c r="D1806" s="3">
        <f t="shared" si="85"/>
        <v>11</v>
      </c>
      <c r="E1806">
        <f t="shared" si="86"/>
        <v>12</v>
      </c>
      <c r="F1806">
        <f t="shared" si="84"/>
        <v>2013</v>
      </c>
    </row>
    <row r="1807" spans="1:6" x14ac:dyDescent="0.25">
      <c r="A1807" s="15">
        <v>41605</v>
      </c>
      <c r="B1807" s="14">
        <v>6.18</v>
      </c>
      <c r="C1807" s="14">
        <v>6.1</v>
      </c>
      <c r="D1807" s="3">
        <f t="shared" si="85"/>
        <v>11</v>
      </c>
      <c r="E1807">
        <f t="shared" si="86"/>
        <v>12</v>
      </c>
      <c r="F1807">
        <f t="shared" si="84"/>
        <v>2013</v>
      </c>
    </row>
    <row r="1808" spans="1:6" x14ac:dyDescent="0.25">
      <c r="A1808" s="15">
        <v>41606</v>
      </c>
      <c r="B1808" s="14">
        <v>6.17</v>
      </c>
      <c r="C1808" s="14">
        <v>6.09</v>
      </c>
      <c r="D1808" s="3">
        <f t="shared" si="85"/>
        <v>11</v>
      </c>
      <c r="E1808">
        <f t="shared" si="86"/>
        <v>12</v>
      </c>
      <c r="F1808">
        <f t="shared" si="84"/>
        <v>2013</v>
      </c>
    </row>
    <row r="1809" spans="1:6" x14ac:dyDescent="0.25">
      <c r="A1809" s="15">
        <v>41607</v>
      </c>
      <c r="B1809" s="14">
        <v>6.17</v>
      </c>
      <c r="C1809" s="14">
        <v>6.09</v>
      </c>
      <c r="D1809" s="3">
        <f t="shared" si="85"/>
        <v>11</v>
      </c>
      <c r="E1809">
        <f t="shared" si="86"/>
        <v>12</v>
      </c>
      <c r="F1809">
        <f t="shared" si="84"/>
        <v>2013</v>
      </c>
    </row>
    <row r="1810" spans="1:6" x14ac:dyDescent="0.25">
      <c r="A1810" s="15">
        <v>41610</v>
      </c>
      <c r="B1810" s="14">
        <v>6.17</v>
      </c>
      <c r="C1810" s="14">
        <v>6.07</v>
      </c>
      <c r="D1810" s="3">
        <f t="shared" si="85"/>
        <v>12</v>
      </c>
      <c r="E1810">
        <f t="shared" si="86"/>
        <v>12</v>
      </c>
      <c r="F1810">
        <f t="shared" si="84"/>
        <v>2013</v>
      </c>
    </row>
    <row r="1811" spans="1:6" x14ac:dyDescent="0.25">
      <c r="A1811" s="15">
        <v>41611</v>
      </c>
      <c r="B1811" s="14">
        <v>6.17</v>
      </c>
      <c r="C1811" s="14">
        <v>6.06</v>
      </c>
      <c r="D1811" s="3">
        <f t="shared" si="85"/>
        <v>12</v>
      </c>
      <c r="E1811">
        <f t="shared" si="86"/>
        <v>12</v>
      </c>
      <c r="F1811">
        <f t="shared" si="84"/>
        <v>2013</v>
      </c>
    </row>
    <row r="1812" spans="1:6" x14ac:dyDescent="0.25">
      <c r="A1812" s="15">
        <v>41612</v>
      </c>
      <c r="B1812" s="14">
        <v>6.17</v>
      </c>
      <c r="C1812" s="14">
        <v>6.06</v>
      </c>
      <c r="D1812" s="3">
        <f t="shared" si="85"/>
        <v>12</v>
      </c>
      <c r="E1812">
        <f t="shared" si="86"/>
        <v>12</v>
      </c>
      <c r="F1812">
        <f t="shared" si="84"/>
        <v>2013</v>
      </c>
    </row>
    <row r="1813" spans="1:6" x14ac:dyDescent="0.25">
      <c r="A1813" s="15">
        <v>41613</v>
      </c>
      <c r="B1813" s="14">
        <v>6.17</v>
      </c>
      <c r="C1813" s="14">
        <v>6.06</v>
      </c>
      <c r="D1813" s="3">
        <f t="shared" si="85"/>
        <v>12</v>
      </c>
      <c r="E1813">
        <f t="shared" si="86"/>
        <v>12</v>
      </c>
      <c r="F1813">
        <f t="shared" si="84"/>
        <v>2013</v>
      </c>
    </row>
    <row r="1814" spans="1:6" x14ac:dyDescent="0.25">
      <c r="A1814" s="15">
        <v>41614</v>
      </c>
      <c r="B1814" s="14">
        <v>6.06</v>
      </c>
      <c r="C1814" s="14">
        <v>6.04</v>
      </c>
      <c r="D1814" s="3">
        <f t="shared" si="85"/>
        <v>12</v>
      </c>
      <c r="E1814">
        <f t="shared" si="86"/>
        <v>12</v>
      </c>
      <c r="F1814">
        <f t="shared" si="84"/>
        <v>2013</v>
      </c>
    </row>
    <row r="1815" spans="1:6" x14ac:dyDescent="0.25">
      <c r="A1815" s="15">
        <v>41617</v>
      </c>
      <c r="B1815" s="14">
        <v>6.07</v>
      </c>
      <c r="C1815" s="14">
        <v>6.05</v>
      </c>
      <c r="D1815" s="3">
        <f t="shared" si="85"/>
        <v>12</v>
      </c>
      <c r="E1815">
        <f t="shared" si="86"/>
        <v>12</v>
      </c>
      <c r="F1815">
        <f t="shared" si="84"/>
        <v>2013</v>
      </c>
    </row>
    <row r="1816" spans="1:6" x14ac:dyDescent="0.25">
      <c r="A1816" s="15">
        <v>41618</v>
      </c>
      <c r="B1816" s="14">
        <v>6.07</v>
      </c>
      <c r="C1816" s="14">
        <v>6.05</v>
      </c>
      <c r="D1816" s="3">
        <f t="shared" si="85"/>
        <v>12</v>
      </c>
      <c r="E1816">
        <f t="shared" si="86"/>
        <v>12</v>
      </c>
      <c r="F1816">
        <f t="shared" si="84"/>
        <v>2013</v>
      </c>
    </row>
    <row r="1817" spans="1:6" x14ac:dyDescent="0.25">
      <c r="A1817" s="15">
        <v>41619</v>
      </c>
      <c r="B1817" s="14">
        <v>6.08</v>
      </c>
      <c r="C1817" s="14">
        <v>6.05</v>
      </c>
      <c r="D1817" s="3">
        <f t="shared" si="85"/>
        <v>12</v>
      </c>
      <c r="E1817">
        <f t="shared" si="86"/>
        <v>12</v>
      </c>
      <c r="F1817">
        <f t="shared" si="84"/>
        <v>2013</v>
      </c>
    </row>
    <row r="1818" spans="1:6" x14ac:dyDescent="0.25">
      <c r="A1818" s="15">
        <v>41620</v>
      </c>
      <c r="B1818" s="14">
        <v>6.08</v>
      </c>
      <c r="C1818" s="14">
        <v>6.05</v>
      </c>
      <c r="D1818" s="3">
        <f t="shared" si="85"/>
        <v>12</v>
      </c>
      <c r="E1818">
        <f t="shared" si="86"/>
        <v>12</v>
      </c>
      <c r="F1818">
        <f t="shared" si="84"/>
        <v>2013</v>
      </c>
    </row>
    <row r="1819" spans="1:6" x14ac:dyDescent="0.25">
      <c r="A1819" s="15">
        <v>41621</v>
      </c>
      <c r="B1819" s="14">
        <v>6.06</v>
      </c>
      <c r="C1819" s="14">
        <v>6.03</v>
      </c>
      <c r="D1819" s="3">
        <f t="shared" si="85"/>
        <v>12</v>
      </c>
      <c r="E1819">
        <f t="shared" si="86"/>
        <v>12</v>
      </c>
      <c r="F1819">
        <f t="shared" si="84"/>
        <v>2013</v>
      </c>
    </row>
    <row r="1820" spans="1:6" x14ac:dyDescent="0.25">
      <c r="A1820" s="15">
        <v>41624</v>
      </c>
      <c r="B1820" s="14">
        <v>6.08</v>
      </c>
      <c r="C1820" s="14">
        <v>6.05</v>
      </c>
      <c r="D1820" s="3">
        <f t="shared" si="85"/>
        <v>12</v>
      </c>
      <c r="E1820">
        <f t="shared" si="86"/>
        <v>12</v>
      </c>
      <c r="F1820">
        <f t="shared" si="84"/>
        <v>2013</v>
      </c>
    </row>
    <row r="1821" spans="1:6" x14ac:dyDescent="0.25">
      <c r="A1821" s="15">
        <v>41625</v>
      </c>
      <c r="B1821" s="14">
        <v>6.09</v>
      </c>
      <c r="C1821" s="14">
        <v>6.05</v>
      </c>
      <c r="D1821" s="3">
        <f t="shared" si="85"/>
        <v>12</v>
      </c>
      <c r="E1821">
        <f t="shared" si="86"/>
        <v>12</v>
      </c>
      <c r="F1821">
        <f t="shared" si="84"/>
        <v>2013</v>
      </c>
    </row>
    <row r="1822" spans="1:6" x14ac:dyDescent="0.25">
      <c r="A1822" s="15">
        <v>41626</v>
      </c>
      <c r="B1822" s="14">
        <v>6.09</v>
      </c>
      <c r="C1822" s="14">
        <v>6.05</v>
      </c>
      <c r="D1822" s="3">
        <f t="shared" si="85"/>
        <v>12</v>
      </c>
      <c r="E1822">
        <f t="shared" si="86"/>
        <v>12</v>
      </c>
      <c r="F1822">
        <f t="shared" si="84"/>
        <v>2013</v>
      </c>
    </row>
    <row r="1823" spans="1:6" x14ac:dyDescent="0.25">
      <c r="A1823" s="15">
        <v>41627</v>
      </c>
      <c r="B1823" s="14">
        <v>6.1</v>
      </c>
      <c r="C1823" s="14">
        <v>6.05</v>
      </c>
      <c r="D1823" s="3">
        <f t="shared" si="85"/>
        <v>12</v>
      </c>
      <c r="E1823">
        <f t="shared" si="86"/>
        <v>12</v>
      </c>
      <c r="F1823">
        <f t="shared" si="84"/>
        <v>2013</v>
      </c>
    </row>
    <row r="1824" spans="1:6" x14ac:dyDescent="0.25">
      <c r="A1824" s="15">
        <v>41628</v>
      </c>
      <c r="B1824" s="14">
        <v>6.11</v>
      </c>
      <c r="C1824" s="14">
        <v>6.05</v>
      </c>
      <c r="D1824" s="3">
        <f t="shared" si="85"/>
        <v>12</v>
      </c>
      <c r="E1824">
        <f t="shared" si="86"/>
        <v>12</v>
      </c>
      <c r="F1824">
        <f t="shared" si="84"/>
        <v>2013</v>
      </c>
    </row>
    <row r="1825" spans="1:6" x14ac:dyDescent="0.25">
      <c r="A1825" s="15">
        <v>41631</v>
      </c>
      <c r="B1825" s="14">
        <v>6.1</v>
      </c>
      <c r="C1825" s="14">
        <v>6.04</v>
      </c>
      <c r="D1825" s="3">
        <f t="shared" si="85"/>
        <v>12</v>
      </c>
      <c r="E1825">
        <f t="shared" si="86"/>
        <v>12</v>
      </c>
      <c r="F1825">
        <f t="shared" si="84"/>
        <v>2013</v>
      </c>
    </row>
    <row r="1826" spans="1:6" x14ac:dyDescent="0.25">
      <c r="A1826" s="15">
        <v>41632</v>
      </c>
      <c r="B1826" s="14">
        <v>6.1</v>
      </c>
      <c r="C1826" s="14">
        <v>6.04</v>
      </c>
      <c r="D1826" s="3">
        <f t="shared" si="85"/>
        <v>12</v>
      </c>
      <c r="E1826">
        <f t="shared" si="86"/>
        <v>12</v>
      </c>
      <c r="F1826">
        <f t="shared" si="84"/>
        <v>2013</v>
      </c>
    </row>
    <row r="1827" spans="1:6" x14ac:dyDescent="0.25">
      <c r="A1827" s="15">
        <v>41634</v>
      </c>
      <c r="B1827" s="14">
        <v>6.11</v>
      </c>
      <c r="C1827" s="14">
        <v>6.03</v>
      </c>
      <c r="D1827" s="3">
        <f t="shared" si="85"/>
        <v>12</v>
      </c>
      <c r="E1827">
        <f t="shared" si="86"/>
        <v>12</v>
      </c>
      <c r="F1827">
        <f t="shared" si="84"/>
        <v>2013</v>
      </c>
    </row>
    <row r="1828" spans="1:6" x14ac:dyDescent="0.25">
      <c r="A1828" s="15">
        <v>41635</v>
      </c>
      <c r="B1828" s="14">
        <v>6.12</v>
      </c>
      <c r="C1828" s="14">
        <v>6.03</v>
      </c>
      <c r="D1828" s="3">
        <f t="shared" si="85"/>
        <v>12</v>
      </c>
      <c r="E1828">
        <f t="shared" si="86"/>
        <v>12</v>
      </c>
      <c r="F1828">
        <f t="shared" si="84"/>
        <v>2013</v>
      </c>
    </row>
    <row r="1829" spans="1:6" x14ac:dyDescent="0.25">
      <c r="A1829" s="15">
        <v>41638</v>
      </c>
      <c r="B1829" s="14">
        <v>6.11</v>
      </c>
      <c r="C1829" s="14">
        <v>6.01</v>
      </c>
      <c r="D1829" s="3">
        <f t="shared" si="85"/>
        <v>12</v>
      </c>
      <c r="E1829">
        <f t="shared" si="86"/>
        <v>12</v>
      </c>
      <c r="F1829">
        <f t="shared" si="84"/>
        <v>2013</v>
      </c>
    </row>
    <row r="1830" spans="1:6" x14ac:dyDescent="0.25">
      <c r="A1830" s="15">
        <v>41639</v>
      </c>
      <c r="B1830" s="14">
        <v>6.11</v>
      </c>
      <c r="C1830" s="14">
        <v>6.01</v>
      </c>
      <c r="D1830" s="3">
        <f t="shared" si="85"/>
        <v>12</v>
      </c>
      <c r="E1830">
        <f t="shared" si="86"/>
        <v>12</v>
      </c>
      <c r="F1830">
        <f t="shared" si="84"/>
        <v>2013</v>
      </c>
    </row>
    <row r="1831" spans="1:6" x14ac:dyDescent="0.25">
      <c r="A1831" s="15">
        <v>41641</v>
      </c>
      <c r="B1831" s="14">
        <v>6.11</v>
      </c>
      <c r="C1831" s="14">
        <v>6</v>
      </c>
      <c r="D1831" s="3">
        <f t="shared" si="85"/>
        <v>1</v>
      </c>
      <c r="E1831">
        <f t="shared" si="86"/>
        <v>3</v>
      </c>
      <c r="F1831">
        <f t="shared" si="84"/>
        <v>2014</v>
      </c>
    </row>
    <row r="1832" spans="1:6" x14ac:dyDescent="0.25">
      <c r="A1832" s="15">
        <v>41642</v>
      </c>
      <c r="B1832" s="14">
        <v>6.13</v>
      </c>
      <c r="C1832" s="14">
        <v>6</v>
      </c>
      <c r="D1832" s="3">
        <f t="shared" si="85"/>
        <v>1</v>
      </c>
      <c r="E1832">
        <f t="shared" si="86"/>
        <v>3</v>
      </c>
      <c r="F1832">
        <f t="shared" si="84"/>
        <v>2014</v>
      </c>
    </row>
    <row r="1833" spans="1:6" x14ac:dyDescent="0.25">
      <c r="A1833" s="15">
        <v>41645</v>
      </c>
      <c r="B1833" s="14">
        <v>6.14</v>
      </c>
      <c r="C1833" s="14">
        <v>5.99</v>
      </c>
      <c r="D1833" s="3">
        <f t="shared" si="85"/>
        <v>1</v>
      </c>
      <c r="E1833">
        <f t="shared" si="86"/>
        <v>3</v>
      </c>
      <c r="F1833">
        <f t="shared" si="84"/>
        <v>2014</v>
      </c>
    </row>
    <row r="1834" spans="1:6" x14ac:dyDescent="0.25">
      <c r="A1834" s="15">
        <v>41646</v>
      </c>
      <c r="B1834" s="14">
        <v>6.13</v>
      </c>
      <c r="C1834" s="14">
        <v>6</v>
      </c>
      <c r="D1834" s="3">
        <f t="shared" si="85"/>
        <v>1</v>
      </c>
      <c r="E1834">
        <f t="shared" si="86"/>
        <v>3</v>
      </c>
      <c r="F1834">
        <f t="shared" si="84"/>
        <v>2014</v>
      </c>
    </row>
    <row r="1835" spans="1:6" x14ac:dyDescent="0.25">
      <c r="A1835" s="15">
        <v>41647</v>
      </c>
      <c r="B1835" s="14">
        <v>6.14</v>
      </c>
      <c r="C1835" s="14">
        <v>6</v>
      </c>
      <c r="D1835" s="3">
        <f t="shared" si="85"/>
        <v>1</v>
      </c>
      <c r="E1835">
        <f t="shared" si="86"/>
        <v>3</v>
      </c>
      <c r="F1835">
        <f t="shared" si="84"/>
        <v>2014</v>
      </c>
    </row>
    <row r="1836" spans="1:6" x14ac:dyDescent="0.25">
      <c r="A1836" s="15">
        <v>41648</v>
      </c>
      <c r="B1836" s="14">
        <v>6.14</v>
      </c>
      <c r="C1836" s="14">
        <v>6</v>
      </c>
      <c r="D1836" s="3">
        <f t="shared" si="85"/>
        <v>1</v>
      </c>
      <c r="E1836">
        <f t="shared" si="86"/>
        <v>3</v>
      </c>
      <c r="F1836">
        <f t="shared" si="84"/>
        <v>2014</v>
      </c>
    </row>
    <row r="1837" spans="1:6" x14ac:dyDescent="0.25">
      <c r="A1837" s="15">
        <v>41649</v>
      </c>
      <c r="B1837" s="14">
        <v>6</v>
      </c>
      <c r="C1837" s="14">
        <v>5.99</v>
      </c>
      <c r="D1837" s="3">
        <f t="shared" si="85"/>
        <v>1</v>
      </c>
      <c r="E1837">
        <f t="shared" si="86"/>
        <v>3</v>
      </c>
      <c r="F1837">
        <f t="shared" si="84"/>
        <v>2014</v>
      </c>
    </row>
    <row r="1838" spans="1:6" x14ac:dyDescent="0.25">
      <c r="A1838" s="15">
        <v>41652</v>
      </c>
      <c r="B1838" s="14">
        <v>6.01</v>
      </c>
      <c r="C1838" s="14">
        <v>6</v>
      </c>
      <c r="D1838" s="3">
        <f t="shared" si="85"/>
        <v>1</v>
      </c>
      <c r="E1838">
        <f t="shared" si="86"/>
        <v>3</v>
      </c>
      <c r="F1838">
        <f t="shared" si="84"/>
        <v>2014</v>
      </c>
    </row>
    <row r="1839" spans="1:6" x14ac:dyDescent="0.25">
      <c r="A1839" s="15">
        <v>41653</v>
      </c>
      <c r="B1839" s="14">
        <v>6.01</v>
      </c>
      <c r="C1839" s="14">
        <v>5.99</v>
      </c>
      <c r="D1839" s="3">
        <f t="shared" si="85"/>
        <v>1</v>
      </c>
      <c r="E1839">
        <f t="shared" si="86"/>
        <v>3</v>
      </c>
      <c r="F1839">
        <f t="shared" si="84"/>
        <v>2014</v>
      </c>
    </row>
    <row r="1840" spans="1:6" x14ac:dyDescent="0.25">
      <c r="A1840" s="15">
        <v>41654</v>
      </c>
      <c r="B1840" s="14">
        <v>6.01</v>
      </c>
      <c r="C1840" s="14">
        <v>5.98</v>
      </c>
      <c r="D1840" s="3">
        <f t="shared" si="85"/>
        <v>1</v>
      </c>
      <c r="E1840">
        <f t="shared" si="86"/>
        <v>3</v>
      </c>
      <c r="F1840">
        <f t="shared" si="84"/>
        <v>2014</v>
      </c>
    </row>
    <row r="1841" spans="1:6" x14ac:dyDescent="0.25">
      <c r="A1841" s="15">
        <v>41655</v>
      </c>
      <c r="B1841" s="14">
        <v>6.01</v>
      </c>
      <c r="C1841" s="14">
        <v>5.98</v>
      </c>
      <c r="D1841" s="3">
        <f t="shared" si="85"/>
        <v>1</v>
      </c>
      <c r="E1841">
        <f t="shared" si="86"/>
        <v>3</v>
      </c>
      <c r="F1841">
        <f t="shared" si="84"/>
        <v>2014</v>
      </c>
    </row>
    <row r="1842" spans="1:6" x14ac:dyDescent="0.25">
      <c r="A1842" s="15">
        <v>41656</v>
      </c>
      <c r="B1842" s="14">
        <v>6.01</v>
      </c>
      <c r="C1842" s="14">
        <v>5.98</v>
      </c>
      <c r="D1842" s="3">
        <f t="shared" si="85"/>
        <v>1</v>
      </c>
      <c r="E1842">
        <f t="shared" si="86"/>
        <v>3</v>
      </c>
      <c r="F1842">
        <f t="shared" si="84"/>
        <v>2014</v>
      </c>
    </row>
    <row r="1843" spans="1:6" x14ac:dyDescent="0.25">
      <c r="A1843" s="15">
        <v>41659</v>
      </c>
      <c r="B1843" s="14">
        <v>6.01</v>
      </c>
      <c r="C1843" s="14">
        <v>5.98</v>
      </c>
      <c r="D1843" s="3">
        <f t="shared" si="85"/>
        <v>1</v>
      </c>
      <c r="E1843">
        <f t="shared" si="86"/>
        <v>3</v>
      </c>
      <c r="F1843">
        <f t="shared" si="84"/>
        <v>2014</v>
      </c>
    </row>
    <row r="1844" spans="1:6" x14ac:dyDescent="0.25">
      <c r="A1844" s="15">
        <v>41660</v>
      </c>
      <c r="B1844" s="14">
        <v>6.01</v>
      </c>
      <c r="C1844" s="14">
        <v>5.98</v>
      </c>
      <c r="D1844" s="3">
        <f t="shared" si="85"/>
        <v>1</v>
      </c>
      <c r="E1844">
        <f t="shared" si="86"/>
        <v>3</v>
      </c>
      <c r="F1844">
        <f t="shared" si="84"/>
        <v>2014</v>
      </c>
    </row>
    <row r="1845" spans="1:6" x14ac:dyDescent="0.25">
      <c r="A1845" s="15">
        <v>41661</v>
      </c>
      <c r="B1845" s="14">
        <v>6.02</v>
      </c>
      <c r="C1845" s="14">
        <v>5.99</v>
      </c>
      <c r="D1845" s="3">
        <f t="shared" si="85"/>
        <v>1</v>
      </c>
      <c r="E1845">
        <f t="shared" si="86"/>
        <v>3</v>
      </c>
      <c r="F1845">
        <f t="shared" si="84"/>
        <v>2014</v>
      </c>
    </row>
    <row r="1846" spans="1:6" x14ac:dyDescent="0.25">
      <c r="A1846" s="15">
        <v>41662</v>
      </c>
      <c r="B1846" s="14">
        <v>6.02</v>
      </c>
      <c r="C1846" s="14">
        <v>5.99</v>
      </c>
      <c r="D1846" s="3">
        <f t="shared" si="85"/>
        <v>1</v>
      </c>
      <c r="E1846">
        <f t="shared" si="86"/>
        <v>3</v>
      </c>
      <c r="F1846">
        <f t="shared" si="84"/>
        <v>2014</v>
      </c>
    </row>
    <row r="1847" spans="1:6" x14ac:dyDescent="0.25">
      <c r="A1847" s="15">
        <v>41663</v>
      </c>
      <c r="B1847" s="14">
        <v>6.02</v>
      </c>
      <c r="C1847" s="14">
        <v>5.99</v>
      </c>
      <c r="D1847" s="3">
        <f t="shared" si="85"/>
        <v>1</v>
      </c>
      <c r="E1847">
        <f t="shared" si="86"/>
        <v>3</v>
      </c>
      <c r="F1847">
        <f t="shared" si="84"/>
        <v>2014</v>
      </c>
    </row>
    <row r="1848" spans="1:6" x14ac:dyDescent="0.25">
      <c r="A1848" s="15">
        <v>41666</v>
      </c>
      <c r="B1848" s="14">
        <v>6.02</v>
      </c>
      <c r="C1848" s="14">
        <v>5.99</v>
      </c>
      <c r="D1848" s="3">
        <f t="shared" si="85"/>
        <v>1</v>
      </c>
      <c r="E1848">
        <f t="shared" si="86"/>
        <v>3</v>
      </c>
      <c r="F1848">
        <f t="shared" si="84"/>
        <v>2014</v>
      </c>
    </row>
    <row r="1849" spans="1:6" x14ac:dyDescent="0.25">
      <c r="A1849" s="15">
        <v>41667</v>
      </c>
      <c r="B1849" s="14">
        <v>6.01</v>
      </c>
      <c r="C1849" s="14">
        <v>5.99</v>
      </c>
      <c r="D1849" s="3">
        <f t="shared" si="85"/>
        <v>1</v>
      </c>
      <c r="E1849">
        <f t="shared" si="86"/>
        <v>3</v>
      </c>
      <c r="F1849">
        <f t="shared" si="84"/>
        <v>2014</v>
      </c>
    </row>
    <row r="1850" spans="1:6" x14ac:dyDescent="0.25">
      <c r="A1850" s="15">
        <v>41668</v>
      </c>
      <c r="B1850" s="14">
        <v>6.01</v>
      </c>
      <c r="C1850" s="14">
        <v>5.99</v>
      </c>
      <c r="D1850" s="3">
        <f t="shared" si="85"/>
        <v>1</v>
      </c>
      <c r="E1850">
        <f t="shared" si="86"/>
        <v>3</v>
      </c>
      <c r="F1850">
        <f t="shared" si="84"/>
        <v>2014</v>
      </c>
    </row>
    <row r="1851" spans="1:6" x14ac:dyDescent="0.25">
      <c r="A1851" s="15">
        <v>41669</v>
      </c>
      <c r="B1851" s="14">
        <v>6.01</v>
      </c>
      <c r="C1851" s="14">
        <v>6</v>
      </c>
      <c r="D1851" s="3">
        <f t="shared" si="85"/>
        <v>1</v>
      </c>
      <c r="E1851">
        <f t="shared" si="86"/>
        <v>3</v>
      </c>
      <c r="F1851">
        <f t="shared" si="84"/>
        <v>2014</v>
      </c>
    </row>
    <row r="1852" spans="1:6" x14ac:dyDescent="0.25">
      <c r="A1852" s="15">
        <v>41670</v>
      </c>
      <c r="B1852" s="14">
        <v>6</v>
      </c>
      <c r="C1852" s="14">
        <v>6</v>
      </c>
      <c r="D1852" s="3">
        <f t="shared" si="85"/>
        <v>1</v>
      </c>
      <c r="E1852">
        <f t="shared" si="86"/>
        <v>3</v>
      </c>
      <c r="F1852">
        <f t="shared" si="84"/>
        <v>2014</v>
      </c>
    </row>
    <row r="1853" spans="1:6" x14ac:dyDescent="0.25">
      <c r="A1853" s="15">
        <v>41673</v>
      </c>
      <c r="B1853" s="14">
        <v>6</v>
      </c>
      <c r="C1853" s="14">
        <v>5.99</v>
      </c>
      <c r="D1853" s="3">
        <f t="shared" si="85"/>
        <v>2</v>
      </c>
      <c r="E1853">
        <f t="shared" si="86"/>
        <v>3</v>
      </c>
      <c r="F1853">
        <f t="shared" si="84"/>
        <v>2014</v>
      </c>
    </row>
    <row r="1854" spans="1:6" x14ac:dyDescent="0.25">
      <c r="A1854" s="15">
        <v>41674</v>
      </c>
      <c r="B1854" s="14">
        <v>6</v>
      </c>
      <c r="C1854" s="14">
        <v>6</v>
      </c>
      <c r="D1854" s="3">
        <f t="shared" si="85"/>
        <v>2</v>
      </c>
      <c r="E1854">
        <f t="shared" si="86"/>
        <v>3</v>
      </c>
      <c r="F1854">
        <f t="shared" si="84"/>
        <v>2014</v>
      </c>
    </row>
    <row r="1855" spans="1:6" x14ac:dyDescent="0.25">
      <c r="A1855" s="15">
        <v>41675</v>
      </c>
      <c r="B1855" s="14">
        <v>6</v>
      </c>
      <c r="C1855" s="14">
        <v>6</v>
      </c>
      <c r="D1855" s="3">
        <f t="shared" si="85"/>
        <v>2</v>
      </c>
      <c r="E1855">
        <f t="shared" si="86"/>
        <v>3</v>
      </c>
      <c r="F1855">
        <f t="shared" si="84"/>
        <v>2014</v>
      </c>
    </row>
    <row r="1856" spans="1:6" x14ac:dyDescent="0.25">
      <c r="A1856" s="15">
        <v>41676</v>
      </c>
      <c r="B1856" s="14">
        <v>6</v>
      </c>
      <c r="C1856" s="14">
        <v>6</v>
      </c>
      <c r="D1856" s="3">
        <f t="shared" si="85"/>
        <v>2</v>
      </c>
      <c r="E1856">
        <f t="shared" si="86"/>
        <v>3</v>
      </c>
      <c r="F1856">
        <f t="shared" si="84"/>
        <v>2014</v>
      </c>
    </row>
    <row r="1857" spans="1:6" x14ac:dyDescent="0.25">
      <c r="A1857" s="15">
        <v>41677</v>
      </c>
      <c r="B1857" s="14">
        <v>6.01</v>
      </c>
      <c r="C1857" s="14">
        <v>6</v>
      </c>
      <c r="D1857" s="3">
        <f t="shared" si="85"/>
        <v>2</v>
      </c>
      <c r="E1857">
        <f t="shared" si="86"/>
        <v>3</v>
      </c>
      <c r="F1857">
        <f t="shared" si="84"/>
        <v>2014</v>
      </c>
    </row>
    <row r="1858" spans="1:6" x14ac:dyDescent="0.25">
      <c r="A1858" s="15">
        <v>41680</v>
      </c>
      <c r="B1858" s="14">
        <v>6.01</v>
      </c>
      <c r="C1858" s="14">
        <v>6.01</v>
      </c>
      <c r="D1858" s="3">
        <f t="shared" si="85"/>
        <v>2</v>
      </c>
      <c r="E1858">
        <f t="shared" si="86"/>
        <v>3</v>
      </c>
      <c r="F1858">
        <f t="shared" ref="F1858:F1921" si="87">YEAR(A1858)</f>
        <v>2014</v>
      </c>
    </row>
    <row r="1859" spans="1:6" x14ac:dyDescent="0.25">
      <c r="A1859" s="15">
        <v>41681</v>
      </c>
      <c r="B1859" s="14">
        <v>6.03</v>
      </c>
      <c r="C1859" s="14">
        <v>6.04</v>
      </c>
      <c r="D1859" s="3">
        <f t="shared" ref="D1859:D1922" si="88">MONTH(A1859)</f>
        <v>2</v>
      </c>
      <c r="E1859">
        <f t="shared" ref="E1859:E1922" si="89">IF(D1859&lt;4,3,IF(D1859&lt;7,6,IF(D1859&lt;10,9,12)))</f>
        <v>3</v>
      </c>
      <c r="F1859">
        <f t="shared" si="87"/>
        <v>2014</v>
      </c>
    </row>
    <row r="1860" spans="1:6" x14ac:dyDescent="0.25">
      <c r="A1860" s="15">
        <v>41682</v>
      </c>
      <c r="B1860" s="14">
        <v>6.03</v>
      </c>
      <c r="C1860" s="14">
        <v>6.02</v>
      </c>
      <c r="D1860" s="3">
        <f t="shared" si="88"/>
        <v>2</v>
      </c>
      <c r="E1860">
        <f t="shared" si="89"/>
        <v>3</v>
      </c>
      <c r="F1860">
        <f t="shared" si="87"/>
        <v>2014</v>
      </c>
    </row>
    <row r="1861" spans="1:6" x14ac:dyDescent="0.25">
      <c r="A1861" s="15">
        <v>41683</v>
      </c>
      <c r="B1861" s="14">
        <v>6.03</v>
      </c>
      <c r="C1861" s="14">
        <v>6.02</v>
      </c>
      <c r="D1861" s="3">
        <f t="shared" si="88"/>
        <v>2</v>
      </c>
      <c r="E1861">
        <f t="shared" si="89"/>
        <v>3</v>
      </c>
      <c r="F1861">
        <f t="shared" si="87"/>
        <v>2014</v>
      </c>
    </row>
    <row r="1862" spans="1:6" x14ac:dyDescent="0.25">
      <c r="A1862" s="15">
        <v>41684</v>
      </c>
      <c r="B1862" s="14">
        <v>6.05</v>
      </c>
      <c r="C1862" s="14">
        <v>6.05</v>
      </c>
      <c r="D1862" s="3">
        <f t="shared" si="88"/>
        <v>2</v>
      </c>
      <c r="E1862">
        <f t="shared" si="89"/>
        <v>3</v>
      </c>
      <c r="F1862">
        <f t="shared" si="87"/>
        <v>2014</v>
      </c>
    </row>
    <row r="1863" spans="1:6" x14ac:dyDescent="0.25">
      <c r="A1863" s="15">
        <v>41687</v>
      </c>
      <c r="B1863" s="14">
        <v>6.07</v>
      </c>
      <c r="C1863" s="14">
        <v>6.07</v>
      </c>
      <c r="D1863" s="3">
        <f t="shared" si="88"/>
        <v>2</v>
      </c>
      <c r="E1863">
        <f t="shared" si="89"/>
        <v>3</v>
      </c>
      <c r="F1863">
        <f t="shared" si="87"/>
        <v>2014</v>
      </c>
    </row>
    <row r="1864" spans="1:6" x14ac:dyDescent="0.25">
      <c r="A1864" s="15">
        <v>41688</v>
      </c>
      <c r="B1864" s="14">
        <v>6.11</v>
      </c>
      <c r="C1864" s="14">
        <v>6.09</v>
      </c>
      <c r="D1864" s="3">
        <f t="shared" si="88"/>
        <v>2</v>
      </c>
      <c r="E1864">
        <f t="shared" si="89"/>
        <v>3</v>
      </c>
      <c r="F1864">
        <f t="shared" si="87"/>
        <v>2014</v>
      </c>
    </row>
    <row r="1865" spans="1:6" x14ac:dyDescent="0.25">
      <c r="A1865" s="15">
        <v>41689</v>
      </c>
      <c r="B1865" s="14">
        <v>6.11</v>
      </c>
      <c r="C1865" s="14">
        <v>6.11</v>
      </c>
      <c r="D1865" s="3">
        <f t="shared" si="88"/>
        <v>2</v>
      </c>
      <c r="E1865">
        <f t="shared" si="89"/>
        <v>3</v>
      </c>
      <c r="F1865">
        <f t="shared" si="87"/>
        <v>2014</v>
      </c>
    </row>
    <row r="1866" spans="1:6" x14ac:dyDescent="0.25">
      <c r="A1866" s="15">
        <v>41690</v>
      </c>
      <c r="B1866" s="14">
        <v>6.12</v>
      </c>
      <c r="C1866" s="14">
        <v>6.11</v>
      </c>
      <c r="D1866" s="3">
        <f t="shared" si="88"/>
        <v>2</v>
      </c>
      <c r="E1866">
        <f t="shared" si="89"/>
        <v>3</v>
      </c>
      <c r="F1866">
        <f t="shared" si="87"/>
        <v>2014</v>
      </c>
    </row>
    <row r="1867" spans="1:6" x14ac:dyDescent="0.25">
      <c r="A1867" s="15">
        <v>41691</v>
      </c>
      <c r="B1867" s="14">
        <v>6.12</v>
      </c>
      <c r="C1867" s="14">
        <v>6.11</v>
      </c>
      <c r="D1867" s="3">
        <f t="shared" si="88"/>
        <v>2</v>
      </c>
      <c r="E1867">
        <f t="shared" si="89"/>
        <v>3</v>
      </c>
      <c r="F1867">
        <f t="shared" si="87"/>
        <v>2014</v>
      </c>
    </row>
    <row r="1868" spans="1:6" x14ac:dyDescent="0.25">
      <c r="A1868" s="15">
        <v>41694</v>
      </c>
      <c r="B1868" s="14">
        <v>6.13</v>
      </c>
      <c r="C1868" s="14">
        <v>6.12</v>
      </c>
      <c r="D1868" s="3">
        <f t="shared" si="88"/>
        <v>2</v>
      </c>
      <c r="E1868">
        <f t="shared" si="89"/>
        <v>3</v>
      </c>
      <c r="F1868">
        <f t="shared" si="87"/>
        <v>2014</v>
      </c>
    </row>
    <row r="1869" spans="1:6" x14ac:dyDescent="0.25">
      <c r="A1869" s="15">
        <v>41695</v>
      </c>
      <c r="B1869" s="14">
        <v>6.12</v>
      </c>
      <c r="C1869" s="14">
        <v>6.12</v>
      </c>
      <c r="D1869" s="3">
        <f t="shared" si="88"/>
        <v>2</v>
      </c>
      <c r="E1869">
        <f t="shared" si="89"/>
        <v>3</v>
      </c>
      <c r="F1869">
        <f t="shared" si="87"/>
        <v>2014</v>
      </c>
    </row>
    <row r="1870" spans="1:6" x14ac:dyDescent="0.25">
      <c r="A1870" s="15">
        <v>41696</v>
      </c>
      <c r="B1870" s="14">
        <v>6.13</v>
      </c>
      <c r="C1870" s="14">
        <v>6.12</v>
      </c>
      <c r="D1870" s="3">
        <f t="shared" si="88"/>
        <v>2</v>
      </c>
      <c r="E1870">
        <f t="shared" si="89"/>
        <v>3</v>
      </c>
      <c r="F1870">
        <f t="shared" si="87"/>
        <v>2014</v>
      </c>
    </row>
    <row r="1871" spans="1:6" x14ac:dyDescent="0.25">
      <c r="A1871" s="15">
        <v>41697</v>
      </c>
      <c r="B1871" s="14">
        <v>6.16</v>
      </c>
      <c r="C1871" s="14">
        <v>6.13</v>
      </c>
      <c r="D1871" s="3">
        <f t="shared" si="88"/>
        <v>2</v>
      </c>
      <c r="E1871">
        <f t="shared" si="89"/>
        <v>3</v>
      </c>
      <c r="F1871">
        <f t="shared" si="87"/>
        <v>2014</v>
      </c>
    </row>
    <row r="1872" spans="1:6" x14ac:dyDescent="0.25">
      <c r="A1872" s="15">
        <v>41698</v>
      </c>
      <c r="B1872" s="14">
        <v>6.16</v>
      </c>
      <c r="C1872" s="14">
        <v>6.12</v>
      </c>
      <c r="D1872" s="3">
        <f t="shared" si="88"/>
        <v>2</v>
      </c>
      <c r="E1872">
        <f t="shared" si="89"/>
        <v>3</v>
      </c>
      <c r="F1872">
        <f t="shared" si="87"/>
        <v>2014</v>
      </c>
    </row>
    <row r="1873" spans="1:6" x14ac:dyDescent="0.25">
      <c r="A1873" s="15">
        <v>41703</v>
      </c>
      <c r="B1873" s="14">
        <v>6.16</v>
      </c>
      <c r="C1873" s="14">
        <v>6.12</v>
      </c>
      <c r="D1873" s="3">
        <f t="shared" si="88"/>
        <v>3</v>
      </c>
      <c r="E1873">
        <f t="shared" si="89"/>
        <v>3</v>
      </c>
      <c r="F1873">
        <f t="shared" si="87"/>
        <v>2014</v>
      </c>
    </row>
    <row r="1874" spans="1:6" x14ac:dyDescent="0.25">
      <c r="A1874" s="15">
        <v>41704</v>
      </c>
      <c r="B1874" s="14">
        <v>6.16</v>
      </c>
      <c r="C1874" s="14">
        <v>6.12</v>
      </c>
      <c r="D1874" s="3">
        <f t="shared" si="88"/>
        <v>3</v>
      </c>
      <c r="E1874">
        <f t="shared" si="89"/>
        <v>3</v>
      </c>
      <c r="F1874">
        <f t="shared" si="87"/>
        <v>2014</v>
      </c>
    </row>
    <row r="1875" spans="1:6" x14ac:dyDescent="0.25">
      <c r="A1875" s="15">
        <v>41705</v>
      </c>
      <c r="B1875" s="14">
        <v>6.16</v>
      </c>
      <c r="C1875" s="14">
        <v>6.12</v>
      </c>
      <c r="D1875" s="3">
        <f t="shared" si="88"/>
        <v>3</v>
      </c>
      <c r="E1875">
        <f t="shared" si="89"/>
        <v>3</v>
      </c>
      <c r="F1875">
        <f t="shared" si="87"/>
        <v>2014</v>
      </c>
    </row>
    <row r="1876" spans="1:6" x14ac:dyDescent="0.25">
      <c r="A1876" s="15">
        <v>41708</v>
      </c>
      <c r="B1876" s="14">
        <v>6.17</v>
      </c>
      <c r="C1876" s="14">
        <v>6.12</v>
      </c>
      <c r="D1876" s="3">
        <f t="shared" si="88"/>
        <v>3</v>
      </c>
      <c r="E1876">
        <f t="shared" si="89"/>
        <v>3</v>
      </c>
      <c r="F1876">
        <f t="shared" si="87"/>
        <v>2014</v>
      </c>
    </row>
    <row r="1877" spans="1:6" x14ac:dyDescent="0.25">
      <c r="A1877" s="15">
        <v>41709</v>
      </c>
      <c r="B1877" s="14">
        <v>6.17</v>
      </c>
      <c r="C1877" s="14">
        <v>6.13</v>
      </c>
      <c r="D1877" s="3">
        <f t="shared" si="88"/>
        <v>3</v>
      </c>
      <c r="E1877">
        <f t="shared" si="89"/>
        <v>3</v>
      </c>
      <c r="F1877">
        <f t="shared" si="87"/>
        <v>2014</v>
      </c>
    </row>
    <row r="1878" spans="1:6" x14ac:dyDescent="0.25">
      <c r="A1878" s="15">
        <v>41710</v>
      </c>
      <c r="B1878" s="14">
        <v>6.13</v>
      </c>
      <c r="C1878" s="14">
        <v>6.12</v>
      </c>
      <c r="D1878" s="3">
        <f t="shared" si="88"/>
        <v>3</v>
      </c>
      <c r="E1878">
        <f t="shared" si="89"/>
        <v>3</v>
      </c>
      <c r="F1878">
        <f t="shared" si="87"/>
        <v>2014</v>
      </c>
    </row>
    <row r="1879" spans="1:6" x14ac:dyDescent="0.25">
      <c r="A1879" s="15">
        <v>41711</v>
      </c>
      <c r="B1879" s="14">
        <v>6.13</v>
      </c>
      <c r="C1879" s="14">
        <v>6.12</v>
      </c>
      <c r="D1879" s="3">
        <f t="shared" si="88"/>
        <v>3</v>
      </c>
      <c r="E1879">
        <f t="shared" si="89"/>
        <v>3</v>
      </c>
      <c r="F1879">
        <f t="shared" si="87"/>
        <v>2014</v>
      </c>
    </row>
    <row r="1880" spans="1:6" x14ac:dyDescent="0.25">
      <c r="A1880" s="15">
        <v>41712</v>
      </c>
      <c r="B1880" s="14">
        <v>6.13</v>
      </c>
      <c r="C1880" s="14">
        <v>6.12</v>
      </c>
      <c r="D1880" s="3">
        <f t="shared" si="88"/>
        <v>3</v>
      </c>
      <c r="E1880">
        <f t="shared" si="89"/>
        <v>3</v>
      </c>
      <c r="F1880">
        <f t="shared" si="87"/>
        <v>2014</v>
      </c>
    </row>
    <row r="1881" spans="1:6" x14ac:dyDescent="0.25">
      <c r="A1881" s="15">
        <v>41715</v>
      </c>
      <c r="B1881" s="14">
        <v>6.17</v>
      </c>
      <c r="C1881" s="14">
        <v>6.13</v>
      </c>
      <c r="D1881" s="3">
        <f t="shared" si="88"/>
        <v>3</v>
      </c>
      <c r="E1881">
        <f t="shared" si="89"/>
        <v>3</v>
      </c>
      <c r="F1881">
        <f t="shared" si="87"/>
        <v>2014</v>
      </c>
    </row>
    <row r="1882" spans="1:6" x14ac:dyDescent="0.25">
      <c r="A1882" s="15">
        <v>41716</v>
      </c>
      <c r="B1882" s="14">
        <v>6.22</v>
      </c>
      <c r="C1882" s="14">
        <v>6.14</v>
      </c>
      <c r="D1882" s="3">
        <f t="shared" si="88"/>
        <v>3</v>
      </c>
      <c r="E1882">
        <f t="shared" si="89"/>
        <v>3</v>
      </c>
      <c r="F1882">
        <f t="shared" si="87"/>
        <v>2014</v>
      </c>
    </row>
    <row r="1883" spans="1:6" x14ac:dyDescent="0.25">
      <c r="A1883" s="15">
        <v>41717</v>
      </c>
      <c r="B1883" s="14">
        <v>6.22</v>
      </c>
      <c r="C1883" s="14">
        <v>6.13</v>
      </c>
      <c r="D1883" s="3">
        <f t="shared" si="88"/>
        <v>3</v>
      </c>
      <c r="E1883">
        <f t="shared" si="89"/>
        <v>3</v>
      </c>
      <c r="F1883">
        <f t="shared" si="87"/>
        <v>2014</v>
      </c>
    </row>
    <row r="1884" spans="1:6" x14ac:dyDescent="0.25">
      <c r="A1884" s="15">
        <v>41718</v>
      </c>
      <c r="B1884" s="14">
        <v>6.32</v>
      </c>
      <c r="C1884" s="14">
        <v>6.21</v>
      </c>
      <c r="D1884" s="3">
        <f t="shared" si="88"/>
        <v>3</v>
      </c>
      <c r="E1884">
        <f t="shared" si="89"/>
        <v>3</v>
      </c>
      <c r="F1884">
        <f t="shared" si="87"/>
        <v>2014</v>
      </c>
    </row>
    <row r="1885" spans="1:6" x14ac:dyDescent="0.25">
      <c r="A1885" s="15">
        <v>41719</v>
      </c>
      <c r="B1885" s="14">
        <v>6.32</v>
      </c>
      <c r="C1885" s="14">
        <v>6.2</v>
      </c>
      <c r="D1885" s="3">
        <f t="shared" si="88"/>
        <v>3</v>
      </c>
      <c r="E1885">
        <f t="shared" si="89"/>
        <v>3</v>
      </c>
      <c r="F1885">
        <f t="shared" si="87"/>
        <v>2014</v>
      </c>
    </row>
    <row r="1886" spans="1:6" x14ac:dyDescent="0.25">
      <c r="A1886" s="15">
        <v>41722</v>
      </c>
      <c r="B1886" s="14">
        <v>6.32</v>
      </c>
      <c r="C1886" s="14">
        <v>6.17</v>
      </c>
      <c r="D1886" s="3">
        <f t="shared" si="88"/>
        <v>3</v>
      </c>
      <c r="E1886">
        <f t="shared" si="89"/>
        <v>3</v>
      </c>
      <c r="F1886">
        <f t="shared" si="87"/>
        <v>2014</v>
      </c>
    </row>
    <row r="1887" spans="1:6" x14ac:dyDescent="0.25">
      <c r="A1887" s="15">
        <v>41723</v>
      </c>
      <c r="B1887" s="14">
        <v>6.32</v>
      </c>
      <c r="C1887" s="14">
        <v>6.16</v>
      </c>
      <c r="D1887" s="3">
        <f t="shared" si="88"/>
        <v>3</v>
      </c>
      <c r="E1887">
        <f t="shared" si="89"/>
        <v>3</v>
      </c>
      <c r="F1887">
        <f t="shared" si="87"/>
        <v>2014</v>
      </c>
    </row>
    <row r="1888" spans="1:6" x14ac:dyDescent="0.25">
      <c r="A1888" s="15">
        <v>41724</v>
      </c>
      <c r="B1888" s="14">
        <v>6.32</v>
      </c>
      <c r="C1888" s="14">
        <v>6.15</v>
      </c>
      <c r="D1888" s="3">
        <f t="shared" si="88"/>
        <v>3</v>
      </c>
      <c r="E1888">
        <f t="shared" si="89"/>
        <v>3</v>
      </c>
      <c r="F1888">
        <f t="shared" si="87"/>
        <v>2014</v>
      </c>
    </row>
    <row r="1889" spans="1:6" x14ac:dyDescent="0.25">
      <c r="A1889" s="15">
        <v>41725</v>
      </c>
      <c r="B1889" s="14">
        <v>6.32</v>
      </c>
      <c r="C1889" s="14">
        <v>6.15</v>
      </c>
      <c r="D1889" s="3">
        <f t="shared" si="88"/>
        <v>3</v>
      </c>
      <c r="E1889">
        <f t="shared" si="89"/>
        <v>3</v>
      </c>
      <c r="F1889">
        <f t="shared" si="87"/>
        <v>2014</v>
      </c>
    </row>
    <row r="1890" spans="1:6" x14ac:dyDescent="0.25">
      <c r="A1890" s="15">
        <v>41726</v>
      </c>
      <c r="B1890" s="14">
        <v>6.32</v>
      </c>
      <c r="C1890" s="14">
        <v>6.14</v>
      </c>
      <c r="D1890" s="3">
        <f t="shared" si="88"/>
        <v>3</v>
      </c>
      <c r="E1890">
        <f t="shared" si="89"/>
        <v>3</v>
      </c>
      <c r="F1890">
        <f t="shared" si="87"/>
        <v>2014</v>
      </c>
    </row>
    <row r="1891" spans="1:6" x14ac:dyDescent="0.25">
      <c r="A1891" s="15">
        <v>41729</v>
      </c>
      <c r="B1891" s="14">
        <v>6.32</v>
      </c>
      <c r="C1891" s="14">
        <v>6.1</v>
      </c>
      <c r="D1891" s="3">
        <f t="shared" si="88"/>
        <v>3</v>
      </c>
      <c r="E1891">
        <f t="shared" si="89"/>
        <v>3</v>
      </c>
      <c r="F1891">
        <f t="shared" si="87"/>
        <v>2014</v>
      </c>
    </row>
    <row r="1892" spans="1:6" x14ac:dyDescent="0.25">
      <c r="A1892" s="15">
        <v>41730</v>
      </c>
      <c r="B1892" s="14">
        <v>6.32</v>
      </c>
      <c r="C1892" s="14">
        <v>6.09</v>
      </c>
      <c r="D1892" s="3">
        <f t="shared" si="88"/>
        <v>4</v>
      </c>
      <c r="E1892">
        <f t="shared" si="89"/>
        <v>6</v>
      </c>
      <c r="F1892">
        <f t="shared" si="87"/>
        <v>2014</v>
      </c>
    </row>
    <row r="1893" spans="1:6" x14ac:dyDescent="0.25">
      <c r="A1893" s="15">
        <v>41731</v>
      </c>
      <c r="B1893" s="14">
        <v>6.33</v>
      </c>
      <c r="C1893" s="14">
        <v>6.08</v>
      </c>
      <c r="D1893" s="3">
        <f t="shared" si="88"/>
        <v>4</v>
      </c>
      <c r="E1893">
        <f t="shared" si="89"/>
        <v>6</v>
      </c>
      <c r="F1893">
        <f t="shared" si="87"/>
        <v>2014</v>
      </c>
    </row>
    <row r="1894" spans="1:6" x14ac:dyDescent="0.25">
      <c r="A1894" s="15">
        <v>41732</v>
      </c>
      <c r="B1894" s="14">
        <v>6.33</v>
      </c>
      <c r="C1894" s="14">
        <v>6.08</v>
      </c>
      <c r="D1894" s="3">
        <f t="shared" si="88"/>
        <v>4</v>
      </c>
      <c r="E1894">
        <f t="shared" si="89"/>
        <v>6</v>
      </c>
      <c r="F1894">
        <f t="shared" si="87"/>
        <v>2014</v>
      </c>
    </row>
    <row r="1895" spans="1:6" x14ac:dyDescent="0.25">
      <c r="A1895" s="15">
        <v>41733</v>
      </c>
      <c r="B1895" s="14">
        <v>6.33</v>
      </c>
      <c r="C1895" s="14">
        <v>6.07</v>
      </c>
      <c r="D1895" s="3">
        <f t="shared" si="88"/>
        <v>4</v>
      </c>
      <c r="E1895">
        <f t="shared" si="89"/>
        <v>6</v>
      </c>
      <c r="F1895">
        <f t="shared" si="87"/>
        <v>2014</v>
      </c>
    </row>
    <row r="1896" spans="1:6" x14ac:dyDescent="0.25">
      <c r="A1896" s="15">
        <v>41736</v>
      </c>
      <c r="B1896" s="14">
        <v>6.39</v>
      </c>
      <c r="C1896" s="14">
        <v>6.03</v>
      </c>
      <c r="D1896" s="3">
        <f t="shared" si="88"/>
        <v>4</v>
      </c>
      <c r="E1896">
        <f t="shared" si="89"/>
        <v>6</v>
      </c>
      <c r="F1896">
        <f t="shared" si="87"/>
        <v>2014</v>
      </c>
    </row>
    <row r="1897" spans="1:6" x14ac:dyDescent="0.25">
      <c r="A1897" s="15">
        <v>41737</v>
      </c>
      <c r="B1897" s="14">
        <v>6.39</v>
      </c>
      <c r="C1897" s="14">
        <v>6.02</v>
      </c>
      <c r="D1897" s="3">
        <f t="shared" si="88"/>
        <v>4</v>
      </c>
      <c r="E1897">
        <f t="shared" si="89"/>
        <v>6</v>
      </c>
      <c r="F1897">
        <f t="shared" si="87"/>
        <v>2014</v>
      </c>
    </row>
    <row r="1898" spans="1:6" x14ac:dyDescent="0.25">
      <c r="A1898" s="15">
        <v>41738</v>
      </c>
      <c r="B1898" s="14">
        <v>6.06</v>
      </c>
      <c r="C1898" s="14">
        <v>6.05</v>
      </c>
      <c r="D1898" s="3">
        <f t="shared" si="88"/>
        <v>4</v>
      </c>
      <c r="E1898">
        <f t="shared" si="89"/>
        <v>6</v>
      </c>
      <c r="F1898">
        <f t="shared" si="87"/>
        <v>2014</v>
      </c>
    </row>
    <row r="1899" spans="1:6" x14ac:dyDescent="0.25">
      <c r="A1899" s="15">
        <v>41739</v>
      </c>
      <c r="B1899" s="14">
        <v>6.08</v>
      </c>
      <c r="C1899" s="14">
        <v>6.06</v>
      </c>
      <c r="D1899" s="3">
        <f t="shared" si="88"/>
        <v>4</v>
      </c>
      <c r="E1899">
        <f t="shared" si="89"/>
        <v>6</v>
      </c>
      <c r="F1899">
        <f t="shared" si="87"/>
        <v>2014</v>
      </c>
    </row>
    <row r="1900" spans="1:6" x14ac:dyDescent="0.25">
      <c r="A1900" s="15">
        <v>41740</v>
      </c>
      <c r="B1900" s="14">
        <v>6.14</v>
      </c>
      <c r="C1900" s="14">
        <v>6.12</v>
      </c>
      <c r="D1900" s="3">
        <f t="shared" si="88"/>
        <v>4</v>
      </c>
      <c r="E1900">
        <f t="shared" si="89"/>
        <v>6</v>
      </c>
      <c r="F1900">
        <f t="shared" si="87"/>
        <v>2014</v>
      </c>
    </row>
    <row r="1901" spans="1:6" x14ac:dyDescent="0.25">
      <c r="A1901" s="15">
        <v>41743</v>
      </c>
      <c r="B1901" s="14">
        <v>6.09</v>
      </c>
      <c r="C1901" s="14">
        <v>6.05</v>
      </c>
      <c r="D1901" s="3">
        <f t="shared" si="88"/>
        <v>4</v>
      </c>
      <c r="E1901">
        <f t="shared" si="89"/>
        <v>6</v>
      </c>
      <c r="F1901">
        <f t="shared" si="87"/>
        <v>2014</v>
      </c>
    </row>
    <row r="1902" spans="1:6" x14ac:dyDescent="0.25">
      <c r="A1902" s="15">
        <v>41744</v>
      </c>
      <c r="B1902" s="14">
        <v>6.11</v>
      </c>
      <c r="C1902" s="14">
        <v>6.06</v>
      </c>
      <c r="D1902" s="3">
        <f t="shared" si="88"/>
        <v>4</v>
      </c>
      <c r="E1902">
        <f t="shared" si="89"/>
        <v>6</v>
      </c>
      <c r="F1902">
        <f t="shared" si="87"/>
        <v>2014</v>
      </c>
    </row>
    <row r="1903" spans="1:6" x14ac:dyDescent="0.25">
      <c r="A1903" s="15">
        <v>41745</v>
      </c>
      <c r="B1903" s="14">
        <v>6.18</v>
      </c>
      <c r="C1903" s="14">
        <v>6.08</v>
      </c>
      <c r="D1903" s="3">
        <f t="shared" si="88"/>
        <v>4</v>
      </c>
      <c r="E1903">
        <f t="shared" si="89"/>
        <v>6</v>
      </c>
      <c r="F1903">
        <f t="shared" si="87"/>
        <v>2014</v>
      </c>
    </row>
    <row r="1904" spans="1:6" x14ac:dyDescent="0.25">
      <c r="A1904" s="15">
        <v>41746</v>
      </c>
      <c r="B1904" s="14">
        <v>6.17</v>
      </c>
      <c r="C1904" s="14">
        <v>6.07</v>
      </c>
      <c r="D1904" s="3">
        <f t="shared" si="88"/>
        <v>4</v>
      </c>
      <c r="E1904">
        <f t="shared" si="89"/>
        <v>6</v>
      </c>
      <c r="F1904">
        <f t="shared" si="87"/>
        <v>2014</v>
      </c>
    </row>
    <row r="1905" spans="1:6" x14ac:dyDescent="0.25">
      <c r="A1905" s="15">
        <v>41751</v>
      </c>
      <c r="B1905" s="14">
        <v>6.17</v>
      </c>
      <c r="C1905" s="14">
        <v>6.02</v>
      </c>
      <c r="D1905" s="3">
        <f t="shared" si="88"/>
        <v>4</v>
      </c>
      <c r="E1905">
        <f t="shared" si="89"/>
        <v>6</v>
      </c>
      <c r="F1905">
        <f t="shared" si="87"/>
        <v>2014</v>
      </c>
    </row>
    <row r="1906" spans="1:6" x14ac:dyDescent="0.25">
      <c r="A1906" s="15">
        <v>41752</v>
      </c>
      <c r="B1906" s="14">
        <v>6.17</v>
      </c>
      <c r="C1906" s="14">
        <v>6.01</v>
      </c>
      <c r="D1906" s="3">
        <f t="shared" si="88"/>
        <v>4</v>
      </c>
      <c r="E1906">
        <f t="shared" si="89"/>
        <v>6</v>
      </c>
      <c r="F1906">
        <f t="shared" si="87"/>
        <v>2014</v>
      </c>
    </row>
    <row r="1907" spans="1:6" x14ac:dyDescent="0.25">
      <c r="A1907" s="15">
        <v>41753</v>
      </c>
      <c r="B1907" s="14">
        <v>6.17</v>
      </c>
      <c r="C1907" s="14">
        <v>6.01</v>
      </c>
      <c r="D1907" s="3">
        <f t="shared" si="88"/>
        <v>4</v>
      </c>
      <c r="E1907">
        <f t="shared" si="89"/>
        <v>6</v>
      </c>
      <c r="F1907">
        <f t="shared" si="87"/>
        <v>2014</v>
      </c>
    </row>
    <row r="1908" spans="1:6" x14ac:dyDescent="0.25">
      <c r="A1908" s="15">
        <v>41754</v>
      </c>
      <c r="B1908" s="14">
        <v>6.17</v>
      </c>
      <c r="C1908" s="14">
        <v>6</v>
      </c>
      <c r="D1908" s="3">
        <f t="shared" si="88"/>
        <v>4</v>
      </c>
      <c r="E1908">
        <f t="shared" si="89"/>
        <v>6</v>
      </c>
      <c r="F1908">
        <f t="shared" si="87"/>
        <v>2014</v>
      </c>
    </row>
    <row r="1909" spans="1:6" x14ac:dyDescent="0.25">
      <c r="A1909" s="15">
        <v>41757</v>
      </c>
      <c r="B1909" s="14">
        <v>6.17</v>
      </c>
      <c r="C1909" s="14">
        <v>5.97</v>
      </c>
      <c r="D1909" s="3">
        <f t="shared" si="88"/>
        <v>4</v>
      </c>
      <c r="E1909">
        <f t="shared" si="89"/>
        <v>6</v>
      </c>
      <c r="F1909">
        <f t="shared" si="87"/>
        <v>2014</v>
      </c>
    </row>
    <row r="1910" spans="1:6" x14ac:dyDescent="0.25">
      <c r="A1910" s="15">
        <v>41758</v>
      </c>
      <c r="B1910" s="14">
        <v>6.17</v>
      </c>
      <c r="C1910" s="14">
        <v>5.97</v>
      </c>
      <c r="D1910" s="3">
        <f t="shared" si="88"/>
        <v>4</v>
      </c>
      <c r="E1910">
        <f t="shared" si="89"/>
        <v>6</v>
      </c>
      <c r="F1910">
        <f t="shared" si="87"/>
        <v>2014</v>
      </c>
    </row>
    <row r="1911" spans="1:6" x14ac:dyDescent="0.25">
      <c r="A1911" s="15">
        <v>41759</v>
      </c>
      <c r="B1911" s="14">
        <v>6.17</v>
      </c>
      <c r="C1911" s="14">
        <v>5.95</v>
      </c>
      <c r="D1911" s="3">
        <f t="shared" si="88"/>
        <v>4</v>
      </c>
      <c r="E1911">
        <f t="shared" si="89"/>
        <v>6</v>
      </c>
      <c r="F1911">
        <f t="shared" si="87"/>
        <v>2014</v>
      </c>
    </row>
    <row r="1912" spans="1:6" x14ac:dyDescent="0.25">
      <c r="A1912" s="15">
        <v>41761</v>
      </c>
      <c r="B1912" s="14">
        <v>6.18</v>
      </c>
      <c r="C1912" s="14">
        <v>5.93</v>
      </c>
      <c r="D1912" s="3">
        <f t="shared" si="88"/>
        <v>5</v>
      </c>
      <c r="E1912">
        <f t="shared" si="89"/>
        <v>6</v>
      </c>
      <c r="F1912">
        <f t="shared" si="87"/>
        <v>2014</v>
      </c>
    </row>
    <row r="1913" spans="1:6" x14ac:dyDescent="0.25">
      <c r="A1913" s="15">
        <v>41764</v>
      </c>
      <c r="B1913" s="14">
        <v>6.18</v>
      </c>
      <c r="C1913" s="14">
        <v>5.91</v>
      </c>
      <c r="D1913" s="3">
        <f t="shared" si="88"/>
        <v>5</v>
      </c>
      <c r="E1913">
        <f t="shared" si="89"/>
        <v>6</v>
      </c>
      <c r="F1913">
        <f t="shared" si="87"/>
        <v>2014</v>
      </c>
    </row>
    <row r="1914" spans="1:6" x14ac:dyDescent="0.25">
      <c r="A1914" s="15">
        <v>41765</v>
      </c>
      <c r="B1914" s="14">
        <v>6.18</v>
      </c>
      <c r="C1914" s="14">
        <v>5.9</v>
      </c>
      <c r="D1914" s="3">
        <f t="shared" si="88"/>
        <v>5</v>
      </c>
      <c r="E1914">
        <f t="shared" si="89"/>
        <v>6</v>
      </c>
      <c r="F1914">
        <f t="shared" si="87"/>
        <v>2014</v>
      </c>
    </row>
    <row r="1915" spans="1:6" x14ac:dyDescent="0.25">
      <c r="A1915" s="15">
        <v>41766</v>
      </c>
      <c r="B1915" s="14">
        <v>6.18</v>
      </c>
      <c r="C1915" s="14">
        <v>5.89</v>
      </c>
      <c r="D1915" s="3">
        <f t="shared" si="88"/>
        <v>5</v>
      </c>
      <c r="E1915">
        <f t="shared" si="89"/>
        <v>6</v>
      </c>
      <c r="F1915">
        <f t="shared" si="87"/>
        <v>2014</v>
      </c>
    </row>
    <row r="1916" spans="1:6" x14ac:dyDescent="0.25">
      <c r="A1916" s="15">
        <v>41767</v>
      </c>
      <c r="B1916" s="14">
        <v>6.19</v>
      </c>
      <c r="C1916" s="14">
        <v>5.88</v>
      </c>
      <c r="D1916" s="3">
        <f t="shared" si="88"/>
        <v>5</v>
      </c>
      <c r="E1916">
        <f t="shared" si="89"/>
        <v>6</v>
      </c>
      <c r="F1916">
        <f t="shared" si="87"/>
        <v>2014</v>
      </c>
    </row>
    <row r="1917" spans="1:6" x14ac:dyDescent="0.25">
      <c r="A1917" s="15">
        <v>41768</v>
      </c>
      <c r="B1917" s="14">
        <v>5.88</v>
      </c>
      <c r="C1917" s="14">
        <v>5.88</v>
      </c>
      <c r="D1917" s="3">
        <f t="shared" si="88"/>
        <v>5</v>
      </c>
      <c r="E1917">
        <f t="shared" si="89"/>
        <v>6</v>
      </c>
      <c r="F1917">
        <f t="shared" si="87"/>
        <v>2014</v>
      </c>
    </row>
    <row r="1918" spans="1:6" x14ac:dyDescent="0.25">
      <c r="A1918" s="15">
        <v>41771</v>
      </c>
      <c r="B1918" s="14">
        <v>5.88</v>
      </c>
      <c r="C1918" s="14">
        <v>5.87</v>
      </c>
      <c r="D1918" s="3">
        <f t="shared" si="88"/>
        <v>5</v>
      </c>
      <c r="E1918">
        <f t="shared" si="89"/>
        <v>6</v>
      </c>
      <c r="F1918">
        <f t="shared" si="87"/>
        <v>2014</v>
      </c>
    </row>
    <row r="1919" spans="1:6" x14ac:dyDescent="0.25">
      <c r="A1919" s="15">
        <v>41772</v>
      </c>
      <c r="B1919" s="14">
        <v>5.88</v>
      </c>
      <c r="C1919" s="14">
        <v>5.87</v>
      </c>
      <c r="D1919" s="3">
        <f t="shared" si="88"/>
        <v>5</v>
      </c>
      <c r="E1919">
        <f t="shared" si="89"/>
        <v>6</v>
      </c>
      <c r="F1919">
        <f t="shared" si="87"/>
        <v>2014</v>
      </c>
    </row>
    <row r="1920" spans="1:6" x14ac:dyDescent="0.25">
      <c r="A1920" s="15">
        <v>41773</v>
      </c>
      <c r="B1920" s="14">
        <v>5.88</v>
      </c>
      <c r="C1920" s="14">
        <v>5.87</v>
      </c>
      <c r="D1920" s="3">
        <f t="shared" si="88"/>
        <v>5</v>
      </c>
      <c r="E1920">
        <f t="shared" si="89"/>
        <v>6</v>
      </c>
      <c r="F1920">
        <f t="shared" si="87"/>
        <v>2014</v>
      </c>
    </row>
    <row r="1921" spans="1:6" x14ac:dyDescent="0.25">
      <c r="A1921" s="15">
        <v>41774</v>
      </c>
      <c r="B1921" s="14">
        <v>5.88</v>
      </c>
      <c r="C1921" s="14">
        <v>5.87</v>
      </c>
      <c r="D1921" s="3">
        <f t="shared" si="88"/>
        <v>5</v>
      </c>
      <c r="E1921">
        <f t="shared" si="89"/>
        <v>6</v>
      </c>
      <c r="F1921">
        <f t="shared" si="87"/>
        <v>2014</v>
      </c>
    </row>
    <row r="1922" spans="1:6" x14ac:dyDescent="0.25">
      <c r="A1922" s="15">
        <v>41775</v>
      </c>
      <c r="B1922" s="14">
        <v>5.89</v>
      </c>
      <c r="C1922" s="14">
        <v>5.88</v>
      </c>
      <c r="D1922" s="3">
        <f t="shared" si="88"/>
        <v>5</v>
      </c>
      <c r="E1922">
        <f t="shared" si="89"/>
        <v>6</v>
      </c>
      <c r="F1922">
        <f t="shared" ref="F1922:F1985" si="90">YEAR(A1922)</f>
        <v>2014</v>
      </c>
    </row>
    <row r="1923" spans="1:6" x14ac:dyDescent="0.25">
      <c r="A1923" s="15">
        <v>41778</v>
      </c>
      <c r="B1923" s="14">
        <v>5.88</v>
      </c>
      <c r="C1923" s="14">
        <v>5.87</v>
      </c>
      <c r="D1923" s="3">
        <f t="shared" ref="D1923:D1986" si="91">MONTH(A1923)</f>
        <v>5</v>
      </c>
      <c r="E1923">
        <f t="shared" ref="E1923:E1986" si="92">IF(D1923&lt;4,3,IF(D1923&lt;7,6,IF(D1923&lt;10,9,12)))</f>
        <v>6</v>
      </c>
      <c r="F1923">
        <f t="shared" si="90"/>
        <v>2014</v>
      </c>
    </row>
    <row r="1924" spans="1:6" x14ac:dyDescent="0.25">
      <c r="A1924" s="15">
        <v>41779</v>
      </c>
      <c r="B1924" s="14">
        <v>5.99</v>
      </c>
      <c r="C1924" s="14">
        <v>5.96</v>
      </c>
      <c r="D1924" s="3">
        <f t="shared" si="91"/>
        <v>5</v>
      </c>
      <c r="E1924">
        <f t="shared" si="92"/>
        <v>6</v>
      </c>
      <c r="F1924">
        <f t="shared" si="90"/>
        <v>2014</v>
      </c>
    </row>
    <row r="1925" spans="1:6" x14ac:dyDescent="0.25">
      <c r="A1925" s="15">
        <v>41780</v>
      </c>
      <c r="B1925" s="14">
        <v>5.99</v>
      </c>
      <c r="C1925" s="14">
        <v>5.96</v>
      </c>
      <c r="D1925" s="3">
        <f t="shared" si="91"/>
        <v>5</v>
      </c>
      <c r="E1925">
        <f t="shared" si="92"/>
        <v>6</v>
      </c>
      <c r="F1925">
        <f t="shared" si="90"/>
        <v>2014</v>
      </c>
    </row>
    <row r="1926" spans="1:6" x14ac:dyDescent="0.25">
      <c r="A1926" s="15">
        <v>41781</v>
      </c>
      <c r="B1926" s="14">
        <v>5.99</v>
      </c>
      <c r="C1926" s="14">
        <v>5.96</v>
      </c>
      <c r="D1926" s="3">
        <f t="shared" si="91"/>
        <v>5</v>
      </c>
      <c r="E1926">
        <f t="shared" si="92"/>
        <v>6</v>
      </c>
      <c r="F1926">
        <f t="shared" si="90"/>
        <v>2014</v>
      </c>
    </row>
    <row r="1927" spans="1:6" x14ac:dyDescent="0.25">
      <c r="A1927" s="15">
        <v>41782</v>
      </c>
      <c r="B1927" s="14">
        <v>5.99</v>
      </c>
      <c r="C1927" s="14">
        <v>5.96</v>
      </c>
      <c r="D1927" s="3">
        <f t="shared" si="91"/>
        <v>5</v>
      </c>
      <c r="E1927">
        <f t="shared" si="92"/>
        <v>6</v>
      </c>
      <c r="F1927">
        <f t="shared" si="90"/>
        <v>2014</v>
      </c>
    </row>
    <row r="1928" spans="1:6" x14ac:dyDescent="0.25">
      <c r="A1928" s="15">
        <v>41785</v>
      </c>
      <c r="B1928" s="14">
        <v>6.01</v>
      </c>
      <c r="C1928" s="14">
        <v>6.01</v>
      </c>
      <c r="D1928" s="3">
        <f t="shared" si="91"/>
        <v>5</v>
      </c>
      <c r="E1928">
        <f t="shared" si="92"/>
        <v>6</v>
      </c>
      <c r="F1928">
        <f t="shared" si="90"/>
        <v>2014</v>
      </c>
    </row>
    <row r="1929" spans="1:6" x14ac:dyDescent="0.25">
      <c r="A1929" s="15">
        <v>41786</v>
      </c>
      <c r="B1929" s="14">
        <v>6.01</v>
      </c>
      <c r="C1929" s="14">
        <v>6.01</v>
      </c>
      <c r="D1929" s="3">
        <f t="shared" si="91"/>
        <v>5</v>
      </c>
      <c r="E1929">
        <f t="shared" si="92"/>
        <v>6</v>
      </c>
      <c r="F1929">
        <f t="shared" si="90"/>
        <v>2014</v>
      </c>
    </row>
    <row r="1930" spans="1:6" x14ac:dyDescent="0.25">
      <c r="A1930" s="15">
        <v>41787</v>
      </c>
      <c r="B1930" s="14">
        <v>6.01</v>
      </c>
      <c r="C1930" s="14">
        <v>6.01</v>
      </c>
      <c r="D1930" s="3">
        <f t="shared" si="91"/>
        <v>5</v>
      </c>
      <c r="E1930">
        <f t="shared" si="92"/>
        <v>6</v>
      </c>
      <c r="F1930">
        <f t="shared" si="90"/>
        <v>2014</v>
      </c>
    </row>
    <row r="1931" spans="1:6" x14ac:dyDescent="0.25">
      <c r="A1931" s="15">
        <v>41788</v>
      </c>
      <c r="B1931" s="14">
        <v>6.01</v>
      </c>
      <c r="C1931" s="14">
        <v>6.01</v>
      </c>
      <c r="D1931" s="3">
        <f t="shared" si="91"/>
        <v>5</v>
      </c>
      <c r="E1931">
        <f t="shared" si="92"/>
        <v>6</v>
      </c>
      <c r="F1931">
        <f t="shared" si="90"/>
        <v>2014</v>
      </c>
    </row>
    <row r="1932" spans="1:6" x14ac:dyDescent="0.25">
      <c r="A1932" s="15">
        <v>41789</v>
      </c>
      <c r="B1932" s="14">
        <v>6</v>
      </c>
      <c r="C1932" s="14">
        <v>6.01</v>
      </c>
      <c r="D1932" s="3">
        <f t="shared" si="91"/>
        <v>5</v>
      </c>
      <c r="E1932">
        <f t="shared" si="92"/>
        <v>6</v>
      </c>
      <c r="F1932">
        <f t="shared" si="90"/>
        <v>2014</v>
      </c>
    </row>
    <row r="1933" spans="1:6" x14ac:dyDescent="0.25">
      <c r="A1933" s="15">
        <v>41792</v>
      </c>
      <c r="B1933" s="14">
        <v>6</v>
      </c>
      <c r="C1933" s="14">
        <v>5.96</v>
      </c>
      <c r="D1933" s="3">
        <f t="shared" si="91"/>
        <v>6</v>
      </c>
      <c r="E1933">
        <f t="shared" si="92"/>
        <v>6</v>
      </c>
      <c r="F1933">
        <f t="shared" si="90"/>
        <v>2014</v>
      </c>
    </row>
    <row r="1934" spans="1:6" x14ac:dyDescent="0.25">
      <c r="A1934" s="15">
        <v>41793</v>
      </c>
      <c r="B1934" s="14">
        <v>6</v>
      </c>
      <c r="C1934" s="14">
        <v>5.96</v>
      </c>
      <c r="D1934" s="3">
        <f t="shared" si="91"/>
        <v>6</v>
      </c>
      <c r="E1934">
        <f t="shared" si="92"/>
        <v>6</v>
      </c>
      <c r="F1934">
        <f t="shared" si="90"/>
        <v>2014</v>
      </c>
    </row>
    <row r="1935" spans="1:6" x14ac:dyDescent="0.25">
      <c r="A1935" s="15">
        <v>41794</v>
      </c>
      <c r="B1935" s="14">
        <v>6</v>
      </c>
      <c r="C1935" s="14">
        <v>5.96</v>
      </c>
      <c r="D1935" s="3">
        <f t="shared" si="91"/>
        <v>6</v>
      </c>
      <c r="E1935">
        <f t="shared" si="92"/>
        <v>6</v>
      </c>
      <c r="F1935">
        <f t="shared" si="90"/>
        <v>2014</v>
      </c>
    </row>
    <row r="1936" spans="1:6" x14ac:dyDescent="0.25">
      <c r="A1936" s="15">
        <v>41795</v>
      </c>
      <c r="B1936" s="14">
        <v>6</v>
      </c>
      <c r="C1936" s="14">
        <v>5.97</v>
      </c>
      <c r="D1936" s="3">
        <f t="shared" si="91"/>
        <v>6</v>
      </c>
      <c r="E1936">
        <f t="shared" si="92"/>
        <v>6</v>
      </c>
      <c r="F1936">
        <f t="shared" si="90"/>
        <v>2014</v>
      </c>
    </row>
    <row r="1937" spans="1:6" x14ac:dyDescent="0.25">
      <c r="A1937" s="15">
        <v>41796</v>
      </c>
      <c r="B1937" s="14">
        <v>5.97</v>
      </c>
      <c r="C1937" s="14">
        <v>6.01</v>
      </c>
      <c r="D1937" s="3">
        <f t="shared" si="91"/>
        <v>6</v>
      </c>
      <c r="E1937">
        <f t="shared" si="92"/>
        <v>6</v>
      </c>
      <c r="F1937">
        <f t="shared" si="90"/>
        <v>2014</v>
      </c>
    </row>
    <row r="1938" spans="1:6" x14ac:dyDescent="0.25">
      <c r="A1938" s="15">
        <v>41799</v>
      </c>
      <c r="B1938" s="14">
        <v>5.93</v>
      </c>
      <c r="C1938" s="14">
        <v>5.95</v>
      </c>
      <c r="D1938" s="3">
        <f t="shared" si="91"/>
        <v>6</v>
      </c>
      <c r="E1938">
        <f t="shared" si="92"/>
        <v>6</v>
      </c>
      <c r="F1938">
        <f t="shared" si="90"/>
        <v>2014</v>
      </c>
    </row>
    <row r="1939" spans="1:6" x14ac:dyDescent="0.25">
      <c r="A1939" s="15">
        <v>41800</v>
      </c>
      <c r="B1939" s="14">
        <v>5.93</v>
      </c>
      <c r="C1939" s="14">
        <v>5.94</v>
      </c>
      <c r="D1939" s="3">
        <f t="shared" si="91"/>
        <v>6</v>
      </c>
      <c r="E1939">
        <f t="shared" si="92"/>
        <v>6</v>
      </c>
      <c r="F1939">
        <f t="shared" si="90"/>
        <v>2014</v>
      </c>
    </row>
    <row r="1940" spans="1:6" x14ac:dyDescent="0.25">
      <c r="A1940" s="15">
        <v>41801</v>
      </c>
      <c r="B1940" s="14">
        <v>5.93</v>
      </c>
      <c r="C1940" s="14">
        <v>5.94</v>
      </c>
      <c r="D1940" s="3">
        <f t="shared" si="91"/>
        <v>6</v>
      </c>
      <c r="E1940">
        <f t="shared" si="92"/>
        <v>6</v>
      </c>
      <c r="F1940">
        <f t="shared" si="90"/>
        <v>2014</v>
      </c>
    </row>
    <row r="1941" spans="1:6" x14ac:dyDescent="0.25">
      <c r="A1941" s="15">
        <v>41802</v>
      </c>
      <c r="B1941" s="14">
        <v>5.93</v>
      </c>
      <c r="C1941" s="14">
        <v>5.94</v>
      </c>
      <c r="D1941" s="3">
        <f t="shared" si="91"/>
        <v>6</v>
      </c>
      <c r="E1941">
        <f t="shared" si="92"/>
        <v>6</v>
      </c>
      <c r="F1941">
        <f t="shared" si="90"/>
        <v>2014</v>
      </c>
    </row>
    <row r="1942" spans="1:6" x14ac:dyDescent="0.25">
      <c r="A1942" s="15">
        <v>41803</v>
      </c>
      <c r="B1942" s="14">
        <v>5.93</v>
      </c>
      <c r="C1942" s="14">
        <v>5.91</v>
      </c>
      <c r="D1942" s="3">
        <f t="shared" si="91"/>
        <v>6</v>
      </c>
      <c r="E1942">
        <f t="shared" si="92"/>
        <v>6</v>
      </c>
      <c r="F1942">
        <f t="shared" si="90"/>
        <v>2014</v>
      </c>
    </row>
    <row r="1943" spans="1:6" x14ac:dyDescent="0.25">
      <c r="A1943" s="15">
        <v>41806</v>
      </c>
      <c r="B1943" s="14">
        <v>5.9</v>
      </c>
      <c r="C1943" s="14">
        <v>5.85</v>
      </c>
      <c r="D1943" s="3">
        <f t="shared" si="91"/>
        <v>6</v>
      </c>
      <c r="E1943">
        <f t="shared" si="92"/>
        <v>6</v>
      </c>
      <c r="F1943">
        <f t="shared" si="90"/>
        <v>2014</v>
      </c>
    </row>
    <row r="1944" spans="1:6" x14ac:dyDescent="0.25">
      <c r="A1944" s="15">
        <v>41807</v>
      </c>
      <c r="B1944" s="14">
        <v>5.96</v>
      </c>
      <c r="C1944" s="14">
        <v>5.93</v>
      </c>
      <c r="D1944" s="3">
        <f t="shared" si="91"/>
        <v>6</v>
      </c>
      <c r="E1944">
        <f t="shared" si="92"/>
        <v>6</v>
      </c>
      <c r="F1944">
        <f t="shared" si="90"/>
        <v>2014</v>
      </c>
    </row>
    <row r="1945" spans="1:6" x14ac:dyDescent="0.25">
      <c r="A1945" s="15">
        <v>41808</v>
      </c>
      <c r="B1945" s="14">
        <v>5.96</v>
      </c>
      <c r="C1945" s="14">
        <v>5.93</v>
      </c>
      <c r="D1945" s="3">
        <f t="shared" si="91"/>
        <v>6</v>
      </c>
      <c r="E1945">
        <f t="shared" si="92"/>
        <v>6</v>
      </c>
      <c r="F1945">
        <f t="shared" si="90"/>
        <v>2014</v>
      </c>
    </row>
    <row r="1946" spans="1:6" x14ac:dyDescent="0.25">
      <c r="A1946" s="15">
        <v>41810</v>
      </c>
      <c r="B1946" s="14">
        <v>5.94</v>
      </c>
      <c r="C1946" s="14">
        <v>5.91</v>
      </c>
      <c r="D1946" s="3">
        <f t="shared" si="91"/>
        <v>6</v>
      </c>
      <c r="E1946">
        <f t="shared" si="92"/>
        <v>6</v>
      </c>
      <c r="F1946">
        <f t="shared" si="90"/>
        <v>2014</v>
      </c>
    </row>
    <row r="1947" spans="1:6" x14ac:dyDescent="0.25">
      <c r="A1947" s="15">
        <v>41813</v>
      </c>
      <c r="B1947" s="14">
        <v>5.96</v>
      </c>
      <c r="C1947" s="14">
        <v>5.91</v>
      </c>
      <c r="D1947" s="3">
        <f t="shared" si="91"/>
        <v>6</v>
      </c>
      <c r="E1947">
        <f t="shared" si="92"/>
        <v>6</v>
      </c>
      <c r="F1947">
        <f t="shared" si="90"/>
        <v>2014</v>
      </c>
    </row>
    <row r="1948" spans="1:6" x14ac:dyDescent="0.25">
      <c r="A1948" s="15">
        <v>41814</v>
      </c>
      <c r="B1948" s="14">
        <v>5.96</v>
      </c>
      <c r="C1948" s="14">
        <v>5.91</v>
      </c>
      <c r="D1948" s="3">
        <f t="shared" si="91"/>
        <v>6</v>
      </c>
      <c r="E1948">
        <f t="shared" si="92"/>
        <v>6</v>
      </c>
      <c r="F1948">
        <f t="shared" si="90"/>
        <v>2014</v>
      </c>
    </row>
    <row r="1949" spans="1:6" x14ac:dyDescent="0.25">
      <c r="A1949" s="15">
        <v>41815</v>
      </c>
      <c r="B1949" s="14">
        <v>5.96</v>
      </c>
      <c r="C1949" s="14">
        <v>5.91</v>
      </c>
      <c r="D1949" s="3">
        <f t="shared" si="91"/>
        <v>6</v>
      </c>
      <c r="E1949">
        <f t="shared" si="92"/>
        <v>6</v>
      </c>
      <c r="F1949">
        <f t="shared" si="90"/>
        <v>2014</v>
      </c>
    </row>
    <row r="1950" spans="1:6" x14ac:dyDescent="0.25">
      <c r="A1950" s="15">
        <v>41816</v>
      </c>
      <c r="B1950" s="14">
        <v>5.96</v>
      </c>
      <c r="C1950" s="14">
        <v>5.91</v>
      </c>
      <c r="D1950" s="3">
        <f t="shared" si="91"/>
        <v>6</v>
      </c>
      <c r="E1950">
        <f t="shared" si="92"/>
        <v>6</v>
      </c>
      <c r="F1950">
        <f t="shared" si="90"/>
        <v>2014</v>
      </c>
    </row>
    <row r="1951" spans="1:6" x14ac:dyDescent="0.25">
      <c r="A1951" s="15">
        <v>41817</v>
      </c>
      <c r="B1951" s="14">
        <v>5.96</v>
      </c>
      <c r="C1951" s="14">
        <v>5.91</v>
      </c>
      <c r="D1951" s="3">
        <f t="shared" si="91"/>
        <v>6</v>
      </c>
      <c r="E1951">
        <f t="shared" si="92"/>
        <v>6</v>
      </c>
      <c r="F1951">
        <f t="shared" si="90"/>
        <v>2014</v>
      </c>
    </row>
    <row r="1952" spans="1:6" x14ac:dyDescent="0.25">
      <c r="A1952" s="15">
        <v>41820</v>
      </c>
      <c r="B1952" s="14">
        <v>5.96</v>
      </c>
      <c r="C1952" s="14">
        <v>5.9</v>
      </c>
      <c r="D1952" s="3">
        <f t="shared" si="91"/>
        <v>6</v>
      </c>
      <c r="E1952">
        <f t="shared" si="92"/>
        <v>6</v>
      </c>
      <c r="F1952">
        <f t="shared" si="90"/>
        <v>2014</v>
      </c>
    </row>
    <row r="1953" spans="1:6" x14ac:dyDescent="0.25">
      <c r="A1953" s="15">
        <v>41821</v>
      </c>
      <c r="B1953" s="14">
        <v>5.97</v>
      </c>
      <c r="C1953" s="14">
        <v>5.89</v>
      </c>
      <c r="D1953" s="3">
        <f t="shared" si="91"/>
        <v>7</v>
      </c>
      <c r="E1953">
        <f t="shared" si="92"/>
        <v>9</v>
      </c>
      <c r="F1953">
        <f t="shared" si="90"/>
        <v>2014</v>
      </c>
    </row>
    <row r="1954" spans="1:6" x14ac:dyDescent="0.25">
      <c r="A1954" s="15">
        <v>41822</v>
      </c>
      <c r="B1954" s="14">
        <v>5.97</v>
      </c>
      <c r="C1954" s="14">
        <v>5.89</v>
      </c>
      <c r="D1954" s="3">
        <f t="shared" si="91"/>
        <v>7</v>
      </c>
      <c r="E1954">
        <f t="shared" si="92"/>
        <v>9</v>
      </c>
      <c r="F1954">
        <f t="shared" si="90"/>
        <v>2014</v>
      </c>
    </row>
    <row r="1955" spans="1:6" x14ac:dyDescent="0.25">
      <c r="A1955" s="15">
        <v>41823</v>
      </c>
      <c r="B1955" s="14">
        <v>5.97</v>
      </c>
      <c r="C1955" s="14">
        <v>5.89</v>
      </c>
      <c r="D1955" s="3">
        <f t="shared" si="91"/>
        <v>7</v>
      </c>
      <c r="E1955">
        <f t="shared" si="92"/>
        <v>9</v>
      </c>
      <c r="F1955">
        <f t="shared" si="90"/>
        <v>2014</v>
      </c>
    </row>
    <row r="1956" spans="1:6" x14ac:dyDescent="0.25">
      <c r="A1956" s="15">
        <v>41824</v>
      </c>
      <c r="B1956" s="14">
        <v>5.97</v>
      </c>
      <c r="C1956" s="14">
        <v>5.89</v>
      </c>
      <c r="D1956" s="3">
        <f t="shared" si="91"/>
        <v>7</v>
      </c>
      <c r="E1956">
        <f t="shared" si="92"/>
        <v>9</v>
      </c>
      <c r="F1956">
        <f t="shared" si="90"/>
        <v>2014</v>
      </c>
    </row>
    <row r="1957" spans="1:6" x14ac:dyDescent="0.25">
      <c r="A1957" s="15">
        <v>41827</v>
      </c>
      <c r="B1957" s="14">
        <v>5.98</v>
      </c>
      <c r="C1957" s="14">
        <v>5.9</v>
      </c>
      <c r="D1957" s="3">
        <f t="shared" si="91"/>
        <v>7</v>
      </c>
      <c r="E1957">
        <f t="shared" si="92"/>
        <v>9</v>
      </c>
      <c r="F1957">
        <f t="shared" si="90"/>
        <v>2014</v>
      </c>
    </row>
    <row r="1958" spans="1:6" x14ac:dyDescent="0.25">
      <c r="A1958" s="15">
        <v>41828</v>
      </c>
      <c r="B1958" s="14">
        <v>5.9</v>
      </c>
      <c r="C1958" s="14">
        <v>5.91</v>
      </c>
      <c r="D1958" s="3">
        <f t="shared" si="91"/>
        <v>7</v>
      </c>
      <c r="E1958">
        <f t="shared" si="92"/>
        <v>9</v>
      </c>
      <c r="F1958">
        <f t="shared" si="90"/>
        <v>2014</v>
      </c>
    </row>
    <row r="1959" spans="1:6" x14ac:dyDescent="0.25">
      <c r="A1959" s="15">
        <v>41829</v>
      </c>
      <c r="B1959" s="14">
        <v>5.9</v>
      </c>
      <c r="C1959" s="14">
        <v>5.92</v>
      </c>
      <c r="D1959" s="3">
        <f t="shared" si="91"/>
        <v>7</v>
      </c>
      <c r="E1959">
        <f t="shared" si="92"/>
        <v>9</v>
      </c>
      <c r="F1959">
        <f t="shared" si="90"/>
        <v>2014</v>
      </c>
    </row>
    <row r="1960" spans="1:6" x14ac:dyDescent="0.25">
      <c r="A1960" s="15">
        <v>41830</v>
      </c>
      <c r="B1960" s="14">
        <v>5.89</v>
      </c>
      <c r="C1960" s="14">
        <v>5.92</v>
      </c>
      <c r="D1960" s="3">
        <f t="shared" si="91"/>
        <v>7</v>
      </c>
      <c r="E1960">
        <f t="shared" si="92"/>
        <v>9</v>
      </c>
      <c r="F1960">
        <f t="shared" si="90"/>
        <v>2014</v>
      </c>
    </row>
    <row r="1961" spans="1:6" x14ac:dyDescent="0.25">
      <c r="A1961" s="15">
        <v>41831</v>
      </c>
      <c r="B1961" s="14">
        <v>5.89</v>
      </c>
      <c r="C1961" s="14">
        <v>5.92</v>
      </c>
      <c r="D1961" s="3">
        <f t="shared" si="91"/>
        <v>7</v>
      </c>
      <c r="E1961">
        <f t="shared" si="92"/>
        <v>9</v>
      </c>
      <c r="F1961">
        <f t="shared" si="90"/>
        <v>2014</v>
      </c>
    </row>
    <row r="1962" spans="1:6" x14ac:dyDescent="0.25">
      <c r="A1962" s="15">
        <v>41834</v>
      </c>
      <c r="B1962" s="14">
        <v>5.91</v>
      </c>
      <c r="C1962" s="14">
        <v>5.95</v>
      </c>
      <c r="D1962" s="3">
        <f t="shared" si="91"/>
        <v>7</v>
      </c>
      <c r="E1962">
        <f t="shared" si="92"/>
        <v>9</v>
      </c>
      <c r="F1962">
        <f t="shared" si="90"/>
        <v>2014</v>
      </c>
    </row>
    <row r="1963" spans="1:6" x14ac:dyDescent="0.25">
      <c r="A1963" s="15">
        <v>41835</v>
      </c>
      <c r="B1963" s="14">
        <v>5.94</v>
      </c>
      <c r="C1963" s="14">
        <v>5.96</v>
      </c>
      <c r="D1963" s="3">
        <f t="shared" si="91"/>
        <v>7</v>
      </c>
      <c r="E1963">
        <f t="shared" si="92"/>
        <v>9</v>
      </c>
      <c r="F1963">
        <f t="shared" si="90"/>
        <v>2014</v>
      </c>
    </row>
    <row r="1964" spans="1:6" x14ac:dyDescent="0.25">
      <c r="A1964" s="15">
        <v>41836</v>
      </c>
      <c r="B1964" s="14">
        <v>5.91</v>
      </c>
      <c r="C1964" s="14">
        <v>5.97</v>
      </c>
      <c r="D1964" s="3">
        <f t="shared" si="91"/>
        <v>7</v>
      </c>
      <c r="E1964">
        <f t="shared" si="92"/>
        <v>9</v>
      </c>
      <c r="F1964">
        <f t="shared" si="90"/>
        <v>2014</v>
      </c>
    </row>
    <row r="1965" spans="1:6" x14ac:dyDescent="0.25">
      <c r="A1965" s="15">
        <v>41837</v>
      </c>
      <c r="B1965" s="14">
        <v>5.94</v>
      </c>
      <c r="C1965" s="14">
        <v>5.97</v>
      </c>
      <c r="D1965" s="3">
        <f t="shared" si="91"/>
        <v>7</v>
      </c>
      <c r="E1965">
        <f t="shared" si="92"/>
        <v>9</v>
      </c>
      <c r="F1965">
        <f t="shared" si="90"/>
        <v>2014</v>
      </c>
    </row>
    <row r="1966" spans="1:6" x14ac:dyDescent="0.25">
      <c r="A1966" s="15">
        <v>41838</v>
      </c>
      <c r="B1966" s="14">
        <v>5.85</v>
      </c>
      <c r="C1966" s="14">
        <v>5.95</v>
      </c>
      <c r="D1966" s="3">
        <f t="shared" si="91"/>
        <v>7</v>
      </c>
      <c r="E1966">
        <f t="shared" si="92"/>
        <v>9</v>
      </c>
      <c r="F1966">
        <f t="shared" si="90"/>
        <v>2014</v>
      </c>
    </row>
    <row r="1967" spans="1:6" x14ac:dyDescent="0.25">
      <c r="A1967" s="15">
        <v>41841</v>
      </c>
      <c r="B1967" s="14">
        <v>5.85</v>
      </c>
      <c r="C1967" s="14">
        <v>5.91</v>
      </c>
      <c r="D1967" s="3">
        <f t="shared" si="91"/>
        <v>7</v>
      </c>
      <c r="E1967">
        <f t="shared" si="92"/>
        <v>9</v>
      </c>
      <c r="F1967">
        <f t="shared" si="90"/>
        <v>2014</v>
      </c>
    </row>
    <row r="1968" spans="1:6" x14ac:dyDescent="0.25">
      <c r="A1968" s="15">
        <v>41842</v>
      </c>
      <c r="B1968" s="14">
        <v>5.85</v>
      </c>
      <c r="C1968" s="14">
        <v>5.95</v>
      </c>
      <c r="D1968" s="3">
        <f t="shared" si="91"/>
        <v>7</v>
      </c>
      <c r="E1968">
        <f t="shared" si="92"/>
        <v>9</v>
      </c>
      <c r="F1968">
        <f t="shared" si="90"/>
        <v>2014</v>
      </c>
    </row>
    <row r="1969" spans="1:6" x14ac:dyDescent="0.25">
      <c r="A1969" s="15">
        <v>41843</v>
      </c>
      <c r="B1969" s="14">
        <v>5.85</v>
      </c>
      <c r="C1969" s="14">
        <v>5.93</v>
      </c>
      <c r="D1969" s="3">
        <f t="shared" si="91"/>
        <v>7</v>
      </c>
      <c r="E1969">
        <f t="shared" si="92"/>
        <v>9</v>
      </c>
      <c r="F1969">
        <f t="shared" si="90"/>
        <v>2014</v>
      </c>
    </row>
    <row r="1970" spans="1:6" x14ac:dyDescent="0.25">
      <c r="A1970" s="15">
        <v>41844</v>
      </c>
      <c r="B1970" s="14">
        <v>5.83</v>
      </c>
      <c r="C1970" s="14">
        <v>5.94</v>
      </c>
      <c r="D1970" s="3">
        <f t="shared" si="91"/>
        <v>7</v>
      </c>
      <c r="E1970">
        <f t="shared" si="92"/>
        <v>9</v>
      </c>
      <c r="F1970">
        <f t="shared" si="90"/>
        <v>2014</v>
      </c>
    </row>
    <row r="1971" spans="1:6" x14ac:dyDescent="0.25">
      <c r="A1971" s="15">
        <v>41845</v>
      </c>
      <c r="B1971" s="14">
        <v>5.83</v>
      </c>
      <c r="C1971" s="14">
        <v>5.94</v>
      </c>
      <c r="D1971" s="3">
        <f t="shared" si="91"/>
        <v>7</v>
      </c>
      <c r="E1971">
        <f t="shared" si="92"/>
        <v>9</v>
      </c>
      <c r="F1971">
        <f t="shared" si="90"/>
        <v>2014</v>
      </c>
    </row>
    <row r="1972" spans="1:6" x14ac:dyDescent="0.25">
      <c r="A1972" s="15">
        <v>41848</v>
      </c>
      <c r="B1972" s="14">
        <v>5.85</v>
      </c>
      <c r="C1972" s="14">
        <v>5.99</v>
      </c>
      <c r="D1972" s="3">
        <f t="shared" si="91"/>
        <v>7</v>
      </c>
      <c r="E1972">
        <f t="shared" si="92"/>
        <v>9</v>
      </c>
      <c r="F1972">
        <f t="shared" si="90"/>
        <v>2014</v>
      </c>
    </row>
    <row r="1973" spans="1:6" x14ac:dyDescent="0.25">
      <c r="A1973" s="15">
        <v>41849</v>
      </c>
      <c r="B1973" s="14">
        <v>5.85</v>
      </c>
      <c r="C1973" s="14">
        <v>6</v>
      </c>
      <c r="D1973" s="3">
        <f t="shared" si="91"/>
        <v>7</v>
      </c>
      <c r="E1973">
        <f t="shared" si="92"/>
        <v>9</v>
      </c>
      <c r="F1973">
        <f t="shared" si="90"/>
        <v>2014</v>
      </c>
    </row>
    <row r="1974" spans="1:6" x14ac:dyDescent="0.25">
      <c r="A1974" s="15">
        <v>41850</v>
      </c>
      <c r="B1974" s="14">
        <v>5.85</v>
      </c>
      <c r="C1974" s="14">
        <v>6</v>
      </c>
      <c r="D1974" s="3">
        <f t="shared" si="91"/>
        <v>7</v>
      </c>
      <c r="E1974">
        <f t="shared" si="92"/>
        <v>9</v>
      </c>
      <c r="F1974">
        <f t="shared" si="90"/>
        <v>2014</v>
      </c>
    </row>
    <row r="1975" spans="1:6" x14ac:dyDescent="0.25">
      <c r="A1975" s="15">
        <v>41851</v>
      </c>
      <c r="B1975" s="14">
        <v>5.85</v>
      </c>
      <c r="C1975" s="14">
        <v>6.03</v>
      </c>
      <c r="D1975" s="3">
        <f t="shared" si="91"/>
        <v>7</v>
      </c>
      <c r="E1975">
        <f t="shared" si="92"/>
        <v>9</v>
      </c>
      <c r="F1975">
        <f t="shared" si="90"/>
        <v>2014</v>
      </c>
    </row>
    <row r="1976" spans="1:6" x14ac:dyDescent="0.25">
      <c r="A1976" s="15">
        <v>41852</v>
      </c>
      <c r="B1976" s="14">
        <v>5.85</v>
      </c>
      <c r="C1976" s="14">
        <v>6.03</v>
      </c>
      <c r="D1976" s="3">
        <f t="shared" si="91"/>
        <v>8</v>
      </c>
      <c r="E1976">
        <f t="shared" si="92"/>
        <v>9</v>
      </c>
      <c r="F1976">
        <f t="shared" si="90"/>
        <v>2014</v>
      </c>
    </row>
    <row r="1977" spans="1:6" x14ac:dyDescent="0.25">
      <c r="A1977" s="15">
        <v>41855</v>
      </c>
      <c r="B1977" s="14">
        <v>5.85</v>
      </c>
      <c r="C1977" s="14">
        <v>6.06</v>
      </c>
      <c r="D1977" s="3">
        <f t="shared" si="91"/>
        <v>8</v>
      </c>
      <c r="E1977">
        <f t="shared" si="92"/>
        <v>9</v>
      </c>
      <c r="F1977">
        <f t="shared" si="90"/>
        <v>2014</v>
      </c>
    </row>
    <row r="1978" spans="1:6" x14ac:dyDescent="0.25">
      <c r="A1978" s="15">
        <v>41856</v>
      </c>
      <c r="B1978" s="14">
        <v>5.85</v>
      </c>
      <c r="C1978" s="14">
        <v>6.08</v>
      </c>
      <c r="D1978" s="3">
        <f t="shared" si="91"/>
        <v>8</v>
      </c>
      <c r="E1978">
        <f t="shared" si="92"/>
        <v>9</v>
      </c>
      <c r="F1978">
        <f t="shared" si="90"/>
        <v>2014</v>
      </c>
    </row>
    <row r="1979" spans="1:6" x14ac:dyDescent="0.25">
      <c r="A1979" s="15">
        <v>41857</v>
      </c>
      <c r="B1979" s="14">
        <v>5.85</v>
      </c>
      <c r="C1979" s="14">
        <v>6.09</v>
      </c>
      <c r="D1979" s="3">
        <f t="shared" si="91"/>
        <v>8</v>
      </c>
      <c r="E1979">
        <f t="shared" si="92"/>
        <v>9</v>
      </c>
      <c r="F1979">
        <f t="shared" si="90"/>
        <v>2014</v>
      </c>
    </row>
    <row r="1980" spans="1:6" x14ac:dyDescent="0.25">
      <c r="A1980" s="15">
        <v>41858</v>
      </c>
      <c r="B1980" s="14">
        <v>5.85</v>
      </c>
      <c r="C1980" s="14">
        <v>6.13</v>
      </c>
      <c r="D1980" s="3">
        <f t="shared" si="91"/>
        <v>8</v>
      </c>
      <c r="E1980">
        <f t="shared" si="92"/>
        <v>9</v>
      </c>
      <c r="F1980">
        <f t="shared" si="90"/>
        <v>2014</v>
      </c>
    </row>
    <row r="1981" spans="1:6" x14ac:dyDescent="0.25">
      <c r="A1981" s="15">
        <v>41859</v>
      </c>
      <c r="B1981" s="14">
        <v>6.16</v>
      </c>
      <c r="C1981" s="14">
        <v>6.19</v>
      </c>
      <c r="D1981" s="3">
        <f t="shared" si="91"/>
        <v>8</v>
      </c>
      <c r="E1981">
        <f t="shared" si="92"/>
        <v>9</v>
      </c>
      <c r="F1981">
        <f t="shared" si="90"/>
        <v>2014</v>
      </c>
    </row>
    <row r="1982" spans="1:6" x14ac:dyDescent="0.25">
      <c r="A1982" s="15">
        <v>41862</v>
      </c>
      <c r="B1982" s="14">
        <v>6.19</v>
      </c>
      <c r="C1982" s="14">
        <v>6.21</v>
      </c>
      <c r="D1982" s="3">
        <f t="shared" si="91"/>
        <v>8</v>
      </c>
      <c r="E1982">
        <f t="shared" si="92"/>
        <v>9</v>
      </c>
      <c r="F1982">
        <f t="shared" si="90"/>
        <v>2014</v>
      </c>
    </row>
    <row r="1983" spans="1:6" x14ac:dyDescent="0.25">
      <c r="A1983" s="15">
        <v>41863</v>
      </c>
      <c r="B1983" s="14">
        <v>6.18</v>
      </c>
      <c r="C1983" s="14">
        <v>6.21</v>
      </c>
      <c r="D1983" s="3">
        <f t="shared" si="91"/>
        <v>8</v>
      </c>
      <c r="E1983">
        <f t="shared" si="92"/>
        <v>9</v>
      </c>
      <c r="F1983">
        <f t="shared" si="90"/>
        <v>2014</v>
      </c>
    </row>
    <row r="1984" spans="1:6" x14ac:dyDescent="0.25">
      <c r="A1984" s="15">
        <v>41864</v>
      </c>
      <c r="B1984" s="14">
        <v>6.18</v>
      </c>
      <c r="C1984" s="14">
        <v>6.22</v>
      </c>
      <c r="D1984" s="3">
        <f t="shared" si="91"/>
        <v>8</v>
      </c>
      <c r="E1984">
        <f t="shared" si="92"/>
        <v>9</v>
      </c>
      <c r="F1984">
        <f t="shared" si="90"/>
        <v>2014</v>
      </c>
    </row>
    <row r="1985" spans="1:6" x14ac:dyDescent="0.25">
      <c r="A1985" s="15">
        <v>41865</v>
      </c>
      <c r="B1985" s="14">
        <v>6.18</v>
      </c>
      <c r="C1985" s="14">
        <v>6.21</v>
      </c>
      <c r="D1985" s="3">
        <f t="shared" si="91"/>
        <v>8</v>
      </c>
      <c r="E1985">
        <f t="shared" si="92"/>
        <v>9</v>
      </c>
      <c r="F1985">
        <f t="shared" si="90"/>
        <v>2014</v>
      </c>
    </row>
    <row r="1986" spans="1:6" x14ac:dyDescent="0.25">
      <c r="A1986" s="15">
        <v>41866</v>
      </c>
      <c r="B1986" s="14">
        <v>6.16</v>
      </c>
      <c r="C1986" s="14">
        <v>6.21</v>
      </c>
      <c r="D1986" s="3">
        <f t="shared" si="91"/>
        <v>8</v>
      </c>
      <c r="E1986">
        <f t="shared" si="92"/>
        <v>9</v>
      </c>
      <c r="F1986">
        <f t="shared" ref="F1986:F2049" si="93">YEAR(A1986)</f>
        <v>2014</v>
      </c>
    </row>
    <row r="1987" spans="1:6" x14ac:dyDescent="0.25">
      <c r="A1987" s="15">
        <v>41869</v>
      </c>
      <c r="B1987" s="14">
        <v>6.15</v>
      </c>
      <c r="C1987" s="14">
        <v>6.21</v>
      </c>
      <c r="D1987" s="3">
        <f t="shared" ref="D1987:D2050" si="94">MONTH(A1987)</f>
        <v>8</v>
      </c>
      <c r="E1987">
        <f t="shared" ref="E1987:E2050" si="95">IF(D1987&lt;4,3,IF(D1987&lt;7,6,IF(D1987&lt;10,9,12)))</f>
        <v>9</v>
      </c>
      <c r="F1987">
        <f t="shared" si="93"/>
        <v>2014</v>
      </c>
    </row>
    <row r="1988" spans="1:6" x14ac:dyDescent="0.25">
      <c r="A1988" s="15">
        <v>41870</v>
      </c>
      <c r="B1988" s="14">
        <v>6.16</v>
      </c>
      <c r="C1988" s="14">
        <v>6.21</v>
      </c>
      <c r="D1988" s="3">
        <f t="shared" si="94"/>
        <v>8</v>
      </c>
      <c r="E1988">
        <f t="shared" si="95"/>
        <v>9</v>
      </c>
      <c r="F1988">
        <f t="shared" si="93"/>
        <v>2014</v>
      </c>
    </row>
    <row r="1989" spans="1:6" x14ac:dyDescent="0.25">
      <c r="A1989" s="15">
        <v>41871</v>
      </c>
      <c r="B1989" s="14">
        <v>6.16</v>
      </c>
      <c r="C1989" s="14">
        <v>6.21</v>
      </c>
      <c r="D1989" s="3">
        <f t="shared" si="94"/>
        <v>8</v>
      </c>
      <c r="E1989">
        <f t="shared" si="95"/>
        <v>9</v>
      </c>
      <c r="F1989">
        <f t="shared" si="93"/>
        <v>2014</v>
      </c>
    </row>
    <row r="1990" spans="1:6" x14ac:dyDescent="0.25">
      <c r="A1990" s="15">
        <v>41872</v>
      </c>
      <c r="B1990" s="14">
        <v>6.16</v>
      </c>
      <c r="C1990" s="14">
        <v>6.21</v>
      </c>
      <c r="D1990" s="3">
        <f t="shared" si="94"/>
        <v>8</v>
      </c>
      <c r="E1990">
        <f t="shared" si="95"/>
        <v>9</v>
      </c>
      <c r="F1990">
        <f t="shared" si="93"/>
        <v>2014</v>
      </c>
    </row>
    <row r="1991" spans="1:6" x14ac:dyDescent="0.25">
      <c r="A1991" s="15">
        <v>41873</v>
      </c>
      <c r="B1991" s="14">
        <v>6.16</v>
      </c>
      <c r="C1991" s="14">
        <v>6.24</v>
      </c>
      <c r="D1991" s="3">
        <f t="shared" si="94"/>
        <v>8</v>
      </c>
      <c r="E1991">
        <f t="shared" si="95"/>
        <v>9</v>
      </c>
      <c r="F1991">
        <f t="shared" si="93"/>
        <v>2014</v>
      </c>
    </row>
    <row r="1992" spans="1:6" x14ac:dyDescent="0.25">
      <c r="A1992" s="15">
        <v>41876</v>
      </c>
      <c r="B1992" s="14">
        <v>6.17</v>
      </c>
      <c r="C1992" s="14">
        <v>6.27</v>
      </c>
      <c r="D1992" s="3">
        <f t="shared" si="94"/>
        <v>8</v>
      </c>
      <c r="E1992">
        <f t="shared" si="95"/>
        <v>9</v>
      </c>
      <c r="F1992">
        <f t="shared" si="93"/>
        <v>2014</v>
      </c>
    </row>
    <row r="1993" spans="1:6" x14ac:dyDescent="0.25">
      <c r="A1993" s="15">
        <v>41877</v>
      </c>
      <c r="B1993" s="14">
        <v>6.17</v>
      </c>
      <c r="C1993" s="14">
        <v>6.25</v>
      </c>
      <c r="D1993" s="3">
        <f t="shared" si="94"/>
        <v>8</v>
      </c>
      <c r="E1993">
        <f t="shared" si="95"/>
        <v>9</v>
      </c>
      <c r="F1993">
        <f t="shared" si="93"/>
        <v>2014</v>
      </c>
    </row>
    <row r="1994" spans="1:6" x14ac:dyDescent="0.25">
      <c r="A1994" s="15">
        <v>41878</v>
      </c>
      <c r="B1994" s="14">
        <v>6.18</v>
      </c>
      <c r="C1994" s="14">
        <v>6.23</v>
      </c>
      <c r="D1994" s="3">
        <f t="shared" si="94"/>
        <v>8</v>
      </c>
      <c r="E1994">
        <f t="shared" si="95"/>
        <v>9</v>
      </c>
      <c r="F1994">
        <f t="shared" si="93"/>
        <v>2014</v>
      </c>
    </row>
    <row r="1995" spans="1:6" x14ac:dyDescent="0.25">
      <c r="A1995" s="15">
        <v>41879</v>
      </c>
      <c r="B1995" s="14">
        <v>6.18</v>
      </c>
      <c r="C1995" s="14">
        <v>6.24</v>
      </c>
      <c r="D1995" s="3">
        <f t="shared" si="94"/>
        <v>8</v>
      </c>
      <c r="E1995">
        <f t="shared" si="95"/>
        <v>9</v>
      </c>
      <c r="F1995">
        <f t="shared" si="93"/>
        <v>2014</v>
      </c>
    </row>
    <row r="1996" spans="1:6" x14ac:dyDescent="0.25">
      <c r="A1996" s="15">
        <v>41880</v>
      </c>
      <c r="B1996" s="14">
        <v>6.18</v>
      </c>
      <c r="C1996" s="14">
        <v>6.24</v>
      </c>
      <c r="D1996" s="3">
        <f t="shared" si="94"/>
        <v>8</v>
      </c>
      <c r="E1996">
        <f t="shared" si="95"/>
        <v>9</v>
      </c>
      <c r="F1996">
        <f t="shared" si="93"/>
        <v>2014</v>
      </c>
    </row>
    <row r="1997" spans="1:6" x14ac:dyDescent="0.25">
      <c r="A1997" s="15">
        <v>41883</v>
      </c>
      <c r="B1997" s="14">
        <v>6.17</v>
      </c>
      <c r="C1997" s="14">
        <v>6.24</v>
      </c>
      <c r="D1997" s="3">
        <f t="shared" si="94"/>
        <v>9</v>
      </c>
      <c r="E1997">
        <f t="shared" si="95"/>
        <v>9</v>
      </c>
      <c r="F1997">
        <f t="shared" si="93"/>
        <v>2014</v>
      </c>
    </row>
    <row r="1998" spans="1:6" x14ac:dyDescent="0.25">
      <c r="A1998" s="15">
        <v>41884</v>
      </c>
      <c r="B1998" s="14">
        <v>6.17</v>
      </c>
      <c r="C1998" s="14">
        <v>6.23</v>
      </c>
      <c r="D1998" s="3">
        <f t="shared" si="94"/>
        <v>9</v>
      </c>
      <c r="E1998">
        <f t="shared" si="95"/>
        <v>9</v>
      </c>
      <c r="F1998">
        <f t="shared" si="93"/>
        <v>2014</v>
      </c>
    </row>
    <row r="1999" spans="1:6" x14ac:dyDescent="0.25">
      <c r="A1999" s="15">
        <v>41885</v>
      </c>
      <c r="B1999" s="14">
        <v>6.17</v>
      </c>
      <c r="C1999" s="14">
        <v>6.24</v>
      </c>
      <c r="D1999" s="3">
        <f t="shared" si="94"/>
        <v>9</v>
      </c>
      <c r="E1999">
        <f t="shared" si="95"/>
        <v>9</v>
      </c>
      <c r="F1999">
        <f t="shared" si="93"/>
        <v>2014</v>
      </c>
    </row>
    <row r="2000" spans="1:6" x14ac:dyDescent="0.25">
      <c r="A2000" s="15">
        <v>41886</v>
      </c>
      <c r="B2000" s="14">
        <v>6.17</v>
      </c>
      <c r="C2000" s="14">
        <v>6.24</v>
      </c>
      <c r="D2000" s="3">
        <f t="shared" si="94"/>
        <v>9</v>
      </c>
      <c r="E2000">
        <f t="shared" si="95"/>
        <v>9</v>
      </c>
      <c r="F2000">
        <f t="shared" si="93"/>
        <v>2014</v>
      </c>
    </row>
    <row r="2001" spans="1:6" x14ac:dyDescent="0.25">
      <c r="A2001" s="15">
        <v>41887</v>
      </c>
      <c r="B2001" s="14">
        <v>6.24</v>
      </c>
      <c r="C2001" s="14">
        <v>6.24</v>
      </c>
      <c r="D2001" s="3">
        <f t="shared" si="94"/>
        <v>9</v>
      </c>
      <c r="E2001">
        <f t="shared" si="95"/>
        <v>9</v>
      </c>
      <c r="F2001">
        <f t="shared" si="93"/>
        <v>2014</v>
      </c>
    </row>
    <row r="2002" spans="1:6" x14ac:dyDescent="0.25">
      <c r="A2002" s="15">
        <v>41890</v>
      </c>
      <c r="B2002" s="14">
        <v>6.28</v>
      </c>
      <c r="C2002" s="14">
        <v>6.29</v>
      </c>
      <c r="D2002" s="3">
        <f t="shared" si="94"/>
        <v>9</v>
      </c>
      <c r="E2002">
        <f t="shared" si="95"/>
        <v>9</v>
      </c>
      <c r="F2002">
        <f t="shared" si="93"/>
        <v>2014</v>
      </c>
    </row>
    <row r="2003" spans="1:6" x14ac:dyDescent="0.25">
      <c r="A2003" s="15">
        <v>41891</v>
      </c>
      <c r="B2003" s="14">
        <v>6.29</v>
      </c>
      <c r="C2003" s="14">
        <v>6.29</v>
      </c>
      <c r="D2003" s="3">
        <f t="shared" si="94"/>
        <v>9</v>
      </c>
      <c r="E2003">
        <f t="shared" si="95"/>
        <v>9</v>
      </c>
      <c r="F2003">
        <f t="shared" si="93"/>
        <v>2014</v>
      </c>
    </row>
    <row r="2004" spans="1:6" x14ac:dyDescent="0.25">
      <c r="A2004" s="15">
        <v>41892</v>
      </c>
      <c r="B2004" s="14">
        <v>6.29</v>
      </c>
      <c r="C2004" s="14">
        <v>6.29</v>
      </c>
      <c r="D2004" s="3">
        <f t="shared" si="94"/>
        <v>9</v>
      </c>
      <c r="E2004">
        <f t="shared" si="95"/>
        <v>9</v>
      </c>
      <c r="F2004">
        <f t="shared" si="93"/>
        <v>2014</v>
      </c>
    </row>
    <row r="2005" spans="1:6" x14ac:dyDescent="0.25">
      <c r="A2005" s="15">
        <v>41893</v>
      </c>
      <c r="B2005" s="14">
        <v>6.29</v>
      </c>
      <c r="C2005" s="14">
        <v>6.28</v>
      </c>
      <c r="D2005" s="3">
        <f t="shared" si="94"/>
        <v>9</v>
      </c>
      <c r="E2005">
        <f t="shared" si="95"/>
        <v>9</v>
      </c>
      <c r="F2005">
        <f t="shared" si="93"/>
        <v>2014</v>
      </c>
    </row>
    <row r="2006" spans="1:6" x14ac:dyDescent="0.25">
      <c r="A2006" s="15">
        <v>41894</v>
      </c>
      <c r="B2006" s="14">
        <v>6.29</v>
      </c>
      <c r="C2006" s="14">
        <v>6.28</v>
      </c>
      <c r="D2006" s="3">
        <f t="shared" si="94"/>
        <v>9</v>
      </c>
      <c r="E2006">
        <f t="shared" si="95"/>
        <v>9</v>
      </c>
      <c r="F2006">
        <f t="shared" si="93"/>
        <v>2014</v>
      </c>
    </row>
    <row r="2007" spans="1:6" x14ac:dyDescent="0.25">
      <c r="A2007" s="15">
        <v>41897</v>
      </c>
      <c r="B2007" s="14">
        <v>6.29</v>
      </c>
      <c r="C2007" s="14">
        <v>6.28</v>
      </c>
      <c r="D2007" s="3">
        <f t="shared" si="94"/>
        <v>9</v>
      </c>
      <c r="E2007">
        <f t="shared" si="95"/>
        <v>9</v>
      </c>
      <c r="F2007">
        <f t="shared" si="93"/>
        <v>2014</v>
      </c>
    </row>
    <row r="2008" spans="1:6" x14ac:dyDescent="0.25">
      <c r="A2008" s="15">
        <v>41898</v>
      </c>
      <c r="B2008" s="14">
        <v>6.3</v>
      </c>
      <c r="C2008" s="14">
        <v>6.3</v>
      </c>
      <c r="D2008" s="3">
        <f t="shared" si="94"/>
        <v>9</v>
      </c>
      <c r="E2008">
        <f t="shared" si="95"/>
        <v>9</v>
      </c>
      <c r="F2008">
        <f t="shared" si="93"/>
        <v>2014</v>
      </c>
    </row>
    <row r="2009" spans="1:6" x14ac:dyDescent="0.25">
      <c r="A2009" s="15">
        <v>41899</v>
      </c>
      <c r="B2009" s="14">
        <v>6.3</v>
      </c>
      <c r="C2009" s="14">
        <v>6.3</v>
      </c>
      <c r="D2009" s="3">
        <f t="shared" si="94"/>
        <v>9</v>
      </c>
      <c r="E2009">
        <f t="shared" si="95"/>
        <v>9</v>
      </c>
      <c r="F2009">
        <f t="shared" si="93"/>
        <v>2014</v>
      </c>
    </row>
    <row r="2010" spans="1:6" x14ac:dyDescent="0.25">
      <c r="A2010" s="15">
        <v>41900</v>
      </c>
      <c r="B2010" s="14">
        <v>6.32</v>
      </c>
      <c r="C2010" s="14">
        <v>6.32</v>
      </c>
      <c r="D2010" s="3">
        <f t="shared" si="94"/>
        <v>9</v>
      </c>
      <c r="E2010">
        <f t="shared" si="95"/>
        <v>9</v>
      </c>
      <c r="F2010">
        <f t="shared" si="93"/>
        <v>2014</v>
      </c>
    </row>
    <row r="2011" spans="1:6" x14ac:dyDescent="0.25">
      <c r="A2011" s="15">
        <v>41901</v>
      </c>
      <c r="B2011" s="14">
        <v>6.32</v>
      </c>
      <c r="C2011" s="14">
        <v>6.32</v>
      </c>
      <c r="D2011" s="3">
        <f t="shared" si="94"/>
        <v>9</v>
      </c>
      <c r="E2011">
        <f t="shared" si="95"/>
        <v>9</v>
      </c>
      <c r="F2011">
        <f t="shared" si="93"/>
        <v>2014</v>
      </c>
    </row>
    <row r="2012" spans="1:6" x14ac:dyDescent="0.25">
      <c r="A2012" s="15">
        <v>41904</v>
      </c>
      <c r="B2012" s="14">
        <v>6.32</v>
      </c>
      <c r="C2012" s="14">
        <v>6.32</v>
      </c>
      <c r="D2012" s="3">
        <f t="shared" si="94"/>
        <v>9</v>
      </c>
      <c r="E2012">
        <f t="shared" si="95"/>
        <v>9</v>
      </c>
      <c r="F2012">
        <f t="shared" si="93"/>
        <v>2014</v>
      </c>
    </row>
    <row r="2013" spans="1:6" x14ac:dyDescent="0.25">
      <c r="A2013" s="15">
        <v>41905</v>
      </c>
      <c r="B2013" s="14">
        <v>6.32</v>
      </c>
      <c r="C2013" s="14">
        <v>6.32</v>
      </c>
      <c r="D2013" s="3">
        <f t="shared" si="94"/>
        <v>9</v>
      </c>
      <c r="E2013">
        <f t="shared" si="95"/>
        <v>9</v>
      </c>
      <c r="F2013">
        <f t="shared" si="93"/>
        <v>2014</v>
      </c>
    </row>
    <row r="2014" spans="1:6" x14ac:dyDescent="0.25">
      <c r="A2014" s="15">
        <v>41906</v>
      </c>
      <c r="B2014" s="14">
        <v>6.32</v>
      </c>
      <c r="C2014" s="14">
        <v>6.32</v>
      </c>
      <c r="D2014" s="3">
        <f t="shared" si="94"/>
        <v>9</v>
      </c>
      <c r="E2014">
        <f t="shared" si="95"/>
        <v>9</v>
      </c>
      <c r="F2014">
        <f t="shared" si="93"/>
        <v>2014</v>
      </c>
    </row>
    <row r="2015" spans="1:6" x14ac:dyDescent="0.25">
      <c r="A2015" s="15">
        <v>41907</v>
      </c>
      <c r="B2015" s="14">
        <v>6.34</v>
      </c>
      <c r="C2015" s="14">
        <v>6.33</v>
      </c>
      <c r="D2015" s="3">
        <f t="shared" si="94"/>
        <v>9</v>
      </c>
      <c r="E2015">
        <f t="shared" si="95"/>
        <v>9</v>
      </c>
      <c r="F2015">
        <f t="shared" si="93"/>
        <v>2014</v>
      </c>
    </row>
    <row r="2016" spans="1:6" x14ac:dyDescent="0.25">
      <c r="A2016" s="15">
        <v>41908</v>
      </c>
      <c r="B2016" s="14">
        <v>6.34</v>
      </c>
      <c r="C2016" s="14">
        <v>6.33</v>
      </c>
      <c r="D2016" s="3">
        <f t="shared" si="94"/>
        <v>9</v>
      </c>
      <c r="E2016">
        <f t="shared" si="95"/>
        <v>9</v>
      </c>
      <c r="F2016">
        <f t="shared" si="93"/>
        <v>2014</v>
      </c>
    </row>
    <row r="2017" spans="1:6" x14ac:dyDescent="0.25">
      <c r="A2017" s="15">
        <v>41911</v>
      </c>
      <c r="B2017" s="14">
        <v>6.34</v>
      </c>
      <c r="C2017" s="14">
        <v>6.33</v>
      </c>
      <c r="D2017" s="3">
        <f t="shared" si="94"/>
        <v>9</v>
      </c>
      <c r="E2017">
        <f t="shared" si="95"/>
        <v>9</v>
      </c>
      <c r="F2017">
        <f t="shared" si="93"/>
        <v>2014</v>
      </c>
    </row>
    <row r="2018" spans="1:6" x14ac:dyDescent="0.25">
      <c r="A2018" s="15">
        <v>41912</v>
      </c>
      <c r="B2018" s="14">
        <v>6.34</v>
      </c>
      <c r="C2018" s="14">
        <v>6.33</v>
      </c>
      <c r="D2018" s="3">
        <f t="shared" si="94"/>
        <v>9</v>
      </c>
      <c r="E2018">
        <f t="shared" si="95"/>
        <v>9</v>
      </c>
      <c r="F2018">
        <f t="shared" si="93"/>
        <v>2014</v>
      </c>
    </row>
    <row r="2019" spans="1:6" x14ac:dyDescent="0.25">
      <c r="A2019" s="15">
        <v>41913</v>
      </c>
      <c r="B2019" s="14">
        <v>6.37</v>
      </c>
      <c r="C2019" s="14">
        <v>6.38</v>
      </c>
      <c r="D2019" s="3">
        <f t="shared" si="94"/>
        <v>10</v>
      </c>
      <c r="E2019">
        <f t="shared" si="95"/>
        <v>12</v>
      </c>
      <c r="F2019">
        <f t="shared" si="93"/>
        <v>2014</v>
      </c>
    </row>
    <row r="2020" spans="1:6" x14ac:dyDescent="0.25">
      <c r="A2020" s="15">
        <v>41914</v>
      </c>
      <c r="B2020" s="14">
        <v>6.38</v>
      </c>
      <c r="C2020" s="14">
        <v>6.38</v>
      </c>
      <c r="D2020" s="3">
        <f t="shared" si="94"/>
        <v>10</v>
      </c>
      <c r="E2020">
        <f t="shared" si="95"/>
        <v>12</v>
      </c>
      <c r="F2020">
        <f t="shared" si="93"/>
        <v>2014</v>
      </c>
    </row>
    <row r="2021" spans="1:6" x14ac:dyDescent="0.25">
      <c r="A2021" s="15">
        <v>41915</v>
      </c>
      <c r="B2021" s="14">
        <v>6.38</v>
      </c>
      <c r="C2021" s="14">
        <v>6.38</v>
      </c>
      <c r="D2021" s="3">
        <f t="shared" si="94"/>
        <v>10</v>
      </c>
      <c r="E2021">
        <f t="shared" si="95"/>
        <v>12</v>
      </c>
      <c r="F2021">
        <f t="shared" si="93"/>
        <v>2014</v>
      </c>
    </row>
    <row r="2022" spans="1:6" x14ac:dyDescent="0.25">
      <c r="A2022" s="15">
        <v>41918</v>
      </c>
      <c r="B2022" s="14">
        <v>6.38</v>
      </c>
      <c r="C2022" s="14">
        <v>6.37</v>
      </c>
      <c r="D2022" s="3">
        <f t="shared" si="94"/>
        <v>10</v>
      </c>
      <c r="E2022">
        <f t="shared" si="95"/>
        <v>12</v>
      </c>
      <c r="F2022">
        <f t="shared" si="93"/>
        <v>2014</v>
      </c>
    </row>
    <row r="2023" spans="1:6" x14ac:dyDescent="0.25">
      <c r="A2023" s="15">
        <v>41919</v>
      </c>
      <c r="B2023" s="14">
        <v>6.38</v>
      </c>
      <c r="C2023" s="14">
        <v>6.38</v>
      </c>
      <c r="D2023" s="3">
        <f t="shared" si="94"/>
        <v>10</v>
      </c>
      <c r="E2023">
        <f t="shared" si="95"/>
        <v>12</v>
      </c>
      <c r="F2023">
        <f t="shared" si="93"/>
        <v>2014</v>
      </c>
    </row>
    <row r="2024" spans="1:6" x14ac:dyDescent="0.25">
      <c r="A2024" s="15">
        <v>41920</v>
      </c>
      <c r="B2024" s="14">
        <v>6.38</v>
      </c>
      <c r="C2024" s="14">
        <v>6.38</v>
      </c>
      <c r="D2024" s="3">
        <f t="shared" si="94"/>
        <v>10</v>
      </c>
      <c r="E2024">
        <f t="shared" si="95"/>
        <v>12</v>
      </c>
      <c r="F2024">
        <f t="shared" si="93"/>
        <v>2014</v>
      </c>
    </row>
    <row r="2025" spans="1:6" x14ac:dyDescent="0.25">
      <c r="A2025" s="15">
        <v>41921</v>
      </c>
      <c r="B2025" s="14">
        <v>6.38</v>
      </c>
      <c r="C2025" s="14">
        <v>6.38</v>
      </c>
      <c r="D2025" s="3">
        <f t="shared" si="94"/>
        <v>10</v>
      </c>
      <c r="E2025">
        <f t="shared" si="95"/>
        <v>12</v>
      </c>
      <c r="F2025">
        <f t="shared" si="93"/>
        <v>2014</v>
      </c>
    </row>
    <row r="2026" spans="1:6" x14ac:dyDescent="0.25">
      <c r="A2026" s="15">
        <v>41922</v>
      </c>
      <c r="B2026" s="14">
        <v>6.38</v>
      </c>
      <c r="C2026" s="14">
        <v>6.38</v>
      </c>
      <c r="D2026" s="3">
        <f t="shared" si="94"/>
        <v>10</v>
      </c>
      <c r="E2026">
        <f t="shared" si="95"/>
        <v>12</v>
      </c>
      <c r="F2026">
        <f t="shared" si="93"/>
        <v>2014</v>
      </c>
    </row>
    <row r="2027" spans="1:6" x14ac:dyDescent="0.25">
      <c r="A2027" s="15">
        <v>41925</v>
      </c>
      <c r="B2027" s="14">
        <v>6.38</v>
      </c>
      <c r="C2027" s="14">
        <v>6.37</v>
      </c>
      <c r="D2027" s="3">
        <f t="shared" si="94"/>
        <v>10</v>
      </c>
      <c r="E2027">
        <f t="shared" si="95"/>
        <v>12</v>
      </c>
      <c r="F2027">
        <f t="shared" si="93"/>
        <v>2014</v>
      </c>
    </row>
    <row r="2028" spans="1:6" x14ac:dyDescent="0.25">
      <c r="A2028" s="15">
        <v>41926</v>
      </c>
      <c r="B2028" s="14">
        <v>6.38</v>
      </c>
      <c r="C2028" s="14">
        <v>6.38</v>
      </c>
      <c r="D2028" s="3">
        <f t="shared" si="94"/>
        <v>10</v>
      </c>
      <c r="E2028">
        <f t="shared" si="95"/>
        <v>12</v>
      </c>
      <c r="F2028">
        <f t="shared" si="93"/>
        <v>2014</v>
      </c>
    </row>
    <row r="2029" spans="1:6" x14ac:dyDescent="0.25">
      <c r="A2029" s="15">
        <v>41927</v>
      </c>
      <c r="B2029" s="14">
        <v>6.38</v>
      </c>
      <c r="C2029" s="14">
        <v>6.38</v>
      </c>
      <c r="D2029" s="3">
        <f t="shared" si="94"/>
        <v>10</v>
      </c>
      <c r="E2029">
        <f t="shared" si="95"/>
        <v>12</v>
      </c>
      <c r="F2029">
        <f t="shared" si="93"/>
        <v>2014</v>
      </c>
    </row>
    <row r="2030" spans="1:6" x14ac:dyDescent="0.25">
      <c r="A2030" s="15">
        <v>41928</v>
      </c>
      <c r="B2030" s="14">
        <v>6.38</v>
      </c>
      <c r="C2030" s="14">
        <v>6.37</v>
      </c>
      <c r="D2030" s="3">
        <f t="shared" si="94"/>
        <v>10</v>
      </c>
      <c r="E2030">
        <f t="shared" si="95"/>
        <v>12</v>
      </c>
      <c r="F2030">
        <f t="shared" si="93"/>
        <v>2014</v>
      </c>
    </row>
    <row r="2031" spans="1:6" x14ac:dyDescent="0.25">
      <c r="A2031" s="15">
        <v>41929</v>
      </c>
      <c r="B2031" s="14">
        <v>6.38</v>
      </c>
      <c r="C2031" s="14">
        <v>6.37</v>
      </c>
      <c r="D2031" s="3">
        <f t="shared" si="94"/>
        <v>10</v>
      </c>
      <c r="E2031">
        <f t="shared" si="95"/>
        <v>12</v>
      </c>
      <c r="F2031">
        <f t="shared" si="93"/>
        <v>2014</v>
      </c>
    </row>
    <row r="2032" spans="1:6" x14ac:dyDescent="0.25">
      <c r="A2032" s="15">
        <v>41932</v>
      </c>
      <c r="B2032" s="14">
        <v>6.38</v>
      </c>
      <c r="C2032" s="14">
        <v>6.36</v>
      </c>
      <c r="D2032" s="3">
        <f t="shared" si="94"/>
        <v>10</v>
      </c>
      <c r="E2032">
        <f t="shared" si="95"/>
        <v>12</v>
      </c>
      <c r="F2032">
        <f t="shared" si="93"/>
        <v>2014</v>
      </c>
    </row>
    <row r="2033" spans="1:6" x14ac:dyDescent="0.25">
      <c r="A2033" s="15">
        <v>41933</v>
      </c>
      <c r="B2033" s="14">
        <v>6.38</v>
      </c>
      <c r="C2033" s="14">
        <v>6.38</v>
      </c>
      <c r="D2033" s="3">
        <f t="shared" si="94"/>
        <v>10</v>
      </c>
      <c r="E2033">
        <f t="shared" si="95"/>
        <v>12</v>
      </c>
      <c r="F2033">
        <f t="shared" si="93"/>
        <v>2014</v>
      </c>
    </row>
    <row r="2034" spans="1:6" x14ac:dyDescent="0.25">
      <c r="A2034" s="15">
        <v>41934</v>
      </c>
      <c r="B2034" s="14">
        <v>6.38</v>
      </c>
      <c r="C2034" s="14">
        <v>6.37</v>
      </c>
      <c r="D2034" s="3">
        <f t="shared" si="94"/>
        <v>10</v>
      </c>
      <c r="E2034">
        <f t="shared" si="95"/>
        <v>12</v>
      </c>
      <c r="F2034">
        <f t="shared" si="93"/>
        <v>2014</v>
      </c>
    </row>
    <row r="2035" spans="1:6" x14ac:dyDescent="0.25">
      <c r="A2035" s="15">
        <v>41935</v>
      </c>
      <c r="B2035" s="14">
        <v>6.38</v>
      </c>
      <c r="C2035" s="14">
        <v>6.37</v>
      </c>
      <c r="D2035" s="3">
        <f t="shared" si="94"/>
        <v>10</v>
      </c>
      <c r="E2035">
        <f t="shared" si="95"/>
        <v>12</v>
      </c>
      <c r="F2035">
        <f t="shared" si="93"/>
        <v>2014</v>
      </c>
    </row>
    <row r="2036" spans="1:6" x14ac:dyDescent="0.25">
      <c r="A2036" s="15">
        <v>41936</v>
      </c>
      <c r="B2036" s="14">
        <v>6.38</v>
      </c>
      <c r="C2036" s="14">
        <v>6.37</v>
      </c>
      <c r="D2036" s="3">
        <f t="shared" si="94"/>
        <v>10</v>
      </c>
      <c r="E2036">
        <f t="shared" si="95"/>
        <v>12</v>
      </c>
      <c r="F2036">
        <f t="shared" si="93"/>
        <v>2014</v>
      </c>
    </row>
    <row r="2037" spans="1:6" x14ac:dyDescent="0.25">
      <c r="A2037" s="15">
        <v>41939</v>
      </c>
      <c r="B2037" s="14">
        <v>6.38</v>
      </c>
      <c r="C2037" s="14">
        <v>6.38</v>
      </c>
      <c r="D2037" s="3">
        <f t="shared" si="94"/>
        <v>10</v>
      </c>
      <c r="E2037">
        <f t="shared" si="95"/>
        <v>12</v>
      </c>
      <c r="F2037">
        <f t="shared" si="93"/>
        <v>2014</v>
      </c>
    </row>
    <row r="2038" spans="1:6" x14ac:dyDescent="0.25">
      <c r="A2038" s="15">
        <v>41940</v>
      </c>
      <c r="B2038" s="14">
        <v>6.38</v>
      </c>
      <c r="C2038" s="14">
        <v>6.37</v>
      </c>
      <c r="D2038" s="3">
        <f t="shared" si="94"/>
        <v>10</v>
      </c>
      <c r="E2038">
        <f t="shared" si="95"/>
        <v>12</v>
      </c>
      <c r="F2038">
        <f t="shared" si="93"/>
        <v>2014</v>
      </c>
    </row>
    <row r="2039" spans="1:6" x14ac:dyDescent="0.25">
      <c r="A2039" s="15">
        <v>41941</v>
      </c>
      <c r="B2039" s="14">
        <v>6.38</v>
      </c>
      <c r="C2039" s="14">
        <v>6.35</v>
      </c>
      <c r="D2039" s="3">
        <f t="shared" si="94"/>
        <v>10</v>
      </c>
      <c r="E2039">
        <f t="shared" si="95"/>
        <v>12</v>
      </c>
      <c r="F2039">
        <f t="shared" si="93"/>
        <v>2014</v>
      </c>
    </row>
    <row r="2040" spans="1:6" x14ac:dyDescent="0.25">
      <c r="A2040" s="15">
        <v>41942</v>
      </c>
      <c r="B2040" s="14">
        <v>6.38</v>
      </c>
      <c r="C2040" s="14">
        <v>6.37</v>
      </c>
      <c r="D2040" s="3">
        <f t="shared" si="94"/>
        <v>10</v>
      </c>
      <c r="E2040">
        <f t="shared" si="95"/>
        <v>12</v>
      </c>
      <c r="F2040">
        <f t="shared" si="93"/>
        <v>2014</v>
      </c>
    </row>
    <row r="2041" spans="1:6" x14ac:dyDescent="0.25">
      <c r="A2041" s="15">
        <v>41943</v>
      </c>
      <c r="B2041" s="14">
        <v>6.38</v>
      </c>
      <c r="C2041" s="14">
        <v>6.38</v>
      </c>
      <c r="D2041" s="3">
        <f t="shared" si="94"/>
        <v>10</v>
      </c>
      <c r="E2041">
        <f t="shared" si="95"/>
        <v>12</v>
      </c>
      <c r="F2041">
        <f t="shared" si="93"/>
        <v>2014</v>
      </c>
    </row>
    <row r="2042" spans="1:6" x14ac:dyDescent="0.25">
      <c r="A2042" s="15">
        <v>41946</v>
      </c>
      <c r="B2042" s="14">
        <v>6.38</v>
      </c>
      <c r="C2042" s="14">
        <v>6.37</v>
      </c>
      <c r="D2042" s="3">
        <f t="shared" si="94"/>
        <v>11</v>
      </c>
      <c r="E2042">
        <f t="shared" si="95"/>
        <v>12</v>
      </c>
      <c r="F2042">
        <f t="shared" si="93"/>
        <v>2014</v>
      </c>
    </row>
    <row r="2043" spans="1:6" x14ac:dyDescent="0.25">
      <c r="A2043" s="15">
        <v>41947</v>
      </c>
      <c r="B2043" s="14">
        <v>6.39</v>
      </c>
      <c r="C2043" s="14">
        <v>6.38</v>
      </c>
      <c r="D2043" s="3">
        <f t="shared" si="94"/>
        <v>11</v>
      </c>
      <c r="E2043">
        <f t="shared" si="95"/>
        <v>12</v>
      </c>
      <c r="F2043">
        <f t="shared" si="93"/>
        <v>2014</v>
      </c>
    </row>
    <row r="2044" spans="1:6" x14ac:dyDescent="0.25">
      <c r="A2044" s="15">
        <v>41948</v>
      </c>
      <c r="B2044" s="14">
        <v>6.39</v>
      </c>
      <c r="C2044" s="14">
        <v>6.38</v>
      </c>
      <c r="D2044" s="3">
        <f t="shared" si="94"/>
        <v>11</v>
      </c>
      <c r="E2044">
        <f t="shared" si="95"/>
        <v>12</v>
      </c>
      <c r="F2044">
        <f t="shared" si="93"/>
        <v>2014</v>
      </c>
    </row>
    <row r="2045" spans="1:6" x14ac:dyDescent="0.25">
      <c r="A2045" s="15">
        <v>41949</v>
      </c>
      <c r="B2045" s="14">
        <v>6.39</v>
      </c>
      <c r="C2045" s="14">
        <v>6.38</v>
      </c>
      <c r="D2045" s="3">
        <f t="shared" si="94"/>
        <v>11</v>
      </c>
      <c r="E2045">
        <f t="shared" si="95"/>
        <v>12</v>
      </c>
      <c r="F2045">
        <f t="shared" si="93"/>
        <v>2014</v>
      </c>
    </row>
    <row r="2046" spans="1:6" x14ac:dyDescent="0.25">
      <c r="A2046" s="15">
        <v>41950</v>
      </c>
      <c r="B2046" s="14">
        <v>6.41</v>
      </c>
      <c r="C2046" s="14">
        <v>6.42</v>
      </c>
      <c r="D2046" s="3">
        <f t="shared" si="94"/>
        <v>11</v>
      </c>
      <c r="E2046">
        <f t="shared" si="95"/>
        <v>12</v>
      </c>
      <c r="F2046">
        <f t="shared" si="93"/>
        <v>2014</v>
      </c>
    </row>
    <row r="2047" spans="1:6" x14ac:dyDescent="0.25">
      <c r="A2047" s="15">
        <v>41953</v>
      </c>
      <c r="B2047" s="14">
        <v>6.43</v>
      </c>
      <c r="C2047" s="14">
        <v>6.43</v>
      </c>
      <c r="D2047" s="3">
        <f t="shared" si="94"/>
        <v>11</v>
      </c>
      <c r="E2047">
        <f t="shared" si="95"/>
        <v>12</v>
      </c>
      <c r="F2047">
        <f t="shared" si="93"/>
        <v>2014</v>
      </c>
    </row>
    <row r="2048" spans="1:6" x14ac:dyDescent="0.25">
      <c r="A2048" s="15">
        <v>41954</v>
      </c>
      <c r="B2048" s="14">
        <v>6.44</v>
      </c>
      <c r="C2048" s="14">
        <v>6.43</v>
      </c>
      <c r="D2048" s="3">
        <f t="shared" si="94"/>
        <v>11</v>
      </c>
      <c r="E2048">
        <f t="shared" si="95"/>
        <v>12</v>
      </c>
      <c r="F2048">
        <f t="shared" si="93"/>
        <v>2014</v>
      </c>
    </row>
    <row r="2049" spans="1:6" x14ac:dyDescent="0.25">
      <c r="A2049" s="15">
        <v>41955</v>
      </c>
      <c r="B2049" s="14">
        <v>6.43</v>
      </c>
      <c r="C2049" s="14">
        <v>6.43</v>
      </c>
      <c r="D2049" s="3">
        <f t="shared" si="94"/>
        <v>11</v>
      </c>
      <c r="E2049">
        <f t="shared" si="95"/>
        <v>12</v>
      </c>
      <c r="F2049">
        <f t="shared" si="93"/>
        <v>2014</v>
      </c>
    </row>
    <row r="2050" spans="1:6" x14ac:dyDescent="0.25">
      <c r="A2050" s="15">
        <v>41956</v>
      </c>
      <c r="B2050" s="14">
        <v>6.43</v>
      </c>
      <c r="C2050" s="14">
        <v>6.43</v>
      </c>
      <c r="D2050" s="3">
        <f t="shared" si="94"/>
        <v>11</v>
      </c>
      <c r="E2050">
        <f t="shared" si="95"/>
        <v>12</v>
      </c>
      <c r="F2050">
        <f t="shared" ref="F2050:F2113" si="96">YEAR(A2050)</f>
        <v>2014</v>
      </c>
    </row>
    <row r="2051" spans="1:6" x14ac:dyDescent="0.25">
      <c r="A2051" s="15">
        <v>41957</v>
      </c>
      <c r="B2051" s="14">
        <v>6.43</v>
      </c>
      <c r="C2051" s="14">
        <v>6.44</v>
      </c>
      <c r="D2051" s="3">
        <f t="shared" ref="D2051:D2114" si="97">MONTH(A2051)</f>
        <v>11</v>
      </c>
      <c r="E2051">
        <f t="shared" ref="E2051:E2114" si="98">IF(D2051&lt;4,3,IF(D2051&lt;7,6,IF(D2051&lt;10,9,12)))</f>
        <v>12</v>
      </c>
      <c r="F2051">
        <f t="shared" si="96"/>
        <v>2014</v>
      </c>
    </row>
    <row r="2052" spans="1:6" x14ac:dyDescent="0.25">
      <c r="A2052" s="15">
        <v>41960</v>
      </c>
      <c r="B2052" s="14">
        <v>6.45</v>
      </c>
      <c r="C2052" s="14">
        <v>6.46</v>
      </c>
      <c r="D2052" s="3">
        <f t="shared" si="97"/>
        <v>11</v>
      </c>
      <c r="E2052">
        <f t="shared" si="98"/>
        <v>12</v>
      </c>
      <c r="F2052">
        <f t="shared" si="96"/>
        <v>2014</v>
      </c>
    </row>
    <row r="2053" spans="1:6" x14ac:dyDescent="0.25">
      <c r="A2053" s="15">
        <v>41961</v>
      </c>
      <c r="B2053" s="14">
        <v>6.55</v>
      </c>
      <c r="C2053" s="14">
        <v>6.53</v>
      </c>
      <c r="D2053" s="3">
        <f t="shared" si="97"/>
        <v>11</v>
      </c>
      <c r="E2053">
        <f t="shared" si="98"/>
        <v>12</v>
      </c>
      <c r="F2053">
        <f t="shared" si="96"/>
        <v>2014</v>
      </c>
    </row>
    <row r="2054" spans="1:6" x14ac:dyDescent="0.25">
      <c r="A2054" s="15">
        <v>41962</v>
      </c>
      <c r="B2054" s="14">
        <v>6.55</v>
      </c>
      <c r="C2054" s="14">
        <v>6.53</v>
      </c>
      <c r="D2054" s="3">
        <f t="shared" si="97"/>
        <v>11</v>
      </c>
      <c r="E2054">
        <f t="shared" si="98"/>
        <v>12</v>
      </c>
      <c r="F2054">
        <f t="shared" si="96"/>
        <v>2014</v>
      </c>
    </row>
    <row r="2055" spans="1:6" x14ac:dyDescent="0.25">
      <c r="A2055" s="15">
        <v>41963</v>
      </c>
      <c r="B2055" s="14">
        <v>6.55</v>
      </c>
      <c r="C2055" s="14">
        <v>6.53</v>
      </c>
      <c r="D2055" s="3">
        <f t="shared" si="97"/>
        <v>11</v>
      </c>
      <c r="E2055">
        <f t="shared" si="98"/>
        <v>12</v>
      </c>
      <c r="F2055">
        <f t="shared" si="96"/>
        <v>2014</v>
      </c>
    </row>
    <row r="2056" spans="1:6" x14ac:dyDescent="0.25">
      <c r="A2056" s="15">
        <v>41964</v>
      </c>
      <c r="B2056" s="14">
        <v>6.56</v>
      </c>
      <c r="C2056" s="14">
        <v>6.55</v>
      </c>
      <c r="D2056" s="3">
        <f t="shared" si="97"/>
        <v>11</v>
      </c>
      <c r="E2056">
        <f t="shared" si="98"/>
        <v>12</v>
      </c>
      <c r="F2056">
        <f t="shared" si="96"/>
        <v>2014</v>
      </c>
    </row>
    <row r="2057" spans="1:6" x14ac:dyDescent="0.25">
      <c r="A2057" s="15">
        <v>41967</v>
      </c>
      <c r="B2057" s="14">
        <v>6.56</v>
      </c>
      <c r="C2057" s="14">
        <v>6.55</v>
      </c>
      <c r="D2057" s="3">
        <f t="shared" si="97"/>
        <v>11</v>
      </c>
      <c r="E2057">
        <f t="shared" si="98"/>
        <v>12</v>
      </c>
      <c r="F2057">
        <f t="shared" si="96"/>
        <v>2014</v>
      </c>
    </row>
    <row r="2058" spans="1:6" x14ac:dyDescent="0.25">
      <c r="A2058" s="15">
        <v>41968</v>
      </c>
      <c r="B2058" s="14">
        <v>6.56</v>
      </c>
      <c r="C2058" s="14">
        <v>6.55</v>
      </c>
      <c r="D2058" s="3">
        <f t="shared" si="97"/>
        <v>11</v>
      </c>
      <c r="E2058">
        <f t="shared" si="98"/>
        <v>12</v>
      </c>
      <c r="F2058">
        <f t="shared" si="96"/>
        <v>2014</v>
      </c>
    </row>
    <row r="2059" spans="1:6" x14ac:dyDescent="0.25">
      <c r="A2059" s="15">
        <v>41969</v>
      </c>
      <c r="B2059" s="14">
        <v>6.57</v>
      </c>
      <c r="C2059" s="14">
        <v>6.58</v>
      </c>
      <c r="D2059" s="3">
        <f t="shared" si="97"/>
        <v>11</v>
      </c>
      <c r="E2059">
        <f t="shared" si="98"/>
        <v>12</v>
      </c>
      <c r="F2059">
        <f t="shared" si="96"/>
        <v>2014</v>
      </c>
    </row>
    <row r="2060" spans="1:6" x14ac:dyDescent="0.25">
      <c r="A2060" s="15">
        <v>41970</v>
      </c>
      <c r="B2060" s="14">
        <v>6.57</v>
      </c>
      <c r="C2060" s="14">
        <v>6.58</v>
      </c>
      <c r="D2060" s="3">
        <f t="shared" si="97"/>
        <v>11</v>
      </c>
      <c r="E2060">
        <f t="shared" si="98"/>
        <v>12</v>
      </c>
      <c r="F2060">
        <f t="shared" si="96"/>
        <v>2014</v>
      </c>
    </row>
    <row r="2061" spans="1:6" x14ac:dyDescent="0.25">
      <c r="A2061" s="15">
        <v>41971</v>
      </c>
      <c r="B2061" s="14">
        <v>6.57</v>
      </c>
      <c r="C2061" s="14">
        <v>6.57</v>
      </c>
      <c r="D2061" s="3">
        <f t="shared" si="97"/>
        <v>11</v>
      </c>
      <c r="E2061">
        <f t="shared" si="98"/>
        <v>12</v>
      </c>
      <c r="F2061">
        <f t="shared" si="96"/>
        <v>2014</v>
      </c>
    </row>
    <row r="2062" spans="1:6" x14ac:dyDescent="0.25">
      <c r="A2062" s="15">
        <v>41974</v>
      </c>
      <c r="B2062" s="14">
        <v>6.57</v>
      </c>
      <c r="C2062" s="14">
        <v>6.58</v>
      </c>
      <c r="D2062" s="3">
        <f t="shared" si="97"/>
        <v>12</v>
      </c>
      <c r="E2062">
        <f t="shared" si="98"/>
        <v>12</v>
      </c>
      <c r="F2062">
        <f t="shared" si="96"/>
        <v>2014</v>
      </c>
    </row>
    <row r="2063" spans="1:6" x14ac:dyDescent="0.25">
      <c r="A2063" s="15">
        <v>41975</v>
      </c>
      <c r="B2063" s="14">
        <v>6.59</v>
      </c>
      <c r="C2063" s="14">
        <v>6.59</v>
      </c>
      <c r="D2063" s="3">
        <f t="shared" si="97"/>
        <v>12</v>
      </c>
      <c r="E2063">
        <f t="shared" si="98"/>
        <v>12</v>
      </c>
      <c r="F2063">
        <f t="shared" si="96"/>
        <v>2014</v>
      </c>
    </row>
    <row r="2064" spans="1:6" x14ac:dyDescent="0.25">
      <c r="A2064" s="15">
        <v>41976</v>
      </c>
      <c r="B2064" s="14">
        <v>6.58</v>
      </c>
      <c r="C2064" s="14">
        <v>6.59</v>
      </c>
      <c r="D2064" s="3">
        <f t="shared" si="97"/>
        <v>12</v>
      </c>
      <c r="E2064">
        <f t="shared" si="98"/>
        <v>12</v>
      </c>
      <c r="F2064">
        <f t="shared" si="96"/>
        <v>2014</v>
      </c>
    </row>
    <row r="2065" spans="1:6" x14ac:dyDescent="0.25">
      <c r="A2065" s="15">
        <v>41977</v>
      </c>
      <c r="B2065" s="14">
        <v>6.6</v>
      </c>
      <c r="C2065" s="14">
        <v>6.6</v>
      </c>
      <c r="D2065" s="3">
        <f t="shared" si="97"/>
        <v>12</v>
      </c>
      <c r="E2065">
        <f t="shared" si="98"/>
        <v>12</v>
      </c>
      <c r="F2065">
        <f t="shared" si="96"/>
        <v>2014</v>
      </c>
    </row>
    <row r="2066" spans="1:6" x14ac:dyDescent="0.25">
      <c r="A2066" s="15">
        <v>41978</v>
      </c>
      <c r="B2066" s="14">
        <v>6.63</v>
      </c>
      <c r="C2066" s="14">
        <v>6.63</v>
      </c>
      <c r="D2066" s="3">
        <f t="shared" si="97"/>
        <v>12</v>
      </c>
      <c r="E2066">
        <f t="shared" si="98"/>
        <v>12</v>
      </c>
      <c r="F2066">
        <f t="shared" si="96"/>
        <v>2014</v>
      </c>
    </row>
    <row r="2067" spans="1:6" x14ac:dyDescent="0.25">
      <c r="A2067" s="15">
        <v>41981</v>
      </c>
      <c r="B2067" s="14">
        <v>6.64</v>
      </c>
      <c r="C2067" s="14">
        <v>6.64</v>
      </c>
      <c r="D2067" s="3">
        <f t="shared" si="97"/>
        <v>12</v>
      </c>
      <c r="E2067">
        <f t="shared" si="98"/>
        <v>12</v>
      </c>
      <c r="F2067">
        <f t="shared" si="96"/>
        <v>2014</v>
      </c>
    </row>
    <row r="2068" spans="1:6" x14ac:dyDescent="0.25">
      <c r="A2068" s="15">
        <v>41982</v>
      </c>
      <c r="B2068" s="14">
        <v>6.64</v>
      </c>
      <c r="C2068" s="14">
        <v>6.63</v>
      </c>
      <c r="D2068" s="3">
        <f t="shared" si="97"/>
        <v>12</v>
      </c>
      <c r="E2068">
        <f t="shared" si="98"/>
        <v>12</v>
      </c>
      <c r="F2068">
        <f t="shared" si="96"/>
        <v>2014</v>
      </c>
    </row>
    <row r="2069" spans="1:6" x14ac:dyDescent="0.25">
      <c r="A2069" s="15">
        <v>41983</v>
      </c>
      <c r="B2069" s="14">
        <v>6.64</v>
      </c>
      <c r="C2069" s="14">
        <v>6.63</v>
      </c>
      <c r="D2069" s="3">
        <f t="shared" si="97"/>
        <v>12</v>
      </c>
      <c r="E2069">
        <f t="shared" si="98"/>
        <v>12</v>
      </c>
      <c r="F2069">
        <f t="shared" si="96"/>
        <v>2014</v>
      </c>
    </row>
    <row r="2070" spans="1:6" x14ac:dyDescent="0.25">
      <c r="A2070" s="15">
        <v>41984</v>
      </c>
      <c r="B2070" s="14">
        <v>6.67</v>
      </c>
      <c r="C2070" s="14">
        <v>6.65</v>
      </c>
      <c r="D2070" s="3">
        <f t="shared" si="97"/>
        <v>12</v>
      </c>
      <c r="E2070">
        <f t="shared" si="98"/>
        <v>12</v>
      </c>
      <c r="F2070">
        <f t="shared" si="96"/>
        <v>2014</v>
      </c>
    </row>
    <row r="2071" spans="1:6" x14ac:dyDescent="0.25">
      <c r="A2071" s="15">
        <v>41985</v>
      </c>
      <c r="B2071" s="14">
        <v>6.65</v>
      </c>
      <c r="C2071" s="14">
        <v>6.62</v>
      </c>
      <c r="D2071" s="3">
        <f t="shared" si="97"/>
        <v>12</v>
      </c>
      <c r="E2071">
        <f t="shared" si="98"/>
        <v>12</v>
      </c>
      <c r="F2071">
        <f t="shared" si="96"/>
        <v>2014</v>
      </c>
    </row>
    <row r="2072" spans="1:6" x14ac:dyDescent="0.25">
      <c r="A2072" s="15">
        <v>41988</v>
      </c>
      <c r="B2072" s="14">
        <v>6.66</v>
      </c>
      <c r="C2072" s="14">
        <v>6.62</v>
      </c>
      <c r="D2072" s="3">
        <f t="shared" si="97"/>
        <v>12</v>
      </c>
      <c r="E2072">
        <f t="shared" si="98"/>
        <v>12</v>
      </c>
      <c r="F2072">
        <f t="shared" si="96"/>
        <v>2014</v>
      </c>
    </row>
    <row r="2073" spans="1:6" x14ac:dyDescent="0.25">
      <c r="A2073" s="15">
        <v>41989</v>
      </c>
      <c r="B2073" s="14">
        <v>6.66</v>
      </c>
      <c r="C2073" s="14">
        <v>6.62</v>
      </c>
      <c r="D2073" s="3">
        <f t="shared" si="97"/>
        <v>12</v>
      </c>
      <c r="E2073">
        <f t="shared" si="98"/>
        <v>12</v>
      </c>
      <c r="F2073">
        <f t="shared" si="96"/>
        <v>2014</v>
      </c>
    </row>
    <row r="2074" spans="1:6" x14ac:dyDescent="0.25">
      <c r="A2074" s="15">
        <v>41990</v>
      </c>
      <c r="B2074" s="14">
        <v>6.67</v>
      </c>
      <c r="C2074" s="14">
        <v>6.62</v>
      </c>
      <c r="D2074" s="3">
        <f t="shared" si="97"/>
        <v>12</v>
      </c>
      <c r="E2074">
        <f t="shared" si="98"/>
        <v>12</v>
      </c>
      <c r="F2074">
        <f t="shared" si="96"/>
        <v>2014</v>
      </c>
    </row>
    <row r="2075" spans="1:6" x14ac:dyDescent="0.25">
      <c r="A2075" s="15">
        <v>41991</v>
      </c>
      <c r="B2075" s="14">
        <v>6.68</v>
      </c>
      <c r="C2075" s="14">
        <v>6.62</v>
      </c>
      <c r="D2075" s="3">
        <f t="shared" si="97"/>
        <v>12</v>
      </c>
      <c r="E2075">
        <f t="shared" si="98"/>
        <v>12</v>
      </c>
      <c r="F2075">
        <f t="shared" si="96"/>
        <v>2014</v>
      </c>
    </row>
    <row r="2076" spans="1:6" x14ac:dyDescent="0.25">
      <c r="A2076" s="15">
        <v>41992</v>
      </c>
      <c r="B2076" s="14">
        <v>6.67</v>
      </c>
      <c r="C2076" s="14">
        <v>6.62</v>
      </c>
      <c r="D2076" s="3">
        <f t="shared" si="97"/>
        <v>12</v>
      </c>
      <c r="E2076">
        <f t="shared" si="98"/>
        <v>12</v>
      </c>
      <c r="F2076">
        <f t="shared" si="96"/>
        <v>2014</v>
      </c>
    </row>
    <row r="2077" spans="1:6" x14ac:dyDescent="0.25">
      <c r="A2077" s="15">
        <v>41995</v>
      </c>
      <c r="B2077" s="14">
        <v>6.67</v>
      </c>
      <c r="C2077" s="14">
        <v>6.61</v>
      </c>
      <c r="D2077" s="3">
        <f t="shared" si="97"/>
        <v>12</v>
      </c>
      <c r="E2077">
        <f t="shared" si="98"/>
        <v>12</v>
      </c>
      <c r="F2077">
        <f t="shared" si="96"/>
        <v>2014</v>
      </c>
    </row>
    <row r="2078" spans="1:6" x14ac:dyDescent="0.25">
      <c r="A2078" s="15">
        <v>41996</v>
      </c>
      <c r="B2078" s="14">
        <v>6.67</v>
      </c>
      <c r="C2078" s="14">
        <v>6.61</v>
      </c>
      <c r="D2078" s="3">
        <f t="shared" si="97"/>
        <v>12</v>
      </c>
      <c r="E2078">
        <f t="shared" si="98"/>
        <v>12</v>
      </c>
      <c r="F2078">
        <f t="shared" si="96"/>
        <v>2014</v>
      </c>
    </row>
    <row r="2079" spans="1:6" x14ac:dyDescent="0.25">
      <c r="A2079" s="15">
        <v>41997</v>
      </c>
      <c r="B2079" s="14">
        <v>6.67</v>
      </c>
      <c r="C2079" s="14">
        <v>6.6</v>
      </c>
      <c r="D2079" s="3">
        <f t="shared" si="97"/>
        <v>12</v>
      </c>
      <c r="E2079">
        <f t="shared" si="98"/>
        <v>12</v>
      </c>
      <c r="F2079">
        <f t="shared" si="96"/>
        <v>2014</v>
      </c>
    </row>
    <row r="2080" spans="1:6" x14ac:dyDescent="0.25">
      <c r="A2080" s="15">
        <v>41999</v>
      </c>
      <c r="B2080" s="14">
        <v>6.66</v>
      </c>
      <c r="C2080" s="14">
        <v>6.59</v>
      </c>
      <c r="D2080" s="3">
        <f t="shared" si="97"/>
        <v>12</v>
      </c>
      <c r="E2080">
        <f t="shared" si="98"/>
        <v>12</v>
      </c>
      <c r="F2080">
        <f t="shared" si="96"/>
        <v>2014</v>
      </c>
    </row>
    <row r="2081" spans="1:6" x14ac:dyDescent="0.25">
      <c r="A2081" s="15">
        <v>42002</v>
      </c>
      <c r="B2081" s="14">
        <v>6.67</v>
      </c>
      <c r="C2081" s="14">
        <v>6.6</v>
      </c>
      <c r="D2081" s="3">
        <f t="shared" si="97"/>
        <v>12</v>
      </c>
      <c r="E2081">
        <f t="shared" si="98"/>
        <v>12</v>
      </c>
      <c r="F2081">
        <f t="shared" si="96"/>
        <v>2014</v>
      </c>
    </row>
    <row r="2082" spans="1:6" x14ac:dyDescent="0.25">
      <c r="A2082" s="15">
        <v>42003</v>
      </c>
      <c r="B2082" s="14">
        <v>6.67</v>
      </c>
      <c r="C2082" s="14">
        <v>6.61</v>
      </c>
      <c r="D2082" s="3">
        <f t="shared" si="97"/>
        <v>12</v>
      </c>
      <c r="E2082">
        <f t="shared" si="98"/>
        <v>12</v>
      </c>
      <c r="F2082">
        <f t="shared" si="96"/>
        <v>2014</v>
      </c>
    </row>
    <row r="2083" spans="1:6" x14ac:dyDescent="0.25">
      <c r="A2083" s="15">
        <v>42004</v>
      </c>
      <c r="B2083" s="14">
        <v>6.67</v>
      </c>
      <c r="C2083" s="14">
        <v>6.61</v>
      </c>
      <c r="D2083" s="3">
        <f t="shared" si="97"/>
        <v>12</v>
      </c>
      <c r="E2083">
        <f t="shared" si="98"/>
        <v>12</v>
      </c>
      <c r="F2083">
        <f t="shared" si="96"/>
        <v>2014</v>
      </c>
    </row>
    <row r="2084" spans="1:6" x14ac:dyDescent="0.25">
      <c r="A2084" s="15">
        <v>42006</v>
      </c>
      <c r="B2084" s="14">
        <v>6.68</v>
      </c>
      <c r="C2084" s="14">
        <v>6.6</v>
      </c>
      <c r="D2084" s="3">
        <f t="shared" si="97"/>
        <v>1</v>
      </c>
      <c r="E2084">
        <f t="shared" si="98"/>
        <v>3</v>
      </c>
      <c r="F2084">
        <f t="shared" si="96"/>
        <v>2015</v>
      </c>
    </row>
    <row r="2085" spans="1:6" x14ac:dyDescent="0.25">
      <c r="A2085" s="15">
        <v>42009</v>
      </c>
      <c r="B2085" s="14">
        <v>6.73</v>
      </c>
      <c r="C2085" s="14">
        <v>6.59</v>
      </c>
      <c r="D2085" s="3">
        <f t="shared" si="97"/>
        <v>1</v>
      </c>
      <c r="E2085">
        <f t="shared" si="98"/>
        <v>3</v>
      </c>
      <c r="F2085">
        <f t="shared" si="96"/>
        <v>2015</v>
      </c>
    </row>
    <row r="2086" spans="1:6" x14ac:dyDescent="0.25">
      <c r="A2086" s="15">
        <v>42010</v>
      </c>
      <c r="B2086" s="14">
        <v>6.73</v>
      </c>
      <c r="C2086" s="14">
        <v>6.59</v>
      </c>
      <c r="D2086" s="3">
        <f t="shared" si="97"/>
        <v>1</v>
      </c>
      <c r="E2086">
        <f t="shared" si="98"/>
        <v>3</v>
      </c>
      <c r="F2086">
        <f t="shared" si="96"/>
        <v>2015</v>
      </c>
    </row>
    <row r="2087" spans="1:6" x14ac:dyDescent="0.25">
      <c r="A2087" s="15">
        <v>42011</v>
      </c>
      <c r="B2087" s="14">
        <v>6.75</v>
      </c>
      <c r="C2087" s="14">
        <v>6.6</v>
      </c>
      <c r="D2087" s="3">
        <f t="shared" si="97"/>
        <v>1</v>
      </c>
      <c r="E2087">
        <f t="shared" si="98"/>
        <v>3</v>
      </c>
      <c r="F2087">
        <f t="shared" si="96"/>
        <v>2015</v>
      </c>
    </row>
    <row r="2088" spans="1:6" x14ac:dyDescent="0.25">
      <c r="A2088" s="15">
        <v>42012</v>
      </c>
      <c r="B2088" s="14">
        <v>6.73</v>
      </c>
      <c r="C2088" s="14">
        <v>6.61</v>
      </c>
      <c r="D2088" s="3">
        <f t="shared" si="97"/>
        <v>1</v>
      </c>
      <c r="E2088">
        <f t="shared" si="98"/>
        <v>3</v>
      </c>
      <c r="F2088">
        <f t="shared" si="96"/>
        <v>2015</v>
      </c>
    </row>
    <row r="2089" spans="1:6" x14ac:dyDescent="0.25">
      <c r="A2089" s="15">
        <v>42013</v>
      </c>
      <c r="B2089" s="14">
        <v>6.6</v>
      </c>
      <c r="C2089" s="14">
        <v>6.66</v>
      </c>
      <c r="D2089" s="3">
        <f t="shared" si="97"/>
        <v>1</v>
      </c>
      <c r="E2089">
        <f t="shared" si="98"/>
        <v>3</v>
      </c>
      <c r="F2089">
        <f t="shared" si="96"/>
        <v>2015</v>
      </c>
    </row>
    <row r="2090" spans="1:6" x14ac:dyDescent="0.25">
      <c r="A2090" s="15">
        <v>42016</v>
      </c>
      <c r="B2090" s="14">
        <v>6.63</v>
      </c>
      <c r="C2090" s="14">
        <v>6.62</v>
      </c>
      <c r="D2090" s="3">
        <f t="shared" si="97"/>
        <v>1</v>
      </c>
      <c r="E2090">
        <f t="shared" si="98"/>
        <v>3</v>
      </c>
      <c r="F2090">
        <f t="shared" si="96"/>
        <v>2015</v>
      </c>
    </row>
    <row r="2091" spans="1:6" x14ac:dyDescent="0.25">
      <c r="A2091" s="15">
        <v>42017</v>
      </c>
      <c r="B2091" s="14">
        <v>6.62</v>
      </c>
      <c r="C2091" s="14">
        <v>6.65</v>
      </c>
      <c r="D2091" s="3">
        <f t="shared" si="97"/>
        <v>1</v>
      </c>
      <c r="E2091">
        <f t="shared" si="98"/>
        <v>3</v>
      </c>
      <c r="F2091">
        <f t="shared" si="96"/>
        <v>2015</v>
      </c>
    </row>
    <row r="2092" spans="1:6" x14ac:dyDescent="0.25">
      <c r="A2092" s="15">
        <v>42018</v>
      </c>
      <c r="B2092" s="14">
        <v>6.62</v>
      </c>
      <c r="C2092" s="14">
        <v>6.58</v>
      </c>
      <c r="D2092" s="3">
        <f t="shared" si="97"/>
        <v>1</v>
      </c>
      <c r="E2092">
        <f t="shared" si="98"/>
        <v>3</v>
      </c>
      <c r="F2092">
        <f t="shared" si="96"/>
        <v>2015</v>
      </c>
    </row>
    <row r="2093" spans="1:6" x14ac:dyDescent="0.25">
      <c r="A2093" s="15">
        <v>42019</v>
      </c>
      <c r="B2093" s="14">
        <v>6.63</v>
      </c>
      <c r="C2093" s="14">
        <v>6.62</v>
      </c>
      <c r="D2093" s="3">
        <f t="shared" si="97"/>
        <v>1</v>
      </c>
      <c r="E2093">
        <f t="shared" si="98"/>
        <v>3</v>
      </c>
      <c r="F2093">
        <f t="shared" si="96"/>
        <v>2015</v>
      </c>
    </row>
    <row r="2094" spans="1:6" x14ac:dyDescent="0.25">
      <c r="A2094" s="15">
        <v>42020</v>
      </c>
      <c r="B2094" s="14">
        <v>6.67</v>
      </c>
      <c r="C2094" s="14">
        <v>6.66</v>
      </c>
      <c r="D2094" s="3">
        <f t="shared" si="97"/>
        <v>1</v>
      </c>
      <c r="E2094">
        <f t="shared" si="98"/>
        <v>3</v>
      </c>
      <c r="F2094">
        <f t="shared" si="96"/>
        <v>2015</v>
      </c>
    </row>
    <row r="2095" spans="1:6" x14ac:dyDescent="0.25">
      <c r="A2095" s="15">
        <v>42023</v>
      </c>
      <c r="B2095" s="14">
        <v>6.72</v>
      </c>
      <c r="C2095" s="14">
        <v>6.59</v>
      </c>
      <c r="D2095" s="3">
        <f t="shared" si="97"/>
        <v>1</v>
      </c>
      <c r="E2095">
        <f t="shared" si="98"/>
        <v>3</v>
      </c>
      <c r="F2095">
        <f t="shared" si="96"/>
        <v>2015</v>
      </c>
    </row>
    <row r="2096" spans="1:6" x14ac:dyDescent="0.25">
      <c r="A2096" s="15">
        <v>42024</v>
      </c>
      <c r="B2096" s="14">
        <v>6.77</v>
      </c>
      <c r="C2096" s="14">
        <v>6.61</v>
      </c>
      <c r="D2096" s="3">
        <f t="shared" si="97"/>
        <v>1</v>
      </c>
      <c r="E2096">
        <f t="shared" si="98"/>
        <v>3</v>
      </c>
      <c r="F2096">
        <f t="shared" si="96"/>
        <v>2015</v>
      </c>
    </row>
    <row r="2097" spans="1:6" x14ac:dyDescent="0.25">
      <c r="A2097" s="15">
        <v>42025</v>
      </c>
      <c r="B2097" s="14">
        <v>6.8</v>
      </c>
      <c r="C2097" s="14">
        <v>6.65</v>
      </c>
      <c r="D2097" s="3">
        <f t="shared" si="97"/>
        <v>1</v>
      </c>
      <c r="E2097">
        <f t="shared" si="98"/>
        <v>3</v>
      </c>
      <c r="F2097">
        <f t="shared" si="96"/>
        <v>2015</v>
      </c>
    </row>
    <row r="2098" spans="1:6" x14ac:dyDescent="0.25">
      <c r="A2098" s="15">
        <v>42026</v>
      </c>
      <c r="B2098" s="14">
        <v>6.98</v>
      </c>
      <c r="C2098" s="14">
        <v>6.7</v>
      </c>
      <c r="D2098" s="3">
        <f t="shared" si="97"/>
        <v>1</v>
      </c>
      <c r="E2098">
        <f t="shared" si="98"/>
        <v>3</v>
      </c>
      <c r="F2098">
        <f t="shared" si="96"/>
        <v>2015</v>
      </c>
    </row>
    <row r="2099" spans="1:6" x14ac:dyDescent="0.25">
      <c r="A2099" s="15">
        <v>42027</v>
      </c>
      <c r="B2099" s="14">
        <v>6.99</v>
      </c>
      <c r="C2099" s="14">
        <v>6.69</v>
      </c>
      <c r="D2099" s="3">
        <f t="shared" si="97"/>
        <v>1</v>
      </c>
      <c r="E2099">
        <f t="shared" si="98"/>
        <v>3</v>
      </c>
      <c r="F2099">
        <f t="shared" si="96"/>
        <v>2015</v>
      </c>
    </row>
    <row r="2100" spans="1:6" x14ac:dyDescent="0.25">
      <c r="A2100" s="15">
        <v>42030</v>
      </c>
      <c r="B2100" s="14">
        <v>6.99</v>
      </c>
      <c r="C2100" s="14">
        <v>6.64</v>
      </c>
      <c r="D2100" s="3">
        <f t="shared" si="97"/>
        <v>1</v>
      </c>
      <c r="E2100">
        <f t="shared" si="98"/>
        <v>3</v>
      </c>
      <c r="F2100">
        <f t="shared" si="96"/>
        <v>2015</v>
      </c>
    </row>
    <row r="2101" spans="1:6" x14ac:dyDescent="0.25">
      <c r="A2101" s="15">
        <v>42031</v>
      </c>
      <c r="B2101" s="14">
        <v>6.99</v>
      </c>
      <c r="C2101" s="14">
        <v>6.65</v>
      </c>
      <c r="D2101" s="3">
        <f t="shared" si="97"/>
        <v>1</v>
      </c>
      <c r="E2101">
        <f t="shared" si="98"/>
        <v>3</v>
      </c>
      <c r="F2101">
        <f t="shared" si="96"/>
        <v>2015</v>
      </c>
    </row>
    <row r="2102" spans="1:6" x14ac:dyDescent="0.25">
      <c r="A2102" s="15">
        <v>42032</v>
      </c>
      <c r="B2102" s="14">
        <v>6.99</v>
      </c>
      <c r="C2102" s="14">
        <v>6.64</v>
      </c>
      <c r="D2102" s="3">
        <f t="shared" si="97"/>
        <v>1</v>
      </c>
      <c r="E2102">
        <f t="shared" si="98"/>
        <v>3</v>
      </c>
      <c r="F2102">
        <f t="shared" si="96"/>
        <v>2015</v>
      </c>
    </row>
    <row r="2103" spans="1:6" x14ac:dyDescent="0.25">
      <c r="A2103" s="15">
        <v>42033</v>
      </c>
      <c r="B2103" s="14">
        <v>6.99</v>
      </c>
      <c r="C2103" s="14">
        <v>6.63</v>
      </c>
      <c r="D2103" s="3">
        <f t="shared" si="97"/>
        <v>1</v>
      </c>
      <c r="E2103">
        <f t="shared" si="98"/>
        <v>3</v>
      </c>
      <c r="F2103">
        <f t="shared" si="96"/>
        <v>2015</v>
      </c>
    </row>
    <row r="2104" spans="1:6" x14ac:dyDescent="0.25">
      <c r="A2104" s="15">
        <v>42034</v>
      </c>
      <c r="B2104" s="14">
        <v>7.01</v>
      </c>
      <c r="C2104" s="14">
        <v>6.61</v>
      </c>
      <c r="D2104" s="3">
        <f t="shared" si="97"/>
        <v>1</v>
      </c>
      <c r="E2104">
        <f t="shared" si="98"/>
        <v>3</v>
      </c>
      <c r="F2104">
        <f t="shared" si="96"/>
        <v>2015</v>
      </c>
    </row>
    <row r="2105" spans="1:6" x14ac:dyDescent="0.25">
      <c r="A2105" s="15">
        <v>42037</v>
      </c>
      <c r="B2105" s="14">
        <v>7.01</v>
      </c>
      <c r="C2105" s="14">
        <v>6.55</v>
      </c>
      <c r="D2105" s="3">
        <f t="shared" si="97"/>
        <v>2</v>
      </c>
      <c r="E2105">
        <f t="shared" si="98"/>
        <v>3</v>
      </c>
      <c r="F2105">
        <f t="shared" si="96"/>
        <v>2015</v>
      </c>
    </row>
    <row r="2106" spans="1:6" x14ac:dyDescent="0.25">
      <c r="A2106" s="15">
        <v>42038</v>
      </c>
      <c r="B2106" s="14">
        <v>7.02</v>
      </c>
      <c r="C2106" s="14">
        <v>6.54</v>
      </c>
      <c r="D2106" s="3">
        <f t="shared" si="97"/>
        <v>2</v>
      </c>
      <c r="E2106">
        <f t="shared" si="98"/>
        <v>3</v>
      </c>
      <c r="F2106">
        <f t="shared" si="96"/>
        <v>2015</v>
      </c>
    </row>
    <row r="2107" spans="1:6" x14ac:dyDescent="0.25">
      <c r="A2107" s="15">
        <v>42039</v>
      </c>
      <c r="B2107" s="14">
        <v>7.03</v>
      </c>
      <c r="C2107" s="14">
        <v>6.52</v>
      </c>
      <c r="D2107" s="3">
        <f t="shared" si="97"/>
        <v>2</v>
      </c>
      <c r="E2107">
        <f t="shared" si="98"/>
        <v>3</v>
      </c>
      <c r="F2107">
        <f t="shared" si="96"/>
        <v>2015</v>
      </c>
    </row>
    <row r="2108" spans="1:6" x14ac:dyDescent="0.25">
      <c r="A2108" s="15">
        <v>42040</v>
      </c>
      <c r="B2108" s="14">
        <v>7.06</v>
      </c>
      <c r="C2108" s="14">
        <v>6.56</v>
      </c>
      <c r="D2108" s="3">
        <f t="shared" si="97"/>
        <v>2</v>
      </c>
      <c r="E2108">
        <f t="shared" si="98"/>
        <v>3</v>
      </c>
      <c r="F2108">
        <f t="shared" si="96"/>
        <v>2015</v>
      </c>
    </row>
    <row r="2109" spans="1:6" x14ac:dyDescent="0.25">
      <c r="A2109" s="15">
        <v>42041</v>
      </c>
      <c r="B2109" s="14">
        <v>6.57</v>
      </c>
      <c r="C2109" s="14">
        <v>6.56</v>
      </c>
      <c r="D2109" s="3">
        <f t="shared" si="97"/>
        <v>2</v>
      </c>
      <c r="E2109">
        <f t="shared" si="98"/>
        <v>3</v>
      </c>
      <c r="F2109">
        <f t="shared" si="96"/>
        <v>2015</v>
      </c>
    </row>
    <row r="2110" spans="1:6" x14ac:dyDescent="0.25">
      <c r="A2110" s="15">
        <v>42044</v>
      </c>
      <c r="B2110" s="14">
        <v>6.59</v>
      </c>
      <c r="C2110" s="14">
        <v>6.54</v>
      </c>
      <c r="D2110" s="3">
        <f t="shared" si="97"/>
        <v>2</v>
      </c>
      <c r="E2110">
        <f t="shared" si="98"/>
        <v>3</v>
      </c>
      <c r="F2110">
        <f t="shared" si="96"/>
        <v>2015</v>
      </c>
    </row>
    <row r="2111" spans="1:6" x14ac:dyDescent="0.25">
      <c r="A2111" s="15">
        <v>42045</v>
      </c>
      <c r="B2111" s="14">
        <v>6.59</v>
      </c>
      <c r="C2111" s="14">
        <v>6.56</v>
      </c>
      <c r="D2111" s="3">
        <f t="shared" si="97"/>
        <v>2</v>
      </c>
      <c r="E2111">
        <f t="shared" si="98"/>
        <v>3</v>
      </c>
      <c r="F2111">
        <f t="shared" si="96"/>
        <v>2015</v>
      </c>
    </row>
    <row r="2112" spans="1:6" x14ac:dyDescent="0.25">
      <c r="A2112" s="15">
        <v>42046</v>
      </c>
      <c r="B2112" s="14">
        <v>6.59</v>
      </c>
      <c r="C2112" s="14">
        <v>6.55</v>
      </c>
      <c r="D2112" s="3">
        <f t="shared" si="97"/>
        <v>2</v>
      </c>
      <c r="E2112">
        <f t="shared" si="98"/>
        <v>3</v>
      </c>
      <c r="F2112">
        <f t="shared" si="96"/>
        <v>2015</v>
      </c>
    </row>
    <row r="2113" spans="1:6" x14ac:dyDescent="0.25">
      <c r="A2113" s="15">
        <v>42047</v>
      </c>
      <c r="B2113" s="14">
        <v>6.65</v>
      </c>
      <c r="C2113" s="14">
        <v>6.57</v>
      </c>
      <c r="D2113" s="3">
        <f t="shared" si="97"/>
        <v>2</v>
      </c>
      <c r="E2113">
        <f t="shared" si="98"/>
        <v>3</v>
      </c>
      <c r="F2113">
        <f t="shared" si="96"/>
        <v>2015</v>
      </c>
    </row>
    <row r="2114" spans="1:6" x14ac:dyDescent="0.25">
      <c r="A2114" s="15">
        <v>42048</v>
      </c>
      <c r="B2114" s="14">
        <v>6.68</v>
      </c>
      <c r="C2114" s="14">
        <v>6.56</v>
      </c>
      <c r="D2114" s="3">
        <f t="shared" si="97"/>
        <v>2</v>
      </c>
      <c r="E2114">
        <f t="shared" si="98"/>
        <v>3</v>
      </c>
      <c r="F2114">
        <f t="shared" ref="F2114:F2177" si="99">YEAR(A2114)</f>
        <v>2015</v>
      </c>
    </row>
    <row r="2115" spans="1:6" x14ac:dyDescent="0.25">
      <c r="A2115" s="15">
        <v>42053</v>
      </c>
      <c r="B2115" s="14">
        <v>6.7</v>
      </c>
      <c r="C2115" s="14">
        <v>6.5</v>
      </c>
      <c r="D2115" s="3">
        <f t="shared" ref="D2115:D2178" si="100">MONTH(A2115)</f>
        <v>2</v>
      </c>
      <c r="E2115">
        <f t="shared" ref="E2115:E2178" si="101">IF(D2115&lt;4,3,IF(D2115&lt;7,6,IF(D2115&lt;10,9,12)))</f>
        <v>3</v>
      </c>
      <c r="F2115">
        <f t="shared" si="99"/>
        <v>2015</v>
      </c>
    </row>
    <row r="2116" spans="1:6" x14ac:dyDescent="0.25">
      <c r="A2116" s="15">
        <v>42054</v>
      </c>
      <c r="B2116" s="14">
        <v>6.75</v>
      </c>
      <c r="C2116" s="14">
        <v>6.57</v>
      </c>
      <c r="D2116" s="3">
        <f t="shared" si="100"/>
        <v>2</v>
      </c>
      <c r="E2116">
        <f t="shared" si="101"/>
        <v>3</v>
      </c>
      <c r="F2116">
        <f t="shared" si="99"/>
        <v>2015</v>
      </c>
    </row>
    <row r="2117" spans="1:6" x14ac:dyDescent="0.25">
      <c r="A2117" s="15">
        <v>42055</v>
      </c>
      <c r="B2117" s="14">
        <v>6.8</v>
      </c>
      <c r="C2117" s="14">
        <v>6.55</v>
      </c>
      <c r="D2117" s="3">
        <f t="shared" si="100"/>
        <v>2</v>
      </c>
      <c r="E2117">
        <f t="shared" si="101"/>
        <v>3</v>
      </c>
      <c r="F2117">
        <f t="shared" si="99"/>
        <v>2015</v>
      </c>
    </row>
    <row r="2118" spans="1:6" x14ac:dyDescent="0.25">
      <c r="A2118" s="15">
        <v>42058</v>
      </c>
      <c r="B2118" s="14">
        <v>6.87</v>
      </c>
      <c r="C2118" s="14">
        <v>6.61</v>
      </c>
      <c r="D2118" s="3">
        <f t="shared" si="100"/>
        <v>2</v>
      </c>
      <c r="E2118">
        <f t="shared" si="101"/>
        <v>3</v>
      </c>
      <c r="F2118">
        <f t="shared" si="99"/>
        <v>2015</v>
      </c>
    </row>
    <row r="2119" spans="1:6" x14ac:dyDescent="0.25">
      <c r="A2119" s="15">
        <v>42059</v>
      </c>
      <c r="B2119" s="14">
        <v>6.9</v>
      </c>
      <c r="C2119" s="14">
        <v>6.59</v>
      </c>
      <c r="D2119" s="3">
        <f t="shared" si="100"/>
        <v>2</v>
      </c>
      <c r="E2119">
        <f t="shared" si="101"/>
        <v>3</v>
      </c>
      <c r="F2119">
        <f t="shared" si="99"/>
        <v>2015</v>
      </c>
    </row>
    <row r="2120" spans="1:6" x14ac:dyDescent="0.25">
      <c r="A2120" s="15">
        <v>42060</v>
      </c>
      <c r="B2120" s="14">
        <v>6.9</v>
      </c>
      <c r="C2120" s="14">
        <v>6.57</v>
      </c>
      <c r="D2120" s="3">
        <f t="shared" si="100"/>
        <v>2</v>
      </c>
      <c r="E2120">
        <f t="shared" si="101"/>
        <v>3</v>
      </c>
      <c r="F2120">
        <f t="shared" si="99"/>
        <v>2015</v>
      </c>
    </row>
    <row r="2121" spans="1:6" x14ac:dyDescent="0.25">
      <c r="A2121" s="15">
        <v>42061</v>
      </c>
      <c r="B2121" s="14">
        <v>6.9</v>
      </c>
      <c r="C2121" s="14">
        <v>6.56</v>
      </c>
      <c r="D2121" s="3">
        <f t="shared" si="100"/>
        <v>2</v>
      </c>
      <c r="E2121">
        <f t="shared" si="101"/>
        <v>3</v>
      </c>
      <c r="F2121">
        <f t="shared" si="99"/>
        <v>2015</v>
      </c>
    </row>
    <row r="2122" spans="1:6" x14ac:dyDescent="0.25">
      <c r="A2122" s="15">
        <v>42062</v>
      </c>
      <c r="B2122" s="14">
        <v>6.9</v>
      </c>
      <c r="C2122" s="14">
        <v>6.54</v>
      </c>
      <c r="D2122" s="3">
        <f t="shared" si="100"/>
        <v>2</v>
      </c>
      <c r="E2122">
        <f t="shared" si="101"/>
        <v>3</v>
      </c>
      <c r="F2122">
        <f t="shared" si="99"/>
        <v>2015</v>
      </c>
    </row>
    <row r="2123" spans="1:6" x14ac:dyDescent="0.25">
      <c r="A2123" s="15">
        <v>42065</v>
      </c>
      <c r="B2123" s="14">
        <v>6.92</v>
      </c>
      <c r="C2123" s="14">
        <v>6.48</v>
      </c>
      <c r="D2123" s="3">
        <f t="shared" si="100"/>
        <v>3</v>
      </c>
      <c r="E2123">
        <f t="shared" si="101"/>
        <v>3</v>
      </c>
      <c r="F2123">
        <f t="shared" si="99"/>
        <v>2015</v>
      </c>
    </row>
    <row r="2124" spans="1:6" x14ac:dyDescent="0.25">
      <c r="A2124" s="15">
        <v>42066</v>
      </c>
      <c r="B2124" s="14">
        <v>6.93</v>
      </c>
      <c r="C2124" s="14">
        <v>6.47</v>
      </c>
      <c r="D2124" s="3">
        <f t="shared" si="100"/>
        <v>3</v>
      </c>
      <c r="E2124">
        <f t="shared" si="101"/>
        <v>3</v>
      </c>
      <c r="F2124">
        <f t="shared" si="99"/>
        <v>2015</v>
      </c>
    </row>
    <row r="2125" spans="1:6" x14ac:dyDescent="0.25">
      <c r="A2125" s="15">
        <v>42067</v>
      </c>
      <c r="B2125" s="14">
        <v>6.92</v>
      </c>
      <c r="C2125" s="14">
        <v>6.45</v>
      </c>
      <c r="D2125" s="3">
        <f t="shared" si="100"/>
        <v>3</v>
      </c>
      <c r="E2125">
        <f t="shared" si="101"/>
        <v>3</v>
      </c>
      <c r="F2125">
        <f t="shared" si="99"/>
        <v>2015</v>
      </c>
    </row>
    <row r="2126" spans="1:6" x14ac:dyDescent="0.25">
      <c r="A2126" s="15">
        <v>42068</v>
      </c>
      <c r="B2126" s="14">
        <v>6.93</v>
      </c>
      <c r="C2126" s="14">
        <v>6.43</v>
      </c>
      <c r="D2126" s="3">
        <f t="shared" si="100"/>
        <v>3</v>
      </c>
      <c r="E2126">
        <f t="shared" si="101"/>
        <v>3</v>
      </c>
      <c r="F2126">
        <f t="shared" si="99"/>
        <v>2015</v>
      </c>
    </row>
    <row r="2127" spans="1:6" x14ac:dyDescent="0.25">
      <c r="A2127" s="15">
        <v>42069</v>
      </c>
      <c r="B2127" s="14">
        <v>6.54</v>
      </c>
      <c r="C2127" s="14">
        <v>6.53</v>
      </c>
      <c r="D2127" s="3">
        <f t="shared" si="100"/>
        <v>3</v>
      </c>
      <c r="E2127">
        <f t="shared" si="101"/>
        <v>3</v>
      </c>
      <c r="F2127">
        <f t="shared" si="99"/>
        <v>2015</v>
      </c>
    </row>
    <row r="2128" spans="1:6" x14ac:dyDescent="0.25">
      <c r="A2128" s="15">
        <v>42072</v>
      </c>
      <c r="B2128" s="14">
        <v>6.58</v>
      </c>
      <c r="C2128" s="14">
        <v>6.52</v>
      </c>
      <c r="D2128" s="3">
        <f t="shared" si="100"/>
        <v>3</v>
      </c>
      <c r="E2128">
        <f t="shared" si="101"/>
        <v>3</v>
      </c>
      <c r="F2128">
        <f t="shared" si="99"/>
        <v>2015</v>
      </c>
    </row>
    <row r="2129" spans="1:6" x14ac:dyDescent="0.25">
      <c r="A2129" s="15">
        <v>42073</v>
      </c>
      <c r="B2129" s="14">
        <v>6.61</v>
      </c>
      <c r="C2129" s="14">
        <v>6.52</v>
      </c>
      <c r="D2129" s="3">
        <f t="shared" si="100"/>
        <v>3</v>
      </c>
      <c r="E2129">
        <f t="shared" si="101"/>
        <v>3</v>
      </c>
      <c r="F2129">
        <f t="shared" si="99"/>
        <v>2015</v>
      </c>
    </row>
    <row r="2130" spans="1:6" x14ac:dyDescent="0.25">
      <c r="A2130" s="15">
        <v>42074</v>
      </c>
      <c r="B2130" s="14">
        <v>6.59</v>
      </c>
      <c r="C2130" s="14">
        <v>6.5</v>
      </c>
      <c r="D2130" s="3">
        <f t="shared" si="100"/>
        <v>3</v>
      </c>
      <c r="E2130">
        <f t="shared" si="101"/>
        <v>3</v>
      </c>
      <c r="F2130">
        <f t="shared" si="99"/>
        <v>2015</v>
      </c>
    </row>
    <row r="2131" spans="1:6" x14ac:dyDescent="0.25">
      <c r="A2131" s="15">
        <v>42075</v>
      </c>
      <c r="B2131" s="14">
        <v>6.68</v>
      </c>
      <c r="C2131" s="14">
        <v>6.55</v>
      </c>
      <c r="D2131" s="3">
        <f t="shared" si="100"/>
        <v>3</v>
      </c>
      <c r="E2131">
        <f t="shared" si="101"/>
        <v>3</v>
      </c>
      <c r="F2131">
        <f t="shared" si="99"/>
        <v>2015</v>
      </c>
    </row>
    <row r="2132" spans="1:6" x14ac:dyDescent="0.25">
      <c r="A2132" s="15">
        <v>42076</v>
      </c>
      <c r="B2132" s="14">
        <v>6.79</v>
      </c>
      <c r="C2132" s="14">
        <v>6.58</v>
      </c>
      <c r="D2132" s="3">
        <f t="shared" si="100"/>
        <v>3</v>
      </c>
      <c r="E2132">
        <f t="shared" si="101"/>
        <v>3</v>
      </c>
      <c r="F2132">
        <f t="shared" si="99"/>
        <v>2015</v>
      </c>
    </row>
    <row r="2133" spans="1:6" x14ac:dyDescent="0.25">
      <c r="A2133" s="15">
        <v>42079</v>
      </c>
      <c r="B2133" s="14">
        <v>6.81</v>
      </c>
      <c r="C2133" s="14">
        <v>6.51</v>
      </c>
      <c r="D2133" s="3">
        <f t="shared" si="100"/>
        <v>3</v>
      </c>
      <c r="E2133">
        <f t="shared" si="101"/>
        <v>3</v>
      </c>
      <c r="F2133">
        <f t="shared" si="99"/>
        <v>2015</v>
      </c>
    </row>
    <row r="2134" spans="1:6" x14ac:dyDescent="0.25">
      <c r="A2134" s="15">
        <v>42080</v>
      </c>
      <c r="B2134" s="14">
        <v>6.81</v>
      </c>
      <c r="C2134" s="14">
        <v>6.48</v>
      </c>
      <c r="D2134" s="3">
        <f t="shared" si="100"/>
        <v>3</v>
      </c>
      <c r="E2134">
        <f t="shared" si="101"/>
        <v>3</v>
      </c>
      <c r="F2134">
        <f t="shared" si="99"/>
        <v>2015</v>
      </c>
    </row>
    <row r="2135" spans="1:6" x14ac:dyDescent="0.25">
      <c r="A2135" s="15">
        <v>42081</v>
      </c>
      <c r="B2135" s="14">
        <v>6.88</v>
      </c>
      <c r="C2135" s="14">
        <v>6.51</v>
      </c>
      <c r="D2135" s="3">
        <f t="shared" si="100"/>
        <v>3</v>
      </c>
      <c r="E2135">
        <f t="shared" si="101"/>
        <v>3</v>
      </c>
      <c r="F2135">
        <f t="shared" si="99"/>
        <v>2015</v>
      </c>
    </row>
    <row r="2136" spans="1:6" x14ac:dyDescent="0.25">
      <c r="A2136" s="15">
        <v>42082</v>
      </c>
      <c r="B2136" s="14">
        <v>6.9</v>
      </c>
      <c r="C2136" s="14">
        <v>6.52</v>
      </c>
      <c r="D2136" s="3">
        <f t="shared" si="100"/>
        <v>3</v>
      </c>
      <c r="E2136">
        <f t="shared" si="101"/>
        <v>3</v>
      </c>
      <c r="F2136">
        <f t="shared" si="99"/>
        <v>2015</v>
      </c>
    </row>
    <row r="2137" spans="1:6" x14ac:dyDescent="0.25">
      <c r="A2137" s="15">
        <v>42083</v>
      </c>
      <c r="B2137" s="14">
        <v>6.9</v>
      </c>
      <c r="C2137" s="14">
        <v>6.49</v>
      </c>
      <c r="D2137" s="3">
        <f t="shared" si="100"/>
        <v>3</v>
      </c>
      <c r="E2137">
        <f t="shared" si="101"/>
        <v>3</v>
      </c>
      <c r="F2137">
        <f t="shared" si="99"/>
        <v>2015</v>
      </c>
    </row>
    <row r="2138" spans="1:6" x14ac:dyDescent="0.25">
      <c r="A2138" s="15">
        <v>42086</v>
      </c>
      <c r="B2138" s="14">
        <v>6.96</v>
      </c>
      <c r="C2138" s="14">
        <v>6.43</v>
      </c>
      <c r="D2138" s="3">
        <f t="shared" si="100"/>
        <v>3</v>
      </c>
      <c r="E2138">
        <f t="shared" si="101"/>
        <v>3</v>
      </c>
      <c r="F2138">
        <f t="shared" si="99"/>
        <v>2015</v>
      </c>
    </row>
    <row r="2139" spans="1:6" x14ac:dyDescent="0.25">
      <c r="A2139" s="15">
        <v>42087</v>
      </c>
      <c r="B2139" s="14">
        <v>6.96</v>
      </c>
      <c r="C2139" s="14">
        <v>6.4</v>
      </c>
      <c r="D2139" s="3">
        <f t="shared" si="100"/>
        <v>3</v>
      </c>
      <c r="E2139">
        <f t="shared" si="101"/>
        <v>3</v>
      </c>
      <c r="F2139">
        <f t="shared" si="99"/>
        <v>2015</v>
      </c>
    </row>
    <row r="2140" spans="1:6" x14ac:dyDescent="0.25">
      <c r="A2140" s="15">
        <v>42088</v>
      </c>
      <c r="B2140" s="14">
        <v>6.94</v>
      </c>
      <c r="C2140" s="14">
        <v>6.37</v>
      </c>
      <c r="D2140" s="3">
        <f t="shared" si="100"/>
        <v>3</v>
      </c>
      <c r="E2140">
        <f t="shared" si="101"/>
        <v>3</v>
      </c>
      <c r="F2140">
        <f t="shared" si="99"/>
        <v>2015</v>
      </c>
    </row>
    <row r="2141" spans="1:6" x14ac:dyDescent="0.25">
      <c r="A2141" s="15">
        <v>42089</v>
      </c>
      <c r="B2141" s="14">
        <v>6.94</v>
      </c>
      <c r="C2141" s="14">
        <v>6.34</v>
      </c>
      <c r="D2141" s="3">
        <f t="shared" si="100"/>
        <v>3</v>
      </c>
      <c r="E2141">
        <f t="shared" si="101"/>
        <v>3</v>
      </c>
      <c r="F2141">
        <f t="shared" si="99"/>
        <v>2015</v>
      </c>
    </row>
    <row r="2142" spans="1:6" x14ac:dyDescent="0.25">
      <c r="A2142" s="15">
        <v>42090</v>
      </c>
      <c r="B2142" s="14">
        <v>6.94</v>
      </c>
      <c r="C2142" s="14">
        <v>6.3</v>
      </c>
      <c r="D2142" s="3">
        <f t="shared" si="100"/>
        <v>3</v>
      </c>
      <c r="E2142">
        <f t="shared" si="101"/>
        <v>3</v>
      </c>
      <c r="F2142">
        <f t="shared" si="99"/>
        <v>2015</v>
      </c>
    </row>
    <row r="2143" spans="1:6" x14ac:dyDescent="0.25">
      <c r="A2143" s="15">
        <v>42093</v>
      </c>
      <c r="B2143" s="14">
        <v>6.96</v>
      </c>
      <c r="C2143" s="14">
        <v>6.21</v>
      </c>
      <c r="D2143" s="3">
        <f t="shared" si="100"/>
        <v>3</v>
      </c>
      <c r="E2143">
        <f t="shared" si="101"/>
        <v>3</v>
      </c>
      <c r="F2143">
        <f t="shared" si="99"/>
        <v>2015</v>
      </c>
    </row>
    <row r="2144" spans="1:6" x14ac:dyDescent="0.25">
      <c r="A2144" s="15">
        <v>42094</v>
      </c>
      <c r="B2144" s="14">
        <v>6.98</v>
      </c>
      <c r="C2144" s="14">
        <v>6.17</v>
      </c>
      <c r="D2144" s="3">
        <f t="shared" si="100"/>
        <v>3</v>
      </c>
      <c r="E2144">
        <f t="shared" si="101"/>
        <v>3</v>
      </c>
      <c r="F2144">
        <f t="shared" si="99"/>
        <v>2015</v>
      </c>
    </row>
    <row r="2145" spans="1:6" x14ac:dyDescent="0.25">
      <c r="A2145" s="15">
        <v>42095</v>
      </c>
      <c r="B2145" s="14">
        <v>6.98</v>
      </c>
      <c r="C2145" s="14">
        <v>6.15</v>
      </c>
      <c r="D2145" s="3">
        <f t="shared" si="100"/>
        <v>4</v>
      </c>
      <c r="E2145">
        <f t="shared" si="101"/>
        <v>6</v>
      </c>
      <c r="F2145">
        <f t="shared" si="99"/>
        <v>2015</v>
      </c>
    </row>
    <row r="2146" spans="1:6" x14ac:dyDescent="0.25">
      <c r="A2146" s="15">
        <v>42096</v>
      </c>
      <c r="B2146" s="14">
        <v>6.98</v>
      </c>
      <c r="C2146" s="14">
        <v>6.11</v>
      </c>
      <c r="D2146" s="3">
        <f t="shared" si="100"/>
        <v>4</v>
      </c>
      <c r="E2146">
        <f t="shared" si="101"/>
        <v>6</v>
      </c>
      <c r="F2146">
        <f t="shared" si="99"/>
        <v>2015</v>
      </c>
    </row>
    <row r="2147" spans="1:6" x14ac:dyDescent="0.25">
      <c r="A2147" s="15">
        <v>42100</v>
      </c>
      <c r="B2147" s="14">
        <v>6.99</v>
      </c>
      <c r="C2147" s="14">
        <v>6.03</v>
      </c>
      <c r="D2147" s="3">
        <f t="shared" si="100"/>
        <v>4</v>
      </c>
      <c r="E2147">
        <f t="shared" si="101"/>
        <v>6</v>
      </c>
      <c r="F2147">
        <f t="shared" si="99"/>
        <v>2015</v>
      </c>
    </row>
    <row r="2148" spans="1:6" x14ac:dyDescent="0.25">
      <c r="A2148" s="15">
        <v>42101</v>
      </c>
      <c r="B2148" s="14">
        <v>6.99</v>
      </c>
      <c r="C2148" s="14">
        <v>6.01</v>
      </c>
      <c r="D2148" s="3">
        <f t="shared" si="100"/>
        <v>4</v>
      </c>
      <c r="E2148">
        <f t="shared" si="101"/>
        <v>6</v>
      </c>
      <c r="F2148">
        <f t="shared" si="99"/>
        <v>2015</v>
      </c>
    </row>
    <row r="2149" spans="1:6" x14ac:dyDescent="0.25">
      <c r="A2149" s="15">
        <v>42102</v>
      </c>
      <c r="B2149" s="14">
        <v>6.01</v>
      </c>
      <c r="C2149" s="14">
        <v>6</v>
      </c>
      <c r="D2149" s="3">
        <f t="shared" si="100"/>
        <v>4</v>
      </c>
      <c r="E2149">
        <f t="shared" si="101"/>
        <v>6</v>
      </c>
      <c r="F2149">
        <f t="shared" si="99"/>
        <v>2015</v>
      </c>
    </row>
    <row r="2150" spans="1:6" x14ac:dyDescent="0.25">
      <c r="A2150" s="15">
        <v>42103</v>
      </c>
      <c r="B2150" s="14">
        <v>6.04</v>
      </c>
      <c r="C2150" s="14">
        <v>6</v>
      </c>
      <c r="D2150" s="3">
        <f t="shared" si="100"/>
        <v>4</v>
      </c>
      <c r="E2150">
        <f t="shared" si="101"/>
        <v>6</v>
      </c>
      <c r="F2150">
        <f t="shared" si="99"/>
        <v>2015</v>
      </c>
    </row>
    <row r="2151" spans="1:6" x14ac:dyDescent="0.25">
      <c r="A2151" s="15">
        <v>42104</v>
      </c>
      <c r="B2151" s="14">
        <v>6.01</v>
      </c>
      <c r="C2151" s="14">
        <v>5.99</v>
      </c>
      <c r="D2151" s="3">
        <f t="shared" si="100"/>
        <v>4</v>
      </c>
      <c r="E2151">
        <f t="shared" si="101"/>
        <v>6</v>
      </c>
      <c r="F2151">
        <f t="shared" si="99"/>
        <v>2015</v>
      </c>
    </row>
    <row r="2152" spans="1:6" x14ac:dyDescent="0.25">
      <c r="A2152" s="15">
        <v>42107</v>
      </c>
      <c r="B2152" s="14">
        <v>6.02</v>
      </c>
      <c r="C2152" s="14">
        <v>5.97</v>
      </c>
      <c r="D2152" s="3">
        <f t="shared" si="100"/>
        <v>4</v>
      </c>
      <c r="E2152">
        <f t="shared" si="101"/>
        <v>6</v>
      </c>
      <c r="F2152">
        <f t="shared" si="99"/>
        <v>2015</v>
      </c>
    </row>
    <row r="2153" spans="1:6" x14ac:dyDescent="0.25">
      <c r="A2153" s="15">
        <v>42108</v>
      </c>
      <c r="B2153" s="14">
        <v>6.02</v>
      </c>
      <c r="C2153" s="14">
        <v>5.97</v>
      </c>
      <c r="D2153" s="3">
        <f t="shared" si="100"/>
        <v>4</v>
      </c>
      <c r="E2153">
        <f t="shared" si="101"/>
        <v>6</v>
      </c>
      <c r="F2153">
        <f t="shared" si="99"/>
        <v>2015</v>
      </c>
    </row>
    <row r="2154" spans="1:6" x14ac:dyDescent="0.25">
      <c r="A2154" s="15">
        <v>42109</v>
      </c>
      <c r="B2154" s="14">
        <v>6.02</v>
      </c>
      <c r="C2154" s="14">
        <v>5.96</v>
      </c>
      <c r="D2154" s="3">
        <f t="shared" si="100"/>
        <v>4</v>
      </c>
      <c r="E2154">
        <f t="shared" si="101"/>
        <v>6</v>
      </c>
      <c r="F2154">
        <f t="shared" si="99"/>
        <v>2015</v>
      </c>
    </row>
    <row r="2155" spans="1:6" x14ac:dyDescent="0.25">
      <c r="A2155" s="15">
        <v>42110</v>
      </c>
      <c r="B2155" s="14">
        <v>6.09</v>
      </c>
      <c r="C2155" s="14">
        <v>6.04</v>
      </c>
      <c r="D2155" s="3">
        <f t="shared" si="100"/>
        <v>4</v>
      </c>
      <c r="E2155">
        <f t="shared" si="101"/>
        <v>6</v>
      </c>
      <c r="F2155">
        <f t="shared" si="99"/>
        <v>2015</v>
      </c>
    </row>
    <row r="2156" spans="1:6" x14ac:dyDescent="0.25">
      <c r="A2156" s="15">
        <v>42111</v>
      </c>
      <c r="B2156" s="14">
        <v>6.1</v>
      </c>
      <c r="C2156" s="14">
        <v>6.04</v>
      </c>
      <c r="D2156" s="3">
        <f t="shared" si="100"/>
        <v>4</v>
      </c>
      <c r="E2156">
        <f t="shared" si="101"/>
        <v>6</v>
      </c>
      <c r="F2156">
        <f t="shared" si="99"/>
        <v>2015</v>
      </c>
    </row>
    <row r="2157" spans="1:6" x14ac:dyDescent="0.25">
      <c r="A2157" s="15">
        <v>42114</v>
      </c>
      <c r="B2157" s="14">
        <v>6.1</v>
      </c>
      <c r="C2157" s="14">
        <v>6.03</v>
      </c>
      <c r="D2157" s="3">
        <f t="shared" si="100"/>
        <v>4</v>
      </c>
      <c r="E2157">
        <f t="shared" si="101"/>
        <v>6</v>
      </c>
      <c r="F2157">
        <f t="shared" si="99"/>
        <v>2015</v>
      </c>
    </row>
    <row r="2158" spans="1:6" x14ac:dyDescent="0.25">
      <c r="A2158" s="15">
        <v>42116</v>
      </c>
      <c r="B2158" s="14">
        <v>6.1</v>
      </c>
      <c r="C2158" s="14">
        <v>6.01</v>
      </c>
      <c r="D2158" s="3">
        <f t="shared" si="100"/>
        <v>4</v>
      </c>
      <c r="E2158">
        <f t="shared" si="101"/>
        <v>6</v>
      </c>
      <c r="F2158">
        <f t="shared" si="99"/>
        <v>2015</v>
      </c>
    </row>
    <row r="2159" spans="1:6" x14ac:dyDescent="0.25">
      <c r="A2159" s="15">
        <v>42117</v>
      </c>
      <c r="B2159" s="14">
        <v>6.12</v>
      </c>
      <c r="C2159" s="14">
        <v>6.01</v>
      </c>
      <c r="D2159" s="3">
        <f t="shared" si="100"/>
        <v>4</v>
      </c>
      <c r="E2159">
        <f t="shared" si="101"/>
        <v>6</v>
      </c>
      <c r="F2159">
        <f t="shared" si="99"/>
        <v>2015</v>
      </c>
    </row>
    <row r="2160" spans="1:6" x14ac:dyDescent="0.25">
      <c r="A2160" s="15">
        <v>42118</v>
      </c>
      <c r="B2160" s="14">
        <v>6.13</v>
      </c>
      <c r="C2160" s="14">
        <v>6</v>
      </c>
      <c r="D2160" s="3">
        <f t="shared" si="100"/>
        <v>4</v>
      </c>
      <c r="E2160">
        <f t="shared" si="101"/>
        <v>6</v>
      </c>
      <c r="F2160">
        <f t="shared" si="99"/>
        <v>2015</v>
      </c>
    </row>
    <row r="2161" spans="1:6" x14ac:dyDescent="0.25">
      <c r="A2161" s="15">
        <v>42121</v>
      </c>
      <c r="B2161" s="14">
        <v>6.13</v>
      </c>
      <c r="C2161" s="14">
        <v>5.98</v>
      </c>
      <c r="D2161" s="3">
        <f t="shared" si="100"/>
        <v>4</v>
      </c>
      <c r="E2161">
        <f t="shared" si="101"/>
        <v>6</v>
      </c>
      <c r="F2161">
        <f t="shared" si="99"/>
        <v>2015</v>
      </c>
    </row>
    <row r="2162" spans="1:6" x14ac:dyDescent="0.25">
      <c r="A2162" s="15">
        <v>42122</v>
      </c>
      <c r="B2162" s="14">
        <v>6.13</v>
      </c>
      <c r="C2162" s="14">
        <v>5.97</v>
      </c>
      <c r="D2162" s="3">
        <f t="shared" si="100"/>
        <v>4</v>
      </c>
      <c r="E2162">
        <f t="shared" si="101"/>
        <v>6</v>
      </c>
      <c r="F2162">
        <f t="shared" si="99"/>
        <v>2015</v>
      </c>
    </row>
    <row r="2163" spans="1:6" x14ac:dyDescent="0.25">
      <c r="A2163" s="15">
        <v>42123</v>
      </c>
      <c r="B2163" s="14">
        <v>6.13</v>
      </c>
      <c r="C2163" s="14">
        <v>5.96</v>
      </c>
      <c r="D2163" s="3">
        <f t="shared" si="100"/>
        <v>4</v>
      </c>
      <c r="E2163">
        <f t="shared" si="101"/>
        <v>6</v>
      </c>
      <c r="F2163">
        <f t="shared" si="99"/>
        <v>2015</v>
      </c>
    </row>
    <row r="2164" spans="1:6" x14ac:dyDescent="0.25">
      <c r="A2164" s="15">
        <v>42124</v>
      </c>
      <c r="B2164" s="14">
        <v>6.13</v>
      </c>
      <c r="C2164" s="14">
        <v>5.96</v>
      </c>
      <c r="D2164" s="3">
        <f t="shared" si="100"/>
        <v>4</v>
      </c>
      <c r="E2164">
        <f t="shared" si="101"/>
        <v>6</v>
      </c>
      <c r="F2164">
        <f t="shared" si="99"/>
        <v>2015</v>
      </c>
    </row>
    <row r="2165" spans="1:6" x14ac:dyDescent="0.25">
      <c r="A2165" s="15">
        <v>42128</v>
      </c>
      <c r="B2165" s="14">
        <v>6.13</v>
      </c>
      <c r="C2165" s="14">
        <v>5.92</v>
      </c>
      <c r="D2165" s="3">
        <f t="shared" si="100"/>
        <v>5</v>
      </c>
      <c r="E2165">
        <f t="shared" si="101"/>
        <v>6</v>
      </c>
      <c r="F2165">
        <f t="shared" si="99"/>
        <v>2015</v>
      </c>
    </row>
    <row r="2166" spans="1:6" x14ac:dyDescent="0.25">
      <c r="A2166" s="15">
        <v>42129</v>
      </c>
      <c r="B2166" s="14">
        <v>6.13</v>
      </c>
      <c r="C2166" s="14">
        <v>5.92</v>
      </c>
      <c r="D2166" s="3">
        <f t="shared" si="100"/>
        <v>5</v>
      </c>
      <c r="E2166">
        <f t="shared" si="101"/>
        <v>6</v>
      </c>
      <c r="F2166">
        <f t="shared" si="99"/>
        <v>2015</v>
      </c>
    </row>
    <row r="2167" spans="1:6" x14ac:dyDescent="0.25">
      <c r="A2167" s="15">
        <v>42130</v>
      </c>
      <c r="B2167" s="14">
        <v>6.13</v>
      </c>
      <c r="C2167" s="14">
        <v>5.9</v>
      </c>
      <c r="D2167" s="3">
        <f t="shared" si="100"/>
        <v>5</v>
      </c>
      <c r="E2167">
        <f t="shared" si="101"/>
        <v>6</v>
      </c>
      <c r="F2167">
        <f t="shared" si="99"/>
        <v>2015</v>
      </c>
    </row>
    <row r="2168" spans="1:6" x14ac:dyDescent="0.25">
      <c r="A2168" s="15">
        <v>42131</v>
      </c>
      <c r="B2168" s="14">
        <v>6.15</v>
      </c>
      <c r="C2168" s="14">
        <v>5.92</v>
      </c>
      <c r="D2168" s="3">
        <f t="shared" si="100"/>
        <v>5</v>
      </c>
      <c r="E2168">
        <f t="shared" si="101"/>
        <v>6</v>
      </c>
      <c r="F2168">
        <f t="shared" si="99"/>
        <v>2015</v>
      </c>
    </row>
    <row r="2169" spans="1:6" x14ac:dyDescent="0.25">
      <c r="A2169" s="15">
        <v>42132</v>
      </c>
      <c r="B2169" s="14">
        <v>5.93</v>
      </c>
      <c r="C2169" s="14">
        <v>5.94</v>
      </c>
      <c r="D2169" s="3">
        <f t="shared" si="100"/>
        <v>5</v>
      </c>
      <c r="E2169">
        <f t="shared" si="101"/>
        <v>6</v>
      </c>
      <c r="F2169">
        <f t="shared" si="99"/>
        <v>2015</v>
      </c>
    </row>
    <row r="2170" spans="1:6" x14ac:dyDescent="0.25">
      <c r="A2170" s="15">
        <v>42135</v>
      </c>
      <c r="B2170" s="14">
        <v>5.94</v>
      </c>
      <c r="C2170" s="14">
        <v>5.93</v>
      </c>
      <c r="D2170" s="3">
        <f t="shared" si="100"/>
        <v>5</v>
      </c>
      <c r="E2170">
        <f t="shared" si="101"/>
        <v>6</v>
      </c>
      <c r="F2170">
        <f t="shared" si="99"/>
        <v>2015</v>
      </c>
    </row>
    <row r="2171" spans="1:6" x14ac:dyDescent="0.25">
      <c r="A2171" s="15">
        <v>42136</v>
      </c>
      <c r="B2171" s="14">
        <v>5.94</v>
      </c>
      <c r="C2171" s="14">
        <v>5.92</v>
      </c>
      <c r="D2171" s="3">
        <f t="shared" si="100"/>
        <v>5</v>
      </c>
      <c r="E2171">
        <f t="shared" si="101"/>
        <v>6</v>
      </c>
      <c r="F2171">
        <f t="shared" si="99"/>
        <v>2015</v>
      </c>
    </row>
    <row r="2172" spans="1:6" x14ac:dyDescent="0.25">
      <c r="A2172" s="15">
        <v>42137</v>
      </c>
      <c r="B2172" s="14">
        <v>5.94</v>
      </c>
      <c r="C2172" s="14">
        <v>5.92</v>
      </c>
      <c r="D2172" s="3">
        <f t="shared" si="100"/>
        <v>5</v>
      </c>
      <c r="E2172">
        <f t="shared" si="101"/>
        <v>6</v>
      </c>
      <c r="F2172">
        <f t="shared" si="99"/>
        <v>2015</v>
      </c>
    </row>
    <row r="2173" spans="1:6" x14ac:dyDescent="0.25">
      <c r="A2173" s="15">
        <v>42138</v>
      </c>
      <c r="B2173" s="14">
        <v>5.98</v>
      </c>
      <c r="C2173" s="14">
        <v>5.94</v>
      </c>
      <c r="D2173" s="3">
        <f t="shared" si="100"/>
        <v>5</v>
      </c>
      <c r="E2173">
        <f t="shared" si="101"/>
        <v>6</v>
      </c>
      <c r="F2173">
        <f t="shared" si="99"/>
        <v>2015</v>
      </c>
    </row>
    <row r="2174" spans="1:6" x14ac:dyDescent="0.25">
      <c r="A2174" s="15">
        <v>42139</v>
      </c>
      <c r="B2174" s="14">
        <v>5.97</v>
      </c>
      <c r="C2174" s="14">
        <v>5.93</v>
      </c>
      <c r="D2174" s="3">
        <f t="shared" si="100"/>
        <v>5</v>
      </c>
      <c r="E2174">
        <f t="shared" si="101"/>
        <v>6</v>
      </c>
      <c r="F2174">
        <f t="shared" si="99"/>
        <v>2015</v>
      </c>
    </row>
    <row r="2175" spans="1:6" x14ac:dyDescent="0.25">
      <c r="A2175" s="15">
        <v>42142</v>
      </c>
      <c r="B2175" s="14">
        <v>6</v>
      </c>
      <c r="C2175" s="14">
        <v>5.95</v>
      </c>
      <c r="D2175" s="3">
        <f t="shared" si="100"/>
        <v>5</v>
      </c>
      <c r="E2175">
        <f t="shared" si="101"/>
        <v>6</v>
      </c>
      <c r="F2175">
        <f t="shared" si="99"/>
        <v>2015</v>
      </c>
    </row>
    <row r="2176" spans="1:6" x14ac:dyDescent="0.25">
      <c r="A2176" s="15">
        <v>42143</v>
      </c>
      <c r="B2176" s="14">
        <v>6.01</v>
      </c>
      <c r="C2176" s="14">
        <v>5.95</v>
      </c>
      <c r="D2176" s="3">
        <f t="shared" si="100"/>
        <v>5</v>
      </c>
      <c r="E2176">
        <f t="shared" si="101"/>
        <v>6</v>
      </c>
      <c r="F2176">
        <f t="shared" si="99"/>
        <v>2015</v>
      </c>
    </row>
    <row r="2177" spans="1:6" x14ac:dyDescent="0.25">
      <c r="A2177" s="15">
        <v>42144</v>
      </c>
      <c r="B2177" s="14">
        <v>6.01</v>
      </c>
      <c r="C2177" s="14">
        <v>5.96</v>
      </c>
      <c r="D2177" s="3">
        <f t="shared" si="100"/>
        <v>5</v>
      </c>
      <c r="E2177">
        <f t="shared" si="101"/>
        <v>6</v>
      </c>
      <c r="F2177">
        <f t="shared" si="99"/>
        <v>2015</v>
      </c>
    </row>
    <row r="2178" spans="1:6" x14ac:dyDescent="0.25">
      <c r="A2178" s="15">
        <v>42145</v>
      </c>
      <c r="B2178" s="14">
        <v>6.11</v>
      </c>
      <c r="C2178" s="14">
        <v>6.03</v>
      </c>
      <c r="D2178" s="3">
        <f t="shared" si="100"/>
        <v>5</v>
      </c>
      <c r="E2178">
        <f t="shared" si="101"/>
        <v>6</v>
      </c>
      <c r="F2178">
        <f t="shared" ref="F2178:F2241" si="102">YEAR(A2178)</f>
        <v>2015</v>
      </c>
    </row>
    <row r="2179" spans="1:6" x14ac:dyDescent="0.25">
      <c r="A2179" s="15">
        <v>42146</v>
      </c>
      <c r="B2179" s="14">
        <v>6.09</v>
      </c>
      <c r="C2179" s="14">
        <v>6.02</v>
      </c>
      <c r="D2179" s="3">
        <f t="shared" ref="D2179:D2242" si="103">MONTH(A2179)</f>
        <v>5</v>
      </c>
      <c r="E2179">
        <f t="shared" ref="E2179:E2242" si="104">IF(D2179&lt;4,3,IF(D2179&lt;7,6,IF(D2179&lt;10,9,12)))</f>
        <v>6</v>
      </c>
      <c r="F2179">
        <f t="shared" si="102"/>
        <v>2015</v>
      </c>
    </row>
    <row r="2180" spans="1:6" x14ac:dyDescent="0.25">
      <c r="A2180" s="15">
        <v>42149</v>
      </c>
      <c r="B2180" s="14">
        <v>6.1</v>
      </c>
      <c r="C2180" s="14">
        <v>6.01</v>
      </c>
      <c r="D2180" s="3">
        <f t="shared" si="103"/>
        <v>5</v>
      </c>
      <c r="E2180">
        <f t="shared" si="104"/>
        <v>6</v>
      </c>
      <c r="F2180">
        <f t="shared" si="102"/>
        <v>2015</v>
      </c>
    </row>
    <row r="2181" spans="1:6" x14ac:dyDescent="0.25">
      <c r="A2181" s="15">
        <v>42150</v>
      </c>
      <c r="B2181" s="14">
        <v>6.11</v>
      </c>
      <c r="C2181" s="14">
        <v>6</v>
      </c>
      <c r="D2181" s="3">
        <f t="shared" si="103"/>
        <v>5</v>
      </c>
      <c r="E2181">
        <f t="shared" si="104"/>
        <v>6</v>
      </c>
      <c r="F2181">
        <f t="shared" si="102"/>
        <v>2015</v>
      </c>
    </row>
    <row r="2182" spans="1:6" x14ac:dyDescent="0.25">
      <c r="A2182" s="15">
        <v>42151</v>
      </c>
      <c r="B2182" s="14">
        <v>6.11</v>
      </c>
      <c r="C2182" s="14">
        <v>6</v>
      </c>
      <c r="D2182" s="3">
        <f t="shared" si="103"/>
        <v>5</v>
      </c>
      <c r="E2182">
        <f t="shared" si="104"/>
        <v>6</v>
      </c>
      <c r="F2182">
        <f t="shared" si="102"/>
        <v>2015</v>
      </c>
    </row>
    <row r="2183" spans="1:6" x14ac:dyDescent="0.25">
      <c r="A2183" s="15">
        <v>42152</v>
      </c>
      <c r="B2183" s="14">
        <v>6.12</v>
      </c>
      <c r="C2183" s="14">
        <v>5.99</v>
      </c>
      <c r="D2183" s="3">
        <f t="shared" si="103"/>
        <v>5</v>
      </c>
      <c r="E2183">
        <f t="shared" si="104"/>
        <v>6</v>
      </c>
      <c r="F2183">
        <f t="shared" si="102"/>
        <v>2015</v>
      </c>
    </row>
    <row r="2184" spans="1:6" x14ac:dyDescent="0.25">
      <c r="A2184" s="15">
        <v>42153</v>
      </c>
      <c r="B2184" s="14">
        <v>6.12</v>
      </c>
      <c r="C2184" s="14">
        <v>5.99</v>
      </c>
      <c r="D2184" s="3">
        <f t="shared" si="103"/>
        <v>5</v>
      </c>
      <c r="E2184">
        <f t="shared" si="104"/>
        <v>6</v>
      </c>
      <c r="F2184">
        <f t="shared" si="102"/>
        <v>2015</v>
      </c>
    </row>
    <row r="2185" spans="1:6" x14ac:dyDescent="0.25">
      <c r="A2185" s="15">
        <v>42156</v>
      </c>
      <c r="B2185" s="14">
        <v>6.12</v>
      </c>
      <c r="C2185" s="14">
        <v>5.97</v>
      </c>
      <c r="D2185" s="3">
        <f t="shared" si="103"/>
        <v>6</v>
      </c>
      <c r="E2185">
        <f t="shared" si="104"/>
        <v>6</v>
      </c>
      <c r="F2185">
        <f t="shared" si="102"/>
        <v>2015</v>
      </c>
    </row>
    <row r="2186" spans="1:6" x14ac:dyDescent="0.25">
      <c r="A2186" s="15">
        <v>42157</v>
      </c>
      <c r="B2186" s="14">
        <v>6.12</v>
      </c>
      <c r="C2186" s="14">
        <v>5.97</v>
      </c>
      <c r="D2186" s="3">
        <f t="shared" si="103"/>
        <v>6</v>
      </c>
      <c r="E2186">
        <f t="shared" si="104"/>
        <v>6</v>
      </c>
      <c r="F2186">
        <f t="shared" si="102"/>
        <v>2015</v>
      </c>
    </row>
    <row r="2187" spans="1:6" x14ac:dyDescent="0.25">
      <c r="A2187" s="15">
        <v>42158</v>
      </c>
      <c r="B2187" s="14">
        <v>6.12</v>
      </c>
      <c r="C2187" s="14">
        <v>5.97</v>
      </c>
      <c r="D2187" s="3">
        <f t="shared" si="103"/>
        <v>6</v>
      </c>
      <c r="E2187">
        <f t="shared" si="104"/>
        <v>6</v>
      </c>
      <c r="F2187">
        <f t="shared" si="102"/>
        <v>2015</v>
      </c>
    </row>
    <row r="2188" spans="1:6" x14ac:dyDescent="0.25">
      <c r="A2188" s="15">
        <v>42160</v>
      </c>
      <c r="B2188" s="14">
        <v>6.12</v>
      </c>
      <c r="C2188" s="14">
        <v>5.95</v>
      </c>
      <c r="D2188" s="3">
        <f t="shared" si="103"/>
        <v>6</v>
      </c>
      <c r="E2188">
        <f t="shared" si="104"/>
        <v>6</v>
      </c>
      <c r="F2188">
        <f t="shared" si="102"/>
        <v>2015</v>
      </c>
    </row>
    <row r="2189" spans="1:6" x14ac:dyDescent="0.25">
      <c r="A2189" s="15">
        <v>42163</v>
      </c>
      <c r="B2189" s="14">
        <v>6.14</v>
      </c>
      <c r="C2189" s="14">
        <v>5.97</v>
      </c>
      <c r="D2189" s="3">
        <f t="shared" si="103"/>
        <v>6</v>
      </c>
      <c r="E2189">
        <f t="shared" si="104"/>
        <v>6</v>
      </c>
      <c r="F2189">
        <f t="shared" si="102"/>
        <v>2015</v>
      </c>
    </row>
    <row r="2190" spans="1:6" x14ac:dyDescent="0.25">
      <c r="A2190" s="15">
        <v>42164</v>
      </c>
      <c r="B2190" s="14">
        <v>6.16</v>
      </c>
      <c r="C2190" s="14">
        <v>5.97</v>
      </c>
      <c r="D2190" s="3">
        <f t="shared" si="103"/>
        <v>6</v>
      </c>
      <c r="E2190">
        <f t="shared" si="104"/>
        <v>6</v>
      </c>
      <c r="F2190">
        <f t="shared" si="102"/>
        <v>2015</v>
      </c>
    </row>
    <row r="2191" spans="1:6" x14ac:dyDescent="0.25">
      <c r="A2191" s="15">
        <v>42165</v>
      </c>
      <c r="B2191" s="14">
        <v>6.03</v>
      </c>
      <c r="C2191" s="14">
        <v>6.02</v>
      </c>
      <c r="D2191" s="3">
        <f t="shared" si="103"/>
        <v>6</v>
      </c>
      <c r="E2191">
        <f t="shared" si="104"/>
        <v>6</v>
      </c>
      <c r="F2191">
        <f t="shared" si="102"/>
        <v>2015</v>
      </c>
    </row>
    <row r="2192" spans="1:6" x14ac:dyDescent="0.25">
      <c r="A2192" s="15">
        <v>42166</v>
      </c>
      <c r="B2192" s="14">
        <v>6.11</v>
      </c>
      <c r="C2192" s="14">
        <v>6.09</v>
      </c>
      <c r="D2192" s="3">
        <f t="shared" si="103"/>
        <v>6</v>
      </c>
      <c r="E2192">
        <f t="shared" si="104"/>
        <v>6</v>
      </c>
      <c r="F2192">
        <f t="shared" si="102"/>
        <v>2015</v>
      </c>
    </row>
    <row r="2193" spans="1:6" x14ac:dyDescent="0.25">
      <c r="A2193" s="15">
        <v>42167</v>
      </c>
      <c r="B2193" s="14">
        <v>6.14</v>
      </c>
      <c r="C2193" s="14">
        <v>6.1</v>
      </c>
      <c r="D2193" s="3">
        <f t="shared" si="103"/>
        <v>6</v>
      </c>
      <c r="E2193">
        <f t="shared" si="104"/>
        <v>6</v>
      </c>
      <c r="F2193">
        <f t="shared" si="102"/>
        <v>2015</v>
      </c>
    </row>
    <row r="2194" spans="1:6" x14ac:dyDescent="0.25">
      <c r="A2194" s="15">
        <v>42170</v>
      </c>
      <c r="B2194" s="14">
        <v>6.17</v>
      </c>
      <c r="C2194" s="14">
        <v>6.09</v>
      </c>
      <c r="D2194" s="3">
        <f t="shared" si="103"/>
        <v>6</v>
      </c>
      <c r="E2194">
        <f t="shared" si="104"/>
        <v>6</v>
      </c>
      <c r="F2194">
        <f t="shared" si="102"/>
        <v>2015</v>
      </c>
    </row>
    <row r="2195" spans="1:6" x14ac:dyDescent="0.25">
      <c r="A2195" s="15">
        <v>42171</v>
      </c>
      <c r="B2195" s="14">
        <v>6.17</v>
      </c>
      <c r="C2195" s="14">
        <v>6.09</v>
      </c>
      <c r="D2195" s="3">
        <f t="shared" si="103"/>
        <v>6</v>
      </c>
      <c r="E2195">
        <f t="shared" si="104"/>
        <v>6</v>
      </c>
      <c r="F2195">
        <f t="shared" si="102"/>
        <v>2015</v>
      </c>
    </row>
    <row r="2196" spans="1:6" x14ac:dyDescent="0.25">
      <c r="A2196" s="15">
        <v>42172</v>
      </c>
      <c r="B2196" s="14">
        <v>6.17</v>
      </c>
      <c r="C2196" s="14">
        <v>6.09</v>
      </c>
      <c r="D2196" s="3">
        <f t="shared" si="103"/>
        <v>6</v>
      </c>
      <c r="E2196">
        <f t="shared" si="104"/>
        <v>6</v>
      </c>
      <c r="F2196">
        <f t="shared" si="102"/>
        <v>2015</v>
      </c>
    </row>
    <row r="2197" spans="1:6" x14ac:dyDescent="0.25">
      <c r="A2197" s="15">
        <v>42173</v>
      </c>
      <c r="B2197" s="14">
        <v>6.27</v>
      </c>
      <c r="C2197" s="14">
        <v>6.13</v>
      </c>
      <c r="D2197" s="3">
        <f t="shared" si="103"/>
        <v>6</v>
      </c>
      <c r="E2197">
        <f t="shared" si="104"/>
        <v>6</v>
      </c>
      <c r="F2197">
        <f t="shared" si="102"/>
        <v>2015</v>
      </c>
    </row>
    <row r="2198" spans="1:6" x14ac:dyDescent="0.25">
      <c r="A2198" s="15">
        <v>42174</v>
      </c>
      <c r="B2198" s="14">
        <v>6.3</v>
      </c>
      <c r="C2198" s="14">
        <v>6.13</v>
      </c>
      <c r="D2198" s="3">
        <f t="shared" si="103"/>
        <v>6</v>
      </c>
      <c r="E2198">
        <f t="shared" si="104"/>
        <v>6</v>
      </c>
      <c r="F2198">
        <f t="shared" si="102"/>
        <v>2015</v>
      </c>
    </row>
    <row r="2199" spans="1:6" x14ac:dyDescent="0.25">
      <c r="A2199" s="15">
        <v>42177</v>
      </c>
      <c r="B2199" s="14">
        <v>6.31</v>
      </c>
      <c r="C2199" s="14">
        <v>6.07</v>
      </c>
      <c r="D2199" s="3">
        <f t="shared" si="103"/>
        <v>6</v>
      </c>
      <c r="E2199">
        <f t="shared" si="104"/>
        <v>6</v>
      </c>
      <c r="F2199">
        <f t="shared" si="102"/>
        <v>2015</v>
      </c>
    </row>
    <row r="2200" spans="1:6" x14ac:dyDescent="0.25">
      <c r="A2200" s="15">
        <v>42178</v>
      </c>
      <c r="B2200" s="14">
        <v>6.3</v>
      </c>
      <c r="C2200" s="14">
        <v>6.04</v>
      </c>
      <c r="D2200" s="3">
        <f t="shared" si="103"/>
        <v>6</v>
      </c>
      <c r="E2200">
        <f t="shared" si="104"/>
        <v>6</v>
      </c>
      <c r="F2200">
        <f t="shared" si="102"/>
        <v>2015</v>
      </c>
    </row>
    <row r="2201" spans="1:6" x14ac:dyDescent="0.25">
      <c r="A2201" s="15">
        <v>42179</v>
      </c>
      <c r="B2201" s="14">
        <v>6.29</v>
      </c>
      <c r="C2201" s="14">
        <v>6.01</v>
      </c>
      <c r="D2201" s="3">
        <f t="shared" si="103"/>
        <v>6</v>
      </c>
      <c r="E2201">
        <f t="shared" si="104"/>
        <v>6</v>
      </c>
      <c r="F2201">
        <f t="shared" si="102"/>
        <v>2015</v>
      </c>
    </row>
    <row r="2202" spans="1:6" x14ac:dyDescent="0.25">
      <c r="A2202" s="15">
        <v>42180</v>
      </c>
      <c r="B2202" s="14">
        <v>6.3</v>
      </c>
      <c r="C2202" s="14">
        <v>6</v>
      </c>
      <c r="D2202" s="3">
        <f t="shared" si="103"/>
        <v>6</v>
      </c>
      <c r="E2202">
        <f t="shared" si="104"/>
        <v>6</v>
      </c>
      <c r="F2202">
        <f t="shared" si="102"/>
        <v>2015</v>
      </c>
    </row>
    <row r="2203" spans="1:6" x14ac:dyDescent="0.25">
      <c r="A2203" s="15">
        <v>42181</v>
      </c>
      <c r="B2203" s="14">
        <v>6.31</v>
      </c>
      <c r="C2203" s="14">
        <v>5.99</v>
      </c>
      <c r="D2203" s="3">
        <f t="shared" si="103"/>
        <v>6</v>
      </c>
      <c r="E2203">
        <f t="shared" si="104"/>
        <v>6</v>
      </c>
      <c r="F2203">
        <f t="shared" si="102"/>
        <v>2015</v>
      </c>
    </row>
    <row r="2204" spans="1:6" x14ac:dyDescent="0.25">
      <c r="A2204" s="15">
        <v>42184</v>
      </c>
      <c r="B2204" s="14">
        <v>6.31</v>
      </c>
      <c r="C2204" s="14">
        <v>5.94</v>
      </c>
      <c r="D2204" s="3">
        <f t="shared" si="103"/>
        <v>6</v>
      </c>
      <c r="E2204">
        <f t="shared" si="104"/>
        <v>6</v>
      </c>
      <c r="F2204">
        <f t="shared" si="102"/>
        <v>2015</v>
      </c>
    </row>
    <row r="2205" spans="1:6" x14ac:dyDescent="0.25">
      <c r="A2205" s="15">
        <v>42185</v>
      </c>
      <c r="B2205" s="14">
        <v>6.36</v>
      </c>
      <c r="C2205" s="14">
        <v>5.92</v>
      </c>
      <c r="D2205" s="3">
        <f t="shared" si="103"/>
        <v>6</v>
      </c>
      <c r="E2205">
        <f t="shared" si="104"/>
        <v>6</v>
      </c>
      <c r="F2205">
        <f t="shared" si="102"/>
        <v>2015</v>
      </c>
    </row>
    <row r="2206" spans="1:6" x14ac:dyDescent="0.25">
      <c r="A2206" s="15">
        <v>42186</v>
      </c>
      <c r="B2206" s="14">
        <v>6.36</v>
      </c>
      <c r="C2206" s="14">
        <v>5.91</v>
      </c>
      <c r="D2206" s="3">
        <f t="shared" si="103"/>
        <v>7</v>
      </c>
      <c r="E2206">
        <f t="shared" si="104"/>
        <v>9</v>
      </c>
      <c r="F2206">
        <f t="shared" si="102"/>
        <v>2015</v>
      </c>
    </row>
    <row r="2207" spans="1:6" x14ac:dyDescent="0.25">
      <c r="A2207" s="15">
        <v>42187</v>
      </c>
      <c r="B2207" s="14">
        <v>6.36</v>
      </c>
      <c r="C2207" s="14">
        <v>5.9</v>
      </c>
      <c r="D2207" s="3">
        <f t="shared" si="103"/>
        <v>7</v>
      </c>
      <c r="E2207">
        <f t="shared" si="104"/>
        <v>9</v>
      </c>
      <c r="F2207">
        <f t="shared" si="102"/>
        <v>2015</v>
      </c>
    </row>
    <row r="2208" spans="1:6" x14ac:dyDescent="0.25">
      <c r="A2208" s="15">
        <v>42188</v>
      </c>
      <c r="B2208" s="14">
        <v>6.37</v>
      </c>
      <c r="C2208" s="14">
        <v>5.92</v>
      </c>
      <c r="D2208" s="3">
        <f t="shared" si="103"/>
        <v>7</v>
      </c>
      <c r="E2208">
        <f t="shared" si="104"/>
        <v>9</v>
      </c>
      <c r="F2208">
        <f t="shared" si="102"/>
        <v>2015</v>
      </c>
    </row>
    <row r="2209" spans="1:6" x14ac:dyDescent="0.25">
      <c r="A2209" s="15">
        <v>42191</v>
      </c>
      <c r="B2209" s="14">
        <v>6.36</v>
      </c>
      <c r="C2209" s="14">
        <v>5.87</v>
      </c>
      <c r="D2209" s="3">
        <f t="shared" si="103"/>
        <v>7</v>
      </c>
      <c r="E2209">
        <f t="shared" si="104"/>
        <v>9</v>
      </c>
      <c r="F2209">
        <f t="shared" si="102"/>
        <v>2015</v>
      </c>
    </row>
    <row r="2210" spans="1:6" x14ac:dyDescent="0.25">
      <c r="A2210" s="15">
        <v>42192</v>
      </c>
      <c r="B2210" s="14">
        <v>6.37</v>
      </c>
      <c r="C2210" s="14">
        <v>5.82</v>
      </c>
      <c r="D2210" s="3">
        <f t="shared" si="103"/>
        <v>7</v>
      </c>
      <c r="E2210">
        <f t="shared" si="104"/>
        <v>9</v>
      </c>
      <c r="F2210">
        <f t="shared" si="102"/>
        <v>2015</v>
      </c>
    </row>
    <row r="2211" spans="1:6" x14ac:dyDescent="0.25">
      <c r="A2211" s="15">
        <v>42193</v>
      </c>
      <c r="B2211" s="14">
        <v>5.85</v>
      </c>
      <c r="C2211" s="14">
        <v>5.85</v>
      </c>
      <c r="D2211" s="3">
        <f t="shared" si="103"/>
        <v>7</v>
      </c>
      <c r="E2211">
        <f t="shared" si="104"/>
        <v>9</v>
      </c>
      <c r="F2211">
        <f t="shared" si="102"/>
        <v>2015</v>
      </c>
    </row>
    <row r="2212" spans="1:6" x14ac:dyDescent="0.25">
      <c r="A2212" s="15">
        <v>42194</v>
      </c>
      <c r="B2212" s="14">
        <v>5.86</v>
      </c>
      <c r="C2212" s="14">
        <v>5.85</v>
      </c>
      <c r="D2212" s="3">
        <f t="shared" si="103"/>
        <v>7</v>
      </c>
      <c r="E2212">
        <f t="shared" si="104"/>
        <v>9</v>
      </c>
      <c r="F2212">
        <f t="shared" si="102"/>
        <v>2015</v>
      </c>
    </row>
    <row r="2213" spans="1:6" x14ac:dyDescent="0.25">
      <c r="A2213" s="15">
        <v>42195</v>
      </c>
      <c r="B2213" s="14">
        <v>5.87</v>
      </c>
      <c r="C2213" s="14">
        <v>5.85</v>
      </c>
      <c r="D2213" s="3">
        <f t="shared" si="103"/>
        <v>7</v>
      </c>
      <c r="E2213">
        <f t="shared" si="104"/>
        <v>9</v>
      </c>
      <c r="F2213">
        <f t="shared" si="102"/>
        <v>2015</v>
      </c>
    </row>
    <row r="2214" spans="1:6" x14ac:dyDescent="0.25">
      <c r="A2214" s="15">
        <v>42198</v>
      </c>
      <c r="B2214" s="14">
        <v>5.87</v>
      </c>
      <c r="C2214" s="14">
        <v>5.82</v>
      </c>
      <c r="D2214" s="3">
        <f t="shared" si="103"/>
        <v>7</v>
      </c>
      <c r="E2214">
        <f t="shared" si="104"/>
        <v>9</v>
      </c>
      <c r="F2214">
        <f t="shared" si="102"/>
        <v>2015</v>
      </c>
    </row>
    <row r="2215" spans="1:6" x14ac:dyDescent="0.25">
      <c r="A2215" s="15">
        <v>42199</v>
      </c>
      <c r="B2215" s="14">
        <v>5.88</v>
      </c>
      <c r="C2215" s="14">
        <v>5.83</v>
      </c>
      <c r="D2215" s="3">
        <f t="shared" si="103"/>
        <v>7</v>
      </c>
      <c r="E2215">
        <f t="shared" si="104"/>
        <v>9</v>
      </c>
      <c r="F2215">
        <f t="shared" si="102"/>
        <v>2015</v>
      </c>
    </row>
    <row r="2216" spans="1:6" x14ac:dyDescent="0.25">
      <c r="A2216" s="15">
        <v>42200</v>
      </c>
      <c r="B2216" s="14">
        <v>5.9</v>
      </c>
      <c r="C2216" s="14">
        <v>5.84</v>
      </c>
      <c r="D2216" s="3">
        <f t="shared" si="103"/>
        <v>7</v>
      </c>
      <c r="E2216">
        <f t="shared" si="104"/>
        <v>9</v>
      </c>
      <c r="F2216">
        <f t="shared" si="102"/>
        <v>2015</v>
      </c>
    </row>
    <row r="2217" spans="1:6" x14ac:dyDescent="0.25">
      <c r="A2217" s="15">
        <v>42201</v>
      </c>
      <c r="B2217" s="14">
        <v>5.89</v>
      </c>
      <c r="C2217" s="14">
        <v>5.82</v>
      </c>
      <c r="D2217" s="3">
        <f t="shared" si="103"/>
        <v>7</v>
      </c>
      <c r="E2217">
        <f t="shared" si="104"/>
        <v>9</v>
      </c>
      <c r="F2217">
        <f t="shared" si="102"/>
        <v>2015</v>
      </c>
    </row>
    <row r="2218" spans="1:6" x14ac:dyDescent="0.25">
      <c r="A2218" s="15">
        <v>42202</v>
      </c>
      <c r="B2218" s="14">
        <v>5.9</v>
      </c>
      <c r="C2218" s="14">
        <v>5.8</v>
      </c>
      <c r="D2218" s="3">
        <f t="shared" si="103"/>
        <v>7</v>
      </c>
      <c r="E2218">
        <f t="shared" si="104"/>
        <v>9</v>
      </c>
      <c r="F2218">
        <f t="shared" si="102"/>
        <v>2015</v>
      </c>
    </row>
    <row r="2219" spans="1:6" x14ac:dyDescent="0.25">
      <c r="A2219" s="15">
        <v>42205</v>
      </c>
      <c r="B2219" s="14">
        <v>5.91</v>
      </c>
      <c r="C2219" s="14">
        <v>5.76</v>
      </c>
      <c r="D2219" s="3">
        <f t="shared" si="103"/>
        <v>7</v>
      </c>
      <c r="E2219">
        <f t="shared" si="104"/>
        <v>9</v>
      </c>
      <c r="F2219">
        <f t="shared" si="102"/>
        <v>2015</v>
      </c>
    </row>
    <row r="2220" spans="1:6" x14ac:dyDescent="0.25">
      <c r="A2220" s="15">
        <v>42206</v>
      </c>
      <c r="B2220" s="14">
        <v>5.95</v>
      </c>
      <c r="C2220" s="14">
        <v>5.8</v>
      </c>
      <c r="D2220" s="3">
        <f t="shared" si="103"/>
        <v>7</v>
      </c>
      <c r="E2220">
        <f t="shared" si="104"/>
        <v>9</v>
      </c>
      <c r="F2220">
        <f t="shared" si="102"/>
        <v>2015</v>
      </c>
    </row>
    <row r="2221" spans="1:6" x14ac:dyDescent="0.25">
      <c r="A2221" s="15">
        <v>42207</v>
      </c>
      <c r="B2221" s="14">
        <v>5.95</v>
      </c>
      <c r="C2221" s="14">
        <v>5.79</v>
      </c>
      <c r="D2221" s="3">
        <f t="shared" si="103"/>
        <v>7</v>
      </c>
      <c r="E2221">
        <f t="shared" si="104"/>
        <v>9</v>
      </c>
      <c r="F2221">
        <f t="shared" si="102"/>
        <v>2015</v>
      </c>
    </row>
    <row r="2222" spans="1:6" x14ac:dyDescent="0.25">
      <c r="A2222" s="15">
        <v>42208</v>
      </c>
      <c r="B2222" s="14">
        <v>5.96</v>
      </c>
      <c r="C2222" s="14">
        <v>5.77</v>
      </c>
      <c r="D2222" s="3">
        <f t="shared" si="103"/>
        <v>7</v>
      </c>
      <c r="E2222">
        <f t="shared" si="104"/>
        <v>9</v>
      </c>
      <c r="F2222">
        <f t="shared" si="102"/>
        <v>2015</v>
      </c>
    </row>
    <row r="2223" spans="1:6" x14ac:dyDescent="0.25">
      <c r="A2223" s="15">
        <v>42209</v>
      </c>
      <c r="B2223" s="14">
        <v>5.96</v>
      </c>
      <c r="C2223" s="14">
        <v>5.76</v>
      </c>
      <c r="D2223" s="3">
        <f t="shared" si="103"/>
        <v>7</v>
      </c>
      <c r="E2223">
        <f t="shared" si="104"/>
        <v>9</v>
      </c>
      <c r="F2223">
        <f t="shared" si="102"/>
        <v>2015</v>
      </c>
    </row>
    <row r="2224" spans="1:6" x14ac:dyDescent="0.25">
      <c r="A2224" s="15">
        <v>42212</v>
      </c>
      <c r="B2224" s="14">
        <v>5.98</v>
      </c>
      <c r="C2224" s="14">
        <v>5.72</v>
      </c>
      <c r="D2224" s="3">
        <f t="shared" si="103"/>
        <v>7</v>
      </c>
      <c r="E2224">
        <f t="shared" si="104"/>
        <v>9</v>
      </c>
      <c r="F2224">
        <f t="shared" si="102"/>
        <v>2015</v>
      </c>
    </row>
    <row r="2225" spans="1:6" x14ac:dyDescent="0.25">
      <c r="A2225" s="15">
        <v>42213</v>
      </c>
      <c r="B2225" s="14">
        <v>5.98</v>
      </c>
      <c r="C2225" s="14">
        <v>5.71</v>
      </c>
      <c r="D2225" s="3">
        <f t="shared" si="103"/>
        <v>7</v>
      </c>
      <c r="E2225">
        <f t="shared" si="104"/>
        <v>9</v>
      </c>
      <c r="F2225">
        <f t="shared" si="102"/>
        <v>2015</v>
      </c>
    </row>
    <row r="2226" spans="1:6" x14ac:dyDescent="0.25">
      <c r="A2226" s="15">
        <v>42214</v>
      </c>
      <c r="B2226" s="14">
        <v>5.98</v>
      </c>
      <c r="C2226" s="14">
        <v>5.7</v>
      </c>
      <c r="D2226" s="3">
        <f t="shared" si="103"/>
        <v>7</v>
      </c>
      <c r="E2226">
        <f t="shared" si="104"/>
        <v>9</v>
      </c>
      <c r="F2226">
        <f t="shared" si="102"/>
        <v>2015</v>
      </c>
    </row>
    <row r="2227" spans="1:6" x14ac:dyDescent="0.25">
      <c r="A2227" s="15">
        <v>42215</v>
      </c>
      <c r="B2227" s="14">
        <v>5.98</v>
      </c>
      <c r="C2227" s="14">
        <v>5.68</v>
      </c>
      <c r="D2227" s="3">
        <f t="shared" si="103"/>
        <v>7</v>
      </c>
      <c r="E2227">
        <f t="shared" si="104"/>
        <v>9</v>
      </c>
      <c r="F2227">
        <f t="shared" si="102"/>
        <v>2015</v>
      </c>
    </row>
    <row r="2228" spans="1:6" x14ac:dyDescent="0.25">
      <c r="A2228" s="15">
        <v>42216</v>
      </c>
      <c r="B2228" s="14">
        <v>5.97</v>
      </c>
      <c r="C2228" s="14">
        <v>5.67</v>
      </c>
      <c r="D2228" s="3">
        <f t="shared" si="103"/>
        <v>7</v>
      </c>
      <c r="E2228">
        <f t="shared" si="104"/>
        <v>9</v>
      </c>
      <c r="F2228">
        <f t="shared" si="102"/>
        <v>2015</v>
      </c>
    </row>
    <row r="2229" spans="1:6" x14ac:dyDescent="0.25">
      <c r="A2229" s="15">
        <v>42219</v>
      </c>
      <c r="B2229" s="14">
        <v>5.96</v>
      </c>
      <c r="C2229" s="14">
        <v>5.63</v>
      </c>
      <c r="D2229" s="3">
        <f t="shared" si="103"/>
        <v>8</v>
      </c>
      <c r="E2229">
        <f t="shared" si="104"/>
        <v>9</v>
      </c>
      <c r="F2229">
        <f t="shared" si="102"/>
        <v>2015</v>
      </c>
    </row>
    <row r="2230" spans="1:6" x14ac:dyDescent="0.25">
      <c r="A2230" s="15">
        <v>42220</v>
      </c>
      <c r="B2230" s="14">
        <v>5.98</v>
      </c>
      <c r="C2230" s="14">
        <v>5.62</v>
      </c>
      <c r="D2230" s="3">
        <f t="shared" si="103"/>
        <v>8</v>
      </c>
      <c r="E2230">
        <f t="shared" si="104"/>
        <v>9</v>
      </c>
      <c r="F2230">
        <f t="shared" si="102"/>
        <v>2015</v>
      </c>
    </row>
    <row r="2231" spans="1:6" x14ac:dyDescent="0.25">
      <c r="A2231" s="15">
        <v>42221</v>
      </c>
      <c r="B2231" s="14">
        <v>5.99</v>
      </c>
      <c r="C2231" s="14">
        <v>5.6</v>
      </c>
      <c r="D2231" s="3">
        <f t="shared" si="103"/>
        <v>8</v>
      </c>
      <c r="E2231">
        <f t="shared" si="104"/>
        <v>9</v>
      </c>
      <c r="F2231">
        <f t="shared" si="102"/>
        <v>2015</v>
      </c>
    </row>
    <row r="2232" spans="1:6" x14ac:dyDescent="0.25">
      <c r="A2232" s="15">
        <v>42222</v>
      </c>
      <c r="B2232" s="14">
        <v>6</v>
      </c>
      <c r="C2232" s="14">
        <v>5.6</v>
      </c>
      <c r="D2232" s="3">
        <f t="shared" si="103"/>
        <v>8</v>
      </c>
      <c r="E2232">
        <f t="shared" si="104"/>
        <v>9</v>
      </c>
      <c r="F2232">
        <f t="shared" si="102"/>
        <v>2015</v>
      </c>
    </row>
    <row r="2233" spans="1:6" x14ac:dyDescent="0.25">
      <c r="A2233" s="15">
        <v>42223</v>
      </c>
      <c r="B2233" s="14">
        <v>5.6</v>
      </c>
      <c r="C2233" s="14">
        <v>5.59</v>
      </c>
      <c r="D2233" s="3">
        <f t="shared" si="103"/>
        <v>8</v>
      </c>
      <c r="E2233">
        <f t="shared" si="104"/>
        <v>9</v>
      </c>
      <c r="F2233">
        <f t="shared" si="102"/>
        <v>2015</v>
      </c>
    </row>
    <row r="2234" spans="1:6" x14ac:dyDescent="0.25">
      <c r="A2234" s="15">
        <v>42226</v>
      </c>
      <c r="B2234" s="14">
        <v>5.61</v>
      </c>
      <c r="C2234" s="14">
        <v>5.6</v>
      </c>
      <c r="D2234" s="3">
        <f t="shared" si="103"/>
        <v>8</v>
      </c>
      <c r="E2234">
        <f t="shared" si="104"/>
        <v>9</v>
      </c>
      <c r="F2234">
        <f t="shared" si="102"/>
        <v>2015</v>
      </c>
    </row>
    <row r="2235" spans="1:6" x14ac:dyDescent="0.25">
      <c r="A2235" s="15">
        <v>42227</v>
      </c>
      <c r="B2235" s="14">
        <v>5.64</v>
      </c>
      <c r="C2235" s="14">
        <v>5.64</v>
      </c>
      <c r="D2235" s="3">
        <f t="shared" si="103"/>
        <v>8</v>
      </c>
      <c r="E2235">
        <f t="shared" si="104"/>
        <v>9</v>
      </c>
      <c r="F2235">
        <f t="shared" si="102"/>
        <v>2015</v>
      </c>
    </row>
    <row r="2236" spans="1:6" x14ac:dyDescent="0.25">
      <c r="A2236" s="15">
        <v>42228</v>
      </c>
      <c r="B2236" s="14">
        <v>5.64</v>
      </c>
      <c r="C2236" s="14">
        <v>5.64</v>
      </c>
      <c r="D2236" s="3">
        <f t="shared" si="103"/>
        <v>8</v>
      </c>
      <c r="E2236">
        <f t="shared" si="104"/>
        <v>9</v>
      </c>
      <c r="F2236">
        <f t="shared" si="102"/>
        <v>2015</v>
      </c>
    </row>
    <row r="2237" spans="1:6" x14ac:dyDescent="0.25">
      <c r="A2237" s="15">
        <v>42229</v>
      </c>
      <c r="B2237" s="14">
        <v>5.64</v>
      </c>
      <c r="C2237" s="14">
        <v>5.64</v>
      </c>
      <c r="D2237" s="3">
        <f t="shared" si="103"/>
        <v>8</v>
      </c>
      <c r="E2237">
        <f t="shared" si="104"/>
        <v>9</v>
      </c>
      <c r="F2237">
        <f t="shared" si="102"/>
        <v>2015</v>
      </c>
    </row>
    <row r="2238" spans="1:6" x14ac:dyDescent="0.25">
      <c r="A2238" s="15">
        <v>42230</v>
      </c>
      <c r="B2238" s="14">
        <v>5.65</v>
      </c>
      <c r="C2238" s="14">
        <v>5.65</v>
      </c>
      <c r="D2238" s="3">
        <f t="shared" si="103"/>
        <v>8</v>
      </c>
      <c r="E2238">
        <f t="shared" si="104"/>
        <v>9</v>
      </c>
      <c r="F2238">
        <f t="shared" si="102"/>
        <v>2015</v>
      </c>
    </row>
    <row r="2239" spans="1:6" x14ac:dyDescent="0.25">
      <c r="A2239" s="15">
        <v>42233</v>
      </c>
      <c r="B2239" s="14">
        <v>5.67</v>
      </c>
      <c r="C2239" s="14">
        <v>5.67</v>
      </c>
      <c r="D2239" s="3">
        <f t="shared" si="103"/>
        <v>8</v>
      </c>
      <c r="E2239">
        <f t="shared" si="104"/>
        <v>9</v>
      </c>
      <c r="F2239">
        <f t="shared" si="102"/>
        <v>2015</v>
      </c>
    </row>
    <row r="2240" spans="1:6" x14ac:dyDescent="0.25">
      <c r="A2240" s="15">
        <v>42234</v>
      </c>
      <c r="B2240" s="14">
        <v>5.67</v>
      </c>
      <c r="C2240" s="14">
        <v>5.67</v>
      </c>
      <c r="D2240" s="3">
        <f t="shared" si="103"/>
        <v>8</v>
      </c>
      <c r="E2240">
        <f t="shared" si="104"/>
        <v>9</v>
      </c>
      <c r="F2240">
        <f t="shared" si="102"/>
        <v>2015</v>
      </c>
    </row>
    <row r="2241" spans="1:6" x14ac:dyDescent="0.25">
      <c r="A2241" s="15">
        <v>42235</v>
      </c>
      <c r="B2241" s="14">
        <v>5.64</v>
      </c>
      <c r="C2241" s="14">
        <v>5.63</v>
      </c>
      <c r="D2241" s="3">
        <f t="shared" si="103"/>
        <v>8</v>
      </c>
      <c r="E2241">
        <f t="shared" si="104"/>
        <v>9</v>
      </c>
      <c r="F2241">
        <f t="shared" si="102"/>
        <v>2015</v>
      </c>
    </row>
    <row r="2242" spans="1:6" x14ac:dyDescent="0.25">
      <c r="A2242" s="15">
        <v>42236</v>
      </c>
      <c r="B2242" s="14">
        <v>5.63</v>
      </c>
      <c r="C2242" s="14">
        <v>5.63</v>
      </c>
      <c r="D2242" s="3">
        <f t="shared" si="103"/>
        <v>8</v>
      </c>
      <c r="E2242">
        <f t="shared" si="104"/>
        <v>9</v>
      </c>
      <c r="F2242">
        <f t="shared" ref="F2242:F2305" si="105">YEAR(A2242)</f>
        <v>2015</v>
      </c>
    </row>
    <row r="2243" spans="1:6" x14ac:dyDescent="0.25">
      <c r="A2243" s="15">
        <v>42237</v>
      </c>
      <c r="B2243" s="14">
        <v>5.6</v>
      </c>
      <c r="C2243" s="14">
        <v>5.63</v>
      </c>
      <c r="D2243" s="3">
        <f t="shared" ref="D2243:D2306" si="106">MONTH(A2243)</f>
        <v>8</v>
      </c>
      <c r="E2243">
        <f t="shared" ref="E2243:E2306" si="107">IF(D2243&lt;4,3,IF(D2243&lt;7,6,IF(D2243&lt;10,9,12)))</f>
        <v>9</v>
      </c>
      <c r="F2243">
        <f t="shared" si="105"/>
        <v>2015</v>
      </c>
    </row>
    <row r="2244" spans="1:6" x14ac:dyDescent="0.25">
      <c r="A2244" s="15">
        <v>42240</v>
      </c>
      <c r="B2244" s="14">
        <v>5.6</v>
      </c>
      <c r="C2244" s="14">
        <v>5.62</v>
      </c>
      <c r="D2244" s="3">
        <f t="shared" si="106"/>
        <v>8</v>
      </c>
      <c r="E2244">
        <f t="shared" si="107"/>
        <v>9</v>
      </c>
      <c r="F2244">
        <f t="shared" si="105"/>
        <v>2015</v>
      </c>
    </row>
    <row r="2245" spans="1:6" x14ac:dyDescent="0.25">
      <c r="A2245" s="15">
        <v>42241</v>
      </c>
      <c r="B2245" s="14">
        <v>5.6</v>
      </c>
      <c r="C2245" s="14">
        <v>5.62</v>
      </c>
      <c r="D2245" s="3">
        <f t="shared" si="106"/>
        <v>8</v>
      </c>
      <c r="E2245">
        <f t="shared" si="107"/>
        <v>9</v>
      </c>
      <c r="F2245">
        <f t="shared" si="105"/>
        <v>2015</v>
      </c>
    </row>
    <row r="2246" spans="1:6" x14ac:dyDescent="0.25">
      <c r="A2246" s="15">
        <v>42242</v>
      </c>
      <c r="B2246" s="14">
        <v>5.6</v>
      </c>
      <c r="C2246" s="14">
        <v>5.64</v>
      </c>
      <c r="D2246" s="3">
        <f t="shared" si="106"/>
        <v>8</v>
      </c>
      <c r="E2246">
        <f t="shared" si="107"/>
        <v>9</v>
      </c>
      <c r="F2246">
        <f t="shared" si="105"/>
        <v>2015</v>
      </c>
    </row>
    <row r="2247" spans="1:6" x14ac:dyDescent="0.25">
      <c r="A2247" s="15">
        <v>42243</v>
      </c>
      <c r="B2247" s="14">
        <v>5.6</v>
      </c>
      <c r="C2247" s="14">
        <v>5.64</v>
      </c>
      <c r="D2247" s="3">
        <f t="shared" si="106"/>
        <v>8</v>
      </c>
      <c r="E2247">
        <f t="shared" si="107"/>
        <v>9</v>
      </c>
      <c r="F2247">
        <f t="shared" si="105"/>
        <v>2015</v>
      </c>
    </row>
    <row r="2248" spans="1:6" x14ac:dyDescent="0.25">
      <c r="A2248" s="15">
        <v>42244</v>
      </c>
      <c r="B2248" s="14">
        <v>5.63</v>
      </c>
      <c r="C2248" s="14">
        <v>5.65</v>
      </c>
      <c r="D2248" s="3">
        <f t="shared" si="106"/>
        <v>8</v>
      </c>
      <c r="E2248">
        <f t="shared" si="107"/>
        <v>9</v>
      </c>
      <c r="F2248">
        <f t="shared" si="105"/>
        <v>2015</v>
      </c>
    </row>
    <row r="2249" spans="1:6" x14ac:dyDescent="0.25">
      <c r="A2249" s="15">
        <v>42247</v>
      </c>
      <c r="B2249" s="14">
        <v>5.63</v>
      </c>
      <c r="C2249" s="14">
        <v>5.65</v>
      </c>
      <c r="D2249" s="3">
        <f t="shared" si="106"/>
        <v>8</v>
      </c>
      <c r="E2249">
        <f t="shared" si="107"/>
        <v>9</v>
      </c>
      <c r="F2249">
        <f t="shared" si="105"/>
        <v>2015</v>
      </c>
    </row>
    <row r="2250" spans="1:6" x14ac:dyDescent="0.25">
      <c r="A2250" s="15">
        <v>42248</v>
      </c>
      <c r="B2250" s="14">
        <v>5.63</v>
      </c>
      <c r="C2250" s="14">
        <v>5.65</v>
      </c>
      <c r="D2250" s="3">
        <f t="shared" si="106"/>
        <v>9</v>
      </c>
      <c r="E2250">
        <f t="shared" si="107"/>
        <v>9</v>
      </c>
      <c r="F2250">
        <f t="shared" si="105"/>
        <v>2015</v>
      </c>
    </row>
    <row r="2251" spans="1:6" x14ac:dyDescent="0.25">
      <c r="A2251" s="15">
        <v>42249</v>
      </c>
      <c r="B2251" s="14">
        <v>5.63</v>
      </c>
      <c r="C2251" s="14">
        <v>5.64</v>
      </c>
      <c r="D2251" s="3">
        <f t="shared" si="106"/>
        <v>9</v>
      </c>
      <c r="E2251">
        <f t="shared" si="107"/>
        <v>9</v>
      </c>
      <c r="F2251">
        <f t="shared" si="105"/>
        <v>2015</v>
      </c>
    </row>
    <row r="2252" spans="1:6" x14ac:dyDescent="0.25">
      <c r="A2252" s="15">
        <v>42250</v>
      </c>
      <c r="B2252" s="14">
        <v>5.63</v>
      </c>
      <c r="C2252" s="14">
        <v>5.64</v>
      </c>
      <c r="D2252" s="3">
        <f t="shared" si="106"/>
        <v>9</v>
      </c>
      <c r="E2252">
        <f t="shared" si="107"/>
        <v>9</v>
      </c>
      <c r="F2252">
        <f t="shared" si="105"/>
        <v>2015</v>
      </c>
    </row>
    <row r="2253" spans="1:6" x14ac:dyDescent="0.25">
      <c r="A2253" s="15">
        <v>42251</v>
      </c>
      <c r="B2253" s="14">
        <v>5.65</v>
      </c>
      <c r="C2253" s="14">
        <v>5.65</v>
      </c>
      <c r="D2253" s="3">
        <f t="shared" si="106"/>
        <v>9</v>
      </c>
      <c r="E2253">
        <f t="shared" si="107"/>
        <v>9</v>
      </c>
      <c r="F2253">
        <f t="shared" si="105"/>
        <v>2015</v>
      </c>
    </row>
    <row r="2254" spans="1:6" x14ac:dyDescent="0.25">
      <c r="A2254" s="15">
        <v>42255</v>
      </c>
      <c r="B2254" s="14">
        <v>5.7</v>
      </c>
      <c r="C2254" s="14">
        <v>5.7</v>
      </c>
      <c r="D2254" s="3">
        <f t="shared" si="106"/>
        <v>9</v>
      </c>
      <c r="E2254">
        <f t="shared" si="107"/>
        <v>9</v>
      </c>
      <c r="F2254">
        <f t="shared" si="105"/>
        <v>2015</v>
      </c>
    </row>
    <row r="2255" spans="1:6" x14ac:dyDescent="0.25">
      <c r="A2255" s="15">
        <v>42256</v>
      </c>
      <c r="B2255" s="14">
        <v>5.73</v>
      </c>
      <c r="C2255" s="14">
        <v>5.7</v>
      </c>
      <c r="D2255" s="3">
        <f t="shared" si="106"/>
        <v>9</v>
      </c>
      <c r="E2255">
        <f t="shared" si="107"/>
        <v>9</v>
      </c>
      <c r="F2255">
        <f t="shared" si="105"/>
        <v>2015</v>
      </c>
    </row>
    <row r="2256" spans="1:6" x14ac:dyDescent="0.25">
      <c r="A2256" s="15">
        <v>42257</v>
      </c>
      <c r="B2256" s="14">
        <v>5.71</v>
      </c>
      <c r="C2256" s="14">
        <v>5.71</v>
      </c>
      <c r="D2256" s="3">
        <f t="shared" si="106"/>
        <v>9</v>
      </c>
      <c r="E2256">
        <f t="shared" si="107"/>
        <v>9</v>
      </c>
      <c r="F2256">
        <f t="shared" si="105"/>
        <v>2015</v>
      </c>
    </row>
    <row r="2257" spans="1:6" x14ac:dyDescent="0.25">
      <c r="A2257" s="15">
        <v>42258</v>
      </c>
      <c r="B2257" s="14">
        <v>5.74</v>
      </c>
      <c r="C2257" s="14">
        <v>5.72</v>
      </c>
      <c r="D2257" s="3">
        <f t="shared" si="106"/>
        <v>9</v>
      </c>
      <c r="E2257">
        <f t="shared" si="107"/>
        <v>9</v>
      </c>
      <c r="F2257">
        <f t="shared" si="105"/>
        <v>2015</v>
      </c>
    </row>
    <row r="2258" spans="1:6" x14ac:dyDescent="0.25">
      <c r="A2258" s="15">
        <v>42261</v>
      </c>
      <c r="B2258" s="14">
        <v>5.74</v>
      </c>
      <c r="C2258" s="14">
        <v>5.72</v>
      </c>
      <c r="D2258" s="3">
        <f t="shared" si="106"/>
        <v>9</v>
      </c>
      <c r="E2258">
        <f t="shared" si="107"/>
        <v>9</v>
      </c>
      <c r="F2258">
        <f t="shared" si="105"/>
        <v>2015</v>
      </c>
    </row>
    <row r="2259" spans="1:6" x14ac:dyDescent="0.25">
      <c r="A2259" s="15">
        <v>42262</v>
      </c>
      <c r="B2259" s="14">
        <v>5.74</v>
      </c>
      <c r="C2259" s="14">
        <v>5.74</v>
      </c>
      <c r="D2259" s="3">
        <f t="shared" si="106"/>
        <v>9</v>
      </c>
      <c r="E2259">
        <f t="shared" si="107"/>
        <v>9</v>
      </c>
      <c r="F2259">
        <f t="shared" si="105"/>
        <v>2015</v>
      </c>
    </row>
    <row r="2260" spans="1:6" x14ac:dyDescent="0.25">
      <c r="A2260" s="15">
        <v>42263</v>
      </c>
      <c r="B2260" s="14">
        <v>5.79</v>
      </c>
      <c r="C2260" s="14">
        <v>5.76</v>
      </c>
      <c r="D2260" s="3">
        <f t="shared" si="106"/>
        <v>9</v>
      </c>
      <c r="E2260">
        <f t="shared" si="107"/>
        <v>9</v>
      </c>
      <c r="F2260">
        <f t="shared" si="105"/>
        <v>2015</v>
      </c>
    </row>
    <row r="2261" spans="1:6" x14ac:dyDescent="0.25">
      <c r="A2261" s="15">
        <v>42264</v>
      </c>
      <c r="B2261" s="14">
        <v>5.81</v>
      </c>
      <c r="C2261" s="14">
        <v>5.8</v>
      </c>
      <c r="D2261" s="3">
        <f t="shared" si="106"/>
        <v>9</v>
      </c>
      <c r="E2261">
        <f t="shared" si="107"/>
        <v>9</v>
      </c>
      <c r="F2261">
        <f t="shared" si="105"/>
        <v>2015</v>
      </c>
    </row>
    <row r="2262" spans="1:6" x14ac:dyDescent="0.25">
      <c r="A2262" s="15">
        <v>42265</v>
      </c>
      <c r="B2262" s="14">
        <v>5.83</v>
      </c>
      <c r="C2262" s="14">
        <v>5.82</v>
      </c>
      <c r="D2262" s="3">
        <f t="shared" si="106"/>
        <v>9</v>
      </c>
      <c r="E2262">
        <f t="shared" si="107"/>
        <v>9</v>
      </c>
      <c r="F2262">
        <f t="shared" si="105"/>
        <v>2015</v>
      </c>
    </row>
    <row r="2263" spans="1:6" x14ac:dyDescent="0.25">
      <c r="A2263" s="15">
        <v>42268</v>
      </c>
      <c r="B2263" s="14">
        <v>6.1</v>
      </c>
      <c r="C2263" s="14">
        <v>6.07</v>
      </c>
      <c r="D2263" s="3">
        <f t="shared" si="106"/>
        <v>9</v>
      </c>
      <c r="E2263">
        <f t="shared" si="107"/>
        <v>9</v>
      </c>
      <c r="F2263">
        <f t="shared" si="105"/>
        <v>2015</v>
      </c>
    </row>
    <row r="2264" spans="1:6" x14ac:dyDescent="0.25">
      <c r="A2264" s="15">
        <v>42269</v>
      </c>
      <c r="B2264" s="14">
        <v>6.1</v>
      </c>
      <c r="C2264" s="14">
        <v>6.07</v>
      </c>
      <c r="D2264" s="3">
        <f t="shared" si="106"/>
        <v>9</v>
      </c>
      <c r="E2264">
        <f t="shared" si="107"/>
        <v>9</v>
      </c>
      <c r="F2264">
        <f t="shared" si="105"/>
        <v>2015</v>
      </c>
    </row>
    <row r="2265" spans="1:6" x14ac:dyDescent="0.25">
      <c r="A2265" s="15">
        <v>42270</v>
      </c>
      <c r="B2265" s="14">
        <v>6.1</v>
      </c>
      <c r="C2265" s="14">
        <v>6.06</v>
      </c>
      <c r="D2265" s="3">
        <f t="shared" si="106"/>
        <v>9</v>
      </c>
      <c r="E2265">
        <f t="shared" si="107"/>
        <v>9</v>
      </c>
      <c r="F2265">
        <f t="shared" si="105"/>
        <v>2015</v>
      </c>
    </row>
    <row r="2266" spans="1:6" x14ac:dyDescent="0.25">
      <c r="A2266" s="15">
        <v>42271</v>
      </c>
      <c r="B2266" s="14">
        <v>6.1</v>
      </c>
      <c r="C2266" s="14">
        <v>6.06</v>
      </c>
      <c r="D2266" s="3">
        <f t="shared" si="106"/>
        <v>9</v>
      </c>
      <c r="E2266">
        <f t="shared" si="107"/>
        <v>9</v>
      </c>
      <c r="F2266">
        <f t="shared" si="105"/>
        <v>2015</v>
      </c>
    </row>
    <row r="2267" spans="1:6" x14ac:dyDescent="0.25">
      <c r="A2267" s="15">
        <v>42272</v>
      </c>
      <c r="B2267" s="14">
        <v>6.1</v>
      </c>
      <c r="C2267" s="14">
        <v>6.05</v>
      </c>
      <c r="D2267" s="3">
        <f t="shared" si="106"/>
        <v>9</v>
      </c>
      <c r="E2267">
        <f t="shared" si="107"/>
        <v>9</v>
      </c>
      <c r="F2267">
        <f t="shared" si="105"/>
        <v>2015</v>
      </c>
    </row>
    <row r="2268" spans="1:6" x14ac:dyDescent="0.25">
      <c r="A2268" s="15">
        <v>42275</v>
      </c>
      <c r="B2268" s="14">
        <v>6.1</v>
      </c>
      <c r="C2268" s="14">
        <v>6.05</v>
      </c>
      <c r="D2268" s="3">
        <f t="shared" si="106"/>
        <v>9</v>
      </c>
      <c r="E2268">
        <f t="shared" si="107"/>
        <v>9</v>
      </c>
      <c r="F2268">
        <f t="shared" si="105"/>
        <v>2015</v>
      </c>
    </row>
    <row r="2269" spans="1:6" x14ac:dyDescent="0.25">
      <c r="A2269" s="15">
        <v>42276</v>
      </c>
      <c r="B2269" s="14">
        <v>6.1</v>
      </c>
      <c r="C2269" s="14">
        <v>6.05</v>
      </c>
      <c r="D2269" s="3">
        <f t="shared" si="106"/>
        <v>9</v>
      </c>
      <c r="E2269">
        <f t="shared" si="107"/>
        <v>9</v>
      </c>
      <c r="F2269">
        <f t="shared" si="105"/>
        <v>2015</v>
      </c>
    </row>
    <row r="2270" spans="1:6" x14ac:dyDescent="0.25">
      <c r="A2270" s="15">
        <v>42277</v>
      </c>
      <c r="B2270" s="14">
        <v>6.12</v>
      </c>
      <c r="C2270" s="14">
        <v>6.05</v>
      </c>
      <c r="D2270" s="3">
        <f t="shared" si="106"/>
        <v>9</v>
      </c>
      <c r="E2270">
        <f t="shared" si="107"/>
        <v>9</v>
      </c>
      <c r="F2270">
        <f t="shared" si="105"/>
        <v>2015</v>
      </c>
    </row>
    <row r="2271" spans="1:6" x14ac:dyDescent="0.25">
      <c r="A2271" s="15">
        <v>42278</v>
      </c>
      <c r="B2271" s="14">
        <v>6.17</v>
      </c>
      <c r="C2271" s="14">
        <v>6.06</v>
      </c>
      <c r="D2271" s="3">
        <f t="shared" si="106"/>
        <v>10</v>
      </c>
      <c r="E2271">
        <f t="shared" si="107"/>
        <v>12</v>
      </c>
      <c r="F2271">
        <f t="shared" si="105"/>
        <v>2015</v>
      </c>
    </row>
    <row r="2272" spans="1:6" x14ac:dyDescent="0.25">
      <c r="A2272" s="15">
        <v>42279</v>
      </c>
      <c r="B2272" s="14">
        <v>6.2</v>
      </c>
      <c r="C2272" s="14">
        <v>6.11</v>
      </c>
      <c r="D2272" s="3">
        <f t="shared" si="106"/>
        <v>10</v>
      </c>
      <c r="E2272">
        <f t="shared" si="107"/>
        <v>12</v>
      </c>
      <c r="F2272">
        <f t="shared" si="105"/>
        <v>2015</v>
      </c>
    </row>
    <row r="2273" spans="1:6" x14ac:dyDescent="0.25">
      <c r="A2273" s="15">
        <v>42282</v>
      </c>
      <c r="B2273" s="14">
        <v>6.21</v>
      </c>
      <c r="C2273" s="14">
        <v>6.12</v>
      </c>
      <c r="D2273" s="3">
        <f t="shared" si="106"/>
        <v>10</v>
      </c>
      <c r="E2273">
        <f t="shared" si="107"/>
        <v>12</v>
      </c>
      <c r="F2273">
        <f t="shared" si="105"/>
        <v>2015</v>
      </c>
    </row>
    <row r="2274" spans="1:6" x14ac:dyDescent="0.25">
      <c r="A2274" s="15">
        <v>42283</v>
      </c>
      <c r="B2274" s="14">
        <v>6.21</v>
      </c>
      <c r="C2274" s="14">
        <v>6.11</v>
      </c>
      <c r="D2274" s="3">
        <f t="shared" si="106"/>
        <v>10</v>
      </c>
      <c r="E2274">
        <f t="shared" si="107"/>
        <v>12</v>
      </c>
      <c r="F2274">
        <f t="shared" si="105"/>
        <v>2015</v>
      </c>
    </row>
    <row r="2275" spans="1:6" x14ac:dyDescent="0.25">
      <c r="A2275" s="15">
        <v>42284</v>
      </c>
      <c r="B2275" s="14">
        <v>6.17</v>
      </c>
      <c r="C2275" s="14">
        <v>6.15</v>
      </c>
      <c r="D2275" s="3">
        <f t="shared" si="106"/>
        <v>10</v>
      </c>
      <c r="E2275">
        <f t="shared" si="107"/>
        <v>12</v>
      </c>
      <c r="F2275">
        <f t="shared" si="105"/>
        <v>2015</v>
      </c>
    </row>
    <row r="2276" spans="1:6" x14ac:dyDescent="0.25">
      <c r="A2276" s="15">
        <v>42285</v>
      </c>
      <c r="B2276" s="14">
        <v>6.23</v>
      </c>
      <c r="C2276" s="14">
        <v>6.23</v>
      </c>
      <c r="D2276" s="3">
        <f t="shared" si="106"/>
        <v>10</v>
      </c>
      <c r="E2276">
        <f t="shared" si="107"/>
        <v>12</v>
      </c>
      <c r="F2276">
        <f t="shared" si="105"/>
        <v>2015</v>
      </c>
    </row>
    <row r="2277" spans="1:6" x14ac:dyDescent="0.25">
      <c r="A2277" s="15">
        <v>42286</v>
      </c>
      <c r="B2277" s="14">
        <v>6.26</v>
      </c>
      <c r="C2277" s="14">
        <v>6.24</v>
      </c>
      <c r="D2277" s="3">
        <f t="shared" si="106"/>
        <v>10</v>
      </c>
      <c r="E2277">
        <f t="shared" si="107"/>
        <v>12</v>
      </c>
      <c r="F2277">
        <f t="shared" si="105"/>
        <v>2015</v>
      </c>
    </row>
    <row r="2278" spans="1:6" x14ac:dyDescent="0.25">
      <c r="A2278" s="15">
        <v>42290</v>
      </c>
      <c r="B2278" s="14">
        <v>6.31</v>
      </c>
      <c r="C2278" s="14">
        <v>6.26</v>
      </c>
      <c r="D2278" s="3">
        <f t="shared" si="106"/>
        <v>10</v>
      </c>
      <c r="E2278">
        <f t="shared" si="107"/>
        <v>12</v>
      </c>
      <c r="F2278">
        <f t="shared" si="105"/>
        <v>2015</v>
      </c>
    </row>
    <row r="2279" spans="1:6" x14ac:dyDescent="0.25">
      <c r="A2279" s="15">
        <v>42291</v>
      </c>
      <c r="B2279" s="14">
        <v>6.31</v>
      </c>
      <c r="C2279" s="14">
        <v>6.25</v>
      </c>
      <c r="D2279" s="3">
        <f t="shared" si="106"/>
        <v>10</v>
      </c>
      <c r="E2279">
        <f t="shared" si="107"/>
        <v>12</v>
      </c>
      <c r="F2279">
        <f t="shared" si="105"/>
        <v>2015</v>
      </c>
    </row>
    <row r="2280" spans="1:6" x14ac:dyDescent="0.25">
      <c r="A2280" s="15">
        <v>42292</v>
      </c>
      <c r="B2280" s="14">
        <v>6.31</v>
      </c>
      <c r="C2280" s="14">
        <v>6.24</v>
      </c>
      <c r="D2280" s="3">
        <f t="shared" si="106"/>
        <v>10</v>
      </c>
      <c r="E2280">
        <f t="shared" si="107"/>
        <v>12</v>
      </c>
      <c r="F2280">
        <f t="shared" si="105"/>
        <v>2015</v>
      </c>
    </row>
    <row r="2281" spans="1:6" x14ac:dyDescent="0.25">
      <c r="A2281" s="15">
        <v>42293</v>
      </c>
      <c r="B2281" s="14">
        <v>6.35</v>
      </c>
      <c r="C2281" s="14">
        <v>6.27</v>
      </c>
      <c r="D2281" s="3">
        <f t="shared" si="106"/>
        <v>10</v>
      </c>
      <c r="E2281">
        <f t="shared" si="107"/>
        <v>12</v>
      </c>
      <c r="F2281">
        <f t="shared" si="105"/>
        <v>2015</v>
      </c>
    </row>
    <row r="2282" spans="1:6" x14ac:dyDescent="0.25">
      <c r="A2282" s="15">
        <v>42296</v>
      </c>
      <c r="B2282" s="14">
        <v>6.39</v>
      </c>
      <c r="C2282" s="14">
        <v>6.31</v>
      </c>
      <c r="D2282" s="3">
        <f t="shared" si="106"/>
        <v>10</v>
      </c>
      <c r="E2282">
        <f t="shared" si="107"/>
        <v>12</v>
      </c>
      <c r="F2282">
        <f t="shared" si="105"/>
        <v>2015</v>
      </c>
    </row>
    <row r="2283" spans="1:6" x14ac:dyDescent="0.25">
      <c r="A2283" s="15">
        <v>42297</v>
      </c>
      <c r="B2283" s="14">
        <v>6.63</v>
      </c>
      <c r="C2283" s="14">
        <v>6.53</v>
      </c>
      <c r="D2283" s="3">
        <f t="shared" si="106"/>
        <v>10</v>
      </c>
      <c r="E2283">
        <f t="shared" si="107"/>
        <v>12</v>
      </c>
      <c r="F2283">
        <f t="shared" si="105"/>
        <v>2015</v>
      </c>
    </row>
    <row r="2284" spans="1:6" x14ac:dyDescent="0.25">
      <c r="A2284" s="15">
        <v>42298</v>
      </c>
      <c r="B2284" s="14">
        <v>6.63</v>
      </c>
      <c r="C2284" s="14">
        <v>6.52</v>
      </c>
      <c r="D2284" s="3">
        <f t="shared" si="106"/>
        <v>10</v>
      </c>
      <c r="E2284">
        <f t="shared" si="107"/>
        <v>12</v>
      </c>
      <c r="F2284">
        <f t="shared" si="105"/>
        <v>2015</v>
      </c>
    </row>
    <row r="2285" spans="1:6" x14ac:dyDescent="0.25">
      <c r="A2285" s="15">
        <v>42299</v>
      </c>
      <c r="B2285" s="14">
        <v>6.63</v>
      </c>
      <c r="C2285" s="14">
        <v>6.51</v>
      </c>
      <c r="D2285" s="3">
        <f t="shared" si="106"/>
        <v>10</v>
      </c>
      <c r="E2285">
        <f t="shared" si="107"/>
        <v>12</v>
      </c>
      <c r="F2285">
        <f t="shared" si="105"/>
        <v>2015</v>
      </c>
    </row>
    <row r="2286" spans="1:6" x14ac:dyDescent="0.25">
      <c r="A2286" s="15">
        <v>42300</v>
      </c>
      <c r="B2286" s="14">
        <v>6.63</v>
      </c>
      <c r="C2286" s="14">
        <v>6.5</v>
      </c>
      <c r="D2286" s="3">
        <f t="shared" si="106"/>
        <v>10</v>
      </c>
      <c r="E2286">
        <f t="shared" si="107"/>
        <v>12</v>
      </c>
      <c r="F2286">
        <f t="shared" si="105"/>
        <v>2015</v>
      </c>
    </row>
    <row r="2287" spans="1:6" x14ac:dyDescent="0.25">
      <c r="A2287" s="15">
        <v>42303</v>
      </c>
      <c r="B2287" s="14">
        <v>6.64</v>
      </c>
      <c r="C2287" s="14">
        <v>6.48</v>
      </c>
      <c r="D2287" s="3">
        <f t="shared" si="106"/>
        <v>10</v>
      </c>
      <c r="E2287">
        <f t="shared" si="107"/>
        <v>12</v>
      </c>
      <c r="F2287">
        <f t="shared" si="105"/>
        <v>2015</v>
      </c>
    </row>
    <row r="2288" spans="1:6" x14ac:dyDescent="0.25">
      <c r="A2288" s="15">
        <v>42304</v>
      </c>
      <c r="B2288" s="14">
        <v>6.64</v>
      </c>
      <c r="C2288" s="14">
        <v>6.47</v>
      </c>
      <c r="D2288" s="3">
        <f t="shared" si="106"/>
        <v>10</v>
      </c>
      <c r="E2288">
        <f t="shared" si="107"/>
        <v>12</v>
      </c>
      <c r="F2288">
        <f t="shared" si="105"/>
        <v>2015</v>
      </c>
    </row>
    <row r="2289" spans="1:6" x14ac:dyDescent="0.25">
      <c r="A2289" s="15">
        <v>42305</v>
      </c>
      <c r="B2289" s="14">
        <v>6.7</v>
      </c>
      <c r="C2289" s="14">
        <v>6.48</v>
      </c>
      <c r="D2289" s="3">
        <f t="shared" si="106"/>
        <v>10</v>
      </c>
      <c r="E2289">
        <f t="shared" si="107"/>
        <v>12</v>
      </c>
      <c r="F2289">
        <f t="shared" si="105"/>
        <v>2015</v>
      </c>
    </row>
    <row r="2290" spans="1:6" x14ac:dyDescent="0.25">
      <c r="A2290" s="15">
        <v>42306</v>
      </c>
      <c r="B2290" s="14">
        <v>6.7</v>
      </c>
      <c r="C2290" s="14">
        <v>6.47</v>
      </c>
      <c r="D2290" s="3">
        <f t="shared" si="106"/>
        <v>10</v>
      </c>
      <c r="E2290">
        <f t="shared" si="107"/>
        <v>12</v>
      </c>
      <c r="F2290">
        <f t="shared" si="105"/>
        <v>2015</v>
      </c>
    </row>
    <row r="2291" spans="1:6" x14ac:dyDescent="0.25">
      <c r="A2291" s="15">
        <v>42307</v>
      </c>
      <c r="B2291" s="14">
        <v>6.72</v>
      </c>
      <c r="C2291" s="14">
        <v>6.47</v>
      </c>
      <c r="D2291" s="3">
        <f t="shared" si="106"/>
        <v>10</v>
      </c>
      <c r="E2291">
        <f t="shared" si="107"/>
        <v>12</v>
      </c>
      <c r="F2291">
        <f t="shared" si="105"/>
        <v>2015</v>
      </c>
    </row>
    <row r="2292" spans="1:6" x14ac:dyDescent="0.25">
      <c r="A2292" s="15">
        <v>42311</v>
      </c>
      <c r="B2292" s="14">
        <v>6.76</v>
      </c>
      <c r="C2292" s="14">
        <v>6.5</v>
      </c>
      <c r="D2292" s="3">
        <f t="shared" si="106"/>
        <v>11</v>
      </c>
      <c r="E2292">
        <f t="shared" si="107"/>
        <v>12</v>
      </c>
      <c r="F2292">
        <f t="shared" si="105"/>
        <v>2015</v>
      </c>
    </row>
    <row r="2293" spans="1:6" x14ac:dyDescent="0.25">
      <c r="A2293" s="15">
        <v>42312</v>
      </c>
      <c r="B2293" s="14">
        <v>6.78</v>
      </c>
      <c r="C2293" s="14">
        <v>6.49</v>
      </c>
      <c r="D2293" s="3">
        <f t="shared" si="106"/>
        <v>11</v>
      </c>
      <c r="E2293">
        <f t="shared" si="107"/>
        <v>12</v>
      </c>
      <c r="F2293">
        <f t="shared" si="105"/>
        <v>2015</v>
      </c>
    </row>
    <row r="2294" spans="1:6" x14ac:dyDescent="0.25">
      <c r="A2294" s="15">
        <v>42313</v>
      </c>
      <c r="B2294" s="14">
        <v>6.79</v>
      </c>
      <c r="C2294" s="14">
        <v>6.61</v>
      </c>
      <c r="D2294" s="3">
        <f t="shared" si="106"/>
        <v>11</v>
      </c>
      <c r="E2294">
        <f t="shared" si="107"/>
        <v>12</v>
      </c>
      <c r="F2294">
        <f t="shared" si="105"/>
        <v>2015</v>
      </c>
    </row>
    <row r="2295" spans="1:6" x14ac:dyDescent="0.25">
      <c r="A2295" s="15">
        <v>42314</v>
      </c>
      <c r="B2295" s="14">
        <v>6.67</v>
      </c>
      <c r="C2295" s="14">
        <v>6.7</v>
      </c>
      <c r="D2295" s="3">
        <f t="shared" si="106"/>
        <v>11</v>
      </c>
      <c r="E2295">
        <f t="shared" si="107"/>
        <v>12</v>
      </c>
      <c r="F2295">
        <f t="shared" si="105"/>
        <v>2015</v>
      </c>
    </row>
    <row r="2296" spans="1:6" x14ac:dyDescent="0.25">
      <c r="A2296" s="15">
        <v>42317</v>
      </c>
      <c r="B2296" s="14">
        <v>6.67</v>
      </c>
      <c r="C2296" s="14">
        <v>6.72</v>
      </c>
      <c r="D2296" s="3">
        <f t="shared" si="106"/>
        <v>11</v>
      </c>
      <c r="E2296">
        <f t="shared" si="107"/>
        <v>12</v>
      </c>
      <c r="F2296">
        <f t="shared" si="105"/>
        <v>2015</v>
      </c>
    </row>
    <row r="2297" spans="1:6" x14ac:dyDescent="0.25">
      <c r="A2297" s="15">
        <v>42318</v>
      </c>
      <c r="B2297" s="14">
        <v>6.73</v>
      </c>
      <c r="C2297" s="14">
        <v>6.74</v>
      </c>
      <c r="D2297" s="3">
        <f t="shared" si="106"/>
        <v>11</v>
      </c>
      <c r="E2297">
        <f t="shared" si="107"/>
        <v>12</v>
      </c>
      <c r="F2297">
        <f t="shared" si="105"/>
        <v>2015</v>
      </c>
    </row>
    <row r="2298" spans="1:6" x14ac:dyDescent="0.25">
      <c r="A2298" s="15">
        <v>42319</v>
      </c>
      <c r="B2298" s="14">
        <v>6.74</v>
      </c>
      <c r="C2298" s="14">
        <v>6.72</v>
      </c>
      <c r="D2298" s="3">
        <f t="shared" si="106"/>
        <v>11</v>
      </c>
      <c r="E2298">
        <f t="shared" si="107"/>
        <v>12</v>
      </c>
      <c r="F2298">
        <f t="shared" si="105"/>
        <v>2015</v>
      </c>
    </row>
    <row r="2299" spans="1:6" x14ac:dyDescent="0.25">
      <c r="A2299" s="15">
        <v>42320</v>
      </c>
      <c r="B2299" s="14">
        <v>6.74</v>
      </c>
      <c r="C2299" s="14">
        <v>6.72</v>
      </c>
      <c r="D2299" s="3">
        <f t="shared" si="106"/>
        <v>11</v>
      </c>
      <c r="E2299">
        <f t="shared" si="107"/>
        <v>12</v>
      </c>
      <c r="F2299">
        <f t="shared" si="105"/>
        <v>2015</v>
      </c>
    </row>
    <row r="2300" spans="1:6" x14ac:dyDescent="0.25">
      <c r="A2300" s="15">
        <v>42321</v>
      </c>
      <c r="B2300" s="14">
        <v>6.77</v>
      </c>
      <c r="C2300" s="14">
        <v>6.76</v>
      </c>
      <c r="D2300" s="3">
        <f t="shared" si="106"/>
        <v>11</v>
      </c>
      <c r="E2300">
        <f t="shared" si="107"/>
        <v>12</v>
      </c>
      <c r="F2300">
        <f t="shared" si="105"/>
        <v>2015</v>
      </c>
    </row>
    <row r="2301" spans="1:6" x14ac:dyDescent="0.25">
      <c r="A2301" s="15">
        <v>42324</v>
      </c>
      <c r="B2301" s="14">
        <v>6.9</v>
      </c>
      <c r="C2301" s="14">
        <v>6.84</v>
      </c>
      <c r="D2301" s="3">
        <f t="shared" si="106"/>
        <v>11</v>
      </c>
      <c r="E2301">
        <f t="shared" si="107"/>
        <v>12</v>
      </c>
      <c r="F2301">
        <f t="shared" si="105"/>
        <v>2015</v>
      </c>
    </row>
    <row r="2302" spans="1:6" x14ac:dyDescent="0.25">
      <c r="A2302" s="15">
        <v>42325</v>
      </c>
      <c r="B2302" s="14">
        <v>6.94</v>
      </c>
      <c r="C2302" s="14">
        <v>6.87</v>
      </c>
      <c r="D2302" s="3">
        <f t="shared" si="106"/>
        <v>11</v>
      </c>
      <c r="E2302">
        <f t="shared" si="107"/>
        <v>12</v>
      </c>
      <c r="F2302">
        <f t="shared" si="105"/>
        <v>2015</v>
      </c>
    </row>
    <row r="2303" spans="1:6" x14ac:dyDescent="0.25">
      <c r="A2303" s="15">
        <v>42326</v>
      </c>
      <c r="B2303" s="14">
        <v>7.19</v>
      </c>
      <c r="C2303" s="14">
        <v>7.11</v>
      </c>
      <c r="D2303" s="3">
        <f t="shared" si="106"/>
        <v>11</v>
      </c>
      <c r="E2303">
        <f t="shared" si="107"/>
        <v>12</v>
      </c>
      <c r="F2303">
        <f t="shared" si="105"/>
        <v>2015</v>
      </c>
    </row>
    <row r="2304" spans="1:6" x14ac:dyDescent="0.25">
      <c r="A2304" s="15">
        <v>42327</v>
      </c>
      <c r="B2304" s="14">
        <v>7.21</v>
      </c>
      <c r="C2304" s="14">
        <v>7.11</v>
      </c>
      <c r="D2304" s="3">
        <f t="shared" si="106"/>
        <v>11</v>
      </c>
      <c r="E2304">
        <f t="shared" si="107"/>
        <v>12</v>
      </c>
      <c r="F2304">
        <f t="shared" si="105"/>
        <v>2015</v>
      </c>
    </row>
    <row r="2305" spans="1:6" x14ac:dyDescent="0.25">
      <c r="A2305" s="15">
        <v>42328</v>
      </c>
      <c r="B2305" s="14">
        <v>7.23</v>
      </c>
      <c r="C2305" s="14">
        <v>7.13</v>
      </c>
      <c r="D2305" s="3">
        <f t="shared" si="106"/>
        <v>11</v>
      </c>
      <c r="E2305">
        <f t="shared" si="107"/>
        <v>12</v>
      </c>
      <c r="F2305">
        <f t="shared" si="105"/>
        <v>2015</v>
      </c>
    </row>
    <row r="2306" spans="1:6" x14ac:dyDescent="0.25">
      <c r="A2306" s="15">
        <v>42331</v>
      </c>
      <c r="B2306" s="14">
        <v>7.23</v>
      </c>
      <c r="C2306" s="14">
        <v>7.13</v>
      </c>
      <c r="D2306" s="3">
        <f t="shared" si="106"/>
        <v>11</v>
      </c>
      <c r="E2306">
        <f t="shared" si="107"/>
        <v>12</v>
      </c>
      <c r="F2306">
        <f t="shared" ref="F2306:F2369" si="108">YEAR(A2306)</f>
        <v>2015</v>
      </c>
    </row>
    <row r="2307" spans="1:6" x14ac:dyDescent="0.25">
      <c r="A2307" s="15">
        <v>42332</v>
      </c>
      <c r="B2307" s="14">
        <v>7.27</v>
      </c>
      <c r="C2307" s="14">
        <v>7.12</v>
      </c>
      <c r="D2307" s="3">
        <f t="shared" ref="D2307:D2370" si="109">MONTH(A2307)</f>
        <v>11</v>
      </c>
      <c r="E2307">
        <f t="shared" ref="E2307:E2370" si="110">IF(D2307&lt;4,3,IF(D2307&lt;7,6,IF(D2307&lt;10,9,12)))</f>
        <v>12</v>
      </c>
      <c r="F2307">
        <f t="shared" si="108"/>
        <v>2015</v>
      </c>
    </row>
    <row r="2308" spans="1:6" x14ac:dyDescent="0.25">
      <c r="A2308" s="15">
        <v>42333</v>
      </c>
      <c r="B2308" s="14">
        <v>7.27</v>
      </c>
      <c r="C2308" s="14">
        <v>7.12</v>
      </c>
      <c r="D2308" s="3">
        <f t="shared" si="109"/>
        <v>11</v>
      </c>
      <c r="E2308">
        <f t="shared" si="110"/>
        <v>12</v>
      </c>
      <c r="F2308">
        <f t="shared" si="108"/>
        <v>2015</v>
      </c>
    </row>
    <row r="2309" spans="1:6" x14ac:dyDescent="0.25">
      <c r="A2309" s="15">
        <v>42334</v>
      </c>
      <c r="B2309" s="14">
        <v>7.27</v>
      </c>
      <c r="C2309" s="14">
        <v>7.11</v>
      </c>
      <c r="D2309" s="3">
        <f t="shared" si="109"/>
        <v>11</v>
      </c>
      <c r="E2309">
        <f t="shared" si="110"/>
        <v>12</v>
      </c>
      <c r="F2309">
        <f t="shared" si="108"/>
        <v>2015</v>
      </c>
    </row>
    <row r="2310" spans="1:6" x14ac:dyDescent="0.25">
      <c r="A2310" s="15">
        <v>42335</v>
      </c>
      <c r="B2310" s="14">
        <v>7.26</v>
      </c>
      <c r="C2310" s="14">
        <v>7.08</v>
      </c>
      <c r="D2310" s="3">
        <f t="shared" si="109"/>
        <v>11</v>
      </c>
      <c r="E2310">
        <f t="shared" si="110"/>
        <v>12</v>
      </c>
      <c r="F2310">
        <f t="shared" si="108"/>
        <v>2015</v>
      </c>
    </row>
    <row r="2311" spans="1:6" x14ac:dyDescent="0.25">
      <c r="A2311" s="15">
        <v>42338</v>
      </c>
      <c r="B2311" s="14">
        <v>7.26</v>
      </c>
      <c r="C2311" s="14">
        <v>7.03</v>
      </c>
      <c r="D2311" s="3">
        <f t="shared" si="109"/>
        <v>11</v>
      </c>
      <c r="E2311">
        <f t="shared" si="110"/>
        <v>12</v>
      </c>
      <c r="F2311">
        <f t="shared" si="108"/>
        <v>2015</v>
      </c>
    </row>
    <row r="2312" spans="1:6" x14ac:dyDescent="0.25">
      <c r="A2312" s="15">
        <v>42339</v>
      </c>
      <c r="B2312" s="14">
        <v>7.27</v>
      </c>
      <c r="C2312" s="14">
        <v>7.03</v>
      </c>
      <c r="D2312" s="3">
        <f t="shared" si="109"/>
        <v>12</v>
      </c>
      <c r="E2312">
        <f t="shared" si="110"/>
        <v>12</v>
      </c>
      <c r="F2312">
        <f t="shared" si="108"/>
        <v>2015</v>
      </c>
    </row>
    <row r="2313" spans="1:6" x14ac:dyDescent="0.25">
      <c r="A2313" s="15">
        <v>42340</v>
      </c>
      <c r="B2313" s="14">
        <v>7.27</v>
      </c>
      <c r="C2313" s="14">
        <v>7.02</v>
      </c>
      <c r="D2313" s="3">
        <f t="shared" si="109"/>
        <v>12</v>
      </c>
      <c r="E2313">
        <f t="shared" si="110"/>
        <v>12</v>
      </c>
      <c r="F2313">
        <f t="shared" si="108"/>
        <v>2015</v>
      </c>
    </row>
    <row r="2314" spans="1:6" x14ac:dyDescent="0.25">
      <c r="A2314" s="15">
        <v>42341</v>
      </c>
      <c r="B2314" s="14">
        <v>7.26</v>
      </c>
      <c r="C2314" s="14">
        <v>7</v>
      </c>
      <c r="D2314" s="3">
        <f t="shared" si="109"/>
        <v>12</v>
      </c>
      <c r="E2314">
        <f t="shared" si="110"/>
        <v>12</v>
      </c>
      <c r="F2314">
        <f t="shared" si="108"/>
        <v>2015</v>
      </c>
    </row>
    <row r="2315" spans="1:6" x14ac:dyDescent="0.25">
      <c r="A2315" s="15">
        <v>42342</v>
      </c>
      <c r="B2315" s="14">
        <v>7.26</v>
      </c>
      <c r="C2315" s="14">
        <v>6.99</v>
      </c>
      <c r="D2315" s="3">
        <f t="shared" si="109"/>
        <v>12</v>
      </c>
      <c r="E2315">
        <f t="shared" si="110"/>
        <v>12</v>
      </c>
      <c r="F2315">
        <f t="shared" si="108"/>
        <v>2015</v>
      </c>
    </row>
    <row r="2316" spans="1:6" x14ac:dyDescent="0.25">
      <c r="A2316" s="15">
        <v>42345</v>
      </c>
      <c r="B2316" s="14">
        <v>7.3</v>
      </c>
      <c r="C2316" s="14">
        <v>7.03</v>
      </c>
      <c r="D2316" s="3">
        <f t="shared" si="109"/>
        <v>12</v>
      </c>
      <c r="E2316">
        <f t="shared" si="110"/>
        <v>12</v>
      </c>
      <c r="F2316">
        <f t="shared" si="108"/>
        <v>2015</v>
      </c>
    </row>
    <row r="2317" spans="1:6" x14ac:dyDescent="0.25">
      <c r="A2317" s="15">
        <v>42346</v>
      </c>
      <c r="B2317" s="14">
        <v>7.32</v>
      </c>
      <c r="C2317" s="14">
        <v>6.96</v>
      </c>
      <c r="D2317" s="3">
        <f t="shared" si="109"/>
        <v>12</v>
      </c>
      <c r="E2317">
        <f t="shared" si="110"/>
        <v>12</v>
      </c>
      <c r="F2317">
        <f t="shared" si="108"/>
        <v>2015</v>
      </c>
    </row>
    <row r="2318" spans="1:6" x14ac:dyDescent="0.25">
      <c r="A2318" s="15">
        <v>42347</v>
      </c>
      <c r="B2318" s="14">
        <v>6.96</v>
      </c>
      <c r="C2318" s="14">
        <v>6.99</v>
      </c>
      <c r="D2318" s="3">
        <f t="shared" si="109"/>
        <v>12</v>
      </c>
      <c r="E2318">
        <f t="shared" si="110"/>
        <v>12</v>
      </c>
      <c r="F2318">
        <f t="shared" si="108"/>
        <v>2015</v>
      </c>
    </row>
    <row r="2319" spans="1:6" x14ac:dyDescent="0.25">
      <c r="A2319" s="15">
        <v>42348</v>
      </c>
      <c r="B2319" s="14">
        <v>7.03</v>
      </c>
      <c r="C2319" s="14">
        <v>7</v>
      </c>
      <c r="D2319" s="3">
        <f t="shared" si="109"/>
        <v>12</v>
      </c>
      <c r="E2319">
        <f t="shared" si="110"/>
        <v>12</v>
      </c>
      <c r="F2319">
        <f t="shared" si="108"/>
        <v>2015</v>
      </c>
    </row>
    <row r="2320" spans="1:6" x14ac:dyDescent="0.25">
      <c r="A2320" s="15">
        <v>42349</v>
      </c>
      <c r="B2320" s="14">
        <v>7.03</v>
      </c>
      <c r="C2320" s="14">
        <v>7.01</v>
      </c>
      <c r="D2320" s="3">
        <f t="shared" si="109"/>
        <v>12</v>
      </c>
      <c r="E2320">
        <f t="shared" si="110"/>
        <v>12</v>
      </c>
      <c r="F2320">
        <f t="shared" si="108"/>
        <v>2015</v>
      </c>
    </row>
    <row r="2321" spans="1:6" x14ac:dyDescent="0.25">
      <c r="A2321" s="15">
        <v>42352</v>
      </c>
      <c r="B2321" s="14">
        <v>7.03</v>
      </c>
      <c r="C2321" s="14">
        <v>6.97</v>
      </c>
      <c r="D2321" s="3">
        <f t="shared" si="109"/>
        <v>12</v>
      </c>
      <c r="E2321">
        <f t="shared" si="110"/>
        <v>12</v>
      </c>
      <c r="F2321">
        <f t="shared" si="108"/>
        <v>2015</v>
      </c>
    </row>
    <row r="2322" spans="1:6" x14ac:dyDescent="0.25">
      <c r="A2322" s="15">
        <v>42353</v>
      </c>
      <c r="B2322" s="14">
        <v>7.03</v>
      </c>
      <c r="C2322" s="14">
        <v>6.96</v>
      </c>
      <c r="D2322" s="3">
        <f t="shared" si="109"/>
        <v>12</v>
      </c>
      <c r="E2322">
        <f t="shared" si="110"/>
        <v>12</v>
      </c>
      <c r="F2322">
        <f t="shared" si="108"/>
        <v>2015</v>
      </c>
    </row>
    <row r="2323" spans="1:6" x14ac:dyDescent="0.25">
      <c r="A2323" s="15">
        <v>42354</v>
      </c>
      <c r="B2323" s="14">
        <v>7.04</v>
      </c>
      <c r="C2323" s="14">
        <v>6.97</v>
      </c>
      <c r="D2323" s="3">
        <f t="shared" si="109"/>
        <v>12</v>
      </c>
      <c r="E2323">
        <f t="shared" si="110"/>
        <v>12</v>
      </c>
      <c r="F2323">
        <f t="shared" si="108"/>
        <v>2015</v>
      </c>
    </row>
    <row r="2324" spans="1:6" x14ac:dyDescent="0.25">
      <c r="A2324" s="15">
        <v>42355</v>
      </c>
      <c r="B2324" s="14">
        <v>7.11</v>
      </c>
      <c r="C2324" s="14">
        <v>7.05</v>
      </c>
      <c r="D2324" s="3">
        <f t="shared" si="109"/>
        <v>12</v>
      </c>
      <c r="E2324">
        <f t="shared" si="110"/>
        <v>12</v>
      </c>
      <c r="F2324">
        <f t="shared" si="108"/>
        <v>2015</v>
      </c>
    </row>
    <row r="2325" spans="1:6" x14ac:dyDescent="0.25">
      <c r="A2325" s="15">
        <v>42356</v>
      </c>
      <c r="B2325" s="14">
        <v>7.12</v>
      </c>
      <c r="C2325" s="14">
        <v>7.04</v>
      </c>
      <c r="D2325" s="3">
        <f t="shared" si="109"/>
        <v>12</v>
      </c>
      <c r="E2325">
        <f t="shared" si="110"/>
        <v>12</v>
      </c>
      <c r="F2325">
        <f t="shared" si="108"/>
        <v>2015</v>
      </c>
    </row>
    <row r="2326" spans="1:6" x14ac:dyDescent="0.25">
      <c r="A2326" s="15">
        <v>42359</v>
      </c>
      <c r="B2326" s="14">
        <v>7.12</v>
      </c>
      <c r="C2326" s="14">
        <v>6.99</v>
      </c>
      <c r="D2326" s="3">
        <f t="shared" si="109"/>
        <v>12</v>
      </c>
      <c r="E2326">
        <f t="shared" si="110"/>
        <v>12</v>
      </c>
      <c r="F2326">
        <f t="shared" si="108"/>
        <v>2015</v>
      </c>
    </row>
    <row r="2327" spans="1:6" x14ac:dyDescent="0.25">
      <c r="A2327" s="15">
        <v>42360</v>
      </c>
      <c r="B2327" s="14">
        <v>7.12</v>
      </c>
      <c r="C2327" s="14">
        <v>6.98</v>
      </c>
      <c r="D2327" s="3">
        <f t="shared" si="109"/>
        <v>12</v>
      </c>
      <c r="E2327">
        <f t="shared" si="110"/>
        <v>12</v>
      </c>
      <c r="F2327">
        <f t="shared" si="108"/>
        <v>2015</v>
      </c>
    </row>
    <row r="2328" spans="1:6" x14ac:dyDescent="0.25">
      <c r="A2328" s="15">
        <v>42361</v>
      </c>
      <c r="B2328" s="14">
        <v>7.12</v>
      </c>
      <c r="C2328" s="14">
        <v>6.98</v>
      </c>
      <c r="D2328" s="3">
        <f t="shared" si="109"/>
        <v>12</v>
      </c>
      <c r="E2328">
        <f t="shared" si="110"/>
        <v>12</v>
      </c>
      <c r="F2328">
        <f t="shared" si="108"/>
        <v>2015</v>
      </c>
    </row>
    <row r="2329" spans="1:6" x14ac:dyDescent="0.25">
      <c r="A2329" s="15">
        <v>42362</v>
      </c>
      <c r="B2329" s="14">
        <v>7.12</v>
      </c>
      <c r="C2329" s="14">
        <v>6.98</v>
      </c>
      <c r="D2329" s="3">
        <f t="shared" si="109"/>
        <v>12</v>
      </c>
      <c r="E2329">
        <f t="shared" si="110"/>
        <v>12</v>
      </c>
      <c r="F2329">
        <f t="shared" si="108"/>
        <v>2015</v>
      </c>
    </row>
    <row r="2330" spans="1:6" x14ac:dyDescent="0.25">
      <c r="A2330" s="15">
        <v>42366</v>
      </c>
      <c r="B2330" s="14">
        <v>7.12</v>
      </c>
      <c r="C2330" s="14">
        <v>6.94</v>
      </c>
      <c r="D2330" s="3">
        <f t="shared" si="109"/>
        <v>12</v>
      </c>
      <c r="E2330">
        <f t="shared" si="110"/>
        <v>12</v>
      </c>
      <c r="F2330">
        <f t="shared" si="108"/>
        <v>2015</v>
      </c>
    </row>
    <row r="2331" spans="1:6" x14ac:dyDescent="0.25">
      <c r="A2331" s="15">
        <v>42367</v>
      </c>
      <c r="B2331" s="14">
        <v>7.12</v>
      </c>
      <c r="C2331" s="14">
        <v>6.94</v>
      </c>
      <c r="D2331" s="3">
        <f t="shared" si="109"/>
        <v>12</v>
      </c>
      <c r="E2331">
        <f t="shared" si="110"/>
        <v>12</v>
      </c>
      <c r="F2331">
        <f t="shared" si="108"/>
        <v>2015</v>
      </c>
    </row>
    <row r="2332" spans="1:6" x14ac:dyDescent="0.25">
      <c r="A2332" s="15">
        <v>42368</v>
      </c>
      <c r="B2332" s="14">
        <v>7.17</v>
      </c>
      <c r="C2332" s="14">
        <v>6.95</v>
      </c>
      <c r="D2332" s="3">
        <f t="shared" si="109"/>
        <v>12</v>
      </c>
      <c r="E2332">
        <f t="shared" si="110"/>
        <v>12</v>
      </c>
      <c r="F2332">
        <f t="shared" si="108"/>
        <v>2015</v>
      </c>
    </row>
    <row r="2333" spans="1:6" x14ac:dyDescent="0.25">
      <c r="A2333" s="15">
        <v>42369</v>
      </c>
      <c r="B2333" s="14">
        <v>7.18</v>
      </c>
      <c r="C2333" s="14">
        <v>6.94</v>
      </c>
      <c r="D2333" s="3">
        <f t="shared" si="109"/>
        <v>12</v>
      </c>
      <c r="E2333">
        <f t="shared" si="110"/>
        <v>12</v>
      </c>
      <c r="F2333">
        <f t="shared" si="108"/>
        <v>2015</v>
      </c>
    </row>
    <row r="2334" spans="1:6" x14ac:dyDescent="0.25">
      <c r="A2334" s="15">
        <v>42373</v>
      </c>
      <c r="B2334" s="14">
        <v>7.23</v>
      </c>
      <c r="C2334" s="14">
        <v>6.91</v>
      </c>
      <c r="D2334" s="3">
        <f t="shared" si="109"/>
        <v>1</v>
      </c>
      <c r="E2334">
        <f t="shared" si="110"/>
        <v>3</v>
      </c>
      <c r="F2334">
        <f t="shared" si="108"/>
        <v>2016</v>
      </c>
    </row>
    <row r="2335" spans="1:6" x14ac:dyDescent="0.25">
      <c r="A2335" s="15">
        <v>42374</v>
      </c>
      <c r="B2335" s="14">
        <v>7.23</v>
      </c>
      <c r="C2335" s="14">
        <v>6.9</v>
      </c>
      <c r="D2335" s="3">
        <f t="shared" si="109"/>
        <v>1</v>
      </c>
      <c r="E2335">
        <f t="shared" si="110"/>
        <v>3</v>
      </c>
      <c r="F2335">
        <f t="shared" si="108"/>
        <v>2016</v>
      </c>
    </row>
    <row r="2336" spans="1:6" x14ac:dyDescent="0.25">
      <c r="A2336" s="15">
        <v>42375</v>
      </c>
      <c r="B2336" s="14">
        <v>7.23</v>
      </c>
      <c r="C2336" s="14">
        <v>6.89</v>
      </c>
      <c r="D2336" s="3">
        <f t="shared" si="109"/>
        <v>1</v>
      </c>
      <c r="E2336">
        <f t="shared" si="110"/>
        <v>3</v>
      </c>
      <c r="F2336">
        <f t="shared" si="108"/>
        <v>2016</v>
      </c>
    </row>
    <row r="2337" spans="1:6" x14ac:dyDescent="0.25">
      <c r="A2337" s="15">
        <v>42376</v>
      </c>
      <c r="B2337" s="14">
        <v>7.23</v>
      </c>
      <c r="C2337" s="14">
        <v>6.88</v>
      </c>
      <c r="D2337" s="3">
        <f t="shared" si="109"/>
        <v>1</v>
      </c>
      <c r="E2337">
        <f t="shared" si="110"/>
        <v>3</v>
      </c>
      <c r="F2337">
        <f t="shared" si="108"/>
        <v>2016</v>
      </c>
    </row>
    <row r="2338" spans="1:6" x14ac:dyDescent="0.25">
      <c r="A2338" s="15">
        <v>42377</v>
      </c>
      <c r="B2338" s="14">
        <v>6.93</v>
      </c>
      <c r="C2338" s="14">
        <v>6.79</v>
      </c>
      <c r="D2338" s="3">
        <f t="shared" si="109"/>
        <v>1</v>
      </c>
      <c r="E2338">
        <f t="shared" si="110"/>
        <v>3</v>
      </c>
      <c r="F2338">
        <f t="shared" si="108"/>
        <v>2016</v>
      </c>
    </row>
    <row r="2339" spans="1:6" x14ac:dyDescent="0.25">
      <c r="A2339" s="15">
        <v>42380</v>
      </c>
      <c r="B2339" s="14">
        <v>7</v>
      </c>
      <c r="C2339" s="14">
        <v>6.79</v>
      </c>
      <c r="D2339" s="3">
        <f t="shared" si="109"/>
        <v>1</v>
      </c>
      <c r="E2339">
        <f t="shared" si="110"/>
        <v>3</v>
      </c>
      <c r="F2339">
        <f t="shared" si="108"/>
        <v>2016</v>
      </c>
    </row>
    <row r="2340" spans="1:6" x14ac:dyDescent="0.25">
      <c r="A2340" s="15">
        <v>42381</v>
      </c>
      <c r="B2340" s="14">
        <v>7</v>
      </c>
      <c r="C2340" s="14">
        <v>6.81</v>
      </c>
      <c r="D2340" s="3">
        <f t="shared" si="109"/>
        <v>1</v>
      </c>
      <c r="E2340">
        <f t="shared" si="110"/>
        <v>3</v>
      </c>
      <c r="F2340">
        <f t="shared" si="108"/>
        <v>2016</v>
      </c>
    </row>
    <row r="2341" spans="1:6" x14ac:dyDescent="0.25">
      <c r="A2341" s="15">
        <v>42382</v>
      </c>
      <c r="B2341" s="14">
        <v>7</v>
      </c>
      <c r="C2341" s="14">
        <v>6.81</v>
      </c>
      <c r="D2341" s="3">
        <f t="shared" si="109"/>
        <v>1</v>
      </c>
      <c r="E2341">
        <f t="shared" si="110"/>
        <v>3</v>
      </c>
      <c r="F2341">
        <f t="shared" si="108"/>
        <v>2016</v>
      </c>
    </row>
    <row r="2342" spans="1:6" x14ac:dyDescent="0.25">
      <c r="A2342" s="15">
        <v>42383</v>
      </c>
      <c r="B2342" s="14">
        <v>6.99</v>
      </c>
      <c r="C2342" s="14">
        <v>6.8</v>
      </c>
      <c r="D2342" s="3">
        <f t="shared" si="109"/>
        <v>1</v>
      </c>
      <c r="E2342">
        <f t="shared" si="110"/>
        <v>3</v>
      </c>
      <c r="F2342">
        <f t="shared" si="108"/>
        <v>2016</v>
      </c>
    </row>
    <row r="2343" spans="1:6" x14ac:dyDescent="0.25">
      <c r="A2343" s="15">
        <v>42384</v>
      </c>
      <c r="B2343" s="14">
        <v>7</v>
      </c>
      <c r="C2343" s="14">
        <v>6.83</v>
      </c>
      <c r="D2343" s="3">
        <f t="shared" si="109"/>
        <v>1</v>
      </c>
      <c r="E2343">
        <f t="shared" si="110"/>
        <v>3</v>
      </c>
      <c r="F2343">
        <f t="shared" si="108"/>
        <v>2016</v>
      </c>
    </row>
    <row r="2344" spans="1:6" x14ac:dyDescent="0.25">
      <c r="A2344" s="15">
        <v>42387</v>
      </c>
      <c r="B2344" s="14">
        <v>7.08</v>
      </c>
      <c r="C2344" s="14">
        <v>6.91</v>
      </c>
      <c r="D2344" s="3">
        <f t="shared" si="109"/>
        <v>1</v>
      </c>
      <c r="E2344">
        <f t="shared" si="110"/>
        <v>3</v>
      </c>
      <c r="F2344">
        <f t="shared" si="108"/>
        <v>2016</v>
      </c>
    </row>
    <row r="2345" spans="1:6" x14ac:dyDescent="0.25">
      <c r="A2345" s="15">
        <v>42388</v>
      </c>
      <c r="B2345" s="14">
        <v>7.09</v>
      </c>
      <c r="C2345" s="14">
        <v>6.91</v>
      </c>
      <c r="D2345" s="3">
        <f t="shared" si="109"/>
        <v>1</v>
      </c>
      <c r="E2345">
        <f t="shared" si="110"/>
        <v>3</v>
      </c>
      <c r="F2345">
        <f t="shared" si="108"/>
        <v>2016</v>
      </c>
    </row>
    <row r="2346" spans="1:6" x14ac:dyDescent="0.25">
      <c r="A2346" s="15">
        <v>42389</v>
      </c>
      <c r="B2346" s="14">
        <v>7.1</v>
      </c>
      <c r="C2346" s="14">
        <v>6.92</v>
      </c>
      <c r="D2346" s="3">
        <f t="shared" si="109"/>
        <v>1</v>
      </c>
      <c r="E2346">
        <f t="shared" si="110"/>
        <v>3</v>
      </c>
      <c r="F2346">
        <f t="shared" si="108"/>
        <v>2016</v>
      </c>
    </row>
    <row r="2347" spans="1:6" x14ac:dyDescent="0.25">
      <c r="A2347" s="15">
        <v>42390</v>
      </c>
      <c r="B2347" s="14">
        <v>7.22</v>
      </c>
      <c r="C2347" s="14">
        <v>6.93</v>
      </c>
      <c r="D2347" s="3">
        <f t="shared" si="109"/>
        <v>1</v>
      </c>
      <c r="E2347">
        <f t="shared" si="110"/>
        <v>3</v>
      </c>
      <c r="F2347">
        <f t="shared" si="108"/>
        <v>2016</v>
      </c>
    </row>
    <row r="2348" spans="1:6" x14ac:dyDescent="0.25">
      <c r="A2348" s="15">
        <v>42391</v>
      </c>
      <c r="B2348" s="14">
        <v>7.23</v>
      </c>
      <c r="C2348" s="14">
        <v>6.91</v>
      </c>
      <c r="D2348" s="3">
        <f t="shared" si="109"/>
        <v>1</v>
      </c>
      <c r="E2348">
        <f t="shared" si="110"/>
        <v>3</v>
      </c>
      <c r="F2348">
        <f t="shared" si="108"/>
        <v>2016</v>
      </c>
    </row>
    <row r="2349" spans="1:6" x14ac:dyDescent="0.25">
      <c r="A2349" s="15">
        <v>42394</v>
      </c>
      <c r="B2349" s="14">
        <v>7.23</v>
      </c>
      <c r="C2349" s="14">
        <v>6.87</v>
      </c>
      <c r="D2349" s="3">
        <f t="shared" si="109"/>
        <v>1</v>
      </c>
      <c r="E2349">
        <f t="shared" si="110"/>
        <v>3</v>
      </c>
      <c r="F2349">
        <f t="shared" si="108"/>
        <v>2016</v>
      </c>
    </row>
    <row r="2350" spans="1:6" x14ac:dyDescent="0.25">
      <c r="A2350" s="15">
        <v>42395</v>
      </c>
      <c r="B2350" s="14">
        <v>7.23</v>
      </c>
      <c r="C2350" s="14">
        <v>6.86</v>
      </c>
      <c r="D2350" s="3">
        <f t="shared" si="109"/>
        <v>1</v>
      </c>
      <c r="E2350">
        <f t="shared" si="110"/>
        <v>3</v>
      </c>
      <c r="F2350">
        <f t="shared" si="108"/>
        <v>2016</v>
      </c>
    </row>
    <row r="2351" spans="1:6" x14ac:dyDescent="0.25">
      <c r="A2351" s="15">
        <v>42396</v>
      </c>
      <c r="B2351" s="14">
        <v>7.24</v>
      </c>
      <c r="C2351" s="14">
        <v>6.84</v>
      </c>
      <c r="D2351" s="3">
        <f t="shared" si="109"/>
        <v>1</v>
      </c>
      <c r="E2351">
        <f t="shared" si="110"/>
        <v>3</v>
      </c>
      <c r="F2351">
        <f t="shared" si="108"/>
        <v>2016</v>
      </c>
    </row>
    <row r="2352" spans="1:6" x14ac:dyDescent="0.25">
      <c r="A2352" s="15">
        <v>42397</v>
      </c>
      <c r="B2352" s="14">
        <v>7.24</v>
      </c>
      <c r="C2352" s="14">
        <v>6.83</v>
      </c>
      <c r="D2352" s="3">
        <f t="shared" si="109"/>
        <v>1</v>
      </c>
      <c r="E2352">
        <f t="shared" si="110"/>
        <v>3</v>
      </c>
      <c r="F2352">
        <f t="shared" si="108"/>
        <v>2016</v>
      </c>
    </row>
    <row r="2353" spans="1:6" x14ac:dyDescent="0.25">
      <c r="A2353" s="15">
        <v>42398</v>
      </c>
      <c r="B2353" s="14">
        <v>7.26</v>
      </c>
      <c r="C2353" s="14">
        <v>6.82</v>
      </c>
      <c r="D2353" s="3">
        <f t="shared" si="109"/>
        <v>1</v>
      </c>
      <c r="E2353">
        <f t="shared" si="110"/>
        <v>3</v>
      </c>
      <c r="F2353">
        <f t="shared" si="108"/>
        <v>2016</v>
      </c>
    </row>
    <row r="2354" spans="1:6" x14ac:dyDescent="0.25">
      <c r="A2354" s="15">
        <v>42401</v>
      </c>
      <c r="B2354" s="14">
        <v>7.29</v>
      </c>
      <c r="C2354" s="14">
        <v>6.83</v>
      </c>
      <c r="D2354" s="3">
        <f t="shared" si="109"/>
        <v>2</v>
      </c>
      <c r="E2354">
        <f t="shared" si="110"/>
        <v>3</v>
      </c>
      <c r="F2354">
        <f t="shared" si="108"/>
        <v>2016</v>
      </c>
    </row>
    <row r="2355" spans="1:6" x14ac:dyDescent="0.25">
      <c r="A2355" s="15">
        <v>42402</v>
      </c>
      <c r="B2355" s="14">
        <v>7.27</v>
      </c>
      <c r="C2355" s="14">
        <v>6.79</v>
      </c>
      <c r="D2355" s="3">
        <f t="shared" si="109"/>
        <v>2</v>
      </c>
      <c r="E2355">
        <f t="shared" si="110"/>
        <v>3</v>
      </c>
      <c r="F2355">
        <f t="shared" si="108"/>
        <v>2016</v>
      </c>
    </row>
    <row r="2356" spans="1:6" x14ac:dyDescent="0.25">
      <c r="A2356" s="15">
        <v>42403</v>
      </c>
      <c r="B2356" s="14">
        <v>7.29</v>
      </c>
      <c r="C2356" s="14">
        <v>6.79</v>
      </c>
      <c r="D2356" s="3">
        <f t="shared" si="109"/>
        <v>2</v>
      </c>
      <c r="E2356">
        <f t="shared" si="110"/>
        <v>3</v>
      </c>
      <c r="F2356">
        <f t="shared" si="108"/>
        <v>2016</v>
      </c>
    </row>
    <row r="2357" spans="1:6" x14ac:dyDescent="0.25">
      <c r="A2357" s="15">
        <v>42404</v>
      </c>
      <c r="B2357" s="14">
        <v>7.3</v>
      </c>
      <c r="C2357" s="14">
        <v>6.78</v>
      </c>
      <c r="D2357" s="3">
        <f t="shared" si="109"/>
        <v>2</v>
      </c>
      <c r="E2357">
        <f t="shared" si="110"/>
        <v>3</v>
      </c>
      <c r="F2357">
        <f t="shared" si="108"/>
        <v>2016</v>
      </c>
    </row>
    <row r="2358" spans="1:6" x14ac:dyDescent="0.25">
      <c r="A2358" s="15">
        <v>42405</v>
      </c>
      <c r="B2358" s="14">
        <v>6.8</v>
      </c>
      <c r="C2358" s="14">
        <v>6.78</v>
      </c>
      <c r="D2358" s="3">
        <f t="shared" si="109"/>
        <v>2</v>
      </c>
      <c r="E2358">
        <f t="shared" si="110"/>
        <v>3</v>
      </c>
      <c r="F2358">
        <f t="shared" si="108"/>
        <v>2016</v>
      </c>
    </row>
    <row r="2359" spans="1:6" x14ac:dyDescent="0.25">
      <c r="A2359" s="15">
        <v>42410</v>
      </c>
      <c r="B2359" s="14">
        <v>6.84</v>
      </c>
      <c r="C2359" s="14">
        <v>6.74</v>
      </c>
      <c r="D2359" s="3">
        <f t="shared" si="109"/>
        <v>2</v>
      </c>
      <c r="E2359">
        <f t="shared" si="110"/>
        <v>3</v>
      </c>
      <c r="F2359">
        <f t="shared" si="108"/>
        <v>2016</v>
      </c>
    </row>
    <row r="2360" spans="1:6" x14ac:dyDescent="0.25">
      <c r="A2360" s="15">
        <v>42411</v>
      </c>
      <c r="B2360" s="14">
        <v>6.87</v>
      </c>
      <c r="C2360" s="14">
        <v>6.82</v>
      </c>
      <c r="D2360" s="3">
        <f t="shared" si="109"/>
        <v>2</v>
      </c>
      <c r="E2360">
        <f t="shared" si="110"/>
        <v>3</v>
      </c>
      <c r="F2360">
        <f t="shared" si="108"/>
        <v>2016</v>
      </c>
    </row>
    <row r="2361" spans="1:6" x14ac:dyDescent="0.25">
      <c r="A2361" s="15">
        <v>42412</v>
      </c>
      <c r="B2361" s="14">
        <v>6.86</v>
      </c>
      <c r="C2361" s="14">
        <v>6.81</v>
      </c>
      <c r="D2361" s="3">
        <f t="shared" si="109"/>
        <v>2</v>
      </c>
      <c r="E2361">
        <f t="shared" si="110"/>
        <v>3</v>
      </c>
      <c r="F2361">
        <f t="shared" si="108"/>
        <v>2016</v>
      </c>
    </row>
    <row r="2362" spans="1:6" x14ac:dyDescent="0.25">
      <c r="A2362" s="15">
        <v>42415</v>
      </c>
      <c r="B2362" s="14">
        <v>6.87</v>
      </c>
      <c r="C2362" s="14">
        <v>6.79</v>
      </c>
      <c r="D2362" s="3">
        <f t="shared" si="109"/>
        <v>2</v>
      </c>
      <c r="E2362">
        <f t="shared" si="110"/>
        <v>3</v>
      </c>
      <c r="F2362">
        <f t="shared" si="108"/>
        <v>2016</v>
      </c>
    </row>
    <row r="2363" spans="1:6" x14ac:dyDescent="0.25">
      <c r="A2363" s="15">
        <v>42416</v>
      </c>
      <c r="B2363" s="14">
        <v>6.96</v>
      </c>
      <c r="C2363" s="14">
        <v>6.82</v>
      </c>
      <c r="D2363" s="3">
        <f t="shared" si="109"/>
        <v>2</v>
      </c>
      <c r="E2363">
        <f t="shared" si="110"/>
        <v>3</v>
      </c>
      <c r="F2363">
        <f t="shared" si="108"/>
        <v>2016</v>
      </c>
    </row>
    <row r="2364" spans="1:6" x14ac:dyDescent="0.25">
      <c r="A2364" s="15">
        <v>42417</v>
      </c>
      <c r="B2364" s="14">
        <v>6.96</v>
      </c>
      <c r="C2364" s="14">
        <v>6.81</v>
      </c>
      <c r="D2364" s="3">
        <f t="shared" si="109"/>
        <v>2</v>
      </c>
      <c r="E2364">
        <f t="shared" si="110"/>
        <v>3</v>
      </c>
      <c r="F2364">
        <f t="shared" si="108"/>
        <v>2016</v>
      </c>
    </row>
    <row r="2365" spans="1:6" x14ac:dyDescent="0.25">
      <c r="A2365" s="15">
        <v>42418</v>
      </c>
      <c r="B2365" s="14">
        <v>6.96</v>
      </c>
      <c r="C2365" s="14">
        <v>6.78</v>
      </c>
      <c r="D2365" s="3">
        <f t="shared" si="109"/>
        <v>2</v>
      </c>
      <c r="E2365">
        <f t="shared" si="110"/>
        <v>3</v>
      </c>
      <c r="F2365">
        <f t="shared" si="108"/>
        <v>2016</v>
      </c>
    </row>
    <row r="2366" spans="1:6" x14ac:dyDescent="0.25">
      <c r="A2366" s="15">
        <v>42419</v>
      </c>
      <c r="B2366" s="14">
        <v>6.97</v>
      </c>
      <c r="C2366" s="14">
        <v>6.83</v>
      </c>
      <c r="D2366" s="3">
        <f t="shared" si="109"/>
        <v>2</v>
      </c>
      <c r="E2366">
        <f t="shared" si="110"/>
        <v>3</v>
      </c>
      <c r="F2366">
        <f t="shared" si="108"/>
        <v>2016</v>
      </c>
    </row>
    <row r="2367" spans="1:6" x14ac:dyDescent="0.25">
      <c r="A2367" s="15">
        <v>42422</v>
      </c>
      <c r="B2367" s="14">
        <v>7</v>
      </c>
      <c r="C2367" s="14">
        <v>6.74</v>
      </c>
      <c r="D2367" s="3">
        <f t="shared" si="109"/>
        <v>2</v>
      </c>
      <c r="E2367">
        <f t="shared" si="110"/>
        <v>3</v>
      </c>
      <c r="F2367">
        <f t="shared" si="108"/>
        <v>2016</v>
      </c>
    </row>
    <row r="2368" spans="1:6" x14ac:dyDescent="0.25">
      <c r="A2368" s="15">
        <v>42423</v>
      </c>
      <c r="B2368" s="14">
        <v>6.95</v>
      </c>
      <c r="C2368" s="14">
        <v>6.72</v>
      </c>
      <c r="D2368" s="3">
        <f t="shared" si="109"/>
        <v>2</v>
      </c>
      <c r="E2368">
        <f t="shared" si="110"/>
        <v>3</v>
      </c>
      <c r="F2368">
        <f t="shared" si="108"/>
        <v>2016</v>
      </c>
    </row>
    <row r="2369" spans="1:6" x14ac:dyDescent="0.25">
      <c r="A2369" s="15">
        <v>42424</v>
      </c>
      <c r="B2369" s="14">
        <v>6.99</v>
      </c>
      <c r="C2369" s="14">
        <v>6.7</v>
      </c>
      <c r="D2369" s="3">
        <f t="shared" si="109"/>
        <v>2</v>
      </c>
      <c r="E2369">
        <f t="shared" si="110"/>
        <v>3</v>
      </c>
      <c r="F2369">
        <f t="shared" si="108"/>
        <v>2016</v>
      </c>
    </row>
    <row r="2370" spans="1:6" x14ac:dyDescent="0.25">
      <c r="A2370" s="15">
        <v>42425</v>
      </c>
      <c r="B2370" s="14">
        <v>6.99</v>
      </c>
      <c r="C2370" s="14">
        <v>6.68</v>
      </c>
      <c r="D2370" s="3">
        <f t="shared" si="109"/>
        <v>2</v>
      </c>
      <c r="E2370">
        <f t="shared" si="110"/>
        <v>3</v>
      </c>
      <c r="F2370">
        <f t="shared" ref="F2370:F2433" si="111">YEAR(A2370)</f>
        <v>2016</v>
      </c>
    </row>
    <row r="2371" spans="1:6" x14ac:dyDescent="0.25">
      <c r="A2371" s="15">
        <v>42426</v>
      </c>
      <c r="B2371" s="14">
        <v>6.99</v>
      </c>
      <c r="C2371" s="14">
        <v>6.67</v>
      </c>
      <c r="D2371" s="3">
        <f t="shared" ref="D2371:D2434" si="112">MONTH(A2371)</f>
        <v>2</v>
      </c>
      <c r="E2371">
        <f t="shared" ref="E2371:E2434" si="113">IF(D2371&lt;4,3,IF(D2371&lt;7,6,IF(D2371&lt;10,9,12)))</f>
        <v>3</v>
      </c>
      <c r="F2371">
        <f t="shared" si="111"/>
        <v>2016</v>
      </c>
    </row>
    <row r="2372" spans="1:6" x14ac:dyDescent="0.25">
      <c r="A2372" s="15">
        <v>42429</v>
      </c>
      <c r="B2372" s="14">
        <v>7.05</v>
      </c>
      <c r="C2372" s="14">
        <v>6.77</v>
      </c>
      <c r="D2372" s="3">
        <f t="shared" si="112"/>
        <v>2</v>
      </c>
      <c r="E2372">
        <f t="shared" si="113"/>
        <v>3</v>
      </c>
      <c r="F2372">
        <f t="shared" si="111"/>
        <v>2016</v>
      </c>
    </row>
    <row r="2373" spans="1:6" x14ac:dyDescent="0.25">
      <c r="A2373" s="15">
        <v>42430</v>
      </c>
      <c r="B2373" s="14">
        <v>7.06</v>
      </c>
      <c r="C2373" s="14">
        <v>6.7</v>
      </c>
      <c r="D2373" s="3">
        <f t="shared" si="112"/>
        <v>3</v>
      </c>
      <c r="E2373">
        <f t="shared" si="113"/>
        <v>3</v>
      </c>
      <c r="F2373">
        <f t="shared" si="111"/>
        <v>2016</v>
      </c>
    </row>
    <row r="2374" spans="1:6" x14ac:dyDescent="0.25">
      <c r="A2374" s="15">
        <v>42431</v>
      </c>
      <c r="B2374" s="14">
        <v>7.06</v>
      </c>
      <c r="C2374" s="14">
        <v>6.7</v>
      </c>
      <c r="D2374" s="3">
        <f t="shared" si="112"/>
        <v>3</v>
      </c>
      <c r="E2374">
        <f t="shared" si="113"/>
        <v>3</v>
      </c>
      <c r="F2374">
        <f t="shared" si="111"/>
        <v>2016</v>
      </c>
    </row>
    <row r="2375" spans="1:6" x14ac:dyDescent="0.25">
      <c r="A2375" s="15">
        <v>42432</v>
      </c>
      <c r="B2375" s="14">
        <v>7.06</v>
      </c>
      <c r="C2375" s="14">
        <v>6.71</v>
      </c>
      <c r="D2375" s="3">
        <f t="shared" si="112"/>
        <v>3</v>
      </c>
      <c r="E2375">
        <f t="shared" si="113"/>
        <v>3</v>
      </c>
      <c r="F2375">
        <f t="shared" si="111"/>
        <v>2016</v>
      </c>
    </row>
    <row r="2376" spans="1:6" x14ac:dyDescent="0.25">
      <c r="A2376" s="15">
        <v>42433</v>
      </c>
      <c r="B2376" s="14">
        <v>7.06</v>
      </c>
      <c r="C2376" s="14">
        <v>6.7</v>
      </c>
      <c r="D2376" s="3">
        <f t="shared" si="112"/>
        <v>3</v>
      </c>
      <c r="E2376">
        <f t="shared" si="113"/>
        <v>3</v>
      </c>
      <c r="F2376">
        <f t="shared" si="111"/>
        <v>2016</v>
      </c>
    </row>
    <row r="2377" spans="1:6" x14ac:dyDescent="0.25">
      <c r="A2377" s="15">
        <v>42436</v>
      </c>
      <c r="B2377" s="14">
        <v>7.06</v>
      </c>
      <c r="C2377" s="14">
        <v>6.69</v>
      </c>
      <c r="D2377" s="3">
        <f t="shared" si="112"/>
        <v>3</v>
      </c>
      <c r="E2377">
        <f t="shared" si="113"/>
        <v>3</v>
      </c>
      <c r="F2377">
        <f t="shared" si="111"/>
        <v>2016</v>
      </c>
    </row>
    <row r="2378" spans="1:6" x14ac:dyDescent="0.25">
      <c r="A2378" s="15">
        <v>42437</v>
      </c>
      <c r="B2378" s="14">
        <v>7.06</v>
      </c>
      <c r="C2378" s="14">
        <v>6.67</v>
      </c>
      <c r="D2378" s="3">
        <f t="shared" si="112"/>
        <v>3</v>
      </c>
      <c r="E2378">
        <f t="shared" si="113"/>
        <v>3</v>
      </c>
      <c r="F2378">
        <f t="shared" si="111"/>
        <v>2016</v>
      </c>
    </row>
    <row r="2379" spans="1:6" x14ac:dyDescent="0.25">
      <c r="A2379" s="15">
        <v>42438</v>
      </c>
      <c r="B2379" s="14">
        <v>6.62</v>
      </c>
      <c r="C2379" s="14">
        <v>6.59</v>
      </c>
      <c r="D2379" s="3">
        <f t="shared" si="112"/>
        <v>3</v>
      </c>
      <c r="E2379">
        <f t="shared" si="113"/>
        <v>3</v>
      </c>
      <c r="F2379">
        <f t="shared" si="111"/>
        <v>2016</v>
      </c>
    </row>
    <row r="2380" spans="1:6" x14ac:dyDescent="0.25">
      <c r="A2380" s="15">
        <v>42439</v>
      </c>
      <c r="B2380" s="14">
        <v>6.68</v>
      </c>
      <c r="C2380" s="14">
        <v>6.67</v>
      </c>
      <c r="D2380" s="3">
        <f t="shared" si="112"/>
        <v>3</v>
      </c>
      <c r="E2380">
        <f t="shared" si="113"/>
        <v>3</v>
      </c>
      <c r="F2380">
        <f t="shared" si="111"/>
        <v>2016</v>
      </c>
    </row>
    <row r="2381" spans="1:6" x14ac:dyDescent="0.25">
      <c r="A2381" s="15">
        <v>42440</v>
      </c>
      <c r="B2381" s="14">
        <v>6.65</v>
      </c>
      <c r="C2381" s="14">
        <v>6.61</v>
      </c>
      <c r="D2381" s="3">
        <f t="shared" si="112"/>
        <v>3</v>
      </c>
      <c r="E2381">
        <f t="shared" si="113"/>
        <v>3</v>
      </c>
      <c r="F2381">
        <f t="shared" si="111"/>
        <v>2016</v>
      </c>
    </row>
    <row r="2382" spans="1:6" x14ac:dyDescent="0.25">
      <c r="A2382" s="15">
        <v>42443</v>
      </c>
      <c r="B2382" s="14">
        <v>6.72</v>
      </c>
      <c r="C2382" s="14">
        <v>6.71</v>
      </c>
      <c r="D2382" s="3">
        <f t="shared" si="112"/>
        <v>3</v>
      </c>
      <c r="E2382">
        <f t="shared" si="113"/>
        <v>3</v>
      </c>
      <c r="F2382">
        <f t="shared" si="111"/>
        <v>2016</v>
      </c>
    </row>
    <row r="2383" spans="1:6" x14ac:dyDescent="0.25">
      <c r="A2383" s="15">
        <v>42444</v>
      </c>
      <c r="B2383" s="14">
        <v>6.72</v>
      </c>
      <c r="C2383" s="14">
        <v>6.72</v>
      </c>
      <c r="D2383" s="3">
        <f t="shared" si="112"/>
        <v>3</v>
      </c>
      <c r="E2383">
        <f t="shared" si="113"/>
        <v>3</v>
      </c>
      <c r="F2383">
        <f t="shared" si="111"/>
        <v>2016</v>
      </c>
    </row>
    <row r="2384" spans="1:6" x14ac:dyDescent="0.25">
      <c r="A2384" s="15">
        <v>42445</v>
      </c>
      <c r="B2384" s="14">
        <v>6.72</v>
      </c>
      <c r="C2384" s="14">
        <v>6.7</v>
      </c>
      <c r="D2384" s="3">
        <f t="shared" si="112"/>
        <v>3</v>
      </c>
      <c r="E2384">
        <f t="shared" si="113"/>
        <v>3</v>
      </c>
      <c r="F2384">
        <f t="shared" si="111"/>
        <v>2016</v>
      </c>
    </row>
    <row r="2385" spans="1:6" x14ac:dyDescent="0.25">
      <c r="A2385" s="15">
        <v>42446</v>
      </c>
      <c r="B2385" s="14">
        <v>6.74</v>
      </c>
      <c r="C2385" s="14">
        <v>6.65</v>
      </c>
      <c r="D2385" s="3">
        <f t="shared" si="112"/>
        <v>3</v>
      </c>
      <c r="E2385">
        <f t="shared" si="113"/>
        <v>3</v>
      </c>
      <c r="F2385">
        <f t="shared" si="111"/>
        <v>2016</v>
      </c>
    </row>
    <row r="2386" spans="1:6" x14ac:dyDescent="0.25">
      <c r="A2386" s="15">
        <v>42447</v>
      </c>
      <c r="B2386" s="14">
        <v>6.65</v>
      </c>
      <c r="C2386" s="14">
        <v>6.6</v>
      </c>
      <c r="D2386" s="3">
        <f t="shared" si="112"/>
        <v>3</v>
      </c>
      <c r="E2386">
        <f t="shared" si="113"/>
        <v>3</v>
      </c>
      <c r="F2386">
        <f t="shared" si="111"/>
        <v>2016</v>
      </c>
    </row>
    <row r="2387" spans="1:6" x14ac:dyDescent="0.25">
      <c r="A2387" s="15">
        <v>42450</v>
      </c>
      <c r="B2387" s="14">
        <v>6.58</v>
      </c>
      <c r="C2387" s="14">
        <v>6.6</v>
      </c>
      <c r="D2387" s="3">
        <f t="shared" si="112"/>
        <v>3</v>
      </c>
      <c r="E2387">
        <f t="shared" si="113"/>
        <v>3</v>
      </c>
      <c r="F2387">
        <f t="shared" si="111"/>
        <v>2016</v>
      </c>
    </row>
    <row r="2388" spans="1:6" x14ac:dyDescent="0.25">
      <c r="A2388" s="15">
        <v>42451</v>
      </c>
      <c r="B2388" s="14">
        <v>6.59</v>
      </c>
      <c r="C2388" s="14">
        <v>6.53</v>
      </c>
      <c r="D2388" s="3">
        <f t="shared" si="112"/>
        <v>3</v>
      </c>
      <c r="E2388">
        <f t="shared" si="113"/>
        <v>3</v>
      </c>
      <c r="F2388">
        <f t="shared" si="111"/>
        <v>2016</v>
      </c>
    </row>
    <row r="2389" spans="1:6" x14ac:dyDescent="0.25">
      <c r="A2389" s="15">
        <v>42452</v>
      </c>
      <c r="B2389" s="14">
        <v>6.57</v>
      </c>
      <c r="C2389" s="14">
        <v>6.53</v>
      </c>
      <c r="D2389" s="3">
        <f t="shared" si="112"/>
        <v>3</v>
      </c>
      <c r="E2389">
        <f t="shared" si="113"/>
        <v>3</v>
      </c>
      <c r="F2389">
        <f t="shared" si="111"/>
        <v>2016</v>
      </c>
    </row>
    <row r="2390" spans="1:6" x14ac:dyDescent="0.25">
      <c r="A2390" s="15">
        <v>42453</v>
      </c>
      <c r="B2390" s="14">
        <v>6.5</v>
      </c>
      <c r="C2390" s="14">
        <v>6.48</v>
      </c>
      <c r="D2390" s="3">
        <f t="shared" si="112"/>
        <v>3</v>
      </c>
      <c r="E2390">
        <f t="shared" si="113"/>
        <v>3</v>
      </c>
      <c r="F2390">
        <f t="shared" si="111"/>
        <v>2016</v>
      </c>
    </row>
    <row r="2391" spans="1:6" x14ac:dyDescent="0.25">
      <c r="A2391" s="15">
        <v>42457</v>
      </c>
      <c r="B2391" s="14">
        <v>6.5</v>
      </c>
      <c r="C2391" s="14">
        <v>6.47</v>
      </c>
      <c r="D2391" s="3">
        <f t="shared" si="112"/>
        <v>3</v>
      </c>
      <c r="E2391">
        <f t="shared" si="113"/>
        <v>3</v>
      </c>
      <c r="F2391">
        <f t="shared" si="111"/>
        <v>2016</v>
      </c>
    </row>
    <row r="2392" spans="1:6" x14ac:dyDescent="0.25">
      <c r="A2392" s="15">
        <v>42458</v>
      </c>
      <c r="B2392" s="14">
        <v>6.5</v>
      </c>
      <c r="C2392" s="14">
        <v>6.47</v>
      </c>
      <c r="D2392" s="3">
        <f t="shared" si="112"/>
        <v>3</v>
      </c>
      <c r="E2392">
        <f t="shared" si="113"/>
        <v>3</v>
      </c>
      <c r="F2392">
        <f t="shared" si="111"/>
        <v>2016</v>
      </c>
    </row>
    <row r="2393" spans="1:6" x14ac:dyDescent="0.25">
      <c r="A2393" s="15">
        <v>42459</v>
      </c>
      <c r="B2393" s="14">
        <v>6.5</v>
      </c>
      <c r="C2393" s="14">
        <v>6.47</v>
      </c>
      <c r="D2393" s="3">
        <f t="shared" si="112"/>
        <v>3</v>
      </c>
      <c r="E2393">
        <f t="shared" si="113"/>
        <v>3</v>
      </c>
      <c r="F2393">
        <f t="shared" si="111"/>
        <v>2016</v>
      </c>
    </row>
    <row r="2394" spans="1:6" x14ac:dyDescent="0.25">
      <c r="A2394" s="15">
        <v>42460</v>
      </c>
      <c r="B2394" s="14">
        <v>6.5</v>
      </c>
      <c r="C2394" s="14">
        <v>6.47</v>
      </c>
      <c r="D2394" s="3">
        <f t="shared" si="112"/>
        <v>3</v>
      </c>
      <c r="E2394">
        <f t="shared" si="113"/>
        <v>3</v>
      </c>
      <c r="F2394">
        <f t="shared" si="111"/>
        <v>2016</v>
      </c>
    </row>
    <row r="2395" spans="1:6" x14ac:dyDescent="0.25">
      <c r="A2395" s="15">
        <v>42461</v>
      </c>
      <c r="B2395" s="14">
        <v>6.49</v>
      </c>
      <c r="C2395" s="14">
        <v>6.48</v>
      </c>
      <c r="D2395" s="3">
        <f t="shared" si="112"/>
        <v>4</v>
      </c>
      <c r="E2395">
        <f t="shared" si="113"/>
        <v>6</v>
      </c>
      <c r="F2395">
        <f t="shared" si="111"/>
        <v>2016</v>
      </c>
    </row>
    <row r="2396" spans="1:6" x14ac:dyDescent="0.25">
      <c r="A2396" s="15">
        <v>42464</v>
      </c>
      <c r="B2396" s="14">
        <v>6.49</v>
      </c>
      <c r="C2396" s="14">
        <v>6.47</v>
      </c>
      <c r="D2396" s="3">
        <f t="shared" si="112"/>
        <v>4</v>
      </c>
      <c r="E2396">
        <f t="shared" si="113"/>
        <v>6</v>
      </c>
      <c r="F2396">
        <f t="shared" si="111"/>
        <v>2016</v>
      </c>
    </row>
    <row r="2397" spans="1:6" x14ac:dyDescent="0.25">
      <c r="A2397" s="15">
        <v>42465</v>
      </c>
      <c r="B2397" s="14">
        <v>6.49</v>
      </c>
      <c r="C2397" s="14">
        <v>6.47</v>
      </c>
      <c r="D2397" s="3">
        <f t="shared" si="112"/>
        <v>4</v>
      </c>
      <c r="E2397">
        <f t="shared" si="113"/>
        <v>6</v>
      </c>
      <c r="F2397">
        <f t="shared" si="111"/>
        <v>2016</v>
      </c>
    </row>
    <row r="2398" spans="1:6" x14ac:dyDescent="0.25">
      <c r="A2398" s="15">
        <v>42466</v>
      </c>
      <c r="B2398" s="14">
        <v>6.47</v>
      </c>
      <c r="C2398" s="14">
        <v>6.46</v>
      </c>
      <c r="D2398" s="3">
        <f t="shared" si="112"/>
        <v>4</v>
      </c>
      <c r="E2398">
        <f t="shared" si="113"/>
        <v>6</v>
      </c>
      <c r="F2398">
        <f t="shared" si="111"/>
        <v>2016</v>
      </c>
    </row>
    <row r="2399" spans="1:6" x14ac:dyDescent="0.25">
      <c r="A2399" s="15">
        <v>42467</v>
      </c>
      <c r="B2399" s="14">
        <v>6.47</v>
      </c>
      <c r="C2399" s="14">
        <v>6.46</v>
      </c>
      <c r="D2399" s="3">
        <f t="shared" si="112"/>
        <v>4</v>
      </c>
      <c r="E2399">
        <f t="shared" si="113"/>
        <v>6</v>
      </c>
      <c r="F2399">
        <f t="shared" si="111"/>
        <v>2016</v>
      </c>
    </row>
    <row r="2400" spans="1:6" x14ac:dyDescent="0.25">
      <c r="A2400" s="15">
        <v>42468</v>
      </c>
      <c r="B2400" s="14">
        <v>6.45</v>
      </c>
      <c r="C2400" s="14">
        <v>6.43</v>
      </c>
      <c r="D2400" s="3">
        <f t="shared" si="112"/>
        <v>4</v>
      </c>
      <c r="E2400">
        <f t="shared" si="113"/>
        <v>6</v>
      </c>
      <c r="F2400">
        <f t="shared" si="111"/>
        <v>2016</v>
      </c>
    </row>
    <row r="2401" spans="1:6" x14ac:dyDescent="0.25">
      <c r="A2401" s="15">
        <v>42471</v>
      </c>
      <c r="B2401" s="14">
        <v>6.44</v>
      </c>
      <c r="C2401" s="14">
        <v>6.41</v>
      </c>
      <c r="D2401" s="3">
        <f t="shared" si="112"/>
        <v>4</v>
      </c>
      <c r="E2401">
        <f t="shared" si="113"/>
        <v>6</v>
      </c>
      <c r="F2401">
        <f t="shared" si="111"/>
        <v>2016</v>
      </c>
    </row>
    <row r="2402" spans="1:6" x14ac:dyDescent="0.25">
      <c r="A2402" s="15">
        <v>42472</v>
      </c>
      <c r="B2402" s="14">
        <v>6.44</v>
      </c>
      <c r="C2402" s="14">
        <v>6.42</v>
      </c>
      <c r="D2402" s="3">
        <f t="shared" si="112"/>
        <v>4</v>
      </c>
      <c r="E2402">
        <f t="shared" si="113"/>
        <v>6</v>
      </c>
      <c r="F2402">
        <f t="shared" si="111"/>
        <v>2016</v>
      </c>
    </row>
    <row r="2403" spans="1:6" x14ac:dyDescent="0.25">
      <c r="A2403" s="15">
        <v>42473</v>
      </c>
      <c r="B2403" s="14">
        <v>6.44</v>
      </c>
      <c r="C2403" s="14">
        <v>6.42</v>
      </c>
      <c r="D2403" s="3">
        <f t="shared" si="112"/>
        <v>4</v>
      </c>
      <c r="E2403">
        <f t="shared" si="113"/>
        <v>6</v>
      </c>
      <c r="F2403">
        <f t="shared" si="111"/>
        <v>2016</v>
      </c>
    </row>
    <row r="2404" spans="1:6" x14ac:dyDescent="0.25">
      <c r="A2404" s="15">
        <v>42474</v>
      </c>
      <c r="B2404" s="14">
        <v>6.44</v>
      </c>
      <c r="C2404" s="14">
        <v>6.39</v>
      </c>
      <c r="D2404" s="3">
        <f t="shared" si="112"/>
        <v>4</v>
      </c>
      <c r="E2404">
        <f t="shared" si="113"/>
        <v>6</v>
      </c>
      <c r="F2404">
        <f t="shared" si="111"/>
        <v>2016</v>
      </c>
    </row>
    <row r="2405" spans="1:6" x14ac:dyDescent="0.25">
      <c r="A2405" s="15">
        <v>42475</v>
      </c>
      <c r="B2405" s="14">
        <v>6.4</v>
      </c>
      <c r="C2405" s="14">
        <v>6.38</v>
      </c>
      <c r="D2405" s="3">
        <f t="shared" si="112"/>
        <v>4</v>
      </c>
      <c r="E2405">
        <f t="shared" si="113"/>
        <v>6</v>
      </c>
      <c r="F2405">
        <f t="shared" si="111"/>
        <v>2016</v>
      </c>
    </row>
    <row r="2406" spans="1:6" x14ac:dyDescent="0.25">
      <c r="A2406" s="15">
        <v>42478</v>
      </c>
      <c r="B2406" s="14">
        <v>6.4</v>
      </c>
      <c r="C2406" s="14">
        <v>6.39</v>
      </c>
      <c r="D2406" s="3">
        <f t="shared" si="112"/>
        <v>4</v>
      </c>
      <c r="E2406">
        <f t="shared" si="113"/>
        <v>6</v>
      </c>
      <c r="F2406">
        <f t="shared" si="111"/>
        <v>2016</v>
      </c>
    </row>
    <row r="2407" spans="1:6" x14ac:dyDescent="0.25">
      <c r="A2407" s="15">
        <v>42479</v>
      </c>
      <c r="B2407" s="14">
        <v>6.22</v>
      </c>
      <c r="C2407" s="14">
        <v>6.21</v>
      </c>
      <c r="D2407" s="3">
        <f t="shared" si="112"/>
        <v>4</v>
      </c>
      <c r="E2407">
        <f t="shared" si="113"/>
        <v>6</v>
      </c>
      <c r="F2407">
        <f t="shared" si="111"/>
        <v>2016</v>
      </c>
    </row>
    <row r="2408" spans="1:6" x14ac:dyDescent="0.25">
      <c r="A2408" s="15">
        <v>42480</v>
      </c>
      <c r="B2408" s="14">
        <v>6.2</v>
      </c>
      <c r="C2408" s="14">
        <v>6.18</v>
      </c>
      <c r="D2408" s="3">
        <f t="shared" si="112"/>
        <v>4</v>
      </c>
      <c r="E2408">
        <f t="shared" si="113"/>
        <v>6</v>
      </c>
      <c r="F2408">
        <f t="shared" si="111"/>
        <v>2016</v>
      </c>
    </row>
    <row r="2409" spans="1:6" x14ac:dyDescent="0.25">
      <c r="A2409" s="15">
        <v>42482</v>
      </c>
      <c r="B2409" s="14">
        <v>6.19</v>
      </c>
      <c r="C2409" s="14">
        <v>6.2</v>
      </c>
      <c r="D2409" s="3">
        <f t="shared" si="112"/>
        <v>4</v>
      </c>
      <c r="E2409">
        <f t="shared" si="113"/>
        <v>6</v>
      </c>
      <c r="F2409">
        <f t="shared" si="111"/>
        <v>2016</v>
      </c>
    </row>
    <row r="2410" spans="1:6" x14ac:dyDescent="0.25">
      <c r="A2410" s="15">
        <v>42485</v>
      </c>
      <c r="B2410" s="14">
        <v>6.19</v>
      </c>
      <c r="C2410" s="14">
        <v>6.21</v>
      </c>
      <c r="D2410" s="3">
        <f t="shared" si="112"/>
        <v>4</v>
      </c>
      <c r="E2410">
        <f t="shared" si="113"/>
        <v>6</v>
      </c>
      <c r="F2410">
        <f t="shared" si="111"/>
        <v>2016</v>
      </c>
    </row>
    <row r="2411" spans="1:6" x14ac:dyDescent="0.25">
      <c r="A2411" s="15">
        <v>42486</v>
      </c>
      <c r="B2411" s="14">
        <v>6.19</v>
      </c>
      <c r="C2411" s="14">
        <v>6.21</v>
      </c>
      <c r="D2411" s="3">
        <f t="shared" si="112"/>
        <v>4</v>
      </c>
      <c r="E2411">
        <f t="shared" si="113"/>
        <v>6</v>
      </c>
      <c r="F2411">
        <f t="shared" si="111"/>
        <v>2016</v>
      </c>
    </row>
    <row r="2412" spans="1:6" x14ac:dyDescent="0.25">
      <c r="A2412" s="15">
        <v>42487</v>
      </c>
      <c r="B2412" s="14">
        <v>6.19</v>
      </c>
      <c r="C2412" s="14">
        <v>6.22</v>
      </c>
      <c r="D2412" s="3">
        <f t="shared" si="112"/>
        <v>4</v>
      </c>
      <c r="E2412">
        <f t="shared" si="113"/>
        <v>6</v>
      </c>
      <c r="F2412">
        <f t="shared" si="111"/>
        <v>2016</v>
      </c>
    </row>
    <row r="2413" spans="1:6" x14ac:dyDescent="0.25">
      <c r="A2413" s="15">
        <v>42488</v>
      </c>
      <c r="B2413" s="14">
        <v>6.18</v>
      </c>
      <c r="C2413" s="14">
        <v>6.2</v>
      </c>
      <c r="D2413" s="3">
        <f t="shared" si="112"/>
        <v>4</v>
      </c>
      <c r="E2413">
        <f t="shared" si="113"/>
        <v>6</v>
      </c>
      <c r="F2413">
        <f t="shared" si="111"/>
        <v>2016</v>
      </c>
    </row>
    <row r="2414" spans="1:6" x14ac:dyDescent="0.25">
      <c r="A2414" s="15">
        <v>42489</v>
      </c>
      <c r="B2414" s="14">
        <v>6.18</v>
      </c>
      <c r="C2414" s="14">
        <v>6.19</v>
      </c>
      <c r="D2414" s="3">
        <f t="shared" si="112"/>
        <v>4</v>
      </c>
      <c r="E2414">
        <f t="shared" si="113"/>
        <v>6</v>
      </c>
      <c r="F2414">
        <f t="shared" si="111"/>
        <v>2016</v>
      </c>
    </row>
    <row r="2415" spans="1:6" x14ac:dyDescent="0.25">
      <c r="A2415" s="15">
        <v>42492</v>
      </c>
      <c r="B2415" s="14">
        <v>6.18</v>
      </c>
      <c r="C2415" s="14">
        <v>6.17</v>
      </c>
      <c r="D2415" s="3">
        <f t="shared" si="112"/>
        <v>5</v>
      </c>
      <c r="E2415">
        <f t="shared" si="113"/>
        <v>6</v>
      </c>
      <c r="F2415">
        <f t="shared" si="111"/>
        <v>2016</v>
      </c>
    </row>
    <row r="2416" spans="1:6" x14ac:dyDescent="0.25">
      <c r="A2416" s="15">
        <v>42493</v>
      </c>
      <c r="B2416" s="14">
        <v>6.17</v>
      </c>
      <c r="C2416" s="14">
        <v>6.16</v>
      </c>
      <c r="D2416" s="3">
        <f t="shared" si="112"/>
        <v>5</v>
      </c>
      <c r="E2416">
        <f t="shared" si="113"/>
        <v>6</v>
      </c>
      <c r="F2416">
        <f t="shared" si="111"/>
        <v>2016</v>
      </c>
    </row>
    <row r="2417" spans="1:6" x14ac:dyDescent="0.25">
      <c r="A2417" s="15">
        <v>42494</v>
      </c>
      <c r="B2417" s="14">
        <v>6.17</v>
      </c>
      <c r="C2417" s="14">
        <v>6.16</v>
      </c>
      <c r="D2417" s="3">
        <f t="shared" si="112"/>
        <v>5</v>
      </c>
      <c r="E2417">
        <f t="shared" si="113"/>
        <v>6</v>
      </c>
      <c r="F2417">
        <f t="shared" si="111"/>
        <v>2016</v>
      </c>
    </row>
    <row r="2418" spans="1:6" x14ac:dyDescent="0.25">
      <c r="A2418" s="15">
        <v>42495</v>
      </c>
      <c r="B2418" s="14">
        <v>6.18</v>
      </c>
      <c r="C2418" s="14">
        <v>6.18</v>
      </c>
      <c r="D2418" s="3">
        <f t="shared" si="112"/>
        <v>5</v>
      </c>
      <c r="E2418">
        <f t="shared" si="113"/>
        <v>6</v>
      </c>
      <c r="F2418">
        <f t="shared" si="111"/>
        <v>2016</v>
      </c>
    </row>
    <row r="2419" spans="1:6" x14ac:dyDescent="0.25">
      <c r="A2419" s="15">
        <v>42496</v>
      </c>
      <c r="B2419" s="14">
        <v>6.17</v>
      </c>
      <c r="C2419" s="14">
        <v>6.15</v>
      </c>
      <c r="D2419" s="3">
        <f t="shared" si="112"/>
        <v>5</v>
      </c>
      <c r="E2419">
        <f t="shared" si="113"/>
        <v>6</v>
      </c>
      <c r="F2419">
        <f t="shared" si="111"/>
        <v>2016</v>
      </c>
    </row>
    <row r="2420" spans="1:6" x14ac:dyDescent="0.25">
      <c r="A2420" s="15">
        <v>42499</v>
      </c>
      <c r="B2420" s="14">
        <v>6.1</v>
      </c>
      <c r="C2420" s="14">
        <v>6.08</v>
      </c>
      <c r="D2420" s="3">
        <f t="shared" si="112"/>
        <v>5</v>
      </c>
      <c r="E2420">
        <f t="shared" si="113"/>
        <v>6</v>
      </c>
      <c r="F2420">
        <f t="shared" si="111"/>
        <v>2016</v>
      </c>
    </row>
    <row r="2421" spans="1:6" x14ac:dyDescent="0.25">
      <c r="A2421" s="15">
        <v>42500</v>
      </c>
      <c r="B2421" s="14">
        <v>6.12</v>
      </c>
      <c r="C2421" s="14">
        <v>6.11</v>
      </c>
      <c r="D2421" s="3">
        <f t="shared" si="112"/>
        <v>5</v>
      </c>
      <c r="E2421">
        <f t="shared" si="113"/>
        <v>6</v>
      </c>
      <c r="F2421">
        <f t="shared" si="111"/>
        <v>2016</v>
      </c>
    </row>
    <row r="2422" spans="1:6" x14ac:dyDescent="0.25">
      <c r="A2422" s="15">
        <v>42501</v>
      </c>
      <c r="B2422" s="14">
        <v>6.12</v>
      </c>
      <c r="C2422" s="14">
        <v>6.11</v>
      </c>
      <c r="D2422" s="3">
        <f t="shared" si="112"/>
        <v>5</v>
      </c>
      <c r="E2422">
        <f t="shared" si="113"/>
        <v>6</v>
      </c>
      <c r="F2422">
        <f t="shared" si="111"/>
        <v>2016</v>
      </c>
    </row>
    <row r="2423" spans="1:6" x14ac:dyDescent="0.25">
      <c r="A2423" s="15">
        <v>42502</v>
      </c>
      <c r="B2423" s="14">
        <v>6.12</v>
      </c>
      <c r="C2423" s="14">
        <v>6.08</v>
      </c>
      <c r="D2423" s="3">
        <f t="shared" si="112"/>
        <v>5</v>
      </c>
      <c r="E2423">
        <f t="shared" si="113"/>
        <v>6</v>
      </c>
      <c r="F2423">
        <f t="shared" si="111"/>
        <v>2016</v>
      </c>
    </row>
    <row r="2424" spans="1:6" x14ac:dyDescent="0.25">
      <c r="A2424" s="15">
        <v>42503</v>
      </c>
      <c r="B2424" s="14">
        <v>6.12</v>
      </c>
      <c r="C2424" s="14">
        <v>6.09</v>
      </c>
      <c r="D2424" s="3">
        <f t="shared" si="112"/>
        <v>5</v>
      </c>
      <c r="E2424">
        <f t="shared" si="113"/>
        <v>6</v>
      </c>
      <c r="F2424">
        <f t="shared" si="111"/>
        <v>2016</v>
      </c>
    </row>
    <row r="2425" spans="1:6" x14ac:dyDescent="0.25">
      <c r="A2425" s="15">
        <v>42506</v>
      </c>
      <c r="B2425" s="14">
        <v>6.12</v>
      </c>
      <c r="C2425" s="14">
        <v>6.09</v>
      </c>
      <c r="D2425" s="3">
        <f t="shared" si="112"/>
        <v>5</v>
      </c>
      <c r="E2425">
        <f t="shared" si="113"/>
        <v>6</v>
      </c>
      <c r="F2425">
        <f t="shared" si="111"/>
        <v>2016</v>
      </c>
    </row>
    <row r="2426" spans="1:6" x14ac:dyDescent="0.25">
      <c r="A2426" s="15">
        <v>42507</v>
      </c>
      <c r="B2426" s="14">
        <v>6.14</v>
      </c>
      <c r="C2426" s="14">
        <v>6.08</v>
      </c>
      <c r="D2426" s="3">
        <f t="shared" si="112"/>
        <v>5</v>
      </c>
      <c r="E2426">
        <f t="shared" si="113"/>
        <v>6</v>
      </c>
      <c r="F2426">
        <f t="shared" si="111"/>
        <v>2016</v>
      </c>
    </row>
    <row r="2427" spans="1:6" x14ac:dyDescent="0.25">
      <c r="A2427" s="15">
        <v>42508</v>
      </c>
      <c r="B2427" s="14">
        <v>6.13</v>
      </c>
      <c r="C2427" s="14">
        <v>6.04</v>
      </c>
      <c r="D2427" s="3">
        <f t="shared" si="112"/>
        <v>5</v>
      </c>
      <c r="E2427">
        <f t="shared" si="113"/>
        <v>6</v>
      </c>
      <c r="F2427">
        <f t="shared" si="111"/>
        <v>2016</v>
      </c>
    </row>
    <row r="2428" spans="1:6" x14ac:dyDescent="0.25">
      <c r="A2428" s="15">
        <v>42509</v>
      </c>
      <c r="B2428" s="14">
        <v>6.13</v>
      </c>
      <c r="C2428" s="14">
        <v>6.02</v>
      </c>
      <c r="D2428" s="3">
        <f t="shared" si="112"/>
        <v>5</v>
      </c>
      <c r="E2428">
        <f t="shared" si="113"/>
        <v>6</v>
      </c>
      <c r="F2428">
        <f t="shared" si="111"/>
        <v>2016</v>
      </c>
    </row>
    <row r="2429" spans="1:6" x14ac:dyDescent="0.25">
      <c r="A2429" s="15">
        <v>42510</v>
      </c>
      <c r="B2429" s="14">
        <v>6.15</v>
      </c>
      <c r="C2429" s="14">
        <v>6.01</v>
      </c>
      <c r="D2429" s="3">
        <f t="shared" si="112"/>
        <v>5</v>
      </c>
      <c r="E2429">
        <f t="shared" si="113"/>
        <v>6</v>
      </c>
      <c r="F2429">
        <f t="shared" si="111"/>
        <v>2016</v>
      </c>
    </row>
    <row r="2430" spans="1:6" x14ac:dyDescent="0.25">
      <c r="A2430" s="15">
        <v>42513</v>
      </c>
      <c r="B2430" s="14">
        <v>6.16</v>
      </c>
      <c r="C2430" s="14">
        <v>5.98</v>
      </c>
      <c r="D2430" s="3">
        <f t="shared" si="112"/>
        <v>5</v>
      </c>
      <c r="E2430">
        <f t="shared" si="113"/>
        <v>6</v>
      </c>
      <c r="F2430">
        <f t="shared" si="111"/>
        <v>2016</v>
      </c>
    </row>
    <row r="2431" spans="1:6" x14ac:dyDescent="0.25">
      <c r="A2431" s="15">
        <v>42514</v>
      </c>
      <c r="B2431" s="14">
        <v>6.17</v>
      </c>
      <c r="C2431" s="14">
        <v>5.97</v>
      </c>
      <c r="D2431" s="3">
        <f t="shared" si="112"/>
        <v>5</v>
      </c>
      <c r="E2431">
        <f t="shared" si="113"/>
        <v>6</v>
      </c>
      <c r="F2431">
        <f t="shared" si="111"/>
        <v>2016</v>
      </c>
    </row>
    <row r="2432" spans="1:6" x14ac:dyDescent="0.25">
      <c r="A2432" s="15">
        <v>42515</v>
      </c>
      <c r="B2432" s="14">
        <v>6.18</v>
      </c>
      <c r="C2432" s="14">
        <v>5.97</v>
      </c>
      <c r="D2432" s="3">
        <f t="shared" si="112"/>
        <v>5</v>
      </c>
      <c r="E2432">
        <f t="shared" si="113"/>
        <v>6</v>
      </c>
      <c r="F2432">
        <f t="shared" si="111"/>
        <v>2016</v>
      </c>
    </row>
    <row r="2433" spans="1:6" x14ac:dyDescent="0.25">
      <c r="A2433" s="15">
        <v>42517</v>
      </c>
      <c r="B2433" s="14">
        <v>6.18</v>
      </c>
      <c r="C2433" s="14">
        <v>5.96</v>
      </c>
      <c r="D2433" s="3">
        <f t="shared" si="112"/>
        <v>5</v>
      </c>
      <c r="E2433">
        <f t="shared" si="113"/>
        <v>6</v>
      </c>
      <c r="F2433">
        <f t="shared" si="111"/>
        <v>2016</v>
      </c>
    </row>
    <row r="2434" spans="1:6" x14ac:dyDescent="0.25">
      <c r="A2434" s="15">
        <v>42520</v>
      </c>
      <c r="B2434" s="14">
        <v>6.19</v>
      </c>
      <c r="C2434" s="14">
        <v>5.93</v>
      </c>
      <c r="D2434" s="3">
        <f t="shared" si="112"/>
        <v>5</v>
      </c>
      <c r="E2434">
        <f t="shared" si="113"/>
        <v>6</v>
      </c>
      <c r="F2434">
        <f t="shared" ref="F2434:F2497" si="114">YEAR(A2434)</f>
        <v>2016</v>
      </c>
    </row>
    <row r="2435" spans="1:6" x14ac:dyDescent="0.25">
      <c r="A2435" s="15">
        <v>42521</v>
      </c>
      <c r="B2435" s="14">
        <v>6.19</v>
      </c>
      <c r="C2435" s="14">
        <v>5.94</v>
      </c>
      <c r="D2435" s="3">
        <f t="shared" ref="D2435:D2498" si="115">MONTH(A2435)</f>
        <v>5</v>
      </c>
      <c r="E2435">
        <f t="shared" ref="E2435:E2498" si="116">IF(D2435&lt;4,3,IF(D2435&lt;7,6,IF(D2435&lt;10,9,12)))</f>
        <v>6</v>
      </c>
      <c r="F2435">
        <f t="shared" si="114"/>
        <v>2016</v>
      </c>
    </row>
    <row r="2436" spans="1:6" x14ac:dyDescent="0.25">
      <c r="A2436" s="15">
        <v>42522</v>
      </c>
      <c r="B2436" s="14">
        <v>6.22</v>
      </c>
      <c r="C2436" s="14">
        <v>5.95</v>
      </c>
      <c r="D2436" s="3">
        <f t="shared" si="115"/>
        <v>6</v>
      </c>
      <c r="E2436">
        <f t="shared" si="116"/>
        <v>6</v>
      </c>
      <c r="F2436">
        <f t="shared" si="114"/>
        <v>2016</v>
      </c>
    </row>
    <row r="2437" spans="1:6" x14ac:dyDescent="0.25">
      <c r="A2437" s="15">
        <v>42523</v>
      </c>
      <c r="B2437" s="14">
        <v>6.22</v>
      </c>
      <c r="C2437" s="14">
        <v>5.95</v>
      </c>
      <c r="D2437" s="3">
        <f t="shared" si="115"/>
        <v>6</v>
      </c>
      <c r="E2437">
        <f t="shared" si="116"/>
        <v>6</v>
      </c>
      <c r="F2437">
        <f t="shared" si="114"/>
        <v>2016</v>
      </c>
    </row>
    <row r="2438" spans="1:6" x14ac:dyDescent="0.25">
      <c r="A2438" s="15">
        <v>42524</v>
      </c>
      <c r="B2438" s="14">
        <v>6.24</v>
      </c>
      <c r="C2438" s="14">
        <v>5.94</v>
      </c>
      <c r="D2438" s="3">
        <f t="shared" si="115"/>
        <v>6</v>
      </c>
      <c r="E2438">
        <f t="shared" si="116"/>
        <v>6</v>
      </c>
      <c r="F2438">
        <f t="shared" si="114"/>
        <v>2016</v>
      </c>
    </row>
    <row r="2439" spans="1:6" x14ac:dyDescent="0.25">
      <c r="A2439" s="15">
        <v>42527</v>
      </c>
      <c r="B2439" s="14">
        <v>6.24</v>
      </c>
      <c r="C2439" s="14">
        <v>5.91</v>
      </c>
      <c r="D2439" s="3">
        <f t="shared" si="115"/>
        <v>6</v>
      </c>
      <c r="E2439">
        <f t="shared" si="116"/>
        <v>6</v>
      </c>
      <c r="F2439">
        <f t="shared" si="114"/>
        <v>2016</v>
      </c>
    </row>
    <row r="2440" spans="1:6" x14ac:dyDescent="0.25">
      <c r="A2440" s="15">
        <v>42528</v>
      </c>
      <c r="B2440" s="14">
        <v>6.25</v>
      </c>
      <c r="C2440" s="14">
        <v>5.89</v>
      </c>
      <c r="D2440" s="3">
        <f t="shared" si="115"/>
        <v>6</v>
      </c>
      <c r="E2440">
        <f t="shared" si="116"/>
        <v>6</v>
      </c>
      <c r="F2440">
        <f t="shared" si="114"/>
        <v>2016</v>
      </c>
    </row>
    <row r="2441" spans="1:6" x14ac:dyDescent="0.25">
      <c r="A2441" s="15">
        <v>42529</v>
      </c>
      <c r="B2441" s="14">
        <v>5.89</v>
      </c>
      <c r="C2441" s="14">
        <v>5.89</v>
      </c>
      <c r="D2441" s="3">
        <f t="shared" si="115"/>
        <v>6</v>
      </c>
      <c r="E2441">
        <f t="shared" si="116"/>
        <v>6</v>
      </c>
      <c r="F2441">
        <f t="shared" si="114"/>
        <v>2016</v>
      </c>
    </row>
    <row r="2442" spans="1:6" x14ac:dyDescent="0.25">
      <c r="A2442" s="15">
        <v>42530</v>
      </c>
      <c r="B2442" s="14">
        <v>5.94</v>
      </c>
      <c r="C2442" s="14">
        <v>5.93</v>
      </c>
      <c r="D2442" s="3">
        <f t="shared" si="115"/>
        <v>6</v>
      </c>
      <c r="E2442">
        <f t="shared" si="116"/>
        <v>6</v>
      </c>
      <c r="F2442">
        <f t="shared" si="114"/>
        <v>2016</v>
      </c>
    </row>
    <row r="2443" spans="1:6" x14ac:dyDescent="0.25">
      <c r="A2443" s="15">
        <v>42531</v>
      </c>
      <c r="B2443" s="14">
        <v>5.91</v>
      </c>
      <c r="C2443" s="14">
        <v>5.91</v>
      </c>
      <c r="D2443" s="3">
        <f t="shared" si="115"/>
        <v>6</v>
      </c>
      <c r="E2443">
        <f t="shared" si="116"/>
        <v>6</v>
      </c>
      <c r="F2443">
        <f t="shared" si="114"/>
        <v>2016</v>
      </c>
    </row>
    <row r="2444" spans="1:6" x14ac:dyDescent="0.25">
      <c r="A2444" s="15">
        <v>42534</v>
      </c>
      <c r="B2444" s="14">
        <v>5.9</v>
      </c>
      <c r="C2444" s="14">
        <v>5.9</v>
      </c>
      <c r="D2444" s="3">
        <f t="shared" si="115"/>
        <v>6</v>
      </c>
      <c r="E2444">
        <f t="shared" si="116"/>
        <v>6</v>
      </c>
      <c r="F2444">
        <f t="shared" si="114"/>
        <v>2016</v>
      </c>
    </row>
    <row r="2445" spans="1:6" x14ac:dyDescent="0.25">
      <c r="A2445" s="15">
        <v>42535</v>
      </c>
      <c r="B2445" s="14">
        <v>5.92</v>
      </c>
      <c r="C2445" s="14">
        <v>5.92</v>
      </c>
      <c r="D2445" s="3">
        <f t="shared" si="115"/>
        <v>6</v>
      </c>
      <c r="E2445">
        <f t="shared" si="116"/>
        <v>6</v>
      </c>
      <c r="F2445">
        <f t="shared" si="114"/>
        <v>2016</v>
      </c>
    </row>
    <row r="2446" spans="1:6" x14ac:dyDescent="0.25">
      <c r="A2446" s="15">
        <v>42536</v>
      </c>
      <c r="B2446" s="14">
        <v>5.94</v>
      </c>
      <c r="C2446" s="14">
        <v>5.94</v>
      </c>
      <c r="D2446" s="3">
        <f t="shared" si="115"/>
        <v>6</v>
      </c>
      <c r="E2446">
        <f t="shared" si="116"/>
        <v>6</v>
      </c>
      <c r="F2446">
        <f t="shared" si="114"/>
        <v>2016</v>
      </c>
    </row>
    <row r="2447" spans="1:6" x14ac:dyDescent="0.25">
      <c r="A2447" s="15">
        <v>42537</v>
      </c>
      <c r="B2447" s="14">
        <v>5.97</v>
      </c>
      <c r="C2447" s="14">
        <v>5.93</v>
      </c>
      <c r="D2447" s="3">
        <f t="shared" si="115"/>
        <v>6</v>
      </c>
      <c r="E2447">
        <f t="shared" si="116"/>
        <v>6</v>
      </c>
      <c r="F2447">
        <f t="shared" si="114"/>
        <v>2016</v>
      </c>
    </row>
    <row r="2448" spans="1:6" x14ac:dyDescent="0.25">
      <c r="A2448" s="15">
        <v>42538</v>
      </c>
      <c r="B2448" s="14">
        <v>5.97</v>
      </c>
      <c r="C2448" s="14">
        <v>5.93</v>
      </c>
      <c r="D2448" s="3">
        <f t="shared" si="115"/>
        <v>6</v>
      </c>
      <c r="E2448">
        <f t="shared" si="116"/>
        <v>6</v>
      </c>
      <c r="F2448">
        <f t="shared" si="114"/>
        <v>2016</v>
      </c>
    </row>
    <row r="2449" spans="1:6" x14ac:dyDescent="0.25">
      <c r="A2449" s="15">
        <v>42541</v>
      </c>
      <c r="B2449" s="14">
        <v>5.98</v>
      </c>
      <c r="C2449" s="14">
        <v>5.92</v>
      </c>
      <c r="D2449" s="3">
        <f t="shared" si="115"/>
        <v>6</v>
      </c>
      <c r="E2449">
        <f t="shared" si="116"/>
        <v>6</v>
      </c>
      <c r="F2449">
        <f t="shared" si="114"/>
        <v>2016</v>
      </c>
    </row>
    <row r="2450" spans="1:6" x14ac:dyDescent="0.25">
      <c r="A2450" s="15">
        <v>42542</v>
      </c>
      <c r="B2450" s="14">
        <v>5.99</v>
      </c>
      <c r="C2450" s="14">
        <v>5.98</v>
      </c>
      <c r="D2450" s="3">
        <f t="shared" si="115"/>
        <v>6</v>
      </c>
      <c r="E2450">
        <f t="shared" si="116"/>
        <v>6</v>
      </c>
      <c r="F2450">
        <f t="shared" si="114"/>
        <v>2016</v>
      </c>
    </row>
    <row r="2451" spans="1:6" x14ac:dyDescent="0.25">
      <c r="A2451" s="15">
        <v>42543</v>
      </c>
      <c r="B2451" s="14">
        <v>5.99</v>
      </c>
      <c r="C2451" s="14">
        <v>5.98</v>
      </c>
      <c r="D2451" s="3">
        <f t="shared" si="115"/>
        <v>6</v>
      </c>
      <c r="E2451">
        <f t="shared" si="116"/>
        <v>6</v>
      </c>
      <c r="F2451">
        <f t="shared" si="114"/>
        <v>2016</v>
      </c>
    </row>
    <row r="2452" spans="1:6" x14ac:dyDescent="0.25">
      <c r="A2452" s="15">
        <v>42544</v>
      </c>
      <c r="B2452" s="14">
        <v>5.99</v>
      </c>
      <c r="C2452" s="14">
        <v>5.98</v>
      </c>
      <c r="D2452" s="3">
        <f t="shared" si="115"/>
        <v>6</v>
      </c>
      <c r="E2452">
        <f t="shared" si="116"/>
        <v>6</v>
      </c>
      <c r="F2452">
        <f t="shared" si="114"/>
        <v>2016</v>
      </c>
    </row>
    <row r="2453" spans="1:6" x14ac:dyDescent="0.25">
      <c r="A2453" s="15">
        <v>42545</v>
      </c>
      <c r="B2453" s="14">
        <v>5.99</v>
      </c>
      <c r="C2453" s="14">
        <v>5.98</v>
      </c>
      <c r="D2453" s="3">
        <f t="shared" si="115"/>
        <v>6</v>
      </c>
      <c r="E2453">
        <f t="shared" si="116"/>
        <v>6</v>
      </c>
      <c r="F2453">
        <f t="shared" si="114"/>
        <v>2016</v>
      </c>
    </row>
    <row r="2454" spans="1:6" x14ac:dyDescent="0.25">
      <c r="A2454" s="15">
        <v>42548</v>
      </c>
      <c r="B2454" s="14">
        <v>5.98</v>
      </c>
      <c r="C2454" s="14">
        <v>5.95</v>
      </c>
      <c r="D2454" s="3">
        <f t="shared" si="115"/>
        <v>6</v>
      </c>
      <c r="E2454">
        <f t="shared" si="116"/>
        <v>6</v>
      </c>
      <c r="F2454">
        <f t="shared" si="114"/>
        <v>2016</v>
      </c>
    </row>
    <row r="2455" spans="1:6" x14ac:dyDescent="0.25">
      <c r="A2455" s="15">
        <v>42549</v>
      </c>
      <c r="B2455" s="14">
        <v>5.96</v>
      </c>
      <c r="C2455" s="14">
        <v>5.92</v>
      </c>
      <c r="D2455" s="3">
        <f t="shared" si="115"/>
        <v>6</v>
      </c>
      <c r="E2455">
        <f t="shared" si="116"/>
        <v>6</v>
      </c>
      <c r="F2455">
        <f t="shared" si="114"/>
        <v>2016</v>
      </c>
    </row>
    <row r="2456" spans="1:6" x14ac:dyDescent="0.25">
      <c r="A2456" s="15">
        <v>42550</v>
      </c>
      <c r="B2456" s="14">
        <v>5.98</v>
      </c>
      <c r="C2456" s="14">
        <v>5.91</v>
      </c>
      <c r="D2456" s="3">
        <f t="shared" si="115"/>
        <v>6</v>
      </c>
      <c r="E2456">
        <f t="shared" si="116"/>
        <v>6</v>
      </c>
      <c r="F2456">
        <f t="shared" si="114"/>
        <v>2016</v>
      </c>
    </row>
    <row r="2457" spans="1:6" x14ac:dyDescent="0.25">
      <c r="A2457" s="15">
        <v>42551</v>
      </c>
      <c r="B2457" s="14">
        <v>5.96</v>
      </c>
      <c r="C2457" s="14">
        <v>5.89</v>
      </c>
      <c r="D2457" s="3">
        <f t="shared" si="115"/>
        <v>6</v>
      </c>
      <c r="E2457">
        <f t="shared" si="116"/>
        <v>6</v>
      </c>
      <c r="F2457">
        <f t="shared" si="114"/>
        <v>2016</v>
      </c>
    </row>
    <row r="2458" spans="1:6" x14ac:dyDescent="0.25">
      <c r="A2458" s="15">
        <v>42552</v>
      </c>
      <c r="B2458" s="14">
        <v>5.96</v>
      </c>
      <c r="C2458" s="14">
        <v>5.9</v>
      </c>
      <c r="D2458" s="3">
        <f t="shared" si="115"/>
        <v>7</v>
      </c>
      <c r="E2458">
        <f t="shared" si="116"/>
        <v>9</v>
      </c>
      <c r="F2458">
        <f t="shared" si="114"/>
        <v>2016</v>
      </c>
    </row>
    <row r="2459" spans="1:6" x14ac:dyDescent="0.25">
      <c r="A2459" s="15">
        <v>42555</v>
      </c>
      <c r="B2459" s="14">
        <v>5.92</v>
      </c>
      <c r="C2459" s="14">
        <v>5.87</v>
      </c>
      <c r="D2459" s="3">
        <f t="shared" si="115"/>
        <v>7</v>
      </c>
      <c r="E2459">
        <f t="shared" si="116"/>
        <v>9</v>
      </c>
      <c r="F2459">
        <f t="shared" si="114"/>
        <v>2016</v>
      </c>
    </row>
    <row r="2460" spans="1:6" x14ac:dyDescent="0.25">
      <c r="A2460" s="15">
        <v>42556</v>
      </c>
      <c r="B2460" s="14">
        <v>5.92</v>
      </c>
      <c r="C2460" s="14">
        <v>5.86</v>
      </c>
      <c r="D2460" s="3">
        <f t="shared" si="115"/>
        <v>7</v>
      </c>
      <c r="E2460">
        <f t="shared" si="116"/>
        <v>9</v>
      </c>
      <c r="F2460">
        <f t="shared" si="114"/>
        <v>2016</v>
      </c>
    </row>
    <row r="2461" spans="1:6" x14ac:dyDescent="0.25">
      <c r="A2461" s="15">
        <v>42557</v>
      </c>
      <c r="B2461" s="14">
        <v>5.92</v>
      </c>
      <c r="C2461" s="14">
        <v>5.85</v>
      </c>
      <c r="D2461" s="3">
        <f t="shared" si="115"/>
        <v>7</v>
      </c>
      <c r="E2461">
        <f t="shared" si="116"/>
        <v>9</v>
      </c>
      <c r="F2461">
        <f t="shared" si="114"/>
        <v>2016</v>
      </c>
    </row>
    <row r="2462" spans="1:6" x14ac:dyDescent="0.25">
      <c r="A2462" s="15">
        <v>42558</v>
      </c>
      <c r="B2462" s="14">
        <v>5.92</v>
      </c>
      <c r="C2462" s="14">
        <v>5.85</v>
      </c>
      <c r="D2462" s="3">
        <f t="shared" si="115"/>
        <v>7</v>
      </c>
      <c r="E2462">
        <f t="shared" si="116"/>
        <v>9</v>
      </c>
      <c r="F2462">
        <f t="shared" si="114"/>
        <v>2016</v>
      </c>
    </row>
    <row r="2463" spans="1:6" x14ac:dyDescent="0.25">
      <c r="A2463" s="15">
        <v>42559</v>
      </c>
      <c r="B2463" s="14">
        <v>5.84</v>
      </c>
      <c r="C2463" s="14">
        <v>5.83</v>
      </c>
      <c r="D2463" s="3">
        <f t="shared" si="115"/>
        <v>7</v>
      </c>
      <c r="E2463">
        <f t="shared" si="116"/>
        <v>9</v>
      </c>
      <c r="F2463">
        <f t="shared" si="114"/>
        <v>2016</v>
      </c>
    </row>
    <row r="2464" spans="1:6" x14ac:dyDescent="0.25">
      <c r="A2464" s="15">
        <v>42562</v>
      </c>
      <c r="B2464" s="14">
        <v>5.85</v>
      </c>
      <c r="C2464" s="14">
        <v>5.81</v>
      </c>
      <c r="D2464" s="3">
        <f t="shared" si="115"/>
        <v>7</v>
      </c>
      <c r="E2464">
        <f t="shared" si="116"/>
        <v>9</v>
      </c>
      <c r="F2464">
        <f t="shared" si="114"/>
        <v>2016</v>
      </c>
    </row>
    <row r="2465" spans="1:6" x14ac:dyDescent="0.25">
      <c r="A2465" s="15">
        <v>42563</v>
      </c>
      <c r="B2465" s="14">
        <v>5.85</v>
      </c>
      <c r="C2465" s="14">
        <v>5.8</v>
      </c>
      <c r="D2465" s="3">
        <f t="shared" si="115"/>
        <v>7</v>
      </c>
      <c r="E2465">
        <f t="shared" si="116"/>
        <v>9</v>
      </c>
      <c r="F2465">
        <f t="shared" si="114"/>
        <v>2016</v>
      </c>
    </row>
    <row r="2466" spans="1:6" x14ac:dyDescent="0.25">
      <c r="A2466" s="15">
        <v>42564</v>
      </c>
      <c r="B2466" s="14">
        <v>5.82</v>
      </c>
      <c r="C2466" s="14">
        <v>5.74</v>
      </c>
      <c r="D2466" s="3">
        <f t="shared" si="115"/>
        <v>7</v>
      </c>
      <c r="E2466">
        <f t="shared" si="116"/>
        <v>9</v>
      </c>
      <c r="F2466">
        <f t="shared" si="114"/>
        <v>2016</v>
      </c>
    </row>
    <row r="2467" spans="1:6" x14ac:dyDescent="0.25">
      <c r="A2467" s="15">
        <v>42565</v>
      </c>
      <c r="B2467" s="14">
        <v>5.83</v>
      </c>
      <c r="C2467" s="14">
        <v>5.77</v>
      </c>
      <c r="D2467" s="3">
        <f t="shared" si="115"/>
        <v>7</v>
      </c>
      <c r="E2467">
        <f t="shared" si="116"/>
        <v>9</v>
      </c>
      <c r="F2467">
        <f t="shared" si="114"/>
        <v>2016</v>
      </c>
    </row>
    <row r="2468" spans="1:6" x14ac:dyDescent="0.25">
      <c r="A2468" s="15">
        <v>42566</v>
      </c>
      <c r="B2468" s="14">
        <v>5.79</v>
      </c>
      <c r="C2468" s="14">
        <v>5.7</v>
      </c>
      <c r="D2468" s="3">
        <f t="shared" si="115"/>
        <v>7</v>
      </c>
      <c r="E2468">
        <f t="shared" si="116"/>
        <v>9</v>
      </c>
      <c r="F2468">
        <f t="shared" si="114"/>
        <v>2016</v>
      </c>
    </row>
    <row r="2469" spans="1:6" x14ac:dyDescent="0.25">
      <c r="A2469" s="15">
        <v>42569</v>
      </c>
      <c r="B2469" s="14">
        <v>5.79</v>
      </c>
      <c r="C2469" s="14">
        <v>5.7</v>
      </c>
      <c r="D2469" s="3">
        <f t="shared" si="115"/>
        <v>7</v>
      </c>
      <c r="E2469">
        <f t="shared" si="116"/>
        <v>9</v>
      </c>
      <c r="F2469">
        <f t="shared" si="114"/>
        <v>2016</v>
      </c>
    </row>
    <row r="2470" spans="1:6" x14ac:dyDescent="0.25">
      <c r="A2470" s="15">
        <v>42570</v>
      </c>
      <c r="B2470" s="14">
        <v>5.79</v>
      </c>
      <c r="C2470" s="14">
        <v>5.71</v>
      </c>
      <c r="D2470" s="3">
        <f t="shared" si="115"/>
        <v>7</v>
      </c>
      <c r="E2470">
        <f t="shared" si="116"/>
        <v>9</v>
      </c>
      <c r="F2470">
        <f t="shared" si="114"/>
        <v>2016</v>
      </c>
    </row>
    <row r="2471" spans="1:6" x14ac:dyDescent="0.25">
      <c r="A2471" s="15">
        <v>42571</v>
      </c>
      <c r="B2471" s="14">
        <v>5.73</v>
      </c>
      <c r="C2471" s="14">
        <v>5.66</v>
      </c>
      <c r="D2471" s="3">
        <f t="shared" si="115"/>
        <v>7</v>
      </c>
      <c r="E2471">
        <f t="shared" si="116"/>
        <v>9</v>
      </c>
      <c r="F2471">
        <f t="shared" si="114"/>
        <v>2016</v>
      </c>
    </row>
    <row r="2472" spans="1:6" x14ac:dyDescent="0.25">
      <c r="A2472" s="15">
        <v>42572</v>
      </c>
      <c r="B2472" s="14">
        <v>5.73</v>
      </c>
      <c r="C2472" s="14">
        <v>5.66</v>
      </c>
      <c r="D2472" s="3">
        <f t="shared" si="115"/>
        <v>7</v>
      </c>
      <c r="E2472">
        <f t="shared" si="116"/>
        <v>9</v>
      </c>
      <c r="F2472">
        <f t="shared" si="114"/>
        <v>2016</v>
      </c>
    </row>
    <row r="2473" spans="1:6" x14ac:dyDescent="0.25">
      <c r="A2473" s="15">
        <v>42573</v>
      </c>
      <c r="B2473" s="14">
        <v>5.72</v>
      </c>
      <c r="C2473" s="14">
        <v>5.63</v>
      </c>
      <c r="D2473" s="3">
        <f t="shared" si="115"/>
        <v>7</v>
      </c>
      <c r="E2473">
        <f t="shared" si="116"/>
        <v>9</v>
      </c>
      <c r="F2473">
        <f t="shared" si="114"/>
        <v>2016</v>
      </c>
    </row>
    <row r="2474" spans="1:6" x14ac:dyDescent="0.25">
      <c r="A2474" s="15">
        <v>42576</v>
      </c>
      <c r="B2474" s="14">
        <v>5.72</v>
      </c>
      <c r="C2474" s="14">
        <v>5.6</v>
      </c>
      <c r="D2474" s="3">
        <f t="shared" si="115"/>
        <v>7</v>
      </c>
      <c r="E2474">
        <f t="shared" si="116"/>
        <v>9</v>
      </c>
      <c r="F2474">
        <f t="shared" si="114"/>
        <v>2016</v>
      </c>
    </row>
    <row r="2475" spans="1:6" x14ac:dyDescent="0.25">
      <c r="A2475" s="15">
        <v>42577</v>
      </c>
      <c r="B2475" s="14">
        <v>5.72</v>
      </c>
      <c r="C2475" s="14">
        <v>5.59</v>
      </c>
      <c r="D2475" s="3">
        <f t="shared" si="115"/>
        <v>7</v>
      </c>
      <c r="E2475">
        <f t="shared" si="116"/>
        <v>9</v>
      </c>
      <c r="F2475">
        <f t="shared" si="114"/>
        <v>2016</v>
      </c>
    </row>
    <row r="2476" spans="1:6" x14ac:dyDescent="0.25">
      <c r="A2476" s="15">
        <v>42578</v>
      </c>
      <c r="B2476" s="14">
        <v>5.72</v>
      </c>
      <c r="C2476" s="14">
        <v>5.59</v>
      </c>
      <c r="D2476" s="3">
        <f t="shared" si="115"/>
        <v>7</v>
      </c>
      <c r="E2476">
        <f t="shared" si="116"/>
        <v>9</v>
      </c>
      <c r="F2476">
        <f t="shared" si="114"/>
        <v>2016</v>
      </c>
    </row>
    <row r="2477" spans="1:6" x14ac:dyDescent="0.25">
      <c r="A2477" s="15">
        <v>42579</v>
      </c>
      <c r="B2477" s="14">
        <v>5.71</v>
      </c>
      <c r="C2477" s="14">
        <v>5.57</v>
      </c>
      <c r="D2477" s="3">
        <f t="shared" si="115"/>
        <v>7</v>
      </c>
      <c r="E2477">
        <f t="shared" si="116"/>
        <v>9</v>
      </c>
      <c r="F2477">
        <f t="shared" si="114"/>
        <v>2016</v>
      </c>
    </row>
    <row r="2478" spans="1:6" x14ac:dyDescent="0.25">
      <c r="A2478" s="15">
        <v>42580</v>
      </c>
      <c r="B2478" s="14">
        <v>5.68</v>
      </c>
      <c r="C2478" s="14">
        <v>5.55</v>
      </c>
      <c r="D2478" s="3">
        <f t="shared" si="115"/>
        <v>7</v>
      </c>
      <c r="E2478">
        <f t="shared" si="116"/>
        <v>9</v>
      </c>
      <c r="F2478">
        <f t="shared" si="114"/>
        <v>2016</v>
      </c>
    </row>
    <row r="2479" spans="1:6" x14ac:dyDescent="0.25">
      <c r="A2479" s="15">
        <v>42583</v>
      </c>
      <c r="B2479" s="14">
        <v>5.66</v>
      </c>
      <c r="C2479" s="14">
        <v>5.5</v>
      </c>
      <c r="D2479" s="3">
        <f t="shared" si="115"/>
        <v>8</v>
      </c>
      <c r="E2479">
        <f t="shared" si="116"/>
        <v>9</v>
      </c>
      <c r="F2479">
        <f t="shared" si="114"/>
        <v>2016</v>
      </c>
    </row>
    <row r="2480" spans="1:6" x14ac:dyDescent="0.25">
      <c r="A2480" s="15">
        <v>42584</v>
      </c>
      <c r="B2480" s="14">
        <v>5.66</v>
      </c>
      <c r="C2480" s="14">
        <v>5.5</v>
      </c>
      <c r="D2480" s="3">
        <f t="shared" si="115"/>
        <v>8</v>
      </c>
      <c r="E2480">
        <f t="shared" si="116"/>
        <v>9</v>
      </c>
      <c r="F2480">
        <f t="shared" si="114"/>
        <v>2016</v>
      </c>
    </row>
    <row r="2481" spans="1:6" x14ac:dyDescent="0.25">
      <c r="A2481" s="15">
        <v>42585</v>
      </c>
      <c r="B2481" s="14">
        <v>5.66</v>
      </c>
      <c r="C2481" s="14">
        <v>5.49</v>
      </c>
      <c r="D2481" s="3">
        <f t="shared" si="115"/>
        <v>8</v>
      </c>
      <c r="E2481">
        <f t="shared" si="116"/>
        <v>9</v>
      </c>
      <c r="F2481">
        <f t="shared" si="114"/>
        <v>2016</v>
      </c>
    </row>
    <row r="2482" spans="1:6" x14ac:dyDescent="0.25">
      <c r="A2482" s="15">
        <v>42586</v>
      </c>
      <c r="B2482" s="14">
        <v>5.66</v>
      </c>
      <c r="C2482" s="14">
        <v>5.48</v>
      </c>
      <c r="D2482" s="3">
        <f t="shared" si="115"/>
        <v>8</v>
      </c>
      <c r="E2482">
        <f t="shared" si="116"/>
        <v>9</v>
      </c>
      <c r="F2482">
        <f t="shared" si="114"/>
        <v>2016</v>
      </c>
    </row>
    <row r="2483" spans="1:6" x14ac:dyDescent="0.25">
      <c r="A2483" s="15">
        <v>42587</v>
      </c>
      <c r="B2483" s="14">
        <v>5.66</v>
      </c>
      <c r="C2483" s="14">
        <v>5.48</v>
      </c>
      <c r="D2483" s="3">
        <f t="shared" si="115"/>
        <v>8</v>
      </c>
      <c r="E2483">
        <f t="shared" si="116"/>
        <v>9</v>
      </c>
      <c r="F2483">
        <f t="shared" si="114"/>
        <v>2016</v>
      </c>
    </row>
    <row r="2484" spans="1:6" x14ac:dyDescent="0.25">
      <c r="A2484" s="15">
        <v>42590</v>
      </c>
      <c r="B2484" s="14">
        <v>5.65</v>
      </c>
      <c r="C2484" s="14">
        <v>5.45</v>
      </c>
      <c r="D2484" s="3">
        <f t="shared" si="115"/>
        <v>8</v>
      </c>
      <c r="E2484">
        <f t="shared" si="116"/>
        <v>9</v>
      </c>
      <c r="F2484">
        <f t="shared" si="114"/>
        <v>2016</v>
      </c>
    </row>
    <row r="2485" spans="1:6" x14ac:dyDescent="0.25">
      <c r="A2485" s="15">
        <v>42591</v>
      </c>
      <c r="B2485" s="14">
        <v>5.64</v>
      </c>
      <c r="C2485" s="14">
        <v>5.39</v>
      </c>
      <c r="D2485" s="3">
        <f t="shared" si="115"/>
        <v>8</v>
      </c>
      <c r="E2485">
        <f t="shared" si="116"/>
        <v>9</v>
      </c>
      <c r="F2485">
        <f t="shared" si="114"/>
        <v>2016</v>
      </c>
    </row>
    <row r="2486" spans="1:6" x14ac:dyDescent="0.25">
      <c r="A2486" s="15">
        <v>42592</v>
      </c>
      <c r="B2486" s="14">
        <v>5.42</v>
      </c>
      <c r="C2486" s="14">
        <v>5.42</v>
      </c>
      <c r="D2486" s="3">
        <f t="shared" si="115"/>
        <v>8</v>
      </c>
      <c r="E2486">
        <f t="shared" si="116"/>
        <v>9</v>
      </c>
      <c r="F2486">
        <f t="shared" si="114"/>
        <v>2016</v>
      </c>
    </row>
    <row r="2487" spans="1:6" x14ac:dyDescent="0.25">
      <c r="A2487" s="15">
        <v>42593</v>
      </c>
      <c r="B2487" s="14">
        <v>5.42</v>
      </c>
      <c r="C2487" s="14">
        <v>5.42</v>
      </c>
      <c r="D2487" s="3">
        <f t="shared" si="115"/>
        <v>8</v>
      </c>
      <c r="E2487">
        <f t="shared" si="116"/>
        <v>9</v>
      </c>
      <c r="F2487">
        <f t="shared" si="114"/>
        <v>2016</v>
      </c>
    </row>
    <row r="2488" spans="1:6" x14ac:dyDescent="0.25">
      <c r="A2488" s="15">
        <v>42594</v>
      </c>
      <c r="B2488" s="14">
        <v>5.42</v>
      </c>
      <c r="C2488" s="14">
        <v>5.42</v>
      </c>
      <c r="D2488" s="3">
        <f t="shared" si="115"/>
        <v>8</v>
      </c>
      <c r="E2488">
        <f t="shared" si="116"/>
        <v>9</v>
      </c>
      <c r="F2488">
        <f t="shared" si="114"/>
        <v>2016</v>
      </c>
    </row>
    <row r="2489" spans="1:6" x14ac:dyDescent="0.25">
      <c r="A2489" s="15">
        <v>42597</v>
      </c>
      <c r="B2489" s="14">
        <v>5.41</v>
      </c>
      <c r="C2489" s="14">
        <v>5.38</v>
      </c>
      <c r="D2489" s="3">
        <f t="shared" si="115"/>
        <v>8</v>
      </c>
      <c r="E2489">
        <f t="shared" si="116"/>
        <v>9</v>
      </c>
      <c r="F2489">
        <f t="shared" si="114"/>
        <v>2016</v>
      </c>
    </row>
    <row r="2490" spans="1:6" x14ac:dyDescent="0.25">
      <c r="A2490" s="15">
        <v>42598</v>
      </c>
      <c r="B2490" s="14">
        <v>5.4</v>
      </c>
      <c r="C2490" s="14">
        <v>5.38</v>
      </c>
      <c r="D2490" s="3">
        <f t="shared" si="115"/>
        <v>8</v>
      </c>
      <c r="E2490">
        <f t="shared" si="116"/>
        <v>9</v>
      </c>
      <c r="F2490">
        <f t="shared" si="114"/>
        <v>2016</v>
      </c>
    </row>
    <row r="2491" spans="1:6" x14ac:dyDescent="0.25">
      <c r="A2491" s="15">
        <v>42599</v>
      </c>
      <c r="B2491" s="14">
        <v>5.4</v>
      </c>
      <c r="C2491" s="14">
        <v>5.38</v>
      </c>
      <c r="D2491" s="3">
        <f t="shared" si="115"/>
        <v>8</v>
      </c>
      <c r="E2491">
        <f t="shared" si="116"/>
        <v>9</v>
      </c>
      <c r="F2491">
        <f t="shared" si="114"/>
        <v>2016</v>
      </c>
    </row>
    <row r="2492" spans="1:6" x14ac:dyDescent="0.25">
      <c r="A2492" s="15">
        <v>42600</v>
      </c>
      <c r="B2492" s="14">
        <v>5.38</v>
      </c>
      <c r="C2492" s="14">
        <v>5.36</v>
      </c>
      <c r="D2492" s="3">
        <f t="shared" si="115"/>
        <v>8</v>
      </c>
      <c r="E2492">
        <f t="shared" si="116"/>
        <v>9</v>
      </c>
      <c r="F2492">
        <f t="shared" si="114"/>
        <v>2016</v>
      </c>
    </row>
    <row r="2493" spans="1:6" x14ac:dyDescent="0.25">
      <c r="A2493" s="15">
        <v>42601</v>
      </c>
      <c r="B2493" s="14">
        <v>5.37</v>
      </c>
      <c r="C2493" s="14">
        <v>5.34</v>
      </c>
      <c r="D2493" s="3">
        <f t="shared" si="115"/>
        <v>8</v>
      </c>
      <c r="E2493">
        <f t="shared" si="116"/>
        <v>9</v>
      </c>
      <c r="F2493">
        <f t="shared" si="114"/>
        <v>2016</v>
      </c>
    </row>
    <row r="2494" spans="1:6" x14ac:dyDescent="0.25">
      <c r="A2494" s="15">
        <v>42604</v>
      </c>
      <c r="B2494" s="14">
        <v>5.41</v>
      </c>
      <c r="C2494" s="14">
        <v>5.34</v>
      </c>
      <c r="D2494" s="3">
        <f t="shared" si="115"/>
        <v>8</v>
      </c>
      <c r="E2494">
        <f t="shared" si="116"/>
        <v>9</v>
      </c>
      <c r="F2494">
        <f t="shared" si="114"/>
        <v>2016</v>
      </c>
    </row>
    <row r="2495" spans="1:6" x14ac:dyDescent="0.25">
      <c r="A2495" s="15">
        <v>42605</v>
      </c>
      <c r="B2495" s="14">
        <v>5.43</v>
      </c>
      <c r="C2495" s="14">
        <v>5.34</v>
      </c>
      <c r="D2495" s="3">
        <f t="shared" si="115"/>
        <v>8</v>
      </c>
      <c r="E2495">
        <f t="shared" si="116"/>
        <v>9</v>
      </c>
      <c r="F2495">
        <f t="shared" si="114"/>
        <v>2016</v>
      </c>
    </row>
    <row r="2496" spans="1:6" x14ac:dyDescent="0.25">
      <c r="A2496" s="15">
        <v>42606</v>
      </c>
      <c r="B2496" s="14">
        <v>5.43</v>
      </c>
      <c r="C2496" s="14">
        <v>5.33</v>
      </c>
      <c r="D2496" s="3">
        <f t="shared" si="115"/>
        <v>8</v>
      </c>
      <c r="E2496">
        <f t="shared" si="116"/>
        <v>9</v>
      </c>
      <c r="F2496">
        <f t="shared" si="114"/>
        <v>2016</v>
      </c>
    </row>
    <row r="2497" spans="1:6" x14ac:dyDescent="0.25">
      <c r="A2497" s="15">
        <v>42607</v>
      </c>
      <c r="B2497" s="14">
        <v>5.43</v>
      </c>
      <c r="C2497" s="14">
        <v>5.33</v>
      </c>
      <c r="D2497" s="3">
        <f t="shared" si="115"/>
        <v>8</v>
      </c>
      <c r="E2497">
        <f t="shared" si="116"/>
        <v>9</v>
      </c>
      <c r="F2497">
        <f t="shared" si="114"/>
        <v>2016</v>
      </c>
    </row>
    <row r="2498" spans="1:6" x14ac:dyDescent="0.25">
      <c r="A2498" s="15">
        <v>42608</v>
      </c>
      <c r="B2498" s="14">
        <v>5.43</v>
      </c>
      <c r="C2498" s="14">
        <v>5.32</v>
      </c>
      <c r="D2498" s="3">
        <f t="shared" si="115"/>
        <v>8</v>
      </c>
      <c r="E2498">
        <f t="shared" si="116"/>
        <v>9</v>
      </c>
      <c r="F2498">
        <f t="shared" ref="F2498:F2561" si="117">YEAR(A2498)</f>
        <v>2016</v>
      </c>
    </row>
    <row r="2499" spans="1:6" x14ac:dyDescent="0.25">
      <c r="A2499" s="15">
        <v>42611</v>
      </c>
      <c r="B2499" s="14">
        <v>5.43</v>
      </c>
      <c r="C2499" s="14">
        <v>5.29</v>
      </c>
      <c r="D2499" s="3">
        <f t="shared" ref="D2499:D2562" si="118">MONTH(A2499)</f>
        <v>8</v>
      </c>
      <c r="E2499">
        <f t="shared" ref="E2499:E2562" si="119">IF(D2499&lt;4,3,IF(D2499&lt;7,6,IF(D2499&lt;10,9,12)))</f>
        <v>9</v>
      </c>
      <c r="F2499">
        <f t="shared" si="117"/>
        <v>2016</v>
      </c>
    </row>
    <row r="2500" spans="1:6" x14ac:dyDescent="0.25">
      <c r="A2500" s="15">
        <v>42612</v>
      </c>
      <c r="B2500" s="14">
        <v>5.42</v>
      </c>
      <c r="C2500" s="14">
        <v>5.28</v>
      </c>
      <c r="D2500" s="3">
        <f t="shared" si="118"/>
        <v>8</v>
      </c>
      <c r="E2500">
        <f t="shared" si="119"/>
        <v>9</v>
      </c>
      <c r="F2500">
        <f t="shared" si="117"/>
        <v>2016</v>
      </c>
    </row>
    <row r="2501" spans="1:6" x14ac:dyDescent="0.25">
      <c r="A2501" s="15">
        <v>42613</v>
      </c>
      <c r="B2501" s="14">
        <v>5.42</v>
      </c>
      <c r="C2501" s="14">
        <v>5.28</v>
      </c>
      <c r="D2501" s="3">
        <f t="shared" si="118"/>
        <v>8</v>
      </c>
      <c r="E2501">
        <f t="shared" si="119"/>
        <v>9</v>
      </c>
      <c r="F2501">
        <f t="shared" si="117"/>
        <v>2016</v>
      </c>
    </row>
    <row r="2502" spans="1:6" x14ac:dyDescent="0.25">
      <c r="A2502" s="15">
        <v>42614</v>
      </c>
      <c r="B2502" s="14">
        <v>5.43</v>
      </c>
      <c r="C2502" s="14">
        <v>5.28</v>
      </c>
      <c r="D2502" s="3">
        <f t="shared" si="118"/>
        <v>9</v>
      </c>
      <c r="E2502">
        <f t="shared" si="119"/>
        <v>9</v>
      </c>
      <c r="F2502">
        <f t="shared" si="117"/>
        <v>2016</v>
      </c>
    </row>
    <row r="2503" spans="1:6" x14ac:dyDescent="0.25">
      <c r="A2503" s="15">
        <v>42615</v>
      </c>
      <c r="B2503" s="14">
        <v>5.43</v>
      </c>
      <c r="C2503" s="14">
        <v>5.28</v>
      </c>
      <c r="D2503" s="3">
        <f t="shared" si="118"/>
        <v>9</v>
      </c>
      <c r="E2503">
        <f t="shared" si="119"/>
        <v>9</v>
      </c>
      <c r="F2503">
        <f t="shared" si="117"/>
        <v>2016</v>
      </c>
    </row>
    <row r="2504" spans="1:6" x14ac:dyDescent="0.25">
      <c r="A2504" s="15">
        <v>42618</v>
      </c>
      <c r="B2504" s="14">
        <v>5.43</v>
      </c>
      <c r="C2504" s="14">
        <v>5.26</v>
      </c>
      <c r="D2504" s="3">
        <f t="shared" si="118"/>
        <v>9</v>
      </c>
      <c r="E2504">
        <f t="shared" si="119"/>
        <v>9</v>
      </c>
      <c r="F2504">
        <f t="shared" si="117"/>
        <v>2016</v>
      </c>
    </row>
    <row r="2505" spans="1:6" x14ac:dyDescent="0.25">
      <c r="A2505" s="15">
        <v>42619</v>
      </c>
      <c r="B2505" s="14">
        <v>5.43</v>
      </c>
      <c r="C2505" s="14">
        <v>5.25</v>
      </c>
      <c r="D2505" s="3">
        <f t="shared" si="118"/>
        <v>9</v>
      </c>
      <c r="E2505">
        <f t="shared" si="119"/>
        <v>9</v>
      </c>
      <c r="F2505">
        <f t="shared" si="117"/>
        <v>2016</v>
      </c>
    </row>
    <row r="2506" spans="1:6" x14ac:dyDescent="0.25">
      <c r="A2506" s="15">
        <v>42621</v>
      </c>
      <c r="B2506" s="14">
        <v>5.44</v>
      </c>
      <c r="C2506" s="14">
        <v>5.24</v>
      </c>
      <c r="D2506" s="3">
        <f t="shared" si="118"/>
        <v>9</v>
      </c>
      <c r="E2506">
        <f t="shared" si="119"/>
        <v>9</v>
      </c>
      <c r="F2506">
        <f t="shared" si="117"/>
        <v>2016</v>
      </c>
    </row>
    <row r="2507" spans="1:6" x14ac:dyDescent="0.25">
      <c r="A2507" s="15">
        <v>42622</v>
      </c>
      <c r="B2507" s="14">
        <v>5.24</v>
      </c>
      <c r="C2507" s="14">
        <v>5.24</v>
      </c>
      <c r="D2507" s="3">
        <f t="shared" si="118"/>
        <v>9</v>
      </c>
      <c r="E2507">
        <f t="shared" si="119"/>
        <v>9</v>
      </c>
      <c r="F2507">
        <f t="shared" si="117"/>
        <v>2016</v>
      </c>
    </row>
    <row r="2508" spans="1:6" x14ac:dyDescent="0.25">
      <c r="A2508" s="15">
        <v>42625</v>
      </c>
      <c r="B2508" s="14">
        <v>5.23</v>
      </c>
      <c r="C2508" s="14">
        <v>5.23</v>
      </c>
      <c r="D2508" s="3">
        <f t="shared" si="118"/>
        <v>9</v>
      </c>
      <c r="E2508">
        <f t="shared" si="119"/>
        <v>9</v>
      </c>
      <c r="F2508">
        <f t="shared" si="117"/>
        <v>2016</v>
      </c>
    </row>
    <row r="2509" spans="1:6" x14ac:dyDescent="0.25">
      <c r="A2509" s="15">
        <v>42626</v>
      </c>
      <c r="B2509" s="14">
        <v>5.23</v>
      </c>
      <c r="C2509" s="14">
        <v>5.22</v>
      </c>
      <c r="D2509" s="3">
        <f t="shared" si="118"/>
        <v>9</v>
      </c>
      <c r="E2509">
        <f t="shared" si="119"/>
        <v>9</v>
      </c>
      <c r="F2509">
        <f t="shared" si="117"/>
        <v>2016</v>
      </c>
    </row>
    <row r="2510" spans="1:6" x14ac:dyDescent="0.25">
      <c r="A2510" s="15">
        <v>42627</v>
      </c>
      <c r="B2510" s="14">
        <v>5.23</v>
      </c>
      <c r="C2510" s="14">
        <v>5.22</v>
      </c>
      <c r="D2510" s="3">
        <f t="shared" si="118"/>
        <v>9</v>
      </c>
      <c r="E2510">
        <f t="shared" si="119"/>
        <v>9</v>
      </c>
      <c r="F2510">
        <f t="shared" si="117"/>
        <v>2016</v>
      </c>
    </row>
    <row r="2511" spans="1:6" x14ac:dyDescent="0.25">
      <c r="A2511" s="15">
        <v>42628</v>
      </c>
      <c r="B2511" s="14">
        <v>5.22</v>
      </c>
      <c r="C2511" s="14">
        <v>5.21</v>
      </c>
      <c r="D2511" s="3">
        <f t="shared" si="118"/>
        <v>9</v>
      </c>
      <c r="E2511">
        <f t="shared" si="119"/>
        <v>9</v>
      </c>
      <c r="F2511">
        <f t="shared" si="117"/>
        <v>2016</v>
      </c>
    </row>
    <row r="2512" spans="1:6" x14ac:dyDescent="0.25">
      <c r="A2512" s="15">
        <v>42629</v>
      </c>
      <c r="B2512" s="14">
        <v>5.21</v>
      </c>
      <c r="C2512" s="14">
        <v>5.2</v>
      </c>
      <c r="D2512" s="3">
        <f t="shared" si="118"/>
        <v>9</v>
      </c>
      <c r="E2512">
        <f t="shared" si="119"/>
        <v>9</v>
      </c>
      <c r="F2512">
        <f t="shared" si="117"/>
        <v>2016</v>
      </c>
    </row>
    <row r="2513" spans="1:6" x14ac:dyDescent="0.25">
      <c r="A2513" s="15">
        <v>42632</v>
      </c>
      <c r="B2513" s="14">
        <v>5.17</v>
      </c>
      <c r="C2513" s="14">
        <v>5.18</v>
      </c>
      <c r="D2513" s="3">
        <f t="shared" si="118"/>
        <v>9</v>
      </c>
      <c r="E2513">
        <f t="shared" si="119"/>
        <v>9</v>
      </c>
      <c r="F2513">
        <f t="shared" si="117"/>
        <v>2016</v>
      </c>
    </row>
    <row r="2514" spans="1:6" x14ac:dyDescent="0.25">
      <c r="A2514" s="15">
        <v>42633</v>
      </c>
      <c r="B2514" s="14">
        <v>5.18</v>
      </c>
      <c r="C2514" s="14">
        <v>5.18</v>
      </c>
      <c r="D2514" s="3">
        <f t="shared" si="118"/>
        <v>9</v>
      </c>
      <c r="E2514">
        <f t="shared" si="119"/>
        <v>9</v>
      </c>
      <c r="F2514">
        <f t="shared" si="117"/>
        <v>2016</v>
      </c>
    </row>
    <row r="2515" spans="1:6" x14ac:dyDescent="0.25">
      <c r="A2515" s="15">
        <v>42634</v>
      </c>
      <c r="B2515" s="14">
        <v>5.12</v>
      </c>
      <c r="C2515" s="14">
        <v>5.15</v>
      </c>
      <c r="D2515" s="3">
        <f t="shared" si="118"/>
        <v>9</v>
      </c>
      <c r="E2515">
        <f t="shared" si="119"/>
        <v>9</v>
      </c>
      <c r="F2515">
        <f t="shared" si="117"/>
        <v>2016</v>
      </c>
    </row>
    <row r="2516" spans="1:6" x14ac:dyDescent="0.25">
      <c r="A2516" s="15">
        <v>42635</v>
      </c>
      <c r="B2516" s="14">
        <v>5.13</v>
      </c>
      <c r="C2516" s="14">
        <v>5.13</v>
      </c>
      <c r="D2516" s="3">
        <f t="shared" si="118"/>
        <v>9</v>
      </c>
      <c r="E2516">
        <f t="shared" si="119"/>
        <v>9</v>
      </c>
      <c r="F2516">
        <f t="shared" si="117"/>
        <v>2016</v>
      </c>
    </row>
    <row r="2517" spans="1:6" x14ac:dyDescent="0.25">
      <c r="A2517" s="15">
        <v>42636</v>
      </c>
      <c r="B2517" s="14">
        <v>5.13</v>
      </c>
      <c r="C2517" s="14">
        <v>5.16</v>
      </c>
      <c r="D2517" s="3">
        <f t="shared" si="118"/>
        <v>9</v>
      </c>
      <c r="E2517">
        <f t="shared" si="119"/>
        <v>9</v>
      </c>
      <c r="F2517">
        <f t="shared" si="117"/>
        <v>2016</v>
      </c>
    </row>
    <row r="2518" spans="1:6" x14ac:dyDescent="0.25">
      <c r="A2518" s="15">
        <v>42639</v>
      </c>
      <c r="B2518" s="14">
        <v>5.12</v>
      </c>
      <c r="C2518" s="14">
        <v>5.17</v>
      </c>
      <c r="D2518" s="3">
        <f t="shared" si="118"/>
        <v>9</v>
      </c>
      <c r="E2518">
        <f t="shared" si="119"/>
        <v>9</v>
      </c>
      <c r="F2518">
        <f t="shared" si="117"/>
        <v>2016</v>
      </c>
    </row>
    <row r="2519" spans="1:6" x14ac:dyDescent="0.25">
      <c r="A2519" s="15">
        <v>42640</v>
      </c>
      <c r="B2519" s="14">
        <v>5.12</v>
      </c>
      <c r="C2519" s="14">
        <v>5.17</v>
      </c>
      <c r="D2519" s="3">
        <f t="shared" si="118"/>
        <v>9</v>
      </c>
      <c r="E2519">
        <f t="shared" si="119"/>
        <v>9</v>
      </c>
      <c r="F2519">
        <f t="shared" si="117"/>
        <v>2016</v>
      </c>
    </row>
    <row r="2520" spans="1:6" x14ac:dyDescent="0.25">
      <c r="A2520" s="15">
        <v>42641</v>
      </c>
      <c r="B2520" s="14">
        <v>5.12</v>
      </c>
      <c r="C2520" s="14">
        <v>5.17</v>
      </c>
      <c r="D2520" s="3">
        <f t="shared" si="118"/>
        <v>9</v>
      </c>
      <c r="E2520">
        <f t="shared" si="119"/>
        <v>9</v>
      </c>
      <c r="F2520">
        <f t="shared" si="117"/>
        <v>2016</v>
      </c>
    </row>
    <row r="2521" spans="1:6" x14ac:dyDescent="0.25">
      <c r="A2521" s="15">
        <v>42642</v>
      </c>
      <c r="B2521" s="14">
        <v>5.0999999999999996</v>
      </c>
      <c r="C2521" s="14">
        <v>5.16</v>
      </c>
      <c r="D2521" s="3">
        <f t="shared" si="118"/>
        <v>9</v>
      </c>
      <c r="E2521">
        <f t="shared" si="119"/>
        <v>9</v>
      </c>
      <c r="F2521">
        <f t="shared" si="117"/>
        <v>2016</v>
      </c>
    </row>
    <row r="2522" spans="1:6" x14ac:dyDescent="0.25">
      <c r="A2522" s="15">
        <v>42643</v>
      </c>
      <c r="B2522" s="14">
        <v>5.05</v>
      </c>
      <c r="C2522" s="14">
        <v>5.15</v>
      </c>
      <c r="D2522" s="3">
        <f t="shared" si="118"/>
        <v>9</v>
      </c>
      <c r="E2522">
        <f t="shared" si="119"/>
        <v>9</v>
      </c>
      <c r="F2522">
        <f t="shared" si="117"/>
        <v>2016</v>
      </c>
    </row>
    <row r="2523" spans="1:6" x14ac:dyDescent="0.25">
      <c r="A2523" s="15">
        <v>42646</v>
      </c>
      <c r="B2523" s="14">
        <v>5.0199999999999996</v>
      </c>
      <c r="C2523" s="14">
        <v>5.14</v>
      </c>
      <c r="D2523" s="3">
        <f t="shared" si="118"/>
        <v>10</v>
      </c>
      <c r="E2523">
        <f t="shared" si="119"/>
        <v>12</v>
      </c>
      <c r="F2523">
        <f t="shared" si="117"/>
        <v>2016</v>
      </c>
    </row>
    <row r="2524" spans="1:6" x14ac:dyDescent="0.25">
      <c r="A2524" s="15">
        <v>42647</v>
      </c>
      <c r="B2524" s="14">
        <v>5</v>
      </c>
      <c r="C2524" s="14">
        <v>5.13</v>
      </c>
      <c r="D2524" s="3">
        <f t="shared" si="118"/>
        <v>10</v>
      </c>
      <c r="E2524">
        <f t="shared" si="119"/>
        <v>12</v>
      </c>
      <c r="F2524">
        <f t="shared" si="117"/>
        <v>2016</v>
      </c>
    </row>
    <row r="2525" spans="1:6" x14ac:dyDescent="0.25">
      <c r="A2525" s="15">
        <v>42648</v>
      </c>
      <c r="B2525" s="14">
        <v>5</v>
      </c>
      <c r="C2525" s="14">
        <v>5.13</v>
      </c>
      <c r="D2525" s="3">
        <f t="shared" si="118"/>
        <v>10</v>
      </c>
      <c r="E2525">
        <f t="shared" si="119"/>
        <v>12</v>
      </c>
      <c r="F2525">
        <f t="shared" si="117"/>
        <v>2016</v>
      </c>
    </row>
    <row r="2526" spans="1:6" x14ac:dyDescent="0.25">
      <c r="A2526" s="15">
        <v>42649</v>
      </c>
      <c r="B2526" s="14">
        <v>5</v>
      </c>
      <c r="C2526" s="14">
        <v>5.13</v>
      </c>
      <c r="D2526" s="3">
        <f t="shared" si="118"/>
        <v>10</v>
      </c>
      <c r="E2526">
        <f t="shared" si="119"/>
        <v>12</v>
      </c>
      <c r="F2526">
        <f t="shared" si="117"/>
        <v>2016</v>
      </c>
    </row>
    <row r="2527" spans="1:6" x14ac:dyDescent="0.25">
      <c r="A2527" s="15">
        <v>42650</v>
      </c>
      <c r="B2527" s="14">
        <v>5.08</v>
      </c>
      <c r="C2527" s="14">
        <v>5.07</v>
      </c>
      <c r="D2527" s="3">
        <f t="shared" si="118"/>
        <v>10</v>
      </c>
      <c r="E2527">
        <f t="shared" si="119"/>
        <v>12</v>
      </c>
      <c r="F2527">
        <f t="shared" si="117"/>
        <v>2016</v>
      </c>
    </row>
    <row r="2528" spans="1:6" x14ac:dyDescent="0.25">
      <c r="A2528" s="15">
        <v>42653</v>
      </c>
      <c r="B2528" s="14">
        <v>5.08</v>
      </c>
      <c r="C2528" s="14">
        <v>5.08</v>
      </c>
      <c r="D2528" s="3">
        <f t="shared" si="118"/>
        <v>10</v>
      </c>
      <c r="E2528">
        <f t="shared" si="119"/>
        <v>12</v>
      </c>
      <c r="F2528">
        <f t="shared" si="117"/>
        <v>2016</v>
      </c>
    </row>
    <row r="2529" spans="1:6" x14ac:dyDescent="0.25">
      <c r="A2529" s="15">
        <v>42654</v>
      </c>
      <c r="B2529" s="14">
        <v>5.09</v>
      </c>
      <c r="C2529" s="14">
        <v>5.08</v>
      </c>
      <c r="D2529" s="3">
        <f t="shared" si="118"/>
        <v>10</v>
      </c>
      <c r="E2529">
        <f t="shared" si="119"/>
        <v>12</v>
      </c>
      <c r="F2529">
        <f t="shared" si="117"/>
        <v>2016</v>
      </c>
    </row>
    <row r="2530" spans="1:6" x14ac:dyDescent="0.25">
      <c r="A2530" s="15">
        <v>42656</v>
      </c>
      <c r="B2530" s="14">
        <v>5.09</v>
      </c>
      <c r="C2530" s="14">
        <v>5.09</v>
      </c>
      <c r="D2530" s="3">
        <f t="shared" si="118"/>
        <v>10</v>
      </c>
      <c r="E2530">
        <f t="shared" si="119"/>
        <v>12</v>
      </c>
      <c r="F2530">
        <f t="shared" si="117"/>
        <v>2016</v>
      </c>
    </row>
    <row r="2531" spans="1:6" x14ac:dyDescent="0.25">
      <c r="A2531" s="15">
        <v>42657</v>
      </c>
      <c r="B2531" s="14">
        <v>5.04</v>
      </c>
      <c r="C2531" s="14">
        <v>5.05</v>
      </c>
      <c r="D2531" s="3">
        <f t="shared" si="118"/>
        <v>10</v>
      </c>
      <c r="E2531">
        <f t="shared" si="119"/>
        <v>12</v>
      </c>
      <c r="F2531">
        <f t="shared" si="117"/>
        <v>2016</v>
      </c>
    </row>
    <row r="2532" spans="1:6" x14ac:dyDescent="0.25">
      <c r="A2532" s="15">
        <v>42660</v>
      </c>
      <c r="B2532" s="14">
        <v>5.0199999999999996</v>
      </c>
      <c r="C2532" s="14">
        <v>5.04</v>
      </c>
      <c r="D2532" s="3">
        <f t="shared" si="118"/>
        <v>10</v>
      </c>
      <c r="E2532">
        <f t="shared" si="119"/>
        <v>12</v>
      </c>
      <c r="F2532">
        <f t="shared" si="117"/>
        <v>2016</v>
      </c>
    </row>
    <row r="2533" spans="1:6" x14ac:dyDescent="0.25">
      <c r="A2533" s="15">
        <v>42661</v>
      </c>
      <c r="B2533" s="14">
        <v>5</v>
      </c>
      <c r="C2533" s="14">
        <v>5.0199999999999996</v>
      </c>
      <c r="D2533" s="3">
        <f t="shared" si="118"/>
        <v>10</v>
      </c>
      <c r="E2533">
        <f t="shared" si="119"/>
        <v>12</v>
      </c>
      <c r="F2533">
        <f t="shared" si="117"/>
        <v>2016</v>
      </c>
    </row>
    <row r="2534" spans="1:6" x14ac:dyDescent="0.25">
      <c r="A2534" s="15">
        <v>42662</v>
      </c>
      <c r="B2534" s="14">
        <v>5</v>
      </c>
      <c r="C2534" s="14">
        <v>5.0199999999999996</v>
      </c>
      <c r="D2534" s="3">
        <f t="shared" si="118"/>
        <v>10</v>
      </c>
      <c r="E2534">
        <f t="shared" si="119"/>
        <v>12</v>
      </c>
      <c r="F2534">
        <f t="shared" si="117"/>
        <v>2016</v>
      </c>
    </row>
    <row r="2535" spans="1:6" x14ac:dyDescent="0.25">
      <c r="A2535" s="15">
        <v>42663</v>
      </c>
      <c r="B2535" s="14">
        <v>4.91</v>
      </c>
      <c r="C2535" s="14">
        <v>4.95</v>
      </c>
      <c r="D2535" s="3">
        <f t="shared" si="118"/>
        <v>10</v>
      </c>
      <c r="E2535">
        <f t="shared" si="119"/>
        <v>12</v>
      </c>
      <c r="F2535">
        <f t="shared" si="117"/>
        <v>2016</v>
      </c>
    </row>
    <row r="2536" spans="1:6" x14ac:dyDescent="0.25">
      <c r="A2536" s="15">
        <v>42664</v>
      </c>
      <c r="B2536" s="14">
        <v>4.9000000000000004</v>
      </c>
      <c r="C2536" s="14">
        <v>4.95</v>
      </c>
      <c r="D2536" s="3">
        <f t="shared" si="118"/>
        <v>10</v>
      </c>
      <c r="E2536">
        <f t="shared" si="119"/>
        <v>12</v>
      </c>
      <c r="F2536">
        <f t="shared" si="117"/>
        <v>2016</v>
      </c>
    </row>
    <row r="2537" spans="1:6" x14ac:dyDescent="0.25">
      <c r="A2537" s="15">
        <v>42667</v>
      </c>
      <c r="B2537" s="14">
        <v>4.8600000000000003</v>
      </c>
      <c r="C2537" s="14">
        <v>4.93</v>
      </c>
      <c r="D2537" s="3">
        <f t="shared" si="118"/>
        <v>10</v>
      </c>
      <c r="E2537">
        <f t="shared" si="119"/>
        <v>12</v>
      </c>
      <c r="F2537">
        <f t="shared" si="117"/>
        <v>2016</v>
      </c>
    </row>
    <row r="2538" spans="1:6" x14ac:dyDescent="0.25">
      <c r="A2538" s="15">
        <v>42668</v>
      </c>
      <c r="B2538" s="14">
        <v>4.8499999999999996</v>
      </c>
      <c r="C2538" s="14">
        <v>4.9400000000000004</v>
      </c>
      <c r="D2538" s="3">
        <f t="shared" si="118"/>
        <v>10</v>
      </c>
      <c r="E2538">
        <f t="shared" si="119"/>
        <v>12</v>
      </c>
      <c r="F2538">
        <f t="shared" si="117"/>
        <v>2016</v>
      </c>
    </row>
    <row r="2539" spans="1:6" x14ac:dyDescent="0.25">
      <c r="A2539" s="15">
        <v>42669</v>
      </c>
      <c r="B2539" s="14">
        <v>4.8499999999999996</v>
      </c>
      <c r="C2539" s="14">
        <v>4.9400000000000004</v>
      </c>
      <c r="D2539" s="3">
        <f t="shared" si="118"/>
        <v>10</v>
      </c>
      <c r="E2539">
        <f t="shared" si="119"/>
        <v>12</v>
      </c>
      <c r="F2539">
        <f t="shared" si="117"/>
        <v>2016</v>
      </c>
    </row>
    <row r="2540" spans="1:6" x14ac:dyDescent="0.25">
      <c r="A2540" s="15">
        <v>42670</v>
      </c>
      <c r="B2540" s="14">
        <v>4.8499999999999996</v>
      </c>
      <c r="C2540" s="14">
        <v>4.9400000000000004</v>
      </c>
      <c r="D2540" s="3">
        <f t="shared" si="118"/>
        <v>10</v>
      </c>
      <c r="E2540">
        <f t="shared" si="119"/>
        <v>12</v>
      </c>
      <c r="F2540">
        <f t="shared" si="117"/>
        <v>2016</v>
      </c>
    </row>
    <row r="2541" spans="1:6" x14ac:dyDescent="0.25">
      <c r="A2541" s="15">
        <v>42671</v>
      </c>
      <c r="B2541" s="14">
        <v>4.8499999999999996</v>
      </c>
      <c r="C2541" s="14">
        <v>4.95</v>
      </c>
      <c r="D2541" s="3">
        <f t="shared" si="118"/>
        <v>10</v>
      </c>
      <c r="E2541">
        <f t="shared" si="119"/>
        <v>12</v>
      </c>
      <c r="F2541">
        <f t="shared" si="117"/>
        <v>2016</v>
      </c>
    </row>
    <row r="2542" spans="1:6" x14ac:dyDescent="0.25">
      <c r="A2542" s="15">
        <v>42674</v>
      </c>
      <c r="B2542" s="14">
        <v>4.84</v>
      </c>
      <c r="C2542" s="14">
        <v>4.95</v>
      </c>
      <c r="D2542" s="3">
        <f t="shared" si="118"/>
        <v>10</v>
      </c>
      <c r="E2542">
        <f t="shared" si="119"/>
        <v>12</v>
      </c>
      <c r="F2542">
        <f t="shared" si="117"/>
        <v>2016</v>
      </c>
    </row>
    <row r="2543" spans="1:6" x14ac:dyDescent="0.25">
      <c r="A2543" s="15">
        <v>42675</v>
      </c>
      <c r="B2543" s="14">
        <v>4.84</v>
      </c>
      <c r="C2543" s="14">
        <v>4.9400000000000004</v>
      </c>
      <c r="D2543" s="3">
        <f t="shared" si="118"/>
        <v>11</v>
      </c>
      <c r="E2543">
        <f t="shared" si="119"/>
        <v>12</v>
      </c>
      <c r="F2543">
        <f t="shared" si="117"/>
        <v>2016</v>
      </c>
    </row>
    <row r="2544" spans="1:6" x14ac:dyDescent="0.25">
      <c r="A2544" s="15">
        <v>42677</v>
      </c>
      <c r="B2544" s="14">
        <v>4.84</v>
      </c>
      <c r="C2544" s="14">
        <v>4.95</v>
      </c>
      <c r="D2544" s="3">
        <f t="shared" si="118"/>
        <v>11</v>
      </c>
      <c r="E2544">
        <f t="shared" si="119"/>
        <v>12</v>
      </c>
      <c r="F2544">
        <f t="shared" si="117"/>
        <v>2016</v>
      </c>
    </row>
    <row r="2545" spans="1:6" x14ac:dyDescent="0.25">
      <c r="A2545" s="15">
        <v>42678</v>
      </c>
      <c r="B2545" s="14">
        <v>4.84</v>
      </c>
      <c r="C2545" s="14">
        <v>4.95</v>
      </c>
      <c r="D2545" s="3">
        <f t="shared" si="118"/>
        <v>11</v>
      </c>
      <c r="E2545">
        <f t="shared" si="119"/>
        <v>12</v>
      </c>
      <c r="F2545">
        <f t="shared" si="117"/>
        <v>2016</v>
      </c>
    </row>
    <row r="2546" spans="1:6" x14ac:dyDescent="0.25">
      <c r="A2546" s="15">
        <v>42681</v>
      </c>
      <c r="B2546" s="14">
        <v>4.83</v>
      </c>
      <c r="C2546" s="14">
        <v>4.96</v>
      </c>
      <c r="D2546" s="3">
        <f t="shared" si="118"/>
        <v>11</v>
      </c>
      <c r="E2546">
        <f t="shared" si="119"/>
        <v>12</v>
      </c>
      <c r="F2546">
        <f t="shared" si="117"/>
        <v>2016</v>
      </c>
    </row>
    <row r="2547" spans="1:6" x14ac:dyDescent="0.25">
      <c r="A2547" s="15">
        <v>42682</v>
      </c>
      <c r="B2547" s="14">
        <v>4.83</v>
      </c>
      <c r="C2547" s="14">
        <v>4.97</v>
      </c>
      <c r="D2547" s="3">
        <f t="shared" si="118"/>
        <v>11</v>
      </c>
      <c r="E2547">
        <f t="shared" si="119"/>
        <v>12</v>
      </c>
      <c r="F2547">
        <f t="shared" si="117"/>
        <v>2016</v>
      </c>
    </row>
    <row r="2548" spans="1:6" x14ac:dyDescent="0.25">
      <c r="A2548" s="15">
        <v>42683</v>
      </c>
      <c r="B2548" s="14">
        <v>4.96</v>
      </c>
      <c r="C2548" s="14">
        <v>4.95</v>
      </c>
      <c r="D2548" s="3">
        <f t="shared" si="118"/>
        <v>11</v>
      </c>
      <c r="E2548">
        <f t="shared" si="119"/>
        <v>12</v>
      </c>
      <c r="F2548">
        <f t="shared" si="117"/>
        <v>2016</v>
      </c>
    </row>
    <row r="2549" spans="1:6" x14ac:dyDescent="0.25">
      <c r="A2549" s="15">
        <v>42684</v>
      </c>
      <c r="B2549" s="14">
        <v>4.97</v>
      </c>
      <c r="C2549" s="14">
        <v>4.96</v>
      </c>
      <c r="D2549" s="3">
        <f t="shared" si="118"/>
        <v>11</v>
      </c>
      <c r="E2549">
        <f t="shared" si="119"/>
        <v>12</v>
      </c>
      <c r="F2549">
        <f t="shared" si="117"/>
        <v>2016</v>
      </c>
    </row>
    <row r="2550" spans="1:6" x14ac:dyDescent="0.25">
      <c r="A2550" s="15">
        <v>42685</v>
      </c>
      <c r="B2550" s="14">
        <v>4.9400000000000004</v>
      </c>
      <c r="C2550" s="14">
        <v>4.93</v>
      </c>
      <c r="D2550" s="3">
        <f t="shared" si="118"/>
        <v>11</v>
      </c>
      <c r="E2550">
        <f t="shared" si="119"/>
        <v>12</v>
      </c>
      <c r="F2550">
        <f t="shared" si="117"/>
        <v>2016</v>
      </c>
    </row>
    <row r="2551" spans="1:6" x14ac:dyDescent="0.25">
      <c r="A2551" s="15">
        <v>42688</v>
      </c>
      <c r="B2551" s="14">
        <v>4.95</v>
      </c>
      <c r="C2551" s="14">
        <v>4.95</v>
      </c>
      <c r="D2551" s="3">
        <f t="shared" si="118"/>
        <v>11</v>
      </c>
      <c r="E2551">
        <f t="shared" si="119"/>
        <v>12</v>
      </c>
      <c r="F2551">
        <f t="shared" si="117"/>
        <v>2016</v>
      </c>
    </row>
    <row r="2552" spans="1:6" x14ac:dyDescent="0.25">
      <c r="A2552" s="15">
        <v>42690</v>
      </c>
      <c r="B2552" s="14">
        <v>4.95</v>
      </c>
      <c r="C2552" s="14">
        <v>4.95</v>
      </c>
      <c r="D2552" s="3">
        <f t="shared" si="118"/>
        <v>11</v>
      </c>
      <c r="E2552">
        <f t="shared" si="119"/>
        <v>12</v>
      </c>
      <c r="F2552">
        <f t="shared" si="117"/>
        <v>2016</v>
      </c>
    </row>
    <row r="2553" spans="1:6" x14ac:dyDescent="0.25">
      <c r="A2553" s="15">
        <v>42691</v>
      </c>
      <c r="B2553" s="14">
        <v>4.93</v>
      </c>
      <c r="C2553" s="14">
        <v>4.9400000000000004</v>
      </c>
      <c r="D2553" s="3">
        <f t="shared" si="118"/>
        <v>11</v>
      </c>
      <c r="E2553">
        <f t="shared" si="119"/>
        <v>12</v>
      </c>
      <c r="F2553">
        <f t="shared" si="117"/>
        <v>2016</v>
      </c>
    </row>
    <row r="2554" spans="1:6" x14ac:dyDescent="0.25">
      <c r="A2554" s="15">
        <v>42692</v>
      </c>
      <c r="B2554" s="14">
        <v>4.93</v>
      </c>
      <c r="C2554" s="14">
        <v>4.9400000000000004</v>
      </c>
      <c r="D2554" s="3">
        <f t="shared" si="118"/>
        <v>11</v>
      </c>
      <c r="E2554">
        <f t="shared" si="119"/>
        <v>12</v>
      </c>
      <c r="F2554">
        <f t="shared" si="117"/>
        <v>2016</v>
      </c>
    </row>
    <row r="2555" spans="1:6" x14ac:dyDescent="0.25">
      <c r="A2555" s="15">
        <v>42695</v>
      </c>
      <c r="B2555" s="14">
        <v>4.9000000000000004</v>
      </c>
      <c r="C2555" s="14">
        <v>4.91</v>
      </c>
      <c r="D2555" s="3">
        <f t="shared" si="118"/>
        <v>11</v>
      </c>
      <c r="E2555">
        <f t="shared" si="119"/>
        <v>12</v>
      </c>
      <c r="F2555">
        <f t="shared" si="117"/>
        <v>2016</v>
      </c>
    </row>
    <row r="2556" spans="1:6" x14ac:dyDescent="0.25">
      <c r="A2556" s="15">
        <v>42696</v>
      </c>
      <c r="B2556" s="14">
        <v>4.83</v>
      </c>
      <c r="C2556" s="14">
        <v>4.8899999999999997</v>
      </c>
      <c r="D2556" s="3">
        <f t="shared" si="118"/>
        <v>11</v>
      </c>
      <c r="E2556">
        <f t="shared" si="119"/>
        <v>12</v>
      </c>
      <c r="F2556">
        <f t="shared" si="117"/>
        <v>2016</v>
      </c>
    </row>
    <row r="2557" spans="1:6" x14ac:dyDescent="0.25">
      <c r="A2557" s="15">
        <v>42697</v>
      </c>
      <c r="B2557" s="14">
        <v>4.83</v>
      </c>
      <c r="C2557" s="14">
        <v>4.8899999999999997</v>
      </c>
      <c r="D2557" s="3">
        <f t="shared" si="118"/>
        <v>11</v>
      </c>
      <c r="E2557">
        <f t="shared" si="119"/>
        <v>12</v>
      </c>
      <c r="F2557">
        <f t="shared" si="117"/>
        <v>2016</v>
      </c>
    </row>
    <row r="2558" spans="1:6" x14ac:dyDescent="0.25">
      <c r="A2558" s="15">
        <v>42698</v>
      </c>
      <c r="B2558" s="14">
        <v>4.82</v>
      </c>
      <c r="C2558" s="14">
        <v>4.8899999999999997</v>
      </c>
      <c r="D2558" s="3">
        <f t="shared" si="118"/>
        <v>11</v>
      </c>
      <c r="E2558">
        <f t="shared" si="119"/>
        <v>12</v>
      </c>
      <c r="F2558">
        <f t="shared" si="117"/>
        <v>2016</v>
      </c>
    </row>
    <row r="2559" spans="1:6" x14ac:dyDescent="0.25">
      <c r="A2559" s="15">
        <v>42699</v>
      </c>
      <c r="B2559" s="14">
        <v>4.8099999999999996</v>
      </c>
      <c r="C2559" s="14">
        <v>4.8899999999999997</v>
      </c>
      <c r="D2559" s="3">
        <f t="shared" si="118"/>
        <v>11</v>
      </c>
      <c r="E2559">
        <f t="shared" si="119"/>
        <v>12</v>
      </c>
      <c r="F2559">
        <f t="shared" si="117"/>
        <v>2016</v>
      </c>
    </row>
    <row r="2560" spans="1:6" x14ac:dyDescent="0.25">
      <c r="A2560" s="15">
        <v>42702</v>
      </c>
      <c r="B2560" s="14">
        <v>4.8</v>
      </c>
      <c r="C2560" s="14">
        <v>4.9000000000000004</v>
      </c>
      <c r="D2560" s="3">
        <f t="shared" si="118"/>
        <v>11</v>
      </c>
      <c r="E2560">
        <f t="shared" si="119"/>
        <v>12</v>
      </c>
      <c r="F2560">
        <f t="shared" si="117"/>
        <v>2016</v>
      </c>
    </row>
    <row r="2561" spans="1:6" x14ac:dyDescent="0.25">
      <c r="A2561" s="15">
        <v>42703</v>
      </c>
      <c r="B2561" s="14">
        <v>4.8</v>
      </c>
      <c r="C2561" s="14">
        <v>4.9000000000000004</v>
      </c>
      <c r="D2561" s="3">
        <f t="shared" si="118"/>
        <v>11</v>
      </c>
      <c r="E2561">
        <f t="shared" si="119"/>
        <v>12</v>
      </c>
      <c r="F2561">
        <f t="shared" si="117"/>
        <v>2016</v>
      </c>
    </row>
    <row r="2562" spans="1:6" x14ac:dyDescent="0.25">
      <c r="A2562" s="15">
        <v>42704</v>
      </c>
      <c r="B2562" s="14">
        <v>4.79</v>
      </c>
      <c r="C2562" s="14">
        <v>4.8899999999999997</v>
      </c>
      <c r="D2562" s="3">
        <f t="shared" si="118"/>
        <v>11</v>
      </c>
      <c r="E2562">
        <f t="shared" si="119"/>
        <v>12</v>
      </c>
      <c r="F2562">
        <f t="shared" ref="F2562:F2625" si="120">YEAR(A2562)</f>
        <v>2016</v>
      </c>
    </row>
    <row r="2563" spans="1:6" x14ac:dyDescent="0.25">
      <c r="A2563" s="15">
        <v>42705</v>
      </c>
      <c r="B2563" s="14">
        <v>4.79</v>
      </c>
      <c r="C2563" s="14">
        <v>4.8899999999999997</v>
      </c>
      <c r="D2563" s="3">
        <f t="shared" ref="D2563:D2626" si="121">MONTH(A2563)</f>
        <v>12</v>
      </c>
      <c r="E2563">
        <f t="shared" ref="E2563:E2626" si="122">IF(D2563&lt;4,3,IF(D2563&lt;7,6,IF(D2563&lt;10,9,12)))</f>
        <v>12</v>
      </c>
      <c r="F2563">
        <f t="shared" si="120"/>
        <v>2016</v>
      </c>
    </row>
    <row r="2564" spans="1:6" x14ac:dyDescent="0.25">
      <c r="A2564" s="15">
        <v>42706</v>
      </c>
      <c r="B2564" s="14">
        <v>4.78</v>
      </c>
      <c r="C2564" s="14">
        <v>4.8899999999999997</v>
      </c>
      <c r="D2564" s="3">
        <f t="shared" si="121"/>
        <v>12</v>
      </c>
      <c r="E2564">
        <f t="shared" si="122"/>
        <v>12</v>
      </c>
      <c r="F2564">
        <f t="shared" si="120"/>
        <v>2016</v>
      </c>
    </row>
    <row r="2565" spans="1:6" x14ac:dyDescent="0.25">
      <c r="A2565" s="15">
        <v>42709</v>
      </c>
      <c r="B2565" s="14">
        <v>4.7699999999999996</v>
      </c>
      <c r="C2565" s="14">
        <v>4.8899999999999997</v>
      </c>
      <c r="D2565" s="3">
        <f t="shared" si="121"/>
        <v>12</v>
      </c>
      <c r="E2565">
        <f t="shared" si="122"/>
        <v>12</v>
      </c>
      <c r="F2565">
        <f t="shared" si="120"/>
        <v>2016</v>
      </c>
    </row>
    <row r="2566" spans="1:6" x14ac:dyDescent="0.25">
      <c r="A2566" s="15">
        <v>42710</v>
      </c>
      <c r="B2566" s="14">
        <v>4.78</v>
      </c>
      <c r="C2566" s="14">
        <v>4.9000000000000004</v>
      </c>
      <c r="D2566" s="3">
        <f t="shared" si="121"/>
        <v>12</v>
      </c>
      <c r="E2566">
        <f t="shared" si="122"/>
        <v>12</v>
      </c>
      <c r="F2566">
        <f t="shared" si="120"/>
        <v>2016</v>
      </c>
    </row>
    <row r="2567" spans="1:6" x14ac:dyDescent="0.25">
      <c r="A2567" s="15">
        <v>42711</v>
      </c>
      <c r="B2567" s="14">
        <v>4.78</v>
      </c>
      <c r="C2567" s="14">
        <v>4.9000000000000004</v>
      </c>
      <c r="D2567" s="3">
        <f t="shared" si="121"/>
        <v>12</v>
      </c>
      <c r="E2567">
        <f t="shared" si="122"/>
        <v>12</v>
      </c>
      <c r="F2567">
        <f t="shared" si="120"/>
        <v>2016</v>
      </c>
    </row>
    <row r="2568" spans="1:6" x14ac:dyDescent="0.25">
      <c r="A2568" s="15">
        <v>42712</v>
      </c>
      <c r="B2568" s="14">
        <v>4.78</v>
      </c>
      <c r="C2568" s="14">
        <v>4.91</v>
      </c>
      <c r="D2568" s="3">
        <f t="shared" si="121"/>
        <v>12</v>
      </c>
      <c r="E2568">
        <f t="shared" si="122"/>
        <v>12</v>
      </c>
      <c r="F2568">
        <f t="shared" si="120"/>
        <v>2016</v>
      </c>
    </row>
    <row r="2569" spans="1:6" x14ac:dyDescent="0.25">
      <c r="A2569" s="15">
        <v>42713</v>
      </c>
      <c r="B2569" s="14">
        <v>4.88</v>
      </c>
      <c r="C2569" s="14">
        <v>4.88</v>
      </c>
      <c r="D2569" s="3">
        <f t="shared" si="121"/>
        <v>12</v>
      </c>
      <c r="E2569">
        <f t="shared" si="122"/>
        <v>12</v>
      </c>
      <c r="F2569">
        <f t="shared" si="120"/>
        <v>2016</v>
      </c>
    </row>
    <row r="2570" spans="1:6" x14ac:dyDescent="0.25">
      <c r="A2570" s="15">
        <v>42716</v>
      </c>
      <c r="B2570" s="14">
        <v>4.87</v>
      </c>
      <c r="C2570" s="14">
        <v>4.87</v>
      </c>
      <c r="D2570" s="3">
        <f t="shared" si="121"/>
        <v>12</v>
      </c>
      <c r="E2570">
        <f t="shared" si="122"/>
        <v>12</v>
      </c>
      <c r="F2570">
        <f t="shared" si="120"/>
        <v>2016</v>
      </c>
    </row>
    <row r="2571" spans="1:6" x14ac:dyDescent="0.25">
      <c r="A2571" s="15">
        <v>42717</v>
      </c>
      <c r="B2571" s="14">
        <v>4.87</v>
      </c>
      <c r="C2571" s="14">
        <v>4.87</v>
      </c>
      <c r="D2571" s="3">
        <f t="shared" si="121"/>
        <v>12</v>
      </c>
      <c r="E2571">
        <f t="shared" si="122"/>
        <v>12</v>
      </c>
      <c r="F2571">
        <f t="shared" si="120"/>
        <v>2016</v>
      </c>
    </row>
    <row r="2572" spans="1:6" x14ac:dyDescent="0.25">
      <c r="A2572" s="15">
        <v>42718</v>
      </c>
      <c r="B2572" s="14">
        <v>4.87</v>
      </c>
      <c r="C2572" s="14">
        <v>4.87</v>
      </c>
      <c r="D2572" s="3">
        <f t="shared" si="121"/>
        <v>12</v>
      </c>
      <c r="E2572">
        <f t="shared" si="122"/>
        <v>12</v>
      </c>
      <c r="F2572">
        <f t="shared" si="120"/>
        <v>2016</v>
      </c>
    </row>
    <row r="2573" spans="1:6" x14ac:dyDescent="0.25">
      <c r="A2573" s="15">
        <v>42719</v>
      </c>
      <c r="B2573" s="14">
        <v>4.8600000000000003</v>
      </c>
      <c r="C2573" s="14">
        <v>4.87</v>
      </c>
      <c r="D2573" s="3">
        <f t="shared" si="121"/>
        <v>12</v>
      </c>
      <c r="E2573">
        <f t="shared" si="122"/>
        <v>12</v>
      </c>
      <c r="F2573">
        <f t="shared" si="120"/>
        <v>2016</v>
      </c>
    </row>
    <row r="2574" spans="1:6" x14ac:dyDescent="0.25">
      <c r="A2574" s="15">
        <v>42720</v>
      </c>
      <c r="B2574" s="14">
        <v>4.84</v>
      </c>
      <c r="C2574" s="14">
        <v>4.87</v>
      </c>
      <c r="D2574" s="3">
        <f t="shared" si="121"/>
        <v>12</v>
      </c>
      <c r="E2574">
        <f t="shared" si="122"/>
        <v>12</v>
      </c>
      <c r="F2574">
        <f t="shared" si="120"/>
        <v>2016</v>
      </c>
    </row>
    <row r="2575" spans="1:6" x14ac:dyDescent="0.25">
      <c r="A2575" s="15">
        <v>42723</v>
      </c>
      <c r="B2575" s="14">
        <v>4.84</v>
      </c>
      <c r="C2575" s="14">
        <v>4.87</v>
      </c>
      <c r="D2575" s="3">
        <f t="shared" si="121"/>
        <v>12</v>
      </c>
      <c r="E2575">
        <f t="shared" si="122"/>
        <v>12</v>
      </c>
      <c r="F2575">
        <f t="shared" si="120"/>
        <v>2016</v>
      </c>
    </row>
    <row r="2576" spans="1:6" x14ac:dyDescent="0.25">
      <c r="A2576" s="15">
        <v>42724</v>
      </c>
      <c r="B2576" s="14">
        <v>4.74</v>
      </c>
      <c r="C2576" s="14">
        <v>4.79</v>
      </c>
      <c r="D2576" s="3">
        <f t="shared" si="121"/>
        <v>12</v>
      </c>
      <c r="E2576">
        <f t="shared" si="122"/>
        <v>12</v>
      </c>
      <c r="F2576">
        <f t="shared" si="120"/>
        <v>2016</v>
      </c>
    </row>
    <row r="2577" spans="1:6" x14ac:dyDescent="0.25">
      <c r="A2577" s="15">
        <v>42725</v>
      </c>
      <c r="B2577" s="14">
        <v>4.7300000000000004</v>
      </c>
      <c r="C2577" s="14">
        <v>4.7699999999999996</v>
      </c>
      <c r="D2577" s="3">
        <f t="shared" si="121"/>
        <v>12</v>
      </c>
      <c r="E2577">
        <f t="shared" si="122"/>
        <v>12</v>
      </c>
      <c r="F2577">
        <f t="shared" si="120"/>
        <v>2016</v>
      </c>
    </row>
    <row r="2578" spans="1:6" x14ac:dyDescent="0.25">
      <c r="A2578" s="15">
        <v>42726</v>
      </c>
      <c r="B2578" s="14">
        <v>4.71</v>
      </c>
      <c r="C2578" s="14">
        <v>4.76</v>
      </c>
      <c r="D2578" s="3">
        <f t="shared" si="121"/>
        <v>12</v>
      </c>
      <c r="E2578">
        <f t="shared" si="122"/>
        <v>12</v>
      </c>
      <c r="F2578">
        <f t="shared" si="120"/>
        <v>2016</v>
      </c>
    </row>
    <row r="2579" spans="1:6" x14ac:dyDescent="0.25">
      <c r="A2579" s="15">
        <v>42727</v>
      </c>
      <c r="B2579" s="14">
        <v>4.7</v>
      </c>
      <c r="C2579" s="14">
        <v>4.7699999999999996</v>
      </c>
      <c r="D2579" s="3">
        <f t="shared" si="121"/>
        <v>12</v>
      </c>
      <c r="E2579">
        <f t="shared" si="122"/>
        <v>12</v>
      </c>
      <c r="F2579">
        <f t="shared" si="120"/>
        <v>2016</v>
      </c>
    </row>
    <row r="2580" spans="1:6" x14ac:dyDescent="0.25">
      <c r="A2580" s="15">
        <v>42730</v>
      </c>
      <c r="B2580" s="14">
        <v>4.7</v>
      </c>
      <c r="C2580" s="14">
        <v>4.78</v>
      </c>
      <c r="D2580" s="3">
        <f t="shared" si="121"/>
        <v>12</v>
      </c>
      <c r="E2580">
        <f t="shared" si="122"/>
        <v>12</v>
      </c>
      <c r="F2580">
        <f t="shared" si="120"/>
        <v>2016</v>
      </c>
    </row>
    <row r="2581" spans="1:6" x14ac:dyDescent="0.25">
      <c r="A2581" s="15">
        <v>42731</v>
      </c>
      <c r="B2581" s="14">
        <v>4.7</v>
      </c>
      <c r="C2581" s="14">
        <v>4.79</v>
      </c>
      <c r="D2581" s="3">
        <f t="shared" si="121"/>
        <v>12</v>
      </c>
      <c r="E2581">
        <f t="shared" si="122"/>
        <v>12</v>
      </c>
      <c r="F2581">
        <f t="shared" si="120"/>
        <v>2016</v>
      </c>
    </row>
    <row r="2582" spans="1:6" x14ac:dyDescent="0.25">
      <c r="A2582" s="15">
        <v>42732</v>
      </c>
      <c r="B2582" s="14">
        <v>4.7</v>
      </c>
      <c r="C2582" s="14">
        <v>4.79</v>
      </c>
      <c r="D2582" s="3">
        <f t="shared" si="121"/>
        <v>12</v>
      </c>
      <c r="E2582">
        <f t="shared" si="122"/>
        <v>12</v>
      </c>
      <c r="F2582">
        <f t="shared" si="120"/>
        <v>2016</v>
      </c>
    </row>
    <row r="2583" spans="1:6" x14ac:dyDescent="0.25">
      <c r="A2583" s="15">
        <v>42733</v>
      </c>
      <c r="B2583" s="14">
        <v>4.7</v>
      </c>
      <c r="C2583" s="14">
        <v>4.79</v>
      </c>
      <c r="D2583" s="3">
        <f t="shared" si="121"/>
        <v>12</v>
      </c>
      <c r="E2583">
        <f t="shared" si="122"/>
        <v>12</v>
      </c>
      <c r="F2583">
        <f t="shared" si="120"/>
        <v>2016</v>
      </c>
    </row>
    <row r="2584" spans="1:6" x14ac:dyDescent="0.25">
      <c r="A2584" s="15">
        <v>42734</v>
      </c>
      <c r="B2584" s="14">
        <v>4.7</v>
      </c>
      <c r="C2584" s="14">
        <v>4.8</v>
      </c>
      <c r="D2584" s="3">
        <f t="shared" si="121"/>
        <v>12</v>
      </c>
      <c r="E2584">
        <f t="shared" si="122"/>
        <v>12</v>
      </c>
      <c r="F2584">
        <f t="shared" si="120"/>
        <v>2016</v>
      </c>
    </row>
    <row r="2585" spans="1:6" x14ac:dyDescent="0.25">
      <c r="A2585" s="15">
        <v>42737</v>
      </c>
      <c r="B2585" s="14">
        <v>4.7</v>
      </c>
      <c r="C2585" s="14">
        <v>4.82</v>
      </c>
      <c r="D2585" s="3">
        <f t="shared" si="121"/>
        <v>1</v>
      </c>
      <c r="E2585">
        <f t="shared" si="122"/>
        <v>3</v>
      </c>
      <c r="F2585">
        <f t="shared" si="120"/>
        <v>2017</v>
      </c>
    </row>
    <row r="2586" spans="1:6" x14ac:dyDescent="0.25">
      <c r="A2586" s="15">
        <v>42738</v>
      </c>
      <c r="B2586" s="14">
        <v>4.7</v>
      </c>
      <c r="C2586" s="14">
        <v>4.83</v>
      </c>
      <c r="D2586" s="3">
        <f t="shared" si="121"/>
        <v>1</v>
      </c>
      <c r="E2586">
        <f t="shared" si="122"/>
        <v>3</v>
      </c>
      <c r="F2586">
        <f t="shared" si="120"/>
        <v>2017</v>
      </c>
    </row>
    <row r="2587" spans="1:6" x14ac:dyDescent="0.25">
      <c r="A2587" s="15">
        <v>42739</v>
      </c>
      <c r="B2587" s="14">
        <v>4.7</v>
      </c>
      <c r="C2587" s="14">
        <v>4.82</v>
      </c>
      <c r="D2587" s="3">
        <f t="shared" si="121"/>
        <v>1</v>
      </c>
      <c r="E2587">
        <f t="shared" si="122"/>
        <v>3</v>
      </c>
      <c r="F2587">
        <f t="shared" si="120"/>
        <v>2017</v>
      </c>
    </row>
    <row r="2588" spans="1:6" x14ac:dyDescent="0.25">
      <c r="A2588" s="15">
        <v>42740</v>
      </c>
      <c r="B2588" s="14">
        <v>4.68</v>
      </c>
      <c r="C2588" s="14">
        <v>4.82</v>
      </c>
      <c r="D2588" s="3">
        <f t="shared" si="121"/>
        <v>1</v>
      </c>
      <c r="E2588">
        <f t="shared" si="122"/>
        <v>3</v>
      </c>
      <c r="F2588">
        <f t="shared" si="120"/>
        <v>2017</v>
      </c>
    </row>
    <row r="2589" spans="1:6" x14ac:dyDescent="0.25">
      <c r="A2589" s="15">
        <v>42741</v>
      </c>
      <c r="B2589" s="14">
        <v>4.7</v>
      </c>
      <c r="C2589" s="14">
        <v>4.84</v>
      </c>
      <c r="D2589" s="3">
        <f t="shared" si="121"/>
        <v>1</v>
      </c>
      <c r="E2589">
        <f t="shared" si="122"/>
        <v>3</v>
      </c>
      <c r="F2589">
        <f t="shared" si="120"/>
        <v>2017</v>
      </c>
    </row>
    <row r="2590" spans="1:6" x14ac:dyDescent="0.25">
      <c r="A2590" s="15">
        <v>42744</v>
      </c>
      <c r="B2590" s="14">
        <v>4.7</v>
      </c>
      <c r="C2590" s="14">
        <v>4.82</v>
      </c>
      <c r="D2590" s="3">
        <f t="shared" si="121"/>
        <v>1</v>
      </c>
      <c r="E2590">
        <f t="shared" si="122"/>
        <v>3</v>
      </c>
      <c r="F2590">
        <f t="shared" si="120"/>
        <v>2017</v>
      </c>
    </row>
    <row r="2591" spans="1:6" x14ac:dyDescent="0.25">
      <c r="A2591" s="15">
        <v>42745</v>
      </c>
      <c r="B2591" s="14">
        <v>4.7</v>
      </c>
      <c r="C2591" s="14">
        <v>4.83</v>
      </c>
      <c r="D2591" s="3">
        <f t="shared" si="121"/>
        <v>1</v>
      </c>
      <c r="E2591">
        <f t="shared" si="122"/>
        <v>3</v>
      </c>
      <c r="F2591">
        <f t="shared" si="120"/>
        <v>2017</v>
      </c>
    </row>
    <row r="2592" spans="1:6" x14ac:dyDescent="0.25">
      <c r="A2592" s="15">
        <v>42746</v>
      </c>
      <c r="B2592" s="14">
        <v>4.8</v>
      </c>
      <c r="C2592" s="14">
        <v>4.8600000000000003</v>
      </c>
      <c r="D2592" s="3">
        <f t="shared" si="121"/>
        <v>1</v>
      </c>
      <c r="E2592">
        <f t="shared" si="122"/>
        <v>3</v>
      </c>
      <c r="F2592">
        <f t="shared" si="120"/>
        <v>2017</v>
      </c>
    </row>
    <row r="2593" spans="1:6" x14ac:dyDescent="0.25">
      <c r="A2593" s="15">
        <v>42747</v>
      </c>
      <c r="B2593" s="14">
        <v>4.8</v>
      </c>
      <c r="C2593" s="14">
        <v>4.82</v>
      </c>
      <c r="D2593" s="3">
        <f t="shared" si="121"/>
        <v>1</v>
      </c>
      <c r="E2593">
        <f t="shared" si="122"/>
        <v>3</v>
      </c>
      <c r="F2593">
        <f t="shared" si="120"/>
        <v>2017</v>
      </c>
    </row>
    <row r="2594" spans="1:6" x14ac:dyDescent="0.25">
      <c r="A2594" s="15">
        <v>42748</v>
      </c>
      <c r="B2594" s="14">
        <v>4.8</v>
      </c>
      <c r="C2594" s="14">
        <v>4.8</v>
      </c>
      <c r="D2594" s="3">
        <f t="shared" si="121"/>
        <v>1</v>
      </c>
      <c r="E2594">
        <f t="shared" si="122"/>
        <v>3</v>
      </c>
      <c r="F2594">
        <f t="shared" si="120"/>
        <v>2017</v>
      </c>
    </row>
    <row r="2595" spans="1:6" x14ac:dyDescent="0.25">
      <c r="A2595" s="15">
        <v>42751</v>
      </c>
      <c r="B2595" s="14">
        <v>4.8</v>
      </c>
      <c r="C2595" s="14">
        <v>4.8</v>
      </c>
      <c r="D2595" s="3">
        <f t="shared" si="121"/>
        <v>1</v>
      </c>
      <c r="E2595">
        <f t="shared" si="122"/>
        <v>3</v>
      </c>
      <c r="F2595">
        <f t="shared" si="120"/>
        <v>2017</v>
      </c>
    </row>
    <row r="2596" spans="1:6" x14ac:dyDescent="0.25">
      <c r="A2596" s="15">
        <v>42752</v>
      </c>
      <c r="B2596" s="14">
        <v>4.79</v>
      </c>
      <c r="C2596" s="14">
        <v>4.79</v>
      </c>
      <c r="D2596" s="3">
        <f t="shared" si="121"/>
        <v>1</v>
      </c>
      <c r="E2596">
        <f t="shared" si="122"/>
        <v>3</v>
      </c>
      <c r="F2596">
        <f t="shared" si="120"/>
        <v>2017</v>
      </c>
    </row>
    <row r="2597" spans="1:6" x14ac:dyDescent="0.25">
      <c r="A2597" s="15">
        <v>42753</v>
      </c>
      <c r="B2597" s="14">
        <v>4.72</v>
      </c>
      <c r="C2597" s="14">
        <v>4.75</v>
      </c>
      <c r="D2597" s="3">
        <f t="shared" si="121"/>
        <v>1</v>
      </c>
      <c r="E2597">
        <f t="shared" si="122"/>
        <v>3</v>
      </c>
      <c r="F2597">
        <f t="shared" si="120"/>
        <v>2017</v>
      </c>
    </row>
    <row r="2598" spans="1:6" x14ac:dyDescent="0.25">
      <c r="A2598" s="15">
        <v>42754</v>
      </c>
      <c r="B2598" s="14">
        <v>4.71</v>
      </c>
      <c r="C2598" s="14">
        <v>4.74</v>
      </c>
      <c r="D2598" s="3">
        <f t="shared" si="121"/>
        <v>1</v>
      </c>
      <c r="E2598">
        <f t="shared" si="122"/>
        <v>3</v>
      </c>
      <c r="F2598">
        <f t="shared" si="120"/>
        <v>2017</v>
      </c>
    </row>
    <row r="2599" spans="1:6" x14ac:dyDescent="0.25">
      <c r="A2599" s="15">
        <v>42755</v>
      </c>
      <c r="B2599" s="14">
        <v>4.71</v>
      </c>
      <c r="C2599" s="14">
        <v>4.74</v>
      </c>
      <c r="D2599" s="3">
        <f t="shared" si="121"/>
        <v>1</v>
      </c>
      <c r="E2599">
        <f t="shared" si="122"/>
        <v>3</v>
      </c>
      <c r="F2599">
        <f t="shared" si="120"/>
        <v>2017</v>
      </c>
    </row>
    <row r="2600" spans="1:6" x14ac:dyDescent="0.25">
      <c r="A2600" s="15">
        <v>42758</v>
      </c>
      <c r="B2600" s="14">
        <v>4.7</v>
      </c>
      <c r="C2600" s="14">
        <v>4.75</v>
      </c>
      <c r="D2600" s="3">
        <f t="shared" si="121"/>
        <v>1</v>
      </c>
      <c r="E2600">
        <f t="shared" si="122"/>
        <v>3</v>
      </c>
      <c r="F2600">
        <f t="shared" si="120"/>
        <v>2017</v>
      </c>
    </row>
    <row r="2601" spans="1:6" x14ac:dyDescent="0.25">
      <c r="A2601" s="15">
        <v>42759</v>
      </c>
      <c r="B2601" s="14">
        <v>4.7</v>
      </c>
      <c r="C2601" s="14">
        <v>4.75</v>
      </c>
      <c r="D2601" s="3">
        <f t="shared" si="121"/>
        <v>1</v>
      </c>
      <c r="E2601">
        <f t="shared" si="122"/>
        <v>3</v>
      </c>
      <c r="F2601">
        <f t="shared" si="120"/>
        <v>2017</v>
      </c>
    </row>
    <row r="2602" spans="1:6" x14ac:dyDescent="0.25">
      <c r="A2602" s="15">
        <v>42760</v>
      </c>
      <c r="B2602" s="14">
        <v>4.7</v>
      </c>
      <c r="C2602" s="14">
        <v>4.75</v>
      </c>
      <c r="D2602" s="3">
        <f t="shared" si="121"/>
        <v>1</v>
      </c>
      <c r="E2602">
        <f t="shared" si="122"/>
        <v>3</v>
      </c>
      <c r="F2602">
        <f t="shared" si="120"/>
        <v>2017</v>
      </c>
    </row>
    <row r="2603" spans="1:6" x14ac:dyDescent="0.25">
      <c r="A2603" s="15">
        <v>42761</v>
      </c>
      <c r="B2603" s="14">
        <v>4.7</v>
      </c>
      <c r="C2603" s="14">
        <v>4.76</v>
      </c>
      <c r="D2603" s="3">
        <f t="shared" si="121"/>
        <v>1</v>
      </c>
      <c r="E2603">
        <f t="shared" si="122"/>
        <v>3</v>
      </c>
      <c r="F2603">
        <f t="shared" si="120"/>
        <v>2017</v>
      </c>
    </row>
    <row r="2604" spans="1:6" x14ac:dyDescent="0.25">
      <c r="A2604" s="15">
        <v>42762</v>
      </c>
      <c r="B2604" s="14">
        <v>4.7</v>
      </c>
      <c r="C2604" s="14">
        <v>4.76</v>
      </c>
      <c r="D2604" s="3">
        <f t="shared" si="121"/>
        <v>1</v>
      </c>
      <c r="E2604">
        <f t="shared" si="122"/>
        <v>3</v>
      </c>
      <c r="F2604">
        <f t="shared" si="120"/>
        <v>2017</v>
      </c>
    </row>
    <row r="2605" spans="1:6" x14ac:dyDescent="0.25">
      <c r="A2605" s="15">
        <v>42765</v>
      </c>
      <c r="B2605" s="14">
        <v>4.7</v>
      </c>
      <c r="C2605" s="14">
        <v>4.76</v>
      </c>
      <c r="D2605" s="3">
        <f t="shared" si="121"/>
        <v>1</v>
      </c>
      <c r="E2605">
        <f t="shared" si="122"/>
        <v>3</v>
      </c>
      <c r="F2605">
        <f t="shared" si="120"/>
        <v>2017</v>
      </c>
    </row>
    <row r="2606" spans="1:6" x14ac:dyDescent="0.25">
      <c r="A2606" s="15">
        <v>42766</v>
      </c>
      <c r="B2606" s="14">
        <v>4.6900000000000004</v>
      </c>
      <c r="C2606" s="14">
        <v>4.75</v>
      </c>
      <c r="D2606" s="3">
        <f t="shared" si="121"/>
        <v>1</v>
      </c>
      <c r="E2606">
        <f t="shared" si="122"/>
        <v>3</v>
      </c>
      <c r="F2606">
        <f t="shared" si="120"/>
        <v>2017</v>
      </c>
    </row>
    <row r="2607" spans="1:6" x14ac:dyDescent="0.25">
      <c r="A2607" s="15">
        <v>42767</v>
      </c>
      <c r="B2607" s="14">
        <v>4.6900000000000004</v>
      </c>
      <c r="C2607" s="14">
        <v>4.74</v>
      </c>
      <c r="D2607" s="3">
        <f t="shared" si="121"/>
        <v>2</v>
      </c>
      <c r="E2607">
        <f t="shared" si="122"/>
        <v>3</v>
      </c>
      <c r="F2607">
        <f t="shared" si="120"/>
        <v>2017</v>
      </c>
    </row>
    <row r="2608" spans="1:6" x14ac:dyDescent="0.25">
      <c r="A2608" s="15">
        <v>42768</v>
      </c>
      <c r="B2608" s="14">
        <v>4.67</v>
      </c>
      <c r="C2608" s="14">
        <v>4.71</v>
      </c>
      <c r="D2608" s="3">
        <f t="shared" si="121"/>
        <v>2</v>
      </c>
      <c r="E2608">
        <f t="shared" si="122"/>
        <v>3</v>
      </c>
      <c r="F2608">
        <f t="shared" si="120"/>
        <v>2017</v>
      </c>
    </row>
    <row r="2609" spans="1:6" x14ac:dyDescent="0.25">
      <c r="A2609" s="15">
        <v>42769</v>
      </c>
      <c r="B2609" s="14">
        <v>4.6399999999999997</v>
      </c>
      <c r="C2609" s="14">
        <v>4.7</v>
      </c>
      <c r="D2609" s="3">
        <f t="shared" si="121"/>
        <v>2</v>
      </c>
      <c r="E2609">
        <f t="shared" si="122"/>
        <v>3</v>
      </c>
      <c r="F2609">
        <f t="shared" si="120"/>
        <v>2017</v>
      </c>
    </row>
    <row r="2610" spans="1:6" x14ac:dyDescent="0.25">
      <c r="A2610" s="15">
        <v>42772</v>
      </c>
      <c r="B2610" s="14">
        <v>4.6500000000000004</v>
      </c>
      <c r="C2610" s="14">
        <v>4.71</v>
      </c>
      <c r="D2610" s="3">
        <f t="shared" si="121"/>
        <v>2</v>
      </c>
      <c r="E2610">
        <f t="shared" si="122"/>
        <v>3</v>
      </c>
      <c r="F2610">
        <f t="shared" si="120"/>
        <v>2017</v>
      </c>
    </row>
    <row r="2611" spans="1:6" x14ac:dyDescent="0.25">
      <c r="A2611" s="15">
        <v>42773</v>
      </c>
      <c r="B2611" s="14">
        <v>4.6500000000000004</v>
      </c>
      <c r="C2611" s="14">
        <v>4.72</v>
      </c>
      <c r="D2611" s="3">
        <f t="shared" si="121"/>
        <v>2</v>
      </c>
      <c r="E2611">
        <f t="shared" si="122"/>
        <v>3</v>
      </c>
      <c r="F2611">
        <f t="shared" si="120"/>
        <v>2017</v>
      </c>
    </row>
    <row r="2612" spans="1:6" x14ac:dyDescent="0.25">
      <c r="A2612" s="15">
        <v>42774</v>
      </c>
      <c r="B2612" s="14">
        <v>4.7</v>
      </c>
      <c r="C2612" s="14">
        <v>4.71</v>
      </c>
      <c r="D2612" s="3">
        <f t="shared" si="121"/>
        <v>2</v>
      </c>
      <c r="E2612">
        <f t="shared" si="122"/>
        <v>3</v>
      </c>
      <c r="F2612">
        <f t="shared" si="120"/>
        <v>2017</v>
      </c>
    </row>
    <row r="2613" spans="1:6" x14ac:dyDescent="0.25">
      <c r="A2613" s="15">
        <v>42775</v>
      </c>
      <c r="B2613" s="14">
        <v>4.7</v>
      </c>
      <c r="C2613" s="14">
        <v>4.71</v>
      </c>
      <c r="D2613" s="3">
        <f t="shared" si="121"/>
        <v>2</v>
      </c>
      <c r="E2613">
        <f t="shared" si="122"/>
        <v>3</v>
      </c>
      <c r="F2613">
        <f t="shared" si="120"/>
        <v>2017</v>
      </c>
    </row>
    <row r="2614" spans="1:6" x14ac:dyDescent="0.25">
      <c r="A2614" s="15">
        <v>42776</v>
      </c>
      <c r="B2614" s="14">
        <v>4.71</v>
      </c>
      <c r="C2614" s="14">
        <v>4.71</v>
      </c>
      <c r="D2614" s="3">
        <f t="shared" si="121"/>
        <v>2</v>
      </c>
      <c r="E2614">
        <f t="shared" si="122"/>
        <v>3</v>
      </c>
      <c r="F2614">
        <f t="shared" si="120"/>
        <v>2017</v>
      </c>
    </row>
    <row r="2615" spans="1:6" x14ac:dyDescent="0.25">
      <c r="A2615" s="15">
        <v>42779</v>
      </c>
      <c r="B2615" s="14">
        <v>4.6900000000000004</v>
      </c>
      <c r="C2615" s="14">
        <v>4.6900000000000004</v>
      </c>
      <c r="D2615" s="3">
        <f t="shared" si="121"/>
        <v>2</v>
      </c>
      <c r="E2615">
        <f t="shared" si="122"/>
        <v>3</v>
      </c>
      <c r="F2615">
        <f t="shared" si="120"/>
        <v>2017</v>
      </c>
    </row>
    <row r="2616" spans="1:6" x14ac:dyDescent="0.25">
      <c r="A2616" s="15">
        <v>42780</v>
      </c>
      <c r="B2616" s="14">
        <v>4.68</v>
      </c>
      <c r="C2616" s="14">
        <v>4.67</v>
      </c>
      <c r="D2616" s="3">
        <f t="shared" si="121"/>
        <v>2</v>
      </c>
      <c r="E2616">
        <f t="shared" si="122"/>
        <v>3</v>
      </c>
      <c r="F2616">
        <f t="shared" si="120"/>
        <v>2017</v>
      </c>
    </row>
    <row r="2617" spans="1:6" x14ac:dyDescent="0.25">
      <c r="A2617" s="15">
        <v>42781</v>
      </c>
      <c r="B2617" s="14">
        <v>4.6399999999999997</v>
      </c>
      <c r="C2617" s="14">
        <v>4.6399999999999997</v>
      </c>
      <c r="D2617" s="3">
        <f t="shared" si="121"/>
        <v>2</v>
      </c>
      <c r="E2617">
        <f t="shared" si="122"/>
        <v>3</v>
      </c>
      <c r="F2617">
        <f t="shared" si="120"/>
        <v>2017</v>
      </c>
    </row>
    <row r="2618" spans="1:6" x14ac:dyDescent="0.25">
      <c r="A2618" s="15">
        <v>42782</v>
      </c>
      <c r="B2618" s="14">
        <v>4.6399999999999997</v>
      </c>
      <c r="C2618" s="14">
        <v>4.6399999999999997</v>
      </c>
      <c r="D2618" s="3">
        <f t="shared" si="121"/>
        <v>2</v>
      </c>
      <c r="E2618">
        <f t="shared" si="122"/>
        <v>3</v>
      </c>
      <c r="F2618">
        <f t="shared" si="120"/>
        <v>2017</v>
      </c>
    </row>
    <row r="2619" spans="1:6" x14ac:dyDescent="0.25">
      <c r="A2619" s="15">
        <v>42783</v>
      </c>
      <c r="B2619" s="14">
        <v>4.6100000000000003</v>
      </c>
      <c r="C2619" s="14">
        <v>4.62</v>
      </c>
      <c r="D2619" s="3">
        <f t="shared" si="121"/>
        <v>2</v>
      </c>
      <c r="E2619">
        <f t="shared" si="122"/>
        <v>3</v>
      </c>
      <c r="F2619">
        <f t="shared" si="120"/>
        <v>2017</v>
      </c>
    </row>
    <row r="2620" spans="1:6" x14ac:dyDescent="0.25">
      <c r="A2620" s="15">
        <v>42786</v>
      </c>
      <c r="B2620" s="14">
        <v>4.55</v>
      </c>
      <c r="C2620" s="14">
        <v>4.59</v>
      </c>
      <c r="D2620" s="3">
        <f t="shared" si="121"/>
        <v>2</v>
      </c>
      <c r="E2620">
        <f t="shared" si="122"/>
        <v>3</v>
      </c>
      <c r="F2620">
        <f t="shared" si="120"/>
        <v>2017</v>
      </c>
    </row>
    <row r="2621" spans="1:6" x14ac:dyDescent="0.25">
      <c r="A2621" s="15">
        <v>42787</v>
      </c>
      <c r="B2621" s="14">
        <v>4.5199999999999996</v>
      </c>
      <c r="C2621" s="14">
        <v>4.55</v>
      </c>
      <c r="D2621" s="3">
        <f t="shared" si="121"/>
        <v>2</v>
      </c>
      <c r="E2621">
        <f t="shared" si="122"/>
        <v>3</v>
      </c>
      <c r="F2621">
        <f t="shared" si="120"/>
        <v>2017</v>
      </c>
    </row>
    <row r="2622" spans="1:6" x14ac:dyDescent="0.25">
      <c r="A2622" s="15">
        <v>42788</v>
      </c>
      <c r="B2622" s="14">
        <v>4.53</v>
      </c>
      <c r="C2622" s="14">
        <v>4.55</v>
      </c>
      <c r="D2622" s="3">
        <f t="shared" si="121"/>
        <v>2</v>
      </c>
      <c r="E2622">
        <f t="shared" si="122"/>
        <v>3</v>
      </c>
      <c r="F2622">
        <f t="shared" si="120"/>
        <v>2017</v>
      </c>
    </row>
    <row r="2623" spans="1:6" x14ac:dyDescent="0.25">
      <c r="A2623" s="15">
        <v>42789</v>
      </c>
      <c r="B2623" s="14">
        <v>4.53</v>
      </c>
      <c r="C2623" s="14">
        <v>4.5599999999999996</v>
      </c>
      <c r="D2623" s="3">
        <f t="shared" si="121"/>
        <v>2</v>
      </c>
      <c r="E2623">
        <f t="shared" si="122"/>
        <v>3</v>
      </c>
      <c r="F2623">
        <f t="shared" si="120"/>
        <v>2017</v>
      </c>
    </row>
    <row r="2624" spans="1:6" x14ac:dyDescent="0.25">
      <c r="A2624" s="15">
        <v>42790</v>
      </c>
      <c r="B2624" s="14">
        <v>4.53</v>
      </c>
      <c r="C2624" s="14">
        <v>4.55</v>
      </c>
      <c r="D2624" s="3">
        <f t="shared" si="121"/>
        <v>2</v>
      </c>
      <c r="E2624">
        <f t="shared" si="122"/>
        <v>3</v>
      </c>
      <c r="F2624">
        <f t="shared" si="120"/>
        <v>2017</v>
      </c>
    </row>
    <row r="2625" spans="1:6" x14ac:dyDescent="0.25">
      <c r="A2625" s="15">
        <v>42795</v>
      </c>
      <c r="B2625" s="14">
        <v>4.53</v>
      </c>
      <c r="C2625" s="14">
        <v>4.55</v>
      </c>
      <c r="D2625" s="3">
        <f t="shared" si="121"/>
        <v>3</v>
      </c>
      <c r="E2625">
        <f t="shared" si="122"/>
        <v>3</v>
      </c>
      <c r="F2625">
        <f t="shared" si="120"/>
        <v>2017</v>
      </c>
    </row>
    <row r="2626" spans="1:6" x14ac:dyDescent="0.25">
      <c r="A2626" s="15">
        <v>42796</v>
      </c>
      <c r="B2626" s="14">
        <v>4.5</v>
      </c>
      <c r="C2626" s="14">
        <v>4.55</v>
      </c>
      <c r="D2626" s="3">
        <f t="shared" si="121"/>
        <v>3</v>
      </c>
      <c r="E2626">
        <f t="shared" si="122"/>
        <v>3</v>
      </c>
      <c r="F2626">
        <f t="shared" ref="F2626:F2689" si="123">YEAR(A2626)</f>
        <v>2017</v>
      </c>
    </row>
    <row r="2627" spans="1:6" x14ac:dyDescent="0.25">
      <c r="A2627" s="15">
        <v>42797</v>
      </c>
      <c r="B2627" s="14">
        <v>4.5</v>
      </c>
      <c r="C2627" s="14">
        <v>4.5599999999999996</v>
      </c>
      <c r="D2627" s="3">
        <f t="shared" ref="D2627:D2690" si="124">MONTH(A2627)</f>
        <v>3</v>
      </c>
      <c r="E2627">
        <f t="shared" ref="E2627:E2690" si="125">IF(D2627&lt;4,3,IF(D2627&lt;7,6,IF(D2627&lt;10,9,12)))</f>
        <v>3</v>
      </c>
      <c r="F2627">
        <f t="shared" si="123"/>
        <v>2017</v>
      </c>
    </row>
    <row r="2628" spans="1:6" x14ac:dyDescent="0.25">
      <c r="A2628" s="15">
        <v>42800</v>
      </c>
      <c r="B2628" s="14">
        <v>4.49</v>
      </c>
      <c r="C2628" s="14">
        <v>4.55</v>
      </c>
      <c r="D2628" s="3">
        <f t="shared" si="124"/>
        <v>3</v>
      </c>
      <c r="E2628">
        <f t="shared" si="125"/>
        <v>3</v>
      </c>
      <c r="F2628">
        <f t="shared" si="123"/>
        <v>2017</v>
      </c>
    </row>
    <row r="2629" spans="1:6" x14ac:dyDescent="0.25">
      <c r="A2629" s="15">
        <v>42801</v>
      </c>
      <c r="B2629" s="14">
        <v>4.49</v>
      </c>
      <c r="C2629" s="14">
        <v>4.55</v>
      </c>
      <c r="D2629" s="3">
        <f t="shared" si="124"/>
        <v>3</v>
      </c>
      <c r="E2629">
        <f t="shared" si="125"/>
        <v>3</v>
      </c>
      <c r="F2629">
        <f t="shared" si="123"/>
        <v>2017</v>
      </c>
    </row>
    <row r="2630" spans="1:6" x14ac:dyDescent="0.25">
      <c r="A2630" s="15">
        <v>42802</v>
      </c>
      <c r="B2630" s="14">
        <v>4.49</v>
      </c>
      <c r="C2630" s="14">
        <v>4.55</v>
      </c>
      <c r="D2630" s="3">
        <f t="shared" si="124"/>
        <v>3</v>
      </c>
      <c r="E2630">
        <f t="shared" si="125"/>
        <v>3</v>
      </c>
      <c r="F2630">
        <f t="shared" si="123"/>
        <v>2017</v>
      </c>
    </row>
    <row r="2631" spans="1:6" x14ac:dyDescent="0.25">
      <c r="A2631" s="15">
        <v>42803</v>
      </c>
      <c r="B2631" s="14">
        <v>4.49</v>
      </c>
      <c r="C2631" s="14">
        <v>4.5599999999999996</v>
      </c>
      <c r="D2631" s="3">
        <f t="shared" si="124"/>
        <v>3</v>
      </c>
      <c r="E2631">
        <f t="shared" si="125"/>
        <v>3</v>
      </c>
      <c r="F2631">
        <f t="shared" si="123"/>
        <v>2017</v>
      </c>
    </row>
    <row r="2632" spans="1:6" x14ac:dyDescent="0.25">
      <c r="A2632" s="15">
        <v>42804</v>
      </c>
      <c r="B2632" s="14">
        <v>4.54</v>
      </c>
      <c r="C2632" s="14">
        <v>4.54</v>
      </c>
      <c r="D2632" s="3">
        <f t="shared" si="124"/>
        <v>3</v>
      </c>
      <c r="E2632">
        <f t="shared" si="125"/>
        <v>3</v>
      </c>
      <c r="F2632">
        <f t="shared" si="123"/>
        <v>2017</v>
      </c>
    </row>
    <row r="2633" spans="1:6" x14ac:dyDescent="0.25">
      <c r="A2633" s="15">
        <v>42807</v>
      </c>
      <c r="B2633" s="14">
        <v>4.54</v>
      </c>
      <c r="C2633" s="14">
        <v>4.55</v>
      </c>
      <c r="D2633" s="3">
        <f t="shared" si="124"/>
        <v>3</v>
      </c>
      <c r="E2633">
        <f t="shared" si="125"/>
        <v>3</v>
      </c>
      <c r="F2633">
        <f t="shared" si="123"/>
        <v>2017</v>
      </c>
    </row>
    <row r="2634" spans="1:6" x14ac:dyDescent="0.25">
      <c r="A2634" s="15">
        <v>42808</v>
      </c>
      <c r="B2634" s="14">
        <v>4.54</v>
      </c>
      <c r="C2634" s="14">
        <v>4.55</v>
      </c>
      <c r="D2634" s="3">
        <f t="shared" si="124"/>
        <v>3</v>
      </c>
      <c r="E2634">
        <f t="shared" si="125"/>
        <v>3</v>
      </c>
      <c r="F2634">
        <f t="shared" si="123"/>
        <v>2017</v>
      </c>
    </row>
    <row r="2635" spans="1:6" x14ac:dyDescent="0.25">
      <c r="A2635" s="15">
        <v>42809</v>
      </c>
      <c r="B2635" s="14">
        <v>4.54</v>
      </c>
      <c r="C2635" s="14">
        <v>4.55</v>
      </c>
      <c r="D2635" s="3">
        <f t="shared" si="124"/>
        <v>3</v>
      </c>
      <c r="E2635">
        <f t="shared" si="125"/>
        <v>3</v>
      </c>
      <c r="F2635">
        <f t="shared" si="123"/>
        <v>2017</v>
      </c>
    </row>
    <row r="2636" spans="1:6" x14ac:dyDescent="0.25">
      <c r="A2636" s="15">
        <v>42810</v>
      </c>
      <c r="B2636" s="14">
        <v>4.54</v>
      </c>
      <c r="C2636" s="14">
        <v>4.5599999999999996</v>
      </c>
      <c r="D2636" s="3">
        <f t="shared" si="124"/>
        <v>3</v>
      </c>
      <c r="E2636">
        <f t="shared" si="125"/>
        <v>3</v>
      </c>
      <c r="F2636">
        <f t="shared" si="123"/>
        <v>2017</v>
      </c>
    </row>
    <row r="2637" spans="1:6" x14ac:dyDescent="0.25">
      <c r="A2637" s="15">
        <v>42811</v>
      </c>
      <c r="B2637" s="14">
        <v>4.54</v>
      </c>
      <c r="C2637" s="14">
        <v>4.5599999999999996</v>
      </c>
      <c r="D2637" s="3">
        <f t="shared" si="124"/>
        <v>3</v>
      </c>
      <c r="E2637">
        <f t="shared" si="125"/>
        <v>3</v>
      </c>
      <c r="F2637">
        <f t="shared" si="123"/>
        <v>2017</v>
      </c>
    </row>
    <row r="2638" spans="1:6" x14ac:dyDescent="0.25">
      <c r="A2638" s="15">
        <v>42814</v>
      </c>
      <c r="B2638" s="14">
        <v>4.51</v>
      </c>
      <c r="C2638" s="14">
        <v>4.55</v>
      </c>
      <c r="D2638" s="3">
        <f t="shared" si="124"/>
        <v>3</v>
      </c>
      <c r="E2638">
        <f t="shared" si="125"/>
        <v>3</v>
      </c>
      <c r="F2638">
        <f t="shared" si="123"/>
        <v>2017</v>
      </c>
    </row>
    <row r="2639" spans="1:6" x14ac:dyDescent="0.25">
      <c r="A2639" s="15">
        <v>42815</v>
      </c>
      <c r="B2639" s="14">
        <v>4.5</v>
      </c>
      <c r="C2639" s="14">
        <v>4.55</v>
      </c>
      <c r="D2639" s="3">
        <f t="shared" si="124"/>
        <v>3</v>
      </c>
      <c r="E2639">
        <f t="shared" si="125"/>
        <v>3</v>
      </c>
      <c r="F2639">
        <f t="shared" si="123"/>
        <v>2017</v>
      </c>
    </row>
    <row r="2640" spans="1:6" x14ac:dyDescent="0.25">
      <c r="A2640" s="15">
        <v>42816</v>
      </c>
      <c r="B2640" s="14">
        <v>4.5</v>
      </c>
      <c r="C2640" s="14">
        <v>4.5599999999999996</v>
      </c>
      <c r="D2640" s="3">
        <f t="shared" si="124"/>
        <v>3</v>
      </c>
      <c r="E2640">
        <f t="shared" si="125"/>
        <v>3</v>
      </c>
      <c r="F2640">
        <f t="shared" si="123"/>
        <v>2017</v>
      </c>
    </row>
    <row r="2641" spans="1:6" x14ac:dyDescent="0.25">
      <c r="A2641" s="15">
        <v>42817</v>
      </c>
      <c r="B2641" s="14">
        <v>4.5</v>
      </c>
      <c r="C2641" s="14">
        <v>4.5599999999999996</v>
      </c>
      <c r="D2641" s="3">
        <f t="shared" si="124"/>
        <v>3</v>
      </c>
      <c r="E2641">
        <f t="shared" si="125"/>
        <v>3</v>
      </c>
      <c r="F2641">
        <f t="shared" si="123"/>
        <v>2017</v>
      </c>
    </row>
    <row r="2642" spans="1:6" x14ac:dyDescent="0.25">
      <c r="A2642" s="15">
        <v>42818</v>
      </c>
      <c r="B2642" s="14">
        <v>4.49</v>
      </c>
      <c r="C2642" s="14">
        <v>4.55</v>
      </c>
      <c r="D2642" s="3">
        <f t="shared" si="124"/>
        <v>3</v>
      </c>
      <c r="E2642">
        <f t="shared" si="125"/>
        <v>3</v>
      </c>
      <c r="F2642">
        <f t="shared" si="123"/>
        <v>2017</v>
      </c>
    </row>
    <row r="2643" spans="1:6" x14ac:dyDescent="0.25">
      <c r="A2643" s="15">
        <v>42821</v>
      </c>
      <c r="B2643" s="14">
        <v>4.49</v>
      </c>
      <c r="C2643" s="14">
        <v>4.59</v>
      </c>
      <c r="D2643" s="3">
        <f t="shared" si="124"/>
        <v>3</v>
      </c>
      <c r="E2643">
        <f t="shared" si="125"/>
        <v>3</v>
      </c>
      <c r="F2643">
        <f t="shared" si="123"/>
        <v>2017</v>
      </c>
    </row>
    <row r="2644" spans="1:6" x14ac:dyDescent="0.25">
      <c r="A2644" s="15">
        <v>42822</v>
      </c>
      <c r="B2644" s="14">
        <v>4.49</v>
      </c>
      <c r="C2644" s="14">
        <v>4.5999999999999996</v>
      </c>
      <c r="D2644" s="3">
        <f t="shared" si="124"/>
        <v>3</v>
      </c>
      <c r="E2644">
        <f t="shared" si="125"/>
        <v>3</v>
      </c>
      <c r="F2644">
        <f t="shared" si="123"/>
        <v>2017</v>
      </c>
    </row>
    <row r="2645" spans="1:6" x14ac:dyDescent="0.25">
      <c r="A2645" s="15">
        <v>42823</v>
      </c>
      <c r="B2645" s="14">
        <v>4.4800000000000004</v>
      </c>
      <c r="C2645" s="14">
        <v>4.58</v>
      </c>
      <c r="D2645" s="3">
        <f t="shared" si="124"/>
        <v>3</v>
      </c>
      <c r="E2645">
        <f t="shared" si="125"/>
        <v>3</v>
      </c>
      <c r="F2645">
        <f t="shared" si="123"/>
        <v>2017</v>
      </c>
    </row>
    <row r="2646" spans="1:6" x14ac:dyDescent="0.25">
      <c r="A2646" s="15">
        <v>42824</v>
      </c>
      <c r="B2646" s="14">
        <v>4.49</v>
      </c>
      <c r="C2646" s="14">
        <v>4.59</v>
      </c>
      <c r="D2646" s="3">
        <f t="shared" si="124"/>
        <v>3</v>
      </c>
      <c r="E2646">
        <f t="shared" si="125"/>
        <v>3</v>
      </c>
      <c r="F2646">
        <f t="shared" si="123"/>
        <v>2017</v>
      </c>
    </row>
    <row r="2647" spans="1:6" x14ac:dyDescent="0.25">
      <c r="A2647" s="15">
        <v>42825</v>
      </c>
      <c r="B2647" s="14">
        <v>4.47</v>
      </c>
      <c r="C2647" s="14">
        <v>4.57</v>
      </c>
      <c r="D2647" s="3">
        <f t="shared" si="124"/>
        <v>3</v>
      </c>
      <c r="E2647">
        <f t="shared" si="125"/>
        <v>3</v>
      </c>
      <c r="F2647">
        <f t="shared" si="123"/>
        <v>2017</v>
      </c>
    </row>
    <row r="2648" spans="1:6" x14ac:dyDescent="0.25">
      <c r="A2648" s="15">
        <v>42828</v>
      </c>
      <c r="B2648" s="14">
        <v>4.47</v>
      </c>
      <c r="C2648" s="14">
        <v>4.59</v>
      </c>
      <c r="D2648" s="3">
        <f t="shared" si="124"/>
        <v>4</v>
      </c>
      <c r="E2648">
        <f t="shared" si="125"/>
        <v>6</v>
      </c>
      <c r="F2648">
        <f t="shared" si="123"/>
        <v>2017</v>
      </c>
    </row>
    <row r="2649" spans="1:6" x14ac:dyDescent="0.25">
      <c r="A2649" s="15">
        <v>42829</v>
      </c>
      <c r="B2649" s="14">
        <v>4.47</v>
      </c>
      <c r="C2649" s="14">
        <v>4.59</v>
      </c>
      <c r="D2649" s="3">
        <f t="shared" si="124"/>
        <v>4</v>
      </c>
      <c r="E2649">
        <f t="shared" si="125"/>
        <v>6</v>
      </c>
      <c r="F2649">
        <f t="shared" si="123"/>
        <v>2017</v>
      </c>
    </row>
    <row r="2650" spans="1:6" x14ac:dyDescent="0.25">
      <c r="A2650" s="15">
        <v>42830</v>
      </c>
      <c r="B2650" s="14">
        <v>4.46</v>
      </c>
      <c r="C2650" s="14">
        <v>4.5999999999999996</v>
      </c>
      <c r="D2650" s="3">
        <f t="shared" si="124"/>
        <v>4</v>
      </c>
      <c r="E2650">
        <f t="shared" si="125"/>
        <v>6</v>
      </c>
      <c r="F2650">
        <f t="shared" si="123"/>
        <v>2017</v>
      </c>
    </row>
    <row r="2651" spans="1:6" x14ac:dyDescent="0.25">
      <c r="A2651" s="15">
        <v>42831</v>
      </c>
      <c r="B2651" s="14">
        <v>4.46</v>
      </c>
      <c r="C2651" s="14">
        <v>4.5999999999999996</v>
      </c>
      <c r="D2651" s="3">
        <f t="shared" si="124"/>
        <v>4</v>
      </c>
      <c r="E2651">
        <f t="shared" si="125"/>
        <v>6</v>
      </c>
      <c r="F2651">
        <f t="shared" si="123"/>
        <v>2017</v>
      </c>
    </row>
    <row r="2652" spans="1:6" x14ac:dyDescent="0.25">
      <c r="A2652" s="15">
        <v>42832</v>
      </c>
      <c r="B2652" s="14">
        <v>4.5999999999999996</v>
      </c>
      <c r="C2652" s="14">
        <v>4.5999999999999996</v>
      </c>
      <c r="D2652" s="3">
        <f t="shared" si="124"/>
        <v>4</v>
      </c>
      <c r="E2652">
        <f t="shared" si="125"/>
        <v>6</v>
      </c>
      <c r="F2652">
        <f t="shared" si="123"/>
        <v>2017</v>
      </c>
    </row>
    <row r="2653" spans="1:6" x14ac:dyDescent="0.25">
      <c r="A2653" s="15">
        <v>42835</v>
      </c>
      <c r="B2653" s="14">
        <v>4.5999999999999996</v>
      </c>
      <c r="C2653" s="14">
        <v>4.59</v>
      </c>
      <c r="D2653" s="3">
        <f t="shared" si="124"/>
        <v>4</v>
      </c>
      <c r="E2653">
        <f t="shared" si="125"/>
        <v>6</v>
      </c>
      <c r="F2653">
        <f t="shared" si="123"/>
        <v>2017</v>
      </c>
    </row>
    <row r="2654" spans="1:6" x14ac:dyDescent="0.25">
      <c r="A2654" s="15">
        <v>42836</v>
      </c>
      <c r="B2654" s="14">
        <v>4.5999999999999996</v>
      </c>
      <c r="C2654" s="14">
        <v>4.59</v>
      </c>
      <c r="D2654" s="3">
        <f t="shared" si="124"/>
        <v>4</v>
      </c>
      <c r="E2654">
        <f t="shared" si="125"/>
        <v>6</v>
      </c>
      <c r="F2654">
        <f t="shared" si="123"/>
        <v>2017</v>
      </c>
    </row>
    <row r="2655" spans="1:6" x14ac:dyDescent="0.25">
      <c r="A2655" s="15">
        <v>42837</v>
      </c>
      <c r="B2655" s="14">
        <v>4.5999999999999996</v>
      </c>
      <c r="C2655" s="14">
        <v>4.5999999999999996</v>
      </c>
      <c r="D2655" s="3">
        <f t="shared" si="124"/>
        <v>4</v>
      </c>
      <c r="E2655">
        <f t="shared" si="125"/>
        <v>6</v>
      </c>
      <c r="F2655">
        <f t="shared" si="123"/>
        <v>2017</v>
      </c>
    </row>
    <row r="2656" spans="1:6" x14ac:dyDescent="0.25">
      <c r="A2656" s="15">
        <v>42838</v>
      </c>
      <c r="B2656" s="14">
        <v>4.59</v>
      </c>
      <c r="C2656" s="14">
        <v>4.59</v>
      </c>
      <c r="D2656" s="3">
        <f t="shared" si="124"/>
        <v>4</v>
      </c>
      <c r="E2656">
        <f t="shared" si="125"/>
        <v>6</v>
      </c>
      <c r="F2656">
        <f t="shared" si="123"/>
        <v>2017</v>
      </c>
    </row>
    <row r="2657" spans="1:6" x14ac:dyDescent="0.25">
      <c r="A2657" s="15">
        <v>42842</v>
      </c>
      <c r="B2657" s="14">
        <v>4.58</v>
      </c>
      <c r="C2657" s="14">
        <v>4.5999999999999996</v>
      </c>
      <c r="D2657" s="3">
        <f t="shared" si="124"/>
        <v>4</v>
      </c>
      <c r="E2657">
        <f t="shared" si="125"/>
        <v>6</v>
      </c>
      <c r="F2657">
        <f t="shared" si="123"/>
        <v>2017</v>
      </c>
    </row>
    <row r="2658" spans="1:6" x14ac:dyDescent="0.25">
      <c r="A2658" s="15">
        <v>42843</v>
      </c>
      <c r="B2658" s="14">
        <v>4.57</v>
      </c>
      <c r="C2658" s="14">
        <v>4.59</v>
      </c>
      <c r="D2658" s="3">
        <f t="shared" si="124"/>
        <v>4</v>
      </c>
      <c r="E2658">
        <f t="shared" si="125"/>
        <v>6</v>
      </c>
      <c r="F2658">
        <f t="shared" si="123"/>
        <v>2017</v>
      </c>
    </row>
    <row r="2659" spans="1:6" x14ac:dyDescent="0.25">
      <c r="A2659" s="15">
        <v>42844</v>
      </c>
      <c r="B2659" s="14">
        <v>4.53</v>
      </c>
      <c r="C2659" s="14">
        <v>4.59</v>
      </c>
      <c r="D2659" s="3">
        <f t="shared" si="124"/>
        <v>4</v>
      </c>
      <c r="E2659">
        <f t="shared" si="125"/>
        <v>6</v>
      </c>
      <c r="F2659">
        <f t="shared" si="123"/>
        <v>2017</v>
      </c>
    </row>
    <row r="2660" spans="1:6" x14ac:dyDescent="0.25">
      <c r="A2660" s="15">
        <v>42845</v>
      </c>
      <c r="B2660" s="14">
        <v>4.53</v>
      </c>
      <c r="C2660" s="14">
        <v>4.5999999999999996</v>
      </c>
      <c r="D2660" s="3">
        <f t="shared" si="124"/>
        <v>4</v>
      </c>
      <c r="E2660">
        <f t="shared" si="125"/>
        <v>6</v>
      </c>
      <c r="F2660">
        <f t="shared" si="123"/>
        <v>2017</v>
      </c>
    </row>
    <row r="2661" spans="1:6" x14ac:dyDescent="0.25">
      <c r="A2661" s="15">
        <v>42849</v>
      </c>
      <c r="B2661" s="14">
        <v>4.53</v>
      </c>
      <c r="C2661" s="14">
        <v>4.6100000000000003</v>
      </c>
      <c r="D2661" s="3">
        <f t="shared" si="124"/>
        <v>4</v>
      </c>
      <c r="E2661">
        <f t="shared" si="125"/>
        <v>6</v>
      </c>
      <c r="F2661">
        <f t="shared" si="123"/>
        <v>2017</v>
      </c>
    </row>
    <row r="2662" spans="1:6" x14ac:dyDescent="0.25">
      <c r="A2662" s="15">
        <v>42850</v>
      </c>
      <c r="B2662" s="14">
        <v>4.53</v>
      </c>
      <c r="C2662" s="14">
        <v>4.6100000000000003</v>
      </c>
      <c r="D2662" s="3">
        <f t="shared" si="124"/>
        <v>4</v>
      </c>
      <c r="E2662">
        <f t="shared" si="125"/>
        <v>6</v>
      </c>
      <c r="F2662">
        <f t="shared" si="123"/>
        <v>2017</v>
      </c>
    </row>
    <row r="2663" spans="1:6" x14ac:dyDescent="0.25">
      <c r="A2663" s="15">
        <v>42851</v>
      </c>
      <c r="B2663" s="14">
        <v>4.5</v>
      </c>
      <c r="C2663" s="14">
        <v>4.62</v>
      </c>
      <c r="D2663" s="3">
        <f t="shared" si="124"/>
        <v>4</v>
      </c>
      <c r="E2663">
        <f t="shared" si="125"/>
        <v>6</v>
      </c>
      <c r="F2663">
        <f t="shared" si="123"/>
        <v>2017</v>
      </c>
    </row>
    <row r="2664" spans="1:6" x14ac:dyDescent="0.25">
      <c r="A2664" s="15">
        <v>42852</v>
      </c>
      <c r="B2664" s="14">
        <v>4.5</v>
      </c>
      <c r="C2664" s="14">
        <v>4.63</v>
      </c>
      <c r="D2664" s="3">
        <f t="shared" si="124"/>
        <v>4</v>
      </c>
      <c r="E2664">
        <f t="shared" si="125"/>
        <v>6</v>
      </c>
      <c r="F2664">
        <f t="shared" si="123"/>
        <v>2017</v>
      </c>
    </row>
    <row r="2665" spans="1:6" x14ac:dyDescent="0.25">
      <c r="A2665" s="15">
        <v>42853</v>
      </c>
      <c r="B2665" s="14">
        <v>4.5</v>
      </c>
      <c r="C2665" s="14">
        <v>4.6399999999999997</v>
      </c>
      <c r="D2665" s="3">
        <f t="shared" si="124"/>
        <v>4</v>
      </c>
      <c r="E2665">
        <f t="shared" si="125"/>
        <v>6</v>
      </c>
      <c r="F2665">
        <f t="shared" si="123"/>
        <v>2017</v>
      </c>
    </row>
    <row r="2666" spans="1:6" x14ac:dyDescent="0.25">
      <c r="A2666" s="15">
        <v>42857</v>
      </c>
      <c r="B2666" s="14">
        <v>4.53</v>
      </c>
      <c r="C2666" s="14">
        <v>4.6900000000000004</v>
      </c>
      <c r="D2666" s="3">
        <f t="shared" si="124"/>
        <v>5</v>
      </c>
      <c r="E2666">
        <f t="shared" si="125"/>
        <v>6</v>
      </c>
      <c r="F2666">
        <f t="shared" si="123"/>
        <v>2017</v>
      </c>
    </row>
    <row r="2667" spans="1:6" x14ac:dyDescent="0.25">
      <c r="A2667" s="15">
        <v>42858</v>
      </c>
      <c r="B2667" s="14">
        <v>4.54</v>
      </c>
      <c r="C2667" s="14">
        <v>4.7</v>
      </c>
      <c r="D2667" s="3">
        <f t="shared" si="124"/>
        <v>5</v>
      </c>
      <c r="E2667">
        <f t="shared" si="125"/>
        <v>6</v>
      </c>
      <c r="F2667">
        <f t="shared" si="123"/>
        <v>2017</v>
      </c>
    </row>
    <row r="2668" spans="1:6" x14ac:dyDescent="0.25">
      <c r="A2668" s="15">
        <v>42859</v>
      </c>
      <c r="B2668" s="14">
        <v>4.53</v>
      </c>
      <c r="C2668" s="14">
        <v>4.7</v>
      </c>
      <c r="D2668" s="3">
        <f t="shared" si="124"/>
        <v>5</v>
      </c>
      <c r="E2668">
        <f t="shared" si="125"/>
        <v>6</v>
      </c>
      <c r="F2668">
        <f t="shared" si="123"/>
        <v>2017</v>
      </c>
    </row>
    <row r="2669" spans="1:6" x14ac:dyDescent="0.25">
      <c r="A2669" s="15">
        <v>42860</v>
      </c>
      <c r="B2669" s="14">
        <v>4.53</v>
      </c>
      <c r="C2669" s="14">
        <v>4.72</v>
      </c>
      <c r="D2669" s="3">
        <f t="shared" si="124"/>
        <v>5</v>
      </c>
      <c r="E2669">
        <f t="shared" si="125"/>
        <v>6</v>
      </c>
      <c r="F2669">
        <f t="shared" si="123"/>
        <v>2017</v>
      </c>
    </row>
    <row r="2670" spans="1:6" x14ac:dyDescent="0.25">
      <c r="A2670" s="15">
        <v>42863</v>
      </c>
      <c r="B2670" s="14">
        <v>4.5199999999999996</v>
      </c>
      <c r="C2670" s="14">
        <v>4.72</v>
      </c>
      <c r="D2670" s="3">
        <f t="shared" si="124"/>
        <v>5</v>
      </c>
      <c r="E2670">
        <f t="shared" si="125"/>
        <v>6</v>
      </c>
      <c r="F2670">
        <f t="shared" si="123"/>
        <v>2017</v>
      </c>
    </row>
    <row r="2671" spans="1:6" x14ac:dyDescent="0.25">
      <c r="A2671" s="15">
        <v>42864</v>
      </c>
      <c r="B2671" s="14">
        <v>4.5</v>
      </c>
      <c r="C2671" s="14">
        <v>4.7300000000000004</v>
      </c>
      <c r="D2671" s="3">
        <f t="shared" si="124"/>
        <v>5</v>
      </c>
      <c r="E2671">
        <f t="shared" si="125"/>
        <v>6</v>
      </c>
      <c r="F2671">
        <f t="shared" si="123"/>
        <v>2017</v>
      </c>
    </row>
    <row r="2672" spans="1:6" x14ac:dyDescent="0.25">
      <c r="A2672" s="15">
        <v>42865</v>
      </c>
      <c r="B2672" s="14">
        <v>4.72</v>
      </c>
      <c r="C2672" s="14">
        <v>4.71</v>
      </c>
      <c r="D2672" s="3">
        <f t="shared" si="124"/>
        <v>5</v>
      </c>
      <c r="E2672">
        <f t="shared" si="125"/>
        <v>6</v>
      </c>
      <c r="F2672">
        <f t="shared" si="123"/>
        <v>2017</v>
      </c>
    </row>
    <row r="2673" spans="1:6" x14ac:dyDescent="0.25">
      <c r="A2673" s="15">
        <v>42866</v>
      </c>
      <c r="B2673" s="14">
        <v>4.72</v>
      </c>
      <c r="C2673" s="14">
        <v>4.7</v>
      </c>
      <c r="D2673" s="3">
        <f t="shared" si="124"/>
        <v>5</v>
      </c>
      <c r="E2673">
        <f t="shared" si="125"/>
        <v>6</v>
      </c>
      <c r="F2673">
        <f t="shared" si="123"/>
        <v>2017</v>
      </c>
    </row>
    <row r="2674" spans="1:6" x14ac:dyDescent="0.25">
      <c r="A2674" s="15">
        <v>42867</v>
      </c>
      <c r="B2674" s="14">
        <v>4.72</v>
      </c>
      <c r="C2674" s="14">
        <v>4.7</v>
      </c>
      <c r="D2674" s="3">
        <f t="shared" si="124"/>
        <v>5</v>
      </c>
      <c r="E2674">
        <f t="shared" si="125"/>
        <v>6</v>
      </c>
      <c r="F2674">
        <f t="shared" si="123"/>
        <v>2017</v>
      </c>
    </row>
    <row r="2675" spans="1:6" x14ac:dyDescent="0.25">
      <c r="A2675" s="15">
        <v>42870</v>
      </c>
      <c r="B2675" s="14">
        <v>4.6900000000000004</v>
      </c>
      <c r="C2675" s="14">
        <v>4.67</v>
      </c>
      <c r="D2675" s="3">
        <f t="shared" si="124"/>
        <v>5</v>
      </c>
      <c r="E2675">
        <f t="shared" si="125"/>
        <v>6</v>
      </c>
      <c r="F2675">
        <f t="shared" si="123"/>
        <v>2017</v>
      </c>
    </row>
    <row r="2676" spans="1:6" x14ac:dyDescent="0.25">
      <c r="A2676" s="15">
        <v>42871</v>
      </c>
      <c r="B2676" s="14">
        <v>4.6900000000000004</v>
      </c>
      <c r="C2676" s="14">
        <v>4.67</v>
      </c>
      <c r="D2676" s="3">
        <f t="shared" si="124"/>
        <v>5</v>
      </c>
      <c r="E2676">
        <f t="shared" si="125"/>
        <v>6</v>
      </c>
      <c r="F2676">
        <f t="shared" si="123"/>
        <v>2017</v>
      </c>
    </row>
    <row r="2677" spans="1:6" x14ac:dyDescent="0.25">
      <c r="A2677" s="15">
        <v>42872</v>
      </c>
      <c r="B2677" s="14">
        <v>4.6900000000000004</v>
      </c>
      <c r="C2677" s="14">
        <v>4.66</v>
      </c>
      <c r="D2677" s="3">
        <f t="shared" si="124"/>
        <v>5</v>
      </c>
      <c r="E2677">
        <f t="shared" si="125"/>
        <v>6</v>
      </c>
      <c r="F2677">
        <f t="shared" si="123"/>
        <v>2017</v>
      </c>
    </row>
    <row r="2678" spans="1:6" x14ac:dyDescent="0.25">
      <c r="A2678" s="15">
        <v>42873</v>
      </c>
      <c r="B2678" s="14">
        <v>4.6900000000000004</v>
      </c>
      <c r="C2678" s="14">
        <v>4.6500000000000004</v>
      </c>
      <c r="D2678" s="3">
        <f t="shared" si="124"/>
        <v>5</v>
      </c>
      <c r="E2678">
        <f t="shared" si="125"/>
        <v>6</v>
      </c>
      <c r="F2678">
        <f t="shared" si="123"/>
        <v>2017</v>
      </c>
    </row>
    <row r="2679" spans="1:6" x14ac:dyDescent="0.25">
      <c r="A2679" s="15">
        <v>42874</v>
      </c>
      <c r="B2679" s="14">
        <v>4.6900000000000004</v>
      </c>
      <c r="C2679" s="14">
        <v>4.6500000000000004</v>
      </c>
      <c r="D2679" s="3">
        <f t="shared" si="124"/>
        <v>5</v>
      </c>
      <c r="E2679">
        <f t="shared" si="125"/>
        <v>6</v>
      </c>
      <c r="F2679">
        <f t="shared" si="123"/>
        <v>2017</v>
      </c>
    </row>
    <row r="2680" spans="1:6" x14ac:dyDescent="0.25">
      <c r="A2680" s="15">
        <v>42877</v>
      </c>
      <c r="B2680" s="14">
        <v>4.72</v>
      </c>
      <c r="C2680" s="14">
        <v>4.6500000000000004</v>
      </c>
      <c r="D2680" s="3">
        <f t="shared" si="124"/>
        <v>5</v>
      </c>
      <c r="E2680">
        <f t="shared" si="125"/>
        <v>6</v>
      </c>
      <c r="F2680">
        <f t="shared" si="123"/>
        <v>2017</v>
      </c>
    </row>
    <row r="2681" spans="1:6" x14ac:dyDescent="0.25">
      <c r="A2681" s="15">
        <v>42878</v>
      </c>
      <c r="B2681" s="14">
        <v>4.72</v>
      </c>
      <c r="C2681" s="14">
        <v>4.6500000000000004</v>
      </c>
      <c r="D2681" s="3">
        <f t="shared" si="124"/>
        <v>5</v>
      </c>
      <c r="E2681">
        <f t="shared" si="125"/>
        <v>6</v>
      </c>
      <c r="F2681">
        <f t="shared" si="123"/>
        <v>2017</v>
      </c>
    </row>
    <row r="2682" spans="1:6" x14ac:dyDescent="0.25">
      <c r="A2682" s="15">
        <v>42879</v>
      </c>
      <c r="B2682" s="14">
        <v>4.72</v>
      </c>
      <c r="C2682" s="14">
        <v>4.6399999999999997</v>
      </c>
      <c r="D2682" s="3">
        <f t="shared" si="124"/>
        <v>5</v>
      </c>
      <c r="E2682">
        <f t="shared" si="125"/>
        <v>6</v>
      </c>
      <c r="F2682">
        <f t="shared" si="123"/>
        <v>2017</v>
      </c>
    </row>
    <row r="2683" spans="1:6" x14ac:dyDescent="0.25">
      <c r="A2683" s="15">
        <v>42880</v>
      </c>
      <c r="B2683" s="14">
        <v>4.72</v>
      </c>
      <c r="C2683" s="14">
        <v>4.6399999999999997</v>
      </c>
      <c r="D2683" s="3">
        <f t="shared" si="124"/>
        <v>5</v>
      </c>
      <c r="E2683">
        <f t="shared" si="125"/>
        <v>6</v>
      </c>
      <c r="F2683">
        <f t="shared" si="123"/>
        <v>2017</v>
      </c>
    </row>
    <row r="2684" spans="1:6" x14ac:dyDescent="0.25">
      <c r="A2684" s="15">
        <v>42881</v>
      </c>
      <c r="B2684" s="14">
        <v>4.72</v>
      </c>
      <c r="C2684" s="14">
        <v>4.62</v>
      </c>
      <c r="D2684" s="3">
        <f t="shared" si="124"/>
        <v>5</v>
      </c>
      <c r="E2684">
        <f t="shared" si="125"/>
        <v>6</v>
      </c>
      <c r="F2684">
        <f t="shared" si="123"/>
        <v>2017</v>
      </c>
    </row>
    <row r="2685" spans="1:6" x14ac:dyDescent="0.25">
      <c r="A2685" s="15">
        <v>42884</v>
      </c>
      <c r="B2685" s="14">
        <v>4.7</v>
      </c>
      <c r="C2685" s="14">
        <v>4.59</v>
      </c>
      <c r="D2685" s="3">
        <f t="shared" si="124"/>
        <v>5</v>
      </c>
      <c r="E2685">
        <f t="shared" si="125"/>
        <v>6</v>
      </c>
      <c r="F2685">
        <f t="shared" si="123"/>
        <v>2017</v>
      </c>
    </row>
    <row r="2686" spans="1:6" x14ac:dyDescent="0.25">
      <c r="A2686" s="15">
        <v>42885</v>
      </c>
      <c r="B2686" s="14">
        <v>4.6900000000000004</v>
      </c>
      <c r="C2686" s="14">
        <v>4.58</v>
      </c>
      <c r="D2686" s="3">
        <f t="shared" si="124"/>
        <v>5</v>
      </c>
      <c r="E2686">
        <f t="shared" si="125"/>
        <v>6</v>
      </c>
      <c r="F2686">
        <f t="shared" si="123"/>
        <v>2017</v>
      </c>
    </row>
    <row r="2687" spans="1:6" x14ac:dyDescent="0.25">
      <c r="A2687" s="15">
        <v>42886</v>
      </c>
      <c r="B2687" s="14">
        <v>4.67</v>
      </c>
      <c r="C2687" s="14">
        <v>4.5599999999999996</v>
      </c>
      <c r="D2687" s="3">
        <f t="shared" si="124"/>
        <v>5</v>
      </c>
      <c r="E2687">
        <f t="shared" si="125"/>
        <v>6</v>
      </c>
      <c r="F2687">
        <f t="shared" si="123"/>
        <v>2017</v>
      </c>
    </row>
    <row r="2688" spans="1:6" x14ac:dyDescent="0.25">
      <c r="A2688" s="15">
        <v>42887</v>
      </c>
      <c r="B2688" s="14">
        <v>4.67</v>
      </c>
      <c r="C2688" s="14">
        <v>4.5599999999999996</v>
      </c>
      <c r="D2688" s="3">
        <f t="shared" si="124"/>
        <v>6</v>
      </c>
      <c r="E2688">
        <f t="shared" si="125"/>
        <v>6</v>
      </c>
      <c r="F2688">
        <f t="shared" si="123"/>
        <v>2017</v>
      </c>
    </row>
    <row r="2689" spans="1:6" x14ac:dyDescent="0.25">
      <c r="A2689" s="15">
        <v>42888</v>
      </c>
      <c r="B2689" s="14">
        <v>4.6500000000000004</v>
      </c>
      <c r="C2689" s="14">
        <v>4.55</v>
      </c>
      <c r="D2689" s="3">
        <f t="shared" si="124"/>
        <v>6</v>
      </c>
      <c r="E2689">
        <f t="shared" si="125"/>
        <v>6</v>
      </c>
      <c r="F2689">
        <f t="shared" si="123"/>
        <v>2017</v>
      </c>
    </row>
    <row r="2690" spans="1:6" x14ac:dyDescent="0.25">
      <c r="A2690" s="15">
        <v>42891</v>
      </c>
      <c r="B2690" s="14">
        <v>4.6399999999999997</v>
      </c>
      <c r="C2690" s="14">
        <v>4.5199999999999996</v>
      </c>
      <c r="D2690" s="3">
        <f t="shared" si="124"/>
        <v>6</v>
      </c>
      <c r="E2690">
        <f t="shared" si="125"/>
        <v>6</v>
      </c>
      <c r="F2690">
        <f t="shared" ref="F2690:F2753" si="126">YEAR(A2690)</f>
        <v>2017</v>
      </c>
    </row>
    <row r="2691" spans="1:6" x14ac:dyDescent="0.25">
      <c r="A2691" s="15">
        <v>42892</v>
      </c>
      <c r="B2691" s="14">
        <v>4.62</v>
      </c>
      <c r="C2691" s="14">
        <v>4.51</v>
      </c>
      <c r="D2691" s="3">
        <f t="shared" ref="D2691:D2754" si="127">MONTH(A2691)</f>
        <v>6</v>
      </c>
      <c r="E2691">
        <f t="shared" ref="E2691:E2754" si="128">IF(D2691&lt;4,3,IF(D2691&lt;7,6,IF(D2691&lt;10,9,12)))</f>
        <v>6</v>
      </c>
      <c r="F2691">
        <f t="shared" si="126"/>
        <v>2017</v>
      </c>
    </row>
    <row r="2692" spans="1:6" x14ac:dyDescent="0.25">
      <c r="A2692" s="15">
        <v>42893</v>
      </c>
      <c r="B2692" s="14">
        <v>4.6399999999999997</v>
      </c>
      <c r="C2692" s="14">
        <v>4.51</v>
      </c>
      <c r="D2692" s="3">
        <f t="shared" si="127"/>
        <v>6</v>
      </c>
      <c r="E2692">
        <f t="shared" si="128"/>
        <v>6</v>
      </c>
      <c r="F2692">
        <f t="shared" si="126"/>
        <v>2017</v>
      </c>
    </row>
    <row r="2693" spans="1:6" x14ac:dyDescent="0.25">
      <c r="A2693" s="15">
        <v>42894</v>
      </c>
      <c r="B2693" s="14">
        <v>4.63</v>
      </c>
      <c r="C2693" s="14">
        <v>4.5</v>
      </c>
      <c r="D2693" s="3">
        <f t="shared" si="127"/>
        <v>6</v>
      </c>
      <c r="E2693">
        <f t="shared" si="128"/>
        <v>6</v>
      </c>
      <c r="F2693">
        <f t="shared" si="126"/>
        <v>2017</v>
      </c>
    </row>
    <row r="2694" spans="1:6" x14ac:dyDescent="0.25">
      <c r="A2694" s="15">
        <v>42895</v>
      </c>
      <c r="B2694" s="14">
        <v>4.4800000000000004</v>
      </c>
      <c r="C2694" s="14">
        <v>4.49</v>
      </c>
      <c r="D2694" s="3">
        <f t="shared" si="127"/>
        <v>6</v>
      </c>
      <c r="E2694">
        <f t="shared" si="128"/>
        <v>6</v>
      </c>
      <c r="F2694">
        <f t="shared" si="126"/>
        <v>2017</v>
      </c>
    </row>
    <row r="2695" spans="1:6" x14ac:dyDescent="0.25">
      <c r="A2695" s="15">
        <v>42898</v>
      </c>
      <c r="B2695" s="14">
        <v>4.46</v>
      </c>
      <c r="C2695" s="14">
        <v>4.49</v>
      </c>
      <c r="D2695" s="3">
        <f t="shared" si="127"/>
        <v>6</v>
      </c>
      <c r="E2695">
        <f t="shared" si="128"/>
        <v>6</v>
      </c>
      <c r="F2695">
        <f t="shared" si="126"/>
        <v>2017</v>
      </c>
    </row>
    <row r="2696" spans="1:6" x14ac:dyDescent="0.25">
      <c r="A2696" s="15">
        <v>42899</v>
      </c>
      <c r="B2696" s="14">
        <v>4.46</v>
      </c>
      <c r="C2696" s="14">
        <v>4.5</v>
      </c>
      <c r="D2696" s="3">
        <f t="shared" si="127"/>
        <v>6</v>
      </c>
      <c r="E2696">
        <f t="shared" si="128"/>
        <v>6</v>
      </c>
      <c r="F2696">
        <f t="shared" si="126"/>
        <v>2017</v>
      </c>
    </row>
    <row r="2697" spans="1:6" x14ac:dyDescent="0.25">
      <c r="A2697" s="15">
        <v>42900</v>
      </c>
      <c r="B2697" s="14">
        <v>4.46</v>
      </c>
      <c r="C2697" s="14">
        <v>4.49</v>
      </c>
      <c r="D2697" s="3">
        <f t="shared" si="127"/>
        <v>6</v>
      </c>
      <c r="E2697">
        <f t="shared" si="128"/>
        <v>6</v>
      </c>
      <c r="F2697">
        <f t="shared" si="126"/>
        <v>2017</v>
      </c>
    </row>
    <row r="2698" spans="1:6" x14ac:dyDescent="0.25">
      <c r="A2698" s="15">
        <v>42902</v>
      </c>
      <c r="B2698" s="14">
        <v>4.4400000000000004</v>
      </c>
      <c r="C2698" s="14">
        <v>4.4800000000000004</v>
      </c>
      <c r="D2698" s="3">
        <f t="shared" si="127"/>
        <v>6</v>
      </c>
      <c r="E2698">
        <f t="shared" si="128"/>
        <v>6</v>
      </c>
      <c r="F2698">
        <f t="shared" si="126"/>
        <v>2017</v>
      </c>
    </row>
    <row r="2699" spans="1:6" x14ac:dyDescent="0.25">
      <c r="A2699" s="15">
        <v>42905</v>
      </c>
      <c r="B2699" s="14">
        <v>4.43</v>
      </c>
      <c r="C2699" s="14">
        <v>4.49</v>
      </c>
      <c r="D2699" s="3">
        <f t="shared" si="127"/>
        <v>6</v>
      </c>
      <c r="E2699">
        <f t="shared" si="128"/>
        <v>6</v>
      </c>
      <c r="F2699">
        <f t="shared" si="126"/>
        <v>2017</v>
      </c>
    </row>
    <row r="2700" spans="1:6" x14ac:dyDescent="0.25">
      <c r="A2700" s="15">
        <v>42906</v>
      </c>
      <c r="B2700" s="14">
        <v>4.41</v>
      </c>
      <c r="C2700" s="14">
        <v>4.47</v>
      </c>
      <c r="D2700" s="3">
        <f t="shared" si="127"/>
        <v>6</v>
      </c>
      <c r="E2700">
        <f t="shared" si="128"/>
        <v>6</v>
      </c>
      <c r="F2700">
        <f t="shared" si="126"/>
        <v>2017</v>
      </c>
    </row>
    <row r="2701" spans="1:6" x14ac:dyDescent="0.25">
      <c r="A2701" s="15">
        <v>42907</v>
      </c>
      <c r="B2701" s="14">
        <v>4.2699999999999996</v>
      </c>
      <c r="C2701" s="14">
        <v>4.4400000000000004</v>
      </c>
      <c r="D2701" s="3">
        <f t="shared" si="127"/>
        <v>6</v>
      </c>
      <c r="E2701">
        <f t="shared" si="128"/>
        <v>6</v>
      </c>
      <c r="F2701">
        <f t="shared" si="126"/>
        <v>2017</v>
      </c>
    </row>
    <row r="2702" spans="1:6" x14ac:dyDescent="0.25">
      <c r="A2702" s="15">
        <v>42908</v>
      </c>
      <c r="B2702" s="14">
        <v>4.17</v>
      </c>
      <c r="C2702" s="14">
        <v>4.38</v>
      </c>
      <c r="D2702" s="3">
        <f t="shared" si="127"/>
        <v>6</v>
      </c>
      <c r="E2702">
        <f t="shared" si="128"/>
        <v>6</v>
      </c>
      <c r="F2702">
        <f t="shared" si="126"/>
        <v>2017</v>
      </c>
    </row>
    <row r="2703" spans="1:6" x14ac:dyDescent="0.25">
      <c r="A2703" s="15">
        <v>42909</v>
      </c>
      <c r="B2703" s="14">
        <v>4.1500000000000004</v>
      </c>
      <c r="C2703" s="14">
        <v>4.37</v>
      </c>
      <c r="D2703" s="3">
        <f t="shared" si="127"/>
        <v>6</v>
      </c>
      <c r="E2703">
        <f t="shared" si="128"/>
        <v>6</v>
      </c>
      <c r="F2703">
        <f t="shared" si="126"/>
        <v>2017</v>
      </c>
    </row>
    <row r="2704" spans="1:6" x14ac:dyDescent="0.25">
      <c r="A2704" s="15">
        <v>42912</v>
      </c>
      <c r="B2704" s="14">
        <v>4.1399999999999997</v>
      </c>
      <c r="C2704" s="14">
        <v>4.4000000000000004</v>
      </c>
      <c r="D2704" s="3">
        <f t="shared" si="127"/>
        <v>6</v>
      </c>
      <c r="E2704">
        <f t="shared" si="128"/>
        <v>6</v>
      </c>
      <c r="F2704">
        <f t="shared" si="126"/>
        <v>2017</v>
      </c>
    </row>
    <row r="2705" spans="1:6" x14ac:dyDescent="0.25">
      <c r="A2705" s="15">
        <v>42913</v>
      </c>
      <c r="B2705" s="14">
        <v>4.1399999999999997</v>
      </c>
      <c r="C2705" s="14">
        <v>4.42</v>
      </c>
      <c r="D2705" s="3">
        <f t="shared" si="127"/>
        <v>6</v>
      </c>
      <c r="E2705">
        <f t="shared" si="128"/>
        <v>6</v>
      </c>
      <c r="F2705">
        <f t="shared" si="126"/>
        <v>2017</v>
      </c>
    </row>
    <row r="2706" spans="1:6" x14ac:dyDescent="0.25">
      <c r="A2706" s="15">
        <v>42914</v>
      </c>
      <c r="B2706" s="14">
        <v>4.16</v>
      </c>
      <c r="C2706" s="14">
        <v>4.45</v>
      </c>
      <c r="D2706" s="3">
        <f t="shared" si="127"/>
        <v>6</v>
      </c>
      <c r="E2706">
        <f t="shared" si="128"/>
        <v>6</v>
      </c>
      <c r="F2706">
        <f t="shared" si="126"/>
        <v>2017</v>
      </c>
    </row>
    <row r="2707" spans="1:6" x14ac:dyDescent="0.25">
      <c r="A2707" s="15">
        <v>42915</v>
      </c>
      <c r="B2707" s="14">
        <v>4.1399999999999997</v>
      </c>
      <c r="C2707" s="14">
        <v>4.45</v>
      </c>
      <c r="D2707" s="3">
        <f t="shared" si="127"/>
        <v>6</v>
      </c>
      <c r="E2707">
        <f t="shared" si="128"/>
        <v>6</v>
      </c>
      <c r="F2707">
        <f t="shared" si="126"/>
        <v>2017</v>
      </c>
    </row>
    <row r="2708" spans="1:6" x14ac:dyDescent="0.25">
      <c r="A2708" s="15">
        <v>42916</v>
      </c>
      <c r="B2708" s="14">
        <v>4.1399999999999997</v>
      </c>
      <c r="C2708" s="14">
        <v>4.46</v>
      </c>
      <c r="D2708" s="3">
        <f t="shared" si="127"/>
        <v>6</v>
      </c>
      <c r="E2708">
        <f t="shared" si="128"/>
        <v>6</v>
      </c>
      <c r="F2708">
        <f t="shared" si="126"/>
        <v>2017</v>
      </c>
    </row>
    <row r="2709" spans="1:6" x14ac:dyDescent="0.25">
      <c r="A2709" s="15">
        <v>42919</v>
      </c>
      <c r="B2709" s="14">
        <v>4.13</v>
      </c>
      <c r="C2709" s="14">
        <v>4.46</v>
      </c>
      <c r="D2709" s="3">
        <f t="shared" si="127"/>
        <v>7</v>
      </c>
      <c r="E2709">
        <f t="shared" si="128"/>
        <v>9</v>
      </c>
      <c r="F2709">
        <f t="shared" si="126"/>
        <v>2017</v>
      </c>
    </row>
    <row r="2710" spans="1:6" x14ac:dyDescent="0.25">
      <c r="A2710" s="15">
        <v>42920</v>
      </c>
      <c r="B2710" s="14">
        <v>4.13</v>
      </c>
      <c r="C2710" s="14">
        <v>4.47</v>
      </c>
      <c r="D2710" s="3">
        <f t="shared" si="127"/>
        <v>7</v>
      </c>
      <c r="E2710">
        <f t="shared" si="128"/>
        <v>9</v>
      </c>
      <c r="F2710">
        <f t="shared" si="126"/>
        <v>2017</v>
      </c>
    </row>
    <row r="2711" spans="1:6" x14ac:dyDescent="0.25">
      <c r="A2711" s="15">
        <v>42921</v>
      </c>
      <c r="B2711" s="14">
        <v>4.1399999999999997</v>
      </c>
      <c r="C2711" s="14">
        <v>4.47</v>
      </c>
      <c r="D2711" s="3">
        <f t="shared" si="127"/>
        <v>7</v>
      </c>
      <c r="E2711">
        <f t="shared" si="128"/>
        <v>9</v>
      </c>
      <c r="F2711">
        <f t="shared" si="126"/>
        <v>2017</v>
      </c>
    </row>
    <row r="2712" spans="1:6" x14ac:dyDescent="0.25">
      <c r="A2712" s="15">
        <v>42922</v>
      </c>
      <c r="B2712" s="14">
        <v>4.13</v>
      </c>
      <c r="C2712" s="14">
        <v>4.47</v>
      </c>
      <c r="D2712" s="3">
        <f t="shared" si="127"/>
        <v>7</v>
      </c>
      <c r="E2712">
        <f t="shared" si="128"/>
        <v>9</v>
      </c>
      <c r="F2712">
        <f t="shared" si="126"/>
        <v>2017</v>
      </c>
    </row>
    <row r="2713" spans="1:6" x14ac:dyDescent="0.25">
      <c r="A2713" s="15">
        <v>42923</v>
      </c>
      <c r="B2713" s="14">
        <v>4.4800000000000004</v>
      </c>
      <c r="C2713" s="14">
        <v>4.47</v>
      </c>
      <c r="D2713" s="3">
        <f t="shared" si="127"/>
        <v>7</v>
      </c>
      <c r="E2713">
        <f t="shared" si="128"/>
        <v>9</v>
      </c>
      <c r="F2713">
        <f t="shared" si="126"/>
        <v>2017</v>
      </c>
    </row>
    <row r="2714" spans="1:6" x14ac:dyDescent="0.25">
      <c r="A2714" s="15">
        <v>42926</v>
      </c>
      <c r="B2714" s="14">
        <v>4.45</v>
      </c>
      <c r="C2714" s="14">
        <v>4.45</v>
      </c>
      <c r="D2714" s="3">
        <f t="shared" si="127"/>
        <v>7</v>
      </c>
      <c r="E2714">
        <f t="shared" si="128"/>
        <v>9</v>
      </c>
      <c r="F2714">
        <f t="shared" si="126"/>
        <v>2017</v>
      </c>
    </row>
    <row r="2715" spans="1:6" x14ac:dyDescent="0.25">
      <c r="A2715" s="15">
        <v>42927</v>
      </c>
      <c r="B2715" s="14">
        <v>4.41</v>
      </c>
      <c r="C2715" s="14">
        <v>4.41</v>
      </c>
      <c r="D2715" s="3">
        <f t="shared" si="127"/>
        <v>7</v>
      </c>
      <c r="E2715">
        <f t="shared" si="128"/>
        <v>9</v>
      </c>
      <c r="F2715">
        <f t="shared" si="126"/>
        <v>2017</v>
      </c>
    </row>
    <row r="2716" spans="1:6" x14ac:dyDescent="0.25">
      <c r="A2716" s="15">
        <v>42928</v>
      </c>
      <c r="B2716" s="14">
        <v>4.41</v>
      </c>
      <c r="C2716" s="14">
        <v>4.42</v>
      </c>
      <c r="D2716" s="3">
        <f t="shared" si="127"/>
        <v>7</v>
      </c>
      <c r="E2716">
        <f t="shared" si="128"/>
        <v>9</v>
      </c>
      <c r="F2716">
        <f t="shared" si="126"/>
        <v>2017</v>
      </c>
    </row>
    <row r="2717" spans="1:6" x14ac:dyDescent="0.25">
      <c r="A2717" s="15">
        <v>42929</v>
      </c>
      <c r="B2717" s="14">
        <v>4.4000000000000004</v>
      </c>
      <c r="C2717" s="14">
        <v>4.3899999999999997</v>
      </c>
      <c r="D2717" s="3">
        <f t="shared" si="127"/>
        <v>7</v>
      </c>
      <c r="E2717">
        <f t="shared" si="128"/>
        <v>9</v>
      </c>
      <c r="F2717">
        <f t="shared" si="126"/>
        <v>2017</v>
      </c>
    </row>
    <row r="2718" spans="1:6" x14ac:dyDescent="0.25">
      <c r="A2718" s="15">
        <v>42930</v>
      </c>
      <c r="B2718" s="14">
        <v>4.38</v>
      </c>
      <c r="C2718" s="14">
        <v>4.37</v>
      </c>
      <c r="D2718" s="3">
        <f t="shared" si="127"/>
        <v>7</v>
      </c>
      <c r="E2718">
        <f t="shared" si="128"/>
        <v>9</v>
      </c>
      <c r="F2718">
        <f t="shared" si="126"/>
        <v>2017</v>
      </c>
    </row>
    <row r="2719" spans="1:6" x14ac:dyDescent="0.25">
      <c r="A2719" s="15">
        <v>42933</v>
      </c>
      <c r="B2719" s="14">
        <v>4.37</v>
      </c>
      <c r="C2719" s="14">
        <v>4.3600000000000003</v>
      </c>
      <c r="D2719" s="3">
        <f t="shared" si="127"/>
        <v>7</v>
      </c>
      <c r="E2719">
        <f t="shared" si="128"/>
        <v>9</v>
      </c>
      <c r="F2719">
        <f t="shared" si="126"/>
        <v>2017</v>
      </c>
    </row>
    <row r="2720" spans="1:6" x14ac:dyDescent="0.25">
      <c r="A2720" s="15">
        <v>42934</v>
      </c>
      <c r="B2720" s="14">
        <v>4.38</v>
      </c>
      <c r="C2720" s="14">
        <v>4.3600000000000003</v>
      </c>
      <c r="D2720" s="3">
        <f t="shared" si="127"/>
        <v>7</v>
      </c>
      <c r="E2720">
        <f t="shared" si="128"/>
        <v>9</v>
      </c>
      <c r="F2720">
        <f t="shared" si="126"/>
        <v>2017</v>
      </c>
    </row>
    <row r="2721" spans="1:6" x14ac:dyDescent="0.25">
      <c r="A2721" s="15">
        <v>42935</v>
      </c>
      <c r="B2721" s="14">
        <v>4.34</v>
      </c>
      <c r="C2721" s="14">
        <v>4.34</v>
      </c>
      <c r="D2721" s="3">
        <f t="shared" si="127"/>
        <v>7</v>
      </c>
      <c r="E2721">
        <f t="shared" si="128"/>
        <v>9</v>
      </c>
      <c r="F2721">
        <f t="shared" si="126"/>
        <v>2017</v>
      </c>
    </row>
    <row r="2722" spans="1:6" x14ac:dyDescent="0.25">
      <c r="A2722" s="15">
        <v>42936</v>
      </c>
      <c r="B2722" s="14">
        <v>4.34</v>
      </c>
      <c r="C2722" s="14">
        <v>4.3499999999999996</v>
      </c>
      <c r="D2722" s="3">
        <f t="shared" si="127"/>
        <v>7</v>
      </c>
      <c r="E2722">
        <f t="shared" si="128"/>
        <v>9</v>
      </c>
      <c r="F2722">
        <f t="shared" si="126"/>
        <v>2017</v>
      </c>
    </row>
    <row r="2723" spans="1:6" x14ac:dyDescent="0.25">
      <c r="A2723" s="15">
        <v>42937</v>
      </c>
      <c r="B2723" s="14">
        <v>4.38</v>
      </c>
      <c r="C2723" s="14">
        <v>4.4000000000000004</v>
      </c>
      <c r="D2723" s="3">
        <f t="shared" si="127"/>
        <v>7</v>
      </c>
      <c r="E2723">
        <f t="shared" si="128"/>
        <v>9</v>
      </c>
      <c r="F2723">
        <f t="shared" si="126"/>
        <v>2017</v>
      </c>
    </row>
    <row r="2724" spans="1:6" x14ac:dyDescent="0.25">
      <c r="A2724" s="15">
        <v>42940</v>
      </c>
      <c r="B2724" s="14">
        <v>4.38</v>
      </c>
      <c r="C2724" s="14">
        <v>4.4000000000000004</v>
      </c>
      <c r="D2724" s="3">
        <f t="shared" si="127"/>
        <v>7</v>
      </c>
      <c r="E2724">
        <f t="shared" si="128"/>
        <v>9</v>
      </c>
      <c r="F2724">
        <f t="shared" si="126"/>
        <v>2017</v>
      </c>
    </row>
    <row r="2725" spans="1:6" x14ac:dyDescent="0.25">
      <c r="A2725" s="15">
        <v>42941</v>
      </c>
      <c r="B2725" s="14">
        <v>4.43</v>
      </c>
      <c r="C2725" s="14">
        <v>4.4400000000000004</v>
      </c>
      <c r="D2725" s="3">
        <f t="shared" si="127"/>
        <v>7</v>
      </c>
      <c r="E2725">
        <f t="shared" si="128"/>
        <v>9</v>
      </c>
      <c r="F2725">
        <f t="shared" si="126"/>
        <v>2017</v>
      </c>
    </row>
    <row r="2726" spans="1:6" x14ac:dyDescent="0.25">
      <c r="A2726" s="15">
        <v>42942</v>
      </c>
      <c r="B2726" s="14">
        <v>4.4400000000000004</v>
      </c>
      <c r="C2726" s="14">
        <v>4.4400000000000004</v>
      </c>
      <c r="D2726" s="3">
        <f t="shared" si="127"/>
        <v>7</v>
      </c>
      <c r="E2726">
        <f t="shared" si="128"/>
        <v>9</v>
      </c>
      <c r="F2726">
        <f t="shared" si="126"/>
        <v>2017</v>
      </c>
    </row>
    <row r="2727" spans="1:6" x14ac:dyDescent="0.25">
      <c r="A2727" s="15">
        <v>42943</v>
      </c>
      <c r="B2727" s="14">
        <v>4.4400000000000004</v>
      </c>
      <c r="C2727" s="14">
        <v>4.46</v>
      </c>
      <c r="D2727" s="3">
        <f t="shared" si="127"/>
        <v>7</v>
      </c>
      <c r="E2727">
        <f t="shared" si="128"/>
        <v>9</v>
      </c>
      <c r="F2727">
        <f t="shared" si="126"/>
        <v>2017</v>
      </c>
    </row>
    <row r="2728" spans="1:6" x14ac:dyDescent="0.25">
      <c r="A2728" s="15">
        <v>42944</v>
      </c>
      <c r="B2728" s="14">
        <v>4.4800000000000004</v>
      </c>
      <c r="C2728" s="14">
        <v>4.5199999999999996</v>
      </c>
      <c r="D2728" s="3">
        <f t="shared" si="127"/>
        <v>7</v>
      </c>
      <c r="E2728">
        <f t="shared" si="128"/>
        <v>9</v>
      </c>
      <c r="F2728">
        <f t="shared" si="126"/>
        <v>2017</v>
      </c>
    </row>
    <row r="2729" spans="1:6" x14ac:dyDescent="0.25">
      <c r="A2729" s="15">
        <v>42947</v>
      </c>
      <c r="B2729" s="14">
        <v>4.53</v>
      </c>
      <c r="C2729" s="14">
        <v>4.53</v>
      </c>
      <c r="D2729" s="3">
        <f t="shared" si="127"/>
        <v>7</v>
      </c>
      <c r="E2729">
        <f t="shared" si="128"/>
        <v>9</v>
      </c>
      <c r="F2729">
        <f t="shared" si="126"/>
        <v>2017</v>
      </c>
    </row>
    <row r="2730" spans="1:6" x14ac:dyDescent="0.25">
      <c r="A2730" s="15">
        <v>42948</v>
      </c>
      <c r="B2730" s="14">
        <v>4.54</v>
      </c>
      <c r="C2730" s="14">
        <v>4.53</v>
      </c>
      <c r="D2730" s="3">
        <f t="shared" si="127"/>
        <v>8</v>
      </c>
      <c r="E2730">
        <f t="shared" si="128"/>
        <v>9</v>
      </c>
      <c r="F2730">
        <f t="shared" si="126"/>
        <v>2017</v>
      </c>
    </row>
    <row r="2731" spans="1:6" x14ac:dyDescent="0.25">
      <c r="A2731" s="15">
        <v>42949</v>
      </c>
      <c r="B2731" s="14">
        <v>4.54</v>
      </c>
      <c r="C2731" s="14">
        <v>4.53</v>
      </c>
      <c r="D2731" s="3">
        <f t="shared" si="127"/>
        <v>8</v>
      </c>
      <c r="E2731">
        <f t="shared" si="128"/>
        <v>9</v>
      </c>
      <c r="F2731">
        <f t="shared" si="126"/>
        <v>2017</v>
      </c>
    </row>
    <row r="2732" spans="1:6" x14ac:dyDescent="0.25">
      <c r="A2732" s="15">
        <v>42950</v>
      </c>
      <c r="B2732" s="14">
        <v>4.55</v>
      </c>
      <c r="C2732" s="14">
        <v>4.54</v>
      </c>
      <c r="D2732" s="3">
        <f t="shared" si="127"/>
        <v>8</v>
      </c>
      <c r="E2732">
        <f t="shared" si="128"/>
        <v>9</v>
      </c>
      <c r="F2732">
        <f t="shared" si="126"/>
        <v>2017</v>
      </c>
    </row>
    <row r="2733" spans="1:6" x14ac:dyDescent="0.25">
      <c r="A2733" s="15">
        <v>42951</v>
      </c>
      <c r="B2733" s="14">
        <v>4.55</v>
      </c>
      <c r="C2733" s="14">
        <v>4.53</v>
      </c>
      <c r="D2733" s="3">
        <f t="shared" si="127"/>
        <v>8</v>
      </c>
      <c r="E2733">
        <f t="shared" si="128"/>
        <v>9</v>
      </c>
      <c r="F2733">
        <f t="shared" si="126"/>
        <v>2017</v>
      </c>
    </row>
    <row r="2734" spans="1:6" x14ac:dyDescent="0.25">
      <c r="A2734" s="15">
        <v>42954</v>
      </c>
      <c r="B2734" s="14">
        <v>4.54</v>
      </c>
      <c r="C2734" s="14">
        <v>4.5199999999999996</v>
      </c>
      <c r="D2734" s="3">
        <f t="shared" si="127"/>
        <v>8</v>
      </c>
      <c r="E2734">
        <f t="shared" si="128"/>
        <v>9</v>
      </c>
      <c r="F2734">
        <f t="shared" si="126"/>
        <v>2017</v>
      </c>
    </row>
    <row r="2735" spans="1:6" x14ac:dyDescent="0.25">
      <c r="A2735" s="15">
        <v>42955</v>
      </c>
      <c r="B2735" s="14">
        <v>4.54</v>
      </c>
      <c r="C2735" s="14">
        <v>4.53</v>
      </c>
      <c r="D2735" s="3">
        <f t="shared" si="127"/>
        <v>8</v>
      </c>
      <c r="E2735">
        <f t="shared" si="128"/>
        <v>9</v>
      </c>
      <c r="F2735">
        <f t="shared" si="126"/>
        <v>2017</v>
      </c>
    </row>
    <row r="2736" spans="1:6" x14ac:dyDescent="0.25">
      <c r="A2736" s="15">
        <v>42956</v>
      </c>
      <c r="B2736" s="14">
        <v>4.51</v>
      </c>
      <c r="C2736" s="14">
        <v>4.51</v>
      </c>
      <c r="D2736" s="3">
        <f t="shared" si="127"/>
        <v>8</v>
      </c>
      <c r="E2736">
        <f t="shared" si="128"/>
        <v>9</v>
      </c>
      <c r="F2736">
        <f t="shared" si="126"/>
        <v>2017</v>
      </c>
    </row>
    <row r="2737" spans="1:6" x14ac:dyDescent="0.25">
      <c r="A2737" s="15">
        <v>42957</v>
      </c>
      <c r="B2737" s="14">
        <v>4.5199999999999996</v>
      </c>
      <c r="C2737" s="14">
        <v>4.5</v>
      </c>
      <c r="D2737" s="3">
        <f t="shared" si="127"/>
        <v>8</v>
      </c>
      <c r="E2737">
        <f t="shared" si="128"/>
        <v>9</v>
      </c>
      <c r="F2737">
        <f t="shared" si="126"/>
        <v>2017</v>
      </c>
    </row>
    <row r="2738" spans="1:6" x14ac:dyDescent="0.25">
      <c r="A2738" s="15">
        <v>42958</v>
      </c>
      <c r="B2738" s="14">
        <v>4.53</v>
      </c>
      <c r="C2738" s="14">
        <v>4.5</v>
      </c>
      <c r="D2738" s="3">
        <f t="shared" si="127"/>
        <v>8</v>
      </c>
      <c r="E2738">
        <f t="shared" si="128"/>
        <v>9</v>
      </c>
      <c r="F2738">
        <f t="shared" si="126"/>
        <v>2017</v>
      </c>
    </row>
    <row r="2739" spans="1:6" x14ac:dyDescent="0.25">
      <c r="A2739" s="15">
        <v>42961</v>
      </c>
      <c r="B2739" s="14">
        <v>4.5599999999999996</v>
      </c>
      <c r="C2739" s="14">
        <v>4.49</v>
      </c>
      <c r="D2739" s="3">
        <f t="shared" si="127"/>
        <v>8</v>
      </c>
      <c r="E2739">
        <f t="shared" si="128"/>
        <v>9</v>
      </c>
      <c r="F2739">
        <f t="shared" si="126"/>
        <v>2017</v>
      </c>
    </row>
    <row r="2740" spans="1:6" x14ac:dyDescent="0.25">
      <c r="A2740" s="15">
        <v>42962</v>
      </c>
      <c r="B2740" s="14">
        <v>4.55</v>
      </c>
      <c r="C2740" s="14">
        <v>4.47</v>
      </c>
      <c r="D2740" s="3">
        <f t="shared" si="127"/>
        <v>8</v>
      </c>
      <c r="E2740">
        <f t="shared" si="128"/>
        <v>9</v>
      </c>
      <c r="F2740">
        <f t="shared" si="126"/>
        <v>2017</v>
      </c>
    </row>
    <row r="2741" spans="1:6" x14ac:dyDescent="0.25">
      <c r="A2741" s="15">
        <v>42963</v>
      </c>
      <c r="B2741" s="14">
        <v>4.5599999999999996</v>
      </c>
      <c r="C2741" s="14">
        <v>4.47</v>
      </c>
      <c r="D2741" s="3">
        <f t="shared" si="127"/>
        <v>8</v>
      </c>
      <c r="E2741">
        <f t="shared" si="128"/>
        <v>9</v>
      </c>
      <c r="F2741">
        <f t="shared" si="126"/>
        <v>2017</v>
      </c>
    </row>
    <row r="2742" spans="1:6" x14ac:dyDescent="0.25">
      <c r="A2742" s="15">
        <v>42964</v>
      </c>
      <c r="B2742" s="14">
        <v>4.53</v>
      </c>
      <c r="C2742" s="14">
        <v>4.4400000000000004</v>
      </c>
      <c r="D2742" s="3">
        <f t="shared" si="127"/>
        <v>8</v>
      </c>
      <c r="E2742">
        <f t="shared" si="128"/>
        <v>9</v>
      </c>
      <c r="F2742">
        <f t="shared" si="126"/>
        <v>2017</v>
      </c>
    </row>
    <row r="2743" spans="1:6" x14ac:dyDescent="0.25">
      <c r="A2743" s="15">
        <v>42965</v>
      </c>
      <c r="B2743" s="14">
        <v>4.54</v>
      </c>
      <c r="C2743" s="14">
        <v>4.43</v>
      </c>
      <c r="D2743" s="3">
        <f t="shared" si="127"/>
        <v>8</v>
      </c>
      <c r="E2743">
        <f t="shared" si="128"/>
        <v>9</v>
      </c>
      <c r="F2743">
        <f t="shared" si="126"/>
        <v>2017</v>
      </c>
    </row>
    <row r="2744" spans="1:6" x14ac:dyDescent="0.25">
      <c r="A2744" s="15">
        <v>42968</v>
      </c>
      <c r="B2744" s="14">
        <v>4.54</v>
      </c>
      <c r="C2744" s="14">
        <v>4.41</v>
      </c>
      <c r="D2744" s="3">
        <f t="shared" si="127"/>
        <v>8</v>
      </c>
      <c r="E2744">
        <f t="shared" si="128"/>
        <v>9</v>
      </c>
      <c r="F2744">
        <f t="shared" si="126"/>
        <v>2017</v>
      </c>
    </row>
    <row r="2745" spans="1:6" x14ac:dyDescent="0.25">
      <c r="A2745" s="15">
        <v>42969</v>
      </c>
      <c r="B2745" s="14">
        <v>4.4800000000000004</v>
      </c>
      <c r="C2745" s="14">
        <v>4.34</v>
      </c>
      <c r="D2745" s="3">
        <f t="shared" si="127"/>
        <v>8</v>
      </c>
      <c r="E2745">
        <f t="shared" si="128"/>
        <v>9</v>
      </c>
      <c r="F2745">
        <f t="shared" si="126"/>
        <v>2017</v>
      </c>
    </row>
    <row r="2746" spans="1:6" x14ac:dyDescent="0.25">
      <c r="A2746" s="15">
        <v>42970</v>
      </c>
      <c r="B2746" s="14">
        <v>4.4800000000000004</v>
      </c>
      <c r="C2746" s="14">
        <v>4.33</v>
      </c>
      <c r="D2746" s="3">
        <f t="shared" si="127"/>
        <v>8</v>
      </c>
      <c r="E2746">
        <f t="shared" si="128"/>
        <v>9</v>
      </c>
      <c r="F2746">
        <f t="shared" si="126"/>
        <v>2017</v>
      </c>
    </row>
    <row r="2747" spans="1:6" x14ac:dyDescent="0.25">
      <c r="A2747" s="15">
        <v>42971</v>
      </c>
      <c r="B2747" s="14">
        <v>4.4800000000000004</v>
      </c>
      <c r="C2747" s="14">
        <v>4.33</v>
      </c>
      <c r="D2747" s="3">
        <f t="shared" si="127"/>
        <v>8</v>
      </c>
      <c r="E2747">
        <f t="shared" si="128"/>
        <v>9</v>
      </c>
      <c r="F2747">
        <f t="shared" si="126"/>
        <v>2017</v>
      </c>
    </row>
    <row r="2748" spans="1:6" x14ac:dyDescent="0.25">
      <c r="A2748" s="15">
        <v>42972</v>
      </c>
      <c r="B2748" s="14">
        <v>4.4400000000000004</v>
      </c>
      <c r="C2748" s="14">
        <v>4.3</v>
      </c>
      <c r="D2748" s="3">
        <f t="shared" si="127"/>
        <v>8</v>
      </c>
      <c r="E2748">
        <f t="shared" si="128"/>
        <v>9</v>
      </c>
      <c r="F2748">
        <f t="shared" si="126"/>
        <v>2017</v>
      </c>
    </row>
    <row r="2749" spans="1:6" x14ac:dyDescent="0.25">
      <c r="A2749" s="15">
        <v>42975</v>
      </c>
      <c r="B2749" s="14">
        <v>4.4400000000000004</v>
      </c>
      <c r="C2749" s="14">
        <v>4.2699999999999996</v>
      </c>
      <c r="D2749" s="3">
        <f t="shared" si="127"/>
        <v>8</v>
      </c>
      <c r="E2749">
        <f t="shared" si="128"/>
        <v>9</v>
      </c>
      <c r="F2749">
        <f t="shared" si="126"/>
        <v>2017</v>
      </c>
    </row>
    <row r="2750" spans="1:6" x14ac:dyDescent="0.25">
      <c r="A2750" s="15">
        <v>42976</v>
      </c>
      <c r="B2750" s="14">
        <v>4.4400000000000004</v>
      </c>
      <c r="C2750" s="14">
        <v>4.24</v>
      </c>
      <c r="D2750" s="3">
        <f t="shared" si="127"/>
        <v>8</v>
      </c>
      <c r="E2750">
        <f t="shared" si="128"/>
        <v>9</v>
      </c>
      <c r="F2750">
        <f t="shared" si="126"/>
        <v>2017</v>
      </c>
    </row>
    <row r="2751" spans="1:6" x14ac:dyDescent="0.25">
      <c r="A2751" s="15">
        <v>42977</v>
      </c>
      <c r="B2751" s="14">
        <v>4.42</v>
      </c>
      <c r="C2751" s="14">
        <v>4.22</v>
      </c>
      <c r="D2751" s="3">
        <f t="shared" si="127"/>
        <v>8</v>
      </c>
      <c r="E2751">
        <f t="shared" si="128"/>
        <v>9</v>
      </c>
      <c r="F2751">
        <f t="shared" si="126"/>
        <v>2017</v>
      </c>
    </row>
    <row r="2752" spans="1:6" x14ac:dyDescent="0.25">
      <c r="A2752" s="15">
        <v>42978</v>
      </c>
      <c r="B2752" s="14">
        <v>4.41</v>
      </c>
      <c r="C2752" s="14">
        <v>4.2</v>
      </c>
      <c r="D2752" s="3">
        <f t="shared" si="127"/>
        <v>8</v>
      </c>
      <c r="E2752">
        <f t="shared" si="128"/>
        <v>9</v>
      </c>
      <c r="F2752">
        <f t="shared" si="126"/>
        <v>2017</v>
      </c>
    </row>
    <row r="2753" spans="1:6" x14ac:dyDescent="0.25">
      <c r="A2753" s="15">
        <v>42979</v>
      </c>
      <c r="B2753" s="14">
        <v>4.41</v>
      </c>
      <c r="C2753" s="14">
        <v>4.1900000000000004</v>
      </c>
      <c r="D2753" s="3">
        <f t="shared" si="127"/>
        <v>9</v>
      </c>
      <c r="E2753">
        <f t="shared" si="128"/>
        <v>9</v>
      </c>
      <c r="F2753">
        <f t="shared" si="126"/>
        <v>2017</v>
      </c>
    </row>
    <row r="2754" spans="1:6" x14ac:dyDescent="0.25">
      <c r="A2754" s="15">
        <v>42982</v>
      </c>
      <c r="B2754" s="14">
        <v>4.38</v>
      </c>
      <c r="C2754" s="14">
        <v>4.17</v>
      </c>
      <c r="D2754" s="3">
        <f t="shared" si="127"/>
        <v>9</v>
      </c>
      <c r="E2754">
        <f t="shared" si="128"/>
        <v>9</v>
      </c>
      <c r="F2754">
        <f t="shared" ref="F2754:F2817" si="129">YEAR(A2754)</f>
        <v>2017</v>
      </c>
    </row>
    <row r="2755" spans="1:6" x14ac:dyDescent="0.25">
      <c r="A2755" s="15">
        <v>42983</v>
      </c>
      <c r="B2755" s="14">
        <v>4.3899999999999997</v>
      </c>
      <c r="C2755" s="14">
        <v>4.17</v>
      </c>
      <c r="D2755" s="3">
        <f t="shared" ref="D2755:D2818" si="130">MONTH(A2755)</f>
        <v>9</v>
      </c>
      <c r="E2755">
        <f t="shared" ref="E2755:E2818" si="131">IF(D2755&lt;4,3,IF(D2755&lt;7,6,IF(D2755&lt;10,9,12)))</f>
        <v>9</v>
      </c>
      <c r="F2755">
        <f t="shared" si="129"/>
        <v>2017</v>
      </c>
    </row>
    <row r="2756" spans="1:6" x14ac:dyDescent="0.25">
      <c r="A2756" s="15">
        <v>42984</v>
      </c>
      <c r="B2756" s="14">
        <v>4.1399999999999997</v>
      </c>
      <c r="C2756" s="14">
        <v>4.1500000000000004</v>
      </c>
      <c r="D2756" s="3">
        <f t="shared" si="130"/>
        <v>9</v>
      </c>
      <c r="E2756">
        <f t="shared" si="131"/>
        <v>9</v>
      </c>
      <c r="F2756">
        <f t="shared" si="129"/>
        <v>2017</v>
      </c>
    </row>
    <row r="2757" spans="1:6" x14ac:dyDescent="0.25">
      <c r="A2757" s="15">
        <v>42986</v>
      </c>
      <c r="B2757" s="14">
        <v>4.1399999999999997</v>
      </c>
      <c r="C2757" s="14">
        <v>4.1399999999999997</v>
      </c>
      <c r="D2757" s="3">
        <f t="shared" si="130"/>
        <v>9</v>
      </c>
      <c r="E2757">
        <f t="shared" si="131"/>
        <v>9</v>
      </c>
      <c r="F2757">
        <f t="shared" si="129"/>
        <v>2017</v>
      </c>
    </row>
    <row r="2758" spans="1:6" x14ac:dyDescent="0.25">
      <c r="A2758" s="15">
        <v>42989</v>
      </c>
      <c r="B2758" s="14">
        <v>4.12</v>
      </c>
      <c r="C2758" s="14">
        <v>4.13</v>
      </c>
      <c r="D2758" s="3">
        <f t="shared" si="130"/>
        <v>9</v>
      </c>
      <c r="E2758">
        <f t="shared" si="131"/>
        <v>9</v>
      </c>
      <c r="F2758">
        <f t="shared" si="129"/>
        <v>2017</v>
      </c>
    </row>
    <row r="2759" spans="1:6" x14ac:dyDescent="0.25">
      <c r="A2759" s="15">
        <v>42990</v>
      </c>
      <c r="B2759" s="14">
        <v>4.0999999999999996</v>
      </c>
      <c r="C2759" s="14">
        <v>4.13</v>
      </c>
      <c r="D2759" s="3">
        <f t="shared" si="130"/>
        <v>9</v>
      </c>
      <c r="E2759">
        <f t="shared" si="131"/>
        <v>9</v>
      </c>
      <c r="F2759">
        <f t="shared" si="129"/>
        <v>2017</v>
      </c>
    </row>
    <row r="2760" spans="1:6" x14ac:dyDescent="0.25">
      <c r="A2760" s="15">
        <v>42991</v>
      </c>
      <c r="B2760" s="14">
        <v>4.08</v>
      </c>
      <c r="C2760" s="14">
        <v>4.1100000000000003</v>
      </c>
      <c r="D2760" s="3">
        <f t="shared" si="130"/>
        <v>9</v>
      </c>
      <c r="E2760">
        <f t="shared" si="131"/>
        <v>9</v>
      </c>
      <c r="F2760">
        <f t="shared" si="129"/>
        <v>2017</v>
      </c>
    </row>
    <row r="2761" spans="1:6" x14ac:dyDescent="0.25">
      <c r="A2761" s="15">
        <v>42992</v>
      </c>
      <c r="B2761" s="14">
        <v>4.08</v>
      </c>
      <c r="C2761" s="14">
        <v>4.08</v>
      </c>
      <c r="D2761" s="3">
        <f t="shared" si="130"/>
        <v>9</v>
      </c>
      <c r="E2761">
        <f t="shared" si="131"/>
        <v>9</v>
      </c>
      <c r="F2761">
        <f t="shared" si="129"/>
        <v>2017</v>
      </c>
    </row>
    <row r="2762" spans="1:6" x14ac:dyDescent="0.25">
      <c r="A2762" s="15">
        <v>42993</v>
      </c>
      <c r="B2762" s="14">
        <v>4.03</v>
      </c>
      <c r="C2762" s="14">
        <v>4.07</v>
      </c>
      <c r="D2762" s="3">
        <f t="shared" si="130"/>
        <v>9</v>
      </c>
      <c r="E2762">
        <f t="shared" si="131"/>
        <v>9</v>
      </c>
      <c r="F2762">
        <f t="shared" si="129"/>
        <v>2017</v>
      </c>
    </row>
    <row r="2763" spans="1:6" x14ac:dyDescent="0.25">
      <c r="A2763" s="15">
        <v>42996</v>
      </c>
      <c r="B2763" s="14">
        <v>4.01</v>
      </c>
      <c r="C2763" s="14">
        <v>4.05</v>
      </c>
      <c r="D2763" s="3">
        <f t="shared" si="130"/>
        <v>9</v>
      </c>
      <c r="E2763">
        <f t="shared" si="131"/>
        <v>9</v>
      </c>
      <c r="F2763">
        <f t="shared" si="129"/>
        <v>2017</v>
      </c>
    </row>
    <row r="2764" spans="1:6" x14ac:dyDescent="0.25">
      <c r="A2764" s="15">
        <v>42997</v>
      </c>
      <c r="B2764" s="14">
        <v>3.96</v>
      </c>
      <c r="C2764" s="14">
        <v>4.05</v>
      </c>
      <c r="D2764" s="3">
        <f t="shared" si="130"/>
        <v>9</v>
      </c>
      <c r="E2764">
        <f t="shared" si="131"/>
        <v>9</v>
      </c>
      <c r="F2764">
        <f t="shared" si="129"/>
        <v>2017</v>
      </c>
    </row>
    <row r="2765" spans="1:6" x14ac:dyDescent="0.25">
      <c r="A2765" s="15">
        <v>42998</v>
      </c>
      <c r="B2765" s="14">
        <v>3.86</v>
      </c>
      <c r="C2765" s="14">
        <v>3.92</v>
      </c>
      <c r="D2765" s="3">
        <f t="shared" si="130"/>
        <v>9</v>
      </c>
      <c r="E2765">
        <f t="shared" si="131"/>
        <v>9</v>
      </c>
      <c r="F2765">
        <f t="shared" si="129"/>
        <v>2017</v>
      </c>
    </row>
    <row r="2766" spans="1:6" x14ac:dyDescent="0.25">
      <c r="A2766" s="15">
        <v>42999</v>
      </c>
      <c r="B2766" s="14">
        <v>3.85</v>
      </c>
      <c r="C2766" s="14">
        <v>3.93</v>
      </c>
      <c r="D2766" s="3">
        <f t="shared" si="130"/>
        <v>9</v>
      </c>
      <c r="E2766">
        <f t="shared" si="131"/>
        <v>9</v>
      </c>
      <c r="F2766">
        <f t="shared" si="129"/>
        <v>2017</v>
      </c>
    </row>
    <row r="2767" spans="1:6" x14ac:dyDescent="0.25">
      <c r="A2767" s="15">
        <v>43000</v>
      </c>
      <c r="B2767" s="14">
        <v>3.84</v>
      </c>
      <c r="C2767" s="14">
        <v>3.94</v>
      </c>
      <c r="D2767" s="3">
        <f t="shared" si="130"/>
        <v>9</v>
      </c>
      <c r="E2767">
        <f t="shared" si="131"/>
        <v>9</v>
      </c>
      <c r="F2767">
        <f t="shared" si="129"/>
        <v>2017</v>
      </c>
    </row>
    <row r="2768" spans="1:6" x14ac:dyDescent="0.25">
      <c r="A2768" s="15">
        <v>43003</v>
      </c>
      <c r="B2768" s="14">
        <v>3.83</v>
      </c>
      <c r="C2768" s="14">
        <v>3.95</v>
      </c>
      <c r="D2768" s="3">
        <f t="shared" si="130"/>
        <v>9</v>
      </c>
      <c r="E2768">
        <f t="shared" si="131"/>
        <v>9</v>
      </c>
      <c r="F2768">
        <f t="shared" si="129"/>
        <v>2017</v>
      </c>
    </row>
    <row r="2769" spans="1:6" x14ac:dyDescent="0.25">
      <c r="A2769" s="15">
        <v>43004</v>
      </c>
      <c r="B2769" s="14">
        <v>3.83</v>
      </c>
      <c r="C2769" s="14">
        <v>3.95</v>
      </c>
      <c r="D2769" s="3">
        <f t="shared" si="130"/>
        <v>9</v>
      </c>
      <c r="E2769">
        <f t="shared" si="131"/>
        <v>9</v>
      </c>
      <c r="F2769">
        <f t="shared" si="129"/>
        <v>2017</v>
      </c>
    </row>
    <row r="2770" spans="1:6" x14ac:dyDescent="0.25">
      <c r="A2770" s="15">
        <v>43005</v>
      </c>
      <c r="B2770" s="14">
        <v>3.83</v>
      </c>
      <c r="C2770" s="14">
        <v>3.96</v>
      </c>
      <c r="D2770" s="3">
        <f t="shared" si="130"/>
        <v>9</v>
      </c>
      <c r="E2770">
        <f t="shared" si="131"/>
        <v>9</v>
      </c>
      <c r="F2770">
        <f t="shared" si="129"/>
        <v>2017</v>
      </c>
    </row>
    <row r="2771" spans="1:6" x14ac:dyDescent="0.25">
      <c r="A2771" s="15">
        <v>43006</v>
      </c>
      <c r="B2771" s="14">
        <v>3.83</v>
      </c>
      <c r="C2771" s="14">
        <v>3.97</v>
      </c>
      <c r="D2771" s="3">
        <f t="shared" si="130"/>
        <v>9</v>
      </c>
      <c r="E2771">
        <f t="shared" si="131"/>
        <v>9</v>
      </c>
      <c r="F2771">
        <f t="shared" si="129"/>
        <v>2017</v>
      </c>
    </row>
    <row r="2772" spans="1:6" x14ac:dyDescent="0.25">
      <c r="A2772" s="15">
        <v>43007</v>
      </c>
      <c r="B2772" s="14">
        <v>3.82</v>
      </c>
      <c r="C2772" s="14">
        <v>3.97</v>
      </c>
      <c r="D2772" s="3">
        <f t="shared" si="130"/>
        <v>9</v>
      </c>
      <c r="E2772">
        <f t="shared" si="131"/>
        <v>9</v>
      </c>
      <c r="F2772">
        <f t="shared" si="129"/>
        <v>2017</v>
      </c>
    </row>
    <row r="2773" spans="1:6" x14ac:dyDescent="0.25">
      <c r="A2773" s="15">
        <v>43010</v>
      </c>
      <c r="B2773" s="14">
        <v>3.83</v>
      </c>
      <c r="C2773" s="14">
        <v>4.01</v>
      </c>
      <c r="D2773" s="3">
        <f t="shared" si="130"/>
        <v>10</v>
      </c>
      <c r="E2773">
        <f t="shared" si="131"/>
        <v>12</v>
      </c>
      <c r="F2773">
        <f t="shared" si="129"/>
        <v>2017</v>
      </c>
    </row>
    <row r="2774" spans="1:6" x14ac:dyDescent="0.25">
      <c r="A2774" s="15">
        <v>43011</v>
      </c>
      <c r="B2774" s="14">
        <v>3.83</v>
      </c>
      <c r="C2774" s="14">
        <v>4.01</v>
      </c>
      <c r="D2774" s="3">
        <f t="shared" si="130"/>
        <v>10</v>
      </c>
      <c r="E2774">
        <f t="shared" si="131"/>
        <v>12</v>
      </c>
      <c r="F2774">
        <f t="shared" si="129"/>
        <v>2017</v>
      </c>
    </row>
    <row r="2775" spans="1:6" x14ac:dyDescent="0.25">
      <c r="A2775" s="15">
        <v>43012</v>
      </c>
      <c r="B2775" s="14">
        <v>3.83</v>
      </c>
      <c r="C2775" s="14">
        <v>4.0199999999999996</v>
      </c>
      <c r="D2775" s="3">
        <f t="shared" si="130"/>
        <v>10</v>
      </c>
      <c r="E2775">
        <f t="shared" si="131"/>
        <v>12</v>
      </c>
      <c r="F2775">
        <f t="shared" si="129"/>
        <v>2017</v>
      </c>
    </row>
    <row r="2776" spans="1:6" x14ac:dyDescent="0.25">
      <c r="A2776" s="15">
        <v>43013</v>
      </c>
      <c r="B2776" s="14">
        <v>3.83</v>
      </c>
      <c r="C2776" s="14">
        <v>4.0199999999999996</v>
      </c>
      <c r="D2776" s="3">
        <f t="shared" si="130"/>
        <v>10</v>
      </c>
      <c r="E2776">
        <f t="shared" si="131"/>
        <v>12</v>
      </c>
      <c r="F2776">
        <f t="shared" si="129"/>
        <v>2017</v>
      </c>
    </row>
    <row r="2777" spans="1:6" x14ac:dyDescent="0.25">
      <c r="A2777" s="15">
        <v>43014</v>
      </c>
      <c r="B2777" s="14">
        <v>4.01</v>
      </c>
      <c r="C2777" s="14">
        <v>4.01</v>
      </c>
      <c r="D2777" s="3">
        <f t="shared" si="130"/>
        <v>10</v>
      </c>
      <c r="E2777">
        <f t="shared" si="131"/>
        <v>12</v>
      </c>
      <c r="F2777">
        <f t="shared" si="129"/>
        <v>2017</v>
      </c>
    </row>
    <row r="2778" spans="1:6" x14ac:dyDescent="0.25">
      <c r="A2778" s="15">
        <v>43017</v>
      </c>
      <c r="B2778" s="14">
        <v>4.01</v>
      </c>
      <c r="C2778" s="14">
        <v>3.99</v>
      </c>
      <c r="D2778" s="3">
        <f t="shared" si="130"/>
        <v>10</v>
      </c>
      <c r="E2778">
        <f t="shared" si="131"/>
        <v>12</v>
      </c>
      <c r="F2778">
        <f t="shared" si="129"/>
        <v>2017</v>
      </c>
    </row>
    <row r="2779" spans="1:6" x14ac:dyDescent="0.25">
      <c r="A2779" s="15">
        <v>43018</v>
      </c>
      <c r="B2779" s="14">
        <v>4.0199999999999996</v>
      </c>
      <c r="C2779" s="14">
        <v>4.01</v>
      </c>
      <c r="D2779" s="3">
        <f t="shared" si="130"/>
        <v>10</v>
      </c>
      <c r="E2779">
        <f t="shared" si="131"/>
        <v>12</v>
      </c>
      <c r="F2779">
        <f t="shared" si="129"/>
        <v>2017</v>
      </c>
    </row>
    <row r="2780" spans="1:6" x14ac:dyDescent="0.25">
      <c r="A2780" s="15">
        <v>43019</v>
      </c>
      <c r="B2780" s="14">
        <v>4.0199999999999996</v>
      </c>
      <c r="C2780" s="14">
        <v>4.01</v>
      </c>
      <c r="D2780" s="3">
        <f t="shared" si="130"/>
        <v>10</v>
      </c>
      <c r="E2780">
        <f t="shared" si="131"/>
        <v>12</v>
      </c>
      <c r="F2780">
        <f t="shared" si="129"/>
        <v>2017</v>
      </c>
    </row>
    <row r="2781" spans="1:6" x14ac:dyDescent="0.25">
      <c r="A2781" s="15">
        <v>43021</v>
      </c>
      <c r="B2781" s="14">
        <v>4.0199999999999996</v>
      </c>
      <c r="C2781" s="14">
        <v>4</v>
      </c>
      <c r="D2781" s="3">
        <f t="shared" si="130"/>
        <v>10</v>
      </c>
      <c r="E2781">
        <f t="shared" si="131"/>
        <v>12</v>
      </c>
      <c r="F2781">
        <f t="shared" si="129"/>
        <v>2017</v>
      </c>
    </row>
    <row r="2782" spans="1:6" x14ac:dyDescent="0.25">
      <c r="A2782" s="15">
        <v>43024</v>
      </c>
      <c r="B2782" s="14">
        <v>4.04</v>
      </c>
      <c r="C2782" s="14">
        <v>4.0199999999999996</v>
      </c>
      <c r="D2782" s="3">
        <f t="shared" si="130"/>
        <v>10</v>
      </c>
      <c r="E2782">
        <f t="shared" si="131"/>
        <v>12</v>
      </c>
      <c r="F2782">
        <f t="shared" si="129"/>
        <v>2017</v>
      </c>
    </row>
    <row r="2783" spans="1:6" x14ac:dyDescent="0.25">
      <c r="A2783" s="15">
        <v>43025</v>
      </c>
      <c r="B2783" s="14">
        <v>4.09</v>
      </c>
      <c r="C2783" s="14">
        <v>4.03</v>
      </c>
      <c r="D2783" s="3">
        <f t="shared" si="130"/>
        <v>10</v>
      </c>
      <c r="E2783">
        <f t="shared" si="131"/>
        <v>12</v>
      </c>
      <c r="F2783">
        <f t="shared" si="129"/>
        <v>2017</v>
      </c>
    </row>
    <row r="2784" spans="1:6" x14ac:dyDescent="0.25">
      <c r="A2784" s="15">
        <v>43026</v>
      </c>
      <c r="B2784" s="14">
        <v>4.09</v>
      </c>
      <c r="C2784" s="14">
        <v>4.03</v>
      </c>
      <c r="D2784" s="3">
        <f t="shared" si="130"/>
        <v>10</v>
      </c>
      <c r="E2784">
        <f t="shared" si="131"/>
        <v>12</v>
      </c>
      <c r="F2784">
        <f t="shared" si="129"/>
        <v>2017</v>
      </c>
    </row>
    <row r="2785" spans="1:6" x14ac:dyDescent="0.25">
      <c r="A2785" s="15">
        <v>43027</v>
      </c>
      <c r="B2785" s="14">
        <v>4.1100000000000003</v>
      </c>
      <c r="C2785" s="14">
        <v>4.03</v>
      </c>
      <c r="D2785" s="3">
        <f t="shared" si="130"/>
        <v>10</v>
      </c>
      <c r="E2785">
        <f t="shared" si="131"/>
        <v>12</v>
      </c>
      <c r="F2785">
        <f t="shared" si="129"/>
        <v>2017</v>
      </c>
    </row>
    <row r="2786" spans="1:6" x14ac:dyDescent="0.25">
      <c r="A2786" s="15">
        <v>43028</v>
      </c>
      <c r="B2786" s="14">
        <v>4.0999999999999996</v>
      </c>
      <c r="C2786" s="14">
        <v>4.01</v>
      </c>
      <c r="D2786" s="3">
        <f t="shared" si="130"/>
        <v>10</v>
      </c>
      <c r="E2786">
        <f t="shared" si="131"/>
        <v>12</v>
      </c>
      <c r="F2786">
        <f t="shared" si="129"/>
        <v>2017</v>
      </c>
    </row>
    <row r="2787" spans="1:6" x14ac:dyDescent="0.25">
      <c r="A2787" s="15">
        <v>43031</v>
      </c>
      <c r="B2787" s="14">
        <v>4.08</v>
      </c>
      <c r="C2787" s="14">
        <v>4</v>
      </c>
      <c r="D2787" s="3">
        <f t="shared" si="130"/>
        <v>10</v>
      </c>
      <c r="E2787">
        <f t="shared" si="131"/>
        <v>12</v>
      </c>
      <c r="F2787">
        <f t="shared" si="129"/>
        <v>2017</v>
      </c>
    </row>
    <row r="2788" spans="1:6" x14ac:dyDescent="0.25">
      <c r="A2788" s="15">
        <v>43032</v>
      </c>
      <c r="B2788" s="14">
        <v>4.09</v>
      </c>
      <c r="C2788" s="14">
        <v>4</v>
      </c>
      <c r="D2788" s="3">
        <f t="shared" si="130"/>
        <v>10</v>
      </c>
      <c r="E2788">
        <f t="shared" si="131"/>
        <v>12</v>
      </c>
      <c r="F2788">
        <f t="shared" si="129"/>
        <v>2017</v>
      </c>
    </row>
    <row r="2789" spans="1:6" x14ac:dyDescent="0.25">
      <c r="A2789" s="15">
        <v>43033</v>
      </c>
      <c r="B2789" s="14">
        <v>4.09</v>
      </c>
      <c r="C2789" s="14">
        <v>4</v>
      </c>
      <c r="D2789" s="3">
        <f t="shared" si="130"/>
        <v>10</v>
      </c>
      <c r="E2789">
        <f t="shared" si="131"/>
        <v>12</v>
      </c>
      <c r="F2789">
        <f t="shared" si="129"/>
        <v>2017</v>
      </c>
    </row>
    <row r="2790" spans="1:6" x14ac:dyDescent="0.25">
      <c r="A2790" s="15">
        <v>43034</v>
      </c>
      <c r="B2790" s="14">
        <v>4.09</v>
      </c>
      <c r="C2790" s="14">
        <v>4</v>
      </c>
      <c r="D2790" s="3">
        <f t="shared" si="130"/>
        <v>10</v>
      </c>
      <c r="E2790">
        <f t="shared" si="131"/>
        <v>12</v>
      </c>
      <c r="F2790">
        <f t="shared" si="129"/>
        <v>2017</v>
      </c>
    </row>
    <row r="2791" spans="1:6" x14ac:dyDescent="0.25">
      <c r="A2791" s="15">
        <v>43035</v>
      </c>
      <c r="B2791" s="14">
        <v>4.0999999999999996</v>
      </c>
      <c r="C2791" s="14">
        <v>4</v>
      </c>
      <c r="D2791" s="3">
        <f t="shared" si="130"/>
        <v>10</v>
      </c>
      <c r="E2791">
        <f t="shared" si="131"/>
        <v>12</v>
      </c>
      <c r="F2791">
        <f t="shared" si="129"/>
        <v>2017</v>
      </c>
    </row>
    <row r="2792" spans="1:6" x14ac:dyDescent="0.25">
      <c r="A2792" s="15">
        <v>43038</v>
      </c>
      <c r="B2792" s="14">
        <v>4.0999999999999996</v>
      </c>
      <c r="C2792" s="14">
        <v>3.99</v>
      </c>
      <c r="D2792" s="3">
        <f t="shared" si="130"/>
        <v>10</v>
      </c>
      <c r="E2792">
        <f t="shared" si="131"/>
        <v>12</v>
      </c>
      <c r="F2792">
        <f t="shared" si="129"/>
        <v>2017</v>
      </c>
    </row>
    <row r="2793" spans="1:6" x14ac:dyDescent="0.25">
      <c r="A2793" s="15">
        <v>43039</v>
      </c>
      <c r="B2793" s="14">
        <v>4.1399999999999997</v>
      </c>
      <c r="C2793" s="14">
        <v>4.01</v>
      </c>
      <c r="D2793" s="3">
        <f t="shared" si="130"/>
        <v>10</v>
      </c>
      <c r="E2793">
        <f t="shared" si="131"/>
        <v>12</v>
      </c>
      <c r="F2793">
        <f t="shared" si="129"/>
        <v>2017</v>
      </c>
    </row>
    <row r="2794" spans="1:6" x14ac:dyDescent="0.25">
      <c r="A2794" s="15">
        <v>43040</v>
      </c>
      <c r="B2794" s="14">
        <v>4.1399999999999997</v>
      </c>
      <c r="C2794" s="14">
        <v>4.01</v>
      </c>
      <c r="D2794" s="3">
        <f t="shared" si="130"/>
        <v>11</v>
      </c>
      <c r="E2794">
        <f t="shared" si="131"/>
        <v>12</v>
      </c>
      <c r="F2794">
        <f t="shared" si="129"/>
        <v>2017</v>
      </c>
    </row>
    <row r="2795" spans="1:6" x14ac:dyDescent="0.25">
      <c r="A2795" s="15">
        <v>43042</v>
      </c>
      <c r="B2795" s="14">
        <v>4.1399999999999997</v>
      </c>
      <c r="C2795" s="14">
        <v>4.01</v>
      </c>
      <c r="D2795" s="3">
        <f t="shared" si="130"/>
        <v>11</v>
      </c>
      <c r="E2795">
        <f t="shared" si="131"/>
        <v>12</v>
      </c>
      <c r="F2795">
        <f t="shared" si="129"/>
        <v>2017</v>
      </c>
    </row>
    <row r="2796" spans="1:6" x14ac:dyDescent="0.25">
      <c r="A2796" s="15">
        <v>43045</v>
      </c>
      <c r="B2796" s="14">
        <v>4.1500000000000004</v>
      </c>
      <c r="C2796" s="14">
        <v>4.03</v>
      </c>
      <c r="D2796" s="3">
        <f t="shared" si="130"/>
        <v>11</v>
      </c>
      <c r="E2796">
        <f t="shared" si="131"/>
        <v>12</v>
      </c>
      <c r="F2796">
        <f t="shared" si="129"/>
        <v>2017</v>
      </c>
    </row>
    <row r="2797" spans="1:6" x14ac:dyDescent="0.25">
      <c r="A2797" s="15">
        <v>43046</v>
      </c>
      <c r="B2797" s="14">
        <v>4.1500000000000004</v>
      </c>
      <c r="C2797" s="14">
        <v>4.01</v>
      </c>
      <c r="D2797" s="3">
        <f t="shared" si="130"/>
        <v>11</v>
      </c>
      <c r="E2797">
        <f t="shared" si="131"/>
        <v>12</v>
      </c>
      <c r="F2797">
        <f t="shared" si="129"/>
        <v>2017</v>
      </c>
    </row>
    <row r="2798" spans="1:6" x14ac:dyDescent="0.25">
      <c r="A2798" s="15">
        <v>43047</v>
      </c>
      <c r="B2798" s="14">
        <v>4.1500000000000004</v>
      </c>
      <c r="C2798" s="14">
        <v>4.0199999999999996</v>
      </c>
      <c r="D2798" s="3">
        <f t="shared" si="130"/>
        <v>11</v>
      </c>
      <c r="E2798">
        <f t="shared" si="131"/>
        <v>12</v>
      </c>
      <c r="F2798">
        <f t="shared" si="129"/>
        <v>2017</v>
      </c>
    </row>
    <row r="2799" spans="1:6" x14ac:dyDescent="0.25">
      <c r="A2799" s="15">
        <v>43048</v>
      </c>
      <c r="B2799" s="14">
        <v>4.16</v>
      </c>
      <c r="C2799" s="14">
        <v>4.04</v>
      </c>
      <c r="D2799" s="3">
        <f t="shared" si="130"/>
        <v>11</v>
      </c>
      <c r="E2799">
        <f t="shared" si="131"/>
        <v>12</v>
      </c>
      <c r="F2799">
        <f t="shared" si="129"/>
        <v>2017</v>
      </c>
    </row>
    <row r="2800" spans="1:6" x14ac:dyDescent="0.25">
      <c r="A2800" s="15">
        <v>43049</v>
      </c>
      <c r="B2800" s="14">
        <v>4.05</v>
      </c>
      <c r="C2800" s="14">
        <v>4.04</v>
      </c>
      <c r="D2800" s="3">
        <f t="shared" si="130"/>
        <v>11</v>
      </c>
      <c r="E2800">
        <f t="shared" si="131"/>
        <v>12</v>
      </c>
      <c r="F2800">
        <f t="shared" si="129"/>
        <v>2017</v>
      </c>
    </row>
    <row r="2801" spans="1:6" x14ac:dyDescent="0.25">
      <c r="A2801" s="15">
        <v>43052</v>
      </c>
      <c r="B2801" s="14">
        <v>4.05</v>
      </c>
      <c r="C2801" s="14">
        <v>4.04</v>
      </c>
      <c r="D2801" s="3">
        <f t="shared" si="130"/>
        <v>11</v>
      </c>
      <c r="E2801">
        <f t="shared" si="131"/>
        <v>12</v>
      </c>
      <c r="F2801">
        <f t="shared" si="129"/>
        <v>2017</v>
      </c>
    </row>
    <row r="2802" spans="1:6" x14ac:dyDescent="0.25">
      <c r="A2802" s="15">
        <v>43053</v>
      </c>
      <c r="B2802" s="14">
        <v>4.05</v>
      </c>
      <c r="C2802" s="14">
        <v>4.03</v>
      </c>
      <c r="D2802" s="3">
        <f t="shared" si="130"/>
        <v>11</v>
      </c>
      <c r="E2802">
        <f t="shared" si="131"/>
        <v>12</v>
      </c>
      <c r="F2802">
        <f t="shared" si="129"/>
        <v>2017</v>
      </c>
    </row>
    <row r="2803" spans="1:6" x14ac:dyDescent="0.25">
      <c r="A2803" s="15">
        <v>43055</v>
      </c>
      <c r="B2803" s="14">
        <v>4.05</v>
      </c>
      <c r="C2803" s="14">
        <v>4.0199999999999996</v>
      </c>
      <c r="D2803" s="3">
        <f t="shared" si="130"/>
        <v>11</v>
      </c>
      <c r="E2803">
        <f t="shared" si="131"/>
        <v>12</v>
      </c>
      <c r="F2803">
        <f t="shared" si="129"/>
        <v>2017</v>
      </c>
    </row>
    <row r="2804" spans="1:6" x14ac:dyDescent="0.25">
      <c r="A2804" s="15">
        <v>43056</v>
      </c>
      <c r="B2804" s="14">
        <v>4.05</v>
      </c>
      <c r="C2804" s="14">
        <v>4.0199999999999996</v>
      </c>
      <c r="D2804" s="3">
        <f t="shared" si="130"/>
        <v>11</v>
      </c>
      <c r="E2804">
        <f t="shared" si="131"/>
        <v>12</v>
      </c>
      <c r="F2804">
        <f t="shared" si="129"/>
        <v>2017</v>
      </c>
    </row>
    <row r="2805" spans="1:6" x14ac:dyDescent="0.25">
      <c r="A2805" s="15">
        <v>43059</v>
      </c>
      <c r="B2805" s="14">
        <v>4.0599999999999996</v>
      </c>
      <c r="C2805" s="14">
        <v>4.0199999999999996</v>
      </c>
      <c r="D2805" s="3">
        <f t="shared" si="130"/>
        <v>11</v>
      </c>
      <c r="E2805">
        <f t="shared" si="131"/>
        <v>12</v>
      </c>
      <c r="F2805">
        <f t="shared" si="129"/>
        <v>2017</v>
      </c>
    </row>
    <row r="2806" spans="1:6" x14ac:dyDescent="0.25">
      <c r="A2806" s="15">
        <v>43060</v>
      </c>
      <c r="B2806" s="14">
        <v>4.05</v>
      </c>
      <c r="C2806" s="14">
        <v>4.0199999999999996</v>
      </c>
      <c r="D2806" s="3">
        <f t="shared" si="130"/>
        <v>11</v>
      </c>
      <c r="E2806">
        <f t="shared" si="131"/>
        <v>12</v>
      </c>
      <c r="F2806">
        <f t="shared" si="129"/>
        <v>2017</v>
      </c>
    </row>
    <row r="2807" spans="1:6" x14ac:dyDescent="0.25">
      <c r="A2807" s="15">
        <v>43061</v>
      </c>
      <c r="B2807" s="14">
        <v>4.0199999999999996</v>
      </c>
      <c r="C2807" s="14">
        <v>3.99</v>
      </c>
      <c r="D2807" s="3">
        <f t="shared" si="130"/>
        <v>11</v>
      </c>
      <c r="E2807">
        <f t="shared" si="131"/>
        <v>12</v>
      </c>
      <c r="F2807">
        <f t="shared" si="129"/>
        <v>2017</v>
      </c>
    </row>
    <row r="2808" spans="1:6" x14ac:dyDescent="0.25">
      <c r="A2808" s="15">
        <v>43062</v>
      </c>
      <c r="B2808" s="14">
        <v>4.0199999999999996</v>
      </c>
      <c r="C2808" s="14">
        <v>3.99</v>
      </c>
      <c r="D2808" s="3">
        <f t="shared" si="130"/>
        <v>11</v>
      </c>
      <c r="E2808">
        <f t="shared" si="131"/>
        <v>12</v>
      </c>
      <c r="F2808">
        <f t="shared" si="129"/>
        <v>2017</v>
      </c>
    </row>
    <row r="2809" spans="1:6" x14ac:dyDescent="0.25">
      <c r="A2809" s="15">
        <v>43063</v>
      </c>
      <c r="B2809" s="14">
        <v>4.0199999999999996</v>
      </c>
      <c r="C2809" s="14">
        <v>3.98</v>
      </c>
      <c r="D2809" s="3">
        <f t="shared" si="130"/>
        <v>11</v>
      </c>
      <c r="E2809">
        <f t="shared" si="131"/>
        <v>12</v>
      </c>
      <c r="F2809">
        <f t="shared" si="129"/>
        <v>2017</v>
      </c>
    </row>
    <row r="2810" spans="1:6" x14ac:dyDescent="0.25">
      <c r="A2810" s="15">
        <v>43066</v>
      </c>
      <c r="B2810" s="14">
        <v>4.0199999999999996</v>
      </c>
      <c r="C2810" s="14">
        <v>3.98</v>
      </c>
      <c r="D2810" s="3">
        <f t="shared" si="130"/>
        <v>11</v>
      </c>
      <c r="E2810">
        <f t="shared" si="131"/>
        <v>12</v>
      </c>
      <c r="F2810">
        <f t="shared" si="129"/>
        <v>2017</v>
      </c>
    </row>
    <row r="2811" spans="1:6" x14ac:dyDescent="0.25">
      <c r="A2811" s="15">
        <v>43067</v>
      </c>
      <c r="B2811" s="14">
        <v>3.99</v>
      </c>
      <c r="C2811" s="14">
        <v>3.97</v>
      </c>
      <c r="D2811" s="3">
        <f t="shared" si="130"/>
        <v>11</v>
      </c>
      <c r="E2811">
        <f t="shared" si="131"/>
        <v>12</v>
      </c>
      <c r="F2811">
        <f t="shared" si="129"/>
        <v>2017</v>
      </c>
    </row>
    <row r="2812" spans="1:6" x14ac:dyDescent="0.25">
      <c r="A2812" s="15">
        <v>43068</v>
      </c>
      <c r="B2812" s="14">
        <v>3.98</v>
      </c>
      <c r="C2812" s="14">
        <v>3.96</v>
      </c>
      <c r="D2812" s="3">
        <f t="shared" si="130"/>
        <v>11</v>
      </c>
      <c r="E2812">
        <f t="shared" si="131"/>
        <v>12</v>
      </c>
      <c r="F2812">
        <f t="shared" si="129"/>
        <v>2017</v>
      </c>
    </row>
    <row r="2813" spans="1:6" x14ac:dyDescent="0.25">
      <c r="A2813" s="15">
        <v>43069</v>
      </c>
      <c r="B2813" s="14">
        <v>3.98</v>
      </c>
      <c r="C2813" s="14">
        <v>3.96</v>
      </c>
      <c r="D2813" s="3">
        <f t="shared" si="130"/>
        <v>11</v>
      </c>
      <c r="E2813">
        <f t="shared" si="131"/>
        <v>12</v>
      </c>
      <c r="F2813">
        <f t="shared" si="129"/>
        <v>2017</v>
      </c>
    </row>
    <row r="2814" spans="1:6" x14ac:dyDescent="0.25">
      <c r="A2814" s="15">
        <v>43070</v>
      </c>
      <c r="B2814" s="14">
        <v>3.97</v>
      </c>
      <c r="C2814" s="14">
        <v>3.96</v>
      </c>
      <c r="D2814" s="3">
        <f t="shared" si="130"/>
        <v>12</v>
      </c>
      <c r="E2814">
        <f t="shared" si="131"/>
        <v>12</v>
      </c>
      <c r="F2814">
        <f t="shared" si="129"/>
        <v>2017</v>
      </c>
    </row>
    <row r="2815" spans="1:6" x14ac:dyDescent="0.25">
      <c r="A2815" s="15">
        <v>43073</v>
      </c>
      <c r="B2815" s="14">
        <v>3.97</v>
      </c>
      <c r="C2815" s="14">
        <v>3.95</v>
      </c>
      <c r="D2815" s="3">
        <f t="shared" si="130"/>
        <v>12</v>
      </c>
      <c r="E2815">
        <f t="shared" si="131"/>
        <v>12</v>
      </c>
      <c r="F2815">
        <f t="shared" si="129"/>
        <v>2017</v>
      </c>
    </row>
    <row r="2816" spans="1:6" x14ac:dyDescent="0.25">
      <c r="A2816" s="15">
        <v>43074</v>
      </c>
      <c r="B2816" s="14">
        <v>3.97</v>
      </c>
      <c r="C2816" s="14">
        <v>3.95</v>
      </c>
      <c r="D2816" s="3">
        <f t="shared" si="130"/>
        <v>12</v>
      </c>
      <c r="E2816">
        <f t="shared" si="131"/>
        <v>12</v>
      </c>
      <c r="F2816">
        <f t="shared" si="129"/>
        <v>2017</v>
      </c>
    </row>
    <row r="2817" spans="1:6" x14ac:dyDescent="0.25">
      <c r="A2817" s="15">
        <v>43075</v>
      </c>
      <c r="B2817" s="14">
        <v>3.95</v>
      </c>
      <c r="C2817" s="14">
        <v>3.95</v>
      </c>
      <c r="D2817" s="3">
        <f t="shared" si="130"/>
        <v>12</v>
      </c>
      <c r="E2817">
        <f t="shared" si="131"/>
        <v>12</v>
      </c>
      <c r="F2817">
        <f t="shared" si="129"/>
        <v>2017</v>
      </c>
    </row>
    <row r="2818" spans="1:6" x14ac:dyDescent="0.25">
      <c r="A2818" s="15">
        <v>43076</v>
      </c>
      <c r="B2818" s="14">
        <v>3.94</v>
      </c>
      <c r="C2818" s="14">
        <v>3.95</v>
      </c>
      <c r="D2818" s="3">
        <f t="shared" si="130"/>
        <v>12</v>
      </c>
      <c r="E2818">
        <f t="shared" si="131"/>
        <v>12</v>
      </c>
      <c r="F2818">
        <f t="shared" ref="F2818:F2881" si="132">YEAR(A2818)</f>
        <v>2017</v>
      </c>
    </row>
    <row r="2819" spans="1:6" x14ac:dyDescent="0.25">
      <c r="A2819" s="15">
        <v>43077</v>
      </c>
      <c r="B2819" s="14">
        <v>3.91</v>
      </c>
      <c r="C2819" s="14">
        <v>3.91</v>
      </c>
      <c r="D2819" s="3">
        <f t="shared" ref="D2819:D2882" si="133">MONTH(A2819)</f>
        <v>12</v>
      </c>
      <c r="E2819">
        <f t="shared" ref="E2819:E2882" si="134">IF(D2819&lt;4,3,IF(D2819&lt;7,6,IF(D2819&lt;10,9,12)))</f>
        <v>12</v>
      </c>
      <c r="F2819">
        <f t="shared" si="132"/>
        <v>2017</v>
      </c>
    </row>
    <row r="2820" spans="1:6" x14ac:dyDescent="0.25">
      <c r="A2820" s="15">
        <v>43080</v>
      </c>
      <c r="B2820" s="14">
        <v>3.89</v>
      </c>
      <c r="C2820" s="14">
        <v>3.9</v>
      </c>
      <c r="D2820" s="3">
        <f t="shared" si="133"/>
        <v>12</v>
      </c>
      <c r="E2820">
        <f t="shared" si="134"/>
        <v>12</v>
      </c>
      <c r="F2820">
        <f t="shared" si="132"/>
        <v>2017</v>
      </c>
    </row>
    <row r="2821" spans="1:6" x14ac:dyDescent="0.25">
      <c r="A2821" s="15">
        <v>43081</v>
      </c>
      <c r="B2821" s="14">
        <v>3.88</v>
      </c>
      <c r="C2821" s="14">
        <v>3.9</v>
      </c>
      <c r="D2821" s="3">
        <f t="shared" si="133"/>
        <v>12</v>
      </c>
      <c r="E2821">
        <f t="shared" si="134"/>
        <v>12</v>
      </c>
      <c r="F2821">
        <f t="shared" si="132"/>
        <v>2017</v>
      </c>
    </row>
    <row r="2822" spans="1:6" x14ac:dyDescent="0.25">
      <c r="A2822" s="15">
        <v>43082</v>
      </c>
      <c r="B2822" s="14">
        <v>3.88</v>
      </c>
      <c r="C2822" s="14">
        <v>3.9</v>
      </c>
      <c r="D2822" s="3">
        <f t="shared" si="133"/>
        <v>12</v>
      </c>
      <c r="E2822">
        <f t="shared" si="134"/>
        <v>12</v>
      </c>
      <c r="F2822">
        <f t="shared" si="132"/>
        <v>2017</v>
      </c>
    </row>
    <row r="2823" spans="1:6" x14ac:dyDescent="0.25">
      <c r="A2823" s="15">
        <v>43083</v>
      </c>
      <c r="B2823" s="14">
        <v>3.88</v>
      </c>
      <c r="C2823" s="14">
        <v>3.91</v>
      </c>
      <c r="D2823" s="3">
        <f t="shared" si="133"/>
        <v>12</v>
      </c>
      <c r="E2823">
        <f t="shared" si="134"/>
        <v>12</v>
      </c>
      <c r="F2823">
        <f t="shared" si="132"/>
        <v>2017</v>
      </c>
    </row>
    <row r="2824" spans="1:6" x14ac:dyDescent="0.25">
      <c r="A2824" s="15">
        <v>43084</v>
      </c>
      <c r="B2824" s="14">
        <v>3.88</v>
      </c>
      <c r="C2824" s="14">
        <v>3.91</v>
      </c>
      <c r="D2824" s="3">
        <f t="shared" si="133"/>
        <v>12</v>
      </c>
      <c r="E2824">
        <f t="shared" si="134"/>
        <v>12</v>
      </c>
      <c r="F2824">
        <f t="shared" si="132"/>
        <v>2017</v>
      </c>
    </row>
    <row r="2825" spans="1:6" x14ac:dyDescent="0.25">
      <c r="A2825" s="15">
        <v>43087</v>
      </c>
      <c r="B2825" s="14">
        <v>3.87</v>
      </c>
      <c r="C2825" s="14">
        <v>3.9</v>
      </c>
      <c r="D2825" s="3">
        <f t="shared" si="133"/>
        <v>12</v>
      </c>
      <c r="E2825">
        <f t="shared" si="134"/>
        <v>12</v>
      </c>
      <c r="F2825">
        <f t="shared" si="132"/>
        <v>2017</v>
      </c>
    </row>
    <row r="2826" spans="1:6" x14ac:dyDescent="0.25">
      <c r="A2826" s="15">
        <v>43088</v>
      </c>
      <c r="B2826" s="14">
        <v>3.85</v>
      </c>
      <c r="C2826" s="14">
        <v>3.89</v>
      </c>
      <c r="D2826" s="3">
        <f t="shared" si="133"/>
        <v>12</v>
      </c>
      <c r="E2826">
        <f t="shared" si="134"/>
        <v>12</v>
      </c>
      <c r="F2826">
        <f t="shared" si="132"/>
        <v>2017</v>
      </c>
    </row>
    <row r="2827" spans="1:6" x14ac:dyDescent="0.25">
      <c r="A2827" s="15">
        <v>43089</v>
      </c>
      <c r="B2827" s="14">
        <v>3.78</v>
      </c>
      <c r="C2827" s="14">
        <v>3.86</v>
      </c>
      <c r="D2827" s="3">
        <f t="shared" si="133"/>
        <v>12</v>
      </c>
      <c r="E2827">
        <f t="shared" si="134"/>
        <v>12</v>
      </c>
      <c r="F2827">
        <f t="shared" si="132"/>
        <v>2017</v>
      </c>
    </row>
    <row r="2828" spans="1:6" x14ac:dyDescent="0.25">
      <c r="A2828" s="15">
        <v>43090</v>
      </c>
      <c r="B2828" s="14">
        <v>3.78</v>
      </c>
      <c r="C2828" s="14">
        <v>3.86</v>
      </c>
      <c r="D2828" s="3">
        <f t="shared" si="133"/>
        <v>12</v>
      </c>
      <c r="E2828">
        <f t="shared" si="134"/>
        <v>12</v>
      </c>
      <c r="F2828">
        <f t="shared" si="132"/>
        <v>2017</v>
      </c>
    </row>
    <row r="2829" spans="1:6" x14ac:dyDescent="0.25">
      <c r="A2829" s="15">
        <v>43091</v>
      </c>
      <c r="B2829" s="14">
        <v>3.78</v>
      </c>
      <c r="C2829" s="14">
        <v>3.86</v>
      </c>
      <c r="D2829" s="3">
        <f t="shared" si="133"/>
        <v>12</v>
      </c>
      <c r="E2829">
        <f t="shared" si="134"/>
        <v>12</v>
      </c>
      <c r="F2829">
        <f t="shared" si="132"/>
        <v>2017</v>
      </c>
    </row>
    <row r="2830" spans="1:6" x14ac:dyDescent="0.25">
      <c r="A2830" s="15">
        <v>43095</v>
      </c>
      <c r="B2830" s="14">
        <v>3.77</v>
      </c>
      <c r="C2830" s="14">
        <v>3.89</v>
      </c>
      <c r="D2830" s="3">
        <f t="shared" si="133"/>
        <v>12</v>
      </c>
      <c r="E2830">
        <f t="shared" si="134"/>
        <v>12</v>
      </c>
      <c r="F2830">
        <f t="shared" si="132"/>
        <v>2017</v>
      </c>
    </row>
    <row r="2831" spans="1:6" x14ac:dyDescent="0.25">
      <c r="A2831" s="15">
        <v>43096</v>
      </c>
      <c r="B2831" s="14">
        <v>3.77</v>
      </c>
      <c r="C2831" s="14">
        <v>3.9</v>
      </c>
      <c r="D2831" s="3">
        <f t="shared" si="133"/>
        <v>12</v>
      </c>
      <c r="E2831">
        <f t="shared" si="134"/>
        <v>12</v>
      </c>
      <c r="F2831">
        <f t="shared" si="132"/>
        <v>2017</v>
      </c>
    </row>
    <row r="2832" spans="1:6" x14ac:dyDescent="0.25">
      <c r="A2832" s="15">
        <v>43097</v>
      </c>
      <c r="B2832" s="14">
        <v>3.77</v>
      </c>
      <c r="C2832" s="14">
        <v>3.9</v>
      </c>
      <c r="D2832" s="3">
        <f t="shared" si="133"/>
        <v>12</v>
      </c>
      <c r="E2832">
        <f t="shared" si="134"/>
        <v>12</v>
      </c>
      <c r="F2832">
        <f t="shared" si="132"/>
        <v>2017</v>
      </c>
    </row>
    <row r="2833" spans="1:6" x14ac:dyDescent="0.25">
      <c r="A2833" s="15">
        <v>43098</v>
      </c>
      <c r="B2833" s="14">
        <v>3.77</v>
      </c>
      <c r="C2833" s="14">
        <v>3.9</v>
      </c>
      <c r="D2833" s="3">
        <f t="shared" si="133"/>
        <v>12</v>
      </c>
      <c r="E2833">
        <f t="shared" si="134"/>
        <v>12</v>
      </c>
      <c r="F2833">
        <f t="shared" si="132"/>
        <v>2017</v>
      </c>
    </row>
    <row r="2834" spans="1:6" x14ac:dyDescent="0.25">
      <c r="A2834" s="15">
        <v>43102</v>
      </c>
      <c r="B2834" s="14">
        <v>3.78</v>
      </c>
      <c r="C2834" s="14">
        <v>3.94</v>
      </c>
      <c r="D2834" s="3">
        <f t="shared" si="133"/>
        <v>1</v>
      </c>
      <c r="E2834">
        <f t="shared" si="134"/>
        <v>3</v>
      </c>
      <c r="F2834">
        <f t="shared" si="132"/>
        <v>2018</v>
      </c>
    </row>
    <row r="2835" spans="1:6" x14ac:dyDescent="0.25">
      <c r="A2835" s="15">
        <v>43103</v>
      </c>
      <c r="B2835" s="14">
        <v>3.78</v>
      </c>
      <c r="C2835" s="14">
        <v>3.93</v>
      </c>
      <c r="D2835" s="3">
        <f t="shared" si="133"/>
        <v>1</v>
      </c>
      <c r="E2835">
        <f t="shared" si="134"/>
        <v>3</v>
      </c>
      <c r="F2835">
        <f t="shared" si="132"/>
        <v>2018</v>
      </c>
    </row>
    <row r="2836" spans="1:6" x14ac:dyDescent="0.25">
      <c r="A2836" s="15">
        <v>43104</v>
      </c>
      <c r="B2836" s="14">
        <v>3.78</v>
      </c>
      <c r="C2836" s="14">
        <v>3.94</v>
      </c>
      <c r="D2836" s="3">
        <f t="shared" si="133"/>
        <v>1</v>
      </c>
      <c r="E2836">
        <f t="shared" si="134"/>
        <v>3</v>
      </c>
      <c r="F2836">
        <f t="shared" si="132"/>
        <v>2018</v>
      </c>
    </row>
    <row r="2837" spans="1:6" x14ac:dyDescent="0.25">
      <c r="A2837" s="15">
        <v>43105</v>
      </c>
      <c r="B2837" s="14">
        <v>3.77</v>
      </c>
      <c r="C2837" s="14">
        <v>3.93</v>
      </c>
      <c r="D2837" s="3">
        <f t="shared" si="133"/>
        <v>1</v>
      </c>
      <c r="E2837">
        <f t="shared" si="134"/>
        <v>3</v>
      </c>
      <c r="F2837">
        <f t="shared" si="132"/>
        <v>2018</v>
      </c>
    </row>
    <row r="2838" spans="1:6" x14ac:dyDescent="0.25">
      <c r="A2838" s="15">
        <v>43108</v>
      </c>
      <c r="B2838" s="14">
        <v>3.76</v>
      </c>
      <c r="C2838" s="14">
        <v>3.94</v>
      </c>
      <c r="D2838" s="3">
        <f t="shared" si="133"/>
        <v>1</v>
      </c>
      <c r="E2838">
        <f t="shared" si="134"/>
        <v>3</v>
      </c>
      <c r="F2838">
        <f t="shared" si="132"/>
        <v>2018</v>
      </c>
    </row>
    <row r="2839" spans="1:6" x14ac:dyDescent="0.25">
      <c r="A2839" s="15">
        <v>43109</v>
      </c>
      <c r="B2839" s="14">
        <v>3.75</v>
      </c>
      <c r="C2839" s="14">
        <v>3.95</v>
      </c>
      <c r="D2839" s="3">
        <f t="shared" si="133"/>
        <v>1</v>
      </c>
      <c r="E2839">
        <f t="shared" si="134"/>
        <v>3</v>
      </c>
      <c r="F2839">
        <f t="shared" si="132"/>
        <v>2018</v>
      </c>
    </row>
    <row r="2840" spans="1:6" x14ac:dyDescent="0.25">
      <c r="A2840" s="15">
        <v>43110</v>
      </c>
      <c r="B2840" s="14">
        <v>3.94</v>
      </c>
      <c r="C2840" s="14">
        <v>3.97</v>
      </c>
      <c r="D2840" s="3">
        <f t="shared" si="133"/>
        <v>1</v>
      </c>
      <c r="E2840">
        <f t="shared" si="134"/>
        <v>3</v>
      </c>
      <c r="F2840">
        <f t="shared" si="132"/>
        <v>2018</v>
      </c>
    </row>
    <row r="2841" spans="1:6" x14ac:dyDescent="0.25">
      <c r="A2841" s="15">
        <v>43111</v>
      </c>
      <c r="B2841" s="14">
        <v>3.94</v>
      </c>
      <c r="C2841" s="14">
        <v>3.96</v>
      </c>
      <c r="D2841" s="3">
        <f t="shared" si="133"/>
        <v>1</v>
      </c>
      <c r="E2841">
        <f t="shared" si="134"/>
        <v>3</v>
      </c>
      <c r="F2841">
        <f t="shared" si="132"/>
        <v>2018</v>
      </c>
    </row>
    <row r="2842" spans="1:6" x14ac:dyDescent="0.25">
      <c r="A2842" s="15">
        <v>43112</v>
      </c>
      <c r="B2842" s="14">
        <v>3.95</v>
      </c>
      <c r="C2842" s="14">
        <v>3.98</v>
      </c>
      <c r="D2842" s="3">
        <f t="shared" si="133"/>
        <v>1</v>
      </c>
      <c r="E2842">
        <f t="shared" si="134"/>
        <v>3</v>
      </c>
      <c r="F2842">
        <f t="shared" si="132"/>
        <v>2018</v>
      </c>
    </row>
    <row r="2843" spans="1:6" x14ac:dyDescent="0.25">
      <c r="A2843" s="15">
        <v>43115</v>
      </c>
      <c r="B2843" s="14">
        <v>3.95</v>
      </c>
      <c r="C2843" s="14">
        <v>3.98</v>
      </c>
      <c r="D2843" s="3">
        <f t="shared" si="133"/>
        <v>1</v>
      </c>
      <c r="E2843">
        <f t="shared" si="134"/>
        <v>3</v>
      </c>
      <c r="F2843">
        <f t="shared" si="132"/>
        <v>2018</v>
      </c>
    </row>
    <row r="2844" spans="1:6" x14ac:dyDescent="0.25">
      <c r="A2844" s="15">
        <v>43116</v>
      </c>
      <c r="B2844" s="14">
        <v>3.95</v>
      </c>
      <c r="C2844" s="14">
        <v>3.98</v>
      </c>
      <c r="D2844" s="3">
        <f t="shared" si="133"/>
        <v>1</v>
      </c>
      <c r="E2844">
        <f t="shared" si="134"/>
        <v>3</v>
      </c>
      <c r="F2844">
        <f t="shared" si="132"/>
        <v>2018</v>
      </c>
    </row>
    <row r="2845" spans="1:6" x14ac:dyDescent="0.25">
      <c r="A2845" s="15">
        <v>43117</v>
      </c>
      <c r="B2845" s="14">
        <v>3.95</v>
      </c>
      <c r="C2845" s="14">
        <v>3.98</v>
      </c>
      <c r="D2845" s="3">
        <f t="shared" si="133"/>
        <v>1</v>
      </c>
      <c r="E2845">
        <f t="shared" si="134"/>
        <v>3</v>
      </c>
      <c r="F2845">
        <f t="shared" si="132"/>
        <v>2018</v>
      </c>
    </row>
    <row r="2846" spans="1:6" x14ac:dyDescent="0.25">
      <c r="A2846" s="15">
        <v>43118</v>
      </c>
      <c r="B2846" s="14">
        <v>3.95</v>
      </c>
      <c r="C2846" s="14">
        <v>3.99</v>
      </c>
      <c r="D2846" s="3">
        <f t="shared" si="133"/>
        <v>1</v>
      </c>
      <c r="E2846">
        <f t="shared" si="134"/>
        <v>3</v>
      </c>
      <c r="F2846">
        <f t="shared" si="132"/>
        <v>2018</v>
      </c>
    </row>
    <row r="2847" spans="1:6" x14ac:dyDescent="0.25">
      <c r="A2847" s="15">
        <v>43119</v>
      </c>
      <c r="B2847" s="14">
        <v>3.95</v>
      </c>
      <c r="C2847" s="14">
        <v>4</v>
      </c>
      <c r="D2847" s="3">
        <f t="shared" si="133"/>
        <v>1</v>
      </c>
      <c r="E2847">
        <f t="shared" si="134"/>
        <v>3</v>
      </c>
      <c r="F2847">
        <f t="shared" si="132"/>
        <v>2018</v>
      </c>
    </row>
    <row r="2848" spans="1:6" x14ac:dyDescent="0.25">
      <c r="A2848" s="15">
        <v>43122</v>
      </c>
      <c r="B2848" s="14">
        <v>3.95</v>
      </c>
      <c r="C2848" s="14">
        <v>4</v>
      </c>
      <c r="D2848" s="3">
        <f t="shared" si="133"/>
        <v>1</v>
      </c>
      <c r="E2848">
        <f t="shared" si="134"/>
        <v>3</v>
      </c>
      <c r="F2848">
        <f t="shared" si="132"/>
        <v>2018</v>
      </c>
    </row>
    <row r="2849" spans="1:6" x14ac:dyDescent="0.25">
      <c r="A2849" s="15">
        <v>43123</v>
      </c>
      <c r="B2849" s="14">
        <v>3.95</v>
      </c>
      <c r="C2849" s="14">
        <v>4</v>
      </c>
      <c r="D2849" s="3">
        <f t="shared" si="133"/>
        <v>1</v>
      </c>
      <c r="E2849">
        <f t="shared" si="134"/>
        <v>3</v>
      </c>
      <c r="F2849">
        <f t="shared" si="132"/>
        <v>2018</v>
      </c>
    </row>
    <row r="2850" spans="1:6" x14ac:dyDescent="0.25">
      <c r="A2850" s="15">
        <v>43124</v>
      </c>
      <c r="B2850" s="14">
        <v>3.95</v>
      </c>
      <c r="C2850" s="14">
        <v>4</v>
      </c>
      <c r="D2850" s="3">
        <f t="shared" si="133"/>
        <v>1</v>
      </c>
      <c r="E2850">
        <f t="shared" si="134"/>
        <v>3</v>
      </c>
      <c r="F2850">
        <f t="shared" si="132"/>
        <v>2018</v>
      </c>
    </row>
    <row r="2851" spans="1:6" x14ac:dyDescent="0.25">
      <c r="A2851" s="15">
        <v>43125</v>
      </c>
      <c r="B2851" s="14">
        <v>3.95</v>
      </c>
      <c r="C2851" s="14">
        <v>4.01</v>
      </c>
      <c r="D2851" s="3">
        <f t="shared" si="133"/>
        <v>1</v>
      </c>
      <c r="E2851">
        <f t="shared" si="134"/>
        <v>3</v>
      </c>
      <c r="F2851">
        <f t="shared" si="132"/>
        <v>2018</v>
      </c>
    </row>
    <row r="2852" spans="1:6" x14ac:dyDescent="0.25">
      <c r="A2852" s="15">
        <v>43126</v>
      </c>
      <c r="B2852" s="14">
        <v>3.95</v>
      </c>
      <c r="C2852" s="14">
        <v>4.01</v>
      </c>
      <c r="D2852" s="3">
        <f t="shared" si="133"/>
        <v>1</v>
      </c>
      <c r="E2852">
        <f t="shared" si="134"/>
        <v>3</v>
      </c>
      <c r="F2852">
        <f t="shared" si="132"/>
        <v>2018</v>
      </c>
    </row>
    <row r="2853" spans="1:6" x14ac:dyDescent="0.25">
      <c r="A2853" s="15">
        <v>43129</v>
      </c>
      <c r="B2853" s="14">
        <v>3.95</v>
      </c>
      <c r="C2853" s="14">
        <v>4.03</v>
      </c>
      <c r="D2853" s="3">
        <f t="shared" si="133"/>
        <v>1</v>
      </c>
      <c r="E2853">
        <f t="shared" si="134"/>
        <v>3</v>
      </c>
      <c r="F2853">
        <f t="shared" si="132"/>
        <v>2018</v>
      </c>
    </row>
    <row r="2854" spans="1:6" x14ac:dyDescent="0.25">
      <c r="A2854" s="15">
        <v>43130</v>
      </c>
      <c r="B2854" s="14">
        <v>3.95</v>
      </c>
      <c r="C2854" s="14">
        <v>4.04</v>
      </c>
      <c r="D2854" s="3">
        <f t="shared" si="133"/>
        <v>1</v>
      </c>
      <c r="E2854">
        <f t="shared" si="134"/>
        <v>3</v>
      </c>
      <c r="F2854">
        <f t="shared" si="132"/>
        <v>2018</v>
      </c>
    </row>
    <row r="2855" spans="1:6" x14ac:dyDescent="0.25">
      <c r="A2855" s="15">
        <v>43131</v>
      </c>
      <c r="B2855" s="14">
        <v>3.95</v>
      </c>
      <c r="C2855" s="14">
        <v>4.04</v>
      </c>
      <c r="D2855" s="3">
        <f t="shared" si="133"/>
        <v>1</v>
      </c>
      <c r="E2855">
        <f t="shared" si="134"/>
        <v>3</v>
      </c>
      <c r="F2855">
        <f t="shared" si="132"/>
        <v>2018</v>
      </c>
    </row>
    <row r="2856" spans="1:6" x14ac:dyDescent="0.25">
      <c r="A2856" s="15">
        <v>43132</v>
      </c>
      <c r="B2856" s="14">
        <v>3.95</v>
      </c>
      <c r="C2856" s="14">
        <v>4.04</v>
      </c>
      <c r="D2856" s="3">
        <f t="shared" si="133"/>
        <v>2</v>
      </c>
      <c r="E2856">
        <f t="shared" si="134"/>
        <v>3</v>
      </c>
      <c r="F2856">
        <f t="shared" si="132"/>
        <v>2018</v>
      </c>
    </row>
    <row r="2857" spans="1:6" x14ac:dyDescent="0.25">
      <c r="A2857" s="15">
        <v>43133</v>
      </c>
      <c r="B2857" s="14">
        <v>3.94</v>
      </c>
      <c r="C2857" s="14">
        <v>4.04</v>
      </c>
      <c r="D2857" s="3">
        <f t="shared" si="133"/>
        <v>2</v>
      </c>
      <c r="E2857">
        <f t="shared" si="134"/>
        <v>3</v>
      </c>
      <c r="F2857">
        <f t="shared" si="132"/>
        <v>2018</v>
      </c>
    </row>
    <row r="2858" spans="1:6" x14ac:dyDescent="0.25">
      <c r="A2858" s="15">
        <v>43136</v>
      </c>
      <c r="B2858" s="14">
        <v>3.94</v>
      </c>
      <c r="C2858" s="14">
        <v>4.04</v>
      </c>
      <c r="D2858" s="3">
        <f t="shared" si="133"/>
        <v>2</v>
      </c>
      <c r="E2858">
        <f t="shared" si="134"/>
        <v>3</v>
      </c>
      <c r="F2858">
        <f t="shared" si="132"/>
        <v>2018</v>
      </c>
    </row>
    <row r="2859" spans="1:6" x14ac:dyDescent="0.25">
      <c r="A2859" s="15">
        <v>43137</v>
      </c>
      <c r="B2859" s="14">
        <v>3.94</v>
      </c>
      <c r="C2859" s="14">
        <v>4.04</v>
      </c>
      <c r="D2859" s="3">
        <f t="shared" si="133"/>
        <v>2</v>
      </c>
      <c r="E2859">
        <f t="shared" si="134"/>
        <v>3</v>
      </c>
      <c r="F2859">
        <f t="shared" si="132"/>
        <v>2018</v>
      </c>
    </row>
    <row r="2860" spans="1:6" x14ac:dyDescent="0.25">
      <c r="A2860" s="15">
        <v>43138</v>
      </c>
      <c r="B2860" s="14">
        <v>3.94</v>
      </c>
      <c r="C2860" s="14">
        <v>4.04</v>
      </c>
      <c r="D2860" s="3">
        <f t="shared" si="133"/>
        <v>2</v>
      </c>
      <c r="E2860">
        <f t="shared" si="134"/>
        <v>3</v>
      </c>
      <c r="F2860">
        <f t="shared" si="132"/>
        <v>2018</v>
      </c>
    </row>
    <row r="2861" spans="1:6" x14ac:dyDescent="0.25">
      <c r="A2861" s="15">
        <v>43139</v>
      </c>
      <c r="B2861" s="14">
        <v>4.03</v>
      </c>
      <c r="C2861" s="14">
        <v>4.03</v>
      </c>
      <c r="D2861" s="3">
        <f t="shared" si="133"/>
        <v>2</v>
      </c>
      <c r="E2861">
        <f t="shared" si="134"/>
        <v>3</v>
      </c>
      <c r="F2861">
        <f t="shared" si="132"/>
        <v>2018</v>
      </c>
    </row>
    <row r="2862" spans="1:6" x14ac:dyDescent="0.25">
      <c r="A2862" s="15">
        <v>43140</v>
      </c>
      <c r="B2862" s="14">
        <v>4.03</v>
      </c>
      <c r="C2862" s="14">
        <v>4.03</v>
      </c>
      <c r="D2862" s="3">
        <f t="shared" si="133"/>
        <v>2</v>
      </c>
      <c r="E2862">
        <f t="shared" si="134"/>
        <v>3</v>
      </c>
      <c r="F2862">
        <f t="shared" si="132"/>
        <v>2018</v>
      </c>
    </row>
    <row r="2863" spans="1:6" x14ac:dyDescent="0.25">
      <c r="A2863" s="15">
        <v>43145</v>
      </c>
      <c r="B2863" s="14">
        <v>4.03</v>
      </c>
      <c r="C2863" s="14">
        <v>4.04</v>
      </c>
      <c r="D2863" s="3">
        <f t="shared" si="133"/>
        <v>2</v>
      </c>
      <c r="E2863">
        <f t="shared" si="134"/>
        <v>3</v>
      </c>
      <c r="F2863">
        <f t="shared" si="132"/>
        <v>2018</v>
      </c>
    </row>
    <row r="2864" spans="1:6" x14ac:dyDescent="0.25">
      <c r="A2864" s="15">
        <v>43146</v>
      </c>
      <c r="B2864" s="14">
        <v>4.03</v>
      </c>
      <c r="C2864" s="14">
        <v>4.04</v>
      </c>
      <c r="D2864" s="3">
        <f t="shared" si="133"/>
        <v>2</v>
      </c>
      <c r="E2864">
        <f t="shared" si="134"/>
        <v>3</v>
      </c>
      <c r="F2864">
        <f t="shared" si="132"/>
        <v>2018</v>
      </c>
    </row>
    <row r="2865" spans="1:6" x14ac:dyDescent="0.25">
      <c r="A2865" s="15">
        <v>43147</v>
      </c>
      <c r="B2865" s="14">
        <v>4.03</v>
      </c>
      <c r="C2865" s="14">
        <v>4.04</v>
      </c>
      <c r="D2865" s="3">
        <f t="shared" si="133"/>
        <v>2</v>
      </c>
      <c r="E2865">
        <f t="shared" si="134"/>
        <v>3</v>
      </c>
      <c r="F2865">
        <f t="shared" si="132"/>
        <v>2018</v>
      </c>
    </row>
    <row r="2866" spans="1:6" x14ac:dyDescent="0.25">
      <c r="A2866" s="15">
        <v>43150</v>
      </c>
      <c r="B2866" s="14">
        <v>4.01</v>
      </c>
      <c r="C2866" s="14">
        <v>4.04</v>
      </c>
      <c r="D2866" s="3">
        <f t="shared" si="133"/>
        <v>2</v>
      </c>
      <c r="E2866">
        <f t="shared" si="134"/>
        <v>3</v>
      </c>
      <c r="F2866">
        <f t="shared" si="132"/>
        <v>2018</v>
      </c>
    </row>
    <row r="2867" spans="1:6" x14ac:dyDescent="0.25">
      <c r="A2867" s="15">
        <v>43151</v>
      </c>
      <c r="B2867" s="14">
        <v>4.01</v>
      </c>
      <c r="C2867" s="14">
        <v>4.04</v>
      </c>
      <c r="D2867" s="3">
        <f t="shared" si="133"/>
        <v>2</v>
      </c>
      <c r="E2867">
        <f t="shared" si="134"/>
        <v>3</v>
      </c>
      <c r="F2867">
        <f t="shared" si="132"/>
        <v>2018</v>
      </c>
    </row>
    <row r="2868" spans="1:6" x14ac:dyDescent="0.25">
      <c r="A2868" s="15">
        <v>43152</v>
      </c>
      <c r="B2868" s="14">
        <v>4</v>
      </c>
      <c r="C2868" s="14">
        <v>4.04</v>
      </c>
      <c r="D2868" s="3">
        <f t="shared" si="133"/>
        <v>2</v>
      </c>
      <c r="E2868">
        <f t="shared" si="134"/>
        <v>3</v>
      </c>
      <c r="F2868">
        <f t="shared" si="132"/>
        <v>2018</v>
      </c>
    </row>
    <row r="2869" spans="1:6" x14ac:dyDescent="0.25">
      <c r="A2869" s="15">
        <v>43153</v>
      </c>
      <c r="B2869" s="14">
        <v>3.94</v>
      </c>
      <c r="C2869" s="14">
        <v>4.01</v>
      </c>
      <c r="D2869" s="3">
        <f t="shared" si="133"/>
        <v>2</v>
      </c>
      <c r="E2869">
        <f t="shared" si="134"/>
        <v>3</v>
      </c>
      <c r="F2869">
        <f t="shared" si="132"/>
        <v>2018</v>
      </c>
    </row>
    <row r="2870" spans="1:6" x14ac:dyDescent="0.25">
      <c r="A2870" s="15">
        <v>43154</v>
      </c>
      <c r="B2870" s="14">
        <v>3.94</v>
      </c>
      <c r="C2870" s="14">
        <v>4.01</v>
      </c>
      <c r="D2870" s="3">
        <f t="shared" si="133"/>
        <v>2</v>
      </c>
      <c r="E2870">
        <f t="shared" si="134"/>
        <v>3</v>
      </c>
      <c r="F2870">
        <f t="shared" si="132"/>
        <v>2018</v>
      </c>
    </row>
    <row r="2871" spans="1:6" x14ac:dyDescent="0.25">
      <c r="A2871" s="15">
        <v>43157</v>
      </c>
      <c r="B2871" s="14">
        <v>3.94</v>
      </c>
      <c r="C2871" s="14">
        <v>4.0199999999999996</v>
      </c>
      <c r="D2871" s="3">
        <f t="shared" si="133"/>
        <v>2</v>
      </c>
      <c r="E2871">
        <f t="shared" si="134"/>
        <v>3</v>
      </c>
      <c r="F2871">
        <f t="shared" si="132"/>
        <v>2018</v>
      </c>
    </row>
    <row r="2872" spans="1:6" x14ac:dyDescent="0.25">
      <c r="A2872" s="15">
        <v>43158</v>
      </c>
      <c r="B2872" s="14">
        <v>3.94</v>
      </c>
      <c r="C2872" s="14">
        <v>4.0199999999999996</v>
      </c>
      <c r="D2872" s="3">
        <f t="shared" si="133"/>
        <v>2</v>
      </c>
      <c r="E2872">
        <f t="shared" si="134"/>
        <v>3</v>
      </c>
      <c r="F2872">
        <f t="shared" si="132"/>
        <v>2018</v>
      </c>
    </row>
    <row r="2873" spans="1:6" x14ac:dyDescent="0.25">
      <c r="A2873" s="15">
        <v>43159</v>
      </c>
      <c r="B2873" s="14">
        <v>3.93</v>
      </c>
      <c r="C2873" s="14">
        <v>4.0199999999999996</v>
      </c>
      <c r="D2873" s="3">
        <f t="shared" si="133"/>
        <v>2</v>
      </c>
      <c r="E2873">
        <f t="shared" si="134"/>
        <v>3</v>
      </c>
      <c r="F2873">
        <f t="shared" si="132"/>
        <v>2018</v>
      </c>
    </row>
    <row r="2874" spans="1:6" x14ac:dyDescent="0.25">
      <c r="A2874" s="15">
        <v>43160</v>
      </c>
      <c r="B2874" s="14">
        <v>3.92</v>
      </c>
      <c r="C2874" s="14">
        <v>4.0199999999999996</v>
      </c>
      <c r="D2874" s="3">
        <f t="shared" si="133"/>
        <v>3</v>
      </c>
      <c r="E2874">
        <f t="shared" si="134"/>
        <v>3</v>
      </c>
      <c r="F2874">
        <f t="shared" si="132"/>
        <v>2018</v>
      </c>
    </row>
    <row r="2875" spans="1:6" x14ac:dyDescent="0.25">
      <c r="A2875" s="15">
        <v>43161</v>
      </c>
      <c r="B2875" s="14">
        <v>3.91</v>
      </c>
      <c r="C2875" s="14">
        <v>4.0199999999999996</v>
      </c>
      <c r="D2875" s="3">
        <f t="shared" si="133"/>
        <v>3</v>
      </c>
      <c r="E2875">
        <f t="shared" si="134"/>
        <v>3</v>
      </c>
      <c r="F2875">
        <f t="shared" si="132"/>
        <v>2018</v>
      </c>
    </row>
    <row r="2876" spans="1:6" x14ac:dyDescent="0.25">
      <c r="A2876" s="15">
        <v>43164</v>
      </c>
      <c r="B2876" s="14">
        <v>3.88</v>
      </c>
      <c r="C2876" s="14">
        <v>4.03</v>
      </c>
      <c r="D2876" s="3">
        <f t="shared" si="133"/>
        <v>3</v>
      </c>
      <c r="E2876">
        <f t="shared" si="134"/>
        <v>3</v>
      </c>
      <c r="F2876">
        <f t="shared" si="132"/>
        <v>2018</v>
      </c>
    </row>
    <row r="2877" spans="1:6" x14ac:dyDescent="0.25">
      <c r="A2877" s="15">
        <v>43165</v>
      </c>
      <c r="B2877" s="14">
        <v>3.88</v>
      </c>
      <c r="C2877" s="14">
        <v>4.03</v>
      </c>
      <c r="D2877" s="3">
        <f t="shared" si="133"/>
        <v>3</v>
      </c>
      <c r="E2877">
        <f t="shared" si="134"/>
        <v>3</v>
      </c>
      <c r="F2877">
        <f t="shared" si="132"/>
        <v>2018</v>
      </c>
    </row>
    <row r="2878" spans="1:6" x14ac:dyDescent="0.25">
      <c r="A2878" s="15">
        <v>43166</v>
      </c>
      <c r="B2878" s="14">
        <v>3.88</v>
      </c>
      <c r="C2878" s="14">
        <v>4.03</v>
      </c>
      <c r="D2878" s="3">
        <f t="shared" si="133"/>
        <v>3</v>
      </c>
      <c r="E2878">
        <f t="shared" si="134"/>
        <v>3</v>
      </c>
      <c r="F2878">
        <f t="shared" si="132"/>
        <v>2018</v>
      </c>
    </row>
    <row r="2879" spans="1:6" x14ac:dyDescent="0.25">
      <c r="A2879" s="15">
        <v>43167</v>
      </c>
      <c r="B2879" s="14">
        <v>3.87</v>
      </c>
      <c r="C2879" s="14">
        <v>3.97</v>
      </c>
      <c r="D2879" s="3">
        <f t="shared" si="133"/>
        <v>3</v>
      </c>
      <c r="E2879">
        <f t="shared" si="134"/>
        <v>3</v>
      </c>
      <c r="F2879">
        <f t="shared" si="132"/>
        <v>2018</v>
      </c>
    </row>
    <row r="2880" spans="1:6" x14ac:dyDescent="0.25">
      <c r="A2880" s="15">
        <v>43168</v>
      </c>
      <c r="B2880" s="14">
        <v>3.97</v>
      </c>
      <c r="C2880" s="14">
        <v>3.98</v>
      </c>
      <c r="D2880" s="3">
        <f t="shared" si="133"/>
        <v>3</v>
      </c>
      <c r="E2880">
        <f t="shared" si="134"/>
        <v>3</v>
      </c>
      <c r="F2880">
        <f t="shared" si="132"/>
        <v>2018</v>
      </c>
    </row>
    <row r="2881" spans="1:6" x14ac:dyDescent="0.25">
      <c r="A2881" s="15">
        <v>43171</v>
      </c>
      <c r="B2881" s="14">
        <v>3.97</v>
      </c>
      <c r="C2881" s="14">
        <v>3.99</v>
      </c>
      <c r="D2881" s="3">
        <f t="shared" si="133"/>
        <v>3</v>
      </c>
      <c r="E2881">
        <f t="shared" si="134"/>
        <v>3</v>
      </c>
      <c r="F2881">
        <f t="shared" si="132"/>
        <v>2018</v>
      </c>
    </row>
    <row r="2882" spans="1:6" x14ac:dyDescent="0.25">
      <c r="A2882" s="15">
        <v>43172</v>
      </c>
      <c r="B2882" s="14">
        <v>3.97</v>
      </c>
      <c r="C2882" s="14">
        <v>3.98</v>
      </c>
      <c r="D2882" s="3">
        <f t="shared" si="133"/>
        <v>3</v>
      </c>
      <c r="E2882">
        <f t="shared" si="134"/>
        <v>3</v>
      </c>
      <c r="F2882">
        <f t="shared" ref="F2882:F2945" si="135">YEAR(A2882)</f>
        <v>2018</v>
      </c>
    </row>
    <row r="2883" spans="1:6" x14ac:dyDescent="0.25">
      <c r="A2883" s="15">
        <v>43173</v>
      </c>
      <c r="B2883" s="14">
        <v>3.97</v>
      </c>
      <c r="C2883" s="14">
        <v>3.99</v>
      </c>
      <c r="D2883" s="3">
        <f t="shared" ref="D2883:D2946" si="136">MONTH(A2883)</f>
        <v>3</v>
      </c>
      <c r="E2883">
        <f t="shared" ref="E2883:E2946" si="137">IF(D2883&lt;4,3,IF(D2883&lt;7,6,IF(D2883&lt;10,9,12)))</f>
        <v>3</v>
      </c>
      <c r="F2883">
        <f t="shared" si="135"/>
        <v>2018</v>
      </c>
    </row>
    <row r="2884" spans="1:6" x14ac:dyDescent="0.25">
      <c r="A2884" s="15">
        <v>43174</v>
      </c>
      <c r="B2884" s="14">
        <v>3.94</v>
      </c>
      <c r="C2884" s="14">
        <v>3.97</v>
      </c>
      <c r="D2884" s="3">
        <f t="shared" si="136"/>
        <v>3</v>
      </c>
      <c r="E2884">
        <f t="shared" si="137"/>
        <v>3</v>
      </c>
      <c r="F2884">
        <f t="shared" si="135"/>
        <v>2018</v>
      </c>
    </row>
    <row r="2885" spans="1:6" x14ac:dyDescent="0.25">
      <c r="A2885" s="15">
        <v>43175</v>
      </c>
      <c r="B2885" s="14">
        <v>3.93</v>
      </c>
      <c r="C2885" s="14">
        <v>3.97</v>
      </c>
      <c r="D2885" s="3">
        <f t="shared" si="136"/>
        <v>3</v>
      </c>
      <c r="E2885">
        <f t="shared" si="137"/>
        <v>3</v>
      </c>
      <c r="F2885">
        <f t="shared" si="135"/>
        <v>2018</v>
      </c>
    </row>
    <row r="2886" spans="1:6" x14ac:dyDescent="0.25">
      <c r="A2886" s="15">
        <v>43178</v>
      </c>
      <c r="B2886" s="14">
        <v>3.93</v>
      </c>
      <c r="C2886" s="14">
        <v>3.99</v>
      </c>
      <c r="D2886" s="3">
        <f t="shared" si="136"/>
        <v>3</v>
      </c>
      <c r="E2886">
        <f t="shared" si="137"/>
        <v>3</v>
      </c>
      <c r="F2886">
        <f t="shared" si="135"/>
        <v>2018</v>
      </c>
    </row>
    <row r="2887" spans="1:6" x14ac:dyDescent="0.25">
      <c r="A2887" s="15">
        <v>43179</v>
      </c>
      <c r="B2887" s="14">
        <v>3.93</v>
      </c>
      <c r="C2887" s="14">
        <v>3.99</v>
      </c>
      <c r="D2887" s="3">
        <f t="shared" si="136"/>
        <v>3</v>
      </c>
      <c r="E2887">
        <f t="shared" si="137"/>
        <v>3</v>
      </c>
      <c r="F2887">
        <f t="shared" si="135"/>
        <v>2018</v>
      </c>
    </row>
    <row r="2888" spans="1:6" x14ac:dyDescent="0.25">
      <c r="A2888" s="15">
        <v>43180</v>
      </c>
      <c r="B2888" s="14">
        <v>3.93</v>
      </c>
      <c r="C2888" s="14">
        <v>4</v>
      </c>
      <c r="D2888" s="3">
        <f t="shared" si="136"/>
        <v>3</v>
      </c>
      <c r="E2888">
        <f t="shared" si="137"/>
        <v>3</v>
      </c>
      <c r="F2888">
        <f t="shared" si="135"/>
        <v>2018</v>
      </c>
    </row>
    <row r="2889" spans="1:6" x14ac:dyDescent="0.25">
      <c r="A2889" s="15">
        <v>43181</v>
      </c>
      <c r="B2889" s="14">
        <v>3.91</v>
      </c>
      <c r="C2889" s="14">
        <v>3.94</v>
      </c>
      <c r="D2889" s="3">
        <f t="shared" si="136"/>
        <v>3</v>
      </c>
      <c r="E2889">
        <f t="shared" si="137"/>
        <v>3</v>
      </c>
      <c r="F2889">
        <f t="shared" si="135"/>
        <v>2018</v>
      </c>
    </row>
    <row r="2890" spans="1:6" x14ac:dyDescent="0.25">
      <c r="A2890" s="15">
        <v>43182</v>
      </c>
      <c r="B2890" s="14">
        <v>3.9</v>
      </c>
      <c r="C2890" s="14">
        <v>3.94</v>
      </c>
      <c r="D2890" s="3">
        <f t="shared" si="136"/>
        <v>3</v>
      </c>
      <c r="E2890">
        <f t="shared" si="137"/>
        <v>3</v>
      </c>
      <c r="F2890">
        <f t="shared" si="135"/>
        <v>2018</v>
      </c>
    </row>
    <row r="2891" spans="1:6" x14ac:dyDescent="0.25">
      <c r="A2891" s="15">
        <v>43185</v>
      </c>
      <c r="B2891" s="14">
        <v>3.9</v>
      </c>
      <c r="C2891" s="14">
        <v>3.95</v>
      </c>
      <c r="D2891" s="3">
        <f t="shared" si="136"/>
        <v>3</v>
      </c>
      <c r="E2891">
        <f t="shared" si="137"/>
        <v>3</v>
      </c>
      <c r="F2891">
        <f t="shared" si="135"/>
        <v>2018</v>
      </c>
    </row>
    <row r="2892" spans="1:6" x14ac:dyDescent="0.25">
      <c r="A2892" s="15">
        <v>43186</v>
      </c>
      <c r="B2892" s="14">
        <v>3.88</v>
      </c>
      <c r="C2892" s="14">
        <v>3.96</v>
      </c>
      <c r="D2892" s="3">
        <f t="shared" si="136"/>
        <v>3</v>
      </c>
      <c r="E2892">
        <f t="shared" si="137"/>
        <v>3</v>
      </c>
      <c r="F2892">
        <f t="shared" si="135"/>
        <v>2018</v>
      </c>
    </row>
    <row r="2893" spans="1:6" x14ac:dyDescent="0.25">
      <c r="A2893" s="15">
        <v>43187</v>
      </c>
      <c r="B2893" s="14">
        <v>3.86</v>
      </c>
      <c r="C2893" s="14">
        <v>3.97</v>
      </c>
      <c r="D2893" s="3">
        <f t="shared" si="136"/>
        <v>3</v>
      </c>
      <c r="E2893">
        <f t="shared" si="137"/>
        <v>3</v>
      </c>
      <c r="F2893">
        <f t="shared" si="135"/>
        <v>2018</v>
      </c>
    </row>
    <row r="2894" spans="1:6" x14ac:dyDescent="0.25">
      <c r="A2894" s="15">
        <v>43188</v>
      </c>
      <c r="B2894" s="14">
        <v>3.84</v>
      </c>
      <c r="C2894" s="14">
        <v>3.95</v>
      </c>
      <c r="D2894" s="3">
        <f t="shared" si="136"/>
        <v>3</v>
      </c>
      <c r="E2894">
        <f t="shared" si="137"/>
        <v>3</v>
      </c>
      <c r="F2894">
        <f t="shared" si="135"/>
        <v>2018</v>
      </c>
    </row>
    <row r="2895" spans="1:6" x14ac:dyDescent="0.25">
      <c r="A2895" s="15">
        <v>43192</v>
      </c>
      <c r="B2895" s="14">
        <v>3.83</v>
      </c>
      <c r="C2895" s="14">
        <v>3.97</v>
      </c>
      <c r="D2895" s="3">
        <f t="shared" si="136"/>
        <v>4</v>
      </c>
      <c r="E2895">
        <f t="shared" si="137"/>
        <v>6</v>
      </c>
      <c r="F2895">
        <f t="shared" si="135"/>
        <v>2018</v>
      </c>
    </row>
    <row r="2896" spans="1:6" x14ac:dyDescent="0.25">
      <c r="A2896" s="15">
        <v>43193</v>
      </c>
      <c r="B2896" s="14">
        <v>3.83</v>
      </c>
      <c r="C2896" s="14">
        <v>3.98</v>
      </c>
      <c r="D2896" s="3">
        <f t="shared" si="136"/>
        <v>4</v>
      </c>
      <c r="E2896">
        <f t="shared" si="137"/>
        <v>6</v>
      </c>
      <c r="F2896">
        <f t="shared" si="135"/>
        <v>2018</v>
      </c>
    </row>
    <row r="2897" spans="1:6" x14ac:dyDescent="0.25">
      <c r="A2897" s="15">
        <v>43194</v>
      </c>
      <c r="B2897" s="14">
        <v>3.83</v>
      </c>
      <c r="C2897" s="14">
        <v>3.99</v>
      </c>
      <c r="D2897" s="3">
        <f t="shared" si="136"/>
        <v>4</v>
      </c>
      <c r="E2897">
        <f t="shared" si="137"/>
        <v>6</v>
      </c>
      <c r="F2897">
        <f t="shared" si="135"/>
        <v>2018</v>
      </c>
    </row>
    <row r="2898" spans="1:6" x14ac:dyDescent="0.25">
      <c r="A2898" s="15">
        <v>43195</v>
      </c>
      <c r="B2898" s="14">
        <v>3.82</v>
      </c>
      <c r="C2898" s="14">
        <v>4</v>
      </c>
      <c r="D2898" s="3">
        <f t="shared" si="136"/>
        <v>4</v>
      </c>
      <c r="E2898">
        <f t="shared" si="137"/>
        <v>6</v>
      </c>
      <c r="F2898">
        <f t="shared" si="135"/>
        <v>2018</v>
      </c>
    </row>
    <row r="2899" spans="1:6" x14ac:dyDescent="0.25">
      <c r="A2899" s="15">
        <v>43196</v>
      </c>
      <c r="B2899" s="14">
        <v>3.82</v>
      </c>
      <c r="C2899" s="14">
        <v>4</v>
      </c>
      <c r="D2899" s="3">
        <f t="shared" si="136"/>
        <v>4</v>
      </c>
      <c r="E2899">
        <f t="shared" si="137"/>
        <v>6</v>
      </c>
      <c r="F2899">
        <f t="shared" si="135"/>
        <v>2018</v>
      </c>
    </row>
    <row r="2900" spans="1:6" x14ac:dyDescent="0.25">
      <c r="A2900" s="15">
        <v>43199</v>
      </c>
      <c r="B2900" s="14">
        <v>3.82</v>
      </c>
      <c r="C2900" s="14">
        <v>4.0199999999999996</v>
      </c>
      <c r="D2900" s="3">
        <f t="shared" si="136"/>
        <v>4</v>
      </c>
      <c r="E2900">
        <f t="shared" si="137"/>
        <v>6</v>
      </c>
      <c r="F2900">
        <f t="shared" si="135"/>
        <v>2018</v>
      </c>
    </row>
    <row r="2901" spans="1:6" x14ac:dyDescent="0.25">
      <c r="A2901" s="15">
        <v>43200</v>
      </c>
      <c r="B2901" s="14">
        <v>4.03</v>
      </c>
      <c r="C2901" s="14">
        <v>4.0199999999999996</v>
      </c>
      <c r="D2901" s="3">
        <f t="shared" si="136"/>
        <v>4</v>
      </c>
      <c r="E2901">
        <f t="shared" si="137"/>
        <v>6</v>
      </c>
      <c r="F2901">
        <f t="shared" si="135"/>
        <v>2018</v>
      </c>
    </row>
    <row r="2902" spans="1:6" x14ac:dyDescent="0.25">
      <c r="A2902" s="15">
        <v>43201</v>
      </c>
      <c r="B2902" s="14">
        <v>4.03</v>
      </c>
      <c r="C2902" s="14">
        <v>4.0199999999999996</v>
      </c>
      <c r="D2902" s="3">
        <f t="shared" si="136"/>
        <v>4</v>
      </c>
      <c r="E2902">
        <f t="shared" si="137"/>
        <v>6</v>
      </c>
      <c r="F2902">
        <f t="shared" si="135"/>
        <v>2018</v>
      </c>
    </row>
    <row r="2903" spans="1:6" x14ac:dyDescent="0.25">
      <c r="A2903" s="15">
        <v>43202</v>
      </c>
      <c r="B2903" s="14">
        <v>4.03</v>
      </c>
      <c r="C2903" s="14">
        <v>4.0199999999999996</v>
      </c>
      <c r="D2903" s="3">
        <f t="shared" si="136"/>
        <v>4</v>
      </c>
      <c r="E2903">
        <f t="shared" si="137"/>
        <v>6</v>
      </c>
      <c r="F2903">
        <f t="shared" si="135"/>
        <v>2018</v>
      </c>
    </row>
    <row r="2904" spans="1:6" x14ac:dyDescent="0.25">
      <c r="A2904" s="15">
        <v>43203</v>
      </c>
      <c r="B2904" s="14">
        <v>4.03</v>
      </c>
      <c r="C2904" s="14">
        <v>4.0199999999999996</v>
      </c>
      <c r="D2904" s="3">
        <f t="shared" si="136"/>
        <v>4</v>
      </c>
      <c r="E2904">
        <f t="shared" si="137"/>
        <v>6</v>
      </c>
      <c r="F2904">
        <f t="shared" si="135"/>
        <v>2018</v>
      </c>
    </row>
    <row r="2905" spans="1:6" x14ac:dyDescent="0.25">
      <c r="A2905" s="15">
        <v>43206</v>
      </c>
      <c r="B2905" s="14">
        <v>4.03</v>
      </c>
      <c r="C2905" s="14">
        <v>4.03</v>
      </c>
      <c r="D2905" s="3">
        <f t="shared" si="136"/>
        <v>4</v>
      </c>
      <c r="E2905">
        <f t="shared" si="137"/>
        <v>6</v>
      </c>
      <c r="F2905">
        <f t="shared" si="135"/>
        <v>2018</v>
      </c>
    </row>
    <row r="2906" spans="1:6" x14ac:dyDescent="0.25">
      <c r="A2906" s="15">
        <v>43207</v>
      </c>
      <c r="B2906" s="14">
        <v>4.03</v>
      </c>
      <c r="C2906" s="14">
        <v>4.03</v>
      </c>
      <c r="D2906" s="3">
        <f t="shared" si="136"/>
        <v>4</v>
      </c>
      <c r="E2906">
        <f t="shared" si="137"/>
        <v>6</v>
      </c>
      <c r="F2906">
        <f t="shared" si="135"/>
        <v>2018</v>
      </c>
    </row>
    <row r="2907" spans="1:6" x14ac:dyDescent="0.25">
      <c r="A2907" s="15">
        <v>43208</v>
      </c>
      <c r="B2907" s="14">
        <v>4.04</v>
      </c>
      <c r="C2907" s="14">
        <v>4.05</v>
      </c>
      <c r="D2907" s="3">
        <f t="shared" si="136"/>
        <v>4</v>
      </c>
      <c r="E2907">
        <f t="shared" si="137"/>
        <v>6</v>
      </c>
      <c r="F2907">
        <f t="shared" si="135"/>
        <v>2018</v>
      </c>
    </row>
    <row r="2908" spans="1:6" x14ac:dyDescent="0.25">
      <c r="A2908" s="15">
        <v>43209</v>
      </c>
      <c r="B2908" s="14">
        <v>4.04</v>
      </c>
      <c r="C2908" s="14">
        <v>4.0599999999999996</v>
      </c>
      <c r="D2908" s="3">
        <f t="shared" si="136"/>
        <v>4</v>
      </c>
      <c r="E2908">
        <f t="shared" si="137"/>
        <v>6</v>
      </c>
      <c r="F2908">
        <f t="shared" si="135"/>
        <v>2018</v>
      </c>
    </row>
    <row r="2909" spans="1:6" x14ac:dyDescent="0.25">
      <c r="A2909" s="15">
        <v>43210</v>
      </c>
      <c r="B2909" s="14">
        <v>4.04</v>
      </c>
      <c r="C2909" s="14">
        <v>4.0599999999999996</v>
      </c>
      <c r="D2909" s="3">
        <f t="shared" si="136"/>
        <v>4</v>
      </c>
      <c r="E2909">
        <f t="shared" si="137"/>
        <v>6</v>
      </c>
      <c r="F2909">
        <f t="shared" si="135"/>
        <v>2018</v>
      </c>
    </row>
    <row r="2910" spans="1:6" x14ac:dyDescent="0.25">
      <c r="A2910" s="15">
        <v>43213</v>
      </c>
      <c r="B2910" s="14">
        <v>4.04</v>
      </c>
      <c r="C2910" s="14">
        <v>4.07</v>
      </c>
      <c r="D2910" s="3">
        <f t="shared" si="136"/>
        <v>4</v>
      </c>
      <c r="E2910">
        <f t="shared" si="137"/>
        <v>6</v>
      </c>
      <c r="F2910">
        <f t="shared" si="135"/>
        <v>2018</v>
      </c>
    </row>
    <row r="2911" spans="1:6" x14ac:dyDescent="0.25">
      <c r="A2911" s="15">
        <v>43214</v>
      </c>
      <c r="B2911" s="14">
        <v>4.04</v>
      </c>
      <c r="C2911" s="14">
        <v>4.07</v>
      </c>
      <c r="D2911" s="3">
        <f t="shared" si="136"/>
        <v>4</v>
      </c>
      <c r="E2911">
        <f t="shared" si="137"/>
        <v>6</v>
      </c>
      <c r="F2911">
        <f t="shared" si="135"/>
        <v>2018</v>
      </c>
    </row>
    <row r="2912" spans="1:6" x14ac:dyDescent="0.25">
      <c r="A2912" s="15">
        <v>43215</v>
      </c>
      <c r="B2912" s="14">
        <v>4.04</v>
      </c>
      <c r="C2912" s="14">
        <v>4.07</v>
      </c>
      <c r="D2912" s="3">
        <f t="shared" si="136"/>
        <v>4</v>
      </c>
      <c r="E2912">
        <f t="shared" si="137"/>
        <v>6</v>
      </c>
      <c r="F2912">
        <f t="shared" si="135"/>
        <v>2018</v>
      </c>
    </row>
    <row r="2913" spans="1:6" x14ac:dyDescent="0.25">
      <c r="A2913" s="15">
        <v>43216</v>
      </c>
      <c r="B2913" s="14">
        <v>4.04</v>
      </c>
      <c r="C2913" s="14">
        <v>4.08</v>
      </c>
      <c r="D2913" s="3">
        <f t="shared" si="136"/>
        <v>4</v>
      </c>
      <c r="E2913">
        <f t="shared" si="137"/>
        <v>6</v>
      </c>
      <c r="F2913">
        <f t="shared" si="135"/>
        <v>2018</v>
      </c>
    </row>
    <row r="2914" spans="1:6" x14ac:dyDescent="0.25">
      <c r="A2914" s="15">
        <v>43217</v>
      </c>
      <c r="B2914" s="14">
        <v>4.0599999999999996</v>
      </c>
      <c r="C2914" s="14">
        <v>4.08</v>
      </c>
      <c r="D2914" s="3">
        <f t="shared" si="136"/>
        <v>4</v>
      </c>
      <c r="E2914">
        <f t="shared" si="137"/>
        <v>6</v>
      </c>
      <c r="F2914">
        <f t="shared" si="135"/>
        <v>2018</v>
      </c>
    </row>
    <row r="2915" spans="1:6" x14ac:dyDescent="0.25">
      <c r="A2915" s="15">
        <v>43220</v>
      </c>
      <c r="B2915" s="14">
        <v>4.07</v>
      </c>
      <c r="C2915" s="14">
        <v>4.1100000000000003</v>
      </c>
      <c r="D2915" s="3">
        <f t="shared" si="136"/>
        <v>4</v>
      </c>
      <c r="E2915">
        <f t="shared" si="137"/>
        <v>6</v>
      </c>
      <c r="F2915">
        <f t="shared" si="135"/>
        <v>2018</v>
      </c>
    </row>
    <row r="2916" spans="1:6" x14ac:dyDescent="0.25">
      <c r="A2916" s="15">
        <v>43222</v>
      </c>
      <c r="B2916" s="14">
        <v>4.0599999999999996</v>
      </c>
      <c r="C2916" s="14">
        <v>4.12</v>
      </c>
      <c r="D2916" s="3">
        <f t="shared" si="136"/>
        <v>5</v>
      </c>
      <c r="E2916">
        <f t="shared" si="137"/>
        <v>6</v>
      </c>
      <c r="F2916">
        <f t="shared" si="135"/>
        <v>2018</v>
      </c>
    </row>
    <row r="2917" spans="1:6" x14ac:dyDescent="0.25">
      <c r="A2917" s="15">
        <v>43223</v>
      </c>
      <c r="B2917" s="14">
        <v>4.07</v>
      </c>
      <c r="C2917" s="14">
        <v>4.1100000000000003</v>
      </c>
      <c r="D2917" s="3">
        <f t="shared" si="136"/>
        <v>5</v>
      </c>
      <c r="E2917">
        <f t="shared" si="137"/>
        <v>6</v>
      </c>
      <c r="F2917">
        <f t="shared" si="135"/>
        <v>2018</v>
      </c>
    </row>
    <row r="2918" spans="1:6" x14ac:dyDescent="0.25">
      <c r="A2918" s="15">
        <v>43224</v>
      </c>
      <c r="B2918" s="14">
        <v>4.0599999999999996</v>
      </c>
      <c r="C2918" s="14">
        <v>4.12</v>
      </c>
      <c r="D2918" s="3">
        <f t="shared" si="136"/>
        <v>5</v>
      </c>
      <c r="E2918">
        <f t="shared" si="137"/>
        <v>6</v>
      </c>
      <c r="F2918">
        <f t="shared" si="135"/>
        <v>2018</v>
      </c>
    </row>
    <row r="2919" spans="1:6" x14ac:dyDescent="0.25">
      <c r="A2919" s="15">
        <v>43227</v>
      </c>
      <c r="B2919" s="14">
        <v>4.0599999999999996</v>
      </c>
      <c r="C2919" s="14">
        <v>4.13</v>
      </c>
      <c r="D2919" s="3">
        <f t="shared" si="136"/>
        <v>5</v>
      </c>
      <c r="E2919">
        <f t="shared" si="137"/>
        <v>6</v>
      </c>
      <c r="F2919">
        <f t="shared" si="135"/>
        <v>2018</v>
      </c>
    </row>
    <row r="2920" spans="1:6" x14ac:dyDescent="0.25">
      <c r="A2920" s="15">
        <v>43228</v>
      </c>
      <c r="B2920" s="14">
        <v>4.07</v>
      </c>
      <c r="C2920" s="14">
        <v>4.1399999999999997</v>
      </c>
      <c r="D2920" s="3">
        <f t="shared" si="136"/>
        <v>5</v>
      </c>
      <c r="E2920">
        <f t="shared" si="137"/>
        <v>6</v>
      </c>
      <c r="F2920">
        <f t="shared" si="135"/>
        <v>2018</v>
      </c>
    </row>
    <row r="2921" spans="1:6" x14ac:dyDescent="0.25">
      <c r="A2921" s="15">
        <v>43229</v>
      </c>
      <c r="B2921" s="14">
        <v>4.07</v>
      </c>
      <c r="C2921" s="14">
        <v>4.18</v>
      </c>
      <c r="D2921" s="3">
        <f t="shared" si="136"/>
        <v>5</v>
      </c>
      <c r="E2921">
        <f t="shared" si="137"/>
        <v>6</v>
      </c>
      <c r="F2921">
        <f t="shared" si="135"/>
        <v>2018</v>
      </c>
    </row>
    <row r="2922" spans="1:6" x14ac:dyDescent="0.25">
      <c r="A2922" s="15">
        <v>43230</v>
      </c>
      <c r="B2922" s="14">
        <v>4.2</v>
      </c>
      <c r="C2922" s="14">
        <v>4.2</v>
      </c>
      <c r="D2922" s="3">
        <f t="shared" si="136"/>
        <v>5</v>
      </c>
      <c r="E2922">
        <f t="shared" si="137"/>
        <v>6</v>
      </c>
      <c r="F2922">
        <f t="shared" si="135"/>
        <v>2018</v>
      </c>
    </row>
    <row r="2923" spans="1:6" x14ac:dyDescent="0.25">
      <c r="A2923" s="15">
        <v>43231</v>
      </c>
      <c r="B2923" s="14">
        <v>4.21</v>
      </c>
      <c r="C2923" s="14">
        <v>4.21</v>
      </c>
      <c r="D2923" s="3">
        <f t="shared" si="136"/>
        <v>5</v>
      </c>
      <c r="E2923">
        <f t="shared" si="137"/>
        <v>6</v>
      </c>
      <c r="F2923">
        <f t="shared" si="135"/>
        <v>2018</v>
      </c>
    </row>
    <row r="2924" spans="1:6" x14ac:dyDescent="0.25">
      <c r="A2924" s="15">
        <v>43234</v>
      </c>
      <c r="B2924" s="14">
        <v>4.21</v>
      </c>
      <c r="C2924" s="14">
        <v>4.21</v>
      </c>
      <c r="D2924" s="3">
        <f t="shared" si="136"/>
        <v>5</v>
      </c>
      <c r="E2924">
        <f t="shared" si="137"/>
        <v>6</v>
      </c>
      <c r="F2924">
        <f t="shared" si="135"/>
        <v>2018</v>
      </c>
    </row>
    <row r="2925" spans="1:6" x14ac:dyDescent="0.25">
      <c r="A2925" s="15">
        <v>43235</v>
      </c>
      <c r="B2925" s="14">
        <v>4.21</v>
      </c>
      <c r="C2925" s="14">
        <v>4.21</v>
      </c>
      <c r="D2925" s="3">
        <f t="shared" si="136"/>
        <v>5</v>
      </c>
      <c r="E2925">
        <f t="shared" si="137"/>
        <v>6</v>
      </c>
      <c r="F2925">
        <f t="shared" si="135"/>
        <v>2018</v>
      </c>
    </row>
    <row r="2926" spans="1:6" x14ac:dyDescent="0.25">
      <c r="A2926" s="15">
        <v>43236</v>
      </c>
      <c r="B2926" s="14">
        <v>4.21</v>
      </c>
      <c r="C2926" s="14">
        <v>4.21</v>
      </c>
      <c r="D2926" s="3">
        <f t="shared" si="136"/>
        <v>5</v>
      </c>
      <c r="E2926">
        <f t="shared" si="137"/>
        <v>6</v>
      </c>
      <c r="F2926">
        <f t="shared" si="135"/>
        <v>2018</v>
      </c>
    </row>
    <row r="2927" spans="1:6" x14ac:dyDescent="0.25">
      <c r="A2927" s="15">
        <v>43237</v>
      </c>
      <c r="B2927" s="14">
        <v>4.21</v>
      </c>
      <c r="C2927" s="14">
        <v>4.21</v>
      </c>
      <c r="D2927" s="3">
        <f t="shared" si="136"/>
        <v>5</v>
      </c>
      <c r="E2927">
        <f t="shared" si="137"/>
        <v>6</v>
      </c>
      <c r="F2927">
        <f t="shared" si="135"/>
        <v>2018</v>
      </c>
    </row>
    <row r="2928" spans="1:6" x14ac:dyDescent="0.25">
      <c r="A2928" s="15">
        <v>43238</v>
      </c>
      <c r="B2928" s="14">
        <v>4.21</v>
      </c>
      <c r="C2928" s="14">
        <v>4.21</v>
      </c>
      <c r="D2928" s="3">
        <f t="shared" si="136"/>
        <v>5</v>
      </c>
      <c r="E2928">
        <f t="shared" si="137"/>
        <v>6</v>
      </c>
      <c r="F2928">
        <f t="shared" si="135"/>
        <v>2018</v>
      </c>
    </row>
    <row r="2929" spans="1:6" x14ac:dyDescent="0.25">
      <c r="A2929" s="15">
        <v>43241</v>
      </c>
      <c r="B2929" s="14">
        <v>4.28</v>
      </c>
      <c r="C2929" s="14">
        <v>4.25</v>
      </c>
      <c r="D2929" s="3">
        <f t="shared" si="136"/>
        <v>5</v>
      </c>
      <c r="E2929">
        <f t="shared" si="137"/>
        <v>6</v>
      </c>
      <c r="F2929">
        <f t="shared" si="135"/>
        <v>2018</v>
      </c>
    </row>
    <row r="2930" spans="1:6" x14ac:dyDescent="0.25">
      <c r="A2930" s="15">
        <v>43242</v>
      </c>
      <c r="B2930" s="14">
        <v>4.3499999999999996</v>
      </c>
      <c r="C2930" s="14">
        <v>4.32</v>
      </c>
      <c r="D2930" s="3">
        <f t="shared" si="136"/>
        <v>5</v>
      </c>
      <c r="E2930">
        <f t="shared" si="137"/>
        <v>6</v>
      </c>
      <c r="F2930">
        <f t="shared" si="135"/>
        <v>2018</v>
      </c>
    </row>
    <row r="2931" spans="1:6" x14ac:dyDescent="0.25">
      <c r="A2931" s="15">
        <v>43243</v>
      </c>
      <c r="B2931" s="14">
        <v>4.34</v>
      </c>
      <c r="C2931" s="14">
        <v>4.32</v>
      </c>
      <c r="D2931" s="3">
        <f t="shared" si="136"/>
        <v>5</v>
      </c>
      <c r="E2931">
        <f t="shared" si="137"/>
        <v>6</v>
      </c>
      <c r="F2931">
        <f t="shared" si="135"/>
        <v>2018</v>
      </c>
    </row>
    <row r="2932" spans="1:6" x14ac:dyDescent="0.25">
      <c r="A2932" s="15">
        <v>43244</v>
      </c>
      <c r="B2932" s="14">
        <v>4.34</v>
      </c>
      <c r="C2932" s="14">
        <v>4.32</v>
      </c>
      <c r="D2932" s="3">
        <f t="shared" si="136"/>
        <v>5</v>
      </c>
      <c r="E2932">
        <f t="shared" si="137"/>
        <v>6</v>
      </c>
      <c r="F2932">
        <f t="shared" si="135"/>
        <v>2018</v>
      </c>
    </row>
    <row r="2933" spans="1:6" x14ac:dyDescent="0.25">
      <c r="A2933" s="15">
        <v>43245</v>
      </c>
      <c r="B2933" s="14">
        <v>4.3499999999999996</v>
      </c>
      <c r="C2933" s="14">
        <v>4.32</v>
      </c>
      <c r="D2933" s="3">
        <f t="shared" si="136"/>
        <v>5</v>
      </c>
      <c r="E2933">
        <f t="shared" si="137"/>
        <v>6</v>
      </c>
      <c r="F2933">
        <f t="shared" si="135"/>
        <v>2018</v>
      </c>
    </row>
    <row r="2934" spans="1:6" x14ac:dyDescent="0.25">
      <c r="A2934" s="15">
        <v>43248</v>
      </c>
      <c r="B2934" s="14">
        <v>4.3600000000000003</v>
      </c>
      <c r="C2934" s="14">
        <v>4.33</v>
      </c>
      <c r="D2934" s="3">
        <f t="shared" si="136"/>
        <v>5</v>
      </c>
      <c r="E2934">
        <f t="shared" si="137"/>
        <v>6</v>
      </c>
      <c r="F2934">
        <f t="shared" si="135"/>
        <v>2018</v>
      </c>
    </row>
    <row r="2935" spans="1:6" x14ac:dyDescent="0.25">
      <c r="A2935" s="15">
        <v>43249</v>
      </c>
      <c r="B2935" s="14">
        <v>4.3600000000000003</v>
      </c>
      <c r="C2935" s="14">
        <v>4.3499999999999996</v>
      </c>
      <c r="D2935" s="3">
        <f t="shared" si="136"/>
        <v>5</v>
      </c>
      <c r="E2935">
        <f t="shared" si="137"/>
        <v>6</v>
      </c>
      <c r="F2935">
        <f t="shared" si="135"/>
        <v>2018</v>
      </c>
    </row>
    <row r="2936" spans="1:6" x14ac:dyDescent="0.25">
      <c r="A2936" s="15">
        <v>43250</v>
      </c>
      <c r="B2936" s="14">
        <v>4.37</v>
      </c>
      <c r="C2936" s="14">
        <v>4.37</v>
      </c>
      <c r="D2936" s="3">
        <f t="shared" si="136"/>
        <v>5</v>
      </c>
      <c r="E2936">
        <f t="shared" si="137"/>
        <v>6</v>
      </c>
      <c r="F2936">
        <f t="shared" si="135"/>
        <v>2018</v>
      </c>
    </row>
    <row r="2937" spans="1:6" x14ac:dyDescent="0.25">
      <c r="A2937" s="15">
        <v>43252</v>
      </c>
      <c r="B2937" s="14">
        <v>4.38</v>
      </c>
      <c r="C2937" s="14">
        <v>4.38</v>
      </c>
      <c r="D2937" s="3">
        <f t="shared" si="136"/>
        <v>6</v>
      </c>
      <c r="E2937">
        <f t="shared" si="137"/>
        <v>6</v>
      </c>
      <c r="F2937">
        <f t="shared" si="135"/>
        <v>2018</v>
      </c>
    </row>
    <row r="2938" spans="1:6" x14ac:dyDescent="0.25">
      <c r="A2938" s="15">
        <v>43255</v>
      </c>
      <c r="B2938" s="14">
        <v>4.3899999999999997</v>
      </c>
      <c r="C2938" s="14">
        <v>4.41</v>
      </c>
      <c r="D2938" s="3">
        <f t="shared" si="136"/>
        <v>6</v>
      </c>
      <c r="E2938">
        <f t="shared" si="137"/>
        <v>6</v>
      </c>
      <c r="F2938">
        <f t="shared" si="135"/>
        <v>2018</v>
      </c>
    </row>
    <row r="2939" spans="1:6" x14ac:dyDescent="0.25">
      <c r="A2939" s="15">
        <v>43256</v>
      </c>
      <c r="B2939" s="14">
        <v>4.4000000000000004</v>
      </c>
      <c r="C2939" s="14">
        <v>4.42</v>
      </c>
      <c r="D2939" s="3">
        <f t="shared" si="136"/>
        <v>6</v>
      </c>
      <c r="E2939">
        <f t="shared" si="137"/>
        <v>6</v>
      </c>
      <c r="F2939">
        <f t="shared" si="135"/>
        <v>2018</v>
      </c>
    </row>
    <row r="2940" spans="1:6" x14ac:dyDescent="0.25">
      <c r="A2940" s="15">
        <v>43257</v>
      </c>
      <c r="B2940" s="14">
        <v>4.4000000000000004</v>
      </c>
      <c r="C2940" s="14">
        <v>4.42</v>
      </c>
      <c r="D2940" s="3">
        <f t="shared" si="136"/>
        <v>6</v>
      </c>
      <c r="E2940">
        <f t="shared" si="137"/>
        <v>6</v>
      </c>
      <c r="F2940">
        <f t="shared" si="135"/>
        <v>2018</v>
      </c>
    </row>
    <row r="2941" spans="1:6" x14ac:dyDescent="0.25">
      <c r="A2941" s="15">
        <v>43258</v>
      </c>
      <c r="B2941" s="14">
        <v>4.45</v>
      </c>
      <c r="C2941" s="14">
        <v>4.45</v>
      </c>
      <c r="D2941" s="3">
        <f t="shared" si="136"/>
        <v>6</v>
      </c>
      <c r="E2941">
        <f t="shared" si="137"/>
        <v>6</v>
      </c>
      <c r="F2941">
        <f t="shared" si="135"/>
        <v>2018</v>
      </c>
    </row>
    <row r="2942" spans="1:6" x14ac:dyDescent="0.25">
      <c r="A2942" s="15">
        <v>43259</v>
      </c>
      <c r="B2942" s="14">
        <v>4.5</v>
      </c>
      <c r="C2942" s="14">
        <v>4.49</v>
      </c>
      <c r="D2942" s="3">
        <f t="shared" si="136"/>
        <v>6</v>
      </c>
      <c r="E2942">
        <f t="shared" si="137"/>
        <v>6</v>
      </c>
      <c r="F2942">
        <f t="shared" si="135"/>
        <v>2018</v>
      </c>
    </row>
    <row r="2943" spans="1:6" x14ac:dyDescent="0.25">
      <c r="A2943" s="15">
        <v>43262</v>
      </c>
      <c r="B2943" s="14">
        <v>4.49</v>
      </c>
      <c r="C2943" s="14">
        <v>4.46</v>
      </c>
      <c r="D2943" s="3">
        <f t="shared" si="136"/>
        <v>6</v>
      </c>
      <c r="E2943">
        <f t="shared" si="137"/>
        <v>6</v>
      </c>
      <c r="F2943">
        <f t="shared" si="135"/>
        <v>2018</v>
      </c>
    </row>
    <row r="2944" spans="1:6" x14ac:dyDescent="0.25">
      <c r="A2944" s="15">
        <v>43263</v>
      </c>
      <c r="B2944" s="14">
        <v>4.5</v>
      </c>
      <c r="C2944" s="14">
        <v>4.45</v>
      </c>
      <c r="D2944" s="3">
        <f t="shared" si="136"/>
        <v>6</v>
      </c>
      <c r="E2944">
        <f t="shared" si="137"/>
        <v>6</v>
      </c>
      <c r="F2944">
        <f t="shared" si="135"/>
        <v>2018</v>
      </c>
    </row>
    <row r="2945" spans="1:6" x14ac:dyDescent="0.25">
      <c r="A2945" s="15">
        <v>43264</v>
      </c>
      <c r="B2945" s="14">
        <v>4.51</v>
      </c>
      <c r="C2945" s="14">
        <v>4.43</v>
      </c>
      <c r="D2945" s="3">
        <f t="shared" si="136"/>
        <v>6</v>
      </c>
      <c r="E2945">
        <f t="shared" si="137"/>
        <v>6</v>
      </c>
      <c r="F2945">
        <f t="shared" si="135"/>
        <v>2018</v>
      </c>
    </row>
    <row r="2946" spans="1:6" x14ac:dyDescent="0.25">
      <c r="A2946" s="15">
        <v>43265</v>
      </c>
      <c r="B2946" s="14">
        <v>4.51</v>
      </c>
      <c r="C2946" s="14">
        <v>4.4000000000000004</v>
      </c>
      <c r="D2946" s="3">
        <f t="shared" si="136"/>
        <v>6</v>
      </c>
      <c r="E2946">
        <f t="shared" si="137"/>
        <v>6</v>
      </c>
      <c r="F2946">
        <f t="shared" ref="F2946:F3009" si="138">YEAR(A2946)</f>
        <v>2018</v>
      </c>
    </row>
    <row r="2947" spans="1:6" x14ac:dyDescent="0.25">
      <c r="A2947" s="15">
        <v>43266</v>
      </c>
      <c r="B2947" s="14">
        <v>4.51</v>
      </c>
      <c r="C2947" s="14">
        <v>4.3899999999999997</v>
      </c>
      <c r="D2947" s="3">
        <f t="shared" ref="D2947:D3010" si="139">MONTH(A2947)</f>
        <v>6</v>
      </c>
      <c r="E2947">
        <f t="shared" ref="E2947:E3010" si="140">IF(D2947&lt;4,3,IF(D2947&lt;7,6,IF(D2947&lt;10,9,12)))</f>
        <v>6</v>
      </c>
      <c r="F2947">
        <f t="shared" si="138"/>
        <v>2018</v>
      </c>
    </row>
    <row r="2948" spans="1:6" x14ac:dyDescent="0.25">
      <c r="A2948" s="15">
        <v>43269</v>
      </c>
      <c r="B2948" s="14">
        <v>4.55</v>
      </c>
      <c r="C2948" s="14">
        <v>4.33</v>
      </c>
      <c r="D2948" s="3">
        <f t="shared" si="139"/>
        <v>6</v>
      </c>
      <c r="E2948">
        <f t="shared" si="140"/>
        <v>6</v>
      </c>
      <c r="F2948">
        <f t="shared" si="138"/>
        <v>2018</v>
      </c>
    </row>
    <row r="2949" spans="1:6" x14ac:dyDescent="0.25">
      <c r="A2949" s="15">
        <v>43270</v>
      </c>
      <c r="B2949" s="14">
        <v>4.59</v>
      </c>
      <c r="C2949" s="14">
        <v>4.3</v>
      </c>
      <c r="D2949" s="3">
        <f t="shared" si="139"/>
        <v>6</v>
      </c>
      <c r="E2949">
        <f t="shared" si="140"/>
        <v>6</v>
      </c>
      <c r="F2949">
        <f t="shared" si="138"/>
        <v>2018</v>
      </c>
    </row>
    <row r="2950" spans="1:6" x14ac:dyDescent="0.25">
      <c r="A2950" s="15">
        <v>43271</v>
      </c>
      <c r="B2950" s="14">
        <v>4.6500000000000004</v>
      </c>
      <c r="C2950" s="14">
        <v>4.2699999999999996</v>
      </c>
      <c r="D2950" s="3">
        <f t="shared" si="139"/>
        <v>6</v>
      </c>
      <c r="E2950">
        <f t="shared" si="140"/>
        <v>6</v>
      </c>
      <c r="F2950">
        <f t="shared" si="138"/>
        <v>2018</v>
      </c>
    </row>
    <row r="2951" spans="1:6" x14ac:dyDescent="0.25">
      <c r="A2951" s="15">
        <v>43272</v>
      </c>
      <c r="B2951" s="14">
        <v>4.6500000000000004</v>
      </c>
      <c r="C2951" s="14">
        <v>4.25</v>
      </c>
      <c r="D2951" s="3">
        <f t="shared" si="139"/>
        <v>6</v>
      </c>
      <c r="E2951">
        <f t="shared" si="140"/>
        <v>6</v>
      </c>
      <c r="F2951">
        <f t="shared" si="138"/>
        <v>2018</v>
      </c>
    </row>
    <row r="2952" spans="1:6" x14ac:dyDescent="0.25">
      <c r="A2952" s="15">
        <v>43273</v>
      </c>
      <c r="B2952" s="14">
        <v>4.66</v>
      </c>
      <c r="C2952" s="14">
        <v>4.22</v>
      </c>
      <c r="D2952" s="3">
        <f t="shared" si="139"/>
        <v>6</v>
      </c>
      <c r="E2952">
        <f t="shared" si="140"/>
        <v>6</v>
      </c>
      <c r="F2952">
        <f t="shared" si="138"/>
        <v>2018</v>
      </c>
    </row>
    <row r="2953" spans="1:6" x14ac:dyDescent="0.25">
      <c r="A2953" s="15">
        <v>43276</v>
      </c>
      <c r="B2953" s="14">
        <v>4.67</v>
      </c>
      <c r="C2953" s="14">
        <v>4.13</v>
      </c>
      <c r="D2953" s="3">
        <f t="shared" si="139"/>
        <v>6</v>
      </c>
      <c r="E2953">
        <f t="shared" si="140"/>
        <v>6</v>
      </c>
      <c r="F2953">
        <f t="shared" si="138"/>
        <v>2018</v>
      </c>
    </row>
    <row r="2954" spans="1:6" x14ac:dyDescent="0.25">
      <c r="A2954" s="15">
        <v>43277</v>
      </c>
      <c r="B2954" s="14">
        <v>4.67</v>
      </c>
      <c r="C2954" s="14">
        <v>4.12</v>
      </c>
      <c r="D2954" s="3">
        <f t="shared" si="139"/>
        <v>6</v>
      </c>
      <c r="E2954">
        <f t="shared" si="140"/>
        <v>6</v>
      </c>
      <c r="F2954">
        <f t="shared" si="138"/>
        <v>2018</v>
      </c>
    </row>
    <row r="2955" spans="1:6" x14ac:dyDescent="0.25">
      <c r="A2955" s="15">
        <v>43278</v>
      </c>
      <c r="B2955" s="14">
        <v>4.67</v>
      </c>
      <c r="C2955" s="14">
        <v>4.09</v>
      </c>
      <c r="D2955" s="3">
        <f t="shared" si="139"/>
        <v>6</v>
      </c>
      <c r="E2955">
        <f t="shared" si="140"/>
        <v>6</v>
      </c>
      <c r="F2955">
        <f t="shared" si="138"/>
        <v>2018</v>
      </c>
    </row>
    <row r="2956" spans="1:6" x14ac:dyDescent="0.25">
      <c r="A2956" s="15">
        <v>43279</v>
      </c>
      <c r="B2956" s="14">
        <v>4.67</v>
      </c>
      <c r="C2956" s="14">
        <v>4.0599999999999996</v>
      </c>
      <c r="D2956" s="3">
        <f t="shared" si="139"/>
        <v>6</v>
      </c>
      <c r="E2956">
        <f t="shared" si="140"/>
        <v>6</v>
      </c>
      <c r="F2956">
        <f t="shared" si="138"/>
        <v>2018</v>
      </c>
    </row>
    <row r="2957" spans="1:6" x14ac:dyDescent="0.25">
      <c r="A2957" s="15">
        <v>43280</v>
      </c>
      <c r="B2957" s="14">
        <v>4.7</v>
      </c>
      <c r="C2957" s="14">
        <v>4.0199999999999996</v>
      </c>
      <c r="D2957" s="3">
        <f t="shared" si="139"/>
        <v>6</v>
      </c>
      <c r="E2957">
        <f t="shared" si="140"/>
        <v>6</v>
      </c>
      <c r="F2957">
        <f t="shared" si="138"/>
        <v>2018</v>
      </c>
    </row>
    <row r="2958" spans="1:6" x14ac:dyDescent="0.25">
      <c r="A2958" s="15">
        <v>43283</v>
      </c>
      <c r="B2958" s="14">
        <v>4.7</v>
      </c>
      <c r="C2958" s="14">
        <v>3.91</v>
      </c>
      <c r="D2958" s="3">
        <f t="shared" si="139"/>
        <v>7</v>
      </c>
      <c r="E2958">
        <f t="shared" si="140"/>
        <v>9</v>
      </c>
      <c r="F2958">
        <f t="shared" si="138"/>
        <v>2018</v>
      </c>
    </row>
    <row r="2959" spans="1:6" x14ac:dyDescent="0.25">
      <c r="A2959" s="15">
        <v>43284</v>
      </c>
      <c r="B2959" s="14">
        <v>4.72</v>
      </c>
      <c r="C2959" s="14">
        <v>3.87</v>
      </c>
      <c r="D2959" s="3">
        <f t="shared" si="139"/>
        <v>7</v>
      </c>
      <c r="E2959">
        <f t="shared" si="140"/>
        <v>9</v>
      </c>
      <c r="F2959">
        <f t="shared" si="138"/>
        <v>2018</v>
      </c>
    </row>
    <row r="2960" spans="1:6" x14ac:dyDescent="0.25">
      <c r="A2960" s="15">
        <v>43285</v>
      </c>
      <c r="B2960" s="14">
        <v>4.72</v>
      </c>
      <c r="C2960" s="14">
        <v>3.83</v>
      </c>
      <c r="D2960" s="3">
        <f t="shared" si="139"/>
        <v>7</v>
      </c>
      <c r="E2960">
        <f t="shared" si="140"/>
        <v>9</v>
      </c>
      <c r="F2960">
        <f t="shared" si="138"/>
        <v>2018</v>
      </c>
    </row>
    <row r="2961" spans="1:6" x14ac:dyDescent="0.25">
      <c r="A2961" s="15">
        <v>43286</v>
      </c>
      <c r="B2961" s="14">
        <v>4.72</v>
      </c>
      <c r="C2961" s="14">
        <v>3.8</v>
      </c>
      <c r="D2961" s="3">
        <f t="shared" si="139"/>
        <v>7</v>
      </c>
      <c r="E2961">
        <f t="shared" si="140"/>
        <v>9</v>
      </c>
      <c r="F2961">
        <f t="shared" si="138"/>
        <v>2018</v>
      </c>
    </row>
    <row r="2962" spans="1:6" x14ac:dyDescent="0.25">
      <c r="A2962" s="15">
        <v>43287</v>
      </c>
      <c r="B2962" s="14">
        <v>3.8</v>
      </c>
      <c r="C2962" s="14">
        <v>3.8</v>
      </c>
      <c r="D2962" s="3">
        <f t="shared" si="139"/>
        <v>7</v>
      </c>
      <c r="E2962">
        <f t="shared" si="140"/>
        <v>9</v>
      </c>
      <c r="F2962">
        <f t="shared" si="138"/>
        <v>2018</v>
      </c>
    </row>
    <row r="2963" spans="1:6" x14ac:dyDescent="0.25">
      <c r="A2963" s="15">
        <v>43290</v>
      </c>
      <c r="B2963" s="14">
        <v>3.8</v>
      </c>
      <c r="C2963" s="14">
        <v>3.79</v>
      </c>
      <c r="D2963" s="3">
        <f t="shared" si="139"/>
        <v>7</v>
      </c>
      <c r="E2963">
        <f t="shared" si="140"/>
        <v>9</v>
      </c>
      <c r="F2963">
        <f t="shared" si="138"/>
        <v>2018</v>
      </c>
    </row>
    <row r="2964" spans="1:6" x14ac:dyDescent="0.25">
      <c r="A2964" s="15">
        <v>43291</v>
      </c>
      <c r="B2964" s="14">
        <v>3.8</v>
      </c>
      <c r="C2964" s="14">
        <v>3.78</v>
      </c>
      <c r="D2964" s="3">
        <f t="shared" si="139"/>
        <v>7</v>
      </c>
      <c r="E2964">
        <f t="shared" si="140"/>
        <v>9</v>
      </c>
      <c r="F2964">
        <f t="shared" si="138"/>
        <v>2018</v>
      </c>
    </row>
    <row r="2965" spans="1:6" x14ac:dyDescent="0.25">
      <c r="A2965" s="15">
        <v>43292</v>
      </c>
      <c r="B2965" s="14">
        <v>3.81</v>
      </c>
      <c r="C2965" s="14">
        <v>3.79</v>
      </c>
      <c r="D2965" s="3">
        <f t="shared" si="139"/>
        <v>7</v>
      </c>
      <c r="E2965">
        <f t="shared" si="140"/>
        <v>9</v>
      </c>
      <c r="F2965">
        <f t="shared" si="138"/>
        <v>2018</v>
      </c>
    </row>
    <row r="2966" spans="1:6" x14ac:dyDescent="0.25">
      <c r="A2966" s="15">
        <v>43293</v>
      </c>
      <c r="B2966" s="14">
        <v>3.8</v>
      </c>
      <c r="C2966" s="14">
        <v>3.78</v>
      </c>
      <c r="D2966" s="3">
        <f t="shared" si="139"/>
        <v>7</v>
      </c>
      <c r="E2966">
        <f t="shared" si="140"/>
        <v>9</v>
      </c>
      <c r="F2966">
        <f t="shared" si="138"/>
        <v>2018</v>
      </c>
    </row>
    <row r="2967" spans="1:6" x14ac:dyDescent="0.25">
      <c r="A2967" s="15">
        <v>43294</v>
      </c>
      <c r="B2967" s="14">
        <v>3.8</v>
      </c>
      <c r="C2967" s="14">
        <v>3.77</v>
      </c>
      <c r="D2967" s="3">
        <f t="shared" si="139"/>
        <v>7</v>
      </c>
      <c r="E2967">
        <f t="shared" si="140"/>
        <v>9</v>
      </c>
      <c r="F2967">
        <f t="shared" si="138"/>
        <v>2018</v>
      </c>
    </row>
    <row r="2968" spans="1:6" x14ac:dyDescent="0.25">
      <c r="A2968" s="15">
        <v>43297</v>
      </c>
      <c r="B2968" s="14">
        <v>3.79</v>
      </c>
      <c r="C2968" s="14">
        <v>3.76</v>
      </c>
      <c r="D2968" s="3">
        <f t="shared" si="139"/>
        <v>7</v>
      </c>
      <c r="E2968">
        <f t="shared" si="140"/>
        <v>9</v>
      </c>
      <c r="F2968">
        <f t="shared" si="138"/>
        <v>2018</v>
      </c>
    </row>
    <row r="2969" spans="1:6" x14ac:dyDescent="0.25">
      <c r="A2969" s="15">
        <v>43298</v>
      </c>
      <c r="B2969" s="14">
        <v>3.79</v>
      </c>
      <c r="C2969" s="14">
        <v>3.75</v>
      </c>
      <c r="D2969" s="3">
        <f t="shared" si="139"/>
        <v>7</v>
      </c>
      <c r="E2969">
        <f t="shared" si="140"/>
        <v>9</v>
      </c>
      <c r="F2969">
        <f t="shared" si="138"/>
        <v>2018</v>
      </c>
    </row>
    <row r="2970" spans="1:6" x14ac:dyDescent="0.25">
      <c r="A2970" s="15">
        <v>43299</v>
      </c>
      <c r="B2970" s="14">
        <v>3.79</v>
      </c>
      <c r="C2970" s="14">
        <v>3.74</v>
      </c>
      <c r="D2970" s="3">
        <f t="shared" si="139"/>
        <v>7</v>
      </c>
      <c r="E2970">
        <f t="shared" si="140"/>
        <v>9</v>
      </c>
      <c r="F2970">
        <f t="shared" si="138"/>
        <v>2018</v>
      </c>
    </row>
    <row r="2971" spans="1:6" x14ac:dyDescent="0.25">
      <c r="A2971" s="15">
        <v>43300</v>
      </c>
      <c r="B2971" s="14">
        <v>3.73</v>
      </c>
      <c r="C2971" s="14">
        <v>3.73</v>
      </c>
      <c r="D2971" s="3">
        <f t="shared" si="139"/>
        <v>7</v>
      </c>
      <c r="E2971">
        <f t="shared" si="140"/>
        <v>9</v>
      </c>
      <c r="F2971">
        <f t="shared" si="138"/>
        <v>2018</v>
      </c>
    </row>
    <row r="2972" spans="1:6" x14ac:dyDescent="0.25">
      <c r="A2972" s="15">
        <v>43301</v>
      </c>
      <c r="B2972" s="14">
        <v>3.73</v>
      </c>
      <c r="C2972" s="14">
        <v>3.7</v>
      </c>
      <c r="D2972" s="3">
        <f t="shared" si="139"/>
        <v>7</v>
      </c>
      <c r="E2972">
        <f t="shared" si="140"/>
        <v>9</v>
      </c>
      <c r="F2972">
        <f t="shared" si="138"/>
        <v>2018</v>
      </c>
    </row>
    <row r="2973" spans="1:6" x14ac:dyDescent="0.25">
      <c r="A2973" s="15">
        <v>43304</v>
      </c>
      <c r="B2973" s="14">
        <v>3.73</v>
      </c>
      <c r="C2973" s="14">
        <v>3.69</v>
      </c>
      <c r="D2973" s="3">
        <f t="shared" si="139"/>
        <v>7</v>
      </c>
      <c r="E2973">
        <f t="shared" si="140"/>
        <v>9</v>
      </c>
      <c r="F2973">
        <f t="shared" si="138"/>
        <v>2018</v>
      </c>
    </row>
    <row r="2974" spans="1:6" x14ac:dyDescent="0.25">
      <c r="A2974" s="15">
        <v>43305</v>
      </c>
      <c r="B2974" s="14">
        <v>3.73</v>
      </c>
      <c r="C2974" s="14">
        <v>3.69</v>
      </c>
      <c r="D2974" s="3">
        <f t="shared" si="139"/>
        <v>7</v>
      </c>
      <c r="E2974">
        <f t="shared" si="140"/>
        <v>9</v>
      </c>
      <c r="F2974">
        <f t="shared" si="138"/>
        <v>2018</v>
      </c>
    </row>
    <row r="2975" spans="1:6" x14ac:dyDescent="0.25">
      <c r="A2975" s="15">
        <v>43306</v>
      </c>
      <c r="B2975" s="14">
        <v>3.73</v>
      </c>
      <c r="C2975" s="14">
        <v>3.69</v>
      </c>
      <c r="D2975" s="3">
        <f t="shared" si="139"/>
        <v>7</v>
      </c>
      <c r="E2975">
        <f t="shared" si="140"/>
        <v>9</v>
      </c>
      <c r="F2975">
        <f t="shared" si="138"/>
        <v>2018</v>
      </c>
    </row>
    <row r="2976" spans="1:6" x14ac:dyDescent="0.25">
      <c r="A2976" s="15">
        <v>43307</v>
      </c>
      <c r="B2976" s="14">
        <v>3.73</v>
      </c>
      <c r="C2976" s="14">
        <v>3.68</v>
      </c>
      <c r="D2976" s="3">
        <f t="shared" si="139"/>
        <v>7</v>
      </c>
      <c r="E2976">
        <f t="shared" si="140"/>
        <v>9</v>
      </c>
      <c r="F2976">
        <f t="shared" si="138"/>
        <v>2018</v>
      </c>
    </row>
    <row r="2977" spans="1:6" x14ac:dyDescent="0.25">
      <c r="A2977" s="15">
        <v>43308</v>
      </c>
      <c r="B2977" s="14">
        <v>3.73</v>
      </c>
      <c r="C2977" s="14">
        <v>3.67</v>
      </c>
      <c r="D2977" s="3">
        <f t="shared" si="139"/>
        <v>7</v>
      </c>
      <c r="E2977">
        <f t="shared" si="140"/>
        <v>9</v>
      </c>
      <c r="F2977">
        <f t="shared" si="138"/>
        <v>2018</v>
      </c>
    </row>
    <row r="2978" spans="1:6" x14ac:dyDescent="0.25">
      <c r="A2978" s="15">
        <v>43311</v>
      </c>
      <c r="B2978" s="14">
        <v>3.73</v>
      </c>
      <c r="C2978" s="14">
        <v>3.67</v>
      </c>
      <c r="D2978" s="3">
        <f t="shared" si="139"/>
        <v>7</v>
      </c>
      <c r="E2978">
        <f t="shared" si="140"/>
        <v>9</v>
      </c>
      <c r="F2978">
        <f t="shared" si="138"/>
        <v>2018</v>
      </c>
    </row>
    <row r="2979" spans="1:6" x14ac:dyDescent="0.25">
      <c r="A2979" s="15">
        <v>43312</v>
      </c>
      <c r="B2979" s="14">
        <v>3.72</v>
      </c>
      <c r="C2979" s="14">
        <v>3.67</v>
      </c>
      <c r="D2979" s="3">
        <f t="shared" si="139"/>
        <v>7</v>
      </c>
      <c r="E2979">
        <f t="shared" si="140"/>
        <v>9</v>
      </c>
      <c r="F2979">
        <f t="shared" si="138"/>
        <v>2018</v>
      </c>
    </row>
    <row r="2980" spans="1:6" x14ac:dyDescent="0.25">
      <c r="A2980" s="15">
        <v>43313</v>
      </c>
      <c r="B2980" s="14">
        <v>3.72</v>
      </c>
      <c r="C2980" s="14">
        <v>3.67</v>
      </c>
      <c r="D2980" s="3">
        <f t="shared" si="139"/>
        <v>8</v>
      </c>
      <c r="E2980">
        <f t="shared" si="140"/>
        <v>9</v>
      </c>
      <c r="F2980">
        <f t="shared" si="138"/>
        <v>2018</v>
      </c>
    </row>
    <row r="2981" spans="1:6" x14ac:dyDescent="0.25">
      <c r="A2981" s="15">
        <v>43314</v>
      </c>
      <c r="B2981" s="14">
        <v>3.72</v>
      </c>
      <c r="C2981" s="14">
        <v>3.66</v>
      </c>
      <c r="D2981" s="3">
        <f t="shared" si="139"/>
        <v>8</v>
      </c>
      <c r="E2981">
        <f t="shared" si="140"/>
        <v>9</v>
      </c>
      <c r="F2981">
        <f t="shared" si="138"/>
        <v>2018</v>
      </c>
    </row>
    <row r="2982" spans="1:6" x14ac:dyDescent="0.25">
      <c r="A2982" s="15">
        <v>43315</v>
      </c>
      <c r="B2982" s="14">
        <v>3.71</v>
      </c>
      <c r="C2982" s="14">
        <v>3.66</v>
      </c>
      <c r="D2982" s="3">
        <f t="shared" si="139"/>
        <v>8</v>
      </c>
      <c r="E2982">
        <f t="shared" si="140"/>
        <v>9</v>
      </c>
      <c r="F2982">
        <f t="shared" si="138"/>
        <v>2018</v>
      </c>
    </row>
    <row r="2983" spans="1:6" x14ac:dyDescent="0.25">
      <c r="A2983" s="15">
        <v>43318</v>
      </c>
      <c r="B2983" s="14">
        <v>3.71</v>
      </c>
      <c r="C2983" s="14">
        <v>3.64</v>
      </c>
      <c r="D2983" s="3">
        <f t="shared" si="139"/>
        <v>8</v>
      </c>
      <c r="E2983">
        <f t="shared" si="140"/>
        <v>9</v>
      </c>
      <c r="F2983">
        <f t="shared" si="138"/>
        <v>2018</v>
      </c>
    </row>
    <row r="2984" spans="1:6" x14ac:dyDescent="0.25">
      <c r="A2984" s="15">
        <v>43319</v>
      </c>
      <c r="B2984" s="14">
        <v>3.71</v>
      </c>
      <c r="C2984" s="14">
        <v>3.65</v>
      </c>
      <c r="D2984" s="3">
        <f t="shared" si="139"/>
        <v>8</v>
      </c>
      <c r="E2984">
        <f t="shared" si="140"/>
        <v>9</v>
      </c>
      <c r="F2984">
        <f t="shared" si="138"/>
        <v>2018</v>
      </c>
    </row>
    <row r="2985" spans="1:6" x14ac:dyDescent="0.25">
      <c r="A2985" s="15">
        <v>43320</v>
      </c>
      <c r="B2985" s="14">
        <v>3.65</v>
      </c>
      <c r="C2985" s="14">
        <v>3.65</v>
      </c>
      <c r="D2985" s="3">
        <f t="shared" si="139"/>
        <v>8</v>
      </c>
      <c r="E2985">
        <f t="shared" si="140"/>
        <v>9</v>
      </c>
      <c r="F2985">
        <f t="shared" si="138"/>
        <v>2018</v>
      </c>
    </row>
    <row r="2986" spans="1:6" x14ac:dyDescent="0.25">
      <c r="A2986" s="15">
        <v>43321</v>
      </c>
      <c r="B2986" s="14">
        <v>3.65</v>
      </c>
      <c r="C2986" s="14">
        <v>3.66</v>
      </c>
      <c r="D2986" s="3">
        <f t="shared" si="139"/>
        <v>8</v>
      </c>
      <c r="E2986">
        <f t="shared" si="140"/>
        <v>9</v>
      </c>
      <c r="F2986">
        <f t="shared" si="138"/>
        <v>2018</v>
      </c>
    </row>
    <row r="2987" spans="1:6" x14ac:dyDescent="0.25">
      <c r="A2987" s="15">
        <v>43322</v>
      </c>
      <c r="B2987" s="14">
        <v>3.65</v>
      </c>
      <c r="C2987" s="14">
        <v>3.66</v>
      </c>
      <c r="D2987" s="3">
        <f t="shared" si="139"/>
        <v>8</v>
      </c>
      <c r="E2987">
        <f t="shared" si="140"/>
        <v>9</v>
      </c>
      <c r="F2987">
        <f t="shared" si="138"/>
        <v>2018</v>
      </c>
    </row>
    <row r="2988" spans="1:6" x14ac:dyDescent="0.25">
      <c r="A2988" s="15">
        <v>43325</v>
      </c>
      <c r="B2988" s="14">
        <v>3.66</v>
      </c>
      <c r="C2988" s="14">
        <v>3.67</v>
      </c>
      <c r="D2988" s="3">
        <f t="shared" si="139"/>
        <v>8</v>
      </c>
      <c r="E2988">
        <f t="shared" si="140"/>
        <v>9</v>
      </c>
      <c r="F2988">
        <f t="shared" si="138"/>
        <v>2018</v>
      </c>
    </row>
    <row r="2989" spans="1:6" x14ac:dyDescent="0.25">
      <c r="A2989" s="15">
        <v>43326</v>
      </c>
      <c r="B2989" s="14">
        <v>3.66</v>
      </c>
      <c r="C2989" s="14">
        <v>3.67</v>
      </c>
      <c r="D2989" s="3">
        <f t="shared" si="139"/>
        <v>8</v>
      </c>
      <c r="E2989">
        <f t="shared" si="140"/>
        <v>9</v>
      </c>
      <c r="F2989">
        <f t="shared" si="138"/>
        <v>2018</v>
      </c>
    </row>
    <row r="2990" spans="1:6" x14ac:dyDescent="0.25">
      <c r="A2990" s="15">
        <v>43327</v>
      </c>
      <c r="B2990" s="14">
        <v>3.66</v>
      </c>
      <c r="C2990" s="14">
        <v>3.67</v>
      </c>
      <c r="D2990" s="3">
        <f t="shared" si="139"/>
        <v>8</v>
      </c>
      <c r="E2990">
        <f t="shared" si="140"/>
        <v>9</v>
      </c>
      <c r="F2990">
        <f t="shared" si="138"/>
        <v>2018</v>
      </c>
    </row>
    <row r="2991" spans="1:6" x14ac:dyDescent="0.25">
      <c r="A2991" s="15">
        <v>43328</v>
      </c>
      <c r="B2991" s="14">
        <v>3.64</v>
      </c>
      <c r="C2991" s="14">
        <v>3.67</v>
      </c>
      <c r="D2991" s="3">
        <f t="shared" si="139"/>
        <v>8</v>
      </c>
      <c r="E2991">
        <f t="shared" si="140"/>
        <v>9</v>
      </c>
      <c r="F2991">
        <f t="shared" si="138"/>
        <v>2018</v>
      </c>
    </row>
    <row r="2992" spans="1:6" x14ac:dyDescent="0.25">
      <c r="A2992" s="15">
        <v>43329</v>
      </c>
      <c r="B2992" s="14">
        <v>3.64</v>
      </c>
      <c r="C2992" s="14">
        <v>3.67</v>
      </c>
      <c r="D2992" s="3">
        <f t="shared" si="139"/>
        <v>8</v>
      </c>
      <c r="E2992">
        <f t="shared" si="140"/>
        <v>9</v>
      </c>
      <c r="F2992">
        <f t="shared" si="138"/>
        <v>2018</v>
      </c>
    </row>
    <row r="2993" spans="1:6" x14ac:dyDescent="0.25">
      <c r="A2993" s="15">
        <v>43332</v>
      </c>
      <c r="B2993" s="14">
        <v>3.61</v>
      </c>
      <c r="C2993" s="14">
        <v>3.67</v>
      </c>
      <c r="D2993" s="3">
        <f t="shared" si="139"/>
        <v>8</v>
      </c>
      <c r="E2993">
        <f t="shared" si="140"/>
        <v>9</v>
      </c>
      <c r="F2993">
        <f t="shared" si="138"/>
        <v>2018</v>
      </c>
    </row>
    <row r="2994" spans="1:6" x14ac:dyDescent="0.25">
      <c r="A2994" s="15">
        <v>43333</v>
      </c>
      <c r="B2994" s="14">
        <v>3.57</v>
      </c>
      <c r="C2994" s="14">
        <v>3.66</v>
      </c>
      <c r="D2994" s="3">
        <f t="shared" si="139"/>
        <v>8</v>
      </c>
      <c r="E2994">
        <f t="shared" si="140"/>
        <v>9</v>
      </c>
      <c r="F2994">
        <f t="shared" si="138"/>
        <v>2018</v>
      </c>
    </row>
    <row r="2995" spans="1:6" x14ac:dyDescent="0.25">
      <c r="A2995" s="15">
        <v>43334</v>
      </c>
      <c r="B2995" s="14">
        <v>3.65</v>
      </c>
      <c r="C2995" s="14">
        <v>3.73</v>
      </c>
      <c r="D2995" s="3">
        <f t="shared" si="139"/>
        <v>8</v>
      </c>
      <c r="E2995">
        <f t="shared" si="140"/>
        <v>9</v>
      </c>
      <c r="F2995">
        <f t="shared" si="138"/>
        <v>2018</v>
      </c>
    </row>
    <row r="2996" spans="1:6" x14ac:dyDescent="0.25">
      <c r="A2996" s="15">
        <v>43335</v>
      </c>
      <c r="B2996" s="14">
        <v>3.64</v>
      </c>
      <c r="C2996" s="14">
        <v>3.7</v>
      </c>
      <c r="D2996" s="3">
        <f t="shared" si="139"/>
        <v>8</v>
      </c>
      <c r="E2996">
        <f t="shared" si="140"/>
        <v>9</v>
      </c>
      <c r="F2996">
        <f t="shared" si="138"/>
        <v>2018</v>
      </c>
    </row>
    <row r="2997" spans="1:6" x14ac:dyDescent="0.25">
      <c r="A2997" s="15">
        <v>43336</v>
      </c>
      <c r="B2997" s="14">
        <v>3.64</v>
      </c>
      <c r="C2997" s="14">
        <v>3.7</v>
      </c>
      <c r="D2997" s="3">
        <f t="shared" si="139"/>
        <v>8</v>
      </c>
      <c r="E2997">
        <f t="shared" si="140"/>
        <v>9</v>
      </c>
      <c r="F2997">
        <f t="shared" si="138"/>
        <v>2018</v>
      </c>
    </row>
    <row r="2998" spans="1:6" x14ac:dyDescent="0.25">
      <c r="A2998" s="15">
        <v>43339</v>
      </c>
      <c r="B2998" s="14">
        <v>3.64</v>
      </c>
      <c r="C2998" s="14">
        <v>3.72</v>
      </c>
      <c r="D2998" s="3">
        <f t="shared" si="139"/>
        <v>8</v>
      </c>
      <c r="E2998">
        <f t="shared" si="140"/>
        <v>9</v>
      </c>
      <c r="F2998">
        <f t="shared" si="138"/>
        <v>2018</v>
      </c>
    </row>
    <row r="2999" spans="1:6" x14ac:dyDescent="0.25">
      <c r="A2999" s="15">
        <v>43340</v>
      </c>
      <c r="B2999" s="14">
        <v>3.64</v>
      </c>
      <c r="C2999" s="14">
        <v>3.72</v>
      </c>
      <c r="D2999" s="3">
        <f t="shared" si="139"/>
        <v>8</v>
      </c>
      <c r="E2999">
        <f t="shared" si="140"/>
        <v>9</v>
      </c>
      <c r="F2999">
        <f t="shared" si="138"/>
        <v>2018</v>
      </c>
    </row>
    <row r="3000" spans="1:6" x14ac:dyDescent="0.25">
      <c r="A3000" s="15">
        <v>43341</v>
      </c>
      <c r="B3000" s="14">
        <v>3.64</v>
      </c>
      <c r="C3000" s="14">
        <v>3.72</v>
      </c>
      <c r="D3000" s="3">
        <f t="shared" si="139"/>
        <v>8</v>
      </c>
      <c r="E3000">
        <f t="shared" si="140"/>
        <v>9</v>
      </c>
      <c r="F3000">
        <f t="shared" si="138"/>
        <v>2018</v>
      </c>
    </row>
    <row r="3001" spans="1:6" x14ac:dyDescent="0.25">
      <c r="A3001" s="15">
        <v>43342</v>
      </c>
      <c r="B3001" s="14">
        <v>3.64</v>
      </c>
      <c r="C3001" s="14">
        <v>3.72</v>
      </c>
      <c r="D3001" s="3">
        <f t="shared" si="139"/>
        <v>8</v>
      </c>
      <c r="E3001">
        <f t="shared" si="140"/>
        <v>9</v>
      </c>
      <c r="F3001">
        <f t="shared" si="138"/>
        <v>2018</v>
      </c>
    </row>
    <row r="3002" spans="1:6" x14ac:dyDescent="0.25">
      <c r="A3002" s="15">
        <v>43343</v>
      </c>
      <c r="B3002" s="14">
        <v>3.63</v>
      </c>
      <c r="C3002" s="14">
        <v>3.75</v>
      </c>
      <c r="D3002" s="3">
        <f t="shared" si="139"/>
        <v>8</v>
      </c>
      <c r="E3002">
        <f t="shared" si="140"/>
        <v>9</v>
      </c>
      <c r="F3002">
        <f t="shared" si="138"/>
        <v>2018</v>
      </c>
    </row>
    <row r="3003" spans="1:6" x14ac:dyDescent="0.25">
      <c r="A3003" s="15">
        <v>43346</v>
      </c>
      <c r="B3003" s="14">
        <v>3.64</v>
      </c>
      <c r="C3003" s="14">
        <v>3.79</v>
      </c>
      <c r="D3003" s="3">
        <f t="shared" si="139"/>
        <v>9</v>
      </c>
      <c r="E3003">
        <f t="shared" si="140"/>
        <v>9</v>
      </c>
      <c r="F3003">
        <f t="shared" si="138"/>
        <v>2018</v>
      </c>
    </row>
    <row r="3004" spans="1:6" x14ac:dyDescent="0.25">
      <c r="A3004" s="15">
        <v>43347</v>
      </c>
      <c r="B3004" s="14">
        <v>3.66</v>
      </c>
      <c r="C3004" s="14">
        <v>3.82</v>
      </c>
      <c r="D3004" s="3">
        <f t="shared" si="139"/>
        <v>9</v>
      </c>
      <c r="E3004">
        <f t="shared" si="140"/>
        <v>9</v>
      </c>
      <c r="F3004">
        <f t="shared" si="138"/>
        <v>2018</v>
      </c>
    </row>
    <row r="3005" spans="1:6" x14ac:dyDescent="0.25">
      <c r="A3005" s="15">
        <v>43348</v>
      </c>
      <c r="B3005" s="14">
        <v>3.66</v>
      </c>
      <c r="C3005" s="14">
        <v>3.83</v>
      </c>
      <c r="D3005" s="3">
        <f t="shared" si="139"/>
        <v>9</v>
      </c>
      <c r="E3005">
        <f t="shared" si="140"/>
        <v>9</v>
      </c>
      <c r="F3005">
        <f t="shared" si="138"/>
        <v>2018</v>
      </c>
    </row>
    <row r="3006" spans="1:6" x14ac:dyDescent="0.25">
      <c r="A3006" s="15">
        <v>43349</v>
      </c>
      <c r="B3006" s="14">
        <v>3.88</v>
      </c>
      <c r="C3006" s="14">
        <v>3.89</v>
      </c>
      <c r="D3006" s="3">
        <f t="shared" si="139"/>
        <v>9</v>
      </c>
      <c r="E3006">
        <f t="shared" si="140"/>
        <v>9</v>
      </c>
      <c r="F3006">
        <f t="shared" si="138"/>
        <v>2018</v>
      </c>
    </row>
    <row r="3007" spans="1:6" x14ac:dyDescent="0.25">
      <c r="A3007" s="15">
        <v>43353</v>
      </c>
      <c r="B3007" s="14">
        <v>3.89</v>
      </c>
      <c r="C3007" s="14">
        <v>3.89</v>
      </c>
      <c r="D3007" s="3">
        <f t="shared" si="139"/>
        <v>9</v>
      </c>
      <c r="E3007">
        <f t="shared" si="140"/>
        <v>9</v>
      </c>
      <c r="F3007">
        <f t="shared" si="138"/>
        <v>2018</v>
      </c>
    </row>
    <row r="3008" spans="1:6" x14ac:dyDescent="0.25">
      <c r="A3008" s="15">
        <v>43354</v>
      </c>
      <c r="B3008" s="14">
        <v>3.89</v>
      </c>
      <c r="C3008" s="14">
        <v>3.89</v>
      </c>
      <c r="D3008" s="3">
        <f t="shared" si="139"/>
        <v>9</v>
      </c>
      <c r="E3008">
        <f t="shared" si="140"/>
        <v>9</v>
      </c>
      <c r="F3008">
        <f t="shared" si="138"/>
        <v>2018</v>
      </c>
    </row>
    <row r="3009" spans="1:6" x14ac:dyDescent="0.25">
      <c r="A3009" s="15">
        <v>43355</v>
      </c>
      <c r="B3009" s="14">
        <v>3.89</v>
      </c>
      <c r="C3009" s="14">
        <v>3.9</v>
      </c>
      <c r="D3009" s="3">
        <f t="shared" si="139"/>
        <v>9</v>
      </c>
      <c r="E3009">
        <f t="shared" si="140"/>
        <v>9</v>
      </c>
      <c r="F3009">
        <f t="shared" si="138"/>
        <v>2018</v>
      </c>
    </row>
    <row r="3010" spans="1:6" x14ac:dyDescent="0.25">
      <c r="A3010" s="15">
        <v>43356</v>
      </c>
      <c r="B3010" s="14">
        <v>3.89</v>
      </c>
      <c r="C3010" s="14">
        <v>3.9</v>
      </c>
      <c r="D3010" s="3">
        <f t="shared" si="139"/>
        <v>9</v>
      </c>
      <c r="E3010">
        <f t="shared" si="140"/>
        <v>9</v>
      </c>
      <c r="F3010">
        <f t="shared" ref="F3010:F3073" si="141">YEAR(A3010)</f>
        <v>2018</v>
      </c>
    </row>
    <row r="3011" spans="1:6" x14ac:dyDescent="0.25">
      <c r="A3011" s="15">
        <v>43357</v>
      </c>
      <c r="B3011" s="14">
        <v>3.89</v>
      </c>
      <c r="C3011" s="14">
        <v>3.9</v>
      </c>
      <c r="D3011" s="3">
        <f t="shared" ref="D3011:D3074" si="142">MONTH(A3011)</f>
        <v>9</v>
      </c>
      <c r="E3011">
        <f t="shared" ref="E3011:E3074" si="143">IF(D3011&lt;4,3,IF(D3011&lt;7,6,IF(D3011&lt;10,9,12)))</f>
        <v>9</v>
      </c>
      <c r="F3011">
        <f t="shared" si="141"/>
        <v>2018</v>
      </c>
    </row>
    <row r="3012" spans="1:6" x14ac:dyDescent="0.25">
      <c r="A3012" s="15">
        <v>43360</v>
      </c>
      <c r="B3012" s="14">
        <v>3.9</v>
      </c>
      <c r="C3012" s="14">
        <v>3.9</v>
      </c>
      <c r="D3012" s="3">
        <f t="shared" si="142"/>
        <v>9</v>
      </c>
      <c r="E3012">
        <f t="shared" si="143"/>
        <v>9</v>
      </c>
      <c r="F3012">
        <f t="shared" si="141"/>
        <v>2018</v>
      </c>
    </row>
    <row r="3013" spans="1:6" x14ac:dyDescent="0.25">
      <c r="A3013" s="15">
        <v>43361</v>
      </c>
      <c r="B3013" s="14">
        <v>3.93</v>
      </c>
      <c r="C3013" s="14">
        <v>3.94</v>
      </c>
      <c r="D3013" s="3">
        <f t="shared" si="142"/>
        <v>9</v>
      </c>
      <c r="E3013">
        <f t="shared" si="143"/>
        <v>9</v>
      </c>
      <c r="F3013">
        <f t="shared" si="141"/>
        <v>2018</v>
      </c>
    </row>
    <row r="3014" spans="1:6" x14ac:dyDescent="0.25">
      <c r="A3014" s="15">
        <v>43362</v>
      </c>
      <c r="B3014" s="14">
        <v>3.95</v>
      </c>
      <c r="C3014" s="14">
        <v>3.95</v>
      </c>
      <c r="D3014" s="3">
        <f t="shared" si="142"/>
        <v>9</v>
      </c>
      <c r="E3014">
        <f t="shared" si="143"/>
        <v>9</v>
      </c>
      <c r="F3014">
        <f t="shared" si="141"/>
        <v>2018</v>
      </c>
    </row>
    <row r="3015" spans="1:6" x14ac:dyDescent="0.25">
      <c r="A3015" s="15">
        <v>43363</v>
      </c>
      <c r="B3015" s="14">
        <v>4.0599999999999996</v>
      </c>
      <c r="C3015" s="14">
        <v>4.05</v>
      </c>
      <c r="D3015" s="3">
        <f t="shared" si="142"/>
        <v>9</v>
      </c>
      <c r="E3015">
        <f t="shared" si="143"/>
        <v>9</v>
      </c>
      <c r="F3015">
        <f t="shared" si="141"/>
        <v>2018</v>
      </c>
    </row>
    <row r="3016" spans="1:6" x14ac:dyDescent="0.25">
      <c r="A3016" s="15">
        <v>43364</v>
      </c>
      <c r="B3016" s="14">
        <v>4.0599999999999996</v>
      </c>
      <c r="C3016" s="14">
        <v>4.04</v>
      </c>
      <c r="D3016" s="3">
        <f t="shared" si="142"/>
        <v>9</v>
      </c>
      <c r="E3016">
        <f t="shared" si="143"/>
        <v>9</v>
      </c>
      <c r="F3016">
        <f t="shared" si="141"/>
        <v>2018</v>
      </c>
    </row>
    <row r="3017" spans="1:6" x14ac:dyDescent="0.25">
      <c r="A3017" s="15">
        <v>43367</v>
      </c>
      <c r="B3017" s="14">
        <v>4.08</v>
      </c>
      <c r="C3017" s="14">
        <v>4.03</v>
      </c>
      <c r="D3017" s="3">
        <f t="shared" si="142"/>
        <v>9</v>
      </c>
      <c r="E3017">
        <f t="shared" si="143"/>
        <v>9</v>
      </c>
      <c r="F3017">
        <f t="shared" si="141"/>
        <v>2018</v>
      </c>
    </row>
    <row r="3018" spans="1:6" x14ac:dyDescent="0.25">
      <c r="A3018" s="15">
        <v>43368</v>
      </c>
      <c r="B3018" s="14">
        <v>4.09</v>
      </c>
      <c r="C3018" s="14">
        <v>4.03</v>
      </c>
      <c r="D3018" s="3">
        <f t="shared" si="142"/>
        <v>9</v>
      </c>
      <c r="E3018">
        <f t="shared" si="143"/>
        <v>9</v>
      </c>
      <c r="F3018">
        <f t="shared" si="141"/>
        <v>2018</v>
      </c>
    </row>
    <row r="3019" spans="1:6" x14ac:dyDescent="0.25">
      <c r="A3019" s="15">
        <v>43369</v>
      </c>
      <c r="B3019" s="14">
        <v>4.0999999999999996</v>
      </c>
      <c r="C3019" s="14">
        <v>4.0199999999999996</v>
      </c>
      <c r="D3019" s="3">
        <f t="shared" si="142"/>
        <v>9</v>
      </c>
      <c r="E3019">
        <f t="shared" si="143"/>
        <v>9</v>
      </c>
      <c r="F3019">
        <f t="shared" si="141"/>
        <v>2018</v>
      </c>
    </row>
    <row r="3020" spans="1:6" x14ac:dyDescent="0.25">
      <c r="A3020" s="15">
        <v>43370</v>
      </c>
      <c r="B3020" s="14">
        <v>4.0999999999999996</v>
      </c>
      <c r="C3020" s="14">
        <v>4.01</v>
      </c>
      <c r="D3020" s="3">
        <f t="shared" si="142"/>
        <v>9</v>
      </c>
      <c r="E3020">
        <f t="shared" si="143"/>
        <v>9</v>
      </c>
      <c r="F3020">
        <f t="shared" si="141"/>
        <v>2018</v>
      </c>
    </row>
    <row r="3021" spans="1:6" x14ac:dyDescent="0.25">
      <c r="A3021" s="15">
        <v>43371</v>
      </c>
      <c r="B3021" s="14">
        <v>4.0999999999999996</v>
      </c>
      <c r="C3021" s="14">
        <v>4.01</v>
      </c>
      <c r="D3021" s="3">
        <f t="shared" si="142"/>
        <v>9</v>
      </c>
      <c r="E3021">
        <f t="shared" si="143"/>
        <v>9</v>
      </c>
      <c r="F3021">
        <f t="shared" si="141"/>
        <v>2018</v>
      </c>
    </row>
    <row r="3022" spans="1:6" x14ac:dyDescent="0.25">
      <c r="A3022" s="15">
        <v>43374</v>
      </c>
      <c r="B3022" s="14">
        <v>4.09</v>
      </c>
      <c r="C3022" s="14">
        <v>4.01</v>
      </c>
      <c r="D3022" s="3">
        <f t="shared" si="142"/>
        <v>10</v>
      </c>
      <c r="E3022">
        <f t="shared" si="143"/>
        <v>12</v>
      </c>
      <c r="F3022">
        <f t="shared" si="141"/>
        <v>2018</v>
      </c>
    </row>
    <row r="3023" spans="1:6" x14ac:dyDescent="0.25">
      <c r="A3023" s="15">
        <v>43375</v>
      </c>
      <c r="B3023" s="14">
        <v>4.09</v>
      </c>
      <c r="C3023" s="14">
        <v>4.01</v>
      </c>
      <c r="D3023" s="3">
        <f t="shared" si="142"/>
        <v>10</v>
      </c>
      <c r="E3023">
        <f t="shared" si="143"/>
        <v>12</v>
      </c>
      <c r="F3023">
        <f t="shared" si="141"/>
        <v>2018</v>
      </c>
    </row>
    <row r="3024" spans="1:6" x14ac:dyDescent="0.25">
      <c r="A3024" s="15">
        <v>43376</v>
      </c>
      <c r="B3024" s="14">
        <v>4.16</v>
      </c>
      <c r="C3024" s="14">
        <v>4.01</v>
      </c>
      <c r="D3024" s="3">
        <f t="shared" si="142"/>
        <v>10</v>
      </c>
      <c r="E3024">
        <f t="shared" si="143"/>
        <v>12</v>
      </c>
      <c r="F3024">
        <f t="shared" si="141"/>
        <v>2018</v>
      </c>
    </row>
    <row r="3025" spans="1:6" x14ac:dyDescent="0.25">
      <c r="A3025" s="15">
        <v>43377</v>
      </c>
      <c r="B3025" s="14">
        <v>4.16</v>
      </c>
      <c r="C3025" s="14">
        <v>4.01</v>
      </c>
      <c r="D3025" s="3">
        <f t="shared" si="142"/>
        <v>10</v>
      </c>
      <c r="E3025">
        <f t="shared" si="143"/>
        <v>12</v>
      </c>
      <c r="F3025">
        <f t="shared" si="141"/>
        <v>2018</v>
      </c>
    </row>
    <row r="3026" spans="1:6" x14ac:dyDescent="0.25">
      <c r="A3026" s="15">
        <v>43378</v>
      </c>
      <c r="B3026" s="14">
        <v>4.03</v>
      </c>
      <c r="C3026" s="14">
        <v>4.04</v>
      </c>
      <c r="D3026" s="3">
        <f t="shared" si="142"/>
        <v>10</v>
      </c>
      <c r="E3026">
        <f t="shared" si="143"/>
        <v>12</v>
      </c>
      <c r="F3026">
        <f t="shared" si="141"/>
        <v>2018</v>
      </c>
    </row>
    <row r="3027" spans="1:6" x14ac:dyDescent="0.25">
      <c r="A3027" s="15">
        <v>43381</v>
      </c>
      <c r="B3027" s="14">
        <v>4.03</v>
      </c>
      <c r="C3027" s="14">
        <v>4.03</v>
      </c>
      <c r="D3027" s="3">
        <f t="shared" si="142"/>
        <v>10</v>
      </c>
      <c r="E3027">
        <f t="shared" si="143"/>
        <v>12</v>
      </c>
      <c r="F3027">
        <f t="shared" si="141"/>
        <v>2018</v>
      </c>
    </row>
    <row r="3028" spans="1:6" x14ac:dyDescent="0.25">
      <c r="A3028" s="15">
        <v>43382</v>
      </c>
      <c r="B3028" s="14">
        <v>4.03</v>
      </c>
      <c r="C3028" s="14">
        <v>4.03</v>
      </c>
      <c r="D3028" s="3">
        <f t="shared" si="142"/>
        <v>10</v>
      </c>
      <c r="E3028">
        <f t="shared" si="143"/>
        <v>12</v>
      </c>
      <c r="F3028">
        <f t="shared" si="141"/>
        <v>2018</v>
      </c>
    </row>
    <row r="3029" spans="1:6" x14ac:dyDescent="0.25">
      <c r="A3029" s="15">
        <v>43383</v>
      </c>
      <c r="B3029" s="14">
        <v>4.03</v>
      </c>
      <c r="C3029" s="14">
        <v>4.0199999999999996</v>
      </c>
      <c r="D3029" s="3">
        <f t="shared" si="142"/>
        <v>10</v>
      </c>
      <c r="E3029">
        <f t="shared" si="143"/>
        <v>12</v>
      </c>
      <c r="F3029">
        <f t="shared" si="141"/>
        <v>2018</v>
      </c>
    </row>
    <row r="3030" spans="1:6" x14ac:dyDescent="0.25">
      <c r="A3030" s="15">
        <v>43384</v>
      </c>
      <c r="B3030" s="14">
        <v>4.05</v>
      </c>
      <c r="C3030" s="14">
        <v>4.03</v>
      </c>
      <c r="D3030" s="3">
        <f t="shared" si="142"/>
        <v>10</v>
      </c>
      <c r="E3030">
        <f t="shared" si="143"/>
        <v>12</v>
      </c>
      <c r="F3030">
        <f t="shared" si="141"/>
        <v>2018</v>
      </c>
    </row>
    <row r="3031" spans="1:6" x14ac:dyDescent="0.25">
      <c r="A3031" s="15">
        <v>43388</v>
      </c>
      <c r="B3031" s="14">
        <v>4.05</v>
      </c>
      <c r="C3031" s="14">
        <v>4.03</v>
      </c>
      <c r="D3031" s="3">
        <f t="shared" si="142"/>
        <v>10</v>
      </c>
      <c r="E3031">
        <f t="shared" si="143"/>
        <v>12</v>
      </c>
      <c r="F3031">
        <f t="shared" si="141"/>
        <v>2018</v>
      </c>
    </row>
    <row r="3032" spans="1:6" x14ac:dyDescent="0.25">
      <c r="A3032" s="15">
        <v>43389</v>
      </c>
      <c r="B3032" s="14">
        <v>4.05</v>
      </c>
      <c r="C3032" s="14">
        <v>4.03</v>
      </c>
      <c r="D3032" s="3">
        <f t="shared" si="142"/>
        <v>10</v>
      </c>
      <c r="E3032">
        <f t="shared" si="143"/>
        <v>12</v>
      </c>
      <c r="F3032">
        <f t="shared" si="141"/>
        <v>2018</v>
      </c>
    </row>
    <row r="3033" spans="1:6" x14ac:dyDescent="0.25">
      <c r="A3033" s="15">
        <v>43390</v>
      </c>
      <c r="B3033" s="14">
        <v>4.05</v>
      </c>
      <c r="C3033" s="14">
        <v>4.01</v>
      </c>
      <c r="D3033" s="3">
        <f t="shared" si="142"/>
        <v>10</v>
      </c>
      <c r="E3033">
        <f t="shared" si="143"/>
        <v>12</v>
      </c>
      <c r="F3033">
        <f t="shared" si="141"/>
        <v>2018</v>
      </c>
    </row>
    <row r="3034" spans="1:6" x14ac:dyDescent="0.25">
      <c r="A3034" s="15">
        <v>43391</v>
      </c>
      <c r="B3034" s="14">
        <v>4.07</v>
      </c>
      <c r="C3034" s="14">
        <v>4.01</v>
      </c>
      <c r="D3034" s="3">
        <f t="shared" si="142"/>
        <v>10</v>
      </c>
      <c r="E3034">
        <f t="shared" si="143"/>
        <v>12</v>
      </c>
      <c r="F3034">
        <f t="shared" si="141"/>
        <v>2018</v>
      </c>
    </row>
    <row r="3035" spans="1:6" x14ac:dyDescent="0.25">
      <c r="A3035" s="15">
        <v>43392</v>
      </c>
      <c r="B3035" s="14">
        <v>4.08</v>
      </c>
      <c r="C3035" s="14">
        <v>4.0199999999999996</v>
      </c>
      <c r="D3035" s="3">
        <f t="shared" si="142"/>
        <v>10</v>
      </c>
      <c r="E3035">
        <f t="shared" si="143"/>
        <v>12</v>
      </c>
      <c r="F3035">
        <f t="shared" si="141"/>
        <v>2018</v>
      </c>
    </row>
    <row r="3036" spans="1:6" x14ac:dyDescent="0.25">
      <c r="A3036" s="15">
        <v>43395</v>
      </c>
      <c r="B3036" s="14">
        <v>4.07</v>
      </c>
      <c r="C3036" s="14">
        <v>3.98</v>
      </c>
      <c r="D3036" s="3">
        <f t="shared" si="142"/>
        <v>10</v>
      </c>
      <c r="E3036">
        <f t="shared" si="143"/>
        <v>12</v>
      </c>
      <c r="F3036">
        <f t="shared" si="141"/>
        <v>2018</v>
      </c>
    </row>
    <row r="3037" spans="1:6" x14ac:dyDescent="0.25">
      <c r="A3037" s="15">
        <v>43396</v>
      </c>
      <c r="B3037" s="14">
        <v>4.05</v>
      </c>
      <c r="C3037" s="14">
        <v>3.96</v>
      </c>
      <c r="D3037" s="3">
        <f t="shared" si="142"/>
        <v>10</v>
      </c>
      <c r="E3037">
        <f t="shared" si="143"/>
        <v>12</v>
      </c>
      <c r="F3037">
        <f t="shared" si="141"/>
        <v>2018</v>
      </c>
    </row>
    <row r="3038" spans="1:6" x14ac:dyDescent="0.25">
      <c r="A3038" s="15">
        <v>43397</v>
      </c>
      <c r="B3038" s="14">
        <v>4.0599999999999996</v>
      </c>
      <c r="C3038" s="14">
        <v>3.95</v>
      </c>
      <c r="D3038" s="3">
        <f t="shared" si="142"/>
        <v>10</v>
      </c>
      <c r="E3038">
        <f t="shared" si="143"/>
        <v>12</v>
      </c>
      <c r="F3038">
        <f t="shared" si="141"/>
        <v>2018</v>
      </c>
    </row>
    <row r="3039" spans="1:6" x14ac:dyDescent="0.25">
      <c r="A3039" s="15">
        <v>43398</v>
      </c>
      <c r="B3039" s="14">
        <v>4.07</v>
      </c>
      <c r="C3039" s="14">
        <v>3.95</v>
      </c>
      <c r="D3039" s="3">
        <f t="shared" si="142"/>
        <v>10</v>
      </c>
      <c r="E3039">
        <f t="shared" si="143"/>
        <v>12</v>
      </c>
      <c r="F3039">
        <f t="shared" si="141"/>
        <v>2018</v>
      </c>
    </row>
    <row r="3040" spans="1:6" x14ac:dyDescent="0.25">
      <c r="A3040" s="15">
        <v>43399</v>
      </c>
      <c r="B3040" s="14">
        <v>4.05</v>
      </c>
      <c r="C3040" s="14">
        <v>3.93</v>
      </c>
      <c r="D3040" s="3">
        <f t="shared" si="142"/>
        <v>10</v>
      </c>
      <c r="E3040">
        <f t="shared" si="143"/>
        <v>12</v>
      </c>
      <c r="F3040">
        <f t="shared" si="141"/>
        <v>2018</v>
      </c>
    </row>
    <row r="3041" spans="1:6" x14ac:dyDescent="0.25">
      <c r="A3041" s="15">
        <v>43402</v>
      </c>
      <c r="B3041" s="14">
        <v>4.05</v>
      </c>
      <c r="C3041" s="14">
        <v>3.92</v>
      </c>
      <c r="D3041" s="3">
        <f t="shared" si="142"/>
        <v>10</v>
      </c>
      <c r="E3041">
        <f t="shared" si="143"/>
        <v>12</v>
      </c>
      <c r="F3041">
        <f t="shared" si="141"/>
        <v>2018</v>
      </c>
    </row>
    <row r="3042" spans="1:6" x14ac:dyDescent="0.25">
      <c r="A3042" s="15">
        <v>43403</v>
      </c>
      <c r="B3042" s="14">
        <v>4.0199999999999996</v>
      </c>
      <c r="C3042" s="14">
        <v>3.9</v>
      </c>
      <c r="D3042" s="3">
        <f t="shared" si="142"/>
        <v>10</v>
      </c>
      <c r="E3042">
        <f t="shared" si="143"/>
        <v>12</v>
      </c>
      <c r="F3042">
        <f t="shared" si="141"/>
        <v>2018</v>
      </c>
    </row>
    <row r="3043" spans="1:6" x14ac:dyDescent="0.25">
      <c r="A3043" s="15">
        <v>43404</v>
      </c>
      <c r="B3043" s="14">
        <v>4.0199999999999996</v>
      </c>
      <c r="C3043" s="14">
        <v>3.91</v>
      </c>
      <c r="D3043" s="3">
        <f t="shared" si="142"/>
        <v>10</v>
      </c>
      <c r="E3043">
        <f t="shared" si="143"/>
        <v>12</v>
      </c>
      <c r="F3043">
        <f t="shared" si="141"/>
        <v>2018</v>
      </c>
    </row>
    <row r="3044" spans="1:6" x14ac:dyDescent="0.25">
      <c r="A3044" s="15">
        <v>43405</v>
      </c>
      <c r="B3044" s="14">
        <v>4.0199999999999996</v>
      </c>
      <c r="C3044" s="14">
        <v>3.91</v>
      </c>
      <c r="D3044" s="3">
        <f t="shared" si="142"/>
        <v>11</v>
      </c>
      <c r="E3044">
        <f t="shared" si="143"/>
        <v>12</v>
      </c>
      <c r="F3044">
        <f t="shared" si="141"/>
        <v>2018</v>
      </c>
    </row>
    <row r="3045" spans="1:6" x14ac:dyDescent="0.25">
      <c r="A3045" s="15">
        <v>43409</v>
      </c>
      <c r="B3045" s="14">
        <v>4.0199999999999996</v>
      </c>
      <c r="C3045" s="14">
        <v>3.86</v>
      </c>
      <c r="D3045" s="3">
        <f t="shared" si="142"/>
        <v>11</v>
      </c>
      <c r="E3045">
        <f t="shared" si="143"/>
        <v>12</v>
      </c>
      <c r="F3045">
        <f t="shared" si="141"/>
        <v>2018</v>
      </c>
    </row>
    <row r="3046" spans="1:6" x14ac:dyDescent="0.25">
      <c r="A3046" s="15">
        <v>43410</v>
      </c>
      <c r="B3046" s="14">
        <v>4.01</v>
      </c>
      <c r="C3046" s="14">
        <v>3.85</v>
      </c>
      <c r="D3046" s="3">
        <f t="shared" si="142"/>
        <v>11</v>
      </c>
      <c r="E3046">
        <f t="shared" si="143"/>
        <v>12</v>
      </c>
      <c r="F3046">
        <f t="shared" si="141"/>
        <v>2018</v>
      </c>
    </row>
    <row r="3047" spans="1:6" x14ac:dyDescent="0.25">
      <c r="A3047" s="15">
        <v>43411</v>
      </c>
      <c r="B3047" s="14">
        <v>3.8</v>
      </c>
      <c r="C3047" s="14">
        <v>3.81</v>
      </c>
      <c r="D3047" s="3">
        <f t="shared" si="142"/>
        <v>11</v>
      </c>
      <c r="E3047">
        <f t="shared" si="143"/>
        <v>12</v>
      </c>
      <c r="F3047">
        <f t="shared" si="141"/>
        <v>2018</v>
      </c>
    </row>
    <row r="3048" spans="1:6" x14ac:dyDescent="0.25">
      <c r="A3048" s="15">
        <v>43412</v>
      </c>
      <c r="B3048" s="14">
        <v>3.79</v>
      </c>
      <c r="C3048" s="14">
        <v>3.81</v>
      </c>
      <c r="D3048" s="3">
        <f t="shared" si="142"/>
        <v>11</v>
      </c>
      <c r="E3048">
        <f t="shared" si="143"/>
        <v>12</v>
      </c>
      <c r="F3048">
        <f t="shared" si="141"/>
        <v>2018</v>
      </c>
    </row>
    <row r="3049" spans="1:6" x14ac:dyDescent="0.25">
      <c r="A3049" s="15">
        <v>43413</v>
      </c>
      <c r="B3049" s="14">
        <v>3.77</v>
      </c>
      <c r="C3049" s="14">
        <v>3.8</v>
      </c>
      <c r="D3049" s="3">
        <f t="shared" si="142"/>
        <v>11</v>
      </c>
      <c r="E3049">
        <f t="shared" si="143"/>
        <v>12</v>
      </c>
      <c r="F3049">
        <f t="shared" si="141"/>
        <v>2018</v>
      </c>
    </row>
    <row r="3050" spans="1:6" x14ac:dyDescent="0.25">
      <c r="A3050" s="15">
        <v>43416</v>
      </c>
      <c r="B3050" s="14">
        <v>3.76</v>
      </c>
      <c r="C3050" s="14">
        <v>3.82</v>
      </c>
      <c r="D3050" s="3">
        <f t="shared" si="142"/>
        <v>11</v>
      </c>
      <c r="E3050">
        <f t="shared" si="143"/>
        <v>12</v>
      </c>
      <c r="F3050">
        <f t="shared" si="141"/>
        <v>2018</v>
      </c>
    </row>
    <row r="3051" spans="1:6" x14ac:dyDescent="0.25">
      <c r="A3051" s="15">
        <v>43417</v>
      </c>
      <c r="B3051" s="14">
        <v>3.75</v>
      </c>
      <c r="C3051" s="14">
        <v>3.81</v>
      </c>
      <c r="D3051" s="3">
        <f t="shared" si="142"/>
        <v>11</v>
      </c>
      <c r="E3051">
        <f t="shared" si="143"/>
        <v>12</v>
      </c>
      <c r="F3051">
        <f t="shared" si="141"/>
        <v>2018</v>
      </c>
    </row>
    <row r="3052" spans="1:6" x14ac:dyDescent="0.25">
      <c r="A3052" s="15">
        <v>43418</v>
      </c>
      <c r="B3052" s="14">
        <v>3.73</v>
      </c>
      <c r="C3052" s="14">
        <v>3.78</v>
      </c>
      <c r="D3052" s="3">
        <f t="shared" si="142"/>
        <v>11</v>
      </c>
      <c r="E3052">
        <f t="shared" si="143"/>
        <v>12</v>
      </c>
      <c r="F3052">
        <f t="shared" si="141"/>
        <v>2018</v>
      </c>
    </row>
    <row r="3053" spans="1:6" x14ac:dyDescent="0.25">
      <c r="A3053" s="15">
        <v>43420</v>
      </c>
      <c r="B3053" s="14">
        <v>3.72</v>
      </c>
      <c r="C3053" s="14">
        <v>3.78</v>
      </c>
      <c r="D3053" s="3">
        <f t="shared" si="142"/>
        <v>11</v>
      </c>
      <c r="E3053">
        <f t="shared" si="143"/>
        <v>12</v>
      </c>
      <c r="F3053">
        <f t="shared" si="141"/>
        <v>2018</v>
      </c>
    </row>
    <row r="3054" spans="1:6" x14ac:dyDescent="0.25">
      <c r="A3054" s="15">
        <v>43423</v>
      </c>
      <c r="B3054" s="14">
        <v>3.63</v>
      </c>
      <c r="C3054" s="14">
        <v>3.78</v>
      </c>
      <c r="D3054" s="3">
        <f t="shared" si="142"/>
        <v>11</v>
      </c>
      <c r="E3054">
        <f t="shared" si="143"/>
        <v>12</v>
      </c>
      <c r="F3054">
        <f t="shared" si="141"/>
        <v>2018</v>
      </c>
    </row>
    <row r="3055" spans="1:6" x14ac:dyDescent="0.25">
      <c r="A3055" s="15">
        <v>43424</v>
      </c>
      <c r="B3055" s="14">
        <v>3.61</v>
      </c>
      <c r="C3055" s="14">
        <v>3.76</v>
      </c>
      <c r="D3055" s="3">
        <f t="shared" si="142"/>
        <v>11</v>
      </c>
      <c r="E3055">
        <f t="shared" si="143"/>
        <v>12</v>
      </c>
      <c r="F3055">
        <f t="shared" si="141"/>
        <v>2018</v>
      </c>
    </row>
    <row r="3056" spans="1:6" x14ac:dyDescent="0.25">
      <c r="A3056" s="15">
        <v>43425</v>
      </c>
      <c r="B3056" s="14">
        <v>3.56</v>
      </c>
      <c r="C3056" s="14">
        <v>3.76</v>
      </c>
      <c r="D3056" s="3">
        <f t="shared" si="142"/>
        <v>11</v>
      </c>
      <c r="E3056">
        <f t="shared" si="143"/>
        <v>12</v>
      </c>
      <c r="F3056">
        <f t="shared" si="141"/>
        <v>2018</v>
      </c>
    </row>
    <row r="3057" spans="1:6" x14ac:dyDescent="0.25">
      <c r="A3057" s="15">
        <v>43426</v>
      </c>
      <c r="B3057" s="14">
        <v>3.49</v>
      </c>
      <c r="C3057" s="14">
        <v>3.7</v>
      </c>
      <c r="D3057" s="3">
        <f t="shared" si="142"/>
        <v>11</v>
      </c>
      <c r="E3057">
        <f t="shared" si="143"/>
        <v>12</v>
      </c>
      <c r="F3057">
        <f t="shared" si="141"/>
        <v>2018</v>
      </c>
    </row>
    <row r="3058" spans="1:6" x14ac:dyDescent="0.25">
      <c r="A3058" s="15">
        <v>43427</v>
      </c>
      <c r="B3058" s="14">
        <v>3.44</v>
      </c>
      <c r="C3058" s="14">
        <v>3.67</v>
      </c>
      <c r="D3058" s="3">
        <f t="shared" si="142"/>
        <v>11</v>
      </c>
      <c r="E3058">
        <f t="shared" si="143"/>
        <v>12</v>
      </c>
      <c r="F3058">
        <f t="shared" si="141"/>
        <v>2018</v>
      </c>
    </row>
    <row r="3059" spans="1:6" x14ac:dyDescent="0.25">
      <c r="A3059" s="15">
        <v>43430</v>
      </c>
      <c r="B3059" s="14">
        <v>3.42</v>
      </c>
      <c r="C3059" s="14">
        <v>3.69</v>
      </c>
      <c r="D3059" s="3">
        <f t="shared" si="142"/>
        <v>11</v>
      </c>
      <c r="E3059">
        <f t="shared" si="143"/>
        <v>12</v>
      </c>
      <c r="F3059">
        <f t="shared" si="141"/>
        <v>2018</v>
      </c>
    </row>
    <row r="3060" spans="1:6" x14ac:dyDescent="0.25">
      <c r="A3060" s="15">
        <v>43431</v>
      </c>
      <c r="B3060" s="14">
        <v>3.42</v>
      </c>
      <c r="C3060" s="14">
        <v>3.7</v>
      </c>
      <c r="D3060" s="3">
        <f t="shared" si="142"/>
        <v>11</v>
      </c>
      <c r="E3060">
        <f t="shared" si="143"/>
        <v>12</v>
      </c>
      <c r="F3060">
        <f t="shared" si="141"/>
        <v>2018</v>
      </c>
    </row>
    <row r="3061" spans="1:6" x14ac:dyDescent="0.25">
      <c r="A3061" s="15">
        <v>43432</v>
      </c>
      <c r="B3061" s="14">
        <v>3.4</v>
      </c>
      <c r="C3061" s="14">
        <v>3.71</v>
      </c>
      <c r="D3061" s="3">
        <f t="shared" si="142"/>
        <v>11</v>
      </c>
      <c r="E3061">
        <f t="shared" si="143"/>
        <v>12</v>
      </c>
      <c r="F3061">
        <f t="shared" si="141"/>
        <v>2018</v>
      </c>
    </row>
    <row r="3062" spans="1:6" x14ac:dyDescent="0.25">
      <c r="A3062" s="15">
        <v>43433</v>
      </c>
      <c r="B3062" s="14">
        <v>3.4</v>
      </c>
      <c r="C3062" s="14">
        <v>3.7</v>
      </c>
      <c r="D3062" s="3">
        <f t="shared" si="142"/>
        <v>11</v>
      </c>
      <c r="E3062">
        <f t="shared" si="143"/>
        <v>12</v>
      </c>
      <c r="F3062">
        <f t="shared" si="141"/>
        <v>2018</v>
      </c>
    </row>
    <row r="3063" spans="1:6" x14ac:dyDescent="0.25">
      <c r="A3063" s="15">
        <v>43434</v>
      </c>
      <c r="B3063" s="14">
        <v>3.39</v>
      </c>
      <c r="C3063" s="14">
        <v>3.73</v>
      </c>
      <c r="D3063" s="3">
        <f t="shared" si="142"/>
        <v>11</v>
      </c>
      <c r="E3063">
        <f t="shared" si="143"/>
        <v>12</v>
      </c>
      <c r="F3063">
        <f t="shared" si="141"/>
        <v>2018</v>
      </c>
    </row>
    <row r="3064" spans="1:6" x14ac:dyDescent="0.25">
      <c r="A3064" s="15">
        <v>43437</v>
      </c>
      <c r="B3064" s="14">
        <v>3.38</v>
      </c>
      <c r="C3064" s="14">
        <v>3.76</v>
      </c>
      <c r="D3064" s="3">
        <f t="shared" si="142"/>
        <v>12</v>
      </c>
      <c r="E3064">
        <f t="shared" si="143"/>
        <v>12</v>
      </c>
      <c r="F3064">
        <f t="shared" si="141"/>
        <v>2018</v>
      </c>
    </row>
    <row r="3065" spans="1:6" x14ac:dyDescent="0.25">
      <c r="A3065" s="15">
        <v>43438</v>
      </c>
      <c r="B3065" s="14">
        <v>3.37</v>
      </c>
      <c r="C3065" s="14">
        <v>3.77</v>
      </c>
      <c r="D3065" s="3">
        <f t="shared" si="142"/>
        <v>12</v>
      </c>
      <c r="E3065">
        <f t="shared" si="143"/>
        <v>12</v>
      </c>
      <c r="F3065">
        <f t="shared" si="141"/>
        <v>2018</v>
      </c>
    </row>
    <row r="3066" spans="1:6" x14ac:dyDescent="0.25">
      <c r="A3066" s="15">
        <v>43439</v>
      </c>
      <c r="B3066" s="14">
        <v>3.36</v>
      </c>
      <c r="C3066" s="14">
        <v>3.77</v>
      </c>
      <c r="D3066" s="3">
        <f t="shared" si="142"/>
        <v>12</v>
      </c>
      <c r="E3066">
        <f t="shared" si="143"/>
        <v>12</v>
      </c>
      <c r="F3066">
        <f t="shared" si="141"/>
        <v>2018</v>
      </c>
    </row>
    <row r="3067" spans="1:6" x14ac:dyDescent="0.25">
      <c r="A3067" s="15">
        <v>43440</v>
      </c>
      <c r="B3067" s="14">
        <v>3.36</v>
      </c>
      <c r="C3067" s="14">
        <v>3.76</v>
      </c>
      <c r="D3067" s="3">
        <f t="shared" si="142"/>
        <v>12</v>
      </c>
      <c r="E3067">
        <f t="shared" si="143"/>
        <v>12</v>
      </c>
      <c r="F3067">
        <f t="shared" si="141"/>
        <v>2018</v>
      </c>
    </row>
    <row r="3068" spans="1:6" x14ac:dyDescent="0.25">
      <c r="A3068" s="15">
        <v>43441</v>
      </c>
      <c r="B3068" s="14">
        <v>3.76</v>
      </c>
      <c r="C3068" s="14">
        <v>3.77</v>
      </c>
      <c r="D3068" s="3">
        <f t="shared" si="142"/>
        <v>12</v>
      </c>
      <c r="E3068">
        <f t="shared" si="143"/>
        <v>12</v>
      </c>
      <c r="F3068">
        <f t="shared" si="141"/>
        <v>2018</v>
      </c>
    </row>
    <row r="3069" spans="1:6" x14ac:dyDescent="0.25">
      <c r="A3069" s="15">
        <v>43444</v>
      </c>
      <c r="B3069" s="14">
        <v>3.76</v>
      </c>
      <c r="C3069" s="14">
        <v>3.79</v>
      </c>
      <c r="D3069" s="3">
        <f t="shared" si="142"/>
        <v>12</v>
      </c>
      <c r="E3069">
        <f t="shared" si="143"/>
        <v>12</v>
      </c>
      <c r="F3069">
        <f t="shared" si="141"/>
        <v>2018</v>
      </c>
    </row>
    <row r="3070" spans="1:6" x14ac:dyDescent="0.25">
      <c r="A3070" s="15">
        <v>43445</v>
      </c>
      <c r="B3070" s="14">
        <v>3.76</v>
      </c>
      <c r="C3070" s="14">
        <v>3.8</v>
      </c>
      <c r="D3070" s="3">
        <f t="shared" si="142"/>
        <v>12</v>
      </c>
      <c r="E3070">
        <f t="shared" si="143"/>
        <v>12</v>
      </c>
      <c r="F3070">
        <f t="shared" si="141"/>
        <v>2018</v>
      </c>
    </row>
    <row r="3071" spans="1:6" x14ac:dyDescent="0.25">
      <c r="A3071" s="15">
        <v>43446</v>
      </c>
      <c r="B3071" s="14">
        <v>3.74</v>
      </c>
      <c r="C3071" s="14">
        <v>3.8</v>
      </c>
      <c r="D3071" s="3">
        <f t="shared" si="142"/>
        <v>12</v>
      </c>
      <c r="E3071">
        <f t="shared" si="143"/>
        <v>12</v>
      </c>
      <c r="F3071">
        <f t="shared" si="141"/>
        <v>2018</v>
      </c>
    </row>
    <row r="3072" spans="1:6" x14ac:dyDescent="0.25">
      <c r="A3072" s="15">
        <v>43447</v>
      </c>
      <c r="B3072" s="14">
        <v>3.74</v>
      </c>
      <c r="C3072" s="14">
        <v>3.81</v>
      </c>
      <c r="D3072" s="3">
        <f t="shared" si="142"/>
        <v>12</v>
      </c>
      <c r="E3072">
        <f t="shared" si="143"/>
        <v>12</v>
      </c>
      <c r="F3072">
        <f t="shared" si="141"/>
        <v>2018</v>
      </c>
    </row>
    <row r="3073" spans="1:6" x14ac:dyDescent="0.25">
      <c r="A3073" s="15">
        <v>43448</v>
      </c>
      <c r="B3073" s="14">
        <v>3.73</v>
      </c>
      <c r="C3073" s="14">
        <v>3.8</v>
      </c>
      <c r="D3073" s="3">
        <f t="shared" si="142"/>
        <v>12</v>
      </c>
      <c r="E3073">
        <f t="shared" si="143"/>
        <v>12</v>
      </c>
      <c r="F3073">
        <f t="shared" si="141"/>
        <v>2018</v>
      </c>
    </row>
    <row r="3074" spans="1:6" x14ac:dyDescent="0.25">
      <c r="A3074" s="15">
        <v>43451</v>
      </c>
      <c r="B3074" s="14">
        <v>3.71</v>
      </c>
      <c r="C3074" s="14">
        <v>3.82</v>
      </c>
      <c r="D3074" s="3">
        <f t="shared" si="142"/>
        <v>12</v>
      </c>
      <c r="E3074">
        <f t="shared" si="143"/>
        <v>12</v>
      </c>
      <c r="F3074">
        <f t="shared" ref="F3074:F3137" si="144">YEAR(A3074)</f>
        <v>2018</v>
      </c>
    </row>
    <row r="3075" spans="1:6" x14ac:dyDescent="0.25">
      <c r="A3075" s="15">
        <v>43452</v>
      </c>
      <c r="B3075" s="14">
        <v>3.71</v>
      </c>
      <c r="C3075" s="14">
        <v>3.82</v>
      </c>
      <c r="D3075" s="3">
        <f t="shared" ref="D3075:D3138" si="145">MONTH(A3075)</f>
        <v>12</v>
      </c>
      <c r="E3075">
        <f t="shared" ref="E3075:E3138" si="146">IF(D3075&lt;4,3,IF(D3075&lt;7,6,IF(D3075&lt;10,9,12)))</f>
        <v>12</v>
      </c>
      <c r="F3075">
        <f t="shared" si="144"/>
        <v>2018</v>
      </c>
    </row>
    <row r="3076" spans="1:6" x14ac:dyDescent="0.25">
      <c r="A3076" s="15">
        <v>43453</v>
      </c>
      <c r="B3076" s="14">
        <v>3.71</v>
      </c>
      <c r="C3076" s="14">
        <v>3.83</v>
      </c>
      <c r="D3076" s="3">
        <f t="shared" si="145"/>
        <v>12</v>
      </c>
      <c r="E3076">
        <f t="shared" si="146"/>
        <v>12</v>
      </c>
      <c r="F3076">
        <f t="shared" si="144"/>
        <v>2018</v>
      </c>
    </row>
    <row r="3077" spans="1:6" x14ac:dyDescent="0.25">
      <c r="A3077" s="15">
        <v>43454</v>
      </c>
      <c r="B3077" s="14">
        <v>3.69</v>
      </c>
      <c r="C3077" s="14">
        <v>3.82</v>
      </c>
      <c r="D3077" s="3">
        <f t="shared" si="145"/>
        <v>12</v>
      </c>
      <c r="E3077">
        <f t="shared" si="146"/>
        <v>12</v>
      </c>
      <c r="F3077">
        <f t="shared" si="144"/>
        <v>2018</v>
      </c>
    </row>
    <row r="3078" spans="1:6" x14ac:dyDescent="0.25">
      <c r="A3078" s="15">
        <v>43455</v>
      </c>
      <c r="B3078" s="14">
        <v>3.68</v>
      </c>
      <c r="C3078" s="14">
        <v>3.83</v>
      </c>
      <c r="D3078" s="3">
        <f t="shared" si="145"/>
        <v>12</v>
      </c>
      <c r="E3078">
        <f t="shared" si="146"/>
        <v>12</v>
      </c>
      <c r="F3078">
        <f t="shared" si="144"/>
        <v>2018</v>
      </c>
    </row>
    <row r="3079" spans="1:6" x14ac:dyDescent="0.25">
      <c r="A3079" s="15">
        <v>43458</v>
      </c>
      <c r="B3079" s="14">
        <v>3.67</v>
      </c>
      <c r="C3079" s="14">
        <v>3.85</v>
      </c>
      <c r="D3079" s="3">
        <f t="shared" si="145"/>
        <v>12</v>
      </c>
      <c r="E3079">
        <f t="shared" si="146"/>
        <v>12</v>
      </c>
      <c r="F3079">
        <f t="shared" si="144"/>
        <v>2018</v>
      </c>
    </row>
    <row r="3080" spans="1:6" x14ac:dyDescent="0.25">
      <c r="A3080" s="15">
        <v>43460</v>
      </c>
      <c r="B3080" s="14">
        <v>3.67</v>
      </c>
      <c r="C3080" s="14">
        <v>3.87</v>
      </c>
      <c r="D3080" s="3">
        <f t="shared" si="145"/>
        <v>12</v>
      </c>
      <c r="E3080">
        <f t="shared" si="146"/>
        <v>12</v>
      </c>
      <c r="F3080">
        <f t="shared" si="144"/>
        <v>2018</v>
      </c>
    </row>
    <row r="3081" spans="1:6" x14ac:dyDescent="0.25">
      <c r="A3081" s="15">
        <v>43461</v>
      </c>
      <c r="B3081" s="14">
        <v>3.67</v>
      </c>
      <c r="C3081" s="14">
        <v>3.86</v>
      </c>
      <c r="D3081" s="3">
        <f t="shared" si="145"/>
        <v>12</v>
      </c>
      <c r="E3081">
        <f t="shared" si="146"/>
        <v>12</v>
      </c>
      <c r="F3081">
        <f t="shared" si="144"/>
        <v>2018</v>
      </c>
    </row>
    <row r="3082" spans="1:6" x14ac:dyDescent="0.25">
      <c r="A3082" s="15">
        <v>43462</v>
      </c>
      <c r="B3082" s="14">
        <v>3.65</v>
      </c>
      <c r="C3082" s="14">
        <v>3.87</v>
      </c>
      <c r="D3082" s="3">
        <f t="shared" si="145"/>
        <v>12</v>
      </c>
      <c r="E3082">
        <f t="shared" si="146"/>
        <v>12</v>
      </c>
      <c r="F3082">
        <f t="shared" si="144"/>
        <v>2018</v>
      </c>
    </row>
    <row r="3083" spans="1:6" x14ac:dyDescent="0.25">
      <c r="A3083" s="15">
        <v>43465</v>
      </c>
      <c r="B3083" s="14">
        <v>3.65</v>
      </c>
      <c r="C3083" s="14">
        <v>3.9</v>
      </c>
      <c r="D3083" s="3">
        <f t="shared" si="145"/>
        <v>12</v>
      </c>
      <c r="E3083">
        <f t="shared" si="146"/>
        <v>12</v>
      </c>
      <c r="F3083">
        <f t="shared" si="144"/>
        <v>2018</v>
      </c>
    </row>
    <row r="3084" spans="1:6" x14ac:dyDescent="0.25">
      <c r="A3084" s="15">
        <v>43467</v>
      </c>
      <c r="B3084" s="14">
        <v>3.65</v>
      </c>
      <c r="C3084" s="14">
        <v>3.93</v>
      </c>
      <c r="D3084" s="3">
        <f t="shared" si="145"/>
        <v>1</v>
      </c>
      <c r="E3084">
        <f t="shared" si="146"/>
        <v>3</v>
      </c>
      <c r="F3084">
        <f t="shared" si="144"/>
        <v>2019</v>
      </c>
    </row>
    <row r="3085" spans="1:6" x14ac:dyDescent="0.25">
      <c r="A3085" s="15">
        <v>43468</v>
      </c>
      <c r="B3085" s="14">
        <v>3.65</v>
      </c>
      <c r="C3085" s="14">
        <v>3.94</v>
      </c>
      <c r="D3085" s="3">
        <f t="shared" si="145"/>
        <v>1</v>
      </c>
      <c r="E3085">
        <f t="shared" si="146"/>
        <v>3</v>
      </c>
      <c r="F3085">
        <f t="shared" si="144"/>
        <v>2019</v>
      </c>
    </row>
    <row r="3086" spans="1:6" x14ac:dyDescent="0.25">
      <c r="A3086" s="15">
        <v>43469</v>
      </c>
      <c r="B3086" s="14">
        <v>3.65</v>
      </c>
      <c r="C3086" s="14">
        <v>3.96</v>
      </c>
      <c r="D3086" s="3">
        <f t="shared" si="145"/>
        <v>1</v>
      </c>
      <c r="E3086">
        <f t="shared" si="146"/>
        <v>3</v>
      </c>
      <c r="F3086">
        <f t="shared" si="144"/>
        <v>2019</v>
      </c>
    </row>
    <row r="3087" spans="1:6" x14ac:dyDescent="0.25">
      <c r="A3087" s="15">
        <v>43472</v>
      </c>
      <c r="B3087" s="14">
        <v>3.66</v>
      </c>
      <c r="C3087" s="14">
        <v>3.98</v>
      </c>
      <c r="D3087" s="3">
        <f t="shared" si="145"/>
        <v>1</v>
      </c>
      <c r="E3087">
        <f t="shared" si="146"/>
        <v>3</v>
      </c>
      <c r="F3087">
        <f t="shared" si="144"/>
        <v>2019</v>
      </c>
    </row>
    <row r="3088" spans="1:6" x14ac:dyDescent="0.25">
      <c r="A3088" s="15">
        <v>43473</v>
      </c>
      <c r="B3088" s="14">
        <v>3.66</v>
      </c>
      <c r="C3088" s="14">
        <v>3.99</v>
      </c>
      <c r="D3088" s="3">
        <f t="shared" si="145"/>
        <v>1</v>
      </c>
      <c r="E3088">
        <f t="shared" si="146"/>
        <v>3</v>
      </c>
      <c r="F3088">
        <f t="shared" si="144"/>
        <v>2019</v>
      </c>
    </row>
    <row r="3089" spans="1:6" x14ac:dyDescent="0.25">
      <c r="A3089" s="15">
        <v>43474</v>
      </c>
      <c r="B3089" s="14">
        <v>3.66</v>
      </c>
      <c r="C3089" s="14">
        <v>4</v>
      </c>
      <c r="D3089" s="3">
        <f t="shared" si="145"/>
        <v>1</v>
      </c>
      <c r="E3089">
        <f t="shared" si="146"/>
        <v>3</v>
      </c>
      <c r="F3089">
        <f t="shared" si="144"/>
        <v>2019</v>
      </c>
    </row>
    <row r="3090" spans="1:6" x14ac:dyDescent="0.25">
      <c r="A3090" s="15">
        <v>43475</v>
      </c>
      <c r="B3090" s="14">
        <v>3.66</v>
      </c>
      <c r="C3090" s="14">
        <v>4.01</v>
      </c>
      <c r="D3090" s="3">
        <f t="shared" si="145"/>
        <v>1</v>
      </c>
      <c r="E3090">
        <f t="shared" si="146"/>
        <v>3</v>
      </c>
      <c r="F3090">
        <f t="shared" si="144"/>
        <v>2019</v>
      </c>
    </row>
    <row r="3091" spans="1:6" x14ac:dyDescent="0.25">
      <c r="A3091" s="15">
        <v>43476</v>
      </c>
      <c r="B3091" s="14">
        <v>4.0199999999999996</v>
      </c>
      <c r="C3091" s="14">
        <v>4.05</v>
      </c>
      <c r="D3091" s="3">
        <f t="shared" si="145"/>
        <v>1</v>
      </c>
      <c r="E3091">
        <f t="shared" si="146"/>
        <v>3</v>
      </c>
      <c r="F3091">
        <f t="shared" si="144"/>
        <v>2019</v>
      </c>
    </row>
    <row r="3092" spans="1:6" x14ac:dyDescent="0.25">
      <c r="A3092" s="15">
        <v>43479</v>
      </c>
      <c r="B3092" s="14">
        <v>4.01</v>
      </c>
      <c r="C3092" s="14">
        <v>4.04</v>
      </c>
      <c r="D3092" s="3">
        <f t="shared" si="145"/>
        <v>1</v>
      </c>
      <c r="E3092">
        <f t="shared" si="146"/>
        <v>3</v>
      </c>
      <c r="F3092">
        <f t="shared" si="144"/>
        <v>2019</v>
      </c>
    </row>
    <row r="3093" spans="1:6" x14ac:dyDescent="0.25">
      <c r="A3093" s="15">
        <v>43480</v>
      </c>
      <c r="B3093" s="14">
        <v>4.01</v>
      </c>
      <c r="C3093" s="14">
        <v>4.03</v>
      </c>
      <c r="D3093" s="3">
        <f t="shared" si="145"/>
        <v>1</v>
      </c>
      <c r="E3093">
        <f t="shared" si="146"/>
        <v>3</v>
      </c>
      <c r="F3093">
        <f t="shared" si="144"/>
        <v>2019</v>
      </c>
    </row>
    <row r="3094" spans="1:6" x14ac:dyDescent="0.25">
      <c r="A3094" s="15">
        <v>43481</v>
      </c>
      <c r="B3094" s="14">
        <v>4.0199999999999996</v>
      </c>
      <c r="C3094" s="14">
        <v>4.05</v>
      </c>
      <c r="D3094" s="3">
        <f t="shared" si="145"/>
        <v>1</v>
      </c>
      <c r="E3094">
        <f t="shared" si="146"/>
        <v>3</v>
      </c>
      <c r="F3094">
        <f t="shared" si="144"/>
        <v>2019</v>
      </c>
    </row>
    <row r="3095" spans="1:6" x14ac:dyDescent="0.25">
      <c r="A3095" s="15">
        <v>43482</v>
      </c>
      <c r="B3095" s="14">
        <v>4.01</v>
      </c>
      <c r="C3095" s="14">
        <v>4.04</v>
      </c>
      <c r="D3095" s="3">
        <f t="shared" si="145"/>
        <v>1</v>
      </c>
      <c r="E3095">
        <f t="shared" si="146"/>
        <v>3</v>
      </c>
      <c r="F3095">
        <f t="shared" si="144"/>
        <v>2019</v>
      </c>
    </row>
    <row r="3096" spans="1:6" x14ac:dyDescent="0.25">
      <c r="A3096" s="15">
        <v>43483</v>
      </c>
      <c r="B3096" s="14">
        <v>4.01</v>
      </c>
      <c r="C3096" s="14">
        <v>4.0199999999999996</v>
      </c>
      <c r="D3096" s="3">
        <f t="shared" si="145"/>
        <v>1</v>
      </c>
      <c r="E3096">
        <f t="shared" si="146"/>
        <v>3</v>
      </c>
      <c r="F3096">
        <f t="shared" si="144"/>
        <v>2019</v>
      </c>
    </row>
    <row r="3097" spans="1:6" x14ac:dyDescent="0.25">
      <c r="A3097" s="15">
        <v>43486</v>
      </c>
      <c r="B3097" s="14">
        <v>4.01</v>
      </c>
      <c r="C3097" s="14">
        <v>4.03</v>
      </c>
      <c r="D3097" s="3">
        <f t="shared" si="145"/>
        <v>1</v>
      </c>
      <c r="E3097">
        <f t="shared" si="146"/>
        <v>3</v>
      </c>
      <c r="F3097">
        <f t="shared" si="144"/>
        <v>2019</v>
      </c>
    </row>
    <row r="3098" spans="1:6" x14ac:dyDescent="0.25">
      <c r="A3098" s="15">
        <v>43487</v>
      </c>
      <c r="B3098" s="14">
        <v>4.01</v>
      </c>
      <c r="C3098" s="14">
        <v>4.03</v>
      </c>
      <c r="D3098" s="3">
        <f t="shared" si="145"/>
        <v>1</v>
      </c>
      <c r="E3098">
        <f t="shared" si="146"/>
        <v>3</v>
      </c>
      <c r="F3098">
        <f t="shared" si="144"/>
        <v>2019</v>
      </c>
    </row>
    <row r="3099" spans="1:6" x14ac:dyDescent="0.25">
      <c r="A3099" s="15">
        <v>43488</v>
      </c>
      <c r="B3099" s="14">
        <v>4</v>
      </c>
      <c r="C3099" s="14">
        <v>4.03</v>
      </c>
      <c r="D3099" s="3">
        <f t="shared" si="145"/>
        <v>1</v>
      </c>
      <c r="E3099">
        <f t="shared" si="146"/>
        <v>3</v>
      </c>
      <c r="F3099">
        <f t="shared" si="144"/>
        <v>2019</v>
      </c>
    </row>
    <row r="3100" spans="1:6" x14ac:dyDescent="0.25">
      <c r="A3100" s="15">
        <v>43489</v>
      </c>
      <c r="B3100" s="14">
        <v>4</v>
      </c>
      <c r="C3100" s="14">
        <v>4.03</v>
      </c>
      <c r="D3100" s="3">
        <f t="shared" si="145"/>
        <v>1</v>
      </c>
      <c r="E3100">
        <f t="shared" si="146"/>
        <v>3</v>
      </c>
      <c r="F3100">
        <f t="shared" si="144"/>
        <v>2019</v>
      </c>
    </row>
    <row r="3101" spans="1:6" x14ac:dyDescent="0.25">
      <c r="A3101" s="15">
        <v>43490</v>
      </c>
      <c r="B3101" s="14">
        <v>4</v>
      </c>
      <c r="C3101" s="14">
        <v>4.03</v>
      </c>
      <c r="D3101" s="3">
        <f t="shared" si="145"/>
        <v>1</v>
      </c>
      <c r="E3101">
        <f t="shared" si="146"/>
        <v>3</v>
      </c>
      <c r="F3101">
        <f t="shared" si="144"/>
        <v>2019</v>
      </c>
    </row>
    <row r="3102" spans="1:6" x14ac:dyDescent="0.25">
      <c r="A3102" s="15">
        <v>43493</v>
      </c>
      <c r="B3102" s="14">
        <v>4</v>
      </c>
      <c r="C3102" s="14">
        <v>4.03</v>
      </c>
      <c r="D3102" s="3">
        <f t="shared" si="145"/>
        <v>1</v>
      </c>
      <c r="E3102">
        <f t="shared" si="146"/>
        <v>3</v>
      </c>
      <c r="F3102">
        <f t="shared" si="144"/>
        <v>2019</v>
      </c>
    </row>
    <row r="3103" spans="1:6" x14ac:dyDescent="0.25">
      <c r="A3103" s="15">
        <v>43494</v>
      </c>
      <c r="B3103" s="14">
        <v>4</v>
      </c>
      <c r="C3103" s="14">
        <v>4.03</v>
      </c>
      <c r="D3103" s="3">
        <f t="shared" si="145"/>
        <v>1</v>
      </c>
      <c r="E3103">
        <f t="shared" si="146"/>
        <v>3</v>
      </c>
      <c r="F3103">
        <f t="shared" si="144"/>
        <v>2019</v>
      </c>
    </row>
    <row r="3104" spans="1:6" x14ac:dyDescent="0.25">
      <c r="A3104" s="15">
        <v>43495</v>
      </c>
      <c r="B3104" s="14">
        <v>4</v>
      </c>
      <c r="C3104" s="14">
        <v>4.03</v>
      </c>
      <c r="D3104" s="3">
        <f t="shared" si="145"/>
        <v>1</v>
      </c>
      <c r="E3104">
        <f t="shared" si="146"/>
        <v>3</v>
      </c>
      <c r="F3104">
        <f t="shared" si="144"/>
        <v>2019</v>
      </c>
    </row>
    <row r="3105" spans="1:6" x14ac:dyDescent="0.25">
      <c r="A3105" s="15">
        <v>43496</v>
      </c>
      <c r="B3105" s="14">
        <v>4</v>
      </c>
      <c r="C3105" s="14">
        <v>4.03</v>
      </c>
      <c r="D3105" s="3">
        <f t="shared" si="145"/>
        <v>1</v>
      </c>
      <c r="E3105">
        <f t="shared" si="146"/>
        <v>3</v>
      </c>
      <c r="F3105">
        <f t="shared" si="144"/>
        <v>2019</v>
      </c>
    </row>
    <row r="3106" spans="1:6" x14ac:dyDescent="0.25">
      <c r="A3106" s="15">
        <v>43497</v>
      </c>
      <c r="B3106" s="14">
        <v>3.94</v>
      </c>
      <c r="C3106" s="14">
        <v>3.99</v>
      </c>
      <c r="D3106" s="3">
        <f t="shared" si="145"/>
        <v>2</v>
      </c>
      <c r="E3106">
        <f t="shared" si="146"/>
        <v>3</v>
      </c>
      <c r="F3106">
        <f t="shared" si="144"/>
        <v>2019</v>
      </c>
    </row>
    <row r="3107" spans="1:6" x14ac:dyDescent="0.25">
      <c r="A3107" s="15">
        <v>43500</v>
      </c>
      <c r="B3107" s="14">
        <v>3.93</v>
      </c>
      <c r="C3107" s="14">
        <v>4</v>
      </c>
      <c r="D3107" s="3">
        <f t="shared" si="145"/>
        <v>2</v>
      </c>
      <c r="E3107">
        <f t="shared" si="146"/>
        <v>3</v>
      </c>
      <c r="F3107">
        <f t="shared" si="144"/>
        <v>2019</v>
      </c>
    </row>
    <row r="3108" spans="1:6" x14ac:dyDescent="0.25">
      <c r="A3108" s="15">
        <v>43501</v>
      </c>
      <c r="B3108" s="14">
        <v>3.93</v>
      </c>
      <c r="C3108" s="14">
        <v>4</v>
      </c>
      <c r="D3108" s="3">
        <f t="shared" si="145"/>
        <v>2</v>
      </c>
      <c r="E3108">
        <f t="shared" si="146"/>
        <v>3</v>
      </c>
      <c r="F3108">
        <f t="shared" si="144"/>
        <v>2019</v>
      </c>
    </row>
    <row r="3109" spans="1:6" x14ac:dyDescent="0.25">
      <c r="A3109" s="15">
        <v>43502</v>
      </c>
      <c r="B3109" s="14">
        <v>3.93</v>
      </c>
      <c r="C3109" s="14">
        <v>4</v>
      </c>
      <c r="D3109" s="3">
        <f t="shared" si="145"/>
        <v>2</v>
      </c>
      <c r="E3109">
        <f t="shared" si="146"/>
        <v>3</v>
      </c>
      <c r="F3109">
        <f t="shared" si="144"/>
        <v>2019</v>
      </c>
    </row>
    <row r="3110" spans="1:6" x14ac:dyDescent="0.25">
      <c r="A3110" s="15">
        <v>43503</v>
      </c>
      <c r="B3110" s="14">
        <v>3.93</v>
      </c>
      <c r="C3110" s="14">
        <v>3.99</v>
      </c>
      <c r="D3110" s="3">
        <f t="shared" si="145"/>
        <v>2</v>
      </c>
      <c r="E3110">
        <f t="shared" si="146"/>
        <v>3</v>
      </c>
      <c r="F3110">
        <f t="shared" si="144"/>
        <v>2019</v>
      </c>
    </row>
    <row r="3111" spans="1:6" x14ac:dyDescent="0.25">
      <c r="A3111" s="15">
        <v>43504</v>
      </c>
      <c r="B3111" s="14">
        <v>3.99</v>
      </c>
      <c r="C3111" s="14">
        <v>4</v>
      </c>
      <c r="D3111" s="3">
        <f t="shared" si="145"/>
        <v>2</v>
      </c>
      <c r="E3111">
        <f t="shared" si="146"/>
        <v>3</v>
      </c>
      <c r="F3111">
        <f t="shared" si="144"/>
        <v>2019</v>
      </c>
    </row>
    <row r="3112" spans="1:6" x14ac:dyDescent="0.25">
      <c r="A3112" s="15">
        <v>43507</v>
      </c>
      <c r="B3112" s="14">
        <v>4</v>
      </c>
      <c r="C3112" s="14">
        <v>4.01</v>
      </c>
      <c r="D3112" s="3">
        <f t="shared" si="145"/>
        <v>2</v>
      </c>
      <c r="E3112">
        <f t="shared" si="146"/>
        <v>3</v>
      </c>
      <c r="F3112">
        <f t="shared" si="144"/>
        <v>2019</v>
      </c>
    </row>
    <row r="3113" spans="1:6" x14ac:dyDescent="0.25">
      <c r="A3113" s="15">
        <v>43508</v>
      </c>
      <c r="B3113" s="14">
        <v>4.01</v>
      </c>
      <c r="C3113" s="14">
        <v>4.0199999999999996</v>
      </c>
      <c r="D3113" s="3">
        <f t="shared" si="145"/>
        <v>2</v>
      </c>
      <c r="E3113">
        <f t="shared" si="146"/>
        <v>3</v>
      </c>
      <c r="F3113">
        <f t="shared" si="144"/>
        <v>2019</v>
      </c>
    </row>
    <row r="3114" spans="1:6" x14ac:dyDescent="0.25">
      <c r="A3114" s="15">
        <v>43509</v>
      </c>
      <c r="B3114" s="14">
        <v>4.01</v>
      </c>
      <c r="C3114" s="14">
        <v>4.01</v>
      </c>
      <c r="D3114" s="3">
        <f t="shared" si="145"/>
        <v>2</v>
      </c>
      <c r="E3114">
        <f t="shared" si="146"/>
        <v>3</v>
      </c>
      <c r="F3114">
        <f t="shared" si="144"/>
        <v>2019</v>
      </c>
    </row>
    <row r="3115" spans="1:6" x14ac:dyDescent="0.25">
      <c r="A3115" s="15">
        <v>43510</v>
      </c>
      <c r="B3115" s="14">
        <v>3.99</v>
      </c>
      <c r="C3115" s="14">
        <v>4.01</v>
      </c>
      <c r="D3115" s="3">
        <f t="shared" si="145"/>
        <v>2</v>
      </c>
      <c r="E3115">
        <f t="shared" si="146"/>
        <v>3</v>
      </c>
      <c r="F3115">
        <f t="shared" si="144"/>
        <v>2019</v>
      </c>
    </row>
    <row r="3116" spans="1:6" x14ac:dyDescent="0.25">
      <c r="A3116" s="15">
        <v>43511</v>
      </c>
      <c r="B3116" s="14">
        <v>3.99</v>
      </c>
      <c r="C3116" s="14">
        <v>4.0199999999999996</v>
      </c>
      <c r="D3116" s="3">
        <f t="shared" si="145"/>
        <v>2</v>
      </c>
      <c r="E3116">
        <f t="shared" si="146"/>
        <v>3</v>
      </c>
      <c r="F3116">
        <f t="shared" si="144"/>
        <v>2019</v>
      </c>
    </row>
    <row r="3117" spans="1:6" x14ac:dyDescent="0.25">
      <c r="A3117" s="15">
        <v>43514</v>
      </c>
      <c r="B3117" s="14">
        <v>3.99</v>
      </c>
      <c r="C3117" s="14">
        <v>4.03</v>
      </c>
      <c r="D3117" s="3">
        <f t="shared" si="145"/>
        <v>2</v>
      </c>
      <c r="E3117">
        <f t="shared" si="146"/>
        <v>3</v>
      </c>
      <c r="F3117">
        <f t="shared" si="144"/>
        <v>2019</v>
      </c>
    </row>
    <row r="3118" spans="1:6" x14ac:dyDescent="0.25">
      <c r="A3118" s="15">
        <v>43515</v>
      </c>
      <c r="B3118" s="14">
        <v>3.99</v>
      </c>
      <c r="C3118" s="14">
        <v>4.03</v>
      </c>
      <c r="D3118" s="3">
        <f t="shared" si="145"/>
        <v>2</v>
      </c>
      <c r="E3118">
        <f t="shared" si="146"/>
        <v>3</v>
      </c>
      <c r="F3118">
        <f t="shared" si="144"/>
        <v>2019</v>
      </c>
    </row>
    <row r="3119" spans="1:6" x14ac:dyDescent="0.25">
      <c r="A3119" s="15">
        <v>43516</v>
      </c>
      <c r="B3119" s="14">
        <v>3.99</v>
      </c>
      <c r="C3119" s="14">
        <v>4.03</v>
      </c>
      <c r="D3119" s="3">
        <f t="shared" si="145"/>
        <v>2</v>
      </c>
      <c r="E3119">
        <f t="shared" si="146"/>
        <v>3</v>
      </c>
      <c r="F3119">
        <f t="shared" si="144"/>
        <v>2019</v>
      </c>
    </row>
    <row r="3120" spans="1:6" x14ac:dyDescent="0.25">
      <c r="A3120" s="15">
        <v>43517</v>
      </c>
      <c r="B3120" s="14">
        <v>3.98</v>
      </c>
      <c r="C3120" s="14">
        <v>4.03</v>
      </c>
      <c r="D3120" s="3">
        <f t="shared" si="145"/>
        <v>2</v>
      </c>
      <c r="E3120">
        <f t="shared" si="146"/>
        <v>3</v>
      </c>
      <c r="F3120">
        <f t="shared" si="144"/>
        <v>2019</v>
      </c>
    </row>
    <row r="3121" spans="1:6" x14ac:dyDescent="0.25">
      <c r="A3121" s="15">
        <v>43518</v>
      </c>
      <c r="B3121" s="14">
        <v>3.97</v>
      </c>
      <c r="C3121" s="14">
        <v>4.01</v>
      </c>
      <c r="D3121" s="3">
        <f t="shared" si="145"/>
        <v>2</v>
      </c>
      <c r="E3121">
        <f t="shared" si="146"/>
        <v>3</v>
      </c>
      <c r="F3121">
        <f t="shared" si="144"/>
        <v>2019</v>
      </c>
    </row>
    <row r="3122" spans="1:6" x14ac:dyDescent="0.25">
      <c r="A3122" s="15">
        <v>43521</v>
      </c>
      <c r="B3122" s="14">
        <v>3.97</v>
      </c>
      <c r="C3122" s="14">
        <v>4.0199999999999996</v>
      </c>
      <c r="D3122" s="3">
        <f t="shared" si="145"/>
        <v>2</v>
      </c>
      <c r="E3122">
        <f t="shared" si="146"/>
        <v>3</v>
      </c>
      <c r="F3122">
        <f t="shared" si="144"/>
        <v>2019</v>
      </c>
    </row>
    <row r="3123" spans="1:6" x14ac:dyDescent="0.25">
      <c r="A3123" s="15">
        <v>43522</v>
      </c>
      <c r="B3123" s="14">
        <v>3.97</v>
      </c>
      <c r="C3123" s="14">
        <v>4.03</v>
      </c>
      <c r="D3123" s="3">
        <f t="shared" si="145"/>
        <v>2</v>
      </c>
      <c r="E3123">
        <f t="shared" si="146"/>
        <v>3</v>
      </c>
      <c r="F3123">
        <f t="shared" si="144"/>
        <v>2019</v>
      </c>
    </row>
    <row r="3124" spans="1:6" x14ac:dyDescent="0.25">
      <c r="A3124" s="15">
        <v>43523</v>
      </c>
      <c r="B3124" s="14">
        <v>3.97</v>
      </c>
      <c r="C3124" s="14">
        <v>4.03</v>
      </c>
      <c r="D3124" s="3">
        <f t="shared" si="145"/>
        <v>2</v>
      </c>
      <c r="E3124">
        <f t="shared" si="146"/>
        <v>3</v>
      </c>
      <c r="F3124">
        <f t="shared" si="144"/>
        <v>2019</v>
      </c>
    </row>
    <row r="3125" spans="1:6" x14ac:dyDescent="0.25">
      <c r="A3125" s="15">
        <v>43524</v>
      </c>
      <c r="B3125" s="14">
        <v>3.98</v>
      </c>
      <c r="C3125" s="14">
        <v>4.04</v>
      </c>
      <c r="D3125" s="3">
        <f t="shared" si="145"/>
        <v>2</v>
      </c>
      <c r="E3125">
        <f t="shared" si="146"/>
        <v>3</v>
      </c>
      <c r="F3125">
        <f t="shared" si="144"/>
        <v>2019</v>
      </c>
    </row>
    <row r="3126" spans="1:6" x14ac:dyDescent="0.25">
      <c r="A3126" s="15">
        <v>43525</v>
      </c>
      <c r="B3126" s="14">
        <v>3.99</v>
      </c>
      <c r="C3126" s="14">
        <v>4.04</v>
      </c>
      <c r="D3126" s="3">
        <f t="shared" si="145"/>
        <v>3</v>
      </c>
      <c r="E3126">
        <f t="shared" si="146"/>
        <v>3</v>
      </c>
      <c r="F3126">
        <f t="shared" si="144"/>
        <v>2019</v>
      </c>
    </row>
    <row r="3127" spans="1:6" x14ac:dyDescent="0.25">
      <c r="A3127" s="15">
        <v>43530</v>
      </c>
      <c r="B3127" s="14">
        <v>3.99</v>
      </c>
      <c r="C3127" s="14">
        <v>4.05</v>
      </c>
      <c r="D3127" s="3">
        <f t="shared" si="145"/>
        <v>3</v>
      </c>
      <c r="E3127">
        <f t="shared" si="146"/>
        <v>3</v>
      </c>
      <c r="F3127">
        <f t="shared" si="144"/>
        <v>2019</v>
      </c>
    </row>
    <row r="3128" spans="1:6" x14ac:dyDescent="0.25">
      <c r="A3128" s="15">
        <v>43531</v>
      </c>
      <c r="B3128" s="14">
        <v>3.98</v>
      </c>
      <c r="C3128" s="14">
        <v>4.04</v>
      </c>
      <c r="D3128" s="3">
        <f t="shared" si="145"/>
        <v>3</v>
      </c>
      <c r="E3128">
        <f t="shared" si="146"/>
        <v>3</v>
      </c>
      <c r="F3128">
        <f t="shared" si="144"/>
        <v>2019</v>
      </c>
    </row>
    <row r="3129" spans="1:6" x14ac:dyDescent="0.25">
      <c r="A3129" s="15">
        <v>43532</v>
      </c>
      <c r="B3129" s="14">
        <v>3.97</v>
      </c>
      <c r="C3129" s="14">
        <v>4.05</v>
      </c>
      <c r="D3129" s="3">
        <f t="shared" si="145"/>
        <v>3</v>
      </c>
      <c r="E3129">
        <f t="shared" si="146"/>
        <v>3</v>
      </c>
      <c r="F3129">
        <f t="shared" si="144"/>
        <v>2019</v>
      </c>
    </row>
    <row r="3130" spans="1:6" x14ac:dyDescent="0.25">
      <c r="A3130" s="15">
        <v>43535</v>
      </c>
      <c r="B3130" s="14">
        <v>3.97</v>
      </c>
      <c r="C3130" s="14">
        <v>4.0599999999999996</v>
      </c>
      <c r="D3130" s="3">
        <f t="shared" si="145"/>
        <v>3</v>
      </c>
      <c r="E3130">
        <f t="shared" si="146"/>
        <v>3</v>
      </c>
      <c r="F3130">
        <f t="shared" si="144"/>
        <v>2019</v>
      </c>
    </row>
    <row r="3131" spans="1:6" x14ac:dyDescent="0.25">
      <c r="A3131" s="15">
        <v>43536</v>
      </c>
      <c r="B3131" s="14">
        <v>4.0599999999999996</v>
      </c>
      <c r="C3131" s="14">
        <v>4.0599999999999996</v>
      </c>
      <c r="D3131" s="3">
        <f t="shared" si="145"/>
        <v>3</v>
      </c>
      <c r="E3131">
        <f t="shared" si="146"/>
        <v>3</v>
      </c>
      <c r="F3131">
        <f t="shared" si="144"/>
        <v>2019</v>
      </c>
    </row>
    <row r="3132" spans="1:6" x14ac:dyDescent="0.25">
      <c r="A3132" s="15">
        <v>43537</v>
      </c>
      <c r="B3132" s="14">
        <v>4.0599999999999996</v>
      </c>
      <c r="C3132" s="14">
        <v>4.0599999999999996</v>
      </c>
      <c r="D3132" s="3">
        <f t="shared" si="145"/>
        <v>3</v>
      </c>
      <c r="E3132">
        <f t="shared" si="146"/>
        <v>3</v>
      </c>
      <c r="F3132">
        <f t="shared" si="144"/>
        <v>2019</v>
      </c>
    </row>
    <row r="3133" spans="1:6" x14ac:dyDescent="0.25">
      <c r="A3133" s="15">
        <v>43538</v>
      </c>
      <c r="B3133" s="14">
        <v>4.03</v>
      </c>
      <c r="C3133" s="14">
        <v>4.03</v>
      </c>
      <c r="D3133" s="3">
        <f t="shared" si="145"/>
        <v>3</v>
      </c>
      <c r="E3133">
        <f t="shared" si="146"/>
        <v>3</v>
      </c>
      <c r="F3133">
        <f t="shared" si="144"/>
        <v>2019</v>
      </c>
    </row>
    <row r="3134" spans="1:6" x14ac:dyDescent="0.25">
      <c r="A3134" s="15">
        <v>43539</v>
      </c>
      <c r="B3134" s="14">
        <v>4.01</v>
      </c>
      <c r="C3134" s="14">
        <v>3.99</v>
      </c>
      <c r="D3134" s="3">
        <f t="shared" si="145"/>
        <v>3</v>
      </c>
      <c r="E3134">
        <f t="shared" si="146"/>
        <v>3</v>
      </c>
      <c r="F3134">
        <f t="shared" si="144"/>
        <v>2019</v>
      </c>
    </row>
    <row r="3135" spans="1:6" x14ac:dyDescent="0.25">
      <c r="A3135" s="15">
        <v>43542</v>
      </c>
      <c r="B3135" s="14">
        <v>4.01</v>
      </c>
      <c r="C3135" s="14">
        <v>3.98</v>
      </c>
      <c r="D3135" s="3">
        <f t="shared" si="145"/>
        <v>3</v>
      </c>
      <c r="E3135">
        <f t="shared" si="146"/>
        <v>3</v>
      </c>
      <c r="F3135">
        <f t="shared" si="144"/>
        <v>2019</v>
      </c>
    </row>
    <row r="3136" spans="1:6" x14ac:dyDescent="0.25">
      <c r="A3136" s="15">
        <v>43543</v>
      </c>
      <c r="B3136" s="14">
        <v>4.01</v>
      </c>
      <c r="C3136" s="14">
        <v>3.97</v>
      </c>
      <c r="D3136" s="3">
        <f t="shared" si="145"/>
        <v>3</v>
      </c>
      <c r="E3136">
        <f t="shared" si="146"/>
        <v>3</v>
      </c>
      <c r="F3136">
        <f t="shared" si="144"/>
        <v>2019</v>
      </c>
    </row>
    <row r="3137" spans="1:6" x14ac:dyDescent="0.25">
      <c r="A3137" s="15">
        <v>43544</v>
      </c>
      <c r="B3137" s="14">
        <v>4.01</v>
      </c>
      <c r="C3137" s="14">
        <v>3.96</v>
      </c>
      <c r="D3137" s="3">
        <f t="shared" si="145"/>
        <v>3</v>
      </c>
      <c r="E3137">
        <f t="shared" si="146"/>
        <v>3</v>
      </c>
      <c r="F3137">
        <f t="shared" si="144"/>
        <v>2019</v>
      </c>
    </row>
    <row r="3138" spans="1:6" x14ac:dyDescent="0.25">
      <c r="A3138" s="15">
        <v>43545</v>
      </c>
      <c r="B3138" s="14">
        <v>4.01</v>
      </c>
      <c r="C3138" s="14">
        <v>3.96</v>
      </c>
      <c r="D3138" s="3">
        <f t="shared" si="145"/>
        <v>3</v>
      </c>
      <c r="E3138">
        <f t="shared" si="146"/>
        <v>3</v>
      </c>
      <c r="F3138">
        <f t="shared" ref="F3138:F3201" si="147">YEAR(A3138)</f>
        <v>2019</v>
      </c>
    </row>
    <row r="3139" spans="1:6" x14ac:dyDescent="0.25">
      <c r="A3139" s="15">
        <v>43546</v>
      </c>
      <c r="B3139" s="14">
        <v>4.01</v>
      </c>
      <c r="C3139" s="14">
        <v>3.96</v>
      </c>
      <c r="D3139" s="3">
        <f t="shared" ref="D3139:D3202" si="148">MONTH(A3139)</f>
        <v>3</v>
      </c>
      <c r="E3139">
        <f t="shared" ref="E3139:E3202" si="149">IF(D3139&lt;4,3,IF(D3139&lt;7,6,IF(D3139&lt;10,9,12)))</f>
        <v>3</v>
      </c>
      <c r="F3139">
        <f t="shared" si="147"/>
        <v>2019</v>
      </c>
    </row>
    <row r="3140" spans="1:6" x14ac:dyDescent="0.25">
      <c r="A3140" s="15">
        <v>43549</v>
      </c>
      <c r="B3140" s="14">
        <v>4.01</v>
      </c>
      <c r="C3140" s="14">
        <v>3.93</v>
      </c>
      <c r="D3140" s="3">
        <f t="shared" si="148"/>
        <v>3</v>
      </c>
      <c r="E3140">
        <f t="shared" si="149"/>
        <v>3</v>
      </c>
      <c r="F3140">
        <f t="shared" si="147"/>
        <v>2019</v>
      </c>
    </row>
    <row r="3141" spans="1:6" x14ac:dyDescent="0.25">
      <c r="A3141" s="15">
        <v>43550</v>
      </c>
      <c r="B3141" s="14">
        <v>4.01</v>
      </c>
      <c r="C3141" s="14">
        <v>3.92</v>
      </c>
      <c r="D3141" s="3">
        <f t="shared" si="148"/>
        <v>3</v>
      </c>
      <c r="E3141">
        <f t="shared" si="149"/>
        <v>3</v>
      </c>
      <c r="F3141">
        <f t="shared" si="147"/>
        <v>2019</v>
      </c>
    </row>
    <row r="3142" spans="1:6" x14ac:dyDescent="0.25">
      <c r="A3142" s="15">
        <v>43551</v>
      </c>
      <c r="B3142" s="14">
        <v>4.01</v>
      </c>
      <c r="C3142" s="14">
        <v>3.91</v>
      </c>
      <c r="D3142" s="3">
        <f t="shared" si="148"/>
        <v>3</v>
      </c>
      <c r="E3142">
        <f t="shared" si="149"/>
        <v>3</v>
      </c>
      <c r="F3142">
        <f t="shared" si="147"/>
        <v>2019</v>
      </c>
    </row>
    <row r="3143" spans="1:6" x14ac:dyDescent="0.25">
      <c r="A3143" s="15">
        <v>43552</v>
      </c>
      <c r="B3143" s="14">
        <v>4.01</v>
      </c>
      <c r="C3143" s="14">
        <v>3.91</v>
      </c>
      <c r="D3143" s="3">
        <f t="shared" si="148"/>
        <v>3</v>
      </c>
      <c r="E3143">
        <f t="shared" si="149"/>
        <v>3</v>
      </c>
      <c r="F3143">
        <f t="shared" si="147"/>
        <v>2019</v>
      </c>
    </row>
    <row r="3144" spans="1:6" x14ac:dyDescent="0.25">
      <c r="A3144" s="15">
        <v>43553</v>
      </c>
      <c r="B3144" s="14">
        <v>4</v>
      </c>
      <c r="C3144" s="14">
        <v>3.89</v>
      </c>
      <c r="D3144" s="3">
        <f t="shared" si="148"/>
        <v>3</v>
      </c>
      <c r="E3144">
        <f t="shared" si="149"/>
        <v>3</v>
      </c>
      <c r="F3144">
        <f t="shared" si="147"/>
        <v>2019</v>
      </c>
    </row>
    <row r="3145" spans="1:6" x14ac:dyDescent="0.25">
      <c r="A3145" s="15">
        <v>43556</v>
      </c>
      <c r="B3145" s="14">
        <v>4</v>
      </c>
      <c r="C3145" s="14">
        <v>3.86</v>
      </c>
      <c r="D3145" s="3">
        <f t="shared" si="148"/>
        <v>4</v>
      </c>
      <c r="E3145">
        <f t="shared" si="149"/>
        <v>6</v>
      </c>
      <c r="F3145">
        <f t="shared" si="147"/>
        <v>2019</v>
      </c>
    </row>
    <row r="3146" spans="1:6" x14ac:dyDescent="0.25">
      <c r="A3146" s="15">
        <v>43557</v>
      </c>
      <c r="B3146" s="14">
        <v>4</v>
      </c>
      <c r="C3146" s="14">
        <v>3.85</v>
      </c>
      <c r="D3146" s="3">
        <f t="shared" si="148"/>
        <v>4</v>
      </c>
      <c r="E3146">
        <f t="shared" si="149"/>
        <v>6</v>
      </c>
      <c r="F3146">
        <f t="shared" si="147"/>
        <v>2019</v>
      </c>
    </row>
    <row r="3147" spans="1:6" x14ac:dyDescent="0.25">
      <c r="A3147" s="15">
        <v>43558</v>
      </c>
      <c r="B3147" s="14">
        <v>3.98</v>
      </c>
      <c r="C3147" s="14">
        <v>3.84</v>
      </c>
      <c r="D3147" s="3">
        <f t="shared" si="148"/>
        <v>4</v>
      </c>
      <c r="E3147">
        <f t="shared" si="149"/>
        <v>6</v>
      </c>
      <c r="F3147">
        <f t="shared" si="147"/>
        <v>2019</v>
      </c>
    </row>
    <row r="3148" spans="1:6" x14ac:dyDescent="0.25">
      <c r="A3148" s="15">
        <v>43559</v>
      </c>
      <c r="B3148" s="14">
        <v>3.99</v>
      </c>
      <c r="C3148" s="14">
        <v>3.84</v>
      </c>
      <c r="D3148" s="3">
        <f t="shared" si="148"/>
        <v>4</v>
      </c>
      <c r="E3148">
        <f t="shared" si="149"/>
        <v>6</v>
      </c>
      <c r="F3148">
        <f t="shared" si="147"/>
        <v>2019</v>
      </c>
    </row>
    <row r="3149" spans="1:6" x14ac:dyDescent="0.25">
      <c r="A3149" s="15">
        <v>43560</v>
      </c>
      <c r="B3149" s="14">
        <v>4</v>
      </c>
      <c r="C3149" s="14">
        <v>3.83</v>
      </c>
      <c r="D3149" s="3">
        <f t="shared" si="148"/>
        <v>4</v>
      </c>
      <c r="E3149">
        <f t="shared" si="149"/>
        <v>6</v>
      </c>
      <c r="F3149">
        <f t="shared" si="147"/>
        <v>2019</v>
      </c>
    </row>
    <row r="3150" spans="1:6" x14ac:dyDescent="0.25">
      <c r="A3150" s="15">
        <v>43563</v>
      </c>
      <c r="B3150" s="14">
        <v>4</v>
      </c>
      <c r="C3150" s="14">
        <v>3.79</v>
      </c>
      <c r="D3150" s="3">
        <f t="shared" si="148"/>
        <v>4</v>
      </c>
      <c r="E3150">
        <f t="shared" si="149"/>
        <v>6</v>
      </c>
      <c r="F3150">
        <f t="shared" si="147"/>
        <v>2019</v>
      </c>
    </row>
    <row r="3151" spans="1:6" x14ac:dyDescent="0.25">
      <c r="A3151" s="15">
        <v>43564</v>
      </c>
      <c r="B3151" s="14">
        <v>4</v>
      </c>
      <c r="C3151" s="14">
        <v>3.78</v>
      </c>
      <c r="D3151" s="3">
        <f t="shared" si="148"/>
        <v>4</v>
      </c>
      <c r="E3151">
        <f t="shared" si="149"/>
        <v>6</v>
      </c>
      <c r="F3151">
        <f t="shared" si="147"/>
        <v>2019</v>
      </c>
    </row>
    <row r="3152" spans="1:6" x14ac:dyDescent="0.25">
      <c r="A3152" s="15">
        <v>43565</v>
      </c>
      <c r="B3152" s="14">
        <v>3.78</v>
      </c>
      <c r="C3152" s="14">
        <v>3.77</v>
      </c>
      <c r="D3152" s="3">
        <f t="shared" si="148"/>
        <v>4</v>
      </c>
      <c r="E3152">
        <f t="shared" si="149"/>
        <v>6</v>
      </c>
      <c r="F3152">
        <f t="shared" si="147"/>
        <v>2019</v>
      </c>
    </row>
    <row r="3153" spans="1:6" x14ac:dyDescent="0.25">
      <c r="A3153" s="15">
        <v>43566</v>
      </c>
      <c r="B3153" s="14">
        <v>3.78</v>
      </c>
      <c r="C3153" s="14">
        <v>3.76</v>
      </c>
      <c r="D3153" s="3">
        <f t="shared" si="148"/>
        <v>4</v>
      </c>
      <c r="E3153">
        <f t="shared" si="149"/>
        <v>6</v>
      </c>
      <c r="F3153">
        <f t="shared" si="147"/>
        <v>2019</v>
      </c>
    </row>
    <row r="3154" spans="1:6" x14ac:dyDescent="0.25">
      <c r="A3154" s="15">
        <v>43567</v>
      </c>
      <c r="B3154" s="14">
        <v>3.76</v>
      </c>
      <c r="C3154" s="14">
        <v>3.74</v>
      </c>
      <c r="D3154" s="3">
        <f t="shared" si="148"/>
        <v>4</v>
      </c>
      <c r="E3154">
        <f t="shared" si="149"/>
        <v>6</v>
      </c>
      <c r="F3154">
        <f t="shared" si="147"/>
        <v>2019</v>
      </c>
    </row>
    <row r="3155" spans="1:6" x14ac:dyDescent="0.25">
      <c r="A3155" s="15">
        <v>43570</v>
      </c>
      <c r="B3155" s="14">
        <v>3.74</v>
      </c>
      <c r="C3155" s="14">
        <v>3.72</v>
      </c>
      <c r="D3155" s="3">
        <f t="shared" si="148"/>
        <v>4</v>
      </c>
      <c r="E3155">
        <f t="shared" si="149"/>
        <v>6</v>
      </c>
      <c r="F3155">
        <f t="shared" si="147"/>
        <v>2019</v>
      </c>
    </row>
    <row r="3156" spans="1:6" x14ac:dyDescent="0.25">
      <c r="A3156" s="15">
        <v>43571</v>
      </c>
      <c r="B3156" s="14">
        <v>3.74</v>
      </c>
      <c r="C3156" s="14">
        <v>3.72</v>
      </c>
      <c r="D3156" s="3">
        <f t="shared" si="148"/>
        <v>4</v>
      </c>
      <c r="E3156">
        <f t="shared" si="149"/>
        <v>6</v>
      </c>
      <c r="F3156">
        <f t="shared" si="147"/>
        <v>2019</v>
      </c>
    </row>
    <row r="3157" spans="1:6" x14ac:dyDescent="0.25">
      <c r="A3157" s="15">
        <v>43572</v>
      </c>
      <c r="B3157" s="14">
        <v>3.74</v>
      </c>
      <c r="C3157" s="14">
        <v>3.72</v>
      </c>
      <c r="D3157" s="3">
        <f t="shared" si="148"/>
        <v>4</v>
      </c>
      <c r="E3157">
        <f t="shared" si="149"/>
        <v>6</v>
      </c>
      <c r="F3157">
        <f t="shared" si="147"/>
        <v>2019</v>
      </c>
    </row>
    <row r="3158" spans="1:6" x14ac:dyDescent="0.25">
      <c r="A3158" s="15">
        <v>43573</v>
      </c>
      <c r="B3158" s="14">
        <v>3.72</v>
      </c>
      <c r="C3158" s="14">
        <v>3.67</v>
      </c>
      <c r="D3158" s="3">
        <f t="shared" si="148"/>
        <v>4</v>
      </c>
      <c r="E3158">
        <f t="shared" si="149"/>
        <v>6</v>
      </c>
      <c r="F3158">
        <f t="shared" si="147"/>
        <v>2019</v>
      </c>
    </row>
    <row r="3159" spans="1:6" x14ac:dyDescent="0.25">
      <c r="A3159" s="15">
        <v>43577</v>
      </c>
      <c r="B3159" s="14">
        <v>3.72</v>
      </c>
      <c r="C3159" s="14">
        <v>3.64</v>
      </c>
      <c r="D3159" s="3">
        <f t="shared" si="148"/>
        <v>4</v>
      </c>
      <c r="E3159">
        <f t="shared" si="149"/>
        <v>6</v>
      </c>
      <c r="F3159">
        <f t="shared" si="147"/>
        <v>2019</v>
      </c>
    </row>
    <row r="3160" spans="1:6" x14ac:dyDescent="0.25">
      <c r="A3160" s="15">
        <v>43578</v>
      </c>
      <c r="B3160" s="14">
        <v>3.72</v>
      </c>
      <c r="C3160" s="14">
        <v>3.62</v>
      </c>
      <c r="D3160" s="3">
        <f t="shared" si="148"/>
        <v>4</v>
      </c>
      <c r="E3160">
        <f t="shared" si="149"/>
        <v>6</v>
      </c>
      <c r="F3160">
        <f t="shared" si="147"/>
        <v>2019</v>
      </c>
    </row>
    <row r="3161" spans="1:6" x14ac:dyDescent="0.25">
      <c r="A3161" s="15">
        <v>43579</v>
      </c>
      <c r="B3161" s="14">
        <v>3.72</v>
      </c>
      <c r="C3161" s="14">
        <v>3.61</v>
      </c>
      <c r="D3161" s="3">
        <f t="shared" si="148"/>
        <v>4</v>
      </c>
      <c r="E3161">
        <f t="shared" si="149"/>
        <v>6</v>
      </c>
      <c r="F3161">
        <f t="shared" si="147"/>
        <v>2019</v>
      </c>
    </row>
    <row r="3162" spans="1:6" x14ac:dyDescent="0.25">
      <c r="A3162" s="15">
        <v>43580</v>
      </c>
      <c r="B3162" s="14">
        <v>3.72</v>
      </c>
      <c r="C3162" s="14">
        <v>3.61</v>
      </c>
      <c r="D3162" s="3">
        <f t="shared" si="148"/>
        <v>4</v>
      </c>
      <c r="E3162">
        <f t="shared" si="149"/>
        <v>6</v>
      </c>
      <c r="F3162">
        <f t="shared" si="147"/>
        <v>2019</v>
      </c>
    </row>
    <row r="3163" spans="1:6" x14ac:dyDescent="0.25">
      <c r="A3163" s="15">
        <v>43581</v>
      </c>
      <c r="B3163" s="14">
        <v>3.72</v>
      </c>
      <c r="C3163" s="14">
        <v>3.6</v>
      </c>
      <c r="D3163" s="3">
        <f t="shared" si="148"/>
        <v>4</v>
      </c>
      <c r="E3163">
        <f t="shared" si="149"/>
        <v>6</v>
      </c>
      <c r="F3163">
        <f t="shared" si="147"/>
        <v>2019</v>
      </c>
    </row>
    <row r="3164" spans="1:6" x14ac:dyDescent="0.25">
      <c r="A3164" s="15">
        <v>43584</v>
      </c>
      <c r="B3164" s="14">
        <v>3.72</v>
      </c>
      <c r="C3164" s="14">
        <v>3.6</v>
      </c>
      <c r="D3164" s="3">
        <f t="shared" si="148"/>
        <v>4</v>
      </c>
      <c r="E3164">
        <f t="shared" si="149"/>
        <v>6</v>
      </c>
      <c r="F3164">
        <f t="shared" si="147"/>
        <v>2019</v>
      </c>
    </row>
    <row r="3165" spans="1:6" x14ac:dyDescent="0.25">
      <c r="A3165" s="15">
        <v>43585</v>
      </c>
      <c r="B3165" s="14">
        <v>3.72</v>
      </c>
      <c r="C3165" s="14">
        <v>3.6</v>
      </c>
      <c r="D3165" s="3">
        <f t="shared" si="148"/>
        <v>4</v>
      </c>
      <c r="E3165">
        <f t="shared" si="149"/>
        <v>6</v>
      </c>
      <c r="F3165">
        <f t="shared" si="147"/>
        <v>2019</v>
      </c>
    </row>
    <row r="3166" spans="1:6" x14ac:dyDescent="0.25">
      <c r="A3166" s="15">
        <v>43587</v>
      </c>
      <c r="B3166" s="14">
        <v>3.74</v>
      </c>
      <c r="C3166" s="14">
        <v>3.58</v>
      </c>
      <c r="D3166" s="3">
        <f t="shared" si="148"/>
        <v>5</v>
      </c>
      <c r="E3166">
        <f t="shared" si="149"/>
        <v>6</v>
      </c>
      <c r="F3166">
        <f t="shared" si="147"/>
        <v>2019</v>
      </c>
    </row>
    <row r="3167" spans="1:6" x14ac:dyDescent="0.25">
      <c r="A3167" s="15">
        <v>43588</v>
      </c>
      <c r="B3167" s="14">
        <v>3.76</v>
      </c>
      <c r="C3167" s="14">
        <v>3.59</v>
      </c>
      <c r="D3167" s="3">
        <f t="shared" si="148"/>
        <v>5</v>
      </c>
      <c r="E3167">
        <f t="shared" si="149"/>
        <v>6</v>
      </c>
      <c r="F3167">
        <f t="shared" si="147"/>
        <v>2019</v>
      </c>
    </row>
    <row r="3168" spans="1:6" x14ac:dyDescent="0.25">
      <c r="A3168" s="15">
        <v>43591</v>
      </c>
      <c r="B3168" s="14">
        <v>3.77</v>
      </c>
      <c r="C3168" s="14">
        <v>3.56</v>
      </c>
      <c r="D3168" s="3">
        <f t="shared" si="148"/>
        <v>5</v>
      </c>
      <c r="E3168">
        <f t="shared" si="149"/>
        <v>6</v>
      </c>
      <c r="F3168">
        <f t="shared" si="147"/>
        <v>2019</v>
      </c>
    </row>
    <row r="3169" spans="1:6" x14ac:dyDescent="0.25">
      <c r="A3169" s="15">
        <v>43592</v>
      </c>
      <c r="B3169" s="14">
        <v>3.78</v>
      </c>
      <c r="C3169" s="14">
        <v>3.56</v>
      </c>
      <c r="D3169" s="3">
        <f t="shared" si="148"/>
        <v>5</v>
      </c>
      <c r="E3169">
        <f t="shared" si="149"/>
        <v>6</v>
      </c>
      <c r="F3169">
        <f t="shared" si="147"/>
        <v>2019</v>
      </c>
    </row>
    <row r="3170" spans="1:6" x14ac:dyDescent="0.25">
      <c r="A3170" s="15">
        <v>43593</v>
      </c>
      <c r="B3170" s="14">
        <v>3.78</v>
      </c>
      <c r="C3170" s="14">
        <v>3.55</v>
      </c>
      <c r="D3170" s="3">
        <f t="shared" si="148"/>
        <v>5</v>
      </c>
      <c r="E3170">
        <f t="shared" si="149"/>
        <v>6</v>
      </c>
      <c r="F3170">
        <f t="shared" si="147"/>
        <v>2019</v>
      </c>
    </row>
    <row r="3171" spans="1:6" x14ac:dyDescent="0.25">
      <c r="A3171" s="15">
        <v>43594</v>
      </c>
      <c r="B3171" s="14">
        <v>3.78</v>
      </c>
      <c r="C3171" s="14">
        <v>3.54</v>
      </c>
      <c r="D3171" s="3">
        <f t="shared" si="148"/>
        <v>5</v>
      </c>
      <c r="E3171">
        <f t="shared" si="149"/>
        <v>6</v>
      </c>
      <c r="F3171">
        <f t="shared" si="147"/>
        <v>2019</v>
      </c>
    </row>
    <row r="3172" spans="1:6" x14ac:dyDescent="0.25">
      <c r="A3172" s="15">
        <v>43595</v>
      </c>
      <c r="B3172" s="14">
        <v>3.55</v>
      </c>
      <c r="C3172" s="14">
        <v>3.55</v>
      </c>
      <c r="D3172" s="3">
        <f t="shared" si="148"/>
        <v>5</v>
      </c>
      <c r="E3172">
        <f t="shared" si="149"/>
        <v>6</v>
      </c>
      <c r="F3172">
        <f t="shared" si="147"/>
        <v>2019</v>
      </c>
    </row>
    <row r="3173" spans="1:6" x14ac:dyDescent="0.25">
      <c r="A3173" s="15">
        <v>43598</v>
      </c>
      <c r="B3173" s="14">
        <v>3.56</v>
      </c>
      <c r="C3173" s="14">
        <v>3.57</v>
      </c>
      <c r="D3173" s="3">
        <f t="shared" si="148"/>
        <v>5</v>
      </c>
      <c r="E3173">
        <f t="shared" si="149"/>
        <v>6</v>
      </c>
      <c r="F3173">
        <f t="shared" si="147"/>
        <v>2019</v>
      </c>
    </row>
    <row r="3174" spans="1:6" x14ac:dyDescent="0.25">
      <c r="A3174" s="15">
        <v>43599</v>
      </c>
      <c r="B3174" s="14">
        <v>3.56</v>
      </c>
      <c r="C3174" s="14">
        <v>3.57</v>
      </c>
      <c r="D3174" s="3">
        <f t="shared" si="148"/>
        <v>5</v>
      </c>
      <c r="E3174">
        <f t="shared" si="149"/>
        <v>6</v>
      </c>
      <c r="F3174">
        <f t="shared" si="147"/>
        <v>2019</v>
      </c>
    </row>
    <row r="3175" spans="1:6" x14ac:dyDescent="0.25">
      <c r="A3175" s="15">
        <v>43600</v>
      </c>
      <c r="B3175" s="14">
        <v>3.58</v>
      </c>
      <c r="C3175" s="14">
        <v>3.58</v>
      </c>
      <c r="D3175" s="3">
        <f t="shared" si="148"/>
        <v>5</v>
      </c>
      <c r="E3175">
        <f t="shared" si="149"/>
        <v>6</v>
      </c>
      <c r="F3175">
        <f t="shared" si="147"/>
        <v>2019</v>
      </c>
    </row>
    <row r="3176" spans="1:6" x14ac:dyDescent="0.25">
      <c r="A3176" s="15">
        <v>43601</v>
      </c>
      <c r="B3176" s="14">
        <v>3.56</v>
      </c>
      <c r="C3176" s="14">
        <v>3.58</v>
      </c>
      <c r="D3176" s="3">
        <f t="shared" si="148"/>
        <v>5</v>
      </c>
      <c r="E3176">
        <f t="shared" si="149"/>
        <v>6</v>
      </c>
      <c r="F3176">
        <f t="shared" si="147"/>
        <v>2019</v>
      </c>
    </row>
    <row r="3177" spans="1:6" x14ac:dyDescent="0.25">
      <c r="A3177" s="15">
        <v>43602</v>
      </c>
      <c r="B3177" s="14">
        <v>3.57</v>
      </c>
      <c r="C3177" s="14">
        <v>3.58</v>
      </c>
      <c r="D3177" s="3">
        <f t="shared" si="148"/>
        <v>5</v>
      </c>
      <c r="E3177">
        <f t="shared" si="149"/>
        <v>6</v>
      </c>
      <c r="F3177">
        <f t="shared" si="147"/>
        <v>2019</v>
      </c>
    </row>
    <row r="3178" spans="1:6" x14ac:dyDescent="0.25">
      <c r="A3178" s="15">
        <v>43605</v>
      </c>
      <c r="B3178" s="14">
        <v>3.56</v>
      </c>
      <c r="C3178" s="14">
        <v>3.57</v>
      </c>
      <c r="D3178" s="3">
        <f t="shared" si="148"/>
        <v>5</v>
      </c>
      <c r="E3178">
        <f t="shared" si="149"/>
        <v>6</v>
      </c>
      <c r="F3178">
        <f t="shared" si="147"/>
        <v>2019</v>
      </c>
    </row>
    <row r="3179" spans="1:6" x14ac:dyDescent="0.25">
      <c r="A3179" s="15">
        <v>43606</v>
      </c>
      <c r="B3179" s="14">
        <v>3.56</v>
      </c>
      <c r="C3179" s="14">
        <v>3.56</v>
      </c>
      <c r="D3179" s="3">
        <f t="shared" si="148"/>
        <v>5</v>
      </c>
      <c r="E3179">
        <f t="shared" si="149"/>
        <v>6</v>
      </c>
      <c r="F3179">
        <f t="shared" si="147"/>
        <v>2019</v>
      </c>
    </row>
    <row r="3180" spans="1:6" x14ac:dyDescent="0.25">
      <c r="A3180" s="15">
        <v>43607</v>
      </c>
      <c r="B3180" s="14">
        <v>3.56</v>
      </c>
      <c r="C3180" s="14">
        <v>3.56</v>
      </c>
      <c r="D3180" s="3">
        <f t="shared" si="148"/>
        <v>5</v>
      </c>
      <c r="E3180">
        <f t="shared" si="149"/>
        <v>6</v>
      </c>
      <c r="F3180">
        <f t="shared" si="147"/>
        <v>2019</v>
      </c>
    </row>
    <row r="3181" spans="1:6" x14ac:dyDescent="0.25">
      <c r="A3181" s="15">
        <v>43608</v>
      </c>
      <c r="B3181" s="14">
        <v>3.55</v>
      </c>
      <c r="C3181" s="14">
        <v>3.56</v>
      </c>
      <c r="D3181" s="3">
        <f t="shared" si="148"/>
        <v>5</v>
      </c>
      <c r="E3181">
        <f t="shared" si="149"/>
        <v>6</v>
      </c>
      <c r="F3181">
        <f t="shared" si="147"/>
        <v>2019</v>
      </c>
    </row>
    <row r="3182" spans="1:6" x14ac:dyDescent="0.25">
      <c r="A3182" s="15">
        <v>43609</v>
      </c>
      <c r="B3182" s="14">
        <v>3.55</v>
      </c>
      <c r="C3182" s="14">
        <v>3.56</v>
      </c>
      <c r="D3182" s="3">
        <f t="shared" si="148"/>
        <v>5</v>
      </c>
      <c r="E3182">
        <f t="shared" si="149"/>
        <v>6</v>
      </c>
      <c r="F3182">
        <f t="shared" si="147"/>
        <v>2019</v>
      </c>
    </row>
    <row r="3183" spans="1:6" x14ac:dyDescent="0.25">
      <c r="A3183" s="15">
        <v>43612</v>
      </c>
      <c r="B3183" s="14">
        <v>3.55</v>
      </c>
      <c r="C3183" s="14">
        <v>3.57</v>
      </c>
      <c r="D3183" s="3">
        <f t="shared" si="148"/>
        <v>5</v>
      </c>
      <c r="E3183">
        <f t="shared" si="149"/>
        <v>6</v>
      </c>
      <c r="F3183">
        <f t="shared" si="147"/>
        <v>2019</v>
      </c>
    </row>
    <row r="3184" spans="1:6" x14ac:dyDescent="0.25">
      <c r="A3184" s="15">
        <v>43613</v>
      </c>
      <c r="B3184" s="14">
        <v>3.55</v>
      </c>
      <c r="C3184" s="14">
        <v>3.58</v>
      </c>
      <c r="D3184" s="3">
        <f t="shared" si="148"/>
        <v>5</v>
      </c>
      <c r="E3184">
        <f t="shared" si="149"/>
        <v>6</v>
      </c>
      <c r="F3184">
        <f t="shared" si="147"/>
        <v>2019</v>
      </c>
    </row>
    <row r="3185" spans="1:6" x14ac:dyDescent="0.25">
      <c r="A3185" s="15">
        <v>43614</v>
      </c>
      <c r="B3185" s="14">
        <v>3.55</v>
      </c>
      <c r="C3185" s="14">
        <v>3.58</v>
      </c>
      <c r="D3185" s="3">
        <f t="shared" si="148"/>
        <v>5</v>
      </c>
      <c r="E3185">
        <f t="shared" si="149"/>
        <v>6</v>
      </c>
      <c r="F3185">
        <f t="shared" si="147"/>
        <v>2019</v>
      </c>
    </row>
    <row r="3186" spans="1:6" x14ac:dyDescent="0.25">
      <c r="A3186" s="15">
        <v>43615</v>
      </c>
      <c r="B3186" s="14">
        <v>3.55</v>
      </c>
      <c r="C3186" s="14">
        <v>3.58</v>
      </c>
      <c r="D3186" s="3">
        <f t="shared" si="148"/>
        <v>5</v>
      </c>
      <c r="E3186">
        <f t="shared" si="149"/>
        <v>6</v>
      </c>
      <c r="F3186">
        <f t="shared" si="147"/>
        <v>2019</v>
      </c>
    </row>
    <row r="3187" spans="1:6" x14ac:dyDescent="0.25">
      <c r="A3187" s="15">
        <v>43616</v>
      </c>
      <c r="B3187" s="14">
        <v>3.55</v>
      </c>
      <c r="C3187" s="14">
        <v>3.58</v>
      </c>
      <c r="D3187" s="3">
        <f t="shared" si="148"/>
        <v>5</v>
      </c>
      <c r="E3187">
        <f t="shared" si="149"/>
        <v>6</v>
      </c>
      <c r="F3187">
        <f t="shared" si="147"/>
        <v>2019</v>
      </c>
    </row>
    <row r="3188" spans="1:6" x14ac:dyDescent="0.25">
      <c r="A3188" s="15">
        <v>43619</v>
      </c>
      <c r="B3188" s="14">
        <v>3.55</v>
      </c>
      <c r="C3188" s="14">
        <v>3.59</v>
      </c>
      <c r="D3188" s="3">
        <f t="shared" si="148"/>
        <v>6</v>
      </c>
      <c r="E3188">
        <f t="shared" si="149"/>
        <v>6</v>
      </c>
      <c r="F3188">
        <f t="shared" si="147"/>
        <v>2019</v>
      </c>
    </row>
    <row r="3189" spans="1:6" x14ac:dyDescent="0.25">
      <c r="A3189" s="15">
        <v>43620</v>
      </c>
      <c r="B3189" s="14">
        <v>3.55</v>
      </c>
      <c r="C3189" s="14">
        <v>3.59</v>
      </c>
      <c r="D3189" s="3">
        <f t="shared" si="148"/>
        <v>6</v>
      </c>
      <c r="E3189">
        <f t="shared" si="149"/>
        <v>6</v>
      </c>
      <c r="F3189">
        <f t="shared" si="147"/>
        <v>2019</v>
      </c>
    </row>
    <row r="3190" spans="1:6" x14ac:dyDescent="0.25">
      <c r="A3190" s="15">
        <v>43621</v>
      </c>
      <c r="B3190" s="14">
        <v>3.55</v>
      </c>
      <c r="C3190" s="14">
        <v>3.58</v>
      </c>
      <c r="D3190" s="3">
        <f t="shared" si="148"/>
        <v>6</v>
      </c>
      <c r="E3190">
        <f t="shared" si="149"/>
        <v>6</v>
      </c>
      <c r="F3190">
        <f t="shared" si="147"/>
        <v>2019</v>
      </c>
    </row>
    <row r="3191" spans="1:6" x14ac:dyDescent="0.25">
      <c r="A3191" s="15">
        <v>43622</v>
      </c>
      <c r="B3191" s="14">
        <v>3.55</v>
      </c>
      <c r="C3191" s="14">
        <v>3.6</v>
      </c>
      <c r="D3191" s="3">
        <f t="shared" si="148"/>
        <v>6</v>
      </c>
      <c r="E3191">
        <f t="shared" si="149"/>
        <v>6</v>
      </c>
      <c r="F3191">
        <f t="shared" si="147"/>
        <v>2019</v>
      </c>
    </row>
    <row r="3192" spans="1:6" x14ac:dyDescent="0.25">
      <c r="A3192" s="15">
        <v>43623</v>
      </c>
      <c r="B3192" s="14">
        <v>3.59</v>
      </c>
      <c r="C3192" s="14">
        <v>3.59</v>
      </c>
      <c r="D3192" s="3">
        <f t="shared" si="148"/>
        <v>6</v>
      </c>
      <c r="E3192">
        <f t="shared" si="149"/>
        <v>6</v>
      </c>
      <c r="F3192">
        <f t="shared" si="147"/>
        <v>2019</v>
      </c>
    </row>
    <row r="3193" spans="1:6" x14ac:dyDescent="0.25">
      <c r="A3193" s="15">
        <v>43626</v>
      </c>
      <c r="B3193" s="14">
        <v>3.54</v>
      </c>
      <c r="C3193" s="14">
        <v>3.57</v>
      </c>
      <c r="D3193" s="3">
        <f t="shared" si="148"/>
        <v>6</v>
      </c>
      <c r="E3193">
        <f t="shared" si="149"/>
        <v>6</v>
      </c>
      <c r="F3193">
        <f t="shared" si="147"/>
        <v>2019</v>
      </c>
    </row>
    <row r="3194" spans="1:6" x14ac:dyDescent="0.25">
      <c r="A3194" s="15">
        <v>43627</v>
      </c>
      <c r="B3194" s="14">
        <v>3.53</v>
      </c>
      <c r="C3194" s="14">
        <v>3.56</v>
      </c>
      <c r="D3194" s="3">
        <f t="shared" si="148"/>
        <v>6</v>
      </c>
      <c r="E3194">
        <f t="shared" si="149"/>
        <v>6</v>
      </c>
      <c r="F3194">
        <f t="shared" si="147"/>
        <v>2019</v>
      </c>
    </row>
    <row r="3195" spans="1:6" x14ac:dyDescent="0.25">
      <c r="A3195" s="15">
        <v>43628</v>
      </c>
      <c r="B3195" s="14">
        <v>3.56</v>
      </c>
      <c r="C3195" s="14">
        <v>3.59</v>
      </c>
      <c r="D3195" s="3">
        <f t="shared" si="148"/>
        <v>6</v>
      </c>
      <c r="E3195">
        <f t="shared" si="149"/>
        <v>6</v>
      </c>
      <c r="F3195">
        <f t="shared" si="147"/>
        <v>2019</v>
      </c>
    </row>
    <row r="3196" spans="1:6" x14ac:dyDescent="0.25">
      <c r="A3196" s="15">
        <v>43629</v>
      </c>
      <c r="B3196" s="14">
        <v>3.56</v>
      </c>
      <c r="C3196" s="14">
        <v>3.6</v>
      </c>
      <c r="D3196" s="3">
        <f t="shared" si="148"/>
        <v>6</v>
      </c>
      <c r="E3196">
        <f t="shared" si="149"/>
        <v>6</v>
      </c>
      <c r="F3196">
        <f t="shared" si="147"/>
        <v>2019</v>
      </c>
    </row>
    <row r="3197" spans="1:6" x14ac:dyDescent="0.25">
      <c r="A3197" s="15">
        <v>43630</v>
      </c>
      <c r="B3197" s="14">
        <v>3.53</v>
      </c>
      <c r="C3197" s="14">
        <v>3.57</v>
      </c>
      <c r="D3197" s="3">
        <f t="shared" si="148"/>
        <v>6</v>
      </c>
      <c r="E3197">
        <f t="shared" si="149"/>
        <v>6</v>
      </c>
      <c r="F3197">
        <f t="shared" si="147"/>
        <v>2019</v>
      </c>
    </row>
    <row r="3198" spans="1:6" x14ac:dyDescent="0.25">
      <c r="A3198" s="15">
        <v>43633</v>
      </c>
      <c r="B3198" s="14">
        <v>3.52</v>
      </c>
      <c r="C3198" s="14">
        <v>3.57</v>
      </c>
      <c r="D3198" s="3">
        <f t="shared" si="148"/>
        <v>6</v>
      </c>
      <c r="E3198">
        <f t="shared" si="149"/>
        <v>6</v>
      </c>
      <c r="F3198">
        <f t="shared" si="147"/>
        <v>2019</v>
      </c>
    </row>
    <row r="3199" spans="1:6" x14ac:dyDescent="0.25">
      <c r="A3199" s="15">
        <v>43634</v>
      </c>
      <c r="B3199" s="14">
        <v>3.51</v>
      </c>
      <c r="C3199" s="14">
        <v>3.56</v>
      </c>
      <c r="D3199" s="3">
        <f t="shared" si="148"/>
        <v>6</v>
      </c>
      <c r="E3199">
        <f t="shared" si="149"/>
        <v>6</v>
      </c>
      <c r="F3199">
        <f t="shared" si="147"/>
        <v>2019</v>
      </c>
    </row>
    <row r="3200" spans="1:6" x14ac:dyDescent="0.25">
      <c r="A3200" s="15">
        <v>43635</v>
      </c>
      <c r="B3200" s="14">
        <v>3.52</v>
      </c>
      <c r="C3200" s="14">
        <v>3.6</v>
      </c>
      <c r="D3200" s="3">
        <f t="shared" si="148"/>
        <v>6</v>
      </c>
      <c r="E3200">
        <f t="shared" si="149"/>
        <v>6</v>
      </c>
      <c r="F3200">
        <f t="shared" si="147"/>
        <v>2019</v>
      </c>
    </row>
    <row r="3201" spans="1:6" x14ac:dyDescent="0.25">
      <c r="A3201" s="15">
        <v>43637</v>
      </c>
      <c r="B3201" s="14">
        <v>3.47</v>
      </c>
      <c r="C3201" s="14">
        <v>3.56</v>
      </c>
      <c r="D3201" s="3">
        <f t="shared" si="148"/>
        <v>6</v>
      </c>
      <c r="E3201">
        <f t="shared" si="149"/>
        <v>6</v>
      </c>
      <c r="F3201">
        <f t="shared" si="147"/>
        <v>2019</v>
      </c>
    </row>
    <row r="3202" spans="1:6" x14ac:dyDescent="0.25">
      <c r="A3202" s="15">
        <v>43640</v>
      </c>
      <c r="B3202" s="14">
        <v>3.47</v>
      </c>
      <c r="C3202" s="14">
        <v>3.63</v>
      </c>
      <c r="D3202" s="3">
        <f t="shared" si="148"/>
        <v>6</v>
      </c>
      <c r="E3202">
        <f t="shared" si="149"/>
        <v>6</v>
      </c>
      <c r="F3202">
        <f t="shared" ref="F3202:F3265" si="150">YEAR(A3202)</f>
        <v>2019</v>
      </c>
    </row>
    <row r="3203" spans="1:6" x14ac:dyDescent="0.25">
      <c r="A3203" s="15">
        <v>43641</v>
      </c>
      <c r="B3203" s="14">
        <v>3.5</v>
      </c>
      <c r="C3203" s="14">
        <v>3.65</v>
      </c>
      <c r="D3203" s="3">
        <f t="shared" ref="D3203:D3266" si="151">MONTH(A3203)</f>
        <v>6</v>
      </c>
      <c r="E3203">
        <f t="shared" ref="E3203:E3266" si="152">IF(D3203&lt;4,3,IF(D3203&lt;7,6,IF(D3203&lt;10,9,12)))</f>
        <v>6</v>
      </c>
      <c r="F3203">
        <f t="shared" si="150"/>
        <v>2019</v>
      </c>
    </row>
    <row r="3204" spans="1:6" x14ac:dyDescent="0.25">
      <c r="A3204" s="15">
        <v>43642</v>
      </c>
      <c r="B3204" s="14">
        <v>3.5</v>
      </c>
      <c r="C3204" s="14">
        <v>3.66</v>
      </c>
      <c r="D3204" s="3">
        <f t="shared" si="151"/>
        <v>6</v>
      </c>
      <c r="E3204">
        <f t="shared" si="152"/>
        <v>6</v>
      </c>
      <c r="F3204">
        <f t="shared" si="150"/>
        <v>2019</v>
      </c>
    </row>
    <row r="3205" spans="1:6" x14ac:dyDescent="0.25">
      <c r="A3205" s="15">
        <v>43643</v>
      </c>
      <c r="B3205" s="14">
        <v>3.5</v>
      </c>
      <c r="C3205" s="14">
        <v>3.67</v>
      </c>
      <c r="D3205" s="3">
        <f t="shared" si="151"/>
        <v>6</v>
      </c>
      <c r="E3205">
        <f t="shared" si="152"/>
        <v>6</v>
      </c>
      <c r="F3205">
        <f t="shared" si="150"/>
        <v>2019</v>
      </c>
    </row>
    <row r="3206" spans="1:6" x14ac:dyDescent="0.25">
      <c r="A3206" s="15">
        <v>43644</v>
      </c>
      <c r="B3206" s="14">
        <v>3.5</v>
      </c>
      <c r="C3206" s="14">
        <v>3.68</v>
      </c>
      <c r="D3206" s="3">
        <f t="shared" si="151"/>
        <v>6</v>
      </c>
      <c r="E3206">
        <f t="shared" si="152"/>
        <v>6</v>
      </c>
      <c r="F3206">
        <f t="shared" si="150"/>
        <v>2019</v>
      </c>
    </row>
    <row r="3207" spans="1:6" x14ac:dyDescent="0.25">
      <c r="A3207" s="15">
        <v>43647</v>
      </c>
      <c r="B3207" s="14">
        <v>3.48</v>
      </c>
      <c r="C3207" s="14">
        <v>3.67</v>
      </c>
      <c r="D3207" s="3">
        <f t="shared" si="151"/>
        <v>7</v>
      </c>
      <c r="E3207">
        <f t="shared" si="152"/>
        <v>9</v>
      </c>
      <c r="F3207">
        <f t="shared" si="150"/>
        <v>2019</v>
      </c>
    </row>
    <row r="3208" spans="1:6" x14ac:dyDescent="0.25">
      <c r="A3208" s="15">
        <v>43648</v>
      </c>
      <c r="B3208" s="14">
        <v>3.48</v>
      </c>
      <c r="C3208" s="14">
        <v>3.67</v>
      </c>
      <c r="D3208" s="3">
        <f t="shared" si="151"/>
        <v>7</v>
      </c>
      <c r="E3208">
        <f t="shared" si="152"/>
        <v>9</v>
      </c>
      <c r="F3208">
        <f t="shared" si="150"/>
        <v>2019</v>
      </c>
    </row>
    <row r="3209" spans="1:6" x14ac:dyDescent="0.25">
      <c r="A3209" s="15">
        <v>43649</v>
      </c>
      <c r="B3209" s="14">
        <v>3.48</v>
      </c>
      <c r="C3209" s="14">
        <v>3.67</v>
      </c>
      <c r="D3209" s="3">
        <f t="shared" si="151"/>
        <v>7</v>
      </c>
      <c r="E3209">
        <f t="shared" si="152"/>
        <v>9</v>
      </c>
      <c r="F3209">
        <f t="shared" si="150"/>
        <v>2019</v>
      </c>
    </row>
    <row r="3210" spans="1:6" x14ac:dyDescent="0.25">
      <c r="A3210" s="15">
        <v>43650</v>
      </c>
      <c r="B3210" s="14">
        <v>3.48</v>
      </c>
      <c r="C3210" s="14">
        <v>3.68</v>
      </c>
      <c r="D3210" s="3">
        <f t="shared" si="151"/>
        <v>7</v>
      </c>
      <c r="E3210">
        <f t="shared" si="152"/>
        <v>9</v>
      </c>
      <c r="F3210">
        <f t="shared" si="150"/>
        <v>2019</v>
      </c>
    </row>
    <row r="3211" spans="1:6" x14ac:dyDescent="0.25">
      <c r="A3211" s="15">
        <v>43651</v>
      </c>
      <c r="B3211" s="14">
        <v>3.48</v>
      </c>
      <c r="C3211" s="14">
        <v>3.68</v>
      </c>
      <c r="D3211" s="3">
        <f t="shared" si="151"/>
        <v>7</v>
      </c>
      <c r="E3211">
        <f t="shared" si="152"/>
        <v>9</v>
      </c>
      <c r="F3211">
        <f t="shared" si="150"/>
        <v>2019</v>
      </c>
    </row>
    <row r="3212" spans="1:6" x14ac:dyDescent="0.25">
      <c r="A3212" s="15">
        <v>43654</v>
      </c>
      <c r="B3212" s="14">
        <v>3.48</v>
      </c>
      <c r="C3212" s="14">
        <v>3.71</v>
      </c>
      <c r="D3212" s="3">
        <f t="shared" si="151"/>
        <v>7</v>
      </c>
      <c r="E3212">
        <f t="shared" si="152"/>
        <v>9</v>
      </c>
      <c r="F3212">
        <f t="shared" si="150"/>
        <v>2019</v>
      </c>
    </row>
    <row r="3213" spans="1:6" x14ac:dyDescent="0.25">
      <c r="A3213" s="15">
        <v>43655</v>
      </c>
      <c r="B3213" s="14">
        <v>3.48</v>
      </c>
      <c r="C3213" s="14">
        <v>3.72</v>
      </c>
      <c r="D3213" s="3">
        <f t="shared" si="151"/>
        <v>7</v>
      </c>
      <c r="E3213">
        <f t="shared" si="152"/>
        <v>9</v>
      </c>
      <c r="F3213">
        <f t="shared" si="150"/>
        <v>2019</v>
      </c>
    </row>
    <row r="3214" spans="1:6" x14ac:dyDescent="0.25">
      <c r="A3214" s="15">
        <v>43656</v>
      </c>
      <c r="B3214" s="14">
        <v>3.71</v>
      </c>
      <c r="C3214" s="14">
        <v>3.71</v>
      </c>
      <c r="D3214" s="3">
        <f t="shared" si="151"/>
        <v>7</v>
      </c>
      <c r="E3214">
        <f t="shared" si="152"/>
        <v>9</v>
      </c>
      <c r="F3214">
        <f t="shared" si="150"/>
        <v>2019</v>
      </c>
    </row>
    <row r="3215" spans="1:6" x14ac:dyDescent="0.25">
      <c r="A3215" s="15">
        <v>43657</v>
      </c>
      <c r="B3215" s="14">
        <v>3.72</v>
      </c>
      <c r="C3215" s="14">
        <v>3.71</v>
      </c>
      <c r="D3215" s="3">
        <f t="shared" si="151"/>
        <v>7</v>
      </c>
      <c r="E3215">
        <f t="shared" si="152"/>
        <v>9</v>
      </c>
      <c r="F3215">
        <f t="shared" si="150"/>
        <v>2019</v>
      </c>
    </row>
    <row r="3216" spans="1:6" x14ac:dyDescent="0.25">
      <c r="A3216" s="15">
        <v>43658</v>
      </c>
      <c r="B3216" s="14">
        <v>3.71</v>
      </c>
      <c r="C3216" s="14">
        <v>3.71</v>
      </c>
      <c r="D3216" s="3">
        <f t="shared" si="151"/>
        <v>7</v>
      </c>
      <c r="E3216">
        <f t="shared" si="152"/>
        <v>9</v>
      </c>
      <c r="F3216">
        <f t="shared" si="150"/>
        <v>2019</v>
      </c>
    </row>
    <row r="3217" spans="1:6" x14ac:dyDescent="0.25">
      <c r="A3217" s="15">
        <v>43661</v>
      </c>
      <c r="B3217" s="14">
        <v>3.7</v>
      </c>
      <c r="C3217" s="14">
        <v>3.69</v>
      </c>
      <c r="D3217" s="3">
        <f t="shared" si="151"/>
        <v>7</v>
      </c>
      <c r="E3217">
        <f t="shared" si="152"/>
        <v>9</v>
      </c>
      <c r="F3217">
        <f t="shared" si="150"/>
        <v>2019</v>
      </c>
    </row>
    <row r="3218" spans="1:6" x14ac:dyDescent="0.25">
      <c r="A3218" s="15">
        <v>43662</v>
      </c>
      <c r="B3218" s="14">
        <v>3.69</v>
      </c>
      <c r="C3218" s="14">
        <v>3.68</v>
      </c>
      <c r="D3218" s="3">
        <f t="shared" si="151"/>
        <v>7</v>
      </c>
      <c r="E3218">
        <f t="shared" si="152"/>
        <v>9</v>
      </c>
      <c r="F3218">
        <f t="shared" si="150"/>
        <v>2019</v>
      </c>
    </row>
    <row r="3219" spans="1:6" x14ac:dyDescent="0.25">
      <c r="A3219" s="15">
        <v>43663</v>
      </c>
      <c r="B3219" s="14">
        <v>3.68</v>
      </c>
      <c r="C3219" s="14">
        <v>3.68</v>
      </c>
      <c r="D3219" s="3">
        <f t="shared" si="151"/>
        <v>7</v>
      </c>
      <c r="E3219">
        <f t="shared" si="152"/>
        <v>9</v>
      </c>
      <c r="F3219">
        <f t="shared" si="150"/>
        <v>2019</v>
      </c>
    </row>
    <row r="3220" spans="1:6" x14ac:dyDescent="0.25">
      <c r="A3220" s="15">
        <v>43664</v>
      </c>
      <c r="B3220" s="14">
        <v>3.71</v>
      </c>
      <c r="C3220" s="14">
        <v>3.71</v>
      </c>
      <c r="D3220" s="3">
        <f t="shared" si="151"/>
        <v>7</v>
      </c>
      <c r="E3220">
        <f t="shared" si="152"/>
        <v>9</v>
      </c>
      <c r="F3220">
        <f t="shared" si="150"/>
        <v>2019</v>
      </c>
    </row>
    <row r="3221" spans="1:6" x14ac:dyDescent="0.25">
      <c r="A3221" s="15">
        <v>43665</v>
      </c>
      <c r="B3221" s="14">
        <v>3.68</v>
      </c>
      <c r="C3221" s="14">
        <v>3.68</v>
      </c>
      <c r="D3221" s="3">
        <f t="shared" si="151"/>
        <v>7</v>
      </c>
      <c r="E3221">
        <f t="shared" si="152"/>
        <v>9</v>
      </c>
      <c r="F3221">
        <f t="shared" si="150"/>
        <v>2019</v>
      </c>
    </row>
    <row r="3222" spans="1:6" x14ac:dyDescent="0.25">
      <c r="A3222" s="15">
        <v>43668</v>
      </c>
      <c r="B3222" s="14">
        <v>3.71</v>
      </c>
      <c r="C3222" s="14">
        <v>3.7</v>
      </c>
      <c r="D3222" s="3">
        <f t="shared" si="151"/>
        <v>7</v>
      </c>
      <c r="E3222">
        <f t="shared" si="152"/>
        <v>9</v>
      </c>
      <c r="F3222">
        <f t="shared" si="150"/>
        <v>2019</v>
      </c>
    </row>
    <row r="3223" spans="1:6" x14ac:dyDescent="0.25">
      <c r="A3223" s="15">
        <v>43669</v>
      </c>
      <c r="B3223" s="14">
        <v>3.69</v>
      </c>
      <c r="C3223" s="14">
        <v>3.69</v>
      </c>
      <c r="D3223" s="3">
        <f t="shared" si="151"/>
        <v>7</v>
      </c>
      <c r="E3223">
        <f t="shared" si="152"/>
        <v>9</v>
      </c>
      <c r="F3223">
        <f t="shared" si="150"/>
        <v>2019</v>
      </c>
    </row>
    <row r="3224" spans="1:6" x14ac:dyDescent="0.25">
      <c r="A3224" s="15">
        <v>43670</v>
      </c>
      <c r="B3224" s="14">
        <v>3.69</v>
      </c>
      <c r="C3224" s="14">
        <v>3.65</v>
      </c>
      <c r="D3224" s="3">
        <f t="shared" si="151"/>
        <v>7</v>
      </c>
      <c r="E3224">
        <f t="shared" si="152"/>
        <v>9</v>
      </c>
      <c r="F3224">
        <f t="shared" si="150"/>
        <v>2019</v>
      </c>
    </row>
    <row r="3225" spans="1:6" x14ac:dyDescent="0.25">
      <c r="A3225" s="15">
        <v>43671</v>
      </c>
      <c r="B3225" s="14">
        <v>3.69</v>
      </c>
      <c r="C3225" s="14">
        <v>3.69</v>
      </c>
      <c r="D3225" s="3">
        <f t="shared" si="151"/>
        <v>7</v>
      </c>
      <c r="E3225">
        <f t="shared" si="152"/>
        <v>9</v>
      </c>
      <c r="F3225">
        <f t="shared" si="150"/>
        <v>2019</v>
      </c>
    </row>
    <row r="3226" spans="1:6" x14ac:dyDescent="0.25">
      <c r="A3226" s="15">
        <v>43672</v>
      </c>
      <c r="B3226" s="14">
        <v>3.68</v>
      </c>
      <c r="C3226" s="14">
        <v>3.68</v>
      </c>
      <c r="D3226" s="3">
        <f t="shared" si="151"/>
        <v>7</v>
      </c>
      <c r="E3226">
        <f t="shared" si="152"/>
        <v>9</v>
      </c>
      <c r="F3226">
        <f t="shared" si="150"/>
        <v>2019</v>
      </c>
    </row>
    <row r="3227" spans="1:6" x14ac:dyDescent="0.25">
      <c r="A3227" s="15">
        <v>43675</v>
      </c>
      <c r="B3227" s="14">
        <v>3.68</v>
      </c>
      <c r="C3227" s="14">
        <v>3.67</v>
      </c>
      <c r="D3227" s="3">
        <f t="shared" si="151"/>
        <v>7</v>
      </c>
      <c r="E3227">
        <f t="shared" si="152"/>
        <v>9</v>
      </c>
      <c r="F3227">
        <f t="shared" si="150"/>
        <v>2019</v>
      </c>
    </row>
    <row r="3228" spans="1:6" x14ac:dyDescent="0.25">
      <c r="A3228" s="15">
        <v>43676</v>
      </c>
      <c r="B3228" s="14">
        <v>3.69</v>
      </c>
      <c r="C3228" s="14">
        <v>3.67</v>
      </c>
      <c r="D3228" s="3">
        <f t="shared" si="151"/>
        <v>7</v>
      </c>
      <c r="E3228">
        <f t="shared" si="152"/>
        <v>9</v>
      </c>
      <c r="F3228">
        <f t="shared" si="150"/>
        <v>2019</v>
      </c>
    </row>
    <row r="3229" spans="1:6" x14ac:dyDescent="0.25">
      <c r="A3229" s="15">
        <v>43677</v>
      </c>
      <c r="B3229" s="14">
        <v>3.69</v>
      </c>
      <c r="C3229" s="14">
        <v>3.67</v>
      </c>
      <c r="D3229" s="3">
        <f t="shared" si="151"/>
        <v>7</v>
      </c>
      <c r="E3229">
        <f t="shared" si="152"/>
        <v>9</v>
      </c>
      <c r="F3229">
        <f t="shared" si="150"/>
        <v>2019</v>
      </c>
    </row>
    <row r="3230" spans="1:6" x14ac:dyDescent="0.25">
      <c r="A3230" s="15">
        <v>43678</v>
      </c>
      <c r="B3230" s="14">
        <v>3.68</v>
      </c>
      <c r="C3230" s="14">
        <v>3.67</v>
      </c>
      <c r="D3230" s="3">
        <f t="shared" si="151"/>
        <v>8</v>
      </c>
      <c r="E3230">
        <f t="shared" si="152"/>
        <v>9</v>
      </c>
      <c r="F3230">
        <f t="shared" si="150"/>
        <v>2019</v>
      </c>
    </row>
    <row r="3231" spans="1:6" x14ac:dyDescent="0.25">
      <c r="A3231" s="15">
        <v>43679</v>
      </c>
      <c r="B3231" s="14">
        <v>3.68</v>
      </c>
      <c r="C3231" s="14">
        <v>3.66</v>
      </c>
      <c r="D3231" s="3">
        <f t="shared" si="151"/>
        <v>8</v>
      </c>
      <c r="E3231">
        <f t="shared" si="152"/>
        <v>9</v>
      </c>
      <c r="F3231">
        <f t="shared" si="150"/>
        <v>2019</v>
      </c>
    </row>
    <row r="3232" spans="1:6" x14ac:dyDescent="0.25">
      <c r="A3232" s="15">
        <v>43682</v>
      </c>
      <c r="B3232" s="14">
        <v>3.69</v>
      </c>
      <c r="C3232" s="14">
        <v>3.66</v>
      </c>
      <c r="D3232" s="3">
        <f t="shared" si="151"/>
        <v>8</v>
      </c>
      <c r="E3232">
        <f t="shared" si="152"/>
        <v>9</v>
      </c>
      <c r="F3232">
        <f t="shared" si="150"/>
        <v>2019</v>
      </c>
    </row>
    <row r="3233" spans="1:6" x14ac:dyDescent="0.25">
      <c r="A3233" s="15">
        <v>43683</v>
      </c>
      <c r="B3233" s="14">
        <v>3.69</v>
      </c>
      <c r="C3233" s="14">
        <v>3.66</v>
      </c>
      <c r="D3233" s="3">
        <f t="shared" si="151"/>
        <v>8</v>
      </c>
      <c r="E3233">
        <f t="shared" si="152"/>
        <v>9</v>
      </c>
      <c r="F3233">
        <f t="shared" si="150"/>
        <v>2019</v>
      </c>
    </row>
    <row r="3234" spans="1:6" x14ac:dyDescent="0.25">
      <c r="A3234" s="15">
        <v>43684</v>
      </c>
      <c r="B3234" s="14">
        <v>3.69</v>
      </c>
      <c r="C3234" s="14">
        <v>3.69</v>
      </c>
      <c r="D3234" s="3">
        <f t="shared" si="151"/>
        <v>8</v>
      </c>
      <c r="E3234">
        <f t="shared" si="152"/>
        <v>9</v>
      </c>
      <c r="F3234">
        <f t="shared" si="150"/>
        <v>2019</v>
      </c>
    </row>
    <row r="3235" spans="1:6" x14ac:dyDescent="0.25">
      <c r="A3235" s="15">
        <v>43685</v>
      </c>
      <c r="B3235" s="14">
        <v>3.69</v>
      </c>
      <c r="C3235" s="14">
        <v>3.68</v>
      </c>
      <c r="D3235" s="3">
        <f t="shared" si="151"/>
        <v>8</v>
      </c>
      <c r="E3235">
        <f t="shared" si="152"/>
        <v>9</v>
      </c>
      <c r="F3235">
        <f t="shared" si="150"/>
        <v>2019</v>
      </c>
    </row>
    <row r="3236" spans="1:6" x14ac:dyDescent="0.25">
      <c r="A3236" s="15">
        <v>43686</v>
      </c>
      <c r="B3236" s="14">
        <v>3.68</v>
      </c>
      <c r="C3236" s="14">
        <v>3.68</v>
      </c>
      <c r="D3236" s="3">
        <f t="shared" si="151"/>
        <v>8</v>
      </c>
      <c r="E3236">
        <f t="shared" si="152"/>
        <v>9</v>
      </c>
      <c r="F3236">
        <f t="shared" si="150"/>
        <v>2019</v>
      </c>
    </row>
    <row r="3237" spans="1:6" x14ac:dyDescent="0.25">
      <c r="A3237" s="15">
        <v>43689</v>
      </c>
      <c r="B3237" s="14">
        <v>3.67</v>
      </c>
      <c r="C3237" s="14">
        <v>3.67</v>
      </c>
      <c r="D3237" s="3">
        <f t="shared" si="151"/>
        <v>8</v>
      </c>
      <c r="E3237">
        <f t="shared" si="152"/>
        <v>9</v>
      </c>
      <c r="F3237">
        <f t="shared" si="150"/>
        <v>2019</v>
      </c>
    </row>
    <row r="3238" spans="1:6" x14ac:dyDescent="0.25">
      <c r="A3238" s="15">
        <v>43690</v>
      </c>
      <c r="B3238" s="14">
        <v>3.67</v>
      </c>
      <c r="C3238" s="14">
        <v>3.67</v>
      </c>
      <c r="D3238" s="3">
        <f t="shared" si="151"/>
        <v>8</v>
      </c>
      <c r="E3238">
        <f t="shared" si="152"/>
        <v>9</v>
      </c>
      <c r="F3238">
        <f t="shared" si="150"/>
        <v>2019</v>
      </c>
    </row>
    <row r="3239" spans="1:6" x14ac:dyDescent="0.25">
      <c r="A3239" s="15">
        <v>43691</v>
      </c>
      <c r="B3239" s="14">
        <v>3.65</v>
      </c>
      <c r="C3239" s="14">
        <v>3.65</v>
      </c>
      <c r="D3239" s="3">
        <f t="shared" si="151"/>
        <v>8</v>
      </c>
      <c r="E3239">
        <f t="shared" si="152"/>
        <v>9</v>
      </c>
      <c r="F3239">
        <f t="shared" si="150"/>
        <v>2019</v>
      </c>
    </row>
    <row r="3240" spans="1:6" x14ac:dyDescent="0.25">
      <c r="A3240" s="15">
        <v>43692</v>
      </c>
      <c r="B3240" s="14">
        <v>3.64</v>
      </c>
      <c r="C3240" s="14">
        <v>3.64</v>
      </c>
      <c r="D3240" s="3">
        <f t="shared" si="151"/>
        <v>8</v>
      </c>
      <c r="E3240">
        <f t="shared" si="152"/>
        <v>9</v>
      </c>
      <c r="F3240">
        <f t="shared" si="150"/>
        <v>2019</v>
      </c>
    </row>
    <row r="3241" spans="1:6" x14ac:dyDescent="0.25">
      <c r="A3241" s="15">
        <v>43693</v>
      </c>
      <c r="B3241" s="14">
        <v>3.63</v>
      </c>
      <c r="C3241" s="14">
        <v>3.63</v>
      </c>
      <c r="D3241" s="3">
        <f t="shared" si="151"/>
        <v>8</v>
      </c>
      <c r="E3241">
        <f t="shared" si="152"/>
        <v>9</v>
      </c>
      <c r="F3241">
        <f t="shared" si="150"/>
        <v>2019</v>
      </c>
    </row>
    <row r="3242" spans="1:6" x14ac:dyDescent="0.25">
      <c r="A3242" s="15">
        <v>43696</v>
      </c>
      <c r="B3242" s="14">
        <v>3.62</v>
      </c>
      <c r="C3242" s="14">
        <v>3.63</v>
      </c>
      <c r="D3242" s="3">
        <f t="shared" si="151"/>
        <v>8</v>
      </c>
      <c r="E3242">
        <f t="shared" si="152"/>
        <v>9</v>
      </c>
      <c r="F3242">
        <f t="shared" si="150"/>
        <v>2019</v>
      </c>
    </row>
    <row r="3243" spans="1:6" x14ac:dyDescent="0.25">
      <c r="A3243" s="15">
        <v>43697</v>
      </c>
      <c r="B3243" s="14">
        <v>3.62</v>
      </c>
      <c r="C3243" s="14">
        <v>3.63</v>
      </c>
      <c r="D3243" s="3">
        <f t="shared" si="151"/>
        <v>8</v>
      </c>
      <c r="E3243">
        <f t="shared" si="152"/>
        <v>9</v>
      </c>
      <c r="F3243">
        <f t="shared" si="150"/>
        <v>2019</v>
      </c>
    </row>
    <row r="3244" spans="1:6" x14ac:dyDescent="0.25">
      <c r="A3244" s="15">
        <v>43698</v>
      </c>
      <c r="B3244" s="14">
        <v>3.62</v>
      </c>
      <c r="C3244" s="14">
        <v>3.62</v>
      </c>
      <c r="D3244" s="3">
        <f t="shared" si="151"/>
        <v>8</v>
      </c>
      <c r="E3244">
        <f t="shared" si="152"/>
        <v>9</v>
      </c>
      <c r="F3244">
        <f t="shared" si="150"/>
        <v>2019</v>
      </c>
    </row>
    <row r="3245" spans="1:6" x14ac:dyDescent="0.25">
      <c r="A3245" s="15">
        <v>43699</v>
      </c>
      <c r="B3245" s="14">
        <v>3.55</v>
      </c>
      <c r="C3245" s="14">
        <v>3.58</v>
      </c>
      <c r="D3245" s="3">
        <f t="shared" si="151"/>
        <v>8</v>
      </c>
      <c r="E3245">
        <f t="shared" si="152"/>
        <v>9</v>
      </c>
      <c r="F3245">
        <f t="shared" si="150"/>
        <v>2019</v>
      </c>
    </row>
    <row r="3246" spans="1:6" x14ac:dyDescent="0.25">
      <c r="A3246" s="15">
        <v>43700</v>
      </c>
      <c r="B3246" s="14">
        <v>3.54</v>
      </c>
      <c r="C3246" s="14">
        <v>3.56</v>
      </c>
      <c r="D3246" s="3">
        <f t="shared" si="151"/>
        <v>8</v>
      </c>
      <c r="E3246">
        <f t="shared" si="152"/>
        <v>9</v>
      </c>
      <c r="F3246">
        <f t="shared" si="150"/>
        <v>2019</v>
      </c>
    </row>
    <row r="3247" spans="1:6" x14ac:dyDescent="0.25">
      <c r="A3247" s="15">
        <v>43703</v>
      </c>
      <c r="B3247" s="14">
        <v>3.51</v>
      </c>
      <c r="C3247" s="14">
        <v>3.54</v>
      </c>
      <c r="D3247" s="3">
        <f t="shared" si="151"/>
        <v>8</v>
      </c>
      <c r="E3247">
        <f t="shared" si="152"/>
        <v>9</v>
      </c>
      <c r="F3247">
        <f t="shared" si="150"/>
        <v>2019</v>
      </c>
    </row>
    <row r="3248" spans="1:6" x14ac:dyDescent="0.25">
      <c r="A3248" s="15">
        <v>43704</v>
      </c>
      <c r="B3248" s="14">
        <v>3.48</v>
      </c>
      <c r="C3248" s="14">
        <v>3.51</v>
      </c>
      <c r="D3248" s="3">
        <f t="shared" si="151"/>
        <v>8</v>
      </c>
      <c r="E3248">
        <f t="shared" si="152"/>
        <v>9</v>
      </c>
      <c r="F3248">
        <f t="shared" si="150"/>
        <v>2019</v>
      </c>
    </row>
    <row r="3249" spans="1:6" x14ac:dyDescent="0.25">
      <c r="A3249" s="15">
        <v>43705</v>
      </c>
      <c r="B3249" s="14">
        <v>3.48</v>
      </c>
      <c r="C3249" s="14">
        <v>3.51</v>
      </c>
      <c r="D3249" s="3">
        <f t="shared" si="151"/>
        <v>8</v>
      </c>
      <c r="E3249">
        <f t="shared" si="152"/>
        <v>9</v>
      </c>
      <c r="F3249">
        <f t="shared" si="150"/>
        <v>2019</v>
      </c>
    </row>
    <row r="3250" spans="1:6" x14ac:dyDescent="0.25">
      <c r="A3250" s="15">
        <v>43706</v>
      </c>
      <c r="B3250" s="14">
        <v>3.49</v>
      </c>
      <c r="C3250" s="14">
        <v>3.53</v>
      </c>
      <c r="D3250" s="3">
        <f t="shared" si="151"/>
        <v>8</v>
      </c>
      <c r="E3250">
        <f t="shared" si="152"/>
        <v>9</v>
      </c>
      <c r="F3250">
        <f t="shared" si="150"/>
        <v>2019</v>
      </c>
    </row>
    <row r="3251" spans="1:6" x14ac:dyDescent="0.25">
      <c r="A3251" s="15">
        <v>43707</v>
      </c>
      <c r="B3251" s="14">
        <v>3.49</v>
      </c>
      <c r="C3251" s="14">
        <v>3.53</v>
      </c>
      <c r="D3251" s="3">
        <f t="shared" si="151"/>
        <v>8</v>
      </c>
      <c r="E3251">
        <f t="shared" si="152"/>
        <v>9</v>
      </c>
      <c r="F3251">
        <f t="shared" si="150"/>
        <v>2019</v>
      </c>
    </row>
    <row r="3252" spans="1:6" x14ac:dyDescent="0.25">
      <c r="A3252" s="15">
        <v>43710</v>
      </c>
      <c r="B3252" s="14">
        <v>3.46</v>
      </c>
      <c r="C3252" s="14">
        <v>3.53</v>
      </c>
      <c r="D3252" s="3">
        <f t="shared" si="151"/>
        <v>9</v>
      </c>
      <c r="E3252">
        <f t="shared" si="152"/>
        <v>9</v>
      </c>
      <c r="F3252">
        <f t="shared" si="150"/>
        <v>2019</v>
      </c>
    </row>
    <row r="3253" spans="1:6" x14ac:dyDescent="0.25">
      <c r="A3253" s="15">
        <v>43711</v>
      </c>
      <c r="B3253" s="14">
        <v>3.46</v>
      </c>
      <c r="C3253" s="14">
        <v>3.53</v>
      </c>
      <c r="D3253" s="3">
        <f t="shared" si="151"/>
        <v>9</v>
      </c>
      <c r="E3253">
        <f t="shared" si="152"/>
        <v>9</v>
      </c>
      <c r="F3253">
        <f t="shared" si="150"/>
        <v>2019</v>
      </c>
    </row>
    <row r="3254" spans="1:6" x14ac:dyDescent="0.25">
      <c r="A3254" s="15">
        <v>43712</v>
      </c>
      <c r="B3254" s="14">
        <v>3.46</v>
      </c>
      <c r="C3254" s="14">
        <v>3.53</v>
      </c>
      <c r="D3254" s="3">
        <f t="shared" si="151"/>
        <v>9</v>
      </c>
      <c r="E3254">
        <f t="shared" si="152"/>
        <v>9</v>
      </c>
      <c r="F3254">
        <f t="shared" si="150"/>
        <v>2019</v>
      </c>
    </row>
    <row r="3255" spans="1:6" x14ac:dyDescent="0.25">
      <c r="A3255" s="15">
        <v>43713</v>
      </c>
      <c r="B3255" s="14">
        <v>3.46</v>
      </c>
      <c r="C3255" s="14">
        <v>3.54</v>
      </c>
      <c r="D3255" s="3">
        <f t="shared" si="151"/>
        <v>9</v>
      </c>
      <c r="E3255">
        <f t="shared" si="152"/>
        <v>9</v>
      </c>
      <c r="F3255">
        <f t="shared" si="150"/>
        <v>2019</v>
      </c>
    </row>
    <row r="3256" spans="1:6" x14ac:dyDescent="0.25">
      <c r="A3256" s="15">
        <v>43714</v>
      </c>
      <c r="B3256" s="14">
        <v>3.53</v>
      </c>
      <c r="C3256" s="14">
        <v>3.53</v>
      </c>
      <c r="D3256" s="3">
        <f t="shared" si="151"/>
        <v>9</v>
      </c>
      <c r="E3256">
        <f t="shared" si="152"/>
        <v>9</v>
      </c>
      <c r="F3256">
        <f t="shared" si="150"/>
        <v>2019</v>
      </c>
    </row>
    <row r="3257" spans="1:6" x14ac:dyDescent="0.25">
      <c r="A3257" s="15">
        <v>43717</v>
      </c>
      <c r="B3257" s="14">
        <v>3.5</v>
      </c>
      <c r="C3257" s="14">
        <v>3.53</v>
      </c>
      <c r="D3257" s="3">
        <f t="shared" si="151"/>
        <v>9</v>
      </c>
      <c r="E3257">
        <f t="shared" si="152"/>
        <v>9</v>
      </c>
      <c r="F3257">
        <f t="shared" si="150"/>
        <v>2019</v>
      </c>
    </row>
    <row r="3258" spans="1:6" x14ac:dyDescent="0.25">
      <c r="A3258" s="15">
        <v>43718</v>
      </c>
      <c r="B3258" s="14">
        <v>3.48</v>
      </c>
      <c r="C3258" s="14">
        <v>3.5</v>
      </c>
      <c r="D3258" s="3">
        <f t="shared" si="151"/>
        <v>9</v>
      </c>
      <c r="E3258">
        <f t="shared" si="152"/>
        <v>9</v>
      </c>
      <c r="F3258">
        <f t="shared" si="150"/>
        <v>2019</v>
      </c>
    </row>
    <row r="3259" spans="1:6" x14ac:dyDescent="0.25">
      <c r="A3259" s="15">
        <v>43719</v>
      </c>
      <c r="B3259" s="14">
        <v>3.48</v>
      </c>
      <c r="C3259" s="14">
        <v>3.5</v>
      </c>
      <c r="D3259" s="3">
        <f t="shared" si="151"/>
        <v>9</v>
      </c>
      <c r="E3259">
        <f t="shared" si="152"/>
        <v>9</v>
      </c>
      <c r="F3259">
        <f t="shared" si="150"/>
        <v>2019</v>
      </c>
    </row>
    <row r="3260" spans="1:6" x14ac:dyDescent="0.25">
      <c r="A3260" s="15">
        <v>43720</v>
      </c>
      <c r="B3260" s="14">
        <v>3.47</v>
      </c>
      <c r="C3260" s="14">
        <v>3.51</v>
      </c>
      <c r="D3260" s="3">
        <f t="shared" si="151"/>
        <v>9</v>
      </c>
      <c r="E3260">
        <f t="shared" si="152"/>
        <v>9</v>
      </c>
      <c r="F3260">
        <f t="shared" si="150"/>
        <v>2019</v>
      </c>
    </row>
    <row r="3261" spans="1:6" x14ac:dyDescent="0.25">
      <c r="A3261" s="15">
        <v>43721</v>
      </c>
      <c r="B3261" s="14">
        <v>3.38</v>
      </c>
      <c r="C3261" s="14">
        <v>3.41</v>
      </c>
      <c r="D3261" s="3">
        <f t="shared" si="151"/>
        <v>9</v>
      </c>
      <c r="E3261">
        <f t="shared" si="152"/>
        <v>9</v>
      </c>
      <c r="F3261">
        <f t="shared" si="150"/>
        <v>2019</v>
      </c>
    </row>
    <row r="3262" spans="1:6" x14ac:dyDescent="0.25">
      <c r="A3262" s="15">
        <v>43724</v>
      </c>
      <c r="B3262" s="14">
        <v>3.38</v>
      </c>
      <c r="C3262" s="14">
        <v>3.43</v>
      </c>
      <c r="D3262" s="3">
        <f t="shared" si="151"/>
        <v>9</v>
      </c>
      <c r="E3262">
        <f t="shared" si="152"/>
        <v>9</v>
      </c>
      <c r="F3262">
        <f t="shared" si="150"/>
        <v>2019</v>
      </c>
    </row>
    <row r="3263" spans="1:6" x14ac:dyDescent="0.25">
      <c r="A3263" s="15">
        <v>43725</v>
      </c>
      <c r="B3263" s="14">
        <v>3.37</v>
      </c>
      <c r="C3263" s="14">
        <v>3.44</v>
      </c>
      <c r="D3263" s="3">
        <f t="shared" si="151"/>
        <v>9</v>
      </c>
      <c r="E3263">
        <f t="shared" si="152"/>
        <v>9</v>
      </c>
      <c r="F3263">
        <f t="shared" si="150"/>
        <v>2019</v>
      </c>
    </row>
    <row r="3264" spans="1:6" x14ac:dyDescent="0.25">
      <c r="A3264" s="15">
        <v>43726</v>
      </c>
      <c r="B3264" s="14">
        <v>3.37</v>
      </c>
      <c r="C3264" s="14">
        <v>3.44</v>
      </c>
      <c r="D3264" s="3">
        <f t="shared" si="151"/>
        <v>9</v>
      </c>
      <c r="E3264">
        <f t="shared" si="152"/>
        <v>9</v>
      </c>
      <c r="F3264">
        <f t="shared" si="150"/>
        <v>2019</v>
      </c>
    </row>
    <row r="3265" spans="1:6" x14ac:dyDescent="0.25">
      <c r="A3265" s="15">
        <v>43727</v>
      </c>
      <c r="B3265" s="14">
        <v>3.39</v>
      </c>
      <c r="C3265" s="14">
        <v>3.45</v>
      </c>
      <c r="D3265" s="3">
        <f t="shared" si="151"/>
        <v>9</v>
      </c>
      <c r="E3265">
        <f t="shared" si="152"/>
        <v>9</v>
      </c>
      <c r="F3265">
        <f t="shared" si="150"/>
        <v>2019</v>
      </c>
    </row>
    <row r="3266" spans="1:6" x14ac:dyDescent="0.25">
      <c r="A3266" s="15">
        <v>43728</v>
      </c>
      <c r="B3266" s="14">
        <v>3.38</v>
      </c>
      <c r="C3266" s="14">
        <v>3.45</v>
      </c>
      <c r="D3266" s="3">
        <f t="shared" si="151"/>
        <v>9</v>
      </c>
      <c r="E3266">
        <f t="shared" si="152"/>
        <v>9</v>
      </c>
      <c r="F3266">
        <f t="shared" ref="F3266:F3329" si="153">YEAR(A3266)</f>
        <v>2019</v>
      </c>
    </row>
    <row r="3267" spans="1:6" x14ac:dyDescent="0.25">
      <c r="A3267" s="15">
        <v>43731</v>
      </c>
      <c r="B3267" s="14">
        <v>3.38</v>
      </c>
      <c r="C3267" s="14">
        <v>3.47</v>
      </c>
      <c r="D3267" s="3">
        <f t="shared" ref="D3267:D3330" si="154">MONTH(A3267)</f>
        <v>9</v>
      </c>
      <c r="E3267">
        <f t="shared" ref="E3267:E3330" si="155">IF(D3267&lt;4,3,IF(D3267&lt;7,6,IF(D3267&lt;10,9,12)))</f>
        <v>9</v>
      </c>
      <c r="F3267">
        <f t="shared" si="153"/>
        <v>2019</v>
      </c>
    </row>
    <row r="3268" spans="1:6" x14ac:dyDescent="0.25">
      <c r="A3268" s="15">
        <v>43732</v>
      </c>
      <c r="B3268" s="14">
        <v>3.38</v>
      </c>
      <c r="C3268" s="14">
        <v>3.49</v>
      </c>
      <c r="D3268" s="3">
        <f t="shared" si="154"/>
        <v>9</v>
      </c>
      <c r="E3268">
        <f t="shared" si="155"/>
        <v>9</v>
      </c>
      <c r="F3268">
        <f t="shared" si="153"/>
        <v>2019</v>
      </c>
    </row>
    <row r="3269" spans="1:6" x14ac:dyDescent="0.25">
      <c r="A3269" s="15">
        <v>43733</v>
      </c>
      <c r="B3269" s="14">
        <v>3.38</v>
      </c>
      <c r="C3269" s="14">
        <v>3.49</v>
      </c>
      <c r="D3269" s="3">
        <f t="shared" si="154"/>
        <v>9</v>
      </c>
      <c r="E3269">
        <f t="shared" si="155"/>
        <v>9</v>
      </c>
      <c r="F3269">
        <f t="shared" si="153"/>
        <v>2019</v>
      </c>
    </row>
    <row r="3270" spans="1:6" x14ac:dyDescent="0.25">
      <c r="A3270" s="15">
        <v>43734</v>
      </c>
      <c r="B3270" s="14">
        <v>3.38</v>
      </c>
      <c r="C3270" s="14">
        <v>3.5</v>
      </c>
      <c r="D3270" s="3">
        <f t="shared" si="154"/>
        <v>9</v>
      </c>
      <c r="E3270">
        <f t="shared" si="155"/>
        <v>9</v>
      </c>
      <c r="F3270">
        <f t="shared" si="153"/>
        <v>2019</v>
      </c>
    </row>
    <row r="3271" spans="1:6" x14ac:dyDescent="0.25">
      <c r="A3271" s="15">
        <v>43735</v>
      </c>
      <c r="B3271" s="14">
        <v>3.35</v>
      </c>
      <c r="C3271" s="14">
        <v>3.49</v>
      </c>
      <c r="D3271" s="3">
        <f t="shared" si="154"/>
        <v>9</v>
      </c>
      <c r="E3271">
        <f t="shared" si="155"/>
        <v>9</v>
      </c>
      <c r="F3271">
        <f t="shared" si="153"/>
        <v>2019</v>
      </c>
    </row>
    <row r="3272" spans="1:6" x14ac:dyDescent="0.25">
      <c r="A3272" s="15">
        <v>43738</v>
      </c>
      <c r="B3272" s="14">
        <v>3.33</v>
      </c>
      <c r="C3272" s="14">
        <v>3.48</v>
      </c>
      <c r="D3272" s="3">
        <f t="shared" si="154"/>
        <v>9</v>
      </c>
      <c r="E3272">
        <f t="shared" si="155"/>
        <v>9</v>
      </c>
      <c r="F3272">
        <f t="shared" si="153"/>
        <v>2019</v>
      </c>
    </row>
    <row r="3273" spans="1:6" x14ac:dyDescent="0.25">
      <c r="A3273" s="15">
        <v>43739</v>
      </c>
      <c r="B3273" s="14">
        <v>3.33</v>
      </c>
      <c r="C3273" s="14">
        <v>3.49</v>
      </c>
      <c r="D3273" s="3">
        <f t="shared" si="154"/>
        <v>10</v>
      </c>
      <c r="E3273">
        <f t="shared" si="155"/>
        <v>12</v>
      </c>
      <c r="F3273">
        <f t="shared" si="153"/>
        <v>2019</v>
      </c>
    </row>
    <row r="3274" spans="1:6" x14ac:dyDescent="0.25">
      <c r="A3274" s="15">
        <v>43740</v>
      </c>
      <c r="B3274" s="14">
        <v>3.33</v>
      </c>
      <c r="C3274" s="14">
        <v>3.49</v>
      </c>
      <c r="D3274" s="3">
        <f t="shared" si="154"/>
        <v>10</v>
      </c>
      <c r="E3274">
        <f t="shared" si="155"/>
        <v>12</v>
      </c>
      <c r="F3274">
        <f t="shared" si="153"/>
        <v>2019</v>
      </c>
    </row>
    <row r="3275" spans="1:6" x14ac:dyDescent="0.25">
      <c r="A3275" s="15">
        <v>43741</v>
      </c>
      <c r="B3275" s="14">
        <v>3.32</v>
      </c>
      <c r="C3275" s="14">
        <v>3.5</v>
      </c>
      <c r="D3275" s="3">
        <f t="shared" si="154"/>
        <v>10</v>
      </c>
      <c r="E3275">
        <f t="shared" si="155"/>
        <v>12</v>
      </c>
      <c r="F3275">
        <f t="shared" si="153"/>
        <v>2019</v>
      </c>
    </row>
    <row r="3276" spans="1:6" x14ac:dyDescent="0.25">
      <c r="A3276" s="15">
        <v>43742</v>
      </c>
      <c r="B3276" s="14">
        <v>3.31</v>
      </c>
      <c r="C3276" s="14">
        <v>3.51</v>
      </c>
      <c r="D3276" s="3">
        <f t="shared" si="154"/>
        <v>10</v>
      </c>
      <c r="E3276">
        <f t="shared" si="155"/>
        <v>12</v>
      </c>
      <c r="F3276">
        <f t="shared" si="153"/>
        <v>2019</v>
      </c>
    </row>
    <row r="3277" spans="1:6" x14ac:dyDescent="0.25">
      <c r="A3277" s="15">
        <v>43745</v>
      </c>
      <c r="B3277" s="14">
        <v>3.3</v>
      </c>
      <c r="C3277" s="14">
        <v>3.52</v>
      </c>
      <c r="D3277" s="3">
        <f t="shared" si="154"/>
        <v>10</v>
      </c>
      <c r="E3277">
        <f t="shared" si="155"/>
        <v>12</v>
      </c>
      <c r="F3277">
        <f t="shared" si="153"/>
        <v>2019</v>
      </c>
    </row>
    <row r="3278" spans="1:6" x14ac:dyDescent="0.25">
      <c r="A3278" s="15">
        <v>43746</v>
      </c>
      <c r="B3278" s="14">
        <v>3.31</v>
      </c>
      <c r="C3278" s="14">
        <v>3.53</v>
      </c>
      <c r="D3278" s="3">
        <f t="shared" si="154"/>
        <v>10</v>
      </c>
      <c r="E3278">
        <f t="shared" si="155"/>
        <v>12</v>
      </c>
      <c r="F3278">
        <f t="shared" si="153"/>
        <v>2019</v>
      </c>
    </row>
    <row r="3279" spans="1:6" x14ac:dyDescent="0.25">
      <c r="A3279" s="15">
        <v>43747</v>
      </c>
      <c r="B3279" s="14">
        <v>3.46</v>
      </c>
      <c r="C3279" s="14">
        <v>3.47</v>
      </c>
      <c r="D3279" s="3">
        <f t="shared" si="154"/>
        <v>10</v>
      </c>
      <c r="E3279">
        <f t="shared" si="155"/>
        <v>12</v>
      </c>
      <c r="F3279">
        <f t="shared" si="153"/>
        <v>2019</v>
      </c>
    </row>
    <row r="3280" spans="1:6" x14ac:dyDescent="0.25">
      <c r="A3280" s="15">
        <v>43748</v>
      </c>
      <c r="B3280" s="14">
        <v>3.45</v>
      </c>
      <c r="C3280" s="14">
        <v>3.46</v>
      </c>
      <c r="D3280" s="3">
        <f t="shared" si="154"/>
        <v>10</v>
      </c>
      <c r="E3280">
        <f t="shared" si="155"/>
        <v>12</v>
      </c>
      <c r="F3280">
        <f t="shared" si="153"/>
        <v>2019</v>
      </c>
    </row>
    <row r="3281" spans="1:6" x14ac:dyDescent="0.25">
      <c r="A3281" s="15">
        <v>43749</v>
      </c>
      <c r="B3281" s="14">
        <v>3.42</v>
      </c>
      <c r="C3281" s="14">
        <v>3.44</v>
      </c>
      <c r="D3281" s="3">
        <f t="shared" si="154"/>
        <v>10</v>
      </c>
      <c r="E3281">
        <f t="shared" si="155"/>
        <v>12</v>
      </c>
      <c r="F3281">
        <f t="shared" si="153"/>
        <v>2019</v>
      </c>
    </row>
    <row r="3282" spans="1:6" x14ac:dyDescent="0.25">
      <c r="A3282" s="15">
        <v>43752</v>
      </c>
      <c r="B3282" s="14">
        <v>3.39</v>
      </c>
      <c r="C3282" s="14">
        <v>3.43</v>
      </c>
      <c r="D3282" s="3">
        <f t="shared" si="154"/>
        <v>10</v>
      </c>
      <c r="E3282">
        <f t="shared" si="155"/>
        <v>12</v>
      </c>
      <c r="F3282">
        <f t="shared" si="153"/>
        <v>2019</v>
      </c>
    </row>
    <row r="3283" spans="1:6" x14ac:dyDescent="0.25">
      <c r="A3283" s="15">
        <v>43753</v>
      </c>
      <c r="B3283" s="14">
        <v>3.38</v>
      </c>
      <c r="C3283" s="14">
        <v>3.43</v>
      </c>
      <c r="D3283" s="3">
        <f t="shared" si="154"/>
        <v>10</v>
      </c>
      <c r="E3283">
        <f t="shared" si="155"/>
        <v>12</v>
      </c>
      <c r="F3283">
        <f t="shared" si="153"/>
        <v>2019</v>
      </c>
    </row>
    <row r="3284" spans="1:6" x14ac:dyDescent="0.25">
      <c r="A3284" s="15">
        <v>43754</v>
      </c>
      <c r="B3284" s="14">
        <v>3.38</v>
      </c>
      <c r="C3284" s="14">
        <v>3.43</v>
      </c>
      <c r="D3284" s="3">
        <f t="shared" si="154"/>
        <v>10</v>
      </c>
      <c r="E3284">
        <f t="shared" si="155"/>
        <v>12</v>
      </c>
      <c r="F3284">
        <f t="shared" si="153"/>
        <v>2019</v>
      </c>
    </row>
    <row r="3285" spans="1:6" x14ac:dyDescent="0.25">
      <c r="A3285" s="15">
        <v>43755</v>
      </c>
      <c r="B3285" s="14">
        <v>3.38</v>
      </c>
      <c r="C3285" s="14">
        <v>3.45</v>
      </c>
      <c r="D3285" s="3">
        <f t="shared" si="154"/>
        <v>10</v>
      </c>
      <c r="E3285">
        <f t="shared" si="155"/>
        <v>12</v>
      </c>
      <c r="F3285">
        <f t="shared" si="153"/>
        <v>2019</v>
      </c>
    </row>
    <row r="3286" spans="1:6" x14ac:dyDescent="0.25">
      <c r="A3286" s="15">
        <v>43756</v>
      </c>
      <c r="B3286" s="14">
        <v>3.4</v>
      </c>
      <c r="C3286" s="14">
        <v>3.49</v>
      </c>
      <c r="D3286" s="3">
        <f t="shared" si="154"/>
        <v>10</v>
      </c>
      <c r="E3286">
        <f t="shared" si="155"/>
        <v>12</v>
      </c>
      <c r="F3286">
        <f t="shared" si="153"/>
        <v>2019</v>
      </c>
    </row>
    <row r="3287" spans="1:6" x14ac:dyDescent="0.25">
      <c r="A3287" s="15">
        <v>43759</v>
      </c>
      <c r="B3287" s="14">
        <v>3.4</v>
      </c>
      <c r="C3287" s="14">
        <v>3.51</v>
      </c>
      <c r="D3287" s="3">
        <f t="shared" si="154"/>
        <v>10</v>
      </c>
      <c r="E3287">
        <f t="shared" si="155"/>
        <v>12</v>
      </c>
      <c r="F3287">
        <f t="shared" si="153"/>
        <v>2019</v>
      </c>
    </row>
    <row r="3288" spans="1:6" x14ac:dyDescent="0.25">
      <c r="A3288" s="15">
        <v>43760</v>
      </c>
      <c r="B3288" s="14">
        <v>3.4</v>
      </c>
      <c r="C3288" s="14">
        <v>3.52</v>
      </c>
      <c r="D3288" s="3">
        <f t="shared" si="154"/>
        <v>10</v>
      </c>
      <c r="E3288">
        <f t="shared" si="155"/>
        <v>12</v>
      </c>
      <c r="F3288">
        <f t="shared" si="153"/>
        <v>2019</v>
      </c>
    </row>
    <row r="3289" spans="1:6" x14ac:dyDescent="0.25">
      <c r="A3289" s="15">
        <v>43761</v>
      </c>
      <c r="B3289" s="14">
        <v>3.4</v>
      </c>
      <c r="C3289" s="14">
        <v>3.52</v>
      </c>
      <c r="D3289" s="3">
        <f t="shared" si="154"/>
        <v>10</v>
      </c>
      <c r="E3289">
        <f t="shared" si="155"/>
        <v>12</v>
      </c>
      <c r="F3289">
        <f t="shared" si="153"/>
        <v>2019</v>
      </c>
    </row>
    <row r="3290" spans="1:6" x14ac:dyDescent="0.25">
      <c r="A3290" s="15">
        <v>43762</v>
      </c>
      <c r="B3290" s="14">
        <v>3.4</v>
      </c>
      <c r="C3290" s="14">
        <v>3.53</v>
      </c>
      <c r="D3290" s="3">
        <f t="shared" si="154"/>
        <v>10</v>
      </c>
      <c r="E3290">
        <f t="shared" si="155"/>
        <v>12</v>
      </c>
      <c r="F3290">
        <f t="shared" si="153"/>
        <v>2019</v>
      </c>
    </row>
    <row r="3291" spans="1:6" x14ac:dyDescent="0.25">
      <c r="A3291" s="15">
        <v>43763</v>
      </c>
      <c r="B3291" s="14">
        <v>3.4</v>
      </c>
      <c r="C3291" s="14">
        <v>3.55</v>
      </c>
      <c r="D3291" s="3">
        <f t="shared" si="154"/>
        <v>10</v>
      </c>
      <c r="E3291">
        <f t="shared" si="155"/>
        <v>12</v>
      </c>
      <c r="F3291">
        <f t="shared" si="153"/>
        <v>2019</v>
      </c>
    </row>
    <row r="3292" spans="1:6" x14ac:dyDescent="0.25">
      <c r="A3292" s="15">
        <v>43766</v>
      </c>
      <c r="B3292" s="14">
        <v>3.4</v>
      </c>
      <c r="C3292" s="14">
        <v>3.58</v>
      </c>
      <c r="D3292" s="3">
        <f t="shared" si="154"/>
        <v>10</v>
      </c>
      <c r="E3292">
        <f t="shared" si="155"/>
        <v>12</v>
      </c>
      <c r="F3292">
        <f t="shared" si="153"/>
        <v>2019</v>
      </c>
    </row>
    <row r="3293" spans="1:6" x14ac:dyDescent="0.25">
      <c r="A3293" s="15">
        <v>43767</v>
      </c>
      <c r="B3293" s="14">
        <v>3.4</v>
      </c>
      <c r="C3293" s="14">
        <v>3.59</v>
      </c>
      <c r="D3293" s="3">
        <f t="shared" si="154"/>
        <v>10</v>
      </c>
      <c r="E3293">
        <f t="shared" si="155"/>
        <v>12</v>
      </c>
      <c r="F3293">
        <f t="shared" si="153"/>
        <v>2019</v>
      </c>
    </row>
    <row r="3294" spans="1:6" x14ac:dyDescent="0.25">
      <c r="A3294" s="15">
        <v>43768</v>
      </c>
      <c r="B3294" s="14">
        <v>3.4</v>
      </c>
      <c r="C3294" s="14">
        <v>3.59</v>
      </c>
      <c r="D3294" s="3">
        <f t="shared" si="154"/>
        <v>10</v>
      </c>
      <c r="E3294">
        <f t="shared" si="155"/>
        <v>12</v>
      </c>
      <c r="F3294">
        <f t="shared" si="153"/>
        <v>2019</v>
      </c>
    </row>
    <row r="3295" spans="1:6" x14ac:dyDescent="0.25">
      <c r="A3295" s="15">
        <v>43769</v>
      </c>
      <c r="B3295" s="14">
        <v>3.4</v>
      </c>
      <c r="C3295" s="14">
        <v>3.6</v>
      </c>
      <c r="D3295" s="3">
        <f t="shared" si="154"/>
        <v>10</v>
      </c>
      <c r="E3295">
        <f t="shared" si="155"/>
        <v>12</v>
      </c>
      <c r="F3295">
        <f t="shared" si="153"/>
        <v>2019</v>
      </c>
    </row>
    <row r="3296" spans="1:6" x14ac:dyDescent="0.25">
      <c r="A3296" s="15">
        <v>43770</v>
      </c>
      <c r="B3296" s="14">
        <v>3.39</v>
      </c>
      <c r="C3296" s="14">
        <v>3.58</v>
      </c>
      <c r="D3296" s="3">
        <f t="shared" si="154"/>
        <v>11</v>
      </c>
      <c r="E3296">
        <f t="shared" si="155"/>
        <v>12</v>
      </c>
      <c r="F3296">
        <f t="shared" si="153"/>
        <v>2019</v>
      </c>
    </row>
    <row r="3297" spans="1:6" x14ac:dyDescent="0.25">
      <c r="A3297" s="15">
        <v>43773</v>
      </c>
      <c r="B3297" s="14">
        <v>3.39</v>
      </c>
      <c r="C3297" s="14">
        <v>3.6</v>
      </c>
      <c r="D3297" s="3">
        <f t="shared" si="154"/>
        <v>11</v>
      </c>
      <c r="E3297">
        <f t="shared" si="155"/>
        <v>12</v>
      </c>
      <c r="F3297">
        <f t="shared" si="153"/>
        <v>2019</v>
      </c>
    </row>
    <row r="3298" spans="1:6" x14ac:dyDescent="0.25">
      <c r="A3298" s="15">
        <v>43774</v>
      </c>
      <c r="B3298" s="14">
        <v>3.39</v>
      </c>
      <c r="C3298" s="14">
        <v>3.61</v>
      </c>
      <c r="D3298" s="3">
        <f t="shared" si="154"/>
        <v>11</v>
      </c>
      <c r="E3298">
        <f t="shared" si="155"/>
        <v>12</v>
      </c>
      <c r="F3298">
        <f t="shared" si="153"/>
        <v>2019</v>
      </c>
    </row>
    <row r="3299" spans="1:6" x14ac:dyDescent="0.25">
      <c r="A3299" s="15">
        <v>43775</v>
      </c>
      <c r="B3299" s="14">
        <v>3.4</v>
      </c>
      <c r="C3299" s="14">
        <v>3.62</v>
      </c>
      <c r="D3299" s="3">
        <f t="shared" si="154"/>
        <v>11</v>
      </c>
      <c r="E3299">
        <f t="shared" si="155"/>
        <v>12</v>
      </c>
      <c r="F3299">
        <f t="shared" si="153"/>
        <v>2019</v>
      </c>
    </row>
    <row r="3300" spans="1:6" x14ac:dyDescent="0.25">
      <c r="A3300" s="15">
        <v>43776</v>
      </c>
      <c r="B3300" s="14">
        <v>3.61</v>
      </c>
      <c r="C3300" s="14">
        <v>3.61</v>
      </c>
      <c r="D3300" s="3">
        <f t="shared" si="154"/>
        <v>11</v>
      </c>
      <c r="E3300">
        <f t="shared" si="155"/>
        <v>12</v>
      </c>
      <c r="F3300">
        <f t="shared" si="153"/>
        <v>2019</v>
      </c>
    </row>
    <row r="3301" spans="1:6" x14ac:dyDescent="0.25">
      <c r="A3301" s="15">
        <v>43777</v>
      </c>
      <c r="B3301" s="14">
        <v>3.62</v>
      </c>
      <c r="C3301" s="14">
        <v>3.61</v>
      </c>
      <c r="D3301" s="3">
        <f t="shared" si="154"/>
        <v>11</v>
      </c>
      <c r="E3301">
        <f t="shared" si="155"/>
        <v>12</v>
      </c>
      <c r="F3301">
        <f t="shared" si="153"/>
        <v>2019</v>
      </c>
    </row>
    <row r="3302" spans="1:6" x14ac:dyDescent="0.25">
      <c r="A3302" s="15">
        <v>43780</v>
      </c>
      <c r="B3302" s="14">
        <v>3.63</v>
      </c>
      <c r="C3302" s="14">
        <v>3.6</v>
      </c>
      <c r="D3302" s="3">
        <f t="shared" si="154"/>
        <v>11</v>
      </c>
      <c r="E3302">
        <f t="shared" si="155"/>
        <v>12</v>
      </c>
      <c r="F3302">
        <f t="shared" si="153"/>
        <v>2019</v>
      </c>
    </row>
    <row r="3303" spans="1:6" x14ac:dyDescent="0.25">
      <c r="A3303" s="15">
        <v>43781</v>
      </c>
      <c r="B3303" s="14">
        <v>3.63</v>
      </c>
      <c r="C3303" s="14">
        <v>3.6</v>
      </c>
      <c r="D3303" s="3">
        <f t="shared" si="154"/>
        <v>11</v>
      </c>
      <c r="E3303">
        <f t="shared" si="155"/>
        <v>12</v>
      </c>
      <c r="F3303">
        <f t="shared" si="153"/>
        <v>2019</v>
      </c>
    </row>
    <row r="3304" spans="1:6" x14ac:dyDescent="0.25">
      <c r="A3304" s="15">
        <v>43782</v>
      </c>
      <c r="B3304" s="14">
        <v>3.63</v>
      </c>
      <c r="C3304" s="14">
        <v>3.6</v>
      </c>
      <c r="D3304" s="3">
        <f t="shared" si="154"/>
        <v>11</v>
      </c>
      <c r="E3304">
        <f t="shared" si="155"/>
        <v>12</v>
      </c>
      <c r="F3304">
        <f t="shared" si="153"/>
        <v>2019</v>
      </c>
    </row>
    <row r="3305" spans="1:6" x14ac:dyDescent="0.25">
      <c r="A3305" s="15">
        <v>43783</v>
      </c>
      <c r="B3305" s="14">
        <v>3.63</v>
      </c>
      <c r="C3305" s="14">
        <v>3.6</v>
      </c>
      <c r="D3305" s="3">
        <f t="shared" si="154"/>
        <v>11</v>
      </c>
      <c r="E3305">
        <f t="shared" si="155"/>
        <v>12</v>
      </c>
      <c r="F3305">
        <f t="shared" si="153"/>
        <v>2019</v>
      </c>
    </row>
    <row r="3306" spans="1:6" x14ac:dyDescent="0.25">
      <c r="A3306" s="15">
        <v>43787</v>
      </c>
      <c r="B3306" s="14">
        <v>3.65</v>
      </c>
      <c r="C3306" s="14">
        <v>3.6</v>
      </c>
      <c r="D3306" s="3">
        <f t="shared" si="154"/>
        <v>11</v>
      </c>
      <c r="E3306">
        <f t="shared" si="155"/>
        <v>12</v>
      </c>
      <c r="F3306">
        <f t="shared" si="153"/>
        <v>2019</v>
      </c>
    </row>
    <row r="3307" spans="1:6" x14ac:dyDescent="0.25">
      <c r="A3307" s="15">
        <v>43788</v>
      </c>
      <c r="B3307" s="14">
        <v>3.65</v>
      </c>
      <c r="C3307" s="14">
        <v>3.6</v>
      </c>
      <c r="D3307" s="3">
        <f t="shared" si="154"/>
        <v>11</v>
      </c>
      <c r="E3307">
        <f t="shared" si="155"/>
        <v>12</v>
      </c>
      <c r="F3307">
        <f t="shared" si="153"/>
        <v>2019</v>
      </c>
    </row>
    <row r="3308" spans="1:6" x14ac:dyDescent="0.25">
      <c r="A3308" s="15">
        <v>43789</v>
      </c>
      <c r="B3308" s="14">
        <v>3.65</v>
      </c>
      <c r="C3308" s="14">
        <v>3.6</v>
      </c>
      <c r="D3308" s="3">
        <f t="shared" si="154"/>
        <v>11</v>
      </c>
      <c r="E3308">
        <f t="shared" si="155"/>
        <v>12</v>
      </c>
      <c r="F3308">
        <f t="shared" si="153"/>
        <v>2019</v>
      </c>
    </row>
    <row r="3309" spans="1:6" x14ac:dyDescent="0.25">
      <c r="A3309" s="15">
        <v>43790</v>
      </c>
      <c r="B3309" s="14">
        <v>3.67</v>
      </c>
      <c r="C3309" s="14">
        <v>3.62</v>
      </c>
      <c r="D3309" s="3">
        <f t="shared" si="154"/>
        <v>11</v>
      </c>
      <c r="E3309">
        <f t="shared" si="155"/>
        <v>12</v>
      </c>
      <c r="F3309">
        <f t="shared" si="153"/>
        <v>2019</v>
      </c>
    </row>
    <row r="3310" spans="1:6" x14ac:dyDescent="0.25">
      <c r="A3310" s="15">
        <v>43791</v>
      </c>
      <c r="B3310" s="14">
        <v>3.77</v>
      </c>
      <c r="C3310" s="14">
        <v>3.68</v>
      </c>
      <c r="D3310" s="3">
        <f t="shared" si="154"/>
        <v>11</v>
      </c>
      <c r="E3310">
        <f t="shared" si="155"/>
        <v>12</v>
      </c>
      <c r="F3310">
        <f t="shared" si="153"/>
        <v>2019</v>
      </c>
    </row>
    <row r="3311" spans="1:6" x14ac:dyDescent="0.25">
      <c r="A3311" s="15">
        <v>43794</v>
      </c>
      <c r="B3311" s="14">
        <v>3.78</v>
      </c>
      <c r="C3311" s="14">
        <v>3.67</v>
      </c>
      <c r="D3311" s="3">
        <f t="shared" si="154"/>
        <v>11</v>
      </c>
      <c r="E3311">
        <f t="shared" si="155"/>
        <v>12</v>
      </c>
      <c r="F3311">
        <f t="shared" si="153"/>
        <v>2019</v>
      </c>
    </row>
    <row r="3312" spans="1:6" x14ac:dyDescent="0.25">
      <c r="A3312" s="15">
        <v>43795</v>
      </c>
      <c r="B3312" s="14">
        <v>3.78</v>
      </c>
      <c r="C3312" s="14">
        <v>3.67</v>
      </c>
      <c r="D3312" s="3">
        <f t="shared" si="154"/>
        <v>11</v>
      </c>
      <c r="E3312">
        <f t="shared" si="155"/>
        <v>12</v>
      </c>
      <c r="F3312">
        <f t="shared" si="153"/>
        <v>2019</v>
      </c>
    </row>
    <row r="3313" spans="1:6" x14ac:dyDescent="0.25">
      <c r="A3313" s="15">
        <v>43796</v>
      </c>
      <c r="B3313" s="14">
        <v>3.78</v>
      </c>
      <c r="C3313" s="14">
        <v>3.66</v>
      </c>
      <c r="D3313" s="3">
        <f t="shared" si="154"/>
        <v>11</v>
      </c>
      <c r="E3313">
        <f t="shared" si="155"/>
        <v>12</v>
      </c>
      <c r="F3313">
        <f t="shared" si="153"/>
        <v>2019</v>
      </c>
    </row>
    <row r="3314" spans="1:6" x14ac:dyDescent="0.25">
      <c r="A3314" s="15">
        <v>43797</v>
      </c>
      <c r="B3314" s="14">
        <v>3.79</v>
      </c>
      <c r="C3314" s="14">
        <v>3.67</v>
      </c>
      <c r="D3314" s="3">
        <f t="shared" si="154"/>
        <v>11</v>
      </c>
      <c r="E3314">
        <f t="shared" si="155"/>
        <v>12</v>
      </c>
      <c r="F3314">
        <f t="shared" si="153"/>
        <v>2019</v>
      </c>
    </row>
    <row r="3315" spans="1:6" x14ac:dyDescent="0.25">
      <c r="A3315" s="15">
        <v>43798</v>
      </c>
      <c r="B3315" s="14">
        <v>3.81</v>
      </c>
      <c r="C3315" s="14">
        <v>3.67</v>
      </c>
      <c r="D3315" s="3">
        <f t="shared" si="154"/>
        <v>11</v>
      </c>
      <c r="E3315">
        <f t="shared" si="155"/>
        <v>12</v>
      </c>
      <c r="F3315">
        <f t="shared" si="153"/>
        <v>2019</v>
      </c>
    </row>
    <row r="3316" spans="1:6" x14ac:dyDescent="0.25">
      <c r="A3316" s="15">
        <v>43801</v>
      </c>
      <c r="B3316" s="14">
        <v>3.85</v>
      </c>
      <c r="C3316" s="14">
        <v>3.69</v>
      </c>
      <c r="D3316" s="3">
        <f t="shared" si="154"/>
        <v>12</v>
      </c>
      <c r="E3316">
        <f t="shared" si="155"/>
        <v>12</v>
      </c>
      <c r="F3316">
        <f t="shared" si="153"/>
        <v>2019</v>
      </c>
    </row>
    <row r="3317" spans="1:6" x14ac:dyDescent="0.25">
      <c r="A3317" s="15">
        <v>43802</v>
      </c>
      <c r="B3317" s="14">
        <v>3.85</v>
      </c>
      <c r="C3317" s="14">
        <v>3.7</v>
      </c>
      <c r="D3317" s="3">
        <f t="shared" si="154"/>
        <v>12</v>
      </c>
      <c r="E3317">
        <f t="shared" si="155"/>
        <v>12</v>
      </c>
      <c r="F3317">
        <f t="shared" si="153"/>
        <v>2019</v>
      </c>
    </row>
    <row r="3318" spans="1:6" x14ac:dyDescent="0.25">
      <c r="A3318" s="15">
        <v>43803</v>
      </c>
      <c r="B3318" s="14">
        <v>3.88</v>
      </c>
      <c r="C3318" s="14">
        <v>3.7</v>
      </c>
      <c r="D3318" s="3">
        <f t="shared" si="154"/>
        <v>12</v>
      </c>
      <c r="E3318">
        <f t="shared" si="155"/>
        <v>12</v>
      </c>
      <c r="F3318">
        <f t="shared" si="153"/>
        <v>2019</v>
      </c>
    </row>
    <row r="3319" spans="1:6" x14ac:dyDescent="0.25">
      <c r="A3319" s="15">
        <v>43804</v>
      </c>
      <c r="B3319" s="14">
        <v>3.94</v>
      </c>
      <c r="C3319" s="14">
        <v>3.76</v>
      </c>
      <c r="D3319" s="3">
        <f t="shared" si="154"/>
        <v>12</v>
      </c>
      <c r="E3319">
        <f t="shared" si="155"/>
        <v>12</v>
      </c>
      <c r="F3319">
        <f t="shared" si="153"/>
        <v>2019</v>
      </c>
    </row>
    <row r="3320" spans="1:6" x14ac:dyDescent="0.25">
      <c r="A3320" s="15">
        <v>43805</v>
      </c>
      <c r="B3320" s="14">
        <v>3.92</v>
      </c>
      <c r="C3320" s="14">
        <v>3.9</v>
      </c>
      <c r="D3320" s="3">
        <f t="shared" si="154"/>
        <v>12</v>
      </c>
      <c r="E3320">
        <f t="shared" si="155"/>
        <v>12</v>
      </c>
      <c r="F3320">
        <f t="shared" si="153"/>
        <v>2019</v>
      </c>
    </row>
    <row r="3321" spans="1:6" x14ac:dyDescent="0.25">
      <c r="A3321" s="15">
        <v>43808</v>
      </c>
      <c r="B3321" s="14">
        <v>3.92</v>
      </c>
      <c r="C3321" s="14">
        <v>3.88</v>
      </c>
      <c r="D3321" s="3">
        <f t="shared" si="154"/>
        <v>12</v>
      </c>
      <c r="E3321">
        <f t="shared" si="155"/>
        <v>12</v>
      </c>
      <c r="F3321">
        <f t="shared" si="153"/>
        <v>2019</v>
      </c>
    </row>
    <row r="3322" spans="1:6" x14ac:dyDescent="0.25">
      <c r="A3322" s="15">
        <v>43809</v>
      </c>
      <c r="B3322" s="14">
        <v>3.92</v>
      </c>
      <c r="C3322" s="14">
        <v>3.87</v>
      </c>
      <c r="D3322" s="3">
        <f t="shared" si="154"/>
        <v>12</v>
      </c>
      <c r="E3322">
        <f t="shared" si="155"/>
        <v>12</v>
      </c>
      <c r="F3322">
        <f t="shared" si="153"/>
        <v>2019</v>
      </c>
    </row>
    <row r="3323" spans="1:6" x14ac:dyDescent="0.25">
      <c r="A3323" s="15">
        <v>43810</v>
      </c>
      <c r="B3323" s="14">
        <v>3.92</v>
      </c>
      <c r="C3323" s="14">
        <v>3.88</v>
      </c>
      <c r="D3323" s="3">
        <f t="shared" si="154"/>
        <v>12</v>
      </c>
      <c r="E3323">
        <f t="shared" si="155"/>
        <v>12</v>
      </c>
      <c r="F3323">
        <f t="shared" si="153"/>
        <v>2019</v>
      </c>
    </row>
    <row r="3324" spans="1:6" x14ac:dyDescent="0.25">
      <c r="A3324" s="15">
        <v>43811</v>
      </c>
      <c r="B3324" s="14">
        <v>3.93</v>
      </c>
      <c r="C3324" s="14">
        <v>3.87</v>
      </c>
      <c r="D3324" s="3">
        <f t="shared" si="154"/>
        <v>12</v>
      </c>
      <c r="E3324">
        <f t="shared" si="155"/>
        <v>12</v>
      </c>
      <c r="F3324">
        <f t="shared" si="153"/>
        <v>2019</v>
      </c>
    </row>
    <row r="3325" spans="1:6" x14ac:dyDescent="0.25">
      <c r="A3325" s="15">
        <v>43812</v>
      </c>
      <c r="B3325" s="14">
        <v>3.94</v>
      </c>
      <c r="C3325" s="14">
        <v>3.89</v>
      </c>
      <c r="D3325" s="3">
        <f t="shared" si="154"/>
        <v>12</v>
      </c>
      <c r="E3325">
        <f t="shared" si="155"/>
        <v>12</v>
      </c>
      <c r="F3325">
        <f t="shared" si="153"/>
        <v>2019</v>
      </c>
    </row>
    <row r="3326" spans="1:6" x14ac:dyDescent="0.25">
      <c r="A3326" s="15">
        <v>43815</v>
      </c>
      <c r="B3326" s="14">
        <v>3.98</v>
      </c>
      <c r="C3326" s="14">
        <v>3.85</v>
      </c>
      <c r="D3326" s="3">
        <f t="shared" si="154"/>
        <v>12</v>
      </c>
      <c r="E3326">
        <f t="shared" si="155"/>
        <v>12</v>
      </c>
      <c r="F3326">
        <f t="shared" si="153"/>
        <v>2019</v>
      </c>
    </row>
    <row r="3327" spans="1:6" x14ac:dyDescent="0.25">
      <c r="A3327" s="15">
        <v>43816</v>
      </c>
      <c r="B3327" s="14">
        <v>3.99</v>
      </c>
      <c r="C3327" s="14">
        <v>3.84</v>
      </c>
      <c r="D3327" s="3">
        <f t="shared" si="154"/>
        <v>12</v>
      </c>
      <c r="E3327">
        <f t="shared" si="155"/>
        <v>12</v>
      </c>
      <c r="F3327">
        <f t="shared" si="153"/>
        <v>2019</v>
      </c>
    </row>
    <row r="3328" spans="1:6" x14ac:dyDescent="0.25">
      <c r="A3328" s="15">
        <v>43817</v>
      </c>
      <c r="B3328" s="14">
        <v>4</v>
      </c>
      <c r="C3328" s="14">
        <v>3.86</v>
      </c>
      <c r="D3328" s="3">
        <f t="shared" si="154"/>
        <v>12</v>
      </c>
      <c r="E3328">
        <f t="shared" si="155"/>
        <v>12</v>
      </c>
      <c r="F3328">
        <f t="shared" si="153"/>
        <v>2019</v>
      </c>
    </row>
    <row r="3329" spans="1:6" x14ac:dyDescent="0.25">
      <c r="A3329" s="15">
        <v>43818</v>
      </c>
      <c r="B3329" s="14">
        <v>4</v>
      </c>
      <c r="C3329" s="14">
        <v>3.84</v>
      </c>
      <c r="D3329" s="3">
        <f t="shared" si="154"/>
        <v>12</v>
      </c>
      <c r="E3329">
        <f t="shared" si="155"/>
        <v>12</v>
      </c>
      <c r="F3329">
        <f t="shared" si="153"/>
        <v>2019</v>
      </c>
    </row>
    <row r="3330" spans="1:6" x14ac:dyDescent="0.25">
      <c r="A3330" s="15">
        <v>43819</v>
      </c>
      <c r="B3330" s="14">
        <v>4.0599999999999996</v>
      </c>
      <c r="C3330" s="14">
        <v>3.84</v>
      </c>
      <c r="D3330" s="3">
        <f t="shared" si="154"/>
        <v>12</v>
      </c>
      <c r="E3330">
        <f t="shared" si="155"/>
        <v>12</v>
      </c>
      <c r="F3330">
        <f t="shared" ref="F3330:F3393" si="156">YEAR(A3330)</f>
        <v>2019</v>
      </c>
    </row>
    <row r="3331" spans="1:6" x14ac:dyDescent="0.25">
      <c r="A3331" s="15">
        <v>43822</v>
      </c>
      <c r="B3331" s="14">
        <v>4.08</v>
      </c>
      <c r="C3331" s="14">
        <v>3.82</v>
      </c>
      <c r="D3331" s="3">
        <f t="shared" ref="D3331:D3394" si="157">MONTH(A3331)</f>
        <v>12</v>
      </c>
      <c r="E3331">
        <f t="shared" ref="E3331:E3394" si="158">IF(D3331&lt;4,3,IF(D3331&lt;7,6,IF(D3331&lt;10,9,12)))</f>
        <v>12</v>
      </c>
      <c r="F3331">
        <f t="shared" si="156"/>
        <v>2019</v>
      </c>
    </row>
    <row r="3332" spans="1:6" x14ac:dyDescent="0.25">
      <c r="A3332" s="15">
        <v>43823</v>
      </c>
      <c r="B3332" s="14">
        <v>4.07</v>
      </c>
      <c r="C3332" s="14">
        <v>3.8</v>
      </c>
      <c r="D3332" s="3">
        <f t="shared" si="157"/>
        <v>12</v>
      </c>
      <c r="E3332">
        <f t="shared" si="158"/>
        <v>12</v>
      </c>
      <c r="F3332">
        <f t="shared" si="156"/>
        <v>2019</v>
      </c>
    </row>
    <row r="3333" spans="1:6" x14ac:dyDescent="0.25">
      <c r="A3333" s="15">
        <v>43825</v>
      </c>
      <c r="B3333" s="14">
        <v>4.07</v>
      </c>
      <c r="C3333" s="14">
        <v>3.77</v>
      </c>
      <c r="D3333" s="3">
        <f t="shared" si="157"/>
        <v>12</v>
      </c>
      <c r="E3333">
        <f t="shared" si="158"/>
        <v>12</v>
      </c>
      <c r="F3333">
        <f t="shared" si="156"/>
        <v>2019</v>
      </c>
    </row>
    <row r="3334" spans="1:6" x14ac:dyDescent="0.25">
      <c r="A3334" s="15">
        <v>43826</v>
      </c>
      <c r="B3334" s="14">
        <v>4.1100000000000003</v>
      </c>
      <c r="C3334" s="14">
        <v>3.77</v>
      </c>
      <c r="D3334" s="3">
        <f t="shared" si="157"/>
        <v>12</v>
      </c>
      <c r="E3334">
        <f t="shared" si="158"/>
        <v>12</v>
      </c>
      <c r="F3334">
        <f t="shared" si="156"/>
        <v>2019</v>
      </c>
    </row>
    <row r="3335" spans="1:6" x14ac:dyDescent="0.25">
      <c r="A3335" s="15">
        <v>43829</v>
      </c>
      <c r="B3335" s="14">
        <v>4.13</v>
      </c>
      <c r="C3335" s="14">
        <v>3.75</v>
      </c>
      <c r="D3335" s="3">
        <f t="shared" si="157"/>
        <v>12</v>
      </c>
      <c r="E3335">
        <f t="shared" si="158"/>
        <v>12</v>
      </c>
      <c r="F3335">
        <f t="shared" si="156"/>
        <v>2019</v>
      </c>
    </row>
    <row r="3336" spans="1:6" x14ac:dyDescent="0.25">
      <c r="A3336" s="15">
        <v>43830</v>
      </c>
      <c r="B3336" s="14">
        <v>4.1399999999999997</v>
      </c>
      <c r="C3336" s="14">
        <v>3.73</v>
      </c>
      <c r="D3336" s="3">
        <f t="shared" si="157"/>
        <v>12</v>
      </c>
      <c r="E3336">
        <f t="shared" si="158"/>
        <v>12</v>
      </c>
      <c r="F3336">
        <f t="shared" si="156"/>
        <v>2019</v>
      </c>
    </row>
    <row r="3337" spans="1:6" x14ac:dyDescent="0.25">
      <c r="A3337" s="15">
        <v>43832</v>
      </c>
      <c r="B3337" s="14">
        <v>4.1399999999999997</v>
      </c>
      <c r="C3337" s="14">
        <v>3.7</v>
      </c>
      <c r="D3337" s="3">
        <f t="shared" si="157"/>
        <v>1</v>
      </c>
      <c r="E3337">
        <f t="shared" si="158"/>
        <v>3</v>
      </c>
      <c r="F3337">
        <f t="shared" si="156"/>
        <v>2020</v>
      </c>
    </row>
    <row r="3338" spans="1:6" x14ac:dyDescent="0.25">
      <c r="A3338" s="15">
        <v>43833</v>
      </c>
      <c r="B3338" s="14">
        <v>4.1500000000000004</v>
      </c>
      <c r="C3338" s="14">
        <v>3.69</v>
      </c>
      <c r="D3338" s="3">
        <f t="shared" si="157"/>
        <v>1</v>
      </c>
      <c r="E3338">
        <f t="shared" si="158"/>
        <v>3</v>
      </c>
      <c r="F3338">
        <f t="shared" si="156"/>
        <v>2020</v>
      </c>
    </row>
    <row r="3339" spans="1:6" x14ac:dyDescent="0.25">
      <c r="A3339" s="15">
        <v>43836</v>
      </c>
      <c r="B3339" s="14">
        <v>4.18</v>
      </c>
      <c r="C3339" s="14">
        <v>3.62</v>
      </c>
      <c r="D3339" s="3">
        <f t="shared" si="157"/>
        <v>1</v>
      </c>
      <c r="E3339">
        <f t="shared" si="158"/>
        <v>3</v>
      </c>
      <c r="F3339">
        <f t="shared" si="156"/>
        <v>2020</v>
      </c>
    </row>
    <row r="3340" spans="1:6" x14ac:dyDescent="0.25">
      <c r="A3340" s="15">
        <v>43837</v>
      </c>
      <c r="B3340" s="14">
        <v>4.18</v>
      </c>
      <c r="C3340" s="14">
        <v>3.62</v>
      </c>
      <c r="D3340" s="3">
        <f t="shared" si="157"/>
        <v>1</v>
      </c>
      <c r="E3340">
        <f t="shared" si="158"/>
        <v>3</v>
      </c>
      <c r="F3340">
        <f t="shared" si="156"/>
        <v>2020</v>
      </c>
    </row>
    <row r="3341" spans="1:6" x14ac:dyDescent="0.25">
      <c r="A3341" s="15">
        <v>43838</v>
      </c>
      <c r="B3341" s="14">
        <v>4.18</v>
      </c>
      <c r="C3341" s="14">
        <v>3.6</v>
      </c>
      <c r="D3341" s="3">
        <f t="shared" si="157"/>
        <v>1</v>
      </c>
      <c r="E3341">
        <f t="shared" si="158"/>
        <v>3</v>
      </c>
      <c r="F3341">
        <f t="shared" si="156"/>
        <v>2020</v>
      </c>
    </row>
    <row r="3342" spans="1:6" x14ac:dyDescent="0.25">
      <c r="A3342" s="15">
        <v>43839</v>
      </c>
      <c r="B3342" s="14">
        <v>4.18</v>
      </c>
      <c r="C3342" s="14">
        <v>3.57</v>
      </c>
      <c r="D3342" s="3">
        <f t="shared" si="157"/>
        <v>1</v>
      </c>
      <c r="E3342">
        <f t="shared" si="158"/>
        <v>3</v>
      </c>
      <c r="F3342">
        <f t="shared" si="156"/>
        <v>2020</v>
      </c>
    </row>
    <row r="3343" spans="1:6" x14ac:dyDescent="0.25">
      <c r="A3343" s="15">
        <v>43840</v>
      </c>
      <c r="B3343" s="14">
        <v>3.58</v>
      </c>
      <c r="C3343" s="14">
        <v>3.58</v>
      </c>
      <c r="D3343" s="3">
        <f t="shared" si="157"/>
        <v>1</v>
      </c>
      <c r="E3343">
        <f t="shared" si="158"/>
        <v>3</v>
      </c>
      <c r="F3343">
        <f t="shared" si="156"/>
        <v>2020</v>
      </c>
    </row>
    <row r="3344" spans="1:6" x14ac:dyDescent="0.25">
      <c r="A3344" s="15">
        <v>43843</v>
      </c>
      <c r="B3344" s="14">
        <v>3.59</v>
      </c>
      <c r="C3344" s="14">
        <v>3.59</v>
      </c>
      <c r="D3344" s="3">
        <f t="shared" si="157"/>
        <v>1</v>
      </c>
      <c r="E3344">
        <f t="shared" si="158"/>
        <v>3</v>
      </c>
      <c r="F3344">
        <f t="shared" si="156"/>
        <v>2020</v>
      </c>
    </row>
    <row r="3345" spans="1:6" x14ac:dyDescent="0.25">
      <c r="A3345" s="15">
        <v>43844</v>
      </c>
      <c r="B3345" s="14">
        <v>3.59</v>
      </c>
      <c r="C3345" s="14">
        <v>3.59</v>
      </c>
      <c r="D3345" s="3">
        <f t="shared" si="157"/>
        <v>1</v>
      </c>
      <c r="E3345">
        <f t="shared" si="158"/>
        <v>3</v>
      </c>
      <c r="F3345">
        <f t="shared" si="156"/>
        <v>2020</v>
      </c>
    </row>
    <row r="3346" spans="1:6" x14ac:dyDescent="0.25">
      <c r="A3346" s="15">
        <v>43845</v>
      </c>
      <c r="B3346" s="14">
        <v>3.59</v>
      </c>
      <c r="C3346" s="14">
        <v>3.6</v>
      </c>
      <c r="D3346" s="3">
        <f t="shared" si="157"/>
        <v>1</v>
      </c>
      <c r="E3346">
        <f t="shared" si="158"/>
        <v>3</v>
      </c>
      <c r="F3346">
        <f t="shared" si="156"/>
        <v>2020</v>
      </c>
    </row>
    <row r="3347" spans="1:6" x14ac:dyDescent="0.25">
      <c r="A3347" s="15">
        <v>43846</v>
      </c>
      <c r="B3347" s="14">
        <v>3.57</v>
      </c>
      <c r="C3347" s="14">
        <v>3.58</v>
      </c>
      <c r="D3347" s="3">
        <f t="shared" si="157"/>
        <v>1</v>
      </c>
      <c r="E3347">
        <f t="shared" si="158"/>
        <v>3</v>
      </c>
      <c r="F3347">
        <f t="shared" si="156"/>
        <v>2020</v>
      </c>
    </row>
    <row r="3348" spans="1:6" x14ac:dyDescent="0.25">
      <c r="A3348" s="15">
        <v>43847</v>
      </c>
      <c r="B3348" s="14">
        <v>3.56</v>
      </c>
      <c r="C3348" s="14">
        <v>3.57</v>
      </c>
      <c r="D3348" s="3">
        <f t="shared" si="157"/>
        <v>1</v>
      </c>
      <c r="E3348">
        <f t="shared" si="158"/>
        <v>3</v>
      </c>
      <c r="F3348">
        <f t="shared" si="156"/>
        <v>2020</v>
      </c>
    </row>
    <row r="3349" spans="1:6" x14ac:dyDescent="0.25">
      <c r="A3349" s="15">
        <v>43850</v>
      </c>
      <c r="B3349" s="14">
        <v>3.56</v>
      </c>
      <c r="C3349" s="14">
        <v>3.58</v>
      </c>
      <c r="D3349" s="3">
        <f t="shared" si="157"/>
        <v>1</v>
      </c>
      <c r="E3349">
        <f t="shared" si="158"/>
        <v>3</v>
      </c>
      <c r="F3349">
        <f t="shared" si="156"/>
        <v>2020</v>
      </c>
    </row>
    <row r="3350" spans="1:6" x14ac:dyDescent="0.25">
      <c r="A3350" s="15">
        <v>43851</v>
      </c>
      <c r="B3350" s="14">
        <v>3.53</v>
      </c>
      <c r="C3350" s="14">
        <v>3.57</v>
      </c>
      <c r="D3350" s="3">
        <f t="shared" si="157"/>
        <v>1</v>
      </c>
      <c r="E3350">
        <f t="shared" si="158"/>
        <v>3</v>
      </c>
      <c r="F3350">
        <f t="shared" si="156"/>
        <v>2020</v>
      </c>
    </row>
    <row r="3351" spans="1:6" x14ac:dyDescent="0.25">
      <c r="A3351" s="15">
        <v>43852</v>
      </c>
      <c r="B3351" s="14">
        <v>3.53</v>
      </c>
      <c r="C3351" s="14">
        <v>3.57</v>
      </c>
      <c r="D3351" s="3">
        <f t="shared" si="157"/>
        <v>1</v>
      </c>
      <c r="E3351">
        <f t="shared" si="158"/>
        <v>3</v>
      </c>
      <c r="F3351">
        <f t="shared" si="156"/>
        <v>2020</v>
      </c>
    </row>
    <row r="3352" spans="1:6" x14ac:dyDescent="0.25">
      <c r="A3352" s="15">
        <v>43853</v>
      </c>
      <c r="B3352" s="14">
        <v>3.5</v>
      </c>
      <c r="C3352" s="14">
        <v>3.54</v>
      </c>
      <c r="D3352" s="3">
        <f t="shared" si="157"/>
        <v>1</v>
      </c>
      <c r="E3352">
        <f t="shared" si="158"/>
        <v>3</v>
      </c>
      <c r="F3352">
        <f t="shared" si="156"/>
        <v>2020</v>
      </c>
    </row>
    <row r="3353" spans="1:6" x14ac:dyDescent="0.25">
      <c r="A3353" s="15">
        <v>43854</v>
      </c>
      <c r="B3353" s="14">
        <v>3.47</v>
      </c>
      <c r="C3353" s="14">
        <v>3.53</v>
      </c>
      <c r="D3353" s="3">
        <f t="shared" si="157"/>
        <v>1</v>
      </c>
      <c r="E3353">
        <f t="shared" si="158"/>
        <v>3</v>
      </c>
      <c r="F3353">
        <f t="shared" si="156"/>
        <v>2020</v>
      </c>
    </row>
    <row r="3354" spans="1:6" x14ac:dyDescent="0.25">
      <c r="A3354" s="15">
        <v>43857</v>
      </c>
      <c r="B3354" s="14">
        <v>3.46</v>
      </c>
      <c r="C3354" s="14">
        <v>3.54</v>
      </c>
      <c r="D3354" s="3">
        <f t="shared" si="157"/>
        <v>1</v>
      </c>
      <c r="E3354">
        <f t="shared" si="158"/>
        <v>3</v>
      </c>
      <c r="F3354">
        <f t="shared" si="156"/>
        <v>2020</v>
      </c>
    </row>
    <row r="3355" spans="1:6" x14ac:dyDescent="0.25">
      <c r="A3355" s="15">
        <v>43858</v>
      </c>
      <c r="B3355" s="14">
        <v>3.48</v>
      </c>
      <c r="C3355" s="14">
        <v>3.54</v>
      </c>
      <c r="D3355" s="3">
        <f t="shared" si="157"/>
        <v>1</v>
      </c>
      <c r="E3355">
        <f t="shared" si="158"/>
        <v>3</v>
      </c>
      <c r="F3355">
        <f t="shared" si="156"/>
        <v>2020</v>
      </c>
    </row>
    <row r="3356" spans="1:6" x14ac:dyDescent="0.25">
      <c r="A3356" s="15">
        <v>43859</v>
      </c>
      <c r="B3356" s="14">
        <v>3.48</v>
      </c>
      <c r="C3356" s="14">
        <v>3.54</v>
      </c>
      <c r="D3356" s="3">
        <f t="shared" si="157"/>
        <v>1</v>
      </c>
      <c r="E3356">
        <f t="shared" si="158"/>
        <v>3</v>
      </c>
      <c r="F3356">
        <f t="shared" si="156"/>
        <v>2020</v>
      </c>
    </row>
    <row r="3357" spans="1:6" x14ac:dyDescent="0.25">
      <c r="A3357" s="15">
        <v>43860</v>
      </c>
      <c r="B3357" s="14">
        <v>3.47</v>
      </c>
      <c r="C3357" s="14">
        <v>3.54</v>
      </c>
      <c r="D3357" s="3">
        <f t="shared" si="157"/>
        <v>1</v>
      </c>
      <c r="E3357">
        <f t="shared" si="158"/>
        <v>3</v>
      </c>
      <c r="F3357">
        <f t="shared" si="156"/>
        <v>2020</v>
      </c>
    </row>
    <row r="3358" spans="1:6" x14ac:dyDescent="0.25">
      <c r="A3358" s="15">
        <v>43861</v>
      </c>
      <c r="B3358" s="14">
        <v>3.4</v>
      </c>
      <c r="C3358" s="14">
        <v>3.44</v>
      </c>
      <c r="D3358" s="3">
        <f t="shared" si="157"/>
        <v>1</v>
      </c>
      <c r="E3358">
        <f t="shared" si="158"/>
        <v>3</v>
      </c>
      <c r="F3358">
        <f t="shared" si="156"/>
        <v>2020</v>
      </c>
    </row>
    <row r="3359" spans="1:6" x14ac:dyDescent="0.25">
      <c r="A3359" s="15">
        <v>43864</v>
      </c>
      <c r="B3359" s="14">
        <v>3.4</v>
      </c>
      <c r="C3359" s="14">
        <v>3.44</v>
      </c>
      <c r="D3359" s="3">
        <f t="shared" si="157"/>
        <v>2</v>
      </c>
      <c r="E3359">
        <f t="shared" si="158"/>
        <v>3</v>
      </c>
      <c r="F3359">
        <f t="shared" si="156"/>
        <v>2020</v>
      </c>
    </row>
    <row r="3360" spans="1:6" x14ac:dyDescent="0.25">
      <c r="A3360" s="15">
        <v>43865</v>
      </c>
      <c r="B3360" s="14">
        <v>3.4</v>
      </c>
      <c r="C3360" s="14">
        <v>3.42</v>
      </c>
      <c r="D3360" s="3">
        <f t="shared" si="157"/>
        <v>2</v>
      </c>
      <c r="E3360">
        <f t="shared" si="158"/>
        <v>3</v>
      </c>
      <c r="F3360">
        <f t="shared" si="156"/>
        <v>2020</v>
      </c>
    </row>
    <row r="3361" spans="1:6" x14ac:dyDescent="0.25">
      <c r="A3361" s="15">
        <v>43866</v>
      </c>
      <c r="B3361" s="14">
        <v>3.4</v>
      </c>
      <c r="C3361" s="14">
        <v>3.42</v>
      </c>
      <c r="D3361" s="3">
        <f t="shared" si="157"/>
        <v>2</v>
      </c>
      <c r="E3361">
        <f t="shared" si="158"/>
        <v>3</v>
      </c>
      <c r="F3361">
        <f t="shared" si="156"/>
        <v>2020</v>
      </c>
    </row>
    <row r="3362" spans="1:6" x14ac:dyDescent="0.25">
      <c r="A3362" s="15">
        <v>43867</v>
      </c>
      <c r="B3362" s="14">
        <v>3.4</v>
      </c>
      <c r="C3362" s="14">
        <v>3.42</v>
      </c>
      <c r="D3362" s="3">
        <f t="shared" si="157"/>
        <v>2</v>
      </c>
      <c r="E3362">
        <f t="shared" si="158"/>
        <v>3</v>
      </c>
      <c r="F3362">
        <f t="shared" si="156"/>
        <v>2020</v>
      </c>
    </row>
    <row r="3363" spans="1:6" x14ac:dyDescent="0.25">
      <c r="A3363" s="15">
        <v>43868</v>
      </c>
      <c r="B3363" s="14">
        <v>3.41</v>
      </c>
      <c r="C3363" s="14">
        <v>3.4</v>
      </c>
      <c r="D3363" s="3">
        <f t="shared" si="157"/>
        <v>2</v>
      </c>
      <c r="E3363">
        <f t="shared" si="158"/>
        <v>3</v>
      </c>
      <c r="F3363">
        <f t="shared" si="156"/>
        <v>2020</v>
      </c>
    </row>
    <row r="3364" spans="1:6" x14ac:dyDescent="0.25">
      <c r="A3364" s="15">
        <v>43871</v>
      </c>
      <c r="B3364" s="14">
        <v>3.42</v>
      </c>
      <c r="C3364" s="14">
        <v>3.41</v>
      </c>
      <c r="D3364" s="3">
        <f t="shared" si="157"/>
        <v>2</v>
      </c>
      <c r="E3364">
        <f t="shared" si="158"/>
        <v>3</v>
      </c>
      <c r="F3364">
        <f t="shared" si="156"/>
        <v>2020</v>
      </c>
    </row>
    <row r="3365" spans="1:6" x14ac:dyDescent="0.25">
      <c r="A3365" s="15">
        <v>43872</v>
      </c>
      <c r="B3365" s="14">
        <v>3.42</v>
      </c>
      <c r="C3365" s="14">
        <v>3.43</v>
      </c>
      <c r="D3365" s="3">
        <f t="shared" si="157"/>
        <v>2</v>
      </c>
      <c r="E3365">
        <f t="shared" si="158"/>
        <v>3</v>
      </c>
      <c r="F3365">
        <f t="shared" si="156"/>
        <v>2020</v>
      </c>
    </row>
    <row r="3366" spans="1:6" x14ac:dyDescent="0.25">
      <c r="A3366" s="15">
        <v>43873</v>
      </c>
      <c r="B3366" s="14">
        <v>3.43</v>
      </c>
      <c r="C3366" s="14">
        <v>3.45</v>
      </c>
      <c r="D3366" s="3">
        <f t="shared" si="157"/>
        <v>2</v>
      </c>
      <c r="E3366">
        <f t="shared" si="158"/>
        <v>3</v>
      </c>
      <c r="F3366">
        <f t="shared" si="156"/>
        <v>2020</v>
      </c>
    </row>
    <row r="3367" spans="1:6" x14ac:dyDescent="0.25">
      <c r="A3367" s="15">
        <v>43874</v>
      </c>
      <c r="B3367" s="14">
        <v>3.43</v>
      </c>
      <c r="C3367" s="14">
        <v>3.46</v>
      </c>
      <c r="D3367" s="3">
        <f t="shared" si="157"/>
        <v>2</v>
      </c>
      <c r="E3367">
        <f t="shared" si="158"/>
        <v>3</v>
      </c>
      <c r="F3367">
        <f t="shared" si="156"/>
        <v>2020</v>
      </c>
    </row>
    <row r="3368" spans="1:6" x14ac:dyDescent="0.25">
      <c r="A3368" s="15">
        <v>43875</v>
      </c>
      <c r="B3368" s="14">
        <v>3.41</v>
      </c>
      <c r="C3368" s="14">
        <v>3.43</v>
      </c>
      <c r="D3368" s="3">
        <f t="shared" si="157"/>
        <v>2</v>
      </c>
      <c r="E3368">
        <f t="shared" si="158"/>
        <v>3</v>
      </c>
      <c r="F3368">
        <f t="shared" si="156"/>
        <v>2020</v>
      </c>
    </row>
    <row r="3369" spans="1:6" x14ac:dyDescent="0.25">
      <c r="A3369" s="15">
        <v>43878</v>
      </c>
      <c r="B3369" s="14">
        <v>3.41</v>
      </c>
      <c r="C3369" s="14">
        <v>3.45</v>
      </c>
      <c r="D3369" s="3">
        <f t="shared" si="157"/>
        <v>2</v>
      </c>
      <c r="E3369">
        <f t="shared" si="158"/>
        <v>3</v>
      </c>
      <c r="F3369">
        <f t="shared" si="156"/>
        <v>2020</v>
      </c>
    </row>
    <row r="3370" spans="1:6" x14ac:dyDescent="0.25">
      <c r="A3370" s="15">
        <v>43879</v>
      </c>
      <c r="B3370" s="14">
        <v>3.41</v>
      </c>
      <c r="C3370" s="14">
        <v>3.45</v>
      </c>
      <c r="D3370" s="3">
        <f t="shared" si="157"/>
        <v>2</v>
      </c>
      <c r="E3370">
        <f t="shared" si="158"/>
        <v>3</v>
      </c>
      <c r="F3370">
        <f t="shared" si="156"/>
        <v>2020</v>
      </c>
    </row>
    <row r="3371" spans="1:6" x14ac:dyDescent="0.25">
      <c r="A3371" s="15">
        <v>43880</v>
      </c>
      <c r="B3371" s="14">
        <v>3.41</v>
      </c>
      <c r="C3371" s="14">
        <v>3.48</v>
      </c>
      <c r="D3371" s="3">
        <f t="shared" si="157"/>
        <v>2</v>
      </c>
      <c r="E3371">
        <f t="shared" si="158"/>
        <v>3</v>
      </c>
      <c r="F3371">
        <f t="shared" si="156"/>
        <v>2020</v>
      </c>
    </row>
    <row r="3372" spans="1:6" x14ac:dyDescent="0.25">
      <c r="A3372" s="15">
        <v>43881</v>
      </c>
      <c r="B3372" s="14">
        <v>3.41</v>
      </c>
      <c r="C3372" s="14">
        <v>3.49</v>
      </c>
      <c r="D3372" s="3">
        <f t="shared" si="157"/>
        <v>2</v>
      </c>
      <c r="E3372">
        <f t="shared" si="158"/>
        <v>3</v>
      </c>
      <c r="F3372">
        <f t="shared" si="156"/>
        <v>2020</v>
      </c>
    </row>
    <row r="3373" spans="1:6" x14ac:dyDescent="0.25">
      <c r="A3373" s="15">
        <v>43882</v>
      </c>
      <c r="B3373" s="14">
        <v>3.41</v>
      </c>
      <c r="C3373" s="14">
        <v>3.52</v>
      </c>
      <c r="D3373" s="3">
        <f t="shared" si="157"/>
        <v>2</v>
      </c>
      <c r="E3373">
        <f t="shared" si="158"/>
        <v>3</v>
      </c>
      <c r="F3373">
        <f t="shared" si="156"/>
        <v>2020</v>
      </c>
    </row>
    <row r="3374" spans="1:6" x14ac:dyDescent="0.25">
      <c r="A3374" s="15">
        <v>43887</v>
      </c>
      <c r="B3374" s="14">
        <v>3.4</v>
      </c>
      <c r="C3374" s="14">
        <v>3.54</v>
      </c>
      <c r="D3374" s="3">
        <f t="shared" si="157"/>
        <v>2</v>
      </c>
      <c r="E3374">
        <f t="shared" si="158"/>
        <v>3</v>
      </c>
      <c r="F3374">
        <f t="shared" si="156"/>
        <v>2020</v>
      </c>
    </row>
    <row r="3375" spans="1:6" x14ac:dyDescent="0.25">
      <c r="A3375" s="15">
        <v>43888</v>
      </c>
      <c r="B3375" s="14">
        <v>3.41</v>
      </c>
      <c r="C3375" s="14">
        <v>3.57</v>
      </c>
      <c r="D3375" s="3">
        <f t="shared" si="157"/>
        <v>2</v>
      </c>
      <c r="E3375">
        <f t="shared" si="158"/>
        <v>3</v>
      </c>
      <c r="F3375">
        <f t="shared" si="156"/>
        <v>2020</v>
      </c>
    </row>
    <row r="3376" spans="1:6" x14ac:dyDescent="0.25">
      <c r="A3376" s="15">
        <v>43889</v>
      </c>
      <c r="B3376" s="14">
        <v>3.4</v>
      </c>
      <c r="C3376" s="14">
        <v>3.56</v>
      </c>
      <c r="D3376" s="3">
        <f t="shared" si="157"/>
        <v>2</v>
      </c>
      <c r="E3376">
        <f t="shared" si="158"/>
        <v>3</v>
      </c>
      <c r="F3376">
        <f t="shared" si="156"/>
        <v>2020</v>
      </c>
    </row>
    <row r="3377" spans="1:6" x14ac:dyDescent="0.25">
      <c r="A3377" s="15">
        <v>43892</v>
      </c>
      <c r="B3377" s="14">
        <v>3.42</v>
      </c>
      <c r="C3377" s="14">
        <v>3.65</v>
      </c>
      <c r="D3377" s="3">
        <f t="shared" si="157"/>
        <v>3</v>
      </c>
      <c r="E3377">
        <f t="shared" si="158"/>
        <v>3</v>
      </c>
      <c r="F3377">
        <f t="shared" si="156"/>
        <v>2020</v>
      </c>
    </row>
    <row r="3378" spans="1:6" x14ac:dyDescent="0.25">
      <c r="A3378" s="15">
        <v>43893</v>
      </c>
      <c r="B3378" s="14">
        <v>3.42</v>
      </c>
      <c r="C3378" s="14">
        <v>3.65</v>
      </c>
      <c r="D3378" s="3">
        <f t="shared" si="157"/>
        <v>3</v>
      </c>
      <c r="E3378">
        <f t="shared" si="158"/>
        <v>3</v>
      </c>
      <c r="F3378">
        <f t="shared" si="156"/>
        <v>2020</v>
      </c>
    </row>
    <row r="3379" spans="1:6" x14ac:dyDescent="0.25">
      <c r="A3379" s="15">
        <v>43894</v>
      </c>
      <c r="B3379" s="14">
        <v>3.41</v>
      </c>
      <c r="C3379" s="14">
        <v>3.64</v>
      </c>
      <c r="D3379" s="3">
        <f t="shared" si="157"/>
        <v>3</v>
      </c>
      <c r="E3379">
        <f t="shared" si="158"/>
        <v>3</v>
      </c>
      <c r="F3379">
        <f t="shared" si="156"/>
        <v>2020</v>
      </c>
    </row>
    <row r="3380" spans="1:6" x14ac:dyDescent="0.25">
      <c r="A3380" s="15">
        <v>43895</v>
      </c>
      <c r="B3380" s="14">
        <v>3.41</v>
      </c>
      <c r="C3380" s="14">
        <v>3.64</v>
      </c>
      <c r="D3380" s="3">
        <f t="shared" si="157"/>
        <v>3</v>
      </c>
      <c r="E3380">
        <f t="shared" si="158"/>
        <v>3</v>
      </c>
      <c r="F3380">
        <f t="shared" si="156"/>
        <v>2020</v>
      </c>
    </row>
    <row r="3381" spans="1:6" x14ac:dyDescent="0.25">
      <c r="A3381" s="15">
        <v>43896</v>
      </c>
      <c r="B3381" s="14">
        <v>3.41</v>
      </c>
      <c r="C3381" s="14">
        <v>3.66</v>
      </c>
      <c r="D3381" s="3">
        <f t="shared" si="157"/>
        <v>3</v>
      </c>
      <c r="E3381">
        <f t="shared" si="158"/>
        <v>3</v>
      </c>
      <c r="F3381">
        <f t="shared" si="156"/>
        <v>2020</v>
      </c>
    </row>
    <row r="3382" spans="1:6" x14ac:dyDescent="0.25">
      <c r="A3382" s="15">
        <v>43899</v>
      </c>
      <c r="B3382" s="14">
        <v>3.42</v>
      </c>
      <c r="C3382" s="14">
        <v>3.66</v>
      </c>
      <c r="D3382" s="3">
        <f t="shared" si="157"/>
        <v>3</v>
      </c>
      <c r="E3382">
        <f t="shared" si="158"/>
        <v>3</v>
      </c>
      <c r="F3382">
        <f t="shared" si="156"/>
        <v>2020</v>
      </c>
    </row>
    <row r="3383" spans="1:6" x14ac:dyDescent="0.25">
      <c r="A3383" s="15">
        <v>43900</v>
      </c>
      <c r="B3383" s="14">
        <v>3.41</v>
      </c>
      <c r="C3383" s="14">
        <v>3.66</v>
      </c>
      <c r="D3383" s="3">
        <f t="shared" si="157"/>
        <v>3</v>
      </c>
      <c r="E3383">
        <f t="shared" si="158"/>
        <v>3</v>
      </c>
      <c r="F3383">
        <f t="shared" si="156"/>
        <v>2020</v>
      </c>
    </row>
    <row r="3384" spans="1:6" x14ac:dyDescent="0.25">
      <c r="A3384" s="15">
        <v>43901</v>
      </c>
      <c r="B3384" s="14">
        <v>3.65</v>
      </c>
      <c r="C3384" s="14">
        <v>3.65</v>
      </c>
      <c r="D3384" s="3">
        <f t="shared" si="157"/>
        <v>3</v>
      </c>
      <c r="E3384">
        <f t="shared" si="158"/>
        <v>3</v>
      </c>
      <c r="F3384">
        <f t="shared" si="156"/>
        <v>2020</v>
      </c>
    </row>
    <row r="3385" spans="1:6" x14ac:dyDescent="0.25">
      <c r="A3385" s="15">
        <v>43902</v>
      </c>
      <c r="B3385" s="14">
        <v>3.61</v>
      </c>
      <c r="C3385" s="14">
        <v>3.64</v>
      </c>
      <c r="D3385" s="3">
        <f t="shared" si="157"/>
        <v>3</v>
      </c>
      <c r="E3385">
        <f t="shared" si="158"/>
        <v>3</v>
      </c>
      <c r="F3385">
        <f t="shared" si="156"/>
        <v>2020</v>
      </c>
    </row>
    <row r="3386" spans="1:6" x14ac:dyDescent="0.25">
      <c r="A3386" s="15">
        <v>43903</v>
      </c>
      <c r="B3386" s="14">
        <v>3.49</v>
      </c>
      <c r="C3386" s="14">
        <v>3.49</v>
      </c>
      <c r="D3386" s="3">
        <f t="shared" si="157"/>
        <v>3</v>
      </c>
      <c r="E3386">
        <f t="shared" si="158"/>
        <v>3</v>
      </c>
      <c r="F3386">
        <f t="shared" si="156"/>
        <v>2020</v>
      </c>
    </row>
    <row r="3387" spans="1:6" x14ac:dyDescent="0.25">
      <c r="A3387" s="15">
        <v>43906</v>
      </c>
      <c r="B3387" s="14">
        <v>3.47</v>
      </c>
      <c r="C3387" s="14">
        <v>3.51</v>
      </c>
      <c r="D3387" s="3">
        <f t="shared" si="157"/>
        <v>3</v>
      </c>
      <c r="E3387">
        <f t="shared" si="158"/>
        <v>3</v>
      </c>
      <c r="F3387">
        <f t="shared" si="156"/>
        <v>2020</v>
      </c>
    </row>
    <row r="3388" spans="1:6" x14ac:dyDescent="0.25">
      <c r="A3388" s="15">
        <v>43907</v>
      </c>
      <c r="B3388" s="14">
        <v>3.47</v>
      </c>
      <c r="C3388" s="14">
        <v>3.52</v>
      </c>
      <c r="D3388" s="3">
        <f t="shared" si="157"/>
        <v>3</v>
      </c>
      <c r="E3388">
        <f t="shared" si="158"/>
        <v>3</v>
      </c>
      <c r="F3388">
        <f t="shared" si="156"/>
        <v>2020</v>
      </c>
    </row>
    <row r="3389" spans="1:6" x14ac:dyDescent="0.25">
      <c r="A3389" s="15">
        <v>43908</v>
      </c>
      <c r="B3389" s="14">
        <v>3.46</v>
      </c>
      <c r="C3389" s="14">
        <v>3.5</v>
      </c>
      <c r="D3389" s="3">
        <f t="shared" si="157"/>
        <v>3</v>
      </c>
      <c r="E3389">
        <f t="shared" si="158"/>
        <v>3</v>
      </c>
      <c r="F3389">
        <f t="shared" si="156"/>
        <v>2020</v>
      </c>
    </row>
    <row r="3390" spans="1:6" x14ac:dyDescent="0.25">
      <c r="A3390" s="15">
        <v>43909</v>
      </c>
      <c r="B3390" s="14">
        <v>3.45</v>
      </c>
      <c r="C3390" s="14">
        <v>3.5</v>
      </c>
      <c r="D3390" s="3">
        <f t="shared" si="157"/>
        <v>3</v>
      </c>
      <c r="E3390">
        <f t="shared" si="158"/>
        <v>3</v>
      </c>
      <c r="F3390">
        <f t="shared" si="156"/>
        <v>2020</v>
      </c>
    </row>
    <row r="3391" spans="1:6" x14ac:dyDescent="0.25">
      <c r="A3391" s="15">
        <v>43910</v>
      </c>
      <c r="B3391" s="14">
        <v>3.45</v>
      </c>
      <c r="C3391" s="14">
        <v>3.49</v>
      </c>
      <c r="D3391" s="3">
        <f t="shared" si="157"/>
        <v>3</v>
      </c>
      <c r="E3391">
        <f t="shared" si="158"/>
        <v>3</v>
      </c>
      <c r="F3391">
        <f t="shared" si="156"/>
        <v>2020</v>
      </c>
    </row>
    <row r="3392" spans="1:6" x14ac:dyDescent="0.25">
      <c r="A3392" s="15">
        <v>43913</v>
      </c>
      <c r="B3392" s="14">
        <v>3.42</v>
      </c>
      <c r="C3392" s="14">
        <v>3.46</v>
      </c>
      <c r="D3392" s="3">
        <f t="shared" si="157"/>
        <v>3</v>
      </c>
      <c r="E3392">
        <f t="shared" si="158"/>
        <v>3</v>
      </c>
      <c r="F3392">
        <f t="shared" si="156"/>
        <v>2020</v>
      </c>
    </row>
    <row r="3393" spans="1:6" x14ac:dyDescent="0.25">
      <c r="A3393" s="15">
        <v>43914</v>
      </c>
      <c r="B3393" s="14">
        <v>3.4</v>
      </c>
      <c r="C3393" s="14">
        <v>3.44</v>
      </c>
      <c r="D3393" s="3">
        <f t="shared" si="157"/>
        <v>3</v>
      </c>
      <c r="E3393">
        <f t="shared" si="158"/>
        <v>3</v>
      </c>
      <c r="F3393">
        <f t="shared" si="156"/>
        <v>2020</v>
      </c>
    </row>
    <row r="3394" spans="1:6" x14ac:dyDescent="0.25">
      <c r="A3394" s="15">
        <v>43915</v>
      </c>
      <c r="B3394" s="14">
        <v>3.39</v>
      </c>
      <c r="C3394" s="14">
        <v>3.44</v>
      </c>
      <c r="D3394" s="3">
        <f t="shared" si="157"/>
        <v>3</v>
      </c>
      <c r="E3394">
        <f t="shared" si="158"/>
        <v>3</v>
      </c>
      <c r="F3394">
        <f t="shared" ref="F3394:F3457" si="159">YEAR(A3394)</f>
        <v>2020</v>
      </c>
    </row>
    <row r="3395" spans="1:6" x14ac:dyDescent="0.25">
      <c r="A3395" s="15">
        <v>43916</v>
      </c>
      <c r="B3395" s="14">
        <v>3.31</v>
      </c>
      <c r="C3395" s="14">
        <v>3.43</v>
      </c>
      <c r="D3395" s="3">
        <f t="shared" ref="D3395:D3458" si="160">MONTH(A3395)</f>
        <v>3</v>
      </c>
      <c r="E3395">
        <f t="shared" ref="E3395:E3458" si="161">IF(D3395&lt;4,3,IF(D3395&lt;7,6,IF(D3395&lt;10,9,12)))</f>
        <v>3</v>
      </c>
      <c r="F3395">
        <f t="shared" si="159"/>
        <v>2020</v>
      </c>
    </row>
    <row r="3396" spans="1:6" x14ac:dyDescent="0.25">
      <c r="A3396" s="15">
        <v>43917</v>
      </c>
      <c r="B3396" s="14">
        <v>3.3</v>
      </c>
      <c r="C3396" s="14">
        <v>3.4</v>
      </c>
      <c r="D3396" s="3">
        <f t="shared" si="160"/>
        <v>3</v>
      </c>
      <c r="E3396">
        <f t="shared" si="161"/>
        <v>3</v>
      </c>
      <c r="F3396">
        <f t="shared" si="159"/>
        <v>2020</v>
      </c>
    </row>
    <row r="3397" spans="1:6" x14ac:dyDescent="0.25">
      <c r="A3397" s="15">
        <v>43920</v>
      </c>
      <c r="B3397" s="14">
        <v>3.17</v>
      </c>
      <c r="C3397" s="14">
        <v>3.31</v>
      </c>
      <c r="D3397" s="3">
        <f t="shared" si="160"/>
        <v>3</v>
      </c>
      <c r="E3397">
        <f t="shared" si="161"/>
        <v>3</v>
      </c>
      <c r="F3397">
        <f t="shared" si="159"/>
        <v>2020</v>
      </c>
    </row>
    <row r="3398" spans="1:6" x14ac:dyDescent="0.25">
      <c r="A3398" s="15">
        <v>43921</v>
      </c>
      <c r="B3398" s="14">
        <v>3.17</v>
      </c>
      <c r="C3398" s="14">
        <v>3.32</v>
      </c>
      <c r="D3398" s="3">
        <f t="shared" si="160"/>
        <v>3</v>
      </c>
      <c r="E3398">
        <f t="shared" si="161"/>
        <v>3</v>
      </c>
      <c r="F3398">
        <f t="shared" si="159"/>
        <v>2020</v>
      </c>
    </row>
    <row r="3399" spans="1:6" x14ac:dyDescent="0.25">
      <c r="A3399" s="15">
        <v>43922</v>
      </c>
      <c r="B3399" s="14">
        <v>3.17</v>
      </c>
      <c r="C3399" s="14">
        <v>3.32</v>
      </c>
      <c r="D3399" s="3">
        <f t="shared" si="160"/>
        <v>4</v>
      </c>
      <c r="E3399">
        <f t="shared" si="161"/>
        <v>6</v>
      </c>
      <c r="F3399">
        <f t="shared" si="159"/>
        <v>2020</v>
      </c>
    </row>
    <row r="3400" spans="1:6" x14ac:dyDescent="0.25">
      <c r="A3400" s="15">
        <v>43923</v>
      </c>
      <c r="B3400" s="14">
        <v>3.11</v>
      </c>
      <c r="C3400" s="14">
        <v>3.26</v>
      </c>
      <c r="D3400" s="3">
        <f t="shared" si="160"/>
        <v>4</v>
      </c>
      <c r="E3400">
        <f t="shared" si="161"/>
        <v>6</v>
      </c>
      <c r="F3400">
        <f t="shared" si="159"/>
        <v>2020</v>
      </c>
    </row>
    <row r="3401" spans="1:6" x14ac:dyDescent="0.25">
      <c r="A3401" s="15">
        <v>43924</v>
      </c>
      <c r="B3401" s="14">
        <v>2.98</v>
      </c>
      <c r="C3401" s="14">
        <v>3.19</v>
      </c>
      <c r="D3401" s="3">
        <f t="shared" si="160"/>
        <v>4</v>
      </c>
      <c r="E3401">
        <f t="shared" si="161"/>
        <v>6</v>
      </c>
      <c r="F3401">
        <f t="shared" si="159"/>
        <v>2020</v>
      </c>
    </row>
    <row r="3402" spans="1:6" x14ac:dyDescent="0.25">
      <c r="A3402" s="15">
        <v>43927</v>
      </c>
      <c r="B3402" s="14">
        <v>2.94</v>
      </c>
      <c r="C3402" s="14">
        <v>3.12</v>
      </c>
      <c r="D3402" s="3">
        <f t="shared" si="160"/>
        <v>4</v>
      </c>
      <c r="E3402">
        <f t="shared" si="161"/>
        <v>6</v>
      </c>
      <c r="F3402">
        <f t="shared" si="159"/>
        <v>2020</v>
      </c>
    </row>
    <row r="3403" spans="1:6" x14ac:dyDescent="0.25">
      <c r="A3403" s="15">
        <v>43928</v>
      </c>
      <c r="B3403" s="14">
        <v>2.92</v>
      </c>
      <c r="C3403" s="14">
        <v>3.13</v>
      </c>
      <c r="D3403" s="3">
        <f t="shared" si="160"/>
        <v>4</v>
      </c>
      <c r="E3403">
        <f t="shared" si="161"/>
        <v>6</v>
      </c>
      <c r="F3403">
        <f t="shared" si="159"/>
        <v>2020</v>
      </c>
    </row>
    <row r="3404" spans="1:6" x14ac:dyDescent="0.25">
      <c r="A3404" s="15">
        <v>43929</v>
      </c>
      <c r="B3404" s="14">
        <v>2.9</v>
      </c>
      <c r="C3404" s="14">
        <v>3.09</v>
      </c>
      <c r="D3404" s="3">
        <f t="shared" si="160"/>
        <v>4</v>
      </c>
      <c r="E3404">
        <f t="shared" si="161"/>
        <v>6</v>
      </c>
      <c r="F3404">
        <f t="shared" si="159"/>
        <v>2020</v>
      </c>
    </row>
    <row r="3405" spans="1:6" x14ac:dyDescent="0.25">
      <c r="A3405" s="15">
        <v>43930</v>
      </c>
      <c r="B3405" s="14">
        <v>3.09</v>
      </c>
      <c r="C3405" s="14">
        <v>3.07</v>
      </c>
      <c r="D3405" s="3">
        <f t="shared" si="160"/>
        <v>4</v>
      </c>
      <c r="E3405">
        <f t="shared" si="161"/>
        <v>6</v>
      </c>
      <c r="F3405">
        <f t="shared" si="159"/>
        <v>2020</v>
      </c>
    </row>
    <row r="3406" spans="1:6" x14ac:dyDescent="0.25">
      <c r="A3406" s="15">
        <v>43934</v>
      </c>
      <c r="B3406" s="14">
        <v>3.03</v>
      </c>
      <c r="C3406" s="14">
        <v>3.09</v>
      </c>
      <c r="D3406" s="3">
        <f t="shared" si="160"/>
        <v>4</v>
      </c>
      <c r="E3406">
        <f t="shared" si="161"/>
        <v>6</v>
      </c>
      <c r="F3406">
        <f t="shared" si="159"/>
        <v>2020</v>
      </c>
    </row>
    <row r="3407" spans="1:6" x14ac:dyDescent="0.25">
      <c r="A3407" s="15">
        <v>43935</v>
      </c>
      <c r="B3407" s="14">
        <v>2.95</v>
      </c>
      <c r="C3407" s="14">
        <v>3.01</v>
      </c>
      <c r="D3407" s="3">
        <f t="shared" si="160"/>
        <v>4</v>
      </c>
      <c r="E3407">
        <f t="shared" si="161"/>
        <v>6</v>
      </c>
      <c r="F3407">
        <f t="shared" si="159"/>
        <v>2020</v>
      </c>
    </row>
    <row r="3408" spans="1:6" x14ac:dyDescent="0.25">
      <c r="A3408" s="15">
        <v>43936</v>
      </c>
      <c r="B3408" s="14">
        <v>2.91</v>
      </c>
      <c r="C3408" s="14">
        <v>2.99</v>
      </c>
      <c r="D3408" s="3">
        <f t="shared" si="160"/>
        <v>4</v>
      </c>
      <c r="E3408">
        <f t="shared" si="161"/>
        <v>6</v>
      </c>
      <c r="F3408">
        <f t="shared" si="159"/>
        <v>2020</v>
      </c>
    </row>
    <row r="3409" spans="1:6" x14ac:dyDescent="0.25">
      <c r="A3409" s="15">
        <v>43937</v>
      </c>
      <c r="B3409" s="14">
        <v>2.88</v>
      </c>
      <c r="C3409" s="14">
        <v>2.96</v>
      </c>
      <c r="D3409" s="3">
        <f t="shared" si="160"/>
        <v>4</v>
      </c>
      <c r="E3409">
        <f t="shared" si="161"/>
        <v>6</v>
      </c>
      <c r="F3409">
        <f t="shared" si="159"/>
        <v>2020</v>
      </c>
    </row>
    <row r="3410" spans="1:6" x14ac:dyDescent="0.25">
      <c r="A3410" s="15">
        <v>43938</v>
      </c>
      <c r="B3410" s="14">
        <v>2.75</v>
      </c>
      <c r="C3410" s="14">
        <v>2.86</v>
      </c>
      <c r="D3410" s="3">
        <f t="shared" si="160"/>
        <v>4</v>
      </c>
      <c r="E3410">
        <f t="shared" si="161"/>
        <v>6</v>
      </c>
      <c r="F3410">
        <f t="shared" si="159"/>
        <v>2020</v>
      </c>
    </row>
    <row r="3411" spans="1:6" x14ac:dyDescent="0.25">
      <c r="A3411" s="15">
        <v>43941</v>
      </c>
      <c r="B3411" s="14">
        <v>2.74</v>
      </c>
      <c r="C3411" s="14">
        <v>2.9</v>
      </c>
      <c r="D3411" s="3">
        <f t="shared" si="160"/>
        <v>4</v>
      </c>
      <c r="E3411">
        <f t="shared" si="161"/>
        <v>6</v>
      </c>
      <c r="F3411">
        <f t="shared" si="159"/>
        <v>2020</v>
      </c>
    </row>
    <row r="3412" spans="1:6" x14ac:dyDescent="0.25">
      <c r="A3412" s="15">
        <v>43943</v>
      </c>
      <c r="B3412" s="14">
        <v>2.74</v>
      </c>
      <c r="C3412" s="14">
        <v>2.93</v>
      </c>
      <c r="D3412" s="3">
        <f t="shared" si="160"/>
        <v>4</v>
      </c>
      <c r="E3412">
        <f t="shared" si="161"/>
        <v>6</v>
      </c>
      <c r="F3412">
        <f t="shared" si="159"/>
        <v>2020</v>
      </c>
    </row>
    <row r="3413" spans="1:6" x14ac:dyDescent="0.25">
      <c r="A3413" s="15">
        <v>43944</v>
      </c>
      <c r="B3413" s="14">
        <v>2.68</v>
      </c>
      <c r="C3413" s="14">
        <v>2.91</v>
      </c>
      <c r="D3413" s="3">
        <f t="shared" si="160"/>
        <v>4</v>
      </c>
      <c r="E3413">
        <f t="shared" si="161"/>
        <v>6</v>
      </c>
      <c r="F3413">
        <f t="shared" si="159"/>
        <v>2020</v>
      </c>
    </row>
    <row r="3414" spans="1:6" x14ac:dyDescent="0.25">
      <c r="A3414" s="15">
        <v>43945</v>
      </c>
      <c r="B3414" s="14">
        <v>2.68</v>
      </c>
      <c r="C3414" s="14">
        <v>2.93</v>
      </c>
      <c r="D3414" s="3">
        <f t="shared" si="160"/>
        <v>4</v>
      </c>
      <c r="E3414">
        <f t="shared" si="161"/>
        <v>6</v>
      </c>
      <c r="F3414">
        <f t="shared" si="159"/>
        <v>2020</v>
      </c>
    </row>
    <row r="3415" spans="1:6" x14ac:dyDescent="0.25">
      <c r="A3415" s="15">
        <v>43948</v>
      </c>
      <c r="B3415" s="14">
        <v>2.64</v>
      </c>
      <c r="C3415" s="14">
        <v>2.87</v>
      </c>
      <c r="D3415" s="3">
        <f t="shared" si="160"/>
        <v>4</v>
      </c>
      <c r="E3415">
        <f t="shared" si="161"/>
        <v>6</v>
      </c>
      <c r="F3415">
        <f t="shared" si="159"/>
        <v>2020</v>
      </c>
    </row>
    <row r="3416" spans="1:6" x14ac:dyDescent="0.25">
      <c r="A3416" s="15">
        <v>43949</v>
      </c>
      <c r="B3416" s="14">
        <v>2.61</v>
      </c>
      <c r="C3416" s="14">
        <v>2.86</v>
      </c>
      <c r="D3416" s="3">
        <f t="shared" si="160"/>
        <v>4</v>
      </c>
      <c r="E3416">
        <f t="shared" si="161"/>
        <v>6</v>
      </c>
      <c r="F3416">
        <f t="shared" si="159"/>
        <v>2020</v>
      </c>
    </row>
    <row r="3417" spans="1:6" x14ac:dyDescent="0.25">
      <c r="A3417" s="15">
        <v>43950</v>
      </c>
      <c r="B3417" s="14">
        <v>2.52</v>
      </c>
      <c r="C3417" s="14">
        <v>2.87</v>
      </c>
      <c r="D3417" s="3">
        <f t="shared" si="160"/>
        <v>4</v>
      </c>
      <c r="E3417">
        <f t="shared" si="161"/>
        <v>6</v>
      </c>
      <c r="F3417">
        <f t="shared" si="159"/>
        <v>2020</v>
      </c>
    </row>
    <row r="3418" spans="1:6" x14ac:dyDescent="0.25">
      <c r="A3418" s="15">
        <v>43951</v>
      </c>
      <c r="B3418" s="14">
        <v>2.48</v>
      </c>
      <c r="C3418" s="14">
        <v>2.84</v>
      </c>
      <c r="D3418" s="3">
        <f t="shared" si="160"/>
        <v>4</v>
      </c>
      <c r="E3418">
        <f t="shared" si="161"/>
        <v>6</v>
      </c>
      <c r="F3418">
        <f t="shared" si="159"/>
        <v>2020</v>
      </c>
    </row>
    <row r="3419" spans="1:6" x14ac:dyDescent="0.25">
      <c r="A3419" s="15">
        <v>43955</v>
      </c>
      <c r="B3419" s="14">
        <v>2.42</v>
      </c>
      <c r="C3419" s="14">
        <v>2.89</v>
      </c>
      <c r="D3419" s="3">
        <f t="shared" si="160"/>
        <v>5</v>
      </c>
      <c r="E3419">
        <f t="shared" si="161"/>
        <v>6</v>
      </c>
      <c r="F3419">
        <f t="shared" si="159"/>
        <v>2020</v>
      </c>
    </row>
    <row r="3420" spans="1:6" x14ac:dyDescent="0.25">
      <c r="A3420" s="15">
        <v>43956</v>
      </c>
      <c r="B3420" s="14">
        <v>2.39</v>
      </c>
      <c r="C3420" s="14">
        <v>2.9</v>
      </c>
      <c r="D3420" s="3">
        <f t="shared" si="160"/>
        <v>5</v>
      </c>
      <c r="E3420">
        <f t="shared" si="161"/>
        <v>6</v>
      </c>
      <c r="F3420">
        <f t="shared" si="159"/>
        <v>2020</v>
      </c>
    </row>
    <row r="3421" spans="1:6" x14ac:dyDescent="0.25">
      <c r="A3421" s="15">
        <v>43957</v>
      </c>
      <c r="B3421" s="14">
        <v>2.39</v>
      </c>
      <c r="C3421" s="14">
        <v>2.91</v>
      </c>
      <c r="D3421" s="3">
        <f t="shared" si="160"/>
        <v>5</v>
      </c>
      <c r="E3421">
        <f t="shared" si="161"/>
        <v>6</v>
      </c>
      <c r="F3421">
        <f t="shared" si="159"/>
        <v>2020</v>
      </c>
    </row>
    <row r="3422" spans="1:6" x14ac:dyDescent="0.25">
      <c r="A3422" s="15">
        <v>43958</v>
      </c>
      <c r="B3422" s="14">
        <v>2.36</v>
      </c>
      <c r="C3422" s="14">
        <v>2.91</v>
      </c>
      <c r="D3422" s="3">
        <f t="shared" si="160"/>
        <v>5</v>
      </c>
      <c r="E3422">
        <f t="shared" si="161"/>
        <v>6</v>
      </c>
      <c r="F3422">
        <f t="shared" si="159"/>
        <v>2020</v>
      </c>
    </row>
    <row r="3423" spans="1:6" x14ac:dyDescent="0.25">
      <c r="A3423" s="15">
        <v>43959</v>
      </c>
      <c r="B3423" s="14">
        <v>2.84</v>
      </c>
      <c r="C3423" s="14">
        <v>2.87</v>
      </c>
      <c r="D3423" s="3">
        <f t="shared" si="160"/>
        <v>5</v>
      </c>
      <c r="E3423">
        <f t="shared" si="161"/>
        <v>6</v>
      </c>
      <c r="F3423">
        <f t="shared" si="159"/>
        <v>2020</v>
      </c>
    </row>
    <row r="3424" spans="1:6" x14ac:dyDescent="0.25">
      <c r="A3424" s="15">
        <v>43962</v>
      </c>
      <c r="B3424" s="14">
        <v>2.83</v>
      </c>
      <c r="C3424" s="14">
        <v>2.92</v>
      </c>
      <c r="D3424" s="3">
        <f t="shared" si="160"/>
        <v>5</v>
      </c>
      <c r="E3424">
        <f t="shared" si="161"/>
        <v>6</v>
      </c>
      <c r="F3424">
        <f t="shared" si="159"/>
        <v>2020</v>
      </c>
    </row>
    <row r="3425" spans="1:6" x14ac:dyDescent="0.25">
      <c r="A3425" s="15">
        <v>43963</v>
      </c>
      <c r="B3425" s="14">
        <v>2.82</v>
      </c>
      <c r="C3425" s="14">
        <v>2.93</v>
      </c>
      <c r="D3425" s="3">
        <f t="shared" si="160"/>
        <v>5</v>
      </c>
      <c r="E3425">
        <f t="shared" si="161"/>
        <v>6</v>
      </c>
      <c r="F3425">
        <f t="shared" si="159"/>
        <v>2020</v>
      </c>
    </row>
    <row r="3426" spans="1:6" x14ac:dyDescent="0.25">
      <c r="A3426" s="15">
        <v>43964</v>
      </c>
      <c r="B3426" s="14">
        <v>2.82</v>
      </c>
      <c r="C3426" s="14">
        <v>2.95</v>
      </c>
      <c r="D3426" s="3">
        <f t="shared" si="160"/>
        <v>5</v>
      </c>
      <c r="E3426">
        <f t="shared" si="161"/>
        <v>6</v>
      </c>
      <c r="F3426">
        <f t="shared" si="159"/>
        <v>2020</v>
      </c>
    </row>
    <row r="3427" spans="1:6" x14ac:dyDescent="0.25">
      <c r="A3427" s="15">
        <v>43965</v>
      </c>
      <c r="B3427" s="14">
        <v>2.8</v>
      </c>
      <c r="C3427" s="14">
        <v>2.95</v>
      </c>
      <c r="D3427" s="3">
        <f t="shared" si="160"/>
        <v>5</v>
      </c>
      <c r="E3427">
        <f t="shared" si="161"/>
        <v>6</v>
      </c>
      <c r="F3427">
        <f t="shared" si="159"/>
        <v>2020</v>
      </c>
    </row>
    <row r="3428" spans="1:6" x14ac:dyDescent="0.25">
      <c r="A3428" s="15">
        <v>43966</v>
      </c>
      <c r="B3428" s="14">
        <v>2.78</v>
      </c>
      <c r="C3428" s="14">
        <v>2.97</v>
      </c>
      <c r="D3428" s="3">
        <f t="shared" si="160"/>
        <v>5</v>
      </c>
      <c r="E3428">
        <f t="shared" si="161"/>
        <v>6</v>
      </c>
      <c r="F3428">
        <f t="shared" si="159"/>
        <v>2020</v>
      </c>
    </row>
    <row r="3429" spans="1:6" x14ac:dyDescent="0.25">
      <c r="A3429" s="15">
        <v>43969</v>
      </c>
      <c r="B3429" s="14">
        <v>2.73</v>
      </c>
      <c r="C3429" s="14">
        <v>2.96</v>
      </c>
      <c r="D3429" s="3">
        <f t="shared" si="160"/>
        <v>5</v>
      </c>
      <c r="E3429">
        <f t="shared" si="161"/>
        <v>6</v>
      </c>
      <c r="F3429">
        <f t="shared" si="159"/>
        <v>2020</v>
      </c>
    </row>
    <row r="3430" spans="1:6" x14ac:dyDescent="0.25">
      <c r="A3430" s="15">
        <v>43970</v>
      </c>
      <c r="B3430" s="14">
        <v>2.73</v>
      </c>
      <c r="C3430" s="14">
        <v>2.98</v>
      </c>
      <c r="D3430" s="3">
        <f t="shared" si="160"/>
        <v>5</v>
      </c>
      <c r="E3430">
        <f t="shared" si="161"/>
        <v>6</v>
      </c>
      <c r="F3430">
        <f t="shared" si="159"/>
        <v>2020</v>
      </c>
    </row>
    <row r="3431" spans="1:6" x14ac:dyDescent="0.25">
      <c r="A3431" s="15">
        <v>43971</v>
      </c>
      <c r="B3431" s="14">
        <v>2.78</v>
      </c>
      <c r="C3431" s="14">
        <v>3.02</v>
      </c>
      <c r="D3431" s="3">
        <f t="shared" si="160"/>
        <v>5</v>
      </c>
      <c r="E3431">
        <f t="shared" si="161"/>
        <v>6</v>
      </c>
      <c r="F3431">
        <f t="shared" si="159"/>
        <v>2020</v>
      </c>
    </row>
    <row r="3432" spans="1:6" x14ac:dyDescent="0.25">
      <c r="A3432" s="15">
        <v>43972</v>
      </c>
      <c r="B3432" s="14">
        <v>2.73</v>
      </c>
      <c r="C3432" s="14">
        <v>3.01</v>
      </c>
      <c r="D3432" s="3">
        <f t="shared" si="160"/>
        <v>5</v>
      </c>
      <c r="E3432">
        <f t="shared" si="161"/>
        <v>6</v>
      </c>
      <c r="F3432">
        <f t="shared" si="159"/>
        <v>2020</v>
      </c>
    </row>
    <row r="3433" spans="1:6" x14ac:dyDescent="0.25">
      <c r="A3433" s="15">
        <v>43973</v>
      </c>
      <c r="B3433" s="14">
        <v>2.72</v>
      </c>
      <c r="C3433" s="14">
        <v>3</v>
      </c>
      <c r="D3433" s="3">
        <f t="shared" si="160"/>
        <v>5</v>
      </c>
      <c r="E3433">
        <f t="shared" si="161"/>
        <v>6</v>
      </c>
      <c r="F3433">
        <f t="shared" si="159"/>
        <v>2020</v>
      </c>
    </row>
    <row r="3434" spans="1:6" x14ac:dyDescent="0.25">
      <c r="A3434" s="15">
        <v>43976</v>
      </c>
      <c r="B3434" s="14">
        <v>2.72</v>
      </c>
      <c r="C3434" s="14">
        <v>3.02</v>
      </c>
      <c r="D3434" s="3">
        <f t="shared" si="160"/>
        <v>5</v>
      </c>
      <c r="E3434">
        <f t="shared" si="161"/>
        <v>6</v>
      </c>
      <c r="F3434">
        <f t="shared" si="159"/>
        <v>2020</v>
      </c>
    </row>
    <row r="3435" spans="1:6" x14ac:dyDescent="0.25">
      <c r="A3435" s="15">
        <v>43977</v>
      </c>
      <c r="B3435" s="14">
        <v>2.72</v>
      </c>
      <c r="C3435" s="14">
        <v>3.05</v>
      </c>
      <c r="D3435" s="3">
        <f t="shared" si="160"/>
        <v>5</v>
      </c>
      <c r="E3435">
        <f t="shared" si="161"/>
        <v>6</v>
      </c>
      <c r="F3435">
        <f t="shared" si="159"/>
        <v>2020</v>
      </c>
    </row>
    <row r="3436" spans="1:6" x14ac:dyDescent="0.25">
      <c r="A3436" s="15">
        <v>43978</v>
      </c>
      <c r="B3436" s="14">
        <v>2.66</v>
      </c>
      <c r="C3436" s="14">
        <v>3.06</v>
      </c>
      <c r="D3436" s="3">
        <f t="shared" si="160"/>
        <v>5</v>
      </c>
      <c r="E3436">
        <f t="shared" si="161"/>
        <v>6</v>
      </c>
      <c r="F3436">
        <f t="shared" si="159"/>
        <v>2020</v>
      </c>
    </row>
    <row r="3437" spans="1:6" x14ac:dyDescent="0.25">
      <c r="A3437" s="15">
        <v>43979</v>
      </c>
      <c r="B3437" s="14">
        <v>2.68</v>
      </c>
      <c r="C3437" s="14">
        <v>3.11</v>
      </c>
      <c r="D3437" s="3">
        <f t="shared" si="160"/>
        <v>5</v>
      </c>
      <c r="E3437">
        <f t="shared" si="161"/>
        <v>6</v>
      </c>
      <c r="F3437">
        <f t="shared" si="159"/>
        <v>2020</v>
      </c>
    </row>
    <row r="3438" spans="1:6" x14ac:dyDescent="0.25">
      <c r="A3438" s="15">
        <v>43980</v>
      </c>
      <c r="B3438" s="14">
        <v>2.66</v>
      </c>
      <c r="C3438" s="14">
        <v>3.1</v>
      </c>
      <c r="D3438" s="3">
        <f t="shared" si="160"/>
        <v>5</v>
      </c>
      <c r="E3438">
        <f t="shared" si="161"/>
        <v>6</v>
      </c>
      <c r="F3438">
        <f t="shared" si="159"/>
        <v>2020</v>
      </c>
    </row>
    <row r="3439" spans="1:6" x14ac:dyDescent="0.25">
      <c r="A3439" s="15">
        <v>43983</v>
      </c>
      <c r="B3439" s="14">
        <v>2.63</v>
      </c>
      <c r="C3439" s="14">
        <v>3.15</v>
      </c>
      <c r="D3439" s="3">
        <f t="shared" si="160"/>
        <v>6</v>
      </c>
      <c r="E3439">
        <f t="shared" si="161"/>
        <v>6</v>
      </c>
      <c r="F3439">
        <f t="shared" si="159"/>
        <v>2020</v>
      </c>
    </row>
    <row r="3440" spans="1:6" x14ac:dyDescent="0.25">
      <c r="A3440" s="15">
        <v>43984</v>
      </c>
      <c r="B3440" s="14">
        <v>2.61</v>
      </c>
      <c r="C3440" s="14">
        <v>3.16</v>
      </c>
      <c r="D3440" s="3">
        <f t="shared" si="160"/>
        <v>6</v>
      </c>
      <c r="E3440">
        <f t="shared" si="161"/>
        <v>6</v>
      </c>
      <c r="F3440">
        <f t="shared" si="159"/>
        <v>2020</v>
      </c>
    </row>
    <row r="3441" spans="1:6" x14ac:dyDescent="0.25">
      <c r="A3441" s="15">
        <v>43985</v>
      </c>
      <c r="B3441" s="14">
        <v>2.6</v>
      </c>
      <c r="C3441" s="14">
        <v>3.18</v>
      </c>
      <c r="D3441" s="3">
        <f t="shared" si="160"/>
        <v>6</v>
      </c>
      <c r="E3441">
        <f t="shared" si="161"/>
        <v>6</v>
      </c>
      <c r="F3441">
        <f t="shared" si="159"/>
        <v>2020</v>
      </c>
    </row>
    <row r="3442" spans="1:6" x14ac:dyDescent="0.25">
      <c r="A3442" s="15">
        <v>43986</v>
      </c>
      <c r="B3442" s="14">
        <v>2.6</v>
      </c>
      <c r="C3442" s="14">
        <v>3.2</v>
      </c>
      <c r="D3442" s="3">
        <f t="shared" si="160"/>
        <v>6</v>
      </c>
      <c r="E3442">
        <f t="shared" si="161"/>
        <v>6</v>
      </c>
      <c r="F3442">
        <f t="shared" si="159"/>
        <v>2020</v>
      </c>
    </row>
    <row r="3443" spans="1:6" x14ac:dyDescent="0.25">
      <c r="A3443" s="15">
        <v>43987</v>
      </c>
      <c r="B3443" s="14">
        <v>2.61</v>
      </c>
      <c r="C3443" s="14">
        <v>3.19</v>
      </c>
      <c r="D3443" s="3">
        <f t="shared" si="160"/>
        <v>6</v>
      </c>
      <c r="E3443">
        <f t="shared" si="161"/>
        <v>6</v>
      </c>
      <c r="F3443">
        <f t="shared" si="159"/>
        <v>2020</v>
      </c>
    </row>
    <row r="3444" spans="1:6" x14ac:dyDescent="0.25">
      <c r="A3444" s="15">
        <v>43990</v>
      </c>
      <c r="B3444" s="14">
        <v>2.4900000000000002</v>
      </c>
      <c r="C3444" s="14">
        <v>3.18</v>
      </c>
      <c r="D3444" s="3">
        <f t="shared" si="160"/>
        <v>6</v>
      </c>
      <c r="E3444">
        <f t="shared" si="161"/>
        <v>6</v>
      </c>
      <c r="F3444">
        <f t="shared" si="159"/>
        <v>2020</v>
      </c>
    </row>
    <row r="3445" spans="1:6" x14ac:dyDescent="0.25">
      <c r="A3445" s="15">
        <v>43991</v>
      </c>
      <c r="B3445" s="14">
        <v>2.4900000000000002</v>
      </c>
      <c r="C3445" s="14">
        <v>3.17</v>
      </c>
      <c r="D3445" s="3">
        <f t="shared" si="160"/>
        <v>6</v>
      </c>
      <c r="E3445">
        <f t="shared" si="161"/>
        <v>6</v>
      </c>
      <c r="F3445">
        <f t="shared" si="159"/>
        <v>2020</v>
      </c>
    </row>
    <row r="3446" spans="1:6" x14ac:dyDescent="0.25">
      <c r="A3446" s="15">
        <v>43992</v>
      </c>
      <c r="B3446" s="14">
        <v>3.23</v>
      </c>
      <c r="C3446" s="14">
        <v>3.23</v>
      </c>
      <c r="D3446" s="3">
        <f t="shared" si="160"/>
        <v>6</v>
      </c>
      <c r="E3446">
        <f t="shared" si="161"/>
        <v>6</v>
      </c>
      <c r="F3446">
        <f t="shared" si="159"/>
        <v>2020</v>
      </c>
    </row>
    <row r="3447" spans="1:6" x14ac:dyDescent="0.25">
      <c r="A3447" s="15">
        <v>43994</v>
      </c>
      <c r="B3447" s="14">
        <v>3.24</v>
      </c>
      <c r="C3447" s="14">
        <v>3.25</v>
      </c>
      <c r="D3447" s="3">
        <f t="shared" si="160"/>
        <v>6</v>
      </c>
      <c r="E3447">
        <f t="shared" si="161"/>
        <v>6</v>
      </c>
      <c r="F3447">
        <f t="shared" si="159"/>
        <v>2020</v>
      </c>
    </row>
    <row r="3448" spans="1:6" x14ac:dyDescent="0.25">
      <c r="A3448" s="15">
        <v>43997</v>
      </c>
      <c r="B3448" s="14">
        <v>3.24</v>
      </c>
      <c r="C3448" s="14">
        <v>3.25</v>
      </c>
      <c r="D3448" s="3">
        <f t="shared" si="160"/>
        <v>6</v>
      </c>
      <c r="E3448">
        <f t="shared" si="161"/>
        <v>6</v>
      </c>
      <c r="F3448">
        <f t="shared" si="159"/>
        <v>2020</v>
      </c>
    </row>
    <row r="3449" spans="1:6" x14ac:dyDescent="0.25">
      <c r="A3449" s="15">
        <v>43998</v>
      </c>
      <c r="B3449" s="14">
        <v>3.24</v>
      </c>
      <c r="C3449" s="14">
        <v>3.25</v>
      </c>
      <c r="D3449" s="3">
        <f t="shared" si="160"/>
        <v>6</v>
      </c>
      <c r="E3449">
        <f t="shared" si="161"/>
        <v>6</v>
      </c>
      <c r="F3449">
        <f t="shared" si="159"/>
        <v>2020</v>
      </c>
    </row>
    <row r="3450" spans="1:6" x14ac:dyDescent="0.25">
      <c r="A3450" s="15">
        <v>43999</v>
      </c>
      <c r="B3450" s="14">
        <v>3.23</v>
      </c>
      <c r="C3450" s="14">
        <v>3.22</v>
      </c>
      <c r="D3450" s="3">
        <f t="shared" si="160"/>
        <v>6</v>
      </c>
      <c r="E3450">
        <f t="shared" si="161"/>
        <v>6</v>
      </c>
      <c r="F3450">
        <f t="shared" si="159"/>
        <v>2020</v>
      </c>
    </row>
    <row r="3451" spans="1:6" x14ac:dyDescent="0.25">
      <c r="A3451" s="15">
        <v>44000</v>
      </c>
      <c r="B3451" s="14">
        <v>3.23</v>
      </c>
      <c r="C3451" s="14">
        <v>3.21</v>
      </c>
      <c r="D3451" s="3">
        <f t="shared" si="160"/>
        <v>6</v>
      </c>
      <c r="E3451">
        <f t="shared" si="161"/>
        <v>6</v>
      </c>
      <c r="F3451">
        <f t="shared" si="159"/>
        <v>2020</v>
      </c>
    </row>
    <row r="3452" spans="1:6" x14ac:dyDescent="0.25">
      <c r="A3452" s="15">
        <v>44001</v>
      </c>
      <c r="B3452" s="14">
        <v>3.22</v>
      </c>
      <c r="C3452" s="14">
        <v>3.21</v>
      </c>
      <c r="D3452" s="3">
        <f t="shared" si="160"/>
        <v>6</v>
      </c>
      <c r="E3452">
        <f t="shared" si="161"/>
        <v>6</v>
      </c>
      <c r="F3452">
        <f t="shared" si="159"/>
        <v>2020</v>
      </c>
    </row>
    <row r="3453" spans="1:6" x14ac:dyDescent="0.25">
      <c r="A3453" s="15">
        <v>44004</v>
      </c>
      <c r="B3453" s="14">
        <v>3.22</v>
      </c>
      <c r="C3453" s="14">
        <v>3.21</v>
      </c>
      <c r="D3453" s="3">
        <f t="shared" si="160"/>
        <v>6</v>
      </c>
      <c r="E3453">
        <f t="shared" si="161"/>
        <v>6</v>
      </c>
      <c r="F3453">
        <f t="shared" si="159"/>
        <v>2020</v>
      </c>
    </row>
    <row r="3454" spans="1:6" x14ac:dyDescent="0.25">
      <c r="A3454" s="15">
        <v>44005</v>
      </c>
      <c r="B3454" s="14">
        <v>3.23</v>
      </c>
      <c r="C3454" s="14">
        <v>3.21</v>
      </c>
      <c r="D3454" s="3">
        <f t="shared" si="160"/>
        <v>6</v>
      </c>
      <c r="E3454">
        <f t="shared" si="161"/>
        <v>6</v>
      </c>
      <c r="F3454">
        <f t="shared" si="159"/>
        <v>2020</v>
      </c>
    </row>
    <row r="3455" spans="1:6" x14ac:dyDescent="0.25">
      <c r="A3455" s="15">
        <v>44006</v>
      </c>
      <c r="B3455" s="14">
        <v>3.23</v>
      </c>
      <c r="C3455" s="14">
        <v>3.21</v>
      </c>
      <c r="D3455" s="3">
        <f t="shared" si="160"/>
        <v>6</v>
      </c>
      <c r="E3455">
        <f t="shared" si="161"/>
        <v>6</v>
      </c>
      <c r="F3455">
        <f t="shared" si="159"/>
        <v>2020</v>
      </c>
    </row>
    <row r="3456" spans="1:6" x14ac:dyDescent="0.25">
      <c r="A3456" s="15">
        <v>44007</v>
      </c>
      <c r="B3456" s="14">
        <v>3.23</v>
      </c>
      <c r="C3456" s="14">
        <v>3.24</v>
      </c>
      <c r="D3456" s="3">
        <f t="shared" si="160"/>
        <v>6</v>
      </c>
      <c r="E3456">
        <f t="shared" si="161"/>
        <v>6</v>
      </c>
      <c r="F3456">
        <f t="shared" si="159"/>
        <v>2020</v>
      </c>
    </row>
    <row r="3457" spans="1:6" x14ac:dyDescent="0.25">
      <c r="A3457" s="15">
        <v>44008</v>
      </c>
      <c r="B3457" s="14">
        <v>3.17</v>
      </c>
      <c r="C3457" s="14">
        <v>3.18</v>
      </c>
      <c r="D3457" s="3">
        <f t="shared" si="160"/>
        <v>6</v>
      </c>
      <c r="E3457">
        <f t="shared" si="161"/>
        <v>6</v>
      </c>
      <c r="F3457">
        <f t="shared" si="159"/>
        <v>2020</v>
      </c>
    </row>
    <row r="3458" spans="1:6" x14ac:dyDescent="0.25">
      <c r="A3458" s="15">
        <v>44011</v>
      </c>
      <c r="B3458" s="14">
        <v>3.17</v>
      </c>
      <c r="C3458" s="14">
        <v>3.18</v>
      </c>
      <c r="D3458" s="3">
        <f t="shared" si="160"/>
        <v>6</v>
      </c>
      <c r="E3458">
        <f t="shared" si="161"/>
        <v>6</v>
      </c>
      <c r="F3458">
        <f t="shared" ref="F3458:F3521" si="162">YEAR(A3458)</f>
        <v>2020</v>
      </c>
    </row>
    <row r="3459" spans="1:6" x14ac:dyDescent="0.25">
      <c r="A3459" s="15">
        <v>44012</v>
      </c>
      <c r="B3459" s="14">
        <v>3.17</v>
      </c>
      <c r="C3459" s="14">
        <v>3.2</v>
      </c>
      <c r="D3459" s="3">
        <f t="shared" ref="D3459:D3522" si="163">MONTH(A3459)</f>
        <v>6</v>
      </c>
      <c r="E3459">
        <f t="shared" ref="E3459:E3522" si="164">IF(D3459&lt;4,3,IF(D3459&lt;7,6,IF(D3459&lt;10,9,12)))</f>
        <v>6</v>
      </c>
      <c r="F3459">
        <f t="shared" si="162"/>
        <v>2020</v>
      </c>
    </row>
    <row r="3460" spans="1:6" x14ac:dyDescent="0.25">
      <c r="A3460" s="15">
        <v>44013</v>
      </c>
      <c r="B3460" s="14">
        <v>3.17</v>
      </c>
      <c r="C3460" s="14">
        <v>3.2</v>
      </c>
      <c r="D3460" s="3">
        <f t="shared" si="163"/>
        <v>7</v>
      </c>
      <c r="E3460">
        <f t="shared" si="164"/>
        <v>9</v>
      </c>
      <c r="F3460">
        <f t="shared" si="162"/>
        <v>2020</v>
      </c>
    </row>
    <row r="3461" spans="1:6" x14ac:dyDescent="0.25">
      <c r="A3461" s="15">
        <v>44014</v>
      </c>
      <c r="B3461" s="14">
        <v>3.21</v>
      </c>
      <c r="C3461" s="14">
        <v>3.2</v>
      </c>
      <c r="D3461" s="3">
        <f t="shared" si="163"/>
        <v>7</v>
      </c>
      <c r="E3461">
        <f t="shared" si="164"/>
        <v>9</v>
      </c>
      <c r="F3461">
        <f t="shared" si="162"/>
        <v>2020</v>
      </c>
    </row>
    <row r="3462" spans="1:6" x14ac:dyDescent="0.25">
      <c r="A3462" s="15">
        <v>44015</v>
      </c>
      <c r="B3462" s="14">
        <v>3.21</v>
      </c>
      <c r="C3462" s="14">
        <v>3.17</v>
      </c>
      <c r="D3462" s="3">
        <f t="shared" si="163"/>
        <v>7</v>
      </c>
      <c r="E3462">
        <f t="shared" si="164"/>
        <v>9</v>
      </c>
      <c r="F3462">
        <f t="shared" si="162"/>
        <v>2020</v>
      </c>
    </row>
    <row r="3463" spans="1:6" x14ac:dyDescent="0.25">
      <c r="A3463" s="15">
        <v>44018</v>
      </c>
      <c r="B3463" s="14">
        <v>3.22</v>
      </c>
      <c r="C3463" s="14">
        <v>3.16</v>
      </c>
      <c r="D3463" s="3">
        <f t="shared" si="163"/>
        <v>7</v>
      </c>
      <c r="E3463">
        <f t="shared" si="164"/>
        <v>9</v>
      </c>
      <c r="F3463">
        <f t="shared" si="162"/>
        <v>2020</v>
      </c>
    </row>
    <row r="3464" spans="1:6" x14ac:dyDescent="0.25">
      <c r="A3464" s="15">
        <v>44019</v>
      </c>
      <c r="B3464" s="14">
        <v>3.27</v>
      </c>
      <c r="C3464" s="14">
        <v>3.17</v>
      </c>
      <c r="D3464" s="3">
        <f t="shared" si="163"/>
        <v>7</v>
      </c>
      <c r="E3464">
        <f t="shared" si="164"/>
        <v>9</v>
      </c>
      <c r="F3464">
        <f t="shared" si="162"/>
        <v>2020</v>
      </c>
    </row>
    <row r="3465" spans="1:6" x14ac:dyDescent="0.25">
      <c r="A3465" s="15">
        <v>44020</v>
      </c>
      <c r="B3465" s="14">
        <v>3.27</v>
      </c>
      <c r="C3465" s="14">
        <v>3.17</v>
      </c>
      <c r="D3465" s="3">
        <f t="shared" si="163"/>
        <v>7</v>
      </c>
      <c r="E3465">
        <f t="shared" si="164"/>
        <v>9</v>
      </c>
      <c r="F3465">
        <f t="shared" si="162"/>
        <v>2020</v>
      </c>
    </row>
    <row r="3466" spans="1:6" x14ac:dyDescent="0.25">
      <c r="A3466" s="15">
        <v>44021</v>
      </c>
      <c r="B3466" s="14">
        <v>3.31</v>
      </c>
      <c r="C3466" s="14">
        <v>3.18</v>
      </c>
      <c r="D3466" s="3">
        <f t="shared" si="163"/>
        <v>7</v>
      </c>
      <c r="E3466">
        <f t="shared" si="164"/>
        <v>9</v>
      </c>
      <c r="F3466">
        <f t="shared" si="162"/>
        <v>2020</v>
      </c>
    </row>
    <row r="3467" spans="1:6" x14ac:dyDescent="0.25">
      <c r="A3467" s="15">
        <v>44022</v>
      </c>
      <c r="B3467" s="14">
        <v>3.26</v>
      </c>
      <c r="C3467" s="14">
        <v>3.24</v>
      </c>
      <c r="D3467" s="3">
        <f t="shared" si="163"/>
        <v>7</v>
      </c>
      <c r="E3467">
        <f t="shared" si="164"/>
        <v>9</v>
      </c>
      <c r="F3467">
        <f t="shared" si="162"/>
        <v>2020</v>
      </c>
    </row>
    <row r="3468" spans="1:6" x14ac:dyDescent="0.25">
      <c r="A3468" s="15">
        <v>44025</v>
      </c>
      <c r="B3468" s="14">
        <v>3.29</v>
      </c>
      <c r="C3468" s="14">
        <v>3.26</v>
      </c>
      <c r="D3468" s="3">
        <f t="shared" si="163"/>
        <v>7</v>
      </c>
      <c r="E3468">
        <f t="shared" si="164"/>
        <v>9</v>
      </c>
      <c r="F3468">
        <f t="shared" si="162"/>
        <v>2020</v>
      </c>
    </row>
    <row r="3469" spans="1:6" x14ac:dyDescent="0.25">
      <c r="A3469" s="15">
        <v>44026</v>
      </c>
      <c r="B3469" s="14">
        <v>3.29</v>
      </c>
      <c r="C3469" s="14">
        <v>3.23</v>
      </c>
      <c r="D3469" s="3">
        <f t="shared" si="163"/>
        <v>7</v>
      </c>
      <c r="E3469">
        <f t="shared" si="164"/>
        <v>9</v>
      </c>
      <c r="F3469">
        <f t="shared" si="162"/>
        <v>2020</v>
      </c>
    </row>
    <row r="3470" spans="1:6" x14ac:dyDescent="0.25">
      <c r="A3470" s="15">
        <v>44027</v>
      </c>
      <c r="B3470" s="14">
        <v>3.32</v>
      </c>
      <c r="C3470" s="14">
        <v>3.26</v>
      </c>
      <c r="D3470" s="3">
        <f t="shared" si="163"/>
        <v>7</v>
      </c>
      <c r="E3470">
        <f t="shared" si="164"/>
        <v>9</v>
      </c>
      <c r="F3470">
        <f t="shared" si="162"/>
        <v>2020</v>
      </c>
    </row>
    <row r="3471" spans="1:6" x14ac:dyDescent="0.25">
      <c r="A3471" s="15">
        <v>44028</v>
      </c>
      <c r="B3471" s="14">
        <v>3.33</v>
      </c>
      <c r="C3471" s="14">
        <v>3.26</v>
      </c>
      <c r="D3471" s="3">
        <f t="shared" si="163"/>
        <v>7</v>
      </c>
      <c r="E3471">
        <f t="shared" si="164"/>
        <v>9</v>
      </c>
      <c r="F3471">
        <f t="shared" si="162"/>
        <v>2020</v>
      </c>
    </row>
    <row r="3472" spans="1:6" x14ac:dyDescent="0.25">
      <c r="A3472" s="15">
        <v>44029</v>
      </c>
      <c r="B3472" s="14">
        <v>3.3</v>
      </c>
      <c r="C3472" s="14">
        <v>3.21</v>
      </c>
      <c r="D3472" s="3">
        <f t="shared" si="163"/>
        <v>7</v>
      </c>
      <c r="E3472">
        <f t="shared" si="164"/>
        <v>9</v>
      </c>
      <c r="F3472">
        <f t="shared" si="162"/>
        <v>2020</v>
      </c>
    </row>
    <row r="3473" spans="1:6" x14ac:dyDescent="0.25">
      <c r="A3473" s="15">
        <v>44032</v>
      </c>
      <c r="B3473" s="14">
        <v>3.29</v>
      </c>
      <c r="C3473" s="14">
        <v>3.15</v>
      </c>
      <c r="D3473" s="3">
        <f t="shared" si="163"/>
        <v>7</v>
      </c>
      <c r="E3473">
        <f t="shared" si="164"/>
        <v>9</v>
      </c>
      <c r="F3473">
        <f t="shared" si="162"/>
        <v>2020</v>
      </c>
    </row>
    <row r="3474" spans="1:6" x14ac:dyDescent="0.25">
      <c r="A3474" s="15">
        <v>44033</v>
      </c>
      <c r="B3474" s="14">
        <v>3.29</v>
      </c>
      <c r="C3474" s="14">
        <v>3.14</v>
      </c>
      <c r="D3474" s="3">
        <f t="shared" si="163"/>
        <v>7</v>
      </c>
      <c r="E3474">
        <f t="shared" si="164"/>
        <v>9</v>
      </c>
      <c r="F3474">
        <f t="shared" si="162"/>
        <v>2020</v>
      </c>
    </row>
    <row r="3475" spans="1:6" x14ac:dyDescent="0.25">
      <c r="A3475" s="15">
        <v>44034</v>
      </c>
      <c r="B3475" s="14">
        <v>3.28</v>
      </c>
      <c r="C3475" s="14">
        <v>3.13</v>
      </c>
      <c r="D3475" s="3">
        <f t="shared" si="163"/>
        <v>7</v>
      </c>
      <c r="E3475">
        <f t="shared" si="164"/>
        <v>9</v>
      </c>
      <c r="F3475">
        <f t="shared" si="162"/>
        <v>2020</v>
      </c>
    </row>
    <row r="3476" spans="1:6" x14ac:dyDescent="0.25">
      <c r="A3476" s="15">
        <v>44035</v>
      </c>
      <c r="B3476" s="14">
        <v>3.28</v>
      </c>
      <c r="C3476" s="14">
        <v>3.12</v>
      </c>
      <c r="D3476" s="3">
        <f t="shared" si="163"/>
        <v>7</v>
      </c>
      <c r="E3476">
        <f t="shared" si="164"/>
        <v>9</v>
      </c>
      <c r="F3476">
        <f t="shared" si="162"/>
        <v>2020</v>
      </c>
    </row>
    <row r="3477" spans="1:6" x14ac:dyDescent="0.25">
      <c r="A3477" s="15">
        <v>44036</v>
      </c>
      <c r="B3477" s="14">
        <v>3.15</v>
      </c>
      <c r="C3477" s="14">
        <v>3.03</v>
      </c>
      <c r="D3477" s="3">
        <f t="shared" si="163"/>
        <v>7</v>
      </c>
      <c r="E3477">
        <f t="shared" si="164"/>
        <v>9</v>
      </c>
      <c r="F3477">
        <f t="shared" si="162"/>
        <v>2020</v>
      </c>
    </row>
    <row r="3478" spans="1:6" x14ac:dyDescent="0.25">
      <c r="A3478" s="15">
        <v>44039</v>
      </c>
      <c r="B3478" s="14">
        <v>3.14</v>
      </c>
      <c r="C3478" s="14">
        <v>3.02</v>
      </c>
      <c r="D3478" s="3">
        <f t="shared" si="163"/>
        <v>7</v>
      </c>
      <c r="E3478">
        <f t="shared" si="164"/>
        <v>9</v>
      </c>
      <c r="F3478">
        <f t="shared" si="162"/>
        <v>2020</v>
      </c>
    </row>
    <row r="3479" spans="1:6" x14ac:dyDescent="0.25">
      <c r="A3479" s="15">
        <v>44040</v>
      </c>
      <c r="B3479" s="14">
        <v>3.14</v>
      </c>
      <c r="C3479" s="14">
        <v>3.01</v>
      </c>
      <c r="D3479" s="3">
        <f t="shared" si="163"/>
        <v>7</v>
      </c>
      <c r="E3479">
        <f t="shared" si="164"/>
        <v>9</v>
      </c>
      <c r="F3479">
        <f t="shared" si="162"/>
        <v>2020</v>
      </c>
    </row>
    <row r="3480" spans="1:6" x14ac:dyDescent="0.25">
      <c r="A3480" s="15">
        <v>44041</v>
      </c>
      <c r="B3480" s="14">
        <v>3.16</v>
      </c>
      <c r="C3480" s="14">
        <v>3.01</v>
      </c>
      <c r="D3480" s="3">
        <f t="shared" si="163"/>
        <v>7</v>
      </c>
      <c r="E3480">
        <f t="shared" si="164"/>
        <v>9</v>
      </c>
      <c r="F3480">
        <f t="shared" si="162"/>
        <v>2020</v>
      </c>
    </row>
    <row r="3481" spans="1:6" x14ac:dyDescent="0.25">
      <c r="A3481" s="15">
        <v>44042</v>
      </c>
      <c r="B3481" s="14">
        <v>3.16</v>
      </c>
      <c r="C3481" s="14">
        <v>3</v>
      </c>
      <c r="D3481" s="3">
        <f t="shared" si="163"/>
        <v>7</v>
      </c>
      <c r="E3481">
        <f t="shared" si="164"/>
        <v>9</v>
      </c>
      <c r="F3481">
        <f t="shared" si="162"/>
        <v>2020</v>
      </c>
    </row>
    <row r="3482" spans="1:6" x14ac:dyDescent="0.25">
      <c r="A3482" s="15">
        <v>44043</v>
      </c>
      <c r="B3482" s="14">
        <v>3.15</v>
      </c>
      <c r="C3482" s="14">
        <v>2.97</v>
      </c>
      <c r="D3482" s="3">
        <f t="shared" si="163"/>
        <v>7</v>
      </c>
      <c r="E3482">
        <f t="shared" si="164"/>
        <v>9</v>
      </c>
      <c r="F3482">
        <f t="shared" si="162"/>
        <v>2020</v>
      </c>
    </row>
    <row r="3483" spans="1:6" x14ac:dyDescent="0.25">
      <c r="A3483" s="15">
        <v>44046</v>
      </c>
      <c r="B3483" s="14">
        <v>3.12</v>
      </c>
      <c r="C3483" s="14">
        <v>2.93</v>
      </c>
      <c r="D3483" s="3">
        <f t="shared" si="163"/>
        <v>8</v>
      </c>
      <c r="E3483">
        <f t="shared" si="164"/>
        <v>9</v>
      </c>
      <c r="F3483">
        <f t="shared" si="162"/>
        <v>2020</v>
      </c>
    </row>
    <row r="3484" spans="1:6" x14ac:dyDescent="0.25">
      <c r="A3484" s="15">
        <v>44047</v>
      </c>
      <c r="B3484" s="14">
        <v>3.12</v>
      </c>
      <c r="C3484" s="14">
        <v>2.92</v>
      </c>
      <c r="D3484" s="3">
        <f t="shared" si="163"/>
        <v>8</v>
      </c>
      <c r="E3484">
        <f t="shared" si="164"/>
        <v>9</v>
      </c>
      <c r="F3484">
        <f t="shared" si="162"/>
        <v>2020</v>
      </c>
    </row>
    <row r="3485" spans="1:6" x14ac:dyDescent="0.25">
      <c r="A3485" s="15">
        <v>44048</v>
      </c>
      <c r="B3485" s="14">
        <v>3.12</v>
      </c>
      <c r="C3485" s="14">
        <v>2.92</v>
      </c>
      <c r="D3485" s="3">
        <f t="shared" si="163"/>
        <v>8</v>
      </c>
      <c r="E3485">
        <f t="shared" si="164"/>
        <v>9</v>
      </c>
      <c r="F3485">
        <f t="shared" si="162"/>
        <v>2020</v>
      </c>
    </row>
    <row r="3486" spans="1:6" x14ac:dyDescent="0.25">
      <c r="A3486" s="15">
        <v>44049</v>
      </c>
      <c r="B3486" s="14">
        <v>3.12</v>
      </c>
      <c r="C3486" s="14">
        <v>2.91</v>
      </c>
      <c r="D3486" s="3">
        <f t="shared" si="163"/>
        <v>8</v>
      </c>
      <c r="E3486">
        <f t="shared" si="164"/>
        <v>9</v>
      </c>
      <c r="F3486">
        <f t="shared" si="162"/>
        <v>2020</v>
      </c>
    </row>
    <row r="3487" spans="1:6" x14ac:dyDescent="0.25">
      <c r="A3487" s="15">
        <v>44050</v>
      </c>
      <c r="B3487" s="14">
        <v>2.91</v>
      </c>
      <c r="C3487" s="14">
        <v>2.9</v>
      </c>
      <c r="D3487" s="3">
        <f t="shared" si="163"/>
        <v>8</v>
      </c>
      <c r="E3487">
        <f t="shared" si="164"/>
        <v>9</v>
      </c>
      <c r="F3487">
        <f t="shared" si="162"/>
        <v>2020</v>
      </c>
    </row>
    <row r="3488" spans="1:6" x14ac:dyDescent="0.25">
      <c r="A3488" s="15">
        <v>44053</v>
      </c>
      <c r="B3488" s="14">
        <v>2.9</v>
      </c>
      <c r="C3488" s="14">
        <v>2.89</v>
      </c>
      <c r="D3488" s="3">
        <f t="shared" si="163"/>
        <v>8</v>
      </c>
      <c r="E3488">
        <f t="shared" si="164"/>
        <v>9</v>
      </c>
      <c r="F3488">
        <f t="shared" si="162"/>
        <v>2020</v>
      </c>
    </row>
    <row r="3489" spans="1:6" x14ac:dyDescent="0.25">
      <c r="A3489" s="15">
        <v>44054</v>
      </c>
      <c r="B3489" s="14">
        <v>2.9</v>
      </c>
      <c r="C3489" s="14">
        <v>2.89</v>
      </c>
      <c r="D3489" s="3">
        <f t="shared" si="163"/>
        <v>8</v>
      </c>
      <c r="E3489">
        <f t="shared" si="164"/>
        <v>9</v>
      </c>
      <c r="F3489">
        <f t="shared" si="162"/>
        <v>2020</v>
      </c>
    </row>
    <row r="3490" spans="1:6" x14ac:dyDescent="0.25">
      <c r="A3490" s="15">
        <v>44055</v>
      </c>
      <c r="B3490" s="14">
        <v>2.9</v>
      </c>
      <c r="C3490" s="14">
        <v>2.89</v>
      </c>
      <c r="D3490" s="3">
        <f t="shared" si="163"/>
        <v>8</v>
      </c>
      <c r="E3490">
        <f t="shared" si="164"/>
        <v>9</v>
      </c>
      <c r="F3490">
        <f t="shared" si="162"/>
        <v>2020</v>
      </c>
    </row>
    <row r="3491" spans="1:6" x14ac:dyDescent="0.25">
      <c r="A3491" s="15">
        <v>44056</v>
      </c>
      <c r="B3491" s="14">
        <v>2.9</v>
      </c>
      <c r="C3491" s="14">
        <v>2.9</v>
      </c>
      <c r="D3491" s="3">
        <f t="shared" si="163"/>
        <v>8</v>
      </c>
      <c r="E3491">
        <f t="shared" si="164"/>
        <v>9</v>
      </c>
      <c r="F3491">
        <f t="shared" si="162"/>
        <v>2020</v>
      </c>
    </row>
    <row r="3492" spans="1:6" x14ac:dyDescent="0.25">
      <c r="A3492" s="15">
        <v>44057</v>
      </c>
      <c r="B3492" s="14">
        <v>2.95</v>
      </c>
      <c r="C3492" s="14">
        <v>2.94</v>
      </c>
      <c r="D3492" s="3">
        <f t="shared" si="163"/>
        <v>8</v>
      </c>
      <c r="E3492">
        <f t="shared" si="164"/>
        <v>9</v>
      </c>
      <c r="F3492">
        <f t="shared" si="162"/>
        <v>2020</v>
      </c>
    </row>
    <row r="3493" spans="1:6" x14ac:dyDescent="0.25">
      <c r="A3493" s="15">
        <v>44060</v>
      </c>
      <c r="B3493" s="14">
        <v>2.97</v>
      </c>
      <c r="C3493" s="14">
        <v>2.96</v>
      </c>
      <c r="D3493" s="3">
        <f t="shared" si="163"/>
        <v>8</v>
      </c>
      <c r="E3493">
        <f t="shared" si="164"/>
        <v>9</v>
      </c>
      <c r="F3493">
        <f t="shared" si="162"/>
        <v>2020</v>
      </c>
    </row>
    <row r="3494" spans="1:6" x14ac:dyDescent="0.25">
      <c r="A3494" s="15">
        <v>44061</v>
      </c>
      <c r="B3494" s="14">
        <v>2.99</v>
      </c>
      <c r="C3494" s="14">
        <v>2.99</v>
      </c>
      <c r="D3494" s="3">
        <f t="shared" si="163"/>
        <v>8</v>
      </c>
      <c r="E3494">
        <f t="shared" si="164"/>
        <v>9</v>
      </c>
      <c r="F3494">
        <f t="shared" si="162"/>
        <v>2020</v>
      </c>
    </row>
    <row r="3495" spans="1:6" x14ac:dyDescent="0.25">
      <c r="A3495" s="15">
        <v>44062</v>
      </c>
      <c r="B3495" s="14">
        <v>2.99</v>
      </c>
      <c r="C3495" s="14">
        <v>2.99</v>
      </c>
      <c r="D3495" s="3">
        <f t="shared" si="163"/>
        <v>8</v>
      </c>
      <c r="E3495">
        <f t="shared" si="164"/>
        <v>9</v>
      </c>
      <c r="F3495">
        <f t="shared" si="162"/>
        <v>2020</v>
      </c>
    </row>
    <row r="3496" spans="1:6" x14ac:dyDescent="0.25">
      <c r="A3496" s="15">
        <v>44063</v>
      </c>
      <c r="B3496" s="14">
        <v>3.01</v>
      </c>
      <c r="C3496" s="14">
        <v>2.99</v>
      </c>
      <c r="D3496" s="3">
        <f t="shared" si="163"/>
        <v>8</v>
      </c>
      <c r="E3496">
        <f t="shared" si="164"/>
        <v>9</v>
      </c>
      <c r="F3496">
        <f t="shared" si="162"/>
        <v>2020</v>
      </c>
    </row>
    <row r="3497" spans="1:6" x14ac:dyDescent="0.25">
      <c r="A3497" s="15">
        <v>44064</v>
      </c>
      <c r="B3497" s="14">
        <v>3.04</v>
      </c>
      <c r="C3497" s="14">
        <v>3.02</v>
      </c>
      <c r="D3497" s="3">
        <f t="shared" si="163"/>
        <v>8</v>
      </c>
      <c r="E3497">
        <f t="shared" si="164"/>
        <v>9</v>
      </c>
      <c r="F3497">
        <f t="shared" si="162"/>
        <v>2020</v>
      </c>
    </row>
    <row r="3498" spans="1:6" x14ac:dyDescent="0.25">
      <c r="A3498" s="15">
        <v>44067</v>
      </c>
      <c r="B3498" s="14">
        <v>2.99</v>
      </c>
      <c r="C3498" s="14">
        <v>3</v>
      </c>
      <c r="D3498" s="3">
        <f t="shared" si="163"/>
        <v>8</v>
      </c>
      <c r="E3498">
        <f t="shared" si="164"/>
        <v>9</v>
      </c>
      <c r="F3498">
        <f t="shared" si="162"/>
        <v>2020</v>
      </c>
    </row>
    <row r="3499" spans="1:6" x14ac:dyDescent="0.25">
      <c r="A3499" s="15">
        <v>44068</v>
      </c>
      <c r="B3499" s="14">
        <v>3.03</v>
      </c>
      <c r="C3499" s="14">
        <v>3.01</v>
      </c>
      <c r="D3499" s="3">
        <f t="shared" si="163"/>
        <v>8</v>
      </c>
      <c r="E3499">
        <f t="shared" si="164"/>
        <v>9</v>
      </c>
      <c r="F3499">
        <f t="shared" si="162"/>
        <v>2020</v>
      </c>
    </row>
    <row r="3500" spans="1:6" x14ac:dyDescent="0.25">
      <c r="A3500" s="15">
        <v>44069</v>
      </c>
      <c r="B3500" s="14">
        <v>3.01</v>
      </c>
      <c r="C3500" s="14">
        <v>2.99</v>
      </c>
      <c r="D3500" s="3">
        <f t="shared" si="163"/>
        <v>8</v>
      </c>
      <c r="E3500">
        <f t="shared" si="164"/>
        <v>9</v>
      </c>
      <c r="F3500">
        <f t="shared" si="162"/>
        <v>2020</v>
      </c>
    </row>
    <row r="3501" spans="1:6" x14ac:dyDescent="0.25">
      <c r="A3501" s="15">
        <v>44070</v>
      </c>
      <c r="B3501" s="14">
        <v>3.03</v>
      </c>
      <c r="C3501" s="14">
        <v>2.98</v>
      </c>
      <c r="D3501" s="3">
        <f t="shared" si="163"/>
        <v>8</v>
      </c>
      <c r="E3501">
        <f t="shared" si="164"/>
        <v>9</v>
      </c>
      <c r="F3501">
        <f t="shared" si="162"/>
        <v>2020</v>
      </c>
    </row>
    <row r="3502" spans="1:6" x14ac:dyDescent="0.25">
      <c r="A3502" s="15">
        <v>44071</v>
      </c>
      <c r="B3502" s="14">
        <v>3.06</v>
      </c>
      <c r="C3502" s="14">
        <v>3</v>
      </c>
      <c r="D3502" s="3">
        <f t="shared" si="163"/>
        <v>8</v>
      </c>
      <c r="E3502">
        <f t="shared" si="164"/>
        <v>9</v>
      </c>
      <c r="F3502">
        <f t="shared" si="162"/>
        <v>2020</v>
      </c>
    </row>
    <row r="3503" spans="1:6" x14ac:dyDescent="0.25">
      <c r="A3503" s="15">
        <v>44074</v>
      </c>
      <c r="B3503" s="14">
        <v>3.07</v>
      </c>
      <c r="C3503" s="14">
        <v>3.03</v>
      </c>
      <c r="D3503" s="3">
        <f t="shared" si="163"/>
        <v>8</v>
      </c>
      <c r="E3503">
        <f t="shared" si="164"/>
        <v>9</v>
      </c>
      <c r="F3503">
        <f t="shared" si="162"/>
        <v>2020</v>
      </c>
    </row>
    <row r="3504" spans="1:6" x14ac:dyDescent="0.25">
      <c r="A3504" s="15">
        <v>44075</v>
      </c>
      <c r="B3504" s="14">
        <v>3.07</v>
      </c>
      <c r="C3504" s="14">
        <v>3.03</v>
      </c>
      <c r="D3504" s="3">
        <f t="shared" si="163"/>
        <v>9</v>
      </c>
      <c r="E3504">
        <f t="shared" si="164"/>
        <v>9</v>
      </c>
      <c r="F3504">
        <f t="shared" si="162"/>
        <v>2020</v>
      </c>
    </row>
    <row r="3505" spans="1:6" x14ac:dyDescent="0.25">
      <c r="A3505" s="15">
        <v>44076</v>
      </c>
      <c r="B3505" s="14">
        <v>3.07</v>
      </c>
      <c r="C3505" s="14">
        <v>3.02</v>
      </c>
      <c r="D3505" s="3">
        <f t="shared" si="163"/>
        <v>9</v>
      </c>
      <c r="E3505">
        <f t="shared" si="164"/>
        <v>9</v>
      </c>
      <c r="F3505">
        <f t="shared" si="162"/>
        <v>2020</v>
      </c>
    </row>
    <row r="3506" spans="1:6" x14ac:dyDescent="0.25">
      <c r="A3506" s="15">
        <v>44077</v>
      </c>
      <c r="B3506" s="14">
        <v>3.07</v>
      </c>
      <c r="C3506" s="14">
        <v>3.02</v>
      </c>
      <c r="D3506" s="3">
        <f t="shared" si="163"/>
        <v>9</v>
      </c>
      <c r="E3506">
        <f t="shared" si="164"/>
        <v>9</v>
      </c>
      <c r="F3506">
        <f t="shared" si="162"/>
        <v>2020</v>
      </c>
    </row>
    <row r="3507" spans="1:6" x14ac:dyDescent="0.25">
      <c r="A3507" s="15">
        <v>44078</v>
      </c>
      <c r="B3507" s="14">
        <v>3.07</v>
      </c>
      <c r="C3507" s="14">
        <v>3</v>
      </c>
      <c r="D3507" s="3">
        <f t="shared" si="163"/>
        <v>9</v>
      </c>
      <c r="E3507">
        <f t="shared" si="164"/>
        <v>9</v>
      </c>
      <c r="F3507">
        <f t="shared" si="162"/>
        <v>2020</v>
      </c>
    </row>
    <row r="3508" spans="1:6" x14ac:dyDescent="0.25">
      <c r="A3508" s="15">
        <v>44082</v>
      </c>
      <c r="B3508" s="14">
        <v>3.12</v>
      </c>
      <c r="C3508" s="14">
        <v>3.03</v>
      </c>
      <c r="D3508" s="3">
        <f t="shared" si="163"/>
        <v>9</v>
      </c>
      <c r="E3508">
        <f t="shared" si="164"/>
        <v>9</v>
      </c>
      <c r="F3508">
        <f t="shared" si="162"/>
        <v>2020</v>
      </c>
    </row>
    <row r="3509" spans="1:6" x14ac:dyDescent="0.25">
      <c r="A3509" s="15">
        <v>44083</v>
      </c>
      <c r="B3509" s="14">
        <v>3.06</v>
      </c>
      <c r="C3509" s="14">
        <v>3.06</v>
      </c>
      <c r="D3509" s="3">
        <f t="shared" si="163"/>
        <v>9</v>
      </c>
      <c r="E3509">
        <f t="shared" si="164"/>
        <v>9</v>
      </c>
      <c r="F3509">
        <f t="shared" si="162"/>
        <v>2020</v>
      </c>
    </row>
    <row r="3510" spans="1:6" x14ac:dyDescent="0.25">
      <c r="A3510" s="15">
        <v>44084</v>
      </c>
      <c r="B3510" s="14">
        <v>3.08</v>
      </c>
      <c r="C3510" s="14">
        <v>3.09</v>
      </c>
      <c r="D3510" s="3">
        <f t="shared" si="163"/>
        <v>9</v>
      </c>
      <c r="E3510">
        <f t="shared" si="164"/>
        <v>9</v>
      </c>
      <c r="F3510">
        <f t="shared" si="162"/>
        <v>2020</v>
      </c>
    </row>
    <row r="3511" spans="1:6" x14ac:dyDescent="0.25">
      <c r="A3511" s="15">
        <v>44085</v>
      </c>
      <c r="B3511" s="14">
        <v>3.15</v>
      </c>
      <c r="C3511" s="14">
        <v>3.14</v>
      </c>
      <c r="D3511" s="3">
        <f t="shared" si="163"/>
        <v>9</v>
      </c>
      <c r="E3511">
        <f t="shared" si="164"/>
        <v>9</v>
      </c>
      <c r="F3511">
        <f t="shared" si="162"/>
        <v>2020</v>
      </c>
    </row>
    <row r="3512" spans="1:6" x14ac:dyDescent="0.25">
      <c r="A3512" s="15">
        <v>44088</v>
      </c>
      <c r="B3512" s="14">
        <v>3.15</v>
      </c>
      <c r="C3512" s="14">
        <v>3.14</v>
      </c>
      <c r="D3512" s="3">
        <f t="shared" si="163"/>
        <v>9</v>
      </c>
      <c r="E3512">
        <f t="shared" si="164"/>
        <v>9</v>
      </c>
      <c r="F3512">
        <f t="shared" si="162"/>
        <v>2020</v>
      </c>
    </row>
    <row r="3513" spans="1:6" x14ac:dyDescent="0.25">
      <c r="A3513" s="15">
        <v>44089</v>
      </c>
      <c r="B3513" s="14">
        <v>3.15</v>
      </c>
      <c r="C3513" s="14">
        <v>3.13</v>
      </c>
      <c r="D3513" s="3">
        <f t="shared" si="163"/>
        <v>9</v>
      </c>
      <c r="E3513">
        <f t="shared" si="164"/>
        <v>9</v>
      </c>
      <c r="F3513">
        <f t="shared" si="162"/>
        <v>2020</v>
      </c>
    </row>
    <row r="3514" spans="1:6" x14ac:dyDescent="0.25">
      <c r="A3514" s="15">
        <v>44090</v>
      </c>
      <c r="B3514" s="14">
        <v>3.15</v>
      </c>
      <c r="C3514" s="14">
        <v>3.15</v>
      </c>
      <c r="D3514" s="3">
        <f t="shared" si="163"/>
        <v>9</v>
      </c>
      <c r="E3514">
        <f t="shared" si="164"/>
        <v>9</v>
      </c>
      <c r="F3514">
        <f t="shared" si="162"/>
        <v>2020</v>
      </c>
    </row>
    <row r="3515" spans="1:6" x14ac:dyDescent="0.25">
      <c r="A3515" s="15">
        <v>44091</v>
      </c>
      <c r="B3515" s="14">
        <v>3.15</v>
      </c>
      <c r="C3515" s="14">
        <v>3.15</v>
      </c>
      <c r="D3515" s="3">
        <f t="shared" si="163"/>
        <v>9</v>
      </c>
      <c r="E3515">
        <f t="shared" si="164"/>
        <v>9</v>
      </c>
      <c r="F3515">
        <f t="shared" si="162"/>
        <v>2020</v>
      </c>
    </row>
    <row r="3516" spans="1:6" x14ac:dyDescent="0.25">
      <c r="A3516" s="15">
        <v>44092</v>
      </c>
      <c r="B3516" s="14">
        <v>3.22</v>
      </c>
      <c r="C3516" s="14">
        <v>3.17</v>
      </c>
      <c r="D3516" s="3">
        <f t="shared" si="163"/>
        <v>9</v>
      </c>
      <c r="E3516">
        <f t="shared" si="164"/>
        <v>9</v>
      </c>
      <c r="F3516">
        <f t="shared" si="162"/>
        <v>2020</v>
      </c>
    </row>
    <row r="3517" spans="1:6" x14ac:dyDescent="0.25">
      <c r="A3517" s="15">
        <v>44095</v>
      </c>
      <c r="B3517" s="14">
        <v>3.23</v>
      </c>
      <c r="C3517" s="14">
        <v>3.17</v>
      </c>
      <c r="D3517" s="3">
        <f t="shared" si="163"/>
        <v>9</v>
      </c>
      <c r="E3517">
        <f t="shared" si="164"/>
        <v>9</v>
      </c>
      <c r="F3517">
        <f t="shared" si="162"/>
        <v>2020</v>
      </c>
    </row>
    <row r="3518" spans="1:6" x14ac:dyDescent="0.25">
      <c r="A3518" s="15">
        <v>44096</v>
      </c>
      <c r="B3518" s="14">
        <v>3.23</v>
      </c>
      <c r="C3518" s="14">
        <v>3.17</v>
      </c>
      <c r="D3518" s="3">
        <f t="shared" si="163"/>
        <v>9</v>
      </c>
      <c r="E3518">
        <f t="shared" si="164"/>
        <v>9</v>
      </c>
      <c r="F3518">
        <f t="shared" si="162"/>
        <v>2020</v>
      </c>
    </row>
    <row r="3519" spans="1:6" x14ac:dyDescent="0.25">
      <c r="A3519" s="15">
        <v>44097</v>
      </c>
      <c r="B3519" s="14">
        <v>3.25</v>
      </c>
      <c r="C3519" s="14">
        <v>3.18</v>
      </c>
      <c r="D3519" s="3">
        <f t="shared" si="163"/>
        <v>9</v>
      </c>
      <c r="E3519">
        <f t="shared" si="164"/>
        <v>9</v>
      </c>
      <c r="F3519">
        <f t="shared" si="162"/>
        <v>2020</v>
      </c>
    </row>
    <row r="3520" spans="1:6" x14ac:dyDescent="0.25">
      <c r="A3520" s="15">
        <v>44098</v>
      </c>
      <c r="B3520" s="14">
        <v>3.26</v>
      </c>
      <c r="C3520" s="14">
        <v>3.19</v>
      </c>
      <c r="D3520" s="3">
        <f t="shared" si="163"/>
        <v>9</v>
      </c>
      <c r="E3520">
        <f t="shared" si="164"/>
        <v>9</v>
      </c>
      <c r="F3520">
        <f t="shared" si="162"/>
        <v>2020</v>
      </c>
    </row>
    <row r="3521" spans="1:6" x14ac:dyDescent="0.25">
      <c r="A3521" s="15">
        <v>44099</v>
      </c>
      <c r="B3521" s="14">
        <v>3.32</v>
      </c>
      <c r="C3521" s="14">
        <v>3.24</v>
      </c>
      <c r="D3521" s="3">
        <f t="shared" si="163"/>
        <v>9</v>
      </c>
      <c r="E3521">
        <f t="shared" si="164"/>
        <v>9</v>
      </c>
      <c r="F3521">
        <f t="shared" si="162"/>
        <v>2020</v>
      </c>
    </row>
    <row r="3522" spans="1:6" x14ac:dyDescent="0.25">
      <c r="A3522" s="15">
        <v>44102</v>
      </c>
      <c r="B3522" s="14">
        <v>3.34</v>
      </c>
      <c r="C3522" s="14">
        <v>3.24</v>
      </c>
      <c r="D3522" s="3">
        <f t="shared" si="163"/>
        <v>9</v>
      </c>
      <c r="E3522">
        <f t="shared" si="164"/>
        <v>9</v>
      </c>
      <c r="F3522">
        <f t="shared" ref="F3522:F3585" si="165">YEAR(A3522)</f>
        <v>2020</v>
      </c>
    </row>
    <row r="3523" spans="1:6" x14ac:dyDescent="0.25">
      <c r="A3523" s="15">
        <v>44103</v>
      </c>
      <c r="B3523" s="14">
        <v>3.34</v>
      </c>
      <c r="C3523" s="14">
        <v>3.23</v>
      </c>
      <c r="D3523" s="3">
        <f t="shared" ref="D3523:D3586" si="166">MONTH(A3523)</f>
        <v>9</v>
      </c>
      <c r="E3523">
        <f t="shared" ref="E3523:E3586" si="167">IF(D3523&lt;4,3,IF(D3523&lt;7,6,IF(D3523&lt;10,9,12)))</f>
        <v>9</v>
      </c>
      <c r="F3523">
        <f t="shared" si="165"/>
        <v>2020</v>
      </c>
    </row>
    <row r="3524" spans="1:6" x14ac:dyDescent="0.25">
      <c r="A3524" s="15">
        <v>44104</v>
      </c>
      <c r="B3524" s="14">
        <v>3.34</v>
      </c>
      <c r="C3524" s="14">
        <v>3.23</v>
      </c>
      <c r="D3524" s="3">
        <f t="shared" si="166"/>
        <v>9</v>
      </c>
      <c r="E3524">
        <f t="shared" si="167"/>
        <v>9</v>
      </c>
      <c r="F3524">
        <f t="shared" si="165"/>
        <v>2020</v>
      </c>
    </row>
    <row r="3525" spans="1:6" x14ac:dyDescent="0.25">
      <c r="A3525" s="15">
        <v>44105</v>
      </c>
      <c r="B3525" s="14">
        <v>3.34</v>
      </c>
      <c r="C3525" s="14">
        <v>3.21</v>
      </c>
      <c r="D3525" s="3">
        <f t="shared" si="166"/>
        <v>10</v>
      </c>
      <c r="E3525">
        <f t="shared" si="167"/>
        <v>12</v>
      </c>
      <c r="F3525">
        <f t="shared" si="165"/>
        <v>2020</v>
      </c>
    </row>
    <row r="3526" spans="1:6" x14ac:dyDescent="0.25">
      <c r="A3526" s="15">
        <v>44106</v>
      </c>
      <c r="B3526" s="14">
        <v>3.38</v>
      </c>
      <c r="C3526" s="14">
        <v>3.24</v>
      </c>
      <c r="D3526" s="3">
        <f t="shared" si="166"/>
        <v>10</v>
      </c>
      <c r="E3526">
        <f t="shared" si="167"/>
        <v>12</v>
      </c>
      <c r="F3526">
        <f t="shared" si="165"/>
        <v>2020</v>
      </c>
    </row>
    <row r="3527" spans="1:6" x14ac:dyDescent="0.25">
      <c r="A3527" s="15">
        <v>44109</v>
      </c>
      <c r="B3527" s="14">
        <v>3.42</v>
      </c>
      <c r="C3527" s="14">
        <v>3.23</v>
      </c>
      <c r="D3527" s="3">
        <f t="shared" si="166"/>
        <v>10</v>
      </c>
      <c r="E3527">
        <f t="shared" si="167"/>
        <v>12</v>
      </c>
      <c r="F3527">
        <f t="shared" si="165"/>
        <v>2020</v>
      </c>
    </row>
    <row r="3528" spans="1:6" x14ac:dyDescent="0.25">
      <c r="A3528" s="15">
        <v>44110</v>
      </c>
      <c r="B3528" s="14">
        <v>3.43</v>
      </c>
      <c r="C3528" s="14">
        <v>3.23</v>
      </c>
      <c r="D3528" s="3">
        <f t="shared" si="166"/>
        <v>10</v>
      </c>
      <c r="E3528">
        <f t="shared" si="167"/>
        <v>12</v>
      </c>
      <c r="F3528">
        <f t="shared" si="165"/>
        <v>2020</v>
      </c>
    </row>
    <row r="3529" spans="1:6" x14ac:dyDescent="0.25">
      <c r="A3529" s="15">
        <v>44111</v>
      </c>
      <c r="B3529" s="14">
        <v>3.45</v>
      </c>
      <c r="C3529" s="14">
        <v>3.23</v>
      </c>
      <c r="D3529" s="3">
        <f t="shared" si="166"/>
        <v>10</v>
      </c>
      <c r="E3529">
        <f t="shared" si="167"/>
        <v>12</v>
      </c>
      <c r="F3529">
        <f t="shared" si="165"/>
        <v>2020</v>
      </c>
    </row>
    <row r="3530" spans="1:6" x14ac:dyDescent="0.25">
      <c r="A3530" s="15">
        <v>44112</v>
      </c>
      <c r="B3530" s="14">
        <v>3.45</v>
      </c>
      <c r="C3530" s="14">
        <v>3.23</v>
      </c>
      <c r="D3530" s="3">
        <f t="shared" si="166"/>
        <v>10</v>
      </c>
      <c r="E3530">
        <f t="shared" si="167"/>
        <v>12</v>
      </c>
      <c r="F3530">
        <f t="shared" si="165"/>
        <v>2020</v>
      </c>
    </row>
    <row r="3531" spans="1:6" x14ac:dyDescent="0.25">
      <c r="A3531" s="15">
        <v>44113</v>
      </c>
      <c r="B3531" s="14">
        <v>3.3</v>
      </c>
      <c r="C3531" s="14">
        <v>3.29</v>
      </c>
      <c r="D3531" s="3">
        <f t="shared" si="166"/>
        <v>10</v>
      </c>
      <c r="E3531">
        <f t="shared" si="167"/>
        <v>12</v>
      </c>
      <c r="F3531">
        <f t="shared" si="165"/>
        <v>2020</v>
      </c>
    </row>
    <row r="3532" spans="1:6" x14ac:dyDescent="0.25">
      <c r="A3532" s="15">
        <v>44117</v>
      </c>
      <c r="B3532" s="14">
        <v>3.38</v>
      </c>
      <c r="C3532" s="14">
        <v>3.33</v>
      </c>
      <c r="D3532" s="3">
        <f t="shared" si="166"/>
        <v>10</v>
      </c>
      <c r="E3532">
        <f t="shared" si="167"/>
        <v>12</v>
      </c>
      <c r="F3532">
        <f t="shared" si="165"/>
        <v>2020</v>
      </c>
    </row>
    <row r="3533" spans="1:6" x14ac:dyDescent="0.25">
      <c r="A3533" s="15">
        <v>44118</v>
      </c>
      <c r="B3533" s="14">
        <v>3.39</v>
      </c>
      <c r="C3533" s="14">
        <v>3.32</v>
      </c>
      <c r="D3533" s="3">
        <f t="shared" si="166"/>
        <v>10</v>
      </c>
      <c r="E3533">
        <f t="shared" si="167"/>
        <v>12</v>
      </c>
      <c r="F3533">
        <f t="shared" si="165"/>
        <v>2020</v>
      </c>
    </row>
    <row r="3534" spans="1:6" x14ac:dyDescent="0.25">
      <c r="A3534" s="15">
        <v>44119</v>
      </c>
      <c r="B3534" s="14">
        <v>3.39</v>
      </c>
      <c r="C3534" s="14">
        <v>3.32</v>
      </c>
      <c r="D3534" s="3">
        <f t="shared" si="166"/>
        <v>10</v>
      </c>
      <c r="E3534">
        <f t="shared" si="167"/>
        <v>12</v>
      </c>
      <c r="F3534">
        <f t="shared" si="165"/>
        <v>2020</v>
      </c>
    </row>
    <row r="3535" spans="1:6" x14ac:dyDescent="0.25">
      <c r="A3535" s="15">
        <v>44120</v>
      </c>
      <c r="B3535" s="14">
        <v>3.46</v>
      </c>
      <c r="C3535" s="14">
        <v>3.37</v>
      </c>
      <c r="D3535" s="3">
        <f t="shared" si="166"/>
        <v>10</v>
      </c>
      <c r="E3535">
        <f t="shared" si="167"/>
        <v>12</v>
      </c>
      <c r="F3535">
        <f t="shared" si="165"/>
        <v>2020</v>
      </c>
    </row>
    <row r="3536" spans="1:6" x14ac:dyDescent="0.25">
      <c r="A3536" s="15">
        <v>44123</v>
      </c>
      <c r="B3536" s="14">
        <v>3.54</v>
      </c>
      <c r="C3536" s="14">
        <v>3.39</v>
      </c>
      <c r="D3536" s="3">
        <f t="shared" si="166"/>
        <v>10</v>
      </c>
      <c r="E3536">
        <f t="shared" si="167"/>
        <v>12</v>
      </c>
      <c r="F3536">
        <f t="shared" si="165"/>
        <v>2020</v>
      </c>
    </row>
    <row r="3537" spans="1:6" x14ac:dyDescent="0.25">
      <c r="A3537" s="15">
        <v>44124</v>
      </c>
      <c r="B3537" s="14">
        <v>3.56</v>
      </c>
      <c r="C3537" s="14">
        <v>3.39</v>
      </c>
      <c r="D3537" s="3">
        <f t="shared" si="166"/>
        <v>10</v>
      </c>
      <c r="E3537">
        <f t="shared" si="167"/>
        <v>12</v>
      </c>
      <c r="F3537">
        <f t="shared" si="165"/>
        <v>2020</v>
      </c>
    </row>
    <row r="3538" spans="1:6" x14ac:dyDescent="0.25">
      <c r="A3538" s="15">
        <v>44125</v>
      </c>
      <c r="B3538" s="14">
        <v>3.57</v>
      </c>
      <c r="C3538" s="14">
        <v>3.39</v>
      </c>
      <c r="D3538" s="3">
        <f t="shared" si="166"/>
        <v>10</v>
      </c>
      <c r="E3538">
        <f t="shared" si="167"/>
        <v>12</v>
      </c>
      <c r="F3538">
        <f t="shared" si="165"/>
        <v>2020</v>
      </c>
    </row>
    <row r="3539" spans="1:6" x14ac:dyDescent="0.25">
      <c r="A3539" s="15">
        <v>44126</v>
      </c>
      <c r="B3539" s="14">
        <v>3.62</v>
      </c>
      <c r="C3539" s="14">
        <v>3.42</v>
      </c>
      <c r="D3539" s="3">
        <f t="shared" si="166"/>
        <v>10</v>
      </c>
      <c r="E3539">
        <f t="shared" si="167"/>
        <v>12</v>
      </c>
      <c r="F3539">
        <f t="shared" si="165"/>
        <v>2020</v>
      </c>
    </row>
    <row r="3540" spans="1:6" x14ac:dyDescent="0.25">
      <c r="A3540" s="15">
        <v>44127</v>
      </c>
      <c r="B3540" s="14">
        <v>3.81</v>
      </c>
      <c r="C3540" s="14">
        <v>3.56</v>
      </c>
      <c r="D3540" s="3">
        <f t="shared" si="166"/>
        <v>10</v>
      </c>
      <c r="E3540">
        <f t="shared" si="167"/>
        <v>12</v>
      </c>
      <c r="F3540">
        <f t="shared" si="165"/>
        <v>2020</v>
      </c>
    </row>
    <row r="3541" spans="1:6" x14ac:dyDescent="0.25">
      <c r="A3541" s="15">
        <v>44130</v>
      </c>
      <c r="B3541" s="14">
        <v>3.85</v>
      </c>
      <c r="C3541" s="14">
        <v>3.56</v>
      </c>
      <c r="D3541" s="3">
        <f t="shared" si="166"/>
        <v>10</v>
      </c>
      <c r="E3541">
        <f t="shared" si="167"/>
        <v>12</v>
      </c>
      <c r="F3541">
        <f t="shared" si="165"/>
        <v>2020</v>
      </c>
    </row>
    <row r="3542" spans="1:6" x14ac:dyDescent="0.25">
      <c r="A3542" s="15">
        <v>44131</v>
      </c>
      <c r="B3542" s="14">
        <v>3.85</v>
      </c>
      <c r="C3542" s="14">
        <v>3.54</v>
      </c>
      <c r="D3542" s="3">
        <f t="shared" si="166"/>
        <v>10</v>
      </c>
      <c r="E3542">
        <f t="shared" si="167"/>
        <v>12</v>
      </c>
      <c r="F3542">
        <f t="shared" si="165"/>
        <v>2020</v>
      </c>
    </row>
    <row r="3543" spans="1:6" x14ac:dyDescent="0.25">
      <c r="A3543" s="15">
        <v>44132</v>
      </c>
      <c r="B3543" s="14">
        <v>3.85</v>
      </c>
      <c r="C3543" s="14">
        <v>3.53</v>
      </c>
      <c r="D3543" s="3">
        <f t="shared" si="166"/>
        <v>10</v>
      </c>
      <c r="E3543">
        <f t="shared" si="167"/>
        <v>12</v>
      </c>
      <c r="F3543">
        <f t="shared" si="165"/>
        <v>2020</v>
      </c>
    </row>
    <row r="3544" spans="1:6" x14ac:dyDescent="0.25">
      <c r="A3544" s="15">
        <v>44133</v>
      </c>
      <c r="B3544" s="14">
        <v>3.87</v>
      </c>
      <c r="C3544" s="14">
        <v>3.53</v>
      </c>
      <c r="D3544" s="3">
        <f t="shared" si="166"/>
        <v>10</v>
      </c>
      <c r="E3544">
        <f t="shared" si="167"/>
        <v>12</v>
      </c>
      <c r="F3544">
        <f t="shared" si="165"/>
        <v>2020</v>
      </c>
    </row>
    <row r="3545" spans="1:6" x14ac:dyDescent="0.25">
      <c r="A3545" s="15">
        <v>44134</v>
      </c>
      <c r="B3545" s="14">
        <v>3.93</v>
      </c>
      <c r="C3545" s="14">
        <v>3.52</v>
      </c>
      <c r="D3545" s="3">
        <f t="shared" si="166"/>
        <v>10</v>
      </c>
      <c r="E3545">
        <f t="shared" si="167"/>
        <v>12</v>
      </c>
      <c r="F3545">
        <f t="shared" si="165"/>
        <v>2020</v>
      </c>
    </row>
    <row r="3546" spans="1:6" x14ac:dyDescent="0.25">
      <c r="A3546" s="15">
        <v>44138</v>
      </c>
      <c r="B3546" s="14">
        <v>3.93</v>
      </c>
      <c r="C3546" s="14">
        <v>3.45</v>
      </c>
      <c r="D3546" s="3">
        <f t="shared" si="166"/>
        <v>11</v>
      </c>
      <c r="E3546">
        <f t="shared" si="167"/>
        <v>12</v>
      </c>
      <c r="F3546">
        <f t="shared" si="165"/>
        <v>2020</v>
      </c>
    </row>
    <row r="3547" spans="1:6" x14ac:dyDescent="0.25">
      <c r="A3547" s="15">
        <v>44139</v>
      </c>
      <c r="B3547" s="14">
        <v>3.94</v>
      </c>
      <c r="C3547" s="14">
        <v>3.44</v>
      </c>
      <c r="D3547" s="3">
        <f t="shared" si="166"/>
        <v>11</v>
      </c>
      <c r="E3547">
        <f t="shared" si="167"/>
        <v>12</v>
      </c>
      <c r="F3547">
        <f t="shared" si="165"/>
        <v>2020</v>
      </c>
    </row>
    <row r="3548" spans="1:6" x14ac:dyDescent="0.25">
      <c r="A3548" s="15">
        <v>44140</v>
      </c>
      <c r="B3548" s="14">
        <v>4</v>
      </c>
      <c r="C3548" s="14">
        <v>3.43</v>
      </c>
      <c r="D3548" s="3">
        <f t="shared" si="166"/>
        <v>11</v>
      </c>
      <c r="E3548">
        <f t="shared" si="167"/>
        <v>12</v>
      </c>
      <c r="F3548">
        <f t="shared" si="165"/>
        <v>2020</v>
      </c>
    </row>
    <row r="3549" spans="1:6" x14ac:dyDescent="0.25">
      <c r="A3549" s="15">
        <v>44141</v>
      </c>
      <c r="B3549" s="14">
        <v>3.53</v>
      </c>
      <c r="C3549" s="14">
        <v>3.52</v>
      </c>
      <c r="D3549" s="3">
        <f t="shared" si="166"/>
        <v>11</v>
      </c>
      <c r="E3549">
        <f t="shared" si="167"/>
        <v>12</v>
      </c>
      <c r="F3549">
        <f t="shared" si="165"/>
        <v>2020</v>
      </c>
    </row>
    <row r="3550" spans="1:6" x14ac:dyDescent="0.25">
      <c r="A3550" s="15">
        <v>44144</v>
      </c>
      <c r="B3550" s="14">
        <v>3.56</v>
      </c>
      <c r="C3550" s="14">
        <v>3.53</v>
      </c>
      <c r="D3550" s="3">
        <f t="shared" si="166"/>
        <v>11</v>
      </c>
      <c r="E3550">
        <f t="shared" si="167"/>
        <v>12</v>
      </c>
      <c r="F3550">
        <f t="shared" si="165"/>
        <v>2020</v>
      </c>
    </row>
    <row r="3551" spans="1:6" x14ac:dyDescent="0.25">
      <c r="A3551" s="15">
        <v>44145</v>
      </c>
      <c r="B3551" s="14">
        <v>3.58</v>
      </c>
      <c r="C3551" s="14">
        <v>3.54</v>
      </c>
      <c r="D3551" s="3">
        <f t="shared" si="166"/>
        <v>11</v>
      </c>
      <c r="E3551">
        <f t="shared" si="167"/>
        <v>12</v>
      </c>
      <c r="F3551">
        <f t="shared" si="165"/>
        <v>2020</v>
      </c>
    </row>
    <row r="3552" spans="1:6" x14ac:dyDescent="0.25">
      <c r="A3552" s="15">
        <v>44146</v>
      </c>
      <c r="B3552" s="14">
        <v>3.58</v>
      </c>
      <c r="C3552" s="14">
        <v>3.54</v>
      </c>
      <c r="D3552" s="3">
        <f t="shared" si="166"/>
        <v>11</v>
      </c>
      <c r="E3552">
        <f t="shared" si="167"/>
        <v>12</v>
      </c>
      <c r="F3552">
        <f t="shared" si="165"/>
        <v>2020</v>
      </c>
    </row>
    <row r="3553" spans="1:6" x14ac:dyDescent="0.25">
      <c r="A3553" s="15">
        <v>44147</v>
      </c>
      <c r="B3553" s="14">
        <v>3.58</v>
      </c>
      <c r="C3553" s="14">
        <v>3.53</v>
      </c>
      <c r="D3553" s="3">
        <f t="shared" si="166"/>
        <v>11</v>
      </c>
      <c r="E3553">
        <f t="shared" si="167"/>
        <v>12</v>
      </c>
      <c r="F3553">
        <f t="shared" si="165"/>
        <v>2020</v>
      </c>
    </row>
    <row r="3554" spans="1:6" x14ac:dyDescent="0.25">
      <c r="A3554" s="15">
        <v>44148</v>
      </c>
      <c r="B3554" s="14">
        <v>3.62</v>
      </c>
      <c r="C3554" s="14">
        <v>3.56</v>
      </c>
      <c r="D3554" s="3">
        <f t="shared" si="166"/>
        <v>11</v>
      </c>
      <c r="E3554">
        <f t="shared" si="167"/>
        <v>12</v>
      </c>
      <c r="F3554">
        <f t="shared" si="165"/>
        <v>2020</v>
      </c>
    </row>
    <row r="3555" spans="1:6" x14ac:dyDescent="0.25">
      <c r="A3555" s="15">
        <v>44151</v>
      </c>
      <c r="B3555" s="14">
        <v>3.67</v>
      </c>
      <c r="C3555" s="14">
        <v>3.59</v>
      </c>
      <c r="D3555" s="3">
        <f t="shared" si="166"/>
        <v>11</v>
      </c>
      <c r="E3555">
        <f t="shared" si="167"/>
        <v>12</v>
      </c>
      <c r="F3555">
        <f t="shared" si="165"/>
        <v>2020</v>
      </c>
    </row>
    <row r="3556" spans="1:6" x14ac:dyDescent="0.25">
      <c r="A3556" s="15">
        <v>44152</v>
      </c>
      <c r="B3556" s="14">
        <v>3.68</v>
      </c>
      <c r="C3556" s="14">
        <v>3.59</v>
      </c>
      <c r="D3556" s="3">
        <f t="shared" si="166"/>
        <v>11</v>
      </c>
      <c r="E3556">
        <f t="shared" si="167"/>
        <v>12</v>
      </c>
      <c r="F3556">
        <f t="shared" si="165"/>
        <v>2020</v>
      </c>
    </row>
    <row r="3557" spans="1:6" x14ac:dyDescent="0.25">
      <c r="A3557" s="15">
        <v>44153</v>
      </c>
      <c r="B3557" s="14">
        <v>3.68</v>
      </c>
      <c r="C3557" s="14">
        <v>3.58</v>
      </c>
      <c r="D3557" s="3">
        <f t="shared" si="166"/>
        <v>11</v>
      </c>
      <c r="E3557">
        <f t="shared" si="167"/>
        <v>12</v>
      </c>
      <c r="F3557">
        <f t="shared" si="165"/>
        <v>2020</v>
      </c>
    </row>
    <row r="3558" spans="1:6" x14ac:dyDescent="0.25">
      <c r="A3558" s="15">
        <v>44154</v>
      </c>
      <c r="B3558" s="14">
        <v>3.74</v>
      </c>
      <c r="C3558" s="14">
        <v>3.6</v>
      </c>
      <c r="D3558" s="3">
        <f t="shared" si="166"/>
        <v>11</v>
      </c>
      <c r="E3558">
        <f t="shared" si="167"/>
        <v>12</v>
      </c>
      <c r="F3558">
        <f t="shared" si="165"/>
        <v>2020</v>
      </c>
    </row>
    <row r="3559" spans="1:6" x14ac:dyDescent="0.25">
      <c r="A3559" s="15">
        <v>44155</v>
      </c>
      <c r="B3559" s="14">
        <v>3.93</v>
      </c>
      <c r="C3559" s="14">
        <v>3.8</v>
      </c>
      <c r="D3559" s="3">
        <f t="shared" si="166"/>
        <v>11</v>
      </c>
      <c r="E3559">
        <f t="shared" si="167"/>
        <v>12</v>
      </c>
      <c r="F3559">
        <f t="shared" si="165"/>
        <v>2020</v>
      </c>
    </row>
    <row r="3560" spans="1:6" x14ac:dyDescent="0.25">
      <c r="A3560" s="15">
        <v>44158</v>
      </c>
      <c r="B3560" s="14">
        <v>4</v>
      </c>
      <c r="C3560" s="14">
        <v>3.82</v>
      </c>
      <c r="D3560" s="3">
        <f t="shared" si="166"/>
        <v>11</v>
      </c>
      <c r="E3560">
        <f t="shared" si="167"/>
        <v>12</v>
      </c>
      <c r="F3560">
        <f t="shared" si="165"/>
        <v>2020</v>
      </c>
    </row>
    <row r="3561" spans="1:6" x14ac:dyDescent="0.25">
      <c r="A3561" s="15">
        <v>44159</v>
      </c>
      <c r="B3561" s="14">
        <v>4.01</v>
      </c>
      <c r="C3561" s="14">
        <v>3.82</v>
      </c>
      <c r="D3561" s="3">
        <f t="shared" si="166"/>
        <v>11</v>
      </c>
      <c r="E3561">
        <f t="shared" si="167"/>
        <v>12</v>
      </c>
      <c r="F3561">
        <f t="shared" si="165"/>
        <v>2020</v>
      </c>
    </row>
    <row r="3562" spans="1:6" x14ac:dyDescent="0.25">
      <c r="A3562" s="15">
        <v>44160</v>
      </c>
      <c r="B3562" s="14">
        <v>4.03</v>
      </c>
      <c r="C3562" s="14">
        <v>3.81</v>
      </c>
      <c r="D3562" s="3">
        <f t="shared" si="166"/>
        <v>11</v>
      </c>
      <c r="E3562">
        <f t="shared" si="167"/>
        <v>12</v>
      </c>
      <c r="F3562">
        <f t="shared" si="165"/>
        <v>2020</v>
      </c>
    </row>
    <row r="3563" spans="1:6" x14ac:dyDescent="0.25">
      <c r="A3563" s="15">
        <v>44161</v>
      </c>
      <c r="B3563" s="14">
        <v>4.05</v>
      </c>
      <c r="C3563" s="14">
        <v>3.8</v>
      </c>
      <c r="D3563" s="3">
        <f t="shared" si="166"/>
        <v>11</v>
      </c>
      <c r="E3563">
        <f t="shared" si="167"/>
        <v>12</v>
      </c>
      <c r="F3563">
        <f t="shared" si="165"/>
        <v>2020</v>
      </c>
    </row>
    <row r="3564" spans="1:6" x14ac:dyDescent="0.25">
      <c r="A3564" s="15">
        <v>44162</v>
      </c>
      <c r="B3564" s="14">
        <v>4.0999999999999996</v>
      </c>
      <c r="C3564" s="14">
        <v>3.86</v>
      </c>
      <c r="D3564" s="3">
        <f t="shared" si="166"/>
        <v>11</v>
      </c>
      <c r="E3564">
        <f t="shared" si="167"/>
        <v>12</v>
      </c>
      <c r="F3564">
        <f t="shared" si="165"/>
        <v>2020</v>
      </c>
    </row>
    <row r="3565" spans="1:6" x14ac:dyDescent="0.25">
      <c r="A3565" s="15">
        <v>44165</v>
      </c>
      <c r="B3565" s="14">
        <v>4.1500000000000004</v>
      </c>
      <c r="C3565" s="14">
        <v>3.84</v>
      </c>
      <c r="D3565" s="3">
        <f t="shared" si="166"/>
        <v>11</v>
      </c>
      <c r="E3565">
        <f t="shared" si="167"/>
        <v>12</v>
      </c>
      <c r="F3565">
        <f t="shared" si="165"/>
        <v>2020</v>
      </c>
    </row>
    <row r="3566" spans="1:6" x14ac:dyDescent="0.25">
      <c r="A3566" s="15">
        <v>44166</v>
      </c>
      <c r="B3566" s="14">
        <v>4.2300000000000004</v>
      </c>
      <c r="C3566" s="14">
        <v>3.88</v>
      </c>
      <c r="D3566" s="3">
        <f t="shared" si="166"/>
        <v>12</v>
      </c>
      <c r="E3566">
        <f t="shared" si="167"/>
        <v>12</v>
      </c>
      <c r="F3566">
        <f t="shared" si="165"/>
        <v>2020</v>
      </c>
    </row>
    <row r="3567" spans="1:6" x14ac:dyDescent="0.25">
      <c r="A3567" s="15">
        <v>44167</v>
      </c>
      <c r="B3567" s="14">
        <v>4.29</v>
      </c>
      <c r="C3567" s="14">
        <v>3.92</v>
      </c>
      <c r="D3567" s="3">
        <f t="shared" si="166"/>
        <v>12</v>
      </c>
      <c r="E3567">
        <f t="shared" si="167"/>
        <v>12</v>
      </c>
      <c r="F3567">
        <f t="shared" si="165"/>
        <v>2020</v>
      </c>
    </row>
    <row r="3568" spans="1:6" x14ac:dyDescent="0.25">
      <c r="A3568" s="15">
        <v>44168</v>
      </c>
      <c r="B3568" s="14">
        <v>4.33</v>
      </c>
      <c r="C3568" s="14">
        <v>3.92</v>
      </c>
      <c r="D3568" s="3">
        <f t="shared" si="166"/>
        <v>12</v>
      </c>
      <c r="E3568">
        <f t="shared" si="167"/>
        <v>12</v>
      </c>
      <c r="F3568">
        <f t="shared" si="165"/>
        <v>2020</v>
      </c>
    </row>
    <row r="3569" spans="1:6" x14ac:dyDescent="0.25">
      <c r="A3569" s="15">
        <v>44169</v>
      </c>
      <c r="B3569" s="14">
        <v>4.58</v>
      </c>
      <c r="C3569" s="14">
        <v>4.09</v>
      </c>
      <c r="D3569" s="3">
        <f t="shared" si="166"/>
        <v>12</v>
      </c>
      <c r="E3569">
        <f t="shared" si="167"/>
        <v>12</v>
      </c>
      <c r="F3569">
        <f t="shared" si="165"/>
        <v>2020</v>
      </c>
    </row>
    <row r="3570" spans="1:6" x14ac:dyDescent="0.25">
      <c r="A3570" s="15">
        <v>44172</v>
      </c>
      <c r="B3570" s="14">
        <v>4.6100000000000003</v>
      </c>
      <c r="C3570" s="14">
        <v>4.0599999999999996</v>
      </c>
      <c r="D3570" s="3">
        <f t="shared" si="166"/>
        <v>12</v>
      </c>
      <c r="E3570">
        <f t="shared" si="167"/>
        <v>12</v>
      </c>
      <c r="F3570">
        <f t="shared" si="165"/>
        <v>2020</v>
      </c>
    </row>
    <row r="3571" spans="1:6" x14ac:dyDescent="0.25">
      <c r="A3571" s="15">
        <v>44173</v>
      </c>
      <c r="B3571" s="14">
        <v>4.0599999999999996</v>
      </c>
      <c r="C3571" s="14">
        <v>4.04</v>
      </c>
      <c r="D3571" s="3">
        <f t="shared" si="166"/>
        <v>12</v>
      </c>
      <c r="E3571">
        <f t="shared" si="167"/>
        <v>12</v>
      </c>
      <c r="F3571">
        <f t="shared" si="165"/>
        <v>2020</v>
      </c>
    </row>
    <row r="3572" spans="1:6" x14ac:dyDescent="0.25">
      <c r="A3572" s="15">
        <v>44174</v>
      </c>
      <c r="B3572" s="14">
        <v>4.0599999999999996</v>
      </c>
      <c r="C3572" s="14">
        <v>4.0199999999999996</v>
      </c>
      <c r="D3572" s="3">
        <f t="shared" si="166"/>
        <v>12</v>
      </c>
      <c r="E3572">
        <f t="shared" si="167"/>
        <v>12</v>
      </c>
      <c r="F3572">
        <f t="shared" si="165"/>
        <v>2020</v>
      </c>
    </row>
    <row r="3573" spans="1:6" x14ac:dyDescent="0.25">
      <c r="A3573" s="15">
        <v>44175</v>
      </c>
      <c r="B3573" s="14">
        <v>4.0599999999999996</v>
      </c>
      <c r="C3573" s="14">
        <v>4</v>
      </c>
      <c r="D3573" s="3">
        <f t="shared" si="166"/>
        <v>12</v>
      </c>
      <c r="E3573">
        <f t="shared" si="167"/>
        <v>12</v>
      </c>
      <c r="F3573">
        <f t="shared" si="165"/>
        <v>2020</v>
      </c>
    </row>
    <row r="3574" spans="1:6" x14ac:dyDescent="0.25">
      <c r="A3574" s="15">
        <v>44176</v>
      </c>
      <c r="B3574" s="14">
        <v>4.07</v>
      </c>
      <c r="C3574" s="14">
        <v>3.99</v>
      </c>
      <c r="D3574" s="3">
        <f t="shared" si="166"/>
        <v>12</v>
      </c>
      <c r="E3574">
        <f t="shared" si="167"/>
        <v>12</v>
      </c>
      <c r="F3574">
        <f t="shared" si="165"/>
        <v>2020</v>
      </c>
    </row>
    <row r="3575" spans="1:6" x14ac:dyDescent="0.25">
      <c r="A3575" s="15">
        <v>44179</v>
      </c>
      <c r="B3575" s="14">
        <v>4.08</v>
      </c>
      <c r="C3575" s="14">
        <v>3.93</v>
      </c>
      <c r="D3575" s="3">
        <f t="shared" si="166"/>
        <v>12</v>
      </c>
      <c r="E3575">
        <f t="shared" si="167"/>
        <v>12</v>
      </c>
      <c r="F3575">
        <f t="shared" si="165"/>
        <v>2020</v>
      </c>
    </row>
    <row r="3576" spans="1:6" x14ac:dyDescent="0.25">
      <c r="A3576" s="15">
        <v>44180</v>
      </c>
      <c r="B3576" s="14">
        <v>4.08</v>
      </c>
      <c r="C3576" s="14">
        <v>3.91</v>
      </c>
      <c r="D3576" s="3">
        <f t="shared" si="166"/>
        <v>12</v>
      </c>
      <c r="E3576">
        <f t="shared" si="167"/>
        <v>12</v>
      </c>
      <c r="F3576">
        <f t="shared" si="165"/>
        <v>2020</v>
      </c>
    </row>
    <row r="3577" spans="1:6" x14ac:dyDescent="0.25">
      <c r="A3577" s="15">
        <v>44181</v>
      </c>
      <c r="B3577" s="14">
        <v>4.07</v>
      </c>
      <c r="C3577" s="14">
        <v>3.89</v>
      </c>
      <c r="D3577" s="3">
        <f t="shared" si="166"/>
        <v>12</v>
      </c>
      <c r="E3577">
        <f t="shared" si="167"/>
        <v>12</v>
      </c>
      <c r="F3577">
        <f t="shared" si="165"/>
        <v>2020</v>
      </c>
    </row>
    <row r="3578" spans="1:6" x14ac:dyDescent="0.25">
      <c r="A3578" s="15">
        <v>44182</v>
      </c>
      <c r="B3578" s="14">
        <v>4.08</v>
      </c>
      <c r="C3578" s="14">
        <v>3.87</v>
      </c>
      <c r="D3578" s="3">
        <f t="shared" si="166"/>
        <v>12</v>
      </c>
      <c r="E3578">
        <f t="shared" si="167"/>
        <v>12</v>
      </c>
      <c r="F3578">
        <f t="shared" si="165"/>
        <v>2020</v>
      </c>
    </row>
    <row r="3579" spans="1:6" x14ac:dyDescent="0.25">
      <c r="A3579" s="15">
        <v>44183</v>
      </c>
      <c r="B3579" s="14">
        <v>4.09</v>
      </c>
      <c r="C3579" s="14">
        <v>3.87</v>
      </c>
      <c r="D3579" s="3">
        <f t="shared" si="166"/>
        <v>12</v>
      </c>
      <c r="E3579">
        <f t="shared" si="167"/>
        <v>12</v>
      </c>
      <c r="F3579">
        <f t="shared" si="165"/>
        <v>2020</v>
      </c>
    </row>
    <row r="3580" spans="1:6" x14ac:dyDescent="0.25">
      <c r="A3580" s="15">
        <v>44186</v>
      </c>
      <c r="B3580" s="14">
        <v>4.08</v>
      </c>
      <c r="C3580" s="14">
        <v>3.79</v>
      </c>
      <c r="D3580" s="3">
        <f t="shared" si="166"/>
        <v>12</v>
      </c>
      <c r="E3580">
        <f t="shared" si="167"/>
        <v>12</v>
      </c>
      <c r="F3580">
        <f t="shared" si="165"/>
        <v>2020</v>
      </c>
    </row>
    <row r="3581" spans="1:6" x14ac:dyDescent="0.25">
      <c r="A3581" s="15">
        <v>44187</v>
      </c>
      <c r="B3581" s="14">
        <v>4.08</v>
      </c>
      <c r="C3581" s="14">
        <v>3.77</v>
      </c>
      <c r="D3581" s="3">
        <f t="shared" si="166"/>
        <v>12</v>
      </c>
      <c r="E3581">
        <f t="shared" si="167"/>
        <v>12</v>
      </c>
      <c r="F3581">
        <f t="shared" si="165"/>
        <v>2020</v>
      </c>
    </row>
    <row r="3582" spans="1:6" x14ac:dyDescent="0.25">
      <c r="A3582" s="15">
        <v>44188</v>
      </c>
      <c r="B3582" s="14">
        <v>4.08</v>
      </c>
      <c r="C3582" s="14">
        <v>3.74</v>
      </c>
      <c r="D3582" s="3">
        <f t="shared" si="166"/>
        <v>12</v>
      </c>
      <c r="E3582">
        <f t="shared" si="167"/>
        <v>12</v>
      </c>
      <c r="F3582">
        <f t="shared" si="165"/>
        <v>2020</v>
      </c>
    </row>
    <row r="3583" spans="1:6" x14ac:dyDescent="0.25">
      <c r="A3583" s="15">
        <v>44189</v>
      </c>
      <c r="B3583" s="14">
        <v>4.08</v>
      </c>
      <c r="C3583" s="14">
        <v>3.72</v>
      </c>
      <c r="D3583" s="3">
        <f t="shared" si="166"/>
        <v>12</v>
      </c>
      <c r="E3583">
        <f t="shared" si="167"/>
        <v>12</v>
      </c>
      <c r="F3583">
        <f t="shared" si="165"/>
        <v>2020</v>
      </c>
    </row>
    <row r="3584" spans="1:6" x14ac:dyDescent="0.25">
      <c r="A3584" s="15">
        <v>44193</v>
      </c>
      <c r="B3584" s="14">
        <v>4.08</v>
      </c>
      <c r="C3584" s="14">
        <v>3.64</v>
      </c>
      <c r="D3584" s="3">
        <f t="shared" si="166"/>
        <v>12</v>
      </c>
      <c r="E3584">
        <f t="shared" si="167"/>
        <v>12</v>
      </c>
      <c r="F3584">
        <f t="shared" si="165"/>
        <v>2020</v>
      </c>
    </row>
    <row r="3585" spans="1:6" x14ac:dyDescent="0.25">
      <c r="A3585" s="15">
        <v>44194</v>
      </c>
      <c r="B3585" s="14">
        <v>4.08</v>
      </c>
      <c r="C3585" s="14">
        <v>3.6</v>
      </c>
      <c r="D3585" s="3">
        <f t="shared" si="166"/>
        <v>12</v>
      </c>
      <c r="E3585">
        <f t="shared" si="167"/>
        <v>12</v>
      </c>
      <c r="F3585">
        <f t="shared" si="165"/>
        <v>2020</v>
      </c>
    </row>
    <row r="3586" spans="1:6" x14ac:dyDescent="0.25">
      <c r="A3586" s="15">
        <v>44195</v>
      </c>
      <c r="B3586" s="14">
        <v>4.08</v>
      </c>
      <c r="C3586" s="14">
        <v>3.58</v>
      </c>
      <c r="D3586" s="3">
        <f t="shared" si="166"/>
        <v>12</v>
      </c>
      <c r="E3586">
        <f t="shared" si="167"/>
        <v>12</v>
      </c>
      <c r="F3586">
        <f t="shared" ref="F3586:F3649" si="168">YEAR(A3586)</f>
        <v>2020</v>
      </c>
    </row>
    <row r="3587" spans="1:6" x14ac:dyDescent="0.25">
      <c r="A3587" s="15">
        <v>44196</v>
      </c>
      <c r="B3587" s="14">
        <v>4.08</v>
      </c>
      <c r="C3587" s="14">
        <v>3.56</v>
      </c>
      <c r="D3587" s="3">
        <f t="shared" ref="D3587:D3650" si="169">MONTH(A3587)</f>
        <v>12</v>
      </c>
      <c r="E3587">
        <f t="shared" ref="E3587:E3650" si="170">IF(D3587&lt;4,3,IF(D3587&lt;7,6,IF(D3587&lt;10,9,12)))</f>
        <v>12</v>
      </c>
      <c r="F3587">
        <f t="shared" si="168"/>
        <v>2020</v>
      </c>
    </row>
    <row r="3588" spans="1:6" x14ac:dyDescent="0.25">
      <c r="A3588" s="15">
        <v>44200</v>
      </c>
      <c r="B3588" s="14">
        <v>4.07</v>
      </c>
      <c r="C3588" s="14">
        <v>3.45</v>
      </c>
      <c r="D3588" s="3">
        <f t="shared" si="169"/>
        <v>1</v>
      </c>
      <c r="E3588">
        <f t="shared" si="170"/>
        <v>3</v>
      </c>
      <c r="F3588">
        <f t="shared" si="168"/>
        <v>2021</v>
      </c>
    </row>
    <row r="3589" spans="1:6" x14ac:dyDescent="0.25">
      <c r="A3589" s="15">
        <v>44201</v>
      </c>
      <c r="B3589" s="14">
        <v>4.07</v>
      </c>
      <c r="C3589" s="14">
        <v>3.43</v>
      </c>
      <c r="D3589" s="3">
        <f t="shared" si="169"/>
        <v>1</v>
      </c>
      <c r="E3589">
        <f t="shared" si="170"/>
        <v>3</v>
      </c>
      <c r="F3589">
        <f t="shared" si="168"/>
        <v>2021</v>
      </c>
    </row>
    <row r="3590" spans="1:6" x14ac:dyDescent="0.25">
      <c r="A3590" s="15">
        <v>44202</v>
      </c>
      <c r="B3590" s="14">
        <v>4.07</v>
      </c>
      <c r="C3590" s="14">
        <v>3.41</v>
      </c>
      <c r="D3590" s="3">
        <f t="shared" si="169"/>
        <v>1</v>
      </c>
      <c r="E3590">
        <f t="shared" si="170"/>
        <v>3</v>
      </c>
      <c r="F3590">
        <f t="shared" si="168"/>
        <v>2021</v>
      </c>
    </row>
    <row r="3591" spans="1:6" x14ac:dyDescent="0.25">
      <c r="A3591" s="15">
        <v>44203</v>
      </c>
      <c r="B3591" s="14">
        <v>4.07</v>
      </c>
      <c r="C3591" s="14">
        <v>3.39</v>
      </c>
      <c r="D3591" s="3">
        <f t="shared" si="169"/>
        <v>1</v>
      </c>
      <c r="E3591">
        <f t="shared" si="170"/>
        <v>3</v>
      </c>
      <c r="F3591">
        <f t="shared" si="168"/>
        <v>2021</v>
      </c>
    </row>
    <row r="3592" spans="1:6" x14ac:dyDescent="0.25">
      <c r="A3592" s="15">
        <v>44204</v>
      </c>
      <c r="B3592" s="14">
        <v>4.08</v>
      </c>
      <c r="C3592" s="14">
        <v>3.39</v>
      </c>
      <c r="D3592" s="3">
        <f t="shared" si="169"/>
        <v>1</v>
      </c>
      <c r="E3592">
        <f t="shared" si="170"/>
        <v>3</v>
      </c>
      <c r="F3592">
        <f t="shared" si="168"/>
        <v>2021</v>
      </c>
    </row>
    <row r="3593" spans="1:6" x14ac:dyDescent="0.25">
      <c r="A3593" s="15">
        <v>44207</v>
      </c>
      <c r="B3593" s="14">
        <v>4.08</v>
      </c>
      <c r="C3593" s="14">
        <v>3.32</v>
      </c>
      <c r="D3593" s="3">
        <f t="shared" si="169"/>
        <v>1</v>
      </c>
      <c r="E3593">
        <f t="shared" si="170"/>
        <v>3</v>
      </c>
      <c r="F3593">
        <f t="shared" si="168"/>
        <v>2021</v>
      </c>
    </row>
    <row r="3594" spans="1:6" x14ac:dyDescent="0.25">
      <c r="A3594" s="15">
        <v>44208</v>
      </c>
      <c r="B3594" s="14">
        <v>3.34</v>
      </c>
      <c r="C3594" s="14">
        <v>3.34</v>
      </c>
      <c r="D3594" s="3">
        <f t="shared" si="169"/>
        <v>1</v>
      </c>
      <c r="E3594">
        <f t="shared" si="170"/>
        <v>3</v>
      </c>
      <c r="F3594">
        <f t="shared" si="168"/>
        <v>2021</v>
      </c>
    </row>
    <row r="3595" spans="1:6" x14ac:dyDescent="0.25">
      <c r="A3595" s="15">
        <v>44209</v>
      </c>
      <c r="B3595" s="14">
        <v>3.4</v>
      </c>
      <c r="C3595" s="14">
        <v>3.38</v>
      </c>
      <c r="D3595" s="3">
        <f t="shared" si="169"/>
        <v>1</v>
      </c>
      <c r="E3595">
        <f t="shared" si="170"/>
        <v>3</v>
      </c>
      <c r="F3595">
        <f t="shared" si="168"/>
        <v>2021</v>
      </c>
    </row>
    <row r="3596" spans="1:6" x14ac:dyDescent="0.25">
      <c r="A3596" s="15">
        <v>44210</v>
      </c>
      <c r="B3596" s="14">
        <v>3.4</v>
      </c>
      <c r="C3596" s="14">
        <v>3.4</v>
      </c>
      <c r="D3596" s="3">
        <f t="shared" si="169"/>
        <v>1</v>
      </c>
      <c r="E3596">
        <f t="shared" si="170"/>
        <v>3</v>
      </c>
      <c r="F3596">
        <f t="shared" si="168"/>
        <v>2021</v>
      </c>
    </row>
    <row r="3597" spans="1:6" x14ac:dyDescent="0.25">
      <c r="A3597" s="15">
        <v>44211</v>
      </c>
      <c r="B3597" s="14">
        <v>3.43</v>
      </c>
      <c r="C3597" s="14">
        <v>3.43</v>
      </c>
      <c r="D3597" s="3">
        <f t="shared" si="169"/>
        <v>1</v>
      </c>
      <c r="E3597">
        <f t="shared" si="170"/>
        <v>3</v>
      </c>
      <c r="F3597">
        <f t="shared" si="168"/>
        <v>2021</v>
      </c>
    </row>
    <row r="3598" spans="1:6" x14ac:dyDescent="0.25">
      <c r="A3598" s="15">
        <v>44214</v>
      </c>
      <c r="B3598" s="14">
        <v>3.45</v>
      </c>
      <c r="C3598" s="14">
        <v>3.45</v>
      </c>
      <c r="D3598" s="3">
        <f t="shared" si="169"/>
        <v>1</v>
      </c>
      <c r="E3598">
        <f t="shared" si="170"/>
        <v>3</v>
      </c>
      <c r="F3598">
        <f t="shared" si="168"/>
        <v>2021</v>
      </c>
    </row>
    <row r="3599" spans="1:6" x14ac:dyDescent="0.25">
      <c r="A3599" s="15">
        <v>44215</v>
      </c>
      <c r="B3599" s="14">
        <v>3.45</v>
      </c>
      <c r="C3599" s="14">
        <v>3.45</v>
      </c>
      <c r="D3599" s="3">
        <f t="shared" si="169"/>
        <v>1</v>
      </c>
      <c r="E3599">
        <f t="shared" si="170"/>
        <v>3</v>
      </c>
      <c r="F3599">
        <f t="shared" si="168"/>
        <v>2021</v>
      </c>
    </row>
    <row r="3600" spans="1:6" x14ac:dyDescent="0.25">
      <c r="A3600" s="15">
        <v>44216</v>
      </c>
      <c r="B3600" s="14">
        <v>3.45</v>
      </c>
      <c r="C3600" s="14">
        <v>3.46</v>
      </c>
      <c r="D3600" s="3">
        <f t="shared" si="169"/>
        <v>1</v>
      </c>
      <c r="E3600">
        <f t="shared" si="170"/>
        <v>3</v>
      </c>
      <c r="F3600">
        <f t="shared" si="168"/>
        <v>2021</v>
      </c>
    </row>
    <row r="3601" spans="1:6" x14ac:dyDescent="0.25">
      <c r="A3601" s="15">
        <v>44217</v>
      </c>
      <c r="B3601" s="14">
        <v>3.45</v>
      </c>
      <c r="C3601" s="14">
        <v>3.48</v>
      </c>
      <c r="D3601" s="3">
        <f t="shared" si="169"/>
        <v>1</v>
      </c>
      <c r="E3601">
        <f t="shared" si="170"/>
        <v>3</v>
      </c>
      <c r="F3601">
        <f t="shared" si="168"/>
        <v>2021</v>
      </c>
    </row>
    <row r="3602" spans="1:6" x14ac:dyDescent="0.25">
      <c r="A3602" s="15">
        <v>44218</v>
      </c>
      <c r="B3602" s="14">
        <v>3.5</v>
      </c>
      <c r="C3602" s="14">
        <v>3.49</v>
      </c>
      <c r="D3602" s="3">
        <f t="shared" si="169"/>
        <v>1</v>
      </c>
      <c r="E3602">
        <f t="shared" si="170"/>
        <v>3</v>
      </c>
      <c r="F3602">
        <f t="shared" si="168"/>
        <v>2021</v>
      </c>
    </row>
    <row r="3603" spans="1:6" x14ac:dyDescent="0.25">
      <c r="A3603" s="15">
        <v>44221</v>
      </c>
      <c r="B3603" s="14">
        <v>3.5</v>
      </c>
      <c r="C3603" s="14">
        <v>3.51</v>
      </c>
      <c r="D3603" s="3">
        <f t="shared" si="169"/>
        <v>1</v>
      </c>
      <c r="E3603">
        <f t="shared" si="170"/>
        <v>3</v>
      </c>
      <c r="F3603">
        <f t="shared" si="168"/>
        <v>2021</v>
      </c>
    </row>
    <row r="3604" spans="1:6" x14ac:dyDescent="0.25">
      <c r="A3604" s="15">
        <v>44222</v>
      </c>
      <c r="B3604" s="14">
        <v>3.5</v>
      </c>
      <c r="C3604" s="14">
        <v>3.52</v>
      </c>
      <c r="D3604" s="3">
        <f t="shared" si="169"/>
        <v>1</v>
      </c>
      <c r="E3604">
        <f t="shared" si="170"/>
        <v>3</v>
      </c>
      <c r="F3604">
        <f t="shared" si="168"/>
        <v>2021</v>
      </c>
    </row>
    <row r="3605" spans="1:6" x14ac:dyDescent="0.25">
      <c r="A3605" s="15">
        <v>44223</v>
      </c>
      <c r="B3605" s="14">
        <v>3.5</v>
      </c>
      <c r="C3605" s="14">
        <v>3.53</v>
      </c>
      <c r="D3605" s="3">
        <f t="shared" si="169"/>
        <v>1</v>
      </c>
      <c r="E3605">
        <f t="shared" si="170"/>
        <v>3</v>
      </c>
      <c r="F3605">
        <f t="shared" si="168"/>
        <v>2021</v>
      </c>
    </row>
    <row r="3606" spans="1:6" x14ac:dyDescent="0.25">
      <c r="A3606" s="15">
        <v>44224</v>
      </c>
      <c r="B3606" s="14">
        <v>3.5</v>
      </c>
      <c r="C3606" s="14">
        <v>3.53</v>
      </c>
      <c r="D3606" s="3">
        <f t="shared" si="169"/>
        <v>1</v>
      </c>
      <c r="E3606">
        <f t="shared" si="170"/>
        <v>3</v>
      </c>
      <c r="F3606">
        <f t="shared" si="168"/>
        <v>2021</v>
      </c>
    </row>
    <row r="3607" spans="1:6" x14ac:dyDescent="0.25">
      <c r="A3607" s="15">
        <v>44225</v>
      </c>
      <c r="B3607" s="14">
        <v>3.53</v>
      </c>
      <c r="C3607" s="14">
        <v>3.6</v>
      </c>
      <c r="D3607" s="3">
        <f t="shared" si="169"/>
        <v>1</v>
      </c>
      <c r="E3607">
        <f t="shared" si="170"/>
        <v>3</v>
      </c>
      <c r="F3607">
        <f t="shared" si="168"/>
        <v>2021</v>
      </c>
    </row>
    <row r="3608" spans="1:6" x14ac:dyDescent="0.25">
      <c r="A3608" s="15">
        <v>44228</v>
      </c>
      <c r="B3608" s="14">
        <v>3.54</v>
      </c>
      <c r="C3608" s="14">
        <v>3.62</v>
      </c>
      <c r="D3608" s="3">
        <f t="shared" si="169"/>
        <v>2</v>
      </c>
      <c r="E3608">
        <f t="shared" si="170"/>
        <v>3</v>
      </c>
      <c r="F3608">
        <f t="shared" si="168"/>
        <v>2021</v>
      </c>
    </row>
    <row r="3609" spans="1:6" x14ac:dyDescent="0.25">
      <c r="A3609" s="15">
        <v>44229</v>
      </c>
      <c r="B3609" s="14">
        <v>3.57</v>
      </c>
      <c r="C3609" s="14">
        <v>3.62</v>
      </c>
      <c r="D3609" s="3">
        <f t="shared" si="169"/>
        <v>2</v>
      </c>
      <c r="E3609">
        <f t="shared" si="170"/>
        <v>3</v>
      </c>
      <c r="F3609">
        <f t="shared" si="168"/>
        <v>2021</v>
      </c>
    </row>
    <row r="3610" spans="1:6" x14ac:dyDescent="0.25">
      <c r="A3610" s="15">
        <v>44230</v>
      </c>
      <c r="B3610" s="14">
        <v>3.6</v>
      </c>
      <c r="C3610" s="14">
        <v>3.63</v>
      </c>
      <c r="D3610" s="3">
        <f t="shared" si="169"/>
        <v>2</v>
      </c>
      <c r="E3610">
        <f t="shared" si="170"/>
        <v>3</v>
      </c>
      <c r="F3610">
        <f t="shared" si="168"/>
        <v>2021</v>
      </c>
    </row>
    <row r="3611" spans="1:6" x14ac:dyDescent="0.25">
      <c r="A3611" s="15">
        <v>44231</v>
      </c>
      <c r="B3611" s="14">
        <v>3.6</v>
      </c>
      <c r="C3611" s="14">
        <v>3.63</v>
      </c>
      <c r="D3611" s="3">
        <f t="shared" si="169"/>
        <v>2</v>
      </c>
      <c r="E3611">
        <f t="shared" si="170"/>
        <v>3</v>
      </c>
      <c r="F3611">
        <f t="shared" si="168"/>
        <v>2021</v>
      </c>
    </row>
    <row r="3612" spans="1:6" x14ac:dyDescent="0.25">
      <c r="A3612" s="15">
        <v>44232</v>
      </c>
      <c r="B3612" s="14">
        <v>3.6</v>
      </c>
      <c r="C3612" s="14">
        <v>3.64</v>
      </c>
      <c r="D3612" s="3">
        <f t="shared" si="169"/>
        <v>2</v>
      </c>
      <c r="E3612">
        <f t="shared" si="170"/>
        <v>3</v>
      </c>
      <c r="F3612">
        <f t="shared" si="168"/>
        <v>2021</v>
      </c>
    </row>
    <row r="3613" spans="1:6" x14ac:dyDescent="0.25">
      <c r="A3613" s="15">
        <v>44235</v>
      </c>
      <c r="B3613" s="14">
        <v>3.6</v>
      </c>
      <c r="C3613" s="14">
        <v>3.66</v>
      </c>
      <c r="D3613" s="3">
        <f t="shared" si="169"/>
        <v>2</v>
      </c>
      <c r="E3613">
        <f t="shared" si="170"/>
        <v>3</v>
      </c>
      <c r="F3613">
        <f t="shared" si="168"/>
        <v>2021</v>
      </c>
    </row>
    <row r="3614" spans="1:6" x14ac:dyDescent="0.25">
      <c r="A3614" s="15">
        <v>44236</v>
      </c>
      <c r="B3614" s="14">
        <v>3.68</v>
      </c>
      <c r="C3614" s="14">
        <v>3.68</v>
      </c>
      <c r="D3614" s="3">
        <f t="shared" si="169"/>
        <v>2</v>
      </c>
      <c r="E3614">
        <f t="shared" si="170"/>
        <v>3</v>
      </c>
      <c r="F3614">
        <f t="shared" si="168"/>
        <v>2021</v>
      </c>
    </row>
    <row r="3615" spans="1:6" x14ac:dyDescent="0.25">
      <c r="A3615" s="15">
        <v>44237</v>
      </c>
      <c r="B3615" s="14">
        <v>3.69</v>
      </c>
      <c r="C3615" s="14">
        <v>3.68</v>
      </c>
      <c r="D3615" s="3">
        <f t="shared" si="169"/>
        <v>2</v>
      </c>
      <c r="E3615">
        <f t="shared" si="170"/>
        <v>3</v>
      </c>
      <c r="F3615">
        <f t="shared" si="168"/>
        <v>2021</v>
      </c>
    </row>
    <row r="3616" spans="1:6" x14ac:dyDescent="0.25">
      <c r="A3616" s="15">
        <v>44238</v>
      </c>
      <c r="B3616" s="14">
        <v>3.7</v>
      </c>
      <c r="C3616" s="14">
        <v>3.68</v>
      </c>
      <c r="D3616" s="3">
        <f t="shared" si="169"/>
        <v>2</v>
      </c>
      <c r="E3616">
        <f t="shared" si="170"/>
        <v>3</v>
      </c>
      <c r="F3616">
        <f t="shared" si="168"/>
        <v>2021</v>
      </c>
    </row>
    <row r="3617" spans="1:6" x14ac:dyDescent="0.25">
      <c r="A3617" s="15">
        <v>44239</v>
      </c>
      <c r="B3617" s="14">
        <v>3.74</v>
      </c>
      <c r="C3617" s="14">
        <v>3.71</v>
      </c>
      <c r="D3617" s="3">
        <f t="shared" si="169"/>
        <v>2</v>
      </c>
      <c r="E3617">
        <f t="shared" si="170"/>
        <v>3</v>
      </c>
      <c r="F3617">
        <f t="shared" si="168"/>
        <v>2021</v>
      </c>
    </row>
    <row r="3618" spans="1:6" x14ac:dyDescent="0.25">
      <c r="A3618" s="15">
        <v>44244</v>
      </c>
      <c r="B3618" s="14">
        <v>3.82</v>
      </c>
      <c r="C3618" s="14">
        <v>3.75</v>
      </c>
      <c r="D3618" s="3">
        <f t="shared" si="169"/>
        <v>2</v>
      </c>
      <c r="E3618">
        <f t="shared" si="170"/>
        <v>3</v>
      </c>
      <c r="F3618">
        <f t="shared" si="168"/>
        <v>2021</v>
      </c>
    </row>
    <row r="3619" spans="1:6" x14ac:dyDescent="0.25">
      <c r="A3619" s="15">
        <v>44245</v>
      </c>
      <c r="B3619" s="14">
        <v>3.84</v>
      </c>
      <c r="C3619" s="14">
        <v>3.73</v>
      </c>
      <c r="D3619" s="3">
        <f t="shared" si="169"/>
        <v>2</v>
      </c>
      <c r="E3619">
        <f t="shared" si="170"/>
        <v>3</v>
      </c>
      <c r="F3619">
        <f t="shared" si="168"/>
        <v>2021</v>
      </c>
    </row>
    <row r="3620" spans="1:6" x14ac:dyDescent="0.25">
      <c r="A3620" s="15">
        <v>44246</v>
      </c>
      <c r="B3620" s="14">
        <v>3.95</v>
      </c>
      <c r="C3620" s="14">
        <v>3.84</v>
      </c>
      <c r="D3620" s="3">
        <f t="shared" si="169"/>
        <v>2</v>
      </c>
      <c r="E3620">
        <f t="shared" si="170"/>
        <v>3</v>
      </c>
      <c r="F3620">
        <f t="shared" si="168"/>
        <v>2021</v>
      </c>
    </row>
    <row r="3621" spans="1:6" x14ac:dyDescent="0.25">
      <c r="A3621" s="15">
        <v>44249</v>
      </c>
      <c r="B3621" s="14">
        <v>4</v>
      </c>
      <c r="C3621" s="14">
        <v>3.86</v>
      </c>
      <c r="D3621" s="3">
        <f t="shared" si="169"/>
        <v>2</v>
      </c>
      <c r="E3621">
        <f t="shared" si="170"/>
        <v>3</v>
      </c>
      <c r="F3621">
        <f t="shared" si="168"/>
        <v>2021</v>
      </c>
    </row>
    <row r="3622" spans="1:6" x14ac:dyDescent="0.25">
      <c r="A3622" s="15">
        <v>44250</v>
      </c>
      <c r="B3622" s="14">
        <v>4</v>
      </c>
      <c r="C3622" s="14">
        <v>3.85</v>
      </c>
      <c r="D3622" s="3">
        <f t="shared" si="169"/>
        <v>2</v>
      </c>
      <c r="E3622">
        <f t="shared" si="170"/>
        <v>3</v>
      </c>
      <c r="F3622">
        <f t="shared" si="168"/>
        <v>2021</v>
      </c>
    </row>
    <row r="3623" spans="1:6" x14ac:dyDescent="0.25">
      <c r="A3623" s="15">
        <v>44251</v>
      </c>
      <c r="B3623" s="14">
        <v>4</v>
      </c>
      <c r="C3623" s="14">
        <v>3.84</v>
      </c>
      <c r="D3623" s="3">
        <f t="shared" si="169"/>
        <v>2</v>
      </c>
      <c r="E3623">
        <f t="shared" si="170"/>
        <v>3</v>
      </c>
      <c r="F3623">
        <f t="shared" si="168"/>
        <v>2021</v>
      </c>
    </row>
    <row r="3624" spans="1:6" x14ac:dyDescent="0.25">
      <c r="A3624" s="15">
        <v>44252</v>
      </c>
      <c r="B3624" s="14">
        <v>4.01</v>
      </c>
      <c r="C3624" s="14">
        <v>3.84</v>
      </c>
      <c r="D3624" s="3">
        <f t="shared" si="169"/>
        <v>2</v>
      </c>
      <c r="E3624">
        <f t="shared" si="170"/>
        <v>3</v>
      </c>
      <c r="F3624">
        <f t="shared" si="168"/>
        <v>2021</v>
      </c>
    </row>
    <row r="3625" spans="1:6" x14ac:dyDescent="0.25">
      <c r="A3625" s="15">
        <v>44253</v>
      </c>
      <c r="B3625" s="14">
        <v>4.0199999999999996</v>
      </c>
      <c r="C3625" s="14">
        <v>3.84</v>
      </c>
      <c r="D3625" s="3">
        <f t="shared" si="169"/>
        <v>2</v>
      </c>
      <c r="E3625">
        <f t="shared" si="170"/>
        <v>3</v>
      </c>
      <c r="F3625">
        <f t="shared" si="168"/>
        <v>2021</v>
      </c>
    </row>
    <row r="3626" spans="1:6" x14ac:dyDescent="0.25">
      <c r="A3626" s="15">
        <v>44256</v>
      </c>
      <c r="B3626" s="14">
        <v>4.0199999999999996</v>
      </c>
      <c r="C3626" s="14">
        <v>3.83</v>
      </c>
      <c r="D3626" s="3">
        <f t="shared" si="169"/>
        <v>3</v>
      </c>
      <c r="E3626">
        <f t="shared" si="170"/>
        <v>3</v>
      </c>
      <c r="F3626">
        <f t="shared" si="168"/>
        <v>2021</v>
      </c>
    </row>
    <row r="3627" spans="1:6" x14ac:dyDescent="0.25">
      <c r="A3627" s="15">
        <v>44257</v>
      </c>
      <c r="B3627" s="14">
        <v>4.03</v>
      </c>
      <c r="C3627" s="14">
        <v>3.82</v>
      </c>
      <c r="D3627" s="3">
        <f t="shared" si="169"/>
        <v>3</v>
      </c>
      <c r="E3627">
        <f t="shared" si="170"/>
        <v>3</v>
      </c>
      <c r="F3627">
        <f t="shared" si="168"/>
        <v>2021</v>
      </c>
    </row>
    <row r="3628" spans="1:6" x14ac:dyDescent="0.25">
      <c r="A3628" s="15">
        <v>44258</v>
      </c>
      <c r="B3628" s="14">
        <v>4.05</v>
      </c>
      <c r="C3628" s="14">
        <v>3.83</v>
      </c>
      <c r="D3628" s="3">
        <f t="shared" si="169"/>
        <v>3</v>
      </c>
      <c r="E3628">
        <f t="shared" si="170"/>
        <v>3</v>
      </c>
      <c r="F3628">
        <f t="shared" si="168"/>
        <v>2021</v>
      </c>
    </row>
    <row r="3629" spans="1:6" x14ac:dyDescent="0.25">
      <c r="A3629" s="15">
        <v>44259</v>
      </c>
      <c r="B3629" s="14">
        <v>4.0599999999999996</v>
      </c>
      <c r="C3629" s="14">
        <v>3.82</v>
      </c>
      <c r="D3629" s="3">
        <f t="shared" si="169"/>
        <v>3</v>
      </c>
      <c r="E3629">
        <f t="shared" si="170"/>
        <v>3</v>
      </c>
      <c r="F3629">
        <f t="shared" si="168"/>
        <v>2021</v>
      </c>
    </row>
    <row r="3630" spans="1:6" x14ac:dyDescent="0.25">
      <c r="A3630" s="15">
        <v>44260</v>
      </c>
      <c r="B3630" s="14">
        <v>4.07</v>
      </c>
      <c r="C3630" s="14">
        <v>3.84</v>
      </c>
      <c r="D3630" s="3">
        <f t="shared" si="169"/>
        <v>3</v>
      </c>
      <c r="E3630">
        <f t="shared" si="170"/>
        <v>3</v>
      </c>
      <c r="F3630">
        <f t="shared" si="168"/>
        <v>2021</v>
      </c>
    </row>
    <row r="3631" spans="1:6" x14ac:dyDescent="0.25">
      <c r="A3631" s="15">
        <v>44263</v>
      </c>
      <c r="B3631" s="14">
        <v>4.12</v>
      </c>
      <c r="C3631" s="14">
        <v>3.85</v>
      </c>
      <c r="D3631" s="3">
        <f t="shared" si="169"/>
        <v>3</v>
      </c>
      <c r="E3631">
        <f t="shared" si="170"/>
        <v>3</v>
      </c>
      <c r="F3631">
        <f t="shared" si="168"/>
        <v>2021</v>
      </c>
    </row>
    <row r="3632" spans="1:6" x14ac:dyDescent="0.25">
      <c r="A3632" s="15">
        <v>44264</v>
      </c>
      <c r="B3632" s="14">
        <v>4.13</v>
      </c>
      <c r="C3632" s="14">
        <v>3.85</v>
      </c>
      <c r="D3632" s="3">
        <f t="shared" si="169"/>
        <v>3</v>
      </c>
      <c r="E3632">
        <f t="shared" si="170"/>
        <v>3</v>
      </c>
      <c r="F3632">
        <f t="shared" si="168"/>
        <v>2021</v>
      </c>
    </row>
    <row r="3633" spans="1:6" x14ac:dyDescent="0.25">
      <c r="A3633" s="15">
        <v>44265</v>
      </c>
      <c r="B3633" s="14">
        <v>4.1500000000000004</v>
      </c>
      <c r="C3633" s="14">
        <v>3.86</v>
      </c>
      <c r="D3633" s="3">
        <f t="shared" si="169"/>
        <v>3</v>
      </c>
      <c r="E3633">
        <f t="shared" si="170"/>
        <v>3</v>
      </c>
      <c r="F3633">
        <f t="shared" si="168"/>
        <v>2021</v>
      </c>
    </row>
    <row r="3634" spans="1:6" x14ac:dyDescent="0.25">
      <c r="A3634" s="15">
        <v>44266</v>
      </c>
      <c r="B3634" s="14">
        <v>3.9</v>
      </c>
      <c r="C3634" s="14">
        <v>3.89</v>
      </c>
      <c r="D3634" s="3">
        <f t="shared" si="169"/>
        <v>3</v>
      </c>
      <c r="E3634">
        <f t="shared" si="170"/>
        <v>3</v>
      </c>
      <c r="F3634">
        <f t="shared" si="168"/>
        <v>2021</v>
      </c>
    </row>
    <row r="3635" spans="1:6" x14ac:dyDescent="0.25">
      <c r="A3635" s="15">
        <v>44267</v>
      </c>
      <c r="B3635" s="14">
        <v>4.3099999999999996</v>
      </c>
      <c r="C3635" s="14">
        <v>4.2699999999999996</v>
      </c>
      <c r="D3635" s="3">
        <f t="shared" si="169"/>
        <v>3</v>
      </c>
      <c r="E3635">
        <f t="shared" si="170"/>
        <v>3</v>
      </c>
      <c r="F3635">
        <f t="shared" si="168"/>
        <v>2021</v>
      </c>
    </row>
    <row r="3636" spans="1:6" x14ac:dyDescent="0.25">
      <c r="A3636" s="15">
        <v>44270</v>
      </c>
      <c r="B3636" s="14">
        <v>4.33</v>
      </c>
      <c r="C3636" s="14">
        <v>4.22</v>
      </c>
      <c r="D3636" s="3">
        <f t="shared" si="169"/>
        <v>3</v>
      </c>
      <c r="E3636">
        <f t="shared" si="170"/>
        <v>3</v>
      </c>
      <c r="F3636">
        <f t="shared" si="168"/>
        <v>2021</v>
      </c>
    </row>
    <row r="3637" spans="1:6" x14ac:dyDescent="0.25">
      <c r="A3637" s="15">
        <v>44271</v>
      </c>
      <c r="B3637" s="14">
        <v>4.33</v>
      </c>
      <c r="C3637" s="14">
        <v>4.21</v>
      </c>
      <c r="D3637" s="3">
        <f t="shared" si="169"/>
        <v>3</v>
      </c>
      <c r="E3637">
        <f t="shared" si="170"/>
        <v>3</v>
      </c>
      <c r="F3637">
        <f t="shared" si="168"/>
        <v>2021</v>
      </c>
    </row>
    <row r="3638" spans="1:6" x14ac:dyDescent="0.25">
      <c r="A3638" s="15">
        <v>44272</v>
      </c>
      <c r="B3638" s="14">
        <v>4.33</v>
      </c>
      <c r="C3638" s="14">
        <v>4.18</v>
      </c>
      <c r="D3638" s="3">
        <f t="shared" si="169"/>
        <v>3</v>
      </c>
      <c r="E3638">
        <f t="shared" si="170"/>
        <v>3</v>
      </c>
      <c r="F3638">
        <f t="shared" si="168"/>
        <v>2021</v>
      </c>
    </row>
    <row r="3639" spans="1:6" x14ac:dyDescent="0.25">
      <c r="A3639" s="15">
        <v>44273</v>
      </c>
      <c r="B3639" s="14">
        <v>4.34</v>
      </c>
      <c r="C3639" s="14">
        <v>4.18</v>
      </c>
      <c r="D3639" s="3">
        <f t="shared" si="169"/>
        <v>3</v>
      </c>
      <c r="E3639">
        <f t="shared" si="170"/>
        <v>3</v>
      </c>
      <c r="F3639">
        <f t="shared" si="168"/>
        <v>2021</v>
      </c>
    </row>
    <row r="3640" spans="1:6" x14ac:dyDescent="0.25">
      <c r="A3640" s="15">
        <v>44274</v>
      </c>
      <c r="B3640" s="14">
        <v>4.3899999999999997</v>
      </c>
      <c r="C3640" s="14">
        <v>4.17</v>
      </c>
      <c r="D3640" s="3">
        <f t="shared" si="169"/>
        <v>3</v>
      </c>
      <c r="E3640">
        <f t="shared" si="170"/>
        <v>3</v>
      </c>
      <c r="F3640">
        <f t="shared" si="168"/>
        <v>2021</v>
      </c>
    </row>
    <row r="3641" spans="1:6" x14ac:dyDescent="0.25">
      <c r="A3641" s="15">
        <v>44277</v>
      </c>
      <c r="B3641" s="14">
        <v>4.3899999999999997</v>
      </c>
      <c r="C3641" s="14">
        <v>4.1399999999999997</v>
      </c>
      <c r="D3641" s="3">
        <f t="shared" si="169"/>
        <v>3</v>
      </c>
      <c r="E3641">
        <f t="shared" si="170"/>
        <v>3</v>
      </c>
      <c r="F3641">
        <f t="shared" si="168"/>
        <v>2021</v>
      </c>
    </row>
    <row r="3642" spans="1:6" x14ac:dyDescent="0.25">
      <c r="A3642" s="15">
        <v>44278</v>
      </c>
      <c r="B3642" s="14">
        <v>4.3899999999999997</v>
      </c>
      <c r="C3642" s="14">
        <v>4.12</v>
      </c>
      <c r="D3642" s="3">
        <f t="shared" si="169"/>
        <v>3</v>
      </c>
      <c r="E3642">
        <f t="shared" si="170"/>
        <v>3</v>
      </c>
      <c r="F3642">
        <f t="shared" si="168"/>
        <v>2021</v>
      </c>
    </row>
    <row r="3643" spans="1:6" x14ac:dyDescent="0.25">
      <c r="A3643" s="15">
        <v>44279</v>
      </c>
      <c r="B3643" s="14">
        <v>4.3899999999999997</v>
      </c>
      <c r="C3643" s="14">
        <v>4.0999999999999996</v>
      </c>
      <c r="D3643" s="3">
        <f t="shared" si="169"/>
        <v>3</v>
      </c>
      <c r="E3643">
        <f t="shared" si="170"/>
        <v>3</v>
      </c>
      <c r="F3643">
        <f t="shared" si="168"/>
        <v>2021</v>
      </c>
    </row>
    <row r="3644" spans="1:6" x14ac:dyDescent="0.25">
      <c r="A3644" s="15">
        <v>44280</v>
      </c>
      <c r="B3644" s="14">
        <v>4.3899999999999997</v>
      </c>
      <c r="C3644" s="14">
        <v>4.08</v>
      </c>
      <c r="D3644" s="3">
        <f t="shared" si="169"/>
        <v>3</v>
      </c>
      <c r="E3644">
        <f t="shared" si="170"/>
        <v>3</v>
      </c>
      <c r="F3644">
        <f t="shared" si="168"/>
        <v>2021</v>
      </c>
    </row>
    <row r="3645" spans="1:6" x14ac:dyDescent="0.25">
      <c r="A3645" s="15">
        <v>44281</v>
      </c>
      <c r="B3645" s="14">
        <v>4.43</v>
      </c>
      <c r="C3645" s="14">
        <v>4.09</v>
      </c>
      <c r="D3645" s="3">
        <f t="shared" si="169"/>
        <v>3</v>
      </c>
      <c r="E3645">
        <f t="shared" si="170"/>
        <v>3</v>
      </c>
      <c r="F3645">
        <f t="shared" si="168"/>
        <v>2021</v>
      </c>
    </row>
    <row r="3646" spans="1:6" x14ac:dyDescent="0.25">
      <c r="A3646" s="15">
        <v>44284</v>
      </c>
      <c r="B3646" s="14">
        <v>4.4400000000000004</v>
      </c>
      <c r="C3646" s="14">
        <v>4.04</v>
      </c>
      <c r="D3646" s="3">
        <f t="shared" si="169"/>
        <v>3</v>
      </c>
      <c r="E3646">
        <f t="shared" si="170"/>
        <v>3</v>
      </c>
      <c r="F3646">
        <f t="shared" si="168"/>
        <v>2021</v>
      </c>
    </row>
    <row r="3647" spans="1:6" x14ac:dyDescent="0.25">
      <c r="A3647" s="15">
        <v>44285</v>
      </c>
      <c r="B3647" s="14">
        <v>4.4400000000000004</v>
      </c>
      <c r="C3647" s="14">
        <v>4.0199999999999996</v>
      </c>
      <c r="D3647" s="3">
        <f t="shared" si="169"/>
        <v>3</v>
      </c>
      <c r="E3647">
        <f t="shared" si="170"/>
        <v>3</v>
      </c>
      <c r="F3647">
        <f t="shared" si="168"/>
        <v>2021</v>
      </c>
    </row>
    <row r="3648" spans="1:6" x14ac:dyDescent="0.25">
      <c r="A3648" s="15">
        <v>44286</v>
      </c>
      <c r="B3648" s="14">
        <v>4.4447999999999999</v>
      </c>
      <c r="C3648" s="14">
        <v>3.9906000000000001</v>
      </c>
      <c r="D3648" s="3">
        <f t="shared" si="169"/>
        <v>3</v>
      </c>
      <c r="E3648">
        <f t="shared" si="170"/>
        <v>3</v>
      </c>
      <c r="F3648">
        <f t="shared" si="168"/>
        <v>2021</v>
      </c>
    </row>
    <row r="3649" spans="1:6" x14ac:dyDescent="0.25">
      <c r="A3649" s="15">
        <v>44287</v>
      </c>
      <c r="B3649" s="14">
        <v>4.4447999999999999</v>
      </c>
      <c r="C3649" s="14">
        <v>3.9658000000000002</v>
      </c>
      <c r="D3649" s="3">
        <f t="shared" si="169"/>
        <v>4</v>
      </c>
      <c r="E3649">
        <f t="shared" si="170"/>
        <v>6</v>
      </c>
      <c r="F3649">
        <f t="shared" si="168"/>
        <v>2021</v>
      </c>
    </row>
    <row r="3650" spans="1:6" x14ac:dyDescent="0.25">
      <c r="A3650" s="15">
        <v>44291</v>
      </c>
      <c r="B3650" s="14">
        <v>4.4560000000000004</v>
      </c>
      <c r="C3650" s="14">
        <v>3.8965999999999998</v>
      </c>
      <c r="D3650" s="3">
        <f t="shared" si="169"/>
        <v>4</v>
      </c>
      <c r="E3650">
        <f t="shared" si="170"/>
        <v>6</v>
      </c>
      <c r="F3650">
        <f t="shared" ref="F3650:F3713" si="171">YEAR(A3650)</f>
        <v>2021</v>
      </c>
    </row>
    <row r="3651" spans="1:6" x14ac:dyDescent="0.25">
      <c r="A3651" s="15">
        <v>44292</v>
      </c>
      <c r="B3651" s="14">
        <v>4.4564000000000004</v>
      </c>
      <c r="C3651" s="14">
        <v>3.8734999999999999</v>
      </c>
      <c r="D3651" s="3">
        <f t="shared" ref="D3651:D3714" si="172">MONTH(A3651)</f>
        <v>4</v>
      </c>
      <c r="E3651">
        <f t="shared" ref="E3651:E3714" si="173">IF(D3651&lt;4,3,IF(D3651&lt;7,6,IF(D3651&lt;10,9,12)))</f>
        <v>6</v>
      </c>
      <c r="F3651">
        <f t="shared" si="171"/>
        <v>2021</v>
      </c>
    </row>
    <row r="3652" spans="1:6" x14ac:dyDescent="0.25">
      <c r="A3652" s="15">
        <v>44293</v>
      </c>
      <c r="B3652" s="14">
        <v>4.4763999999999999</v>
      </c>
      <c r="C3652" s="14">
        <v>3.8666999999999998</v>
      </c>
      <c r="D3652" s="3">
        <f t="shared" si="172"/>
        <v>4</v>
      </c>
      <c r="E3652">
        <f t="shared" si="173"/>
        <v>6</v>
      </c>
      <c r="F3652">
        <f t="shared" si="171"/>
        <v>2021</v>
      </c>
    </row>
    <row r="3653" spans="1:6" x14ac:dyDescent="0.25">
      <c r="A3653" s="15">
        <v>44294</v>
      </c>
      <c r="B3653" s="14">
        <v>4.4866999999999999</v>
      </c>
      <c r="C3653" s="14">
        <v>3.8506</v>
      </c>
      <c r="D3653" s="3">
        <f t="shared" si="172"/>
        <v>4</v>
      </c>
      <c r="E3653">
        <f t="shared" si="173"/>
        <v>6</v>
      </c>
      <c r="F3653">
        <f t="shared" si="171"/>
        <v>2021</v>
      </c>
    </row>
    <row r="3654" spans="1:6" x14ac:dyDescent="0.25">
      <c r="A3654" s="15">
        <v>44295</v>
      </c>
      <c r="B3654" s="14">
        <v>3.8872</v>
      </c>
      <c r="C3654" s="14">
        <v>3.8868999999999998</v>
      </c>
      <c r="D3654" s="3">
        <f t="shared" si="172"/>
        <v>4</v>
      </c>
      <c r="E3654">
        <f t="shared" si="173"/>
        <v>6</v>
      </c>
      <c r="F3654">
        <f t="shared" si="171"/>
        <v>2021</v>
      </c>
    </row>
    <row r="3655" spans="1:6" x14ac:dyDescent="0.25">
      <c r="A3655" s="15">
        <v>44298</v>
      </c>
      <c r="B3655" s="14">
        <v>3.9077000000000002</v>
      </c>
      <c r="C3655" s="14">
        <v>3.8868999999999998</v>
      </c>
      <c r="D3655" s="3">
        <f t="shared" si="172"/>
        <v>4</v>
      </c>
      <c r="E3655">
        <f t="shared" si="173"/>
        <v>6</v>
      </c>
      <c r="F3655">
        <f t="shared" si="171"/>
        <v>2021</v>
      </c>
    </row>
    <row r="3656" spans="1:6" x14ac:dyDescent="0.25">
      <c r="A3656" s="15">
        <v>44299</v>
      </c>
      <c r="B3656" s="14">
        <v>3.9024999999999999</v>
      </c>
      <c r="C3656" s="14">
        <v>3.875</v>
      </c>
      <c r="D3656" s="3">
        <f t="shared" si="172"/>
        <v>4</v>
      </c>
      <c r="E3656">
        <f t="shared" si="173"/>
        <v>6</v>
      </c>
      <c r="F3656">
        <f t="shared" si="171"/>
        <v>2021</v>
      </c>
    </row>
    <row r="3657" spans="1:6" x14ac:dyDescent="0.25">
      <c r="A3657" s="15">
        <v>44300</v>
      </c>
      <c r="B3657" s="14">
        <v>3.9074</v>
      </c>
      <c r="C3657" s="14">
        <v>3.8702999999999999</v>
      </c>
      <c r="D3657" s="3">
        <f t="shared" si="172"/>
        <v>4</v>
      </c>
      <c r="E3657">
        <f t="shared" si="173"/>
        <v>6</v>
      </c>
      <c r="F3657">
        <f t="shared" si="171"/>
        <v>2021</v>
      </c>
    </row>
    <row r="3658" spans="1:6" x14ac:dyDescent="0.25">
      <c r="A3658" s="15">
        <v>44301</v>
      </c>
      <c r="B3658" s="14">
        <v>3.9079999999999999</v>
      </c>
      <c r="C3658" s="14">
        <v>3.8727999999999998</v>
      </c>
      <c r="D3658" s="3">
        <f t="shared" si="172"/>
        <v>4</v>
      </c>
      <c r="E3658">
        <f t="shared" si="173"/>
        <v>6</v>
      </c>
      <c r="F3658">
        <f t="shared" si="171"/>
        <v>2021</v>
      </c>
    </row>
    <row r="3659" spans="1:6" x14ac:dyDescent="0.25">
      <c r="A3659" s="15">
        <v>44302</v>
      </c>
      <c r="B3659" s="14">
        <v>3.9283000000000001</v>
      </c>
      <c r="C3659" s="14">
        <v>3.8923000000000001</v>
      </c>
      <c r="D3659" s="3">
        <f t="shared" si="172"/>
        <v>4</v>
      </c>
      <c r="E3659">
        <f t="shared" si="173"/>
        <v>6</v>
      </c>
      <c r="F3659">
        <f t="shared" si="171"/>
        <v>2021</v>
      </c>
    </row>
    <row r="3660" spans="1:6" x14ac:dyDescent="0.25">
      <c r="A3660" s="15">
        <v>44305</v>
      </c>
      <c r="B3660" s="14">
        <v>3.9908000000000001</v>
      </c>
      <c r="C3660" s="14">
        <v>3.9291999999999998</v>
      </c>
      <c r="D3660" s="3">
        <f t="shared" si="172"/>
        <v>4</v>
      </c>
      <c r="E3660">
        <f t="shared" si="173"/>
        <v>6</v>
      </c>
      <c r="F3660">
        <f t="shared" si="171"/>
        <v>2021</v>
      </c>
    </row>
    <row r="3661" spans="1:6" x14ac:dyDescent="0.25">
      <c r="A3661" s="15">
        <v>44306</v>
      </c>
      <c r="B3661" s="14">
        <v>3.9908000000000001</v>
      </c>
      <c r="C3661" s="14">
        <v>3.9256000000000002</v>
      </c>
      <c r="D3661" s="3">
        <f t="shared" si="172"/>
        <v>4</v>
      </c>
      <c r="E3661">
        <f t="shared" si="173"/>
        <v>6</v>
      </c>
      <c r="F3661">
        <f t="shared" si="171"/>
        <v>2021</v>
      </c>
    </row>
    <row r="3662" spans="1:6" x14ac:dyDescent="0.25">
      <c r="A3662" s="15">
        <v>44308</v>
      </c>
      <c r="B3662" s="14">
        <v>4.0114000000000001</v>
      </c>
      <c r="C3662" s="14">
        <v>3.9466000000000001</v>
      </c>
      <c r="D3662" s="3">
        <f t="shared" si="172"/>
        <v>4</v>
      </c>
      <c r="E3662">
        <f t="shared" si="173"/>
        <v>6</v>
      </c>
      <c r="F3662">
        <f t="shared" si="171"/>
        <v>2021</v>
      </c>
    </row>
    <row r="3663" spans="1:6" x14ac:dyDescent="0.25">
      <c r="A3663" s="15">
        <v>44309</v>
      </c>
      <c r="B3663" s="14">
        <v>4.0632999999999999</v>
      </c>
      <c r="C3663" s="14">
        <v>4.0141999999999998</v>
      </c>
      <c r="D3663" s="3">
        <f t="shared" si="172"/>
        <v>4</v>
      </c>
      <c r="E3663">
        <f t="shared" si="173"/>
        <v>6</v>
      </c>
      <c r="F3663">
        <f t="shared" si="171"/>
        <v>2021</v>
      </c>
    </row>
    <row r="3664" spans="1:6" x14ac:dyDescent="0.25">
      <c r="A3664" s="15">
        <v>44312</v>
      </c>
      <c r="B3664" s="14">
        <v>4.0632000000000001</v>
      </c>
      <c r="C3664" s="14">
        <v>4.0069999999999997</v>
      </c>
      <c r="D3664" s="3">
        <f t="shared" si="172"/>
        <v>4</v>
      </c>
      <c r="E3664">
        <f t="shared" si="173"/>
        <v>6</v>
      </c>
      <c r="F3664">
        <f t="shared" si="171"/>
        <v>2021</v>
      </c>
    </row>
    <row r="3665" spans="1:6" x14ac:dyDescent="0.25">
      <c r="A3665" s="15">
        <v>44313</v>
      </c>
      <c r="B3665" s="14">
        <v>4.0529999999999999</v>
      </c>
      <c r="C3665" s="14">
        <v>4.0082000000000004</v>
      </c>
      <c r="D3665" s="3">
        <f t="shared" si="172"/>
        <v>4</v>
      </c>
      <c r="E3665">
        <f t="shared" si="173"/>
        <v>6</v>
      </c>
      <c r="F3665">
        <f t="shared" si="171"/>
        <v>2021</v>
      </c>
    </row>
    <row r="3666" spans="1:6" x14ac:dyDescent="0.25">
      <c r="A3666" s="15">
        <v>44314</v>
      </c>
      <c r="B3666" s="14">
        <v>4.0631000000000004</v>
      </c>
      <c r="C3666" s="14">
        <v>4.0011999999999999</v>
      </c>
      <c r="D3666" s="3">
        <f t="shared" si="172"/>
        <v>4</v>
      </c>
      <c r="E3666">
        <f t="shared" si="173"/>
        <v>6</v>
      </c>
      <c r="F3666">
        <f t="shared" si="171"/>
        <v>2021</v>
      </c>
    </row>
    <row r="3667" spans="1:6" x14ac:dyDescent="0.25">
      <c r="A3667" s="15">
        <v>44315</v>
      </c>
      <c r="B3667" s="14">
        <v>4.0631000000000004</v>
      </c>
      <c r="C3667" s="14">
        <v>4.0103999999999997</v>
      </c>
      <c r="D3667" s="3">
        <f t="shared" si="172"/>
        <v>4</v>
      </c>
      <c r="E3667">
        <f t="shared" si="173"/>
        <v>6</v>
      </c>
      <c r="F3667">
        <f t="shared" si="171"/>
        <v>2021</v>
      </c>
    </row>
    <row r="3668" spans="1:6" x14ac:dyDescent="0.25">
      <c r="A3668" s="15">
        <v>44316</v>
      </c>
      <c r="B3668" s="14">
        <v>4.0732999999999997</v>
      </c>
      <c r="C3668" s="14">
        <v>4.0380000000000003</v>
      </c>
      <c r="D3668" s="3">
        <f t="shared" si="172"/>
        <v>4</v>
      </c>
      <c r="E3668">
        <f t="shared" si="173"/>
        <v>6</v>
      </c>
      <c r="F3668">
        <f t="shared" si="171"/>
        <v>2021</v>
      </c>
    </row>
    <row r="3669" spans="1:6" x14ac:dyDescent="0.25">
      <c r="A3669" s="15">
        <v>44319</v>
      </c>
      <c r="B3669" s="14">
        <v>4.0735000000000001</v>
      </c>
      <c r="C3669" s="14">
        <v>4.0387000000000004</v>
      </c>
      <c r="D3669" s="3">
        <f t="shared" si="172"/>
        <v>5</v>
      </c>
      <c r="E3669">
        <f t="shared" si="173"/>
        <v>6</v>
      </c>
      <c r="F3669">
        <f t="shared" si="171"/>
        <v>2021</v>
      </c>
    </row>
    <row r="3670" spans="1:6" x14ac:dyDescent="0.25">
      <c r="A3670" s="15">
        <v>44320</v>
      </c>
      <c r="B3670" s="14">
        <v>4.0735000000000001</v>
      </c>
      <c r="C3670" s="14">
        <v>4.0366</v>
      </c>
      <c r="D3670" s="3">
        <f t="shared" si="172"/>
        <v>5</v>
      </c>
      <c r="E3670">
        <f t="shared" si="173"/>
        <v>6</v>
      </c>
      <c r="F3670">
        <f t="shared" si="171"/>
        <v>2021</v>
      </c>
    </row>
    <row r="3671" spans="1:6" x14ac:dyDescent="0.25">
      <c r="A3671" s="15">
        <v>44321</v>
      </c>
      <c r="B3671" s="14">
        <v>4.0734000000000004</v>
      </c>
      <c r="C3671" s="14">
        <v>4.0342000000000002</v>
      </c>
      <c r="D3671" s="3">
        <f t="shared" si="172"/>
        <v>5</v>
      </c>
      <c r="E3671">
        <f t="shared" si="173"/>
        <v>6</v>
      </c>
      <c r="F3671">
        <f t="shared" si="171"/>
        <v>2021</v>
      </c>
    </row>
    <row r="3672" spans="1:6" x14ac:dyDescent="0.25">
      <c r="A3672" s="15">
        <v>44322</v>
      </c>
      <c r="B3672" s="14">
        <v>4.0732999999999997</v>
      </c>
      <c r="C3672" s="14">
        <v>4.0525000000000002</v>
      </c>
      <c r="D3672" s="3">
        <f t="shared" si="172"/>
        <v>5</v>
      </c>
      <c r="E3672">
        <f t="shared" si="173"/>
        <v>6</v>
      </c>
      <c r="F3672">
        <f t="shared" si="171"/>
        <v>2021</v>
      </c>
    </row>
    <row r="3673" spans="1:6" x14ac:dyDescent="0.25">
      <c r="A3673" s="15">
        <v>44323</v>
      </c>
      <c r="B3673" s="14">
        <v>4.0735000000000001</v>
      </c>
      <c r="C3673" s="14">
        <v>4.0579000000000001</v>
      </c>
      <c r="D3673" s="3">
        <f t="shared" si="172"/>
        <v>5</v>
      </c>
      <c r="E3673">
        <f t="shared" si="173"/>
        <v>6</v>
      </c>
      <c r="F3673">
        <f t="shared" si="171"/>
        <v>2021</v>
      </c>
    </row>
    <row r="3674" spans="1:6" x14ac:dyDescent="0.25">
      <c r="A3674" s="15">
        <v>44326</v>
      </c>
      <c r="B3674" s="14">
        <v>4.0735999999999999</v>
      </c>
      <c r="C3674" s="14">
        <v>4.0833000000000004</v>
      </c>
      <c r="D3674" s="3">
        <f t="shared" si="172"/>
        <v>5</v>
      </c>
      <c r="E3674">
        <f t="shared" si="173"/>
        <v>6</v>
      </c>
      <c r="F3674">
        <f t="shared" si="171"/>
        <v>2021</v>
      </c>
    </row>
    <row r="3675" spans="1:6" x14ac:dyDescent="0.25">
      <c r="A3675" s="15">
        <v>44327</v>
      </c>
      <c r="B3675" s="14">
        <v>4.0937999999999999</v>
      </c>
      <c r="C3675" s="14">
        <v>4.0815999999999999</v>
      </c>
      <c r="D3675" s="3">
        <f t="shared" si="172"/>
        <v>5</v>
      </c>
      <c r="E3675">
        <f t="shared" si="173"/>
        <v>6</v>
      </c>
      <c r="F3675">
        <f t="shared" si="171"/>
        <v>2021</v>
      </c>
    </row>
    <row r="3676" spans="1:6" x14ac:dyDescent="0.25">
      <c r="A3676" s="15">
        <v>44328</v>
      </c>
      <c r="B3676" s="14">
        <v>4.1772999999999998</v>
      </c>
      <c r="C3676" s="14">
        <v>4.1593999999999998</v>
      </c>
      <c r="D3676" s="3">
        <f t="shared" si="172"/>
        <v>5</v>
      </c>
      <c r="E3676">
        <f t="shared" si="173"/>
        <v>6</v>
      </c>
      <c r="F3676">
        <f t="shared" si="171"/>
        <v>2021</v>
      </c>
    </row>
    <row r="3677" spans="1:6" x14ac:dyDescent="0.25">
      <c r="A3677" s="15">
        <v>44329</v>
      </c>
      <c r="B3677" s="14">
        <v>4.1668000000000003</v>
      </c>
      <c r="C3677" s="14">
        <v>4.1398999999999999</v>
      </c>
      <c r="D3677" s="3">
        <f t="shared" si="172"/>
        <v>5</v>
      </c>
      <c r="E3677">
        <f t="shared" si="173"/>
        <v>6</v>
      </c>
      <c r="F3677">
        <f t="shared" si="171"/>
        <v>2021</v>
      </c>
    </row>
    <row r="3678" spans="1:6" x14ac:dyDescent="0.25">
      <c r="A3678" s="15">
        <v>44330</v>
      </c>
      <c r="B3678" s="14">
        <v>4.2221000000000002</v>
      </c>
      <c r="C3678" s="14">
        <v>4.1627999999999998</v>
      </c>
      <c r="D3678" s="3">
        <f t="shared" si="172"/>
        <v>5</v>
      </c>
      <c r="E3678">
        <f t="shared" si="173"/>
        <v>6</v>
      </c>
      <c r="F3678">
        <f t="shared" si="171"/>
        <v>2021</v>
      </c>
    </row>
    <row r="3679" spans="1:6" x14ac:dyDescent="0.25">
      <c r="A3679" s="15">
        <v>44333</v>
      </c>
      <c r="B3679" s="14">
        <v>4.2221000000000002</v>
      </c>
      <c r="C3679" s="14">
        <v>4.1189999999999998</v>
      </c>
      <c r="D3679" s="3">
        <f t="shared" si="172"/>
        <v>5</v>
      </c>
      <c r="E3679">
        <f t="shared" si="173"/>
        <v>6</v>
      </c>
      <c r="F3679">
        <f t="shared" si="171"/>
        <v>2021</v>
      </c>
    </row>
    <row r="3680" spans="1:6" x14ac:dyDescent="0.25">
      <c r="A3680" s="15">
        <v>44334</v>
      </c>
      <c r="B3680" s="14">
        <v>4.2229000000000001</v>
      </c>
      <c r="C3680" s="14">
        <v>4.1245000000000003</v>
      </c>
      <c r="D3680" s="3">
        <f t="shared" si="172"/>
        <v>5</v>
      </c>
      <c r="E3680">
        <f t="shared" si="173"/>
        <v>6</v>
      </c>
      <c r="F3680">
        <f t="shared" si="171"/>
        <v>2021</v>
      </c>
    </row>
    <row r="3681" spans="1:6" x14ac:dyDescent="0.25">
      <c r="A3681" s="15">
        <v>44335</v>
      </c>
      <c r="B3681" s="14">
        <v>4.2229000000000001</v>
      </c>
      <c r="C3681" s="14">
        <v>4.117</v>
      </c>
      <c r="D3681" s="3">
        <f t="shared" si="172"/>
        <v>5</v>
      </c>
      <c r="E3681">
        <f t="shared" si="173"/>
        <v>6</v>
      </c>
      <c r="F3681">
        <f t="shared" si="171"/>
        <v>2021</v>
      </c>
    </row>
    <row r="3682" spans="1:6" x14ac:dyDescent="0.25">
      <c r="A3682" s="15">
        <v>44336</v>
      </c>
      <c r="B3682" s="14">
        <v>4.2586000000000004</v>
      </c>
      <c r="C3682" s="14">
        <v>4.1353999999999997</v>
      </c>
      <c r="D3682" s="3">
        <f t="shared" si="172"/>
        <v>5</v>
      </c>
      <c r="E3682">
        <f t="shared" si="173"/>
        <v>6</v>
      </c>
      <c r="F3682">
        <f t="shared" si="171"/>
        <v>2021</v>
      </c>
    </row>
    <row r="3683" spans="1:6" x14ac:dyDescent="0.25">
      <c r="A3683" s="15">
        <v>44337</v>
      </c>
      <c r="B3683" s="14">
        <v>4.2915999999999999</v>
      </c>
      <c r="C3683" s="14">
        <v>4.1718999999999999</v>
      </c>
      <c r="D3683" s="3">
        <f t="shared" si="172"/>
        <v>5</v>
      </c>
      <c r="E3683">
        <f t="shared" si="173"/>
        <v>6</v>
      </c>
      <c r="F3683">
        <f t="shared" si="171"/>
        <v>2021</v>
      </c>
    </row>
    <row r="3684" spans="1:6" x14ac:dyDescent="0.25">
      <c r="A3684" s="15">
        <v>44340</v>
      </c>
      <c r="B3684" s="14">
        <v>4.3555999999999999</v>
      </c>
      <c r="C3684" s="14">
        <v>4.1708999999999996</v>
      </c>
      <c r="D3684" s="3">
        <f t="shared" si="172"/>
        <v>5</v>
      </c>
      <c r="E3684">
        <f t="shared" si="173"/>
        <v>6</v>
      </c>
      <c r="F3684">
        <f t="shared" si="171"/>
        <v>2021</v>
      </c>
    </row>
    <row r="3685" spans="1:6" x14ac:dyDescent="0.25">
      <c r="A3685" s="15">
        <v>44341</v>
      </c>
      <c r="B3685" s="14">
        <v>4.3555999999999999</v>
      </c>
      <c r="C3685" s="14">
        <v>4.1566999999999998</v>
      </c>
      <c r="D3685" s="3">
        <f t="shared" si="172"/>
        <v>5</v>
      </c>
      <c r="E3685">
        <f t="shared" si="173"/>
        <v>6</v>
      </c>
      <c r="F3685">
        <f t="shared" si="171"/>
        <v>2021</v>
      </c>
    </row>
    <row r="3686" spans="1:6" x14ac:dyDescent="0.25">
      <c r="A3686" s="15">
        <v>44342</v>
      </c>
      <c r="B3686" s="14">
        <v>4.3914</v>
      </c>
      <c r="C3686" s="14">
        <v>4.1706000000000003</v>
      </c>
      <c r="D3686" s="3">
        <f t="shared" si="172"/>
        <v>5</v>
      </c>
      <c r="E3686">
        <f t="shared" si="173"/>
        <v>6</v>
      </c>
      <c r="F3686">
        <f t="shared" si="171"/>
        <v>2021</v>
      </c>
    </row>
    <row r="3687" spans="1:6" x14ac:dyDescent="0.25">
      <c r="A3687" s="15">
        <v>44343</v>
      </c>
      <c r="B3687" s="14">
        <v>4.3914</v>
      </c>
      <c r="C3687" s="14">
        <v>4.1576000000000004</v>
      </c>
      <c r="D3687" s="3">
        <f t="shared" si="172"/>
        <v>5</v>
      </c>
      <c r="E3687">
        <f t="shared" si="173"/>
        <v>6</v>
      </c>
      <c r="F3687">
        <f t="shared" si="171"/>
        <v>2021</v>
      </c>
    </row>
    <row r="3688" spans="1:6" x14ac:dyDescent="0.25">
      <c r="A3688" s="15">
        <v>44344</v>
      </c>
      <c r="B3688" s="14">
        <v>4.4055</v>
      </c>
      <c r="C3688" s="14">
        <v>4.1609999999999996</v>
      </c>
      <c r="D3688" s="3">
        <f t="shared" si="172"/>
        <v>5</v>
      </c>
      <c r="E3688">
        <f t="shared" si="173"/>
        <v>6</v>
      </c>
      <c r="F3688">
        <f t="shared" si="171"/>
        <v>2021</v>
      </c>
    </row>
    <row r="3689" spans="1:6" x14ac:dyDescent="0.25">
      <c r="A3689" s="15">
        <v>44347</v>
      </c>
      <c r="B3689" s="14">
        <v>4.4512</v>
      </c>
      <c r="C3689" s="14">
        <v>4.1315999999999997</v>
      </c>
      <c r="D3689" s="3">
        <f t="shared" si="172"/>
        <v>5</v>
      </c>
      <c r="E3689">
        <f t="shared" si="173"/>
        <v>6</v>
      </c>
      <c r="F3689">
        <f t="shared" si="171"/>
        <v>2021</v>
      </c>
    </row>
    <row r="3690" spans="1:6" x14ac:dyDescent="0.25">
      <c r="A3690" s="15">
        <v>44348</v>
      </c>
      <c r="B3690" s="14">
        <v>4.4671000000000003</v>
      </c>
      <c r="C3690" s="14">
        <v>4.1235999999999997</v>
      </c>
      <c r="D3690" s="3">
        <f t="shared" si="172"/>
        <v>6</v>
      </c>
      <c r="E3690">
        <f t="shared" si="173"/>
        <v>6</v>
      </c>
      <c r="F3690">
        <f t="shared" si="171"/>
        <v>2021</v>
      </c>
    </row>
    <row r="3691" spans="1:6" x14ac:dyDescent="0.25">
      <c r="A3691" s="15">
        <v>44349</v>
      </c>
      <c r="B3691" s="14">
        <v>4.4939999999999998</v>
      </c>
      <c r="C3691" s="14">
        <v>4.1271000000000004</v>
      </c>
      <c r="D3691" s="3">
        <f t="shared" si="172"/>
        <v>6</v>
      </c>
      <c r="E3691">
        <f t="shared" si="173"/>
        <v>6</v>
      </c>
      <c r="F3691">
        <f t="shared" si="171"/>
        <v>2021</v>
      </c>
    </row>
    <row r="3692" spans="1:6" x14ac:dyDescent="0.25">
      <c r="A3692" s="15">
        <v>44351</v>
      </c>
      <c r="B3692" s="14">
        <v>4.5301999999999998</v>
      </c>
      <c r="C3692" s="14">
        <v>4.1558000000000002</v>
      </c>
      <c r="D3692" s="3">
        <f t="shared" si="172"/>
        <v>6</v>
      </c>
      <c r="E3692">
        <f t="shared" si="173"/>
        <v>6</v>
      </c>
      <c r="F3692">
        <f t="shared" si="171"/>
        <v>2021</v>
      </c>
    </row>
    <row r="3693" spans="1:6" x14ac:dyDescent="0.25">
      <c r="A3693" s="15">
        <v>44354</v>
      </c>
      <c r="B3693" s="14">
        <v>4.5393999999999997</v>
      </c>
      <c r="C3693" s="14">
        <v>4.1490999999999998</v>
      </c>
      <c r="D3693" s="3">
        <f t="shared" si="172"/>
        <v>6</v>
      </c>
      <c r="E3693">
        <f t="shared" si="173"/>
        <v>6</v>
      </c>
      <c r="F3693">
        <f t="shared" si="171"/>
        <v>2021</v>
      </c>
    </row>
    <row r="3694" spans="1:6" x14ac:dyDescent="0.25">
      <c r="A3694" s="15">
        <v>44355</v>
      </c>
      <c r="B3694" s="14">
        <v>4.5406000000000004</v>
      </c>
      <c r="C3694" s="14">
        <v>4.1356999999999999</v>
      </c>
      <c r="D3694" s="3">
        <f t="shared" si="172"/>
        <v>6</v>
      </c>
      <c r="E3694">
        <f t="shared" si="173"/>
        <v>6</v>
      </c>
      <c r="F3694">
        <f t="shared" si="171"/>
        <v>2021</v>
      </c>
    </row>
    <row r="3695" spans="1:6" x14ac:dyDescent="0.25">
      <c r="A3695" s="15">
        <v>44356</v>
      </c>
      <c r="B3695" s="14">
        <v>4.1463000000000001</v>
      </c>
      <c r="C3695" s="14">
        <v>4.1363000000000003</v>
      </c>
      <c r="D3695" s="3">
        <f t="shared" si="172"/>
        <v>6</v>
      </c>
      <c r="E3695">
        <f t="shared" si="173"/>
        <v>6</v>
      </c>
      <c r="F3695">
        <f t="shared" si="171"/>
        <v>2021</v>
      </c>
    </row>
    <row r="3696" spans="1:6" x14ac:dyDescent="0.25">
      <c r="A3696" s="15">
        <v>44357</v>
      </c>
      <c r="B3696" s="14">
        <v>4.2084999999999999</v>
      </c>
      <c r="C3696" s="14">
        <v>4.1787999999999998</v>
      </c>
      <c r="D3696" s="3">
        <f t="shared" si="172"/>
        <v>6</v>
      </c>
      <c r="E3696">
        <f t="shared" si="173"/>
        <v>6</v>
      </c>
      <c r="F3696">
        <f t="shared" si="171"/>
        <v>2021</v>
      </c>
    </row>
    <row r="3697" spans="1:6" x14ac:dyDescent="0.25">
      <c r="A3697" s="15">
        <v>44358</v>
      </c>
      <c r="B3697" s="14">
        <v>4.3395999999999999</v>
      </c>
      <c r="C3697" s="14">
        <v>4.3059000000000003</v>
      </c>
      <c r="D3697" s="3">
        <f t="shared" si="172"/>
        <v>6</v>
      </c>
      <c r="E3697">
        <f t="shared" si="173"/>
        <v>6</v>
      </c>
      <c r="F3697">
        <f t="shared" si="171"/>
        <v>2021</v>
      </c>
    </row>
    <row r="3698" spans="1:6" x14ac:dyDescent="0.25">
      <c r="A3698" s="15">
        <v>44361</v>
      </c>
      <c r="B3698" s="14">
        <v>4.3483999999999998</v>
      </c>
      <c r="C3698" s="14">
        <v>4.2845000000000004</v>
      </c>
      <c r="D3698" s="3">
        <f t="shared" si="172"/>
        <v>6</v>
      </c>
      <c r="E3698">
        <f t="shared" si="173"/>
        <v>6</v>
      </c>
      <c r="F3698">
        <f t="shared" si="171"/>
        <v>2021</v>
      </c>
    </row>
    <row r="3699" spans="1:6" x14ac:dyDescent="0.25">
      <c r="A3699" s="15">
        <v>44362</v>
      </c>
      <c r="B3699" s="14">
        <v>4.3483999999999998</v>
      </c>
      <c r="C3699" s="14">
        <v>4.2720000000000002</v>
      </c>
      <c r="D3699" s="3">
        <f t="shared" si="172"/>
        <v>6</v>
      </c>
      <c r="E3699">
        <f t="shared" si="173"/>
        <v>6</v>
      </c>
      <c r="F3699">
        <f t="shared" si="171"/>
        <v>2021</v>
      </c>
    </row>
    <row r="3700" spans="1:6" x14ac:dyDescent="0.25">
      <c r="A3700" s="15">
        <v>44363</v>
      </c>
      <c r="B3700" s="14">
        <v>4.3483999999999998</v>
      </c>
      <c r="C3700" s="14">
        <v>4.2645999999999997</v>
      </c>
      <c r="D3700" s="3">
        <f t="shared" si="172"/>
        <v>6</v>
      </c>
      <c r="E3700">
        <f t="shared" si="173"/>
        <v>6</v>
      </c>
      <c r="F3700">
        <f t="shared" si="171"/>
        <v>2021</v>
      </c>
    </row>
    <row r="3701" spans="1:6" x14ac:dyDescent="0.25">
      <c r="A3701" s="15">
        <v>44364</v>
      </c>
      <c r="B3701" s="14">
        <v>4.3640999999999996</v>
      </c>
      <c r="C3701" s="14">
        <v>4.2770000000000001</v>
      </c>
      <c r="D3701" s="3">
        <f t="shared" si="172"/>
        <v>6</v>
      </c>
      <c r="E3701">
        <f t="shared" si="173"/>
        <v>6</v>
      </c>
      <c r="F3701">
        <f t="shared" si="171"/>
        <v>2021</v>
      </c>
    </row>
    <row r="3702" spans="1:6" x14ac:dyDescent="0.25">
      <c r="A3702" s="15">
        <v>44365</v>
      </c>
      <c r="B3702" s="14">
        <v>4.3925999999999998</v>
      </c>
      <c r="C3702" s="14">
        <v>4.2766999999999999</v>
      </c>
      <c r="D3702" s="3">
        <f t="shared" si="172"/>
        <v>6</v>
      </c>
      <c r="E3702">
        <f t="shared" si="173"/>
        <v>6</v>
      </c>
      <c r="F3702">
        <f t="shared" si="171"/>
        <v>2021</v>
      </c>
    </row>
    <row r="3703" spans="1:6" x14ac:dyDescent="0.25">
      <c r="A3703" s="15">
        <v>44368</v>
      </c>
      <c r="B3703" s="14">
        <v>4.4268999999999998</v>
      </c>
      <c r="C3703" s="14">
        <v>4.2689000000000004</v>
      </c>
      <c r="D3703" s="3">
        <f t="shared" si="172"/>
        <v>6</v>
      </c>
      <c r="E3703">
        <f t="shared" si="173"/>
        <v>6</v>
      </c>
      <c r="F3703">
        <f t="shared" si="171"/>
        <v>2021</v>
      </c>
    </row>
    <row r="3704" spans="1:6" x14ac:dyDescent="0.25">
      <c r="A3704" s="15">
        <v>44369</v>
      </c>
      <c r="B3704" s="14">
        <v>4.4268999999999998</v>
      </c>
      <c r="C3704" s="14">
        <v>4.2527999999999997</v>
      </c>
      <c r="D3704" s="3">
        <f t="shared" si="172"/>
        <v>6</v>
      </c>
      <c r="E3704">
        <f t="shared" si="173"/>
        <v>6</v>
      </c>
      <c r="F3704">
        <f t="shared" si="171"/>
        <v>2021</v>
      </c>
    </row>
    <row r="3705" spans="1:6" x14ac:dyDescent="0.25">
      <c r="A3705" s="15">
        <v>44370</v>
      </c>
      <c r="B3705" s="14">
        <v>4.4278000000000004</v>
      </c>
      <c r="C3705" s="14">
        <v>4.2495000000000003</v>
      </c>
      <c r="D3705" s="3">
        <f t="shared" si="172"/>
        <v>6</v>
      </c>
      <c r="E3705">
        <f t="shared" si="173"/>
        <v>6</v>
      </c>
      <c r="F3705">
        <f t="shared" si="171"/>
        <v>2021</v>
      </c>
    </row>
    <row r="3706" spans="1:6" x14ac:dyDescent="0.25">
      <c r="A3706" s="15">
        <v>44371</v>
      </c>
      <c r="B3706" s="14">
        <v>4.4420000000000002</v>
      </c>
      <c r="C3706" s="14">
        <v>4.2557999999999998</v>
      </c>
      <c r="D3706" s="3">
        <f t="shared" si="172"/>
        <v>6</v>
      </c>
      <c r="E3706">
        <f t="shared" si="173"/>
        <v>6</v>
      </c>
      <c r="F3706">
        <f t="shared" si="171"/>
        <v>2021</v>
      </c>
    </row>
    <row r="3707" spans="1:6" x14ac:dyDescent="0.25">
      <c r="A3707" s="15">
        <v>44372</v>
      </c>
      <c r="B3707" s="14">
        <v>4.4581</v>
      </c>
      <c r="C3707" s="14">
        <v>4.2563000000000004</v>
      </c>
      <c r="D3707" s="3">
        <f t="shared" si="172"/>
        <v>6</v>
      </c>
      <c r="E3707">
        <f t="shared" si="173"/>
        <v>6</v>
      </c>
      <c r="F3707">
        <f t="shared" si="171"/>
        <v>2021</v>
      </c>
    </row>
    <row r="3708" spans="1:6" x14ac:dyDescent="0.25">
      <c r="A3708" s="15">
        <v>44375</v>
      </c>
      <c r="B3708" s="14">
        <v>4.4782999999999999</v>
      </c>
      <c r="C3708" s="14">
        <v>4.2300000000000004</v>
      </c>
      <c r="D3708" s="3">
        <f t="shared" si="172"/>
        <v>6</v>
      </c>
      <c r="E3708">
        <f t="shared" si="173"/>
        <v>6</v>
      </c>
      <c r="F3708">
        <f t="shared" si="171"/>
        <v>2021</v>
      </c>
    </row>
    <row r="3709" spans="1:6" x14ac:dyDescent="0.25">
      <c r="A3709" s="15">
        <v>44376</v>
      </c>
      <c r="B3709" s="14">
        <v>4.4833999999999996</v>
      </c>
      <c r="C3709" s="14">
        <v>4.2163000000000004</v>
      </c>
      <c r="D3709" s="3">
        <f t="shared" si="172"/>
        <v>6</v>
      </c>
      <c r="E3709">
        <f t="shared" si="173"/>
        <v>6</v>
      </c>
      <c r="F3709">
        <f t="shared" si="171"/>
        <v>2021</v>
      </c>
    </row>
    <row r="3710" spans="1:6" x14ac:dyDescent="0.25">
      <c r="A3710" s="15">
        <v>44377</v>
      </c>
      <c r="B3710" s="14">
        <v>4.4732000000000003</v>
      </c>
      <c r="C3710" s="14">
        <v>4.2031999999999998</v>
      </c>
      <c r="D3710" s="3">
        <f t="shared" si="172"/>
        <v>6</v>
      </c>
      <c r="E3710">
        <f t="shared" si="173"/>
        <v>6</v>
      </c>
      <c r="F3710">
        <f t="shared" si="171"/>
        <v>2021</v>
      </c>
    </row>
    <row r="3711" spans="1:6" x14ac:dyDescent="0.25">
      <c r="A3711" s="15">
        <v>44378</v>
      </c>
      <c r="B3711" s="14">
        <v>4.4889000000000001</v>
      </c>
      <c r="C3711" s="14">
        <v>4.2011000000000003</v>
      </c>
      <c r="D3711" s="3">
        <f t="shared" si="172"/>
        <v>7</v>
      </c>
      <c r="E3711">
        <f t="shared" si="173"/>
        <v>9</v>
      </c>
      <c r="F3711">
        <f t="shared" si="171"/>
        <v>2021</v>
      </c>
    </row>
    <row r="3712" spans="1:6" x14ac:dyDescent="0.25">
      <c r="A3712" s="15">
        <v>44379</v>
      </c>
      <c r="B3712" s="14">
        <v>4.5174000000000003</v>
      </c>
      <c r="C3712" s="14">
        <v>4.2380000000000004</v>
      </c>
      <c r="D3712" s="3">
        <f t="shared" si="172"/>
        <v>7</v>
      </c>
      <c r="E3712">
        <f t="shared" si="173"/>
        <v>9</v>
      </c>
      <c r="F3712">
        <f t="shared" si="171"/>
        <v>2021</v>
      </c>
    </row>
    <row r="3713" spans="1:6" x14ac:dyDescent="0.25">
      <c r="A3713" s="15">
        <v>44382</v>
      </c>
      <c r="B3713" s="14">
        <v>4.5754999999999999</v>
      </c>
      <c r="C3713" s="14">
        <v>4.2195</v>
      </c>
      <c r="D3713" s="3">
        <f t="shared" si="172"/>
        <v>7</v>
      </c>
      <c r="E3713">
        <f t="shared" si="173"/>
        <v>9</v>
      </c>
      <c r="F3713">
        <f t="shared" si="171"/>
        <v>2021</v>
      </c>
    </row>
    <row r="3714" spans="1:6" x14ac:dyDescent="0.25">
      <c r="A3714" s="15">
        <v>44383</v>
      </c>
      <c r="B3714" s="14">
        <v>4.5925000000000002</v>
      </c>
      <c r="C3714" s="14">
        <v>4.2152000000000003</v>
      </c>
      <c r="D3714" s="3">
        <f t="shared" si="172"/>
        <v>7</v>
      </c>
      <c r="E3714">
        <f t="shared" si="173"/>
        <v>9</v>
      </c>
      <c r="F3714">
        <f t="shared" ref="F3714:F3777" si="174">YEAR(A3714)</f>
        <v>2021</v>
      </c>
    </row>
    <row r="3715" spans="1:6" x14ac:dyDescent="0.25">
      <c r="A3715" s="15">
        <v>44384</v>
      </c>
      <c r="B3715" s="14">
        <v>4.6010999999999997</v>
      </c>
      <c r="C3715" s="14">
        <v>4.2080000000000002</v>
      </c>
      <c r="D3715" s="3">
        <f t="shared" ref="D3715:D3778" si="175">MONTH(A3715)</f>
        <v>7</v>
      </c>
      <c r="E3715">
        <f t="shared" ref="E3715:E3778" si="176">IF(D3715&lt;4,3,IF(D3715&lt;7,6,IF(D3715&lt;10,9,12)))</f>
        <v>9</v>
      </c>
      <c r="F3715">
        <f t="shared" si="174"/>
        <v>2021</v>
      </c>
    </row>
    <row r="3716" spans="1:6" x14ac:dyDescent="0.25">
      <c r="A3716" s="15">
        <v>44385</v>
      </c>
      <c r="B3716" s="14">
        <v>4.3148</v>
      </c>
      <c r="C3716" s="14">
        <v>4.3033000000000001</v>
      </c>
      <c r="D3716" s="3">
        <f t="shared" si="175"/>
        <v>7</v>
      </c>
      <c r="E3716">
        <f t="shared" si="176"/>
        <v>9</v>
      </c>
      <c r="F3716">
        <f t="shared" si="174"/>
        <v>2021</v>
      </c>
    </row>
    <row r="3717" spans="1:6" x14ac:dyDescent="0.25">
      <c r="A3717" s="15">
        <v>44386</v>
      </c>
      <c r="B3717" s="14">
        <v>4.3299000000000003</v>
      </c>
      <c r="C3717" s="14">
        <v>4.3075000000000001</v>
      </c>
      <c r="D3717" s="3">
        <f t="shared" si="175"/>
        <v>7</v>
      </c>
      <c r="E3717">
        <f t="shared" si="176"/>
        <v>9</v>
      </c>
      <c r="F3717">
        <f t="shared" si="174"/>
        <v>2021</v>
      </c>
    </row>
    <row r="3718" spans="1:6" x14ac:dyDescent="0.25">
      <c r="A3718" s="15">
        <v>44389</v>
      </c>
      <c r="B3718" s="14">
        <v>4.3403999999999998</v>
      </c>
      <c r="C3718" s="14">
        <v>4.2877999999999998</v>
      </c>
      <c r="D3718" s="3">
        <f t="shared" si="175"/>
        <v>7</v>
      </c>
      <c r="E3718">
        <f t="shared" si="176"/>
        <v>9</v>
      </c>
      <c r="F3718">
        <f t="shared" si="174"/>
        <v>2021</v>
      </c>
    </row>
    <row r="3719" spans="1:6" x14ac:dyDescent="0.25">
      <c r="A3719" s="15">
        <v>44390</v>
      </c>
      <c r="B3719" s="14">
        <v>4.3414999999999999</v>
      </c>
      <c r="C3719" s="14">
        <v>4.2778999999999998</v>
      </c>
      <c r="D3719" s="3">
        <f t="shared" si="175"/>
        <v>7</v>
      </c>
      <c r="E3719">
        <f t="shared" si="176"/>
        <v>9</v>
      </c>
      <c r="F3719">
        <f t="shared" si="174"/>
        <v>2021</v>
      </c>
    </row>
    <row r="3720" spans="1:6" x14ac:dyDescent="0.25">
      <c r="A3720" s="15">
        <v>44391</v>
      </c>
      <c r="B3720" s="14">
        <v>4.3464</v>
      </c>
      <c r="C3720" s="14">
        <v>4.2714999999999996</v>
      </c>
      <c r="D3720" s="3">
        <f t="shared" si="175"/>
        <v>7</v>
      </c>
      <c r="E3720">
        <f t="shared" si="176"/>
        <v>9</v>
      </c>
      <c r="F3720">
        <f t="shared" si="174"/>
        <v>2021</v>
      </c>
    </row>
    <row r="3721" spans="1:6" x14ac:dyDescent="0.25">
      <c r="A3721" s="15">
        <v>44392</v>
      </c>
      <c r="B3721" s="14">
        <v>4.3502000000000001</v>
      </c>
      <c r="C3721" s="14">
        <v>4.2598000000000003</v>
      </c>
      <c r="D3721" s="3">
        <f t="shared" si="175"/>
        <v>7</v>
      </c>
      <c r="E3721">
        <f t="shared" si="176"/>
        <v>9</v>
      </c>
      <c r="F3721">
        <f t="shared" si="174"/>
        <v>2021</v>
      </c>
    </row>
    <row r="3722" spans="1:6" x14ac:dyDescent="0.25">
      <c r="A3722" s="15">
        <v>44393</v>
      </c>
      <c r="B3722" s="14">
        <v>4.3624999999999998</v>
      </c>
      <c r="C3722" s="14">
        <v>4.2702</v>
      </c>
      <c r="D3722" s="3">
        <f t="shared" si="175"/>
        <v>7</v>
      </c>
      <c r="E3722">
        <f t="shared" si="176"/>
        <v>9</v>
      </c>
      <c r="F3722">
        <f t="shared" si="174"/>
        <v>2021</v>
      </c>
    </row>
    <row r="3723" spans="1:6" x14ac:dyDescent="0.25">
      <c r="A3723" s="15">
        <v>44396</v>
      </c>
      <c r="B3723" s="14">
        <v>4.4002999999999997</v>
      </c>
      <c r="C3723" s="14">
        <v>4.2629999999999999</v>
      </c>
      <c r="D3723" s="3">
        <f t="shared" si="175"/>
        <v>7</v>
      </c>
      <c r="E3723">
        <f t="shared" si="176"/>
        <v>9</v>
      </c>
      <c r="F3723">
        <f t="shared" si="174"/>
        <v>2021</v>
      </c>
    </row>
    <row r="3724" spans="1:6" x14ac:dyDescent="0.25">
      <c r="A3724" s="15">
        <v>44397</v>
      </c>
      <c r="B3724" s="14">
        <v>4.4002999999999997</v>
      </c>
      <c r="C3724" s="14">
        <v>4.2465999999999999</v>
      </c>
      <c r="D3724" s="3">
        <f t="shared" si="175"/>
        <v>7</v>
      </c>
      <c r="E3724">
        <f t="shared" si="176"/>
        <v>9</v>
      </c>
      <c r="F3724">
        <f t="shared" si="174"/>
        <v>2021</v>
      </c>
    </row>
    <row r="3725" spans="1:6" x14ac:dyDescent="0.25">
      <c r="A3725" s="15">
        <v>44398</v>
      </c>
      <c r="B3725" s="14">
        <v>4.4363999999999999</v>
      </c>
      <c r="C3725" s="14">
        <v>4.2351000000000001</v>
      </c>
      <c r="D3725" s="3">
        <f t="shared" si="175"/>
        <v>7</v>
      </c>
      <c r="E3725">
        <f t="shared" si="176"/>
        <v>9</v>
      </c>
      <c r="F3725">
        <f t="shared" si="174"/>
        <v>2021</v>
      </c>
    </row>
    <row r="3726" spans="1:6" x14ac:dyDescent="0.25">
      <c r="A3726" s="15">
        <v>44399</v>
      </c>
      <c r="B3726" s="14">
        <v>4.4375</v>
      </c>
      <c r="C3726" s="14">
        <v>4.2203999999999997</v>
      </c>
      <c r="D3726" s="3">
        <f t="shared" si="175"/>
        <v>7</v>
      </c>
      <c r="E3726">
        <f t="shared" si="176"/>
        <v>9</v>
      </c>
      <c r="F3726">
        <f t="shared" si="174"/>
        <v>2021</v>
      </c>
    </row>
    <row r="3727" spans="1:6" x14ac:dyDescent="0.25">
      <c r="A3727" s="15">
        <v>44400</v>
      </c>
      <c r="B3727" s="14">
        <v>4.7008000000000001</v>
      </c>
      <c r="C3727" s="14">
        <v>4.4352</v>
      </c>
      <c r="D3727" s="3">
        <f t="shared" si="175"/>
        <v>7</v>
      </c>
      <c r="E3727">
        <f t="shared" si="176"/>
        <v>9</v>
      </c>
      <c r="F3727">
        <f t="shared" si="174"/>
        <v>2021</v>
      </c>
    </row>
    <row r="3728" spans="1:6" x14ac:dyDescent="0.25">
      <c r="A3728" s="15">
        <v>44403</v>
      </c>
      <c r="B3728" s="14">
        <v>4.7807000000000004</v>
      </c>
      <c r="C3728" s="14">
        <v>4.4147999999999996</v>
      </c>
      <c r="D3728" s="3">
        <f t="shared" si="175"/>
        <v>7</v>
      </c>
      <c r="E3728">
        <f t="shared" si="176"/>
        <v>9</v>
      </c>
      <c r="F3728">
        <f t="shared" si="174"/>
        <v>2021</v>
      </c>
    </row>
    <row r="3729" spans="1:6" x14ac:dyDescent="0.25">
      <c r="A3729" s="15">
        <v>44404</v>
      </c>
      <c r="B3729" s="14">
        <v>4.7807000000000004</v>
      </c>
      <c r="C3729" s="14">
        <v>4.3897000000000004</v>
      </c>
      <c r="D3729" s="3">
        <f t="shared" si="175"/>
        <v>7</v>
      </c>
      <c r="E3729">
        <f t="shared" si="176"/>
        <v>9</v>
      </c>
      <c r="F3729">
        <f t="shared" si="174"/>
        <v>2021</v>
      </c>
    </row>
    <row r="3730" spans="1:6" x14ac:dyDescent="0.25">
      <c r="A3730" s="15">
        <v>44405</v>
      </c>
      <c r="B3730" s="14">
        <v>4.806</v>
      </c>
      <c r="C3730" s="14">
        <v>4.4413</v>
      </c>
      <c r="D3730" s="3">
        <f t="shared" si="175"/>
        <v>7</v>
      </c>
      <c r="E3730">
        <f t="shared" si="176"/>
        <v>9</v>
      </c>
      <c r="F3730">
        <f t="shared" si="174"/>
        <v>2021</v>
      </c>
    </row>
    <row r="3731" spans="1:6" x14ac:dyDescent="0.25">
      <c r="A3731" s="15">
        <v>44406</v>
      </c>
      <c r="B3731" s="14">
        <v>4.8414000000000001</v>
      </c>
      <c r="C3731" s="14">
        <v>4.4279000000000002</v>
      </c>
      <c r="D3731" s="3">
        <f t="shared" si="175"/>
        <v>7</v>
      </c>
      <c r="E3731">
        <f t="shared" si="176"/>
        <v>9</v>
      </c>
      <c r="F3731">
        <f t="shared" si="174"/>
        <v>2021</v>
      </c>
    </row>
    <row r="3732" spans="1:6" x14ac:dyDescent="0.25">
      <c r="A3732" s="15">
        <v>44407</v>
      </c>
      <c r="B3732" s="14">
        <v>4.8838999999999997</v>
      </c>
      <c r="C3732" s="14">
        <v>4.4720000000000004</v>
      </c>
      <c r="D3732" s="3">
        <f t="shared" si="175"/>
        <v>7</v>
      </c>
      <c r="E3732">
        <f t="shared" si="176"/>
        <v>9</v>
      </c>
      <c r="F3732">
        <f t="shared" si="174"/>
        <v>2021</v>
      </c>
    </row>
    <row r="3733" spans="1:6" x14ac:dyDescent="0.25">
      <c r="A3733" s="15">
        <v>44410</v>
      </c>
      <c r="B3733" s="14">
        <v>4.9028</v>
      </c>
      <c r="C3733" s="14">
        <v>4.4295</v>
      </c>
      <c r="D3733" s="3">
        <f t="shared" si="175"/>
        <v>8</v>
      </c>
      <c r="E3733">
        <f t="shared" si="176"/>
        <v>9</v>
      </c>
      <c r="F3733">
        <f t="shared" si="174"/>
        <v>2021</v>
      </c>
    </row>
    <row r="3734" spans="1:6" x14ac:dyDescent="0.25">
      <c r="A3734" s="15">
        <v>44411</v>
      </c>
      <c r="B3734" s="14">
        <v>4.9028</v>
      </c>
      <c r="C3734" s="14">
        <v>4.4157000000000002</v>
      </c>
      <c r="D3734" s="3">
        <f t="shared" si="175"/>
        <v>8</v>
      </c>
      <c r="E3734">
        <f t="shared" si="176"/>
        <v>9</v>
      </c>
      <c r="F3734">
        <f t="shared" si="174"/>
        <v>2021</v>
      </c>
    </row>
    <row r="3735" spans="1:6" x14ac:dyDescent="0.25">
      <c r="A3735" s="15">
        <v>44412</v>
      </c>
      <c r="B3735" s="14">
        <v>4.9255000000000004</v>
      </c>
      <c r="C3735" s="14">
        <v>4.4085999999999999</v>
      </c>
      <c r="D3735" s="3">
        <f t="shared" si="175"/>
        <v>8</v>
      </c>
      <c r="E3735">
        <f t="shared" si="176"/>
        <v>9</v>
      </c>
      <c r="F3735">
        <f t="shared" si="174"/>
        <v>2021</v>
      </c>
    </row>
    <row r="3736" spans="1:6" x14ac:dyDescent="0.25">
      <c r="A3736" s="15">
        <v>44413</v>
      </c>
      <c r="B3736" s="14">
        <v>4.9255000000000004</v>
      </c>
      <c r="C3736" s="14">
        <v>4.3956999999999997</v>
      </c>
      <c r="D3736" s="3">
        <f t="shared" si="175"/>
        <v>8</v>
      </c>
      <c r="E3736">
        <f t="shared" si="176"/>
        <v>9</v>
      </c>
      <c r="F3736">
        <f t="shared" si="174"/>
        <v>2021</v>
      </c>
    </row>
    <row r="3737" spans="1:6" x14ac:dyDescent="0.25">
      <c r="A3737" s="15">
        <v>44414</v>
      </c>
      <c r="B3737" s="14">
        <v>4.9358000000000004</v>
      </c>
      <c r="C3737" s="14">
        <v>4.3827999999999996</v>
      </c>
      <c r="D3737" s="3">
        <f t="shared" si="175"/>
        <v>8</v>
      </c>
      <c r="E3737">
        <f t="shared" si="176"/>
        <v>9</v>
      </c>
      <c r="F3737">
        <f t="shared" si="174"/>
        <v>2021</v>
      </c>
    </row>
    <row r="3738" spans="1:6" x14ac:dyDescent="0.25">
      <c r="A3738" s="15">
        <v>44417</v>
      </c>
      <c r="B3738" s="14">
        <v>4.9615999999999998</v>
      </c>
      <c r="C3738" s="14">
        <v>4.3438999999999997</v>
      </c>
      <c r="D3738" s="3">
        <f t="shared" si="175"/>
        <v>8</v>
      </c>
      <c r="E3738">
        <f t="shared" si="176"/>
        <v>9</v>
      </c>
      <c r="F3738">
        <f t="shared" si="174"/>
        <v>2021</v>
      </c>
    </row>
    <row r="3739" spans="1:6" x14ac:dyDescent="0.25">
      <c r="A3739" s="15">
        <v>44418</v>
      </c>
      <c r="B3739" s="14">
        <v>4.3438999999999997</v>
      </c>
      <c r="C3739" s="14">
        <v>4.3422000000000001</v>
      </c>
      <c r="D3739" s="3">
        <f t="shared" si="175"/>
        <v>8</v>
      </c>
      <c r="E3739">
        <f t="shared" si="176"/>
        <v>9</v>
      </c>
      <c r="F3739">
        <f t="shared" si="174"/>
        <v>2021</v>
      </c>
    </row>
    <row r="3740" spans="1:6" x14ac:dyDescent="0.25">
      <c r="A3740" s="15">
        <v>44419</v>
      </c>
      <c r="B3740" s="14">
        <v>4.3787000000000003</v>
      </c>
      <c r="C3740" s="14">
        <v>4.3619000000000003</v>
      </c>
      <c r="D3740" s="3">
        <f t="shared" si="175"/>
        <v>8</v>
      </c>
      <c r="E3740">
        <f t="shared" si="176"/>
        <v>9</v>
      </c>
      <c r="F3740">
        <f t="shared" si="174"/>
        <v>2021</v>
      </c>
    </row>
    <row r="3741" spans="1:6" x14ac:dyDescent="0.25">
      <c r="A3741" s="15">
        <v>44420</v>
      </c>
      <c r="B3741" s="14">
        <v>4.3840000000000003</v>
      </c>
      <c r="C3741" s="14">
        <v>4.3617999999999997</v>
      </c>
      <c r="D3741" s="3">
        <f t="shared" si="175"/>
        <v>8</v>
      </c>
      <c r="E3741">
        <f t="shared" si="176"/>
        <v>9</v>
      </c>
      <c r="F3741">
        <f t="shared" si="174"/>
        <v>2021</v>
      </c>
    </row>
    <row r="3742" spans="1:6" x14ac:dyDescent="0.25">
      <c r="A3742" s="15">
        <v>44421</v>
      </c>
      <c r="B3742" s="14">
        <v>4.4467999999999996</v>
      </c>
      <c r="C3742" s="14">
        <v>4.4120999999999997</v>
      </c>
      <c r="D3742" s="3">
        <f t="shared" si="175"/>
        <v>8</v>
      </c>
      <c r="E3742">
        <f t="shared" si="176"/>
        <v>9</v>
      </c>
      <c r="F3742">
        <f t="shared" si="174"/>
        <v>2021</v>
      </c>
    </row>
    <row r="3743" spans="1:6" x14ac:dyDescent="0.25">
      <c r="A3743" s="15">
        <v>44424</v>
      </c>
      <c r="B3743" s="14">
        <v>4.4684999999999997</v>
      </c>
      <c r="C3743" s="14">
        <v>4.3909000000000002</v>
      </c>
      <c r="D3743" s="3">
        <f t="shared" si="175"/>
        <v>8</v>
      </c>
      <c r="E3743">
        <f t="shared" si="176"/>
        <v>9</v>
      </c>
      <c r="F3743">
        <f t="shared" si="174"/>
        <v>2021</v>
      </c>
    </row>
    <row r="3744" spans="1:6" x14ac:dyDescent="0.25">
      <c r="A3744" s="15">
        <v>44425</v>
      </c>
      <c r="B3744" s="14">
        <v>4.4684999999999997</v>
      </c>
      <c r="C3744" s="14">
        <v>4.3775000000000004</v>
      </c>
      <c r="D3744" s="3">
        <f t="shared" si="175"/>
        <v>8</v>
      </c>
      <c r="E3744">
        <f t="shared" si="176"/>
        <v>9</v>
      </c>
      <c r="F3744">
        <f t="shared" si="174"/>
        <v>2021</v>
      </c>
    </row>
    <row r="3745" spans="1:6" x14ac:dyDescent="0.25">
      <c r="A3745" s="15">
        <v>44426</v>
      </c>
      <c r="B3745" s="14">
        <v>4.4790000000000001</v>
      </c>
      <c r="C3745" s="14">
        <v>4.3674999999999997</v>
      </c>
      <c r="D3745" s="3">
        <f t="shared" si="175"/>
        <v>8</v>
      </c>
      <c r="E3745">
        <f t="shared" si="176"/>
        <v>9</v>
      </c>
      <c r="F3745">
        <f t="shared" si="174"/>
        <v>2021</v>
      </c>
    </row>
    <row r="3746" spans="1:6" x14ac:dyDescent="0.25">
      <c r="A3746" s="15">
        <v>44427</v>
      </c>
      <c r="B3746" s="14">
        <v>4.4989999999999997</v>
      </c>
      <c r="C3746" s="14">
        <v>4.3779000000000003</v>
      </c>
      <c r="D3746" s="3">
        <f t="shared" si="175"/>
        <v>8</v>
      </c>
      <c r="E3746">
        <f t="shared" si="176"/>
        <v>9</v>
      </c>
      <c r="F3746">
        <f t="shared" si="174"/>
        <v>2021</v>
      </c>
    </row>
    <row r="3747" spans="1:6" x14ac:dyDescent="0.25">
      <c r="A3747" s="15">
        <v>44428</v>
      </c>
      <c r="B3747" s="14">
        <v>4.5465</v>
      </c>
      <c r="C3747" s="14">
        <v>4.3895999999999997</v>
      </c>
      <c r="D3747" s="3">
        <f t="shared" si="175"/>
        <v>8</v>
      </c>
      <c r="E3747">
        <f t="shared" si="176"/>
        <v>9</v>
      </c>
      <c r="F3747">
        <f t="shared" si="174"/>
        <v>2021</v>
      </c>
    </row>
    <row r="3748" spans="1:6" x14ac:dyDescent="0.25">
      <c r="A3748" s="15">
        <v>44431</v>
      </c>
      <c r="B3748" s="14">
        <v>4.5513000000000003</v>
      </c>
      <c r="C3748" s="14">
        <v>4.3696000000000002</v>
      </c>
      <c r="D3748" s="3">
        <f t="shared" si="175"/>
        <v>8</v>
      </c>
      <c r="E3748">
        <f t="shared" si="176"/>
        <v>9</v>
      </c>
      <c r="F3748">
        <f t="shared" si="174"/>
        <v>2021</v>
      </c>
    </row>
    <row r="3749" spans="1:6" x14ac:dyDescent="0.25">
      <c r="A3749" s="15">
        <v>44432</v>
      </c>
      <c r="B3749" s="14">
        <v>4.5667</v>
      </c>
      <c r="C3749" s="14">
        <v>4.3796999999999997</v>
      </c>
      <c r="D3749" s="3">
        <f t="shared" si="175"/>
        <v>8</v>
      </c>
      <c r="E3749">
        <f t="shared" si="176"/>
        <v>9</v>
      </c>
      <c r="F3749">
        <f t="shared" si="174"/>
        <v>2021</v>
      </c>
    </row>
    <row r="3750" spans="1:6" x14ac:dyDescent="0.25">
      <c r="A3750" s="15">
        <v>44433</v>
      </c>
      <c r="B3750" s="14">
        <v>4.6071999999999997</v>
      </c>
      <c r="C3750" s="14">
        <v>4.4020000000000001</v>
      </c>
      <c r="D3750" s="3">
        <f t="shared" si="175"/>
        <v>8</v>
      </c>
      <c r="E3750">
        <f t="shared" si="176"/>
        <v>9</v>
      </c>
      <c r="F3750">
        <f t="shared" si="174"/>
        <v>2021</v>
      </c>
    </row>
    <row r="3751" spans="1:6" x14ac:dyDescent="0.25">
      <c r="A3751" s="15">
        <v>44434</v>
      </c>
      <c r="B3751" s="14">
        <v>4.6605999999999996</v>
      </c>
      <c r="C3751" s="14">
        <v>4.4169999999999998</v>
      </c>
      <c r="D3751" s="3">
        <f t="shared" si="175"/>
        <v>8</v>
      </c>
      <c r="E3751">
        <f t="shared" si="176"/>
        <v>9</v>
      </c>
      <c r="F3751">
        <f t="shared" si="174"/>
        <v>2021</v>
      </c>
    </row>
    <row r="3752" spans="1:6" x14ac:dyDescent="0.25">
      <c r="A3752" s="15">
        <v>44435</v>
      </c>
      <c r="B3752" s="14">
        <v>4.7487000000000004</v>
      </c>
      <c r="C3752" s="14">
        <v>4.5247000000000002</v>
      </c>
      <c r="D3752" s="3">
        <f t="shared" si="175"/>
        <v>8</v>
      </c>
      <c r="E3752">
        <f t="shared" si="176"/>
        <v>9</v>
      </c>
      <c r="F3752">
        <f t="shared" si="174"/>
        <v>2021</v>
      </c>
    </row>
    <row r="3753" spans="1:6" x14ac:dyDescent="0.25">
      <c r="A3753" s="15">
        <v>44438</v>
      </c>
      <c r="B3753" s="14">
        <v>4.8174999999999999</v>
      </c>
      <c r="C3753" s="14">
        <v>4.5357000000000003</v>
      </c>
      <c r="D3753" s="3">
        <f t="shared" si="175"/>
        <v>8</v>
      </c>
      <c r="E3753">
        <f t="shared" si="176"/>
        <v>9</v>
      </c>
      <c r="F3753">
        <f t="shared" si="174"/>
        <v>2021</v>
      </c>
    </row>
    <row r="3754" spans="1:6" x14ac:dyDescent="0.25">
      <c r="A3754" s="15">
        <v>44439</v>
      </c>
      <c r="B3754" s="14">
        <v>4.8124000000000002</v>
      </c>
      <c r="C3754" s="14">
        <v>4.5164</v>
      </c>
      <c r="D3754" s="3">
        <f t="shared" si="175"/>
        <v>8</v>
      </c>
      <c r="E3754">
        <f t="shared" si="176"/>
        <v>9</v>
      </c>
      <c r="F3754">
        <f t="shared" si="174"/>
        <v>2021</v>
      </c>
    </row>
    <row r="3755" spans="1:6" x14ac:dyDescent="0.25">
      <c r="A3755" s="15">
        <v>44440</v>
      </c>
      <c r="B3755" s="14">
        <v>4.8333000000000004</v>
      </c>
      <c r="C3755" s="14">
        <v>4.5095000000000001</v>
      </c>
      <c r="D3755" s="3">
        <f t="shared" si="175"/>
        <v>9</v>
      </c>
      <c r="E3755">
        <f t="shared" si="176"/>
        <v>9</v>
      </c>
      <c r="F3755">
        <f t="shared" si="174"/>
        <v>2021</v>
      </c>
    </row>
    <row r="3756" spans="1:6" x14ac:dyDescent="0.25">
      <c r="A3756" s="15">
        <v>44441</v>
      </c>
      <c r="B3756" s="14">
        <v>4.8951000000000002</v>
      </c>
      <c r="C3756" s="14">
        <v>4.5057999999999998</v>
      </c>
      <c r="D3756" s="3">
        <f t="shared" si="175"/>
        <v>9</v>
      </c>
      <c r="E3756">
        <f t="shared" si="176"/>
        <v>9</v>
      </c>
      <c r="F3756">
        <f t="shared" si="174"/>
        <v>2021</v>
      </c>
    </row>
    <row r="3757" spans="1:6" x14ac:dyDescent="0.25">
      <c r="A3757" s="15">
        <v>44442</v>
      </c>
      <c r="B3757" s="14">
        <v>5.0034999999999998</v>
      </c>
      <c r="C3757" s="14">
        <v>4.5735000000000001</v>
      </c>
      <c r="D3757" s="3">
        <f t="shared" si="175"/>
        <v>9</v>
      </c>
      <c r="E3757">
        <f t="shared" si="176"/>
        <v>9</v>
      </c>
      <c r="F3757">
        <f t="shared" si="174"/>
        <v>2021</v>
      </c>
    </row>
    <row r="3758" spans="1:6" x14ac:dyDescent="0.25">
      <c r="A3758" s="15">
        <v>44445</v>
      </c>
      <c r="B3758" s="14">
        <v>5.0297999999999998</v>
      </c>
      <c r="C3758" s="14">
        <v>4.5716000000000001</v>
      </c>
      <c r="D3758" s="3">
        <f t="shared" si="175"/>
        <v>9</v>
      </c>
      <c r="E3758">
        <f t="shared" si="176"/>
        <v>9</v>
      </c>
      <c r="F3758">
        <f t="shared" si="174"/>
        <v>2021</v>
      </c>
    </row>
    <row r="3759" spans="1:6" x14ac:dyDescent="0.25">
      <c r="A3759" s="15">
        <v>44447</v>
      </c>
      <c r="B3759" s="14">
        <v>5.0297999999999998</v>
      </c>
      <c r="C3759" s="14">
        <v>4.5293000000000001</v>
      </c>
      <c r="D3759" s="3">
        <f t="shared" si="175"/>
        <v>9</v>
      </c>
      <c r="E3759">
        <f t="shared" si="176"/>
        <v>9</v>
      </c>
      <c r="F3759">
        <f t="shared" si="174"/>
        <v>2021</v>
      </c>
    </row>
    <row r="3760" spans="1:6" x14ac:dyDescent="0.25">
      <c r="A3760" s="15">
        <v>44448</v>
      </c>
      <c r="B3760" s="14">
        <v>4.6860999999999997</v>
      </c>
      <c r="C3760" s="14">
        <v>4.6755000000000004</v>
      </c>
      <c r="D3760" s="3">
        <f t="shared" si="175"/>
        <v>9</v>
      </c>
      <c r="E3760">
        <f t="shared" si="176"/>
        <v>9</v>
      </c>
      <c r="F3760">
        <f t="shared" si="174"/>
        <v>2021</v>
      </c>
    </row>
    <row r="3761" spans="1:6" x14ac:dyDescent="0.25">
      <c r="A3761" s="15">
        <v>44449</v>
      </c>
      <c r="B3761" s="14">
        <v>4.7853000000000003</v>
      </c>
      <c r="C3761" s="14">
        <v>4.7544000000000004</v>
      </c>
      <c r="D3761" s="3">
        <f t="shared" si="175"/>
        <v>9</v>
      </c>
      <c r="E3761">
        <f t="shared" si="176"/>
        <v>9</v>
      </c>
      <c r="F3761">
        <f t="shared" si="174"/>
        <v>2021</v>
      </c>
    </row>
    <row r="3762" spans="1:6" x14ac:dyDescent="0.25">
      <c r="A3762" s="15">
        <v>44452</v>
      </c>
      <c r="B3762" s="14">
        <v>4.9253</v>
      </c>
      <c r="C3762" s="14">
        <v>4.8018000000000001</v>
      </c>
      <c r="D3762" s="3">
        <f t="shared" si="175"/>
        <v>9</v>
      </c>
      <c r="E3762">
        <f t="shared" si="176"/>
        <v>9</v>
      </c>
      <c r="F3762">
        <f t="shared" si="174"/>
        <v>2021</v>
      </c>
    </row>
    <row r="3763" spans="1:6" x14ac:dyDescent="0.25">
      <c r="A3763" s="15">
        <v>44453</v>
      </c>
      <c r="B3763" s="14">
        <v>4.9257</v>
      </c>
      <c r="C3763" s="14">
        <v>4.8014000000000001</v>
      </c>
      <c r="D3763" s="3">
        <f t="shared" si="175"/>
        <v>9</v>
      </c>
      <c r="E3763">
        <f t="shared" si="176"/>
        <v>9</v>
      </c>
      <c r="F3763">
        <f t="shared" si="174"/>
        <v>2021</v>
      </c>
    </row>
    <row r="3764" spans="1:6" x14ac:dyDescent="0.25">
      <c r="A3764" s="15">
        <v>44454</v>
      </c>
      <c r="B3764" s="14">
        <v>4.9573999999999998</v>
      </c>
      <c r="C3764" s="14">
        <v>4.8071999999999999</v>
      </c>
      <c r="D3764" s="3">
        <f t="shared" si="175"/>
        <v>9</v>
      </c>
      <c r="E3764">
        <f t="shared" si="176"/>
        <v>9</v>
      </c>
      <c r="F3764">
        <f t="shared" si="174"/>
        <v>2021</v>
      </c>
    </row>
    <row r="3765" spans="1:6" x14ac:dyDescent="0.25">
      <c r="A3765" s="15">
        <v>44455</v>
      </c>
      <c r="B3765" s="14">
        <v>4.9951999999999996</v>
      </c>
      <c r="C3765" s="14">
        <v>4.8025000000000002</v>
      </c>
      <c r="D3765" s="3">
        <f t="shared" si="175"/>
        <v>9</v>
      </c>
      <c r="E3765">
        <f t="shared" si="176"/>
        <v>9</v>
      </c>
      <c r="F3765">
        <f t="shared" si="174"/>
        <v>2021</v>
      </c>
    </row>
    <row r="3766" spans="1:6" x14ac:dyDescent="0.25">
      <c r="A3766" s="15">
        <v>44456</v>
      </c>
      <c r="B3766" s="14">
        <v>5.1242999999999999</v>
      </c>
      <c r="C3766" s="14">
        <v>4.9279999999999999</v>
      </c>
      <c r="D3766" s="3">
        <f t="shared" si="175"/>
        <v>9</v>
      </c>
      <c r="E3766">
        <f t="shared" si="176"/>
        <v>9</v>
      </c>
      <c r="F3766">
        <f t="shared" si="174"/>
        <v>2021</v>
      </c>
    </row>
    <row r="3767" spans="1:6" x14ac:dyDescent="0.25">
      <c r="A3767" s="15">
        <v>44459</v>
      </c>
      <c r="B3767" s="14">
        <v>5.1840000000000002</v>
      </c>
      <c r="C3767" s="14">
        <v>4.8545999999999996</v>
      </c>
      <c r="D3767" s="3">
        <f t="shared" si="175"/>
        <v>9</v>
      </c>
      <c r="E3767">
        <f t="shared" si="176"/>
        <v>9</v>
      </c>
      <c r="F3767">
        <f t="shared" si="174"/>
        <v>2021</v>
      </c>
    </row>
    <row r="3768" spans="1:6" x14ac:dyDescent="0.25">
      <c r="A3768" s="15">
        <v>44460</v>
      </c>
      <c r="B3768" s="14">
        <v>5.1851000000000003</v>
      </c>
      <c r="C3768" s="14">
        <v>4.8297999999999996</v>
      </c>
      <c r="D3768" s="3">
        <f t="shared" si="175"/>
        <v>9</v>
      </c>
      <c r="E3768">
        <f t="shared" si="176"/>
        <v>9</v>
      </c>
      <c r="F3768">
        <f t="shared" si="174"/>
        <v>2021</v>
      </c>
    </row>
    <row r="3769" spans="1:6" x14ac:dyDescent="0.25">
      <c r="A3769" s="15">
        <v>44461</v>
      </c>
      <c r="B3769" s="14">
        <v>5.2072000000000003</v>
      </c>
      <c r="C3769" s="14">
        <v>4.8103999999999996</v>
      </c>
      <c r="D3769" s="3">
        <f t="shared" si="175"/>
        <v>9</v>
      </c>
      <c r="E3769">
        <f t="shared" si="176"/>
        <v>9</v>
      </c>
      <c r="F3769">
        <f t="shared" si="174"/>
        <v>2021</v>
      </c>
    </row>
    <row r="3770" spans="1:6" x14ac:dyDescent="0.25">
      <c r="A3770" s="15">
        <v>44462</v>
      </c>
      <c r="B3770" s="14">
        <v>5.2127999999999997</v>
      </c>
      <c r="C3770" s="14">
        <v>4.7896999999999998</v>
      </c>
      <c r="D3770" s="3">
        <f t="shared" si="175"/>
        <v>9</v>
      </c>
      <c r="E3770">
        <f t="shared" si="176"/>
        <v>9</v>
      </c>
      <c r="F3770">
        <f t="shared" si="174"/>
        <v>2021</v>
      </c>
    </row>
    <row r="3771" spans="1:6" x14ac:dyDescent="0.25">
      <c r="A3771" s="15">
        <v>44463</v>
      </c>
      <c r="B3771" s="14">
        <v>5.3121999999999998</v>
      </c>
      <c r="C3771" s="14">
        <v>4.8327</v>
      </c>
      <c r="D3771" s="3">
        <f t="shared" si="175"/>
        <v>9</v>
      </c>
      <c r="E3771">
        <f t="shared" si="176"/>
        <v>9</v>
      </c>
      <c r="F3771">
        <f t="shared" si="174"/>
        <v>2021</v>
      </c>
    </row>
    <row r="3772" spans="1:6" x14ac:dyDescent="0.25">
      <c r="A3772" s="15">
        <v>44466</v>
      </c>
      <c r="B3772" s="14">
        <v>5.3261000000000003</v>
      </c>
      <c r="C3772" s="14">
        <v>4.7526999999999999</v>
      </c>
      <c r="D3772" s="3">
        <f t="shared" si="175"/>
        <v>9</v>
      </c>
      <c r="E3772">
        <f t="shared" si="176"/>
        <v>9</v>
      </c>
      <c r="F3772">
        <f t="shared" si="174"/>
        <v>2021</v>
      </c>
    </row>
    <row r="3773" spans="1:6" x14ac:dyDescent="0.25">
      <c r="A3773" s="15">
        <v>44467</v>
      </c>
      <c r="B3773" s="14">
        <v>5.3319999999999999</v>
      </c>
      <c r="C3773" s="14">
        <v>4.7310999999999996</v>
      </c>
      <c r="D3773" s="3">
        <f t="shared" si="175"/>
        <v>9</v>
      </c>
      <c r="E3773">
        <f t="shared" si="176"/>
        <v>9</v>
      </c>
      <c r="F3773">
        <f t="shared" si="174"/>
        <v>2021</v>
      </c>
    </row>
    <row r="3774" spans="1:6" x14ac:dyDescent="0.25">
      <c r="A3774" s="15">
        <v>44468</v>
      </c>
      <c r="B3774" s="14">
        <v>5.3533999999999997</v>
      </c>
      <c r="C3774" s="14">
        <v>4.7085999999999997</v>
      </c>
      <c r="D3774" s="3">
        <f t="shared" si="175"/>
        <v>9</v>
      </c>
      <c r="E3774">
        <f t="shared" si="176"/>
        <v>9</v>
      </c>
      <c r="F3774">
        <f t="shared" si="174"/>
        <v>2021</v>
      </c>
    </row>
    <row r="3775" spans="1:6" x14ac:dyDescent="0.25">
      <c r="A3775" s="15">
        <v>44469</v>
      </c>
      <c r="B3775" s="14">
        <v>5.3560999999999996</v>
      </c>
      <c r="C3775" s="14">
        <v>4.6809000000000003</v>
      </c>
      <c r="D3775" s="3">
        <f t="shared" si="175"/>
        <v>9</v>
      </c>
      <c r="E3775">
        <f t="shared" si="176"/>
        <v>9</v>
      </c>
      <c r="F3775">
        <f t="shared" si="174"/>
        <v>2021</v>
      </c>
    </row>
    <row r="3776" spans="1:6" x14ac:dyDescent="0.25">
      <c r="A3776" s="15">
        <v>44470</v>
      </c>
      <c r="B3776" s="14">
        <v>5.3825000000000003</v>
      </c>
      <c r="C3776" s="14">
        <v>4.7237999999999998</v>
      </c>
      <c r="D3776" s="3">
        <f t="shared" si="175"/>
        <v>10</v>
      </c>
      <c r="E3776">
        <f t="shared" si="176"/>
        <v>12</v>
      </c>
      <c r="F3776">
        <f t="shared" si="174"/>
        <v>2021</v>
      </c>
    </row>
    <row r="3777" spans="1:6" x14ac:dyDescent="0.25">
      <c r="A3777" s="15">
        <v>44473</v>
      </c>
      <c r="B3777" s="14">
        <v>5.3910999999999998</v>
      </c>
      <c r="C3777" s="14">
        <v>4.6412000000000004</v>
      </c>
      <c r="D3777" s="3">
        <f t="shared" si="175"/>
        <v>10</v>
      </c>
      <c r="E3777">
        <f t="shared" si="176"/>
        <v>12</v>
      </c>
      <c r="F3777">
        <f t="shared" si="174"/>
        <v>2021</v>
      </c>
    </row>
    <row r="3778" spans="1:6" x14ac:dyDescent="0.25">
      <c r="A3778" s="15">
        <v>44474</v>
      </c>
      <c r="B3778" s="14">
        <v>5.4051999999999998</v>
      </c>
      <c r="C3778" s="14">
        <v>4.6106999999999996</v>
      </c>
      <c r="D3778" s="3">
        <f t="shared" si="175"/>
        <v>10</v>
      </c>
      <c r="E3778">
        <f t="shared" si="176"/>
        <v>12</v>
      </c>
      <c r="F3778">
        <f t="shared" ref="F3778:F3841" si="177">YEAR(A3778)</f>
        <v>2021</v>
      </c>
    </row>
    <row r="3779" spans="1:6" x14ac:dyDescent="0.25">
      <c r="A3779" s="15">
        <v>44475</v>
      </c>
      <c r="B3779" s="14">
        <v>5.4051</v>
      </c>
      <c r="C3779" s="14">
        <v>4.5755999999999997</v>
      </c>
      <c r="D3779" s="3">
        <f t="shared" ref="D3779:D3842" si="178">MONTH(A3779)</f>
        <v>10</v>
      </c>
      <c r="E3779">
        <f t="shared" ref="E3779:E3842" si="179">IF(D3779&lt;4,3,IF(D3779&lt;7,6,IF(D3779&lt;10,9,12)))</f>
        <v>12</v>
      </c>
      <c r="F3779">
        <f t="shared" si="177"/>
        <v>2021</v>
      </c>
    </row>
    <row r="3780" spans="1:6" x14ac:dyDescent="0.25">
      <c r="A3780" s="15">
        <v>44476</v>
      </c>
      <c r="B3780" s="14">
        <v>5.4625000000000004</v>
      </c>
      <c r="C3780" s="14">
        <v>4.5494000000000003</v>
      </c>
      <c r="D3780" s="3">
        <f t="shared" si="178"/>
        <v>10</v>
      </c>
      <c r="E3780">
        <f t="shared" si="179"/>
        <v>12</v>
      </c>
      <c r="F3780">
        <f t="shared" si="177"/>
        <v>2021</v>
      </c>
    </row>
    <row r="3781" spans="1:6" x14ac:dyDescent="0.25">
      <c r="A3781" s="15">
        <v>44477</v>
      </c>
      <c r="B3781" s="14">
        <v>4.5663</v>
      </c>
      <c r="C3781" s="14">
        <v>4.5583999999999998</v>
      </c>
      <c r="D3781" s="3">
        <f t="shared" si="178"/>
        <v>10</v>
      </c>
      <c r="E3781">
        <f t="shared" si="179"/>
        <v>12</v>
      </c>
      <c r="F3781">
        <f t="shared" si="177"/>
        <v>2021</v>
      </c>
    </row>
    <row r="3782" spans="1:6" x14ac:dyDescent="0.25">
      <c r="A3782" s="15">
        <v>44480</v>
      </c>
      <c r="B3782" s="14">
        <v>4.6025999999999998</v>
      </c>
      <c r="C3782" s="14">
        <v>4.5747999999999998</v>
      </c>
      <c r="D3782" s="3">
        <f t="shared" si="178"/>
        <v>10</v>
      </c>
      <c r="E3782">
        <f t="shared" si="179"/>
        <v>12</v>
      </c>
      <c r="F3782">
        <f t="shared" si="177"/>
        <v>2021</v>
      </c>
    </row>
    <row r="3783" spans="1:6" x14ac:dyDescent="0.25">
      <c r="A3783" s="15">
        <v>44482</v>
      </c>
      <c r="B3783" s="14">
        <v>4.6033999999999997</v>
      </c>
      <c r="C3783" s="14">
        <v>4.5617000000000001</v>
      </c>
      <c r="D3783" s="3">
        <f t="shared" si="178"/>
        <v>10</v>
      </c>
      <c r="E3783">
        <f t="shared" si="179"/>
        <v>12</v>
      </c>
      <c r="F3783">
        <f t="shared" si="177"/>
        <v>2021</v>
      </c>
    </row>
    <row r="3784" spans="1:6" x14ac:dyDescent="0.25">
      <c r="A3784" s="15">
        <v>44483</v>
      </c>
      <c r="B3784" s="14">
        <v>4.6033999999999997</v>
      </c>
      <c r="C3784" s="14">
        <v>4.5534999999999997</v>
      </c>
      <c r="D3784" s="3">
        <f t="shared" si="178"/>
        <v>10</v>
      </c>
      <c r="E3784">
        <f t="shared" si="179"/>
        <v>12</v>
      </c>
      <c r="F3784">
        <f t="shared" si="177"/>
        <v>2021</v>
      </c>
    </row>
    <row r="3785" spans="1:6" x14ac:dyDescent="0.25">
      <c r="A3785" s="15">
        <v>44484</v>
      </c>
      <c r="B3785" s="14">
        <v>4.6071999999999997</v>
      </c>
      <c r="C3785" s="14">
        <v>4.5479000000000003</v>
      </c>
      <c r="D3785" s="3">
        <f t="shared" si="178"/>
        <v>10</v>
      </c>
      <c r="E3785">
        <f t="shared" si="179"/>
        <v>12</v>
      </c>
      <c r="F3785">
        <f t="shared" si="177"/>
        <v>2021</v>
      </c>
    </row>
    <row r="3786" spans="1:6" x14ac:dyDescent="0.25">
      <c r="A3786" s="15">
        <v>44487</v>
      </c>
      <c r="B3786" s="14">
        <v>4.6954000000000002</v>
      </c>
      <c r="C3786" s="14">
        <v>4.6014999999999997</v>
      </c>
      <c r="D3786" s="3">
        <f t="shared" si="178"/>
        <v>10</v>
      </c>
      <c r="E3786">
        <f t="shared" si="179"/>
        <v>12</v>
      </c>
      <c r="F3786">
        <f t="shared" si="177"/>
        <v>2021</v>
      </c>
    </row>
    <row r="3787" spans="1:6" x14ac:dyDescent="0.25">
      <c r="A3787" s="15">
        <v>44488</v>
      </c>
      <c r="B3787" s="14">
        <v>4.6967999999999996</v>
      </c>
      <c r="C3787" s="14">
        <v>4.6029999999999998</v>
      </c>
      <c r="D3787" s="3">
        <f t="shared" si="178"/>
        <v>10</v>
      </c>
      <c r="E3787">
        <f t="shared" si="179"/>
        <v>12</v>
      </c>
      <c r="F3787">
        <f t="shared" si="177"/>
        <v>2021</v>
      </c>
    </row>
    <row r="3788" spans="1:6" x14ac:dyDescent="0.25">
      <c r="A3788" s="15">
        <v>44489</v>
      </c>
      <c r="B3788" s="14">
        <v>4.6965000000000003</v>
      </c>
      <c r="C3788" s="14">
        <v>4.5945999999999998</v>
      </c>
      <c r="D3788" s="3">
        <f t="shared" si="178"/>
        <v>10</v>
      </c>
      <c r="E3788">
        <f t="shared" si="179"/>
        <v>12</v>
      </c>
      <c r="F3788">
        <f t="shared" si="177"/>
        <v>2021</v>
      </c>
    </row>
    <row r="3789" spans="1:6" x14ac:dyDescent="0.25">
      <c r="A3789" s="15">
        <v>44490</v>
      </c>
      <c r="B3789" s="14">
        <v>4.7484000000000002</v>
      </c>
      <c r="C3789" s="14">
        <v>4.6243999999999996</v>
      </c>
      <c r="D3789" s="3">
        <f t="shared" si="178"/>
        <v>10</v>
      </c>
      <c r="E3789">
        <f t="shared" si="179"/>
        <v>12</v>
      </c>
      <c r="F3789">
        <f t="shared" si="177"/>
        <v>2021</v>
      </c>
    </row>
    <row r="3790" spans="1:6" x14ac:dyDescent="0.25">
      <c r="A3790" s="15">
        <v>44491</v>
      </c>
      <c r="B3790" s="14">
        <v>5.1341000000000001</v>
      </c>
      <c r="C3790" s="14">
        <v>4.9048999999999996</v>
      </c>
      <c r="D3790" s="3">
        <f t="shared" si="178"/>
        <v>10</v>
      </c>
      <c r="E3790">
        <f t="shared" si="179"/>
        <v>12</v>
      </c>
      <c r="F3790">
        <f t="shared" si="177"/>
        <v>2021</v>
      </c>
    </row>
    <row r="3791" spans="1:6" x14ac:dyDescent="0.25">
      <c r="A3791" s="15">
        <v>44494</v>
      </c>
      <c r="B3791" s="14">
        <v>5.1913</v>
      </c>
      <c r="C3791" s="14">
        <v>4.9282000000000004</v>
      </c>
      <c r="D3791" s="3">
        <f t="shared" si="178"/>
        <v>10</v>
      </c>
      <c r="E3791">
        <f t="shared" si="179"/>
        <v>12</v>
      </c>
      <c r="F3791">
        <f t="shared" si="177"/>
        <v>2021</v>
      </c>
    </row>
    <row r="3792" spans="1:6" x14ac:dyDescent="0.25">
      <c r="A3792" s="15">
        <v>44495</v>
      </c>
      <c r="B3792" s="14">
        <v>5.2293000000000003</v>
      </c>
      <c r="C3792" s="14">
        <v>4.9904000000000002</v>
      </c>
      <c r="D3792" s="3">
        <f t="shared" si="178"/>
        <v>10</v>
      </c>
      <c r="E3792">
        <f t="shared" si="179"/>
        <v>12</v>
      </c>
      <c r="F3792">
        <f t="shared" si="177"/>
        <v>2021</v>
      </c>
    </row>
    <row r="3793" spans="1:6" x14ac:dyDescent="0.25">
      <c r="A3793" s="15">
        <v>44496</v>
      </c>
      <c r="B3793" s="14">
        <v>5.3179999999999996</v>
      </c>
      <c r="C3793" s="14">
        <v>5.0145</v>
      </c>
      <c r="D3793" s="3">
        <f t="shared" si="178"/>
        <v>10</v>
      </c>
      <c r="E3793">
        <f t="shared" si="179"/>
        <v>12</v>
      </c>
      <c r="F3793">
        <f t="shared" si="177"/>
        <v>2021</v>
      </c>
    </row>
    <row r="3794" spans="1:6" x14ac:dyDescent="0.25">
      <c r="A3794" s="15">
        <v>44497</v>
      </c>
      <c r="B3794" s="14">
        <v>5.3651</v>
      </c>
      <c r="C3794" s="14">
        <v>5.0670000000000002</v>
      </c>
      <c r="D3794" s="3">
        <f t="shared" si="178"/>
        <v>10</v>
      </c>
      <c r="E3794">
        <f t="shared" si="179"/>
        <v>12</v>
      </c>
      <c r="F3794">
        <f t="shared" si="177"/>
        <v>2021</v>
      </c>
    </row>
    <row r="3795" spans="1:6" x14ac:dyDescent="0.25">
      <c r="A3795" s="15">
        <v>44498</v>
      </c>
      <c r="B3795" s="14">
        <v>5.5423</v>
      </c>
      <c r="C3795" s="14">
        <v>5.1237000000000004</v>
      </c>
      <c r="D3795" s="3">
        <f t="shared" si="178"/>
        <v>10</v>
      </c>
      <c r="E3795">
        <f t="shared" si="179"/>
        <v>12</v>
      </c>
      <c r="F3795">
        <f t="shared" si="177"/>
        <v>2021</v>
      </c>
    </row>
    <row r="3796" spans="1:6" x14ac:dyDescent="0.25">
      <c r="A3796" s="15">
        <v>44501</v>
      </c>
      <c r="B3796" s="14">
        <v>5.5702999999999996</v>
      </c>
      <c r="C3796" s="14">
        <v>5.0953999999999997</v>
      </c>
      <c r="D3796" s="3">
        <f t="shared" si="178"/>
        <v>11</v>
      </c>
      <c r="E3796">
        <f t="shared" si="179"/>
        <v>12</v>
      </c>
      <c r="F3796">
        <f t="shared" si="177"/>
        <v>2021</v>
      </c>
    </row>
    <row r="3797" spans="1:6" x14ac:dyDescent="0.25">
      <c r="A3797" s="15">
        <v>44503</v>
      </c>
      <c r="B3797" s="14">
        <v>5.5833000000000004</v>
      </c>
      <c r="C3797" s="14">
        <v>5.0719000000000003</v>
      </c>
      <c r="D3797" s="3">
        <f t="shared" si="178"/>
        <v>11</v>
      </c>
      <c r="E3797">
        <f t="shared" si="179"/>
        <v>12</v>
      </c>
      <c r="F3797">
        <f t="shared" si="177"/>
        <v>2021</v>
      </c>
    </row>
    <row r="3798" spans="1:6" x14ac:dyDescent="0.25">
      <c r="A3798" s="15">
        <v>44504</v>
      </c>
      <c r="B3798" s="14">
        <v>5.5833000000000004</v>
      </c>
      <c r="C3798" s="14">
        <v>5.0518000000000001</v>
      </c>
      <c r="D3798" s="3">
        <f t="shared" si="178"/>
        <v>11</v>
      </c>
      <c r="E3798">
        <f t="shared" si="179"/>
        <v>12</v>
      </c>
      <c r="F3798">
        <f t="shared" si="177"/>
        <v>2021</v>
      </c>
    </row>
    <row r="3799" spans="1:6" x14ac:dyDescent="0.25">
      <c r="A3799" s="15">
        <v>44505</v>
      </c>
      <c r="B3799" s="14">
        <v>5.6528999999999998</v>
      </c>
      <c r="C3799" s="14">
        <v>5.1086999999999998</v>
      </c>
      <c r="D3799" s="3">
        <f t="shared" si="178"/>
        <v>11</v>
      </c>
      <c r="E3799">
        <f t="shared" si="179"/>
        <v>12</v>
      </c>
      <c r="F3799">
        <f t="shared" si="177"/>
        <v>2021</v>
      </c>
    </row>
    <row r="3800" spans="1:6" x14ac:dyDescent="0.25">
      <c r="A3800" s="15">
        <v>44508</v>
      </c>
      <c r="B3800" s="14">
        <v>5.6619000000000002</v>
      </c>
      <c r="C3800" s="14">
        <v>5.0743999999999998</v>
      </c>
      <c r="D3800" s="3">
        <f t="shared" si="178"/>
        <v>11</v>
      </c>
      <c r="E3800">
        <f t="shared" si="179"/>
        <v>12</v>
      </c>
      <c r="F3800">
        <f t="shared" si="177"/>
        <v>2021</v>
      </c>
    </row>
    <row r="3801" spans="1:6" x14ac:dyDescent="0.25">
      <c r="A3801" s="15">
        <v>44509</v>
      </c>
      <c r="B3801" s="14">
        <v>5.6619000000000002</v>
      </c>
      <c r="C3801" s="14">
        <v>5.0610999999999997</v>
      </c>
      <c r="D3801" s="3">
        <f t="shared" si="178"/>
        <v>11</v>
      </c>
      <c r="E3801">
        <f t="shared" si="179"/>
        <v>12</v>
      </c>
      <c r="F3801">
        <f t="shared" si="177"/>
        <v>2021</v>
      </c>
    </row>
    <row r="3802" spans="1:6" x14ac:dyDescent="0.25">
      <c r="A3802" s="15">
        <v>44510</v>
      </c>
      <c r="B3802" s="14">
        <v>5.0998999999999999</v>
      </c>
      <c r="C3802" s="14">
        <v>5.0936000000000003</v>
      </c>
      <c r="D3802" s="3">
        <f t="shared" si="178"/>
        <v>11</v>
      </c>
      <c r="E3802">
        <f t="shared" si="179"/>
        <v>12</v>
      </c>
      <c r="F3802">
        <f t="shared" si="177"/>
        <v>2021</v>
      </c>
    </row>
    <row r="3803" spans="1:6" x14ac:dyDescent="0.25">
      <c r="A3803" s="15">
        <v>44511</v>
      </c>
      <c r="B3803" s="14">
        <v>5.1196000000000002</v>
      </c>
      <c r="C3803" s="14">
        <v>5.0989000000000004</v>
      </c>
      <c r="D3803" s="3">
        <f t="shared" si="178"/>
        <v>11</v>
      </c>
      <c r="E3803">
        <f t="shared" si="179"/>
        <v>12</v>
      </c>
      <c r="F3803">
        <f t="shared" si="177"/>
        <v>2021</v>
      </c>
    </row>
    <row r="3804" spans="1:6" x14ac:dyDescent="0.25">
      <c r="A3804" s="15">
        <v>44512</v>
      </c>
      <c r="B3804" s="14">
        <v>5.3598999999999997</v>
      </c>
      <c r="C3804" s="14">
        <v>5.3033999999999999</v>
      </c>
      <c r="D3804" s="3">
        <f t="shared" si="178"/>
        <v>11</v>
      </c>
      <c r="E3804">
        <f t="shared" si="179"/>
        <v>12</v>
      </c>
      <c r="F3804">
        <f t="shared" si="177"/>
        <v>2021</v>
      </c>
    </row>
    <row r="3805" spans="1:6" x14ac:dyDescent="0.25">
      <c r="A3805" s="15">
        <v>44516</v>
      </c>
      <c r="B3805" s="14">
        <v>5.3834</v>
      </c>
      <c r="C3805" s="14">
        <v>5.2911999999999999</v>
      </c>
      <c r="D3805" s="3">
        <f t="shared" si="178"/>
        <v>11</v>
      </c>
      <c r="E3805">
        <f t="shared" si="179"/>
        <v>12</v>
      </c>
      <c r="F3805">
        <f t="shared" si="177"/>
        <v>2021</v>
      </c>
    </row>
    <row r="3806" spans="1:6" x14ac:dyDescent="0.25">
      <c r="A3806" s="15">
        <v>44517</v>
      </c>
      <c r="B3806" s="14">
        <v>5.4184999999999999</v>
      </c>
      <c r="C3806" s="14">
        <v>5.2858000000000001</v>
      </c>
      <c r="D3806" s="3">
        <f t="shared" si="178"/>
        <v>11</v>
      </c>
      <c r="E3806">
        <f t="shared" si="179"/>
        <v>12</v>
      </c>
      <c r="F3806">
        <f t="shared" si="177"/>
        <v>2021</v>
      </c>
    </row>
    <row r="3807" spans="1:6" x14ac:dyDescent="0.25">
      <c r="A3807" s="15">
        <v>44518</v>
      </c>
      <c r="B3807" s="14">
        <v>5.5206999999999997</v>
      </c>
      <c r="C3807" s="14">
        <v>5.3227000000000002</v>
      </c>
      <c r="D3807" s="3">
        <f t="shared" si="178"/>
        <v>11</v>
      </c>
      <c r="E3807">
        <f t="shared" si="179"/>
        <v>12</v>
      </c>
      <c r="F3807">
        <f t="shared" si="177"/>
        <v>2021</v>
      </c>
    </row>
    <row r="3808" spans="1:6" x14ac:dyDescent="0.25">
      <c r="A3808" s="15">
        <v>44519</v>
      </c>
      <c r="B3808" s="14">
        <v>5.7542</v>
      </c>
      <c r="C3808" s="14">
        <v>5.5586000000000002</v>
      </c>
      <c r="D3808" s="3">
        <f t="shared" si="178"/>
        <v>11</v>
      </c>
      <c r="E3808">
        <f t="shared" si="179"/>
        <v>12</v>
      </c>
      <c r="F3808">
        <f t="shared" si="177"/>
        <v>2021</v>
      </c>
    </row>
    <row r="3809" spans="1:6" x14ac:dyDescent="0.25">
      <c r="A3809" s="15">
        <v>44522</v>
      </c>
      <c r="B3809" s="14">
        <v>5.8056000000000001</v>
      </c>
      <c r="C3809" s="14">
        <v>5.5266999999999999</v>
      </c>
      <c r="D3809" s="3">
        <f t="shared" si="178"/>
        <v>11</v>
      </c>
      <c r="E3809">
        <f t="shared" si="179"/>
        <v>12</v>
      </c>
      <c r="F3809">
        <f t="shared" si="177"/>
        <v>2021</v>
      </c>
    </row>
    <row r="3810" spans="1:6" x14ac:dyDescent="0.25">
      <c r="A3810" s="15">
        <v>44523</v>
      </c>
      <c r="B3810" s="14">
        <v>5.8464</v>
      </c>
      <c r="C3810" s="14">
        <v>5.5258000000000003</v>
      </c>
      <c r="D3810" s="3">
        <f t="shared" si="178"/>
        <v>11</v>
      </c>
      <c r="E3810">
        <f t="shared" si="179"/>
        <v>12</v>
      </c>
      <c r="F3810">
        <f t="shared" si="177"/>
        <v>2021</v>
      </c>
    </row>
    <row r="3811" spans="1:6" x14ac:dyDescent="0.25">
      <c r="A3811" s="15">
        <v>44524</v>
      </c>
      <c r="B3811" s="14">
        <v>5.8578999999999999</v>
      </c>
      <c r="C3811" s="14">
        <v>5.5138999999999996</v>
      </c>
      <c r="D3811" s="3">
        <f t="shared" si="178"/>
        <v>11</v>
      </c>
      <c r="E3811">
        <f t="shared" si="179"/>
        <v>12</v>
      </c>
      <c r="F3811">
        <f t="shared" si="177"/>
        <v>2021</v>
      </c>
    </row>
    <row r="3812" spans="1:6" x14ac:dyDescent="0.25">
      <c r="A3812" s="15">
        <v>44525</v>
      </c>
      <c r="B3812" s="14">
        <v>5.8575999999999997</v>
      </c>
      <c r="C3812" s="14">
        <v>5.4922000000000004</v>
      </c>
      <c r="D3812" s="3">
        <f t="shared" si="178"/>
        <v>11</v>
      </c>
      <c r="E3812">
        <f t="shared" si="179"/>
        <v>12</v>
      </c>
      <c r="F3812">
        <f t="shared" si="177"/>
        <v>2021</v>
      </c>
    </row>
    <row r="3813" spans="1:6" x14ac:dyDescent="0.25">
      <c r="A3813" s="15">
        <v>44526</v>
      </c>
      <c r="B3813" s="14">
        <v>5.8776000000000002</v>
      </c>
      <c r="C3813" s="14">
        <v>5.4785000000000004</v>
      </c>
      <c r="D3813" s="3">
        <f t="shared" si="178"/>
        <v>11</v>
      </c>
      <c r="E3813">
        <f t="shared" si="179"/>
        <v>12</v>
      </c>
      <c r="F3813">
        <f t="shared" si="177"/>
        <v>2021</v>
      </c>
    </row>
    <row r="3814" spans="1:6" x14ac:dyDescent="0.25">
      <c r="A3814" s="15">
        <v>44529</v>
      </c>
      <c r="B3814" s="14">
        <v>5.8898000000000001</v>
      </c>
      <c r="C3814" s="14">
        <v>5.4208999999999996</v>
      </c>
      <c r="D3814" s="3">
        <f t="shared" si="178"/>
        <v>11</v>
      </c>
      <c r="E3814">
        <f t="shared" si="179"/>
        <v>12</v>
      </c>
      <c r="F3814">
        <f t="shared" si="177"/>
        <v>2021</v>
      </c>
    </row>
    <row r="3815" spans="1:6" x14ac:dyDescent="0.25">
      <c r="A3815" s="15">
        <v>44530</v>
      </c>
      <c r="B3815" s="14">
        <v>5.8898000000000001</v>
      </c>
      <c r="C3815" s="14">
        <v>5.4012000000000002</v>
      </c>
      <c r="D3815" s="3">
        <f t="shared" si="178"/>
        <v>11</v>
      </c>
      <c r="E3815">
        <f t="shared" si="179"/>
        <v>12</v>
      </c>
      <c r="F3815">
        <f t="shared" si="177"/>
        <v>2021</v>
      </c>
    </row>
    <row r="3816" spans="1:6" x14ac:dyDescent="0.25">
      <c r="A3816" s="15">
        <v>44531</v>
      </c>
      <c r="B3816" s="14">
        <v>5.8898000000000001</v>
      </c>
      <c r="C3816" s="14">
        <v>5.3788</v>
      </c>
      <c r="D3816" s="3">
        <f t="shared" si="178"/>
        <v>12</v>
      </c>
      <c r="E3816">
        <f t="shared" si="179"/>
        <v>12</v>
      </c>
      <c r="F3816">
        <f t="shared" si="177"/>
        <v>2021</v>
      </c>
    </row>
    <row r="3817" spans="1:6" x14ac:dyDescent="0.25">
      <c r="A3817" s="15">
        <v>44532</v>
      </c>
      <c r="B3817" s="14">
        <v>5.9127999999999998</v>
      </c>
      <c r="C3817" s="14">
        <v>5.3688000000000002</v>
      </c>
      <c r="D3817" s="3">
        <f t="shared" si="178"/>
        <v>12</v>
      </c>
      <c r="E3817">
        <f t="shared" si="179"/>
        <v>12</v>
      </c>
      <c r="F3817">
        <f t="shared" si="177"/>
        <v>2021</v>
      </c>
    </row>
    <row r="3818" spans="1:6" x14ac:dyDescent="0.25">
      <c r="A3818" s="15">
        <v>44533</v>
      </c>
      <c r="B3818" s="14">
        <v>5.9267000000000003</v>
      </c>
      <c r="C3818" s="14">
        <v>5.3578000000000001</v>
      </c>
      <c r="D3818" s="3">
        <f t="shared" si="178"/>
        <v>12</v>
      </c>
      <c r="E3818">
        <f t="shared" si="179"/>
        <v>12</v>
      </c>
      <c r="F3818">
        <f t="shared" si="177"/>
        <v>2021</v>
      </c>
    </row>
    <row r="3819" spans="1:6" x14ac:dyDescent="0.25">
      <c r="A3819" s="15">
        <v>44536</v>
      </c>
      <c r="B3819" s="14">
        <v>5.9082999999999997</v>
      </c>
      <c r="C3819" s="14">
        <v>5.2964000000000002</v>
      </c>
      <c r="D3819" s="3">
        <f t="shared" si="178"/>
        <v>12</v>
      </c>
      <c r="E3819">
        <f t="shared" si="179"/>
        <v>12</v>
      </c>
      <c r="F3819">
        <f t="shared" si="177"/>
        <v>2021</v>
      </c>
    </row>
    <row r="3820" spans="1:6" x14ac:dyDescent="0.25">
      <c r="A3820" s="15">
        <v>44537</v>
      </c>
      <c r="B3820" s="14">
        <v>5.8992000000000004</v>
      </c>
      <c r="C3820" s="14">
        <v>5.2717000000000001</v>
      </c>
      <c r="D3820" s="3">
        <f t="shared" si="178"/>
        <v>12</v>
      </c>
      <c r="E3820">
        <f t="shared" si="179"/>
        <v>12</v>
      </c>
      <c r="F3820">
        <f t="shared" si="177"/>
        <v>2021</v>
      </c>
    </row>
    <row r="3821" spans="1:6" x14ac:dyDescent="0.25">
      <c r="A3821" s="15">
        <v>44538</v>
      </c>
      <c r="B3821" s="14">
        <v>5.9082999999999997</v>
      </c>
      <c r="C3821" s="14">
        <v>5.2595000000000001</v>
      </c>
      <c r="D3821" s="3">
        <f t="shared" si="178"/>
        <v>12</v>
      </c>
      <c r="E3821">
        <f t="shared" si="179"/>
        <v>12</v>
      </c>
      <c r="F3821">
        <f t="shared" si="177"/>
        <v>2021</v>
      </c>
    </row>
    <row r="3822" spans="1:6" x14ac:dyDescent="0.25">
      <c r="A3822" s="15">
        <v>44539</v>
      </c>
      <c r="B3822" s="14">
        <v>5.9108000000000001</v>
      </c>
      <c r="C3822" s="14">
        <v>5.2389999999999999</v>
      </c>
      <c r="D3822" s="3">
        <f t="shared" si="178"/>
        <v>12</v>
      </c>
      <c r="E3822">
        <f t="shared" si="179"/>
        <v>12</v>
      </c>
      <c r="F3822">
        <f t="shared" si="177"/>
        <v>2021</v>
      </c>
    </row>
    <row r="3823" spans="1:6" x14ac:dyDescent="0.25">
      <c r="A3823" s="15">
        <v>44540</v>
      </c>
      <c r="B3823" s="14">
        <v>5.2187999999999999</v>
      </c>
      <c r="C3823" s="14">
        <v>5.2140000000000004</v>
      </c>
      <c r="D3823" s="3">
        <f t="shared" si="178"/>
        <v>12</v>
      </c>
      <c r="E3823">
        <f t="shared" si="179"/>
        <v>12</v>
      </c>
      <c r="F3823">
        <f t="shared" si="177"/>
        <v>2021</v>
      </c>
    </row>
    <row r="3824" spans="1:6" x14ac:dyDescent="0.25">
      <c r="A3824" s="15">
        <v>44543</v>
      </c>
      <c r="B3824" s="14">
        <v>5.2187999999999999</v>
      </c>
      <c r="C3824" s="14">
        <v>5.1952999999999996</v>
      </c>
      <c r="D3824" s="3">
        <f t="shared" si="178"/>
        <v>12</v>
      </c>
      <c r="E3824">
        <f t="shared" si="179"/>
        <v>12</v>
      </c>
      <c r="F3824">
        <f t="shared" si="177"/>
        <v>2021</v>
      </c>
    </row>
    <row r="3825" spans="1:6" x14ac:dyDescent="0.25">
      <c r="A3825" s="15">
        <v>44544</v>
      </c>
      <c r="B3825" s="14">
        <v>5.2187999999999999</v>
      </c>
      <c r="C3825" s="14">
        <v>5.1894</v>
      </c>
      <c r="D3825" s="3">
        <f t="shared" si="178"/>
        <v>12</v>
      </c>
      <c r="E3825">
        <f t="shared" si="179"/>
        <v>12</v>
      </c>
      <c r="F3825">
        <f t="shared" si="177"/>
        <v>2021</v>
      </c>
    </row>
    <row r="3826" spans="1:6" x14ac:dyDescent="0.25">
      <c r="A3826" s="15">
        <v>44545</v>
      </c>
      <c r="B3826" s="14">
        <v>5.2187999999999999</v>
      </c>
      <c r="C3826" s="14">
        <v>5.1835000000000004</v>
      </c>
      <c r="D3826" s="3">
        <f t="shared" si="178"/>
        <v>12</v>
      </c>
      <c r="E3826">
        <f t="shared" si="179"/>
        <v>12</v>
      </c>
      <c r="F3826">
        <f t="shared" si="177"/>
        <v>2021</v>
      </c>
    </row>
    <row r="3827" spans="1:6" x14ac:dyDescent="0.25">
      <c r="A3827" s="15">
        <v>44546</v>
      </c>
      <c r="B3827" s="14">
        <v>5.2187999999999999</v>
      </c>
      <c r="C3827" s="14">
        <v>5.1776999999999997</v>
      </c>
      <c r="D3827" s="3">
        <f t="shared" si="178"/>
        <v>12</v>
      </c>
      <c r="E3827">
        <f t="shared" si="179"/>
        <v>12</v>
      </c>
      <c r="F3827">
        <f t="shared" si="177"/>
        <v>2021</v>
      </c>
    </row>
    <row r="3828" spans="1:6" x14ac:dyDescent="0.25">
      <c r="A3828" s="15">
        <v>44547</v>
      </c>
      <c r="B3828" s="14">
        <v>5.2263000000000002</v>
      </c>
      <c r="C3828" s="14">
        <v>5.1641000000000004</v>
      </c>
      <c r="D3828" s="3">
        <f t="shared" si="178"/>
        <v>12</v>
      </c>
      <c r="E3828">
        <f t="shared" si="179"/>
        <v>12</v>
      </c>
      <c r="F3828">
        <f t="shared" si="177"/>
        <v>2021</v>
      </c>
    </row>
    <row r="3829" spans="1:6" x14ac:dyDescent="0.25">
      <c r="A3829" s="15">
        <v>44550</v>
      </c>
      <c r="B3829" s="14">
        <v>5.2187999999999999</v>
      </c>
      <c r="C3829" s="14">
        <v>5.1375000000000002</v>
      </c>
      <c r="D3829" s="3">
        <f t="shared" si="178"/>
        <v>12</v>
      </c>
      <c r="E3829">
        <f t="shared" si="179"/>
        <v>12</v>
      </c>
      <c r="F3829">
        <f t="shared" si="177"/>
        <v>2021</v>
      </c>
    </row>
    <row r="3830" spans="1:6" x14ac:dyDescent="0.25">
      <c r="A3830" s="15">
        <v>44551</v>
      </c>
      <c r="B3830" s="14">
        <v>5.2088000000000001</v>
      </c>
      <c r="C3830" s="14">
        <v>5.1318000000000001</v>
      </c>
      <c r="D3830" s="3">
        <f t="shared" si="178"/>
        <v>12</v>
      </c>
      <c r="E3830">
        <f t="shared" si="179"/>
        <v>12</v>
      </c>
      <c r="F3830">
        <f t="shared" si="177"/>
        <v>2021</v>
      </c>
    </row>
    <row r="3831" spans="1:6" x14ac:dyDescent="0.25">
      <c r="A3831" s="15">
        <v>44552</v>
      </c>
      <c r="B3831" s="14">
        <v>5.1879999999999997</v>
      </c>
      <c r="C3831" s="14">
        <v>5.1200999999999999</v>
      </c>
      <c r="D3831" s="3">
        <f t="shared" si="178"/>
        <v>12</v>
      </c>
      <c r="E3831">
        <f t="shared" si="179"/>
        <v>12</v>
      </c>
      <c r="F3831">
        <f t="shared" si="177"/>
        <v>2021</v>
      </c>
    </row>
    <row r="3832" spans="1:6" x14ac:dyDescent="0.25">
      <c r="A3832" s="15">
        <v>44553</v>
      </c>
      <c r="B3832" s="14">
        <v>5.1986999999999997</v>
      </c>
      <c r="C3832" s="14">
        <v>5.1284000000000001</v>
      </c>
      <c r="D3832" s="3">
        <f t="shared" si="178"/>
        <v>12</v>
      </c>
      <c r="E3832">
        <f t="shared" si="179"/>
        <v>12</v>
      </c>
      <c r="F3832">
        <f t="shared" si="177"/>
        <v>2021</v>
      </c>
    </row>
    <row r="3833" spans="1:6" x14ac:dyDescent="0.25">
      <c r="A3833" s="15">
        <v>44554</v>
      </c>
      <c r="B3833" s="14">
        <v>5.1879999999999997</v>
      </c>
      <c r="C3833" s="14">
        <v>5.1116000000000001</v>
      </c>
      <c r="D3833" s="3">
        <f t="shared" si="178"/>
        <v>12</v>
      </c>
      <c r="E3833">
        <f t="shared" si="179"/>
        <v>12</v>
      </c>
      <c r="F3833">
        <f t="shared" si="177"/>
        <v>2021</v>
      </c>
    </row>
    <row r="3834" spans="1:6" x14ac:dyDescent="0.25">
      <c r="A3834" s="15">
        <v>44557</v>
      </c>
      <c r="B3834" s="14">
        <v>5.1717000000000004</v>
      </c>
      <c r="C3834" s="14">
        <v>5.0970000000000004</v>
      </c>
      <c r="D3834" s="3">
        <f t="shared" si="178"/>
        <v>12</v>
      </c>
      <c r="E3834">
        <f t="shared" si="179"/>
        <v>12</v>
      </c>
      <c r="F3834">
        <f t="shared" si="177"/>
        <v>2021</v>
      </c>
    </row>
    <row r="3835" spans="1:6" x14ac:dyDescent="0.25">
      <c r="A3835" s="15">
        <v>44558</v>
      </c>
      <c r="B3835" s="14">
        <v>5.1717000000000004</v>
      </c>
      <c r="C3835" s="14">
        <v>5.0898000000000003</v>
      </c>
      <c r="D3835" s="3">
        <f t="shared" si="178"/>
        <v>12</v>
      </c>
      <c r="E3835">
        <f t="shared" si="179"/>
        <v>12</v>
      </c>
      <c r="F3835">
        <f t="shared" si="177"/>
        <v>2021</v>
      </c>
    </row>
    <row r="3836" spans="1:6" x14ac:dyDescent="0.25">
      <c r="A3836" s="15">
        <v>44559</v>
      </c>
      <c r="B3836" s="14">
        <v>5.1767000000000003</v>
      </c>
      <c r="C3836" s="14">
        <v>5.0876000000000001</v>
      </c>
      <c r="D3836" s="3">
        <f t="shared" si="178"/>
        <v>12</v>
      </c>
      <c r="E3836">
        <f t="shared" si="179"/>
        <v>12</v>
      </c>
      <c r="F3836">
        <f t="shared" si="177"/>
        <v>2021</v>
      </c>
    </row>
    <row r="3837" spans="1:6" x14ac:dyDescent="0.25">
      <c r="A3837" s="15">
        <v>44560</v>
      </c>
      <c r="B3837" s="14">
        <v>5.1767000000000003</v>
      </c>
      <c r="C3837" s="14">
        <v>5.0819999999999999</v>
      </c>
      <c r="D3837" s="3">
        <f t="shared" si="178"/>
        <v>12</v>
      </c>
      <c r="E3837">
        <f t="shared" si="179"/>
        <v>12</v>
      </c>
      <c r="F3837">
        <f t="shared" si="177"/>
        <v>2021</v>
      </c>
    </row>
    <row r="3838" spans="1:6" x14ac:dyDescent="0.25">
      <c r="A3838" s="15">
        <v>44561</v>
      </c>
      <c r="B3838" s="14">
        <v>5.1767000000000003</v>
      </c>
      <c r="C3838" s="14">
        <v>5.0746000000000002</v>
      </c>
      <c r="D3838" s="3">
        <f t="shared" si="178"/>
        <v>12</v>
      </c>
      <c r="E3838">
        <f t="shared" si="179"/>
        <v>12</v>
      </c>
      <c r="F3838">
        <f t="shared" si="177"/>
        <v>2021</v>
      </c>
    </row>
    <row r="3839" spans="1:6" x14ac:dyDescent="0.25">
      <c r="A3839" s="15">
        <v>44564</v>
      </c>
      <c r="B3839" s="14">
        <v>5.1771000000000003</v>
      </c>
      <c r="C3839" s="14">
        <v>5.0574000000000003</v>
      </c>
      <c r="D3839" s="3">
        <f t="shared" si="178"/>
        <v>1</v>
      </c>
      <c r="E3839">
        <f t="shared" si="179"/>
        <v>3</v>
      </c>
      <c r="F3839">
        <f t="shared" si="177"/>
        <v>2022</v>
      </c>
    </row>
    <row r="3840" spans="1:6" x14ac:dyDescent="0.25">
      <c r="A3840" s="15">
        <v>44565</v>
      </c>
      <c r="B3840" s="14">
        <v>5.1776</v>
      </c>
      <c r="C3840" s="14">
        <v>5.0542999999999996</v>
      </c>
      <c r="D3840" s="3">
        <f t="shared" si="178"/>
        <v>1</v>
      </c>
      <c r="E3840">
        <f t="shared" si="179"/>
        <v>3</v>
      </c>
      <c r="F3840">
        <f t="shared" si="177"/>
        <v>2022</v>
      </c>
    </row>
    <row r="3841" spans="1:6" x14ac:dyDescent="0.25">
      <c r="A3841" s="15">
        <v>44566</v>
      </c>
      <c r="B3841" s="14">
        <v>5.1776</v>
      </c>
      <c r="C3841" s="14">
        <v>5.0488</v>
      </c>
      <c r="D3841" s="3">
        <f t="shared" si="178"/>
        <v>1</v>
      </c>
      <c r="E3841">
        <f t="shared" si="179"/>
        <v>3</v>
      </c>
      <c r="F3841">
        <f t="shared" si="177"/>
        <v>2022</v>
      </c>
    </row>
    <row r="3842" spans="1:6" x14ac:dyDescent="0.25">
      <c r="A3842" s="15">
        <v>44567</v>
      </c>
      <c r="B3842" s="14">
        <v>5.1772</v>
      </c>
      <c r="C3842" s="14">
        <v>5.0446</v>
      </c>
      <c r="D3842" s="3">
        <f t="shared" si="178"/>
        <v>1</v>
      </c>
      <c r="E3842">
        <f t="shared" si="179"/>
        <v>3</v>
      </c>
      <c r="F3842">
        <f t="shared" ref="F3842:F3905" si="180">YEAR(A3842)</f>
        <v>2022</v>
      </c>
    </row>
    <row r="3843" spans="1:6" x14ac:dyDescent="0.25">
      <c r="A3843" s="15">
        <v>44568</v>
      </c>
      <c r="B3843" s="14">
        <v>5.1714000000000002</v>
      </c>
      <c r="C3843" s="14">
        <v>5.0423999999999998</v>
      </c>
      <c r="D3843" s="3">
        <f t="shared" ref="D3843:D3906" si="181">MONTH(A3843)</f>
        <v>1</v>
      </c>
      <c r="E3843">
        <f t="shared" ref="E3843:E3906" si="182">IF(D3843&lt;4,3,IF(D3843&lt;7,6,IF(D3843&lt;10,9,12)))</f>
        <v>3</v>
      </c>
      <c r="F3843">
        <f t="shared" si="180"/>
        <v>2022</v>
      </c>
    </row>
    <row r="3844" spans="1:6" x14ac:dyDescent="0.25">
      <c r="A3844" s="15">
        <v>44571</v>
      </c>
      <c r="B3844" s="14">
        <v>5.1760999999999999</v>
      </c>
      <c r="C3844" s="14">
        <v>5.0315000000000003</v>
      </c>
      <c r="D3844" s="3">
        <f t="shared" si="181"/>
        <v>1</v>
      </c>
      <c r="E3844">
        <f t="shared" si="182"/>
        <v>3</v>
      </c>
      <c r="F3844">
        <f t="shared" si="180"/>
        <v>2022</v>
      </c>
    </row>
    <row r="3845" spans="1:6" x14ac:dyDescent="0.25">
      <c r="A3845" s="15">
        <v>44572</v>
      </c>
      <c r="B3845" s="14">
        <v>5.0499000000000001</v>
      </c>
      <c r="C3845" s="14">
        <v>5.0084</v>
      </c>
      <c r="D3845" s="3">
        <f t="shared" si="181"/>
        <v>1</v>
      </c>
      <c r="E3845">
        <f t="shared" si="182"/>
        <v>3</v>
      </c>
      <c r="F3845">
        <f t="shared" si="180"/>
        <v>2022</v>
      </c>
    </row>
    <row r="3846" spans="1:6" x14ac:dyDescent="0.25">
      <c r="A3846" s="15">
        <v>44573</v>
      </c>
      <c r="B3846" s="14">
        <v>5.0616000000000003</v>
      </c>
      <c r="C3846" s="14">
        <v>5.0065999999999997</v>
      </c>
      <c r="D3846" s="3">
        <f t="shared" si="181"/>
        <v>1</v>
      </c>
      <c r="E3846">
        <f t="shared" si="182"/>
        <v>3</v>
      </c>
      <c r="F3846">
        <f t="shared" si="180"/>
        <v>2022</v>
      </c>
    </row>
    <row r="3847" spans="1:6" x14ac:dyDescent="0.25">
      <c r="A3847" s="15">
        <v>44574</v>
      </c>
      <c r="B3847" s="14">
        <v>5.0608000000000004</v>
      </c>
      <c r="C3847" s="14">
        <v>5.0023999999999997</v>
      </c>
      <c r="D3847" s="3">
        <f t="shared" si="181"/>
        <v>1</v>
      </c>
      <c r="E3847">
        <f t="shared" si="182"/>
        <v>3</v>
      </c>
      <c r="F3847">
        <f t="shared" si="180"/>
        <v>2022</v>
      </c>
    </row>
    <row r="3848" spans="1:6" x14ac:dyDescent="0.25">
      <c r="A3848" s="15">
        <v>44575</v>
      </c>
      <c r="B3848" s="14">
        <v>5.0831</v>
      </c>
      <c r="C3848" s="14">
        <v>5.008</v>
      </c>
      <c r="D3848" s="3">
        <f t="shared" si="181"/>
        <v>1</v>
      </c>
      <c r="E3848">
        <f t="shared" si="182"/>
        <v>3</v>
      </c>
      <c r="F3848">
        <f t="shared" si="180"/>
        <v>2022</v>
      </c>
    </row>
    <row r="3849" spans="1:6" x14ac:dyDescent="0.25">
      <c r="A3849" s="15">
        <v>44578</v>
      </c>
      <c r="B3849" s="14">
        <v>5.0932000000000004</v>
      </c>
      <c r="C3849" s="14">
        <v>5.0236000000000001</v>
      </c>
      <c r="D3849" s="3">
        <f t="shared" si="181"/>
        <v>1</v>
      </c>
      <c r="E3849">
        <f t="shared" si="182"/>
        <v>3</v>
      </c>
      <c r="F3849">
        <f t="shared" si="180"/>
        <v>2022</v>
      </c>
    </row>
    <row r="3850" spans="1:6" x14ac:dyDescent="0.25">
      <c r="A3850" s="15">
        <v>44579</v>
      </c>
      <c r="B3850" s="14">
        <v>5.0880999999999998</v>
      </c>
      <c r="C3850" s="14">
        <v>5.0235000000000003</v>
      </c>
      <c r="D3850" s="3">
        <f t="shared" si="181"/>
        <v>1</v>
      </c>
      <c r="E3850">
        <f t="shared" si="182"/>
        <v>3</v>
      </c>
      <c r="F3850">
        <f t="shared" si="180"/>
        <v>2022</v>
      </c>
    </row>
    <row r="3851" spans="1:6" x14ac:dyDescent="0.25">
      <c r="A3851" s="15">
        <v>44580</v>
      </c>
      <c r="B3851" s="14">
        <v>5.0933000000000002</v>
      </c>
      <c r="C3851" s="14">
        <v>5.0441000000000003</v>
      </c>
      <c r="D3851" s="3">
        <f t="shared" si="181"/>
        <v>1</v>
      </c>
      <c r="E3851">
        <f t="shared" si="182"/>
        <v>3</v>
      </c>
      <c r="F3851">
        <f t="shared" si="180"/>
        <v>2022</v>
      </c>
    </row>
    <row r="3852" spans="1:6" x14ac:dyDescent="0.25">
      <c r="A3852" s="15">
        <v>44581</v>
      </c>
      <c r="B3852" s="14">
        <v>5.1001000000000003</v>
      </c>
      <c r="C3852" s="14">
        <v>5.0418000000000003</v>
      </c>
      <c r="D3852" s="3">
        <f t="shared" si="181"/>
        <v>1</v>
      </c>
      <c r="E3852">
        <f t="shared" si="182"/>
        <v>3</v>
      </c>
      <c r="F3852">
        <f t="shared" si="180"/>
        <v>2022</v>
      </c>
    </row>
    <row r="3853" spans="1:6" x14ac:dyDescent="0.25">
      <c r="A3853" s="15">
        <v>44582</v>
      </c>
      <c r="B3853" s="14">
        <v>5.1467000000000001</v>
      </c>
      <c r="C3853" s="14">
        <v>5.0698999999999996</v>
      </c>
      <c r="D3853" s="3">
        <f t="shared" si="181"/>
        <v>1</v>
      </c>
      <c r="E3853">
        <f t="shared" si="182"/>
        <v>3</v>
      </c>
      <c r="F3853">
        <f t="shared" si="180"/>
        <v>2022</v>
      </c>
    </row>
    <row r="3854" spans="1:6" x14ac:dyDescent="0.25">
      <c r="A3854" s="15">
        <v>44585</v>
      </c>
      <c r="B3854" s="14">
        <v>5.1464999999999996</v>
      </c>
      <c r="C3854" s="14">
        <v>5.0736999999999997</v>
      </c>
      <c r="D3854" s="3">
        <f t="shared" si="181"/>
        <v>1</v>
      </c>
      <c r="E3854">
        <f t="shared" si="182"/>
        <v>3</v>
      </c>
      <c r="F3854">
        <f t="shared" si="180"/>
        <v>2022</v>
      </c>
    </row>
    <row r="3855" spans="1:6" x14ac:dyDescent="0.25">
      <c r="A3855" s="15">
        <v>44586</v>
      </c>
      <c r="B3855" s="14">
        <v>5.1289999999999996</v>
      </c>
      <c r="C3855" s="14">
        <v>5.0564</v>
      </c>
      <c r="D3855" s="3">
        <f t="shared" si="181"/>
        <v>1</v>
      </c>
      <c r="E3855">
        <f t="shared" si="182"/>
        <v>3</v>
      </c>
      <c r="F3855">
        <f t="shared" si="180"/>
        <v>2022</v>
      </c>
    </row>
    <row r="3856" spans="1:6" x14ac:dyDescent="0.25">
      <c r="A3856" s="15">
        <v>44587</v>
      </c>
      <c r="B3856" s="14">
        <v>5.1326999999999998</v>
      </c>
      <c r="C3856" s="14">
        <v>5.0578000000000003</v>
      </c>
      <c r="D3856" s="3">
        <f t="shared" si="181"/>
        <v>1</v>
      </c>
      <c r="E3856">
        <f t="shared" si="182"/>
        <v>3</v>
      </c>
      <c r="F3856">
        <f t="shared" si="180"/>
        <v>2022</v>
      </c>
    </row>
    <row r="3857" spans="1:6" x14ac:dyDescent="0.25">
      <c r="A3857" s="15">
        <v>44588</v>
      </c>
      <c r="B3857" s="14">
        <v>5.1974</v>
      </c>
      <c r="C3857" s="14">
        <v>5.1292</v>
      </c>
      <c r="D3857" s="3">
        <f t="shared" si="181"/>
        <v>1</v>
      </c>
      <c r="E3857">
        <f t="shared" si="182"/>
        <v>3</v>
      </c>
      <c r="F3857">
        <f t="shared" si="180"/>
        <v>2022</v>
      </c>
    </row>
    <row r="3858" spans="1:6" x14ac:dyDescent="0.25">
      <c r="A3858" s="15">
        <v>44589</v>
      </c>
      <c r="B3858" s="14">
        <v>5.3795999999999999</v>
      </c>
      <c r="C3858" s="14">
        <v>5.2919</v>
      </c>
      <c r="D3858" s="3">
        <f t="shared" si="181"/>
        <v>1</v>
      </c>
      <c r="E3858">
        <f t="shared" si="182"/>
        <v>3</v>
      </c>
      <c r="F3858">
        <f t="shared" si="180"/>
        <v>2022</v>
      </c>
    </row>
    <row r="3859" spans="1:6" x14ac:dyDescent="0.25">
      <c r="A3859" s="15">
        <v>44592</v>
      </c>
      <c r="B3859" s="14">
        <v>5.4073000000000002</v>
      </c>
      <c r="C3859" s="14">
        <v>5.2815000000000003</v>
      </c>
      <c r="D3859" s="3">
        <f t="shared" si="181"/>
        <v>1</v>
      </c>
      <c r="E3859">
        <f t="shared" si="182"/>
        <v>3</v>
      </c>
      <c r="F3859">
        <f t="shared" si="180"/>
        <v>2022</v>
      </c>
    </row>
    <row r="3860" spans="1:6" x14ac:dyDescent="0.25">
      <c r="A3860" s="15">
        <v>44593</v>
      </c>
      <c r="B3860" s="14">
        <v>5.4173999999999998</v>
      </c>
      <c r="C3860" s="14">
        <v>5.2805999999999997</v>
      </c>
      <c r="D3860" s="3">
        <f t="shared" si="181"/>
        <v>2</v>
      </c>
      <c r="E3860">
        <f t="shared" si="182"/>
        <v>3</v>
      </c>
      <c r="F3860">
        <f t="shared" si="180"/>
        <v>2022</v>
      </c>
    </row>
    <row r="3861" spans="1:6" x14ac:dyDescent="0.25">
      <c r="A3861" s="15">
        <v>44594</v>
      </c>
      <c r="B3861" s="14">
        <v>5.4173999999999998</v>
      </c>
      <c r="C3861" s="14">
        <v>5.2797000000000001</v>
      </c>
      <c r="D3861" s="3">
        <f t="shared" si="181"/>
        <v>2</v>
      </c>
      <c r="E3861">
        <f t="shared" si="182"/>
        <v>3</v>
      </c>
      <c r="F3861">
        <f t="shared" si="180"/>
        <v>2022</v>
      </c>
    </row>
    <row r="3862" spans="1:6" x14ac:dyDescent="0.25">
      <c r="A3862" s="15">
        <v>44595</v>
      </c>
      <c r="B3862" s="14">
        <v>5.4179000000000004</v>
      </c>
      <c r="C3862" s="14">
        <v>5.2771999999999997</v>
      </c>
      <c r="D3862" s="3">
        <f t="shared" si="181"/>
        <v>2</v>
      </c>
      <c r="E3862">
        <f t="shared" si="182"/>
        <v>3</v>
      </c>
      <c r="F3862">
        <f t="shared" si="180"/>
        <v>2022</v>
      </c>
    </row>
    <row r="3863" spans="1:6" x14ac:dyDescent="0.25">
      <c r="A3863" s="15">
        <v>44596</v>
      </c>
      <c r="B3863" s="14">
        <v>5.4279999999999999</v>
      </c>
      <c r="C3863" s="14">
        <v>5.2737999999999996</v>
      </c>
      <c r="D3863" s="3">
        <f t="shared" si="181"/>
        <v>2</v>
      </c>
      <c r="E3863">
        <f t="shared" si="182"/>
        <v>3</v>
      </c>
      <c r="F3863">
        <f t="shared" si="180"/>
        <v>2022</v>
      </c>
    </row>
    <row r="3864" spans="1:6" x14ac:dyDescent="0.25">
      <c r="A3864" s="15">
        <v>44599</v>
      </c>
      <c r="B3864" s="14">
        <v>5.4394</v>
      </c>
      <c r="C3864" s="14">
        <v>5.2744999999999997</v>
      </c>
      <c r="D3864" s="3">
        <f t="shared" si="181"/>
        <v>2</v>
      </c>
      <c r="E3864">
        <f t="shared" si="182"/>
        <v>3</v>
      </c>
      <c r="F3864">
        <f t="shared" si="180"/>
        <v>2022</v>
      </c>
    </row>
    <row r="3865" spans="1:6" x14ac:dyDescent="0.25">
      <c r="A3865" s="15">
        <v>44600</v>
      </c>
      <c r="B3865" s="14">
        <v>5.4470999999999998</v>
      </c>
      <c r="C3865" s="14">
        <v>5.2664</v>
      </c>
      <c r="D3865" s="3">
        <f t="shared" si="181"/>
        <v>2</v>
      </c>
      <c r="E3865">
        <f t="shared" si="182"/>
        <v>3</v>
      </c>
      <c r="F3865">
        <f t="shared" si="180"/>
        <v>2022</v>
      </c>
    </row>
    <row r="3866" spans="1:6" x14ac:dyDescent="0.25">
      <c r="A3866" s="15">
        <v>44601</v>
      </c>
      <c r="B3866" s="14">
        <v>5.2572999999999999</v>
      </c>
      <c r="C3866" s="14">
        <v>5.2343000000000002</v>
      </c>
      <c r="D3866" s="3">
        <f t="shared" si="181"/>
        <v>2</v>
      </c>
      <c r="E3866">
        <f t="shared" si="182"/>
        <v>3</v>
      </c>
      <c r="F3866">
        <f t="shared" si="180"/>
        <v>2022</v>
      </c>
    </row>
    <row r="3867" spans="1:6" x14ac:dyDescent="0.25">
      <c r="A3867" s="15">
        <v>44602</v>
      </c>
      <c r="B3867" s="14">
        <v>5.2678000000000003</v>
      </c>
      <c r="C3867" s="14">
        <v>5.2229000000000001</v>
      </c>
      <c r="D3867" s="3">
        <f t="shared" si="181"/>
        <v>2</v>
      </c>
      <c r="E3867">
        <f t="shared" si="182"/>
        <v>3</v>
      </c>
      <c r="F3867">
        <f t="shared" si="180"/>
        <v>2022</v>
      </c>
    </row>
    <row r="3868" spans="1:6" x14ac:dyDescent="0.25">
      <c r="A3868" s="15">
        <v>44603</v>
      </c>
      <c r="B3868" s="14">
        <v>5.3014999999999999</v>
      </c>
      <c r="C3868" s="14">
        <v>5.2488000000000001</v>
      </c>
      <c r="D3868" s="3">
        <f t="shared" si="181"/>
        <v>2</v>
      </c>
      <c r="E3868">
        <f t="shared" si="182"/>
        <v>3</v>
      </c>
      <c r="F3868">
        <f t="shared" si="180"/>
        <v>2022</v>
      </c>
    </row>
    <row r="3869" spans="1:6" x14ac:dyDescent="0.25">
      <c r="A3869" s="15">
        <v>44606</v>
      </c>
      <c r="B3869" s="14">
        <v>5.3033000000000001</v>
      </c>
      <c r="C3869" s="14">
        <v>5.2133000000000003</v>
      </c>
      <c r="D3869" s="3">
        <f t="shared" si="181"/>
        <v>2</v>
      </c>
      <c r="E3869">
        <f t="shared" si="182"/>
        <v>3</v>
      </c>
      <c r="F3869">
        <f t="shared" si="180"/>
        <v>2022</v>
      </c>
    </row>
    <row r="3870" spans="1:6" x14ac:dyDescent="0.25">
      <c r="A3870" s="15">
        <v>44607</v>
      </c>
      <c r="B3870" s="14">
        <v>5.3033000000000001</v>
      </c>
      <c r="C3870" s="14">
        <v>5.1882000000000001</v>
      </c>
      <c r="D3870" s="3">
        <f t="shared" si="181"/>
        <v>2</v>
      </c>
      <c r="E3870">
        <f t="shared" si="182"/>
        <v>3</v>
      </c>
      <c r="F3870">
        <f t="shared" si="180"/>
        <v>2022</v>
      </c>
    </row>
    <row r="3871" spans="1:6" x14ac:dyDescent="0.25">
      <c r="A3871" s="15">
        <v>44608</v>
      </c>
      <c r="B3871" s="14">
        <v>5.3194999999999997</v>
      </c>
      <c r="C3871" s="14">
        <v>5.1843000000000004</v>
      </c>
      <c r="D3871" s="3">
        <f t="shared" si="181"/>
        <v>2</v>
      </c>
      <c r="E3871">
        <f t="shared" si="182"/>
        <v>3</v>
      </c>
      <c r="F3871">
        <f t="shared" si="180"/>
        <v>2022</v>
      </c>
    </row>
    <row r="3872" spans="1:6" x14ac:dyDescent="0.25">
      <c r="A3872" s="15">
        <v>44609</v>
      </c>
      <c r="B3872" s="14">
        <v>5.3198999999999996</v>
      </c>
      <c r="C3872" s="14">
        <v>5.1970000000000001</v>
      </c>
      <c r="D3872" s="3">
        <f t="shared" si="181"/>
        <v>2</v>
      </c>
      <c r="E3872">
        <f t="shared" si="182"/>
        <v>3</v>
      </c>
      <c r="F3872">
        <f t="shared" si="180"/>
        <v>2022</v>
      </c>
    </row>
    <row r="3873" spans="1:6" x14ac:dyDescent="0.25">
      <c r="A3873" s="15">
        <v>44610</v>
      </c>
      <c r="B3873" s="14">
        <v>5.3871000000000002</v>
      </c>
      <c r="C3873" s="14">
        <v>5.2728000000000002</v>
      </c>
      <c r="D3873" s="3">
        <f t="shared" si="181"/>
        <v>2</v>
      </c>
      <c r="E3873">
        <f t="shared" si="182"/>
        <v>3</v>
      </c>
      <c r="F3873">
        <f t="shared" si="180"/>
        <v>2022</v>
      </c>
    </row>
    <row r="3874" spans="1:6" x14ac:dyDescent="0.25">
      <c r="A3874" s="15">
        <v>44613</v>
      </c>
      <c r="B3874" s="14">
        <v>5.3963000000000001</v>
      </c>
      <c r="C3874" s="14">
        <v>5.2332000000000001</v>
      </c>
      <c r="D3874" s="3">
        <f t="shared" si="181"/>
        <v>2</v>
      </c>
      <c r="E3874">
        <f t="shared" si="182"/>
        <v>3</v>
      </c>
      <c r="F3874">
        <f t="shared" si="180"/>
        <v>2022</v>
      </c>
    </row>
    <row r="3875" spans="1:6" x14ac:dyDescent="0.25">
      <c r="A3875" s="15">
        <v>44614</v>
      </c>
      <c r="B3875" s="14">
        <v>5.4054000000000002</v>
      </c>
      <c r="C3875" s="14">
        <v>5.2221000000000002</v>
      </c>
      <c r="D3875" s="3">
        <f t="shared" si="181"/>
        <v>2</v>
      </c>
      <c r="E3875">
        <f t="shared" si="182"/>
        <v>3</v>
      </c>
      <c r="F3875">
        <f t="shared" si="180"/>
        <v>2022</v>
      </c>
    </row>
    <row r="3876" spans="1:6" x14ac:dyDescent="0.25">
      <c r="A3876" s="15">
        <v>44615</v>
      </c>
      <c r="B3876" s="14">
        <v>5.4245999999999999</v>
      </c>
      <c r="C3876" s="14">
        <v>5.2305999999999999</v>
      </c>
      <c r="D3876" s="3">
        <f t="shared" si="181"/>
        <v>2</v>
      </c>
      <c r="E3876">
        <f t="shared" si="182"/>
        <v>3</v>
      </c>
      <c r="F3876">
        <f t="shared" si="180"/>
        <v>2022</v>
      </c>
    </row>
    <row r="3877" spans="1:6" x14ac:dyDescent="0.25">
      <c r="A3877" s="15">
        <v>44616</v>
      </c>
      <c r="B3877" s="14">
        <v>5.4264000000000001</v>
      </c>
      <c r="C3877" s="14">
        <v>5.2209000000000003</v>
      </c>
      <c r="D3877" s="3">
        <f t="shared" si="181"/>
        <v>2</v>
      </c>
      <c r="E3877">
        <f t="shared" si="182"/>
        <v>3</v>
      </c>
      <c r="F3877">
        <f t="shared" si="180"/>
        <v>2022</v>
      </c>
    </row>
    <row r="3878" spans="1:6" x14ac:dyDescent="0.25">
      <c r="A3878" s="15">
        <v>44617</v>
      </c>
      <c r="B3878" s="14">
        <v>5.4436</v>
      </c>
      <c r="C3878" s="14">
        <v>5.2190000000000003</v>
      </c>
      <c r="D3878" s="3">
        <f t="shared" si="181"/>
        <v>2</v>
      </c>
      <c r="E3878">
        <f t="shared" si="182"/>
        <v>3</v>
      </c>
      <c r="F3878">
        <f t="shared" si="180"/>
        <v>2022</v>
      </c>
    </row>
    <row r="3879" spans="1:6" x14ac:dyDescent="0.25">
      <c r="A3879" s="15">
        <v>44622</v>
      </c>
      <c r="B3879" s="14">
        <v>5.4527000000000001</v>
      </c>
      <c r="C3879" s="14">
        <v>5.1726999999999999</v>
      </c>
      <c r="D3879" s="3">
        <f t="shared" si="181"/>
        <v>3</v>
      </c>
      <c r="E3879">
        <f t="shared" si="182"/>
        <v>3</v>
      </c>
      <c r="F3879">
        <f t="shared" si="180"/>
        <v>2022</v>
      </c>
    </row>
    <row r="3880" spans="1:6" x14ac:dyDescent="0.25">
      <c r="A3880" s="15">
        <v>44623</v>
      </c>
      <c r="B3880" s="14">
        <v>5.4928999999999997</v>
      </c>
      <c r="C3880" s="14">
        <v>5.1653000000000002</v>
      </c>
      <c r="D3880" s="3">
        <f t="shared" si="181"/>
        <v>3</v>
      </c>
      <c r="E3880">
        <f t="shared" si="182"/>
        <v>3</v>
      </c>
      <c r="F3880">
        <f t="shared" si="180"/>
        <v>2022</v>
      </c>
    </row>
    <row r="3881" spans="1:6" x14ac:dyDescent="0.25">
      <c r="A3881" s="15">
        <v>44624</v>
      </c>
      <c r="B3881" s="14">
        <v>5.5259999999999998</v>
      </c>
      <c r="C3881" s="14">
        <v>5.1654999999999998</v>
      </c>
      <c r="D3881" s="3">
        <f t="shared" si="181"/>
        <v>3</v>
      </c>
      <c r="E3881">
        <f t="shared" si="182"/>
        <v>3</v>
      </c>
      <c r="F3881">
        <f t="shared" si="180"/>
        <v>2022</v>
      </c>
    </row>
    <row r="3882" spans="1:6" x14ac:dyDescent="0.25">
      <c r="A3882" s="15">
        <v>44627</v>
      </c>
      <c r="B3882" s="14">
        <v>5.5232999999999999</v>
      </c>
      <c r="C3882" s="14">
        <v>5.13</v>
      </c>
      <c r="D3882" s="3">
        <f t="shared" si="181"/>
        <v>3</v>
      </c>
      <c r="E3882">
        <f t="shared" si="182"/>
        <v>3</v>
      </c>
      <c r="F3882">
        <f t="shared" si="180"/>
        <v>2022</v>
      </c>
    </row>
    <row r="3883" spans="1:6" x14ac:dyDescent="0.25">
      <c r="A3883" s="15">
        <v>44628</v>
      </c>
      <c r="B3883" s="14">
        <v>5.5777000000000001</v>
      </c>
      <c r="C3883" s="14">
        <v>5.1208999999999998</v>
      </c>
      <c r="D3883" s="3">
        <f t="shared" si="181"/>
        <v>3</v>
      </c>
      <c r="E3883">
        <f t="shared" si="182"/>
        <v>3</v>
      </c>
      <c r="F3883">
        <f t="shared" si="180"/>
        <v>2022</v>
      </c>
    </row>
    <row r="3884" spans="1:6" x14ac:dyDescent="0.25">
      <c r="A3884" s="15">
        <v>44629</v>
      </c>
      <c r="B3884" s="14">
        <v>5.6509</v>
      </c>
      <c r="C3884" s="14">
        <v>5.1515000000000004</v>
      </c>
      <c r="D3884" s="3">
        <f t="shared" si="181"/>
        <v>3</v>
      </c>
      <c r="E3884">
        <f t="shared" si="182"/>
        <v>3</v>
      </c>
      <c r="F3884">
        <f t="shared" si="180"/>
        <v>2022</v>
      </c>
    </row>
    <row r="3885" spans="1:6" x14ac:dyDescent="0.25">
      <c r="A3885" s="15">
        <v>44630</v>
      </c>
      <c r="B3885" s="14">
        <v>5.6670999999999996</v>
      </c>
      <c r="C3885" s="14">
        <v>5.2015000000000002</v>
      </c>
      <c r="D3885" s="3">
        <f t="shared" si="181"/>
        <v>3</v>
      </c>
      <c r="E3885">
        <f t="shared" si="182"/>
        <v>3</v>
      </c>
      <c r="F3885">
        <f t="shared" si="180"/>
        <v>2022</v>
      </c>
    </row>
    <row r="3886" spans="1:6" x14ac:dyDescent="0.25">
      <c r="A3886" s="15">
        <v>44631</v>
      </c>
      <c r="B3886" s="14">
        <v>5.6896000000000004</v>
      </c>
      <c r="C3886" s="14">
        <v>5.6726999999999999</v>
      </c>
      <c r="D3886" s="3">
        <f t="shared" si="181"/>
        <v>3</v>
      </c>
      <c r="E3886">
        <f t="shared" si="182"/>
        <v>3</v>
      </c>
      <c r="F3886">
        <f t="shared" si="180"/>
        <v>2022</v>
      </c>
    </row>
    <row r="3887" spans="1:6" x14ac:dyDescent="0.25">
      <c r="A3887" s="15">
        <v>44634</v>
      </c>
      <c r="B3887" s="14">
        <v>5.7849000000000004</v>
      </c>
      <c r="C3887" s="14">
        <v>5.7104999999999997</v>
      </c>
      <c r="D3887" s="3">
        <f t="shared" si="181"/>
        <v>3</v>
      </c>
      <c r="E3887">
        <f t="shared" si="182"/>
        <v>3</v>
      </c>
      <c r="F3887">
        <f t="shared" si="180"/>
        <v>2022</v>
      </c>
    </row>
    <row r="3888" spans="1:6" x14ac:dyDescent="0.25">
      <c r="A3888" s="15">
        <v>44635</v>
      </c>
      <c r="B3888" s="14">
        <v>5.8052999999999999</v>
      </c>
      <c r="C3888" s="14">
        <v>5.7051999999999996</v>
      </c>
      <c r="D3888" s="3">
        <f t="shared" si="181"/>
        <v>3</v>
      </c>
      <c r="E3888">
        <f t="shared" si="182"/>
        <v>3</v>
      </c>
      <c r="F3888">
        <f t="shared" si="180"/>
        <v>2022</v>
      </c>
    </row>
    <row r="3889" spans="1:6" x14ac:dyDescent="0.25">
      <c r="A3889" s="15">
        <v>44636</v>
      </c>
      <c r="B3889" s="14">
        <v>5.8182</v>
      </c>
      <c r="C3889" s="14">
        <v>5.6973000000000003</v>
      </c>
      <c r="D3889" s="3">
        <f t="shared" si="181"/>
        <v>3</v>
      </c>
      <c r="E3889">
        <f t="shared" si="182"/>
        <v>3</v>
      </c>
      <c r="F3889">
        <f t="shared" si="180"/>
        <v>2022</v>
      </c>
    </row>
    <row r="3890" spans="1:6" x14ac:dyDescent="0.25">
      <c r="A3890" s="15">
        <v>44637</v>
      </c>
      <c r="B3890" s="14">
        <v>5.8182</v>
      </c>
      <c r="C3890" s="14">
        <v>5.6822999999999997</v>
      </c>
      <c r="D3890" s="3">
        <f t="shared" si="181"/>
        <v>3</v>
      </c>
      <c r="E3890">
        <f t="shared" si="182"/>
        <v>3</v>
      </c>
      <c r="F3890">
        <f t="shared" si="180"/>
        <v>2022</v>
      </c>
    </row>
    <row r="3891" spans="1:6" x14ac:dyDescent="0.25">
      <c r="A3891" s="15">
        <v>44638</v>
      </c>
      <c r="B3891" s="14">
        <v>5.8916000000000004</v>
      </c>
      <c r="C3891" s="14">
        <v>5.7343999999999999</v>
      </c>
      <c r="D3891" s="3">
        <f t="shared" si="181"/>
        <v>3</v>
      </c>
      <c r="E3891">
        <f t="shared" si="182"/>
        <v>3</v>
      </c>
      <c r="F3891">
        <f t="shared" si="180"/>
        <v>2022</v>
      </c>
    </row>
    <row r="3892" spans="1:6" x14ac:dyDescent="0.25">
      <c r="A3892" s="15">
        <v>44641</v>
      </c>
      <c r="B3892" s="14">
        <v>5.9539</v>
      </c>
      <c r="C3892" s="14">
        <v>5.6863000000000001</v>
      </c>
      <c r="D3892" s="3">
        <f t="shared" si="181"/>
        <v>3</v>
      </c>
      <c r="E3892">
        <f t="shared" si="182"/>
        <v>3</v>
      </c>
      <c r="F3892">
        <f t="shared" si="180"/>
        <v>2022</v>
      </c>
    </row>
    <row r="3893" spans="1:6" x14ac:dyDescent="0.25">
      <c r="A3893" s="15">
        <v>44642</v>
      </c>
      <c r="B3893" s="14">
        <v>5.9917999999999996</v>
      </c>
      <c r="C3893" s="14">
        <v>5.6769999999999996</v>
      </c>
      <c r="D3893" s="3">
        <f t="shared" si="181"/>
        <v>3</v>
      </c>
      <c r="E3893">
        <f t="shared" si="182"/>
        <v>3</v>
      </c>
      <c r="F3893">
        <f t="shared" si="180"/>
        <v>2022</v>
      </c>
    </row>
    <row r="3894" spans="1:6" x14ac:dyDescent="0.25">
      <c r="A3894" s="15">
        <v>44643</v>
      </c>
      <c r="B3894" s="14">
        <v>5.9917999999999996</v>
      </c>
      <c r="C3894" s="14">
        <v>5.6581999999999999</v>
      </c>
      <c r="D3894" s="3">
        <f t="shared" si="181"/>
        <v>3</v>
      </c>
      <c r="E3894">
        <f t="shared" si="182"/>
        <v>3</v>
      </c>
      <c r="F3894">
        <f t="shared" si="180"/>
        <v>2022</v>
      </c>
    </row>
    <row r="3895" spans="1:6" x14ac:dyDescent="0.25">
      <c r="A3895" s="15">
        <v>44644</v>
      </c>
      <c r="B3895" s="14">
        <v>6.0232999999999999</v>
      </c>
      <c r="C3895" s="14">
        <v>5.6395</v>
      </c>
      <c r="D3895" s="3">
        <f t="shared" si="181"/>
        <v>3</v>
      </c>
      <c r="E3895">
        <f t="shared" si="182"/>
        <v>3</v>
      </c>
      <c r="F3895">
        <f t="shared" si="180"/>
        <v>2022</v>
      </c>
    </row>
    <row r="3896" spans="1:6" x14ac:dyDescent="0.25">
      <c r="A3896" s="15">
        <v>44645</v>
      </c>
      <c r="B3896" s="14">
        <v>6.1346999999999996</v>
      </c>
      <c r="C3896" s="14">
        <v>5.7628000000000004</v>
      </c>
      <c r="D3896" s="3">
        <f t="shared" si="181"/>
        <v>3</v>
      </c>
      <c r="E3896">
        <f t="shared" si="182"/>
        <v>3</v>
      </c>
      <c r="F3896">
        <f t="shared" si="180"/>
        <v>2022</v>
      </c>
    </row>
    <row r="3897" spans="1:6" x14ac:dyDescent="0.25">
      <c r="A3897" s="15">
        <v>44648</v>
      </c>
      <c r="B3897" s="14">
        <v>6.1597</v>
      </c>
      <c r="C3897" s="14">
        <v>5.6694000000000004</v>
      </c>
      <c r="D3897" s="3">
        <f t="shared" si="181"/>
        <v>3</v>
      </c>
      <c r="E3897">
        <f t="shared" si="182"/>
        <v>3</v>
      </c>
      <c r="F3897">
        <f t="shared" si="180"/>
        <v>2022</v>
      </c>
    </row>
    <row r="3898" spans="1:6" x14ac:dyDescent="0.25">
      <c r="A3898" s="15">
        <v>44649</v>
      </c>
      <c r="B3898" s="14">
        <v>6.1597</v>
      </c>
      <c r="C3898" s="14">
        <v>5.6375999999999999</v>
      </c>
      <c r="D3898" s="3">
        <f t="shared" si="181"/>
        <v>3</v>
      </c>
      <c r="E3898">
        <f t="shared" si="182"/>
        <v>3</v>
      </c>
      <c r="F3898">
        <f t="shared" si="180"/>
        <v>2022</v>
      </c>
    </row>
    <row r="3899" spans="1:6" x14ac:dyDescent="0.25">
      <c r="A3899" s="15">
        <v>44650</v>
      </c>
      <c r="B3899" s="14">
        <v>6.2046999999999999</v>
      </c>
      <c r="C3899" s="14">
        <v>5.6143000000000001</v>
      </c>
      <c r="D3899" s="3">
        <f t="shared" si="181"/>
        <v>3</v>
      </c>
      <c r="E3899">
        <f t="shared" si="182"/>
        <v>3</v>
      </c>
      <c r="F3899">
        <f t="shared" si="180"/>
        <v>2022</v>
      </c>
    </row>
    <row r="3900" spans="1:6" x14ac:dyDescent="0.25">
      <c r="A3900" s="15">
        <v>44651</v>
      </c>
      <c r="B3900" s="14">
        <v>6.2117000000000004</v>
      </c>
      <c r="C3900" s="14">
        <v>5.585</v>
      </c>
      <c r="D3900" s="3">
        <f t="shared" si="181"/>
        <v>3</v>
      </c>
      <c r="E3900">
        <f t="shared" si="182"/>
        <v>3</v>
      </c>
      <c r="F3900">
        <f t="shared" si="180"/>
        <v>2022</v>
      </c>
    </row>
    <row r="3901" spans="1:6" x14ac:dyDescent="0.25">
      <c r="A3901" s="15">
        <v>44652</v>
      </c>
      <c r="B3901" s="14">
        <v>6.2450999999999999</v>
      </c>
      <c r="C3901" s="14">
        <v>5.5869</v>
      </c>
      <c r="D3901" s="3">
        <f t="shared" si="181"/>
        <v>4</v>
      </c>
      <c r="E3901">
        <f t="shared" si="182"/>
        <v>6</v>
      </c>
      <c r="F3901">
        <f t="shared" si="180"/>
        <v>2022</v>
      </c>
    </row>
    <row r="3902" spans="1:6" x14ac:dyDescent="0.25">
      <c r="A3902" s="15">
        <v>44655</v>
      </c>
      <c r="B3902" s="14">
        <v>6.2633000000000001</v>
      </c>
      <c r="C3902" s="14">
        <v>5.5225999999999997</v>
      </c>
      <c r="D3902" s="3">
        <f t="shared" si="181"/>
        <v>4</v>
      </c>
      <c r="E3902">
        <f t="shared" si="182"/>
        <v>6</v>
      </c>
      <c r="F3902">
        <f t="shared" si="180"/>
        <v>2022</v>
      </c>
    </row>
    <row r="3903" spans="1:6" x14ac:dyDescent="0.25">
      <c r="A3903" s="15">
        <v>44656</v>
      </c>
      <c r="B3903" s="14">
        <v>6.2755000000000001</v>
      </c>
      <c r="C3903" s="14">
        <v>5.4833999999999996</v>
      </c>
      <c r="D3903" s="3">
        <f t="shared" si="181"/>
        <v>4</v>
      </c>
      <c r="E3903">
        <f t="shared" si="182"/>
        <v>6</v>
      </c>
      <c r="F3903">
        <f t="shared" si="180"/>
        <v>2022</v>
      </c>
    </row>
    <row r="3904" spans="1:6" x14ac:dyDescent="0.25">
      <c r="A3904" s="15">
        <v>44657</v>
      </c>
      <c r="B3904" s="14">
        <v>6.3098000000000001</v>
      </c>
      <c r="C3904" s="14">
        <v>5.4691999999999998</v>
      </c>
      <c r="D3904" s="3">
        <f t="shared" si="181"/>
        <v>4</v>
      </c>
      <c r="E3904">
        <f t="shared" si="182"/>
        <v>6</v>
      </c>
      <c r="F3904">
        <f t="shared" si="180"/>
        <v>2022</v>
      </c>
    </row>
    <row r="3905" spans="1:6" x14ac:dyDescent="0.25">
      <c r="A3905" s="15">
        <v>44658</v>
      </c>
      <c r="B3905" s="14">
        <v>6.3143000000000002</v>
      </c>
      <c r="C3905" s="14">
        <v>5.4451000000000001</v>
      </c>
      <c r="D3905" s="3">
        <f t="shared" si="181"/>
        <v>4</v>
      </c>
      <c r="E3905">
        <f t="shared" si="182"/>
        <v>6</v>
      </c>
      <c r="F3905">
        <f t="shared" si="180"/>
        <v>2022</v>
      </c>
    </row>
    <row r="3906" spans="1:6" x14ac:dyDescent="0.25">
      <c r="A3906" s="15">
        <v>44659</v>
      </c>
      <c r="B3906" s="14">
        <v>5.4394</v>
      </c>
      <c r="C3906" s="14">
        <v>5.4256000000000002</v>
      </c>
      <c r="D3906" s="3">
        <f t="shared" si="181"/>
        <v>4</v>
      </c>
      <c r="E3906">
        <f t="shared" si="182"/>
        <v>6</v>
      </c>
      <c r="F3906">
        <f t="shared" ref="F3906:F3969" si="183">YEAR(A3906)</f>
        <v>2022</v>
      </c>
    </row>
    <row r="3907" spans="1:6" x14ac:dyDescent="0.25">
      <c r="A3907" s="15">
        <v>44662</v>
      </c>
      <c r="B3907" s="14">
        <v>5.4394</v>
      </c>
      <c r="C3907" s="14">
        <v>5.3624000000000001</v>
      </c>
      <c r="D3907" s="3">
        <f t="shared" ref="D3907:D3970" si="184">MONTH(A3907)</f>
        <v>4</v>
      </c>
      <c r="E3907">
        <f t="shared" ref="E3907:E3970" si="185">IF(D3907&lt;4,3,IF(D3907&lt;7,6,IF(D3907&lt;10,9,12)))</f>
        <v>6</v>
      </c>
      <c r="F3907">
        <f t="shared" si="183"/>
        <v>2022</v>
      </c>
    </row>
    <row r="3908" spans="1:6" x14ac:dyDescent="0.25">
      <c r="A3908" s="15">
        <v>44663</v>
      </c>
      <c r="B3908" s="14">
        <v>5.4394</v>
      </c>
      <c r="C3908" s="14">
        <v>5.3418000000000001</v>
      </c>
      <c r="D3908" s="3">
        <f t="shared" si="184"/>
        <v>4</v>
      </c>
      <c r="E3908">
        <f t="shared" si="185"/>
        <v>6</v>
      </c>
      <c r="F3908">
        <f t="shared" si="183"/>
        <v>2022</v>
      </c>
    </row>
    <row r="3909" spans="1:6" x14ac:dyDescent="0.25">
      <c r="A3909" s="15">
        <v>44664</v>
      </c>
      <c r="B3909" s="14">
        <v>5.4481000000000002</v>
      </c>
      <c r="C3909" s="14">
        <v>5.3525999999999998</v>
      </c>
      <c r="D3909" s="3">
        <f t="shared" si="184"/>
        <v>4</v>
      </c>
      <c r="E3909">
        <f t="shared" si="185"/>
        <v>6</v>
      </c>
      <c r="F3909">
        <f t="shared" si="183"/>
        <v>2022</v>
      </c>
    </row>
    <row r="3910" spans="1:6" x14ac:dyDescent="0.25">
      <c r="A3910" s="15">
        <v>44665</v>
      </c>
      <c r="B3910" s="14">
        <v>5.4901</v>
      </c>
      <c r="C3910" s="14">
        <v>5.3704000000000001</v>
      </c>
      <c r="D3910" s="3">
        <f t="shared" si="184"/>
        <v>4</v>
      </c>
      <c r="E3910">
        <f t="shared" si="185"/>
        <v>6</v>
      </c>
      <c r="F3910">
        <f t="shared" si="183"/>
        <v>2022</v>
      </c>
    </row>
    <row r="3911" spans="1:6" x14ac:dyDescent="0.25">
      <c r="A3911" s="15">
        <v>44669</v>
      </c>
      <c r="B3911" s="14">
        <v>5.5523999999999996</v>
      </c>
      <c r="C3911" s="14">
        <v>5.4031000000000002</v>
      </c>
      <c r="D3911" s="3">
        <f t="shared" si="184"/>
        <v>4</v>
      </c>
      <c r="E3911">
        <f t="shared" si="185"/>
        <v>6</v>
      </c>
      <c r="F3911">
        <f t="shared" si="183"/>
        <v>2022</v>
      </c>
    </row>
    <row r="3912" spans="1:6" x14ac:dyDescent="0.25">
      <c r="A3912" s="15">
        <v>44670</v>
      </c>
      <c r="B3912" s="14">
        <v>5.5675999999999997</v>
      </c>
      <c r="C3912" s="14">
        <v>5.3808999999999996</v>
      </c>
      <c r="D3912" s="3">
        <f t="shared" si="184"/>
        <v>4</v>
      </c>
      <c r="E3912">
        <f t="shared" si="185"/>
        <v>6</v>
      </c>
      <c r="F3912">
        <f t="shared" si="183"/>
        <v>2022</v>
      </c>
    </row>
    <row r="3913" spans="1:6" x14ac:dyDescent="0.25">
      <c r="A3913" s="15">
        <v>44671</v>
      </c>
      <c r="B3913" s="14">
        <v>5.6020000000000003</v>
      </c>
      <c r="C3913" s="14">
        <v>5.4596</v>
      </c>
      <c r="D3913" s="3">
        <f t="shared" si="184"/>
        <v>4</v>
      </c>
      <c r="E3913">
        <f t="shared" si="185"/>
        <v>6</v>
      </c>
      <c r="F3913">
        <f t="shared" si="183"/>
        <v>2022</v>
      </c>
    </row>
    <row r="3914" spans="1:6" x14ac:dyDescent="0.25">
      <c r="A3914" s="15">
        <v>44673</v>
      </c>
      <c r="B3914" s="14">
        <v>5.7217000000000002</v>
      </c>
      <c r="C3914" s="14">
        <v>5.5223000000000004</v>
      </c>
      <c r="D3914" s="3">
        <f t="shared" si="184"/>
        <v>4</v>
      </c>
      <c r="E3914">
        <f t="shared" si="185"/>
        <v>6</v>
      </c>
      <c r="F3914">
        <f t="shared" si="183"/>
        <v>2022</v>
      </c>
    </row>
    <row r="3915" spans="1:6" x14ac:dyDescent="0.25">
      <c r="A3915" s="15">
        <v>44676</v>
      </c>
      <c r="B3915" s="14">
        <v>5.7171000000000003</v>
      </c>
      <c r="C3915" s="14">
        <v>5.4440999999999997</v>
      </c>
      <c r="D3915" s="3">
        <f t="shared" si="184"/>
        <v>4</v>
      </c>
      <c r="E3915">
        <f t="shared" si="185"/>
        <v>6</v>
      </c>
      <c r="F3915">
        <f t="shared" si="183"/>
        <v>2022</v>
      </c>
    </row>
    <row r="3916" spans="1:6" x14ac:dyDescent="0.25">
      <c r="A3916" s="15">
        <v>44677</v>
      </c>
      <c r="B3916" s="14">
        <v>5.7355999999999998</v>
      </c>
      <c r="C3916" s="14">
        <v>5.4410999999999996</v>
      </c>
      <c r="D3916" s="3">
        <f t="shared" si="184"/>
        <v>4</v>
      </c>
      <c r="E3916">
        <f t="shared" si="185"/>
        <v>6</v>
      </c>
      <c r="F3916">
        <f t="shared" si="183"/>
        <v>2022</v>
      </c>
    </row>
    <row r="3917" spans="1:6" x14ac:dyDescent="0.25">
      <c r="A3917" s="15">
        <v>44678</v>
      </c>
      <c r="B3917" s="14">
        <v>5.7550999999999997</v>
      </c>
      <c r="C3917" s="14">
        <v>5.4653</v>
      </c>
      <c r="D3917" s="3">
        <f t="shared" si="184"/>
        <v>4</v>
      </c>
      <c r="E3917">
        <f t="shared" si="185"/>
        <v>6</v>
      </c>
      <c r="F3917">
        <f t="shared" si="183"/>
        <v>2022</v>
      </c>
    </row>
    <row r="3918" spans="1:6" x14ac:dyDescent="0.25">
      <c r="A3918" s="15">
        <v>44679</v>
      </c>
      <c r="B3918" s="14">
        <v>5.7507999999999999</v>
      </c>
      <c r="C3918" s="14">
        <v>5.4321999999999999</v>
      </c>
      <c r="D3918" s="3">
        <f t="shared" si="184"/>
        <v>4</v>
      </c>
      <c r="E3918">
        <f t="shared" si="185"/>
        <v>6</v>
      </c>
      <c r="F3918">
        <f t="shared" si="183"/>
        <v>2022</v>
      </c>
    </row>
    <row r="3919" spans="1:6" x14ac:dyDescent="0.25">
      <c r="A3919" s="15">
        <v>44680</v>
      </c>
      <c r="B3919" s="14">
        <v>5.9127000000000001</v>
      </c>
      <c r="C3919" s="14">
        <v>5.5064000000000002</v>
      </c>
      <c r="D3919" s="3">
        <f t="shared" si="184"/>
        <v>4</v>
      </c>
      <c r="E3919">
        <f t="shared" si="185"/>
        <v>6</v>
      </c>
      <c r="F3919">
        <f t="shared" si="183"/>
        <v>2022</v>
      </c>
    </row>
    <row r="3920" spans="1:6" x14ac:dyDescent="0.25">
      <c r="A3920" s="15">
        <v>44683</v>
      </c>
      <c r="B3920" s="14">
        <v>5.9386000000000001</v>
      </c>
      <c r="C3920" s="14">
        <v>5.5002000000000004</v>
      </c>
      <c r="D3920" s="3">
        <f t="shared" si="184"/>
        <v>5</v>
      </c>
      <c r="E3920">
        <f t="shared" si="185"/>
        <v>6</v>
      </c>
      <c r="F3920">
        <f t="shared" si="183"/>
        <v>2022</v>
      </c>
    </row>
    <row r="3921" spans="1:6" x14ac:dyDescent="0.25">
      <c r="A3921" s="15">
        <v>44684</v>
      </c>
      <c r="B3921" s="14">
        <v>5.9432</v>
      </c>
      <c r="C3921" s="14">
        <v>5.4908999999999999</v>
      </c>
      <c r="D3921" s="3">
        <f t="shared" si="184"/>
        <v>5</v>
      </c>
      <c r="E3921">
        <f t="shared" si="185"/>
        <v>6</v>
      </c>
      <c r="F3921">
        <f t="shared" si="183"/>
        <v>2022</v>
      </c>
    </row>
    <row r="3922" spans="1:6" x14ac:dyDescent="0.25">
      <c r="A3922" s="15">
        <v>44685</v>
      </c>
      <c r="B3922" s="14">
        <v>6.0073999999999996</v>
      </c>
      <c r="C3922" s="14">
        <v>5.4790999999999999</v>
      </c>
      <c r="D3922" s="3">
        <f t="shared" si="184"/>
        <v>5</v>
      </c>
      <c r="E3922">
        <f t="shared" si="185"/>
        <v>6</v>
      </c>
      <c r="F3922">
        <f t="shared" si="183"/>
        <v>2022</v>
      </c>
    </row>
    <row r="3923" spans="1:6" x14ac:dyDescent="0.25">
      <c r="A3923" s="15">
        <v>44686</v>
      </c>
      <c r="B3923" s="14">
        <v>6.0286999999999997</v>
      </c>
      <c r="C3923" s="14">
        <v>5.5293999999999999</v>
      </c>
      <c r="D3923" s="3">
        <f t="shared" si="184"/>
        <v>5</v>
      </c>
      <c r="E3923">
        <f t="shared" si="185"/>
        <v>6</v>
      </c>
      <c r="F3923">
        <f t="shared" si="183"/>
        <v>2022</v>
      </c>
    </row>
    <row r="3924" spans="1:6" x14ac:dyDescent="0.25">
      <c r="A3924" s="15">
        <v>44687</v>
      </c>
      <c r="B3924" s="14">
        <v>6.0869999999999997</v>
      </c>
      <c r="C3924" s="14">
        <v>5.5396000000000001</v>
      </c>
      <c r="D3924" s="3">
        <f t="shared" si="184"/>
        <v>5</v>
      </c>
      <c r="E3924">
        <f t="shared" si="185"/>
        <v>6</v>
      </c>
      <c r="F3924">
        <f t="shared" si="183"/>
        <v>2022</v>
      </c>
    </row>
    <row r="3925" spans="1:6" x14ac:dyDescent="0.25">
      <c r="A3925" s="15">
        <v>44690</v>
      </c>
      <c r="B3925" s="14">
        <v>6.1078999999999999</v>
      </c>
      <c r="C3925" s="14">
        <v>5.5011999999999999</v>
      </c>
      <c r="D3925" s="3">
        <f t="shared" si="184"/>
        <v>5</v>
      </c>
      <c r="E3925">
        <f t="shared" si="185"/>
        <v>6</v>
      </c>
      <c r="F3925">
        <f t="shared" si="183"/>
        <v>2022</v>
      </c>
    </row>
    <row r="3926" spans="1:6" x14ac:dyDescent="0.25">
      <c r="A3926" s="15">
        <v>44691</v>
      </c>
      <c r="B3926" s="14">
        <v>6.1078999999999999</v>
      </c>
      <c r="C3926" s="14">
        <v>5.4720000000000004</v>
      </c>
      <c r="D3926" s="3">
        <f t="shared" si="184"/>
        <v>5</v>
      </c>
      <c r="E3926">
        <f t="shared" si="185"/>
        <v>6</v>
      </c>
      <c r="F3926">
        <f t="shared" si="183"/>
        <v>2022</v>
      </c>
    </row>
    <row r="3927" spans="1:6" x14ac:dyDescent="0.25">
      <c r="A3927" s="15">
        <v>44692</v>
      </c>
      <c r="B3927" s="14">
        <v>5.5012999999999996</v>
      </c>
      <c r="C3927" s="14">
        <v>5.5019</v>
      </c>
      <c r="D3927" s="3">
        <f t="shared" si="184"/>
        <v>5</v>
      </c>
      <c r="E3927">
        <f t="shared" si="185"/>
        <v>6</v>
      </c>
      <c r="F3927">
        <f t="shared" si="183"/>
        <v>2022</v>
      </c>
    </row>
    <row r="3928" spans="1:6" x14ac:dyDescent="0.25">
      <c r="A3928" s="15">
        <v>44693</v>
      </c>
      <c r="B3928" s="14">
        <v>5.5433000000000003</v>
      </c>
      <c r="C3928" s="14">
        <v>5.5376000000000003</v>
      </c>
      <c r="D3928" s="3">
        <f t="shared" si="184"/>
        <v>5</v>
      </c>
      <c r="E3928">
        <f t="shared" si="185"/>
        <v>6</v>
      </c>
      <c r="F3928">
        <f t="shared" si="183"/>
        <v>2022</v>
      </c>
    </row>
    <row r="3929" spans="1:6" x14ac:dyDescent="0.25">
      <c r="A3929" s="15">
        <v>44694</v>
      </c>
      <c r="B3929" s="14">
        <v>5.6338999999999997</v>
      </c>
      <c r="C3929" s="14">
        <v>5.641</v>
      </c>
      <c r="D3929" s="3">
        <f t="shared" si="184"/>
        <v>5</v>
      </c>
      <c r="E3929">
        <f t="shared" si="185"/>
        <v>6</v>
      </c>
      <c r="F3929">
        <f t="shared" si="183"/>
        <v>2022</v>
      </c>
    </row>
    <row r="3930" spans="1:6" x14ac:dyDescent="0.25">
      <c r="A3930" s="15">
        <v>44697</v>
      </c>
      <c r="B3930" s="14">
        <v>5.6608000000000001</v>
      </c>
      <c r="C3930" s="14">
        <v>5.6657000000000002</v>
      </c>
      <c r="D3930" s="3">
        <f t="shared" si="184"/>
        <v>5</v>
      </c>
      <c r="E3930">
        <f t="shared" si="185"/>
        <v>6</v>
      </c>
      <c r="F3930">
        <f t="shared" si="183"/>
        <v>2022</v>
      </c>
    </row>
    <row r="3931" spans="1:6" x14ac:dyDescent="0.25">
      <c r="A3931" s="15">
        <v>44698</v>
      </c>
      <c r="B3931" s="14">
        <v>5.6608000000000001</v>
      </c>
      <c r="C3931" s="14">
        <v>5.6665999999999999</v>
      </c>
      <c r="D3931" s="3">
        <f t="shared" si="184"/>
        <v>5</v>
      </c>
      <c r="E3931">
        <f t="shared" si="185"/>
        <v>6</v>
      </c>
      <c r="F3931">
        <f t="shared" si="183"/>
        <v>2022</v>
      </c>
    </row>
    <row r="3932" spans="1:6" x14ac:dyDescent="0.25">
      <c r="A3932" s="15">
        <v>44699</v>
      </c>
      <c r="B3932" s="14">
        <v>5.6338999999999997</v>
      </c>
      <c r="C3932" s="14">
        <v>5.6513999999999998</v>
      </c>
      <c r="D3932" s="3">
        <f t="shared" si="184"/>
        <v>5</v>
      </c>
      <c r="E3932">
        <f t="shared" si="185"/>
        <v>6</v>
      </c>
      <c r="F3932">
        <f t="shared" si="183"/>
        <v>2022</v>
      </c>
    </row>
    <row r="3933" spans="1:6" x14ac:dyDescent="0.25">
      <c r="A3933" s="15">
        <v>44700</v>
      </c>
      <c r="B3933" s="14">
        <v>5.7032999999999996</v>
      </c>
      <c r="C3933" s="14">
        <v>5.6925999999999997</v>
      </c>
      <c r="D3933" s="3">
        <f t="shared" si="184"/>
        <v>5</v>
      </c>
      <c r="E3933">
        <f t="shared" si="185"/>
        <v>6</v>
      </c>
      <c r="F3933">
        <f t="shared" si="183"/>
        <v>2022</v>
      </c>
    </row>
    <row r="3934" spans="1:6" x14ac:dyDescent="0.25">
      <c r="A3934" s="15">
        <v>44701</v>
      </c>
      <c r="B3934" s="14">
        <v>6.0713999999999997</v>
      </c>
      <c r="C3934" s="14">
        <v>5.9978999999999996</v>
      </c>
      <c r="D3934" s="3">
        <f t="shared" si="184"/>
        <v>5</v>
      </c>
      <c r="E3934">
        <f t="shared" si="185"/>
        <v>6</v>
      </c>
      <c r="F3934">
        <f t="shared" si="183"/>
        <v>2022</v>
      </c>
    </row>
    <row r="3935" spans="1:6" x14ac:dyDescent="0.25">
      <c r="A3935" s="15">
        <v>44704</v>
      </c>
      <c r="B3935" s="14">
        <v>6.0772000000000004</v>
      </c>
      <c r="C3935" s="14">
        <v>5.9827000000000004</v>
      </c>
      <c r="D3935" s="3">
        <f t="shared" si="184"/>
        <v>5</v>
      </c>
      <c r="E3935">
        <f t="shared" si="185"/>
        <v>6</v>
      </c>
      <c r="F3935">
        <f t="shared" si="183"/>
        <v>2022</v>
      </c>
    </row>
    <row r="3936" spans="1:6" x14ac:dyDescent="0.25">
      <c r="A3936" s="15">
        <v>44705</v>
      </c>
      <c r="B3936" s="14">
        <v>6.0929000000000002</v>
      </c>
      <c r="C3936" s="14">
        <v>5.976</v>
      </c>
      <c r="D3936" s="3">
        <f t="shared" si="184"/>
        <v>5</v>
      </c>
      <c r="E3936">
        <f t="shared" si="185"/>
        <v>6</v>
      </c>
      <c r="F3936">
        <f t="shared" si="183"/>
        <v>2022</v>
      </c>
    </row>
    <row r="3937" spans="1:6" x14ac:dyDescent="0.25">
      <c r="A3937" s="15">
        <v>44706</v>
      </c>
      <c r="B3937" s="14">
        <v>6.0929000000000002</v>
      </c>
      <c r="C3937" s="14">
        <v>5.9762000000000004</v>
      </c>
      <c r="D3937" s="3">
        <f t="shared" si="184"/>
        <v>5</v>
      </c>
      <c r="E3937">
        <f t="shared" si="185"/>
        <v>6</v>
      </c>
      <c r="F3937">
        <f t="shared" si="183"/>
        <v>2022</v>
      </c>
    </row>
    <row r="3938" spans="1:6" x14ac:dyDescent="0.25">
      <c r="A3938" s="15">
        <v>44707</v>
      </c>
      <c r="B3938" s="14">
        <v>6.0955000000000004</v>
      </c>
      <c r="C3938" s="14">
        <v>5.9898999999999996</v>
      </c>
      <c r="D3938" s="3">
        <f t="shared" si="184"/>
        <v>5</v>
      </c>
      <c r="E3938">
        <f t="shared" si="185"/>
        <v>6</v>
      </c>
      <c r="F3938">
        <f t="shared" si="183"/>
        <v>2022</v>
      </c>
    </row>
    <row r="3939" spans="1:6" x14ac:dyDescent="0.25">
      <c r="A3939" s="15">
        <v>44708</v>
      </c>
      <c r="B3939" s="14">
        <v>6.1135000000000002</v>
      </c>
      <c r="C3939" s="14">
        <v>5.9901999999999997</v>
      </c>
      <c r="D3939" s="3">
        <f t="shared" si="184"/>
        <v>5</v>
      </c>
      <c r="E3939">
        <f t="shared" si="185"/>
        <v>6</v>
      </c>
      <c r="F3939">
        <f t="shared" si="183"/>
        <v>2022</v>
      </c>
    </row>
    <row r="3940" spans="1:6" x14ac:dyDescent="0.25">
      <c r="A3940" s="15">
        <v>44711</v>
      </c>
      <c r="B3940" s="14">
        <v>6.1348000000000003</v>
      </c>
      <c r="C3940" s="14">
        <v>5.9776999999999996</v>
      </c>
      <c r="D3940" s="3">
        <f t="shared" si="184"/>
        <v>5</v>
      </c>
      <c r="E3940">
        <f t="shared" si="185"/>
        <v>6</v>
      </c>
      <c r="F3940">
        <f t="shared" si="183"/>
        <v>2022</v>
      </c>
    </row>
    <row r="3941" spans="1:6" x14ac:dyDescent="0.25">
      <c r="A3941" s="15">
        <v>44712</v>
      </c>
      <c r="B3941" s="14">
        <v>6.1397000000000004</v>
      </c>
      <c r="C3941" s="14">
        <v>5.984</v>
      </c>
      <c r="D3941" s="3">
        <f t="shared" si="184"/>
        <v>5</v>
      </c>
      <c r="E3941">
        <f t="shared" si="185"/>
        <v>6</v>
      </c>
      <c r="F3941">
        <f t="shared" si="183"/>
        <v>2022</v>
      </c>
    </row>
    <row r="3942" spans="1:6" x14ac:dyDescent="0.25">
      <c r="A3942" s="15">
        <v>44713</v>
      </c>
      <c r="B3942" s="14">
        <v>6.1397000000000004</v>
      </c>
      <c r="C3942" s="14">
        <v>5.9748000000000001</v>
      </c>
      <c r="D3942" s="3">
        <f t="shared" si="184"/>
        <v>6</v>
      </c>
      <c r="E3942">
        <f t="shared" si="185"/>
        <v>6</v>
      </c>
      <c r="F3942">
        <f t="shared" si="183"/>
        <v>2022</v>
      </c>
    </row>
    <row r="3943" spans="1:6" x14ac:dyDescent="0.25">
      <c r="A3943" s="15">
        <v>44714</v>
      </c>
      <c r="B3943" s="14">
        <v>6.1397000000000004</v>
      </c>
      <c r="C3943" s="14">
        <v>5.9635999999999996</v>
      </c>
      <c r="D3943" s="3">
        <f t="shared" si="184"/>
        <v>6</v>
      </c>
      <c r="E3943">
        <f t="shared" si="185"/>
        <v>6</v>
      </c>
      <c r="F3943">
        <f t="shared" si="183"/>
        <v>2022</v>
      </c>
    </row>
    <row r="3944" spans="1:6" x14ac:dyDescent="0.25">
      <c r="A3944" s="15">
        <v>44715</v>
      </c>
      <c r="B3944" s="14">
        <v>6.2229000000000001</v>
      </c>
      <c r="C3944" s="14">
        <v>6.0221999999999998</v>
      </c>
      <c r="D3944" s="3">
        <f t="shared" si="184"/>
        <v>6</v>
      </c>
      <c r="E3944">
        <f t="shared" si="185"/>
        <v>6</v>
      </c>
      <c r="F3944">
        <f t="shared" si="183"/>
        <v>2022</v>
      </c>
    </row>
    <row r="3945" spans="1:6" x14ac:dyDescent="0.25">
      <c r="A3945" s="15">
        <v>44718</v>
      </c>
      <c r="B3945" s="14">
        <v>6.3304999999999998</v>
      </c>
      <c r="C3945" s="14">
        <v>6.1242999999999999</v>
      </c>
      <c r="D3945" s="3">
        <f t="shared" si="184"/>
        <v>6</v>
      </c>
      <c r="E3945">
        <f t="shared" si="185"/>
        <v>6</v>
      </c>
      <c r="F3945">
        <f t="shared" si="183"/>
        <v>2022</v>
      </c>
    </row>
    <row r="3946" spans="1:6" x14ac:dyDescent="0.25">
      <c r="A3946" s="15">
        <v>44719</v>
      </c>
      <c r="B3946" s="14">
        <v>6.3255999999999997</v>
      </c>
      <c r="C3946" s="14">
        <v>6.1041999999999996</v>
      </c>
      <c r="D3946" s="3">
        <f t="shared" si="184"/>
        <v>6</v>
      </c>
      <c r="E3946">
        <f t="shared" si="185"/>
        <v>6</v>
      </c>
      <c r="F3946">
        <f t="shared" si="183"/>
        <v>2022</v>
      </c>
    </row>
    <row r="3947" spans="1:6" x14ac:dyDescent="0.25">
      <c r="A3947" s="15">
        <v>44720</v>
      </c>
      <c r="B3947" s="14">
        <v>6.3255999999999997</v>
      </c>
      <c r="C3947" s="14">
        <v>6.1029999999999998</v>
      </c>
      <c r="D3947" s="3">
        <f t="shared" si="184"/>
        <v>6</v>
      </c>
      <c r="E3947">
        <f t="shared" si="185"/>
        <v>6</v>
      </c>
      <c r="F3947">
        <f t="shared" si="183"/>
        <v>2022</v>
      </c>
    </row>
    <row r="3948" spans="1:6" x14ac:dyDescent="0.25">
      <c r="A3948" s="15">
        <v>44721</v>
      </c>
      <c r="B3948" s="14">
        <v>6.0928000000000004</v>
      </c>
      <c r="C3948" s="14">
        <v>6.0797999999999996</v>
      </c>
      <c r="D3948" s="3">
        <f t="shared" si="184"/>
        <v>6</v>
      </c>
      <c r="E3948">
        <f t="shared" si="185"/>
        <v>6</v>
      </c>
      <c r="F3948">
        <f t="shared" si="183"/>
        <v>2022</v>
      </c>
    </row>
    <row r="3949" spans="1:6" x14ac:dyDescent="0.25">
      <c r="A3949" s="15">
        <v>44722</v>
      </c>
      <c r="B3949" s="14">
        <v>5.9202000000000004</v>
      </c>
      <c r="C3949" s="14">
        <v>5.9085999999999999</v>
      </c>
      <c r="D3949" s="3">
        <f t="shared" si="184"/>
        <v>6</v>
      </c>
      <c r="E3949">
        <f t="shared" si="185"/>
        <v>6</v>
      </c>
      <c r="F3949">
        <f t="shared" si="183"/>
        <v>2022</v>
      </c>
    </row>
    <row r="3950" spans="1:6" x14ac:dyDescent="0.25">
      <c r="A3950" s="15">
        <v>44725</v>
      </c>
      <c r="B3950" s="14">
        <v>5.9314999999999998</v>
      </c>
      <c r="C3950" s="14">
        <v>5.8898000000000001</v>
      </c>
      <c r="D3950" s="3">
        <f t="shared" si="184"/>
        <v>6</v>
      </c>
      <c r="E3950">
        <f t="shared" si="185"/>
        <v>6</v>
      </c>
      <c r="F3950">
        <f t="shared" si="183"/>
        <v>2022</v>
      </c>
    </row>
    <row r="3951" spans="1:6" x14ac:dyDescent="0.25">
      <c r="A3951" s="15">
        <v>44726</v>
      </c>
      <c r="B3951" s="14">
        <v>5.9314999999999998</v>
      </c>
      <c r="C3951" s="14">
        <v>5.883</v>
      </c>
      <c r="D3951" s="3">
        <f t="shared" si="184"/>
        <v>6</v>
      </c>
      <c r="E3951">
        <f t="shared" si="185"/>
        <v>6</v>
      </c>
      <c r="F3951">
        <f t="shared" si="183"/>
        <v>2022</v>
      </c>
    </row>
    <row r="3952" spans="1:6" x14ac:dyDescent="0.25">
      <c r="A3952" s="15">
        <v>44727</v>
      </c>
      <c r="B3952" s="14">
        <v>5.9428000000000001</v>
      </c>
      <c r="C3952" s="14">
        <v>5.8677999999999999</v>
      </c>
      <c r="D3952" s="3">
        <f t="shared" si="184"/>
        <v>6</v>
      </c>
      <c r="E3952">
        <f t="shared" si="185"/>
        <v>6</v>
      </c>
      <c r="F3952">
        <f t="shared" si="183"/>
        <v>2022</v>
      </c>
    </row>
    <row r="3953" spans="1:6" x14ac:dyDescent="0.25">
      <c r="A3953" s="15">
        <v>44729</v>
      </c>
      <c r="B3953" s="14">
        <v>5.9023000000000003</v>
      </c>
      <c r="C3953" s="14">
        <v>5.7927</v>
      </c>
      <c r="D3953" s="3">
        <f t="shared" si="184"/>
        <v>6</v>
      </c>
      <c r="E3953">
        <f t="shared" si="185"/>
        <v>6</v>
      </c>
      <c r="F3953">
        <f t="shared" si="183"/>
        <v>2022</v>
      </c>
    </row>
    <row r="3954" spans="1:6" x14ac:dyDescent="0.25">
      <c r="A3954" s="15">
        <v>44732</v>
      </c>
      <c r="B3954" s="14">
        <v>5.8728999999999996</v>
      </c>
      <c r="C3954" s="14">
        <v>5.6821000000000002</v>
      </c>
      <c r="D3954" s="3">
        <f t="shared" si="184"/>
        <v>6</v>
      </c>
      <c r="E3954">
        <f t="shared" si="185"/>
        <v>6</v>
      </c>
      <c r="F3954">
        <f t="shared" si="183"/>
        <v>2022</v>
      </c>
    </row>
    <row r="3955" spans="1:6" x14ac:dyDescent="0.25">
      <c r="A3955" s="15">
        <v>44733</v>
      </c>
      <c r="B3955" s="14">
        <v>5.8728999999999996</v>
      </c>
      <c r="C3955" s="14">
        <v>5.6699000000000002</v>
      </c>
      <c r="D3955" s="3">
        <f t="shared" si="184"/>
        <v>6</v>
      </c>
      <c r="E3955">
        <f t="shared" si="185"/>
        <v>6</v>
      </c>
      <c r="F3955">
        <f t="shared" si="183"/>
        <v>2022</v>
      </c>
    </row>
    <row r="3956" spans="1:6" x14ac:dyDescent="0.25">
      <c r="A3956" s="15">
        <v>44734</v>
      </c>
      <c r="B3956" s="14">
        <v>5.8728999999999996</v>
      </c>
      <c r="C3956" s="14">
        <v>5.6670999999999996</v>
      </c>
      <c r="D3956" s="3">
        <f t="shared" si="184"/>
        <v>6</v>
      </c>
      <c r="E3956">
        <f t="shared" si="185"/>
        <v>6</v>
      </c>
      <c r="F3956">
        <f t="shared" si="183"/>
        <v>2022</v>
      </c>
    </row>
    <row r="3957" spans="1:6" x14ac:dyDescent="0.25">
      <c r="A3957" s="15">
        <v>44735</v>
      </c>
      <c r="B3957" s="14">
        <v>5.8882000000000003</v>
      </c>
      <c r="C3957" s="14">
        <v>5.6653000000000002</v>
      </c>
      <c r="D3957" s="3">
        <f t="shared" si="184"/>
        <v>6</v>
      </c>
      <c r="E3957">
        <f t="shared" si="185"/>
        <v>6</v>
      </c>
      <c r="F3957">
        <f t="shared" si="183"/>
        <v>2022</v>
      </c>
    </row>
    <row r="3958" spans="1:6" x14ac:dyDescent="0.25">
      <c r="A3958" s="15">
        <v>44736</v>
      </c>
      <c r="B3958" s="14">
        <v>5.8882000000000003</v>
      </c>
      <c r="C3958" s="14">
        <v>5.6726000000000001</v>
      </c>
      <c r="D3958" s="3">
        <f t="shared" si="184"/>
        <v>6</v>
      </c>
      <c r="E3958">
        <f t="shared" si="185"/>
        <v>6</v>
      </c>
      <c r="F3958">
        <f t="shared" si="183"/>
        <v>2022</v>
      </c>
    </row>
    <row r="3959" spans="1:6" x14ac:dyDescent="0.25">
      <c r="A3959" s="15">
        <v>44739</v>
      </c>
      <c r="B3959" s="14">
        <v>5.8741000000000003</v>
      </c>
      <c r="C3959" s="14">
        <v>5.6139000000000001</v>
      </c>
      <c r="D3959" s="3">
        <f t="shared" si="184"/>
        <v>6</v>
      </c>
      <c r="E3959">
        <f t="shared" si="185"/>
        <v>6</v>
      </c>
      <c r="F3959">
        <f t="shared" si="183"/>
        <v>2022</v>
      </c>
    </row>
    <row r="3960" spans="1:6" x14ac:dyDescent="0.25">
      <c r="A3960" s="15">
        <v>44740</v>
      </c>
      <c r="B3960" s="14">
        <v>5.8741000000000003</v>
      </c>
      <c r="C3960" s="14">
        <v>5.5946999999999996</v>
      </c>
      <c r="D3960" s="3">
        <f t="shared" si="184"/>
        <v>6</v>
      </c>
      <c r="E3960">
        <f t="shared" si="185"/>
        <v>6</v>
      </c>
      <c r="F3960">
        <f t="shared" si="183"/>
        <v>2022</v>
      </c>
    </row>
    <row r="3961" spans="1:6" x14ac:dyDescent="0.25">
      <c r="A3961" s="15">
        <v>44741</v>
      </c>
      <c r="B3961" s="14">
        <v>5.8882000000000003</v>
      </c>
      <c r="C3961" s="14">
        <v>5.5835999999999997</v>
      </c>
      <c r="D3961" s="3">
        <f t="shared" si="184"/>
        <v>6</v>
      </c>
      <c r="E3961">
        <f t="shared" si="185"/>
        <v>6</v>
      </c>
      <c r="F3961">
        <f t="shared" si="183"/>
        <v>2022</v>
      </c>
    </row>
    <row r="3962" spans="1:6" x14ac:dyDescent="0.25">
      <c r="A3962" s="15">
        <v>44742</v>
      </c>
      <c r="B3962" s="14">
        <v>5.8728999999999996</v>
      </c>
      <c r="C3962" s="14">
        <v>5.5571999999999999</v>
      </c>
      <c r="D3962" s="3">
        <f t="shared" si="184"/>
        <v>6</v>
      </c>
      <c r="E3962">
        <f t="shared" si="185"/>
        <v>6</v>
      </c>
      <c r="F3962">
        <f t="shared" si="183"/>
        <v>2022</v>
      </c>
    </row>
    <row r="3963" spans="1:6" x14ac:dyDescent="0.25">
      <c r="A3963" s="15">
        <v>44743</v>
      </c>
      <c r="B3963" s="14">
        <v>5.7591999999999999</v>
      </c>
      <c r="C3963" s="14">
        <v>5.4532999999999996</v>
      </c>
      <c r="D3963" s="3">
        <f t="shared" si="184"/>
        <v>7</v>
      </c>
      <c r="E3963">
        <f t="shared" si="185"/>
        <v>9</v>
      </c>
      <c r="F3963">
        <f t="shared" si="183"/>
        <v>2022</v>
      </c>
    </row>
    <row r="3964" spans="1:6" x14ac:dyDescent="0.25">
      <c r="A3964" s="15">
        <v>44746</v>
      </c>
      <c r="B3964" s="14">
        <v>5.7233999999999998</v>
      </c>
      <c r="C3964" s="14">
        <v>5.3436000000000003</v>
      </c>
      <c r="D3964" s="3">
        <f t="shared" si="184"/>
        <v>7</v>
      </c>
      <c r="E3964">
        <f t="shared" si="185"/>
        <v>9</v>
      </c>
      <c r="F3964">
        <f t="shared" si="183"/>
        <v>2022</v>
      </c>
    </row>
    <row r="3965" spans="1:6" x14ac:dyDescent="0.25">
      <c r="A3965" s="15">
        <v>44747</v>
      </c>
      <c r="B3965" s="14">
        <v>5.7015000000000002</v>
      </c>
      <c r="C3965" s="14">
        <v>5.2979000000000003</v>
      </c>
      <c r="D3965" s="3">
        <f t="shared" si="184"/>
        <v>7</v>
      </c>
      <c r="E3965">
        <f t="shared" si="185"/>
        <v>9</v>
      </c>
      <c r="F3965">
        <f t="shared" si="183"/>
        <v>2022</v>
      </c>
    </row>
    <row r="3966" spans="1:6" x14ac:dyDescent="0.25">
      <c r="A3966" s="15">
        <v>44748</v>
      </c>
      <c r="B3966" s="14">
        <v>5.6847000000000003</v>
      </c>
      <c r="C3966" s="14">
        <v>5.2689000000000004</v>
      </c>
      <c r="D3966" s="3">
        <f t="shared" si="184"/>
        <v>7</v>
      </c>
      <c r="E3966">
        <f t="shared" si="185"/>
        <v>9</v>
      </c>
      <c r="F3966">
        <f t="shared" si="183"/>
        <v>2022</v>
      </c>
    </row>
    <row r="3967" spans="1:6" x14ac:dyDescent="0.25">
      <c r="A3967" s="15">
        <v>44749</v>
      </c>
      <c r="B3967" s="14">
        <v>5.6283000000000003</v>
      </c>
      <c r="C3967" s="14">
        <v>5.1566999999999998</v>
      </c>
      <c r="D3967" s="3">
        <f t="shared" si="184"/>
        <v>7</v>
      </c>
      <c r="E3967">
        <f t="shared" si="185"/>
        <v>9</v>
      </c>
      <c r="F3967">
        <f t="shared" si="183"/>
        <v>2022</v>
      </c>
    </row>
    <row r="3968" spans="1:6" x14ac:dyDescent="0.25">
      <c r="A3968" s="15">
        <v>44750</v>
      </c>
      <c r="B3968" s="14">
        <v>5.1416000000000004</v>
      </c>
      <c r="C3968" s="14">
        <v>5.1585999999999999</v>
      </c>
      <c r="D3968" s="3">
        <f t="shared" si="184"/>
        <v>7</v>
      </c>
      <c r="E3968">
        <f t="shared" si="185"/>
        <v>9</v>
      </c>
      <c r="F3968">
        <f t="shared" si="183"/>
        <v>2022</v>
      </c>
    </row>
    <row r="3969" spans="1:6" x14ac:dyDescent="0.25">
      <c r="A3969" s="15">
        <v>44753</v>
      </c>
      <c r="B3969" s="14">
        <v>5.0753000000000004</v>
      </c>
      <c r="C3969" s="14">
        <v>5.1798000000000002</v>
      </c>
      <c r="D3969" s="3">
        <f t="shared" si="184"/>
        <v>7</v>
      </c>
      <c r="E3969">
        <f t="shared" si="185"/>
        <v>9</v>
      </c>
      <c r="F3969">
        <f t="shared" si="183"/>
        <v>2022</v>
      </c>
    </row>
    <row r="3970" spans="1:6" x14ac:dyDescent="0.25">
      <c r="A3970" s="15">
        <v>44754</v>
      </c>
      <c r="B3970" s="14">
        <v>5.0719000000000003</v>
      </c>
      <c r="C3970" s="14">
        <v>5.1822999999999997</v>
      </c>
      <c r="D3970" s="3">
        <f t="shared" si="184"/>
        <v>7</v>
      </c>
      <c r="E3970">
        <f t="shared" si="185"/>
        <v>9</v>
      </c>
      <c r="F3970">
        <f t="shared" ref="F3970:F4033" si="186">YEAR(A3970)</f>
        <v>2022</v>
      </c>
    </row>
    <row r="3971" spans="1:6" x14ac:dyDescent="0.25">
      <c r="A3971" s="15">
        <v>44755</v>
      </c>
      <c r="B3971" s="14">
        <v>5.0578000000000003</v>
      </c>
      <c r="C3971" s="14">
        <v>5.1860999999999997</v>
      </c>
      <c r="D3971" s="3">
        <f t="shared" ref="D3971:D4034" si="187">MONTH(A3971)</f>
        <v>7</v>
      </c>
      <c r="E3971">
        <f t="shared" ref="E3971:E4034" si="188">IF(D3971&lt;4,3,IF(D3971&lt;7,6,IF(D3971&lt;10,9,12)))</f>
        <v>9</v>
      </c>
      <c r="F3971">
        <f t="shared" si="186"/>
        <v>2022</v>
      </c>
    </row>
    <row r="3972" spans="1:6" x14ac:dyDescent="0.25">
      <c r="A3972" s="15">
        <v>44756</v>
      </c>
      <c r="B3972" s="14">
        <v>5.0719000000000003</v>
      </c>
      <c r="C3972" s="14">
        <v>5.2336</v>
      </c>
      <c r="D3972" s="3">
        <f t="shared" si="187"/>
        <v>7</v>
      </c>
      <c r="E3972">
        <f t="shared" si="188"/>
        <v>9</v>
      </c>
      <c r="F3972">
        <f t="shared" si="186"/>
        <v>2022</v>
      </c>
    </row>
    <row r="3973" spans="1:6" x14ac:dyDescent="0.25">
      <c r="A3973" s="15">
        <v>44757</v>
      </c>
      <c r="B3973" s="14">
        <v>5.0575999999999999</v>
      </c>
      <c r="C3973" s="14">
        <v>5.24</v>
      </c>
      <c r="D3973" s="3">
        <f t="shared" si="187"/>
        <v>7</v>
      </c>
      <c r="E3973">
        <f t="shared" si="188"/>
        <v>9</v>
      </c>
      <c r="F3973">
        <f t="shared" si="186"/>
        <v>2022</v>
      </c>
    </row>
    <row r="3974" spans="1:6" x14ac:dyDescent="0.25">
      <c r="A3974" s="15">
        <v>44760</v>
      </c>
      <c r="B3974" s="14">
        <v>5.0365000000000002</v>
      </c>
      <c r="C3974" s="14">
        <v>5.2621000000000002</v>
      </c>
      <c r="D3974" s="3">
        <f t="shared" si="187"/>
        <v>7</v>
      </c>
      <c r="E3974">
        <f t="shared" si="188"/>
        <v>9</v>
      </c>
      <c r="F3974">
        <f t="shared" si="186"/>
        <v>2022</v>
      </c>
    </row>
    <row r="3975" spans="1:6" x14ac:dyDescent="0.25">
      <c r="A3975" s="15">
        <v>44761</v>
      </c>
      <c r="B3975" s="14">
        <v>5.0349000000000004</v>
      </c>
      <c r="C3975" s="14">
        <v>5.2839</v>
      </c>
      <c r="D3975" s="3">
        <f t="shared" si="187"/>
        <v>7</v>
      </c>
      <c r="E3975">
        <f t="shared" si="188"/>
        <v>9</v>
      </c>
      <c r="F3975">
        <f t="shared" si="186"/>
        <v>2022</v>
      </c>
    </row>
    <row r="3976" spans="1:6" x14ac:dyDescent="0.25">
      <c r="A3976" s="15">
        <v>44762</v>
      </c>
      <c r="B3976" s="14">
        <v>5.0129999999999999</v>
      </c>
      <c r="C3976" s="14">
        <v>5.2824</v>
      </c>
      <c r="D3976" s="3">
        <f t="shared" si="187"/>
        <v>7</v>
      </c>
      <c r="E3976">
        <f t="shared" si="188"/>
        <v>9</v>
      </c>
      <c r="F3976">
        <f t="shared" si="186"/>
        <v>2022</v>
      </c>
    </row>
    <row r="3977" spans="1:6" x14ac:dyDescent="0.25">
      <c r="A3977" s="15">
        <v>44763</v>
      </c>
      <c r="B3977" s="14">
        <v>4.9691000000000001</v>
      </c>
      <c r="C3977" s="14">
        <v>5.31</v>
      </c>
      <c r="D3977" s="3">
        <f t="shared" si="187"/>
        <v>7</v>
      </c>
      <c r="E3977">
        <f t="shared" si="188"/>
        <v>9</v>
      </c>
      <c r="F3977">
        <f t="shared" si="186"/>
        <v>2022</v>
      </c>
    </row>
    <row r="3978" spans="1:6" x14ac:dyDescent="0.25">
      <c r="A3978" s="15">
        <v>44764</v>
      </c>
      <c r="B3978" s="14">
        <v>4.9530000000000003</v>
      </c>
      <c r="C3978" s="14">
        <v>5.3776000000000002</v>
      </c>
      <c r="D3978" s="3">
        <f t="shared" si="187"/>
        <v>7</v>
      </c>
      <c r="E3978">
        <f t="shared" si="188"/>
        <v>9</v>
      </c>
      <c r="F3978">
        <f t="shared" si="186"/>
        <v>2022</v>
      </c>
    </row>
    <row r="3979" spans="1:6" x14ac:dyDescent="0.25">
      <c r="A3979" s="15">
        <v>44767</v>
      </c>
      <c r="B3979" s="14">
        <v>4.9530000000000003</v>
      </c>
      <c r="C3979" s="14">
        <v>5.4679000000000002</v>
      </c>
      <c r="D3979" s="3">
        <f t="shared" si="187"/>
        <v>7</v>
      </c>
      <c r="E3979">
        <f t="shared" si="188"/>
        <v>9</v>
      </c>
      <c r="F3979">
        <f t="shared" si="186"/>
        <v>2022</v>
      </c>
    </row>
    <row r="3980" spans="1:6" x14ac:dyDescent="0.25">
      <c r="A3980" s="15">
        <v>44768</v>
      </c>
      <c r="B3980" s="14">
        <v>4.9359000000000002</v>
      </c>
      <c r="C3980" s="14">
        <v>5.4813999999999998</v>
      </c>
      <c r="D3980" s="3">
        <f t="shared" si="187"/>
        <v>7</v>
      </c>
      <c r="E3980">
        <f t="shared" si="188"/>
        <v>9</v>
      </c>
      <c r="F3980">
        <f t="shared" si="186"/>
        <v>2022</v>
      </c>
    </row>
    <row r="3981" spans="1:6" x14ac:dyDescent="0.25">
      <c r="A3981" s="15">
        <v>44769</v>
      </c>
      <c r="B3981" s="14">
        <v>4.9359000000000002</v>
      </c>
      <c r="C3981" s="14">
        <v>5.5080999999999998</v>
      </c>
      <c r="D3981" s="3">
        <f t="shared" si="187"/>
        <v>7</v>
      </c>
      <c r="E3981">
        <f t="shared" si="188"/>
        <v>9</v>
      </c>
      <c r="F3981">
        <f t="shared" si="186"/>
        <v>2022</v>
      </c>
    </row>
    <row r="3982" spans="1:6" x14ac:dyDescent="0.25">
      <c r="A3982" s="15">
        <v>44770</v>
      </c>
      <c r="B3982" s="14">
        <v>4.8766999999999996</v>
      </c>
      <c r="C3982" s="14">
        <v>5.5110999999999999</v>
      </c>
      <c r="D3982" s="3">
        <f t="shared" si="187"/>
        <v>7</v>
      </c>
      <c r="E3982">
        <f t="shared" si="188"/>
        <v>9</v>
      </c>
      <c r="F3982">
        <f t="shared" si="186"/>
        <v>2022</v>
      </c>
    </row>
    <row r="3983" spans="1:6" x14ac:dyDescent="0.25">
      <c r="A3983" s="15">
        <v>44771</v>
      </c>
      <c r="B3983" s="14">
        <v>4.8041</v>
      </c>
      <c r="C3983" s="14">
        <v>5.5240999999999998</v>
      </c>
      <c r="D3983" s="3">
        <f t="shared" si="187"/>
        <v>7</v>
      </c>
      <c r="E3983">
        <f t="shared" si="188"/>
        <v>9</v>
      </c>
      <c r="F3983">
        <f t="shared" si="186"/>
        <v>2022</v>
      </c>
    </row>
    <row r="3984" spans="1:6" x14ac:dyDescent="0.25">
      <c r="A3984" s="15">
        <v>44774</v>
      </c>
      <c r="B3984" s="14">
        <v>4.8032000000000004</v>
      </c>
      <c r="C3984" s="14">
        <v>5.6044999999999998</v>
      </c>
      <c r="D3984" s="3">
        <f t="shared" si="187"/>
        <v>8</v>
      </c>
      <c r="E3984">
        <f t="shared" si="188"/>
        <v>9</v>
      </c>
      <c r="F3984">
        <f t="shared" si="186"/>
        <v>2022</v>
      </c>
    </row>
    <row r="3985" spans="1:6" x14ac:dyDescent="0.25">
      <c r="A3985" s="15">
        <v>44775</v>
      </c>
      <c r="B3985" s="14">
        <v>4.8022</v>
      </c>
      <c r="C3985" s="14">
        <v>5.6147999999999998</v>
      </c>
      <c r="D3985" s="3">
        <f t="shared" si="187"/>
        <v>8</v>
      </c>
      <c r="E3985">
        <f t="shared" si="188"/>
        <v>9</v>
      </c>
      <c r="F3985">
        <f t="shared" si="186"/>
        <v>2022</v>
      </c>
    </row>
    <row r="3986" spans="1:6" x14ac:dyDescent="0.25">
      <c r="A3986" s="15">
        <v>44776</v>
      </c>
      <c r="B3986" s="14">
        <v>4.8022</v>
      </c>
      <c r="C3986" s="14">
        <v>5.6456</v>
      </c>
      <c r="D3986" s="3">
        <f t="shared" si="187"/>
        <v>8</v>
      </c>
      <c r="E3986">
        <f t="shared" si="188"/>
        <v>9</v>
      </c>
      <c r="F3986">
        <f t="shared" si="186"/>
        <v>2022</v>
      </c>
    </row>
    <row r="3987" spans="1:6" x14ac:dyDescent="0.25">
      <c r="A3987" s="15">
        <v>44777</v>
      </c>
      <c r="B3987" s="14">
        <v>4.8085000000000004</v>
      </c>
      <c r="C3987" s="14">
        <v>5.7081999999999997</v>
      </c>
      <c r="D3987" s="3">
        <f t="shared" si="187"/>
        <v>8</v>
      </c>
      <c r="E3987">
        <f t="shared" si="188"/>
        <v>9</v>
      </c>
      <c r="F3987">
        <f t="shared" si="186"/>
        <v>2022</v>
      </c>
    </row>
    <row r="3988" spans="1:6" x14ac:dyDescent="0.25">
      <c r="A3988" s="15">
        <v>44778</v>
      </c>
      <c r="B3988" s="14">
        <v>4.7801999999999998</v>
      </c>
      <c r="C3988" s="14">
        <v>5.6946000000000003</v>
      </c>
      <c r="D3988" s="3">
        <f t="shared" si="187"/>
        <v>8</v>
      </c>
      <c r="E3988">
        <f t="shared" si="188"/>
        <v>9</v>
      </c>
      <c r="F3988">
        <f t="shared" si="186"/>
        <v>2022</v>
      </c>
    </row>
    <row r="3989" spans="1:6" x14ac:dyDescent="0.25">
      <c r="A3989" s="15">
        <v>44781</v>
      </c>
      <c r="B3989" s="14">
        <v>4.7161</v>
      </c>
      <c r="C3989" s="14">
        <v>5.7438000000000002</v>
      </c>
      <c r="D3989" s="3">
        <f t="shared" si="187"/>
        <v>8</v>
      </c>
      <c r="E3989">
        <f t="shared" si="188"/>
        <v>9</v>
      </c>
      <c r="F3989">
        <f t="shared" si="186"/>
        <v>2022</v>
      </c>
    </row>
    <row r="3990" spans="1:6" x14ac:dyDescent="0.25">
      <c r="A3990" s="15">
        <v>44782</v>
      </c>
      <c r="B3990" s="14">
        <v>5.7108999999999996</v>
      </c>
      <c r="C3990" s="14">
        <v>5.7107000000000001</v>
      </c>
      <c r="D3990" s="3">
        <f t="shared" si="187"/>
        <v>8</v>
      </c>
      <c r="E3990">
        <f t="shared" si="188"/>
        <v>9</v>
      </c>
      <c r="F3990">
        <f t="shared" si="186"/>
        <v>2022</v>
      </c>
    </row>
    <row r="3991" spans="1:6" x14ac:dyDescent="0.25">
      <c r="A3991" s="15">
        <v>44783</v>
      </c>
      <c r="B3991" s="14">
        <v>5.7412000000000001</v>
      </c>
      <c r="C3991" s="14">
        <v>5.7591999999999999</v>
      </c>
      <c r="D3991" s="3">
        <f t="shared" si="187"/>
        <v>8</v>
      </c>
      <c r="E3991">
        <f t="shared" si="188"/>
        <v>9</v>
      </c>
      <c r="F3991">
        <f t="shared" si="186"/>
        <v>2022</v>
      </c>
    </row>
    <row r="3992" spans="1:6" x14ac:dyDescent="0.25">
      <c r="A3992" s="15">
        <v>44784</v>
      </c>
      <c r="B3992" s="14">
        <v>5.7385000000000002</v>
      </c>
      <c r="C3992" s="14">
        <v>5.7774000000000001</v>
      </c>
      <c r="D3992" s="3">
        <f t="shared" si="187"/>
        <v>8</v>
      </c>
      <c r="E3992">
        <f t="shared" si="188"/>
        <v>9</v>
      </c>
      <c r="F3992">
        <f t="shared" si="186"/>
        <v>2022</v>
      </c>
    </row>
    <row r="3993" spans="1:6" x14ac:dyDescent="0.25">
      <c r="A3993" s="15">
        <v>44785</v>
      </c>
      <c r="B3993" s="14">
        <v>5.6391999999999998</v>
      </c>
      <c r="C3993" s="14">
        <v>5.7051999999999996</v>
      </c>
      <c r="D3993" s="3">
        <f t="shared" si="187"/>
        <v>8</v>
      </c>
      <c r="E3993">
        <f t="shared" si="188"/>
        <v>9</v>
      </c>
      <c r="F3993">
        <f t="shared" si="186"/>
        <v>2022</v>
      </c>
    </row>
    <row r="3994" spans="1:6" x14ac:dyDescent="0.25">
      <c r="A3994" s="15">
        <v>44788</v>
      </c>
      <c r="B3994" s="14">
        <v>5.6203000000000003</v>
      </c>
      <c r="C3994" s="14">
        <v>5.7313999999999998</v>
      </c>
      <c r="D3994" s="3">
        <f t="shared" si="187"/>
        <v>8</v>
      </c>
      <c r="E3994">
        <f t="shared" si="188"/>
        <v>9</v>
      </c>
      <c r="F3994">
        <f t="shared" si="186"/>
        <v>2022</v>
      </c>
    </row>
    <row r="3995" spans="1:6" x14ac:dyDescent="0.25">
      <c r="A3995" s="15">
        <v>44789</v>
      </c>
      <c r="B3995" s="14">
        <v>5.6203000000000003</v>
      </c>
      <c r="C3995" s="14">
        <v>5.7522000000000002</v>
      </c>
      <c r="D3995" s="3">
        <f t="shared" si="187"/>
        <v>8</v>
      </c>
      <c r="E3995">
        <f t="shared" si="188"/>
        <v>9</v>
      </c>
      <c r="F3995">
        <f t="shared" si="186"/>
        <v>2022</v>
      </c>
    </row>
    <row r="3996" spans="1:6" x14ac:dyDescent="0.25">
      <c r="A3996" s="15">
        <v>44790</v>
      </c>
      <c r="B3996" s="14">
        <v>5.6132999999999997</v>
      </c>
      <c r="C3996" s="14">
        <v>5.7618999999999998</v>
      </c>
      <c r="D3996" s="3">
        <f t="shared" si="187"/>
        <v>8</v>
      </c>
      <c r="E3996">
        <f t="shared" si="188"/>
        <v>9</v>
      </c>
      <c r="F3996">
        <f t="shared" si="186"/>
        <v>2022</v>
      </c>
    </row>
    <row r="3997" spans="1:6" x14ac:dyDescent="0.25">
      <c r="A3997" s="15">
        <v>44791</v>
      </c>
      <c r="B3997" s="14">
        <v>5.6017000000000001</v>
      </c>
      <c r="C3997" s="14">
        <v>5.7679</v>
      </c>
      <c r="D3997" s="3">
        <f t="shared" si="187"/>
        <v>8</v>
      </c>
      <c r="E3997">
        <f t="shared" si="188"/>
        <v>9</v>
      </c>
      <c r="F3997">
        <f t="shared" si="186"/>
        <v>2022</v>
      </c>
    </row>
    <row r="3998" spans="1:6" x14ac:dyDescent="0.25">
      <c r="A3998" s="15">
        <v>44792</v>
      </c>
      <c r="B3998" s="14">
        <v>5.3631000000000002</v>
      </c>
      <c r="C3998" s="14">
        <v>5.5339</v>
      </c>
      <c r="D3998" s="3">
        <f t="shared" si="187"/>
        <v>8</v>
      </c>
      <c r="E3998">
        <f t="shared" si="188"/>
        <v>9</v>
      </c>
      <c r="F3998">
        <f t="shared" si="186"/>
        <v>2022</v>
      </c>
    </row>
    <row r="3999" spans="1:6" x14ac:dyDescent="0.25">
      <c r="A3999" s="15">
        <v>44795</v>
      </c>
      <c r="B3999" s="14">
        <v>5.3110999999999997</v>
      </c>
      <c r="C3999" s="14">
        <v>5.5651999999999999</v>
      </c>
      <c r="D3999" s="3">
        <f t="shared" si="187"/>
        <v>8</v>
      </c>
      <c r="E3999">
        <f t="shared" si="188"/>
        <v>9</v>
      </c>
      <c r="F3999">
        <f t="shared" si="186"/>
        <v>2022</v>
      </c>
    </row>
    <row r="4000" spans="1:6" x14ac:dyDescent="0.25">
      <c r="A4000" s="15">
        <v>44796</v>
      </c>
      <c r="B4000" s="14">
        <v>5.327</v>
      </c>
      <c r="C4000" s="14">
        <v>5.5766</v>
      </c>
      <c r="D4000" s="3">
        <f t="shared" si="187"/>
        <v>8</v>
      </c>
      <c r="E4000">
        <f t="shared" si="188"/>
        <v>9</v>
      </c>
      <c r="F4000">
        <f t="shared" si="186"/>
        <v>2022</v>
      </c>
    </row>
    <row r="4001" spans="1:6" x14ac:dyDescent="0.25">
      <c r="A4001" s="15">
        <v>44797</v>
      </c>
      <c r="B4001" s="14">
        <v>5.3094999999999999</v>
      </c>
      <c r="C4001" s="14">
        <v>5.5842000000000001</v>
      </c>
      <c r="D4001" s="3">
        <f t="shared" si="187"/>
        <v>8</v>
      </c>
      <c r="E4001">
        <f t="shared" si="188"/>
        <v>9</v>
      </c>
      <c r="F4001">
        <f t="shared" si="186"/>
        <v>2022</v>
      </c>
    </row>
    <row r="4002" spans="1:6" x14ac:dyDescent="0.25">
      <c r="A4002" s="15">
        <v>44798</v>
      </c>
      <c r="B4002" s="14">
        <v>5.2779999999999996</v>
      </c>
      <c r="C4002" s="14">
        <v>5.5937000000000001</v>
      </c>
      <c r="D4002" s="3">
        <f t="shared" si="187"/>
        <v>8</v>
      </c>
      <c r="E4002">
        <f t="shared" si="188"/>
        <v>9</v>
      </c>
      <c r="F4002">
        <f t="shared" si="186"/>
        <v>2022</v>
      </c>
    </row>
    <row r="4003" spans="1:6" x14ac:dyDescent="0.25">
      <c r="A4003" s="15">
        <v>44799</v>
      </c>
      <c r="B4003" s="14">
        <v>5.2724000000000002</v>
      </c>
      <c r="C4003" s="14">
        <v>5.5906000000000002</v>
      </c>
      <c r="D4003" s="3">
        <f t="shared" si="187"/>
        <v>8</v>
      </c>
      <c r="E4003">
        <f t="shared" si="188"/>
        <v>9</v>
      </c>
      <c r="F4003">
        <f t="shared" si="186"/>
        <v>2022</v>
      </c>
    </row>
    <row r="4004" spans="1:6" x14ac:dyDescent="0.25">
      <c r="A4004" s="15">
        <v>44802</v>
      </c>
      <c r="B4004" s="14">
        <v>5.2000999999999999</v>
      </c>
      <c r="C4004" s="14">
        <v>5.6106999999999996</v>
      </c>
      <c r="D4004" s="3">
        <f t="shared" si="187"/>
        <v>8</v>
      </c>
      <c r="E4004">
        <f t="shared" si="188"/>
        <v>9</v>
      </c>
      <c r="F4004">
        <f t="shared" si="186"/>
        <v>2022</v>
      </c>
    </row>
    <row r="4005" spans="1:6" x14ac:dyDescent="0.25">
      <c r="A4005" s="15">
        <v>44803</v>
      </c>
      <c r="B4005" s="14">
        <v>5.1745000000000001</v>
      </c>
      <c r="C4005" s="14">
        <v>5.6184000000000003</v>
      </c>
      <c r="D4005" s="3">
        <f t="shared" si="187"/>
        <v>8</v>
      </c>
      <c r="E4005">
        <f t="shared" si="188"/>
        <v>9</v>
      </c>
      <c r="F4005">
        <f t="shared" si="186"/>
        <v>2022</v>
      </c>
    </row>
    <row r="4006" spans="1:6" x14ac:dyDescent="0.25">
      <c r="A4006" s="15">
        <v>44804</v>
      </c>
      <c r="B4006" s="14">
        <v>5.1637000000000004</v>
      </c>
      <c r="C4006" s="14">
        <v>5.6374000000000004</v>
      </c>
      <c r="D4006" s="3">
        <f t="shared" si="187"/>
        <v>8</v>
      </c>
      <c r="E4006">
        <f t="shared" si="188"/>
        <v>9</v>
      </c>
      <c r="F4006">
        <f t="shared" si="186"/>
        <v>2022</v>
      </c>
    </row>
    <row r="4007" spans="1:6" x14ac:dyDescent="0.25">
      <c r="A4007" s="15">
        <v>44805</v>
      </c>
      <c r="B4007" s="14">
        <v>5.1637000000000004</v>
      </c>
      <c r="C4007" s="14">
        <v>5.6531000000000002</v>
      </c>
      <c r="D4007" s="3">
        <f t="shared" si="187"/>
        <v>9</v>
      </c>
      <c r="E4007">
        <f t="shared" si="188"/>
        <v>9</v>
      </c>
      <c r="F4007">
        <f t="shared" si="186"/>
        <v>2022</v>
      </c>
    </row>
    <row r="4008" spans="1:6" x14ac:dyDescent="0.25">
      <c r="A4008" s="15">
        <v>44806</v>
      </c>
      <c r="B4008" s="14">
        <v>5.0884</v>
      </c>
      <c r="C4008" s="14">
        <v>5.6189</v>
      </c>
      <c r="D4008" s="3">
        <f t="shared" si="187"/>
        <v>9</v>
      </c>
      <c r="E4008">
        <f t="shared" si="188"/>
        <v>9</v>
      </c>
      <c r="F4008">
        <f t="shared" si="186"/>
        <v>2022</v>
      </c>
    </row>
    <row r="4009" spans="1:6" x14ac:dyDescent="0.25">
      <c r="A4009" s="15">
        <v>44809</v>
      </c>
      <c r="B4009" s="14">
        <v>5.0179999999999998</v>
      </c>
      <c r="C4009" s="14">
        <v>5.6429</v>
      </c>
      <c r="D4009" s="3">
        <f t="shared" si="187"/>
        <v>9</v>
      </c>
      <c r="E4009">
        <f t="shared" si="188"/>
        <v>9</v>
      </c>
      <c r="F4009">
        <f t="shared" si="186"/>
        <v>2022</v>
      </c>
    </row>
    <row r="4010" spans="1:6" x14ac:dyDescent="0.25">
      <c r="A4010" s="15">
        <v>44810</v>
      </c>
      <c r="B4010" s="14">
        <v>5.0163000000000002</v>
      </c>
      <c r="C4010" s="14">
        <v>5.6585999999999999</v>
      </c>
      <c r="D4010" s="3">
        <f t="shared" si="187"/>
        <v>9</v>
      </c>
      <c r="E4010">
        <f t="shared" si="188"/>
        <v>9</v>
      </c>
      <c r="F4010">
        <f t="shared" si="186"/>
        <v>2022</v>
      </c>
    </row>
    <row r="4011" spans="1:6" x14ac:dyDescent="0.25">
      <c r="A4011" s="15">
        <v>44812</v>
      </c>
      <c r="B4011" s="14">
        <v>4.9734999999999996</v>
      </c>
      <c r="C4011" s="14">
        <v>5.6962000000000002</v>
      </c>
      <c r="D4011" s="3">
        <f t="shared" si="187"/>
        <v>9</v>
      </c>
      <c r="E4011">
        <f t="shared" si="188"/>
        <v>9</v>
      </c>
      <c r="F4011">
        <f t="shared" si="186"/>
        <v>2022</v>
      </c>
    </row>
    <row r="4012" spans="1:6" x14ac:dyDescent="0.25">
      <c r="A4012" s="15">
        <v>44813</v>
      </c>
      <c r="B4012" s="14">
        <v>5.5171000000000001</v>
      </c>
      <c r="C4012" s="14">
        <v>5.5242000000000004</v>
      </c>
      <c r="D4012" s="3">
        <f t="shared" si="187"/>
        <v>9</v>
      </c>
      <c r="E4012">
        <f t="shared" si="188"/>
        <v>9</v>
      </c>
      <c r="F4012">
        <f t="shared" si="186"/>
        <v>2022</v>
      </c>
    </row>
    <row r="4013" spans="1:6" x14ac:dyDescent="0.25">
      <c r="A4013" s="15">
        <v>44816</v>
      </c>
      <c r="B4013" s="14">
        <v>5.3986000000000001</v>
      </c>
      <c r="C4013" s="14">
        <v>5.4355000000000002</v>
      </c>
      <c r="D4013" s="3">
        <f t="shared" si="187"/>
        <v>9</v>
      </c>
      <c r="E4013">
        <f t="shared" si="188"/>
        <v>9</v>
      </c>
      <c r="F4013">
        <f t="shared" si="186"/>
        <v>2022</v>
      </c>
    </row>
    <row r="4014" spans="1:6" x14ac:dyDescent="0.25">
      <c r="A4014" s="15">
        <v>44817</v>
      </c>
      <c r="B4014" s="14">
        <v>5.3648999999999996</v>
      </c>
      <c r="C4014" s="14">
        <v>5.4032</v>
      </c>
      <c r="D4014" s="3">
        <f t="shared" si="187"/>
        <v>9</v>
      </c>
      <c r="E4014">
        <f t="shared" si="188"/>
        <v>9</v>
      </c>
      <c r="F4014">
        <f t="shared" si="186"/>
        <v>2022</v>
      </c>
    </row>
    <row r="4015" spans="1:6" x14ac:dyDescent="0.25">
      <c r="A4015" s="15">
        <v>44818</v>
      </c>
      <c r="B4015" s="14">
        <v>5.3491999999999997</v>
      </c>
      <c r="C4015" s="14">
        <v>5.3949999999999996</v>
      </c>
      <c r="D4015" s="3">
        <f t="shared" si="187"/>
        <v>9</v>
      </c>
      <c r="E4015">
        <f t="shared" si="188"/>
        <v>9</v>
      </c>
      <c r="F4015">
        <f t="shared" si="186"/>
        <v>2022</v>
      </c>
    </row>
    <row r="4016" spans="1:6" x14ac:dyDescent="0.25">
      <c r="A4016" s="15">
        <v>44819</v>
      </c>
      <c r="B4016" s="14">
        <v>5.2910000000000004</v>
      </c>
      <c r="C4016" s="14">
        <v>5.3789999999999996</v>
      </c>
      <c r="D4016" s="3">
        <f t="shared" si="187"/>
        <v>9</v>
      </c>
      <c r="E4016">
        <f t="shared" si="188"/>
        <v>9</v>
      </c>
      <c r="F4016">
        <f t="shared" si="186"/>
        <v>2022</v>
      </c>
    </row>
    <row r="4017" spans="1:6" x14ac:dyDescent="0.25">
      <c r="A4017" s="15">
        <v>44820</v>
      </c>
      <c r="B4017" s="14">
        <v>4.9866000000000001</v>
      </c>
      <c r="C4017" s="14">
        <v>5.1013000000000002</v>
      </c>
      <c r="D4017" s="3">
        <f t="shared" si="187"/>
        <v>9</v>
      </c>
      <c r="E4017">
        <f t="shared" si="188"/>
        <v>9</v>
      </c>
      <c r="F4017">
        <f t="shared" si="186"/>
        <v>2022</v>
      </c>
    </row>
    <row r="4018" spans="1:6" x14ac:dyDescent="0.25">
      <c r="A4018" s="15">
        <v>44823</v>
      </c>
      <c r="B4018" s="14">
        <v>4.9866000000000001</v>
      </c>
      <c r="C4018" s="14">
        <v>5.1445999999999996</v>
      </c>
      <c r="D4018" s="3">
        <f t="shared" si="187"/>
        <v>9</v>
      </c>
      <c r="E4018">
        <f t="shared" si="188"/>
        <v>9</v>
      </c>
      <c r="F4018">
        <f t="shared" si="186"/>
        <v>2022</v>
      </c>
    </row>
    <row r="4019" spans="1:6" x14ac:dyDescent="0.25">
      <c r="A4019" s="15">
        <v>44824</v>
      </c>
      <c r="B4019" s="14">
        <v>4.9862000000000002</v>
      </c>
      <c r="C4019" s="14">
        <v>5.1589999999999998</v>
      </c>
      <c r="D4019" s="3">
        <f t="shared" si="187"/>
        <v>9</v>
      </c>
      <c r="E4019">
        <f t="shared" si="188"/>
        <v>9</v>
      </c>
      <c r="F4019">
        <f t="shared" si="186"/>
        <v>2022</v>
      </c>
    </row>
    <row r="4020" spans="1:6" x14ac:dyDescent="0.25">
      <c r="A4020" s="15">
        <v>44825</v>
      </c>
      <c r="B4020" s="14">
        <v>4.9862000000000002</v>
      </c>
      <c r="C4020" s="14">
        <v>5.1778000000000004</v>
      </c>
      <c r="D4020" s="3">
        <f t="shared" si="187"/>
        <v>9</v>
      </c>
      <c r="E4020">
        <f t="shared" si="188"/>
        <v>9</v>
      </c>
      <c r="F4020">
        <f t="shared" si="186"/>
        <v>2022</v>
      </c>
    </row>
    <row r="4021" spans="1:6" x14ac:dyDescent="0.25">
      <c r="A4021" s="15">
        <v>44826</v>
      </c>
      <c r="B4021" s="14">
        <v>4.9572000000000003</v>
      </c>
      <c r="C4021" s="14">
        <v>5.1733000000000002</v>
      </c>
      <c r="D4021" s="3">
        <f t="shared" si="187"/>
        <v>9</v>
      </c>
      <c r="E4021">
        <f t="shared" si="188"/>
        <v>9</v>
      </c>
      <c r="F4021">
        <f t="shared" si="186"/>
        <v>2022</v>
      </c>
    </row>
    <row r="4022" spans="1:6" x14ac:dyDescent="0.25">
      <c r="A4022" s="15">
        <v>44827</v>
      </c>
      <c r="B4022" s="14">
        <v>4.8242000000000003</v>
      </c>
      <c r="C4022" s="14">
        <v>5.0875000000000004</v>
      </c>
      <c r="D4022" s="3">
        <f t="shared" si="187"/>
        <v>9</v>
      </c>
      <c r="E4022">
        <f t="shared" si="188"/>
        <v>9</v>
      </c>
      <c r="F4022">
        <f t="shared" si="186"/>
        <v>2022</v>
      </c>
    </row>
    <row r="4023" spans="1:6" x14ac:dyDescent="0.25">
      <c r="A4023" s="15">
        <v>44830</v>
      </c>
      <c r="B4023" s="14">
        <v>4.8198999999999996</v>
      </c>
      <c r="C4023" s="14">
        <v>5.1205999999999996</v>
      </c>
      <c r="D4023" s="3">
        <f t="shared" si="187"/>
        <v>9</v>
      </c>
      <c r="E4023">
        <f t="shared" si="188"/>
        <v>9</v>
      </c>
      <c r="F4023">
        <f t="shared" si="186"/>
        <v>2022</v>
      </c>
    </row>
    <row r="4024" spans="1:6" x14ac:dyDescent="0.25">
      <c r="A4024" s="15">
        <v>44831</v>
      </c>
      <c r="B4024" s="14">
        <v>4.8075999999999999</v>
      </c>
      <c r="C4024" s="14">
        <v>5.1173000000000002</v>
      </c>
      <c r="D4024" s="3">
        <f t="shared" si="187"/>
        <v>9</v>
      </c>
      <c r="E4024">
        <f t="shared" si="188"/>
        <v>9</v>
      </c>
      <c r="F4024">
        <f t="shared" si="186"/>
        <v>2022</v>
      </c>
    </row>
    <row r="4025" spans="1:6" x14ac:dyDescent="0.25">
      <c r="A4025" s="15">
        <v>44832</v>
      </c>
      <c r="B4025" s="14">
        <v>4.7991999999999999</v>
      </c>
      <c r="C4025" s="14">
        <v>5.1170999999999998</v>
      </c>
      <c r="D4025" s="3">
        <f t="shared" si="187"/>
        <v>9</v>
      </c>
      <c r="E4025">
        <f t="shared" si="188"/>
        <v>9</v>
      </c>
      <c r="F4025">
        <f t="shared" si="186"/>
        <v>2022</v>
      </c>
    </row>
    <row r="4026" spans="1:6" x14ac:dyDescent="0.25">
      <c r="A4026" s="15">
        <v>44833</v>
      </c>
      <c r="B4026" s="14">
        <v>4.7812000000000001</v>
      </c>
      <c r="C4026" s="14">
        <v>5.1227999999999998</v>
      </c>
      <c r="D4026" s="3">
        <f t="shared" si="187"/>
        <v>9</v>
      </c>
      <c r="E4026">
        <f t="shared" si="188"/>
        <v>9</v>
      </c>
      <c r="F4026">
        <f t="shared" si="186"/>
        <v>2022</v>
      </c>
    </row>
    <row r="4027" spans="1:6" x14ac:dyDescent="0.25">
      <c r="A4027" s="15">
        <v>44834</v>
      </c>
      <c r="B4027" s="14">
        <v>4.7468000000000004</v>
      </c>
      <c r="C4027" s="14">
        <v>5.0914000000000001</v>
      </c>
      <c r="D4027" s="3">
        <f t="shared" si="187"/>
        <v>9</v>
      </c>
      <c r="E4027">
        <f t="shared" si="188"/>
        <v>9</v>
      </c>
      <c r="F4027">
        <f t="shared" si="186"/>
        <v>2022</v>
      </c>
    </row>
    <row r="4028" spans="1:6" x14ac:dyDescent="0.25">
      <c r="A4028" s="15">
        <v>44837</v>
      </c>
      <c r="B4028" s="14">
        <v>4.7324000000000002</v>
      </c>
      <c r="C4028" s="14">
        <v>5.1429999999999998</v>
      </c>
      <c r="D4028" s="3">
        <f t="shared" si="187"/>
        <v>10</v>
      </c>
      <c r="E4028">
        <f t="shared" si="188"/>
        <v>12</v>
      </c>
      <c r="F4028">
        <f t="shared" si="186"/>
        <v>2022</v>
      </c>
    </row>
    <row r="4029" spans="1:6" x14ac:dyDescent="0.25">
      <c r="A4029" s="15">
        <v>44838</v>
      </c>
      <c r="B4029" s="14">
        <v>4.7024999999999997</v>
      </c>
      <c r="C4029" s="14">
        <v>5.1623000000000001</v>
      </c>
      <c r="D4029" s="3">
        <f t="shared" si="187"/>
        <v>10</v>
      </c>
      <c r="E4029">
        <f t="shared" si="188"/>
        <v>12</v>
      </c>
      <c r="F4029">
        <f t="shared" si="186"/>
        <v>2022</v>
      </c>
    </row>
    <row r="4030" spans="1:6" x14ac:dyDescent="0.25">
      <c r="A4030" s="15">
        <v>44839</v>
      </c>
      <c r="B4030" s="14">
        <v>4.7024999999999997</v>
      </c>
      <c r="C4030" s="14">
        <v>5.1764999999999999</v>
      </c>
      <c r="D4030" s="3">
        <f t="shared" si="187"/>
        <v>10</v>
      </c>
      <c r="E4030">
        <f t="shared" si="188"/>
        <v>12</v>
      </c>
      <c r="F4030">
        <f t="shared" si="186"/>
        <v>2022</v>
      </c>
    </row>
    <row r="4031" spans="1:6" x14ac:dyDescent="0.25">
      <c r="A4031" s="15">
        <v>44840</v>
      </c>
      <c r="B4031" s="14">
        <v>4.6858000000000004</v>
      </c>
      <c r="C4031" s="14">
        <v>5.1932</v>
      </c>
      <c r="D4031" s="3">
        <f t="shared" si="187"/>
        <v>10</v>
      </c>
      <c r="E4031">
        <f t="shared" si="188"/>
        <v>12</v>
      </c>
      <c r="F4031">
        <f t="shared" si="186"/>
        <v>2022</v>
      </c>
    </row>
    <row r="4032" spans="1:6" x14ac:dyDescent="0.25">
      <c r="A4032" s="15">
        <v>44841</v>
      </c>
      <c r="B4032" s="14">
        <v>4.6573000000000002</v>
      </c>
      <c r="C4032" s="14">
        <v>5.2008000000000001</v>
      </c>
      <c r="D4032" s="3">
        <f t="shared" si="187"/>
        <v>10</v>
      </c>
      <c r="E4032">
        <f t="shared" si="188"/>
        <v>12</v>
      </c>
      <c r="F4032">
        <f t="shared" si="186"/>
        <v>2022</v>
      </c>
    </row>
    <row r="4033" spans="1:6" x14ac:dyDescent="0.25">
      <c r="A4033" s="15">
        <v>44844</v>
      </c>
      <c r="B4033" s="14">
        <v>4.6502999999999997</v>
      </c>
      <c r="C4033" s="14">
        <v>5.2351000000000001</v>
      </c>
      <c r="D4033" s="3">
        <f t="shared" si="187"/>
        <v>10</v>
      </c>
      <c r="E4033">
        <f t="shared" si="188"/>
        <v>12</v>
      </c>
      <c r="F4033">
        <f t="shared" si="186"/>
        <v>2022</v>
      </c>
    </row>
    <row r="4034" spans="1:6" x14ac:dyDescent="0.25">
      <c r="A4034" s="15">
        <v>44845</v>
      </c>
      <c r="B4034" s="14">
        <v>5.2294999999999998</v>
      </c>
      <c r="C4034" s="14">
        <v>5.2362000000000002</v>
      </c>
      <c r="D4034" s="3">
        <f t="shared" si="187"/>
        <v>10</v>
      </c>
      <c r="E4034">
        <f t="shared" si="188"/>
        <v>12</v>
      </c>
      <c r="F4034">
        <f t="shared" ref="F4034:F4097" si="189">YEAR(A4034)</f>
        <v>2022</v>
      </c>
    </row>
    <row r="4035" spans="1:6" x14ac:dyDescent="0.25">
      <c r="A4035" s="15">
        <v>44847</v>
      </c>
      <c r="B4035" s="14">
        <v>5.2194000000000003</v>
      </c>
      <c r="C4035" s="14">
        <v>5.2371999999999996</v>
      </c>
      <c r="D4035" s="3">
        <f t="shared" ref="D4035:D4098" si="190">MONTH(A4035)</f>
        <v>10</v>
      </c>
      <c r="E4035">
        <f t="shared" ref="E4035:E4098" si="191">IF(D4035&lt;4,3,IF(D4035&lt;7,6,IF(D4035&lt;10,9,12)))</f>
        <v>12</v>
      </c>
      <c r="F4035">
        <f t="shared" si="189"/>
        <v>2022</v>
      </c>
    </row>
    <row r="4036" spans="1:6" x14ac:dyDescent="0.25">
      <c r="A4036" s="15">
        <v>44848</v>
      </c>
      <c r="B4036" s="14">
        <v>5.2096999999999998</v>
      </c>
      <c r="C4036" s="14">
        <v>5.2404999999999999</v>
      </c>
      <c r="D4036" s="3">
        <f t="shared" si="190"/>
        <v>10</v>
      </c>
      <c r="E4036">
        <f t="shared" si="191"/>
        <v>12</v>
      </c>
      <c r="F4036">
        <f t="shared" si="189"/>
        <v>2022</v>
      </c>
    </row>
    <row r="4037" spans="1:6" x14ac:dyDescent="0.25">
      <c r="A4037" s="15">
        <v>44851</v>
      </c>
      <c r="B4037" s="14">
        <v>5.1345000000000001</v>
      </c>
      <c r="C4037" s="14">
        <v>5.1605999999999996</v>
      </c>
      <c r="D4037" s="3">
        <f t="shared" si="190"/>
        <v>10</v>
      </c>
      <c r="E4037">
        <f t="shared" si="191"/>
        <v>12</v>
      </c>
      <c r="F4037">
        <f t="shared" si="189"/>
        <v>2022</v>
      </c>
    </row>
    <row r="4038" spans="1:6" x14ac:dyDescent="0.25">
      <c r="A4038" s="15">
        <v>44852</v>
      </c>
      <c r="B4038" s="14">
        <v>5.1345000000000001</v>
      </c>
      <c r="C4038" s="14">
        <v>5.1664000000000003</v>
      </c>
      <c r="D4038" s="3">
        <f t="shared" si="190"/>
        <v>10</v>
      </c>
      <c r="E4038">
        <f t="shared" si="191"/>
        <v>12</v>
      </c>
      <c r="F4038">
        <f t="shared" si="189"/>
        <v>2022</v>
      </c>
    </row>
    <row r="4039" spans="1:6" x14ac:dyDescent="0.25">
      <c r="A4039" s="15">
        <v>44853</v>
      </c>
      <c r="B4039" s="14">
        <v>5.1449999999999996</v>
      </c>
      <c r="C4039" s="14">
        <v>5.1752000000000002</v>
      </c>
      <c r="D4039" s="3">
        <f t="shared" si="190"/>
        <v>10</v>
      </c>
      <c r="E4039">
        <f t="shared" si="191"/>
        <v>12</v>
      </c>
      <c r="F4039">
        <f t="shared" si="189"/>
        <v>2022</v>
      </c>
    </row>
    <row r="4040" spans="1:6" x14ac:dyDescent="0.25">
      <c r="A4040" s="15">
        <v>44854</v>
      </c>
      <c r="B4040" s="14">
        <v>5.1148999999999996</v>
      </c>
      <c r="C4040" s="14">
        <v>5.1557000000000004</v>
      </c>
      <c r="D4040" s="3">
        <f t="shared" si="190"/>
        <v>10</v>
      </c>
      <c r="E4040">
        <f t="shared" si="191"/>
        <v>12</v>
      </c>
      <c r="F4040">
        <f t="shared" si="189"/>
        <v>2022</v>
      </c>
    </row>
    <row r="4041" spans="1:6" x14ac:dyDescent="0.25">
      <c r="A4041" s="15">
        <v>44855</v>
      </c>
      <c r="B4041" s="14">
        <v>5.1148999999999996</v>
      </c>
      <c r="C4041" s="14">
        <v>5.1321000000000003</v>
      </c>
      <c r="D4041" s="3">
        <f t="shared" si="190"/>
        <v>10</v>
      </c>
      <c r="E4041">
        <f t="shared" si="191"/>
        <v>12</v>
      </c>
      <c r="F4041">
        <f t="shared" si="189"/>
        <v>2022</v>
      </c>
    </row>
    <row r="4042" spans="1:6" x14ac:dyDescent="0.25">
      <c r="A4042" s="15">
        <v>44858</v>
      </c>
      <c r="B4042" s="14">
        <v>5.1181999999999999</v>
      </c>
      <c r="C4042" s="14">
        <v>5.13</v>
      </c>
      <c r="D4042" s="3">
        <f t="shared" si="190"/>
        <v>10</v>
      </c>
      <c r="E4042">
        <f t="shared" si="191"/>
        <v>12</v>
      </c>
      <c r="F4042">
        <f t="shared" si="189"/>
        <v>2022</v>
      </c>
    </row>
    <row r="4043" spans="1:6" x14ac:dyDescent="0.25">
      <c r="A4043" s="15">
        <v>44859</v>
      </c>
      <c r="B4043" s="14">
        <v>5.1284000000000001</v>
      </c>
      <c r="C4043" s="14">
        <v>5.1413000000000002</v>
      </c>
      <c r="D4043" s="3">
        <f t="shared" si="190"/>
        <v>10</v>
      </c>
      <c r="E4043">
        <f t="shared" si="191"/>
        <v>12</v>
      </c>
      <c r="F4043">
        <f t="shared" si="189"/>
        <v>2022</v>
      </c>
    </row>
    <row r="4044" spans="1:6" x14ac:dyDescent="0.25">
      <c r="A4044" s="15">
        <v>44860</v>
      </c>
      <c r="B4044" s="14">
        <v>5.1181999999999999</v>
      </c>
      <c r="C4044" s="14">
        <v>5.1428000000000003</v>
      </c>
      <c r="D4044" s="3">
        <f t="shared" si="190"/>
        <v>10</v>
      </c>
      <c r="E4044">
        <f t="shared" si="191"/>
        <v>12</v>
      </c>
      <c r="F4044">
        <f t="shared" si="189"/>
        <v>2022</v>
      </c>
    </row>
    <row r="4045" spans="1:6" x14ac:dyDescent="0.25">
      <c r="A4045" s="15">
        <v>44861</v>
      </c>
      <c r="B4045" s="14">
        <v>5.1300999999999997</v>
      </c>
      <c r="C4045" s="14">
        <v>5.1561000000000003</v>
      </c>
      <c r="D4045" s="3">
        <f t="shared" si="190"/>
        <v>10</v>
      </c>
      <c r="E4045">
        <f t="shared" si="191"/>
        <v>12</v>
      </c>
      <c r="F4045">
        <f t="shared" si="189"/>
        <v>2022</v>
      </c>
    </row>
    <row r="4046" spans="1:6" x14ac:dyDescent="0.25">
      <c r="A4046" s="15">
        <v>44862</v>
      </c>
      <c r="B4046" s="14">
        <v>5.1226000000000003</v>
      </c>
      <c r="C4046" s="14">
        <v>5.1266999999999996</v>
      </c>
      <c r="D4046" s="3">
        <f t="shared" si="190"/>
        <v>10</v>
      </c>
      <c r="E4046">
        <f t="shared" si="191"/>
        <v>12</v>
      </c>
      <c r="F4046">
        <f t="shared" si="189"/>
        <v>2022</v>
      </c>
    </row>
    <row r="4047" spans="1:6" x14ac:dyDescent="0.25">
      <c r="A4047" s="15">
        <v>44865</v>
      </c>
      <c r="B4047" s="14">
        <v>5.1188000000000002</v>
      </c>
      <c r="C4047" s="14">
        <v>5.1078999999999999</v>
      </c>
      <c r="D4047" s="3">
        <f t="shared" si="190"/>
        <v>10</v>
      </c>
      <c r="E4047">
        <f t="shared" si="191"/>
        <v>12</v>
      </c>
      <c r="F4047">
        <f t="shared" si="189"/>
        <v>2022</v>
      </c>
    </row>
    <row r="4048" spans="1:6" x14ac:dyDescent="0.25">
      <c r="A4048" s="15">
        <v>44866</v>
      </c>
      <c r="B4048" s="14">
        <v>5.1231</v>
      </c>
      <c r="C4048" s="14">
        <v>5.1098999999999997</v>
      </c>
      <c r="D4048" s="3">
        <f t="shared" si="190"/>
        <v>11</v>
      </c>
      <c r="E4048">
        <f t="shared" si="191"/>
        <v>12</v>
      </c>
      <c r="F4048">
        <f t="shared" si="189"/>
        <v>2022</v>
      </c>
    </row>
    <row r="4049" spans="1:6" x14ac:dyDescent="0.25">
      <c r="A4049" s="15">
        <v>44868</v>
      </c>
      <c r="B4049" s="14">
        <v>5.1235999999999997</v>
      </c>
      <c r="C4049" s="14">
        <v>5.1106999999999996</v>
      </c>
      <c r="D4049" s="3">
        <f t="shared" si="190"/>
        <v>11</v>
      </c>
      <c r="E4049">
        <f t="shared" si="191"/>
        <v>12</v>
      </c>
      <c r="F4049">
        <f t="shared" si="189"/>
        <v>2022</v>
      </c>
    </row>
    <row r="4050" spans="1:6" x14ac:dyDescent="0.25">
      <c r="A4050" s="15">
        <v>44869</v>
      </c>
      <c r="B4050" s="14">
        <v>5.1352000000000002</v>
      </c>
      <c r="C4050" s="14">
        <v>5.1272000000000002</v>
      </c>
      <c r="D4050" s="3">
        <f t="shared" si="190"/>
        <v>11</v>
      </c>
      <c r="E4050">
        <f t="shared" si="191"/>
        <v>12</v>
      </c>
      <c r="F4050">
        <f t="shared" si="189"/>
        <v>2022</v>
      </c>
    </row>
    <row r="4051" spans="1:6" x14ac:dyDescent="0.25">
      <c r="A4051" s="15">
        <v>44872</v>
      </c>
      <c r="B4051" s="14">
        <v>5.1409000000000002</v>
      </c>
      <c r="C4051" s="14">
        <v>5.1227</v>
      </c>
      <c r="D4051" s="3">
        <f t="shared" si="190"/>
        <v>11</v>
      </c>
      <c r="E4051">
        <f t="shared" si="191"/>
        <v>12</v>
      </c>
      <c r="F4051">
        <f t="shared" si="189"/>
        <v>2022</v>
      </c>
    </row>
    <row r="4052" spans="1:6" x14ac:dyDescent="0.25">
      <c r="A4052" s="15">
        <v>44873</v>
      </c>
      <c r="B4052" s="14">
        <v>5.1409000000000002</v>
      </c>
      <c r="C4052" s="14">
        <v>5.1227999999999998</v>
      </c>
      <c r="D4052" s="3">
        <f t="shared" si="190"/>
        <v>11</v>
      </c>
      <c r="E4052">
        <f t="shared" si="191"/>
        <v>12</v>
      </c>
      <c r="F4052">
        <f t="shared" si="189"/>
        <v>2022</v>
      </c>
    </row>
    <row r="4053" spans="1:6" x14ac:dyDescent="0.25">
      <c r="A4053" s="15">
        <v>44874</v>
      </c>
      <c r="B4053" s="14">
        <v>5.1406000000000001</v>
      </c>
      <c r="C4053" s="14">
        <v>5.1222000000000003</v>
      </c>
      <c r="D4053" s="3">
        <f t="shared" si="190"/>
        <v>11</v>
      </c>
      <c r="E4053">
        <f t="shared" si="191"/>
        <v>12</v>
      </c>
      <c r="F4053">
        <f t="shared" si="189"/>
        <v>2022</v>
      </c>
    </row>
    <row r="4054" spans="1:6" x14ac:dyDescent="0.25">
      <c r="A4054" s="15">
        <v>44875</v>
      </c>
      <c r="B4054" s="14">
        <v>5.1253000000000002</v>
      </c>
      <c r="C4054" s="14">
        <v>5.1203000000000003</v>
      </c>
      <c r="D4054" s="3">
        <f t="shared" si="190"/>
        <v>11</v>
      </c>
      <c r="E4054">
        <f t="shared" si="191"/>
        <v>12</v>
      </c>
      <c r="F4054">
        <f t="shared" si="189"/>
        <v>2022</v>
      </c>
    </row>
    <row r="4055" spans="1:6" x14ac:dyDescent="0.25">
      <c r="A4055" s="15">
        <v>44876</v>
      </c>
      <c r="B4055" s="14">
        <v>5.1563999999999997</v>
      </c>
      <c r="C4055" s="14">
        <v>5.1459000000000001</v>
      </c>
      <c r="D4055" s="3">
        <f t="shared" si="190"/>
        <v>11</v>
      </c>
      <c r="E4055">
        <f t="shared" si="191"/>
        <v>12</v>
      </c>
      <c r="F4055">
        <f t="shared" si="189"/>
        <v>2022</v>
      </c>
    </row>
    <row r="4056" spans="1:6" x14ac:dyDescent="0.25">
      <c r="A4056" s="15">
        <v>44879</v>
      </c>
      <c r="B4056" s="14">
        <v>5.1569000000000003</v>
      </c>
      <c r="C4056" s="14">
        <v>5.1669999999999998</v>
      </c>
      <c r="D4056" s="3">
        <f t="shared" si="190"/>
        <v>11</v>
      </c>
      <c r="E4056">
        <f t="shared" si="191"/>
        <v>12</v>
      </c>
      <c r="F4056">
        <f t="shared" si="189"/>
        <v>2022</v>
      </c>
    </row>
    <row r="4057" spans="1:6" x14ac:dyDescent="0.25">
      <c r="A4057" s="15">
        <v>44881</v>
      </c>
      <c r="B4057" s="14">
        <v>5.1886000000000001</v>
      </c>
      <c r="C4057" s="14">
        <v>5.1745000000000001</v>
      </c>
      <c r="D4057" s="3">
        <f t="shared" si="190"/>
        <v>11</v>
      </c>
      <c r="E4057">
        <f t="shared" si="191"/>
        <v>12</v>
      </c>
      <c r="F4057">
        <f t="shared" si="189"/>
        <v>2022</v>
      </c>
    </row>
    <row r="4058" spans="1:6" x14ac:dyDescent="0.25">
      <c r="A4058" s="15">
        <v>44882</v>
      </c>
      <c r="B4058" s="14">
        <v>5.1675000000000004</v>
      </c>
      <c r="C4058" s="14">
        <v>5.1675000000000004</v>
      </c>
      <c r="D4058" s="3">
        <f t="shared" si="190"/>
        <v>11</v>
      </c>
      <c r="E4058">
        <f t="shared" si="191"/>
        <v>12</v>
      </c>
      <c r="F4058">
        <f t="shared" si="189"/>
        <v>2022</v>
      </c>
    </row>
    <row r="4059" spans="1:6" x14ac:dyDescent="0.25">
      <c r="A4059" s="15">
        <v>44883</v>
      </c>
      <c r="B4059" s="14">
        <v>5.3243999999999998</v>
      </c>
      <c r="C4059" s="14">
        <v>5.2637999999999998</v>
      </c>
      <c r="D4059" s="3">
        <f t="shared" si="190"/>
        <v>11</v>
      </c>
      <c r="E4059">
        <f t="shared" si="191"/>
        <v>12</v>
      </c>
      <c r="F4059">
        <f t="shared" si="189"/>
        <v>2022</v>
      </c>
    </row>
    <row r="4060" spans="1:6" x14ac:dyDescent="0.25">
      <c r="A4060" s="15">
        <v>44886</v>
      </c>
      <c r="B4060" s="14">
        <v>5.3404999999999996</v>
      </c>
      <c r="C4060" s="14">
        <v>5.2832999999999997</v>
      </c>
      <c r="D4060" s="3">
        <f t="shared" si="190"/>
        <v>11</v>
      </c>
      <c r="E4060">
        <f t="shared" si="191"/>
        <v>12</v>
      </c>
      <c r="F4060">
        <f t="shared" si="189"/>
        <v>2022</v>
      </c>
    </row>
    <row r="4061" spans="1:6" x14ac:dyDescent="0.25">
      <c r="A4061" s="15">
        <v>44887</v>
      </c>
      <c r="B4061" s="14">
        <v>5.3404999999999996</v>
      </c>
      <c r="C4061" s="14">
        <v>5.28</v>
      </c>
      <c r="D4061" s="3">
        <f t="shared" si="190"/>
        <v>11</v>
      </c>
      <c r="E4061">
        <f t="shared" si="191"/>
        <v>12</v>
      </c>
      <c r="F4061">
        <f t="shared" si="189"/>
        <v>2022</v>
      </c>
    </row>
    <row r="4062" spans="1:6" x14ac:dyDescent="0.25">
      <c r="A4062" s="15">
        <v>44888</v>
      </c>
      <c r="B4062" s="14">
        <v>5.3463000000000003</v>
      </c>
      <c r="C4062" s="14">
        <v>5.2785000000000002</v>
      </c>
      <c r="D4062" s="3">
        <f t="shared" si="190"/>
        <v>11</v>
      </c>
      <c r="E4062">
        <f t="shared" si="191"/>
        <v>12</v>
      </c>
      <c r="F4062">
        <f t="shared" si="189"/>
        <v>2022</v>
      </c>
    </row>
    <row r="4063" spans="1:6" x14ac:dyDescent="0.25">
      <c r="A4063" s="15">
        <v>44889</v>
      </c>
      <c r="B4063" s="14">
        <v>5.3506999999999998</v>
      </c>
      <c r="C4063" s="14">
        <v>5.2743000000000002</v>
      </c>
      <c r="D4063" s="3">
        <f t="shared" si="190"/>
        <v>11</v>
      </c>
      <c r="E4063">
        <f t="shared" si="191"/>
        <v>12</v>
      </c>
      <c r="F4063">
        <f t="shared" si="189"/>
        <v>2022</v>
      </c>
    </row>
    <row r="4064" spans="1:6" x14ac:dyDescent="0.25">
      <c r="A4064" s="15">
        <v>44890</v>
      </c>
      <c r="B4064" s="14">
        <v>5.3343999999999996</v>
      </c>
      <c r="C4064" s="14">
        <v>5.2690000000000001</v>
      </c>
      <c r="D4064" s="3">
        <f t="shared" si="190"/>
        <v>11</v>
      </c>
      <c r="E4064">
        <f t="shared" si="191"/>
        <v>12</v>
      </c>
      <c r="F4064">
        <f t="shared" si="189"/>
        <v>2022</v>
      </c>
    </row>
    <row r="4065" spans="1:6" x14ac:dyDescent="0.25">
      <c r="A4065" s="15">
        <v>44893</v>
      </c>
      <c r="B4065" s="14">
        <v>5.3343999999999996</v>
      </c>
      <c r="C4065" s="14">
        <v>5.2396000000000003</v>
      </c>
      <c r="D4065" s="3">
        <f t="shared" si="190"/>
        <v>11</v>
      </c>
      <c r="E4065">
        <f t="shared" si="191"/>
        <v>12</v>
      </c>
      <c r="F4065">
        <f t="shared" si="189"/>
        <v>2022</v>
      </c>
    </row>
    <row r="4066" spans="1:6" x14ac:dyDescent="0.25">
      <c r="A4066" s="15">
        <v>44894</v>
      </c>
      <c r="B4066" s="14">
        <v>5.3343999999999996</v>
      </c>
      <c r="C4066" s="14">
        <v>5.2369000000000003</v>
      </c>
      <c r="D4066" s="3">
        <f t="shared" si="190"/>
        <v>11</v>
      </c>
      <c r="E4066">
        <f t="shared" si="191"/>
        <v>12</v>
      </c>
      <c r="F4066">
        <f t="shared" si="189"/>
        <v>2022</v>
      </c>
    </row>
    <row r="4067" spans="1:6" x14ac:dyDescent="0.25">
      <c r="A4067" s="15">
        <v>44895</v>
      </c>
      <c r="B4067" s="14">
        <v>5.3343999999999996</v>
      </c>
      <c r="C4067" s="14">
        <v>5.2348999999999997</v>
      </c>
      <c r="D4067" s="3">
        <f t="shared" si="190"/>
        <v>11</v>
      </c>
      <c r="E4067">
        <f t="shared" si="191"/>
        <v>12</v>
      </c>
      <c r="F4067">
        <f t="shared" si="189"/>
        <v>2022</v>
      </c>
    </row>
    <row r="4068" spans="1:6" x14ac:dyDescent="0.25">
      <c r="A4068" s="15">
        <v>44896</v>
      </c>
      <c r="B4068" s="14">
        <v>5.3342000000000001</v>
      </c>
      <c r="C4068" s="14">
        <v>5.2133000000000003</v>
      </c>
      <c r="D4068" s="3">
        <f t="shared" si="190"/>
        <v>12</v>
      </c>
      <c r="E4068">
        <f t="shared" si="191"/>
        <v>12</v>
      </c>
      <c r="F4068">
        <f t="shared" si="189"/>
        <v>2022</v>
      </c>
    </row>
    <row r="4069" spans="1:6" x14ac:dyDescent="0.25">
      <c r="A4069" s="15">
        <v>44897</v>
      </c>
      <c r="B4069" s="14">
        <v>5.3970000000000002</v>
      </c>
      <c r="C4069" s="14">
        <v>5.282</v>
      </c>
      <c r="D4069" s="3">
        <f t="shared" si="190"/>
        <v>12</v>
      </c>
      <c r="E4069">
        <f t="shared" si="191"/>
        <v>12</v>
      </c>
      <c r="F4069">
        <f t="shared" si="189"/>
        <v>2022</v>
      </c>
    </row>
    <row r="4070" spans="1:6" x14ac:dyDescent="0.25">
      <c r="A4070" s="15">
        <v>44900</v>
      </c>
      <c r="B4070" s="14">
        <v>5.4271000000000003</v>
      </c>
      <c r="C4070" s="14">
        <v>5.2709000000000001</v>
      </c>
      <c r="D4070" s="3">
        <f t="shared" si="190"/>
        <v>12</v>
      </c>
      <c r="E4070">
        <f t="shared" si="191"/>
        <v>12</v>
      </c>
      <c r="F4070">
        <f t="shared" si="189"/>
        <v>2022</v>
      </c>
    </row>
    <row r="4071" spans="1:6" x14ac:dyDescent="0.25">
      <c r="A4071" s="15">
        <v>44901</v>
      </c>
      <c r="B4071" s="14">
        <v>5.4166999999999996</v>
      </c>
      <c r="C4071" s="14">
        <v>5.266</v>
      </c>
      <c r="D4071" s="3">
        <f t="shared" si="190"/>
        <v>12</v>
      </c>
      <c r="E4071">
        <f t="shared" si="191"/>
        <v>12</v>
      </c>
      <c r="F4071">
        <f t="shared" si="189"/>
        <v>2022</v>
      </c>
    </row>
    <row r="4072" spans="1:6" x14ac:dyDescent="0.25">
      <c r="A4072" s="15">
        <v>44902</v>
      </c>
      <c r="B4072" s="14">
        <v>5.3867000000000003</v>
      </c>
      <c r="C4072" s="14">
        <v>5.2447999999999997</v>
      </c>
      <c r="D4072" s="3">
        <f t="shared" si="190"/>
        <v>12</v>
      </c>
      <c r="E4072">
        <f t="shared" si="191"/>
        <v>12</v>
      </c>
      <c r="F4072">
        <f t="shared" si="189"/>
        <v>2022</v>
      </c>
    </row>
    <row r="4073" spans="1:6" x14ac:dyDescent="0.25">
      <c r="A4073" s="15">
        <v>44903</v>
      </c>
      <c r="B4073" s="14">
        <v>5.3810000000000002</v>
      </c>
      <c r="C4073" s="14">
        <v>5.2233000000000001</v>
      </c>
      <c r="D4073" s="3">
        <f t="shared" si="190"/>
        <v>12</v>
      </c>
      <c r="E4073">
        <f t="shared" si="191"/>
        <v>12</v>
      </c>
      <c r="F4073">
        <f t="shared" si="189"/>
        <v>2022</v>
      </c>
    </row>
    <row r="4074" spans="1:6" x14ac:dyDescent="0.25">
      <c r="A4074" s="15">
        <v>44904</v>
      </c>
      <c r="B4074" s="14">
        <v>5.2404000000000002</v>
      </c>
      <c r="C4074" s="14">
        <v>5.2358000000000002</v>
      </c>
      <c r="D4074" s="3">
        <f t="shared" si="190"/>
        <v>12</v>
      </c>
      <c r="E4074">
        <f t="shared" si="191"/>
        <v>12</v>
      </c>
      <c r="F4074">
        <f t="shared" si="189"/>
        <v>2022</v>
      </c>
    </row>
    <row r="4075" spans="1:6" x14ac:dyDescent="0.25">
      <c r="A4075" s="15">
        <v>44907</v>
      </c>
      <c r="B4075" s="14">
        <v>5.2507999999999999</v>
      </c>
      <c r="C4075" s="14">
        <v>5.2351999999999999</v>
      </c>
      <c r="D4075" s="3">
        <f t="shared" si="190"/>
        <v>12</v>
      </c>
      <c r="E4075">
        <f t="shared" si="191"/>
        <v>12</v>
      </c>
      <c r="F4075">
        <f t="shared" si="189"/>
        <v>2022</v>
      </c>
    </row>
    <row r="4076" spans="1:6" x14ac:dyDescent="0.25">
      <c r="A4076" s="15">
        <v>44908</v>
      </c>
      <c r="B4076" s="14">
        <v>5.25</v>
      </c>
      <c r="C4076" s="14">
        <v>5.2286999999999999</v>
      </c>
      <c r="D4076" s="3">
        <f t="shared" si="190"/>
        <v>12</v>
      </c>
      <c r="E4076">
        <f t="shared" si="191"/>
        <v>12</v>
      </c>
      <c r="F4076">
        <f t="shared" si="189"/>
        <v>2022</v>
      </c>
    </row>
    <row r="4077" spans="1:6" x14ac:dyDescent="0.25">
      <c r="A4077" s="15">
        <v>44909</v>
      </c>
      <c r="B4077" s="14">
        <v>5.25</v>
      </c>
      <c r="C4077" s="14">
        <v>5.2241</v>
      </c>
      <c r="D4077" s="3">
        <f t="shared" si="190"/>
        <v>12</v>
      </c>
      <c r="E4077">
        <f t="shared" si="191"/>
        <v>12</v>
      </c>
      <c r="F4077">
        <f t="shared" si="189"/>
        <v>2022</v>
      </c>
    </row>
    <row r="4078" spans="1:6" x14ac:dyDescent="0.25">
      <c r="A4078" s="15">
        <v>44910</v>
      </c>
      <c r="B4078" s="14">
        <v>5.25</v>
      </c>
      <c r="C4078" s="14">
        <v>5.2195999999999998</v>
      </c>
      <c r="D4078" s="3">
        <f t="shared" si="190"/>
        <v>12</v>
      </c>
      <c r="E4078">
        <f t="shared" si="191"/>
        <v>12</v>
      </c>
      <c r="F4078">
        <f t="shared" si="189"/>
        <v>2022</v>
      </c>
    </row>
    <row r="4079" spans="1:6" x14ac:dyDescent="0.25">
      <c r="A4079" s="15">
        <v>44911</v>
      </c>
      <c r="B4079" s="14">
        <v>5.2610999999999999</v>
      </c>
      <c r="C4079" s="14">
        <v>5.2455999999999996</v>
      </c>
      <c r="D4079" s="3">
        <f t="shared" si="190"/>
        <v>12</v>
      </c>
      <c r="E4079">
        <f t="shared" si="191"/>
        <v>12</v>
      </c>
      <c r="F4079">
        <f t="shared" si="189"/>
        <v>2022</v>
      </c>
    </row>
    <row r="4080" spans="1:6" x14ac:dyDescent="0.25">
      <c r="A4080" s="15">
        <v>44914</v>
      </c>
      <c r="B4080" s="14">
        <v>5.2933000000000003</v>
      </c>
      <c r="C4080" s="14">
        <v>5.2831000000000001</v>
      </c>
      <c r="D4080" s="3">
        <f t="shared" si="190"/>
        <v>12</v>
      </c>
      <c r="E4080">
        <f t="shared" si="191"/>
        <v>12</v>
      </c>
      <c r="F4080">
        <f t="shared" si="189"/>
        <v>2022</v>
      </c>
    </row>
    <row r="4081" spans="1:6" x14ac:dyDescent="0.25">
      <c r="A4081" s="15">
        <v>44915</v>
      </c>
      <c r="B4081" s="14">
        <v>5.3003999999999998</v>
      </c>
      <c r="C4081" s="14">
        <v>5.2906000000000004</v>
      </c>
      <c r="D4081" s="3">
        <f t="shared" si="190"/>
        <v>12</v>
      </c>
      <c r="E4081">
        <f t="shared" si="191"/>
        <v>12</v>
      </c>
      <c r="F4081">
        <f t="shared" si="189"/>
        <v>2022</v>
      </c>
    </row>
    <row r="4082" spans="1:6" x14ac:dyDescent="0.25">
      <c r="A4082" s="15">
        <v>44916</v>
      </c>
      <c r="B4082" s="14">
        <v>5.3003999999999998</v>
      </c>
      <c r="C4082" s="14">
        <v>5.2874999999999996</v>
      </c>
      <c r="D4082" s="3">
        <f t="shared" si="190"/>
        <v>12</v>
      </c>
      <c r="E4082">
        <f t="shared" si="191"/>
        <v>12</v>
      </c>
      <c r="F4082">
        <f t="shared" si="189"/>
        <v>2022</v>
      </c>
    </row>
    <row r="4083" spans="1:6" x14ac:dyDescent="0.25">
      <c r="A4083" s="15">
        <v>44917</v>
      </c>
      <c r="B4083" s="14">
        <v>5.3089000000000004</v>
      </c>
      <c r="C4083" s="14">
        <v>5.2880000000000003</v>
      </c>
      <c r="D4083" s="3">
        <f t="shared" si="190"/>
        <v>12</v>
      </c>
      <c r="E4083">
        <f t="shared" si="191"/>
        <v>12</v>
      </c>
      <c r="F4083">
        <f t="shared" si="189"/>
        <v>2022</v>
      </c>
    </row>
    <row r="4084" spans="1:6" x14ac:dyDescent="0.25">
      <c r="A4084" s="15">
        <v>44918</v>
      </c>
      <c r="B4084" s="14">
        <v>5.2613000000000003</v>
      </c>
      <c r="C4084" s="14">
        <v>5.2672999999999996</v>
      </c>
      <c r="D4084" s="3">
        <f t="shared" si="190"/>
        <v>12</v>
      </c>
      <c r="E4084">
        <f t="shared" si="191"/>
        <v>12</v>
      </c>
      <c r="F4084">
        <f t="shared" si="189"/>
        <v>2022</v>
      </c>
    </row>
    <row r="4085" spans="1:6" x14ac:dyDescent="0.25">
      <c r="A4085" s="15">
        <v>44921</v>
      </c>
      <c r="B4085" s="14">
        <v>5.2603</v>
      </c>
      <c r="C4085" s="14">
        <v>5.2596999999999996</v>
      </c>
      <c r="D4085" s="3">
        <f t="shared" si="190"/>
        <v>12</v>
      </c>
      <c r="E4085">
        <f t="shared" si="191"/>
        <v>12</v>
      </c>
      <c r="F4085">
        <f t="shared" si="189"/>
        <v>2022</v>
      </c>
    </row>
    <row r="4086" spans="1:6" x14ac:dyDescent="0.25">
      <c r="A4086" s="15">
        <v>44922</v>
      </c>
      <c r="B4086" s="14">
        <v>5.2591999999999999</v>
      </c>
      <c r="C4086" s="14">
        <v>5.2531999999999996</v>
      </c>
      <c r="D4086" s="3">
        <f t="shared" si="190"/>
        <v>12</v>
      </c>
      <c r="E4086">
        <f t="shared" si="191"/>
        <v>12</v>
      </c>
      <c r="F4086">
        <f t="shared" si="189"/>
        <v>2022</v>
      </c>
    </row>
    <row r="4087" spans="1:6" x14ac:dyDescent="0.25">
      <c r="A4087" s="15">
        <v>44923</v>
      </c>
      <c r="B4087" s="14">
        <v>5.2675999999999998</v>
      </c>
      <c r="C4087" s="14">
        <v>5.2748999999999997</v>
      </c>
      <c r="D4087" s="3">
        <f t="shared" si="190"/>
        <v>12</v>
      </c>
      <c r="E4087">
        <f t="shared" si="191"/>
        <v>12</v>
      </c>
      <c r="F4087">
        <f t="shared" si="189"/>
        <v>2022</v>
      </c>
    </row>
    <row r="4088" spans="1:6" x14ac:dyDescent="0.25">
      <c r="A4088" s="15">
        <v>44924</v>
      </c>
      <c r="B4088" s="14">
        <v>5.2865000000000002</v>
      </c>
      <c r="C4088" s="14">
        <v>5.2882999999999996</v>
      </c>
      <c r="D4088" s="3">
        <f t="shared" si="190"/>
        <v>12</v>
      </c>
      <c r="E4088">
        <f t="shared" si="191"/>
        <v>12</v>
      </c>
      <c r="F4088">
        <f t="shared" si="189"/>
        <v>2022</v>
      </c>
    </row>
    <row r="4089" spans="1:6" x14ac:dyDescent="0.25">
      <c r="A4089" s="15">
        <v>44925</v>
      </c>
      <c r="B4089" s="14">
        <v>5.2933000000000003</v>
      </c>
      <c r="C4089" s="14">
        <v>5.3003999999999998</v>
      </c>
      <c r="D4089" s="3">
        <f t="shared" si="190"/>
        <v>12</v>
      </c>
      <c r="E4089">
        <f t="shared" si="191"/>
        <v>12</v>
      </c>
      <c r="F4089">
        <f t="shared" si="189"/>
        <v>2022</v>
      </c>
    </row>
    <row r="4090" spans="1:6" x14ac:dyDescent="0.25">
      <c r="A4090" s="15">
        <v>44928</v>
      </c>
      <c r="B4090" s="14">
        <v>5.2930999999999999</v>
      </c>
      <c r="C4090" s="14">
        <v>5.3052999999999999</v>
      </c>
      <c r="D4090" s="3">
        <f t="shared" si="190"/>
        <v>1</v>
      </c>
      <c r="E4090">
        <f t="shared" si="191"/>
        <v>3</v>
      </c>
      <c r="F4090">
        <f t="shared" si="189"/>
        <v>2023</v>
      </c>
    </row>
    <row r="4091" spans="1:6" x14ac:dyDescent="0.25">
      <c r="A4091" s="15">
        <v>44929</v>
      </c>
      <c r="B4091" s="14">
        <v>5.2927999999999997</v>
      </c>
      <c r="C4091" s="14">
        <v>5.3009000000000004</v>
      </c>
      <c r="D4091" s="3">
        <f t="shared" si="190"/>
        <v>1</v>
      </c>
      <c r="E4091">
        <f t="shared" si="191"/>
        <v>3</v>
      </c>
      <c r="F4091">
        <f t="shared" si="189"/>
        <v>2023</v>
      </c>
    </row>
    <row r="4092" spans="1:6" x14ac:dyDescent="0.25">
      <c r="A4092" s="15">
        <v>44930</v>
      </c>
      <c r="B4092" s="14">
        <v>5.2801999999999998</v>
      </c>
      <c r="C4092" s="14">
        <v>5.2984999999999998</v>
      </c>
      <c r="D4092" s="3">
        <f t="shared" si="190"/>
        <v>1</v>
      </c>
      <c r="E4092">
        <f t="shared" si="191"/>
        <v>3</v>
      </c>
      <c r="F4092">
        <f t="shared" si="189"/>
        <v>2023</v>
      </c>
    </row>
    <row r="4093" spans="1:6" x14ac:dyDescent="0.25">
      <c r="A4093" s="15">
        <v>44931</v>
      </c>
      <c r="B4093" s="14">
        <v>5.2930999999999999</v>
      </c>
      <c r="C4093" s="14">
        <v>5.3186</v>
      </c>
      <c r="D4093" s="3">
        <f t="shared" si="190"/>
        <v>1</v>
      </c>
      <c r="E4093">
        <f t="shared" si="191"/>
        <v>3</v>
      </c>
      <c r="F4093">
        <f t="shared" si="189"/>
        <v>2023</v>
      </c>
    </row>
    <row r="4094" spans="1:6" x14ac:dyDescent="0.25">
      <c r="A4094" s="15">
        <v>44932</v>
      </c>
      <c r="B4094" s="14">
        <v>5.3026999999999997</v>
      </c>
      <c r="C4094" s="14">
        <v>5.3592000000000004</v>
      </c>
      <c r="D4094" s="3">
        <f t="shared" si="190"/>
        <v>1</v>
      </c>
      <c r="E4094">
        <f t="shared" si="191"/>
        <v>3</v>
      </c>
      <c r="F4094">
        <f t="shared" si="189"/>
        <v>2023</v>
      </c>
    </row>
    <row r="4095" spans="1:6" x14ac:dyDescent="0.25">
      <c r="A4095" s="15">
        <v>44935</v>
      </c>
      <c r="B4095" s="14">
        <v>5.2975000000000003</v>
      </c>
      <c r="C4095" s="14">
        <v>5.3441000000000001</v>
      </c>
      <c r="D4095" s="3">
        <f t="shared" si="190"/>
        <v>1</v>
      </c>
      <c r="E4095">
        <f t="shared" si="191"/>
        <v>3</v>
      </c>
      <c r="F4095">
        <f t="shared" si="189"/>
        <v>2023</v>
      </c>
    </row>
    <row r="4096" spans="1:6" x14ac:dyDescent="0.25">
      <c r="A4096" s="15">
        <v>44936</v>
      </c>
      <c r="B4096" s="14">
        <v>5.3769999999999998</v>
      </c>
      <c r="C4096" s="14">
        <v>5.3578999999999999</v>
      </c>
      <c r="D4096" s="3">
        <f t="shared" si="190"/>
        <v>1</v>
      </c>
      <c r="E4096">
        <f t="shared" si="191"/>
        <v>3</v>
      </c>
      <c r="F4096">
        <f t="shared" si="189"/>
        <v>2023</v>
      </c>
    </row>
    <row r="4097" spans="1:6" x14ac:dyDescent="0.25">
      <c r="A4097" s="15">
        <v>44937</v>
      </c>
      <c r="B4097" s="14">
        <v>5.3769999999999998</v>
      </c>
      <c r="C4097" s="14">
        <v>5.3558000000000003</v>
      </c>
      <c r="D4097" s="3">
        <f t="shared" si="190"/>
        <v>1</v>
      </c>
      <c r="E4097">
        <f t="shared" si="191"/>
        <v>3</v>
      </c>
      <c r="F4097">
        <f t="shared" si="189"/>
        <v>2023</v>
      </c>
    </row>
    <row r="4098" spans="1:6" x14ac:dyDescent="0.25">
      <c r="A4098" s="15">
        <v>44938</v>
      </c>
      <c r="B4098" s="14">
        <v>5.3821000000000003</v>
      </c>
      <c r="C4098" s="14">
        <v>5.3757000000000001</v>
      </c>
      <c r="D4098" s="3">
        <f t="shared" si="190"/>
        <v>1</v>
      </c>
      <c r="E4098">
        <f t="shared" si="191"/>
        <v>3</v>
      </c>
      <c r="F4098">
        <f t="shared" ref="F4098:F4161" si="192">YEAR(A4098)</f>
        <v>2023</v>
      </c>
    </row>
    <row r="4099" spans="1:6" x14ac:dyDescent="0.25">
      <c r="A4099" s="15">
        <v>44939</v>
      </c>
      <c r="B4099" s="14">
        <v>5.3918999999999997</v>
      </c>
      <c r="C4099" s="14">
        <v>5.3605999999999998</v>
      </c>
      <c r="D4099" s="3">
        <f t="shared" ref="D4099:D4162" si="193">MONTH(A4099)</f>
        <v>1</v>
      </c>
      <c r="E4099">
        <f t="shared" ref="E4099:E4162" si="194">IF(D4099&lt;4,3,IF(D4099&lt;7,6,IF(D4099&lt;10,9,12)))</f>
        <v>3</v>
      </c>
      <c r="F4099">
        <f t="shared" si="192"/>
        <v>2023</v>
      </c>
    </row>
    <row r="4100" spans="1:6" x14ac:dyDescent="0.25">
      <c r="A4100" s="15">
        <v>44942</v>
      </c>
      <c r="B4100" s="14">
        <v>5.4</v>
      </c>
      <c r="C4100" s="14">
        <v>5.3845000000000001</v>
      </c>
      <c r="D4100" s="3">
        <f t="shared" si="193"/>
        <v>1</v>
      </c>
      <c r="E4100">
        <f t="shared" si="194"/>
        <v>3</v>
      </c>
      <c r="F4100">
        <f t="shared" si="192"/>
        <v>2023</v>
      </c>
    </row>
    <row r="4101" spans="1:6" x14ac:dyDescent="0.25">
      <c r="A4101" s="15">
        <v>44943</v>
      </c>
      <c r="B4101" s="14">
        <v>5.4</v>
      </c>
      <c r="C4101" s="14">
        <v>5.3731999999999998</v>
      </c>
      <c r="D4101" s="3">
        <f t="shared" si="193"/>
        <v>1</v>
      </c>
      <c r="E4101">
        <f t="shared" si="194"/>
        <v>3</v>
      </c>
      <c r="F4101">
        <f t="shared" si="192"/>
        <v>2023</v>
      </c>
    </row>
    <row r="4102" spans="1:6" x14ac:dyDescent="0.25">
      <c r="A4102" s="15">
        <v>44944</v>
      </c>
      <c r="B4102" s="14">
        <v>5.4074999999999998</v>
      </c>
      <c r="C4102" s="14">
        <v>5.3715000000000002</v>
      </c>
      <c r="D4102" s="3">
        <f t="shared" si="193"/>
        <v>1</v>
      </c>
      <c r="E4102">
        <f t="shared" si="194"/>
        <v>3</v>
      </c>
      <c r="F4102">
        <f t="shared" si="192"/>
        <v>2023</v>
      </c>
    </row>
    <row r="4103" spans="1:6" x14ac:dyDescent="0.25">
      <c r="A4103" s="15">
        <v>44945</v>
      </c>
      <c r="B4103" s="14">
        <v>5.4219999999999997</v>
      </c>
      <c r="C4103" s="14">
        <v>5.3992000000000004</v>
      </c>
      <c r="D4103" s="3">
        <f t="shared" si="193"/>
        <v>1</v>
      </c>
      <c r="E4103">
        <f t="shared" si="194"/>
        <v>3</v>
      </c>
      <c r="F4103">
        <f t="shared" si="192"/>
        <v>2023</v>
      </c>
    </row>
    <row r="4104" spans="1:6" x14ac:dyDescent="0.25">
      <c r="A4104" s="15">
        <v>44946</v>
      </c>
      <c r="B4104" s="14">
        <v>5.4819000000000004</v>
      </c>
      <c r="C4104" s="14">
        <v>5.4153000000000002</v>
      </c>
      <c r="D4104" s="3">
        <f t="shared" si="193"/>
        <v>1</v>
      </c>
      <c r="E4104">
        <f t="shared" si="194"/>
        <v>3</v>
      </c>
      <c r="F4104">
        <f t="shared" si="192"/>
        <v>2023</v>
      </c>
    </row>
    <row r="4105" spans="1:6" x14ac:dyDescent="0.25">
      <c r="A4105" s="15">
        <v>44949</v>
      </c>
      <c r="B4105" s="14">
        <v>5.4819000000000004</v>
      </c>
      <c r="C4105" s="14">
        <v>5.41</v>
      </c>
      <c r="D4105" s="3">
        <f t="shared" si="193"/>
        <v>1</v>
      </c>
      <c r="E4105">
        <f t="shared" si="194"/>
        <v>3</v>
      </c>
      <c r="F4105">
        <f t="shared" si="192"/>
        <v>2023</v>
      </c>
    </row>
    <row r="4106" spans="1:6" x14ac:dyDescent="0.25">
      <c r="A4106" s="15">
        <v>44950</v>
      </c>
      <c r="B4106" s="14">
        <v>5.5</v>
      </c>
      <c r="C4106" s="14">
        <v>5.4104999999999999</v>
      </c>
      <c r="D4106" s="3">
        <f t="shared" si="193"/>
        <v>1</v>
      </c>
      <c r="E4106">
        <f t="shared" si="194"/>
        <v>3</v>
      </c>
      <c r="F4106">
        <f t="shared" si="192"/>
        <v>2023</v>
      </c>
    </row>
    <row r="4107" spans="1:6" x14ac:dyDescent="0.25">
      <c r="A4107" s="15">
        <v>44951</v>
      </c>
      <c r="B4107" s="14">
        <v>5.5000999999999998</v>
      </c>
      <c r="C4107" s="14">
        <v>5.4279999999999999</v>
      </c>
      <c r="D4107" s="3">
        <f t="shared" si="193"/>
        <v>1</v>
      </c>
      <c r="E4107">
        <f t="shared" si="194"/>
        <v>3</v>
      </c>
      <c r="F4107">
        <f t="shared" si="192"/>
        <v>2023</v>
      </c>
    </row>
    <row r="4108" spans="1:6" x14ac:dyDescent="0.25">
      <c r="A4108" s="15">
        <v>44952</v>
      </c>
      <c r="B4108" s="14">
        <v>5.5061999999999998</v>
      </c>
      <c r="C4108" s="14">
        <v>5.4168000000000003</v>
      </c>
      <c r="D4108" s="3">
        <f t="shared" si="193"/>
        <v>1</v>
      </c>
      <c r="E4108">
        <f t="shared" si="194"/>
        <v>3</v>
      </c>
      <c r="F4108">
        <f t="shared" si="192"/>
        <v>2023</v>
      </c>
    </row>
    <row r="4109" spans="1:6" x14ac:dyDescent="0.25">
      <c r="A4109" s="15">
        <v>44953</v>
      </c>
      <c r="B4109" s="14">
        <v>5.7491000000000003</v>
      </c>
      <c r="C4109" s="14">
        <v>5.6276000000000002</v>
      </c>
      <c r="D4109" s="3">
        <f t="shared" si="193"/>
        <v>1</v>
      </c>
      <c r="E4109">
        <f t="shared" si="194"/>
        <v>3</v>
      </c>
      <c r="F4109">
        <f t="shared" si="192"/>
        <v>2023</v>
      </c>
    </row>
    <row r="4110" spans="1:6" x14ac:dyDescent="0.25">
      <c r="A4110" s="15">
        <v>44956</v>
      </c>
      <c r="B4110" s="14">
        <v>5.7592999999999996</v>
      </c>
      <c r="C4110" s="14">
        <v>5.6710000000000003</v>
      </c>
      <c r="D4110" s="3">
        <f t="shared" si="193"/>
        <v>1</v>
      </c>
      <c r="E4110">
        <f t="shared" si="194"/>
        <v>3</v>
      </c>
      <c r="F4110">
        <f t="shared" si="192"/>
        <v>2023</v>
      </c>
    </row>
    <row r="4111" spans="1:6" x14ac:dyDescent="0.25">
      <c r="A4111" s="15">
        <v>44957</v>
      </c>
      <c r="B4111" s="14">
        <v>5.7592999999999996</v>
      </c>
      <c r="C4111" s="14">
        <v>5.6638000000000002</v>
      </c>
      <c r="D4111" s="3">
        <f t="shared" si="193"/>
        <v>1</v>
      </c>
      <c r="E4111">
        <f t="shared" si="194"/>
        <v>3</v>
      </c>
      <c r="F4111">
        <f t="shared" si="192"/>
        <v>2023</v>
      </c>
    </row>
    <row r="4112" spans="1:6" x14ac:dyDescent="0.25">
      <c r="A4112" s="15">
        <v>44958</v>
      </c>
      <c r="B4112" s="14">
        <v>5.7744</v>
      </c>
      <c r="C4112" s="14">
        <v>5.6588000000000003</v>
      </c>
      <c r="D4112" s="3">
        <f t="shared" si="193"/>
        <v>2</v>
      </c>
      <c r="E4112">
        <f t="shared" si="194"/>
        <v>3</v>
      </c>
      <c r="F4112">
        <f t="shared" si="192"/>
        <v>2023</v>
      </c>
    </row>
    <row r="4113" spans="1:6" x14ac:dyDescent="0.25">
      <c r="A4113" s="15">
        <v>44959</v>
      </c>
      <c r="B4113" s="14">
        <v>5.7748999999999997</v>
      </c>
      <c r="C4113" s="14">
        <v>5.6604999999999999</v>
      </c>
      <c r="D4113" s="3">
        <f t="shared" si="193"/>
        <v>2</v>
      </c>
      <c r="E4113">
        <f t="shared" si="194"/>
        <v>3</v>
      </c>
      <c r="F4113">
        <f t="shared" si="192"/>
        <v>2023</v>
      </c>
    </row>
    <row r="4114" spans="1:6" x14ac:dyDescent="0.25">
      <c r="A4114" s="15">
        <v>44960</v>
      </c>
      <c r="B4114" s="14">
        <v>5.7756999999999996</v>
      </c>
      <c r="C4114" s="14">
        <v>5.6867999999999999</v>
      </c>
      <c r="D4114" s="3">
        <f t="shared" si="193"/>
        <v>2</v>
      </c>
      <c r="E4114">
        <f t="shared" si="194"/>
        <v>3</v>
      </c>
      <c r="F4114">
        <f t="shared" si="192"/>
        <v>2023</v>
      </c>
    </row>
    <row r="4115" spans="1:6" x14ac:dyDescent="0.25">
      <c r="A4115" s="15">
        <v>44963</v>
      </c>
      <c r="B4115" s="14">
        <v>5.7827999999999999</v>
      </c>
      <c r="C4115" s="14">
        <v>5.6783999999999999</v>
      </c>
      <c r="D4115" s="3">
        <f t="shared" si="193"/>
        <v>2</v>
      </c>
      <c r="E4115">
        <f t="shared" si="194"/>
        <v>3</v>
      </c>
      <c r="F4115">
        <f t="shared" si="192"/>
        <v>2023</v>
      </c>
    </row>
    <row r="4116" spans="1:6" x14ac:dyDescent="0.25">
      <c r="A4116" s="15">
        <v>44964</v>
      </c>
      <c r="B4116" s="14">
        <v>5.7864000000000004</v>
      </c>
      <c r="C4116" s="14">
        <v>5.6790000000000003</v>
      </c>
      <c r="D4116" s="3">
        <f t="shared" si="193"/>
        <v>2</v>
      </c>
      <c r="E4116">
        <f t="shared" si="194"/>
        <v>3</v>
      </c>
      <c r="F4116">
        <f t="shared" si="192"/>
        <v>2023</v>
      </c>
    </row>
    <row r="4117" spans="1:6" x14ac:dyDescent="0.25">
      <c r="A4117" s="15">
        <v>44965</v>
      </c>
      <c r="B4117" s="14">
        <v>5.7864000000000004</v>
      </c>
      <c r="C4117" s="14">
        <v>5.6752000000000002</v>
      </c>
      <c r="D4117" s="3">
        <f t="shared" si="193"/>
        <v>2</v>
      </c>
      <c r="E4117">
        <f t="shared" si="194"/>
        <v>3</v>
      </c>
      <c r="F4117">
        <f t="shared" si="192"/>
        <v>2023</v>
      </c>
    </row>
    <row r="4118" spans="1:6" x14ac:dyDescent="0.25">
      <c r="A4118" s="15">
        <v>44966</v>
      </c>
      <c r="B4118" s="14">
        <v>5.6707000000000001</v>
      </c>
      <c r="C4118" s="14">
        <v>5.6632999999999996</v>
      </c>
      <c r="D4118" s="3">
        <f t="shared" si="193"/>
        <v>2</v>
      </c>
      <c r="E4118">
        <f t="shared" si="194"/>
        <v>3</v>
      </c>
      <c r="F4118">
        <f t="shared" si="192"/>
        <v>2023</v>
      </c>
    </row>
    <row r="4119" spans="1:6" x14ac:dyDescent="0.25">
      <c r="A4119" s="15">
        <v>44967</v>
      </c>
      <c r="B4119" s="14">
        <v>5.7114000000000003</v>
      </c>
      <c r="C4119" s="14">
        <v>5.7013999999999996</v>
      </c>
      <c r="D4119" s="3">
        <f t="shared" si="193"/>
        <v>2</v>
      </c>
      <c r="E4119">
        <f t="shared" si="194"/>
        <v>3</v>
      </c>
      <c r="F4119">
        <f t="shared" si="192"/>
        <v>2023</v>
      </c>
    </row>
    <row r="4120" spans="1:6" x14ac:dyDescent="0.25">
      <c r="A4120" s="15">
        <v>44970</v>
      </c>
      <c r="B4120" s="14">
        <v>5.7225000000000001</v>
      </c>
      <c r="C4120" s="14">
        <v>5.6660000000000004</v>
      </c>
      <c r="D4120" s="3">
        <f t="shared" si="193"/>
        <v>2</v>
      </c>
      <c r="E4120">
        <f t="shared" si="194"/>
        <v>3</v>
      </c>
      <c r="F4120">
        <f t="shared" si="192"/>
        <v>2023</v>
      </c>
    </row>
    <row r="4121" spans="1:6" x14ac:dyDescent="0.25">
      <c r="A4121" s="15">
        <v>44971</v>
      </c>
      <c r="B4121" s="14">
        <v>5.7248999999999999</v>
      </c>
      <c r="C4121" s="14">
        <v>5.6578999999999997</v>
      </c>
      <c r="D4121" s="3">
        <f t="shared" si="193"/>
        <v>2</v>
      </c>
      <c r="E4121">
        <f t="shared" si="194"/>
        <v>3</v>
      </c>
      <c r="F4121">
        <f t="shared" si="192"/>
        <v>2023</v>
      </c>
    </row>
    <row r="4122" spans="1:6" x14ac:dyDescent="0.25">
      <c r="A4122" s="15">
        <v>44972</v>
      </c>
      <c r="B4122" s="14">
        <v>5.7263999999999999</v>
      </c>
      <c r="C4122" s="14">
        <v>5.6675000000000004</v>
      </c>
      <c r="D4122" s="3">
        <f t="shared" si="193"/>
        <v>2</v>
      </c>
      <c r="E4122">
        <f t="shared" si="194"/>
        <v>3</v>
      </c>
      <c r="F4122">
        <f t="shared" si="192"/>
        <v>2023</v>
      </c>
    </row>
    <row r="4123" spans="1:6" x14ac:dyDescent="0.25">
      <c r="A4123" s="15">
        <v>44973</v>
      </c>
      <c r="B4123" s="14">
        <v>5.7323000000000004</v>
      </c>
      <c r="C4123" s="14">
        <v>5.6712999999999996</v>
      </c>
      <c r="D4123" s="3">
        <f t="shared" si="193"/>
        <v>2</v>
      </c>
      <c r="E4123">
        <f t="shared" si="194"/>
        <v>3</v>
      </c>
      <c r="F4123">
        <f t="shared" si="192"/>
        <v>2023</v>
      </c>
    </row>
    <row r="4124" spans="1:6" x14ac:dyDescent="0.25">
      <c r="A4124" s="15">
        <v>44974</v>
      </c>
      <c r="B4124" s="14">
        <v>5.7971000000000004</v>
      </c>
      <c r="C4124" s="14">
        <v>5.6978</v>
      </c>
      <c r="D4124" s="3">
        <f t="shared" si="193"/>
        <v>2</v>
      </c>
      <c r="E4124">
        <f t="shared" si="194"/>
        <v>3</v>
      </c>
      <c r="F4124">
        <f t="shared" si="192"/>
        <v>2023</v>
      </c>
    </row>
    <row r="4125" spans="1:6" x14ac:dyDescent="0.25">
      <c r="A4125" s="15">
        <v>44979</v>
      </c>
      <c r="B4125" s="14">
        <v>5.7976999999999999</v>
      </c>
      <c r="C4125" s="14">
        <v>5.6467000000000001</v>
      </c>
      <c r="D4125" s="3">
        <f t="shared" si="193"/>
        <v>2</v>
      </c>
      <c r="E4125">
        <f t="shared" si="194"/>
        <v>3</v>
      </c>
      <c r="F4125">
        <f t="shared" si="192"/>
        <v>2023</v>
      </c>
    </row>
    <row r="4126" spans="1:6" x14ac:dyDescent="0.25">
      <c r="A4126" s="15">
        <v>44980</v>
      </c>
      <c r="B4126" s="14">
        <v>5.7976999999999999</v>
      </c>
      <c r="C4126" s="14">
        <v>5.6409000000000002</v>
      </c>
      <c r="D4126" s="3">
        <f t="shared" si="193"/>
        <v>2</v>
      </c>
      <c r="E4126">
        <f t="shared" si="194"/>
        <v>3</v>
      </c>
      <c r="F4126">
        <f t="shared" si="192"/>
        <v>2023</v>
      </c>
    </row>
    <row r="4127" spans="1:6" x14ac:dyDescent="0.25">
      <c r="A4127" s="15">
        <v>44981</v>
      </c>
      <c r="B4127" s="14">
        <v>5.7949999999999999</v>
      </c>
      <c r="C4127" s="14">
        <v>5.6486999999999998</v>
      </c>
      <c r="D4127" s="3">
        <f t="shared" si="193"/>
        <v>2</v>
      </c>
      <c r="E4127">
        <f t="shared" si="194"/>
        <v>3</v>
      </c>
      <c r="F4127">
        <f t="shared" si="192"/>
        <v>2023</v>
      </c>
    </row>
    <row r="4128" spans="1:6" x14ac:dyDescent="0.25">
      <c r="A4128" s="15">
        <v>44984</v>
      </c>
      <c r="B4128" s="14">
        <v>5.7949999999999999</v>
      </c>
      <c r="C4128" s="14">
        <v>5.6158000000000001</v>
      </c>
      <c r="D4128" s="3">
        <f t="shared" si="193"/>
        <v>2</v>
      </c>
      <c r="E4128">
        <f t="shared" si="194"/>
        <v>3</v>
      </c>
      <c r="F4128">
        <f t="shared" si="192"/>
        <v>2023</v>
      </c>
    </row>
    <row r="4129" spans="1:6" x14ac:dyDescent="0.25">
      <c r="A4129" s="15">
        <v>44985</v>
      </c>
      <c r="B4129" s="14">
        <v>5.7949999999999999</v>
      </c>
      <c r="C4129" s="14">
        <v>5.6036999999999999</v>
      </c>
      <c r="D4129" s="3">
        <f t="shared" si="193"/>
        <v>2</v>
      </c>
      <c r="E4129">
        <f t="shared" si="194"/>
        <v>3</v>
      </c>
      <c r="F4129">
        <f t="shared" si="192"/>
        <v>2023</v>
      </c>
    </row>
    <row r="4130" spans="1:6" x14ac:dyDescent="0.25">
      <c r="A4130" s="15">
        <v>44986</v>
      </c>
      <c r="B4130" s="14">
        <v>5.7946999999999997</v>
      </c>
      <c r="C4130" s="14">
        <v>5.5867000000000004</v>
      </c>
      <c r="D4130" s="3">
        <f t="shared" si="193"/>
        <v>3</v>
      </c>
      <c r="E4130">
        <f t="shared" si="194"/>
        <v>3</v>
      </c>
      <c r="F4130">
        <f t="shared" si="192"/>
        <v>2023</v>
      </c>
    </row>
    <row r="4131" spans="1:6" x14ac:dyDescent="0.25">
      <c r="A4131" s="15">
        <v>44987</v>
      </c>
      <c r="B4131" s="14">
        <v>5.7750000000000004</v>
      </c>
      <c r="C4131" s="14">
        <v>5.5796999999999999</v>
      </c>
      <c r="D4131" s="3">
        <f t="shared" si="193"/>
        <v>3</v>
      </c>
      <c r="E4131">
        <f t="shared" si="194"/>
        <v>3</v>
      </c>
      <c r="F4131">
        <f t="shared" si="192"/>
        <v>2023</v>
      </c>
    </row>
    <row r="4132" spans="1:6" x14ac:dyDescent="0.25">
      <c r="A4132" s="15">
        <v>44988</v>
      </c>
      <c r="B4132" s="14">
        <v>5.7961999999999998</v>
      </c>
      <c r="C4132" s="14">
        <v>5.5975999999999999</v>
      </c>
      <c r="D4132" s="3">
        <f t="shared" si="193"/>
        <v>3</v>
      </c>
      <c r="E4132">
        <f t="shared" si="194"/>
        <v>3</v>
      </c>
      <c r="F4132">
        <f t="shared" si="192"/>
        <v>2023</v>
      </c>
    </row>
    <row r="4133" spans="1:6" x14ac:dyDescent="0.25">
      <c r="A4133" s="15">
        <v>44991</v>
      </c>
      <c r="B4133" s="14">
        <v>5.7971000000000004</v>
      </c>
      <c r="C4133" s="14">
        <v>5.5659000000000001</v>
      </c>
      <c r="D4133" s="3">
        <f t="shared" si="193"/>
        <v>3</v>
      </c>
      <c r="E4133">
        <f t="shared" si="194"/>
        <v>3</v>
      </c>
      <c r="F4133">
        <f t="shared" si="192"/>
        <v>2023</v>
      </c>
    </row>
    <row r="4134" spans="1:6" x14ac:dyDescent="0.25">
      <c r="A4134" s="15">
        <v>44992</v>
      </c>
      <c r="B4134" s="14">
        <v>5.7971000000000004</v>
      </c>
      <c r="C4134" s="14">
        <v>5.5547000000000004</v>
      </c>
      <c r="D4134" s="3">
        <f t="shared" si="193"/>
        <v>3</v>
      </c>
      <c r="E4134">
        <f t="shared" si="194"/>
        <v>3</v>
      </c>
      <c r="F4134">
        <f t="shared" si="192"/>
        <v>2023</v>
      </c>
    </row>
    <row r="4135" spans="1:6" x14ac:dyDescent="0.25">
      <c r="A4135" s="15">
        <v>44993</v>
      </c>
      <c r="B4135" s="14">
        <v>5.7971000000000004</v>
      </c>
      <c r="C4135" s="14">
        <v>5.5416999999999996</v>
      </c>
      <c r="D4135" s="3">
        <f t="shared" si="193"/>
        <v>3</v>
      </c>
      <c r="E4135">
        <f t="shared" si="194"/>
        <v>3</v>
      </c>
      <c r="F4135">
        <f t="shared" si="192"/>
        <v>2023</v>
      </c>
    </row>
    <row r="4136" spans="1:6" x14ac:dyDescent="0.25">
      <c r="A4136" s="15">
        <v>44994</v>
      </c>
      <c r="B4136" s="14">
        <v>5.7971000000000004</v>
      </c>
      <c r="C4136" s="14">
        <v>5.5286999999999997</v>
      </c>
      <c r="D4136" s="3">
        <f t="shared" si="193"/>
        <v>3</v>
      </c>
      <c r="E4136">
        <f t="shared" si="194"/>
        <v>3</v>
      </c>
      <c r="F4136">
        <f t="shared" si="192"/>
        <v>2023</v>
      </c>
    </row>
    <row r="4137" spans="1:6" x14ac:dyDescent="0.25">
      <c r="A4137" s="15">
        <v>44995</v>
      </c>
      <c r="B4137" s="14">
        <v>5.5339</v>
      </c>
      <c r="C4137" s="14">
        <v>5.5279999999999996</v>
      </c>
      <c r="D4137" s="3">
        <f t="shared" si="193"/>
        <v>3</v>
      </c>
      <c r="E4137">
        <f t="shared" si="194"/>
        <v>3</v>
      </c>
      <c r="F4137">
        <f t="shared" si="192"/>
        <v>2023</v>
      </c>
    </row>
    <row r="4138" spans="1:6" x14ac:dyDescent="0.25">
      <c r="A4138" s="15">
        <v>44998</v>
      </c>
      <c r="B4138" s="14">
        <v>5.5217999999999998</v>
      </c>
      <c r="C4138" s="14">
        <v>5.4823000000000004</v>
      </c>
      <c r="D4138" s="3">
        <f t="shared" si="193"/>
        <v>3</v>
      </c>
      <c r="E4138">
        <f t="shared" si="194"/>
        <v>3</v>
      </c>
      <c r="F4138">
        <f t="shared" si="192"/>
        <v>2023</v>
      </c>
    </row>
    <row r="4139" spans="1:6" x14ac:dyDescent="0.25">
      <c r="A4139" s="15">
        <v>44999</v>
      </c>
      <c r="B4139" s="14">
        <v>5.5128000000000004</v>
      </c>
      <c r="C4139" s="14">
        <v>5.4621000000000004</v>
      </c>
      <c r="D4139" s="3">
        <f t="shared" si="193"/>
        <v>3</v>
      </c>
      <c r="E4139">
        <f t="shared" si="194"/>
        <v>3</v>
      </c>
      <c r="F4139">
        <f t="shared" si="192"/>
        <v>2023</v>
      </c>
    </row>
    <row r="4140" spans="1:6" x14ac:dyDescent="0.25">
      <c r="A4140" s="15">
        <v>45000</v>
      </c>
      <c r="B4140" s="14">
        <v>5.5172999999999996</v>
      </c>
      <c r="C4140" s="14">
        <v>5.4538000000000002</v>
      </c>
      <c r="D4140" s="3">
        <f t="shared" si="193"/>
        <v>3</v>
      </c>
      <c r="E4140">
        <f t="shared" si="194"/>
        <v>3</v>
      </c>
      <c r="F4140">
        <f t="shared" si="192"/>
        <v>2023</v>
      </c>
    </row>
    <row r="4141" spans="1:6" x14ac:dyDescent="0.25">
      <c r="A4141" s="15">
        <v>45001</v>
      </c>
      <c r="B4141" s="14">
        <v>5.5396999999999998</v>
      </c>
      <c r="C4141" s="14">
        <v>5.4535</v>
      </c>
      <c r="D4141" s="3">
        <f t="shared" si="193"/>
        <v>3</v>
      </c>
      <c r="E4141">
        <f t="shared" si="194"/>
        <v>3</v>
      </c>
      <c r="F4141">
        <f t="shared" si="192"/>
        <v>2023</v>
      </c>
    </row>
    <row r="4142" spans="1:6" x14ac:dyDescent="0.25">
      <c r="A4142" s="15">
        <v>45002</v>
      </c>
      <c r="B4142" s="14">
        <v>5.5552000000000001</v>
      </c>
      <c r="C4142" s="14">
        <v>5.4353999999999996</v>
      </c>
      <c r="D4142" s="3">
        <f t="shared" si="193"/>
        <v>3</v>
      </c>
      <c r="E4142">
        <f t="shared" si="194"/>
        <v>3</v>
      </c>
      <c r="F4142">
        <f t="shared" si="192"/>
        <v>2023</v>
      </c>
    </row>
    <row r="4143" spans="1:6" x14ac:dyDescent="0.25">
      <c r="A4143" s="15">
        <v>45005</v>
      </c>
      <c r="B4143" s="14">
        <v>5.5556000000000001</v>
      </c>
      <c r="C4143" s="14">
        <v>5.3936000000000002</v>
      </c>
      <c r="D4143" s="3">
        <f t="shared" si="193"/>
        <v>3</v>
      </c>
      <c r="E4143">
        <f t="shared" si="194"/>
        <v>3</v>
      </c>
      <c r="F4143">
        <f t="shared" si="192"/>
        <v>2023</v>
      </c>
    </row>
    <row r="4144" spans="1:6" x14ac:dyDescent="0.25">
      <c r="A4144" s="15">
        <v>45006</v>
      </c>
      <c r="B4144" s="14">
        <v>5.5556999999999999</v>
      </c>
      <c r="C4144" s="14">
        <v>5.3806000000000003</v>
      </c>
      <c r="D4144" s="3">
        <f t="shared" si="193"/>
        <v>3</v>
      </c>
      <c r="E4144">
        <f t="shared" si="194"/>
        <v>3</v>
      </c>
      <c r="F4144">
        <f t="shared" si="192"/>
        <v>2023</v>
      </c>
    </row>
    <row r="4145" spans="1:6" x14ac:dyDescent="0.25">
      <c r="A4145" s="15">
        <v>45007</v>
      </c>
      <c r="B4145" s="14">
        <v>5.5556999999999999</v>
      </c>
      <c r="C4145" s="14">
        <v>5.3688000000000002</v>
      </c>
      <c r="D4145" s="3">
        <f t="shared" si="193"/>
        <v>3</v>
      </c>
      <c r="E4145">
        <f t="shared" si="194"/>
        <v>3</v>
      </c>
      <c r="F4145">
        <f t="shared" si="192"/>
        <v>2023</v>
      </c>
    </row>
    <row r="4146" spans="1:6" x14ac:dyDescent="0.25">
      <c r="A4146" s="15">
        <v>45008</v>
      </c>
      <c r="B4146" s="14">
        <v>5.5556999999999999</v>
      </c>
      <c r="C4146" s="14">
        <v>5.3577000000000004</v>
      </c>
      <c r="D4146" s="3">
        <f t="shared" si="193"/>
        <v>3</v>
      </c>
      <c r="E4146">
        <f t="shared" si="194"/>
        <v>3</v>
      </c>
      <c r="F4146">
        <f t="shared" si="192"/>
        <v>2023</v>
      </c>
    </row>
    <row r="4147" spans="1:6" x14ac:dyDescent="0.25">
      <c r="A4147" s="15">
        <v>45009</v>
      </c>
      <c r="B4147" s="14">
        <v>5.5349000000000004</v>
      </c>
      <c r="C4147" s="14">
        <v>5.3573000000000004</v>
      </c>
      <c r="D4147" s="3">
        <f t="shared" si="193"/>
        <v>3</v>
      </c>
      <c r="E4147">
        <f t="shared" si="194"/>
        <v>3</v>
      </c>
      <c r="F4147">
        <f t="shared" si="192"/>
        <v>2023</v>
      </c>
    </row>
    <row r="4148" spans="1:6" x14ac:dyDescent="0.25">
      <c r="A4148" s="15">
        <v>45012</v>
      </c>
      <c r="B4148" s="14">
        <v>5.5452000000000004</v>
      </c>
      <c r="C4148" s="14">
        <v>5.3215000000000003</v>
      </c>
      <c r="D4148" s="3">
        <f t="shared" si="193"/>
        <v>3</v>
      </c>
      <c r="E4148">
        <f t="shared" si="194"/>
        <v>3</v>
      </c>
      <c r="F4148">
        <f t="shared" si="192"/>
        <v>2023</v>
      </c>
    </row>
    <row r="4149" spans="1:6" x14ac:dyDescent="0.25">
      <c r="A4149" s="15">
        <v>45013</v>
      </c>
      <c r="B4149" s="14">
        <v>5.5347</v>
      </c>
      <c r="C4149" s="14">
        <v>5.2962999999999996</v>
      </c>
      <c r="D4149" s="3">
        <f t="shared" si="193"/>
        <v>3</v>
      </c>
      <c r="E4149">
        <f t="shared" si="194"/>
        <v>3</v>
      </c>
      <c r="F4149">
        <f t="shared" si="192"/>
        <v>2023</v>
      </c>
    </row>
    <row r="4150" spans="1:6" x14ac:dyDescent="0.25">
      <c r="A4150" s="15">
        <v>45014</v>
      </c>
      <c r="B4150" s="14">
        <v>5.5400999999999998</v>
      </c>
      <c r="C4150" s="14">
        <v>5.2892000000000001</v>
      </c>
      <c r="D4150" s="3">
        <f t="shared" si="193"/>
        <v>3</v>
      </c>
      <c r="E4150">
        <f t="shared" si="194"/>
        <v>3</v>
      </c>
      <c r="F4150">
        <f t="shared" si="192"/>
        <v>2023</v>
      </c>
    </row>
    <row r="4151" spans="1:6" x14ac:dyDescent="0.25">
      <c r="A4151" s="15">
        <v>45015</v>
      </c>
      <c r="B4151" s="14">
        <v>5.5454999999999997</v>
      </c>
      <c r="C4151" s="14">
        <v>5.2803000000000004</v>
      </c>
      <c r="D4151" s="3">
        <f t="shared" si="193"/>
        <v>3</v>
      </c>
      <c r="E4151">
        <f t="shared" si="194"/>
        <v>3</v>
      </c>
      <c r="F4151">
        <f t="shared" si="192"/>
        <v>2023</v>
      </c>
    </row>
    <row r="4152" spans="1:6" x14ac:dyDescent="0.25">
      <c r="A4152" s="15">
        <v>45016</v>
      </c>
      <c r="B4152" s="14">
        <v>5.5454999999999997</v>
      </c>
      <c r="C4152" s="14">
        <v>5.2610000000000001</v>
      </c>
      <c r="D4152" s="3">
        <f t="shared" si="193"/>
        <v>3</v>
      </c>
      <c r="E4152">
        <f t="shared" si="194"/>
        <v>3</v>
      </c>
      <c r="F4152">
        <f t="shared" si="192"/>
        <v>2023</v>
      </c>
    </row>
    <row r="4153" spans="1:6" x14ac:dyDescent="0.25">
      <c r="A4153" s="15">
        <v>45019</v>
      </c>
      <c r="B4153" s="14">
        <v>5.5349000000000004</v>
      </c>
      <c r="C4153" s="14">
        <v>5.2263000000000002</v>
      </c>
      <c r="D4153" s="3">
        <f t="shared" si="193"/>
        <v>4</v>
      </c>
      <c r="E4153">
        <f t="shared" si="194"/>
        <v>6</v>
      </c>
      <c r="F4153">
        <f t="shared" si="192"/>
        <v>2023</v>
      </c>
    </row>
    <row r="4154" spans="1:6" x14ac:dyDescent="0.25">
      <c r="A4154" s="15">
        <v>45020</v>
      </c>
      <c r="B4154" s="14">
        <v>5.5349000000000004</v>
      </c>
      <c r="C4154" s="14">
        <v>5.2164999999999999</v>
      </c>
      <c r="D4154" s="3">
        <f t="shared" si="193"/>
        <v>4</v>
      </c>
      <c r="E4154">
        <f t="shared" si="194"/>
        <v>6</v>
      </c>
      <c r="F4154">
        <f t="shared" si="192"/>
        <v>2023</v>
      </c>
    </row>
    <row r="4155" spans="1:6" x14ac:dyDescent="0.25">
      <c r="A4155" s="15">
        <v>45021</v>
      </c>
      <c r="B4155" s="14">
        <v>5.5349000000000004</v>
      </c>
      <c r="C4155" s="14">
        <v>5.2066999999999997</v>
      </c>
      <c r="D4155" s="3">
        <f t="shared" si="193"/>
        <v>4</v>
      </c>
      <c r="E4155">
        <f t="shared" si="194"/>
        <v>6</v>
      </c>
      <c r="F4155">
        <f t="shared" si="192"/>
        <v>2023</v>
      </c>
    </row>
    <row r="4156" spans="1:6" x14ac:dyDescent="0.25">
      <c r="A4156" s="15">
        <v>45022</v>
      </c>
      <c r="B4156" s="14">
        <v>5.5454999999999997</v>
      </c>
      <c r="C4156" s="14">
        <v>5.202</v>
      </c>
      <c r="D4156" s="3">
        <f t="shared" si="193"/>
        <v>4</v>
      </c>
      <c r="E4156">
        <f t="shared" si="194"/>
        <v>6</v>
      </c>
      <c r="F4156">
        <f t="shared" si="192"/>
        <v>2023</v>
      </c>
    </row>
    <row r="4157" spans="1:6" x14ac:dyDescent="0.25">
      <c r="A4157" s="15">
        <v>45026</v>
      </c>
      <c r="B4157" s="14">
        <v>5.5454999999999997</v>
      </c>
      <c r="C4157" s="14">
        <v>5.1574</v>
      </c>
      <c r="D4157" s="3">
        <f t="shared" si="193"/>
        <v>4</v>
      </c>
      <c r="E4157">
        <f t="shared" si="194"/>
        <v>6</v>
      </c>
      <c r="F4157">
        <f t="shared" si="192"/>
        <v>2023</v>
      </c>
    </row>
    <row r="4158" spans="1:6" x14ac:dyDescent="0.25">
      <c r="A4158" s="15">
        <v>45027</v>
      </c>
      <c r="B4158" s="14">
        <v>5.1680000000000001</v>
      </c>
      <c r="C4158" s="14">
        <v>5.1593</v>
      </c>
      <c r="D4158" s="3">
        <f t="shared" si="193"/>
        <v>4</v>
      </c>
      <c r="E4158">
        <f t="shared" si="194"/>
        <v>6</v>
      </c>
      <c r="F4158">
        <f t="shared" si="192"/>
        <v>2023</v>
      </c>
    </row>
    <row r="4159" spans="1:6" x14ac:dyDescent="0.25">
      <c r="A4159" s="15">
        <v>45028</v>
      </c>
      <c r="B4159" s="14">
        <v>5.1871999999999998</v>
      </c>
      <c r="C4159" s="14">
        <v>5.1615000000000002</v>
      </c>
      <c r="D4159" s="3">
        <f t="shared" si="193"/>
        <v>4</v>
      </c>
      <c r="E4159">
        <f t="shared" si="194"/>
        <v>6</v>
      </c>
      <c r="F4159">
        <f t="shared" si="192"/>
        <v>2023</v>
      </c>
    </row>
    <row r="4160" spans="1:6" x14ac:dyDescent="0.25">
      <c r="A4160" s="15">
        <v>45029</v>
      </c>
      <c r="B4160" s="14">
        <v>5.2049000000000003</v>
      </c>
      <c r="C4160" s="14">
        <v>5.1784999999999997</v>
      </c>
      <c r="D4160" s="3">
        <f t="shared" si="193"/>
        <v>4</v>
      </c>
      <c r="E4160">
        <f t="shared" si="194"/>
        <v>6</v>
      </c>
      <c r="F4160">
        <f t="shared" si="192"/>
        <v>2023</v>
      </c>
    </row>
    <row r="4161" spans="1:6" x14ac:dyDescent="0.25">
      <c r="A4161" s="15">
        <v>45030</v>
      </c>
      <c r="B4161" s="14">
        <v>5.2301000000000002</v>
      </c>
      <c r="C4161" s="14">
        <v>5.2070999999999996</v>
      </c>
      <c r="D4161" s="3">
        <f t="shared" si="193"/>
        <v>4</v>
      </c>
      <c r="E4161">
        <f t="shared" si="194"/>
        <v>6</v>
      </c>
      <c r="F4161">
        <f t="shared" si="192"/>
        <v>2023</v>
      </c>
    </row>
    <row r="4162" spans="1:6" x14ac:dyDescent="0.25">
      <c r="A4162" s="15">
        <v>45033</v>
      </c>
      <c r="B4162" s="14">
        <v>5.2718999999999996</v>
      </c>
      <c r="C4162" s="14">
        <v>5.2069000000000001</v>
      </c>
      <c r="D4162" s="3">
        <f t="shared" si="193"/>
        <v>4</v>
      </c>
      <c r="E4162">
        <f t="shared" si="194"/>
        <v>6</v>
      </c>
      <c r="F4162">
        <f t="shared" ref="F4162:F4225" si="195">YEAR(A4162)</f>
        <v>2023</v>
      </c>
    </row>
    <row r="4163" spans="1:6" x14ac:dyDescent="0.25">
      <c r="A4163" s="15">
        <v>45034</v>
      </c>
      <c r="B4163" s="14">
        <v>5.2830000000000004</v>
      </c>
      <c r="C4163" s="14">
        <v>5.2234999999999996</v>
      </c>
      <c r="D4163" s="3">
        <f t="shared" ref="D4163:D4226" si="196">MONTH(A4163)</f>
        <v>4</v>
      </c>
      <c r="E4163">
        <f t="shared" ref="E4163:E4226" si="197">IF(D4163&lt;4,3,IF(D4163&lt;7,6,IF(D4163&lt;10,9,12)))</f>
        <v>6</v>
      </c>
      <c r="F4163">
        <f t="shared" si="195"/>
        <v>2023</v>
      </c>
    </row>
    <row r="4164" spans="1:6" x14ac:dyDescent="0.25">
      <c r="A4164" s="15">
        <v>45035</v>
      </c>
      <c r="B4164" s="14">
        <v>5.2830000000000004</v>
      </c>
      <c r="C4164" s="14">
        <v>5.2161</v>
      </c>
      <c r="D4164" s="3">
        <f t="shared" si="196"/>
        <v>4</v>
      </c>
      <c r="E4164">
        <f t="shared" si="197"/>
        <v>6</v>
      </c>
      <c r="F4164">
        <f t="shared" si="195"/>
        <v>2023</v>
      </c>
    </row>
    <row r="4165" spans="1:6" x14ac:dyDescent="0.25">
      <c r="A4165" s="15">
        <v>45036</v>
      </c>
      <c r="B4165" s="14">
        <v>5.3040000000000003</v>
      </c>
      <c r="C4165" s="14">
        <v>5.2583000000000002</v>
      </c>
      <c r="D4165" s="3">
        <f t="shared" si="196"/>
        <v>4</v>
      </c>
      <c r="E4165">
        <f t="shared" si="197"/>
        <v>6</v>
      </c>
      <c r="F4165">
        <f t="shared" si="195"/>
        <v>2023</v>
      </c>
    </row>
    <row r="4166" spans="1:6" x14ac:dyDescent="0.25">
      <c r="A4166" s="15">
        <v>45040</v>
      </c>
      <c r="B4166" s="14">
        <v>5.3040000000000003</v>
      </c>
      <c r="C4166" s="14">
        <v>5.234</v>
      </c>
      <c r="D4166" s="3">
        <f t="shared" si="196"/>
        <v>4</v>
      </c>
      <c r="E4166">
        <f t="shared" si="197"/>
        <v>6</v>
      </c>
      <c r="F4166">
        <f t="shared" si="195"/>
        <v>2023</v>
      </c>
    </row>
    <row r="4167" spans="1:6" x14ac:dyDescent="0.25">
      <c r="A4167" s="15">
        <v>45041</v>
      </c>
      <c r="B4167" s="14">
        <v>5.3040000000000003</v>
      </c>
      <c r="C4167" s="14">
        <v>5.2244000000000002</v>
      </c>
      <c r="D4167" s="3">
        <f t="shared" si="196"/>
        <v>4</v>
      </c>
      <c r="E4167">
        <f t="shared" si="197"/>
        <v>6</v>
      </c>
      <c r="F4167">
        <f t="shared" si="195"/>
        <v>2023</v>
      </c>
    </row>
    <row r="4168" spans="1:6" x14ac:dyDescent="0.25">
      <c r="A4168" s="15">
        <v>45042</v>
      </c>
      <c r="B4168" s="14">
        <v>5.3040000000000003</v>
      </c>
      <c r="C4168" s="14">
        <v>5.2149000000000001</v>
      </c>
      <c r="D4168" s="3">
        <f t="shared" si="196"/>
        <v>4</v>
      </c>
      <c r="E4168">
        <f t="shared" si="197"/>
        <v>6</v>
      </c>
      <c r="F4168">
        <f t="shared" si="195"/>
        <v>2023</v>
      </c>
    </row>
    <row r="4169" spans="1:6" x14ac:dyDescent="0.25">
      <c r="A4169" s="15">
        <v>45043</v>
      </c>
      <c r="B4169" s="14">
        <v>5.3036000000000003</v>
      </c>
      <c r="C4169" s="14">
        <v>5.2222</v>
      </c>
      <c r="D4169" s="3">
        <f t="shared" si="196"/>
        <v>4</v>
      </c>
      <c r="E4169">
        <f t="shared" si="197"/>
        <v>6</v>
      </c>
      <c r="F4169">
        <f t="shared" si="195"/>
        <v>2023</v>
      </c>
    </row>
    <row r="4170" spans="1:6" x14ac:dyDescent="0.25">
      <c r="A4170" s="15">
        <v>45044</v>
      </c>
      <c r="B4170" s="14">
        <v>5.3239999999999998</v>
      </c>
      <c r="C4170" s="14">
        <v>5.2324000000000002</v>
      </c>
      <c r="D4170" s="3">
        <f t="shared" si="196"/>
        <v>4</v>
      </c>
      <c r="E4170">
        <f t="shared" si="197"/>
        <v>6</v>
      </c>
      <c r="F4170">
        <f t="shared" si="195"/>
        <v>2023</v>
      </c>
    </row>
    <row r="4171" spans="1:6" x14ac:dyDescent="0.25">
      <c r="A4171" s="15">
        <v>45048</v>
      </c>
      <c r="B4171" s="14">
        <v>5.3239999999999998</v>
      </c>
      <c r="C4171" s="14">
        <v>5.2276999999999996</v>
      </c>
      <c r="D4171" s="3">
        <f t="shared" si="196"/>
        <v>5</v>
      </c>
      <c r="E4171">
        <f t="shared" si="197"/>
        <v>6</v>
      </c>
      <c r="F4171">
        <f t="shared" si="195"/>
        <v>2023</v>
      </c>
    </row>
    <row r="4172" spans="1:6" x14ac:dyDescent="0.25">
      <c r="A4172" s="15">
        <v>45049</v>
      </c>
      <c r="B4172" s="14">
        <v>5.2976999999999999</v>
      </c>
      <c r="C4172" s="14">
        <v>5.1833</v>
      </c>
      <c r="D4172" s="3">
        <f t="shared" si="196"/>
        <v>5</v>
      </c>
      <c r="E4172">
        <f t="shared" si="197"/>
        <v>6</v>
      </c>
      <c r="F4172">
        <f t="shared" si="195"/>
        <v>2023</v>
      </c>
    </row>
    <row r="4173" spans="1:6" x14ac:dyDescent="0.25">
      <c r="A4173" s="15">
        <v>45050</v>
      </c>
      <c r="B4173" s="14">
        <v>5.2914000000000003</v>
      </c>
      <c r="C4173" s="14">
        <v>5.1608999999999998</v>
      </c>
      <c r="D4173" s="3">
        <f t="shared" si="196"/>
        <v>5</v>
      </c>
      <c r="E4173">
        <f t="shared" si="197"/>
        <v>6</v>
      </c>
      <c r="F4173">
        <f t="shared" si="195"/>
        <v>2023</v>
      </c>
    </row>
    <row r="4174" spans="1:6" x14ac:dyDescent="0.25">
      <c r="A4174" s="15">
        <v>45051</v>
      </c>
      <c r="B4174" s="14">
        <v>5.2870999999999997</v>
      </c>
      <c r="C4174" s="14">
        <v>5.1421000000000001</v>
      </c>
      <c r="D4174" s="3">
        <f t="shared" si="196"/>
        <v>5</v>
      </c>
      <c r="E4174">
        <f t="shared" si="197"/>
        <v>6</v>
      </c>
      <c r="F4174">
        <f t="shared" si="195"/>
        <v>2023</v>
      </c>
    </row>
    <row r="4175" spans="1:6" x14ac:dyDescent="0.25">
      <c r="A4175" s="15">
        <v>45054</v>
      </c>
      <c r="B4175" s="14">
        <v>5.2870999999999997</v>
      </c>
      <c r="C4175" s="14">
        <v>5.1253000000000002</v>
      </c>
      <c r="D4175" s="3">
        <f t="shared" si="196"/>
        <v>5</v>
      </c>
      <c r="E4175">
        <f t="shared" si="197"/>
        <v>6</v>
      </c>
      <c r="F4175">
        <f t="shared" si="195"/>
        <v>2023</v>
      </c>
    </row>
    <row r="4176" spans="1:6" x14ac:dyDescent="0.25">
      <c r="A4176" s="15">
        <v>45055</v>
      </c>
      <c r="B4176" s="14">
        <v>5.2827000000000002</v>
      </c>
      <c r="C4176" s="14">
        <v>5.1115000000000004</v>
      </c>
      <c r="D4176" s="3">
        <f t="shared" si="196"/>
        <v>5</v>
      </c>
      <c r="E4176">
        <f t="shared" si="197"/>
        <v>6</v>
      </c>
      <c r="F4176">
        <f t="shared" si="195"/>
        <v>2023</v>
      </c>
    </row>
    <row r="4177" spans="1:6" x14ac:dyDescent="0.25">
      <c r="A4177" s="15">
        <v>45056</v>
      </c>
      <c r="B4177" s="14">
        <v>5.2827000000000002</v>
      </c>
      <c r="C4177" s="14">
        <v>5.1085000000000003</v>
      </c>
      <c r="D4177" s="3">
        <f t="shared" si="196"/>
        <v>5</v>
      </c>
      <c r="E4177">
        <f t="shared" si="197"/>
        <v>6</v>
      </c>
      <c r="F4177">
        <f t="shared" si="195"/>
        <v>2023</v>
      </c>
    </row>
    <row r="4178" spans="1:6" x14ac:dyDescent="0.25">
      <c r="A4178" s="15">
        <v>45057</v>
      </c>
      <c r="B4178" s="14">
        <v>5.2670000000000003</v>
      </c>
      <c r="C4178" s="14">
        <v>5.0663999999999998</v>
      </c>
      <c r="D4178" s="3">
        <f t="shared" si="196"/>
        <v>5</v>
      </c>
      <c r="E4178">
        <f t="shared" si="197"/>
        <v>6</v>
      </c>
      <c r="F4178">
        <f t="shared" si="195"/>
        <v>2023</v>
      </c>
    </row>
    <row r="4179" spans="1:6" x14ac:dyDescent="0.25">
      <c r="A4179" s="15">
        <v>45058</v>
      </c>
      <c r="B4179" s="14">
        <v>4.9897</v>
      </c>
      <c r="C4179" s="14">
        <v>4.9869000000000003</v>
      </c>
      <c r="D4179" s="3">
        <f t="shared" si="196"/>
        <v>5</v>
      </c>
      <c r="E4179">
        <f t="shared" si="197"/>
        <v>6</v>
      </c>
      <c r="F4179">
        <f t="shared" si="195"/>
        <v>2023</v>
      </c>
    </row>
    <row r="4180" spans="1:6" x14ac:dyDescent="0.25">
      <c r="A4180" s="15">
        <v>45061</v>
      </c>
      <c r="B4180" s="14">
        <v>4.9954999999999998</v>
      </c>
      <c r="C4180" s="14">
        <v>4.9725000000000001</v>
      </c>
      <c r="D4180" s="3">
        <f t="shared" si="196"/>
        <v>5</v>
      </c>
      <c r="E4180">
        <f t="shared" si="197"/>
        <v>6</v>
      </c>
      <c r="F4180">
        <f t="shared" si="195"/>
        <v>2023</v>
      </c>
    </row>
    <row r="4181" spans="1:6" x14ac:dyDescent="0.25">
      <c r="A4181" s="15">
        <v>45062</v>
      </c>
      <c r="B4181" s="14">
        <v>5.0208000000000004</v>
      </c>
      <c r="C4181" s="14">
        <v>4.9812000000000003</v>
      </c>
      <c r="D4181" s="3">
        <f t="shared" si="196"/>
        <v>5</v>
      </c>
      <c r="E4181">
        <f t="shared" si="197"/>
        <v>6</v>
      </c>
      <c r="F4181">
        <f t="shared" si="195"/>
        <v>2023</v>
      </c>
    </row>
    <row r="4182" spans="1:6" x14ac:dyDescent="0.25">
      <c r="A4182" s="15">
        <v>45063</v>
      </c>
      <c r="B4182" s="14">
        <v>5.0082000000000004</v>
      </c>
      <c r="C4182" s="14">
        <v>4.9682000000000004</v>
      </c>
      <c r="D4182" s="3">
        <f t="shared" si="196"/>
        <v>5</v>
      </c>
      <c r="E4182">
        <f t="shared" si="197"/>
        <v>6</v>
      </c>
      <c r="F4182">
        <f t="shared" si="195"/>
        <v>2023</v>
      </c>
    </row>
    <row r="4183" spans="1:6" x14ac:dyDescent="0.25">
      <c r="A4183" s="15">
        <v>45064</v>
      </c>
      <c r="B4183" s="14">
        <v>4.9832000000000001</v>
      </c>
      <c r="C4183" s="14">
        <v>4.9268999999999998</v>
      </c>
      <c r="D4183" s="3">
        <f t="shared" si="196"/>
        <v>5</v>
      </c>
      <c r="E4183">
        <f t="shared" si="197"/>
        <v>6</v>
      </c>
      <c r="F4183">
        <f t="shared" si="195"/>
        <v>2023</v>
      </c>
    </row>
    <row r="4184" spans="1:6" x14ac:dyDescent="0.25">
      <c r="A4184" s="15">
        <v>45065</v>
      </c>
      <c r="B4184" s="14">
        <v>4.8070000000000004</v>
      </c>
      <c r="C4184" s="14">
        <v>4.7705000000000002</v>
      </c>
      <c r="D4184" s="3">
        <f t="shared" si="196"/>
        <v>5</v>
      </c>
      <c r="E4184">
        <f t="shared" si="197"/>
        <v>6</v>
      </c>
      <c r="F4184">
        <f t="shared" si="195"/>
        <v>2023</v>
      </c>
    </row>
    <row r="4185" spans="1:6" x14ac:dyDescent="0.25">
      <c r="A4185" s="15">
        <v>45068</v>
      </c>
      <c r="B4185" s="14">
        <v>4.8227000000000002</v>
      </c>
      <c r="C4185" s="14">
        <v>4.7610999999999999</v>
      </c>
      <c r="D4185" s="3">
        <f t="shared" si="196"/>
        <v>5</v>
      </c>
      <c r="E4185">
        <f t="shared" si="197"/>
        <v>6</v>
      </c>
      <c r="F4185">
        <f t="shared" si="195"/>
        <v>2023</v>
      </c>
    </row>
    <row r="4186" spans="1:6" x14ac:dyDescent="0.25">
      <c r="A4186" s="15">
        <v>45069</v>
      </c>
      <c r="B4186" s="14">
        <v>4.8227000000000002</v>
      </c>
      <c r="C4186" s="14">
        <v>4.7644000000000002</v>
      </c>
      <c r="D4186" s="3">
        <f t="shared" si="196"/>
        <v>5</v>
      </c>
      <c r="E4186">
        <f t="shared" si="197"/>
        <v>6</v>
      </c>
      <c r="F4186">
        <f t="shared" si="195"/>
        <v>2023</v>
      </c>
    </row>
    <row r="4187" spans="1:6" x14ac:dyDescent="0.25">
      <c r="A4187" s="15">
        <v>45070</v>
      </c>
      <c r="B4187" s="14">
        <v>4.8227000000000002</v>
      </c>
      <c r="C4187" s="14">
        <v>4.7622999999999998</v>
      </c>
      <c r="D4187" s="3">
        <f t="shared" si="196"/>
        <v>5</v>
      </c>
      <c r="E4187">
        <f t="shared" si="197"/>
        <v>6</v>
      </c>
      <c r="F4187">
        <f t="shared" si="195"/>
        <v>2023</v>
      </c>
    </row>
    <row r="4188" spans="1:6" x14ac:dyDescent="0.25">
      <c r="A4188" s="15">
        <v>45071</v>
      </c>
      <c r="B4188" s="14">
        <v>4.8175999999999997</v>
      </c>
      <c r="C4188" s="14">
        <v>4.7320000000000002</v>
      </c>
      <c r="D4188" s="3">
        <f t="shared" si="196"/>
        <v>5</v>
      </c>
      <c r="E4188">
        <f t="shared" si="197"/>
        <v>6</v>
      </c>
      <c r="F4188">
        <f t="shared" si="195"/>
        <v>2023</v>
      </c>
    </row>
    <row r="4189" spans="1:6" x14ac:dyDescent="0.25">
      <c r="A4189" s="15">
        <v>45072</v>
      </c>
      <c r="B4189" s="14">
        <v>4.7548000000000004</v>
      </c>
      <c r="C4189" s="14">
        <v>4.6944999999999997</v>
      </c>
      <c r="D4189" s="3">
        <f t="shared" si="196"/>
        <v>5</v>
      </c>
      <c r="E4189">
        <f t="shared" si="197"/>
        <v>6</v>
      </c>
      <c r="F4189">
        <f t="shared" si="195"/>
        <v>2023</v>
      </c>
    </row>
    <row r="4190" spans="1:6" x14ac:dyDescent="0.25">
      <c r="A4190" s="15">
        <v>45075</v>
      </c>
      <c r="B4190" s="14">
        <v>4.7377000000000002</v>
      </c>
      <c r="C4190" s="14">
        <v>4.6630000000000003</v>
      </c>
      <c r="D4190" s="3">
        <f t="shared" si="196"/>
        <v>5</v>
      </c>
      <c r="E4190">
        <f t="shared" si="197"/>
        <v>6</v>
      </c>
      <c r="F4190">
        <f t="shared" si="195"/>
        <v>2023</v>
      </c>
    </row>
    <row r="4191" spans="1:6" x14ac:dyDescent="0.25">
      <c r="A4191" s="15">
        <v>45076</v>
      </c>
      <c r="B4191" s="14">
        <v>4.7324999999999999</v>
      </c>
      <c r="C4191" s="14">
        <v>4.6634000000000002</v>
      </c>
      <c r="D4191" s="3">
        <f t="shared" si="196"/>
        <v>5</v>
      </c>
      <c r="E4191">
        <f t="shared" si="197"/>
        <v>6</v>
      </c>
      <c r="F4191">
        <f t="shared" si="195"/>
        <v>2023</v>
      </c>
    </row>
    <row r="4192" spans="1:6" x14ac:dyDescent="0.25">
      <c r="A4192" s="15">
        <v>45077</v>
      </c>
      <c r="B4192" s="14">
        <v>4.7161999999999997</v>
      </c>
      <c r="C4192" s="14">
        <v>4.6635</v>
      </c>
      <c r="D4192" s="3">
        <f t="shared" si="196"/>
        <v>5</v>
      </c>
      <c r="E4192">
        <f t="shared" si="197"/>
        <v>6</v>
      </c>
      <c r="F4192">
        <f t="shared" si="195"/>
        <v>2023</v>
      </c>
    </row>
    <row r="4193" spans="1:6" x14ac:dyDescent="0.25">
      <c r="A4193" s="15">
        <v>45078</v>
      </c>
      <c r="B4193" s="14">
        <v>4.7161999999999997</v>
      </c>
      <c r="C4193" s="14">
        <v>4.6449999999999996</v>
      </c>
      <c r="D4193" s="3">
        <f t="shared" si="196"/>
        <v>6</v>
      </c>
      <c r="E4193">
        <f t="shared" si="197"/>
        <v>6</v>
      </c>
      <c r="F4193">
        <f t="shared" si="195"/>
        <v>2023</v>
      </c>
    </row>
    <row r="4194" spans="1:6" x14ac:dyDescent="0.25">
      <c r="A4194" s="15">
        <v>45079</v>
      </c>
      <c r="B4194" s="14">
        <v>4.6651999999999996</v>
      </c>
      <c r="C4194" s="14">
        <v>4.6018999999999997</v>
      </c>
      <c r="D4194" s="3">
        <f t="shared" si="196"/>
        <v>6</v>
      </c>
      <c r="E4194">
        <f t="shared" si="197"/>
        <v>6</v>
      </c>
      <c r="F4194">
        <f t="shared" si="195"/>
        <v>2023</v>
      </c>
    </row>
    <row r="4195" spans="1:6" x14ac:dyDescent="0.25">
      <c r="A4195" s="15">
        <v>45082</v>
      </c>
      <c r="B4195" s="14">
        <v>4.6452</v>
      </c>
      <c r="C4195" s="14">
        <v>4.5876000000000001</v>
      </c>
      <c r="D4195" s="3">
        <f t="shared" si="196"/>
        <v>6</v>
      </c>
      <c r="E4195">
        <f t="shared" si="197"/>
        <v>6</v>
      </c>
      <c r="F4195">
        <f t="shared" si="195"/>
        <v>2023</v>
      </c>
    </row>
    <row r="4196" spans="1:6" x14ac:dyDescent="0.25">
      <c r="A4196" s="15">
        <v>45083</v>
      </c>
      <c r="B4196" s="14">
        <v>4.6332000000000004</v>
      </c>
      <c r="C4196" s="14">
        <v>4.5101000000000004</v>
      </c>
      <c r="D4196" s="3">
        <f t="shared" si="196"/>
        <v>6</v>
      </c>
      <c r="E4196">
        <f t="shared" si="197"/>
        <v>6</v>
      </c>
      <c r="F4196">
        <f t="shared" si="195"/>
        <v>2023</v>
      </c>
    </row>
    <row r="4197" spans="1:6" x14ac:dyDescent="0.25">
      <c r="A4197" s="15">
        <v>45084</v>
      </c>
      <c r="B4197" s="14">
        <v>4.4947999999999997</v>
      </c>
      <c r="C4197" s="14">
        <v>4.4984000000000002</v>
      </c>
      <c r="D4197" s="3">
        <f t="shared" si="196"/>
        <v>6</v>
      </c>
      <c r="E4197">
        <f t="shared" si="197"/>
        <v>6</v>
      </c>
      <c r="F4197">
        <f t="shared" si="195"/>
        <v>2023</v>
      </c>
    </row>
    <row r="4198" spans="1:6" x14ac:dyDescent="0.25">
      <c r="A4198" s="15">
        <v>45086</v>
      </c>
      <c r="B4198" s="14">
        <v>4.4215999999999998</v>
      </c>
      <c r="C4198" s="14">
        <v>4.4177</v>
      </c>
      <c r="D4198" s="3">
        <f t="shared" si="196"/>
        <v>6</v>
      </c>
      <c r="E4198">
        <f t="shared" si="197"/>
        <v>6</v>
      </c>
      <c r="F4198">
        <f t="shared" si="195"/>
        <v>2023</v>
      </c>
    </row>
    <row r="4199" spans="1:6" x14ac:dyDescent="0.25">
      <c r="A4199" s="15">
        <v>45089</v>
      </c>
      <c r="B4199" s="14">
        <v>4.4162999999999997</v>
      </c>
      <c r="C4199" s="14">
        <v>4.4147999999999996</v>
      </c>
      <c r="D4199" s="3">
        <f t="shared" si="196"/>
        <v>6</v>
      </c>
      <c r="E4199">
        <f t="shared" si="197"/>
        <v>6</v>
      </c>
      <c r="F4199">
        <f t="shared" si="195"/>
        <v>2023</v>
      </c>
    </row>
    <row r="4200" spans="1:6" x14ac:dyDescent="0.25">
      <c r="A4200" s="15">
        <v>45090</v>
      </c>
      <c r="B4200" s="14">
        <v>4.4062000000000001</v>
      </c>
      <c r="C4200" s="14">
        <v>4.4044999999999996</v>
      </c>
      <c r="D4200" s="3">
        <f t="shared" si="196"/>
        <v>6</v>
      </c>
      <c r="E4200">
        <f t="shared" si="197"/>
        <v>6</v>
      </c>
      <c r="F4200">
        <f t="shared" si="195"/>
        <v>2023</v>
      </c>
    </row>
    <row r="4201" spans="1:6" x14ac:dyDescent="0.25">
      <c r="A4201" s="15">
        <v>45091</v>
      </c>
      <c r="B4201" s="14">
        <v>4.3771000000000004</v>
      </c>
      <c r="C4201" s="14">
        <v>4.3906999999999998</v>
      </c>
      <c r="D4201" s="3">
        <f t="shared" si="196"/>
        <v>6</v>
      </c>
      <c r="E4201">
        <f t="shared" si="197"/>
        <v>6</v>
      </c>
      <c r="F4201">
        <f t="shared" si="195"/>
        <v>2023</v>
      </c>
    </row>
    <row r="4202" spans="1:6" x14ac:dyDescent="0.25">
      <c r="A4202" s="15">
        <v>45092</v>
      </c>
      <c r="B4202" s="14">
        <v>4.3726000000000003</v>
      </c>
      <c r="C4202" s="14">
        <v>4.3860999999999999</v>
      </c>
      <c r="D4202" s="3">
        <f t="shared" si="196"/>
        <v>6</v>
      </c>
      <c r="E4202">
        <f t="shared" si="197"/>
        <v>6</v>
      </c>
      <c r="F4202">
        <f t="shared" si="195"/>
        <v>2023</v>
      </c>
    </row>
    <row r="4203" spans="1:6" x14ac:dyDescent="0.25">
      <c r="A4203" s="15">
        <v>45093</v>
      </c>
      <c r="B4203" s="14">
        <v>4.0957999999999997</v>
      </c>
      <c r="C4203" s="14">
        <v>4.1757999999999997</v>
      </c>
      <c r="D4203" s="3">
        <f t="shared" si="196"/>
        <v>6</v>
      </c>
      <c r="E4203">
        <f t="shared" si="197"/>
        <v>6</v>
      </c>
      <c r="F4203">
        <f t="shared" si="195"/>
        <v>2023</v>
      </c>
    </row>
    <row r="4204" spans="1:6" x14ac:dyDescent="0.25">
      <c r="A4204" s="15">
        <v>45096</v>
      </c>
      <c r="B4204" s="14">
        <v>4.0839999999999996</v>
      </c>
      <c r="C4204" s="14">
        <v>4.1646999999999998</v>
      </c>
      <c r="D4204" s="3">
        <f t="shared" si="196"/>
        <v>6</v>
      </c>
      <c r="E4204">
        <f t="shared" si="197"/>
        <v>6</v>
      </c>
      <c r="F4204">
        <f t="shared" si="195"/>
        <v>2023</v>
      </c>
    </row>
    <row r="4205" spans="1:6" x14ac:dyDescent="0.25">
      <c r="A4205" s="15">
        <v>45097</v>
      </c>
      <c r="B4205" s="14">
        <v>4.0839999999999996</v>
      </c>
      <c r="C4205" s="14">
        <v>4.1885000000000003</v>
      </c>
      <c r="D4205" s="3">
        <f t="shared" si="196"/>
        <v>6</v>
      </c>
      <c r="E4205">
        <f t="shared" si="197"/>
        <v>6</v>
      </c>
      <c r="F4205">
        <f t="shared" si="195"/>
        <v>2023</v>
      </c>
    </row>
    <row r="4206" spans="1:6" x14ac:dyDescent="0.25">
      <c r="A4206" s="15">
        <v>45098</v>
      </c>
      <c r="B4206" s="14">
        <v>4.0730000000000004</v>
      </c>
      <c r="C4206" s="14">
        <v>4.1844000000000001</v>
      </c>
      <c r="D4206" s="3">
        <f t="shared" si="196"/>
        <v>6</v>
      </c>
      <c r="E4206">
        <f t="shared" si="197"/>
        <v>6</v>
      </c>
      <c r="F4206">
        <f t="shared" si="195"/>
        <v>2023</v>
      </c>
    </row>
    <row r="4207" spans="1:6" x14ac:dyDescent="0.25">
      <c r="A4207" s="15">
        <v>45099</v>
      </c>
      <c r="B4207" s="14">
        <v>4.0730000000000004</v>
      </c>
      <c r="C4207" s="14">
        <v>4.1957000000000004</v>
      </c>
      <c r="D4207" s="3">
        <f t="shared" si="196"/>
        <v>6</v>
      </c>
      <c r="E4207">
        <f t="shared" si="197"/>
        <v>6</v>
      </c>
      <c r="F4207">
        <f t="shared" si="195"/>
        <v>2023</v>
      </c>
    </row>
    <row r="4208" spans="1:6" x14ac:dyDescent="0.25">
      <c r="A4208" s="15">
        <v>45100</v>
      </c>
      <c r="B4208" s="14">
        <v>4.0204000000000004</v>
      </c>
      <c r="C4208" s="14">
        <v>4.1563999999999997</v>
      </c>
      <c r="D4208" s="3">
        <f t="shared" si="196"/>
        <v>6</v>
      </c>
      <c r="E4208">
        <f t="shared" si="197"/>
        <v>6</v>
      </c>
      <c r="F4208">
        <f t="shared" si="195"/>
        <v>2023</v>
      </c>
    </row>
    <row r="4209" spans="1:6" x14ac:dyDescent="0.25">
      <c r="A4209" s="15">
        <v>45103</v>
      </c>
      <c r="B4209" s="14">
        <v>4.0002000000000004</v>
      </c>
      <c r="C4209" s="14">
        <v>4.2084999999999999</v>
      </c>
      <c r="D4209" s="3">
        <f t="shared" si="196"/>
        <v>6</v>
      </c>
      <c r="E4209">
        <f t="shared" si="197"/>
        <v>6</v>
      </c>
      <c r="F4209">
        <f t="shared" si="195"/>
        <v>2023</v>
      </c>
    </row>
    <row r="4210" spans="1:6" x14ac:dyDescent="0.25">
      <c r="A4210" s="15">
        <v>45104</v>
      </c>
      <c r="B4210" s="14">
        <v>4.0002000000000004</v>
      </c>
      <c r="C4210" s="14">
        <v>4.2084999999999999</v>
      </c>
      <c r="D4210" s="3">
        <f t="shared" si="196"/>
        <v>6</v>
      </c>
      <c r="E4210">
        <f t="shared" si="197"/>
        <v>6</v>
      </c>
      <c r="F4210">
        <f t="shared" si="195"/>
        <v>2023</v>
      </c>
    </row>
    <row r="4211" spans="1:6" x14ac:dyDescent="0.25">
      <c r="A4211" s="15">
        <v>45105</v>
      </c>
      <c r="B4211" s="14">
        <v>4</v>
      </c>
      <c r="C4211" s="14">
        <v>4.1951999999999998</v>
      </c>
      <c r="D4211" s="3">
        <f t="shared" si="196"/>
        <v>6</v>
      </c>
      <c r="E4211">
        <f t="shared" si="197"/>
        <v>6</v>
      </c>
      <c r="F4211">
        <f t="shared" si="195"/>
        <v>2023</v>
      </c>
    </row>
    <row r="4212" spans="1:6" x14ac:dyDescent="0.25">
      <c r="A4212" s="15">
        <v>45106</v>
      </c>
      <c r="B4212" s="14">
        <v>3.9998</v>
      </c>
      <c r="C4212" s="14">
        <v>4.1977000000000002</v>
      </c>
      <c r="D4212" s="3">
        <f t="shared" si="196"/>
        <v>6</v>
      </c>
      <c r="E4212">
        <f t="shared" si="197"/>
        <v>6</v>
      </c>
      <c r="F4212">
        <f t="shared" si="195"/>
        <v>2023</v>
      </c>
    </row>
    <row r="4213" spans="1:6" x14ac:dyDescent="0.25">
      <c r="A4213" s="15">
        <v>45107</v>
      </c>
      <c r="B4213" s="14">
        <v>3.9424000000000001</v>
      </c>
      <c r="C4213" s="14">
        <v>4.1761999999999997</v>
      </c>
      <c r="D4213" s="3">
        <f t="shared" si="196"/>
        <v>6</v>
      </c>
      <c r="E4213">
        <f t="shared" si="197"/>
        <v>6</v>
      </c>
      <c r="F4213">
        <f t="shared" si="195"/>
        <v>2023</v>
      </c>
    </row>
    <row r="4214" spans="1:6" x14ac:dyDescent="0.25">
      <c r="A4214" s="15">
        <v>45110</v>
      </c>
      <c r="B4214" s="14">
        <v>3.9272</v>
      </c>
      <c r="C4214" s="14">
        <v>4.2035</v>
      </c>
      <c r="D4214" s="3">
        <f t="shared" si="196"/>
        <v>7</v>
      </c>
      <c r="E4214">
        <f t="shared" si="197"/>
        <v>9</v>
      </c>
      <c r="F4214">
        <f t="shared" si="195"/>
        <v>2023</v>
      </c>
    </row>
    <row r="4215" spans="1:6" x14ac:dyDescent="0.25">
      <c r="A4215" s="15">
        <v>45111</v>
      </c>
      <c r="B4215" s="14">
        <v>3.9169</v>
      </c>
      <c r="C4215" s="14">
        <v>4.2130000000000001</v>
      </c>
      <c r="D4215" s="3">
        <f t="shared" si="196"/>
        <v>7</v>
      </c>
      <c r="E4215">
        <f t="shared" si="197"/>
        <v>9</v>
      </c>
      <c r="F4215">
        <f t="shared" si="195"/>
        <v>2023</v>
      </c>
    </row>
    <row r="4216" spans="1:6" x14ac:dyDescent="0.25">
      <c r="A4216" s="15">
        <v>45112</v>
      </c>
      <c r="B4216" s="14">
        <v>3.9125000000000001</v>
      </c>
      <c r="C4216" s="14">
        <v>4.2201000000000004</v>
      </c>
      <c r="D4216" s="3">
        <f t="shared" si="196"/>
        <v>7</v>
      </c>
      <c r="E4216">
        <f t="shared" si="197"/>
        <v>9</v>
      </c>
      <c r="F4216">
        <f t="shared" si="195"/>
        <v>2023</v>
      </c>
    </row>
    <row r="4217" spans="1:6" x14ac:dyDescent="0.25">
      <c r="A4217" s="15">
        <v>45113</v>
      </c>
      <c r="B4217" s="14">
        <v>3.8959000000000001</v>
      </c>
      <c r="C4217" s="14">
        <v>4.2228000000000003</v>
      </c>
      <c r="D4217" s="3">
        <f t="shared" si="196"/>
        <v>7</v>
      </c>
      <c r="E4217">
        <f t="shared" si="197"/>
        <v>9</v>
      </c>
      <c r="F4217">
        <f t="shared" si="195"/>
        <v>2023</v>
      </c>
    </row>
    <row r="4218" spans="1:6" x14ac:dyDescent="0.25">
      <c r="A4218" s="15">
        <v>45114</v>
      </c>
      <c r="B4218" s="14">
        <v>3.8858000000000001</v>
      </c>
      <c r="C4218" s="14">
        <v>4.2195</v>
      </c>
      <c r="D4218" s="3">
        <f t="shared" si="196"/>
        <v>7</v>
      </c>
      <c r="E4218">
        <f t="shared" si="197"/>
        <v>9</v>
      </c>
      <c r="F4218">
        <f t="shared" si="195"/>
        <v>2023</v>
      </c>
    </row>
    <row r="4219" spans="1:6" x14ac:dyDescent="0.25">
      <c r="A4219" s="15">
        <v>45117</v>
      </c>
      <c r="B4219" s="14">
        <v>3.8856999999999999</v>
      </c>
      <c r="C4219" s="14">
        <v>4.2496999999999998</v>
      </c>
      <c r="D4219" s="3">
        <f t="shared" si="196"/>
        <v>7</v>
      </c>
      <c r="E4219">
        <f t="shared" si="197"/>
        <v>9</v>
      </c>
      <c r="F4219">
        <f t="shared" si="195"/>
        <v>2023</v>
      </c>
    </row>
    <row r="4220" spans="1:6" x14ac:dyDescent="0.25">
      <c r="A4220" s="15">
        <v>45118</v>
      </c>
      <c r="B4220" s="14">
        <v>4.2374999999999998</v>
      </c>
      <c r="C4220" s="14">
        <v>4.2331000000000003</v>
      </c>
      <c r="D4220" s="3">
        <f t="shared" si="196"/>
        <v>7</v>
      </c>
      <c r="E4220">
        <f t="shared" si="197"/>
        <v>9</v>
      </c>
      <c r="F4220">
        <f t="shared" si="195"/>
        <v>2023</v>
      </c>
    </row>
    <row r="4221" spans="1:6" x14ac:dyDescent="0.25">
      <c r="A4221" s="15">
        <v>45119</v>
      </c>
      <c r="B4221" s="14">
        <v>4.2282999999999999</v>
      </c>
      <c r="C4221" s="14">
        <v>4.2286999999999999</v>
      </c>
      <c r="D4221" s="3">
        <f t="shared" si="196"/>
        <v>7</v>
      </c>
      <c r="E4221">
        <f t="shared" si="197"/>
        <v>9</v>
      </c>
      <c r="F4221">
        <f t="shared" si="195"/>
        <v>2023</v>
      </c>
    </row>
    <row r="4222" spans="1:6" x14ac:dyDescent="0.25">
      <c r="A4222" s="15">
        <v>45120</v>
      </c>
      <c r="B4222" s="14">
        <v>4.2241</v>
      </c>
      <c r="C4222" s="14">
        <v>4.2222999999999997</v>
      </c>
      <c r="D4222" s="3">
        <f t="shared" si="196"/>
        <v>7</v>
      </c>
      <c r="E4222">
        <f t="shared" si="197"/>
        <v>9</v>
      </c>
      <c r="F4222">
        <f t="shared" si="195"/>
        <v>2023</v>
      </c>
    </row>
    <row r="4223" spans="1:6" x14ac:dyDescent="0.25">
      <c r="A4223" s="15">
        <v>45121</v>
      </c>
      <c r="B4223" s="14">
        <v>4.2081999999999997</v>
      </c>
      <c r="C4223" s="14">
        <v>4.2049000000000003</v>
      </c>
      <c r="D4223" s="3">
        <f t="shared" si="196"/>
        <v>7</v>
      </c>
      <c r="E4223">
        <f t="shared" si="197"/>
        <v>9</v>
      </c>
      <c r="F4223">
        <f t="shared" si="195"/>
        <v>2023</v>
      </c>
    </row>
    <row r="4224" spans="1:6" x14ac:dyDescent="0.25">
      <c r="A4224" s="15">
        <v>45124</v>
      </c>
      <c r="B4224" s="14">
        <v>4.1978</v>
      </c>
      <c r="C4224" s="14">
        <v>4.1989000000000001</v>
      </c>
      <c r="D4224" s="3">
        <f t="shared" si="196"/>
        <v>7</v>
      </c>
      <c r="E4224">
        <f t="shared" si="197"/>
        <v>9</v>
      </c>
      <c r="F4224">
        <f t="shared" si="195"/>
        <v>2023</v>
      </c>
    </row>
    <row r="4225" spans="1:6" x14ac:dyDescent="0.25">
      <c r="A4225" s="15">
        <v>45125</v>
      </c>
      <c r="B4225" s="14">
        <v>4.1978</v>
      </c>
      <c r="C4225" s="14">
        <v>4.1974999999999998</v>
      </c>
      <c r="D4225" s="3">
        <f t="shared" si="196"/>
        <v>7</v>
      </c>
      <c r="E4225">
        <f t="shared" si="197"/>
        <v>9</v>
      </c>
      <c r="F4225">
        <f t="shared" si="195"/>
        <v>2023</v>
      </c>
    </row>
    <row r="4226" spans="1:6" x14ac:dyDescent="0.25">
      <c r="A4226" s="15">
        <v>45126</v>
      </c>
      <c r="B4226" s="14">
        <v>4.2080000000000002</v>
      </c>
      <c r="C4226" s="14">
        <v>4.2069000000000001</v>
      </c>
      <c r="D4226" s="3">
        <f t="shared" si="196"/>
        <v>7</v>
      </c>
      <c r="E4226">
        <f t="shared" si="197"/>
        <v>9</v>
      </c>
      <c r="F4226">
        <f t="shared" ref="F4226:F4289" si="198">YEAR(A4226)</f>
        <v>2023</v>
      </c>
    </row>
    <row r="4227" spans="1:6" x14ac:dyDescent="0.25">
      <c r="A4227" s="15">
        <v>45127</v>
      </c>
      <c r="B4227" s="14">
        <v>4.1978</v>
      </c>
      <c r="C4227" s="14">
        <v>4.2058999999999997</v>
      </c>
      <c r="D4227" s="3">
        <f t="shared" ref="D4227:D4290" si="199">MONTH(A4227)</f>
        <v>7</v>
      </c>
      <c r="E4227">
        <f t="shared" ref="E4227:E4290" si="200">IF(D4227&lt;4,3,IF(D4227&lt;7,6,IF(D4227&lt;10,9,12)))</f>
        <v>9</v>
      </c>
      <c r="F4227">
        <f t="shared" si="198"/>
        <v>2023</v>
      </c>
    </row>
    <row r="4228" spans="1:6" x14ac:dyDescent="0.25">
      <c r="A4228" s="15">
        <v>45128</v>
      </c>
      <c r="B4228" s="14">
        <v>4.1352000000000002</v>
      </c>
      <c r="C4228" s="14">
        <v>4.1828000000000003</v>
      </c>
      <c r="D4228" s="3">
        <f t="shared" si="199"/>
        <v>7</v>
      </c>
      <c r="E4228">
        <f t="shared" si="200"/>
        <v>9</v>
      </c>
      <c r="F4228">
        <f t="shared" si="198"/>
        <v>2023</v>
      </c>
    </row>
    <row r="4229" spans="1:6" x14ac:dyDescent="0.25">
      <c r="A4229" s="15">
        <v>45131</v>
      </c>
      <c r="B4229" s="14">
        <v>4.1352000000000002</v>
      </c>
      <c r="C4229" s="14">
        <v>4.1661999999999999</v>
      </c>
      <c r="D4229" s="3">
        <f t="shared" si="199"/>
        <v>7</v>
      </c>
      <c r="E4229">
        <f t="shared" si="200"/>
        <v>9</v>
      </c>
      <c r="F4229">
        <f t="shared" si="198"/>
        <v>2023</v>
      </c>
    </row>
    <row r="4230" spans="1:6" x14ac:dyDescent="0.25">
      <c r="A4230" s="15">
        <v>45132</v>
      </c>
      <c r="B4230" s="14">
        <v>4.1348000000000003</v>
      </c>
      <c r="C4230" s="14">
        <v>4.1597</v>
      </c>
      <c r="D4230" s="3">
        <f t="shared" si="199"/>
        <v>7</v>
      </c>
      <c r="E4230">
        <f t="shared" si="200"/>
        <v>9</v>
      </c>
      <c r="F4230">
        <f t="shared" si="198"/>
        <v>2023</v>
      </c>
    </row>
    <row r="4231" spans="1:6" x14ac:dyDescent="0.25">
      <c r="A4231" s="15">
        <v>45133</v>
      </c>
      <c r="B4231" s="14">
        <v>4.1279000000000003</v>
      </c>
      <c r="C4231" s="14">
        <v>4.1543999999999999</v>
      </c>
      <c r="D4231" s="3">
        <f t="shared" si="199"/>
        <v>7</v>
      </c>
      <c r="E4231">
        <f t="shared" si="200"/>
        <v>9</v>
      </c>
      <c r="F4231">
        <f t="shared" si="198"/>
        <v>2023</v>
      </c>
    </row>
    <row r="4232" spans="1:6" x14ac:dyDescent="0.25">
      <c r="A4232" s="15">
        <v>45134</v>
      </c>
      <c r="B4232" s="14">
        <v>4.1253000000000002</v>
      </c>
      <c r="C4232" s="14">
        <v>4.1614000000000004</v>
      </c>
      <c r="D4232" s="3">
        <f t="shared" si="199"/>
        <v>7</v>
      </c>
      <c r="E4232">
        <f t="shared" si="200"/>
        <v>9</v>
      </c>
      <c r="F4232">
        <f t="shared" si="198"/>
        <v>2023</v>
      </c>
    </row>
    <row r="4233" spans="1:6" x14ac:dyDescent="0.25">
      <c r="A4233" s="15">
        <v>45135</v>
      </c>
      <c r="B4233" s="14">
        <v>4.0678000000000001</v>
      </c>
      <c r="C4233" s="14">
        <v>4.1125999999999996</v>
      </c>
      <c r="D4233" s="3">
        <f t="shared" si="199"/>
        <v>7</v>
      </c>
      <c r="E4233">
        <f t="shared" si="200"/>
        <v>9</v>
      </c>
      <c r="F4233">
        <f t="shared" si="198"/>
        <v>2023</v>
      </c>
    </row>
    <row r="4234" spans="1:6" x14ac:dyDescent="0.25">
      <c r="A4234" s="15">
        <v>45138</v>
      </c>
      <c r="B4234" s="14">
        <v>4.0678000000000001</v>
      </c>
      <c r="C4234" s="14">
        <v>4.1230000000000002</v>
      </c>
      <c r="D4234" s="3">
        <f t="shared" si="199"/>
        <v>7</v>
      </c>
      <c r="E4234">
        <f t="shared" si="200"/>
        <v>9</v>
      </c>
      <c r="F4234">
        <f t="shared" si="198"/>
        <v>2023</v>
      </c>
    </row>
    <row r="4235" spans="1:6" x14ac:dyDescent="0.25">
      <c r="A4235" s="15">
        <v>45139</v>
      </c>
      <c r="B4235" s="14">
        <v>4.0728</v>
      </c>
      <c r="C4235" s="14">
        <v>4.1380999999999997</v>
      </c>
      <c r="D4235" s="3">
        <f t="shared" si="199"/>
        <v>8</v>
      </c>
      <c r="E4235">
        <f t="shared" si="200"/>
        <v>9</v>
      </c>
      <c r="F4235">
        <f t="shared" si="198"/>
        <v>2023</v>
      </c>
    </row>
    <row r="4236" spans="1:6" x14ac:dyDescent="0.25">
      <c r="A4236" s="15">
        <v>45140</v>
      </c>
      <c r="B4236" s="14">
        <v>4.0702999999999996</v>
      </c>
      <c r="C4236" s="14">
        <v>4.1383000000000001</v>
      </c>
      <c r="D4236" s="3">
        <f t="shared" si="199"/>
        <v>8</v>
      </c>
      <c r="E4236">
        <f t="shared" si="200"/>
        <v>9</v>
      </c>
      <c r="F4236">
        <f t="shared" si="198"/>
        <v>2023</v>
      </c>
    </row>
    <row r="4237" spans="1:6" x14ac:dyDescent="0.25">
      <c r="A4237" s="15">
        <v>45141</v>
      </c>
      <c r="B4237" s="14">
        <v>4.0702999999999996</v>
      </c>
      <c r="C4237" s="14">
        <v>4.1437999999999997</v>
      </c>
      <c r="D4237" s="3">
        <f t="shared" si="199"/>
        <v>8</v>
      </c>
      <c r="E4237">
        <f t="shared" si="200"/>
        <v>9</v>
      </c>
      <c r="F4237">
        <f t="shared" si="198"/>
        <v>2023</v>
      </c>
    </row>
    <row r="4238" spans="1:6" x14ac:dyDescent="0.25">
      <c r="A4238" s="15">
        <v>45142</v>
      </c>
      <c r="B4238" s="14">
        <v>4.0519999999999996</v>
      </c>
      <c r="C4238" s="14">
        <v>4.1494</v>
      </c>
      <c r="D4238" s="3">
        <f t="shared" si="199"/>
        <v>8</v>
      </c>
      <c r="E4238">
        <f t="shared" si="200"/>
        <v>9</v>
      </c>
      <c r="F4238">
        <f t="shared" si="198"/>
        <v>2023</v>
      </c>
    </row>
    <row r="4239" spans="1:6" x14ac:dyDescent="0.25">
      <c r="A4239" s="15">
        <v>45145</v>
      </c>
      <c r="B4239" s="14">
        <v>4.0414000000000003</v>
      </c>
      <c r="C4239" s="14">
        <v>4.1768999999999998</v>
      </c>
      <c r="D4239" s="3">
        <f t="shared" si="199"/>
        <v>8</v>
      </c>
      <c r="E4239">
        <f t="shared" si="200"/>
        <v>9</v>
      </c>
      <c r="F4239">
        <f t="shared" si="198"/>
        <v>2023</v>
      </c>
    </row>
    <row r="4240" spans="1:6" x14ac:dyDescent="0.25">
      <c r="A4240" s="15">
        <v>45146</v>
      </c>
      <c r="B4240" s="14">
        <v>4.0327999999999999</v>
      </c>
      <c r="C4240" s="14">
        <v>4.1768999999999998</v>
      </c>
      <c r="D4240" s="3">
        <f t="shared" si="199"/>
        <v>8</v>
      </c>
      <c r="E4240">
        <f t="shared" si="200"/>
        <v>9</v>
      </c>
      <c r="F4240">
        <f t="shared" si="198"/>
        <v>2023</v>
      </c>
    </row>
    <row r="4241" spans="1:6" x14ac:dyDescent="0.25">
      <c r="A4241" s="15">
        <v>45147</v>
      </c>
      <c r="B4241" s="14">
        <v>4.0327999999999999</v>
      </c>
      <c r="C4241" s="14">
        <v>4.1622000000000003</v>
      </c>
      <c r="D4241" s="3">
        <f t="shared" si="199"/>
        <v>8</v>
      </c>
      <c r="E4241">
        <f t="shared" si="200"/>
        <v>9</v>
      </c>
      <c r="F4241">
        <f t="shared" si="198"/>
        <v>2023</v>
      </c>
    </row>
    <row r="4242" spans="1:6" x14ac:dyDescent="0.25">
      <c r="A4242" s="15">
        <v>45148</v>
      </c>
      <c r="B4242" s="14">
        <v>4.0315000000000003</v>
      </c>
      <c r="C4242" s="14">
        <v>4.1665999999999999</v>
      </c>
      <c r="D4242" s="3">
        <f t="shared" si="199"/>
        <v>8</v>
      </c>
      <c r="E4242">
        <f t="shared" si="200"/>
        <v>9</v>
      </c>
      <c r="F4242">
        <f t="shared" si="198"/>
        <v>2023</v>
      </c>
    </row>
    <row r="4243" spans="1:6" x14ac:dyDescent="0.25">
      <c r="A4243" s="15">
        <v>45149</v>
      </c>
      <c r="B4243" s="14">
        <v>4.1292999999999997</v>
      </c>
      <c r="C4243" s="14">
        <v>4.1280000000000001</v>
      </c>
      <c r="D4243" s="3">
        <f t="shared" si="199"/>
        <v>8</v>
      </c>
      <c r="E4243">
        <f t="shared" si="200"/>
        <v>9</v>
      </c>
      <c r="F4243">
        <f t="shared" si="198"/>
        <v>2023</v>
      </c>
    </row>
    <row r="4244" spans="1:6" x14ac:dyDescent="0.25">
      <c r="A4244" s="15">
        <v>45152</v>
      </c>
      <c r="B4244" s="14">
        <v>4.1300999999999997</v>
      </c>
      <c r="C4244" s="14">
        <v>4.1241000000000003</v>
      </c>
      <c r="D4244" s="3">
        <f t="shared" si="199"/>
        <v>8</v>
      </c>
      <c r="E4244">
        <f t="shared" si="200"/>
        <v>9</v>
      </c>
      <c r="F4244">
        <f t="shared" si="198"/>
        <v>2023</v>
      </c>
    </row>
    <row r="4245" spans="1:6" x14ac:dyDescent="0.25">
      <c r="A4245" s="15">
        <v>45153</v>
      </c>
      <c r="B4245" s="14">
        <v>4.1357999999999997</v>
      </c>
      <c r="C4245" s="14">
        <v>4.1413000000000002</v>
      </c>
      <c r="D4245" s="3">
        <f t="shared" si="199"/>
        <v>8</v>
      </c>
      <c r="E4245">
        <f t="shared" si="200"/>
        <v>9</v>
      </c>
      <c r="F4245">
        <f t="shared" si="198"/>
        <v>2023</v>
      </c>
    </row>
    <row r="4246" spans="1:6" x14ac:dyDescent="0.25">
      <c r="A4246" s="15">
        <v>45154</v>
      </c>
      <c r="B4246" s="14">
        <v>4.1456</v>
      </c>
      <c r="C4246" s="14">
        <v>4.1406000000000001</v>
      </c>
      <c r="D4246" s="3">
        <f t="shared" si="199"/>
        <v>8</v>
      </c>
      <c r="E4246">
        <f t="shared" si="200"/>
        <v>9</v>
      </c>
      <c r="F4246">
        <f t="shared" si="198"/>
        <v>2023</v>
      </c>
    </row>
    <row r="4247" spans="1:6" x14ac:dyDescent="0.25">
      <c r="A4247" s="15">
        <v>45155</v>
      </c>
      <c r="B4247" s="14">
        <v>4.1456</v>
      </c>
      <c r="C4247" s="14">
        <v>4.1380999999999997</v>
      </c>
      <c r="D4247" s="3">
        <f t="shared" si="199"/>
        <v>8</v>
      </c>
      <c r="E4247">
        <f t="shared" si="200"/>
        <v>9</v>
      </c>
      <c r="F4247">
        <f t="shared" si="198"/>
        <v>2023</v>
      </c>
    </row>
    <row r="4248" spans="1:6" x14ac:dyDescent="0.25">
      <c r="A4248" s="15">
        <v>45156</v>
      </c>
      <c r="B4248" s="14">
        <v>4.1776999999999997</v>
      </c>
      <c r="C4248" s="14">
        <v>4.1694000000000004</v>
      </c>
      <c r="D4248" s="3">
        <f t="shared" si="199"/>
        <v>8</v>
      </c>
      <c r="E4248">
        <f t="shared" si="200"/>
        <v>9</v>
      </c>
      <c r="F4248">
        <f t="shared" si="198"/>
        <v>2023</v>
      </c>
    </row>
    <row r="4249" spans="1:6" x14ac:dyDescent="0.25">
      <c r="A4249" s="15">
        <v>45159</v>
      </c>
      <c r="B4249" s="14">
        <v>4.1776999999999997</v>
      </c>
      <c r="C4249" s="14">
        <v>4.1725000000000003</v>
      </c>
      <c r="D4249" s="3">
        <f t="shared" si="199"/>
        <v>8</v>
      </c>
      <c r="E4249">
        <f t="shared" si="200"/>
        <v>9</v>
      </c>
      <c r="F4249">
        <f t="shared" si="198"/>
        <v>2023</v>
      </c>
    </row>
    <row r="4250" spans="1:6" x14ac:dyDescent="0.25">
      <c r="A4250" s="15">
        <v>45160</v>
      </c>
      <c r="B4250" s="14">
        <v>4.1976000000000004</v>
      </c>
      <c r="C4250" s="14">
        <v>4.1692</v>
      </c>
      <c r="D4250" s="3">
        <f t="shared" si="199"/>
        <v>8</v>
      </c>
      <c r="E4250">
        <f t="shared" si="200"/>
        <v>9</v>
      </c>
      <c r="F4250">
        <f t="shared" si="198"/>
        <v>2023</v>
      </c>
    </row>
    <row r="4251" spans="1:6" x14ac:dyDescent="0.25">
      <c r="A4251" s="15">
        <v>45161</v>
      </c>
      <c r="B4251" s="14">
        <v>4.1976000000000004</v>
      </c>
      <c r="C4251" s="14">
        <v>4.1660000000000004</v>
      </c>
      <c r="D4251" s="3">
        <f t="shared" si="199"/>
        <v>8</v>
      </c>
      <c r="E4251">
        <f t="shared" si="200"/>
        <v>9</v>
      </c>
      <c r="F4251">
        <f t="shared" si="198"/>
        <v>2023</v>
      </c>
    </row>
    <row r="4252" spans="1:6" x14ac:dyDescent="0.25">
      <c r="A4252" s="15">
        <v>45162</v>
      </c>
      <c r="B4252" s="14">
        <v>4.1877000000000004</v>
      </c>
      <c r="C4252" s="14">
        <v>4.1627000000000001</v>
      </c>
      <c r="D4252" s="3">
        <f t="shared" si="199"/>
        <v>8</v>
      </c>
      <c r="E4252">
        <f t="shared" si="200"/>
        <v>9</v>
      </c>
      <c r="F4252">
        <f t="shared" si="198"/>
        <v>2023</v>
      </c>
    </row>
    <row r="4253" spans="1:6" x14ac:dyDescent="0.25">
      <c r="A4253" s="15">
        <v>45163</v>
      </c>
      <c r="B4253" s="14">
        <v>4.1768000000000001</v>
      </c>
      <c r="C4253" s="14">
        <v>4.1513</v>
      </c>
      <c r="D4253" s="3">
        <f t="shared" si="199"/>
        <v>8</v>
      </c>
      <c r="E4253">
        <f t="shared" si="200"/>
        <v>9</v>
      </c>
      <c r="F4253">
        <f t="shared" si="198"/>
        <v>2023</v>
      </c>
    </row>
    <row r="4254" spans="1:6" x14ac:dyDescent="0.25">
      <c r="A4254" s="15">
        <v>45166</v>
      </c>
      <c r="B4254" s="14">
        <v>4.1776999999999997</v>
      </c>
      <c r="C4254" s="14">
        <v>4.1487999999999996</v>
      </c>
      <c r="D4254" s="3">
        <f t="shared" si="199"/>
        <v>8</v>
      </c>
      <c r="E4254">
        <f t="shared" si="200"/>
        <v>9</v>
      </c>
      <c r="F4254">
        <f t="shared" si="198"/>
        <v>2023</v>
      </c>
    </row>
    <row r="4255" spans="1:6" x14ac:dyDescent="0.25">
      <c r="A4255" s="15">
        <v>45167</v>
      </c>
      <c r="B4255" s="14">
        <v>4.1768000000000001</v>
      </c>
      <c r="C4255" s="14">
        <v>4.1352000000000002</v>
      </c>
      <c r="D4255" s="3">
        <f t="shared" si="199"/>
        <v>8</v>
      </c>
      <c r="E4255">
        <f t="shared" si="200"/>
        <v>9</v>
      </c>
      <c r="F4255">
        <f t="shared" si="198"/>
        <v>2023</v>
      </c>
    </row>
    <row r="4256" spans="1:6" x14ac:dyDescent="0.25">
      <c r="A4256" s="15">
        <v>45168</v>
      </c>
      <c r="B4256" s="14">
        <v>4.1772999999999998</v>
      </c>
      <c r="C4256" s="14">
        <v>4.1352000000000002</v>
      </c>
      <c r="D4256" s="3">
        <f t="shared" si="199"/>
        <v>8</v>
      </c>
      <c r="E4256">
        <f t="shared" si="200"/>
        <v>9</v>
      </c>
      <c r="F4256">
        <f t="shared" si="198"/>
        <v>2023</v>
      </c>
    </row>
    <row r="4257" spans="1:6" x14ac:dyDescent="0.25">
      <c r="A4257" s="15">
        <v>45169</v>
      </c>
      <c r="B4257" s="14">
        <v>4.1776999999999997</v>
      </c>
      <c r="C4257" s="14">
        <v>4.1352000000000002</v>
      </c>
      <c r="D4257" s="3">
        <f t="shared" si="199"/>
        <v>8</v>
      </c>
      <c r="E4257">
        <f t="shared" si="200"/>
        <v>9</v>
      </c>
      <c r="F4257">
        <f t="shared" si="198"/>
        <v>2023</v>
      </c>
    </row>
    <row r="4258" spans="1:6" x14ac:dyDescent="0.25">
      <c r="A4258" s="15">
        <v>45170</v>
      </c>
      <c r="B4258" s="14">
        <v>4.1768000000000001</v>
      </c>
      <c r="C4258" s="14">
        <v>4.1338999999999997</v>
      </c>
      <c r="D4258" s="3">
        <f t="shared" si="199"/>
        <v>9</v>
      </c>
      <c r="E4258">
        <f t="shared" si="200"/>
        <v>9</v>
      </c>
      <c r="F4258">
        <f t="shared" si="198"/>
        <v>2023</v>
      </c>
    </row>
    <row r="4259" spans="1:6" x14ac:dyDescent="0.25">
      <c r="A4259" s="15">
        <v>45173</v>
      </c>
      <c r="B4259" s="14">
        <v>4.2148000000000003</v>
      </c>
      <c r="C4259" s="14">
        <v>4.1300999999999997</v>
      </c>
      <c r="D4259" s="3">
        <f t="shared" si="199"/>
        <v>9</v>
      </c>
      <c r="E4259">
        <f t="shared" si="200"/>
        <v>9</v>
      </c>
      <c r="F4259">
        <f t="shared" si="198"/>
        <v>2023</v>
      </c>
    </row>
    <row r="4260" spans="1:6" x14ac:dyDescent="0.25">
      <c r="A4260" s="15">
        <v>45174</v>
      </c>
      <c r="B4260" s="14">
        <v>4.2148000000000003</v>
      </c>
      <c r="C4260" s="14">
        <v>4.1238000000000001</v>
      </c>
      <c r="D4260" s="3">
        <f t="shared" si="199"/>
        <v>9</v>
      </c>
      <c r="E4260">
        <f t="shared" si="200"/>
        <v>9</v>
      </c>
      <c r="F4260">
        <f t="shared" si="198"/>
        <v>2023</v>
      </c>
    </row>
    <row r="4261" spans="1:6" x14ac:dyDescent="0.25">
      <c r="A4261" s="15">
        <v>45175</v>
      </c>
      <c r="B4261" s="14">
        <v>4.2096999999999998</v>
      </c>
      <c r="C4261" s="14">
        <v>4.1204999999999998</v>
      </c>
      <c r="D4261" s="3">
        <f t="shared" si="199"/>
        <v>9</v>
      </c>
      <c r="E4261">
        <f t="shared" si="200"/>
        <v>9</v>
      </c>
      <c r="F4261">
        <f t="shared" si="198"/>
        <v>2023</v>
      </c>
    </row>
    <row r="4262" spans="1:6" x14ac:dyDescent="0.25">
      <c r="A4262" s="15">
        <v>45177</v>
      </c>
      <c r="B4262" s="14">
        <v>4.2081999999999997</v>
      </c>
      <c r="C4262" s="14">
        <v>4.1246999999999998</v>
      </c>
      <c r="D4262" s="3">
        <f t="shared" si="199"/>
        <v>9</v>
      </c>
      <c r="E4262">
        <f t="shared" si="200"/>
        <v>9</v>
      </c>
      <c r="F4262">
        <f t="shared" si="198"/>
        <v>2023</v>
      </c>
    </row>
    <row r="4263" spans="1:6" x14ac:dyDescent="0.25">
      <c r="A4263" s="15">
        <v>45180</v>
      </c>
      <c r="B4263" s="14">
        <v>4.2081999999999997</v>
      </c>
      <c r="C4263" s="14">
        <v>4.1105</v>
      </c>
      <c r="D4263" s="3">
        <f t="shared" si="199"/>
        <v>9</v>
      </c>
      <c r="E4263">
        <f t="shared" si="200"/>
        <v>9</v>
      </c>
      <c r="F4263">
        <f t="shared" si="198"/>
        <v>2023</v>
      </c>
    </row>
    <row r="4264" spans="1:6" x14ac:dyDescent="0.25">
      <c r="A4264" s="15">
        <v>45181</v>
      </c>
      <c r="B4264" s="14">
        <v>4.109</v>
      </c>
      <c r="C4264" s="14">
        <v>4.1029</v>
      </c>
      <c r="D4264" s="3">
        <f t="shared" si="199"/>
        <v>9</v>
      </c>
      <c r="E4264">
        <f t="shared" si="200"/>
        <v>9</v>
      </c>
      <c r="F4264">
        <f t="shared" si="198"/>
        <v>2023</v>
      </c>
    </row>
    <row r="4265" spans="1:6" x14ac:dyDescent="0.25">
      <c r="A4265" s="15">
        <v>45182</v>
      </c>
      <c r="B4265" s="14">
        <v>4.109</v>
      </c>
      <c r="C4265" s="14">
        <v>4.0974000000000004</v>
      </c>
      <c r="D4265" s="3">
        <f t="shared" si="199"/>
        <v>9</v>
      </c>
      <c r="E4265">
        <f t="shared" si="200"/>
        <v>9</v>
      </c>
      <c r="F4265">
        <f t="shared" si="198"/>
        <v>2023</v>
      </c>
    </row>
    <row r="4266" spans="1:6" x14ac:dyDescent="0.25">
      <c r="A4266" s="15">
        <v>45183</v>
      </c>
      <c r="B4266" s="14">
        <v>4.1043000000000003</v>
      </c>
      <c r="C4266" s="14">
        <v>4.0894000000000004</v>
      </c>
      <c r="D4266" s="3">
        <f t="shared" si="199"/>
        <v>9</v>
      </c>
      <c r="E4266">
        <f t="shared" si="200"/>
        <v>9</v>
      </c>
      <c r="F4266">
        <f t="shared" si="198"/>
        <v>2023</v>
      </c>
    </row>
    <row r="4267" spans="1:6" x14ac:dyDescent="0.25">
      <c r="A4267" s="15">
        <v>45184</v>
      </c>
      <c r="B4267" s="14">
        <v>4.1021999999999998</v>
      </c>
      <c r="C4267" s="14">
        <v>4.0918000000000001</v>
      </c>
      <c r="D4267" s="3">
        <f t="shared" si="199"/>
        <v>9</v>
      </c>
      <c r="E4267">
        <f t="shared" si="200"/>
        <v>9</v>
      </c>
      <c r="F4267">
        <f t="shared" si="198"/>
        <v>2023</v>
      </c>
    </row>
    <row r="4268" spans="1:6" x14ac:dyDescent="0.25">
      <c r="A4268" s="15">
        <v>45187</v>
      </c>
      <c r="B4268" s="14">
        <v>4.0971000000000002</v>
      </c>
      <c r="C4268" s="14">
        <v>4.0759999999999996</v>
      </c>
      <c r="D4268" s="3">
        <f t="shared" si="199"/>
        <v>9</v>
      </c>
      <c r="E4268">
        <f t="shared" si="200"/>
        <v>9</v>
      </c>
      <c r="F4268">
        <f t="shared" si="198"/>
        <v>2023</v>
      </c>
    </row>
    <row r="4269" spans="1:6" x14ac:dyDescent="0.25">
      <c r="A4269" s="15">
        <v>45188</v>
      </c>
      <c r="B4269" s="14">
        <v>4.0941999999999998</v>
      </c>
      <c r="C4269" s="14">
        <v>4.0692000000000004</v>
      </c>
      <c r="D4269" s="3">
        <f t="shared" si="199"/>
        <v>9</v>
      </c>
      <c r="E4269">
        <f t="shared" si="200"/>
        <v>9</v>
      </c>
      <c r="F4269">
        <f t="shared" si="198"/>
        <v>2023</v>
      </c>
    </row>
    <row r="4270" spans="1:6" x14ac:dyDescent="0.25">
      <c r="A4270" s="15">
        <v>45189</v>
      </c>
      <c r="B4270" s="14">
        <v>4.0941999999999998</v>
      </c>
      <c r="C4270" s="14">
        <v>4.0674000000000001</v>
      </c>
      <c r="D4270" s="3">
        <f t="shared" si="199"/>
        <v>9</v>
      </c>
      <c r="E4270">
        <f t="shared" si="200"/>
        <v>9</v>
      </c>
      <c r="F4270">
        <f t="shared" si="198"/>
        <v>2023</v>
      </c>
    </row>
    <row r="4271" spans="1:6" x14ac:dyDescent="0.25">
      <c r="A4271" s="15">
        <v>45190</v>
      </c>
      <c r="B4271" s="14">
        <v>4.0888999999999998</v>
      </c>
      <c r="C4271" s="14">
        <v>4.0589000000000004</v>
      </c>
      <c r="D4271" s="3">
        <f t="shared" si="199"/>
        <v>9</v>
      </c>
      <c r="E4271">
        <f t="shared" si="200"/>
        <v>9</v>
      </c>
      <c r="F4271">
        <f t="shared" si="198"/>
        <v>2023</v>
      </c>
    </row>
    <row r="4272" spans="1:6" x14ac:dyDescent="0.25">
      <c r="A4272" s="15">
        <v>45191</v>
      </c>
      <c r="B4272" s="14">
        <v>4.0827</v>
      </c>
      <c r="C4272" s="14">
        <v>4.0446</v>
      </c>
      <c r="D4272" s="3">
        <f t="shared" si="199"/>
        <v>9</v>
      </c>
      <c r="E4272">
        <f t="shared" si="200"/>
        <v>9</v>
      </c>
      <c r="F4272">
        <f t="shared" si="198"/>
        <v>2023</v>
      </c>
    </row>
    <row r="4273" spans="1:6" x14ac:dyDescent="0.25">
      <c r="A4273" s="15">
        <v>45194</v>
      </c>
      <c r="B4273" s="14">
        <v>4.0827</v>
      </c>
      <c r="C4273" s="14">
        <v>4.0326000000000004</v>
      </c>
      <c r="D4273" s="3">
        <f t="shared" si="199"/>
        <v>9</v>
      </c>
      <c r="E4273">
        <f t="shared" si="200"/>
        <v>9</v>
      </c>
      <c r="F4273">
        <f t="shared" si="198"/>
        <v>2023</v>
      </c>
    </row>
    <row r="4274" spans="1:6" x14ac:dyDescent="0.25">
      <c r="A4274" s="15">
        <v>45195</v>
      </c>
      <c r="B4274" s="14">
        <v>4.0827</v>
      </c>
      <c r="C4274" s="14">
        <v>4.0290999999999997</v>
      </c>
      <c r="D4274" s="3">
        <f t="shared" si="199"/>
        <v>9</v>
      </c>
      <c r="E4274">
        <f t="shared" si="200"/>
        <v>9</v>
      </c>
      <c r="F4274">
        <f t="shared" si="198"/>
        <v>2023</v>
      </c>
    </row>
    <row r="4275" spans="1:6" x14ac:dyDescent="0.25">
      <c r="A4275" s="15">
        <v>45196</v>
      </c>
      <c r="B4275" s="14">
        <v>4.0830000000000002</v>
      </c>
      <c r="C4275" s="14">
        <v>4.0260999999999996</v>
      </c>
      <c r="D4275" s="3">
        <f t="shared" si="199"/>
        <v>9</v>
      </c>
      <c r="E4275">
        <f t="shared" si="200"/>
        <v>9</v>
      </c>
      <c r="F4275">
        <f t="shared" si="198"/>
        <v>2023</v>
      </c>
    </row>
    <row r="4276" spans="1:6" x14ac:dyDescent="0.25">
      <c r="A4276" s="15">
        <v>45197</v>
      </c>
      <c r="B4276" s="14">
        <v>4.0830000000000002</v>
      </c>
      <c r="C4276" s="14">
        <v>4.0213999999999999</v>
      </c>
      <c r="D4276" s="3">
        <f t="shared" si="199"/>
        <v>9</v>
      </c>
      <c r="E4276">
        <f t="shared" si="200"/>
        <v>9</v>
      </c>
      <c r="F4276">
        <f t="shared" si="198"/>
        <v>2023</v>
      </c>
    </row>
    <row r="4277" spans="1:6" x14ac:dyDescent="0.25">
      <c r="A4277" s="15">
        <v>45198</v>
      </c>
      <c r="B4277" s="14">
        <v>4.0830000000000002</v>
      </c>
      <c r="C4277" s="14">
        <v>4.0213999999999999</v>
      </c>
      <c r="D4277" s="3">
        <f t="shared" si="199"/>
        <v>9</v>
      </c>
      <c r="E4277">
        <f t="shared" si="200"/>
        <v>9</v>
      </c>
      <c r="F4277">
        <f t="shared" si="198"/>
        <v>2023</v>
      </c>
    </row>
    <row r="4278" spans="1:6" x14ac:dyDescent="0.25">
      <c r="A4278" s="15">
        <v>45201</v>
      </c>
      <c r="B4278" s="14">
        <v>4.0830000000000002</v>
      </c>
      <c r="C4278" s="14">
        <v>4.0118</v>
      </c>
      <c r="D4278" s="3">
        <f t="shared" si="199"/>
        <v>10</v>
      </c>
      <c r="E4278">
        <f t="shared" si="200"/>
        <v>12</v>
      </c>
      <c r="F4278">
        <f t="shared" si="198"/>
        <v>2023</v>
      </c>
    </row>
    <row r="4279" spans="1:6" x14ac:dyDescent="0.25">
      <c r="A4279" s="15">
        <v>45202</v>
      </c>
      <c r="B4279" s="14">
        <v>4.0938999999999997</v>
      </c>
      <c r="C4279" s="14">
        <v>4.0088999999999997</v>
      </c>
      <c r="D4279" s="3">
        <f t="shared" si="199"/>
        <v>10</v>
      </c>
      <c r="E4279">
        <f t="shared" si="200"/>
        <v>12</v>
      </c>
      <c r="F4279">
        <f t="shared" si="198"/>
        <v>2023</v>
      </c>
    </row>
    <row r="4280" spans="1:6" x14ac:dyDescent="0.25">
      <c r="A4280" s="15">
        <v>45203</v>
      </c>
      <c r="B4280" s="14">
        <v>4.1047000000000002</v>
      </c>
      <c r="C4280" s="14">
        <v>4.0102000000000002</v>
      </c>
      <c r="D4280" s="3">
        <f t="shared" si="199"/>
        <v>10</v>
      </c>
      <c r="E4280">
        <f t="shared" si="200"/>
        <v>12</v>
      </c>
      <c r="F4280">
        <f t="shared" si="198"/>
        <v>2023</v>
      </c>
    </row>
    <row r="4281" spans="1:6" x14ac:dyDescent="0.25">
      <c r="A4281" s="15">
        <v>45204</v>
      </c>
      <c r="B4281" s="14">
        <v>4.1045999999999996</v>
      </c>
      <c r="C4281" s="14">
        <v>4.0045000000000002</v>
      </c>
      <c r="D4281" s="3">
        <f t="shared" si="199"/>
        <v>10</v>
      </c>
      <c r="E4281">
        <f t="shared" si="200"/>
        <v>12</v>
      </c>
      <c r="F4281">
        <f t="shared" si="198"/>
        <v>2023</v>
      </c>
    </row>
    <row r="4282" spans="1:6" x14ac:dyDescent="0.25">
      <c r="A4282" s="15">
        <v>45205</v>
      </c>
      <c r="B4282" s="14">
        <v>4.1047000000000002</v>
      </c>
      <c r="C4282" s="14">
        <v>4.0006000000000004</v>
      </c>
      <c r="D4282" s="3">
        <f t="shared" si="199"/>
        <v>10</v>
      </c>
      <c r="E4282">
        <f t="shared" si="200"/>
        <v>12</v>
      </c>
      <c r="F4282">
        <f t="shared" si="198"/>
        <v>2023</v>
      </c>
    </row>
    <row r="4283" spans="1:6" x14ac:dyDescent="0.25">
      <c r="A4283" s="15">
        <v>45208</v>
      </c>
      <c r="B4283" s="14">
        <v>4.1047000000000002</v>
      </c>
      <c r="C4283" s="14">
        <v>3.9944999999999999</v>
      </c>
      <c r="D4283" s="3">
        <f t="shared" si="199"/>
        <v>10</v>
      </c>
      <c r="E4283">
        <f t="shared" si="200"/>
        <v>12</v>
      </c>
      <c r="F4283">
        <f t="shared" si="198"/>
        <v>2023</v>
      </c>
    </row>
    <row r="4284" spans="1:6" x14ac:dyDescent="0.25">
      <c r="A4284" s="15">
        <v>45209</v>
      </c>
      <c r="B4284" s="14">
        <v>4.1150000000000002</v>
      </c>
      <c r="C4284" s="14">
        <v>3.9931000000000001</v>
      </c>
      <c r="D4284" s="3">
        <f t="shared" si="199"/>
        <v>10</v>
      </c>
      <c r="E4284">
        <f t="shared" si="200"/>
        <v>12</v>
      </c>
      <c r="F4284">
        <f t="shared" si="198"/>
        <v>2023</v>
      </c>
    </row>
    <row r="4285" spans="1:6" x14ac:dyDescent="0.25">
      <c r="A4285" s="15">
        <v>45210</v>
      </c>
      <c r="B4285" s="14">
        <v>4.0208000000000004</v>
      </c>
      <c r="C4285" s="14">
        <v>4.0217999999999998</v>
      </c>
      <c r="D4285" s="3">
        <f t="shared" si="199"/>
        <v>10</v>
      </c>
      <c r="E4285">
        <f t="shared" si="200"/>
        <v>12</v>
      </c>
      <c r="F4285">
        <f t="shared" si="198"/>
        <v>2023</v>
      </c>
    </row>
    <row r="4286" spans="1:6" x14ac:dyDescent="0.25">
      <c r="A4286" s="15">
        <v>45212</v>
      </c>
      <c r="B4286" s="14">
        <v>4.0004999999999997</v>
      </c>
      <c r="C4286" s="14">
        <v>3.9956999999999998</v>
      </c>
      <c r="D4286" s="3">
        <f t="shared" si="199"/>
        <v>10</v>
      </c>
      <c r="E4286">
        <f t="shared" si="200"/>
        <v>12</v>
      </c>
      <c r="F4286">
        <f t="shared" si="198"/>
        <v>2023</v>
      </c>
    </row>
    <row r="4287" spans="1:6" x14ac:dyDescent="0.25">
      <c r="A4287" s="15">
        <v>45215</v>
      </c>
      <c r="B4287" s="14">
        <v>4.0133999999999999</v>
      </c>
      <c r="C4287" s="14">
        <v>4.0109000000000004</v>
      </c>
      <c r="D4287" s="3">
        <f t="shared" si="199"/>
        <v>10</v>
      </c>
      <c r="E4287">
        <f t="shared" si="200"/>
        <v>12</v>
      </c>
      <c r="F4287">
        <f t="shared" si="198"/>
        <v>2023</v>
      </c>
    </row>
    <row r="4288" spans="1:6" x14ac:dyDescent="0.25">
      <c r="A4288" s="15">
        <v>45216</v>
      </c>
      <c r="B4288" s="14">
        <v>4.0067000000000004</v>
      </c>
      <c r="C4288" s="14">
        <v>3.9950999999999999</v>
      </c>
      <c r="D4288" s="3">
        <f t="shared" si="199"/>
        <v>10</v>
      </c>
      <c r="E4288">
        <f t="shared" si="200"/>
        <v>12</v>
      </c>
      <c r="F4288">
        <f t="shared" si="198"/>
        <v>2023</v>
      </c>
    </row>
    <row r="4289" spans="1:6" x14ac:dyDescent="0.25">
      <c r="A4289" s="15">
        <v>45217</v>
      </c>
      <c r="B4289" s="14">
        <v>3.9931000000000001</v>
      </c>
      <c r="C4289" s="14">
        <v>3.9796999999999998</v>
      </c>
      <c r="D4289" s="3">
        <f t="shared" si="199"/>
        <v>10</v>
      </c>
      <c r="E4289">
        <f t="shared" si="200"/>
        <v>12</v>
      </c>
      <c r="F4289">
        <f t="shared" si="198"/>
        <v>2023</v>
      </c>
    </row>
    <row r="4290" spans="1:6" x14ac:dyDescent="0.25">
      <c r="A4290" s="15">
        <v>45218</v>
      </c>
      <c r="B4290" s="14">
        <v>3.9765999999999999</v>
      </c>
      <c r="C4290" s="14">
        <v>3.9687999999999999</v>
      </c>
      <c r="D4290" s="3">
        <f t="shared" si="199"/>
        <v>10</v>
      </c>
      <c r="E4290">
        <f t="shared" si="200"/>
        <v>12</v>
      </c>
      <c r="F4290">
        <f t="shared" ref="F4290:F4353" si="201">YEAR(A4290)</f>
        <v>2023</v>
      </c>
    </row>
    <row r="4291" spans="1:6" x14ac:dyDescent="0.25">
      <c r="A4291" s="15">
        <v>45219</v>
      </c>
      <c r="B4291" s="14">
        <v>3.8864999999999998</v>
      </c>
      <c r="C4291" s="14">
        <v>3.9163000000000001</v>
      </c>
      <c r="D4291" s="3">
        <f t="shared" ref="D4291:D4354" si="202">MONTH(A4291)</f>
        <v>10</v>
      </c>
      <c r="E4291">
        <f t="shared" ref="E4291:E4354" si="203">IF(D4291&lt;4,3,IF(D4291&lt;7,6,IF(D4291&lt;10,9,12)))</f>
        <v>12</v>
      </c>
      <c r="F4291">
        <f t="shared" si="201"/>
        <v>2023</v>
      </c>
    </row>
    <row r="4292" spans="1:6" x14ac:dyDescent="0.25">
      <c r="A4292" s="15">
        <v>45222</v>
      </c>
      <c r="B4292" s="14">
        <v>3.8864999999999998</v>
      </c>
      <c r="C4292" s="14">
        <v>3.9443999999999999</v>
      </c>
      <c r="D4292" s="3">
        <f t="shared" si="202"/>
        <v>10</v>
      </c>
      <c r="E4292">
        <f t="shared" si="203"/>
        <v>12</v>
      </c>
      <c r="F4292">
        <f t="shared" si="201"/>
        <v>2023</v>
      </c>
    </row>
    <row r="4293" spans="1:6" x14ac:dyDescent="0.25">
      <c r="A4293" s="15">
        <v>45223</v>
      </c>
      <c r="B4293" s="14">
        <v>3.8807</v>
      </c>
      <c r="C4293" s="14">
        <v>3.9298999999999999</v>
      </c>
      <c r="D4293" s="3">
        <f t="shared" si="202"/>
        <v>10</v>
      </c>
      <c r="E4293">
        <f t="shared" si="203"/>
        <v>12</v>
      </c>
      <c r="F4293">
        <f t="shared" si="201"/>
        <v>2023</v>
      </c>
    </row>
    <row r="4294" spans="1:6" x14ac:dyDescent="0.25">
      <c r="A4294" s="15">
        <v>45224</v>
      </c>
      <c r="B4294" s="14">
        <v>3.8866000000000001</v>
      </c>
      <c r="C4294" s="14">
        <v>3.9439000000000002</v>
      </c>
      <c r="D4294" s="3">
        <f t="shared" si="202"/>
        <v>10</v>
      </c>
      <c r="E4294">
        <f t="shared" si="203"/>
        <v>12</v>
      </c>
      <c r="F4294">
        <f t="shared" si="201"/>
        <v>2023</v>
      </c>
    </row>
    <row r="4295" spans="1:6" x14ac:dyDescent="0.25">
      <c r="A4295" s="15">
        <v>45225</v>
      </c>
      <c r="B4295" s="14">
        <v>3.8704000000000001</v>
      </c>
      <c r="C4295" s="14">
        <v>3.9032</v>
      </c>
      <c r="D4295" s="3">
        <f t="shared" si="202"/>
        <v>10</v>
      </c>
      <c r="E4295">
        <f t="shared" si="203"/>
        <v>12</v>
      </c>
      <c r="F4295">
        <f t="shared" si="201"/>
        <v>2023</v>
      </c>
    </row>
    <row r="4296" spans="1:6" x14ac:dyDescent="0.25">
      <c r="A4296" s="15">
        <v>45226</v>
      </c>
      <c r="B4296" s="14">
        <v>3.8860999999999999</v>
      </c>
      <c r="C4296" s="14">
        <v>3.9201000000000001</v>
      </c>
      <c r="D4296" s="3">
        <f t="shared" si="202"/>
        <v>10</v>
      </c>
      <c r="E4296">
        <f t="shared" si="203"/>
        <v>12</v>
      </c>
      <c r="F4296">
        <f t="shared" si="201"/>
        <v>2023</v>
      </c>
    </row>
    <row r="4297" spans="1:6" x14ac:dyDescent="0.25">
      <c r="A4297" s="15">
        <v>45229</v>
      </c>
      <c r="B4297" s="14">
        <v>3.8849</v>
      </c>
      <c r="C4297" s="14">
        <v>3.9243000000000001</v>
      </c>
      <c r="D4297" s="3">
        <f t="shared" si="202"/>
        <v>10</v>
      </c>
      <c r="E4297">
        <f t="shared" si="203"/>
        <v>12</v>
      </c>
      <c r="F4297">
        <f t="shared" si="201"/>
        <v>2023</v>
      </c>
    </row>
    <row r="4298" spans="1:6" x14ac:dyDescent="0.25">
      <c r="A4298" s="15">
        <v>45230</v>
      </c>
      <c r="B4298" s="14">
        <v>3.8864999999999998</v>
      </c>
      <c r="C4298" s="14">
        <v>3.9281999999999999</v>
      </c>
      <c r="D4298" s="3">
        <f t="shared" si="202"/>
        <v>10</v>
      </c>
      <c r="E4298">
        <f t="shared" si="203"/>
        <v>12</v>
      </c>
      <c r="F4298">
        <f t="shared" si="201"/>
        <v>2023</v>
      </c>
    </row>
    <row r="4299" spans="1:6" x14ac:dyDescent="0.25">
      <c r="A4299" s="15">
        <v>45231</v>
      </c>
      <c r="B4299" s="14">
        <v>3.8860999999999999</v>
      </c>
      <c r="C4299" s="14">
        <v>3.9213</v>
      </c>
      <c r="D4299" s="3">
        <f t="shared" si="202"/>
        <v>11</v>
      </c>
      <c r="E4299">
        <f t="shared" si="203"/>
        <v>12</v>
      </c>
      <c r="F4299">
        <f t="shared" si="201"/>
        <v>2023</v>
      </c>
    </row>
    <row r="4300" spans="1:6" x14ac:dyDescent="0.25">
      <c r="A4300" s="15">
        <v>45233</v>
      </c>
      <c r="B4300" s="14">
        <v>3.8866000000000001</v>
      </c>
      <c r="C4300" s="14">
        <v>3.9359999999999999</v>
      </c>
      <c r="D4300" s="3">
        <f t="shared" si="202"/>
        <v>11</v>
      </c>
      <c r="E4300">
        <f t="shared" si="203"/>
        <v>12</v>
      </c>
      <c r="F4300">
        <f t="shared" si="201"/>
        <v>2023</v>
      </c>
    </row>
    <row r="4301" spans="1:6" x14ac:dyDescent="0.25">
      <c r="A4301" s="15">
        <v>45236</v>
      </c>
      <c r="B4301" s="14">
        <v>3.8864999999999998</v>
      </c>
      <c r="C4301" s="14">
        <v>3.9296000000000002</v>
      </c>
      <c r="D4301" s="3">
        <f t="shared" si="202"/>
        <v>11</v>
      </c>
      <c r="E4301">
        <f t="shared" si="203"/>
        <v>12</v>
      </c>
      <c r="F4301">
        <f t="shared" si="201"/>
        <v>2023</v>
      </c>
    </row>
    <row r="4302" spans="1:6" x14ac:dyDescent="0.25">
      <c r="A4302" s="15">
        <v>45237</v>
      </c>
      <c r="B4302" s="14">
        <v>3.8864999999999998</v>
      </c>
      <c r="C4302" s="14">
        <v>3.9306000000000001</v>
      </c>
      <c r="D4302" s="3">
        <f t="shared" si="202"/>
        <v>11</v>
      </c>
      <c r="E4302">
        <f t="shared" si="203"/>
        <v>12</v>
      </c>
      <c r="F4302">
        <f t="shared" si="201"/>
        <v>2023</v>
      </c>
    </row>
    <row r="4303" spans="1:6" x14ac:dyDescent="0.25">
      <c r="A4303" s="15">
        <v>45238</v>
      </c>
      <c r="B4303" s="14">
        <v>3.8866000000000001</v>
      </c>
      <c r="C4303" s="14">
        <v>3.9340000000000002</v>
      </c>
      <c r="D4303" s="3">
        <f t="shared" si="202"/>
        <v>11</v>
      </c>
      <c r="E4303">
        <f t="shared" si="203"/>
        <v>12</v>
      </c>
      <c r="F4303">
        <f t="shared" si="201"/>
        <v>2023</v>
      </c>
    </row>
    <row r="4304" spans="1:6" x14ac:dyDescent="0.25">
      <c r="A4304" s="15">
        <v>45239</v>
      </c>
      <c r="B4304" s="14">
        <v>3.8866000000000001</v>
      </c>
      <c r="C4304" s="14">
        <v>3.9375</v>
      </c>
      <c r="D4304" s="3">
        <f t="shared" si="202"/>
        <v>11</v>
      </c>
      <c r="E4304">
        <f t="shared" si="203"/>
        <v>12</v>
      </c>
      <c r="F4304">
        <f t="shared" si="201"/>
        <v>2023</v>
      </c>
    </row>
    <row r="4305" spans="1:6" x14ac:dyDescent="0.25">
      <c r="A4305" s="15">
        <v>45240</v>
      </c>
      <c r="B4305" s="14">
        <v>3.9377</v>
      </c>
      <c r="C4305" s="14">
        <v>3.9361000000000002</v>
      </c>
      <c r="D4305" s="3">
        <f t="shared" si="202"/>
        <v>11</v>
      </c>
      <c r="E4305">
        <f t="shared" si="203"/>
        <v>12</v>
      </c>
      <c r="F4305">
        <f t="shared" si="201"/>
        <v>2023</v>
      </c>
    </row>
    <row r="4306" spans="1:6" x14ac:dyDescent="0.25">
      <c r="A4306" s="15">
        <v>45243</v>
      </c>
      <c r="B4306" s="14">
        <v>3.9379</v>
      </c>
      <c r="C4306" s="14">
        <v>3.9384999999999999</v>
      </c>
      <c r="D4306" s="3">
        <f t="shared" si="202"/>
        <v>11</v>
      </c>
      <c r="E4306">
        <f t="shared" si="203"/>
        <v>12</v>
      </c>
      <c r="F4306">
        <f t="shared" si="201"/>
        <v>2023</v>
      </c>
    </row>
    <row r="4307" spans="1:6" x14ac:dyDescent="0.25">
      <c r="A4307" s="15">
        <v>45244</v>
      </c>
      <c r="B4307" s="14">
        <v>3.9379</v>
      </c>
      <c r="C4307" s="14">
        <v>3.9384999999999999</v>
      </c>
      <c r="D4307" s="3">
        <f t="shared" si="202"/>
        <v>11</v>
      </c>
      <c r="E4307">
        <f t="shared" si="203"/>
        <v>12</v>
      </c>
      <c r="F4307">
        <f t="shared" si="201"/>
        <v>2023</v>
      </c>
    </row>
    <row r="4308" spans="1:6" x14ac:dyDescent="0.25">
      <c r="A4308" s="15">
        <v>45246</v>
      </c>
      <c r="B4308" s="14">
        <v>3.9384999999999999</v>
      </c>
      <c r="C4308" s="14">
        <v>3.9426000000000001</v>
      </c>
      <c r="D4308" s="3">
        <f t="shared" si="202"/>
        <v>11</v>
      </c>
      <c r="E4308">
        <f t="shared" si="203"/>
        <v>12</v>
      </c>
      <c r="F4308">
        <f t="shared" si="201"/>
        <v>2023</v>
      </c>
    </row>
    <row r="4309" spans="1:6" x14ac:dyDescent="0.25">
      <c r="A4309" s="15">
        <v>45247</v>
      </c>
      <c r="B4309" s="14">
        <v>3.9312</v>
      </c>
      <c r="C4309" s="14">
        <v>3.9302999999999999</v>
      </c>
      <c r="D4309" s="3">
        <f t="shared" si="202"/>
        <v>11</v>
      </c>
      <c r="E4309">
        <f t="shared" si="203"/>
        <v>12</v>
      </c>
      <c r="F4309">
        <f t="shared" si="201"/>
        <v>2023</v>
      </c>
    </row>
    <row r="4310" spans="1:6" x14ac:dyDescent="0.25">
      <c r="A4310" s="15">
        <v>45250</v>
      </c>
      <c r="B4310" s="14">
        <v>3.9283000000000001</v>
      </c>
      <c r="C4310" s="14">
        <v>3.9216000000000002</v>
      </c>
      <c r="D4310" s="3">
        <f t="shared" si="202"/>
        <v>11</v>
      </c>
      <c r="E4310">
        <f t="shared" si="203"/>
        <v>12</v>
      </c>
      <c r="F4310">
        <f t="shared" si="201"/>
        <v>2023</v>
      </c>
    </row>
    <row r="4311" spans="1:6" x14ac:dyDescent="0.25">
      <c r="A4311" s="15">
        <v>45251</v>
      </c>
      <c r="B4311" s="14">
        <v>3.9283000000000001</v>
      </c>
      <c r="C4311" s="14">
        <v>3.9278</v>
      </c>
      <c r="D4311" s="3">
        <f t="shared" si="202"/>
        <v>11</v>
      </c>
      <c r="E4311">
        <f t="shared" si="203"/>
        <v>12</v>
      </c>
      <c r="F4311">
        <f t="shared" si="201"/>
        <v>2023</v>
      </c>
    </row>
    <row r="4312" spans="1:6" x14ac:dyDescent="0.25">
      <c r="A4312" s="15">
        <v>45252</v>
      </c>
      <c r="B4312" s="14">
        <v>3.9283000000000001</v>
      </c>
      <c r="C4312" s="14">
        <v>3.9216000000000002</v>
      </c>
      <c r="D4312" s="3">
        <f t="shared" si="202"/>
        <v>11</v>
      </c>
      <c r="E4312">
        <f t="shared" si="203"/>
        <v>12</v>
      </c>
      <c r="F4312">
        <f t="shared" si="201"/>
        <v>2023</v>
      </c>
    </row>
    <row r="4313" spans="1:6" x14ac:dyDescent="0.25">
      <c r="A4313" s="15">
        <v>45253</v>
      </c>
      <c r="B4313" s="14">
        <v>3.9230999999999998</v>
      </c>
      <c r="C4313" s="14">
        <v>3.9144000000000001</v>
      </c>
      <c r="D4313" s="3">
        <f t="shared" si="202"/>
        <v>11</v>
      </c>
      <c r="E4313">
        <f t="shared" si="203"/>
        <v>12</v>
      </c>
      <c r="F4313">
        <f t="shared" si="201"/>
        <v>2023</v>
      </c>
    </row>
    <row r="4314" spans="1:6" x14ac:dyDescent="0.25">
      <c r="A4314" s="15">
        <v>45254</v>
      </c>
      <c r="B4314" s="14">
        <v>3.9283000000000001</v>
      </c>
      <c r="C4314" s="14">
        <v>3.9098000000000002</v>
      </c>
      <c r="D4314" s="3">
        <f t="shared" si="202"/>
        <v>11</v>
      </c>
      <c r="E4314">
        <f t="shared" si="203"/>
        <v>12</v>
      </c>
      <c r="F4314">
        <f t="shared" si="201"/>
        <v>2023</v>
      </c>
    </row>
    <row r="4315" spans="1:6" x14ac:dyDescent="0.25">
      <c r="A4315" s="15">
        <v>45257</v>
      </c>
      <c r="B4315" s="14">
        <v>3.9358</v>
      </c>
      <c r="C4315" s="14">
        <v>3.9108000000000001</v>
      </c>
      <c r="D4315" s="3">
        <f t="shared" si="202"/>
        <v>11</v>
      </c>
      <c r="E4315">
        <f t="shared" si="203"/>
        <v>12</v>
      </c>
      <c r="F4315">
        <f t="shared" si="201"/>
        <v>2023</v>
      </c>
    </row>
    <row r="4316" spans="1:6" x14ac:dyDescent="0.25">
      <c r="A4316" s="15">
        <v>45258</v>
      </c>
      <c r="B4316" s="14">
        <v>3.9375</v>
      </c>
      <c r="C4316" s="14">
        <v>3.9308999999999998</v>
      </c>
      <c r="D4316" s="3">
        <f t="shared" si="202"/>
        <v>11</v>
      </c>
      <c r="E4316">
        <f t="shared" si="203"/>
        <v>12</v>
      </c>
      <c r="F4316">
        <f t="shared" si="201"/>
        <v>2023</v>
      </c>
    </row>
    <row r="4317" spans="1:6" x14ac:dyDescent="0.25">
      <c r="A4317" s="15">
        <v>45259</v>
      </c>
      <c r="B4317" s="14">
        <v>3.9378000000000002</v>
      </c>
      <c r="C4317" s="14">
        <v>3.9325999999999999</v>
      </c>
      <c r="D4317" s="3">
        <f t="shared" si="202"/>
        <v>11</v>
      </c>
      <c r="E4317">
        <f t="shared" si="203"/>
        <v>12</v>
      </c>
      <c r="F4317">
        <f t="shared" si="201"/>
        <v>2023</v>
      </c>
    </row>
    <row r="4318" spans="1:6" x14ac:dyDescent="0.25">
      <c r="A4318" s="15">
        <v>45260</v>
      </c>
      <c r="B4318" s="14">
        <v>3.9378000000000002</v>
      </c>
      <c r="C4318" s="14">
        <v>3.9321999999999999</v>
      </c>
      <c r="D4318" s="3">
        <f t="shared" si="202"/>
        <v>11</v>
      </c>
      <c r="E4318">
        <f t="shared" si="203"/>
        <v>12</v>
      </c>
      <c r="F4318">
        <f t="shared" si="201"/>
        <v>2023</v>
      </c>
    </row>
    <row r="4319" spans="1:6" x14ac:dyDescent="0.25">
      <c r="A4319" s="15">
        <v>45261</v>
      </c>
      <c r="B4319" s="14">
        <v>3.948</v>
      </c>
      <c r="C4319" s="14">
        <v>3.9235000000000002</v>
      </c>
      <c r="D4319" s="3">
        <f t="shared" si="202"/>
        <v>12</v>
      </c>
      <c r="E4319">
        <f t="shared" si="203"/>
        <v>12</v>
      </c>
      <c r="F4319">
        <f t="shared" si="201"/>
        <v>2023</v>
      </c>
    </row>
    <row r="4320" spans="1:6" x14ac:dyDescent="0.25">
      <c r="A4320" s="15">
        <v>45264</v>
      </c>
      <c r="B4320" s="14">
        <v>3.9573999999999998</v>
      </c>
      <c r="C4320" s="14">
        <v>3.9321999999999999</v>
      </c>
      <c r="D4320" s="3">
        <f t="shared" si="202"/>
        <v>12</v>
      </c>
      <c r="E4320">
        <f t="shared" si="203"/>
        <v>12</v>
      </c>
      <c r="F4320">
        <f t="shared" si="201"/>
        <v>2023</v>
      </c>
    </row>
    <row r="4321" spans="1:6" x14ac:dyDescent="0.25">
      <c r="A4321" s="15">
        <v>45265</v>
      </c>
      <c r="B4321" s="14">
        <v>3.948</v>
      </c>
      <c r="C4321" s="14">
        <v>3.9228999999999998</v>
      </c>
      <c r="D4321" s="3">
        <f t="shared" si="202"/>
        <v>12</v>
      </c>
      <c r="E4321">
        <f t="shared" si="203"/>
        <v>12</v>
      </c>
      <c r="F4321">
        <f t="shared" si="201"/>
        <v>2023</v>
      </c>
    </row>
    <row r="4322" spans="1:6" x14ac:dyDescent="0.25">
      <c r="A4322" s="15">
        <v>45266</v>
      </c>
      <c r="B4322" s="14">
        <v>3.9382999999999999</v>
      </c>
      <c r="C4322" s="14">
        <v>3.9167000000000001</v>
      </c>
      <c r="D4322" s="3">
        <f t="shared" si="202"/>
        <v>12</v>
      </c>
      <c r="E4322">
        <f t="shared" si="203"/>
        <v>12</v>
      </c>
      <c r="F4322">
        <f t="shared" si="201"/>
        <v>2023</v>
      </c>
    </row>
    <row r="4323" spans="1:6" x14ac:dyDescent="0.25">
      <c r="A4323" s="15">
        <v>45267</v>
      </c>
      <c r="B4323" s="14">
        <v>3.9382999999999999</v>
      </c>
      <c r="C4323" s="14">
        <v>3.9142000000000001</v>
      </c>
      <c r="D4323" s="3">
        <f t="shared" si="202"/>
        <v>12</v>
      </c>
      <c r="E4323">
        <f t="shared" si="203"/>
        <v>12</v>
      </c>
      <c r="F4323">
        <f t="shared" si="201"/>
        <v>2023</v>
      </c>
    </row>
    <row r="4324" spans="1:6" x14ac:dyDescent="0.25">
      <c r="A4324" s="15">
        <v>45268</v>
      </c>
      <c r="B4324" s="14">
        <v>3.8971</v>
      </c>
      <c r="C4324" s="14">
        <v>3.9108999999999998</v>
      </c>
      <c r="D4324" s="3">
        <f t="shared" si="202"/>
        <v>12</v>
      </c>
      <c r="E4324">
        <f t="shared" si="203"/>
        <v>12</v>
      </c>
      <c r="F4324">
        <f t="shared" si="201"/>
        <v>2023</v>
      </c>
    </row>
    <row r="4325" spans="1:6" x14ac:dyDescent="0.25">
      <c r="A4325" s="15">
        <v>45271</v>
      </c>
      <c r="B4325" s="14">
        <v>3.8971</v>
      </c>
      <c r="C4325" s="14">
        <v>3.9073000000000002</v>
      </c>
      <c r="D4325" s="3">
        <f t="shared" si="202"/>
        <v>12</v>
      </c>
      <c r="E4325">
        <f t="shared" si="203"/>
        <v>12</v>
      </c>
      <c r="F4325">
        <f t="shared" si="201"/>
        <v>2023</v>
      </c>
    </row>
    <row r="4326" spans="1:6" x14ac:dyDescent="0.25">
      <c r="A4326" s="15">
        <v>45272</v>
      </c>
      <c r="B4326" s="14">
        <v>3.8997000000000002</v>
      </c>
      <c r="C4326" s="14">
        <v>3.903</v>
      </c>
      <c r="D4326" s="3">
        <f t="shared" si="202"/>
        <v>12</v>
      </c>
      <c r="E4326">
        <f t="shared" si="203"/>
        <v>12</v>
      </c>
      <c r="F4326">
        <f t="shared" si="201"/>
        <v>2023</v>
      </c>
    </row>
    <row r="4327" spans="1:6" x14ac:dyDescent="0.25">
      <c r="A4327" s="15">
        <v>45273</v>
      </c>
      <c r="B4327" s="14">
        <v>3.8971</v>
      </c>
      <c r="C4327" s="14">
        <v>3.8973</v>
      </c>
      <c r="D4327" s="3">
        <f t="shared" si="202"/>
        <v>12</v>
      </c>
      <c r="E4327">
        <f t="shared" si="203"/>
        <v>12</v>
      </c>
      <c r="F4327">
        <f t="shared" si="201"/>
        <v>2023</v>
      </c>
    </row>
    <row r="4328" spans="1:6" x14ac:dyDescent="0.25">
      <c r="A4328" s="15">
        <v>45274</v>
      </c>
      <c r="B4328" s="14">
        <v>3.8948999999999998</v>
      </c>
      <c r="C4328" s="14">
        <v>3.8938999999999999</v>
      </c>
      <c r="D4328" s="3">
        <f t="shared" si="202"/>
        <v>12</v>
      </c>
      <c r="E4328">
        <f t="shared" si="203"/>
        <v>12</v>
      </c>
      <c r="F4328">
        <f t="shared" si="201"/>
        <v>2023</v>
      </c>
    </row>
    <row r="4329" spans="1:6" x14ac:dyDescent="0.25">
      <c r="A4329" s="15">
        <v>45275</v>
      </c>
      <c r="B4329" s="14">
        <v>3.8948999999999998</v>
      </c>
      <c r="C4329" s="14">
        <v>3.8975</v>
      </c>
      <c r="D4329" s="3">
        <f t="shared" si="202"/>
        <v>12</v>
      </c>
      <c r="E4329">
        <f t="shared" si="203"/>
        <v>12</v>
      </c>
      <c r="F4329">
        <f t="shared" si="201"/>
        <v>2023</v>
      </c>
    </row>
    <row r="4330" spans="1:6" x14ac:dyDescent="0.25">
      <c r="A4330" s="15">
        <v>45278</v>
      </c>
      <c r="B4330" s="14">
        <v>3.8959999999999999</v>
      </c>
      <c r="C4330" s="14">
        <v>3.9045000000000001</v>
      </c>
      <c r="D4330" s="3">
        <f t="shared" si="202"/>
        <v>12</v>
      </c>
      <c r="E4330">
        <f t="shared" si="203"/>
        <v>12</v>
      </c>
      <c r="F4330">
        <f t="shared" si="201"/>
        <v>2023</v>
      </c>
    </row>
    <row r="4331" spans="1:6" x14ac:dyDescent="0.25">
      <c r="A4331" s="15">
        <v>45279</v>
      </c>
      <c r="B4331" s="14">
        <v>3.8948999999999998</v>
      </c>
      <c r="C4331" s="14">
        <v>3.8978999999999999</v>
      </c>
      <c r="D4331" s="3">
        <f t="shared" si="202"/>
        <v>12</v>
      </c>
      <c r="E4331">
        <f t="shared" si="203"/>
        <v>12</v>
      </c>
      <c r="F4331">
        <f t="shared" si="201"/>
        <v>2023</v>
      </c>
    </row>
    <row r="4332" spans="1:6" x14ac:dyDescent="0.25">
      <c r="A4332" s="15">
        <v>45280</v>
      </c>
      <c r="B4332" s="14">
        <v>3.8902000000000001</v>
      </c>
      <c r="C4332" s="14">
        <v>3.8942000000000001</v>
      </c>
      <c r="D4332" s="3">
        <f t="shared" si="202"/>
        <v>12</v>
      </c>
      <c r="E4332">
        <f t="shared" si="203"/>
        <v>12</v>
      </c>
      <c r="F4332">
        <f t="shared" si="201"/>
        <v>2023</v>
      </c>
    </row>
    <row r="4333" spans="1:6" x14ac:dyDescent="0.25">
      <c r="A4333" s="15">
        <v>45281</v>
      </c>
      <c r="B4333" s="14">
        <v>3.8871000000000002</v>
      </c>
      <c r="C4333" s="14">
        <v>3.8936999999999999</v>
      </c>
      <c r="D4333" s="3">
        <f t="shared" si="202"/>
        <v>12</v>
      </c>
      <c r="E4333">
        <f t="shared" si="203"/>
        <v>12</v>
      </c>
      <c r="F4333">
        <f t="shared" si="201"/>
        <v>2023</v>
      </c>
    </row>
    <row r="4334" spans="1:6" x14ac:dyDescent="0.25">
      <c r="A4334" s="15">
        <v>45282</v>
      </c>
      <c r="B4334" s="14">
        <v>3.8134999999999999</v>
      </c>
      <c r="C4334" s="14">
        <v>3.8525999999999998</v>
      </c>
      <c r="D4334" s="3">
        <f t="shared" si="202"/>
        <v>12</v>
      </c>
      <c r="E4334">
        <f t="shared" si="203"/>
        <v>12</v>
      </c>
      <c r="F4334">
        <f t="shared" si="201"/>
        <v>2023</v>
      </c>
    </row>
    <row r="4335" spans="1:6" x14ac:dyDescent="0.25">
      <c r="A4335" s="15">
        <v>45286</v>
      </c>
      <c r="B4335" s="14">
        <v>3.8033999999999999</v>
      </c>
      <c r="C4335" s="14">
        <v>3.8603999999999998</v>
      </c>
      <c r="D4335" s="3">
        <f t="shared" si="202"/>
        <v>12</v>
      </c>
      <c r="E4335">
        <f t="shared" si="203"/>
        <v>12</v>
      </c>
      <c r="F4335">
        <f t="shared" si="201"/>
        <v>2023</v>
      </c>
    </row>
    <row r="4336" spans="1:6" x14ac:dyDescent="0.25">
      <c r="A4336" s="15">
        <v>45287</v>
      </c>
      <c r="B4336" s="14">
        <v>3.8033999999999999</v>
      </c>
      <c r="C4336" s="14">
        <v>3.8635000000000002</v>
      </c>
      <c r="D4336" s="3">
        <f t="shared" si="202"/>
        <v>12</v>
      </c>
      <c r="E4336">
        <f t="shared" si="203"/>
        <v>12</v>
      </c>
      <c r="F4336">
        <f t="shared" si="201"/>
        <v>2023</v>
      </c>
    </row>
    <row r="4337" spans="1:6" x14ac:dyDescent="0.25">
      <c r="A4337" s="15">
        <v>45288</v>
      </c>
      <c r="B4337" s="14">
        <v>3.8033999999999999</v>
      </c>
      <c r="C4337" s="14">
        <v>3.8708999999999998</v>
      </c>
      <c r="D4337" s="3">
        <f t="shared" si="202"/>
        <v>12</v>
      </c>
      <c r="E4337">
        <f t="shared" si="203"/>
        <v>12</v>
      </c>
      <c r="F4337">
        <f t="shared" si="201"/>
        <v>2023</v>
      </c>
    </row>
    <row r="4338" spans="1:6" x14ac:dyDescent="0.25">
      <c r="A4338" s="15">
        <v>45289</v>
      </c>
      <c r="B4338" s="14">
        <v>3.8035000000000001</v>
      </c>
      <c r="C4338" s="14">
        <v>3.875</v>
      </c>
      <c r="D4338" s="3">
        <f t="shared" si="202"/>
        <v>12</v>
      </c>
      <c r="E4338">
        <f t="shared" si="203"/>
        <v>12</v>
      </c>
      <c r="F4338">
        <f t="shared" si="201"/>
        <v>2023</v>
      </c>
    </row>
    <row r="4339" spans="1:6" x14ac:dyDescent="0.25">
      <c r="A4339" s="15">
        <v>45293</v>
      </c>
      <c r="B4339" s="14">
        <v>3.8035000000000001</v>
      </c>
      <c r="C4339" s="14">
        <v>3.8729</v>
      </c>
      <c r="D4339" s="3">
        <f t="shared" si="202"/>
        <v>1</v>
      </c>
      <c r="E4339">
        <f t="shared" si="203"/>
        <v>3</v>
      </c>
      <c r="F4339">
        <f t="shared" si="201"/>
        <v>2024</v>
      </c>
    </row>
    <row r="4340" spans="1:6" x14ac:dyDescent="0.25">
      <c r="A4340" s="15">
        <v>45294</v>
      </c>
      <c r="B4340" s="14">
        <v>3.8134999999999999</v>
      </c>
      <c r="C4340" s="14">
        <v>3.8746999999999998</v>
      </c>
      <c r="D4340" s="3">
        <f t="shared" si="202"/>
        <v>1</v>
      </c>
      <c r="E4340">
        <f t="shared" si="203"/>
        <v>3</v>
      </c>
      <c r="F4340">
        <f t="shared" si="201"/>
        <v>2024</v>
      </c>
    </row>
    <row r="4341" spans="1:6" x14ac:dyDescent="0.25">
      <c r="A4341" s="15">
        <v>45295</v>
      </c>
      <c r="B4341" s="14">
        <v>3.8033999999999999</v>
      </c>
      <c r="C4341" s="14">
        <v>3.8763999999999998</v>
      </c>
      <c r="D4341" s="3">
        <f t="shared" si="202"/>
        <v>1</v>
      </c>
      <c r="E4341">
        <f t="shared" si="203"/>
        <v>3</v>
      </c>
      <c r="F4341">
        <f t="shared" si="201"/>
        <v>2024</v>
      </c>
    </row>
    <row r="4342" spans="1:6" x14ac:dyDescent="0.25">
      <c r="A4342" s="15">
        <v>45296</v>
      </c>
      <c r="B4342" s="14">
        <v>3.8247</v>
      </c>
      <c r="C4342" s="14">
        <v>3.8805000000000001</v>
      </c>
      <c r="D4342" s="3">
        <f t="shared" si="202"/>
        <v>1</v>
      </c>
      <c r="E4342">
        <f t="shared" si="203"/>
        <v>3</v>
      </c>
      <c r="F4342">
        <f t="shared" si="201"/>
        <v>2024</v>
      </c>
    </row>
    <row r="4343" spans="1:6" x14ac:dyDescent="0.25">
      <c r="A4343" s="15">
        <v>45299</v>
      </c>
      <c r="B4343" s="14">
        <v>3.8197000000000001</v>
      </c>
      <c r="C4343" s="14">
        <v>3.8791000000000002</v>
      </c>
      <c r="D4343" s="3">
        <f t="shared" si="202"/>
        <v>1</v>
      </c>
      <c r="E4343">
        <f t="shared" si="203"/>
        <v>3</v>
      </c>
      <c r="F4343">
        <f t="shared" si="201"/>
        <v>2024</v>
      </c>
    </row>
    <row r="4344" spans="1:6" x14ac:dyDescent="0.25">
      <c r="A4344" s="15">
        <v>45300</v>
      </c>
      <c r="B4344" s="14">
        <v>3.8197000000000001</v>
      </c>
      <c r="C4344" s="14">
        <v>3.887</v>
      </c>
      <c r="D4344" s="3">
        <f t="shared" si="202"/>
        <v>1</v>
      </c>
      <c r="E4344">
        <f t="shared" si="203"/>
        <v>3</v>
      </c>
      <c r="F4344">
        <f t="shared" si="201"/>
        <v>2024</v>
      </c>
    </row>
    <row r="4345" spans="1:6" x14ac:dyDescent="0.25">
      <c r="A4345" s="15">
        <v>45301</v>
      </c>
      <c r="B4345" s="14">
        <v>3.8140999999999998</v>
      </c>
      <c r="C4345" s="14">
        <v>3.8910999999999998</v>
      </c>
      <c r="D4345" s="3">
        <f t="shared" si="202"/>
        <v>1</v>
      </c>
      <c r="E4345">
        <f t="shared" si="203"/>
        <v>3</v>
      </c>
      <c r="F4345">
        <f t="shared" si="201"/>
        <v>2024</v>
      </c>
    </row>
    <row r="4346" spans="1:6" x14ac:dyDescent="0.25">
      <c r="A4346" s="15">
        <v>45302</v>
      </c>
      <c r="B4346" s="14">
        <v>3.8828999999999998</v>
      </c>
      <c r="C4346" s="14">
        <v>3.8847999999999998</v>
      </c>
      <c r="D4346" s="3">
        <f t="shared" si="202"/>
        <v>1</v>
      </c>
      <c r="E4346">
        <f t="shared" si="203"/>
        <v>3</v>
      </c>
      <c r="F4346">
        <f t="shared" si="201"/>
        <v>2024</v>
      </c>
    </row>
    <row r="4347" spans="1:6" x14ac:dyDescent="0.25">
      <c r="A4347" s="15">
        <v>45303</v>
      </c>
      <c r="B4347" s="14">
        <v>3.8504999999999998</v>
      </c>
      <c r="C4347" s="14">
        <v>3.8690000000000002</v>
      </c>
      <c r="D4347" s="3">
        <f t="shared" si="202"/>
        <v>1</v>
      </c>
      <c r="E4347">
        <f t="shared" si="203"/>
        <v>3</v>
      </c>
      <c r="F4347">
        <f t="shared" si="201"/>
        <v>2024</v>
      </c>
    </row>
    <row r="4348" spans="1:6" x14ac:dyDescent="0.25">
      <c r="A4348" s="15">
        <v>45306</v>
      </c>
      <c r="B4348" s="14">
        <v>3.85</v>
      </c>
      <c r="C4348" s="14">
        <v>3.8633999999999999</v>
      </c>
      <c r="D4348" s="3">
        <f t="shared" si="202"/>
        <v>1</v>
      </c>
      <c r="E4348">
        <f t="shared" si="203"/>
        <v>3</v>
      </c>
      <c r="F4348">
        <f t="shared" si="201"/>
        <v>2024</v>
      </c>
    </row>
    <row r="4349" spans="1:6" x14ac:dyDescent="0.25">
      <c r="A4349" s="15">
        <v>45307</v>
      </c>
      <c r="B4349" s="14">
        <v>3.851</v>
      </c>
      <c r="C4349" s="14">
        <v>3.8754</v>
      </c>
      <c r="D4349" s="3">
        <f t="shared" si="202"/>
        <v>1</v>
      </c>
      <c r="E4349">
        <f t="shared" si="203"/>
        <v>3</v>
      </c>
      <c r="F4349">
        <f t="shared" si="201"/>
        <v>2024</v>
      </c>
    </row>
    <row r="4350" spans="1:6" x14ac:dyDescent="0.25">
      <c r="A4350" s="15">
        <v>45308</v>
      </c>
      <c r="B4350" s="14">
        <v>3.8675000000000002</v>
      </c>
      <c r="C4350" s="14">
        <v>3.8828</v>
      </c>
      <c r="D4350" s="3">
        <f t="shared" si="202"/>
        <v>1</v>
      </c>
      <c r="E4350">
        <f t="shared" si="203"/>
        <v>3</v>
      </c>
      <c r="F4350">
        <f t="shared" si="201"/>
        <v>2024</v>
      </c>
    </row>
    <row r="4351" spans="1:6" x14ac:dyDescent="0.25">
      <c r="A4351" s="15">
        <v>45309</v>
      </c>
      <c r="B4351" s="14">
        <v>3.88</v>
      </c>
      <c r="C4351" s="14">
        <v>3.8780000000000001</v>
      </c>
      <c r="D4351" s="3">
        <f t="shared" si="202"/>
        <v>1</v>
      </c>
      <c r="E4351">
        <f t="shared" si="203"/>
        <v>3</v>
      </c>
      <c r="F4351">
        <f t="shared" si="201"/>
        <v>2024</v>
      </c>
    </row>
    <row r="4352" spans="1:6" x14ac:dyDescent="0.25">
      <c r="A4352" s="15">
        <v>45310</v>
      </c>
      <c r="B4352" s="14">
        <v>3.86</v>
      </c>
      <c r="C4352" s="14">
        <v>3.86</v>
      </c>
      <c r="D4352" s="3">
        <f t="shared" si="202"/>
        <v>1</v>
      </c>
      <c r="E4352">
        <f t="shared" si="203"/>
        <v>3</v>
      </c>
      <c r="F4352">
        <f t="shared" si="201"/>
        <v>2024</v>
      </c>
    </row>
    <row r="4353" spans="1:6" x14ac:dyDescent="0.25">
      <c r="A4353" s="15">
        <v>45313</v>
      </c>
      <c r="B4353" s="14">
        <v>3.8755999999999999</v>
      </c>
      <c r="C4353" s="14">
        <v>3.86</v>
      </c>
      <c r="D4353" s="3">
        <f t="shared" si="202"/>
        <v>1</v>
      </c>
      <c r="E4353">
        <f t="shared" si="203"/>
        <v>3</v>
      </c>
      <c r="F4353">
        <f t="shared" si="201"/>
        <v>2024</v>
      </c>
    </row>
    <row r="4354" spans="1:6" x14ac:dyDescent="0.25">
      <c r="A4354" s="15">
        <v>45314</v>
      </c>
      <c r="B4354" s="14">
        <v>3.8778000000000001</v>
      </c>
      <c r="C4354" s="14">
        <v>3.8597999999999999</v>
      </c>
      <c r="D4354" s="3">
        <f t="shared" si="202"/>
        <v>1</v>
      </c>
      <c r="E4354">
        <f t="shared" si="203"/>
        <v>3</v>
      </c>
      <c r="F4354">
        <f t="shared" ref="F4354:F4417" si="204">YEAR(A4354)</f>
        <v>2024</v>
      </c>
    </row>
    <row r="4355" spans="1:6" x14ac:dyDescent="0.25">
      <c r="A4355" s="15">
        <v>45315</v>
      </c>
      <c r="B4355" s="14">
        <v>3.88</v>
      </c>
      <c r="C4355" s="14">
        <v>3.8557999999999999</v>
      </c>
      <c r="D4355" s="3">
        <f t="shared" ref="D4355:D4418" si="205">MONTH(A4355)</f>
        <v>1</v>
      </c>
      <c r="E4355">
        <f t="shared" ref="E4355:E4418" si="206">IF(D4355&lt;4,3,IF(D4355&lt;7,6,IF(D4355&lt;10,9,12)))</f>
        <v>3</v>
      </c>
      <c r="F4355">
        <f t="shared" si="204"/>
        <v>2024</v>
      </c>
    </row>
    <row r="4356" spans="1:6" x14ac:dyDescent="0.25">
      <c r="A4356" s="15">
        <v>45316</v>
      </c>
      <c r="B4356" s="14">
        <v>3.8828999999999998</v>
      </c>
      <c r="C4356" s="14">
        <v>3.8561000000000001</v>
      </c>
      <c r="D4356" s="3">
        <f t="shared" si="205"/>
        <v>1</v>
      </c>
      <c r="E4356">
        <f t="shared" si="206"/>
        <v>3</v>
      </c>
      <c r="F4356">
        <f t="shared" si="204"/>
        <v>2024</v>
      </c>
    </row>
    <row r="4357" spans="1:6" x14ac:dyDescent="0.25">
      <c r="A4357" s="15">
        <v>45317</v>
      </c>
      <c r="B4357" s="14">
        <v>3.8083</v>
      </c>
      <c r="C4357" s="14">
        <v>3.8195000000000001</v>
      </c>
      <c r="D4357" s="3">
        <f t="shared" si="205"/>
        <v>1</v>
      </c>
      <c r="E4357">
        <f t="shared" si="206"/>
        <v>3</v>
      </c>
      <c r="F4357">
        <f t="shared" si="204"/>
        <v>2024</v>
      </c>
    </row>
    <row r="4358" spans="1:6" x14ac:dyDescent="0.25">
      <c r="A4358" s="15">
        <v>45320</v>
      </c>
      <c r="B4358" s="14">
        <v>3.8188</v>
      </c>
      <c r="C4358" s="14">
        <v>3.8128000000000002</v>
      </c>
      <c r="D4358" s="3">
        <f t="shared" si="205"/>
        <v>1</v>
      </c>
      <c r="E4358">
        <f t="shared" si="206"/>
        <v>3</v>
      </c>
      <c r="F4358">
        <f t="shared" si="204"/>
        <v>2024</v>
      </c>
    </row>
    <row r="4359" spans="1:6" x14ac:dyDescent="0.25">
      <c r="A4359" s="15">
        <v>45321</v>
      </c>
      <c r="B4359" s="14">
        <v>3.8128000000000002</v>
      </c>
      <c r="C4359" s="14">
        <v>3.8153999999999999</v>
      </c>
      <c r="D4359" s="3">
        <f t="shared" si="205"/>
        <v>1</v>
      </c>
      <c r="E4359">
        <f t="shared" si="206"/>
        <v>3</v>
      </c>
      <c r="F4359">
        <f t="shared" si="204"/>
        <v>2024</v>
      </c>
    </row>
    <row r="4360" spans="1:6" x14ac:dyDescent="0.25">
      <c r="A4360" s="15">
        <v>45322</v>
      </c>
      <c r="B4360" s="14">
        <v>3.8136999999999999</v>
      </c>
      <c r="C4360" s="14">
        <v>3.8128000000000002</v>
      </c>
      <c r="D4360" s="3">
        <f t="shared" si="205"/>
        <v>1</v>
      </c>
      <c r="E4360">
        <f t="shared" si="206"/>
        <v>3</v>
      </c>
      <c r="F4360">
        <f t="shared" si="204"/>
        <v>2024</v>
      </c>
    </row>
    <row r="4361" spans="1:6" x14ac:dyDescent="0.25">
      <c r="A4361" s="15">
        <v>45323</v>
      </c>
      <c r="B4361" s="14">
        <v>3.8144999999999998</v>
      </c>
      <c r="C4361" s="14">
        <v>3.8142</v>
      </c>
      <c r="D4361" s="3">
        <f t="shared" si="205"/>
        <v>2</v>
      </c>
      <c r="E4361">
        <f t="shared" si="206"/>
        <v>3</v>
      </c>
      <c r="F4361">
        <f t="shared" si="204"/>
        <v>2024</v>
      </c>
    </row>
    <row r="4362" spans="1:6" x14ac:dyDescent="0.25">
      <c r="A4362" s="15">
        <v>45324</v>
      </c>
      <c r="B4362" s="14">
        <v>3.8088000000000002</v>
      </c>
      <c r="C4362" s="14">
        <v>3.8149999999999999</v>
      </c>
      <c r="D4362" s="3">
        <f t="shared" si="205"/>
        <v>2</v>
      </c>
      <c r="E4362">
        <f t="shared" si="206"/>
        <v>3</v>
      </c>
      <c r="F4362">
        <f t="shared" si="204"/>
        <v>2024</v>
      </c>
    </row>
    <row r="4363" spans="1:6" x14ac:dyDescent="0.25">
      <c r="A4363" s="15">
        <v>45327</v>
      </c>
      <c r="B4363" s="14">
        <v>3.8035999999999999</v>
      </c>
      <c r="C4363" s="14">
        <v>3.7915999999999999</v>
      </c>
      <c r="D4363" s="3">
        <f t="shared" si="205"/>
        <v>2</v>
      </c>
      <c r="E4363">
        <f t="shared" si="206"/>
        <v>3</v>
      </c>
      <c r="F4363">
        <f t="shared" si="204"/>
        <v>2024</v>
      </c>
    </row>
    <row r="4364" spans="1:6" x14ac:dyDescent="0.25">
      <c r="A4364" s="15">
        <v>45328</v>
      </c>
      <c r="B4364" s="14">
        <v>3.8035999999999999</v>
      </c>
      <c r="C4364" s="14">
        <v>3.7924000000000002</v>
      </c>
      <c r="D4364" s="3">
        <f t="shared" si="205"/>
        <v>2</v>
      </c>
      <c r="E4364">
        <f t="shared" si="206"/>
        <v>3</v>
      </c>
      <c r="F4364">
        <f t="shared" si="204"/>
        <v>2024</v>
      </c>
    </row>
    <row r="4365" spans="1:6" x14ac:dyDescent="0.25">
      <c r="A4365" s="15">
        <v>45329</v>
      </c>
      <c r="B4365" s="14">
        <v>3.8035999999999999</v>
      </c>
      <c r="C4365" s="14">
        <v>3.7930000000000001</v>
      </c>
      <c r="D4365" s="3">
        <f t="shared" si="205"/>
        <v>2</v>
      </c>
      <c r="E4365">
        <f t="shared" si="206"/>
        <v>3</v>
      </c>
      <c r="F4365">
        <f t="shared" si="204"/>
        <v>2024</v>
      </c>
    </row>
    <row r="4366" spans="1:6" x14ac:dyDescent="0.25">
      <c r="A4366" s="15">
        <v>45330</v>
      </c>
      <c r="B4366" s="14">
        <v>3.7793000000000001</v>
      </c>
      <c r="C4366" s="14">
        <v>3.7738999999999998</v>
      </c>
      <c r="D4366" s="3">
        <f t="shared" si="205"/>
        <v>2</v>
      </c>
      <c r="E4366">
        <f t="shared" si="206"/>
        <v>3</v>
      </c>
      <c r="F4366">
        <f t="shared" si="204"/>
        <v>2024</v>
      </c>
    </row>
    <row r="4367" spans="1:6" x14ac:dyDescent="0.25">
      <c r="A4367" s="15">
        <v>45331</v>
      </c>
      <c r="B4367" s="14">
        <v>3.7793000000000001</v>
      </c>
      <c r="C4367" s="14">
        <v>3.7652000000000001</v>
      </c>
      <c r="D4367" s="3">
        <f t="shared" si="205"/>
        <v>2</v>
      </c>
      <c r="E4367">
        <f t="shared" si="206"/>
        <v>3</v>
      </c>
      <c r="F4367">
        <f t="shared" si="204"/>
        <v>2024</v>
      </c>
    </row>
    <row r="4368" spans="1:6" x14ac:dyDescent="0.25">
      <c r="A4368" s="15">
        <v>45336</v>
      </c>
      <c r="B4368" s="14">
        <v>3.7774999999999999</v>
      </c>
      <c r="C4368" s="14">
        <v>3.7349000000000001</v>
      </c>
      <c r="D4368" s="3">
        <f t="shared" si="205"/>
        <v>2</v>
      </c>
      <c r="E4368">
        <f t="shared" si="206"/>
        <v>3</v>
      </c>
      <c r="F4368">
        <f t="shared" si="204"/>
        <v>2024</v>
      </c>
    </row>
    <row r="4369" spans="1:6" x14ac:dyDescent="0.25">
      <c r="A4369" s="15">
        <v>45337</v>
      </c>
      <c r="B4369" s="14">
        <v>3.7774999999999999</v>
      </c>
      <c r="C4369" s="14">
        <v>3.7284000000000002</v>
      </c>
      <c r="D4369" s="3">
        <f t="shared" si="205"/>
        <v>2</v>
      </c>
      <c r="E4369">
        <f t="shared" si="206"/>
        <v>3</v>
      </c>
      <c r="F4369">
        <f t="shared" si="204"/>
        <v>2024</v>
      </c>
    </row>
    <row r="4370" spans="1:6" x14ac:dyDescent="0.25">
      <c r="A4370" s="15">
        <v>45338</v>
      </c>
      <c r="B4370" s="14">
        <v>3.7829999999999999</v>
      </c>
      <c r="C4370" s="14">
        <v>3.7315</v>
      </c>
      <c r="D4370" s="3">
        <f t="shared" si="205"/>
        <v>2</v>
      </c>
      <c r="E4370">
        <f t="shared" si="206"/>
        <v>3</v>
      </c>
      <c r="F4370">
        <f t="shared" si="204"/>
        <v>2024</v>
      </c>
    </row>
    <row r="4371" spans="1:6" x14ac:dyDescent="0.25">
      <c r="A4371" s="15">
        <v>45341</v>
      </c>
      <c r="B4371" s="14">
        <v>3.7829999999999999</v>
      </c>
      <c r="C4371" s="14">
        <v>3.7121</v>
      </c>
      <c r="D4371" s="3">
        <f t="shared" si="205"/>
        <v>2</v>
      </c>
      <c r="E4371">
        <f t="shared" si="206"/>
        <v>3</v>
      </c>
      <c r="F4371">
        <f t="shared" si="204"/>
        <v>2024</v>
      </c>
    </row>
    <row r="4372" spans="1:6" x14ac:dyDescent="0.25">
      <c r="A4372" s="15">
        <v>45342</v>
      </c>
      <c r="B4372" s="14">
        <v>3.7829999999999999</v>
      </c>
      <c r="C4372" s="14">
        <v>3.6999</v>
      </c>
      <c r="D4372" s="3">
        <f t="shared" si="205"/>
        <v>2</v>
      </c>
      <c r="E4372">
        <f t="shared" si="206"/>
        <v>3</v>
      </c>
      <c r="F4372">
        <f t="shared" si="204"/>
        <v>2024</v>
      </c>
    </row>
    <row r="4373" spans="1:6" x14ac:dyDescent="0.25">
      <c r="A4373" s="15">
        <v>45343</v>
      </c>
      <c r="B4373" s="14">
        <v>3.7829999999999999</v>
      </c>
      <c r="C4373" s="14">
        <v>3.6877</v>
      </c>
      <c r="D4373" s="3">
        <f t="shared" si="205"/>
        <v>2</v>
      </c>
      <c r="E4373">
        <f t="shared" si="206"/>
        <v>3</v>
      </c>
      <c r="F4373">
        <f t="shared" si="204"/>
        <v>2024</v>
      </c>
    </row>
    <row r="4374" spans="1:6" x14ac:dyDescent="0.25">
      <c r="A4374" s="15">
        <v>45344</v>
      </c>
      <c r="B4374" s="14">
        <v>3.7757000000000001</v>
      </c>
      <c r="C4374" s="14">
        <v>3.6688000000000001</v>
      </c>
      <c r="D4374" s="3">
        <f t="shared" si="205"/>
        <v>2</v>
      </c>
      <c r="E4374">
        <f t="shared" si="206"/>
        <v>3</v>
      </c>
      <c r="F4374">
        <f t="shared" si="204"/>
        <v>2024</v>
      </c>
    </row>
    <row r="4375" spans="1:6" x14ac:dyDescent="0.25">
      <c r="A4375" s="15">
        <v>45345</v>
      </c>
      <c r="B4375" s="14">
        <v>3.7793000000000001</v>
      </c>
      <c r="C4375" s="14">
        <v>3.6634000000000002</v>
      </c>
      <c r="D4375" s="3">
        <f t="shared" si="205"/>
        <v>2</v>
      </c>
      <c r="E4375">
        <f t="shared" si="206"/>
        <v>3</v>
      </c>
      <c r="F4375">
        <f t="shared" si="204"/>
        <v>2024</v>
      </c>
    </row>
    <row r="4376" spans="1:6" x14ac:dyDescent="0.25">
      <c r="A4376" s="15">
        <v>45348</v>
      </c>
      <c r="B4376" s="14">
        <v>3.7877000000000001</v>
      </c>
      <c r="C4376" s="14">
        <v>3.6534</v>
      </c>
      <c r="D4376" s="3">
        <f t="shared" si="205"/>
        <v>2</v>
      </c>
      <c r="E4376">
        <f t="shared" si="206"/>
        <v>3</v>
      </c>
      <c r="F4376">
        <f t="shared" si="204"/>
        <v>2024</v>
      </c>
    </row>
    <row r="4377" spans="1:6" x14ac:dyDescent="0.25">
      <c r="A4377" s="15">
        <v>45349</v>
      </c>
      <c r="B4377" s="14">
        <v>3.7829999999999999</v>
      </c>
      <c r="C4377" s="14">
        <v>3.6415000000000002</v>
      </c>
      <c r="D4377" s="3">
        <f t="shared" si="205"/>
        <v>2</v>
      </c>
      <c r="E4377">
        <f t="shared" si="206"/>
        <v>3</v>
      </c>
      <c r="F4377">
        <f t="shared" si="204"/>
        <v>2024</v>
      </c>
    </row>
    <row r="4378" spans="1:6" x14ac:dyDescent="0.25">
      <c r="A4378" s="15">
        <v>45350</v>
      </c>
      <c r="B4378" s="14">
        <v>3.7793000000000001</v>
      </c>
      <c r="C4378" s="14">
        <v>3.6168</v>
      </c>
      <c r="D4378" s="3">
        <f t="shared" si="205"/>
        <v>2</v>
      </c>
      <c r="E4378">
        <f t="shared" si="206"/>
        <v>3</v>
      </c>
      <c r="F4378">
        <f t="shared" si="204"/>
        <v>2024</v>
      </c>
    </row>
    <row r="4379" spans="1:6" x14ac:dyDescent="0.25">
      <c r="A4379" s="15">
        <v>45351</v>
      </c>
      <c r="B4379" s="14">
        <v>3.7774999999999999</v>
      </c>
      <c r="C4379" s="14">
        <v>3.6110000000000002</v>
      </c>
      <c r="D4379" s="3">
        <f t="shared" si="205"/>
        <v>2</v>
      </c>
      <c r="E4379">
        <f t="shared" si="206"/>
        <v>3</v>
      </c>
      <c r="F4379">
        <f t="shared" si="204"/>
        <v>2024</v>
      </c>
    </row>
    <row r="4380" spans="1:6" x14ac:dyDescent="0.25">
      <c r="A4380" s="15">
        <v>45352</v>
      </c>
      <c r="B4380" s="14">
        <v>3.7642000000000002</v>
      </c>
      <c r="C4380" s="14">
        <v>3.5983999999999998</v>
      </c>
      <c r="D4380" s="3">
        <f t="shared" si="205"/>
        <v>3</v>
      </c>
      <c r="E4380">
        <f t="shared" si="206"/>
        <v>3</v>
      </c>
      <c r="F4380">
        <f t="shared" si="204"/>
        <v>2024</v>
      </c>
    </row>
    <row r="4381" spans="1:6" x14ac:dyDescent="0.25">
      <c r="A4381" s="15">
        <v>45355</v>
      </c>
      <c r="B4381" s="14">
        <v>3.7654999999999998</v>
      </c>
      <c r="C4381" s="14">
        <v>3.5771000000000002</v>
      </c>
      <c r="D4381" s="3">
        <f t="shared" si="205"/>
        <v>3</v>
      </c>
      <c r="E4381">
        <f t="shared" si="206"/>
        <v>3</v>
      </c>
      <c r="F4381">
        <f t="shared" si="204"/>
        <v>2024</v>
      </c>
    </row>
    <row r="4382" spans="1:6" x14ac:dyDescent="0.25">
      <c r="A4382" s="15">
        <v>45356</v>
      </c>
      <c r="B4382" s="14">
        <v>3.7642000000000002</v>
      </c>
      <c r="C4382" s="14">
        <v>3.5586000000000002</v>
      </c>
      <c r="D4382" s="3">
        <f t="shared" si="205"/>
        <v>3</v>
      </c>
      <c r="E4382">
        <f t="shared" si="206"/>
        <v>3</v>
      </c>
      <c r="F4382">
        <f t="shared" si="204"/>
        <v>2024</v>
      </c>
    </row>
    <row r="4383" spans="1:6" x14ac:dyDescent="0.25">
      <c r="A4383" s="15">
        <v>45357</v>
      </c>
      <c r="B4383" s="14">
        <v>3.7683</v>
      </c>
      <c r="C4383" s="14">
        <v>3.5495999999999999</v>
      </c>
      <c r="D4383" s="3">
        <f t="shared" si="205"/>
        <v>3</v>
      </c>
      <c r="E4383">
        <f t="shared" si="206"/>
        <v>3</v>
      </c>
      <c r="F4383">
        <f t="shared" si="204"/>
        <v>2024</v>
      </c>
    </row>
    <row r="4384" spans="1:6" x14ac:dyDescent="0.25">
      <c r="A4384" s="15">
        <v>45358</v>
      </c>
      <c r="B4384" s="14">
        <v>3.7517</v>
      </c>
      <c r="C4384" s="14">
        <v>3.5152000000000001</v>
      </c>
      <c r="D4384" s="3">
        <f t="shared" si="205"/>
        <v>3</v>
      </c>
      <c r="E4384">
        <f t="shared" si="206"/>
        <v>3</v>
      </c>
      <c r="F4384">
        <f t="shared" si="204"/>
        <v>2024</v>
      </c>
    </row>
    <row r="4385" spans="1:6" x14ac:dyDescent="0.25">
      <c r="A4385" s="15">
        <v>45359</v>
      </c>
      <c r="B4385" s="14">
        <v>3.7616000000000001</v>
      </c>
      <c r="C4385" s="14">
        <v>3.5148999999999999</v>
      </c>
      <c r="D4385" s="3">
        <f t="shared" si="205"/>
        <v>3</v>
      </c>
      <c r="E4385">
        <f t="shared" si="206"/>
        <v>3</v>
      </c>
      <c r="F4385">
        <f t="shared" si="204"/>
        <v>2024</v>
      </c>
    </row>
    <row r="4386" spans="1:6" x14ac:dyDescent="0.25">
      <c r="A4386" s="15">
        <v>45362</v>
      </c>
      <c r="B4386" s="14">
        <v>3.7593999999999999</v>
      </c>
      <c r="C4386" s="14">
        <v>3.5032999999999999</v>
      </c>
      <c r="D4386" s="3">
        <f t="shared" si="205"/>
        <v>3</v>
      </c>
      <c r="E4386">
        <f t="shared" si="206"/>
        <v>3</v>
      </c>
      <c r="F4386">
        <f t="shared" si="204"/>
        <v>2024</v>
      </c>
    </row>
    <row r="4387" spans="1:6" x14ac:dyDescent="0.25">
      <c r="A4387" s="15">
        <v>45363</v>
      </c>
      <c r="B4387" s="14">
        <v>3.4771999999999998</v>
      </c>
      <c r="C4387" s="14">
        <v>3.4836999999999998</v>
      </c>
      <c r="D4387" s="3">
        <f t="shared" si="205"/>
        <v>3</v>
      </c>
      <c r="E4387">
        <f t="shared" si="206"/>
        <v>3</v>
      </c>
      <c r="F4387">
        <f t="shared" si="204"/>
        <v>2024</v>
      </c>
    </row>
    <row r="4388" spans="1:6" x14ac:dyDescent="0.25">
      <c r="A4388" s="15">
        <v>45364</v>
      </c>
      <c r="B4388" s="14">
        <v>3.4771999999999998</v>
      </c>
      <c r="C4388" s="14">
        <v>3.4931000000000001</v>
      </c>
      <c r="D4388" s="3">
        <f t="shared" si="205"/>
        <v>3</v>
      </c>
      <c r="E4388">
        <f t="shared" si="206"/>
        <v>3</v>
      </c>
      <c r="F4388">
        <f t="shared" si="204"/>
        <v>2024</v>
      </c>
    </row>
    <row r="4389" spans="1:6" x14ac:dyDescent="0.25">
      <c r="A4389" s="15">
        <v>45365</v>
      </c>
      <c r="B4389" s="14">
        <v>3.4735999999999998</v>
      </c>
      <c r="C4389" s="14">
        <v>3.4969999999999999</v>
      </c>
      <c r="D4389" s="3">
        <f t="shared" si="205"/>
        <v>3</v>
      </c>
      <c r="E4389">
        <f t="shared" si="206"/>
        <v>3</v>
      </c>
      <c r="F4389">
        <f t="shared" si="204"/>
        <v>2024</v>
      </c>
    </row>
    <row r="4390" spans="1:6" x14ac:dyDescent="0.25">
      <c r="A4390" s="15">
        <v>45366</v>
      </c>
      <c r="B4390" s="14">
        <v>3.4361000000000002</v>
      </c>
      <c r="C4390" s="14">
        <v>3.4472</v>
      </c>
      <c r="D4390" s="3">
        <f t="shared" si="205"/>
        <v>3</v>
      </c>
      <c r="E4390">
        <f t="shared" si="206"/>
        <v>3</v>
      </c>
      <c r="F4390">
        <f t="shared" si="204"/>
        <v>2024</v>
      </c>
    </row>
    <row r="4391" spans="1:6" x14ac:dyDescent="0.25">
      <c r="A4391" s="15">
        <v>45369</v>
      </c>
      <c r="B4391" s="14">
        <v>3.427</v>
      </c>
      <c r="C4391" s="14">
        <v>3.4432</v>
      </c>
      <c r="D4391" s="3">
        <f t="shared" si="205"/>
        <v>3</v>
      </c>
      <c r="E4391">
        <f t="shared" si="206"/>
        <v>3</v>
      </c>
      <c r="F4391">
        <f t="shared" si="204"/>
        <v>2024</v>
      </c>
    </row>
    <row r="4392" spans="1:6" x14ac:dyDescent="0.25">
      <c r="A4392" s="15">
        <v>45370</v>
      </c>
      <c r="B4392" s="14">
        <v>3.427</v>
      </c>
      <c r="C4392" s="14">
        <v>3.4462999999999999</v>
      </c>
      <c r="D4392" s="3">
        <f t="shared" si="205"/>
        <v>3</v>
      </c>
      <c r="E4392">
        <f t="shared" si="206"/>
        <v>3</v>
      </c>
      <c r="F4392">
        <f t="shared" si="204"/>
        <v>2024</v>
      </c>
    </row>
    <row r="4393" spans="1:6" x14ac:dyDescent="0.25">
      <c r="A4393" s="15">
        <v>45371</v>
      </c>
      <c r="B4393" s="14">
        <v>3.4045999999999998</v>
      </c>
      <c r="C4393" s="14">
        <v>3.4474999999999998</v>
      </c>
      <c r="D4393" s="3">
        <f t="shared" si="205"/>
        <v>3</v>
      </c>
      <c r="E4393">
        <f t="shared" si="206"/>
        <v>3</v>
      </c>
      <c r="F4393">
        <f t="shared" si="204"/>
        <v>2024</v>
      </c>
    </row>
    <row r="4394" spans="1:6" x14ac:dyDescent="0.25">
      <c r="A4394" s="15">
        <v>45372</v>
      </c>
      <c r="B4394" s="14">
        <v>3.4014000000000002</v>
      </c>
      <c r="C4394" s="14">
        <v>3.4489000000000001</v>
      </c>
      <c r="D4394" s="3">
        <f t="shared" si="205"/>
        <v>3</v>
      </c>
      <c r="E4394">
        <f t="shared" si="206"/>
        <v>3</v>
      </c>
      <c r="F4394">
        <f t="shared" si="204"/>
        <v>2024</v>
      </c>
    </row>
    <row r="4395" spans="1:6" x14ac:dyDescent="0.25">
      <c r="A4395" s="15">
        <v>45373</v>
      </c>
      <c r="B4395" s="14">
        <v>3.4013</v>
      </c>
      <c r="C4395" s="14">
        <v>3.452</v>
      </c>
      <c r="D4395" s="3">
        <f t="shared" si="205"/>
        <v>3</v>
      </c>
      <c r="E4395">
        <f t="shared" si="206"/>
        <v>3</v>
      </c>
      <c r="F4395">
        <f t="shared" si="204"/>
        <v>2024</v>
      </c>
    </row>
    <row r="4396" spans="1:6" x14ac:dyDescent="0.25">
      <c r="A4396" s="15">
        <v>45376</v>
      </c>
      <c r="B4396" s="14">
        <v>3.4011</v>
      </c>
      <c r="C4396" s="14">
        <v>3.4499</v>
      </c>
      <c r="D4396" s="3">
        <f t="shared" si="205"/>
        <v>3</v>
      </c>
      <c r="E4396">
        <f t="shared" si="206"/>
        <v>3</v>
      </c>
      <c r="F4396">
        <f t="shared" si="204"/>
        <v>2024</v>
      </c>
    </row>
    <row r="4397" spans="1:6" x14ac:dyDescent="0.25">
      <c r="A4397" s="15">
        <v>45377</v>
      </c>
      <c r="B4397" s="14">
        <v>3.4011</v>
      </c>
      <c r="C4397" s="14">
        <v>3.4533999999999998</v>
      </c>
      <c r="D4397" s="3">
        <f t="shared" si="205"/>
        <v>3</v>
      </c>
      <c r="E4397">
        <f t="shared" si="206"/>
        <v>3</v>
      </c>
      <c r="F4397">
        <f t="shared" si="204"/>
        <v>2024</v>
      </c>
    </row>
    <row r="4398" spans="1:6" x14ac:dyDescent="0.25">
      <c r="A4398" s="15">
        <v>45378</v>
      </c>
      <c r="B4398" s="14">
        <v>3.4005999999999998</v>
      </c>
      <c r="C4398" s="14">
        <v>3.4504000000000001</v>
      </c>
      <c r="D4398" s="3">
        <f t="shared" si="205"/>
        <v>3</v>
      </c>
      <c r="E4398">
        <f t="shared" si="206"/>
        <v>3</v>
      </c>
      <c r="F4398">
        <f t="shared" si="204"/>
        <v>2024</v>
      </c>
    </row>
    <row r="4399" spans="1:6" x14ac:dyDescent="0.25">
      <c r="A4399" s="15">
        <v>45379</v>
      </c>
      <c r="B4399" s="14">
        <v>3.4001000000000001</v>
      </c>
      <c r="C4399" s="14">
        <v>3.4605999999999999</v>
      </c>
      <c r="D4399" s="3">
        <f t="shared" si="205"/>
        <v>3</v>
      </c>
      <c r="E4399">
        <f t="shared" si="206"/>
        <v>3</v>
      </c>
      <c r="F4399">
        <f t="shared" si="204"/>
        <v>2024</v>
      </c>
    </row>
    <row r="4400" spans="1:6" x14ac:dyDescent="0.25">
      <c r="A4400" s="15">
        <v>45383</v>
      </c>
      <c r="B4400" s="14">
        <v>3.4014000000000002</v>
      </c>
      <c r="C4400" s="14">
        <v>3.4746999999999999</v>
      </c>
      <c r="D4400" s="3">
        <f t="shared" si="205"/>
        <v>4</v>
      </c>
      <c r="E4400">
        <f t="shared" si="206"/>
        <v>6</v>
      </c>
      <c r="F4400">
        <f t="shared" si="204"/>
        <v>2024</v>
      </c>
    </row>
    <row r="4401" spans="1:6" x14ac:dyDescent="0.25">
      <c r="A4401" s="15">
        <v>45384</v>
      </c>
      <c r="B4401" s="14">
        <v>3.4014000000000002</v>
      </c>
      <c r="C4401" s="14">
        <v>3.4746999999999999</v>
      </c>
      <c r="D4401" s="3">
        <f t="shared" si="205"/>
        <v>4</v>
      </c>
      <c r="E4401">
        <f t="shared" si="206"/>
        <v>6</v>
      </c>
      <c r="F4401">
        <f t="shared" si="204"/>
        <v>2024</v>
      </c>
    </row>
    <row r="4402" spans="1:6" x14ac:dyDescent="0.25">
      <c r="A4402" s="15">
        <v>45385</v>
      </c>
      <c r="B4402" s="14">
        <v>3.411</v>
      </c>
      <c r="C4402" s="14">
        <v>3.4819</v>
      </c>
      <c r="D4402" s="3">
        <f t="shared" si="205"/>
        <v>4</v>
      </c>
      <c r="E4402">
        <f t="shared" si="206"/>
        <v>6</v>
      </c>
      <c r="F4402">
        <f t="shared" si="204"/>
        <v>2024</v>
      </c>
    </row>
    <row r="4403" spans="1:6" x14ac:dyDescent="0.25">
      <c r="A4403" s="15">
        <v>45386</v>
      </c>
      <c r="B4403" s="14">
        <v>3.4159000000000002</v>
      </c>
      <c r="C4403" s="14">
        <v>3.4908000000000001</v>
      </c>
      <c r="D4403" s="3">
        <f t="shared" si="205"/>
        <v>4</v>
      </c>
      <c r="E4403">
        <f t="shared" si="206"/>
        <v>6</v>
      </c>
      <c r="F4403">
        <f t="shared" si="204"/>
        <v>2024</v>
      </c>
    </row>
    <row r="4404" spans="1:6" x14ac:dyDescent="0.25">
      <c r="A4404" s="15">
        <v>45387</v>
      </c>
      <c r="B4404" s="14">
        <v>3.4113000000000002</v>
      </c>
      <c r="C4404" s="14">
        <v>3.4952999999999999</v>
      </c>
      <c r="D4404" s="3">
        <f t="shared" si="205"/>
        <v>4</v>
      </c>
      <c r="E4404">
        <f t="shared" si="206"/>
        <v>6</v>
      </c>
      <c r="F4404">
        <f t="shared" si="204"/>
        <v>2024</v>
      </c>
    </row>
    <row r="4405" spans="1:6" x14ac:dyDescent="0.25">
      <c r="A4405" s="15">
        <v>45390</v>
      </c>
      <c r="B4405" s="14">
        <v>3.4112</v>
      </c>
      <c r="C4405" s="14">
        <v>3.5070000000000001</v>
      </c>
      <c r="D4405" s="3">
        <f t="shared" si="205"/>
        <v>4</v>
      </c>
      <c r="E4405">
        <f t="shared" si="206"/>
        <v>6</v>
      </c>
      <c r="F4405">
        <f t="shared" si="204"/>
        <v>2024</v>
      </c>
    </row>
    <row r="4406" spans="1:6" x14ac:dyDescent="0.25">
      <c r="A4406" s="15">
        <v>45391</v>
      </c>
      <c r="B4406" s="14">
        <v>3.4112</v>
      </c>
      <c r="C4406" s="14">
        <v>3.5148000000000001</v>
      </c>
      <c r="D4406" s="3">
        <f t="shared" si="205"/>
        <v>4</v>
      </c>
      <c r="E4406">
        <f t="shared" si="206"/>
        <v>6</v>
      </c>
      <c r="F4406">
        <f t="shared" si="204"/>
        <v>2024</v>
      </c>
    </row>
    <row r="4407" spans="1:6" x14ac:dyDescent="0.25">
      <c r="A4407" s="15">
        <v>45392</v>
      </c>
      <c r="B4407" s="14">
        <v>3.5350999999999999</v>
      </c>
      <c r="C4407" s="14">
        <v>3.5329000000000002</v>
      </c>
      <c r="D4407" s="3">
        <f t="shared" si="205"/>
        <v>4</v>
      </c>
      <c r="E4407">
        <f t="shared" si="206"/>
        <v>6</v>
      </c>
      <c r="F4407">
        <f t="shared" si="204"/>
        <v>2024</v>
      </c>
    </row>
    <row r="4408" spans="1:6" x14ac:dyDescent="0.25">
      <c r="A4408" s="15">
        <v>45393</v>
      </c>
      <c r="B4408" s="14">
        <v>3.5251000000000001</v>
      </c>
      <c r="C4408" s="14">
        <v>3.5266999999999999</v>
      </c>
      <c r="D4408" s="3">
        <f t="shared" si="205"/>
        <v>4</v>
      </c>
      <c r="E4408">
        <f t="shared" si="206"/>
        <v>6</v>
      </c>
      <c r="F4408">
        <f t="shared" si="204"/>
        <v>2024</v>
      </c>
    </row>
    <row r="4409" spans="1:6" x14ac:dyDescent="0.25">
      <c r="A4409" s="15">
        <v>45394</v>
      </c>
      <c r="B4409" s="14">
        <v>3.5272000000000001</v>
      </c>
      <c r="C4409" s="14">
        <v>3.5276999999999998</v>
      </c>
      <c r="D4409" s="3">
        <f t="shared" si="205"/>
        <v>4</v>
      </c>
      <c r="E4409">
        <f t="shared" si="206"/>
        <v>6</v>
      </c>
      <c r="F4409">
        <f t="shared" si="204"/>
        <v>2024</v>
      </c>
    </row>
    <row r="4410" spans="1:6" x14ac:dyDescent="0.25">
      <c r="A4410" s="15">
        <v>45397</v>
      </c>
      <c r="B4410" s="14">
        <v>3.532</v>
      </c>
      <c r="C4410" s="14">
        <v>3.5283000000000002</v>
      </c>
      <c r="D4410" s="3">
        <f t="shared" si="205"/>
        <v>4</v>
      </c>
      <c r="E4410">
        <f t="shared" si="206"/>
        <v>6</v>
      </c>
      <c r="F4410">
        <f t="shared" si="204"/>
        <v>2024</v>
      </c>
    </row>
    <row r="4411" spans="1:6" x14ac:dyDescent="0.25">
      <c r="A4411" s="15">
        <v>45398</v>
      </c>
      <c r="B4411" s="14">
        <v>3.5272000000000001</v>
      </c>
      <c r="C4411" s="14">
        <v>3.5272999999999999</v>
      </c>
      <c r="D4411" s="3">
        <f t="shared" si="205"/>
        <v>4</v>
      </c>
      <c r="E4411">
        <f t="shared" si="206"/>
        <v>6</v>
      </c>
      <c r="F4411">
        <f t="shared" si="204"/>
        <v>2024</v>
      </c>
    </row>
    <row r="4412" spans="1:6" x14ac:dyDescent="0.25">
      <c r="A4412" s="15">
        <v>45399</v>
      </c>
      <c r="B4412" s="14">
        <v>3.5272000000000001</v>
      </c>
      <c r="C4412" s="14">
        <v>3.5284</v>
      </c>
      <c r="D4412" s="3">
        <f t="shared" si="205"/>
        <v>4</v>
      </c>
      <c r="E4412">
        <f t="shared" si="206"/>
        <v>6</v>
      </c>
      <c r="F4412">
        <f t="shared" si="204"/>
        <v>2024</v>
      </c>
    </row>
    <row r="4413" spans="1:6" x14ac:dyDescent="0.25">
      <c r="A4413" s="15">
        <v>45400</v>
      </c>
      <c r="B4413" s="14">
        <v>3.5350999999999999</v>
      </c>
      <c r="C4413" s="14">
        <v>3.5350999999999999</v>
      </c>
      <c r="D4413" s="3">
        <f t="shared" si="205"/>
        <v>4</v>
      </c>
      <c r="E4413">
        <f t="shared" si="206"/>
        <v>6</v>
      </c>
      <c r="F4413">
        <f t="shared" si="204"/>
        <v>2024</v>
      </c>
    </row>
    <row r="4414" spans="1:6" x14ac:dyDescent="0.25">
      <c r="A4414" s="15">
        <v>45401</v>
      </c>
      <c r="B4414" s="14">
        <v>3.556</v>
      </c>
      <c r="C4414" s="14">
        <v>3.5609999999999999</v>
      </c>
      <c r="D4414" s="3">
        <f t="shared" si="205"/>
        <v>4</v>
      </c>
      <c r="E4414">
        <f t="shared" si="206"/>
        <v>6</v>
      </c>
      <c r="F4414">
        <f t="shared" si="204"/>
        <v>2024</v>
      </c>
    </row>
    <row r="4415" spans="1:6" x14ac:dyDescent="0.25">
      <c r="A4415" s="15">
        <v>45404</v>
      </c>
      <c r="B4415" s="14">
        <v>3.5966</v>
      </c>
      <c r="C4415" s="14">
        <v>3.5703</v>
      </c>
      <c r="D4415" s="3">
        <f t="shared" si="205"/>
        <v>4</v>
      </c>
      <c r="E4415">
        <f t="shared" si="206"/>
        <v>6</v>
      </c>
      <c r="F4415">
        <f t="shared" si="204"/>
        <v>2024</v>
      </c>
    </row>
    <row r="4416" spans="1:6" x14ac:dyDescent="0.25">
      <c r="A4416" s="15">
        <v>45405</v>
      </c>
      <c r="B4416" s="14">
        <v>3.5966</v>
      </c>
      <c r="C4416" s="14">
        <v>3.5710000000000002</v>
      </c>
      <c r="D4416" s="3">
        <f t="shared" si="205"/>
        <v>4</v>
      </c>
      <c r="E4416">
        <f t="shared" si="206"/>
        <v>6</v>
      </c>
      <c r="F4416">
        <f t="shared" si="204"/>
        <v>2024</v>
      </c>
    </row>
    <row r="4417" spans="1:6" x14ac:dyDescent="0.25">
      <c r="A4417" s="15">
        <v>45406</v>
      </c>
      <c r="B4417" s="14">
        <v>3.6048</v>
      </c>
      <c r="C4417" s="14">
        <v>3.5716999999999999</v>
      </c>
      <c r="D4417" s="3">
        <f t="shared" si="205"/>
        <v>4</v>
      </c>
      <c r="E4417">
        <f t="shared" si="206"/>
        <v>6</v>
      </c>
      <c r="F4417">
        <f t="shared" si="204"/>
        <v>2024</v>
      </c>
    </row>
    <row r="4418" spans="1:6" x14ac:dyDescent="0.25">
      <c r="A4418" s="15">
        <v>45407</v>
      </c>
      <c r="B4418" s="14">
        <v>3.6057000000000001</v>
      </c>
      <c r="C4418" s="14">
        <v>3.5724</v>
      </c>
      <c r="D4418" s="3">
        <f t="shared" si="205"/>
        <v>4</v>
      </c>
      <c r="E4418">
        <f t="shared" si="206"/>
        <v>6</v>
      </c>
      <c r="F4418">
        <f t="shared" ref="F4418:F4481" si="207">YEAR(A4418)</f>
        <v>2024</v>
      </c>
    </row>
    <row r="4419" spans="1:6" x14ac:dyDescent="0.25">
      <c r="A4419" s="15">
        <v>45408</v>
      </c>
      <c r="B4419" s="14">
        <v>3.5863999999999998</v>
      </c>
      <c r="C4419" s="14">
        <v>3.5640000000000001</v>
      </c>
      <c r="D4419" s="3">
        <f t="shared" ref="D4419:D4482" si="208">MONTH(A4419)</f>
        <v>4</v>
      </c>
      <c r="E4419">
        <f t="shared" ref="E4419:E4482" si="209">IF(D4419&lt;4,3,IF(D4419&lt;7,6,IF(D4419&lt;10,9,12)))</f>
        <v>6</v>
      </c>
      <c r="F4419">
        <f t="shared" si="207"/>
        <v>2024</v>
      </c>
    </row>
    <row r="4420" spans="1:6" x14ac:dyDescent="0.25">
      <c r="A4420" s="15">
        <v>45411</v>
      </c>
      <c r="B4420" s="14">
        <v>3.5636000000000001</v>
      </c>
      <c r="C4420" s="14">
        <v>3.5550999999999999</v>
      </c>
      <c r="D4420" s="3">
        <f t="shared" si="208"/>
        <v>4</v>
      </c>
      <c r="E4420">
        <f t="shared" si="209"/>
        <v>6</v>
      </c>
      <c r="F4420">
        <f t="shared" si="207"/>
        <v>2024</v>
      </c>
    </row>
    <row r="4421" spans="1:6" x14ac:dyDescent="0.25">
      <c r="A4421" s="15">
        <v>45412</v>
      </c>
      <c r="B4421" s="14">
        <v>3.5760999999999998</v>
      </c>
      <c r="C4421" s="14">
        <v>3.5636999999999999</v>
      </c>
      <c r="D4421" s="3">
        <f t="shared" si="208"/>
        <v>4</v>
      </c>
      <c r="E4421">
        <f t="shared" si="209"/>
        <v>6</v>
      </c>
      <c r="F4421">
        <f t="shared" si="207"/>
        <v>2024</v>
      </c>
    </row>
    <row r="4422" spans="1:6" x14ac:dyDescent="0.25">
      <c r="A4422" s="15">
        <v>45414</v>
      </c>
      <c r="B4422" s="14">
        <v>3.5760999999999998</v>
      </c>
      <c r="C4422" s="14">
        <v>3.5697999999999999</v>
      </c>
      <c r="D4422" s="3">
        <f t="shared" si="208"/>
        <v>5</v>
      </c>
      <c r="E4422">
        <f t="shared" si="209"/>
        <v>6</v>
      </c>
      <c r="F4422">
        <f t="shared" si="207"/>
        <v>2024</v>
      </c>
    </row>
    <row r="4423" spans="1:6" x14ac:dyDescent="0.25">
      <c r="A4423" s="15">
        <v>45415</v>
      </c>
      <c r="B4423" s="14">
        <v>3.6143000000000001</v>
      </c>
      <c r="C4423" s="14">
        <v>3.6019000000000001</v>
      </c>
      <c r="D4423" s="3">
        <f t="shared" si="208"/>
        <v>5</v>
      </c>
      <c r="E4423">
        <f t="shared" si="209"/>
        <v>6</v>
      </c>
      <c r="F4423">
        <f t="shared" si="207"/>
        <v>2024</v>
      </c>
    </row>
    <row r="4424" spans="1:6" x14ac:dyDescent="0.25">
      <c r="A4424" s="15">
        <v>45418</v>
      </c>
      <c r="B4424" s="14">
        <v>3.6158999999999999</v>
      </c>
      <c r="C4424" s="14">
        <v>3.5985999999999998</v>
      </c>
      <c r="D4424" s="3">
        <f t="shared" si="208"/>
        <v>5</v>
      </c>
      <c r="E4424">
        <f t="shared" si="209"/>
        <v>6</v>
      </c>
      <c r="F4424">
        <f t="shared" si="207"/>
        <v>2024</v>
      </c>
    </row>
    <row r="4425" spans="1:6" x14ac:dyDescent="0.25">
      <c r="A4425" s="15">
        <v>45419</v>
      </c>
      <c r="B4425" s="14">
        <v>3.6160999999999999</v>
      </c>
      <c r="C4425" s="14">
        <v>3.5954000000000002</v>
      </c>
      <c r="D4425" s="3">
        <f t="shared" si="208"/>
        <v>5</v>
      </c>
      <c r="E4425">
        <f t="shared" si="209"/>
        <v>6</v>
      </c>
      <c r="F4425">
        <f t="shared" si="207"/>
        <v>2024</v>
      </c>
    </row>
    <row r="4426" spans="1:6" x14ac:dyDescent="0.25">
      <c r="A4426" s="15">
        <v>45420</v>
      </c>
      <c r="B4426" s="14">
        <v>3.6160999999999999</v>
      </c>
      <c r="C4426" s="14">
        <v>3.5911</v>
      </c>
      <c r="D4426" s="3">
        <f t="shared" si="208"/>
        <v>5</v>
      </c>
      <c r="E4426">
        <f t="shared" si="209"/>
        <v>6</v>
      </c>
      <c r="F4426">
        <f t="shared" si="207"/>
        <v>2024</v>
      </c>
    </row>
    <row r="4427" spans="1:6" x14ac:dyDescent="0.25">
      <c r="A4427" s="15">
        <v>45421</v>
      </c>
      <c r="B4427" s="14">
        <v>3.6175999999999999</v>
      </c>
      <c r="C4427" s="14">
        <v>3.5998000000000001</v>
      </c>
      <c r="D4427" s="3">
        <f t="shared" si="208"/>
        <v>5</v>
      </c>
      <c r="E4427">
        <f t="shared" si="209"/>
        <v>6</v>
      </c>
      <c r="F4427">
        <f t="shared" si="207"/>
        <v>2024</v>
      </c>
    </row>
    <row r="4428" spans="1:6" x14ac:dyDescent="0.25">
      <c r="A4428" s="15">
        <v>45422</v>
      </c>
      <c r="B4428" s="14">
        <v>3.6063999999999998</v>
      </c>
      <c r="C4428" s="14">
        <v>3.6034000000000002</v>
      </c>
      <c r="D4428" s="3">
        <f t="shared" si="208"/>
        <v>5</v>
      </c>
      <c r="E4428">
        <f t="shared" si="209"/>
        <v>6</v>
      </c>
      <c r="F4428">
        <f t="shared" si="207"/>
        <v>2024</v>
      </c>
    </row>
    <row r="4429" spans="1:6" x14ac:dyDescent="0.25">
      <c r="A4429" s="15">
        <v>45425</v>
      </c>
      <c r="B4429" s="14">
        <v>3.6067999999999998</v>
      </c>
      <c r="C4429" s="14">
        <v>3.5929000000000002</v>
      </c>
      <c r="D4429" s="3">
        <f t="shared" si="208"/>
        <v>5</v>
      </c>
      <c r="E4429">
        <f t="shared" si="209"/>
        <v>6</v>
      </c>
      <c r="F4429">
        <f t="shared" si="207"/>
        <v>2024</v>
      </c>
    </row>
    <row r="4430" spans="1:6" x14ac:dyDescent="0.25">
      <c r="A4430" s="15">
        <v>45426</v>
      </c>
      <c r="B4430" s="14">
        <v>3.6067999999999998</v>
      </c>
      <c r="C4430" s="14">
        <v>3.5903999999999998</v>
      </c>
      <c r="D4430" s="3">
        <f t="shared" si="208"/>
        <v>5</v>
      </c>
      <c r="E4430">
        <f t="shared" si="209"/>
        <v>6</v>
      </c>
      <c r="F4430">
        <f t="shared" si="207"/>
        <v>2024</v>
      </c>
    </row>
    <row r="4431" spans="1:6" x14ac:dyDescent="0.25">
      <c r="A4431" s="15">
        <v>45427</v>
      </c>
      <c r="B4431" s="14">
        <v>3.6067999999999998</v>
      </c>
      <c r="C4431" s="14">
        <v>3.5874000000000001</v>
      </c>
      <c r="D4431" s="3">
        <f t="shared" si="208"/>
        <v>5</v>
      </c>
      <c r="E4431">
        <f t="shared" si="209"/>
        <v>6</v>
      </c>
      <c r="F4431">
        <f t="shared" si="207"/>
        <v>2024</v>
      </c>
    </row>
    <row r="4432" spans="1:6" x14ac:dyDescent="0.25">
      <c r="A4432" s="15">
        <v>45428</v>
      </c>
      <c r="B4432" s="14">
        <v>3.6069</v>
      </c>
      <c r="C4432" s="14">
        <v>3.5869</v>
      </c>
      <c r="D4432" s="3">
        <f t="shared" si="208"/>
        <v>5</v>
      </c>
      <c r="E4432">
        <f t="shared" si="209"/>
        <v>6</v>
      </c>
      <c r="F4432">
        <f t="shared" si="207"/>
        <v>2024</v>
      </c>
    </row>
    <row r="4433" spans="1:6" x14ac:dyDescent="0.25">
      <c r="A4433" s="15">
        <v>45429</v>
      </c>
      <c r="B4433" s="14">
        <v>3.6793</v>
      </c>
      <c r="C4433" s="14">
        <v>3.6404999999999998</v>
      </c>
      <c r="D4433" s="3">
        <f t="shared" si="208"/>
        <v>5</v>
      </c>
      <c r="E4433">
        <f t="shared" si="209"/>
        <v>6</v>
      </c>
      <c r="F4433">
        <f t="shared" si="207"/>
        <v>2024</v>
      </c>
    </row>
    <row r="4434" spans="1:6" x14ac:dyDescent="0.25">
      <c r="A4434" s="15">
        <v>45432</v>
      </c>
      <c r="B4434" s="14">
        <v>3.6793</v>
      </c>
      <c r="C4434" s="14">
        <v>3.6404999999999998</v>
      </c>
      <c r="D4434" s="3">
        <f t="shared" si="208"/>
        <v>5</v>
      </c>
      <c r="E4434">
        <f t="shared" si="209"/>
        <v>6</v>
      </c>
      <c r="F4434">
        <f t="shared" si="207"/>
        <v>2024</v>
      </c>
    </row>
    <row r="4435" spans="1:6" x14ac:dyDescent="0.25">
      <c r="A4435" s="15">
        <v>45433</v>
      </c>
      <c r="B4435" s="14">
        <v>3.6793999999999998</v>
      </c>
      <c r="C4435" s="14">
        <v>3.6425999999999998</v>
      </c>
      <c r="D4435" s="3">
        <f t="shared" si="208"/>
        <v>5</v>
      </c>
      <c r="E4435">
        <f t="shared" si="209"/>
        <v>6</v>
      </c>
      <c r="F4435">
        <f t="shared" si="207"/>
        <v>2024</v>
      </c>
    </row>
    <row r="4436" spans="1:6" x14ac:dyDescent="0.25">
      <c r="A4436" s="15">
        <v>45434</v>
      </c>
      <c r="B4436" s="14">
        <v>3.6795</v>
      </c>
      <c r="C4436" s="14">
        <v>3.6444000000000001</v>
      </c>
      <c r="D4436" s="3">
        <f t="shared" si="208"/>
        <v>5</v>
      </c>
      <c r="E4436">
        <f t="shared" si="209"/>
        <v>6</v>
      </c>
      <c r="F4436">
        <f t="shared" si="207"/>
        <v>2024</v>
      </c>
    </row>
    <row r="4437" spans="1:6" x14ac:dyDescent="0.25">
      <c r="A4437" s="15">
        <v>45435</v>
      </c>
      <c r="B4437" s="14">
        <v>3.6793999999999998</v>
      </c>
      <c r="C4437" s="14">
        <v>3.6436000000000002</v>
      </c>
      <c r="D4437" s="3">
        <f t="shared" si="208"/>
        <v>5</v>
      </c>
      <c r="E4437">
        <f t="shared" si="209"/>
        <v>6</v>
      </c>
      <c r="F4437">
        <f t="shared" si="207"/>
        <v>2024</v>
      </c>
    </row>
    <row r="4438" spans="1:6" x14ac:dyDescent="0.25">
      <c r="A4438" s="15">
        <v>45436</v>
      </c>
      <c r="B4438" s="14">
        <v>3.7103000000000002</v>
      </c>
      <c r="C4438" s="14">
        <v>3.6501000000000001</v>
      </c>
      <c r="D4438" s="3">
        <f t="shared" si="208"/>
        <v>5</v>
      </c>
      <c r="E4438">
        <f t="shared" si="209"/>
        <v>6</v>
      </c>
      <c r="F4438">
        <f t="shared" si="207"/>
        <v>2024</v>
      </c>
    </row>
    <row r="4439" spans="1:6" x14ac:dyDescent="0.25">
      <c r="A4439" s="15">
        <v>45439</v>
      </c>
      <c r="B4439" s="14">
        <v>3.7103000000000002</v>
      </c>
      <c r="C4439" s="14">
        <v>3.6383000000000001</v>
      </c>
      <c r="D4439" s="3">
        <f t="shared" si="208"/>
        <v>5</v>
      </c>
      <c r="E4439">
        <f t="shared" si="209"/>
        <v>6</v>
      </c>
      <c r="F4439">
        <f t="shared" si="207"/>
        <v>2024</v>
      </c>
    </row>
    <row r="4440" spans="1:6" x14ac:dyDescent="0.25">
      <c r="A4440" s="15">
        <v>45440</v>
      </c>
      <c r="B4440" s="14">
        <v>3.7103000000000002</v>
      </c>
      <c r="C4440" s="14">
        <v>3.6315</v>
      </c>
      <c r="D4440" s="3">
        <f t="shared" si="208"/>
        <v>5</v>
      </c>
      <c r="E4440">
        <f t="shared" si="209"/>
        <v>6</v>
      </c>
      <c r="F4440">
        <f t="shared" si="207"/>
        <v>2024</v>
      </c>
    </row>
    <row r="4441" spans="1:6" x14ac:dyDescent="0.25">
      <c r="A4441" s="15">
        <v>45441</v>
      </c>
      <c r="B4441" s="14">
        <v>3.7109000000000001</v>
      </c>
      <c r="C4441" s="14">
        <v>3.6254</v>
      </c>
      <c r="D4441" s="3">
        <f t="shared" si="208"/>
        <v>5</v>
      </c>
      <c r="E4441">
        <f t="shared" si="209"/>
        <v>6</v>
      </c>
      <c r="F4441">
        <f t="shared" si="207"/>
        <v>2024</v>
      </c>
    </row>
    <row r="4442" spans="1:6" x14ac:dyDescent="0.25">
      <c r="A4442" s="15">
        <v>45443</v>
      </c>
      <c r="B4442" s="14">
        <v>3.7246999999999999</v>
      </c>
      <c r="C4442" s="14">
        <v>3.6375999999999999</v>
      </c>
      <c r="D4442" s="3">
        <f t="shared" si="208"/>
        <v>5</v>
      </c>
      <c r="E4442">
        <f t="shared" si="209"/>
        <v>6</v>
      </c>
      <c r="F4442">
        <f t="shared" si="207"/>
        <v>2024</v>
      </c>
    </row>
    <row r="4443" spans="1:6" x14ac:dyDescent="0.25">
      <c r="A4443" s="15">
        <v>45446</v>
      </c>
      <c r="B4443" s="14">
        <v>3.7250999999999999</v>
      </c>
      <c r="C4443" s="14">
        <v>3.6291000000000002</v>
      </c>
      <c r="D4443" s="3">
        <f t="shared" si="208"/>
        <v>6</v>
      </c>
      <c r="E4443">
        <f t="shared" si="209"/>
        <v>6</v>
      </c>
      <c r="F4443">
        <f t="shared" si="207"/>
        <v>2024</v>
      </c>
    </row>
    <row r="4444" spans="1:6" x14ac:dyDescent="0.25">
      <c r="A4444" s="15">
        <v>45447</v>
      </c>
      <c r="B4444" s="14">
        <v>3.7250999999999999</v>
      </c>
      <c r="C4444" s="14">
        <v>3.6257999999999999</v>
      </c>
      <c r="D4444" s="3">
        <f t="shared" si="208"/>
        <v>6</v>
      </c>
      <c r="E4444">
        <f t="shared" si="209"/>
        <v>6</v>
      </c>
      <c r="F4444">
        <f t="shared" si="207"/>
        <v>2024</v>
      </c>
    </row>
    <row r="4445" spans="1:6" x14ac:dyDescent="0.25">
      <c r="A4445" s="15">
        <v>45448</v>
      </c>
      <c r="B4445" s="14">
        <v>3.7357999999999998</v>
      </c>
      <c r="C4445" s="14">
        <v>3.6225999999999998</v>
      </c>
      <c r="D4445" s="3">
        <f t="shared" si="208"/>
        <v>6</v>
      </c>
      <c r="E4445">
        <f t="shared" si="209"/>
        <v>6</v>
      </c>
      <c r="F4445">
        <f t="shared" si="207"/>
        <v>2024</v>
      </c>
    </row>
    <row r="4446" spans="1:6" x14ac:dyDescent="0.25">
      <c r="A4446" s="15">
        <v>45449</v>
      </c>
      <c r="B4446" s="14">
        <v>3.7357999999999998</v>
      </c>
      <c r="C4446" s="14">
        <v>3.6194000000000002</v>
      </c>
      <c r="D4446" s="3">
        <f t="shared" si="208"/>
        <v>6</v>
      </c>
      <c r="E4446">
        <f t="shared" si="209"/>
        <v>6</v>
      </c>
      <c r="F4446">
        <f t="shared" si="207"/>
        <v>2024</v>
      </c>
    </row>
    <row r="4447" spans="1:6" x14ac:dyDescent="0.25">
      <c r="A4447" s="15">
        <v>45450</v>
      </c>
      <c r="B4447" s="14">
        <v>3.7250999999999999</v>
      </c>
      <c r="C4447" s="14">
        <v>3.6254</v>
      </c>
      <c r="D4447" s="3">
        <f t="shared" si="208"/>
        <v>6</v>
      </c>
      <c r="E4447">
        <f t="shared" si="209"/>
        <v>6</v>
      </c>
      <c r="F4447">
        <f t="shared" si="207"/>
        <v>2024</v>
      </c>
    </row>
    <row r="4448" spans="1:6" x14ac:dyDescent="0.25">
      <c r="A4448" s="15">
        <v>45453</v>
      </c>
      <c r="B4448" s="14">
        <v>3.7250999999999999</v>
      </c>
      <c r="C4448" s="14">
        <v>3.6099000000000001</v>
      </c>
      <c r="D4448" s="3">
        <f t="shared" si="208"/>
        <v>6</v>
      </c>
      <c r="E4448">
        <f t="shared" si="209"/>
        <v>6</v>
      </c>
      <c r="F4448">
        <f t="shared" si="207"/>
        <v>2024</v>
      </c>
    </row>
    <row r="4449" spans="1:6" x14ac:dyDescent="0.25">
      <c r="A4449" s="15">
        <v>45454</v>
      </c>
      <c r="B4449" s="14">
        <v>3.5760000000000001</v>
      </c>
      <c r="C4449" s="14">
        <v>3.5745</v>
      </c>
      <c r="D4449" s="3">
        <f t="shared" si="208"/>
        <v>6</v>
      </c>
      <c r="E4449">
        <f t="shared" si="209"/>
        <v>6</v>
      </c>
      <c r="F4449">
        <f t="shared" si="207"/>
        <v>2024</v>
      </c>
    </row>
    <row r="4450" spans="1:6" x14ac:dyDescent="0.25">
      <c r="A4450" s="15">
        <v>45455</v>
      </c>
      <c r="B4450" s="14">
        <v>3.5760000000000001</v>
      </c>
      <c r="C4450" s="14">
        <v>3.5722999999999998</v>
      </c>
      <c r="D4450" s="3">
        <f t="shared" si="208"/>
        <v>6</v>
      </c>
      <c r="E4450">
        <f t="shared" si="209"/>
        <v>6</v>
      </c>
      <c r="F4450">
        <f t="shared" si="207"/>
        <v>2024</v>
      </c>
    </row>
    <row r="4451" spans="1:6" x14ac:dyDescent="0.25">
      <c r="A4451" s="15">
        <v>45456</v>
      </c>
      <c r="B4451" s="14">
        <v>3.5659999999999998</v>
      </c>
      <c r="C4451" s="14">
        <v>3.5680000000000001</v>
      </c>
      <c r="D4451" s="3">
        <f t="shared" si="208"/>
        <v>6</v>
      </c>
      <c r="E4451">
        <f t="shared" si="209"/>
        <v>6</v>
      </c>
      <c r="F4451">
        <f t="shared" si="207"/>
        <v>2024</v>
      </c>
    </row>
    <row r="4452" spans="1:6" x14ac:dyDescent="0.25">
      <c r="A4452" s="15">
        <v>45457</v>
      </c>
      <c r="B4452" s="14">
        <v>3.6177999999999999</v>
      </c>
      <c r="C4452" s="14">
        <v>3.6057999999999999</v>
      </c>
      <c r="D4452" s="3">
        <f t="shared" si="208"/>
        <v>6</v>
      </c>
      <c r="E4452">
        <f t="shared" si="209"/>
        <v>6</v>
      </c>
      <c r="F4452">
        <f t="shared" si="207"/>
        <v>2024</v>
      </c>
    </row>
    <row r="4453" spans="1:6" x14ac:dyDescent="0.25">
      <c r="A4453" s="15">
        <v>45460</v>
      </c>
      <c r="B4453" s="14">
        <v>3.6208</v>
      </c>
      <c r="C4453" s="14">
        <v>3.6015000000000001</v>
      </c>
      <c r="D4453" s="3">
        <f t="shared" si="208"/>
        <v>6</v>
      </c>
      <c r="E4453">
        <f t="shared" si="209"/>
        <v>6</v>
      </c>
      <c r="F4453">
        <f t="shared" si="207"/>
        <v>2024</v>
      </c>
    </row>
    <row r="4454" spans="1:6" x14ac:dyDescent="0.25">
      <c r="A4454" s="15">
        <v>45461</v>
      </c>
      <c r="B4454" s="14">
        <v>3.6208</v>
      </c>
      <c r="C4454" s="14">
        <v>3.5933000000000002</v>
      </c>
      <c r="D4454" s="3">
        <f t="shared" si="208"/>
        <v>6</v>
      </c>
      <c r="E4454">
        <f t="shared" si="209"/>
        <v>6</v>
      </c>
      <c r="F4454">
        <f t="shared" si="207"/>
        <v>2024</v>
      </c>
    </row>
    <row r="4455" spans="1:6" x14ac:dyDescent="0.25">
      <c r="A4455" s="15">
        <v>45462</v>
      </c>
      <c r="B4455" s="14">
        <v>3.6177999999999999</v>
      </c>
      <c r="C4455" s="14">
        <v>3.5880000000000001</v>
      </c>
      <c r="D4455" s="3">
        <f t="shared" si="208"/>
        <v>6</v>
      </c>
      <c r="E4455">
        <f t="shared" si="209"/>
        <v>6</v>
      </c>
      <c r="F4455">
        <f t="shared" si="207"/>
        <v>2024</v>
      </c>
    </row>
    <row r="4456" spans="1:6" x14ac:dyDescent="0.25">
      <c r="A4456" s="15">
        <v>45463</v>
      </c>
      <c r="B4456" s="14">
        <v>3.6172</v>
      </c>
      <c r="C4456" s="14">
        <v>3.5771999999999999</v>
      </c>
      <c r="D4456" s="3">
        <f t="shared" si="208"/>
        <v>6</v>
      </c>
      <c r="E4456">
        <f t="shared" si="209"/>
        <v>6</v>
      </c>
      <c r="F4456">
        <f t="shared" si="207"/>
        <v>2024</v>
      </c>
    </row>
    <row r="4457" spans="1:6" x14ac:dyDescent="0.25">
      <c r="A4457" s="15">
        <v>45464</v>
      </c>
      <c r="B4457" s="14">
        <v>3.6196000000000002</v>
      </c>
      <c r="C4457" s="14">
        <v>3.5830000000000002</v>
      </c>
      <c r="D4457" s="3">
        <f t="shared" si="208"/>
        <v>6</v>
      </c>
      <c r="E4457">
        <f t="shared" si="209"/>
        <v>6</v>
      </c>
      <c r="F4457">
        <f t="shared" si="207"/>
        <v>2024</v>
      </c>
    </row>
    <row r="4458" spans="1:6" x14ac:dyDescent="0.25">
      <c r="A4458" s="15">
        <v>45467</v>
      </c>
      <c r="B4458" s="14">
        <v>3.6225999999999998</v>
      </c>
      <c r="C4458" s="14">
        <v>3.5869</v>
      </c>
      <c r="D4458" s="3">
        <f t="shared" si="208"/>
        <v>6</v>
      </c>
      <c r="E4458">
        <f t="shared" si="209"/>
        <v>6</v>
      </c>
      <c r="F4458">
        <f t="shared" si="207"/>
        <v>2024</v>
      </c>
    </row>
    <row r="4459" spans="1:6" x14ac:dyDescent="0.25">
      <c r="A4459" s="15">
        <v>45468</v>
      </c>
      <c r="B4459" s="14">
        <v>3.6225999999999998</v>
      </c>
      <c r="C4459" s="14">
        <v>3.5853999999999999</v>
      </c>
      <c r="D4459" s="3">
        <f t="shared" si="208"/>
        <v>6</v>
      </c>
      <c r="E4459">
        <f t="shared" si="209"/>
        <v>6</v>
      </c>
      <c r="F4459">
        <f t="shared" si="207"/>
        <v>2024</v>
      </c>
    </row>
    <row r="4460" spans="1:6" x14ac:dyDescent="0.25">
      <c r="A4460" s="15">
        <v>45469</v>
      </c>
      <c r="B4460" s="14">
        <v>3.6238000000000001</v>
      </c>
      <c r="C4460" s="14">
        <v>3.5849000000000002</v>
      </c>
      <c r="D4460" s="3">
        <f t="shared" si="208"/>
        <v>6</v>
      </c>
      <c r="E4460">
        <f t="shared" si="209"/>
        <v>6</v>
      </c>
      <c r="F4460">
        <f t="shared" si="207"/>
        <v>2024</v>
      </c>
    </row>
    <row r="4461" spans="1:6" x14ac:dyDescent="0.25">
      <c r="A4461" s="15">
        <v>45470</v>
      </c>
      <c r="B4461" s="14">
        <v>3.629</v>
      </c>
      <c r="C4461" s="14">
        <v>3.5831</v>
      </c>
      <c r="D4461" s="3">
        <f t="shared" si="208"/>
        <v>6</v>
      </c>
      <c r="E4461">
        <f t="shared" si="209"/>
        <v>6</v>
      </c>
      <c r="F4461">
        <f t="shared" si="207"/>
        <v>2024</v>
      </c>
    </row>
    <row r="4462" spans="1:6" x14ac:dyDescent="0.25">
      <c r="A4462" s="15">
        <v>45471</v>
      </c>
      <c r="B4462" s="14">
        <v>3.6688999999999998</v>
      </c>
      <c r="C4462" s="14">
        <v>3.6097999999999999</v>
      </c>
      <c r="D4462" s="3">
        <f t="shared" si="208"/>
        <v>6</v>
      </c>
      <c r="E4462">
        <f t="shared" si="209"/>
        <v>6</v>
      </c>
      <c r="F4462">
        <f t="shared" si="207"/>
        <v>2024</v>
      </c>
    </row>
    <row r="4463" spans="1:6" x14ac:dyDescent="0.25">
      <c r="A4463" s="15">
        <v>45474</v>
      </c>
      <c r="B4463" s="14">
        <v>3.6695000000000002</v>
      </c>
      <c r="C4463" s="14">
        <v>3.6002999999999998</v>
      </c>
      <c r="D4463" s="3">
        <f t="shared" si="208"/>
        <v>7</v>
      </c>
      <c r="E4463">
        <f t="shared" si="209"/>
        <v>9</v>
      </c>
      <c r="F4463">
        <f t="shared" si="207"/>
        <v>2024</v>
      </c>
    </row>
    <row r="4464" spans="1:6" x14ac:dyDescent="0.25">
      <c r="A4464" s="15">
        <v>45475</v>
      </c>
      <c r="B4464" s="14">
        <v>3.6695000000000002</v>
      </c>
      <c r="C4464" s="14">
        <v>3.5945999999999998</v>
      </c>
      <c r="D4464" s="3">
        <f t="shared" si="208"/>
        <v>7</v>
      </c>
      <c r="E4464">
        <f t="shared" si="209"/>
        <v>9</v>
      </c>
      <c r="F4464">
        <f t="shared" si="207"/>
        <v>2024</v>
      </c>
    </row>
    <row r="4465" spans="1:6" x14ac:dyDescent="0.25">
      <c r="A4465" s="15">
        <v>45476</v>
      </c>
      <c r="B4465" s="14">
        <v>3.6695000000000002</v>
      </c>
      <c r="C4465" s="14">
        <v>3.6012</v>
      </c>
      <c r="D4465" s="3">
        <f t="shared" si="208"/>
        <v>7</v>
      </c>
      <c r="E4465">
        <f t="shared" si="209"/>
        <v>9</v>
      </c>
      <c r="F4465">
        <f t="shared" si="207"/>
        <v>2024</v>
      </c>
    </row>
    <row r="4466" spans="1:6" x14ac:dyDescent="0.25">
      <c r="A4466" s="15">
        <v>45477</v>
      </c>
      <c r="B4466" s="14">
        <v>3.6695000000000002</v>
      </c>
      <c r="C4466" s="14">
        <v>3.5832000000000002</v>
      </c>
      <c r="D4466" s="3">
        <f t="shared" si="208"/>
        <v>7</v>
      </c>
      <c r="E4466">
        <f t="shared" si="209"/>
        <v>9</v>
      </c>
      <c r="F4466">
        <f t="shared" si="207"/>
        <v>2024</v>
      </c>
    </row>
    <row r="4467" spans="1:6" x14ac:dyDescent="0.25">
      <c r="A4467" s="15">
        <v>45478</v>
      </c>
      <c r="B4467" s="14">
        <v>3.6787000000000001</v>
      </c>
      <c r="C4467" s="14">
        <v>3.5911</v>
      </c>
      <c r="D4467" s="3">
        <f t="shared" si="208"/>
        <v>7</v>
      </c>
      <c r="E4467">
        <f t="shared" si="209"/>
        <v>9</v>
      </c>
      <c r="F4467">
        <f t="shared" si="207"/>
        <v>2024</v>
      </c>
    </row>
    <row r="4468" spans="1:6" x14ac:dyDescent="0.25">
      <c r="A4468" s="15">
        <v>45481</v>
      </c>
      <c r="B4468" s="14">
        <v>3.6896</v>
      </c>
      <c r="C4468" s="14">
        <v>3.5802</v>
      </c>
      <c r="D4468" s="3">
        <f t="shared" si="208"/>
        <v>7</v>
      </c>
      <c r="E4468">
        <f t="shared" si="209"/>
        <v>9</v>
      </c>
      <c r="F4468">
        <f t="shared" si="207"/>
        <v>2024</v>
      </c>
    </row>
    <row r="4469" spans="1:6" x14ac:dyDescent="0.25">
      <c r="A4469" s="15">
        <v>45482</v>
      </c>
      <c r="B4469" s="14">
        <v>3.6907999999999999</v>
      </c>
      <c r="C4469" s="14">
        <v>3.5863</v>
      </c>
      <c r="D4469" s="3">
        <f t="shared" si="208"/>
        <v>7</v>
      </c>
      <c r="E4469">
        <f t="shared" si="209"/>
        <v>9</v>
      </c>
      <c r="F4469">
        <f t="shared" si="207"/>
        <v>2024</v>
      </c>
    </row>
    <row r="4470" spans="1:6" x14ac:dyDescent="0.25">
      <c r="A4470" s="15">
        <v>45483</v>
      </c>
      <c r="B4470" s="14">
        <v>3.6425000000000001</v>
      </c>
      <c r="C4470" s="14">
        <v>3.6381999999999999</v>
      </c>
      <c r="D4470" s="3">
        <f t="shared" si="208"/>
        <v>7</v>
      </c>
      <c r="E4470">
        <f t="shared" si="209"/>
        <v>9</v>
      </c>
      <c r="F4470">
        <f t="shared" si="207"/>
        <v>2024</v>
      </c>
    </row>
    <row r="4471" spans="1:6" x14ac:dyDescent="0.25">
      <c r="A4471" s="15">
        <v>45484</v>
      </c>
      <c r="B4471" s="14">
        <v>3.6535000000000002</v>
      </c>
      <c r="C4471" s="14">
        <v>3.6474000000000002</v>
      </c>
      <c r="D4471" s="3">
        <f t="shared" si="208"/>
        <v>7</v>
      </c>
      <c r="E4471">
        <f t="shared" si="209"/>
        <v>9</v>
      </c>
      <c r="F4471">
        <f t="shared" si="207"/>
        <v>2024</v>
      </c>
    </row>
    <row r="4472" spans="1:6" x14ac:dyDescent="0.25">
      <c r="A4472" s="15">
        <v>45485</v>
      </c>
      <c r="B4472" s="14">
        <v>3.6796000000000002</v>
      </c>
      <c r="C4472" s="14">
        <v>3.6835</v>
      </c>
      <c r="D4472" s="3">
        <f t="shared" si="208"/>
        <v>7</v>
      </c>
      <c r="E4472">
        <f t="shared" si="209"/>
        <v>9</v>
      </c>
      <c r="F4472">
        <f t="shared" si="207"/>
        <v>2024</v>
      </c>
    </row>
    <row r="4473" spans="1:6" x14ac:dyDescent="0.25">
      <c r="A4473" s="15">
        <v>45488</v>
      </c>
      <c r="B4473" s="14">
        <v>3.6833</v>
      </c>
      <c r="C4473" s="14">
        <v>3.6977000000000002</v>
      </c>
      <c r="D4473" s="3">
        <f t="shared" si="208"/>
        <v>7</v>
      </c>
      <c r="E4473">
        <f t="shared" si="209"/>
        <v>9</v>
      </c>
      <c r="F4473">
        <f t="shared" si="207"/>
        <v>2024</v>
      </c>
    </row>
    <row r="4474" spans="1:6" x14ac:dyDescent="0.25">
      <c r="A4474" s="15">
        <v>45489</v>
      </c>
      <c r="B4474" s="14">
        <v>3.6869000000000001</v>
      </c>
      <c r="C4474" s="14">
        <v>3.7000999999999999</v>
      </c>
      <c r="D4474" s="3">
        <f t="shared" si="208"/>
        <v>7</v>
      </c>
      <c r="E4474">
        <f t="shared" si="209"/>
        <v>9</v>
      </c>
      <c r="F4474">
        <f t="shared" si="207"/>
        <v>2024</v>
      </c>
    </row>
    <row r="4475" spans="1:6" x14ac:dyDescent="0.25">
      <c r="A4475" s="15">
        <v>45490</v>
      </c>
      <c r="B4475" s="14">
        <v>3.6991000000000001</v>
      </c>
      <c r="C4475" s="14">
        <v>3.7065000000000001</v>
      </c>
      <c r="D4475" s="3">
        <f t="shared" si="208"/>
        <v>7</v>
      </c>
      <c r="E4475">
        <f t="shared" si="209"/>
        <v>9</v>
      </c>
      <c r="F4475">
        <f t="shared" si="207"/>
        <v>2024</v>
      </c>
    </row>
    <row r="4476" spans="1:6" x14ac:dyDescent="0.25">
      <c r="A4476" s="15">
        <v>45491</v>
      </c>
      <c r="B4476" s="14">
        <v>3.7094999999999998</v>
      </c>
      <c r="C4476" s="14">
        <v>3.7097000000000002</v>
      </c>
      <c r="D4476" s="3">
        <f t="shared" si="208"/>
        <v>7</v>
      </c>
      <c r="E4476">
        <f t="shared" si="209"/>
        <v>9</v>
      </c>
      <c r="F4476">
        <f t="shared" si="207"/>
        <v>2024</v>
      </c>
    </row>
    <row r="4477" spans="1:6" x14ac:dyDescent="0.25">
      <c r="A4477" s="15">
        <v>45492</v>
      </c>
      <c r="B4477" s="14">
        <v>3.7618</v>
      </c>
      <c r="C4477" s="14">
        <v>3.738</v>
      </c>
      <c r="D4477" s="3">
        <f t="shared" si="208"/>
        <v>7</v>
      </c>
      <c r="E4477">
        <f t="shared" si="209"/>
        <v>9</v>
      </c>
      <c r="F4477">
        <f t="shared" si="207"/>
        <v>2024</v>
      </c>
    </row>
    <row r="4478" spans="1:6" x14ac:dyDescent="0.25">
      <c r="A4478" s="15">
        <v>45495</v>
      </c>
      <c r="B4478" s="14">
        <v>3.7605</v>
      </c>
      <c r="C4478" s="14">
        <v>3.7263000000000002</v>
      </c>
      <c r="D4478" s="3">
        <f t="shared" si="208"/>
        <v>7</v>
      </c>
      <c r="E4478">
        <f t="shared" si="209"/>
        <v>9</v>
      </c>
      <c r="F4478">
        <f t="shared" si="207"/>
        <v>2024</v>
      </c>
    </row>
    <row r="4479" spans="1:6" x14ac:dyDescent="0.25">
      <c r="A4479" s="15">
        <v>45496</v>
      </c>
      <c r="B4479" s="14">
        <v>3.7519999999999998</v>
      </c>
      <c r="C4479" s="14">
        <v>3.7259000000000002</v>
      </c>
      <c r="D4479" s="3">
        <f t="shared" si="208"/>
        <v>7</v>
      </c>
      <c r="E4479">
        <f t="shared" si="209"/>
        <v>9</v>
      </c>
      <c r="F4479">
        <f t="shared" si="207"/>
        <v>2024</v>
      </c>
    </row>
    <row r="4480" spans="1:6" x14ac:dyDescent="0.25">
      <c r="A4480" s="15">
        <v>45497</v>
      </c>
      <c r="B4480" s="14">
        <v>3.7605</v>
      </c>
      <c r="C4480" s="14">
        <v>3.7302</v>
      </c>
      <c r="D4480" s="3">
        <f t="shared" si="208"/>
        <v>7</v>
      </c>
      <c r="E4480">
        <f t="shared" si="209"/>
        <v>9</v>
      </c>
      <c r="F4480">
        <f t="shared" si="207"/>
        <v>2024</v>
      </c>
    </row>
    <row r="4481" spans="1:6" x14ac:dyDescent="0.25">
      <c r="A4481" s="15">
        <v>45498</v>
      </c>
      <c r="B4481" s="14">
        <v>3.7726000000000002</v>
      </c>
      <c r="C4481" s="14">
        <v>3.7315999999999998</v>
      </c>
      <c r="D4481" s="3">
        <f t="shared" si="208"/>
        <v>7</v>
      </c>
      <c r="E4481">
        <f t="shared" si="209"/>
        <v>9</v>
      </c>
      <c r="F4481">
        <f t="shared" si="207"/>
        <v>2024</v>
      </c>
    </row>
    <row r="4482" spans="1:6" x14ac:dyDescent="0.25">
      <c r="A4482" s="15">
        <v>45499</v>
      </c>
      <c r="B4482" s="14">
        <v>3.8035999999999999</v>
      </c>
      <c r="C4482" s="14">
        <v>3.7248000000000001</v>
      </c>
      <c r="D4482" s="3">
        <f t="shared" si="208"/>
        <v>7</v>
      </c>
      <c r="E4482">
        <f t="shared" si="209"/>
        <v>9</v>
      </c>
      <c r="F4482">
        <f t="shared" ref="F4482:F4545" si="210">YEAR(A4482)</f>
        <v>2024</v>
      </c>
    </row>
    <row r="4483" spans="1:6" x14ac:dyDescent="0.25">
      <c r="A4483" s="15">
        <v>45502</v>
      </c>
      <c r="B4483" s="14">
        <v>3.8134999999999999</v>
      </c>
      <c r="C4483" s="14">
        <v>3.7158000000000002</v>
      </c>
      <c r="D4483" s="3">
        <f t="shared" ref="D4483:D4546" si="211">MONTH(A4483)</f>
        <v>7</v>
      </c>
      <c r="E4483">
        <f t="shared" ref="E4483:E4546" si="212">IF(D4483&lt;4,3,IF(D4483&lt;7,6,IF(D4483&lt;10,9,12)))</f>
        <v>9</v>
      </c>
      <c r="F4483">
        <f t="shared" si="210"/>
        <v>2024</v>
      </c>
    </row>
    <row r="4484" spans="1:6" x14ac:dyDescent="0.25">
      <c r="A4484" s="15">
        <v>45503</v>
      </c>
      <c r="B4484" s="14">
        <v>3.8134999999999999</v>
      </c>
      <c r="C4484" s="14">
        <v>3.7109999999999999</v>
      </c>
      <c r="D4484" s="3">
        <f t="shared" si="211"/>
        <v>7</v>
      </c>
      <c r="E4484">
        <f t="shared" si="212"/>
        <v>9</v>
      </c>
      <c r="F4484">
        <f t="shared" si="210"/>
        <v>2024</v>
      </c>
    </row>
    <row r="4485" spans="1:6" x14ac:dyDescent="0.25">
      <c r="A4485" s="15">
        <v>45504</v>
      </c>
      <c r="B4485" s="14">
        <v>3.8134999999999999</v>
      </c>
      <c r="C4485" s="14">
        <v>3.7088999999999999</v>
      </c>
      <c r="D4485" s="3">
        <f t="shared" si="211"/>
        <v>7</v>
      </c>
      <c r="E4485">
        <f t="shared" si="212"/>
        <v>9</v>
      </c>
      <c r="F4485">
        <f t="shared" si="210"/>
        <v>2024</v>
      </c>
    </row>
    <row r="4486" spans="1:6" x14ac:dyDescent="0.25">
      <c r="A4486" s="15">
        <v>45505</v>
      </c>
      <c r="B4486" s="14">
        <v>3.8134999999999999</v>
      </c>
      <c r="C4486" s="14">
        <v>3.7054999999999998</v>
      </c>
      <c r="D4486" s="3">
        <f t="shared" si="211"/>
        <v>8</v>
      </c>
      <c r="E4486">
        <f t="shared" si="212"/>
        <v>9</v>
      </c>
      <c r="F4486">
        <f t="shared" si="210"/>
        <v>2024</v>
      </c>
    </row>
    <row r="4487" spans="1:6" x14ac:dyDescent="0.25">
      <c r="A4487" s="15">
        <v>45506</v>
      </c>
      <c r="B4487" s="14">
        <v>3.8239999999999998</v>
      </c>
      <c r="C4487" s="14">
        <v>3.7235999999999998</v>
      </c>
      <c r="D4487" s="3">
        <f t="shared" si="211"/>
        <v>8</v>
      </c>
      <c r="E4487">
        <f t="shared" si="212"/>
        <v>9</v>
      </c>
      <c r="F4487">
        <f t="shared" si="210"/>
        <v>2024</v>
      </c>
    </row>
    <row r="4488" spans="1:6" x14ac:dyDescent="0.25">
      <c r="A4488" s="15">
        <v>45509</v>
      </c>
      <c r="B4488" s="14">
        <v>3.8245</v>
      </c>
      <c r="C4488" s="14">
        <v>3.7223999999999999</v>
      </c>
      <c r="D4488" s="3">
        <f t="shared" si="211"/>
        <v>8</v>
      </c>
      <c r="E4488">
        <f t="shared" si="212"/>
        <v>9</v>
      </c>
      <c r="F4488">
        <f t="shared" si="210"/>
        <v>2024</v>
      </c>
    </row>
    <row r="4489" spans="1:6" x14ac:dyDescent="0.25">
      <c r="A4489" s="15">
        <v>45510</v>
      </c>
      <c r="B4489" s="14">
        <v>3.8243</v>
      </c>
      <c r="C4489" s="14">
        <v>3.7132000000000001</v>
      </c>
      <c r="D4489" s="3">
        <f t="shared" si="211"/>
        <v>8</v>
      </c>
      <c r="E4489">
        <f t="shared" si="212"/>
        <v>9</v>
      </c>
      <c r="F4489">
        <f t="shared" si="210"/>
        <v>2024</v>
      </c>
    </row>
    <row r="4490" spans="1:6" x14ac:dyDescent="0.25">
      <c r="A4490" s="15">
        <v>45511</v>
      </c>
      <c r="B4490" s="14">
        <v>3.8247</v>
      </c>
      <c r="C4490" s="14">
        <v>3.7109999999999999</v>
      </c>
      <c r="D4490" s="3">
        <f t="shared" si="211"/>
        <v>8</v>
      </c>
      <c r="E4490">
        <f t="shared" si="212"/>
        <v>9</v>
      </c>
      <c r="F4490">
        <f t="shared" si="210"/>
        <v>2024</v>
      </c>
    </row>
    <row r="4491" spans="1:6" x14ac:dyDescent="0.25">
      <c r="A4491" s="15">
        <v>45512</v>
      </c>
      <c r="B4491" s="14">
        <v>3.8247</v>
      </c>
      <c r="C4491" s="14">
        <v>3.7109000000000001</v>
      </c>
      <c r="D4491" s="3">
        <f t="shared" si="211"/>
        <v>8</v>
      </c>
      <c r="E4491">
        <f t="shared" si="212"/>
        <v>9</v>
      </c>
      <c r="F4491">
        <f t="shared" si="210"/>
        <v>2024</v>
      </c>
    </row>
    <row r="4492" spans="1:6" x14ac:dyDescent="0.25">
      <c r="A4492" s="15">
        <v>45513</v>
      </c>
      <c r="B4492" s="14">
        <v>3.7294999999999998</v>
      </c>
      <c r="C4492" s="14">
        <v>3.7284999999999999</v>
      </c>
      <c r="D4492" s="3">
        <f t="shared" si="211"/>
        <v>8</v>
      </c>
      <c r="E4492">
        <f t="shared" si="212"/>
        <v>9</v>
      </c>
      <c r="F4492">
        <f t="shared" si="210"/>
        <v>2024</v>
      </c>
    </row>
    <row r="4493" spans="1:6" x14ac:dyDescent="0.25">
      <c r="A4493" s="15">
        <v>45516</v>
      </c>
      <c r="B4493" s="14">
        <v>3.7298</v>
      </c>
      <c r="C4493" s="14">
        <v>3.7416</v>
      </c>
      <c r="D4493" s="3">
        <f t="shared" si="211"/>
        <v>8</v>
      </c>
      <c r="E4493">
        <f t="shared" si="212"/>
        <v>9</v>
      </c>
      <c r="F4493">
        <f t="shared" si="210"/>
        <v>2024</v>
      </c>
    </row>
    <row r="4494" spans="1:6" x14ac:dyDescent="0.25">
      <c r="A4494" s="15">
        <v>45517</v>
      </c>
      <c r="B4494" s="14">
        <v>3.7298</v>
      </c>
      <c r="C4494" s="14">
        <v>3.7494000000000001</v>
      </c>
      <c r="D4494" s="3">
        <f t="shared" si="211"/>
        <v>8</v>
      </c>
      <c r="E4494">
        <f t="shared" si="212"/>
        <v>9</v>
      </c>
      <c r="F4494">
        <f t="shared" si="210"/>
        <v>2024</v>
      </c>
    </row>
    <row r="4495" spans="1:6" x14ac:dyDescent="0.25">
      <c r="A4495" s="15">
        <v>45518</v>
      </c>
      <c r="B4495" s="14">
        <v>3.7298</v>
      </c>
      <c r="C4495" s="14">
        <v>3.7587000000000002</v>
      </c>
      <c r="D4495" s="3">
        <f t="shared" si="211"/>
        <v>8</v>
      </c>
      <c r="E4495">
        <f t="shared" si="212"/>
        <v>9</v>
      </c>
      <c r="F4495">
        <f t="shared" si="210"/>
        <v>2024</v>
      </c>
    </row>
    <row r="4496" spans="1:6" x14ac:dyDescent="0.25">
      <c r="A4496" s="15">
        <v>45519</v>
      </c>
      <c r="B4496" s="14">
        <v>3.7298</v>
      </c>
      <c r="C4496" s="14">
        <v>3.7629999999999999</v>
      </c>
      <c r="D4496" s="3">
        <f t="shared" si="211"/>
        <v>8</v>
      </c>
      <c r="E4496">
        <f t="shared" si="212"/>
        <v>9</v>
      </c>
      <c r="F4496">
        <f t="shared" si="210"/>
        <v>2024</v>
      </c>
    </row>
    <row r="4497" spans="1:6" x14ac:dyDescent="0.25">
      <c r="A4497" s="15">
        <v>45520</v>
      </c>
      <c r="B4497" s="14">
        <v>3.7294999999999998</v>
      </c>
      <c r="C4497" s="14">
        <v>3.7345999999999999</v>
      </c>
      <c r="D4497" s="3">
        <f t="shared" si="211"/>
        <v>8</v>
      </c>
      <c r="E4497">
        <f t="shared" si="212"/>
        <v>9</v>
      </c>
      <c r="F4497">
        <f t="shared" si="210"/>
        <v>2024</v>
      </c>
    </row>
    <row r="4498" spans="1:6" x14ac:dyDescent="0.25">
      <c r="A4498" s="15">
        <v>45523</v>
      </c>
      <c r="B4498" s="14">
        <v>3.7296999999999998</v>
      </c>
      <c r="C4498" s="14">
        <v>3.7482000000000002</v>
      </c>
      <c r="D4498" s="3">
        <f t="shared" si="211"/>
        <v>8</v>
      </c>
      <c r="E4498">
        <f t="shared" si="212"/>
        <v>9</v>
      </c>
      <c r="F4498">
        <f t="shared" si="210"/>
        <v>2024</v>
      </c>
    </row>
    <row r="4499" spans="1:6" x14ac:dyDescent="0.25">
      <c r="A4499" s="15">
        <v>45524</v>
      </c>
      <c r="B4499" s="14">
        <v>3.7298</v>
      </c>
      <c r="C4499" s="14">
        <v>3.7637</v>
      </c>
      <c r="D4499" s="3">
        <f t="shared" si="211"/>
        <v>8</v>
      </c>
      <c r="E4499">
        <f t="shared" si="212"/>
        <v>9</v>
      </c>
      <c r="F4499">
        <f t="shared" si="210"/>
        <v>2024</v>
      </c>
    </row>
    <row r="4500" spans="1:6" x14ac:dyDescent="0.25">
      <c r="A4500" s="15">
        <v>45525</v>
      </c>
      <c r="B4500" s="14">
        <v>3.7444999999999999</v>
      </c>
      <c r="C4500" s="14">
        <v>3.7934000000000001</v>
      </c>
      <c r="D4500" s="3">
        <f t="shared" si="211"/>
        <v>8</v>
      </c>
      <c r="E4500">
        <f t="shared" si="212"/>
        <v>9</v>
      </c>
      <c r="F4500">
        <f t="shared" si="210"/>
        <v>2024</v>
      </c>
    </row>
    <row r="4501" spans="1:6" x14ac:dyDescent="0.25">
      <c r="A4501" s="15">
        <v>45526</v>
      </c>
      <c r="B4501" s="14">
        <v>3.7614999999999998</v>
      </c>
      <c r="C4501" s="14">
        <v>3.8127</v>
      </c>
      <c r="D4501" s="3">
        <f t="shared" si="211"/>
        <v>8</v>
      </c>
      <c r="E4501">
        <f t="shared" si="212"/>
        <v>9</v>
      </c>
      <c r="F4501">
        <f t="shared" si="210"/>
        <v>2024</v>
      </c>
    </row>
    <row r="4502" spans="1:6" x14ac:dyDescent="0.25">
      <c r="A4502" s="15">
        <v>45527</v>
      </c>
      <c r="B4502" s="14">
        <v>3.7831999999999999</v>
      </c>
      <c r="C4502" s="14">
        <v>3.8338000000000001</v>
      </c>
      <c r="D4502" s="3">
        <f t="shared" si="211"/>
        <v>8</v>
      </c>
      <c r="E4502">
        <f t="shared" si="212"/>
        <v>9</v>
      </c>
      <c r="F4502">
        <f t="shared" si="210"/>
        <v>2024</v>
      </c>
    </row>
    <row r="4503" spans="1:6" x14ac:dyDescent="0.25">
      <c r="A4503" s="15">
        <v>45530</v>
      </c>
      <c r="B4503" s="14">
        <v>3.7831999999999999</v>
      </c>
      <c r="C4503" s="14">
        <v>3.8504</v>
      </c>
      <c r="D4503" s="3">
        <f t="shared" si="211"/>
        <v>8</v>
      </c>
      <c r="E4503">
        <f t="shared" si="212"/>
        <v>9</v>
      </c>
      <c r="F4503">
        <f t="shared" si="210"/>
        <v>2024</v>
      </c>
    </row>
    <row r="4504" spans="1:6" x14ac:dyDescent="0.25">
      <c r="A4504" s="15">
        <v>45531</v>
      </c>
      <c r="B4504" s="14">
        <v>3.7831999999999999</v>
      </c>
      <c r="C4504" s="14">
        <v>3.8538000000000001</v>
      </c>
      <c r="D4504" s="3">
        <f t="shared" si="211"/>
        <v>8</v>
      </c>
      <c r="E4504">
        <f t="shared" si="212"/>
        <v>9</v>
      </c>
      <c r="F4504">
        <f t="shared" si="210"/>
        <v>2024</v>
      </c>
    </row>
    <row r="4505" spans="1:6" x14ac:dyDescent="0.25">
      <c r="A4505" s="15">
        <v>45532</v>
      </c>
      <c r="B4505" s="14">
        <v>3.7824</v>
      </c>
      <c r="C4505" s="14">
        <v>3.8532000000000002</v>
      </c>
      <c r="D4505" s="3">
        <f t="shared" si="211"/>
        <v>8</v>
      </c>
      <c r="E4505">
        <f t="shared" si="212"/>
        <v>9</v>
      </c>
      <c r="F4505">
        <f t="shared" si="210"/>
        <v>2024</v>
      </c>
    </row>
    <row r="4506" spans="1:6" x14ac:dyDescent="0.25">
      <c r="A4506" s="15">
        <v>45533</v>
      </c>
      <c r="B4506" s="14">
        <v>3.7831999999999999</v>
      </c>
      <c r="C4506" s="14">
        <v>3.859</v>
      </c>
      <c r="D4506" s="3">
        <f t="shared" si="211"/>
        <v>8</v>
      </c>
      <c r="E4506">
        <f t="shared" si="212"/>
        <v>9</v>
      </c>
      <c r="F4506">
        <f t="shared" si="210"/>
        <v>2024</v>
      </c>
    </row>
    <row r="4507" spans="1:6" x14ac:dyDescent="0.25">
      <c r="A4507" s="15">
        <v>45534</v>
      </c>
      <c r="B4507" s="14">
        <v>3.7719999999999998</v>
      </c>
      <c r="C4507" s="14">
        <v>3.8673000000000002</v>
      </c>
      <c r="D4507" s="3">
        <f t="shared" si="211"/>
        <v>8</v>
      </c>
      <c r="E4507">
        <f t="shared" si="212"/>
        <v>9</v>
      </c>
      <c r="F4507">
        <f t="shared" si="210"/>
        <v>2024</v>
      </c>
    </row>
    <row r="4508" spans="1:6" x14ac:dyDescent="0.25">
      <c r="A4508" s="15">
        <v>45537</v>
      </c>
      <c r="B4508" s="14">
        <v>3.7890999999999999</v>
      </c>
      <c r="C4508" s="14">
        <v>3.8868999999999998</v>
      </c>
      <c r="D4508" s="3">
        <f t="shared" si="211"/>
        <v>9</v>
      </c>
      <c r="E4508">
        <f t="shared" si="212"/>
        <v>9</v>
      </c>
      <c r="F4508">
        <f t="shared" si="210"/>
        <v>2024</v>
      </c>
    </row>
    <row r="4509" spans="1:6" x14ac:dyDescent="0.25">
      <c r="A4509" s="15">
        <v>45538</v>
      </c>
      <c r="B4509" s="14">
        <v>3.7976999999999999</v>
      </c>
      <c r="C4509" s="14">
        <v>3.8982999999999999</v>
      </c>
      <c r="D4509" s="3">
        <f t="shared" si="211"/>
        <v>9</v>
      </c>
      <c r="E4509">
        <f t="shared" si="212"/>
        <v>9</v>
      </c>
      <c r="F4509">
        <f t="shared" si="210"/>
        <v>2024</v>
      </c>
    </row>
    <row r="4510" spans="1:6" x14ac:dyDescent="0.25">
      <c r="A4510" s="15">
        <v>45539</v>
      </c>
      <c r="B4510" s="14">
        <v>3.8050000000000002</v>
      </c>
      <c r="C4510" s="14">
        <v>3.9104000000000001</v>
      </c>
      <c r="D4510" s="3">
        <f t="shared" si="211"/>
        <v>9</v>
      </c>
      <c r="E4510">
        <f t="shared" si="212"/>
        <v>9</v>
      </c>
      <c r="F4510">
        <f t="shared" si="210"/>
        <v>2024</v>
      </c>
    </row>
    <row r="4511" spans="1:6" x14ac:dyDescent="0.25">
      <c r="A4511" s="15">
        <v>45540</v>
      </c>
      <c r="B4511" s="14">
        <v>3.8050000000000002</v>
      </c>
      <c r="C4511" s="14">
        <v>3.9243999999999999</v>
      </c>
      <c r="D4511" s="3">
        <f t="shared" si="211"/>
        <v>9</v>
      </c>
      <c r="E4511">
        <f t="shared" si="212"/>
        <v>9</v>
      </c>
      <c r="F4511">
        <f t="shared" si="210"/>
        <v>2024</v>
      </c>
    </row>
    <row r="4512" spans="1:6" x14ac:dyDescent="0.25">
      <c r="A4512" s="15">
        <v>45541</v>
      </c>
      <c r="B4512" s="14">
        <v>3.8317000000000001</v>
      </c>
      <c r="C4512" s="14">
        <v>3.9331</v>
      </c>
      <c r="D4512" s="3">
        <f t="shared" si="211"/>
        <v>9</v>
      </c>
      <c r="E4512">
        <f t="shared" si="212"/>
        <v>9</v>
      </c>
      <c r="F4512">
        <f t="shared" si="210"/>
        <v>2024</v>
      </c>
    </row>
    <row r="4513" spans="1:6" x14ac:dyDescent="0.25">
      <c r="A4513" s="15">
        <v>45544</v>
      </c>
      <c r="B4513" s="14">
        <v>3.8372999999999999</v>
      </c>
      <c r="C4513" s="14">
        <v>3.9607000000000001</v>
      </c>
      <c r="D4513" s="3">
        <f t="shared" si="211"/>
        <v>9</v>
      </c>
      <c r="E4513">
        <f t="shared" si="212"/>
        <v>9</v>
      </c>
      <c r="F4513">
        <f t="shared" si="210"/>
        <v>2024</v>
      </c>
    </row>
    <row r="4514" spans="1:6" x14ac:dyDescent="0.25">
      <c r="A4514" s="15">
        <v>45545</v>
      </c>
      <c r="B4514" s="14">
        <v>3.9759000000000002</v>
      </c>
      <c r="C4514" s="14">
        <v>3.9754</v>
      </c>
      <c r="D4514" s="3">
        <f t="shared" si="211"/>
        <v>9</v>
      </c>
      <c r="E4514">
        <f t="shared" si="212"/>
        <v>9</v>
      </c>
      <c r="F4514">
        <f t="shared" si="210"/>
        <v>2024</v>
      </c>
    </row>
    <row r="4515" spans="1:6" x14ac:dyDescent="0.25">
      <c r="A4515" s="15">
        <v>45546</v>
      </c>
      <c r="B4515" s="14">
        <v>3.9759000000000002</v>
      </c>
      <c r="C4515" s="14">
        <v>3.9731000000000001</v>
      </c>
      <c r="D4515" s="3">
        <f t="shared" si="211"/>
        <v>9</v>
      </c>
      <c r="E4515">
        <f t="shared" si="212"/>
        <v>9</v>
      </c>
      <c r="F4515">
        <f t="shared" si="210"/>
        <v>2024</v>
      </c>
    </row>
    <row r="4516" spans="1:6" x14ac:dyDescent="0.25">
      <c r="A4516" s="15">
        <v>45547</v>
      </c>
      <c r="B4516" s="14">
        <v>4.0415999999999999</v>
      </c>
      <c r="C4516" s="14">
        <v>4.0218999999999996</v>
      </c>
      <c r="D4516" s="3">
        <f t="shared" si="211"/>
        <v>9</v>
      </c>
      <c r="E4516">
        <f t="shared" si="212"/>
        <v>9</v>
      </c>
      <c r="F4516">
        <f t="shared" si="210"/>
        <v>2024</v>
      </c>
    </row>
    <row r="4517" spans="1:6" x14ac:dyDescent="0.25">
      <c r="A4517" s="15">
        <v>45548</v>
      </c>
      <c r="B4517" s="14">
        <v>4.0831</v>
      </c>
      <c r="C4517" s="14">
        <v>4.0458999999999996</v>
      </c>
      <c r="D4517" s="3">
        <f t="shared" si="211"/>
        <v>9</v>
      </c>
      <c r="E4517">
        <f t="shared" si="212"/>
        <v>9</v>
      </c>
      <c r="F4517">
        <f t="shared" si="210"/>
        <v>2024</v>
      </c>
    </row>
    <row r="4518" spans="1:6" x14ac:dyDescent="0.25">
      <c r="A4518" s="15">
        <v>45551</v>
      </c>
      <c r="B4518" s="14">
        <v>4.0979000000000001</v>
      </c>
      <c r="C4518" s="14">
        <v>4.0376000000000003</v>
      </c>
      <c r="D4518" s="3">
        <f t="shared" si="211"/>
        <v>9</v>
      </c>
      <c r="E4518">
        <f t="shared" si="212"/>
        <v>9</v>
      </c>
      <c r="F4518">
        <f t="shared" si="210"/>
        <v>2024</v>
      </c>
    </row>
    <row r="4519" spans="1:6" x14ac:dyDescent="0.25">
      <c r="A4519" s="15">
        <v>45552</v>
      </c>
      <c r="B4519" s="14">
        <v>4.1120999999999999</v>
      </c>
      <c r="C4519" s="14">
        <v>4.0373000000000001</v>
      </c>
      <c r="D4519" s="3">
        <f t="shared" si="211"/>
        <v>9</v>
      </c>
      <c r="E4519">
        <f t="shared" si="212"/>
        <v>9</v>
      </c>
      <c r="F4519">
        <f t="shared" si="210"/>
        <v>2024</v>
      </c>
    </row>
    <row r="4520" spans="1:6" x14ac:dyDescent="0.25">
      <c r="A4520" s="15">
        <v>45553</v>
      </c>
      <c r="B4520" s="14">
        <v>4.1060999999999996</v>
      </c>
      <c r="C4520" s="14">
        <v>4.0376000000000003</v>
      </c>
      <c r="D4520" s="3">
        <f t="shared" si="211"/>
        <v>9</v>
      </c>
      <c r="E4520">
        <f t="shared" si="212"/>
        <v>9</v>
      </c>
      <c r="F4520">
        <f t="shared" si="210"/>
        <v>2024</v>
      </c>
    </row>
    <row r="4521" spans="1:6" x14ac:dyDescent="0.25">
      <c r="A4521" s="15">
        <v>45554</v>
      </c>
      <c r="B4521" s="14">
        <v>4.0990000000000002</v>
      </c>
      <c r="C4521" s="14">
        <v>4.0425000000000004</v>
      </c>
      <c r="D4521" s="3">
        <f t="shared" si="211"/>
        <v>9</v>
      </c>
      <c r="E4521">
        <f t="shared" si="212"/>
        <v>9</v>
      </c>
      <c r="F4521">
        <f t="shared" si="210"/>
        <v>2024</v>
      </c>
    </row>
    <row r="4522" spans="1:6" x14ac:dyDescent="0.25">
      <c r="A4522" s="15">
        <v>45555</v>
      </c>
      <c r="B4522" s="14">
        <v>4.1440999999999999</v>
      </c>
      <c r="C4522" s="14">
        <v>4.0388000000000002</v>
      </c>
      <c r="D4522" s="3">
        <f t="shared" si="211"/>
        <v>9</v>
      </c>
      <c r="E4522">
        <f t="shared" si="212"/>
        <v>9</v>
      </c>
      <c r="F4522">
        <f t="shared" si="210"/>
        <v>2024</v>
      </c>
    </row>
    <row r="4523" spans="1:6" x14ac:dyDescent="0.25">
      <c r="A4523" s="15">
        <v>45558</v>
      </c>
      <c r="B4523" s="14">
        <v>4.1444000000000001</v>
      </c>
      <c r="C4523" s="14">
        <v>4.0068999999999999</v>
      </c>
      <c r="D4523" s="3">
        <f t="shared" si="211"/>
        <v>9</v>
      </c>
      <c r="E4523">
        <f t="shared" si="212"/>
        <v>9</v>
      </c>
      <c r="F4523">
        <f t="shared" si="210"/>
        <v>2024</v>
      </c>
    </row>
    <row r="4524" spans="1:6" x14ac:dyDescent="0.25">
      <c r="A4524" s="15">
        <v>45559</v>
      </c>
      <c r="B4524" s="14">
        <v>4.1292</v>
      </c>
      <c r="C4524" s="14">
        <v>3.9904999999999999</v>
      </c>
      <c r="D4524" s="3">
        <f t="shared" si="211"/>
        <v>9</v>
      </c>
      <c r="E4524">
        <f t="shared" si="212"/>
        <v>9</v>
      </c>
      <c r="F4524">
        <f t="shared" si="210"/>
        <v>2024</v>
      </c>
    </row>
    <row r="4525" spans="1:6" x14ac:dyDescent="0.25">
      <c r="A4525" s="15">
        <v>45560</v>
      </c>
      <c r="B4525" s="14">
        <v>4.1142000000000003</v>
      </c>
      <c r="C4525" s="14">
        <v>3.9805000000000001</v>
      </c>
      <c r="D4525" s="3">
        <f t="shared" si="211"/>
        <v>9</v>
      </c>
      <c r="E4525">
        <f t="shared" si="212"/>
        <v>9</v>
      </c>
      <c r="F4525">
        <f t="shared" si="210"/>
        <v>2024</v>
      </c>
    </row>
    <row r="4526" spans="1:6" x14ac:dyDescent="0.25">
      <c r="A4526" s="15">
        <v>45561</v>
      </c>
      <c r="B4526" s="14">
        <v>4.1440999999999999</v>
      </c>
      <c r="C4526" s="14">
        <v>3.9794999999999998</v>
      </c>
      <c r="D4526" s="3">
        <f t="shared" si="211"/>
        <v>9</v>
      </c>
      <c r="E4526">
        <f t="shared" si="212"/>
        <v>9</v>
      </c>
      <c r="F4526">
        <f t="shared" si="210"/>
        <v>2024</v>
      </c>
    </row>
    <row r="4527" spans="1:6" x14ac:dyDescent="0.25">
      <c r="A4527" s="15">
        <v>45562</v>
      </c>
      <c r="B4527" s="14">
        <v>4.1148999999999996</v>
      </c>
      <c r="C4527" s="14">
        <v>3.9676999999999998</v>
      </c>
      <c r="D4527" s="3">
        <f t="shared" si="211"/>
        <v>9</v>
      </c>
      <c r="E4527">
        <f t="shared" si="212"/>
        <v>9</v>
      </c>
      <c r="F4527">
        <f t="shared" si="210"/>
        <v>2024</v>
      </c>
    </row>
    <row r="4528" spans="1:6" x14ac:dyDescent="0.25">
      <c r="A4528" s="15">
        <v>45565</v>
      </c>
      <c r="B4528" s="14">
        <v>4.1348000000000003</v>
      </c>
      <c r="C4528" s="14">
        <v>3.9481000000000002</v>
      </c>
      <c r="D4528" s="3">
        <f t="shared" si="211"/>
        <v>9</v>
      </c>
      <c r="E4528">
        <f t="shared" si="212"/>
        <v>9</v>
      </c>
      <c r="F4528">
        <f t="shared" si="210"/>
        <v>2024</v>
      </c>
    </row>
    <row r="4529" spans="1:6" x14ac:dyDescent="0.25">
      <c r="A4529" s="15">
        <v>45566</v>
      </c>
      <c r="B4529" s="14">
        <v>4.1148999999999996</v>
      </c>
      <c r="C4529" s="14">
        <v>3.9401999999999999</v>
      </c>
      <c r="D4529" s="3">
        <f t="shared" si="211"/>
        <v>10</v>
      </c>
      <c r="E4529">
        <f t="shared" si="212"/>
        <v>12</v>
      </c>
      <c r="F4529">
        <f t="shared" si="210"/>
        <v>2024</v>
      </c>
    </row>
    <row r="4530" spans="1:6" x14ac:dyDescent="0.25">
      <c r="A4530" s="15">
        <v>45567</v>
      </c>
      <c r="B4530" s="14">
        <v>4.1148999999999996</v>
      </c>
      <c r="C4530" s="14">
        <v>3.9323999999999999</v>
      </c>
      <c r="D4530" s="3">
        <f t="shared" si="211"/>
        <v>10</v>
      </c>
      <c r="E4530">
        <f t="shared" si="212"/>
        <v>12</v>
      </c>
      <c r="F4530">
        <f t="shared" si="210"/>
        <v>2024</v>
      </c>
    </row>
    <row r="4531" spans="1:6" x14ac:dyDescent="0.25">
      <c r="A4531" s="15">
        <v>45568</v>
      </c>
      <c r="B4531" s="14">
        <v>4.1444000000000001</v>
      </c>
      <c r="C4531" s="14">
        <v>3.9243999999999999</v>
      </c>
      <c r="D4531" s="3">
        <f t="shared" si="211"/>
        <v>10</v>
      </c>
      <c r="E4531">
        <f t="shared" si="212"/>
        <v>12</v>
      </c>
      <c r="F4531">
        <f t="shared" si="210"/>
        <v>2024</v>
      </c>
    </row>
    <row r="4532" spans="1:6" x14ac:dyDescent="0.25">
      <c r="A4532" s="15">
        <v>45569</v>
      </c>
      <c r="B4532" s="14">
        <v>4.1445999999999996</v>
      </c>
      <c r="C4532" s="14">
        <v>3.9226999999999999</v>
      </c>
      <c r="D4532" s="3">
        <f t="shared" si="211"/>
        <v>10</v>
      </c>
      <c r="E4532">
        <f t="shared" si="212"/>
        <v>12</v>
      </c>
      <c r="F4532">
        <f t="shared" si="210"/>
        <v>2024</v>
      </c>
    </row>
    <row r="4533" spans="1:6" x14ac:dyDescent="0.25">
      <c r="A4533" s="15">
        <v>45572</v>
      </c>
      <c r="B4533" s="14">
        <v>4.1440999999999999</v>
      </c>
      <c r="C4533" s="14">
        <v>3.9049</v>
      </c>
      <c r="D4533" s="3">
        <f t="shared" si="211"/>
        <v>10</v>
      </c>
      <c r="E4533">
        <f t="shared" si="212"/>
        <v>12</v>
      </c>
      <c r="F4533">
        <f t="shared" si="210"/>
        <v>2024</v>
      </c>
    </row>
    <row r="4534" spans="1:6" x14ac:dyDescent="0.25">
      <c r="A4534" s="15">
        <v>45573</v>
      </c>
      <c r="B4534" s="14">
        <v>4.1440999999999999</v>
      </c>
      <c r="C4534" s="14">
        <v>3.8969</v>
      </c>
      <c r="D4534" s="3">
        <f t="shared" si="211"/>
        <v>10</v>
      </c>
      <c r="E4534">
        <f t="shared" si="212"/>
        <v>12</v>
      </c>
      <c r="F4534">
        <f t="shared" si="210"/>
        <v>2024</v>
      </c>
    </row>
    <row r="4535" spans="1:6" x14ac:dyDescent="0.25">
      <c r="A4535" s="15">
        <v>45574</v>
      </c>
      <c r="B4535" s="14">
        <v>3.9060999999999999</v>
      </c>
      <c r="C4535" s="14">
        <v>3.9066999999999998</v>
      </c>
      <c r="D4535" s="3">
        <f t="shared" si="211"/>
        <v>10</v>
      </c>
      <c r="E4535">
        <f t="shared" si="212"/>
        <v>12</v>
      </c>
      <c r="F4535">
        <f t="shared" si="210"/>
        <v>2024</v>
      </c>
    </row>
    <row r="4536" spans="1:6" x14ac:dyDescent="0.25">
      <c r="A4536" s="15">
        <v>45575</v>
      </c>
      <c r="B4536" s="14">
        <v>3.9485999999999999</v>
      </c>
      <c r="C4536" s="14">
        <v>3.9451000000000001</v>
      </c>
      <c r="D4536" s="3">
        <f t="shared" si="211"/>
        <v>10</v>
      </c>
      <c r="E4536">
        <f t="shared" si="212"/>
        <v>12</v>
      </c>
      <c r="F4536">
        <f t="shared" si="210"/>
        <v>2024</v>
      </c>
    </row>
    <row r="4537" spans="1:6" x14ac:dyDescent="0.25">
      <c r="A4537" s="15">
        <v>45576</v>
      </c>
      <c r="B4537" s="14">
        <v>3.9645000000000001</v>
      </c>
      <c r="C4537" s="14">
        <v>3.9569000000000001</v>
      </c>
      <c r="D4537" s="3">
        <f t="shared" si="211"/>
        <v>10</v>
      </c>
      <c r="E4537">
        <f t="shared" si="212"/>
        <v>12</v>
      </c>
      <c r="F4537">
        <f t="shared" si="210"/>
        <v>2024</v>
      </c>
    </row>
    <row r="4538" spans="1:6" x14ac:dyDescent="0.25">
      <c r="A4538" s="15">
        <v>45579</v>
      </c>
      <c r="B4538" s="14">
        <v>3.9491999999999998</v>
      </c>
      <c r="C4538" s="14">
        <v>3.94</v>
      </c>
      <c r="D4538" s="3">
        <f t="shared" si="211"/>
        <v>10</v>
      </c>
      <c r="E4538">
        <f t="shared" si="212"/>
        <v>12</v>
      </c>
      <c r="F4538">
        <f t="shared" si="210"/>
        <v>2024</v>
      </c>
    </row>
    <row r="4539" spans="1:6" x14ac:dyDescent="0.25">
      <c r="A4539" s="15">
        <v>45580</v>
      </c>
      <c r="B4539" s="14">
        <v>3.9691999999999998</v>
      </c>
      <c r="C4539" s="14">
        <v>3.9457</v>
      </c>
      <c r="D4539" s="3">
        <f t="shared" si="211"/>
        <v>10</v>
      </c>
      <c r="E4539">
        <f t="shared" si="212"/>
        <v>12</v>
      </c>
      <c r="F4539">
        <f t="shared" si="210"/>
        <v>2024</v>
      </c>
    </row>
    <row r="4540" spans="1:6" x14ac:dyDescent="0.25">
      <c r="A4540" s="15">
        <v>45581</v>
      </c>
      <c r="B4540" s="14">
        <v>3.9790999999999999</v>
      </c>
      <c r="C4540" s="14">
        <v>3.9508999999999999</v>
      </c>
      <c r="D4540" s="3">
        <f t="shared" si="211"/>
        <v>10</v>
      </c>
      <c r="E4540">
        <f t="shared" si="212"/>
        <v>12</v>
      </c>
      <c r="F4540">
        <f t="shared" si="210"/>
        <v>2024</v>
      </c>
    </row>
    <row r="4541" spans="1:6" x14ac:dyDescent="0.25">
      <c r="A4541" s="15">
        <v>45582</v>
      </c>
      <c r="B4541" s="14">
        <v>3.9885000000000002</v>
      </c>
      <c r="C4541" s="14">
        <v>3.9626999999999999</v>
      </c>
      <c r="D4541" s="3">
        <f t="shared" si="211"/>
        <v>10</v>
      </c>
      <c r="E4541">
        <f t="shared" si="212"/>
        <v>12</v>
      </c>
      <c r="F4541">
        <f t="shared" si="210"/>
        <v>2024</v>
      </c>
    </row>
    <row r="4542" spans="1:6" x14ac:dyDescent="0.25">
      <c r="A4542" s="15">
        <v>45583</v>
      </c>
      <c r="B4542" s="14">
        <v>4.0559000000000003</v>
      </c>
      <c r="C4542" s="14">
        <v>4.0084</v>
      </c>
      <c r="D4542" s="3">
        <f t="shared" si="211"/>
        <v>10</v>
      </c>
      <c r="E4542">
        <f t="shared" si="212"/>
        <v>12</v>
      </c>
      <c r="F4542">
        <f t="shared" si="210"/>
        <v>2024</v>
      </c>
    </row>
    <row r="4543" spans="1:6" x14ac:dyDescent="0.25">
      <c r="A4543" s="15">
        <v>45586</v>
      </c>
      <c r="B4543" s="14">
        <v>4.0933000000000002</v>
      </c>
      <c r="C4543" s="14">
        <v>4.0393999999999997</v>
      </c>
      <c r="D4543" s="3">
        <f t="shared" si="211"/>
        <v>10</v>
      </c>
      <c r="E4543">
        <f t="shared" si="212"/>
        <v>12</v>
      </c>
      <c r="F4543">
        <f t="shared" si="210"/>
        <v>2024</v>
      </c>
    </row>
    <row r="4544" spans="1:6" x14ac:dyDescent="0.25">
      <c r="A4544" s="15">
        <v>45587</v>
      </c>
      <c r="B4544" s="14">
        <v>4.0987999999999998</v>
      </c>
      <c r="C4544" s="14">
        <v>4.0385</v>
      </c>
      <c r="D4544" s="3">
        <f t="shared" si="211"/>
        <v>10</v>
      </c>
      <c r="E4544">
        <f t="shared" si="212"/>
        <v>12</v>
      </c>
      <c r="F4544">
        <f t="shared" si="210"/>
        <v>2024</v>
      </c>
    </row>
    <row r="4545" spans="1:6" x14ac:dyDescent="0.25">
      <c r="A4545" s="15">
        <v>45588</v>
      </c>
      <c r="B4545" s="14">
        <v>4.0999999999999996</v>
      </c>
      <c r="C4545" s="14">
        <v>4.0312000000000001</v>
      </c>
      <c r="D4545" s="3">
        <f t="shared" si="211"/>
        <v>10</v>
      </c>
      <c r="E4545">
        <f t="shared" si="212"/>
        <v>12</v>
      </c>
      <c r="F4545">
        <f t="shared" si="210"/>
        <v>2024</v>
      </c>
    </row>
    <row r="4546" spans="1:6" x14ac:dyDescent="0.25">
      <c r="A4546" s="15">
        <v>45589</v>
      </c>
      <c r="B4546" s="14">
        <v>4.1353999999999997</v>
      </c>
      <c r="C4546" s="14">
        <v>4.0484999999999998</v>
      </c>
      <c r="D4546" s="3">
        <f t="shared" si="211"/>
        <v>10</v>
      </c>
      <c r="E4546">
        <f t="shared" si="212"/>
        <v>12</v>
      </c>
      <c r="F4546">
        <f t="shared" ref="F4546:F4609" si="213">YEAR(A4546)</f>
        <v>2024</v>
      </c>
    </row>
    <row r="4547" spans="1:6" x14ac:dyDescent="0.25">
      <c r="A4547" s="15">
        <v>45590</v>
      </c>
      <c r="B4547" s="14">
        <v>4.1406000000000001</v>
      </c>
      <c r="C4547" s="14">
        <v>4.0435999999999996</v>
      </c>
      <c r="D4547" s="3">
        <f t="shared" ref="D4547:D4610" si="214">MONTH(A4547)</f>
        <v>10</v>
      </c>
      <c r="E4547">
        <f t="shared" ref="E4547:E4610" si="215">IF(D4547&lt;4,3,IF(D4547&lt;7,6,IF(D4547&lt;10,9,12)))</f>
        <v>12</v>
      </c>
      <c r="F4547">
        <f t="shared" si="213"/>
        <v>2024</v>
      </c>
    </row>
    <row r="4548" spans="1:6" x14ac:dyDescent="0.25">
      <c r="A4548" s="15">
        <v>45593</v>
      </c>
      <c r="B4548" s="14">
        <v>4.149</v>
      </c>
      <c r="C4548" s="14">
        <v>4.0263999999999998</v>
      </c>
      <c r="D4548" s="3">
        <f t="shared" si="214"/>
        <v>10</v>
      </c>
      <c r="E4548">
        <f t="shared" si="215"/>
        <v>12</v>
      </c>
      <c r="F4548">
        <f t="shared" si="213"/>
        <v>2024</v>
      </c>
    </row>
    <row r="4549" spans="1:6" x14ac:dyDescent="0.25">
      <c r="A4549" s="15">
        <v>45594</v>
      </c>
      <c r="B4549" s="14">
        <v>4.149</v>
      </c>
      <c r="C4549" s="14">
        <v>4.0195999999999996</v>
      </c>
      <c r="D4549" s="3">
        <f t="shared" si="214"/>
        <v>10</v>
      </c>
      <c r="E4549">
        <f t="shared" si="215"/>
        <v>12</v>
      </c>
      <c r="F4549">
        <f t="shared" si="213"/>
        <v>2024</v>
      </c>
    </row>
    <row r="4550" spans="1:6" x14ac:dyDescent="0.25">
      <c r="A4550" s="15">
        <v>45595</v>
      </c>
      <c r="B4550" s="14">
        <v>4.1614000000000004</v>
      </c>
      <c r="C4550" s="14">
        <v>4.0129000000000001</v>
      </c>
      <c r="D4550" s="3">
        <f t="shared" si="214"/>
        <v>10</v>
      </c>
      <c r="E4550">
        <f t="shared" si="215"/>
        <v>12</v>
      </c>
      <c r="F4550">
        <f t="shared" si="213"/>
        <v>2024</v>
      </c>
    </row>
    <row r="4551" spans="1:6" x14ac:dyDescent="0.25">
      <c r="A4551" s="15">
        <v>45596</v>
      </c>
      <c r="B4551" s="14">
        <v>4.1666999999999996</v>
      </c>
      <c r="C4551" s="14">
        <v>4.0083000000000002</v>
      </c>
      <c r="D4551" s="3">
        <f t="shared" si="214"/>
        <v>10</v>
      </c>
      <c r="E4551">
        <f t="shared" si="215"/>
        <v>12</v>
      </c>
      <c r="F4551">
        <f t="shared" si="213"/>
        <v>2024</v>
      </c>
    </row>
    <row r="4552" spans="1:6" x14ac:dyDescent="0.25">
      <c r="A4552" s="15">
        <v>45597</v>
      </c>
      <c r="B4552" s="14">
        <v>4.2691999999999997</v>
      </c>
      <c r="C4552" s="14">
        <v>4.0808999999999997</v>
      </c>
      <c r="D4552" s="3">
        <f t="shared" si="214"/>
        <v>11</v>
      </c>
      <c r="E4552">
        <f t="shared" si="215"/>
        <v>12</v>
      </c>
      <c r="F4552">
        <f t="shared" si="213"/>
        <v>2024</v>
      </c>
    </row>
    <row r="4553" spans="1:6" x14ac:dyDescent="0.25">
      <c r="A4553" s="15">
        <v>45600</v>
      </c>
      <c r="B4553" s="14">
        <v>4.2691999999999997</v>
      </c>
      <c r="C4553" s="14">
        <v>4.0674000000000001</v>
      </c>
      <c r="D4553" s="3">
        <f t="shared" si="214"/>
        <v>11</v>
      </c>
      <c r="E4553">
        <f t="shared" si="215"/>
        <v>12</v>
      </c>
      <c r="F4553">
        <f t="shared" si="213"/>
        <v>2024</v>
      </c>
    </row>
    <row r="4554" spans="1:6" x14ac:dyDescent="0.25">
      <c r="A4554" s="15">
        <v>45601</v>
      </c>
      <c r="B4554" s="14">
        <v>4.2691999999999997</v>
      </c>
      <c r="C4554" s="14">
        <v>4.0650000000000004</v>
      </c>
      <c r="D4554" s="3">
        <f t="shared" si="214"/>
        <v>11</v>
      </c>
      <c r="E4554">
        <f t="shared" si="215"/>
        <v>12</v>
      </c>
      <c r="F4554">
        <f t="shared" si="213"/>
        <v>2024</v>
      </c>
    </row>
    <row r="4555" spans="1:6" x14ac:dyDescent="0.25">
      <c r="A4555" s="15">
        <v>45602</v>
      </c>
      <c r="B4555" s="14">
        <v>4.2691999999999997</v>
      </c>
      <c r="C4555" s="14">
        <v>4.0545999999999998</v>
      </c>
      <c r="D4555" s="3">
        <f t="shared" si="214"/>
        <v>11</v>
      </c>
      <c r="E4555">
        <f t="shared" si="215"/>
        <v>12</v>
      </c>
      <c r="F4555">
        <f t="shared" si="213"/>
        <v>2024</v>
      </c>
    </row>
    <row r="4556" spans="1:6" x14ac:dyDescent="0.25">
      <c r="A4556" s="15">
        <v>45603</v>
      </c>
      <c r="B4556" s="14">
        <v>4.2690000000000001</v>
      </c>
      <c r="C4556" s="14">
        <v>4.0419999999999998</v>
      </c>
      <c r="D4556" s="3">
        <f t="shared" si="214"/>
        <v>11</v>
      </c>
      <c r="E4556">
        <f t="shared" si="215"/>
        <v>12</v>
      </c>
      <c r="F4556">
        <f t="shared" si="213"/>
        <v>2024</v>
      </c>
    </row>
    <row r="4557" spans="1:6" x14ac:dyDescent="0.25">
      <c r="A4557" s="15">
        <v>45604</v>
      </c>
      <c r="B4557" s="14">
        <v>4.0926</v>
      </c>
      <c r="C4557" s="14">
        <v>4.0888</v>
      </c>
      <c r="D4557" s="3">
        <f t="shared" si="214"/>
        <v>11</v>
      </c>
      <c r="E4557">
        <f t="shared" si="215"/>
        <v>12</v>
      </c>
      <c r="F4557">
        <f t="shared" si="213"/>
        <v>2024</v>
      </c>
    </row>
    <row r="4558" spans="1:6" x14ac:dyDescent="0.25">
      <c r="A4558" s="15">
        <v>45607</v>
      </c>
      <c r="B4558" s="14">
        <v>4.0928000000000004</v>
      </c>
      <c r="C4558" s="14">
        <v>4.0972999999999997</v>
      </c>
      <c r="D4558" s="3">
        <f t="shared" si="214"/>
        <v>11</v>
      </c>
      <c r="E4558">
        <f t="shared" si="215"/>
        <v>12</v>
      </c>
      <c r="F4558">
        <f t="shared" si="213"/>
        <v>2024</v>
      </c>
    </row>
    <row r="4559" spans="1:6" x14ac:dyDescent="0.25">
      <c r="A4559" s="15">
        <v>45608</v>
      </c>
      <c r="B4559" s="14">
        <v>4.0978000000000003</v>
      </c>
      <c r="C4559" s="14">
        <v>4.1040000000000001</v>
      </c>
      <c r="D4559" s="3">
        <f t="shared" si="214"/>
        <v>11</v>
      </c>
      <c r="E4559">
        <f t="shared" si="215"/>
        <v>12</v>
      </c>
      <c r="F4559">
        <f t="shared" si="213"/>
        <v>2024</v>
      </c>
    </row>
    <row r="4560" spans="1:6" x14ac:dyDescent="0.25">
      <c r="A4560" s="15">
        <v>45609</v>
      </c>
      <c r="B4560" s="14">
        <v>4.1037999999999997</v>
      </c>
      <c r="C4560" s="14">
        <v>4.1186999999999996</v>
      </c>
      <c r="D4560" s="3">
        <f t="shared" si="214"/>
        <v>11</v>
      </c>
      <c r="E4560">
        <f t="shared" si="215"/>
        <v>12</v>
      </c>
      <c r="F4560">
        <f t="shared" si="213"/>
        <v>2024</v>
      </c>
    </row>
    <row r="4561" spans="1:6" x14ac:dyDescent="0.25">
      <c r="A4561" s="15">
        <v>45610</v>
      </c>
      <c r="B4561" s="14">
        <v>4.1134000000000004</v>
      </c>
      <c r="C4561" s="14">
        <v>4.1351000000000004</v>
      </c>
      <c r="D4561" s="3">
        <f t="shared" si="214"/>
        <v>11</v>
      </c>
      <c r="E4561">
        <f t="shared" si="215"/>
        <v>12</v>
      </c>
      <c r="F4561">
        <f t="shared" si="213"/>
        <v>2024</v>
      </c>
    </row>
    <row r="4562" spans="1:6" x14ac:dyDescent="0.25">
      <c r="A4562" s="15">
        <v>45614</v>
      </c>
      <c r="B4562" s="14">
        <v>4.1208999999999998</v>
      </c>
      <c r="C4562" s="14">
        <v>4.1769999999999996</v>
      </c>
      <c r="D4562" s="3">
        <f t="shared" si="214"/>
        <v>11</v>
      </c>
      <c r="E4562">
        <f t="shared" si="215"/>
        <v>12</v>
      </c>
      <c r="F4562">
        <f t="shared" si="213"/>
        <v>2024</v>
      </c>
    </row>
    <row r="4563" spans="1:6" x14ac:dyDescent="0.25">
      <c r="A4563" s="15">
        <v>45615</v>
      </c>
      <c r="B4563" s="14">
        <v>4.1448</v>
      </c>
      <c r="C4563" s="14">
        <v>4.1816000000000004</v>
      </c>
      <c r="D4563" s="3">
        <f t="shared" si="214"/>
        <v>11</v>
      </c>
      <c r="E4563">
        <f t="shared" si="215"/>
        <v>12</v>
      </c>
      <c r="F4563">
        <f t="shared" si="213"/>
        <v>2024</v>
      </c>
    </row>
    <row r="4564" spans="1:6" x14ac:dyDescent="0.25">
      <c r="A4564" s="15">
        <v>45617</v>
      </c>
      <c r="B4564" s="14">
        <v>4.1660000000000004</v>
      </c>
      <c r="C4564" s="14">
        <v>4.2023999999999999</v>
      </c>
      <c r="D4564" s="3">
        <f t="shared" si="214"/>
        <v>11</v>
      </c>
      <c r="E4564">
        <f t="shared" si="215"/>
        <v>12</v>
      </c>
      <c r="F4564">
        <f t="shared" si="213"/>
        <v>2024</v>
      </c>
    </row>
    <row r="4565" spans="1:6" x14ac:dyDescent="0.25">
      <c r="A4565" s="15">
        <v>45618</v>
      </c>
      <c r="B4565" s="14">
        <v>4.3334000000000001</v>
      </c>
      <c r="C4565" s="14">
        <v>4.3590999999999998</v>
      </c>
      <c r="D4565" s="3">
        <f t="shared" si="214"/>
        <v>11</v>
      </c>
      <c r="E4565">
        <f t="shared" si="215"/>
        <v>12</v>
      </c>
      <c r="F4565">
        <f t="shared" si="213"/>
        <v>2024</v>
      </c>
    </row>
    <row r="4566" spans="1:6" x14ac:dyDescent="0.25">
      <c r="A4566" s="15">
        <v>45621</v>
      </c>
      <c r="B4566" s="14">
        <v>4.3224</v>
      </c>
      <c r="C4566" s="14">
        <v>4.3544</v>
      </c>
      <c r="D4566" s="3">
        <f t="shared" si="214"/>
        <v>11</v>
      </c>
      <c r="E4566">
        <f t="shared" si="215"/>
        <v>12</v>
      </c>
      <c r="F4566">
        <f t="shared" si="213"/>
        <v>2024</v>
      </c>
    </row>
    <row r="4567" spans="1:6" x14ac:dyDescent="0.25">
      <c r="A4567" s="15">
        <v>45622</v>
      </c>
      <c r="B4567" s="14">
        <v>4.3384999999999998</v>
      </c>
      <c r="C4567" s="14">
        <v>4.3635999999999999</v>
      </c>
      <c r="D4567" s="3">
        <f t="shared" si="214"/>
        <v>11</v>
      </c>
      <c r="E4567">
        <f t="shared" si="215"/>
        <v>12</v>
      </c>
      <c r="F4567">
        <f t="shared" si="213"/>
        <v>2024</v>
      </c>
    </row>
    <row r="4568" spans="1:6" x14ac:dyDescent="0.25">
      <c r="A4568" s="15">
        <v>45623</v>
      </c>
      <c r="B4568" s="14">
        <v>4.359</v>
      </c>
      <c r="C4568" s="14">
        <v>4.3780000000000001</v>
      </c>
      <c r="D4568" s="3">
        <f t="shared" si="214"/>
        <v>11</v>
      </c>
      <c r="E4568">
        <f t="shared" si="215"/>
        <v>12</v>
      </c>
      <c r="F4568">
        <f t="shared" si="213"/>
        <v>2024</v>
      </c>
    </row>
    <row r="4569" spans="1:6" x14ac:dyDescent="0.25">
      <c r="A4569" s="15">
        <v>45624</v>
      </c>
      <c r="B4569" s="14">
        <v>4.3630000000000004</v>
      </c>
      <c r="C4569" s="14">
        <v>4.3971999999999998</v>
      </c>
      <c r="D4569" s="3">
        <f t="shared" si="214"/>
        <v>11</v>
      </c>
      <c r="E4569">
        <f t="shared" si="215"/>
        <v>12</v>
      </c>
      <c r="F4569">
        <f t="shared" si="213"/>
        <v>2024</v>
      </c>
    </row>
    <row r="4570" spans="1:6" x14ac:dyDescent="0.25">
      <c r="A4570" s="15">
        <v>45625</v>
      </c>
      <c r="B4570" s="14">
        <v>4.3846999999999996</v>
      </c>
      <c r="C4570" s="14">
        <v>4.4081999999999999</v>
      </c>
      <c r="D4570" s="3">
        <f t="shared" si="214"/>
        <v>11</v>
      </c>
      <c r="E4570">
        <f t="shared" si="215"/>
        <v>12</v>
      </c>
      <c r="F4570">
        <f t="shared" si="213"/>
        <v>2024</v>
      </c>
    </row>
    <row r="4571" spans="1:6" x14ac:dyDescent="0.25">
      <c r="A4571" s="15">
        <v>45628</v>
      </c>
      <c r="B4571" s="14">
        <v>4.4065000000000003</v>
      </c>
      <c r="C4571" s="14">
        <v>4.4271000000000003</v>
      </c>
      <c r="D4571" s="3">
        <f t="shared" si="214"/>
        <v>12</v>
      </c>
      <c r="E4571">
        <f t="shared" si="215"/>
        <v>12</v>
      </c>
      <c r="F4571">
        <f t="shared" si="213"/>
        <v>2024</v>
      </c>
    </row>
    <row r="4572" spans="1:6" x14ac:dyDescent="0.25">
      <c r="A4572" s="15">
        <v>45629</v>
      </c>
      <c r="B4572" s="14">
        <v>4.4137000000000004</v>
      </c>
      <c r="C4572" s="14">
        <v>4.4401999999999999</v>
      </c>
      <c r="D4572" s="3">
        <f t="shared" si="214"/>
        <v>12</v>
      </c>
      <c r="E4572">
        <f t="shared" si="215"/>
        <v>12</v>
      </c>
      <c r="F4572">
        <f t="shared" si="213"/>
        <v>2024</v>
      </c>
    </row>
    <row r="4573" spans="1:6" x14ac:dyDescent="0.25">
      <c r="A4573" s="15">
        <v>45630</v>
      </c>
      <c r="B4573" s="14">
        <v>4.4261999999999997</v>
      </c>
      <c r="C4573" s="14">
        <v>4.4505999999999997</v>
      </c>
      <c r="D4573" s="3">
        <f t="shared" si="214"/>
        <v>12</v>
      </c>
      <c r="E4573">
        <f t="shared" si="215"/>
        <v>12</v>
      </c>
      <c r="F4573">
        <f t="shared" si="213"/>
        <v>2024</v>
      </c>
    </row>
    <row r="4574" spans="1:6" x14ac:dyDescent="0.25">
      <c r="A4574" s="15">
        <v>45631</v>
      </c>
      <c r="B4574" s="14">
        <v>4.4859999999999998</v>
      </c>
      <c r="C4574" s="14">
        <v>4.4821999999999997</v>
      </c>
      <c r="D4574" s="3">
        <f t="shared" si="214"/>
        <v>12</v>
      </c>
      <c r="E4574">
        <f t="shared" si="215"/>
        <v>12</v>
      </c>
      <c r="F4574">
        <f t="shared" si="213"/>
        <v>2024</v>
      </c>
    </row>
    <row r="4575" spans="1:6" x14ac:dyDescent="0.25">
      <c r="A4575" s="15">
        <v>45632</v>
      </c>
      <c r="B4575" s="14">
        <v>4.6704999999999997</v>
      </c>
      <c r="C4575" s="14">
        <v>4.6429999999999998</v>
      </c>
      <c r="D4575" s="3">
        <f t="shared" si="214"/>
        <v>12</v>
      </c>
      <c r="E4575">
        <f t="shared" si="215"/>
        <v>12</v>
      </c>
      <c r="F4575">
        <f t="shared" si="213"/>
        <v>2024</v>
      </c>
    </row>
    <row r="4576" spans="1:6" x14ac:dyDescent="0.25">
      <c r="A4576" s="15">
        <v>45635</v>
      </c>
      <c r="B4576" s="14">
        <v>4.7072000000000003</v>
      </c>
      <c r="C4576" s="14">
        <v>4.6593999999999998</v>
      </c>
      <c r="D4576" s="3">
        <f t="shared" si="214"/>
        <v>12</v>
      </c>
      <c r="E4576">
        <f t="shared" si="215"/>
        <v>12</v>
      </c>
      <c r="F4576">
        <f t="shared" si="213"/>
        <v>2024</v>
      </c>
    </row>
    <row r="4577" spans="1:6" x14ac:dyDescent="0.25">
      <c r="A4577" s="15">
        <v>45636</v>
      </c>
      <c r="B4577" s="14">
        <v>4.6520000000000001</v>
      </c>
      <c r="C4577" s="14">
        <v>4.6555</v>
      </c>
      <c r="D4577" s="3">
        <f t="shared" si="214"/>
        <v>12</v>
      </c>
      <c r="E4577">
        <f t="shared" si="215"/>
        <v>12</v>
      </c>
      <c r="F4577">
        <f t="shared" si="213"/>
        <v>2024</v>
      </c>
    </row>
    <row r="4578" spans="1:6" x14ac:dyDescent="0.25">
      <c r="A4578" s="15">
        <v>45637</v>
      </c>
      <c r="B4578" s="14">
        <v>4.6516999999999999</v>
      </c>
      <c r="C4578" s="14">
        <v>4.6567999999999996</v>
      </c>
      <c r="D4578" s="3">
        <f t="shared" si="214"/>
        <v>12</v>
      </c>
      <c r="E4578">
        <f t="shared" si="215"/>
        <v>12</v>
      </c>
      <c r="F4578">
        <f t="shared" si="213"/>
        <v>2024</v>
      </c>
    </row>
    <row r="4579" spans="1:6" x14ac:dyDescent="0.25">
      <c r="A4579" s="15">
        <v>45638</v>
      </c>
      <c r="B4579" s="14">
        <v>4.6516999999999999</v>
      </c>
      <c r="C4579" s="14">
        <v>4.6593</v>
      </c>
      <c r="D4579" s="3">
        <f t="shared" si="214"/>
        <v>12</v>
      </c>
      <c r="E4579">
        <f t="shared" si="215"/>
        <v>12</v>
      </c>
      <c r="F4579">
        <f t="shared" si="213"/>
        <v>2024</v>
      </c>
    </row>
    <row r="4580" spans="1:6" x14ac:dyDescent="0.25">
      <c r="A4580" s="15">
        <v>45639</v>
      </c>
      <c r="B4580" s="14">
        <v>4.6936999999999998</v>
      </c>
      <c r="C4580" s="14">
        <v>4.6772999999999998</v>
      </c>
      <c r="D4580" s="3">
        <f t="shared" si="214"/>
        <v>12</v>
      </c>
      <c r="E4580">
        <f t="shared" si="215"/>
        <v>12</v>
      </c>
      <c r="F4580">
        <f t="shared" si="213"/>
        <v>2024</v>
      </c>
    </row>
    <row r="4581" spans="1:6" x14ac:dyDescent="0.25">
      <c r="A4581" s="15">
        <v>45642</v>
      </c>
      <c r="B4581" s="14">
        <v>4.6902999999999997</v>
      </c>
      <c r="C4581" s="14">
        <v>4.6684000000000001</v>
      </c>
      <c r="D4581" s="3">
        <f t="shared" si="214"/>
        <v>12</v>
      </c>
      <c r="E4581">
        <f t="shared" si="215"/>
        <v>12</v>
      </c>
      <c r="F4581">
        <f t="shared" si="213"/>
        <v>2024</v>
      </c>
    </row>
    <row r="4582" spans="1:6" x14ac:dyDescent="0.25">
      <c r="A4582" s="15">
        <v>45643</v>
      </c>
      <c r="B4582" s="14">
        <v>4.7225999999999999</v>
      </c>
      <c r="C4582" s="14">
        <v>4.6798000000000002</v>
      </c>
      <c r="D4582" s="3">
        <f t="shared" si="214"/>
        <v>12</v>
      </c>
      <c r="E4582">
        <f t="shared" si="215"/>
        <v>12</v>
      </c>
      <c r="F4582">
        <f t="shared" si="213"/>
        <v>2024</v>
      </c>
    </row>
    <row r="4583" spans="1:6" x14ac:dyDescent="0.25">
      <c r="A4583" s="15">
        <v>45644</v>
      </c>
      <c r="B4583" s="14">
        <v>4.7324000000000002</v>
      </c>
      <c r="C4583" s="14">
        <v>4.6891999999999996</v>
      </c>
      <c r="D4583" s="3">
        <f t="shared" si="214"/>
        <v>12</v>
      </c>
      <c r="E4583">
        <f t="shared" si="215"/>
        <v>12</v>
      </c>
      <c r="F4583">
        <f t="shared" si="213"/>
        <v>2024</v>
      </c>
    </row>
    <row r="4584" spans="1:6" x14ac:dyDescent="0.25">
      <c r="A4584" s="15">
        <v>45645</v>
      </c>
      <c r="B4584" s="14">
        <v>4.7358000000000002</v>
      </c>
      <c r="C4584" s="14">
        <v>4.6917</v>
      </c>
      <c r="D4584" s="3">
        <f t="shared" si="214"/>
        <v>12</v>
      </c>
      <c r="E4584">
        <f t="shared" si="215"/>
        <v>12</v>
      </c>
      <c r="F4584">
        <f t="shared" si="213"/>
        <v>2024</v>
      </c>
    </row>
    <row r="4585" spans="1:6" x14ac:dyDescent="0.25">
      <c r="A4585" s="15">
        <v>45646</v>
      </c>
      <c r="B4585" s="14">
        <v>4.9217000000000004</v>
      </c>
      <c r="C4585" s="14">
        <v>4.8883999999999999</v>
      </c>
      <c r="D4585" s="3">
        <f t="shared" si="214"/>
        <v>12</v>
      </c>
      <c r="E4585">
        <f t="shared" si="215"/>
        <v>12</v>
      </c>
      <c r="F4585">
        <f t="shared" si="213"/>
        <v>2024</v>
      </c>
    </row>
    <row r="4586" spans="1:6" x14ac:dyDescent="0.25">
      <c r="A4586" s="15">
        <v>45649</v>
      </c>
      <c r="B4586" s="14">
        <v>4.9698000000000002</v>
      </c>
      <c r="C4586" s="14">
        <v>4.9000000000000004</v>
      </c>
      <c r="D4586" s="3">
        <f t="shared" si="214"/>
        <v>12</v>
      </c>
      <c r="E4586">
        <f t="shared" si="215"/>
        <v>12</v>
      </c>
      <c r="F4586">
        <f t="shared" si="213"/>
        <v>2024</v>
      </c>
    </row>
    <row r="4587" spans="1:6" x14ac:dyDescent="0.25">
      <c r="A4587" s="15">
        <v>45650</v>
      </c>
      <c r="B4587" s="14">
        <v>4.9698000000000002</v>
      </c>
      <c r="C4587" s="14">
        <v>4.8982000000000001</v>
      </c>
      <c r="D4587" s="3">
        <f t="shared" si="214"/>
        <v>12</v>
      </c>
      <c r="E4587">
        <f t="shared" si="215"/>
        <v>12</v>
      </c>
      <c r="F4587">
        <f t="shared" si="213"/>
        <v>2024</v>
      </c>
    </row>
    <row r="4588" spans="1:6" x14ac:dyDescent="0.25">
      <c r="A4588" s="15">
        <v>45652</v>
      </c>
      <c r="B4588" s="14">
        <v>4.9862000000000002</v>
      </c>
      <c r="C4588" s="14">
        <v>4.9458000000000002</v>
      </c>
      <c r="D4588" s="3">
        <f t="shared" si="214"/>
        <v>12</v>
      </c>
      <c r="E4588">
        <f t="shared" si="215"/>
        <v>12</v>
      </c>
      <c r="F4588">
        <f t="shared" si="213"/>
        <v>2024</v>
      </c>
    </row>
    <row r="4589" spans="1:6" x14ac:dyDescent="0.25">
      <c r="A4589" s="15">
        <v>45653</v>
      </c>
      <c r="B4589" s="14">
        <v>4.9802999999999997</v>
      </c>
      <c r="C4589" s="14">
        <v>4.9446000000000003</v>
      </c>
      <c r="D4589" s="3">
        <f t="shared" si="214"/>
        <v>12</v>
      </c>
      <c r="E4589">
        <f t="shared" si="215"/>
        <v>12</v>
      </c>
      <c r="F4589">
        <f t="shared" si="213"/>
        <v>2024</v>
      </c>
    </row>
    <row r="4590" spans="1:6" x14ac:dyDescent="0.25">
      <c r="A4590" s="15">
        <v>45656</v>
      </c>
      <c r="B4590" s="14">
        <v>4.9953000000000003</v>
      </c>
      <c r="C4590" s="14">
        <v>4.9690000000000003</v>
      </c>
      <c r="D4590" s="3">
        <f t="shared" si="214"/>
        <v>12</v>
      </c>
      <c r="E4590">
        <f t="shared" si="215"/>
        <v>12</v>
      </c>
      <c r="F4590">
        <f t="shared" si="213"/>
        <v>2024</v>
      </c>
    </row>
    <row r="4591" spans="1:6" x14ac:dyDescent="0.25">
      <c r="A4591" s="15">
        <v>45657</v>
      </c>
      <c r="B4591" s="14">
        <v>4.9717000000000002</v>
      </c>
      <c r="C4591" s="14">
        <v>4.9503000000000004</v>
      </c>
      <c r="D4591" s="3">
        <f t="shared" si="214"/>
        <v>12</v>
      </c>
      <c r="E4591">
        <f t="shared" si="215"/>
        <v>12</v>
      </c>
      <c r="F4591">
        <f t="shared" si="213"/>
        <v>2024</v>
      </c>
    </row>
    <row r="4592" spans="1:6" x14ac:dyDescent="0.25">
      <c r="A4592" s="15">
        <v>45659</v>
      </c>
      <c r="B4592" s="14">
        <v>4.9736000000000002</v>
      </c>
      <c r="C4592" s="14">
        <v>4.9589999999999996</v>
      </c>
      <c r="D4592" s="3">
        <f t="shared" si="214"/>
        <v>1</v>
      </c>
      <c r="E4592">
        <f t="shared" si="215"/>
        <v>3</v>
      </c>
      <c r="F4592">
        <f t="shared" si="213"/>
        <v>2025</v>
      </c>
    </row>
    <row r="4593" spans="1:6" x14ac:dyDescent="0.25">
      <c r="A4593" s="15">
        <v>45660</v>
      </c>
      <c r="B4593" s="14">
        <v>4.9698000000000002</v>
      </c>
      <c r="C4593" s="14">
        <v>4.9558</v>
      </c>
      <c r="D4593" s="3">
        <f t="shared" si="214"/>
        <v>1</v>
      </c>
      <c r="E4593">
        <f t="shared" si="215"/>
        <v>3</v>
      </c>
      <c r="F4593">
        <f t="shared" si="213"/>
        <v>2025</v>
      </c>
    </row>
    <row r="4594" spans="1:6" x14ac:dyDescent="0.25">
      <c r="A4594" s="15">
        <v>45663</v>
      </c>
      <c r="B4594" s="14">
        <v>5.0160999999999998</v>
      </c>
      <c r="C4594" s="14">
        <v>4.9736000000000002</v>
      </c>
      <c r="D4594" s="3">
        <f t="shared" si="214"/>
        <v>1</v>
      </c>
      <c r="E4594">
        <f t="shared" si="215"/>
        <v>3</v>
      </c>
      <c r="F4594">
        <f t="shared" si="213"/>
        <v>2025</v>
      </c>
    </row>
    <row r="4595" spans="1:6" x14ac:dyDescent="0.25">
      <c r="A4595" s="15">
        <v>45664</v>
      </c>
      <c r="B4595" s="14">
        <v>4.9949000000000003</v>
      </c>
      <c r="C4595" s="14">
        <v>4.9767000000000001</v>
      </c>
      <c r="D4595" s="3">
        <f t="shared" si="214"/>
        <v>1</v>
      </c>
      <c r="E4595">
        <f t="shared" si="215"/>
        <v>3</v>
      </c>
      <c r="F4595">
        <f t="shared" si="213"/>
        <v>2025</v>
      </c>
    </row>
    <row r="4596" spans="1:6" x14ac:dyDescent="0.25">
      <c r="A4596" s="15">
        <v>45665</v>
      </c>
      <c r="B4596" s="14">
        <v>5.0160999999999998</v>
      </c>
      <c r="C4596" s="14">
        <v>4.9855999999999998</v>
      </c>
      <c r="D4596" s="3">
        <f t="shared" si="214"/>
        <v>1</v>
      </c>
      <c r="E4596">
        <f t="shared" si="215"/>
        <v>3</v>
      </c>
      <c r="F4596">
        <f t="shared" si="213"/>
        <v>2025</v>
      </c>
    </row>
    <row r="4597" spans="1:6" x14ac:dyDescent="0.25">
      <c r="A4597" s="15">
        <v>45666</v>
      </c>
      <c r="B4597" s="14">
        <v>5.0160999999999998</v>
      </c>
      <c r="C4597" s="14">
        <v>4.9916</v>
      </c>
      <c r="D4597" s="3">
        <f t="shared" si="214"/>
        <v>1</v>
      </c>
      <c r="E4597">
        <f t="shared" si="215"/>
        <v>3</v>
      </c>
      <c r="F4597">
        <f t="shared" si="213"/>
        <v>2025</v>
      </c>
    </row>
    <row r="4598" spans="1:6" x14ac:dyDescent="0.25">
      <c r="A4598" s="15">
        <v>45667</v>
      </c>
      <c r="B4598" s="14">
        <v>5.0092999999999996</v>
      </c>
      <c r="C4598" s="14">
        <v>5.0107999999999997</v>
      </c>
      <c r="D4598" s="3">
        <f t="shared" si="214"/>
        <v>1</v>
      </c>
      <c r="E4598">
        <f t="shared" si="215"/>
        <v>3</v>
      </c>
      <c r="F4598">
        <f t="shared" si="213"/>
        <v>2025</v>
      </c>
    </row>
    <row r="4599" spans="1:6" x14ac:dyDescent="0.25">
      <c r="A4599" s="15">
        <v>45670</v>
      </c>
      <c r="B4599" s="14">
        <v>5.03</v>
      </c>
      <c r="C4599" s="14">
        <v>5.0618999999999996</v>
      </c>
      <c r="D4599" s="3">
        <f t="shared" si="214"/>
        <v>1</v>
      </c>
      <c r="E4599">
        <f t="shared" si="215"/>
        <v>3</v>
      </c>
      <c r="F4599">
        <f t="shared" si="213"/>
        <v>2025</v>
      </c>
    </row>
    <row r="4600" spans="1:6" x14ac:dyDescent="0.25">
      <c r="A4600" s="15">
        <v>45671</v>
      </c>
      <c r="B4600" s="14">
        <v>5.0551000000000004</v>
      </c>
      <c r="C4600" s="14">
        <v>5.0785999999999998</v>
      </c>
      <c r="D4600" s="3">
        <f t="shared" si="214"/>
        <v>1</v>
      </c>
      <c r="E4600">
        <f t="shared" si="215"/>
        <v>3</v>
      </c>
      <c r="F4600">
        <f t="shared" si="213"/>
        <v>2025</v>
      </c>
    </row>
    <row r="4601" spans="1:6" x14ac:dyDescent="0.25">
      <c r="A4601" s="15">
        <v>45672</v>
      </c>
      <c r="B4601" s="14">
        <v>5.0551000000000004</v>
      </c>
      <c r="C4601" s="14">
        <v>5.0918000000000001</v>
      </c>
      <c r="D4601" s="3">
        <f t="shared" si="214"/>
        <v>1</v>
      </c>
      <c r="E4601">
        <f t="shared" si="215"/>
        <v>3</v>
      </c>
      <c r="F4601">
        <f t="shared" si="213"/>
        <v>2025</v>
      </c>
    </row>
    <row r="4602" spans="1:6" x14ac:dyDescent="0.25">
      <c r="A4602" s="15">
        <v>45673</v>
      </c>
      <c r="B4602" s="14">
        <v>5.0632000000000001</v>
      </c>
      <c r="C4602" s="14">
        <v>5.1120000000000001</v>
      </c>
      <c r="D4602" s="3">
        <f t="shared" si="214"/>
        <v>1</v>
      </c>
      <c r="E4602">
        <f t="shared" si="215"/>
        <v>3</v>
      </c>
      <c r="F4602">
        <f t="shared" si="213"/>
        <v>2025</v>
      </c>
    </row>
    <row r="4603" spans="1:6" x14ac:dyDescent="0.25">
      <c r="A4603" s="15">
        <v>45674</v>
      </c>
      <c r="B4603" s="14">
        <v>5.0697999999999999</v>
      </c>
      <c r="C4603" s="14">
        <v>5.1294000000000004</v>
      </c>
      <c r="D4603" s="3">
        <f t="shared" si="214"/>
        <v>1</v>
      </c>
      <c r="E4603">
        <f t="shared" si="215"/>
        <v>3</v>
      </c>
      <c r="F4603">
        <f t="shared" si="213"/>
        <v>2025</v>
      </c>
    </row>
    <row r="4604" spans="1:6" x14ac:dyDescent="0.25">
      <c r="A4604" s="15">
        <v>45677</v>
      </c>
      <c r="B4604" s="14">
        <v>5.0632000000000001</v>
      </c>
      <c r="C4604" s="14">
        <v>5.1676000000000002</v>
      </c>
      <c r="D4604" s="3">
        <f t="shared" si="214"/>
        <v>1</v>
      </c>
      <c r="E4604">
        <f t="shared" si="215"/>
        <v>3</v>
      </c>
      <c r="F4604">
        <f t="shared" si="213"/>
        <v>2025</v>
      </c>
    </row>
    <row r="4605" spans="1:6" x14ac:dyDescent="0.25">
      <c r="A4605" s="15">
        <v>45678</v>
      </c>
      <c r="B4605" s="14">
        <v>5.0766999999999998</v>
      </c>
      <c r="C4605" s="14">
        <v>5.2397</v>
      </c>
      <c r="D4605" s="3">
        <f t="shared" si="214"/>
        <v>1</v>
      </c>
      <c r="E4605">
        <f t="shared" si="215"/>
        <v>3</v>
      </c>
      <c r="F4605">
        <f t="shared" si="213"/>
        <v>2025</v>
      </c>
    </row>
    <row r="4606" spans="1:6" x14ac:dyDescent="0.25">
      <c r="A4606" s="15">
        <v>45679</v>
      </c>
      <c r="B4606" s="14">
        <v>5.12</v>
      </c>
      <c r="C4606" s="14">
        <v>5.2601000000000004</v>
      </c>
      <c r="D4606" s="3">
        <f t="shared" si="214"/>
        <v>1</v>
      </c>
      <c r="E4606">
        <f t="shared" si="215"/>
        <v>3</v>
      </c>
      <c r="F4606">
        <f t="shared" si="213"/>
        <v>2025</v>
      </c>
    </row>
    <row r="4607" spans="1:6" x14ac:dyDescent="0.25">
      <c r="A4607" s="15">
        <v>45680</v>
      </c>
      <c r="B4607" s="14">
        <v>5.14</v>
      </c>
      <c r="C4607" s="14">
        <v>5.2900999999999998</v>
      </c>
      <c r="D4607" s="3">
        <f t="shared" si="214"/>
        <v>1</v>
      </c>
      <c r="E4607">
        <f t="shared" si="215"/>
        <v>3</v>
      </c>
      <c r="F4607">
        <f t="shared" si="213"/>
        <v>2025</v>
      </c>
    </row>
    <row r="4608" spans="1:6" x14ac:dyDescent="0.25">
      <c r="A4608" s="15">
        <v>45681</v>
      </c>
      <c r="B4608" s="14">
        <v>5.5000999999999998</v>
      </c>
      <c r="C4608" s="14">
        <v>5.6387</v>
      </c>
      <c r="D4608" s="3">
        <f t="shared" si="214"/>
        <v>1</v>
      </c>
      <c r="E4608">
        <f t="shared" si="215"/>
        <v>3</v>
      </c>
      <c r="F4608">
        <f t="shared" si="213"/>
        <v>2025</v>
      </c>
    </row>
    <row r="4609" spans="1:6" x14ac:dyDescent="0.25">
      <c r="A4609" s="15">
        <v>45684</v>
      </c>
      <c r="B4609" s="14">
        <v>5.5075000000000003</v>
      </c>
      <c r="C4609" s="14">
        <v>5.7046999999999999</v>
      </c>
      <c r="D4609" s="3">
        <f t="shared" si="214"/>
        <v>1</v>
      </c>
      <c r="E4609">
        <f t="shared" si="215"/>
        <v>3</v>
      </c>
      <c r="F4609">
        <f t="shared" si="213"/>
        <v>2025</v>
      </c>
    </row>
    <row r="4610" spans="1:6" x14ac:dyDescent="0.25">
      <c r="A4610" s="15">
        <v>45685</v>
      </c>
      <c r="B4610" s="14">
        <v>5.5094000000000003</v>
      </c>
      <c r="C4610" s="14">
        <v>5.7031000000000001</v>
      </c>
      <c r="D4610" s="3">
        <f t="shared" si="214"/>
        <v>1</v>
      </c>
      <c r="E4610">
        <f t="shared" si="215"/>
        <v>3</v>
      </c>
      <c r="F4610">
        <f t="shared" ref="F4610:F4673" si="216">YEAR(A4610)</f>
        <v>2025</v>
      </c>
    </row>
    <row r="4611" spans="1:6" x14ac:dyDescent="0.25">
      <c r="A4611" s="15">
        <v>45686</v>
      </c>
      <c r="B4611" s="14">
        <v>5.5094000000000003</v>
      </c>
      <c r="C4611" s="14">
        <v>5.7122999999999999</v>
      </c>
      <c r="D4611" s="3">
        <f t="shared" ref="D4611:D4674" si="217">MONTH(A4611)</f>
        <v>1</v>
      </c>
      <c r="E4611">
        <f t="shared" ref="E4611:E4674" si="218">IF(D4611&lt;4,3,IF(D4611&lt;7,6,IF(D4611&lt;10,9,12)))</f>
        <v>3</v>
      </c>
      <c r="F4611">
        <f t="shared" si="216"/>
        <v>2025</v>
      </c>
    </row>
    <row r="4612" spans="1:6" x14ac:dyDescent="0.25">
      <c r="A4612" s="15">
        <v>45687</v>
      </c>
      <c r="B4612" s="14">
        <v>5.52</v>
      </c>
      <c r="C4612" s="14">
        <v>5.7276999999999996</v>
      </c>
      <c r="D4612" s="3">
        <f t="shared" si="217"/>
        <v>1</v>
      </c>
      <c r="E4612">
        <f t="shared" si="218"/>
        <v>3</v>
      </c>
      <c r="F4612">
        <f t="shared" si="216"/>
        <v>2025</v>
      </c>
    </row>
    <row r="4613" spans="1:6" x14ac:dyDescent="0.25">
      <c r="A4613" s="15">
        <v>45688</v>
      </c>
      <c r="B4613" s="14">
        <v>5.58</v>
      </c>
      <c r="C4613" s="14">
        <v>5.7370000000000001</v>
      </c>
      <c r="D4613" s="3">
        <f t="shared" si="217"/>
        <v>1</v>
      </c>
      <c r="E4613">
        <f t="shared" si="218"/>
        <v>3</v>
      </c>
      <c r="F4613">
        <f t="shared" si="216"/>
        <v>2025</v>
      </c>
    </row>
    <row r="4614" spans="1:6" x14ac:dyDescent="0.25">
      <c r="A4614" s="15">
        <v>45691</v>
      </c>
      <c r="B4614" s="14">
        <v>5.5766999999999998</v>
      </c>
      <c r="C4614" s="14">
        <v>5.7779999999999996</v>
      </c>
      <c r="D4614" s="3">
        <f t="shared" si="217"/>
        <v>2</v>
      </c>
      <c r="E4614">
        <f t="shared" si="218"/>
        <v>3</v>
      </c>
      <c r="F4614">
        <f t="shared" si="216"/>
        <v>2025</v>
      </c>
    </row>
    <row r="4615" spans="1:6" x14ac:dyDescent="0.25">
      <c r="A4615" s="15">
        <v>45692</v>
      </c>
      <c r="B4615" s="14">
        <v>5.5732999999999997</v>
      </c>
      <c r="C4615" s="14">
        <v>5.7872000000000003</v>
      </c>
      <c r="D4615" s="3">
        <f t="shared" si="217"/>
        <v>2</v>
      </c>
      <c r="E4615">
        <f t="shared" si="218"/>
        <v>3</v>
      </c>
      <c r="F4615">
        <f t="shared" si="216"/>
        <v>2025</v>
      </c>
    </row>
    <row r="4616" spans="1:6" x14ac:dyDescent="0.25">
      <c r="A4616" s="15">
        <v>45693</v>
      </c>
      <c r="B4616" s="14">
        <v>5.5732999999999997</v>
      </c>
      <c r="C4616" s="14">
        <v>5.8060999999999998</v>
      </c>
      <c r="D4616" s="3">
        <f t="shared" si="217"/>
        <v>2</v>
      </c>
      <c r="E4616">
        <f t="shared" si="218"/>
        <v>3</v>
      </c>
      <c r="F4616">
        <f t="shared" si="216"/>
        <v>2025</v>
      </c>
    </row>
    <row r="4617" spans="1:6" x14ac:dyDescent="0.25">
      <c r="A4617" s="15">
        <v>45694</v>
      </c>
      <c r="B4617" s="14">
        <v>5.5766999999999998</v>
      </c>
      <c r="C4617" s="14">
        <v>5.8198999999999996</v>
      </c>
      <c r="D4617" s="3">
        <f t="shared" si="217"/>
        <v>2</v>
      </c>
      <c r="E4617">
        <f t="shared" si="218"/>
        <v>3</v>
      </c>
      <c r="F4617">
        <f t="shared" si="216"/>
        <v>2025</v>
      </c>
    </row>
    <row r="4618" spans="1:6" x14ac:dyDescent="0.25">
      <c r="A4618" s="15">
        <v>45695</v>
      </c>
      <c r="B4618" s="14">
        <v>5.5928000000000004</v>
      </c>
      <c r="C4618" s="14">
        <v>5.8693999999999997</v>
      </c>
      <c r="D4618" s="3">
        <f t="shared" si="217"/>
        <v>2</v>
      </c>
      <c r="E4618">
        <f t="shared" si="218"/>
        <v>3</v>
      </c>
      <c r="F4618">
        <f t="shared" si="216"/>
        <v>2025</v>
      </c>
    </row>
    <row r="4619" spans="1:6" x14ac:dyDescent="0.25">
      <c r="A4619" s="15">
        <v>45698</v>
      </c>
      <c r="B4619" s="14">
        <v>5.6077000000000004</v>
      </c>
      <c r="C4619" s="14">
        <v>5.8883000000000001</v>
      </c>
      <c r="D4619" s="3">
        <f t="shared" si="217"/>
        <v>2</v>
      </c>
      <c r="E4619">
        <f t="shared" si="218"/>
        <v>3</v>
      </c>
      <c r="F4619">
        <f t="shared" si="216"/>
        <v>2025</v>
      </c>
    </row>
    <row r="4620" spans="1:6" x14ac:dyDescent="0.25">
      <c r="A4620" s="15">
        <v>45699</v>
      </c>
      <c r="B4620" s="14">
        <v>5.8780999999999999</v>
      </c>
      <c r="C4620" s="14">
        <v>5.8569000000000004</v>
      </c>
      <c r="D4620" s="3">
        <f t="shared" si="217"/>
        <v>2</v>
      </c>
      <c r="E4620">
        <f t="shared" si="218"/>
        <v>3</v>
      </c>
      <c r="F4620">
        <f t="shared" si="216"/>
        <v>2025</v>
      </c>
    </row>
    <row r="4621" spans="1:6" x14ac:dyDescent="0.25">
      <c r="A4621" s="15">
        <v>45700</v>
      </c>
      <c r="B4621" s="14">
        <v>5.8677999999999999</v>
      </c>
      <c r="C4621" s="14">
        <v>5.8346</v>
      </c>
      <c r="D4621" s="3">
        <f t="shared" si="217"/>
        <v>2</v>
      </c>
      <c r="E4621">
        <f t="shared" si="218"/>
        <v>3</v>
      </c>
      <c r="F4621">
        <f t="shared" si="216"/>
        <v>2025</v>
      </c>
    </row>
    <row r="4622" spans="1:6" x14ac:dyDescent="0.25">
      <c r="A4622" s="15">
        <v>45701</v>
      </c>
      <c r="B4622" s="14">
        <v>5.8780999999999999</v>
      </c>
      <c r="C4622" s="14">
        <v>5.8064</v>
      </c>
      <c r="D4622" s="3">
        <f t="shared" si="217"/>
        <v>2</v>
      </c>
      <c r="E4622">
        <f t="shared" si="218"/>
        <v>3</v>
      </c>
      <c r="F4622">
        <f t="shared" si="216"/>
        <v>2025</v>
      </c>
    </row>
    <row r="4623" spans="1:6" x14ac:dyDescent="0.25">
      <c r="A4623" s="15">
        <v>45702</v>
      </c>
      <c r="B4623" s="14">
        <v>5.8856999999999999</v>
      </c>
      <c r="C4623" s="14">
        <v>5.7701000000000002</v>
      </c>
      <c r="D4623" s="3">
        <f t="shared" si="217"/>
        <v>2</v>
      </c>
      <c r="E4623">
        <f t="shared" si="218"/>
        <v>3</v>
      </c>
      <c r="F4623">
        <f t="shared" si="216"/>
        <v>2025</v>
      </c>
    </row>
    <row r="4624" spans="1:6" x14ac:dyDescent="0.25">
      <c r="A4624" s="15">
        <v>45705</v>
      </c>
      <c r="B4624" s="14">
        <v>5.8967000000000001</v>
      </c>
      <c r="C4624" s="14">
        <v>5.6807999999999996</v>
      </c>
      <c r="D4624" s="3">
        <f t="shared" si="217"/>
        <v>2</v>
      </c>
      <c r="E4624">
        <f t="shared" si="218"/>
        <v>3</v>
      </c>
      <c r="F4624">
        <f t="shared" si="216"/>
        <v>2025</v>
      </c>
    </row>
    <row r="4625" spans="1:6" x14ac:dyDescent="0.25">
      <c r="A4625" s="15">
        <v>45706</v>
      </c>
      <c r="B4625" s="14">
        <v>5.8977000000000004</v>
      </c>
      <c r="C4625" s="14">
        <v>5.6646999999999998</v>
      </c>
      <c r="D4625" s="3">
        <f t="shared" si="217"/>
        <v>2</v>
      </c>
      <c r="E4625">
        <f t="shared" si="218"/>
        <v>3</v>
      </c>
      <c r="F4625">
        <f t="shared" si="216"/>
        <v>2025</v>
      </c>
    </row>
    <row r="4626" spans="1:6" x14ac:dyDescent="0.25">
      <c r="A4626" s="15">
        <v>45707</v>
      </c>
      <c r="B4626" s="14">
        <v>5.8994</v>
      </c>
      <c r="C4626" s="14">
        <v>5.6371000000000002</v>
      </c>
      <c r="D4626" s="3">
        <f t="shared" si="217"/>
        <v>2</v>
      </c>
      <c r="E4626">
        <f t="shared" si="218"/>
        <v>3</v>
      </c>
      <c r="F4626">
        <f t="shared" si="216"/>
        <v>2025</v>
      </c>
    </row>
    <row r="4627" spans="1:6" x14ac:dyDescent="0.25">
      <c r="A4627" s="15">
        <v>45708</v>
      </c>
      <c r="B4627" s="14">
        <v>5.8986000000000001</v>
      </c>
      <c r="C4627" s="14">
        <v>5.5980999999999996</v>
      </c>
      <c r="D4627" s="3">
        <f t="shared" si="217"/>
        <v>2</v>
      </c>
      <c r="E4627">
        <f t="shared" si="218"/>
        <v>3</v>
      </c>
      <c r="F4627">
        <f t="shared" si="216"/>
        <v>2025</v>
      </c>
    </row>
    <row r="4628" spans="1:6" x14ac:dyDescent="0.25">
      <c r="A4628" s="15">
        <v>45709</v>
      </c>
      <c r="B4628" s="14">
        <v>5.9067999999999996</v>
      </c>
      <c r="C4628" s="14">
        <v>5.6367000000000003</v>
      </c>
      <c r="D4628" s="3">
        <f t="shared" si="217"/>
        <v>2</v>
      </c>
      <c r="E4628">
        <f t="shared" si="218"/>
        <v>3</v>
      </c>
      <c r="F4628">
        <f t="shared" si="216"/>
        <v>2025</v>
      </c>
    </row>
    <row r="4629" spans="1:6" x14ac:dyDescent="0.25">
      <c r="A4629" s="15">
        <v>45712</v>
      </c>
      <c r="B4629" s="14">
        <v>5.9509999999999996</v>
      </c>
      <c r="C4629" s="14">
        <v>5.5632000000000001</v>
      </c>
      <c r="D4629" s="3">
        <f t="shared" si="217"/>
        <v>2</v>
      </c>
      <c r="E4629">
        <f t="shared" si="218"/>
        <v>3</v>
      </c>
      <c r="F4629">
        <f t="shared" si="216"/>
        <v>2025</v>
      </c>
    </row>
    <row r="4630" spans="1:6" x14ac:dyDescent="0.25">
      <c r="A4630" s="15">
        <v>45713</v>
      </c>
      <c r="B4630" s="14">
        <v>5.9421999999999997</v>
      </c>
      <c r="C4630" s="14">
        <v>5.5385999999999997</v>
      </c>
      <c r="D4630" s="3">
        <f t="shared" si="217"/>
        <v>2</v>
      </c>
      <c r="E4630">
        <f t="shared" si="218"/>
        <v>3</v>
      </c>
      <c r="F4630">
        <f t="shared" si="216"/>
        <v>2025</v>
      </c>
    </row>
    <row r="4631" spans="1:6" x14ac:dyDescent="0.25">
      <c r="A4631" s="15">
        <v>45714</v>
      </c>
      <c r="B4631" s="14">
        <v>5.9421999999999997</v>
      </c>
      <c r="C4631" s="14">
        <v>5.5109000000000004</v>
      </c>
      <c r="D4631" s="3">
        <f t="shared" si="217"/>
        <v>2</v>
      </c>
      <c r="E4631">
        <f t="shared" si="218"/>
        <v>3</v>
      </c>
      <c r="F4631">
        <f t="shared" si="216"/>
        <v>2025</v>
      </c>
    </row>
    <row r="4632" spans="1:6" x14ac:dyDescent="0.25">
      <c r="A4632" s="15">
        <v>45715</v>
      </c>
      <c r="B4632" s="14">
        <v>5.9421999999999997</v>
      </c>
      <c r="C4632" s="14">
        <v>5.4828000000000001</v>
      </c>
      <c r="D4632" s="3">
        <f t="shared" si="217"/>
        <v>2</v>
      </c>
      <c r="E4632">
        <f t="shared" si="218"/>
        <v>3</v>
      </c>
      <c r="F4632">
        <f t="shared" si="216"/>
        <v>2025</v>
      </c>
    </row>
    <row r="4633" spans="1:6" x14ac:dyDescent="0.25">
      <c r="A4633" s="15">
        <v>45716</v>
      </c>
      <c r="B4633" s="14">
        <v>5.9516999999999998</v>
      </c>
      <c r="C4633" s="14">
        <v>5.4943</v>
      </c>
      <c r="D4633" s="3">
        <f t="shared" si="217"/>
        <v>2</v>
      </c>
      <c r="E4633">
        <f t="shared" si="218"/>
        <v>3</v>
      </c>
      <c r="F4633">
        <f t="shared" si="216"/>
        <v>2025</v>
      </c>
    </row>
    <row r="4634" spans="1:6" x14ac:dyDescent="0.25">
      <c r="A4634" s="15">
        <v>45721</v>
      </c>
      <c r="B4634" s="14">
        <v>5.9516999999999998</v>
      </c>
      <c r="C4634" s="14">
        <v>5.3582000000000001</v>
      </c>
      <c r="D4634" s="3">
        <f t="shared" si="217"/>
        <v>3</v>
      </c>
      <c r="E4634">
        <f t="shared" si="218"/>
        <v>3</v>
      </c>
      <c r="F4634">
        <f t="shared" si="216"/>
        <v>2025</v>
      </c>
    </row>
    <row r="4635" spans="1:6" x14ac:dyDescent="0.25">
      <c r="A4635" s="15">
        <v>45722</v>
      </c>
      <c r="B4635" s="14">
        <v>5.9516999999999998</v>
      </c>
      <c r="C4635" s="14">
        <v>5.3304</v>
      </c>
      <c r="D4635" s="3">
        <f t="shared" si="217"/>
        <v>3</v>
      </c>
      <c r="E4635">
        <f t="shared" si="218"/>
        <v>3</v>
      </c>
      <c r="F4635">
        <f t="shared" si="216"/>
        <v>2025</v>
      </c>
    </row>
    <row r="4636" spans="1:6" x14ac:dyDescent="0.25">
      <c r="A4636" s="15">
        <v>45723</v>
      </c>
      <c r="B4636" s="14">
        <v>5.9516999999999998</v>
      </c>
      <c r="C4636" s="14">
        <v>5.3019999999999996</v>
      </c>
      <c r="D4636" s="3">
        <f t="shared" si="217"/>
        <v>3</v>
      </c>
      <c r="E4636">
        <f t="shared" si="218"/>
        <v>3</v>
      </c>
      <c r="F4636">
        <f t="shared" si="216"/>
        <v>2025</v>
      </c>
    </row>
    <row r="4637" spans="1:6" x14ac:dyDescent="0.25">
      <c r="A4637" s="15">
        <v>45726</v>
      </c>
      <c r="B4637" s="14">
        <v>5.9519000000000002</v>
      </c>
      <c r="C4637" s="14">
        <v>5.2175000000000002</v>
      </c>
      <c r="D4637" s="3">
        <f t="shared" si="217"/>
        <v>3</v>
      </c>
      <c r="E4637">
        <f t="shared" si="218"/>
        <v>3</v>
      </c>
      <c r="F4637">
        <f t="shared" si="216"/>
        <v>2025</v>
      </c>
    </row>
    <row r="4638" spans="1:6" x14ac:dyDescent="0.25">
      <c r="A4638" s="15">
        <v>45727</v>
      </c>
      <c r="B4638" s="14">
        <v>5.9519000000000002</v>
      </c>
      <c r="C4638" s="14">
        <v>5.1943000000000001</v>
      </c>
      <c r="D4638" s="3">
        <f t="shared" si="217"/>
        <v>3</v>
      </c>
      <c r="E4638">
        <f t="shared" si="218"/>
        <v>3</v>
      </c>
      <c r="F4638">
        <f t="shared" si="216"/>
        <v>2025</v>
      </c>
    </row>
    <row r="4639" spans="1:6" x14ac:dyDescent="0.25">
      <c r="A4639" s="15">
        <v>45728</v>
      </c>
      <c r="B4639" s="14">
        <v>5.2039999999999997</v>
      </c>
      <c r="C4639" s="14">
        <v>5.1974999999999998</v>
      </c>
      <c r="D4639" s="3">
        <f t="shared" si="217"/>
        <v>3</v>
      </c>
      <c r="E4639">
        <f t="shared" si="218"/>
        <v>3</v>
      </c>
      <c r="F4639">
        <f t="shared" si="216"/>
        <v>2025</v>
      </c>
    </row>
    <row r="4640" spans="1:6" x14ac:dyDescent="0.25">
      <c r="A4640" s="15">
        <v>45729</v>
      </c>
      <c r="B4640" s="14">
        <v>5.2149999999999999</v>
      </c>
      <c r="C4640" s="14">
        <v>5.2065999999999999</v>
      </c>
      <c r="D4640" s="3">
        <f t="shared" si="217"/>
        <v>3</v>
      </c>
      <c r="E4640">
        <f t="shared" si="218"/>
        <v>3</v>
      </c>
      <c r="F4640">
        <f t="shared" si="216"/>
        <v>2025</v>
      </c>
    </row>
    <row r="4641" spans="1:6" x14ac:dyDescent="0.25">
      <c r="A4641" s="15">
        <v>45730</v>
      </c>
      <c r="B4641" s="14">
        <v>5.2533000000000003</v>
      </c>
      <c r="C4641" s="14">
        <v>5.2332000000000001</v>
      </c>
      <c r="D4641" s="3">
        <f t="shared" si="217"/>
        <v>3</v>
      </c>
      <c r="E4641">
        <f t="shared" si="218"/>
        <v>3</v>
      </c>
      <c r="F4641">
        <f t="shared" si="216"/>
        <v>2025</v>
      </c>
    </row>
    <row r="4642" spans="1:6" x14ac:dyDescent="0.25">
      <c r="A4642" s="15">
        <v>45733</v>
      </c>
      <c r="B4642" s="14">
        <v>5.2533000000000003</v>
      </c>
      <c r="C4642" s="14">
        <v>5.2130999999999998</v>
      </c>
      <c r="D4642" s="3">
        <f t="shared" si="217"/>
        <v>3</v>
      </c>
      <c r="E4642">
        <f t="shared" si="218"/>
        <v>3</v>
      </c>
      <c r="F4642">
        <f t="shared" si="216"/>
        <v>2025</v>
      </c>
    </row>
    <row r="4643" spans="1:6" x14ac:dyDescent="0.25">
      <c r="A4643" s="15">
        <v>45734</v>
      </c>
      <c r="B4643" s="14">
        <v>5.2416999999999998</v>
      </c>
      <c r="C4643" s="14">
        <v>5.1871999999999998</v>
      </c>
      <c r="D4643" s="3">
        <f t="shared" si="217"/>
        <v>3</v>
      </c>
      <c r="E4643">
        <f t="shared" si="218"/>
        <v>3</v>
      </c>
      <c r="F4643">
        <f t="shared" si="216"/>
        <v>2025</v>
      </c>
    </row>
    <row r="4644" spans="1:6" x14ac:dyDescent="0.25">
      <c r="A4644" s="15">
        <v>45735</v>
      </c>
      <c r="B4644" s="14">
        <v>5.2416999999999998</v>
      </c>
      <c r="C4644" s="14">
        <v>5.1824000000000003</v>
      </c>
      <c r="D4644" s="3">
        <f t="shared" si="217"/>
        <v>3</v>
      </c>
      <c r="E4644">
        <f t="shared" si="218"/>
        <v>3</v>
      </c>
      <c r="F4644">
        <f t="shared" si="216"/>
        <v>2025</v>
      </c>
    </row>
    <row r="4645" spans="1:6" x14ac:dyDescent="0.25">
      <c r="A4645" s="15">
        <v>45736</v>
      </c>
      <c r="B4645" s="14">
        <v>5.2416999999999998</v>
      </c>
      <c r="C4645" s="14">
        <v>5.1810999999999998</v>
      </c>
      <c r="D4645" s="3">
        <f t="shared" si="217"/>
        <v>3</v>
      </c>
      <c r="E4645">
        <f t="shared" si="218"/>
        <v>3</v>
      </c>
      <c r="F4645">
        <f t="shared" si="216"/>
        <v>2025</v>
      </c>
    </row>
    <row r="4646" spans="1:6" x14ac:dyDescent="0.25">
      <c r="A4646" s="15">
        <v>45737</v>
      </c>
      <c r="B4646" s="14">
        <v>5.2465000000000002</v>
      </c>
      <c r="C4646" s="14">
        <v>5.1852</v>
      </c>
      <c r="D4646" s="3">
        <f t="shared" si="217"/>
        <v>3</v>
      </c>
      <c r="E4646">
        <f t="shared" si="218"/>
        <v>3</v>
      </c>
      <c r="F4646">
        <f t="shared" si="216"/>
        <v>2025</v>
      </c>
    </row>
    <row r="4647" spans="1:6" x14ac:dyDescent="0.25">
      <c r="A4647" s="15">
        <v>45740</v>
      </c>
      <c r="B4647" s="14">
        <v>5.2411000000000003</v>
      </c>
      <c r="C4647" s="14">
        <v>5.1616</v>
      </c>
      <c r="D4647" s="3">
        <f t="shared" si="217"/>
        <v>3</v>
      </c>
      <c r="E4647">
        <f t="shared" si="218"/>
        <v>3</v>
      </c>
      <c r="F4647">
        <f t="shared" si="216"/>
        <v>2025</v>
      </c>
    </row>
    <row r="4648" spans="1:6" x14ac:dyDescent="0.25">
      <c r="A4648" s="15">
        <v>45741</v>
      </c>
      <c r="B4648" s="14">
        <v>5.2615999999999996</v>
      </c>
      <c r="C4648" s="14">
        <v>5.17</v>
      </c>
      <c r="D4648" s="3">
        <f t="shared" si="217"/>
        <v>3</v>
      </c>
      <c r="E4648">
        <f t="shared" si="218"/>
        <v>3</v>
      </c>
      <c r="F4648">
        <f t="shared" si="216"/>
        <v>2025</v>
      </c>
    </row>
    <row r="4649" spans="1:6" x14ac:dyDescent="0.25">
      <c r="A4649" s="15">
        <v>45742</v>
      </c>
      <c r="B4649" s="14">
        <v>5.2615999999999996</v>
      </c>
      <c r="C4649" s="14">
        <v>5.1626000000000003</v>
      </c>
      <c r="D4649" s="3">
        <f t="shared" si="217"/>
        <v>3</v>
      </c>
      <c r="E4649">
        <f t="shared" si="218"/>
        <v>3</v>
      </c>
      <c r="F4649">
        <f t="shared" si="216"/>
        <v>2025</v>
      </c>
    </row>
    <row r="4650" spans="1:6" x14ac:dyDescent="0.25">
      <c r="A4650" s="15">
        <v>45743</v>
      </c>
      <c r="B4650" s="14">
        <v>5.2567000000000004</v>
      </c>
      <c r="C4650" s="14">
        <v>5.1524999999999999</v>
      </c>
      <c r="D4650" s="3">
        <f t="shared" si="217"/>
        <v>3</v>
      </c>
      <c r="E4650">
        <f t="shared" si="218"/>
        <v>3</v>
      </c>
      <c r="F4650">
        <f t="shared" si="216"/>
        <v>2025</v>
      </c>
    </row>
    <row r="4651" spans="1:6" x14ac:dyDescent="0.25">
      <c r="A4651" s="15">
        <v>45744</v>
      </c>
      <c r="B4651" s="14">
        <v>5.2518000000000002</v>
      </c>
      <c r="C4651" s="14">
        <v>5.1462000000000003</v>
      </c>
      <c r="D4651" s="3">
        <f t="shared" si="217"/>
        <v>3</v>
      </c>
      <c r="E4651">
        <f t="shared" si="218"/>
        <v>3</v>
      </c>
      <c r="F4651">
        <f t="shared" si="216"/>
        <v>2025</v>
      </c>
    </row>
    <row r="4652" spans="1:6" x14ac:dyDescent="0.25">
      <c r="A4652" s="15">
        <v>45747</v>
      </c>
      <c r="B4652" s="14">
        <v>5.2615999999999996</v>
      </c>
      <c r="C4652" s="14">
        <v>5.1184000000000003</v>
      </c>
      <c r="D4652" s="3">
        <f t="shared" si="217"/>
        <v>3</v>
      </c>
      <c r="E4652">
        <f t="shared" si="218"/>
        <v>3</v>
      </c>
      <c r="F4652">
        <f t="shared" si="216"/>
        <v>2025</v>
      </c>
    </row>
    <row r="4653" spans="1:6" x14ac:dyDescent="0.25">
      <c r="A4653" s="15">
        <v>45748</v>
      </c>
      <c r="B4653" s="14">
        <v>5.2615999999999996</v>
      </c>
      <c r="C4653" s="14">
        <v>5.1135999999999999</v>
      </c>
      <c r="D4653" s="3">
        <f t="shared" si="217"/>
        <v>4</v>
      </c>
      <c r="E4653">
        <f t="shared" si="218"/>
        <v>6</v>
      </c>
      <c r="F4653">
        <f t="shared" si="216"/>
        <v>2025</v>
      </c>
    </row>
    <row r="4654" spans="1:6" x14ac:dyDescent="0.25">
      <c r="A4654" s="15">
        <v>45749</v>
      </c>
      <c r="B4654" s="14">
        <v>5.2615999999999996</v>
      </c>
      <c r="C4654" s="14">
        <v>5.1097999999999999</v>
      </c>
      <c r="D4654" s="3">
        <f t="shared" si="217"/>
        <v>4</v>
      </c>
      <c r="E4654">
        <f t="shared" si="218"/>
        <v>6</v>
      </c>
      <c r="F4654">
        <f t="shared" si="216"/>
        <v>2025</v>
      </c>
    </row>
    <row r="4655" spans="1:6" x14ac:dyDescent="0.25">
      <c r="A4655" s="15">
        <v>45750</v>
      </c>
      <c r="B4655" s="14">
        <v>5.2615999999999996</v>
      </c>
      <c r="C4655" s="14">
        <v>5.1040000000000001</v>
      </c>
      <c r="D4655" s="3">
        <f t="shared" si="217"/>
        <v>4</v>
      </c>
      <c r="E4655">
        <f t="shared" si="218"/>
        <v>6</v>
      </c>
      <c r="F4655">
        <f t="shared" si="216"/>
        <v>2025</v>
      </c>
    </row>
    <row r="4656" spans="1:6" x14ac:dyDescent="0.25">
      <c r="A4656" s="15">
        <v>45751</v>
      </c>
      <c r="B4656" s="14">
        <v>5.2510000000000003</v>
      </c>
      <c r="C4656" s="14">
        <v>5.0720000000000001</v>
      </c>
      <c r="D4656" s="3">
        <f t="shared" si="217"/>
        <v>4</v>
      </c>
      <c r="E4656">
        <f t="shared" si="218"/>
        <v>6</v>
      </c>
      <c r="F4656">
        <f t="shared" si="216"/>
        <v>2025</v>
      </c>
    </row>
    <row r="4657" spans="1:6" x14ac:dyDescent="0.25">
      <c r="A4657" s="15">
        <v>45754</v>
      </c>
      <c r="B4657" s="14">
        <v>5.2510000000000003</v>
      </c>
      <c r="C4657" s="14">
        <v>5.0564999999999998</v>
      </c>
      <c r="D4657" s="3">
        <f t="shared" si="217"/>
        <v>4</v>
      </c>
      <c r="E4657">
        <f t="shared" si="218"/>
        <v>6</v>
      </c>
      <c r="F4657">
        <f t="shared" si="216"/>
        <v>2025</v>
      </c>
    </row>
    <row r="4658" spans="1:6" x14ac:dyDescent="0.25">
      <c r="A4658" s="15">
        <v>45755</v>
      </c>
      <c r="B4658" s="14">
        <v>5.2461000000000002</v>
      </c>
      <c r="C4658" s="14">
        <v>5.0442</v>
      </c>
      <c r="D4658" s="3">
        <f t="shared" si="217"/>
        <v>4</v>
      </c>
      <c r="E4658">
        <f t="shared" si="218"/>
        <v>6</v>
      </c>
      <c r="F4658">
        <f t="shared" si="216"/>
        <v>2025</v>
      </c>
    </row>
    <row r="4659" spans="1:6" x14ac:dyDescent="0.25">
      <c r="A4659" s="15">
        <v>45756</v>
      </c>
      <c r="B4659" s="14">
        <v>5.2461000000000002</v>
      </c>
      <c r="C4659" s="14">
        <v>5.0404</v>
      </c>
      <c r="D4659" s="3">
        <f t="shared" si="217"/>
        <v>4</v>
      </c>
      <c r="E4659">
        <f t="shared" si="218"/>
        <v>6</v>
      </c>
      <c r="F4659">
        <f t="shared" si="216"/>
        <v>2025</v>
      </c>
    </row>
    <row r="4660" spans="1:6" x14ac:dyDescent="0.25">
      <c r="A4660" s="15">
        <v>45757</v>
      </c>
      <c r="B4660" s="14">
        <v>5.2461000000000002</v>
      </c>
      <c r="C4660" s="14">
        <v>5.0365000000000002</v>
      </c>
      <c r="D4660" s="3">
        <f t="shared" si="217"/>
        <v>4</v>
      </c>
      <c r="E4660">
        <f t="shared" si="218"/>
        <v>6</v>
      </c>
      <c r="F4660">
        <f t="shared" si="216"/>
        <v>2025</v>
      </c>
    </row>
    <row r="4661" spans="1:6" x14ac:dyDescent="0.25">
      <c r="A4661" s="15">
        <v>45758</v>
      </c>
      <c r="B4661" s="14">
        <v>5.0107999999999997</v>
      </c>
      <c r="C4661" s="14">
        <v>5.0079000000000002</v>
      </c>
      <c r="D4661" s="3">
        <f t="shared" si="217"/>
        <v>4</v>
      </c>
      <c r="E4661">
        <f t="shared" si="218"/>
        <v>6</v>
      </c>
      <c r="F4661">
        <f t="shared" si="216"/>
        <v>2025</v>
      </c>
    </row>
    <row r="4662" spans="1:6" x14ac:dyDescent="0.25">
      <c r="A4662" s="15">
        <v>45761</v>
      </c>
      <c r="B4662" s="14">
        <v>4.9992000000000001</v>
      </c>
      <c r="C4662" s="14">
        <v>4.9831000000000003</v>
      </c>
      <c r="D4662" s="3">
        <f t="shared" si="217"/>
        <v>4</v>
      </c>
      <c r="E4662">
        <f t="shared" si="218"/>
        <v>6</v>
      </c>
      <c r="F4662">
        <f t="shared" si="216"/>
        <v>2025</v>
      </c>
    </row>
    <row r="4663" spans="1:6" x14ac:dyDescent="0.25">
      <c r="A4663" s="15">
        <v>45762</v>
      </c>
      <c r="B4663" s="14">
        <v>4.9992000000000001</v>
      </c>
      <c r="C4663" s="14">
        <v>4.9816000000000003</v>
      </c>
      <c r="D4663" s="3">
        <f t="shared" si="217"/>
        <v>4</v>
      </c>
      <c r="E4663">
        <f t="shared" si="218"/>
        <v>6</v>
      </c>
      <c r="F4663">
        <f t="shared" si="216"/>
        <v>2025</v>
      </c>
    </row>
    <row r="4664" spans="1:6" x14ac:dyDescent="0.25">
      <c r="A4664" s="15">
        <v>45763</v>
      </c>
      <c r="B4664" s="14">
        <v>5.0000999999999998</v>
      </c>
      <c r="C4664" s="14">
        <v>4.9903000000000004</v>
      </c>
      <c r="D4664" s="3">
        <f t="shared" si="217"/>
        <v>4</v>
      </c>
      <c r="E4664">
        <f t="shared" si="218"/>
        <v>6</v>
      </c>
      <c r="F4664">
        <f t="shared" si="216"/>
        <v>2025</v>
      </c>
    </row>
    <row r="4665" spans="1:6" x14ac:dyDescent="0.25">
      <c r="A4665" s="15">
        <v>45764</v>
      </c>
      <c r="B4665" s="14">
        <v>4.9523000000000001</v>
      </c>
      <c r="C4665" s="14">
        <v>4.9497999999999998</v>
      </c>
      <c r="D4665" s="3">
        <f t="shared" si="217"/>
        <v>4</v>
      </c>
      <c r="E4665">
        <f t="shared" si="218"/>
        <v>6</v>
      </c>
      <c r="F4665">
        <f t="shared" si="216"/>
        <v>2025</v>
      </c>
    </row>
    <row r="4666" spans="1:6" x14ac:dyDescent="0.25">
      <c r="A4666" s="15">
        <v>45769</v>
      </c>
      <c r="B4666" s="14">
        <v>4.9691999999999998</v>
      </c>
      <c r="C4666" s="14">
        <v>4.9577</v>
      </c>
      <c r="D4666" s="3">
        <f t="shared" si="217"/>
        <v>4</v>
      </c>
      <c r="E4666">
        <f t="shared" si="218"/>
        <v>6</v>
      </c>
      <c r="F4666">
        <f t="shared" si="216"/>
        <v>2025</v>
      </c>
    </row>
    <row r="4667" spans="1:6" x14ac:dyDescent="0.25">
      <c r="A4667" s="15">
        <v>45770</v>
      </c>
      <c r="B4667" s="14">
        <v>4.9691999999999998</v>
      </c>
      <c r="C4667" s="14">
        <v>4.9612999999999996</v>
      </c>
      <c r="D4667" s="3">
        <f t="shared" si="217"/>
        <v>4</v>
      </c>
      <c r="E4667">
        <f t="shared" si="218"/>
        <v>6</v>
      </c>
      <c r="F4667">
        <f t="shared" si="216"/>
        <v>2025</v>
      </c>
    </row>
    <row r="4668" spans="1:6" x14ac:dyDescent="0.25">
      <c r="A4668" s="15">
        <v>45771</v>
      </c>
      <c r="B4668" s="14">
        <v>4.9619</v>
      </c>
      <c r="C4668" s="14">
        <v>4.9573</v>
      </c>
      <c r="D4668" s="3">
        <f t="shared" si="217"/>
        <v>4</v>
      </c>
      <c r="E4668">
        <f t="shared" si="218"/>
        <v>6</v>
      </c>
      <c r="F4668">
        <f t="shared" si="216"/>
        <v>2025</v>
      </c>
    </row>
    <row r="4669" spans="1:6" x14ac:dyDescent="0.25">
      <c r="A4669" s="15">
        <v>45772</v>
      </c>
      <c r="B4669" s="14">
        <v>4.9634</v>
      </c>
      <c r="C4669" s="14">
        <v>4.9451999999999998</v>
      </c>
      <c r="D4669" s="3">
        <f t="shared" si="217"/>
        <v>4</v>
      </c>
      <c r="E4669">
        <f t="shared" si="218"/>
        <v>6</v>
      </c>
      <c r="F4669">
        <f t="shared" si="216"/>
        <v>2025</v>
      </c>
    </row>
    <row r="4670" spans="1:6" x14ac:dyDescent="0.25">
      <c r="A4670" s="15">
        <v>45775</v>
      </c>
      <c r="B4670" s="14">
        <v>4.9577</v>
      </c>
      <c r="C4670" s="14">
        <v>4.9374000000000002</v>
      </c>
      <c r="D4670" s="3">
        <f t="shared" si="217"/>
        <v>4</v>
      </c>
      <c r="E4670">
        <f t="shared" si="218"/>
        <v>6</v>
      </c>
      <c r="F4670">
        <f t="shared" si="216"/>
        <v>2025</v>
      </c>
    </row>
    <row r="4671" spans="1:6" x14ac:dyDescent="0.25">
      <c r="A4671" s="15">
        <v>45776</v>
      </c>
      <c r="B4671" s="14">
        <v>4.9539</v>
      </c>
      <c r="C4671" s="14">
        <v>4.9356999999999998</v>
      </c>
      <c r="D4671" s="3">
        <f t="shared" si="217"/>
        <v>4</v>
      </c>
      <c r="E4671">
        <f t="shared" si="218"/>
        <v>6</v>
      </c>
      <c r="F4671">
        <f t="shared" si="216"/>
        <v>2025</v>
      </c>
    </row>
    <row r="4672" spans="1:6" x14ac:dyDescent="0.25">
      <c r="A4672" s="15">
        <v>45777</v>
      </c>
      <c r="B4672" s="14">
        <v>4.9659000000000004</v>
      </c>
      <c r="C4672" s="14">
        <v>4.9805999999999999</v>
      </c>
      <c r="D4672" s="3">
        <f t="shared" si="217"/>
        <v>4</v>
      </c>
      <c r="E4672">
        <f t="shared" si="218"/>
        <v>6</v>
      </c>
      <c r="F4672">
        <f t="shared" si="216"/>
        <v>2025</v>
      </c>
    </row>
    <row r="4673" spans="1:6" x14ac:dyDescent="0.25">
      <c r="A4673" s="15">
        <v>45779</v>
      </c>
      <c r="B4673" s="14">
        <v>4.9577</v>
      </c>
      <c r="C4673" s="14">
        <v>4.9673999999999996</v>
      </c>
      <c r="D4673" s="3">
        <f t="shared" si="217"/>
        <v>5</v>
      </c>
      <c r="E4673">
        <f t="shared" si="218"/>
        <v>6</v>
      </c>
      <c r="F4673">
        <f t="shared" si="216"/>
        <v>2025</v>
      </c>
    </row>
    <row r="4674" spans="1:6" x14ac:dyDescent="0.25">
      <c r="A4674" s="15">
        <v>45782</v>
      </c>
      <c r="B4674" s="14">
        <v>4.9573</v>
      </c>
      <c r="C4674" s="14">
        <v>4.9543999999999997</v>
      </c>
      <c r="D4674" s="3">
        <f t="shared" si="217"/>
        <v>5</v>
      </c>
      <c r="E4674">
        <f t="shared" si="218"/>
        <v>6</v>
      </c>
      <c r="F4674">
        <f t="shared" ref="F4674:F4737" si="219">YEAR(A4674)</f>
        <v>2025</v>
      </c>
    </row>
    <row r="4675" spans="1:6" x14ac:dyDescent="0.25">
      <c r="A4675" s="15">
        <v>45783</v>
      </c>
      <c r="B4675" s="14">
        <v>4.9577</v>
      </c>
      <c r="C4675" s="14">
        <v>4.9558</v>
      </c>
      <c r="D4675" s="3">
        <f t="shared" ref="D4675:D4738" si="220">MONTH(A4675)</f>
        <v>5</v>
      </c>
      <c r="E4675">
        <f t="shared" ref="E4675:E4738" si="221">IF(D4675&lt;4,3,IF(D4675&lt;7,6,IF(D4675&lt;10,9,12)))</f>
        <v>6</v>
      </c>
      <c r="F4675">
        <f t="shared" si="219"/>
        <v>2025</v>
      </c>
    </row>
    <row r="4676" spans="1:6" x14ac:dyDescent="0.25">
      <c r="A4676" s="15">
        <v>45784</v>
      </c>
      <c r="B4676" s="14">
        <v>4.9577</v>
      </c>
      <c r="C4676" s="14">
        <v>4.9523000000000001</v>
      </c>
      <c r="D4676" s="3">
        <f t="shared" si="220"/>
        <v>5</v>
      </c>
      <c r="E4676">
        <f t="shared" si="221"/>
        <v>6</v>
      </c>
      <c r="F4676">
        <f t="shared" si="219"/>
        <v>2025</v>
      </c>
    </row>
    <row r="4677" spans="1:6" x14ac:dyDescent="0.25">
      <c r="A4677" s="15">
        <v>45785</v>
      </c>
      <c r="B4677" s="14">
        <v>4.9577</v>
      </c>
      <c r="C4677" s="14">
        <v>4.9482999999999997</v>
      </c>
      <c r="D4677" s="3">
        <f t="shared" si="220"/>
        <v>5</v>
      </c>
      <c r="E4677">
        <f t="shared" si="221"/>
        <v>6</v>
      </c>
      <c r="F4677">
        <f t="shared" si="219"/>
        <v>2025</v>
      </c>
    </row>
    <row r="4678" spans="1:6" x14ac:dyDescent="0.25">
      <c r="A4678" s="15">
        <v>45786</v>
      </c>
      <c r="B4678" s="14">
        <v>4.9470999999999998</v>
      </c>
      <c r="C4678" s="14">
        <v>4.9451000000000001</v>
      </c>
      <c r="D4678" s="3">
        <f t="shared" si="220"/>
        <v>5</v>
      </c>
      <c r="E4678">
        <f t="shared" si="221"/>
        <v>6</v>
      </c>
      <c r="F4678">
        <f t="shared" si="219"/>
        <v>2025</v>
      </c>
    </row>
    <row r="4679" spans="1:6" x14ac:dyDescent="0.25">
      <c r="A4679" s="15">
        <v>45789</v>
      </c>
      <c r="B4679" s="14">
        <v>4.9469000000000003</v>
      </c>
      <c r="C4679" s="14">
        <v>4.9362000000000004</v>
      </c>
      <c r="D4679" s="3">
        <f t="shared" si="220"/>
        <v>5</v>
      </c>
      <c r="E4679">
        <f t="shared" si="221"/>
        <v>6</v>
      </c>
      <c r="F4679">
        <f t="shared" si="219"/>
        <v>2025</v>
      </c>
    </row>
    <row r="4680" spans="1:6" x14ac:dyDescent="0.25">
      <c r="A4680" s="15">
        <v>45790</v>
      </c>
      <c r="B4680" s="14">
        <v>4.9463999999999997</v>
      </c>
      <c r="C4680" s="14">
        <v>4.9272</v>
      </c>
      <c r="D4680" s="3">
        <f t="shared" si="220"/>
        <v>5</v>
      </c>
      <c r="E4680">
        <f t="shared" si="221"/>
        <v>6</v>
      </c>
      <c r="F4680">
        <f t="shared" si="219"/>
        <v>2025</v>
      </c>
    </row>
    <row r="4681" spans="1:6" x14ac:dyDescent="0.25">
      <c r="A4681" s="15">
        <v>45791</v>
      </c>
      <c r="B4681" s="14">
        <v>4.9467999999999996</v>
      </c>
      <c r="C4681" s="14">
        <v>4.9242999999999997</v>
      </c>
      <c r="D4681" s="3">
        <f t="shared" si="220"/>
        <v>5</v>
      </c>
      <c r="E4681">
        <f t="shared" si="221"/>
        <v>6</v>
      </c>
      <c r="F4681">
        <f t="shared" si="219"/>
        <v>2025</v>
      </c>
    </row>
    <row r="4682" spans="1:6" x14ac:dyDescent="0.25">
      <c r="A4682" s="15">
        <v>45792</v>
      </c>
      <c r="B4682" s="14">
        <v>4.9473000000000003</v>
      </c>
      <c r="C4682" s="14">
        <v>4.9180999999999999</v>
      </c>
      <c r="D4682" s="3">
        <f t="shared" si="220"/>
        <v>5</v>
      </c>
      <c r="E4682">
        <f t="shared" si="221"/>
        <v>6</v>
      </c>
      <c r="F4682">
        <f t="shared" si="219"/>
        <v>2025</v>
      </c>
    </row>
    <row r="4683" spans="1:6" x14ac:dyDescent="0.25">
      <c r="A4683" s="15">
        <v>45793</v>
      </c>
      <c r="B4683" s="14">
        <v>4.9318999999999997</v>
      </c>
      <c r="C4683" s="14">
        <v>4.9114000000000004</v>
      </c>
      <c r="D4683" s="3">
        <f t="shared" si="220"/>
        <v>5</v>
      </c>
      <c r="E4683">
        <f t="shared" si="221"/>
        <v>6</v>
      </c>
      <c r="F4683">
        <f t="shared" si="219"/>
        <v>2025</v>
      </c>
    </row>
    <row r="4684" spans="1:6" x14ac:dyDescent="0.25">
      <c r="A4684" s="15">
        <v>45796</v>
      </c>
      <c r="B4684" s="14">
        <v>4.9099000000000004</v>
      </c>
      <c r="C4684" s="14">
        <v>4.9012000000000002</v>
      </c>
      <c r="D4684" s="3">
        <f t="shared" si="220"/>
        <v>5</v>
      </c>
      <c r="E4684">
        <f t="shared" si="221"/>
        <v>6</v>
      </c>
      <c r="F4684">
        <f t="shared" si="219"/>
        <v>2025</v>
      </c>
    </row>
    <row r="4685" spans="1:6" x14ac:dyDescent="0.25">
      <c r="A4685" s="15">
        <v>45797</v>
      </c>
      <c r="B4685" s="14">
        <v>4.9099000000000004</v>
      </c>
      <c r="C4685" s="14">
        <v>4.8968999999999996</v>
      </c>
      <c r="D4685" s="3">
        <f t="shared" si="220"/>
        <v>5</v>
      </c>
      <c r="E4685">
        <f t="shared" si="221"/>
        <v>6</v>
      </c>
      <c r="F4685">
        <f t="shared" si="219"/>
        <v>2025</v>
      </c>
    </row>
    <row r="4686" spans="1:6" x14ac:dyDescent="0.25">
      <c r="A4686" s="15">
        <v>45798</v>
      </c>
      <c r="B4686" s="14">
        <v>4.9131999999999998</v>
      </c>
      <c r="C4686" s="14">
        <v>4.8978999999999999</v>
      </c>
      <c r="D4686" s="3">
        <f t="shared" si="220"/>
        <v>5</v>
      </c>
      <c r="E4686">
        <f t="shared" si="221"/>
        <v>6</v>
      </c>
      <c r="F4686">
        <f t="shared" si="219"/>
        <v>2025</v>
      </c>
    </row>
    <row r="4687" spans="1:6" x14ac:dyDescent="0.25">
      <c r="A4687" s="15">
        <v>45799</v>
      </c>
      <c r="B4687" s="14">
        <v>4.9165000000000001</v>
      </c>
      <c r="C4687" s="14">
        <v>4.8936000000000002</v>
      </c>
      <c r="D4687" s="3">
        <f t="shared" si="220"/>
        <v>5</v>
      </c>
      <c r="E4687">
        <f t="shared" si="221"/>
        <v>6</v>
      </c>
      <c r="F4687">
        <f t="shared" si="219"/>
        <v>2025</v>
      </c>
    </row>
    <row r="4688" spans="1:6" x14ac:dyDescent="0.25">
      <c r="A4688" s="15">
        <v>45800</v>
      </c>
      <c r="B4688" s="14">
        <v>4.8959000000000001</v>
      </c>
      <c r="C4688" s="14">
        <v>4.8589000000000002</v>
      </c>
      <c r="D4688" s="3">
        <f t="shared" si="220"/>
        <v>5</v>
      </c>
      <c r="E4688">
        <f t="shared" si="221"/>
        <v>6</v>
      </c>
      <c r="F4688">
        <f t="shared" si="219"/>
        <v>2025</v>
      </c>
    </row>
    <row r="4689" spans="1:6" x14ac:dyDescent="0.25">
      <c r="A4689" s="15">
        <v>45803</v>
      </c>
      <c r="B4689" s="14">
        <v>4.8959000000000001</v>
      </c>
      <c r="C4689" s="14">
        <v>4.8499999999999996</v>
      </c>
      <c r="D4689" s="3">
        <f t="shared" si="220"/>
        <v>5</v>
      </c>
      <c r="E4689">
        <f t="shared" si="221"/>
        <v>6</v>
      </c>
      <c r="F4689">
        <f t="shared" si="219"/>
        <v>2025</v>
      </c>
    </row>
    <row r="4690" spans="1:6" x14ac:dyDescent="0.25">
      <c r="A4690" s="15">
        <v>45804</v>
      </c>
      <c r="B4690" s="14">
        <v>4.8956</v>
      </c>
      <c r="C4690" s="14">
        <v>4.8468</v>
      </c>
      <c r="D4690" s="3">
        <f t="shared" si="220"/>
        <v>5</v>
      </c>
      <c r="E4690">
        <f t="shared" si="221"/>
        <v>6</v>
      </c>
      <c r="F4690">
        <f t="shared" si="219"/>
        <v>2025</v>
      </c>
    </row>
    <row r="4691" spans="1:6" x14ac:dyDescent="0.25">
      <c r="A4691" s="15">
        <v>45805</v>
      </c>
      <c r="B4691" s="14">
        <v>4.8958000000000004</v>
      </c>
      <c r="C4691" s="14">
        <v>4.8441000000000001</v>
      </c>
      <c r="D4691" s="3">
        <f t="shared" si="220"/>
        <v>5</v>
      </c>
      <c r="E4691">
        <f t="shared" si="221"/>
        <v>6</v>
      </c>
      <c r="F4691">
        <f t="shared" si="219"/>
        <v>2025</v>
      </c>
    </row>
    <row r="4692" spans="1:6" x14ac:dyDescent="0.25">
      <c r="A4692" s="15">
        <v>45806</v>
      </c>
      <c r="B4692" s="14">
        <v>4.8956</v>
      </c>
      <c r="C4692" s="14">
        <v>4.8407999999999998</v>
      </c>
      <c r="D4692" s="3">
        <f t="shared" si="220"/>
        <v>5</v>
      </c>
      <c r="E4692">
        <f t="shared" si="221"/>
        <v>6</v>
      </c>
      <c r="F4692">
        <f t="shared" si="219"/>
        <v>2025</v>
      </c>
    </row>
    <row r="4693" spans="1:6" x14ac:dyDescent="0.25">
      <c r="A4693" s="15">
        <v>45807</v>
      </c>
      <c r="B4693" s="14">
        <v>4.88</v>
      </c>
      <c r="C4693" s="14">
        <v>4.8052999999999999</v>
      </c>
      <c r="D4693" s="3">
        <f t="shared" si="220"/>
        <v>5</v>
      </c>
      <c r="E4693">
        <f t="shared" si="221"/>
        <v>6</v>
      </c>
      <c r="F4693">
        <f t="shared" si="219"/>
        <v>2025</v>
      </c>
    </row>
    <row r="4694" spans="1:6" x14ac:dyDescent="0.25">
      <c r="A4694" s="15">
        <v>45810</v>
      </c>
      <c r="B4694" s="14">
        <v>4.8697999999999997</v>
      </c>
      <c r="C4694" s="14">
        <v>4.7990000000000004</v>
      </c>
      <c r="D4694" s="3">
        <f t="shared" si="220"/>
        <v>6</v>
      </c>
      <c r="E4694">
        <f t="shared" si="221"/>
        <v>6</v>
      </c>
      <c r="F4694">
        <f t="shared" si="219"/>
        <v>2025</v>
      </c>
    </row>
    <row r="4695" spans="1:6" x14ac:dyDescent="0.25">
      <c r="A4695" s="15">
        <v>45811</v>
      </c>
      <c r="B4695" s="14">
        <v>4.8625999999999996</v>
      </c>
      <c r="C4695" s="14">
        <v>4.7944000000000004</v>
      </c>
      <c r="D4695" s="3">
        <f t="shared" si="220"/>
        <v>6</v>
      </c>
      <c r="E4695">
        <f t="shared" si="221"/>
        <v>6</v>
      </c>
      <c r="F4695">
        <f t="shared" si="219"/>
        <v>2025</v>
      </c>
    </row>
    <row r="4696" spans="1:6" x14ac:dyDescent="0.25">
      <c r="A4696" s="15">
        <v>45812</v>
      </c>
      <c r="B4696" s="14">
        <v>4.8605</v>
      </c>
      <c r="C4696" s="14">
        <v>4.7911000000000001</v>
      </c>
      <c r="D4696" s="3">
        <f t="shared" si="220"/>
        <v>6</v>
      </c>
      <c r="E4696">
        <f t="shared" si="221"/>
        <v>6</v>
      </c>
      <c r="F4696">
        <f t="shared" si="219"/>
        <v>2025</v>
      </c>
    </row>
    <row r="4697" spans="1:6" x14ac:dyDescent="0.25">
      <c r="A4697" s="15">
        <v>45813</v>
      </c>
      <c r="B4697" s="14">
        <v>4.8605</v>
      </c>
      <c r="C4697" s="14">
        <v>4.7915999999999999</v>
      </c>
      <c r="D4697" s="3">
        <f t="shared" si="220"/>
        <v>6</v>
      </c>
      <c r="E4697">
        <f t="shared" si="221"/>
        <v>6</v>
      </c>
      <c r="F4697">
        <f t="shared" si="219"/>
        <v>2025</v>
      </c>
    </row>
    <row r="4698" spans="1:6" x14ac:dyDescent="0.25">
      <c r="A4698" s="15">
        <v>45814</v>
      </c>
      <c r="B4698" s="14">
        <v>4.8228999999999997</v>
      </c>
      <c r="C4698" s="14">
        <v>4.7690000000000001</v>
      </c>
      <c r="D4698" s="3">
        <f t="shared" si="220"/>
        <v>6</v>
      </c>
      <c r="E4698">
        <f t="shared" si="221"/>
        <v>6</v>
      </c>
      <c r="F4698">
        <f t="shared" si="219"/>
        <v>2025</v>
      </c>
    </row>
    <row r="4699" spans="1:6" x14ac:dyDescent="0.25">
      <c r="A4699" s="15">
        <v>45817</v>
      </c>
      <c r="B4699" s="14">
        <v>4.8177000000000003</v>
      </c>
      <c r="C4699" s="14">
        <v>4.7636000000000003</v>
      </c>
      <c r="D4699" s="3">
        <f t="shared" si="220"/>
        <v>6</v>
      </c>
      <c r="E4699">
        <f t="shared" si="221"/>
        <v>6</v>
      </c>
      <c r="F4699">
        <f t="shared" si="219"/>
        <v>2025</v>
      </c>
    </row>
    <row r="4700" spans="1:6" x14ac:dyDescent="0.25">
      <c r="A4700" s="15">
        <v>45818</v>
      </c>
      <c r="B4700" s="14">
        <v>4.7706999999999997</v>
      </c>
      <c r="C4700" s="14">
        <v>4.7693000000000003</v>
      </c>
      <c r="D4700" s="3">
        <f t="shared" si="220"/>
        <v>6</v>
      </c>
      <c r="E4700">
        <f t="shared" si="221"/>
        <v>6</v>
      </c>
      <c r="F4700">
        <f t="shared" si="219"/>
        <v>2025</v>
      </c>
    </row>
    <row r="4701" spans="1:6" x14ac:dyDescent="0.25">
      <c r="A4701" s="15">
        <v>45819</v>
      </c>
      <c r="B4701" s="14">
        <v>4.7706999999999997</v>
      </c>
      <c r="C4701" s="14">
        <v>4.7679</v>
      </c>
      <c r="D4701" s="3">
        <f t="shared" si="220"/>
        <v>6</v>
      </c>
      <c r="E4701">
        <f t="shared" si="221"/>
        <v>6</v>
      </c>
      <c r="F4701">
        <f t="shared" si="219"/>
        <v>2025</v>
      </c>
    </row>
    <row r="4702" spans="1:6" x14ac:dyDescent="0.25">
      <c r="A4702" s="15">
        <v>45820</v>
      </c>
      <c r="B4702" s="14">
        <v>4.7602000000000002</v>
      </c>
      <c r="C4702" s="14">
        <v>4.7580999999999998</v>
      </c>
      <c r="D4702" s="3">
        <f t="shared" si="220"/>
        <v>6</v>
      </c>
      <c r="E4702">
        <f t="shared" si="221"/>
        <v>6</v>
      </c>
      <c r="F4702">
        <f t="shared" si="219"/>
        <v>2025</v>
      </c>
    </row>
    <row r="4703" spans="1:6" x14ac:dyDescent="0.25">
      <c r="A4703" s="15">
        <v>45821</v>
      </c>
      <c r="B4703" s="14">
        <v>4.7225000000000001</v>
      </c>
      <c r="C4703" s="14">
        <v>4.7194000000000003</v>
      </c>
      <c r="D4703" s="3">
        <f t="shared" si="220"/>
        <v>6</v>
      </c>
      <c r="E4703">
        <f t="shared" si="221"/>
        <v>6</v>
      </c>
      <c r="F4703">
        <f t="shared" si="219"/>
        <v>2025</v>
      </c>
    </row>
    <row r="4704" spans="1:6" x14ac:dyDescent="0.25">
      <c r="A4704" s="15">
        <v>45824</v>
      </c>
      <c r="B4704" s="14">
        <v>4.7130000000000001</v>
      </c>
      <c r="C4704" s="14">
        <v>4.7077</v>
      </c>
      <c r="D4704" s="3">
        <f t="shared" si="220"/>
        <v>6</v>
      </c>
      <c r="E4704">
        <f t="shared" si="221"/>
        <v>6</v>
      </c>
      <c r="F4704">
        <f t="shared" si="219"/>
        <v>2025</v>
      </c>
    </row>
    <row r="4705" spans="1:6" x14ac:dyDescent="0.25">
      <c r="A4705" s="15">
        <v>45825</v>
      </c>
      <c r="B4705" s="14">
        <v>4.7179000000000002</v>
      </c>
      <c r="C4705" s="14">
        <v>4.7069999999999999</v>
      </c>
      <c r="D4705" s="3">
        <f t="shared" si="220"/>
        <v>6</v>
      </c>
      <c r="E4705">
        <f t="shared" si="221"/>
        <v>6</v>
      </c>
      <c r="F4705">
        <f t="shared" si="219"/>
        <v>2025</v>
      </c>
    </row>
    <row r="4706" spans="1:6" x14ac:dyDescent="0.25">
      <c r="A4706" s="15">
        <v>45826</v>
      </c>
      <c r="B4706" s="14">
        <v>4.718</v>
      </c>
      <c r="C4706" s="14">
        <v>4.7074999999999996</v>
      </c>
      <c r="D4706" s="3">
        <f t="shared" si="220"/>
        <v>6</v>
      </c>
      <c r="E4706">
        <f t="shared" si="221"/>
        <v>6</v>
      </c>
      <c r="F4706">
        <f t="shared" si="219"/>
        <v>2025</v>
      </c>
    </row>
    <row r="4707" spans="1:6" x14ac:dyDescent="0.25">
      <c r="A4707" s="15">
        <v>45828</v>
      </c>
      <c r="B4707" s="14">
        <v>4.6764000000000001</v>
      </c>
      <c r="C4707" s="14">
        <v>4.6919000000000004</v>
      </c>
      <c r="D4707" s="3">
        <f t="shared" si="220"/>
        <v>6</v>
      </c>
      <c r="E4707">
        <f t="shared" si="221"/>
        <v>6</v>
      </c>
      <c r="F4707">
        <f t="shared" si="219"/>
        <v>2025</v>
      </c>
    </row>
    <row r="4708" spans="1:6" x14ac:dyDescent="0.25">
      <c r="A4708" s="15">
        <v>45831</v>
      </c>
      <c r="B4708" s="14">
        <v>4.6764000000000001</v>
      </c>
      <c r="C4708" s="14">
        <v>4.6886999999999999</v>
      </c>
      <c r="D4708" s="3">
        <f t="shared" si="220"/>
        <v>6</v>
      </c>
      <c r="E4708">
        <f t="shared" si="221"/>
        <v>6</v>
      </c>
      <c r="F4708">
        <f t="shared" si="219"/>
        <v>2025</v>
      </c>
    </row>
    <row r="4709" spans="1:6" x14ac:dyDescent="0.25">
      <c r="A4709" s="15">
        <v>45832</v>
      </c>
      <c r="B4709" s="14">
        <v>4.6764000000000001</v>
      </c>
      <c r="C4709" s="14">
        <v>4.6896000000000004</v>
      </c>
      <c r="D4709" s="3">
        <f t="shared" si="220"/>
        <v>6</v>
      </c>
      <c r="E4709">
        <f t="shared" si="221"/>
        <v>6</v>
      </c>
      <c r="F4709">
        <f t="shared" si="219"/>
        <v>2025</v>
      </c>
    </row>
    <row r="4710" spans="1:6" x14ac:dyDescent="0.25">
      <c r="A4710" s="15">
        <v>45833</v>
      </c>
      <c r="B4710" s="14">
        <v>4.6760000000000002</v>
      </c>
      <c r="C4710" s="14">
        <v>4.6848000000000001</v>
      </c>
      <c r="D4710" s="3">
        <f t="shared" si="220"/>
        <v>6</v>
      </c>
      <c r="E4710">
        <f t="shared" si="221"/>
        <v>6</v>
      </c>
      <c r="F4710">
        <f t="shared" si="219"/>
        <v>2025</v>
      </c>
    </row>
    <row r="4711" spans="1:6" x14ac:dyDescent="0.25">
      <c r="A4711" s="15">
        <v>45834</v>
      </c>
      <c r="B4711" s="14">
        <v>4.6664000000000003</v>
      </c>
      <c r="C4711" s="14">
        <v>4.6806000000000001</v>
      </c>
      <c r="D4711" s="3">
        <f t="shared" si="220"/>
        <v>6</v>
      </c>
      <c r="E4711">
        <f t="shared" si="221"/>
        <v>6</v>
      </c>
      <c r="F4711">
        <f t="shared" si="219"/>
        <v>2025</v>
      </c>
    </row>
    <row r="4712" spans="1:6" x14ac:dyDescent="0.25">
      <c r="A4712" s="15">
        <v>45835</v>
      </c>
      <c r="B4712" s="14">
        <v>4.6627000000000001</v>
      </c>
      <c r="C4712" s="14">
        <v>4.6773999999999996</v>
      </c>
      <c r="D4712" s="3">
        <f t="shared" si="220"/>
        <v>6</v>
      </c>
      <c r="E4712">
        <f t="shared" si="221"/>
        <v>6</v>
      </c>
      <c r="F4712">
        <f t="shared" si="219"/>
        <v>2025</v>
      </c>
    </row>
    <row r="4713" spans="1:6" x14ac:dyDescent="0.25">
      <c r="A4713" s="15">
        <v>45838</v>
      </c>
      <c r="B4713" s="14">
        <v>4.6445999999999996</v>
      </c>
      <c r="C4713" s="14">
        <v>4.6734999999999998</v>
      </c>
      <c r="D4713" s="3">
        <f t="shared" si="220"/>
        <v>6</v>
      </c>
      <c r="E4713">
        <f t="shared" si="221"/>
        <v>6</v>
      </c>
      <c r="F4713">
        <f t="shared" si="219"/>
        <v>2025</v>
      </c>
    </row>
    <row r="4714" spans="1:6" x14ac:dyDescent="0.25">
      <c r="A4714" s="15">
        <v>45839</v>
      </c>
      <c r="B4714" s="14">
        <v>4.6445999999999996</v>
      </c>
      <c r="C4714" s="14">
        <v>4.6731999999999996</v>
      </c>
      <c r="D4714" s="3">
        <f t="shared" si="220"/>
        <v>7</v>
      </c>
      <c r="E4714">
        <f t="shared" si="221"/>
        <v>9</v>
      </c>
      <c r="F4714">
        <f t="shared" si="219"/>
        <v>2025</v>
      </c>
    </row>
    <row r="4715" spans="1:6" x14ac:dyDescent="0.25">
      <c r="A4715" s="15">
        <v>45840</v>
      </c>
      <c r="B4715" s="14">
        <v>4.6445999999999996</v>
      </c>
      <c r="C4715" s="14">
        <v>4.6744000000000003</v>
      </c>
      <c r="D4715" s="3">
        <f t="shared" si="220"/>
        <v>7</v>
      </c>
      <c r="E4715">
        <f t="shared" si="221"/>
        <v>9</v>
      </c>
      <c r="F4715">
        <f t="shared" si="219"/>
        <v>2025</v>
      </c>
    </row>
    <row r="4716" spans="1:6" x14ac:dyDescent="0.25">
      <c r="A4716" s="15">
        <v>45841</v>
      </c>
      <c r="B4716" s="14">
        <v>4.6589</v>
      </c>
      <c r="C4716" s="14">
        <v>4.6757</v>
      </c>
      <c r="D4716" s="3">
        <f t="shared" si="220"/>
        <v>7</v>
      </c>
      <c r="E4716">
        <f t="shared" si="221"/>
        <v>9</v>
      </c>
      <c r="F4716">
        <f t="shared" si="219"/>
        <v>2025</v>
      </c>
    </row>
    <row r="4717" spans="1:6" x14ac:dyDescent="0.25">
      <c r="A4717" s="15">
        <v>45842</v>
      </c>
      <c r="B4717" s="14">
        <v>4.6543999999999999</v>
      </c>
      <c r="C4717" s="14">
        <v>4.6836000000000002</v>
      </c>
      <c r="D4717" s="3">
        <f t="shared" si="220"/>
        <v>7</v>
      </c>
      <c r="E4717">
        <f t="shared" si="221"/>
        <v>9</v>
      </c>
      <c r="F4717">
        <f t="shared" si="219"/>
        <v>2025</v>
      </c>
    </row>
    <row r="4718" spans="1:6" x14ac:dyDescent="0.25">
      <c r="A4718" s="15">
        <v>45845</v>
      </c>
      <c r="B4718" s="14">
        <v>4.6536</v>
      </c>
      <c r="C4718" s="14">
        <v>4.6890999999999998</v>
      </c>
      <c r="D4718" s="3">
        <f t="shared" si="220"/>
        <v>7</v>
      </c>
      <c r="E4718">
        <f t="shared" si="221"/>
        <v>9</v>
      </c>
      <c r="F4718">
        <f t="shared" si="219"/>
        <v>2025</v>
      </c>
    </row>
    <row r="4719" spans="1:6" x14ac:dyDescent="0.25">
      <c r="A4719" s="15">
        <v>45846</v>
      </c>
      <c r="B4719" s="14">
        <v>4.6436999999999999</v>
      </c>
      <c r="C4719" s="14">
        <v>4.6868999999999996</v>
      </c>
      <c r="D4719" s="3">
        <f t="shared" si="220"/>
        <v>7</v>
      </c>
      <c r="E4719">
        <f t="shared" si="221"/>
        <v>9</v>
      </c>
      <c r="F4719">
        <f t="shared" si="219"/>
        <v>2025</v>
      </c>
    </row>
    <row r="4720" spans="1:6" x14ac:dyDescent="0.25">
      <c r="A4720" s="15">
        <v>45847</v>
      </c>
      <c r="B4720" s="14">
        <v>4.6340000000000003</v>
      </c>
      <c r="C4720" s="14">
        <v>4.6792999999999996</v>
      </c>
      <c r="D4720" s="3">
        <f t="shared" si="220"/>
        <v>7</v>
      </c>
      <c r="E4720">
        <f t="shared" si="221"/>
        <v>9</v>
      </c>
      <c r="F4720">
        <f t="shared" si="219"/>
        <v>2025</v>
      </c>
    </row>
    <row r="4721" spans="1:6" x14ac:dyDescent="0.25">
      <c r="A4721" s="15">
        <v>45848</v>
      </c>
      <c r="B4721" s="14">
        <v>4.6700999999999997</v>
      </c>
      <c r="C4721" s="14">
        <v>4.6749999999999998</v>
      </c>
      <c r="D4721" s="3">
        <f t="shared" si="220"/>
        <v>7</v>
      </c>
      <c r="E4721">
        <f t="shared" si="221"/>
        <v>9</v>
      </c>
      <c r="F4721">
        <f t="shared" si="219"/>
        <v>2025</v>
      </c>
    </row>
    <row r="4722" spans="1:6" x14ac:dyDescent="0.25">
      <c r="A4722" s="15">
        <v>45849</v>
      </c>
      <c r="B4722" s="14">
        <v>4.6524000000000001</v>
      </c>
      <c r="C4722" s="14">
        <v>4.6543999999999999</v>
      </c>
      <c r="D4722" s="3">
        <f t="shared" si="220"/>
        <v>7</v>
      </c>
      <c r="E4722">
        <f t="shared" si="221"/>
        <v>9</v>
      </c>
      <c r="F4722">
        <f t="shared" si="219"/>
        <v>2025</v>
      </c>
    </row>
    <row r="4723" spans="1:6" x14ac:dyDescent="0.25">
      <c r="A4723" s="15">
        <v>45852</v>
      </c>
      <c r="B4723" s="14">
        <v>4.6269999999999998</v>
      </c>
      <c r="C4723" s="14">
        <v>4.6207000000000003</v>
      </c>
      <c r="D4723" s="3">
        <f t="shared" si="220"/>
        <v>7</v>
      </c>
      <c r="E4723">
        <f t="shared" si="221"/>
        <v>9</v>
      </c>
      <c r="F4723">
        <f t="shared" si="219"/>
        <v>2025</v>
      </c>
    </row>
    <row r="4724" spans="1:6" x14ac:dyDescent="0.25">
      <c r="A4724" s="15">
        <v>45853</v>
      </c>
      <c r="B4724" s="14">
        <v>4.6448</v>
      </c>
      <c r="C4724" s="14">
        <v>4.6298000000000004</v>
      </c>
      <c r="D4724" s="3">
        <f t="shared" si="220"/>
        <v>7</v>
      </c>
      <c r="E4724">
        <f t="shared" si="221"/>
        <v>9</v>
      </c>
      <c r="F4724">
        <f t="shared" si="219"/>
        <v>2025</v>
      </c>
    </row>
    <row r="4725" spans="1:6" x14ac:dyDescent="0.25">
      <c r="A4725" s="15">
        <v>45854</v>
      </c>
      <c r="B4725" s="14">
        <v>4.6010999999999997</v>
      </c>
      <c r="C4725" s="14">
        <v>4.5892999999999997</v>
      </c>
      <c r="D4725" s="3">
        <f t="shared" si="220"/>
        <v>7</v>
      </c>
      <c r="E4725">
        <f t="shared" si="221"/>
        <v>9</v>
      </c>
      <c r="F4725">
        <f t="shared" si="219"/>
        <v>2025</v>
      </c>
    </row>
    <row r="4726" spans="1:6" x14ac:dyDescent="0.25">
      <c r="A4726" s="15">
        <v>45855</v>
      </c>
      <c r="B4726" s="14">
        <v>4.5900999999999996</v>
      </c>
      <c r="C4726" s="14">
        <v>4.5936000000000003</v>
      </c>
      <c r="D4726" s="3">
        <f t="shared" si="220"/>
        <v>7</v>
      </c>
      <c r="E4726">
        <f t="shared" si="221"/>
        <v>9</v>
      </c>
      <c r="F4726">
        <f t="shared" si="219"/>
        <v>2025</v>
      </c>
    </row>
    <row r="4727" spans="1:6" x14ac:dyDescent="0.25">
      <c r="A4727" s="15">
        <v>45856</v>
      </c>
      <c r="B4727" s="14">
        <v>4.5183</v>
      </c>
      <c r="C4727" s="14">
        <v>4.4882</v>
      </c>
      <c r="D4727" s="3">
        <f t="shared" si="220"/>
        <v>7</v>
      </c>
      <c r="E4727">
        <f t="shared" si="221"/>
        <v>9</v>
      </c>
      <c r="F4727">
        <f t="shared" si="219"/>
        <v>2025</v>
      </c>
    </row>
    <row r="4728" spans="1:6" x14ac:dyDescent="0.25">
      <c r="A4728" s="15">
        <v>45859</v>
      </c>
      <c r="B4728" s="14">
        <v>4.5248999999999997</v>
      </c>
      <c r="C4728" s="14">
        <v>4.4806999999999997</v>
      </c>
      <c r="D4728" s="3">
        <f t="shared" si="220"/>
        <v>7</v>
      </c>
      <c r="E4728">
        <f t="shared" si="221"/>
        <v>9</v>
      </c>
      <c r="F4728">
        <f t="shared" si="219"/>
        <v>2025</v>
      </c>
    </row>
    <row r="4729" spans="1:6" x14ac:dyDescent="0.25">
      <c r="A4729" s="15">
        <v>45860</v>
      </c>
      <c r="B4729" s="14">
        <v>4.5248999999999997</v>
      </c>
      <c r="C4729" s="14">
        <v>4.4771000000000001</v>
      </c>
      <c r="D4729" s="3">
        <f t="shared" si="220"/>
        <v>7</v>
      </c>
      <c r="E4729">
        <f t="shared" si="221"/>
        <v>9</v>
      </c>
      <c r="F4729">
        <f t="shared" si="219"/>
        <v>2025</v>
      </c>
    </row>
    <row r="4730" spans="1:6" x14ac:dyDescent="0.25">
      <c r="A4730" s="15">
        <v>45861</v>
      </c>
      <c r="B4730" s="14">
        <v>4.5248999999999997</v>
      </c>
      <c r="C4730" s="14">
        <v>4.4734999999999996</v>
      </c>
      <c r="D4730" s="3">
        <f t="shared" si="220"/>
        <v>7</v>
      </c>
      <c r="E4730">
        <f t="shared" si="221"/>
        <v>9</v>
      </c>
      <c r="F4730">
        <f t="shared" si="219"/>
        <v>2025</v>
      </c>
    </row>
    <row r="4731" spans="1:6" x14ac:dyDescent="0.25">
      <c r="A4731" s="15">
        <v>45862</v>
      </c>
      <c r="B4731" s="14">
        <v>4.5304000000000002</v>
      </c>
      <c r="C4731" s="14">
        <v>4.4870999999999999</v>
      </c>
      <c r="D4731" s="3">
        <f t="shared" si="220"/>
        <v>7</v>
      </c>
      <c r="E4731">
        <f t="shared" si="221"/>
        <v>9</v>
      </c>
      <c r="F4731">
        <f t="shared" si="219"/>
        <v>2025</v>
      </c>
    </row>
    <row r="4732" spans="1:6" x14ac:dyDescent="0.25">
      <c r="A4732" s="15">
        <v>45863</v>
      </c>
      <c r="B4732" s="14">
        <v>4.5133999999999999</v>
      </c>
      <c r="C4732" s="14">
        <v>4.4442000000000004</v>
      </c>
      <c r="D4732" s="3">
        <f t="shared" si="220"/>
        <v>7</v>
      </c>
      <c r="E4732">
        <f t="shared" si="221"/>
        <v>9</v>
      </c>
      <c r="F4732">
        <f t="shared" si="219"/>
        <v>2025</v>
      </c>
    </row>
    <row r="4733" spans="1:6" x14ac:dyDescent="0.25">
      <c r="A4733" s="15">
        <v>45866</v>
      </c>
      <c r="B4733" s="14">
        <v>4.5189000000000004</v>
      </c>
      <c r="C4733" s="14">
        <v>4.4436</v>
      </c>
      <c r="D4733" s="3">
        <f t="shared" si="220"/>
        <v>7</v>
      </c>
      <c r="E4733">
        <f t="shared" si="221"/>
        <v>9</v>
      </c>
      <c r="F4733">
        <f t="shared" si="219"/>
        <v>2025</v>
      </c>
    </row>
    <row r="4734" spans="1:6" x14ac:dyDescent="0.25">
      <c r="A4734" s="15">
        <v>45867</v>
      </c>
      <c r="B4734" s="14">
        <v>4.5189000000000004</v>
      </c>
      <c r="C4734" s="14">
        <v>4.4372999999999996</v>
      </c>
      <c r="D4734" s="3">
        <f t="shared" si="220"/>
        <v>7</v>
      </c>
      <c r="E4734">
        <f t="shared" si="221"/>
        <v>9</v>
      </c>
      <c r="F4734">
        <f t="shared" si="219"/>
        <v>2025</v>
      </c>
    </row>
    <row r="4735" spans="1:6" x14ac:dyDescent="0.25">
      <c r="A4735" s="15">
        <v>45868</v>
      </c>
      <c r="B4735" s="14">
        <v>4.5189000000000004</v>
      </c>
      <c r="C4735" s="14">
        <v>4.4335000000000004</v>
      </c>
      <c r="D4735" s="3">
        <f t="shared" si="220"/>
        <v>7</v>
      </c>
      <c r="E4735">
        <f t="shared" si="221"/>
        <v>9</v>
      </c>
      <c r="F4735">
        <f t="shared" si="219"/>
        <v>2025</v>
      </c>
    </row>
    <row r="4736" spans="1:6" x14ac:dyDescent="0.25">
      <c r="A4736" s="15">
        <v>45869</v>
      </c>
      <c r="B4736" s="14">
        <v>4.5133999999999999</v>
      </c>
      <c r="C4736" s="14">
        <v>4.4207999999999998</v>
      </c>
      <c r="D4736" s="3">
        <f t="shared" si="220"/>
        <v>7</v>
      </c>
      <c r="E4736">
        <f t="shared" si="221"/>
        <v>9</v>
      </c>
      <c r="F4736">
        <f t="shared" si="219"/>
        <v>2025</v>
      </c>
    </row>
    <row r="4737" spans="1:6" x14ac:dyDescent="0.25">
      <c r="A4737" s="15">
        <v>45870</v>
      </c>
      <c r="B4737" s="14">
        <v>4.4984000000000002</v>
      </c>
      <c r="C4737" s="14">
        <v>4.3913000000000002</v>
      </c>
      <c r="D4737" s="3">
        <f t="shared" si="220"/>
        <v>8</v>
      </c>
      <c r="E4737">
        <f t="shared" si="221"/>
        <v>9</v>
      </c>
      <c r="F4737">
        <f t="shared" si="219"/>
        <v>2025</v>
      </c>
    </row>
    <row r="4738" spans="1:6" x14ac:dyDescent="0.25">
      <c r="A4738" s="15">
        <v>45873</v>
      </c>
      <c r="B4738" s="14">
        <v>4.4919000000000002</v>
      </c>
      <c r="C4738" s="14">
        <v>4.3710000000000004</v>
      </c>
      <c r="D4738" s="3">
        <f t="shared" si="220"/>
        <v>8</v>
      </c>
      <c r="E4738">
        <f t="shared" si="221"/>
        <v>9</v>
      </c>
      <c r="F4738">
        <f t="shared" ref="F4738:F4801" si="222">YEAR(A4738)</f>
        <v>2025</v>
      </c>
    </row>
    <row r="4739" spans="1:6" x14ac:dyDescent="0.25">
      <c r="A4739" s="15">
        <v>45874</v>
      </c>
      <c r="B4739" s="14">
        <v>4.4983000000000004</v>
      </c>
      <c r="C4739" s="14">
        <v>4.3785999999999996</v>
      </c>
      <c r="D4739" s="3">
        <f t="shared" ref="D4739:D4802" si="223">MONTH(A4739)</f>
        <v>8</v>
      </c>
      <c r="E4739">
        <f t="shared" ref="E4739:E4802" si="224">IF(D4739&lt;4,3,IF(D4739&lt;7,6,IF(D4739&lt;10,9,12)))</f>
        <v>9</v>
      </c>
      <c r="F4739">
        <f t="shared" si="222"/>
        <v>2025</v>
      </c>
    </row>
    <row r="4740" spans="1:6" x14ac:dyDescent="0.25">
      <c r="A4740" s="15">
        <v>45875</v>
      </c>
      <c r="B4740" s="14">
        <v>4.4855</v>
      </c>
      <c r="C4740" s="14">
        <v>4.3567999999999998</v>
      </c>
      <c r="D4740" s="3">
        <f t="shared" si="223"/>
        <v>8</v>
      </c>
      <c r="E4740">
        <f t="shared" si="224"/>
        <v>9</v>
      </c>
      <c r="F4740">
        <f t="shared" si="222"/>
        <v>2025</v>
      </c>
    </row>
    <row r="4741" spans="1:6" x14ac:dyDescent="0.25">
      <c r="A4741" s="15">
        <v>45876</v>
      </c>
      <c r="B4741" s="14">
        <v>4.4668999999999999</v>
      </c>
      <c r="C4741" s="14">
        <v>4.3525</v>
      </c>
      <c r="D4741" s="3">
        <f t="shared" si="223"/>
        <v>8</v>
      </c>
      <c r="E4741">
        <f t="shared" si="224"/>
        <v>9</v>
      </c>
      <c r="F4741">
        <f t="shared" si="222"/>
        <v>2025</v>
      </c>
    </row>
    <row r="4742" spans="1:6" x14ac:dyDescent="0.25">
      <c r="A4742" s="15">
        <v>45877</v>
      </c>
      <c r="B4742" s="14">
        <v>4.4762000000000004</v>
      </c>
      <c r="C4742" s="14">
        <v>4.3502999999999998</v>
      </c>
      <c r="D4742" s="3">
        <f t="shared" si="223"/>
        <v>8</v>
      </c>
      <c r="E4742">
        <f t="shared" si="224"/>
        <v>9</v>
      </c>
      <c r="F4742">
        <f t="shared" si="222"/>
        <v>2025</v>
      </c>
    </row>
    <row r="4743" spans="1:6" x14ac:dyDescent="0.25">
      <c r="A4743" s="15">
        <v>45880</v>
      </c>
      <c r="B4743" s="14">
        <v>4.4668999999999999</v>
      </c>
      <c r="C4743" s="14">
        <v>4.3417000000000003</v>
      </c>
      <c r="D4743" s="3">
        <f t="shared" si="223"/>
        <v>8</v>
      </c>
      <c r="E4743">
        <f t="shared" si="224"/>
        <v>9</v>
      </c>
      <c r="F4743">
        <f t="shared" si="222"/>
        <v>2025</v>
      </c>
    </row>
    <row r="4744" spans="1:6" x14ac:dyDescent="0.25">
      <c r="A4744" s="15">
        <v>45881</v>
      </c>
      <c r="B4744" s="14">
        <v>4.3421000000000003</v>
      </c>
      <c r="C4744" s="14">
        <v>4.3537999999999997</v>
      </c>
      <c r="D4744" s="3">
        <f t="shared" si="223"/>
        <v>8</v>
      </c>
      <c r="E4744">
        <f t="shared" si="224"/>
        <v>9</v>
      </c>
      <c r="F4744">
        <f t="shared" si="222"/>
        <v>2025</v>
      </c>
    </row>
    <row r="4745" spans="1:6" x14ac:dyDescent="0.25">
      <c r="A4745" s="15">
        <v>45882</v>
      </c>
      <c r="B4745" s="14">
        <v>4.3417000000000003</v>
      </c>
      <c r="C4745" s="14">
        <v>4.3615000000000004</v>
      </c>
      <c r="D4745" s="3">
        <f t="shared" si="223"/>
        <v>8</v>
      </c>
      <c r="E4745">
        <f t="shared" si="224"/>
        <v>9</v>
      </c>
      <c r="F4745">
        <f t="shared" si="222"/>
        <v>2025</v>
      </c>
    </row>
    <row r="4746" spans="1:6" x14ac:dyDescent="0.25">
      <c r="A4746" s="15">
        <v>45883</v>
      </c>
      <c r="B4746" s="14">
        <v>4.3357000000000001</v>
      </c>
      <c r="C4746" s="14">
        <v>4.3642000000000003</v>
      </c>
      <c r="D4746" s="3">
        <f t="shared" si="223"/>
        <v>8</v>
      </c>
      <c r="E4746">
        <f t="shared" si="224"/>
        <v>9</v>
      </c>
      <c r="F4746">
        <f t="shared" si="222"/>
        <v>2025</v>
      </c>
    </row>
    <row r="4747" spans="1:6" x14ac:dyDescent="0.25">
      <c r="A4747" s="15">
        <v>45884</v>
      </c>
      <c r="B4747" s="14">
        <v>4.3109000000000002</v>
      </c>
      <c r="C4747" s="14">
        <v>4.3594999999999997</v>
      </c>
      <c r="D4747" s="3">
        <f t="shared" si="223"/>
        <v>8</v>
      </c>
      <c r="E4747">
        <f t="shared" si="224"/>
        <v>9</v>
      </c>
      <c r="F4747">
        <f t="shared" si="222"/>
        <v>2025</v>
      </c>
    </row>
    <row r="4748" spans="1:6" x14ac:dyDescent="0.25">
      <c r="A4748" s="15">
        <v>45887</v>
      </c>
      <c r="B4748" s="14">
        <v>4.3087999999999997</v>
      </c>
      <c r="C4748" s="14">
        <v>4.3906999999999998</v>
      </c>
      <c r="D4748" s="3">
        <f t="shared" si="223"/>
        <v>8</v>
      </c>
      <c r="E4748">
        <f t="shared" si="224"/>
        <v>9</v>
      </c>
      <c r="F4748">
        <f t="shared" si="222"/>
        <v>2025</v>
      </c>
    </row>
    <row r="4749" spans="1:6" x14ac:dyDescent="0.25">
      <c r="A4749" s="15">
        <v>45888</v>
      </c>
      <c r="B4749" s="14">
        <v>4.3036000000000003</v>
      </c>
      <c r="C4749" s="14">
        <v>4.3982000000000001</v>
      </c>
      <c r="D4749" s="3">
        <f t="shared" si="223"/>
        <v>8</v>
      </c>
      <c r="E4749">
        <f t="shared" si="224"/>
        <v>9</v>
      </c>
      <c r="F4749">
        <f t="shared" si="222"/>
        <v>2025</v>
      </c>
    </row>
    <row r="4750" spans="1:6" x14ac:dyDescent="0.25">
      <c r="A4750" s="15">
        <v>45889</v>
      </c>
      <c r="B4750" s="14">
        <v>4.3036000000000003</v>
      </c>
      <c r="C4750" s="14">
        <v>4.4059999999999997</v>
      </c>
      <c r="D4750" s="3">
        <f t="shared" si="223"/>
        <v>8</v>
      </c>
      <c r="E4750">
        <f t="shared" si="224"/>
        <v>9</v>
      </c>
      <c r="F4750">
        <f t="shared" si="222"/>
        <v>2025</v>
      </c>
    </row>
    <row r="4751" spans="1:6" x14ac:dyDescent="0.25">
      <c r="A4751" s="15">
        <v>45890</v>
      </c>
      <c r="B4751" s="14">
        <v>4.2995000000000001</v>
      </c>
      <c r="C4751" s="14">
        <v>4.4043999999999999</v>
      </c>
      <c r="D4751" s="3">
        <f t="shared" si="223"/>
        <v>8</v>
      </c>
      <c r="E4751">
        <f t="shared" si="224"/>
        <v>9</v>
      </c>
      <c r="F4751">
        <f t="shared" si="222"/>
        <v>2025</v>
      </c>
    </row>
    <row r="4752" spans="1:6" x14ac:dyDescent="0.25">
      <c r="A4752" s="15">
        <v>45891</v>
      </c>
      <c r="B4752" s="14">
        <v>4.2115</v>
      </c>
      <c r="C4752" s="14">
        <v>4.3380000000000001</v>
      </c>
      <c r="D4752" s="3">
        <f t="shared" si="223"/>
        <v>8</v>
      </c>
      <c r="E4752">
        <f t="shared" si="224"/>
        <v>9</v>
      </c>
      <c r="F4752">
        <f t="shared" si="222"/>
        <v>2025</v>
      </c>
    </row>
    <row r="4753" spans="1:6" x14ac:dyDescent="0.25">
      <c r="A4753" s="15">
        <v>45894</v>
      </c>
      <c r="B4753" s="14">
        <v>4.2070999999999996</v>
      </c>
      <c r="C4753" s="14">
        <v>4.3661000000000003</v>
      </c>
      <c r="D4753" s="3">
        <f t="shared" si="223"/>
        <v>8</v>
      </c>
      <c r="E4753">
        <f t="shared" si="224"/>
        <v>9</v>
      </c>
      <c r="F4753">
        <f t="shared" si="222"/>
        <v>2025</v>
      </c>
    </row>
    <row r="4754" spans="1:6" x14ac:dyDescent="0.25">
      <c r="A4754" s="15">
        <v>45895</v>
      </c>
      <c r="B4754" s="14">
        <v>4.2064000000000004</v>
      </c>
      <c r="C4754" s="14">
        <v>4.3776999999999999</v>
      </c>
      <c r="D4754" s="3">
        <f t="shared" si="223"/>
        <v>8</v>
      </c>
      <c r="E4754">
        <f t="shared" si="224"/>
        <v>9</v>
      </c>
      <c r="F4754">
        <f t="shared" si="222"/>
        <v>2025</v>
      </c>
    </row>
    <row r="4755" spans="1:6" x14ac:dyDescent="0.25">
      <c r="A4755" s="15">
        <v>45896</v>
      </c>
      <c r="B4755" s="14">
        <v>4.2035</v>
      </c>
      <c r="C4755" s="14">
        <v>4.3650000000000002</v>
      </c>
      <c r="D4755" s="3">
        <f t="shared" si="223"/>
        <v>8</v>
      </c>
      <c r="E4755">
        <f t="shared" si="224"/>
        <v>9</v>
      </c>
      <c r="F4755">
        <f t="shared" si="222"/>
        <v>2025</v>
      </c>
    </row>
    <row r="4756" spans="1:6" x14ac:dyDescent="0.25">
      <c r="A4756" s="15">
        <v>45897</v>
      </c>
      <c r="B4756" s="14">
        <v>4.1989000000000001</v>
      </c>
      <c r="C4756" s="14">
        <v>4.3710000000000004</v>
      </c>
      <c r="D4756" s="3">
        <f t="shared" si="223"/>
        <v>8</v>
      </c>
      <c r="E4756">
        <f t="shared" si="224"/>
        <v>9</v>
      </c>
      <c r="F4756">
        <f t="shared" si="222"/>
        <v>2025</v>
      </c>
    </row>
    <row r="4757" spans="1:6" x14ac:dyDescent="0.25">
      <c r="A4757" s="15">
        <v>45898</v>
      </c>
      <c r="B4757" s="14">
        <v>4.1828000000000003</v>
      </c>
      <c r="C4757" s="14">
        <v>4.3773999999999997</v>
      </c>
      <c r="D4757" s="3">
        <f t="shared" si="223"/>
        <v>8</v>
      </c>
      <c r="E4757">
        <f t="shared" si="224"/>
        <v>9</v>
      </c>
      <c r="F4757">
        <f t="shared" si="222"/>
        <v>2025</v>
      </c>
    </row>
    <row r="4758" spans="1:6" x14ac:dyDescent="0.25">
      <c r="A4758" s="15">
        <v>45901</v>
      </c>
      <c r="B4758" s="14">
        <v>4.1656000000000004</v>
      </c>
      <c r="C4758" s="14">
        <v>4.4059999999999997</v>
      </c>
      <c r="D4758" s="3">
        <f t="shared" si="223"/>
        <v>9</v>
      </c>
      <c r="E4758">
        <f t="shared" si="224"/>
        <v>9</v>
      </c>
      <c r="F4758">
        <f t="shared" si="222"/>
        <v>2025</v>
      </c>
    </row>
    <row r="4759" spans="1:6" x14ac:dyDescent="0.25">
      <c r="A4759" s="15">
        <v>45902</v>
      </c>
      <c r="B4759" s="14">
        <v>4.1635999999999997</v>
      </c>
      <c r="C4759" s="14">
        <v>4.415</v>
      </c>
      <c r="D4759" s="3">
        <f t="shared" si="223"/>
        <v>9</v>
      </c>
      <c r="E4759">
        <f t="shared" si="224"/>
        <v>9</v>
      </c>
      <c r="F4759">
        <f t="shared" si="222"/>
        <v>2025</v>
      </c>
    </row>
    <row r="4760" spans="1:6" x14ac:dyDescent="0.25">
      <c r="A4760" s="15">
        <v>45903</v>
      </c>
      <c r="B4760" s="14">
        <v>4.1635999999999997</v>
      </c>
      <c r="C4760" s="14">
        <v>4.4276999999999997</v>
      </c>
      <c r="D4760" s="3">
        <f t="shared" si="223"/>
        <v>9</v>
      </c>
      <c r="E4760">
        <f t="shared" si="224"/>
        <v>9</v>
      </c>
      <c r="F4760">
        <f t="shared" si="222"/>
        <v>2025</v>
      </c>
    </row>
    <row r="4761" spans="1:6" x14ac:dyDescent="0.25">
      <c r="A4761" s="15">
        <v>45904</v>
      </c>
      <c r="B4761" s="14">
        <v>4.1635999999999997</v>
      </c>
      <c r="C4761" s="14">
        <v>4.4371</v>
      </c>
      <c r="D4761" s="3">
        <f t="shared" si="223"/>
        <v>9</v>
      </c>
      <c r="E4761">
        <f t="shared" si="224"/>
        <v>9</v>
      </c>
      <c r="F4761">
        <f t="shared" si="222"/>
        <v>2025</v>
      </c>
    </row>
    <row r="4762" spans="1:6" x14ac:dyDescent="0.25">
      <c r="A4762" s="15">
        <v>45905</v>
      </c>
      <c r="B4762" s="14">
        <v>4.1580000000000004</v>
      </c>
      <c r="C4762" s="14">
        <v>4.4465000000000003</v>
      </c>
      <c r="D4762" s="3">
        <f t="shared" si="223"/>
        <v>9</v>
      </c>
      <c r="E4762">
        <f t="shared" si="224"/>
        <v>9</v>
      </c>
      <c r="F4762">
        <f t="shared" si="222"/>
        <v>2025</v>
      </c>
    </row>
    <row r="4763" spans="1:6" x14ac:dyDescent="0.25">
      <c r="A4763" s="15">
        <v>45908</v>
      </c>
      <c r="B4763" s="14">
        <v>4.1456999999999997</v>
      </c>
      <c r="C4763" s="14">
        <v>4.4679000000000002</v>
      </c>
      <c r="D4763" s="3">
        <f t="shared" si="223"/>
        <v>9</v>
      </c>
      <c r="E4763">
        <f t="shared" si="224"/>
        <v>9</v>
      </c>
      <c r="F4763">
        <f t="shared" si="222"/>
        <v>2025</v>
      </c>
    </row>
    <row r="4764" spans="1:6" x14ac:dyDescent="0.25">
      <c r="A4764" s="15">
        <v>45909</v>
      </c>
      <c r="B4764" s="14">
        <v>4.1456999999999997</v>
      </c>
      <c r="C4764" s="14">
        <v>4.4779999999999998</v>
      </c>
      <c r="D4764" s="3">
        <f t="shared" si="223"/>
        <v>9</v>
      </c>
      <c r="E4764">
        <f t="shared" si="224"/>
        <v>9</v>
      </c>
      <c r="F4764">
        <f t="shared" si="222"/>
        <v>2025</v>
      </c>
    </row>
    <row r="4765" spans="1:6" x14ac:dyDescent="0.25">
      <c r="A4765" s="15">
        <v>45910</v>
      </c>
      <c r="B4765" s="14">
        <v>4.4779999999999998</v>
      </c>
      <c r="C4765" s="14">
        <v>4.4703999999999997</v>
      </c>
      <c r="D4765" s="3">
        <f t="shared" si="223"/>
        <v>9</v>
      </c>
      <c r="E4765">
        <f t="shared" si="224"/>
        <v>9</v>
      </c>
      <c r="F4765">
        <f t="shared" si="222"/>
        <v>2025</v>
      </c>
    </row>
    <row r="4766" spans="1:6" x14ac:dyDescent="0.25">
      <c r="A4766" s="15">
        <v>45911</v>
      </c>
      <c r="B4766" s="14">
        <v>4.4675000000000002</v>
      </c>
      <c r="C4766" s="14">
        <v>4.4417</v>
      </c>
      <c r="D4766" s="3">
        <f t="shared" si="223"/>
        <v>9</v>
      </c>
      <c r="E4766">
        <f t="shared" si="224"/>
        <v>9</v>
      </c>
      <c r="F4766">
        <f t="shared" si="222"/>
        <v>2025</v>
      </c>
    </row>
    <row r="4767" spans="1:6" x14ac:dyDescent="0.25">
      <c r="A4767" s="15">
        <v>45912</v>
      </c>
      <c r="B4767" s="14">
        <v>4.4572000000000003</v>
      </c>
      <c r="C4767" s="14">
        <v>4.4302000000000001</v>
      </c>
      <c r="D4767" s="3">
        <f t="shared" si="223"/>
        <v>9</v>
      </c>
      <c r="E4767">
        <f t="shared" si="224"/>
        <v>9</v>
      </c>
      <c r="F4767">
        <f t="shared" si="222"/>
        <v>2025</v>
      </c>
    </row>
    <row r="4768" spans="1:6" x14ac:dyDescent="0.25">
      <c r="A4768" s="15">
        <v>45915</v>
      </c>
      <c r="B4768" s="14">
        <v>4.4526000000000003</v>
      </c>
      <c r="C4768" s="14">
        <v>4.4032</v>
      </c>
      <c r="D4768" s="3">
        <f t="shared" si="223"/>
        <v>9</v>
      </c>
      <c r="E4768">
        <f t="shared" si="224"/>
        <v>9</v>
      </c>
      <c r="F4768">
        <f t="shared" si="222"/>
        <v>2025</v>
      </c>
    </row>
    <row r="4769" spans="1:6" x14ac:dyDescent="0.25">
      <c r="A4769" s="15">
        <v>45916</v>
      </c>
      <c r="B4769" s="14">
        <v>4.4526000000000003</v>
      </c>
      <c r="C4769" s="14">
        <v>4.3963999999999999</v>
      </c>
      <c r="D4769" s="3">
        <f t="shared" si="223"/>
        <v>9</v>
      </c>
      <c r="E4769">
        <f t="shared" si="224"/>
        <v>9</v>
      </c>
      <c r="F4769">
        <f t="shared" si="222"/>
        <v>2025</v>
      </c>
    </row>
    <row r="4770" spans="1:6" x14ac:dyDescent="0.25">
      <c r="A4770" s="15">
        <v>45917</v>
      </c>
      <c r="B4770" s="14">
        <v>4.4526000000000003</v>
      </c>
      <c r="C4770" s="14">
        <v>4.3883000000000001</v>
      </c>
      <c r="D4770" s="3">
        <f t="shared" si="223"/>
        <v>9</v>
      </c>
      <c r="E4770">
        <f t="shared" si="224"/>
        <v>9</v>
      </c>
      <c r="F4770">
        <f t="shared" si="222"/>
        <v>2025</v>
      </c>
    </row>
    <row r="4771" spans="1:6" x14ac:dyDescent="0.25">
      <c r="A4771" s="15">
        <v>45918</v>
      </c>
      <c r="B4771" s="14">
        <v>4.4572000000000003</v>
      </c>
      <c r="C4771" s="14">
        <v>4.3731</v>
      </c>
      <c r="D4771" s="3">
        <f t="shared" si="223"/>
        <v>9</v>
      </c>
      <c r="E4771">
        <f t="shared" si="224"/>
        <v>9</v>
      </c>
      <c r="F4771">
        <f t="shared" si="222"/>
        <v>2025</v>
      </c>
    </row>
    <row r="4772" spans="1:6" x14ac:dyDescent="0.25">
      <c r="A4772" s="15">
        <v>45919</v>
      </c>
      <c r="B4772" s="14">
        <v>4.4573</v>
      </c>
      <c r="C4772" s="14">
        <v>4.3642000000000003</v>
      </c>
      <c r="D4772" s="3">
        <f t="shared" si="223"/>
        <v>9</v>
      </c>
      <c r="E4772">
        <f t="shared" si="224"/>
        <v>9</v>
      </c>
      <c r="F4772">
        <f t="shared" si="222"/>
        <v>2025</v>
      </c>
    </row>
    <row r="4773" spans="1:6" x14ac:dyDescent="0.25">
      <c r="A4773" s="15">
        <v>45922</v>
      </c>
      <c r="B4773" s="14">
        <v>4.4573</v>
      </c>
      <c r="C4773" s="14">
        <v>4.3361000000000001</v>
      </c>
      <c r="D4773" s="3">
        <f t="shared" si="223"/>
        <v>9</v>
      </c>
      <c r="E4773">
        <f t="shared" si="224"/>
        <v>9</v>
      </c>
      <c r="F4773">
        <f t="shared" si="222"/>
        <v>2025</v>
      </c>
    </row>
    <row r="4774" spans="1:6" x14ac:dyDescent="0.25">
      <c r="A4774" s="15">
        <v>45923</v>
      </c>
      <c r="B4774" s="14">
        <v>4.4573</v>
      </c>
      <c r="C4774" s="14">
        <v>4.3226000000000004</v>
      </c>
      <c r="D4774" s="3">
        <f t="shared" si="223"/>
        <v>9</v>
      </c>
      <c r="E4774">
        <f t="shared" si="224"/>
        <v>9</v>
      </c>
      <c r="F4774">
        <f t="shared" si="222"/>
        <v>2025</v>
      </c>
    </row>
    <row r="4775" spans="1:6" x14ac:dyDescent="0.25">
      <c r="A4775" s="15">
        <v>45924</v>
      </c>
      <c r="B4775" s="14">
        <v>4.4573</v>
      </c>
      <c r="C4775" s="14">
        <v>4.3189000000000002</v>
      </c>
      <c r="D4775" s="3">
        <f t="shared" si="223"/>
        <v>9</v>
      </c>
      <c r="E4775">
        <f t="shared" si="224"/>
        <v>9</v>
      </c>
      <c r="F4775">
        <f t="shared" si="222"/>
        <v>2025</v>
      </c>
    </row>
    <row r="4776" spans="1:6" x14ac:dyDescent="0.25">
      <c r="A4776" s="15">
        <v>45925</v>
      </c>
      <c r="B4776" s="14">
        <v>4.4478999999999997</v>
      </c>
      <c r="C4776" s="14">
        <v>4.2923</v>
      </c>
      <c r="D4776" s="3">
        <f t="shared" si="223"/>
        <v>9</v>
      </c>
      <c r="E4776">
        <f t="shared" si="224"/>
        <v>9</v>
      </c>
      <c r="F4776">
        <f t="shared" si="222"/>
        <v>2025</v>
      </c>
    </row>
    <row r="4777" spans="1:6" x14ac:dyDescent="0.25">
      <c r="A4777" s="15">
        <v>45926</v>
      </c>
      <c r="B4777" s="14">
        <v>4.4363999999999999</v>
      </c>
      <c r="C4777" s="14">
        <v>4.2827000000000002</v>
      </c>
      <c r="D4777" s="3">
        <f t="shared" si="223"/>
        <v>9</v>
      </c>
      <c r="E4777">
        <f t="shared" si="224"/>
        <v>9</v>
      </c>
      <c r="F4777">
        <f t="shared" si="222"/>
        <v>2025</v>
      </c>
    </row>
    <row r="4778" spans="1:6" x14ac:dyDescent="0.25">
      <c r="A4778" s="15">
        <v>45929</v>
      </c>
      <c r="B4778" s="14">
        <v>4.4416000000000002</v>
      </c>
      <c r="C4778" s="14">
        <v>4.2508999999999997</v>
      </c>
      <c r="D4778" s="3">
        <f t="shared" si="223"/>
        <v>9</v>
      </c>
      <c r="E4778">
        <f t="shared" si="224"/>
        <v>9</v>
      </c>
      <c r="F4778">
        <f t="shared" si="222"/>
        <v>2025</v>
      </c>
    </row>
    <row r="4779" spans="1:6" x14ac:dyDescent="0.25">
      <c r="A4779" s="15">
        <v>45930</v>
      </c>
      <c r="B4779" s="14">
        <v>4.4413999999999998</v>
      </c>
      <c r="C4779" s="14">
        <v>4.2396000000000003</v>
      </c>
      <c r="D4779" s="3">
        <f t="shared" si="223"/>
        <v>9</v>
      </c>
      <c r="E4779">
        <f t="shared" si="224"/>
        <v>9</v>
      </c>
      <c r="F4779">
        <f t="shared" si="222"/>
        <v>2025</v>
      </c>
    </row>
    <row r="4780" spans="1:6" x14ac:dyDescent="0.25">
      <c r="A4780" s="15">
        <v>45931</v>
      </c>
      <c r="B4780" s="14">
        <v>4.4413999999999998</v>
      </c>
      <c r="C4780" s="14">
        <v>4.2317999999999998</v>
      </c>
      <c r="D4780" s="3">
        <f t="shared" si="223"/>
        <v>10</v>
      </c>
      <c r="E4780">
        <f t="shared" si="224"/>
        <v>12</v>
      </c>
      <c r="F4780">
        <f t="shared" si="222"/>
        <v>2025</v>
      </c>
    </row>
    <row r="4781" spans="1:6" x14ac:dyDescent="0.25">
      <c r="A4781" s="15">
        <v>45932</v>
      </c>
      <c r="B4781" s="14">
        <v>4.4363999999999999</v>
      </c>
      <c r="C4781" s="14">
        <v>4.2239000000000004</v>
      </c>
      <c r="D4781" s="3">
        <f t="shared" si="223"/>
        <v>10</v>
      </c>
      <c r="E4781">
        <f t="shared" si="224"/>
        <v>12</v>
      </c>
      <c r="F4781">
        <f t="shared" si="222"/>
        <v>2025</v>
      </c>
    </row>
    <row r="4782" spans="1:6" x14ac:dyDescent="0.25">
      <c r="A4782" s="15">
        <v>45933</v>
      </c>
      <c r="B4782" s="14">
        <v>4.4314999999999998</v>
      </c>
      <c r="C4782" s="14">
        <v>4.2103999999999999</v>
      </c>
      <c r="D4782" s="3">
        <f t="shared" si="223"/>
        <v>10</v>
      </c>
      <c r="E4782">
        <f t="shared" si="224"/>
        <v>12</v>
      </c>
      <c r="F4782">
        <f t="shared" si="222"/>
        <v>2025</v>
      </c>
    </row>
    <row r="4783" spans="1:6" x14ac:dyDescent="0.25">
      <c r="A4783" s="15">
        <v>45936</v>
      </c>
      <c r="B4783" s="14">
        <v>4.4363999999999999</v>
      </c>
      <c r="C4783" s="14">
        <v>4.1859999999999999</v>
      </c>
      <c r="D4783" s="3">
        <f t="shared" si="223"/>
        <v>10</v>
      </c>
      <c r="E4783">
        <f t="shared" si="224"/>
        <v>12</v>
      </c>
      <c r="F4783">
        <f t="shared" si="222"/>
        <v>2025</v>
      </c>
    </row>
    <row r="4784" spans="1:6" x14ac:dyDescent="0.25">
      <c r="A4784" s="15">
        <v>45937</v>
      </c>
      <c r="B4784" s="14">
        <v>4.4363999999999999</v>
      </c>
      <c r="C4784" s="14">
        <v>4.1570999999999998</v>
      </c>
      <c r="D4784" s="3">
        <f t="shared" si="223"/>
        <v>10</v>
      </c>
      <c r="E4784">
        <f t="shared" si="224"/>
        <v>12</v>
      </c>
      <c r="F4784">
        <f t="shared" si="222"/>
        <v>2025</v>
      </c>
    </row>
    <row r="4785" spans="1:6" x14ac:dyDescent="0.25">
      <c r="A4785" s="15">
        <v>45938</v>
      </c>
      <c r="B4785" s="14">
        <v>4.4317000000000002</v>
      </c>
      <c r="C4785" s="14">
        <v>4.1551</v>
      </c>
      <c r="D4785" s="3">
        <f t="shared" si="223"/>
        <v>10</v>
      </c>
      <c r="E4785">
        <f t="shared" si="224"/>
        <v>12</v>
      </c>
      <c r="F4785">
        <f t="shared" si="222"/>
        <v>2025</v>
      </c>
    </row>
    <row r="4786" spans="1:6" x14ac:dyDescent="0.25">
      <c r="A4786" s="15">
        <v>45939</v>
      </c>
      <c r="B4786" s="14">
        <v>4.1581999999999999</v>
      </c>
      <c r="C4786" s="14">
        <v>4.16</v>
      </c>
      <c r="D4786" s="3">
        <f t="shared" si="223"/>
        <v>10</v>
      </c>
      <c r="E4786">
        <f t="shared" si="224"/>
        <v>12</v>
      </c>
      <c r="F4786">
        <f t="shared" si="222"/>
        <v>2025</v>
      </c>
    </row>
    <row r="4787" spans="1:6" x14ac:dyDescent="0.25">
      <c r="A4787" s="15">
        <v>45940</v>
      </c>
      <c r="B4787" s="14">
        <v>4.1353</v>
      </c>
      <c r="C4787" s="14">
        <v>4.1334</v>
      </c>
      <c r="D4787" s="3">
        <f t="shared" si="223"/>
        <v>10</v>
      </c>
      <c r="E4787">
        <f t="shared" si="224"/>
        <v>12</v>
      </c>
      <c r="F4787">
        <f t="shared" si="222"/>
        <v>2025</v>
      </c>
    </row>
    <row r="4788" spans="1:6" x14ac:dyDescent="0.25">
      <c r="A4788" s="15">
        <v>45943</v>
      </c>
      <c r="B4788" s="14">
        <v>4.0982000000000003</v>
      </c>
      <c r="C4788" s="14">
        <v>4.1059999999999999</v>
      </c>
      <c r="D4788" s="3">
        <f t="shared" si="223"/>
        <v>10</v>
      </c>
      <c r="E4788">
        <f t="shared" si="224"/>
        <v>12</v>
      </c>
      <c r="F4788">
        <f t="shared" si="222"/>
        <v>2025</v>
      </c>
    </row>
    <row r="4789" spans="1:6" x14ac:dyDescent="0.25">
      <c r="A4789" s="15">
        <v>45944</v>
      </c>
      <c r="B4789" s="14">
        <v>4.0982000000000003</v>
      </c>
      <c r="C4789" s="14">
        <v>4.1096000000000004</v>
      </c>
      <c r="D4789" s="3">
        <f t="shared" si="223"/>
        <v>10</v>
      </c>
      <c r="E4789">
        <f t="shared" si="224"/>
        <v>12</v>
      </c>
      <c r="F4789">
        <f t="shared" si="222"/>
        <v>2025</v>
      </c>
    </row>
    <row r="4790" spans="1:6" x14ac:dyDescent="0.25">
      <c r="A4790" s="15">
        <v>45945</v>
      </c>
      <c r="B4790" s="14">
        <v>4.1085000000000003</v>
      </c>
      <c r="C4790" s="14">
        <v>4.1150000000000002</v>
      </c>
      <c r="D4790" s="3">
        <f t="shared" si="223"/>
        <v>10</v>
      </c>
      <c r="E4790">
        <f t="shared" si="224"/>
        <v>12</v>
      </c>
      <c r="F4790">
        <f t="shared" si="222"/>
        <v>2025</v>
      </c>
    </row>
    <row r="4791" spans="1:6" x14ac:dyDescent="0.25">
      <c r="A4791" s="15">
        <v>45946</v>
      </c>
      <c r="B4791" s="14">
        <v>4.1085000000000003</v>
      </c>
      <c r="C4791" s="14">
        <v>4.1182999999999996</v>
      </c>
      <c r="D4791" s="3">
        <f t="shared" si="223"/>
        <v>10</v>
      </c>
      <c r="E4791">
        <f t="shared" si="224"/>
        <v>12</v>
      </c>
      <c r="F4791">
        <f t="shared" si="222"/>
        <v>2025</v>
      </c>
    </row>
    <row r="4792" spans="1:6" x14ac:dyDescent="0.25">
      <c r="A4792" s="15">
        <v>45947</v>
      </c>
      <c r="B4792" s="14">
        <v>4.0890000000000004</v>
      </c>
      <c r="C4792" s="14">
        <v>4.12</v>
      </c>
      <c r="D4792" s="3">
        <f t="shared" si="223"/>
        <v>10</v>
      </c>
      <c r="E4792">
        <f t="shared" si="224"/>
        <v>12</v>
      </c>
      <c r="F4792">
        <f t="shared" si="222"/>
        <v>2025</v>
      </c>
    </row>
    <row r="4793" spans="1:6" x14ac:dyDescent="0.25">
      <c r="D4793" s="3">
        <f t="shared" si="223"/>
        <v>1</v>
      </c>
      <c r="E4793">
        <f t="shared" si="224"/>
        <v>3</v>
      </c>
      <c r="F4793">
        <f t="shared" si="222"/>
        <v>1900</v>
      </c>
    </row>
    <row r="4794" spans="1:6" x14ac:dyDescent="0.25">
      <c r="D4794" s="3">
        <f t="shared" si="223"/>
        <v>1</v>
      </c>
      <c r="E4794">
        <f t="shared" si="224"/>
        <v>3</v>
      </c>
      <c r="F4794">
        <f t="shared" si="222"/>
        <v>1900</v>
      </c>
    </row>
    <row r="4795" spans="1:6" x14ac:dyDescent="0.25">
      <c r="D4795" s="3">
        <f t="shared" si="223"/>
        <v>1</v>
      </c>
      <c r="E4795">
        <f t="shared" si="224"/>
        <v>3</v>
      </c>
      <c r="F4795">
        <f t="shared" si="222"/>
        <v>1900</v>
      </c>
    </row>
    <row r="4796" spans="1:6" x14ac:dyDescent="0.25">
      <c r="D4796" s="3">
        <f t="shared" si="223"/>
        <v>1</v>
      </c>
      <c r="E4796">
        <f t="shared" si="224"/>
        <v>3</v>
      </c>
      <c r="F4796">
        <f t="shared" si="222"/>
        <v>1900</v>
      </c>
    </row>
    <row r="4797" spans="1:6" x14ac:dyDescent="0.25">
      <c r="D4797" s="3">
        <f t="shared" si="223"/>
        <v>1</v>
      </c>
      <c r="E4797">
        <f t="shared" si="224"/>
        <v>3</v>
      </c>
      <c r="F4797">
        <f t="shared" si="222"/>
        <v>1900</v>
      </c>
    </row>
    <row r="4798" spans="1:6" x14ac:dyDescent="0.25">
      <c r="D4798" s="3">
        <f t="shared" si="223"/>
        <v>1</v>
      </c>
      <c r="E4798">
        <f t="shared" si="224"/>
        <v>3</v>
      </c>
      <c r="F4798">
        <f t="shared" si="222"/>
        <v>1900</v>
      </c>
    </row>
    <row r="4799" spans="1:6" x14ac:dyDescent="0.25">
      <c r="D4799" s="3">
        <f t="shared" si="223"/>
        <v>1</v>
      </c>
      <c r="E4799">
        <f t="shared" si="224"/>
        <v>3</v>
      </c>
      <c r="F4799">
        <f t="shared" si="222"/>
        <v>1900</v>
      </c>
    </row>
    <row r="4800" spans="1:6" x14ac:dyDescent="0.25">
      <c r="D4800" s="3">
        <f t="shared" si="223"/>
        <v>1</v>
      </c>
      <c r="E4800">
        <f t="shared" si="224"/>
        <v>3</v>
      </c>
      <c r="F4800">
        <f t="shared" si="222"/>
        <v>1900</v>
      </c>
    </row>
    <row r="4801" spans="4:6" x14ac:dyDescent="0.25">
      <c r="D4801" s="3">
        <f t="shared" si="223"/>
        <v>1</v>
      </c>
      <c r="E4801">
        <f t="shared" si="224"/>
        <v>3</v>
      </c>
      <c r="F4801">
        <f t="shared" si="222"/>
        <v>1900</v>
      </c>
    </row>
    <row r="4802" spans="4:6" x14ac:dyDescent="0.25">
      <c r="D4802" s="3">
        <f t="shared" si="223"/>
        <v>1</v>
      </c>
      <c r="E4802">
        <f t="shared" si="224"/>
        <v>3</v>
      </c>
      <c r="F4802">
        <f t="shared" ref="F4802:F4865" si="225">YEAR(A4802)</f>
        <v>1900</v>
      </c>
    </row>
    <row r="4803" spans="4:6" x14ac:dyDescent="0.25">
      <c r="D4803" s="3">
        <f t="shared" ref="D4803:D4866" si="226">MONTH(A4803)</f>
        <v>1</v>
      </c>
      <c r="E4803">
        <f t="shared" ref="E4803:E4866" si="227">IF(D4803&lt;4,3,IF(D4803&lt;7,6,IF(D4803&lt;10,9,12)))</f>
        <v>3</v>
      </c>
      <c r="F4803">
        <f t="shared" si="225"/>
        <v>1900</v>
      </c>
    </row>
    <row r="4804" spans="4:6" x14ac:dyDescent="0.25">
      <c r="D4804" s="3">
        <f t="shared" si="226"/>
        <v>1</v>
      </c>
      <c r="E4804">
        <f t="shared" si="227"/>
        <v>3</v>
      </c>
      <c r="F4804">
        <f t="shared" si="225"/>
        <v>1900</v>
      </c>
    </row>
    <row r="4805" spans="4:6" x14ac:dyDescent="0.25">
      <c r="D4805" s="3">
        <f t="shared" si="226"/>
        <v>1</v>
      </c>
      <c r="E4805">
        <f t="shared" si="227"/>
        <v>3</v>
      </c>
      <c r="F4805">
        <f t="shared" si="225"/>
        <v>1900</v>
      </c>
    </row>
    <row r="4806" spans="4:6" x14ac:dyDescent="0.25">
      <c r="D4806" s="3">
        <f t="shared" si="226"/>
        <v>1</v>
      </c>
      <c r="E4806">
        <f t="shared" si="227"/>
        <v>3</v>
      </c>
      <c r="F4806">
        <f t="shared" si="225"/>
        <v>1900</v>
      </c>
    </row>
    <row r="4807" spans="4:6" x14ac:dyDescent="0.25">
      <c r="D4807" s="3">
        <f t="shared" si="226"/>
        <v>1</v>
      </c>
      <c r="E4807">
        <f t="shared" si="227"/>
        <v>3</v>
      </c>
      <c r="F4807">
        <f t="shared" si="225"/>
        <v>1900</v>
      </c>
    </row>
    <row r="4808" spans="4:6" x14ac:dyDescent="0.25">
      <c r="D4808" s="3">
        <f t="shared" si="226"/>
        <v>1</v>
      </c>
      <c r="E4808">
        <f t="shared" si="227"/>
        <v>3</v>
      </c>
      <c r="F4808">
        <f t="shared" si="225"/>
        <v>1900</v>
      </c>
    </row>
    <row r="4809" spans="4:6" x14ac:dyDescent="0.25">
      <c r="D4809" s="3">
        <f t="shared" si="226"/>
        <v>1</v>
      </c>
      <c r="E4809">
        <f t="shared" si="227"/>
        <v>3</v>
      </c>
      <c r="F4809">
        <f t="shared" si="225"/>
        <v>1900</v>
      </c>
    </row>
    <row r="4810" spans="4:6" x14ac:dyDescent="0.25">
      <c r="D4810" s="3">
        <f t="shared" si="226"/>
        <v>1</v>
      </c>
      <c r="E4810">
        <f t="shared" si="227"/>
        <v>3</v>
      </c>
      <c r="F4810">
        <f t="shared" si="225"/>
        <v>1900</v>
      </c>
    </row>
    <row r="4811" spans="4:6" x14ac:dyDescent="0.25">
      <c r="D4811" s="3">
        <f t="shared" si="226"/>
        <v>1</v>
      </c>
      <c r="E4811">
        <f t="shared" si="227"/>
        <v>3</v>
      </c>
      <c r="F4811">
        <f t="shared" si="225"/>
        <v>1900</v>
      </c>
    </row>
    <row r="4812" spans="4:6" x14ac:dyDescent="0.25">
      <c r="D4812" s="3">
        <f t="shared" si="226"/>
        <v>1</v>
      </c>
      <c r="E4812">
        <f t="shared" si="227"/>
        <v>3</v>
      </c>
      <c r="F4812">
        <f t="shared" si="225"/>
        <v>1900</v>
      </c>
    </row>
    <row r="4813" spans="4:6" x14ac:dyDescent="0.25">
      <c r="D4813" s="3">
        <f t="shared" si="226"/>
        <v>1</v>
      </c>
      <c r="E4813">
        <f t="shared" si="227"/>
        <v>3</v>
      </c>
      <c r="F4813">
        <f t="shared" si="225"/>
        <v>1900</v>
      </c>
    </row>
    <row r="4814" spans="4:6" x14ac:dyDescent="0.25">
      <c r="D4814" s="3">
        <f t="shared" si="226"/>
        <v>1</v>
      </c>
      <c r="E4814">
        <f t="shared" si="227"/>
        <v>3</v>
      </c>
      <c r="F4814">
        <f t="shared" si="225"/>
        <v>1900</v>
      </c>
    </row>
    <row r="4815" spans="4:6" x14ac:dyDescent="0.25">
      <c r="D4815" s="3">
        <f t="shared" si="226"/>
        <v>1</v>
      </c>
      <c r="E4815">
        <f t="shared" si="227"/>
        <v>3</v>
      </c>
      <c r="F4815">
        <f t="shared" si="225"/>
        <v>1900</v>
      </c>
    </row>
    <row r="4816" spans="4:6" x14ac:dyDescent="0.25">
      <c r="D4816" s="3">
        <f t="shared" si="226"/>
        <v>1</v>
      </c>
      <c r="E4816">
        <f t="shared" si="227"/>
        <v>3</v>
      </c>
      <c r="F4816">
        <f t="shared" si="225"/>
        <v>1900</v>
      </c>
    </row>
    <row r="4817" spans="4:6" x14ac:dyDescent="0.25">
      <c r="D4817" s="3">
        <f t="shared" si="226"/>
        <v>1</v>
      </c>
      <c r="E4817">
        <f t="shared" si="227"/>
        <v>3</v>
      </c>
      <c r="F4817">
        <f t="shared" si="225"/>
        <v>1900</v>
      </c>
    </row>
    <row r="4818" spans="4:6" x14ac:dyDescent="0.25">
      <c r="D4818" s="3">
        <f t="shared" si="226"/>
        <v>1</v>
      </c>
      <c r="E4818">
        <f t="shared" si="227"/>
        <v>3</v>
      </c>
      <c r="F4818">
        <f t="shared" si="225"/>
        <v>1900</v>
      </c>
    </row>
    <row r="4819" spans="4:6" x14ac:dyDescent="0.25">
      <c r="D4819" s="3">
        <f t="shared" si="226"/>
        <v>1</v>
      </c>
      <c r="E4819">
        <f t="shared" si="227"/>
        <v>3</v>
      </c>
      <c r="F4819">
        <f t="shared" si="225"/>
        <v>1900</v>
      </c>
    </row>
    <row r="4820" spans="4:6" x14ac:dyDescent="0.25">
      <c r="D4820" s="3">
        <f t="shared" si="226"/>
        <v>1</v>
      </c>
      <c r="E4820">
        <f t="shared" si="227"/>
        <v>3</v>
      </c>
      <c r="F4820">
        <f t="shared" si="225"/>
        <v>1900</v>
      </c>
    </row>
    <row r="4821" spans="4:6" x14ac:dyDescent="0.25">
      <c r="D4821" s="3">
        <f t="shared" si="226"/>
        <v>1</v>
      </c>
      <c r="E4821">
        <f t="shared" si="227"/>
        <v>3</v>
      </c>
      <c r="F4821">
        <f t="shared" si="225"/>
        <v>1900</v>
      </c>
    </row>
    <row r="4822" spans="4:6" x14ac:dyDescent="0.25">
      <c r="D4822" s="3">
        <f t="shared" si="226"/>
        <v>1</v>
      </c>
      <c r="E4822">
        <f t="shared" si="227"/>
        <v>3</v>
      </c>
      <c r="F4822">
        <f t="shared" si="225"/>
        <v>1900</v>
      </c>
    </row>
    <row r="4823" spans="4:6" x14ac:dyDescent="0.25">
      <c r="D4823" s="3">
        <f t="shared" si="226"/>
        <v>1</v>
      </c>
      <c r="E4823">
        <f t="shared" si="227"/>
        <v>3</v>
      </c>
      <c r="F4823">
        <f t="shared" si="225"/>
        <v>1900</v>
      </c>
    </row>
    <row r="4824" spans="4:6" x14ac:dyDescent="0.25">
      <c r="D4824" s="3">
        <f t="shared" si="226"/>
        <v>1</v>
      </c>
      <c r="E4824">
        <f t="shared" si="227"/>
        <v>3</v>
      </c>
      <c r="F4824">
        <f t="shared" si="225"/>
        <v>1900</v>
      </c>
    </row>
    <row r="4825" spans="4:6" x14ac:dyDescent="0.25">
      <c r="D4825" s="3">
        <f t="shared" si="226"/>
        <v>1</v>
      </c>
      <c r="E4825">
        <f t="shared" si="227"/>
        <v>3</v>
      </c>
      <c r="F4825">
        <f t="shared" si="225"/>
        <v>1900</v>
      </c>
    </row>
    <row r="4826" spans="4:6" x14ac:dyDescent="0.25">
      <c r="D4826" s="3">
        <f t="shared" si="226"/>
        <v>1</v>
      </c>
      <c r="E4826">
        <f t="shared" si="227"/>
        <v>3</v>
      </c>
      <c r="F4826">
        <f t="shared" si="225"/>
        <v>1900</v>
      </c>
    </row>
    <row r="4827" spans="4:6" x14ac:dyDescent="0.25">
      <c r="D4827" s="3">
        <f t="shared" si="226"/>
        <v>1</v>
      </c>
      <c r="E4827">
        <f t="shared" si="227"/>
        <v>3</v>
      </c>
      <c r="F4827">
        <f t="shared" si="225"/>
        <v>1900</v>
      </c>
    </row>
    <row r="4828" spans="4:6" x14ac:dyDescent="0.25">
      <c r="D4828" s="3">
        <f t="shared" si="226"/>
        <v>1</v>
      </c>
      <c r="E4828">
        <f t="shared" si="227"/>
        <v>3</v>
      </c>
      <c r="F4828">
        <f t="shared" si="225"/>
        <v>1900</v>
      </c>
    </row>
    <row r="4829" spans="4:6" x14ac:dyDescent="0.25">
      <c r="D4829" s="3">
        <f t="shared" si="226"/>
        <v>1</v>
      </c>
      <c r="E4829">
        <f t="shared" si="227"/>
        <v>3</v>
      </c>
      <c r="F4829">
        <f t="shared" si="225"/>
        <v>1900</v>
      </c>
    </row>
    <row r="4830" spans="4:6" x14ac:dyDescent="0.25">
      <c r="D4830" s="3">
        <f t="shared" si="226"/>
        <v>1</v>
      </c>
      <c r="E4830">
        <f t="shared" si="227"/>
        <v>3</v>
      </c>
      <c r="F4830">
        <f t="shared" si="225"/>
        <v>1900</v>
      </c>
    </row>
    <row r="4831" spans="4:6" x14ac:dyDescent="0.25">
      <c r="D4831" s="3">
        <f t="shared" si="226"/>
        <v>1</v>
      </c>
      <c r="E4831">
        <f t="shared" si="227"/>
        <v>3</v>
      </c>
      <c r="F4831">
        <f t="shared" si="225"/>
        <v>1900</v>
      </c>
    </row>
    <row r="4832" spans="4:6" x14ac:dyDescent="0.25">
      <c r="D4832" s="3">
        <f t="shared" si="226"/>
        <v>1</v>
      </c>
      <c r="E4832">
        <f t="shared" si="227"/>
        <v>3</v>
      </c>
      <c r="F4832">
        <f t="shared" si="225"/>
        <v>1900</v>
      </c>
    </row>
    <row r="4833" spans="4:6" x14ac:dyDescent="0.25">
      <c r="D4833" s="3">
        <f t="shared" si="226"/>
        <v>1</v>
      </c>
      <c r="E4833">
        <f t="shared" si="227"/>
        <v>3</v>
      </c>
      <c r="F4833">
        <f t="shared" si="225"/>
        <v>1900</v>
      </c>
    </row>
    <row r="4834" spans="4:6" x14ac:dyDescent="0.25">
      <c r="D4834" s="3">
        <f t="shared" si="226"/>
        <v>1</v>
      </c>
      <c r="E4834">
        <f t="shared" si="227"/>
        <v>3</v>
      </c>
      <c r="F4834">
        <f t="shared" si="225"/>
        <v>1900</v>
      </c>
    </row>
    <row r="4835" spans="4:6" x14ac:dyDescent="0.25">
      <c r="D4835" s="3">
        <f t="shared" si="226"/>
        <v>1</v>
      </c>
      <c r="E4835">
        <f t="shared" si="227"/>
        <v>3</v>
      </c>
      <c r="F4835">
        <f t="shared" si="225"/>
        <v>1900</v>
      </c>
    </row>
    <row r="4836" spans="4:6" x14ac:dyDescent="0.25">
      <c r="D4836" s="3">
        <f t="shared" si="226"/>
        <v>1</v>
      </c>
      <c r="E4836">
        <f t="shared" si="227"/>
        <v>3</v>
      </c>
      <c r="F4836">
        <f t="shared" si="225"/>
        <v>1900</v>
      </c>
    </row>
    <row r="4837" spans="4:6" x14ac:dyDescent="0.25">
      <c r="D4837" s="3">
        <f t="shared" si="226"/>
        <v>1</v>
      </c>
      <c r="E4837">
        <f t="shared" si="227"/>
        <v>3</v>
      </c>
      <c r="F4837">
        <f t="shared" si="225"/>
        <v>1900</v>
      </c>
    </row>
    <row r="4838" spans="4:6" x14ac:dyDescent="0.25">
      <c r="D4838" s="3">
        <f t="shared" si="226"/>
        <v>1</v>
      </c>
      <c r="E4838">
        <f t="shared" si="227"/>
        <v>3</v>
      </c>
      <c r="F4838">
        <f t="shared" si="225"/>
        <v>1900</v>
      </c>
    </row>
    <row r="4839" spans="4:6" x14ac:dyDescent="0.25">
      <c r="D4839" s="3">
        <f t="shared" si="226"/>
        <v>1</v>
      </c>
      <c r="E4839">
        <f t="shared" si="227"/>
        <v>3</v>
      </c>
      <c r="F4839">
        <f t="shared" si="225"/>
        <v>1900</v>
      </c>
    </row>
    <row r="4840" spans="4:6" x14ac:dyDescent="0.25">
      <c r="D4840" s="3">
        <f t="shared" si="226"/>
        <v>1</v>
      </c>
      <c r="E4840">
        <f t="shared" si="227"/>
        <v>3</v>
      </c>
      <c r="F4840">
        <f t="shared" si="225"/>
        <v>1900</v>
      </c>
    </row>
    <row r="4841" spans="4:6" x14ac:dyDescent="0.25">
      <c r="D4841" s="3">
        <f t="shared" si="226"/>
        <v>1</v>
      </c>
      <c r="E4841">
        <f t="shared" si="227"/>
        <v>3</v>
      </c>
      <c r="F4841">
        <f t="shared" si="225"/>
        <v>1900</v>
      </c>
    </row>
    <row r="4842" spans="4:6" x14ac:dyDescent="0.25">
      <c r="D4842" s="3">
        <f t="shared" si="226"/>
        <v>1</v>
      </c>
      <c r="E4842">
        <f t="shared" si="227"/>
        <v>3</v>
      </c>
      <c r="F4842">
        <f t="shared" si="225"/>
        <v>1900</v>
      </c>
    </row>
    <row r="4843" spans="4:6" x14ac:dyDescent="0.25">
      <c r="D4843" s="3">
        <f t="shared" si="226"/>
        <v>1</v>
      </c>
      <c r="E4843">
        <f t="shared" si="227"/>
        <v>3</v>
      </c>
      <c r="F4843">
        <f t="shared" si="225"/>
        <v>1900</v>
      </c>
    </row>
    <row r="4844" spans="4:6" x14ac:dyDescent="0.25">
      <c r="D4844" s="3">
        <f t="shared" si="226"/>
        <v>1</v>
      </c>
      <c r="E4844">
        <f t="shared" si="227"/>
        <v>3</v>
      </c>
      <c r="F4844">
        <f t="shared" si="225"/>
        <v>1900</v>
      </c>
    </row>
    <row r="4845" spans="4:6" x14ac:dyDescent="0.25">
      <c r="D4845" s="3">
        <f t="shared" si="226"/>
        <v>1</v>
      </c>
      <c r="E4845">
        <f t="shared" si="227"/>
        <v>3</v>
      </c>
      <c r="F4845">
        <f t="shared" si="225"/>
        <v>1900</v>
      </c>
    </row>
    <row r="4846" spans="4:6" x14ac:dyDescent="0.25">
      <c r="D4846" s="3">
        <f t="shared" si="226"/>
        <v>1</v>
      </c>
      <c r="E4846">
        <f t="shared" si="227"/>
        <v>3</v>
      </c>
      <c r="F4846">
        <f t="shared" si="225"/>
        <v>1900</v>
      </c>
    </row>
    <row r="4847" spans="4:6" x14ac:dyDescent="0.25">
      <c r="D4847" s="3">
        <f t="shared" si="226"/>
        <v>1</v>
      </c>
      <c r="E4847">
        <f t="shared" si="227"/>
        <v>3</v>
      </c>
      <c r="F4847">
        <f t="shared" si="225"/>
        <v>1900</v>
      </c>
    </row>
    <row r="4848" spans="4:6" x14ac:dyDescent="0.25">
      <c r="D4848" s="3">
        <f t="shared" si="226"/>
        <v>1</v>
      </c>
      <c r="E4848">
        <f t="shared" si="227"/>
        <v>3</v>
      </c>
      <c r="F4848">
        <f t="shared" si="225"/>
        <v>1900</v>
      </c>
    </row>
    <row r="4849" spans="4:6" x14ac:dyDescent="0.25">
      <c r="D4849" s="3">
        <f t="shared" si="226"/>
        <v>1</v>
      </c>
      <c r="E4849">
        <f t="shared" si="227"/>
        <v>3</v>
      </c>
      <c r="F4849">
        <f t="shared" si="225"/>
        <v>1900</v>
      </c>
    </row>
    <row r="4850" spans="4:6" x14ac:dyDescent="0.25">
      <c r="D4850" s="3">
        <f t="shared" si="226"/>
        <v>1</v>
      </c>
      <c r="E4850">
        <f t="shared" si="227"/>
        <v>3</v>
      </c>
      <c r="F4850">
        <f t="shared" si="225"/>
        <v>1900</v>
      </c>
    </row>
    <row r="4851" spans="4:6" x14ac:dyDescent="0.25">
      <c r="D4851" s="3">
        <f t="shared" si="226"/>
        <v>1</v>
      </c>
      <c r="E4851">
        <f t="shared" si="227"/>
        <v>3</v>
      </c>
      <c r="F4851">
        <f t="shared" si="225"/>
        <v>1900</v>
      </c>
    </row>
    <row r="4852" spans="4:6" x14ac:dyDescent="0.25">
      <c r="D4852" s="3">
        <f t="shared" si="226"/>
        <v>1</v>
      </c>
      <c r="E4852">
        <f t="shared" si="227"/>
        <v>3</v>
      </c>
      <c r="F4852">
        <f t="shared" si="225"/>
        <v>1900</v>
      </c>
    </row>
    <row r="4853" spans="4:6" x14ac:dyDescent="0.25">
      <c r="D4853" s="3">
        <f t="shared" si="226"/>
        <v>1</v>
      </c>
      <c r="E4853">
        <f t="shared" si="227"/>
        <v>3</v>
      </c>
      <c r="F4853">
        <f t="shared" si="225"/>
        <v>1900</v>
      </c>
    </row>
    <row r="4854" spans="4:6" x14ac:dyDescent="0.25">
      <c r="D4854" s="3">
        <f t="shared" si="226"/>
        <v>1</v>
      </c>
      <c r="E4854">
        <f t="shared" si="227"/>
        <v>3</v>
      </c>
      <c r="F4854">
        <f t="shared" si="225"/>
        <v>1900</v>
      </c>
    </row>
    <row r="4855" spans="4:6" x14ac:dyDescent="0.25">
      <c r="D4855" s="3">
        <f t="shared" si="226"/>
        <v>1</v>
      </c>
      <c r="E4855">
        <f t="shared" si="227"/>
        <v>3</v>
      </c>
      <c r="F4855">
        <f t="shared" si="225"/>
        <v>1900</v>
      </c>
    </row>
    <row r="4856" spans="4:6" x14ac:dyDescent="0.25">
      <c r="D4856" s="3">
        <f t="shared" si="226"/>
        <v>1</v>
      </c>
      <c r="E4856">
        <f t="shared" si="227"/>
        <v>3</v>
      </c>
      <c r="F4856">
        <f t="shared" si="225"/>
        <v>1900</v>
      </c>
    </row>
    <row r="4857" spans="4:6" x14ac:dyDescent="0.25">
      <c r="D4857" s="3">
        <f t="shared" si="226"/>
        <v>1</v>
      </c>
      <c r="E4857">
        <f t="shared" si="227"/>
        <v>3</v>
      </c>
      <c r="F4857">
        <f t="shared" si="225"/>
        <v>1900</v>
      </c>
    </row>
    <row r="4858" spans="4:6" x14ac:dyDescent="0.25">
      <c r="D4858" s="3">
        <f t="shared" si="226"/>
        <v>1</v>
      </c>
      <c r="E4858">
        <f t="shared" si="227"/>
        <v>3</v>
      </c>
      <c r="F4858">
        <f t="shared" si="225"/>
        <v>1900</v>
      </c>
    </row>
    <row r="4859" spans="4:6" x14ac:dyDescent="0.25">
      <c r="D4859" s="3">
        <f t="shared" si="226"/>
        <v>1</v>
      </c>
      <c r="E4859">
        <f t="shared" si="227"/>
        <v>3</v>
      </c>
      <c r="F4859">
        <f t="shared" si="225"/>
        <v>1900</v>
      </c>
    </row>
    <row r="4860" spans="4:6" x14ac:dyDescent="0.25">
      <c r="D4860" s="3">
        <f t="shared" si="226"/>
        <v>1</v>
      </c>
      <c r="E4860">
        <f t="shared" si="227"/>
        <v>3</v>
      </c>
      <c r="F4860">
        <f t="shared" si="225"/>
        <v>1900</v>
      </c>
    </row>
    <row r="4861" spans="4:6" x14ac:dyDescent="0.25">
      <c r="D4861" s="3">
        <f t="shared" si="226"/>
        <v>1</v>
      </c>
      <c r="E4861">
        <f t="shared" si="227"/>
        <v>3</v>
      </c>
      <c r="F4861">
        <f t="shared" si="225"/>
        <v>1900</v>
      </c>
    </row>
    <row r="4862" spans="4:6" x14ac:dyDescent="0.25">
      <c r="D4862" s="3">
        <f t="shared" si="226"/>
        <v>1</v>
      </c>
      <c r="E4862">
        <f t="shared" si="227"/>
        <v>3</v>
      </c>
      <c r="F4862">
        <f t="shared" si="225"/>
        <v>1900</v>
      </c>
    </row>
    <row r="4863" spans="4:6" x14ac:dyDescent="0.25">
      <c r="D4863" s="3">
        <f t="shared" si="226"/>
        <v>1</v>
      </c>
      <c r="E4863">
        <f t="shared" si="227"/>
        <v>3</v>
      </c>
      <c r="F4863">
        <f t="shared" si="225"/>
        <v>1900</v>
      </c>
    </row>
    <row r="4864" spans="4:6" x14ac:dyDescent="0.25">
      <c r="D4864" s="3">
        <f t="shared" si="226"/>
        <v>1</v>
      </c>
      <c r="E4864">
        <f t="shared" si="227"/>
        <v>3</v>
      </c>
      <c r="F4864">
        <f t="shared" si="225"/>
        <v>1900</v>
      </c>
    </row>
    <row r="4865" spans="4:6" x14ac:dyDescent="0.25">
      <c r="D4865" s="3">
        <f t="shared" si="226"/>
        <v>1</v>
      </c>
      <c r="E4865">
        <f t="shared" si="227"/>
        <v>3</v>
      </c>
      <c r="F4865">
        <f t="shared" si="225"/>
        <v>1900</v>
      </c>
    </row>
    <row r="4866" spans="4:6" x14ac:dyDescent="0.25">
      <c r="D4866" s="3">
        <f t="shared" si="226"/>
        <v>1</v>
      </c>
      <c r="E4866">
        <f t="shared" si="227"/>
        <v>3</v>
      </c>
      <c r="F4866">
        <f t="shared" ref="F4866:F4929" si="228">YEAR(A4866)</f>
        <v>1900</v>
      </c>
    </row>
    <row r="4867" spans="4:6" x14ac:dyDescent="0.25">
      <c r="D4867" s="3">
        <f t="shared" ref="D4867:D4930" si="229">MONTH(A4867)</f>
        <v>1</v>
      </c>
      <c r="E4867">
        <f t="shared" ref="E4867:E4930" si="230">IF(D4867&lt;4,3,IF(D4867&lt;7,6,IF(D4867&lt;10,9,12)))</f>
        <v>3</v>
      </c>
      <c r="F4867">
        <f t="shared" si="228"/>
        <v>1900</v>
      </c>
    </row>
    <row r="4868" spans="4:6" x14ac:dyDescent="0.25">
      <c r="D4868" s="3">
        <f t="shared" si="229"/>
        <v>1</v>
      </c>
      <c r="E4868">
        <f t="shared" si="230"/>
        <v>3</v>
      </c>
      <c r="F4868">
        <f t="shared" si="228"/>
        <v>1900</v>
      </c>
    </row>
    <row r="4869" spans="4:6" x14ac:dyDescent="0.25">
      <c r="D4869" s="3">
        <f t="shared" si="229"/>
        <v>1</v>
      </c>
      <c r="E4869">
        <f t="shared" si="230"/>
        <v>3</v>
      </c>
      <c r="F4869">
        <f t="shared" si="228"/>
        <v>1900</v>
      </c>
    </row>
    <row r="4870" spans="4:6" x14ac:dyDescent="0.25">
      <c r="D4870" s="3">
        <f t="shared" si="229"/>
        <v>1</v>
      </c>
      <c r="E4870">
        <f t="shared" si="230"/>
        <v>3</v>
      </c>
      <c r="F4870">
        <f t="shared" si="228"/>
        <v>1900</v>
      </c>
    </row>
    <row r="4871" spans="4:6" x14ac:dyDescent="0.25">
      <c r="D4871" s="3">
        <f t="shared" si="229"/>
        <v>1</v>
      </c>
      <c r="E4871">
        <f t="shared" si="230"/>
        <v>3</v>
      </c>
      <c r="F4871">
        <f t="shared" si="228"/>
        <v>1900</v>
      </c>
    </row>
    <row r="4872" spans="4:6" x14ac:dyDescent="0.25">
      <c r="D4872" s="3">
        <f t="shared" si="229"/>
        <v>1</v>
      </c>
      <c r="E4872">
        <f t="shared" si="230"/>
        <v>3</v>
      </c>
      <c r="F4872">
        <f t="shared" si="228"/>
        <v>1900</v>
      </c>
    </row>
    <row r="4873" spans="4:6" x14ac:dyDescent="0.25">
      <c r="D4873" s="3">
        <f t="shared" si="229"/>
        <v>1</v>
      </c>
      <c r="E4873">
        <f t="shared" si="230"/>
        <v>3</v>
      </c>
      <c r="F4873">
        <f t="shared" si="228"/>
        <v>1900</v>
      </c>
    </row>
    <row r="4874" spans="4:6" x14ac:dyDescent="0.25">
      <c r="D4874" s="3">
        <f t="shared" si="229"/>
        <v>1</v>
      </c>
      <c r="E4874">
        <f t="shared" si="230"/>
        <v>3</v>
      </c>
      <c r="F4874">
        <f t="shared" si="228"/>
        <v>1900</v>
      </c>
    </row>
    <row r="4875" spans="4:6" x14ac:dyDescent="0.25">
      <c r="D4875" s="3">
        <f t="shared" si="229"/>
        <v>1</v>
      </c>
      <c r="E4875">
        <f t="shared" si="230"/>
        <v>3</v>
      </c>
      <c r="F4875">
        <f t="shared" si="228"/>
        <v>1900</v>
      </c>
    </row>
    <row r="4876" spans="4:6" x14ac:dyDescent="0.25">
      <c r="D4876" s="3">
        <f t="shared" si="229"/>
        <v>1</v>
      </c>
      <c r="E4876">
        <f t="shared" si="230"/>
        <v>3</v>
      </c>
      <c r="F4876">
        <f t="shared" si="228"/>
        <v>1900</v>
      </c>
    </row>
    <row r="4877" spans="4:6" x14ac:dyDescent="0.25">
      <c r="D4877" s="3">
        <f t="shared" si="229"/>
        <v>1</v>
      </c>
      <c r="E4877">
        <f t="shared" si="230"/>
        <v>3</v>
      </c>
      <c r="F4877">
        <f t="shared" si="228"/>
        <v>1900</v>
      </c>
    </row>
    <row r="4878" spans="4:6" x14ac:dyDescent="0.25">
      <c r="D4878" s="3">
        <f t="shared" si="229"/>
        <v>1</v>
      </c>
      <c r="E4878">
        <f t="shared" si="230"/>
        <v>3</v>
      </c>
      <c r="F4878">
        <f t="shared" si="228"/>
        <v>1900</v>
      </c>
    </row>
    <row r="4879" spans="4:6" x14ac:dyDescent="0.25">
      <c r="D4879" s="3">
        <f t="shared" si="229"/>
        <v>1</v>
      </c>
      <c r="E4879">
        <f t="shared" si="230"/>
        <v>3</v>
      </c>
      <c r="F4879">
        <f t="shared" si="228"/>
        <v>1900</v>
      </c>
    </row>
    <row r="4880" spans="4:6" x14ac:dyDescent="0.25">
      <c r="D4880" s="3">
        <f t="shared" si="229"/>
        <v>1</v>
      </c>
      <c r="E4880">
        <f t="shared" si="230"/>
        <v>3</v>
      </c>
      <c r="F4880">
        <f t="shared" si="228"/>
        <v>1900</v>
      </c>
    </row>
    <row r="4881" spans="4:6" x14ac:dyDescent="0.25">
      <c r="D4881" s="3">
        <f t="shared" si="229"/>
        <v>1</v>
      </c>
      <c r="E4881">
        <f t="shared" si="230"/>
        <v>3</v>
      </c>
      <c r="F4881">
        <f t="shared" si="228"/>
        <v>1900</v>
      </c>
    </row>
    <row r="4882" spans="4:6" x14ac:dyDescent="0.25">
      <c r="D4882" s="3">
        <f t="shared" si="229"/>
        <v>1</v>
      </c>
      <c r="E4882">
        <f t="shared" si="230"/>
        <v>3</v>
      </c>
      <c r="F4882">
        <f t="shared" si="228"/>
        <v>1900</v>
      </c>
    </row>
    <row r="4883" spans="4:6" x14ac:dyDescent="0.25">
      <c r="D4883" s="3">
        <f t="shared" si="229"/>
        <v>1</v>
      </c>
      <c r="E4883">
        <f t="shared" si="230"/>
        <v>3</v>
      </c>
      <c r="F4883">
        <f t="shared" si="228"/>
        <v>1900</v>
      </c>
    </row>
    <row r="4884" spans="4:6" x14ac:dyDescent="0.25">
      <c r="D4884" s="3">
        <f t="shared" si="229"/>
        <v>1</v>
      </c>
      <c r="E4884">
        <f t="shared" si="230"/>
        <v>3</v>
      </c>
      <c r="F4884">
        <f t="shared" si="228"/>
        <v>1900</v>
      </c>
    </row>
    <row r="4885" spans="4:6" x14ac:dyDescent="0.25">
      <c r="D4885" s="3">
        <f t="shared" si="229"/>
        <v>1</v>
      </c>
      <c r="E4885">
        <f t="shared" si="230"/>
        <v>3</v>
      </c>
      <c r="F4885">
        <f t="shared" si="228"/>
        <v>1900</v>
      </c>
    </row>
    <row r="4886" spans="4:6" x14ac:dyDescent="0.25">
      <c r="D4886" s="3">
        <f t="shared" si="229"/>
        <v>1</v>
      </c>
      <c r="E4886">
        <f t="shared" si="230"/>
        <v>3</v>
      </c>
      <c r="F4886">
        <f t="shared" si="228"/>
        <v>1900</v>
      </c>
    </row>
    <row r="4887" spans="4:6" x14ac:dyDescent="0.25">
      <c r="D4887" s="3">
        <f t="shared" si="229"/>
        <v>1</v>
      </c>
      <c r="E4887">
        <f t="shared" si="230"/>
        <v>3</v>
      </c>
      <c r="F4887">
        <f t="shared" si="228"/>
        <v>1900</v>
      </c>
    </row>
    <row r="4888" spans="4:6" x14ac:dyDescent="0.25">
      <c r="D4888" s="3">
        <f t="shared" si="229"/>
        <v>1</v>
      </c>
      <c r="E4888">
        <f t="shared" si="230"/>
        <v>3</v>
      </c>
      <c r="F4888">
        <f t="shared" si="228"/>
        <v>1900</v>
      </c>
    </row>
    <row r="4889" spans="4:6" x14ac:dyDescent="0.25">
      <c r="D4889" s="3">
        <f t="shared" si="229"/>
        <v>1</v>
      </c>
      <c r="E4889">
        <f t="shared" si="230"/>
        <v>3</v>
      </c>
      <c r="F4889">
        <f t="shared" si="228"/>
        <v>1900</v>
      </c>
    </row>
    <row r="4890" spans="4:6" x14ac:dyDescent="0.25">
      <c r="D4890" s="3">
        <f t="shared" si="229"/>
        <v>1</v>
      </c>
      <c r="E4890">
        <f t="shared" si="230"/>
        <v>3</v>
      </c>
      <c r="F4890">
        <f t="shared" si="228"/>
        <v>1900</v>
      </c>
    </row>
    <row r="4891" spans="4:6" x14ac:dyDescent="0.25">
      <c r="D4891" s="3">
        <f t="shared" si="229"/>
        <v>1</v>
      </c>
      <c r="E4891">
        <f t="shared" si="230"/>
        <v>3</v>
      </c>
      <c r="F4891">
        <f t="shared" si="228"/>
        <v>1900</v>
      </c>
    </row>
    <row r="4892" spans="4:6" x14ac:dyDescent="0.25">
      <c r="D4892" s="3">
        <f t="shared" si="229"/>
        <v>1</v>
      </c>
      <c r="E4892">
        <f t="shared" si="230"/>
        <v>3</v>
      </c>
      <c r="F4892">
        <f t="shared" si="228"/>
        <v>1900</v>
      </c>
    </row>
    <row r="4893" spans="4:6" x14ac:dyDescent="0.25">
      <c r="D4893" s="3">
        <f t="shared" si="229"/>
        <v>1</v>
      </c>
      <c r="E4893">
        <f t="shared" si="230"/>
        <v>3</v>
      </c>
      <c r="F4893">
        <f t="shared" si="228"/>
        <v>1900</v>
      </c>
    </row>
    <row r="4894" spans="4:6" x14ac:dyDescent="0.25">
      <c r="D4894" s="3">
        <f t="shared" si="229"/>
        <v>1</v>
      </c>
      <c r="E4894">
        <f t="shared" si="230"/>
        <v>3</v>
      </c>
      <c r="F4894">
        <f t="shared" si="228"/>
        <v>1900</v>
      </c>
    </row>
    <row r="4895" spans="4:6" x14ac:dyDescent="0.25">
      <c r="D4895" s="3">
        <f t="shared" si="229"/>
        <v>1</v>
      </c>
      <c r="E4895">
        <f t="shared" si="230"/>
        <v>3</v>
      </c>
      <c r="F4895">
        <f t="shared" si="228"/>
        <v>1900</v>
      </c>
    </row>
    <row r="4896" spans="4:6" x14ac:dyDescent="0.25">
      <c r="D4896" s="3">
        <f t="shared" si="229"/>
        <v>1</v>
      </c>
      <c r="E4896">
        <f t="shared" si="230"/>
        <v>3</v>
      </c>
      <c r="F4896">
        <f t="shared" si="228"/>
        <v>1900</v>
      </c>
    </row>
    <row r="4897" spans="4:6" x14ac:dyDescent="0.25">
      <c r="D4897" s="3">
        <f t="shared" si="229"/>
        <v>1</v>
      </c>
      <c r="E4897">
        <f t="shared" si="230"/>
        <v>3</v>
      </c>
      <c r="F4897">
        <f t="shared" si="228"/>
        <v>1900</v>
      </c>
    </row>
    <row r="4898" spans="4:6" x14ac:dyDescent="0.25">
      <c r="D4898" s="3">
        <f t="shared" si="229"/>
        <v>1</v>
      </c>
      <c r="E4898">
        <f t="shared" si="230"/>
        <v>3</v>
      </c>
      <c r="F4898">
        <f t="shared" si="228"/>
        <v>1900</v>
      </c>
    </row>
    <row r="4899" spans="4:6" x14ac:dyDescent="0.25">
      <c r="D4899" s="3">
        <f t="shared" si="229"/>
        <v>1</v>
      </c>
      <c r="E4899">
        <f t="shared" si="230"/>
        <v>3</v>
      </c>
      <c r="F4899">
        <f t="shared" si="228"/>
        <v>1900</v>
      </c>
    </row>
    <row r="4900" spans="4:6" x14ac:dyDescent="0.25">
      <c r="D4900" s="3">
        <f t="shared" si="229"/>
        <v>1</v>
      </c>
      <c r="E4900">
        <f t="shared" si="230"/>
        <v>3</v>
      </c>
      <c r="F4900">
        <f t="shared" si="228"/>
        <v>1900</v>
      </c>
    </row>
    <row r="4901" spans="4:6" x14ac:dyDescent="0.25">
      <c r="D4901" s="3">
        <f t="shared" si="229"/>
        <v>1</v>
      </c>
      <c r="E4901">
        <f t="shared" si="230"/>
        <v>3</v>
      </c>
      <c r="F4901">
        <f t="shared" si="228"/>
        <v>1900</v>
      </c>
    </row>
    <row r="4902" spans="4:6" x14ac:dyDescent="0.25">
      <c r="D4902" s="3">
        <f t="shared" si="229"/>
        <v>1</v>
      </c>
      <c r="E4902">
        <f t="shared" si="230"/>
        <v>3</v>
      </c>
      <c r="F4902">
        <f t="shared" si="228"/>
        <v>1900</v>
      </c>
    </row>
    <row r="4903" spans="4:6" x14ac:dyDescent="0.25">
      <c r="D4903" s="3">
        <f t="shared" si="229"/>
        <v>1</v>
      </c>
      <c r="E4903">
        <f t="shared" si="230"/>
        <v>3</v>
      </c>
      <c r="F4903">
        <f t="shared" si="228"/>
        <v>1900</v>
      </c>
    </row>
    <row r="4904" spans="4:6" x14ac:dyDescent="0.25">
      <c r="D4904" s="3">
        <f t="shared" si="229"/>
        <v>1</v>
      </c>
      <c r="E4904">
        <f t="shared" si="230"/>
        <v>3</v>
      </c>
      <c r="F4904">
        <f t="shared" si="228"/>
        <v>1900</v>
      </c>
    </row>
    <row r="4905" spans="4:6" x14ac:dyDescent="0.25">
      <c r="D4905" s="3">
        <f t="shared" si="229"/>
        <v>1</v>
      </c>
      <c r="E4905">
        <f t="shared" si="230"/>
        <v>3</v>
      </c>
      <c r="F4905">
        <f t="shared" si="228"/>
        <v>1900</v>
      </c>
    </row>
    <row r="4906" spans="4:6" x14ac:dyDescent="0.25">
      <c r="D4906" s="3">
        <f t="shared" si="229"/>
        <v>1</v>
      </c>
      <c r="E4906">
        <f t="shared" si="230"/>
        <v>3</v>
      </c>
      <c r="F4906">
        <f t="shared" si="228"/>
        <v>1900</v>
      </c>
    </row>
    <row r="4907" spans="4:6" x14ac:dyDescent="0.25">
      <c r="D4907" s="3">
        <f t="shared" si="229"/>
        <v>1</v>
      </c>
      <c r="E4907">
        <f t="shared" si="230"/>
        <v>3</v>
      </c>
      <c r="F4907">
        <f t="shared" si="228"/>
        <v>1900</v>
      </c>
    </row>
    <row r="4908" spans="4:6" x14ac:dyDescent="0.25">
      <c r="D4908" s="3">
        <f t="shared" si="229"/>
        <v>1</v>
      </c>
      <c r="E4908">
        <f t="shared" si="230"/>
        <v>3</v>
      </c>
      <c r="F4908">
        <f t="shared" si="228"/>
        <v>1900</v>
      </c>
    </row>
    <row r="4909" spans="4:6" x14ac:dyDescent="0.25">
      <c r="D4909" s="3">
        <f t="shared" si="229"/>
        <v>1</v>
      </c>
      <c r="E4909">
        <f t="shared" si="230"/>
        <v>3</v>
      </c>
      <c r="F4909">
        <f t="shared" si="228"/>
        <v>1900</v>
      </c>
    </row>
    <row r="4910" spans="4:6" x14ac:dyDescent="0.25">
      <c r="D4910" s="3">
        <f t="shared" si="229"/>
        <v>1</v>
      </c>
      <c r="E4910">
        <f t="shared" si="230"/>
        <v>3</v>
      </c>
      <c r="F4910">
        <f t="shared" si="228"/>
        <v>1900</v>
      </c>
    </row>
    <row r="4911" spans="4:6" x14ac:dyDescent="0.25">
      <c r="D4911" s="3">
        <f t="shared" si="229"/>
        <v>1</v>
      </c>
      <c r="E4911">
        <f t="shared" si="230"/>
        <v>3</v>
      </c>
      <c r="F4911">
        <f t="shared" si="228"/>
        <v>1900</v>
      </c>
    </row>
    <row r="4912" spans="4:6" x14ac:dyDescent="0.25">
      <c r="D4912" s="3">
        <f t="shared" si="229"/>
        <v>1</v>
      </c>
      <c r="E4912">
        <f t="shared" si="230"/>
        <v>3</v>
      </c>
      <c r="F4912">
        <f t="shared" si="228"/>
        <v>1900</v>
      </c>
    </row>
    <row r="4913" spans="4:6" x14ac:dyDescent="0.25">
      <c r="D4913" s="3">
        <f t="shared" si="229"/>
        <v>1</v>
      </c>
      <c r="E4913">
        <f t="shared" si="230"/>
        <v>3</v>
      </c>
      <c r="F4913">
        <f t="shared" si="228"/>
        <v>1900</v>
      </c>
    </row>
    <row r="4914" spans="4:6" x14ac:dyDescent="0.25">
      <c r="D4914" s="3">
        <f t="shared" si="229"/>
        <v>1</v>
      </c>
      <c r="E4914">
        <f t="shared" si="230"/>
        <v>3</v>
      </c>
      <c r="F4914">
        <f t="shared" si="228"/>
        <v>1900</v>
      </c>
    </row>
    <row r="4915" spans="4:6" x14ac:dyDescent="0.25">
      <c r="D4915" s="3">
        <f t="shared" si="229"/>
        <v>1</v>
      </c>
      <c r="E4915">
        <f t="shared" si="230"/>
        <v>3</v>
      </c>
      <c r="F4915">
        <f t="shared" si="228"/>
        <v>1900</v>
      </c>
    </row>
    <row r="4916" spans="4:6" x14ac:dyDescent="0.25">
      <c r="D4916" s="3">
        <f t="shared" si="229"/>
        <v>1</v>
      </c>
      <c r="E4916">
        <f t="shared" si="230"/>
        <v>3</v>
      </c>
      <c r="F4916">
        <f t="shared" si="228"/>
        <v>1900</v>
      </c>
    </row>
    <row r="4917" spans="4:6" x14ac:dyDescent="0.25">
      <c r="D4917" s="3">
        <f t="shared" si="229"/>
        <v>1</v>
      </c>
      <c r="E4917">
        <f t="shared" si="230"/>
        <v>3</v>
      </c>
      <c r="F4917">
        <f t="shared" si="228"/>
        <v>1900</v>
      </c>
    </row>
    <row r="4918" spans="4:6" x14ac:dyDescent="0.25">
      <c r="D4918" s="3">
        <f t="shared" si="229"/>
        <v>1</v>
      </c>
      <c r="E4918">
        <f t="shared" si="230"/>
        <v>3</v>
      </c>
      <c r="F4918">
        <f t="shared" si="228"/>
        <v>1900</v>
      </c>
    </row>
    <row r="4919" spans="4:6" x14ac:dyDescent="0.25">
      <c r="D4919" s="3">
        <f t="shared" si="229"/>
        <v>1</v>
      </c>
      <c r="E4919">
        <f t="shared" si="230"/>
        <v>3</v>
      </c>
      <c r="F4919">
        <f t="shared" si="228"/>
        <v>1900</v>
      </c>
    </row>
    <row r="4920" spans="4:6" x14ac:dyDescent="0.25">
      <c r="D4920" s="3">
        <f t="shared" si="229"/>
        <v>1</v>
      </c>
      <c r="E4920">
        <f t="shared" si="230"/>
        <v>3</v>
      </c>
      <c r="F4920">
        <f t="shared" si="228"/>
        <v>1900</v>
      </c>
    </row>
    <row r="4921" spans="4:6" x14ac:dyDescent="0.25">
      <c r="D4921" s="3">
        <f t="shared" si="229"/>
        <v>1</v>
      </c>
      <c r="E4921">
        <f t="shared" si="230"/>
        <v>3</v>
      </c>
      <c r="F4921">
        <f t="shared" si="228"/>
        <v>1900</v>
      </c>
    </row>
    <row r="4922" spans="4:6" x14ac:dyDescent="0.25">
      <c r="D4922" s="3">
        <f t="shared" si="229"/>
        <v>1</v>
      </c>
      <c r="E4922">
        <f t="shared" si="230"/>
        <v>3</v>
      </c>
      <c r="F4922">
        <f t="shared" si="228"/>
        <v>1900</v>
      </c>
    </row>
    <row r="4923" spans="4:6" x14ac:dyDescent="0.25">
      <c r="D4923" s="3">
        <f t="shared" si="229"/>
        <v>1</v>
      </c>
      <c r="E4923">
        <f t="shared" si="230"/>
        <v>3</v>
      </c>
      <c r="F4923">
        <f t="shared" si="228"/>
        <v>1900</v>
      </c>
    </row>
    <row r="4924" spans="4:6" x14ac:dyDescent="0.25">
      <c r="D4924" s="3">
        <f t="shared" si="229"/>
        <v>1</v>
      </c>
      <c r="E4924">
        <f t="shared" si="230"/>
        <v>3</v>
      </c>
      <c r="F4924">
        <f t="shared" si="228"/>
        <v>1900</v>
      </c>
    </row>
    <row r="4925" spans="4:6" x14ac:dyDescent="0.25">
      <c r="D4925" s="3">
        <f t="shared" si="229"/>
        <v>1</v>
      </c>
      <c r="E4925">
        <f t="shared" si="230"/>
        <v>3</v>
      </c>
      <c r="F4925">
        <f t="shared" si="228"/>
        <v>1900</v>
      </c>
    </row>
    <row r="4926" spans="4:6" x14ac:dyDescent="0.25">
      <c r="D4926" s="3">
        <f t="shared" si="229"/>
        <v>1</v>
      </c>
      <c r="E4926">
        <f t="shared" si="230"/>
        <v>3</v>
      </c>
      <c r="F4926">
        <f t="shared" si="228"/>
        <v>1900</v>
      </c>
    </row>
    <row r="4927" spans="4:6" x14ac:dyDescent="0.25">
      <c r="D4927" s="3">
        <f t="shared" si="229"/>
        <v>1</v>
      </c>
      <c r="E4927">
        <f t="shared" si="230"/>
        <v>3</v>
      </c>
      <c r="F4927">
        <f t="shared" si="228"/>
        <v>1900</v>
      </c>
    </row>
    <row r="4928" spans="4:6" x14ac:dyDescent="0.25">
      <c r="D4928" s="3">
        <f t="shared" si="229"/>
        <v>1</v>
      </c>
      <c r="E4928">
        <f t="shared" si="230"/>
        <v>3</v>
      </c>
      <c r="F4928">
        <f t="shared" si="228"/>
        <v>1900</v>
      </c>
    </row>
    <row r="4929" spans="4:6" x14ac:dyDescent="0.25">
      <c r="D4929" s="3">
        <f t="shared" si="229"/>
        <v>1</v>
      </c>
      <c r="E4929">
        <f t="shared" si="230"/>
        <v>3</v>
      </c>
      <c r="F4929">
        <f t="shared" si="228"/>
        <v>1900</v>
      </c>
    </row>
    <row r="4930" spans="4:6" x14ac:dyDescent="0.25">
      <c r="D4930" s="3">
        <f t="shared" si="229"/>
        <v>1</v>
      </c>
      <c r="E4930">
        <f t="shared" si="230"/>
        <v>3</v>
      </c>
      <c r="F4930">
        <f t="shared" ref="F4930:F4993" si="231">YEAR(A4930)</f>
        <v>1900</v>
      </c>
    </row>
    <row r="4931" spans="4:6" x14ac:dyDescent="0.25">
      <c r="D4931" s="3">
        <f t="shared" ref="D4931:D4994" si="232">MONTH(A4931)</f>
        <v>1</v>
      </c>
      <c r="E4931">
        <f t="shared" ref="E4931:E4994" si="233">IF(D4931&lt;4,3,IF(D4931&lt;7,6,IF(D4931&lt;10,9,12)))</f>
        <v>3</v>
      </c>
      <c r="F4931">
        <f t="shared" si="231"/>
        <v>1900</v>
      </c>
    </row>
    <row r="4932" spans="4:6" x14ac:dyDescent="0.25">
      <c r="D4932" s="3">
        <f t="shared" si="232"/>
        <v>1</v>
      </c>
      <c r="E4932">
        <f t="shared" si="233"/>
        <v>3</v>
      </c>
      <c r="F4932">
        <f t="shared" si="231"/>
        <v>1900</v>
      </c>
    </row>
    <row r="4933" spans="4:6" x14ac:dyDescent="0.25">
      <c r="D4933" s="3">
        <f t="shared" si="232"/>
        <v>1</v>
      </c>
      <c r="E4933">
        <f t="shared" si="233"/>
        <v>3</v>
      </c>
      <c r="F4933">
        <f t="shared" si="231"/>
        <v>1900</v>
      </c>
    </row>
    <row r="4934" spans="4:6" x14ac:dyDescent="0.25">
      <c r="D4934" s="3">
        <f t="shared" si="232"/>
        <v>1</v>
      </c>
      <c r="E4934">
        <f t="shared" si="233"/>
        <v>3</v>
      </c>
      <c r="F4934">
        <f t="shared" si="231"/>
        <v>1900</v>
      </c>
    </row>
    <row r="4935" spans="4:6" x14ac:dyDescent="0.25">
      <c r="D4935" s="3">
        <f t="shared" si="232"/>
        <v>1</v>
      </c>
      <c r="E4935">
        <f t="shared" si="233"/>
        <v>3</v>
      </c>
      <c r="F4935">
        <f t="shared" si="231"/>
        <v>1900</v>
      </c>
    </row>
    <row r="4936" spans="4:6" x14ac:dyDescent="0.25">
      <c r="D4936" s="3">
        <f t="shared" si="232"/>
        <v>1</v>
      </c>
      <c r="E4936">
        <f t="shared" si="233"/>
        <v>3</v>
      </c>
      <c r="F4936">
        <f t="shared" si="231"/>
        <v>1900</v>
      </c>
    </row>
    <row r="4937" spans="4:6" x14ac:dyDescent="0.25">
      <c r="D4937" s="3">
        <f t="shared" si="232"/>
        <v>1</v>
      </c>
      <c r="E4937">
        <f t="shared" si="233"/>
        <v>3</v>
      </c>
      <c r="F4937">
        <f t="shared" si="231"/>
        <v>1900</v>
      </c>
    </row>
    <row r="4938" spans="4:6" x14ac:dyDescent="0.25">
      <c r="D4938" s="3">
        <f t="shared" si="232"/>
        <v>1</v>
      </c>
      <c r="E4938">
        <f t="shared" si="233"/>
        <v>3</v>
      </c>
      <c r="F4938">
        <f t="shared" si="231"/>
        <v>1900</v>
      </c>
    </row>
    <row r="4939" spans="4:6" x14ac:dyDescent="0.25">
      <c r="D4939" s="3">
        <f t="shared" si="232"/>
        <v>1</v>
      </c>
      <c r="E4939">
        <f t="shared" si="233"/>
        <v>3</v>
      </c>
      <c r="F4939">
        <f t="shared" si="231"/>
        <v>1900</v>
      </c>
    </row>
    <row r="4940" spans="4:6" x14ac:dyDescent="0.25">
      <c r="D4940" s="3">
        <f t="shared" si="232"/>
        <v>1</v>
      </c>
      <c r="E4940">
        <f t="shared" si="233"/>
        <v>3</v>
      </c>
      <c r="F4940">
        <f t="shared" si="231"/>
        <v>1900</v>
      </c>
    </row>
    <row r="4941" spans="4:6" x14ac:dyDescent="0.25">
      <c r="D4941" s="3">
        <f t="shared" si="232"/>
        <v>1</v>
      </c>
      <c r="E4941">
        <f t="shared" si="233"/>
        <v>3</v>
      </c>
      <c r="F4941">
        <f t="shared" si="231"/>
        <v>1900</v>
      </c>
    </row>
    <row r="4942" spans="4:6" x14ac:dyDescent="0.25">
      <c r="D4942" s="3">
        <f t="shared" si="232"/>
        <v>1</v>
      </c>
      <c r="E4942">
        <f t="shared" si="233"/>
        <v>3</v>
      </c>
      <c r="F4942">
        <f t="shared" si="231"/>
        <v>1900</v>
      </c>
    </row>
    <row r="4943" spans="4:6" x14ac:dyDescent="0.25">
      <c r="D4943" s="3">
        <f t="shared" si="232"/>
        <v>1</v>
      </c>
      <c r="E4943">
        <f t="shared" si="233"/>
        <v>3</v>
      </c>
      <c r="F4943">
        <f t="shared" si="231"/>
        <v>1900</v>
      </c>
    </row>
    <row r="4944" spans="4:6" x14ac:dyDescent="0.25">
      <c r="D4944" s="3">
        <f t="shared" si="232"/>
        <v>1</v>
      </c>
      <c r="E4944">
        <f t="shared" si="233"/>
        <v>3</v>
      </c>
      <c r="F4944">
        <f t="shared" si="231"/>
        <v>1900</v>
      </c>
    </row>
    <row r="4945" spans="4:6" x14ac:dyDescent="0.25">
      <c r="D4945" s="3">
        <f t="shared" si="232"/>
        <v>1</v>
      </c>
      <c r="E4945">
        <f t="shared" si="233"/>
        <v>3</v>
      </c>
      <c r="F4945">
        <f t="shared" si="231"/>
        <v>1900</v>
      </c>
    </row>
    <row r="4946" spans="4:6" x14ac:dyDescent="0.25">
      <c r="D4946" s="3">
        <f t="shared" si="232"/>
        <v>1</v>
      </c>
      <c r="E4946">
        <f t="shared" si="233"/>
        <v>3</v>
      </c>
      <c r="F4946">
        <f t="shared" si="231"/>
        <v>1900</v>
      </c>
    </row>
    <row r="4947" spans="4:6" x14ac:dyDescent="0.25">
      <c r="D4947" s="3">
        <f t="shared" si="232"/>
        <v>1</v>
      </c>
      <c r="E4947">
        <f t="shared" si="233"/>
        <v>3</v>
      </c>
      <c r="F4947">
        <f t="shared" si="231"/>
        <v>1900</v>
      </c>
    </row>
    <row r="4948" spans="4:6" x14ac:dyDescent="0.25">
      <c r="D4948" s="3">
        <f t="shared" si="232"/>
        <v>1</v>
      </c>
      <c r="E4948">
        <f t="shared" si="233"/>
        <v>3</v>
      </c>
      <c r="F4948">
        <f t="shared" si="231"/>
        <v>1900</v>
      </c>
    </row>
    <row r="4949" spans="4:6" x14ac:dyDescent="0.25">
      <c r="D4949" s="3">
        <f t="shared" si="232"/>
        <v>1</v>
      </c>
      <c r="E4949">
        <f t="shared" si="233"/>
        <v>3</v>
      </c>
      <c r="F4949">
        <f t="shared" si="231"/>
        <v>1900</v>
      </c>
    </row>
    <row r="4950" spans="4:6" x14ac:dyDescent="0.25">
      <c r="D4950" s="3">
        <f t="shared" si="232"/>
        <v>1</v>
      </c>
      <c r="E4950">
        <f t="shared" si="233"/>
        <v>3</v>
      </c>
      <c r="F4950">
        <f t="shared" si="231"/>
        <v>1900</v>
      </c>
    </row>
    <row r="4951" spans="4:6" x14ac:dyDescent="0.25">
      <c r="D4951" s="3">
        <f t="shared" si="232"/>
        <v>1</v>
      </c>
      <c r="E4951">
        <f t="shared" si="233"/>
        <v>3</v>
      </c>
      <c r="F4951">
        <f t="shared" si="231"/>
        <v>1900</v>
      </c>
    </row>
    <row r="4952" spans="4:6" x14ac:dyDescent="0.25">
      <c r="D4952" s="3">
        <f t="shared" si="232"/>
        <v>1</v>
      </c>
      <c r="E4952">
        <f t="shared" si="233"/>
        <v>3</v>
      </c>
      <c r="F4952">
        <f t="shared" si="231"/>
        <v>1900</v>
      </c>
    </row>
    <row r="4953" spans="4:6" x14ac:dyDescent="0.25">
      <c r="D4953" s="3">
        <f t="shared" si="232"/>
        <v>1</v>
      </c>
      <c r="E4953">
        <f t="shared" si="233"/>
        <v>3</v>
      </c>
      <c r="F4953">
        <f t="shared" si="231"/>
        <v>1900</v>
      </c>
    </row>
    <row r="4954" spans="4:6" x14ac:dyDescent="0.25">
      <c r="D4954" s="3">
        <f t="shared" si="232"/>
        <v>1</v>
      </c>
      <c r="E4954">
        <f t="shared" si="233"/>
        <v>3</v>
      </c>
      <c r="F4954">
        <f t="shared" si="231"/>
        <v>1900</v>
      </c>
    </row>
    <row r="4955" spans="4:6" x14ac:dyDescent="0.25">
      <c r="D4955" s="3">
        <f t="shared" si="232"/>
        <v>1</v>
      </c>
      <c r="E4955">
        <f t="shared" si="233"/>
        <v>3</v>
      </c>
      <c r="F4955">
        <f t="shared" si="231"/>
        <v>1900</v>
      </c>
    </row>
    <row r="4956" spans="4:6" x14ac:dyDescent="0.25">
      <c r="D4956" s="3">
        <f t="shared" si="232"/>
        <v>1</v>
      </c>
      <c r="E4956">
        <f t="shared" si="233"/>
        <v>3</v>
      </c>
      <c r="F4956">
        <f t="shared" si="231"/>
        <v>1900</v>
      </c>
    </row>
    <row r="4957" spans="4:6" x14ac:dyDescent="0.25">
      <c r="D4957" s="3">
        <f t="shared" si="232"/>
        <v>1</v>
      </c>
      <c r="E4957">
        <f t="shared" si="233"/>
        <v>3</v>
      </c>
      <c r="F4957">
        <f t="shared" si="231"/>
        <v>1900</v>
      </c>
    </row>
    <row r="4958" spans="4:6" x14ac:dyDescent="0.25">
      <c r="D4958" s="3">
        <f t="shared" si="232"/>
        <v>1</v>
      </c>
      <c r="E4958">
        <f t="shared" si="233"/>
        <v>3</v>
      </c>
      <c r="F4958">
        <f t="shared" si="231"/>
        <v>1900</v>
      </c>
    </row>
    <row r="4959" spans="4:6" x14ac:dyDescent="0.25">
      <c r="D4959" s="3">
        <f t="shared" si="232"/>
        <v>1</v>
      </c>
      <c r="E4959">
        <f t="shared" si="233"/>
        <v>3</v>
      </c>
      <c r="F4959">
        <f t="shared" si="231"/>
        <v>1900</v>
      </c>
    </row>
    <row r="4960" spans="4:6" x14ac:dyDescent="0.25">
      <c r="D4960" s="3">
        <f t="shared" si="232"/>
        <v>1</v>
      </c>
      <c r="E4960">
        <f t="shared" si="233"/>
        <v>3</v>
      </c>
      <c r="F4960">
        <f t="shared" si="231"/>
        <v>1900</v>
      </c>
    </row>
    <row r="4961" spans="4:6" x14ac:dyDescent="0.25">
      <c r="D4961" s="3">
        <f t="shared" si="232"/>
        <v>1</v>
      </c>
      <c r="E4961">
        <f t="shared" si="233"/>
        <v>3</v>
      </c>
      <c r="F4961">
        <f t="shared" si="231"/>
        <v>1900</v>
      </c>
    </row>
    <row r="4962" spans="4:6" x14ac:dyDescent="0.25">
      <c r="D4962" s="3">
        <f t="shared" si="232"/>
        <v>1</v>
      </c>
      <c r="E4962">
        <f t="shared" si="233"/>
        <v>3</v>
      </c>
      <c r="F4962">
        <f t="shared" si="231"/>
        <v>1900</v>
      </c>
    </row>
    <row r="4963" spans="4:6" x14ac:dyDescent="0.25">
      <c r="D4963" s="3">
        <f t="shared" si="232"/>
        <v>1</v>
      </c>
      <c r="E4963">
        <f t="shared" si="233"/>
        <v>3</v>
      </c>
      <c r="F4963">
        <f t="shared" si="231"/>
        <v>1900</v>
      </c>
    </row>
    <row r="4964" spans="4:6" x14ac:dyDescent="0.25">
      <c r="D4964" s="3">
        <f t="shared" si="232"/>
        <v>1</v>
      </c>
      <c r="E4964">
        <f t="shared" si="233"/>
        <v>3</v>
      </c>
      <c r="F4964">
        <f t="shared" si="231"/>
        <v>1900</v>
      </c>
    </row>
    <row r="4965" spans="4:6" x14ac:dyDescent="0.25">
      <c r="D4965" s="3">
        <f t="shared" si="232"/>
        <v>1</v>
      </c>
      <c r="E4965">
        <f t="shared" si="233"/>
        <v>3</v>
      </c>
      <c r="F4965">
        <f t="shared" si="231"/>
        <v>1900</v>
      </c>
    </row>
    <row r="4966" spans="4:6" x14ac:dyDescent="0.25">
      <c r="D4966" s="3">
        <f t="shared" si="232"/>
        <v>1</v>
      </c>
      <c r="E4966">
        <f t="shared" si="233"/>
        <v>3</v>
      </c>
      <c r="F4966">
        <f t="shared" si="231"/>
        <v>1900</v>
      </c>
    </row>
    <row r="4967" spans="4:6" x14ac:dyDescent="0.25">
      <c r="D4967" s="3">
        <f t="shared" si="232"/>
        <v>1</v>
      </c>
      <c r="E4967">
        <f t="shared" si="233"/>
        <v>3</v>
      </c>
      <c r="F4967">
        <f t="shared" si="231"/>
        <v>1900</v>
      </c>
    </row>
    <row r="4968" spans="4:6" x14ac:dyDescent="0.25">
      <c r="D4968" s="3">
        <f t="shared" si="232"/>
        <v>1</v>
      </c>
      <c r="E4968">
        <f t="shared" si="233"/>
        <v>3</v>
      </c>
      <c r="F4968">
        <f t="shared" si="231"/>
        <v>1900</v>
      </c>
    </row>
    <row r="4969" spans="4:6" x14ac:dyDescent="0.25">
      <c r="D4969" s="3">
        <f t="shared" si="232"/>
        <v>1</v>
      </c>
      <c r="E4969">
        <f t="shared" si="233"/>
        <v>3</v>
      </c>
      <c r="F4969">
        <f t="shared" si="231"/>
        <v>1900</v>
      </c>
    </row>
    <row r="4970" spans="4:6" x14ac:dyDescent="0.25">
      <c r="D4970" s="3">
        <f t="shared" si="232"/>
        <v>1</v>
      </c>
      <c r="E4970">
        <f t="shared" si="233"/>
        <v>3</v>
      </c>
      <c r="F4970">
        <f t="shared" si="231"/>
        <v>1900</v>
      </c>
    </row>
    <row r="4971" spans="4:6" x14ac:dyDescent="0.25">
      <c r="D4971" s="3">
        <f t="shared" si="232"/>
        <v>1</v>
      </c>
      <c r="E4971">
        <f t="shared" si="233"/>
        <v>3</v>
      </c>
      <c r="F4971">
        <f t="shared" si="231"/>
        <v>1900</v>
      </c>
    </row>
    <row r="4972" spans="4:6" x14ac:dyDescent="0.25">
      <c r="D4972" s="3">
        <f t="shared" si="232"/>
        <v>1</v>
      </c>
      <c r="E4972">
        <f t="shared" si="233"/>
        <v>3</v>
      </c>
      <c r="F4972">
        <f t="shared" si="231"/>
        <v>1900</v>
      </c>
    </row>
    <row r="4973" spans="4:6" x14ac:dyDescent="0.25">
      <c r="D4973" s="3">
        <f t="shared" si="232"/>
        <v>1</v>
      </c>
      <c r="E4973">
        <f t="shared" si="233"/>
        <v>3</v>
      </c>
      <c r="F4973">
        <f t="shared" si="231"/>
        <v>1900</v>
      </c>
    </row>
    <row r="4974" spans="4:6" x14ac:dyDescent="0.25">
      <c r="D4974" s="3">
        <f t="shared" si="232"/>
        <v>1</v>
      </c>
      <c r="E4974">
        <f t="shared" si="233"/>
        <v>3</v>
      </c>
      <c r="F4974">
        <f t="shared" si="231"/>
        <v>1900</v>
      </c>
    </row>
    <row r="4975" spans="4:6" x14ac:dyDescent="0.25">
      <c r="D4975" s="3">
        <f t="shared" si="232"/>
        <v>1</v>
      </c>
      <c r="E4975">
        <f t="shared" si="233"/>
        <v>3</v>
      </c>
      <c r="F4975">
        <f t="shared" si="231"/>
        <v>1900</v>
      </c>
    </row>
    <row r="4976" spans="4:6" x14ac:dyDescent="0.25">
      <c r="D4976" s="3">
        <f t="shared" si="232"/>
        <v>1</v>
      </c>
      <c r="E4976">
        <f t="shared" si="233"/>
        <v>3</v>
      </c>
      <c r="F4976">
        <f t="shared" si="231"/>
        <v>1900</v>
      </c>
    </row>
    <row r="4977" spans="4:6" x14ac:dyDescent="0.25">
      <c r="D4977" s="3">
        <f t="shared" si="232"/>
        <v>1</v>
      </c>
      <c r="E4977">
        <f t="shared" si="233"/>
        <v>3</v>
      </c>
      <c r="F4977">
        <f t="shared" si="231"/>
        <v>1900</v>
      </c>
    </row>
    <row r="4978" spans="4:6" x14ac:dyDescent="0.25">
      <c r="D4978" s="3">
        <f t="shared" si="232"/>
        <v>1</v>
      </c>
      <c r="E4978">
        <f t="shared" si="233"/>
        <v>3</v>
      </c>
      <c r="F4978">
        <f t="shared" si="231"/>
        <v>1900</v>
      </c>
    </row>
    <row r="4979" spans="4:6" x14ac:dyDescent="0.25">
      <c r="D4979" s="3">
        <f t="shared" si="232"/>
        <v>1</v>
      </c>
      <c r="E4979">
        <f t="shared" si="233"/>
        <v>3</v>
      </c>
      <c r="F4979">
        <f t="shared" si="231"/>
        <v>1900</v>
      </c>
    </row>
    <row r="4980" spans="4:6" x14ac:dyDescent="0.25">
      <c r="D4980" s="3">
        <f t="shared" si="232"/>
        <v>1</v>
      </c>
      <c r="E4980">
        <f t="shared" si="233"/>
        <v>3</v>
      </c>
      <c r="F4980">
        <f t="shared" si="231"/>
        <v>1900</v>
      </c>
    </row>
    <row r="4981" spans="4:6" x14ac:dyDescent="0.25">
      <c r="D4981" s="3">
        <f t="shared" si="232"/>
        <v>1</v>
      </c>
      <c r="E4981">
        <f t="shared" si="233"/>
        <v>3</v>
      </c>
      <c r="F4981">
        <f t="shared" si="231"/>
        <v>1900</v>
      </c>
    </row>
    <row r="4982" spans="4:6" x14ac:dyDescent="0.25">
      <c r="D4982" s="3">
        <f t="shared" si="232"/>
        <v>1</v>
      </c>
      <c r="E4982">
        <f t="shared" si="233"/>
        <v>3</v>
      </c>
      <c r="F4982">
        <f t="shared" si="231"/>
        <v>1900</v>
      </c>
    </row>
    <row r="4983" spans="4:6" x14ac:dyDescent="0.25">
      <c r="D4983" s="3">
        <f t="shared" si="232"/>
        <v>1</v>
      </c>
      <c r="E4983">
        <f t="shared" si="233"/>
        <v>3</v>
      </c>
      <c r="F4983">
        <f t="shared" si="231"/>
        <v>1900</v>
      </c>
    </row>
    <row r="4984" spans="4:6" x14ac:dyDescent="0.25">
      <c r="D4984" s="3">
        <f t="shared" si="232"/>
        <v>1</v>
      </c>
      <c r="E4984">
        <f t="shared" si="233"/>
        <v>3</v>
      </c>
      <c r="F4984">
        <f t="shared" si="231"/>
        <v>1900</v>
      </c>
    </row>
    <row r="4985" spans="4:6" x14ac:dyDescent="0.25">
      <c r="D4985" s="3">
        <f t="shared" si="232"/>
        <v>1</v>
      </c>
      <c r="E4985">
        <f t="shared" si="233"/>
        <v>3</v>
      </c>
      <c r="F4985">
        <f t="shared" si="231"/>
        <v>1900</v>
      </c>
    </row>
    <row r="4986" spans="4:6" x14ac:dyDescent="0.25">
      <c r="D4986" s="3">
        <f t="shared" si="232"/>
        <v>1</v>
      </c>
      <c r="E4986">
        <f t="shared" si="233"/>
        <v>3</v>
      </c>
      <c r="F4986">
        <f t="shared" si="231"/>
        <v>1900</v>
      </c>
    </row>
    <row r="4987" spans="4:6" x14ac:dyDescent="0.25">
      <c r="D4987" s="3">
        <f t="shared" si="232"/>
        <v>1</v>
      </c>
      <c r="E4987">
        <f t="shared" si="233"/>
        <v>3</v>
      </c>
      <c r="F4987">
        <f t="shared" si="231"/>
        <v>1900</v>
      </c>
    </row>
    <row r="4988" spans="4:6" x14ac:dyDescent="0.25">
      <c r="D4988" s="3">
        <f t="shared" si="232"/>
        <v>1</v>
      </c>
      <c r="E4988">
        <f t="shared" si="233"/>
        <v>3</v>
      </c>
      <c r="F4988">
        <f t="shared" si="231"/>
        <v>1900</v>
      </c>
    </row>
    <row r="4989" spans="4:6" x14ac:dyDescent="0.25">
      <c r="D4989" s="3">
        <f t="shared" si="232"/>
        <v>1</v>
      </c>
      <c r="E4989">
        <f t="shared" si="233"/>
        <v>3</v>
      </c>
      <c r="F4989">
        <f t="shared" si="231"/>
        <v>1900</v>
      </c>
    </row>
    <row r="4990" spans="4:6" x14ac:dyDescent="0.25">
      <c r="D4990" s="3">
        <f t="shared" si="232"/>
        <v>1</v>
      </c>
      <c r="E4990">
        <f t="shared" si="233"/>
        <v>3</v>
      </c>
      <c r="F4990">
        <f t="shared" si="231"/>
        <v>1900</v>
      </c>
    </row>
    <row r="4991" spans="4:6" x14ac:dyDescent="0.25">
      <c r="D4991" s="3">
        <f t="shared" si="232"/>
        <v>1</v>
      </c>
      <c r="E4991">
        <f t="shared" si="233"/>
        <v>3</v>
      </c>
      <c r="F4991">
        <f t="shared" si="231"/>
        <v>1900</v>
      </c>
    </row>
    <row r="4992" spans="4:6" x14ac:dyDescent="0.25">
      <c r="D4992" s="3">
        <f t="shared" si="232"/>
        <v>1</v>
      </c>
      <c r="E4992">
        <f t="shared" si="233"/>
        <v>3</v>
      </c>
      <c r="F4992">
        <f t="shared" si="231"/>
        <v>1900</v>
      </c>
    </row>
    <row r="4993" spans="4:6" x14ac:dyDescent="0.25">
      <c r="D4993" s="3">
        <f t="shared" si="232"/>
        <v>1</v>
      </c>
      <c r="E4993">
        <f t="shared" si="233"/>
        <v>3</v>
      </c>
      <c r="F4993">
        <f t="shared" si="231"/>
        <v>1900</v>
      </c>
    </row>
    <row r="4994" spans="4:6" x14ac:dyDescent="0.25">
      <c r="D4994" s="3">
        <f t="shared" si="232"/>
        <v>1</v>
      </c>
      <c r="E4994">
        <f t="shared" si="233"/>
        <v>3</v>
      </c>
      <c r="F4994">
        <f t="shared" ref="F4994:F5057" si="234">YEAR(A4994)</f>
        <v>1900</v>
      </c>
    </row>
    <row r="4995" spans="4:6" x14ac:dyDescent="0.25">
      <c r="D4995" s="3">
        <f t="shared" ref="D4995:D5058" si="235">MONTH(A4995)</f>
        <v>1</v>
      </c>
      <c r="E4995">
        <f t="shared" ref="E4995:E5058" si="236">IF(D4995&lt;4,3,IF(D4995&lt;7,6,IF(D4995&lt;10,9,12)))</f>
        <v>3</v>
      </c>
      <c r="F4995">
        <f t="shared" si="234"/>
        <v>1900</v>
      </c>
    </row>
    <row r="4996" spans="4:6" x14ac:dyDescent="0.25">
      <c r="D4996" s="3">
        <f t="shared" si="235"/>
        <v>1</v>
      </c>
      <c r="E4996">
        <f t="shared" si="236"/>
        <v>3</v>
      </c>
      <c r="F4996">
        <f t="shared" si="234"/>
        <v>1900</v>
      </c>
    </row>
    <row r="4997" spans="4:6" x14ac:dyDescent="0.25">
      <c r="D4997" s="3">
        <f t="shared" si="235"/>
        <v>1</v>
      </c>
      <c r="E4997">
        <f t="shared" si="236"/>
        <v>3</v>
      </c>
      <c r="F4997">
        <f t="shared" si="234"/>
        <v>1900</v>
      </c>
    </row>
    <row r="4998" spans="4:6" x14ac:dyDescent="0.25">
      <c r="D4998" s="3">
        <f t="shared" si="235"/>
        <v>1</v>
      </c>
      <c r="E4998">
        <f t="shared" si="236"/>
        <v>3</v>
      </c>
      <c r="F4998">
        <f t="shared" si="234"/>
        <v>1900</v>
      </c>
    </row>
    <row r="4999" spans="4:6" x14ac:dyDescent="0.25">
      <c r="D4999" s="3">
        <f t="shared" si="235"/>
        <v>1</v>
      </c>
      <c r="E4999">
        <f t="shared" si="236"/>
        <v>3</v>
      </c>
      <c r="F4999">
        <f t="shared" si="234"/>
        <v>1900</v>
      </c>
    </row>
    <row r="5000" spans="4:6" x14ac:dyDescent="0.25">
      <c r="D5000" s="3">
        <f t="shared" si="235"/>
        <v>1</v>
      </c>
      <c r="E5000">
        <f t="shared" si="236"/>
        <v>3</v>
      </c>
      <c r="F5000">
        <f t="shared" si="234"/>
        <v>1900</v>
      </c>
    </row>
    <row r="5001" spans="4:6" x14ac:dyDescent="0.25">
      <c r="D5001" s="3">
        <f t="shared" si="235"/>
        <v>1</v>
      </c>
      <c r="E5001">
        <f t="shared" si="236"/>
        <v>3</v>
      </c>
      <c r="F5001">
        <f t="shared" si="234"/>
        <v>1900</v>
      </c>
    </row>
    <row r="5002" spans="4:6" x14ac:dyDescent="0.25">
      <c r="D5002" s="3">
        <f t="shared" si="235"/>
        <v>1</v>
      </c>
      <c r="E5002">
        <f t="shared" si="236"/>
        <v>3</v>
      </c>
      <c r="F5002">
        <f t="shared" si="234"/>
        <v>1900</v>
      </c>
    </row>
    <row r="5003" spans="4:6" x14ac:dyDescent="0.25">
      <c r="D5003" s="3">
        <f t="shared" si="235"/>
        <v>1</v>
      </c>
      <c r="E5003">
        <f t="shared" si="236"/>
        <v>3</v>
      </c>
      <c r="F5003">
        <f t="shared" si="234"/>
        <v>1900</v>
      </c>
    </row>
    <row r="5004" spans="4:6" x14ac:dyDescent="0.25">
      <c r="D5004" s="3">
        <f t="shared" si="235"/>
        <v>1</v>
      </c>
      <c r="E5004">
        <f t="shared" si="236"/>
        <v>3</v>
      </c>
      <c r="F5004">
        <f t="shared" si="234"/>
        <v>1900</v>
      </c>
    </row>
    <row r="5005" spans="4:6" x14ac:dyDescent="0.25">
      <c r="D5005" s="3">
        <f t="shared" si="235"/>
        <v>1</v>
      </c>
      <c r="E5005">
        <f t="shared" si="236"/>
        <v>3</v>
      </c>
      <c r="F5005">
        <f t="shared" si="234"/>
        <v>1900</v>
      </c>
    </row>
    <row r="5006" spans="4:6" x14ac:dyDescent="0.25">
      <c r="D5006" s="3">
        <f t="shared" si="235"/>
        <v>1</v>
      </c>
      <c r="E5006">
        <f t="shared" si="236"/>
        <v>3</v>
      </c>
      <c r="F5006">
        <f t="shared" si="234"/>
        <v>1900</v>
      </c>
    </row>
    <row r="5007" spans="4:6" x14ac:dyDescent="0.25">
      <c r="D5007" s="3">
        <f t="shared" si="235"/>
        <v>1</v>
      </c>
      <c r="E5007">
        <f t="shared" si="236"/>
        <v>3</v>
      </c>
      <c r="F5007">
        <f t="shared" si="234"/>
        <v>1900</v>
      </c>
    </row>
    <row r="5008" spans="4:6" x14ac:dyDescent="0.25">
      <c r="D5008" s="3">
        <f t="shared" si="235"/>
        <v>1</v>
      </c>
      <c r="E5008">
        <f t="shared" si="236"/>
        <v>3</v>
      </c>
      <c r="F5008">
        <f t="shared" si="234"/>
        <v>1900</v>
      </c>
    </row>
    <row r="5009" spans="4:6" x14ac:dyDescent="0.25">
      <c r="D5009" s="3">
        <f t="shared" si="235"/>
        <v>1</v>
      </c>
      <c r="E5009">
        <f t="shared" si="236"/>
        <v>3</v>
      </c>
      <c r="F5009">
        <f t="shared" si="234"/>
        <v>1900</v>
      </c>
    </row>
    <row r="5010" spans="4:6" x14ac:dyDescent="0.25">
      <c r="D5010" s="3">
        <f t="shared" si="235"/>
        <v>1</v>
      </c>
      <c r="E5010">
        <f t="shared" si="236"/>
        <v>3</v>
      </c>
      <c r="F5010">
        <f t="shared" si="234"/>
        <v>1900</v>
      </c>
    </row>
    <row r="5011" spans="4:6" x14ac:dyDescent="0.25">
      <c r="D5011" s="3">
        <f t="shared" si="235"/>
        <v>1</v>
      </c>
      <c r="E5011">
        <f t="shared" si="236"/>
        <v>3</v>
      </c>
      <c r="F5011">
        <f t="shared" si="234"/>
        <v>1900</v>
      </c>
    </row>
    <row r="5012" spans="4:6" x14ac:dyDescent="0.25">
      <c r="D5012" s="3">
        <f t="shared" si="235"/>
        <v>1</v>
      </c>
      <c r="E5012">
        <f t="shared" si="236"/>
        <v>3</v>
      </c>
      <c r="F5012">
        <f t="shared" si="234"/>
        <v>1900</v>
      </c>
    </row>
    <row r="5013" spans="4:6" x14ac:dyDescent="0.25">
      <c r="D5013" s="3">
        <f t="shared" si="235"/>
        <v>1</v>
      </c>
      <c r="E5013">
        <f t="shared" si="236"/>
        <v>3</v>
      </c>
      <c r="F5013">
        <f t="shared" si="234"/>
        <v>1900</v>
      </c>
    </row>
    <row r="5014" spans="4:6" x14ac:dyDescent="0.25">
      <c r="D5014" s="3">
        <f t="shared" si="235"/>
        <v>1</v>
      </c>
      <c r="E5014">
        <f t="shared" si="236"/>
        <v>3</v>
      </c>
      <c r="F5014">
        <f t="shared" si="234"/>
        <v>1900</v>
      </c>
    </row>
    <row r="5015" spans="4:6" x14ac:dyDescent="0.25">
      <c r="D5015" s="3">
        <f t="shared" si="235"/>
        <v>1</v>
      </c>
      <c r="E5015">
        <f t="shared" si="236"/>
        <v>3</v>
      </c>
      <c r="F5015">
        <f t="shared" si="234"/>
        <v>1900</v>
      </c>
    </row>
    <row r="5016" spans="4:6" x14ac:dyDescent="0.25">
      <c r="D5016" s="3">
        <f t="shared" si="235"/>
        <v>1</v>
      </c>
      <c r="E5016">
        <f t="shared" si="236"/>
        <v>3</v>
      </c>
      <c r="F5016">
        <f t="shared" si="234"/>
        <v>1900</v>
      </c>
    </row>
    <row r="5017" spans="4:6" x14ac:dyDescent="0.25">
      <c r="D5017" s="3">
        <f t="shared" si="235"/>
        <v>1</v>
      </c>
      <c r="E5017">
        <f t="shared" si="236"/>
        <v>3</v>
      </c>
      <c r="F5017">
        <f t="shared" si="234"/>
        <v>1900</v>
      </c>
    </row>
    <row r="5018" spans="4:6" x14ac:dyDescent="0.25">
      <c r="D5018" s="3">
        <f t="shared" si="235"/>
        <v>1</v>
      </c>
      <c r="E5018">
        <f t="shared" si="236"/>
        <v>3</v>
      </c>
      <c r="F5018">
        <f t="shared" si="234"/>
        <v>1900</v>
      </c>
    </row>
    <row r="5019" spans="4:6" x14ac:dyDescent="0.25">
      <c r="D5019" s="3">
        <f t="shared" si="235"/>
        <v>1</v>
      </c>
      <c r="E5019">
        <f t="shared" si="236"/>
        <v>3</v>
      </c>
      <c r="F5019">
        <f t="shared" si="234"/>
        <v>1900</v>
      </c>
    </row>
    <row r="5020" spans="4:6" x14ac:dyDescent="0.25">
      <c r="D5020" s="3">
        <f t="shared" si="235"/>
        <v>1</v>
      </c>
      <c r="E5020">
        <f t="shared" si="236"/>
        <v>3</v>
      </c>
      <c r="F5020">
        <f t="shared" si="234"/>
        <v>1900</v>
      </c>
    </row>
    <row r="5021" spans="4:6" x14ac:dyDescent="0.25">
      <c r="D5021" s="3">
        <f t="shared" si="235"/>
        <v>1</v>
      </c>
      <c r="E5021">
        <f t="shared" si="236"/>
        <v>3</v>
      </c>
      <c r="F5021">
        <f t="shared" si="234"/>
        <v>1900</v>
      </c>
    </row>
    <row r="5022" spans="4:6" x14ac:dyDescent="0.25">
      <c r="D5022" s="3">
        <f t="shared" si="235"/>
        <v>1</v>
      </c>
      <c r="E5022">
        <f t="shared" si="236"/>
        <v>3</v>
      </c>
      <c r="F5022">
        <f t="shared" si="234"/>
        <v>1900</v>
      </c>
    </row>
    <row r="5023" spans="4:6" x14ac:dyDescent="0.25">
      <c r="D5023" s="3">
        <f t="shared" si="235"/>
        <v>1</v>
      </c>
      <c r="E5023">
        <f t="shared" si="236"/>
        <v>3</v>
      </c>
      <c r="F5023">
        <f t="shared" si="234"/>
        <v>1900</v>
      </c>
    </row>
    <row r="5024" spans="4:6" x14ac:dyDescent="0.25">
      <c r="D5024" s="3">
        <f t="shared" si="235"/>
        <v>1</v>
      </c>
      <c r="E5024">
        <f t="shared" si="236"/>
        <v>3</v>
      </c>
      <c r="F5024">
        <f t="shared" si="234"/>
        <v>1900</v>
      </c>
    </row>
    <row r="5025" spans="4:6" x14ac:dyDescent="0.25">
      <c r="D5025" s="3">
        <f t="shared" si="235"/>
        <v>1</v>
      </c>
      <c r="E5025">
        <f t="shared" si="236"/>
        <v>3</v>
      </c>
      <c r="F5025">
        <f t="shared" si="234"/>
        <v>1900</v>
      </c>
    </row>
    <row r="5026" spans="4:6" x14ac:dyDescent="0.25">
      <c r="D5026" s="3">
        <f t="shared" si="235"/>
        <v>1</v>
      </c>
      <c r="E5026">
        <f t="shared" si="236"/>
        <v>3</v>
      </c>
      <c r="F5026">
        <f t="shared" si="234"/>
        <v>1900</v>
      </c>
    </row>
    <row r="5027" spans="4:6" x14ac:dyDescent="0.25">
      <c r="D5027" s="3">
        <f t="shared" si="235"/>
        <v>1</v>
      </c>
      <c r="E5027">
        <f t="shared" si="236"/>
        <v>3</v>
      </c>
      <c r="F5027">
        <f t="shared" si="234"/>
        <v>1900</v>
      </c>
    </row>
    <row r="5028" spans="4:6" x14ac:dyDescent="0.25">
      <c r="D5028" s="3">
        <f t="shared" si="235"/>
        <v>1</v>
      </c>
      <c r="E5028">
        <f t="shared" si="236"/>
        <v>3</v>
      </c>
      <c r="F5028">
        <f t="shared" si="234"/>
        <v>1900</v>
      </c>
    </row>
    <row r="5029" spans="4:6" x14ac:dyDescent="0.25">
      <c r="D5029" s="3">
        <f t="shared" si="235"/>
        <v>1</v>
      </c>
      <c r="E5029">
        <f t="shared" si="236"/>
        <v>3</v>
      </c>
      <c r="F5029">
        <f t="shared" si="234"/>
        <v>1900</v>
      </c>
    </row>
    <row r="5030" spans="4:6" x14ac:dyDescent="0.25">
      <c r="D5030" s="3">
        <f t="shared" si="235"/>
        <v>1</v>
      </c>
      <c r="E5030">
        <f t="shared" si="236"/>
        <v>3</v>
      </c>
      <c r="F5030">
        <f t="shared" si="234"/>
        <v>1900</v>
      </c>
    </row>
    <row r="5031" spans="4:6" x14ac:dyDescent="0.25">
      <c r="D5031" s="3">
        <f t="shared" si="235"/>
        <v>1</v>
      </c>
      <c r="E5031">
        <f t="shared" si="236"/>
        <v>3</v>
      </c>
      <c r="F5031">
        <f t="shared" si="234"/>
        <v>1900</v>
      </c>
    </row>
    <row r="5032" spans="4:6" x14ac:dyDescent="0.25">
      <c r="D5032" s="3">
        <f t="shared" si="235"/>
        <v>1</v>
      </c>
      <c r="E5032">
        <f t="shared" si="236"/>
        <v>3</v>
      </c>
      <c r="F5032">
        <f t="shared" si="234"/>
        <v>1900</v>
      </c>
    </row>
    <row r="5033" spans="4:6" x14ac:dyDescent="0.25">
      <c r="D5033" s="3">
        <f t="shared" si="235"/>
        <v>1</v>
      </c>
      <c r="E5033">
        <f t="shared" si="236"/>
        <v>3</v>
      </c>
      <c r="F5033">
        <f t="shared" si="234"/>
        <v>1900</v>
      </c>
    </row>
    <row r="5034" spans="4:6" x14ac:dyDescent="0.25">
      <c r="D5034" s="3">
        <f t="shared" si="235"/>
        <v>1</v>
      </c>
      <c r="E5034">
        <f t="shared" si="236"/>
        <v>3</v>
      </c>
      <c r="F5034">
        <f t="shared" si="234"/>
        <v>1900</v>
      </c>
    </row>
    <row r="5035" spans="4:6" x14ac:dyDescent="0.25">
      <c r="D5035" s="3">
        <f t="shared" si="235"/>
        <v>1</v>
      </c>
      <c r="E5035">
        <f t="shared" si="236"/>
        <v>3</v>
      </c>
      <c r="F5035">
        <f t="shared" si="234"/>
        <v>1900</v>
      </c>
    </row>
    <row r="5036" spans="4:6" x14ac:dyDescent="0.25">
      <c r="D5036" s="3">
        <f t="shared" si="235"/>
        <v>1</v>
      </c>
      <c r="E5036">
        <f t="shared" si="236"/>
        <v>3</v>
      </c>
      <c r="F5036">
        <f t="shared" si="234"/>
        <v>1900</v>
      </c>
    </row>
    <row r="5037" spans="4:6" x14ac:dyDescent="0.25">
      <c r="D5037" s="3">
        <f t="shared" si="235"/>
        <v>1</v>
      </c>
      <c r="E5037">
        <f t="shared" si="236"/>
        <v>3</v>
      </c>
      <c r="F5037">
        <f t="shared" si="234"/>
        <v>1900</v>
      </c>
    </row>
    <row r="5038" spans="4:6" x14ac:dyDescent="0.25">
      <c r="D5038" s="3">
        <f t="shared" si="235"/>
        <v>1</v>
      </c>
      <c r="E5038">
        <f t="shared" si="236"/>
        <v>3</v>
      </c>
      <c r="F5038">
        <f t="shared" si="234"/>
        <v>1900</v>
      </c>
    </row>
    <row r="5039" spans="4:6" x14ac:dyDescent="0.25">
      <c r="D5039" s="3">
        <f t="shared" si="235"/>
        <v>1</v>
      </c>
      <c r="E5039">
        <f t="shared" si="236"/>
        <v>3</v>
      </c>
      <c r="F5039">
        <f t="shared" si="234"/>
        <v>1900</v>
      </c>
    </row>
    <row r="5040" spans="4:6" x14ac:dyDescent="0.25">
      <c r="D5040" s="3">
        <f t="shared" si="235"/>
        <v>1</v>
      </c>
      <c r="E5040">
        <f t="shared" si="236"/>
        <v>3</v>
      </c>
      <c r="F5040">
        <f t="shared" si="234"/>
        <v>1900</v>
      </c>
    </row>
    <row r="5041" spans="4:6" x14ac:dyDescent="0.25">
      <c r="D5041" s="3">
        <f t="shared" si="235"/>
        <v>1</v>
      </c>
      <c r="E5041">
        <f t="shared" si="236"/>
        <v>3</v>
      </c>
      <c r="F5041">
        <f t="shared" si="234"/>
        <v>1900</v>
      </c>
    </row>
    <row r="5042" spans="4:6" x14ac:dyDescent="0.25">
      <c r="D5042" s="3">
        <f t="shared" si="235"/>
        <v>1</v>
      </c>
      <c r="E5042">
        <f t="shared" si="236"/>
        <v>3</v>
      </c>
      <c r="F5042">
        <f t="shared" si="234"/>
        <v>1900</v>
      </c>
    </row>
    <row r="5043" spans="4:6" x14ac:dyDescent="0.25">
      <c r="D5043" s="3">
        <f t="shared" si="235"/>
        <v>1</v>
      </c>
      <c r="E5043">
        <f t="shared" si="236"/>
        <v>3</v>
      </c>
      <c r="F5043">
        <f t="shared" si="234"/>
        <v>1900</v>
      </c>
    </row>
    <row r="5044" spans="4:6" x14ac:dyDescent="0.25">
      <c r="D5044" s="3">
        <f t="shared" si="235"/>
        <v>1</v>
      </c>
      <c r="E5044">
        <f t="shared" si="236"/>
        <v>3</v>
      </c>
      <c r="F5044">
        <f t="shared" si="234"/>
        <v>1900</v>
      </c>
    </row>
    <row r="5045" spans="4:6" x14ac:dyDescent="0.25">
      <c r="D5045" s="3">
        <f t="shared" si="235"/>
        <v>1</v>
      </c>
      <c r="E5045">
        <f t="shared" si="236"/>
        <v>3</v>
      </c>
      <c r="F5045">
        <f t="shared" si="234"/>
        <v>1900</v>
      </c>
    </row>
    <row r="5046" spans="4:6" x14ac:dyDescent="0.25">
      <c r="D5046" s="3">
        <f t="shared" si="235"/>
        <v>1</v>
      </c>
      <c r="E5046">
        <f t="shared" si="236"/>
        <v>3</v>
      </c>
      <c r="F5046">
        <f t="shared" si="234"/>
        <v>1900</v>
      </c>
    </row>
    <row r="5047" spans="4:6" x14ac:dyDescent="0.25">
      <c r="D5047" s="3">
        <f t="shared" si="235"/>
        <v>1</v>
      </c>
      <c r="E5047">
        <f t="shared" si="236"/>
        <v>3</v>
      </c>
      <c r="F5047">
        <f t="shared" si="234"/>
        <v>1900</v>
      </c>
    </row>
    <row r="5048" spans="4:6" x14ac:dyDescent="0.25">
      <c r="D5048" s="3">
        <f t="shared" si="235"/>
        <v>1</v>
      </c>
      <c r="E5048">
        <f t="shared" si="236"/>
        <v>3</v>
      </c>
      <c r="F5048">
        <f t="shared" si="234"/>
        <v>1900</v>
      </c>
    </row>
    <row r="5049" spans="4:6" x14ac:dyDescent="0.25">
      <c r="D5049" s="3">
        <f t="shared" si="235"/>
        <v>1</v>
      </c>
      <c r="E5049">
        <f t="shared" si="236"/>
        <v>3</v>
      </c>
      <c r="F5049">
        <f t="shared" si="234"/>
        <v>1900</v>
      </c>
    </row>
    <row r="5050" spans="4:6" x14ac:dyDescent="0.25">
      <c r="D5050" s="3">
        <f t="shared" si="235"/>
        <v>1</v>
      </c>
      <c r="E5050">
        <f t="shared" si="236"/>
        <v>3</v>
      </c>
      <c r="F5050">
        <f t="shared" si="234"/>
        <v>1900</v>
      </c>
    </row>
    <row r="5051" spans="4:6" x14ac:dyDescent="0.25">
      <c r="D5051" s="3">
        <f t="shared" si="235"/>
        <v>1</v>
      </c>
      <c r="E5051">
        <f t="shared" si="236"/>
        <v>3</v>
      </c>
      <c r="F5051">
        <f t="shared" si="234"/>
        <v>1900</v>
      </c>
    </row>
    <row r="5052" spans="4:6" x14ac:dyDescent="0.25">
      <c r="D5052" s="3">
        <f t="shared" si="235"/>
        <v>1</v>
      </c>
      <c r="E5052">
        <f t="shared" si="236"/>
        <v>3</v>
      </c>
      <c r="F5052">
        <f t="shared" si="234"/>
        <v>1900</v>
      </c>
    </row>
    <row r="5053" spans="4:6" x14ac:dyDescent="0.25">
      <c r="D5053" s="3">
        <f t="shared" si="235"/>
        <v>1</v>
      </c>
      <c r="E5053">
        <f t="shared" si="236"/>
        <v>3</v>
      </c>
      <c r="F5053">
        <f t="shared" si="234"/>
        <v>1900</v>
      </c>
    </row>
    <row r="5054" spans="4:6" x14ac:dyDescent="0.25">
      <c r="D5054" s="3">
        <f t="shared" si="235"/>
        <v>1</v>
      </c>
      <c r="E5054">
        <f t="shared" si="236"/>
        <v>3</v>
      </c>
      <c r="F5054">
        <f t="shared" si="234"/>
        <v>1900</v>
      </c>
    </row>
    <row r="5055" spans="4:6" x14ac:dyDescent="0.25">
      <c r="D5055" s="3">
        <f t="shared" si="235"/>
        <v>1</v>
      </c>
      <c r="E5055">
        <f t="shared" si="236"/>
        <v>3</v>
      </c>
      <c r="F5055">
        <f t="shared" si="234"/>
        <v>1900</v>
      </c>
    </row>
    <row r="5056" spans="4:6" x14ac:dyDescent="0.25">
      <c r="D5056" s="3">
        <f t="shared" si="235"/>
        <v>1</v>
      </c>
      <c r="E5056">
        <f t="shared" si="236"/>
        <v>3</v>
      </c>
      <c r="F5056">
        <f t="shared" si="234"/>
        <v>1900</v>
      </c>
    </row>
    <row r="5057" spans="4:6" x14ac:dyDescent="0.25">
      <c r="D5057" s="3">
        <f t="shared" si="235"/>
        <v>1</v>
      </c>
      <c r="E5057">
        <f t="shared" si="236"/>
        <v>3</v>
      </c>
      <c r="F5057">
        <f t="shared" si="234"/>
        <v>1900</v>
      </c>
    </row>
    <row r="5058" spans="4:6" x14ac:dyDescent="0.25">
      <c r="D5058" s="3">
        <f t="shared" si="235"/>
        <v>1</v>
      </c>
      <c r="E5058">
        <f t="shared" si="236"/>
        <v>3</v>
      </c>
      <c r="F5058">
        <f t="shared" ref="F5058:F5121" si="237">YEAR(A5058)</f>
        <v>1900</v>
      </c>
    </row>
    <row r="5059" spans="4:6" x14ac:dyDescent="0.25">
      <c r="D5059" s="3">
        <f t="shared" ref="D5059:D5122" si="238">MONTH(A5059)</f>
        <v>1</v>
      </c>
      <c r="E5059">
        <f t="shared" ref="E5059:E5122" si="239">IF(D5059&lt;4,3,IF(D5059&lt;7,6,IF(D5059&lt;10,9,12)))</f>
        <v>3</v>
      </c>
      <c r="F5059">
        <f t="shared" si="237"/>
        <v>1900</v>
      </c>
    </row>
    <row r="5060" spans="4:6" x14ac:dyDescent="0.25">
      <c r="D5060" s="3">
        <f t="shared" si="238"/>
        <v>1</v>
      </c>
      <c r="E5060">
        <f t="shared" si="239"/>
        <v>3</v>
      </c>
      <c r="F5060">
        <f t="shared" si="237"/>
        <v>1900</v>
      </c>
    </row>
    <row r="5061" spans="4:6" x14ac:dyDescent="0.25">
      <c r="D5061" s="3">
        <f t="shared" si="238"/>
        <v>1</v>
      </c>
      <c r="E5061">
        <f t="shared" si="239"/>
        <v>3</v>
      </c>
      <c r="F5061">
        <f t="shared" si="237"/>
        <v>1900</v>
      </c>
    </row>
    <row r="5062" spans="4:6" x14ac:dyDescent="0.25">
      <c r="D5062" s="3">
        <f t="shared" si="238"/>
        <v>1</v>
      </c>
      <c r="E5062">
        <f t="shared" si="239"/>
        <v>3</v>
      </c>
      <c r="F5062">
        <f t="shared" si="237"/>
        <v>1900</v>
      </c>
    </row>
    <row r="5063" spans="4:6" x14ac:dyDescent="0.25">
      <c r="D5063" s="3">
        <f t="shared" si="238"/>
        <v>1</v>
      </c>
      <c r="E5063">
        <f t="shared" si="239"/>
        <v>3</v>
      </c>
      <c r="F5063">
        <f t="shared" si="237"/>
        <v>1900</v>
      </c>
    </row>
    <row r="5064" spans="4:6" x14ac:dyDescent="0.25">
      <c r="D5064" s="3">
        <f t="shared" si="238"/>
        <v>1</v>
      </c>
      <c r="E5064">
        <f t="shared" si="239"/>
        <v>3</v>
      </c>
      <c r="F5064">
        <f t="shared" si="237"/>
        <v>1900</v>
      </c>
    </row>
    <row r="5065" spans="4:6" x14ac:dyDescent="0.25">
      <c r="D5065" s="3">
        <f t="shared" si="238"/>
        <v>1</v>
      </c>
      <c r="E5065">
        <f t="shared" si="239"/>
        <v>3</v>
      </c>
      <c r="F5065">
        <f t="shared" si="237"/>
        <v>1900</v>
      </c>
    </row>
    <row r="5066" spans="4:6" x14ac:dyDescent="0.25">
      <c r="D5066" s="3">
        <f t="shared" si="238"/>
        <v>1</v>
      </c>
      <c r="E5066">
        <f t="shared" si="239"/>
        <v>3</v>
      </c>
      <c r="F5066">
        <f t="shared" si="237"/>
        <v>1900</v>
      </c>
    </row>
    <row r="5067" spans="4:6" x14ac:dyDescent="0.25">
      <c r="D5067" s="3">
        <f t="shared" si="238"/>
        <v>1</v>
      </c>
      <c r="E5067">
        <f t="shared" si="239"/>
        <v>3</v>
      </c>
      <c r="F5067">
        <f t="shared" si="237"/>
        <v>1900</v>
      </c>
    </row>
    <row r="5068" spans="4:6" x14ac:dyDescent="0.25">
      <c r="D5068" s="3">
        <f t="shared" si="238"/>
        <v>1</v>
      </c>
      <c r="E5068">
        <f t="shared" si="239"/>
        <v>3</v>
      </c>
      <c r="F5068">
        <f t="shared" si="237"/>
        <v>1900</v>
      </c>
    </row>
    <row r="5069" spans="4:6" x14ac:dyDescent="0.25">
      <c r="D5069" s="3">
        <f t="shared" si="238"/>
        <v>1</v>
      </c>
      <c r="E5069">
        <f t="shared" si="239"/>
        <v>3</v>
      </c>
      <c r="F5069">
        <f t="shared" si="237"/>
        <v>1900</v>
      </c>
    </row>
    <row r="5070" spans="4:6" x14ac:dyDescent="0.25">
      <c r="D5070" s="3">
        <f t="shared" si="238"/>
        <v>1</v>
      </c>
      <c r="E5070">
        <f t="shared" si="239"/>
        <v>3</v>
      </c>
      <c r="F5070">
        <f t="shared" si="237"/>
        <v>1900</v>
      </c>
    </row>
    <row r="5071" spans="4:6" x14ac:dyDescent="0.25">
      <c r="D5071" s="3">
        <f t="shared" si="238"/>
        <v>1</v>
      </c>
      <c r="E5071">
        <f t="shared" si="239"/>
        <v>3</v>
      </c>
      <c r="F5071">
        <f t="shared" si="237"/>
        <v>1900</v>
      </c>
    </row>
    <row r="5072" spans="4:6" x14ac:dyDescent="0.25">
      <c r="D5072" s="3">
        <f t="shared" si="238"/>
        <v>1</v>
      </c>
      <c r="E5072">
        <f t="shared" si="239"/>
        <v>3</v>
      </c>
      <c r="F5072">
        <f t="shared" si="237"/>
        <v>1900</v>
      </c>
    </row>
    <row r="5073" spans="4:6" x14ac:dyDescent="0.25">
      <c r="D5073" s="3">
        <f t="shared" si="238"/>
        <v>1</v>
      </c>
      <c r="E5073">
        <f t="shared" si="239"/>
        <v>3</v>
      </c>
      <c r="F5073">
        <f t="shared" si="237"/>
        <v>1900</v>
      </c>
    </row>
    <row r="5074" spans="4:6" x14ac:dyDescent="0.25">
      <c r="D5074" s="3">
        <f t="shared" si="238"/>
        <v>1</v>
      </c>
      <c r="E5074">
        <f t="shared" si="239"/>
        <v>3</v>
      </c>
      <c r="F5074">
        <f t="shared" si="237"/>
        <v>1900</v>
      </c>
    </row>
    <row r="5075" spans="4:6" x14ac:dyDescent="0.25">
      <c r="D5075" s="3">
        <f t="shared" si="238"/>
        <v>1</v>
      </c>
      <c r="E5075">
        <f t="shared" si="239"/>
        <v>3</v>
      </c>
      <c r="F5075">
        <f t="shared" si="237"/>
        <v>1900</v>
      </c>
    </row>
    <row r="5076" spans="4:6" x14ac:dyDescent="0.25">
      <c r="D5076" s="3">
        <f t="shared" si="238"/>
        <v>1</v>
      </c>
      <c r="E5076">
        <f t="shared" si="239"/>
        <v>3</v>
      </c>
      <c r="F5076">
        <f t="shared" si="237"/>
        <v>1900</v>
      </c>
    </row>
    <row r="5077" spans="4:6" x14ac:dyDescent="0.25">
      <c r="D5077" s="3">
        <f t="shared" si="238"/>
        <v>1</v>
      </c>
      <c r="E5077">
        <f t="shared" si="239"/>
        <v>3</v>
      </c>
      <c r="F5077">
        <f t="shared" si="237"/>
        <v>1900</v>
      </c>
    </row>
    <row r="5078" spans="4:6" x14ac:dyDescent="0.25">
      <c r="D5078" s="3">
        <f t="shared" si="238"/>
        <v>1</v>
      </c>
      <c r="E5078">
        <f t="shared" si="239"/>
        <v>3</v>
      </c>
      <c r="F5078">
        <f t="shared" si="237"/>
        <v>1900</v>
      </c>
    </row>
    <row r="5079" spans="4:6" x14ac:dyDescent="0.25">
      <c r="D5079" s="3">
        <f t="shared" si="238"/>
        <v>1</v>
      </c>
      <c r="E5079">
        <f t="shared" si="239"/>
        <v>3</v>
      </c>
      <c r="F5079">
        <f t="shared" si="237"/>
        <v>1900</v>
      </c>
    </row>
    <row r="5080" spans="4:6" x14ac:dyDescent="0.25">
      <c r="D5080" s="3">
        <f t="shared" si="238"/>
        <v>1</v>
      </c>
      <c r="E5080">
        <f t="shared" si="239"/>
        <v>3</v>
      </c>
      <c r="F5080">
        <f t="shared" si="237"/>
        <v>1900</v>
      </c>
    </row>
    <row r="5081" spans="4:6" x14ac:dyDescent="0.25">
      <c r="D5081" s="3">
        <f t="shared" si="238"/>
        <v>1</v>
      </c>
      <c r="E5081">
        <f t="shared" si="239"/>
        <v>3</v>
      </c>
      <c r="F5081">
        <f t="shared" si="237"/>
        <v>1900</v>
      </c>
    </row>
    <row r="5082" spans="4:6" x14ac:dyDescent="0.25">
      <c r="D5082" s="3">
        <f t="shared" si="238"/>
        <v>1</v>
      </c>
      <c r="E5082">
        <f t="shared" si="239"/>
        <v>3</v>
      </c>
      <c r="F5082">
        <f t="shared" si="237"/>
        <v>1900</v>
      </c>
    </row>
    <row r="5083" spans="4:6" x14ac:dyDescent="0.25">
      <c r="D5083" s="3">
        <f t="shared" si="238"/>
        <v>1</v>
      </c>
      <c r="E5083">
        <f t="shared" si="239"/>
        <v>3</v>
      </c>
      <c r="F5083">
        <f t="shared" si="237"/>
        <v>1900</v>
      </c>
    </row>
    <row r="5084" spans="4:6" x14ac:dyDescent="0.25">
      <c r="D5084" s="3">
        <f t="shared" si="238"/>
        <v>1</v>
      </c>
      <c r="E5084">
        <f t="shared" si="239"/>
        <v>3</v>
      </c>
      <c r="F5084">
        <f t="shared" si="237"/>
        <v>1900</v>
      </c>
    </row>
    <row r="5085" spans="4:6" x14ac:dyDescent="0.25">
      <c r="D5085" s="3">
        <f t="shared" si="238"/>
        <v>1</v>
      </c>
      <c r="E5085">
        <f t="shared" si="239"/>
        <v>3</v>
      </c>
      <c r="F5085">
        <f t="shared" si="237"/>
        <v>1900</v>
      </c>
    </row>
    <row r="5086" spans="4:6" x14ac:dyDescent="0.25">
      <c r="D5086" s="3">
        <f t="shared" si="238"/>
        <v>1</v>
      </c>
      <c r="E5086">
        <f t="shared" si="239"/>
        <v>3</v>
      </c>
      <c r="F5086">
        <f t="shared" si="237"/>
        <v>1900</v>
      </c>
    </row>
    <row r="5087" spans="4:6" x14ac:dyDescent="0.25">
      <c r="D5087" s="3">
        <f t="shared" si="238"/>
        <v>1</v>
      </c>
      <c r="E5087">
        <f t="shared" si="239"/>
        <v>3</v>
      </c>
      <c r="F5087">
        <f t="shared" si="237"/>
        <v>1900</v>
      </c>
    </row>
    <row r="5088" spans="4:6" x14ac:dyDescent="0.25">
      <c r="D5088" s="3">
        <f t="shared" si="238"/>
        <v>1</v>
      </c>
      <c r="E5088">
        <f t="shared" si="239"/>
        <v>3</v>
      </c>
      <c r="F5088">
        <f t="shared" si="237"/>
        <v>1900</v>
      </c>
    </row>
    <row r="5089" spans="4:6" x14ac:dyDescent="0.25">
      <c r="D5089" s="3">
        <f t="shared" si="238"/>
        <v>1</v>
      </c>
      <c r="E5089">
        <f t="shared" si="239"/>
        <v>3</v>
      </c>
      <c r="F5089">
        <f t="shared" si="237"/>
        <v>1900</v>
      </c>
    </row>
    <row r="5090" spans="4:6" x14ac:dyDescent="0.25">
      <c r="D5090" s="3">
        <f t="shared" si="238"/>
        <v>1</v>
      </c>
      <c r="E5090">
        <f t="shared" si="239"/>
        <v>3</v>
      </c>
      <c r="F5090">
        <f t="shared" si="237"/>
        <v>1900</v>
      </c>
    </row>
    <row r="5091" spans="4:6" x14ac:dyDescent="0.25">
      <c r="D5091" s="3">
        <f t="shared" si="238"/>
        <v>1</v>
      </c>
      <c r="E5091">
        <f t="shared" si="239"/>
        <v>3</v>
      </c>
      <c r="F5091">
        <f t="shared" si="237"/>
        <v>1900</v>
      </c>
    </row>
    <row r="5092" spans="4:6" x14ac:dyDescent="0.25">
      <c r="D5092" s="3">
        <f t="shared" si="238"/>
        <v>1</v>
      </c>
      <c r="E5092">
        <f t="shared" si="239"/>
        <v>3</v>
      </c>
      <c r="F5092">
        <f t="shared" si="237"/>
        <v>1900</v>
      </c>
    </row>
    <row r="5093" spans="4:6" x14ac:dyDescent="0.25">
      <c r="D5093" s="3">
        <f t="shared" si="238"/>
        <v>1</v>
      </c>
      <c r="E5093">
        <f t="shared" si="239"/>
        <v>3</v>
      </c>
      <c r="F5093">
        <f t="shared" si="237"/>
        <v>1900</v>
      </c>
    </row>
    <row r="5094" spans="4:6" x14ac:dyDescent="0.25">
      <c r="D5094" s="3">
        <f t="shared" si="238"/>
        <v>1</v>
      </c>
      <c r="E5094">
        <f t="shared" si="239"/>
        <v>3</v>
      </c>
      <c r="F5094">
        <f t="shared" si="237"/>
        <v>1900</v>
      </c>
    </row>
    <row r="5095" spans="4:6" x14ac:dyDescent="0.25">
      <c r="D5095" s="3">
        <f t="shared" si="238"/>
        <v>1</v>
      </c>
      <c r="E5095">
        <f t="shared" si="239"/>
        <v>3</v>
      </c>
      <c r="F5095">
        <f t="shared" si="237"/>
        <v>1900</v>
      </c>
    </row>
    <row r="5096" spans="4:6" x14ac:dyDescent="0.25">
      <c r="D5096" s="3">
        <f t="shared" si="238"/>
        <v>1</v>
      </c>
      <c r="E5096">
        <f t="shared" si="239"/>
        <v>3</v>
      </c>
      <c r="F5096">
        <f t="shared" si="237"/>
        <v>1900</v>
      </c>
    </row>
    <row r="5097" spans="4:6" x14ac:dyDescent="0.25">
      <c r="D5097" s="3">
        <f t="shared" si="238"/>
        <v>1</v>
      </c>
      <c r="E5097">
        <f t="shared" si="239"/>
        <v>3</v>
      </c>
      <c r="F5097">
        <f t="shared" si="237"/>
        <v>1900</v>
      </c>
    </row>
    <row r="5098" spans="4:6" x14ac:dyDescent="0.25">
      <c r="D5098" s="3">
        <f t="shared" si="238"/>
        <v>1</v>
      </c>
      <c r="E5098">
        <f t="shared" si="239"/>
        <v>3</v>
      </c>
      <c r="F5098">
        <f t="shared" si="237"/>
        <v>1900</v>
      </c>
    </row>
    <row r="5099" spans="4:6" x14ac:dyDescent="0.25">
      <c r="D5099" s="3">
        <f t="shared" si="238"/>
        <v>1</v>
      </c>
      <c r="E5099">
        <f t="shared" si="239"/>
        <v>3</v>
      </c>
      <c r="F5099">
        <f t="shared" si="237"/>
        <v>1900</v>
      </c>
    </row>
    <row r="5100" spans="4:6" x14ac:dyDescent="0.25">
      <c r="D5100" s="3">
        <f t="shared" si="238"/>
        <v>1</v>
      </c>
      <c r="E5100">
        <f t="shared" si="239"/>
        <v>3</v>
      </c>
      <c r="F5100">
        <f t="shared" si="237"/>
        <v>1900</v>
      </c>
    </row>
    <row r="5101" spans="4:6" x14ac:dyDescent="0.25">
      <c r="D5101" s="3">
        <f t="shared" si="238"/>
        <v>1</v>
      </c>
      <c r="E5101">
        <f t="shared" si="239"/>
        <v>3</v>
      </c>
      <c r="F5101">
        <f t="shared" si="237"/>
        <v>1900</v>
      </c>
    </row>
    <row r="5102" spans="4:6" x14ac:dyDescent="0.25">
      <c r="D5102" s="3">
        <f t="shared" si="238"/>
        <v>1</v>
      </c>
      <c r="E5102">
        <f t="shared" si="239"/>
        <v>3</v>
      </c>
      <c r="F5102">
        <f t="shared" si="237"/>
        <v>1900</v>
      </c>
    </row>
    <row r="5103" spans="4:6" x14ac:dyDescent="0.25">
      <c r="D5103" s="3">
        <f t="shared" si="238"/>
        <v>1</v>
      </c>
      <c r="E5103">
        <f t="shared" si="239"/>
        <v>3</v>
      </c>
      <c r="F5103">
        <f t="shared" si="237"/>
        <v>1900</v>
      </c>
    </row>
    <row r="5104" spans="4:6" x14ac:dyDescent="0.25">
      <c r="D5104" s="3">
        <f t="shared" si="238"/>
        <v>1</v>
      </c>
      <c r="E5104">
        <f t="shared" si="239"/>
        <v>3</v>
      </c>
      <c r="F5104">
        <f t="shared" si="237"/>
        <v>1900</v>
      </c>
    </row>
    <row r="5105" spans="4:6" x14ac:dyDescent="0.25">
      <c r="D5105" s="3">
        <f t="shared" si="238"/>
        <v>1</v>
      </c>
      <c r="E5105">
        <f t="shared" si="239"/>
        <v>3</v>
      </c>
      <c r="F5105">
        <f t="shared" si="237"/>
        <v>1900</v>
      </c>
    </row>
    <row r="5106" spans="4:6" x14ac:dyDescent="0.25">
      <c r="D5106" s="3">
        <f t="shared" si="238"/>
        <v>1</v>
      </c>
      <c r="E5106">
        <f t="shared" si="239"/>
        <v>3</v>
      </c>
      <c r="F5106">
        <f t="shared" si="237"/>
        <v>1900</v>
      </c>
    </row>
    <row r="5107" spans="4:6" x14ac:dyDescent="0.25">
      <c r="D5107" s="3">
        <f t="shared" si="238"/>
        <v>1</v>
      </c>
      <c r="E5107">
        <f t="shared" si="239"/>
        <v>3</v>
      </c>
      <c r="F5107">
        <f t="shared" si="237"/>
        <v>1900</v>
      </c>
    </row>
    <row r="5108" spans="4:6" x14ac:dyDescent="0.25">
      <c r="D5108" s="3">
        <f t="shared" si="238"/>
        <v>1</v>
      </c>
      <c r="E5108">
        <f t="shared" si="239"/>
        <v>3</v>
      </c>
      <c r="F5108">
        <f t="shared" si="237"/>
        <v>1900</v>
      </c>
    </row>
    <row r="5109" spans="4:6" x14ac:dyDescent="0.25">
      <c r="D5109" s="3">
        <f t="shared" si="238"/>
        <v>1</v>
      </c>
      <c r="E5109">
        <f t="shared" si="239"/>
        <v>3</v>
      </c>
      <c r="F5109">
        <f t="shared" si="237"/>
        <v>1900</v>
      </c>
    </row>
    <row r="5110" spans="4:6" x14ac:dyDescent="0.25">
      <c r="D5110" s="3">
        <f t="shared" si="238"/>
        <v>1</v>
      </c>
      <c r="E5110">
        <f t="shared" si="239"/>
        <v>3</v>
      </c>
      <c r="F5110">
        <f t="shared" si="237"/>
        <v>1900</v>
      </c>
    </row>
    <row r="5111" spans="4:6" x14ac:dyDescent="0.25">
      <c r="D5111" s="3">
        <f t="shared" si="238"/>
        <v>1</v>
      </c>
      <c r="E5111">
        <f t="shared" si="239"/>
        <v>3</v>
      </c>
      <c r="F5111">
        <f t="shared" si="237"/>
        <v>1900</v>
      </c>
    </row>
    <row r="5112" spans="4:6" x14ac:dyDescent="0.25">
      <c r="D5112" s="3">
        <f t="shared" si="238"/>
        <v>1</v>
      </c>
      <c r="E5112">
        <f t="shared" si="239"/>
        <v>3</v>
      </c>
      <c r="F5112">
        <f t="shared" si="237"/>
        <v>1900</v>
      </c>
    </row>
    <row r="5113" spans="4:6" x14ac:dyDescent="0.25">
      <c r="D5113" s="3">
        <f t="shared" si="238"/>
        <v>1</v>
      </c>
      <c r="E5113">
        <f t="shared" si="239"/>
        <v>3</v>
      </c>
      <c r="F5113">
        <f t="shared" si="237"/>
        <v>1900</v>
      </c>
    </row>
    <row r="5114" spans="4:6" x14ac:dyDescent="0.25">
      <c r="D5114" s="3">
        <f t="shared" si="238"/>
        <v>1</v>
      </c>
      <c r="E5114">
        <f t="shared" si="239"/>
        <v>3</v>
      </c>
      <c r="F5114">
        <f t="shared" si="237"/>
        <v>1900</v>
      </c>
    </row>
    <row r="5115" spans="4:6" x14ac:dyDescent="0.25">
      <c r="D5115" s="3">
        <f t="shared" si="238"/>
        <v>1</v>
      </c>
      <c r="E5115">
        <f t="shared" si="239"/>
        <v>3</v>
      </c>
      <c r="F5115">
        <f t="shared" si="237"/>
        <v>1900</v>
      </c>
    </row>
    <row r="5116" spans="4:6" x14ac:dyDescent="0.25">
      <c r="D5116" s="3">
        <f t="shared" si="238"/>
        <v>1</v>
      </c>
      <c r="E5116">
        <f t="shared" si="239"/>
        <v>3</v>
      </c>
      <c r="F5116">
        <f t="shared" si="237"/>
        <v>1900</v>
      </c>
    </row>
    <row r="5117" spans="4:6" x14ac:dyDescent="0.25">
      <c r="D5117" s="3">
        <f t="shared" si="238"/>
        <v>1</v>
      </c>
      <c r="E5117">
        <f t="shared" si="239"/>
        <v>3</v>
      </c>
      <c r="F5117">
        <f t="shared" si="237"/>
        <v>1900</v>
      </c>
    </row>
    <row r="5118" spans="4:6" x14ac:dyDescent="0.25">
      <c r="D5118" s="3">
        <f t="shared" si="238"/>
        <v>1</v>
      </c>
      <c r="E5118">
        <f t="shared" si="239"/>
        <v>3</v>
      </c>
      <c r="F5118">
        <f t="shared" si="237"/>
        <v>1900</v>
      </c>
    </row>
    <row r="5119" spans="4:6" x14ac:dyDescent="0.25">
      <c r="D5119" s="3">
        <f t="shared" si="238"/>
        <v>1</v>
      </c>
      <c r="E5119">
        <f t="shared" si="239"/>
        <v>3</v>
      </c>
      <c r="F5119">
        <f t="shared" si="237"/>
        <v>1900</v>
      </c>
    </row>
    <row r="5120" spans="4:6" x14ac:dyDescent="0.25">
      <c r="D5120" s="3">
        <f t="shared" si="238"/>
        <v>1</v>
      </c>
      <c r="E5120">
        <f t="shared" si="239"/>
        <v>3</v>
      </c>
      <c r="F5120">
        <f t="shared" si="237"/>
        <v>1900</v>
      </c>
    </row>
    <row r="5121" spans="4:6" x14ac:dyDescent="0.25">
      <c r="D5121" s="3">
        <f t="shared" si="238"/>
        <v>1</v>
      </c>
      <c r="E5121">
        <f t="shared" si="239"/>
        <v>3</v>
      </c>
      <c r="F5121">
        <f t="shared" si="237"/>
        <v>1900</v>
      </c>
    </row>
    <row r="5122" spans="4:6" x14ac:dyDescent="0.25">
      <c r="D5122" s="3">
        <f t="shared" si="238"/>
        <v>1</v>
      </c>
      <c r="E5122">
        <f t="shared" si="239"/>
        <v>3</v>
      </c>
      <c r="F5122">
        <f t="shared" ref="F5122:F5185" si="240">YEAR(A5122)</f>
        <v>1900</v>
      </c>
    </row>
    <row r="5123" spans="4:6" x14ac:dyDescent="0.25">
      <c r="D5123" s="3">
        <f t="shared" ref="D5123:D5186" si="241">MONTH(A5123)</f>
        <v>1</v>
      </c>
      <c r="E5123">
        <f t="shared" ref="E5123:E5186" si="242">IF(D5123&lt;4,3,IF(D5123&lt;7,6,IF(D5123&lt;10,9,12)))</f>
        <v>3</v>
      </c>
      <c r="F5123">
        <f t="shared" si="240"/>
        <v>1900</v>
      </c>
    </row>
    <row r="5124" spans="4:6" x14ac:dyDescent="0.25">
      <c r="D5124" s="3">
        <f t="shared" si="241"/>
        <v>1</v>
      </c>
      <c r="E5124">
        <f t="shared" si="242"/>
        <v>3</v>
      </c>
      <c r="F5124">
        <f t="shared" si="240"/>
        <v>1900</v>
      </c>
    </row>
    <row r="5125" spans="4:6" x14ac:dyDescent="0.25">
      <c r="D5125" s="3">
        <f t="shared" si="241"/>
        <v>1</v>
      </c>
      <c r="E5125">
        <f t="shared" si="242"/>
        <v>3</v>
      </c>
      <c r="F5125">
        <f t="shared" si="240"/>
        <v>1900</v>
      </c>
    </row>
    <row r="5126" spans="4:6" x14ac:dyDescent="0.25">
      <c r="D5126" s="3">
        <f t="shared" si="241"/>
        <v>1</v>
      </c>
      <c r="E5126">
        <f t="shared" si="242"/>
        <v>3</v>
      </c>
      <c r="F5126">
        <f t="shared" si="240"/>
        <v>1900</v>
      </c>
    </row>
    <row r="5127" spans="4:6" x14ac:dyDescent="0.25">
      <c r="D5127" s="3">
        <f t="shared" si="241"/>
        <v>1</v>
      </c>
      <c r="E5127">
        <f t="shared" si="242"/>
        <v>3</v>
      </c>
      <c r="F5127">
        <f t="shared" si="240"/>
        <v>1900</v>
      </c>
    </row>
    <row r="5128" spans="4:6" x14ac:dyDescent="0.25">
      <c r="D5128" s="3">
        <f t="shared" si="241"/>
        <v>1</v>
      </c>
      <c r="E5128">
        <f t="shared" si="242"/>
        <v>3</v>
      </c>
      <c r="F5128">
        <f t="shared" si="240"/>
        <v>1900</v>
      </c>
    </row>
    <row r="5129" spans="4:6" x14ac:dyDescent="0.25">
      <c r="D5129" s="3">
        <f t="shared" si="241"/>
        <v>1</v>
      </c>
      <c r="E5129">
        <f t="shared" si="242"/>
        <v>3</v>
      </c>
      <c r="F5129">
        <f t="shared" si="240"/>
        <v>1900</v>
      </c>
    </row>
    <row r="5130" spans="4:6" x14ac:dyDescent="0.25">
      <c r="D5130" s="3">
        <f t="shared" si="241"/>
        <v>1</v>
      </c>
      <c r="E5130">
        <f t="shared" si="242"/>
        <v>3</v>
      </c>
      <c r="F5130">
        <f t="shared" si="240"/>
        <v>1900</v>
      </c>
    </row>
    <row r="5131" spans="4:6" x14ac:dyDescent="0.25">
      <c r="D5131" s="3">
        <f t="shared" si="241"/>
        <v>1</v>
      </c>
      <c r="E5131">
        <f t="shared" si="242"/>
        <v>3</v>
      </c>
      <c r="F5131">
        <f t="shared" si="240"/>
        <v>1900</v>
      </c>
    </row>
    <row r="5132" spans="4:6" x14ac:dyDescent="0.25">
      <c r="D5132" s="3">
        <f t="shared" si="241"/>
        <v>1</v>
      </c>
      <c r="E5132">
        <f t="shared" si="242"/>
        <v>3</v>
      </c>
      <c r="F5132">
        <f t="shared" si="240"/>
        <v>1900</v>
      </c>
    </row>
    <row r="5133" spans="4:6" x14ac:dyDescent="0.25">
      <c r="D5133" s="3">
        <f t="shared" si="241"/>
        <v>1</v>
      </c>
      <c r="E5133">
        <f t="shared" si="242"/>
        <v>3</v>
      </c>
      <c r="F5133">
        <f t="shared" si="240"/>
        <v>1900</v>
      </c>
    </row>
    <row r="5134" spans="4:6" x14ac:dyDescent="0.25">
      <c r="D5134" s="3">
        <f t="shared" si="241"/>
        <v>1</v>
      </c>
      <c r="E5134">
        <f t="shared" si="242"/>
        <v>3</v>
      </c>
      <c r="F5134">
        <f t="shared" si="240"/>
        <v>1900</v>
      </c>
    </row>
    <row r="5135" spans="4:6" x14ac:dyDescent="0.25">
      <c r="D5135" s="3">
        <f t="shared" si="241"/>
        <v>1</v>
      </c>
      <c r="E5135">
        <f t="shared" si="242"/>
        <v>3</v>
      </c>
      <c r="F5135">
        <f t="shared" si="240"/>
        <v>1900</v>
      </c>
    </row>
    <row r="5136" spans="4:6" x14ac:dyDescent="0.25">
      <c r="D5136" s="3">
        <f t="shared" si="241"/>
        <v>1</v>
      </c>
      <c r="E5136">
        <f t="shared" si="242"/>
        <v>3</v>
      </c>
      <c r="F5136">
        <f t="shared" si="240"/>
        <v>1900</v>
      </c>
    </row>
    <row r="5137" spans="4:6" x14ac:dyDescent="0.25">
      <c r="D5137" s="3">
        <f t="shared" si="241"/>
        <v>1</v>
      </c>
      <c r="E5137">
        <f t="shared" si="242"/>
        <v>3</v>
      </c>
      <c r="F5137">
        <f t="shared" si="240"/>
        <v>1900</v>
      </c>
    </row>
    <row r="5138" spans="4:6" x14ac:dyDescent="0.25">
      <c r="D5138" s="3">
        <f t="shared" si="241"/>
        <v>1</v>
      </c>
      <c r="E5138">
        <f t="shared" si="242"/>
        <v>3</v>
      </c>
      <c r="F5138">
        <f t="shared" si="240"/>
        <v>1900</v>
      </c>
    </row>
    <row r="5139" spans="4:6" x14ac:dyDescent="0.25">
      <c r="D5139" s="3">
        <f t="shared" si="241"/>
        <v>1</v>
      </c>
      <c r="E5139">
        <f t="shared" si="242"/>
        <v>3</v>
      </c>
      <c r="F5139">
        <f t="shared" si="240"/>
        <v>1900</v>
      </c>
    </row>
    <row r="5140" spans="4:6" x14ac:dyDescent="0.25">
      <c r="D5140" s="3">
        <f t="shared" si="241"/>
        <v>1</v>
      </c>
      <c r="E5140">
        <f t="shared" si="242"/>
        <v>3</v>
      </c>
      <c r="F5140">
        <f t="shared" si="240"/>
        <v>1900</v>
      </c>
    </row>
    <row r="5141" spans="4:6" x14ac:dyDescent="0.25">
      <c r="D5141" s="3">
        <f t="shared" si="241"/>
        <v>1</v>
      </c>
      <c r="E5141">
        <f t="shared" si="242"/>
        <v>3</v>
      </c>
      <c r="F5141">
        <f t="shared" si="240"/>
        <v>1900</v>
      </c>
    </row>
    <row r="5142" spans="4:6" x14ac:dyDescent="0.25">
      <c r="D5142" s="3">
        <f t="shared" si="241"/>
        <v>1</v>
      </c>
      <c r="E5142">
        <f t="shared" si="242"/>
        <v>3</v>
      </c>
      <c r="F5142">
        <f t="shared" si="240"/>
        <v>1900</v>
      </c>
    </row>
    <row r="5143" spans="4:6" x14ac:dyDescent="0.25">
      <c r="D5143" s="3">
        <f t="shared" si="241"/>
        <v>1</v>
      </c>
      <c r="E5143">
        <f t="shared" si="242"/>
        <v>3</v>
      </c>
      <c r="F5143">
        <f t="shared" si="240"/>
        <v>1900</v>
      </c>
    </row>
    <row r="5144" spans="4:6" x14ac:dyDescent="0.25">
      <c r="D5144" s="3">
        <f t="shared" si="241"/>
        <v>1</v>
      </c>
      <c r="E5144">
        <f t="shared" si="242"/>
        <v>3</v>
      </c>
      <c r="F5144">
        <f t="shared" si="240"/>
        <v>1900</v>
      </c>
    </row>
    <row r="5145" spans="4:6" x14ac:dyDescent="0.25">
      <c r="D5145" s="3">
        <f t="shared" si="241"/>
        <v>1</v>
      </c>
      <c r="E5145">
        <f t="shared" si="242"/>
        <v>3</v>
      </c>
      <c r="F5145">
        <f t="shared" si="240"/>
        <v>1900</v>
      </c>
    </row>
    <row r="5146" spans="4:6" x14ac:dyDescent="0.25">
      <c r="D5146" s="3">
        <f t="shared" si="241"/>
        <v>1</v>
      </c>
      <c r="E5146">
        <f t="shared" si="242"/>
        <v>3</v>
      </c>
      <c r="F5146">
        <f t="shared" si="240"/>
        <v>1900</v>
      </c>
    </row>
    <row r="5147" spans="4:6" x14ac:dyDescent="0.25">
      <c r="D5147" s="3">
        <f t="shared" si="241"/>
        <v>1</v>
      </c>
      <c r="E5147">
        <f t="shared" si="242"/>
        <v>3</v>
      </c>
      <c r="F5147">
        <f t="shared" si="240"/>
        <v>1900</v>
      </c>
    </row>
    <row r="5148" spans="4:6" x14ac:dyDescent="0.25">
      <c r="D5148" s="3">
        <f t="shared" si="241"/>
        <v>1</v>
      </c>
      <c r="E5148">
        <f t="shared" si="242"/>
        <v>3</v>
      </c>
      <c r="F5148">
        <f t="shared" si="240"/>
        <v>1900</v>
      </c>
    </row>
    <row r="5149" spans="4:6" x14ac:dyDescent="0.25">
      <c r="D5149" s="3">
        <f t="shared" si="241"/>
        <v>1</v>
      </c>
      <c r="E5149">
        <f t="shared" si="242"/>
        <v>3</v>
      </c>
      <c r="F5149">
        <f t="shared" si="240"/>
        <v>1900</v>
      </c>
    </row>
    <row r="5150" spans="4:6" x14ac:dyDescent="0.25">
      <c r="D5150" s="3">
        <f t="shared" si="241"/>
        <v>1</v>
      </c>
      <c r="E5150">
        <f t="shared" si="242"/>
        <v>3</v>
      </c>
      <c r="F5150">
        <f t="shared" si="240"/>
        <v>1900</v>
      </c>
    </row>
    <row r="5151" spans="4:6" x14ac:dyDescent="0.25">
      <c r="D5151" s="3">
        <f t="shared" si="241"/>
        <v>1</v>
      </c>
      <c r="E5151">
        <f t="shared" si="242"/>
        <v>3</v>
      </c>
      <c r="F5151">
        <f t="shared" si="240"/>
        <v>1900</v>
      </c>
    </row>
    <row r="5152" spans="4:6" x14ac:dyDescent="0.25">
      <c r="D5152" s="3">
        <f t="shared" si="241"/>
        <v>1</v>
      </c>
      <c r="E5152">
        <f t="shared" si="242"/>
        <v>3</v>
      </c>
      <c r="F5152">
        <f t="shared" si="240"/>
        <v>1900</v>
      </c>
    </row>
    <row r="5153" spans="4:6" x14ac:dyDescent="0.25">
      <c r="D5153" s="3">
        <f t="shared" si="241"/>
        <v>1</v>
      </c>
      <c r="E5153">
        <f t="shared" si="242"/>
        <v>3</v>
      </c>
      <c r="F5153">
        <f t="shared" si="240"/>
        <v>1900</v>
      </c>
    </row>
    <row r="5154" spans="4:6" x14ac:dyDescent="0.25">
      <c r="D5154" s="3">
        <f t="shared" si="241"/>
        <v>1</v>
      </c>
      <c r="E5154">
        <f t="shared" si="242"/>
        <v>3</v>
      </c>
      <c r="F5154">
        <f t="shared" si="240"/>
        <v>1900</v>
      </c>
    </row>
    <row r="5155" spans="4:6" x14ac:dyDescent="0.25">
      <c r="D5155" s="3">
        <f t="shared" si="241"/>
        <v>1</v>
      </c>
      <c r="E5155">
        <f t="shared" si="242"/>
        <v>3</v>
      </c>
      <c r="F5155">
        <f t="shared" si="240"/>
        <v>1900</v>
      </c>
    </row>
    <row r="5156" spans="4:6" x14ac:dyDescent="0.25">
      <c r="D5156" s="3">
        <f t="shared" si="241"/>
        <v>1</v>
      </c>
      <c r="E5156">
        <f t="shared" si="242"/>
        <v>3</v>
      </c>
      <c r="F5156">
        <f t="shared" si="240"/>
        <v>1900</v>
      </c>
    </row>
    <row r="5157" spans="4:6" x14ac:dyDescent="0.25">
      <c r="D5157" s="3">
        <f t="shared" si="241"/>
        <v>1</v>
      </c>
      <c r="E5157">
        <f t="shared" si="242"/>
        <v>3</v>
      </c>
      <c r="F5157">
        <f t="shared" si="240"/>
        <v>1900</v>
      </c>
    </row>
    <row r="5158" spans="4:6" x14ac:dyDescent="0.25">
      <c r="D5158" s="3">
        <f t="shared" si="241"/>
        <v>1</v>
      </c>
      <c r="E5158">
        <f t="shared" si="242"/>
        <v>3</v>
      </c>
      <c r="F5158">
        <f t="shared" si="240"/>
        <v>1900</v>
      </c>
    </row>
    <row r="5159" spans="4:6" x14ac:dyDescent="0.25">
      <c r="D5159" s="3">
        <f t="shared" si="241"/>
        <v>1</v>
      </c>
      <c r="E5159">
        <f t="shared" si="242"/>
        <v>3</v>
      </c>
      <c r="F5159">
        <f t="shared" si="240"/>
        <v>1900</v>
      </c>
    </row>
    <row r="5160" spans="4:6" x14ac:dyDescent="0.25">
      <c r="D5160" s="3">
        <f t="shared" si="241"/>
        <v>1</v>
      </c>
      <c r="E5160">
        <f t="shared" si="242"/>
        <v>3</v>
      </c>
      <c r="F5160">
        <f t="shared" si="240"/>
        <v>1900</v>
      </c>
    </row>
    <row r="5161" spans="4:6" x14ac:dyDescent="0.25">
      <c r="D5161" s="3">
        <f t="shared" si="241"/>
        <v>1</v>
      </c>
      <c r="E5161">
        <f t="shared" si="242"/>
        <v>3</v>
      </c>
      <c r="F5161">
        <f t="shared" si="240"/>
        <v>1900</v>
      </c>
    </row>
    <row r="5162" spans="4:6" x14ac:dyDescent="0.25">
      <c r="D5162" s="3">
        <f t="shared" si="241"/>
        <v>1</v>
      </c>
      <c r="E5162">
        <f t="shared" si="242"/>
        <v>3</v>
      </c>
      <c r="F5162">
        <f t="shared" si="240"/>
        <v>1900</v>
      </c>
    </row>
    <row r="5163" spans="4:6" x14ac:dyDescent="0.25">
      <c r="D5163" s="3">
        <f t="shared" si="241"/>
        <v>1</v>
      </c>
      <c r="E5163">
        <f t="shared" si="242"/>
        <v>3</v>
      </c>
      <c r="F5163">
        <f t="shared" si="240"/>
        <v>1900</v>
      </c>
    </row>
    <row r="5164" spans="4:6" x14ac:dyDescent="0.25">
      <c r="D5164" s="3">
        <f t="shared" si="241"/>
        <v>1</v>
      </c>
      <c r="E5164">
        <f t="shared" si="242"/>
        <v>3</v>
      </c>
      <c r="F5164">
        <f t="shared" si="240"/>
        <v>1900</v>
      </c>
    </row>
    <row r="5165" spans="4:6" x14ac:dyDescent="0.25">
      <c r="D5165" s="3">
        <f t="shared" si="241"/>
        <v>1</v>
      </c>
      <c r="E5165">
        <f t="shared" si="242"/>
        <v>3</v>
      </c>
      <c r="F5165">
        <f t="shared" si="240"/>
        <v>1900</v>
      </c>
    </row>
    <row r="5166" spans="4:6" x14ac:dyDescent="0.25">
      <c r="D5166" s="3">
        <f t="shared" si="241"/>
        <v>1</v>
      </c>
      <c r="E5166">
        <f t="shared" si="242"/>
        <v>3</v>
      </c>
      <c r="F5166">
        <f t="shared" si="240"/>
        <v>1900</v>
      </c>
    </row>
    <row r="5167" spans="4:6" x14ac:dyDescent="0.25">
      <c r="D5167" s="3">
        <f t="shared" si="241"/>
        <v>1</v>
      </c>
      <c r="E5167">
        <f t="shared" si="242"/>
        <v>3</v>
      </c>
      <c r="F5167">
        <f t="shared" si="240"/>
        <v>1900</v>
      </c>
    </row>
    <row r="5168" spans="4:6" x14ac:dyDescent="0.25">
      <c r="D5168" s="3">
        <f t="shared" si="241"/>
        <v>1</v>
      </c>
      <c r="E5168">
        <f t="shared" si="242"/>
        <v>3</v>
      </c>
      <c r="F5168">
        <f t="shared" si="240"/>
        <v>1900</v>
      </c>
    </row>
    <row r="5169" spans="4:6" x14ac:dyDescent="0.25">
      <c r="D5169" s="3">
        <f t="shared" si="241"/>
        <v>1</v>
      </c>
      <c r="E5169">
        <f t="shared" si="242"/>
        <v>3</v>
      </c>
      <c r="F5169">
        <f t="shared" si="240"/>
        <v>1900</v>
      </c>
    </row>
    <row r="5170" spans="4:6" x14ac:dyDescent="0.25">
      <c r="D5170" s="3">
        <f t="shared" si="241"/>
        <v>1</v>
      </c>
      <c r="E5170">
        <f t="shared" si="242"/>
        <v>3</v>
      </c>
      <c r="F5170">
        <f t="shared" si="240"/>
        <v>1900</v>
      </c>
    </row>
    <row r="5171" spans="4:6" x14ac:dyDescent="0.25">
      <c r="D5171" s="3">
        <f t="shared" si="241"/>
        <v>1</v>
      </c>
      <c r="E5171">
        <f t="shared" si="242"/>
        <v>3</v>
      </c>
      <c r="F5171">
        <f t="shared" si="240"/>
        <v>1900</v>
      </c>
    </row>
    <row r="5172" spans="4:6" x14ac:dyDescent="0.25">
      <c r="D5172" s="3">
        <f t="shared" si="241"/>
        <v>1</v>
      </c>
      <c r="E5172">
        <f t="shared" si="242"/>
        <v>3</v>
      </c>
      <c r="F5172">
        <f t="shared" si="240"/>
        <v>1900</v>
      </c>
    </row>
    <row r="5173" spans="4:6" x14ac:dyDescent="0.25">
      <c r="D5173" s="3">
        <f t="shared" si="241"/>
        <v>1</v>
      </c>
      <c r="E5173">
        <f t="shared" si="242"/>
        <v>3</v>
      </c>
      <c r="F5173">
        <f t="shared" si="240"/>
        <v>1900</v>
      </c>
    </row>
    <row r="5174" spans="4:6" x14ac:dyDescent="0.25">
      <c r="D5174" s="3">
        <f t="shared" si="241"/>
        <v>1</v>
      </c>
      <c r="E5174">
        <f t="shared" si="242"/>
        <v>3</v>
      </c>
      <c r="F5174">
        <f t="shared" si="240"/>
        <v>1900</v>
      </c>
    </row>
    <row r="5175" spans="4:6" x14ac:dyDescent="0.25">
      <c r="D5175" s="3">
        <f t="shared" si="241"/>
        <v>1</v>
      </c>
      <c r="E5175">
        <f t="shared" si="242"/>
        <v>3</v>
      </c>
      <c r="F5175">
        <f t="shared" si="240"/>
        <v>1900</v>
      </c>
    </row>
    <row r="5176" spans="4:6" x14ac:dyDescent="0.25">
      <c r="D5176" s="3">
        <f t="shared" si="241"/>
        <v>1</v>
      </c>
      <c r="E5176">
        <f t="shared" si="242"/>
        <v>3</v>
      </c>
      <c r="F5176">
        <f t="shared" si="240"/>
        <v>1900</v>
      </c>
    </row>
    <row r="5177" spans="4:6" x14ac:dyDescent="0.25">
      <c r="D5177" s="3">
        <f t="shared" si="241"/>
        <v>1</v>
      </c>
      <c r="E5177">
        <f t="shared" si="242"/>
        <v>3</v>
      </c>
      <c r="F5177">
        <f t="shared" si="240"/>
        <v>1900</v>
      </c>
    </row>
    <row r="5178" spans="4:6" x14ac:dyDescent="0.25">
      <c r="D5178" s="3">
        <f t="shared" si="241"/>
        <v>1</v>
      </c>
      <c r="E5178">
        <f t="shared" si="242"/>
        <v>3</v>
      </c>
      <c r="F5178">
        <f t="shared" si="240"/>
        <v>1900</v>
      </c>
    </row>
    <row r="5179" spans="4:6" x14ac:dyDescent="0.25">
      <c r="D5179" s="3">
        <f t="shared" si="241"/>
        <v>1</v>
      </c>
      <c r="E5179">
        <f t="shared" si="242"/>
        <v>3</v>
      </c>
      <c r="F5179">
        <f t="shared" si="240"/>
        <v>1900</v>
      </c>
    </row>
    <row r="5180" spans="4:6" x14ac:dyDescent="0.25">
      <c r="D5180" s="3">
        <f t="shared" si="241"/>
        <v>1</v>
      </c>
      <c r="E5180">
        <f t="shared" si="242"/>
        <v>3</v>
      </c>
      <c r="F5180">
        <f t="shared" si="240"/>
        <v>1900</v>
      </c>
    </row>
    <row r="5181" spans="4:6" x14ac:dyDescent="0.25">
      <c r="D5181" s="3">
        <f t="shared" si="241"/>
        <v>1</v>
      </c>
      <c r="E5181">
        <f t="shared" si="242"/>
        <v>3</v>
      </c>
      <c r="F5181">
        <f t="shared" si="240"/>
        <v>1900</v>
      </c>
    </row>
    <row r="5182" spans="4:6" x14ac:dyDescent="0.25">
      <c r="D5182" s="3">
        <f t="shared" si="241"/>
        <v>1</v>
      </c>
      <c r="E5182">
        <f t="shared" si="242"/>
        <v>3</v>
      </c>
      <c r="F5182">
        <f t="shared" si="240"/>
        <v>1900</v>
      </c>
    </row>
    <row r="5183" spans="4:6" x14ac:dyDescent="0.25">
      <c r="D5183" s="3">
        <f t="shared" si="241"/>
        <v>1</v>
      </c>
      <c r="E5183">
        <f t="shared" si="242"/>
        <v>3</v>
      </c>
      <c r="F5183">
        <f t="shared" si="240"/>
        <v>1900</v>
      </c>
    </row>
    <row r="5184" spans="4:6" x14ac:dyDescent="0.25">
      <c r="D5184" s="3">
        <f t="shared" si="241"/>
        <v>1</v>
      </c>
      <c r="E5184">
        <f t="shared" si="242"/>
        <v>3</v>
      </c>
      <c r="F5184">
        <f t="shared" si="240"/>
        <v>1900</v>
      </c>
    </row>
    <row r="5185" spans="4:6" x14ac:dyDescent="0.25">
      <c r="D5185" s="3">
        <f t="shared" si="241"/>
        <v>1</v>
      </c>
      <c r="E5185">
        <f t="shared" si="242"/>
        <v>3</v>
      </c>
      <c r="F5185">
        <f t="shared" si="240"/>
        <v>1900</v>
      </c>
    </row>
    <row r="5186" spans="4:6" x14ac:dyDescent="0.25">
      <c r="D5186" s="3">
        <f t="shared" si="241"/>
        <v>1</v>
      </c>
      <c r="E5186">
        <f t="shared" si="242"/>
        <v>3</v>
      </c>
      <c r="F5186">
        <f t="shared" ref="F5186:F5249" si="243">YEAR(A5186)</f>
        <v>1900</v>
      </c>
    </row>
    <row r="5187" spans="4:6" x14ac:dyDescent="0.25">
      <c r="D5187" s="3">
        <f t="shared" ref="D5187:D5250" si="244">MONTH(A5187)</f>
        <v>1</v>
      </c>
      <c r="E5187">
        <f t="shared" ref="E5187:E5250" si="245">IF(D5187&lt;4,3,IF(D5187&lt;7,6,IF(D5187&lt;10,9,12)))</f>
        <v>3</v>
      </c>
      <c r="F5187">
        <f t="shared" si="243"/>
        <v>1900</v>
      </c>
    </row>
    <row r="5188" spans="4:6" x14ac:dyDescent="0.25">
      <c r="D5188" s="3">
        <f t="shared" si="244"/>
        <v>1</v>
      </c>
      <c r="E5188">
        <f t="shared" si="245"/>
        <v>3</v>
      </c>
      <c r="F5188">
        <f t="shared" si="243"/>
        <v>1900</v>
      </c>
    </row>
    <row r="5189" spans="4:6" x14ac:dyDescent="0.25">
      <c r="D5189" s="3">
        <f t="shared" si="244"/>
        <v>1</v>
      </c>
      <c r="E5189">
        <f t="shared" si="245"/>
        <v>3</v>
      </c>
      <c r="F5189">
        <f t="shared" si="243"/>
        <v>1900</v>
      </c>
    </row>
    <row r="5190" spans="4:6" x14ac:dyDescent="0.25">
      <c r="D5190" s="3">
        <f t="shared" si="244"/>
        <v>1</v>
      </c>
      <c r="E5190">
        <f t="shared" si="245"/>
        <v>3</v>
      </c>
      <c r="F5190">
        <f t="shared" si="243"/>
        <v>1900</v>
      </c>
    </row>
    <row r="5191" spans="4:6" x14ac:dyDescent="0.25">
      <c r="D5191" s="3">
        <f t="shared" si="244"/>
        <v>1</v>
      </c>
      <c r="E5191">
        <f t="shared" si="245"/>
        <v>3</v>
      </c>
      <c r="F5191">
        <f t="shared" si="243"/>
        <v>1900</v>
      </c>
    </row>
    <row r="5192" spans="4:6" x14ac:dyDescent="0.25">
      <c r="D5192" s="3">
        <f t="shared" si="244"/>
        <v>1</v>
      </c>
      <c r="E5192">
        <f t="shared" si="245"/>
        <v>3</v>
      </c>
      <c r="F5192">
        <f t="shared" si="243"/>
        <v>1900</v>
      </c>
    </row>
    <row r="5193" spans="4:6" x14ac:dyDescent="0.25">
      <c r="D5193" s="3">
        <f t="shared" si="244"/>
        <v>1</v>
      </c>
      <c r="E5193">
        <f t="shared" si="245"/>
        <v>3</v>
      </c>
      <c r="F5193">
        <f t="shared" si="243"/>
        <v>1900</v>
      </c>
    </row>
    <row r="5194" spans="4:6" x14ac:dyDescent="0.25">
      <c r="D5194" s="3">
        <f t="shared" si="244"/>
        <v>1</v>
      </c>
      <c r="E5194">
        <f t="shared" si="245"/>
        <v>3</v>
      </c>
      <c r="F5194">
        <f t="shared" si="243"/>
        <v>1900</v>
      </c>
    </row>
    <row r="5195" spans="4:6" x14ac:dyDescent="0.25">
      <c r="D5195" s="3">
        <f t="shared" si="244"/>
        <v>1</v>
      </c>
      <c r="E5195">
        <f t="shared" si="245"/>
        <v>3</v>
      </c>
      <c r="F5195">
        <f t="shared" si="243"/>
        <v>1900</v>
      </c>
    </row>
    <row r="5196" spans="4:6" x14ac:dyDescent="0.25">
      <c r="D5196" s="3">
        <f t="shared" si="244"/>
        <v>1</v>
      </c>
      <c r="E5196">
        <f t="shared" si="245"/>
        <v>3</v>
      </c>
      <c r="F5196">
        <f t="shared" si="243"/>
        <v>1900</v>
      </c>
    </row>
    <row r="5197" spans="4:6" x14ac:dyDescent="0.25">
      <c r="D5197" s="3">
        <f t="shared" si="244"/>
        <v>1</v>
      </c>
      <c r="E5197">
        <f t="shared" si="245"/>
        <v>3</v>
      </c>
      <c r="F5197">
        <f t="shared" si="243"/>
        <v>1900</v>
      </c>
    </row>
    <row r="5198" spans="4:6" x14ac:dyDescent="0.25">
      <c r="D5198" s="3">
        <f t="shared" si="244"/>
        <v>1</v>
      </c>
      <c r="E5198">
        <f t="shared" si="245"/>
        <v>3</v>
      </c>
      <c r="F5198">
        <f t="shared" si="243"/>
        <v>1900</v>
      </c>
    </row>
    <row r="5199" spans="4:6" x14ac:dyDescent="0.25">
      <c r="D5199" s="3">
        <f t="shared" si="244"/>
        <v>1</v>
      </c>
      <c r="E5199">
        <f t="shared" si="245"/>
        <v>3</v>
      </c>
      <c r="F5199">
        <f t="shared" si="243"/>
        <v>1900</v>
      </c>
    </row>
    <row r="5200" spans="4:6" x14ac:dyDescent="0.25">
      <c r="D5200" s="3">
        <f t="shared" si="244"/>
        <v>1</v>
      </c>
      <c r="E5200">
        <f t="shared" si="245"/>
        <v>3</v>
      </c>
      <c r="F5200">
        <f t="shared" si="243"/>
        <v>1900</v>
      </c>
    </row>
    <row r="5201" spans="4:6" x14ac:dyDescent="0.25">
      <c r="D5201" s="3">
        <f t="shared" si="244"/>
        <v>1</v>
      </c>
      <c r="E5201">
        <f t="shared" si="245"/>
        <v>3</v>
      </c>
      <c r="F5201">
        <f t="shared" si="243"/>
        <v>1900</v>
      </c>
    </row>
    <row r="5202" spans="4:6" x14ac:dyDescent="0.25">
      <c r="D5202" s="3">
        <f t="shared" si="244"/>
        <v>1</v>
      </c>
      <c r="E5202">
        <f t="shared" si="245"/>
        <v>3</v>
      </c>
      <c r="F5202">
        <f t="shared" si="243"/>
        <v>1900</v>
      </c>
    </row>
    <row r="5203" spans="4:6" x14ac:dyDescent="0.25">
      <c r="D5203" s="3">
        <f t="shared" si="244"/>
        <v>1</v>
      </c>
      <c r="E5203">
        <f t="shared" si="245"/>
        <v>3</v>
      </c>
      <c r="F5203">
        <f t="shared" si="243"/>
        <v>1900</v>
      </c>
    </row>
    <row r="5204" spans="4:6" x14ac:dyDescent="0.25">
      <c r="D5204" s="3">
        <f t="shared" si="244"/>
        <v>1</v>
      </c>
      <c r="E5204">
        <f t="shared" si="245"/>
        <v>3</v>
      </c>
      <c r="F5204">
        <f t="shared" si="243"/>
        <v>1900</v>
      </c>
    </row>
    <row r="5205" spans="4:6" x14ac:dyDescent="0.25">
      <c r="D5205" s="3">
        <f t="shared" si="244"/>
        <v>1</v>
      </c>
      <c r="E5205">
        <f t="shared" si="245"/>
        <v>3</v>
      </c>
      <c r="F5205">
        <f t="shared" si="243"/>
        <v>1900</v>
      </c>
    </row>
    <row r="5206" spans="4:6" x14ac:dyDescent="0.25">
      <c r="D5206" s="3">
        <f t="shared" si="244"/>
        <v>1</v>
      </c>
      <c r="E5206">
        <f t="shared" si="245"/>
        <v>3</v>
      </c>
      <c r="F5206">
        <f t="shared" si="243"/>
        <v>1900</v>
      </c>
    </row>
    <row r="5207" spans="4:6" x14ac:dyDescent="0.25">
      <c r="D5207" s="3">
        <f t="shared" si="244"/>
        <v>1</v>
      </c>
      <c r="E5207">
        <f t="shared" si="245"/>
        <v>3</v>
      </c>
      <c r="F5207">
        <f t="shared" si="243"/>
        <v>1900</v>
      </c>
    </row>
    <row r="5208" spans="4:6" x14ac:dyDescent="0.25">
      <c r="D5208" s="3">
        <f t="shared" si="244"/>
        <v>1</v>
      </c>
      <c r="E5208">
        <f t="shared" si="245"/>
        <v>3</v>
      </c>
      <c r="F5208">
        <f t="shared" si="243"/>
        <v>1900</v>
      </c>
    </row>
    <row r="5209" spans="4:6" x14ac:dyDescent="0.25">
      <c r="D5209" s="3">
        <f t="shared" si="244"/>
        <v>1</v>
      </c>
      <c r="E5209">
        <f t="shared" si="245"/>
        <v>3</v>
      </c>
      <c r="F5209">
        <f t="shared" si="243"/>
        <v>1900</v>
      </c>
    </row>
    <row r="5210" spans="4:6" x14ac:dyDescent="0.25">
      <c r="D5210" s="3">
        <f t="shared" si="244"/>
        <v>1</v>
      </c>
      <c r="E5210">
        <f t="shared" si="245"/>
        <v>3</v>
      </c>
      <c r="F5210">
        <f t="shared" si="243"/>
        <v>1900</v>
      </c>
    </row>
    <row r="5211" spans="4:6" x14ac:dyDescent="0.25">
      <c r="D5211" s="3">
        <f t="shared" si="244"/>
        <v>1</v>
      </c>
      <c r="E5211">
        <f t="shared" si="245"/>
        <v>3</v>
      </c>
      <c r="F5211">
        <f t="shared" si="243"/>
        <v>1900</v>
      </c>
    </row>
    <row r="5212" spans="4:6" x14ac:dyDescent="0.25">
      <c r="D5212" s="3">
        <f t="shared" si="244"/>
        <v>1</v>
      </c>
      <c r="E5212">
        <f t="shared" si="245"/>
        <v>3</v>
      </c>
      <c r="F5212">
        <f t="shared" si="243"/>
        <v>1900</v>
      </c>
    </row>
    <row r="5213" spans="4:6" x14ac:dyDescent="0.25">
      <c r="D5213" s="3">
        <f t="shared" si="244"/>
        <v>1</v>
      </c>
      <c r="E5213">
        <f t="shared" si="245"/>
        <v>3</v>
      </c>
      <c r="F5213">
        <f t="shared" si="243"/>
        <v>1900</v>
      </c>
    </row>
    <row r="5214" spans="4:6" x14ac:dyDescent="0.25">
      <c r="D5214" s="3">
        <f t="shared" si="244"/>
        <v>1</v>
      </c>
      <c r="E5214">
        <f t="shared" si="245"/>
        <v>3</v>
      </c>
      <c r="F5214">
        <f t="shared" si="243"/>
        <v>1900</v>
      </c>
    </row>
    <row r="5215" spans="4:6" x14ac:dyDescent="0.25">
      <c r="D5215" s="3">
        <f t="shared" si="244"/>
        <v>1</v>
      </c>
      <c r="E5215">
        <f t="shared" si="245"/>
        <v>3</v>
      </c>
      <c r="F5215">
        <f t="shared" si="243"/>
        <v>1900</v>
      </c>
    </row>
    <row r="5216" spans="4:6" x14ac:dyDescent="0.25">
      <c r="D5216" s="3">
        <f t="shared" si="244"/>
        <v>1</v>
      </c>
      <c r="E5216">
        <f t="shared" si="245"/>
        <v>3</v>
      </c>
      <c r="F5216">
        <f t="shared" si="243"/>
        <v>1900</v>
      </c>
    </row>
    <row r="5217" spans="4:6" x14ac:dyDescent="0.25">
      <c r="D5217" s="3">
        <f t="shared" si="244"/>
        <v>1</v>
      </c>
      <c r="E5217">
        <f t="shared" si="245"/>
        <v>3</v>
      </c>
      <c r="F5217">
        <f t="shared" si="243"/>
        <v>1900</v>
      </c>
    </row>
    <row r="5218" spans="4:6" x14ac:dyDescent="0.25">
      <c r="D5218" s="3">
        <f t="shared" si="244"/>
        <v>1</v>
      </c>
      <c r="E5218">
        <f t="shared" si="245"/>
        <v>3</v>
      </c>
      <c r="F5218">
        <f t="shared" si="243"/>
        <v>1900</v>
      </c>
    </row>
    <row r="5219" spans="4:6" x14ac:dyDescent="0.25">
      <c r="D5219" s="3">
        <f t="shared" si="244"/>
        <v>1</v>
      </c>
      <c r="E5219">
        <f t="shared" si="245"/>
        <v>3</v>
      </c>
      <c r="F5219">
        <f t="shared" si="243"/>
        <v>1900</v>
      </c>
    </row>
    <row r="5220" spans="4:6" x14ac:dyDescent="0.25">
      <c r="D5220" s="3">
        <f t="shared" si="244"/>
        <v>1</v>
      </c>
      <c r="E5220">
        <f t="shared" si="245"/>
        <v>3</v>
      </c>
      <c r="F5220">
        <f t="shared" si="243"/>
        <v>1900</v>
      </c>
    </row>
    <row r="5221" spans="4:6" x14ac:dyDescent="0.25">
      <c r="D5221" s="3">
        <f t="shared" si="244"/>
        <v>1</v>
      </c>
      <c r="E5221">
        <f t="shared" si="245"/>
        <v>3</v>
      </c>
      <c r="F5221">
        <f t="shared" si="243"/>
        <v>1900</v>
      </c>
    </row>
    <row r="5222" spans="4:6" x14ac:dyDescent="0.25">
      <c r="D5222" s="3">
        <f t="shared" si="244"/>
        <v>1</v>
      </c>
      <c r="E5222">
        <f t="shared" si="245"/>
        <v>3</v>
      </c>
      <c r="F5222">
        <f t="shared" si="243"/>
        <v>1900</v>
      </c>
    </row>
    <row r="5223" spans="4:6" x14ac:dyDescent="0.25">
      <c r="D5223" s="3">
        <f t="shared" si="244"/>
        <v>1</v>
      </c>
      <c r="E5223">
        <f t="shared" si="245"/>
        <v>3</v>
      </c>
      <c r="F5223">
        <f t="shared" si="243"/>
        <v>1900</v>
      </c>
    </row>
    <row r="5224" spans="4:6" x14ac:dyDescent="0.25">
      <c r="D5224" s="3">
        <f t="shared" si="244"/>
        <v>1</v>
      </c>
      <c r="E5224">
        <f t="shared" si="245"/>
        <v>3</v>
      </c>
      <c r="F5224">
        <f t="shared" si="243"/>
        <v>1900</v>
      </c>
    </row>
    <row r="5225" spans="4:6" x14ac:dyDescent="0.25">
      <c r="D5225" s="3">
        <f t="shared" si="244"/>
        <v>1</v>
      </c>
      <c r="E5225">
        <f t="shared" si="245"/>
        <v>3</v>
      </c>
      <c r="F5225">
        <f t="shared" si="243"/>
        <v>1900</v>
      </c>
    </row>
    <row r="5226" spans="4:6" x14ac:dyDescent="0.25">
      <c r="D5226" s="3">
        <f t="shared" si="244"/>
        <v>1</v>
      </c>
      <c r="E5226">
        <f t="shared" si="245"/>
        <v>3</v>
      </c>
      <c r="F5226">
        <f t="shared" si="243"/>
        <v>1900</v>
      </c>
    </row>
    <row r="5227" spans="4:6" x14ac:dyDescent="0.25">
      <c r="D5227" s="3">
        <f t="shared" si="244"/>
        <v>1</v>
      </c>
      <c r="E5227">
        <f t="shared" si="245"/>
        <v>3</v>
      </c>
      <c r="F5227">
        <f t="shared" si="243"/>
        <v>1900</v>
      </c>
    </row>
    <row r="5228" spans="4:6" x14ac:dyDescent="0.25">
      <c r="D5228" s="3">
        <f t="shared" si="244"/>
        <v>1</v>
      </c>
      <c r="E5228">
        <f t="shared" si="245"/>
        <v>3</v>
      </c>
      <c r="F5228">
        <f t="shared" si="243"/>
        <v>1900</v>
      </c>
    </row>
    <row r="5229" spans="4:6" x14ac:dyDescent="0.25">
      <c r="D5229" s="3">
        <f t="shared" si="244"/>
        <v>1</v>
      </c>
      <c r="E5229">
        <f t="shared" si="245"/>
        <v>3</v>
      </c>
      <c r="F5229">
        <f t="shared" si="243"/>
        <v>1900</v>
      </c>
    </row>
    <row r="5230" spans="4:6" x14ac:dyDescent="0.25">
      <c r="D5230" s="3">
        <f t="shared" si="244"/>
        <v>1</v>
      </c>
      <c r="E5230">
        <f t="shared" si="245"/>
        <v>3</v>
      </c>
      <c r="F5230">
        <f t="shared" si="243"/>
        <v>1900</v>
      </c>
    </row>
    <row r="5231" spans="4:6" x14ac:dyDescent="0.25">
      <c r="D5231" s="3">
        <f t="shared" si="244"/>
        <v>1</v>
      </c>
      <c r="E5231">
        <f t="shared" si="245"/>
        <v>3</v>
      </c>
      <c r="F5231">
        <f t="shared" si="243"/>
        <v>1900</v>
      </c>
    </row>
    <row r="5232" spans="4:6" x14ac:dyDescent="0.25">
      <c r="D5232" s="3">
        <f t="shared" si="244"/>
        <v>1</v>
      </c>
      <c r="E5232">
        <f t="shared" si="245"/>
        <v>3</v>
      </c>
      <c r="F5232">
        <f t="shared" si="243"/>
        <v>1900</v>
      </c>
    </row>
    <row r="5233" spans="4:6" x14ac:dyDescent="0.25">
      <c r="D5233" s="3">
        <f t="shared" si="244"/>
        <v>1</v>
      </c>
      <c r="E5233">
        <f t="shared" si="245"/>
        <v>3</v>
      </c>
      <c r="F5233">
        <f t="shared" si="243"/>
        <v>1900</v>
      </c>
    </row>
    <row r="5234" spans="4:6" x14ac:dyDescent="0.25">
      <c r="D5234" s="3">
        <f t="shared" si="244"/>
        <v>1</v>
      </c>
      <c r="E5234">
        <f t="shared" si="245"/>
        <v>3</v>
      </c>
      <c r="F5234">
        <f t="shared" si="243"/>
        <v>1900</v>
      </c>
    </row>
    <row r="5235" spans="4:6" x14ac:dyDescent="0.25">
      <c r="D5235" s="3">
        <f t="shared" si="244"/>
        <v>1</v>
      </c>
      <c r="E5235">
        <f t="shared" si="245"/>
        <v>3</v>
      </c>
      <c r="F5235">
        <f t="shared" si="243"/>
        <v>1900</v>
      </c>
    </row>
    <row r="5236" spans="4:6" x14ac:dyDescent="0.25">
      <c r="D5236" s="3">
        <f t="shared" si="244"/>
        <v>1</v>
      </c>
      <c r="E5236">
        <f t="shared" si="245"/>
        <v>3</v>
      </c>
      <c r="F5236">
        <f t="shared" si="243"/>
        <v>1900</v>
      </c>
    </row>
    <row r="5237" spans="4:6" x14ac:dyDescent="0.25">
      <c r="D5237" s="3">
        <f t="shared" si="244"/>
        <v>1</v>
      </c>
      <c r="E5237">
        <f t="shared" si="245"/>
        <v>3</v>
      </c>
      <c r="F5237">
        <f t="shared" si="243"/>
        <v>1900</v>
      </c>
    </row>
    <row r="5238" spans="4:6" x14ac:dyDescent="0.25">
      <c r="D5238" s="3">
        <f t="shared" si="244"/>
        <v>1</v>
      </c>
      <c r="E5238">
        <f t="shared" si="245"/>
        <v>3</v>
      </c>
      <c r="F5238">
        <f t="shared" si="243"/>
        <v>1900</v>
      </c>
    </row>
    <row r="5239" spans="4:6" x14ac:dyDescent="0.25">
      <c r="D5239" s="3">
        <f t="shared" si="244"/>
        <v>1</v>
      </c>
      <c r="E5239">
        <f t="shared" si="245"/>
        <v>3</v>
      </c>
      <c r="F5239">
        <f t="shared" si="243"/>
        <v>1900</v>
      </c>
    </row>
    <row r="5240" spans="4:6" x14ac:dyDescent="0.25">
      <c r="D5240" s="3">
        <f t="shared" si="244"/>
        <v>1</v>
      </c>
      <c r="E5240">
        <f t="shared" si="245"/>
        <v>3</v>
      </c>
      <c r="F5240">
        <f t="shared" si="243"/>
        <v>1900</v>
      </c>
    </row>
    <row r="5241" spans="4:6" x14ac:dyDescent="0.25">
      <c r="D5241" s="3">
        <f t="shared" si="244"/>
        <v>1</v>
      </c>
      <c r="E5241">
        <f t="shared" si="245"/>
        <v>3</v>
      </c>
      <c r="F5241">
        <f t="shared" si="243"/>
        <v>1900</v>
      </c>
    </row>
    <row r="5242" spans="4:6" x14ac:dyDescent="0.25">
      <c r="D5242" s="3">
        <f t="shared" si="244"/>
        <v>1</v>
      </c>
      <c r="E5242">
        <f t="shared" si="245"/>
        <v>3</v>
      </c>
      <c r="F5242">
        <f t="shared" si="243"/>
        <v>1900</v>
      </c>
    </row>
    <row r="5243" spans="4:6" x14ac:dyDescent="0.25">
      <c r="D5243" s="3">
        <f t="shared" si="244"/>
        <v>1</v>
      </c>
      <c r="E5243">
        <f t="shared" si="245"/>
        <v>3</v>
      </c>
      <c r="F5243">
        <f t="shared" si="243"/>
        <v>1900</v>
      </c>
    </row>
    <row r="5244" spans="4:6" x14ac:dyDescent="0.25">
      <c r="D5244" s="3">
        <f t="shared" si="244"/>
        <v>1</v>
      </c>
      <c r="E5244">
        <f t="shared" si="245"/>
        <v>3</v>
      </c>
      <c r="F5244">
        <f t="shared" si="243"/>
        <v>1900</v>
      </c>
    </row>
    <row r="5245" spans="4:6" x14ac:dyDescent="0.25">
      <c r="D5245" s="3">
        <f t="shared" si="244"/>
        <v>1</v>
      </c>
      <c r="E5245">
        <f t="shared" si="245"/>
        <v>3</v>
      </c>
      <c r="F5245">
        <f t="shared" si="243"/>
        <v>1900</v>
      </c>
    </row>
    <row r="5246" spans="4:6" x14ac:dyDescent="0.25">
      <c r="D5246" s="3">
        <f t="shared" si="244"/>
        <v>1</v>
      </c>
      <c r="E5246">
        <f t="shared" si="245"/>
        <v>3</v>
      </c>
      <c r="F5246">
        <f t="shared" si="243"/>
        <v>1900</v>
      </c>
    </row>
    <row r="5247" spans="4:6" x14ac:dyDescent="0.25">
      <c r="D5247" s="3">
        <f t="shared" si="244"/>
        <v>1</v>
      </c>
      <c r="E5247">
        <f t="shared" si="245"/>
        <v>3</v>
      </c>
      <c r="F5247">
        <f t="shared" si="243"/>
        <v>1900</v>
      </c>
    </row>
    <row r="5248" spans="4:6" x14ac:dyDescent="0.25">
      <c r="D5248" s="3">
        <f t="shared" si="244"/>
        <v>1</v>
      </c>
      <c r="E5248">
        <f t="shared" si="245"/>
        <v>3</v>
      </c>
      <c r="F5248">
        <f t="shared" si="243"/>
        <v>1900</v>
      </c>
    </row>
    <row r="5249" spans="4:6" x14ac:dyDescent="0.25">
      <c r="D5249" s="3">
        <f t="shared" si="244"/>
        <v>1</v>
      </c>
      <c r="E5249">
        <f t="shared" si="245"/>
        <v>3</v>
      </c>
      <c r="F5249">
        <f t="shared" si="243"/>
        <v>1900</v>
      </c>
    </row>
    <row r="5250" spans="4:6" x14ac:dyDescent="0.25">
      <c r="D5250" s="3">
        <f t="shared" si="244"/>
        <v>1</v>
      </c>
      <c r="E5250">
        <f t="shared" si="245"/>
        <v>3</v>
      </c>
      <c r="F5250">
        <f t="shared" ref="F5250:F5313" si="246">YEAR(A5250)</f>
        <v>1900</v>
      </c>
    </row>
    <row r="5251" spans="4:6" x14ac:dyDescent="0.25">
      <c r="D5251" s="3">
        <f t="shared" ref="D5251:D5314" si="247">MONTH(A5251)</f>
        <v>1</v>
      </c>
      <c r="E5251">
        <f t="shared" ref="E5251:E5314" si="248">IF(D5251&lt;4,3,IF(D5251&lt;7,6,IF(D5251&lt;10,9,12)))</f>
        <v>3</v>
      </c>
      <c r="F5251">
        <f t="shared" si="246"/>
        <v>1900</v>
      </c>
    </row>
    <row r="5252" spans="4:6" x14ac:dyDescent="0.25">
      <c r="D5252" s="3">
        <f t="shared" si="247"/>
        <v>1</v>
      </c>
      <c r="E5252">
        <f t="shared" si="248"/>
        <v>3</v>
      </c>
      <c r="F5252">
        <f t="shared" si="246"/>
        <v>1900</v>
      </c>
    </row>
    <row r="5253" spans="4:6" x14ac:dyDescent="0.25">
      <c r="D5253" s="3">
        <f t="shared" si="247"/>
        <v>1</v>
      </c>
      <c r="E5253">
        <f t="shared" si="248"/>
        <v>3</v>
      </c>
      <c r="F5253">
        <f t="shared" si="246"/>
        <v>1900</v>
      </c>
    </row>
    <row r="5254" spans="4:6" x14ac:dyDescent="0.25">
      <c r="D5254" s="3">
        <f t="shared" si="247"/>
        <v>1</v>
      </c>
      <c r="E5254">
        <f t="shared" si="248"/>
        <v>3</v>
      </c>
      <c r="F5254">
        <f t="shared" si="246"/>
        <v>1900</v>
      </c>
    </row>
    <row r="5255" spans="4:6" x14ac:dyDescent="0.25">
      <c r="D5255" s="3">
        <f t="shared" si="247"/>
        <v>1</v>
      </c>
      <c r="E5255">
        <f t="shared" si="248"/>
        <v>3</v>
      </c>
      <c r="F5255">
        <f t="shared" si="246"/>
        <v>1900</v>
      </c>
    </row>
    <row r="5256" spans="4:6" x14ac:dyDescent="0.25">
      <c r="D5256" s="3">
        <f t="shared" si="247"/>
        <v>1</v>
      </c>
      <c r="E5256">
        <f t="shared" si="248"/>
        <v>3</v>
      </c>
      <c r="F5256">
        <f t="shared" si="246"/>
        <v>1900</v>
      </c>
    </row>
    <row r="5257" spans="4:6" x14ac:dyDescent="0.25">
      <c r="D5257" s="3">
        <f t="shared" si="247"/>
        <v>1</v>
      </c>
      <c r="E5257">
        <f t="shared" si="248"/>
        <v>3</v>
      </c>
      <c r="F5257">
        <f t="shared" si="246"/>
        <v>1900</v>
      </c>
    </row>
    <row r="5258" spans="4:6" x14ac:dyDescent="0.25">
      <c r="D5258" s="3">
        <f t="shared" si="247"/>
        <v>1</v>
      </c>
      <c r="E5258">
        <f t="shared" si="248"/>
        <v>3</v>
      </c>
      <c r="F5258">
        <f t="shared" si="246"/>
        <v>1900</v>
      </c>
    </row>
    <row r="5259" spans="4:6" x14ac:dyDescent="0.25">
      <c r="D5259" s="3">
        <f t="shared" si="247"/>
        <v>1</v>
      </c>
      <c r="E5259">
        <f t="shared" si="248"/>
        <v>3</v>
      </c>
      <c r="F5259">
        <f t="shared" si="246"/>
        <v>1900</v>
      </c>
    </row>
    <row r="5260" spans="4:6" x14ac:dyDescent="0.25">
      <c r="D5260" s="3">
        <f t="shared" si="247"/>
        <v>1</v>
      </c>
      <c r="E5260">
        <f t="shared" si="248"/>
        <v>3</v>
      </c>
      <c r="F5260">
        <f t="shared" si="246"/>
        <v>1900</v>
      </c>
    </row>
    <row r="5261" spans="4:6" x14ac:dyDescent="0.25">
      <c r="D5261" s="3">
        <f t="shared" si="247"/>
        <v>1</v>
      </c>
      <c r="E5261">
        <f t="shared" si="248"/>
        <v>3</v>
      </c>
      <c r="F5261">
        <f t="shared" si="246"/>
        <v>1900</v>
      </c>
    </row>
    <row r="5262" spans="4:6" x14ac:dyDescent="0.25">
      <c r="D5262" s="3">
        <f t="shared" si="247"/>
        <v>1</v>
      </c>
      <c r="E5262">
        <f t="shared" si="248"/>
        <v>3</v>
      </c>
      <c r="F5262">
        <f t="shared" si="246"/>
        <v>1900</v>
      </c>
    </row>
    <row r="5263" spans="4:6" x14ac:dyDescent="0.25">
      <c r="D5263" s="3">
        <f t="shared" si="247"/>
        <v>1</v>
      </c>
      <c r="E5263">
        <f t="shared" si="248"/>
        <v>3</v>
      </c>
      <c r="F5263">
        <f t="shared" si="246"/>
        <v>1900</v>
      </c>
    </row>
    <row r="5264" spans="4:6" x14ac:dyDescent="0.25">
      <c r="D5264" s="3">
        <f t="shared" si="247"/>
        <v>1</v>
      </c>
      <c r="E5264">
        <f t="shared" si="248"/>
        <v>3</v>
      </c>
      <c r="F5264">
        <f t="shared" si="246"/>
        <v>1900</v>
      </c>
    </row>
    <row r="5265" spans="4:6" x14ac:dyDescent="0.25">
      <c r="D5265" s="3">
        <f t="shared" si="247"/>
        <v>1</v>
      </c>
      <c r="E5265">
        <f t="shared" si="248"/>
        <v>3</v>
      </c>
      <c r="F5265">
        <f t="shared" si="246"/>
        <v>1900</v>
      </c>
    </row>
    <row r="5266" spans="4:6" x14ac:dyDescent="0.25">
      <c r="D5266" s="3">
        <f t="shared" si="247"/>
        <v>1</v>
      </c>
      <c r="E5266">
        <f t="shared" si="248"/>
        <v>3</v>
      </c>
      <c r="F5266">
        <f t="shared" si="246"/>
        <v>1900</v>
      </c>
    </row>
    <row r="5267" spans="4:6" x14ac:dyDescent="0.25">
      <c r="D5267" s="3">
        <f t="shared" si="247"/>
        <v>1</v>
      </c>
      <c r="E5267">
        <f t="shared" si="248"/>
        <v>3</v>
      </c>
      <c r="F5267">
        <f t="shared" si="246"/>
        <v>1900</v>
      </c>
    </row>
    <row r="5268" spans="4:6" x14ac:dyDescent="0.25">
      <c r="D5268" s="3">
        <f t="shared" si="247"/>
        <v>1</v>
      </c>
      <c r="E5268">
        <f t="shared" si="248"/>
        <v>3</v>
      </c>
      <c r="F5268">
        <f t="shared" si="246"/>
        <v>1900</v>
      </c>
    </row>
    <row r="5269" spans="4:6" x14ac:dyDescent="0.25">
      <c r="D5269" s="3">
        <f t="shared" si="247"/>
        <v>1</v>
      </c>
      <c r="E5269">
        <f t="shared" si="248"/>
        <v>3</v>
      </c>
      <c r="F5269">
        <f t="shared" si="246"/>
        <v>1900</v>
      </c>
    </row>
    <row r="5270" spans="4:6" x14ac:dyDescent="0.25">
      <c r="D5270" s="3">
        <f t="shared" si="247"/>
        <v>1</v>
      </c>
      <c r="E5270">
        <f t="shared" si="248"/>
        <v>3</v>
      </c>
      <c r="F5270">
        <f t="shared" si="246"/>
        <v>1900</v>
      </c>
    </row>
    <row r="5271" spans="4:6" x14ac:dyDescent="0.25">
      <c r="D5271" s="3">
        <f t="shared" si="247"/>
        <v>1</v>
      </c>
      <c r="E5271">
        <f t="shared" si="248"/>
        <v>3</v>
      </c>
      <c r="F5271">
        <f t="shared" si="246"/>
        <v>1900</v>
      </c>
    </row>
    <row r="5272" spans="4:6" x14ac:dyDescent="0.25">
      <c r="D5272" s="3">
        <f t="shared" si="247"/>
        <v>1</v>
      </c>
      <c r="E5272">
        <f t="shared" si="248"/>
        <v>3</v>
      </c>
      <c r="F5272">
        <f t="shared" si="246"/>
        <v>1900</v>
      </c>
    </row>
    <row r="5273" spans="4:6" x14ac:dyDescent="0.25">
      <c r="D5273" s="3">
        <f t="shared" si="247"/>
        <v>1</v>
      </c>
      <c r="E5273">
        <f t="shared" si="248"/>
        <v>3</v>
      </c>
      <c r="F5273">
        <f t="shared" si="246"/>
        <v>1900</v>
      </c>
    </row>
    <row r="5274" spans="4:6" x14ac:dyDescent="0.25">
      <c r="D5274" s="3">
        <f t="shared" si="247"/>
        <v>1</v>
      </c>
      <c r="E5274">
        <f t="shared" si="248"/>
        <v>3</v>
      </c>
      <c r="F5274">
        <f t="shared" si="246"/>
        <v>1900</v>
      </c>
    </row>
    <row r="5275" spans="4:6" x14ac:dyDescent="0.25">
      <c r="D5275" s="3">
        <f t="shared" si="247"/>
        <v>1</v>
      </c>
      <c r="E5275">
        <f t="shared" si="248"/>
        <v>3</v>
      </c>
      <c r="F5275">
        <f t="shared" si="246"/>
        <v>1900</v>
      </c>
    </row>
    <row r="5276" spans="4:6" x14ac:dyDescent="0.25">
      <c r="D5276" s="3">
        <f t="shared" si="247"/>
        <v>1</v>
      </c>
      <c r="E5276">
        <f t="shared" si="248"/>
        <v>3</v>
      </c>
      <c r="F5276">
        <f t="shared" si="246"/>
        <v>1900</v>
      </c>
    </row>
    <row r="5277" spans="4:6" x14ac:dyDescent="0.25">
      <c r="D5277" s="3">
        <f t="shared" si="247"/>
        <v>1</v>
      </c>
      <c r="E5277">
        <f t="shared" si="248"/>
        <v>3</v>
      </c>
      <c r="F5277">
        <f t="shared" si="246"/>
        <v>1900</v>
      </c>
    </row>
    <row r="5278" spans="4:6" x14ac:dyDescent="0.25">
      <c r="D5278" s="3">
        <f t="shared" si="247"/>
        <v>1</v>
      </c>
      <c r="E5278">
        <f t="shared" si="248"/>
        <v>3</v>
      </c>
      <c r="F5278">
        <f t="shared" si="246"/>
        <v>1900</v>
      </c>
    </row>
    <row r="5279" spans="4:6" x14ac:dyDescent="0.25">
      <c r="D5279" s="3">
        <f t="shared" si="247"/>
        <v>1</v>
      </c>
      <c r="E5279">
        <f t="shared" si="248"/>
        <v>3</v>
      </c>
      <c r="F5279">
        <f t="shared" si="246"/>
        <v>1900</v>
      </c>
    </row>
    <row r="5280" spans="4:6" x14ac:dyDescent="0.25">
      <c r="D5280" s="3">
        <f t="shared" si="247"/>
        <v>1</v>
      </c>
      <c r="E5280">
        <f t="shared" si="248"/>
        <v>3</v>
      </c>
      <c r="F5280">
        <f t="shared" si="246"/>
        <v>1900</v>
      </c>
    </row>
    <row r="5281" spans="4:6" x14ac:dyDescent="0.25">
      <c r="D5281" s="3">
        <f t="shared" si="247"/>
        <v>1</v>
      </c>
      <c r="E5281">
        <f t="shared" si="248"/>
        <v>3</v>
      </c>
      <c r="F5281">
        <f t="shared" si="246"/>
        <v>1900</v>
      </c>
    </row>
    <row r="5282" spans="4:6" x14ac:dyDescent="0.25">
      <c r="D5282" s="3">
        <f t="shared" si="247"/>
        <v>1</v>
      </c>
      <c r="E5282">
        <f t="shared" si="248"/>
        <v>3</v>
      </c>
      <c r="F5282">
        <f t="shared" si="246"/>
        <v>1900</v>
      </c>
    </row>
    <row r="5283" spans="4:6" x14ac:dyDescent="0.25">
      <c r="D5283" s="3">
        <f t="shared" si="247"/>
        <v>1</v>
      </c>
      <c r="E5283">
        <f t="shared" si="248"/>
        <v>3</v>
      </c>
      <c r="F5283">
        <f t="shared" si="246"/>
        <v>1900</v>
      </c>
    </row>
    <row r="5284" spans="4:6" x14ac:dyDescent="0.25">
      <c r="D5284" s="3">
        <f t="shared" si="247"/>
        <v>1</v>
      </c>
      <c r="E5284">
        <f t="shared" si="248"/>
        <v>3</v>
      </c>
      <c r="F5284">
        <f t="shared" si="246"/>
        <v>1900</v>
      </c>
    </row>
    <row r="5285" spans="4:6" x14ac:dyDescent="0.25">
      <c r="D5285" s="3">
        <f t="shared" si="247"/>
        <v>1</v>
      </c>
      <c r="E5285">
        <f t="shared" si="248"/>
        <v>3</v>
      </c>
      <c r="F5285">
        <f t="shared" si="246"/>
        <v>1900</v>
      </c>
    </row>
    <row r="5286" spans="4:6" x14ac:dyDescent="0.25">
      <c r="D5286" s="3">
        <f t="shared" si="247"/>
        <v>1</v>
      </c>
      <c r="E5286">
        <f t="shared" si="248"/>
        <v>3</v>
      </c>
      <c r="F5286">
        <f t="shared" si="246"/>
        <v>1900</v>
      </c>
    </row>
    <row r="5287" spans="4:6" x14ac:dyDescent="0.25">
      <c r="D5287" s="3">
        <f t="shared" si="247"/>
        <v>1</v>
      </c>
      <c r="E5287">
        <f t="shared" si="248"/>
        <v>3</v>
      </c>
      <c r="F5287">
        <f t="shared" si="246"/>
        <v>1900</v>
      </c>
    </row>
    <row r="5288" spans="4:6" x14ac:dyDescent="0.25">
      <c r="D5288" s="3">
        <f t="shared" si="247"/>
        <v>1</v>
      </c>
      <c r="E5288">
        <f t="shared" si="248"/>
        <v>3</v>
      </c>
      <c r="F5288">
        <f t="shared" si="246"/>
        <v>1900</v>
      </c>
    </row>
    <row r="5289" spans="4:6" x14ac:dyDescent="0.25">
      <c r="D5289" s="3">
        <f t="shared" si="247"/>
        <v>1</v>
      </c>
      <c r="E5289">
        <f t="shared" si="248"/>
        <v>3</v>
      </c>
      <c r="F5289">
        <f t="shared" si="246"/>
        <v>1900</v>
      </c>
    </row>
    <row r="5290" spans="4:6" x14ac:dyDescent="0.25">
      <c r="D5290" s="3">
        <f t="shared" si="247"/>
        <v>1</v>
      </c>
      <c r="E5290">
        <f t="shared" si="248"/>
        <v>3</v>
      </c>
      <c r="F5290">
        <f t="shared" si="246"/>
        <v>1900</v>
      </c>
    </row>
    <row r="5291" spans="4:6" x14ac:dyDescent="0.25">
      <c r="D5291" s="3">
        <f t="shared" si="247"/>
        <v>1</v>
      </c>
      <c r="E5291">
        <f t="shared" si="248"/>
        <v>3</v>
      </c>
      <c r="F5291">
        <f t="shared" si="246"/>
        <v>1900</v>
      </c>
    </row>
    <row r="5292" spans="4:6" x14ac:dyDescent="0.25">
      <c r="D5292" s="3">
        <f t="shared" si="247"/>
        <v>1</v>
      </c>
      <c r="E5292">
        <f t="shared" si="248"/>
        <v>3</v>
      </c>
      <c r="F5292">
        <f t="shared" si="246"/>
        <v>1900</v>
      </c>
    </row>
    <row r="5293" spans="4:6" x14ac:dyDescent="0.25">
      <c r="D5293" s="3">
        <f t="shared" si="247"/>
        <v>1</v>
      </c>
      <c r="E5293">
        <f t="shared" si="248"/>
        <v>3</v>
      </c>
      <c r="F5293">
        <f t="shared" si="246"/>
        <v>1900</v>
      </c>
    </row>
    <row r="5294" spans="4:6" x14ac:dyDescent="0.25">
      <c r="D5294" s="3">
        <f t="shared" si="247"/>
        <v>1</v>
      </c>
      <c r="E5294">
        <f t="shared" si="248"/>
        <v>3</v>
      </c>
      <c r="F5294">
        <f t="shared" si="246"/>
        <v>1900</v>
      </c>
    </row>
    <row r="5295" spans="4:6" x14ac:dyDescent="0.25">
      <c r="D5295" s="3">
        <f t="shared" si="247"/>
        <v>1</v>
      </c>
      <c r="E5295">
        <f t="shared" si="248"/>
        <v>3</v>
      </c>
      <c r="F5295">
        <f t="shared" si="246"/>
        <v>1900</v>
      </c>
    </row>
    <row r="5296" spans="4:6" x14ac:dyDescent="0.25">
      <c r="D5296" s="3">
        <f t="shared" si="247"/>
        <v>1</v>
      </c>
      <c r="E5296">
        <f t="shared" si="248"/>
        <v>3</v>
      </c>
      <c r="F5296">
        <f t="shared" si="246"/>
        <v>1900</v>
      </c>
    </row>
    <row r="5297" spans="4:6" x14ac:dyDescent="0.25">
      <c r="D5297" s="3">
        <f t="shared" si="247"/>
        <v>1</v>
      </c>
      <c r="E5297">
        <f t="shared" si="248"/>
        <v>3</v>
      </c>
      <c r="F5297">
        <f t="shared" si="246"/>
        <v>1900</v>
      </c>
    </row>
    <row r="5298" spans="4:6" x14ac:dyDescent="0.25">
      <c r="D5298" s="3">
        <f t="shared" si="247"/>
        <v>1</v>
      </c>
      <c r="E5298">
        <f t="shared" si="248"/>
        <v>3</v>
      </c>
      <c r="F5298">
        <f t="shared" si="246"/>
        <v>1900</v>
      </c>
    </row>
    <row r="5299" spans="4:6" x14ac:dyDescent="0.25">
      <c r="D5299" s="3">
        <f t="shared" si="247"/>
        <v>1</v>
      </c>
      <c r="E5299">
        <f t="shared" si="248"/>
        <v>3</v>
      </c>
      <c r="F5299">
        <f t="shared" si="246"/>
        <v>1900</v>
      </c>
    </row>
    <row r="5300" spans="4:6" x14ac:dyDescent="0.25">
      <c r="D5300" s="3">
        <f t="shared" si="247"/>
        <v>1</v>
      </c>
      <c r="E5300">
        <f t="shared" si="248"/>
        <v>3</v>
      </c>
      <c r="F5300">
        <f t="shared" si="246"/>
        <v>1900</v>
      </c>
    </row>
    <row r="5301" spans="4:6" x14ac:dyDescent="0.25">
      <c r="D5301" s="3">
        <f t="shared" si="247"/>
        <v>1</v>
      </c>
      <c r="E5301">
        <f t="shared" si="248"/>
        <v>3</v>
      </c>
      <c r="F5301">
        <f t="shared" si="246"/>
        <v>1900</v>
      </c>
    </row>
    <row r="5302" spans="4:6" x14ac:dyDescent="0.25">
      <c r="D5302" s="3">
        <f t="shared" si="247"/>
        <v>1</v>
      </c>
      <c r="E5302">
        <f t="shared" si="248"/>
        <v>3</v>
      </c>
      <c r="F5302">
        <f t="shared" si="246"/>
        <v>1900</v>
      </c>
    </row>
    <row r="5303" spans="4:6" x14ac:dyDescent="0.25">
      <c r="D5303" s="3">
        <f t="shared" si="247"/>
        <v>1</v>
      </c>
      <c r="E5303">
        <f t="shared" si="248"/>
        <v>3</v>
      </c>
      <c r="F5303">
        <f t="shared" si="246"/>
        <v>1900</v>
      </c>
    </row>
    <row r="5304" spans="4:6" x14ac:dyDescent="0.25">
      <c r="D5304" s="3">
        <f t="shared" si="247"/>
        <v>1</v>
      </c>
      <c r="E5304">
        <f t="shared" si="248"/>
        <v>3</v>
      </c>
      <c r="F5304">
        <f t="shared" si="246"/>
        <v>1900</v>
      </c>
    </row>
    <row r="5305" spans="4:6" x14ac:dyDescent="0.25">
      <c r="D5305" s="3">
        <f t="shared" si="247"/>
        <v>1</v>
      </c>
      <c r="E5305">
        <f t="shared" si="248"/>
        <v>3</v>
      </c>
      <c r="F5305">
        <f t="shared" si="246"/>
        <v>1900</v>
      </c>
    </row>
    <row r="5306" spans="4:6" x14ac:dyDescent="0.25">
      <c r="D5306" s="3">
        <f t="shared" si="247"/>
        <v>1</v>
      </c>
      <c r="E5306">
        <f t="shared" si="248"/>
        <v>3</v>
      </c>
      <c r="F5306">
        <f t="shared" si="246"/>
        <v>1900</v>
      </c>
    </row>
    <row r="5307" spans="4:6" x14ac:dyDescent="0.25">
      <c r="D5307" s="3">
        <f t="shared" si="247"/>
        <v>1</v>
      </c>
      <c r="E5307">
        <f t="shared" si="248"/>
        <v>3</v>
      </c>
      <c r="F5307">
        <f t="shared" si="246"/>
        <v>1900</v>
      </c>
    </row>
    <row r="5308" spans="4:6" x14ac:dyDescent="0.25">
      <c r="D5308" s="3">
        <f t="shared" si="247"/>
        <v>1</v>
      </c>
      <c r="E5308">
        <f t="shared" si="248"/>
        <v>3</v>
      </c>
      <c r="F5308">
        <f t="shared" si="246"/>
        <v>1900</v>
      </c>
    </row>
    <row r="5309" spans="4:6" x14ac:dyDescent="0.25">
      <c r="D5309" s="3">
        <f t="shared" si="247"/>
        <v>1</v>
      </c>
      <c r="E5309">
        <f t="shared" si="248"/>
        <v>3</v>
      </c>
      <c r="F5309">
        <f t="shared" si="246"/>
        <v>1900</v>
      </c>
    </row>
    <row r="5310" spans="4:6" x14ac:dyDescent="0.25">
      <c r="D5310" s="3">
        <f t="shared" si="247"/>
        <v>1</v>
      </c>
      <c r="E5310">
        <f t="shared" si="248"/>
        <v>3</v>
      </c>
      <c r="F5310">
        <f t="shared" si="246"/>
        <v>1900</v>
      </c>
    </row>
    <row r="5311" spans="4:6" x14ac:dyDescent="0.25">
      <c r="D5311" s="3">
        <f t="shared" si="247"/>
        <v>1</v>
      </c>
      <c r="E5311">
        <f t="shared" si="248"/>
        <v>3</v>
      </c>
      <c r="F5311">
        <f t="shared" si="246"/>
        <v>1900</v>
      </c>
    </row>
    <row r="5312" spans="4:6" x14ac:dyDescent="0.25">
      <c r="D5312" s="3">
        <f t="shared" si="247"/>
        <v>1</v>
      </c>
      <c r="E5312">
        <f t="shared" si="248"/>
        <v>3</v>
      </c>
      <c r="F5312">
        <f t="shared" si="246"/>
        <v>1900</v>
      </c>
    </row>
    <row r="5313" spans="4:6" x14ac:dyDescent="0.25">
      <c r="D5313" s="3">
        <f t="shared" si="247"/>
        <v>1</v>
      </c>
      <c r="E5313">
        <f t="shared" si="248"/>
        <v>3</v>
      </c>
      <c r="F5313">
        <f t="shared" si="246"/>
        <v>1900</v>
      </c>
    </row>
    <row r="5314" spans="4:6" x14ac:dyDescent="0.25">
      <c r="D5314" s="3">
        <f t="shared" si="247"/>
        <v>1</v>
      </c>
      <c r="E5314">
        <f t="shared" si="248"/>
        <v>3</v>
      </c>
      <c r="F5314">
        <f t="shared" ref="F5314:F5377" si="249">YEAR(A5314)</f>
        <v>1900</v>
      </c>
    </row>
    <row r="5315" spans="4:6" x14ac:dyDescent="0.25">
      <c r="D5315" s="3">
        <f t="shared" ref="D5315:D5378" si="250">MONTH(A5315)</f>
        <v>1</v>
      </c>
      <c r="E5315">
        <f t="shared" ref="E5315:E5378" si="251">IF(D5315&lt;4,3,IF(D5315&lt;7,6,IF(D5315&lt;10,9,12)))</f>
        <v>3</v>
      </c>
      <c r="F5315">
        <f t="shared" si="249"/>
        <v>1900</v>
      </c>
    </row>
    <row r="5316" spans="4:6" x14ac:dyDescent="0.25">
      <c r="D5316" s="3">
        <f t="shared" si="250"/>
        <v>1</v>
      </c>
      <c r="E5316">
        <f t="shared" si="251"/>
        <v>3</v>
      </c>
      <c r="F5316">
        <f t="shared" si="249"/>
        <v>1900</v>
      </c>
    </row>
    <row r="5317" spans="4:6" x14ac:dyDescent="0.25">
      <c r="D5317" s="3">
        <f t="shared" si="250"/>
        <v>1</v>
      </c>
      <c r="E5317">
        <f t="shared" si="251"/>
        <v>3</v>
      </c>
      <c r="F5317">
        <f t="shared" si="249"/>
        <v>1900</v>
      </c>
    </row>
    <row r="5318" spans="4:6" x14ac:dyDescent="0.25">
      <c r="D5318" s="3">
        <f t="shared" si="250"/>
        <v>1</v>
      </c>
      <c r="E5318">
        <f t="shared" si="251"/>
        <v>3</v>
      </c>
      <c r="F5318">
        <f t="shared" si="249"/>
        <v>1900</v>
      </c>
    </row>
    <row r="5319" spans="4:6" x14ac:dyDescent="0.25">
      <c r="D5319" s="3">
        <f t="shared" si="250"/>
        <v>1</v>
      </c>
      <c r="E5319">
        <f t="shared" si="251"/>
        <v>3</v>
      </c>
      <c r="F5319">
        <f t="shared" si="249"/>
        <v>1900</v>
      </c>
    </row>
    <row r="5320" spans="4:6" x14ac:dyDescent="0.25">
      <c r="D5320" s="3">
        <f t="shared" si="250"/>
        <v>1</v>
      </c>
      <c r="E5320">
        <f t="shared" si="251"/>
        <v>3</v>
      </c>
      <c r="F5320">
        <f t="shared" si="249"/>
        <v>1900</v>
      </c>
    </row>
    <row r="5321" spans="4:6" x14ac:dyDescent="0.25">
      <c r="D5321" s="3">
        <f t="shared" si="250"/>
        <v>1</v>
      </c>
      <c r="E5321">
        <f t="shared" si="251"/>
        <v>3</v>
      </c>
      <c r="F5321">
        <f t="shared" si="249"/>
        <v>1900</v>
      </c>
    </row>
    <row r="5322" spans="4:6" x14ac:dyDescent="0.25">
      <c r="D5322" s="3">
        <f t="shared" si="250"/>
        <v>1</v>
      </c>
      <c r="E5322">
        <f t="shared" si="251"/>
        <v>3</v>
      </c>
      <c r="F5322">
        <f t="shared" si="249"/>
        <v>1900</v>
      </c>
    </row>
    <row r="5323" spans="4:6" x14ac:dyDescent="0.25">
      <c r="D5323" s="3">
        <f t="shared" si="250"/>
        <v>1</v>
      </c>
      <c r="E5323">
        <f t="shared" si="251"/>
        <v>3</v>
      </c>
      <c r="F5323">
        <f t="shared" si="249"/>
        <v>1900</v>
      </c>
    </row>
    <row r="5324" spans="4:6" x14ac:dyDescent="0.25">
      <c r="D5324" s="3">
        <f t="shared" si="250"/>
        <v>1</v>
      </c>
      <c r="E5324">
        <f t="shared" si="251"/>
        <v>3</v>
      </c>
      <c r="F5324">
        <f t="shared" si="249"/>
        <v>1900</v>
      </c>
    </row>
    <row r="5325" spans="4:6" x14ac:dyDescent="0.25">
      <c r="D5325" s="3">
        <f t="shared" si="250"/>
        <v>1</v>
      </c>
      <c r="E5325">
        <f t="shared" si="251"/>
        <v>3</v>
      </c>
      <c r="F5325">
        <f t="shared" si="249"/>
        <v>1900</v>
      </c>
    </row>
    <row r="5326" spans="4:6" x14ac:dyDescent="0.25">
      <c r="D5326" s="3">
        <f t="shared" si="250"/>
        <v>1</v>
      </c>
      <c r="E5326">
        <f t="shared" si="251"/>
        <v>3</v>
      </c>
      <c r="F5326">
        <f t="shared" si="249"/>
        <v>1900</v>
      </c>
    </row>
    <row r="5327" spans="4:6" x14ac:dyDescent="0.25">
      <c r="D5327" s="3">
        <f t="shared" si="250"/>
        <v>1</v>
      </c>
      <c r="E5327">
        <f t="shared" si="251"/>
        <v>3</v>
      </c>
      <c r="F5327">
        <f t="shared" si="249"/>
        <v>1900</v>
      </c>
    </row>
    <row r="5328" spans="4:6" x14ac:dyDescent="0.25">
      <c r="D5328" s="3">
        <f t="shared" si="250"/>
        <v>1</v>
      </c>
      <c r="E5328">
        <f t="shared" si="251"/>
        <v>3</v>
      </c>
      <c r="F5328">
        <f t="shared" si="249"/>
        <v>1900</v>
      </c>
    </row>
    <row r="5329" spans="4:6" x14ac:dyDescent="0.25">
      <c r="D5329" s="3">
        <f t="shared" si="250"/>
        <v>1</v>
      </c>
      <c r="E5329">
        <f t="shared" si="251"/>
        <v>3</v>
      </c>
      <c r="F5329">
        <f t="shared" si="249"/>
        <v>1900</v>
      </c>
    </row>
    <row r="5330" spans="4:6" x14ac:dyDescent="0.25">
      <c r="D5330" s="3">
        <f t="shared" si="250"/>
        <v>1</v>
      </c>
      <c r="E5330">
        <f t="shared" si="251"/>
        <v>3</v>
      </c>
      <c r="F5330">
        <f t="shared" si="249"/>
        <v>1900</v>
      </c>
    </row>
    <row r="5331" spans="4:6" x14ac:dyDescent="0.25">
      <c r="D5331" s="3">
        <f t="shared" si="250"/>
        <v>1</v>
      </c>
      <c r="E5331">
        <f t="shared" si="251"/>
        <v>3</v>
      </c>
      <c r="F5331">
        <f t="shared" si="249"/>
        <v>1900</v>
      </c>
    </row>
    <row r="5332" spans="4:6" x14ac:dyDescent="0.25">
      <c r="D5332" s="3">
        <f t="shared" si="250"/>
        <v>1</v>
      </c>
      <c r="E5332">
        <f t="shared" si="251"/>
        <v>3</v>
      </c>
      <c r="F5332">
        <f t="shared" si="249"/>
        <v>1900</v>
      </c>
    </row>
    <row r="5333" spans="4:6" x14ac:dyDescent="0.25">
      <c r="D5333" s="3">
        <f t="shared" si="250"/>
        <v>1</v>
      </c>
      <c r="E5333">
        <f t="shared" si="251"/>
        <v>3</v>
      </c>
      <c r="F5333">
        <f t="shared" si="249"/>
        <v>1900</v>
      </c>
    </row>
    <row r="5334" spans="4:6" x14ac:dyDescent="0.25">
      <c r="D5334" s="3">
        <f t="shared" si="250"/>
        <v>1</v>
      </c>
      <c r="E5334">
        <f t="shared" si="251"/>
        <v>3</v>
      </c>
      <c r="F5334">
        <f t="shared" si="249"/>
        <v>1900</v>
      </c>
    </row>
    <row r="5335" spans="4:6" x14ac:dyDescent="0.25">
      <c r="D5335" s="3">
        <f t="shared" si="250"/>
        <v>1</v>
      </c>
      <c r="E5335">
        <f t="shared" si="251"/>
        <v>3</v>
      </c>
      <c r="F5335">
        <f t="shared" si="249"/>
        <v>1900</v>
      </c>
    </row>
    <row r="5336" spans="4:6" x14ac:dyDescent="0.25">
      <c r="D5336" s="3">
        <f t="shared" si="250"/>
        <v>1</v>
      </c>
      <c r="E5336">
        <f t="shared" si="251"/>
        <v>3</v>
      </c>
      <c r="F5336">
        <f t="shared" si="249"/>
        <v>1900</v>
      </c>
    </row>
    <row r="5337" spans="4:6" x14ac:dyDescent="0.25">
      <c r="D5337" s="3">
        <f t="shared" si="250"/>
        <v>1</v>
      </c>
      <c r="E5337">
        <f t="shared" si="251"/>
        <v>3</v>
      </c>
      <c r="F5337">
        <f t="shared" si="249"/>
        <v>1900</v>
      </c>
    </row>
    <row r="5338" spans="4:6" x14ac:dyDescent="0.25">
      <c r="D5338" s="3">
        <f t="shared" si="250"/>
        <v>1</v>
      </c>
      <c r="E5338">
        <f t="shared" si="251"/>
        <v>3</v>
      </c>
      <c r="F5338">
        <f t="shared" si="249"/>
        <v>1900</v>
      </c>
    </row>
    <row r="5339" spans="4:6" x14ac:dyDescent="0.25">
      <c r="D5339" s="3">
        <f t="shared" si="250"/>
        <v>1</v>
      </c>
      <c r="E5339">
        <f t="shared" si="251"/>
        <v>3</v>
      </c>
      <c r="F5339">
        <f t="shared" si="249"/>
        <v>1900</v>
      </c>
    </row>
    <row r="5340" spans="4:6" x14ac:dyDescent="0.25">
      <c r="D5340" s="3">
        <f t="shared" si="250"/>
        <v>1</v>
      </c>
      <c r="E5340">
        <f t="shared" si="251"/>
        <v>3</v>
      </c>
      <c r="F5340">
        <f t="shared" si="249"/>
        <v>1900</v>
      </c>
    </row>
    <row r="5341" spans="4:6" x14ac:dyDescent="0.25">
      <c r="D5341" s="3">
        <f t="shared" si="250"/>
        <v>1</v>
      </c>
      <c r="E5341">
        <f t="shared" si="251"/>
        <v>3</v>
      </c>
      <c r="F5341">
        <f t="shared" si="249"/>
        <v>1900</v>
      </c>
    </row>
    <row r="5342" spans="4:6" x14ac:dyDescent="0.25">
      <c r="D5342" s="3">
        <f t="shared" si="250"/>
        <v>1</v>
      </c>
      <c r="E5342">
        <f t="shared" si="251"/>
        <v>3</v>
      </c>
      <c r="F5342">
        <f t="shared" si="249"/>
        <v>1900</v>
      </c>
    </row>
    <row r="5343" spans="4:6" x14ac:dyDescent="0.25">
      <c r="D5343" s="3">
        <f t="shared" si="250"/>
        <v>1</v>
      </c>
      <c r="E5343">
        <f t="shared" si="251"/>
        <v>3</v>
      </c>
      <c r="F5343">
        <f t="shared" si="249"/>
        <v>1900</v>
      </c>
    </row>
    <row r="5344" spans="4:6" x14ac:dyDescent="0.25">
      <c r="D5344" s="3">
        <f t="shared" si="250"/>
        <v>1</v>
      </c>
      <c r="E5344">
        <f t="shared" si="251"/>
        <v>3</v>
      </c>
      <c r="F5344">
        <f t="shared" si="249"/>
        <v>1900</v>
      </c>
    </row>
    <row r="5345" spans="4:6" x14ac:dyDescent="0.25">
      <c r="D5345" s="3">
        <f t="shared" si="250"/>
        <v>1</v>
      </c>
      <c r="E5345">
        <f t="shared" si="251"/>
        <v>3</v>
      </c>
      <c r="F5345">
        <f t="shared" si="249"/>
        <v>1900</v>
      </c>
    </row>
    <row r="5346" spans="4:6" x14ac:dyDescent="0.25">
      <c r="D5346" s="3">
        <f t="shared" si="250"/>
        <v>1</v>
      </c>
      <c r="E5346">
        <f t="shared" si="251"/>
        <v>3</v>
      </c>
      <c r="F5346">
        <f t="shared" si="249"/>
        <v>1900</v>
      </c>
    </row>
    <row r="5347" spans="4:6" x14ac:dyDescent="0.25">
      <c r="D5347" s="3">
        <f t="shared" si="250"/>
        <v>1</v>
      </c>
      <c r="E5347">
        <f t="shared" si="251"/>
        <v>3</v>
      </c>
      <c r="F5347">
        <f t="shared" si="249"/>
        <v>1900</v>
      </c>
    </row>
    <row r="5348" spans="4:6" x14ac:dyDescent="0.25">
      <c r="D5348" s="3">
        <f t="shared" si="250"/>
        <v>1</v>
      </c>
      <c r="E5348">
        <f t="shared" si="251"/>
        <v>3</v>
      </c>
      <c r="F5348">
        <f t="shared" si="249"/>
        <v>1900</v>
      </c>
    </row>
    <row r="5349" spans="4:6" x14ac:dyDescent="0.25">
      <c r="D5349" s="3">
        <f t="shared" si="250"/>
        <v>1</v>
      </c>
      <c r="E5349">
        <f t="shared" si="251"/>
        <v>3</v>
      </c>
      <c r="F5349">
        <f t="shared" si="249"/>
        <v>1900</v>
      </c>
    </row>
    <row r="5350" spans="4:6" x14ac:dyDescent="0.25">
      <c r="D5350" s="3">
        <f t="shared" si="250"/>
        <v>1</v>
      </c>
      <c r="E5350">
        <f t="shared" si="251"/>
        <v>3</v>
      </c>
      <c r="F5350">
        <f t="shared" si="249"/>
        <v>1900</v>
      </c>
    </row>
    <row r="5351" spans="4:6" x14ac:dyDescent="0.25">
      <c r="D5351" s="3">
        <f t="shared" si="250"/>
        <v>1</v>
      </c>
      <c r="E5351">
        <f t="shared" si="251"/>
        <v>3</v>
      </c>
      <c r="F5351">
        <f t="shared" si="249"/>
        <v>1900</v>
      </c>
    </row>
    <row r="5352" spans="4:6" x14ac:dyDescent="0.25">
      <c r="D5352" s="3">
        <f t="shared" si="250"/>
        <v>1</v>
      </c>
      <c r="E5352">
        <f t="shared" si="251"/>
        <v>3</v>
      </c>
      <c r="F5352">
        <f t="shared" si="249"/>
        <v>1900</v>
      </c>
    </row>
    <row r="5353" spans="4:6" x14ac:dyDescent="0.25">
      <c r="D5353" s="3">
        <f t="shared" si="250"/>
        <v>1</v>
      </c>
      <c r="E5353">
        <f t="shared" si="251"/>
        <v>3</v>
      </c>
      <c r="F5353">
        <f t="shared" si="249"/>
        <v>1900</v>
      </c>
    </row>
    <row r="5354" spans="4:6" x14ac:dyDescent="0.25">
      <c r="D5354" s="3">
        <f t="shared" si="250"/>
        <v>1</v>
      </c>
      <c r="E5354">
        <f t="shared" si="251"/>
        <v>3</v>
      </c>
      <c r="F5354">
        <f t="shared" si="249"/>
        <v>1900</v>
      </c>
    </row>
    <row r="5355" spans="4:6" x14ac:dyDescent="0.25">
      <c r="D5355" s="3">
        <f t="shared" si="250"/>
        <v>1</v>
      </c>
      <c r="E5355">
        <f t="shared" si="251"/>
        <v>3</v>
      </c>
      <c r="F5355">
        <f t="shared" si="249"/>
        <v>1900</v>
      </c>
    </row>
    <row r="5356" spans="4:6" x14ac:dyDescent="0.25">
      <c r="D5356" s="3">
        <f t="shared" si="250"/>
        <v>1</v>
      </c>
      <c r="E5356">
        <f t="shared" si="251"/>
        <v>3</v>
      </c>
      <c r="F5356">
        <f t="shared" si="249"/>
        <v>1900</v>
      </c>
    </row>
    <row r="5357" spans="4:6" x14ac:dyDescent="0.25">
      <c r="D5357" s="3">
        <f t="shared" si="250"/>
        <v>1</v>
      </c>
      <c r="E5357">
        <f t="shared" si="251"/>
        <v>3</v>
      </c>
      <c r="F5357">
        <f t="shared" si="249"/>
        <v>1900</v>
      </c>
    </row>
    <row r="5358" spans="4:6" x14ac:dyDescent="0.25">
      <c r="D5358" s="3">
        <f t="shared" si="250"/>
        <v>1</v>
      </c>
      <c r="E5358">
        <f t="shared" si="251"/>
        <v>3</v>
      </c>
      <c r="F5358">
        <f t="shared" si="249"/>
        <v>1900</v>
      </c>
    </row>
    <row r="5359" spans="4:6" x14ac:dyDescent="0.25">
      <c r="D5359" s="3">
        <f t="shared" si="250"/>
        <v>1</v>
      </c>
      <c r="E5359">
        <f t="shared" si="251"/>
        <v>3</v>
      </c>
      <c r="F5359">
        <f t="shared" si="249"/>
        <v>1900</v>
      </c>
    </row>
    <row r="5360" spans="4:6" x14ac:dyDescent="0.25">
      <c r="D5360" s="3">
        <f t="shared" si="250"/>
        <v>1</v>
      </c>
      <c r="E5360">
        <f t="shared" si="251"/>
        <v>3</v>
      </c>
      <c r="F5360">
        <f t="shared" si="249"/>
        <v>1900</v>
      </c>
    </row>
    <row r="5361" spans="4:6" x14ac:dyDescent="0.25">
      <c r="D5361" s="3">
        <f t="shared" si="250"/>
        <v>1</v>
      </c>
      <c r="E5361">
        <f t="shared" si="251"/>
        <v>3</v>
      </c>
      <c r="F5361">
        <f t="shared" si="249"/>
        <v>1900</v>
      </c>
    </row>
    <row r="5362" spans="4:6" x14ac:dyDescent="0.25">
      <c r="D5362" s="3">
        <f t="shared" si="250"/>
        <v>1</v>
      </c>
      <c r="E5362">
        <f t="shared" si="251"/>
        <v>3</v>
      </c>
      <c r="F5362">
        <f t="shared" si="249"/>
        <v>1900</v>
      </c>
    </row>
    <row r="5363" spans="4:6" x14ac:dyDescent="0.25">
      <c r="D5363" s="3">
        <f t="shared" si="250"/>
        <v>1</v>
      </c>
      <c r="E5363">
        <f t="shared" si="251"/>
        <v>3</v>
      </c>
      <c r="F5363">
        <f t="shared" si="249"/>
        <v>1900</v>
      </c>
    </row>
    <row r="5364" spans="4:6" x14ac:dyDescent="0.25">
      <c r="D5364" s="3">
        <f t="shared" si="250"/>
        <v>1</v>
      </c>
      <c r="E5364">
        <f t="shared" si="251"/>
        <v>3</v>
      </c>
      <c r="F5364">
        <f t="shared" si="249"/>
        <v>1900</v>
      </c>
    </row>
    <row r="5365" spans="4:6" x14ac:dyDescent="0.25">
      <c r="D5365" s="3">
        <f t="shared" si="250"/>
        <v>1</v>
      </c>
      <c r="E5365">
        <f t="shared" si="251"/>
        <v>3</v>
      </c>
      <c r="F5365">
        <f t="shared" si="249"/>
        <v>1900</v>
      </c>
    </row>
    <row r="5366" spans="4:6" x14ac:dyDescent="0.25">
      <c r="D5366" s="3">
        <f t="shared" si="250"/>
        <v>1</v>
      </c>
      <c r="E5366">
        <f t="shared" si="251"/>
        <v>3</v>
      </c>
      <c r="F5366">
        <f t="shared" si="249"/>
        <v>1900</v>
      </c>
    </row>
    <row r="5367" spans="4:6" x14ac:dyDescent="0.25">
      <c r="D5367" s="3">
        <f t="shared" si="250"/>
        <v>1</v>
      </c>
      <c r="E5367">
        <f t="shared" si="251"/>
        <v>3</v>
      </c>
      <c r="F5367">
        <f t="shared" si="249"/>
        <v>1900</v>
      </c>
    </row>
    <row r="5368" spans="4:6" x14ac:dyDescent="0.25">
      <c r="D5368" s="3">
        <f t="shared" si="250"/>
        <v>1</v>
      </c>
      <c r="E5368">
        <f t="shared" si="251"/>
        <v>3</v>
      </c>
      <c r="F5368">
        <f t="shared" si="249"/>
        <v>1900</v>
      </c>
    </row>
    <row r="5369" spans="4:6" x14ac:dyDescent="0.25">
      <c r="D5369" s="3">
        <f t="shared" si="250"/>
        <v>1</v>
      </c>
      <c r="E5369">
        <f t="shared" si="251"/>
        <v>3</v>
      </c>
      <c r="F5369">
        <f t="shared" si="249"/>
        <v>1900</v>
      </c>
    </row>
    <row r="5370" spans="4:6" x14ac:dyDescent="0.25">
      <c r="D5370" s="3">
        <f t="shared" si="250"/>
        <v>1</v>
      </c>
      <c r="E5370">
        <f t="shared" si="251"/>
        <v>3</v>
      </c>
      <c r="F5370">
        <f t="shared" si="249"/>
        <v>1900</v>
      </c>
    </row>
    <row r="5371" spans="4:6" x14ac:dyDescent="0.25">
      <c r="D5371" s="3">
        <f t="shared" si="250"/>
        <v>1</v>
      </c>
      <c r="E5371">
        <f t="shared" si="251"/>
        <v>3</v>
      </c>
      <c r="F5371">
        <f t="shared" si="249"/>
        <v>1900</v>
      </c>
    </row>
    <row r="5372" spans="4:6" x14ac:dyDescent="0.25">
      <c r="D5372" s="3">
        <f t="shared" si="250"/>
        <v>1</v>
      </c>
      <c r="E5372">
        <f t="shared" si="251"/>
        <v>3</v>
      </c>
      <c r="F5372">
        <f t="shared" si="249"/>
        <v>1900</v>
      </c>
    </row>
    <row r="5373" spans="4:6" x14ac:dyDescent="0.25">
      <c r="D5373" s="3">
        <f t="shared" si="250"/>
        <v>1</v>
      </c>
      <c r="E5373">
        <f t="shared" si="251"/>
        <v>3</v>
      </c>
      <c r="F5373">
        <f t="shared" si="249"/>
        <v>1900</v>
      </c>
    </row>
    <row r="5374" spans="4:6" x14ac:dyDescent="0.25">
      <c r="D5374" s="3">
        <f t="shared" si="250"/>
        <v>1</v>
      </c>
      <c r="E5374">
        <f t="shared" si="251"/>
        <v>3</v>
      </c>
      <c r="F5374">
        <f t="shared" si="249"/>
        <v>1900</v>
      </c>
    </row>
    <row r="5375" spans="4:6" x14ac:dyDescent="0.25">
      <c r="D5375" s="3">
        <f t="shared" si="250"/>
        <v>1</v>
      </c>
      <c r="E5375">
        <f t="shared" si="251"/>
        <v>3</v>
      </c>
      <c r="F5375">
        <f t="shared" si="249"/>
        <v>1900</v>
      </c>
    </row>
    <row r="5376" spans="4:6" x14ac:dyDescent="0.25">
      <c r="D5376" s="3">
        <f t="shared" si="250"/>
        <v>1</v>
      </c>
      <c r="E5376">
        <f t="shared" si="251"/>
        <v>3</v>
      </c>
      <c r="F5376">
        <f t="shared" si="249"/>
        <v>1900</v>
      </c>
    </row>
    <row r="5377" spans="4:6" x14ac:dyDescent="0.25">
      <c r="D5377" s="3">
        <f t="shared" si="250"/>
        <v>1</v>
      </c>
      <c r="E5377">
        <f t="shared" si="251"/>
        <v>3</v>
      </c>
      <c r="F5377">
        <f t="shared" si="249"/>
        <v>1900</v>
      </c>
    </row>
    <row r="5378" spans="4:6" x14ac:dyDescent="0.25">
      <c r="D5378" s="3">
        <f t="shared" si="250"/>
        <v>1</v>
      </c>
      <c r="E5378">
        <f t="shared" si="251"/>
        <v>3</v>
      </c>
      <c r="F5378">
        <f t="shared" ref="F5378:F5441" si="252">YEAR(A5378)</f>
        <v>1900</v>
      </c>
    </row>
    <row r="5379" spans="4:6" x14ac:dyDescent="0.25">
      <c r="D5379" s="3">
        <f t="shared" ref="D5379:D5442" si="253">MONTH(A5379)</f>
        <v>1</v>
      </c>
      <c r="E5379">
        <f t="shared" ref="E5379:E5442" si="254">IF(D5379&lt;4,3,IF(D5379&lt;7,6,IF(D5379&lt;10,9,12)))</f>
        <v>3</v>
      </c>
      <c r="F5379">
        <f t="shared" si="252"/>
        <v>1900</v>
      </c>
    </row>
    <row r="5380" spans="4:6" x14ac:dyDescent="0.25">
      <c r="D5380" s="3">
        <f t="shared" si="253"/>
        <v>1</v>
      </c>
      <c r="E5380">
        <f t="shared" si="254"/>
        <v>3</v>
      </c>
      <c r="F5380">
        <f t="shared" si="252"/>
        <v>1900</v>
      </c>
    </row>
    <row r="5381" spans="4:6" x14ac:dyDescent="0.25">
      <c r="D5381" s="3">
        <f t="shared" si="253"/>
        <v>1</v>
      </c>
      <c r="E5381">
        <f t="shared" si="254"/>
        <v>3</v>
      </c>
      <c r="F5381">
        <f t="shared" si="252"/>
        <v>1900</v>
      </c>
    </row>
    <row r="5382" spans="4:6" x14ac:dyDescent="0.25">
      <c r="D5382" s="3">
        <f t="shared" si="253"/>
        <v>1</v>
      </c>
      <c r="E5382">
        <f t="shared" si="254"/>
        <v>3</v>
      </c>
      <c r="F5382">
        <f t="shared" si="252"/>
        <v>1900</v>
      </c>
    </row>
    <row r="5383" spans="4:6" x14ac:dyDescent="0.25">
      <c r="D5383" s="3">
        <f t="shared" si="253"/>
        <v>1</v>
      </c>
      <c r="E5383">
        <f t="shared" si="254"/>
        <v>3</v>
      </c>
      <c r="F5383">
        <f t="shared" si="252"/>
        <v>1900</v>
      </c>
    </row>
    <row r="5384" spans="4:6" x14ac:dyDescent="0.25">
      <c r="D5384" s="3">
        <f t="shared" si="253"/>
        <v>1</v>
      </c>
      <c r="E5384">
        <f t="shared" si="254"/>
        <v>3</v>
      </c>
      <c r="F5384">
        <f t="shared" si="252"/>
        <v>1900</v>
      </c>
    </row>
    <row r="5385" spans="4:6" x14ac:dyDescent="0.25">
      <c r="D5385" s="3">
        <f t="shared" si="253"/>
        <v>1</v>
      </c>
      <c r="E5385">
        <f t="shared" si="254"/>
        <v>3</v>
      </c>
      <c r="F5385">
        <f t="shared" si="252"/>
        <v>1900</v>
      </c>
    </row>
    <row r="5386" spans="4:6" x14ac:dyDescent="0.25">
      <c r="D5386" s="3">
        <f t="shared" si="253"/>
        <v>1</v>
      </c>
      <c r="E5386">
        <f t="shared" si="254"/>
        <v>3</v>
      </c>
      <c r="F5386">
        <f t="shared" si="252"/>
        <v>1900</v>
      </c>
    </row>
    <row r="5387" spans="4:6" x14ac:dyDescent="0.25">
      <c r="D5387" s="3">
        <f t="shared" si="253"/>
        <v>1</v>
      </c>
      <c r="E5387">
        <f t="shared" si="254"/>
        <v>3</v>
      </c>
      <c r="F5387">
        <f t="shared" si="252"/>
        <v>1900</v>
      </c>
    </row>
    <row r="5388" spans="4:6" x14ac:dyDescent="0.25">
      <c r="D5388" s="3">
        <f t="shared" si="253"/>
        <v>1</v>
      </c>
      <c r="E5388">
        <f t="shared" si="254"/>
        <v>3</v>
      </c>
      <c r="F5388">
        <f t="shared" si="252"/>
        <v>1900</v>
      </c>
    </row>
    <row r="5389" spans="4:6" x14ac:dyDescent="0.25">
      <c r="D5389" s="3">
        <f t="shared" si="253"/>
        <v>1</v>
      </c>
      <c r="E5389">
        <f t="shared" si="254"/>
        <v>3</v>
      </c>
      <c r="F5389">
        <f t="shared" si="252"/>
        <v>1900</v>
      </c>
    </row>
    <row r="5390" spans="4:6" x14ac:dyDescent="0.25">
      <c r="D5390" s="3">
        <f t="shared" si="253"/>
        <v>1</v>
      </c>
      <c r="E5390">
        <f t="shared" si="254"/>
        <v>3</v>
      </c>
      <c r="F5390">
        <f t="shared" si="252"/>
        <v>1900</v>
      </c>
    </row>
    <row r="5391" spans="4:6" x14ac:dyDescent="0.25">
      <c r="D5391" s="3">
        <f t="shared" si="253"/>
        <v>1</v>
      </c>
      <c r="E5391">
        <f t="shared" si="254"/>
        <v>3</v>
      </c>
      <c r="F5391">
        <f t="shared" si="252"/>
        <v>1900</v>
      </c>
    </row>
    <row r="5392" spans="4:6" x14ac:dyDescent="0.25">
      <c r="D5392" s="3">
        <f t="shared" si="253"/>
        <v>1</v>
      </c>
      <c r="E5392">
        <f t="shared" si="254"/>
        <v>3</v>
      </c>
      <c r="F5392">
        <f t="shared" si="252"/>
        <v>1900</v>
      </c>
    </row>
    <row r="5393" spans="4:6" x14ac:dyDescent="0.25">
      <c r="D5393" s="3">
        <f t="shared" si="253"/>
        <v>1</v>
      </c>
      <c r="E5393">
        <f t="shared" si="254"/>
        <v>3</v>
      </c>
      <c r="F5393">
        <f t="shared" si="252"/>
        <v>1900</v>
      </c>
    </row>
    <row r="5394" spans="4:6" x14ac:dyDescent="0.25">
      <c r="D5394" s="3">
        <f t="shared" si="253"/>
        <v>1</v>
      </c>
      <c r="E5394">
        <f t="shared" si="254"/>
        <v>3</v>
      </c>
      <c r="F5394">
        <f t="shared" si="252"/>
        <v>1900</v>
      </c>
    </row>
    <row r="5395" spans="4:6" x14ac:dyDescent="0.25">
      <c r="D5395" s="3">
        <f t="shared" si="253"/>
        <v>1</v>
      </c>
      <c r="E5395">
        <f t="shared" si="254"/>
        <v>3</v>
      </c>
      <c r="F5395">
        <f t="shared" si="252"/>
        <v>1900</v>
      </c>
    </row>
    <row r="5396" spans="4:6" x14ac:dyDescent="0.25">
      <c r="D5396" s="3">
        <f t="shared" si="253"/>
        <v>1</v>
      </c>
      <c r="E5396">
        <f t="shared" si="254"/>
        <v>3</v>
      </c>
      <c r="F5396">
        <f t="shared" si="252"/>
        <v>1900</v>
      </c>
    </row>
    <row r="5397" spans="4:6" x14ac:dyDescent="0.25">
      <c r="D5397" s="3">
        <f t="shared" si="253"/>
        <v>1</v>
      </c>
      <c r="E5397">
        <f t="shared" si="254"/>
        <v>3</v>
      </c>
      <c r="F5397">
        <f t="shared" si="252"/>
        <v>1900</v>
      </c>
    </row>
    <row r="5398" spans="4:6" x14ac:dyDescent="0.25">
      <c r="D5398" s="3">
        <f t="shared" si="253"/>
        <v>1</v>
      </c>
      <c r="E5398">
        <f t="shared" si="254"/>
        <v>3</v>
      </c>
      <c r="F5398">
        <f t="shared" si="252"/>
        <v>1900</v>
      </c>
    </row>
    <row r="5399" spans="4:6" x14ac:dyDescent="0.25">
      <c r="D5399" s="3">
        <f t="shared" si="253"/>
        <v>1</v>
      </c>
      <c r="E5399">
        <f t="shared" si="254"/>
        <v>3</v>
      </c>
      <c r="F5399">
        <f t="shared" si="252"/>
        <v>1900</v>
      </c>
    </row>
    <row r="5400" spans="4:6" x14ac:dyDescent="0.25">
      <c r="D5400" s="3">
        <f t="shared" si="253"/>
        <v>1</v>
      </c>
      <c r="E5400">
        <f t="shared" si="254"/>
        <v>3</v>
      </c>
      <c r="F5400">
        <f t="shared" si="252"/>
        <v>1900</v>
      </c>
    </row>
    <row r="5401" spans="4:6" x14ac:dyDescent="0.25">
      <c r="D5401" s="3">
        <f t="shared" si="253"/>
        <v>1</v>
      </c>
      <c r="E5401">
        <f t="shared" si="254"/>
        <v>3</v>
      </c>
      <c r="F5401">
        <f t="shared" si="252"/>
        <v>1900</v>
      </c>
    </row>
    <row r="5402" spans="4:6" x14ac:dyDescent="0.25">
      <c r="D5402" s="3">
        <f t="shared" si="253"/>
        <v>1</v>
      </c>
      <c r="E5402">
        <f t="shared" si="254"/>
        <v>3</v>
      </c>
      <c r="F5402">
        <f t="shared" si="252"/>
        <v>1900</v>
      </c>
    </row>
    <row r="5403" spans="4:6" x14ac:dyDescent="0.25">
      <c r="D5403" s="3">
        <f t="shared" si="253"/>
        <v>1</v>
      </c>
      <c r="E5403">
        <f t="shared" si="254"/>
        <v>3</v>
      </c>
      <c r="F5403">
        <f t="shared" si="252"/>
        <v>1900</v>
      </c>
    </row>
    <row r="5404" spans="4:6" x14ac:dyDescent="0.25">
      <c r="D5404" s="3">
        <f t="shared" si="253"/>
        <v>1</v>
      </c>
      <c r="E5404">
        <f t="shared" si="254"/>
        <v>3</v>
      </c>
      <c r="F5404">
        <f t="shared" si="252"/>
        <v>1900</v>
      </c>
    </row>
    <row r="5405" spans="4:6" x14ac:dyDescent="0.25">
      <c r="D5405" s="3">
        <f t="shared" si="253"/>
        <v>1</v>
      </c>
      <c r="E5405">
        <f t="shared" si="254"/>
        <v>3</v>
      </c>
      <c r="F5405">
        <f t="shared" si="252"/>
        <v>1900</v>
      </c>
    </row>
    <row r="5406" spans="4:6" x14ac:dyDescent="0.25">
      <c r="D5406" s="3">
        <f t="shared" si="253"/>
        <v>1</v>
      </c>
      <c r="E5406">
        <f t="shared" si="254"/>
        <v>3</v>
      </c>
      <c r="F5406">
        <f t="shared" si="252"/>
        <v>1900</v>
      </c>
    </row>
    <row r="5407" spans="4:6" x14ac:dyDescent="0.25">
      <c r="D5407" s="3">
        <f t="shared" si="253"/>
        <v>1</v>
      </c>
      <c r="E5407">
        <f t="shared" si="254"/>
        <v>3</v>
      </c>
      <c r="F5407">
        <f t="shared" si="252"/>
        <v>1900</v>
      </c>
    </row>
    <row r="5408" spans="4:6" x14ac:dyDescent="0.25">
      <c r="D5408" s="3">
        <f t="shared" si="253"/>
        <v>1</v>
      </c>
      <c r="E5408">
        <f t="shared" si="254"/>
        <v>3</v>
      </c>
      <c r="F5408">
        <f t="shared" si="252"/>
        <v>1900</v>
      </c>
    </row>
    <row r="5409" spans="4:6" x14ac:dyDescent="0.25">
      <c r="D5409" s="3">
        <f t="shared" si="253"/>
        <v>1</v>
      </c>
      <c r="E5409">
        <f t="shared" si="254"/>
        <v>3</v>
      </c>
      <c r="F5409">
        <f t="shared" si="252"/>
        <v>1900</v>
      </c>
    </row>
    <row r="5410" spans="4:6" x14ac:dyDescent="0.25">
      <c r="D5410" s="3">
        <f t="shared" si="253"/>
        <v>1</v>
      </c>
      <c r="E5410">
        <f t="shared" si="254"/>
        <v>3</v>
      </c>
      <c r="F5410">
        <f t="shared" si="252"/>
        <v>1900</v>
      </c>
    </row>
    <row r="5411" spans="4:6" x14ac:dyDescent="0.25">
      <c r="D5411" s="3">
        <f t="shared" si="253"/>
        <v>1</v>
      </c>
      <c r="E5411">
        <f t="shared" si="254"/>
        <v>3</v>
      </c>
      <c r="F5411">
        <f t="shared" si="252"/>
        <v>1900</v>
      </c>
    </row>
    <row r="5412" spans="4:6" x14ac:dyDescent="0.25">
      <c r="D5412" s="3">
        <f t="shared" si="253"/>
        <v>1</v>
      </c>
      <c r="E5412">
        <f t="shared" si="254"/>
        <v>3</v>
      </c>
      <c r="F5412">
        <f t="shared" si="252"/>
        <v>1900</v>
      </c>
    </row>
    <row r="5413" spans="4:6" x14ac:dyDescent="0.25">
      <c r="D5413" s="3">
        <f t="shared" si="253"/>
        <v>1</v>
      </c>
      <c r="E5413">
        <f t="shared" si="254"/>
        <v>3</v>
      </c>
      <c r="F5413">
        <f t="shared" si="252"/>
        <v>1900</v>
      </c>
    </row>
    <row r="5414" spans="4:6" x14ac:dyDescent="0.25">
      <c r="D5414" s="3">
        <f t="shared" si="253"/>
        <v>1</v>
      </c>
      <c r="E5414">
        <f t="shared" si="254"/>
        <v>3</v>
      </c>
      <c r="F5414">
        <f t="shared" si="252"/>
        <v>1900</v>
      </c>
    </row>
    <row r="5415" spans="4:6" x14ac:dyDescent="0.25">
      <c r="D5415" s="3">
        <f t="shared" si="253"/>
        <v>1</v>
      </c>
      <c r="E5415">
        <f t="shared" si="254"/>
        <v>3</v>
      </c>
      <c r="F5415">
        <f t="shared" si="252"/>
        <v>1900</v>
      </c>
    </row>
    <row r="5416" spans="4:6" x14ac:dyDescent="0.25">
      <c r="D5416" s="3">
        <f t="shared" si="253"/>
        <v>1</v>
      </c>
      <c r="E5416">
        <f t="shared" si="254"/>
        <v>3</v>
      </c>
      <c r="F5416">
        <f t="shared" si="252"/>
        <v>1900</v>
      </c>
    </row>
    <row r="5417" spans="4:6" x14ac:dyDescent="0.25">
      <c r="D5417" s="3">
        <f t="shared" si="253"/>
        <v>1</v>
      </c>
      <c r="E5417">
        <f t="shared" si="254"/>
        <v>3</v>
      </c>
      <c r="F5417">
        <f t="shared" si="252"/>
        <v>1900</v>
      </c>
    </row>
    <row r="5418" spans="4:6" x14ac:dyDescent="0.25">
      <c r="D5418" s="3">
        <f t="shared" si="253"/>
        <v>1</v>
      </c>
      <c r="E5418">
        <f t="shared" si="254"/>
        <v>3</v>
      </c>
      <c r="F5418">
        <f t="shared" si="252"/>
        <v>1900</v>
      </c>
    </row>
    <row r="5419" spans="4:6" x14ac:dyDescent="0.25">
      <c r="D5419" s="3">
        <f t="shared" si="253"/>
        <v>1</v>
      </c>
      <c r="E5419">
        <f t="shared" si="254"/>
        <v>3</v>
      </c>
      <c r="F5419">
        <f t="shared" si="252"/>
        <v>1900</v>
      </c>
    </row>
    <row r="5420" spans="4:6" x14ac:dyDescent="0.25">
      <c r="D5420" s="3">
        <f t="shared" si="253"/>
        <v>1</v>
      </c>
      <c r="E5420">
        <f t="shared" si="254"/>
        <v>3</v>
      </c>
      <c r="F5420">
        <f t="shared" si="252"/>
        <v>1900</v>
      </c>
    </row>
    <row r="5421" spans="4:6" x14ac:dyDescent="0.25">
      <c r="D5421" s="3">
        <f t="shared" si="253"/>
        <v>1</v>
      </c>
      <c r="E5421">
        <f t="shared" si="254"/>
        <v>3</v>
      </c>
      <c r="F5421">
        <f t="shared" si="252"/>
        <v>1900</v>
      </c>
    </row>
    <row r="5422" spans="4:6" x14ac:dyDescent="0.25">
      <c r="D5422" s="3">
        <f t="shared" si="253"/>
        <v>1</v>
      </c>
      <c r="E5422">
        <f t="shared" si="254"/>
        <v>3</v>
      </c>
      <c r="F5422">
        <f t="shared" si="252"/>
        <v>1900</v>
      </c>
    </row>
    <row r="5423" spans="4:6" x14ac:dyDescent="0.25">
      <c r="D5423" s="3">
        <f t="shared" si="253"/>
        <v>1</v>
      </c>
      <c r="E5423">
        <f t="shared" si="254"/>
        <v>3</v>
      </c>
      <c r="F5423">
        <f t="shared" si="252"/>
        <v>1900</v>
      </c>
    </row>
    <row r="5424" spans="4:6" x14ac:dyDescent="0.25">
      <c r="D5424" s="3">
        <f t="shared" si="253"/>
        <v>1</v>
      </c>
      <c r="E5424">
        <f t="shared" si="254"/>
        <v>3</v>
      </c>
      <c r="F5424">
        <f t="shared" si="252"/>
        <v>1900</v>
      </c>
    </row>
    <row r="5425" spans="4:6" x14ac:dyDescent="0.25">
      <c r="D5425" s="3">
        <f t="shared" si="253"/>
        <v>1</v>
      </c>
      <c r="E5425">
        <f t="shared" si="254"/>
        <v>3</v>
      </c>
      <c r="F5425">
        <f t="shared" si="252"/>
        <v>1900</v>
      </c>
    </row>
    <row r="5426" spans="4:6" x14ac:dyDescent="0.25">
      <c r="D5426" s="3">
        <f t="shared" si="253"/>
        <v>1</v>
      </c>
      <c r="E5426">
        <f t="shared" si="254"/>
        <v>3</v>
      </c>
      <c r="F5426">
        <f t="shared" si="252"/>
        <v>1900</v>
      </c>
    </row>
    <row r="5427" spans="4:6" x14ac:dyDescent="0.25">
      <c r="D5427" s="3">
        <f t="shared" si="253"/>
        <v>1</v>
      </c>
      <c r="E5427">
        <f t="shared" si="254"/>
        <v>3</v>
      </c>
      <c r="F5427">
        <f t="shared" si="252"/>
        <v>1900</v>
      </c>
    </row>
    <row r="5428" spans="4:6" x14ac:dyDescent="0.25">
      <c r="D5428" s="3">
        <f t="shared" si="253"/>
        <v>1</v>
      </c>
      <c r="E5428">
        <f t="shared" si="254"/>
        <v>3</v>
      </c>
      <c r="F5428">
        <f t="shared" si="252"/>
        <v>1900</v>
      </c>
    </row>
    <row r="5429" spans="4:6" x14ac:dyDescent="0.25">
      <c r="D5429" s="3">
        <f t="shared" si="253"/>
        <v>1</v>
      </c>
      <c r="E5429">
        <f t="shared" si="254"/>
        <v>3</v>
      </c>
      <c r="F5429">
        <f t="shared" si="252"/>
        <v>1900</v>
      </c>
    </row>
    <row r="5430" spans="4:6" x14ac:dyDescent="0.25">
      <c r="D5430" s="3">
        <f t="shared" si="253"/>
        <v>1</v>
      </c>
      <c r="E5430">
        <f t="shared" si="254"/>
        <v>3</v>
      </c>
      <c r="F5430">
        <f t="shared" si="252"/>
        <v>1900</v>
      </c>
    </row>
    <row r="5431" spans="4:6" x14ac:dyDescent="0.25">
      <c r="D5431" s="3">
        <f t="shared" si="253"/>
        <v>1</v>
      </c>
      <c r="E5431">
        <f t="shared" si="254"/>
        <v>3</v>
      </c>
      <c r="F5431">
        <f t="shared" si="252"/>
        <v>1900</v>
      </c>
    </row>
    <row r="5432" spans="4:6" x14ac:dyDescent="0.25">
      <c r="D5432" s="3">
        <f t="shared" si="253"/>
        <v>1</v>
      </c>
      <c r="E5432">
        <f t="shared" si="254"/>
        <v>3</v>
      </c>
      <c r="F5432">
        <f t="shared" si="252"/>
        <v>1900</v>
      </c>
    </row>
    <row r="5433" spans="4:6" x14ac:dyDescent="0.25">
      <c r="D5433" s="3">
        <f t="shared" si="253"/>
        <v>1</v>
      </c>
      <c r="E5433">
        <f t="shared" si="254"/>
        <v>3</v>
      </c>
      <c r="F5433">
        <f t="shared" si="252"/>
        <v>1900</v>
      </c>
    </row>
    <row r="5434" spans="4:6" x14ac:dyDescent="0.25">
      <c r="D5434" s="3">
        <f t="shared" si="253"/>
        <v>1</v>
      </c>
      <c r="E5434">
        <f t="shared" si="254"/>
        <v>3</v>
      </c>
      <c r="F5434">
        <f t="shared" si="252"/>
        <v>1900</v>
      </c>
    </row>
    <row r="5435" spans="4:6" x14ac:dyDescent="0.25">
      <c r="D5435" s="3">
        <f t="shared" si="253"/>
        <v>1</v>
      </c>
      <c r="E5435">
        <f t="shared" si="254"/>
        <v>3</v>
      </c>
      <c r="F5435">
        <f t="shared" si="252"/>
        <v>1900</v>
      </c>
    </row>
    <row r="5436" spans="4:6" x14ac:dyDescent="0.25">
      <c r="D5436" s="3">
        <f t="shared" si="253"/>
        <v>1</v>
      </c>
      <c r="E5436">
        <f t="shared" si="254"/>
        <v>3</v>
      </c>
      <c r="F5436">
        <f t="shared" si="252"/>
        <v>1900</v>
      </c>
    </row>
    <row r="5437" spans="4:6" x14ac:dyDescent="0.25">
      <c r="D5437" s="3">
        <f t="shared" si="253"/>
        <v>1</v>
      </c>
      <c r="E5437">
        <f t="shared" si="254"/>
        <v>3</v>
      </c>
      <c r="F5437">
        <f t="shared" si="252"/>
        <v>1900</v>
      </c>
    </row>
    <row r="5438" spans="4:6" x14ac:dyDescent="0.25">
      <c r="D5438" s="3">
        <f t="shared" si="253"/>
        <v>1</v>
      </c>
      <c r="E5438">
        <f t="shared" si="254"/>
        <v>3</v>
      </c>
      <c r="F5438">
        <f t="shared" si="252"/>
        <v>1900</v>
      </c>
    </row>
    <row r="5439" spans="4:6" x14ac:dyDescent="0.25">
      <c r="D5439" s="3">
        <f t="shared" si="253"/>
        <v>1</v>
      </c>
      <c r="E5439">
        <f t="shared" si="254"/>
        <v>3</v>
      </c>
      <c r="F5439">
        <f t="shared" si="252"/>
        <v>1900</v>
      </c>
    </row>
    <row r="5440" spans="4:6" x14ac:dyDescent="0.25">
      <c r="D5440" s="3">
        <f t="shared" si="253"/>
        <v>1</v>
      </c>
      <c r="E5440">
        <f t="shared" si="254"/>
        <v>3</v>
      </c>
      <c r="F5440">
        <f t="shared" si="252"/>
        <v>1900</v>
      </c>
    </row>
    <row r="5441" spans="4:6" x14ac:dyDescent="0.25">
      <c r="D5441" s="3">
        <f t="shared" si="253"/>
        <v>1</v>
      </c>
      <c r="E5441">
        <f t="shared" si="254"/>
        <v>3</v>
      </c>
      <c r="F5441">
        <f t="shared" si="252"/>
        <v>1900</v>
      </c>
    </row>
    <row r="5442" spans="4:6" x14ac:dyDescent="0.25">
      <c r="D5442" s="3">
        <f t="shared" si="253"/>
        <v>1</v>
      </c>
      <c r="E5442">
        <f t="shared" si="254"/>
        <v>3</v>
      </c>
      <c r="F5442">
        <f t="shared" ref="F5442:F5505" si="255">YEAR(A5442)</f>
        <v>1900</v>
      </c>
    </row>
    <row r="5443" spans="4:6" x14ac:dyDescent="0.25">
      <c r="D5443" s="3">
        <f t="shared" ref="D5443:D5506" si="256">MONTH(A5443)</f>
        <v>1</v>
      </c>
      <c r="E5443">
        <f t="shared" ref="E5443:E5506" si="257">IF(D5443&lt;4,3,IF(D5443&lt;7,6,IF(D5443&lt;10,9,12)))</f>
        <v>3</v>
      </c>
      <c r="F5443">
        <f t="shared" si="255"/>
        <v>1900</v>
      </c>
    </row>
    <row r="5444" spans="4:6" x14ac:dyDescent="0.25">
      <c r="D5444" s="3">
        <f t="shared" si="256"/>
        <v>1</v>
      </c>
      <c r="E5444">
        <f t="shared" si="257"/>
        <v>3</v>
      </c>
      <c r="F5444">
        <f t="shared" si="255"/>
        <v>1900</v>
      </c>
    </row>
    <row r="5445" spans="4:6" x14ac:dyDescent="0.25">
      <c r="D5445" s="3">
        <f t="shared" si="256"/>
        <v>1</v>
      </c>
      <c r="E5445">
        <f t="shared" si="257"/>
        <v>3</v>
      </c>
      <c r="F5445">
        <f t="shared" si="255"/>
        <v>1900</v>
      </c>
    </row>
    <row r="5446" spans="4:6" x14ac:dyDescent="0.25">
      <c r="D5446" s="3">
        <f t="shared" si="256"/>
        <v>1</v>
      </c>
      <c r="E5446">
        <f t="shared" si="257"/>
        <v>3</v>
      </c>
      <c r="F5446">
        <f t="shared" si="255"/>
        <v>1900</v>
      </c>
    </row>
    <row r="5447" spans="4:6" x14ac:dyDescent="0.25">
      <c r="D5447" s="3">
        <f t="shared" si="256"/>
        <v>1</v>
      </c>
      <c r="E5447">
        <f t="shared" si="257"/>
        <v>3</v>
      </c>
      <c r="F5447">
        <f t="shared" si="255"/>
        <v>1900</v>
      </c>
    </row>
    <row r="5448" spans="4:6" x14ac:dyDescent="0.25">
      <c r="D5448" s="3">
        <f t="shared" si="256"/>
        <v>1</v>
      </c>
      <c r="E5448">
        <f t="shared" si="257"/>
        <v>3</v>
      </c>
      <c r="F5448">
        <f t="shared" si="255"/>
        <v>1900</v>
      </c>
    </row>
    <row r="5449" spans="4:6" x14ac:dyDescent="0.25">
      <c r="D5449" s="3">
        <f t="shared" si="256"/>
        <v>1</v>
      </c>
      <c r="E5449">
        <f t="shared" si="257"/>
        <v>3</v>
      </c>
      <c r="F5449">
        <f t="shared" si="255"/>
        <v>1900</v>
      </c>
    </row>
    <row r="5450" spans="4:6" x14ac:dyDescent="0.25">
      <c r="D5450" s="3">
        <f t="shared" si="256"/>
        <v>1</v>
      </c>
      <c r="E5450">
        <f t="shared" si="257"/>
        <v>3</v>
      </c>
      <c r="F5450">
        <f t="shared" si="255"/>
        <v>1900</v>
      </c>
    </row>
    <row r="5451" spans="4:6" x14ac:dyDescent="0.25">
      <c r="D5451" s="3">
        <f t="shared" si="256"/>
        <v>1</v>
      </c>
      <c r="E5451">
        <f t="shared" si="257"/>
        <v>3</v>
      </c>
      <c r="F5451">
        <f t="shared" si="255"/>
        <v>1900</v>
      </c>
    </row>
    <row r="5452" spans="4:6" x14ac:dyDescent="0.25">
      <c r="D5452" s="3">
        <f t="shared" si="256"/>
        <v>1</v>
      </c>
      <c r="E5452">
        <f t="shared" si="257"/>
        <v>3</v>
      </c>
      <c r="F5452">
        <f t="shared" si="255"/>
        <v>1900</v>
      </c>
    </row>
    <row r="5453" spans="4:6" x14ac:dyDescent="0.25">
      <c r="D5453" s="3">
        <f t="shared" si="256"/>
        <v>1</v>
      </c>
      <c r="E5453">
        <f t="shared" si="257"/>
        <v>3</v>
      </c>
      <c r="F5453">
        <f t="shared" si="255"/>
        <v>1900</v>
      </c>
    </row>
    <row r="5454" spans="4:6" x14ac:dyDescent="0.25">
      <c r="D5454" s="3">
        <f t="shared" si="256"/>
        <v>1</v>
      </c>
      <c r="E5454">
        <f t="shared" si="257"/>
        <v>3</v>
      </c>
      <c r="F5454">
        <f t="shared" si="255"/>
        <v>1900</v>
      </c>
    </row>
    <row r="5455" spans="4:6" x14ac:dyDescent="0.25">
      <c r="D5455" s="3">
        <f t="shared" si="256"/>
        <v>1</v>
      </c>
      <c r="E5455">
        <f t="shared" si="257"/>
        <v>3</v>
      </c>
      <c r="F5455">
        <f t="shared" si="255"/>
        <v>1900</v>
      </c>
    </row>
    <row r="5456" spans="4:6" x14ac:dyDescent="0.25">
      <c r="D5456" s="3">
        <f t="shared" si="256"/>
        <v>1</v>
      </c>
      <c r="E5456">
        <f t="shared" si="257"/>
        <v>3</v>
      </c>
      <c r="F5456">
        <f t="shared" si="255"/>
        <v>1900</v>
      </c>
    </row>
    <row r="5457" spans="4:6" x14ac:dyDescent="0.25">
      <c r="D5457" s="3">
        <f t="shared" si="256"/>
        <v>1</v>
      </c>
      <c r="E5457">
        <f t="shared" si="257"/>
        <v>3</v>
      </c>
      <c r="F5457">
        <f t="shared" si="255"/>
        <v>1900</v>
      </c>
    </row>
    <row r="5458" spans="4:6" x14ac:dyDescent="0.25">
      <c r="D5458" s="3">
        <f t="shared" si="256"/>
        <v>1</v>
      </c>
      <c r="E5458">
        <f t="shared" si="257"/>
        <v>3</v>
      </c>
      <c r="F5458">
        <f t="shared" si="255"/>
        <v>1900</v>
      </c>
    </row>
    <row r="5459" spans="4:6" x14ac:dyDescent="0.25">
      <c r="D5459" s="3">
        <f t="shared" si="256"/>
        <v>1</v>
      </c>
      <c r="E5459">
        <f t="shared" si="257"/>
        <v>3</v>
      </c>
      <c r="F5459">
        <f t="shared" si="255"/>
        <v>1900</v>
      </c>
    </row>
    <row r="5460" spans="4:6" x14ac:dyDescent="0.25">
      <c r="D5460" s="3">
        <f t="shared" si="256"/>
        <v>1</v>
      </c>
      <c r="E5460">
        <f t="shared" si="257"/>
        <v>3</v>
      </c>
      <c r="F5460">
        <f t="shared" si="255"/>
        <v>1900</v>
      </c>
    </row>
    <row r="5461" spans="4:6" x14ac:dyDescent="0.25">
      <c r="D5461" s="3">
        <f t="shared" si="256"/>
        <v>1</v>
      </c>
      <c r="E5461">
        <f t="shared" si="257"/>
        <v>3</v>
      </c>
      <c r="F5461">
        <f t="shared" si="255"/>
        <v>1900</v>
      </c>
    </row>
    <row r="5462" spans="4:6" x14ac:dyDescent="0.25">
      <c r="D5462" s="3">
        <f t="shared" si="256"/>
        <v>1</v>
      </c>
      <c r="E5462">
        <f t="shared" si="257"/>
        <v>3</v>
      </c>
      <c r="F5462">
        <f t="shared" si="255"/>
        <v>1900</v>
      </c>
    </row>
    <row r="5463" spans="4:6" x14ac:dyDescent="0.25">
      <c r="D5463" s="3">
        <f t="shared" si="256"/>
        <v>1</v>
      </c>
      <c r="E5463">
        <f t="shared" si="257"/>
        <v>3</v>
      </c>
      <c r="F5463">
        <f t="shared" si="255"/>
        <v>1900</v>
      </c>
    </row>
    <row r="5464" spans="4:6" x14ac:dyDescent="0.25">
      <c r="D5464" s="3">
        <f t="shared" si="256"/>
        <v>1</v>
      </c>
      <c r="E5464">
        <f t="shared" si="257"/>
        <v>3</v>
      </c>
      <c r="F5464">
        <f t="shared" si="255"/>
        <v>1900</v>
      </c>
    </row>
    <row r="5465" spans="4:6" x14ac:dyDescent="0.25">
      <c r="D5465" s="3">
        <f t="shared" si="256"/>
        <v>1</v>
      </c>
      <c r="E5465">
        <f t="shared" si="257"/>
        <v>3</v>
      </c>
      <c r="F5465">
        <f t="shared" si="255"/>
        <v>1900</v>
      </c>
    </row>
    <row r="5466" spans="4:6" x14ac:dyDescent="0.25">
      <c r="D5466" s="3">
        <f t="shared" si="256"/>
        <v>1</v>
      </c>
      <c r="E5466">
        <f t="shared" si="257"/>
        <v>3</v>
      </c>
      <c r="F5466">
        <f t="shared" si="255"/>
        <v>1900</v>
      </c>
    </row>
    <row r="5467" spans="4:6" x14ac:dyDescent="0.25">
      <c r="D5467" s="3">
        <f t="shared" si="256"/>
        <v>1</v>
      </c>
      <c r="E5467">
        <f t="shared" si="257"/>
        <v>3</v>
      </c>
      <c r="F5467">
        <f t="shared" si="255"/>
        <v>1900</v>
      </c>
    </row>
    <row r="5468" spans="4:6" x14ac:dyDescent="0.25">
      <c r="D5468" s="3">
        <f t="shared" si="256"/>
        <v>1</v>
      </c>
      <c r="E5468">
        <f t="shared" si="257"/>
        <v>3</v>
      </c>
      <c r="F5468">
        <f t="shared" si="255"/>
        <v>1900</v>
      </c>
    </row>
    <row r="5469" spans="4:6" x14ac:dyDescent="0.25">
      <c r="D5469" s="3">
        <f t="shared" si="256"/>
        <v>1</v>
      </c>
      <c r="E5469">
        <f t="shared" si="257"/>
        <v>3</v>
      </c>
      <c r="F5469">
        <f t="shared" si="255"/>
        <v>1900</v>
      </c>
    </row>
    <row r="5470" spans="4:6" x14ac:dyDescent="0.25">
      <c r="D5470" s="3">
        <f t="shared" si="256"/>
        <v>1</v>
      </c>
      <c r="E5470">
        <f t="shared" si="257"/>
        <v>3</v>
      </c>
      <c r="F5470">
        <f t="shared" si="255"/>
        <v>1900</v>
      </c>
    </row>
    <row r="5471" spans="4:6" x14ac:dyDescent="0.25">
      <c r="D5471" s="3">
        <f t="shared" si="256"/>
        <v>1</v>
      </c>
      <c r="E5471">
        <f t="shared" si="257"/>
        <v>3</v>
      </c>
      <c r="F5471">
        <f t="shared" si="255"/>
        <v>1900</v>
      </c>
    </row>
    <row r="5472" spans="4:6" x14ac:dyDescent="0.25">
      <c r="D5472" s="3">
        <f t="shared" si="256"/>
        <v>1</v>
      </c>
      <c r="E5472">
        <f t="shared" si="257"/>
        <v>3</v>
      </c>
      <c r="F5472">
        <f t="shared" si="255"/>
        <v>1900</v>
      </c>
    </row>
    <row r="5473" spans="4:6" x14ac:dyDescent="0.25">
      <c r="D5473" s="3">
        <f t="shared" si="256"/>
        <v>1</v>
      </c>
      <c r="E5473">
        <f t="shared" si="257"/>
        <v>3</v>
      </c>
      <c r="F5473">
        <f t="shared" si="255"/>
        <v>1900</v>
      </c>
    </row>
    <row r="5474" spans="4:6" x14ac:dyDescent="0.25">
      <c r="D5474" s="3">
        <f t="shared" si="256"/>
        <v>1</v>
      </c>
      <c r="E5474">
        <f t="shared" si="257"/>
        <v>3</v>
      </c>
      <c r="F5474">
        <f t="shared" si="255"/>
        <v>1900</v>
      </c>
    </row>
    <row r="5475" spans="4:6" x14ac:dyDescent="0.25">
      <c r="D5475" s="3">
        <f t="shared" si="256"/>
        <v>1</v>
      </c>
      <c r="E5475">
        <f t="shared" si="257"/>
        <v>3</v>
      </c>
      <c r="F5475">
        <f t="shared" si="255"/>
        <v>1900</v>
      </c>
    </row>
    <row r="5476" spans="4:6" x14ac:dyDescent="0.25">
      <c r="D5476" s="3">
        <f t="shared" si="256"/>
        <v>1</v>
      </c>
      <c r="E5476">
        <f t="shared" si="257"/>
        <v>3</v>
      </c>
      <c r="F5476">
        <f t="shared" si="255"/>
        <v>1900</v>
      </c>
    </row>
    <row r="5477" spans="4:6" x14ac:dyDescent="0.25">
      <c r="D5477" s="3">
        <f t="shared" si="256"/>
        <v>1</v>
      </c>
      <c r="E5477">
        <f t="shared" si="257"/>
        <v>3</v>
      </c>
      <c r="F5477">
        <f t="shared" si="255"/>
        <v>1900</v>
      </c>
    </row>
    <row r="5478" spans="4:6" x14ac:dyDescent="0.25">
      <c r="D5478" s="3">
        <f t="shared" si="256"/>
        <v>1</v>
      </c>
      <c r="E5478">
        <f t="shared" si="257"/>
        <v>3</v>
      </c>
      <c r="F5478">
        <f t="shared" si="255"/>
        <v>1900</v>
      </c>
    </row>
    <row r="5479" spans="4:6" x14ac:dyDescent="0.25">
      <c r="D5479" s="3">
        <f t="shared" si="256"/>
        <v>1</v>
      </c>
      <c r="E5479">
        <f t="shared" si="257"/>
        <v>3</v>
      </c>
      <c r="F5479">
        <f t="shared" si="255"/>
        <v>1900</v>
      </c>
    </row>
    <row r="5480" spans="4:6" x14ac:dyDescent="0.25">
      <c r="D5480" s="3">
        <f t="shared" si="256"/>
        <v>1</v>
      </c>
      <c r="E5480">
        <f t="shared" si="257"/>
        <v>3</v>
      </c>
      <c r="F5480">
        <f t="shared" si="255"/>
        <v>1900</v>
      </c>
    </row>
    <row r="5481" spans="4:6" x14ac:dyDescent="0.25">
      <c r="D5481" s="3">
        <f t="shared" si="256"/>
        <v>1</v>
      </c>
      <c r="E5481">
        <f t="shared" si="257"/>
        <v>3</v>
      </c>
      <c r="F5481">
        <f t="shared" si="255"/>
        <v>1900</v>
      </c>
    </row>
    <row r="5482" spans="4:6" x14ac:dyDescent="0.25">
      <c r="D5482" s="3">
        <f t="shared" si="256"/>
        <v>1</v>
      </c>
      <c r="E5482">
        <f t="shared" si="257"/>
        <v>3</v>
      </c>
      <c r="F5482">
        <f t="shared" si="255"/>
        <v>1900</v>
      </c>
    </row>
    <row r="5483" spans="4:6" x14ac:dyDescent="0.25">
      <c r="D5483" s="3">
        <f t="shared" si="256"/>
        <v>1</v>
      </c>
      <c r="E5483">
        <f t="shared" si="257"/>
        <v>3</v>
      </c>
      <c r="F5483">
        <f t="shared" si="255"/>
        <v>1900</v>
      </c>
    </row>
    <row r="5484" spans="4:6" x14ac:dyDescent="0.25">
      <c r="D5484" s="3">
        <f t="shared" si="256"/>
        <v>1</v>
      </c>
      <c r="E5484">
        <f t="shared" si="257"/>
        <v>3</v>
      </c>
      <c r="F5484">
        <f t="shared" si="255"/>
        <v>1900</v>
      </c>
    </row>
    <row r="5485" spans="4:6" x14ac:dyDescent="0.25">
      <c r="D5485" s="3">
        <f t="shared" si="256"/>
        <v>1</v>
      </c>
      <c r="E5485">
        <f t="shared" si="257"/>
        <v>3</v>
      </c>
      <c r="F5485">
        <f t="shared" si="255"/>
        <v>1900</v>
      </c>
    </row>
    <row r="5486" spans="4:6" x14ac:dyDescent="0.25">
      <c r="D5486" s="3">
        <f t="shared" si="256"/>
        <v>1</v>
      </c>
      <c r="E5486">
        <f t="shared" si="257"/>
        <v>3</v>
      </c>
      <c r="F5486">
        <f t="shared" si="255"/>
        <v>1900</v>
      </c>
    </row>
    <row r="5487" spans="4:6" x14ac:dyDescent="0.25">
      <c r="D5487" s="3">
        <f t="shared" si="256"/>
        <v>1</v>
      </c>
      <c r="E5487">
        <f t="shared" si="257"/>
        <v>3</v>
      </c>
      <c r="F5487">
        <f t="shared" si="255"/>
        <v>1900</v>
      </c>
    </row>
    <row r="5488" spans="4:6" x14ac:dyDescent="0.25">
      <c r="D5488" s="3">
        <f t="shared" si="256"/>
        <v>1</v>
      </c>
      <c r="E5488">
        <f t="shared" si="257"/>
        <v>3</v>
      </c>
      <c r="F5488">
        <f t="shared" si="255"/>
        <v>1900</v>
      </c>
    </row>
    <row r="5489" spans="4:6" x14ac:dyDescent="0.25">
      <c r="D5489" s="3">
        <f t="shared" si="256"/>
        <v>1</v>
      </c>
      <c r="E5489">
        <f t="shared" si="257"/>
        <v>3</v>
      </c>
      <c r="F5489">
        <f t="shared" si="255"/>
        <v>1900</v>
      </c>
    </row>
    <row r="5490" spans="4:6" x14ac:dyDescent="0.25">
      <c r="D5490" s="3">
        <f t="shared" si="256"/>
        <v>1</v>
      </c>
      <c r="E5490">
        <f t="shared" si="257"/>
        <v>3</v>
      </c>
      <c r="F5490">
        <f t="shared" si="255"/>
        <v>1900</v>
      </c>
    </row>
    <row r="5491" spans="4:6" x14ac:dyDescent="0.25">
      <c r="D5491" s="3">
        <f t="shared" si="256"/>
        <v>1</v>
      </c>
      <c r="E5491">
        <f t="shared" si="257"/>
        <v>3</v>
      </c>
      <c r="F5491">
        <f t="shared" si="255"/>
        <v>1900</v>
      </c>
    </row>
    <row r="5492" spans="4:6" x14ac:dyDescent="0.25">
      <c r="D5492" s="3">
        <f t="shared" si="256"/>
        <v>1</v>
      </c>
      <c r="E5492">
        <f t="shared" si="257"/>
        <v>3</v>
      </c>
      <c r="F5492">
        <f t="shared" si="255"/>
        <v>1900</v>
      </c>
    </row>
    <row r="5493" spans="4:6" x14ac:dyDescent="0.25">
      <c r="D5493" s="3">
        <f t="shared" si="256"/>
        <v>1</v>
      </c>
      <c r="E5493">
        <f t="shared" si="257"/>
        <v>3</v>
      </c>
      <c r="F5493">
        <f t="shared" si="255"/>
        <v>1900</v>
      </c>
    </row>
    <row r="5494" spans="4:6" x14ac:dyDescent="0.25">
      <c r="D5494" s="3">
        <f t="shared" si="256"/>
        <v>1</v>
      </c>
      <c r="E5494">
        <f t="shared" si="257"/>
        <v>3</v>
      </c>
      <c r="F5494">
        <f t="shared" si="255"/>
        <v>1900</v>
      </c>
    </row>
    <row r="5495" spans="4:6" x14ac:dyDescent="0.25">
      <c r="D5495" s="3">
        <f t="shared" si="256"/>
        <v>1</v>
      </c>
      <c r="E5495">
        <f t="shared" si="257"/>
        <v>3</v>
      </c>
      <c r="F5495">
        <f t="shared" si="255"/>
        <v>1900</v>
      </c>
    </row>
    <row r="5496" spans="4:6" x14ac:dyDescent="0.25">
      <c r="D5496" s="3">
        <f t="shared" si="256"/>
        <v>1</v>
      </c>
      <c r="E5496">
        <f t="shared" si="257"/>
        <v>3</v>
      </c>
      <c r="F5496">
        <f t="shared" si="255"/>
        <v>1900</v>
      </c>
    </row>
    <row r="5497" spans="4:6" x14ac:dyDescent="0.25">
      <c r="D5497" s="3">
        <f t="shared" si="256"/>
        <v>1</v>
      </c>
      <c r="E5497">
        <f t="shared" si="257"/>
        <v>3</v>
      </c>
      <c r="F5497">
        <f t="shared" si="255"/>
        <v>1900</v>
      </c>
    </row>
    <row r="5498" spans="4:6" x14ac:dyDescent="0.25">
      <c r="D5498" s="3">
        <f t="shared" si="256"/>
        <v>1</v>
      </c>
      <c r="E5498">
        <f t="shared" si="257"/>
        <v>3</v>
      </c>
      <c r="F5498">
        <f t="shared" si="255"/>
        <v>1900</v>
      </c>
    </row>
    <row r="5499" spans="4:6" x14ac:dyDescent="0.25">
      <c r="D5499" s="3">
        <f t="shared" si="256"/>
        <v>1</v>
      </c>
      <c r="E5499">
        <f t="shared" si="257"/>
        <v>3</v>
      </c>
      <c r="F5499">
        <f t="shared" si="255"/>
        <v>1900</v>
      </c>
    </row>
    <row r="5500" spans="4:6" x14ac:dyDescent="0.25">
      <c r="D5500" s="3">
        <f t="shared" si="256"/>
        <v>1</v>
      </c>
      <c r="E5500">
        <f t="shared" si="257"/>
        <v>3</v>
      </c>
      <c r="F5500">
        <f t="shared" si="255"/>
        <v>1900</v>
      </c>
    </row>
    <row r="5501" spans="4:6" x14ac:dyDescent="0.25">
      <c r="D5501" s="3">
        <f t="shared" si="256"/>
        <v>1</v>
      </c>
      <c r="E5501">
        <f t="shared" si="257"/>
        <v>3</v>
      </c>
      <c r="F5501">
        <f t="shared" si="255"/>
        <v>1900</v>
      </c>
    </row>
    <row r="5502" spans="4:6" x14ac:dyDescent="0.25">
      <c r="D5502" s="3">
        <f t="shared" si="256"/>
        <v>1</v>
      </c>
      <c r="E5502">
        <f t="shared" si="257"/>
        <v>3</v>
      </c>
      <c r="F5502">
        <f t="shared" si="255"/>
        <v>1900</v>
      </c>
    </row>
    <row r="5503" spans="4:6" x14ac:dyDescent="0.25">
      <c r="D5503" s="3">
        <f t="shared" si="256"/>
        <v>1</v>
      </c>
      <c r="E5503">
        <f t="shared" si="257"/>
        <v>3</v>
      </c>
      <c r="F5503">
        <f t="shared" si="255"/>
        <v>1900</v>
      </c>
    </row>
    <row r="5504" spans="4:6" x14ac:dyDescent="0.25">
      <c r="D5504" s="3">
        <f t="shared" si="256"/>
        <v>1</v>
      </c>
      <c r="E5504">
        <f t="shared" si="257"/>
        <v>3</v>
      </c>
      <c r="F5504">
        <f t="shared" si="255"/>
        <v>1900</v>
      </c>
    </row>
    <row r="5505" spans="4:6" x14ac:dyDescent="0.25">
      <c r="D5505" s="3">
        <f t="shared" si="256"/>
        <v>1</v>
      </c>
      <c r="E5505">
        <f t="shared" si="257"/>
        <v>3</v>
      </c>
      <c r="F5505">
        <f t="shared" si="255"/>
        <v>1900</v>
      </c>
    </row>
    <row r="5506" spans="4:6" x14ac:dyDescent="0.25">
      <c r="D5506" s="3">
        <f t="shared" si="256"/>
        <v>1</v>
      </c>
      <c r="E5506">
        <f t="shared" si="257"/>
        <v>3</v>
      </c>
      <c r="F5506">
        <f t="shared" ref="F5506:F5528" si="258">YEAR(A5506)</f>
        <v>1900</v>
      </c>
    </row>
    <row r="5507" spans="4:6" x14ac:dyDescent="0.25">
      <c r="D5507" s="3">
        <f t="shared" ref="D5507:D5528" si="259">MONTH(A5507)</f>
        <v>1</v>
      </c>
      <c r="E5507">
        <f t="shared" ref="E5507:E5528" si="260">IF(D5507&lt;4,3,IF(D5507&lt;7,6,IF(D5507&lt;10,9,12)))</f>
        <v>3</v>
      </c>
      <c r="F5507">
        <f t="shared" si="258"/>
        <v>1900</v>
      </c>
    </row>
    <row r="5508" spans="4:6" x14ac:dyDescent="0.25">
      <c r="D5508" s="3">
        <f t="shared" si="259"/>
        <v>1</v>
      </c>
      <c r="E5508">
        <f t="shared" si="260"/>
        <v>3</v>
      </c>
      <c r="F5508">
        <f t="shared" si="258"/>
        <v>1900</v>
      </c>
    </row>
    <row r="5509" spans="4:6" x14ac:dyDescent="0.25">
      <c r="D5509" s="3">
        <f t="shared" si="259"/>
        <v>1</v>
      </c>
      <c r="E5509">
        <f t="shared" si="260"/>
        <v>3</v>
      </c>
      <c r="F5509">
        <f t="shared" si="258"/>
        <v>1900</v>
      </c>
    </row>
    <row r="5510" spans="4:6" x14ac:dyDescent="0.25">
      <c r="D5510" s="3">
        <f t="shared" si="259"/>
        <v>1</v>
      </c>
      <c r="E5510">
        <f t="shared" si="260"/>
        <v>3</v>
      </c>
      <c r="F5510">
        <f t="shared" si="258"/>
        <v>1900</v>
      </c>
    </row>
    <row r="5511" spans="4:6" x14ac:dyDescent="0.25">
      <c r="D5511" s="3">
        <f t="shared" si="259"/>
        <v>1</v>
      </c>
      <c r="E5511">
        <f t="shared" si="260"/>
        <v>3</v>
      </c>
      <c r="F5511">
        <f t="shared" si="258"/>
        <v>1900</v>
      </c>
    </row>
    <row r="5512" spans="4:6" x14ac:dyDescent="0.25">
      <c r="D5512" s="3">
        <f t="shared" si="259"/>
        <v>1</v>
      </c>
      <c r="E5512">
        <f t="shared" si="260"/>
        <v>3</v>
      </c>
      <c r="F5512">
        <f t="shared" si="258"/>
        <v>1900</v>
      </c>
    </row>
    <row r="5513" spans="4:6" x14ac:dyDescent="0.25">
      <c r="D5513" s="3">
        <f t="shared" si="259"/>
        <v>1</v>
      </c>
      <c r="E5513">
        <f t="shared" si="260"/>
        <v>3</v>
      </c>
      <c r="F5513">
        <f t="shared" si="258"/>
        <v>1900</v>
      </c>
    </row>
    <row r="5514" spans="4:6" x14ac:dyDescent="0.25">
      <c r="D5514" s="3">
        <f t="shared" si="259"/>
        <v>1</v>
      </c>
      <c r="E5514">
        <f t="shared" si="260"/>
        <v>3</v>
      </c>
      <c r="F5514">
        <f t="shared" si="258"/>
        <v>1900</v>
      </c>
    </row>
    <row r="5515" spans="4:6" x14ac:dyDescent="0.25">
      <c r="D5515" s="3">
        <f t="shared" si="259"/>
        <v>1</v>
      </c>
      <c r="E5515">
        <f t="shared" si="260"/>
        <v>3</v>
      </c>
      <c r="F5515">
        <f t="shared" si="258"/>
        <v>1900</v>
      </c>
    </row>
    <row r="5516" spans="4:6" x14ac:dyDescent="0.25">
      <c r="D5516" s="3">
        <f t="shared" si="259"/>
        <v>1</v>
      </c>
      <c r="E5516">
        <f t="shared" si="260"/>
        <v>3</v>
      </c>
      <c r="F5516">
        <f t="shared" si="258"/>
        <v>1900</v>
      </c>
    </row>
    <row r="5517" spans="4:6" x14ac:dyDescent="0.25">
      <c r="D5517" s="3">
        <f t="shared" si="259"/>
        <v>1</v>
      </c>
      <c r="E5517">
        <f t="shared" si="260"/>
        <v>3</v>
      </c>
      <c r="F5517">
        <f t="shared" si="258"/>
        <v>1900</v>
      </c>
    </row>
    <row r="5518" spans="4:6" x14ac:dyDescent="0.25">
      <c r="D5518" s="3">
        <f t="shared" si="259"/>
        <v>1</v>
      </c>
      <c r="E5518">
        <f t="shared" si="260"/>
        <v>3</v>
      </c>
      <c r="F5518">
        <f t="shared" si="258"/>
        <v>1900</v>
      </c>
    </row>
    <row r="5519" spans="4:6" x14ac:dyDescent="0.25">
      <c r="D5519" s="3">
        <f t="shared" si="259"/>
        <v>1</v>
      </c>
      <c r="E5519">
        <f t="shared" si="260"/>
        <v>3</v>
      </c>
      <c r="F5519">
        <f t="shared" si="258"/>
        <v>1900</v>
      </c>
    </row>
    <row r="5520" spans="4:6" x14ac:dyDescent="0.25">
      <c r="D5520" s="3">
        <f t="shared" si="259"/>
        <v>1</v>
      </c>
      <c r="E5520">
        <f t="shared" si="260"/>
        <v>3</v>
      </c>
      <c r="F5520">
        <f t="shared" si="258"/>
        <v>1900</v>
      </c>
    </row>
    <row r="5521" spans="4:6" x14ac:dyDescent="0.25">
      <c r="D5521" s="3">
        <f t="shared" si="259"/>
        <v>1</v>
      </c>
      <c r="E5521">
        <f t="shared" si="260"/>
        <v>3</v>
      </c>
      <c r="F5521">
        <f t="shared" si="258"/>
        <v>1900</v>
      </c>
    </row>
    <row r="5522" spans="4:6" x14ac:dyDescent="0.25">
      <c r="D5522" s="3">
        <f t="shared" si="259"/>
        <v>1</v>
      </c>
      <c r="E5522">
        <f t="shared" si="260"/>
        <v>3</v>
      </c>
      <c r="F5522">
        <f t="shared" si="258"/>
        <v>1900</v>
      </c>
    </row>
    <row r="5523" spans="4:6" x14ac:dyDescent="0.25">
      <c r="D5523" s="3">
        <f t="shared" si="259"/>
        <v>1</v>
      </c>
      <c r="E5523">
        <f t="shared" si="260"/>
        <v>3</v>
      </c>
      <c r="F5523">
        <f t="shared" si="258"/>
        <v>1900</v>
      </c>
    </row>
    <row r="5524" spans="4:6" x14ac:dyDescent="0.25">
      <c r="D5524" s="3">
        <f t="shared" si="259"/>
        <v>1</v>
      </c>
      <c r="E5524">
        <f t="shared" si="260"/>
        <v>3</v>
      </c>
      <c r="F5524">
        <f t="shared" si="258"/>
        <v>1900</v>
      </c>
    </row>
    <row r="5525" spans="4:6" x14ac:dyDescent="0.25">
      <c r="D5525" s="3">
        <f t="shared" si="259"/>
        <v>1</v>
      </c>
      <c r="E5525">
        <f t="shared" si="260"/>
        <v>3</v>
      </c>
      <c r="F5525">
        <f t="shared" si="258"/>
        <v>1900</v>
      </c>
    </row>
    <row r="5526" spans="4:6" x14ac:dyDescent="0.25">
      <c r="D5526" s="3">
        <f t="shared" si="259"/>
        <v>1</v>
      </c>
      <c r="E5526">
        <f t="shared" si="260"/>
        <v>3</v>
      </c>
      <c r="F5526">
        <f t="shared" si="258"/>
        <v>1900</v>
      </c>
    </row>
    <row r="5527" spans="4:6" x14ac:dyDescent="0.25">
      <c r="D5527" s="3">
        <f t="shared" si="259"/>
        <v>1</v>
      </c>
      <c r="E5527">
        <f t="shared" si="260"/>
        <v>3</v>
      </c>
      <c r="F5527">
        <f t="shared" si="258"/>
        <v>1900</v>
      </c>
    </row>
    <row r="5528" spans="4:6" x14ac:dyDescent="0.25">
      <c r="D5528" s="3">
        <f t="shared" si="259"/>
        <v>1</v>
      </c>
      <c r="E5528">
        <f t="shared" si="260"/>
        <v>3</v>
      </c>
      <c r="F5528">
        <f t="shared" si="258"/>
        <v>1900</v>
      </c>
    </row>
    <row r="5529" spans="4:6" x14ac:dyDescent="0.25">
      <c r="D5529" s="3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C91A0-D897-4898-BDDD-CC13DB9C93C6}">
  <dimension ref="A1:AD4792"/>
  <sheetViews>
    <sheetView workbookViewId="0">
      <selection activeCell="C3" sqref="C3"/>
    </sheetView>
  </sheetViews>
  <sheetFormatPr defaultRowHeight="15" x14ac:dyDescent="0.25"/>
  <cols>
    <col min="1" max="1" width="113.85546875" bestFit="1" customWidth="1"/>
  </cols>
  <sheetData>
    <row r="1" spans="1:30" x14ac:dyDescent="0.25">
      <c r="A1" s="8" t="s">
        <v>19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30" x14ac:dyDescent="0.25">
      <c r="A2" s="10" t="s">
        <v>4</v>
      </c>
      <c r="B2" s="10">
        <v>2006</v>
      </c>
      <c r="C2" s="10">
        <v>2007</v>
      </c>
      <c r="D2" s="10">
        <v>2008</v>
      </c>
      <c r="E2" s="10">
        <v>2009</v>
      </c>
      <c r="F2" s="10">
        <v>2010</v>
      </c>
      <c r="G2" s="10">
        <v>2011</v>
      </c>
      <c r="H2" s="10">
        <v>2012</v>
      </c>
      <c r="I2" s="10">
        <v>2013</v>
      </c>
      <c r="J2" s="10">
        <v>2014</v>
      </c>
      <c r="K2" s="10">
        <v>2015</v>
      </c>
      <c r="L2" s="10">
        <v>2016</v>
      </c>
      <c r="M2" s="10">
        <v>2017</v>
      </c>
      <c r="N2" s="10">
        <v>2018</v>
      </c>
      <c r="O2" s="10">
        <v>2019</v>
      </c>
      <c r="P2" s="10">
        <v>2020</v>
      </c>
      <c r="Q2">
        <f t="shared" ref="Q2:AD2" si="0">P2+1</f>
        <v>2021</v>
      </c>
      <c r="R2">
        <f t="shared" si="0"/>
        <v>2022</v>
      </c>
      <c r="S2">
        <f t="shared" si="0"/>
        <v>2023</v>
      </c>
      <c r="T2">
        <f t="shared" si="0"/>
        <v>2024</v>
      </c>
      <c r="U2">
        <f t="shared" si="0"/>
        <v>2025</v>
      </c>
      <c r="V2">
        <f t="shared" si="0"/>
        <v>2026</v>
      </c>
      <c r="W2">
        <f t="shared" si="0"/>
        <v>2027</v>
      </c>
      <c r="X2">
        <f t="shared" si="0"/>
        <v>2028</v>
      </c>
      <c r="Y2">
        <f t="shared" si="0"/>
        <v>2029</v>
      </c>
      <c r="Z2">
        <f t="shared" si="0"/>
        <v>2030</v>
      </c>
      <c r="AA2">
        <f t="shared" si="0"/>
        <v>2031</v>
      </c>
      <c r="AB2">
        <f t="shared" si="0"/>
        <v>2032</v>
      </c>
      <c r="AC2">
        <f t="shared" si="0"/>
        <v>2033</v>
      </c>
      <c r="AD2">
        <f t="shared" si="0"/>
        <v>2034</v>
      </c>
    </row>
    <row r="3" spans="1:30" x14ac:dyDescent="0.25">
      <c r="A3" s="9">
        <v>38981</v>
      </c>
      <c r="B3" s="7">
        <v>4.25</v>
      </c>
      <c r="C3" s="7">
        <v>4.25</v>
      </c>
      <c r="D3" s="7">
        <v>4.25</v>
      </c>
      <c r="E3" s="7">
        <v>4.25</v>
      </c>
      <c r="F3" s="7">
        <v>4</v>
      </c>
      <c r="G3" s="8"/>
      <c r="H3" s="8"/>
      <c r="I3" s="8"/>
      <c r="J3" s="8"/>
      <c r="K3" s="8"/>
      <c r="L3" s="8"/>
      <c r="M3" s="8"/>
      <c r="N3" s="8"/>
      <c r="O3" s="8"/>
      <c r="P3" s="8"/>
    </row>
    <row r="4" spans="1:30" x14ac:dyDescent="0.25">
      <c r="A4" s="9">
        <v>38982</v>
      </c>
      <c r="B4" s="7">
        <v>4.25</v>
      </c>
      <c r="C4" s="7">
        <v>4.25</v>
      </c>
      <c r="D4" s="7">
        <v>4.25</v>
      </c>
      <c r="E4" s="7">
        <v>4.25</v>
      </c>
      <c r="F4" s="7">
        <v>4</v>
      </c>
      <c r="G4" s="8"/>
      <c r="H4" s="8"/>
      <c r="I4" s="8"/>
      <c r="J4" s="8"/>
      <c r="K4" s="8"/>
      <c r="L4" s="8"/>
      <c r="M4" s="8"/>
      <c r="N4" s="8"/>
      <c r="O4" s="8"/>
      <c r="P4" s="8"/>
    </row>
    <row r="5" spans="1:30" x14ac:dyDescent="0.25">
      <c r="A5" s="9">
        <v>38985</v>
      </c>
      <c r="B5" s="7">
        <v>4.25</v>
      </c>
      <c r="C5" s="7">
        <v>4.25</v>
      </c>
      <c r="D5" s="7">
        <v>4.25</v>
      </c>
      <c r="E5" s="7">
        <v>4.25</v>
      </c>
      <c r="F5" s="7">
        <v>4</v>
      </c>
      <c r="G5" s="8"/>
      <c r="H5" s="8"/>
      <c r="I5" s="8"/>
      <c r="J5" s="8"/>
      <c r="K5" s="8"/>
      <c r="L5" s="8"/>
      <c r="M5" s="8"/>
      <c r="N5" s="8"/>
      <c r="O5" s="8"/>
      <c r="P5" s="8"/>
    </row>
    <row r="6" spans="1:30" x14ac:dyDescent="0.25">
      <c r="A6" s="9">
        <v>38986</v>
      </c>
      <c r="B6" s="7">
        <v>4.25</v>
      </c>
      <c r="C6" s="7">
        <v>4.25</v>
      </c>
      <c r="D6" s="7">
        <v>4.25</v>
      </c>
      <c r="E6" s="7">
        <v>4.25</v>
      </c>
      <c r="F6" s="7">
        <v>4</v>
      </c>
      <c r="G6" s="8"/>
      <c r="H6" s="8"/>
      <c r="I6" s="8"/>
      <c r="J6" s="8"/>
      <c r="K6" s="8"/>
      <c r="L6" s="8"/>
      <c r="M6" s="8"/>
      <c r="N6" s="8"/>
      <c r="O6" s="8"/>
      <c r="P6" s="8"/>
    </row>
    <row r="7" spans="1:30" x14ac:dyDescent="0.25">
      <c r="A7" s="9">
        <v>38987</v>
      </c>
      <c r="B7" s="7">
        <v>4.25</v>
      </c>
      <c r="C7" s="7">
        <v>4.25</v>
      </c>
      <c r="D7" s="7">
        <v>4.25</v>
      </c>
      <c r="E7" s="7">
        <v>4.25</v>
      </c>
      <c r="F7" s="7">
        <v>4</v>
      </c>
      <c r="G7" s="8"/>
      <c r="H7" s="8"/>
      <c r="I7" s="8"/>
      <c r="J7" s="8"/>
      <c r="K7" s="8"/>
      <c r="L7" s="8"/>
      <c r="M7" s="8"/>
      <c r="N7" s="8"/>
      <c r="O7" s="8"/>
      <c r="P7" s="8"/>
    </row>
    <row r="8" spans="1:30" x14ac:dyDescent="0.25">
      <c r="A8" s="9">
        <v>38988</v>
      </c>
      <c r="B8" s="7">
        <v>4.25</v>
      </c>
      <c r="C8" s="7">
        <v>4.25</v>
      </c>
      <c r="D8" s="7">
        <v>4.25</v>
      </c>
      <c r="E8" s="7">
        <v>4.25</v>
      </c>
      <c r="F8" s="7">
        <v>4</v>
      </c>
      <c r="G8" s="8"/>
      <c r="H8" s="8"/>
      <c r="I8" s="8"/>
      <c r="J8" s="8"/>
      <c r="K8" s="8"/>
      <c r="L8" s="8"/>
      <c r="M8" s="8"/>
      <c r="N8" s="8"/>
      <c r="O8" s="8"/>
      <c r="P8" s="8"/>
    </row>
    <row r="9" spans="1:30" x14ac:dyDescent="0.25">
      <c r="A9" s="9">
        <v>38989</v>
      </c>
      <c r="B9" s="7">
        <v>4.25</v>
      </c>
      <c r="C9" s="7">
        <v>4.25</v>
      </c>
      <c r="D9" s="7">
        <v>4.25</v>
      </c>
      <c r="E9" s="7">
        <v>4.25</v>
      </c>
      <c r="F9" s="7">
        <v>4</v>
      </c>
      <c r="G9" s="8"/>
      <c r="H9" s="8"/>
      <c r="I9" s="8"/>
      <c r="J9" s="8"/>
      <c r="K9" s="8"/>
      <c r="L9" s="8"/>
      <c r="M9" s="8"/>
      <c r="N9" s="8"/>
      <c r="O9" s="8"/>
      <c r="P9" s="8"/>
    </row>
    <row r="10" spans="1:30" x14ac:dyDescent="0.25">
      <c r="A10" s="9">
        <v>38992</v>
      </c>
      <c r="B10" s="7">
        <v>4.25</v>
      </c>
      <c r="C10" s="7">
        <v>4.25</v>
      </c>
      <c r="D10" s="7">
        <v>4.25</v>
      </c>
      <c r="E10" s="7">
        <v>4.25</v>
      </c>
      <c r="F10" s="7">
        <v>4.0999999999999996</v>
      </c>
      <c r="G10" s="8"/>
      <c r="H10" s="8"/>
      <c r="I10" s="8"/>
      <c r="J10" s="8"/>
      <c r="K10" s="8"/>
      <c r="L10" s="8"/>
      <c r="M10" s="8"/>
      <c r="N10" s="8"/>
      <c r="O10" s="8"/>
      <c r="P10" s="8"/>
    </row>
    <row r="11" spans="1:30" x14ac:dyDescent="0.25">
      <c r="A11" s="9">
        <v>38993</v>
      </c>
      <c r="B11" s="7">
        <v>4.25</v>
      </c>
      <c r="C11" s="7">
        <v>4.25</v>
      </c>
      <c r="D11" s="7">
        <v>4.25</v>
      </c>
      <c r="E11" s="7">
        <v>4.25</v>
      </c>
      <c r="F11" s="7">
        <v>4.0999999999999996</v>
      </c>
      <c r="G11" s="8"/>
      <c r="H11" s="8"/>
      <c r="I11" s="8"/>
      <c r="J11" s="8"/>
      <c r="K11" s="8"/>
      <c r="L11" s="8"/>
      <c r="M11" s="8"/>
      <c r="N11" s="8"/>
      <c r="O11" s="8"/>
      <c r="P11" s="8"/>
    </row>
    <row r="12" spans="1:30" x14ac:dyDescent="0.25">
      <c r="A12" s="9">
        <v>38994</v>
      </c>
      <c r="B12" s="7">
        <v>4.25</v>
      </c>
      <c r="C12" s="7">
        <v>4.25</v>
      </c>
      <c r="D12" s="7">
        <v>4.25</v>
      </c>
      <c r="E12" s="7">
        <v>4.25</v>
      </c>
      <c r="F12" s="7">
        <v>4.0999999999999996</v>
      </c>
      <c r="G12" s="8"/>
      <c r="H12" s="8"/>
      <c r="I12" s="8"/>
      <c r="J12" s="8"/>
      <c r="K12" s="8"/>
      <c r="L12" s="8"/>
      <c r="M12" s="8"/>
      <c r="N12" s="8"/>
      <c r="O12" s="8"/>
      <c r="P12" s="8"/>
    </row>
    <row r="13" spans="1:30" x14ac:dyDescent="0.25">
      <c r="A13" s="9">
        <v>38995</v>
      </c>
      <c r="B13" s="7">
        <v>4.25</v>
      </c>
      <c r="C13" s="7">
        <v>4.25</v>
      </c>
      <c r="D13" s="7">
        <v>4.25</v>
      </c>
      <c r="E13" s="7">
        <v>4.25</v>
      </c>
      <c r="F13" s="7">
        <v>4.2</v>
      </c>
      <c r="G13" s="8"/>
      <c r="H13" s="8"/>
      <c r="I13" s="8"/>
      <c r="J13" s="8"/>
      <c r="K13" s="8"/>
      <c r="L13" s="8"/>
      <c r="M13" s="8"/>
      <c r="N13" s="8"/>
      <c r="O13" s="8"/>
      <c r="P13" s="8"/>
    </row>
    <row r="14" spans="1:30" x14ac:dyDescent="0.25">
      <c r="A14" s="9">
        <v>38996</v>
      </c>
      <c r="B14" s="7">
        <v>4.25</v>
      </c>
      <c r="C14" s="7">
        <v>4.25</v>
      </c>
      <c r="D14" s="7">
        <v>4.25</v>
      </c>
      <c r="E14" s="7">
        <v>4.25</v>
      </c>
      <c r="F14" s="7">
        <v>4.2</v>
      </c>
      <c r="G14" s="8"/>
      <c r="H14" s="8"/>
      <c r="I14" s="8"/>
      <c r="J14" s="8"/>
      <c r="K14" s="8"/>
      <c r="L14" s="8"/>
      <c r="M14" s="8"/>
      <c r="N14" s="8"/>
      <c r="O14" s="8"/>
      <c r="P14" s="8"/>
    </row>
    <row r="15" spans="1:30" x14ac:dyDescent="0.25">
      <c r="A15" s="9">
        <v>38999</v>
      </c>
      <c r="B15" s="7">
        <v>4.25</v>
      </c>
      <c r="C15" s="7">
        <v>4.25</v>
      </c>
      <c r="D15" s="7">
        <v>4.25</v>
      </c>
      <c r="E15" s="7">
        <v>4.25</v>
      </c>
      <c r="F15" s="7">
        <v>4.2</v>
      </c>
      <c r="G15" s="8"/>
      <c r="H15" s="8"/>
      <c r="I15" s="8"/>
      <c r="J15" s="8"/>
      <c r="K15" s="8"/>
      <c r="L15" s="8"/>
      <c r="M15" s="8"/>
      <c r="N15" s="8"/>
      <c r="O15" s="8"/>
      <c r="P15" s="8"/>
    </row>
    <row r="16" spans="1:30" x14ac:dyDescent="0.25">
      <c r="A16" s="9">
        <v>39000</v>
      </c>
      <c r="B16" s="7">
        <v>4.25</v>
      </c>
      <c r="C16" s="7">
        <v>4.25</v>
      </c>
      <c r="D16" s="7">
        <v>4.25</v>
      </c>
      <c r="E16" s="7">
        <v>4.25</v>
      </c>
      <c r="F16" s="7">
        <v>4.2</v>
      </c>
      <c r="G16" s="8"/>
      <c r="H16" s="8"/>
      <c r="I16" s="8"/>
      <c r="J16" s="8"/>
      <c r="K16" s="8"/>
      <c r="L16" s="8"/>
      <c r="M16" s="8"/>
      <c r="N16" s="8"/>
      <c r="O16" s="8"/>
      <c r="P16" s="8"/>
    </row>
    <row r="17" spans="1:6" x14ac:dyDescent="0.25">
      <c r="A17" s="9">
        <v>39001</v>
      </c>
      <c r="B17" s="7">
        <v>4.25</v>
      </c>
      <c r="C17" s="7">
        <v>4.25</v>
      </c>
      <c r="D17" s="7">
        <v>4.25</v>
      </c>
      <c r="E17" s="7">
        <v>4.25</v>
      </c>
      <c r="F17" s="7">
        <v>4.2</v>
      </c>
    </row>
    <row r="18" spans="1:6" x14ac:dyDescent="0.25">
      <c r="A18" s="9">
        <v>39003</v>
      </c>
      <c r="B18" s="7">
        <v>4.25</v>
      </c>
      <c r="C18" s="7">
        <v>4.25</v>
      </c>
      <c r="D18" s="7">
        <v>4.25</v>
      </c>
      <c r="E18" s="7">
        <v>4.25</v>
      </c>
      <c r="F18" s="7">
        <v>4.2</v>
      </c>
    </row>
    <row r="19" spans="1:6" x14ac:dyDescent="0.25">
      <c r="A19" s="9">
        <v>39006</v>
      </c>
      <c r="B19" s="7">
        <v>4.25</v>
      </c>
      <c r="C19" s="7">
        <v>4.25</v>
      </c>
      <c r="D19" s="7">
        <v>4.25</v>
      </c>
      <c r="E19" s="7">
        <v>4.25</v>
      </c>
      <c r="F19" s="7">
        <v>4.2</v>
      </c>
    </row>
    <row r="20" spans="1:6" x14ac:dyDescent="0.25">
      <c r="A20" s="9">
        <v>39007</v>
      </c>
      <c r="B20" s="7">
        <v>4.25</v>
      </c>
      <c r="C20" s="7">
        <v>4.25</v>
      </c>
      <c r="D20" s="7">
        <v>4.25</v>
      </c>
      <c r="E20" s="7">
        <v>4.25</v>
      </c>
      <c r="F20" s="7">
        <v>4.2</v>
      </c>
    </row>
    <row r="21" spans="1:6" x14ac:dyDescent="0.25">
      <c r="A21" s="9">
        <v>39008</v>
      </c>
      <c r="B21" s="7">
        <v>4.25</v>
      </c>
      <c r="C21" s="7">
        <v>4.25</v>
      </c>
      <c r="D21" s="7">
        <v>4.25</v>
      </c>
      <c r="E21" s="7">
        <v>4.25</v>
      </c>
      <c r="F21" s="7">
        <v>4.2300000000000004</v>
      </c>
    </row>
    <row r="22" spans="1:6" x14ac:dyDescent="0.25">
      <c r="A22" s="9">
        <v>39009</v>
      </c>
      <c r="B22" s="7">
        <v>4.25</v>
      </c>
      <c r="C22" s="7">
        <v>4.25</v>
      </c>
      <c r="D22" s="7">
        <v>4.25</v>
      </c>
      <c r="E22" s="7">
        <v>4.25</v>
      </c>
      <c r="F22" s="7">
        <v>4.25</v>
      </c>
    </row>
    <row r="23" spans="1:6" x14ac:dyDescent="0.25">
      <c r="A23" s="9">
        <v>39010</v>
      </c>
      <c r="B23" s="7">
        <v>4.25</v>
      </c>
      <c r="C23" s="7">
        <v>4.25</v>
      </c>
      <c r="D23" s="7">
        <v>4.25</v>
      </c>
      <c r="E23" s="7">
        <v>4.25</v>
      </c>
      <c r="F23" s="7">
        <v>4.25</v>
      </c>
    </row>
    <row r="24" spans="1:6" x14ac:dyDescent="0.25">
      <c r="A24" s="9">
        <v>39013</v>
      </c>
      <c r="B24" s="7">
        <v>4.25</v>
      </c>
      <c r="C24" s="7">
        <v>4.25</v>
      </c>
      <c r="D24" s="7">
        <v>4.25</v>
      </c>
      <c r="E24" s="7">
        <v>4.25</v>
      </c>
      <c r="F24" s="7">
        <v>4.25</v>
      </c>
    </row>
    <row r="25" spans="1:6" x14ac:dyDescent="0.25">
      <c r="A25" s="9">
        <v>39014</v>
      </c>
      <c r="B25" s="7">
        <v>4.25</v>
      </c>
      <c r="C25" s="7">
        <v>4.25</v>
      </c>
      <c r="D25" s="7">
        <v>4.25</v>
      </c>
      <c r="E25" s="7">
        <v>4.25</v>
      </c>
      <c r="F25" s="7">
        <v>4.25</v>
      </c>
    </row>
    <row r="26" spans="1:6" x14ac:dyDescent="0.25">
      <c r="A26" s="9">
        <v>39015</v>
      </c>
      <c r="B26" s="7">
        <v>4.25</v>
      </c>
      <c r="C26" s="7">
        <v>4.25</v>
      </c>
      <c r="D26" s="7">
        <v>4.25</v>
      </c>
      <c r="E26" s="7">
        <v>4.25</v>
      </c>
      <c r="F26" s="7">
        <v>4.25</v>
      </c>
    </row>
    <row r="27" spans="1:6" x14ac:dyDescent="0.25">
      <c r="A27" s="9">
        <v>39016</v>
      </c>
      <c r="B27" s="7">
        <v>4.25</v>
      </c>
      <c r="C27" s="7">
        <v>4.25</v>
      </c>
      <c r="D27" s="7">
        <v>4.25</v>
      </c>
      <c r="E27" s="7">
        <v>4.25</v>
      </c>
      <c r="F27" s="7">
        <v>4.25</v>
      </c>
    </row>
    <row r="28" spans="1:6" x14ac:dyDescent="0.25">
      <c r="A28" s="9">
        <v>39017</v>
      </c>
      <c r="B28" s="7">
        <v>4.25</v>
      </c>
      <c r="C28" s="7">
        <v>4.25</v>
      </c>
      <c r="D28" s="7">
        <v>4.25</v>
      </c>
      <c r="E28" s="7">
        <v>4.25</v>
      </c>
      <c r="F28" s="7">
        <v>4.25</v>
      </c>
    </row>
    <row r="29" spans="1:6" x14ac:dyDescent="0.25">
      <c r="A29" s="9">
        <v>39020</v>
      </c>
      <c r="B29" s="7">
        <v>4.25</v>
      </c>
      <c r="C29" s="7">
        <v>4.25</v>
      </c>
      <c r="D29" s="7">
        <v>4.25</v>
      </c>
      <c r="E29" s="7">
        <v>4.25</v>
      </c>
      <c r="F29" s="7">
        <v>4.2300000000000004</v>
      </c>
    </row>
    <row r="30" spans="1:6" x14ac:dyDescent="0.25">
      <c r="A30" s="9">
        <v>39021</v>
      </c>
      <c r="B30" s="7">
        <v>4.25</v>
      </c>
      <c r="C30" s="7">
        <v>4.25</v>
      </c>
      <c r="D30" s="7">
        <v>4.25</v>
      </c>
      <c r="E30" s="7">
        <v>4.25</v>
      </c>
      <c r="F30" s="7">
        <v>4.25</v>
      </c>
    </row>
    <row r="31" spans="1:6" x14ac:dyDescent="0.25">
      <c r="A31" s="9">
        <v>39022</v>
      </c>
      <c r="B31" s="7">
        <v>4.25</v>
      </c>
      <c r="C31" s="7">
        <v>4.25</v>
      </c>
      <c r="D31" s="7">
        <v>4.25</v>
      </c>
      <c r="E31" s="7">
        <v>4.25</v>
      </c>
      <c r="F31" s="7">
        <v>4.25</v>
      </c>
    </row>
    <row r="32" spans="1:6" x14ac:dyDescent="0.25">
      <c r="A32" s="9">
        <v>39024</v>
      </c>
      <c r="B32" s="7">
        <v>4.25</v>
      </c>
      <c r="C32" s="7">
        <v>4.25</v>
      </c>
      <c r="D32" s="7">
        <v>4.25</v>
      </c>
      <c r="E32" s="7">
        <v>4.25</v>
      </c>
      <c r="F32" s="7">
        <v>4.25</v>
      </c>
    </row>
    <row r="33" spans="1:6" x14ac:dyDescent="0.25">
      <c r="A33" s="9">
        <v>39027</v>
      </c>
      <c r="B33" s="7">
        <v>4.25</v>
      </c>
      <c r="C33" s="7">
        <v>4.25</v>
      </c>
      <c r="D33" s="7">
        <v>4.25</v>
      </c>
      <c r="E33" s="7">
        <v>4.25</v>
      </c>
      <c r="F33" s="7">
        <v>4.25</v>
      </c>
    </row>
    <row r="34" spans="1:6" x14ac:dyDescent="0.25">
      <c r="A34" s="9">
        <v>39028</v>
      </c>
      <c r="B34" s="7">
        <v>4.25</v>
      </c>
      <c r="C34" s="7">
        <v>4.25</v>
      </c>
      <c r="D34" s="7">
        <v>4.25</v>
      </c>
      <c r="E34" s="7">
        <v>4.25</v>
      </c>
      <c r="F34" s="7">
        <v>4.25</v>
      </c>
    </row>
    <row r="35" spans="1:6" x14ac:dyDescent="0.25">
      <c r="A35" s="9">
        <v>39029</v>
      </c>
      <c r="B35" s="7">
        <v>4.25</v>
      </c>
      <c r="C35" s="7">
        <v>4.25</v>
      </c>
      <c r="D35" s="7">
        <v>4.25</v>
      </c>
      <c r="E35" s="7">
        <v>4.25</v>
      </c>
      <c r="F35" s="7">
        <v>4.25</v>
      </c>
    </row>
    <row r="36" spans="1:6" x14ac:dyDescent="0.25">
      <c r="A36" s="9">
        <v>39030</v>
      </c>
      <c r="B36" s="7">
        <v>4.25</v>
      </c>
      <c r="C36" s="7">
        <v>4.25</v>
      </c>
      <c r="D36" s="7">
        <v>4.25</v>
      </c>
      <c r="E36" s="7">
        <v>4.25</v>
      </c>
      <c r="F36" s="7">
        <v>4.25</v>
      </c>
    </row>
    <row r="37" spans="1:6" x14ac:dyDescent="0.25">
      <c r="A37" s="9">
        <v>39031</v>
      </c>
      <c r="B37" s="7">
        <v>4.25</v>
      </c>
      <c r="C37" s="7">
        <v>4.25</v>
      </c>
      <c r="D37" s="7">
        <v>4.25</v>
      </c>
      <c r="E37" s="7">
        <v>4.25</v>
      </c>
      <c r="F37" s="7">
        <v>4.25</v>
      </c>
    </row>
    <row r="38" spans="1:6" x14ac:dyDescent="0.25">
      <c r="A38" s="9">
        <v>39034</v>
      </c>
      <c r="B38" s="7">
        <v>4.25</v>
      </c>
      <c r="C38" s="7">
        <v>4.25</v>
      </c>
      <c r="D38" s="7">
        <v>4.25</v>
      </c>
      <c r="E38" s="7">
        <v>4.25</v>
      </c>
      <c r="F38" s="7">
        <v>4.25</v>
      </c>
    </row>
    <row r="39" spans="1:6" x14ac:dyDescent="0.25">
      <c r="A39" s="9">
        <v>39035</v>
      </c>
      <c r="B39" s="7">
        <v>4.25</v>
      </c>
      <c r="C39" s="7">
        <v>4.25</v>
      </c>
      <c r="D39" s="7">
        <v>4.25</v>
      </c>
      <c r="E39" s="7">
        <v>4.25</v>
      </c>
      <c r="F39" s="7">
        <v>4.25</v>
      </c>
    </row>
    <row r="40" spans="1:6" x14ac:dyDescent="0.25">
      <c r="A40" s="9">
        <v>39037</v>
      </c>
      <c r="B40" s="7">
        <v>4.25</v>
      </c>
      <c r="C40" s="7">
        <v>4.25</v>
      </c>
      <c r="D40" s="7">
        <v>4.25</v>
      </c>
      <c r="E40" s="7">
        <v>4.25</v>
      </c>
      <c r="F40" s="7">
        <v>4.25</v>
      </c>
    </row>
    <row r="41" spans="1:6" x14ac:dyDescent="0.25">
      <c r="A41" s="9">
        <v>39038</v>
      </c>
      <c r="B41" s="7">
        <v>4.25</v>
      </c>
      <c r="C41" s="7">
        <v>4.25</v>
      </c>
      <c r="D41" s="7">
        <v>4.25</v>
      </c>
      <c r="E41" s="7">
        <v>4.25</v>
      </c>
      <c r="F41" s="7">
        <v>4.25</v>
      </c>
    </row>
    <row r="42" spans="1:6" x14ac:dyDescent="0.25">
      <c r="A42" s="9">
        <v>39041</v>
      </c>
      <c r="B42" s="7">
        <v>4.25</v>
      </c>
      <c r="C42" s="7">
        <v>4.25</v>
      </c>
      <c r="D42" s="7">
        <v>4.25</v>
      </c>
      <c r="E42" s="7">
        <v>4.25</v>
      </c>
      <c r="F42" s="7">
        <v>4.25</v>
      </c>
    </row>
    <row r="43" spans="1:6" x14ac:dyDescent="0.25">
      <c r="A43" s="9">
        <v>39042</v>
      </c>
      <c r="B43" s="7">
        <v>4.25</v>
      </c>
      <c r="C43" s="7">
        <v>4.25</v>
      </c>
      <c r="D43" s="7">
        <v>4.25</v>
      </c>
      <c r="E43" s="7">
        <v>4.25</v>
      </c>
      <c r="F43" s="7">
        <v>4.25</v>
      </c>
    </row>
    <row r="44" spans="1:6" x14ac:dyDescent="0.25">
      <c r="A44" s="9">
        <v>39043</v>
      </c>
      <c r="B44" s="7">
        <v>4.25</v>
      </c>
      <c r="C44" s="7">
        <v>4.25</v>
      </c>
      <c r="D44" s="7">
        <v>4.25</v>
      </c>
      <c r="E44" s="7">
        <v>4.25</v>
      </c>
      <c r="F44" s="7">
        <v>4.25</v>
      </c>
    </row>
    <row r="45" spans="1:6" x14ac:dyDescent="0.25">
      <c r="A45" s="9">
        <v>39044</v>
      </c>
      <c r="B45" s="7">
        <v>4.25</v>
      </c>
      <c r="C45" s="7">
        <v>4.25</v>
      </c>
      <c r="D45" s="7">
        <v>4.25</v>
      </c>
      <c r="E45" s="7">
        <v>4.25</v>
      </c>
      <c r="F45" s="7">
        <v>4.25</v>
      </c>
    </row>
    <row r="46" spans="1:6" x14ac:dyDescent="0.25">
      <c r="A46" s="9">
        <v>39045</v>
      </c>
      <c r="B46" s="7">
        <v>4.25</v>
      </c>
      <c r="C46" s="7">
        <v>4.25</v>
      </c>
      <c r="D46" s="7">
        <v>4.25</v>
      </c>
      <c r="E46" s="7">
        <v>4.25</v>
      </c>
      <c r="F46" s="7">
        <v>4.2300000000000004</v>
      </c>
    </row>
    <row r="47" spans="1:6" x14ac:dyDescent="0.25">
      <c r="A47" s="9">
        <v>39048</v>
      </c>
      <c r="B47" s="7">
        <v>4.25</v>
      </c>
      <c r="C47" s="7">
        <v>4.25</v>
      </c>
      <c r="D47" s="7">
        <v>4.25</v>
      </c>
      <c r="E47" s="7">
        <v>4.25</v>
      </c>
      <c r="F47" s="7">
        <v>4.2300000000000004</v>
      </c>
    </row>
    <row r="48" spans="1:6" x14ac:dyDescent="0.25">
      <c r="A48" s="9">
        <v>39049</v>
      </c>
      <c r="B48" s="7">
        <v>4.25</v>
      </c>
      <c r="C48" s="7">
        <v>4.25</v>
      </c>
      <c r="D48" s="7">
        <v>4.25</v>
      </c>
      <c r="E48" s="7">
        <v>4.25</v>
      </c>
      <c r="F48" s="7">
        <v>4.2300000000000004</v>
      </c>
    </row>
    <row r="49" spans="1:6" x14ac:dyDescent="0.25">
      <c r="A49" s="9">
        <v>39050</v>
      </c>
      <c r="B49" s="7">
        <v>4.25</v>
      </c>
      <c r="C49" s="7">
        <v>4.25</v>
      </c>
      <c r="D49" s="7">
        <v>4.25</v>
      </c>
      <c r="E49" s="7">
        <v>4.25</v>
      </c>
      <c r="F49" s="7">
        <v>4.25</v>
      </c>
    </row>
    <row r="50" spans="1:6" x14ac:dyDescent="0.25">
      <c r="A50" s="9">
        <v>39051</v>
      </c>
      <c r="B50" s="7">
        <v>4.25</v>
      </c>
      <c r="C50" s="7">
        <v>4.25</v>
      </c>
      <c r="D50" s="7">
        <v>4.25</v>
      </c>
      <c r="E50" s="7">
        <v>4.25</v>
      </c>
      <c r="F50" s="7">
        <v>4.25</v>
      </c>
    </row>
    <row r="51" spans="1:6" x14ac:dyDescent="0.25">
      <c r="A51" s="9">
        <v>39052</v>
      </c>
      <c r="B51" s="7">
        <v>4.25</v>
      </c>
      <c r="C51" s="7">
        <v>4.25</v>
      </c>
      <c r="D51" s="7">
        <v>4.25</v>
      </c>
      <c r="E51" s="7">
        <v>4.25</v>
      </c>
      <c r="F51" s="7">
        <v>4.25</v>
      </c>
    </row>
    <row r="52" spans="1:6" x14ac:dyDescent="0.25">
      <c r="A52" s="9">
        <v>39055</v>
      </c>
      <c r="B52" s="7">
        <v>4.25</v>
      </c>
      <c r="C52" s="7">
        <v>4.25</v>
      </c>
      <c r="D52" s="7">
        <v>4.25</v>
      </c>
      <c r="E52" s="7">
        <v>4.25</v>
      </c>
      <c r="F52" s="7">
        <v>4.25</v>
      </c>
    </row>
    <row r="53" spans="1:6" x14ac:dyDescent="0.25">
      <c r="A53" s="9">
        <v>39056</v>
      </c>
      <c r="B53" s="7">
        <v>4.25</v>
      </c>
      <c r="C53" s="7">
        <v>4.25</v>
      </c>
      <c r="D53" s="7">
        <v>4.25</v>
      </c>
      <c r="E53" s="7">
        <v>4.25</v>
      </c>
      <c r="F53" s="7">
        <v>4.25</v>
      </c>
    </row>
    <row r="54" spans="1:6" x14ac:dyDescent="0.25">
      <c r="A54" s="9">
        <v>39057</v>
      </c>
      <c r="B54" s="7">
        <v>4.25</v>
      </c>
      <c r="C54" s="7">
        <v>4.25</v>
      </c>
      <c r="D54" s="7">
        <v>4.25</v>
      </c>
      <c r="E54" s="7">
        <v>4.25</v>
      </c>
      <c r="F54" s="7">
        <v>4.25</v>
      </c>
    </row>
    <row r="55" spans="1:6" x14ac:dyDescent="0.25">
      <c r="A55" s="9">
        <v>39058</v>
      </c>
      <c r="B55" s="7">
        <v>4.25</v>
      </c>
      <c r="C55" s="7">
        <v>4.25</v>
      </c>
      <c r="D55" s="7">
        <v>4.25</v>
      </c>
      <c r="E55" s="7">
        <v>4.25</v>
      </c>
      <c r="F55" s="7">
        <v>4.25</v>
      </c>
    </row>
    <row r="56" spans="1:6" x14ac:dyDescent="0.25">
      <c r="A56" s="9">
        <v>39059</v>
      </c>
      <c r="B56" s="7">
        <v>4.25</v>
      </c>
      <c r="C56" s="7">
        <v>4.25</v>
      </c>
      <c r="D56" s="7">
        <v>4.25</v>
      </c>
      <c r="E56" s="7">
        <v>4.25</v>
      </c>
      <c r="F56" s="7">
        <v>4.25</v>
      </c>
    </row>
    <row r="57" spans="1:6" x14ac:dyDescent="0.25">
      <c r="A57" s="9">
        <v>39062</v>
      </c>
      <c r="B57" s="7">
        <v>4.25</v>
      </c>
      <c r="C57" s="7">
        <v>4.25</v>
      </c>
      <c r="D57" s="7">
        <v>4.25</v>
      </c>
      <c r="E57" s="7">
        <v>4.25</v>
      </c>
      <c r="F57" s="7">
        <v>4.25</v>
      </c>
    </row>
    <row r="58" spans="1:6" x14ac:dyDescent="0.25">
      <c r="A58" s="9">
        <v>39063</v>
      </c>
      <c r="B58" s="7">
        <v>4.25</v>
      </c>
      <c r="C58" s="7">
        <v>4.25</v>
      </c>
      <c r="D58" s="7">
        <v>4.25</v>
      </c>
      <c r="E58" s="7">
        <v>4.25</v>
      </c>
      <c r="F58" s="7">
        <v>4.25</v>
      </c>
    </row>
    <row r="59" spans="1:6" x14ac:dyDescent="0.25">
      <c r="A59" s="9">
        <v>39064</v>
      </c>
      <c r="B59" s="7">
        <v>4.25</v>
      </c>
      <c r="C59" s="7">
        <v>4.25</v>
      </c>
      <c r="D59" s="7">
        <v>4.25</v>
      </c>
      <c r="E59" s="7">
        <v>4.25</v>
      </c>
      <c r="F59" s="7">
        <v>4.25</v>
      </c>
    </row>
    <row r="60" spans="1:6" x14ac:dyDescent="0.25">
      <c r="A60" s="9">
        <v>39065</v>
      </c>
      <c r="B60" s="7">
        <v>4.25</v>
      </c>
      <c r="C60" s="7">
        <v>4.25</v>
      </c>
      <c r="D60" s="7">
        <v>4.25</v>
      </c>
      <c r="E60" s="7">
        <v>4.25</v>
      </c>
      <c r="F60" s="7">
        <v>4.25</v>
      </c>
    </row>
    <row r="61" spans="1:6" x14ac:dyDescent="0.25">
      <c r="A61" s="9">
        <v>39066</v>
      </c>
      <c r="B61" s="7">
        <v>4.25</v>
      </c>
      <c r="C61" s="7">
        <v>4.25</v>
      </c>
      <c r="D61" s="7">
        <v>4.25</v>
      </c>
      <c r="E61" s="7">
        <v>4.25</v>
      </c>
      <c r="F61" s="7">
        <v>4.25</v>
      </c>
    </row>
    <row r="62" spans="1:6" x14ac:dyDescent="0.25">
      <c r="A62" s="9">
        <v>39069</v>
      </c>
      <c r="B62" s="7">
        <v>4.25</v>
      </c>
      <c r="C62" s="7">
        <v>4.25</v>
      </c>
      <c r="D62" s="7">
        <v>4.25</v>
      </c>
      <c r="E62" s="7">
        <v>4.25</v>
      </c>
      <c r="F62" s="7">
        <v>4.25</v>
      </c>
    </row>
    <row r="63" spans="1:6" x14ac:dyDescent="0.25">
      <c r="A63" s="9">
        <v>39070</v>
      </c>
      <c r="B63" s="7">
        <v>4.25</v>
      </c>
      <c r="C63" s="7">
        <v>4.25</v>
      </c>
      <c r="D63" s="7">
        <v>4.25</v>
      </c>
      <c r="E63" s="7">
        <v>4.25</v>
      </c>
      <c r="F63" s="7">
        <v>4.25</v>
      </c>
    </row>
    <row r="64" spans="1:6" x14ac:dyDescent="0.25">
      <c r="A64" s="9">
        <v>39071</v>
      </c>
      <c r="B64" s="7">
        <v>4.25</v>
      </c>
      <c r="C64" s="7">
        <v>4.25</v>
      </c>
      <c r="D64" s="7">
        <v>4.25</v>
      </c>
      <c r="E64" s="7">
        <v>4.25</v>
      </c>
      <c r="F64" s="7">
        <v>4.25</v>
      </c>
    </row>
    <row r="65" spans="1:6" x14ac:dyDescent="0.25">
      <c r="A65" s="9">
        <v>39072</v>
      </c>
      <c r="B65" s="7">
        <v>4.25</v>
      </c>
      <c r="C65" s="7">
        <v>4.25</v>
      </c>
      <c r="D65" s="7">
        <v>4.25</v>
      </c>
      <c r="E65" s="7">
        <v>4.25</v>
      </c>
      <c r="F65" s="7">
        <v>4.25</v>
      </c>
    </row>
    <row r="66" spans="1:6" x14ac:dyDescent="0.25">
      <c r="A66" s="9">
        <v>39073</v>
      </c>
      <c r="B66" s="7">
        <v>4.25</v>
      </c>
      <c r="C66" s="7">
        <v>4.25</v>
      </c>
      <c r="D66" s="7">
        <v>4.25</v>
      </c>
      <c r="E66" s="7">
        <v>4.25</v>
      </c>
      <c r="F66" s="7">
        <v>4.25</v>
      </c>
    </row>
    <row r="67" spans="1:6" x14ac:dyDescent="0.25">
      <c r="A67" s="9">
        <v>39077</v>
      </c>
      <c r="B67" s="7">
        <v>4.25</v>
      </c>
      <c r="C67" s="7">
        <v>4.25</v>
      </c>
      <c r="D67" s="7">
        <v>4.25</v>
      </c>
      <c r="E67" s="7">
        <v>4.25</v>
      </c>
      <c r="F67" s="7">
        <v>4.25</v>
      </c>
    </row>
    <row r="68" spans="1:6" x14ac:dyDescent="0.25">
      <c r="A68" s="9">
        <v>39078</v>
      </c>
      <c r="B68" s="7">
        <v>4.25</v>
      </c>
      <c r="C68" s="7">
        <v>4.25</v>
      </c>
      <c r="D68" s="7">
        <v>4.25</v>
      </c>
      <c r="E68" s="7">
        <v>4.25</v>
      </c>
      <c r="F68" s="7">
        <v>4.25</v>
      </c>
    </row>
    <row r="69" spans="1:6" x14ac:dyDescent="0.25">
      <c r="A69" s="9">
        <v>39079</v>
      </c>
      <c r="B69" s="7">
        <v>4.25</v>
      </c>
      <c r="C69" s="7">
        <v>4.25</v>
      </c>
      <c r="D69" s="7">
        <v>4.25</v>
      </c>
      <c r="E69" s="7">
        <v>4.25</v>
      </c>
      <c r="F69" s="7">
        <v>4.25</v>
      </c>
    </row>
    <row r="70" spans="1:6" x14ac:dyDescent="0.25">
      <c r="A70" s="9">
        <v>39080</v>
      </c>
      <c r="B70" s="7">
        <v>4.25</v>
      </c>
      <c r="C70" s="7">
        <v>4.25</v>
      </c>
      <c r="D70" s="7">
        <v>4.25</v>
      </c>
      <c r="E70" s="7">
        <v>4.25</v>
      </c>
      <c r="F70" s="7">
        <v>4.25</v>
      </c>
    </row>
    <row r="71" spans="1:6" x14ac:dyDescent="0.25">
      <c r="A71" s="9">
        <v>39084</v>
      </c>
      <c r="B71" s="7">
        <v>4.25</v>
      </c>
      <c r="C71" s="7">
        <v>4.25</v>
      </c>
      <c r="D71" s="7">
        <v>4.25</v>
      </c>
      <c r="E71" s="7">
        <v>4.25</v>
      </c>
      <c r="F71" s="7">
        <v>4.25</v>
      </c>
    </row>
    <row r="72" spans="1:6" x14ac:dyDescent="0.25">
      <c r="A72" s="9">
        <v>39085</v>
      </c>
      <c r="B72" s="7">
        <v>4.25</v>
      </c>
      <c r="C72" s="7">
        <v>4.25</v>
      </c>
      <c r="D72" s="7">
        <v>4.25</v>
      </c>
      <c r="E72" s="7">
        <v>4.25</v>
      </c>
      <c r="F72" s="7">
        <v>4.25</v>
      </c>
    </row>
    <row r="73" spans="1:6" x14ac:dyDescent="0.25">
      <c r="A73" s="9">
        <v>39086</v>
      </c>
      <c r="B73" s="7">
        <v>4.25</v>
      </c>
      <c r="C73" s="7">
        <v>4.25</v>
      </c>
      <c r="D73" s="7">
        <v>4.25</v>
      </c>
      <c r="E73" s="7">
        <v>4.25</v>
      </c>
      <c r="F73" s="7">
        <v>4.25</v>
      </c>
    </row>
    <row r="74" spans="1:6" x14ac:dyDescent="0.25">
      <c r="A74" s="9">
        <v>39087</v>
      </c>
      <c r="B74" s="7">
        <v>4.25</v>
      </c>
      <c r="C74" s="7">
        <v>4.25</v>
      </c>
      <c r="D74" s="7">
        <v>4.25</v>
      </c>
      <c r="E74" s="7">
        <v>4.25</v>
      </c>
      <c r="F74" s="7">
        <v>4.25</v>
      </c>
    </row>
    <row r="75" spans="1:6" x14ac:dyDescent="0.25">
      <c r="A75" s="9">
        <v>39090</v>
      </c>
      <c r="B75" s="7">
        <v>4.25</v>
      </c>
      <c r="C75" s="7">
        <v>4.25</v>
      </c>
      <c r="D75" s="7">
        <v>4.25</v>
      </c>
      <c r="E75" s="7">
        <v>4.25</v>
      </c>
      <c r="F75" s="7">
        <v>4.25</v>
      </c>
    </row>
    <row r="76" spans="1:6" x14ac:dyDescent="0.25">
      <c r="A76" s="9">
        <v>39091</v>
      </c>
      <c r="B76" s="7">
        <v>4.25</v>
      </c>
      <c r="C76" s="7">
        <v>4.25</v>
      </c>
      <c r="D76" s="7">
        <v>4.25</v>
      </c>
      <c r="E76" s="7">
        <v>4.25</v>
      </c>
      <c r="F76" s="7">
        <v>4.25</v>
      </c>
    </row>
    <row r="77" spans="1:6" x14ac:dyDescent="0.25">
      <c r="A77" s="9">
        <v>39092</v>
      </c>
      <c r="B77" s="7">
        <v>4.25</v>
      </c>
      <c r="C77" s="7">
        <v>4.25</v>
      </c>
      <c r="D77" s="7">
        <v>4.25</v>
      </c>
      <c r="E77" s="7">
        <v>4.25</v>
      </c>
      <c r="F77" s="7">
        <v>4.25</v>
      </c>
    </row>
    <row r="78" spans="1:6" x14ac:dyDescent="0.25">
      <c r="A78" s="9">
        <v>39093</v>
      </c>
      <c r="B78" s="7">
        <v>4.25</v>
      </c>
      <c r="C78" s="7">
        <v>4.25</v>
      </c>
      <c r="D78" s="7">
        <v>4.25</v>
      </c>
      <c r="E78" s="7">
        <v>4.25</v>
      </c>
      <c r="F78" s="7">
        <v>4.25</v>
      </c>
    </row>
    <row r="79" spans="1:6" x14ac:dyDescent="0.25">
      <c r="A79" s="9">
        <v>39094</v>
      </c>
      <c r="B79" s="7">
        <v>4.25</v>
      </c>
      <c r="C79" s="7">
        <v>4.25</v>
      </c>
      <c r="D79" s="7">
        <v>4.25</v>
      </c>
      <c r="E79" s="7">
        <v>4.2300000000000004</v>
      </c>
      <c r="F79" s="7">
        <v>4.2</v>
      </c>
    </row>
    <row r="80" spans="1:6" x14ac:dyDescent="0.25">
      <c r="A80" s="9">
        <v>39097</v>
      </c>
      <c r="B80" s="7">
        <v>4.25</v>
      </c>
      <c r="C80" s="7">
        <v>4.25</v>
      </c>
      <c r="D80" s="7">
        <v>4.25</v>
      </c>
      <c r="E80" s="7">
        <v>4.2</v>
      </c>
      <c r="F80" s="7">
        <v>4</v>
      </c>
    </row>
    <row r="81" spans="1:7" x14ac:dyDescent="0.25">
      <c r="A81" s="9">
        <v>39098</v>
      </c>
      <c r="B81" s="7">
        <v>4.25</v>
      </c>
      <c r="C81" s="7">
        <v>4.25</v>
      </c>
      <c r="D81" s="7">
        <v>4.2300000000000004</v>
      </c>
      <c r="E81" s="7">
        <v>4.2</v>
      </c>
      <c r="F81" s="7">
        <v>4</v>
      </c>
      <c r="G81" s="8"/>
    </row>
    <row r="82" spans="1:7" x14ac:dyDescent="0.25">
      <c r="A82" s="9">
        <v>39099</v>
      </c>
      <c r="B82" s="7">
        <v>4.25</v>
      </c>
      <c r="C82" s="7">
        <v>4.25</v>
      </c>
      <c r="D82" s="7">
        <v>4.2</v>
      </c>
      <c r="E82" s="7">
        <v>4.2</v>
      </c>
      <c r="F82" s="7">
        <v>4</v>
      </c>
      <c r="G82" s="8"/>
    </row>
    <row r="83" spans="1:7" x14ac:dyDescent="0.25">
      <c r="A83" s="9">
        <v>39100</v>
      </c>
      <c r="B83" s="7">
        <v>4.25</v>
      </c>
      <c r="C83" s="7">
        <v>4.2300000000000004</v>
      </c>
      <c r="D83" s="7">
        <v>4.2</v>
      </c>
      <c r="E83" s="7">
        <v>4.1500000000000004</v>
      </c>
      <c r="F83" s="7">
        <v>4</v>
      </c>
      <c r="G83" s="8"/>
    </row>
    <row r="84" spans="1:7" x14ac:dyDescent="0.25">
      <c r="A84" s="9">
        <v>39101</v>
      </c>
      <c r="B84" s="7">
        <v>4.25</v>
      </c>
      <c r="C84" s="7">
        <v>4.2</v>
      </c>
      <c r="D84" s="7">
        <v>4.2</v>
      </c>
      <c r="E84" s="7">
        <v>4.1500000000000004</v>
      </c>
      <c r="F84" s="7">
        <v>4</v>
      </c>
      <c r="G84" s="8"/>
    </row>
    <row r="85" spans="1:7" x14ac:dyDescent="0.25">
      <c r="A85" s="9">
        <v>39104</v>
      </c>
      <c r="B85" s="7">
        <v>4.25</v>
      </c>
      <c r="C85" s="7">
        <v>4.25</v>
      </c>
      <c r="D85" s="7">
        <v>4.1500000000000004</v>
      </c>
      <c r="E85" s="7">
        <v>4.05</v>
      </c>
      <c r="F85" s="7">
        <v>4</v>
      </c>
      <c r="G85" s="8"/>
    </row>
    <row r="86" spans="1:7" x14ac:dyDescent="0.25">
      <c r="A86" s="9">
        <v>39105</v>
      </c>
      <c r="B86" s="7">
        <v>4.25</v>
      </c>
      <c r="C86" s="7">
        <v>4.2300000000000004</v>
      </c>
      <c r="D86" s="7">
        <v>4.0999999999999996</v>
      </c>
      <c r="E86" s="7">
        <v>4</v>
      </c>
      <c r="F86" s="7">
        <v>4</v>
      </c>
      <c r="G86" s="8"/>
    </row>
    <row r="87" spans="1:7" x14ac:dyDescent="0.25">
      <c r="A87" s="9">
        <v>39106</v>
      </c>
      <c r="B87" s="7">
        <v>4.25</v>
      </c>
      <c r="C87" s="7">
        <v>4.18</v>
      </c>
      <c r="D87" s="7">
        <v>4</v>
      </c>
      <c r="E87" s="7">
        <v>4</v>
      </c>
      <c r="F87" s="7">
        <v>4</v>
      </c>
      <c r="G87" s="8"/>
    </row>
    <row r="88" spans="1:7" x14ac:dyDescent="0.25">
      <c r="A88" s="9">
        <v>39107</v>
      </c>
      <c r="B88" s="7">
        <v>4.25</v>
      </c>
      <c r="C88" s="7">
        <v>4.1500000000000004</v>
      </c>
      <c r="D88" s="7">
        <v>4</v>
      </c>
      <c r="E88" s="7">
        <v>4</v>
      </c>
      <c r="F88" s="7">
        <v>4</v>
      </c>
      <c r="G88" s="8"/>
    </row>
    <row r="89" spans="1:7" x14ac:dyDescent="0.25">
      <c r="A89" s="9">
        <v>39108</v>
      </c>
      <c r="B89" s="7">
        <v>4.25</v>
      </c>
      <c r="C89" s="7">
        <v>4.13</v>
      </c>
      <c r="D89" s="7">
        <v>4</v>
      </c>
      <c r="E89" s="7">
        <v>4</v>
      </c>
      <c r="F89" s="7">
        <v>4</v>
      </c>
      <c r="G89" s="8"/>
    </row>
    <row r="90" spans="1:7" x14ac:dyDescent="0.25">
      <c r="A90" s="9">
        <v>39111</v>
      </c>
      <c r="B90" s="7">
        <v>4.25</v>
      </c>
      <c r="C90" s="7">
        <v>4.0999999999999996</v>
      </c>
      <c r="D90" s="7">
        <v>4</v>
      </c>
      <c r="E90" s="7">
        <v>4</v>
      </c>
      <c r="F90" s="7">
        <v>4</v>
      </c>
      <c r="G90" s="8"/>
    </row>
    <row r="91" spans="1:7" x14ac:dyDescent="0.25">
      <c r="A91" s="9">
        <v>39112</v>
      </c>
      <c r="B91" s="7">
        <v>4.25</v>
      </c>
      <c r="C91" s="7">
        <v>4.0999999999999996</v>
      </c>
      <c r="D91" s="7">
        <v>4</v>
      </c>
      <c r="E91" s="7">
        <v>4</v>
      </c>
      <c r="F91" s="7">
        <v>4</v>
      </c>
      <c r="G91" s="8"/>
    </row>
    <row r="92" spans="1:7" x14ac:dyDescent="0.25">
      <c r="A92" s="9">
        <v>39113</v>
      </c>
      <c r="B92" s="8"/>
      <c r="C92" s="7">
        <v>4.0999999999999996</v>
      </c>
      <c r="D92" s="7">
        <v>4</v>
      </c>
      <c r="E92" s="7">
        <v>4</v>
      </c>
      <c r="F92" s="7">
        <v>4</v>
      </c>
      <c r="G92" s="7">
        <v>3.88</v>
      </c>
    </row>
    <row r="93" spans="1:7" x14ac:dyDescent="0.25">
      <c r="A93" s="9">
        <v>39114</v>
      </c>
      <c r="B93" s="8"/>
      <c r="C93" s="7">
        <v>4.0999999999999996</v>
      </c>
      <c r="D93" s="7">
        <v>4</v>
      </c>
      <c r="E93" s="7">
        <v>4</v>
      </c>
      <c r="F93" s="7">
        <v>4</v>
      </c>
      <c r="G93" s="7">
        <v>4</v>
      </c>
    </row>
    <row r="94" spans="1:7" x14ac:dyDescent="0.25">
      <c r="A94" s="9">
        <v>39115</v>
      </c>
      <c r="B94" s="8"/>
      <c r="C94" s="7">
        <v>4</v>
      </c>
      <c r="D94" s="7">
        <v>4</v>
      </c>
      <c r="E94" s="7">
        <v>4</v>
      </c>
      <c r="F94" s="7">
        <v>4</v>
      </c>
      <c r="G94" s="7">
        <v>4</v>
      </c>
    </row>
    <row r="95" spans="1:7" x14ac:dyDescent="0.25">
      <c r="A95" s="9">
        <v>39118</v>
      </c>
      <c r="B95" s="8"/>
      <c r="C95" s="7">
        <v>4</v>
      </c>
      <c r="D95" s="7">
        <v>4</v>
      </c>
      <c r="E95" s="7">
        <v>4</v>
      </c>
      <c r="F95" s="7">
        <v>3.9</v>
      </c>
      <c r="G95" s="7">
        <v>3.88</v>
      </c>
    </row>
    <row r="96" spans="1:7" x14ac:dyDescent="0.25">
      <c r="A96" s="9">
        <v>39119</v>
      </c>
      <c r="B96" s="8"/>
      <c r="C96" s="7">
        <v>4</v>
      </c>
      <c r="D96" s="7">
        <v>4</v>
      </c>
      <c r="E96" s="7">
        <v>4</v>
      </c>
      <c r="F96" s="7">
        <v>3.9</v>
      </c>
      <c r="G96" s="7">
        <v>3.75</v>
      </c>
    </row>
    <row r="97" spans="1:7" x14ac:dyDescent="0.25">
      <c r="A97" s="9">
        <v>39120</v>
      </c>
      <c r="B97" s="8"/>
      <c r="C97" s="7">
        <v>4</v>
      </c>
      <c r="D97" s="7">
        <v>4</v>
      </c>
      <c r="E97" s="7">
        <v>4</v>
      </c>
      <c r="F97" s="7">
        <v>3.95</v>
      </c>
      <c r="G97" s="7">
        <v>3.88</v>
      </c>
    </row>
    <row r="98" spans="1:7" x14ac:dyDescent="0.25">
      <c r="A98" s="9">
        <v>39121</v>
      </c>
      <c r="B98" s="8"/>
      <c r="C98" s="7">
        <v>4</v>
      </c>
      <c r="D98" s="7">
        <v>4</v>
      </c>
      <c r="E98" s="7">
        <v>4</v>
      </c>
      <c r="F98" s="7">
        <v>3.9</v>
      </c>
      <c r="G98" s="7">
        <v>3.88</v>
      </c>
    </row>
    <row r="99" spans="1:7" x14ac:dyDescent="0.25">
      <c r="A99" s="9">
        <v>39122</v>
      </c>
      <c r="B99" s="8"/>
      <c r="C99" s="7">
        <v>4</v>
      </c>
      <c r="D99" s="7">
        <v>4</v>
      </c>
      <c r="E99" s="7">
        <v>4</v>
      </c>
      <c r="F99" s="7">
        <v>3.95</v>
      </c>
      <c r="G99" s="7">
        <v>3.88</v>
      </c>
    </row>
    <row r="100" spans="1:7" x14ac:dyDescent="0.25">
      <c r="A100" s="9">
        <v>39125</v>
      </c>
      <c r="B100" s="8"/>
      <c r="C100" s="7">
        <v>4</v>
      </c>
      <c r="D100" s="7">
        <v>3.95</v>
      </c>
      <c r="E100" s="7">
        <v>4</v>
      </c>
      <c r="F100" s="7">
        <v>3.85</v>
      </c>
      <c r="G100" s="7">
        <v>3.78</v>
      </c>
    </row>
    <row r="101" spans="1:7" x14ac:dyDescent="0.25">
      <c r="A101" s="9">
        <v>39126</v>
      </c>
      <c r="B101" s="8"/>
      <c r="C101" s="7">
        <v>4</v>
      </c>
      <c r="D101" s="7">
        <v>3.9</v>
      </c>
      <c r="E101" s="7">
        <v>4</v>
      </c>
      <c r="F101" s="7">
        <v>3.85</v>
      </c>
      <c r="G101" s="7">
        <v>3.78</v>
      </c>
    </row>
    <row r="102" spans="1:7" x14ac:dyDescent="0.25">
      <c r="A102" s="9">
        <v>39127</v>
      </c>
      <c r="B102" s="8"/>
      <c r="C102" s="7">
        <v>4</v>
      </c>
      <c r="D102" s="7">
        <v>3.9</v>
      </c>
      <c r="E102" s="7">
        <v>3.95</v>
      </c>
      <c r="F102" s="7">
        <v>3.8</v>
      </c>
      <c r="G102" s="7">
        <v>3.78</v>
      </c>
    </row>
    <row r="103" spans="1:7" x14ac:dyDescent="0.25">
      <c r="A103" s="9">
        <v>39128</v>
      </c>
      <c r="B103" s="8"/>
      <c r="C103" s="7">
        <v>4</v>
      </c>
      <c r="D103" s="7">
        <v>3.9</v>
      </c>
      <c r="E103" s="7">
        <v>3.95</v>
      </c>
      <c r="F103" s="7">
        <v>3.8</v>
      </c>
      <c r="G103" s="7">
        <v>3.78</v>
      </c>
    </row>
    <row r="104" spans="1:7" x14ac:dyDescent="0.25">
      <c r="A104" s="9">
        <v>39129</v>
      </c>
      <c r="B104" s="8"/>
      <c r="C104" s="7">
        <v>4</v>
      </c>
      <c r="D104" s="7">
        <v>3.9</v>
      </c>
      <c r="E104" s="7">
        <v>3.95</v>
      </c>
      <c r="F104" s="7">
        <v>3.8</v>
      </c>
      <c r="G104" s="7">
        <v>3.78</v>
      </c>
    </row>
    <row r="105" spans="1:7" x14ac:dyDescent="0.25">
      <c r="A105" s="9">
        <v>39134</v>
      </c>
      <c r="B105" s="8"/>
      <c r="C105" s="7">
        <v>4</v>
      </c>
      <c r="D105" s="7">
        <v>3.88</v>
      </c>
      <c r="E105" s="7">
        <v>4</v>
      </c>
      <c r="F105" s="7">
        <v>3.8</v>
      </c>
      <c r="G105" s="7">
        <v>3.78</v>
      </c>
    </row>
    <row r="106" spans="1:7" x14ac:dyDescent="0.25">
      <c r="A106" s="9">
        <v>39135</v>
      </c>
      <c r="B106" s="8"/>
      <c r="C106" s="7">
        <v>4</v>
      </c>
      <c r="D106" s="7">
        <v>3.88</v>
      </c>
      <c r="E106" s="7">
        <v>4</v>
      </c>
      <c r="F106" s="7">
        <v>3.8</v>
      </c>
      <c r="G106" s="7">
        <v>3.78</v>
      </c>
    </row>
    <row r="107" spans="1:7" x14ac:dyDescent="0.25">
      <c r="A107" s="9">
        <v>39136</v>
      </c>
      <c r="B107" s="8"/>
      <c r="C107" s="7">
        <v>4</v>
      </c>
      <c r="D107" s="7">
        <v>3.9</v>
      </c>
      <c r="E107" s="7">
        <v>4</v>
      </c>
      <c r="F107" s="7">
        <v>3.8</v>
      </c>
      <c r="G107" s="7">
        <v>3.78</v>
      </c>
    </row>
    <row r="108" spans="1:7" x14ac:dyDescent="0.25">
      <c r="A108" s="9">
        <v>39139</v>
      </c>
      <c r="B108" s="8"/>
      <c r="C108" s="7">
        <v>4</v>
      </c>
      <c r="D108" s="7">
        <v>3.85</v>
      </c>
      <c r="E108" s="7">
        <v>3.95</v>
      </c>
      <c r="F108" s="7">
        <v>3.8</v>
      </c>
      <c r="G108" s="7">
        <v>3.78</v>
      </c>
    </row>
    <row r="109" spans="1:7" x14ac:dyDescent="0.25">
      <c r="A109" s="9">
        <v>39140</v>
      </c>
      <c r="B109" s="8"/>
      <c r="C109" s="7">
        <v>4</v>
      </c>
      <c r="D109" s="7">
        <v>3.9</v>
      </c>
      <c r="E109" s="7">
        <v>3.95</v>
      </c>
      <c r="F109" s="7">
        <v>3.8</v>
      </c>
      <c r="G109" s="7">
        <v>3.78</v>
      </c>
    </row>
    <row r="110" spans="1:7" x14ac:dyDescent="0.25">
      <c r="A110" s="9">
        <v>39141</v>
      </c>
      <c r="B110" s="8"/>
      <c r="C110" s="7">
        <v>4</v>
      </c>
      <c r="D110" s="7">
        <v>3.9</v>
      </c>
      <c r="E110" s="7">
        <v>3.95</v>
      </c>
      <c r="F110" s="7">
        <v>3.8</v>
      </c>
      <c r="G110" s="7">
        <v>3.78</v>
      </c>
    </row>
    <row r="111" spans="1:7" x14ac:dyDescent="0.25">
      <c r="A111" s="9">
        <v>39142</v>
      </c>
      <c r="B111" s="8"/>
      <c r="C111" s="7">
        <v>4</v>
      </c>
      <c r="D111" s="7">
        <v>3.9</v>
      </c>
      <c r="E111" s="7">
        <v>3.95</v>
      </c>
      <c r="F111" s="7">
        <v>3.8</v>
      </c>
      <c r="G111" s="7">
        <v>3.8</v>
      </c>
    </row>
    <row r="112" spans="1:7" x14ac:dyDescent="0.25">
      <c r="A112" s="9">
        <v>39143</v>
      </c>
      <c r="B112" s="8"/>
      <c r="C112" s="7">
        <v>4</v>
      </c>
      <c r="D112" s="7">
        <v>3.88</v>
      </c>
      <c r="E112" s="7">
        <v>3.9</v>
      </c>
      <c r="F112" s="7">
        <v>3.8</v>
      </c>
      <c r="G112" s="7">
        <v>3.8</v>
      </c>
    </row>
    <row r="113" spans="1:7" x14ac:dyDescent="0.25">
      <c r="A113" s="9">
        <v>39146</v>
      </c>
      <c r="B113" s="8"/>
      <c r="C113" s="7">
        <v>4</v>
      </c>
      <c r="D113" s="7">
        <v>3.9</v>
      </c>
      <c r="E113" s="7">
        <v>4</v>
      </c>
      <c r="F113" s="7">
        <v>3.8</v>
      </c>
      <c r="G113" s="7">
        <v>3.9</v>
      </c>
    </row>
    <row r="114" spans="1:7" x14ac:dyDescent="0.25">
      <c r="A114" s="9">
        <v>39147</v>
      </c>
      <c r="B114" s="8"/>
      <c r="C114" s="7">
        <v>4</v>
      </c>
      <c r="D114" s="7">
        <v>3.9</v>
      </c>
      <c r="E114" s="7">
        <v>4</v>
      </c>
      <c r="F114" s="7">
        <v>3.8</v>
      </c>
      <c r="G114" s="7">
        <v>3.9</v>
      </c>
    </row>
    <row r="115" spans="1:7" x14ac:dyDescent="0.25">
      <c r="A115" s="9">
        <v>39148</v>
      </c>
      <c r="B115" s="8"/>
      <c r="C115" s="7">
        <v>4</v>
      </c>
      <c r="D115" s="7">
        <v>3.9</v>
      </c>
      <c r="E115" s="7">
        <v>3.95</v>
      </c>
      <c r="F115" s="7">
        <v>3.83</v>
      </c>
      <c r="G115" s="7">
        <v>3.8</v>
      </c>
    </row>
    <row r="116" spans="1:7" x14ac:dyDescent="0.25">
      <c r="A116" s="9">
        <v>39149</v>
      </c>
      <c r="B116" s="8"/>
      <c r="C116" s="7">
        <v>4</v>
      </c>
      <c r="D116" s="7">
        <v>3.85</v>
      </c>
      <c r="E116" s="7">
        <v>3.9</v>
      </c>
      <c r="F116" s="7">
        <v>3.8</v>
      </c>
      <c r="G116" s="7">
        <v>3.9</v>
      </c>
    </row>
    <row r="117" spans="1:7" x14ac:dyDescent="0.25">
      <c r="A117" s="9">
        <v>39150</v>
      </c>
      <c r="B117" s="8"/>
      <c r="C117" s="7">
        <v>4</v>
      </c>
      <c r="D117" s="7">
        <v>3.85</v>
      </c>
      <c r="E117" s="7">
        <v>3.9</v>
      </c>
      <c r="F117" s="7">
        <v>3.8</v>
      </c>
      <c r="G117" s="7">
        <v>3.79</v>
      </c>
    </row>
    <row r="118" spans="1:7" x14ac:dyDescent="0.25">
      <c r="A118" s="9">
        <v>39153</v>
      </c>
      <c r="B118" s="8"/>
      <c r="C118" s="7">
        <v>4</v>
      </c>
      <c r="D118" s="7">
        <v>3.85</v>
      </c>
      <c r="E118" s="7">
        <v>3.85</v>
      </c>
      <c r="F118" s="7">
        <v>3.75</v>
      </c>
      <c r="G118" s="7">
        <v>3.77</v>
      </c>
    </row>
    <row r="119" spans="1:7" x14ac:dyDescent="0.25">
      <c r="A119" s="9">
        <v>39154</v>
      </c>
      <c r="B119" s="8"/>
      <c r="C119" s="7">
        <v>4</v>
      </c>
      <c r="D119" s="7">
        <v>3.85</v>
      </c>
      <c r="E119" s="7">
        <v>3.85</v>
      </c>
      <c r="F119" s="7">
        <v>3.75</v>
      </c>
      <c r="G119" s="7">
        <v>3.77</v>
      </c>
    </row>
    <row r="120" spans="1:7" x14ac:dyDescent="0.25">
      <c r="A120" s="9">
        <v>39155</v>
      </c>
      <c r="B120" s="8"/>
      <c r="C120" s="7">
        <v>4</v>
      </c>
      <c r="D120" s="7">
        <v>3.85</v>
      </c>
      <c r="E120" s="7">
        <v>3.85</v>
      </c>
      <c r="F120" s="7">
        <v>3.75</v>
      </c>
      <c r="G120" s="7">
        <v>3.77</v>
      </c>
    </row>
    <row r="121" spans="1:7" x14ac:dyDescent="0.25">
      <c r="A121" s="9">
        <v>39156</v>
      </c>
      <c r="B121" s="8"/>
      <c r="C121" s="7">
        <v>4</v>
      </c>
      <c r="D121" s="7">
        <v>3.8</v>
      </c>
      <c r="E121" s="7">
        <v>3.8</v>
      </c>
      <c r="F121" s="7">
        <v>3.75</v>
      </c>
      <c r="G121" s="7">
        <v>3.76</v>
      </c>
    </row>
    <row r="122" spans="1:7" x14ac:dyDescent="0.25">
      <c r="A122" s="9">
        <v>39157</v>
      </c>
      <c r="B122" s="8"/>
      <c r="C122" s="7">
        <v>3.95</v>
      </c>
      <c r="D122" s="7">
        <v>3.8</v>
      </c>
      <c r="E122" s="7">
        <v>3.8</v>
      </c>
      <c r="F122" s="7">
        <v>3.75</v>
      </c>
      <c r="G122" s="7">
        <v>3.76</v>
      </c>
    </row>
    <row r="123" spans="1:7" x14ac:dyDescent="0.25">
      <c r="A123" s="9">
        <v>39160</v>
      </c>
      <c r="B123" s="8"/>
      <c r="C123" s="7">
        <v>3.95</v>
      </c>
      <c r="D123" s="7">
        <v>3.8</v>
      </c>
      <c r="E123" s="7">
        <v>3.8</v>
      </c>
      <c r="F123" s="7">
        <v>3.75</v>
      </c>
      <c r="G123" s="7">
        <v>3.76</v>
      </c>
    </row>
    <row r="124" spans="1:7" x14ac:dyDescent="0.25">
      <c r="A124" s="9">
        <v>39161</v>
      </c>
      <c r="B124" s="8"/>
      <c r="C124" s="7">
        <v>3.95</v>
      </c>
      <c r="D124" s="7">
        <v>3.8</v>
      </c>
      <c r="E124" s="7">
        <v>3.8</v>
      </c>
      <c r="F124" s="7">
        <v>3.75</v>
      </c>
      <c r="G124" s="7">
        <v>3.76</v>
      </c>
    </row>
    <row r="125" spans="1:7" x14ac:dyDescent="0.25">
      <c r="A125" s="9">
        <v>39162</v>
      </c>
      <c r="B125" s="8"/>
      <c r="C125" s="7">
        <v>3.95</v>
      </c>
      <c r="D125" s="7">
        <v>3.8</v>
      </c>
      <c r="E125" s="7">
        <v>3.8</v>
      </c>
      <c r="F125" s="7">
        <v>3.75</v>
      </c>
      <c r="G125" s="7">
        <v>3.76</v>
      </c>
    </row>
    <row r="126" spans="1:7" x14ac:dyDescent="0.25">
      <c r="A126" s="9">
        <v>39163</v>
      </c>
      <c r="B126" s="8"/>
      <c r="C126" s="7">
        <v>3.89</v>
      </c>
      <c r="D126" s="7">
        <v>3.8</v>
      </c>
      <c r="E126" s="7">
        <v>3.8</v>
      </c>
      <c r="F126" s="7">
        <v>3.75</v>
      </c>
      <c r="G126" s="7">
        <v>3.75</v>
      </c>
    </row>
    <row r="127" spans="1:7" x14ac:dyDescent="0.25">
      <c r="A127" s="9">
        <v>39164</v>
      </c>
      <c r="B127" s="8"/>
      <c r="C127" s="7">
        <v>3.89</v>
      </c>
      <c r="D127" s="7">
        <v>3.8</v>
      </c>
      <c r="E127" s="7">
        <v>3.8</v>
      </c>
      <c r="F127" s="7">
        <v>3.75</v>
      </c>
      <c r="G127" s="7">
        <v>3.75</v>
      </c>
    </row>
    <row r="128" spans="1:7" x14ac:dyDescent="0.25">
      <c r="A128" s="9">
        <v>39167</v>
      </c>
      <c r="B128" s="8"/>
      <c r="C128" s="7">
        <v>3.89</v>
      </c>
      <c r="D128" s="7">
        <v>3.8</v>
      </c>
      <c r="E128" s="7">
        <v>3.8</v>
      </c>
      <c r="F128" s="7">
        <v>3.75</v>
      </c>
      <c r="G128" s="7">
        <v>3.75</v>
      </c>
    </row>
    <row r="129" spans="1:7" x14ac:dyDescent="0.25">
      <c r="A129" s="9">
        <v>39168</v>
      </c>
      <c r="B129" s="8"/>
      <c r="C129" s="7">
        <v>3.87</v>
      </c>
      <c r="D129" s="7">
        <v>3.8</v>
      </c>
      <c r="E129" s="7">
        <v>3.8</v>
      </c>
      <c r="F129" s="7">
        <v>3.75</v>
      </c>
      <c r="G129" s="7">
        <v>3.75</v>
      </c>
    </row>
    <row r="130" spans="1:7" x14ac:dyDescent="0.25">
      <c r="A130" s="9">
        <v>39169</v>
      </c>
      <c r="B130" s="8"/>
      <c r="C130" s="7">
        <v>3.87</v>
      </c>
      <c r="D130" s="7">
        <v>3.8</v>
      </c>
      <c r="E130" s="7">
        <v>3.8</v>
      </c>
      <c r="F130" s="7">
        <v>3.75</v>
      </c>
      <c r="G130" s="7">
        <v>3.75</v>
      </c>
    </row>
    <row r="131" spans="1:7" x14ac:dyDescent="0.25">
      <c r="A131" s="9">
        <v>39170</v>
      </c>
      <c r="B131" s="8"/>
      <c r="C131" s="7">
        <v>3.87</v>
      </c>
      <c r="D131" s="7">
        <v>3.8</v>
      </c>
      <c r="E131" s="7">
        <v>3.75</v>
      </c>
      <c r="F131" s="7">
        <v>3.75</v>
      </c>
      <c r="G131" s="7">
        <v>3.75</v>
      </c>
    </row>
    <row r="132" spans="1:7" x14ac:dyDescent="0.25">
      <c r="A132" s="9">
        <v>39171</v>
      </c>
      <c r="B132" s="8"/>
      <c r="C132" s="7">
        <v>3.81</v>
      </c>
      <c r="D132" s="7">
        <v>3.75</v>
      </c>
      <c r="E132" s="7">
        <v>3.75</v>
      </c>
      <c r="F132" s="7">
        <v>3.75</v>
      </c>
      <c r="G132" s="7">
        <v>3.75</v>
      </c>
    </row>
    <row r="133" spans="1:7" x14ac:dyDescent="0.25">
      <c r="A133" s="9">
        <v>39174</v>
      </c>
      <c r="B133" s="8"/>
      <c r="C133" s="7">
        <v>3.8</v>
      </c>
      <c r="D133" s="7">
        <v>3.75</v>
      </c>
      <c r="E133" s="7">
        <v>3.75</v>
      </c>
      <c r="F133" s="7">
        <v>3.75</v>
      </c>
      <c r="G133" s="7">
        <v>3.75</v>
      </c>
    </row>
    <row r="134" spans="1:7" x14ac:dyDescent="0.25">
      <c r="A134" s="9">
        <v>39175</v>
      </c>
      <c r="B134" s="8"/>
      <c r="C134" s="7">
        <v>3.8</v>
      </c>
      <c r="D134" s="7">
        <v>3.75</v>
      </c>
      <c r="E134" s="7">
        <v>3.75</v>
      </c>
      <c r="F134" s="7">
        <v>3.75</v>
      </c>
      <c r="G134" s="7">
        <v>3.75</v>
      </c>
    </row>
    <row r="135" spans="1:7" x14ac:dyDescent="0.25">
      <c r="A135" s="9">
        <v>39176</v>
      </c>
      <c r="B135" s="8"/>
      <c r="C135" s="7">
        <v>3.8</v>
      </c>
      <c r="D135" s="7">
        <v>3.75</v>
      </c>
      <c r="E135" s="7">
        <v>3.75</v>
      </c>
      <c r="F135" s="7">
        <v>3.75</v>
      </c>
      <c r="G135" s="7">
        <v>3.75</v>
      </c>
    </row>
    <row r="136" spans="1:7" x14ac:dyDescent="0.25">
      <c r="A136" s="9">
        <v>39177</v>
      </c>
      <c r="B136" s="8"/>
      <c r="C136" s="7">
        <v>3.8</v>
      </c>
      <c r="D136" s="7">
        <v>3.75</v>
      </c>
      <c r="E136" s="7">
        <v>3.75</v>
      </c>
      <c r="F136" s="7">
        <v>3.75</v>
      </c>
      <c r="G136" s="7">
        <v>3.75</v>
      </c>
    </row>
    <row r="137" spans="1:7" x14ac:dyDescent="0.25">
      <c r="A137" s="9">
        <v>39181</v>
      </c>
      <c r="B137" s="8"/>
      <c r="C137" s="7">
        <v>3.75</v>
      </c>
      <c r="D137" s="7">
        <v>3.75</v>
      </c>
      <c r="E137" s="7">
        <v>3.75</v>
      </c>
      <c r="F137" s="7">
        <v>3.75</v>
      </c>
      <c r="G137" s="7">
        <v>3.5</v>
      </c>
    </row>
    <row r="138" spans="1:7" x14ac:dyDescent="0.25">
      <c r="A138" s="9">
        <v>39182</v>
      </c>
      <c r="B138" s="8"/>
      <c r="C138" s="7">
        <v>3.75</v>
      </c>
      <c r="D138" s="7">
        <v>3.75</v>
      </c>
      <c r="E138" s="7">
        <v>3.75</v>
      </c>
      <c r="F138" s="7">
        <v>3.75</v>
      </c>
      <c r="G138" s="7">
        <v>3.5</v>
      </c>
    </row>
    <row r="139" spans="1:7" x14ac:dyDescent="0.25">
      <c r="A139" s="9">
        <v>39183</v>
      </c>
      <c r="B139" s="8"/>
      <c r="C139" s="7">
        <v>3.75</v>
      </c>
      <c r="D139" s="7">
        <v>3.75</v>
      </c>
      <c r="E139" s="7">
        <v>3.75</v>
      </c>
      <c r="F139" s="7">
        <v>3.7</v>
      </c>
      <c r="G139" s="7">
        <v>3.5</v>
      </c>
    </row>
    <row r="140" spans="1:7" x14ac:dyDescent="0.25">
      <c r="A140" s="9">
        <v>39184</v>
      </c>
      <c r="B140" s="8"/>
      <c r="C140" s="7">
        <v>3.75</v>
      </c>
      <c r="D140" s="7">
        <v>3.75</v>
      </c>
      <c r="E140" s="7">
        <v>3.75</v>
      </c>
      <c r="F140" s="7">
        <v>3.6</v>
      </c>
      <c r="G140" s="7">
        <v>3.5</v>
      </c>
    </row>
    <row r="141" spans="1:7" x14ac:dyDescent="0.25">
      <c r="A141" s="9">
        <v>39185</v>
      </c>
      <c r="B141" s="8"/>
      <c r="C141" s="7">
        <v>3.75</v>
      </c>
      <c r="D141" s="7">
        <v>3.75</v>
      </c>
      <c r="E141" s="7">
        <v>3.73</v>
      </c>
      <c r="F141" s="7">
        <v>3.6</v>
      </c>
      <c r="G141" s="7">
        <v>3.5</v>
      </c>
    </row>
    <row r="142" spans="1:7" x14ac:dyDescent="0.25">
      <c r="A142" s="9">
        <v>39188</v>
      </c>
      <c r="B142" s="8"/>
      <c r="C142" s="7">
        <v>3.75</v>
      </c>
      <c r="D142" s="7">
        <v>3.75</v>
      </c>
      <c r="E142" s="7">
        <v>3.75</v>
      </c>
      <c r="F142" s="7">
        <v>3.6</v>
      </c>
      <c r="G142" s="7">
        <v>3.5</v>
      </c>
    </row>
    <row r="143" spans="1:7" x14ac:dyDescent="0.25">
      <c r="A143" s="9">
        <v>39189</v>
      </c>
      <c r="B143" s="8"/>
      <c r="C143" s="7">
        <v>3.75</v>
      </c>
      <c r="D143" s="7">
        <v>3.75</v>
      </c>
      <c r="E143" s="7">
        <v>3.73</v>
      </c>
      <c r="F143" s="7">
        <v>3.6</v>
      </c>
      <c r="G143" s="7">
        <v>3.5</v>
      </c>
    </row>
    <row r="144" spans="1:7" x14ac:dyDescent="0.25">
      <c r="A144" s="9">
        <v>39190</v>
      </c>
      <c r="B144" s="8"/>
      <c r="C144" s="7">
        <v>3.75</v>
      </c>
      <c r="D144" s="7">
        <v>3.75</v>
      </c>
      <c r="E144" s="7">
        <v>3.73</v>
      </c>
      <c r="F144" s="7">
        <v>3.6</v>
      </c>
      <c r="G144" s="7">
        <v>3.5</v>
      </c>
    </row>
    <row r="145" spans="1:7" x14ac:dyDescent="0.25">
      <c r="A145" s="9">
        <v>39191</v>
      </c>
      <c r="B145" s="8"/>
      <c r="C145" s="7">
        <v>3.75</v>
      </c>
      <c r="D145" s="7">
        <v>3.75</v>
      </c>
      <c r="E145" s="7">
        <v>3.73</v>
      </c>
      <c r="F145" s="7">
        <v>3.6</v>
      </c>
      <c r="G145" s="7">
        <v>3.5</v>
      </c>
    </row>
    <row r="146" spans="1:7" x14ac:dyDescent="0.25">
      <c r="A146" s="9">
        <v>39192</v>
      </c>
      <c r="B146" s="8"/>
      <c r="C146" s="7">
        <v>3.75</v>
      </c>
      <c r="D146" s="7">
        <v>3.75</v>
      </c>
      <c r="E146" s="7">
        <v>3.75</v>
      </c>
      <c r="F146" s="7">
        <v>3.65</v>
      </c>
      <c r="G146" s="7">
        <v>3.5</v>
      </c>
    </row>
    <row r="147" spans="1:7" x14ac:dyDescent="0.25">
      <c r="A147" s="9">
        <v>39195</v>
      </c>
      <c r="B147" s="8"/>
      <c r="C147" s="7">
        <v>3.75</v>
      </c>
      <c r="D147" s="7">
        <v>3.75</v>
      </c>
      <c r="E147" s="7">
        <v>3.75</v>
      </c>
      <c r="F147" s="7">
        <v>3.65</v>
      </c>
      <c r="G147" s="7">
        <v>3.5</v>
      </c>
    </row>
    <row r="148" spans="1:7" x14ac:dyDescent="0.25">
      <c r="A148" s="9">
        <v>39196</v>
      </c>
      <c r="B148" s="8"/>
      <c r="C148" s="7">
        <v>3.75</v>
      </c>
      <c r="D148" s="7">
        <v>3.75</v>
      </c>
      <c r="E148" s="7">
        <v>3.7</v>
      </c>
      <c r="F148" s="7">
        <v>3.6</v>
      </c>
      <c r="G148" s="7">
        <v>3.5</v>
      </c>
    </row>
    <row r="149" spans="1:7" x14ac:dyDescent="0.25">
      <c r="A149" s="9">
        <v>39197</v>
      </c>
      <c r="B149" s="8"/>
      <c r="C149" s="7">
        <v>3.75</v>
      </c>
      <c r="D149" s="7">
        <v>3.75</v>
      </c>
      <c r="E149" s="7">
        <v>3.7</v>
      </c>
      <c r="F149" s="7">
        <v>3.6</v>
      </c>
      <c r="G149" s="7">
        <v>3.5</v>
      </c>
    </row>
    <row r="150" spans="1:7" x14ac:dyDescent="0.25">
      <c r="A150" s="9">
        <v>39198</v>
      </c>
      <c r="B150" s="8"/>
      <c r="C150" s="7">
        <v>3.75</v>
      </c>
      <c r="D150" s="7">
        <v>3.75</v>
      </c>
      <c r="E150" s="7">
        <v>3.7</v>
      </c>
      <c r="F150" s="7">
        <v>3.6</v>
      </c>
      <c r="G150" s="7">
        <v>3.5</v>
      </c>
    </row>
    <row r="151" spans="1:7" x14ac:dyDescent="0.25">
      <c r="A151" s="9">
        <v>39199</v>
      </c>
      <c r="B151" s="8"/>
      <c r="C151" s="7">
        <v>3.75</v>
      </c>
      <c r="D151" s="7">
        <v>3.75</v>
      </c>
      <c r="E151" s="7">
        <v>3.65</v>
      </c>
      <c r="F151" s="7">
        <v>3.6</v>
      </c>
      <c r="G151" s="7">
        <v>3.5</v>
      </c>
    </row>
    <row r="152" spans="1:7" x14ac:dyDescent="0.25">
      <c r="A152" s="9">
        <v>39202</v>
      </c>
      <c r="B152" s="8"/>
      <c r="C152" s="7">
        <v>3.75</v>
      </c>
      <c r="D152" s="7">
        <v>3.75</v>
      </c>
      <c r="E152" s="7">
        <v>3.65</v>
      </c>
      <c r="F152" s="7">
        <v>3.6</v>
      </c>
      <c r="G152" s="7">
        <v>3.5</v>
      </c>
    </row>
    <row r="153" spans="1:7" x14ac:dyDescent="0.25">
      <c r="A153" s="9">
        <v>39204</v>
      </c>
      <c r="B153" s="8"/>
      <c r="C153" s="7">
        <v>3.75</v>
      </c>
      <c r="D153" s="7">
        <v>3.75</v>
      </c>
      <c r="E153" s="7">
        <v>3.65</v>
      </c>
      <c r="F153" s="7">
        <v>3.6</v>
      </c>
      <c r="G153" s="7">
        <v>3.5</v>
      </c>
    </row>
    <row r="154" spans="1:7" x14ac:dyDescent="0.25">
      <c r="A154" s="9">
        <v>39205</v>
      </c>
      <c r="B154" s="8"/>
      <c r="C154" s="7">
        <v>3.75</v>
      </c>
      <c r="D154" s="7">
        <v>3.75</v>
      </c>
      <c r="E154" s="7">
        <v>3.65</v>
      </c>
      <c r="F154" s="7">
        <v>3.6</v>
      </c>
      <c r="G154" s="7">
        <v>3.5</v>
      </c>
    </row>
    <row r="155" spans="1:7" x14ac:dyDescent="0.25">
      <c r="A155" s="9">
        <v>39206</v>
      </c>
      <c r="B155" s="8"/>
      <c r="C155" s="7">
        <v>3.75</v>
      </c>
      <c r="D155" s="7">
        <v>3.75</v>
      </c>
      <c r="E155" s="7">
        <v>3.65</v>
      </c>
      <c r="F155" s="7">
        <v>3.6</v>
      </c>
      <c r="G155" s="7">
        <v>3.5</v>
      </c>
    </row>
    <row r="156" spans="1:7" x14ac:dyDescent="0.25">
      <c r="A156" s="9">
        <v>39209</v>
      </c>
      <c r="B156" s="8"/>
      <c r="C156" s="7">
        <v>3.75</v>
      </c>
      <c r="D156" s="7">
        <v>3.75</v>
      </c>
      <c r="E156" s="7">
        <v>3.6</v>
      </c>
      <c r="F156" s="7">
        <v>3.6</v>
      </c>
      <c r="G156" s="7">
        <v>3.5</v>
      </c>
    </row>
    <row r="157" spans="1:7" x14ac:dyDescent="0.25">
      <c r="A157" s="9">
        <v>39210</v>
      </c>
      <c r="B157" s="8"/>
      <c r="C157" s="7">
        <v>3.75</v>
      </c>
      <c r="D157" s="7">
        <v>3.7</v>
      </c>
      <c r="E157" s="7">
        <v>3.6</v>
      </c>
      <c r="F157" s="7">
        <v>3.6</v>
      </c>
      <c r="G157" s="7">
        <v>3.5</v>
      </c>
    </row>
    <row r="158" spans="1:7" x14ac:dyDescent="0.25">
      <c r="A158" s="9">
        <v>39211</v>
      </c>
      <c r="B158" s="8"/>
      <c r="C158" s="7">
        <v>3.75</v>
      </c>
      <c r="D158" s="7">
        <v>3.73</v>
      </c>
      <c r="E158" s="7">
        <v>3.65</v>
      </c>
      <c r="F158" s="7">
        <v>3.6</v>
      </c>
      <c r="G158" s="7">
        <v>3.5</v>
      </c>
    </row>
    <row r="159" spans="1:7" x14ac:dyDescent="0.25">
      <c r="A159" s="9">
        <v>39212</v>
      </c>
      <c r="B159" s="8"/>
      <c r="C159" s="7">
        <v>3.75</v>
      </c>
      <c r="D159" s="7">
        <v>3.75</v>
      </c>
      <c r="E159" s="7">
        <v>3.6</v>
      </c>
      <c r="F159" s="7">
        <v>3.6</v>
      </c>
      <c r="G159" s="7">
        <v>3.5</v>
      </c>
    </row>
    <row r="160" spans="1:7" x14ac:dyDescent="0.25">
      <c r="A160" s="9">
        <v>39213</v>
      </c>
      <c r="B160" s="8"/>
      <c r="C160" s="7">
        <v>3.75</v>
      </c>
      <c r="D160" s="7">
        <v>3.75</v>
      </c>
      <c r="E160" s="7">
        <v>3.6</v>
      </c>
      <c r="F160" s="7">
        <v>3.6</v>
      </c>
      <c r="G160" s="7">
        <v>3.5</v>
      </c>
    </row>
    <row r="161" spans="1:7" x14ac:dyDescent="0.25">
      <c r="A161" s="9">
        <v>39216</v>
      </c>
      <c r="B161" s="8"/>
      <c r="C161" s="7">
        <v>3.75</v>
      </c>
      <c r="D161" s="7">
        <v>3.75</v>
      </c>
      <c r="E161" s="7">
        <v>3.6</v>
      </c>
      <c r="F161" s="7">
        <v>3.6</v>
      </c>
      <c r="G161" s="7">
        <v>3.5</v>
      </c>
    </row>
    <row r="162" spans="1:7" x14ac:dyDescent="0.25">
      <c r="A162" s="9">
        <v>39217</v>
      </c>
      <c r="B162" s="8"/>
      <c r="C162" s="7">
        <v>3.75</v>
      </c>
      <c r="D162" s="7">
        <v>3.75</v>
      </c>
      <c r="E162" s="7">
        <v>3.6</v>
      </c>
      <c r="F162" s="7">
        <v>3.55</v>
      </c>
      <c r="G162" s="7">
        <v>3.5</v>
      </c>
    </row>
    <row r="163" spans="1:7" x14ac:dyDescent="0.25">
      <c r="A163" s="9">
        <v>39218</v>
      </c>
      <c r="B163" s="8"/>
      <c r="C163" s="7">
        <v>3.75</v>
      </c>
      <c r="D163" s="7">
        <v>3.75</v>
      </c>
      <c r="E163" s="7">
        <v>3.6</v>
      </c>
      <c r="F163" s="7">
        <v>3.55</v>
      </c>
      <c r="G163" s="7">
        <v>3.5</v>
      </c>
    </row>
    <row r="164" spans="1:7" x14ac:dyDescent="0.25">
      <c r="A164" s="9">
        <v>39219</v>
      </c>
      <c r="B164" s="8"/>
      <c r="C164" s="7">
        <v>3.75</v>
      </c>
      <c r="D164" s="7">
        <v>3.75</v>
      </c>
      <c r="E164" s="7">
        <v>3.6</v>
      </c>
      <c r="F164" s="7">
        <v>3.55</v>
      </c>
      <c r="G164" s="7">
        <v>3.5</v>
      </c>
    </row>
    <row r="165" spans="1:7" x14ac:dyDescent="0.25">
      <c r="A165" s="9">
        <v>39220</v>
      </c>
      <c r="B165" s="8"/>
      <c r="C165" s="7">
        <v>3.75</v>
      </c>
      <c r="D165" s="7">
        <v>3.73</v>
      </c>
      <c r="E165" s="7">
        <v>3.6</v>
      </c>
      <c r="F165" s="7">
        <v>3.5</v>
      </c>
      <c r="G165" s="7">
        <v>3.5</v>
      </c>
    </row>
    <row r="166" spans="1:7" x14ac:dyDescent="0.25">
      <c r="A166" s="9">
        <v>39223</v>
      </c>
      <c r="B166" s="8"/>
      <c r="C166" s="7">
        <v>3.75</v>
      </c>
      <c r="D166" s="7">
        <v>3.71</v>
      </c>
      <c r="E166" s="7">
        <v>3.6</v>
      </c>
      <c r="F166" s="7">
        <v>3.5</v>
      </c>
      <c r="G166" s="7">
        <v>3.5</v>
      </c>
    </row>
    <row r="167" spans="1:7" x14ac:dyDescent="0.25">
      <c r="A167" s="9">
        <v>39224</v>
      </c>
      <c r="B167" s="8"/>
      <c r="C167" s="7">
        <v>3.75</v>
      </c>
      <c r="D167" s="7">
        <v>3.71</v>
      </c>
      <c r="E167" s="7">
        <v>3.6</v>
      </c>
      <c r="F167" s="7">
        <v>3.5</v>
      </c>
      <c r="G167" s="7">
        <v>3.5</v>
      </c>
    </row>
    <row r="168" spans="1:7" x14ac:dyDescent="0.25">
      <c r="A168" s="9">
        <v>39225</v>
      </c>
      <c r="B168" s="8"/>
      <c r="C168" s="7">
        <v>3.75</v>
      </c>
      <c r="D168" s="7">
        <v>3.71</v>
      </c>
      <c r="E168" s="7">
        <v>3.6</v>
      </c>
      <c r="F168" s="7">
        <v>3.5</v>
      </c>
      <c r="G168" s="7">
        <v>3.5</v>
      </c>
    </row>
    <row r="169" spans="1:7" x14ac:dyDescent="0.25">
      <c r="A169" s="9">
        <v>39226</v>
      </c>
      <c r="B169" s="8"/>
      <c r="C169" s="7">
        <v>3.75</v>
      </c>
      <c r="D169" s="7">
        <v>3.72</v>
      </c>
      <c r="E169" s="7">
        <v>3.6</v>
      </c>
      <c r="F169" s="7">
        <v>3.5</v>
      </c>
      <c r="G169" s="7">
        <v>3.5</v>
      </c>
    </row>
    <row r="170" spans="1:7" x14ac:dyDescent="0.25">
      <c r="A170" s="9">
        <v>39227</v>
      </c>
      <c r="B170" s="8"/>
      <c r="C170" s="7">
        <v>3.75</v>
      </c>
      <c r="D170" s="7">
        <v>3.74</v>
      </c>
      <c r="E170" s="7">
        <v>3.6</v>
      </c>
      <c r="F170" s="7">
        <v>3.5</v>
      </c>
      <c r="G170" s="7">
        <v>3.5</v>
      </c>
    </row>
    <row r="171" spans="1:7" x14ac:dyDescent="0.25">
      <c r="A171" s="9">
        <v>39230</v>
      </c>
      <c r="B171" s="8"/>
      <c r="C171" s="7">
        <v>3.75</v>
      </c>
      <c r="D171" s="7">
        <v>3.74</v>
      </c>
      <c r="E171" s="7">
        <v>3.6</v>
      </c>
      <c r="F171" s="7">
        <v>3.5</v>
      </c>
      <c r="G171" s="7">
        <v>3.5</v>
      </c>
    </row>
    <row r="172" spans="1:7" x14ac:dyDescent="0.25">
      <c r="A172" s="9">
        <v>39231</v>
      </c>
      <c r="B172" s="8"/>
      <c r="C172" s="7">
        <v>3.75</v>
      </c>
      <c r="D172" s="7">
        <v>3.74</v>
      </c>
      <c r="E172" s="7">
        <v>3.6</v>
      </c>
      <c r="F172" s="7">
        <v>3.5</v>
      </c>
      <c r="G172" s="7">
        <v>3.5</v>
      </c>
    </row>
    <row r="173" spans="1:7" x14ac:dyDescent="0.25">
      <c r="A173" s="9">
        <v>39232</v>
      </c>
      <c r="B173" s="8"/>
      <c r="C173" s="7">
        <v>3.75</v>
      </c>
      <c r="D173" s="7">
        <v>3.74</v>
      </c>
      <c r="E173" s="7">
        <v>3.6</v>
      </c>
      <c r="F173" s="7">
        <v>3.5</v>
      </c>
      <c r="G173" s="7">
        <v>3.5</v>
      </c>
    </row>
    <row r="174" spans="1:7" x14ac:dyDescent="0.25">
      <c r="A174" s="9">
        <v>39233</v>
      </c>
      <c r="B174" s="8"/>
      <c r="C174" s="7">
        <v>3.75</v>
      </c>
      <c r="D174" s="7">
        <v>3.74</v>
      </c>
      <c r="E174" s="7">
        <v>3.6</v>
      </c>
      <c r="F174" s="7">
        <v>3.5</v>
      </c>
      <c r="G174" s="7">
        <v>3.5</v>
      </c>
    </row>
    <row r="175" spans="1:7" x14ac:dyDescent="0.25">
      <c r="A175" s="9">
        <v>39234</v>
      </c>
      <c r="B175" s="8"/>
      <c r="C175" s="7">
        <v>3.75</v>
      </c>
      <c r="D175" s="7">
        <v>3.74</v>
      </c>
      <c r="E175" s="7">
        <v>3.6</v>
      </c>
      <c r="F175" s="7">
        <v>3.5</v>
      </c>
      <c r="G175" s="7">
        <v>3.5</v>
      </c>
    </row>
    <row r="176" spans="1:7" x14ac:dyDescent="0.25">
      <c r="A176" s="9">
        <v>39237</v>
      </c>
      <c r="B176" s="8"/>
      <c r="C176" s="7">
        <v>3.75</v>
      </c>
      <c r="D176" s="7">
        <v>3.75</v>
      </c>
      <c r="E176" s="7">
        <v>3.6</v>
      </c>
      <c r="F176" s="7">
        <v>3.5</v>
      </c>
      <c r="G176" s="7">
        <v>3.5</v>
      </c>
    </row>
    <row r="177" spans="1:7" x14ac:dyDescent="0.25">
      <c r="A177" s="9">
        <v>39238</v>
      </c>
      <c r="B177" s="8"/>
      <c r="C177" s="7">
        <v>3.75</v>
      </c>
      <c r="D177" s="7">
        <v>3.75</v>
      </c>
      <c r="E177" s="7">
        <v>3.6</v>
      </c>
      <c r="F177" s="7">
        <v>3.5</v>
      </c>
      <c r="G177" s="7">
        <v>3.5</v>
      </c>
    </row>
    <row r="178" spans="1:7" x14ac:dyDescent="0.25">
      <c r="A178" s="9">
        <v>39239</v>
      </c>
      <c r="B178" s="8"/>
      <c r="C178" s="7">
        <v>3.75</v>
      </c>
      <c r="D178" s="7">
        <v>3.75</v>
      </c>
      <c r="E178" s="7">
        <v>3.6</v>
      </c>
      <c r="F178" s="7">
        <v>3.5</v>
      </c>
      <c r="G178" s="7">
        <v>3.5</v>
      </c>
    </row>
    <row r="179" spans="1:7" x14ac:dyDescent="0.25">
      <c r="A179" s="9">
        <v>39241</v>
      </c>
      <c r="B179" s="8"/>
      <c r="C179" s="7">
        <v>3.75</v>
      </c>
      <c r="D179" s="7">
        <v>3.75</v>
      </c>
      <c r="E179" s="7">
        <v>3.61</v>
      </c>
      <c r="F179" s="7">
        <v>3.5</v>
      </c>
      <c r="G179" s="7">
        <v>3.5</v>
      </c>
    </row>
    <row r="180" spans="1:7" x14ac:dyDescent="0.25">
      <c r="A180" s="9">
        <v>39244</v>
      </c>
      <c r="B180" s="8"/>
      <c r="C180" s="7">
        <v>3.75</v>
      </c>
      <c r="D180" s="7">
        <v>3.75</v>
      </c>
      <c r="E180" s="7">
        <v>3.61</v>
      </c>
      <c r="F180" s="7">
        <v>3.5</v>
      </c>
      <c r="G180" s="7">
        <v>3.5</v>
      </c>
    </row>
    <row r="181" spans="1:7" x14ac:dyDescent="0.25">
      <c r="A181" s="9">
        <v>39245</v>
      </c>
      <c r="B181" s="8"/>
      <c r="C181" s="7">
        <v>3.75</v>
      </c>
      <c r="D181" s="7">
        <v>3.75</v>
      </c>
      <c r="E181" s="7">
        <v>3.61</v>
      </c>
      <c r="F181" s="7">
        <v>3.5</v>
      </c>
      <c r="G181" s="7">
        <v>3.5</v>
      </c>
    </row>
    <row r="182" spans="1:7" x14ac:dyDescent="0.25">
      <c r="A182" s="9">
        <v>39246</v>
      </c>
      <c r="B182" s="8"/>
      <c r="C182" s="7">
        <v>3.75</v>
      </c>
      <c r="D182" s="7">
        <v>3.74</v>
      </c>
      <c r="E182" s="7">
        <v>3.6</v>
      </c>
      <c r="F182" s="7">
        <v>3.5</v>
      </c>
      <c r="G182" s="7">
        <v>3.5</v>
      </c>
    </row>
    <row r="183" spans="1:7" x14ac:dyDescent="0.25">
      <c r="A183" s="9">
        <v>39247</v>
      </c>
      <c r="B183" s="8"/>
      <c r="C183" s="7">
        <v>3.75</v>
      </c>
      <c r="D183" s="7">
        <v>3.71</v>
      </c>
      <c r="E183" s="7">
        <v>3.6</v>
      </c>
      <c r="F183" s="7">
        <v>3.5</v>
      </c>
      <c r="G183" s="7">
        <v>3.5</v>
      </c>
    </row>
    <row r="184" spans="1:7" x14ac:dyDescent="0.25">
      <c r="A184" s="9">
        <v>39248</v>
      </c>
      <c r="B184" s="8"/>
      <c r="C184" s="7">
        <v>3.75</v>
      </c>
      <c r="D184" s="7">
        <v>3.7</v>
      </c>
      <c r="E184" s="7">
        <v>3.6</v>
      </c>
      <c r="F184" s="7">
        <v>3.5</v>
      </c>
      <c r="G184" s="7">
        <v>3.5</v>
      </c>
    </row>
    <row r="185" spans="1:7" x14ac:dyDescent="0.25">
      <c r="A185" s="9">
        <v>39251</v>
      </c>
      <c r="B185" s="8"/>
      <c r="C185" s="7">
        <v>3.75</v>
      </c>
      <c r="D185" s="7">
        <v>3.68</v>
      </c>
      <c r="E185" s="7">
        <v>3.6</v>
      </c>
      <c r="F185" s="7">
        <v>3.5</v>
      </c>
      <c r="G185" s="7">
        <v>3.5</v>
      </c>
    </row>
    <row r="186" spans="1:7" x14ac:dyDescent="0.25">
      <c r="A186" s="9">
        <v>39252</v>
      </c>
      <c r="B186" s="8"/>
      <c r="C186" s="7">
        <v>3.75</v>
      </c>
      <c r="D186" s="7">
        <v>3.68</v>
      </c>
      <c r="E186" s="7">
        <v>3.6</v>
      </c>
      <c r="F186" s="7">
        <v>3.5</v>
      </c>
      <c r="G186" s="7">
        <v>3.5</v>
      </c>
    </row>
    <row r="187" spans="1:7" x14ac:dyDescent="0.25">
      <c r="A187" s="9">
        <v>39253</v>
      </c>
      <c r="B187" s="8"/>
      <c r="C187" s="7">
        <v>3.75</v>
      </c>
      <c r="D187" s="7">
        <v>3.7</v>
      </c>
      <c r="E187" s="7">
        <v>3.6</v>
      </c>
      <c r="F187" s="7">
        <v>3.5</v>
      </c>
      <c r="G187" s="7">
        <v>3.5</v>
      </c>
    </row>
    <row r="188" spans="1:7" x14ac:dyDescent="0.25">
      <c r="A188" s="9">
        <v>39254</v>
      </c>
      <c r="B188" s="8"/>
      <c r="C188" s="7">
        <v>3.71</v>
      </c>
      <c r="D188" s="7">
        <v>3.7</v>
      </c>
      <c r="E188" s="7">
        <v>3.6</v>
      </c>
      <c r="F188" s="7">
        <v>3.5</v>
      </c>
      <c r="G188" s="7">
        <v>3.5</v>
      </c>
    </row>
    <row r="189" spans="1:7" x14ac:dyDescent="0.25">
      <c r="A189" s="9">
        <v>39255</v>
      </c>
      <c r="B189" s="8"/>
      <c r="C189" s="7">
        <v>3.71</v>
      </c>
      <c r="D189" s="7">
        <v>3.7</v>
      </c>
      <c r="E189" s="7">
        <v>3.6</v>
      </c>
      <c r="F189" s="7">
        <v>3.5</v>
      </c>
      <c r="G189" s="7">
        <v>3.5</v>
      </c>
    </row>
    <row r="190" spans="1:7" x14ac:dyDescent="0.25">
      <c r="A190" s="9">
        <v>39258</v>
      </c>
      <c r="B190" s="8"/>
      <c r="C190" s="7">
        <v>3.71</v>
      </c>
      <c r="D190" s="7">
        <v>3.7</v>
      </c>
      <c r="E190" s="7">
        <v>3.6</v>
      </c>
      <c r="F190" s="7">
        <v>3.5</v>
      </c>
      <c r="G190" s="7">
        <v>3.5</v>
      </c>
    </row>
    <row r="191" spans="1:7" x14ac:dyDescent="0.25">
      <c r="A191" s="9">
        <v>39259</v>
      </c>
      <c r="B191" s="8"/>
      <c r="C191" s="7">
        <v>3.71</v>
      </c>
      <c r="D191" s="7">
        <v>3.7</v>
      </c>
      <c r="E191" s="7">
        <v>3.6</v>
      </c>
      <c r="F191" s="7">
        <v>3.5</v>
      </c>
      <c r="G191" s="7">
        <v>3.5</v>
      </c>
    </row>
    <row r="192" spans="1:7" x14ac:dyDescent="0.25">
      <c r="A192" s="9">
        <v>39260</v>
      </c>
      <c r="B192" s="8"/>
      <c r="C192" s="7">
        <v>3.71</v>
      </c>
      <c r="D192" s="7">
        <v>3.7</v>
      </c>
      <c r="E192" s="7">
        <v>3.6</v>
      </c>
      <c r="F192" s="7">
        <v>3.5</v>
      </c>
      <c r="G192" s="7">
        <v>3.5</v>
      </c>
    </row>
    <row r="193" spans="1:7" x14ac:dyDescent="0.25">
      <c r="A193" s="9">
        <v>39261</v>
      </c>
      <c r="B193" s="8"/>
      <c r="C193" s="7">
        <v>3.73</v>
      </c>
      <c r="D193" s="7">
        <v>3.7</v>
      </c>
      <c r="E193" s="7">
        <v>3.6</v>
      </c>
      <c r="F193" s="7">
        <v>3.5</v>
      </c>
      <c r="G193" s="7">
        <v>3.5</v>
      </c>
    </row>
    <row r="194" spans="1:7" x14ac:dyDescent="0.25">
      <c r="A194" s="9">
        <v>39262</v>
      </c>
      <c r="B194" s="8"/>
      <c r="C194" s="7">
        <v>3.75</v>
      </c>
      <c r="D194" s="7">
        <v>3.7</v>
      </c>
      <c r="E194" s="7">
        <v>3.6</v>
      </c>
      <c r="F194" s="7">
        <v>3.5</v>
      </c>
      <c r="G194" s="7">
        <v>3.5</v>
      </c>
    </row>
    <row r="195" spans="1:7" x14ac:dyDescent="0.25">
      <c r="A195" s="9">
        <v>39265</v>
      </c>
      <c r="B195" s="8"/>
      <c r="C195" s="7">
        <v>3.75</v>
      </c>
      <c r="D195" s="7">
        <v>3.7</v>
      </c>
      <c r="E195" s="7">
        <v>3.6</v>
      </c>
      <c r="F195" s="7">
        <v>3.5</v>
      </c>
      <c r="G195" s="7">
        <v>3.48</v>
      </c>
    </row>
    <row r="196" spans="1:7" x14ac:dyDescent="0.25">
      <c r="A196" s="9">
        <v>39266</v>
      </c>
      <c r="B196" s="8"/>
      <c r="C196" s="7">
        <v>3.75</v>
      </c>
      <c r="D196" s="7">
        <v>3.7</v>
      </c>
      <c r="E196" s="7">
        <v>3.6</v>
      </c>
      <c r="F196" s="7">
        <v>3.5</v>
      </c>
      <c r="G196" s="7">
        <v>3.48</v>
      </c>
    </row>
    <row r="197" spans="1:7" x14ac:dyDescent="0.25">
      <c r="A197" s="9">
        <v>39267</v>
      </c>
      <c r="B197" s="8"/>
      <c r="C197" s="7">
        <v>3.75</v>
      </c>
      <c r="D197" s="7">
        <v>3.7</v>
      </c>
      <c r="E197" s="7">
        <v>3.6</v>
      </c>
      <c r="F197" s="7">
        <v>3.5</v>
      </c>
      <c r="G197" s="7">
        <v>3.48</v>
      </c>
    </row>
    <row r="198" spans="1:7" x14ac:dyDescent="0.25">
      <c r="A198" s="9">
        <v>39268</v>
      </c>
      <c r="B198" s="8"/>
      <c r="C198" s="7">
        <v>3.75</v>
      </c>
      <c r="D198" s="7">
        <v>3.7</v>
      </c>
      <c r="E198" s="7">
        <v>3.6</v>
      </c>
      <c r="F198" s="7">
        <v>3.5</v>
      </c>
      <c r="G198" s="7">
        <v>3.48</v>
      </c>
    </row>
    <row r="199" spans="1:7" x14ac:dyDescent="0.25">
      <c r="A199" s="9">
        <v>39269</v>
      </c>
      <c r="B199" s="8"/>
      <c r="C199" s="7">
        <v>3.75</v>
      </c>
      <c r="D199" s="7">
        <v>3.7</v>
      </c>
      <c r="E199" s="7">
        <v>3.6</v>
      </c>
      <c r="F199" s="7">
        <v>3.5</v>
      </c>
      <c r="G199" s="7">
        <v>3.45</v>
      </c>
    </row>
    <row r="200" spans="1:7" x14ac:dyDescent="0.25">
      <c r="A200" s="9">
        <v>39272</v>
      </c>
      <c r="B200" s="8"/>
      <c r="C200" s="7">
        <v>3.75</v>
      </c>
      <c r="D200" s="7">
        <v>3.7</v>
      </c>
      <c r="E200" s="7">
        <v>3.6</v>
      </c>
      <c r="F200" s="7">
        <v>3.5</v>
      </c>
      <c r="G200" s="7">
        <v>3.45</v>
      </c>
    </row>
    <row r="201" spans="1:7" x14ac:dyDescent="0.25">
      <c r="A201" s="9">
        <v>39273</v>
      </c>
      <c r="B201" s="8"/>
      <c r="C201" s="7">
        <v>3.75</v>
      </c>
      <c r="D201" s="7">
        <v>3.7</v>
      </c>
      <c r="E201" s="7">
        <v>3.6</v>
      </c>
      <c r="F201" s="7">
        <v>3.5</v>
      </c>
      <c r="G201" s="7">
        <v>3.45</v>
      </c>
    </row>
    <row r="202" spans="1:7" x14ac:dyDescent="0.25">
      <c r="A202" s="9">
        <v>39274</v>
      </c>
      <c r="B202" s="8"/>
      <c r="C202" s="7">
        <v>3.75</v>
      </c>
      <c r="D202" s="7">
        <v>3.7</v>
      </c>
      <c r="E202" s="7">
        <v>3.6</v>
      </c>
      <c r="F202" s="7">
        <v>3.5</v>
      </c>
      <c r="G202" s="7">
        <v>3.45</v>
      </c>
    </row>
    <row r="203" spans="1:7" x14ac:dyDescent="0.25">
      <c r="A203" s="9">
        <v>39275</v>
      </c>
      <c r="B203" s="8"/>
      <c r="C203" s="7">
        <v>3.75</v>
      </c>
      <c r="D203" s="7">
        <v>3.7</v>
      </c>
      <c r="E203" s="7">
        <v>3.6</v>
      </c>
      <c r="F203" s="7">
        <v>3.5</v>
      </c>
      <c r="G203" s="7">
        <v>3.45</v>
      </c>
    </row>
    <row r="204" spans="1:7" x14ac:dyDescent="0.25">
      <c r="A204" s="9">
        <v>39276</v>
      </c>
      <c r="B204" s="8"/>
      <c r="C204" s="7">
        <v>3.75</v>
      </c>
      <c r="D204" s="7">
        <v>3.7</v>
      </c>
      <c r="E204" s="7">
        <v>3.6</v>
      </c>
      <c r="F204" s="7">
        <v>3.5</v>
      </c>
      <c r="G204" s="7">
        <v>3.48</v>
      </c>
    </row>
    <row r="205" spans="1:7" x14ac:dyDescent="0.25">
      <c r="A205" s="9">
        <v>39279</v>
      </c>
      <c r="B205" s="8"/>
      <c r="C205" s="7">
        <v>3.75</v>
      </c>
      <c r="D205" s="7">
        <v>3.7</v>
      </c>
      <c r="E205" s="7">
        <v>3.6</v>
      </c>
      <c r="F205" s="7">
        <v>3.5</v>
      </c>
      <c r="G205" s="7">
        <v>3.5</v>
      </c>
    </row>
    <row r="206" spans="1:7" x14ac:dyDescent="0.25">
      <c r="A206" s="9">
        <v>39280</v>
      </c>
      <c r="B206" s="8"/>
      <c r="C206" s="7">
        <v>3.75</v>
      </c>
      <c r="D206" s="7">
        <v>3.7</v>
      </c>
      <c r="E206" s="7">
        <v>3.6</v>
      </c>
      <c r="F206" s="7">
        <v>3.5</v>
      </c>
      <c r="G206" s="7">
        <v>3.5</v>
      </c>
    </row>
    <row r="207" spans="1:7" x14ac:dyDescent="0.25">
      <c r="A207" s="9">
        <v>39281</v>
      </c>
      <c r="B207" s="8"/>
      <c r="C207" s="7">
        <v>3.8</v>
      </c>
      <c r="D207" s="7">
        <v>3.7</v>
      </c>
      <c r="E207" s="7">
        <v>3.6</v>
      </c>
      <c r="F207" s="7">
        <v>3.5</v>
      </c>
      <c r="G207" s="7">
        <v>3.5</v>
      </c>
    </row>
    <row r="208" spans="1:7" x14ac:dyDescent="0.25">
      <c r="A208" s="9">
        <v>39282</v>
      </c>
      <c r="B208" s="8"/>
      <c r="C208" s="7">
        <v>3.8</v>
      </c>
      <c r="D208" s="7">
        <v>3.7</v>
      </c>
      <c r="E208" s="7">
        <v>3.6</v>
      </c>
      <c r="F208" s="7">
        <v>3.5</v>
      </c>
      <c r="G208" s="7">
        <v>3.5</v>
      </c>
    </row>
    <row r="209" spans="1:7" x14ac:dyDescent="0.25">
      <c r="A209" s="9">
        <v>39283</v>
      </c>
      <c r="B209" s="8"/>
      <c r="C209" s="7">
        <v>3.8</v>
      </c>
      <c r="D209" s="7">
        <v>3.7</v>
      </c>
      <c r="E209" s="7">
        <v>3.6</v>
      </c>
      <c r="F209" s="7">
        <v>3.5</v>
      </c>
      <c r="G209" s="7">
        <v>3.5</v>
      </c>
    </row>
    <row r="210" spans="1:7" x14ac:dyDescent="0.25">
      <c r="A210" s="9">
        <v>39286</v>
      </c>
      <c r="B210" s="8"/>
      <c r="C210" s="7">
        <v>3.8</v>
      </c>
      <c r="D210" s="7">
        <v>3.7</v>
      </c>
      <c r="E210" s="7">
        <v>3.6</v>
      </c>
      <c r="F210" s="7">
        <v>3.5</v>
      </c>
      <c r="G210" s="7">
        <v>3.5</v>
      </c>
    </row>
    <row r="211" spans="1:7" x14ac:dyDescent="0.25">
      <c r="A211" s="9">
        <v>39287</v>
      </c>
      <c r="B211" s="8"/>
      <c r="C211" s="7">
        <v>3.8</v>
      </c>
      <c r="D211" s="7">
        <v>3.7</v>
      </c>
      <c r="E211" s="7">
        <v>3.6</v>
      </c>
      <c r="F211" s="7">
        <v>3.5</v>
      </c>
      <c r="G211" s="7">
        <v>3.5</v>
      </c>
    </row>
    <row r="212" spans="1:7" x14ac:dyDescent="0.25">
      <c r="A212" s="9">
        <v>39288</v>
      </c>
      <c r="B212" s="8"/>
      <c r="C212" s="7">
        <v>3.8</v>
      </c>
      <c r="D212" s="7">
        <v>3.7</v>
      </c>
      <c r="E212" s="7">
        <v>3.6</v>
      </c>
      <c r="F212" s="7">
        <v>3.5</v>
      </c>
      <c r="G212" s="7">
        <v>3.5</v>
      </c>
    </row>
    <row r="213" spans="1:7" x14ac:dyDescent="0.25">
      <c r="A213" s="9">
        <v>39289</v>
      </c>
      <c r="B213" s="8"/>
      <c r="C213" s="7">
        <v>3.8</v>
      </c>
      <c r="D213" s="7">
        <v>3.7</v>
      </c>
      <c r="E213" s="7">
        <v>3.6</v>
      </c>
      <c r="F213" s="7">
        <v>3.5</v>
      </c>
      <c r="G213" s="7">
        <v>3.5</v>
      </c>
    </row>
    <row r="214" spans="1:7" x14ac:dyDescent="0.25">
      <c r="A214" s="9">
        <v>39290</v>
      </c>
      <c r="B214" s="8"/>
      <c r="C214" s="7">
        <v>3.8</v>
      </c>
      <c r="D214" s="7">
        <v>3.7</v>
      </c>
      <c r="E214" s="7">
        <v>3.6</v>
      </c>
      <c r="F214" s="7">
        <v>3.5</v>
      </c>
      <c r="G214" s="7">
        <v>3.5</v>
      </c>
    </row>
    <row r="215" spans="1:7" x14ac:dyDescent="0.25">
      <c r="A215" s="9">
        <v>39293</v>
      </c>
      <c r="B215" s="8"/>
      <c r="C215" s="7">
        <v>3.8</v>
      </c>
      <c r="D215" s="7">
        <v>3.7</v>
      </c>
      <c r="E215" s="7">
        <v>3.6</v>
      </c>
      <c r="F215" s="7">
        <v>3.5</v>
      </c>
      <c r="G215" s="7">
        <v>3.5</v>
      </c>
    </row>
    <row r="216" spans="1:7" x14ac:dyDescent="0.25">
      <c r="A216" s="9">
        <v>39294</v>
      </c>
      <c r="B216" s="8"/>
      <c r="C216" s="7">
        <v>3.8</v>
      </c>
      <c r="D216" s="7">
        <v>3.7</v>
      </c>
      <c r="E216" s="7">
        <v>3.6</v>
      </c>
      <c r="F216" s="7">
        <v>3.5</v>
      </c>
      <c r="G216" s="7">
        <v>3.5</v>
      </c>
    </row>
    <row r="217" spans="1:7" x14ac:dyDescent="0.25">
      <c r="A217" s="9">
        <v>39295</v>
      </c>
      <c r="B217" s="8"/>
      <c r="C217" s="7">
        <v>3.8</v>
      </c>
      <c r="D217" s="7">
        <v>3.7</v>
      </c>
      <c r="E217" s="7">
        <v>3.6</v>
      </c>
      <c r="F217" s="7">
        <v>3.5</v>
      </c>
      <c r="G217" s="7">
        <v>3.5</v>
      </c>
    </row>
    <row r="218" spans="1:7" x14ac:dyDescent="0.25">
      <c r="A218" s="9">
        <v>39296</v>
      </c>
      <c r="B218" s="8"/>
      <c r="C218" s="7">
        <v>3.8</v>
      </c>
      <c r="D218" s="7">
        <v>3.7</v>
      </c>
      <c r="E218" s="7">
        <v>3.6</v>
      </c>
      <c r="F218" s="7">
        <v>3.5</v>
      </c>
      <c r="G218" s="7">
        <v>3.5</v>
      </c>
    </row>
    <row r="219" spans="1:7" x14ac:dyDescent="0.25">
      <c r="A219" s="9">
        <v>39297</v>
      </c>
      <c r="B219" s="8"/>
      <c r="C219" s="7">
        <v>3.8</v>
      </c>
      <c r="D219" s="7">
        <v>3.7</v>
      </c>
      <c r="E219" s="7">
        <v>3.6</v>
      </c>
      <c r="F219" s="7">
        <v>3.5</v>
      </c>
      <c r="G219" s="7">
        <v>3.5</v>
      </c>
    </row>
    <row r="220" spans="1:7" x14ac:dyDescent="0.25">
      <c r="A220" s="9">
        <v>39300</v>
      </c>
      <c r="B220" s="8"/>
      <c r="C220" s="7">
        <v>3.8</v>
      </c>
      <c r="D220" s="7">
        <v>3.66</v>
      </c>
      <c r="E220" s="7">
        <v>3.6</v>
      </c>
      <c r="F220" s="7">
        <v>3.5</v>
      </c>
      <c r="G220" s="7">
        <v>3.48</v>
      </c>
    </row>
    <row r="221" spans="1:7" x14ac:dyDescent="0.25">
      <c r="A221" s="9">
        <v>39301</v>
      </c>
      <c r="B221" s="8"/>
      <c r="C221" s="7">
        <v>3.8</v>
      </c>
      <c r="D221" s="7">
        <v>3.68</v>
      </c>
      <c r="E221" s="7">
        <v>3.6</v>
      </c>
      <c r="F221" s="7">
        <v>3.5</v>
      </c>
      <c r="G221" s="7">
        <v>3.5</v>
      </c>
    </row>
    <row r="222" spans="1:7" x14ac:dyDescent="0.25">
      <c r="A222" s="9">
        <v>39302</v>
      </c>
      <c r="B222" s="8"/>
      <c r="C222" s="7">
        <v>3.8</v>
      </c>
      <c r="D222" s="7">
        <v>3.7</v>
      </c>
      <c r="E222" s="7">
        <v>3.6</v>
      </c>
      <c r="F222" s="7">
        <v>3.5</v>
      </c>
      <c r="G222" s="7">
        <v>3.5</v>
      </c>
    </row>
    <row r="223" spans="1:7" x14ac:dyDescent="0.25">
      <c r="A223" s="9">
        <v>39303</v>
      </c>
      <c r="B223" s="8"/>
      <c r="C223" s="7">
        <v>3.8</v>
      </c>
      <c r="D223" s="7">
        <v>3.7</v>
      </c>
      <c r="E223" s="7">
        <v>3.6</v>
      </c>
      <c r="F223" s="7">
        <v>3.5</v>
      </c>
      <c r="G223" s="7">
        <v>3.5</v>
      </c>
    </row>
    <row r="224" spans="1:7" x14ac:dyDescent="0.25">
      <c r="A224" s="9">
        <v>39304</v>
      </c>
      <c r="B224" s="8"/>
      <c r="C224" s="7">
        <v>3.8</v>
      </c>
      <c r="D224" s="7">
        <v>3.7</v>
      </c>
      <c r="E224" s="7">
        <v>3.6</v>
      </c>
      <c r="F224" s="7">
        <v>3.5</v>
      </c>
      <c r="G224" s="7">
        <v>3.5</v>
      </c>
    </row>
    <row r="225" spans="1:7" x14ac:dyDescent="0.25">
      <c r="A225" s="9">
        <v>39307</v>
      </c>
      <c r="B225" s="8"/>
      <c r="C225" s="7">
        <v>3.8</v>
      </c>
      <c r="D225" s="7">
        <v>3.7</v>
      </c>
      <c r="E225" s="7">
        <v>3.6</v>
      </c>
      <c r="F225" s="7">
        <v>3.5</v>
      </c>
      <c r="G225" s="7">
        <v>3.5</v>
      </c>
    </row>
    <row r="226" spans="1:7" x14ac:dyDescent="0.25">
      <c r="A226" s="9">
        <v>39308</v>
      </c>
      <c r="B226" s="8"/>
      <c r="C226" s="7">
        <v>3.8</v>
      </c>
      <c r="D226" s="7">
        <v>3.7</v>
      </c>
      <c r="E226" s="7">
        <v>3.6</v>
      </c>
      <c r="F226" s="7">
        <v>3.5</v>
      </c>
      <c r="G226" s="7">
        <v>3.5</v>
      </c>
    </row>
    <row r="227" spans="1:7" x14ac:dyDescent="0.25">
      <c r="A227" s="9">
        <v>39309</v>
      </c>
      <c r="B227" s="8"/>
      <c r="C227" s="7">
        <v>3.8</v>
      </c>
      <c r="D227" s="7">
        <v>3.7</v>
      </c>
      <c r="E227" s="7">
        <v>3.6</v>
      </c>
      <c r="F227" s="7">
        <v>3.5</v>
      </c>
      <c r="G227" s="7">
        <v>3.5</v>
      </c>
    </row>
    <row r="228" spans="1:7" x14ac:dyDescent="0.25">
      <c r="A228" s="9">
        <v>39310</v>
      </c>
      <c r="B228" s="8"/>
      <c r="C228" s="7">
        <v>3.8</v>
      </c>
      <c r="D228" s="7">
        <v>3.68</v>
      </c>
      <c r="E228" s="7">
        <v>3.6</v>
      </c>
      <c r="F228" s="7">
        <v>3.5</v>
      </c>
      <c r="G228" s="7">
        <v>3.5</v>
      </c>
    </row>
    <row r="229" spans="1:7" x14ac:dyDescent="0.25">
      <c r="A229" s="9">
        <v>39311</v>
      </c>
      <c r="B229" s="8"/>
      <c r="C229" s="7">
        <v>3.8</v>
      </c>
      <c r="D229" s="7">
        <v>3.68</v>
      </c>
      <c r="E229" s="7">
        <v>3.6</v>
      </c>
      <c r="F229" s="7">
        <v>3.5</v>
      </c>
      <c r="G229" s="7">
        <v>3.5</v>
      </c>
    </row>
    <row r="230" spans="1:7" x14ac:dyDescent="0.25">
      <c r="A230" s="9">
        <v>39314</v>
      </c>
      <c r="B230" s="8"/>
      <c r="C230" s="7">
        <v>3.8</v>
      </c>
      <c r="D230" s="7">
        <v>3.7</v>
      </c>
      <c r="E230" s="7">
        <v>3.6</v>
      </c>
      <c r="F230" s="7">
        <v>3.5</v>
      </c>
      <c r="G230" s="7">
        <v>3.48</v>
      </c>
    </row>
    <row r="231" spans="1:7" x14ac:dyDescent="0.25">
      <c r="A231" s="9">
        <v>39315</v>
      </c>
      <c r="B231" s="8"/>
      <c r="C231" s="7">
        <v>3.8</v>
      </c>
      <c r="D231" s="7">
        <v>3.7</v>
      </c>
      <c r="E231" s="7">
        <v>3.6</v>
      </c>
      <c r="F231" s="7">
        <v>3.5</v>
      </c>
      <c r="G231" s="7">
        <v>3.48</v>
      </c>
    </row>
    <row r="232" spans="1:7" x14ac:dyDescent="0.25">
      <c r="A232" s="9">
        <v>39316</v>
      </c>
      <c r="B232" s="8"/>
      <c r="C232" s="7">
        <v>3.8</v>
      </c>
      <c r="D232" s="7">
        <v>3.7</v>
      </c>
      <c r="E232" s="7">
        <v>3.6</v>
      </c>
      <c r="F232" s="7">
        <v>3.5</v>
      </c>
      <c r="G232" s="7">
        <v>3.48</v>
      </c>
    </row>
    <row r="233" spans="1:7" x14ac:dyDescent="0.25">
      <c r="A233" s="9">
        <v>39317</v>
      </c>
      <c r="B233" s="8"/>
      <c r="C233" s="7">
        <v>3.8</v>
      </c>
      <c r="D233" s="7">
        <v>3.7</v>
      </c>
      <c r="E233" s="7">
        <v>3.6</v>
      </c>
      <c r="F233" s="7">
        <v>3.5</v>
      </c>
      <c r="G233" s="7">
        <v>3.48</v>
      </c>
    </row>
    <row r="234" spans="1:7" x14ac:dyDescent="0.25">
      <c r="A234" s="9">
        <v>39318</v>
      </c>
      <c r="B234" s="8"/>
      <c r="C234" s="7">
        <v>3.8</v>
      </c>
      <c r="D234" s="7">
        <v>3.7</v>
      </c>
      <c r="E234" s="7">
        <v>3.6</v>
      </c>
      <c r="F234" s="7">
        <v>3.5</v>
      </c>
      <c r="G234" s="7">
        <v>3.48</v>
      </c>
    </row>
    <row r="235" spans="1:7" x14ac:dyDescent="0.25">
      <c r="A235" s="9">
        <v>39321</v>
      </c>
      <c r="B235" s="8"/>
      <c r="C235" s="7">
        <v>3.8</v>
      </c>
      <c r="D235" s="7">
        <v>3.7</v>
      </c>
      <c r="E235" s="7">
        <v>3.6</v>
      </c>
      <c r="F235" s="7">
        <v>3.5</v>
      </c>
      <c r="G235" s="7">
        <v>3.5</v>
      </c>
    </row>
    <row r="236" spans="1:7" x14ac:dyDescent="0.25">
      <c r="A236" s="9">
        <v>39322</v>
      </c>
      <c r="B236" s="8"/>
      <c r="C236" s="7">
        <v>3.8</v>
      </c>
      <c r="D236" s="7">
        <v>3.7</v>
      </c>
      <c r="E236" s="7">
        <v>3.6</v>
      </c>
      <c r="F236" s="7">
        <v>3.5</v>
      </c>
      <c r="G236" s="7">
        <v>3.5</v>
      </c>
    </row>
    <row r="237" spans="1:7" x14ac:dyDescent="0.25">
      <c r="A237" s="9">
        <v>39323</v>
      </c>
      <c r="B237" s="8"/>
      <c r="C237" s="7">
        <v>3.8</v>
      </c>
      <c r="D237" s="7">
        <v>3.7</v>
      </c>
      <c r="E237" s="7">
        <v>3.6</v>
      </c>
      <c r="F237" s="7">
        <v>3.5</v>
      </c>
      <c r="G237" s="7">
        <v>3.5</v>
      </c>
    </row>
    <row r="238" spans="1:7" x14ac:dyDescent="0.25">
      <c r="A238" s="9">
        <v>39324</v>
      </c>
      <c r="B238" s="8"/>
      <c r="C238" s="7">
        <v>3.8</v>
      </c>
      <c r="D238" s="7">
        <v>3.7</v>
      </c>
      <c r="E238" s="7">
        <v>3.6</v>
      </c>
      <c r="F238" s="7">
        <v>3.5</v>
      </c>
      <c r="G238" s="7">
        <v>3.5</v>
      </c>
    </row>
    <row r="239" spans="1:7" x14ac:dyDescent="0.25">
      <c r="A239" s="9">
        <v>39325</v>
      </c>
      <c r="B239" s="8"/>
      <c r="C239" s="7">
        <v>3.8</v>
      </c>
      <c r="D239" s="7">
        <v>3.7</v>
      </c>
      <c r="E239" s="7">
        <v>3.6</v>
      </c>
      <c r="F239" s="7">
        <v>3.5</v>
      </c>
      <c r="G239" s="7">
        <v>3.5</v>
      </c>
    </row>
    <row r="240" spans="1:7" x14ac:dyDescent="0.25">
      <c r="A240" s="9">
        <v>39328</v>
      </c>
      <c r="B240" s="8"/>
      <c r="C240" s="7">
        <v>3.8</v>
      </c>
      <c r="D240" s="7">
        <v>3.7</v>
      </c>
      <c r="E240" s="7">
        <v>3.6</v>
      </c>
      <c r="F240" s="7">
        <v>3.5</v>
      </c>
      <c r="G240" s="7">
        <v>3.5</v>
      </c>
    </row>
    <row r="241" spans="1:7" x14ac:dyDescent="0.25">
      <c r="A241" s="9">
        <v>39329</v>
      </c>
      <c r="B241" s="8"/>
      <c r="C241" s="7">
        <v>3.8</v>
      </c>
      <c r="D241" s="7">
        <v>3.7</v>
      </c>
      <c r="E241" s="7">
        <v>3.6</v>
      </c>
      <c r="F241" s="7">
        <v>3.5</v>
      </c>
      <c r="G241" s="7">
        <v>3.5</v>
      </c>
    </row>
    <row r="242" spans="1:7" x14ac:dyDescent="0.25">
      <c r="A242" s="9">
        <v>39330</v>
      </c>
      <c r="B242" s="8"/>
      <c r="C242" s="7">
        <v>3.8</v>
      </c>
      <c r="D242" s="7">
        <v>3.7</v>
      </c>
      <c r="E242" s="7">
        <v>3.6</v>
      </c>
      <c r="F242" s="7">
        <v>3.5</v>
      </c>
      <c r="G242" s="7">
        <v>3.5</v>
      </c>
    </row>
    <row r="243" spans="1:7" x14ac:dyDescent="0.25">
      <c r="A243" s="9">
        <v>39331</v>
      </c>
      <c r="B243" s="8"/>
      <c r="C243" s="7">
        <v>3.8</v>
      </c>
      <c r="D243" s="7">
        <v>3.7</v>
      </c>
      <c r="E243" s="7">
        <v>3.6</v>
      </c>
      <c r="F243" s="7">
        <v>3.5</v>
      </c>
      <c r="G243" s="7">
        <v>3.5</v>
      </c>
    </row>
    <row r="244" spans="1:7" x14ac:dyDescent="0.25">
      <c r="A244" s="9">
        <v>39335</v>
      </c>
      <c r="B244" s="8"/>
      <c r="C244" s="7">
        <v>3.8</v>
      </c>
      <c r="D244" s="7">
        <v>3.66</v>
      </c>
      <c r="E244" s="7">
        <v>3.6</v>
      </c>
      <c r="F244" s="7">
        <v>3.5</v>
      </c>
      <c r="G244" s="7">
        <v>3.45</v>
      </c>
    </row>
    <row r="245" spans="1:7" x14ac:dyDescent="0.25">
      <c r="A245" s="9">
        <v>39336</v>
      </c>
      <c r="B245" s="8"/>
      <c r="C245" s="7">
        <v>3.8</v>
      </c>
      <c r="D245" s="7">
        <v>3.66</v>
      </c>
      <c r="E245" s="7">
        <v>3.6</v>
      </c>
      <c r="F245" s="7">
        <v>3.5</v>
      </c>
      <c r="G245" s="7">
        <v>3.45</v>
      </c>
    </row>
    <row r="246" spans="1:7" x14ac:dyDescent="0.25">
      <c r="A246" s="9">
        <v>39337</v>
      </c>
      <c r="B246" s="8"/>
      <c r="C246" s="7">
        <v>3.8</v>
      </c>
      <c r="D246" s="7">
        <v>3.66</v>
      </c>
      <c r="E246" s="7">
        <v>3.6</v>
      </c>
      <c r="F246" s="7">
        <v>3.5</v>
      </c>
      <c r="G246" s="7">
        <v>3.45</v>
      </c>
    </row>
    <row r="247" spans="1:7" x14ac:dyDescent="0.25">
      <c r="A247" s="9">
        <v>39338</v>
      </c>
      <c r="B247" s="8"/>
      <c r="C247" s="7">
        <v>3.8</v>
      </c>
      <c r="D247" s="7">
        <v>3.65</v>
      </c>
      <c r="E247" s="7">
        <v>3.6</v>
      </c>
      <c r="F247" s="7">
        <v>3.5</v>
      </c>
      <c r="G247" s="7">
        <v>3.45</v>
      </c>
    </row>
    <row r="248" spans="1:7" x14ac:dyDescent="0.25">
      <c r="A248" s="9">
        <v>39339</v>
      </c>
      <c r="B248" s="8"/>
      <c r="C248" s="7">
        <v>3.8</v>
      </c>
      <c r="D248" s="7">
        <v>3.66</v>
      </c>
      <c r="E248" s="7">
        <v>3.6</v>
      </c>
      <c r="F248" s="7">
        <v>3.5</v>
      </c>
      <c r="G248" s="7">
        <v>3.45</v>
      </c>
    </row>
    <row r="249" spans="1:7" x14ac:dyDescent="0.25">
      <c r="A249" s="9">
        <v>39342</v>
      </c>
      <c r="B249" s="8"/>
      <c r="C249" s="7">
        <v>3.8</v>
      </c>
      <c r="D249" s="7">
        <v>3.66</v>
      </c>
      <c r="E249" s="7">
        <v>3.6</v>
      </c>
      <c r="F249" s="7">
        <v>3.5</v>
      </c>
      <c r="G249" s="7">
        <v>3.45</v>
      </c>
    </row>
    <row r="250" spans="1:7" x14ac:dyDescent="0.25">
      <c r="A250" s="9">
        <v>39343</v>
      </c>
      <c r="B250" s="8"/>
      <c r="C250" s="7">
        <v>3.8</v>
      </c>
      <c r="D250" s="7">
        <v>3.66</v>
      </c>
      <c r="E250" s="7">
        <v>3.6</v>
      </c>
      <c r="F250" s="7">
        <v>3.5</v>
      </c>
      <c r="G250" s="7">
        <v>3.45</v>
      </c>
    </row>
    <row r="251" spans="1:7" x14ac:dyDescent="0.25">
      <c r="A251" s="9">
        <v>39344</v>
      </c>
      <c r="B251" s="8"/>
      <c r="C251" s="7">
        <v>3.8</v>
      </c>
      <c r="D251" s="7">
        <v>3.7</v>
      </c>
      <c r="E251" s="7">
        <v>3.6</v>
      </c>
      <c r="F251" s="7">
        <v>3.5</v>
      </c>
      <c r="G251" s="7">
        <v>3.45</v>
      </c>
    </row>
    <row r="252" spans="1:7" x14ac:dyDescent="0.25">
      <c r="A252" s="9">
        <v>39345</v>
      </c>
      <c r="B252" s="8"/>
      <c r="C252" s="7">
        <v>3.8</v>
      </c>
      <c r="D252" s="7">
        <v>3.7</v>
      </c>
      <c r="E252" s="7">
        <v>3.6</v>
      </c>
      <c r="F252" s="7">
        <v>3.5</v>
      </c>
      <c r="G252" s="7">
        <v>3.45</v>
      </c>
    </row>
    <row r="253" spans="1:7" x14ac:dyDescent="0.25">
      <c r="A253" s="9">
        <v>39346</v>
      </c>
      <c r="B253" s="8"/>
      <c r="C253" s="7">
        <v>3.8</v>
      </c>
      <c r="D253" s="7">
        <v>3.7</v>
      </c>
      <c r="E253" s="7">
        <v>3.6</v>
      </c>
      <c r="F253" s="7">
        <v>3.5</v>
      </c>
      <c r="G253" s="7">
        <v>3.45</v>
      </c>
    </row>
    <row r="254" spans="1:7" x14ac:dyDescent="0.25">
      <c r="A254" s="9">
        <v>39349</v>
      </c>
      <c r="B254" s="8"/>
      <c r="C254" s="7">
        <v>3.8</v>
      </c>
      <c r="D254" s="7">
        <v>3.7</v>
      </c>
      <c r="E254" s="7">
        <v>3.6</v>
      </c>
      <c r="F254" s="7">
        <v>3.5</v>
      </c>
      <c r="G254" s="7">
        <v>3.45</v>
      </c>
    </row>
    <row r="255" spans="1:7" x14ac:dyDescent="0.25">
      <c r="A255" s="9">
        <v>39350</v>
      </c>
      <c r="B255" s="8"/>
      <c r="C255" s="7">
        <v>3.8</v>
      </c>
      <c r="D255" s="7">
        <v>3.7</v>
      </c>
      <c r="E255" s="7">
        <v>3.6</v>
      </c>
      <c r="F255" s="7">
        <v>3.5</v>
      </c>
      <c r="G255" s="7">
        <v>3.45</v>
      </c>
    </row>
    <row r="256" spans="1:7" x14ac:dyDescent="0.25">
      <c r="A256" s="9">
        <v>39351</v>
      </c>
      <c r="B256" s="8"/>
      <c r="C256" s="7">
        <v>3.8</v>
      </c>
      <c r="D256" s="7">
        <v>3.7</v>
      </c>
      <c r="E256" s="7">
        <v>3.6</v>
      </c>
      <c r="F256" s="7">
        <v>3.5</v>
      </c>
      <c r="G256" s="7">
        <v>3.45</v>
      </c>
    </row>
    <row r="257" spans="1:7" x14ac:dyDescent="0.25">
      <c r="A257" s="9">
        <v>39352</v>
      </c>
      <c r="B257" s="8"/>
      <c r="C257" s="7">
        <v>3.8</v>
      </c>
      <c r="D257" s="7">
        <v>3.68</v>
      </c>
      <c r="E257" s="7">
        <v>3.6</v>
      </c>
      <c r="F257" s="7">
        <v>3.5</v>
      </c>
      <c r="G257" s="7">
        <v>3.45</v>
      </c>
    </row>
    <row r="258" spans="1:7" x14ac:dyDescent="0.25">
      <c r="A258" s="9">
        <v>39353</v>
      </c>
      <c r="B258" s="8"/>
      <c r="C258" s="7">
        <v>3.8</v>
      </c>
      <c r="D258" s="7">
        <v>3.66</v>
      </c>
      <c r="E258" s="7">
        <v>3.6</v>
      </c>
      <c r="F258" s="7">
        <v>3.5</v>
      </c>
      <c r="G258" s="7">
        <v>3.43</v>
      </c>
    </row>
    <row r="259" spans="1:7" x14ac:dyDescent="0.25">
      <c r="A259" s="9">
        <v>39356</v>
      </c>
      <c r="B259" s="8"/>
      <c r="C259" s="7">
        <v>3.8</v>
      </c>
      <c r="D259" s="7">
        <v>3.66</v>
      </c>
      <c r="E259" s="7">
        <v>3.6</v>
      </c>
      <c r="F259" s="7">
        <v>3.5</v>
      </c>
      <c r="G259" s="7">
        <v>3.43</v>
      </c>
    </row>
    <row r="260" spans="1:7" x14ac:dyDescent="0.25">
      <c r="A260" s="9">
        <v>39357</v>
      </c>
      <c r="B260" s="8"/>
      <c r="C260" s="7">
        <v>3.8</v>
      </c>
      <c r="D260" s="7">
        <v>3.66</v>
      </c>
      <c r="E260" s="7">
        <v>3.6</v>
      </c>
      <c r="F260" s="7">
        <v>3.5</v>
      </c>
      <c r="G260" s="7">
        <v>3.43</v>
      </c>
    </row>
    <row r="261" spans="1:7" x14ac:dyDescent="0.25">
      <c r="A261" s="9">
        <v>39358</v>
      </c>
      <c r="B261" s="8"/>
      <c r="C261" s="7">
        <v>3.8</v>
      </c>
      <c r="D261" s="7">
        <v>3.66</v>
      </c>
      <c r="E261" s="7">
        <v>3.6</v>
      </c>
      <c r="F261" s="7">
        <v>3.5</v>
      </c>
      <c r="G261" s="7">
        <v>3.4</v>
      </c>
    </row>
    <row r="262" spans="1:7" x14ac:dyDescent="0.25">
      <c r="A262" s="9">
        <v>39359</v>
      </c>
      <c r="B262" s="8"/>
      <c r="C262" s="7">
        <v>3.8</v>
      </c>
      <c r="D262" s="7">
        <v>3.65</v>
      </c>
      <c r="E262" s="7">
        <v>3.6</v>
      </c>
      <c r="F262" s="7">
        <v>3.5</v>
      </c>
      <c r="G262" s="7">
        <v>3.38</v>
      </c>
    </row>
    <row r="263" spans="1:7" x14ac:dyDescent="0.25">
      <c r="A263" s="9">
        <v>39360</v>
      </c>
      <c r="B263" s="8"/>
      <c r="C263" s="7">
        <v>3.8</v>
      </c>
      <c r="D263" s="7">
        <v>3.65</v>
      </c>
      <c r="E263" s="7">
        <v>3.6</v>
      </c>
      <c r="F263" s="7">
        <v>3.5</v>
      </c>
      <c r="G263" s="7">
        <v>3.38</v>
      </c>
    </row>
    <row r="264" spans="1:7" x14ac:dyDescent="0.25">
      <c r="A264" s="9">
        <v>39363</v>
      </c>
      <c r="B264" s="8"/>
      <c r="C264" s="7">
        <v>3.8</v>
      </c>
      <c r="D264" s="7">
        <v>3.65</v>
      </c>
      <c r="E264" s="7">
        <v>3.6</v>
      </c>
      <c r="F264" s="7">
        <v>3.5</v>
      </c>
      <c r="G264" s="7">
        <v>3.4</v>
      </c>
    </row>
    <row r="265" spans="1:7" x14ac:dyDescent="0.25">
      <c r="A265" s="9">
        <v>39364</v>
      </c>
      <c r="B265" s="8"/>
      <c r="C265" s="7">
        <v>3.8</v>
      </c>
      <c r="D265" s="7">
        <v>3.65</v>
      </c>
      <c r="E265" s="7">
        <v>3.6</v>
      </c>
      <c r="F265" s="7">
        <v>3.5</v>
      </c>
      <c r="G265" s="7">
        <v>3.4</v>
      </c>
    </row>
    <row r="266" spans="1:7" x14ac:dyDescent="0.25">
      <c r="A266" s="9">
        <v>39365</v>
      </c>
      <c r="B266" s="8"/>
      <c r="C266" s="7">
        <v>3.8</v>
      </c>
      <c r="D266" s="7">
        <v>3.65</v>
      </c>
      <c r="E266" s="7">
        <v>3.6</v>
      </c>
      <c r="F266" s="7">
        <v>3.5</v>
      </c>
      <c r="G266" s="7">
        <v>3.4</v>
      </c>
    </row>
    <row r="267" spans="1:7" x14ac:dyDescent="0.25">
      <c r="A267" s="9">
        <v>39366</v>
      </c>
      <c r="B267" s="8"/>
      <c r="C267" s="7">
        <v>3.8</v>
      </c>
      <c r="D267" s="7">
        <v>3.65</v>
      </c>
      <c r="E267" s="7">
        <v>3.6</v>
      </c>
      <c r="F267" s="7">
        <v>3.5</v>
      </c>
      <c r="G267" s="7">
        <v>3.4</v>
      </c>
    </row>
    <row r="268" spans="1:7" x14ac:dyDescent="0.25">
      <c r="A268" s="9">
        <v>39370</v>
      </c>
      <c r="B268" s="8"/>
      <c r="C268" s="7">
        <v>3.8</v>
      </c>
      <c r="D268" s="7">
        <v>3.65</v>
      </c>
      <c r="E268" s="7">
        <v>3.6</v>
      </c>
      <c r="F268" s="7">
        <v>3.5</v>
      </c>
      <c r="G268" s="7">
        <v>3.38</v>
      </c>
    </row>
    <row r="269" spans="1:7" x14ac:dyDescent="0.25">
      <c r="A269" s="9">
        <v>39371</v>
      </c>
      <c r="B269" s="8"/>
      <c r="C269" s="7">
        <v>3.8</v>
      </c>
      <c r="D269" s="7">
        <v>3.65</v>
      </c>
      <c r="E269" s="7">
        <v>3.6</v>
      </c>
      <c r="F269" s="7">
        <v>3.5</v>
      </c>
      <c r="G269" s="7">
        <v>3.38</v>
      </c>
    </row>
    <row r="270" spans="1:7" x14ac:dyDescent="0.25">
      <c r="A270" s="9">
        <v>39372</v>
      </c>
      <c r="B270" s="8"/>
      <c r="C270" s="7">
        <v>3.8</v>
      </c>
      <c r="D270" s="7">
        <v>3.66</v>
      </c>
      <c r="E270" s="7">
        <v>3.6</v>
      </c>
      <c r="F270" s="7">
        <v>3.5</v>
      </c>
      <c r="G270" s="7">
        <v>3.4</v>
      </c>
    </row>
    <row r="271" spans="1:7" x14ac:dyDescent="0.25">
      <c r="A271" s="9">
        <v>39373</v>
      </c>
      <c r="B271" s="8"/>
      <c r="C271" s="7">
        <v>3.8</v>
      </c>
      <c r="D271" s="7">
        <v>3.66</v>
      </c>
      <c r="E271" s="7">
        <v>3.6</v>
      </c>
      <c r="F271" s="7">
        <v>3.5</v>
      </c>
      <c r="G271" s="7">
        <v>3.4</v>
      </c>
    </row>
    <row r="272" spans="1:7" x14ac:dyDescent="0.25">
      <c r="A272" s="9">
        <v>39374</v>
      </c>
      <c r="B272" s="8"/>
      <c r="C272" s="7">
        <v>3.8</v>
      </c>
      <c r="D272" s="7">
        <v>3.66</v>
      </c>
      <c r="E272" s="7">
        <v>3.6</v>
      </c>
      <c r="F272" s="7">
        <v>3.5</v>
      </c>
      <c r="G272" s="7">
        <v>3.4</v>
      </c>
    </row>
    <row r="273" spans="1:7" x14ac:dyDescent="0.25">
      <c r="A273" s="9">
        <v>39377</v>
      </c>
      <c r="B273" s="8"/>
      <c r="C273" s="7">
        <v>3.8</v>
      </c>
      <c r="D273" s="7">
        <v>3.66</v>
      </c>
      <c r="E273" s="7">
        <v>3.6</v>
      </c>
      <c r="F273" s="7">
        <v>3.5</v>
      </c>
      <c r="G273" s="7">
        <v>3.45</v>
      </c>
    </row>
    <row r="274" spans="1:7" x14ac:dyDescent="0.25">
      <c r="A274" s="9">
        <v>39378</v>
      </c>
      <c r="B274" s="8"/>
      <c r="C274" s="7">
        <v>3.8</v>
      </c>
      <c r="D274" s="7">
        <v>3.66</v>
      </c>
      <c r="E274" s="7">
        <v>3.6</v>
      </c>
      <c r="F274" s="7">
        <v>3.5</v>
      </c>
      <c r="G274" s="7">
        <v>3.4</v>
      </c>
    </row>
    <row r="275" spans="1:7" x14ac:dyDescent="0.25">
      <c r="A275" s="9">
        <v>39379</v>
      </c>
      <c r="B275" s="8"/>
      <c r="C275" s="7">
        <v>3.8</v>
      </c>
      <c r="D275" s="7">
        <v>3.66</v>
      </c>
      <c r="E275" s="7">
        <v>3.6</v>
      </c>
      <c r="F275" s="7">
        <v>3.5</v>
      </c>
      <c r="G275" s="7">
        <v>3.4</v>
      </c>
    </row>
    <row r="276" spans="1:7" x14ac:dyDescent="0.25">
      <c r="A276" s="9">
        <v>39380</v>
      </c>
      <c r="B276" s="8"/>
      <c r="C276" s="7">
        <v>3.8</v>
      </c>
      <c r="D276" s="7">
        <v>3.66</v>
      </c>
      <c r="E276" s="7">
        <v>3.6</v>
      </c>
      <c r="F276" s="7">
        <v>3.5</v>
      </c>
      <c r="G276" s="7">
        <v>3.43</v>
      </c>
    </row>
    <row r="277" spans="1:7" x14ac:dyDescent="0.25">
      <c r="A277" s="9">
        <v>39381</v>
      </c>
      <c r="B277" s="8"/>
      <c r="C277" s="7">
        <v>3.8</v>
      </c>
      <c r="D277" s="7">
        <v>3.66</v>
      </c>
      <c r="E277" s="7">
        <v>3.6</v>
      </c>
      <c r="F277" s="7">
        <v>3.5</v>
      </c>
      <c r="G277" s="7">
        <v>3.43</v>
      </c>
    </row>
    <row r="278" spans="1:7" x14ac:dyDescent="0.25">
      <c r="A278" s="9">
        <v>39384</v>
      </c>
      <c r="B278" s="8"/>
      <c r="C278" s="7">
        <v>3.8</v>
      </c>
      <c r="D278" s="7">
        <v>3.66</v>
      </c>
      <c r="E278" s="7">
        <v>3.6</v>
      </c>
      <c r="F278" s="7">
        <v>3.5</v>
      </c>
      <c r="G278" s="7">
        <v>3.4</v>
      </c>
    </row>
    <row r="279" spans="1:7" x14ac:dyDescent="0.25">
      <c r="A279" s="9">
        <v>39385</v>
      </c>
      <c r="B279" s="8"/>
      <c r="C279" s="7">
        <v>3.8</v>
      </c>
      <c r="D279" s="7">
        <v>3.66</v>
      </c>
      <c r="E279" s="7">
        <v>3.6</v>
      </c>
      <c r="F279" s="7">
        <v>3.5</v>
      </c>
      <c r="G279" s="7">
        <v>3.4</v>
      </c>
    </row>
    <row r="280" spans="1:7" x14ac:dyDescent="0.25">
      <c r="A280" s="9">
        <v>39386</v>
      </c>
      <c r="B280" s="8"/>
      <c r="C280" s="7">
        <v>3.8</v>
      </c>
      <c r="D280" s="7">
        <v>3.68</v>
      </c>
      <c r="E280" s="7">
        <v>3.6</v>
      </c>
      <c r="F280" s="7">
        <v>3.5</v>
      </c>
      <c r="G280" s="7">
        <v>3.43</v>
      </c>
    </row>
    <row r="281" spans="1:7" x14ac:dyDescent="0.25">
      <c r="A281" s="9">
        <v>39387</v>
      </c>
      <c r="B281" s="8"/>
      <c r="C281" s="7">
        <v>3.8</v>
      </c>
      <c r="D281" s="7">
        <v>3.7</v>
      </c>
      <c r="E281" s="7">
        <v>3.6</v>
      </c>
      <c r="F281" s="7">
        <v>3.5</v>
      </c>
      <c r="G281" s="7">
        <v>3.45</v>
      </c>
    </row>
    <row r="282" spans="1:7" x14ac:dyDescent="0.25">
      <c r="A282" s="9">
        <v>39391</v>
      </c>
      <c r="B282" s="8"/>
      <c r="C282" s="7">
        <v>3.8</v>
      </c>
      <c r="D282" s="7">
        <v>3.7</v>
      </c>
      <c r="E282" s="7">
        <v>3.6</v>
      </c>
      <c r="F282" s="7">
        <v>3.5</v>
      </c>
      <c r="G282" s="7">
        <v>3.5</v>
      </c>
    </row>
    <row r="283" spans="1:7" x14ac:dyDescent="0.25">
      <c r="A283" s="9">
        <v>39392</v>
      </c>
      <c r="B283" s="8"/>
      <c r="C283" s="7">
        <v>3.8</v>
      </c>
      <c r="D283" s="7">
        <v>3.7</v>
      </c>
      <c r="E283" s="7">
        <v>3.6</v>
      </c>
      <c r="F283" s="7">
        <v>3.5</v>
      </c>
      <c r="G283" s="7">
        <v>3.5</v>
      </c>
    </row>
    <row r="284" spans="1:7" x14ac:dyDescent="0.25">
      <c r="A284" s="9">
        <v>39393</v>
      </c>
      <c r="B284" s="8"/>
      <c r="C284" s="7">
        <v>3.8</v>
      </c>
      <c r="D284" s="7">
        <v>3.7</v>
      </c>
      <c r="E284" s="7">
        <v>3.6</v>
      </c>
      <c r="F284" s="7">
        <v>3.5</v>
      </c>
      <c r="G284" s="7">
        <v>3.48</v>
      </c>
    </row>
    <row r="285" spans="1:7" x14ac:dyDescent="0.25">
      <c r="A285" s="9">
        <v>39394</v>
      </c>
      <c r="B285" s="8"/>
      <c r="C285" s="7">
        <v>3.8</v>
      </c>
      <c r="D285" s="7">
        <v>3.7</v>
      </c>
      <c r="E285" s="7">
        <v>3.6</v>
      </c>
      <c r="F285" s="7">
        <v>3.5</v>
      </c>
      <c r="G285" s="7">
        <v>3.45</v>
      </c>
    </row>
    <row r="286" spans="1:7" x14ac:dyDescent="0.25">
      <c r="A286" s="9">
        <v>39395</v>
      </c>
      <c r="B286" s="8"/>
      <c r="C286" s="7">
        <v>3.8</v>
      </c>
      <c r="D286" s="7">
        <v>3.7</v>
      </c>
      <c r="E286" s="7">
        <v>3.6</v>
      </c>
      <c r="F286" s="7">
        <v>3.5</v>
      </c>
      <c r="G286" s="7">
        <v>3.45</v>
      </c>
    </row>
    <row r="287" spans="1:7" x14ac:dyDescent="0.25">
      <c r="A287" s="9">
        <v>39398</v>
      </c>
      <c r="B287" s="8"/>
      <c r="C287" s="7">
        <v>3.8</v>
      </c>
      <c r="D287" s="7">
        <v>3.7</v>
      </c>
      <c r="E287" s="7">
        <v>3.6</v>
      </c>
      <c r="F287" s="7">
        <v>3.5</v>
      </c>
      <c r="G287" s="7">
        <v>3.48</v>
      </c>
    </row>
    <row r="288" spans="1:7" x14ac:dyDescent="0.25">
      <c r="A288" s="9">
        <v>39399</v>
      </c>
      <c r="B288" s="8"/>
      <c r="C288" s="7">
        <v>3.8</v>
      </c>
      <c r="D288" s="7">
        <v>3.7</v>
      </c>
      <c r="E288" s="7">
        <v>3.6</v>
      </c>
      <c r="F288" s="7">
        <v>3.5</v>
      </c>
      <c r="G288" s="7">
        <v>3.48</v>
      </c>
    </row>
    <row r="289" spans="1:7" x14ac:dyDescent="0.25">
      <c r="A289" s="9">
        <v>39400</v>
      </c>
      <c r="B289" s="8"/>
      <c r="C289" s="7">
        <v>3.8</v>
      </c>
      <c r="D289" s="7">
        <v>3.7</v>
      </c>
      <c r="E289" s="7">
        <v>3.6</v>
      </c>
      <c r="F289" s="7">
        <v>3.5</v>
      </c>
      <c r="G289" s="7">
        <v>3.48</v>
      </c>
    </row>
    <row r="290" spans="1:7" x14ac:dyDescent="0.25">
      <c r="A290" s="9">
        <v>39402</v>
      </c>
      <c r="B290" s="8"/>
      <c r="C290" s="7">
        <v>3.8</v>
      </c>
      <c r="D290" s="7">
        <v>3.7</v>
      </c>
      <c r="E290" s="7">
        <v>3.6</v>
      </c>
      <c r="F290" s="7">
        <v>3.5</v>
      </c>
      <c r="G290" s="7">
        <v>3.45</v>
      </c>
    </row>
    <row r="291" spans="1:7" x14ac:dyDescent="0.25">
      <c r="A291" s="9">
        <v>39405</v>
      </c>
      <c r="B291" s="8"/>
      <c r="C291" s="7">
        <v>3.8</v>
      </c>
      <c r="D291" s="7">
        <v>3.7</v>
      </c>
      <c r="E291" s="7">
        <v>3.55</v>
      </c>
      <c r="F291" s="7">
        <v>3.5</v>
      </c>
      <c r="G291" s="7">
        <v>3.45</v>
      </c>
    </row>
    <row r="292" spans="1:7" x14ac:dyDescent="0.25">
      <c r="A292" s="9">
        <v>39406</v>
      </c>
      <c r="B292" s="8"/>
      <c r="C292" s="7">
        <v>3.8</v>
      </c>
      <c r="D292" s="7">
        <v>3.7</v>
      </c>
      <c r="E292" s="7">
        <v>3.6</v>
      </c>
      <c r="F292" s="7">
        <v>3.5</v>
      </c>
      <c r="G292" s="7">
        <v>3.45</v>
      </c>
    </row>
    <row r="293" spans="1:7" x14ac:dyDescent="0.25">
      <c r="A293" s="9">
        <v>39407</v>
      </c>
      <c r="B293" s="8"/>
      <c r="C293" s="7">
        <v>3.8</v>
      </c>
      <c r="D293" s="7">
        <v>3.68</v>
      </c>
      <c r="E293" s="7">
        <v>3.6</v>
      </c>
      <c r="F293" s="7">
        <v>3.5</v>
      </c>
      <c r="G293" s="7">
        <v>3.45</v>
      </c>
    </row>
    <row r="294" spans="1:7" x14ac:dyDescent="0.25">
      <c r="A294" s="9">
        <v>39408</v>
      </c>
      <c r="B294" s="8"/>
      <c r="C294" s="7">
        <v>3.8</v>
      </c>
      <c r="D294" s="7">
        <v>3.68</v>
      </c>
      <c r="E294" s="7">
        <v>3.6</v>
      </c>
      <c r="F294" s="7">
        <v>3.5</v>
      </c>
      <c r="G294" s="7">
        <v>3.45</v>
      </c>
    </row>
    <row r="295" spans="1:7" x14ac:dyDescent="0.25">
      <c r="A295" s="9">
        <v>39409</v>
      </c>
      <c r="B295" s="8"/>
      <c r="C295" s="7">
        <v>3.8</v>
      </c>
      <c r="D295" s="7">
        <v>3.65</v>
      </c>
      <c r="E295" s="7">
        <v>3.6</v>
      </c>
      <c r="F295" s="7">
        <v>3.5</v>
      </c>
      <c r="G295" s="7">
        <v>3.45</v>
      </c>
    </row>
    <row r="296" spans="1:7" x14ac:dyDescent="0.25">
      <c r="A296" s="9">
        <v>39412</v>
      </c>
      <c r="B296" s="8"/>
      <c r="C296" s="7">
        <v>3.8</v>
      </c>
      <c r="D296" s="7">
        <v>3.65</v>
      </c>
      <c r="E296" s="7">
        <v>3.6</v>
      </c>
      <c r="F296" s="7">
        <v>3.5</v>
      </c>
      <c r="G296" s="7">
        <v>3.45</v>
      </c>
    </row>
    <row r="297" spans="1:7" x14ac:dyDescent="0.25">
      <c r="A297" s="9">
        <v>39413</v>
      </c>
      <c r="B297" s="8"/>
      <c r="C297" s="7">
        <v>3.8</v>
      </c>
      <c r="D297" s="7">
        <v>3.65</v>
      </c>
      <c r="E297" s="7">
        <v>3.55</v>
      </c>
      <c r="F297" s="7">
        <v>3.5</v>
      </c>
      <c r="G297" s="7">
        <v>3.45</v>
      </c>
    </row>
    <row r="298" spans="1:7" x14ac:dyDescent="0.25">
      <c r="A298" s="9">
        <v>39414</v>
      </c>
      <c r="B298" s="8"/>
      <c r="C298" s="7">
        <v>3.8</v>
      </c>
      <c r="D298" s="7">
        <v>3.66</v>
      </c>
      <c r="E298" s="7">
        <v>3.6</v>
      </c>
      <c r="F298" s="7">
        <v>3.5</v>
      </c>
      <c r="G298" s="7">
        <v>3.45</v>
      </c>
    </row>
    <row r="299" spans="1:7" x14ac:dyDescent="0.25">
      <c r="A299" s="9">
        <v>39415</v>
      </c>
      <c r="B299" s="8"/>
      <c r="C299" s="7">
        <v>3.8</v>
      </c>
      <c r="D299" s="7">
        <v>3.66</v>
      </c>
      <c r="E299" s="7">
        <v>3.6</v>
      </c>
      <c r="F299" s="7">
        <v>3.5</v>
      </c>
      <c r="G299" s="7">
        <v>3.45</v>
      </c>
    </row>
    <row r="300" spans="1:7" x14ac:dyDescent="0.25">
      <c r="A300" s="9">
        <v>39416</v>
      </c>
      <c r="B300" s="8"/>
      <c r="C300" s="7">
        <v>3.8</v>
      </c>
      <c r="D300" s="7">
        <v>3.68</v>
      </c>
      <c r="E300" s="7">
        <v>3.6</v>
      </c>
      <c r="F300" s="7">
        <v>3.5</v>
      </c>
      <c r="G300" s="7">
        <v>3.45</v>
      </c>
    </row>
    <row r="301" spans="1:7" x14ac:dyDescent="0.25">
      <c r="A301" s="9">
        <v>39419</v>
      </c>
      <c r="B301" s="8"/>
      <c r="C301" s="7">
        <v>3.8</v>
      </c>
      <c r="D301" s="7">
        <v>3.65</v>
      </c>
      <c r="E301" s="7">
        <v>3.5</v>
      </c>
      <c r="F301" s="7">
        <v>3.5</v>
      </c>
      <c r="G301" s="7">
        <v>3.45</v>
      </c>
    </row>
    <row r="302" spans="1:7" x14ac:dyDescent="0.25">
      <c r="A302" s="9">
        <v>39420</v>
      </c>
      <c r="B302" s="8"/>
      <c r="C302" s="7">
        <v>3.8</v>
      </c>
      <c r="D302" s="7">
        <v>3.65</v>
      </c>
      <c r="E302" s="7">
        <v>3.5</v>
      </c>
      <c r="F302" s="7">
        <v>3.5</v>
      </c>
      <c r="G302" s="7">
        <v>3.45</v>
      </c>
    </row>
    <row r="303" spans="1:7" x14ac:dyDescent="0.25">
      <c r="A303" s="9">
        <v>39421</v>
      </c>
      <c r="B303" s="8"/>
      <c r="C303" s="7">
        <v>3.8</v>
      </c>
      <c r="D303" s="7">
        <v>3.66</v>
      </c>
      <c r="E303" s="7">
        <v>3.5</v>
      </c>
      <c r="F303" s="7">
        <v>3.5</v>
      </c>
      <c r="G303" s="7">
        <v>3.45</v>
      </c>
    </row>
    <row r="304" spans="1:7" x14ac:dyDescent="0.25">
      <c r="A304" s="9">
        <v>39422</v>
      </c>
      <c r="B304" s="8"/>
      <c r="C304" s="7">
        <v>3.8</v>
      </c>
      <c r="D304" s="7">
        <v>3.66</v>
      </c>
      <c r="E304" s="7">
        <v>3.5</v>
      </c>
      <c r="F304" s="7">
        <v>3.5</v>
      </c>
      <c r="G304" s="7">
        <v>3.45</v>
      </c>
    </row>
    <row r="305" spans="1:7" x14ac:dyDescent="0.25">
      <c r="A305" s="9">
        <v>39423</v>
      </c>
      <c r="B305" s="8"/>
      <c r="C305" s="7">
        <v>3.8</v>
      </c>
      <c r="D305" s="7">
        <v>3.66</v>
      </c>
      <c r="E305" s="7">
        <v>3.5</v>
      </c>
      <c r="F305" s="7">
        <v>3.5</v>
      </c>
      <c r="G305" s="7">
        <v>3.45</v>
      </c>
    </row>
    <row r="306" spans="1:7" x14ac:dyDescent="0.25">
      <c r="A306" s="9">
        <v>39426</v>
      </c>
      <c r="B306" s="8"/>
      <c r="C306" s="7">
        <v>3.85</v>
      </c>
      <c r="D306" s="7">
        <v>3.6</v>
      </c>
      <c r="E306" s="7">
        <v>3.5</v>
      </c>
      <c r="F306" s="7">
        <v>3.5</v>
      </c>
      <c r="G306" s="7">
        <v>3.35</v>
      </c>
    </row>
    <row r="307" spans="1:7" x14ac:dyDescent="0.25">
      <c r="A307" s="9">
        <v>39427</v>
      </c>
      <c r="B307" s="8"/>
      <c r="C307" s="7">
        <v>3.83</v>
      </c>
      <c r="D307" s="7">
        <v>3.6</v>
      </c>
      <c r="E307" s="7">
        <v>3.5</v>
      </c>
      <c r="F307" s="7">
        <v>3.5</v>
      </c>
      <c r="G307" s="7">
        <v>3.4</v>
      </c>
    </row>
    <row r="308" spans="1:7" x14ac:dyDescent="0.25">
      <c r="A308" s="9">
        <v>39428</v>
      </c>
      <c r="B308" s="8"/>
      <c r="C308" s="7">
        <v>3.8</v>
      </c>
      <c r="D308" s="7">
        <v>3.6</v>
      </c>
      <c r="E308" s="7">
        <v>3.5</v>
      </c>
      <c r="F308" s="7">
        <v>3.5</v>
      </c>
      <c r="G308" s="7">
        <v>3.4</v>
      </c>
    </row>
    <row r="309" spans="1:7" x14ac:dyDescent="0.25">
      <c r="A309" s="9">
        <v>39429</v>
      </c>
      <c r="B309" s="8"/>
      <c r="C309" s="7">
        <v>3.83</v>
      </c>
      <c r="D309" s="7">
        <v>3.6</v>
      </c>
      <c r="E309" s="7">
        <v>3.55</v>
      </c>
      <c r="F309" s="7">
        <v>3.5</v>
      </c>
      <c r="G309" s="7">
        <v>3.4</v>
      </c>
    </row>
    <row r="310" spans="1:7" x14ac:dyDescent="0.25">
      <c r="A310" s="9">
        <v>39430</v>
      </c>
      <c r="B310" s="8"/>
      <c r="C310" s="7">
        <v>3.83</v>
      </c>
      <c r="D310" s="7">
        <v>3.6</v>
      </c>
      <c r="E310" s="7">
        <v>3.5</v>
      </c>
      <c r="F310" s="7">
        <v>3.5</v>
      </c>
      <c r="G310" s="7">
        <v>3.4</v>
      </c>
    </row>
    <row r="311" spans="1:7" x14ac:dyDescent="0.25">
      <c r="A311" s="9">
        <v>39433</v>
      </c>
      <c r="B311" s="8"/>
      <c r="C311" s="7">
        <v>3.8</v>
      </c>
      <c r="D311" s="7">
        <v>3.6</v>
      </c>
      <c r="E311" s="7">
        <v>3.55</v>
      </c>
      <c r="F311" s="7">
        <v>3.5</v>
      </c>
      <c r="G311" s="7">
        <v>3.43</v>
      </c>
    </row>
    <row r="312" spans="1:7" x14ac:dyDescent="0.25">
      <c r="A312" s="9">
        <v>39434</v>
      </c>
      <c r="B312" s="8"/>
      <c r="C312" s="7">
        <v>3.8</v>
      </c>
      <c r="D312" s="7">
        <v>3.6</v>
      </c>
      <c r="E312" s="7">
        <v>3.55</v>
      </c>
      <c r="F312" s="7">
        <v>3.5</v>
      </c>
      <c r="G312" s="7">
        <v>3.43</v>
      </c>
    </row>
    <row r="313" spans="1:7" x14ac:dyDescent="0.25">
      <c r="A313" s="9">
        <v>39435</v>
      </c>
      <c r="B313" s="8"/>
      <c r="C313" s="7">
        <v>3.8</v>
      </c>
      <c r="D313" s="7">
        <v>3.6</v>
      </c>
      <c r="E313" s="7">
        <v>3.55</v>
      </c>
      <c r="F313" s="7">
        <v>3.5</v>
      </c>
      <c r="G313" s="7">
        <v>3.43</v>
      </c>
    </row>
    <row r="314" spans="1:7" x14ac:dyDescent="0.25">
      <c r="A314" s="9">
        <v>39436</v>
      </c>
      <c r="B314" s="8"/>
      <c r="C314" s="7">
        <v>3.83</v>
      </c>
      <c r="D314" s="7">
        <v>3.6</v>
      </c>
      <c r="E314" s="7">
        <v>3.6</v>
      </c>
      <c r="F314" s="7">
        <v>3.5</v>
      </c>
      <c r="G314" s="7">
        <v>3.45</v>
      </c>
    </row>
    <row r="315" spans="1:7" x14ac:dyDescent="0.25">
      <c r="A315" s="9">
        <v>39437</v>
      </c>
      <c r="B315" s="8"/>
      <c r="C315" s="7">
        <v>3.85</v>
      </c>
      <c r="D315" s="7">
        <v>3.6</v>
      </c>
      <c r="E315" s="7">
        <v>3.6</v>
      </c>
      <c r="F315" s="7">
        <v>3.5</v>
      </c>
      <c r="G315" s="7">
        <v>3.45</v>
      </c>
    </row>
    <row r="316" spans="1:7" x14ac:dyDescent="0.25">
      <c r="A316" s="9">
        <v>39440</v>
      </c>
      <c r="B316" s="8"/>
      <c r="C316" s="7">
        <v>3.85</v>
      </c>
      <c r="D316" s="7">
        <v>3.6</v>
      </c>
      <c r="E316" s="7">
        <v>3.6</v>
      </c>
      <c r="F316" s="7">
        <v>3.5</v>
      </c>
      <c r="G316" s="7">
        <v>3.45</v>
      </c>
    </row>
    <row r="317" spans="1:7" x14ac:dyDescent="0.25">
      <c r="A317" s="9">
        <v>39442</v>
      </c>
      <c r="B317" s="8"/>
      <c r="C317" s="7">
        <v>3.85</v>
      </c>
      <c r="D317" s="7">
        <v>3.6</v>
      </c>
      <c r="E317" s="7">
        <v>3.6</v>
      </c>
      <c r="F317" s="7">
        <v>3.5</v>
      </c>
      <c r="G317" s="7">
        <v>3.45</v>
      </c>
    </row>
    <row r="318" spans="1:7" x14ac:dyDescent="0.25">
      <c r="A318" s="9">
        <v>39443</v>
      </c>
      <c r="B318" s="8"/>
      <c r="C318" s="7">
        <v>3.85</v>
      </c>
      <c r="D318" s="7">
        <v>3.6</v>
      </c>
      <c r="E318" s="7">
        <v>3.6</v>
      </c>
      <c r="F318" s="7">
        <v>3.5</v>
      </c>
      <c r="G318" s="7">
        <v>3.45</v>
      </c>
    </row>
    <row r="319" spans="1:7" x14ac:dyDescent="0.25">
      <c r="A319" s="9">
        <v>39444</v>
      </c>
      <c r="B319" s="8"/>
      <c r="C319" s="7">
        <v>3.85</v>
      </c>
      <c r="D319" s="7">
        <v>3.63</v>
      </c>
      <c r="E319" s="7">
        <v>3.6</v>
      </c>
      <c r="F319" s="7">
        <v>3.5</v>
      </c>
      <c r="G319" s="7">
        <v>3.45</v>
      </c>
    </row>
    <row r="320" spans="1:7" x14ac:dyDescent="0.25">
      <c r="A320" s="9">
        <v>39447</v>
      </c>
      <c r="B320" s="8"/>
      <c r="C320" s="7">
        <v>3.9</v>
      </c>
      <c r="D320" s="7">
        <v>3.63</v>
      </c>
      <c r="E320" s="7">
        <v>3.6</v>
      </c>
      <c r="F320" s="7">
        <v>3.5</v>
      </c>
      <c r="G320" s="7">
        <v>3.45</v>
      </c>
    </row>
    <row r="321" spans="1:7" x14ac:dyDescent="0.25">
      <c r="A321" s="9">
        <v>39449</v>
      </c>
      <c r="B321" s="8"/>
      <c r="C321" s="7">
        <v>3.9</v>
      </c>
      <c r="D321" s="7">
        <v>3.63</v>
      </c>
      <c r="E321" s="7">
        <v>3.6</v>
      </c>
      <c r="F321" s="7">
        <v>3.5</v>
      </c>
      <c r="G321" s="7">
        <v>3.45</v>
      </c>
    </row>
    <row r="322" spans="1:7" x14ac:dyDescent="0.25">
      <c r="A322" s="9">
        <v>39450</v>
      </c>
      <c r="B322" s="8"/>
      <c r="C322" s="7">
        <v>3.9</v>
      </c>
      <c r="D322" s="7">
        <v>3.6</v>
      </c>
      <c r="E322" s="7">
        <v>3.55</v>
      </c>
      <c r="F322" s="7">
        <v>3.5</v>
      </c>
      <c r="G322" s="7">
        <v>3.45</v>
      </c>
    </row>
    <row r="323" spans="1:7" x14ac:dyDescent="0.25">
      <c r="A323" s="9">
        <v>39451</v>
      </c>
      <c r="B323" s="8"/>
      <c r="C323" s="7">
        <v>3.9</v>
      </c>
      <c r="D323" s="7">
        <v>3.6</v>
      </c>
      <c r="E323" s="7">
        <v>3.6</v>
      </c>
      <c r="F323" s="7">
        <v>3.5</v>
      </c>
      <c r="G323" s="7">
        <v>3.45</v>
      </c>
    </row>
    <row r="324" spans="1:7" x14ac:dyDescent="0.25">
      <c r="A324" s="9">
        <v>39454</v>
      </c>
      <c r="B324" s="8"/>
      <c r="C324" s="7">
        <v>3.9</v>
      </c>
      <c r="D324" s="7">
        <v>3.6</v>
      </c>
      <c r="E324" s="7">
        <v>3.55</v>
      </c>
      <c r="F324" s="7">
        <v>3.5</v>
      </c>
      <c r="G324" s="7">
        <v>3.45</v>
      </c>
    </row>
    <row r="325" spans="1:7" x14ac:dyDescent="0.25">
      <c r="A325" s="9">
        <v>39455</v>
      </c>
      <c r="B325" s="8"/>
      <c r="C325" s="7">
        <v>3.9</v>
      </c>
      <c r="D325" s="7">
        <v>3.63</v>
      </c>
      <c r="E325" s="7">
        <v>3.55</v>
      </c>
      <c r="F325" s="7">
        <v>3.5</v>
      </c>
      <c r="G325" s="7">
        <v>3.45</v>
      </c>
    </row>
    <row r="326" spans="1:7" x14ac:dyDescent="0.25">
      <c r="A326" s="9">
        <v>39456</v>
      </c>
      <c r="B326" s="8"/>
      <c r="C326" s="7">
        <v>3.9</v>
      </c>
      <c r="D326" s="7">
        <v>3.63</v>
      </c>
      <c r="E326" s="7">
        <v>3.55</v>
      </c>
      <c r="F326" s="7">
        <v>3.5</v>
      </c>
      <c r="G326" s="7">
        <v>3.45</v>
      </c>
    </row>
    <row r="327" spans="1:7" x14ac:dyDescent="0.25">
      <c r="A327" s="9">
        <v>39457</v>
      </c>
      <c r="B327" s="8"/>
      <c r="C327" s="7">
        <v>3.9</v>
      </c>
      <c r="D327" s="7">
        <v>3.63</v>
      </c>
      <c r="E327" s="7">
        <v>3.55</v>
      </c>
      <c r="F327" s="7">
        <v>3.5</v>
      </c>
      <c r="G327" s="7">
        <v>3.45</v>
      </c>
    </row>
    <row r="328" spans="1:7" x14ac:dyDescent="0.25">
      <c r="A328" s="9">
        <v>39458</v>
      </c>
      <c r="B328" s="8"/>
      <c r="C328" s="7">
        <v>3.9</v>
      </c>
      <c r="D328" s="7">
        <v>3.65</v>
      </c>
      <c r="E328" s="7">
        <v>3.5</v>
      </c>
      <c r="F328" s="7">
        <v>3.5</v>
      </c>
      <c r="G328" s="7">
        <v>3.45</v>
      </c>
    </row>
    <row r="329" spans="1:7" x14ac:dyDescent="0.25">
      <c r="A329" s="9">
        <v>39461</v>
      </c>
      <c r="B329" s="8"/>
      <c r="C329" s="7">
        <v>3.93</v>
      </c>
      <c r="D329" s="7">
        <v>3.7</v>
      </c>
      <c r="E329" s="7">
        <v>3.5</v>
      </c>
      <c r="F329" s="7">
        <v>3.5</v>
      </c>
      <c r="G329" s="7">
        <v>3.45</v>
      </c>
    </row>
    <row r="330" spans="1:7" x14ac:dyDescent="0.25">
      <c r="A330" s="9">
        <v>39462</v>
      </c>
      <c r="B330" s="8"/>
      <c r="C330" s="7">
        <v>3.93</v>
      </c>
      <c r="D330" s="7">
        <v>3.7</v>
      </c>
      <c r="E330" s="7">
        <v>3.5</v>
      </c>
      <c r="F330" s="7">
        <v>3.5</v>
      </c>
      <c r="G330" s="7">
        <v>3.45</v>
      </c>
    </row>
    <row r="331" spans="1:7" x14ac:dyDescent="0.25">
      <c r="A331" s="9">
        <v>39463</v>
      </c>
      <c r="B331" s="8"/>
      <c r="C331" s="7">
        <v>3.93</v>
      </c>
      <c r="D331" s="7">
        <v>3.7</v>
      </c>
      <c r="E331" s="7">
        <v>3.5</v>
      </c>
      <c r="F331" s="7">
        <v>3.5</v>
      </c>
      <c r="G331" s="7">
        <v>3.45</v>
      </c>
    </row>
    <row r="332" spans="1:7" x14ac:dyDescent="0.25">
      <c r="A332" s="9">
        <v>39464</v>
      </c>
      <c r="B332" s="8"/>
      <c r="C332" s="7">
        <v>3.98</v>
      </c>
      <c r="D332" s="7">
        <v>3.65</v>
      </c>
      <c r="E332" s="7">
        <v>3.5</v>
      </c>
      <c r="F332" s="7">
        <v>3.5</v>
      </c>
      <c r="G332" s="7">
        <v>3.45</v>
      </c>
    </row>
    <row r="333" spans="1:7" x14ac:dyDescent="0.25">
      <c r="A333" s="9">
        <v>39465</v>
      </c>
      <c r="B333" s="8"/>
      <c r="C333" s="7">
        <v>4</v>
      </c>
      <c r="D333" s="7">
        <v>3.6</v>
      </c>
      <c r="E333" s="7">
        <v>3.5</v>
      </c>
      <c r="F333" s="7">
        <v>3.5</v>
      </c>
      <c r="G333" s="7">
        <v>3.4</v>
      </c>
    </row>
    <row r="334" spans="1:7" x14ac:dyDescent="0.25">
      <c r="A334" s="9">
        <v>39468</v>
      </c>
      <c r="B334" s="8"/>
      <c r="C334" s="7">
        <v>4</v>
      </c>
      <c r="D334" s="7">
        <v>3.6</v>
      </c>
      <c r="E334" s="7">
        <v>3.5</v>
      </c>
      <c r="F334" s="7">
        <v>3.5</v>
      </c>
      <c r="G334" s="7">
        <v>3.4</v>
      </c>
    </row>
    <row r="335" spans="1:7" x14ac:dyDescent="0.25">
      <c r="A335" s="9">
        <v>39469</v>
      </c>
      <c r="B335" s="8"/>
      <c r="C335" s="7">
        <v>4</v>
      </c>
      <c r="D335" s="7">
        <v>3.6</v>
      </c>
      <c r="E335" s="7">
        <v>3.5</v>
      </c>
      <c r="F335" s="7">
        <v>3.5</v>
      </c>
      <c r="G335" s="7">
        <v>3.4</v>
      </c>
    </row>
    <row r="336" spans="1:7" x14ac:dyDescent="0.25">
      <c r="A336" s="9">
        <v>39470</v>
      </c>
      <c r="B336" s="8"/>
      <c r="C336" s="7">
        <v>4</v>
      </c>
      <c r="D336" s="7">
        <v>3.6</v>
      </c>
      <c r="E336" s="7">
        <v>3.5</v>
      </c>
      <c r="F336" s="7">
        <v>3.5</v>
      </c>
      <c r="G336" s="7">
        <v>3.4</v>
      </c>
    </row>
    <row r="337" spans="1:8" x14ac:dyDescent="0.25">
      <c r="A337" s="9">
        <v>39471</v>
      </c>
      <c r="B337" s="8"/>
      <c r="C337" s="7">
        <v>4</v>
      </c>
      <c r="D337" s="7">
        <v>3.6</v>
      </c>
      <c r="E337" s="7">
        <v>3.5</v>
      </c>
      <c r="F337" s="7">
        <v>3.5</v>
      </c>
      <c r="G337" s="7">
        <v>3.4</v>
      </c>
      <c r="H337" s="8"/>
    </row>
    <row r="338" spans="1:8" x14ac:dyDescent="0.25">
      <c r="A338" s="9">
        <v>39472</v>
      </c>
      <c r="B338" s="8"/>
      <c r="C338" s="7">
        <v>4</v>
      </c>
      <c r="D338" s="7">
        <v>3.6</v>
      </c>
      <c r="E338" s="7">
        <v>3.5</v>
      </c>
      <c r="F338" s="7">
        <v>3.5</v>
      </c>
      <c r="G338" s="7">
        <v>3.4</v>
      </c>
      <c r="H338" s="8"/>
    </row>
    <row r="339" spans="1:8" x14ac:dyDescent="0.25">
      <c r="A339" s="9">
        <v>39475</v>
      </c>
      <c r="B339" s="8"/>
      <c r="C339" s="7">
        <v>4</v>
      </c>
      <c r="D339" s="7">
        <v>3.6</v>
      </c>
      <c r="E339" s="7">
        <v>3.5</v>
      </c>
      <c r="F339" s="7">
        <v>3.5</v>
      </c>
      <c r="G339" s="7">
        <v>3.43</v>
      </c>
      <c r="H339" s="8"/>
    </row>
    <row r="340" spans="1:8" x14ac:dyDescent="0.25">
      <c r="A340" s="9">
        <v>39476</v>
      </c>
      <c r="B340" s="8"/>
      <c r="C340" s="7">
        <v>4</v>
      </c>
      <c r="D340" s="7">
        <v>3.6</v>
      </c>
      <c r="E340" s="7">
        <v>3.5</v>
      </c>
      <c r="F340" s="7">
        <v>3.5</v>
      </c>
      <c r="G340" s="7">
        <v>3.4</v>
      </c>
      <c r="H340" s="8"/>
    </row>
    <row r="341" spans="1:8" x14ac:dyDescent="0.25">
      <c r="A341" s="9">
        <v>39477</v>
      </c>
      <c r="B341" s="8"/>
      <c r="C341" s="8"/>
      <c r="D341" s="7">
        <v>3.6</v>
      </c>
      <c r="E341" s="7">
        <v>3.5</v>
      </c>
      <c r="F341" s="7">
        <v>3.5</v>
      </c>
      <c r="G341" s="7">
        <v>3.4</v>
      </c>
      <c r="H341" s="8"/>
    </row>
    <row r="342" spans="1:8" x14ac:dyDescent="0.25">
      <c r="A342" s="9">
        <v>39478</v>
      </c>
      <c r="B342" s="8"/>
      <c r="C342" s="8"/>
      <c r="D342" s="7">
        <v>3.63</v>
      </c>
      <c r="E342" s="7">
        <v>3.5</v>
      </c>
      <c r="F342" s="7">
        <v>3.5</v>
      </c>
      <c r="G342" s="7">
        <v>3.43</v>
      </c>
      <c r="H342" s="7">
        <v>3</v>
      </c>
    </row>
    <row r="343" spans="1:8" x14ac:dyDescent="0.25">
      <c r="A343" s="9">
        <v>39479</v>
      </c>
      <c r="B343" s="8"/>
      <c r="C343" s="8"/>
      <c r="D343" s="7">
        <v>3.6</v>
      </c>
      <c r="E343" s="7">
        <v>3.5</v>
      </c>
      <c r="F343" s="7">
        <v>3.5</v>
      </c>
      <c r="G343" s="7">
        <v>3.4</v>
      </c>
      <c r="H343" s="7">
        <v>3.2</v>
      </c>
    </row>
    <row r="344" spans="1:8" x14ac:dyDescent="0.25">
      <c r="A344" s="9">
        <v>39484</v>
      </c>
      <c r="B344" s="8"/>
      <c r="C344" s="8"/>
      <c r="D344" s="7">
        <v>3.6</v>
      </c>
      <c r="E344" s="7">
        <v>3.5</v>
      </c>
      <c r="F344" s="7">
        <v>3.5</v>
      </c>
      <c r="G344" s="7">
        <v>3.4</v>
      </c>
      <c r="H344" s="7">
        <v>3.35</v>
      </c>
    </row>
    <row r="345" spans="1:8" x14ac:dyDescent="0.25">
      <c r="A345" s="9">
        <v>39485</v>
      </c>
      <c r="B345" s="8"/>
      <c r="C345" s="8"/>
      <c r="D345" s="7">
        <v>3.63</v>
      </c>
      <c r="E345" s="7">
        <v>3.5</v>
      </c>
      <c r="F345" s="7">
        <v>3.5</v>
      </c>
      <c r="G345" s="7">
        <v>3.43</v>
      </c>
      <c r="H345" s="7">
        <v>3.35</v>
      </c>
    </row>
    <row r="346" spans="1:8" x14ac:dyDescent="0.25">
      <c r="A346" s="9">
        <v>39486</v>
      </c>
      <c r="B346" s="8"/>
      <c r="C346" s="8"/>
      <c r="D346" s="7">
        <v>3.66</v>
      </c>
      <c r="E346" s="7">
        <v>3.5</v>
      </c>
      <c r="F346" s="7">
        <v>3.5</v>
      </c>
      <c r="G346" s="7">
        <v>3.4</v>
      </c>
      <c r="H346" s="7">
        <v>3.35</v>
      </c>
    </row>
    <row r="347" spans="1:8" x14ac:dyDescent="0.25">
      <c r="A347" s="9">
        <v>39489</v>
      </c>
      <c r="B347" s="8"/>
      <c r="C347" s="8"/>
      <c r="D347" s="7">
        <v>3.68</v>
      </c>
      <c r="E347" s="7">
        <v>3.5</v>
      </c>
      <c r="F347" s="7">
        <v>3.5</v>
      </c>
      <c r="G347" s="7">
        <v>3.43</v>
      </c>
      <c r="H347" s="7">
        <v>3.5</v>
      </c>
    </row>
    <row r="348" spans="1:8" x14ac:dyDescent="0.25">
      <c r="A348" s="9">
        <v>39490</v>
      </c>
      <c r="B348" s="8"/>
      <c r="C348" s="8"/>
      <c r="D348" s="7">
        <v>3.68</v>
      </c>
      <c r="E348" s="7">
        <v>3.5</v>
      </c>
      <c r="F348" s="7">
        <v>3.5</v>
      </c>
      <c r="G348" s="7">
        <v>3.43</v>
      </c>
      <c r="H348" s="7">
        <v>3.4</v>
      </c>
    </row>
    <row r="349" spans="1:8" x14ac:dyDescent="0.25">
      <c r="A349" s="9">
        <v>39491</v>
      </c>
      <c r="B349" s="8"/>
      <c r="C349" s="8"/>
      <c r="D349" s="7">
        <v>3.7</v>
      </c>
      <c r="E349" s="7">
        <v>3.5</v>
      </c>
      <c r="F349" s="7">
        <v>3.5</v>
      </c>
      <c r="G349" s="7">
        <v>3.4</v>
      </c>
      <c r="H349" s="7">
        <v>3.4</v>
      </c>
    </row>
    <row r="350" spans="1:8" x14ac:dyDescent="0.25">
      <c r="A350" s="9">
        <v>39492</v>
      </c>
      <c r="B350" s="8"/>
      <c r="C350" s="8"/>
      <c r="D350" s="7">
        <v>3.7</v>
      </c>
      <c r="E350" s="7">
        <v>3.5</v>
      </c>
      <c r="F350" s="7">
        <v>3.5</v>
      </c>
      <c r="G350" s="7">
        <v>3.4</v>
      </c>
      <c r="H350" s="7">
        <v>3.4</v>
      </c>
    </row>
    <row r="351" spans="1:8" x14ac:dyDescent="0.25">
      <c r="A351" s="9">
        <v>39493</v>
      </c>
      <c r="B351" s="8"/>
      <c r="C351" s="8"/>
      <c r="D351" s="7">
        <v>3.7</v>
      </c>
      <c r="E351" s="7">
        <v>3.5</v>
      </c>
      <c r="F351" s="7">
        <v>3.5</v>
      </c>
      <c r="G351" s="7">
        <v>3.43</v>
      </c>
      <c r="H351" s="7">
        <v>3.4</v>
      </c>
    </row>
    <row r="352" spans="1:8" x14ac:dyDescent="0.25">
      <c r="A352" s="9">
        <v>39496</v>
      </c>
      <c r="B352" s="8"/>
      <c r="C352" s="8"/>
      <c r="D352" s="7">
        <v>3.7</v>
      </c>
      <c r="E352" s="7">
        <v>3.5</v>
      </c>
      <c r="F352" s="7">
        <v>3.5</v>
      </c>
      <c r="G352" s="7">
        <v>3.4</v>
      </c>
      <c r="H352" s="7">
        <v>3.34</v>
      </c>
    </row>
    <row r="353" spans="1:8" x14ac:dyDescent="0.25">
      <c r="A353" s="9">
        <v>39497</v>
      </c>
      <c r="B353" s="8"/>
      <c r="C353" s="8"/>
      <c r="D353" s="7">
        <v>3.68</v>
      </c>
      <c r="E353" s="7">
        <v>3.5</v>
      </c>
      <c r="F353" s="7">
        <v>3.5</v>
      </c>
      <c r="G353" s="7">
        <v>3.4</v>
      </c>
      <c r="H353" s="7">
        <v>3.42</v>
      </c>
    </row>
    <row r="354" spans="1:8" x14ac:dyDescent="0.25">
      <c r="A354" s="9">
        <v>39498</v>
      </c>
      <c r="B354" s="8"/>
      <c r="C354" s="8"/>
      <c r="D354" s="7">
        <v>3.68</v>
      </c>
      <c r="E354" s="7">
        <v>3.5</v>
      </c>
      <c r="F354" s="7">
        <v>3.5</v>
      </c>
      <c r="G354" s="7">
        <v>3.4</v>
      </c>
      <c r="H354" s="7">
        <v>3.42</v>
      </c>
    </row>
    <row r="355" spans="1:8" x14ac:dyDescent="0.25">
      <c r="A355" s="9">
        <v>39499</v>
      </c>
      <c r="B355" s="8"/>
      <c r="C355" s="8"/>
      <c r="D355" s="7">
        <v>3.66</v>
      </c>
      <c r="E355" s="7">
        <v>3.5</v>
      </c>
      <c r="F355" s="7">
        <v>3.48</v>
      </c>
      <c r="G355" s="7">
        <v>3.4</v>
      </c>
      <c r="H355" s="7">
        <v>3.42</v>
      </c>
    </row>
    <row r="356" spans="1:8" x14ac:dyDescent="0.25">
      <c r="A356" s="9">
        <v>39500</v>
      </c>
      <c r="B356" s="8"/>
      <c r="C356" s="8"/>
      <c r="D356" s="7">
        <v>3.66</v>
      </c>
      <c r="E356" s="7">
        <v>3.5</v>
      </c>
      <c r="F356" s="7">
        <v>3.48</v>
      </c>
      <c r="G356" s="7">
        <v>3.4</v>
      </c>
      <c r="H356" s="7">
        <v>3.42</v>
      </c>
    </row>
    <row r="357" spans="1:8" x14ac:dyDescent="0.25">
      <c r="A357" s="9">
        <v>39503</v>
      </c>
      <c r="B357" s="8"/>
      <c r="C357" s="8"/>
      <c r="D357" s="7">
        <v>3.63</v>
      </c>
      <c r="E357" s="7">
        <v>3.5</v>
      </c>
      <c r="F357" s="7">
        <v>3.45</v>
      </c>
      <c r="G357" s="7">
        <v>3.4</v>
      </c>
      <c r="H357" s="7">
        <v>3.5</v>
      </c>
    </row>
    <row r="358" spans="1:8" x14ac:dyDescent="0.25">
      <c r="A358" s="9">
        <v>39504</v>
      </c>
      <c r="B358" s="8"/>
      <c r="C358" s="8"/>
      <c r="D358" s="7">
        <v>3.63</v>
      </c>
      <c r="E358" s="7">
        <v>3.5</v>
      </c>
      <c r="F358" s="7">
        <v>3.45</v>
      </c>
      <c r="G358" s="7">
        <v>3.4</v>
      </c>
      <c r="H358" s="7">
        <v>3.5</v>
      </c>
    </row>
    <row r="359" spans="1:8" x14ac:dyDescent="0.25">
      <c r="A359" s="9">
        <v>39505</v>
      </c>
      <c r="B359" s="8"/>
      <c r="C359" s="8"/>
      <c r="D359" s="7">
        <v>3.66</v>
      </c>
      <c r="E359" s="7">
        <v>3.5</v>
      </c>
      <c r="F359" s="7">
        <v>3.48</v>
      </c>
      <c r="G359" s="7">
        <v>3.4</v>
      </c>
      <c r="H359" s="7">
        <v>3.5</v>
      </c>
    </row>
    <row r="360" spans="1:8" x14ac:dyDescent="0.25">
      <c r="A360" s="9">
        <v>39506</v>
      </c>
      <c r="B360" s="8"/>
      <c r="C360" s="8"/>
      <c r="D360" s="7">
        <v>3.66</v>
      </c>
      <c r="E360" s="7">
        <v>3.5</v>
      </c>
      <c r="F360" s="7">
        <v>3.48</v>
      </c>
      <c r="G360" s="7">
        <v>3.4</v>
      </c>
      <c r="H360" s="7">
        <v>3.5</v>
      </c>
    </row>
    <row r="361" spans="1:8" x14ac:dyDescent="0.25">
      <c r="A361" s="9">
        <v>39507</v>
      </c>
      <c r="B361" s="8"/>
      <c r="C361" s="8"/>
      <c r="D361" s="7">
        <v>3.66</v>
      </c>
      <c r="E361" s="7">
        <v>3.5</v>
      </c>
      <c r="F361" s="7">
        <v>3.48</v>
      </c>
      <c r="G361" s="7">
        <v>3.4</v>
      </c>
      <c r="H361" s="7">
        <v>3.5</v>
      </c>
    </row>
    <row r="362" spans="1:8" x14ac:dyDescent="0.25">
      <c r="A362" s="9">
        <v>39510</v>
      </c>
      <c r="B362" s="8"/>
      <c r="C362" s="8"/>
      <c r="D362" s="7">
        <v>3.65</v>
      </c>
      <c r="E362" s="7">
        <v>3.5</v>
      </c>
      <c r="F362" s="7">
        <v>3.48</v>
      </c>
      <c r="G362" s="7">
        <v>3.4</v>
      </c>
      <c r="H362" s="7">
        <v>3.5</v>
      </c>
    </row>
    <row r="363" spans="1:8" x14ac:dyDescent="0.25">
      <c r="A363" s="9">
        <v>39511</v>
      </c>
      <c r="B363" s="8"/>
      <c r="C363" s="8"/>
      <c r="D363" s="7">
        <v>3.65</v>
      </c>
      <c r="E363" s="7">
        <v>3.5</v>
      </c>
      <c r="F363" s="7">
        <v>3.48</v>
      </c>
      <c r="G363" s="7">
        <v>3.4</v>
      </c>
      <c r="H363" s="7">
        <v>3.5</v>
      </c>
    </row>
    <row r="364" spans="1:8" x14ac:dyDescent="0.25">
      <c r="A364" s="9">
        <v>39512</v>
      </c>
      <c r="B364" s="8"/>
      <c r="C364" s="8"/>
      <c r="D364" s="7">
        <v>3.6</v>
      </c>
      <c r="E364" s="7">
        <v>3.5</v>
      </c>
      <c r="F364" s="7">
        <v>3.45</v>
      </c>
      <c r="G364" s="7">
        <v>3.37</v>
      </c>
      <c r="H364" s="7">
        <v>3.5</v>
      </c>
    </row>
    <row r="365" spans="1:8" x14ac:dyDescent="0.25">
      <c r="A365" s="9">
        <v>39513</v>
      </c>
      <c r="B365" s="8"/>
      <c r="C365" s="8"/>
      <c r="D365" s="7">
        <v>3.6</v>
      </c>
      <c r="E365" s="7">
        <v>3.5</v>
      </c>
      <c r="F365" s="7">
        <v>3.45</v>
      </c>
      <c r="G365" s="7">
        <v>3.37</v>
      </c>
      <c r="H365" s="7">
        <v>3.5</v>
      </c>
    </row>
    <row r="366" spans="1:8" x14ac:dyDescent="0.25">
      <c r="A366" s="9">
        <v>39514</v>
      </c>
      <c r="B366" s="8"/>
      <c r="C366" s="8"/>
      <c r="D366" s="7">
        <v>3.6</v>
      </c>
      <c r="E366" s="7">
        <v>3.5</v>
      </c>
      <c r="F366" s="7">
        <v>3.45</v>
      </c>
      <c r="G366" s="7">
        <v>3.37</v>
      </c>
      <c r="H366" s="7">
        <v>3.5</v>
      </c>
    </row>
    <row r="367" spans="1:8" x14ac:dyDescent="0.25">
      <c r="A367" s="9">
        <v>39517</v>
      </c>
      <c r="B367" s="8"/>
      <c r="C367" s="8"/>
      <c r="D367" s="7">
        <v>3.6</v>
      </c>
      <c r="E367" s="7">
        <v>3.5</v>
      </c>
      <c r="F367" s="7">
        <v>3.48</v>
      </c>
      <c r="G367" s="7">
        <v>3.4</v>
      </c>
      <c r="H367" s="7">
        <v>3.5</v>
      </c>
    </row>
    <row r="368" spans="1:8" x14ac:dyDescent="0.25">
      <c r="A368" s="9">
        <v>39518</v>
      </c>
      <c r="B368" s="8"/>
      <c r="C368" s="8"/>
      <c r="D368" s="7">
        <v>3.65</v>
      </c>
      <c r="E368" s="7">
        <v>3.5</v>
      </c>
      <c r="F368" s="7">
        <v>3.5</v>
      </c>
      <c r="G368" s="7">
        <v>3.4</v>
      </c>
      <c r="H368" s="7">
        <v>3.5</v>
      </c>
    </row>
    <row r="369" spans="1:8" x14ac:dyDescent="0.25">
      <c r="A369" s="9">
        <v>39519</v>
      </c>
      <c r="B369" s="8"/>
      <c r="C369" s="8"/>
      <c r="D369" s="7">
        <v>3.65</v>
      </c>
      <c r="E369" s="7">
        <v>3.5</v>
      </c>
      <c r="F369" s="7">
        <v>3.5</v>
      </c>
      <c r="G369" s="7">
        <v>3.4</v>
      </c>
      <c r="H369" s="7">
        <v>3.5</v>
      </c>
    </row>
    <row r="370" spans="1:8" x14ac:dyDescent="0.25">
      <c r="A370" s="9">
        <v>39520</v>
      </c>
      <c r="B370" s="8"/>
      <c r="C370" s="8"/>
      <c r="D370" s="7">
        <v>3.6</v>
      </c>
      <c r="E370" s="7">
        <v>3.5</v>
      </c>
      <c r="F370" s="7">
        <v>3.5</v>
      </c>
      <c r="G370" s="7">
        <v>3.37</v>
      </c>
      <c r="H370" s="7">
        <v>3.42</v>
      </c>
    </row>
    <row r="371" spans="1:8" x14ac:dyDescent="0.25">
      <c r="A371" s="9">
        <v>39521</v>
      </c>
      <c r="B371" s="8"/>
      <c r="C371" s="8"/>
      <c r="D371" s="7">
        <v>3.6</v>
      </c>
      <c r="E371" s="7">
        <v>3.5</v>
      </c>
      <c r="F371" s="7">
        <v>3.5</v>
      </c>
      <c r="G371" s="7">
        <v>3.33</v>
      </c>
      <c r="H371" s="7">
        <v>3.48</v>
      </c>
    </row>
    <row r="372" spans="1:8" x14ac:dyDescent="0.25">
      <c r="A372" s="9">
        <v>39524</v>
      </c>
      <c r="B372" s="8"/>
      <c r="C372" s="8"/>
      <c r="D372" s="7">
        <v>3.6</v>
      </c>
      <c r="E372" s="7">
        <v>3.5</v>
      </c>
      <c r="F372" s="7">
        <v>3.5</v>
      </c>
      <c r="G372" s="7">
        <v>3.4</v>
      </c>
      <c r="H372" s="7">
        <v>3.45</v>
      </c>
    </row>
    <row r="373" spans="1:8" x14ac:dyDescent="0.25">
      <c r="A373" s="9">
        <v>39525</v>
      </c>
      <c r="B373" s="8"/>
      <c r="C373" s="8"/>
      <c r="D373" s="7">
        <v>3.6</v>
      </c>
      <c r="E373" s="7">
        <v>3.5</v>
      </c>
      <c r="F373" s="7">
        <v>3.5</v>
      </c>
      <c r="G373" s="7">
        <v>3.37</v>
      </c>
      <c r="H373" s="7">
        <v>3.45</v>
      </c>
    </row>
    <row r="374" spans="1:8" x14ac:dyDescent="0.25">
      <c r="A374" s="9">
        <v>39526</v>
      </c>
      <c r="B374" s="8"/>
      <c r="C374" s="8"/>
      <c r="D374" s="7">
        <v>3.6</v>
      </c>
      <c r="E374" s="7">
        <v>3.5</v>
      </c>
      <c r="F374" s="7">
        <v>3.5</v>
      </c>
      <c r="G374" s="7">
        <v>3.4</v>
      </c>
      <c r="H374" s="7">
        <v>3.45</v>
      </c>
    </row>
    <row r="375" spans="1:8" x14ac:dyDescent="0.25">
      <c r="A375" s="9">
        <v>39527</v>
      </c>
      <c r="B375" s="8"/>
      <c r="C375" s="8"/>
      <c r="D375" s="7">
        <v>3.6</v>
      </c>
      <c r="E375" s="7">
        <v>3.5</v>
      </c>
      <c r="F375" s="7">
        <v>3.5</v>
      </c>
      <c r="G375" s="7">
        <v>3.4</v>
      </c>
      <c r="H375" s="7">
        <v>3.45</v>
      </c>
    </row>
    <row r="376" spans="1:8" x14ac:dyDescent="0.25">
      <c r="A376" s="9">
        <v>39531</v>
      </c>
      <c r="B376" s="8"/>
      <c r="C376" s="8"/>
      <c r="D376" s="7">
        <v>3.63</v>
      </c>
      <c r="E376" s="7">
        <v>3.5</v>
      </c>
      <c r="F376" s="7">
        <v>3.5</v>
      </c>
      <c r="G376" s="7">
        <v>3.4</v>
      </c>
      <c r="H376" s="7">
        <v>3.45</v>
      </c>
    </row>
    <row r="377" spans="1:8" x14ac:dyDescent="0.25">
      <c r="A377" s="9">
        <v>39532</v>
      </c>
      <c r="B377" s="8"/>
      <c r="C377" s="8"/>
      <c r="D377" s="7">
        <v>3.6</v>
      </c>
      <c r="E377" s="7">
        <v>3.5</v>
      </c>
      <c r="F377" s="7">
        <v>3.5</v>
      </c>
      <c r="G377" s="7">
        <v>3.4</v>
      </c>
      <c r="H377" s="7">
        <v>3.43</v>
      </c>
    </row>
    <row r="378" spans="1:8" x14ac:dyDescent="0.25">
      <c r="A378" s="9">
        <v>39533</v>
      </c>
      <c r="B378" s="8"/>
      <c r="C378" s="8"/>
      <c r="D378" s="7">
        <v>3.6</v>
      </c>
      <c r="E378" s="7">
        <v>3.5</v>
      </c>
      <c r="F378" s="7">
        <v>3.5</v>
      </c>
      <c r="G378" s="7">
        <v>3.4</v>
      </c>
      <c r="H378" s="7">
        <v>3.43</v>
      </c>
    </row>
    <row r="379" spans="1:8" x14ac:dyDescent="0.25">
      <c r="A379" s="9">
        <v>39534</v>
      </c>
      <c r="B379" s="8"/>
      <c r="C379" s="8"/>
      <c r="D379" s="7">
        <v>3.63</v>
      </c>
      <c r="E379" s="7">
        <v>3.5</v>
      </c>
      <c r="F379" s="7">
        <v>3.5</v>
      </c>
      <c r="G379" s="7">
        <v>3.4</v>
      </c>
      <c r="H379" s="7">
        <v>3.43</v>
      </c>
    </row>
    <row r="380" spans="1:8" x14ac:dyDescent="0.25">
      <c r="A380" s="9">
        <v>39535</v>
      </c>
      <c r="B380" s="8"/>
      <c r="C380" s="8"/>
      <c r="D380" s="7">
        <v>3.63</v>
      </c>
      <c r="E380" s="7">
        <v>3.5</v>
      </c>
      <c r="F380" s="7">
        <v>3.5</v>
      </c>
      <c r="G380" s="7">
        <v>3.4</v>
      </c>
      <c r="H380" s="7">
        <v>3.43</v>
      </c>
    </row>
    <row r="381" spans="1:8" x14ac:dyDescent="0.25">
      <c r="A381" s="9">
        <v>39538</v>
      </c>
      <c r="B381" s="8"/>
      <c r="C381" s="8"/>
      <c r="D381" s="7">
        <v>3.6</v>
      </c>
      <c r="E381" s="7">
        <v>3.5</v>
      </c>
      <c r="F381" s="7">
        <v>3.5</v>
      </c>
      <c r="G381" s="7">
        <v>3.38</v>
      </c>
      <c r="H381" s="7">
        <v>3.43</v>
      </c>
    </row>
    <row r="382" spans="1:8" x14ac:dyDescent="0.25">
      <c r="A382" s="9">
        <v>39539</v>
      </c>
      <c r="B382" s="8"/>
      <c r="C382" s="8"/>
      <c r="D382" s="7">
        <v>3.63</v>
      </c>
      <c r="E382" s="7">
        <v>3.5</v>
      </c>
      <c r="F382" s="7">
        <v>3.5</v>
      </c>
      <c r="G382" s="7">
        <v>3.4</v>
      </c>
      <c r="H382" s="7">
        <v>3.43</v>
      </c>
    </row>
    <row r="383" spans="1:8" x14ac:dyDescent="0.25">
      <c r="A383" s="9">
        <v>39540</v>
      </c>
      <c r="B383" s="8"/>
      <c r="C383" s="8"/>
      <c r="D383" s="7">
        <v>3.63</v>
      </c>
      <c r="E383" s="7">
        <v>3.5</v>
      </c>
      <c r="F383" s="7">
        <v>3.5</v>
      </c>
      <c r="G383" s="7">
        <v>3.4</v>
      </c>
      <c r="H383" s="7">
        <v>3.43</v>
      </c>
    </row>
    <row r="384" spans="1:8" x14ac:dyDescent="0.25">
      <c r="A384" s="9">
        <v>39541</v>
      </c>
      <c r="B384" s="8"/>
      <c r="C384" s="8"/>
      <c r="D384" s="7">
        <v>3.6</v>
      </c>
      <c r="E384" s="7">
        <v>3.5</v>
      </c>
      <c r="F384" s="7">
        <v>3.5</v>
      </c>
      <c r="G384" s="7">
        <v>3.38</v>
      </c>
      <c r="H384" s="7">
        <v>3.43</v>
      </c>
    </row>
    <row r="385" spans="1:8" x14ac:dyDescent="0.25">
      <c r="A385" s="9">
        <v>39542</v>
      </c>
      <c r="B385" s="8"/>
      <c r="C385" s="8"/>
      <c r="D385" s="7">
        <v>3.6</v>
      </c>
      <c r="E385" s="7">
        <v>3.5</v>
      </c>
      <c r="F385" s="7">
        <v>3.5</v>
      </c>
      <c r="G385" s="7">
        <v>3.38</v>
      </c>
      <c r="H385" s="7">
        <v>3.4</v>
      </c>
    </row>
    <row r="386" spans="1:8" x14ac:dyDescent="0.25">
      <c r="A386" s="9">
        <v>39545</v>
      </c>
      <c r="B386" s="8"/>
      <c r="C386" s="8"/>
      <c r="D386" s="7">
        <v>3.6</v>
      </c>
      <c r="E386" s="7">
        <v>3.5</v>
      </c>
      <c r="F386" s="7">
        <v>3.5</v>
      </c>
      <c r="G386" s="7">
        <v>3.38</v>
      </c>
      <c r="H386" s="7">
        <v>3.4</v>
      </c>
    </row>
    <row r="387" spans="1:8" x14ac:dyDescent="0.25">
      <c r="A387" s="9">
        <v>39546</v>
      </c>
      <c r="B387" s="8"/>
      <c r="C387" s="8"/>
      <c r="D387" s="7">
        <v>3.63</v>
      </c>
      <c r="E387" s="7">
        <v>3.5</v>
      </c>
      <c r="F387" s="7">
        <v>3.5</v>
      </c>
      <c r="G387" s="7">
        <v>3.4</v>
      </c>
      <c r="H387" s="7">
        <v>3.4</v>
      </c>
    </row>
    <row r="388" spans="1:8" x14ac:dyDescent="0.25">
      <c r="A388" s="9">
        <v>39547</v>
      </c>
      <c r="B388" s="8"/>
      <c r="C388" s="8"/>
      <c r="D388" s="7">
        <v>3.63</v>
      </c>
      <c r="E388" s="7">
        <v>3.5</v>
      </c>
      <c r="F388" s="7">
        <v>3.5</v>
      </c>
      <c r="G388" s="7">
        <v>3.4</v>
      </c>
      <c r="H388" s="7">
        <v>3.4</v>
      </c>
    </row>
    <row r="389" spans="1:8" x14ac:dyDescent="0.25">
      <c r="A389" s="9">
        <v>39548</v>
      </c>
      <c r="B389" s="8"/>
      <c r="C389" s="8"/>
      <c r="D389" s="7">
        <v>3.63</v>
      </c>
      <c r="E389" s="7">
        <v>3.5</v>
      </c>
      <c r="F389" s="7">
        <v>3.5</v>
      </c>
      <c r="G389" s="7">
        <v>3.4</v>
      </c>
      <c r="H389" s="7">
        <v>3.4</v>
      </c>
    </row>
    <row r="390" spans="1:8" x14ac:dyDescent="0.25">
      <c r="A390" s="9">
        <v>39549</v>
      </c>
      <c r="B390" s="8"/>
      <c r="C390" s="8"/>
      <c r="D390" s="7">
        <v>3.63</v>
      </c>
      <c r="E390" s="7">
        <v>3.5</v>
      </c>
      <c r="F390" s="7">
        <v>3.5</v>
      </c>
      <c r="G390" s="7">
        <v>3.4</v>
      </c>
      <c r="H390" s="7">
        <v>3.4</v>
      </c>
    </row>
    <row r="391" spans="1:8" x14ac:dyDescent="0.25">
      <c r="A391" s="9">
        <v>39552</v>
      </c>
      <c r="B391" s="8"/>
      <c r="C391" s="8"/>
      <c r="D391" s="7">
        <v>3.6</v>
      </c>
      <c r="E391" s="7">
        <v>3.5</v>
      </c>
      <c r="F391" s="7">
        <v>3.5</v>
      </c>
      <c r="G391" s="7">
        <v>3.38</v>
      </c>
      <c r="H391" s="7">
        <v>3.35</v>
      </c>
    </row>
    <row r="392" spans="1:8" x14ac:dyDescent="0.25">
      <c r="A392" s="9">
        <v>39553</v>
      </c>
      <c r="B392" s="8"/>
      <c r="C392" s="8"/>
      <c r="D392" s="7">
        <v>3.6</v>
      </c>
      <c r="E392" s="7">
        <v>3.5</v>
      </c>
      <c r="F392" s="7">
        <v>3.5</v>
      </c>
      <c r="G392" s="7">
        <v>3.4</v>
      </c>
      <c r="H392" s="7">
        <v>3.45</v>
      </c>
    </row>
    <row r="393" spans="1:8" x14ac:dyDescent="0.25">
      <c r="A393" s="9">
        <v>39554</v>
      </c>
      <c r="B393" s="8"/>
      <c r="C393" s="8"/>
      <c r="D393" s="7">
        <v>3.6</v>
      </c>
      <c r="E393" s="7">
        <v>3.5</v>
      </c>
      <c r="F393" s="7">
        <v>3.5</v>
      </c>
      <c r="G393" s="7">
        <v>3.4</v>
      </c>
      <c r="H393" s="7">
        <v>3.45</v>
      </c>
    </row>
    <row r="394" spans="1:8" x14ac:dyDescent="0.25">
      <c r="A394" s="9">
        <v>39555</v>
      </c>
      <c r="B394" s="8"/>
      <c r="C394" s="8"/>
      <c r="D394" s="7">
        <v>3.6</v>
      </c>
      <c r="E394" s="7">
        <v>3.5</v>
      </c>
      <c r="F394" s="7">
        <v>3.5</v>
      </c>
      <c r="G394" s="7">
        <v>3.4</v>
      </c>
      <c r="H394" s="7">
        <v>3.5</v>
      </c>
    </row>
    <row r="395" spans="1:8" x14ac:dyDescent="0.25">
      <c r="A395" s="9">
        <v>39556</v>
      </c>
      <c r="B395" s="8"/>
      <c r="C395" s="8"/>
      <c r="D395" s="7">
        <v>3.6</v>
      </c>
      <c r="E395" s="7">
        <v>3.5</v>
      </c>
      <c r="F395" s="7">
        <v>3.5</v>
      </c>
      <c r="G395" s="7">
        <v>3.4</v>
      </c>
      <c r="H395" s="7">
        <v>3.45</v>
      </c>
    </row>
    <row r="396" spans="1:8" x14ac:dyDescent="0.25">
      <c r="A396" s="9">
        <v>39560</v>
      </c>
      <c r="B396" s="8"/>
      <c r="C396" s="8"/>
      <c r="D396" s="7">
        <v>3.6</v>
      </c>
      <c r="E396" s="7">
        <v>3.5</v>
      </c>
      <c r="F396" s="7">
        <v>3.5</v>
      </c>
      <c r="G396" s="7">
        <v>3.43</v>
      </c>
      <c r="H396" s="7">
        <v>3.48</v>
      </c>
    </row>
    <row r="397" spans="1:8" x14ac:dyDescent="0.25">
      <c r="A397" s="9">
        <v>39561</v>
      </c>
      <c r="B397" s="8"/>
      <c r="C397" s="8"/>
      <c r="D397" s="7">
        <v>3.6</v>
      </c>
      <c r="E397" s="7">
        <v>3.5</v>
      </c>
      <c r="F397" s="7">
        <v>3.5</v>
      </c>
      <c r="G397" s="7">
        <v>3.43</v>
      </c>
      <c r="H397" s="7">
        <v>3.45</v>
      </c>
    </row>
    <row r="398" spans="1:8" x14ac:dyDescent="0.25">
      <c r="A398" s="9">
        <v>39562</v>
      </c>
      <c r="B398" s="8"/>
      <c r="C398" s="8"/>
      <c r="D398" s="7">
        <v>3.6</v>
      </c>
      <c r="E398" s="7">
        <v>3.5</v>
      </c>
      <c r="F398" s="7">
        <v>3.5</v>
      </c>
      <c r="G398" s="7">
        <v>3.43</v>
      </c>
      <c r="H398" s="7">
        <v>3.45</v>
      </c>
    </row>
    <row r="399" spans="1:8" x14ac:dyDescent="0.25">
      <c r="A399" s="9">
        <v>39563</v>
      </c>
      <c r="B399" s="8"/>
      <c r="C399" s="8"/>
      <c r="D399" s="7">
        <v>3.6</v>
      </c>
      <c r="E399" s="7">
        <v>3.5</v>
      </c>
      <c r="F399" s="7">
        <v>3.5</v>
      </c>
      <c r="G399" s="7">
        <v>3.43</v>
      </c>
      <c r="H399" s="7">
        <v>3.45</v>
      </c>
    </row>
    <row r="400" spans="1:8" x14ac:dyDescent="0.25">
      <c r="A400" s="9">
        <v>39566</v>
      </c>
      <c r="B400" s="8"/>
      <c r="C400" s="8"/>
      <c r="D400" s="7">
        <v>3.6</v>
      </c>
      <c r="E400" s="7">
        <v>3.5</v>
      </c>
      <c r="F400" s="7">
        <v>3.5</v>
      </c>
      <c r="G400" s="7">
        <v>3.43</v>
      </c>
      <c r="H400" s="7">
        <v>3.45</v>
      </c>
    </row>
    <row r="401" spans="1:8" x14ac:dyDescent="0.25">
      <c r="A401" s="9">
        <v>39567</v>
      </c>
      <c r="B401" s="8"/>
      <c r="C401" s="8"/>
      <c r="D401" s="7">
        <v>3.6</v>
      </c>
      <c r="E401" s="7">
        <v>3.5</v>
      </c>
      <c r="F401" s="7">
        <v>3.5</v>
      </c>
      <c r="G401" s="7">
        <v>3.4</v>
      </c>
      <c r="H401" s="7">
        <v>3.45</v>
      </c>
    </row>
    <row r="402" spans="1:8" x14ac:dyDescent="0.25">
      <c r="A402" s="9">
        <v>39568</v>
      </c>
      <c r="B402" s="8"/>
      <c r="C402" s="8"/>
      <c r="D402" s="7">
        <v>3.65</v>
      </c>
      <c r="E402" s="7">
        <v>3.5</v>
      </c>
      <c r="F402" s="7">
        <v>3.5</v>
      </c>
      <c r="G402" s="7">
        <v>3.4</v>
      </c>
      <c r="H402" s="7">
        <v>3.45</v>
      </c>
    </row>
    <row r="403" spans="1:8" x14ac:dyDescent="0.25">
      <c r="A403" s="9">
        <v>39570</v>
      </c>
      <c r="B403" s="8"/>
      <c r="C403" s="8"/>
      <c r="D403" s="7">
        <v>3.68</v>
      </c>
      <c r="E403" s="7">
        <v>3.6</v>
      </c>
      <c r="F403" s="7">
        <v>3.5</v>
      </c>
      <c r="G403" s="7">
        <v>3.43</v>
      </c>
      <c r="H403" s="7">
        <v>3.45</v>
      </c>
    </row>
    <row r="404" spans="1:8" x14ac:dyDescent="0.25">
      <c r="A404" s="9">
        <v>39573</v>
      </c>
      <c r="B404" s="8"/>
      <c r="C404" s="8"/>
      <c r="D404" s="7">
        <v>3.7</v>
      </c>
      <c r="E404" s="7">
        <v>3.6</v>
      </c>
      <c r="F404" s="7">
        <v>3.5</v>
      </c>
      <c r="G404" s="7">
        <v>3.45</v>
      </c>
      <c r="H404" s="7">
        <v>3.48</v>
      </c>
    </row>
    <row r="405" spans="1:8" x14ac:dyDescent="0.25">
      <c r="A405" s="9">
        <v>39574</v>
      </c>
      <c r="B405" s="8"/>
      <c r="C405" s="8"/>
      <c r="D405" s="7">
        <v>3.73</v>
      </c>
      <c r="E405" s="7">
        <v>3.6</v>
      </c>
      <c r="F405" s="7">
        <v>3.5</v>
      </c>
      <c r="G405" s="7">
        <v>3.45</v>
      </c>
      <c r="H405" s="7">
        <v>3.48</v>
      </c>
    </row>
    <row r="406" spans="1:8" x14ac:dyDescent="0.25">
      <c r="A406" s="9">
        <v>39575</v>
      </c>
      <c r="B406" s="8"/>
      <c r="C406" s="8"/>
      <c r="D406" s="7">
        <v>3.7</v>
      </c>
      <c r="E406" s="7">
        <v>3.6</v>
      </c>
      <c r="F406" s="7">
        <v>3.5</v>
      </c>
      <c r="G406" s="7">
        <v>3.45</v>
      </c>
      <c r="H406" s="7">
        <v>3.48</v>
      </c>
    </row>
    <row r="407" spans="1:8" x14ac:dyDescent="0.25">
      <c r="A407" s="9">
        <v>39576</v>
      </c>
      <c r="B407" s="8"/>
      <c r="C407" s="8"/>
      <c r="D407" s="7">
        <v>3.7</v>
      </c>
      <c r="E407" s="7">
        <v>3.6</v>
      </c>
      <c r="F407" s="7">
        <v>3.5</v>
      </c>
      <c r="G407" s="7">
        <v>3.45</v>
      </c>
      <c r="H407" s="7">
        <v>3.5</v>
      </c>
    </row>
    <row r="408" spans="1:8" x14ac:dyDescent="0.25">
      <c r="A408" s="9">
        <v>39577</v>
      </c>
      <c r="B408" s="8"/>
      <c r="C408" s="8"/>
      <c r="D408" s="7">
        <v>3.7</v>
      </c>
      <c r="E408" s="7">
        <v>3.55</v>
      </c>
      <c r="F408" s="7">
        <v>3.5</v>
      </c>
      <c r="G408" s="7">
        <v>3.43</v>
      </c>
      <c r="H408" s="7">
        <v>3.48</v>
      </c>
    </row>
    <row r="409" spans="1:8" x14ac:dyDescent="0.25">
      <c r="A409" s="9">
        <v>39580</v>
      </c>
      <c r="B409" s="8"/>
      <c r="C409" s="8"/>
      <c r="D409" s="7">
        <v>3.7</v>
      </c>
      <c r="E409" s="7">
        <v>3.55</v>
      </c>
      <c r="F409" s="7">
        <v>3.5</v>
      </c>
      <c r="G409" s="7">
        <v>3.4</v>
      </c>
      <c r="H409" s="7">
        <v>3.45</v>
      </c>
    </row>
    <row r="410" spans="1:8" x14ac:dyDescent="0.25">
      <c r="A410" s="9">
        <v>39581</v>
      </c>
      <c r="B410" s="8"/>
      <c r="C410" s="8"/>
      <c r="D410" s="7">
        <v>3.7</v>
      </c>
      <c r="E410" s="7">
        <v>3.6</v>
      </c>
      <c r="F410" s="7">
        <v>3.5</v>
      </c>
      <c r="G410" s="7">
        <v>3.4</v>
      </c>
      <c r="H410" s="7">
        <v>3.43</v>
      </c>
    </row>
    <row r="411" spans="1:8" x14ac:dyDescent="0.25">
      <c r="A411" s="9">
        <v>39582</v>
      </c>
      <c r="B411" s="8"/>
      <c r="C411" s="8"/>
      <c r="D411" s="7">
        <v>3.7</v>
      </c>
      <c r="E411" s="7">
        <v>3.6</v>
      </c>
      <c r="F411" s="7">
        <v>3.5</v>
      </c>
      <c r="G411" s="7">
        <v>3.4</v>
      </c>
      <c r="H411" s="7">
        <v>3.43</v>
      </c>
    </row>
    <row r="412" spans="1:8" x14ac:dyDescent="0.25">
      <c r="A412" s="9">
        <v>39583</v>
      </c>
      <c r="B412" s="8"/>
      <c r="C412" s="8"/>
      <c r="D412" s="7">
        <v>3.7</v>
      </c>
      <c r="E412" s="7">
        <v>3.58</v>
      </c>
      <c r="F412" s="7">
        <v>3.5</v>
      </c>
      <c r="G412" s="7">
        <v>3.4</v>
      </c>
      <c r="H412" s="7">
        <v>3.43</v>
      </c>
    </row>
    <row r="413" spans="1:8" x14ac:dyDescent="0.25">
      <c r="A413" s="9">
        <v>39584</v>
      </c>
      <c r="B413" s="8"/>
      <c r="C413" s="8"/>
      <c r="D413" s="7">
        <v>3.7</v>
      </c>
      <c r="E413" s="7">
        <v>3.6</v>
      </c>
      <c r="F413" s="7">
        <v>3.5</v>
      </c>
      <c r="G413" s="7">
        <v>3.4</v>
      </c>
      <c r="H413" s="7">
        <v>3.35</v>
      </c>
    </row>
    <row r="414" spans="1:8" x14ac:dyDescent="0.25">
      <c r="A414" s="9">
        <v>39587</v>
      </c>
      <c r="B414" s="8"/>
      <c r="C414" s="8"/>
      <c r="D414" s="7">
        <v>3.78</v>
      </c>
      <c r="E414" s="7">
        <v>3.53</v>
      </c>
      <c r="F414" s="7">
        <v>3.5</v>
      </c>
      <c r="G414" s="7">
        <v>3.4</v>
      </c>
      <c r="H414" s="7">
        <v>3.25</v>
      </c>
    </row>
    <row r="415" spans="1:8" x14ac:dyDescent="0.25">
      <c r="A415" s="9">
        <v>39588</v>
      </c>
      <c r="B415" s="8"/>
      <c r="C415" s="8"/>
      <c r="D415" s="7">
        <v>3.78</v>
      </c>
      <c r="E415" s="7">
        <v>3.53</v>
      </c>
      <c r="F415" s="7">
        <v>3.5</v>
      </c>
      <c r="G415" s="7">
        <v>3.4</v>
      </c>
      <c r="H415" s="7">
        <v>3.25</v>
      </c>
    </row>
    <row r="416" spans="1:8" x14ac:dyDescent="0.25">
      <c r="A416" s="9">
        <v>39589</v>
      </c>
      <c r="B416" s="8"/>
      <c r="C416" s="8"/>
      <c r="D416" s="7">
        <v>3.78</v>
      </c>
      <c r="E416" s="7">
        <v>3.53</v>
      </c>
      <c r="F416" s="7">
        <v>3.5</v>
      </c>
      <c r="G416" s="7">
        <v>3.4</v>
      </c>
      <c r="H416" s="7">
        <v>3.25</v>
      </c>
    </row>
    <row r="417" spans="1:8" x14ac:dyDescent="0.25">
      <c r="A417" s="9">
        <v>39591</v>
      </c>
      <c r="B417" s="8"/>
      <c r="C417" s="8"/>
      <c r="D417" s="7">
        <v>3.8</v>
      </c>
      <c r="E417" s="7">
        <v>3.58</v>
      </c>
      <c r="F417" s="7">
        <v>3.5</v>
      </c>
      <c r="G417" s="7">
        <v>3.4</v>
      </c>
      <c r="H417" s="7">
        <v>3.25</v>
      </c>
    </row>
    <row r="418" spans="1:8" x14ac:dyDescent="0.25">
      <c r="A418" s="9">
        <v>39594</v>
      </c>
      <c r="B418" s="8"/>
      <c r="C418" s="8"/>
      <c r="D418" s="7">
        <v>3.8</v>
      </c>
      <c r="E418" s="7">
        <v>3.58</v>
      </c>
      <c r="F418" s="7">
        <v>3.5</v>
      </c>
      <c r="G418" s="7">
        <v>3.4</v>
      </c>
      <c r="H418" s="7">
        <v>3.33</v>
      </c>
    </row>
    <row r="419" spans="1:8" x14ac:dyDescent="0.25">
      <c r="A419" s="9">
        <v>39595</v>
      </c>
      <c r="B419" s="8"/>
      <c r="C419" s="8"/>
      <c r="D419" s="7">
        <v>3.8</v>
      </c>
      <c r="E419" s="7">
        <v>3.6</v>
      </c>
      <c r="F419" s="7">
        <v>3.5</v>
      </c>
      <c r="G419" s="7">
        <v>3.4</v>
      </c>
      <c r="H419" s="7">
        <v>3.35</v>
      </c>
    </row>
    <row r="420" spans="1:8" x14ac:dyDescent="0.25">
      <c r="A420" s="9">
        <v>39596</v>
      </c>
      <c r="B420" s="8"/>
      <c r="C420" s="8"/>
      <c r="D420" s="7">
        <v>3.8</v>
      </c>
      <c r="E420" s="7">
        <v>3.6</v>
      </c>
      <c r="F420" s="7">
        <v>3.5</v>
      </c>
      <c r="G420" s="7">
        <v>3.4</v>
      </c>
      <c r="H420" s="7">
        <v>3.35</v>
      </c>
    </row>
    <row r="421" spans="1:8" x14ac:dyDescent="0.25">
      <c r="A421" s="9">
        <v>39597</v>
      </c>
      <c r="B421" s="8"/>
      <c r="C421" s="8"/>
      <c r="D421" s="7">
        <v>3.8</v>
      </c>
      <c r="E421" s="7">
        <v>3.6</v>
      </c>
      <c r="F421" s="7">
        <v>3.5</v>
      </c>
      <c r="G421" s="7">
        <v>3.4</v>
      </c>
      <c r="H421" s="7">
        <v>3.35</v>
      </c>
    </row>
    <row r="422" spans="1:8" x14ac:dyDescent="0.25">
      <c r="A422" s="9">
        <v>39598</v>
      </c>
      <c r="B422" s="8"/>
      <c r="C422" s="8"/>
      <c r="D422" s="7">
        <v>3.8</v>
      </c>
      <c r="E422" s="7">
        <v>3.6</v>
      </c>
      <c r="F422" s="7">
        <v>3.5</v>
      </c>
      <c r="G422" s="7">
        <v>3.4</v>
      </c>
      <c r="H422" s="7">
        <v>3.3</v>
      </c>
    </row>
    <row r="423" spans="1:8" x14ac:dyDescent="0.25">
      <c r="A423" s="9">
        <v>39601</v>
      </c>
      <c r="B423" s="8"/>
      <c r="C423" s="8"/>
      <c r="D423" s="7">
        <v>3.8</v>
      </c>
      <c r="E423" s="7">
        <v>3.6</v>
      </c>
      <c r="F423" s="7">
        <v>3.5</v>
      </c>
      <c r="G423" s="7">
        <v>3.4</v>
      </c>
      <c r="H423" s="7">
        <v>3.3</v>
      </c>
    </row>
    <row r="424" spans="1:8" x14ac:dyDescent="0.25">
      <c r="A424" s="9">
        <v>39602</v>
      </c>
      <c r="B424" s="8"/>
      <c r="C424" s="8"/>
      <c r="D424" s="7">
        <v>3.8</v>
      </c>
      <c r="E424" s="7">
        <v>3.6</v>
      </c>
      <c r="F424" s="7">
        <v>3.5</v>
      </c>
      <c r="G424" s="7">
        <v>3.4</v>
      </c>
      <c r="H424" s="7">
        <v>3.3</v>
      </c>
    </row>
    <row r="425" spans="1:8" x14ac:dyDescent="0.25">
      <c r="A425" s="9">
        <v>39603</v>
      </c>
      <c r="B425" s="8"/>
      <c r="C425" s="8"/>
      <c r="D425" s="7">
        <v>3.8</v>
      </c>
      <c r="E425" s="7">
        <v>3.6</v>
      </c>
      <c r="F425" s="7">
        <v>3.5</v>
      </c>
      <c r="G425" s="7">
        <v>3.4</v>
      </c>
      <c r="H425" s="7">
        <v>3.3</v>
      </c>
    </row>
    <row r="426" spans="1:8" x14ac:dyDescent="0.25">
      <c r="A426" s="9">
        <v>39604</v>
      </c>
      <c r="B426" s="8"/>
      <c r="C426" s="8"/>
      <c r="D426" s="7">
        <v>3.8</v>
      </c>
      <c r="E426" s="7">
        <v>3.6</v>
      </c>
      <c r="F426" s="7">
        <v>3.5</v>
      </c>
      <c r="G426" s="7">
        <v>3.4</v>
      </c>
      <c r="H426" s="7">
        <v>3.3</v>
      </c>
    </row>
    <row r="427" spans="1:8" x14ac:dyDescent="0.25">
      <c r="A427" s="9">
        <v>39605</v>
      </c>
      <c r="B427" s="8"/>
      <c r="C427" s="8"/>
      <c r="D427" s="7">
        <v>3.8</v>
      </c>
      <c r="E427" s="7">
        <v>3.6</v>
      </c>
      <c r="F427" s="7">
        <v>3.5</v>
      </c>
      <c r="G427" s="7">
        <v>3.4</v>
      </c>
      <c r="H427" s="7">
        <v>3.3</v>
      </c>
    </row>
    <row r="428" spans="1:8" x14ac:dyDescent="0.25">
      <c r="A428" s="9">
        <v>39608</v>
      </c>
      <c r="B428" s="8"/>
      <c r="C428" s="8"/>
      <c r="D428" s="7">
        <v>3.81</v>
      </c>
      <c r="E428" s="7">
        <v>3.6</v>
      </c>
      <c r="F428" s="7">
        <v>3.5</v>
      </c>
      <c r="G428" s="7">
        <v>3.4</v>
      </c>
      <c r="H428" s="7">
        <v>3.34</v>
      </c>
    </row>
    <row r="429" spans="1:8" x14ac:dyDescent="0.25">
      <c r="A429" s="9">
        <v>39609</v>
      </c>
      <c r="B429" s="8"/>
      <c r="C429" s="8"/>
      <c r="D429" s="7">
        <v>3.83</v>
      </c>
      <c r="E429" s="7">
        <v>3.6</v>
      </c>
      <c r="F429" s="7">
        <v>3.5</v>
      </c>
      <c r="G429" s="7">
        <v>3.45</v>
      </c>
      <c r="H429" s="7">
        <v>3.34</v>
      </c>
    </row>
    <row r="430" spans="1:8" x14ac:dyDescent="0.25">
      <c r="A430" s="9">
        <v>39610</v>
      </c>
      <c r="B430" s="8"/>
      <c r="C430" s="8"/>
      <c r="D430" s="7">
        <v>3.9</v>
      </c>
      <c r="E430" s="7">
        <v>3.64</v>
      </c>
      <c r="F430" s="7">
        <v>3.5</v>
      </c>
      <c r="G430" s="7">
        <v>3.5</v>
      </c>
      <c r="H430" s="7">
        <v>3.37</v>
      </c>
    </row>
    <row r="431" spans="1:8" x14ac:dyDescent="0.25">
      <c r="A431" s="9">
        <v>39611</v>
      </c>
      <c r="B431" s="8"/>
      <c r="C431" s="8"/>
      <c r="D431" s="7">
        <v>3.9</v>
      </c>
      <c r="E431" s="7">
        <v>3.64</v>
      </c>
      <c r="F431" s="7">
        <v>3.5</v>
      </c>
      <c r="G431" s="7">
        <v>3.45</v>
      </c>
      <c r="H431" s="7">
        <v>3.37</v>
      </c>
    </row>
    <row r="432" spans="1:8" x14ac:dyDescent="0.25">
      <c r="A432" s="9">
        <v>39612</v>
      </c>
      <c r="B432" s="8"/>
      <c r="C432" s="8"/>
      <c r="D432" s="7">
        <v>3.9</v>
      </c>
      <c r="E432" s="7">
        <v>3.71</v>
      </c>
      <c r="F432" s="7">
        <v>3.5</v>
      </c>
      <c r="G432" s="7">
        <v>3.45</v>
      </c>
      <c r="H432" s="7">
        <v>3.37</v>
      </c>
    </row>
    <row r="433" spans="1:8" x14ac:dyDescent="0.25">
      <c r="A433" s="9">
        <v>39615</v>
      </c>
      <c r="B433" s="8"/>
      <c r="C433" s="8"/>
      <c r="D433" s="7">
        <v>3.9</v>
      </c>
      <c r="E433" s="7">
        <v>3.8</v>
      </c>
      <c r="F433" s="7">
        <v>3.5</v>
      </c>
      <c r="G433" s="7">
        <v>3.45</v>
      </c>
      <c r="H433" s="7">
        <v>3.37</v>
      </c>
    </row>
    <row r="434" spans="1:8" x14ac:dyDescent="0.25">
      <c r="A434" s="9">
        <v>39616</v>
      </c>
      <c r="B434" s="8"/>
      <c r="C434" s="8"/>
      <c r="D434" s="7">
        <v>3.9</v>
      </c>
      <c r="E434" s="7">
        <v>3.8</v>
      </c>
      <c r="F434" s="7">
        <v>3.5</v>
      </c>
      <c r="G434" s="7">
        <v>3.45</v>
      </c>
      <c r="H434" s="7">
        <v>3.37</v>
      </c>
    </row>
    <row r="435" spans="1:8" x14ac:dyDescent="0.25">
      <c r="A435" s="9">
        <v>39617</v>
      </c>
      <c r="B435" s="8"/>
      <c r="C435" s="8"/>
      <c r="D435" s="7">
        <v>4</v>
      </c>
      <c r="E435" s="7">
        <v>3.8</v>
      </c>
      <c r="F435" s="7">
        <v>3.5</v>
      </c>
      <c r="G435" s="7">
        <v>3.45</v>
      </c>
      <c r="H435" s="7">
        <v>3.37</v>
      </c>
    </row>
    <row r="436" spans="1:8" x14ac:dyDescent="0.25">
      <c r="A436" s="9">
        <v>39618</v>
      </c>
      <c r="B436" s="8"/>
      <c r="C436" s="8"/>
      <c r="D436" s="7">
        <v>4</v>
      </c>
      <c r="E436" s="7">
        <v>3.8</v>
      </c>
      <c r="F436" s="7">
        <v>3.5</v>
      </c>
      <c r="G436" s="7">
        <v>3.45</v>
      </c>
      <c r="H436" s="7">
        <v>3.37</v>
      </c>
    </row>
    <row r="437" spans="1:8" x14ac:dyDescent="0.25">
      <c r="A437" s="9">
        <v>39619</v>
      </c>
      <c r="B437" s="8"/>
      <c r="C437" s="8"/>
      <c r="D437" s="7">
        <v>4</v>
      </c>
      <c r="E437" s="7">
        <v>3.8</v>
      </c>
      <c r="F437" s="7">
        <v>3.5</v>
      </c>
      <c r="G437" s="7">
        <v>3.45</v>
      </c>
      <c r="H437" s="7">
        <v>3.4</v>
      </c>
    </row>
    <row r="438" spans="1:8" x14ac:dyDescent="0.25">
      <c r="A438" s="9">
        <v>39622</v>
      </c>
      <c r="B438" s="8"/>
      <c r="C438" s="8"/>
      <c r="D438" s="7">
        <v>4.2</v>
      </c>
      <c r="E438" s="7">
        <v>3.8</v>
      </c>
      <c r="F438" s="7">
        <v>3.55</v>
      </c>
      <c r="G438" s="7">
        <v>3.5</v>
      </c>
      <c r="H438" s="7">
        <v>3.4</v>
      </c>
    </row>
    <row r="439" spans="1:8" x14ac:dyDescent="0.25">
      <c r="A439" s="9">
        <v>39623</v>
      </c>
      <c r="B439" s="8"/>
      <c r="C439" s="8"/>
      <c r="D439" s="7">
        <v>4.2</v>
      </c>
      <c r="E439" s="7">
        <v>3.8</v>
      </c>
      <c r="F439" s="7">
        <v>3.55</v>
      </c>
      <c r="G439" s="7">
        <v>3.5</v>
      </c>
      <c r="H439" s="7">
        <v>3.4</v>
      </c>
    </row>
    <row r="440" spans="1:8" x14ac:dyDescent="0.25">
      <c r="A440" s="9">
        <v>39624</v>
      </c>
      <c r="B440" s="8"/>
      <c r="C440" s="8"/>
      <c r="D440" s="7">
        <v>4.2</v>
      </c>
      <c r="E440" s="7">
        <v>3.8</v>
      </c>
      <c r="F440" s="7">
        <v>3.55</v>
      </c>
      <c r="G440" s="7">
        <v>3.5</v>
      </c>
      <c r="H440" s="7">
        <v>3.4</v>
      </c>
    </row>
    <row r="441" spans="1:8" x14ac:dyDescent="0.25">
      <c r="A441" s="9">
        <v>39625</v>
      </c>
      <c r="B441" s="8"/>
      <c r="C441" s="8"/>
      <c r="D441" s="7">
        <v>4.3</v>
      </c>
      <c r="E441" s="7">
        <v>3.8</v>
      </c>
      <c r="F441" s="7">
        <v>3.5</v>
      </c>
      <c r="G441" s="7">
        <v>3.5</v>
      </c>
      <c r="H441" s="7">
        <v>3.37</v>
      </c>
    </row>
    <row r="442" spans="1:8" x14ac:dyDescent="0.25">
      <c r="A442" s="9">
        <v>39626</v>
      </c>
      <c r="B442" s="8"/>
      <c r="C442" s="8"/>
      <c r="D442" s="7">
        <v>4.3</v>
      </c>
      <c r="E442" s="7">
        <v>3.8</v>
      </c>
      <c r="F442" s="7">
        <v>3.5</v>
      </c>
      <c r="G442" s="7">
        <v>3.45</v>
      </c>
      <c r="H442" s="7">
        <v>3.34</v>
      </c>
    </row>
    <row r="443" spans="1:8" x14ac:dyDescent="0.25">
      <c r="A443" s="9">
        <v>39629</v>
      </c>
      <c r="B443" s="8"/>
      <c r="C443" s="8"/>
      <c r="D443" s="7">
        <v>4.3</v>
      </c>
      <c r="E443" s="7">
        <v>3.8</v>
      </c>
      <c r="F443" s="7">
        <v>3.5</v>
      </c>
      <c r="G443" s="7">
        <v>3.5</v>
      </c>
      <c r="H443" s="7">
        <v>3.34</v>
      </c>
    </row>
    <row r="444" spans="1:8" x14ac:dyDescent="0.25">
      <c r="A444" s="9">
        <v>39630</v>
      </c>
      <c r="B444" s="8"/>
      <c r="C444" s="8"/>
      <c r="D444" s="7">
        <v>4.3</v>
      </c>
      <c r="E444" s="7">
        <v>3.8</v>
      </c>
      <c r="F444" s="7">
        <v>3.55</v>
      </c>
      <c r="G444" s="7">
        <v>3.5</v>
      </c>
      <c r="H444" s="7">
        <v>3.37</v>
      </c>
    </row>
    <row r="445" spans="1:8" x14ac:dyDescent="0.25">
      <c r="A445" s="9">
        <v>39631</v>
      </c>
      <c r="B445" s="8"/>
      <c r="C445" s="8"/>
      <c r="D445" s="7">
        <v>4.3</v>
      </c>
      <c r="E445" s="7">
        <v>3.8</v>
      </c>
      <c r="F445" s="7">
        <v>3.55</v>
      </c>
      <c r="G445" s="7">
        <v>3.5</v>
      </c>
      <c r="H445" s="7">
        <v>3.37</v>
      </c>
    </row>
    <row r="446" spans="1:8" x14ac:dyDescent="0.25">
      <c r="A446" s="9">
        <v>39632</v>
      </c>
      <c r="B446" s="8"/>
      <c r="C446" s="8"/>
      <c r="D446" s="7">
        <v>4.3</v>
      </c>
      <c r="E446" s="7">
        <v>3.8</v>
      </c>
      <c r="F446" s="7">
        <v>3.55</v>
      </c>
      <c r="G446" s="7">
        <v>3.5</v>
      </c>
      <c r="H446" s="7">
        <v>3.37</v>
      </c>
    </row>
    <row r="447" spans="1:8" x14ac:dyDescent="0.25">
      <c r="A447" s="9">
        <v>39633</v>
      </c>
      <c r="B447" s="8"/>
      <c r="C447" s="8"/>
      <c r="D447" s="7">
        <v>4.3</v>
      </c>
      <c r="E447" s="7">
        <v>3.8</v>
      </c>
      <c r="F447" s="7">
        <v>3.6</v>
      </c>
      <c r="G447" s="7">
        <v>3.5</v>
      </c>
      <c r="H447" s="7">
        <v>3.4</v>
      </c>
    </row>
    <row r="448" spans="1:8" x14ac:dyDescent="0.25">
      <c r="A448" s="9">
        <v>39636</v>
      </c>
      <c r="B448" s="8"/>
      <c r="C448" s="8"/>
      <c r="D448" s="7">
        <v>4.3</v>
      </c>
      <c r="E448" s="7">
        <v>3.8</v>
      </c>
      <c r="F448" s="7">
        <v>3.68</v>
      </c>
      <c r="G448" s="7">
        <v>3.5</v>
      </c>
      <c r="H448" s="7">
        <v>3.5</v>
      </c>
    </row>
    <row r="449" spans="1:8" x14ac:dyDescent="0.25">
      <c r="A449" s="9">
        <v>39637</v>
      </c>
      <c r="B449" s="8"/>
      <c r="C449" s="8"/>
      <c r="D449" s="7">
        <v>4.3</v>
      </c>
      <c r="E449" s="7">
        <v>3.8</v>
      </c>
      <c r="F449" s="7">
        <v>3.68</v>
      </c>
      <c r="G449" s="7">
        <v>3.5</v>
      </c>
      <c r="H449" s="7">
        <v>3.5</v>
      </c>
    </row>
    <row r="450" spans="1:8" x14ac:dyDescent="0.25">
      <c r="A450" s="9">
        <v>39638</v>
      </c>
      <c r="B450" s="8"/>
      <c r="C450" s="8"/>
      <c r="D450" s="7">
        <v>4.3</v>
      </c>
      <c r="E450" s="7">
        <v>3.8</v>
      </c>
      <c r="F450" s="7">
        <v>3.68</v>
      </c>
      <c r="G450" s="7">
        <v>3.5</v>
      </c>
      <c r="H450" s="7">
        <v>3.5</v>
      </c>
    </row>
    <row r="451" spans="1:8" x14ac:dyDescent="0.25">
      <c r="A451" s="9">
        <v>39639</v>
      </c>
      <c r="B451" s="8"/>
      <c r="C451" s="8"/>
      <c r="D451" s="7">
        <v>4.3</v>
      </c>
      <c r="E451" s="7">
        <v>3.83</v>
      </c>
      <c r="F451" s="7">
        <v>3.78</v>
      </c>
      <c r="G451" s="7">
        <v>3.5</v>
      </c>
      <c r="H451" s="7">
        <v>3.5</v>
      </c>
    </row>
    <row r="452" spans="1:8" x14ac:dyDescent="0.25">
      <c r="A452" s="9">
        <v>39640</v>
      </c>
      <c r="B452" s="8"/>
      <c r="C452" s="8"/>
      <c r="D452" s="7">
        <v>4.3</v>
      </c>
      <c r="E452" s="7">
        <v>3.85</v>
      </c>
      <c r="F452" s="7">
        <v>3.8</v>
      </c>
      <c r="G452" s="7">
        <v>3.5</v>
      </c>
      <c r="H452" s="7">
        <v>3.45</v>
      </c>
    </row>
    <row r="453" spans="1:8" x14ac:dyDescent="0.25">
      <c r="A453" s="9">
        <v>39643</v>
      </c>
      <c r="B453" s="8"/>
      <c r="C453" s="8"/>
      <c r="D453" s="7">
        <v>4.3</v>
      </c>
      <c r="E453" s="7">
        <v>3.9</v>
      </c>
      <c r="F453" s="7">
        <v>3.8</v>
      </c>
      <c r="G453" s="7">
        <v>3.63</v>
      </c>
      <c r="H453" s="7">
        <v>3.4</v>
      </c>
    </row>
    <row r="454" spans="1:8" x14ac:dyDescent="0.25">
      <c r="A454" s="9">
        <v>39644</v>
      </c>
      <c r="B454" s="8"/>
      <c r="C454" s="8"/>
      <c r="D454" s="7">
        <v>4.3</v>
      </c>
      <c r="E454" s="7">
        <v>3.9</v>
      </c>
      <c r="F454" s="7">
        <v>3.8</v>
      </c>
      <c r="G454" s="7">
        <v>3.63</v>
      </c>
      <c r="H454" s="7">
        <v>3.4</v>
      </c>
    </row>
    <row r="455" spans="1:8" x14ac:dyDescent="0.25">
      <c r="A455" s="9">
        <v>39645</v>
      </c>
      <c r="B455" s="8"/>
      <c r="C455" s="8"/>
      <c r="D455" s="7">
        <v>4.3</v>
      </c>
      <c r="E455" s="7">
        <v>3.9</v>
      </c>
      <c r="F455" s="7">
        <v>3.8</v>
      </c>
      <c r="G455" s="7">
        <v>3.78</v>
      </c>
      <c r="H455" s="7">
        <v>3.5</v>
      </c>
    </row>
    <row r="456" spans="1:8" x14ac:dyDescent="0.25">
      <c r="A456" s="9">
        <v>39646</v>
      </c>
      <c r="B456" s="8"/>
      <c r="C456" s="8"/>
      <c r="D456" s="7">
        <v>4.3</v>
      </c>
      <c r="E456" s="7">
        <v>3.9</v>
      </c>
      <c r="F456" s="7">
        <v>3.8</v>
      </c>
      <c r="G456" s="7">
        <v>3.78</v>
      </c>
      <c r="H456" s="7">
        <v>3.5</v>
      </c>
    </row>
    <row r="457" spans="1:8" x14ac:dyDescent="0.25">
      <c r="A457" s="9">
        <v>39647</v>
      </c>
      <c r="B457" s="8"/>
      <c r="C457" s="8"/>
      <c r="D457" s="7">
        <v>4.3</v>
      </c>
      <c r="E457" s="7">
        <v>3.9</v>
      </c>
      <c r="F457" s="7">
        <v>3.8</v>
      </c>
      <c r="G457" s="7">
        <v>3.75</v>
      </c>
      <c r="H457" s="7">
        <v>3.45</v>
      </c>
    </row>
    <row r="458" spans="1:8" x14ac:dyDescent="0.25">
      <c r="A458" s="9">
        <v>39650</v>
      </c>
      <c r="B458" s="8"/>
      <c r="C458" s="8"/>
      <c r="D458" s="7">
        <v>4.3</v>
      </c>
      <c r="E458" s="7">
        <v>4</v>
      </c>
      <c r="F458" s="7">
        <v>3.8</v>
      </c>
      <c r="G458" s="7">
        <v>3.63</v>
      </c>
      <c r="H458" s="7">
        <v>3.5</v>
      </c>
    </row>
    <row r="459" spans="1:8" x14ac:dyDescent="0.25">
      <c r="A459" s="9">
        <v>39651</v>
      </c>
      <c r="B459" s="8"/>
      <c r="C459" s="8"/>
      <c r="D459" s="7">
        <v>4.3</v>
      </c>
      <c r="E459" s="7">
        <v>4</v>
      </c>
      <c r="F459" s="7">
        <v>3.8</v>
      </c>
      <c r="G459" s="7">
        <v>3.63</v>
      </c>
      <c r="H459" s="7">
        <v>3.5</v>
      </c>
    </row>
    <row r="460" spans="1:8" x14ac:dyDescent="0.25">
      <c r="A460" s="9">
        <v>39652</v>
      </c>
      <c r="B460" s="8"/>
      <c r="C460" s="8"/>
      <c r="D460" s="7">
        <v>4.3</v>
      </c>
      <c r="E460" s="7">
        <v>4</v>
      </c>
      <c r="F460" s="7">
        <v>3.8</v>
      </c>
      <c r="G460" s="7">
        <v>3.63</v>
      </c>
      <c r="H460" s="7">
        <v>3.5</v>
      </c>
    </row>
    <row r="461" spans="1:8" x14ac:dyDescent="0.25">
      <c r="A461" s="9">
        <v>39653</v>
      </c>
      <c r="B461" s="8"/>
      <c r="C461" s="8"/>
      <c r="D461" s="7">
        <v>4.3</v>
      </c>
      <c r="E461" s="7">
        <v>4</v>
      </c>
      <c r="F461" s="7">
        <v>3.8</v>
      </c>
      <c r="G461" s="7">
        <v>3.63</v>
      </c>
      <c r="H461" s="7">
        <v>3.5</v>
      </c>
    </row>
    <row r="462" spans="1:8" x14ac:dyDescent="0.25">
      <c r="A462" s="9">
        <v>39654</v>
      </c>
      <c r="B462" s="8"/>
      <c r="C462" s="8"/>
      <c r="D462" s="7">
        <v>4.3</v>
      </c>
      <c r="E462" s="7">
        <v>4</v>
      </c>
      <c r="F462" s="7">
        <v>3.8</v>
      </c>
      <c r="G462" s="7">
        <v>3.73</v>
      </c>
      <c r="H462" s="7">
        <v>3.5</v>
      </c>
    </row>
    <row r="463" spans="1:8" x14ac:dyDescent="0.25">
      <c r="A463" s="9">
        <v>39657</v>
      </c>
      <c r="B463" s="8"/>
      <c r="C463" s="8"/>
      <c r="D463" s="7">
        <v>4.3</v>
      </c>
      <c r="E463" s="7">
        <v>3.95</v>
      </c>
      <c r="F463" s="7">
        <v>3.8</v>
      </c>
      <c r="G463" s="7">
        <v>3.75</v>
      </c>
      <c r="H463" s="7">
        <v>3.5</v>
      </c>
    </row>
    <row r="464" spans="1:8" x14ac:dyDescent="0.25">
      <c r="A464" s="9">
        <v>39658</v>
      </c>
      <c r="B464" s="8"/>
      <c r="C464" s="8"/>
      <c r="D464" s="7">
        <v>4.3</v>
      </c>
      <c r="E464" s="7">
        <v>4</v>
      </c>
      <c r="F464" s="7">
        <v>3.8</v>
      </c>
      <c r="G464" s="7">
        <v>3.75</v>
      </c>
      <c r="H464" s="7">
        <v>3.5</v>
      </c>
    </row>
    <row r="465" spans="1:8" x14ac:dyDescent="0.25">
      <c r="A465" s="9">
        <v>39659</v>
      </c>
      <c r="B465" s="8"/>
      <c r="C465" s="8"/>
      <c r="D465" s="7">
        <v>4.3</v>
      </c>
      <c r="E465" s="7">
        <v>3.9</v>
      </c>
      <c r="F465" s="7">
        <v>3.8</v>
      </c>
      <c r="G465" s="7">
        <v>3.75</v>
      </c>
      <c r="H465" s="7">
        <v>3.5</v>
      </c>
    </row>
    <row r="466" spans="1:8" x14ac:dyDescent="0.25">
      <c r="A466" s="9">
        <v>39660</v>
      </c>
      <c r="B466" s="8"/>
      <c r="C466" s="8"/>
      <c r="D466" s="7">
        <v>4.3</v>
      </c>
      <c r="E466" s="7">
        <v>3.9</v>
      </c>
      <c r="F466" s="7">
        <v>3.8</v>
      </c>
      <c r="G466" s="7">
        <v>3.75</v>
      </c>
      <c r="H466" s="7">
        <v>3.5</v>
      </c>
    </row>
    <row r="467" spans="1:8" x14ac:dyDescent="0.25">
      <c r="A467" s="9">
        <v>39661</v>
      </c>
      <c r="B467" s="8"/>
      <c r="C467" s="8"/>
      <c r="D467" s="7">
        <v>4.3</v>
      </c>
      <c r="E467" s="7">
        <v>3.9</v>
      </c>
      <c r="F467" s="7">
        <v>3.8</v>
      </c>
      <c r="G467" s="7">
        <v>3.6</v>
      </c>
      <c r="H467" s="7">
        <v>3.5</v>
      </c>
    </row>
    <row r="468" spans="1:8" x14ac:dyDescent="0.25">
      <c r="A468" s="9">
        <v>39664</v>
      </c>
      <c r="B468" s="8"/>
      <c r="C468" s="8"/>
      <c r="D468" s="7">
        <v>4.3</v>
      </c>
      <c r="E468" s="7">
        <v>3.9</v>
      </c>
      <c r="F468" s="7">
        <v>3.8</v>
      </c>
      <c r="G468" s="7">
        <v>3.7</v>
      </c>
      <c r="H468" s="7">
        <v>3.5</v>
      </c>
    </row>
    <row r="469" spans="1:8" x14ac:dyDescent="0.25">
      <c r="A469" s="9">
        <v>39665</v>
      </c>
      <c r="B469" s="8"/>
      <c r="C469" s="8"/>
      <c r="D469" s="7">
        <v>4.3</v>
      </c>
      <c r="E469" s="7">
        <v>3.9</v>
      </c>
      <c r="F469" s="7">
        <v>3.8</v>
      </c>
      <c r="G469" s="7">
        <v>3.6</v>
      </c>
      <c r="H469" s="7">
        <v>3.5</v>
      </c>
    </row>
    <row r="470" spans="1:8" x14ac:dyDescent="0.25">
      <c r="A470" s="9">
        <v>39666</v>
      </c>
      <c r="B470" s="8"/>
      <c r="C470" s="8"/>
      <c r="D470" s="7">
        <v>4.3</v>
      </c>
      <c r="E470" s="7">
        <v>3.9</v>
      </c>
      <c r="F470" s="7">
        <v>3.8</v>
      </c>
      <c r="G470" s="7">
        <v>3.7</v>
      </c>
      <c r="H470" s="7">
        <v>3.5</v>
      </c>
    </row>
    <row r="471" spans="1:8" x14ac:dyDescent="0.25">
      <c r="A471" s="9">
        <v>39667</v>
      </c>
      <c r="B471" s="8"/>
      <c r="C471" s="8"/>
      <c r="D471" s="7">
        <v>4.3</v>
      </c>
      <c r="E471" s="7">
        <v>3.88</v>
      </c>
      <c r="F471" s="7">
        <v>3.8</v>
      </c>
      <c r="G471" s="7">
        <v>3.7</v>
      </c>
      <c r="H471" s="7">
        <v>3.5</v>
      </c>
    </row>
    <row r="472" spans="1:8" x14ac:dyDescent="0.25">
      <c r="A472" s="9">
        <v>39668</v>
      </c>
      <c r="B472" s="8"/>
      <c r="C472" s="8"/>
      <c r="D472" s="7">
        <v>4.3</v>
      </c>
      <c r="E472" s="7">
        <v>3.9</v>
      </c>
      <c r="F472" s="7">
        <v>3.8</v>
      </c>
      <c r="G472" s="7">
        <v>3.5</v>
      </c>
      <c r="H472" s="7">
        <v>3.5</v>
      </c>
    </row>
    <row r="473" spans="1:8" x14ac:dyDescent="0.25">
      <c r="A473" s="9">
        <v>39671</v>
      </c>
      <c r="B473" s="8"/>
      <c r="C473" s="8"/>
      <c r="D473" s="7">
        <v>4.3</v>
      </c>
      <c r="E473" s="7">
        <v>3.88</v>
      </c>
      <c r="F473" s="7">
        <v>3.8</v>
      </c>
      <c r="G473" s="7">
        <v>3.5</v>
      </c>
      <c r="H473" s="7">
        <v>3.5</v>
      </c>
    </row>
    <row r="474" spans="1:8" x14ac:dyDescent="0.25">
      <c r="A474" s="9">
        <v>39672</v>
      </c>
      <c r="B474" s="8"/>
      <c r="C474" s="8"/>
      <c r="D474" s="7">
        <v>4.3</v>
      </c>
      <c r="E474" s="7">
        <v>3.88</v>
      </c>
      <c r="F474" s="7">
        <v>3.8</v>
      </c>
      <c r="G474" s="7">
        <v>3.5</v>
      </c>
      <c r="H474" s="7">
        <v>3.5</v>
      </c>
    </row>
    <row r="475" spans="1:8" x14ac:dyDescent="0.25">
      <c r="A475" s="9">
        <v>39673</v>
      </c>
      <c r="B475" s="8"/>
      <c r="C475" s="8"/>
      <c r="D475" s="7">
        <v>4.3</v>
      </c>
      <c r="E475" s="7">
        <v>3.88</v>
      </c>
      <c r="F475" s="7">
        <v>3.8</v>
      </c>
      <c r="G475" s="7">
        <v>3.75</v>
      </c>
      <c r="H475" s="7">
        <v>3.5</v>
      </c>
    </row>
    <row r="476" spans="1:8" x14ac:dyDescent="0.25">
      <c r="A476" s="9">
        <v>39674</v>
      </c>
      <c r="B476" s="8"/>
      <c r="C476" s="8"/>
      <c r="D476" s="7">
        <v>4.3</v>
      </c>
      <c r="E476" s="7">
        <v>3.9</v>
      </c>
      <c r="F476" s="7">
        <v>3.8</v>
      </c>
      <c r="G476" s="7">
        <v>3.75</v>
      </c>
      <c r="H476" s="7">
        <v>3.5</v>
      </c>
    </row>
    <row r="477" spans="1:8" x14ac:dyDescent="0.25">
      <c r="A477" s="9">
        <v>39675</v>
      </c>
      <c r="B477" s="8"/>
      <c r="C477" s="8"/>
      <c r="D477" s="7">
        <v>4.3</v>
      </c>
      <c r="E477" s="7">
        <v>3.9</v>
      </c>
      <c r="F477" s="7">
        <v>3.8</v>
      </c>
      <c r="G477" s="7">
        <v>3.63</v>
      </c>
      <c r="H477" s="7">
        <v>3.5</v>
      </c>
    </row>
    <row r="478" spans="1:8" x14ac:dyDescent="0.25">
      <c r="A478" s="9">
        <v>39678</v>
      </c>
      <c r="B478" s="8"/>
      <c r="C478" s="8"/>
      <c r="D478" s="7">
        <v>4.3</v>
      </c>
      <c r="E478" s="7">
        <v>3.9</v>
      </c>
      <c r="F478" s="7">
        <v>3.8</v>
      </c>
      <c r="G478" s="7">
        <v>3.75</v>
      </c>
      <c r="H478" s="7">
        <v>3.5</v>
      </c>
    </row>
    <row r="479" spans="1:8" x14ac:dyDescent="0.25">
      <c r="A479" s="9">
        <v>39679</v>
      </c>
      <c r="B479" s="8"/>
      <c r="C479" s="8"/>
      <c r="D479" s="7">
        <v>4.3</v>
      </c>
      <c r="E479" s="7">
        <v>3.9</v>
      </c>
      <c r="F479" s="7">
        <v>3.8</v>
      </c>
      <c r="G479" s="7">
        <v>3.75</v>
      </c>
      <c r="H479" s="7">
        <v>3.5</v>
      </c>
    </row>
    <row r="480" spans="1:8" x14ac:dyDescent="0.25">
      <c r="A480" s="9">
        <v>39680</v>
      </c>
      <c r="B480" s="8"/>
      <c r="C480" s="8"/>
      <c r="D480" s="7">
        <v>4.3</v>
      </c>
      <c r="E480" s="7">
        <v>3.9</v>
      </c>
      <c r="F480" s="7">
        <v>3.8</v>
      </c>
      <c r="G480" s="7">
        <v>3.75</v>
      </c>
      <c r="H480" s="7">
        <v>3.5</v>
      </c>
    </row>
    <row r="481" spans="1:8" x14ac:dyDescent="0.25">
      <c r="A481" s="9">
        <v>39681</v>
      </c>
      <c r="B481" s="8"/>
      <c r="C481" s="8"/>
      <c r="D481" s="7">
        <v>4.3</v>
      </c>
      <c r="E481" s="7">
        <v>3.9</v>
      </c>
      <c r="F481" s="7">
        <v>3.8</v>
      </c>
      <c r="G481" s="7">
        <v>3.75</v>
      </c>
      <c r="H481" s="7">
        <v>3.5</v>
      </c>
    </row>
    <row r="482" spans="1:8" x14ac:dyDescent="0.25">
      <c r="A482" s="9">
        <v>39682</v>
      </c>
      <c r="B482" s="8"/>
      <c r="C482" s="8"/>
      <c r="D482" s="7">
        <v>4.3</v>
      </c>
      <c r="E482" s="7">
        <v>3.9</v>
      </c>
      <c r="F482" s="7">
        <v>3.8</v>
      </c>
      <c r="G482" s="7">
        <v>3.75</v>
      </c>
      <c r="H482" s="7">
        <v>3.5</v>
      </c>
    </row>
    <row r="483" spans="1:8" x14ac:dyDescent="0.25">
      <c r="A483" s="9">
        <v>39685</v>
      </c>
      <c r="B483" s="8"/>
      <c r="C483" s="8"/>
      <c r="D483" s="7">
        <v>4.3</v>
      </c>
      <c r="E483" s="7">
        <v>3.88</v>
      </c>
      <c r="F483" s="7">
        <v>3.8</v>
      </c>
      <c r="G483" s="7">
        <v>3.75</v>
      </c>
      <c r="H483" s="7">
        <v>3.5</v>
      </c>
    </row>
    <row r="484" spans="1:8" x14ac:dyDescent="0.25">
      <c r="A484" s="9">
        <v>39686</v>
      </c>
      <c r="B484" s="8"/>
      <c r="C484" s="8"/>
      <c r="D484" s="7">
        <v>4.3</v>
      </c>
      <c r="E484" s="7">
        <v>3.9</v>
      </c>
      <c r="F484" s="7">
        <v>3.8</v>
      </c>
      <c r="G484" s="7">
        <v>3.63</v>
      </c>
      <c r="H484" s="7">
        <v>3.5</v>
      </c>
    </row>
    <row r="485" spans="1:8" x14ac:dyDescent="0.25">
      <c r="A485" s="9">
        <v>39687</v>
      </c>
      <c r="B485" s="8"/>
      <c r="C485" s="8"/>
      <c r="D485" s="7">
        <v>4.3</v>
      </c>
      <c r="E485" s="7">
        <v>3.9</v>
      </c>
      <c r="F485" s="7">
        <v>3.8</v>
      </c>
      <c r="G485" s="7">
        <v>3.63</v>
      </c>
      <c r="H485" s="7">
        <v>3.5</v>
      </c>
    </row>
    <row r="486" spans="1:8" x14ac:dyDescent="0.25">
      <c r="A486" s="9">
        <v>39688</v>
      </c>
      <c r="B486" s="8"/>
      <c r="C486" s="8"/>
      <c r="D486" s="7">
        <v>4.3</v>
      </c>
      <c r="E486" s="7">
        <v>3.88</v>
      </c>
      <c r="F486" s="7">
        <v>3.8</v>
      </c>
      <c r="G486" s="7">
        <v>3.5</v>
      </c>
      <c r="H486" s="7">
        <v>3.5</v>
      </c>
    </row>
    <row r="487" spans="1:8" x14ac:dyDescent="0.25">
      <c r="A487" s="9">
        <v>39689</v>
      </c>
      <c r="B487" s="8"/>
      <c r="C487" s="8"/>
      <c r="D487" s="7">
        <v>4.3</v>
      </c>
      <c r="E487" s="7">
        <v>3.85</v>
      </c>
      <c r="F487" s="7">
        <v>3.8</v>
      </c>
      <c r="G487" s="7">
        <v>3.5</v>
      </c>
      <c r="H487" s="7">
        <v>3.5</v>
      </c>
    </row>
    <row r="488" spans="1:8" x14ac:dyDescent="0.25">
      <c r="A488" s="9">
        <v>39692</v>
      </c>
      <c r="B488" s="8"/>
      <c r="C488" s="8"/>
      <c r="D488" s="7">
        <v>4.3</v>
      </c>
      <c r="E488" s="7">
        <v>3.88</v>
      </c>
      <c r="F488" s="7">
        <v>3.8</v>
      </c>
      <c r="G488" s="7">
        <v>3.63</v>
      </c>
      <c r="H488" s="7">
        <v>3.5</v>
      </c>
    </row>
    <row r="489" spans="1:8" x14ac:dyDescent="0.25">
      <c r="A489" s="9">
        <v>39693</v>
      </c>
      <c r="B489" s="8"/>
      <c r="C489" s="8"/>
      <c r="D489" s="7">
        <v>4.3</v>
      </c>
      <c r="E489" s="7">
        <v>3.88</v>
      </c>
      <c r="F489" s="7">
        <v>3.8</v>
      </c>
      <c r="G489" s="7">
        <v>3.63</v>
      </c>
      <c r="H489" s="7">
        <v>3.5</v>
      </c>
    </row>
    <row r="490" spans="1:8" x14ac:dyDescent="0.25">
      <c r="A490" s="9">
        <v>39694</v>
      </c>
      <c r="B490" s="8"/>
      <c r="C490" s="8"/>
      <c r="D490" s="7">
        <v>4.3</v>
      </c>
      <c r="E490" s="7">
        <v>3.9</v>
      </c>
      <c r="F490" s="7">
        <v>3.8</v>
      </c>
      <c r="G490" s="7">
        <v>3.63</v>
      </c>
      <c r="H490" s="7">
        <v>3.5</v>
      </c>
    </row>
    <row r="491" spans="1:8" x14ac:dyDescent="0.25">
      <c r="A491" s="9">
        <v>39695</v>
      </c>
      <c r="B491" s="8"/>
      <c r="C491" s="8"/>
      <c r="D491" s="7">
        <v>4.3</v>
      </c>
      <c r="E491" s="7">
        <v>3.9</v>
      </c>
      <c r="F491" s="7">
        <v>3.8</v>
      </c>
      <c r="G491" s="7">
        <v>3.63</v>
      </c>
      <c r="H491" s="7">
        <v>3.5</v>
      </c>
    </row>
    <row r="492" spans="1:8" x14ac:dyDescent="0.25">
      <c r="A492" s="9">
        <v>39696</v>
      </c>
      <c r="B492" s="8"/>
      <c r="C492" s="8"/>
      <c r="D492" s="7">
        <v>4.3</v>
      </c>
      <c r="E492" s="7">
        <v>3.9</v>
      </c>
      <c r="F492" s="7">
        <v>3.8</v>
      </c>
      <c r="G492" s="7">
        <v>3.63</v>
      </c>
      <c r="H492" s="7">
        <v>3.5</v>
      </c>
    </row>
    <row r="493" spans="1:8" x14ac:dyDescent="0.25">
      <c r="A493" s="9">
        <v>39699</v>
      </c>
      <c r="B493" s="8"/>
      <c r="C493" s="8"/>
      <c r="D493" s="7">
        <v>4.3</v>
      </c>
      <c r="E493" s="7">
        <v>3.9</v>
      </c>
      <c r="F493" s="7">
        <v>3.8</v>
      </c>
      <c r="G493" s="7">
        <v>3.5</v>
      </c>
      <c r="H493" s="7">
        <v>3.5</v>
      </c>
    </row>
    <row r="494" spans="1:8" x14ac:dyDescent="0.25">
      <c r="A494" s="9">
        <v>39700</v>
      </c>
      <c r="B494" s="8"/>
      <c r="C494" s="8"/>
      <c r="D494" s="7">
        <v>4.3</v>
      </c>
      <c r="E494" s="7">
        <v>3.93</v>
      </c>
      <c r="F494" s="7">
        <v>3.8</v>
      </c>
      <c r="G494" s="7">
        <v>3.66</v>
      </c>
      <c r="H494" s="7">
        <v>3.5</v>
      </c>
    </row>
    <row r="495" spans="1:8" x14ac:dyDescent="0.25">
      <c r="A495" s="9">
        <v>39701</v>
      </c>
      <c r="B495" s="8"/>
      <c r="C495" s="8"/>
      <c r="D495" s="7">
        <v>4.3</v>
      </c>
      <c r="E495" s="7">
        <v>3.9</v>
      </c>
      <c r="F495" s="7">
        <v>3.8</v>
      </c>
      <c r="G495" s="7">
        <v>3.71</v>
      </c>
      <c r="H495" s="7">
        <v>3.5</v>
      </c>
    </row>
    <row r="496" spans="1:8" x14ac:dyDescent="0.25">
      <c r="A496" s="9">
        <v>39702</v>
      </c>
      <c r="B496" s="8"/>
      <c r="C496" s="8"/>
      <c r="D496" s="7">
        <v>4.3</v>
      </c>
      <c r="E496" s="7">
        <v>3.9</v>
      </c>
      <c r="F496" s="7">
        <v>3.8</v>
      </c>
      <c r="G496" s="7">
        <v>3.71</v>
      </c>
      <c r="H496" s="7">
        <v>3.5</v>
      </c>
    </row>
    <row r="497" spans="1:8" x14ac:dyDescent="0.25">
      <c r="A497" s="9">
        <v>39703</v>
      </c>
      <c r="B497" s="8"/>
      <c r="C497" s="8"/>
      <c r="D497" s="7">
        <v>4.3</v>
      </c>
      <c r="E497" s="7">
        <v>3.9</v>
      </c>
      <c r="F497" s="7">
        <v>3.8</v>
      </c>
      <c r="G497" s="7">
        <v>3.71</v>
      </c>
      <c r="H497" s="7">
        <v>3.5</v>
      </c>
    </row>
    <row r="498" spans="1:8" x14ac:dyDescent="0.25">
      <c r="A498" s="9">
        <v>39706</v>
      </c>
      <c r="B498" s="8"/>
      <c r="C498" s="8"/>
      <c r="D498" s="7">
        <v>4.3</v>
      </c>
      <c r="E498" s="7">
        <v>3.93</v>
      </c>
      <c r="F498" s="7">
        <v>3.8</v>
      </c>
      <c r="G498" s="7">
        <v>3.66</v>
      </c>
      <c r="H498" s="7">
        <v>3.5</v>
      </c>
    </row>
    <row r="499" spans="1:8" x14ac:dyDescent="0.25">
      <c r="A499" s="9">
        <v>39707</v>
      </c>
      <c r="B499" s="8"/>
      <c r="C499" s="8"/>
      <c r="D499" s="7">
        <v>4.3</v>
      </c>
      <c r="E499" s="7">
        <v>3.93</v>
      </c>
      <c r="F499" s="7">
        <v>3.8</v>
      </c>
      <c r="G499" s="7">
        <v>3.66</v>
      </c>
      <c r="H499" s="7">
        <v>3.5</v>
      </c>
    </row>
    <row r="500" spans="1:8" x14ac:dyDescent="0.25">
      <c r="A500" s="9">
        <v>39708</v>
      </c>
      <c r="B500" s="8"/>
      <c r="C500" s="8"/>
      <c r="D500" s="7">
        <v>4.3</v>
      </c>
      <c r="E500" s="7">
        <v>3.93</v>
      </c>
      <c r="F500" s="7">
        <v>3.8</v>
      </c>
      <c r="G500" s="7">
        <v>3.66</v>
      </c>
      <c r="H500" s="7">
        <v>3.5</v>
      </c>
    </row>
    <row r="501" spans="1:8" x14ac:dyDescent="0.25">
      <c r="A501" s="9">
        <v>39709</v>
      </c>
      <c r="B501" s="8"/>
      <c r="C501" s="8"/>
      <c r="D501" s="7">
        <v>4.3</v>
      </c>
      <c r="E501" s="7">
        <v>3.95</v>
      </c>
      <c r="F501" s="7">
        <v>3.8</v>
      </c>
      <c r="G501" s="7">
        <v>3.71</v>
      </c>
      <c r="H501" s="7">
        <v>3.5</v>
      </c>
    </row>
    <row r="502" spans="1:8" x14ac:dyDescent="0.25">
      <c r="A502" s="9">
        <v>39710</v>
      </c>
      <c r="B502" s="8"/>
      <c r="C502" s="8"/>
      <c r="D502" s="7">
        <v>4.3</v>
      </c>
      <c r="E502" s="7">
        <v>3.98</v>
      </c>
      <c r="F502" s="7">
        <v>3.8</v>
      </c>
      <c r="G502" s="7">
        <v>3.71</v>
      </c>
      <c r="H502" s="7">
        <v>3.5</v>
      </c>
    </row>
    <row r="503" spans="1:8" x14ac:dyDescent="0.25">
      <c r="A503" s="9">
        <v>39713</v>
      </c>
      <c r="B503" s="8"/>
      <c r="C503" s="8"/>
      <c r="D503" s="7">
        <v>4.3</v>
      </c>
      <c r="E503" s="7">
        <v>4</v>
      </c>
      <c r="F503" s="7">
        <v>3.8</v>
      </c>
      <c r="G503" s="7">
        <v>3.71</v>
      </c>
      <c r="H503" s="7">
        <v>3.5</v>
      </c>
    </row>
    <row r="504" spans="1:8" x14ac:dyDescent="0.25">
      <c r="A504" s="9">
        <v>39714</v>
      </c>
      <c r="B504" s="8"/>
      <c r="C504" s="8"/>
      <c r="D504" s="7">
        <v>4.3</v>
      </c>
      <c r="E504" s="7">
        <v>3.98</v>
      </c>
      <c r="F504" s="7">
        <v>3.8</v>
      </c>
      <c r="G504" s="7">
        <v>3.66</v>
      </c>
      <c r="H504" s="7">
        <v>3.5</v>
      </c>
    </row>
    <row r="505" spans="1:8" x14ac:dyDescent="0.25">
      <c r="A505" s="9">
        <v>39715</v>
      </c>
      <c r="B505" s="8"/>
      <c r="C505" s="8"/>
      <c r="D505" s="7">
        <v>4.3</v>
      </c>
      <c r="E505" s="7">
        <v>3.98</v>
      </c>
      <c r="F505" s="7">
        <v>3.8</v>
      </c>
      <c r="G505" s="7">
        <v>3.66</v>
      </c>
      <c r="H505" s="7">
        <v>3.5</v>
      </c>
    </row>
    <row r="506" spans="1:8" x14ac:dyDescent="0.25">
      <c r="A506" s="9">
        <v>39716</v>
      </c>
      <c r="B506" s="8"/>
      <c r="C506" s="8"/>
      <c r="D506" s="7">
        <v>4.3</v>
      </c>
      <c r="E506" s="7">
        <v>3.95</v>
      </c>
      <c r="F506" s="7">
        <v>3.8</v>
      </c>
      <c r="G506" s="7">
        <v>3.63</v>
      </c>
      <c r="H506" s="7">
        <v>3.5</v>
      </c>
    </row>
    <row r="507" spans="1:8" x14ac:dyDescent="0.25">
      <c r="A507" s="9">
        <v>39717</v>
      </c>
      <c r="B507" s="8"/>
      <c r="C507" s="8"/>
      <c r="D507" s="7">
        <v>4.3</v>
      </c>
      <c r="E507" s="7">
        <v>3.95</v>
      </c>
      <c r="F507" s="7">
        <v>3.8</v>
      </c>
      <c r="G507" s="7">
        <v>3.63</v>
      </c>
      <c r="H507" s="7">
        <v>3.5</v>
      </c>
    </row>
    <row r="508" spans="1:8" x14ac:dyDescent="0.25">
      <c r="A508" s="9">
        <v>39720</v>
      </c>
      <c r="B508" s="8"/>
      <c r="C508" s="8"/>
      <c r="D508" s="7">
        <v>4.3</v>
      </c>
      <c r="E508" s="7">
        <v>3.98</v>
      </c>
      <c r="F508" s="7">
        <v>3.8</v>
      </c>
      <c r="G508" s="7">
        <v>3.66</v>
      </c>
      <c r="H508" s="7">
        <v>3.5</v>
      </c>
    </row>
    <row r="509" spans="1:8" x14ac:dyDescent="0.25">
      <c r="A509" s="9">
        <v>39721</v>
      </c>
      <c r="B509" s="8"/>
      <c r="C509" s="8"/>
      <c r="D509" s="7">
        <v>4.3</v>
      </c>
      <c r="E509" s="7">
        <v>3.98</v>
      </c>
      <c r="F509" s="7">
        <v>3.8</v>
      </c>
      <c r="G509" s="7">
        <v>3.66</v>
      </c>
      <c r="H509" s="7">
        <v>3.5</v>
      </c>
    </row>
    <row r="510" spans="1:8" x14ac:dyDescent="0.25">
      <c r="A510" s="9">
        <v>39722</v>
      </c>
      <c r="B510" s="8"/>
      <c r="C510" s="8"/>
      <c r="D510" s="7">
        <v>4.3</v>
      </c>
      <c r="E510" s="7">
        <v>4</v>
      </c>
      <c r="F510" s="7">
        <v>3.8</v>
      </c>
      <c r="G510" s="7">
        <v>3.63</v>
      </c>
      <c r="H510" s="7">
        <v>3.5</v>
      </c>
    </row>
    <row r="511" spans="1:8" x14ac:dyDescent="0.25">
      <c r="A511" s="9">
        <v>39723</v>
      </c>
      <c r="B511" s="8"/>
      <c r="C511" s="8"/>
      <c r="D511" s="7">
        <v>4.3</v>
      </c>
      <c r="E511" s="7">
        <v>4</v>
      </c>
      <c r="F511" s="7">
        <v>3.8</v>
      </c>
      <c r="G511" s="7">
        <v>3.63</v>
      </c>
      <c r="H511" s="7">
        <v>3.5</v>
      </c>
    </row>
    <row r="512" spans="1:8" x14ac:dyDescent="0.25">
      <c r="A512" s="9">
        <v>39724</v>
      </c>
      <c r="B512" s="8"/>
      <c r="C512" s="8"/>
      <c r="D512" s="7">
        <v>4.3</v>
      </c>
      <c r="E512" s="7">
        <v>4</v>
      </c>
      <c r="F512" s="7">
        <v>3.8</v>
      </c>
      <c r="G512" s="7">
        <v>3.6</v>
      </c>
      <c r="H512" s="7">
        <v>3.5</v>
      </c>
    </row>
    <row r="513" spans="1:8" x14ac:dyDescent="0.25">
      <c r="A513" s="9">
        <v>39727</v>
      </c>
      <c r="B513" s="8"/>
      <c r="C513" s="8"/>
      <c r="D513" s="7">
        <v>4.3</v>
      </c>
      <c r="E513" s="7">
        <v>3.9</v>
      </c>
      <c r="F513" s="7">
        <v>3.8</v>
      </c>
      <c r="G513" s="7">
        <v>3.63</v>
      </c>
      <c r="H513" s="7">
        <v>3.5</v>
      </c>
    </row>
    <row r="514" spans="1:8" x14ac:dyDescent="0.25">
      <c r="A514" s="9">
        <v>39728</v>
      </c>
      <c r="B514" s="8"/>
      <c r="C514" s="8"/>
      <c r="D514" s="7">
        <v>4.3</v>
      </c>
      <c r="E514" s="7">
        <v>3.98</v>
      </c>
      <c r="F514" s="7">
        <v>3.8</v>
      </c>
      <c r="G514" s="7">
        <v>3.66</v>
      </c>
      <c r="H514" s="7">
        <v>3.5</v>
      </c>
    </row>
    <row r="515" spans="1:8" x14ac:dyDescent="0.25">
      <c r="A515" s="9">
        <v>39729</v>
      </c>
      <c r="B515" s="8"/>
      <c r="C515" s="8"/>
      <c r="D515" s="7">
        <v>4.3</v>
      </c>
      <c r="E515" s="7">
        <v>4</v>
      </c>
      <c r="F515" s="7">
        <v>3.8</v>
      </c>
      <c r="G515" s="7">
        <v>3.63</v>
      </c>
      <c r="H515" s="7">
        <v>3.5</v>
      </c>
    </row>
    <row r="516" spans="1:8" x14ac:dyDescent="0.25">
      <c r="A516" s="9">
        <v>39730</v>
      </c>
      <c r="B516" s="8"/>
      <c r="C516" s="8"/>
      <c r="D516" s="7">
        <v>4.3</v>
      </c>
      <c r="E516" s="7">
        <v>3.98</v>
      </c>
      <c r="F516" s="7">
        <v>3.8</v>
      </c>
      <c r="G516" s="7">
        <v>3.6</v>
      </c>
      <c r="H516" s="7">
        <v>3.5</v>
      </c>
    </row>
    <row r="517" spans="1:8" x14ac:dyDescent="0.25">
      <c r="A517" s="9">
        <v>39731</v>
      </c>
      <c r="B517" s="8"/>
      <c r="C517" s="8"/>
      <c r="D517" s="7">
        <v>4.3</v>
      </c>
      <c r="E517" s="7">
        <v>4</v>
      </c>
      <c r="F517" s="7">
        <v>3.8</v>
      </c>
      <c r="G517" s="7">
        <v>3.55</v>
      </c>
      <c r="H517" s="7">
        <v>3.5</v>
      </c>
    </row>
    <row r="518" spans="1:8" x14ac:dyDescent="0.25">
      <c r="A518" s="9">
        <v>39734</v>
      </c>
      <c r="B518" s="8"/>
      <c r="C518" s="8"/>
      <c r="D518" s="7">
        <v>4.3</v>
      </c>
      <c r="E518" s="7">
        <v>3.98</v>
      </c>
      <c r="F518" s="7">
        <v>3.8</v>
      </c>
      <c r="G518" s="7">
        <v>3.55</v>
      </c>
      <c r="H518" s="7">
        <v>3.5</v>
      </c>
    </row>
    <row r="519" spans="1:8" x14ac:dyDescent="0.25">
      <c r="A519" s="9">
        <v>39735</v>
      </c>
      <c r="B519" s="8"/>
      <c r="C519" s="8"/>
      <c r="D519" s="7">
        <v>4.3</v>
      </c>
      <c r="E519" s="7">
        <v>4</v>
      </c>
      <c r="F519" s="7">
        <v>3.8</v>
      </c>
      <c r="G519" s="7">
        <v>3.6</v>
      </c>
      <c r="H519" s="7">
        <v>3.5</v>
      </c>
    </row>
    <row r="520" spans="1:8" x14ac:dyDescent="0.25">
      <c r="A520" s="9">
        <v>39736</v>
      </c>
      <c r="B520" s="8"/>
      <c r="C520" s="8"/>
      <c r="D520" s="7">
        <v>4.3</v>
      </c>
      <c r="E520" s="7">
        <v>4</v>
      </c>
      <c r="F520" s="7">
        <v>3.8</v>
      </c>
      <c r="G520" s="7">
        <v>3.6</v>
      </c>
      <c r="H520" s="7">
        <v>3.5</v>
      </c>
    </row>
    <row r="521" spans="1:8" x14ac:dyDescent="0.25">
      <c r="A521" s="9">
        <v>39737</v>
      </c>
      <c r="B521" s="8"/>
      <c r="C521" s="8"/>
      <c r="D521" s="7">
        <v>4.3</v>
      </c>
      <c r="E521" s="7">
        <v>3.95</v>
      </c>
      <c r="F521" s="7">
        <v>3.8</v>
      </c>
      <c r="G521" s="7">
        <v>3.5</v>
      </c>
      <c r="H521" s="7">
        <v>3.5</v>
      </c>
    </row>
    <row r="522" spans="1:8" x14ac:dyDescent="0.25">
      <c r="A522" s="9">
        <v>39738</v>
      </c>
      <c r="B522" s="8"/>
      <c r="C522" s="8"/>
      <c r="D522" s="7">
        <v>4.3</v>
      </c>
      <c r="E522" s="7">
        <v>3.95</v>
      </c>
      <c r="F522" s="7">
        <v>3.8</v>
      </c>
      <c r="G522" s="7">
        <v>3.6</v>
      </c>
      <c r="H522" s="7">
        <v>3.5</v>
      </c>
    </row>
    <row r="523" spans="1:8" x14ac:dyDescent="0.25">
      <c r="A523" s="9">
        <v>39741</v>
      </c>
      <c r="B523" s="8"/>
      <c r="C523" s="8"/>
      <c r="D523" s="7">
        <v>4.3</v>
      </c>
      <c r="E523" s="7">
        <v>3.93</v>
      </c>
      <c r="F523" s="7">
        <v>3.8</v>
      </c>
      <c r="G523" s="7">
        <v>3.6</v>
      </c>
      <c r="H523" s="7">
        <v>3.5</v>
      </c>
    </row>
    <row r="524" spans="1:8" x14ac:dyDescent="0.25">
      <c r="A524" s="9">
        <v>39742</v>
      </c>
      <c r="B524" s="8"/>
      <c r="C524" s="8"/>
      <c r="D524" s="7">
        <v>4.3</v>
      </c>
      <c r="E524" s="7">
        <v>3.95</v>
      </c>
      <c r="F524" s="7">
        <v>3.8</v>
      </c>
      <c r="G524" s="7">
        <v>3.68</v>
      </c>
      <c r="H524" s="7">
        <v>3.54</v>
      </c>
    </row>
    <row r="525" spans="1:8" x14ac:dyDescent="0.25">
      <c r="A525" s="9">
        <v>39743</v>
      </c>
      <c r="B525" s="8"/>
      <c r="C525" s="8"/>
      <c r="D525" s="7">
        <v>4.3</v>
      </c>
      <c r="E525" s="7">
        <v>4</v>
      </c>
      <c r="F525" s="7">
        <v>3.8</v>
      </c>
      <c r="G525" s="7">
        <v>3.68</v>
      </c>
      <c r="H525" s="7">
        <v>3.54</v>
      </c>
    </row>
    <row r="526" spans="1:8" x14ac:dyDescent="0.25">
      <c r="A526" s="9">
        <v>39744</v>
      </c>
      <c r="B526" s="8"/>
      <c r="C526" s="8"/>
      <c r="D526" s="7">
        <v>4.3</v>
      </c>
      <c r="E526" s="7">
        <v>4</v>
      </c>
      <c r="F526" s="7">
        <v>3.8</v>
      </c>
      <c r="G526" s="7">
        <v>3.68</v>
      </c>
      <c r="H526" s="7">
        <v>3.54</v>
      </c>
    </row>
    <row r="527" spans="1:8" x14ac:dyDescent="0.25">
      <c r="A527" s="9">
        <v>39745</v>
      </c>
      <c r="B527" s="8"/>
      <c r="C527" s="8"/>
      <c r="D527" s="7">
        <v>4.3</v>
      </c>
      <c r="E527" s="7">
        <v>3.98</v>
      </c>
      <c r="F527" s="7">
        <v>3.8</v>
      </c>
      <c r="G527" s="7">
        <v>3.75</v>
      </c>
      <c r="H527" s="7">
        <v>3.57</v>
      </c>
    </row>
    <row r="528" spans="1:8" x14ac:dyDescent="0.25">
      <c r="A528" s="9">
        <v>39748</v>
      </c>
      <c r="B528" s="8"/>
      <c r="C528" s="8"/>
      <c r="D528" s="7">
        <v>4.3</v>
      </c>
      <c r="E528" s="7">
        <v>3.98</v>
      </c>
      <c r="F528" s="7">
        <v>3.8</v>
      </c>
      <c r="G528" s="7">
        <v>3.68</v>
      </c>
      <c r="H528" s="7">
        <v>3.54</v>
      </c>
    </row>
    <row r="529" spans="1:8" x14ac:dyDescent="0.25">
      <c r="A529" s="9">
        <v>39749</v>
      </c>
      <c r="B529" s="8"/>
      <c r="C529" s="8"/>
      <c r="D529" s="7">
        <v>4.3</v>
      </c>
      <c r="E529" s="7">
        <v>3.93</v>
      </c>
      <c r="F529" s="7">
        <v>3.8</v>
      </c>
      <c r="G529" s="7">
        <v>3.68</v>
      </c>
      <c r="H529" s="7">
        <v>3.54</v>
      </c>
    </row>
    <row r="530" spans="1:8" x14ac:dyDescent="0.25">
      <c r="A530" s="9">
        <v>39750</v>
      </c>
      <c r="B530" s="8"/>
      <c r="C530" s="8"/>
      <c r="D530" s="7">
        <v>4.3</v>
      </c>
      <c r="E530" s="7">
        <v>3.93</v>
      </c>
      <c r="F530" s="7">
        <v>3.8</v>
      </c>
      <c r="G530" s="7">
        <v>3.68</v>
      </c>
      <c r="H530" s="7">
        <v>3.54</v>
      </c>
    </row>
    <row r="531" spans="1:8" x14ac:dyDescent="0.25">
      <c r="A531" s="9">
        <v>39751</v>
      </c>
      <c r="B531" s="8"/>
      <c r="C531" s="8"/>
      <c r="D531" s="7">
        <v>4.3</v>
      </c>
      <c r="E531" s="7">
        <v>3.93</v>
      </c>
      <c r="F531" s="7">
        <v>3.8</v>
      </c>
      <c r="G531" s="7">
        <v>3.68</v>
      </c>
      <c r="H531" s="7">
        <v>3.54</v>
      </c>
    </row>
    <row r="532" spans="1:8" x14ac:dyDescent="0.25">
      <c r="A532" s="9">
        <v>39752</v>
      </c>
      <c r="B532" s="8"/>
      <c r="C532" s="8"/>
      <c r="D532" s="7">
        <v>4.3</v>
      </c>
      <c r="E532" s="7">
        <v>3.93</v>
      </c>
      <c r="F532" s="7">
        <v>3.8</v>
      </c>
      <c r="G532" s="7">
        <v>3.6</v>
      </c>
      <c r="H532" s="7">
        <v>3.5</v>
      </c>
    </row>
    <row r="533" spans="1:8" x14ac:dyDescent="0.25">
      <c r="A533" s="9">
        <v>39755</v>
      </c>
      <c r="B533" s="8"/>
      <c r="C533" s="8"/>
      <c r="D533" s="7">
        <v>4.3</v>
      </c>
      <c r="E533" s="7">
        <v>3.9</v>
      </c>
      <c r="F533" s="7">
        <v>3.8</v>
      </c>
      <c r="G533" s="7">
        <v>3.56</v>
      </c>
      <c r="H533" s="7">
        <v>3.5</v>
      </c>
    </row>
    <row r="534" spans="1:8" x14ac:dyDescent="0.25">
      <c r="A534" s="9">
        <v>39756</v>
      </c>
      <c r="B534" s="8"/>
      <c r="C534" s="8"/>
      <c r="D534" s="7">
        <v>4.3</v>
      </c>
      <c r="E534" s="7">
        <v>3.9</v>
      </c>
      <c r="F534" s="7">
        <v>3.8</v>
      </c>
      <c r="G534" s="7">
        <v>3.56</v>
      </c>
      <c r="H534" s="7">
        <v>3.5</v>
      </c>
    </row>
    <row r="535" spans="1:8" x14ac:dyDescent="0.25">
      <c r="A535" s="9">
        <v>39757</v>
      </c>
      <c r="B535" s="8"/>
      <c r="C535" s="8"/>
      <c r="D535" s="7">
        <v>4.3</v>
      </c>
      <c r="E535" s="7">
        <v>3.9</v>
      </c>
      <c r="F535" s="7">
        <v>3.8</v>
      </c>
      <c r="G535" s="7">
        <v>3.52</v>
      </c>
      <c r="H535" s="7">
        <v>3.5</v>
      </c>
    </row>
    <row r="536" spans="1:8" x14ac:dyDescent="0.25">
      <c r="A536" s="9">
        <v>39758</v>
      </c>
      <c r="B536" s="8"/>
      <c r="C536" s="8"/>
      <c r="D536" s="7">
        <v>4.3</v>
      </c>
      <c r="E536" s="7">
        <v>3.82</v>
      </c>
      <c r="F536" s="7">
        <v>3.8</v>
      </c>
      <c r="G536" s="7">
        <v>3.51</v>
      </c>
      <c r="H536" s="7">
        <v>3.5</v>
      </c>
    </row>
    <row r="537" spans="1:8" x14ac:dyDescent="0.25">
      <c r="A537" s="9">
        <v>39759</v>
      </c>
      <c r="B537" s="8"/>
      <c r="C537" s="8"/>
      <c r="D537" s="7">
        <v>4.3</v>
      </c>
      <c r="E537" s="7">
        <v>3.8</v>
      </c>
      <c r="F537" s="7">
        <v>3.8</v>
      </c>
      <c r="G537" s="7">
        <v>3.51</v>
      </c>
      <c r="H537" s="7">
        <v>3.5</v>
      </c>
    </row>
    <row r="538" spans="1:8" x14ac:dyDescent="0.25">
      <c r="A538" s="9">
        <v>39762</v>
      </c>
      <c r="B538" s="8"/>
      <c r="C538" s="8"/>
      <c r="D538" s="7">
        <v>4.3</v>
      </c>
      <c r="E538" s="7">
        <v>3.8</v>
      </c>
      <c r="F538" s="7">
        <v>3.8</v>
      </c>
      <c r="G538" s="7">
        <v>3.51</v>
      </c>
      <c r="H538" s="7">
        <v>3.5</v>
      </c>
    </row>
    <row r="539" spans="1:8" x14ac:dyDescent="0.25">
      <c r="A539" s="9">
        <v>39763</v>
      </c>
      <c r="B539" s="8"/>
      <c r="C539" s="8"/>
      <c r="D539" s="7">
        <v>4.3</v>
      </c>
      <c r="E539" s="7">
        <v>3.8</v>
      </c>
      <c r="F539" s="7">
        <v>3.8</v>
      </c>
      <c r="G539" s="7">
        <v>3.5</v>
      </c>
      <c r="H539" s="7">
        <v>3.5</v>
      </c>
    </row>
    <row r="540" spans="1:8" x14ac:dyDescent="0.25">
      <c r="A540" s="9">
        <v>39764</v>
      </c>
      <c r="B540" s="8"/>
      <c r="C540" s="8"/>
      <c r="D540" s="7">
        <v>4.3</v>
      </c>
      <c r="E540" s="7">
        <v>3.8</v>
      </c>
      <c r="F540" s="7">
        <v>3.8</v>
      </c>
      <c r="G540" s="7">
        <v>3.5</v>
      </c>
      <c r="H540" s="7">
        <v>3.5</v>
      </c>
    </row>
    <row r="541" spans="1:8" x14ac:dyDescent="0.25">
      <c r="A541" s="9">
        <v>39765</v>
      </c>
      <c r="B541" s="8"/>
      <c r="C541" s="8"/>
      <c r="D541" s="7">
        <v>4.3</v>
      </c>
      <c r="E541" s="7">
        <v>3.8</v>
      </c>
      <c r="F541" s="7">
        <v>3.75</v>
      </c>
      <c r="G541" s="7">
        <v>3.5</v>
      </c>
      <c r="H541" s="7">
        <v>3.5</v>
      </c>
    </row>
    <row r="542" spans="1:8" x14ac:dyDescent="0.25">
      <c r="A542" s="9">
        <v>39766</v>
      </c>
      <c r="B542" s="8"/>
      <c r="C542" s="8"/>
      <c r="D542" s="7">
        <v>4.3</v>
      </c>
      <c r="E542" s="7">
        <v>3.8</v>
      </c>
      <c r="F542" s="7">
        <v>3.75</v>
      </c>
      <c r="G542" s="7">
        <v>3.5</v>
      </c>
      <c r="H542" s="7">
        <v>3.5</v>
      </c>
    </row>
    <row r="543" spans="1:8" x14ac:dyDescent="0.25">
      <c r="A543" s="9">
        <v>39769</v>
      </c>
      <c r="B543" s="8"/>
      <c r="C543" s="8"/>
      <c r="D543" s="7">
        <v>4.3</v>
      </c>
      <c r="E543" s="7">
        <v>3.8</v>
      </c>
      <c r="F543" s="7">
        <v>3.78</v>
      </c>
      <c r="G543" s="7">
        <v>3.5</v>
      </c>
      <c r="H543" s="7">
        <v>3.5</v>
      </c>
    </row>
    <row r="544" spans="1:8" x14ac:dyDescent="0.25">
      <c r="A544" s="9">
        <v>39770</v>
      </c>
      <c r="B544" s="8"/>
      <c r="C544" s="8"/>
      <c r="D544" s="7">
        <v>4.3</v>
      </c>
      <c r="E544" s="7">
        <v>3.8</v>
      </c>
      <c r="F544" s="7">
        <v>3.8</v>
      </c>
      <c r="G544" s="7">
        <v>3.5</v>
      </c>
      <c r="H544" s="7">
        <v>3.5</v>
      </c>
    </row>
    <row r="545" spans="1:8" x14ac:dyDescent="0.25">
      <c r="A545" s="9">
        <v>39771</v>
      </c>
      <c r="B545" s="8"/>
      <c r="C545" s="8"/>
      <c r="D545" s="7">
        <v>4.3</v>
      </c>
      <c r="E545" s="7">
        <v>3.8</v>
      </c>
      <c r="F545" s="7">
        <v>3.8</v>
      </c>
      <c r="G545" s="7">
        <v>3.5</v>
      </c>
      <c r="H545" s="7">
        <v>3.5</v>
      </c>
    </row>
    <row r="546" spans="1:8" x14ac:dyDescent="0.25">
      <c r="A546" s="9">
        <v>39772</v>
      </c>
      <c r="B546" s="8"/>
      <c r="C546" s="8"/>
      <c r="D546" s="7">
        <v>4.3</v>
      </c>
      <c r="E546" s="7">
        <v>3.8</v>
      </c>
      <c r="F546" s="7">
        <v>3.8</v>
      </c>
      <c r="G546" s="7">
        <v>3.5</v>
      </c>
      <c r="H546" s="7">
        <v>3.5</v>
      </c>
    </row>
    <row r="547" spans="1:8" x14ac:dyDescent="0.25">
      <c r="A547" s="9">
        <v>39773</v>
      </c>
      <c r="B547" s="8"/>
      <c r="C547" s="8"/>
      <c r="D547" s="7">
        <v>4.3</v>
      </c>
      <c r="E547" s="7">
        <v>3.8</v>
      </c>
      <c r="F547" s="7">
        <v>3.8</v>
      </c>
      <c r="G547" s="7">
        <v>3.5</v>
      </c>
      <c r="H547" s="7">
        <v>3.5</v>
      </c>
    </row>
    <row r="548" spans="1:8" x14ac:dyDescent="0.25">
      <c r="A548" s="9">
        <v>39776</v>
      </c>
      <c r="B548" s="8"/>
      <c r="C548" s="8"/>
      <c r="D548" s="7">
        <v>4.3</v>
      </c>
      <c r="E548" s="7">
        <v>3.8</v>
      </c>
      <c r="F548" s="7">
        <v>3.8</v>
      </c>
      <c r="G548" s="7">
        <v>3.5</v>
      </c>
      <c r="H548" s="7">
        <v>3.5</v>
      </c>
    </row>
    <row r="549" spans="1:8" x14ac:dyDescent="0.25">
      <c r="A549" s="9">
        <v>39777</v>
      </c>
      <c r="B549" s="8"/>
      <c r="C549" s="8"/>
      <c r="D549" s="7">
        <v>4.3</v>
      </c>
      <c r="E549" s="7">
        <v>3.8</v>
      </c>
      <c r="F549" s="7">
        <v>3.78</v>
      </c>
      <c r="G549" s="7">
        <v>3.5</v>
      </c>
      <c r="H549" s="7">
        <v>3.5</v>
      </c>
    </row>
    <row r="550" spans="1:8" x14ac:dyDescent="0.25">
      <c r="A550" s="9">
        <v>39778</v>
      </c>
      <c r="B550" s="8"/>
      <c r="C550" s="8"/>
      <c r="D550" s="7">
        <v>4.3</v>
      </c>
      <c r="E550" s="7">
        <v>3.8</v>
      </c>
      <c r="F550" s="7">
        <v>3.8</v>
      </c>
      <c r="G550" s="7">
        <v>3.51</v>
      </c>
      <c r="H550" s="7">
        <v>3.5</v>
      </c>
    </row>
    <row r="551" spans="1:8" x14ac:dyDescent="0.25">
      <c r="A551" s="9">
        <v>39779</v>
      </c>
      <c r="B551" s="8"/>
      <c r="C551" s="8"/>
      <c r="D551" s="7">
        <v>4.3</v>
      </c>
      <c r="E551" s="7">
        <v>3.8</v>
      </c>
      <c r="F551" s="7">
        <v>3.8</v>
      </c>
      <c r="G551" s="7">
        <v>3.5</v>
      </c>
      <c r="H551" s="7">
        <v>3.5</v>
      </c>
    </row>
    <row r="552" spans="1:8" x14ac:dyDescent="0.25">
      <c r="A552" s="9">
        <v>39780</v>
      </c>
      <c r="B552" s="8"/>
      <c r="C552" s="8"/>
      <c r="D552" s="7">
        <v>4.3</v>
      </c>
      <c r="E552" s="7">
        <v>3.8</v>
      </c>
      <c r="F552" s="7">
        <v>3.8</v>
      </c>
      <c r="G552" s="7">
        <v>3.5</v>
      </c>
      <c r="H552" s="7">
        <v>3.5</v>
      </c>
    </row>
    <row r="553" spans="1:8" x14ac:dyDescent="0.25">
      <c r="A553" s="9">
        <v>39783</v>
      </c>
      <c r="B553" s="8"/>
      <c r="C553" s="8"/>
      <c r="D553" s="7">
        <v>4.3</v>
      </c>
      <c r="E553" s="7">
        <v>3.8</v>
      </c>
      <c r="F553" s="7">
        <v>3.8</v>
      </c>
      <c r="G553" s="7">
        <v>3.5</v>
      </c>
      <c r="H553" s="7">
        <v>3.5</v>
      </c>
    </row>
    <row r="554" spans="1:8" x14ac:dyDescent="0.25">
      <c r="A554" s="9">
        <v>39784</v>
      </c>
      <c r="B554" s="8"/>
      <c r="C554" s="8"/>
      <c r="D554" s="7">
        <v>4.3</v>
      </c>
      <c r="E554" s="7">
        <v>3.8</v>
      </c>
      <c r="F554" s="7">
        <v>3.8</v>
      </c>
      <c r="G554" s="7">
        <v>3.5</v>
      </c>
      <c r="H554" s="7">
        <v>3.5</v>
      </c>
    </row>
    <row r="555" spans="1:8" x14ac:dyDescent="0.25">
      <c r="A555" s="9">
        <v>39785</v>
      </c>
      <c r="B555" s="8"/>
      <c r="C555" s="8"/>
      <c r="D555" s="7">
        <v>4.3</v>
      </c>
      <c r="E555" s="7">
        <v>3.8</v>
      </c>
      <c r="F555" s="7">
        <v>3.8</v>
      </c>
      <c r="G555" s="7">
        <v>3.5</v>
      </c>
      <c r="H555" s="7">
        <v>3.5</v>
      </c>
    </row>
    <row r="556" spans="1:8" x14ac:dyDescent="0.25">
      <c r="A556" s="9">
        <v>39786</v>
      </c>
      <c r="B556" s="8"/>
      <c r="C556" s="8"/>
      <c r="D556" s="7">
        <v>4.3</v>
      </c>
      <c r="E556" s="7">
        <v>3.8</v>
      </c>
      <c r="F556" s="7">
        <v>3.8</v>
      </c>
      <c r="G556" s="7">
        <v>3.5</v>
      </c>
      <c r="H556" s="7">
        <v>3.5</v>
      </c>
    </row>
    <row r="557" spans="1:8" x14ac:dyDescent="0.25">
      <c r="A557" s="9">
        <v>39787</v>
      </c>
      <c r="B557" s="8"/>
      <c r="C557" s="8"/>
      <c r="D557" s="7">
        <v>4.3</v>
      </c>
      <c r="E557" s="7">
        <v>3.8</v>
      </c>
      <c r="F557" s="7">
        <v>3.8</v>
      </c>
      <c r="G557" s="7">
        <v>3.5</v>
      </c>
      <c r="H557" s="7">
        <v>3.5</v>
      </c>
    </row>
    <row r="558" spans="1:8" x14ac:dyDescent="0.25">
      <c r="A558" s="9">
        <v>39790</v>
      </c>
      <c r="B558" s="8"/>
      <c r="C558" s="8"/>
      <c r="D558" s="7">
        <v>4.3</v>
      </c>
      <c r="E558" s="7">
        <v>3.8</v>
      </c>
      <c r="F558" s="7">
        <v>3.8</v>
      </c>
      <c r="G558" s="7">
        <v>3.55</v>
      </c>
      <c r="H558" s="7">
        <v>3.5</v>
      </c>
    </row>
    <row r="559" spans="1:8" x14ac:dyDescent="0.25">
      <c r="A559" s="9">
        <v>39791</v>
      </c>
      <c r="B559" s="8"/>
      <c r="C559" s="8"/>
      <c r="D559" s="7">
        <v>4.3</v>
      </c>
      <c r="E559" s="7">
        <v>3.8</v>
      </c>
      <c r="F559" s="7">
        <v>3.8</v>
      </c>
      <c r="G559" s="7">
        <v>3.55</v>
      </c>
      <c r="H559" s="7">
        <v>3.5</v>
      </c>
    </row>
    <row r="560" spans="1:8" x14ac:dyDescent="0.25">
      <c r="A560" s="9">
        <v>39792</v>
      </c>
      <c r="B560" s="8"/>
      <c r="C560" s="8"/>
      <c r="D560" s="7">
        <v>4.3</v>
      </c>
      <c r="E560" s="7">
        <v>3.8</v>
      </c>
      <c r="F560" s="7">
        <v>3.8</v>
      </c>
      <c r="G560" s="7">
        <v>3.55</v>
      </c>
      <c r="H560" s="7">
        <v>3.5</v>
      </c>
    </row>
    <row r="561" spans="1:8" x14ac:dyDescent="0.25">
      <c r="A561" s="9">
        <v>39793</v>
      </c>
      <c r="B561" s="8"/>
      <c r="C561" s="8"/>
      <c r="D561" s="7">
        <v>4.3</v>
      </c>
      <c r="E561" s="7">
        <v>3.8</v>
      </c>
      <c r="F561" s="7">
        <v>3.8</v>
      </c>
      <c r="G561" s="7">
        <v>3.5</v>
      </c>
      <c r="H561" s="7">
        <v>3.5</v>
      </c>
    </row>
    <row r="562" spans="1:8" x14ac:dyDescent="0.25">
      <c r="A562" s="9">
        <v>39794</v>
      </c>
      <c r="B562" s="8"/>
      <c r="C562" s="8"/>
      <c r="D562" s="7">
        <v>4.3</v>
      </c>
      <c r="E562" s="7">
        <v>3.8</v>
      </c>
      <c r="F562" s="7">
        <v>3.8</v>
      </c>
      <c r="G562" s="7">
        <v>3.5</v>
      </c>
      <c r="H562" s="7">
        <v>3.5</v>
      </c>
    </row>
    <row r="563" spans="1:8" x14ac:dyDescent="0.25">
      <c r="A563" s="9">
        <v>39797</v>
      </c>
      <c r="B563" s="8"/>
      <c r="C563" s="8"/>
      <c r="D563" s="7">
        <v>4.3</v>
      </c>
      <c r="E563" s="7">
        <v>3.8</v>
      </c>
      <c r="F563" s="7">
        <v>3.8</v>
      </c>
      <c r="G563" s="7">
        <v>3.68</v>
      </c>
      <c r="H563" s="7">
        <v>3.5</v>
      </c>
    </row>
    <row r="564" spans="1:8" x14ac:dyDescent="0.25">
      <c r="A564" s="9">
        <v>39798</v>
      </c>
      <c r="B564" s="8"/>
      <c r="C564" s="8"/>
      <c r="D564" s="7">
        <v>4.3</v>
      </c>
      <c r="E564" s="7">
        <v>3.8</v>
      </c>
      <c r="F564" s="7">
        <v>3.8</v>
      </c>
      <c r="G564" s="7">
        <v>3.68</v>
      </c>
      <c r="H564" s="7">
        <v>3.5</v>
      </c>
    </row>
    <row r="565" spans="1:8" x14ac:dyDescent="0.25">
      <c r="A565" s="9">
        <v>39799</v>
      </c>
      <c r="B565" s="8"/>
      <c r="C565" s="8"/>
      <c r="D565" s="7">
        <v>4.3</v>
      </c>
      <c r="E565" s="7">
        <v>3.8</v>
      </c>
      <c r="F565" s="7">
        <v>3.8</v>
      </c>
      <c r="G565" s="7">
        <v>3.68</v>
      </c>
      <c r="H565" s="7">
        <v>3.5</v>
      </c>
    </row>
    <row r="566" spans="1:8" x14ac:dyDescent="0.25">
      <c r="A566" s="9">
        <v>39800</v>
      </c>
      <c r="B566" s="8"/>
      <c r="C566" s="8"/>
      <c r="D566" s="7">
        <v>4.3</v>
      </c>
      <c r="E566" s="7">
        <v>3.8</v>
      </c>
      <c r="F566" s="7">
        <v>3.8</v>
      </c>
      <c r="G566" s="7">
        <v>3.68</v>
      </c>
      <c r="H566" s="7">
        <v>3.5</v>
      </c>
    </row>
    <row r="567" spans="1:8" x14ac:dyDescent="0.25">
      <c r="A567" s="9">
        <v>39801</v>
      </c>
      <c r="B567" s="8"/>
      <c r="C567" s="8"/>
      <c r="D567" s="7">
        <v>4.3</v>
      </c>
      <c r="E567" s="7">
        <v>3.8</v>
      </c>
      <c r="F567" s="7">
        <v>3.6</v>
      </c>
      <c r="G567" s="7">
        <v>3.6</v>
      </c>
      <c r="H567" s="7">
        <v>3.5</v>
      </c>
    </row>
    <row r="568" spans="1:8" x14ac:dyDescent="0.25">
      <c r="A568" s="9">
        <v>39804</v>
      </c>
      <c r="B568" s="8"/>
      <c r="C568" s="8"/>
      <c r="D568" s="7">
        <v>4.3</v>
      </c>
      <c r="E568" s="7">
        <v>3.8</v>
      </c>
      <c r="F568" s="7">
        <v>3.5</v>
      </c>
      <c r="G568" s="7">
        <v>3.5</v>
      </c>
      <c r="H568" s="7">
        <v>3.5</v>
      </c>
    </row>
    <row r="569" spans="1:8" x14ac:dyDescent="0.25">
      <c r="A569" s="9">
        <v>39805</v>
      </c>
      <c r="B569" s="8"/>
      <c r="C569" s="8"/>
      <c r="D569" s="7">
        <v>4.3</v>
      </c>
      <c r="E569" s="7">
        <v>3.8</v>
      </c>
      <c r="F569" s="7">
        <v>3.5</v>
      </c>
      <c r="G569" s="7">
        <v>3.5</v>
      </c>
      <c r="H569" s="7">
        <v>3.5</v>
      </c>
    </row>
    <row r="570" spans="1:8" x14ac:dyDescent="0.25">
      <c r="A570" s="9">
        <v>39806</v>
      </c>
      <c r="B570" s="8"/>
      <c r="C570" s="8"/>
      <c r="D570" s="7">
        <v>4.3</v>
      </c>
      <c r="E570" s="7">
        <v>3.8</v>
      </c>
      <c r="F570" s="7">
        <v>3.5</v>
      </c>
      <c r="G570" s="7">
        <v>3.5</v>
      </c>
      <c r="H570" s="7">
        <v>3.5</v>
      </c>
    </row>
    <row r="571" spans="1:8" x14ac:dyDescent="0.25">
      <c r="A571" s="9">
        <v>39808</v>
      </c>
      <c r="B571" s="8"/>
      <c r="C571" s="8"/>
      <c r="D571" s="7">
        <v>4.3</v>
      </c>
      <c r="E571" s="7">
        <v>3.8</v>
      </c>
      <c r="F571" s="7">
        <v>3.55</v>
      </c>
      <c r="G571" s="7">
        <v>3.5</v>
      </c>
      <c r="H571" s="7">
        <v>3.5</v>
      </c>
    </row>
    <row r="572" spans="1:8" x14ac:dyDescent="0.25">
      <c r="A572" s="9">
        <v>39811</v>
      </c>
      <c r="B572" s="8"/>
      <c r="C572" s="8"/>
      <c r="D572" s="7">
        <v>4.3</v>
      </c>
      <c r="E572" s="7">
        <v>3.8</v>
      </c>
      <c r="F572" s="7">
        <v>3.55</v>
      </c>
      <c r="G572" s="7">
        <v>3.5</v>
      </c>
      <c r="H572" s="7">
        <v>3.5</v>
      </c>
    </row>
    <row r="573" spans="1:8" x14ac:dyDescent="0.25">
      <c r="A573" s="9">
        <v>39812</v>
      </c>
      <c r="B573" s="8"/>
      <c r="C573" s="8"/>
      <c r="D573" s="7">
        <v>4.3</v>
      </c>
      <c r="E573" s="7">
        <v>3.8</v>
      </c>
      <c r="F573" s="7">
        <v>3.5</v>
      </c>
      <c r="G573" s="7">
        <v>3.5</v>
      </c>
      <c r="H573" s="7">
        <v>3.5</v>
      </c>
    </row>
    <row r="574" spans="1:8" x14ac:dyDescent="0.25">
      <c r="A574" s="9">
        <v>39813</v>
      </c>
      <c r="B574" s="8"/>
      <c r="C574" s="8"/>
      <c r="D574" s="7">
        <v>4.3</v>
      </c>
      <c r="E574" s="7">
        <v>3.8</v>
      </c>
      <c r="F574" s="7">
        <v>3.5</v>
      </c>
      <c r="G574" s="7">
        <v>3.5</v>
      </c>
      <c r="H574" s="7">
        <v>3.5</v>
      </c>
    </row>
    <row r="575" spans="1:8" x14ac:dyDescent="0.25">
      <c r="A575" s="9">
        <v>39815</v>
      </c>
      <c r="B575" s="8"/>
      <c r="C575" s="8"/>
      <c r="D575" s="7">
        <v>4.3</v>
      </c>
      <c r="E575" s="7">
        <v>3.8</v>
      </c>
      <c r="F575" s="7">
        <v>3.5</v>
      </c>
      <c r="G575" s="7">
        <v>3.5</v>
      </c>
      <c r="H575" s="7">
        <v>3.5</v>
      </c>
    </row>
    <row r="576" spans="1:8" x14ac:dyDescent="0.25">
      <c r="A576" s="9">
        <v>39818</v>
      </c>
      <c r="B576" s="8"/>
      <c r="C576" s="8"/>
      <c r="D576" s="7">
        <v>4.3</v>
      </c>
      <c r="E576" s="7">
        <v>3.8</v>
      </c>
      <c r="F576" s="7">
        <v>3.5</v>
      </c>
      <c r="G576" s="7">
        <v>3.5</v>
      </c>
      <c r="H576" s="7">
        <v>3.5</v>
      </c>
    </row>
    <row r="577" spans="1:8" x14ac:dyDescent="0.25">
      <c r="A577" s="9">
        <v>39819</v>
      </c>
      <c r="B577" s="8"/>
      <c r="C577" s="8"/>
      <c r="D577" s="7">
        <v>4.3</v>
      </c>
      <c r="E577" s="7">
        <v>3.8</v>
      </c>
      <c r="F577" s="7">
        <v>3.5</v>
      </c>
      <c r="G577" s="7">
        <v>3.5</v>
      </c>
      <c r="H577" s="7">
        <v>3.5</v>
      </c>
    </row>
    <row r="578" spans="1:8" x14ac:dyDescent="0.25">
      <c r="A578" s="9">
        <v>39820</v>
      </c>
      <c r="B578" s="8"/>
      <c r="C578" s="8"/>
      <c r="D578" s="7">
        <v>4.3</v>
      </c>
      <c r="E578" s="7">
        <v>3.8</v>
      </c>
      <c r="F578" s="7">
        <v>3.5</v>
      </c>
      <c r="G578" s="7">
        <v>3.5</v>
      </c>
      <c r="H578" s="7">
        <v>3.5</v>
      </c>
    </row>
    <row r="579" spans="1:8" x14ac:dyDescent="0.25">
      <c r="A579" s="9">
        <v>39821</v>
      </c>
      <c r="B579" s="8"/>
      <c r="C579" s="8"/>
      <c r="D579" s="7">
        <v>4.3</v>
      </c>
      <c r="E579" s="7">
        <v>3.78</v>
      </c>
      <c r="F579" s="7">
        <v>3.5</v>
      </c>
      <c r="G579" s="7">
        <v>3.5</v>
      </c>
      <c r="H579" s="7">
        <v>3.5</v>
      </c>
    </row>
    <row r="580" spans="1:8" x14ac:dyDescent="0.25">
      <c r="A580" s="9">
        <v>39822</v>
      </c>
      <c r="B580" s="8"/>
      <c r="C580" s="8"/>
      <c r="D580" s="7">
        <v>4.3</v>
      </c>
      <c r="E580" s="7">
        <v>3.75</v>
      </c>
      <c r="F580" s="7">
        <v>3.5</v>
      </c>
      <c r="G580" s="7">
        <v>3.5</v>
      </c>
      <c r="H580" s="7">
        <v>3.5</v>
      </c>
    </row>
    <row r="581" spans="1:8" x14ac:dyDescent="0.25">
      <c r="A581" s="9">
        <v>39825</v>
      </c>
      <c r="B581" s="8"/>
      <c r="C581" s="8"/>
      <c r="D581" s="7">
        <v>4.3</v>
      </c>
      <c r="E581" s="7">
        <v>3.7</v>
      </c>
      <c r="F581" s="7">
        <v>3.5</v>
      </c>
      <c r="G581" s="7">
        <v>3.5</v>
      </c>
      <c r="H581" s="7">
        <v>3.5</v>
      </c>
    </row>
    <row r="582" spans="1:8" x14ac:dyDescent="0.25">
      <c r="A582" s="9">
        <v>39826</v>
      </c>
      <c r="B582" s="8"/>
      <c r="C582" s="8"/>
      <c r="D582" s="7">
        <v>4.3</v>
      </c>
      <c r="E582" s="7">
        <v>3.7</v>
      </c>
      <c r="F582" s="7">
        <v>3.5</v>
      </c>
      <c r="G582" s="7">
        <v>3.5</v>
      </c>
      <c r="H582" s="7">
        <v>3.5</v>
      </c>
    </row>
    <row r="583" spans="1:8" x14ac:dyDescent="0.25">
      <c r="A583" s="9">
        <v>39827</v>
      </c>
      <c r="B583" s="8"/>
      <c r="C583" s="8"/>
      <c r="D583" s="7">
        <v>4.3</v>
      </c>
      <c r="E583" s="7">
        <v>3.5</v>
      </c>
      <c r="F583" s="7">
        <v>3.5</v>
      </c>
      <c r="G583" s="7">
        <v>3.5</v>
      </c>
      <c r="H583" s="7">
        <v>3.5</v>
      </c>
    </row>
    <row r="584" spans="1:8" x14ac:dyDescent="0.25">
      <c r="A584" s="9">
        <v>39828</v>
      </c>
      <c r="B584" s="8"/>
      <c r="C584" s="8"/>
      <c r="D584" s="7">
        <v>4.3</v>
      </c>
      <c r="E584" s="7">
        <v>3.5</v>
      </c>
      <c r="F584" s="7">
        <v>3.5</v>
      </c>
      <c r="G584" s="7">
        <v>3.5</v>
      </c>
      <c r="H584" s="7">
        <v>3.5</v>
      </c>
    </row>
    <row r="585" spans="1:8" x14ac:dyDescent="0.25">
      <c r="A585" s="9">
        <v>39829</v>
      </c>
      <c r="B585" s="8"/>
      <c r="C585" s="8"/>
      <c r="D585" s="7">
        <v>4.3</v>
      </c>
      <c r="E585" s="7">
        <v>3.5</v>
      </c>
      <c r="F585" s="7">
        <v>3.5</v>
      </c>
      <c r="G585" s="7">
        <v>3.5</v>
      </c>
      <c r="H585" s="7">
        <v>3.5</v>
      </c>
    </row>
    <row r="586" spans="1:8" x14ac:dyDescent="0.25">
      <c r="A586" s="9">
        <v>39832</v>
      </c>
      <c r="B586" s="8"/>
      <c r="C586" s="8"/>
      <c r="D586" s="7">
        <v>4.3</v>
      </c>
      <c r="E586" s="7">
        <v>3.7</v>
      </c>
      <c r="F586" s="7">
        <v>3.5</v>
      </c>
      <c r="G586" s="7">
        <v>3.5</v>
      </c>
      <c r="H586" s="7">
        <v>3.5</v>
      </c>
    </row>
    <row r="587" spans="1:8" x14ac:dyDescent="0.25">
      <c r="A587" s="9">
        <v>39833</v>
      </c>
      <c r="B587" s="8"/>
      <c r="C587" s="8"/>
      <c r="D587" s="7">
        <v>4.3</v>
      </c>
      <c r="E587" s="7">
        <v>3.7</v>
      </c>
      <c r="F587" s="7">
        <v>3.5</v>
      </c>
      <c r="G587" s="7">
        <v>3.5</v>
      </c>
      <c r="H587" s="7">
        <v>3.5</v>
      </c>
    </row>
    <row r="588" spans="1:8" x14ac:dyDescent="0.25">
      <c r="A588" s="9">
        <v>39834</v>
      </c>
      <c r="B588" s="8"/>
      <c r="C588" s="8"/>
      <c r="D588" s="7">
        <v>4.3</v>
      </c>
      <c r="E588" s="7">
        <v>3.5</v>
      </c>
      <c r="F588" s="7">
        <v>3.5</v>
      </c>
      <c r="G588" s="7">
        <v>3.5</v>
      </c>
      <c r="H588" s="7">
        <v>3.5</v>
      </c>
    </row>
    <row r="589" spans="1:8" x14ac:dyDescent="0.25">
      <c r="A589" s="9">
        <v>39835</v>
      </c>
      <c r="B589" s="8"/>
      <c r="C589" s="8"/>
      <c r="D589" s="7">
        <v>4.3</v>
      </c>
      <c r="E589" s="7">
        <v>3.5</v>
      </c>
      <c r="F589" s="7">
        <v>3.5</v>
      </c>
      <c r="G589" s="7">
        <v>3.5</v>
      </c>
      <c r="H589" s="7">
        <v>3.5</v>
      </c>
    </row>
    <row r="590" spans="1:8" x14ac:dyDescent="0.25">
      <c r="A590" s="9">
        <v>39836</v>
      </c>
      <c r="B590" s="8"/>
      <c r="C590" s="8"/>
      <c r="D590" s="7">
        <v>4.3</v>
      </c>
      <c r="E590" s="7">
        <v>3.5</v>
      </c>
      <c r="F590" s="7">
        <v>3.5</v>
      </c>
      <c r="G590" s="7">
        <v>3.5</v>
      </c>
      <c r="H590" s="7">
        <v>3.5</v>
      </c>
    </row>
    <row r="591" spans="1:8" x14ac:dyDescent="0.25">
      <c r="A591" s="9">
        <v>39839</v>
      </c>
      <c r="B591" s="8"/>
      <c r="C591" s="8"/>
      <c r="D591" s="7">
        <v>4.3</v>
      </c>
      <c r="E591" s="7">
        <v>3.5</v>
      </c>
      <c r="F591" s="7">
        <v>3.5</v>
      </c>
      <c r="G591" s="7">
        <v>3.5</v>
      </c>
      <c r="H591" s="7">
        <v>3.5</v>
      </c>
    </row>
    <row r="592" spans="1:8" x14ac:dyDescent="0.25">
      <c r="A592" s="9">
        <v>39840</v>
      </c>
      <c r="B592" s="8"/>
      <c r="C592" s="8"/>
      <c r="D592" s="7">
        <v>4.3</v>
      </c>
      <c r="E592" s="7">
        <v>3.5</v>
      </c>
      <c r="F592" s="7">
        <v>3.5</v>
      </c>
      <c r="G592" s="7">
        <v>3.5</v>
      </c>
      <c r="H592" s="7">
        <v>3.5</v>
      </c>
    </row>
    <row r="593" spans="1:9" x14ac:dyDescent="0.25">
      <c r="A593" s="9">
        <v>39841</v>
      </c>
      <c r="B593" s="8"/>
      <c r="C593" s="8"/>
      <c r="D593" s="8"/>
      <c r="E593" s="7">
        <v>3.5</v>
      </c>
      <c r="F593" s="7">
        <v>3.5</v>
      </c>
      <c r="G593" s="7">
        <v>3.5</v>
      </c>
      <c r="H593" s="7">
        <v>3.5</v>
      </c>
      <c r="I593" s="8"/>
    </row>
    <row r="594" spans="1:9" x14ac:dyDescent="0.25">
      <c r="A594" s="9">
        <v>39842</v>
      </c>
      <c r="B594" s="8"/>
      <c r="C594" s="8"/>
      <c r="D594" s="8"/>
      <c r="E594" s="7">
        <v>3.5</v>
      </c>
      <c r="F594" s="7">
        <v>3.5</v>
      </c>
      <c r="G594" s="7">
        <v>3.5</v>
      </c>
      <c r="H594" s="7">
        <v>3.5</v>
      </c>
      <c r="I594" s="7">
        <v>3.6</v>
      </c>
    </row>
    <row r="595" spans="1:9" x14ac:dyDescent="0.25">
      <c r="A595" s="9">
        <v>39843</v>
      </c>
      <c r="B595" s="8"/>
      <c r="C595" s="8"/>
      <c r="D595" s="8"/>
      <c r="E595" s="7">
        <v>3.5</v>
      </c>
      <c r="F595" s="7">
        <v>3.5</v>
      </c>
      <c r="G595" s="7">
        <v>3.5</v>
      </c>
      <c r="H595" s="7">
        <v>3.5</v>
      </c>
      <c r="I595" s="7">
        <v>3.8</v>
      </c>
    </row>
    <row r="596" spans="1:9" x14ac:dyDescent="0.25">
      <c r="A596" s="9">
        <v>39846</v>
      </c>
      <c r="B596" s="8"/>
      <c r="C596" s="8"/>
      <c r="D596" s="8"/>
      <c r="E596" s="7">
        <v>3.5</v>
      </c>
      <c r="F596" s="7">
        <v>3.5</v>
      </c>
      <c r="G596" s="7">
        <v>3.5</v>
      </c>
      <c r="H596" s="7">
        <v>3.5</v>
      </c>
      <c r="I596" s="7">
        <v>3.8</v>
      </c>
    </row>
    <row r="597" spans="1:9" x14ac:dyDescent="0.25">
      <c r="A597" s="9">
        <v>39847</v>
      </c>
      <c r="B597" s="8"/>
      <c r="C597" s="8"/>
      <c r="D597" s="8"/>
      <c r="E597" s="7">
        <v>3.5</v>
      </c>
      <c r="F597" s="7">
        <v>3.5</v>
      </c>
      <c r="G597" s="7">
        <v>3.5</v>
      </c>
      <c r="H597" s="7">
        <v>3.5</v>
      </c>
      <c r="I597" s="7">
        <v>3.6</v>
      </c>
    </row>
    <row r="598" spans="1:9" x14ac:dyDescent="0.25">
      <c r="A598" s="9">
        <v>39848</v>
      </c>
      <c r="B598" s="8"/>
      <c r="C598" s="8"/>
      <c r="D598" s="8"/>
      <c r="E598" s="7">
        <v>3.5</v>
      </c>
      <c r="F598" s="7">
        <v>3.5</v>
      </c>
      <c r="G598" s="7">
        <v>3.5</v>
      </c>
      <c r="H598" s="7">
        <v>3.5</v>
      </c>
      <c r="I598" s="7">
        <v>3.6</v>
      </c>
    </row>
    <row r="599" spans="1:9" x14ac:dyDescent="0.25">
      <c r="A599" s="9">
        <v>39849</v>
      </c>
      <c r="B599" s="8"/>
      <c r="C599" s="8"/>
      <c r="D599" s="8"/>
      <c r="E599" s="7">
        <v>3.5</v>
      </c>
      <c r="F599" s="7">
        <v>3.5</v>
      </c>
      <c r="G599" s="7">
        <v>3.5</v>
      </c>
      <c r="H599" s="7">
        <v>3.5</v>
      </c>
      <c r="I599" s="7">
        <v>3.6</v>
      </c>
    </row>
    <row r="600" spans="1:9" x14ac:dyDescent="0.25">
      <c r="A600" s="9">
        <v>39850</v>
      </c>
      <c r="B600" s="8"/>
      <c r="C600" s="8"/>
      <c r="D600" s="8"/>
      <c r="E600" s="7">
        <v>3.5</v>
      </c>
      <c r="F600" s="7">
        <v>3.5</v>
      </c>
      <c r="G600" s="7">
        <v>3.5</v>
      </c>
      <c r="H600" s="7">
        <v>3.5</v>
      </c>
      <c r="I600" s="7">
        <v>3.6</v>
      </c>
    </row>
    <row r="601" spans="1:9" x14ac:dyDescent="0.25">
      <c r="A601" s="9">
        <v>39853</v>
      </c>
      <c r="B601" s="8"/>
      <c r="C601" s="8"/>
      <c r="D601" s="8"/>
      <c r="E601" s="7">
        <v>3.5</v>
      </c>
      <c r="F601" s="7">
        <v>3.5</v>
      </c>
      <c r="G601" s="7">
        <v>3.5</v>
      </c>
      <c r="H601" s="7">
        <v>3.5</v>
      </c>
      <c r="I601" s="7">
        <v>3.4</v>
      </c>
    </row>
    <row r="602" spans="1:9" x14ac:dyDescent="0.25">
      <c r="A602" s="9">
        <v>39854</v>
      </c>
      <c r="B602" s="8"/>
      <c r="C602" s="8"/>
      <c r="D602" s="8"/>
      <c r="E602" s="7">
        <v>3.5</v>
      </c>
      <c r="F602" s="7">
        <v>3.5</v>
      </c>
      <c r="G602" s="7">
        <v>3.5</v>
      </c>
      <c r="H602" s="7">
        <v>3.5</v>
      </c>
      <c r="I602" s="7">
        <v>3.2</v>
      </c>
    </row>
    <row r="603" spans="1:9" x14ac:dyDescent="0.25">
      <c r="A603" s="9">
        <v>39855</v>
      </c>
      <c r="B603" s="8"/>
      <c r="C603" s="8"/>
      <c r="D603" s="8"/>
      <c r="E603" s="7">
        <v>3.5</v>
      </c>
      <c r="F603" s="7">
        <v>3.5</v>
      </c>
      <c r="G603" s="7">
        <v>3.5</v>
      </c>
      <c r="H603" s="7">
        <v>3.5</v>
      </c>
      <c r="I603" s="7">
        <v>3</v>
      </c>
    </row>
    <row r="604" spans="1:9" x14ac:dyDescent="0.25">
      <c r="A604" s="9">
        <v>39856</v>
      </c>
      <c r="B604" s="8"/>
      <c r="C604" s="8"/>
      <c r="D604" s="8"/>
      <c r="E604" s="7">
        <v>3.5</v>
      </c>
      <c r="F604" s="7">
        <v>3.5</v>
      </c>
      <c r="G604" s="7">
        <v>3.5</v>
      </c>
      <c r="H604" s="7">
        <v>3.5</v>
      </c>
      <c r="I604" s="7">
        <v>3.1</v>
      </c>
    </row>
    <row r="605" spans="1:9" x14ac:dyDescent="0.25">
      <c r="A605" s="9">
        <v>39857</v>
      </c>
      <c r="B605" s="8"/>
      <c r="C605" s="8"/>
      <c r="D605" s="8"/>
      <c r="E605" s="7">
        <v>3.5</v>
      </c>
      <c r="F605" s="7">
        <v>3.5</v>
      </c>
      <c r="G605" s="7">
        <v>3.5</v>
      </c>
      <c r="H605" s="7">
        <v>3.5</v>
      </c>
      <c r="I605" s="7">
        <v>3.25</v>
      </c>
    </row>
    <row r="606" spans="1:9" x14ac:dyDescent="0.25">
      <c r="A606" s="9">
        <v>39860</v>
      </c>
      <c r="B606" s="8"/>
      <c r="C606" s="8"/>
      <c r="D606" s="8"/>
      <c r="E606" s="7">
        <v>3.45</v>
      </c>
      <c r="F606" s="7">
        <v>3.5</v>
      </c>
      <c r="G606" s="7">
        <v>3.5</v>
      </c>
      <c r="H606" s="7">
        <v>3.5</v>
      </c>
      <c r="I606" s="7">
        <v>3.25</v>
      </c>
    </row>
    <row r="607" spans="1:9" x14ac:dyDescent="0.25">
      <c r="A607" s="9">
        <v>39861</v>
      </c>
      <c r="B607" s="8"/>
      <c r="C607" s="8"/>
      <c r="D607" s="8"/>
      <c r="E607" s="7">
        <v>3.5</v>
      </c>
      <c r="F607" s="7">
        <v>3.5</v>
      </c>
      <c r="G607" s="7">
        <v>3.5</v>
      </c>
      <c r="H607" s="7">
        <v>3.5</v>
      </c>
      <c r="I607" s="7">
        <v>3.2</v>
      </c>
    </row>
    <row r="608" spans="1:9" x14ac:dyDescent="0.25">
      <c r="A608" s="9">
        <v>39862</v>
      </c>
      <c r="B608" s="8"/>
      <c r="C608" s="8"/>
      <c r="D608" s="8"/>
      <c r="E608" s="7">
        <v>3.5</v>
      </c>
      <c r="F608" s="7">
        <v>3.5</v>
      </c>
      <c r="G608" s="7">
        <v>3.5</v>
      </c>
      <c r="H608" s="7">
        <v>3.5</v>
      </c>
      <c r="I608" s="7">
        <v>3.25</v>
      </c>
    </row>
    <row r="609" spans="1:9" x14ac:dyDescent="0.25">
      <c r="A609" s="9">
        <v>39863</v>
      </c>
      <c r="B609" s="8"/>
      <c r="C609" s="8"/>
      <c r="D609" s="8"/>
      <c r="E609" s="7">
        <v>3.4</v>
      </c>
      <c r="F609" s="7">
        <v>3.5</v>
      </c>
      <c r="G609" s="7">
        <v>3.5</v>
      </c>
      <c r="H609" s="7">
        <v>3.5</v>
      </c>
      <c r="I609" s="7">
        <v>3.2</v>
      </c>
    </row>
    <row r="610" spans="1:9" x14ac:dyDescent="0.25">
      <c r="A610" s="9">
        <v>39864</v>
      </c>
      <c r="B610" s="8"/>
      <c r="C610" s="8"/>
      <c r="D610" s="8"/>
      <c r="E610" s="7">
        <v>3.4</v>
      </c>
      <c r="F610" s="7">
        <v>3.5</v>
      </c>
      <c r="G610" s="7">
        <v>3.5</v>
      </c>
      <c r="H610" s="7">
        <v>3.5</v>
      </c>
      <c r="I610" s="7">
        <v>3.25</v>
      </c>
    </row>
    <row r="611" spans="1:9" x14ac:dyDescent="0.25">
      <c r="A611" s="9">
        <v>39869</v>
      </c>
      <c r="B611" s="8"/>
      <c r="C611" s="8"/>
      <c r="D611" s="8"/>
      <c r="E611" s="7">
        <v>3.4</v>
      </c>
      <c r="F611" s="7">
        <v>3.5</v>
      </c>
      <c r="G611" s="7">
        <v>3.5</v>
      </c>
      <c r="H611" s="7">
        <v>3.5</v>
      </c>
      <c r="I611" s="7">
        <v>3.25</v>
      </c>
    </row>
    <row r="612" spans="1:9" x14ac:dyDescent="0.25">
      <c r="A612" s="9">
        <v>39870</v>
      </c>
      <c r="B612" s="8"/>
      <c r="C612" s="8"/>
      <c r="D612" s="8"/>
      <c r="E612" s="7">
        <v>3.4</v>
      </c>
      <c r="F612" s="7">
        <v>3.5</v>
      </c>
      <c r="G612" s="7">
        <v>3.5</v>
      </c>
      <c r="H612" s="7">
        <v>3.45</v>
      </c>
      <c r="I612" s="7">
        <v>3.25</v>
      </c>
    </row>
    <row r="613" spans="1:9" x14ac:dyDescent="0.25">
      <c r="A613" s="9">
        <v>39871</v>
      </c>
      <c r="B613" s="8"/>
      <c r="C613" s="8"/>
      <c r="D613" s="8"/>
      <c r="E613" s="7">
        <v>3.35</v>
      </c>
      <c r="F613" s="7">
        <v>3.45</v>
      </c>
      <c r="G613" s="7">
        <v>3.45</v>
      </c>
      <c r="H613" s="7">
        <v>3.4</v>
      </c>
      <c r="I613" s="7">
        <v>3.25</v>
      </c>
    </row>
    <row r="614" spans="1:9" x14ac:dyDescent="0.25">
      <c r="A614" s="9">
        <v>39874</v>
      </c>
      <c r="B614" s="8"/>
      <c r="C614" s="8"/>
      <c r="D614" s="8"/>
      <c r="E614" s="7">
        <v>3.3</v>
      </c>
      <c r="F614" s="7">
        <v>3.4</v>
      </c>
      <c r="G614" s="7">
        <v>3.5</v>
      </c>
      <c r="H614" s="7">
        <v>3.45</v>
      </c>
      <c r="I614" s="7">
        <v>3.25</v>
      </c>
    </row>
    <row r="615" spans="1:9" x14ac:dyDescent="0.25">
      <c r="A615" s="9">
        <v>39875</v>
      </c>
      <c r="B615" s="8"/>
      <c r="C615" s="8"/>
      <c r="D615" s="8"/>
      <c r="E615" s="7">
        <v>3.3</v>
      </c>
      <c r="F615" s="7">
        <v>3.4</v>
      </c>
      <c r="G615" s="7">
        <v>3.5</v>
      </c>
      <c r="H615" s="7">
        <v>3.45</v>
      </c>
      <c r="I615" s="7">
        <v>3.25</v>
      </c>
    </row>
    <row r="616" spans="1:9" x14ac:dyDescent="0.25">
      <c r="A616" s="9">
        <v>39876</v>
      </c>
      <c r="B616" s="8"/>
      <c r="C616" s="8"/>
      <c r="D616" s="8"/>
      <c r="E616" s="7">
        <v>3.3</v>
      </c>
      <c r="F616" s="7">
        <v>3.45</v>
      </c>
      <c r="G616" s="7">
        <v>3.5</v>
      </c>
      <c r="H616" s="7">
        <v>3.45</v>
      </c>
      <c r="I616" s="7">
        <v>3.25</v>
      </c>
    </row>
    <row r="617" spans="1:9" x14ac:dyDescent="0.25">
      <c r="A617" s="9">
        <v>39877</v>
      </c>
      <c r="B617" s="8"/>
      <c r="C617" s="8"/>
      <c r="D617" s="8"/>
      <c r="E617" s="7">
        <v>3.3</v>
      </c>
      <c r="F617" s="7">
        <v>3.45</v>
      </c>
      <c r="G617" s="7">
        <v>3.5</v>
      </c>
      <c r="H617" s="7">
        <v>3.45</v>
      </c>
      <c r="I617" s="7">
        <v>3.25</v>
      </c>
    </row>
    <row r="618" spans="1:9" x14ac:dyDescent="0.25">
      <c r="A618" s="9">
        <v>39878</v>
      </c>
      <c r="B618" s="8"/>
      <c r="C618" s="8"/>
      <c r="D618" s="8"/>
      <c r="E618" s="7">
        <v>3.3</v>
      </c>
      <c r="F618" s="7">
        <v>3.5</v>
      </c>
      <c r="G618" s="7">
        <v>3.5</v>
      </c>
      <c r="H618" s="7">
        <v>3.5</v>
      </c>
      <c r="I618" s="7">
        <v>3.25</v>
      </c>
    </row>
    <row r="619" spans="1:9" x14ac:dyDescent="0.25">
      <c r="A619" s="9">
        <v>39881</v>
      </c>
      <c r="B619" s="8"/>
      <c r="C619" s="8"/>
      <c r="D619" s="8"/>
      <c r="E619" s="7">
        <v>3.3</v>
      </c>
      <c r="F619" s="7">
        <v>3.5</v>
      </c>
      <c r="G619" s="7">
        <v>3.5</v>
      </c>
      <c r="H619" s="7">
        <v>3.5</v>
      </c>
      <c r="I619" s="7">
        <v>3.25</v>
      </c>
    </row>
    <row r="620" spans="1:9" x14ac:dyDescent="0.25">
      <c r="A620" s="9">
        <v>39882</v>
      </c>
      <c r="B620" s="8"/>
      <c r="C620" s="8"/>
      <c r="D620" s="8"/>
      <c r="E620" s="7">
        <v>3.3</v>
      </c>
      <c r="F620" s="7">
        <v>3.5</v>
      </c>
      <c r="G620" s="7">
        <v>3.5</v>
      </c>
      <c r="H620" s="7">
        <v>3.5</v>
      </c>
      <c r="I620" s="7">
        <v>3.25</v>
      </c>
    </row>
    <row r="621" spans="1:9" x14ac:dyDescent="0.25">
      <c r="A621" s="9">
        <v>39883</v>
      </c>
      <c r="B621" s="8"/>
      <c r="C621" s="8"/>
      <c r="D621" s="8"/>
      <c r="E621" s="7">
        <v>3.3</v>
      </c>
      <c r="F621" s="7">
        <v>3.5</v>
      </c>
      <c r="G621" s="7">
        <v>3.5</v>
      </c>
      <c r="H621" s="7">
        <v>3.45</v>
      </c>
      <c r="I621" s="7">
        <v>3.25</v>
      </c>
    </row>
    <row r="622" spans="1:9" x14ac:dyDescent="0.25">
      <c r="A622" s="9">
        <v>39884</v>
      </c>
      <c r="B622" s="8"/>
      <c r="C622" s="8"/>
      <c r="D622" s="8"/>
      <c r="E622" s="7">
        <v>3.3</v>
      </c>
      <c r="F622" s="7">
        <v>3.4</v>
      </c>
      <c r="G622" s="7">
        <v>3.4</v>
      </c>
      <c r="H622" s="7">
        <v>3.4</v>
      </c>
      <c r="I622" s="7">
        <v>3.2</v>
      </c>
    </row>
    <row r="623" spans="1:9" x14ac:dyDescent="0.25">
      <c r="A623" s="9">
        <v>39885</v>
      </c>
      <c r="B623" s="8"/>
      <c r="C623" s="8"/>
      <c r="D623" s="8"/>
      <c r="E623" s="7">
        <v>3.3</v>
      </c>
      <c r="F623" s="7">
        <v>3.3</v>
      </c>
      <c r="G623" s="7">
        <v>3.4</v>
      </c>
      <c r="H623" s="7">
        <v>3.4</v>
      </c>
      <c r="I623" s="7">
        <v>3.2</v>
      </c>
    </row>
    <row r="624" spans="1:9" x14ac:dyDescent="0.25">
      <c r="A624" s="9">
        <v>39888</v>
      </c>
      <c r="B624" s="8"/>
      <c r="C624" s="8"/>
      <c r="D624" s="8"/>
      <c r="E624" s="7">
        <v>3.2</v>
      </c>
      <c r="F624" s="7">
        <v>3.3</v>
      </c>
      <c r="G624" s="7">
        <v>3.4</v>
      </c>
      <c r="H624" s="7">
        <v>3.4</v>
      </c>
      <c r="I624" s="7">
        <v>3.1</v>
      </c>
    </row>
    <row r="625" spans="1:9" x14ac:dyDescent="0.25">
      <c r="A625" s="9">
        <v>39889</v>
      </c>
      <c r="B625" s="8"/>
      <c r="C625" s="8"/>
      <c r="D625" s="8"/>
      <c r="E625" s="7">
        <v>3.2</v>
      </c>
      <c r="F625" s="7">
        <v>3.3</v>
      </c>
      <c r="G625" s="7">
        <v>3.4</v>
      </c>
      <c r="H625" s="7">
        <v>3.4</v>
      </c>
      <c r="I625" s="7">
        <v>3.1</v>
      </c>
    </row>
    <row r="626" spans="1:9" x14ac:dyDescent="0.25">
      <c r="A626" s="9">
        <v>39890</v>
      </c>
      <c r="B626" s="8"/>
      <c r="C626" s="8"/>
      <c r="D626" s="8"/>
      <c r="E626" s="7">
        <v>3.2</v>
      </c>
      <c r="F626" s="7">
        <v>3.35</v>
      </c>
      <c r="G626" s="7">
        <v>3.45</v>
      </c>
      <c r="H626" s="7">
        <v>3.4</v>
      </c>
      <c r="I626" s="7">
        <v>3.1</v>
      </c>
    </row>
    <row r="627" spans="1:9" x14ac:dyDescent="0.25">
      <c r="A627" s="9">
        <v>39891</v>
      </c>
      <c r="B627" s="8"/>
      <c r="C627" s="8"/>
      <c r="D627" s="8"/>
      <c r="E627" s="7">
        <v>3.1</v>
      </c>
      <c r="F627" s="7">
        <v>3.4</v>
      </c>
      <c r="G627" s="7">
        <v>3.45</v>
      </c>
      <c r="H627" s="7">
        <v>3.4</v>
      </c>
      <c r="I627" s="7">
        <v>3.1</v>
      </c>
    </row>
    <row r="628" spans="1:9" x14ac:dyDescent="0.25">
      <c r="A628" s="9">
        <v>39892</v>
      </c>
      <c r="B628" s="8"/>
      <c r="C628" s="8"/>
      <c r="D628" s="8"/>
      <c r="E628" s="7">
        <v>3.1</v>
      </c>
      <c r="F628" s="7">
        <v>3.35</v>
      </c>
      <c r="G628" s="7">
        <v>3.4</v>
      </c>
      <c r="H628" s="7">
        <v>3.4</v>
      </c>
      <c r="I628" s="7">
        <v>3.2</v>
      </c>
    </row>
    <row r="629" spans="1:9" x14ac:dyDescent="0.25">
      <c r="A629" s="9">
        <v>39895</v>
      </c>
      <c r="B629" s="8"/>
      <c r="C629" s="8"/>
      <c r="D629" s="8"/>
      <c r="E629" s="7">
        <v>3</v>
      </c>
      <c r="F629" s="7">
        <v>3.35</v>
      </c>
      <c r="G629" s="7">
        <v>3.4</v>
      </c>
      <c r="H629" s="7">
        <v>3.4</v>
      </c>
      <c r="I629" s="7">
        <v>3.2</v>
      </c>
    </row>
    <row r="630" spans="1:9" x14ac:dyDescent="0.25">
      <c r="A630" s="9">
        <v>39896</v>
      </c>
      <c r="B630" s="8"/>
      <c r="C630" s="8"/>
      <c r="D630" s="8"/>
      <c r="E630" s="7">
        <v>3</v>
      </c>
      <c r="F630" s="7">
        <v>3.4</v>
      </c>
      <c r="G630" s="7">
        <v>3.45</v>
      </c>
      <c r="H630" s="7">
        <v>3.4</v>
      </c>
      <c r="I630" s="7">
        <v>3.2</v>
      </c>
    </row>
    <row r="631" spans="1:9" x14ac:dyDescent="0.25">
      <c r="A631" s="9">
        <v>39897</v>
      </c>
      <c r="B631" s="8"/>
      <c r="C631" s="8"/>
      <c r="D631" s="8"/>
      <c r="E631" s="7">
        <v>3</v>
      </c>
      <c r="F631" s="7">
        <v>3.38</v>
      </c>
      <c r="G631" s="7">
        <v>3.41</v>
      </c>
      <c r="H631" s="7">
        <v>3.4</v>
      </c>
      <c r="I631" s="7">
        <v>3.2</v>
      </c>
    </row>
    <row r="632" spans="1:9" x14ac:dyDescent="0.25">
      <c r="A632" s="9">
        <v>39898</v>
      </c>
      <c r="B632" s="8"/>
      <c r="C632" s="8"/>
      <c r="D632" s="8"/>
      <c r="E632" s="7">
        <v>3</v>
      </c>
      <c r="F632" s="7">
        <v>3.3</v>
      </c>
      <c r="G632" s="7">
        <v>3.41</v>
      </c>
      <c r="H632" s="7">
        <v>3.4</v>
      </c>
      <c r="I632" s="7">
        <v>3.1</v>
      </c>
    </row>
    <row r="633" spans="1:9" x14ac:dyDescent="0.25">
      <c r="A633" s="9">
        <v>39899</v>
      </c>
      <c r="B633" s="8"/>
      <c r="C633" s="8"/>
      <c r="D633" s="8"/>
      <c r="E633" s="7">
        <v>3</v>
      </c>
      <c r="F633" s="7">
        <v>3.3</v>
      </c>
      <c r="G633" s="7">
        <v>3.41</v>
      </c>
      <c r="H633" s="7">
        <v>3.4</v>
      </c>
      <c r="I633" s="7">
        <v>3.1</v>
      </c>
    </row>
    <row r="634" spans="1:9" x14ac:dyDescent="0.25">
      <c r="A634" s="9">
        <v>39902</v>
      </c>
      <c r="B634" s="8"/>
      <c r="C634" s="8"/>
      <c r="D634" s="8"/>
      <c r="E634" s="7">
        <v>3</v>
      </c>
      <c r="F634" s="7">
        <v>3.3</v>
      </c>
      <c r="G634" s="7">
        <v>3.41</v>
      </c>
      <c r="H634" s="7">
        <v>3.4</v>
      </c>
      <c r="I634" s="7">
        <v>3.1</v>
      </c>
    </row>
    <row r="635" spans="1:9" x14ac:dyDescent="0.25">
      <c r="A635" s="9">
        <v>39903</v>
      </c>
      <c r="B635" s="8"/>
      <c r="C635" s="8"/>
      <c r="D635" s="8"/>
      <c r="E635" s="7">
        <v>3</v>
      </c>
      <c r="F635" s="7">
        <v>3.3</v>
      </c>
      <c r="G635" s="7">
        <v>3.41</v>
      </c>
      <c r="H635" s="7">
        <v>3.4</v>
      </c>
      <c r="I635" s="7">
        <v>3.1</v>
      </c>
    </row>
    <row r="636" spans="1:9" x14ac:dyDescent="0.25">
      <c r="A636" s="9">
        <v>39904</v>
      </c>
      <c r="B636" s="8"/>
      <c r="C636" s="8"/>
      <c r="D636" s="8"/>
      <c r="E636" s="7">
        <v>3</v>
      </c>
      <c r="F636" s="7">
        <v>3.3</v>
      </c>
      <c r="G636" s="7">
        <v>3.46</v>
      </c>
      <c r="H636" s="7">
        <v>3.4</v>
      </c>
      <c r="I636" s="7">
        <v>3.1</v>
      </c>
    </row>
    <row r="637" spans="1:9" x14ac:dyDescent="0.25">
      <c r="A637" s="9">
        <v>39905</v>
      </c>
      <c r="B637" s="8"/>
      <c r="C637" s="8"/>
      <c r="D637" s="8"/>
      <c r="E637" s="7">
        <v>3</v>
      </c>
      <c r="F637" s="7">
        <v>3.3</v>
      </c>
      <c r="G637" s="7">
        <v>3.46</v>
      </c>
      <c r="H637" s="7">
        <v>3.4</v>
      </c>
      <c r="I637" s="7">
        <v>3.1</v>
      </c>
    </row>
    <row r="638" spans="1:9" x14ac:dyDescent="0.25">
      <c r="A638" s="9">
        <v>39906</v>
      </c>
      <c r="B638" s="8"/>
      <c r="C638" s="8"/>
      <c r="D638" s="8"/>
      <c r="E638" s="7">
        <v>3</v>
      </c>
      <c r="F638" s="7">
        <v>3.3</v>
      </c>
      <c r="G638" s="7">
        <v>3.41</v>
      </c>
      <c r="H638" s="7">
        <v>3.4</v>
      </c>
      <c r="I638" s="7">
        <v>3.1</v>
      </c>
    </row>
    <row r="639" spans="1:9" x14ac:dyDescent="0.25">
      <c r="A639" s="9">
        <v>39909</v>
      </c>
      <c r="B639" s="8"/>
      <c r="C639" s="8"/>
      <c r="D639" s="8"/>
      <c r="E639" s="7">
        <v>3</v>
      </c>
      <c r="F639" s="7">
        <v>3.3</v>
      </c>
      <c r="G639" s="7">
        <v>3.4</v>
      </c>
      <c r="H639" s="7">
        <v>3.4</v>
      </c>
      <c r="I639" s="7">
        <v>3.1</v>
      </c>
    </row>
    <row r="640" spans="1:9" x14ac:dyDescent="0.25">
      <c r="A640" s="9">
        <v>39910</v>
      </c>
      <c r="B640" s="8"/>
      <c r="C640" s="8"/>
      <c r="D640" s="8"/>
      <c r="E640" s="7">
        <v>3</v>
      </c>
      <c r="F640" s="7">
        <v>3.3</v>
      </c>
      <c r="G640" s="7">
        <v>3.41</v>
      </c>
      <c r="H640" s="7">
        <v>3.4</v>
      </c>
      <c r="I640" s="7">
        <v>3.1</v>
      </c>
    </row>
    <row r="641" spans="1:9" x14ac:dyDescent="0.25">
      <c r="A641" s="9">
        <v>39911</v>
      </c>
      <c r="B641" s="8"/>
      <c r="C641" s="8"/>
      <c r="D641" s="8"/>
      <c r="E641" s="7">
        <v>3</v>
      </c>
      <c r="F641" s="7">
        <v>3.3</v>
      </c>
      <c r="G641" s="7">
        <v>3.41</v>
      </c>
      <c r="H641" s="7">
        <v>3.4</v>
      </c>
      <c r="I641" s="7">
        <v>3.1</v>
      </c>
    </row>
    <row r="642" spans="1:9" x14ac:dyDescent="0.25">
      <c r="A642" s="9">
        <v>39912</v>
      </c>
      <c r="B642" s="8"/>
      <c r="C642" s="8"/>
      <c r="D642" s="8"/>
      <c r="E642" s="7">
        <v>3</v>
      </c>
      <c r="F642" s="7">
        <v>3.3</v>
      </c>
      <c r="G642" s="7">
        <v>3.41</v>
      </c>
      <c r="H642" s="7">
        <v>3.4</v>
      </c>
      <c r="I642" s="7">
        <v>3.1</v>
      </c>
    </row>
    <row r="643" spans="1:9" x14ac:dyDescent="0.25">
      <c r="A643" s="9">
        <v>39916</v>
      </c>
      <c r="B643" s="8"/>
      <c r="C643" s="8"/>
      <c r="D643" s="8"/>
      <c r="E643" s="7">
        <v>3</v>
      </c>
      <c r="F643" s="7">
        <v>3.34</v>
      </c>
      <c r="G643" s="7">
        <v>3.46</v>
      </c>
      <c r="H643" s="7">
        <v>3.4</v>
      </c>
      <c r="I643" s="7">
        <v>3.2</v>
      </c>
    </row>
    <row r="644" spans="1:9" x14ac:dyDescent="0.25">
      <c r="A644" s="9">
        <v>39917</v>
      </c>
      <c r="B644" s="8"/>
      <c r="C644" s="8"/>
      <c r="D644" s="8"/>
      <c r="E644" s="7">
        <v>3</v>
      </c>
      <c r="F644" s="7">
        <v>3.34</v>
      </c>
      <c r="G644" s="7">
        <v>3.46</v>
      </c>
      <c r="H644" s="7">
        <v>3.4</v>
      </c>
      <c r="I644" s="7">
        <v>3.2</v>
      </c>
    </row>
    <row r="645" spans="1:9" x14ac:dyDescent="0.25">
      <c r="A645" s="9">
        <v>39918</v>
      </c>
      <c r="B645" s="8"/>
      <c r="C645" s="8"/>
      <c r="D645" s="8"/>
      <c r="E645" s="7">
        <v>3</v>
      </c>
      <c r="F645" s="7">
        <v>3.3</v>
      </c>
      <c r="G645" s="7">
        <v>3.41</v>
      </c>
      <c r="H645" s="7">
        <v>3.4</v>
      </c>
      <c r="I645" s="7">
        <v>3.1</v>
      </c>
    </row>
    <row r="646" spans="1:9" x14ac:dyDescent="0.25">
      <c r="A646" s="9">
        <v>39919</v>
      </c>
      <c r="B646" s="8"/>
      <c r="C646" s="8"/>
      <c r="D646" s="8"/>
      <c r="E646" s="7">
        <v>2.95</v>
      </c>
      <c r="F646" s="7">
        <v>3.3</v>
      </c>
      <c r="G646" s="7">
        <v>3.41</v>
      </c>
      <c r="H646" s="7">
        <v>3.4</v>
      </c>
      <c r="I646" s="7">
        <v>3.1</v>
      </c>
    </row>
    <row r="647" spans="1:9" x14ac:dyDescent="0.25">
      <c r="A647" s="9">
        <v>39920</v>
      </c>
      <c r="B647" s="8"/>
      <c r="C647" s="8"/>
      <c r="D647" s="8"/>
      <c r="E647" s="7">
        <v>2.8</v>
      </c>
      <c r="F647" s="7">
        <v>3.3</v>
      </c>
      <c r="G647" s="7">
        <v>3.5</v>
      </c>
      <c r="H647" s="7">
        <v>3.4</v>
      </c>
      <c r="I647" s="7">
        <v>3.1</v>
      </c>
    </row>
    <row r="648" spans="1:9" x14ac:dyDescent="0.25">
      <c r="A648" s="9">
        <v>39923</v>
      </c>
      <c r="B648" s="8"/>
      <c r="C648" s="8"/>
      <c r="D648" s="8"/>
      <c r="E648" s="7">
        <v>2.8</v>
      </c>
      <c r="F648" s="7">
        <v>3.3</v>
      </c>
      <c r="G648" s="7">
        <v>3.41</v>
      </c>
      <c r="H648" s="7">
        <v>3.4</v>
      </c>
      <c r="I648" s="7">
        <v>3.21</v>
      </c>
    </row>
    <row r="649" spans="1:9" x14ac:dyDescent="0.25">
      <c r="A649" s="9">
        <v>39925</v>
      </c>
      <c r="B649" s="8"/>
      <c r="C649" s="8"/>
      <c r="D649" s="8"/>
      <c r="E649" s="7">
        <v>2.8</v>
      </c>
      <c r="F649" s="7">
        <v>3.3</v>
      </c>
      <c r="G649" s="7">
        <v>3.41</v>
      </c>
      <c r="H649" s="7">
        <v>3.4</v>
      </c>
      <c r="I649" s="7">
        <v>3.21</v>
      </c>
    </row>
    <row r="650" spans="1:9" x14ac:dyDescent="0.25">
      <c r="A650" s="9">
        <v>39926</v>
      </c>
      <c r="B650" s="8"/>
      <c r="C650" s="8"/>
      <c r="D650" s="8"/>
      <c r="E650" s="7">
        <v>2.65</v>
      </c>
      <c r="F650" s="7">
        <v>3.3</v>
      </c>
      <c r="G650" s="7">
        <v>3.46</v>
      </c>
      <c r="H650" s="7">
        <v>3.4</v>
      </c>
      <c r="I650" s="7">
        <v>3.21</v>
      </c>
    </row>
    <row r="651" spans="1:9" x14ac:dyDescent="0.25">
      <c r="A651" s="9">
        <v>39927</v>
      </c>
      <c r="B651" s="8"/>
      <c r="C651" s="8"/>
      <c r="D651" s="8"/>
      <c r="E651" s="7">
        <v>2.5</v>
      </c>
      <c r="F651" s="7">
        <v>3.3</v>
      </c>
      <c r="G651" s="7">
        <v>3.41</v>
      </c>
      <c r="H651" s="7">
        <v>3.4</v>
      </c>
      <c r="I651" s="7">
        <v>3.21</v>
      </c>
    </row>
    <row r="652" spans="1:9" x14ac:dyDescent="0.25">
      <c r="A652" s="9">
        <v>39930</v>
      </c>
      <c r="B652" s="8"/>
      <c r="C652" s="8"/>
      <c r="D652" s="8"/>
      <c r="E652" s="7">
        <v>2.5</v>
      </c>
      <c r="F652" s="7">
        <v>3.3</v>
      </c>
      <c r="G652" s="7">
        <v>3.4</v>
      </c>
      <c r="H652" s="7">
        <v>3.4</v>
      </c>
      <c r="I652" s="7">
        <v>3.25</v>
      </c>
    </row>
    <row r="653" spans="1:9" x14ac:dyDescent="0.25">
      <c r="A653" s="9">
        <v>39931</v>
      </c>
      <c r="B653" s="8"/>
      <c r="C653" s="8"/>
      <c r="D653" s="8"/>
      <c r="E653" s="7">
        <v>2.5</v>
      </c>
      <c r="F653" s="7">
        <v>3.3</v>
      </c>
      <c r="G653" s="7">
        <v>3.4</v>
      </c>
      <c r="H653" s="7">
        <v>3.4</v>
      </c>
      <c r="I653" s="7">
        <v>3.25</v>
      </c>
    </row>
    <row r="654" spans="1:9" x14ac:dyDescent="0.25">
      <c r="A654" s="9">
        <v>39932</v>
      </c>
      <c r="B654" s="8"/>
      <c r="C654" s="8"/>
      <c r="D654" s="8"/>
      <c r="E654" s="7">
        <v>2.5</v>
      </c>
      <c r="F654" s="7">
        <v>3.3</v>
      </c>
      <c r="G654" s="7">
        <v>3.3</v>
      </c>
      <c r="H654" s="7">
        <v>3.3</v>
      </c>
      <c r="I654" s="7">
        <v>3.19</v>
      </c>
    </row>
    <row r="655" spans="1:9" x14ac:dyDescent="0.25">
      <c r="A655" s="9">
        <v>39933</v>
      </c>
      <c r="B655" s="8"/>
      <c r="C655" s="8"/>
      <c r="D655" s="8"/>
      <c r="E655" s="7">
        <v>2.5</v>
      </c>
      <c r="F655" s="7">
        <v>3.3</v>
      </c>
      <c r="G655" s="7">
        <v>3.3</v>
      </c>
      <c r="H655" s="7">
        <v>3.3</v>
      </c>
      <c r="I655" s="7">
        <v>3.09</v>
      </c>
    </row>
    <row r="656" spans="1:9" x14ac:dyDescent="0.25">
      <c r="A656" s="9">
        <v>39937</v>
      </c>
      <c r="B656" s="8"/>
      <c r="C656" s="8"/>
      <c r="D656" s="8"/>
      <c r="E656" s="7">
        <v>2.5</v>
      </c>
      <c r="F656" s="7">
        <v>3.3</v>
      </c>
      <c r="G656" s="7">
        <v>3.3</v>
      </c>
      <c r="H656" s="7">
        <v>3.3</v>
      </c>
      <c r="I656" s="7">
        <v>3</v>
      </c>
    </row>
    <row r="657" spans="1:9" x14ac:dyDescent="0.25">
      <c r="A657" s="9">
        <v>39938</v>
      </c>
      <c r="B657" s="8"/>
      <c r="C657" s="8"/>
      <c r="D657" s="8"/>
      <c r="E657" s="7">
        <v>2.5</v>
      </c>
      <c r="F657" s="7">
        <v>3.3</v>
      </c>
      <c r="G657" s="7">
        <v>3.3</v>
      </c>
      <c r="H657" s="7">
        <v>3.3</v>
      </c>
      <c r="I657" s="7">
        <v>3</v>
      </c>
    </row>
    <row r="658" spans="1:9" x14ac:dyDescent="0.25">
      <c r="A658" s="9">
        <v>39939</v>
      </c>
      <c r="B658" s="8"/>
      <c r="C658" s="8"/>
      <c r="D658" s="8"/>
      <c r="E658" s="7">
        <v>2.5</v>
      </c>
      <c r="F658" s="7">
        <v>3.3</v>
      </c>
      <c r="G658" s="7">
        <v>3.3</v>
      </c>
      <c r="H658" s="7">
        <v>3.3</v>
      </c>
      <c r="I658" s="7">
        <v>3</v>
      </c>
    </row>
    <row r="659" spans="1:9" x14ac:dyDescent="0.25">
      <c r="A659" s="9">
        <v>39940</v>
      </c>
      <c r="B659" s="8"/>
      <c r="C659" s="8"/>
      <c r="D659" s="8"/>
      <c r="E659" s="7">
        <v>2.5</v>
      </c>
      <c r="F659" s="7">
        <v>3.3</v>
      </c>
      <c r="G659" s="7">
        <v>3.3</v>
      </c>
      <c r="H659" s="7">
        <v>3.3</v>
      </c>
      <c r="I659" s="7">
        <v>3</v>
      </c>
    </row>
    <row r="660" spans="1:9" x14ac:dyDescent="0.25">
      <c r="A660" s="9">
        <v>39941</v>
      </c>
      <c r="B660" s="8"/>
      <c r="C660" s="8"/>
      <c r="D660" s="8"/>
      <c r="E660" s="7">
        <v>2.5</v>
      </c>
      <c r="F660" s="7">
        <v>3.3</v>
      </c>
      <c r="G660" s="7">
        <v>3.3</v>
      </c>
      <c r="H660" s="7">
        <v>3.15</v>
      </c>
      <c r="I660" s="7">
        <v>3</v>
      </c>
    </row>
    <row r="661" spans="1:9" x14ac:dyDescent="0.25">
      <c r="A661" s="9">
        <v>39944</v>
      </c>
      <c r="B661" s="8"/>
      <c r="C661" s="8"/>
      <c r="D661" s="8"/>
      <c r="E661" s="7">
        <v>2.5</v>
      </c>
      <c r="F661" s="7">
        <v>3.3</v>
      </c>
      <c r="G661" s="7">
        <v>3.3</v>
      </c>
      <c r="H661" s="7">
        <v>3.15</v>
      </c>
      <c r="I661" s="7">
        <v>3</v>
      </c>
    </row>
    <row r="662" spans="1:9" x14ac:dyDescent="0.25">
      <c r="A662" s="9">
        <v>39945</v>
      </c>
      <c r="B662" s="8"/>
      <c r="C662" s="8"/>
      <c r="D662" s="8"/>
      <c r="E662" s="7">
        <v>2.5</v>
      </c>
      <c r="F662" s="7">
        <v>3</v>
      </c>
      <c r="G662" s="7">
        <v>3.3</v>
      </c>
      <c r="H662" s="7">
        <v>3</v>
      </c>
      <c r="I662" s="7">
        <v>3</v>
      </c>
    </row>
    <row r="663" spans="1:9" x14ac:dyDescent="0.25">
      <c r="A663" s="9">
        <v>39946</v>
      </c>
      <c r="B663" s="8"/>
      <c r="C663" s="8"/>
      <c r="D663" s="8"/>
      <c r="E663" s="7">
        <v>2.5</v>
      </c>
      <c r="F663" s="7">
        <v>3</v>
      </c>
      <c r="G663" s="7">
        <v>3.3</v>
      </c>
      <c r="H663" s="7">
        <v>3</v>
      </c>
      <c r="I663" s="7">
        <v>3</v>
      </c>
    </row>
    <row r="664" spans="1:9" x14ac:dyDescent="0.25">
      <c r="A664" s="9">
        <v>39947</v>
      </c>
      <c r="B664" s="8"/>
      <c r="C664" s="8"/>
      <c r="D664" s="8"/>
      <c r="E664" s="7">
        <v>2.5</v>
      </c>
      <c r="F664" s="7">
        <v>3.15</v>
      </c>
      <c r="G664" s="7">
        <v>3.3</v>
      </c>
      <c r="H664" s="7">
        <v>3.15</v>
      </c>
      <c r="I664" s="7">
        <v>3</v>
      </c>
    </row>
    <row r="665" spans="1:9" x14ac:dyDescent="0.25">
      <c r="A665" s="9">
        <v>39948</v>
      </c>
      <c r="B665" s="8"/>
      <c r="C665" s="8"/>
      <c r="D665" s="8"/>
      <c r="E665" s="7">
        <v>2.5</v>
      </c>
      <c r="F665" s="7">
        <v>3</v>
      </c>
      <c r="G665" s="7">
        <v>3.3</v>
      </c>
      <c r="H665" s="7">
        <v>3.15</v>
      </c>
      <c r="I665" s="7">
        <v>3</v>
      </c>
    </row>
    <row r="666" spans="1:9" x14ac:dyDescent="0.25">
      <c r="A666" s="9">
        <v>39951</v>
      </c>
      <c r="B666" s="8"/>
      <c r="C666" s="8"/>
      <c r="D666" s="8"/>
      <c r="E666" s="7">
        <v>2.5</v>
      </c>
      <c r="F666" s="7">
        <v>3</v>
      </c>
      <c r="G666" s="7">
        <v>3.3</v>
      </c>
      <c r="H666" s="7">
        <v>3.3</v>
      </c>
      <c r="I666" s="7">
        <v>3</v>
      </c>
    </row>
    <row r="667" spans="1:9" x14ac:dyDescent="0.25">
      <c r="A667" s="9">
        <v>39952</v>
      </c>
      <c r="B667" s="8"/>
      <c r="C667" s="8"/>
      <c r="D667" s="8"/>
      <c r="E667" s="7">
        <v>2.5</v>
      </c>
      <c r="F667" s="7">
        <v>3</v>
      </c>
      <c r="G667" s="7">
        <v>3.3</v>
      </c>
      <c r="H667" s="7">
        <v>3.3</v>
      </c>
      <c r="I667" s="7">
        <v>3</v>
      </c>
    </row>
    <row r="668" spans="1:9" x14ac:dyDescent="0.25">
      <c r="A668" s="9">
        <v>39953</v>
      </c>
      <c r="B668" s="8"/>
      <c r="C668" s="8"/>
      <c r="D668" s="8"/>
      <c r="E668" s="7">
        <v>2.5</v>
      </c>
      <c r="F668" s="7">
        <v>3</v>
      </c>
      <c r="G668" s="7">
        <v>3.3</v>
      </c>
      <c r="H668" s="7">
        <v>3.3</v>
      </c>
      <c r="I668" s="7">
        <v>3</v>
      </c>
    </row>
    <row r="669" spans="1:9" x14ac:dyDescent="0.25">
      <c r="A669" s="9">
        <v>39954</v>
      </c>
      <c r="B669" s="8"/>
      <c r="C669" s="8"/>
      <c r="D669" s="8"/>
      <c r="E669" s="7">
        <v>2.5</v>
      </c>
      <c r="F669" s="7">
        <v>3</v>
      </c>
      <c r="G669" s="7">
        <v>3.3</v>
      </c>
      <c r="H669" s="7">
        <v>3.3</v>
      </c>
      <c r="I669" s="7">
        <v>3</v>
      </c>
    </row>
    <row r="670" spans="1:9" x14ac:dyDescent="0.25">
      <c r="A670" s="9">
        <v>39955</v>
      </c>
      <c r="B670" s="8"/>
      <c r="C670" s="8"/>
      <c r="D670" s="8"/>
      <c r="E670" s="7">
        <v>2.5</v>
      </c>
      <c r="F670" s="7">
        <v>3</v>
      </c>
      <c r="G670" s="7">
        <v>3.3</v>
      </c>
      <c r="H670" s="7">
        <v>3.3</v>
      </c>
      <c r="I670" s="7">
        <v>3</v>
      </c>
    </row>
    <row r="671" spans="1:9" x14ac:dyDescent="0.25">
      <c r="A671" s="9">
        <v>39958</v>
      </c>
      <c r="B671" s="8"/>
      <c r="C671" s="8"/>
      <c r="D671" s="8"/>
      <c r="E671" s="7">
        <v>2.5</v>
      </c>
      <c r="F671" s="7">
        <v>3</v>
      </c>
      <c r="G671" s="7">
        <v>3.3</v>
      </c>
      <c r="H671" s="7">
        <v>3.3</v>
      </c>
      <c r="I671" s="7">
        <v>3</v>
      </c>
    </row>
    <row r="672" spans="1:9" x14ac:dyDescent="0.25">
      <c r="A672" s="9">
        <v>39959</v>
      </c>
      <c r="B672" s="8"/>
      <c r="C672" s="8"/>
      <c r="D672" s="8"/>
      <c r="E672" s="7">
        <v>2.5</v>
      </c>
      <c r="F672" s="7">
        <v>3</v>
      </c>
      <c r="G672" s="7">
        <v>3.3</v>
      </c>
      <c r="H672" s="7">
        <v>3.3</v>
      </c>
      <c r="I672" s="7">
        <v>3</v>
      </c>
    </row>
    <row r="673" spans="1:9" x14ac:dyDescent="0.25">
      <c r="A673" s="9">
        <v>39960</v>
      </c>
      <c r="B673" s="8"/>
      <c r="C673" s="8"/>
      <c r="D673" s="8"/>
      <c r="E673" s="7">
        <v>2.5</v>
      </c>
      <c r="F673" s="7">
        <v>3</v>
      </c>
      <c r="G673" s="7">
        <v>3.3</v>
      </c>
      <c r="H673" s="7">
        <v>3.3</v>
      </c>
      <c r="I673" s="7">
        <v>3</v>
      </c>
    </row>
    <row r="674" spans="1:9" x14ac:dyDescent="0.25">
      <c r="A674" s="9">
        <v>39961</v>
      </c>
      <c r="B674" s="8"/>
      <c r="C674" s="8"/>
      <c r="D674" s="8"/>
      <c r="E674" s="7">
        <v>2.5</v>
      </c>
      <c r="F674" s="7">
        <v>3</v>
      </c>
      <c r="G674" s="7">
        <v>3.3</v>
      </c>
      <c r="H674" s="7">
        <v>3.3</v>
      </c>
      <c r="I674" s="7">
        <v>3</v>
      </c>
    </row>
    <row r="675" spans="1:9" x14ac:dyDescent="0.25">
      <c r="A675" s="9">
        <v>39962</v>
      </c>
      <c r="B675" s="8"/>
      <c r="C675" s="8"/>
      <c r="D675" s="8"/>
      <c r="E675" s="7">
        <v>2.5</v>
      </c>
      <c r="F675" s="7">
        <v>3</v>
      </c>
      <c r="G675" s="7">
        <v>3.3</v>
      </c>
      <c r="H675" s="7">
        <v>3.3</v>
      </c>
      <c r="I675" s="7">
        <v>3</v>
      </c>
    </row>
    <row r="676" spans="1:9" x14ac:dyDescent="0.25">
      <c r="A676" s="9">
        <v>39965</v>
      </c>
      <c r="B676" s="8"/>
      <c r="C676" s="8"/>
      <c r="D676" s="8"/>
      <c r="E676" s="7">
        <v>2.5</v>
      </c>
      <c r="F676" s="7">
        <v>3</v>
      </c>
      <c r="G676" s="7">
        <v>3.3</v>
      </c>
      <c r="H676" s="7">
        <v>3.3</v>
      </c>
      <c r="I676" s="7">
        <v>3</v>
      </c>
    </row>
    <row r="677" spans="1:9" x14ac:dyDescent="0.25">
      <c r="A677" s="9">
        <v>39966</v>
      </c>
      <c r="B677" s="8"/>
      <c r="C677" s="8"/>
      <c r="D677" s="8"/>
      <c r="E677" s="7">
        <v>2.5</v>
      </c>
      <c r="F677" s="7">
        <v>3</v>
      </c>
      <c r="G677" s="7">
        <v>3.3</v>
      </c>
      <c r="H677" s="7">
        <v>3.3</v>
      </c>
      <c r="I677" s="7">
        <v>3</v>
      </c>
    </row>
    <row r="678" spans="1:9" x14ac:dyDescent="0.25">
      <c r="A678" s="9">
        <v>39967</v>
      </c>
      <c r="B678" s="8"/>
      <c r="C678" s="8"/>
      <c r="D678" s="8"/>
      <c r="E678" s="7">
        <v>2.5</v>
      </c>
      <c r="F678" s="7">
        <v>3</v>
      </c>
      <c r="G678" s="7">
        <v>3.3</v>
      </c>
      <c r="H678" s="7">
        <v>3.3</v>
      </c>
      <c r="I678" s="7">
        <v>3</v>
      </c>
    </row>
    <row r="679" spans="1:9" x14ac:dyDescent="0.25">
      <c r="A679" s="9">
        <v>39968</v>
      </c>
      <c r="B679" s="8"/>
      <c r="C679" s="8"/>
      <c r="D679" s="8"/>
      <c r="E679" s="7">
        <v>2.5</v>
      </c>
      <c r="F679" s="7">
        <v>3</v>
      </c>
      <c r="G679" s="7">
        <v>3.3</v>
      </c>
      <c r="H679" s="7">
        <v>3.3</v>
      </c>
      <c r="I679" s="7">
        <v>3</v>
      </c>
    </row>
    <row r="680" spans="1:9" x14ac:dyDescent="0.25">
      <c r="A680" s="9">
        <v>39969</v>
      </c>
      <c r="B680" s="8"/>
      <c r="C680" s="8"/>
      <c r="D680" s="8"/>
      <c r="E680" s="7">
        <v>2.4500000000000002</v>
      </c>
      <c r="F680" s="7">
        <v>2.8</v>
      </c>
      <c r="G680" s="7">
        <v>3.3</v>
      </c>
      <c r="H680" s="7">
        <v>3.3</v>
      </c>
      <c r="I680" s="7">
        <v>3</v>
      </c>
    </row>
    <row r="681" spans="1:9" x14ac:dyDescent="0.25">
      <c r="A681" s="9">
        <v>39972</v>
      </c>
      <c r="B681" s="8"/>
      <c r="C681" s="8"/>
      <c r="D681" s="8"/>
      <c r="E681" s="7">
        <v>2.4</v>
      </c>
      <c r="F681" s="7">
        <v>3</v>
      </c>
      <c r="G681" s="7">
        <v>3.3</v>
      </c>
      <c r="H681" s="7">
        <v>3.3</v>
      </c>
      <c r="I681" s="7">
        <v>3</v>
      </c>
    </row>
    <row r="682" spans="1:9" x14ac:dyDescent="0.25">
      <c r="A682" s="9">
        <v>39973</v>
      </c>
      <c r="B682" s="8"/>
      <c r="C682" s="8"/>
      <c r="D682" s="8"/>
      <c r="E682" s="7">
        <v>2.4</v>
      </c>
      <c r="F682" s="7">
        <v>3</v>
      </c>
      <c r="G682" s="7">
        <v>3.3</v>
      </c>
      <c r="H682" s="7">
        <v>3.3</v>
      </c>
      <c r="I682" s="7">
        <v>3</v>
      </c>
    </row>
    <row r="683" spans="1:9" x14ac:dyDescent="0.25">
      <c r="A683" s="9">
        <v>39974</v>
      </c>
      <c r="B683" s="8"/>
      <c r="C683" s="8"/>
      <c r="D683" s="8"/>
      <c r="E683" s="7">
        <v>2.4</v>
      </c>
      <c r="F683" s="7">
        <v>3</v>
      </c>
      <c r="G683" s="7">
        <v>3.3</v>
      </c>
      <c r="H683" s="7">
        <v>3.3</v>
      </c>
      <c r="I683" s="7">
        <v>3</v>
      </c>
    </row>
    <row r="684" spans="1:9" x14ac:dyDescent="0.25">
      <c r="A684" s="9">
        <v>39976</v>
      </c>
      <c r="B684" s="8"/>
      <c r="C684" s="8"/>
      <c r="D684" s="8"/>
      <c r="E684" s="7">
        <v>2.2000000000000002</v>
      </c>
      <c r="F684" s="7">
        <v>2.9</v>
      </c>
      <c r="G684" s="7">
        <v>3.3</v>
      </c>
      <c r="H684" s="7">
        <v>3.3</v>
      </c>
      <c r="I684" s="7">
        <v>3</v>
      </c>
    </row>
    <row r="685" spans="1:9" x14ac:dyDescent="0.25">
      <c r="A685" s="9">
        <v>39979</v>
      </c>
      <c r="B685" s="8"/>
      <c r="C685" s="8"/>
      <c r="D685" s="8"/>
      <c r="E685" s="7">
        <v>2.2000000000000002</v>
      </c>
      <c r="F685" s="7">
        <v>2.8</v>
      </c>
      <c r="G685" s="7">
        <v>3.3</v>
      </c>
      <c r="H685" s="7">
        <v>3.3</v>
      </c>
      <c r="I685" s="7">
        <v>3</v>
      </c>
    </row>
    <row r="686" spans="1:9" x14ac:dyDescent="0.25">
      <c r="A686" s="9">
        <v>39980</v>
      </c>
      <c r="B686" s="8"/>
      <c r="C686" s="8"/>
      <c r="D686" s="8"/>
      <c r="E686" s="7">
        <v>2.2000000000000002</v>
      </c>
      <c r="F686" s="7">
        <v>2.8</v>
      </c>
      <c r="G686" s="7">
        <v>3.3</v>
      </c>
      <c r="H686" s="7">
        <v>3.3</v>
      </c>
      <c r="I686" s="7">
        <v>3</v>
      </c>
    </row>
    <row r="687" spans="1:9" x14ac:dyDescent="0.25">
      <c r="A687" s="9">
        <v>39981</v>
      </c>
      <c r="B687" s="8"/>
      <c r="C687" s="8"/>
      <c r="D687" s="8"/>
      <c r="E687" s="7">
        <v>2.2000000000000002</v>
      </c>
      <c r="F687" s="7">
        <v>2.8</v>
      </c>
      <c r="G687" s="7">
        <v>3.3</v>
      </c>
      <c r="H687" s="7">
        <v>3.3</v>
      </c>
      <c r="I687" s="7">
        <v>3</v>
      </c>
    </row>
    <row r="688" spans="1:9" x14ac:dyDescent="0.25">
      <c r="A688" s="9">
        <v>39982</v>
      </c>
      <c r="B688" s="8"/>
      <c r="C688" s="8"/>
      <c r="D688" s="8"/>
      <c r="E688" s="7">
        <v>2.2000000000000002</v>
      </c>
      <c r="F688" s="7">
        <v>2.8</v>
      </c>
      <c r="G688" s="7">
        <v>3.3</v>
      </c>
      <c r="H688" s="7">
        <v>3.3</v>
      </c>
      <c r="I688" s="7">
        <v>3</v>
      </c>
    </row>
    <row r="689" spans="1:9" x14ac:dyDescent="0.25">
      <c r="A689" s="9">
        <v>39983</v>
      </c>
      <c r="B689" s="8"/>
      <c r="C689" s="8"/>
      <c r="D689" s="8"/>
      <c r="E689" s="7">
        <v>2.2000000000000002</v>
      </c>
      <c r="F689" s="7">
        <v>2.9</v>
      </c>
      <c r="G689" s="7">
        <v>3.3</v>
      </c>
      <c r="H689" s="7">
        <v>3.3</v>
      </c>
      <c r="I689" s="7">
        <v>3</v>
      </c>
    </row>
    <row r="690" spans="1:9" x14ac:dyDescent="0.25">
      <c r="A690" s="9">
        <v>39986</v>
      </c>
      <c r="B690" s="8"/>
      <c r="C690" s="8"/>
      <c r="D690" s="8"/>
      <c r="E690" s="7">
        <v>2.2000000000000002</v>
      </c>
      <c r="F690" s="7">
        <v>3</v>
      </c>
      <c r="G690" s="7">
        <v>3.3</v>
      </c>
      <c r="H690" s="7">
        <v>3.3</v>
      </c>
      <c r="I690" s="7">
        <v>3</v>
      </c>
    </row>
    <row r="691" spans="1:9" x14ac:dyDescent="0.25">
      <c r="A691" s="9">
        <v>39987</v>
      </c>
      <c r="B691" s="8"/>
      <c r="C691" s="8"/>
      <c r="D691" s="8"/>
      <c r="E691" s="7">
        <v>2.2000000000000002</v>
      </c>
      <c r="F691" s="7">
        <v>3</v>
      </c>
      <c r="G691" s="7">
        <v>3.3</v>
      </c>
      <c r="H691" s="7">
        <v>3.3</v>
      </c>
      <c r="I691" s="7">
        <v>3</v>
      </c>
    </row>
    <row r="692" spans="1:9" x14ac:dyDescent="0.25">
      <c r="A692" s="9">
        <v>39988</v>
      </c>
      <c r="B692" s="8"/>
      <c r="C692" s="8"/>
      <c r="D692" s="8"/>
      <c r="E692" s="7">
        <v>2.2000000000000002</v>
      </c>
      <c r="F692" s="7">
        <v>3</v>
      </c>
      <c r="G692" s="7">
        <v>3.3</v>
      </c>
      <c r="H692" s="7">
        <v>3.3</v>
      </c>
      <c r="I692" s="7">
        <v>3</v>
      </c>
    </row>
    <row r="693" spans="1:9" x14ac:dyDescent="0.25">
      <c r="A693" s="9">
        <v>39989</v>
      </c>
      <c r="B693" s="8"/>
      <c r="C693" s="8"/>
      <c r="D693" s="8"/>
      <c r="E693" s="7">
        <v>2.2000000000000002</v>
      </c>
      <c r="F693" s="7">
        <v>3</v>
      </c>
      <c r="G693" s="7">
        <v>3.3</v>
      </c>
      <c r="H693" s="7">
        <v>3.3</v>
      </c>
      <c r="I693" s="7">
        <v>3</v>
      </c>
    </row>
    <row r="694" spans="1:9" x14ac:dyDescent="0.25">
      <c r="A694" s="9">
        <v>39990</v>
      </c>
      <c r="B694" s="8"/>
      <c r="C694" s="8"/>
      <c r="D694" s="8"/>
      <c r="E694" s="7">
        <v>2.2000000000000002</v>
      </c>
      <c r="F694" s="7">
        <v>3</v>
      </c>
      <c r="G694" s="7">
        <v>3.3</v>
      </c>
      <c r="H694" s="7">
        <v>3.3</v>
      </c>
      <c r="I694" s="7">
        <v>3</v>
      </c>
    </row>
    <row r="695" spans="1:9" x14ac:dyDescent="0.25">
      <c r="A695" s="9">
        <v>39993</v>
      </c>
      <c r="B695" s="8"/>
      <c r="C695" s="8"/>
      <c r="D695" s="8"/>
      <c r="E695" s="7">
        <v>2.2000000000000002</v>
      </c>
      <c r="F695" s="7">
        <v>3</v>
      </c>
      <c r="G695" s="7">
        <v>3.3</v>
      </c>
      <c r="H695" s="7">
        <v>3.3</v>
      </c>
      <c r="I695" s="7">
        <v>3</v>
      </c>
    </row>
    <row r="696" spans="1:9" x14ac:dyDescent="0.25">
      <c r="A696" s="9">
        <v>39994</v>
      </c>
      <c r="B696" s="8"/>
      <c r="C696" s="8"/>
      <c r="D696" s="8"/>
      <c r="E696" s="7">
        <v>2.2000000000000002</v>
      </c>
      <c r="F696" s="7">
        <v>3</v>
      </c>
      <c r="G696" s="7">
        <v>3.3</v>
      </c>
      <c r="H696" s="7">
        <v>3.3</v>
      </c>
      <c r="I696" s="7">
        <v>3</v>
      </c>
    </row>
    <row r="697" spans="1:9" x14ac:dyDescent="0.25">
      <c r="A697" s="9">
        <v>39995</v>
      </c>
      <c r="B697" s="8"/>
      <c r="C697" s="8"/>
      <c r="D697" s="8"/>
      <c r="E697" s="7">
        <v>2.2000000000000002</v>
      </c>
      <c r="F697" s="7">
        <v>3</v>
      </c>
      <c r="G697" s="7">
        <v>3.3</v>
      </c>
      <c r="H697" s="7">
        <v>3.3</v>
      </c>
      <c r="I697" s="7">
        <v>3</v>
      </c>
    </row>
    <row r="698" spans="1:9" x14ac:dyDescent="0.25">
      <c r="A698" s="9">
        <v>39996</v>
      </c>
      <c r="B698" s="8"/>
      <c r="C698" s="8"/>
      <c r="D698" s="8"/>
      <c r="E698" s="7">
        <v>2.2000000000000002</v>
      </c>
      <c r="F698" s="7">
        <v>3</v>
      </c>
      <c r="G698" s="7">
        <v>3.3</v>
      </c>
      <c r="H698" s="7">
        <v>3.3</v>
      </c>
      <c r="I698" s="7">
        <v>3</v>
      </c>
    </row>
    <row r="699" spans="1:9" x14ac:dyDescent="0.25">
      <c r="A699" s="9">
        <v>39997</v>
      </c>
      <c r="B699" s="8"/>
      <c r="C699" s="8"/>
      <c r="D699" s="8"/>
      <c r="E699" s="7">
        <v>2.2000000000000002</v>
      </c>
      <c r="F699" s="7">
        <v>3</v>
      </c>
      <c r="G699" s="7">
        <v>3.3</v>
      </c>
      <c r="H699" s="7">
        <v>3.3</v>
      </c>
      <c r="I699" s="7">
        <v>3</v>
      </c>
    </row>
    <row r="700" spans="1:9" x14ac:dyDescent="0.25">
      <c r="A700" s="9">
        <v>40000</v>
      </c>
      <c r="B700" s="8"/>
      <c r="C700" s="8"/>
      <c r="D700" s="8"/>
      <c r="E700" s="7">
        <v>2.2000000000000002</v>
      </c>
      <c r="F700" s="7">
        <v>3.05</v>
      </c>
      <c r="G700" s="7">
        <v>3.3</v>
      </c>
      <c r="H700" s="7">
        <v>3.3</v>
      </c>
      <c r="I700" s="7">
        <v>3</v>
      </c>
    </row>
    <row r="701" spans="1:9" x14ac:dyDescent="0.25">
      <c r="A701" s="9">
        <v>40001</v>
      </c>
      <c r="B701" s="8"/>
      <c r="C701" s="8"/>
      <c r="D701" s="8"/>
      <c r="E701" s="7">
        <v>2.2000000000000002</v>
      </c>
      <c r="F701" s="7">
        <v>3</v>
      </c>
      <c r="G701" s="7">
        <v>3.3</v>
      </c>
      <c r="H701" s="7">
        <v>3.3</v>
      </c>
      <c r="I701" s="7">
        <v>3</v>
      </c>
    </row>
    <row r="702" spans="1:9" x14ac:dyDescent="0.25">
      <c r="A702" s="9">
        <v>40002</v>
      </c>
      <c r="B702" s="8"/>
      <c r="C702" s="8"/>
      <c r="D702" s="8"/>
      <c r="E702" s="7">
        <v>2.2000000000000002</v>
      </c>
      <c r="F702" s="7">
        <v>3</v>
      </c>
      <c r="G702" s="7">
        <v>3.3</v>
      </c>
      <c r="H702" s="7">
        <v>3.3</v>
      </c>
      <c r="I702" s="7">
        <v>3</v>
      </c>
    </row>
    <row r="703" spans="1:9" x14ac:dyDescent="0.25">
      <c r="A703" s="9">
        <v>40003</v>
      </c>
      <c r="B703" s="8"/>
      <c r="C703" s="8"/>
      <c r="D703" s="8"/>
      <c r="E703" s="7">
        <v>2.2000000000000002</v>
      </c>
      <c r="F703" s="7">
        <v>3</v>
      </c>
      <c r="G703" s="7">
        <v>3.3</v>
      </c>
      <c r="H703" s="7">
        <v>3.3</v>
      </c>
      <c r="I703" s="7">
        <v>3</v>
      </c>
    </row>
    <row r="704" spans="1:9" x14ac:dyDescent="0.25">
      <c r="A704" s="9">
        <v>40004</v>
      </c>
      <c r="B704" s="8"/>
      <c r="C704" s="8"/>
      <c r="D704" s="8"/>
      <c r="E704" s="7">
        <v>2.2000000000000002</v>
      </c>
      <c r="F704" s="7">
        <v>3</v>
      </c>
      <c r="G704" s="7">
        <v>3.3</v>
      </c>
      <c r="H704" s="7">
        <v>3.3</v>
      </c>
      <c r="I704" s="7">
        <v>3</v>
      </c>
    </row>
    <row r="705" spans="1:9" x14ac:dyDescent="0.25">
      <c r="A705" s="9">
        <v>40007</v>
      </c>
      <c r="B705" s="8"/>
      <c r="C705" s="8"/>
      <c r="D705" s="8"/>
      <c r="E705" s="7">
        <v>2.2000000000000002</v>
      </c>
      <c r="F705" s="7">
        <v>3</v>
      </c>
      <c r="G705" s="7">
        <v>3.3</v>
      </c>
      <c r="H705" s="7">
        <v>3.3</v>
      </c>
      <c r="I705" s="7">
        <v>3</v>
      </c>
    </row>
    <row r="706" spans="1:9" x14ac:dyDescent="0.25">
      <c r="A706" s="9">
        <v>40008</v>
      </c>
      <c r="B706" s="8"/>
      <c r="C706" s="8"/>
      <c r="D706" s="8"/>
      <c r="E706" s="7">
        <v>2.2000000000000002</v>
      </c>
      <c r="F706" s="7">
        <v>3</v>
      </c>
      <c r="G706" s="7">
        <v>3.3</v>
      </c>
      <c r="H706" s="7">
        <v>3.3</v>
      </c>
      <c r="I706" s="7">
        <v>3</v>
      </c>
    </row>
    <row r="707" spans="1:9" x14ac:dyDescent="0.25">
      <c r="A707" s="9">
        <v>40009</v>
      </c>
      <c r="B707" s="8"/>
      <c r="C707" s="8"/>
      <c r="D707" s="8"/>
      <c r="E707" s="7">
        <v>2.2000000000000002</v>
      </c>
      <c r="F707" s="7">
        <v>3</v>
      </c>
      <c r="G707" s="7">
        <v>3.3</v>
      </c>
      <c r="H707" s="7">
        <v>3.3</v>
      </c>
      <c r="I707" s="7">
        <v>3</v>
      </c>
    </row>
    <row r="708" spans="1:9" x14ac:dyDescent="0.25">
      <c r="A708" s="9">
        <v>40010</v>
      </c>
      <c r="B708" s="8"/>
      <c r="C708" s="8"/>
      <c r="D708" s="8"/>
      <c r="E708" s="7">
        <v>2.2000000000000002</v>
      </c>
      <c r="F708" s="7">
        <v>3</v>
      </c>
      <c r="G708" s="7">
        <v>3.3</v>
      </c>
      <c r="H708" s="7">
        <v>3.15</v>
      </c>
      <c r="I708" s="7">
        <v>3</v>
      </c>
    </row>
    <row r="709" spans="1:9" x14ac:dyDescent="0.25">
      <c r="A709" s="9">
        <v>40011</v>
      </c>
      <c r="B709" s="8"/>
      <c r="C709" s="8"/>
      <c r="D709" s="8"/>
      <c r="E709" s="7">
        <v>2.2000000000000002</v>
      </c>
      <c r="F709" s="7">
        <v>3</v>
      </c>
      <c r="G709" s="7">
        <v>3.3</v>
      </c>
      <c r="H709" s="7">
        <v>3.15</v>
      </c>
      <c r="I709" s="7">
        <v>3</v>
      </c>
    </row>
    <row r="710" spans="1:9" x14ac:dyDescent="0.25">
      <c r="A710" s="9">
        <v>40014</v>
      </c>
      <c r="B710" s="8"/>
      <c r="C710" s="8"/>
      <c r="D710" s="8"/>
      <c r="E710" s="7">
        <v>2.2000000000000002</v>
      </c>
      <c r="F710" s="7">
        <v>3</v>
      </c>
      <c r="G710" s="7">
        <v>3.3</v>
      </c>
      <c r="H710" s="7">
        <v>3.2</v>
      </c>
      <c r="I710" s="7">
        <v>3</v>
      </c>
    </row>
    <row r="711" spans="1:9" x14ac:dyDescent="0.25">
      <c r="A711" s="9">
        <v>40015</v>
      </c>
      <c r="B711" s="8"/>
      <c r="C711" s="8"/>
      <c r="D711" s="8"/>
      <c r="E711" s="7">
        <v>2.2000000000000002</v>
      </c>
      <c r="F711" s="7">
        <v>3</v>
      </c>
      <c r="G711" s="7">
        <v>3.3</v>
      </c>
      <c r="H711" s="7">
        <v>3.2</v>
      </c>
      <c r="I711" s="7">
        <v>3</v>
      </c>
    </row>
    <row r="712" spans="1:9" x14ac:dyDescent="0.25">
      <c r="A712" s="9">
        <v>40016</v>
      </c>
      <c r="B712" s="8"/>
      <c r="C712" s="8"/>
      <c r="D712" s="8"/>
      <c r="E712" s="7">
        <v>2.1</v>
      </c>
      <c r="F712" s="7">
        <v>3</v>
      </c>
      <c r="G712" s="7">
        <v>3.3</v>
      </c>
      <c r="H712" s="7">
        <v>3.2</v>
      </c>
      <c r="I712" s="7">
        <v>3</v>
      </c>
    </row>
    <row r="713" spans="1:9" x14ac:dyDescent="0.25">
      <c r="A713" s="9">
        <v>40017</v>
      </c>
      <c r="B713" s="8"/>
      <c r="C713" s="8"/>
      <c r="D713" s="8"/>
      <c r="E713" s="7">
        <v>2.08</v>
      </c>
      <c r="F713" s="7">
        <v>2.9</v>
      </c>
      <c r="G713" s="7">
        <v>3.3</v>
      </c>
      <c r="H713" s="7">
        <v>3.25</v>
      </c>
      <c r="I713" s="7">
        <v>3</v>
      </c>
    </row>
    <row r="714" spans="1:9" x14ac:dyDescent="0.25">
      <c r="A714" s="9">
        <v>40018</v>
      </c>
      <c r="B714" s="8"/>
      <c r="C714" s="8"/>
      <c r="D714" s="8"/>
      <c r="E714" s="7">
        <v>2.08</v>
      </c>
      <c r="F714" s="7">
        <v>2.9</v>
      </c>
      <c r="G714" s="7">
        <v>3.3</v>
      </c>
      <c r="H714" s="7">
        <v>3.25</v>
      </c>
      <c r="I714" s="7">
        <v>3</v>
      </c>
    </row>
    <row r="715" spans="1:9" x14ac:dyDescent="0.25">
      <c r="A715" s="9">
        <v>40021</v>
      </c>
      <c r="B715" s="8"/>
      <c r="C715" s="8"/>
      <c r="D715" s="8"/>
      <c r="E715" s="7">
        <v>2.08</v>
      </c>
      <c r="F715" s="7">
        <v>3</v>
      </c>
      <c r="G715" s="7">
        <v>3.3</v>
      </c>
      <c r="H715" s="7">
        <v>3.2</v>
      </c>
      <c r="I715" s="7">
        <v>3</v>
      </c>
    </row>
    <row r="716" spans="1:9" x14ac:dyDescent="0.25">
      <c r="A716" s="9">
        <v>40022</v>
      </c>
      <c r="B716" s="8"/>
      <c r="C716" s="8"/>
      <c r="D716" s="8"/>
      <c r="E716" s="7">
        <v>2.08</v>
      </c>
      <c r="F716" s="7">
        <v>3</v>
      </c>
      <c r="G716" s="7">
        <v>3.3</v>
      </c>
      <c r="H716" s="7">
        <v>3.2</v>
      </c>
      <c r="I716" s="7">
        <v>3</v>
      </c>
    </row>
    <row r="717" spans="1:9" x14ac:dyDescent="0.25">
      <c r="A717" s="9">
        <v>40023</v>
      </c>
      <c r="B717" s="8"/>
      <c r="C717" s="8"/>
      <c r="D717" s="8"/>
      <c r="E717" s="7">
        <v>2.08</v>
      </c>
      <c r="F717" s="7">
        <v>3</v>
      </c>
      <c r="G717" s="7">
        <v>3.3</v>
      </c>
      <c r="H717" s="7">
        <v>3.2</v>
      </c>
      <c r="I717" s="7">
        <v>3</v>
      </c>
    </row>
    <row r="718" spans="1:9" x14ac:dyDescent="0.25">
      <c r="A718" s="9">
        <v>40024</v>
      </c>
      <c r="B718" s="8"/>
      <c r="C718" s="8"/>
      <c r="D718" s="8"/>
      <c r="E718" s="7">
        <v>2</v>
      </c>
      <c r="F718" s="7">
        <v>3</v>
      </c>
      <c r="G718" s="7">
        <v>3.3</v>
      </c>
      <c r="H718" s="7">
        <v>3.1</v>
      </c>
      <c r="I718" s="7">
        <v>3</v>
      </c>
    </row>
    <row r="719" spans="1:9" x14ac:dyDescent="0.25">
      <c r="A719" s="9">
        <v>40025</v>
      </c>
      <c r="B719" s="8"/>
      <c r="C719" s="8"/>
      <c r="D719" s="8"/>
      <c r="E719" s="7">
        <v>2</v>
      </c>
      <c r="F719" s="7">
        <v>3</v>
      </c>
      <c r="G719" s="7">
        <v>3.3</v>
      </c>
      <c r="H719" s="7">
        <v>3.1</v>
      </c>
      <c r="I719" s="7">
        <v>3</v>
      </c>
    </row>
    <row r="720" spans="1:9" x14ac:dyDescent="0.25">
      <c r="A720" s="9">
        <v>40028</v>
      </c>
      <c r="B720" s="8"/>
      <c r="C720" s="8"/>
      <c r="D720" s="8"/>
      <c r="E720" s="7">
        <v>2</v>
      </c>
      <c r="F720" s="7">
        <v>3</v>
      </c>
      <c r="G720" s="7">
        <v>3.3</v>
      </c>
      <c r="H720" s="7">
        <v>3.1</v>
      </c>
      <c r="I720" s="7">
        <v>3</v>
      </c>
    </row>
    <row r="721" spans="1:9" x14ac:dyDescent="0.25">
      <c r="A721" s="9">
        <v>40029</v>
      </c>
      <c r="B721" s="8"/>
      <c r="C721" s="8"/>
      <c r="D721" s="8"/>
      <c r="E721" s="7">
        <v>2</v>
      </c>
      <c r="F721" s="7">
        <v>3</v>
      </c>
      <c r="G721" s="7">
        <v>3.3</v>
      </c>
      <c r="H721" s="7">
        <v>3.1</v>
      </c>
      <c r="I721" s="7">
        <v>3</v>
      </c>
    </row>
    <row r="722" spans="1:9" x14ac:dyDescent="0.25">
      <c r="A722" s="9">
        <v>40030</v>
      </c>
      <c r="B722" s="8"/>
      <c r="C722" s="8"/>
      <c r="D722" s="8"/>
      <c r="E722" s="7">
        <v>2</v>
      </c>
      <c r="F722" s="7">
        <v>2.9</v>
      </c>
      <c r="G722" s="7">
        <v>3.3</v>
      </c>
      <c r="H722" s="7">
        <v>3</v>
      </c>
      <c r="I722" s="7">
        <v>3</v>
      </c>
    </row>
    <row r="723" spans="1:9" x14ac:dyDescent="0.25">
      <c r="A723" s="9">
        <v>40031</v>
      </c>
      <c r="B723" s="8"/>
      <c r="C723" s="8"/>
      <c r="D723" s="8"/>
      <c r="E723" s="7">
        <v>2</v>
      </c>
      <c r="F723" s="7">
        <v>2.9</v>
      </c>
      <c r="G723" s="7">
        <v>3.3</v>
      </c>
      <c r="H723" s="7">
        <v>3.2</v>
      </c>
      <c r="I723" s="7">
        <v>3</v>
      </c>
    </row>
    <row r="724" spans="1:9" x14ac:dyDescent="0.25">
      <c r="A724" s="9">
        <v>40032</v>
      </c>
      <c r="B724" s="8"/>
      <c r="C724" s="8"/>
      <c r="D724" s="8"/>
      <c r="E724" s="7">
        <v>2</v>
      </c>
      <c r="F724" s="7">
        <v>2.9</v>
      </c>
      <c r="G724" s="7">
        <v>3.3</v>
      </c>
      <c r="H724" s="7">
        <v>3.25</v>
      </c>
      <c r="I724" s="7">
        <v>3</v>
      </c>
    </row>
    <row r="725" spans="1:9" x14ac:dyDescent="0.25">
      <c r="A725" s="9">
        <v>40035</v>
      </c>
      <c r="B725" s="8"/>
      <c r="C725" s="8"/>
      <c r="D725" s="8"/>
      <c r="E725" s="7">
        <v>2</v>
      </c>
      <c r="F725" s="7">
        <v>2.9</v>
      </c>
      <c r="G725" s="7">
        <v>3.3</v>
      </c>
      <c r="H725" s="7">
        <v>3.25</v>
      </c>
      <c r="I725" s="7">
        <v>3</v>
      </c>
    </row>
    <row r="726" spans="1:9" x14ac:dyDescent="0.25">
      <c r="A726" s="9">
        <v>40036</v>
      </c>
      <c r="B726" s="8"/>
      <c r="C726" s="8"/>
      <c r="D726" s="8"/>
      <c r="E726" s="7">
        <v>2</v>
      </c>
      <c r="F726" s="7">
        <v>2.8</v>
      </c>
      <c r="G726" s="7">
        <v>3.3</v>
      </c>
      <c r="H726" s="7">
        <v>3.15</v>
      </c>
      <c r="I726" s="7">
        <v>3</v>
      </c>
    </row>
    <row r="727" spans="1:9" x14ac:dyDescent="0.25">
      <c r="A727" s="9">
        <v>40037</v>
      </c>
      <c r="B727" s="8"/>
      <c r="C727" s="8"/>
      <c r="D727" s="8"/>
      <c r="E727" s="7">
        <v>2</v>
      </c>
      <c r="F727" s="7">
        <v>2.8</v>
      </c>
      <c r="G727" s="7">
        <v>3.3</v>
      </c>
      <c r="H727" s="7">
        <v>3.15</v>
      </c>
      <c r="I727" s="7">
        <v>3</v>
      </c>
    </row>
    <row r="728" spans="1:9" x14ac:dyDescent="0.25">
      <c r="A728" s="9">
        <v>40038</v>
      </c>
      <c r="B728" s="8"/>
      <c r="C728" s="8"/>
      <c r="D728" s="8"/>
      <c r="E728" s="7">
        <v>2</v>
      </c>
      <c r="F728" s="7">
        <v>2.8</v>
      </c>
      <c r="G728" s="7">
        <v>3.3</v>
      </c>
      <c r="H728" s="7">
        <v>3.15</v>
      </c>
      <c r="I728" s="7">
        <v>3</v>
      </c>
    </row>
    <row r="729" spans="1:9" x14ac:dyDescent="0.25">
      <c r="A729" s="9">
        <v>40039</v>
      </c>
      <c r="B729" s="8"/>
      <c r="C729" s="8"/>
      <c r="D729" s="8"/>
      <c r="E729" s="7">
        <v>2</v>
      </c>
      <c r="F729" s="7">
        <v>2.8</v>
      </c>
      <c r="G729" s="7">
        <v>3.3</v>
      </c>
      <c r="H729" s="7">
        <v>3.15</v>
      </c>
      <c r="I729" s="7">
        <v>3</v>
      </c>
    </row>
    <row r="730" spans="1:9" x14ac:dyDescent="0.25">
      <c r="A730" s="9">
        <v>40042</v>
      </c>
      <c r="B730" s="8"/>
      <c r="C730" s="8"/>
      <c r="D730" s="8"/>
      <c r="E730" s="7">
        <v>2</v>
      </c>
      <c r="F730" s="7">
        <v>2.8</v>
      </c>
      <c r="G730" s="7">
        <v>3.3</v>
      </c>
      <c r="H730" s="7">
        <v>3.15</v>
      </c>
      <c r="I730" s="7">
        <v>3</v>
      </c>
    </row>
    <row r="731" spans="1:9" x14ac:dyDescent="0.25">
      <c r="A731" s="9">
        <v>40043</v>
      </c>
      <c r="B731" s="8"/>
      <c r="C731" s="8"/>
      <c r="D731" s="8"/>
      <c r="E731" s="7">
        <v>2</v>
      </c>
      <c r="F731" s="7">
        <v>2.8</v>
      </c>
      <c r="G731" s="7">
        <v>3.3</v>
      </c>
      <c r="H731" s="7">
        <v>3.15</v>
      </c>
      <c r="I731" s="7">
        <v>3</v>
      </c>
    </row>
    <row r="732" spans="1:9" x14ac:dyDescent="0.25">
      <c r="A732" s="9">
        <v>40044</v>
      </c>
      <c r="B732" s="8"/>
      <c r="C732" s="8"/>
      <c r="D732" s="8"/>
      <c r="E732" s="7">
        <v>2</v>
      </c>
      <c r="F732" s="7">
        <v>2.8</v>
      </c>
      <c r="G732" s="7">
        <v>3.3</v>
      </c>
      <c r="H732" s="7">
        <v>3.15</v>
      </c>
      <c r="I732" s="7">
        <v>3</v>
      </c>
    </row>
    <row r="733" spans="1:9" x14ac:dyDescent="0.25">
      <c r="A733" s="9">
        <v>40045</v>
      </c>
      <c r="B733" s="8"/>
      <c r="C733" s="8"/>
      <c r="D733" s="8"/>
      <c r="E733" s="7">
        <v>2</v>
      </c>
      <c r="F733" s="7">
        <v>2.8</v>
      </c>
      <c r="G733" s="7">
        <v>3.3</v>
      </c>
      <c r="H733" s="7">
        <v>3.15</v>
      </c>
      <c r="I733" s="7">
        <v>3</v>
      </c>
    </row>
    <row r="734" spans="1:9" x14ac:dyDescent="0.25">
      <c r="A734" s="9">
        <v>40046</v>
      </c>
      <c r="B734" s="8"/>
      <c r="C734" s="8"/>
      <c r="D734" s="8"/>
      <c r="E734" s="7">
        <v>2</v>
      </c>
      <c r="F734" s="7">
        <v>2.8</v>
      </c>
      <c r="G734" s="7">
        <v>3.3</v>
      </c>
      <c r="H734" s="7">
        <v>3.15</v>
      </c>
      <c r="I734" s="7">
        <v>3</v>
      </c>
    </row>
    <row r="735" spans="1:9" x14ac:dyDescent="0.25">
      <c r="A735" s="9">
        <v>40049</v>
      </c>
      <c r="B735" s="8"/>
      <c r="C735" s="8"/>
      <c r="D735" s="8"/>
      <c r="E735" s="7">
        <v>2</v>
      </c>
      <c r="F735" s="7">
        <v>2.75</v>
      </c>
      <c r="G735" s="7">
        <v>3.3</v>
      </c>
      <c r="H735" s="7">
        <v>3.1</v>
      </c>
      <c r="I735" s="7">
        <v>3</v>
      </c>
    </row>
    <row r="736" spans="1:9" x14ac:dyDescent="0.25">
      <c r="A736" s="9">
        <v>40050</v>
      </c>
      <c r="B736" s="8"/>
      <c r="C736" s="8"/>
      <c r="D736" s="8"/>
      <c r="E736" s="7">
        <v>2</v>
      </c>
      <c r="F736" s="7">
        <v>2.75</v>
      </c>
      <c r="G736" s="7">
        <v>3.3</v>
      </c>
      <c r="H736" s="7">
        <v>3.1</v>
      </c>
      <c r="I736" s="7">
        <v>3</v>
      </c>
    </row>
    <row r="737" spans="1:9" x14ac:dyDescent="0.25">
      <c r="A737" s="9">
        <v>40051</v>
      </c>
      <c r="B737" s="8"/>
      <c r="C737" s="8"/>
      <c r="D737" s="8"/>
      <c r="E737" s="7">
        <v>2</v>
      </c>
      <c r="F737" s="7">
        <v>2.7</v>
      </c>
      <c r="G737" s="7">
        <v>3.15</v>
      </c>
      <c r="H737" s="7">
        <v>3.15</v>
      </c>
      <c r="I737" s="7">
        <v>3</v>
      </c>
    </row>
    <row r="738" spans="1:9" x14ac:dyDescent="0.25">
      <c r="A738" s="9">
        <v>40052</v>
      </c>
      <c r="B738" s="8"/>
      <c r="C738" s="8"/>
      <c r="D738" s="8"/>
      <c r="E738" s="7">
        <v>2</v>
      </c>
      <c r="F738" s="7">
        <v>2.7</v>
      </c>
      <c r="G738" s="7">
        <v>3.15</v>
      </c>
      <c r="H738" s="7">
        <v>3.15</v>
      </c>
      <c r="I738" s="7">
        <v>3</v>
      </c>
    </row>
    <row r="739" spans="1:9" x14ac:dyDescent="0.25">
      <c r="A739" s="9">
        <v>40053</v>
      </c>
      <c r="B739" s="8"/>
      <c r="C739" s="8"/>
      <c r="D739" s="8"/>
      <c r="E739" s="7">
        <v>2</v>
      </c>
      <c r="F739" s="7">
        <v>2.75</v>
      </c>
      <c r="G739" s="7">
        <v>3</v>
      </c>
      <c r="H739" s="7">
        <v>3.1</v>
      </c>
      <c r="I739" s="7">
        <v>3</v>
      </c>
    </row>
    <row r="740" spans="1:9" x14ac:dyDescent="0.25">
      <c r="A740" s="9">
        <v>40056</v>
      </c>
      <c r="B740" s="8"/>
      <c r="C740" s="8"/>
      <c r="D740" s="8"/>
      <c r="E740" s="7">
        <v>2</v>
      </c>
      <c r="F740" s="7">
        <v>2.75</v>
      </c>
      <c r="G740" s="7">
        <v>3.3</v>
      </c>
      <c r="H740" s="7">
        <v>3.15</v>
      </c>
      <c r="I740" s="7">
        <v>3</v>
      </c>
    </row>
    <row r="741" spans="1:9" x14ac:dyDescent="0.25">
      <c r="A741" s="9">
        <v>40057</v>
      </c>
      <c r="B741" s="8"/>
      <c r="C741" s="8"/>
      <c r="D741" s="8"/>
      <c r="E741" s="7">
        <v>2</v>
      </c>
      <c r="F741" s="7">
        <v>2.75</v>
      </c>
      <c r="G741" s="7">
        <v>3.3</v>
      </c>
      <c r="H741" s="7">
        <v>3.15</v>
      </c>
      <c r="I741" s="7">
        <v>3</v>
      </c>
    </row>
    <row r="742" spans="1:9" x14ac:dyDescent="0.25">
      <c r="A742" s="9">
        <v>40058</v>
      </c>
      <c r="B742" s="8"/>
      <c r="C742" s="8"/>
      <c r="D742" s="8"/>
      <c r="E742" s="7">
        <v>2</v>
      </c>
      <c r="F742" s="7">
        <v>2.75</v>
      </c>
      <c r="G742" s="7">
        <v>3.3</v>
      </c>
      <c r="H742" s="7">
        <v>3.15</v>
      </c>
      <c r="I742" s="7">
        <v>3</v>
      </c>
    </row>
    <row r="743" spans="1:9" x14ac:dyDescent="0.25">
      <c r="A743" s="9">
        <v>40059</v>
      </c>
      <c r="B743" s="8"/>
      <c r="C743" s="8"/>
      <c r="D743" s="8"/>
      <c r="E743" s="7">
        <v>2</v>
      </c>
      <c r="F743" s="7">
        <v>2.75</v>
      </c>
      <c r="G743" s="7">
        <v>3.3</v>
      </c>
      <c r="H743" s="7">
        <v>3.15</v>
      </c>
      <c r="I743" s="7">
        <v>3</v>
      </c>
    </row>
    <row r="744" spans="1:9" x14ac:dyDescent="0.25">
      <c r="A744" s="9">
        <v>40060</v>
      </c>
      <c r="B744" s="8"/>
      <c r="C744" s="8"/>
      <c r="D744" s="8"/>
      <c r="E744" s="7">
        <v>2</v>
      </c>
      <c r="F744" s="7">
        <v>2.8</v>
      </c>
      <c r="G744" s="7">
        <v>3.3</v>
      </c>
      <c r="H744" s="7">
        <v>3.2</v>
      </c>
      <c r="I744" s="7">
        <v>3</v>
      </c>
    </row>
    <row r="745" spans="1:9" x14ac:dyDescent="0.25">
      <c r="A745" s="9">
        <v>40064</v>
      </c>
      <c r="B745" s="8"/>
      <c r="C745" s="8"/>
      <c r="D745" s="8"/>
      <c r="E745" s="7">
        <v>2</v>
      </c>
      <c r="F745" s="7">
        <v>2.75</v>
      </c>
      <c r="G745" s="7">
        <v>3.3</v>
      </c>
      <c r="H745" s="7">
        <v>3.2</v>
      </c>
      <c r="I745" s="7">
        <v>3</v>
      </c>
    </row>
    <row r="746" spans="1:9" x14ac:dyDescent="0.25">
      <c r="A746" s="9">
        <v>40065</v>
      </c>
      <c r="B746" s="8"/>
      <c r="C746" s="8"/>
      <c r="D746" s="8"/>
      <c r="E746" s="7">
        <v>2</v>
      </c>
      <c r="F746" s="7">
        <v>2.7</v>
      </c>
      <c r="G746" s="7">
        <v>3.3</v>
      </c>
      <c r="H746" s="7">
        <v>3.15</v>
      </c>
      <c r="I746" s="7">
        <v>3</v>
      </c>
    </row>
    <row r="747" spans="1:9" x14ac:dyDescent="0.25">
      <c r="A747" s="9">
        <v>40066</v>
      </c>
      <c r="B747" s="8"/>
      <c r="C747" s="8"/>
      <c r="D747" s="8"/>
      <c r="E747" s="7">
        <v>2</v>
      </c>
      <c r="F747" s="7">
        <v>2.7</v>
      </c>
      <c r="G747" s="7">
        <v>3.3</v>
      </c>
      <c r="H747" s="7">
        <v>3.2</v>
      </c>
      <c r="I747" s="7">
        <v>3</v>
      </c>
    </row>
    <row r="748" spans="1:9" x14ac:dyDescent="0.25">
      <c r="A748" s="9">
        <v>40067</v>
      </c>
      <c r="B748" s="8"/>
      <c r="C748" s="8"/>
      <c r="D748" s="8"/>
      <c r="E748" s="7">
        <v>2</v>
      </c>
      <c r="F748" s="7">
        <v>2.5</v>
      </c>
      <c r="G748" s="7">
        <v>3.2</v>
      </c>
      <c r="H748" s="7">
        <v>3.2</v>
      </c>
      <c r="I748" s="7">
        <v>3</v>
      </c>
    </row>
    <row r="749" spans="1:9" x14ac:dyDescent="0.25">
      <c r="A749" s="9">
        <v>40070</v>
      </c>
      <c r="B749" s="8"/>
      <c r="C749" s="8"/>
      <c r="D749" s="8"/>
      <c r="E749" s="7">
        <v>2</v>
      </c>
      <c r="F749" s="7">
        <v>2.5</v>
      </c>
      <c r="G749" s="7">
        <v>3.2</v>
      </c>
      <c r="H749" s="7">
        <v>3.2</v>
      </c>
      <c r="I749" s="7">
        <v>3</v>
      </c>
    </row>
    <row r="750" spans="1:9" x14ac:dyDescent="0.25">
      <c r="A750" s="9">
        <v>40071</v>
      </c>
      <c r="B750" s="8"/>
      <c r="C750" s="8"/>
      <c r="D750" s="8"/>
      <c r="E750" s="7">
        <v>2</v>
      </c>
      <c r="F750" s="7">
        <v>2.5</v>
      </c>
      <c r="G750" s="7">
        <v>3.2</v>
      </c>
      <c r="H750" s="7">
        <v>3.2</v>
      </c>
      <c r="I750" s="7">
        <v>3</v>
      </c>
    </row>
    <row r="751" spans="1:9" x14ac:dyDescent="0.25">
      <c r="A751" s="9">
        <v>40072</v>
      </c>
      <c r="B751" s="8"/>
      <c r="C751" s="8"/>
      <c r="D751" s="8"/>
      <c r="E751" s="7">
        <v>2</v>
      </c>
      <c r="F751" s="7">
        <v>2.5</v>
      </c>
      <c r="G751" s="7">
        <v>3.1</v>
      </c>
      <c r="H751" s="7">
        <v>3.1</v>
      </c>
      <c r="I751" s="7">
        <v>3</v>
      </c>
    </row>
    <row r="752" spans="1:9" x14ac:dyDescent="0.25">
      <c r="A752" s="9">
        <v>40073</v>
      </c>
      <c r="B752" s="8"/>
      <c r="C752" s="8"/>
      <c r="D752" s="8"/>
      <c r="E752" s="7">
        <v>2</v>
      </c>
      <c r="F752" s="7">
        <v>2.5</v>
      </c>
      <c r="G752" s="7">
        <v>3.1</v>
      </c>
      <c r="H752" s="7">
        <v>3.1</v>
      </c>
      <c r="I752" s="7">
        <v>3</v>
      </c>
    </row>
    <row r="753" spans="1:9" x14ac:dyDescent="0.25">
      <c r="A753" s="9">
        <v>40074</v>
      </c>
      <c r="B753" s="8"/>
      <c r="C753" s="8"/>
      <c r="D753" s="8"/>
      <c r="E753" s="7">
        <v>2</v>
      </c>
      <c r="F753" s="7">
        <v>2.5</v>
      </c>
      <c r="G753" s="7">
        <v>3.1</v>
      </c>
      <c r="H753" s="7">
        <v>3.1</v>
      </c>
      <c r="I753" s="7">
        <v>3</v>
      </c>
    </row>
    <row r="754" spans="1:9" x14ac:dyDescent="0.25">
      <c r="A754" s="9">
        <v>40077</v>
      </c>
      <c r="B754" s="8"/>
      <c r="C754" s="8"/>
      <c r="D754" s="8"/>
      <c r="E754" s="7">
        <v>1.95</v>
      </c>
      <c r="F754" s="7">
        <v>2.5</v>
      </c>
      <c r="G754" s="7">
        <v>3.15</v>
      </c>
      <c r="H754" s="7">
        <v>3.2</v>
      </c>
      <c r="I754" s="7">
        <v>3</v>
      </c>
    </row>
    <row r="755" spans="1:9" x14ac:dyDescent="0.25">
      <c r="A755" s="9">
        <v>40078</v>
      </c>
      <c r="B755" s="8"/>
      <c r="C755" s="8"/>
      <c r="D755" s="8"/>
      <c r="E755" s="7">
        <v>1.95</v>
      </c>
      <c r="F755" s="7">
        <v>2.5</v>
      </c>
      <c r="G755" s="7">
        <v>3.15</v>
      </c>
      <c r="H755" s="7">
        <v>3.2</v>
      </c>
      <c r="I755" s="7">
        <v>3</v>
      </c>
    </row>
    <row r="756" spans="1:9" x14ac:dyDescent="0.25">
      <c r="A756" s="9">
        <v>40079</v>
      </c>
      <c r="B756" s="8"/>
      <c r="C756" s="8"/>
      <c r="D756" s="8"/>
      <c r="E756" s="7">
        <v>1.88</v>
      </c>
      <c r="F756" s="7">
        <v>2.5</v>
      </c>
      <c r="G756" s="7">
        <v>3.1</v>
      </c>
      <c r="H756" s="7">
        <v>3.1</v>
      </c>
      <c r="I756" s="7">
        <v>3</v>
      </c>
    </row>
    <row r="757" spans="1:9" x14ac:dyDescent="0.25">
      <c r="A757" s="9">
        <v>40080</v>
      </c>
      <c r="B757" s="8"/>
      <c r="C757" s="8"/>
      <c r="D757" s="8"/>
      <c r="E757" s="7">
        <v>1.9</v>
      </c>
      <c r="F757" s="7">
        <v>2.5</v>
      </c>
      <c r="G757" s="7">
        <v>3.1</v>
      </c>
      <c r="H757" s="7">
        <v>3.1</v>
      </c>
      <c r="I757" s="7">
        <v>3</v>
      </c>
    </row>
    <row r="758" spans="1:9" x14ac:dyDescent="0.25">
      <c r="A758" s="9">
        <v>40081</v>
      </c>
      <c r="B758" s="8"/>
      <c r="C758" s="8"/>
      <c r="D758" s="8"/>
      <c r="E758" s="7">
        <v>1.8</v>
      </c>
      <c r="F758" s="7">
        <v>2.5</v>
      </c>
      <c r="G758" s="7">
        <v>3.1</v>
      </c>
      <c r="H758" s="7">
        <v>3.1</v>
      </c>
      <c r="I758" s="7">
        <v>3</v>
      </c>
    </row>
    <row r="759" spans="1:9" x14ac:dyDescent="0.25">
      <c r="A759" s="9">
        <v>40084</v>
      </c>
      <c r="B759" s="8"/>
      <c r="C759" s="8"/>
      <c r="D759" s="8"/>
      <c r="E759" s="7">
        <v>1.7</v>
      </c>
      <c r="F759" s="7">
        <v>2.5</v>
      </c>
      <c r="G759" s="7">
        <v>3.1</v>
      </c>
      <c r="H759" s="7">
        <v>3.1</v>
      </c>
      <c r="I759" s="7">
        <v>3</v>
      </c>
    </row>
    <row r="760" spans="1:9" x14ac:dyDescent="0.25">
      <c r="A760" s="9">
        <v>40085</v>
      </c>
      <c r="B760" s="8"/>
      <c r="C760" s="8"/>
      <c r="D760" s="8"/>
      <c r="E760" s="7">
        <v>1.7</v>
      </c>
      <c r="F760" s="7">
        <v>2.5</v>
      </c>
      <c r="G760" s="7">
        <v>3.1</v>
      </c>
      <c r="H760" s="7">
        <v>3.1</v>
      </c>
      <c r="I760" s="7">
        <v>3</v>
      </c>
    </row>
    <row r="761" spans="1:9" x14ac:dyDescent="0.25">
      <c r="A761" s="9">
        <v>40086</v>
      </c>
      <c r="B761" s="8"/>
      <c r="C761" s="8"/>
      <c r="D761" s="8"/>
      <c r="E761" s="7">
        <v>1.68</v>
      </c>
      <c r="F761" s="7">
        <v>2.5</v>
      </c>
      <c r="G761" s="7">
        <v>3.1</v>
      </c>
      <c r="H761" s="7">
        <v>3.1</v>
      </c>
      <c r="I761" s="7">
        <v>3</v>
      </c>
    </row>
    <row r="762" spans="1:9" x14ac:dyDescent="0.25">
      <c r="A762" s="9">
        <v>40087</v>
      </c>
      <c r="B762" s="8"/>
      <c r="C762" s="8"/>
      <c r="D762" s="8"/>
      <c r="E762" s="7">
        <v>1.65</v>
      </c>
      <c r="F762" s="7">
        <v>2.5</v>
      </c>
      <c r="G762" s="7">
        <v>3.15</v>
      </c>
      <c r="H762" s="7">
        <v>3.2</v>
      </c>
      <c r="I762" s="7">
        <v>3</v>
      </c>
    </row>
    <row r="763" spans="1:9" x14ac:dyDescent="0.25">
      <c r="A763" s="9">
        <v>40088</v>
      </c>
      <c r="B763" s="8"/>
      <c r="C763" s="8"/>
      <c r="D763" s="8"/>
      <c r="E763" s="7">
        <v>1.65</v>
      </c>
      <c r="F763" s="7">
        <v>2.5</v>
      </c>
      <c r="G763" s="7">
        <v>3.15</v>
      </c>
      <c r="H763" s="7">
        <v>3</v>
      </c>
      <c r="I763" s="7">
        <v>3</v>
      </c>
    </row>
    <row r="764" spans="1:9" x14ac:dyDescent="0.25">
      <c r="A764" s="9">
        <v>40091</v>
      </c>
      <c r="B764" s="8"/>
      <c r="C764" s="8"/>
      <c r="D764" s="8"/>
      <c r="E764" s="7">
        <v>1.68</v>
      </c>
      <c r="F764" s="7">
        <v>2.5</v>
      </c>
      <c r="G764" s="7">
        <v>3.15</v>
      </c>
      <c r="H764" s="7">
        <v>3</v>
      </c>
      <c r="I764" s="7">
        <v>3</v>
      </c>
    </row>
    <row r="765" spans="1:9" x14ac:dyDescent="0.25">
      <c r="A765" s="9">
        <v>40092</v>
      </c>
      <c r="B765" s="8"/>
      <c r="C765" s="8"/>
      <c r="D765" s="8"/>
      <c r="E765" s="7">
        <v>1.7</v>
      </c>
      <c r="F765" s="7">
        <v>2.5</v>
      </c>
      <c r="G765" s="7">
        <v>3.1</v>
      </c>
      <c r="H765" s="7">
        <v>3</v>
      </c>
      <c r="I765" s="7">
        <v>3</v>
      </c>
    </row>
    <row r="766" spans="1:9" x14ac:dyDescent="0.25">
      <c r="A766" s="9">
        <v>40093</v>
      </c>
      <c r="B766" s="8"/>
      <c r="C766" s="8"/>
      <c r="D766" s="8"/>
      <c r="E766" s="7">
        <v>1.7</v>
      </c>
      <c r="F766" s="7">
        <v>2.5</v>
      </c>
      <c r="G766" s="7">
        <v>3</v>
      </c>
      <c r="H766" s="7">
        <v>3</v>
      </c>
      <c r="I766" s="7">
        <v>3</v>
      </c>
    </row>
    <row r="767" spans="1:9" x14ac:dyDescent="0.25">
      <c r="A767" s="9">
        <v>40094</v>
      </c>
      <c r="B767" s="8"/>
      <c r="C767" s="8"/>
      <c r="D767" s="8"/>
      <c r="E767" s="7">
        <v>1.68</v>
      </c>
      <c r="F767" s="7">
        <v>2.5</v>
      </c>
      <c r="G767" s="7">
        <v>3</v>
      </c>
      <c r="H767" s="7">
        <v>3</v>
      </c>
      <c r="I767" s="7">
        <v>3</v>
      </c>
    </row>
    <row r="768" spans="1:9" x14ac:dyDescent="0.25">
      <c r="A768" s="9">
        <v>40095</v>
      </c>
      <c r="B768" s="8"/>
      <c r="C768" s="8"/>
      <c r="D768" s="8"/>
      <c r="E768" s="7">
        <v>1.68</v>
      </c>
      <c r="F768" s="7">
        <v>2.5</v>
      </c>
      <c r="G768" s="7">
        <v>3.05</v>
      </c>
      <c r="H768" s="7">
        <v>3</v>
      </c>
      <c r="I768" s="7">
        <v>3</v>
      </c>
    </row>
    <row r="769" spans="1:9" x14ac:dyDescent="0.25">
      <c r="A769" s="9">
        <v>40099</v>
      </c>
      <c r="B769" s="8"/>
      <c r="C769" s="8"/>
      <c r="D769" s="8"/>
      <c r="E769" s="7">
        <v>1.68</v>
      </c>
      <c r="F769" s="7">
        <v>2.35</v>
      </c>
      <c r="G769" s="7">
        <v>3</v>
      </c>
      <c r="H769" s="7">
        <v>3</v>
      </c>
      <c r="I769" s="7">
        <v>3</v>
      </c>
    </row>
    <row r="770" spans="1:9" x14ac:dyDescent="0.25">
      <c r="A770" s="9">
        <v>40100</v>
      </c>
      <c r="B770" s="8"/>
      <c r="C770" s="8"/>
      <c r="D770" s="8"/>
      <c r="E770" s="7">
        <v>1.63</v>
      </c>
      <c r="F770" s="7">
        <v>2.5</v>
      </c>
      <c r="G770" s="7">
        <v>3</v>
      </c>
      <c r="H770" s="7">
        <v>3</v>
      </c>
      <c r="I770" s="7">
        <v>3</v>
      </c>
    </row>
    <row r="771" spans="1:9" x14ac:dyDescent="0.25">
      <c r="A771" s="9">
        <v>40101</v>
      </c>
      <c r="B771" s="8"/>
      <c r="C771" s="8"/>
      <c r="D771" s="8"/>
      <c r="E771" s="7">
        <v>1.63</v>
      </c>
      <c r="F771" s="7">
        <v>2.5</v>
      </c>
      <c r="G771" s="7">
        <v>3</v>
      </c>
      <c r="H771" s="7">
        <v>3</v>
      </c>
      <c r="I771" s="7">
        <v>3</v>
      </c>
    </row>
    <row r="772" spans="1:9" x14ac:dyDescent="0.25">
      <c r="A772" s="9">
        <v>40102</v>
      </c>
      <c r="B772" s="8"/>
      <c r="C772" s="8"/>
      <c r="D772" s="8"/>
      <c r="E772" s="7">
        <v>1.63</v>
      </c>
      <c r="F772" s="7">
        <v>2.5</v>
      </c>
      <c r="G772" s="7">
        <v>3</v>
      </c>
      <c r="H772" s="7">
        <v>3</v>
      </c>
      <c r="I772" s="7">
        <v>3</v>
      </c>
    </row>
    <row r="773" spans="1:9" x14ac:dyDescent="0.25">
      <c r="A773" s="9">
        <v>40105</v>
      </c>
      <c r="B773" s="8"/>
      <c r="C773" s="8"/>
      <c r="D773" s="8"/>
      <c r="E773" s="7">
        <v>1.6</v>
      </c>
      <c r="F773" s="7">
        <v>2.5</v>
      </c>
      <c r="G773" s="7">
        <v>3</v>
      </c>
      <c r="H773" s="7">
        <v>3</v>
      </c>
      <c r="I773" s="7">
        <v>3</v>
      </c>
    </row>
    <row r="774" spans="1:9" x14ac:dyDescent="0.25">
      <c r="A774" s="9">
        <v>40106</v>
      </c>
      <c r="B774" s="8"/>
      <c r="C774" s="8"/>
      <c r="D774" s="8"/>
      <c r="E774" s="7">
        <v>1.6</v>
      </c>
      <c r="F774" s="7">
        <v>2.5</v>
      </c>
      <c r="G774" s="7">
        <v>3</v>
      </c>
      <c r="H774" s="7">
        <v>3</v>
      </c>
      <c r="I774" s="7">
        <v>3</v>
      </c>
    </row>
    <row r="775" spans="1:9" x14ac:dyDescent="0.25">
      <c r="A775" s="9">
        <v>40107</v>
      </c>
      <c r="B775" s="8"/>
      <c r="C775" s="8"/>
      <c r="D775" s="8"/>
      <c r="E775" s="7">
        <v>1.6</v>
      </c>
      <c r="F775" s="7">
        <v>2.5</v>
      </c>
      <c r="G775" s="7">
        <v>3</v>
      </c>
      <c r="H775" s="7">
        <v>3</v>
      </c>
      <c r="I775" s="7">
        <v>3</v>
      </c>
    </row>
    <row r="776" spans="1:9" x14ac:dyDescent="0.25">
      <c r="A776" s="9">
        <v>40108</v>
      </c>
      <c r="B776" s="8"/>
      <c r="C776" s="8"/>
      <c r="D776" s="8"/>
      <c r="E776" s="7">
        <v>1.6</v>
      </c>
      <c r="F776" s="7">
        <v>2.5</v>
      </c>
      <c r="G776" s="7">
        <v>3</v>
      </c>
      <c r="H776" s="7">
        <v>3</v>
      </c>
      <c r="I776" s="7">
        <v>3</v>
      </c>
    </row>
    <row r="777" spans="1:9" x14ac:dyDescent="0.25">
      <c r="A777" s="9">
        <v>40109</v>
      </c>
      <c r="B777" s="8"/>
      <c r="C777" s="8"/>
      <c r="D777" s="8"/>
      <c r="E777" s="7">
        <v>1.6</v>
      </c>
      <c r="F777" s="7">
        <v>2.5</v>
      </c>
      <c r="G777" s="7">
        <v>3</v>
      </c>
      <c r="H777" s="7">
        <v>3</v>
      </c>
      <c r="I777" s="7">
        <v>3</v>
      </c>
    </row>
    <row r="778" spans="1:9" x14ac:dyDescent="0.25">
      <c r="A778" s="9">
        <v>40112</v>
      </c>
      <c r="B778" s="8"/>
      <c r="C778" s="8"/>
      <c r="D778" s="8"/>
      <c r="E778" s="7">
        <v>1.56</v>
      </c>
      <c r="F778" s="7">
        <v>2.5</v>
      </c>
      <c r="G778" s="7">
        <v>3</v>
      </c>
      <c r="H778" s="7">
        <v>3</v>
      </c>
      <c r="I778" s="7">
        <v>3</v>
      </c>
    </row>
    <row r="779" spans="1:9" x14ac:dyDescent="0.25">
      <c r="A779" s="9">
        <v>40113</v>
      </c>
      <c r="B779" s="8"/>
      <c r="C779" s="8"/>
      <c r="D779" s="8"/>
      <c r="E779" s="7">
        <v>1.56</v>
      </c>
      <c r="F779" s="7">
        <v>2.5</v>
      </c>
      <c r="G779" s="7">
        <v>3</v>
      </c>
      <c r="H779" s="7">
        <v>3</v>
      </c>
      <c r="I779" s="7">
        <v>3</v>
      </c>
    </row>
    <row r="780" spans="1:9" x14ac:dyDescent="0.25">
      <c r="A780" s="9">
        <v>40114</v>
      </c>
      <c r="B780" s="8"/>
      <c r="C780" s="8"/>
      <c r="D780" s="8"/>
      <c r="E780" s="7">
        <v>1.58</v>
      </c>
      <c r="F780" s="7">
        <v>2.5</v>
      </c>
      <c r="G780" s="7">
        <v>3</v>
      </c>
      <c r="H780" s="7">
        <v>3</v>
      </c>
      <c r="I780" s="7">
        <v>3</v>
      </c>
    </row>
    <row r="781" spans="1:9" x14ac:dyDescent="0.25">
      <c r="A781" s="9">
        <v>40115</v>
      </c>
      <c r="B781" s="8"/>
      <c r="C781" s="8"/>
      <c r="D781" s="8"/>
      <c r="E781" s="7">
        <v>1.58</v>
      </c>
      <c r="F781" s="7">
        <v>2.4500000000000002</v>
      </c>
      <c r="G781" s="7">
        <v>3</v>
      </c>
      <c r="H781" s="7">
        <v>3</v>
      </c>
      <c r="I781" s="7">
        <v>3</v>
      </c>
    </row>
    <row r="782" spans="1:9" x14ac:dyDescent="0.25">
      <c r="A782" s="9">
        <v>40116</v>
      </c>
      <c r="B782" s="8"/>
      <c r="C782" s="8"/>
      <c r="D782" s="8"/>
      <c r="E782" s="7">
        <v>1.56</v>
      </c>
      <c r="F782" s="7">
        <v>2.5</v>
      </c>
      <c r="G782" s="7">
        <v>3</v>
      </c>
      <c r="H782" s="7">
        <v>3</v>
      </c>
      <c r="I782" s="7">
        <v>3</v>
      </c>
    </row>
    <row r="783" spans="1:9" x14ac:dyDescent="0.25">
      <c r="A783" s="9">
        <v>40120</v>
      </c>
      <c r="B783" s="8"/>
      <c r="C783" s="8"/>
      <c r="D783" s="8"/>
      <c r="E783" s="7">
        <v>1.6</v>
      </c>
      <c r="F783" s="7">
        <v>2.4500000000000002</v>
      </c>
      <c r="G783" s="7">
        <v>3</v>
      </c>
      <c r="H783" s="7">
        <v>3</v>
      </c>
      <c r="I783" s="7">
        <v>3</v>
      </c>
    </row>
    <row r="784" spans="1:9" x14ac:dyDescent="0.25">
      <c r="A784" s="9">
        <v>40121</v>
      </c>
      <c r="B784" s="8"/>
      <c r="C784" s="8"/>
      <c r="D784" s="8"/>
      <c r="E784" s="7">
        <v>1.56</v>
      </c>
      <c r="F784" s="7">
        <v>2.5</v>
      </c>
      <c r="G784" s="7">
        <v>3</v>
      </c>
      <c r="H784" s="7">
        <v>3</v>
      </c>
      <c r="I784" s="7">
        <v>3</v>
      </c>
    </row>
    <row r="785" spans="1:9" x14ac:dyDescent="0.25">
      <c r="A785" s="9">
        <v>40122</v>
      </c>
      <c r="B785" s="8"/>
      <c r="C785" s="8"/>
      <c r="D785" s="8"/>
      <c r="E785" s="7">
        <v>1.5</v>
      </c>
      <c r="F785" s="7">
        <v>2.5</v>
      </c>
      <c r="G785" s="7">
        <v>3</v>
      </c>
      <c r="H785" s="7">
        <v>3</v>
      </c>
      <c r="I785" s="7">
        <v>3</v>
      </c>
    </row>
    <row r="786" spans="1:9" x14ac:dyDescent="0.25">
      <c r="A786" s="9">
        <v>40123</v>
      </c>
      <c r="B786" s="8"/>
      <c r="C786" s="8"/>
      <c r="D786" s="8"/>
      <c r="E786" s="7">
        <v>1.5</v>
      </c>
      <c r="F786" s="7">
        <v>2.5</v>
      </c>
      <c r="G786" s="7">
        <v>3</v>
      </c>
      <c r="H786" s="7">
        <v>3</v>
      </c>
      <c r="I786" s="7">
        <v>3</v>
      </c>
    </row>
    <row r="787" spans="1:9" x14ac:dyDescent="0.25">
      <c r="A787" s="9">
        <v>40126</v>
      </c>
      <c r="B787" s="8"/>
      <c r="C787" s="8"/>
      <c r="D787" s="8"/>
      <c r="E787" s="7">
        <v>1.5</v>
      </c>
      <c r="F787" s="7">
        <v>2.5</v>
      </c>
      <c r="G787" s="7">
        <v>3</v>
      </c>
      <c r="H787" s="7">
        <v>3</v>
      </c>
      <c r="I787" s="7">
        <v>3</v>
      </c>
    </row>
    <row r="788" spans="1:9" x14ac:dyDescent="0.25">
      <c r="A788" s="9">
        <v>40127</v>
      </c>
      <c r="B788" s="8"/>
      <c r="C788" s="8"/>
      <c r="D788" s="8"/>
      <c r="E788" s="7">
        <v>1.5</v>
      </c>
      <c r="F788" s="7">
        <v>2.5</v>
      </c>
      <c r="G788" s="7">
        <v>3</v>
      </c>
      <c r="H788" s="7">
        <v>3</v>
      </c>
      <c r="I788" s="7">
        <v>3</v>
      </c>
    </row>
    <row r="789" spans="1:9" x14ac:dyDescent="0.25">
      <c r="A789" s="9">
        <v>40128</v>
      </c>
      <c r="B789" s="8"/>
      <c r="C789" s="8"/>
      <c r="D789" s="8"/>
      <c r="E789" s="7">
        <v>1.5</v>
      </c>
      <c r="F789" s="7">
        <v>2.5</v>
      </c>
      <c r="G789" s="7">
        <v>3</v>
      </c>
      <c r="H789" s="7">
        <v>3</v>
      </c>
      <c r="I789" s="7">
        <v>3</v>
      </c>
    </row>
    <row r="790" spans="1:9" x14ac:dyDescent="0.25">
      <c r="A790" s="9">
        <v>40129</v>
      </c>
      <c r="B790" s="8"/>
      <c r="C790" s="8"/>
      <c r="D790" s="8"/>
      <c r="E790" s="7">
        <v>1.5</v>
      </c>
      <c r="F790" s="7">
        <v>2.5</v>
      </c>
      <c r="G790" s="7">
        <v>3</v>
      </c>
      <c r="H790" s="7">
        <v>3</v>
      </c>
      <c r="I790" s="7">
        <v>3</v>
      </c>
    </row>
    <row r="791" spans="1:9" x14ac:dyDescent="0.25">
      <c r="A791" s="9">
        <v>40130</v>
      </c>
      <c r="B791" s="8"/>
      <c r="C791" s="8"/>
      <c r="D791" s="8"/>
      <c r="E791" s="7">
        <v>1.5</v>
      </c>
      <c r="F791" s="7">
        <v>2.5</v>
      </c>
      <c r="G791" s="7">
        <v>3</v>
      </c>
      <c r="H791" s="7">
        <v>3</v>
      </c>
      <c r="I791" s="7">
        <v>3</v>
      </c>
    </row>
    <row r="792" spans="1:9" x14ac:dyDescent="0.25">
      <c r="A792" s="9">
        <v>40133</v>
      </c>
      <c r="B792" s="8"/>
      <c r="C792" s="8"/>
      <c r="D792" s="8"/>
      <c r="E792" s="7">
        <v>1.5</v>
      </c>
      <c r="F792" s="7">
        <v>2.5</v>
      </c>
      <c r="G792" s="7">
        <v>3</v>
      </c>
      <c r="H792" s="7">
        <v>3</v>
      </c>
      <c r="I792" s="7">
        <v>3</v>
      </c>
    </row>
    <row r="793" spans="1:9" x14ac:dyDescent="0.25">
      <c r="A793" s="9">
        <v>40134</v>
      </c>
      <c r="B793" s="8"/>
      <c r="C793" s="8"/>
      <c r="D793" s="8"/>
      <c r="E793" s="7">
        <v>1.5</v>
      </c>
      <c r="F793" s="7">
        <v>2.5</v>
      </c>
      <c r="G793" s="7">
        <v>3</v>
      </c>
      <c r="H793" s="7">
        <v>3</v>
      </c>
      <c r="I793" s="7">
        <v>3</v>
      </c>
    </row>
    <row r="794" spans="1:9" x14ac:dyDescent="0.25">
      <c r="A794" s="9">
        <v>40135</v>
      </c>
      <c r="B794" s="8"/>
      <c r="C794" s="8"/>
      <c r="D794" s="8"/>
      <c r="E794" s="7">
        <v>1.5</v>
      </c>
      <c r="F794" s="7">
        <v>2.5</v>
      </c>
      <c r="G794" s="7">
        <v>3</v>
      </c>
      <c r="H794" s="7">
        <v>3</v>
      </c>
      <c r="I794" s="7">
        <v>3</v>
      </c>
    </row>
    <row r="795" spans="1:9" x14ac:dyDescent="0.25">
      <c r="A795" s="9">
        <v>40136</v>
      </c>
      <c r="B795" s="8"/>
      <c r="C795" s="8"/>
      <c r="D795" s="8"/>
      <c r="E795" s="7">
        <v>1.5</v>
      </c>
      <c r="F795" s="7">
        <v>2.5</v>
      </c>
      <c r="G795" s="7">
        <v>3</v>
      </c>
      <c r="H795" s="7">
        <v>3</v>
      </c>
      <c r="I795" s="7">
        <v>3</v>
      </c>
    </row>
    <row r="796" spans="1:9" x14ac:dyDescent="0.25">
      <c r="A796" s="9">
        <v>40137</v>
      </c>
      <c r="B796" s="8"/>
      <c r="C796" s="8"/>
      <c r="D796" s="8"/>
      <c r="E796" s="7">
        <v>1.5</v>
      </c>
      <c r="F796" s="7">
        <v>2.5</v>
      </c>
      <c r="G796" s="7">
        <v>3</v>
      </c>
      <c r="H796" s="7">
        <v>3</v>
      </c>
      <c r="I796" s="7">
        <v>3</v>
      </c>
    </row>
    <row r="797" spans="1:9" x14ac:dyDescent="0.25">
      <c r="A797" s="9">
        <v>40140</v>
      </c>
      <c r="B797" s="8"/>
      <c r="C797" s="8"/>
      <c r="D797" s="8"/>
      <c r="E797" s="7">
        <v>1.5</v>
      </c>
      <c r="F797" s="7">
        <v>2.5</v>
      </c>
      <c r="G797" s="7">
        <v>3</v>
      </c>
      <c r="H797" s="7">
        <v>3</v>
      </c>
      <c r="I797" s="7">
        <v>3</v>
      </c>
    </row>
    <row r="798" spans="1:9" x14ac:dyDescent="0.25">
      <c r="A798" s="9">
        <v>40141</v>
      </c>
      <c r="B798" s="8"/>
      <c r="C798" s="8"/>
      <c r="D798" s="8"/>
      <c r="E798" s="7">
        <v>1.5</v>
      </c>
      <c r="F798" s="7">
        <v>2.5</v>
      </c>
      <c r="G798" s="7">
        <v>3</v>
      </c>
      <c r="H798" s="7">
        <v>3</v>
      </c>
      <c r="I798" s="7">
        <v>3</v>
      </c>
    </row>
    <row r="799" spans="1:9" x14ac:dyDescent="0.25">
      <c r="A799" s="9">
        <v>40142</v>
      </c>
      <c r="B799" s="8"/>
      <c r="C799" s="8"/>
      <c r="D799" s="8"/>
      <c r="E799" s="7">
        <v>1.5</v>
      </c>
      <c r="F799" s="7">
        <v>2.5</v>
      </c>
      <c r="G799" s="7">
        <v>3</v>
      </c>
      <c r="H799" s="7">
        <v>3</v>
      </c>
      <c r="I799" s="7">
        <v>3</v>
      </c>
    </row>
    <row r="800" spans="1:9" x14ac:dyDescent="0.25">
      <c r="A800" s="9">
        <v>40143</v>
      </c>
      <c r="B800" s="8"/>
      <c r="C800" s="8"/>
      <c r="D800" s="8"/>
      <c r="E800" s="7">
        <v>1.5</v>
      </c>
      <c r="F800" s="7">
        <v>2.4500000000000002</v>
      </c>
      <c r="G800" s="7">
        <v>3</v>
      </c>
      <c r="H800" s="7">
        <v>3</v>
      </c>
      <c r="I800" s="7">
        <v>3</v>
      </c>
    </row>
    <row r="801" spans="1:9" x14ac:dyDescent="0.25">
      <c r="A801" s="9">
        <v>40144</v>
      </c>
      <c r="B801" s="8"/>
      <c r="C801" s="8"/>
      <c r="D801" s="8"/>
      <c r="E801" s="7">
        <v>1.5</v>
      </c>
      <c r="F801" s="7">
        <v>2.4500000000000002</v>
      </c>
      <c r="G801" s="7">
        <v>3</v>
      </c>
      <c r="H801" s="7">
        <v>3</v>
      </c>
      <c r="I801" s="7">
        <v>3</v>
      </c>
    </row>
    <row r="802" spans="1:9" x14ac:dyDescent="0.25">
      <c r="A802" s="9">
        <v>40147</v>
      </c>
      <c r="B802" s="8"/>
      <c r="C802" s="8"/>
      <c r="D802" s="8"/>
      <c r="E802" s="7">
        <v>1.5</v>
      </c>
      <c r="F802" s="7">
        <v>2.2999999999999998</v>
      </c>
      <c r="G802" s="7">
        <v>3</v>
      </c>
      <c r="H802" s="7">
        <v>3</v>
      </c>
      <c r="I802" s="7">
        <v>3</v>
      </c>
    </row>
    <row r="803" spans="1:9" x14ac:dyDescent="0.25">
      <c r="A803" s="9">
        <v>40148</v>
      </c>
      <c r="B803" s="8"/>
      <c r="C803" s="8"/>
      <c r="D803" s="8"/>
      <c r="E803" s="7">
        <v>1.5</v>
      </c>
      <c r="F803" s="7">
        <v>2.2999999999999998</v>
      </c>
      <c r="G803" s="7">
        <v>3</v>
      </c>
      <c r="H803" s="7">
        <v>3</v>
      </c>
      <c r="I803" s="7">
        <v>3</v>
      </c>
    </row>
    <row r="804" spans="1:9" x14ac:dyDescent="0.25">
      <c r="A804" s="9">
        <v>40149</v>
      </c>
      <c r="B804" s="8"/>
      <c r="C804" s="8"/>
      <c r="D804" s="8"/>
      <c r="E804" s="7">
        <v>1.5</v>
      </c>
      <c r="F804" s="7">
        <v>2.4</v>
      </c>
      <c r="G804" s="7">
        <v>3</v>
      </c>
      <c r="H804" s="7">
        <v>3</v>
      </c>
      <c r="I804" s="7">
        <v>3</v>
      </c>
    </row>
    <row r="805" spans="1:9" x14ac:dyDescent="0.25">
      <c r="A805" s="9">
        <v>40150</v>
      </c>
      <c r="B805" s="8"/>
      <c r="C805" s="8"/>
      <c r="D805" s="8"/>
      <c r="E805" s="7">
        <v>1.5</v>
      </c>
      <c r="F805" s="7">
        <v>2.4</v>
      </c>
      <c r="G805" s="7">
        <v>3</v>
      </c>
      <c r="H805" s="7">
        <v>3</v>
      </c>
      <c r="I805" s="7">
        <v>3</v>
      </c>
    </row>
    <row r="806" spans="1:9" x14ac:dyDescent="0.25">
      <c r="A806" s="9">
        <v>40151</v>
      </c>
      <c r="B806" s="8"/>
      <c r="C806" s="8"/>
      <c r="D806" s="8"/>
      <c r="E806" s="7">
        <v>1.5</v>
      </c>
      <c r="F806" s="7">
        <v>2.2000000000000002</v>
      </c>
      <c r="G806" s="7">
        <v>3</v>
      </c>
      <c r="H806" s="7">
        <v>3</v>
      </c>
      <c r="I806" s="7">
        <v>3</v>
      </c>
    </row>
    <row r="807" spans="1:9" x14ac:dyDescent="0.25">
      <c r="A807" s="9">
        <v>40154</v>
      </c>
      <c r="B807" s="8"/>
      <c r="C807" s="8"/>
      <c r="D807" s="8"/>
      <c r="E807" s="7">
        <v>1.5</v>
      </c>
      <c r="F807" s="7">
        <v>2.2999999999999998</v>
      </c>
      <c r="G807" s="7">
        <v>3</v>
      </c>
      <c r="H807" s="7">
        <v>3</v>
      </c>
      <c r="I807" s="7">
        <v>3</v>
      </c>
    </row>
    <row r="808" spans="1:9" x14ac:dyDescent="0.25">
      <c r="A808" s="9">
        <v>40155</v>
      </c>
      <c r="B808" s="8"/>
      <c r="C808" s="8"/>
      <c r="D808" s="8"/>
      <c r="E808" s="7">
        <v>1.5</v>
      </c>
      <c r="F808" s="7">
        <v>2.2999999999999998</v>
      </c>
      <c r="G808" s="7">
        <v>3</v>
      </c>
      <c r="H808" s="7">
        <v>3</v>
      </c>
      <c r="I808" s="7">
        <v>3</v>
      </c>
    </row>
    <row r="809" spans="1:9" x14ac:dyDescent="0.25">
      <c r="A809" s="9">
        <v>40156</v>
      </c>
      <c r="B809" s="8"/>
      <c r="C809" s="8"/>
      <c r="D809" s="8"/>
      <c r="E809" s="7">
        <v>1.5</v>
      </c>
      <c r="F809" s="7">
        <v>2.4</v>
      </c>
      <c r="G809" s="7">
        <v>3</v>
      </c>
      <c r="H809" s="7">
        <v>3</v>
      </c>
      <c r="I809" s="7">
        <v>3</v>
      </c>
    </row>
    <row r="810" spans="1:9" x14ac:dyDescent="0.25">
      <c r="A810" s="9">
        <v>40157</v>
      </c>
      <c r="B810" s="8"/>
      <c r="C810" s="8"/>
      <c r="D810" s="8"/>
      <c r="E810" s="7">
        <v>1.5</v>
      </c>
      <c r="F810" s="7">
        <v>2.4</v>
      </c>
      <c r="G810" s="7">
        <v>3</v>
      </c>
      <c r="H810" s="7">
        <v>3</v>
      </c>
      <c r="I810" s="7">
        <v>3</v>
      </c>
    </row>
    <row r="811" spans="1:9" x14ac:dyDescent="0.25">
      <c r="A811" s="9">
        <v>40158</v>
      </c>
      <c r="B811" s="8"/>
      <c r="C811" s="8"/>
      <c r="D811" s="8"/>
      <c r="E811" s="7">
        <v>1.5</v>
      </c>
      <c r="F811" s="7">
        <v>2.4</v>
      </c>
      <c r="G811" s="7">
        <v>3</v>
      </c>
      <c r="H811" s="7">
        <v>3</v>
      </c>
      <c r="I811" s="7">
        <v>3</v>
      </c>
    </row>
    <row r="812" spans="1:9" x14ac:dyDescent="0.25">
      <c r="A812" s="9">
        <v>40161</v>
      </c>
      <c r="B812" s="8"/>
      <c r="C812" s="8"/>
      <c r="D812" s="8"/>
      <c r="E812" s="7">
        <v>1.5</v>
      </c>
      <c r="F812" s="7">
        <v>2.5</v>
      </c>
      <c r="G812" s="7">
        <v>3</v>
      </c>
      <c r="H812" s="7">
        <v>3</v>
      </c>
      <c r="I812" s="7">
        <v>3</v>
      </c>
    </row>
    <row r="813" spans="1:9" x14ac:dyDescent="0.25">
      <c r="A813" s="9">
        <v>40162</v>
      </c>
      <c r="B813" s="8"/>
      <c r="C813" s="8"/>
      <c r="D813" s="8"/>
      <c r="E813" s="7">
        <v>1.5</v>
      </c>
      <c r="F813" s="7">
        <v>2.5</v>
      </c>
      <c r="G813" s="7">
        <v>3</v>
      </c>
      <c r="H813" s="7">
        <v>3</v>
      </c>
      <c r="I813" s="7">
        <v>3</v>
      </c>
    </row>
    <row r="814" spans="1:9" x14ac:dyDescent="0.25">
      <c r="A814" s="9">
        <v>40163</v>
      </c>
      <c r="B814" s="8"/>
      <c r="C814" s="8"/>
      <c r="D814" s="8"/>
      <c r="E814" s="7">
        <v>1.5</v>
      </c>
      <c r="F814" s="7">
        <v>2.5</v>
      </c>
      <c r="G814" s="7">
        <v>3</v>
      </c>
      <c r="H814" s="7">
        <v>3</v>
      </c>
      <c r="I814" s="7">
        <v>3</v>
      </c>
    </row>
    <row r="815" spans="1:9" x14ac:dyDescent="0.25">
      <c r="A815" s="9">
        <v>40164</v>
      </c>
      <c r="B815" s="8"/>
      <c r="C815" s="8"/>
      <c r="D815" s="8"/>
      <c r="E815" s="7">
        <v>1.5</v>
      </c>
      <c r="F815" s="7">
        <v>2.5</v>
      </c>
      <c r="G815" s="7">
        <v>3</v>
      </c>
      <c r="H815" s="7">
        <v>3</v>
      </c>
      <c r="I815" s="7">
        <v>3</v>
      </c>
    </row>
    <row r="816" spans="1:9" x14ac:dyDescent="0.25">
      <c r="A816" s="9">
        <v>40165</v>
      </c>
      <c r="B816" s="8"/>
      <c r="C816" s="8"/>
      <c r="D816" s="8"/>
      <c r="E816" s="7">
        <v>1.5</v>
      </c>
      <c r="F816" s="7">
        <v>2.5</v>
      </c>
      <c r="G816" s="7">
        <v>3</v>
      </c>
      <c r="H816" s="7">
        <v>3</v>
      </c>
      <c r="I816" s="7">
        <v>3</v>
      </c>
    </row>
    <row r="817" spans="1:9" x14ac:dyDescent="0.25">
      <c r="A817" s="9">
        <v>40168</v>
      </c>
      <c r="B817" s="8"/>
      <c r="C817" s="8"/>
      <c r="D817" s="8"/>
      <c r="E817" s="7">
        <v>1.5</v>
      </c>
      <c r="F817" s="7">
        <v>2.5</v>
      </c>
      <c r="G817" s="7">
        <v>3</v>
      </c>
      <c r="H817" s="7">
        <v>3</v>
      </c>
      <c r="I817" s="7">
        <v>3</v>
      </c>
    </row>
    <row r="818" spans="1:9" x14ac:dyDescent="0.25">
      <c r="A818" s="9">
        <v>40169</v>
      </c>
      <c r="B818" s="8"/>
      <c r="C818" s="8"/>
      <c r="D818" s="8"/>
      <c r="E818" s="7">
        <v>1.5</v>
      </c>
      <c r="F818" s="7">
        <v>2.5</v>
      </c>
      <c r="G818" s="7">
        <v>3</v>
      </c>
      <c r="H818" s="7">
        <v>3</v>
      </c>
      <c r="I818" s="7">
        <v>3</v>
      </c>
    </row>
    <row r="819" spans="1:9" x14ac:dyDescent="0.25">
      <c r="A819" s="9">
        <v>40170</v>
      </c>
      <c r="B819" s="8"/>
      <c r="C819" s="8"/>
      <c r="D819" s="8"/>
      <c r="E819" s="7">
        <v>1.5</v>
      </c>
      <c r="F819" s="7">
        <v>2.5</v>
      </c>
      <c r="G819" s="7">
        <v>3</v>
      </c>
      <c r="H819" s="7">
        <v>3</v>
      </c>
      <c r="I819" s="7">
        <v>3</v>
      </c>
    </row>
    <row r="820" spans="1:9" x14ac:dyDescent="0.25">
      <c r="A820" s="9">
        <v>40171</v>
      </c>
      <c r="B820" s="8"/>
      <c r="C820" s="8"/>
      <c r="D820" s="8"/>
      <c r="E820" s="7">
        <v>1.5</v>
      </c>
      <c r="F820" s="7">
        <v>2.5</v>
      </c>
      <c r="G820" s="7">
        <v>3</v>
      </c>
      <c r="H820" s="7">
        <v>3</v>
      </c>
      <c r="I820" s="7">
        <v>3</v>
      </c>
    </row>
    <row r="821" spans="1:9" x14ac:dyDescent="0.25">
      <c r="A821" s="9">
        <v>40175</v>
      </c>
      <c r="B821" s="8"/>
      <c r="C821" s="8"/>
      <c r="D821" s="8"/>
      <c r="E821" s="7">
        <v>1.5</v>
      </c>
      <c r="F821" s="7">
        <v>2.5</v>
      </c>
      <c r="G821" s="7">
        <v>3</v>
      </c>
      <c r="H821" s="7">
        <v>3</v>
      </c>
      <c r="I821" s="7">
        <v>3</v>
      </c>
    </row>
    <row r="822" spans="1:9" x14ac:dyDescent="0.25">
      <c r="A822" s="9">
        <v>40176</v>
      </c>
      <c r="B822" s="8"/>
      <c r="C822" s="8"/>
      <c r="D822" s="8"/>
      <c r="E822" s="7">
        <v>1.5</v>
      </c>
      <c r="F822" s="7">
        <v>2.5</v>
      </c>
      <c r="G822" s="7">
        <v>3</v>
      </c>
      <c r="H822" s="7">
        <v>3</v>
      </c>
      <c r="I822" s="7">
        <v>3</v>
      </c>
    </row>
    <row r="823" spans="1:9" x14ac:dyDescent="0.25">
      <c r="A823" s="9">
        <v>40177</v>
      </c>
      <c r="B823" s="8"/>
      <c r="C823" s="8"/>
      <c r="D823" s="8"/>
      <c r="E823" s="7">
        <v>1.5</v>
      </c>
      <c r="F823" s="7">
        <v>2.5</v>
      </c>
      <c r="G823" s="7">
        <v>3</v>
      </c>
      <c r="H823" s="7">
        <v>3</v>
      </c>
      <c r="I823" s="7">
        <v>3</v>
      </c>
    </row>
    <row r="824" spans="1:9" x14ac:dyDescent="0.25">
      <c r="A824" s="9">
        <v>40178</v>
      </c>
      <c r="B824" s="8"/>
      <c r="C824" s="8"/>
      <c r="D824" s="8"/>
      <c r="E824" s="7">
        <v>1.5</v>
      </c>
      <c r="F824" s="7">
        <v>2.5</v>
      </c>
      <c r="G824" s="7">
        <v>3</v>
      </c>
      <c r="H824" s="7">
        <v>3</v>
      </c>
      <c r="I824" s="7">
        <v>3</v>
      </c>
    </row>
    <row r="825" spans="1:9" x14ac:dyDescent="0.25">
      <c r="A825" s="9">
        <v>40182</v>
      </c>
      <c r="B825" s="8"/>
      <c r="C825" s="8"/>
      <c r="D825" s="8"/>
      <c r="E825" s="7">
        <v>1.5</v>
      </c>
      <c r="F825" s="7">
        <v>2.5</v>
      </c>
      <c r="G825" s="7">
        <v>3</v>
      </c>
      <c r="H825" s="7">
        <v>3</v>
      </c>
      <c r="I825" s="7">
        <v>3</v>
      </c>
    </row>
    <row r="826" spans="1:9" x14ac:dyDescent="0.25">
      <c r="A826" s="9">
        <v>40183</v>
      </c>
      <c r="B826" s="8"/>
      <c r="C826" s="8"/>
      <c r="D826" s="8"/>
      <c r="E826" s="7">
        <v>1.53</v>
      </c>
      <c r="F826" s="7">
        <v>2.5</v>
      </c>
      <c r="G826" s="7">
        <v>3</v>
      </c>
      <c r="H826" s="7">
        <v>3</v>
      </c>
      <c r="I826" s="7">
        <v>3</v>
      </c>
    </row>
    <row r="827" spans="1:9" x14ac:dyDescent="0.25">
      <c r="A827" s="9">
        <v>40184</v>
      </c>
      <c r="B827" s="8"/>
      <c r="C827" s="8"/>
      <c r="D827" s="8"/>
      <c r="E827" s="7">
        <v>1.5</v>
      </c>
      <c r="F827" s="7">
        <v>2.5</v>
      </c>
      <c r="G827" s="7">
        <v>3</v>
      </c>
      <c r="H827" s="7">
        <v>3</v>
      </c>
      <c r="I827" s="7">
        <v>3</v>
      </c>
    </row>
    <row r="828" spans="1:9" x14ac:dyDescent="0.25">
      <c r="A828" s="9">
        <v>40185</v>
      </c>
      <c r="B828" s="8"/>
      <c r="C828" s="8"/>
      <c r="D828" s="8"/>
      <c r="E828" s="7">
        <v>1.53</v>
      </c>
      <c r="F828" s="7">
        <v>2.5</v>
      </c>
      <c r="G828" s="7">
        <v>3</v>
      </c>
      <c r="H828" s="7">
        <v>3</v>
      </c>
      <c r="I828" s="7">
        <v>3</v>
      </c>
    </row>
    <row r="829" spans="1:9" x14ac:dyDescent="0.25">
      <c r="A829" s="9">
        <v>40186</v>
      </c>
      <c r="B829" s="8"/>
      <c r="C829" s="8"/>
      <c r="D829" s="8"/>
      <c r="E829" s="7">
        <v>1.53</v>
      </c>
      <c r="F829" s="7">
        <v>2.5</v>
      </c>
      <c r="G829" s="7">
        <v>3</v>
      </c>
      <c r="H829" s="7">
        <v>3</v>
      </c>
      <c r="I829" s="7">
        <v>3</v>
      </c>
    </row>
    <row r="830" spans="1:9" x14ac:dyDescent="0.25">
      <c r="A830" s="9">
        <v>40189</v>
      </c>
      <c r="B830" s="8"/>
      <c r="C830" s="8"/>
      <c r="D830" s="8"/>
      <c r="E830" s="7">
        <v>1.56</v>
      </c>
      <c r="F830" s="7">
        <v>2.4500000000000002</v>
      </c>
      <c r="G830" s="7">
        <v>3</v>
      </c>
      <c r="H830" s="7">
        <v>3</v>
      </c>
      <c r="I830" s="7">
        <v>3</v>
      </c>
    </row>
    <row r="831" spans="1:9" x14ac:dyDescent="0.25">
      <c r="A831" s="9">
        <v>40190</v>
      </c>
      <c r="B831" s="8"/>
      <c r="C831" s="8"/>
      <c r="D831" s="8"/>
      <c r="E831" s="7">
        <v>1.56</v>
      </c>
      <c r="F831" s="7">
        <v>2.4</v>
      </c>
      <c r="G831" s="7">
        <v>3</v>
      </c>
      <c r="H831" s="7">
        <v>3</v>
      </c>
      <c r="I831" s="7">
        <v>3</v>
      </c>
    </row>
    <row r="832" spans="1:9" x14ac:dyDescent="0.25">
      <c r="A832" s="9">
        <v>40191</v>
      </c>
      <c r="B832" s="8"/>
      <c r="C832" s="8"/>
      <c r="D832" s="8"/>
      <c r="E832" s="7">
        <v>1.56</v>
      </c>
      <c r="F832" s="7">
        <v>2.4</v>
      </c>
      <c r="G832" s="7">
        <v>3</v>
      </c>
      <c r="H832" s="7">
        <v>3</v>
      </c>
      <c r="I832" s="7">
        <v>3</v>
      </c>
    </row>
    <row r="833" spans="1:10" x14ac:dyDescent="0.25">
      <c r="A833" s="9">
        <v>40192</v>
      </c>
      <c r="B833" s="8"/>
      <c r="C833" s="8"/>
      <c r="D833" s="8"/>
      <c r="E833" s="7">
        <v>1.56</v>
      </c>
      <c r="F833" s="7">
        <v>2.4</v>
      </c>
      <c r="G833" s="7">
        <v>3</v>
      </c>
      <c r="H833" s="7">
        <v>3</v>
      </c>
      <c r="I833" s="7">
        <v>3</v>
      </c>
      <c r="J833" s="8"/>
    </row>
    <row r="834" spans="1:10" x14ac:dyDescent="0.25">
      <c r="A834" s="9">
        <v>40193</v>
      </c>
      <c r="B834" s="8"/>
      <c r="C834" s="8"/>
      <c r="D834" s="8"/>
      <c r="E834" s="7">
        <v>1.56</v>
      </c>
      <c r="F834" s="7">
        <v>2.4</v>
      </c>
      <c r="G834" s="7">
        <v>3</v>
      </c>
      <c r="H834" s="7">
        <v>3</v>
      </c>
      <c r="I834" s="7">
        <v>3</v>
      </c>
      <c r="J834" s="8"/>
    </row>
    <row r="835" spans="1:10" x14ac:dyDescent="0.25">
      <c r="A835" s="9">
        <v>40196</v>
      </c>
      <c r="B835" s="8"/>
      <c r="C835" s="8"/>
      <c r="D835" s="8"/>
      <c r="E835" s="7">
        <v>1.6</v>
      </c>
      <c r="F835" s="7">
        <v>2.4</v>
      </c>
      <c r="G835" s="7">
        <v>3</v>
      </c>
      <c r="H835" s="7">
        <v>3</v>
      </c>
      <c r="I835" s="7">
        <v>3</v>
      </c>
      <c r="J835" s="8"/>
    </row>
    <row r="836" spans="1:10" x14ac:dyDescent="0.25">
      <c r="A836" s="9">
        <v>40197</v>
      </c>
      <c r="B836" s="8"/>
      <c r="C836" s="8"/>
      <c r="D836" s="8"/>
      <c r="E836" s="7">
        <v>1.6</v>
      </c>
      <c r="F836" s="7">
        <v>2.4</v>
      </c>
      <c r="G836" s="7">
        <v>3</v>
      </c>
      <c r="H836" s="7">
        <v>3</v>
      </c>
      <c r="I836" s="7">
        <v>3</v>
      </c>
      <c r="J836" s="8"/>
    </row>
    <row r="837" spans="1:10" x14ac:dyDescent="0.25">
      <c r="A837" s="9">
        <v>40198</v>
      </c>
      <c r="B837" s="8"/>
      <c r="C837" s="8"/>
      <c r="D837" s="8"/>
      <c r="E837" s="7">
        <v>1.6</v>
      </c>
      <c r="F837" s="7">
        <v>2.4</v>
      </c>
      <c r="G837" s="7">
        <v>3</v>
      </c>
      <c r="H837" s="7">
        <v>3</v>
      </c>
      <c r="I837" s="7">
        <v>3</v>
      </c>
      <c r="J837" s="8"/>
    </row>
    <row r="838" spans="1:10" x14ac:dyDescent="0.25">
      <c r="A838" s="9">
        <v>40199</v>
      </c>
      <c r="B838" s="8"/>
      <c r="C838" s="8"/>
      <c r="D838" s="8"/>
      <c r="E838" s="7">
        <v>1.6</v>
      </c>
      <c r="F838" s="7">
        <v>2.4</v>
      </c>
      <c r="G838" s="7">
        <v>3</v>
      </c>
      <c r="H838" s="7">
        <v>3</v>
      </c>
      <c r="I838" s="7">
        <v>3</v>
      </c>
      <c r="J838" s="8"/>
    </row>
    <row r="839" spans="1:10" x14ac:dyDescent="0.25">
      <c r="A839" s="9">
        <v>40200</v>
      </c>
      <c r="B839" s="8"/>
      <c r="C839" s="8"/>
      <c r="D839" s="8"/>
      <c r="E839" s="7">
        <v>1.7</v>
      </c>
      <c r="F839" s="7">
        <v>2.4500000000000002</v>
      </c>
      <c r="G839" s="7">
        <v>3</v>
      </c>
      <c r="H839" s="7">
        <v>3</v>
      </c>
      <c r="I839" s="7">
        <v>3</v>
      </c>
      <c r="J839" s="8"/>
    </row>
    <row r="840" spans="1:10" x14ac:dyDescent="0.25">
      <c r="A840" s="9">
        <v>40203</v>
      </c>
      <c r="B840" s="8"/>
      <c r="C840" s="8"/>
      <c r="D840" s="8"/>
      <c r="E840" s="7">
        <v>1.7</v>
      </c>
      <c r="F840" s="7">
        <v>2.5</v>
      </c>
      <c r="G840" s="7">
        <v>3</v>
      </c>
      <c r="H840" s="7">
        <v>3</v>
      </c>
      <c r="I840" s="7">
        <v>3</v>
      </c>
      <c r="J840" s="8"/>
    </row>
    <row r="841" spans="1:10" x14ac:dyDescent="0.25">
      <c r="A841" s="9">
        <v>40204</v>
      </c>
      <c r="B841" s="8"/>
      <c r="C841" s="8"/>
      <c r="D841" s="8"/>
      <c r="E841" s="7">
        <v>1.7</v>
      </c>
      <c r="F841" s="7">
        <v>2.5</v>
      </c>
      <c r="G841" s="7">
        <v>3</v>
      </c>
      <c r="H841" s="7">
        <v>3</v>
      </c>
      <c r="I841" s="7">
        <v>3</v>
      </c>
      <c r="J841" s="8"/>
    </row>
    <row r="842" spans="1:10" x14ac:dyDescent="0.25">
      <c r="A842" s="9">
        <v>40205</v>
      </c>
      <c r="B842" s="8"/>
      <c r="C842" s="8"/>
      <c r="D842" s="8"/>
      <c r="E842" s="7">
        <v>1.7</v>
      </c>
      <c r="F842" s="7">
        <v>2.5</v>
      </c>
      <c r="G842" s="7">
        <v>3</v>
      </c>
      <c r="H842" s="7">
        <v>3</v>
      </c>
      <c r="I842" s="7">
        <v>3</v>
      </c>
      <c r="J842" s="8"/>
    </row>
    <row r="843" spans="1:10" x14ac:dyDescent="0.25">
      <c r="A843" s="9">
        <v>40206</v>
      </c>
      <c r="B843" s="8"/>
      <c r="C843" s="8"/>
      <c r="D843" s="8"/>
      <c r="E843" s="8"/>
      <c r="F843" s="7">
        <v>2.5</v>
      </c>
      <c r="G843" s="7">
        <v>3</v>
      </c>
      <c r="H843" s="7">
        <v>3</v>
      </c>
      <c r="I843" s="7">
        <v>3</v>
      </c>
      <c r="J843" s="8"/>
    </row>
    <row r="844" spans="1:10" x14ac:dyDescent="0.25">
      <c r="A844" s="9">
        <v>40207</v>
      </c>
      <c r="B844" s="8"/>
      <c r="C844" s="8"/>
      <c r="D844" s="8"/>
      <c r="E844" s="8"/>
      <c r="F844" s="7">
        <v>2.5</v>
      </c>
      <c r="G844" s="7">
        <v>3</v>
      </c>
      <c r="H844" s="7">
        <v>3</v>
      </c>
      <c r="I844" s="7">
        <v>3</v>
      </c>
      <c r="J844" s="7">
        <v>3.5</v>
      </c>
    </row>
    <row r="845" spans="1:10" x14ac:dyDescent="0.25">
      <c r="A845" s="9">
        <v>40210</v>
      </c>
      <c r="B845" s="8"/>
      <c r="C845" s="8"/>
      <c r="D845" s="8"/>
      <c r="E845" s="8"/>
      <c r="F845" s="7">
        <v>2.5</v>
      </c>
      <c r="G845" s="7">
        <v>3</v>
      </c>
      <c r="H845" s="7">
        <v>3</v>
      </c>
      <c r="I845" s="7">
        <v>3</v>
      </c>
      <c r="J845" s="7">
        <v>3.5</v>
      </c>
    </row>
    <row r="846" spans="1:10" x14ac:dyDescent="0.25">
      <c r="A846" s="9">
        <v>40211</v>
      </c>
      <c r="B846" s="8"/>
      <c r="C846" s="8"/>
      <c r="D846" s="8"/>
      <c r="E846" s="8"/>
      <c r="F846" s="7">
        <v>2.5</v>
      </c>
      <c r="G846" s="7">
        <v>3</v>
      </c>
      <c r="H846" s="7">
        <v>3</v>
      </c>
      <c r="I846" s="7">
        <v>3</v>
      </c>
      <c r="J846" s="7">
        <v>3.4</v>
      </c>
    </row>
    <row r="847" spans="1:10" x14ac:dyDescent="0.25">
      <c r="A847" s="9">
        <v>40212</v>
      </c>
      <c r="B847" s="8"/>
      <c r="C847" s="8"/>
      <c r="D847" s="8"/>
      <c r="E847" s="8"/>
      <c r="F847" s="7">
        <v>2.4700000000000002</v>
      </c>
      <c r="G847" s="7">
        <v>3</v>
      </c>
      <c r="H847" s="7">
        <v>3</v>
      </c>
      <c r="I847" s="7">
        <v>3</v>
      </c>
      <c r="J847" s="7">
        <v>3.3</v>
      </c>
    </row>
    <row r="848" spans="1:10" x14ac:dyDescent="0.25">
      <c r="A848" s="9">
        <v>40213</v>
      </c>
      <c r="B848" s="8"/>
      <c r="C848" s="8"/>
      <c r="D848" s="8"/>
      <c r="E848" s="8"/>
      <c r="F848" s="7">
        <v>2.4</v>
      </c>
      <c r="G848" s="7">
        <v>3</v>
      </c>
      <c r="H848" s="7">
        <v>3</v>
      </c>
      <c r="I848" s="7">
        <v>3</v>
      </c>
      <c r="J848" s="7">
        <v>3.25</v>
      </c>
    </row>
    <row r="849" spans="1:10" x14ac:dyDescent="0.25">
      <c r="A849" s="9">
        <v>40214</v>
      </c>
      <c r="B849" s="8"/>
      <c r="C849" s="8"/>
      <c r="D849" s="8"/>
      <c r="E849" s="8"/>
      <c r="F849" s="7">
        <v>2.4300000000000002</v>
      </c>
      <c r="G849" s="7">
        <v>3</v>
      </c>
      <c r="H849" s="7">
        <v>3</v>
      </c>
      <c r="I849" s="7">
        <v>3</v>
      </c>
      <c r="J849" s="7">
        <v>3.2</v>
      </c>
    </row>
    <row r="850" spans="1:10" x14ac:dyDescent="0.25">
      <c r="A850" s="9">
        <v>40217</v>
      </c>
      <c r="B850" s="8"/>
      <c r="C850" s="8"/>
      <c r="D850" s="8"/>
      <c r="E850" s="8"/>
      <c r="F850" s="7">
        <v>2.5</v>
      </c>
      <c r="G850" s="7">
        <v>3</v>
      </c>
      <c r="H850" s="7">
        <v>3</v>
      </c>
      <c r="I850" s="7">
        <v>3</v>
      </c>
      <c r="J850" s="7">
        <v>3.2</v>
      </c>
    </row>
    <row r="851" spans="1:10" x14ac:dyDescent="0.25">
      <c r="A851" s="9">
        <v>40218</v>
      </c>
      <c r="B851" s="8"/>
      <c r="C851" s="8"/>
      <c r="D851" s="8"/>
      <c r="E851" s="8"/>
      <c r="F851" s="7">
        <v>2.5</v>
      </c>
      <c r="G851" s="7">
        <v>3</v>
      </c>
      <c r="H851" s="7">
        <v>3</v>
      </c>
      <c r="I851" s="7">
        <v>3</v>
      </c>
      <c r="J851" s="7">
        <v>3.2</v>
      </c>
    </row>
    <row r="852" spans="1:10" x14ac:dyDescent="0.25">
      <c r="A852" s="9">
        <v>40219</v>
      </c>
      <c r="B852" s="8"/>
      <c r="C852" s="8"/>
      <c r="D852" s="8"/>
      <c r="E852" s="8"/>
      <c r="F852" s="7">
        <v>2.5</v>
      </c>
      <c r="G852" s="7">
        <v>3</v>
      </c>
      <c r="H852" s="7">
        <v>3</v>
      </c>
      <c r="I852" s="7">
        <v>3</v>
      </c>
      <c r="J852" s="7">
        <v>3.2</v>
      </c>
    </row>
    <row r="853" spans="1:10" x14ac:dyDescent="0.25">
      <c r="A853" s="9">
        <v>40220</v>
      </c>
      <c r="B853" s="8"/>
      <c r="C853" s="8"/>
      <c r="D853" s="8"/>
      <c r="E853" s="8"/>
      <c r="F853" s="7">
        <v>2.5</v>
      </c>
      <c r="G853" s="7">
        <v>3</v>
      </c>
      <c r="H853" s="7">
        <v>3</v>
      </c>
      <c r="I853" s="7">
        <v>3</v>
      </c>
      <c r="J853" s="7">
        <v>3.1</v>
      </c>
    </row>
    <row r="854" spans="1:10" x14ac:dyDescent="0.25">
      <c r="A854" s="9">
        <v>40221</v>
      </c>
      <c r="B854" s="8"/>
      <c r="C854" s="8"/>
      <c r="D854" s="8"/>
      <c r="E854" s="8"/>
      <c r="F854" s="7">
        <v>2.5</v>
      </c>
      <c r="G854" s="7">
        <v>3</v>
      </c>
      <c r="H854" s="7">
        <v>3</v>
      </c>
      <c r="I854" s="7">
        <v>3</v>
      </c>
      <c r="J854" s="7">
        <v>3</v>
      </c>
    </row>
    <row r="855" spans="1:10" x14ac:dyDescent="0.25">
      <c r="A855" s="9">
        <v>40226</v>
      </c>
      <c r="B855" s="8"/>
      <c r="C855" s="8"/>
      <c r="D855" s="8"/>
      <c r="E855" s="8"/>
      <c r="F855" s="7">
        <v>2.5</v>
      </c>
      <c r="G855" s="7">
        <v>3</v>
      </c>
      <c r="H855" s="7">
        <v>3</v>
      </c>
      <c r="I855" s="7">
        <v>3</v>
      </c>
      <c r="J855" s="7">
        <v>3</v>
      </c>
    </row>
    <row r="856" spans="1:10" x14ac:dyDescent="0.25">
      <c r="A856" s="9">
        <v>40227</v>
      </c>
      <c r="B856" s="8"/>
      <c r="C856" s="8"/>
      <c r="D856" s="8"/>
      <c r="E856" s="8"/>
      <c r="F856" s="7">
        <v>2.5</v>
      </c>
      <c r="G856" s="7">
        <v>3</v>
      </c>
      <c r="H856" s="7">
        <v>3</v>
      </c>
      <c r="I856" s="7">
        <v>3</v>
      </c>
      <c r="J856" s="7">
        <v>3</v>
      </c>
    </row>
    <row r="857" spans="1:10" x14ac:dyDescent="0.25">
      <c r="A857" s="9">
        <v>40228</v>
      </c>
      <c r="B857" s="8"/>
      <c r="C857" s="8"/>
      <c r="D857" s="8"/>
      <c r="E857" s="8"/>
      <c r="F857" s="7">
        <v>2.5</v>
      </c>
      <c r="G857" s="7">
        <v>3</v>
      </c>
      <c r="H857" s="7">
        <v>3</v>
      </c>
      <c r="I857" s="7">
        <v>3</v>
      </c>
      <c r="J857" s="7">
        <v>3</v>
      </c>
    </row>
    <row r="858" spans="1:10" x14ac:dyDescent="0.25">
      <c r="A858" s="9">
        <v>40231</v>
      </c>
      <c r="B858" s="8"/>
      <c r="C858" s="8"/>
      <c r="D858" s="8"/>
      <c r="E858" s="8"/>
      <c r="F858" s="7">
        <v>2.5</v>
      </c>
      <c r="G858" s="7">
        <v>3</v>
      </c>
      <c r="H858" s="7">
        <v>3</v>
      </c>
      <c r="I858" s="7">
        <v>3</v>
      </c>
      <c r="J858" s="7">
        <v>3</v>
      </c>
    </row>
    <row r="859" spans="1:10" x14ac:dyDescent="0.25">
      <c r="A859" s="9">
        <v>40232</v>
      </c>
      <c r="B859" s="8"/>
      <c r="C859" s="8"/>
      <c r="D859" s="8"/>
      <c r="E859" s="8"/>
      <c r="F859" s="7">
        <v>2.5</v>
      </c>
      <c r="G859" s="7">
        <v>3</v>
      </c>
      <c r="H859" s="7">
        <v>3</v>
      </c>
      <c r="I859" s="7">
        <v>3</v>
      </c>
      <c r="J859" s="7">
        <v>3</v>
      </c>
    </row>
    <row r="860" spans="1:10" x14ac:dyDescent="0.25">
      <c r="A860" s="9">
        <v>40233</v>
      </c>
      <c r="B860" s="8"/>
      <c r="C860" s="8"/>
      <c r="D860" s="8"/>
      <c r="E860" s="8"/>
      <c r="F860" s="7">
        <v>2.5</v>
      </c>
      <c r="G860" s="7">
        <v>3</v>
      </c>
      <c r="H860" s="7">
        <v>3</v>
      </c>
      <c r="I860" s="7">
        <v>3</v>
      </c>
      <c r="J860" s="7">
        <v>3</v>
      </c>
    </row>
    <row r="861" spans="1:10" x14ac:dyDescent="0.25">
      <c r="A861" s="9">
        <v>40234</v>
      </c>
      <c r="B861" s="8"/>
      <c r="C861" s="8"/>
      <c r="D861" s="8"/>
      <c r="E861" s="8"/>
      <c r="F861" s="7">
        <v>2.5</v>
      </c>
      <c r="G861" s="7">
        <v>3</v>
      </c>
      <c r="H861" s="7">
        <v>3</v>
      </c>
      <c r="I861" s="7">
        <v>3</v>
      </c>
      <c r="J861" s="7">
        <v>3</v>
      </c>
    </row>
    <row r="862" spans="1:10" x14ac:dyDescent="0.25">
      <c r="A862" s="9">
        <v>40235</v>
      </c>
      <c r="B862" s="8"/>
      <c r="C862" s="8"/>
      <c r="D862" s="8"/>
      <c r="E862" s="8"/>
      <c r="F862" s="7">
        <v>2.5</v>
      </c>
      <c r="G862" s="7">
        <v>3</v>
      </c>
      <c r="H862" s="7">
        <v>3</v>
      </c>
      <c r="I862" s="7">
        <v>3</v>
      </c>
      <c r="J862" s="7">
        <v>3</v>
      </c>
    </row>
    <row r="863" spans="1:10" x14ac:dyDescent="0.25">
      <c r="A863" s="9">
        <v>40238</v>
      </c>
      <c r="B863" s="8"/>
      <c r="C863" s="8"/>
      <c r="D863" s="8"/>
      <c r="E863" s="8"/>
      <c r="F863" s="7">
        <v>2.5</v>
      </c>
      <c r="G863" s="7">
        <v>3</v>
      </c>
      <c r="H863" s="7">
        <v>3</v>
      </c>
      <c r="I863" s="7">
        <v>3</v>
      </c>
      <c r="J863" s="7">
        <v>3</v>
      </c>
    </row>
    <row r="864" spans="1:10" x14ac:dyDescent="0.25">
      <c r="A864" s="9">
        <v>40239</v>
      </c>
      <c r="B864" s="8"/>
      <c r="C864" s="8"/>
      <c r="D864" s="8"/>
      <c r="E864" s="8"/>
      <c r="F864" s="7">
        <v>2.5</v>
      </c>
      <c r="G864" s="7">
        <v>3</v>
      </c>
      <c r="H864" s="7">
        <v>3</v>
      </c>
      <c r="I864" s="7">
        <v>3</v>
      </c>
      <c r="J864" s="7">
        <v>3</v>
      </c>
    </row>
    <row r="865" spans="1:10" x14ac:dyDescent="0.25">
      <c r="A865" s="9">
        <v>40240</v>
      </c>
      <c r="B865" s="8"/>
      <c r="C865" s="8"/>
      <c r="D865" s="8"/>
      <c r="E865" s="8"/>
      <c r="F865" s="7">
        <v>2.5</v>
      </c>
      <c r="G865" s="7">
        <v>3</v>
      </c>
      <c r="H865" s="7">
        <v>3</v>
      </c>
      <c r="I865" s="7">
        <v>3</v>
      </c>
      <c r="J865" s="7">
        <v>3</v>
      </c>
    </row>
    <row r="866" spans="1:10" x14ac:dyDescent="0.25">
      <c r="A866" s="9">
        <v>40241</v>
      </c>
      <c r="B866" s="8"/>
      <c r="C866" s="8"/>
      <c r="D866" s="8"/>
      <c r="E866" s="8"/>
      <c r="F866" s="7">
        <v>2.5</v>
      </c>
      <c r="G866" s="7">
        <v>3</v>
      </c>
      <c r="H866" s="7">
        <v>3</v>
      </c>
      <c r="I866" s="7">
        <v>3</v>
      </c>
      <c r="J866" s="7">
        <v>3</v>
      </c>
    </row>
    <row r="867" spans="1:10" x14ac:dyDescent="0.25">
      <c r="A867" s="9">
        <v>40242</v>
      </c>
      <c r="B867" s="8"/>
      <c r="C867" s="8"/>
      <c r="D867" s="8"/>
      <c r="E867" s="8"/>
      <c r="F867" s="7">
        <v>2.5</v>
      </c>
      <c r="G867" s="7">
        <v>3</v>
      </c>
      <c r="H867" s="7">
        <v>3</v>
      </c>
      <c r="I867" s="7">
        <v>3</v>
      </c>
      <c r="J867" s="7">
        <v>3</v>
      </c>
    </row>
    <row r="868" spans="1:10" x14ac:dyDescent="0.25">
      <c r="A868" s="9">
        <v>40245</v>
      </c>
      <c r="B868" s="8"/>
      <c r="C868" s="8"/>
      <c r="D868" s="8"/>
      <c r="E868" s="8"/>
      <c r="F868" s="7">
        <v>2.5</v>
      </c>
      <c r="G868" s="7">
        <v>3</v>
      </c>
      <c r="H868" s="7">
        <v>3</v>
      </c>
      <c r="I868" s="7">
        <v>3</v>
      </c>
      <c r="J868" s="7">
        <v>3</v>
      </c>
    </row>
    <row r="869" spans="1:10" x14ac:dyDescent="0.25">
      <c r="A869" s="9">
        <v>40246</v>
      </c>
      <c r="B869" s="8"/>
      <c r="C869" s="8"/>
      <c r="D869" s="8"/>
      <c r="E869" s="8"/>
      <c r="F869" s="7">
        <v>2.5</v>
      </c>
      <c r="G869" s="7">
        <v>3</v>
      </c>
      <c r="H869" s="7">
        <v>3</v>
      </c>
      <c r="I869" s="7">
        <v>3</v>
      </c>
      <c r="J869" s="7">
        <v>3</v>
      </c>
    </row>
    <row r="870" spans="1:10" x14ac:dyDescent="0.25">
      <c r="A870" s="9">
        <v>40247</v>
      </c>
      <c r="B870" s="8"/>
      <c r="C870" s="8"/>
      <c r="D870" s="8"/>
      <c r="E870" s="8"/>
      <c r="F870" s="7">
        <v>2.5</v>
      </c>
      <c r="G870" s="7">
        <v>3</v>
      </c>
      <c r="H870" s="7">
        <v>3</v>
      </c>
      <c r="I870" s="7">
        <v>3</v>
      </c>
      <c r="J870" s="7">
        <v>2.75</v>
      </c>
    </row>
    <row r="871" spans="1:10" x14ac:dyDescent="0.25">
      <c r="A871" s="9">
        <v>40248</v>
      </c>
      <c r="B871" s="8"/>
      <c r="C871" s="8"/>
      <c r="D871" s="8"/>
      <c r="E871" s="8"/>
      <c r="F871" s="7">
        <v>2.5</v>
      </c>
      <c r="G871" s="7">
        <v>3</v>
      </c>
      <c r="H871" s="7">
        <v>3</v>
      </c>
      <c r="I871" s="7">
        <v>2.9</v>
      </c>
      <c r="J871" s="7">
        <v>2.5</v>
      </c>
    </row>
    <row r="872" spans="1:10" x14ac:dyDescent="0.25">
      <c r="A872" s="9">
        <v>40249</v>
      </c>
      <c r="B872" s="8"/>
      <c r="C872" s="8"/>
      <c r="D872" s="8"/>
      <c r="E872" s="8"/>
      <c r="F872" s="7">
        <v>2.5</v>
      </c>
      <c r="G872" s="7">
        <v>3</v>
      </c>
      <c r="H872" s="7">
        <v>3</v>
      </c>
      <c r="I872" s="7">
        <v>3</v>
      </c>
      <c r="J872" s="7">
        <v>2.75</v>
      </c>
    </row>
    <row r="873" spans="1:10" x14ac:dyDescent="0.25">
      <c r="A873" s="9">
        <v>40252</v>
      </c>
      <c r="B873" s="8"/>
      <c r="C873" s="8"/>
      <c r="D873" s="8"/>
      <c r="E873" s="8"/>
      <c r="F873" s="7">
        <v>2.5</v>
      </c>
      <c r="G873" s="7">
        <v>3</v>
      </c>
      <c r="H873" s="7">
        <v>3</v>
      </c>
      <c r="I873" s="7">
        <v>3</v>
      </c>
      <c r="J873" s="7">
        <v>3</v>
      </c>
    </row>
    <row r="874" spans="1:10" x14ac:dyDescent="0.25">
      <c r="A874" s="9">
        <v>40253</v>
      </c>
      <c r="B874" s="8"/>
      <c r="C874" s="8"/>
      <c r="D874" s="8"/>
      <c r="E874" s="8"/>
      <c r="F874" s="7">
        <v>2.5</v>
      </c>
      <c r="G874" s="7">
        <v>3</v>
      </c>
      <c r="H874" s="7">
        <v>3</v>
      </c>
      <c r="I874" s="7">
        <v>3</v>
      </c>
      <c r="J874" s="7">
        <v>3</v>
      </c>
    </row>
    <row r="875" spans="1:10" x14ac:dyDescent="0.25">
      <c r="A875" s="9">
        <v>40254</v>
      </c>
      <c r="B875" s="8"/>
      <c r="C875" s="8"/>
      <c r="D875" s="8"/>
      <c r="E875" s="8"/>
      <c r="F875" s="7">
        <v>2.5</v>
      </c>
      <c r="G875" s="7">
        <v>3</v>
      </c>
      <c r="H875" s="7">
        <v>3</v>
      </c>
      <c r="I875" s="7">
        <v>3</v>
      </c>
      <c r="J875" s="7">
        <v>3</v>
      </c>
    </row>
    <row r="876" spans="1:10" x14ac:dyDescent="0.25">
      <c r="A876" s="9">
        <v>40255</v>
      </c>
      <c r="B876" s="8"/>
      <c r="C876" s="8"/>
      <c r="D876" s="8"/>
      <c r="E876" s="8"/>
      <c r="F876" s="7">
        <v>2.5</v>
      </c>
      <c r="G876" s="7">
        <v>3</v>
      </c>
      <c r="H876" s="7">
        <v>3</v>
      </c>
      <c r="I876" s="7">
        <v>3</v>
      </c>
      <c r="J876" s="7">
        <v>3</v>
      </c>
    </row>
    <row r="877" spans="1:10" x14ac:dyDescent="0.25">
      <c r="A877" s="9">
        <v>40256</v>
      </c>
      <c r="B877" s="8"/>
      <c r="C877" s="8"/>
      <c r="D877" s="8"/>
      <c r="E877" s="8"/>
      <c r="F877" s="7">
        <v>2.5</v>
      </c>
      <c r="G877" s="7">
        <v>3</v>
      </c>
      <c r="H877" s="7">
        <v>3</v>
      </c>
      <c r="I877" s="7">
        <v>3</v>
      </c>
      <c r="J877" s="7">
        <v>2.75</v>
      </c>
    </row>
    <row r="878" spans="1:10" x14ac:dyDescent="0.25">
      <c r="A878" s="9">
        <v>40259</v>
      </c>
      <c r="B878" s="8"/>
      <c r="C878" s="8"/>
      <c r="D878" s="8"/>
      <c r="E878" s="8"/>
      <c r="F878" s="7">
        <v>2.5</v>
      </c>
      <c r="G878" s="7">
        <v>3</v>
      </c>
      <c r="H878" s="7">
        <v>3</v>
      </c>
      <c r="I878" s="7">
        <v>3</v>
      </c>
      <c r="J878" s="7">
        <v>2.75</v>
      </c>
    </row>
    <row r="879" spans="1:10" x14ac:dyDescent="0.25">
      <c r="A879" s="9">
        <v>40260</v>
      </c>
      <c r="B879" s="8"/>
      <c r="C879" s="8"/>
      <c r="D879" s="8"/>
      <c r="E879" s="8"/>
      <c r="F879" s="7">
        <v>2.5</v>
      </c>
      <c r="G879" s="7">
        <v>3</v>
      </c>
      <c r="H879" s="7">
        <v>3</v>
      </c>
      <c r="I879" s="7">
        <v>3</v>
      </c>
      <c r="J879" s="7">
        <v>2.75</v>
      </c>
    </row>
    <row r="880" spans="1:10" x14ac:dyDescent="0.25">
      <c r="A880" s="9">
        <v>40261</v>
      </c>
      <c r="B880" s="8"/>
      <c r="C880" s="8"/>
      <c r="D880" s="8"/>
      <c r="E880" s="8"/>
      <c r="F880" s="7">
        <v>2.5</v>
      </c>
      <c r="G880" s="7">
        <v>3</v>
      </c>
      <c r="H880" s="7">
        <v>3</v>
      </c>
      <c r="I880" s="7">
        <v>3</v>
      </c>
      <c r="J880" s="7">
        <v>2.8</v>
      </c>
    </row>
    <row r="881" spans="1:10" x14ac:dyDescent="0.25">
      <c r="A881" s="9">
        <v>40262</v>
      </c>
      <c r="B881" s="8"/>
      <c r="C881" s="8"/>
      <c r="D881" s="8"/>
      <c r="E881" s="8"/>
      <c r="F881" s="7">
        <v>2.5</v>
      </c>
      <c r="G881" s="7">
        <v>3</v>
      </c>
      <c r="H881" s="7">
        <v>3</v>
      </c>
      <c r="I881" s="7">
        <v>3</v>
      </c>
      <c r="J881" s="7">
        <v>2.8</v>
      </c>
    </row>
    <row r="882" spans="1:10" x14ac:dyDescent="0.25">
      <c r="A882" s="9">
        <v>40263</v>
      </c>
      <c r="B882" s="8"/>
      <c r="C882" s="8"/>
      <c r="D882" s="8"/>
      <c r="E882" s="8"/>
      <c r="F882" s="7">
        <v>2.5</v>
      </c>
      <c r="G882" s="7">
        <v>3</v>
      </c>
      <c r="H882" s="7">
        <v>3</v>
      </c>
      <c r="I882" s="7">
        <v>3</v>
      </c>
      <c r="J882" s="7">
        <v>2.8</v>
      </c>
    </row>
    <row r="883" spans="1:10" x14ac:dyDescent="0.25">
      <c r="A883" s="9">
        <v>40266</v>
      </c>
      <c r="B883" s="8"/>
      <c r="C883" s="8"/>
      <c r="D883" s="8"/>
      <c r="E883" s="8"/>
      <c r="F883" s="7">
        <v>2.5</v>
      </c>
      <c r="G883" s="7">
        <v>3</v>
      </c>
      <c r="H883" s="7">
        <v>3</v>
      </c>
      <c r="I883" s="7">
        <v>3</v>
      </c>
      <c r="J883" s="7">
        <v>2.8</v>
      </c>
    </row>
    <row r="884" spans="1:10" x14ac:dyDescent="0.25">
      <c r="A884" s="9">
        <v>40267</v>
      </c>
      <c r="B884" s="8"/>
      <c r="C884" s="8"/>
      <c r="D884" s="8"/>
      <c r="E884" s="8"/>
      <c r="F884" s="7">
        <v>2.5</v>
      </c>
      <c r="G884" s="7">
        <v>3</v>
      </c>
      <c r="H884" s="7">
        <v>3</v>
      </c>
      <c r="I884" s="7">
        <v>3</v>
      </c>
      <c r="J884" s="7">
        <v>2.8</v>
      </c>
    </row>
    <row r="885" spans="1:10" x14ac:dyDescent="0.25">
      <c r="A885" s="9">
        <v>40268</v>
      </c>
      <c r="B885" s="8"/>
      <c r="C885" s="8"/>
      <c r="D885" s="8"/>
      <c r="E885" s="8"/>
      <c r="F885" s="7">
        <v>2.5</v>
      </c>
      <c r="G885" s="7">
        <v>3</v>
      </c>
      <c r="H885" s="7">
        <v>3</v>
      </c>
      <c r="I885" s="7">
        <v>3</v>
      </c>
      <c r="J885" s="7">
        <v>2.8</v>
      </c>
    </row>
    <row r="886" spans="1:10" x14ac:dyDescent="0.25">
      <c r="A886" s="9">
        <v>40269</v>
      </c>
      <c r="B886" s="8"/>
      <c r="C886" s="8"/>
      <c r="D886" s="8"/>
      <c r="E886" s="8"/>
      <c r="F886" s="7">
        <v>2.5</v>
      </c>
      <c r="G886" s="7">
        <v>3</v>
      </c>
      <c r="H886" s="7">
        <v>3</v>
      </c>
      <c r="I886" s="7">
        <v>3</v>
      </c>
      <c r="J886" s="7">
        <v>2.9</v>
      </c>
    </row>
    <row r="887" spans="1:10" x14ac:dyDescent="0.25">
      <c r="A887" s="9">
        <v>40273</v>
      </c>
      <c r="B887" s="8"/>
      <c r="C887" s="8"/>
      <c r="D887" s="8"/>
      <c r="E887" s="8"/>
      <c r="F887" s="7">
        <v>2.5</v>
      </c>
      <c r="G887" s="7">
        <v>3</v>
      </c>
      <c r="H887" s="7">
        <v>3</v>
      </c>
      <c r="I887" s="7">
        <v>2.95</v>
      </c>
      <c r="J887" s="7">
        <v>2.8</v>
      </c>
    </row>
    <row r="888" spans="1:10" x14ac:dyDescent="0.25">
      <c r="A888" s="9">
        <v>40274</v>
      </c>
      <c r="B888" s="8"/>
      <c r="C888" s="8"/>
      <c r="D888" s="8"/>
      <c r="E888" s="8"/>
      <c r="F888" s="7">
        <v>2.5</v>
      </c>
      <c r="G888" s="7">
        <v>3</v>
      </c>
      <c r="H888" s="7">
        <v>3</v>
      </c>
      <c r="I888" s="7">
        <v>2.95</v>
      </c>
      <c r="J888" s="7">
        <v>2.8</v>
      </c>
    </row>
    <row r="889" spans="1:10" x14ac:dyDescent="0.25">
      <c r="A889" s="9">
        <v>40275</v>
      </c>
      <c r="B889" s="8"/>
      <c r="C889" s="8"/>
      <c r="D889" s="8"/>
      <c r="E889" s="8"/>
      <c r="F889" s="7">
        <v>2.5</v>
      </c>
      <c r="G889" s="7">
        <v>3</v>
      </c>
      <c r="H889" s="7">
        <v>3</v>
      </c>
      <c r="I889" s="7">
        <v>2.95</v>
      </c>
      <c r="J889" s="7">
        <v>2.8</v>
      </c>
    </row>
    <row r="890" spans="1:10" x14ac:dyDescent="0.25">
      <c r="A890" s="9">
        <v>40276</v>
      </c>
      <c r="B890" s="8"/>
      <c r="C890" s="8"/>
      <c r="D890" s="8"/>
      <c r="E890" s="8"/>
      <c r="F890" s="7">
        <v>2.5</v>
      </c>
      <c r="G890" s="7">
        <v>3</v>
      </c>
      <c r="H890" s="7">
        <v>3</v>
      </c>
      <c r="I890" s="7">
        <v>2.95</v>
      </c>
      <c r="J890" s="7">
        <v>2.8</v>
      </c>
    </row>
    <row r="891" spans="1:10" x14ac:dyDescent="0.25">
      <c r="A891" s="9">
        <v>40277</v>
      </c>
      <c r="B891" s="8"/>
      <c r="C891" s="8"/>
      <c r="D891" s="8"/>
      <c r="E891" s="8"/>
      <c r="F891" s="7">
        <v>2.5</v>
      </c>
      <c r="G891" s="7">
        <v>3</v>
      </c>
      <c r="H891" s="7">
        <v>3</v>
      </c>
      <c r="I891" s="7">
        <v>2.95</v>
      </c>
      <c r="J891" s="7">
        <v>2.75</v>
      </c>
    </row>
    <row r="892" spans="1:10" x14ac:dyDescent="0.25">
      <c r="A892" s="9">
        <v>40280</v>
      </c>
      <c r="B892" s="8"/>
      <c r="C892" s="8"/>
      <c r="D892" s="8"/>
      <c r="E892" s="8"/>
      <c r="F892" s="7">
        <v>2.5</v>
      </c>
      <c r="G892" s="7">
        <v>3</v>
      </c>
      <c r="H892" s="7">
        <v>3</v>
      </c>
      <c r="I892" s="7">
        <v>3</v>
      </c>
      <c r="J892" s="7">
        <v>3</v>
      </c>
    </row>
    <row r="893" spans="1:10" x14ac:dyDescent="0.25">
      <c r="A893" s="9">
        <v>40281</v>
      </c>
      <c r="B893" s="8"/>
      <c r="C893" s="8"/>
      <c r="D893" s="8"/>
      <c r="E893" s="8"/>
      <c r="F893" s="7">
        <v>2.5</v>
      </c>
      <c r="G893" s="7">
        <v>3</v>
      </c>
      <c r="H893" s="7">
        <v>3</v>
      </c>
      <c r="I893" s="7">
        <v>3</v>
      </c>
      <c r="J893" s="7">
        <v>3</v>
      </c>
    </row>
    <row r="894" spans="1:10" x14ac:dyDescent="0.25">
      <c r="A894" s="9">
        <v>40282</v>
      </c>
      <c r="B894" s="8"/>
      <c r="C894" s="8"/>
      <c r="D894" s="8"/>
      <c r="E894" s="8"/>
      <c r="F894" s="7">
        <v>2.5</v>
      </c>
      <c r="G894" s="7">
        <v>3</v>
      </c>
      <c r="H894" s="7">
        <v>3</v>
      </c>
      <c r="I894" s="7">
        <v>3</v>
      </c>
      <c r="J894" s="7">
        <v>3</v>
      </c>
    </row>
    <row r="895" spans="1:10" x14ac:dyDescent="0.25">
      <c r="A895" s="9">
        <v>40283</v>
      </c>
      <c r="B895" s="8"/>
      <c r="C895" s="8"/>
      <c r="D895" s="8"/>
      <c r="E895" s="8"/>
      <c r="F895" s="7">
        <v>2.5</v>
      </c>
      <c r="G895" s="7">
        <v>3</v>
      </c>
      <c r="H895" s="7">
        <v>3</v>
      </c>
      <c r="I895" s="7">
        <v>3</v>
      </c>
      <c r="J895" s="7">
        <v>2.75</v>
      </c>
    </row>
    <row r="896" spans="1:10" x14ac:dyDescent="0.25">
      <c r="A896" s="9">
        <v>40284</v>
      </c>
      <c r="B896" s="8"/>
      <c r="C896" s="8"/>
      <c r="D896" s="8"/>
      <c r="E896" s="8"/>
      <c r="F896" s="7">
        <v>2.5</v>
      </c>
      <c r="G896" s="7">
        <v>3</v>
      </c>
      <c r="H896" s="7">
        <v>3</v>
      </c>
      <c r="I896" s="7">
        <v>3</v>
      </c>
      <c r="J896" s="7">
        <v>2.75</v>
      </c>
    </row>
    <row r="897" spans="1:10" x14ac:dyDescent="0.25">
      <c r="A897" s="9">
        <v>40287</v>
      </c>
      <c r="B897" s="8"/>
      <c r="C897" s="8"/>
      <c r="D897" s="8"/>
      <c r="E897" s="8"/>
      <c r="F897" s="7">
        <v>2.5</v>
      </c>
      <c r="G897" s="7">
        <v>3</v>
      </c>
      <c r="H897" s="7">
        <v>3</v>
      </c>
      <c r="I897" s="7">
        <v>3</v>
      </c>
      <c r="J897" s="7">
        <v>3</v>
      </c>
    </row>
    <row r="898" spans="1:10" x14ac:dyDescent="0.25">
      <c r="A898" s="9">
        <v>40288</v>
      </c>
      <c r="B898" s="8"/>
      <c r="C898" s="8"/>
      <c r="D898" s="8"/>
      <c r="E898" s="8"/>
      <c r="F898" s="7">
        <v>2.5</v>
      </c>
      <c r="G898" s="7">
        <v>3</v>
      </c>
      <c r="H898" s="7">
        <v>3</v>
      </c>
      <c r="I898" s="7">
        <v>3</v>
      </c>
      <c r="J898" s="7">
        <v>2.5</v>
      </c>
    </row>
    <row r="899" spans="1:10" x14ac:dyDescent="0.25">
      <c r="A899" s="9">
        <v>40290</v>
      </c>
      <c r="B899" s="8"/>
      <c r="C899" s="8"/>
      <c r="D899" s="8"/>
      <c r="E899" s="8"/>
      <c r="F899" s="7">
        <v>2.5</v>
      </c>
      <c r="G899" s="7">
        <v>3</v>
      </c>
      <c r="H899" s="7">
        <v>3</v>
      </c>
      <c r="I899" s="7">
        <v>3</v>
      </c>
      <c r="J899" s="7">
        <v>2.75</v>
      </c>
    </row>
    <row r="900" spans="1:10" x14ac:dyDescent="0.25">
      <c r="A900" s="9">
        <v>40291</v>
      </c>
      <c r="B900" s="8"/>
      <c r="C900" s="8"/>
      <c r="D900" s="8"/>
      <c r="E900" s="8"/>
      <c r="F900" s="7">
        <v>2.5</v>
      </c>
      <c r="G900" s="7">
        <v>3</v>
      </c>
      <c r="H900" s="7">
        <v>3</v>
      </c>
      <c r="I900" s="7">
        <v>3</v>
      </c>
      <c r="J900" s="7">
        <v>2.75</v>
      </c>
    </row>
    <row r="901" spans="1:10" x14ac:dyDescent="0.25">
      <c r="A901" s="9">
        <v>40294</v>
      </c>
      <c r="B901" s="8"/>
      <c r="C901" s="8"/>
      <c r="D901" s="8"/>
      <c r="E901" s="8"/>
      <c r="F901" s="7">
        <v>2.5</v>
      </c>
      <c r="G901" s="7">
        <v>3</v>
      </c>
      <c r="H901" s="7">
        <v>3</v>
      </c>
      <c r="I901" s="7">
        <v>3</v>
      </c>
      <c r="J901" s="7">
        <v>3</v>
      </c>
    </row>
    <row r="902" spans="1:10" x14ac:dyDescent="0.25">
      <c r="A902" s="9">
        <v>40295</v>
      </c>
      <c r="B902" s="8"/>
      <c r="C902" s="8"/>
      <c r="D902" s="8"/>
      <c r="E902" s="8"/>
      <c r="F902" s="7">
        <v>2.5</v>
      </c>
      <c r="G902" s="7">
        <v>3</v>
      </c>
      <c r="H902" s="7">
        <v>3</v>
      </c>
      <c r="I902" s="7">
        <v>3</v>
      </c>
      <c r="J902" s="7">
        <v>3</v>
      </c>
    </row>
    <row r="903" spans="1:10" x14ac:dyDescent="0.25">
      <c r="A903" s="9">
        <v>40296</v>
      </c>
      <c r="B903" s="8"/>
      <c r="C903" s="8"/>
      <c r="D903" s="8"/>
      <c r="E903" s="8"/>
      <c r="F903" s="7">
        <v>2.5</v>
      </c>
      <c r="G903" s="7">
        <v>3</v>
      </c>
      <c r="H903" s="7">
        <v>3</v>
      </c>
      <c r="I903" s="7">
        <v>3</v>
      </c>
      <c r="J903" s="7">
        <v>3</v>
      </c>
    </row>
    <row r="904" spans="1:10" x14ac:dyDescent="0.25">
      <c r="A904" s="9">
        <v>40297</v>
      </c>
      <c r="B904" s="8"/>
      <c r="C904" s="8"/>
      <c r="D904" s="8"/>
      <c r="E904" s="8"/>
      <c r="F904" s="7">
        <v>2.5</v>
      </c>
      <c r="G904" s="7">
        <v>3</v>
      </c>
      <c r="H904" s="7">
        <v>3</v>
      </c>
      <c r="I904" s="7">
        <v>3</v>
      </c>
      <c r="J904" s="7">
        <v>2.75</v>
      </c>
    </row>
    <row r="905" spans="1:10" x14ac:dyDescent="0.25">
      <c r="A905" s="9">
        <v>40298</v>
      </c>
      <c r="B905" s="8"/>
      <c r="C905" s="8"/>
      <c r="D905" s="8"/>
      <c r="E905" s="8"/>
      <c r="F905" s="7">
        <v>2.5</v>
      </c>
      <c r="G905" s="7">
        <v>2.96</v>
      </c>
      <c r="H905" s="7">
        <v>3</v>
      </c>
      <c r="I905" s="7">
        <v>2.9</v>
      </c>
      <c r="J905" s="7">
        <v>2.5</v>
      </c>
    </row>
    <row r="906" spans="1:10" x14ac:dyDescent="0.25">
      <c r="A906" s="9">
        <v>40301</v>
      </c>
      <c r="B906" s="8"/>
      <c r="C906" s="8"/>
      <c r="D906" s="8"/>
      <c r="E906" s="8"/>
      <c r="F906" s="7">
        <v>2.5</v>
      </c>
      <c r="G906" s="7">
        <v>3</v>
      </c>
      <c r="H906" s="7">
        <v>3</v>
      </c>
      <c r="I906" s="7">
        <v>2.9</v>
      </c>
      <c r="J906" s="7">
        <v>2.5</v>
      </c>
    </row>
    <row r="907" spans="1:10" x14ac:dyDescent="0.25">
      <c r="A907" s="9">
        <v>40302</v>
      </c>
      <c r="B907" s="8"/>
      <c r="C907" s="8"/>
      <c r="D907" s="8"/>
      <c r="E907" s="8"/>
      <c r="F907" s="7">
        <v>2.5</v>
      </c>
      <c r="G907" s="7">
        <v>3</v>
      </c>
      <c r="H907" s="7">
        <v>3</v>
      </c>
      <c r="I907" s="7">
        <v>2.9</v>
      </c>
      <c r="J907" s="7">
        <v>2.5</v>
      </c>
    </row>
    <row r="908" spans="1:10" x14ac:dyDescent="0.25">
      <c r="A908" s="9">
        <v>40303</v>
      </c>
      <c r="B908" s="8"/>
      <c r="C908" s="8"/>
      <c r="D908" s="8"/>
      <c r="E908" s="8"/>
      <c r="F908" s="7">
        <v>2.5</v>
      </c>
      <c r="G908" s="7">
        <v>3</v>
      </c>
      <c r="H908" s="7">
        <v>3</v>
      </c>
      <c r="I908" s="7">
        <v>2.9</v>
      </c>
      <c r="J908" s="7">
        <v>2.65</v>
      </c>
    </row>
    <row r="909" spans="1:10" x14ac:dyDescent="0.25">
      <c r="A909" s="9">
        <v>40304</v>
      </c>
      <c r="B909" s="8"/>
      <c r="C909" s="8"/>
      <c r="D909" s="8"/>
      <c r="E909" s="8"/>
      <c r="F909" s="7">
        <v>2.5</v>
      </c>
      <c r="G909" s="7">
        <v>3</v>
      </c>
      <c r="H909" s="7">
        <v>3</v>
      </c>
      <c r="I909" s="7">
        <v>2.9</v>
      </c>
      <c r="J909" s="7">
        <v>2.65</v>
      </c>
    </row>
    <row r="910" spans="1:10" x14ac:dyDescent="0.25">
      <c r="A910" s="9">
        <v>40305</v>
      </c>
      <c r="B910" s="8"/>
      <c r="C910" s="8"/>
      <c r="D910" s="8"/>
      <c r="E910" s="8"/>
      <c r="F910" s="7">
        <v>2.5</v>
      </c>
      <c r="G910" s="7">
        <v>3</v>
      </c>
      <c r="H910" s="7">
        <v>3</v>
      </c>
      <c r="I910" s="7">
        <v>2.9</v>
      </c>
      <c r="J910" s="7">
        <v>2.65</v>
      </c>
    </row>
    <row r="911" spans="1:10" x14ac:dyDescent="0.25">
      <c r="A911" s="9">
        <v>40308</v>
      </c>
      <c r="B911" s="8"/>
      <c r="C911" s="8"/>
      <c r="D911" s="8"/>
      <c r="E911" s="8"/>
      <c r="F911" s="7">
        <v>2.5</v>
      </c>
      <c r="G911" s="7">
        <v>3</v>
      </c>
      <c r="H911" s="7">
        <v>3</v>
      </c>
      <c r="I911" s="7">
        <v>3</v>
      </c>
      <c r="J911" s="7">
        <v>2.8</v>
      </c>
    </row>
    <row r="912" spans="1:10" x14ac:dyDescent="0.25">
      <c r="A912" s="9">
        <v>40309</v>
      </c>
      <c r="B912" s="8"/>
      <c r="C912" s="8"/>
      <c r="D912" s="8"/>
      <c r="E912" s="8"/>
      <c r="F912" s="7">
        <v>2.5</v>
      </c>
      <c r="G912" s="7">
        <v>3</v>
      </c>
      <c r="H912" s="7">
        <v>3</v>
      </c>
      <c r="I912" s="7">
        <v>3</v>
      </c>
      <c r="J912" s="7">
        <v>2.8</v>
      </c>
    </row>
    <row r="913" spans="1:10" x14ac:dyDescent="0.25">
      <c r="A913" s="9">
        <v>40310</v>
      </c>
      <c r="B913" s="8"/>
      <c r="C913" s="8"/>
      <c r="D913" s="8"/>
      <c r="E913" s="8"/>
      <c r="F913" s="7">
        <v>2.5</v>
      </c>
      <c r="G913" s="7">
        <v>3</v>
      </c>
      <c r="H913" s="7">
        <v>3</v>
      </c>
      <c r="I913" s="7">
        <v>3</v>
      </c>
      <c r="J913" s="7">
        <v>2.8</v>
      </c>
    </row>
    <row r="914" spans="1:10" x14ac:dyDescent="0.25">
      <c r="A914" s="9">
        <v>40311</v>
      </c>
      <c r="B914" s="8"/>
      <c r="C914" s="8"/>
      <c r="D914" s="8"/>
      <c r="E914" s="8"/>
      <c r="F914" s="7">
        <v>2.5</v>
      </c>
      <c r="G914" s="7">
        <v>3</v>
      </c>
      <c r="H914" s="7">
        <v>3</v>
      </c>
      <c r="I914" s="7">
        <v>2.9</v>
      </c>
      <c r="J914" s="7">
        <v>2.65</v>
      </c>
    </row>
    <row r="915" spans="1:10" x14ac:dyDescent="0.25">
      <c r="A915" s="9">
        <v>40312</v>
      </c>
      <c r="B915" s="8"/>
      <c r="C915" s="8"/>
      <c r="D915" s="8"/>
      <c r="E915" s="8"/>
      <c r="F915" s="7">
        <v>2.5</v>
      </c>
      <c r="G915" s="7">
        <v>3</v>
      </c>
      <c r="H915" s="7">
        <v>3</v>
      </c>
      <c r="I915" s="7">
        <v>2.9</v>
      </c>
      <c r="J915" s="7">
        <v>2.65</v>
      </c>
    </row>
    <row r="916" spans="1:10" x14ac:dyDescent="0.25">
      <c r="A916" s="9">
        <v>40315</v>
      </c>
      <c r="B916" s="8"/>
      <c r="C916" s="8"/>
      <c r="D916" s="8"/>
      <c r="E916" s="8"/>
      <c r="F916" s="7">
        <v>2.5</v>
      </c>
      <c r="G916" s="7">
        <v>3</v>
      </c>
      <c r="H916" s="7">
        <v>3</v>
      </c>
      <c r="I916" s="7">
        <v>3</v>
      </c>
      <c r="J916" s="7">
        <v>2.8</v>
      </c>
    </row>
    <row r="917" spans="1:10" x14ac:dyDescent="0.25">
      <c r="A917" s="9">
        <v>40316</v>
      </c>
      <c r="B917" s="8"/>
      <c r="C917" s="8"/>
      <c r="D917" s="8"/>
      <c r="E917" s="8"/>
      <c r="F917" s="7">
        <v>2.5</v>
      </c>
      <c r="G917" s="7">
        <v>3</v>
      </c>
      <c r="H917" s="7">
        <v>3</v>
      </c>
      <c r="I917" s="7">
        <v>2.9</v>
      </c>
      <c r="J917" s="7">
        <v>2.65</v>
      </c>
    </row>
    <row r="918" spans="1:10" x14ac:dyDescent="0.25">
      <c r="A918" s="9">
        <v>40317</v>
      </c>
      <c r="B918" s="8"/>
      <c r="C918" s="8"/>
      <c r="D918" s="8"/>
      <c r="E918" s="8"/>
      <c r="F918" s="7">
        <v>2.5</v>
      </c>
      <c r="G918" s="7">
        <v>3</v>
      </c>
      <c r="H918" s="7">
        <v>3</v>
      </c>
      <c r="I918" s="7">
        <v>2.9</v>
      </c>
      <c r="J918" s="7">
        <v>2.65</v>
      </c>
    </row>
    <row r="919" spans="1:10" x14ac:dyDescent="0.25">
      <c r="A919" s="9">
        <v>40318</v>
      </c>
      <c r="B919" s="8"/>
      <c r="C919" s="8"/>
      <c r="D919" s="8"/>
      <c r="E919" s="8"/>
      <c r="F919" s="7">
        <v>2.5</v>
      </c>
      <c r="G919" s="7">
        <v>3</v>
      </c>
      <c r="H919" s="7">
        <v>2.9</v>
      </c>
      <c r="I919" s="7">
        <v>2.8</v>
      </c>
      <c r="J919" s="7">
        <v>2.5</v>
      </c>
    </row>
    <row r="920" spans="1:10" x14ac:dyDescent="0.25">
      <c r="A920" s="9">
        <v>40319</v>
      </c>
      <c r="B920" s="8"/>
      <c r="C920" s="8"/>
      <c r="D920" s="8"/>
      <c r="E920" s="8"/>
      <c r="F920" s="7">
        <v>2.5</v>
      </c>
      <c r="G920" s="7">
        <v>3</v>
      </c>
      <c r="H920" s="7">
        <v>2.9</v>
      </c>
      <c r="I920" s="7">
        <v>2.8</v>
      </c>
      <c r="J920" s="7">
        <v>2.5</v>
      </c>
    </row>
    <row r="921" spans="1:10" x14ac:dyDescent="0.25">
      <c r="A921" s="9">
        <v>40322</v>
      </c>
      <c r="B921" s="8"/>
      <c r="C921" s="8"/>
      <c r="D921" s="8"/>
      <c r="E921" s="8"/>
      <c r="F921" s="7">
        <v>2.5</v>
      </c>
      <c r="G921" s="7">
        <v>3</v>
      </c>
      <c r="H921" s="7">
        <v>3</v>
      </c>
      <c r="I921" s="7">
        <v>2.9</v>
      </c>
      <c r="J921" s="7">
        <v>2.6</v>
      </c>
    </row>
    <row r="922" spans="1:10" x14ac:dyDescent="0.25">
      <c r="A922" s="9">
        <v>40323</v>
      </c>
      <c r="B922" s="8"/>
      <c r="C922" s="8"/>
      <c r="D922" s="8"/>
      <c r="E922" s="8"/>
      <c r="F922" s="7">
        <v>2.5</v>
      </c>
      <c r="G922" s="7">
        <v>3</v>
      </c>
      <c r="H922" s="7">
        <v>3</v>
      </c>
      <c r="I922" s="7">
        <v>2.9</v>
      </c>
      <c r="J922" s="7">
        <v>2.6</v>
      </c>
    </row>
    <row r="923" spans="1:10" x14ac:dyDescent="0.25">
      <c r="A923" s="9">
        <v>40324</v>
      </c>
      <c r="B923" s="8"/>
      <c r="C923" s="8"/>
      <c r="D923" s="8"/>
      <c r="E923" s="8"/>
      <c r="F923" s="7">
        <v>2.5</v>
      </c>
      <c r="G923" s="7">
        <v>3</v>
      </c>
      <c r="H923" s="7">
        <v>3</v>
      </c>
      <c r="I923" s="7">
        <v>2.9</v>
      </c>
      <c r="J923" s="7">
        <v>2.6</v>
      </c>
    </row>
    <row r="924" spans="1:10" x14ac:dyDescent="0.25">
      <c r="A924" s="9">
        <v>40325</v>
      </c>
      <c r="B924" s="8"/>
      <c r="C924" s="8"/>
      <c r="D924" s="8"/>
      <c r="E924" s="8"/>
      <c r="F924" s="7">
        <v>2.5</v>
      </c>
      <c r="G924" s="7">
        <v>3</v>
      </c>
      <c r="H924" s="7">
        <v>3</v>
      </c>
      <c r="I924" s="7">
        <v>3</v>
      </c>
      <c r="J924" s="7">
        <v>2.7</v>
      </c>
    </row>
    <row r="925" spans="1:10" x14ac:dyDescent="0.25">
      <c r="A925" s="9">
        <v>40326</v>
      </c>
      <c r="B925" s="8"/>
      <c r="C925" s="8"/>
      <c r="D925" s="8"/>
      <c r="E925" s="8"/>
      <c r="F925" s="7">
        <v>2.5</v>
      </c>
      <c r="G925" s="7">
        <v>3</v>
      </c>
      <c r="H925" s="7">
        <v>2.99</v>
      </c>
      <c r="I925" s="7">
        <v>3</v>
      </c>
      <c r="J925" s="7">
        <v>2.7</v>
      </c>
    </row>
    <row r="926" spans="1:10" x14ac:dyDescent="0.25">
      <c r="A926" s="9">
        <v>40329</v>
      </c>
      <c r="B926" s="8"/>
      <c r="C926" s="8"/>
      <c r="D926" s="8"/>
      <c r="E926" s="8"/>
      <c r="F926" s="7">
        <v>2.5</v>
      </c>
      <c r="G926" s="7">
        <v>3</v>
      </c>
      <c r="H926" s="7">
        <v>3</v>
      </c>
      <c r="I926" s="7">
        <v>3</v>
      </c>
      <c r="J926" s="7">
        <v>2.9</v>
      </c>
    </row>
    <row r="927" spans="1:10" x14ac:dyDescent="0.25">
      <c r="A927" s="9">
        <v>40330</v>
      </c>
      <c r="B927" s="8"/>
      <c r="C927" s="8"/>
      <c r="D927" s="8"/>
      <c r="E927" s="8"/>
      <c r="F927" s="7">
        <v>2.5</v>
      </c>
      <c r="G927" s="7">
        <v>3</v>
      </c>
      <c r="H927" s="7">
        <v>3</v>
      </c>
      <c r="I927" s="7">
        <v>3</v>
      </c>
      <c r="J927" s="7">
        <v>2.8</v>
      </c>
    </row>
    <row r="928" spans="1:10" x14ac:dyDescent="0.25">
      <c r="A928" s="9">
        <v>40331</v>
      </c>
      <c r="B928" s="8"/>
      <c r="C928" s="8"/>
      <c r="D928" s="8"/>
      <c r="E928" s="8"/>
      <c r="F928" s="7">
        <v>2.5</v>
      </c>
      <c r="G928" s="7">
        <v>3</v>
      </c>
      <c r="H928" s="7">
        <v>3</v>
      </c>
      <c r="I928" s="7">
        <v>3</v>
      </c>
      <c r="J928" s="7">
        <v>2.8</v>
      </c>
    </row>
    <row r="929" spans="1:10" x14ac:dyDescent="0.25">
      <c r="A929" s="9">
        <v>40333</v>
      </c>
      <c r="B929" s="8"/>
      <c r="C929" s="8"/>
      <c r="D929" s="8"/>
      <c r="E929" s="8"/>
      <c r="F929" s="7">
        <v>2.5</v>
      </c>
      <c r="G929" s="7">
        <v>3</v>
      </c>
      <c r="H929" s="7">
        <v>3</v>
      </c>
      <c r="I929" s="7">
        <v>3</v>
      </c>
      <c r="J929" s="7">
        <v>2.8</v>
      </c>
    </row>
    <row r="930" spans="1:10" x14ac:dyDescent="0.25">
      <c r="A930" s="9">
        <v>40336</v>
      </c>
      <c r="B930" s="8"/>
      <c r="C930" s="8"/>
      <c r="D930" s="8"/>
      <c r="E930" s="8"/>
      <c r="F930" s="7">
        <v>2.5</v>
      </c>
      <c r="G930" s="7">
        <v>3</v>
      </c>
      <c r="H930" s="7">
        <v>3</v>
      </c>
      <c r="I930" s="7">
        <v>3</v>
      </c>
      <c r="J930" s="7">
        <v>2.8</v>
      </c>
    </row>
    <row r="931" spans="1:10" x14ac:dyDescent="0.25">
      <c r="A931" s="9">
        <v>40337</v>
      </c>
      <c r="B931" s="8"/>
      <c r="C931" s="8"/>
      <c r="D931" s="8"/>
      <c r="E931" s="8"/>
      <c r="F931" s="7">
        <v>2.5</v>
      </c>
      <c r="G931" s="7">
        <v>3</v>
      </c>
      <c r="H931" s="7">
        <v>3</v>
      </c>
      <c r="I931" s="7">
        <v>3</v>
      </c>
      <c r="J931" s="7">
        <v>2.8</v>
      </c>
    </row>
    <row r="932" spans="1:10" x14ac:dyDescent="0.25">
      <c r="A932" s="9">
        <v>40338</v>
      </c>
      <c r="B932" s="8"/>
      <c r="C932" s="8"/>
      <c r="D932" s="8"/>
      <c r="E932" s="8"/>
      <c r="F932" s="7">
        <v>2.5</v>
      </c>
      <c r="G932" s="7">
        <v>3</v>
      </c>
      <c r="H932" s="7">
        <v>3</v>
      </c>
      <c r="I932" s="7">
        <v>3</v>
      </c>
      <c r="J932" s="7">
        <v>2.8</v>
      </c>
    </row>
    <row r="933" spans="1:10" x14ac:dyDescent="0.25">
      <c r="A933" s="9">
        <v>40339</v>
      </c>
      <c r="B933" s="8"/>
      <c r="C933" s="8"/>
      <c r="D933" s="8"/>
      <c r="E933" s="8"/>
      <c r="F933" s="7">
        <v>2.5</v>
      </c>
      <c r="G933" s="7">
        <v>3</v>
      </c>
      <c r="H933" s="7">
        <v>3</v>
      </c>
      <c r="I933" s="7">
        <v>3</v>
      </c>
      <c r="J933" s="7">
        <v>2.8</v>
      </c>
    </row>
    <row r="934" spans="1:10" x14ac:dyDescent="0.25">
      <c r="A934" s="9">
        <v>40340</v>
      </c>
      <c r="B934" s="8"/>
      <c r="C934" s="8"/>
      <c r="D934" s="8"/>
      <c r="E934" s="8"/>
      <c r="F934" s="7">
        <v>2.5</v>
      </c>
      <c r="G934" s="7">
        <v>3</v>
      </c>
      <c r="H934" s="7">
        <v>3</v>
      </c>
      <c r="I934" s="7">
        <v>3</v>
      </c>
      <c r="J934" s="7">
        <v>2.8</v>
      </c>
    </row>
    <row r="935" spans="1:10" x14ac:dyDescent="0.25">
      <c r="A935" s="9">
        <v>40343</v>
      </c>
      <c r="B935" s="8"/>
      <c r="C935" s="8"/>
      <c r="D935" s="8"/>
      <c r="E935" s="8"/>
      <c r="F935" s="7">
        <v>2.5</v>
      </c>
      <c r="G935" s="7">
        <v>3</v>
      </c>
      <c r="H935" s="7">
        <v>3</v>
      </c>
      <c r="I935" s="7">
        <v>3</v>
      </c>
      <c r="J935" s="7">
        <v>2.8</v>
      </c>
    </row>
    <row r="936" spans="1:10" x14ac:dyDescent="0.25">
      <c r="A936" s="9">
        <v>40344</v>
      </c>
      <c r="B936" s="8"/>
      <c r="C936" s="8"/>
      <c r="D936" s="8"/>
      <c r="E936" s="8"/>
      <c r="F936" s="7">
        <v>2.5</v>
      </c>
      <c r="G936" s="7">
        <v>3</v>
      </c>
      <c r="H936" s="7">
        <v>3</v>
      </c>
      <c r="I936" s="7">
        <v>3</v>
      </c>
      <c r="J936" s="7">
        <v>2.8</v>
      </c>
    </row>
    <row r="937" spans="1:10" x14ac:dyDescent="0.25">
      <c r="A937" s="9">
        <v>40345</v>
      </c>
      <c r="B937" s="8"/>
      <c r="C937" s="8"/>
      <c r="D937" s="8"/>
      <c r="E937" s="8"/>
      <c r="F937" s="7">
        <v>2.5</v>
      </c>
      <c r="G937" s="7">
        <v>3</v>
      </c>
      <c r="H937" s="7">
        <v>3</v>
      </c>
      <c r="I937" s="7">
        <v>3</v>
      </c>
      <c r="J937" s="7">
        <v>2.8</v>
      </c>
    </row>
    <row r="938" spans="1:10" x14ac:dyDescent="0.25">
      <c r="A938" s="9">
        <v>40346</v>
      </c>
      <c r="B938" s="8"/>
      <c r="C938" s="8"/>
      <c r="D938" s="8"/>
      <c r="E938" s="8"/>
      <c r="F938" s="7">
        <v>2.5</v>
      </c>
      <c r="G938" s="7">
        <v>3</v>
      </c>
      <c r="H938" s="7">
        <v>3</v>
      </c>
      <c r="I938" s="7">
        <v>3</v>
      </c>
      <c r="J938" s="7">
        <v>2.8</v>
      </c>
    </row>
    <row r="939" spans="1:10" x14ac:dyDescent="0.25">
      <c r="A939" s="9">
        <v>40347</v>
      </c>
      <c r="B939" s="8"/>
      <c r="C939" s="8"/>
      <c r="D939" s="8"/>
      <c r="E939" s="8"/>
      <c r="F939" s="7">
        <v>2.5</v>
      </c>
      <c r="G939" s="7">
        <v>3</v>
      </c>
      <c r="H939" s="7">
        <v>3</v>
      </c>
      <c r="I939" s="7">
        <v>3</v>
      </c>
      <c r="J939" s="7">
        <v>2.8</v>
      </c>
    </row>
    <row r="940" spans="1:10" x14ac:dyDescent="0.25">
      <c r="A940" s="9">
        <v>40350</v>
      </c>
      <c r="B940" s="8"/>
      <c r="C940" s="8"/>
      <c r="D940" s="8"/>
      <c r="E940" s="8"/>
      <c r="F940" s="7">
        <v>2.5</v>
      </c>
      <c r="G940" s="7">
        <v>3</v>
      </c>
      <c r="H940" s="7">
        <v>3</v>
      </c>
      <c r="I940" s="7">
        <v>3</v>
      </c>
      <c r="J940" s="7">
        <v>2.8</v>
      </c>
    </row>
    <row r="941" spans="1:10" x14ac:dyDescent="0.25">
      <c r="A941" s="9">
        <v>40351</v>
      </c>
      <c r="B941" s="8"/>
      <c r="C941" s="8"/>
      <c r="D941" s="8"/>
      <c r="E941" s="8"/>
      <c r="F941" s="7">
        <v>2.5</v>
      </c>
      <c r="G941" s="7">
        <v>3</v>
      </c>
      <c r="H941" s="7">
        <v>3</v>
      </c>
      <c r="I941" s="7">
        <v>3</v>
      </c>
      <c r="J941" s="7">
        <v>2.8</v>
      </c>
    </row>
    <row r="942" spans="1:10" x14ac:dyDescent="0.25">
      <c r="A942" s="9">
        <v>40352</v>
      </c>
      <c r="B942" s="8"/>
      <c r="C942" s="8"/>
      <c r="D942" s="8"/>
      <c r="E942" s="8"/>
      <c r="F942" s="7">
        <v>2.5</v>
      </c>
      <c r="G942" s="7">
        <v>3</v>
      </c>
      <c r="H942" s="7">
        <v>3</v>
      </c>
      <c r="I942" s="7">
        <v>3</v>
      </c>
      <c r="J942" s="7">
        <v>2.8</v>
      </c>
    </row>
    <row r="943" spans="1:10" x14ac:dyDescent="0.25">
      <c r="A943" s="9">
        <v>40353</v>
      </c>
      <c r="B943" s="8"/>
      <c r="C943" s="8"/>
      <c r="D943" s="8"/>
      <c r="E943" s="8"/>
      <c r="F943" s="7">
        <v>2.5</v>
      </c>
      <c r="G943" s="7">
        <v>3</v>
      </c>
      <c r="H943" s="7">
        <v>3</v>
      </c>
      <c r="I943" s="7">
        <v>3</v>
      </c>
      <c r="J943" s="7">
        <v>2.8</v>
      </c>
    </row>
    <row r="944" spans="1:10" x14ac:dyDescent="0.25">
      <c r="A944" s="9">
        <v>40354</v>
      </c>
      <c r="B944" s="8"/>
      <c r="C944" s="8"/>
      <c r="D944" s="8"/>
      <c r="E944" s="8"/>
      <c r="F944" s="7">
        <v>2.5</v>
      </c>
      <c r="G944" s="7">
        <v>2.9</v>
      </c>
      <c r="H944" s="7">
        <v>3</v>
      </c>
      <c r="I944" s="7">
        <v>3</v>
      </c>
      <c r="J944" s="7">
        <v>2.8</v>
      </c>
    </row>
    <row r="945" spans="1:10" x14ac:dyDescent="0.25">
      <c r="A945" s="9">
        <v>40357</v>
      </c>
      <c r="B945" s="8"/>
      <c r="C945" s="8"/>
      <c r="D945" s="8"/>
      <c r="E945" s="8"/>
      <c r="F945" s="7">
        <v>2.5</v>
      </c>
      <c r="G945" s="7">
        <v>3</v>
      </c>
      <c r="H945" s="7">
        <v>3</v>
      </c>
      <c r="I945" s="7">
        <v>2.9</v>
      </c>
      <c r="J945" s="7">
        <v>2.75</v>
      </c>
    </row>
    <row r="946" spans="1:10" x14ac:dyDescent="0.25">
      <c r="A946" s="9">
        <v>40358</v>
      </c>
      <c r="B946" s="8"/>
      <c r="C946" s="8"/>
      <c r="D946" s="8"/>
      <c r="E946" s="8"/>
      <c r="F946" s="7">
        <v>2.5</v>
      </c>
      <c r="G946" s="7">
        <v>3</v>
      </c>
      <c r="H946" s="7">
        <v>3</v>
      </c>
      <c r="I946" s="7">
        <v>2.9</v>
      </c>
      <c r="J946" s="7">
        <v>2.75</v>
      </c>
    </row>
    <row r="947" spans="1:10" x14ac:dyDescent="0.25">
      <c r="A947" s="9">
        <v>40359</v>
      </c>
      <c r="B947" s="8"/>
      <c r="C947" s="8"/>
      <c r="D947" s="8"/>
      <c r="E947" s="8"/>
      <c r="F947" s="7">
        <v>2.5</v>
      </c>
      <c r="G947" s="7">
        <v>3</v>
      </c>
      <c r="H947" s="7">
        <v>3</v>
      </c>
      <c r="I947" s="7">
        <v>2.9</v>
      </c>
      <c r="J947" s="7">
        <v>2.75</v>
      </c>
    </row>
    <row r="948" spans="1:10" x14ac:dyDescent="0.25">
      <c r="A948" s="9">
        <v>40360</v>
      </c>
      <c r="B948" s="8"/>
      <c r="C948" s="8"/>
      <c r="D948" s="8"/>
      <c r="E948" s="8"/>
      <c r="F948" s="7">
        <v>2.5</v>
      </c>
      <c r="G948" s="7">
        <v>3</v>
      </c>
      <c r="H948" s="7">
        <v>3</v>
      </c>
      <c r="I948" s="7">
        <v>2.9</v>
      </c>
      <c r="J948" s="7">
        <v>2.75</v>
      </c>
    </row>
    <row r="949" spans="1:10" x14ac:dyDescent="0.25">
      <c r="A949" s="9">
        <v>40361</v>
      </c>
      <c r="B949" s="8"/>
      <c r="C949" s="8"/>
      <c r="D949" s="8"/>
      <c r="E949" s="8"/>
      <c r="F949" s="7">
        <v>2.5299999999999998</v>
      </c>
      <c r="G949" s="7">
        <v>3</v>
      </c>
      <c r="H949" s="7">
        <v>3</v>
      </c>
      <c r="I949" s="7">
        <v>2.9</v>
      </c>
      <c r="J949" s="7">
        <v>2.75</v>
      </c>
    </row>
    <row r="950" spans="1:10" x14ac:dyDescent="0.25">
      <c r="A950" s="9">
        <v>40364</v>
      </c>
      <c r="B950" s="8"/>
      <c r="C950" s="8"/>
      <c r="D950" s="8"/>
      <c r="E950" s="8"/>
      <c r="F950" s="7">
        <v>2.5499999999999998</v>
      </c>
      <c r="G950" s="7">
        <v>2.9</v>
      </c>
      <c r="H950" s="7">
        <v>2.9</v>
      </c>
      <c r="I950" s="7">
        <v>2.85</v>
      </c>
      <c r="J950" s="7">
        <v>2.7</v>
      </c>
    </row>
    <row r="951" spans="1:10" x14ac:dyDescent="0.25">
      <c r="A951" s="9">
        <v>40365</v>
      </c>
      <c r="B951" s="8"/>
      <c r="C951" s="8"/>
      <c r="D951" s="8"/>
      <c r="E951" s="8"/>
      <c r="F951" s="7">
        <v>2.5499999999999998</v>
      </c>
      <c r="G951" s="7">
        <v>2.9</v>
      </c>
      <c r="H951" s="7">
        <v>2.9</v>
      </c>
      <c r="I951" s="7">
        <v>2.85</v>
      </c>
      <c r="J951" s="7">
        <v>2.7</v>
      </c>
    </row>
    <row r="952" spans="1:10" x14ac:dyDescent="0.25">
      <c r="A952" s="9">
        <v>40366</v>
      </c>
      <c r="B952" s="8"/>
      <c r="C952" s="8"/>
      <c r="D952" s="8"/>
      <c r="E952" s="8"/>
      <c r="F952" s="7">
        <v>2.5299999999999998</v>
      </c>
      <c r="G952" s="7">
        <v>3</v>
      </c>
      <c r="H952" s="7">
        <v>2.9</v>
      </c>
      <c r="I952" s="7">
        <v>2.85</v>
      </c>
      <c r="J952" s="7">
        <v>2.7</v>
      </c>
    </row>
    <row r="953" spans="1:10" x14ac:dyDescent="0.25">
      <c r="A953" s="9">
        <v>40367</v>
      </c>
      <c r="B953" s="8"/>
      <c r="C953" s="8"/>
      <c r="D953" s="8"/>
      <c r="E953" s="8"/>
      <c r="F953" s="7">
        <v>2.6</v>
      </c>
      <c r="G953" s="7">
        <v>3</v>
      </c>
      <c r="H953" s="7">
        <v>3</v>
      </c>
      <c r="I953" s="7">
        <v>2.9</v>
      </c>
      <c r="J953" s="7">
        <v>2.75</v>
      </c>
    </row>
    <row r="954" spans="1:10" x14ac:dyDescent="0.25">
      <c r="A954" s="9">
        <v>40368</v>
      </c>
      <c r="B954" s="8"/>
      <c r="C954" s="8"/>
      <c r="D954" s="8"/>
      <c r="E954" s="8"/>
      <c r="F954" s="7">
        <v>2.6</v>
      </c>
      <c r="G954" s="7">
        <v>3</v>
      </c>
      <c r="H954" s="7">
        <v>3</v>
      </c>
      <c r="I954" s="7">
        <v>2.9</v>
      </c>
      <c r="J954" s="7">
        <v>2.75</v>
      </c>
    </row>
    <row r="955" spans="1:10" x14ac:dyDescent="0.25">
      <c r="A955" s="9">
        <v>40371</v>
      </c>
      <c r="B955" s="8"/>
      <c r="C955" s="8"/>
      <c r="D955" s="8"/>
      <c r="E955" s="8"/>
      <c r="F955" s="7">
        <v>2.6</v>
      </c>
      <c r="G955" s="7">
        <v>3</v>
      </c>
      <c r="H955" s="7">
        <v>3</v>
      </c>
      <c r="I955" s="7">
        <v>2.85</v>
      </c>
      <c r="J955" s="7">
        <v>2.7</v>
      </c>
    </row>
    <row r="956" spans="1:10" x14ac:dyDescent="0.25">
      <c r="A956" s="9">
        <v>40372</v>
      </c>
      <c r="B956" s="8"/>
      <c r="C956" s="8"/>
      <c r="D956" s="8"/>
      <c r="E956" s="8"/>
      <c r="F956" s="7">
        <v>2.6</v>
      </c>
      <c r="G956" s="7">
        <v>3</v>
      </c>
      <c r="H956" s="7">
        <v>3</v>
      </c>
      <c r="I956" s="7">
        <v>2.85</v>
      </c>
      <c r="J956" s="7">
        <v>2.7</v>
      </c>
    </row>
    <row r="957" spans="1:10" x14ac:dyDescent="0.25">
      <c r="A957" s="9">
        <v>40373</v>
      </c>
      <c r="B957" s="8"/>
      <c r="C957" s="8"/>
      <c r="D957" s="8"/>
      <c r="E957" s="8"/>
      <c r="F957" s="7">
        <v>2.6</v>
      </c>
      <c r="G957" s="7">
        <v>3</v>
      </c>
      <c r="H957" s="7">
        <v>2.9</v>
      </c>
      <c r="I957" s="7">
        <v>2.8</v>
      </c>
      <c r="J957" s="7">
        <v>2.75</v>
      </c>
    </row>
    <row r="958" spans="1:10" x14ac:dyDescent="0.25">
      <c r="A958" s="9">
        <v>40374</v>
      </c>
      <c r="B958" s="8"/>
      <c r="C958" s="8"/>
      <c r="D958" s="8"/>
      <c r="E958" s="8"/>
      <c r="F958" s="7">
        <v>2.6</v>
      </c>
      <c r="G958" s="7">
        <v>3</v>
      </c>
      <c r="H958" s="7">
        <v>2.8</v>
      </c>
      <c r="I958" s="7">
        <v>2.8</v>
      </c>
      <c r="J958" s="7">
        <v>2.75</v>
      </c>
    </row>
    <row r="959" spans="1:10" x14ac:dyDescent="0.25">
      <c r="A959" s="9">
        <v>40375</v>
      </c>
      <c r="B959" s="8"/>
      <c r="C959" s="8"/>
      <c r="D959" s="8"/>
      <c r="E959" s="8"/>
      <c r="F959" s="7">
        <v>2.6</v>
      </c>
      <c r="G959" s="7">
        <v>3</v>
      </c>
      <c r="H959" s="7">
        <v>2.9</v>
      </c>
      <c r="I959" s="7">
        <v>2.85</v>
      </c>
      <c r="J959" s="7">
        <v>2.8</v>
      </c>
    </row>
    <row r="960" spans="1:10" x14ac:dyDescent="0.25">
      <c r="A960" s="9">
        <v>40378</v>
      </c>
      <c r="B960" s="8"/>
      <c r="C960" s="8"/>
      <c r="D960" s="8"/>
      <c r="E960" s="8"/>
      <c r="F960" s="7">
        <v>2.6</v>
      </c>
      <c r="G960" s="7">
        <v>3</v>
      </c>
      <c r="H960" s="7">
        <v>3</v>
      </c>
      <c r="I960" s="7">
        <v>2.95</v>
      </c>
      <c r="J960" s="7">
        <v>2.8</v>
      </c>
    </row>
    <row r="961" spans="1:10" x14ac:dyDescent="0.25">
      <c r="A961" s="9">
        <v>40379</v>
      </c>
      <c r="B961" s="8"/>
      <c r="C961" s="8"/>
      <c r="D961" s="8"/>
      <c r="E961" s="8"/>
      <c r="F961" s="7">
        <v>2.6</v>
      </c>
      <c r="G961" s="7">
        <v>3</v>
      </c>
      <c r="H961" s="7">
        <v>3</v>
      </c>
      <c r="I961" s="7">
        <v>2.95</v>
      </c>
      <c r="J961" s="7">
        <v>2.8</v>
      </c>
    </row>
    <row r="962" spans="1:10" x14ac:dyDescent="0.25">
      <c r="A962" s="9">
        <v>40380</v>
      </c>
      <c r="B962" s="8"/>
      <c r="C962" s="8"/>
      <c r="D962" s="8"/>
      <c r="E962" s="8"/>
      <c r="F962" s="7">
        <v>2.6</v>
      </c>
      <c r="G962" s="7">
        <v>3</v>
      </c>
      <c r="H962" s="7">
        <v>3</v>
      </c>
      <c r="I962" s="7">
        <v>2.95</v>
      </c>
      <c r="J962" s="7">
        <v>2.8</v>
      </c>
    </row>
    <row r="963" spans="1:10" x14ac:dyDescent="0.25">
      <c r="A963" s="9">
        <v>40381</v>
      </c>
      <c r="B963" s="8"/>
      <c r="C963" s="8"/>
      <c r="D963" s="8"/>
      <c r="E963" s="8"/>
      <c r="F963" s="7">
        <v>2.6</v>
      </c>
      <c r="G963" s="7">
        <v>3</v>
      </c>
      <c r="H963" s="7">
        <v>3</v>
      </c>
      <c r="I963" s="7">
        <v>2.95</v>
      </c>
      <c r="J963" s="7">
        <v>2.8</v>
      </c>
    </row>
    <row r="964" spans="1:10" x14ac:dyDescent="0.25">
      <c r="A964" s="9">
        <v>40382</v>
      </c>
      <c r="B964" s="8"/>
      <c r="C964" s="8"/>
      <c r="D964" s="8"/>
      <c r="E964" s="8"/>
      <c r="F964" s="7">
        <v>2.6</v>
      </c>
      <c r="G964" s="7">
        <v>3</v>
      </c>
      <c r="H964" s="7">
        <v>3</v>
      </c>
      <c r="I964" s="7">
        <v>2.95</v>
      </c>
      <c r="J964" s="7">
        <v>2.8</v>
      </c>
    </row>
    <row r="965" spans="1:10" x14ac:dyDescent="0.25">
      <c r="A965" s="9">
        <v>40385</v>
      </c>
      <c r="B965" s="8"/>
      <c r="C965" s="8"/>
      <c r="D965" s="8"/>
      <c r="E965" s="8"/>
      <c r="F965" s="7">
        <v>2.6</v>
      </c>
      <c r="G965" s="7">
        <v>3</v>
      </c>
      <c r="H965" s="7">
        <v>3</v>
      </c>
      <c r="I965" s="7">
        <v>3</v>
      </c>
      <c r="J965" s="7">
        <v>2.8</v>
      </c>
    </row>
    <row r="966" spans="1:10" x14ac:dyDescent="0.25">
      <c r="A966" s="9">
        <v>40386</v>
      </c>
      <c r="B966" s="8"/>
      <c r="C966" s="8"/>
      <c r="D966" s="8"/>
      <c r="E966" s="8"/>
      <c r="F966" s="7">
        <v>2.6</v>
      </c>
      <c r="G966" s="7">
        <v>3</v>
      </c>
      <c r="H966" s="7">
        <v>3</v>
      </c>
      <c r="I966" s="7">
        <v>2.9</v>
      </c>
      <c r="J966" s="7">
        <v>2.8</v>
      </c>
    </row>
    <row r="967" spans="1:10" x14ac:dyDescent="0.25">
      <c r="A967" s="9">
        <v>40387</v>
      </c>
      <c r="B967" s="8"/>
      <c r="C967" s="8"/>
      <c r="D967" s="8"/>
      <c r="E967" s="8"/>
      <c r="F967" s="7">
        <v>2.6</v>
      </c>
      <c r="G967" s="7">
        <v>3</v>
      </c>
      <c r="H967" s="7">
        <v>3</v>
      </c>
      <c r="I967" s="7">
        <v>2.9</v>
      </c>
      <c r="J967" s="7">
        <v>2.8</v>
      </c>
    </row>
    <row r="968" spans="1:10" x14ac:dyDescent="0.25">
      <c r="A968" s="9">
        <v>40388</v>
      </c>
      <c r="B968" s="8"/>
      <c r="C968" s="8"/>
      <c r="D968" s="8"/>
      <c r="E968" s="8"/>
      <c r="F968" s="7">
        <v>2.6</v>
      </c>
      <c r="G968" s="7">
        <v>3</v>
      </c>
      <c r="H968" s="7">
        <v>3</v>
      </c>
      <c r="I968" s="7">
        <v>2.9</v>
      </c>
      <c r="J968" s="7">
        <v>2.8</v>
      </c>
    </row>
    <row r="969" spans="1:10" x14ac:dyDescent="0.25">
      <c r="A969" s="9">
        <v>40389</v>
      </c>
      <c r="B969" s="8"/>
      <c r="C969" s="8"/>
      <c r="D969" s="8"/>
      <c r="E969" s="8"/>
      <c r="F969" s="7">
        <v>2.6</v>
      </c>
      <c r="G969" s="7">
        <v>2.99</v>
      </c>
      <c r="H969" s="7">
        <v>3</v>
      </c>
      <c r="I969" s="7">
        <v>3</v>
      </c>
      <c r="J969" s="7">
        <v>2.8</v>
      </c>
    </row>
    <row r="970" spans="1:10" x14ac:dyDescent="0.25">
      <c r="A970" s="9">
        <v>40392</v>
      </c>
      <c r="B970" s="8"/>
      <c r="C970" s="8"/>
      <c r="D970" s="8"/>
      <c r="E970" s="8"/>
      <c r="F970" s="7">
        <v>2.6</v>
      </c>
      <c r="G970" s="7">
        <v>3</v>
      </c>
      <c r="H970" s="7">
        <v>3</v>
      </c>
      <c r="I970" s="7">
        <v>3</v>
      </c>
      <c r="J970" s="7">
        <v>2.8</v>
      </c>
    </row>
    <row r="971" spans="1:10" x14ac:dyDescent="0.25">
      <c r="A971" s="9">
        <v>40393</v>
      </c>
      <c r="B971" s="8"/>
      <c r="C971" s="8"/>
      <c r="D971" s="8"/>
      <c r="E971" s="8"/>
      <c r="F971" s="7">
        <v>2.6</v>
      </c>
      <c r="G971" s="7">
        <v>3</v>
      </c>
      <c r="H971" s="7">
        <v>3</v>
      </c>
      <c r="I971" s="7">
        <v>3</v>
      </c>
      <c r="J971" s="7">
        <v>2.8</v>
      </c>
    </row>
    <row r="972" spans="1:10" x14ac:dyDescent="0.25">
      <c r="A972" s="9">
        <v>40394</v>
      </c>
      <c r="B972" s="8"/>
      <c r="C972" s="8"/>
      <c r="D972" s="8"/>
      <c r="E972" s="8"/>
      <c r="F972" s="7">
        <v>2.6</v>
      </c>
      <c r="G972" s="7">
        <v>2.99</v>
      </c>
      <c r="H972" s="7">
        <v>3</v>
      </c>
      <c r="I972" s="7">
        <v>2.9</v>
      </c>
      <c r="J972" s="7">
        <v>2.8</v>
      </c>
    </row>
    <row r="973" spans="1:10" x14ac:dyDescent="0.25">
      <c r="A973" s="9">
        <v>40395</v>
      </c>
      <c r="B973" s="8"/>
      <c r="C973" s="8"/>
      <c r="D973" s="8"/>
      <c r="E973" s="8"/>
      <c r="F973" s="7">
        <v>2.6</v>
      </c>
      <c r="G973" s="7">
        <v>2.99</v>
      </c>
      <c r="H973" s="7">
        <v>3</v>
      </c>
      <c r="I973" s="7">
        <v>2.9</v>
      </c>
      <c r="J973" s="7">
        <v>2.8</v>
      </c>
    </row>
    <row r="974" spans="1:10" x14ac:dyDescent="0.25">
      <c r="A974" s="9">
        <v>40396</v>
      </c>
      <c r="B974" s="8"/>
      <c r="C974" s="8"/>
      <c r="D974" s="8"/>
      <c r="E974" s="8"/>
      <c r="F974" s="7">
        <v>2.6</v>
      </c>
      <c r="G974" s="7">
        <v>2.93</v>
      </c>
      <c r="H974" s="7">
        <v>3</v>
      </c>
      <c r="I974" s="7">
        <v>3</v>
      </c>
      <c r="J974" s="7">
        <v>2.8</v>
      </c>
    </row>
    <row r="975" spans="1:10" x14ac:dyDescent="0.25">
      <c r="A975" s="9">
        <v>40399</v>
      </c>
      <c r="B975" s="8"/>
      <c r="C975" s="8"/>
      <c r="D975" s="8"/>
      <c r="E975" s="8"/>
      <c r="F975" s="7">
        <v>2.6</v>
      </c>
      <c r="G975" s="7">
        <v>2.97</v>
      </c>
      <c r="H975" s="7">
        <v>3</v>
      </c>
      <c r="I975" s="7">
        <v>3</v>
      </c>
      <c r="J975" s="7">
        <v>2.8</v>
      </c>
    </row>
    <row r="976" spans="1:10" x14ac:dyDescent="0.25">
      <c r="A976" s="9">
        <v>40400</v>
      </c>
      <c r="B976" s="8"/>
      <c r="C976" s="8"/>
      <c r="D976" s="8"/>
      <c r="E976" s="8"/>
      <c r="F976" s="7">
        <v>2.6</v>
      </c>
      <c r="G976" s="7">
        <v>2.97</v>
      </c>
      <c r="H976" s="7">
        <v>3</v>
      </c>
      <c r="I976" s="7">
        <v>3</v>
      </c>
      <c r="J976" s="7">
        <v>2.8</v>
      </c>
    </row>
    <row r="977" spans="1:10" x14ac:dyDescent="0.25">
      <c r="A977" s="9">
        <v>40401</v>
      </c>
      <c r="B977" s="8"/>
      <c r="C977" s="8"/>
      <c r="D977" s="8"/>
      <c r="E977" s="8"/>
      <c r="F977" s="7">
        <v>2.6</v>
      </c>
      <c r="G977" s="7">
        <v>2.97</v>
      </c>
      <c r="H977" s="7">
        <v>3</v>
      </c>
      <c r="I977" s="7">
        <v>3</v>
      </c>
      <c r="J977" s="7">
        <v>2.8</v>
      </c>
    </row>
    <row r="978" spans="1:10" x14ac:dyDescent="0.25">
      <c r="A978" s="9">
        <v>40402</v>
      </c>
      <c r="B978" s="8"/>
      <c r="C978" s="8"/>
      <c r="D978" s="8"/>
      <c r="E978" s="8"/>
      <c r="F978" s="7">
        <v>2.6</v>
      </c>
      <c r="G978" s="7">
        <v>2.97</v>
      </c>
      <c r="H978" s="7">
        <v>3</v>
      </c>
      <c r="I978" s="7">
        <v>3</v>
      </c>
      <c r="J978" s="7">
        <v>2.8</v>
      </c>
    </row>
    <row r="979" spans="1:10" x14ac:dyDescent="0.25">
      <c r="A979" s="9">
        <v>40403</v>
      </c>
      <c r="B979" s="8"/>
      <c r="C979" s="8"/>
      <c r="D979" s="8"/>
      <c r="E979" s="8"/>
      <c r="F979" s="7">
        <v>2.6</v>
      </c>
      <c r="G979" s="7">
        <v>2.97</v>
      </c>
      <c r="H979" s="7">
        <v>3</v>
      </c>
      <c r="I979" s="7">
        <v>3</v>
      </c>
      <c r="J979" s="7">
        <v>2.8</v>
      </c>
    </row>
    <row r="980" spans="1:10" x14ac:dyDescent="0.25">
      <c r="A980" s="9">
        <v>40406</v>
      </c>
      <c r="B980" s="8"/>
      <c r="C980" s="8"/>
      <c r="D980" s="8"/>
      <c r="E980" s="8"/>
      <c r="F980" s="7">
        <v>2.6</v>
      </c>
      <c r="G980" s="7">
        <v>2.93</v>
      </c>
      <c r="H980" s="7">
        <v>3</v>
      </c>
      <c r="I980" s="7">
        <v>3</v>
      </c>
      <c r="J980" s="7">
        <v>2.8</v>
      </c>
    </row>
    <row r="981" spans="1:10" x14ac:dyDescent="0.25">
      <c r="A981" s="9">
        <v>40407</v>
      </c>
      <c r="B981" s="8"/>
      <c r="C981" s="8"/>
      <c r="D981" s="8"/>
      <c r="E981" s="8"/>
      <c r="F981" s="7">
        <v>2.6</v>
      </c>
      <c r="G981" s="7">
        <v>2.93</v>
      </c>
      <c r="H981" s="7">
        <v>3</v>
      </c>
      <c r="I981" s="7">
        <v>3</v>
      </c>
      <c r="J981" s="7">
        <v>2.8</v>
      </c>
    </row>
    <row r="982" spans="1:10" x14ac:dyDescent="0.25">
      <c r="A982" s="9">
        <v>40408</v>
      </c>
      <c r="B982" s="8"/>
      <c r="C982" s="8"/>
      <c r="D982" s="8"/>
      <c r="E982" s="8"/>
      <c r="F982" s="7">
        <v>2.6</v>
      </c>
      <c r="G982" s="7">
        <v>2.93</v>
      </c>
      <c r="H982" s="7">
        <v>3</v>
      </c>
      <c r="I982" s="7">
        <v>3</v>
      </c>
      <c r="J982" s="7">
        <v>2.8</v>
      </c>
    </row>
    <row r="983" spans="1:10" x14ac:dyDescent="0.25">
      <c r="A983" s="9">
        <v>40409</v>
      </c>
      <c r="B983" s="8"/>
      <c r="C983" s="8"/>
      <c r="D983" s="8"/>
      <c r="E983" s="8"/>
      <c r="F983" s="7">
        <v>2.6</v>
      </c>
      <c r="G983" s="7">
        <v>2.9</v>
      </c>
      <c r="H983" s="7">
        <v>3</v>
      </c>
      <c r="I983" s="7">
        <v>3</v>
      </c>
      <c r="J983" s="7">
        <v>2.8</v>
      </c>
    </row>
    <row r="984" spans="1:10" x14ac:dyDescent="0.25">
      <c r="A984" s="9">
        <v>40410</v>
      </c>
      <c r="B984" s="8"/>
      <c r="C984" s="8"/>
      <c r="D984" s="8"/>
      <c r="E984" s="8"/>
      <c r="F984" s="7">
        <v>2.6</v>
      </c>
      <c r="G984" s="7">
        <v>2.9</v>
      </c>
      <c r="H984" s="7">
        <v>3</v>
      </c>
      <c r="I984" s="7">
        <v>3</v>
      </c>
      <c r="J984" s="7">
        <v>2.8</v>
      </c>
    </row>
    <row r="985" spans="1:10" x14ac:dyDescent="0.25">
      <c r="A985" s="9">
        <v>40413</v>
      </c>
      <c r="B985" s="8"/>
      <c r="C985" s="8"/>
      <c r="D985" s="8"/>
      <c r="E985" s="8"/>
      <c r="F985" s="7">
        <v>2.5</v>
      </c>
      <c r="G985" s="7">
        <v>2.85</v>
      </c>
      <c r="H985" s="7">
        <v>2.99</v>
      </c>
      <c r="I985" s="7">
        <v>2.9</v>
      </c>
      <c r="J985" s="7">
        <v>2.8</v>
      </c>
    </row>
    <row r="986" spans="1:10" x14ac:dyDescent="0.25">
      <c r="A986" s="9">
        <v>40414</v>
      </c>
      <c r="B986" s="8"/>
      <c r="C986" s="8"/>
      <c r="D986" s="8"/>
      <c r="E986" s="8"/>
      <c r="F986" s="7">
        <v>2.5</v>
      </c>
      <c r="G986" s="7">
        <v>2.85</v>
      </c>
      <c r="H986" s="7">
        <v>2.99</v>
      </c>
      <c r="I986" s="7">
        <v>2.9</v>
      </c>
      <c r="J986" s="7">
        <v>2.8</v>
      </c>
    </row>
    <row r="987" spans="1:10" x14ac:dyDescent="0.25">
      <c r="A987" s="9">
        <v>40415</v>
      </c>
      <c r="B987" s="8"/>
      <c r="C987" s="8"/>
      <c r="D987" s="8"/>
      <c r="E987" s="8"/>
      <c r="F987" s="7">
        <v>2.5</v>
      </c>
      <c r="G987" s="7">
        <v>2.85</v>
      </c>
      <c r="H987" s="7">
        <v>2.99</v>
      </c>
      <c r="I987" s="7">
        <v>2.9</v>
      </c>
      <c r="J987" s="7">
        <v>2.8</v>
      </c>
    </row>
    <row r="988" spans="1:10" x14ac:dyDescent="0.25">
      <c r="A988" s="9">
        <v>40416</v>
      </c>
      <c r="B988" s="8"/>
      <c r="C988" s="8"/>
      <c r="D988" s="8"/>
      <c r="E988" s="8"/>
      <c r="F988" s="7">
        <v>2.5</v>
      </c>
      <c r="G988" s="7">
        <v>2.9</v>
      </c>
      <c r="H988" s="7">
        <v>3</v>
      </c>
      <c r="I988" s="7">
        <v>3</v>
      </c>
      <c r="J988" s="7">
        <v>2.8</v>
      </c>
    </row>
    <row r="989" spans="1:10" x14ac:dyDescent="0.25">
      <c r="A989" s="9">
        <v>40417</v>
      </c>
      <c r="B989" s="8"/>
      <c r="C989" s="8"/>
      <c r="D989" s="8"/>
      <c r="E989" s="8"/>
      <c r="F989" s="7">
        <v>2.6</v>
      </c>
      <c r="G989" s="7">
        <v>2.92</v>
      </c>
      <c r="H989" s="7">
        <v>3</v>
      </c>
      <c r="I989" s="7">
        <v>3</v>
      </c>
      <c r="J989" s="7">
        <v>2.8</v>
      </c>
    </row>
    <row r="990" spans="1:10" x14ac:dyDescent="0.25">
      <c r="A990" s="9">
        <v>40420</v>
      </c>
      <c r="B990" s="8"/>
      <c r="C990" s="8"/>
      <c r="D990" s="8"/>
      <c r="E990" s="8"/>
      <c r="F990" s="7">
        <v>2.6</v>
      </c>
      <c r="G990" s="7">
        <v>2.9</v>
      </c>
      <c r="H990" s="7">
        <v>2.99</v>
      </c>
      <c r="I990" s="7">
        <v>2.98</v>
      </c>
      <c r="J990" s="7">
        <v>2.8</v>
      </c>
    </row>
    <row r="991" spans="1:10" x14ac:dyDescent="0.25">
      <c r="A991" s="9">
        <v>40421</v>
      </c>
      <c r="B991" s="8"/>
      <c r="C991" s="8"/>
      <c r="D991" s="8"/>
      <c r="E991" s="8"/>
      <c r="F991" s="7">
        <v>2.6</v>
      </c>
      <c r="G991" s="7">
        <v>2.9</v>
      </c>
      <c r="H991" s="7">
        <v>2.99</v>
      </c>
      <c r="I991" s="7">
        <v>2.98</v>
      </c>
      <c r="J991" s="7">
        <v>2.8</v>
      </c>
    </row>
    <row r="992" spans="1:10" x14ac:dyDescent="0.25">
      <c r="A992" s="9">
        <v>40422</v>
      </c>
      <c r="B992" s="8"/>
      <c r="C992" s="8"/>
      <c r="D992" s="8"/>
      <c r="E992" s="8"/>
      <c r="F992" s="7">
        <v>2.6</v>
      </c>
      <c r="G992" s="7">
        <v>2.9</v>
      </c>
      <c r="H992" s="7">
        <v>2.99</v>
      </c>
      <c r="I992" s="7">
        <v>2.98</v>
      </c>
      <c r="J992" s="7">
        <v>2.8</v>
      </c>
    </row>
    <row r="993" spans="1:10" x14ac:dyDescent="0.25">
      <c r="A993" s="9">
        <v>40423</v>
      </c>
      <c r="B993" s="8"/>
      <c r="C993" s="8"/>
      <c r="D993" s="8"/>
      <c r="E993" s="8"/>
      <c r="F993" s="7">
        <v>2.6</v>
      </c>
      <c r="G993" s="7">
        <v>2.84</v>
      </c>
      <c r="H993" s="7">
        <v>2.95</v>
      </c>
      <c r="I993" s="7">
        <v>2.95</v>
      </c>
      <c r="J993" s="7">
        <v>2.8</v>
      </c>
    </row>
    <row r="994" spans="1:10" x14ac:dyDescent="0.25">
      <c r="A994" s="9">
        <v>40424</v>
      </c>
      <c r="B994" s="8"/>
      <c r="C994" s="8"/>
      <c r="D994" s="8"/>
      <c r="E994" s="8"/>
      <c r="F994" s="7">
        <v>2.5499999999999998</v>
      </c>
      <c r="G994" s="7">
        <v>2.82</v>
      </c>
      <c r="H994" s="7">
        <v>2.9</v>
      </c>
      <c r="I994" s="7">
        <v>2.88</v>
      </c>
      <c r="J994" s="7">
        <v>2.8</v>
      </c>
    </row>
    <row r="995" spans="1:10" x14ac:dyDescent="0.25">
      <c r="A995" s="9">
        <v>40427</v>
      </c>
      <c r="B995" s="8"/>
      <c r="C995" s="8"/>
      <c r="D995" s="8"/>
      <c r="E995" s="8"/>
      <c r="F995" s="7">
        <v>2.5</v>
      </c>
      <c r="G995" s="7">
        <v>2.87</v>
      </c>
      <c r="H995" s="7">
        <v>2.99</v>
      </c>
      <c r="I995" s="7">
        <v>2.95</v>
      </c>
      <c r="J995" s="7">
        <v>2.81</v>
      </c>
    </row>
    <row r="996" spans="1:10" x14ac:dyDescent="0.25">
      <c r="A996" s="9">
        <v>40429</v>
      </c>
      <c r="B996" s="8"/>
      <c r="C996" s="8"/>
      <c r="D996" s="8"/>
      <c r="E996" s="8"/>
      <c r="F996" s="7">
        <v>2.5</v>
      </c>
      <c r="G996" s="7">
        <v>2.9</v>
      </c>
      <c r="H996" s="7">
        <v>3</v>
      </c>
      <c r="I996" s="7">
        <v>2.98</v>
      </c>
      <c r="J996" s="7">
        <v>2.81</v>
      </c>
    </row>
    <row r="997" spans="1:10" x14ac:dyDescent="0.25">
      <c r="A997" s="9">
        <v>40430</v>
      </c>
      <c r="B997" s="8"/>
      <c r="C997" s="8"/>
      <c r="D997" s="8"/>
      <c r="E997" s="8"/>
      <c r="F997" s="7">
        <v>2.5</v>
      </c>
      <c r="G997" s="7">
        <v>2.87</v>
      </c>
      <c r="H997" s="7">
        <v>3</v>
      </c>
      <c r="I997" s="7">
        <v>2.98</v>
      </c>
      <c r="J997" s="7">
        <v>2.81</v>
      </c>
    </row>
    <row r="998" spans="1:10" x14ac:dyDescent="0.25">
      <c r="A998" s="9">
        <v>40431</v>
      </c>
      <c r="B998" s="8"/>
      <c r="C998" s="8"/>
      <c r="D998" s="8"/>
      <c r="E998" s="8"/>
      <c r="F998" s="7">
        <v>2.5</v>
      </c>
      <c r="G998" s="7">
        <v>2.82</v>
      </c>
      <c r="H998" s="7">
        <v>3</v>
      </c>
      <c r="I998" s="7">
        <v>2.98</v>
      </c>
      <c r="J998" s="7">
        <v>2.8</v>
      </c>
    </row>
    <row r="999" spans="1:10" x14ac:dyDescent="0.25">
      <c r="A999" s="9">
        <v>40434</v>
      </c>
      <c r="B999" s="8"/>
      <c r="C999" s="8"/>
      <c r="D999" s="8"/>
      <c r="E999" s="8"/>
      <c r="F999" s="7">
        <v>2.5</v>
      </c>
      <c r="G999" s="7">
        <v>2.89</v>
      </c>
      <c r="H999" s="7">
        <v>3</v>
      </c>
      <c r="I999" s="7">
        <v>3</v>
      </c>
      <c r="J999" s="7">
        <v>2.81</v>
      </c>
    </row>
    <row r="1000" spans="1:10" x14ac:dyDescent="0.25">
      <c r="A1000" s="9">
        <v>40435</v>
      </c>
      <c r="B1000" s="8"/>
      <c r="C1000" s="8"/>
      <c r="D1000" s="8"/>
      <c r="E1000" s="8"/>
      <c r="F1000" s="7">
        <v>2.5499999999999998</v>
      </c>
      <c r="G1000" s="7">
        <v>2.93</v>
      </c>
      <c r="H1000" s="7">
        <v>3</v>
      </c>
      <c r="I1000" s="7">
        <v>3</v>
      </c>
      <c r="J1000" s="7">
        <v>2.81</v>
      </c>
    </row>
    <row r="1001" spans="1:10" x14ac:dyDescent="0.25">
      <c r="A1001" s="9">
        <v>40436</v>
      </c>
      <c r="B1001" s="8"/>
      <c r="C1001" s="8"/>
      <c r="D1001" s="8"/>
      <c r="E1001" s="8"/>
      <c r="F1001" s="7">
        <v>2.5</v>
      </c>
      <c r="G1001" s="7">
        <v>2.89</v>
      </c>
      <c r="H1001" s="7">
        <v>3</v>
      </c>
      <c r="I1001" s="7">
        <v>3</v>
      </c>
      <c r="J1001" s="7">
        <v>2.81</v>
      </c>
    </row>
    <row r="1002" spans="1:10" x14ac:dyDescent="0.25">
      <c r="A1002" s="9">
        <v>40437</v>
      </c>
      <c r="B1002" s="8"/>
      <c r="C1002" s="8"/>
      <c r="D1002" s="8"/>
      <c r="E1002" s="8"/>
      <c r="F1002" s="7">
        <v>2.5499999999999998</v>
      </c>
      <c r="G1002" s="7">
        <v>2.84</v>
      </c>
      <c r="H1002" s="7">
        <v>3</v>
      </c>
      <c r="I1002" s="7">
        <v>3</v>
      </c>
      <c r="J1002" s="7">
        <v>2.81</v>
      </c>
    </row>
    <row r="1003" spans="1:10" x14ac:dyDescent="0.25">
      <c r="A1003" s="9">
        <v>40438</v>
      </c>
      <c r="B1003" s="8"/>
      <c r="C1003" s="8"/>
      <c r="D1003" s="8"/>
      <c r="E1003" s="8"/>
      <c r="F1003" s="7">
        <v>2.5499999999999998</v>
      </c>
      <c r="G1003" s="7">
        <v>2.93</v>
      </c>
      <c r="H1003" s="7">
        <v>3</v>
      </c>
      <c r="I1003" s="7">
        <v>3</v>
      </c>
      <c r="J1003" s="7">
        <v>2.81</v>
      </c>
    </row>
    <row r="1004" spans="1:10" x14ac:dyDescent="0.25">
      <c r="A1004" s="9">
        <v>40441</v>
      </c>
      <c r="B1004" s="8"/>
      <c r="C1004" s="8"/>
      <c r="D1004" s="8"/>
      <c r="E1004" s="8"/>
      <c r="F1004" s="7">
        <v>2.6</v>
      </c>
      <c r="G1004" s="7">
        <v>2.93</v>
      </c>
      <c r="H1004" s="7">
        <v>3</v>
      </c>
      <c r="I1004" s="7">
        <v>3</v>
      </c>
      <c r="J1004" s="7">
        <v>2.91</v>
      </c>
    </row>
    <row r="1005" spans="1:10" x14ac:dyDescent="0.25">
      <c r="A1005" s="9">
        <v>40442</v>
      </c>
      <c r="B1005" s="8"/>
      <c r="C1005" s="8"/>
      <c r="D1005" s="8"/>
      <c r="E1005" s="8"/>
      <c r="F1005" s="7">
        <v>2.6</v>
      </c>
      <c r="G1005" s="7">
        <v>2.97</v>
      </c>
      <c r="H1005" s="7">
        <v>3</v>
      </c>
      <c r="I1005" s="7">
        <v>3</v>
      </c>
      <c r="J1005" s="7">
        <v>2.91</v>
      </c>
    </row>
    <row r="1006" spans="1:10" x14ac:dyDescent="0.25">
      <c r="A1006" s="9">
        <v>40443</v>
      </c>
      <c r="B1006" s="8"/>
      <c r="C1006" s="8"/>
      <c r="D1006" s="8"/>
      <c r="E1006" s="8"/>
      <c r="F1006" s="7">
        <v>2.6</v>
      </c>
      <c r="G1006" s="7">
        <v>2.97</v>
      </c>
      <c r="H1006" s="7">
        <v>3</v>
      </c>
      <c r="I1006" s="7">
        <v>3</v>
      </c>
      <c r="J1006" s="7">
        <v>2.91</v>
      </c>
    </row>
    <row r="1007" spans="1:10" x14ac:dyDescent="0.25">
      <c r="A1007" s="9">
        <v>40444</v>
      </c>
      <c r="B1007" s="8"/>
      <c r="C1007" s="8"/>
      <c r="D1007" s="8"/>
      <c r="E1007" s="8"/>
      <c r="F1007" s="7">
        <v>2.6</v>
      </c>
      <c r="G1007" s="7">
        <v>2.97</v>
      </c>
      <c r="H1007" s="7">
        <v>3</v>
      </c>
      <c r="I1007" s="7">
        <v>3</v>
      </c>
      <c r="J1007" s="7">
        <v>2.91</v>
      </c>
    </row>
    <row r="1008" spans="1:10" x14ac:dyDescent="0.25">
      <c r="A1008" s="9">
        <v>40445</v>
      </c>
      <c r="B1008" s="8"/>
      <c r="C1008" s="8"/>
      <c r="D1008" s="8"/>
      <c r="E1008" s="8"/>
      <c r="F1008" s="7">
        <v>2.6</v>
      </c>
      <c r="G1008" s="7">
        <v>2.93</v>
      </c>
      <c r="H1008" s="7">
        <v>3</v>
      </c>
      <c r="I1008" s="7">
        <v>3</v>
      </c>
      <c r="J1008" s="7">
        <v>2.91</v>
      </c>
    </row>
    <row r="1009" spans="1:10" x14ac:dyDescent="0.25">
      <c r="A1009" s="9">
        <v>40448</v>
      </c>
      <c r="B1009" s="8"/>
      <c r="C1009" s="8"/>
      <c r="D1009" s="8"/>
      <c r="E1009" s="8"/>
      <c r="F1009" s="7">
        <v>2.6</v>
      </c>
      <c r="G1009" s="7">
        <v>2.89</v>
      </c>
      <c r="H1009" s="7">
        <v>3</v>
      </c>
      <c r="I1009" s="7">
        <v>3</v>
      </c>
      <c r="J1009" s="7">
        <v>2.91</v>
      </c>
    </row>
    <row r="1010" spans="1:10" x14ac:dyDescent="0.25">
      <c r="A1010" s="9">
        <v>40449</v>
      </c>
      <c r="B1010" s="8"/>
      <c r="C1010" s="8"/>
      <c r="D1010" s="8"/>
      <c r="E1010" s="8"/>
      <c r="F1010" s="7">
        <v>2.6</v>
      </c>
      <c r="G1010" s="7">
        <v>2.89</v>
      </c>
      <c r="H1010" s="7">
        <v>3</v>
      </c>
      <c r="I1010" s="7">
        <v>3</v>
      </c>
      <c r="J1010" s="7">
        <v>2.91</v>
      </c>
    </row>
    <row r="1011" spans="1:10" x14ac:dyDescent="0.25">
      <c r="A1011" s="9">
        <v>40450</v>
      </c>
      <c r="B1011" s="8"/>
      <c r="C1011" s="8"/>
      <c r="D1011" s="8"/>
      <c r="E1011" s="8"/>
      <c r="F1011" s="7">
        <v>2.6</v>
      </c>
      <c r="G1011" s="7">
        <v>2.89</v>
      </c>
      <c r="H1011" s="7">
        <v>3</v>
      </c>
      <c r="I1011" s="7">
        <v>3</v>
      </c>
      <c r="J1011" s="7">
        <v>2.91</v>
      </c>
    </row>
    <row r="1012" spans="1:10" x14ac:dyDescent="0.25">
      <c r="A1012" s="9">
        <v>40451</v>
      </c>
      <c r="B1012" s="8"/>
      <c r="C1012" s="8"/>
      <c r="D1012" s="8"/>
      <c r="E1012" s="8"/>
      <c r="F1012" s="7">
        <v>2.6</v>
      </c>
      <c r="G1012" s="7">
        <v>2.87</v>
      </c>
      <c r="H1012" s="7">
        <v>3</v>
      </c>
      <c r="I1012" s="7">
        <v>3</v>
      </c>
      <c r="J1012" s="7">
        <v>2.9</v>
      </c>
    </row>
    <row r="1013" spans="1:10" x14ac:dyDescent="0.25">
      <c r="A1013" s="9">
        <v>40452</v>
      </c>
      <c r="B1013" s="8"/>
      <c r="C1013" s="8"/>
      <c r="D1013" s="8"/>
      <c r="E1013" s="8"/>
      <c r="F1013" s="7">
        <v>2.6</v>
      </c>
      <c r="G1013" s="7">
        <v>2.8</v>
      </c>
      <c r="H1013" s="7">
        <v>3</v>
      </c>
      <c r="I1013" s="7">
        <v>3</v>
      </c>
      <c r="J1013" s="7">
        <v>2.81</v>
      </c>
    </row>
    <row r="1014" spans="1:10" x14ac:dyDescent="0.25">
      <c r="A1014" s="9">
        <v>40455</v>
      </c>
      <c r="B1014" s="8"/>
      <c r="C1014" s="8"/>
      <c r="D1014" s="8"/>
      <c r="E1014" s="8"/>
      <c r="F1014" s="7">
        <v>2.6</v>
      </c>
      <c r="G1014" s="7">
        <v>2.8</v>
      </c>
      <c r="H1014" s="7">
        <v>3</v>
      </c>
      <c r="I1014" s="7">
        <v>3</v>
      </c>
      <c r="J1014" s="7">
        <v>2.81</v>
      </c>
    </row>
    <row r="1015" spans="1:10" x14ac:dyDescent="0.25">
      <c r="A1015" s="9">
        <v>40456</v>
      </c>
      <c r="B1015" s="8"/>
      <c r="C1015" s="8"/>
      <c r="D1015" s="8"/>
      <c r="E1015" s="8"/>
      <c r="F1015" s="7">
        <v>2.63</v>
      </c>
      <c r="G1015" s="7">
        <v>2.87</v>
      </c>
      <c r="H1015" s="7">
        <v>3</v>
      </c>
      <c r="I1015" s="7">
        <v>3</v>
      </c>
      <c r="J1015" s="7">
        <v>2.81</v>
      </c>
    </row>
    <row r="1016" spans="1:10" x14ac:dyDescent="0.25">
      <c r="A1016" s="9">
        <v>40457</v>
      </c>
      <c r="B1016" s="8"/>
      <c r="C1016" s="8"/>
      <c r="D1016" s="8"/>
      <c r="E1016" s="8"/>
      <c r="F1016" s="7">
        <v>2.63</v>
      </c>
      <c r="G1016" s="7">
        <v>2.87</v>
      </c>
      <c r="H1016" s="7">
        <v>3</v>
      </c>
      <c r="I1016" s="7">
        <v>3</v>
      </c>
      <c r="J1016" s="7">
        <v>2.81</v>
      </c>
    </row>
    <row r="1017" spans="1:10" x14ac:dyDescent="0.25">
      <c r="A1017" s="9">
        <v>40458</v>
      </c>
      <c r="B1017" s="8"/>
      <c r="C1017" s="8"/>
      <c r="D1017" s="8"/>
      <c r="E1017" s="8"/>
      <c r="F1017" s="7">
        <v>2.63</v>
      </c>
      <c r="G1017" s="7">
        <v>2.87</v>
      </c>
      <c r="H1017" s="7">
        <v>3</v>
      </c>
      <c r="I1017" s="7">
        <v>3</v>
      </c>
      <c r="J1017" s="7">
        <v>2.81</v>
      </c>
    </row>
    <row r="1018" spans="1:10" x14ac:dyDescent="0.25">
      <c r="A1018" s="9">
        <v>40459</v>
      </c>
      <c r="B1018" s="8"/>
      <c r="C1018" s="8"/>
      <c r="D1018" s="8"/>
      <c r="E1018" s="8"/>
      <c r="F1018" s="7">
        <v>2.6</v>
      </c>
      <c r="G1018" s="7">
        <v>2.8</v>
      </c>
      <c r="H1018" s="7">
        <v>3</v>
      </c>
      <c r="I1018" s="7">
        <v>3</v>
      </c>
      <c r="J1018" s="7">
        <v>2.81</v>
      </c>
    </row>
    <row r="1019" spans="1:10" x14ac:dyDescent="0.25">
      <c r="A1019" s="9">
        <v>40462</v>
      </c>
      <c r="B1019" s="8"/>
      <c r="C1019" s="8"/>
      <c r="D1019" s="8"/>
      <c r="E1019" s="8"/>
      <c r="F1019" s="7">
        <v>2.6</v>
      </c>
      <c r="G1019" s="7">
        <v>2.8</v>
      </c>
      <c r="H1019" s="7">
        <v>3</v>
      </c>
      <c r="I1019" s="7">
        <v>2.98</v>
      </c>
      <c r="J1019" s="7">
        <v>2.8</v>
      </c>
    </row>
    <row r="1020" spans="1:10" x14ac:dyDescent="0.25">
      <c r="A1020" s="9">
        <v>40464</v>
      </c>
      <c r="B1020" s="8"/>
      <c r="C1020" s="8"/>
      <c r="D1020" s="8"/>
      <c r="E1020" s="8"/>
      <c r="F1020" s="7">
        <v>2.63</v>
      </c>
      <c r="G1020" s="7">
        <v>2.87</v>
      </c>
      <c r="H1020" s="7">
        <v>3</v>
      </c>
      <c r="I1020" s="7">
        <v>3</v>
      </c>
      <c r="J1020" s="7">
        <v>2.81</v>
      </c>
    </row>
    <row r="1021" spans="1:10" x14ac:dyDescent="0.25">
      <c r="A1021" s="9">
        <v>40465</v>
      </c>
      <c r="B1021" s="8"/>
      <c r="C1021" s="8"/>
      <c r="D1021" s="8"/>
      <c r="E1021" s="8"/>
      <c r="F1021" s="7">
        <v>2.6</v>
      </c>
      <c r="G1021" s="7">
        <v>2.8</v>
      </c>
      <c r="H1021" s="7">
        <v>3</v>
      </c>
      <c r="I1021" s="7">
        <v>2.98</v>
      </c>
      <c r="J1021" s="7">
        <v>2.8</v>
      </c>
    </row>
    <row r="1022" spans="1:10" x14ac:dyDescent="0.25">
      <c r="A1022" s="9">
        <v>40466</v>
      </c>
      <c r="B1022" s="8"/>
      <c r="C1022" s="8"/>
      <c r="D1022" s="8"/>
      <c r="E1022" s="8"/>
      <c r="F1022" s="7">
        <v>2.6</v>
      </c>
      <c r="G1022" s="7">
        <v>2.8</v>
      </c>
      <c r="H1022" s="7">
        <v>3</v>
      </c>
      <c r="I1022" s="7">
        <v>2.98</v>
      </c>
      <c r="J1022" s="7">
        <v>2.8</v>
      </c>
    </row>
    <row r="1023" spans="1:10" x14ac:dyDescent="0.25">
      <c r="A1023" s="9">
        <v>40469</v>
      </c>
      <c r="B1023" s="8"/>
      <c r="C1023" s="8"/>
      <c r="D1023" s="8"/>
      <c r="E1023" s="8"/>
      <c r="F1023" s="7">
        <v>2.6</v>
      </c>
      <c r="G1023" s="7">
        <v>2.8</v>
      </c>
      <c r="H1023" s="7">
        <v>3</v>
      </c>
      <c r="I1023" s="7">
        <v>3</v>
      </c>
      <c r="J1023" s="7">
        <v>2.81</v>
      </c>
    </row>
    <row r="1024" spans="1:10" x14ac:dyDescent="0.25">
      <c r="A1024" s="9">
        <v>40470</v>
      </c>
      <c r="B1024" s="8"/>
      <c r="C1024" s="8"/>
      <c r="D1024" s="8"/>
      <c r="E1024" s="8"/>
      <c r="F1024" s="7">
        <v>2.6</v>
      </c>
      <c r="G1024" s="7">
        <v>2.8</v>
      </c>
      <c r="H1024" s="7">
        <v>3</v>
      </c>
      <c r="I1024" s="7">
        <v>3</v>
      </c>
      <c r="J1024" s="7">
        <v>2.81</v>
      </c>
    </row>
    <row r="1025" spans="1:10" x14ac:dyDescent="0.25">
      <c r="A1025" s="9">
        <v>40471</v>
      </c>
      <c r="B1025" s="8"/>
      <c r="C1025" s="8"/>
      <c r="D1025" s="8"/>
      <c r="E1025" s="8"/>
      <c r="F1025" s="7">
        <v>2.6</v>
      </c>
      <c r="G1025" s="7">
        <v>2.8</v>
      </c>
      <c r="H1025" s="7">
        <v>3</v>
      </c>
      <c r="I1025" s="7">
        <v>3</v>
      </c>
      <c r="J1025" s="7">
        <v>2.81</v>
      </c>
    </row>
    <row r="1026" spans="1:10" x14ac:dyDescent="0.25">
      <c r="A1026" s="9">
        <v>40472</v>
      </c>
      <c r="B1026" s="8"/>
      <c r="C1026" s="8"/>
      <c r="D1026" s="8"/>
      <c r="E1026" s="8"/>
      <c r="F1026" s="7">
        <v>2.6</v>
      </c>
      <c r="G1026" s="7">
        <v>2.8</v>
      </c>
      <c r="H1026" s="7">
        <v>3</v>
      </c>
      <c r="I1026" s="7">
        <v>3</v>
      </c>
      <c r="J1026" s="7">
        <v>2.81</v>
      </c>
    </row>
    <row r="1027" spans="1:10" x14ac:dyDescent="0.25">
      <c r="A1027" s="9">
        <v>40473</v>
      </c>
      <c r="B1027" s="8"/>
      <c r="C1027" s="8"/>
      <c r="D1027" s="8"/>
      <c r="E1027" s="8"/>
      <c r="F1027" s="7">
        <v>2.6</v>
      </c>
      <c r="G1027" s="7">
        <v>2.8</v>
      </c>
      <c r="H1027" s="7">
        <v>3</v>
      </c>
      <c r="I1027" s="7">
        <v>3</v>
      </c>
      <c r="J1027" s="7">
        <v>2.81</v>
      </c>
    </row>
    <row r="1028" spans="1:10" x14ac:dyDescent="0.25">
      <c r="A1028" s="9">
        <v>40476</v>
      </c>
      <c r="B1028" s="8"/>
      <c r="C1028" s="8"/>
      <c r="D1028" s="8"/>
      <c r="E1028" s="8"/>
      <c r="F1028" s="7">
        <v>2.6</v>
      </c>
      <c r="G1028" s="7">
        <v>2.9</v>
      </c>
      <c r="H1028" s="7">
        <v>3</v>
      </c>
      <c r="I1028" s="7">
        <v>3</v>
      </c>
      <c r="J1028" s="7">
        <v>2.81</v>
      </c>
    </row>
    <row r="1029" spans="1:10" x14ac:dyDescent="0.25">
      <c r="A1029" s="9">
        <v>40477</v>
      </c>
      <c r="B1029" s="8"/>
      <c r="C1029" s="8"/>
      <c r="D1029" s="8"/>
      <c r="E1029" s="8"/>
      <c r="F1029" s="7">
        <v>2.6</v>
      </c>
      <c r="G1029" s="7">
        <v>2.9</v>
      </c>
      <c r="H1029" s="7">
        <v>3</v>
      </c>
      <c r="I1029" s="7">
        <v>3</v>
      </c>
      <c r="J1029" s="7">
        <v>2.81</v>
      </c>
    </row>
    <row r="1030" spans="1:10" x14ac:dyDescent="0.25">
      <c r="A1030" s="9">
        <v>40478</v>
      </c>
      <c r="B1030" s="8"/>
      <c r="C1030" s="8"/>
      <c r="D1030" s="8"/>
      <c r="E1030" s="8"/>
      <c r="F1030" s="7">
        <v>2.6</v>
      </c>
      <c r="G1030" s="7">
        <v>2.8</v>
      </c>
      <c r="H1030" s="7">
        <v>3</v>
      </c>
      <c r="I1030" s="7">
        <v>3</v>
      </c>
      <c r="J1030" s="7">
        <v>2.81</v>
      </c>
    </row>
    <row r="1031" spans="1:10" x14ac:dyDescent="0.25">
      <c r="A1031" s="9">
        <v>40479</v>
      </c>
      <c r="B1031" s="8"/>
      <c r="C1031" s="8"/>
      <c r="D1031" s="8"/>
      <c r="E1031" s="8"/>
      <c r="F1031" s="7">
        <v>2.6</v>
      </c>
      <c r="G1031" s="7">
        <v>2.8</v>
      </c>
      <c r="H1031" s="7">
        <v>3</v>
      </c>
      <c r="I1031" s="7">
        <v>3</v>
      </c>
      <c r="J1031" s="7">
        <v>2.81</v>
      </c>
    </row>
    <row r="1032" spans="1:10" x14ac:dyDescent="0.25">
      <c r="A1032" s="9">
        <v>40480</v>
      </c>
      <c r="B1032" s="8"/>
      <c r="C1032" s="8"/>
      <c r="D1032" s="8"/>
      <c r="E1032" s="8"/>
      <c r="F1032" s="7">
        <v>2.6</v>
      </c>
      <c r="G1032" s="7">
        <v>2.8</v>
      </c>
      <c r="H1032" s="7">
        <v>3</v>
      </c>
      <c r="I1032" s="7">
        <v>3</v>
      </c>
      <c r="J1032" s="7">
        <v>2.81</v>
      </c>
    </row>
    <row r="1033" spans="1:10" x14ac:dyDescent="0.25">
      <c r="A1033" s="9">
        <v>40483</v>
      </c>
      <c r="B1033" s="8"/>
      <c r="C1033" s="8"/>
      <c r="D1033" s="8"/>
      <c r="E1033" s="8"/>
      <c r="F1033" s="7">
        <v>2.65</v>
      </c>
      <c r="G1033" s="7">
        <v>2.8</v>
      </c>
      <c r="H1033" s="7">
        <v>3</v>
      </c>
      <c r="I1033" s="7">
        <v>3</v>
      </c>
      <c r="J1033" s="7">
        <v>2.8</v>
      </c>
    </row>
    <row r="1034" spans="1:10" x14ac:dyDescent="0.25">
      <c r="A1034" s="9">
        <v>40485</v>
      </c>
      <c r="B1034" s="8"/>
      <c r="C1034" s="8"/>
      <c r="D1034" s="8"/>
      <c r="E1034" s="8"/>
      <c r="F1034" s="7">
        <v>2.6</v>
      </c>
      <c r="G1034" s="7">
        <v>2.8</v>
      </c>
      <c r="H1034" s="7">
        <v>3</v>
      </c>
      <c r="I1034" s="7">
        <v>3</v>
      </c>
      <c r="J1034" s="7">
        <v>2.81</v>
      </c>
    </row>
    <row r="1035" spans="1:10" x14ac:dyDescent="0.25">
      <c r="A1035" s="9">
        <v>40486</v>
      </c>
      <c r="B1035" s="8"/>
      <c r="C1035" s="8"/>
      <c r="D1035" s="8"/>
      <c r="E1035" s="8"/>
      <c r="F1035" s="7">
        <v>2.6</v>
      </c>
      <c r="G1035" s="7">
        <v>2.8</v>
      </c>
      <c r="H1035" s="7">
        <v>3</v>
      </c>
      <c r="I1035" s="7">
        <v>3</v>
      </c>
      <c r="J1035" s="7">
        <v>2.81</v>
      </c>
    </row>
    <row r="1036" spans="1:10" x14ac:dyDescent="0.25">
      <c r="A1036" s="9">
        <v>40487</v>
      </c>
      <c r="B1036" s="8"/>
      <c r="C1036" s="8"/>
      <c r="D1036" s="8"/>
      <c r="E1036" s="8"/>
      <c r="F1036" s="7">
        <v>2.6</v>
      </c>
      <c r="G1036" s="7">
        <v>2.8</v>
      </c>
      <c r="H1036" s="7">
        <v>3</v>
      </c>
      <c r="I1036" s="7">
        <v>3</v>
      </c>
      <c r="J1036" s="7">
        <v>2.81</v>
      </c>
    </row>
    <row r="1037" spans="1:10" x14ac:dyDescent="0.25">
      <c r="A1037" s="9">
        <v>40490</v>
      </c>
      <c r="B1037" s="8"/>
      <c r="C1037" s="8"/>
      <c r="D1037" s="8"/>
      <c r="E1037" s="8"/>
      <c r="F1037" s="7">
        <v>2.65</v>
      </c>
      <c r="G1037" s="7">
        <v>2.8</v>
      </c>
      <c r="H1037" s="7">
        <v>3</v>
      </c>
      <c r="I1037" s="7">
        <v>3</v>
      </c>
      <c r="J1037" s="7">
        <v>2.81</v>
      </c>
    </row>
    <row r="1038" spans="1:10" x14ac:dyDescent="0.25">
      <c r="A1038" s="9">
        <v>40491</v>
      </c>
      <c r="B1038" s="8"/>
      <c r="C1038" s="8"/>
      <c r="D1038" s="8"/>
      <c r="E1038" s="8"/>
      <c r="F1038" s="7">
        <v>2.7</v>
      </c>
      <c r="G1038" s="7">
        <v>2.8</v>
      </c>
      <c r="H1038" s="7">
        <v>3</v>
      </c>
      <c r="I1038" s="7">
        <v>3</v>
      </c>
      <c r="J1038" s="7">
        <v>2.81</v>
      </c>
    </row>
    <row r="1039" spans="1:10" x14ac:dyDescent="0.25">
      <c r="A1039" s="9">
        <v>40492</v>
      </c>
      <c r="B1039" s="8"/>
      <c r="C1039" s="8"/>
      <c r="D1039" s="8"/>
      <c r="E1039" s="8"/>
      <c r="F1039" s="7">
        <v>2.7</v>
      </c>
      <c r="G1039" s="7">
        <v>2.9</v>
      </c>
      <c r="H1039" s="7">
        <v>3</v>
      </c>
      <c r="I1039" s="7">
        <v>3</v>
      </c>
      <c r="J1039" s="7">
        <v>2.81</v>
      </c>
    </row>
    <row r="1040" spans="1:10" x14ac:dyDescent="0.25">
      <c r="A1040" s="9">
        <v>40493</v>
      </c>
      <c r="B1040" s="8"/>
      <c r="C1040" s="8"/>
      <c r="D1040" s="8"/>
      <c r="E1040" s="8"/>
      <c r="F1040" s="7">
        <v>2.7</v>
      </c>
      <c r="G1040" s="7">
        <v>2.9</v>
      </c>
      <c r="H1040" s="7">
        <v>3</v>
      </c>
      <c r="I1040" s="7">
        <v>3</v>
      </c>
      <c r="J1040" s="7">
        <v>2.81</v>
      </c>
    </row>
    <row r="1041" spans="1:10" x14ac:dyDescent="0.25">
      <c r="A1041" s="9">
        <v>40494</v>
      </c>
      <c r="B1041" s="8"/>
      <c r="C1041" s="8"/>
      <c r="D1041" s="8"/>
      <c r="E1041" s="8"/>
      <c r="F1041" s="7">
        <v>2.7</v>
      </c>
      <c r="G1041" s="7">
        <v>2.9</v>
      </c>
      <c r="H1041" s="7">
        <v>3</v>
      </c>
      <c r="I1041" s="7">
        <v>3</v>
      </c>
      <c r="J1041" s="7">
        <v>2.81</v>
      </c>
    </row>
    <row r="1042" spans="1:10" x14ac:dyDescent="0.25">
      <c r="A1042" s="9">
        <v>40498</v>
      </c>
      <c r="B1042" s="8"/>
      <c r="C1042" s="8"/>
      <c r="D1042" s="8"/>
      <c r="E1042" s="8"/>
      <c r="F1042" s="7">
        <v>2.8</v>
      </c>
      <c r="G1042" s="7">
        <v>2.82</v>
      </c>
      <c r="H1042" s="7">
        <v>3</v>
      </c>
      <c r="I1042" s="7">
        <v>3</v>
      </c>
      <c r="J1042" s="7">
        <v>2.8</v>
      </c>
    </row>
    <row r="1043" spans="1:10" x14ac:dyDescent="0.25">
      <c r="A1043" s="9">
        <v>40499</v>
      </c>
      <c r="B1043" s="8"/>
      <c r="C1043" s="8"/>
      <c r="D1043" s="8"/>
      <c r="E1043" s="8"/>
      <c r="F1043" s="7">
        <v>2.8</v>
      </c>
      <c r="G1043" s="7">
        <v>2.83</v>
      </c>
      <c r="H1043" s="7">
        <v>3</v>
      </c>
      <c r="I1043" s="7">
        <v>3</v>
      </c>
      <c r="J1043" s="7">
        <v>2.81</v>
      </c>
    </row>
    <row r="1044" spans="1:10" x14ac:dyDescent="0.25">
      <c r="A1044" s="9">
        <v>40500</v>
      </c>
      <c r="B1044" s="8"/>
      <c r="C1044" s="8"/>
      <c r="D1044" s="8"/>
      <c r="E1044" s="8"/>
      <c r="F1044" s="7">
        <v>2.8</v>
      </c>
      <c r="G1044" s="7">
        <v>2.92</v>
      </c>
      <c r="H1044" s="7">
        <v>3</v>
      </c>
      <c r="I1044" s="7">
        <v>3</v>
      </c>
      <c r="J1044" s="7">
        <v>2.81</v>
      </c>
    </row>
    <row r="1045" spans="1:10" x14ac:dyDescent="0.25">
      <c r="A1045" s="9">
        <v>40501</v>
      </c>
      <c r="B1045" s="8"/>
      <c r="C1045" s="8"/>
      <c r="D1045" s="8"/>
      <c r="E1045" s="8"/>
      <c r="F1045" s="7">
        <v>2.8</v>
      </c>
      <c r="G1045" s="7">
        <v>2.83</v>
      </c>
      <c r="H1045" s="7">
        <v>3</v>
      </c>
      <c r="I1045" s="7">
        <v>3</v>
      </c>
      <c r="J1045" s="7">
        <v>2.81</v>
      </c>
    </row>
    <row r="1046" spans="1:10" x14ac:dyDescent="0.25">
      <c r="A1046" s="9">
        <v>40504</v>
      </c>
      <c r="B1046" s="8"/>
      <c r="C1046" s="8"/>
      <c r="D1046" s="8"/>
      <c r="E1046" s="8"/>
      <c r="F1046" s="7">
        <v>2.84</v>
      </c>
      <c r="G1046" s="7">
        <v>2.82</v>
      </c>
      <c r="H1046" s="7">
        <v>3</v>
      </c>
      <c r="I1046" s="7">
        <v>3</v>
      </c>
      <c r="J1046" s="7">
        <v>2.81</v>
      </c>
    </row>
    <row r="1047" spans="1:10" x14ac:dyDescent="0.25">
      <c r="A1047" s="9">
        <v>40505</v>
      </c>
      <c r="B1047" s="8"/>
      <c r="C1047" s="8"/>
      <c r="D1047" s="8"/>
      <c r="E1047" s="8"/>
      <c r="F1047" s="7">
        <v>2.84</v>
      </c>
      <c r="G1047" s="7">
        <v>2.82</v>
      </c>
      <c r="H1047" s="7">
        <v>3</v>
      </c>
      <c r="I1047" s="7">
        <v>3</v>
      </c>
      <c r="J1047" s="7">
        <v>2.81</v>
      </c>
    </row>
    <row r="1048" spans="1:10" x14ac:dyDescent="0.25">
      <c r="A1048" s="9">
        <v>40506</v>
      </c>
      <c r="B1048" s="8"/>
      <c r="C1048" s="8"/>
      <c r="D1048" s="8"/>
      <c r="E1048" s="8"/>
      <c r="F1048" s="7">
        <v>2.84</v>
      </c>
      <c r="G1048" s="7">
        <v>2.82</v>
      </c>
      <c r="H1048" s="7">
        <v>3</v>
      </c>
      <c r="I1048" s="7">
        <v>3</v>
      </c>
      <c r="J1048" s="7">
        <v>2.81</v>
      </c>
    </row>
    <row r="1049" spans="1:10" x14ac:dyDescent="0.25">
      <c r="A1049" s="9">
        <v>40507</v>
      </c>
      <c r="B1049" s="8"/>
      <c r="C1049" s="8"/>
      <c r="D1049" s="8"/>
      <c r="E1049" s="8"/>
      <c r="F1049" s="7">
        <v>2.8</v>
      </c>
      <c r="G1049" s="7">
        <v>2.8</v>
      </c>
      <c r="H1049" s="7">
        <v>3</v>
      </c>
      <c r="I1049" s="7">
        <v>3</v>
      </c>
      <c r="J1049" s="7">
        <v>2.81</v>
      </c>
    </row>
    <row r="1050" spans="1:10" x14ac:dyDescent="0.25">
      <c r="A1050" s="9">
        <v>40508</v>
      </c>
      <c r="B1050" s="8"/>
      <c r="C1050" s="8"/>
      <c r="D1050" s="8"/>
      <c r="E1050" s="8"/>
      <c r="F1050" s="7">
        <v>2.8</v>
      </c>
      <c r="G1050" s="7">
        <v>2.8</v>
      </c>
      <c r="H1050" s="7">
        <v>3</v>
      </c>
      <c r="I1050" s="7">
        <v>3</v>
      </c>
      <c r="J1050" s="7">
        <v>2.81</v>
      </c>
    </row>
    <row r="1051" spans="1:10" x14ac:dyDescent="0.25">
      <c r="A1051" s="9">
        <v>40511</v>
      </c>
      <c r="B1051" s="8"/>
      <c r="C1051" s="8"/>
      <c r="D1051" s="8"/>
      <c r="E1051" s="8"/>
      <c r="F1051" s="7">
        <v>2.8</v>
      </c>
      <c r="G1051" s="7">
        <v>2.8</v>
      </c>
      <c r="H1051" s="7">
        <v>3</v>
      </c>
      <c r="I1051" s="7">
        <v>3</v>
      </c>
      <c r="J1051" s="7">
        <v>2.81</v>
      </c>
    </row>
    <row r="1052" spans="1:10" x14ac:dyDescent="0.25">
      <c r="A1052" s="9">
        <v>40512</v>
      </c>
      <c r="B1052" s="8"/>
      <c r="C1052" s="8"/>
      <c r="D1052" s="8"/>
      <c r="E1052" s="8"/>
      <c r="F1052" s="7">
        <v>2.8</v>
      </c>
      <c r="G1052" s="7">
        <v>2.8</v>
      </c>
      <c r="H1052" s="7">
        <v>3</v>
      </c>
      <c r="I1052" s="7">
        <v>3</v>
      </c>
      <c r="J1052" s="7">
        <v>2.81</v>
      </c>
    </row>
    <row r="1053" spans="1:10" x14ac:dyDescent="0.25">
      <c r="A1053" s="9">
        <v>40513</v>
      </c>
      <c r="B1053" s="8"/>
      <c r="C1053" s="8"/>
      <c r="D1053" s="8"/>
      <c r="E1053" s="8"/>
      <c r="F1053" s="7">
        <v>2.8</v>
      </c>
      <c r="G1053" s="7">
        <v>2.8</v>
      </c>
      <c r="H1053" s="7">
        <v>3</v>
      </c>
      <c r="I1053" s="7">
        <v>3</v>
      </c>
      <c r="J1053" s="7">
        <v>2.81</v>
      </c>
    </row>
    <row r="1054" spans="1:10" x14ac:dyDescent="0.25">
      <c r="A1054" s="9">
        <v>40514</v>
      </c>
      <c r="B1054" s="8"/>
      <c r="C1054" s="8"/>
      <c r="D1054" s="8"/>
      <c r="E1054" s="8"/>
      <c r="F1054" s="7">
        <v>2.8</v>
      </c>
      <c r="G1054" s="7">
        <v>2.8</v>
      </c>
      <c r="H1054" s="7">
        <v>3</v>
      </c>
      <c r="I1054" s="7">
        <v>3</v>
      </c>
      <c r="J1054" s="7">
        <v>2.81</v>
      </c>
    </row>
    <row r="1055" spans="1:10" x14ac:dyDescent="0.25">
      <c r="A1055" s="9">
        <v>40515</v>
      </c>
      <c r="B1055" s="8"/>
      <c r="C1055" s="8"/>
      <c r="D1055" s="8"/>
      <c r="E1055" s="8"/>
      <c r="F1055" s="7">
        <v>2.8</v>
      </c>
      <c r="G1055" s="7">
        <v>2.8</v>
      </c>
      <c r="H1055" s="7">
        <v>3</v>
      </c>
      <c r="I1055" s="7">
        <v>3</v>
      </c>
      <c r="J1055" s="7">
        <v>2.81</v>
      </c>
    </row>
    <row r="1056" spans="1:10" x14ac:dyDescent="0.25">
      <c r="A1056" s="9">
        <v>40518</v>
      </c>
      <c r="B1056" s="8"/>
      <c r="C1056" s="8"/>
      <c r="D1056" s="8"/>
      <c r="E1056" s="8"/>
      <c r="F1056" s="7">
        <v>2.8</v>
      </c>
      <c r="G1056" s="7">
        <v>2.8</v>
      </c>
      <c r="H1056" s="7">
        <v>3</v>
      </c>
      <c r="I1056" s="7">
        <v>3</v>
      </c>
      <c r="J1056" s="7">
        <v>2.9</v>
      </c>
    </row>
    <row r="1057" spans="1:10" x14ac:dyDescent="0.25">
      <c r="A1057" s="9">
        <v>40519</v>
      </c>
      <c r="B1057" s="8"/>
      <c r="C1057" s="8"/>
      <c r="D1057" s="8"/>
      <c r="E1057" s="8"/>
      <c r="F1057" s="7">
        <v>2.8</v>
      </c>
      <c r="G1057" s="7">
        <v>2.8</v>
      </c>
      <c r="H1057" s="7">
        <v>3</v>
      </c>
      <c r="I1057" s="7">
        <v>3</v>
      </c>
      <c r="J1057" s="7">
        <v>2.9</v>
      </c>
    </row>
    <row r="1058" spans="1:10" x14ac:dyDescent="0.25">
      <c r="A1058" s="9">
        <v>40520</v>
      </c>
      <c r="B1058" s="8"/>
      <c r="C1058" s="8"/>
      <c r="D1058" s="8"/>
      <c r="E1058" s="8"/>
      <c r="F1058" s="7">
        <v>2.8</v>
      </c>
      <c r="G1058" s="7">
        <v>2.8</v>
      </c>
      <c r="H1058" s="7">
        <v>3</v>
      </c>
      <c r="I1058" s="7">
        <v>3</v>
      </c>
      <c r="J1058" s="7">
        <v>2.9</v>
      </c>
    </row>
    <row r="1059" spans="1:10" x14ac:dyDescent="0.25">
      <c r="A1059" s="9">
        <v>40521</v>
      </c>
      <c r="B1059" s="8"/>
      <c r="C1059" s="8"/>
      <c r="D1059" s="8"/>
      <c r="E1059" s="8"/>
      <c r="F1059" s="7">
        <v>2.8</v>
      </c>
      <c r="G1059" s="7">
        <v>2.8</v>
      </c>
      <c r="H1059" s="7">
        <v>3</v>
      </c>
      <c r="I1059" s="7">
        <v>3</v>
      </c>
      <c r="J1059" s="7">
        <v>2.9</v>
      </c>
    </row>
    <row r="1060" spans="1:10" x14ac:dyDescent="0.25">
      <c r="A1060" s="9">
        <v>40522</v>
      </c>
      <c r="B1060" s="8"/>
      <c r="C1060" s="8"/>
      <c r="D1060" s="8"/>
      <c r="E1060" s="8"/>
      <c r="F1060" s="7">
        <v>2.8</v>
      </c>
      <c r="G1060" s="7">
        <v>2.8</v>
      </c>
      <c r="H1060" s="7">
        <v>3</v>
      </c>
      <c r="I1060" s="7">
        <v>3</v>
      </c>
      <c r="J1060" s="7">
        <v>3</v>
      </c>
    </row>
    <row r="1061" spans="1:10" x14ac:dyDescent="0.25">
      <c r="A1061" s="9">
        <v>40525</v>
      </c>
      <c r="B1061" s="8"/>
      <c r="C1061" s="8"/>
      <c r="D1061" s="8"/>
      <c r="E1061" s="8"/>
      <c r="F1061" s="7">
        <v>2.8</v>
      </c>
      <c r="G1061" s="7">
        <v>2.8</v>
      </c>
      <c r="H1061" s="7">
        <v>3</v>
      </c>
      <c r="I1061" s="7">
        <v>3</v>
      </c>
      <c r="J1061" s="7">
        <v>3</v>
      </c>
    </row>
    <row r="1062" spans="1:10" x14ac:dyDescent="0.25">
      <c r="A1062" s="9">
        <v>40526</v>
      </c>
      <c r="B1062" s="8"/>
      <c r="C1062" s="8"/>
      <c r="D1062" s="8"/>
      <c r="E1062" s="8"/>
      <c r="F1062" s="7">
        <v>2.8</v>
      </c>
      <c r="G1062" s="7">
        <v>2.8</v>
      </c>
      <c r="H1062" s="7">
        <v>3</v>
      </c>
      <c r="I1062" s="7">
        <v>3</v>
      </c>
      <c r="J1062" s="7">
        <v>3</v>
      </c>
    </row>
    <row r="1063" spans="1:10" x14ac:dyDescent="0.25">
      <c r="A1063" s="9">
        <v>40527</v>
      </c>
      <c r="B1063" s="8"/>
      <c r="C1063" s="8"/>
      <c r="D1063" s="8"/>
      <c r="E1063" s="8"/>
      <c r="F1063" s="7">
        <v>2.8</v>
      </c>
      <c r="G1063" s="7">
        <v>2.8</v>
      </c>
      <c r="H1063" s="7">
        <v>3</v>
      </c>
      <c r="I1063" s="7">
        <v>3</v>
      </c>
      <c r="J1063" s="7">
        <v>3</v>
      </c>
    </row>
    <row r="1064" spans="1:10" x14ac:dyDescent="0.25">
      <c r="A1064" s="9">
        <v>40528</v>
      </c>
      <c r="B1064" s="8"/>
      <c r="C1064" s="8"/>
      <c r="D1064" s="8"/>
      <c r="E1064" s="8"/>
      <c r="F1064" s="7">
        <v>2.8</v>
      </c>
      <c r="G1064" s="7">
        <v>2.8</v>
      </c>
      <c r="H1064" s="7">
        <v>3</v>
      </c>
      <c r="I1064" s="7">
        <v>3</v>
      </c>
      <c r="J1064" s="7">
        <v>3</v>
      </c>
    </row>
    <row r="1065" spans="1:10" x14ac:dyDescent="0.25">
      <c r="A1065" s="9">
        <v>40529</v>
      </c>
      <c r="B1065" s="8"/>
      <c r="C1065" s="8"/>
      <c r="D1065" s="8"/>
      <c r="E1065" s="8"/>
      <c r="F1065" s="7">
        <v>2.8</v>
      </c>
      <c r="G1065" s="7">
        <v>2.8</v>
      </c>
      <c r="H1065" s="7">
        <v>3</v>
      </c>
      <c r="I1065" s="7">
        <v>3</v>
      </c>
      <c r="J1065" s="7">
        <v>3</v>
      </c>
    </row>
    <row r="1066" spans="1:10" x14ac:dyDescent="0.25">
      <c r="A1066" s="9">
        <v>40532</v>
      </c>
      <c r="B1066" s="8"/>
      <c r="C1066" s="8"/>
      <c r="D1066" s="8"/>
      <c r="E1066" s="8"/>
      <c r="F1066" s="7">
        <v>2.8</v>
      </c>
      <c r="G1066" s="7">
        <v>2.8</v>
      </c>
      <c r="H1066" s="7">
        <v>3</v>
      </c>
      <c r="I1066" s="7">
        <v>3</v>
      </c>
      <c r="J1066" s="7">
        <v>3</v>
      </c>
    </row>
    <row r="1067" spans="1:10" x14ac:dyDescent="0.25">
      <c r="A1067" s="9">
        <v>40533</v>
      </c>
      <c r="B1067" s="8"/>
      <c r="C1067" s="8"/>
      <c r="D1067" s="8"/>
      <c r="E1067" s="8"/>
      <c r="F1067" s="7">
        <v>2.8</v>
      </c>
      <c r="G1067" s="7">
        <v>2.8</v>
      </c>
      <c r="H1067" s="7">
        <v>3</v>
      </c>
      <c r="I1067" s="7">
        <v>3</v>
      </c>
      <c r="J1067" s="7">
        <v>3</v>
      </c>
    </row>
    <row r="1068" spans="1:10" x14ac:dyDescent="0.25">
      <c r="A1068" s="9">
        <v>40534</v>
      </c>
      <c r="B1068" s="8"/>
      <c r="C1068" s="8"/>
      <c r="D1068" s="8"/>
      <c r="E1068" s="8"/>
      <c r="F1068" s="7">
        <v>2.8</v>
      </c>
      <c r="G1068" s="7">
        <v>2.8</v>
      </c>
      <c r="H1068" s="7">
        <v>3</v>
      </c>
      <c r="I1068" s="7">
        <v>3</v>
      </c>
      <c r="J1068" s="7">
        <v>3</v>
      </c>
    </row>
    <row r="1069" spans="1:10" x14ac:dyDescent="0.25">
      <c r="A1069" s="9">
        <v>40535</v>
      </c>
      <c r="B1069" s="8"/>
      <c r="C1069" s="8"/>
      <c r="D1069" s="8"/>
      <c r="E1069" s="8"/>
      <c r="F1069" s="7">
        <v>2.8</v>
      </c>
      <c r="G1069" s="7">
        <v>2.8</v>
      </c>
      <c r="H1069" s="7">
        <v>3</v>
      </c>
      <c r="I1069" s="7">
        <v>3</v>
      </c>
      <c r="J1069" s="7">
        <v>2.9</v>
      </c>
    </row>
    <row r="1070" spans="1:10" x14ac:dyDescent="0.25">
      <c r="A1070" s="9">
        <v>40536</v>
      </c>
      <c r="B1070" s="8"/>
      <c r="C1070" s="8"/>
      <c r="D1070" s="8"/>
      <c r="E1070" s="8"/>
      <c r="F1070" s="7">
        <v>2.8</v>
      </c>
      <c r="G1070" s="7">
        <v>2.8</v>
      </c>
      <c r="H1070" s="7">
        <v>3</v>
      </c>
      <c r="I1070" s="7">
        <v>3</v>
      </c>
      <c r="J1070" s="7">
        <v>2.9</v>
      </c>
    </row>
    <row r="1071" spans="1:10" x14ac:dyDescent="0.25">
      <c r="A1071" s="9">
        <v>40539</v>
      </c>
      <c r="B1071" s="8"/>
      <c r="C1071" s="8"/>
      <c r="D1071" s="8"/>
      <c r="E1071" s="8"/>
      <c r="F1071" s="7">
        <v>2.8</v>
      </c>
      <c r="G1071" s="7">
        <v>2.8</v>
      </c>
      <c r="H1071" s="7">
        <v>3</v>
      </c>
      <c r="I1071" s="7">
        <v>3</v>
      </c>
      <c r="J1071" s="7">
        <v>2.8</v>
      </c>
    </row>
    <row r="1072" spans="1:10" x14ac:dyDescent="0.25">
      <c r="A1072" s="9">
        <v>40540</v>
      </c>
      <c r="B1072" s="8"/>
      <c r="C1072" s="8"/>
      <c r="D1072" s="8"/>
      <c r="E1072" s="8"/>
      <c r="F1072" s="7">
        <v>2.8</v>
      </c>
      <c r="G1072" s="7">
        <v>2.8</v>
      </c>
      <c r="H1072" s="7">
        <v>3</v>
      </c>
      <c r="I1072" s="7">
        <v>3</v>
      </c>
      <c r="J1072" s="7">
        <v>2.8</v>
      </c>
    </row>
    <row r="1073" spans="1:10" x14ac:dyDescent="0.25">
      <c r="A1073" s="9">
        <v>40541</v>
      </c>
      <c r="B1073" s="8"/>
      <c r="C1073" s="8"/>
      <c r="D1073" s="8"/>
      <c r="E1073" s="8"/>
      <c r="F1073" s="7">
        <v>2.8</v>
      </c>
      <c r="G1073" s="7">
        <v>2.8</v>
      </c>
      <c r="H1073" s="7">
        <v>3</v>
      </c>
      <c r="I1073" s="7">
        <v>3</v>
      </c>
      <c r="J1073" s="7">
        <v>3</v>
      </c>
    </row>
    <row r="1074" spans="1:10" x14ac:dyDescent="0.25">
      <c r="A1074" s="9">
        <v>40542</v>
      </c>
      <c r="B1074" s="8"/>
      <c r="C1074" s="8"/>
      <c r="D1074" s="8"/>
      <c r="E1074" s="8"/>
      <c r="F1074" s="7">
        <v>2.8</v>
      </c>
      <c r="G1074" s="7">
        <v>2.8</v>
      </c>
      <c r="H1074" s="7">
        <v>3</v>
      </c>
      <c r="I1074" s="7">
        <v>3</v>
      </c>
      <c r="J1074" s="7">
        <v>3</v>
      </c>
    </row>
    <row r="1075" spans="1:10" x14ac:dyDescent="0.25">
      <c r="A1075" s="9">
        <v>40543</v>
      </c>
      <c r="B1075" s="8"/>
      <c r="C1075" s="8"/>
      <c r="D1075" s="8"/>
      <c r="E1075" s="8"/>
      <c r="F1075" s="7">
        <v>2.8</v>
      </c>
      <c r="G1075" s="7">
        <v>2.8</v>
      </c>
      <c r="H1075" s="7">
        <v>3</v>
      </c>
      <c r="I1075" s="7">
        <v>3</v>
      </c>
      <c r="J1075" s="7">
        <v>3</v>
      </c>
    </row>
    <row r="1076" spans="1:10" x14ac:dyDescent="0.25">
      <c r="A1076" s="9">
        <v>40546</v>
      </c>
      <c r="B1076" s="8"/>
      <c r="C1076" s="8"/>
      <c r="D1076" s="8"/>
      <c r="E1076" s="8"/>
      <c r="F1076" s="7">
        <v>2.8</v>
      </c>
      <c r="G1076" s="7">
        <v>2.8</v>
      </c>
      <c r="H1076" s="7">
        <v>3</v>
      </c>
      <c r="I1076" s="7">
        <v>3</v>
      </c>
      <c r="J1076" s="7">
        <v>3</v>
      </c>
    </row>
    <row r="1077" spans="1:10" x14ac:dyDescent="0.25">
      <c r="A1077" s="9">
        <v>40547</v>
      </c>
      <c r="B1077" s="8"/>
      <c r="C1077" s="8"/>
      <c r="D1077" s="8"/>
      <c r="E1077" s="8"/>
      <c r="F1077" s="7">
        <v>2.8</v>
      </c>
      <c r="G1077" s="7">
        <v>2.8</v>
      </c>
      <c r="H1077" s="7">
        <v>3</v>
      </c>
      <c r="I1077" s="7">
        <v>3</v>
      </c>
      <c r="J1077" s="7">
        <v>3</v>
      </c>
    </row>
    <row r="1078" spans="1:10" x14ac:dyDescent="0.25">
      <c r="A1078" s="9">
        <v>40548</v>
      </c>
      <c r="B1078" s="8"/>
      <c r="C1078" s="8"/>
      <c r="D1078" s="8"/>
      <c r="E1078" s="8"/>
      <c r="F1078" s="7">
        <v>2.8</v>
      </c>
      <c r="G1078" s="7">
        <v>2.8</v>
      </c>
      <c r="H1078" s="7">
        <v>3</v>
      </c>
      <c r="I1078" s="7">
        <v>3</v>
      </c>
      <c r="J1078" s="7">
        <v>3</v>
      </c>
    </row>
    <row r="1079" spans="1:10" x14ac:dyDescent="0.25">
      <c r="A1079" s="9">
        <v>40549</v>
      </c>
      <c r="B1079" s="8"/>
      <c r="C1079" s="8"/>
      <c r="D1079" s="8"/>
      <c r="E1079" s="8"/>
      <c r="F1079" s="7">
        <v>2.8</v>
      </c>
      <c r="G1079" s="7">
        <v>2.8</v>
      </c>
      <c r="H1079" s="7">
        <v>3</v>
      </c>
      <c r="I1079" s="7">
        <v>3</v>
      </c>
      <c r="J1079" s="7">
        <v>3</v>
      </c>
    </row>
    <row r="1080" spans="1:10" x14ac:dyDescent="0.25">
      <c r="A1080" s="9">
        <v>40550</v>
      </c>
      <c r="B1080" s="8"/>
      <c r="C1080" s="8"/>
      <c r="D1080" s="8"/>
      <c r="E1080" s="8"/>
      <c r="F1080" s="7">
        <v>2.75</v>
      </c>
      <c r="G1080" s="7">
        <v>2.8</v>
      </c>
      <c r="H1080" s="7">
        <v>3</v>
      </c>
      <c r="I1080" s="7">
        <v>3</v>
      </c>
      <c r="J1080" s="7">
        <v>3</v>
      </c>
    </row>
    <row r="1081" spans="1:10" x14ac:dyDescent="0.25">
      <c r="A1081" s="9">
        <v>40553</v>
      </c>
      <c r="B1081" s="8"/>
      <c r="C1081" s="8"/>
      <c r="D1081" s="8"/>
      <c r="E1081" s="8"/>
      <c r="F1081" s="7">
        <v>2.75</v>
      </c>
      <c r="G1081" s="7">
        <v>2.8</v>
      </c>
      <c r="H1081" s="7">
        <v>3</v>
      </c>
      <c r="I1081" s="7">
        <v>3</v>
      </c>
      <c r="J1081" s="7">
        <v>3</v>
      </c>
    </row>
    <row r="1082" spans="1:10" x14ac:dyDescent="0.25">
      <c r="A1082" s="9">
        <v>40554</v>
      </c>
      <c r="B1082" s="8"/>
      <c r="C1082" s="8"/>
      <c r="D1082" s="8"/>
      <c r="E1082" s="8"/>
      <c r="F1082" s="7">
        <v>2.8</v>
      </c>
      <c r="G1082" s="7">
        <v>2.8</v>
      </c>
      <c r="H1082" s="7">
        <v>3</v>
      </c>
      <c r="I1082" s="7">
        <v>3</v>
      </c>
      <c r="J1082" s="7">
        <v>3</v>
      </c>
    </row>
    <row r="1083" spans="1:10" x14ac:dyDescent="0.25">
      <c r="A1083" s="9">
        <v>40555</v>
      </c>
      <c r="B1083" s="8"/>
      <c r="C1083" s="8"/>
      <c r="D1083" s="8"/>
      <c r="E1083" s="8"/>
      <c r="F1083" s="7">
        <v>2.8</v>
      </c>
      <c r="G1083" s="7">
        <v>2.8</v>
      </c>
      <c r="H1083" s="7">
        <v>3</v>
      </c>
      <c r="I1083" s="7">
        <v>3</v>
      </c>
      <c r="J1083" s="7">
        <v>3</v>
      </c>
    </row>
    <row r="1084" spans="1:10" x14ac:dyDescent="0.25">
      <c r="A1084" s="9">
        <v>40556</v>
      </c>
      <c r="B1084" s="8"/>
      <c r="C1084" s="8"/>
      <c r="D1084" s="8"/>
      <c r="E1084" s="8"/>
      <c r="F1084" s="7">
        <v>2.8</v>
      </c>
      <c r="G1084" s="7">
        <v>2.8</v>
      </c>
      <c r="H1084" s="7">
        <v>3</v>
      </c>
      <c r="I1084" s="7">
        <v>3</v>
      </c>
      <c r="J1084" s="7">
        <v>3</v>
      </c>
    </row>
    <row r="1085" spans="1:10" x14ac:dyDescent="0.25">
      <c r="A1085" s="9">
        <v>40557</v>
      </c>
      <c r="B1085" s="8"/>
      <c r="C1085" s="8"/>
      <c r="D1085" s="8"/>
      <c r="E1085" s="8"/>
      <c r="F1085" s="7">
        <v>2.8</v>
      </c>
      <c r="G1085" s="7">
        <v>2.8</v>
      </c>
      <c r="H1085" s="7">
        <v>3</v>
      </c>
      <c r="I1085" s="7">
        <v>3</v>
      </c>
      <c r="J1085" s="7">
        <v>3</v>
      </c>
    </row>
    <row r="1086" spans="1:10" x14ac:dyDescent="0.25">
      <c r="A1086" s="9">
        <v>40560</v>
      </c>
      <c r="B1086" s="8"/>
      <c r="C1086" s="8"/>
      <c r="D1086" s="8"/>
      <c r="E1086" s="8"/>
      <c r="F1086" s="7">
        <v>2.8</v>
      </c>
      <c r="G1086" s="7">
        <v>2.8</v>
      </c>
      <c r="H1086" s="7">
        <v>3</v>
      </c>
      <c r="I1086" s="7">
        <v>3</v>
      </c>
      <c r="J1086" s="7">
        <v>3</v>
      </c>
    </row>
    <row r="1087" spans="1:10" x14ac:dyDescent="0.25">
      <c r="A1087" s="9">
        <v>40561</v>
      </c>
      <c r="B1087" s="8"/>
      <c r="C1087" s="8"/>
      <c r="D1087" s="8"/>
      <c r="E1087" s="8"/>
      <c r="F1087" s="7">
        <v>2.8</v>
      </c>
      <c r="G1087" s="7">
        <v>2.8</v>
      </c>
      <c r="H1087" s="7">
        <v>3</v>
      </c>
      <c r="I1087" s="7">
        <v>3</v>
      </c>
      <c r="J1087" s="7">
        <v>3</v>
      </c>
    </row>
    <row r="1088" spans="1:10" x14ac:dyDescent="0.25">
      <c r="A1088" s="9">
        <v>40562</v>
      </c>
      <c r="B1088" s="8"/>
      <c r="C1088" s="8"/>
      <c r="D1088" s="8"/>
      <c r="E1088" s="8"/>
      <c r="F1088" s="7">
        <v>2.8</v>
      </c>
      <c r="G1088" s="7">
        <v>2.8</v>
      </c>
      <c r="H1088" s="7">
        <v>3</v>
      </c>
      <c r="I1088" s="7">
        <v>3</v>
      </c>
      <c r="J1088" s="7">
        <v>3</v>
      </c>
    </row>
    <row r="1089" spans="1:11" x14ac:dyDescent="0.25">
      <c r="A1089" s="9">
        <v>40563</v>
      </c>
      <c r="B1089" s="8"/>
      <c r="C1089" s="8"/>
      <c r="D1089" s="8"/>
      <c r="E1089" s="8"/>
      <c r="F1089" s="7">
        <v>2.8</v>
      </c>
      <c r="G1089" s="7">
        <v>2.8</v>
      </c>
      <c r="H1089" s="7">
        <v>3</v>
      </c>
      <c r="I1089" s="7">
        <v>3</v>
      </c>
      <c r="J1089" s="7">
        <v>3</v>
      </c>
      <c r="K1089" s="8"/>
    </row>
    <row r="1090" spans="1:11" x14ac:dyDescent="0.25">
      <c r="A1090" s="9">
        <v>40564</v>
      </c>
      <c r="B1090" s="8"/>
      <c r="C1090" s="8"/>
      <c r="D1090" s="8"/>
      <c r="E1090" s="8"/>
      <c r="F1090" s="7">
        <v>2.8</v>
      </c>
      <c r="G1090" s="7">
        <v>2.8</v>
      </c>
      <c r="H1090" s="7">
        <v>3</v>
      </c>
      <c r="I1090" s="7">
        <v>3</v>
      </c>
      <c r="J1090" s="7">
        <v>3</v>
      </c>
      <c r="K1090" s="8"/>
    </row>
    <row r="1091" spans="1:11" x14ac:dyDescent="0.25">
      <c r="A1091" s="9">
        <v>40567</v>
      </c>
      <c r="B1091" s="8"/>
      <c r="C1091" s="8"/>
      <c r="D1091" s="8"/>
      <c r="E1091" s="8"/>
      <c r="F1091" s="7">
        <v>2.8</v>
      </c>
      <c r="G1091" s="7">
        <v>2.8</v>
      </c>
      <c r="H1091" s="7">
        <v>3</v>
      </c>
      <c r="I1091" s="7">
        <v>3</v>
      </c>
      <c r="J1091" s="7">
        <v>3</v>
      </c>
      <c r="K1091" s="8"/>
    </row>
    <row r="1092" spans="1:11" x14ac:dyDescent="0.25">
      <c r="A1092" s="9">
        <v>40568</v>
      </c>
      <c r="B1092" s="8"/>
      <c r="C1092" s="8"/>
      <c r="D1092" s="8"/>
      <c r="E1092" s="8"/>
      <c r="F1092" s="7">
        <v>2.8</v>
      </c>
      <c r="G1092" s="7">
        <v>2.8</v>
      </c>
      <c r="H1092" s="7">
        <v>3</v>
      </c>
      <c r="I1092" s="7">
        <v>3</v>
      </c>
      <c r="J1092" s="7">
        <v>3</v>
      </c>
      <c r="K1092" s="8"/>
    </row>
    <row r="1093" spans="1:11" x14ac:dyDescent="0.25">
      <c r="A1093" s="9">
        <v>40569</v>
      </c>
      <c r="B1093" s="8"/>
      <c r="C1093" s="8"/>
      <c r="D1093" s="8"/>
      <c r="E1093" s="8"/>
      <c r="F1093" s="7">
        <v>2.8</v>
      </c>
      <c r="G1093" s="7">
        <v>2.8</v>
      </c>
      <c r="H1093" s="7">
        <v>3</v>
      </c>
      <c r="I1093" s="7">
        <v>3</v>
      </c>
      <c r="J1093" s="7">
        <v>3</v>
      </c>
      <c r="K1093" s="8"/>
    </row>
    <row r="1094" spans="1:11" x14ac:dyDescent="0.25">
      <c r="A1094" s="9">
        <v>40570</v>
      </c>
      <c r="B1094" s="8"/>
      <c r="C1094" s="8"/>
      <c r="D1094" s="8"/>
      <c r="E1094" s="8"/>
      <c r="F1094" s="7">
        <v>2.8</v>
      </c>
      <c r="G1094" s="7">
        <v>2.8</v>
      </c>
      <c r="H1094" s="7">
        <v>3</v>
      </c>
      <c r="I1094" s="7">
        <v>3</v>
      </c>
      <c r="J1094" s="7">
        <v>3</v>
      </c>
      <c r="K1094" s="8"/>
    </row>
    <row r="1095" spans="1:11" x14ac:dyDescent="0.25">
      <c r="A1095" s="9">
        <v>40571</v>
      </c>
      <c r="B1095" s="8"/>
      <c r="C1095" s="8"/>
      <c r="D1095" s="8"/>
      <c r="E1095" s="8"/>
      <c r="F1095" s="7">
        <v>2.8</v>
      </c>
      <c r="G1095" s="7">
        <v>2.8</v>
      </c>
      <c r="H1095" s="7">
        <v>3</v>
      </c>
      <c r="I1095" s="7">
        <v>3</v>
      </c>
      <c r="J1095" s="7">
        <v>3</v>
      </c>
      <c r="K1095" s="8"/>
    </row>
    <row r="1096" spans="1:11" x14ac:dyDescent="0.25">
      <c r="A1096" s="9">
        <v>40574</v>
      </c>
      <c r="B1096" s="8"/>
      <c r="C1096" s="8"/>
      <c r="D1096" s="8"/>
      <c r="E1096" s="8"/>
      <c r="F1096" s="8"/>
      <c r="G1096" s="7">
        <v>2.8</v>
      </c>
      <c r="H1096" s="7">
        <v>3</v>
      </c>
      <c r="I1096" s="7">
        <v>3</v>
      </c>
      <c r="J1096" s="7">
        <v>3</v>
      </c>
      <c r="K1096" s="7">
        <v>2.5</v>
      </c>
    </row>
    <row r="1097" spans="1:11" x14ac:dyDescent="0.25">
      <c r="A1097" s="9">
        <v>40575</v>
      </c>
      <c r="B1097" s="8"/>
      <c r="C1097" s="8"/>
      <c r="D1097" s="8"/>
      <c r="E1097" s="8"/>
      <c r="F1097" s="8"/>
      <c r="G1097" s="7">
        <v>2.8</v>
      </c>
      <c r="H1097" s="7">
        <v>3</v>
      </c>
      <c r="I1097" s="7">
        <v>3</v>
      </c>
      <c r="J1097" s="7">
        <v>3</v>
      </c>
      <c r="K1097" s="7">
        <v>2.5</v>
      </c>
    </row>
    <row r="1098" spans="1:11" x14ac:dyDescent="0.25">
      <c r="A1098" s="9">
        <v>40576</v>
      </c>
      <c r="B1098" s="8"/>
      <c r="C1098" s="8"/>
      <c r="D1098" s="8"/>
      <c r="E1098" s="8"/>
      <c r="F1098" s="8"/>
      <c r="G1098" s="7">
        <v>2.8</v>
      </c>
      <c r="H1098" s="7">
        <v>3</v>
      </c>
      <c r="I1098" s="7">
        <v>3</v>
      </c>
      <c r="J1098" s="7">
        <v>3</v>
      </c>
      <c r="K1098" s="7">
        <v>2.5</v>
      </c>
    </row>
    <row r="1099" spans="1:11" x14ac:dyDescent="0.25">
      <c r="A1099" s="9">
        <v>40577</v>
      </c>
      <c r="B1099" s="8"/>
      <c r="C1099" s="8"/>
      <c r="D1099" s="8"/>
      <c r="E1099" s="8"/>
      <c r="F1099" s="8"/>
      <c r="G1099" s="7">
        <v>2.8</v>
      </c>
      <c r="H1099" s="7">
        <v>3</v>
      </c>
      <c r="I1099" s="7">
        <v>3</v>
      </c>
      <c r="J1099" s="7">
        <v>3</v>
      </c>
      <c r="K1099" s="7">
        <v>2.5</v>
      </c>
    </row>
    <row r="1100" spans="1:11" x14ac:dyDescent="0.25">
      <c r="A1100" s="9">
        <v>40578</v>
      </c>
      <c r="B1100" s="8"/>
      <c r="C1100" s="8"/>
      <c r="D1100" s="8"/>
      <c r="E1100" s="8"/>
      <c r="F1100" s="8"/>
      <c r="G1100" s="7">
        <v>2.8</v>
      </c>
      <c r="H1100" s="7">
        <v>3</v>
      </c>
      <c r="I1100" s="7">
        <v>3</v>
      </c>
      <c r="J1100" s="7">
        <v>3</v>
      </c>
      <c r="K1100" s="7">
        <v>3</v>
      </c>
    </row>
    <row r="1101" spans="1:11" x14ac:dyDescent="0.25">
      <c r="A1101" s="9">
        <v>40581</v>
      </c>
      <c r="B1101" s="8"/>
      <c r="C1101" s="8"/>
      <c r="D1101" s="8"/>
      <c r="E1101" s="8"/>
      <c r="F1101" s="8"/>
      <c r="G1101" s="7">
        <v>2.8</v>
      </c>
      <c r="H1101" s="7">
        <v>3</v>
      </c>
      <c r="I1101" s="7">
        <v>3</v>
      </c>
      <c r="J1101" s="7">
        <v>3</v>
      </c>
      <c r="K1101" s="7">
        <v>3</v>
      </c>
    </row>
    <row r="1102" spans="1:11" x14ac:dyDescent="0.25">
      <c r="A1102" s="9">
        <v>40582</v>
      </c>
      <c r="B1102" s="8"/>
      <c r="C1102" s="8"/>
      <c r="D1102" s="8"/>
      <c r="E1102" s="8"/>
      <c r="F1102" s="8"/>
      <c r="G1102" s="7">
        <v>2.8</v>
      </c>
      <c r="H1102" s="7">
        <v>3</v>
      </c>
      <c r="I1102" s="7">
        <v>3</v>
      </c>
      <c r="J1102" s="7">
        <v>3</v>
      </c>
      <c r="K1102" s="7">
        <v>2.75</v>
      </c>
    </row>
    <row r="1103" spans="1:11" x14ac:dyDescent="0.25">
      <c r="A1103" s="9">
        <v>40583</v>
      </c>
      <c r="B1103" s="8"/>
      <c r="C1103" s="8"/>
      <c r="D1103" s="8"/>
      <c r="E1103" s="8"/>
      <c r="F1103" s="8"/>
      <c r="G1103" s="7">
        <v>2.8</v>
      </c>
      <c r="H1103" s="7">
        <v>3</v>
      </c>
      <c r="I1103" s="7">
        <v>3</v>
      </c>
      <c r="J1103" s="7">
        <v>3</v>
      </c>
      <c r="K1103" s="7">
        <v>2.8</v>
      </c>
    </row>
    <row r="1104" spans="1:11" x14ac:dyDescent="0.25">
      <c r="A1104" s="9">
        <v>40584</v>
      </c>
      <c r="B1104" s="8"/>
      <c r="C1104" s="8"/>
      <c r="D1104" s="8"/>
      <c r="E1104" s="8"/>
      <c r="F1104" s="8"/>
      <c r="G1104" s="7">
        <v>2.8</v>
      </c>
      <c r="H1104" s="7">
        <v>3</v>
      </c>
      <c r="I1104" s="7">
        <v>3</v>
      </c>
      <c r="J1104" s="7">
        <v>3</v>
      </c>
      <c r="K1104" s="7">
        <v>2.5</v>
      </c>
    </row>
    <row r="1105" spans="1:11" x14ac:dyDescent="0.25">
      <c r="A1105" s="9">
        <v>40585</v>
      </c>
      <c r="B1105" s="8"/>
      <c r="C1105" s="8"/>
      <c r="D1105" s="8"/>
      <c r="E1105" s="8"/>
      <c r="F1105" s="8"/>
      <c r="G1105" s="7">
        <v>2.8</v>
      </c>
      <c r="H1105" s="7">
        <v>3</v>
      </c>
      <c r="I1105" s="7">
        <v>3</v>
      </c>
      <c r="J1105" s="7">
        <v>3</v>
      </c>
      <c r="K1105" s="7">
        <v>2.8</v>
      </c>
    </row>
    <row r="1106" spans="1:11" x14ac:dyDescent="0.25">
      <c r="A1106" s="9">
        <v>40588</v>
      </c>
      <c r="B1106" s="8"/>
      <c r="C1106" s="8"/>
      <c r="D1106" s="8"/>
      <c r="E1106" s="8"/>
      <c r="F1106" s="8"/>
      <c r="G1106" s="7">
        <v>2.8</v>
      </c>
      <c r="H1106" s="7">
        <v>3</v>
      </c>
      <c r="I1106" s="7">
        <v>3</v>
      </c>
      <c r="J1106" s="7">
        <v>2.9</v>
      </c>
      <c r="K1106" s="7">
        <v>2.5</v>
      </c>
    </row>
    <row r="1107" spans="1:11" x14ac:dyDescent="0.25">
      <c r="A1107" s="9">
        <v>40589</v>
      </c>
      <c r="B1107" s="8"/>
      <c r="C1107" s="8"/>
      <c r="D1107" s="8"/>
      <c r="E1107" s="8"/>
      <c r="F1107" s="8"/>
      <c r="G1107" s="7">
        <v>2.8</v>
      </c>
      <c r="H1107" s="7">
        <v>3</v>
      </c>
      <c r="I1107" s="7">
        <v>3</v>
      </c>
      <c r="J1107" s="7">
        <v>2.9</v>
      </c>
      <c r="K1107" s="7">
        <v>2.7</v>
      </c>
    </row>
    <row r="1108" spans="1:11" x14ac:dyDescent="0.25">
      <c r="A1108" s="9">
        <v>40590</v>
      </c>
      <c r="B1108" s="8"/>
      <c r="C1108" s="8"/>
      <c r="D1108" s="8"/>
      <c r="E1108" s="8"/>
      <c r="F1108" s="8"/>
      <c r="G1108" s="7">
        <v>2.8</v>
      </c>
      <c r="H1108" s="7">
        <v>3</v>
      </c>
      <c r="I1108" s="7">
        <v>3</v>
      </c>
      <c r="J1108" s="7">
        <v>2.9</v>
      </c>
      <c r="K1108" s="7">
        <v>2.75</v>
      </c>
    </row>
    <row r="1109" spans="1:11" x14ac:dyDescent="0.25">
      <c r="A1109" s="9">
        <v>40591</v>
      </c>
      <c r="B1109" s="8"/>
      <c r="C1109" s="8"/>
      <c r="D1109" s="8"/>
      <c r="E1109" s="8"/>
      <c r="F1109" s="8"/>
      <c r="G1109" s="7">
        <v>2.8</v>
      </c>
      <c r="H1109" s="7">
        <v>3</v>
      </c>
      <c r="I1109" s="7">
        <v>3</v>
      </c>
      <c r="J1109" s="7">
        <v>2.9</v>
      </c>
      <c r="K1109" s="7">
        <v>2.75</v>
      </c>
    </row>
    <row r="1110" spans="1:11" x14ac:dyDescent="0.25">
      <c r="A1110" s="9">
        <v>40592</v>
      </c>
      <c r="B1110" s="8"/>
      <c r="C1110" s="8"/>
      <c r="D1110" s="8"/>
      <c r="E1110" s="8"/>
      <c r="F1110" s="8"/>
      <c r="G1110" s="7">
        <v>2.8</v>
      </c>
      <c r="H1110" s="7">
        <v>3</v>
      </c>
      <c r="I1110" s="7">
        <v>3</v>
      </c>
      <c r="J1110" s="7">
        <v>2.8</v>
      </c>
      <c r="K1110" s="7">
        <v>2.75</v>
      </c>
    </row>
    <row r="1111" spans="1:11" x14ac:dyDescent="0.25">
      <c r="A1111" s="9">
        <v>40595</v>
      </c>
      <c r="B1111" s="8"/>
      <c r="C1111" s="8"/>
      <c r="D1111" s="8"/>
      <c r="E1111" s="8"/>
      <c r="F1111" s="8"/>
      <c r="G1111" s="7">
        <v>2.76</v>
      </c>
      <c r="H1111" s="7">
        <v>3</v>
      </c>
      <c r="I1111" s="7">
        <v>3</v>
      </c>
      <c r="J1111" s="7">
        <v>2.8</v>
      </c>
      <c r="K1111" s="7">
        <v>2.75</v>
      </c>
    </row>
    <row r="1112" spans="1:11" x14ac:dyDescent="0.25">
      <c r="A1112" s="9">
        <v>40596</v>
      </c>
      <c r="B1112" s="8"/>
      <c r="C1112" s="8"/>
      <c r="D1112" s="8"/>
      <c r="E1112" s="8"/>
      <c r="F1112" s="8"/>
      <c r="G1112" s="7">
        <v>2.73</v>
      </c>
      <c r="H1112" s="7">
        <v>3</v>
      </c>
      <c r="I1112" s="7">
        <v>3</v>
      </c>
      <c r="J1112" s="7">
        <v>2.9</v>
      </c>
      <c r="K1112" s="7">
        <v>2.8</v>
      </c>
    </row>
    <row r="1113" spans="1:11" x14ac:dyDescent="0.25">
      <c r="A1113" s="9">
        <v>40597</v>
      </c>
      <c r="B1113" s="8"/>
      <c r="C1113" s="8"/>
      <c r="D1113" s="8"/>
      <c r="E1113" s="8"/>
      <c r="F1113" s="8"/>
      <c r="G1113" s="7">
        <v>2.7</v>
      </c>
      <c r="H1113" s="7">
        <v>3</v>
      </c>
      <c r="I1113" s="7">
        <v>3</v>
      </c>
      <c r="J1113" s="7">
        <v>2.9</v>
      </c>
      <c r="K1113" s="7">
        <v>2.8</v>
      </c>
    </row>
    <row r="1114" spans="1:11" x14ac:dyDescent="0.25">
      <c r="A1114" s="9">
        <v>40598</v>
      </c>
      <c r="B1114" s="8"/>
      <c r="C1114" s="8"/>
      <c r="D1114" s="8"/>
      <c r="E1114" s="8"/>
      <c r="F1114" s="8"/>
      <c r="G1114" s="7">
        <v>2.7</v>
      </c>
      <c r="H1114" s="7">
        <v>3</v>
      </c>
      <c r="I1114" s="7">
        <v>3</v>
      </c>
      <c r="J1114" s="7">
        <v>2.9</v>
      </c>
      <c r="K1114" s="7">
        <v>2.8</v>
      </c>
    </row>
    <row r="1115" spans="1:11" x14ac:dyDescent="0.25">
      <c r="A1115" s="9">
        <v>40599</v>
      </c>
      <c r="B1115" s="8"/>
      <c r="C1115" s="8"/>
      <c r="D1115" s="8"/>
      <c r="E1115" s="8"/>
      <c r="F1115" s="8"/>
      <c r="G1115" s="7">
        <v>2.7</v>
      </c>
      <c r="H1115" s="7">
        <v>3</v>
      </c>
      <c r="I1115" s="7">
        <v>3</v>
      </c>
      <c r="J1115" s="7">
        <v>3</v>
      </c>
      <c r="K1115" s="7">
        <v>2.8</v>
      </c>
    </row>
    <row r="1116" spans="1:11" x14ac:dyDescent="0.25">
      <c r="A1116" s="9">
        <v>40602</v>
      </c>
      <c r="B1116" s="8"/>
      <c r="C1116" s="8"/>
      <c r="D1116" s="8"/>
      <c r="E1116" s="8"/>
      <c r="F1116" s="8"/>
      <c r="G1116" s="7">
        <v>2.7</v>
      </c>
      <c r="H1116" s="7">
        <v>3</v>
      </c>
      <c r="I1116" s="7">
        <v>3</v>
      </c>
      <c r="J1116" s="7">
        <v>3</v>
      </c>
      <c r="K1116" s="7">
        <v>2.8</v>
      </c>
    </row>
    <row r="1117" spans="1:11" x14ac:dyDescent="0.25">
      <c r="A1117" s="9">
        <v>40603</v>
      </c>
      <c r="B1117" s="8"/>
      <c r="C1117" s="8"/>
      <c r="D1117" s="8"/>
      <c r="E1117" s="8"/>
      <c r="F1117" s="8"/>
      <c r="G1117" s="7">
        <v>2.7</v>
      </c>
      <c r="H1117" s="7">
        <v>3</v>
      </c>
      <c r="I1117" s="7">
        <v>3</v>
      </c>
      <c r="J1117" s="7">
        <v>3</v>
      </c>
      <c r="K1117" s="7">
        <v>2.8</v>
      </c>
    </row>
    <row r="1118" spans="1:11" x14ac:dyDescent="0.25">
      <c r="A1118" s="9">
        <v>40604</v>
      </c>
      <c r="B1118" s="8"/>
      <c r="C1118" s="8"/>
      <c r="D1118" s="8"/>
      <c r="E1118" s="8"/>
      <c r="F1118" s="8"/>
      <c r="G1118" s="7">
        <v>2.73</v>
      </c>
      <c r="H1118" s="7">
        <v>3</v>
      </c>
      <c r="I1118" s="7">
        <v>3</v>
      </c>
      <c r="J1118" s="7">
        <v>3</v>
      </c>
      <c r="K1118" s="7">
        <v>2.8</v>
      </c>
    </row>
    <row r="1119" spans="1:11" x14ac:dyDescent="0.25">
      <c r="A1119" s="9">
        <v>40605</v>
      </c>
      <c r="B1119" s="8"/>
      <c r="C1119" s="8"/>
      <c r="D1119" s="8"/>
      <c r="E1119" s="8"/>
      <c r="F1119" s="8"/>
      <c r="G1119" s="7">
        <v>2.73</v>
      </c>
      <c r="H1119" s="7">
        <v>3</v>
      </c>
      <c r="I1119" s="7">
        <v>3</v>
      </c>
      <c r="J1119" s="7">
        <v>3</v>
      </c>
      <c r="K1119" s="7">
        <v>2.8</v>
      </c>
    </row>
    <row r="1120" spans="1:11" x14ac:dyDescent="0.25">
      <c r="A1120" s="9">
        <v>40606</v>
      </c>
      <c r="B1120" s="8"/>
      <c r="C1120" s="8"/>
      <c r="D1120" s="8"/>
      <c r="E1120" s="8"/>
      <c r="F1120" s="8"/>
      <c r="G1120" s="7">
        <v>2.7</v>
      </c>
      <c r="H1120" s="7">
        <v>3</v>
      </c>
      <c r="I1120" s="7">
        <v>3</v>
      </c>
      <c r="J1120" s="7">
        <v>3</v>
      </c>
      <c r="K1120" s="7">
        <v>2.8</v>
      </c>
    </row>
    <row r="1121" spans="1:11" x14ac:dyDescent="0.25">
      <c r="A1121" s="9">
        <v>40611</v>
      </c>
      <c r="B1121" s="8"/>
      <c r="C1121" s="8"/>
      <c r="D1121" s="8"/>
      <c r="E1121" s="8"/>
      <c r="F1121" s="8"/>
      <c r="G1121" s="7">
        <v>2.78</v>
      </c>
      <c r="H1121" s="7">
        <v>3</v>
      </c>
      <c r="I1121" s="7">
        <v>3</v>
      </c>
      <c r="J1121" s="7">
        <v>3</v>
      </c>
      <c r="K1121" s="7">
        <v>2.8</v>
      </c>
    </row>
    <row r="1122" spans="1:11" x14ac:dyDescent="0.25">
      <c r="A1122" s="9">
        <v>40612</v>
      </c>
      <c r="B1122" s="8"/>
      <c r="C1122" s="8"/>
      <c r="D1122" s="8"/>
      <c r="E1122" s="8"/>
      <c r="F1122" s="8"/>
      <c r="G1122" s="7">
        <v>2.76</v>
      </c>
      <c r="H1122" s="7">
        <v>3</v>
      </c>
      <c r="I1122" s="7">
        <v>3</v>
      </c>
      <c r="J1122" s="7">
        <v>3</v>
      </c>
      <c r="K1122" s="7">
        <v>2.8</v>
      </c>
    </row>
    <row r="1123" spans="1:11" x14ac:dyDescent="0.25">
      <c r="A1123" s="9">
        <v>40613</v>
      </c>
      <c r="B1123" s="8"/>
      <c r="C1123" s="8"/>
      <c r="D1123" s="8"/>
      <c r="E1123" s="8"/>
      <c r="F1123" s="8"/>
      <c r="G1123" s="7">
        <v>2.7</v>
      </c>
      <c r="H1123" s="7">
        <v>3</v>
      </c>
      <c r="I1123" s="7">
        <v>3</v>
      </c>
      <c r="J1123" s="7">
        <v>3</v>
      </c>
      <c r="K1123" s="7">
        <v>2.8</v>
      </c>
    </row>
    <row r="1124" spans="1:11" x14ac:dyDescent="0.25">
      <c r="A1124" s="9">
        <v>40616</v>
      </c>
      <c r="B1124" s="8"/>
      <c r="C1124" s="8"/>
      <c r="D1124" s="8"/>
      <c r="E1124" s="8"/>
      <c r="F1124" s="8"/>
      <c r="G1124" s="7">
        <v>2.7</v>
      </c>
      <c r="H1124" s="7">
        <v>3</v>
      </c>
      <c r="I1124" s="7">
        <v>3</v>
      </c>
      <c r="J1124" s="7">
        <v>3</v>
      </c>
      <c r="K1124" s="7">
        <v>2.8</v>
      </c>
    </row>
    <row r="1125" spans="1:11" x14ac:dyDescent="0.25">
      <c r="A1125" s="9">
        <v>40617</v>
      </c>
      <c r="B1125" s="8"/>
      <c r="C1125" s="8"/>
      <c r="D1125" s="8"/>
      <c r="E1125" s="8"/>
      <c r="F1125" s="8"/>
      <c r="G1125" s="7">
        <v>2.7</v>
      </c>
      <c r="H1125" s="7">
        <v>3</v>
      </c>
      <c r="I1125" s="7">
        <v>3</v>
      </c>
      <c r="J1125" s="7">
        <v>3</v>
      </c>
      <c r="K1125" s="7">
        <v>2.8</v>
      </c>
    </row>
    <row r="1126" spans="1:11" x14ac:dyDescent="0.25">
      <c r="A1126" s="9">
        <v>40618</v>
      </c>
      <c r="B1126" s="8"/>
      <c r="C1126" s="8"/>
      <c r="D1126" s="8"/>
      <c r="E1126" s="8"/>
      <c r="F1126" s="8"/>
      <c r="G1126" s="7">
        <v>2.73</v>
      </c>
      <c r="H1126" s="7">
        <v>2.95</v>
      </c>
      <c r="I1126" s="7">
        <v>3</v>
      </c>
      <c r="J1126" s="7">
        <v>3</v>
      </c>
      <c r="K1126" s="7">
        <v>2.8</v>
      </c>
    </row>
    <row r="1127" spans="1:11" x14ac:dyDescent="0.25">
      <c r="A1127" s="9">
        <v>40619</v>
      </c>
      <c r="B1127" s="8"/>
      <c r="C1127" s="8"/>
      <c r="D1127" s="8"/>
      <c r="E1127" s="8"/>
      <c r="F1127" s="8"/>
      <c r="G1127" s="7">
        <v>2.7</v>
      </c>
      <c r="H1127" s="7">
        <v>2.9</v>
      </c>
      <c r="I1127" s="7">
        <v>3</v>
      </c>
      <c r="J1127" s="7">
        <v>3</v>
      </c>
      <c r="K1127" s="7">
        <v>2.8</v>
      </c>
    </row>
    <row r="1128" spans="1:11" x14ac:dyDescent="0.25">
      <c r="A1128" s="9">
        <v>40620</v>
      </c>
      <c r="B1128" s="8"/>
      <c r="C1128" s="8"/>
      <c r="D1128" s="8"/>
      <c r="E1128" s="8"/>
      <c r="F1128" s="8"/>
      <c r="G1128" s="7">
        <v>2.7</v>
      </c>
      <c r="H1128" s="7">
        <v>2.9</v>
      </c>
      <c r="I1128" s="7">
        <v>3</v>
      </c>
      <c r="J1128" s="7">
        <v>3</v>
      </c>
      <c r="K1128" s="7">
        <v>2.8</v>
      </c>
    </row>
    <row r="1129" spans="1:11" x14ac:dyDescent="0.25">
      <c r="A1129" s="9">
        <v>40623</v>
      </c>
      <c r="B1129" s="8"/>
      <c r="C1129" s="8"/>
      <c r="D1129" s="8"/>
      <c r="E1129" s="8"/>
      <c r="F1129" s="8"/>
      <c r="G1129" s="7">
        <v>2.7</v>
      </c>
      <c r="H1129" s="7">
        <v>2.9</v>
      </c>
      <c r="I1129" s="7">
        <v>3</v>
      </c>
      <c r="J1129" s="7">
        <v>3</v>
      </c>
      <c r="K1129" s="7">
        <v>2.9</v>
      </c>
    </row>
    <row r="1130" spans="1:11" x14ac:dyDescent="0.25">
      <c r="A1130" s="9">
        <v>40624</v>
      </c>
      <c r="B1130" s="8"/>
      <c r="C1130" s="8"/>
      <c r="D1130" s="8"/>
      <c r="E1130" s="8"/>
      <c r="F1130" s="8"/>
      <c r="G1130" s="7">
        <v>2.7</v>
      </c>
      <c r="H1130" s="7">
        <v>2.9</v>
      </c>
      <c r="I1130" s="7">
        <v>3</v>
      </c>
      <c r="J1130" s="7">
        <v>3</v>
      </c>
      <c r="K1130" s="7">
        <v>2.8</v>
      </c>
    </row>
    <row r="1131" spans="1:11" x14ac:dyDescent="0.25">
      <c r="A1131" s="9">
        <v>40625</v>
      </c>
      <c r="B1131" s="8"/>
      <c r="C1131" s="8"/>
      <c r="D1131" s="8"/>
      <c r="E1131" s="8"/>
      <c r="F1131" s="8"/>
      <c r="G1131" s="7">
        <v>2.7</v>
      </c>
      <c r="H1131" s="7">
        <v>2.9</v>
      </c>
      <c r="I1131" s="7">
        <v>3</v>
      </c>
      <c r="J1131" s="7">
        <v>3</v>
      </c>
      <c r="K1131" s="7">
        <v>2.8</v>
      </c>
    </row>
    <row r="1132" spans="1:11" x14ac:dyDescent="0.25">
      <c r="A1132" s="9">
        <v>40626</v>
      </c>
      <c r="B1132" s="8"/>
      <c r="C1132" s="8"/>
      <c r="D1132" s="8"/>
      <c r="E1132" s="8"/>
      <c r="F1132" s="8"/>
      <c r="G1132" s="7">
        <v>2.7</v>
      </c>
      <c r="H1132" s="7">
        <v>2.9</v>
      </c>
      <c r="I1132" s="7">
        <v>3</v>
      </c>
      <c r="J1132" s="7">
        <v>3</v>
      </c>
      <c r="K1132" s="7">
        <v>2.8</v>
      </c>
    </row>
    <row r="1133" spans="1:11" x14ac:dyDescent="0.25">
      <c r="A1133" s="9">
        <v>40627</v>
      </c>
      <c r="B1133" s="8"/>
      <c r="C1133" s="8"/>
      <c r="D1133" s="8"/>
      <c r="E1133" s="8"/>
      <c r="F1133" s="8"/>
      <c r="G1133" s="7">
        <v>2.7</v>
      </c>
      <c r="H1133" s="7">
        <v>2.9</v>
      </c>
      <c r="I1133" s="7">
        <v>3</v>
      </c>
      <c r="J1133" s="7">
        <v>3</v>
      </c>
      <c r="K1133" s="7">
        <v>2.8</v>
      </c>
    </row>
    <row r="1134" spans="1:11" x14ac:dyDescent="0.25">
      <c r="A1134" s="9">
        <v>40630</v>
      </c>
      <c r="B1134" s="8"/>
      <c r="C1134" s="8"/>
      <c r="D1134" s="8"/>
      <c r="E1134" s="8"/>
      <c r="F1134" s="8"/>
      <c r="G1134" s="7">
        <v>2.7</v>
      </c>
      <c r="H1134" s="7">
        <v>2.9</v>
      </c>
      <c r="I1134" s="7">
        <v>3</v>
      </c>
      <c r="J1134" s="7">
        <v>3</v>
      </c>
      <c r="K1134" s="7">
        <v>2.8</v>
      </c>
    </row>
    <row r="1135" spans="1:11" x14ac:dyDescent="0.25">
      <c r="A1135" s="9">
        <v>40631</v>
      </c>
      <c r="B1135" s="8"/>
      <c r="C1135" s="8"/>
      <c r="D1135" s="8"/>
      <c r="E1135" s="8"/>
      <c r="F1135" s="8"/>
      <c r="G1135" s="7">
        <v>2.7</v>
      </c>
      <c r="H1135" s="7">
        <v>2.9</v>
      </c>
      <c r="I1135" s="7">
        <v>3</v>
      </c>
      <c r="J1135" s="7">
        <v>3</v>
      </c>
      <c r="K1135" s="7">
        <v>2.8</v>
      </c>
    </row>
    <row r="1136" spans="1:11" x14ac:dyDescent="0.25">
      <c r="A1136" s="9">
        <v>40632</v>
      </c>
      <c r="B1136" s="8"/>
      <c r="C1136" s="8"/>
      <c r="D1136" s="8"/>
      <c r="E1136" s="8"/>
      <c r="F1136" s="8"/>
      <c r="G1136" s="7">
        <v>2.7</v>
      </c>
      <c r="H1136" s="7">
        <v>2.9</v>
      </c>
      <c r="I1136" s="7">
        <v>3</v>
      </c>
      <c r="J1136" s="7">
        <v>3</v>
      </c>
      <c r="K1136" s="7">
        <v>2.8</v>
      </c>
    </row>
    <row r="1137" spans="1:11" x14ac:dyDescent="0.25">
      <c r="A1137" s="9">
        <v>40633</v>
      </c>
      <c r="B1137" s="8"/>
      <c r="C1137" s="8"/>
      <c r="D1137" s="8"/>
      <c r="E1137" s="8"/>
      <c r="F1137" s="8"/>
      <c r="G1137" s="7">
        <v>2.7</v>
      </c>
      <c r="H1137" s="7">
        <v>2.9</v>
      </c>
      <c r="I1137" s="7">
        <v>3</v>
      </c>
      <c r="J1137" s="7">
        <v>3</v>
      </c>
      <c r="K1137" s="7">
        <v>2.8</v>
      </c>
    </row>
    <row r="1138" spans="1:11" x14ac:dyDescent="0.25">
      <c r="A1138" s="9">
        <v>40634</v>
      </c>
      <c r="B1138" s="8"/>
      <c r="C1138" s="8"/>
      <c r="D1138" s="8"/>
      <c r="E1138" s="8"/>
      <c r="F1138" s="8"/>
      <c r="G1138" s="7">
        <v>2.7</v>
      </c>
      <c r="H1138" s="7">
        <v>2.9</v>
      </c>
      <c r="I1138" s="7">
        <v>3</v>
      </c>
      <c r="J1138" s="7">
        <v>3</v>
      </c>
      <c r="K1138" s="7">
        <v>2.8</v>
      </c>
    </row>
    <row r="1139" spans="1:11" x14ac:dyDescent="0.25">
      <c r="A1139" s="9">
        <v>40637</v>
      </c>
      <c r="B1139" s="8"/>
      <c r="C1139" s="8"/>
      <c r="D1139" s="8"/>
      <c r="E1139" s="8"/>
      <c r="F1139" s="8"/>
      <c r="G1139" s="7">
        <v>2.7</v>
      </c>
      <c r="H1139" s="7">
        <v>2.9</v>
      </c>
      <c r="I1139" s="7">
        <v>3</v>
      </c>
      <c r="J1139" s="7">
        <v>3</v>
      </c>
      <c r="K1139" s="7">
        <v>2.8</v>
      </c>
    </row>
    <row r="1140" spans="1:11" x14ac:dyDescent="0.25">
      <c r="A1140" s="9">
        <v>40638</v>
      </c>
      <c r="B1140" s="8"/>
      <c r="C1140" s="8"/>
      <c r="D1140" s="8"/>
      <c r="E1140" s="8"/>
      <c r="F1140" s="8"/>
      <c r="G1140" s="7">
        <v>2.7</v>
      </c>
      <c r="H1140" s="7">
        <v>2.9</v>
      </c>
      <c r="I1140" s="7">
        <v>3</v>
      </c>
      <c r="J1140" s="7">
        <v>3</v>
      </c>
      <c r="K1140" s="7">
        <v>2.85</v>
      </c>
    </row>
    <row r="1141" spans="1:11" x14ac:dyDescent="0.25">
      <c r="A1141" s="9">
        <v>40639</v>
      </c>
      <c r="B1141" s="8"/>
      <c r="C1141" s="8"/>
      <c r="D1141" s="8"/>
      <c r="E1141" s="8"/>
      <c r="F1141" s="8"/>
      <c r="G1141" s="7">
        <v>2.7</v>
      </c>
      <c r="H1141" s="7">
        <v>2.9</v>
      </c>
      <c r="I1141" s="7">
        <v>3</v>
      </c>
      <c r="J1141" s="7">
        <v>3</v>
      </c>
      <c r="K1141" s="7">
        <v>2.85</v>
      </c>
    </row>
    <row r="1142" spans="1:11" x14ac:dyDescent="0.25">
      <c r="A1142" s="9">
        <v>40640</v>
      </c>
      <c r="B1142" s="8"/>
      <c r="C1142" s="8"/>
      <c r="D1142" s="8"/>
      <c r="E1142" s="8"/>
      <c r="F1142" s="8"/>
      <c r="G1142" s="7">
        <v>2.7</v>
      </c>
      <c r="H1142" s="7">
        <v>2.9</v>
      </c>
      <c r="I1142" s="7">
        <v>3</v>
      </c>
      <c r="J1142" s="7">
        <v>3</v>
      </c>
      <c r="K1142" s="7">
        <v>2.85</v>
      </c>
    </row>
    <row r="1143" spans="1:11" x14ac:dyDescent="0.25">
      <c r="A1143" s="9">
        <v>40641</v>
      </c>
      <c r="B1143" s="8"/>
      <c r="C1143" s="8"/>
      <c r="D1143" s="8"/>
      <c r="E1143" s="8"/>
      <c r="F1143" s="8"/>
      <c r="G1143" s="7">
        <v>2.7</v>
      </c>
      <c r="H1143" s="7">
        <v>2.8</v>
      </c>
      <c r="I1143" s="7">
        <v>3</v>
      </c>
      <c r="J1143" s="7">
        <v>2.9</v>
      </c>
      <c r="K1143" s="7">
        <v>2.8</v>
      </c>
    </row>
    <row r="1144" spans="1:11" x14ac:dyDescent="0.25">
      <c r="A1144" s="9">
        <v>40644</v>
      </c>
      <c r="B1144" s="8"/>
      <c r="C1144" s="8"/>
      <c r="D1144" s="8"/>
      <c r="E1144" s="8"/>
      <c r="F1144" s="8"/>
      <c r="G1144" s="7">
        <v>2.7</v>
      </c>
      <c r="H1144" s="7">
        <v>2.8</v>
      </c>
      <c r="I1144" s="7">
        <v>3</v>
      </c>
      <c r="J1144" s="7">
        <v>2.9</v>
      </c>
      <c r="K1144" s="7">
        <v>2.8</v>
      </c>
    </row>
    <row r="1145" spans="1:11" x14ac:dyDescent="0.25">
      <c r="A1145" s="9">
        <v>40645</v>
      </c>
      <c r="B1145" s="8"/>
      <c r="C1145" s="8"/>
      <c r="D1145" s="8"/>
      <c r="E1145" s="8"/>
      <c r="F1145" s="8"/>
      <c r="G1145" s="7">
        <v>2.7</v>
      </c>
      <c r="H1145" s="7">
        <v>2.8</v>
      </c>
      <c r="I1145" s="7">
        <v>3</v>
      </c>
      <c r="J1145" s="7">
        <v>2.9</v>
      </c>
      <c r="K1145" s="7">
        <v>2.8</v>
      </c>
    </row>
    <row r="1146" spans="1:11" x14ac:dyDescent="0.25">
      <c r="A1146" s="9">
        <v>40646</v>
      </c>
      <c r="B1146" s="8"/>
      <c r="C1146" s="8"/>
      <c r="D1146" s="8"/>
      <c r="E1146" s="8"/>
      <c r="F1146" s="8"/>
      <c r="G1146" s="7">
        <v>2.7</v>
      </c>
      <c r="H1146" s="7">
        <v>2.85</v>
      </c>
      <c r="I1146" s="7">
        <v>3</v>
      </c>
      <c r="J1146" s="7">
        <v>3</v>
      </c>
      <c r="K1146" s="7">
        <v>2.8</v>
      </c>
    </row>
    <row r="1147" spans="1:11" x14ac:dyDescent="0.25">
      <c r="A1147" s="9">
        <v>40647</v>
      </c>
      <c r="B1147" s="8"/>
      <c r="C1147" s="8"/>
      <c r="D1147" s="8"/>
      <c r="E1147" s="8"/>
      <c r="F1147" s="8"/>
      <c r="G1147" s="7">
        <v>2.73</v>
      </c>
      <c r="H1147" s="7">
        <v>2.85</v>
      </c>
      <c r="I1147" s="7">
        <v>3</v>
      </c>
      <c r="J1147" s="7">
        <v>3</v>
      </c>
      <c r="K1147" s="7">
        <v>2.8</v>
      </c>
    </row>
    <row r="1148" spans="1:11" x14ac:dyDescent="0.25">
      <c r="A1148" s="9">
        <v>40648</v>
      </c>
      <c r="B1148" s="8"/>
      <c r="C1148" s="8"/>
      <c r="D1148" s="8"/>
      <c r="E1148" s="8"/>
      <c r="F1148" s="8"/>
      <c r="G1148" s="7">
        <v>2.73</v>
      </c>
      <c r="H1148" s="7">
        <v>2.85</v>
      </c>
      <c r="I1148" s="7">
        <v>3</v>
      </c>
      <c r="J1148" s="7">
        <v>3</v>
      </c>
      <c r="K1148" s="7">
        <v>2.8</v>
      </c>
    </row>
    <row r="1149" spans="1:11" x14ac:dyDescent="0.25">
      <c r="A1149" s="9">
        <v>40651</v>
      </c>
      <c r="B1149" s="8"/>
      <c r="C1149" s="8"/>
      <c r="D1149" s="8"/>
      <c r="E1149" s="8"/>
      <c r="F1149" s="8"/>
      <c r="G1149" s="7">
        <v>2.73</v>
      </c>
      <c r="H1149" s="7">
        <v>2.85</v>
      </c>
      <c r="I1149" s="7">
        <v>3</v>
      </c>
      <c r="J1149" s="7">
        <v>3</v>
      </c>
      <c r="K1149" s="7">
        <v>2.8</v>
      </c>
    </row>
    <row r="1150" spans="1:11" x14ac:dyDescent="0.25">
      <c r="A1150" s="9">
        <v>40652</v>
      </c>
      <c r="B1150" s="8"/>
      <c r="C1150" s="8"/>
      <c r="D1150" s="8"/>
      <c r="E1150" s="8"/>
      <c r="F1150" s="8"/>
      <c r="G1150" s="7">
        <v>2.74</v>
      </c>
      <c r="H1150" s="7">
        <v>2.8</v>
      </c>
      <c r="I1150" s="7">
        <v>3</v>
      </c>
      <c r="J1150" s="7">
        <v>3</v>
      </c>
      <c r="K1150" s="7">
        <v>2.8</v>
      </c>
    </row>
    <row r="1151" spans="1:11" x14ac:dyDescent="0.25">
      <c r="A1151" s="9">
        <v>40653</v>
      </c>
      <c r="B1151" s="8"/>
      <c r="C1151" s="8"/>
      <c r="D1151" s="8"/>
      <c r="E1151" s="8"/>
      <c r="F1151" s="8"/>
      <c r="G1151" s="7">
        <v>2.74</v>
      </c>
      <c r="H1151" s="7">
        <v>2.8</v>
      </c>
      <c r="I1151" s="7">
        <v>3</v>
      </c>
      <c r="J1151" s="7">
        <v>3</v>
      </c>
      <c r="K1151" s="7">
        <v>2.8</v>
      </c>
    </row>
    <row r="1152" spans="1:11" x14ac:dyDescent="0.25">
      <c r="A1152" s="9">
        <v>40658</v>
      </c>
      <c r="B1152" s="8"/>
      <c r="C1152" s="8"/>
      <c r="D1152" s="8"/>
      <c r="E1152" s="8"/>
      <c r="F1152" s="8"/>
      <c r="G1152" s="7">
        <v>2.76</v>
      </c>
      <c r="H1152" s="7">
        <v>2.85</v>
      </c>
      <c r="I1152" s="7">
        <v>3</v>
      </c>
      <c r="J1152" s="7">
        <v>3</v>
      </c>
      <c r="K1152" s="7">
        <v>2.85</v>
      </c>
    </row>
    <row r="1153" spans="1:11" x14ac:dyDescent="0.25">
      <c r="A1153" s="9">
        <v>40659</v>
      </c>
      <c r="B1153" s="8"/>
      <c r="C1153" s="8"/>
      <c r="D1153" s="8"/>
      <c r="E1153" s="8"/>
      <c r="F1153" s="8"/>
      <c r="G1153" s="7">
        <v>2.78</v>
      </c>
      <c r="H1153" s="7">
        <v>2.8</v>
      </c>
      <c r="I1153" s="7">
        <v>3</v>
      </c>
      <c r="J1153" s="7">
        <v>3</v>
      </c>
      <c r="K1153" s="7">
        <v>2.8</v>
      </c>
    </row>
    <row r="1154" spans="1:11" x14ac:dyDescent="0.25">
      <c r="A1154" s="9">
        <v>40660</v>
      </c>
      <c r="B1154" s="8"/>
      <c r="C1154" s="8"/>
      <c r="D1154" s="8"/>
      <c r="E1154" s="8"/>
      <c r="F1154" s="8"/>
      <c r="G1154" s="7">
        <v>2.78</v>
      </c>
      <c r="H1154" s="7">
        <v>2.8</v>
      </c>
      <c r="I1154" s="7">
        <v>3</v>
      </c>
      <c r="J1154" s="7">
        <v>3</v>
      </c>
      <c r="K1154" s="7">
        <v>2.8</v>
      </c>
    </row>
    <row r="1155" spans="1:11" x14ac:dyDescent="0.25">
      <c r="A1155" s="9">
        <v>40661</v>
      </c>
      <c r="B1155" s="8"/>
      <c r="C1155" s="8"/>
      <c r="D1155" s="8"/>
      <c r="E1155" s="8"/>
      <c r="F1155" s="8"/>
      <c r="G1155" s="7">
        <v>2.8</v>
      </c>
      <c r="H1155" s="7">
        <v>2.85</v>
      </c>
      <c r="I1155" s="7">
        <v>3</v>
      </c>
      <c r="J1155" s="7">
        <v>2.9</v>
      </c>
      <c r="K1155" s="7">
        <v>2.8</v>
      </c>
    </row>
    <row r="1156" spans="1:11" x14ac:dyDescent="0.25">
      <c r="A1156" s="9">
        <v>40662</v>
      </c>
      <c r="B1156" s="8"/>
      <c r="C1156" s="8"/>
      <c r="D1156" s="8"/>
      <c r="E1156" s="8"/>
      <c r="F1156" s="8"/>
      <c r="G1156" s="7">
        <v>2.8</v>
      </c>
      <c r="H1156" s="7">
        <v>2.8</v>
      </c>
      <c r="I1156" s="7">
        <v>3</v>
      </c>
      <c r="J1156" s="7">
        <v>2.9</v>
      </c>
      <c r="K1156" s="7">
        <v>2.8</v>
      </c>
    </row>
    <row r="1157" spans="1:11" x14ac:dyDescent="0.25">
      <c r="A1157" s="9">
        <v>40665</v>
      </c>
      <c r="B1157" s="8"/>
      <c r="C1157" s="8"/>
      <c r="D1157" s="8"/>
      <c r="E1157" s="8"/>
      <c r="F1157" s="8"/>
      <c r="G1157" s="7">
        <v>2.8</v>
      </c>
      <c r="H1157" s="7">
        <v>2.8</v>
      </c>
      <c r="I1157" s="7">
        <v>3</v>
      </c>
      <c r="J1157" s="7">
        <v>2.9</v>
      </c>
      <c r="K1157" s="7">
        <v>2.8</v>
      </c>
    </row>
    <row r="1158" spans="1:11" x14ac:dyDescent="0.25">
      <c r="A1158" s="9">
        <v>40666</v>
      </c>
      <c r="B1158" s="8"/>
      <c r="C1158" s="8"/>
      <c r="D1158" s="8"/>
      <c r="E1158" s="8"/>
      <c r="F1158" s="8"/>
      <c r="G1158" s="7">
        <v>2.8</v>
      </c>
      <c r="H1158" s="7">
        <v>2.8</v>
      </c>
      <c r="I1158" s="7">
        <v>3</v>
      </c>
      <c r="J1158" s="7">
        <v>2.9</v>
      </c>
      <c r="K1158" s="7">
        <v>2.8</v>
      </c>
    </row>
    <row r="1159" spans="1:11" x14ac:dyDescent="0.25">
      <c r="A1159" s="9">
        <v>40667</v>
      </c>
      <c r="B1159" s="8"/>
      <c r="C1159" s="8"/>
      <c r="D1159" s="8"/>
      <c r="E1159" s="8"/>
      <c r="F1159" s="8"/>
      <c r="G1159" s="7">
        <v>2.8</v>
      </c>
      <c r="H1159" s="7">
        <v>2.8</v>
      </c>
      <c r="I1159" s="7">
        <v>3</v>
      </c>
      <c r="J1159" s="7">
        <v>2.9</v>
      </c>
      <c r="K1159" s="7">
        <v>2.8</v>
      </c>
    </row>
    <row r="1160" spans="1:11" x14ac:dyDescent="0.25">
      <c r="A1160" s="9">
        <v>40668</v>
      </c>
      <c r="B1160" s="8"/>
      <c r="C1160" s="8"/>
      <c r="D1160" s="8"/>
      <c r="E1160" s="8"/>
      <c r="F1160" s="8"/>
      <c r="G1160" s="7">
        <v>2.8</v>
      </c>
      <c r="H1160" s="7">
        <v>2.8</v>
      </c>
      <c r="I1160" s="7">
        <v>3</v>
      </c>
      <c r="J1160" s="7">
        <v>2.9</v>
      </c>
      <c r="K1160" s="7">
        <v>2.8</v>
      </c>
    </row>
    <row r="1161" spans="1:11" x14ac:dyDescent="0.25">
      <c r="A1161" s="9">
        <v>40669</v>
      </c>
      <c r="B1161" s="8"/>
      <c r="C1161" s="8"/>
      <c r="D1161" s="8"/>
      <c r="E1161" s="8"/>
      <c r="F1161" s="8"/>
      <c r="G1161" s="7">
        <v>2.8</v>
      </c>
      <c r="H1161" s="7">
        <v>2.8</v>
      </c>
      <c r="I1161" s="7">
        <v>3</v>
      </c>
      <c r="J1161" s="7">
        <v>2.9</v>
      </c>
      <c r="K1161" s="7">
        <v>2.8</v>
      </c>
    </row>
    <row r="1162" spans="1:11" x14ac:dyDescent="0.25">
      <c r="A1162" s="9">
        <v>40672</v>
      </c>
      <c r="B1162" s="8"/>
      <c r="C1162" s="8"/>
      <c r="D1162" s="8"/>
      <c r="E1162" s="8"/>
      <c r="F1162" s="8"/>
      <c r="G1162" s="7">
        <v>2.8</v>
      </c>
      <c r="H1162" s="7">
        <v>2.9</v>
      </c>
      <c r="I1162" s="7">
        <v>3</v>
      </c>
      <c r="J1162" s="7">
        <v>3</v>
      </c>
      <c r="K1162" s="7">
        <v>2.8</v>
      </c>
    </row>
    <row r="1163" spans="1:11" x14ac:dyDescent="0.25">
      <c r="A1163" s="9">
        <v>40673</v>
      </c>
      <c r="B1163" s="8"/>
      <c r="C1163" s="8"/>
      <c r="D1163" s="8"/>
      <c r="E1163" s="8"/>
      <c r="F1163" s="8"/>
      <c r="G1163" s="7">
        <v>2.8</v>
      </c>
      <c r="H1163" s="7">
        <v>2.8</v>
      </c>
      <c r="I1163" s="7">
        <v>3</v>
      </c>
      <c r="J1163" s="7">
        <v>3</v>
      </c>
      <c r="K1163" s="7">
        <v>2.9</v>
      </c>
    </row>
    <row r="1164" spans="1:11" x14ac:dyDescent="0.25">
      <c r="A1164" s="9">
        <v>40674</v>
      </c>
      <c r="B1164" s="8"/>
      <c r="C1164" s="8"/>
      <c r="D1164" s="8"/>
      <c r="E1164" s="8"/>
      <c r="F1164" s="8"/>
      <c r="G1164" s="7">
        <v>2.8</v>
      </c>
      <c r="H1164" s="7">
        <v>2.8</v>
      </c>
      <c r="I1164" s="7">
        <v>3</v>
      </c>
      <c r="J1164" s="7">
        <v>3</v>
      </c>
      <c r="K1164" s="7">
        <v>2.9</v>
      </c>
    </row>
    <row r="1165" spans="1:11" x14ac:dyDescent="0.25">
      <c r="A1165" s="9">
        <v>40675</v>
      </c>
      <c r="B1165" s="8"/>
      <c r="C1165" s="8"/>
      <c r="D1165" s="8"/>
      <c r="E1165" s="8"/>
      <c r="F1165" s="8"/>
      <c r="G1165" s="7">
        <v>2.8</v>
      </c>
      <c r="H1165" s="7">
        <v>2.8</v>
      </c>
      <c r="I1165" s="7">
        <v>3</v>
      </c>
      <c r="J1165" s="7">
        <v>3</v>
      </c>
      <c r="K1165" s="7">
        <v>2.95</v>
      </c>
    </row>
    <row r="1166" spans="1:11" x14ac:dyDescent="0.25">
      <c r="A1166" s="9">
        <v>40676</v>
      </c>
      <c r="B1166" s="8"/>
      <c r="C1166" s="8"/>
      <c r="D1166" s="8"/>
      <c r="E1166" s="8"/>
      <c r="F1166" s="8"/>
      <c r="G1166" s="7">
        <v>2.8</v>
      </c>
      <c r="H1166" s="7">
        <v>2.8</v>
      </c>
      <c r="I1166" s="7">
        <v>3</v>
      </c>
      <c r="J1166" s="7">
        <v>3</v>
      </c>
      <c r="K1166" s="7">
        <v>2.95</v>
      </c>
    </row>
    <row r="1167" spans="1:11" x14ac:dyDescent="0.25">
      <c r="A1167" s="9">
        <v>40679</v>
      </c>
      <c r="B1167" s="8"/>
      <c r="C1167" s="8"/>
      <c r="D1167" s="8"/>
      <c r="E1167" s="8"/>
      <c r="F1167" s="8"/>
      <c r="G1167" s="7">
        <v>2.8</v>
      </c>
      <c r="H1167" s="7">
        <v>2.8</v>
      </c>
      <c r="I1167" s="7">
        <v>3</v>
      </c>
      <c r="J1167" s="7">
        <v>3</v>
      </c>
      <c r="K1167" s="7">
        <v>2.95</v>
      </c>
    </row>
    <row r="1168" spans="1:11" x14ac:dyDescent="0.25">
      <c r="A1168" s="9">
        <v>40680</v>
      </c>
      <c r="B1168" s="8"/>
      <c r="C1168" s="8"/>
      <c r="D1168" s="8"/>
      <c r="E1168" s="8"/>
      <c r="F1168" s="8"/>
      <c r="G1168" s="7">
        <v>2.8</v>
      </c>
      <c r="H1168" s="7">
        <v>2.8</v>
      </c>
      <c r="I1168" s="7">
        <v>3</v>
      </c>
      <c r="J1168" s="7">
        <v>3</v>
      </c>
      <c r="K1168" s="7">
        <v>2.95</v>
      </c>
    </row>
    <row r="1169" spans="1:11" x14ac:dyDescent="0.25">
      <c r="A1169" s="9">
        <v>40681</v>
      </c>
      <c r="B1169" s="8"/>
      <c r="C1169" s="8"/>
      <c r="D1169" s="8"/>
      <c r="E1169" s="8"/>
      <c r="F1169" s="8"/>
      <c r="G1169" s="7">
        <v>2.8</v>
      </c>
      <c r="H1169" s="7">
        <v>2.8</v>
      </c>
      <c r="I1169" s="7">
        <v>3</v>
      </c>
      <c r="J1169" s="7">
        <v>3</v>
      </c>
      <c r="K1169" s="7">
        <v>2.95</v>
      </c>
    </row>
    <row r="1170" spans="1:11" x14ac:dyDescent="0.25">
      <c r="A1170" s="9">
        <v>40682</v>
      </c>
      <c r="B1170" s="8"/>
      <c r="C1170" s="8"/>
      <c r="D1170" s="8"/>
      <c r="E1170" s="8"/>
      <c r="F1170" s="8"/>
      <c r="G1170" s="7">
        <v>2.8</v>
      </c>
      <c r="H1170" s="7">
        <v>2.8</v>
      </c>
      <c r="I1170" s="7">
        <v>3</v>
      </c>
      <c r="J1170" s="7">
        <v>3</v>
      </c>
      <c r="K1170" s="7">
        <v>2.95</v>
      </c>
    </row>
    <row r="1171" spans="1:11" x14ac:dyDescent="0.25">
      <c r="A1171" s="9">
        <v>40683</v>
      </c>
      <c r="B1171" s="8"/>
      <c r="C1171" s="8"/>
      <c r="D1171" s="8"/>
      <c r="E1171" s="8"/>
      <c r="F1171" s="8"/>
      <c r="G1171" s="7">
        <v>2.8</v>
      </c>
      <c r="H1171" s="7">
        <v>2.8</v>
      </c>
      <c r="I1171" s="7">
        <v>3</v>
      </c>
      <c r="J1171" s="7">
        <v>3</v>
      </c>
      <c r="K1171" s="7">
        <v>2.95</v>
      </c>
    </row>
    <row r="1172" spans="1:11" x14ac:dyDescent="0.25">
      <c r="A1172" s="9">
        <v>40686</v>
      </c>
      <c r="B1172" s="8"/>
      <c r="C1172" s="8"/>
      <c r="D1172" s="8"/>
      <c r="E1172" s="8"/>
      <c r="F1172" s="8"/>
      <c r="G1172" s="7">
        <v>2.8</v>
      </c>
      <c r="H1172" s="7">
        <v>2.8</v>
      </c>
      <c r="I1172" s="7">
        <v>3</v>
      </c>
      <c r="J1172" s="7">
        <v>3</v>
      </c>
      <c r="K1172" s="7">
        <v>2.95</v>
      </c>
    </row>
    <row r="1173" spans="1:11" x14ac:dyDescent="0.25">
      <c r="A1173" s="9">
        <v>40687</v>
      </c>
      <c r="B1173" s="8"/>
      <c r="C1173" s="8"/>
      <c r="D1173" s="8"/>
      <c r="E1173" s="8"/>
      <c r="F1173" s="8"/>
      <c r="G1173" s="7">
        <v>2.8</v>
      </c>
      <c r="H1173" s="7">
        <v>2.8</v>
      </c>
      <c r="I1173" s="7">
        <v>3</v>
      </c>
      <c r="J1173" s="7">
        <v>3</v>
      </c>
      <c r="K1173" s="7">
        <v>2.95</v>
      </c>
    </row>
    <row r="1174" spans="1:11" x14ac:dyDescent="0.25">
      <c r="A1174" s="9">
        <v>40688</v>
      </c>
      <c r="B1174" s="8"/>
      <c r="C1174" s="8"/>
      <c r="D1174" s="8"/>
      <c r="E1174" s="8"/>
      <c r="F1174" s="8"/>
      <c r="G1174" s="7">
        <v>2.8</v>
      </c>
      <c r="H1174" s="7">
        <v>2.8</v>
      </c>
      <c r="I1174" s="7">
        <v>3</v>
      </c>
      <c r="J1174" s="7">
        <v>3</v>
      </c>
      <c r="K1174" s="7">
        <v>2.95</v>
      </c>
    </row>
    <row r="1175" spans="1:11" x14ac:dyDescent="0.25">
      <c r="A1175" s="9">
        <v>40689</v>
      </c>
      <c r="B1175" s="8"/>
      <c r="C1175" s="8"/>
      <c r="D1175" s="8"/>
      <c r="E1175" s="8"/>
      <c r="F1175" s="8"/>
      <c r="G1175" s="7">
        <v>2.8</v>
      </c>
      <c r="H1175" s="7">
        <v>2.8</v>
      </c>
      <c r="I1175" s="7">
        <v>3</v>
      </c>
      <c r="J1175" s="7">
        <v>3</v>
      </c>
      <c r="K1175" s="7">
        <v>2.95</v>
      </c>
    </row>
    <row r="1176" spans="1:11" x14ac:dyDescent="0.25">
      <c r="A1176" s="9">
        <v>40690</v>
      </c>
      <c r="B1176" s="8"/>
      <c r="C1176" s="8"/>
      <c r="D1176" s="8"/>
      <c r="E1176" s="8"/>
      <c r="F1176" s="8"/>
      <c r="G1176" s="7">
        <v>2.8</v>
      </c>
      <c r="H1176" s="7">
        <v>2.8</v>
      </c>
      <c r="I1176" s="7">
        <v>3</v>
      </c>
      <c r="J1176" s="7">
        <v>3</v>
      </c>
      <c r="K1176" s="7">
        <v>3</v>
      </c>
    </row>
    <row r="1177" spans="1:11" x14ac:dyDescent="0.25">
      <c r="A1177" s="9">
        <v>40693</v>
      </c>
      <c r="B1177" s="8"/>
      <c r="C1177" s="8"/>
      <c r="D1177" s="8"/>
      <c r="E1177" s="8"/>
      <c r="F1177" s="8"/>
      <c r="G1177" s="7">
        <v>2.8</v>
      </c>
      <c r="H1177" s="7">
        <v>2.8</v>
      </c>
      <c r="I1177" s="7">
        <v>3</v>
      </c>
      <c r="J1177" s="7">
        <v>3</v>
      </c>
      <c r="K1177" s="7">
        <v>2.95</v>
      </c>
    </row>
    <row r="1178" spans="1:11" x14ac:dyDescent="0.25">
      <c r="A1178" s="9">
        <v>40694</v>
      </c>
      <c r="B1178" s="8"/>
      <c r="C1178" s="8"/>
      <c r="D1178" s="8"/>
      <c r="E1178" s="8"/>
      <c r="F1178" s="8"/>
      <c r="G1178" s="7">
        <v>2.9</v>
      </c>
      <c r="H1178" s="7">
        <v>2.8</v>
      </c>
      <c r="I1178" s="7">
        <v>3</v>
      </c>
      <c r="J1178" s="7">
        <v>2.9</v>
      </c>
      <c r="K1178" s="7">
        <v>2.9</v>
      </c>
    </row>
    <row r="1179" spans="1:11" x14ac:dyDescent="0.25">
      <c r="A1179" s="9">
        <v>40695</v>
      </c>
      <c r="B1179" s="8"/>
      <c r="C1179" s="8"/>
      <c r="D1179" s="8"/>
      <c r="E1179" s="8"/>
      <c r="F1179" s="8"/>
      <c r="G1179" s="7">
        <v>2.9</v>
      </c>
      <c r="H1179" s="7">
        <v>2.8</v>
      </c>
      <c r="I1179" s="7">
        <v>3</v>
      </c>
      <c r="J1179" s="7">
        <v>2.9</v>
      </c>
      <c r="K1179" s="7">
        <v>2.9</v>
      </c>
    </row>
    <row r="1180" spans="1:11" x14ac:dyDescent="0.25">
      <c r="A1180" s="9">
        <v>40696</v>
      </c>
      <c r="B1180" s="8"/>
      <c r="C1180" s="8"/>
      <c r="D1180" s="8"/>
      <c r="E1180" s="8"/>
      <c r="F1180" s="8"/>
      <c r="G1180" s="7">
        <v>2.87</v>
      </c>
      <c r="H1180" s="7">
        <v>2.8</v>
      </c>
      <c r="I1180" s="7">
        <v>3</v>
      </c>
      <c r="J1180" s="7">
        <v>3</v>
      </c>
      <c r="K1180" s="7">
        <v>2.95</v>
      </c>
    </row>
    <row r="1181" spans="1:11" x14ac:dyDescent="0.25">
      <c r="A1181" s="9">
        <v>40697</v>
      </c>
      <c r="B1181" s="8"/>
      <c r="C1181" s="8"/>
      <c r="D1181" s="8"/>
      <c r="E1181" s="8"/>
      <c r="F1181" s="8"/>
      <c r="G1181" s="7">
        <v>2.87</v>
      </c>
      <c r="H1181" s="7">
        <v>2.8</v>
      </c>
      <c r="I1181" s="7">
        <v>3</v>
      </c>
      <c r="J1181" s="7">
        <v>3</v>
      </c>
      <c r="K1181" s="7">
        <v>2.95</v>
      </c>
    </row>
    <row r="1182" spans="1:11" x14ac:dyDescent="0.25">
      <c r="A1182" s="9">
        <v>40700</v>
      </c>
      <c r="B1182" s="8"/>
      <c r="C1182" s="8"/>
      <c r="D1182" s="8"/>
      <c r="E1182" s="8"/>
      <c r="F1182" s="8"/>
      <c r="G1182" s="7">
        <v>2.9</v>
      </c>
      <c r="H1182" s="7">
        <v>2.8</v>
      </c>
      <c r="I1182" s="7">
        <v>3</v>
      </c>
      <c r="J1182" s="7">
        <v>2.9</v>
      </c>
      <c r="K1182" s="7">
        <v>2.9</v>
      </c>
    </row>
    <row r="1183" spans="1:11" x14ac:dyDescent="0.25">
      <c r="A1183" s="9">
        <v>40701</v>
      </c>
      <c r="B1183" s="8"/>
      <c r="C1183" s="8"/>
      <c r="D1183" s="8"/>
      <c r="E1183" s="8"/>
      <c r="F1183" s="8"/>
      <c r="G1183" s="7">
        <v>2.82</v>
      </c>
      <c r="H1183" s="7">
        <v>2.8</v>
      </c>
      <c r="I1183" s="7">
        <v>3</v>
      </c>
      <c r="J1183" s="7">
        <v>2.9</v>
      </c>
      <c r="K1183" s="7">
        <v>2.9</v>
      </c>
    </row>
    <row r="1184" spans="1:11" x14ac:dyDescent="0.25">
      <c r="A1184" s="9">
        <v>40702</v>
      </c>
      <c r="B1184" s="8"/>
      <c r="C1184" s="8"/>
      <c r="D1184" s="8"/>
      <c r="E1184" s="8"/>
      <c r="F1184" s="8"/>
      <c r="G1184" s="7">
        <v>2.82</v>
      </c>
      <c r="H1184" s="7">
        <v>2.8</v>
      </c>
      <c r="I1184" s="7">
        <v>3</v>
      </c>
      <c r="J1184" s="7">
        <v>2.9</v>
      </c>
      <c r="K1184" s="7">
        <v>2.9</v>
      </c>
    </row>
    <row r="1185" spans="1:11" x14ac:dyDescent="0.25">
      <c r="A1185" s="9">
        <v>40703</v>
      </c>
      <c r="B1185" s="8"/>
      <c r="C1185" s="8"/>
      <c r="D1185" s="8"/>
      <c r="E1185" s="8"/>
      <c r="F1185" s="8"/>
      <c r="G1185" s="7">
        <v>2.83</v>
      </c>
      <c r="H1185" s="7">
        <v>2.8</v>
      </c>
      <c r="I1185" s="7">
        <v>3</v>
      </c>
      <c r="J1185" s="7">
        <v>2.9</v>
      </c>
      <c r="K1185" s="7">
        <v>2.9</v>
      </c>
    </row>
    <row r="1186" spans="1:11" x14ac:dyDescent="0.25">
      <c r="A1186" s="9">
        <v>40704</v>
      </c>
      <c r="B1186" s="8"/>
      <c r="C1186" s="8"/>
      <c r="D1186" s="8"/>
      <c r="E1186" s="8"/>
      <c r="F1186" s="8"/>
      <c r="G1186" s="7">
        <v>2.83</v>
      </c>
      <c r="H1186" s="7">
        <v>2.8</v>
      </c>
      <c r="I1186" s="7">
        <v>3</v>
      </c>
      <c r="J1186" s="7">
        <v>3</v>
      </c>
      <c r="K1186" s="7">
        <v>2.9</v>
      </c>
    </row>
    <row r="1187" spans="1:11" x14ac:dyDescent="0.25">
      <c r="A1187" s="9">
        <v>40707</v>
      </c>
      <c r="B1187" s="8"/>
      <c r="C1187" s="8"/>
      <c r="D1187" s="8"/>
      <c r="E1187" s="8"/>
      <c r="F1187" s="8"/>
      <c r="G1187" s="7">
        <v>2.83</v>
      </c>
      <c r="H1187" s="7">
        <v>2.8</v>
      </c>
      <c r="I1187" s="7">
        <v>3</v>
      </c>
      <c r="J1187" s="7">
        <v>3</v>
      </c>
      <c r="K1187" s="7">
        <v>2.9</v>
      </c>
    </row>
    <row r="1188" spans="1:11" x14ac:dyDescent="0.25">
      <c r="A1188" s="9">
        <v>40708</v>
      </c>
      <c r="B1188" s="8"/>
      <c r="C1188" s="8"/>
      <c r="D1188" s="8"/>
      <c r="E1188" s="8"/>
      <c r="F1188" s="8"/>
      <c r="G1188" s="7">
        <v>2.83</v>
      </c>
      <c r="H1188" s="7">
        <v>2.8</v>
      </c>
      <c r="I1188" s="7">
        <v>3</v>
      </c>
      <c r="J1188" s="7">
        <v>3</v>
      </c>
      <c r="K1188" s="7">
        <v>2.9</v>
      </c>
    </row>
    <row r="1189" spans="1:11" x14ac:dyDescent="0.25">
      <c r="A1189" s="9">
        <v>40709</v>
      </c>
      <c r="B1189" s="8"/>
      <c r="C1189" s="8"/>
      <c r="D1189" s="8"/>
      <c r="E1189" s="8"/>
      <c r="F1189" s="8"/>
      <c r="G1189" s="7">
        <v>2.86</v>
      </c>
      <c r="H1189" s="7">
        <v>2.8</v>
      </c>
      <c r="I1189" s="7">
        <v>3</v>
      </c>
      <c r="J1189" s="7">
        <v>2.9</v>
      </c>
      <c r="K1189" s="7">
        <v>2.85</v>
      </c>
    </row>
    <row r="1190" spans="1:11" x14ac:dyDescent="0.25">
      <c r="A1190" s="9">
        <v>40710</v>
      </c>
      <c r="B1190" s="8"/>
      <c r="C1190" s="8"/>
      <c r="D1190" s="8"/>
      <c r="E1190" s="8"/>
      <c r="F1190" s="8"/>
      <c r="G1190" s="7">
        <v>2.86</v>
      </c>
      <c r="H1190" s="7">
        <v>2.8</v>
      </c>
      <c r="I1190" s="7">
        <v>3</v>
      </c>
      <c r="J1190" s="7">
        <v>2.9</v>
      </c>
      <c r="K1190" s="7">
        <v>2.85</v>
      </c>
    </row>
    <row r="1191" spans="1:11" x14ac:dyDescent="0.25">
      <c r="A1191" s="9">
        <v>40711</v>
      </c>
      <c r="B1191" s="8"/>
      <c r="C1191" s="8"/>
      <c r="D1191" s="8"/>
      <c r="E1191" s="8"/>
      <c r="F1191" s="8"/>
      <c r="G1191" s="7">
        <v>2.83</v>
      </c>
      <c r="H1191" s="7">
        <v>2.8</v>
      </c>
      <c r="I1191" s="7">
        <v>3</v>
      </c>
      <c r="J1191" s="7">
        <v>2.9</v>
      </c>
      <c r="K1191" s="7">
        <v>2.85</v>
      </c>
    </row>
    <row r="1192" spans="1:11" x14ac:dyDescent="0.25">
      <c r="A1192" s="9">
        <v>40714</v>
      </c>
      <c r="B1192" s="8"/>
      <c r="C1192" s="8"/>
      <c r="D1192" s="8"/>
      <c r="E1192" s="8"/>
      <c r="F1192" s="8"/>
      <c r="G1192" s="7">
        <v>2.83</v>
      </c>
      <c r="H1192" s="7">
        <v>2.8</v>
      </c>
      <c r="I1192" s="7">
        <v>3</v>
      </c>
      <c r="J1192" s="7">
        <v>2.9</v>
      </c>
      <c r="K1192" s="7">
        <v>2.85</v>
      </c>
    </row>
    <row r="1193" spans="1:11" x14ac:dyDescent="0.25">
      <c r="A1193" s="9">
        <v>40715</v>
      </c>
      <c r="B1193" s="8"/>
      <c r="C1193" s="8"/>
      <c r="D1193" s="8"/>
      <c r="E1193" s="8"/>
      <c r="F1193" s="8"/>
      <c r="G1193" s="7">
        <v>2.83</v>
      </c>
      <c r="H1193" s="7">
        <v>2.8</v>
      </c>
      <c r="I1193" s="7">
        <v>3</v>
      </c>
      <c r="J1193" s="7">
        <v>2.9</v>
      </c>
      <c r="K1193" s="7">
        <v>2.85</v>
      </c>
    </row>
    <row r="1194" spans="1:11" x14ac:dyDescent="0.25">
      <c r="A1194" s="9">
        <v>40716</v>
      </c>
      <c r="B1194" s="8"/>
      <c r="C1194" s="8"/>
      <c r="D1194" s="8"/>
      <c r="E1194" s="8"/>
      <c r="F1194" s="8"/>
      <c r="G1194" s="7">
        <v>2.88</v>
      </c>
      <c r="H1194" s="7">
        <v>2.8</v>
      </c>
      <c r="I1194" s="7">
        <v>3</v>
      </c>
      <c r="J1194" s="7">
        <v>2.9</v>
      </c>
      <c r="K1194" s="7">
        <v>2.85</v>
      </c>
    </row>
    <row r="1195" spans="1:11" x14ac:dyDescent="0.25">
      <c r="A1195" s="9">
        <v>40718</v>
      </c>
      <c r="B1195" s="8"/>
      <c r="C1195" s="8"/>
      <c r="D1195" s="8"/>
      <c r="E1195" s="8"/>
      <c r="F1195" s="8"/>
      <c r="G1195" s="7">
        <v>2.89</v>
      </c>
      <c r="H1195" s="7">
        <v>2.8</v>
      </c>
      <c r="I1195" s="7">
        <v>3</v>
      </c>
      <c r="J1195" s="7">
        <v>2.9</v>
      </c>
      <c r="K1195" s="7">
        <v>2.85</v>
      </c>
    </row>
    <row r="1196" spans="1:11" x14ac:dyDescent="0.25">
      <c r="A1196" s="9">
        <v>40721</v>
      </c>
      <c r="B1196" s="8"/>
      <c r="C1196" s="8"/>
      <c r="D1196" s="8"/>
      <c r="E1196" s="8"/>
      <c r="F1196" s="8"/>
      <c r="G1196" s="7">
        <v>2.9</v>
      </c>
      <c r="H1196" s="7">
        <v>2.8</v>
      </c>
      <c r="I1196" s="7">
        <v>3</v>
      </c>
      <c r="J1196" s="7">
        <v>3</v>
      </c>
      <c r="K1196" s="7">
        <v>2.9</v>
      </c>
    </row>
    <row r="1197" spans="1:11" x14ac:dyDescent="0.25">
      <c r="A1197" s="9">
        <v>40722</v>
      </c>
      <c r="B1197" s="8"/>
      <c r="C1197" s="8"/>
      <c r="D1197" s="8"/>
      <c r="E1197" s="8"/>
      <c r="F1197" s="8"/>
      <c r="G1197" s="7">
        <v>2.9</v>
      </c>
      <c r="H1197" s="7">
        <v>2.8</v>
      </c>
      <c r="I1197" s="7">
        <v>3</v>
      </c>
      <c r="J1197" s="7">
        <v>3</v>
      </c>
      <c r="K1197" s="7">
        <v>2.9</v>
      </c>
    </row>
    <row r="1198" spans="1:11" x14ac:dyDescent="0.25">
      <c r="A1198" s="9">
        <v>40723</v>
      </c>
      <c r="B1198" s="8"/>
      <c r="C1198" s="8"/>
      <c r="D1198" s="8"/>
      <c r="E1198" s="8"/>
      <c r="F1198" s="8"/>
      <c r="G1198" s="7">
        <v>2.9</v>
      </c>
      <c r="H1198" s="7">
        <v>2.8</v>
      </c>
      <c r="I1198" s="7">
        <v>3</v>
      </c>
      <c r="J1198" s="7">
        <v>3</v>
      </c>
      <c r="K1198" s="7">
        <v>2.9</v>
      </c>
    </row>
    <row r="1199" spans="1:11" x14ac:dyDescent="0.25">
      <c r="A1199" s="9">
        <v>40724</v>
      </c>
      <c r="B1199" s="8"/>
      <c r="C1199" s="8"/>
      <c r="D1199" s="8"/>
      <c r="E1199" s="8"/>
      <c r="F1199" s="8"/>
      <c r="G1199" s="7">
        <v>2.89</v>
      </c>
      <c r="H1199" s="7">
        <v>2.8</v>
      </c>
      <c r="I1199" s="7">
        <v>3</v>
      </c>
      <c r="J1199" s="7">
        <v>3</v>
      </c>
      <c r="K1199" s="7">
        <v>2.95</v>
      </c>
    </row>
    <row r="1200" spans="1:11" x14ac:dyDescent="0.25">
      <c r="A1200" s="9">
        <v>40725</v>
      </c>
      <c r="B1200" s="8"/>
      <c r="C1200" s="8"/>
      <c r="D1200" s="8"/>
      <c r="E1200" s="8"/>
      <c r="F1200" s="8"/>
      <c r="G1200" s="7">
        <v>2.88</v>
      </c>
      <c r="H1200" s="7">
        <v>2.8</v>
      </c>
      <c r="I1200" s="7">
        <v>3</v>
      </c>
      <c r="J1200" s="7">
        <v>3</v>
      </c>
      <c r="K1200" s="7">
        <v>2.95</v>
      </c>
    </row>
    <row r="1201" spans="1:11" x14ac:dyDescent="0.25">
      <c r="A1201" s="9">
        <v>40728</v>
      </c>
      <c r="B1201" s="8"/>
      <c r="C1201" s="8"/>
      <c r="D1201" s="8"/>
      <c r="E1201" s="8"/>
      <c r="F1201" s="8"/>
      <c r="G1201" s="7">
        <v>2.88</v>
      </c>
      <c r="H1201" s="7">
        <v>2.8</v>
      </c>
      <c r="I1201" s="7">
        <v>3</v>
      </c>
      <c r="J1201" s="7">
        <v>3</v>
      </c>
      <c r="K1201" s="7">
        <v>2.9</v>
      </c>
    </row>
    <row r="1202" spans="1:11" x14ac:dyDescent="0.25">
      <c r="A1202" s="9">
        <v>40729</v>
      </c>
      <c r="B1202" s="8"/>
      <c r="C1202" s="8"/>
      <c r="D1202" s="8"/>
      <c r="E1202" s="8"/>
      <c r="F1202" s="8"/>
      <c r="G1202" s="7">
        <v>2.89</v>
      </c>
      <c r="H1202" s="7">
        <v>2.8</v>
      </c>
      <c r="I1202" s="7">
        <v>3</v>
      </c>
      <c r="J1202" s="7">
        <v>2.8</v>
      </c>
      <c r="K1202" s="7">
        <v>2.8</v>
      </c>
    </row>
    <row r="1203" spans="1:11" x14ac:dyDescent="0.25">
      <c r="A1203" s="9">
        <v>40730</v>
      </c>
      <c r="B1203" s="8"/>
      <c r="C1203" s="8"/>
      <c r="D1203" s="8"/>
      <c r="E1203" s="8"/>
      <c r="F1203" s="8"/>
      <c r="G1203" s="7">
        <v>2.89</v>
      </c>
      <c r="H1203" s="7">
        <v>2.8</v>
      </c>
      <c r="I1203" s="7">
        <v>3</v>
      </c>
      <c r="J1203" s="7">
        <v>2.8</v>
      </c>
      <c r="K1203" s="7">
        <v>2.8</v>
      </c>
    </row>
    <row r="1204" spans="1:11" x14ac:dyDescent="0.25">
      <c r="A1204" s="9">
        <v>40731</v>
      </c>
      <c r="B1204" s="8"/>
      <c r="C1204" s="8"/>
      <c r="D1204" s="8"/>
      <c r="E1204" s="8"/>
      <c r="F1204" s="8"/>
      <c r="G1204" s="7">
        <v>2.89</v>
      </c>
      <c r="H1204" s="7">
        <v>2.8</v>
      </c>
      <c r="I1204" s="7">
        <v>3</v>
      </c>
      <c r="J1204" s="7">
        <v>2.9</v>
      </c>
      <c r="K1204" s="7">
        <v>2.85</v>
      </c>
    </row>
    <row r="1205" spans="1:11" x14ac:dyDescent="0.25">
      <c r="A1205" s="9">
        <v>40732</v>
      </c>
      <c r="B1205" s="8"/>
      <c r="C1205" s="8"/>
      <c r="D1205" s="8"/>
      <c r="E1205" s="8"/>
      <c r="F1205" s="8"/>
      <c r="G1205" s="7">
        <v>2.9</v>
      </c>
      <c r="H1205" s="7">
        <v>2.8</v>
      </c>
      <c r="I1205" s="7">
        <v>3</v>
      </c>
      <c r="J1205" s="7">
        <v>2.8</v>
      </c>
      <c r="K1205" s="7">
        <v>2.8</v>
      </c>
    </row>
    <row r="1206" spans="1:11" x14ac:dyDescent="0.25">
      <c r="A1206" s="9">
        <v>40735</v>
      </c>
      <c r="B1206" s="8"/>
      <c r="C1206" s="8"/>
      <c r="D1206" s="8"/>
      <c r="E1206" s="8"/>
      <c r="F1206" s="8"/>
      <c r="G1206" s="7">
        <v>2.89</v>
      </c>
      <c r="H1206" s="7">
        <v>2.8</v>
      </c>
      <c r="I1206" s="7">
        <v>3</v>
      </c>
      <c r="J1206" s="7">
        <v>2.9</v>
      </c>
      <c r="K1206" s="7">
        <v>2.85</v>
      </c>
    </row>
    <row r="1207" spans="1:11" x14ac:dyDescent="0.25">
      <c r="A1207" s="9">
        <v>40736</v>
      </c>
      <c r="B1207" s="8"/>
      <c r="C1207" s="8"/>
      <c r="D1207" s="8"/>
      <c r="E1207" s="8"/>
      <c r="F1207" s="8"/>
      <c r="G1207" s="7">
        <v>2.89</v>
      </c>
      <c r="H1207" s="7">
        <v>2.8</v>
      </c>
      <c r="I1207" s="7">
        <v>3</v>
      </c>
      <c r="J1207" s="7">
        <v>2.9</v>
      </c>
      <c r="K1207" s="7">
        <v>2.85</v>
      </c>
    </row>
    <row r="1208" spans="1:11" x14ac:dyDescent="0.25">
      <c r="A1208" s="9">
        <v>40737</v>
      </c>
      <c r="B1208" s="8"/>
      <c r="C1208" s="8"/>
      <c r="D1208" s="8"/>
      <c r="E1208" s="8"/>
      <c r="F1208" s="8"/>
      <c r="G1208" s="7">
        <v>2.89</v>
      </c>
      <c r="H1208" s="7">
        <v>2.8</v>
      </c>
      <c r="I1208" s="7">
        <v>3</v>
      </c>
      <c r="J1208" s="7">
        <v>2.9</v>
      </c>
      <c r="K1208" s="7">
        <v>2.85</v>
      </c>
    </row>
    <row r="1209" spans="1:11" x14ac:dyDescent="0.25">
      <c r="A1209" s="9">
        <v>40738</v>
      </c>
      <c r="B1209" s="8"/>
      <c r="C1209" s="8"/>
      <c r="D1209" s="8"/>
      <c r="E1209" s="8"/>
      <c r="F1209" s="8"/>
      <c r="G1209" s="7">
        <v>2.89</v>
      </c>
      <c r="H1209" s="7">
        <v>2.8</v>
      </c>
      <c r="I1209" s="7">
        <v>3</v>
      </c>
      <c r="J1209" s="7">
        <v>2.9</v>
      </c>
      <c r="K1209" s="7">
        <v>2.85</v>
      </c>
    </row>
    <row r="1210" spans="1:11" x14ac:dyDescent="0.25">
      <c r="A1210" s="9">
        <v>40739</v>
      </c>
      <c r="B1210" s="8"/>
      <c r="C1210" s="8"/>
      <c r="D1210" s="8"/>
      <c r="E1210" s="8"/>
      <c r="F1210" s="8"/>
      <c r="G1210" s="7">
        <v>2.89</v>
      </c>
      <c r="H1210" s="7">
        <v>2.8</v>
      </c>
      <c r="I1210" s="7">
        <v>3</v>
      </c>
      <c r="J1210" s="7">
        <v>3</v>
      </c>
      <c r="K1210" s="7">
        <v>2.8</v>
      </c>
    </row>
    <row r="1211" spans="1:11" x14ac:dyDescent="0.25">
      <c r="A1211" s="9">
        <v>40742</v>
      </c>
      <c r="B1211" s="8"/>
      <c r="C1211" s="8"/>
      <c r="D1211" s="8"/>
      <c r="E1211" s="8"/>
      <c r="F1211" s="8"/>
      <c r="G1211" s="7">
        <v>2.89</v>
      </c>
      <c r="H1211" s="7">
        <v>2.8</v>
      </c>
      <c r="I1211" s="7">
        <v>3</v>
      </c>
      <c r="J1211" s="7">
        <v>2.9</v>
      </c>
      <c r="K1211" s="7">
        <v>2.8</v>
      </c>
    </row>
    <row r="1212" spans="1:11" x14ac:dyDescent="0.25">
      <c r="A1212" s="9">
        <v>40743</v>
      </c>
      <c r="B1212" s="8"/>
      <c r="C1212" s="8"/>
      <c r="D1212" s="8"/>
      <c r="E1212" s="8"/>
      <c r="F1212" s="8"/>
      <c r="G1212" s="7">
        <v>2.89</v>
      </c>
      <c r="H1212" s="7">
        <v>2.8</v>
      </c>
      <c r="I1212" s="7">
        <v>3</v>
      </c>
      <c r="J1212" s="7">
        <v>2.9</v>
      </c>
      <c r="K1212" s="7">
        <v>2.8</v>
      </c>
    </row>
    <row r="1213" spans="1:11" x14ac:dyDescent="0.25">
      <c r="A1213" s="9">
        <v>40744</v>
      </c>
      <c r="B1213" s="8"/>
      <c r="C1213" s="8"/>
      <c r="D1213" s="8"/>
      <c r="E1213" s="8"/>
      <c r="F1213" s="8"/>
      <c r="G1213" s="7">
        <v>2.89</v>
      </c>
      <c r="H1213" s="7">
        <v>2.8</v>
      </c>
      <c r="I1213" s="7">
        <v>3</v>
      </c>
      <c r="J1213" s="7">
        <v>2.9</v>
      </c>
      <c r="K1213" s="7">
        <v>2.8</v>
      </c>
    </row>
    <row r="1214" spans="1:11" x14ac:dyDescent="0.25">
      <c r="A1214" s="9">
        <v>40745</v>
      </c>
      <c r="B1214" s="8"/>
      <c r="C1214" s="8"/>
      <c r="D1214" s="8"/>
      <c r="E1214" s="8"/>
      <c r="F1214" s="8"/>
      <c r="G1214" s="7">
        <v>2.9</v>
      </c>
      <c r="H1214" s="7">
        <v>2.8</v>
      </c>
      <c r="I1214" s="7">
        <v>3</v>
      </c>
      <c r="J1214" s="7">
        <v>2.8</v>
      </c>
      <c r="K1214" s="7">
        <v>2.8</v>
      </c>
    </row>
    <row r="1215" spans="1:11" x14ac:dyDescent="0.25">
      <c r="A1215" s="9">
        <v>40746</v>
      </c>
      <c r="B1215" s="8"/>
      <c r="C1215" s="8"/>
      <c r="D1215" s="8"/>
      <c r="E1215" s="8"/>
      <c r="F1215" s="8"/>
      <c r="G1215" s="7">
        <v>2.9</v>
      </c>
      <c r="H1215" s="7">
        <v>2.8</v>
      </c>
      <c r="I1215" s="7">
        <v>3</v>
      </c>
      <c r="J1215" s="7">
        <v>2.8</v>
      </c>
      <c r="K1215" s="7">
        <v>2.8</v>
      </c>
    </row>
    <row r="1216" spans="1:11" x14ac:dyDescent="0.25">
      <c r="A1216" s="9">
        <v>40749</v>
      </c>
      <c r="B1216" s="8"/>
      <c r="C1216" s="8"/>
      <c r="D1216" s="8"/>
      <c r="E1216" s="8"/>
      <c r="F1216" s="8"/>
      <c r="G1216" s="7">
        <v>2.89</v>
      </c>
      <c r="H1216" s="7">
        <v>2.8</v>
      </c>
      <c r="I1216" s="7">
        <v>3</v>
      </c>
      <c r="J1216" s="7">
        <v>2.8</v>
      </c>
      <c r="K1216" s="7">
        <v>2.8</v>
      </c>
    </row>
    <row r="1217" spans="1:11" x14ac:dyDescent="0.25">
      <c r="A1217" s="9">
        <v>40750</v>
      </c>
      <c r="B1217" s="8"/>
      <c r="C1217" s="8"/>
      <c r="D1217" s="8"/>
      <c r="E1217" s="8"/>
      <c r="F1217" s="8"/>
      <c r="G1217" s="7">
        <v>2.89</v>
      </c>
      <c r="H1217" s="7">
        <v>2.8</v>
      </c>
      <c r="I1217" s="7">
        <v>3</v>
      </c>
      <c r="J1217" s="7">
        <v>2.8</v>
      </c>
      <c r="K1217" s="7">
        <v>2.8</v>
      </c>
    </row>
    <row r="1218" spans="1:11" x14ac:dyDescent="0.25">
      <c r="A1218" s="9">
        <v>40751</v>
      </c>
      <c r="B1218" s="8"/>
      <c r="C1218" s="8"/>
      <c r="D1218" s="8"/>
      <c r="E1218" s="8"/>
      <c r="F1218" s="8"/>
      <c r="G1218" s="7">
        <v>2.89</v>
      </c>
      <c r="H1218" s="7">
        <v>2.8</v>
      </c>
      <c r="I1218" s="7">
        <v>3</v>
      </c>
      <c r="J1218" s="7">
        <v>2.8</v>
      </c>
      <c r="K1218" s="7">
        <v>2.8</v>
      </c>
    </row>
    <row r="1219" spans="1:11" x14ac:dyDescent="0.25">
      <c r="A1219" s="9">
        <v>40752</v>
      </c>
      <c r="B1219" s="8"/>
      <c r="C1219" s="8"/>
      <c r="D1219" s="8"/>
      <c r="E1219" s="8"/>
      <c r="F1219" s="8"/>
      <c r="G1219" s="7">
        <v>2.89</v>
      </c>
      <c r="H1219" s="7">
        <v>2.8</v>
      </c>
      <c r="I1219" s="7">
        <v>3</v>
      </c>
      <c r="J1219" s="7">
        <v>2.8</v>
      </c>
      <c r="K1219" s="7">
        <v>2.8</v>
      </c>
    </row>
    <row r="1220" spans="1:11" x14ac:dyDescent="0.25">
      <c r="A1220" s="9">
        <v>40753</v>
      </c>
      <c r="B1220" s="8"/>
      <c r="C1220" s="8"/>
      <c r="D1220" s="8"/>
      <c r="E1220" s="8"/>
      <c r="F1220" s="8"/>
      <c r="G1220" s="7">
        <v>2.89</v>
      </c>
      <c r="H1220" s="7">
        <v>2.8</v>
      </c>
      <c r="I1220" s="7">
        <v>3</v>
      </c>
      <c r="J1220" s="7">
        <v>2.8</v>
      </c>
      <c r="K1220" s="7">
        <v>2.8</v>
      </c>
    </row>
    <row r="1221" spans="1:11" x14ac:dyDescent="0.25">
      <c r="A1221" s="9">
        <v>40756</v>
      </c>
      <c r="B1221" s="8"/>
      <c r="C1221" s="8"/>
      <c r="D1221" s="8"/>
      <c r="E1221" s="8"/>
      <c r="F1221" s="8"/>
      <c r="G1221" s="7">
        <v>2.86</v>
      </c>
      <c r="H1221" s="7">
        <v>2.75</v>
      </c>
      <c r="I1221" s="7">
        <v>3</v>
      </c>
      <c r="J1221" s="7">
        <v>2.8</v>
      </c>
      <c r="K1221" s="7">
        <v>2.8</v>
      </c>
    </row>
    <row r="1222" spans="1:11" x14ac:dyDescent="0.25">
      <c r="A1222" s="9">
        <v>40757</v>
      </c>
      <c r="B1222" s="8"/>
      <c r="C1222" s="8"/>
      <c r="D1222" s="8"/>
      <c r="E1222" s="8"/>
      <c r="F1222" s="8"/>
      <c r="G1222" s="7">
        <v>2.86</v>
      </c>
      <c r="H1222" s="7">
        <v>2.75</v>
      </c>
      <c r="I1222" s="7">
        <v>3</v>
      </c>
      <c r="J1222" s="7">
        <v>2.8</v>
      </c>
      <c r="K1222" s="7">
        <v>2.8</v>
      </c>
    </row>
    <row r="1223" spans="1:11" x14ac:dyDescent="0.25">
      <c r="A1223" s="9">
        <v>40758</v>
      </c>
      <c r="B1223" s="8"/>
      <c r="C1223" s="8"/>
      <c r="D1223" s="8"/>
      <c r="E1223" s="8"/>
      <c r="F1223" s="8"/>
      <c r="G1223" s="7">
        <v>2.9</v>
      </c>
      <c r="H1223" s="7">
        <v>2.75</v>
      </c>
      <c r="I1223" s="7">
        <v>3</v>
      </c>
      <c r="J1223" s="7">
        <v>2.8</v>
      </c>
      <c r="K1223" s="7">
        <v>2.8</v>
      </c>
    </row>
    <row r="1224" spans="1:11" x14ac:dyDescent="0.25">
      <c r="A1224" s="9">
        <v>40759</v>
      </c>
      <c r="B1224" s="8"/>
      <c r="C1224" s="8"/>
      <c r="D1224" s="8"/>
      <c r="E1224" s="8"/>
      <c r="F1224" s="8"/>
      <c r="G1224" s="7">
        <v>2.9</v>
      </c>
      <c r="H1224" s="7">
        <v>2.8</v>
      </c>
      <c r="I1224" s="7">
        <v>3</v>
      </c>
      <c r="J1224" s="7">
        <v>2.8</v>
      </c>
      <c r="K1224" s="7">
        <v>2.8</v>
      </c>
    </row>
    <row r="1225" spans="1:11" x14ac:dyDescent="0.25">
      <c r="A1225" s="9">
        <v>40760</v>
      </c>
      <c r="B1225" s="8"/>
      <c r="C1225" s="8"/>
      <c r="D1225" s="8"/>
      <c r="E1225" s="8"/>
      <c r="F1225" s="8"/>
      <c r="G1225" s="7">
        <v>2.83</v>
      </c>
      <c r="H1225" s="7">
        <v>2.8</v>
      </c>
      <c r="I1225" s="7">
        <v>3</v>
      </c>
      <c r="J1225" s="7">
        <v>2.8</v>
      </c>
      <c r="K1225" s="7">
        <v>2.8</v>
      </c>
    </row>
    <row r="1226" spans="1:11" x14ac:dyDescent="0.25">
      <c r="A1226" s="9">
        <v>40763</v>
      </c>
      <c r="B1226" s="8"/>
      <c r="C1226" s="8"/>
      <c r="D1226" s="8"/>
      <c r="E1226" s="8"/>
      <c r="F1226" s="8"/>
      <c r="G1226" s="7">
        <v>2.83</v>
      </c>
      <c r="H1226" s="7">
        <v>2.7</v>
      </c>
      <c r="I1226" s="7">
        <v>3</v>
      </c>
      <c r="J1226" s="7">
        <v>2.9</v>
      </c>
      <c r="K1226" s="7">
        <v>2.7</v>
      </c>
    </row>
    <row r="1227" spans="1:11" x14ac:dyDescent="0.25">
      <c r="A1227" s="9">
        <v>40764</v>
      </c>
      <c r="B1227" s="8"/>
      <c r="C1227" s="8"/>
      <c r="D1227" s="8"/>
      <c r="E1227" s="8"/>
      <c r="F1227" s="8"/>
      <c r="G1227" s="7">
        <v>2.9</v>
      </c>
      <c r="H1227" s="7">
        <v>2.7</v>
      </c>
      <c r="I1227" s="7">
        <v>3</v>
      </c>
      <c r="J1227" s="7">
        <v>2.8</v>
      </c>
      <c r="K1227" s="7">
        <v>2.6</v>
      </c>
    </row>
    <row r="1228" spans="1:11" x14ac:dyDescent="0.25">
      <c r="A1228" s="9">
        <v>40765</v>
      </c>
      <c r="B1228" s="8"/>
      <c r="C1228" s="8"/>
      <c r="D1228" s="8"/>
      <c r="E1228" s="8"/>
      <c r="F1228" s="8"/>
      <c r="G1228" s="7">
        <v>2.9</v>
      </c>
      <c r="H1228" s="7">
        <v>2.7</v>
      </c>
      <c r="I1228" s="7">
        <v>3</v>
      </c>
      <c r="J1228" s="7">
        <v>2.8</v>
      </c>
      <c r="K1228" s="7">
        <v>2.6</v>
      </c>
    </row>
    <row r="1229" spans="1:11" x14ac:dyDescent="0.25">
      <c r="A1229" s="9">
        <v>40766</v>
      </c>
      <c r="B1229" s="8"/>
      <c r="C1229" s="8"/>
      <c r="D1229" s="8"/>
      <c r="E1229" s="8"/>
      <c r="F1229" s="8"/>
      <c r="G1229" s="7">
        <v>2.9</v>
      </c>
      <c r="H1229" s="7">
        <v>2.7</v>
      </c>
      <c r="I1229" s="7">
        <v>3</v>
      </c>
      <c r="J1229" s="7">
        <v>2.8</v>
      </c>
      <c r="K1229" s="7">
        <v>2.6</v>
      </c>
    </row>
    <row r="1230" spans="1:11" x14ac:dyDescent="0.25">
      <c r="A1230" s="9">
        <v>40767</v>
      </c>
      <c r="B1230" s="8"/>
      <c r="C1230" s="8"/>
      <c r="D1230" s="8"/>
      <c r="E1230" s="8"/>
      <c r="F1230" s="8"/>
      <c r="G1230" s="7">
        <v>2.9</v>
      </c>
      <c r="H1230" s="7">
        <v>2.75</v>
      </c>
      <c r="I1230" s="7">
        <v>3</v>
      </c>
      <c r="J1230" s="7">
        <v>2.8</v>
      </c>
      <c r="K1230" s="7">
        <v>2.7</v>
      </c>
    </row>
    <row r="1231" spans="1:11" x14ac:dyDescent="0.25">
      <c r="A1231" s="9">
        <v>40770</v>
      </c>
      <c r="B1231" s="8"/>
      <c r="C1231" s="8"/>
      <c r="D1231" s="8"/>
      <c r="E1231" s="8"/>
      <c r="F1231" s="8"/>
      <c r="G1231" s="7">
        <v>2.9</v>
      </c>
      <c r="H1231" s="7">
        <v>2.75</v>
      </c>
      <c r="I1231" s="7">
        <v>3</v>
      </c>
      <c r="J1231" s="7">
        <v>2.8</v>
      </c>
      <c r="K1231" s="7">
        <v>2.7</v>
      </c>
    </row>
    <row r="1232" spans="1:11" x14ac:dyDescent="0.25">
      <c r="A1232" s="9">
        <v>40771</v>
      </c>
      <c r="B1232" s="8"/>
      <c r="C1232" s="8"/>
      <c r="D1232" s="8"/>
      <c r="E1232" s="8"/>
      <c r="F1232" s="8"/>
      <c r="G1232" s="7">
        <v>2.9</v>
      </c>
      <c r="H1232" s="7">
        <v>2.8</v>
      </c>
      <c r="I1232" s="7">
        <v>3</v>
      </c>
      <c r="J1232" s="7">
        <v>2.8</v>
      </c>
      <c r="K1232" s="7">
        <v>2.7</v>
      </c>
    </row>
    <row r="1233" spans="1:11" x14ac:dyDescent="0.25">
      <c r="A1233" s="9">
        <v>40772</v>
      </c>
      <c r="B1233" s="8"/>
      <c r="C1233" s="8"/>
      <c r="D1233" s="8"/>
      <c r="E1233" s="8"/>
      <c r="F1233" s="8"/>
      <c r="G1233" s="7">
        <v>2.9</v>
      </c>
      <c r="H1233" s="7">
        <v>2.8</v>
      </c>
      <c r="I1233" s="7">
        <v>3</v>
      </c>
      <c r="J1233" s="7">
        <v>2.8</v>
      </c>
      <c r="K1233" s="7">
        <v>2.7</v>
      </c>
    </row>
    <row r="1234" spans="1:11" x14ac:dyDescent="0.25">
      <c r="A1234" s="9">
        <v>40773</v>
      </c>
      <c r="B1234" s="8"/>
      <c r="C1234" s="8"/>
      <c r="D1234" s="8"/>
      <c r="E1234" s="8"/>
      <c r="F1234" s="8"/>
      <c r="G1234" s="7">
        <v>2.9</v>
      </c>
      <c r="H1234" s="7">
        <v>2.8</v>
      </c>
      <c r="I1234" s="7">
        <v>3</v>
      </c>
      <c r="J1234" s="7">
        <v>2.8</v>
      </c>
      <c r="K1234" s="7">
        <v>2.8</v>
      </c>
    </row>
    <row r="1235" spans="1:11" x14ac:dyDescent="0.25">
      <c r="A1235" s="9">
        <v>40774</v>
      </c>
      <c r="B1235" s="8"/>
      <c r="C1235" s="8"/>
      <c r="D1235" s="8"/>
      <c r="E1235" s="8"/>
      <c r="F1235" s="8"/>
      <c r="G1235" s="7">
        <v>2.9</v>
      </c>
      <c r="H1235" s="7">
        <v>2.8</v>
      </c>
      <c r="I1235" s="7">
        <v>3</v>
      </c>
      <c r="J1235" s="7">
        <v>2.8</v>
      </c>
      <c r="K1235" s="7">
        <v>2.8</v>
      </c>
    </row>
    <row r="1236" spans="1:11" x14ac:dyDescent="0.25">
      <c r="A1236" s="9">
        <v>40777</v>
      </c>
      <c r="B1236" s="8"/>
      <c r="C1236" s="8"/>
      <c r="D1236" s="8"/>
      <c r="E1236" s="8"/>
      <c r="F1236" s="8"/>
      <c r="G1236" s="7">
        <v>2.9</v>
      </c>
      <c r="H1236" s="7">
        <v>2.7</v>
      </c>
      <c r="I1236" s="7">
        <v>3</v>
      </c>
      <c r="J1236" s="7">
        <v>2.8</v>
      </c>
      <c r="K1236" s="7">
        <v>2.8</v>
      </c>
    </row>
    <row r="1237" spans="1:11" x14ac:dyDescent="0.25">
      <c r="A1237" s="9">
        <v>40778</v>
      </c>
      <c r="B1237" s="8"/>
      <c r="C1237" s="8"/>
      <c r="D1237" s="8"/>
      <c r="E1237" s="8"/>
      <c r="F1237" s="8"/>
      <c r="G1237" s="7">
        <v>2.9</v>
      </c>
      <c r="H1237" s="7">
        <v>2.75</v>
      </c>
      <c r="I1237" s="7">
        <v>3</v>
      </c>
      <c r="J1237" s="7">
        <v>2.8</v>
      </c>
      <c r="K1237" s="7">
        <v>2.8</v>
      </c>
    </row>
    <row r="1238" spans="1:11" x14ac:dyDescent="0.25">
      <c r="A1238" s="9">
        <v>40779</v>
      </c>
      <c r="B1238" s="8"/>
      <c r="C1238" s="8"/>
      <c r="D1238" s="8"/>
      <c r="E1238" s="8"/>
      <c r="F1238" s="8"/>
      <c r="G1238" s="7">
        <v>2.9</v>
      </c>
      <c r="H1238" s="7">
        <v>2.75</v>
      </c>
      <c r="I1238" s="7">
        <v>3</v>
      </c>
      <c r="J1238" s="7">
        <v>2.8</v>
      </c>
      <c r="K1238" s="7">
        <v>2.8</v>
      </c>
    </row>
    <row r="1239" spans="1:11" x14ac:dyDescent="0.25">
      <c r="A1239" s="9">
        <v>40780</v>
      </c>
      <c r="B1239" s="8"/>
      <c r="C1239" s="8"/>
      <c r="D1239" s="8"/>
      <c r="E1239" s="8"/>
      <c r="F1239" s="8"/>
      <c r="G1239" s="7">
        <v>2.9</v>
      </c>
      <c r="H1239" s="7">
        <v>2.75</v>
      </c>
      <c r="I1239" s="7">
        <v>3</v>
      </c>
      <c r="J1239" s="7">
        <v>2.8</v>
      </c>
      <c r="K1239" s="7">
        <v>2.8</v>
      </c>
    </row>
    <row r="1240" spans="1:11" x14ac:dyDescent="0.25">
      <c r="A1240" s="9">
        <v>40781</v>
      </c>
      <c r="B1240" s="8"/>
      <c r="C1240" s="8"/>
      <c r="D1240" s="8"/>
      <c r="E1240" s="8"/>
      <c r="F1240" s="8"/>
      <c r="G1240" s="7">
        <v>2.9</v>
      </c>
      <c r="H1240" s="7">
        <v>2.75</v>
      </c>
      <c r="I1240" s="7">
        <v>3</v>
      </c>
      <c r="J1240" s="7">
        <v>2.8</v>
      </c>
      <c r="K1240" s="7">
        <v>2.8</v>
      </c>
    </row>
    <row r="1241" spans="1:11" x14ac:dyDescent="0.25">
      <c r="A1241" s="9">
        <v>40784</v>
      </c>
      <c r="B1241" s="8"/>
      <c r="C1241" s="8"/>
      <c r="D1241" s="8"/>
      <c r="E1241" s="8"/>
      <c r="F1241" s="8"/>
      <c r="G1241" s="7">
        <v>2.9</v>
      </c>
      <c r="H1241" s="7">
        <v>2.75</v>
      </c>
      <c r="I1241" s="7">
        <v>3</v>
      </c>
      <c r="J1241" s="7">
        <v>2.8</v>
      </c>
      <c r="K1241" s="7">
        <v>2.8</v>
      </c>
    </row>
    <row r="1242" spans="1:11" x14ac:dyDescent="0.25">
      <c r="A1242" s="9">
        <v>40785</v>
      </c>
      <c r="B1242" s="8"/>
      <c r="C1242" s="8"/>
      <c r="D1242" s="8"/>
      <c r="E1242" s="8"/>
      <c r="F1242" s="8"/>
      <c r="G1242" s="7">
        <v>2.9</v>
      </c>
      <c r="H1242" s="7">
        <v>2.75</v>
      </c>
      <c r="I1242" s="7">
        <v>3</v>
      </c>
      <c r="J1242" s="7">
        <v>2.8</v>
      </c>
      <c r="K1242" s="7">
        <v>2.8</v>
      </c>
    </row>
    <row r="1243" spans="1:11" x14ac:dyDescent="0.25">
      <c r="A1243" s="9">
        <v>40786</v>
      </c>
      <c r="B1243" s="8"/>
      <c r="C1243" s="8"/>
      <c r="D1243" s="8"/>
      <c r="E1243" s="8"/>
      <c r="F1243" s="8"/>
      <c r="G1243" s="7">
        <v>2.9</v>
      </c>
      <c r="H1243" s="7">
        <v>2.75</v>
      </c>
      <c r="I1243" s="7">
        <v>3</v>
      </c>
      <c r="J1243" s="7">
        <v>2.8</v>
      </c>
      <c r="K1243" s="7">
        <v>2.8</v>
      </c>
    </row>
    <row r="1244" spans="1:11" x14ac:dyDescent="0.25">
      <c r="A1244" s="9">
        <v>40787</v>
      </c>
      <c r="B1244" s="8"/>
      <c r="C1244" s="8"/>
      <c r="D1244" s="8"/>
      <c r="E1244" s="8"/>
      <c r="F1244" s="8"/>
      <c r="G1244" s="7">
        <v>2.9</v>
      </c>
      <c r="H1244" s="7">
        <v>2.7</v>
      </c>
      <c r="I1244" s="7">
        <v>3</v>
      </c>
      <c r="J1244" s="7">
        <v>2.8</v>
      </c>
      <c r="K1244" s="7">
        <v>2.8</v>
      </c>
    </row>
    <row r="1245" spans="1:11" x14ac:dyDescent="0.25">
      <c r="A1245" s="9">
        <v>40788</v>
      </c>
      <c r="B1245" s="8"/>
      <c r="C1245" s="8"/>
      <c r="D1245" s="8"/>
      <c r="E1245" s="8"/>
      <c r="F1245" s="8"/>
      <c r="G1245" s="7">
        <v>2.9</v>
      </c>
      <c r="H1245" s="7">
        <v>2.6</v>
      </c>
      <c r="I1245" s="7">
        <v>2.95</v>
      </c>
      <c r="J1245" s="7">
        <v>2.8</v>
      </c>
      <c r="K1245" s="7">
        <v>2.8</v>
      </c>
    </row>
    <row r="1246" spans="1:11" x14ac:dyDescent="0.25">
      <c r="A1246" s="9">
        <v>40791</v>
      </c>
      <c r="B1246" s="8"/>
      <c r="C1246" s="8"/>
      <c r="D1246" s="8"/>
      <c r="E1246" s="8"/>
      <c r="F1246" s="8"/>
      <c r="G1246" s="7">
        <v>2.9</v>
      </c>
      <c r="H1246" s="7">
        <v>2.6</v>
      </c>
      <c r="I1246" s="7">
        <v>2.95</v>
      </c>
      <c r="J1246" s="7">
        <v>2.8</v>
      </c>
      <c r="K1246" s="7">
        <v>2.8</v>
      </c>
    </row>
    <row r="1247" spans="1:11" x14ac:dyDescent="0.25">
      <c r="A1247" s="9">
        <v>40792</v>
      </c>
      <c r="B1247" s="8"/>
      <c r="C1247" s="8"/>
      <c r="D1247" s="8"/>
      <c r="E1247" s="8"/>
      <c r="F1247" s="8"/>
      <c r="G1247" s="7">
        <v>2.9</v>
      </c>
      <c r="H1247" s="7">
        <v>2.65</v>
      </c>
      <c r="I1247" s="7">
        <v>2.95</v>
      </c>
      <c r="J1247" s="7">
        <v>2.8</v>
      </c>
      <c r="K1247" s="7">
        <v>2.8</v>
      </c>
    </row>
    <row r="1248" spans="1:11" x14ac:dyDescent="0.25">
      <c r="A1248" s="9">
        <v>40794</v>
      </c>
      <c r="B1248" s="8"/>
      <c r="C1248" s="8"/>
      <c r="D1248" s="8"/>
      <c r="E1248" s="8"/>
      <c r="F1248" s="8"/>
      <c r="G1248" s="7">
        <v>2.9</v>
      </c>
      <c r="H1248" s="7">
        <v>2.65</v>
      </c>
      <c r="I1248" s="7">
        <v>2.95</v>
      </c>
      <c r="J1248" s="7">
        <v>2.8</v>
      </c>
      <c r="K1248" s="7">
        <v>2.8</v>
      </c>
    </row>
    <row r="1249" spans="1:11" x14ac:dyDescent="0.25">
      <c r="A1249" s="9">
        <v>40795</v>
      </c>
      <c r="B1249" s="8"/>
      <c r="C1249" s="8"/>
      <c r="D1249" s="8"/>
      <c r="E1249" s="8"/>
      <c r="F1249" s="8"/>
      <c r="G1249" s="7">
        <v>2.9</v>
      </c>
      <c r="H1249" s="7">
        <v>2.6</v>
      </c>
      <c r="I1249" s="7">
        <v>2.9</v>
      </c>
      <c r="J1249" s="7">
        <v>2.8</v>
      </c>
      <c r="K1249" s="7">
        <v>2.8</v>
      </c>
    </row>
    <row r="1250" spans="1:11" x14ac:dyDescent="0.25">
      <c r="A1250" s="9">
        <v>40798</v>
      </c>
      <c r="B1250" s="8"/>
      <c r="C1250" s="8"/>
      <c r="D1250" s="8"/>
      <c r="E1250" s="8"/>
      <c r="F1250" s="8"/>
      <c r="G1250" s="7">
        <v>2.9</v>
      </c>
      <c r="H1250" s="7">
        <v>2.6</v>
      </c>
      <c r="I1250" s="7">
        <v>2.8</v>
      </c>
      <c r="J1250" s="7">
        <v>2.8</v>
      </c>
      <c r="K1250" s="7">
        <v>2.78</v>
      </c>
    </row>
    <row r="1251" spans="1:11" x14ac:dyDescent="0.25">
      <c r="A1251" s="9">
        <v>40799</v>
      </c>
      <c r="B1251" s="8"/>
      <c r="C1251" s="8"/>
      <c r="D1251" s="8"/>
      <c r="E1251" s="8"/>
      <c r="F1251" s="8"/>
      <c r="G1251" s="7">
        <v>2.9</v>
      </c>
      <c r="H1251" s="7">
        <v>2.6</v>
      </c>
      <c r="I1251" s="7">
        <v>2.85</v>
      </c>
      <c r="J1251" s="7">
        <v>2.8</v>
      </c>
      <c r="K1251" s="7">
        <v>2.8</v>
      </c>
    </row>
    <row r="1252" spans="1:11" x14ac:dyDescent="0.25">
      <c r="A1252" s="9">
        <v>40800</v>
      </c>
      <c r="B1252" s="8"/>
      <c r="C1252" s="8"/>
      <c r="D1252" s="8"/>
      <c r="E1252" s="8"/>
      <c r="F1252" s="8"/>
      <c r="G1252" s="7">
        <v>2.9</v>
      </c>
      <c r="H1252" s="7">
        <v>2.65</v>
      </c>
      <c r="I1252" s="7">
        <v>2.85</v>
      </c>
      <c r="J1252" s="7">
        <v>2.8</v>
      </c>
      <c r="K1252" s="7">
        <v>2.8</v>
      </c>
    </row>
    <row r="1253" spans="1:11" x14ac:dyDescent="0.25">
      <c r="A1253" s="9">
        <v>40801</v>
      </c>
      <c r="B1253" s="8"/>
      <c r="C1253" s="8"/>
      <c r="D1253" s="8"/>
      <c r="E1253" s="8"/>
      <c r="F1253" s="8"/>
      <c r="G1253" s="7">
        <v>2.9</v>
      </c>
      <c r="H1253" s="7">
        <v>2.65</v>
      </c>
      <c r="I1253" s="7">
        <v>2.85</v>
      </c>
      <c r="J1253" s="7">
        <v>2.8</v>
      </c>
      <c r="K1253" s="7">
        <v>2.8</v>
      </c>
    </row>
    <row r="1254" spans="1:11" x14ac:dyDescent="0.25">
      <c r="A1254" s="9">
        <v>40802</v>
      </c>
      <c r="B1254" s="8"/>
      <c r="C1254" s="8"/>
      <c r="D1254" s="8"/>
      <c r="E1254" s="8"/>
      <c r="F1254" s="8"/>
      <c r="G1254" s="7">
        <v>2.9</v>
      </c>
      <c r="H1254" s="7">
        <v>2.6</v>
      </c>
      <c r="I1254" s="7">
        <v>2.8</v>
      </c>
      <c r="J1254" s="7">
        <v>2.8</v>
      </c>
      <c r="K1254" s="7">
        <v>2.8</v>
      </c>
    </row>
    <row r="1255" spans="1:11" x14ac:dyDescent="0.25">
      <c r="A1255" s="9">
        <v>40805</v>
      </c>
      <c r="B1255" s="8"/>
      <c r="C1255" s="8"/>
      <c r="D1255" s="8"/>
      <c r="E1255" s="8"/>
      <c r="F1255" s="8"/>
      <c r="G1255" s="7">
        <v>3</v>
      </c>
      <c r="H1255" s="7">
        <v>2.7</v>
      </c>
      <c r="I1255" s="7">
        <v>2.8</v>
      </c>
      <c r="J1255" s="7">
        <v>2.8</v>
      </c>
      <c r="K1255" s="7">
        <v>2.8</v>
      </c>
    </row>
    <row r="1256" spans="1:11" x14ac:dyDescent="0.25">
      <c r="A1256" s="9">
        <v>40806</v>
      </c>
      <c r="B1256" s="8"/>
      <c r="C1256" s="8"/>
      <c r="D1256" s="8"/>
      <c r="E1256" s="8"/>
      <c r="F1256" s="8"/>
      <c r="G1256" s="7">
        <v>3</v>
      </c>
      <c r="H1256" s="7">
        <v>2.7</v>
      </c>
      <c r="I1256" s="7">
        <v>2.8</v>
      </c>
      <c r="J1256" s="7">
        <v>2.8</v>
      </c>
      <c r="K1256" s="7">
        <v>2.8</v>
      </c>
    </row>
    <row r="1257" spans="1:11" x14ac:dyDescent="0.25">
      <c r="A1257" s="9">
        <v>40807</v>
      </c>
      <c r="B1257" s="8"/>
      <c r="C1257" s="8"/>
      <c r="D1257" s="8"/>
      <c r="E1257" s="8"/>
      <c r="F1257" s="8"/>
      <c r="G1257" s="7">
        <v>3</v>
      </c>
      <c r="H1257" s="7">
        <v>2.7</v>
      </c>
      <c r="I1257" s="7">
        <v>2.8</v>
      </c>
      <c r="J1257" s="7">
        <v>2.8</v>
      </c>
      <c r="K1257" s="7">
        <v>2.8</v>
      </c>
    </row>
    <row r="1258" spans="1:11" x14ac:dyDescent="0.25">
      <c r="A1258" s="9">
        <v>40808</v>
      </c>
      <c r="B1258" s="8"/>
      <c r="C1258" s="8"/>
      <c r="D1258" s="8"/>
      <c r="E1258" s="8"/>
      <c r="F1258" s="8"/>
      <c r="G1258" s="7">
        <v>3</v>
      </c>
      <c r="H1258" s="7">
        <v>2.7</v>
      </c>
      <c r="I1258" s="7">
        <v>2.8</v>
      </c>
      <c r="J1258" s="7">
        <v>2.8</v>
      </c>
      <c r="K1258" s="7">
        <v>2.8</v>
      </c>
    </row>
    <row r="1259" spans="1:11" x14ac:dyDescent="0.25">
      <c r="A1259" s="9">
        <v>40809</v>
      </c>
      <c r="B1259" s="8"/>
      <c r="C1259" s="8"/>
      <c r="D1259" s="8"/>
      <c r="E1259" s="8"/>
      <c r="F1259" s="8"/>
      <c r="G1259" s="7">
        <v>3</v>
      </c>
      <c r="H1259" s="7">
        <v>2.7</v>
      </c>
      <c r="I1259" s="7">
        <v>2.8</v>
      </c>
      <c r="J1259" s="7">
        <v>2.8</v>
      </c>
      <c r="K1259" s="7">
        <v>2.8</v>
      </c>
    </row>
    <row r="1260" spans="1:11" x14ac:dyDescent="0.25">
      <c r="A1260" s="9">
        <v>40812</v>
      </c>
      <c r="B1260" s="8"/>
      <c r="C1260" s="8"/>
      <c r="D1260" s="8"/>
      <c r="E1260" s="8"/>
      <c r="F1260" s="8"/>
      <c r="G1260" s="7">
        <v>3</v>
      </c>
      <c r="H1260" s="7">
        <v>2.65</v>
      </c>
      <c r="I1260" s="7">
        <v>2.8</v>
      </c>
      <c r="J1260" s="7">
        <v>2.78</v>
      </c>
      <c r="K1260" s="7">
        <v>2.78</v>
      </c>
    </row>
    <row r="1261" spans="1:11" x14ac:dyDescent="0.25">
      <c r="A1261" s="9">
        <v>40813</v>
      </c>
      <c r="B1261" s="8"/>
      <c r="C1261" s="8"/>
      <c r="D1261" s="8"/>
      <c r="E1261" s="8"/>
      <c r="F1261" s="8"/>
      <c r="G1261" s="7">
        <v>3</v>
      </c>
      <c r="H1261" s="7">
        <v>2.65</v>
      </c>
      <c r="I1261" s="7">
        <v>2.8</v>
      </c>
      <c r="J1261" s="7">
        <v>2.78</v>
      </c>
      <c r="K1261" s="7">
        <v>2.78</v>
      </c>
    </row>
    <row r="1262" spans="1:11" x14ac:dyDescent="0.25">
      <c r="A1262" s="9">
        <v>40814</v>
      </c>
      <c r="B1262" s="8"/>
      <c r="C1262" s="8"/>
      <c r="D1262" s="8"/>
      <c r="E1262" s="8"/>
      <c r="F1262" s="8"/>
      <c r="G1262" s="7">
        <v>3</v>
      </c>
      <c r="H1262" s="7">
        <v>2.65</v>
      </c>
      <c r="I1262" s="7">
        <v>2.8</v>
      </c>
      <c r="J1262" s="7">
        <v>2.78</v>
      </c>
      <c r="K1262" s="7">
        <v>2.78</v>
      </c>
    </row>
    <row r="1263" spans="1:11" x14ac:dyDescent="0.25">
      <c r="A1263" s="9">
        <v>40815</v>
      </c>
      <c r="B1263" s="8"/>
      <c r="C1263" s="8"/>
      <c r="D1263" s="8"/>
      <c r="E1263" s="8"/>
      <c r="F1263" s="8"/>
      <c r="G1263" s="7">
        <v>3</v>
      </c>
      <c r="H1263" s="7">
        <v>2.65</v>
      </c>
      <c r="I1263" s="7">
        <v>2.8</v>
      </c>
      <c r="J1263" s="7">
        <v>2.78</v>
      </c>
      <c r="K1263" s="7">
        <v>2.78</v>
      </c>
    </row>
    <row r="1264" spans="1:11" x14ac:dyDescent="0.25">
      <c r="A1264" s="9">
        <v>40816</v>
      </c>
      <c r="B1264" s="8"/>
      <c r="C1264" s="8"/>
      <c r="D1264" s="8"/>
      <c r="E1264" s="8"/>
      <c r="F1264" s="8"/>
      <c r="G1264" s="7">
        <v>3</v>
      </c>
      <c r="H1264" s="7">
        <v>2.65</v>
      </c>
      <c r="I1264" s="7">
        <v>2.8</v>
      </c>
      <c r="J1264" s="7">
        <v>2.78</v>
      </c>
      <c r="K1264" s="7">
        <v>2.78</v>
      </c>
    </row>
    <row r="1265" spans="1:11" x14ac:dyDescent="0.25">
      <c r="A1265" s="9">
        <v>40819</v>
      </c>
      <c r="B1265" s="8"/>
      <c r="C1265" s="8"/>
      <c r="D1265" s="8"/>
      <c r="E1265" s="8"/>
      <c r="F1265" s="8"/>
      <c r="G1265" s="7">
        <v>3</v>
      </c>
      <c r="H1265" s="7">
        <v>2.75</v>
      </c>
      <c r="I1265" s="7">
        <v>2.8</v>
      </c>
      <c r="J1265" s="7">
        <v>2.8</v>
      </c>
      <c r="K1265" s="7">
        <v>2.8</v>
      </c>
    </row>
    <row r="1266" spans="1:11" x14ac:dyDescent="0.25">
      <c r="A1266" s="9">
        <v>40820</v>
      </c>
      <c r="B1266" s="8"/>
      <c r="C1266" s="8"/>
      <c r="D1266" s="8"/>
      <c r="E1266" s="8"/>
      <c r="F1266" s="8"/>
      <c r="G1266" s="7">
        <v>3</v>
      </c>
      <c r="H1266" s="7">
        <v>2.8</v>
      </c>
      <c r="I1266" s="7">
        <v>2.85</v>
      </c>
      <c r="J1266" s="7">
        <v>2.8</v>
      </c>
      <c r="K1266" s="7">
        <v>2.8</v>
      </c>
    </row>
    <row r="1267" spans="1:11" x14ac:dyDescent="0.25">
      <c r="A1267" s="9">
        <v>40821</v>
      </c>
      <c r="B1267" s="8"/>
      <c r="C1267" s="8"/>
      <c r="D1267" s="8"/>
      <c r="E1267" s="8"/>
      <c r="F1267" s="8"/>
      <c r="G1267" s="7">
        <v>3</v>
      </c>
      <c r="H1267" s="7">
        <v>2.8</v>
      </c>
      <c r="I1267" s="7">
        <v>2.85</v>
      </c>
      <c r="J1267" s="7">
        <v>2.8</v>
      </c>
      <c r="K1267" s="7">
        <v>2.8</v>
      </c>
    </row>
    <row r="1268" spans="1:11" x14ac:dyDescent="0.25">
      <c r="A1268" s="9">
        <v>40822</v>
      </c>
      <c r="B1268" s="8"/>
      <c r="C1268" s="8"/>
      <c r="D1268" s="8"/>
      <c r="E1268" s="8"/>
      <c r="F1268" s="8"/>
      <c r="G1268" s="7">
        <v>3</v>
      </c>
      <c r="H1268" s="7">
        <v>2.8</v>
      </c>
      <c r="I1268" s="7">
        <v>2.85</v>
      </c>
      <c r="J1268" s="7">
        <v>2.8</v>
      </c>
      <c r="K1268" s="7">
        <v>2.8</v>
      </c>
    </row>
    <row r="1269" spans="1:11" x14ac:dyDescent="0.25">
      <c r="A1269" s="9">
        <v>40823</v>
      </c>
      <c r="B1269" s="8"/>
      <c r="C1269" s="8"/>
      <c r="D1269" s="8"/>
      <c r="E1269" s="8"/>
      <c r="F1269" s="8"/>
      <c r="G1269" s="7">
        <v>3.04</v>
      </c>
      <c r="H1269" s="7">
        <v>2.7</v>
      </c>
      <c r="I1269" s="7">
        <v>2.9</v>
      </c>
      <c r="J1269" s="7">
        <v>2.8</v>
      </c>
      <c r="K1269" s="7">
        <v>2.8</v>
      </c>
    </row>
    <row r="1270" spans="1:11" x14ac:dyDescent="0.25">
      <c r="A1270" s="9">
        <v>40826</v>
      </c>
      <c r="B1270" s="8"/>
      <c r="C1270" s="8"/>
      <c r="D1270" s="8"/>
      <c r="E1270" s="8"/>
      <c r="F1270" s="8"/>
      <c r="G1270" s="7">
        <v>3</v>
      </c>
      <c r="H1270" s="7">
        <v>2.6</v>
      </c>
      <c r="I1270" s="7">
        <v>2.8</v>
      </c>
      <c r="J1270" s="7">
        <v>2.8</v>
      </c>
      <c r="K1270" s="7">
        <v>2.8</v>
      </c>
    </row>
    <row r="1271" spans="1:11" x14ac:dyDescent="0.25">
      <c r="A1271" s="9">
        <v>40827</v>
      </c>
      <c r="B1271" s="8"/>
      <c r="C1271" s="8"/>
      <c r="D1271" s="8"/>
      <c r="E1271" s="8"/>
      <c r="F1271" s="8"/>
      <c r="G1271" s="7">
        <v>3.1</v>
      </c>
      <c r="H1271" s="7">
        <v>2.6</v>
      </c>
      <c r="I1271" s="7">
        <v>2.9</v>
      </c>
      <c r="J1271" s="7">
        <v>2.8</v>
      </c>
      <c r="K1271" s="7">
        <v>2.78</v>
      </c>
    </row>
    <row r="1272" spans="1:11" x14ac:dyDescent="0.25">
      <c r="A1272" s="9">
        <v>40829</v>
      </c>
      <c r="B1272" s="8"/>
      <c r="C1272" s="8"/>
      <c r="D1272" s="8"/>
      <c r="E1272" s="8"/>
      <c r="F1272" s="8"/>
      <c r="G1272" s="7">
        <v>3.1</v>
      </c>
      <c r="H1272" s="7">
        <v>2.6</v>
      </c>
      <c r="I1272" s="7">
        <v>3</v>
      </c>
      <c r="J1272" s="7">
        <v>2.8</v>
      </c>
      <c r="K1272" s="7">
        <v>2.8</v>
      </c>
    </row>
    <row r="1273" spans="1:11" x14ac:dyDescent="0.25">
      <c r="A1273" s="9">
        <v>40830</v>
      </c>
      <c r="B1273" s="8"/>
      <c r="C1273" s="8"/>
      <c r="D1273" s="8"/>
      <c r="E1273" s="8"/>
      <c r="F1273" s="8"/>
      <c r="G1273" s="7">
        <v>3.1</v>
      </c>
      <c r="H1273" s="7">
        <v>2.6</v>
      </c>
      <c r="I1273" s="7">
        <v>3</v>
      </c>
      <c r="J1273" s="7">
        <v>2.8</v>
      </c>
      <c r="K1273" s="7">
        <v>2.8</v>
      </c>
    </row>
    <row r="1274" spans="1:11" x14ac:dyDescent="0.25">
      <c r="A1274" s="9">
        <v>40833</v>
      </c>
      <c r="B1274" s="8"/>
      <c r="C1274" s="8"/>
      <c r="D1274" s="8"/>
      <c r="E1274" s="8"/>
      <c r="F1274" s="8"/>
      <c r="G1274" s="7">
        <v>3.07</v>
      </c>
      <c r="H1274" s="7">
        <v>2.6</v>
      </c>
      <c r="I1274" s="7">
        <v>3</v>
      </c>
      <c r="J1274" s="7">
        <v>2.8</v>
      </c>
      <c r="K1274" s="7">
        <v>2.8</v>
      </c>
    </row>
    <row r="1275" spans="1:11" x14ac:dyDescent="0.25">
      <c r="A1275" s="9">
        <v>40834</v>
      </c>
      <c r="B1275" s="8"/>
      <c r="C1275" s="8"/>
      <c r="D1275" s="8"/>
      <c r="E1275" s="8"/>
      <c r="F1275" s="8"/>
      <c r="G1275" s="7">
        <v>3.07</v>
      </c>
      <c r="H1275" s="7">
        <v>2.6</v>
      </c>
      <c r="I1275" s="7">
        <v>3</v>
      </c>
      <c r="J1275" s="7">
        <v>2.8</v>
      </c>
      <c r="K1275" s="7">
        <v>2.8</v>
      </c>
    </row>
    <row r="1276" spans="1:11" x14ac:dyDescent="0.25">
      <c r="A1276" s="9">
        <v>40835</v>
      </c>
      <c r="B1276" s="8"/>
      <c r="C1276" s="8"/>
      <c r="D1276" s="8"/>
      <c r="E1276" s="8"/>
      <c r="F1276" s="8"/>
      <c r="G1276" s="7">
        <v>3.07</v>
      </c>
      <c r="H1276" s="7">
        <v>2.65</v>
      </c>
      <c r="I1276" s="7">
        <v>3</v>
      </c>
      <c r="J1276" s="7">
        <v>2.8</v>
      </c>
      <c r="K1276" s="7">
        <v>2.8</v>
      </c>
    </row>
    <row r="1277" spans="1:11" x14ac:dyDescent="0.25">
      <c r="A1277" s="9">
        <v>40836</v>
      </c>
      <c r="B1277" s="8"/>
      <c r="C1277" s="8"/>
      <c r="D1277" s="8"/>
      <c r="E1277" s="8"/>
      <c r="F1277" s="8"/>
      <c r="G1277" s="7">
        <v>3.04</v>
      </c>
      <c r="H1277" s="7">
        <v>2.6</v>
      </c>
      <c r="I1277" s="7">
        <v>2.9</v>
      </c>
      <c r="J1277" s="7">
        <v>2.8</v>
      </c>
      <c r="K1277" s="7">
        <v>2.7</v>
      </c>
    </row>
    <row r="1278" spans="1:11" x14ac:dyDescent="0.25">
      <c r="A1278" s="9">
        <v>40837</v>
      </c>
      <c r="B1278" s="8"/>
      <c r="C1278" s="8"/>
      <c r="D1278" s="8"/>
      <c r="E1278" s="8"/>
      <c r="F1278" s="8"/>
      <c r="G1278" s="7">
        <v>3.04</v>
      </c>
      <c r="H1278" s="7">
        <v>2.6</v>
      </c>
      <c r="I1278" s="7">
        <v>2.9</v>
      </c>
      <c r="J1278" s="7">
        <v>2.8</v>
      </c>
      <c r="K1278" s="7">
        <v>2.7</v>
      </c>
    </row>
    <row r="1279" spans="1:11" x14ac:dyDescent="0.25">
      <c r="A1279" s="9">
        <v>40840</v>
      </c>
      <c r="B1279" s="8"/>
      <c r="C1279" s="8"/>
      <c r="D1279" s="8"/>
      <c r="E1279" s="8"/>
      <c r="F1279" s="8"/>
      <c r="G1279" s="7">
        <v>3</v>
      </c>
      <c r="H1279" s="7">
        <v>2.7</v>
      </c>
      <c r="I1279" s="7">
        <v>3</v>
      </c>
      <c r="J1279" s="7">
        <v>2.8</v>
      </c>
      <c r="K1279" s="7">
        <v>2.8</v>
      </c>
    </row>
    <row r="1280" spans="1:11" x14ac:dyDescent="0.25">
      <c r="A1280" s="9">
        <v>40841</v>
      </c>
      <c r="B1280" s="8"/>
      <c r="C1280" s="8"/>
      <c r="D1280" s="8"/>
      <c r="E1280" s="8"/>
      <c r="F1280" s="8"/>
      <c r="G1280" s="7">
        <v>3</v>
      </c>
      <c r="H1280" s="7">
        <v>2.7</v>
      </c>
      <c r="I1280" s="7">
        <v>3</v>
      </c>
      <c r="J1280" s="7">
        <v>2.8</v>
      </c>
      <c r="K1280" s="7">
        <v>2.8</v>
      </c>
    </row>
    <row r="1281" spans="1:11" x14ac:dyDescent="0.25">
      <c r="A1281" s="9">
        <v>40842</v>
      </c>
      <c r="B1281" s="8"/>
      <c r="C1281" s="8"/>
      <c r="D1281" s="8"/>
      <c r="E1281" s="8"/>
      <c r="F1281" s="8"/>
      <c r="G1281" s="7">
        <v>3</v>
      </c>
      <c r="H1281" s="7">
        <v>2.7</v>
      </c>
      <c r="I1281" s="7">
        <v>3</v>
      </c>
      <c r="J1281" s="7">
        <v>2.8</v>
      </c>
      <c r="K1281" s="7">
        <v>2.8</v>
      </c>
    </row>
    <row r="1282" spans="1:11" x14ac:dyDescent="0.25">
      <c r="A1282" s="9">
        <v>40843</v>
      </c>
      <c r="B1282" s="8"/>
      <c r="C1282" s="8"/>
      <c r="D1282" s="8"/>
      <c r="E1282" s="8"/>
      <c r="F1282" s="8"/>
      <c r="G1282" s="7">
        <v>3</v>
      </c>
      <c r="H1282" s="7">
        <v>2.7</v>
      </c>
      <c r="I1282" s="7">
        <v>3</v>
      </c>
      <c r="J1282" s="7">
        <v>2.8</v>
      </c>
      <c r="K1282" s="7">
        <v>2.8</v>
      </c>
    </row>
    <row r="1283" spans="1:11" x14ac:dyDescent="0.25">
      <c r="A1283" s="9">
        <v>40844</v>
      </c>
      <c r="B1283" s="8"/>
      <c r="C1283" s="8"/>
      <c r="D1283" s="8"/>
      <c r="E1283" s="8"/>
      <c r="F1283" s="8"/>
      <c r="G1283" s="7">
        <v>3</v>
      </c>
      <c r="H1283" s="7">
        <v>2.7</v>
      </c>
      <c r="I1283" s="7">
        <v>2.9</v>
      </c>
      <c r="J1283" s="7">
        <v>2.8</v>
      </c>
      <c r="K1283" s="7">
        <v>2.7</v>
      </c>
    </row>
    <row r="1284" spans="1:11" x14ac:dyDescent="0.25">
      <c r="A1284" s="9">
        <v>40847</v>
      </c>
      <c r="B1284" s="8"/>
      <c r="C1284" s="8"/>
      <c r="D1284" s="8"/>
      <c r="E1284" s="8"/>
      <c r="F1284" s="8"/>
      <c r="G1284" s="7">
        <v>3</v>
      </c>
      <c r="H1284" s="7">
        <v>2.7</v>
      </c>
      <c r="I1284" s="7">
        <v>2.9</v>
      </c>
      <c r="J1284" s="7">
        <v>2.8</v>
      </c>
      <c r="K1284" s="7">
        <v>2.7</v>
      </c>
    </row>
    <row r="1285" spans="1:11" x14ac:dyDescent="0.25">
      <c r="A1285" s="9">
        <v>40848</v>
      </c>
      <c r="B1285" s="8"/>
      <c r="C1285" s="8"/>
      <c r="D1285" s="8"/>
      <c r="E1285" s="8"/>
      <c r="F1285" s="8"/>
      <c r="G1285" s="7">
        <v>3.02</v>
      </c>
      <c r="H1285" s="7">
        <v>2.65</v>
      </c>
      <c r="I1285" s="7">
        <v>2.8</v>
      </c>
      <c r="J1285" s="7">
        <v>2.8</v>
      </c>
      <c r="K1285" s="7">
        <v>2.75</v>
      </c>
    </row>
    <row r="1286" spans="1:11" x14ac:dyDescent="0.25">
      <c r="A1286" s="9">
        <v>40850</v>
      </c>
      <c r="B1286" s="8"/>
      <c r="C1286" s="8"/>
      <c r="D1286" s="8"/>
      <c r="E1286" s="8"/>
      <c r="F1286" s="8"/>
      <c r="G1286" s="7">
        <v>3.04</v>
      </c>
      <c r="H1286" s="7">
        <v>2.6</v>
      </c>
      <c r="I1286" s="7">
        <v>2.8</v>
      </c>
      <c r="J1286" s="7">
        <v>2.8</v>
      </c>
      <c r="K1286" s="7">
        <v>2.75</v>
      </c>
    </row>
    <row r="1287" spans="1:11" x14ac:dyDescent="0.25">
      <c r="A1287" s="9">
        <v>40851</v>
      </c>
      <c r="B1287" s="8"/>
      <c r="C1287" s="8"/>
      <c r="D1287" s="8"/>
      <c r="E1287" s="8"/>
      <c r="F1287" s="8"/>
      <c r="G1287" s="7">
        <v>3.07</v>
      </c>
      <c r="H1287" s="7">
        <v>2.6</v>
      </c>
      <c r="I1287" s="7">
        <v>2.8</v>
      </c>
      <c r="J1287" s="7">
        <v>2.8</v>
      </c>
      <c r="K1287" s="7">
        <v>2.75</v>
      </c>
    </row>
    <row r="1288" spans="1:11" x14ac:dyDescent="0.25">
      <c r="A1288" s="9">
        <v>40854</v>
      </c>
      <c r="B1288" s="8"/>
      <c r="C1288" s="8"/>
      <c r="D1288" s="8"/>
      <c r="E1288" s="8"/>
      <c r="F1288" s="8"/>
      <c r="G1288" s="7">
        <v>3.09</v>
      </c>
      <c r="H1288" s="7">
        <v>2.6</v>
      </c>
      <c r="I1288" s="7">
        <v>2.9</v>
      </c>
      <c r="J1288" s="7">
        <v>2.8</v>
      </c>
      <c r="K1288" s="7">
        <v>2.78</v>
      </c>
    </row>
    <row r="1289" spans="1:11" x14ac:dyDescent="0.25">
      <c r="A1289" s="9">
        <v>40855</v>
      </c>
      <c r="B1289" s="8"/>
      <c r="C1289" s="8"/>
      <c r="D1289" s="8"/>
      <c r="E1289" s="8"/>
      <c r="F1289" s="8"/>
      <c r="G1289" s="7">
        <v>3.09</v>
      </c>
      <c r="H1289" s="7">
        <v>2.6</v>
      </c>
      <c r="I1289" s="7">
        <v>2.8</v>
      </c>
      <c r="J1289" s="7">
        <v>2.8</v>
      </c>
      <c r="K1289" s="7">
        <v>2.75</v>
      </c>
    </row>
    <row r="1290" spans="1:11" x14ac:dyDescent="0.25">
      <c r="A1290" s="9">
        <v>40856</v>
      </c>
      <c r="B1290" s="8"/>
      <c r="C1290" s="8"/>
      <c r="D1290" s="8"/>
      <c r="E1290" s="8"/>
      <c r="F1290" s="8"/>
      <c r="G1290" s="7">
        <v>3.09</v>
      </c>
      <c r="H1290" s="7">
        <v>2.6</v>
      </c>
      <c r="I1290" s="7">
        <v>2.8</v>
      </c>
      <c r="J1290" s="7">
        <v>2.8</v>
      </c>
      <c r="K1290" s="7">
        <v>2.75</v>
      </c>
    </row>
    <row r="1291" spans="1:11" x14ac:dyDescent="0.25">
      <c r="A1291" s="9">
        <v>40857</v>
      </c>
      <c r="B1291" s="8"/>
      <c r="C1291" s="8"/>
      <c r="D1291" s="8"/>
      <c r="E1291" s="8"/>
      <c r="F1291" s="8"/>
      <c r="G1291" s="7">
        <v>3.1</v>
      </c>
      <c r="H1291" s="7">
        <v>2.6</v>
      </c>
      <c r="I1291" s="7">
        <v>2.9</v>
      </c>
      <c r="J1291" s="7">
        <v>2.8</v>
      </c>
      <c r="K1291" s="7">
        <v>2.78</v>
      </c>
    </row>
    <row r="1292" spans="1:11" x14ac:dyDescent="0.25">
      <c r="A1292" s="9">
        <v>40858</v>
      </c>
      <c r="B1292" s="8"/>
      <c r="C1292" s="8"/>
      <c r="D1292" s="8"/>
      <c r="E1292" s="8"/>
      <c r="F1292" s="8"/>
      <c r="G1292" s="7">
        <v>3.1</v>
      </c>
      <c r="H1292" s="7">
        <v>2.6</v>
      </c>
      <c r="I1292" s="7">
        <v>2.9</v>
      </c>
      <c r="J1292" s="7">
        <v>2.8</v>
      </c>
      <c r="K1292" s="7">
        <v>2.78</v>
      </c>
    </row>
    <row r="1293" spans="1:11" x14ac:dyDescent="0.25">
      <c r="A1293" s="9">
        <v>40861</v>
      </c>
      <c r="B1293" s="8"/>
      <c r="C1293" s="8"/>
      <c r="D1293" s="8"/>
      <c r="E1293" s="8"/>
      <c r="F1293" s="8"/>
      <c r="G1293" s="7">
        <v>3.1</v>
      </c>
      <c r="H1293" s="7">
        <v>2.6</v>
      </c>
      <c r="I1293" s="7">
        <v>2.8</v>
      </c>
      <c r="J1293" s="7">
        <v>2.78</v>
      </c>
      <c r="K1293" s="7">
        <v>2.68</v>
      </c>
    </row>
    <row r="1294" spans="1:11" x14ac:dyDescent="0.25">
      <c r="A1294" s="9">
        <v>40863</v>
      </c>
      <c r="B1294" s="8"/>
      <c r="C1294" s="8"/>
      <c r="D1294" s="8"/>
      <c r="E1294" s="8"/>
      <c r="F1294" s="8"/>
      <c r="G1294" s="7">
        <v>3.1</v>
      </c>
      <c r="H1294" s="7">
        <v>2.6</v>
      </c>
      <c r="I1294" s="7">
        <v>2.8</v>
      </c>
      <c r="J1294" s="7">
        <v>2.8</v>
      </c>
      <c r="K1294" s="7">
        <v>2.75</v>
      </c>
    </row>
    <row r="1295" spans="1:11" x14ac:dyDescent="0.25">
      <c r="A1295" s="9">
        <v>40864</v>
      </c>
      <c r="B1295" s="8"/>
      <c r="C1295" s="8"/>
      <c r="D1295" s="8"/>
      <c r="E1295" s="8"/>
      <c r="F1295" s="8"/>
      <c r="G1295" s="7">
        <v>3.1</v>
      </c>
      <c r="H1295" s="7">
        <v>2.6</v>
      </c>
      <c r="I1295" s="7">
        <v>2.8</v>
      </c>
      <c r="J1295" s="7">
        <v>2.8</v>
      </c>
      <c r="K1295" s="7">
        <v>2.75</v>
      </c>
    </row>
    <row r="1296" spans="1:11" x14ac:dyDescent="0.25">
      <c r="A1296" s="9">
        <v>40865</v>
      </c>
      <c r="B1296" s="8"/>
      <c r="C1296" s="8"/>
      <c r="D1296" s="8"/>
      <c r="E1296" s="8"/>
      <c r="F1296" s="8"/>
      <c r="G1296" s="7">
        <v>3.1</v>
      </c>
      <c r="H1296" s="7">
        <v>2.6</v>
      </c>
      <c r="I1296" s="7">
        <v>2.9</v>
      </c>
      <c r="J1296" s="7">
        <v>2.8</v>
      </c>
      <c r="K1296" s="7">
        <v>2.78</v>
      </c>
    </row>
    <row r="1297" spans="1:11" x14ac:dyDescent="0.25">
      <c r="A1297" s="9">
        <v>40868</v>
      </c>
      <c r="B1297" s="8"/>
      <c r="C1297" s="8"/>
      <c r="D1297" s="8"/>
      <c r="E1297" s="8"/>
      <c r="F1297" s="8"/>
      <c r="G1297" s="7">
        <v>3.1</v>
      </c>
      <c r="H1297" s="7">
        <v>2.6</v>
      </c>
      <c r="I1297" s="7">
        <v>3</v>
      </c>
      <c r="J1297" s="7">
        <v>2.8</v>
      </c>
      <c r="K1297" s="7">
        <v>2.8</v>
      </c>
    </row>
    <row r="1298" spans="1:11" x14ac:dyDescent="0.25">
      <c r="A1298" s="9">
        <v>40869</v>
      </c>
      <c r="B1298" s="8"/>
      <c r="C1298" s="8"/>
      <c r="D1298" s="8"/>
      <c r="E1298" s="8"/>
      <c r="F1298" s="8"/>
      <c r="G1298" s="7">
        <v>3.1</v>
      </c>
      <c r="H1298" s="7">
        <v>2.6</v>
      </c>
      <c r="I1298" s="7">
        <v>3</v>
      </c>
      <c r="J1298" s="7">
        <v>2.8</v>
      </c>
      <c r="K1298" s="7">
        <v>2.8</v>
      </c>
    </row>
    <row r="1299" spans="1:11" x14ac:dyDescent="0.25">
      <c r="A1299" s="9">
        <v>40870</v>
      </c>
      <c r="B1299" s="8"/>
      <c r="C1299" s="8"/>
      <c r="D1299" s="8"/>
      <c r="E1299" s="8"/>
      <c r="F1299" s="8"/>
      <c r="G1299" s="7">
        <v>3.1</v>
      </c>
      <c r="H1299" s="7">
        <v>2.6</v>
      </c>
      <c r="I1299" s="7">
        <v>3</v>
      </c>
      <c r="J1299" s="7">
        <v>2.8</v>
      </c>
      <c r="K1299" s="7">
        <v>2.8</v>
      </c>
    </row>
    <row r="1300" spans="1:11" x14ac:dyDescent="0.25">
      <c r="A1300" s="9">
        <v>40871</v>
      </c>
      <c r="B1300" s="8"/>
      <c r="C1300" s="8"/>
      <c r="D1300" s="8"/>
      <c r="E1300" s="8"/>
      <c r="F1300" s="8"/>
      <c r="G1300" s="7">
        <v>3.1</v>
      </c>
      <c r="H1300" s="7">
        <v>2.6</v>
      </c>
      <c r="I1300" s="7">
        <v>3</v>
      </c>
      <c r="J1300" s="7">
        <v>2.8</v>
      </c>
      <c r="K1300" s="7">
        <v>2.8</v>
      </c>
    </row>
    <row r="1301" spans="1:11" x14ac:dyDescent="0.25">
      <c r="A1301" s="9">
        <v>40872</v>
      </c>
      <c r="B1301" s="8"/>
      <c r="C1301" s="8"/>
      <c r="D1301" s="8"/>
      <c r="E1301" s="8"/>
      <c r="F1301" s="8"/>
      <c r="G1301" s="7">
        <v>3.1</v>
      </c>
      <c r="H1301" s="7">
        <v>2.6</v>
      </c>
      <c r="I1301" s="7">
        <v>3</v>
      </c>
      <c r="J1301" s="7">
        <v>2.8</v>
      </c>
      <c r="K1301" s="7">
        <v>2.8</v>
      </c>
    </row>
    <row r="1302" spans="1:11" x14ac:dyDescent="0.25">
      <c r="A1302" s="9">
        <v>40875</v>
      </c>
      <c r="B1302" s="8"/>
      <c r="C1302" s="8"/>
      <c r="D1302" s="8"/>
      <c r="E1302" s="8"/>
      <c r="F1302" s="8"/>
      <c r="G1302" s="7">
        <v>3.1</v>
      </c>
      <c r="H1302" s="7">
        <v>2.6</v>
      </c>
      <c r="I1302" s="7">
        <v>3</v>
      </c>
      <c r="J1302" s="7">
        <v>2.8</v>
      </c>
      <c r="K1302" s="7">
        <v>2.8</v>
      </c>
    </row>
    <row r="1303" spans="1:11" x14ac:dyDescent="0.25">
      <c r="A1303" s="9">
        <v>40876</v>
      </c>
      <c r="B1303" s="8"/>
      <c r="C1303" s="8"/>
      <c r="D1303" s="8"/>
      <c r="E1303" s="8"/>
      <c r="F1303" s="8"/>
      <c r="G1303" s="7">
        <v>3.1</v>
      </c>
      <c r="H1303" s="7">
        <v>2.6</v>
      </c>
      <c r="I1303" s="7">
        <v>2.9</v>
      </c>
      <c r="J1303" s="7">
        <v>2.8</v>
      </c>
      <c r="K1303" s="7">
        <v>2.78</v>
      </c>
    </row>
    <row r="1304" spans="1:11" x14ac:dyDescent="0.25">
      <c r="A1304" s="9">
        <v>40877</v>
      </c>
      <c r="B1304" s="8"/>
      <c r="C1304" s="8"/>
      <c r="D1304" s="8"/>
      <c r="E1304" s="8"/>
      <c r="F1304" s="8"/>
      <c r="G1304" s="7">
        <v>3.1</v>
      </c>
      <c r="H1304" s="7">
        <v>2.6</v>
      </c>
      <c r="I1304" s="7">
        <v>2.9</v>
      </c>
      <c r="J1304" s="7">
        <v>2.8</v>
      </c>
      <c r="K1304" s="7">
        <v>2.78</v>
      </c>
    </row>
    <row r="1305" spans="1:11" x14ac:dyDescent="0.25">
      <c r="A1305" s="9">
        <v>40878</v>
      </c>
      <c r="B1305" s="8"/>
      <c r="C1305" s="8"/>
      <c r="D1305" s="8"/>
      <c r="E1305" s="8"/>
      <c r="F1305" s="8"/>
      <c r="G1305" s="7">
        <v>3.1</v>
      </c>
      <c r="H1305" s="7">
        <v>2.6</v>
      </c>
      <c r="I1305" s="7">
        <v>2.8</v>
      </c>
      <c r="J1305" s="7">
        <v>2.8</v>
      </c>
      <c r="K1305" s="7">
        <v>2.78</v>
      </c>
    </row>
    <row r="1306" spans="1:11" x14ac:dyDescent="0.25">
      <c r="A1306" s="9">
        <v>40879</v>
      </c>
      <c r="B1306" s="8"/>
      <c r="C1306" s="8"/>
      <c r="D1306" s="8"/>
      <c r="E1306" s="8"/>
      <c r="F1306" s="8"/>
      <c r="G1306" s="7">
        <v>3.1</v>
      </c>
      <c r="H1306" s="7">
        <v>2.65</v>
      </c>
      <c r="I1306" s="7">
        <v>2.9</v>
      </c>
      <c r="J1306" s="7">
        <v>2.8</v>
      </c>
      <c r="K1306" s="7">
        <v>2.8</v>
      </c>
    </row>
    <row r="1307" spans="1:11" x14ac:dyDescent="0.25">
      <c r="A1307" s="9">
        <v>40882</v>
      </c>
      <c r="B1307" s="8"/>
      <c r="C1307" s="8"/>
      <c r="D1307" s="8"/>
      <c r="E1307" s="8"/>
      <c r="F1307" s="8"/>
      <c r="G1307" s="7">
        <v>3.1</v>
      </c>
      <c r="H1307" s="7">
        <v>2.7</v>
      </c>
      <c r="I1307" s="7">
        <v>2.9</v>
      </c>
      <c r="J1307" s="7">
        <v>2.8</v>
      </c>
      <c r="K1307" s="7">
        <v>2.8</v>
      </c>
    </row>
    <row r="1308" spans="1:11" x14ac:dyDescent="0.25">
      <c r="A1308" s="9">
        <v>40883</v>
      </c>
      <c r="B1308" s="8"/>
      <c r="C1308" s="8"/>
      <c r="D1308" s="8"/>
      <c r="E1308" s="8"/>
      <c r="F1308" s="8"/>
      <c r="G1308" s="7">
        <v>3.1</v>
      </c>
      <c r="H1308" s="7">
        <v>2.7</v>
      </c>
      <c r="I1308" s="7">
        <v>2.8</v>
      </c>
      <c r="J1308" s="7">
        <v>2.8</v>
      </c>
      <c r="K1308" s="7">
        <v>2.78</v>
      </c>
    </row>
    <row r="1309" spans="1:11" x14ac:dyDescent="0.25">
      <c r="A1309" s="9">
        <v>40884</v>
      </c>
      <c r="B1309" s="8"/>
      <c r="C1309" s="8"/>
      <c r="D1309" s="8"/>
      <c r="E1309" s="8"/>
      <c r="F1309" s="8"/>
      <c r="G1309" s="7">
        <v>3.1</v>
      </c>
      <c r="H1309" s="7">
        <v>2.7</v>
      </c>
      <c r="I1309" s="7">
        <v>2.8</v>
      </c>
      <c r="J1309" s="7">
        <v>2.8</v>
      </c>
      <c r="K1309" s="7">
        <v>2.78</v>
      </c>
    </row>
    <row r="1310" spans="1:11" x14ac:dyDescent="0.25">
      <c r="A1310" s="9">
        <v>40885</v>
      </c>
      <c r="B1310" s="8"/>
      <c r="C1310" s="8"/>
      <c r="D1310" s="8"/>
      <c r="E1310" s="8"/>
      <c r="F1310" s="8"/>
      <c r="G1310" s="7">
        <v>3.1</v>
      </c>
      <c r="H1310" s="7">
        <v>2.7</v>
      </c>
      <c r="I1310" s="7">
        <v>2.8</v>
      </c>
      <c r="J1310" s="7">
        <v>2.8</v>
      </c>
      <c r="K1310" s="7">
        <v>2.78</v>
      </c>
    </row>
    <row r="1311" spans="1:11" x14ac:dyDescent="0.25">
      <c r="A1311" s="9">
        <v>40886</v>
      </c>
      <c r="B1311" s="8"/>
      <c r="C1311" s="8"/>
      <c r="D1311" s="8"/>
      <c r="E1311" s="8"/>
      <c r="F1311" s="8"/>
      <c r="G1311" s="7">
        <v>3.1</v>
      </c>
      <c r="H1311" s="7">
        <v>2.7</v>
      </c>
      <c r="I1311" s="7">
        <v>2.9</v>
      </c>
      <c r="J1311" s="7">
        <v>2.8</v>
      </c>
      <c r="K1311" s="7">
        <v>2.8</v>
      </c>
    </row>
    <row r="1312" spans="1:11" x14ac:dyDescent="0.25">
      <c r="A1312" s="9">
        <v>40889</v>
      </c>
      <c r="B1312" s="8"/>
      <c r="C1312" s="8"/>
      <c r="D1312" s="8"/>
      <c r="E1312" s="8"/>
      <c r="F1312" s="8"/>
      <c r="G1312" s="7">
        <v>3.1</v>
      </c>
      <c r="H1312" s="7">
        <v>2.7</v>
      </c>
      <c r="I1312" s="7">
        <v>2.9</v>
      </c>
      <c r="J1312" s="7">
        <v>2.8</v>
      </c>
      <c r="K1312" s="7">
        <v>2.8</v>
      </c>
    </row>
    <row r="1313" spans="1:11" x14ac:dyDescent="0.25">
      <c r="A1313" s="9">
        <v>40890</v>
      </c>
      <c r="B1313" s="8"/>
      <c r="C1313" s="8"/>
      <c r="D1313" s="8"/>
      <c r="E1313" s="8"/>
      <c r="F1313" s="8"/>
      <c r="G1313" s="7">
        <v>3.1</v>
      </c>
      <c r="H1313" s="7">
        <v>2.75</v>
      </c>
      <c r="I1313" s="7">
        <v>2.9</v>
      </c>
      <c r="J1313" s="7">
        <v>2.8</v>
      </c>
      <c r="K1313" s="7">
        <v>2.8</v>
      </c>
    </row>
    <row r="1314" spans="1:11" x14ac:dyDescent="0.25">
      <c r="A1314" s="9">
        <v>40891</v>
      </c>
      <c r="B1314" s="8"/>
      <c r="C1314" s="8"/>
      <c r="D1314" s="8"/>
      <c r="E1314" s="8"/>
      <c r="F1314" s="8"/>
      <c r="G1314" s="7">
        <v>3.1</v>
      </c>
      <c r="H1314" s="7">
        <v>2.7</v>
      </c>
      <c r="I1314" s="7">
        <v>3</v>
      </c>
      <c r="J1314" s="7">
        <v>2.8</v>
      </c>
      <c r="K1314" s="7">
        <v>2.8</v>
      </c>
    </row>
    <row r="1315" spans="1:11" x14ac:dyDescent="0.25">
      <c r="A1315" s="9">
        <v>40892</v>
      </c>
      <c r="B1315" s="8"/>
      <c r="C1315" s="8"/>
      <c r="D1315" s="8"/>
      <c r="E1315" s="8"/>
      <c r="F1315" s="8"/>
      <c r="G1315" s="7">
        <v>3.1</v>
      </c>
      <c r="H1315" s="7">
        <v>2.8</v>
      </c>
      <c r="I1315" s="7">
        <v>3</v>
      </c>
      <c r="J1315" s="7">
        <v>2.8</v>
      </c>
      <c r="K1315" s="7">
        <v>2.8</v>
      </c>
    </row>
    <row r="1316" spans="1:11" x14ac:dyDescent="0.25">
      <c r="A1316" s="9">
        <v>40893</v>
      </c>
      <c r="B1316" s="8"/>
      <c r="C1316" s="8"/>
      <c r="D1316" s="8"/>
      <c r="E1316" s="8"/>
      <c r="F1316" s="8"/>
      <c r="G1316" s="7">
        <v>3.1</v>
      </c>
      <c r="H1316" s="7">
        <v>2.8</v>
      </c>
      <c r="I1316" s="7">
        <v>2.9</v>
      </c>
      <c r="J1316" s="7">
        <v>2.8</v>
      </c>
      <c r="K1316" s="7">
        <v>2.8</v>
      </c>
    </row>
    <row r="1317" spans="1:11" x14ac:dyDescent="0.25">
      <c r="A1317" s="9">
        <v>40896</v>
      </c>
      <c r="B1317" s="8"/>
      <c r="C1317" s="8"/>
      <c r="D1317" s="8"/>
      <c r="E1317" s="8"/>
      <c r="F1317" s="8"/>
      <c r="G1317" s="7">
        <v>3.1</v>
      </c>
      <c r="H1317" s="7">
        <v>2.8</v>
      </c>
      <c r="I1317" s="7">
        <v>2.9</v>
      </c>
      <c r="J1317" s="7">
        <v>2.8</v>
      </c>
      <c r="K1317" s="7">
        <v>2.8</v>
      </c>
    </row>
    <row r="1318" spans="1:11" x14ac:dyDescent="0.25">
      <c r="A1318" s="9">
        <v>40897</v>
      </c>
      <c r="B1318" s="8"/>
      <c r="C1318" s="8"/>
      <c r="D1318" s="8"/>
      <c r="E1318" s="8"/>
      <c r="F1318" s="8"/>
      <c r="G1318" s="7">
        <v>3.1</v>
      </c>
      <c r="H1318" s="7">
        <v>2.8</v>
      </c>
      <c r="I1318" s="7">
        <v>2.9</v>
      </c>
      <c r="J1318" s="7">
        <v>2.8</v>
      </c>
      <c r="K1318" s="7">
        <v>2.8</v>
      </c>
    </row>
    <row r="1319" spans="1:11" x14ac:dyDescent="0.25">
      <c r="A1319" s="9">
        <v>40898</v>
      </c>
      <c r="B1319" s="8"/>
      <c r="C1319" s="8"/>
      <c r="D1319" s="8"/>
      <c r="E1319" s="8"/>
      <c r="F1319" s="8"/>
      <c r="G1319" s="7">
        <v>3.1</v>
      </c>
      <c r="H1319" s="7">
        <v>2.8</v>
      </c>
      <c r="I1319" s="7">
        <v>2.9</v>
      </c>
      <c r="J1319" s="7">
        <v>2.8</v>
      </c>
      <c r="K1319" s="7">
        <v>2.8</v>
      </c>
    </row>
    <row r="1320" spans="1:11" x14ac:dyDescent="0.25">
      <c r="A1320" s="9">
        <v>40899</v>
      </c>
      <c r="B1320" s="8"/>
      <c r="C1320" s="8"/>
      <c r="D1320" s="8"/>
      <c r="E1320" s="8"/>
      <c r="F1320" s="8"/>
      <c r="G1320" s="7">
        <v>3.1</v>
      </c>
      <c r="H1320" s="7">
        <v>2.8</v>
      </c>
      <c r="I1320" s="7">
        <v>2.9</v>
      </c>
      <c r="J1320" s="7">
        <v>2.8</v>
      </c>
      <c r="K1320" s="7">
        <v>2.8</v>
      </c>
    </row>
    <row r="1321" spans="1:11" x14ac:dyDescent="0.25">
      <c r="A1321" s="9">
        <v>40900</v>
      </c>
      <c r="B1321" s="8"/>
      <c r="C1321" s="8"/>
      <c r="D1321" s="8"/>
      <c r="E1321" s="8"/>
      <c r="F1321" s="8"/>
      <c r="G1321" s="7">
        <v>3.1</v>
      </c>
      <c r="H1321" s="7">
        <v>2.8</v>
      </c>
      <c r="I1321" s="7">
        <v>2.8</v>
      </c>
      <c r="J1321" s="7">
        <v>2.8</v>
      </c>
      <c r="K1321" s="7">
        <v>2.8</v>
      </c>
    </row>
    <row r="1322" spans="1:11" x14ac:dyDescent="0.25">
      <c r="A1322" s="9">
        <v>40903</v>
      </c>
      <c r="B1322" s="8"/>
      <c r="C1322" s="8"/>
      <c r="D1322" s="8"/>
      <c r="E1322" s="8"/>
      <c r="F1322" s="8"/>
      <c r="G1322" s="7">
        <v>3.1</v>
      </c>
      <c r="H1322" s="7">
        <v>2.77</v>
      </c>
      <c r="I1322" s="7">
        <v>2.85</v>
      </c>
      <c r="J1322" s="7">
        <v>2.8</v>
      </c>
      <c r="K1322" s="7">
        <v>2.8</v>
      </c>
    </row>
    <row r="1323" spans="1:11" x14ac:dyDescent="0.25">
      <c r="A1323" s="9">
        <v>40904</v>
      </c>
      <c r="B1323" s="8"/>
      <c r="C1323" s="8"/>
      <c r="D1323" s="8"/>
      <c r="E1323" s="8"/>
      <c r="F1323" s="8"/>
      <c r="G1323" s="7">
        <v>3.1</v>
      </c>
      <c r="H1323" s="7">
        <v>2.8</v>
      </c>
      <c r="I1323" s="7">
        <v>2.85</v>
      </c>
      <c r="J1323" s="7">
        <v>2.8</v>
      </c>
      <c r="K1323" s="7">
        <v>2.8</v>
      </c>
    </row>
    <row r="1324" spans="1:11" x14ac:dyDescent="0.25">
      <c r="A1324" s="9">
        <v>40905</v>
      </c>
      <c r="B1324" s="8"/>
      <c r="C1324" s="8"/>
      <c r="D1324" s="8"/>
      <c r="E1324" s="8"/>
      <c r="F1324" s="8"/>
      <c r="G1324" s="7">
        <v>3.1</v>
      </c>
      <c r="H1324" s="7">
        <v>2.8</v>
      </c>
      <c r="I1324" s="7">
        <v>2.85</v>
      </c>
      <c r="J1324" s="7">
        <v>2.8</v>
      </c>
      <c r="K1324" s="7">
        <v>2.8</v>
      </c>
    </row>
    <row r="1325" spans="1:11" x14ac:dyDescent="0.25">
      <c r="A1325" s="9">
        <v>40906</v>
      </c>
      <c r="B1325" s="8"/>
      <c r="C1325" s="8"/>
      <c r="D1325" s="8"/>
      <c r="E1325" s="8"/>
      <c r="F1325" s="8"/>
      <c r="G1325" s="7">
        <v>3.1</v>
      </c>
      <c r="H1325" s="7">
        <v>2.8</v>
      </c>
      <c r="I1325" s="7">
        <v>2.9</v>
      </c>
      <c r="J1325" s="7">
        <v>2.8</v>
      </c>
      <c r="K1325" s="7">
        <v>2.8</v>
      </c>
    </row>
    <row r="1326" spans="1:11" x14ac:dyDescent="0.25">
      <c r="A1326" s="9">
        <v>40907</v>
      </c>
      <c r="B1326" s="8"/>
      <c r="C1326" s="8"/>
      <c r="D1326" s="8"/>
      <c r="E1326" s="8"/>
      <c r="F1326" s="8"/>
      <c r="G1326" s="7">
        <v>3.1</v>
      </c>
      <c r="H1326" s="7">
        <v>2.8</v>
      </c>
      <c r="I1326" s="7">
        <v>2.9</v>
      </c>
      <c r="J1326" s="7">
        <v>2.8</v>
      </c>
      <c r="K1326" s="7">
        <v>2.8</v>
      </c>
    </row>
    <row r="1327" spans="1:11" x14ac:dyDescent="0.25">
      <c r="A1327" s="9">
        <v>40910</v>
      </c>
      <c r="B1327" s="8"/>
      <c r="C1327" s="8"/>
      <c r="D1327" s="8"/>
      <c r="E1327" s="8"/>
      <c r="F1327" s="8"/>
      <c r="G1327" s="7">
        <v>3.1</v>
      </c>
      <c r="H1327" s="7">
        <v>2.8</v>
      </c>
      <c r="I1327" s="7">
        <v>2.8</v>
      </c>
      <c r="J1327" s="7">
        <v>2.78</v>
      </c>
      <c r="K1327" s="7">
        <v>2.8</v>
      </c>
    </row>
    <row r="1328" spans="1:11" x14ac:dyDescent="0.25">
      <c r="A1328" s="9">
        <v>40911</v>
      </c>
      <c r="B1328" s="8"/>
      <c r="C1328" s="8"/>
      <c r="D1328" s="8"/>
      <c r="E1328" s="8"/>
      <c r="F1328" s="8"/>
      <c r="G1328" s="7">
        <v>3.1</v>
      </c>
      <c r="H1328" s="7">
        <v>2.8</v>
      </c>
      <c r="I1328" s="7">
        <v>2.8</v>
      </c>
      <c r="J1328" s="7">
        <v>2.78</v>
      </c>
      <c r="K1328" s="7">
        <v>2.8</v>
      </c>
    </row>
    <row r="1329" spans="1:11" x14ac:dyDescent="0.25">
      <c r="A1329" s="9">
        <v>40912</v>
      </c>
      <c r="B1329" s="8"/>
      <c r="C1329" s="8"/>
      <c r="D1329" s="8"/>
      <c r="E1329" s="8"/>
      <c r="F1329" s="8"/>
      <c r="G1329" s="7">
        <v>3.1</v>
      </c>
      <c r="H1329" s="7">
        <v>2.8</v>
      </c>
      <c r="I1329" s="7">
        <v>2.85</v>
      </c>
      <c r="J1329" s="7">
        <v>2.8</v>
      </c>
      <c r="K1329" s="7">
        <v>2.78</v>
      </c>
    </row>
    <row r="1330" spans="1:11" x14ac:dyDescent="0.25">
      <c r="A1330" s="9">
        <v>40913</v>
      </c>
      <c r="B1330" s="8"/>
      <c r="C1330" s="8"/>
      <c r="D1330" s="8"/>
      <c r="E1330" s="8"/>
      <c r="F1330" s="8"/>
      <c r="G1330" s="7">
        <v>3.1</v>
      </c>
      <c r="H1330" s="7">
        <v>2.8</v>
      </c>
      <c r="I1330" s="7">
        <v>2.85</v>
      </c>
      <c r="J1330" s="7">
        <v>2.8</v>
      </c>
      <c r="K1330" s="7">
        <v>2.78</v>
      </c>
    </row>
    <row r="1331" spans="1:11" x14ac:dyDescent="0.25">
      <c r="A1331" s="9">
        <v>40914</v>
      </c>
      <c r="B1331" s="8"/>
      <c r="C1331" s="8"/>
      <c r="D1331" s="8"/>
      <c r="E1331" s="8"/>
      <c r="F1331" s="8"/>
      <c r="G1331" s="7">
        <v>3.1</v>
      </c>
      <c r="H1331" s="7">
        <v>2.8</v>
      </c>
      <c r="I1331" s="7">
        <v>2.9</v>
      </c>
      <c r="J1331" s="7">
        <v>2.8</v>
      </c>
      <c r="K1331" s="7">
        <v>2.8</v>
      </c>
    </row>
    <row r="1332" spans="1:11" x14ac:dyDescent="0.25">
      <c r="A1332" s="9">
        <v>40917</v>
      </c>
      <c r="B1332" s="8"/>
      <c r="C1332" s="8"/>
      <c r="D1332" s="8"/>
      <c r="E1332" s="8"/>
      <c r="F1332" s="8"/>
      <c r="G1332" s="7">
        <v>3.1</v>
      </c>
      <c r="H1332" s="7">
        <v>2.8</v>
      </c>
      <c r="I1332" s="7">
        <v>2.85</v>
      </c>
      <c r="J1332" s="7">
        <v>2.5</v>
      </c>
      <c r="K1332" s="7">
        <v>2.6</v>
      </c>
    </row>
    <row r="1333" spans="1:11" x14ac:dyDescent="0.25">
      <c r="A1333" s="9">
        <v>40918</v>
      </c>
      <c r="B1333" s="8"/>
      <c r="C1333" s="8"/>
      <c r="D1333" s="8"/>
      <c r="E1333" s="8"/>
      <c r="F1333" s="8"/>
      <c r="G1333" s="7">
        <v>3.1</v>
      </c>
      <c r="H1333" s="7">
        <v>2.8</v>
      </c>
      <c r="I1333" s="7">
        <v>2.8</v>
      </c>
      <c r="J1333" s="7">
        <v>2.75</v>
      </c>
      <c r="K1333" s="7">
        <v>2.68</v>
      </c>
    </row>
    <row r="1334" spans="1:11" x14ac:dyDescent="0.25">
      <c r="A1334" s="9">
        <v>40919</v>
      </c>
      <c r="B1334" s="8"/>
      <c r="C1334" s="8"/>
      <c r="D1334" s="8"/>
      <c r="E1334" s="8"/>
      <c r="F1334" s="8"/>
      <c r="G1334" s="7">
        <v>3.1</v>
      </c>
      <c r="H1334" s="7">
        <v>2.8</v>
      </c>
      <c r="I1334" s="7">
        <v>2.8</v>
      </c>
      <c r="J1334" s="7">
        <v>2.75</v>
      </c>
      <c r="K1334" s="7">
        <v>2.68</v>
      </c>
    </row>
    <row r="1335" spans="1:11" x14ac:dyDescent="0.25">
      <c r="A1335" s="9">
        <v>40920</v>
      </c>
      <c r="B1335" s="8"/>
      <c r="C1335" s="8"/>
      <c r="D1335" s="8"/>
      <c r="E1335" s="8"/>
      <c r="F1335" s="8"/>
      <c r="G1335" s="7">
        <v>3.1</v>
      </c>
      <c r="H1335" s="7">
        <v>2.79</v>
      </c>
      <c r="I1335" s="7">
        <v>2.8</v>
      </c>
      <c r="J1335" s="7">
        <v>2.75</v>
      </c>
      <c r="K1335" s="7">
        <v>2.68</v>
      </c>
    </row>
    <row r="1336" spans="1:11" x14ac:dyDescent="0.25">
      <c r="A1336" s="9">
        <v>40921</v>
      </c>
      <c r="B1336" s="8"/>
      <c r="C1336" s="8"/>
      <c r="D1336" s="8"/>
      <c r="E1336" s="8"/>
      <c r="F1336" s="8"/>
      <c r="G1336" s="7">
        <v>3.1</v>
      </c>
      <c r="H1336" s="7">
        <v>2.8</v>
      </c>
      <c r="I1336" s="7">
        <v>2.85</v>
      </c>
      <c r="J1336" s="7">
        <v>2.8</v>
      </c>
      <c r="K1336" s="7">
        <v>2.8</v>
      </c>
    </row>
    <row r="1337" spans="1:11" x14ac:dyDescent="0.25">
      <c r="A1337" s="9">
        <v>40924</v>
      </c>
      <c r="B1337" s="8"/>
      <c r="C1337" s="8"/>
      <c r="D1337" s="8"/>
      <c r="E1337" s="8"/>
      <c r="F1337" s="8"/>
      <c r="G1337" s="7">
        <v>3.1</v>
      </c>
      <c r="H1337" s="7">
        <v>2.79</v>
      </c>
      <c r="I1337" s="7">
        <v>2.86</v>
      </c>
      <c r="J1337" s="7">
        <v>2.8</v>
      </c>
      <c r="K1337" s="7">
        <v>2.8</v>
      </c>
    </row>
    <row r="1338" spans="1:11" x14ac:dyDescent="0.25">
      <c r="A1338" s="9">
        <v>40925</v>
      </c>
      <c r="B1338" s="8"/>
      <c r="C1338" s="8"/>
      <c r="D1338" s="8"/>
      <c r="E1338" s="8"/>
      <c r="F1338" s="8"/>
      <c r="G1338" s="7">
        <v>3.1</v>
      </c>
      <c r="H1338" s="7">
        <v>2.8</v>
      </c>
      <c r="I1338" s="7">
        <v>2.8</v>
      </c>
      <c r="J1338" s="7">
        <v>2.78</v>
      </c>
      <c r="K1338" s="7">
        <v>2.8</v>
      </c>
    </row>
    <row r="1339" spans="1:11" x14ac:dyDescent="0.25">
      <c r="A1339" s="9">
        <v>40926</v>
      </c>
      <c r="B1339" s="8"/>
      <c r="C1339" s="8"/>
      <c r="D1339" s="8"/>
      <c r="E1339" s="8"/>
      <c r="F1339" s="8"/>
      <c r="G1339" s="7">
        <v>3.1</v>
      </c>
      <c r="H1339" s="7">
        <v>2.8</v>
      </c>
      <c r="I1339" s="7">
        <v>2.8</v>
      </c>
      <c r="J1339" s="7">
        <v>2.63</v>
      </c>
      <c r="K1339" s="7">
        <v>2.75</v>
      </c>
    </row>
    <row r="1340" spans="1:11" x14ac:dyDescent="0.25">
      <c r="A1340" s="9">
        <v>40927</v>
      </c>
      <c r="B1340" s="8"/>
      <c r="C1340" s="8"/>
      <c r="D1340" s="8"/>
      <c r="E1340" s="8"/>
      <c r="F1340" s="8"/>
      <c r="G1340" s="7">
        <v>3.1</v>
      </c>
      <c r="H1340" s="7">
        <v>2.8</v>
      </c>
      <c r="I1340" s="7">
        <v>2.8</v>
      </c>
      <c r="J1340" s="7">
        <v>2.63</v>
      </c>
      <c r="K1340" s="7">
        <v>2.75</v>
      </c>
    </row>
    <row r="1341" spans="1:11" x14ac:dyDescent="0.25">
      <c r="A1341" s="9">
        <v>40928</v>
      </c>
      <c r="B1341" s="8"/>
      <c r="C1341" s="8"/>
      <c r="D1341" s="8"/>
      <c r="E1341" s="8"/>
      <c r="F1341" s="8"/>
      <c r="G1341" s="7">
        <v>3.1</v>
      </c>
      <c r="H1341" s="7">
        <v>2.8</v>
      </c>
      <c r="I1341" s="7">
        <v>2.8</v>
      </c>
      <c r="J1341" s="7">
        <v>2.75</v>
      </c>
      <c r="K1341" s="7">
        <v>2.78</v>
      </c>
    </row>
    <row r="1342" spans="1:11" x14ac:dyDescent="0.25">
      <c r="A1342" s="9">
        <v>40931</v>
      </c>
      <c r="B1342" s="8"/>
      <c r="C1342" s="8"/>
      <c r="D1342" s="8"/>
      <c r="E1342" s="8"/>
      <c r="F1342" s="8"/>
      <c r="G1342" s="7">
        <v>3.1</v>
      </c>
      <c r="H1342" s="7">
        <v>2.8</v>
      </c>
      <c r="I1342" s="7">
        <v>2.85</v>
      </c>
      <c r="J1342" s="7">
        <v>2.75</v>
      </c>
      <c r="K1342" s="7">
        <v>2.8</v>
      </c>
    </row>
    <row r="1343" spans="1:11" x14ac:dyDescent="0.25">
      <c r="A1343" s="9">
        <v>40932</v>
      </c>
      <c r="B1343" s="8"/>
      <c r="C1343" s="8"/>
      <c r="D1343" s="8"/>
      <c r="E1343" s="8"/>
      <c r="F1343" s="8"/>
      <c r="G1343" s="7">
        <v>3.1</v>
      </c>
      <c r="H1343" s="7">
        <v>2.8</v>
      </c>
      <c r="I1343" s="7">
        <v>2.85</v>
      </c>
      <c r="J1343" s="7">
        <v>2.75</v>
      </c>
      <c r="K1343" s="7">
        <v>2.8</v>
      </c>
    </row>
    <row r="1344" spans="1:11" x14ac:dyDescent="0.25">
      <c r="A1344" s="9">
        <v>40933</v>
      </c>
      <c r="B1344" s="8"/>
      <c r="C1344" s="8"/>
      <c r="D1344" s="8"/>
      <c r="E1344" s="8"/>
      <c r="F1344" s="8"/>
      <c r="G1344" s="7">
        <v>3.1</v>
      </c>
      <c r="H1344" s="7">
        <v>2.8</v>
      </c>
      <c r="I1344" s="7">
        <v>2.85</v>
      </c>
      <c r="J1344" s="7">
        <v>2.75</v>
      </c>
      <c r="K1344" s="7">
        <v>2.8</v>
      </c>
    </row>
    <row r="1345" spans="1:12" x14ac:dyDescent="0.25">
      <c r="A1345" s="9">
        <v>40934</v>
      </c>
      <c r="B1345" s="8"/>
      <c r="C1345" s="8"/>
      <c r="D1345" s="8"/>
      <c r="E1345" s="8"/>
      <c r="F1345" s="8"/>
      <c r="G1345" s="7">
        <v>3.1</v>
      </c>
      <c r="H1345" s="7">
        <v>2.8</v>
      </c>
      <c r="I1345" s="7">
        <v>2.8</v>
      </c>
      <c r="J1345" s="7">
        <v>2.78</v>
      </c>
      <c r="K1345" s="7">
        <v>2.8</v>
      </c>
      <c r="L1345" s="8"/>
    </row>
    <row r="1346" spans="1:12" x14ac:dyDescent="0.25">
      <c r="A1346" s="9">
        <v>40935</v>
      </c>
      <c r="B1346" s="8"/>
      <c r="C1346" s="8"/>
      <c r="D1346" s="8"/>
      <c r="E1346" s="8"/>
      <c r="F1346" s="8"/>
      <c r="G1346" s="7">
        <v>3.1</v>
      </c>
      <c r="H1346" s="7">
        <v>2.8</v>
      </c>
      <c r="I1346" s="7">
        <v>2.8</v>
      </c>
      <c r="J1346" s="7">
        <v>2.75</v>
      </c>
      <c r="K1346" s="7">
        <v>2.8</v>
      </c>
      <c r="L1346" s="8"/>
    </row>
    <row r="1347" spans="1:12" x14ac:dyDescent="0.25">
      <c r="A1347" s="9">
        <v>40938</v>
      </c>
      <c r="B1347" s="8"/>
      <c r="C1347" s="8"/>
      <c r="D1347" s="8"/>
      <c r="E1347" s="8"/>
      <c r="F1347" s="8"/>
      <c r="G1347" s="7">
        <v>3.1</v>
      </c>
      <c r="H1347" s="7">
        <v>2.79</v>
      </c>
      <c r="I1347" s="7">
        <v>2.8</v>
      </c>
      <c r="J1347" s="7">
        <v>2.63</v>
      </c>
      <c r="K1347" s="7">
        <v>2.8</v>
      </c>
      <c r="L1347" s="8"/>
    </row>
    <row r="1348" spans="1:12" x14ac:dyDescent="0.25">
      <c r="A1348" s="9">
        <v>40939</v>
      </c>
      <c r="B1348" s="8"/>
      <c r="C1348" s="8"/>
      <c r="D1348" s="8"/>
      <c r="E1348" s="8"/>
      <c r="F1348" s="8"/>
      <c r="G1348" s="8"/>
      <c r="H1348" s="7">
        <v>2.79</v>
      </c>
      <c r="I1348" s="7">
        <v>2.85</v>
      </c>
      <c r="J1348" s="7">
        <v>2.75</v>
      </c>
      <c r="K1348" s="7">
        <v>2.8</v>
      </c>
      <c r="L1348" s="7">
        <v>3</v>
      </c>
    </row>
    <row r="1349" spans="1:12" x14ac:dyDescent="0.25">
      <c r="A1349" s="9">
        <v>40940</v>
      </c>
      <c r="B1349" s="8"/>
      <c r="C1349" s="8"/>
      <c r="D1349" s="8"/>
      <c r="E1349" s="8"/>
      <c r="F1349" s="8"/>
      <c r="G1349" s="8"/>
      <c r="H1349" s="7">
        <v>2.8</v>
      </c>
      <c r="I1349" s="7">
        <v>2.8</v>
      </c>
      <c r="J1349" s="7">
        <v>2.75</v>
      </c>
      <c r="K1349" s="7">
        <v>2.8</v>
      </c>
      <c r="L1349" s="7">
        <v>3</v>
      </c>
    </row>
    <row r="1350" spans="1:12" x14ac:dyDescent="0.25">
      <c r="A1350" s="9">
        <v>40941</v>
      </c>
      <c r="B1350" s="8"/>
      <c r="C1350" s="8"/>
      <c r="D1350" s="8"/>
      <c r="E1350" s="8"/>
      <c r="F1350" s="8"/>
      <c r="G1350" s="8"/>
      <c r="H1350" s="7">
        <v>2.8</v>
      </c>
      <c r="I1350" s="7">
        <v>2.8</v>
      </c>
      <c r="J1350" s="7">
        <v>2.75</v>
      </c>
      <c r="K1350" s="7">
        <v>2.8</v>
      </c>
      <c r="L1350" s="7">
        <v>3</v>
      </c>
    </row>
    <row r="1351" spans="1:12" x14ac:dyDescent="0.25">
      <c r="A1351" s="9">
        <v>40942</v>
      </c>
      <c r="B1351" s="8"/>
      <c r="C1351" s="8"/>
      <c r="D1351" s="8"/>
      <c r="E1351" s="8"/>
      <c r="F1351" s="8"/>
      <c r="G1351" s="8"/>
      <c r="H1351" s="7">
        <v>2.79</v>
      </c>
      <c r="I1351" s="7">
        <v>2.8</v>
      </c>
      <c r="J1351" s="7">
        <v>2.75</v>
      </c>
      <c r="K1351" s="7">
        <v>2.8</v>
      </c>
      <c r="L1351" s="7">
        <v>3</v>
      </c>
    </row>
    <row r="1352" spans="1:12" x14ac:dyDescent="0.25">
      <c r="A1352" s="9">
        <v>40945</v>
      </c>
      <c r="B1352" s="8"/>
      <c r="C1352" s="8"/>
      <c r="D1352" s="8"/>
      <c r="E1352" s="8"/>
      <c r="F1352" s="8"/>
      <c r="G1352" s="8"/>
      <c r="H1352" s="7">
        <v>2.74</v>
      </c>
      <c r="I1352" s="7">
        <v>2.8</v>
      </c>
      <c r="J1352" s="7">
        <v>2.63</v>
      </c>
      <c r="K1352" s="7">
        <v>2.8</v>
      </c>
      <c r="L1352" s="7">
        <v>3</v>
      </c>
    </row>
    <row r="1353" spans="1:12" x14ac:dyDescent="0.25">
      <c r="A1353" s="9">
        <v>40946</v>
      </c>
      <c r="B1353" s="8"/>
      <c r="C1353" s="8"/>
      <c r="D1353" s="8"/>
      <c r="E1353" s="8"/>
      <c r="F1353" s="8"/>
      <c r="G1353" s="8"/>
      <c r="H1353" s="7">
        <v>2.78</v>
      </c>
      <c r="I1353" s="7">
        <v>2.8</v>
      </c>
      <c r="J1353" s="7">
        <v>2.73</v>
      </c>
      <c r="K1353" s="7">
        <v>2.8</v>
      </c>
      <c r="L1353" s="7">
        <v>3</v>
      </c>
    </row>
    <row r="1354" spans="1:12" x14ac:dyDescent="0.25">
      <c r="A1354" s="9">
        <v>40947</v>
      </c>
      <c r="B1354" s="8"/>
      <c r="C1354" s="8"/>
      <c r="D1354" s="8"/>
      <c r="E1354" s="8"/>
      <c r="F1354" s="8"/>
      <c r="G1354" s="8"/>
      <c r="H1354" s="7">
        <v>2.78</v>
      </c>
      <c r="I1354" s="7">
        <v>2.8</v>
      </c>
      <c r="J1354" s="7">
        <v>2.73</v>
      </c>
      <c r="K1354" s="7">
        <v>2.8</v>
      </c>
      <c r="L1354" s="7">
        <v>3</v>
      </c>
    </row>
    <row r="1355" spans="1:12" x14ac:dyDescent="0.25">
      <c r="A1355" s="9">
        <v>40948</v>
      </c>
      <c r="B1355" s="8"/>
      <c r="C1355" s="8"/>
      <c r="D1355" s="8"/>
      <c r="E1355" s="8"/>
      <c r="F1355" s="8"/>
      <c r="G1355" s="8"/>
      <c r="H1355" s="7">
        <v>2.8</v>
      </c>
      <c r="I1355" s="7">
        <v>2.8</v>
      </c>
      <c r="J1355" s="7">
        <v>2.73</v>
      </c>
      <c r="K1355" s="7">
        <v>2.8</v>
      </c>
      <c r="L1355" s="7">
        <v>2.9</v>
      </c>
    </row>
    <row r="1356" spans="1:12" x14ac:dyDescent="0.25">
      <c r="A1356" s="9">
        <v>40949</v>
      </c>
      <c r="B1356" s="8"/>
      <c r="C1356" s="8"/>
      <c r="D1356" s="8"/>
      <c r="E1356" s="8"/>
      <c r="F1356" s="8"/>
      <c r="G1356" s="8"/>
      <c r="H1356" s="7">
        <v>2.8</v>
      </c>
      <c r="I1356" s="7">
        <v>2.8</v>
      </c>
      <c r="J1356" s="7">
        <v>2.75</v>
      </c>
      <c r="K1356" s="7">
        <v>2.8</v>
      </c>
      <c r="L1356" s="7">
        <v>2.9</v>
      </c>
    </row>
    <row r="1357" spans="1:12" x14ac:dyDescent="0.25">
      <c r="A1357" s="9">
        <v>40952</v>
      </c>
      <c r="B1357" s="8"/>
      <c r="C1357" s="8"/>
      <c r="D1357" s="8"/>
      <c r="E1357" s="8"/>
      <c r="F1357" s="8"/>
      <c r="G1357" s="8"/>
      <c r="H1357" s="7">
        <v>2.8</v>
      </c>
      <c r="I1357" s="7">
        <v>2.8</v>
      </c>
      <c r="J1357" s="7">
        <v>2.6</v>
      </c>
      <c r="K1357" s="7">
        <v>2.8</v>
      </c>
      <c r="L1357" s="7">
        <v>2.75</v>
      </c>
    </row>
    <row r="1358" spans="1:12" x14ac:dyDescent="0.25">
      <c r="A1358" s="9">
        <v>40953</v>
      </c>
      <c r="B1358" s="8"/>
      <c r="C1358" s="8"/>
      <c r="D1358" s="8"/>
      <c r="E1358" s="8"/>
      <c r="F1358" s="8"/>
      <c r="G1358" s="8"/>
      <c r="H1358" s="7">
        <v>2.8</v>
      </c>
      <c r="I1358" s="7">
        <v>2.8</v>
      </c>
      <c r="J1358" s="7">
        <v>2.6</v>
      </c>
      <c r="K1358" s="7">
        <v>2.8</v>
      </c>
      <c r="L1358" s="7">
        <v>2.75</v>
      </c>
    </row>
    <row r="1359" spans="1:12" x14ac:dyDescent="0.25">
      <c r="A1359" s="9">
        <v>40954</v>
      </c>
      <c r="B1359" s="8"/>
      <c r="C1359" s="8"/>
      <c r="D1359" s="8"/>
      <c r="E1359" s="8"/>
      <c r="F1359" s="8"/>
      <c r="G1359" s="8"/>
      <c r="H1359" s="7">
        <v>2.8</v>
      </c>
      <c r="I1359" s="7">
        <v>2.8</v>
      </c>
      <c r="J1359" s="7">
        <v>2.6</v>
      </c>
      <c r="K1359" s="7">
        <v>2.8</v>
      </c>
      <c r="L1359" s="7">
        <v>2.75</v>
      </c>
    </row>
    <row r="1360" spans="1:12" x14ac:dyDescent="0.25">
      <c r="A1360" s="9">
        <v>40955</v>
      </c>
      <c r="B1360" s="8"/>
      <c r="C1360" s="8"/>
      <c r="D1360" s="8"/>
      <c r="E1360" s="8"/>
      <c r="F1360" s="8"/>
      <c r="G1360" s="8"/>
      <c r="H1360" s="7">
        <v>2.8</v>
      </c>
      <c r="I1360" s="7">
        <v>2.8</v>
      </c>
      <c r="J1360" s="7">
        <v>2.69</v>
      </c>
      <c r="K1360" s="7">
        <v>2.8</v>
      </c>
      <c r="L1360" s="7">
        <v>2.7</v>
      </c>
    </row>
    <row r="1361" spans="1:12" x14ac:dyDescent="0.25">
      <c r="A1361" s="9">
        <v>40956</v>
      </c>
      <c r="B1361" s="8"/>
      <c r="C1361" s="8"/>
      <c r="D1361" s="8"/>
      <c r="E1361" s="8"/>
      <c r="F1361" s="8"/>
      <c r="G1361" s="8"/>
      <c r="H1361" s="7">
        <v>2.8</v>
      </c>
      <c r="I1361" s="7">
        <v>2.8</v>
      </c>
      <c r="J1361" s="7">
        <v>2.69</v>
      </c>
      <c r="K1361" s="7">
        <v>2.8</v>
      </c>
      <c r="L1361" s="7">
        <v>2.75</v>
      </c>
    </row>
    <row r="1362" spans="1:12" x14ac:dyDescent="0.25">
      <c r="A1362" s="9">
        <v>40961</v>
      </c>
      <c r="B1362" s="8"/>
      <c r="C1362" s="8"/>
      <c r="D1362" s="8"/>
      <c r="E1362" s="8"/>
      <c r="F1362" s="8"/>
      <c r="G1362" s="8"/>
      <c r="H1362" s="7">
        <v>2.8</v>
      </c>
      <c r="I1362" s="7">
        <v>2.8</v>
      </c>
      <c r="J1362" s="7">
        <v>2.7</v>
      </c>
      <c r="K1362" s="7">
        <v>2.8</v>
      </c>
      <c r="L1362" s="7">
        <v>2.75</v>
      </c>
    </row>
    <row r="1363" spans="1:12" x14ac:dyDescent="0.25">
      <c r="A1363" s="9">
        <v>40962</v>
      </c>
      <c r="B1363" s="8"/>
      <c r="C1363" s="8"/>
      <c r="D1363" s="8"/>
      <c r="E1363" s="8"/>
      <c r="F1363" s="8"/>
      <c r="G1363" s="8"/>
      <c r="H1363" s="7">
        <v>2.8</v>
      </c>
      <c r="I1363" s="7">
        <v>2.8</v>
      </c>
      <c r="J1363" s="7">
        <v>2.7</v>
      </c>
      <c r="K1363" s="7">
        <v>2.8</v>
      </c>
      <c r="L1363" s="7">
        <v>2.7</v>
      </c>
    </row>
    <row r="1364" spans="1:12" x14ac:dyDescent="0.25">
      <c r="A1364" s="9">
        <v>40963</v>
      </c>
      <c r="B1364" s="8"/>
      <c r="C1364" s="8"/>
      <c r="D1364" s="8"/>
      <c r="E1364" s="8"/>
      <c r="F1364" s="8"/>
      <c r="G1364" s="8"/>
      <c r="H1364" s="7">
        <v>2.8</v>
      </c>
      <c r="I1364" s="7">
        <v>2.8</v>
      </c>
      <c r="J1364" s="7">
        <v>2.7</v>
      </c>
      <c r="K1364" s="7">
        <v>2.8</v>
      </c>
      <c r="L1364" s="7">
        <v>2.75</v>
      </c>
    </row>
    <row r="1365" spans="1:12" x14ac:dyDescent="0.25">
      <c r="A1365" s="9">
        <v>40966</v>
      </c>
      <c r="B1365" s="8"/>
      <c r="C1365" s="8"/>
      <c r="D1365" s="8"/>
      <c r="E1365" s="8"/>
      <c r="F1365" s="8"/>
      <c r="G1365" s="8"/>
      <c r="H1365" s="7">
        <v>2.8</v>
      </c>
      <c r="I1365" s="7">
        <v>2.8</v>
      </c>
      <c r="J1365" s="7">
        <v>2.75</v>
      </c>
      <c r="K1365" s="7">
        <v>2.8</v>
      </c>
      <c r="L1365" s="7">
        <v>2.8</v>
      </c>
    </row>
    <row r="1366" spans="1:12" x14ac:dyDescent="0.25">
      <c r="A1366" s="9">
        <v>40967</v>
      </c>
      <c r="B1366" s="8"/>
      <c r="C1366" s="8"/>
      <c r="D1366" s="8"/>
      <c r="E1366" s="8"/>
      <c r="F1366" s="8"/>
      <c r="G1366" s="8"/>
      <c r="H1366" s="7">
        <v>2.8</v>
      </c>
      <c r="I1366" s="7">
        <v>2.8</v>
      </c>
      <c r="J1366" s="7">
        <v>2.75</v>
      </c>
      <c r="K1366" s="7">
        <v>2.8</v>
      </c>
      <c r="L1366" s="7">
        <v>2.8</v>
      </c>
    </row>
    <row r="1367" spans="1:12" x14ac:dyDescent="0.25">
      <c r="A1367" s="9">
        <v>40968</v>
      </c>
      <c r="B1367" s="8"/>
      <c r="C1367" s="8"/>
      <c r="D1367" s="8"/>
      <c r="E1367" s="8"/>
      <c r="F1367" s="8"/>
      <c r="G1367" s="8"/>
      <c r="H1367" s="7">
        <v>2.8</v>
      </c>
      <c r="I1367" s="7">
        <v>2.8</v>
      </c>
      <c r="J1367" s="7">
        <v>2.75</v>
      </c>
      <c r="K1367" s="7">
        <v>2.8</v>
      </c>
      <c r="L1367" s="7">
        <v>2.8</v>
      </c>
    </row>
    <row r="1368" spans="1:12" x14ac:dyDescent="0.25">
      <c r="A1368" s="9">
        <v>40969</v>
      </c>
      <c r="B1368" s="8"/>
      <c r="C1368" s="8"/>
      <c r="D1368" s="8"/>
      <c r="E1368" s="8"/>
      <c r="F1368" s="8"/>
      <c r="G1368" s="8"/>
      <c r="H1368" s="7">
        <v>2.8</v>
      </c>
      <c r="I1368" s="7">
        <v>2.8</v>
      </c>
      <c r="J1368" s="7">
        <v>2.75</v>
      </c>
      <c r="K1368" s="7">
        <v>2.8</v>
      </c>
      <c r="L1368" s="7">
        <v>2.8</v>
      </c>
    </row>
    <row r="1369" spans="1:12" x14ac:dyDescent="0.25">
      <c r="A1369" s="9">
        <v>40970</v>
      </c>
      <c r="B1369" s="8"/>
      <c r="C1369" s="8"/>
      <c r="D1369" s="8"/>
      <c r="E1369" s="8"/>
      <c r="F1369" s="8"/>
      <c r="G1369" s="8"/>
      <c r="H1369" s="7">
        <v>2.8</v>
      </c>
      <c r="I1369" s="7">
        <v>2.8</v>
      </c>
      <c r="J1369" s="7">
        <v>2.7</v>
      </c>
      <c r="K1369" s="7">
        <v>2.8</v>
      </c>
      <c r="L1369" s="7">
        <v>2.75</v>
      </c>
    </row>
    <row r="1370" spans="1:12" x14ac:dyDescent="0.25">
      <c r="A1370" s="9">
        <v>40973</v>
      </c>
      <c r="B1370" s="8"/>
      <c r="C1370" s="8"/>
      <c r="D1370" s="8"/>
      <c r="E1370" s="8"/>
      <c r="F1370" s="8"/>
      <c r="G1370" s="8"/>
      <c r="H1370" s="7">
        <v>2.8</v>
      </c>
      <c r="I1370" s="7">
        <v>2.8</v>
      </c>
      <c r="J1370" s="7">
        <v>2.7</v>
      </c>
      <c r="K1370" s="7">
        <v>2.8</v>
      </c>
      <c r="L1370" s="7">
        <v>2.75</v>
      </c>
    </row>
    <row r="1371" spans="1:12" x14ac:dyDescent="0.25">
      <c r="A1371" s="9">
        <v>40974</v>
      </c>
      <c r="B1371" s="8"/>
      <c r="C1371" s="8"/>
      <c r="D1371" s="8"/>
      <c r="E1371" s="8"/>
      <c r="F1371" s="8"/>
      <c r="G1371" s="8"/>
      <c r="H1371" s="7">
        <v>2.8</v>
      </c>
      <c r="I1371" s="7">
        <v>2.8</v>
      </c>
      <c r="J1371" s="7">
        <v>2.75</v>
      </c>
      <c r="K1371" s="7">
        <v>2.8</v>
      </c>
      <c r="L1371" s="7">
        <v>2.8</v>
      </c>
    </row>
    <row r="1372" spans="1:12" x14ac:dyDescent="0.25">
      <c r="A1372" s="9">
        <v>40975</v>
      </c>
      <c r="B1372" s="8"/>
      <c r="C1372" s="8"/>
      <c r="D1372" s="8"/>
      <c r="E1372" s="8"/>
      <c r="F1372" s="8"/>
      <c r="G1372" s="8"/>
      <c r="H1372" s="7">
        <v>2.8</v>
      </c>
      <c r="I1372" s="7">
        <v>2.8</v>
      </c>
      <c r="J1372" s="7">
        <v>2.7</v>
      </c>
      <c r="K1372" s="7">
        <v>2.8</v>
      </c>
      <c r="L1372" s="7">
        <v>2.7</v>
      </c>
    </row>
    <row r="1373" spans="1:12" x14ac:dyDescent="0.25">
      <c r="A1373" s="9">
        <v>40976</v>
      </c>
      <c r="B1373" s="8"/>
      <c r="C1373" s="8"/>
      <c r="D1373" s="8"/>
      <c r="E1373" s="8"/>
      <c r="F1373" s="8"/>
      <c r="G1373" s="8"/>
      <c r="H1373" s="7">
        <v>2.8</v>
      </c>
      <c r="I1373" s="7">
        <v>2.83</v>
      </c>
      <c r="J1373" s="7">
        <v>2.7</v>
      </c>
      <c r="K1373" s="7">
        <v>2.8</v>
      </c>
      <c r="L1373" s="7">
        <v>2.7</v>
      </c>
    </row>
    <row r="1374" spans="1:12" x14ac:dyDescent="0.25">
      <c r="A1374" s="9">
        <v>40977</v>
      </c>
      <c r="B1374" s="8"/>
      <c r="C1374" s="8"/>
      <c r="D1374" s="8"/>
      <c r="E1374" s="8"/>
      <c r="F1374" s="8"/>
      <c r="G1374" s="8"/>
      <c r="H1374" s="7">
        <v>2.8</v>
      </c>
      <c r="I1374" s="7">
        <v>2.85</v>
      </c>
      <c r="J1374" s="7">
        <v>2.7</v>
      </c>
      <c r="K1374" s="7">
        <v>2.8</v>
      </c>
      <c r="L1374" s="7">
        <v>2.7</v>
      </c>
    </row>
    <row r="1375" spans="1:12" x14ac:dyDescent="0.25">
      <c r="A1375" s="9">
        <v>40980</v>
      </c>
      <c r="B1375" s="8"/>
      <c r="C1375" s="8"/>
      <c r="D1375" s="8"/>
      <c r="E1375" s="8"/>
      <c r="F1375" s="8"/>
      <c r="G1375" s="8"/>
      <c r="H1375" s="7">
        <v>2.85</v>
      </c>
      <c r="I1375" s="7">
        <v>3</v>
      </c>
      <c r="J1375" s="7">
        <v>2.75</v>
      </c>
      <c r="K1375" s="7">
        <v>2.8</v>
      </c>
      <c r="L1375" s="7">
        <v>2.7</v>
      </c>
    </row>
    <row r="1376" spans="1:12" x14ac:dyDescent="0.25">
      <c r="A1376" s="9">
        <v>40981</v>
      </c>
      <c r="B1376" s="8"/>
      <c r="C1376" s="8"/>
      <c r="D1376" s="8"/>
      <c r="E1376" s="8"/>
      <c r="F1376" s="8"/>
      <c r="G1376" s="8"/>
      <c r="H1376" s="7">
        <v>2.8</v>
      </c>
      <c r="I1376" s="7">
        <v>2.93</v>
      </c>
      <c r="J1376" s="7">
        <v>2.7</v>
      </c>
      <c r="K1376" s="7">
        <v>2.8</v>
      </c>
      <c r="L1376" s="7">
        <v>2.7</v>
      </c>
    </row>
    <row r="1377" spans="1:12" x14ac:dyDescent="0.25">
      <c r="A1377" s="9">
        <v>40982</v>
      </c>
      <c r="B1377" s="8"/>
      <c r="C1377" s="8"/>
      <c r="D1377" s="8"/>
      <c r="E1377" s="8"/>
      <c r="F1377" s="8"/>
      <c r="G1377" s="8"/>
      <c r="H1377" s="7">
        <v>2.8</v>
      </c>
      <c r="I1377" s="7">
        <v>2.85</v>
      </c>
      <c r="J1377" s="7">
        <v>2.73</v>
      </c>
      <c r="K1377" s="7">
        <v>2.8</v>
      </c>
      <c r="L1377" s="7">
        <v>2.7</v>
      </c>
    </row>
    <row r="1378" spans="1:12" x14ac:dyDescent="0.25">
      <c r="A1378" s="9">
        <v>40983</v>
      </c>
      <c r="B1378" s="8"/>
      <c r="C1378" s="8"/>
      <c r="D1378" s="8"/>
      <c r="E1378" s="8"/>
      <c r="F1378" s="8"/>
      <c r="G1378" s="8"/>
      <c r="H1378" s="7">
        <v>2.8</v>
      </c>
      <c r="I1378" s="7">
        <v>3</v>
      </c>
      <c r="J1378" s="7">
        <v>2.8</v>
      </c>
      <c r="K1378" s="7">
        <v>2.8</v>
      </c>
      <c r="L1378" s="7">
        <v>2.8</v>
      </c>
    </row>
    <row r="1379" spans="1:12" x14ac:dyDescent="0.25">
      <c r="A1379" s="9">
        <v>40984</v>
      </c>
      <c r="B1379" s="8"/>
      <c r="C1379" s="8"/>
      <c r="D1379" s="8"/>
      <c r="E1379" s="8"/>
      <c r="F1379" s="8"/>
      <c r="G1379" s="8"/>
      <c r="H1379" s="7">
        <v>2.85</v>
      </c>
      <c r="I1379" s="7">
        <v>2.93</v>
      </c>
      <c r="J1379" s="7">
        <v>2.8</v>
      </c>
      <c r="K1379" s="7">
        <v>2.8</v>
      </c>
      <c r="L1379" s="7">
        <v>2.8</v>
      </c>
    </row>
    <row r="1380" spans="1:12" x14ac:dyDescent="0.25">
      <c r="A1380" s="9">
        <v>40987</v>
      </c>
      <c r="B1380" s="8"/>
      <c r="C1380" s="8"/>
      <c r="D1380" s="8"/>
      <c r="E1380" s="8"/>
      <c r="F1380" s="8"/>
      <c r="G1380" s="8"/>
      <c r="H1380" s="7">
        <v>2.9</v>
      </c>
      <c r="I1380" s="7">
        <v>2.93</v>
      </c>
      <c r="J1380" s="7">
        <v>2.8</v>
      </c>
      <c r="K1380" s="7">
        <v>2.8</v>
      </c>
      <c r="L1380" s="7">
        <v>2.8</v>
      </c>
    </row>
    <row r="1381" spans="1:12" x14ac:dyDescent="0.25">
      <c r="A1381" s="9">
        <v>40988</v>
      </c>
      <c r="B1381" s="8"/>
      <c r="C1381" s="8"/>
      <c r="D1381" s="8"/>
      <c r="E1381" s="8"/>
      <c r="F1381" s="8"/>
      <c r="G1381" s="8"/>
      <c r="H1381" s="7">
        <v>2.9</v>
      </c>
      <c r="I1381" s="7">
        <v>2.9</v>
      </c>
      <c r="J1381" s="7">
        <v>2.78</v>
      </c>
      <c r="K1381" s="7">
        <v>2.8</v>
      </c>
      <c r="L1381" s="7">
        <v>2.8</v>
      </c>
    </row>
    <row r="1382" spans="1:12" x14ac:dyDescent="0.25">
      <c r="A1382" s="9">
        <v>40989</v>
      </c>
      <c r="B1382" s="8"/>
      <c r="C1382" s="8"/>
      <c r="D1382" s="8"/>
      <c r="E1382" s="8"/>
      <c r="F1382" s="8"/>
      <c r="G1382" s="8"/>
      <c r="H1382" s="7">
        <v>2.9</v>
      </c>
      <c r="I1382" s="7">
        <v>2.88</v>
      </c>
      <c r="J1382" s="7">
        <v>2.75</v>
      </c>
      <c r="K1382" s="7">
        <v>2.8</v>
      </c>
      <c r="L1382" s="7">
        <v>2.8</v>
      </c>
    </row>
    <row r="1383" spans="1:12" x14ac:dyDescent="0.25">
      <c r="A1383" s="9">
        <v>40990</v>
      </c>
      <c r="B1383" s="8"/>
      <c r="C1383" s="8"/>
      <c r="D1383" s="8"/>
      <c r="E1383" s="8"/>
      <c r="F1383" s="8"/>
      <c r="G1383" s="8"/>
      <c r="H1383" s="7">
        <v>2.9</v>
      </c>
      <c r="I1383" s="7">
        <v>2.85</v>
      </c>
      <c r="J1383" s="7">
        <v>2.73</v>
      </c>
      <c r="K1383" s="7">
        <v>2.8</v>
      </c>
      <c r="L1383" s="7">
        <v>2.8</v>
      </c>
    </row>
    <row r="1384" spans="1:12" x14ac:dyDescent="0.25">
      <c r="A1384" s="9">
        <v>40991</v>
      </c>
      <c r="B1384" s="8"/>
      <c r="C1384" s="8"/>
      <c r="D1384" s="8"/>
      <c r="E1384" s="8"/>
      <c r="F1384" s="8"/>
      <c r="G1384" s="8"/>
      <c r="H1384" s="7">
        <v>2.9</v>
      </c>
      <c r="I1384" s="7">
        <v>2.88</v>
      </c>
      <c r="J1384" s="7">
        <v>2.73</v>
      </c>
      <c r="K1384" s="7">
        <v>2.8</v>
      </c>
      <c r="L1384" s="7">
        <v>2.8</v>
      </c>
    </row>
    <row r="1385" spans="1:12" x14ac:dyDescent="0.25">
      <c r="A1385" s="9">
        <v>40994</v>
      </c>
      <c r="B1385" s="8"/>
      <c r="C1385" s="8"/>
      <c r="D1385" s="8"/>
      <c r="E1385" s="8"/>
      <c r="F1385" s="8"/>
      <c r="G1385" s="8"/>
      <c r="H1385" s="7">
        <v>2.8</v>
      </c>
      <c r="I1385" s="7">
        <v>2.95</v>
      </c>
      <c r="J1385" s="7">
        <v>2.73</v>
      </c>
      <c r="K1385" s="7">
        <v>2.8</v>
      </c>
      <c r="L1385" s="7">
        <v>2.8</v>
      </c>
    </row>
    <row r="1386" spans="1:12" x14ac:dyDescent="0.25">
      <c r="A1386" s="9">
        <v>40995</v>
      </c>
      <c r="B1386" s="8"/>
      <c r="C1386" s="8"/>
      <c r="D1386" s="8"/>
      <c r="E1386" s="8"/>
      <c r="F1386" s="8"/>
      <c r="G1386" s="8"/>
      <c r="H1386" s="7">
        <v>2.8</v>
      </c>
      <c r="I1386" s="7">
        <v>2.95</v>
      </c>
      <c r="J1386" s="7">
        <v>2.73</v>
      </c>
      <c r="K1386" s="7">
        <v>2.8</v>
      </c>
      <c r="L1386" s="7">
        <v>2.8</v>
      </c>
    </row>
    <row r="1387" spans="1:12" x14ac:dyDescent="0.25">
      <c r="A1387" s="9">
        <v>40996</v>
      </c>
      <c r="B1387" s="8"/>
      <c r="C1387" s="8"/>
      <c r="D1387" s="8"/>
      <c r="E1387" s="8"/>
      <c r="F1387" s="8"/>
      <c r="G1387" s="8"/>
      <c r="H1387" s="7">
        <v>2.8</v>
      </c>
      <c r="I1387" s="7">
        <v>2.95</v>
      </c>
      <c r="J1387" s="7">
        <v>2.78</v>
      </c>
      <c r="K1387" s="7">
        <v>2.8</v>
      </c>
      <c r="L1387" s="7">
        <v>2.8</v>
      </c>
    </row>
    <row r="1388" spans="1:12" x14ac:dyDescent="0.25">
      <c r="A1388" s="9">
        <v>40997</v>
      </c>
      <c r="B1388" s="8"/>
      <c r="C1388" s="8"/>
      <c r="D1388" s="8"/>
      <c r="E1388" s="8"/>
      <c r="F1388" s="8"/>
      <c r="G1388" s="8"/>
      <c r="H1388" s="7">
        <v>2.85</v>
      </c>
      <c r="I1388" s="7">
        <v>3</v>
      </c>
      <c r="J1388" s="7">
        <v>2.75</v>
      </c>
      <c r="K1388" s="7">
        <v>2.8</v>
      </c>
      <c r="L1388" s="7">
        <v>2.75</v>
      </c>
    </row>
    <row r="1389" spans="1:12" x14ac:dyDescent="0.25">
      <c r="A1389" s="9">
        <v>40998</v>
      </c>
      <c r="B1389" s="8"/>
      <c r="C1389" s="8"/>
      <c r="D1389" s="8"/>
      <c r="E1389" s="8"/>
      <c r="F1389" s="8"/>
      <c r="G1389" s="8"/>
      <c r="H1389" s="7">
        <v>2.9</v>
      </c>
      <c r="I1389" s="7">
        <v>3</v>
      </c>
      <c r="J1389" s="7">
        <v>2.73</v>
      </c>
      <c r="K1389" s="7">
        <v>2.8</v>
      </c>
      <c r="L1389" s="7">
        <v>2.8</v>
      </c>
    </row>
    <row r="1390" spans="1:12" x14ac:dyDescent="0.25">
      <c r="A1390" s="9">
        <v>41001</v>
      </c>
      <c r="B1390" s="8"/>
      <c r="C1390" s="8"/>
      <c r="D1390" s="8"/>
      <c r="E1390" s="8"/>
      <c r="F1390" s="8"/>
      <c r="G1390" s="8"/>
      <c r="H1390" s="7">
        <v>2.9</v>
      </c>
      <c r="I1390" s="7">
        <v>2.95</v>
      </c>
      <c r="J1390" s="7">
        <v>2.7</v>
      </c>
      <c r="K1390" s="7">
        <v>2.8</v>
      </c>
      <c r="L1390" s="7">
        <v>2.75</v>
      </c>
    </row>
    <row r="1391" spans="1:12" x14ac:dyDescent="0.25">
      <c r="A1391" s="9">
        <v>41002</v>
      </c>
      <c r="B1391" s="8"/>
      <c r="C1391" s="8"/>
      <c r="D1391" s="8"/>
      <c r="E1391" s="8"/>
      <c r="F1391" s="8"/>
      <c r="G1391" s="8"/>
      <c r="H1391" s="7">
        <v>2.9</v>
      </c>
      <c r="I1391" s="7">
        <v>2.95</v>
      </c>
      <c r="J1391" s="7">
        <v>2.7</v>
      </c>
      <c r="K1391" s="7">
        <v>2.8</v>
      </c>
      <c r="L1391" s="7">
        <v>2.8</v>
      </c>
    </row>
    <row r="1392" spans="1:12" x14ac:dyDescent="0.25">
      <c r="A1392" s="9">
        <v>41003</v>
      </c>
      <c r="B1392" s="8"/>
      <c r="C1392" s="8"/>
      <c r="D1392" s="8"/>
      <c r="E1392" s="8"/>
      <c r="F1392" s="8"/>
      <c r="G1392" s="8"/>
      <c r="H1392" s="7">
        <v>2.9</v>
      </c>
      <c r="I1392" s="7">
        <v>2.9</v>
      </c>
      <c r="J1392" s="7">
        <v>2.7</v>
      </c>
      <c r="K1392" s="7">
        <v>2.8</v>
      </c>
      <c r="L1392" s="7">
        <v>2.8</v>
      </c>
    </row>
    <row r="1393" spans="1:12" x14ac:dyDescent="0.25">
      <c r="A1393" s="9">
        <v>41004</v>
      </c>
      <c r="B1393" s="8"/>
      <c r="C1393" s="8"/>
      <c r="D1393" s="8"/>
      <c r="E1393" s="8"/>
      <c r="F1393" s="8"/>
      <c r="G1393" s="8"/>
      <c r="H1393" s="7">
        <v>2.9</v>
      </c>
      <c r="I1393" s="7">
        <v>2.9</v>
      </c>
      <c r="J1393" s="7">
        <v>2.7</v>
      </c>
      <c r="K1393" s="7">
        <v>2.8</v>
      </c>
      <c r="L1393" s="7">
        <v>2.8</v>
      </c>
    </row>
    <row r="1394" spans="1:12" x14ac:dyDescent="0.25">
      <c r="A1394" s="9">
        <v>41008</v>
      </c>
      <c r="B1394" s="8"/>
      <c r="C1394" s="8"/>
      <c r="D1394" s="8"/>
      <c r="E1394" s="8"/>
      <c r="F1394" s="8"/>
      <c r="G1394" s="8"/>
      <c r="H1394" s="7">
        <v>2.9</v>
      </c>
      <c r="I1394" s="7">
        <v>2.88</v>
      </c>
      <c r="J1394" s="7">
        <v>2.7</v>
      </c>
      <c r="K1394" s="7">
        <v>2.8</v>
      </c>
      <c r="L1394" s="7">
        <v>2.8</v>
      </c>
    </row>
    <row r="1395" spans="1:12" x14ac:dyDescent="0.25">
      <c r="A1395" s="9">
        <v>41009</v>
      </c>
      <c r="B1395" s="8"/>
      <c r="C1395" s="8"/>
      <c r="D1395" s="8"/>
      <c r="E1395" s="8"/>
      <c r="F1395" s="8"/>
      <c r="G1395" s="8"/>
      <c r="H1395" s="7">
        <v>2.9</v>
      </c>
      <c r="I1395" s="7">
        <v>2.9</v>
      </c>
      <c r="J1395" s="7">
        <v>2.7</v>
      </c>
      <c r="K1395" s="7">
        <v>2.8</v>
      </c>
      <c r="L1395" s="7">
        <v>2.8</v>
      </c>
    </row>
    <row r="1396" spans="1:12" x14ac:dyDescent="0.25">
      <c r="A1396" s="9">
        <v>41010</v>
      </c>
      <c r="B1396" s="8"/>
      <c r="C1396" s="8"/>
      <c r="D1396" s="8"/>
      <c r="E1396" s="8"/>
      <c r="F1396" s="8"/>
      <c r="G1396" s="8"/>
      <c r="H1396" s="7">
        <v>2.9</v>
      </c>
      <c r="I1396" s="7">
        <v>2.9</v>
      </c>
      <c r="J1396" s="7">
        <v>2.7</v>
      </c>
      <c r="K1396" s="7">
        <v>2.8</v>
      </c>
      <c r="L1396" s="7">
        <v>2.8</v>
      </c>
    </row>
    <row r="1397" spans="1:12" x14ac:dyDescent="0.25">
      <c r="A1397" s="9">
        <v>41011</v>
      </c>
      <c r="B1397" s="8"/>
      <c r="C1397" s="8"/>
      <c r="D1397" s="8"/>
      <c r="E1397" s="8"/>
      <c r="F1397" s="8"/>
      <c r="G1397" s="8"/>
      <c r="H1397" s="7">
        <v>2.9</v>
      </c>
      <c r="I1397" s="7">
        <v>2.88</v>
      </c>
      <c r="J1397" s="7">
        <v>2.7</v>
      </c>
      <c r="K1397" s="7">
        <v>2.8</v>
      </c>
      <c r="L1397" s="7">
        <v>2.8</v>
      </c>
    </row>
    <row r="1398" spans="1:12" x14ac:dyDescent="0.25">
      <c r="A1398" s="9">
        <v>41012</v>
      </c>
      <c r="B1398" s="8"/>
      <c r="C1398" s="8"/>
      <c r="D1398" s="8"/>
      <c r="E1398" s="8"/>
      <c r="F1398" s="8"/>
      <c r="G1398" s="8"/>
      <c r="H1398" s="7">
        <v>2.95</v>
      </c>
      <c r="I1398" s="7">
        <v>3</v>
      </c>
      <c r="J1398" s="7">
        <v>2.73</v>
      </c>
      <c r="K1398" s="7">
        <v>2.78</v>
      </c>
      <c r="L1398" s="7">
        <v>2.8</v>
      </c>
    </row>
    <row r="1399" spans="1:12" x14ac:dyDescent="0.25">
      <c r="A1399" s="9">
        <v>41015</v>
      </c>
      <c r="B1399" s="8"/>
      <c r="C1399" s="8"/>
      <c r="D1399" s="8"/>
      <c r="E1399" s="8"/>
      <c r="F1399" s="8"/>
      <c r="G1399" s="8"/>
      <c r="H1399" s="7">
        <v>2.9</v>
      </c>
      <c r="I1399" s="7">
        <v>3</v>
      </c>
      <c r="J1399" s="7">
        <v>2.7</v>
      </c>
      <c r="K1399" s="7">
        <v>2.75</v>
      </c>
      <c r="L1399" s="7">
        <v>2.75</v>
      </c>
    </row>
    <row r="1400" spans="1:12" x14ac:dyDescent="0.25">
      <c r="A1400" s="9">
        <v>41016</v>
      </c>
      <c r="B1400" s="8"/>
      <c r="C1400" s="8"/>
      <c r="D1400" s="8"/>
      <c r="E1400" s="8"/>
      <c r="F1400" s="8"/>
      <c r="G1400" s="8"/>
      <c r="H1400" s="7">
        <v>2.9</v>
      </c>
      <c r="I1400" s="7">
        <v>3</v>
      </c>
      <c r="J1400" s="7">
        <v>2.75</v>
      </c>
      <c r="K1400" s="7">
        <v>2.8</v>
      </c>
      <c r="L1400" s="7">
        <v>2.75</v>
      </c>
    </row>
    <row r="1401" spans="1:12" x14ac:dyDescent="0.25">
      <c r="A1401" s="9">
        <v>41017</v>
      </c>
      <c r="B1401" s="8"/>
      <c r="C1401" s="8"/>
      <c r="D1401" s="8"/>
      <c r="E1401" s="8"/>
      <c r="F1401" s="8"/>
      <c r="G1401" s="8"/>
      <c r="H1401" s="7">
        <v>2.9</v>
      </c>
      <c r="I1401" s="7">
        <v>2.85</v>
      </c>
      <c r="J1401" s="7">
        <v>2.7</v>
      </c>
      <c r="K1401" s="7">
        <v>2.8</v>
      </c>
      <c r="L1401" s="7">
        <v>2.75</v>
      </c>
    </row>
    <row r="1402" spans="1:12" x14ac:dyDescent="0.25">
      <c r="A1402" s="9">
        <v>41018</v>
      </c>
      <c r="B1402" s="8"/>
      <c r="C1402" s="8"/>
      <c r="D1402" s="8"/>
      <c r="E1402" s="8"/>
      <c r="F1402" s="8"/>
      <c r="G1402" s="8"/>
      <c r="H1402" s="7">
        <v>2.9</v>
      </c>
      <c r="I1402" s="7">
        <v>2.85</v>
      </c>
      <c r="J1402" s="7">
        <v>2.7</v>
      </c>
      <c r="K1402" s="7">
        <v>2.8</v>
      </c>
      <c r="L1402" s="7">
        <v>2.75</v>
      </c>
    </row>
    <row r="1403" spans="1:12" x14ac:dyDescent="0.25">
      <c r="A1403" s="9">
        <v>41019</v>
      </c>
      <c r="B1403" s="8"/>
      <c r="C1403" s="8"/>
      <c r="D1403" s="8"/>
      <c r="E1403" s="8"/>
      <c r="F1403" s="8"/>
      <c r="G1403" s="8"/>
      <c r="H1403" s="7">
        <v>3</v>
      </c>
      <c r="I1403" s="7">
        <v>2.93</v>
      </c>
      <c r="J1403" s="7">
        <v>2.75</v>
      </c>
      <c r="K1403" s="7">
        <v>2.8</v>
      </c>
      <c r="L1403" s="7">
        <v>2.8</v>
      </c>
    </row>
    <row r="1404" spans="1:12" x14ac:dyDescent="0.25">
      <c r="A1404" s="9">
        <v>41022</v>
      </c>
      <c r="B1404" s="8"/>
      <c r="C1404" s="8"/>
      <c r="D1404" s="8"/>
      <c r="E1404" s="8"/>
      <c r="F1404" s="8"/>
      <c r="G1404" s="8"/>
      <c r="H1404" s="7">
        <v>3</v>
      </c>
      <c r="I1404" s="7">
        <v>2.85</v>
      </c>
      <c r="J1404" s="7">
        <v>2.75</v>
      </c>
      <c r="K1404" s="7">
        <v>2.8</v>
      </c>
      <c r="L1404" s="7">
        <v>2.8</v>
      </c>
    </row>
    <row r="1405" spans="1:12" x14ac:dyDescent="0.25">
      <c r="A1405" s="9">
        <v>41023</v>
      </c>
      <c r="B1405" s="8"/>
      <c r="C1405" s="8"/>
      <c r="D1405" s="8"/>
      <c r="E1405" s="8"/>
      <c r="F1405" s="8"/>
      <c r="G1405" s="8"/>
      <c r="H1405" s="7">
        <v>3</v>
      </c>
      <c r="I1405" s="7">
        <v>2.85</v>
      </c>
      <c r="J1405" s="7">
        <v>2.75</v>
      </c>
      <c r="K1405" s="7">
        <v>2.8</v>
      </c>
      <c r="L1405" s="7">
        <v>2.8</v>
      </c>
    </row>
    <row r="1406" spans="1:12" x14ac:dyDescent="0.25">
      <c r="A1406" s="9">
        <v>41024</v>
      </c>
      <c r="B1406" s="8"/>
      <c r="C1406" s="8"/>
      <c r="D1406" s="8"/>
      <c r="E1406" s="8"/>
      <c r="F1406" s="8"/>
      <c r="G1406" s="8"/>
      <c r="H1406" s="7">
        <v>3</v>
      </c>
      <c r="I1406" s="7">
        <v>2.85</v>
      </c>
      <c r="J1406" s="7">
        <v>2.75</v>
      </c>
      <c r="K1406" s="7">
        <v>2.8</v>
      </c>
      <c r="L1406" s="7">
        <v>2.8</v>
      </c>
    </row>
    <row r="1407" spans="1:12" x14ac:dyDescent="0.25">
      <c r="A1407" s="9">
        <v>41025</v>
      </c>
      <c r="B1407" s="8"/>
      <c r="C1407" s="8"/>
      <c r="D1407" s="8"/>
      <c r="E1407" s="8"/>
      <c r="F1407" s="8"/>
      <c r="G1407" s="8"/>
      <c r="H1407" s="7">
        <v>3</v>
      </c>
      <c r="I1407" s="7">
        <v>2.85</v>
      </c>
      <c r="J1407" s="7">
        <v>2.8</v>
      </c>
      <c r="K1407" s="7">
        <v>2.8</v>
      </c>
      <c r="L1407" s="7">
        <v>2.8</v>
      </c>
    </row>
    <row r="1408" spans="1:12" x14ac:dyDescent="0.25">
      <c r="A1408" s="9">
        <v>41026</v>
      </c>
      <c r="B1408" s="8"/>
      <c r="C1408" s="8"/>
      <c r="D1408" s="8"/>
      <c r="E1408" s="8"/>
      <c r="F1408" s="8"/>
      <c r="G1408" s="8"/>
      <c r="H1408" s="7">
        <v>3</v>
      </c>
      <c r="I1408" s="7">
        <v>2.85</v>
      </c>
      <c r="J1408" s="7">
        <v>2.8</v>
      </c>
      <c r="K1408" s="7">
        <v>2.8</v>
      </c>
      <c r="L1408" s="7">
        <v>2.8</v>
      </c>
    </row>
    <row r="1409" spans="1:12" x14ac:dyDescent="0.25">
      <c r="A1409" s="9">
        <v>41029</v>
      </c>
      <c r="B1409" s="8"/>
      <c r="C1409" s="8"/>
      <c r="D1409" s="8"/>
      <c r="E1409" s="8"/>
      <c r="F1409" s="8"/>
      <c r="G1409" s="8"/>
      <c r="H1409" s="7">
        <v>3.1</v>
      </c>
      <c r="I1409" s="7">
        <v>2.93</v>
      </c>
      <c r="J1409" s="7">
        <v>2.8</v>
      </c>
      <c r="K1409" s="7">
        <v>2.8</v>
      </c>
      <c r="L1409" s="7">
        <v>2.8</v>
      </c>
    </row>
    <row r="1410" spans="1:12" x14ac:dyDescent="0.25">
      <c r="A1410" s="9">
        <v>41031</v>
      </c>
      <c r="B1410" s="8"/>
      <c r="C1410" s="8"/>
      <c r="D1410" s="8"/>
      <c r="E1410" s="8"/>
      <c r="F1410" s="8"/>
      <c r="G1410" s="8"/>
      <c r="H1410" s="7">
        <v>3.1</v>
      </c>
      <c r="I1410" s="7">
        <v>2.85</v>
      </c>
      <c r="J1410" s="7">
        <v>2.8</v>
      </c>
      <c r="K1410" s="7">
        <v>2.8</v>
      </c>
      <c r="L1410" s="7">
        <v>2.8</v>
      </c>
    </row>
    <row r="1411" spans="1:12" x14ac:dyDescent="0.25">
      <c r="A1411" s="9">
        <v>41032</v>
      </c>
      <c r="B1411" s="8"/>
      <c r="C1411" s="8"/>
      <c r="D1411" s="8"/>
      <c r="E1411" s="8"/>
      <c r="F1411" s="8"/>
      <c r="G1411" s="8"/>
      <c r="H1411" s="7">
        <v>3.05</v>
      </c>
      <c r="I1411" s="7">
        <v>2.93</v>
      </c>
      <c r="J1411" s="7">
        <v>2.8</v>
      </c>
      <c r="K1411" s="7">
        <v>2.8</v>
      </c>
      <c r="L1411" s="7">
        <v>2.8</v>
      </c>
    </row>
    <row r="1412" spans="1:12" x14ac:dyDescent="0.25">
      <c r="A1412" s="9">
        <v>41033</v>
      </c>
      <c r="B1412" s="8"/>
      <c r="C1412" s="8"/>
      <c r="D1412" s="8"/>
      <c r="E1412" s="8"/>
      <c r="F1412" s="8"/>
      <c r="G1412" s="8"/>
      <c r="H1412" s="7">
        <v>3.1</v>
      </c>
      <c r="I1412" s="7">
        <v>2.85</v>
      </c>
      <c r="J1412" s="7">
        <v>2.8</v>
      </c>
      <c r="K1412" s="7">
        <v>2.8</v>
      </c>
      <c r="L1412" s="7">
        <v>2.8</v>
      </c>
    </row>
    <row r="1413" spans="1:12" x14ac:dyDescent="0.25">
      <c r="A1413" s="9">
        <v>41036</v>
      </c>
      <c r="B1413" s="8"/>
      <c r="C1413" s="8"/>
      <c r="D1413" s="8"/>
      <c r="E1413" s="8"/>
      <c r="F1413" s="8"/>
      <c r="G1413" s="8"/>
      <c r="H1413" s="7">
        <v>3.1</v>
      </c>
      <c r="I1413" s="7">
        <v>2.93</v>
      </c>
      <c r="J1413" s="7">
        <v>2.8</v>
      </c>
      <c r="K1413" s="7">
        <v>2.8</v>
      </c>
      <c r="L1413" s="7">
        <v>2.8</v>
      </c>
    </row>
    <row r="1414" spans="1:12" x14ac:dyDescent="0.25">
      <c r="A1414" s="9">
        <v>41037</v>
      </c>
      <c r="B1414" s="8"/>
      <c r="C1414" s="8"/>
      <c r="D1414" s="8"/>
      <c r="E1414" s="8"/>
      <c r="F1414" s="8"/>
      <c r="G1414" s="8"/>
      <c r="H1414" s="7">
        <v>3.1</v>
      </c>
      <c r="I1414" s="7">
        <v>2.93</v>
      </c>
      <c r="J1414" s="7">
        <v>2.78</v>
      </c>
      <c r="K1414" s="7">
        <v>2.8</v>
      </c>
      <c r="L1414" s="7">
        <v>2.8</v>
      </c>
    </row>
    <row r="1415" spans="1:12" x14ac:dyDescent="0.25">
      <c r="A1415" s="9">
        <v>41038</v>
      </c>
      <c r="B1415" s="8"/>
      <c r="C1415" s="8"/>
      <c r="D1415" s="8"/>
      <c r="E1415" s="8"/>
      <c r="F1415" s="8"/>
      <c r="G1415" s="8"/>
      <c r="H1415" s="7">
        <v>3.1</v>
      </c>
      <c r="I1415" s="7">
        <v>2.93</v>
      </c>
      <c r="J1415" s="7">
        <v>2.78</v>
      </c>
      <c r="K1415" s="7">
        <v>2.8</v>
      </c>
      <c r="L1415" s="7">
        <v>2.8</v>
      </c>
    </row>
    <row r="1416" spans="1:12" x14ac:dyDescent="0.25">
      <c r="A1416" s="9">
        <v>41039</v>
      </c>
      <c r="B1416" s="8"/>
      <c r="C1416" s="8"/>
      <c r="D1416" s="8"/>
      <c r="E1416" s="8"/>
      <c r="F1416" s="8"/>
      <c r="G1416" s="8"/>
      <c r="H1416" s="7">
        <v>3.1</v>
      </c>
      <c r="I1416" s="7">
        <v>2.93</v>
      </c>
      <c r="J1416" s="7">
        <v>2.78</v>
      </c>
      <c r="K1416" s="7">
        <v>2.8</v>
      </c>
      <c r="L1416" s="7">
        <v>2.8</v>
      </c>
    </row>
    <row r="1417" spans="1:12" x14ac:dyDescent="0.25">
      <c r="A1417" s="9">
        <v>41040</v>
      </c>
      <c r="B1417" s="8"/>
      <c r="C1417" s="8"/>
      <c r="D1417" s="8"/>
      <c r="E1417" s="8"/>
      <c r="F1417" s="8"/>
      <c r="G1417" s="8"/>
      <c r="H1417" s="7">
        <v>3.1</v>
      </c>
      <c r="I1417" s="7">
        <v>3</v>
      </c>
      <c r="J1417" s="7">
        <v>2.78</v>
      </c>
      <c r="K1417" s="7">
        <v>2.8</v>
      </c>
      <c r="L1417" s="7">
        <v>2.8</v>
      </c>
    </row>
    <row r="1418" spans="1:12" x14ac:dyDescent="0.25">
      <c r="A1418" s="9">
        <v>41043</v>
      </c>
      <c r="B1418" s="8"/>
      <c r="C1418" s="8"/>
      <c r="D1418" s="8"/>
      <c r="E1418" s="8"/>
      <c r="F1418" s="8"/>
      <c r="G1418" s="8"/>
      <c r="H1418" s="7">
        <v>3.1</v>
      </c>
      <c r="I1418" s="7">
        <v>3</v>
      </c>
      <c r="J1418" s="7">
        <v>2.78</v>
      </c>
      <c r="K1418" s="7">
        <v>2.8</v>
      </c>
      <c r="L1418" s="7">
        <v>2.7</v>
      </c>
    </row>
    <row r="1419" spans="1:12" x14ac:dyDescent="0.25">
      <c r="A1419" s="9">
        <v>41044</v>
      </c>
      <c r="B1419" s="8"/>
      <c r="C1419" s="8"/>
      <c r="D1419" s="8"/>
      <c r="E1419" s="8"/>
      <c r="F1419" s="8"/>
      <c r="G1419" s="8"/>
      <c r="H1419" s="7">
        <v>3.1</v>
      </c>
      <c r="I1419" s="7">
        <v>3</v>
      </c>
      <c r="J1419" s="7">
        <v>2.78</v>
      </c>
      <c r="K1419" s="7">
        <v>2.8</v>
      </c>
      <c r="L1419" s="7">
        <v>2.7</v>
      </c>
    </row>
    <row r="1420" spans="1:12" x14ac:dyDescent="0.25">
      <c r="A1420" s="9">
        <v>41045</v>
      </c>
      <c r="B1420" s="8"/>
      <c r="C1420" s="8"/>
      <c r="D1420" s="8"/>
      <c r="E1420" s="8"/>
      <c r="F1420" s="8"/>
      <c r="G1420" s="8"/>
      <c r="H1420" s="7">
        <v>3.1</v>
      </c>
      <c r="I1420" s="7">
        <v>3</v>
      </c>
      <c r="J1420" s="7">
        <v>2.78</v>
      </c>
      <c r="K1420" s="7">
        <v>2.8</v>
      </c>
      <c r="L1420" s="7">
        <v>2.7</v>
      </c>
    </row>
    <row r="1421" spans="1:12" x14ac:dyDescent="0.25">
      <c r="A1421" s="9">
        <v>41046</v>
      </c>
      <c r="B1421" s="8"/>
      <c r="C1421" s="8"/>
      <c r="D1421" s="8"/>
      <c r="E1421" s="8"/>
      <c r="F1421" s="8"/>
      <c r="G1421" s="8"/>
      <c r="H1421" s="7">
        <v>3.1</v>
      </c>
      <c r="I1421" s="7">
        <v>3</v>
      </c>
      <c r="J1421" s="7">
        <v>2.78</v>
      </c>
      <c r="K1421" s="7">
        <v>2.8</v>
      </c>
      <c r="L1421" s="7">
        <v>2.7</v>
      </c>
    </row>
    <row r="1422" spans="1:12" x14ac:dyDescent="0.25">
      <c r="A1422" s="9">
        <v>41047</v>
      </c>
      <c r="B1422" s="8"/>
      <c r="C1422" s="8"/>
      <c r="D1422" s="8"/>
      <c r="E1422" s="8"/>
      <c r="F1422" s="8"/>
      <c r="G1422" s="8"/>
      <c r="H1422" s="7">
        <v>3.1</v>
      </c>
      <c r="I1422" s="7">
        <v>3</v>
      </c>
      <c r="J1422" s="7">
        <v>2.78</v>
      </c>
      <c r="K1422" s="7">
        <v>2.8</v>
      </c>
      <c r="L1422" s="7">
        <v>2.7</v>
      </c>
    </row>
    <row r="1423" spans="1:12" x14ac:dyDescent="0.25">
      <c r="A1423" s="9">
        <v>41050</v>
      </c>
      <c r="B1423" s="8"/>
      <c r="C1423" s="8"/>
      <c r="D1423" s="8"/>
      <c r="E1423" s="8"/>
      <c r="F1423" s="8"/>
      <c r="G1423" s="8"/>
      <c r="H1423" s="7">
        <v>3.1</v>
      </c>
      <c r="I1423" s="7">
        <v>3</v>
      </c>
      <c r="J1423" s="7">
        <v>2.78</v>
      </c>
      <c r="K1423" s="7">
        <v>2.8</v>
      </c>
      <c r="L1423" s="7">
        <v>2.7</v>
      </c>
    </row>
    <row r="1424" spans="1:12" x14ac:dyDescent="0.25">
      <c r="A1424" s="9">
        <v>41051</v>
      </c>
      <c r="B1424" s="8"/>
      <c r="C1424" s="8"/>
      <c r="D1424" s="8"/>
      <c r="E1424" s="8"/>
      <c r="F1424" s="8"/>
      <c r="G1424" s="8"/>
      <c r="H1424" s="7">
        <v>3.1</v>
      </c>
      <c r="I1424" s="7">
        <v>3</v>
      </c>
      <c r="J1424" s="7">
        <v>2.78</v>
      </c>
      <c r="K1424" s="7">
        <v>2.8</v>
      </c>
      <c r="L1424" s="7">
        <v>2.7</v>
      </c>
    </row>
    <row r="1425" spans="1:12" x14ac:dyDescent="0.25">
      <c r="A1425" s="9">
        <v>41052</v>
      </c>
      <c r="B1425" s="8"/>
      <c r="C1425" s="8"/>
      <c r="D1425" s="8"/>
      <c r="E1425" s="8"/>
      <c r="F1425" s="8"/>
      <c r="G1425" s="8"/>
      <c r="H1425" s="7">
        <v>3.1</v>
      </c>
      <c r="I1425" s="7">
        <v>3</v>
      </c>
      <c r="J1425" s="7">
        <v>2.78</v>
      </c>
      <c r="K1425" s="7">
        <v>2.8</v>
      </c>
      <c r="L1425" s="7">
        <v>2.7</v>
      </c>
    </row>
    <row r="1426" spans="1:12" x14ac:dyDescent="0.25">
      <c r="A1426" s="9">
        <v>41053</v>
      </c>
      <c r="B1426" s="8"/>
      <c r="C1426" s="8"/>
      <c r="D1426" s="8"/>
      <c r="E1426" s="8"/>
      <c r="F1426" s="8"/>
      <c r="G1426" s="8"/>
      <c r="H1426" s="7">
        <v>3.1</v>
      </c>
      <c r="I1426" s="7">
        <v>3</v>
      </c>
      <c r="J1426" s="7">
        <v>2.8</v>
      </c>
      <c r="K1426" s="7">
        <v>2.8</v>
      </c>
      <c r="L1426" s="7">
        <v>2.7</v>
      </c>
    </row>
    <row r="1427" spans="1:12" x14ac:dyDescent="0.25">
      <c r="A1427" s="9">
        <v>41054</v>
      </c>
      <c r="B1427" s="8"/>
      <c r="C1427" s="8"/>
      <c r="D1427" s="8"/>
      <c r="E1427" s="8"/>
      <c r="F1427" s="8"/>
      <c r="G1427" s="8"/>
      <c r="H1427" s="7">
        <v>3.1</v>
      </c>
      <c r="I1427" s="7">
        <v>3</v>
      </c>
      <c r="J1427" s="7">
        <v>2.8</v>
      </c>
      <c r="K1427" s="7">
        <v>2.8</v>
      </c>
      <c r="L1427" s="7">
        <v>2.7</v>
      </c>
    </row>
    <row r="1428" spans="1:12" x14ac:dyDescent="0.25">
      <c r="A1428" s="9">
        <v>41057</v>
      </c>
      <c r="B1428" s="8"/>
      <c r="C1428" s="8"/>
      <c r="D1428" s="8"/>
      <c r="E1428" s="8"/>
      <c r="F1428" s="8"/>
      <c r="G1428" s="8"/>
      <c r="H1428" s="7">
        <v>3.1</v>
      </c>
      <c r="I1428" s="7">
        <v>3</v>
      </c>
      <c r="J1428" s="7">
        <v>2.8</v>
      </c>
      <c r="K1428" s="7">
        <v>2.8</v>
      </c>
      <c r="L1428" s="7">
        <v>2.7</v>
      </c>
    </row>
    <row r="1429" spans="1:12" x14ac:dyDescent="0.25">
      <c r="A1429" s="9">
        <v>41058</v>
      </c>
      <c r="B1429" s="8"/>
      <c r="C1429" s="8"/>
      <c r="D1429" s="8"/>
      <c r="E1429" s="8"/>
      <c r="F1429" s="8"/>
      <c r="G1429" s="8"/>
      <c r="H1429" s="7">
        <v>3.1</v>
      </c>
      <c r="I1429" s="7">
        <v>3</v>
      </c>
      <c r="J1429" s="7">
        <v>2.78</v>
      </c>
      <c r="K1429" s="7">
        <v>2.8</v>
      </c>
      <c r="L1429" s="7">
        <v>2.7</v>
      </c>
    </row>
    <row r="1430" spans="1:12" x14ac:dyDescent="0.25">
      <c r="A1430" s="9">
        <v>41059</v>
      </c>
      <c r="B1430" s="8"/>
      <c r="C1430" s="8"/>
      <c r="D1430" s="8"/>
      <c r="E1430" s="8"/>
      <c r="F1430" s="8"/>
      <c r="G1430" s="8"/>
      <c r="H1430" s="7">
        <v>3.1</v>
      </c>
      <c r="I1430" s="7">
        <v>3</v>
      </c>
      <c r="J1430" s="7">
        <v>2.78</v>
      </c>
      <c r="K1430" s="7">
        <v>2.8</v>
      </c>
      <c r="L1430" s="7">
        <v>2.7</v>
      </c>
    </row>
    <row r="1431" spans="1:12" x14ac:dyDescent="0.25">
      <c r="A1431" s="9">
        <v>41060</v>
      </c>
      <c r="B1431" s="8"/>
      <c r="C1431" s="8"/>
      <c r="D1431" s="8"/>
      <c r="E1431" s="8"/>
      <c r="F1431" s="8"/>
      <c r="G1431" s="8"/>
      <c r="H1431" s="7">
        <v>3.1</v>
      </c>
      <c r="I1431" s="7">
        <v>3</v>
      </c>
      <c r="J1431" s="7">
        <v>2.8</v>
      </c>
      <c r="K1431" s="7">
        <v>2.8</v>
      </c>
      <c r="L1431" s="7">
        <v>2.7</v>
      </c>
    </row>
    <row r="1432" spans="1:12" x14ac:dyDescent="0.25">
      <c r="A1432" s="9">
        <v>41061</v>
      </c>
      <c r="B1432" s="8"/>
      <c r="C1432" s="8"/>
      <c r="D1432" s="8"/>
      <c r="E1432" s="8"/>
      <c r="F1432" s="8"/>
      <c r="G1432" s="8"/>
      <c r="H1432" s="7">
        <v>3.1</v>
      </c>
      <c r="I1432" s="7">
        <v>3</v>
      </c>
      <c r="J1432" s="7">
        <v>2.8</v>
      </c>
      <c r="K1432" s="7">
        <v>2.8</v>
      </c>
      <c r="L1432" s="7">
        <v>2.7</v>
      </c>
    </row>
    <row r="1433" spans="1:12" x14ac:dyDescent="0.25">
      <c r="A1433" s="9">
        <v>41064</v>
      </c>
      <c r="B1433" s="8"/>
      <c r="C1433" s="8"/>
      <c r="D1433" s="8"/>
      <c r="E1433" s="8"/>
      <c r="F1433" s="8"/>
      <c r="G1433" s="8"/>
      <c r="H1433" s="7">
        <v>3.1</v>
      </c>
      <c r="I1433" s="7">
        <v>3</v>
      </c>
      <c r="J1433" s="7">
        <v>2.8</v>
      </c>
      <c r="K1433" s="7">
        <v>2.8</v>
      </c>
      <c r="L1433" s="7">
        <v>2.7</v>
      </c>
    </row>
    <row r="1434" spans="1:12" x14ac:dyDescent="0.25">
      <c r="A1434" s="9">
        <v>41065</v>
      </c>
      <c r="B1434" s="8"/>
      <c r="C1434" s="8"/>
      <c r="D1434" s="8"/>
      <c r="E1434" s="8"/>
      <c r="F1434" s="8"/>
      <c r="G1434" s="8"/>
      <c r="H1434" s="7">
        <v>3.1</v>
      </c>
      <c r="I1434" s="7">
        <v>3</v>
      </c>
      <c r="J1434" s="7">
        <v>2.8</v>
      </c>
      <c r="K1434" s="7">
        <v>2.8</v>
      </c>
      <c r="L1434" s="7">
        <v>2.7</v>
      </c>
    </row>
    <row r="1435" spans="1:12" x14ac:dyDescent="0.25">
      <c r="A1435" s="9">
        <v>41066</v>
      </c>
      <c r="B1435" s="8"/>
      <c r="C1435" s="8"/>
      <c r="D1435" s="8"/>
      <c r="E1435" s="8"/>
      <c r="F1435" s="8"/>
      <c r="G1435" s="8"/>
      <c r="H1435" s="7">
        <v>3.1</v>
      </c>
      <c r="I1435" s="7">
        <v>3</v>
      </c>
      <c r="J1435" s="7">
        <v>2.8</v>
      </c>
      <c r="K1435" s="7">
        <v>2.8</v>
      </c>
      <c r="L1435" s="7">
        <v>2.7</v>
      </c>
    </row>
    <row r="1436" spans="1:12" x14ac:dyDescent="0.25">
      <c r="A1436" s="9">
        <v>41068</v>
      </c>
      <c r="B1436" s="8"/>
      <c r="C1436" s="8"/>
      <c r="D1436" s="8"/>
      <c r="E1436" s="8"/>
      <c r="F1436" s="8"/>
      <c r="G1436" s="8"/>
      <c r="H1436" s="7">
        <v>3.1</v>
      </c>
      <c r="I1436" s="7">
        <v>3</v>
      </c>
      <c r="J1436" s="7">
        <v>2.8</v>
      </c>
      <c r="K1436" s="7">
        <v>2.8</v>
      </c>
      <c r="L1436" s="7">
        <v>2.7</v>
      </c>
    </row>
    <row r="1437" spans="1:12" x14ac:dyDescent="0.25">
      <c r="A1437" s="9">
        <v>41071</v>
      </c>
      <c r="B1437" s="8"/>
      <c r="C1437" s="8"/>
      <c r="D1437" s="8"/>
      <c r="E1437" s="8"/>
      <c r="F1437" s="8"/>
      <c r="G1437" s="8"/>
      <c r="H1437" s="7">
        <v>3.1</v>
      </c>
      <c r="I1437" s="7">
        <v>3</v>
      </c>
      <c r="J1437" s="7">
        <v>2.8</v>
      </c>
      <c r="K1437" s="7">
        <v>2.8</v>
      </c>
      <c r="L1437" s="7">
        <v>2.7</v>
      </c>
    </row>
    <row r="1438" spans="1:12" x14ac:dyDescent="0.25">
      <c r="A1438" s="9">
        <v>41072</v>
      </c>
      <c r="B1438" s="8"/>
      <c r="C1438" s="8"/>
      <c r="D1438" s="8"/>
      <c r="E1438" s="8"/>
      <c r="F1438" s="8"/>
      <c r="G1438" s="8"/>
      <c r="H1438" s="7">
        <v>3.1</v>
      </c>
      <c r="I1438" s="7">
        <v>3</v>
      </c>
      <c r="J1438" s="7">
        <v>2.8</v>
      </c>
      <c r="K1438" s="7">
        <v>2.8</v>
      </c>
      <c r="L1438" s="7">
        <v>2.7</v>
      </c>
    </row>
    <row r="1439" spans="1:12" x14ac:dyDescent="0.25">
      <c r="A1439" s="9">
        <v>41073</v>
      </c>
      <c r="B1439" s="8"/>
      <c r="C1439" s="8"/>
      <c r="D1439" s="8"/>
      <c r="E1439" s="8"/>
      <c r="F1439" s="8"/>
      <c r="G1439" s="8"/>
      <c r="H1439" s="7">
        <v>3.1</v>
      </c>
      <c r="I1439" s="7">
        <v>3</v>
      </c>
      <c r="J1439" s="7">
        <v>2.8</v>
      </c>
      <c r="K1439" s="7">
        <v>2.8</v>
      </c>
      <c r="L1439" s="7">
        <v>2.7</v>
      </c>
    </row>
    <row r="1440" spans="1:12" x14ac:dyDescent="0.25">
      <c r="A1440" s="9">
        <v>41074</v>
      </c>
      <c r="B1440" s="8"/>
      <c r="C1440" s="8"/>
      <c r="D1440" s="8"/>
      <c r="E1440" s="8"/>
      <c r="F1440" s="8"/>
      <c r="G1440" s="8"/>
      <c r="H1440" s="7">
        <v>3.1</v>
      </c>
      <c r="I1440" s="7">
        <v>3</v>
      </c>
      <c r="J1440" s="7">
        <v>2.8</v>
      </c>
      <c r="K1440" s="7">
        <v>2.8</v>
      </c>
      <c r="L1440" s="7">
        <v>2.65</v>
      </c>
    </row>
    <row r="1441" spans="1:12" x14ac:dyDescent="0.25">
      <c r="A1441" s="9">
        <v>41075</v>
      </c>
      <c r="B1441" s="8"/>
      <c r="C1441" s="8"/>
      <c r="D1441" s="8"/>
      <c r="E1441" s="8"/>
      <c r="F1441" s="8"/>
      <c r="G1441" s="8"/>
      <c r="H1441" s="7">
        <v>3.1</v>
      </c>
      <c r="I1441" s="7">
        <v>2.95</v>
      </c>
      <c r="J1441" s="7">
        <v>2.8</v>
      </c>
      <c r="K1441" s="7">
        <v>2.8</v>
      </c>
      <c r="L1441" s="7">
        <v>2.65</v>
      </c>
    </row>
    <row r="1442" spans="1:12" x14ac:dyDescent="0.25">
      <c r="A1442" s="9">
        <v>41078</v>
      </c>
      <c r="B1442" s="8"/>
      <c r="C1442" s="8"/>
      <c r="D1442" s="8"/>
      <c r="E1442" s="8"/>
      <c r="F1442" s="8"/>
      <c r="G1442" s="8"/>
      <c r="H1442" s="7">
        <v>3.07</v>
      </c>
      <c r="I1442" s="7">
        <v>2.95</v>
      </c>
      <c r="J1442" s="7">
        <v>2.8</v>
      </c>
      <c r="K1442" s="7">
        <v>2.8</v>
      </c>
      <c r="L1442" s="7">
        <v>2.65</v>
      </c>
    </row>
    <row r="1443" spans="1:12" x14ac:dyDescent="0.25">
      <c r="A1443" s="9">
        <v>41079</v>
      </c>
      <c r="B1443" s="8"/>
      <c r="C1443" s="8"/>
      <c r="D1443" s="8"/>
      <c r="E1443" s="8"/>
      <c r="F1443" s="8"/>
      <c r="G1443" s="8"/>
      <c r="H1443" s="7">
        <v>3.03</v>
      </c>
      <c r="I1443" s="7">
        <v>2.9</v>
      </c>
      <c r="J1443" s="7">
        <v>2.8</v>
      </c>
      <c r="K1443" s="7">
        <v>2.8</v>
      </c>
      <c r="L1443" s="7">
        <v>2.65</v>
      </c>
    </row>
    <row r="1444" spans="1:12" x14ac:dyDescent="0.25">
      <c r="A1444" s="9">
        <v>41080</v>
      </c>
      <c r="B1444" s="8"/>
      <c r="C1444" s="8"/>
      <c r="D1444" s="8"/>
      <c r="E1444" s="8"/>
      <c r="F1444" s="8"/>
      <c r="G1444" s="8"/>
      <c r="H1444" s="7">
        <v>3.07</v>
      </c>
      <c r="I1444" s="7">
        <v>2.88</v>
      </c>
      <c r="J1444" s="7">
        <v>2.8</v>
      </c>
      <c r="K1444" s="7">
        <v>2.8</v>
      </c>
      <c r="L1444" s="7">
        <v>2.6</v>
      </c>
    </row>
    <row r="1445" spans="1:12" x14ac:dyDescent="0.25">
      <c r="A1445" s="9">
        <v>41081</v>
      </c>
      <c r="B1445" s="8"/>
      <c r="C1445" s="8"/>
      <c r="D1445" s="8"/>
      <c r="E1445" s="8"/>
      <c r="F1445" s="8"/>
      <c r="G1445" s="8"/>
      <c r="H1445" s="7">
        <v>3.1</v>
      </c>
      <c r="I1445" s="7">
        <v>2.9</v>
      </c>
      <c r="J1445" s="7">
        <v>2.8</v>
      </c>
      <c r="K1445" s="7">
        <v>2.8</v>
      </c>
      <c r="L1445" s="7">
        <v>2.6</v>
      </c>
    </row>
    <row r="1446" spans="1:12" x14ac:dyDescent="0.25">
      <c r="A1446" s="9">
        <v>41082</v>
      </c>
      <c r="B1446" s="8"/>
      <c r="C1446" s="8"/>
      <c r="D1446" s="8"/>
      <c r="E1446" s="8"/>
      <c r="F1446" s="8"/>
      <c r="G1446" s="8"/>
      <c r="H1446" s="7">
        <v>3.1</v>
      </c>
      <c r="I1446" s="7">
        <v>2.9</v>
      </c>
      <c r="J1446" s="7">
        <v>2.8</v>
      </c>
      <c r="K1446" s="7">
        <v>2.8</v>
      </c>
      <c r="L1446" s="7">
        <v>2.6</v>
      </c>
    </row>
    <row r="1447" spans="1:12" x14ac:dyDescent="0.25">
      <c r="A1447" s="9">
        <v>41085</v>
      </c>
      <c r="B1447" s="8"/>
      <c r="C1447" s="8"/>
      <c r="D1447" s="8"/>
      <c r="E1447" s="8"/>
      <c r="F1447" s="8"/>
      <c r="G1447" s="8"/>
      <c r="H1447" s="7">
        <v>3.1</v>
      </c>
      <c r="I1447" s="7">
        <v>2.9</v>
      </c>
      <c r="J1447" s="7">
        <v>2.8</v>
      </c>
      <c r="K1447" s="7">
        <v>2.8</v>
      </c>
      <c r="L1447" s="7">
        <v>2.6</v>
      </c>
    </row>
    <row r="1448" spans="1:12" x14ac:dyDescent="0.25">
      <c r="A1448" s="9">
        <v>41086</v>
      </c>
      <c r="B1448" s="8"/>
      <c r="C1448" s="8"/>
      <c r="D1448" s="8"/>
      <c r="E1448" s="8"/>
      <c r="F1448" s="8"/>
      <c r="G1448" s="8"/>
      <c r="H1448" s="7">
        <v>3.1</v>
      </c>
      <c r="I1448" s="7">
        <v>2.95</v>
      </c>
      <c r="J1448" s="7">
        <v>2.8</v>
      </c>
      <c r="K1448" s="7">
        <v>2.8</v>
      </c>
      <c r="L1448" s="7">
        <v>2.6</v>
      </c>
    </row>
    <row r="1449" spans="1:12" x14ac:dyDescent="0.25">
      <c r="A1449" s="9">
        <v>41087</v>
      </c>
      <c r="B1449" s="8"/>
      <c r="C1449" s="8"/>
      <c r="D1449" s="8"/>
      <c r="E1449" s="8"/>
      <c r="F1449" s="8"/>
      <c r="G1449" s="8"/>
      <c r="H1449" s="7">
        <v>3.1</v>
      </c>
      <c r="I1449" s="7">
        <v>2.95</v>
      </c>
      <c r="J1449" s="7">
        <v>2.8</v>
      </c>
      <c r="K1449" s="7">
        <v>2.8</v>
      </c>
      <c r="L1449" s="7">
        <v>2.6</v>
      </c>
    </row>
    <row r="1450" spans="1:12" x14ac:dyDescent="0.25">
      <c r="A1450" s="9">
        <v>41088</v>
      </c>
      <c r="B1450" s="8"/>
      <c r="C1450" s="8"/>
      <c r="D1450" s="8"/>
      <c r="E1450" s="8"/>
      <c r="F1450" s="8"/>
      <c r="G1450" s="8"/>
      <c r="H1450" s="7">
        <v>3.07</v>
      </c>
      <c r="I1450" s="7">
        <v>2.95</v>
      </c>
      <c r="J1450" s="7">
        <v>2.8</v>
      </c>
      <c r="K1450" s="7">
        <v>2.8</v>
      </c>
      <c r="L1450" s="7">
        <v>2.6</v>
      </c>
    </row>
    <row r="1451" spans="1:12" x14ac:dyDescent="0.25">
      <c r="A1451" s="9">
        <v>41089</v>
      </c>
      <c r="B1451" s="8"/>
      <c r="C1451" s="8"/>
      <c r="D1451" s="8"/>
      <c r="E1451" s="8"/>
      <c r="F1451" s="8"/>
      <c r="G1451" s="8"/>
      <c r="H1451" s="7">
        <v>3.07</v>
      </c>
      <c r="I1451" s="7">
        <v>2.95</v>
      </c>
      <c r="J1451" s="7">
        <v>2.8</v>
      </c>
      <c r="K1451" s="7">
        <v>2.8</v>
      </c>
      <c r="L1451" s="7">
        <v>2.6</v>
      </c>
    </row>
    <row r="1452" spans="1:12" x14ac:dyDescent="0.25">
      <c r="A1452" s="9">
        <v>41092</v>
      </c>
      <c r="B1452" s="8"/>
      <c r="C1452" s="8"/>
      <c r="D1452" s="8"/>
      <c r="E1452" s="8"/>
      <c r="F1452" s="8"/>
      <c r="G1452" s="8"/>
      <c r="H1452" s="7">
        <v>3.02</v>
      </c>
      <c r="I1452" s="7">
        <v>2.9</v>
      </c>
      <c r="J1452" s="7">
        <v>2.8</v>
      </c>
      <c r="K1452" s="7">
        <v>2.8</v>
      </c>
      <c r="L1452" s="7">
        <v>2.6</v>
      </c>
    </row>
    <row r="1453" spans="1:12" x14ac:dyDescent="0.25">
      <c r="A1453" s="9">
        <v>41093</v>
      </c>
      <c r="B1453" s="8"/>
      <c r="C1453" s="8"/>
      <c r="D1453" s="8"/>
      <c r="E1453" s="8"/>
      <c r="F1453" s="8"/>
      <c r="G1453" s="8"/>
      <c r="H1453" s="7">
        <v>3</v>
      </c>
      <c r="I1453" s="7">
        <v>2.93</v>
      </c>
      <c r="J1453" s="7">
        <v>2.75</v>
      </c>
      <c r="K1453" s="7">
        <v>2.8</v>
      </c>
      <c r="L1453" s="7">
        <v>2.6</v>
      </c>
    </row>
    <row r="1454" spans="1:12" x14ac:dyDescent="0.25">
      <c r="A1454" s="9">
        <v>41094</v>
      </c>
      <c r="B1454" s="8"/>
      <c r="C1454" s="8"/>
      <c r="D1454" s="8"/>
      <c r="E1454" s="8"/>
      <c r="F1454" s="8"/>
      <c r="G1454" s="8"/>
      <c r="H1454" s="7">
        <v>3</v>
      </c>
      <c r="I1454" s="7">
        <v>3</v>
      </c>
      <c r="J1454" s="7">
        <v>2.75</v>
      </c>
      <c r="K1454" s="7">
        <v>2.8</v>
      </c>
      <c r="L1454" s="7">
        <v>2.6</v>
      </c>
    </row>
    <row r="1455" spans="1:12" x14ac:dyDescent="0.25">
      <c r="A1455" s="9">
        <v>41095</v>
      </c>
      <c r="B1455" s="8"/>
      <c r="C1455" s="8"/>
      <c r="D1455" s="8"/>
      <c r="E1455" s="8"/>
      <c r="F1455" s="8"/>
      <c r="G1455" s="8"/>
      <c r="H1455" s="7">
        <v>3</v>
      </c>
      <c r="I1455" s="7">
        <v>3</v>
      </c>
      <c r="J1455" s="7">
        <v>2.8</v>
      </c>
      <c r="K1455" s="7">
        <v>2.8</v>
      </c>
      <c r="L1455" s="7">
        <v>2.6</v>
      </c>
    </row>
    <row r="1456" spans="1:12" x14ac:dyDescent="0.25">
      <c r="A1456" s="9">
        <v>41096</v>
      </c>
      <c r="B1456" s="8"/>
      <c r="C1456" s="8"/>
      <c r="D1456" s="8"/>
      <c r="E1456" s="8"/>
      <c r="F1456" s="8"/>
      <c r="G1456" s="8"/>
      <c r="H1456" s="7">
        <v>3</v>
      </c>
      <c r="I1456" s="7">
        <v>3</v>
      </c>
      <c r="J1456" s="7">
        <v>2.78</v>
      </c>
      <c r="K1456" s="7">
        <v>2.8</v>
      </c>
      <c r="L1456" s="7">
        <v>2.65</v>
      </c>
    </row>
    <row r="1457" spans="1:12" x14ac:dyDescent="0.25">
      <c r="A1457" s="9">
        <v>41099</v>
      </c>
      <c r="B1457" s="8"/>
      <c r="C1457" s="8"/>
      <c r="D1457" s="8"/>
      <c r="E1457" s="8"/>
      <c r="F1457" s="8"/>
      <c r="G1457" s="8"/>
      <c r="H1457" s="7">
        <v>2.98</v>
      </c>
      <c r="I1457" s="7">
        <v>3</v>
      </c>
      <c r="J1457" s="7">
        <v>2.78</v>
      </c>
      <c r="K1457" s="7">
        <v>2.8</v>
      </c>
      <c r="L1457" s="7">
        <v>2.7</v>
      </c>
    </row>
    <row r="1458" spans="1:12" x14ac:dyDescent="0.25">
      <c r="A1458" s="9">
        <v>41100</v>
      </c>
      <c r="B1458" s="8"/>
      <c r="C1458" s="8"/>
      <c r="D1458" s="8"/>
      <c r="E1458" s="8"/>
      <c r="F1458" s="8"/>
      <c r="G1458" s="8"/>
      <c r="H1458" s="7">
        <v>2.98</v>
      </c>
      <c r="I1458" s="7">
        <v>3</v>
      </c>
      <c r="J1458" s="7">
        <v>2.78</v>
      </c>
      <c r="K1458" s="7">
        <v>2.8</v>
      </c>
      <c r="L1458" s="7">
        <v>2.7</v>
      </c>
    </row>
    <row r="1459" spans="1:12" x14ac:dyDescent="0.25">
      <c r="A1459" s="9">
        <v>41101</v>
      </c>
      <c r="B1459" s="8"/>
      <c r="C1459" s="8"/>
      <c r="D1459" s="8"/>
      <c r="E1459" s="8"/>
      <c r="F1459" s="8"/>
      <c r="G1459" s="8"/>
      <c r="H1459" s="7">
        <v>2.98</v>
      </c>
      <c r="I1459" s="7">
        <v>3</v>
      </c>
      <c r="J1459" s="7">
        <v>2.78</v>
      </c>
      <c r="K1459" s="7">
        <v>2.8</v>
      </c>
      <c r="L1459" s="7">
        <v>2.7</v>
      </c>
    </row>
    <row r="1460" spans="1:12" x14ac:dyDescent="0.25">
      <c r="A1460" s="9">
        <v>41102</v>
      </c>
      <c r="B1460" s="8"/>
      <c r="C1460" s="8"/>
      <c r="D1460" s="8"/>
      <c r="E1460" s="8"/>
      <c r="F1460" s="8"/>
      <c r="G1460" s="8"/>
      <c r="H1460" s="7">
        <v>2.95</v>
      </c>
      <c r="I1460" s="7">
        <v>2.93</v>
      </c>
      <c r="J1460" s="7">
        <v>2.75</v>
      </c>
      <c r="K1460" s="7">
        <v>2.78</v>
      </c>
      <c r="L1460" s="7">
        <v>2.65</v>
      </c>
    </row>
    <row r="1461" spans="1:12" x14ac:dyDescent="0.25">
      <c r="A1461" s="9">
        <v>41103</v>
      </c>
      <c r="B1461" s="8"/>
      <c r="C1461" s="8"/>
      <c r="D1461" s="8"/>
      <c r="E1461" s="8"/>
      <c r="F1461" s="8"/>
      <c r="G1461" s="8"/>
      <c r="H1461" s="7">
        <v>2.95</v>
      </c>
      <c r="I1461" s="7">
        <v>2.93</v>
      </c>
      <c r="J1461" s="7">
        <v>2.75</v>
      </c>
      <c r="K1461" s="7">
        <v>2.78</v>
      </c>
      <c r="L1461" s="7">
        <v>2.65</v>
      </c>
    </row>
    <row r="1462" spans="1:12" x14ac:dyDescent="0.25">
      <c r="A1462" s="9">
        <v>41106</v>
      </c>
      <c r="B1462" s="8"/>
      <c r="C1462" s="8"/>
      <c r="D1462" s="8"/>
      <c r="E1462" s="8"/>
      <c r="F1462" s="8"/>
      <c r="G1462" s="8"/>
      <c r="H1462" s="7">
        <v>2.98</v>
      </c>
      <c r="I1462" s="7">
        <v>2.83</v>
      </c>
      <c r="J1462" s="7">
        <v>2.73</v>
      </c>
      <c r="K1462" s="7">
        <v>2.75</v>
      </c>
      <c r="L1462" s="7">
        <v>2.6</v>
      </c>
    </row>
    <row r="1463" spans="1:12" x14ac:dyDescent="0.25">
      <c r="A1463" s="9">
        <v>41107</v>
      </c>
      <c r="B1463" s="8"/>
      <c r="C1463" s="8"/>
      <c r="D1463" s="8"/>
      <c r="E1463" s="8"/>
      <c r="F1463" s="8"/>
      <c r="G1463" s="8"/>
      <c r="H1463" s="7">
        <v>2.95</v>
      </c>
      <c r="I1463" s="7">
        <v>2.83</v>
      </c>
      <c r="J1463" s="7">
        <v>2.73</v>
      </c>
      <c r="K1463" s="7">
        <v>2.75</v>
      </c>
      <c r="L1463" s="7">
        <v>2.6</v>
      </c>
    </row>
    <row r="1464" spans="1:12" x14ac:dyDescent="0.25">
      <c r="A1464" s="9">
        <v>41108</v>
      </c>
      <c r="B1464" s="8"/>
      <c r="C1464" s="8"/>
      <c r="D1464" s="8"/>
      <c r="E1464" s="8"/>
      <c r="F1464" s="8"/>
      <c r="G1464" s="8"/>
      <c r="H1464" s="7">
        <v>2.95</v>
      </c>
      <c r="I1464" s="7">
        <v>2.83</v>
      </c>
      <c r="J1464" s="7">
        <v>2.73</v>
      </c>
      <c r="K1464" s="7">
        <v>2.75</v>
      </c>
      <c r="L1464" s="7">
        <v>2.6</v>
      </c>
    </row>
    <row r="1465" spans="1:12" x14ac:dyDescent="0.25">
      <c r="A1465" s="9">
        <v>41109</v>
      </c>
      <c r="B1465" s="8"/>
      <c r="C1465" s="8"/>
      <c r="D1465" s="8"/>
      <c r="E1465" s="8"/>
      <c r="F1465" s="8"/>
      <c r="G1465" s="8"/>
      <c r="H1465" s="7">
        <v>2.9</v>
      </c>
      <c r="I1465" s="7">
        <v>2.93</v>
      </c>
      <c r="J1465" s="7">
        <v>2.75</v>
      </c>
      <c r="K1465" s="7">
        <v>2.75</v>
      </c>
      <c r="L1465" s="7">
        <v>2.6</v>
      </c>
    </row>
    <row r="1466" spans="1:12" x14ac:dyDescent="0.25">
      <c r="A1466" s="9">
        <v>41110</v>
      </c>
      <c r="B1466" s="8"/>
      <c r="C1466" s="8"/>
      <c r="D1466" s="8"/>
      <c r="E1466" s="8"/>
      <c r="F1466" s="8"/>
      <c r="G1466" s="8"/>
      <c r="H1466" s="7">
        <v>2.9</v>
      </c>
      <c r="I1466" s="7">
        <v>2.93</v>
      </c>
      <c r="J1466" s="7">
        <v>2.75</v>
      </c>
      <c r="K1466" s="7">
        <v>2.75</v>
      </c>
      <c r="L1466" s="7">
        <v>2.6</v>
      </c>
    </row>
    <row r="1467" spans="1:12" x14ac:dyDescent="0.25">
      <c r="A1467" s="9">
        <v>41113</v>
      </c>
      <c r="B1467" s="8"/>
      <c r="C1467" s="8"/>
      <c r="D1467" s="8"/>
      <c r="E1467" s="8"/>
      <c r="F1467" s="8"/>
      <c r="G1467" s="8"/>
      <c r="H1467" s="7">
        <v>2.9</v>
      </c>
      <c r="I1467" s="7">
        <v>2.83</v>
      </c>
      <c r="J1467" s="7">
        <v>2.75</v>
      </c>
      <c r="K1467" s="7">
        <v>2.78</v>
      </c>
      <c r="L1467" s="7">
        <v>2.65</v>
      </c>
    </row>
    <row r="1468" spans="1:12" x14ac:dyDescent="0.25">
      <c r="A1468" s="9">
        <v>41114</v>
      </c>
      <c r="B1468" s="8"/>
      <c r="C1468" s="8"/>
      <c r="D1468" s="8"/>
      <c r="E1468" s="8"/>
      <c r="F1468" s="8"/>
      <c r="G1468" s="8"/>
      <c r="H1468" s="7">
        <v>2.9</v>
      </c>
      <c r="I1468" s="7">
        <v>2.83</v>
      </c>
      <c r="J1468" s="7">
        <v>2.75</v>
      </c>
      <c r="K1468" s="7">
        <v>2.78</v>
      </c>
      <c r="L1468" s="7">
        <v>2.65</v>
      </c>
    </row>
    <row r="1469" spans="1:12" x14ac:dyDescent="0.25">
      <c r="A1469" s="9">
        <v>41115</v>
      </c>
      <c r="B1469" s="8"/>
      <c r="C1469" s="8"/>
      <c r="D1469" s="8"/>
      <c r="E1469" s="8"/>
      <c r="F1469" s="8"/>
      <c r="G1469" s="8"/>
      <c r="H1469" s="7">
        <v>2.9</v>
      </c>
      <c r="I1469" s="7">
        <v>2.83</v>
      </c>
      <c r="J1469" s="7">
        <v>2.75</v>
      </c>
      <c r="K1469" s="7">
        <v>2.78</v>
      </c>
      <c r="L1469" s="7">
        <v>2.65</v>
      </c>
    </row>
    <row r="1470" spans="1:12" x14ac:dyDescent="0.25">
      <c r="A1470" s="9">
        <v>41116</v>
      </c>
      <c r="B1470" s="8"/>
      <c r="C1470" s="8"/>
      <c r="D1470" s="8"/>
      <c r="E1470" s="8"/>
      <c r="F1470" s="8"/>
      <c r="G1470" s="8"/>
      <c r="H1470" s="7">
        <v>2.9</v>
      </c>
      <c r="I1470" s="7">
        <v>2.83</v>
      </c>
      <c r="J1470" s="7">
        <v>2.75</v>
      </c>
      <c r="K1470" s="7">
        <v>2.78</v>
      </c>
      <c r="L1470" s="7">
        <v>2.65</v>
      </c>
    </row>
    <row r="1471" spans="1:12" x14ac:dyDescent="0.25">
      <c r="A1471" s="9">
        <v>41117</v>
      </c>
      <c r="B1471" s="8"/>
      <c r="C1471" s="8"/>
      <c r="D1471" s="8"/>
      <c r="E1471" s="8"/>
      <c r="F1471" s="8"/>
      <c r="G1471" s="8"/>
      <c r="H1471" s="7">
        <v>2.9</v>
      </c>
      <c r="I1471" s="7">
        <v>2.8</v>
      </c>
      <c r="J1471" s="7">
        <v>2.73</v>
      </c>
      <c r="K1471" s="7">
        <v>2.75</v>
      </c>
      <c r="L1471" s="7">
        <v>2.6</v>
      </c>
    </row>
    <row r="1472" spans="1:12" x14ac:dyDescent="0.25">
      <c r="A1472" s="9">
        <v>41120</v>
      </c>
      <c r="B1472" s="8"/>
      <c r="C1472" s="8"/>
      <c r="D1472" s="8"/>
      <c r="E1472" s="8"/>
      <c r="F1472" s="8"/>
      <c r="G1472" s="8"/>
      <c r="H1472" s="7">
        <v>2.9</v>
      </c>
      <c r="I1472" s="7">
        <v>2.8</v>
      </c>
      <c r="J1472" s="7">
        <v>2.78</v>
      </c>
      <c r="K1472" s="7">
        <v>2.65</v>
      </c>
      <c r="L1472" s="7">
        <v>2.5</v>
      </c>
    </row>
    <row r="1473" spans="1:12" x14ac:dyDescent="0.25">
      <c r="A1473" s="9">
        <v>41121</v>
      </c>
      <c r="B1473" s="8"/>
      <c r="C1473" s="8"/>
      <c r="D1473" s="8"/>
      <c r="E1473" s="8"/>
      <c r="F1473" s="8"/>
      <c r="G1473" s="8"/>
      <c r="H1473" s="7">
        <v>2.9</v>
      </c>
      <c r="I1473" s="7">
        <v>2.8</v>
      </c>
      <c r="J1473" s="7">
        <v>2.78</v>
      </c>
      <c r="K1473" s="7">
        <v>2.65</v>
      </c>
      <c r="L1473" s="7">
        <v>2.5</v>
      </c>
    </row>
    <row r="1474" spans="1:12" x14ac:dyDescent="0.25">
      <c r="A1474" s="9">
        <v>41122</v>
      </c>
      <c r="B1474" s="8"/>
      <c r="C1474" s="8"/>
      <c r="D1474" s="8"/>
      <c r="E1474" s="8"/>
      <c r="F1474" s="8"/>
      <c r="G1474" s="8"/>
      <c r="H1474" s="7">
        <v>2.9</v>
      </c>
      <c r="I1474" s="7">
        <v>2.8</v>
      </c>
      <c r="J1474" s="7">
        <v>2.8</v>
      </c>
      <c r="K1474" s="7">
        <v>2.7</v>
      </c>
      <c r="L1474" s="7">
        <v>2.5499999999999998</v>
      </c>
    </row>
    <row r="1475" spans="1:12" x14ac:dyDescent="0.25">
      <c r="A1475" s="9">
        <v>41123</v>
      </c>
      <c r="B1475" s="8"/>
      <c r="C1475" s="8"/>
      <c r="D1475" s="8"/>
      <c r="E1475" s="8"/>
      <c r="F1475" s="8"/>
      <c r="G1475" s="8"/>
      <c r="H1475" s="7">
        <v>2.9</v>
      </c>
      <c r="I1475" s="7">
        <v>2.8</v>
      </c>
      <c r="J1475" s="7">
        <v>2.8</v>
      </c>
      <c r="K1475" s="7">
        <v>2.7</v>
      </c>
      <c r="L1475" s="7">
        <v>2.5499999999999998</v>
      </c>
    </row>
    <row r="1476" spans="1:12" x14ac:dyDescent="0.25">
      <c r="A1476" s="9">
        <v>41124</v>
      </c>
      <c r="B1476" s="8"/>
      <c r="C1476" s="8"/>
      <c r="D1476" s="8"/>
      <c r="E1476" s="8"/>
      <c r="F1476" s="8"/>
      <c r="G1476" s="8"/>
      <c r="H1476" s="7">
        <v>2.9</v>
      </c>
      <c r="I1476" s="7">
        <v>2.8</v>
      </c>
      <c r="J1476" s="7">
        <v>2.78</v>
      </c>
      <c r="K1476" s="7">
        <v>2.73</v>
      </c>
      <c r="L1476" s="7">
        <v>2.6</v>
      </c>
    </row>
    <row r="1477" spans="1:12" x14ac:dyDescent="0.25">
      <c r="A1477" s="9">
        <v>41127</v>
      </c>
      <c r="B1477" s="8"/>
      <c r="C1477" s="8"/>
      <c r="D1477" s="8"/>
      <c r="E1477" s="8"/>
      <c r="F1477" s="8"/>
      <c r="G1477" s="8"/>
      <c r="H1477" s="7">
        <v>2.88</v>
      </c>
      <c r="I1477" s="7">
        <v>2.8</v>
      </c>
      <c r="J1477" s="7">
        <v>2.73</v>
      </c>
      <c r="K1477" s="7">
        <v>2.65</v>
      </c>
      <c r="L1477" s="7">
        <v>2.5</v>
      </c>
    </row>
    <row r="1478" spans="1:12" x14ac:dyDescent="0.25">
      <c r="A1478" s="9">
        <v>41128</v>
      </c>
      <c r="B1478" s="8"/>
      <c r="C1478" s="8"/>
      <c r="D1478" s="8"/>
      <c r="E1478" s="8"/>
      <c r="F1478" s="8"/>
      <c r="G1478" s="8"/>
      <c r="H1478" s="7">
        <v>2.9</v>
      </c>
      <c r="I1478" s="7">
        <v>2.8</v>
      </c>
      <c r="J1478" s="7">
        <v>2.78</v>
      </c>
      <c r="K1478" s="7">
        <v>2.73</v>
      </c>
      <c r="L1478" s="7">
        <v>2.5499999999999998</v>
      </c>
    </row>
    <row r="1479" spans="1:12" x14ac:dyDescent="0.25">
      <c r="A1479" s="9">
        <v>41129</v>
      </c>
      <c r="B1479" s="8"/>
      <c r="C1479" s="8"/>
      <c r="D1479" s="8"/>
      <c r="E1479" s="8"/>
      <c r="F1479" s="8"/>
      <c r="G1479" s="8"/>
      <c r="H1479" s="7">
        <v>2.9</v>
      </c>
      <c r="I1479" s="7">
        <v>2.8</v>
      </c>
      <c r="J1479" s="7">
        <v>2.78</v>
      </c>
      <c r="K1479" s="7">
        <v>2.73</v>
      </c>
      <c r="L1479" s="7">
        <v>2.5499999999999998</v>
      </c>
    </row>
    <row r="1480" spans="1:12" x14ac:dyDescent="0.25">
      <c r="A1480" s="9">
        <v>41130</v>
      </c>
      <c r="B1480" s="8"/>
      <c r="C1480" s="8"/>
      <c r="D1480" s="8"/>
      <c r="E1480" s="8"/>
      <c r="F1480" s="8"/>
      <c r="G1480" s="8"/>
      <c r="H1480" s="7">
        <v>2.85</v>
      </c>
      <c r="I1480" s="7">
        <v>2.8</v>
      </c>
      <c r="J1480" s="7">
        <v>2.73</v>
      </c>
      <c r="K1480" s="7">
        <v>2.73</v>
      </c>
      <c r="L1480" s="7">
        <v>2.6</v>
      </c>
    </row>
    <row r="1481" spans="1:12" x14ac:dyDescent="0.25">
      <c r="A1481" s="9">
        <v>41131</v>
      </c>
      <c r="B1481" s="8"/>
      <c r="C1481" s="8"/>
      <c r="D1481" s="8"/>
      <c r="E1481" s="8"/>
      <c r="F1481" s="8"/>
      <c r="G1481" s="8"/>
      <c r="H1481" s="7">
        <v>2.8</v>
      </c>
      <c r="I1481" s="7">
        <v>2.8</v>
      </c>
      <c r="J1481" s="7">
        <v>2.72</v>
      </c>
      <c r="K1481" s="7">
        <v>2.7</v>
      </c>
      <c r="L1481" s="7">
        <v>2.65</v>
      </c>
    </row>
    <row r="1482" spans="1:12" x14ac:dyDescent="0.25">
      <c r="A1482" s="9">
        <v>41134</v>
      </c>
      <c r="B1482" s="8"/>
      <c r="C1482" s="8"/>
      <c r="D1482" s="8"/>
      <c r="E1482" s="8"/>
      <c r="F1482" s="8"/>
      <c r="G1482" s="8"/>
      <c r="H1482" s="7">
        <v>2.8</v>
      </c>
      <c r="I1482" s="7">
        <v>2.8</v>
      </c>
      <c r="J1482" s="7">
        <v>2.74</v>
      </c>
      <c r="K1482" s="7">
        <v>2.73</v>
      </c>
      <c r="L1482" s="7">
        <v>2.7</v>
      </c>
    </row>
    <row r="1483" spans="1:12" x14ac:dyDescent="0.25">
      <c r="A1483" s="9">
        <v>41135</v>
      </c>
      <c r="B1483" s="8"/>
      <c r="C1483" s="8"/>
      <c r="D1483" s="8"/>
      <c r="E1483" s="8"/>
      <c r="F1483" s="8"/>
      <c r="G1483" s="8"/>
      <c r="H1483" s="7">
        <v>2.8</v>
      </c>
      <c r="I1483" s="7">
        <v>2.8</v>
      </c>
      <c r="J1483" s="7">
        <v>2.74</v>
      </c>
      <c r="K1483" s="7">
        <v>2.73</v>
      </c>
      <c r="L1483" s="7">
        <v>2.7</v>
      </c>
    </row>
    <row r="1484" spans="1:12" x14ac:dyDescent="0.25">
      <c r="A1484" s="9">
        <v>41136</v>
      </c>
      <c r="B1484" s="8"/>
      <c r="C1484" s="8"/>
      <c r="D1484" s="8"/>
      <c r="E1484" s="8"/>
      <c r="F1484" s="8"/>
      <c r="G1484" s="8"/>
      <c r="H1484" s="7">
        <v>2.8</v>
      </c>
      <c r="I1484" s="7">
        <v>2.8</v>
      </c>
      <c r="J1484" s="7">
        <v>2.72</v>
      </c>
      <c r="K1484" s="7">
        <v>2.7</v>
      </c>
      <c r="L1484" s="7">
        <v>2.65</v>
      </c>
    </row>
    <row r="1485" spans="1:12" x14ac:dyDescent="0.25">
      <c r="A1485" s="9">
        <v>41137</v>
      </c>
      <c r="B1485" s="8"/>
      <c r="C1485" s="8"/>
      <c r="D1485" s="8"/>
      <c r="E1485" s="8"/>
      <c r="F1485" s="8"/>
      <c r="G1485" s="8"/>
      <c r="H1485" s="7">
        <v>2.8</v>
      </c>
      <c r="I1485" s="7">
        <v>2.8</v>
      </c>
      <c r="J1485" s="7">
        <v>2.74</v>
      </c>
      <c r="K1485" s="7">
        <v>2.73</v>
      </c>
      <c r="L1485" s="7">
        <v>2.7</v>
      </c>
    </row>
    <row r="1486" spans="1:12" x14ac:dyDescent="0.25">
      <c r="A1486" s="9">
        <v>41138</v>
      </c>
      <c r="B1486" s="8"/>
      <c r="C1486" s="8"/>
      <c r="D1486" s="8"/>
      <c r="E1486" s="8"/>
      <c r="F1486" s="8"/>
      <c r="G1486" s="8"/>
      <c r="H1486" s="7">
        <v>2.8</v>
      </c>
      <c r="I1486" s="7">
        <v>2.8</v>
      </c>
      <c r="J1486" s="7">
        <v>2.74</v>
      </c>
      <c r="K1486" s="7">
        <v>2.78</v>
      </c>
      <c r="L1486" s="7">
        <v>2.7</v>
      </c>
    </row>
    <row r="1487" spans="1:12" x14ac:dyDescent="0.25">
      <c r="A1487" s="9">
        <v>41141</v>
      </c>
      <c r="B1487" s="8"/>
      <c r="C1487" s="8"/>
      <c r="D1487" s="8"/>
      <c r="E1487" s="8"/>
      <c r="F1487" s="8"/>
      <c r="G1487" s="8"/>
      <c r="H1487" s="7">
        <v>2.8</v>
      </c>
      <c r="I1487" s="7">
        <v>2.8</v>
      </c>
      <c r="J1487" s="7">
        <v>2.74</v>
      </c>
      <c r="K1487" s="7">
        <v>2.78</v>
      </c>
      <c r="L1487" s="7">
        <v>2.7</v>
      </c>
    </row>
    <row r="1488" spans="1:12" x14ac:dyDescent="0.25">
      <c r="A1488" s="9">
        <v>41142</v>
      </c>
      <c r="B1488" s="8"/>
      <c r="C1488" s="8"/>
      <c r="D1488" s="8"/>
      <c r="E1488" s="8"/>
      <c r="F1488" s="8"/>
      <c r="G1488" s="8"/>
      <c r="H1488" s="7">
        <v>2.8</v>
      </c>
      <c r="I1488" s="7">
        <v>2.8</v>
      </c>
      <c r="J1488" s="7">
        <v>2.78</v>
      </c>
      <c r="K1488" s="7">
        <v>2.8</v>
      </c>
      <c r="L1488" s="7">
        <v>2.75</v>
      </c>
    </row>
    <row r="1489" spans="1:12" x14ac:dyDescent="0.25">
      <c r="A1489" s="9">
        <v>41143</v>
      </c>
      <c r="B1489" s="8"/>
      <c r="C1489" s="8"/>
      <c r="D1489" s="8"/>
      <c r="E1489" s="8"/>
      <c r="F1489" s="8"/>
      <c r="G1489" s="8"/>
      <c r="H1489" s="7">
        <v>2.8</v>
      </c>
      <c r="I1489" s="7">
        <v>2.8</v>
      </c>
      <c r="J1489" s="7">
        <v>2.78</v>
      </c>
      <c r="K1489" s="7">
        <v>2.8</v>
      </c>
      <c r="L1489" s="7">
        <v>2.75</v>
      </c>
    </row>
    <row r="1490" spans="1:12" x14ac:dyDescent="0.25">
      <c r="A1490" s="9">
        <v>41144</v>
      </c>
      <c r="B1490" s="8"/>
      <c r="C1490" s="8"/>
      <c r="D1490" s="8"/>
      <c r="E1490" s="8"/>
      <c r="F1490" s="8"/>
      <c r="G1490" s="8"/>
      <c r="H1490" s="7">
        <v>2.8</v>
      </c>
      <c r="I1490" s="7">
        <v>2.8</v>
      </c>
      <c r="J1490" s="7">
        <v>2.78</v>
      </c>
      <c r="K1490" s="7">
        <v>2.8</v>
      </c>
      <c r="L1490" s="7">
        <v>2.75</v>
      </c>
    </row>
    <row r="1491" spans="1:12" x14ac:dyDescent="0.25">
      <c r="A1491" s="9">
        <v>41145</v>
      </c>
      <c r="B1491" s="8"/>
      <c r="C1491" s="8"/>
      <c r="D1491" s="8"/>
      <c r="E1491" s="8"/>
      <c r="F1491" s="8"/>
      <c r="G1491" s="8"/>
      <c r="H1491" s="7">
        <v>2.8</v>
      </c>
      <c r="I1491" s="7">
        <v>2.83</v>
      </c>
      <c r="J1491" s="7">
        <v>2.78</v>
      </c>
      <c r="K1491" s="7">
        <v>2.8</v>
      </c>
      <c r="L1491" s="7">
        <v>2.75</v>
      </c>
    </row>
    <row r="1492" spans="1:12" x14ac:dyDescent="0.25">
      <c r="A1492" s="9">
        <v>41148</v>
      </c>
      <c r="B1492" s="8"/>
      <c r="C1492" s="8"/>
      <c r="D1492" s="8"/>
      <c r="E1492" s="8"/>
      <c r="F1492" s="8"/>
      <c r="G1492" s="8"/>
      <c r="H1492" s="7">
        <v>2.8</v>
      </c>
      <c r="I1492" s="7">
        <v>2.83</v>
      </c>
      <c r="J1492" s="7">
        <v>2.78</v>
      </c>
      <c r="K1492" s="7">
        <v>2.8</v>
      </c>
      <c r="L1492" s="7">
        <v>2.75</v>
      </c>
    </row>
    <row r="1493" spans="1:12" x14ac:dyDescent="0.25">
      <c r="A1493" s="9">
        <v>41149</v>
      </c>
      <c r="B1493" s="8"/>
      <c r="C1493" s="8"/>
      <c r="D1493" s="8"/>
      <c r="E1493" s="8"/>
      <c r="F1493" s="8"/>
      <c r="G1493" s="8"/>
      <c r="H1493" s="7">
        <v>2.8</v>
      </c>
      <c r="I1493" s="7">
        <v>2.83</v>
      </c>
      <c r="J1493" s="7">
        <v>2.78</v>
      </c>
      <c r="K1493" s="7">
        <v>2.8</v>
      </c>
      <c r="L1493" s="7">
        <v>2.75</v>
      </c>
    </row>
    <row r="1494" spans="1:12" x14ac:dyDescent="0.25">
      <c r="A1494" s="9">
        <v>41150</v>
      </c>
      <c r="B1494" s="8"/>
      <c r="C1494" s="8"/>
      <c r="D1494" s="8"/>
      <c r="E1494" s="8"/>
      <c r="F1494" s="8"/>
      <c r="G1494" s="8"/>
      <c r="H1494" s="7">
        <v>2.8</v>
      </c>
      <c r="I1494" s="7">
        <v>2.83</v>
      </c>
      <c r="J1494" s="7">
        <v>2.74</v>
      </c>
      <c r="K1494" s="7">
        <v>2.78</v>
      </c>
      <c r="L1494" s="7">
        <v>2.7</v>
      </c>
    </row>
    <row r="1495" spans="1:12" x14ac:dyDescent="0.25">
      <c r="A1495" s="9">
        <v>41151</v>
      </c>
      <c r="B1495" s="8"/>
      <c r="C1495" s="8"/>
      <c r="D1495" s="8"/>
      <c r="E1495" s="8"/>
      <c r="F1495" s="8"/>
      <c r="G1495" s="8"/>
      <c r="H1495" s="7">
        <v>2.8</v>
      </c>
      <c r="I1495" s="7">
        <v>2.83</v>
      </c>
      <c r="J1495" s="7">
        <v>2.74</v>
      </c>
      <c r="K1495" s="7">
        <v>2.78</v>
      </c>
      <c r="L1495" s="7">
        <v>2.7</v>
      </c>
    </row>
    <row r="1496" spans="1:12" x14ac:dyDescent="0.25">
      <c r="A1496" s="9">
        <v>41152</v>
      </c>
      <c r="B1496" s="8"/>
      <c r="C1496" s="8"/>
      <c r="D1496" s="8"/>
      <c r="E1496" s="8"/>
      <c r="F1496" s="8"/>
      <c r="G1496" s="8"/>
      <c r="H1496" s="7">
        <v>2.8</v>
      </c>
      <c r="I1496" s="7">
        <v>2.83</v>
      </c>
      <c r="J1496" s="7">
        <v>2.74</v>
      </c>
      <c r="K1496" s="7">
        <v>2.78</v>
      </c>
      <c r="L1496" s="7">
        <v>2.7</v>
      </c>
    </row>
    <row r="1497" spans="1:12" x14ac:dyDescent="0.25">
      <c r="A1497" s="9">
        <v>41155</v>
      </c>
      <c r="B1497" s="8"/>
      <c r="C1497" s="8"/>
      <c r="D1497" s="8"/>
      <c r="E1497" s="8"/>
      <c r="F1497" s="8"/>
      <c r="G1497" s="8"/>
      <c r="H1497" s="7">
        <v>2.8</v>
      </c>
      <c r="I1497" s="7">
        <v>2.87</v>
      </c>
      <c r="J1497" s="7">
        <v>2.72</v>
      </c>
      <c r="K1497" s="7">
        <v>2.75</v>
      </c>
      <c r="L1497" s="7">
        <v>2.7</v>
      </c>
    </row>
    <row r="1498" spans="1:12" x14ac:dyDescent="0.25">
      <c r="A1498" s="9">
        <v>41156</v>
      </c>
      <c r="B1498" s="8"/>
      <c r="C1498" s="8"/>
      <c r="D1498" s="8"/>
      <c r="E1498" s="8"/>
      <c r="F1498" s="8"/>
      <c r="G1498" s="8"/>
      <c r="H1498" s="7">
        <v>2.8</v>
      </c>
      <c r="I1498" s="7">
        <v>2.87</v>
      </c>
      <c r="J1498" s="7">
        <v>2.72</v>
      </c>
      <c r="K1498" s="7">
        <v>2.75</v>
      </c>
      <c r="L1498" s="7">
        <v>2.7</v>
      </c>
    </row>
    <row r="1499" spans="1:12" x14ac:dyDescent="0.25">
      <c r="A1499" s="9">
        <v>41157</v>
      </c>
      <c r="B1499" s="8"/>
      <c r="C1499" s="8"/>
      <c r="D1499" s="8"/>
      <c r="E1499" s="8"/>
      <c r="F1499" s="8"/>
      <c r="G1499" s="8"/>
      <c r="H1499" s="7">
        <v>2.8</v>
      </c>
      <c r="I1499" s="7">
        <v>2.87</v>
      </c>
      <c r="J1499" s="7">
        <v>2.72</v>
      </c>
      <c r="K1499" s="7">
        <v>2.75</v>
      </c>
      <c r="L1499" s="7">
        <v>2.7</v>
      </c>
    </row>
    <row r="1500" spans="1:12" x14ac:dyDescent="0.25">
      <c r="A1500" s="9">
        <v>41158</v>
      </c>
      <c r="B1500" s="8"/>
      <c r="C1500" s="8"/>
      <c r="D1500" s="8"/>
      <c r="E1500" s="8"/>
      <c r="F1500" s="8"/>
      <c r="G1500" s="8"/>
      <c r="H1500" s="7">
        <v>2.8</v>
      </c>
      <c r="I1500" s="7">
        <v>2.87</v>
      </c>
      <c r="J1500" s="7">
        <v>2.74</v>
      </c>
      <c r="K1500" s="7">
        <v>2.78</v>
      </c>
      <c r="L1500" s="7">
        <v>2.7</v>
      </c>
    </row>
    <row r="1501" spans="1:12" x14ac:dyDescent="0.25">
      <c r="A1501" s="9">
        <v>41162</v>
      </c>
      <c r="B1501" s="8"/>
      <c r="C1501" s="8"/>
      <c r="D1501" s="8"/>
      <c r="E1501" s="8"/>
      <c r="F1501" s="8"/>
      <c r="G1501" s="8"/>
      <c r="H1501" s="7">
        <v>2.8</v>
      </c>
      <c r="I1501" s="7">
        <v>2.85</v>
      </c>
      <c r="J1501" s="7">
        <v>2.78</v>
      </c>
      <c r="K1501" s="7">
        <v>2.8</v>
      </c>
      <c r="L1501" s="7">
        <v>2.7</v>
      </c>
    </row>
    <row r="1502" spans="1:12" x14ac:dyDescent="0.25">
      <c r="A1502" s="9">
        <v>41163</v>
      </c>
      <c r="B1502" s="8"/>
      <c r="C1502" s="8"/>
      <c r="D1502" s="8"/>
      <c r="E1502" s="8"/>
      <c r="F1502" s="8"/>
      <c r="G1502" s="8"/>
      <c r="H1502" s="7">
        <v>2.8</v>
      </c>
      <c r="I1502" s="7">
        <v>2.85</v>
      </c>
      <c r="J1502" s="7">
        <v>2.78</v>
      </c>
      <c r="K1502" s="7">
        <v>2.8</v>
      </c>
      <c r="L1502" s="7">
        <v>2.7</v>
      </c>
    </row>
    <row r="1503" spans="1:12" x14ac:dyDescent="0.25">
      <c r="A1503" s="9">
        <v>41164</v>
      </c>
      <c r="B1503" s="8"/>
      <c r="C1503" s="8"/>
      <c r="D1503" s="8"/>
      <c r="E1503" s="8"/>
      <c r="F1503" s="8"/>
      <c r="G1503" s="8"/>
      <c r="H1503" s="7">
        <v>2.8</v>
      </c>
      <c r="I1503" s="7">
        <v>2.88</v>
      </c>
      <c r="J1503" s="7">
        <v>2.8</v>
      </c>
      <c r="K1503" s="7">
        <v>2.8</v>
      </c>
      <c r="L1503" s="7">
        <v>2.73</v>
      </c>
    </row>
    <row r="1504" spans="1:12" x14ac:dyDescent="0.25">
      <c r="A1504" s="9">
        <v>41165</v>
      </c>
      <c r="B1504" s="8"/>
      <c r="C1504" s="8"/>
      <c r="D1504" s="8"/>
      <c r="E1504" s="8"/>
      <c r="F1504" s="8"/>
      <c r="G1504" s="8"/>
      <c r="H1504" s="7">
        <v>2.8</v>
      </c>
      <c r="I1504" s="7">
        <v>2.85</v>
      </c>
      <c r="J1504" s="7">
        <v>2.78</v>
      </c>
      <c r="K1504" s="7">
        <v>2.8</v>
      </c>
      <c r="L1504" s="7">
        <v>2.7</v>
      </c>
    </row>
    <row r="1505" spans="1:12" x14ac:dyDescent="0.25">
      <c r="A1505" s="9">
        <v>41166</v>
      </c>
      <c r="B1505" s="8"/>
      <c r="C1505" s="8"/>
      <c r="D1505" s="8"/>
      <c r="E1505" s="8"/>
      <c r="F1505" s="8"/>
      <c r="G1505" s="8"/>
      <c r="H1505" s="7">
        <v>2.8</v>
      </c>
      <c r="I1505" s="7">
        <v>2.83</v>
      </c>
      <c r="J1505" s="7">
        <v>2.8</v>
      </c>
      <c r="K1505" s="7">
        <v>2.8</v>
      </c>
      <c r="L1505" s="7">
        <v>2.73</v>
      </c>
    </row>
    <row r="1506" spans="1:12" x14ac:dyDescent="0.25">
      <c r="A1506" s="9">
        <v>41169</v>
      </c>
      <c r="B1506" s="8"/>
      <c r="C1506" s="8"/>
      <c r="D1506" s="8"/>
      <c r="E1506" s="8"/>
      <c r="F1506" s="8"/>
      <c r="G1506" s="8"/>
      <c r="H1506" s="7">
        <v>2.8</v>
      </c>
      <c r="I1506" s="7">
        <v>2.8</v>
      </c>
      <c r="J1506" s="7">
        <v>2.8</v>
      </c>
      <c r="K1506" s="7">
        <v>2.8</v>
      </c>
      <c r="L1506" s="7">
        <v>2.73</v>
      </c>
    </row>
    <row r="1507" spans="1:12" x14ac:dyDescent="0.25">
      <c r="A1507" s="9">
        <v>41170</v>
      </c>
      <c r="B1507" s="8"/>
      <c r="C1507" s="8"/>
      <c r="D1507" s="8"/>
      <c r="E1507" s="8"/>
      <c r="F1507" s="8"/>
      <c r="G1507" s="8"/>
      <c r="H1507" s="7">
        <v>2.8</v>
      </c>
      <c r="I1507" s="7">
        <v>2.8</v>
      </c>
      <c r="J1507" s="7">
        <v>2.8</v>
      </c>
      <c r="K1507" s="7">
        <v>2.78</v>
      </c>
      <c r="L1507" s="7">
        <v>2.7</v>
      </c>
    </row>
    <row r="1508" spans="1:12" x14ac:dyDescent="0.25">
      <c r="A1508" s="9">
        <v>41171</v>
      </c>
      <c r="B1508" s="8"/>
      <c r="C1508" s="8"/>
      <c r="D1508" s="8"/>
      <c r="E1508" s="8"/>
      <c r="F1508" s="8"/>
      <c r="G1508" s="8"/>
      <c r="H1508" s="7">
        <v>2.8</v>
      </c>
      <c r="I1508" s="7">
        <v>2.8</v>
      </c>
      <c r="J1508" s="7">
        <v>2.8</v>
      </c>
      <c r="K1508" s="7">
        <v>2.78</v>
      </c>
      <c r="L1508" s="7">
        <v>2.7</v>
      </c>
    </row>
    <row r="1509" spans="1:12" x14ac:dyDescent="0.25">
      <c r="A1509" s="9">
        <v>41172</v>
      </c>
      <c r="B1509" s="8"/>
      <c r="C1509" s="8"/>
      <c r="D1509" s="8"/>
      <c r="E1509" s="8"/>
      <c r="F1509" s="8"/>
      <c r="G1509" s="8"/>
      <c r="H1509" s="7">
        <v>2.8</v>
      </c>
      <c r="I1509" s="7">
        <v>2.8</v>
      </c>
      <c r="J1509" s="7">
        <v>2.78</v>
      </c>
      <c r="K1509" s="7">
        <v>2.75</v>
      </c>
      <c r="L1509" s="7">
        <v>2.73</v>
      </c>
    </row>
    <row r="1510" spans="1:12" x14ac:dyDescent="0.25">
      <c r="A1510" s="9">
        <v>41173</v>
      </c>
      <c r="B1510" s="8"/>
      <c r="C1510" s="8"/>
      <c r="D1510" s="8"/>
      <c r="E1510" s="8"/>
      <c r="F1510" s="8"/>
      <c r="G1510" s="8"/>
      <c r="H1510" s="7">
        <v>2.8</v>
      </c>
      <c r="I1510" s="7">
        <v>2.8</v>
      </c>
      <c r="J1510" s="7">
        <v>2.75</v>
      </c>
      <c r="K1510" s="7">
        <v>2.73</v>
      </c>
      <c r="L1510" s="7">
        <v>2.7</v>
      </c>
    </row>
    <row r="1511" spans="1:12" x14ac:dyDescent="0.25">
      <c r="A1511" s="9">
        <v>41176</v>
      </c>
      <c r="B1511" s="8"/>
      <c r="C1511" s="8"/>
      <c r="D1511" s="8"/>
      <c r="E1511" s="8"/>
      <c r="F1511" s="8"/>
      <c r="G1511" s="8"/>
      <c r="H1511" s="7">
        <v>2.8</v>
      </c>
      <c r="I1511" s="7">
        <v>2.8</v>
      </c>
      <c r="J1511" s="7">
        <v>2.75</v>
      </c>
      <c r="K1511" s="7">
        <v>2.78</v>
      </c>
      <c r="L1511" s="7">
        <v>2.7</v>
      </c>
    </row>
    <row r="1512" spans="1:12" x14ac:dyDescent="0.25">
      <c r="A1512" s="9">
        <v>41177</v>
      </c>
      <c r="B1512" s="8"/>
      <c r="C1512" s="8"/>
      <c r="D1512" s="8"/>
      <c r="E1512" s="8"/>
      <c r="F1512" s="8"/>
      <c r="G1512" s="8"/>
      <c r="H1512" s="7">
        <v>2.8</v>
      </c>
      <c r="I1512" s="7">
        <v>2.8</v>
      </c>
      <c r="J1512" s="7">
        <v>2.78</v>
      </c>
      <c r="K1512" s="7">
        <v>2.8</v>
      </c>
      <c r="L1512" s="7">
        <v>2.73</v>
      </c>
    </row>
    <row r="1513" spans="1:12" x14ac:dyDescent="0.25">
      <c r="A1513" s="9">
        <v>41178</v>
      </c>
      <c r="B1513" s="8"/>
      <c r="C1513" s="8"/>
      <c r="D1513" s="8"/>
      <c r="E1513" s="8"/>
      <c r="F1513" s="8"/>
      <c r="G1513" s="8"/>
      <c r="H1513" s="7">
        <v>2.8</v>
      </c>
      <c r="I1513" s="7">
        <v>2.8</v>
      </c>
      <c r="J1513" s="7">
        <v>2.78</v>
      </c>
      <c r="K1513" s="7">
        <v>2.8</v>
      </c>
      <c r="L1513" s="7">
        <v>2.73</v>
      </c>
    </row>
    <row r="1514" spans="1:12" x14ac:dyDescent="0.25">
      <c r="A1514" s="9">
        <v>41179</v>
      </c>
      <c r="B1514" s="8"/>
      <c r="C1514" s="8"/>
      <c r="D1514" s="8"/>
      <c r="E1514" s="8"/>
      <c r="F1514" s="8"/>
      <c r="G1514" s="8"/>
      <c r="H1514" s="7">
        <v>2.8</v>
      </c>
      <c r="I1514" s="7">
        <v>2.8</v>
      </c>
      <c r="J1514" s="7">
        <v>2.75</v>
      </c>
      <c r="K1514" s="7">
        <v>2.8</v>
      </c>
      <c r="L1514" s="7">
        <v>2.75</v>
      </c>
    </row>
    <row r="1515" spans="1:12" x14ac:dyDescent="0.25">
      <c r="A1515" s="9">
        <v>41180</v>
      </c>
      <c r="B1515" s="8"/>
      <c r="C1515" s="8"/>
      <c r="D1515" s="8"/>
      <c r="E1515" s="8"/>
      <c r="F1515" s="8"/>
      <c r="G1515" s="8"/>
      <c r="H1515" s="7">
        <v>2.8</v>
      </c>
      <c r="I1515" s="7">
        <v>2.8</v>
      </c>
      <c r="J1515" s="7">
        <v>2.75</v>
      </c>
      <c r="K1515" s="7">
        <v>2.8</v>
      </c>
      <c r="L1515" s="7">
        <v>2.75</v>
      </c>
    </row>
    <row r="1516" spans="1:12" x14ac:dyDescent="0.25">
      <c r="A1516" s="9">
        <v>41183</v>
      </c>
      <c r="B1516" s="8"/>
      <c r="C1516" s="8"/>
      <c r="D1516" s="8"/>
      <c r="E1516" s="8"/>
      <c r="F1516" s="8"/>
      <c r="G1516" s="8"/>
      <c r="H1516" s="7">
        <v>2.8</v>
      </c>
      <c r="I1516" s="7">
        <v>2.8</v>
      </c>
      <c r="J1516" s="7">
        <v>2.78</v>
      </c>
      <c r="K1516" s="7">
        <v>2.8</v>
      </c>
      <c r="L1516" s="7">
        <v>2.78</v>
      </c>
    </row>
    <row r="1517" spans="1:12" x14ac:dyDescent="0.25">
      <c r="A1517" s="9">
        <v>41184</v>
      </c>
      <c r="B1517" s="8"/>
      <c r="C1517" s="8"/>
      <c r="D1517" s="8"/>
      <c r="E1517" s="8"/>
      <c r="F1517" s="8"/>
      <c r="G1517" s="8"/>
      <c r="H1517" s="7">
        <v>2.8</v>
      </c>
      <c r="I1517" s="7">
        <v>2.8</v>
      </c>
      <c r="J1517" s="7">
        <v>2.78</v>
      </c>
      <c r="K1517" s="7">
        <v>2.8</v>
      </c>
      <c r="L1517" s="7">
        <v>2.78</v>
      </c>
    </row>
    <row r="1518" spans="1:12" x14ac:dyDescent="0.25">
      <c r="A1518" s="9">
        <v>41185</v>
      </c>
      <c r="B1518" s="8"/>
      <c r="C1518" s="8"/>
      <c r="D1518" s="8"/>
      <c r="E1518" s="8"/>
      <c r="F1518" s="8"/>
      <c r="G1518" s="8"/>
      <c r="H1518" s="7">
        <v>2.8</v>
      </c>
      <c r="I1518" s="7">
        <v>2.8</v>
      </c>
      <c r="J1518" s="7">
        <v>2.78</v>
      </c>
      <c r="K1518" s="7">
        <v>2.8</v>
      </c>
      <c r="L1518" s="7">
        <v>2.73</v>
      </c>
    </row>
    <row r="1519" spans="1:12" x14ac:dyDescent="0.25">
      <c r="A1519" s="9">
        <v>41186</v>
      </c>
      <c r="B1519" s="8"/>
      <c r="C1519" s="8"/>
      <c r="D1519" s="8"/>
      <c r="E1519" s="8"/>
      <c r="F1519" s="8"/>
      <c r="G1519" s="8"/>
      <c r="H1519" s="7">
        <v>2.8</v>
      </c>
      <c r="I1519" s="7">
        <v>2.8</v>
      </c>
      <c r="J1519" s="7">
        <v>2.75</v>
      </c>
      <c r="K1519" s="7">
        <v>2.8</v>
      </c>
      <c r="L1519" s="7">
        <v>2.73</v>
      </c>
    </row>
    <row r="1520" spans="1:12" x14ac:dyDescent="0.25">
      <c r="A1520" s="9">
        <v>41187</v>
      </c>
      <c r="B1520" s="8"/>
      <c r="C1520" s="8"/>
      <c r="D1520" s="8"/>
      <c r="E1520" s="8"/>
      <c r="F1520" s="8"/>
      <c r="G1520" s="8"/>
      <c r="H1520" s="7">
        <v>2.8</v>
      </c>
      <c r="I1520" s="7">
        <v>2.8</v>
      </c>
      <c r="J1520" s="7">
        <v>2.75</v>
      </c>
      <c r="K1520" s="7">
        <v>2.8</v>
      </c>
      <c r="L1520" s="7">
        <v>2.73</v>
      </c>
    </row>
    <row r="1521" spans="1:12" x14ac:dyDescent="0.25">
      <c r="A1521" s="9">
        <v>41190</v>
      </c>
      <c r="B1521" s="8"/>
      <c r="C1521" s="8"/>
      <c r="D1521" s="8"/>
      <c r="E1521" s="8"/>
      <c r="F1521" s="8"/>
      <c r="G1521" s="8"/>
      <c r="H1521" s="7">
        <v>2.75</v>
      </c>
      <c r="I1521" s="7">
        <v>2.78</v>
      </c>
      <c r="J1521" s="7">
        <v>2.7</v>
      </c>
      <c r="K1521" s="7">
        <v>2.73</v>
      </c>
      <c r="L1521" s="7">
        <v>2.7</v>
      </c>
    </row>
    <row r="1522" spans="1:12" x14ac:dyDescent="0.25">
      <c r="A1522" s="9">
        <v>41191</v>
      </c>
      <c r="B1522" s="8"/>
      <c r="C1522" s="8"/>
      <c r="D1522" s="8"/>
      <c r="E1522" s="8"/>
      <c r="F1522" s="8"/>
      <c r="G1522" s="8"/>
      <c r="H1522" s="7">
        <v>2.75</v>
      </c>
      <c r="I1522" s="7">
        <v>2.78</v>
      </c>
      <c r="J1522" s="7">
        <v>2.7</v>
      </c>
      <c r="K1522" s="7">
        <v>2.73</v>
      </c>
      <c r="L1522" s="7">
        <v>2.7</v>
      </c>
    </row>
    <row r="1523" spans="1:12" x14ac:dyDescent="0.25">
      <c r="A1523" s="9">
        <v>41192</v>
      </c>
      <c r="B1523" s="8"/>
      <c r="C1523" s="8"/>
      <c r="D1523" s="8"/>
      <c r="E1523" s="8"/>
      <c r="F1523" s="8"/>
      <c r="G1523" s="8"/>
      <c r="H1523" s="7">
        <v>2.7</v>
      </c>
      <c r="I1523" s="7">
        <v>2.8</v>
      </c>
      <c r="J1523" s="7">
        <v>2.7</v>
      </c>
      <c r="K1523" s="7">
        <v>2.73</v>
      </c>
      <c r="L1523" s="7">
        <v>2.7</v>
      </c>
    </row>
    <row r="1524" spans="1:12" x14ac:dyDescent="0.25">
      <c r="A1524" s="9">
        <v>41193</v>
      </c>
      <c r="B1524" s="8"/>
      <c r="C1524" s="8"/>
      <c r="D1524" s="8"/>
      <c r="E1524" s="8"/>
      <c r="F1524" s="8"/>
      <c r="G1524" s="8"/>
      <c r="H1524" s="7">
        <v>2.75</v>
      </c>
      <c r="I1524" s="7">
        <v>2.8</v>
      </c>
      <c r="J1524" s="7">
        <v>2.7</v>
      </c>
      <c r="K1524" s="7">
        <v>2.75</v>
      </c>
      <c r="L1524" s="7">
        <v>2.73</v>
      </c>
    </row>
    <row r="1525" spans="1:12" x14ac:dyDescent="0.25">
      <c r="A1525" s="9">
        <v>41197</v>
      </c>
      <c r="B1525" s="8"/>
      <c r="C1525" s="8"/>
      <c r="D1525" s="8"/>
      <c r="E1525" s="8"/>
      <c r="F1525" s="8"/>
      <c r="G1525" s="8"/>
      <c r="H1525" s="7">
        <v>2.7</v>
      </c>
      <c r="I1525" s="7">
        <v>2.8</v>
      </c>
      <c r="J1525" s="7">
        <v>2.7</v>
      </c>
      <c r="K1525" s="7">
        <v>2.73</v>
      </c>
      <c r="L1525" s="7">
        <v>2.7</v>
      </c>
    </row>
    <row r="1526" spans="1:12" x14ac:dyDescent="0.25">
      <c r="A1526" s="9">
        <v>41198</v>
      </c>
      <c r="B1526" s="8"/>
      <c r="C1526" s="8"/>
      <c r="D1526" s="8"/>
      <c r="E1526" s="8"/>
      <c r="F1526" s="8"/>
      <c r="G1526" s="8"/>
      <c r="H1526" s="7">
        <v>2.7</v>
      </c>
      <c r="I1526" s="7">
        <v>2.78</v>
      </c>
      <c r="J1526" s="7">
        <v>2.7</v>
      </c>
      <c r="K1526" s="7">
        <v>2.7</v>
      </c>
      <c r="L1526" s="7">
        <v>2.6</v>
      </c>
    </row>
    <row r="1527" spans="1:12" x14ac:dyDescent="0.25">
      <c r="A1527" s="9">
        <v>41199</v>
      </c>
      <c r="B1527" s="8"/>
      <c r="C1527" s="8"/>
      <c r="D1527" s="8"/>
      <c r="E1527" s="8"/>
      <c r="F1527" s="8"/>
      <c r="G1527" s="8"/>
      <c r="H1527" s="7">
        <v>2.7</v>
      </c>
      <c r="I1527" s="7">
        <v>2.78</v>
      </c>
      <c r="J1527" s="7">
        <v>2.7</v>
      </c>
      <c r="K1527" s="7">
        <v>2.7</v>
      </c>
      <c r="L1527" s="7">
        <v>2.6</v>
      </c>
    </row>
    <row r="1528" spans="1:12" x14ac:dyDescent="0.25">
      <c r="A1528" s="9">
        <v>41200</v>
      </c>
      <c r="B1528" s="8"/>
      <c r="C1528" s="8"/>
      <c r="D1528" s="8"/>
      <c r="E1528" s="8"/>
      <c r="F1528" s="8"/>
      <c r="G1528" s="8"/>
      <c r="H1528" s="7">
        <v>2.7</v>
      </c>
      <c r="I1528" s="7">
        <v>2.75</v>
      </c>
      <c r="J1528" s="7">
        <v>2.7</v>
      </c>
      <c r="K1528" s="7">
        <v>2.7</v>
      </c>
      <c r="L1528" s="7">
        <v>2.7</v>
      </c>
    </row>
    <row r="1529" spans="1:12" x14ac:dyDescent="0.25">
      <c r="A1529" s="9">
        <v>41201</v>
      </c>
      <c r="B1529" s="8"/>
      <c r="C1529" s="8"/>
      <c r="D1529" s="8"/>
      <c r="E1529" s="8"/>
      <c r="F1529" s="8"/>
      <c r="G1529" s="8"/>
      <c r="H1529" s="7">
        <v>2.7</v>
      </c>
      <c r="I1529" s="7">
        <v>2.7</v>
      </c>
      <c r="J1529" s="7">
        <v>2.7</v>
      </c>
      <c r="K1529" s="7">
        <v>2.7</v>
      </c>
      <c r="L1529" s="7">
        <v>2.6</v>
      </c>
    </row>
    <row r="1530" spans="1:12" x14ac:dyDescent="0.25">
      <c r="A1530" s="9">
        <v>41204</v>
      </c>
      <c r="B1530" s="8"/>
      <c r="C1530" s="8"/>
      <c r="D1530" s="8"/>
      <c r="E1530" s="8"/>
      <c r="F1530" s="8"/>
      <c r="G1530" s="8"/>
      <c r="H1530" s="7">
        <v>2.7</v>
      </c>
      <c r="I1530" s="7">
        <v>2.7</v>
      </c>
      <c r="J1530" s="7">
        <v>2.7</v>
      </c>
      <c r="K1530" s="7">
        <v>2.7</v>
      </c>
      <c r="L1530" s="7">
        <v>2.6</v>
      </c>
    </row>
    <row r="1531" spans="1:12" x14ac:dyDescent="0.25">
      <c r="A1531" s="9">
        <v>41205</v>
      </c>
      <c r="B1531" s="8"/>
      <c r="C1531" s="8"/>
      <c r="D1531" s="8"/>
      <c r="E1531" s="8"/>
      <c r="F1531" s="8"/>
      <c r="G1531" s="8"/>
      <c r="H1531" s="7">
        <v>2.7</v>
      </c>
      <c r="I1531" s="7">
        <v>2.7</v>
      </c>
      <c r="J1531" s="7">
        <v>2.7</v>
      </c>
      <c r="K1531" s="7">
        <v>2.7</v>
      </c>
      <c r="L1531" s="7">
        <v>2.6</v>
      </c>
    </row>
    <row r="1532" spans="1:12" x14ac:dyDescent="0.25">
      <c r="A1532" s="9">
        <v>41206</v>
      </c>
      <c r="B1532" s="8"/>
      <c r="C1532" s="8"/>
      <c r="D1532" s="8"/>
      <c r="E1532" s="8"/>
      <c r="F1532" s="8"/>
      <c r="G1532" s="8"/>
      <c r="H1532" s="7">
        <v>2.7</v>
      </c>
      <c r="I1532" s="7">
        <v>2.7</v>
      </c>
      <c r="J1532" s="7">
        <v>2.7</v>
      </c>
      <c r="K1532" s="7">
        <v>2.7</v>
      </c>
      <c r="L1532" s="7">
        <v>2.6</v>
      </c>
    </row>
    <row r="1533" spans="1:12" x14ac:dyDescent="0.25">
      <c r="A1533" s="9">
        <v>41207</v>
      </c>
      <c r="B1533" s="8"/>
      <c r="C1533" s="8"/>
      <c r="D1533" s="8"/>
      <c r="E1533" s="8"/>
      <c r="F1533" s="8"/>
      <c r="G1533" s="8"/>
      <c r="H1533" s="7">
        <v>2.7</v>
      </c>
      <c r="I1533" s="7">
        <v>2.7</v>
      </c>
      <c r="J1533" s="7">
        <v>2.7</v>
      </c>
      <c r="K1533" s="7">
        <v>2.7</v>
      </c>
      <c r="L1533" s="7">
        <v>2.6</v>
      </c>
    </row>
    <row r="1534" spans="1:12" x14ac:dyDescent="0.25">
      <c r="A1534" s="9">
        <v>41208</v>
      </c>
      <c r="B1534" s="8"/>
      <c r="C1534" s="8"/>
      <c r="D1534" s="8"/>
      <c r="E1534" s="8"/>
      <c r="F1534" s="8"/>
      <c r="G1534" s="8"/>
      <c r="H1534" s="7">
        <v>2.7</v>
      </c>
      <c r="I1534" s="7">
        <v>2.7</v>
      </c>
      <c r="J1534" s="7">
        <v>2.7</v>
      </c>
      <c r="K1534" s="7">
        <v>2.7</v>
      </c>
      <c r="L1534" s="7">
        <v>2.6</v>
      </c>
    </row>
    <row r="1535" spans="1:12" x14ac:dyDescent="0.25">
      <c r="A1535" s="9">
        <v>41211</v>
      </c>
      <c r="B1535" s="8"/>
      <c r="C1535" s="8"/>
      <c r="D1535" s="8"/>
      <c r="E1535" s="8"/>
      <c r="F1535" s="8"/>
      <c r="G1535" s="8"/>
      <c r="H1535" s="7">
        <v>2.7</v>
      </c>
      <c r="I1535" s="7">
        <v>2.7</v>
      </c>
      <c r="J1535" s="7">
        <v>2.7</v>
      </c>
      <c r="K1535" s="7">
        <v>2.7</v>
      </c>
      <c r="L1535" s="7">
        <v>2.6</v>
      </c>
    </row>
    <row r="1536" spans="1:12" x14ac:dyDescent="0.25">
      <c r="A1536" s="9">
        <v>41212</v>
      </c>
      <c r="B1536" s="8"/>
      <c r="C1536" s="8"/>
      <c r="D1536" s="8"/>
      <c r="E1536" s="8"/>
      <c r="F1536" s="8"/>
      <c r="G1536" s="8"/>
      <c r="H1536" s="7">
        <v>2.7</v>
      </c>
      <c r="I1536" s="7">
        <v>2.7</v>
      </c>
      <c r="J1536" s="7">
        <v>2.7</v>
      </c>
      <c r="K1536" s="7">
        <v>2.7</v>
      </c>
      <c r="L1536" s="7">
        <v>2.6</v>
      </c>
    </row>
    <row r="1537" spans="1:12" x14ac:dyDescent="0.25">
      <c r="A1537" s="9">
        <v>41213</v>
      </c>
      <c r="B1537" s="8"/>
      <c r="C1537" s="8"/>
      <c r="D1537" s="8"/>
      <c r="E1537" s="8"/>
      <c r="F1537" s="8"/>
      <c r="G1537" s="8"/>
      <c r="H1537" s="7">
        <v>2.7</v>
      </c>
      <c r="I1537" s="7">
        <v>2.7</v>
      </c>
      <c r="J1537" s="7">
        <v>2.7</v>
      </c>
      <c r="K1537" s="7">
        <v>2.7</v>
      </c>
      <c r="L1537" s="7">
        <v>2.6</v>
      </c>
    </row>
    <row r="1538" spans="1:12" x14ac:dyDescent="0.25">
      <c r="A1538" s="9">
        <v>41214</v>
      </c>
      <c r="B1538" s="8"/>
      <c r="C1538" s="8"/>
      <c r="D1538" s="8"/>
      <c r="E1538" s="8"/>
      <c r="F1538" s="8"/>
      <c r="G1538" s="8"/>
      <c r="H1538" s="7">
        <v>2.7</v>
      </c>
      <c r="I1538" s="7">
        <v>2.7</v>
      </c>
      <c r="J1538" s="7">
        <v>2.7</v>
      </c>
      <c r="K1538" s="7">
        <v>2.7</v>
      </c>
      <c r="L1538" s="7">
        <v>2.6</v>
      </c>
    </row>
    <row r="1539" spans="1:12" x14ac:dyDescent="0.25">
      <c r="A1539" s="9">
        <v>41218</v>
      </c>
      <c r="B1539" s="8"/>
      <c r="C1539" s="8"/>
      <c r="D1539" s="8"/>
      <c r="E1539" s="8"/>
      <c r="F1539" s="8"/>
      <c r="G1539" s="8"/>
      <c r="H1539" s="7">
        <v>2.7</v>
      </c>
      <c r="I1539" s="7">
        <v>2.7</v>
      </c>
      <c r="J1539" s="7">
        <v>2.7</v>
      </c>
      <c r="K1539" s="7">
        <v>2.7</v>
      </c>
      <c r="L1539" s="7">
        <v>2.7</v>
      </c>
    </row>
    <row r="1540" spans="1:12" x14ac:dyDescent="0.25">
      <c r="A1540" s="9">
        <v>41219</v>
      </c>
      <c r="B1540" s="8"/>
      <c r="C1540" s="8"/>
      <c r="D1540" s="8"/>
      <c r="E1540" s="8"/>
      <c r="F1540" s="8"/>
      <c r="G1540" s="8"/>
      <c r="H1540" s="7">
        <v>2.66</v>
      </c>
      <c r="I1540" s="7">
        <v>2.7</v>
      </c>
      <c r="J1540" s="7">
        <v>2.7</v>
      </c>
      <c r="K1540" s="7">
        <v>2.7</v>
      </c>
      <c r="L1540" s="7">
        <v>2.5</v>
      </c>
    </row>
    <row r="1541" spans="1:12" x14ac:dyDescent="0.25">
      <c r="A1541" s="9">
        <v>41220</v>
      </c>
      <c r="B1541" s="8"/>
      <c r="C1541" s="8"/>
      <c r="D1541" s="8"/>
      <c r="E1541" s="8"/>
      <c r="F1541" s="8"/>
      <c r="G1541" s="8"/>
      <c r="H1541" s="7">
        <v>2.66</v>
      </c>
      <c r="I1541" s="7">
        <v>2.7</v>
      </c>
      <c r="J1541" s="7">
        <v>2.7</v>
      </c>
      <c r="K1541" s="7">
        <v>2.7</v>
      </c>
      <c r="L1541" s="7">
        <v>2.5</v>
      </c>
    </row>
    <row r="1542" spans="1:12" x14ac:dyDescent="0.25">
      <c r="A1542" s="9">
        <v>41221</v>
      </c>
      <c r="B1542" s="8"/>
      <c r="C1542" s="8"/>
      <c r="D1542" s="8"/>
      <c r="E1542" s="8"/>
      <c r="F1542" s="8"/>
      <c r="G1542" s="8"/>
      <c r="H1542" s="7">
        <v>2.6</v>
      </c>
      <c r="I1542" s="7">
        <v>2.7</v>
      </c>
      <c r="J1542" s="7">
        <v>2.7</v>
      </c>
      <c r="K1542" s="7">
        <v>2.7</v>
      </c>
      <c r="L1542" s="7">
        <v>2.6</v>
      </c>
    </row>
    <row r="1543" spans="1:12" x14ac:dyDescent="0.25">
      <c r="A1543" s="9">
        <v>41222</v>
      </c>
      <c r="B1543" s="8"/>
      <c r="C1543" s="8"/>
      <c r="D1543" s="8"/>
      <c r="E1543" s="8"/>
      <c r="F1543" s="8"/>
      <c r="G1543" s="8"/>
      <c r="H1543" s="7">
        <v>2.6</v>
      </c>
      <c r="I1543" s="7">
        <v>2.7</v>
      </c>
      <c r="J1543" s="7">
        <v>2.7</v>
      </c>
      <c r="K1543" s="7">
        <v>2.7</v>
      </c>
      <c r="L1543" s="7">
        <v>2.5</v>
      </c>
    </row>
    <row r="1544" spans="1:12" x14ac:dyDescent="0.25">
      <c r="A1544" s="9">
        <v>41225</v>
      </c>
      <c r="B1544" s="8"/>
      <c r="C1544" s="8"/>
      <c r="D1544" s="8"/>
      <c r="E1544" s="8"/>
      <c r="F1544" s="8"/>
      <c r="G1544" s="8"/>
      <c r="H1544" s="7">
        <v>2.6</v>
      </c>
      <c r="I1544" s="7">
        <v>2.7</v>
      </c>
      <c r="J1544" s="7">
        <v>2.7</v>
      </c>
      <c r="K1544" s="7">
        <v>2.7</v>
      </c>
      <c r="L1544" s="7">
        <v>2.5</v>
      </c>
    </row>
    <row r="1545" spans="1:12" x14ac:dyDescent="0.25">
      <c r="A1545" s="9">
        <v>41226</v>
      </c>
      <c r="B1545" s="8"/>
      <c r="C1545" s="8"/>
      <c r="D1545" s="8"/>
      <c r="E1545" s="8"/>
      <c r="F1545" s="8"/>
      <c r="G1545" s="8"/>
      <c r="H1545" s="7">
        <v>2.6</v>
      </c>
      <c r="I1545" s="7">
        <v>2.6</v>
      </c>
      <c r="J1545" s="7">
        <v>2.65</v>
      </c>
      <c r="K1545" s="7">
        <v>2.7</v>
      </c>
      <c r="L1545" s="7">
        <v>2.5</v>
      </c>
    </row>
    <row r="1546" spans="1:12" x14ac:dyDescent="0.25">
      <c r="A1546" s="9">
        <v>41227</v>
      </c>
      <c r="B1546" s="8"/>
      <c r="C1546" s="8"/>
      <c r="D1546" s="8"/>
      <c r="E1546" s="8"/>
      <c r="F1546" s="8"/>
      <c r="G1546" s="8"/>
      <c r="H1546" s="7">
        <v>2.6</v>
      </c>
      <c r="I1546" s="7">
        <v>2.6</v>
      </c>
      <c r="J1546" s="7">
        <v>2.65</v>
      </c>
      <c r="K1546" s="7">
        <v>2.7</v>
      </c>
      <c r="L1546" s="7">
        <v>2.5</v>
      </c>
    </row>
    <row r="1547" spans="1:12" x14ac:dyDescent="0.25">
      <c r="A1547" s="9">
        <v>41229</v>
      </c>
      <c r="B1547" s="8"/>
      <c r="C1547" s="8"/>
      <c r="D1547" s="8"/>
      <c r="E1547" s="8"/>
      <c r="F1547" s="8"/>
      <c r="G1547" s="8"/>
      <c r="H1547" s="7">
        <v>2.6</v>
      </c>
      <c r="I1547" s="7">
        <v>2.5499999999999998</v>
      </c>
      <c r="J1547" s="7">
        <v>2.65</v>
      </c>
      <c r="K1547" s="7">
        <v>2.7</v>
      </c>
      <c r="L1547" s="7">
        <v>2.5</v>
      </c>
    </row>
    <row r="1548" spans="1:12" x14ac:dyDescent="0.25">
      <c r="A1548" s="9">
        <v>41232</v>
      </c>
      <c r="B1548" s="8"/>
      <c r="C1548" s="8"/>
      <c r="D1548" s="8"/>
      <c r="E1548" s="8"/>
      <c r="F1548" s="8"/>
      <c r="G1548" s="8"/>
      <c r="H1548" s="7">
        <v>2.6</v>
      </c>
      <c r="I1548" s="7">
        <v>2.65</v>
      </c>
      <c r="J1548" s="7">
        <v>2.7</v>
      </c>
      <c r="K1548" s="7">
        <v>2.7</v>
      </c>
      <c r="L1548" s="7">
        <v>2.6</v>
      </c>
    </row>
    <row r="1549" spans="1:12" x14ac:dyDescent="0.25">
      <c r="A1549" s="9">
        <v>41233</v>
      </c>
      <c r="B1549" s="8"/>
      <c r="C1549" s="8"/>
      <c r="D1549" s="8"/>
      <c r="E1549" s="8"/>
      <c r="F1549" s="8"/>
      <c r="G1549" s="8"/>
      <c r="H1549" s="7">
        <v>2.6</v>
      </c>
      <c r="I1549" s="7">
        <v>2.6</v>
      </c>
      <c r="J1549" s="7">
        <v>2.65</v>
      </c>
      <c r="K1549" s="7">
        <v>2.7</v>
      </c>
      <c r="L1549" s="7">
        <v>2.5</v>
      </c>
    </row>
    <row r="1550" spans="1:12" x14ac:dyDescent="0.25">
      <c r="A1550" s="9">
        <v>41234</v>
      </c>
      <c r="B1550" s="8"/>
      <c r="C1550" s="8"/>
      <c r="D1550" s="8"/>
      <c r="E1550" s="8"/>
      <c r="F1550" s="8"/>
      <c r="G1550" s="8"/>
      <c r="H1550" s="7">
        <v>2.6</v>
      </c>
      <c r="I1550" s="7">
        <v>2.6</v>
      </c>
      <c r="J1550" s="7">
        <v>2.65</v>
      </c>
      <c r="K1550" s="7">
        <v>2.7</v>
      </c>
      <c r="L1550" s="7">
        <v>2.5</v>
      </c>
    </row>
    <row r="1551" spans="1:12" x14ac:dyDescent="0.25">
      <c r="A1551" s="9">
        <v>41235</v>
      </c>
      <c r="B1551" s="8"/>
      <c r="C1551" s="8"/>
      <c r="D1551" s="8"/>
      <c r="E1551" s="8"/>
      <c r="F1551" s="8"/>
      <c r="G1551" s="8"/>
      <c r="H1551" s="7">
        <v>2.58</v>
      </c>
      <c r="I1551" s="7">
        <v>2.5</v>
      </c>
      <c r="J1551" s="7">
        <v>2.5</v>
      </c>
      <c r="K1551" s="7">
        <v>2.7</v>
      </c>
      <c r="L1551" s="7">
        <v>2.5</v>
      </c>
    </row>
    <row r="1552" spans="1:12" x14ac:dyDescent="0.25">
      <c r="A1552" s="9">
        <v>41236</v>
      </c>
      <c r="B1552" s="8"/>
      <c r="C1552" s="8"/>
      <c r="D1552" s="8"/>
      <c r="E1552" s="8"/>
      <c r="F1552" s="8"/>
      <c r="G1552" s="8"/>
      <c r="H1552" s="7">
        <v>2.5299999999999998</v>
      </c>
      <c r="I1552" s="7">
        <v>2.5</v>
      </c>
      <c r="J1552" s="7">
        <v>2.5</v>
      </c>
      <c r="K1552" s="7">
        <v>2.7</v>
      </c>
      <c r="L1552" s="7">
        <v>2.5</v>
      </c>
    </row>
    <row r="1553" spans="1:12" x14ac:dyDescent="0.25">
      <c r="A1553" s="9">
        <v>41239</v>
      </c>
      <c r="B1553" s="8"/>
      <c r="C1553" s="8"/>
      <c r="D1553" s="8"/>
      <c r="E1553" s="8"/>
      <c r="F1553" s="8"/>
      <c r="G1553" s="8"/>
      <c r="H1553" s="7">
        <v>2.5499999999999998</v>
      </c>
      <c r="I1553" s="7">
        <v>2.5</v>
      </c>
      <c r="J1553" s="7">
        <v>2.5</v>
      </c>
      <c r="K1553" s="7">
        <v>2.7</v>
      </c>
      <c r="L1553" s="7">
        <v>2.5</v>
      </c>
    </row>
    <row r="1554" spans="1:12" x14ac:dyDescent="0.25">
      <c r="A1554" s="9">
        <v>41240</v>
      </c>
      <c r="B1554" s="8"/>
      <c r="C1554" s="8"/>
      <c r="D1554" s="8"/>
      <c r="E1554" s="8"/>
      <c r="F1554" s="8"/>
      <c r="G1554" s="8"/>
      <c r="H1554" s="7">
        <v>2.5499999999999998</v>
      </c>
      <c r="I1554" s="7">
        <v>2.5</v>
      </c>
      <c r="J1554" s="7">
        <v>2.5</v>
      </c>
      <c r="K1554" s="7">
        <v>2.7</v>
      </c>
      <c r="L1554" s="7">
        <v>2.5</v>
      </c>
    </row>
    <row r="1555" spans="1:12" x14ac:dyDescent="0.25">
      <c r="A1555" s="9">
        <v>41241</v>
      </c>
      <c r="B1555" s="8"/>
      <c r="C1555" s="8"/>
      <c r="D1555" s="8"/>
      <c r="E1555" s="8"/>
      <c r="F1555" s="8"/>
      <c r="G1555" s="8"/>
      <c r="H1555" s="7">
        <v>2.5499999999999998</v>
      </c>
      <c r="I1555" s="7">
        <v>2.5</v>
      </c>
      <c r="J1555" s="7">
        <v>2.5</v>
      </c>
      <c r="K1555" s="7">
        <v>2.7</v>
      </c>
      <c r="L1555" s="7">
        <v>2.5</v>
      </c>
    </row>
    <row r="1556" spans="1:12" x14ac:dyDescent="0.25">
      <c r="A1556" s="9">
        <v>41242</v>
      </c>
      <c r="B1556" s="8"/>
      <c r="C1556" s="8"/>
      <c r="D1556" s="8"/>
      <c r="E1556" s="8"/>
      <c r="F1556" s="8"/>
      <c r="G1556" s="8"/>
      <c r="H1556" s="7">
        <v>2.5499999999999998</v>
      </c>
      <c r="I1556" s="7">
        <v>2.5</v>
      </c>
      <c r="J1556" s="7">
        <v>2.5</v>
      </c>
      <c r="K1556" s="7">
        <v>2.7</v>
      </c>
      <c r="L1556" s="7">
        <v>2.5</v>
      </c>
    </row>
    <row r="1557" spans="1:12" x14ac:dyDescent="0.25">
      <c r="A1557" s="9">
        <v>41243</v>
      </c>
      <c r="B1557" s="8"/>
      <c r="C1557" s="8"/>
      <c r="D1557" s="8"/>
      <c r="E1557" s="8"/>
      <c r="F1557" s="8"/>
      <c r="G1557" s="8"/>
      <c r="H1557" s="7">
        <v>2.5499999999999998</v>
      </c>
      <c r="I1557" s="7">
        <v>2.5</v>
      </c>
      <c r="J1557" s="7">
        <v>2.5</v>
      </c>
      <c r="K1557" s="7">
        <v>2.7</v>
      </c>
      <c r="L1557" s="7">
        <v>2.5</v>
      </c>
    </row>
    <row r="1558" spans="1:12" x14ac:dyDescent="0.25">
      <c r="A1558" s="9">
        <v>41246</v>
      </c>
      <c r="B1558" s="8"/>
      <c r="C1558" s="8"/>
      <c r="D1558" s="8"/>
      <c r="E1558" s="8"/>
      <c r="F1558" s="8"/>
      <c r="G1558" s="8"/>
      <c r="H1558" s="7">
        <v>2.5499999999999998</v>
      </c>
      <c r="I1558" s="7">
        <v>2.5</v>
      </c>
      <c r="J1558" s="7">
        <v>2.5</v>
      </c>
      <c r="K1558" s="7">
        <v>2.7</v>
      </c>
      <c r="L1558" s="7">
        <v>2.5</v>
      </c>
    </row>
    <row r="1559" spans="1:12" x14ac:dyDescent="0.25">
      <c r="A1559" s="9">
        <v>41247</v>
      </c>
      <c r="B1559" s="8"/>
      <c r="C1559" s="8"/>
      <c r="D1559" s="8"/>
      <c r="E1559" s="8"/>
      <c r="F1559" s="8"/>
      <c r="G1559" s="8"/>
      <c r="H1559" s="7">
        <v>2.5499999999999998</v>
      </c>
      <c r="I1559" s="7">
        <v>2.5</v>
      </c>
      <c r="J1559" s="7">
        <v>2.5</v>
      </c>
      <c r="K1559" s="7">
        <v>2.7</v>
      </c>
      <c r="L1559" s="7">
        <v>2.5</v>
      </c>
    </row>
    <row r="1560" spans="1:12" x14ac:dyDescent="0.25">
      <c r="A1560" s="9">
        <v>41248</v>
      </c>
      <c r="B1560" s="8"/>
      <c r="C1560" s="8"/>
      <c r="D1560" s="8"/>
      <c r="E1560" s="8"/>
      <c r="F1560" s="8"/>
      <c r="G1560" s="8"/>
      <c r="H1560" s="7">
        <v>2.5</v>
      </c>
      <c r="I1560" s="7">
        <v>2.5</v>
      </c>
      <c r="J1560" s="7">
        <v>2.5</v>
      </c>
      <c r="K1560" s="7">
        <v>2.7</v>
      </c>
      <c r="L1560" s="7">
        <v>2.5</v>
      </c>
    </row>
    <row r="1561" spans="1:12" x14ac:dyDescent="0.25">
      <c r="A1561" s="9">
        <v>41249</v>
      </c>
      <c r="B1561" s="8"/>
      <c r="C1561" s="8"/>
      <c r="D1561" s="8"/>
      <c r="E1561" s="8"/>
      <c r="F1561" s="8"/>
      <c r="G1561" s="8"/>
      <c r="H1561" s="7">
        <v>2.5</v>
      </c>
      <c r="I1561" s="7">
        <v>2.5</v>
      </c>
      <c r="J1561" s="7">
        <v>2.5</v>
      </c>
      <c r="K1561" s="7">
        <v>2.7</v>
      </c>
      <c r="L1561" s="7">
        <v>2.5</v>
      </c>
    </row>
    <row r="1562" spans="1:12" x14ac:dyDescent="0.25">
      <c r="A1562" s="9">
        <v>41250</v>
      </c>
      <c r="B1562" s="8"/>
      <c r="C1562" s="8"/>
      <c r="D1562" s="8"/>
      <c r="E1562" s="8"/>
      <c r="F1562" s="8"/>
      <c r="G1562" s="8"/>
      <c r="H1562" s="7">
        <v>2.5</v>
      </c>
      <c r="I1562" s="7">
        <v>2.5</v>
      </c>
      <c r="J1562" s="7">
        <v>2.5</v>
      </c>
      <c r="K1562" s="7">
        <v>2.6</v>
      </c>
      <c r="L1562" s="7">
        <v>2.5</v>
      </c>
    </row>
    <row r="1563" spans="1:12" x14ac:dyDescent="0.25">
      <c r="A1563" s="9">
        <v>41253</v>
      </c>
      <c r="B1563" s="8"/>
      <c r="C1563" s="8"/>
      <c r="D1563" s="8"/>
      <c r="E1563" s="8"/>
      <c r="F1563" s="8"/>
      <c r="G1563" s="8"/>
      <c r="H1563" s="7">
        <v>2.5</v>
      </c>
      <c r="I1563" s="7">
        <v>2.5</v>
      </c>
      <c r="J1563" s="7">
        <v>2.5</v>
      </c>
      <c r="K1563" s="7">
        <v>2.7</v>
      </c>
      <c r="L1563" s="7">
        <v>2.5</v>
      </c>
    </row>
    <row r="1564" spans="1:12" x14ac:dyDescent="0.25">
      <c r="A1564" s="9">
        <v>41254</v>
      </c>
      <c r="B1564" s="8"/>
      <c r="C1564" s="8"/>
      <c r="D1564" s="8"/>
      <c r="E1564" s="8"/>
      <c r="F1564" s="8"/>
      <c r="G1564" s="8"/>
      <c r="H1564" s="7">
        <v>2.5</v>
      </c>
      <c r="I1564" s="7">
        <v>2.5</v>
      </c>
      <c r="J1564" s="7">
        <v>2.5</v>
      </c>
      <c r="K1564" s="7">
        <v>2.7</v>
      </c>
      <c r="L1564" s="7">
        <v>2.5</v>
      </c>
    </row>
    <row r="1565" spans="1:12" x14ac:dyDescent="0.25">
      <c r="A1565" s="9">
        <v>41255</v>
      </c>
      <c r="B1565" s="8"/>
      <c r="C1565" s="8"/>
      <c r="D1565" s="8"/>
      <c r="E1565" s="8"/>
      <c r="F1565" s="8"/>
      <c r="G1565" s="8"/>
      <c r="H1565" s="7">
        <v>2.5</v>
      </c>
      <c r="I1565" s="7">
        <v>2.5</v>
      </c>
      <c r="J1565" s="7">
        <v>2.5</v>
      </c>
      <c r="K1565" s="7">
        <v>2.7</v>
      </c>
      <c r="L1565" s="7">
        <v>2.5</v>
      </c>
    </row>
    <row r="1566" spans="1:12" x14ac:dyDescent="0.25">
      <c r="A1566" s="9">
        <v>41256</v>
      </c>
      <c r="B1566" s="8"/>
      <c r="C1566" s="8"/>
      <c r="D1566" s="8"/>
      <c r="E1566" s="8"/>
      <c r="F1566" s="8"/>
      <c r="G1566" s="8"/>
      <c r="H1566" s="7">
        <v>2.5</v>
      </c>
      <c r="I1566" s="7">
        <v>2.5</v>
      </c>
      <c r="J1566" s="7">
        <v>2.5</v>
      </c>
      <c r="K1566" s="7">
        <v>2.7</v>
      </c>
      <c r="L1566" s="7">
        <v>2.5</v>
      </c>
    </row>
    <row r="1567" spans="1:12" x14ac:dyDescent="0.25">
      <c r="A1567" s="9">
        <v>41257</v>
      </c>
      <c r="B1567" s="8"/>
      <c r="C1567" s="8"/>
      <c r="D1567" s="8"/>
      <c r="E1567" s="8"/>
      <c r="F1567" s="8"/>
      <c r="G1567" s="8"/>
      <c r="H1567" s="7">
        <v>2.5</v>
      </c>
      <c r="I1567" s="7">
        <v>2.5</v>
      </c>
      <c r="J1567" s="7">
        <v>2.5</v>
      </c>
      <c r="K1567" s="7">
        <v>2.7</v>
      </c>
      <c r="L1567" s="7">
        <v>2.5</v>
      </c>
    </row>
    <row r="1568" spans="1:12" x14ac:dyDescent="0.25">
      <c r="A1568" s="9">
        <v>41260</v>
      </c>
      <c r="B1568" s="8"/>
      <c r="C1568" s="8"/>
      <c r="D1568" s="8"/>
      <c r="E1568" s="8"/>
      <c r="F1568" s="8"/>
      <c r="G1568" s="8"/>
      <c r="H1568" s="7">
        <v>2.5</v>
      </c>
      <c r="I1568" s="7">
        <v>2.5</v>
      </c>
      <c r="J1568" s="7">
        <v>2.5</v>
      </c>
      <c r="K1568" s="7">
        <v>2.7</v>
      </c>
      <c r="L1568" s="7">
        <v>2.5</v>
      </c>
    </row>
    <row r="1569" spans="1:12" x14ac:dyDescent="0.25">
      <c r="A1569" s="9">
        <v>41261</v>
      </c>
      <c r="B1569" s="8"/>
      <c r="C1569" s="8"/>
      <c r="D1569" s="8"/>
      <c r="E1569" s="8"/>
      <c r="F1569" s="8"/>
      <c r="G1569" s="8"/>
      <c r="H1569" s="7">
        <v>2.5</v>
      </c>
      <c r="I1569" s="7">
        <v>2.5</v>
      </c>
      <c r="J1569" s="7">
        <v>2.5</v>
      </c>
      <c r="K1569" s="7">
        <v>2.6</v>
      </c>
      <c r="L1569" s="7">
        <v>2.5</v>
      </c>
    </row>
    <row r="1570" spans="1:12" x14ac:dyDescent="0.25">
      <c r="A1570" s="9">
        <v>41262</v>
      </c>
      <c r="B1570" s="8"/>
      <c r="C1570" s="8"/>
      <c r="D1570" s="8"/>
      <c r="E1570" s="8"/>
      <c r="F1570" s="8"/>
      <c r="G1570" s="8"/>
      <c r="H1570" s="7">
        <v>2.5</v>
      </c>
      <c r="I1570" s="7">
        <v>2.5</v>
      </c>
      <c r="J1570" s="7">
        <v>2.5</v>
      </c>
      <c r="K1570" s="7">
        <v>2.5</v>
      </c>
      <c r="L1570" s="7">
        <v>2.5</v>
      </c>
    </row>
    <row r="1571" spans="1:12" x14ac:dyDescent="0.25">
      <c r="A1571" s="9">
        <v>41263</v>
      </c>
      <c r="B1571" s="8"/>
      <c r="C1571" s="8"/>
      <c r="D1571" s="8"/>
      <c r="E1571" s="8"/>
      <c r="F1571" s="8"/>
      <c r="G1571" s="8"/>
      <c r="H1571" s="7">
        <v>2.5</v>
      </c>
      <c r="I1571" s="7">
        <v>2.5</v>
      </c>
      <c r="J1571" s="7">
        <v>2.5</v>
      </c>
      <c r="K1571" s="7">
        <v>2.5</v>
      </c>
      <c r="L1571" s="7">
        <v>2.5</v>
      </c>
    </row>
    <row r="1572" spans="1:12" x14ac:dyDescent="0.25">
      <c r="A1572" s="9">
        <v>41264</v>
      </c>
      <c r="B1572" s="8"/>
      <c r="C1572" s="8"/>
      <c r="D1572" s="8"/>
      <c r="E1572" s="8"/>
      <c r="F1572" s="8"/>
      <c r="G1572" s="8"/>
      <c r="H1572" s="7">
        <v>2.5</v>
      </c>
      <c r="I1572" s="7">
        <v>2.5</v>
      </c>
      <c r="J1572" s="7">
        <v>2.5</v>
      </c>
      <c r="K1572" s="7">
        <v>2.5</v>
      </c>
      <c r="L1572" s="7">
        <v>2.5</v>
      </c>
    </row>
    <row r="1573" spans="1:12" x14ac:dyDescent="0.25">
      <c r="A1573" s="9">
        <v>41267</v>
      </c>
      <c r="B1573" s="8"/>
      <c r="C1573" s="8"/>
      <c r="D1573" s="8"/>
      <c r="E1573" s="8"/>
      <c r="F1573" s="8"/>
      <c r="G1573" s="8"/>
      <c r="H1573" s="7">
        <v>2.5</v>
      </c>
      <c r="I1573" s="7">
        <v>2.5</v>
      </c>
      <c r="J1573" s="7">
        <v>2.5</v>
      </c>
      <c r="K1573" s="7">
        <v>2.6</v>
      </c>
      <c r="L1573" s="7">
        <v>2.5</v>
      </c>
    </row>
    <row r="1574" spans="1:12" x14ac:dyDescent="0.25">
      <c r="A1574" s="9">
        <v>41269</v>
      </c>
      <c r="B1574" s="8"/>
      <c r="C1574" s="8"/>
      <c r="D1574" s="8"/>
      <c r="E1574" s="8"/>
      <c r="F1574" s="8"/>
      <c r="G1574" s="8"/>
      <c r="H1574" s="7">
        <v>2.5</v>
      </c>
      <c r="I1574" s="7">
        <v>2.5</v>
      </c>
      <c r="J1574" s="7">
        <v>2.5</v>
      </c>
      <c r="K1574" s="7">
        <v>2.6</v>
      </c>
      <c r="L1574" s="7">
        <v>2.5</v>
      </c>
    </row>
    <row r="1575" spans="1:12" x14ac:dyDescent="0.25">
      <c r="A1575" s="9">
        <v>41270</v>
      </c>
      <c r="B1575" s="8"/>
      <c r="C1575" s="8"/>
      <c r="D1575" s="8"/>
      <c r="E1575" s="8"/>
      <c r="F1575" s="8"/>
      <c r="G1575" s="8"/>
      <c r="H1575" s="7">
        <v>2.5</v>
      </c>
      <c r="I1575" s="7">
        <v>2.5</v>
      </c>
      <c r="J1575" s="7">
        <v>2.5</v>
      </c>
      <c r="K1575" s="7">
        <v>2.5</v>
      </c>
      <c r="L1575" s="7">
        <v>2.5</v>
      </c>
    </row>
    <row r="1576" spans="1:12" x14ac:dyDescent="0.25">
      <c r="A1576" s="9">
        <v>41271</v>
      </c>
      <c r="B1576" s="8"/>
      <c r="C1576" s="8"/>
      <c r="D1576" s="8"/>
      <c r="E1576" s="8"/>
      <c r="F1576" s="8"/>
      <c r="G1576" s="8"/>
      <c r="H1576" s="7">
        <v>2.4</v>
      </c>
      <c r="I1576" s="7">
        <v>2.5</v>
      </c>
      <c r="J1576" s="7">
        <v>2.5</v>
      </c>
      <c r="K1576" s="7">
        <v>2.5</v>
      </c>
      <c r="L1576" s="7">
        <v>2.5</v>
      </c>
    </row>
    <row r="1577" spans="1:12" x14ac:dyDescent="0.25">
      <c r="A1577" s="9">
        <v>41274</v>
      </c>
      <c r="B1577" s="8"/>
      <c r="C1577" s="8"/>
      <c r="D1577" s="8"/>
      <c r="E1577" s="8"/>
      <c r="F1577" s="8"/>
      <c r="G1577" s="8"/>
      <c r="H1577" s="7">
        <v>2.4</v>
      </c>
      <c r="I1577" s="7">
        <v>2.5</v>
      </c>
      <c r="J1577" s="7">
        <v>2.5</v>
      </c>
      <c r="K1577" s="7">
        <v>2.5</v>
      </c>
      <c r="L1577" s="7">
        <v>2.5</v>
      </c>
    </row>
    <row r="1578" spans="1:12" x14ac:dyDescent="0.25">
      <c r="A1578" s="9">
        <v>41276</v>
      </c>
      <c r="B1578" s="8"/>
      <c r="C1578" s="8"/>
      <c r="D1578" s="8"/>
      <c r="E1578" s="8"/>
      <c r="F1578" s="8"/>
      <c r="G1578" s="8"/>
      <c r="H1578" s="7">
        <v>2.4</v>
      </c>
      <c r="I1578" s="7">
        <v>2.5</v>
      </c>
      <c r="J1578" s="7">
        <v>2.5</v>
      </c>
      <c r="K1578" s="7">
        <v>2.5</v>
      </c>
      <c r="L1578" s="7">
        <v>2.5</v>
      </c>
    </row>
    <row r="1579" spans="1:12" x14ac:dyDescent="0.25">
      <c r="A1579" s="9">
        <v>41277</v>
      </c>
      <c r="B1579" s="8"/>
      <c r="C1579" s="8"/>
      <c r="D1579" s="8"/>
      <c r="E1579" s="8"/>
      <c r="F1579" s="8"/>
      <c r="G1579" s="8"/>
      <c r="H1579" s="7">
        <v>2.4</v>
      </c>
      <c r="I1579" s="7">
        <v>2.5</v>
      </c>
      <c r="J1579" s="7">
        <v>2.5</v>
      </c>
      <c r="K1579" s="7">
        <v>2.5</v>
      </c>
      <c r="L1579" s="7">
        <v>2.5</v>
      </c>
    </row>
    <row r="1580" spans="1:12" x14ac:dyDescent="0.25">
      <c r="A1580" s="9">
        <v>41278</v>
      </c>
      <c r="B1580" s="8"/>
      <c r="C1580" s="8"/>
      <c r="D1580" s="8"/>
      <c r="E1580" s="8"/>
      <c r="F1580" s="8"/>
      <c r="G1580" s="8"/>
      <c r="H1580" s="7">
        <v>2.4</v>
      </c>
      <c r="I1580" s="7">
        <v>2.5</v>
      </c>
      <c r="J1580" s="7">
        <v>2.5</v>
      </c>
      <c r="K1580" s="7">
        <v>2.5</v>
      </c>
      <c r="L1580" s="7">
        <v>2.5</v>
      </c>
    </row>
    <row r="1581" spans="1:12" x14ac:dyDescent="0.25">
      <c r="A1581" s="9">
        <v>41281</v>
      </c>
      <c r="B1581" s="8"/>
      <c r="C1581" s="8"/>
      <c r="D1581" s="8"/>
      <c r="E1581" s="8"/>
      <c r="F1581" s="8"/>
      <c r="G1581" s="8"/>
      <c r="H1581" s="7">
        <v>2.39</v>
      </c>
      <c r="I1581" s="7">
        <v>2.4300000000000002</v>
      </c>
      <c r="J1581" s="7">
        <v>2.5</v>
      </c>
      <c r="K1581" s="7">
        <v>2.7</v>
      </c>
      <c r="L1581" s="7">
        <v>2.5</v>
      </c>
    </row>
    <row r="1582" spans="1:12" x14ac:dyDescent="0.25">
      <c r="A1582" s="9">
        <v>41282</v>
      </c>
      <c r="B1582" s="8"/>
      <c r="C1582" s="8"/>
      <c r="D1582" s="8"/>
      <c r="E1582" s="8"/>
      <c r="F1582" s="8"/>
      <c r="G1582" s="8"/>
      <c r="H1582" s="7">
        <v>2.2999999999999998</v>
      </c>
      <c r="I1582" s="7">
        <v>2.4300000000000002</v>
      </c>
      <c r="J1582" s="7">
        <v>2.5</v>
      </c>
      <c r="K1582" s="7">
        <v>2.6</v>
      </c>
      <c r="L1582" s="7">
        <v>2.5</v>
      </c>
    </row>
    <row r="1583" spans="1:12" x14ac:dyDescent="0.25">
      <c r="A1583" s="9">
        <v>41283</v>
      </c>
      <c r="B1583" s="8"/>
      <c r="C1583" s="8"/>
      <c r="D1583" s="8"/>
      <c r="E1583" s="8"/>
      <c r="F1583" s="8"/>
      <c r="G1583" s="8"/>
      <c r="H1583" s="7">
        <v>2.35</v>
      </c>
      <c r="I1583" s="7">
        <v>2.4500000000000002</v>
      </c>
      <c r="J1583" s="7">
        <v>2.5</v>
      </c>
      <c r="K1583" s="7">
        <v>2.5</v>
      </c>
      <c r="L1583" s="7">
        <v>2.5</v>
      </c>
    </row>
    <row r="1584" spans="1:12" x14ac:dyDescent="0.25">
      <c r="A1584" s="9">
        <v>41284</v>
      </c>
      <c r="B1584" s="8"/>
      <c r="C1584" s="8"/>
      <c r="D1584" s="8"/>
      <c r="E1584" s="8"/>
      <c r="F1584" s="8"/>
      <c r="G1584" s="8"/>
      <c r="H1584" s="7">
        <v>2.4</v>
      </c>
      <c r="I1584" s="7">
        <v>2.4500000000000002</v>
      </c>
      <c r="J1584" s="7">
        <v>2.5</v>
      </c>
      <c r="K1584" s="7">
        <v>2.5</v>
      </c>
      <c r="L1584" s="7">
        <v>2.5</v>
      </c>
    </row>
    <row r="1585" spans="1:13" x14ac:dyDescent="0.25">
      <c r="A1585" s="9">
        <v>41285</v>
      </c>
      <c r="B1585" s="8"/>
      <c r="C1585" s="8"/>
      <c r="D1585" s="8"/>
      <c r="E1585" s="8"/>
      <c r="F1585" s="8"/>
      <c r="G1585" s="8"/>
      <c r="H1585" s="7">
        <v>2.4</v>
      </c>
      <c r="I1585" s="7">
        <v>2.4500000000000002</v>
      </c>
      <c r="J1585" s="7">
        <v>2.5</v>
      </c>
      <c r="K1585" s="7">
        <v>2.5</v>
      </c>
      <c r="L1585" s="7">
        <v>2.5</v>
      </c>
      <c r="M1585" s="8"/>
    </row>
    <row r="1586" spans="1:13" x14ac:dyDescent="0.25">
      <c r="A1586" s="9">
        <v>41288</v>
      </c>
      <c r="B1586" s="8"/>
      <c r="C1586" s="8"/>
      <c r="D1586" s="8"/>
      <c r="E1586" s="8"/>
      <c r="F1586" s="8"/>
      <c r="G1586" s="8"/>
      <c r="H1586" s="7">
        <v>2.4</v>
      </c>
      <c r="I1586" s="7">
        <v>2.4500000000000002</v>
      </c>
      <c r="J1586" s="7">
        <v>2.5</v>
      </c>
      <c r="K1586" s="7">
        <v>2.5</v>
      </c>
      <c r="L1586" s="7">
        <v>2.5</v>
      </c>
      <c r="M1586" s="8"/>
    </row>
    <row r="1587" spans="1:13" x14ac:dyDescent="0.25">
      <c r="A1587" s="9">
        <v>41289</v>
      </c>
      <c r="B1587" s="8"/>
      <c r="C1587" s="8"/>
      <c r="D1587" s="8"/>
      <c r="E1587" s="8"/>
      <c r="F1587" s="8"/>
      <c r="G1587" s="8"/>
      <c r="H1587" s="7">
        <v>2.4</v>
      </c>
      <c r="I1587" s="7">
        <v>2.4500000000000002</v>
      </c>
      <c r="J1587" s="7">
        <v>2.5</v>
      </c>
      <c r="K1587" s="7">
        <v>2.5</v>
      </c>
      <c r="L1587" s="7">
        <v>2.5</v>
      </c>
      <c r="M1587" s="8"/>
    </row>
    <row r="1588" spans="1:13" x14ac:dyDescent="0.25">
      <c r="A1588" s="9">
        <v>41290</v>
      </c>
      <c r="B1588" s="8"/>
      <c r="C1588" s="8"/>
      <c r="D1588" s="8"/>
      <c r="E1588" s="8"/>
      <c r="F1588" s="8"/>
      <c r="G1588" s="8"/>
      <c r="H1588" s="7">
        <v>2.4</v>
      </c>
      <c r="I1588" s="7">
        <v>2.4</v>
      </c>
      <c r="J1588" s="7">
        <v>2.5</v>
      </c>
      <c r="K1588" s="7">
        <v>2.5</v>
      </c>
      <c r="L1588" s="7">
        <v>2.4500000000000002</v>
      </c>
      <c r="M1588" s="8"/>
    </row>
    <row r="1589" spans="1:13" x14ac:dyDescent="0.25">
      <c r="A1589" s="9">
        <v>41291</v>
      </c>
      <c r="B1589" s="8"/>
      <c r="C1589" s="8"/>
      <c r="D1589" s="8"/>
      <c r="E1589" s="8"/>
      <c r="F1589" s="8"/>
      <c r="G1589" s="8"/>
      <c r="H1589" s="7">
        <v>2.4</v>
      </c>
      <c r="I1589" s="7">
        <v>2.4</v>
      </c>
      <c r="J1589" s="7">
        <v>2.5</v>
      </c>
      <c r="K1589" s="7">
        <v>2.5</v>
      </c>
      <c r="L1589" s="7">
        <v>2.4</v>
      </c>
      <c r="M1589" s="8"/>
    </row>
    <row r="1590" spans="1:13" x14ac:dyDescent="0.25">
      <c r="A1590" s="9">
        <v>41292</v>
      </c>
      <c r="B1590" s="8"/>
      <c r="C1590" s="8"/>
      <c r="D1590" s="8"/>
      <c r="E1590" s="8"/>
      <c r="F1590" s="8"/>
      <c r="G1590" s="8"/>
      <c r="H1590" s="7">
        <v>2.4</v>
      </c>
      <c r="I1590" s="7">
        <v>2.4</v>
      </c>
      <c r="J1590" s="7">
        <v>2.5</v>
      </c>
      <c r="K1590" s="7">
        <v>2.5</v>
      </c>
      <c r="L1590" s="7">
        <v>2.4</v>
      </c>
      <c r="M1590" s="8"/>
    </row>
    <row r="1591" spans="1:13" x14ac:dyDescent="0.25">
      <c r="A1591" s="9">
        <v>41295</v>
      </c>
      <c r="B1591" s="8"/>
      <c r="C1591" s="8"/>
      <c r="D1591" s="8"/>
      <c r="E1591" s="8"/>
      <c r="F1591" s="8"/>
      <c r="G1591" s="8"/>
      <c r="H1591" s="7">
        <v>2.4500000000000002</v>
      </c>
      <c r="I1591" s="7">
        <v>2.4500000000000002</v>
      </c>
      <c r="J1591" s="7">
        <v>2.5</v>
      </c>
      <c r="K1591" s="7">
        <v>2.5</v>
      </c>
      <c r="L1591" s="7">
        <v>2.4</v>
      </c>
      <c r="M1591" s="8"/>
    </row>
    <row r="1592" spans="1:13" x14ac:dyDescent="0.25">
      <c r="A1592" s="9">
        <v>41296</v>
      </c>
      <c r="B1592" s="8"/>
      <c r="C1592" s="8"/>
      <c r="D1592" s="8"/>
      <c r="E1592" s="8"/>
      <c r="F1592" s="8"/>
      <c r="G1592" s="8"/>
      <c r="H1592" s="7">
        <v>2.4</v>
      </c>
      <c r="I1592" s="7">
        <v>2.2999999999999998</v>
      </c>
      <c r="J1592" s="7">
        <v>2.5</v>
      </c>
      <c r="K1592" s="7">
        <v>2.5</v>
      </c>
      <c r="L1592" s="7">
        <v>2.4500000000000002</v>
      </c>
      <c r="M1592" s="8"/>
    </row>
    <row r="1593" spans="1:13" x14ac:dyDescent="0.25">
      <c r="A1593" s="9">
        <v>41297</v>
      </c>
      <c r="B1593" s="8"/>
      <c r="C1593" s="8"/>
      <c r="D1593" s="8"/>
      <c r="E1593" s="8"/>
      <c r="F1593" s="8"/>
      <c r="G1593" s="8"/>
      <c r="H1593" s="7">
        <v>2.4</v>
      </c>
      <c r="I1593" s="7">
        <v>2.2999999999999998</v>
      </c>
      <c r="J1593" s="7">
        <v>2.5</v>
      </c>
      <c r="K1593" s="7">
        <v>2.5</v>
      </c>
      <c r="L1593" s="7">
        <v>2.4500000000000002</v>
      </c>
      <c r="M1593" s="8"/>
    </row>
    <row r="1594" spans="1:13" x14ac:dyDescent="0.25">
      <c r="A1594" s="9">
        <v>41298</v>
      </c>
      <c r="B1594" s="8"/>
      <c r="C1594" s="8"/>
      <c r="D1594" s="8"/>
      <c r="E1594" s="8"/>
      <c r="F1594" s="8"/>
      <c r="G1594" s="8"/>
      <c r="H1594" s="7">
        <v>2.4</v>
      </c>
      <c r="I1594" s="7">
        <v>2.2999999999999998</v>
      </c>
      <c r="J1594" s="7">
        <v>2.5</v>
      </c>
      <c r="K1594" s="7">
        <v>2.5</v>
      </c>
      <c r="L1594" s="7">
        <v>2.4500000000000002</v>
      </c>
      <c r="M1594" s="8"/>
    </row>
    <row r="1595" spans="1:13" x14ac:dyDescent="0.25">
      <c r="A1595" s="9">
        <v>41299</v>
      </c>
      <c r="B1595" s="8"/>
      <c r="C1595" s="8"/>
      <c r="D1595" s="8"/>
      <c r="E1595" s="8"/>
      <c r="F1595" s="8"/>
      <c r="G1595" s="8"/>
      <c r="H1595" s="7">
        <v>2.4</v>
      </c>
      <c r="I1595" s="7">
        <v>2.2999999999999998</v>
      </c>
      <c r="J1595" s="7">
        <v>2.5</v>
      </c>
      <c r="K1595" s="7">
        <v>2.5</v>
      </c>
      <c r="L1595" s="7">
        <v>2.4500000000000002</v>
      </c>
      <c r="M1595" s="8"/>
    </row>
    <row r="1596" spans="1:13" x14ac:dyDescent="0.25">
      <c r="A1596" s="9">
        <v>41302</v>
      </c>
      <c r="B1596" s="8"/>
      <c r="C1596" s="8"/>
      <c r="D1596" s="8"/>
      <c r="E1596" s="8"/>
      <c r="F1596" s="8"/>
      <c r="G1596" s="8"/>
      <c r="H1596" s="7">
        <v>2.4</v>
      </c>
      <c r="I1596" s="7">
        <v>2.2999999999999998</v>
      </c>
      <c r="J1596" s="7">
        <v>2.5</v>
      </c>
      <c r="K1596" s="7">
        <v>2.5</v>
      </c>
      <c r="L1596" s="7">
        <v>2.5</v>
      </c>
      <c r="M1596" s="8"/>
    </row>
    <row r="1597" spans="1:13" x14ac:dyDescent="0.25">
      <c r="A1597" s="9">
        <v>41303</v>
      </c>
      <c r="B1597" s="8"/>
      <c r="C1597" s="8"/>
      <c r="D1597" s="8"/>
      <c r="E1597" s="8"/>
      <c r="F1597" s="8"/>
      <c r="G1597" s="8"/>
      <c r="H1597" s="7">
        <v>2.4</v>
      </c>
      <c r="I1597" s="7">
        <v>2.2999999999999998</v>
      </c>
      <c r="J1597" s="7">
        <v>2.5</v>
      </c>
      <c r="K1597" s="7">
        <v>2.5</v>
      </c>
      <c r="L1597" s="7">
        <v>2.5</v>
      </c>
      <c r="M1597" s="8"/>
    </row>
    <row r="1598" spans="1:13" x14ac:dyDescent="0.25">
      <c r="A1598" s="9">
        <v>41304</v>
      </c>
      <c r="B1598" s="8"/>
      <c r="C1598" s="8"/>
      <c r="D1598" s="8"/>
      <c r="E1598" s="8"/>
      <c r="F1598" s="8"/>
      <c r="G1598" s="8"/>
      <c r="H1598" s="8"/>
      <c r="I1598" s="7">
        <v>2.2999999999999998</v>
      </c>
      <c r="J1598" s="7">
        <v>2.5</v>
      </c>
      <c r="K1598" s="7">
        <v>2.5</v>
      </c>
      <c r="L1598" s="7">
        <v>2.5</v>
      </c>
      <c r="M1598" s="8"/>
    </row>
    <row r="1599" spans="1:13" x14ac:dyDescent="0.25">
      <c r="A1599" s="9">
        <v>41305</v>
      </c>
      <c r="B1599" s="8"/>
      <c r="C1599" s="8"/>
      <c r="D1599" s="8"/>
      <c r="E1599" s="8"/>
      <c r="F1599" s="8"/>
      <c r="G1599" s="8"/>
      <c r="H1599" s="8"/>
      <c r="I1599" s="7">
        <v>2.2999999999999998</v>
      </c>
      <c r="J1599" s="7">
        <v>2.5</v>
      </c>
      <c r="K1599" s="7">
        <v>2.5</v>
      </c>
      <c r="L1599" s="7">
        <v>2.5</v>
      </c>
      <c r="M1599" s="7">
        <v>3</v>
      </c>
    </row>
    <row r="1600" spans="1:13" x14ac:dyDescent="0.25">
      <c r="A1600" s="9">
        <v>41306</v>
      </c>
      <c r="B1600" s="8"/>
      <c r="C1600" s="8"/>
      <c r="D1600" s="8"/>
      <c r="E1600" s="8"/>
      <c r="F1600" s="8"/>
      <c r="G1600" s="8"/>
      <c r="H1600" s="8"/>
      <c r="I1600" s="7">
        <v>2.2999999999999998</v>
      </c>
      <c r="J1600" s="7">
        <v>2.5</v>
      </c>
      <c r="K1600" s="7">
        <v>2.5</v>
      </c>
      <c r="L1600" s="7">
        <v>2.5</v>
      </c>
      <c r="M1600" s="7">
        <v>2.5499999999999998</v>
      </c>
    </row>
    <row r="1601" spans="1:13" x14ac:dyDescent="0.25">
      <c r="A1601" s="9">
        <v>41309</v>
      </c>
      <c r="B1601" s="8"/>
      <c r="C1601" s="8"/>
      <c r="D1601" s="8"/>
      <c r="E1601" s="8"/>
      <c r="F1601" s="8"/>
      <c r="G1601" s="8"/>
      <c r="H1601" s="8"/>
      <c r="I1601" s="7">
        <v>2.2999999999999998</v>
      </c>
      <c r="J1601" s="7">
        <v>2.5</v>
      </c>
      <c r="K1601" s="7">
        <v>2.5</v>
      </c>
      <c r="L1601" s="7">
        <v>2.5</v>
      </c>
      <c r="M1601" s="7">
        <v>2.1</v>
      </c>
    </row>
    <row r="1602" spans="1:13" x14ac:dyDescent="0.25">
      <c r="A1602" s="9">
        <v>41310</v>
      </c>
      <c r="B1602" s="8"/>
      <c r="C1602" s="8"/>
      <c r="D1602" s="8"/>
      <c r="E1602" s="8"/>
      <c r="F1602" s="8"/>
      <c r="G1602" s="8"/>
      <c r="H1602" s="8"/>
      <c r="I1602" s="7">
        <v>2.2999999999999998</v>
      </c>
      <c r="J1602" s="7">
        <v>2.5</v>
      </c>
      <c r="K1602" s="7">
        <v>2.5</v>
      </c>
      <c r="L1602" s="7">
        <v>2.4500000000000002</v>
      </c>
      <c r="M1602" s="7">
        <v>2.15</v>
      </c>
    </row>
    <row r="1603" spans="1:13" x14ac:dyDescent="0.25">
      <c r="A1603" s="9">
        <v>41311</v>
      </c>
      <c r="B1603" s="8"/>
      <c r="C1603" s="8"/>
      <c r="D1603" s="8"/>
      <c r="E1603" s="8"/>
      <c r="F1603" s="8"/>
      <c r="G1603" s="8"/>
      <c r="H1603" s="8"/>
      <c r="I1603" s="7">
        <v>2.2999999999999998</v>
      </c>
      <c r="J1603" s="7">
        <v>2.4</v>
      </c>
      <c r="K1603" s="7">
        <v>2.5</v>
      </c>
      <c r="L1603" s="7">
        <v>2.4</v>
      </c>
      <c r="M1603" s="7">
        <v>2.1</v>
      </c>
    </row>
    <row r="1604" spans="1:13" x14ac:dyDescent="0.25">
      <c r="A1604" s="9">
        <v>41312</v>
      </c>
      <c r="B1604" s="8"/>
      <c r="C1604" s="8"/>
      <c r="D1604" s="8"/>
      <c r="E1604" s="8"/>
      <c r="F1604" s="8"/>
      <c r="G1604" s="8"/>
      <c r="H1604" s="8"/>
      <c r="I1604" s="7">
        <v>2.2999999999999998</v>
      </c>
      <c r="J1604" s="7">
        <v>2.4</v>
      </c>
      <c r="K1604" s="7">
        <v>2.5</v>
      </c>
      <c r="L1604" s="7">
        <v>2.4</v>
      </c>
      <c r="M1604" s="7">
        <v>2.1</v>
      </c>
    </row>
    <row r="1605" spans="1:13" x14ac:dyDescent="0.25">
      <c r="A1605" s="9">
        <v>41313</v>
      </c>
      <c r="B1605" s="8"/>
      <c r="C1605" s="8"/>
      <c r="D1605" s="8"/>
      <c r="E1605" s="8"/>
      <c r="F1605" s="8"/>
      <c r="G1605" s="8"/>
      <c r="H1605" s="8"/>
      <c r="I1605" s="7">
        <v>2.2999999999999998</v>
      </c>
      <c r="J1605" s="7">
        <v>2.4</v>
      </c>
      <c r="K1605" s="7">
        <v>2.5</v>
      </c>
      <c r="L1605" s="7">
        <v>2.4</v>
      </c>
      <c r="M1605" s="7">
        <v>2.0499999999999998</v>
      </c>
    </row>
    <row r="1606" spans="1:13" x14ac:dyDescent="0.25">
      <c r="A1606" s="9">
        <v>41318</v>
      </c>
      <c r="B1606" s="8"/>
      <c r="C1606" s="8"/>
      <c r="D1606" s="8"/>
      <c r="E1606" s="8"/>
      <c r="F1606" s="8"/>
      <c r="G1606" s="8"/>
      <c r="H1606" s="8"/>
      <c r="I1606" s="7">
        <v>2.2999999999999998</v>
      </c>
      <c r="J1606" s="7">
        <v>2.4</v>
      </c>
      <c r="K1606" s="7">
        <v>2.5</v>
      </c>
      <c r="L1606" s="7">
        <v>2.4</v>
      </c>
      <c r="M1606" s="7">
        <v>2.0499999999999998</v>
      </c>
    </row>
    <row r="1607" spans="1:13" x14ac:dyDescent="0.25">
      <c r="A1607" s="9">
        <v>41319</v>
      </c>
      <c r="B1607" s="8"/>
      <c r="C1607" s="8"/>
      <c r="D1607" s="8"/>
      <c r="E1607" s="8"/>
      <c r="F1607" s="8"/>
      <c r="G1607" s="8"/>
      <c r="H1607" s="8"/>
      <c r="I1607" s="7">
        <v>2.2999999999999998</v>
      </c>
      <c r="J1607" s="7">
        <v>2.4</v>
      </c>
      <c r="K1607" s="7">
        <v>2.5</v>
      </c>
      <c r="L1607" s="7">
        <v>2.4</v>
      </c>
      <c r="M1607" s="7">
        <v>2.0499999999999998</v>
      </c>
    </row>
    <row r="1608" spans="1:13" x14ac:dyDescent="0.25">
      <c r="A1608" s="9">
        <v>41320</v>
      </c>
      <c r="B1608" s="8"/>
      <c r="C1608" s="8"/>
      <c r="D1608" s="8"/>
      <c r="E1608" s="8"/>
      <c r="F1608" s="8"/>
      <c r="G1608" s="8"/>
      <c r="H1608" s="8"/>
      <c r="I1608" s="7">
        <v>2.2999999999999998</v>
      </c>
      <c r="J1608" s="7">
        <v>2.4</v>
      </c>
      <c r="K1608" s="7">
        <v>2.5</v>
      </c>
      <c r="L1608" s="7">
        <v>2.4</v>
      </c>
      <c r="M1608" s="7">
        <v>2.0499999999999998</v>
      </c>
    </row>
    <row r="1609" spans="1:13" x14ac:dyDescent="0.25">
      <c r="A1609" s="9">
        <v>41323</v>
      </c>
      <c r="B1609" s="8"/>
      <c r="C1609" s="8"/>
      <c r="D1609" s="8"/>
      <c r="E1609" s="8"/>
      <c r="F1609" s="8"/>
      <c r="G1609" s="8"/>
      <c r="H1609" s="8"/>
      <c r="I1609" s="7">
        <v>2.2999999999999998</v>
      </c>
      <c r="J1609" s="7">
        <v>2.4</v>
      </c>
      <c r="K1609" s="7">
        <v>2.5</v>
      </c>
      <c r="L1609" s="7">
        <v>2.4</v>
      </c>
      <c r="M1609" s="7">
        <v>2.0499999999999998</v>
      </c>
    </row>
    <row r="1610" spans="1:13" x14ac:dyDescent="0.25">
      <c r="A1610" s="9">
        <v>41324</v>
      </c>
      <c r="B1610" s="8"/>
      <c r="C1610" s="8"/>
      <c r="D1610" s="8"/>
      <c r="E1610" s="8"/>
      <c r="F1610" s="8"/>
      <c r="G1610" s="8"/>
      <c r="H1610" s="8"/>
      <c r="I1610" s="7">
        <v>2.2999999999999998</v>
      </c>
      <c r="J1610" s="7">
        <v>2.4</v>
      </c>
      <c r="K1610" s="7">
        <v>2.5</v>
      </c>
      <c r="L1610" s="7">
        <v>2.4</v>
      </c>
      <c r="M1610" s="7">
        <v>2.0499999999999998</v>
      </c>
    </row>
    <row r="1611" spans="1:13" x14ac:dyDescent="0.25">
      <c r="A1611" s="9">
        <v>41325</v>
      </c>
      <c r="B1611" s="8"/>
      <c r="C1611" s="8"/>
      <c r="D1611" s="8"/>
      <c r="E1611" s="8"/>
      <c r="F1611" s="8"/>
      <c r="G1611" s="8"/>
      <c r="H1611" s="8"/>
      <c r="I1611" s="7">
        <v>2.2999999999999998</v>
      </c>
      <c r="J1611" s="7">
        <v>2.4</v>
      </c>
      <c r="K1611" s="7">
        <v>2.5</v>
      </c>
      <c r="L1611" s="7">
        <v>2.4</v>
      </c>
      <c r="M1611" s="7">
        <v>2.0499999999999998</v>
      </c>
    </row>
    <row r="1612" spans="1:13" x14ac:dyDescent="0.25">
      <c r="A1612" s="9">
        <v>41326</v>
      </c>
      <c r="B1612" s="8"/>
      <c r="C1612" s="8"/>
      <c r="D1612" s="8"/>
      <c r="E1612" s="8"/>
      <c r="F1612" s="8"/>
      <c r="G1612" s="8"/>
      <c r="H1612" s="8"/>
      <c r="I1612" s="7">
        <v>2.2999999999999998</v>
      </c>
      <c r="J1612" s="7">
        <v>2.4</v>
      </c>
      <c r="K1612" s="7">
        <v>2.5</v>
      </c>
      <c r="L1612" s="7">
        <v>2.4</v>
      </c>
      <c r="M1612" s="7">
        <v>2.1</v>
      </c>
    </row>
    <row r="1613" spans="1:13" x14ac:dyDescent="0.25">
      <c r="A1613" s="9">
        <v>41327</v>
      </c>
      <c r="B1613" s="8"/>
      <c r="C1613" s="8"/>
      <c r="D1613" s="8"/>
      <c r="E1613" s="8"/>
      <c r="F1613" s="8"/>
      <c r="G1613" s="8"/>
      <c r="H1613" s="8"/>
      <c r="I1613" s="7">
        <v>2.2999999999999998</v>
      </c>
      <c r="J1613" s="7">
        <v>2.4</v>
      </c>
      <c r="K1613" s="7">
        <v>2.5</v>
      </c>
      <c r="L1613" s="7">
        <v>2.4</v>
      </c>
      <c r="M1613" s="7">
        <v>2.1</v>
      </c>
    </row>
    <row r="1614" spans="1:13" x14ac:dyDescent="0.25">
      <c r="A1614" s="9">
        <v>41330</v>
      </c>
      <c r="B1614" s="8"/>
      <c r="C1614" s="8"/>
      <c r="D1614" s="8"/>
      <c r="E1614" s="8"/>
      <c r="F1614" s="8"/>
      <c r="G1614" s="8"/>
      <c r="H1614" s="8"/>
      <c r="I1614" s="7">
        <v>2.2999999999999998</v>
      </c>
      <c r="J1614" s="7">
        <v>2.4</v>
      </c>
      <c r="K1614" s="7">
        <v>2.5</v>
      </c>
      <c r="L1614" s="7">
        <v>2.4</v>
      </c>
      <c r="M1614" s="7">
        <v>2.1</v>
      </c>
    </row>
    <row r="1615" spans="1:13" x14ac:dyDescent="0.25">
      <c r="A1615" s="9">
        <v>41331</v>
      </c>
      <c r="B1615" s="8"/>
      <c r="C1615" s="8"/>
      <c r="D1615" s="8"/>
      <c r="E1615" s="8"/>
      <c r="F1615" s="8"/>
      <c r="G1615" s="8"/>
      <c r="H1615" s="8"/>
      <c r="I1615" s="7">
        <v>2.2999999999999998</v>
      </c>
      <c r="J1615" s="7">
        <v>2.4</v>
      </c>
      <c r="K1615" s="7">
        <v>2.5</v>
      </c>
      <c r="L1615" s="7">
        <v>2.4</v>
      </c>
      <c r="M1615" s="7">
        <v>2.1</v>
      </c>
    </row>
    <row r="1616" spans="1:13" x14ac:dyDescent="0.25">
      <c r="A1616" s="9">
        <v>41332</v>
      </c>
      <c r="B1616" s="8"/>
      <c r="C1616" s="8"/>
      <c r="D1616" s="8"/>
      <c r="E1616" s="8"/>
      <c r="F1616" s="8"/>
      <c r="G1616" s="8"/>
      <c r="H1616" s="8"/>
      <c r="I1616" s="7">
        <v>2.2999999999999998</v>
      </c>
      <c r="J1616" s="7">
        <v>2.4</v>
      </c>
      <c r="K1616" s="7">
        <v>2.5</v>
      </c>
      <c r="L1616" s="7">
        <v>2.4</v>
      </c>
      <c r="M1616" s="7">
        <v>2.1</v>
      </c>
    </row>
    <row r="1617" spans="1:13" x14ac:dyDescent="0.25">
      <c r="A1617" s="9">
        <v>41333</v>
      </c>
      <c r="B1617" s="8"/>
      <c r="C1617" s="8"/>
      <c r="D1617" s="8"/>
      <c r="E1617" s="8"/>
      <c r="F1617" s="8"/>
      <c r="G1617" s="8"/>
      <c r="H1617" s="8"/>
      <c r="I1617" s="7">
        <v>2.2999999999999998</v>
      </c>
      <c r="J1617" s="7">
        <v>2.4</v>
      </c>
      <c r="K1617" s="7">
        <v>2.5</v>
      </c>
      <c r="L1617" s="7">
        <v>2.4</v>
      </c>
      <c r="M1617" s="7">
        <v>2.1</v>
      </c>
    </row>
    <row r="1618" spans="1:13" x14ac:dyDescent="0.25">
      <c r="A1618" s="9">
        <v>41334</v>
      </c>
      <c r="B1618" s="8"/>
      <c r="C1618" s="8"/>
      <c r="D1618" s="8"/>
      <c r="E1618" s="8"/>
      <c r="F1618" s="8"/>
      <c r="G1618" s="8"/>
      <c r="H1618" s="8"/>
      <c r="I1618" s="7">
        <v>2.2999999999999998</v>
      </c>
      <c r="J1618" s="7">
        <v>2.4</v>
      </c>
      <c r="K1618" s="7">
        <v>2.5</v>
      </c>
      <c r="L1618" s="7">
        <v>2.4</v>
      </c>
      <c r="M1618" s="7">
        <v>2</v>
      </c>
    </row>
    <row r="1619" spans="1:13" x14ac:dyDescent="0.25">
      <c r="A1619" s="9">
        <v>41337</v>
      </c>
      <c r="B1619" s="8"/>
      <c r="C1619" s="8"/>
      <c r="D1619" s="8"/>
      <c r="E1619" s="8"/>
      <c r="F1619" s="8"/>
      <c r="G1619" s="8"/>
      <c r="H1619" s="8"/>
      <c r="I1619" s="7">
        <v>2.2400000000000002</v>
      </c>
      <c r="J1619" s="7">
        <v>2.35</v>
      </c>
      <c r="K1619" s="7">
        <v>2.4</v>
      </c>
      <c r="L1619" s="7">
        <v>2.35</v>
      </c>
      <c r="M1619" s="7">
        <v>2</v>
      </c>
    </row>
    <row r="1620" spans="1:13" x14ac:dyDescent="0.25">
      <c r="A1620" s="9">
        <v>41338</v>
      </c>
      <c r="B1620" s="8"/>
      <c r="C1620" s="8"/>
      <c r="D1620" s="8"/>
      <c r="E1620" s="8"/>
      <c r="F1620" s="8"/>
      <c r="G1620" s="8"/>
      <c r="H1620" s="8"/>
      <c r="I1620" s="7">
        <v>2.2000000000000002</v>
      </c>
      <c r="J1620" s="7">
        <v>2.2999999999999998</v>
      </c>
      <c r="K1620" s="7">
        <v>2.4</v>
      </c>
      <c r="L1620" s="7">
        <v>2.2999999999999998</v>
      </c>
      <c r="M1620" s="7">
        <v>2</v>
      </c>
    </row>
    <row r="1621" spans="1:13" x14ac:dyDescent="0.25">
      <c r="A1621" s="9">
        <v>41339</v>
      </c>
      <c r="B1621" s="8"/>
      <c r="C1621" s="8"/>
      <c r="D1621" s="8"/>
      <c r="E1621" s="8"/>
      <c r="F1621" s="8"/>
      <c r="G1621" s="8"/>
      <c r="H1621" s="8"/>
      <c r="I1621" s="7">
        <v>2.2000000000000002</v>
      </c>
      <c r="J1621" s="7">
        <v>2.25</v>
      </c>
      <c r="K1621" s="7">
        <v>2.4</v>
      </c>
      <c r="L1621" s="7">
        <v>2.25</v>
      </c>
      <c r="M1621" s="7">
        <v>2</v>
      </c>
    </row>
    <row r="1622" spans="1:13" x14ac:dyDescent="0.25">
      <c r="A1622" s="9">
        <v>41340</v>
      </c>
      <c r="B1622" s="8"/>
      <c r="C1622" s="8"/>
      <c r="D1622" s="8"/>
      <c r="E1622" s="8"/>
      <c r="F1622" s="8"/>
      <c r="G1622" s="8"/>
      <c r="H1622" s="8"/>
      <c r="I1622" s="7">
        <v>2.2000000000000002</v>
      </c>
      <c r="J1622" s="7">
        <v>2.2999999999999998</v>
      </c>
      <c r="K1622" s="7">
        <v>2.4500000000000002</v>
      </c>
      <c r="L1622" s="7">
        <v>2.4</v>
      </c>
      <c r="M1622" s="7">
        <v>2.2000000000000002</v>
      </c>
    </row>
    <row r="1623" spans="1:13" x14ac:dyDescent="0.25">
      <c r="A1623" s="9">
        <v>41341</v>
      </c>
      <c r="B1623" s="8"/>
      <c r="C1623" s="8"/>
      <c r="D1623" s="8"/>
      <c r="E1623" s="8"/>
      <c r="F1623" s="8"/>
      <c r="G1623" s="8"/>
      <c r="H1623" s="8"/>
      <c r="I1623" s="7">
        <v>2.2000000000000002</v>
      </c>
      <c r="J1623" s="7">
        <v>2.2999999999999998</v>
      </c>
      <c r="K1623" s="7">
        <v>2.4500000000000002</v>
      </c>
      <c r="L1623" s="7">
        <v>2.4</v>
      </c>
      <c r="M1623" s="7">
        <v>2.2000000000000002</v>
      </c>
    </row>
    <row r="1624" spans="1:13" x14ac:dyDescent="0.25">
      <c r="A1624" s="9">
        <v>41344</v>
      </c>
      <c r="B1624" s="8"/>
      <c r="C1624" s="8"/>
      <c r="D1624" s="8"/>
      <c r="E1624" s="8"/>
      <c r="F1624" s="8"/>
      <c r="G1624" s="8"/>
      <c r="H1624" s="8"/>
      <c r="I1624" s="7">
        <v>2.2000000000000002</v>
      </c>
      <c r="J1624" s="7">
        <v>2.35</v>
      </c>
      <c r="K1624" s="7">
        <v>2.5</v>
      </c>
      <c r="L1624" s="7">
        <v>2.5</v>
      </c>
      <c r="M1624" s="7">
        <v>2.7</v>
      </c>
    </row>
    <row r="1625" spans="1:13" x14ac:dyDescent="0.25">
      <c r="A1625" s="9">
        <v>41345</v>
      </c>
      <c r="B1625" s="8"/>
      <c r="C1625" s="8"/>
      <c r="D1625" s="8"/>
      <c r="E1625" s="8"/>
      <c r="F1625" s="8"/>
      <c r="G1625" s="8"/>
      <c r="H1625" s="8"/>
      <c r="I1625" s="7">
        <v>2.2000000000000002</v>
      </c>
      <c r="J1625" s="7">
        <v>2.35</v>
      </c>
      <c r="K1625" s="7">
        <v>2.5</v>
      </c>
      <c r="L1625" s="7">
        <v>2.5</v>
      </c>
      <c r="M1625" s="7">
        <v>2.4500000000000002</v>
      </c>
    </row>
    <row r="1626" spans="1:13" x14ac:dyDescent="0.25">
      <c r="A1626" s="9">
        <v>41346</v>
      </c>
      <c r="B1626" s="8"/>
      <c r="C1626" s="8"/>
      <c r="D1626" s="8"/>
      <c r="E1626" s="8"/>
      <c r="F1626" s="8"/>
      <c r="G1626" s="8"/>
      <c r="H1626" s="8"/>
      <c r="I1626" s="7">
        <v>2.2000000000000002</v>
      </c>
      <c r="J1626" s="7">
        <v>2.35</v>
      </c>
      <c r="K1626" s="7">
        <v>2.5</v>
      </c>
      <c r="L1626" s="7">
        <v>2.5</v>
      </c>
      <c r="M1626" s="7">
        <v>2.4500000000000002</v>
      </c>
    </row>
    <row r="1627" spans="1:13" x14ac:dyDescent="0.25">
      <c r="A1627" s="9">
        <v>41347</v>
      </c>
      <c r="B1627" s="8"/>
      <c r="C1627" s="8"/>
      <c r="D1627" s="8"/>
      <c r="E1627" s="8"/>
      <c r="F1627" s="8"/>
      <c r="G1627" s="8"/>
      <c r="H1627" s="8"/>
      <c r="I1627" s="7">
        <v>2.2000000000000002</v>
      </c>
      <c r="J1627" s="7">
        <v>2.2999999999999998</v>
      </c>
      <c r="K1627" s="7">
        <v>2.5</v>
      </c>
      <c r="L1627" s="7">
        <v>2.5</v>
      </c>
      <c r="M1627" s="7">
        <v>2.5</v>
      </c>
    </row>
    <row r="1628" spans="1:13" x14ac:dyDescent="0.25">
      <c r="A1628" s="9">
        <v>41348</v>
      </c>
      <c r="B1628" s="8"/>
      <c r="C1628" s="8"/>
      <c r="D1628" s="8"/>
      <c r="E1628" s="8"/>
      <c r="F1628" s="8"/>
      <c r="G1628" s="8"/>
      <c r="H1628" s="8"/>
      <c r="I1628" s="7">
        <v>2.2000000000000002</v>
      </c>
      <c r="J1628" s="7">
        <v>2.2999999999999998</v>
      </c>
      <c r="K1628" s="7">
        <v>2.5</v>
      </c>
      <c r="L1628" s="7">
        <v>2.5</v>
      </c>
      <c r="M1628" s="7">
        <v>2.5</v>
      </c>
    </row>
    <row r="1629" spans="1:13" x14ac:dyDescent="0.25">
      <c r="A1629" s="9">
        <v>41351</v>
      </c>
      <c r="B1629" s="8"/>
      <c r="C1629" s="8"/>
      <c r="D1629" s="8"/>
      <c r="E1629" s="8"/>
      <c r="F1629" s="8"/>
      <c r="G1629" s="8"/>
      <c r="H1629" s="8"/>
      <c r="I1629" s="7">
        <v>2.2000000000000002</v>
      </c>
      <c r="J1629" s="7">
        <v>2.2999999999999998</v>
      </c>
      <c r="K1629" s="7">
        <v>2.5</v>
      </c>
      <c r="L1629" s="7">
        <v>2.4500000000000002</v>
      </c>
      <c r="M1629" s="7">
        <v>2.5</v>
      </c>
    </row>
    <row r="1630" spans="1:13" x14ac:dyDescent="0.25">
      <c r="A1630" s="9">
        <v>41352</v>
      </c>
      <c r="B1630" s="8"/>
      <c r="C1630" s="8"/>
      <c r="D1630" s="8"/>
      <c r="E1630" s="8"/>
      <c r="F1630" s="8"/>
      <c r="G1630" s="8"/>
      <c r="H1630" s="8"/>
      <c r="I1630" s="7">
        <v>2.2000000000000002</v>
      </c>
      <c r="J1630" s="7">
        <v>2.2999999999999998</v>
      </c>
      <c r="K1630" s="7">
        <v>2.5</v>
      </c>
      <c r="L1630" s="7">
        <v>2.4</v>
      </c>
      <c r="M1630" s="7">
        <v>2.5</v>
      </c>
    </row>
    <row r="1631" spans="1:13" x14ac:dyDescent="0.25">
      <c r="A1631" s="9">
        <v>41353</v>
      </c>
      <c r="B1631" s="8"/>
      <c r="C1631" s="8"/>
      <c r="D1631" s="8"/>
      <c r="E1631" s="8"/>
      <c r="F1631" s="8"/>
      <c r="G1631" s="8"/>
      <c r="H1631" s="8"/>
      <c r="I1631" s="7">
        <v>2.2000000000000002</v>
      </c>
      <c r="J1631" s="7">
        <v>2.2999999999999998</v>
      </c>
      <c r="K1631" s="7">
        <v>2.5</v>
      </c>
      <c r="L1631" s="7">
        <v>2.4</v>
      </c>
      <c r="M1631" s="7">
        <v>2.5</v>
      </c>
    </row>
    <row r="1632" spans="1:13" x14ac:dyDescent="0.25">
      <c r="A1632" s="9">
        <v>41354</v>
      </c>
      <c r="B1632" s="8"/>
      <c r="C1632" s="8"/>
      <c r="D1632" s="8"/>
      <c r="E1632" s="8"/>
      <c r="F1632" s="8"/>
      <c r="G1632" s="8"/>
      <c r="H1632" s="8"/>
      <c r="I1632" s="7">
        <v>2.2000000000000002</v>
      </c>
      <c r="J1632" s="7">
        <v>2.2999999999999998</v>
      </c>
      <c r="K1632" s="7">
        <v>2.5</v>
      </c>
      <c r="L1632" s="7">
        <v>2.4</v>
      </c>
      <c r="M1632" s="7">
        <v>2.5</v>
      </c>
    </row>
    <row r="1633" spans="1:13" x14ac:dyDescent="0.25">
      <c r="A1633" s="9">
        <v>41355</v>
      </c>
      <c r="B1633" s="8"/>
      <c r="C1633" s="8"/>
      <c r="D1633" s="8"/>
      <c r="E1633" s="8"/>
      <c r="F1633" s="8"/>
      <c r="G1633" s="8"/>
      <c r="H1633" s="8"/>
      <c r="I1633" s="7">
        <v>2.2000000000000002</v>
      </c>
      <c r="J1633" s="7">
        <v>2.2999999999999998</v>
      </c>
      <c r="K1633" s="7">
        <v>2.5</v>
      </c>
      <c r="L1633" s="7">
        <v>2.4</v>
      </c>
      <c r="M1633" s="7">
        <v>2.5</v>
      </c>
    </row>
    <row r="1634" spans="1:13" x14ac:dyDescent="0.25">
      <c r="A1634" s="9">
        <v>41358</v>
      </c>
      <c r="B1634" s="8"/>
      <c r="C1634" s="8"/>
      <c r="D1634" s="8"/>
      <c r="E1634" s="8"/>
      <c r="F1634" s="8"/>
      <c r="G1634" s="8"/>
      <c r="H1634" s="8"/>
      <c r="I1634" s="7">
        <v>2.2000000000000002</v>
      </c>
      <c r="J1634" s="7">
        <v>2.25</v>
      </c>
      <c r="K1634" s="7">
        <v>2.5</v>
      </c>
      <c r="L1634" s="7">
        <v>2.4</v>
      </c>
      <c r="M1634" s="7">
        <v>2.5</v>
      </c>
    </row>
    <row r="1635" spans="1:13" x14ac:dyDescent="0.25">
      <c r="A1635" s="9">
        <v>41359</v>
      </c>
      <c r="B1635" s="8"/>
      <c r="C1635" s="8"/>
      <c r="D1635" s="8"/>
      <c r="E1635" s="8"/>
      <c r="F1635" s="8"/>
      <c r="G1635" s="8"/>
      <c r="H1635" s="8"/>
      <c r="I1635" s="7">
        <v>2.2000000000000002</v>
      </c>
      <c r="J1635" s="7">
        <v>2.25</v>
      </c>
      <c r="K1635" s="7">
        <v>2.5</v>
      </c>
      <c r="L1635" s="7">
        <v>2.4</v>
      </c>
      <c r="M1635" s="7">
        <v>2.5</v>
      </c>
    </row>
    <row r="1636" spans="1:13" x14ac:dyDescent="0.25">
      <c r="A1636" s="9">
        <v>41360</v>
      </c>
      <c r="B1636" s="8"/>
      <c r="C1636" s="8"/>
      <c r="D1636" s="8"/>
      <c r="E1636" s="8"/>
      <c r="F1636" s="8"/>
      <c r="G1636" s="8"/>
      <c r="H1636" s="8"/>
      <c r="I1636" s="7">
        <v>2.2000000000000002</v>
      </c>
      <c r="J1636" s="7">
        <v>2.25</v>
      </c>
      <c r="K1636" s="7">
        <v>2.5</v>
      </c>
      <c r="L1636" s="7">
        <v>2.4</v>
      </c>
      <c r="M1636" s="7">
        <v>2.5</v>
      </c>
    </row>
    <row r="1637" spans="1:13" x14ac:dyDescent="0.25">
      <c r="A1637" s="9">
        <v>41361</v>
      </c>
      <c r="B1637" s="8"/>
      <c r="C1637" s="8"/>
      <c r="D1637" s="8"/>
      <c r="E1637" s="8"/>
      <c r="F1637" s="8"/>
      <c r="G1637" s="8"/>
      <c r="H1637" s="8"/>
      <c r="I1637" s="7">
        <v>2.2000000000000002</v>
      </c>
      <c r="J1637" s="7">
        <v>2.2999999999999998</v>
      </c>
      <c r="K1637" s="7">
        <v>2.4500000000000002</v>
      </c>
      <c r="L1637" s="7">
        <v>2.4</v>
      </c>
      <c r="M1637" s="7">
        <v>2.35</v>
      </c>
    </row>
    <row r="1638" spans="1:13" x14ac:dyDescent="0.25">
      <c r="A1638" s="9">
        <v>41365</v>
      </c>
      <c r="B1638" s="8"/>
      <c r="C1638" s="8"/>
      <c r="D1638" s="8"/>
      <c r="E1638" s="8"/>
      <c r="F1638" s="8"/>
      <c r="G1638" s="8"/>
      <c r="H1638" s="8"/>
      <c r="I1638" s="7">
        <v>2.2000000000000002</v>
      </c>
      <c r="J1638" s="7">
        <v>2.2000000000000002</v>
      </c>
      <c r="K1638" s="7">
        <v>2.4500000000000002</v>
      </c>
      <c r="L1638" s="7">
        <v>2.4</v>
      </c>
      <c r="M1638" s="7">
        <v>2.35</v>
      </c>
    </row>
    <row r="1639" spans="1:13" x14ac:dyDescent="0.25">
      <c r="A1639" s="9">
        <v>41366</v>
      </c>
      <c r="B1639" s="8"/>
      <c r="C1639" s="8"/>
      <c r="D1639" s="8"/>
      <c r="E1639" s="8"/>
      <c r="F1639" s="8"/>
      <c r="G1639" s="8"/>
      <c r="H1639" s="8"/>
      <c r="I1639" s="7">
        <v>2.19</v>
      </c>
      <c r="J1639" s="7">
        <v>2.1</v>
      </c>
      <c r="K1639" s="7">
        <v>2.4500000000000002</v>
      </c>
      <c r="L1639" s="7">
        <v>2.4</v>
      </c>
      <c r="M1639" s="7">
        <v>2.35</v>
      </c>
    </row>
    <row r="1640" spans="1:13" x14ac:dyDescent="0.25">
      <c r="A1640" s="9">
        <v>41367</v>
      </c>
      <c r="B1640" s="8"/>
      <c r="C1640" s="8"/>
      <c r="D1640" s="8"/>
      <c r="E1640" s="8"/>
      <c r="F1640" s="8"/>
      <c r="G1640" s="8"/>
      <c r="H1640" s="8"/>
      <c r="I1640" s="7">
        <v>2.2000000000000002</v>
      </c>
      <c r="J1640" s="7">
        <v>2.15</v>
      </c>
      <c r="K1640" s="7">
        <v>2.5</v>
      </c>
      <c r="L1640" s="7">
        <v>2.4</v>
      </c>
      <c r="M1640" s="7">
        <v>2.35</v>
      </c>
    </row>
    <row r="1641" spans="1:13" x14ac:dyDescent="0.25">
      <c r="A1641" s="9">
        <v>41368</v>
      </c>
      <c r="B1641" s="8"/>
      <c r="C1641" s="8"/>
      <c r="D1641" s="8"/>
      <c r="E1641" s="8"/>
      <c r="F1641" s="8"/>
      <c r="G1641" s="8"/>
      <c r="H1641" s="8"/>
      <c r="I1641" s="7">
        <v>2.11</v>
      </c>
      <c r="J1641" s="7">
        <v>2.1</v>
      </c>
      <c r="K1641" s="7">
        <v>2.4500000000000002</v>
      </c>
      <c r="L1641" s="7">
        <v>2.4</v>
      </c>
      <c r="M1641" s="7">
        <v>2.2000000000000002</v>
      </c>
    </row>
    <row r="1642" spans="1:13" x14ac:dyDescent="0.25">
      <c r="A1642" s="9">
        <v>41369</v>
      </c>
      <c r="B1642" s="8"/>
      <c r="C1642" s="8"/>
      <c r="D1642" s="8"/>
      <c r="E1642" s="8"/>
      <c r="F1642" s="8"/>
      <c r="G1642" s="8"/>
      <c r="H1642" s="8"/>
      <c r="I1642" s="7">
        <v>2.11</v>
      </c>
      <c r="J1642" s="7">
        <v>2.1</v>
      </c>
      <c r="K1642" s="7">
        <v>2.4500000000000002</v>
      </c>
      <c r="L1642" s="7">
        <v>2.4</v>
      </c>
      <c r="M1642" s="7">
        <v>2.2000000000000002</v>
      </c>
    </row>
    <row r="1643" spans="1:13" x14ac:dyDescent="0.25">
      <c r="A1643" s="9">
        <v>41372</v>
      </c>
      <c r="B1643" s="8"/>
      <c r="C1643" s="8"/>
      <c r="D1643" s="8"/>
      <c r="E1643" s="8"/>
      <c r="F1643" s="8"/>
      <c r="G1643" s="8"/>
      <c r="H1643" s="8"/>
      <c r="I1643" s="7">
        <v>2.11</v>
      </c>
      <c r="J1643" s="7">
        <v>2.1</v>
      </c>
      <c r="K1643" s="7">
        <v>2.4500000000000002</v>
      </c>
      <c r="L1643" s="7">
        <v>2.35</v>
      </c>
      <c r="M1643" s="7">
        <v>2.2000000000000002</v>
      </c>
    </row>
    <row r="1644" spans="1:13" x14ac:dyDescent="0.25">
      <c r="A1644" s="9">
        <v>41373</v>
      </c>
      <c r="B1644" s="8"/>
      <c r="C1644" s="8"/>
      <c r="D1644" s="8"/>
      <c r="E1644" s="8"/>
      <c r="F1644" s="8"/>
      <c r="G1644" s="8"/>
      <c r="H1644" s="8"/>
      <c r="I1644" s="7">
        <v>2.1</v>
      </c>
      <c r="J1644" s="7">
        <v>2.1</v>
      </c>
      <c r="K1644" s="7">
        <v>2.4500000000000002</v>
      </c>
      <c r="L1644" s="7">
        <v>2.35</v>
      </c>
      <c r="M1644" s="7">
        <v>2.2000000000000002</v>
      </c>
    </row>
    <row r="1645" spans="1:13" x14ac:dyDescent="0.25">
      <c r="A1645" s="9">
        <v>41374</v>
      </c>
      <c r="B1645" s="8"/>
      <c r="C1645" s="8"/>
      <c r="D1645" s="8"/>
      <c r="E1645" s="8"/>
      <c r="F1645" s="8"/>
      <c r="G1645" s="8"/>
      <c r="H1645" s="8"/>
      <c r="I1645" s="7">
        <v>2.11</v>
      </c>
      <c r="J1645" s="7">
        <v>2.1</v>
      </c>
      <c r="K1645" s="7">
        <v>2.4</v>
      </c>
      <c r="L1645" s="7">
        <v>2.4</v>
      </c>
      <c r="M1645" s="7">
        <v>2.2000000000000002</v>
      </c>
    </row>
    <row r="1646" spans="1:13" x14ac:dyDescent="0.25">
      <c r="A1646" s="9">
        <v>41375</v>
      </c>
      <c r="B1646" s="8"/>
      <c r="C1646" s="8"/>
      <c r="D1646" s="8"/>
      <c r="E1646" s="8"/>
      <c r="F1646" s="8"/>
      <c r="G1646" s="8"/>
      <c r="H1646" s="8"/>
      <c r="I1646" s="7">
        <v>2.1</v>
      </c>
      <c r="J1646" s="7">
        <v>2.1</v>
      </c>
      <c r="K1646" s="7">
        <v>2.4</v>
      </c>
      <c r="L1646" s="7">
        <v>2.35</v>
      </c>
      <c r="M1646" s="7">
        <v>2.2000000000000002</v>
      </c>
    </row>
    <row r="1647" spans="1:13" x14ac:dyDescent="0.25">
      <c r="A1647" s="9">
        <v>41376</v>
      </c>
      <c r="B1647" s="8"/>
      <c r="C1647" s="8"/>
      <c r="D1647" s="8"/>
      <c r="E1647" s="8"/>
      <c r="F1647" s="8"/>
      <c r="G1647" s="8"/>
      <c r="H1647" s="8"/>
      <c r="I1647" s="7">
        <v>2.1</v>
      </c>
      <c r="J1647" s="7">
        <v>2.1</v>
      </c>
      <c r="K1647" s="7">
        <v>2.4</v>
      </c>
      <c r="L1647" s="7">
        <v>2.35</v>
      </c>
      <c r="M1647" s="7">
        <v>2.2000000000000002</v>
      </c>
    </row>
    <row r="1648" spans="1:13" x14ac:dyDescent="0.25">
      <c r="A1648" s="9">
        <v>41379</v>
      </c>
      <c r="B1648" s="8"/>
      <c r="C1648" s="8"/>
      <c r="D1648" s="8"/>
      <c r="E1648" s="8"/>
      <c r="F1648" s="8"/>
      <c r="G1648" s="8"/>
      <c r="H1648" s="8"/>
      <c r="I1648" s="7">
        <v>2.1</v>
      </c>
      <c r="J1648" s="7">
        <v>2.1</v>
      </c>
      <c r="K1648" s="7">
        <v>2.4</v>
      </c>
      <c r="L1648" s="7">
        <v>2.2000000000000002</v>
      </c>
      <c r="M1648" s="7">
        <v>2.15</v>
      </c>
    </row>
    <row r="1649" spans="1:13" x14ac:dyDescent="0.25">
      <c r="A1649" s="9">
        <v>41380</v>
      </c>
      <c r="B1649" s="8"/>
      <c r="C1649" s="8"/>
      <c r="D1649" s="8"/>
      <c r="E1649" s="8"/>
      <c r="F1649" s="8"/>
      <c r="G1649" s="8"/>
      <c r="H1649" s="8"/>
      <c r="I1649" s="7">
        <v>2.1</v>
      </c>
      <c r="J1649" s="7">
        <v>2.1</v>
      </c>
      <c r="K1649" s="7">
        <v>2.35</v>
      </c>
      <c r="L1649" s="7">
        <v>2.2000000000000002</v>
      </c>
      <c r="M1649" s="7">
        <v>2.1</v>
      </c>
    </row>
    <row r="1650" spans="1:13" x14ac:dyDescent="0.25">
      <c r="A1650" s="9">
        <v>41381</v>
      </c>
      <c r="B1650" s="8"/>
      <c r="C1650" s="8"/>
      <c r="D1650" s="8"/>
      <c r="E1650" s="8"/>
      <c r="F1650" s="8"/>
      <c r="G1650" s="8"/>
      <c r="H1650" s="8"/>
      <c r="I1650" s="7">
        <v>2.1</v>
      </c>
      <c r="J1650" s="7">
        <v>2</v>
      </c>
      <c r="K1650" s="7">
        <v>2.2999999999999998</v>
      </c>
      <c r="L1650" s="7">
        <v>2.1</v>
      </c>
      <c r="M1650" s="7">
        <v>2</v>
      </c>
    </row>
    <row r="1651" spans="1:13" x14ac:dyDescent="0.25">
      <c r="A1651" s="9">
        <v>41382</v>
      </c>
      <c r="B1651" s="8"/>
      <c r="C1651" s="8"/>
      <c r="D1651" s="8"/>
      <c r="E1651" s="8"/>
      <c r="F1651" s="8"/>
      <c r="G1651" s="8"/>
      <c r="H1651" s="8"/>
      <c r="I1651" s="7">
        <v>2.0499999999999998</v>
      </c>
      <c r="J1651" s="7">
        <v>2</v>
      </c>
      <c r="K1651" s="7">
        <v>2.2999999999999998</v>
      </c>
      <c r="L1651" s="7">
        <v>2</v>
      </c>
      <c r="M1651" s="7">
        <v>2</v>
      </c>
    </row>
    <row r="1652" spans="1:13" x14ac:dyDescent="0.25">
      <c r="A1652" s="9">
        <v>41383</v>
      </c>
      <c r="B1652" s="8"/>
      <c r="C1652" s="8"/>
      <c r="D1652" s="8"/>
      <c r="E1652" s="8"/>
      <c r="F1652" s="8"/>
      <c r="G1652" s="8"/>
      <c r="H1652" s="8"/>
      <c r="I1652" s="7">
        <v>2.0499999999999998</v>
      </c>
      <c r="J1652" s="7">
        <v>2</v>
      </c>
      <c r="K1652" s="7">
        <v>2.2999999999999998</v>
      </c>
      <c r="L1652" s="7">
        <v>2</v>
      </c>
      <c r="M1652" s="7">
        <v>2</v>
      </c>
    </row>
    <row r="1653" spans="1:13" x14ac:dyDescent="0.25">
      <c r="A1653" s="9">
        <v>41386</v>
      </c>
      <c r="B1653" s="8"/>
      <c r="C1653" s="8"/>
      <c r="D1653" s="8"/>
      <c r="E1653" s="8"/>
      <c r="F1653" s="8"/>
      <c r="G1653" s="8"/>
      <c r="H1653" s="8"/>
      <c r="I1653" s="7">
        <v>2.1</v>
      </c>
      <c r="J1653" s="7">
        <v>2</v>
      </c>
      <c r="K1653" s="7">
        <v>2.25</v>
      </c>
      <c r="L1653" s="7">
        <v>2</v>
      </c>
      <c r="M1653" s="7">
        <v>2</v>
      </c>
    </row>
    <row r="1654" spans="1:13" x14ac:dyDescent="0.25">
      <c r="A1654" s="9">
        <v>41387</v>
      </c>
      <c r="B1654" s="8"/>
      <c r="C1654" s="8"/>
      <c r="D1654" s="8"/>
      <c r="E1654" s="8"/>
      <c r="F1654" s="8"/>
      <c r="G1654" s="8"/>
      <c r="H1654" s="8"/>
      <c r="I1654" s="7">
        <v>2</v>
      </c>
      <c r="J1654" s="7">
        <v>2</v>
      </c>
      <c r="K1654" s="7">
        <v>2.25</v>
      </c>
      <c r="L1654" s="7">
        <v>2</v>
      </c>
      <c r="M1654" s="7">
        <v>2</v>
      </c>
    </row>
    <row r="1655" spans="1:13" x14ac:dyDescent="0.25">
      <c r="A1655" s="9">
        <v>41388</v>
      </c>
      <c r="B1655" s="8"/>
      <c r="C1655" s="8"/>
      <c r="D1655" s="8"/>
      <c r="E1655" s="8"/>
      <c r="F1655" s="8"/>
      <c r="G1655" s="8"/>
      <c r="H1655" s="8"/>
      <c r="I1655" s="7">
        <v>2.0499999999999998</v>
      </c>
      <c r="J1655" s="7">
        <v>2</v>
      </c>
      <c r="K1655" s="7">
        <v>2.2999999999999998</v>
      </c>
      <c r="L1655" s="7">
        <v>2</v>
      </c>
      <c r="M1655" s="7">
        <v>2</v>
      </c>
    </row>
    <row r="1656" spans="1:13" x14ac:dyDescent="0.25">
      <c r="A1656" s="9">
        <v>41389</v>
      </c>
      <c r="B1656" s="8"/>
      <c r="C1656" s="8"/>
      <c r="D1656" s="8"/>
      <c r="E1656" s="8"/>
      <c r="F1656" s="8"/>
      <c r="G1656" s="8"/>
      <c r="H1656" s="8"/>
      <c r="I1656" s="7">
        <v>2</v>
      </c>
      <c r="J1656" s="7">
        <v>2</v>
      </c>
      <c r="K1656" s="7">
        <v>2.2999999999999998</v>
      </c>
      <c r="L1656" s="7">
        <v>2</v>
      </c>
      <c r="M1656" s="7">
        <v>2</v>
      </c>
    </row>
    <row r="1657" spans="1:13" x14ac:dyDescent="0.25">
      <c r="A1657" s="9">
        <v>41390</v>
      </c>
      <c r="B1657" s="8"/>
      <c r="C1657" s="8"/>
      <c r="D1657" s="8"/>
      <c r="E1657" s="8"/>
      <c r="F1657" s="8"/>
      <c r="G1657" s="8"/>
      <c r="H1657" s="8"/>
      <c r="I1657" s="7">
        <v>2</v>
      </c>
      <c r="J1657" s="7">
        <v>2</v>
      </c>
      <c r="K1657" s="7">
        <v>2.2999999999999998</v>
      </c>
      <c r="L1657" s="7">
        <v>2</v>
      </c>
      <c r="M1657" s="7">
        <v>2</v>
      </c>
    </row>
    <row r="1658" spans="1:13" x14ac:dyDescent="0.25">
      <c r="A1658" s="9">
        <v>41393</v>
      </c>
      <c r="B1658" s="8"/>
      <c r="C1658" s="8"/>
      <c r="D1658" s="8"/>
      <c r="E1658" s="8"/>
      <c r="F1658" s="8"/>
      <c r="G1658" s="8"/>
      <c r="H1658" s="8"/>
      <c r="I1658" s="7">
        <v>2</v>
      </c>
      <c r="J1658" s="7">
        <v>2</v>
      </c>
      <c r="K1658" s="7">
        <v>2.2999999999999998</v>
      </c>
      <c r="L1658" s="7">
        <v>2.1</v>
      </c>
      <c r="M1658" s="7">
        <v>2</v>
      </c>
    </row>
    <row r="1659" spans="1:13" x14ac:dyDescent="0.25">
      <c r="A1659" s="9">
        <v>41394</v>
      </c>
      <c r="B1659" s="8"/>
      <c r="C1659" s="8"/>
      <c r="D1659" s="8"/>
      <c r="E1659" s="8"/>
      <c r="F1659" s="8"/>
      <c r="G1659" s="8"/>
      <c r="H1659" s="8"/>
      <c r="I1659" s="7">
        <v>2</v>
      </c>
      <c r="J1659" s="7">
        <v>2</v>
      </c>
      <c r="K1659" s="7">
        <v>2.2999999999999998</v>
      </c>
      <c r="L1659" s="7">
        <v>2.1</v>
      </c>
      <c r="M1659" s="7">
        <v>2</v>
      </c>
    </row>
    <row r="1660" spans="1:13" x14ac:dyDescent="0.25">
      <c r="A1660" s="9">
        <v>41396</v>
      </c>
      <c r="B1660" s="8"/>
      <c r="C1660" s="8"/>
      <c r="D1660" s="8"/>
      <c r="E1660" s="8"/>
      <c r="F1660" s="8"/>
      <c r="G1660" s="8"/>
      <c r="H1660" s="8"/>
      <c r="I1660" s="7">
        <v>2</v>
      </c>
      <c r="J1660" s="7">
        <v>2</v>
      </c>
      <c r="K1660" s="7">
        <v>2.2999999999999998</v>
      </c>
      <c r="L1660" s="7">
        <v>2.2000000000000002</v>
      </c>
      <c r="M1660" s="7">
        <v>2</v>
      </c>
    </row>
    <row r="1661" spans="1:13" x14ac:dyDescent="0.25">
      <c r="A1661" s="9">
        <v>41397</v>
      </c>
      <c r="B1661" s="8"/>
      <c r="C1661" s="8"/>
      <c r="D1661" s="8"/>
      <c r="E1661" s="8"/>
      <c r="F1661" s="8"/>
      <c r="G1661" s="8"/>
      <c r="H1661" s="8"/>
      <c r="I1661" s="7">
        <v>2</v>
      </c>
      <c r="J1661" s="7">
        <v>2</v>
      </c>
      <c r="K1661" s="7">
        <v>2.2999999999999998</v>
      </c>
      <c r="L1661" s="7">
        <v>2.1</v>
      </c>
      <c r="M1661" s="7">
        <v>2</v>
      </c>
    </row>
    <row r="1662" spans="1:13" x14ac:dyDescent="0.25">
      <c r="A1662" s="9">
        <v>41400</v>
      </c>
      <c r="B1662" s="8"/>
      <c r="C1662" s="8"/>
      <c r="D1662" s="8"/>
      <c r="E1662" s="8"/>
      <c r="F1662" s="8"/>
      <c r="G1662" s="8"/>
      <c r="H1662" s="8"/>
      <c r="I1662" s="7">
        <v>2</v>
      </c>
      <c r="J1662" s="7">
        <v>2</v>
      </c>
      <c r="K1662" s="7">
        <v>2.2999999999999998</v>
      </c>
      <c r="L1662" s="7">
        <v>2</v>
      </c>
      <c r="M1662" s="7">
        <v>2</v>
      </c>
    </row>
    <row r="1663" spans="1:13" x14ac:dyDescent="0.25">
      <c r="A1663" s="9">
        <v>41401</v>
      </c>
      <c r="B1663" s="8"/>
      <c r="C1663" s="8"/>
      <c r="D1663" s="8"/>
      <c r="E1663" s="8"/>
      <c r="F1663" s="8"/>
      <c r="G1663" s="8"/>
      <c r="H1663" s="8"/>
      <c r="I1663" s="7">
        <v>2</v>
      </c>
      <c r="J1663" s="7">
        <v>2</v>
      </c>
      <c r="K1663" s="7">
        <v>2.2999999999999998</v>
      </c>
      <c r="L1663" s="7">
        <v>2</v>
      </c>
      <c r="M1663" s="7">
        <v>2</v>
      </c>
    </row>
    <row r="1664" spans="1:13" x14ac:dyDescent="0.25">
      <c r="A1664" s="9">
        <v>41402</v>
      </c>
      <c r="B1664" s="8"/>
      <c r="C1664" s="8"/>
      <c r="D1664" s="8"/>
      <c r="E1664" s="8"/>
      <c r="F1664" s="8"/>
      <c r="G1664" s="8"/>
      <c r="H1664" s="8"/>
      <c r="I1664" s="7">
        <v>2</v>
      </c>
      <c r="J1664" s="7">
        <v>2</v>
      </c>
      <c r="K1664" s="7">
        <v>2.25</v>
      </c>
      <c r="L1664" s="7">
        <v>2</v>
      </c>
      <c r="M1664" s="7">
        <v>2</v>
      </c>
    </row>
    <row r="1665" spans="1:13" x14ac:dyDescent="0.25">
      <c r="A1665" s="9">
        <v>41403</v>
      </c>
      <c r="B1665" s="8"/>
      <c r="C1665" s="8"/>
      <c r="D1665" s="8"/>
      <c r="E1665" s="8"/>
      <c r="F1665" s="8"/>
      <c r="G1665" s="8"/>
      <c r="H1665" s="8"/>
      <c r="I1665" s="7">
        <v>2</v>
      </c>
      <c r="J1665" s="7">
        <v>2</v>
      </c>
      <c r="K1665" s="7">
        <v>2.2999999999999998</v>
      </c>
      <c r="L1665" s="7">
        <v>2</v>
      </c>
      <c r="M1665" s="7">
        <v>2</v>
      </c>
    </row>
    <row r="1666" spans="1:13" x14ac:dyDescent="0.25">
      <c r="A1666" s="9">
        <v>41404</v>
      </c>
      <c r="B1666" s="8"/>
      <c r="C1666" s="8"/>
      <c r="D1666" s="8"/>
      <c r="E1666" s="8"/>
      <c r="F1666" s="8"/>
      <c r="G1666" s="8"/>
      <c r="H1666" s="8"/>
      <c r="I1666" s="7">
        <v>2</v>
      </c>
      <c r="J1666" s="7">
        <v>2</v>
      </c>
      <c r="K1666" s="7">
        <v>2.2999999999999998</v>
      </c>
      <c r="L1666" s="7">
        <v>2.1</v>
      </c>
      <c r="M1666" s="7">
        <v>2</v>
      </c>
    </row>
    <row r="1667" spans="1:13" x14ac:dyDescent="0.25">
      <c r="A1667" s="9">
        <v>41407</v>
      </c>
      <c r="B1667" s="8"/>
      <c r="C1667" s="8"/>
      <c r="D1667" s="8"/>
      <c r="E1667" s="8"/>
      <c r="F1667" s="8"/>
      <c r="G1667" s="8"/>
      <c r="H1667" s="8"/>
      <c r="I1667" s="7">
        <v>1.9</v>
      </c>
      <c r="J1667" s="7">
        <v>1.8</v>
      </c>
      <c r="K1667" s="7">
        <v>2.2000000000000002</v>
      </c>
      <c r="L1667" s="7">
        <v>2</v>
      </c>
      <c r="M1667" s="7">
        <v>2</v>
      </c>
    </row>
    <row r="1668" spans="1:13" x14ac:dyDescent="0.25">
      <c r="A1668" s="9">
        <v>41408</v>
      </c>
      <c r="B1668" s="8"/>
      <c r="C1668" s="8"/>
      <c r="D1668" s="8"/>
      <c r="E1668" s="8"/>
      <c r="F1668" s="8"/>
      <c r="G1668" s="8"/>
      <c r="H1668" s="8"/>
      <c r="I1668" s="7">
        <v>1.8</v>
      </c>
      <c r="J1668" s="7">
        <v>1.8</v>
      </c>
      <c r="K1668" s="7">
        <v>2.1</v>
      </c>
      <c r="L1668" s="7">
        <v>2</v>
      </c>
      <c r="M1668" s="7">
        <v>2</v>
      </c>
    </row>
    <row r="1669" spans="1:13" x14ac:dyDescent="0.25">
      <c r="A1669" s="9">
        <v>41409</v>
      </c>
      <c r="B1669" s="8"/>
      <c r="C1669" s="8"/>
      <c r="D1669" s="8"/>
      <c r="E1669" s="8"/>
      <c r="F1669" s="8"/>
      <c r="G1669" s="8"/>
      <c r="H1669" s="8"/>
      <c r="I1669" s="7">
        <v>1.8</v>
      </c>
      <c r="J1669" s="7">
        <v>1.8</v>
      </c>
      <c r="K1669" s="7">
        <v>2.0499999999999998</v>
      </c>
      <c r="L1669" s="7">
        <v>2</v>
      </c>
      <c r="M1669" s="7">
        <v>2</v>
      </c>
    </row>
    <row r="1670" spans="1:13" x14ac:dyDescent="0.25">
      <c r="A1670" s="9">
        <v>41410</v>
      </c>
      <c r="B1670" s="8"/>
      <c r="C1670" s="8"/>
      <c r="D1670" s="8"/>
      <c r="E1670" s="8"/>
      <c r="F1670" s="8"/>
      <c r="G1670" s="8"/>
      <c r="H1670" s="8"/>
      <c r="I1670" s="7">
        <v>1.8</v>
      </c>
      <c r="J1670" s="7">
        <v>1.8</v>
      </c>
      <c r="K1670" s="7">
        <v>2.0499999999999998</v>
      </c>
      <c r="L1670" s="7">
        <v>2</v>
      </c>
      <c r="M1670" s="7">
        <v>2</v>
      </c>
    </row>
    <row r="1671" spans="1:13" x14ac:dyDescent="0.25">
      <c r="A1671" s="9">
        <v>41411</v>
      </c>
      <c r="B1671" s="8"/>
      <c r="C1671" s="8"/>
      <c r="D1671" s="8"/>
      <c r="E1671" s="8"/>
      <c r="F1671" s="8"/>
      <c r="G1671" s="8"/>
      <c r="H1671" s="8"/>
      <c r="I1671" s="7">
        <v>1.8</v>
      </c>
      <c r="J1671" s="7">
        <v>1.8</v>
      </c>
      <c r="K1671" s="7">
        <v>2.0499999999999998</v>
      </c>
      <c r="L1671" s="7">
        <v>2</v>
      </c>
      <c r="M1671" s="7">
        <v>2</v>
      </c>
    </row>
    <row r="1672" spans="1:13" x14ac:dyDescent="0.25">
      <c r="A1672" s="9">
        <v>41414</v>
      </c>
      <c r="B1672" s="8"/>
      <c r="C1672" s="8"/>
      <c r="D1672" s="8"/>
      <c r="E1672" s="8"/>
      <c r="F1672" s="8"/>
      <c r="G1672" s="8"/>
      <c r="H1672" s="8"/>
      <c r="I1672" s="7">
        <v>1.8</v>
      </c>
      <c r="J1672" s="7">
        <v>1.7</v>
      </c>
      <c r="K1672" s="7">
        <v>2.1</v>
      </c>
      <c r="L1672" s="7">
        <v>2</v>
      </c>
      <c r="M1672" s="7">
        <v>2</v>
      </c>
    </row>
    <row r="1673" spans="1:13" x14ac:dyDescent="0.25">
      <c r="A1673" s="9">
        <v>41415</v>
      </c>
      <c r="B1673" s="8"/>
      <c r="C1673" s="8"/>
      <c r="D1673" s="8"/>
      <c r="E1673" s="8"/>
      <c r="F1673" s="8"/>
      <c r="G1673" s="8"/>
      <c r="H1673" s="8"/>
      <c r="I1673" s="7">
        <v>1.75</v>
      </c>
      <c r="J1673" s="7">
        <v>1.65</v>
      </c>
      <c r="K1673" s="7">
        <v>2</v>
      </c>
      <c r="L1673" s="7">
        <v>2</v>
      </c>
      <c r="M1673" s="7">
        <v>2</v>
      </c>
    </row>
    <row r="1674" spans="1:13" x14ac:dyDescent="0.25">
      <c r="A1674" s="9">
        <v>41416</v>
      </c>
      <c r="B1674" s="8"/>
      <c r="C1674" s="8"/>
      <c r="D1674" s="8"/>
      <c r="E1674" s="8"/>
      <c r="F1674" s="8"/>
      <c r="G1674" s="8"/>
      <c r="H1674" s="8"/>
      <c r="I1674" s="7">
        <v>1.75</v>
      </c>
      <c r="J1674" s="7">
        <v>1.65</v>
      </c>
      <c r="K1674" s="7">
        <v>2</v>
      </c>
      <c r="L1674" s="7">
        <v>2</v>
      </c>
      <c r="M1674" s="7">
        <v>2</v>
      </c>
    </row>
    <row r="1675" spans="1:13" x14ac:dyDescent="0.25">
      <c r="A1675" s="9">
        <v>41417</v>
      </c>
      <c r="B1675" s="8"/>
      <c r="C1675" s="8"/>
      <c r="D1675" s="8"/>
      <c r="E1675" s="8"/>
      <c r="F1675" s="8"/>
      <c r="G1675" s="8"/>
      <c r="H1675" s="8"/>
      <c r="I1675" s="7">
        <v>1.75</v>
      </c>
      <c r="J1675" s="7">
        <v>1.65</v>
      </c>
      <c r="K1675" s="7">
        <v>2</v>
      </c>
      <c r="L1675" s="7">
        <v>2</v>
      </c>
      <c r="M1675" s="7">
        <v>2</v>
      </c>
    </row>
    <row r="1676" spans="1:13" x14ac:dyDescent="0.25">
      <c r="A1676" s="9">
        <v>41418</v>
      </c>
      <c r="B1676" s="8"/>
      <c r="C1676" s="8"/>
      <c r="D1676" s="8"/>
      <c r="E1676" s="8"/>
      <c r="F1676" s="8"/>
      <c r="G1676" s="8"/>
      <c r="H1676" s="8"/>
      <c r="I1676" s="7">
        <v>1.8</v>
      </c>
      <c r="J1676" s="7">
        <v>1.7</v>
      </c>
      <c r="K1676" s="7">
        <v>2</v>
      </c>
      <c r="L1676" s="7">
        <v>2</v>
      </c>
      <c r="M1676" s="7">
        <v>2</v>
      </c>
    </row>
    <row r="1677" spans="1:13" x14ac:dyDescent="0.25">
      <c r="A1677" s="9">
        <v>41421</v>
      </c>
      <c r="B1677" s="8"/>
      <c r="C1677" s="8"/>
      <c r="D1677" s="8"/>
      <c r="E1677" s="8"/>
      <c r="F1677" s="8"/>
      <c r="G1677" s="8"/>
      <c r="H1677" s="8"/>
      <c r="I1677" s="7">
        <v>1.8</v>
      </c>
      <c r="J1677" s="7">
        <v>1.65</v>
      </c>
      <c r="K1677" s="7">
        <v>2</v>
      </c>
      <c r="L1677" s="7">
        <v>2</v>
      </c>
      <c r="M1677" s="7">
        <v>2</v>
      </c>
    </row>
    <row r="1678" spans="1:13" x14ac:dyDescent="0.25">
      <c r="A1678" s="9">
        <v>41422</v>
      </c>
      <c r="B1678" s="8"/>
      <c r="C1678" s="8"/>
      <c r="D1678" s="8"/>
      <c r="E1678" s="8"/>
      <c r="F1678" s="8"/>
      <c r="G1678" s="8"/>
      <c r="H1678" s="8"/>
      <c r="I1678" s="7">
        <v>1.7</v>
      </c>
      <c r="J1678" s="7">
        <v>1.55</v>
      </c>
      <c r="K1678" s="7">
        <v>2</v>
      </c>
      <c r="L1678" s="7">
        <v>2</v>
      </c>
      <c r="M1678" s="7">
        <v>2</v>
      </c>
    </row>
    <row r="1679" spans="1:13" x14ac:dyDescent="0.25">
      <c r="A1679" s="9">
        <v>41423</v>
      </c>
      <c r="B1679" s="8"/>
      <c r="C1679" s="8"/>
      <c r="D1679" s="8"/>
      <c r="E1679" s="8"/>
      <c r="F1679" s="8"/>
      <c r="G1679" s="8"/>
      <c r="H1679" s="8"/>
      <c r="I1679" s="7">
        <v>1.7</v>
      </c>
      <c r="J1679" s="7">
        <v>1.55</v>
      </c>
      <c r="K1679" s="7">
        <v>2</v>
      </c>
      <c r="L1679" s="7">
        <v>2</v>
      </c>
      <c r="M1679" s="7">
        <v>2</v>
      </c>
    </row>
    <row r="1680" spans="1:13" x14ac:dyDescent="0.25">
      <c r="A1680" s="9">
        <v>41425</v>
      </c>
      <c r="B1680" s="8"/>
      <c r="C1680" s="8"/>
      <c r="D1680" s="8"/>
      <c r="E1680" s="8"/>
      <c r="F1680" s="8"/>
      <c r="G1680" s="8"/>
      <c r="H1680" s="8"/>
      <c r="I1680" s="7">
        <v>1.7</v>
      </c>
      <c r="J1680" s="7">
        <v>1.55</v>
      </c>
      <c r="K1680" s="7">
        <v>2</v>
      </c>
      <c r="L1680" s="7">
        <v>2</v>
      </c>
      <c r="M1680" s="7">
        <v>2</v>
      </c>
    </row>
    <row r="1681" spans="1:13" x14ac:dyDescent="0.25">
      <c r="A1681" s="9">
        <v>41428</v>
      </c>
      <c r="B1681" s="8"/>
      <c r="C1681" s="8"/>
      <c r="D1681" s="8"/>
      <c r="E1681" s="8"/>
      <c r="F1681" s="8"/>
      <c r="G1681" s="8"/>
      <c r="H1681" s="8"/>
      <c r="I1681" s="7">
        <v>1.75</v>
      </c>
      <c r="J1681" s="7">
        <v>1.6</v>
      </c>
      <c r="K1681" s="7">
        <v>2</v>
      </c>
      <c r="L1681" s="7">
        <v>2</v>
      </c>
      <c r="M1681" s="7">
        <v>2</v>
      </c>
    </row>
    <row r="1682" spans="1:13" x14ac:dyDescent="0.25">
      <c r="A1682" s="9">
        <v>41429</v>
      </c>
      <c r="B1682" s="8"/>
      <c r="C1682" s="8"/>
      <c r="D1682" s="8"/>
      <c r="E1682" s="8"/>
      <c r="F1682" s="8"/>
      <c r="G1682" s="8"/>
      <c r="H1682" s="8"/>
      <c r="I1682" s="7">
        <v>1.75</v>
      </c>
      <c r="J1682" s="7">
        <v>1.6</v>
      </c>
      <c r="K1682" s="7">
        <v>2</v>
      </c>
      <c r="L1682" s="7">
        <v>2</v>
      </c>
      <c r="M1682" s="7">
        <v>2</v>
      </c>
    </row>
    <row r="1683" spans="1:13" x14ac:dyDescent="0.25">
      <c r="A1683" s="9">
        <v>41430</v>
      </c>
      <c r="B1683" s="8"/>
      <c r="C1683" s="8"/>
      <c r="D1683" s="8"/>
      <c r="E1683" s="8"/>
      <c r="F1683" s="8"/>
      <c r="G1683" s="8"/>
      <c r="H1683" s="8"/>
      <c r="I1683" s="7">
        <v>1.75</v>
      </c>
      <c r="J1683" s="7">
        <v>1.6</v>
      </c>
      <c r="K1683" s="7">
        <v>2</v>
      </c>
      <c r="L1683" s="7">
        <v>2</v>
      </c>
      <c r="M1683" s="7">
        <v>2</v>
      </c>
    </row>
    <row r="1684" spans="1:13" x14ac:dyDescent="0.25">
      <c r="A1684" s="9">
        <v>41431</v>
      </c>
      <c r="B1684" s="8"/>
      <c r="C1684" s="8"/>
      <c r="D1684" s="8"/>
      <c r="E1684" s="8"/>
      <c r="F1684" s="8"/>
      <c r="G1684" s="8"/>
      <c r="H1684" s="8"/>
      <c r="I1684" s="7">
        <v>1.8</v>
      </c>
      <c r="J1684" s="7">
        <v>1.6</v>
      </c>
      <c r="K1684" s="7">
        <v>2.0499999999999998</v>
      </c>
      <c r="L1684" s="7">
        <v>2</v>
      </c>
      <c r="M1684" s="7">
        <v>2</v>
      </c>
    </row>
    <row r="1685" spans="1:13" x14ac:dyDescent="0.25">
      <c r="A1685" s="9">
        <v>41432</v>
      </c>
      <c r="B1685" s="8"/>
      <c r="C1685" s="8"/>
      <c r="D1685" s="8"/>
      <c r="E1685" s="8"/>
      <c r="F1685" s="8"/>
      <c r="G1685" s="8"/>
      <c r="H1685" s="8"/>
      <c r="I1685" s="7">
        <v>1.8</v>
      </c>
      <c r="J1685" s="7">
        <v>1.6</v>
      </c>
      <c r="K1685" s="7">
        <v>2</v>
      </c>
      <c r="L1685" s="7">
        <v>2</v>
      </c>
      <c r="M1685" s="7">
        <v>2</v>
      </c>
    </row>
    <row r="1686" spans="1:13" x14ac:dyDescent="0.25">
      <c r="A1686" s="9">
        <v>41435</v>
      </c>
      <c r="B1686" s="8"/>
      <c r="C1686" s="8"/>
      <c r="D1686" s="8"/>
      <c r="E1686" s="8"/>
      <c r="F1686" s="8"/>
      <c r="G1686" s="8"/>
      <c r="H1686" s="8"/>
      <c r="I1686" s="7">
        <v>1.7</v>
      </c>
      <c r="J1686" s="7">
        <v>1.55</v>
      </c>
      <c r="K1686" s="7">
        <v>2</v>
      </c>
      <c r="L1686" s="7">
        <v>2</v>
      </c>
      <c r="M1686" s="7">
        <v>2</v>
      </c>
    </row>
    <row r="1687" spans="1:13" x14ac:dyDescent="0.25">
      <c r="A1687" s="9">
        <v>41436</v>
      </c>
      <c r="B1687" s="8"/>
      <c r="C1687" s="8"/>
      <c r="D1687" s="8"/>
      <c r="E1687" s="8"/>
      <c r="F1687" s="8"/>
      <c r="G1687" s="8"/>
      <c r="H1687" s="8"/>
      <c r="I1687" s="7">
        <v>1.75</v>
      </c>
      <c r="J1687" s="7">
        <v>1.6</v>
      </c>
      <c r="K1687" s="7">
        <v>2</v>
      </c>
      <c r="L1687" s="7">
        <v>2</v>
      </c>
      <c r="M1687" s="7">
        <v>2</v>
      </c>
    </row>
    <row r="1688" spans="1:13" x14ac:dyDescent="0.25">
      <c r="A1688" s="9">
        <v>41437</v>
      </c>
      <c r="B1688" s="8"/>
      <c r="C1688" s="8"/>
      <c r="D1688" s="8"/>
      <c r="E1688" s="8"/>
      <c r="F1688" s="8"/>
      <c r="G1688" s="8"/>
      <c r="H1688" s="8"/>
      <c r="I1688" s="7">
        <v>1.75</v>
      </c>
      <c r="J1688" s="7">
        <v>1.6</v>
      </c>
      <c r="K1688" s="7">
        <v>2</v>
      </c>
      <c r="L1688" s="7">
        <v>2</v>
      </c>
      <c r="M1688" s="7">
        <v>2</v>
      </c>
    </row>
    <row r="1689" spans="1:13" x14ac:dyDescent="0.25">
      <c r="A1689" s="9">
        <v>41438</v>
      </c>
      <c r="B1689" s="8"/>
      <c r="C1689" s="8"/>
      <c r="D1689" s="8"/>
      <c r="E1689" s="8"/>
      <c r="F1689" s="8"/>
      <c r="G1689" s="8"/>
      <c r="H1689" s="8"/>
      <c r="I1689" s="7">
        <v>1.7</v>
      </c>
      <c r="J1689" s="7">
        <v>1.5</v>
      </c>
      <c r="K1689" s="7">
        <v>2</v>
      </c>
      <c r="L1689" s="7">
        <v>2</v>
      </c>
      <c r="M1689" s="7">
        <v>2</v>
      </c>
    </row>
    <row r="1690" spans="1:13" x14ac:dyDescent="0.25">
      <c r="A1690" s="9">
        <v>41439</v>
      </c>
      <c r="B1690" s="8"/>
      <c r="C1690" s="8"/>
      <c r="D1690" s="8"/>
      <c r="E1690" s="8"/>
      <c r="F1690" s="8"/>
      <c r="G1690" s="8"/>
      <c r="H1690" s="8"/>
      <c r="I1690" s="7">
        <v>1.7</v>
      </c>
      <c r="J1690" s="7">
        <v>1.6</v>
      </c>
      <c r="K1690" s="7">
        <v>2</v>
      </c>
      <c r="L1690" s="7">
        <v>2</v>
      </c>
      <c r="M1690" s="7">
        <v>2</v>
      </c>
    </row>
    <row r="1691" spans="1:13" x14ac:dyDescent="0.25">
      <c r="A1691" s="9">
        <v>41442</v>
      </c>
      <c r="B1691" s="8"/>
      <c r="C1691" s="8"/>
      <c r="D1691" s="8"/>
      <c r="E1691" s="8"/>
      <c r="F1691" s="8"/>
      <c r="G1691" s="8"/>
      <c r="H1691" s="8"/>
      <c r="I1691" s="7">
        <v>1.7</v>
      </c>
      <c r="J1691" s="7">
        <v>1.55</v>
      </c>
      <c r="K1691" s="7">
        <v>2</v>
      </c>
      <c r="L1691" s="7">
        <v>2</v>
      </c>
      <c r="M1691" s="7">
        <v>2</v>
      </c>
    </row>
    <row r="1692" spans="1:13" x14ac:dyDescent="0.25">
      <c r="A1692" s="9">
        <v>41443</v>
      </c>
      <c r="B1692" s="8"/>
      <c r="C1692" s="8"/>
      <c r="D1692" s="8"/>
      <c r="E1692" s="8"/>
      <c r="F1692" s="8"/>
      <c r="G1692" s="8"/>
      <c r="H1692" s="8"/>
      <c r="I1692" s="7">
        <v>1.7</v>
      </c>
      <c r="J1692" s="7">
        <v>1.55</v>
      </c>
      <c r="K1692" s="7">
        <v>2</v>
      </c>
      <c r="L1692" s="7">
        <v>2</v>
      </c>
      <c r="M1692" s="7">
        <v>2</v>
      </c>
    </row>
    <row r="1693" spans="1:13" x14ac:dyDescent="0.25">
      <c r="A1693" s="9">
        <v>41444</v>
      </c>
      <c r="B1693" s="8"/>
      <c r="C1693" s="8"/>
      <c r="D1693" s="8"/>
      <c r="E1693" s="8"/>
      <c r="F1693" s="8"/>
      <c r="G1693" s="8"/>
      <c r="H1693" s="8"/>
      <c r="I1693" s="7">
        <v>1.8</v>
      </c>
      <c r="J1693" s="7">
        <v>1.55</v>
      </c>
      <c r="K1693" s="7">
        <v>2</v>
      </c>
      <c r="L1693" s="7">
        <v>2</v>
      </c>
      <c r="M1693" s="7">
        <v>2</v>
      </c>
    </row>
    <row r="1694" spans="1:13" x14ac:dyDescent="0.25">
      <c r="A1694" s="9">
        <v>41445</v>
      </c>
      <c r="B1694" s="8"/>
      <c r="C1694" s="8"/>
      <c r="D1694" s="8"/>
      <c r="E1694" s="8"/>
      <c r="F1694" s="8"/>
      <c r="G1694" s="8"/>
      <c r="H1694" s="8"/>
      <c r="I1694" s="7">
        <v>1.8</v>
      </c>
      <c r="J1694" s="7">
        <v>1.55</v>
      </c>
      <c r="K1694" s="7">
        <v>2</v>
      </c>
      <c r="L1694" s="7">
        <v>2</v>
      </c>
      <c r="M1694" s="7">
        <v>2</v>
      </c>
    </row>
    <row r="1695" spans="1:13" x14ac:dyDescent="0.25">
      <c r="A1695" s="9">
        <v>41446</v>
      </c>
      <c r="B1695" s="8"/>
      <c r="C1695" s="8"/>
      <c r="D1695" s="8"/>
      <c r="E1695" s="8"/>
      <c r="F1695" s="8"/>
      <c r="G1695" s="8"/>
      <c r="H1695" s="8"/>
      <c r="I1695" s="7">
        <v>1.8</v>
      </c>
      <c r="J1695" s="7">
        <v>1.5</v>
      </c>
      <c r="K1695" s="7">
        <v>2</v>
      </c>
      <c r="L1695" s="7">
        <v>2</v>
      </c>
      <c r="M1695" s="7">
        <v>2</v>
      </c>
    </row>
    <row r="1696" spans="1:13" x14ac:dyDescent="0.25">
      <c r="A1696" s="9">
        <v>41449</v>
      </c>
      <c r="B1696" s="8"/>
      <c r="C1696" s="8"/>
      <c r="D1696" s="8"/>
      <c r="E1696" s="8"/>
      <c r="F1696" s="8"/>
      <c r="G1696" s="8"/>
      <c r="H1696" s="8"/>
      <c r="I1696" s="7">
        <v>1.8</v>
      </c>
      <c r="J1696" s="7">
        <v>1.5</v>
      </c>
      <c r="K1696" s="7">
        <v>2</v>
      </c>
      <c r="L1696" s="7">
        <v>2</v>
      </c>
      <c r="M1696" s="7">
        <v>2</v>
      </c>
    </row>
    <row r="1697" spans="1:13" x14ac:dyDescent="0.25">
      <c r="A1697" s="9">
        <v>41450</v>
      </c>
      <c r="B1697" s="8"/>
      <c r="C1697" s="8"/>
      <c r="D1697" s="8"/>
      <c r="E1697" s="8"/>
      <c r="F1697" s="8"/>
      <c r="G1697" s="8"/>
      <c r="H1697" s="8"/>
      <c r="I1697" s="7">
        <v>1.8</v>
      </c>
      <c r="J1697" s="7">
        <v>1.5</v>
      </c>
      <c r="K1697" s="7">
        <v>2</v>
      </c>
      <c r="L1697" s="7">
        <v>2</v>
      </c>
      <c r="M1697" s="7">
        <v>2</v>
      </c>
    </row>
    <row r="1698" spans="1:13" x14ac:dyDescent="0.25">
      <c r="A1698" s="9">
        <v>41451</v>
      </c>
      <c r="B1698" s="8"/>
      <c r="C1698" s="8"/>
      <c r="D1698" s="8"/>
      <c r="E1698" s="8"/>
      <c r="F1698" s="8"/>
      <c r="G1698" s="8"/>
      <c r="H1698" s="8"/>
      <c r="I1698" s="7">
        <v>1.8</v>
      </c>
      <c r="J1698" s="7">
        <v>1.5</v>
      </c>
      <c r="K1698" s="7">
        <v>2</v>
      </c>
      <c r="L1698" s="7">
        <v>2</v>
      </c>
      <c r="M1698" s="7">
        <v>2</v>
      </c>
    </row>
    <row r="1699" spans="1:13" x14ac:dyDescent="0.25">
      <c r="A1699" s="9">
        <v>41452</v>
      </c>
      <c r="B1699" s="8"/>
      <c r="C1699" s="8"/>
      <c r="D1699" s="8"/>
      <c r="E1699" s="8"/>
      <c r="F1699" s="8"/>
      <c r="G1699" s="8"/>
      <c r="H1699" s="8"/>
      <c r="I1699" s="7">
        <v>1.8</v>
      </c>
      <c r="J1699" s="7">
        <v>1.54</v>
      </c>
      <c r="K1699" s="7">
        <v>2</v>
      </c>
      <c r="L1699" s="7">
        <v>2</v>
      </c>
      <c r="M1699" s="7">
        <v>2</v>
      </c>
    </row>
    <row r="1700" spans="1:13" x14ac:dyDescent="0.25">
      <c r="A1700" s="9">
        <v>41453</v>
      </c>
      <c r="B1700" s="8"/>
      <c r="C1700" s="8"/>
      <c r="D1700" s="8"/>
      <c r="E1700" s="8"/>
      <c r="F1700" s="8"/>
      <c r="G1700" s="8"/>
      <c r="H1700" s="8"/>
      <c r="I1700" s="7">
        <v>1.8</v>
      </c>
      <c r="J1700" s="7">
        <v>1.58</v>
      </c>
      <c r="K1700" s="7">
        <v>2</v>
      </c>
      <c r="L1700" s="7">
        <v>2</v>
      </c>
      <c r="M1700" s="7">
        <v>2</v>
      </c>
    </row>
    <row r="1701" spans="1:13" x14ac:dyDescent="0.25">
      <c r="A1701" s="9">
        <v>41456</v>
      </c>
      <c r="B1701" s="8"/>
      <c r="C1701" s="8"/>
      <c r="D1701" s="8"/>
      <c r="E1701" s="8"/>
      <c r="F1701" s="8"/>
      <c r="G1701" s="8"/>
      <c r="H1701" s="8"/>
      <c r="I1701" s="7">
        <v>1.8</v>
      </c>
      <c r="J1701" s="7">
        <v>1.58</v>
      </c>
      <c r="K1701" s="7">
        <v>2</v>
      </c>
      <c r="L1701" s="7">
        <v>2</v>
      </c>
      <c r="M1701" s="7">
        <v>2</v>
      </c>
    </row>
    <row r="1702" spans="1:13" x14ac:dyDescent="0.25">
      <c r="A1702" s="9">
        <v>41457</v>
      </c>
      <c r="B1702" s="8"/>
      <c r="C1702" s="8"/>
      <c r="D1702" s="8"/>
      <c r="E1702" s="8"/>
      <c r="F1702" s="8"/>
      <c r="G1702" s="8"/>
      <c r="H1702" s="8"/>
      <c r="I1702" s="7">
        <v>1.8</v>
      </c>
      <c r="J1702" s="7">
        <v>1.59</v>
      </c>
      <c r="K1702" s="7">
        <v>2</v>
      </c>
      <c r="L1702" s="7">
        <v>2</v>
      </c>
      <c r="M1702" s="7">
        <v>2</v>
      </c>
    </row>
    <row r="1703" spans="1:13" x14ac:dyDescent="0.25">
      <c r="A1703" s="9">
        <v>41458</v>
      </c>
      <c r="B1703" s="8"/>
      <c r="C1703" s="8"/>
      <c r="D1703" s="8"/>
      <c r="E1703" s="8"/>
      <c r="F1703" s="8"/>
      <c r="G1703" s="8"/>
      <c r="H1703" s="8"/>
      <c r="I1703" s="7">
        <v>1.8</v>
      </c>
      <c r="J1703" s="7">
        <v>1.54</v>
      </c>
      <c r="K1703" s="7">
        <v>2</v>
      </c>
      <c r="L1703" s="7">
        <v>2</v>
      </c>
      <c r="M1703" s="7">
        <v>2</v>
      </c>
    </row>
    <row r="1704" spans="1:13" x14ac:dyDescent="0.25">
      <c r="A1704" s="9">
        <v>41459</v>
      </c>
      <c r="B1704" s="8"/>
      <c r="C1704" s="8"/>
      <c r="D1704" s="8"/>
      <c r="E1704" s="8"/>
      <c r="F1704" s="8"/>
      <c r="G1704" s="8"/>
      <c r="H1704" s="8"/>
      <c r="I1704" s="7">
        <v>1.8</v>
      </c>
      <c r="J1704" s="7">
        <v>1.54</v>
      </c>
      <c r="K1704" s="7">
        <v>2</v>
      </c>
      <c r="L1704" s="7">
        <v>2</v>
      </c>
      <c r="M1704" s="7">
        <v>2</v>
      </c>
    </row>
    <row r="1705" spans="1:13" x14ac:dyDescent="0.25">
      <c r="A1705" s="9">
        <v>41460</v>
      </c>
      <c r="B1705" s="8"/>
      <c r="C1705" s="8"/>
      <c r="D1705" s="8"/>
      <c r="E1705" s="8"/>
      <c r="F1705" s="8"/>
      <c r="G1705" s="8"/>
      <c r="H1705" s="8"/>
      <c r="I1705" s="7">
        <v>1.8</v>
      </c>
      <c r="J1705" s="7">
        <v>1.54</v>
      </c>
      <c r="K1705" s="7">
        <v>2</v>
      </c>
      <c r="L1705" s="7">
        <v>2</v>
      </c>
      <c r="M1705" s="7">
        <v>2</v>
      </c>
    </row>
    <row r="1706" spans="1:13" x14ac:dyDescent="0.25">
      <c r="A1706" s="9">
        <v>41463</v>
      </c>
      <c r="B1706" s="8"/>
      <c r="C1706" s="8"/>
      <c r="D1706" s="8"/>
      <c r="E1706" s="8"/>
      <c r="F1706" s="8"/>
      <c r="G1706" s="8"/>
      <c r="H1706" s="8"/>
      <c r="I1706" s="7">
        <v>1.8</v>
      </c>
      <c r="J1706" s="7">
        <v>1.5</v>
      </c>
      <c r="K1706" s="7">
        <v>2</v>
      </c>
      <c r="L1706" s="7">
        <v>2</v>
      </c>
      <c r="M1706" s="7">
        <v>2</v>
      </c>
    </row>
    <row r="1707" spans="1:13" x14ac:dyDescent="0.25">
      <c r="A1707" s="9">
        <v>41464</v>
      </c>
      <c r="B1707" s="8"/>
      <c r="C1707" s="8"/>
      <c r="D1707" s="8"/>
      <c r="E1707" s="8"/>
      <c r="F1707" s="8"/>
      <c r="G1707" s="8"/>
      <c r="H1707" s="8"/>
      <c r="I1707" s="7">
        <v>1.8</v>
      </c>
      <c r="J1707" s="7">
        <v>1.5</v>
      </c>
      <c r="K1707" s="7">
        <v>2</v>
      </c>
      <c r="L1707" s="7">
        <v>2</v>
      </c>
      <c r="M1707" s="7">
        <v>2</v>
      </c>
    </row>
    <row r="1708" spans="1:13" x14ac:dyDescent="0.25">
      <c r="A1708" s="9">
        <v>41465</v>
      </c>
      <c r="B1708" s="8"/>
      <c r="C1708" s="8"/>
      <c r="D1708" s="8"/>
      <c r="E1708" s="8"/>
      <c r="F1708" s="8"/>
      <c r="G1708" s="8"/>
      <c r="H1708" s="8"/>
      <c r="I1708" s="7">
        <v>1.8</v>
      </c>
      <c r="J1708" s="7">
        <v>1.5</v>
      </c>
      <c r="K1708" s="7">
        <v>2</v>
      </c>
      <c r="L1708" s="7">
        <v>2</v>
      </c>
      <c r="M1708" s="7">
        <v>2</v>
      </c>
    </row>
    <row r="1709" spans="1:13" x14ac:dyDescent="0.25">
      <c r="A1709" s="9">
        <v>41466</v>
      </c>
      <c r="B1709" s="8"/>
      <c r="C1709" s="8"/>
      <c r="D1709" s="8"/>
      <c r="E1709" s="8"/>
      <c r="F1709" s="8"/>
      <c r="G1709" s="8"/>
      <c r="H1709" s="8"/>
      <c r="I1709" s="7">
        <v>1.8</v>
      </c>
      <c r="J1709" s="7">
        <v>1.5</v>
      </c>
      <c r="K1709" s="7">
        <v>2</v>
      </c>
      <c r="L1709" s="7">
        <v>2</v>
      </c>
      <c r="M1709" s="7">
        <v>2</v>
      </c>
    </row>
    <row r="1710" spans="1:13" x14ac:dyDescent="0.25">
      <c r="A1710" s="9">
        <v>41467</v>
      </c>
      <c r="B1710" s="8"/>
      <c r="C1710" s="8"/>
      <c r="D1710" s="8"/>
      <c r="E1710" s="8"/>
      <c r="F1710" s="8"/>
      <c r="G1710" s="8"/>
      <c r="H1710" s="8"/>
      <c r="I1710" s="7">
        <v>1.76</v>
      </c>
      <c r="J1710" s="7">
        <v>1.5</v>
      </c>
      <c r="K1710" s="7">
        <v>2</v>
      </c>
      <c r="L1710" s="7">
        <v>2</v>
      </c>
      <c r="M1710" s="7">
        <v>2</v>
      </c>
    </row>
    <row r="1711" spans="1:13" x14ac:dyDescent="0.25">
      <c r="A1711" s="9">
        <v>41470</v>
      </c>
      <c r="B1711" s="8"/>
      <c r="C1711" s="8"/>
      <c r="D1711" s="8"/>
      <c r="E1711" s="8"/>
      <c r="F1711" s="8"/>
      <c r="G1711" s="8"/>
      <c r="H1711" s="8"/>
      <c r="I1711" s="7">
        <v>1.8</v>
      </c>
      <c r="J1711" s="7">
        <v>1.5</v>
      </c>
      <c r="K1711" s="7">
        <v>2</v>
      </c>
      <c r="L1711" s="7">
        <v>2</v>
      </c>
      <c r="M1711" s="7">
        <v>2</v>
      </c>
    </row>
    <row r="1712" spans="1:13" x14ac:dyDescent="0.25">
      <c r="A1712" s="9">
        <v>41471</v>
      </c>
      <c r="B1712" s="8"/>
      <c r="C1712" s="8"/>
      <c r="D1712" s="8"/>
      <c r="E1712" s="8"/>
      <c r="F1712" s="8"/>
      <c r="G1712" s="8"/>
      <c r="H1712" s="8"/>
      <c r="I1712" s="7">
        <v>1.8</v>
      </c>
      <c r="J1712" s="7">
        <v>1.5</v>
      </c>
      <c r="K1712" s="7">
        <v>2</v>
      </c>
      <c r="L1712" s="7">
        <v>2</v>
      </c>
      <c r="M1712" s="7">
        <v>2</v>
      </c>
    </row>
    <row r="1713" spans="1:13" x14ac:dyDescent="0.25">
      <c r="A1713" s="9">
        <v>41472</v>
      </c>
      <c r="B1713" s="8"/>
      <c r="C1713" s="8"/>
      <c r="D1713" s="8"/>
      <c r="E1713" s="8"/>
      <c r="F1713" s="8"/>
      <c r="G1713" s="8"/>
      <c r="H1713" s="8"/>
      <c r="I1713" s="7">
        <v>1.8</v>
      </c>
      <c r="J1713" s="7">
        <v>1.5</v>
      </c>
      <c r="K1713" s="7">
        <v>2</v>
      </c>
      <c r="L1713" s="7">
        <v>2</v>
      </c>
      <c r="M1713" s="7">
        <v>2</v>
      </c>
    </row>
    <row r="1714" spans="1:13" x14ac:dyDescent="0.25">
      <c r="A1714" s="9">
        <v>41473</v>
      </c>
      <c r="B1714" s="8"/>
      <c r="C1714" s="8"/>
      <c r="D1714" s="8"/>
      <c r="E1714" s="8"/>
      <c r="F1714" s="8"/>
      <c r="G1714" s="8"/>
      <c r="H1714" s="8"/>
      <c r="I1714" s="7">
        <v>1.72</v>
      </c>
      <c r="J1714" s="7">
        <v>1.5</v>
      </c>
      <c r="K1714" s="7">
        <v>2</v>
      </c>
      <c r="L1714" s="7">
        <v>2</v>
      </c>
      <c r="M1714" s="7">
        <v>2</v>
      </c>
    </row>
    <row r="1715" spans="1:13" x14ac:dyDescent="0.25">
      <c r="A1715" s="9">
        <v>41474</v>
      </c>
      <c r="B1715" s="8"/>
      <c r="C1715" s="8"/>
      <c r="D1715" s="8"/>
      <c r="E1715" s="8"/>
      <c r="F1715" s="8"/>
      <c r="G1715" s="8"/>
      <c r="H1715" s="8"/>
      <c r="I1715" s="7">
        <v>1.8</v>
      </c>
      <c r="J1715" s="7">
        <v>1.54</v>
      </c>
      <c r="K1715" s="7">
        <v>2</v>
      </c>
      <c r="L1715" s="7">
        <v>2</v>
      </c>
      <c r="M1715" s="7">
        <v>2</v>
      </c>
    </row>
    <row r="1716" spans="1:13" x14ac:dyDescent="0.25">
      <c r="A1716" s="9">
        <v>41477</v>
      </c>
      <c r="B1716" s="8"/>
      <c r="C1716" s="8"/>
      <c r="D1716" s="8"/>
      <c r="E1716" s="8"/>
      <c r="F1716" s="8"/>
      <c r="G1716" s="8"/>
      <c r="H1716" s="8"/>
      <c r="I1716" s="7">
        <v>1.7</v>
      </c>
      <c r="J1716" s="7">
        <v>1.5</v>
      </c>
      <c r="K1716" s="7">
        <v>2</v>
      </c>
      <c r="L1716" s="7">
        <v>2</v>
      </c>
      <c r="M1716" s="7">
        <v>2</v>
      </c>
    </row>
    <row r="1717" spans="1:13" x14ac:dyDescent="0.25">
      <c r="A1717" s="9">
        <v>41478</v>
      </c>
      <c r="B1717" s="8"/>
      <c r="C1717" s="8"/>
      <c r="D1717" s="8"/>
      <c r="E1717" s="8"/>
      <c r="F1717" s="8"/>
      <c r="G1717" s="8"/>
      <c r="H1717" s="8"/>
      <c r="I1717" s="7">
        <v>1.7</v>
      </c>
      <c r="J1717" s="7">
        <v>1.5</v>
      </c>
      <c r="K1717" s="7">
        <v>2</v>
      </c>
      <c r="L1717" s="7">
        <v>2</v>
      </c>
      <c r="M1717" s="7">
        <v>2</v>
      </c>
    </row>
    <row r="1718" spans="1:13" x14ac:dyDescent="0.25">
      <c r="A1718" s="9">
        <v>41479</v>
      </c>
      <c r="B1718" s="8"/>
      <c r="C1718" s="8"/>
      <c r="D1718" s="8"/>
      <c r="E1718" s="8"/>
      <c r="F1718" s="8"/>
      <c r="G1718" s="8"/>
      <c r="H1718" s="8"/>
      <c r="I1718" s="7">
        <v>1.7</v>
      </c>
      <c r="J1718" s="7">
        <v>1.5</v>
      </c>
      <c r="K1718" s="7">
        <v>2</v>
      </c>
      <c r="L1718" s="7">
        <v>2</v>
      </c>
      <c r="M1718" s="7">
        <v>2</v>
      </c>
    </row>
    <row r="1719" spans="1:13" x14ac:dyDescent="0.25">
      <c r="A1719" s="9">
        <v>41480</v>
      </c>
      <c r="B1719" s="8"/>
      <c r="C1719" s="8"/>
      <c r="D1719" s="8"/>
      <c r="E1719" s="8"/>
      <c r="F1719" s="8"/>
      <c r="G1719" s="8"/>
      <c r="H1719" s="8"/>
      <c r="I1719" s="7">
        <v>1.7</v>
      </c>
      <c r="J1719" s="7">
        <v>1.5</v>
      </c>
      <c r="K1719" s="7">
        <v>2</v>
      </c>
      <c r="L1719" s="7">
        <v>2</v>
      </c>
      <c r="M1719" s="7">
        <v>2</v>
      </c>
    </row>
    <row r="1720" spans="1:13" x14ac:dyDescent="0.25">
      <c r="A1720" s="9">
        <v>41481</v>
      </c>
      <c r="B1720" s="8"/>
      <c r="C1720" s="8"/>
      <c r="D1720" s="8"/>
      <c r="E1720" s="8"/>
      <c r="F1720" s="8"/>
      <c r="G1720" s="8"/>
      <c r="H1720" s="8"/>
      <c r="I1720" s="7">
        <v>1.7</v>
      </c>
      <c r="J1720" s="7">
        <v>1.5</v>
      </c>
      <c r="K1720" s="7">
        <v>2</v>
      </c>
      <c r="L1720" s="7">
        <v>2</v>
      </c>
      <c r="M1720" s="7">
        <v>2</v>
      </c>
    </row>
    <row r="1721" spans="1:13" x14ac:dyDescent="0.25">
      <c r="A1721" s="9">
        <v>41484</v>
      </c>
      <c r="B1721" s="8"/>
      <c r="C1721" s="8"/>
      <c r="D1721" s="8"/>
      <c r="E1721" s="8"/>
      <c r="F1721" s="8"/>
      <c r="G1721" s="8"/>
      <c r="H1721" s="8"/>
      <c r="I1721" s="7">
        <v>1.7</v>
      </c>
      <c r="J1721" s="7">
        <v>1.5</v>
      </c>
      <c r="K1721" s="7">
        <v>2</v>
      </c>
      <c r="L1721" s="7">
        <v>2</v>
      </c>
      <c r="M1721" s="7">
        <v>2</v>
      </c>
    </row>
    <row r="1722" spans="1:13" x14ac:dyDescent="0.25">
      <c r="A1722" s="9">
        <v>41485</v>
      </c>
      <c r="B1722" s="8"/>
      <c r="C1722" s="8"/>
      <c r="D1722" s="8"/>
      <c r="E1722" s="8"/>
      <c r="F1722" s="8"/>
      <c r="G1722" s="8"/>
      <c r="H1722" s="8"/>
      <c r="I1722" s="7">
        <v>1.7</v>
      </c>
      <c r="J1722" s="7">
        <v>1.45</v>
      </c>
      <c r="K1722" s="7">
        <v>2</v>
      </c>
      <c r="L1722" s="7">
        <v>2</v>
      </c>
      <c r="M1722" s="7">
        <v>2</v>
      </c>
    </row>
    <row r="1723" spans="1:13" x14ac:dyDescent="0.25">
      <c r="A1723" s="9">
        <v>41486</v>
      </c>
      <c r="B1723" s="8"/>
      <c r="C1723" s="8"/>
      <c r="D1723" s="8"/>
      <c r="E1723" s="8"/>
      <c r="F1723" s="8"/>
      <c r="G1723" s="8"/>
      <c r="H1723" s="8"/>
      <c r="I1723" s="7">
        <v>1.7</v>
      </c>
      <c r="J1723" s="7">
        <v>1.45</v>
      </c>
      <c r="K1723" s="7">
        <v>2</v>
      </c>
      <c r="L1723" s="7">
        <v>2</v>
      </c>
      <c r="M1723" s="7">
        <v>2</v>
      </c>
    </row>
    <row r="1724" spans="1:13" x14ac:dyDescent="0.25">
      <c r="A1724" s="9">
        <v>41487</v>
      </c>
      <c r="B1724" s="8"/>
      <c r="C1724" s="8"/>
      <c r="D1724" s="8"/>
      <c r="E1724" s="8"/>
      <c r="F1724" s="8"/>
      <c r="G1724" s="8"/>
      <c r="H1724" s="8"/>
      <c r="I1724" s="7">
        <v>1.7</v>
      </c>
      <c r="J1724" s="7">
        <v>1.4</v>
      </c>
      <c r="K1724" s="7">
        <v>2</v>
      </c>
      <c r="L1724" s="7">
        <v>2</v>
      </c>
      <c r="M1724" s="7">
        <v>2</v>
      </c>
    </row>
    <row r="1725" spans="1:13" x14ac:dyDescent="0.25">
      <c r="A1725" s="9">
        <v>41488</v>
      </c>
      <c r="B1725" s="8"/>
      <c r="C1725" s="8"/>
      <c r="D1725" s="8"/>
      <c r="E1725" s="8"/>
      <c r="F1725" s="8"/>
      <c r="G1725" s="8"/>
      <c r="H1725" s="8"/>
      <c r="I1725" s="7">
        <v>1.7</v>
      </c>
      <c r="J1725" s="7">
        <v>1.4</v>
      </c>
      <c r="K1725" s="7">
        <v>2</v>
      </c>
      <c r="L1725" s="7">
        <v>2</v>
      </c>
      <c r="M1725" s="7">
        <v>2</v>
      </c>
    </row>
    <row r="1726" spans="1:13" x14ac:dyDescent="0.25">
      <c r="A1726" s="9">
        <v>41491</v>
      </c>
      <c r="B1726" s="8"/>
      <c r="C1726" s="8"/>
      <c r="D1726" s="8"/>
      <c r="E1726" s="8"/>
      <c r="F1726" s="8"/>
      <c r="G1726" s="8"/>
      <c r="H1726" s="8"/>
      <c r="I1726" s="7">
        <v>1.7</v>
      </c>
      <c r="J1726" s="7">
        <v>1.4</v>
      </c>
      <c r="K1726" s="7">
        <v>2</v>
      </c>
      <c r="L1726" s="7">
        <v>2</v>
      </c>
      <c r="M1726" s="7">
        <v>2</v>
      </c>
    </row>
    <row r="1727" spans="1:13" x14ac:dyDescent="0.25">
      <c r="A1727" s="9">
        <v>41492</v>
      </c>
      <c r="B1727" s="8"/>
      <c r="C1727" s="8"/>
      <c r="D1727" s="8"/>
      <c r="E1727" s="8"/>
      <c r="F1727" s="8"/>
      <c r="G1727" s="8"/>
      <c r="H1727" s="8"/>
      <c r="I1727" s="7">
        <v>1.7</v>
      </c>
      <c r="J1727" s="7">
        <v>1.45</v>
      </c>
      <c r="K1727" s="7">
        <v>2</v>
      </c>
      <c r="L1727" s="7">
        <v>2</v>
      </c>
      <c r="M1727" s="7">
        <v>2</v>
      </c>
    </row>
    <row r="1728" spans="1:13" x14ac:dyDescent="0.25">
      <c r="A1728" s="9">
        <v>41493</v>
      </c>
      <c r="B1728" s="8"/>
      <c r="C1728" s="8"/>
      <c r="D1728" s="8"/>
      <c r="E1728" s="8"/>
      <c r="F1728" s="8"/>
      <c r="G1728" s="8"/>
      <c r="H1728" s="8"/>
      <c r="I1728" s="7">
        <v>1.7</v>
      </c>
      <c r="J1728" s="7">
        <v>1.45</v>
      </c>
      <c r="K1728" s="7">
        <v>2</v>
      </c>
      <c r="L1728" s="7">
        <v>2</v>
      </c>
      <c r="M1728" s="7">
        <v>2</v>
      </c>
    </row>
    <row r="1729" spans="1:13" x14ac:dyDescent="0.25">
      <c r="A1729" s="9">
        <v>41494</v>
      </c>
      <c r="B1729" s="8"/>
      <c r="C1729" s="8"/>
      <c r="D1729" s="8"/>
      <c r="E1729" s="8"/>
      <c r="F1729" s="8"/>
      <c r="G1729" s="8"/>
      <c r="H1729" s="8"/>
      <c r="I1729" s="7">
        <v>1.7</v>
      </c>
      <c r="J1729" s="7">
        <v>1.45</v>
      </c>
      <c r="K1729" s="7">
        <v>2</v>
      </c>
      <c r="L1729" s="7">
        <v>2</v>
      </c>
      <c r="M1729" s="7">
        <v>2</v>
      </c>
    </row>
    <row r="1730" spans="1:13" x14ac:dyDescent="0.25">
      <c r="A1730" s="9">
        <v>41495</v>
      </c>
      <c r="B1730" s="8"/>
      <c r="C1730" s="8"/>
      <c r="D1730" s="8"/>
      <c r="E1730" s="8"/>
      <c r="F1730" s="8"/>
      <c r="G1730" s="8"/>
      <c r="H1730" s="8"/>
      <c r="I1730" s="7">
        <v>1.7</v>
      </c>
      <c r="J1730" s="7">
        <v>1.45</v>
      </c>
      <c r="K1730" s="7">
        <v>2</v>
      </c>
      <c r="L1730" s="7">
        <v>2</v>
      </c>
      <c r="M1730" s="7">
        <v>2</v>
      </c>
    </row>
    <row r="1731" spans="1:13" x14ac:dyDescent="0.25">
      <c r="A1731" s="9">
        <v>41498</v>
      </c>
      <c r="B1731" s="8"/>
      <c r="C1731" s="8"/>
      <c r="D1731" s="8"/>
      <c r="E1731" s="8"/>
      <c r="F1731" s="8"/>
      <c r="G1731" s="8"/>
      <c r="H1731" s="8"/>
      <c r="I1731" s="7">
        <v>1.7</v>
      </c>
      <c r="J1731" s="7">
        <v>1.45</v>
      </c>
      <c r="K1731" s="7">
        <v>2</v>
      </c>
      <c r="L1731" s="7">
        <v>2</v>
      </c>
      <c r="M1731" s="7">
        <v>2</v>
      </c>
    </row>
    <row r="1732" spans="1:13" x14ac:dyDescent="0.25">
      <c r="A1732" s="9">
        <v>41499</v>
      </c>
      <c r="B1732" s="8"/>
      <c r="C1732" s="8"/>
      <c r="D1732" s="8"/>
      <c r="E1732" s="8"/>
      <c r="F1732" s="8"/>
      <c r="G1732" s="8"/>
      <c r="H1732" s="8"/>
      <c r="I1732" s="7">
        <v>1.7</v>
      </c>
      <c r="J1732" s="7">
        <v>1.5</v>
      </c>
      <c r="K1732" s="7">
        <v>2</v>
      </c>
      <c r="L1732" s="7">
        <v>2</v>
      </c>
      <c r="M1732" s="7">
        <v>2</v>
      </c>
    </row>
    <row r="1733" spans="1:13" x14ac:dyDescent="0.25">
      <c r="A1733" s="9">
        <v>41500</v>
      </c>
      <c r="B1733" s="8"/>
      <c r="C1733" s="8"/>
      <c r="D1733" s="8"/>
      <c r="E1733" s="8"/>
      <c r="F1733" s="8"/>
      <c r="G1733" s="8"/>
      <c r="H1733" s="8"/>
      <c r="I1733" s="7">
        <v>1.7</v>
      </c>
      <c r="J1733" s="7">
        <v>1.4</v>
      </c>
      <c r="K1733" s="7">
        <v>2</v>
      </c>
      <c r="L1733" s="7">
        <v>2</v>
      </c>
      <c r="M1733" s="7">
        <v>2</v>
      </c>
    </row>
    <row r="1734" spans="1:13" x14ac:dyDescent="0.25">
      <c r="A1734" s="9">
        <v>41501</v>
      </c>
      <c r="B1734" s="8"/>
      <c r="C1734" s="8"/>
      <c r="D1734" s="8"/>
      <c r="E1734" s="8"/>
      <c r="F1734" s="8"/>
      <c r="G1734" s="8"/>
      <c r="H1734" s="8"/>
      <c r="I1734" s="7">
        <v>1.7</v>
      </c>
      <c r="J1734" s="7">
        <v>1.5</v>
      </c>
      <c r="K1734" s="7">
        <v>2</v>
      </c>
      <c r="L1734" s="7">
        <v>2</v>
      </c>
      <c r="M1734" s="7">
        <v>2</v>
      </c>
    </row>
    <row r="1735" spans="1:13" x14ac:dyDescent="0.25">
      <c r="A1735" s="9">
        <v>41502</v>
      </c>
      <c r="B1735" s="8"/>
      <c r="C1735" s="8"/>
      <c r="D1735" s="8"/>
      <c r="E1735" s="8"/>
      <c r="F1735" s="8"/>
      <c r="G1735" s="8"/>
      <c r="H1735" s="8"/>
      <c r="I1735" s="7">
        <v>1.7</v>
      </c>
      <c r="J1735" s="7">
        <v>1.45</v>
      </c>
      <c r="K1735" s="7">
        <v>2</v>
      </c>
      <c r="L1735" s="7">
        <v>2</v>
      </c>
      <c r="M1735" s="7">
        <v>2</v>
      </c>
    </row>
    <row r="1736" spans="1:13" x14ac:dyDescent="0.25">
      <c r="A1736" s="9">
        <v>41505</v>
      </c>
      <c r="B1736" s="8"/>
      <c r="C1736" s="8"/>
      <c r="D1736" s="8"/>
      <c r="E1736" s="8"/>
      <c r="F1736" s="8"/>
      <c r="G1736" s="8"/>
      <c r="H1736" s="8"/>
      <c r="I1736" s="7">
        <v>1.7</v>
      </c>
      <c r="J1736" s="7">
        <v>1.4</v>
      </c>
      <c r="K1736" s="7">
        <v>2</v>
      </c>
      <c r="L1736" s="7">
        <v>2</v>
      </c>
      <c r="M1736" s="7">
        <v>2</v>
      </c>
    </row>
    <row r="1737" spans="1:13" x14ac:dyDescent="0.25">
      <c r="A1737" s="9">
        <v>41506</v>
      </c>
      <c r="B1737" s="8"/>
      <c r="C1737" s="8"/>
      <c r="D1737" s="8"/>
      <c r="E1737" s="8"/>
      <c r="F1737" s="8"/>
      <c r="G1737" s="8"/>
      <c r="H1737" s="8"/>
      <c r="I1737" s="7">
        <v>1.7</v>
      </c>
      <c r="J1737" s="7">
        <v>1.4</v>
      </c>
      <c r="K1737" s="7">
        <v>2</v>
      </c>
      <c r="L1737" s="7">
        <v>2</v>
      </c>
      <c r="M1737" s="7">
        <v>2</v>
      </c>
    </row>
    <row r="1738" spans="1:13" x14ac:dyDescent="0.25">
      <c r="A1738" s="9">
        <v>41507</v>
      </c>
      <c r="B1738" s="8"/>
      <c r="C1738" s="8"/>
      <c r="D1738" s="8"/>
      <c r="E1738" s="8"/>
      <c r="F1738" s="8"/>
      <c r="G1738" s="8"/>
      <c r="H1738" s="8"/>
      <c r="I1738" s="7">
        <v>1.7</v>
      </c>
      <c r="J1738" s="7">
        <v>1.4</v>
      </c>
      <c r="K1738" s="7">
        <v>2</v>
      </c>
      <c r="L1738" s="7">
        <v>2</v>
      </c>
      <c r="M1738" s="7">
        <v>2</v>
      </c>
    </row>
    <row r="1739" spans="1:13" x14ac:dyDescent="0.25">
      <c r="A1739" s="9">
        <v>41508</v>
      </c>
      <c r="B1739" s="8"/>
      <c r="C1739" s="8"/>
      <c r="D1739" s="8"/>
      <c r="E1739" s="8"/>
      <c r="F1739" s="8"/>
      <c r="G1739" s="8"/>
      <c r="H1739" s="8"/>
      <c r="I1739" s="7">
        <v>1.7</v>
      </c>
      <c r="J1739" s="7">
        <v>1.4</v>
      </c>
      <c r="K1739" s="7">
        <v>2</v>
      </c>
      <c r="L1739" s="7">
        <v>2</v>
      </c>
      <c r="M1739" s="7">
        <v>2</v>
      </c>
    </row>
    <row r="1740" spans="1:13" x14ac:dyDescent="0.25">
      <c r="A1740" s="9">
        <v>41509</v>
      </c>
      <c r="B1740" s="8"/>
      <c r="C1740" s="8"/>
      <c r="D1740" s="8"/>
      <c r="E1740" s="8"/>
      <c r="F1740" s="8"/>
      <c r="G1740" s="8"/>
      <c r="H1740" s="8"/>
      <c r="I1740" s="7">
        <v>1.7</v>
      </c>
      <c r="J1740" s="7">
        <v>1.4</v>
      </c>
      <c r="K1740" s="7">
        <v>2</v>
      </c>
      <c r="L1740" s="7">
        <v>2</v>
      </c>
      <c r="M1740" s="7">
        <v>2</v>
      </c>
    </row>
    <row r="1741" spans="1:13" x14ac:dyDescent="0.25">
      <c r="A1741" s="9">
        <v>41512</v>
      </c>
      <c r="B1741" s="8"/>
      <c r="C1741" s="8"/>
      <c r="D1741" s="8"/>
      <c r="E1741" s="8"/>
      <c r="F1741" s="8"/>
      <c r="G1741" s="8"/>
      <c r="H1741" s="8"/>
      <c r="I1741" s="7">
        <v>1.7</v>
      </c>
      <c r="J1741" s="7">
        <v>1.4</v>
      </c>
      <c r="K1741" s="7">
        <v>2</v>
      </c>
      <c r="L1741" s="7">
        <v>2</v>
      </c>
      <c r="M1741" s="7">
        <v>2</v>
      </c>
    </row>
    <row r="1742" spans="1:13" x14ac:dyDescent="0.25">
      <c r="A1742" s="9">
        <v>41513</v>
      </c>
      <c r="B1742" s="8"/>
      <c r="C1742" s="8"/>
      <c r="D1742" s="8"/>
      <c r="E1742" s="8"/>
      <c r="F1742" s="8"/>
      <c r="G1742" s="8"/>
      <c r="H1742" s="8"/>
      <c r="I1742" s="7">
        <v>1.7</v>
      </c>
      <c r="J1742" s="7">
        <v>1.4</v>
      </c>
      <c r="K1742" s="7">
        <v>2</v>
      </c>
      <c r="L1742" s="7">
        <v>2</v>
      </c>
      <c r="M1742" s="7">
        <v>2</v>
      </c>
    </row>
    <row r="1743" spans="1:13" x14ac:dyDescent="0.25">
      <c r="A1743" s="9">
        <v>41514</v>
      </c>
      <c r="B1743" s="8"/>
      <c r="C1743" s="8"/>
      <c r="D1743" s="8"/>
      <c r="E1743" s="8"/>
      <c r="F1743" s="8"/>
      <c r="G1743" s="8"/>
      <c r="H1743" s="8"/>
      <c r="I1743" s="7">
        <v>1.7</v>
      </c>
      <c r="J1743" s="7">
        <v>1.4</v>
      </c>
      <c r="K1743" s="7">
        <v>2</v>
      </c>
      <c r="L1743" s="7">
        <v>2</v>
      </c>
      <c r="M1743" s="7">
        <v>2</v>
      </c>
    </row>
    <row r="1744" spans="1:13" x14ac:dyDescent="0.25">
      <c r="A1744" s="9">
        <v>41515</v>
      </c>
      <c r="B1744" s="8"/>
      <c r="C1744" s="8"/>
      <c r="D1744" s="8"/>
      <c r="E1744" s="8"/>
      <c r="F1744" s="8"/>
      <c r="G1744" s="8"/>
      <c r="H1744" s="8"/>
      <c r="I1744" s="7">
        <v>1.7</v>
      </c>
      <c r="J1744" s="7">
        <v>1.4</v>
      </c>
      <c r="K1744" s="7">
        <v>2</v>
      </c>
      <c r="L1744" s="7">
        <v>2</v>
      </c>
      <c r="M1744" s="7">
        <v>2</v>
      </c>
    </row>
    <row r="1745" spans="1:13" x14ac:dyDescent="0.25">
      <c r="A1745" s="9">
        <v>41516</v>
      </c>
      <c r="B1745" s="8"/>
      <c r="C1745" s="8"/>
      <c r="D1745" s="8"/>
      <c r="E1745" s="8"/>
      <c r="F1745" s="8"/>
      <c r="G1745" s="8"/>
      <c r="H1745" s="8"/>
      <c r="I1745" s="7">
        <v>1.7</v>
      </c>
      <c r="J1745" s="7">
        <v>1.4</v>
      </c>
      <c r="K1745" s="7">
        <v>2</v>
      </c>
      <c r="L1745" s="7">
        <v>2</v>
      </c>
      <c r="M1745" s="7">
        <v>2</v>
      </c>
    </row>
    <row r="1746" spans="1:13" x14ac:dyDescent="0.25">
      <c r="A1746" s="9">
        <v>41519</v>
      </c>
      <c r="B1746" s="8"/>
      <c r="C1746" s="8"/>
      <c r="D1746" s="8"/>
      <c r="E1746" s="8"/>
      <c r="F1746" s="8"/>
      <c r="G1746" s="8"/>
      <c r="H1746" s="8"/>
      <c r="I1746" s="7">
        <v>1.7</v>
      </c>
      <c r="J1746" s="7">
        <v>1.45</v>
      </c>
      <c r="K1746" s="7">
        <v>2</v>
      </c>
      <c r="L1746" s="7">
        <v>2</v>
      </c>
      <c r="M1746" s="7">
        <v>2</v>
      </c>
    </row>
    <row r="1747" spans="1:13" x14ac:dyDescent="0.25">
      <c r="A1747" s="9">
        <v>41520</v>
      </c>
      <c r="B1747" s="8"/>
      <c r="C1747" s="8"/>
      <c r="D1747" s="8"/>
      <c r="E1747" s="8"/>
      <c r="F1747" s="8"/>
      <c r="G1747" s="8"/>
      <c r="H1747" s="8"/>
      <c r="I1747" s="7">
        <v>1.7</v>
      </c>
      <c r="J1747" s="7">
        <v>1.5</v>
      </c>
      <c r="K1747" s="7">
        <v>2</v>
      </c>
      <c r="L1747" s="7">
        <v>2</v>
      </c>
      <c r="M1747" s="7">
        <v>2</v>
      </c>
    </row>
    <row r="1748" spans="1:13" x14ac:dyDescent="0.25">
      <c r="A1748" s="9">
        <v>41521</v>
      </c>
      <c r="B1748" s="8"/>
      <c r="C1748" s="8"/>
      <c r="D1748" s="8"/>
      <c r="E1748" s="8"/>
      <c r="F1748" s="8"/>
      <c r="G1748" s="8"/>
      <c r="H1748" s="8"/>
      <c r="I1748" s="7">
        <v>1.7</v>
      </c>
      <c r="J1748" s="7">
        <v>1.45</v>
      </c>
      <c r="K1748" s="7">
        <v>2</v>
      </c>
      <c r="L1748" s="7">
        <v>2</v>
      </c>
      <c r="M1748" s="7">
        <v>2</v>
      </c>
    </row>
    <row r="1749" spans="1:13" x14ac:dyDescent="0.25">
      <c r="A1749" s="9">
        <v>41522</v>
      </c>
      <c r="B1749" s="8"/>
      <c r="C1749" s="8"/>
      <c r="D1749" s="8"/>
      <c r="E1749" s="8"/>
      <c r="F1749" s="8"/>
      <c r="G1749" s="8"/>
      <c r="H1749" s="8"/>
      <c r="I1749" s="7">
        <v>1.7</v>
      </c>
      <c r="J1749" s="7">
        <v>1.4</v>
      </c>
      <c r="K1749" s="7">
        <v>2</v>
      </c>
      <c r="L1749" s="7">
        <v>2</v>
      </c>
      <c r="M1749" s="7">
        <v>2</v>
      </c>
    </row>
    <row r="1750" spans="1:13" x14ac:dyDescent="0.25">
      <c r="A1750" s="9">
        <v>41523</v>
      </c>
      <c r="B1750" s="8"/>
      <c r="C1750" s="8"/>
      <c r="D1750" s="8"/>
      <c r="E1750" s="8"/>
      <c r="F1750" s="8"/>
      <c r="G1750" s="8"/>
      <c r="H1750" s="8"/>
      <c r="I1750" s="7">
        <v>1.7</v>
      </c>
      <c r="J1750" s="7">
        <v>1.4</v>
      </c>
      <c r="K1750" s="7">
        <v>2</v>
      </c>
      <c r="L1750" s="7">
        <v>2</v>
      </c>
      <c r="M1750" s="7">
        <v>2</v>
      </c>
    </row>
    <row r="1751" spans="1:13" x14ac:dyDescent="0.25">
      <c r="A1751" s="9">
        <v>41526</v>
      </c>
      <c r="B1751" s="8"/>
      <c r="C1751" s="8"/>
      <c r="D1751" s="8"/>
      <c r="E1751" s="8"/>
      <c r="F1751" s="8"/>
      <c r="G1751" s="8"/>
      <c r="H1751" s="8"/>
      <c r="I1751" s="7">
        <v>1.7</v>
      </c>
      <c r="J1751" s="7">
        <v>1.5</v>
      </c>
      <c r="K1751" s="7">
        <v>2</v>
      </c>
      <c r="L1751" s="7">
        <v>2</v>
      </c>
      <c r="M1751" s="7">
        <v>2</v>
      </c>
    </row>
    <row r="1752" spans="1:13" x14ac:dyDescent="0.25">
      <c r="A1752" s="9">
        <v>41527</v>
      </c>
      <c r="B1752" s="8"/>
      <c r="C1752" s="8"/>
      <c r="D1752" s="8"/>
      <c r="E1752" s="8"/>
      <c r="F1752" s="8"/>
      <c r="G1752" s="8"/>
      <c r="H1752" s="8"/>
      <c r="I1752" s="7">
        <v>1.7</v>
      </c>
      <c r="J1752" s="7">
        <v>1.5</v>
      </c>
      <c r="K1752" s="7">
        <v>2</v>
      </c>
      <c r="L1752" s="7">
        <v>2</v>
      </c>
      <c r="M1752" s="7">
        <v>2</v>
      </c>
    </row>
    <row r="1753" spans="1:13" x14ac:dyDescent="0.25">
      <c r="A1753" s="9">
        <v>41528</v>
      </c>
      <c r="B1753" s="8"/>
      <c r="C1753" s="8"/>
      <c r="D1753" s="8"/>
      <c r="E1753" s="8"/>
      <c r="F1753" s="8"/>
      <c r="G1753" s="8"/>
      <c r="H1753" s="8"/>
      <c r="I1753" s="7">
        <v>1.7</v>
      </c>
      <c r="J1753" s="7">
        <v>1.5</v>
      </c>
      <c r="K1753" s="7">
        <v>2</v>
      </c>
      <c r="L1753" s="7">
        <v>2</v>
      </c>
      <c r="M1753" s="7">
        <v>2</v>
      </c>
    </row>
    <row r="1754" spans="1:13" x14ac:dyDescent="0.25">
      <c r="A1754" s="9">
        <v>41529</v>
      </c>
      <c r="B1754" s="8"/>
      <c r="C1754" s="8"/>
      <c r="D1754" s="8"/>
      <c r="E1754" s="8"/>
      <c r="F1754" s="8"/>
      <c r="G1754" s="8"/>
      <c r="H1754" s="8"/>
      <c r="I1754" s="7">
        <v>1.7</v>
      </c>
      <c r="J1754" s="7">
        <v>1.45</v>
      </c>
      <c r="K1754" s="7">
        <v>2</v>
      </c>
      <c r="L1754" s="7">
        <v>2</v>
      </c>
      <c r="M1754" s="7">
        <v>2</v>
      </c>
    </row>
    <row r="1755" spans="1:13" x14ac:dyDescent="0.25">
      <c r="A1755" s="9">
        <v>41530</v>
      </c>
      <c r="B1755" s="8"/>
      <c r="C1755" s="8"/>
      <c r="D1755" s="8"/>
      <c r="E1755" s="8"/>
      <c r="F1755" s="8"/>
      <c r="G1755" s="8"/>
      <c r="H1755" s="8"/>
      <c r="I1755" s="7">
        <v>1.7</v>
      </c>
      <c r="J1755" s="7">
        <v>1.45</v>
      </c>
      <c r="K1755" s="7">
        <v>2</v>
      </c>
      <c r="L1755" s="7">
        <v>2</v>
      </c>
      <c r="M1755" s="7">
        <v>2</v>
      </c>
    </row>
    <row r="1756" spans="1:13" x14ac:dyDescent="0.25">
      <c r="A1756" s="9">
        <v>41533</v>
      </c>
      <c r="B1756" s="8"/>
      <c r="C1756" s="8"/>
      <c r="D1756" s="8"/>
      <c r="E1756" s="8"/>
      <c r="F1756" s="8"/>
      <c r="G1756" s="8"/>
      <c r="H1756" s="8"/>
      <c r="I1756" s="7">
        <v>1.7</v>
      </c>
      <c r="J1756" s="7">
        <v>1.4</v>
      </c>
      <c r="K1756" s="7">
        <v>2.0499999999999998</v>
      </c>
      <c r="L1756" s="7">
        <v>2</v>
      </c>
      <c r="M1756" s="7">
        <v>2</v>
      </c>
    </row>
    <row r="1757" spans="1:13" x14ac:dyDescent="0.25">
      <c r="A1757" s="9">
        <v>41534</v>
      </c>
      <c r="B1757" s="8"/>
      <c r="C1757" s="8"/>
      <c r="D1757" s="8"/>
      <c r="E1757" s="8"/>
      <c r="F1757" s="8"/>
      <c r="G1757" s="8"/>
      <c r="H1757" s="8"/>
      <c r="I1757" s="7">
        <v>1.7</v>
      </c>
      <c r="J1757" s="7">
        <v>1.5</v>
      </c>
      <c r="K1757" s="7">
        <v>2</v>
      </c>
      <c r="L1757" s="7">
        <v>2</v>
      </c>
      <c r="M1757" s="7">
        <v>2</v>
      </c>
    </row>
    <row r="1758" spans="1:13" x14ac:dyDescent="0.25">
      <c r="A1758" s="9">
        <v>41535</v>
      </c>
      <c r="B1758" s="8"/>
      <c r="C1758" s="8"/>
      <c r="D1758" s="8"/>
      <c r="E1758" s="8"/>
      <c r="F1758" s="8"/>
      <c r="G1758" s="8"/>
      <c r="H1758" s="8"/>
      <c r="I1758" s="7">
        <v>1.7</v>
      </c>
      <c r="J1758" s="7">
        <v>1.5</v>
      </c>
      <c r="K1758" s="7">
        <v>2</v>
      </c>
      <c r="L1758" s="7">
        <v>2</v>
      </c>
      <c r="M1758" s="7">
        <v>2</v>
      </c>
    </row>
    <row r="1759" spans="1:13" x14ac:dyDescent="0.25">
      <c r="A1759" s="9">
        <v>41536</v>
      </c>
      <c r="B1759" s="8"/>
      <c r="C1759" s="8"/>
      <c r="D1759" s="8"/>
      <c r="E1759" s="8"/>
      <c r="F1759" s="8"/>
      <c r="G1759" s="8"/>
      <c r="H1759" s="8"/>
      <c r="I1759" s="7">
        <v>1.7</v>
      </c>
      <c r="J1759" s="7">
        <v>1.5</v>
      </c>
      <c r="K1759" s="7">
        <v>2</v>
      </c>
      <c r="L1759" s="7">
        <v>2</v>
      </c>
      <c r="M1759" s="7">
        <v>2</v>
      </c>
    </row>
    <row r="1760" spans="1:13" x14ac:dyDescent="0.25">
      <c r="A1760" s="9">
        <v>41537</v>
      </c>
      <c r="B1760" s="8"/>
      <c r="C1760" s="8"/>
      <c r="D1760" s="8"/>
      <c r="E1760" s="8"/>
      <c r="F1760" s="8"/>
      <c r="G1760" s="8"/>
      <c r="H1760" s="8"/>
      <c r="I1760" s="7">
        <v>1.7</v>
      </c>
      <c r="J1760" s="7">
        <v>1.5</v>
      </c>
      <c r="K1760" s="7">
        <v>2</v>
      </c>
      <c r="L1760" s="7">
        <v>2</v>
      </c>
      <c r="M1760" s="7">
        <v>2</v>
      </c>
    </row>
    <row r="1761" spans="1:13" x14ac:dyDescent="0.25">
      <c r="A1761" s="9">
        <v>41540</v>
      </c>
      <c r="B1761" s="8"/>
      <c r="C1761" s="8"/>
      <c r="D1761" s="8"/>
      <c r="E1761" s="8"/>
      <c r="F1761" s="8"/>
      <c r="G1761" s="8"/>
      <c r="H1761" s="8"/>
      <c r="I1761" s="7">
        <v>1.7</v>
      </c>
      <c r="J1761" s="7">
        <v>1.5</v>
      </c>
      <c r="K1761" s="7">
        <v>2</v>
      </c>
      <c r="L1761" s="7">
        <v>2</v>
      </c>
      <c r="M1761" s="7">
        <v>2</v>
      </c>
    </row>
    <row r="1762" spans="1:13" x14ac:dyDescent="0.25">
      <c r="A1762" s="9">
        <v>41541</v>
      </c>
      <c r="B1762" s="8"/>
      <c r="C1762" s="8"/>
      <c r="D1762" s="8"/>
      <c r="E1762" s="8"/>
      <c r="F1762" s="8"/>
      <c r="G1762" s="8"/>
      <c r="H1762" s="8"/>
      <c r="I1762" s="7">
        <v>1.7</v>
      </c>
      <c r="J1762" s="7">
        <v>1.5</v>
      </c>
      <c r="K1762" s="7">
        <v>2</v>
      </c>
      <c r="L1762" s="7">
        <v>2</v>
      </c>
      <c r="M1762" s="7">
        <v>2</v>
      </c>
    </row>
    <row r="1763" spans="1:13" x14ac:dyDescent="0.25">
      <c r="A1763" s="9">
        <v>41542</v>
      </c>
      <c r="B1763" s="8"/>
      <c r="C1763" s="8"/>
      <c r="D1763" s="8"/>
      <c r="E1763" s="8"/>
      <c r="F1763" s="8"/>
      <c r="G1763" s="8"/>
      <c r="H1763" s="8"/>
      <c r="I1763" s="7">
        <v>1.7</v>
      </c>
      <c r="J1763" s="7">
        <v>1.5</v>
      </c>
      <c r="K1763" s="7">
        <v>2</v>
      </c>
      <c r="L1763" s="7">
        <v>2</v>
      </c>
      <c r="M1763" s="7">
        <v>2</v>
      </c>
    </row>
    <row r="1764" spans="1:13" x14ac:dyDescent="0.25">
      <c r="A1764" s="9">
        <v>41543</v>
      </c>
      <c r="B1764" s="8"/>
      <c r="C1764" s="8"/>
      <c r="D1764" s="8"/>
      <c r="E1764" s="8"/>
      <c r="F1764" s="8"/>
      <c r="G1764" s="8"/>
      <c r="H1764" s="8"/>
      <c r="I1764" s="7">
        <v>1.7</v>
      </c>
      <c r="J1764" s="7">
        <v>1.5</v>
      </c>
      <c r="K1764" s="7">
        <v>2</v>
      </c>
      <c r="L1764" s="7">
        <v>2</v>
      </c>
      <c r="M1764" s="7">
        <v>2</v>
      </c>
    </row>
    <row r="1765" spans="1:13" x14ac:dyDescent="0.25">
      <c r="A1765" s="9">
        <v>41544</v>
      </c>
      <c r="B1765" s="8"/>
      <c r="C1765" s="8"/>
      <c r="D1765" s="8"/>
      <c r="E1765" s="8"/>
      <c r="F1765" s="8"/>
      <c r="G1765" s="8"/>
      <c r="H1765" s="8"/>
      <c r="I1765" s="7">
        <v>1.7</v>
      </c>
      <c r="J1765" s="7">
        <v>1.5</v>
      </c>
      <c r="K1765" s="7">
        <v>2</v>
      </c>
      <c r="L1765" s="7">
        <v>2</v>
      </c>
      <c r="M1765" s="7">
        <v>2</v>
      </c>
    </row>
    <row r="1766" spans="1:13" x14ac:dyDescent="0.25">
      <c r="A1766" s="9">
        <v>41547</v>
      </c>
      <c r="B1766" s="8"/>
      <c r="C1766" s="8"/>
      <c r="D1766" s="8"/>
      <c r="E1766" s="8"/>
      <c r="F1766" s="8"/>
      <c r="G1766" s="8"/>
      <c r="H1766" s="8"/>
      <c r="I1766" s="7">
        <v>1.7</v>
      </c>
      <c r="J1766" s="7">
        <v>1.5</v>
      </c>
      <c r="K1766" s="7">
        <v>2.0499999999999998</v>
      </c>
      <c r="L1766" s="7">
        <v>2</v>
      </c>
      <c r="M1766" s="7">
        <v>2</v>
      </c>
    </row>
    <row r="1767" spans="1:13" x14ac:dyDescent="0.25">
      <c r="A1767" s="9">
        <v>41548</v>
      </c>
      <c r="B1767" s="8"/>
      <c r="C1767" s="8"/>
      <c r="D1767" s="8"/>
      <c r="E1767" s="8"/>
      <c r="F1767" s="8"/>
      <c r="G1767" s="8"/>
      <c r="H1767" s="8"/>
      <c r="I1767" s="7">
        <v>1.7</v>
      </c>
      <c r="J1767" s="7">
        <v>1.5</v>
      </c>
      <c r="K1767" s="7">
        <v>2.0499999999999998</v>
      </c>
      <c r="L1767" s="7">
        <v>2</v>
      </c>
      <c r="M1767" s="7">
        <v>2</v>
      </c>
    </row>
    <row r="1768" spans="1:13" x14ac:dyDescent="0.25">
      <c r="A1768" s="9">
        <v>41549</v>
      </c>
      <c r="B1768" s="8"/>
      <c r="C1768" s="8"/>
      <c r="D1768" s="8"/>
      <c r="E1768" s="8"/>
      <c r="F1768" s="8"/>
      <c r="G1768" s="8"/>
      <c r="H1768" s="8"/>
      <c r="I1768" s="7">
        <v>1.7</v>
      </c>
      <c r="J1768" s="7">
        <v>1.5</v>
      </c>
      <c r="K1768" s="7">
        <v>2.0499999999999998</v>
      </c>
      <c r="L1768" s="7">
        <v>2</v>
      </c>
      <c r="M1768" s="7">
        <v>2</v>
      </c>
    </row>
    <row r="1769" spans="1:13" x14ac:dyDescent="0.25">
      <c r="A1769" s="9">
        <v>41550</v>
      </c>
      <c r="B1769" s="8"/>
      <c r="C1769" s="8"/>
      <c r="D1769" s="8"/>
      <c r="E1769" s="8"/>
      <c r="F1769" s="8"/>
      <c r="G1769" s="8"/>
      <c r="H1769" s="8"/>
      <c r="I1769" s="7">
        <v>1.7</v>
      </c>
      <c r="J1769" s="7">
        <v>1.5</v>
      </c>
      <c r="K1769" s="7">
        <v>2.0499999999999998</v>
      </c>
      <c r="L1769" s="7">
        <v>2</v>
      </c>
      <c r="M1769" s="7">
        <v>2</v>
      </c>
    </row>
    <row r="1770" spans="1:13" x14ac:dyDescent="0.25">
      <c r="A1770" s="9">
        <v>41551</v>
      </c>
      <c r="B1770" s="8"/>
      <c r="C1770" s="8"/>
      <c r="D1770" s="8"/>
      <c r="E1770" s="8"/>
      <c r="F1770" s="8"/>
      <c r="G1770" s="8"/>
      <c r="H1770" s="8"/>
      <c r="I1770" s="7">
        <v>1.7</v>
      </c>
      <c r="J1770" s="7">
        <v>1.5</v>
      </c>
      <c r="K1770" s="7">
        <v>2.0499999999999998</v>
      </c>
      <c r="L1770" s="7">
        <v>2</v>
      </c>
      <c r="M1770" s="7">
        <v>2</v>
      </c>
    </row>
    <row r="1771" spans="1:13" x14ac:dyDescent="0.25">
      <c r="A1771" s="9">
        <v>41554</v>
      </c>
      <c r="B1771" s="8"/>
      <c r="C1771" s="8"/>
      <c r="D1771" s="8"/>
      <c r="E1771" s="8"/>
      <c r="F1771" s="8"/>
      <c r="G1771" s="8"/>
      <c r="H1771" s="8"/>
      <c r="I1771" s="7">
        <v>1.7</v>
      </c>
      <c r="J1771" s="7">
        <v>1.5</v>
      </c>
      <c r="K1771" s="7">
        <v>2.1</v>
      </c>
      <c r="L1771" s="7">
        <v>2</v>
      </c>
      <c r="M1771" s="7">
        <v>2</v>
      </c>
    </row>
    <row r="1772" spans="1:13" x14ac:dyDescent="0.25">
      <c r="A1772" s="9">
        <v>41555</v>
      </c>
      <c r="B1772" s="8"/>
      <c r="C1772" s="8"/>
      <c r="D1772" s="8"/>
      <c r="E1772" s="8"/>
      <c r="F1772" s="8"/>
      <c r="G1772" s="8"/>
      <c r="H1772" s="8"/>
      <c r="I1772" s="7">
        <v>1.7</v>
      </c>
      <c r="J1772" s="7">
        <v>1.5</v>
      </c>
      <c r="K1772" s="7">
        <v>2.0499999999999998</v>
      </c>
      <c r="L1772" s="7">
        <v>2</v>
      </c>
      <c r="M1772" s="7">
        <v>2</v>
      </c>
    </row>
    <row r="1773" spans="1:13" x14ac:dyDescent="0.25">
      <c r="A1773" s="9">
        <v>41556</v>
      </c>
      <c r="B1773" s="8"/>
      <c r="C1773" s="8"/>
      <c r="D1773" s="8"/>
      <c r="E1773" s="8"/>
      <c r="F1773" s="8"/>
      <c r="G1773" s="8"/>
      <c r="H1773" s="8"/>
      <c r="I1773" s="7">
        <v>1.7</v>
      </c>
      <c r="J1773" s="7">
        <v>1.5</v>
      </c>
      <c r="K1773" s="7">
        <v>2.0499999999999998</v>
      </c>
      <c r="L1773" s="7">
        <v>2</v>
      </c>
      <c r="M1773" s="7">
        <v>2</v>
      </c>
    </row>
    <row r="1774" spans="1:13" x14ac:dyDescent="0.25">
      <c r="A1774" s="9">
        <v>41557</v>
      </c>
      <c r="B1774" s="8"/>
      <c r="C1774" s="8"/>
      <c r="D1774" s="8"/>
      <c r="E1774" s="8"/>
      <c r="F1774" s="8"/>
      <c r="G1774" s="8"/>
      <c r="H1774" s="8"/>
      <c r="I1774" s="7">
        <v>1.7</v>
      </c>
      <c r="J1774" s="7">
        <v>1.5</v>
      </c>
      <c r="K1774" s="7">
        <v>2</v>
      </c>
      <c r="L1774" s="7">
        <v>2</v>
      </c>
      <c r="M1774" s="7">
        <v>2</v>
      </c>
    </row>
    <row r="1775" spans="1:13" x14ac:dyDescent="0.25">
      <c r="A1775" s="9">
        <v>41558</v>
      </c>
      <c r="B1775" s="8"/>
      <c r="C1775" s="8"/>
      <c r="D1775" s="8"/>
      <c r="E1775" s="8"/>
      <c r="F1775" s="8"/>
      <c r="G1775" s="8"/>
      <c r="H1775" s="8"/>
      <c r="I1775" s="7">
        <v>1.7</v>
      </c>
      <c r="J1775" s="7">
        <v>1.5</v>
      </c>
      <c r="K1775" s="7">
        <v>2</v>
      </c>
      <c r="L1775" s="7">
        <v>2</v>
      </c>
      <c r="M1775" s="7">
        <v>2</v>
      </c>
    </row>
    <row r="1776" spans="1:13" x14ac:dyDescent="0.25">
      <c r="A1776" s="9">
        <v>41561</v>
      </c>
      <c r="B1776" s="8"/>
      <c r="C1776" s="8"/>
      <c r="D1776" s="8"/>
      <c r="E1776" s="8"/>
      <c r="F1776" s="8"/>
      <c r="G1776" s="8"/>
      <c r="H1776" s="8"/>
      <c r="I1776" s="7">
        <v>1.7</v>
      </c>
      <c r="J1776" s="7">
        <v>1.5</v>
      </c>
      <c r="K1776" s="7">
        <v>2</v>
      </c>
      <c r="L1776" s="7">
        <v>2</v>
      </c>
      <c r="M1776" s="7">
        <v>2</v>
      </c>
    </row>
    <row r="1777" spans="1:13" x14ac:dyDescent="0.25">
      <c r="A1777" s="9">
        <v>41562</v>
      </c>
      <c r="B1777" s="8"/>
      <c r="C1777" s="8"/>
      <c r="D1777" s="8"/>
      <c r="E1777" s="8"/>
      <c r="F1777" s="8"/>
      <c r="G1777" s="8"/>
      <c r="H1777" s="8"/>
      <c r="I1777" s="7">
        <v>1.7</v>
      </c>
      <c r="J1777" s="7">
        <v>1.5</v>
      </c>
      <c r="K1777" s="7">
        <v>2</v>
      </c>
      <c r="L1777" s="7">
        <v>2</v>
      </c>
      <c r="M1777" s="7">
        <v>2</v>
      </c>
    </row>
    <row r="1778" spans="1:13" x14ac:dyDescent="0.25">
      <c r="A1778" s="9">
        <v>41563</v>
      </c>
      <c r="B1778" s="8"/>
      <c r="C1778" s="8"/>
      <c r="D1778" s="8"/>
      <c r="E1778" s="8"/>
      <c r="F1778" s="8"/>
      <c r="G1778" s="8"/>
      <c r="H1778" s="8"/>
      <c r="I1778" s="7">
        <v>1.7</v>
      </c>
      <c r="J1778" s="7">
        <v>1.5</v>
      </c>
      <c r="K1778" s="7">
        <v>2</v>
      </c>
      <c r="L1778" s="7">
        <v>2</v>
      </c>
      <c r="M1778" s="7">
        <v>2</v>
      </c>
    </row>
    <row r="1779" spans="1:13" x14ac:dyDescent="0.25">
      <c r="A1779" s="9">
        <v>41564</v>
      </c>
      <c r="B1779" s="8"/>
      <c r="C1779" s="8"/>
      <c r="D1779" s="8"/>
      <c r="E1779" s="8"/>
      <c r="F1779" s="8"/>
      <c r="G1779" s="8"/>
      <c r="H1779" s="8"/>
      <c r="I1779" s="7">
        <v>1.7</v>
      </c>
      <c r="J1779" s="7">
        <v>1.5</v>
      </c>
      <c r="K1779" s="7">
        <v>2</v>
      </c>
      <c r="L1779" s="7">
        <v>2</v>
      </c>
      <c r="M1779" s="7">
        <v>2</v>
      </c>
    </row>
    <row r="1780" spans="1:13" x14ac:dyDescent="0.25">
      <c r="A1780" s="9">
        <v>41565</v>
      </c>
      <c r="B1780" s="8"/>
      <c r="C1780" s="8"/>
      <c r="D1780" s="8"/>
      <c r="E1780" s="8"/>
      <c r="F1780" s="8"/>
      <c r="G1780" s="8"/>
      <c r="H1780" s="8"/>
      <c r="I1780" s="7">
        <v>1.7</v>
      </c>
      <c r="J1780" s="7">
        <v>1.5</v>
      </c>
      <c r="K1780" s="7">
        <v>2</v>
      </c>
      <c r="L1780" s="7">
        <v>2</v>
      </c>
      <c r="M1780" s="7">
        <v>2</v>
      </c>
    </row>
    <row r="1781" spans="1:13" x14ac:dyDescent="0.25">
      <c r="A1781" s="9">
        <v>41568</v>
      </c>
      <c r="B1781" s="8"/>
      <c r="C1781" s="8"/>
      <c r="D1781" s="8"/>
      <c r="E1781" s="8"/>
      <c r="F1781" s="8"/>
      <c r="G1781" s="8"/>
      <c r="H1781" s="8"/>
      <c r="I1781" s="7">
        <v>1.7</v>
      </c>
      <c r="J1781" s="7">
        <v>1.5</v>
      </c>
      <c r="K1781" s="7">
        <v>2</v>
      </c>
      <c r="L1781" s="7">
        <v>2</v>
      </c>
      <c r="M1781" s="7">
        <v>2</v>
      </c>
    </row>
    <row r="1782" spans="1:13" x14ac:dyDescent="0.25">
      <c r="A1782" s="9">
        <v>41569</v>
      </c>
      <c r="B1782" s="8"/>
      <c r="C1782" s="8"/>
      <c r="D1782" s="8"/>
      <c r="E1782" s="8"/>
      <c r="F1782" s="8"/>
      <c r="G1782" s="8"/>
      <c r="H1782" s="8"/>
      <c r="I1782" s="7">
        <v>1.7</v>
      </c>
      <c r="J1782" s="7">
        <v>1.5</v>
      </c>
      <c r="K1782" s="7">
        <v>2</v>
      </c>
      <c r="L1782" s="7">
        <v>2</v>
      </c>
      <c r="M1782" s="7">
        <v>2</v>
      </c>
    </row>
    <row r="1783" spans="1:13" x14ac:dyDescent="0.25">
      <c r="A1783" s="9">
        <v>41570</v>
      </c>
      <c r="B1783" s="8"/>
      <c r="C1783" s="8"/>
      <c r="D1783" s="8"/>
      <c r="E1783" s="8"/>
      <c r="F1783" s="8"/>
      <c r="G1783" s="8"/>
      <c r="H1783" s="8"/>
      <c r="I1783" s="7">
        <v>1.7</v>
      </c>
      <c r="J1783" s="7">
        <v>1.5</v>
      </c>
      <c r="K1783" s="7">
        <v>2</v>
      </c>
      <c r="L1783" s="7">
        <v>2</v>
      </c>
      <c r="M1783" s="7">
        <v>2</v>
      </c>
    </row>
    <row r="1784" spans="1:13" x14ac:dyDescent="0.25">
      <c r="A1784" s="9">
        <v>41571</v>
      </c>
      <c r="B1784" s="8"/>
      <c r="C1784" s="8"/>
      <c r="D1784" s="8"/>
      <c r="E1784" s="8"/>
      <c r="F1784" s="8"/>
      <c r="G1784" s="8"/>
      <c r="H1784" s="8"/>
      <c r="I1784" s="7">
        <v>1.7</v>
      </c>
      <c r="J1784" s="7">
        <v>1.5</v>
      </c>
      <c r="K1784" s="7">
        <v>2</v>
      </c>
      <c r="L1784" s="7">
        <v>2</v>
      </c>
      <c r="M1784" s="7">
        <v>2</v>
      </c>
    </row>
    <row r="1785" spans="1:13" x14ac:dyDescent="0.25">
      <c r="A1785" s="9">
        <v>41572</v>
      </c>
      <c r="B1785" s="8"/>
      <c r="C1785" s="8"/>
      <c r="D1785" s="8"/>
      <c r="E1785" s="8"/>
      <c r="F1785" s="8"/>
      <c r="G1785" s="8"/>
      <c r="H1785" s="8"/>
      <c r="I1785" s="7">
        <v>1.7</v>
      </c>
      <c r="J1785" s="7">
        <v>1.5</v>
      </c>
      <c r="K1785" s="7">
        <v>2</v>
      </c>
      <c r="L1785" s="7">
        <v>2</v>
      </c>
      <c r="M1785" s="7">
        <v>2</v>
      </c>
    </row>
    <row r="1786" spans="1:13" x14ac:dyDescent="0.25">
      <c r="A1786" s="9">
        <v>41575</v>
      </c>
      <c r="B1786" s="8"/>
      <c r="C1786" s="8"/>
      <c r="D1786" s="8"/>
      <c r="E1786" s="8"/>
      <c r="F1786" s="8"/>
      <c r="G1786" s="8"/>
      <c r="H1786" s="8"/>
      <c r="I1786" s="7">
        <v>1.7</v>
      </c>
      <c r="J1786" s="7">
        <v>1.5</v>
      </c>
      <c r="K1786" s="7">
        <v>2</v>
      </c>
      <c r="L1786" s="7">
        <v>2</v>
      </c>
      <c r="M1786" s="7">
        <v>2</v>
      </c>
    </row>
    <row r="1787" spans="1:13" x14ac:dyDescent="0.25">
      <c r="A1787" s="9">
        <v>41576</v>
      </c>
      <c r="B1787" s="8"/>
      <c r="C1787" s="8"/>
      <c r="D1787" s="8"/>
      <c r="E1787" s="8"/>
      <c r="F1787" s="8"/>
      <c r="G1787" s="8"/>
      <c r="H1787" s="8"/>
      <c r="I1787" s="7">
        <v>1.73</v>
      </c>
      <c r="J1787" s="7">
        <v>1.5</v>
      </c>
      <c r="K1787" s="7">
        <v>2</v>
      </c>
      <c r="L1787" s="7">
        <v>2</v>
      </c>
      <c r="M1787" s="7">
        <v>2</v>
      </c>
    </row>
    <row r="1788" spans="1:13" x14ac:dyDescent="0.25">
      <c r="A1788" s="9">
        <v>41577</v>
      </c>
      <c r="B1788" s="8"/>
      <c r="C1788" s="8"/>
      <c r="D1788" s="8"/>
      <c r="E1788" s="8"/>
      <c r="F1788" s="8"/>
      <c r="G1788" s="8"/>
      <c r="H1788" s="8"/>
      <c r="I1788" s="7">
        <v>1.73</v>
      </c>
      <c r="J1788" s="7">
        <v>1.5</v>
      </c>
      <c r="K1788" s="7">
        <v>2</v>
      </c>
      <c r="L1788" s="7">
        <v>2</v>
      </c>
      <c r="M1788" s="7">
        <v>2</v>
      </c>
    </row>
    <row r="1789" spans="1:13" x14ac:dyDescent="0.25">
      <c r="A1789" s="9">
        <v>41578</v>
      </c>
      <c r="B1789" s="8"/>
      <c r="C1789" s="8"/>
      <c r="D1789" s="8"/>
      <c r="E1789" s="8"/>
      <c r="F1789" s="8"/>
      <c r="G1789" s="8"/>
      <c r="H1789" s="8"/>
      <c r="I1789" s="7">
        <v>1.72</v>
      </c>
      <c r="J1789" s="7">
        <v>1.5</v>
      </c>
      <c r="K1789" s="7">
        <v>2</v>
      </c>
      <c r="L1789" s="7">
        <v>2</v>
      </c>
      <c r="M1789" s="7">
        <v>2</v>
      </c>
    </row>
    <row r="1790" spans="1:13" x14ac:dyDescent="0.25">
      <c r="A1790" s="9">
        <v>41579</v>
      </c>
      <c r="B1790" s="8"/>
      <c r="C1790" s="8"/>
      <c r="D1790" s="8"/>
      <c r="E1790" s="8"/>
      <c r="F1790" s="8"/>
      <c r="G1790" s="8"/>
      <c r="H1790" s="8"/>
      <c r="I1790" s="7">
        <v>1.7</v>
      </c>
      <c r="J1790" s="7">
        <v>1.5</v>
      </c>
      <c r="K1790" s="7">
        <v>2</v>
      </c>
      <c r="L1790" s="7">
        <v>2</v>
      </c>
      <c r="M1790" s="7">
        <v>2</v>
      </c>
    </row>
    <row r="1791" spans="1:13" x14ac:dyDescent="0.25">
      <c r="A1791" s="9">
        <v>41582</v>
      </c>
      <c r="B1791" s="8"/>
      <c r="C1791" s="8"/>
      <c r="D1791" s="8"/>
      <c r="E1791" s="8"/>
      <c r="F1791" s="8"/>
      <c r="G1791" s="8"/>
      <c r="H1791" s="8"/>
      <c r="I1791" s="7">
        <v>1.7</v>
      </c>
      <c r="J1791" s="7">
        <v>1.45</v>
      </c>
      <c r="K1791" s="7">
        <v>2</v>
      </c>
      <c r="L1791" s="7">
        <v>2</v>
      </c>
      <c r="M1791" s="7">
        <v>2</v>
      </c>
    </row>
    <row r="1792" spans="1:13" x14ac:dyDescent="0.25">
      <c r="A1792" s="9">
        <v>41583</v>
      </c>
      <c r="B1792" s="8"/>
      <c r="C1792" s="8"/>
      <c r="D1792" s="8"/>
      <c r="E1792" s="8"/>
      <c r="F1792" s="8"/>
      <c r="G1792" s="8"/>
      <c r="H1792" s="8"/>
      <c r="I1792" s="7">
        <v>1.7</v>
      </c>
      <c r="J1792" s="7">
        <v>1.5</v>
      </c>
      <c r="K1792" s="7">
        <v>2</v>
      </c>
      <c r="L1792" s="7">
        <v>2</v>
      </c>
      <c r="M1792" s="7">
        <v>2</v>
      </c>
    </row>
    <row r="1793" spans="1:13" x14ac:dyDescent="0.25">
      <c r="A1793" s="9">
        <v>41584</v>
      </c>
      <c r="B1793" s="8"/>
      <c r="C1793" s="8"/>
      <c r="D1793" s="8"/>
      <c r="E1793" s="8"/>
      <c r="F1793" s="8"/>
      <c r="G1793" s="8"/>
      <c r="H1793" s="8"/>
      <c r="I1793" s="7">
        <v>1.7</v>
      </c>
      <c r="J1793" s="7">
        <v>1.45</v>
      </c>
      <c r="K1793" s="7">
        <v>2</v>
      </c>
      <c r="L1793" s="7">
        <v>2</v>
      </c>
      <c r="M1793" s="7">
        <v>2</v>
      </c>
    </row>
    <row r="1794" spans="1:13" x14ac:dyDescent="0.25">
      <c r="A1794" s="9">
        <v>41585</v>
      </c>
      <c r="B1794" s="8"/>
      <c r="C1794" s="8"/>
      <c r="D1794" s="8"/>
      <c r="E1794" s="8"/>
      <c r="F1794" s="8"/>
      <c r="G1794" s="8"/>
      <c r="H1794" s="8"/>
      <c r="I1794" s="7">
        <v>1.7</v>
      </c>
      <c r="J1794" s="7">
        <v>1.5</v>
      </c>
      <c r="K1794" s="7">
        <v>2</v>
      </c>
      <c r="L1794" s="7">
        <v>2</v>
      </c>
      <c r="M1794" s="7">
        <v>2</v>
      </c>
    </row>
    <row r="1795" spans="1:13" x14ac:dyDescent="0.25">
      <c r="A1795" s="9">
        <v>41586</v>
      </c>
      <c r="B1795" s="8"/>
      <c r="C1795" s="8"/>
      <c r="D1795" s="8"/>
      <c r="E1795" s="8"/>
      <c r="F1795" s="8"/>
      <c r="G1795" s="8"/>
      <c r="H1795" s="8"/>
      <c r="I1795" s="7">
        <v>1.7</v>
      </c>
      <c r="J1795" s="7">
        <v>1.45</v>
      </c>
      <c r="K1795" s="7">
        <v>2</v>
      </c>
      <c r="L1795" s="7">
        <v>2</v>
      </c>
      <c r="M1795" s="7">
        <v>2</v>
      </c>
    </row>
    <row r="1796" spans="1:13" x14ac:dyDescent="0.25">
      <c r="A1796" s="9">
        <v>41589</v>
      </c>
      <c r="B1796" s="8"/>
      <c r="C1796" s="8"/>
      <c r="D1796" s="8"/>
      <c r="E1796" s="8"/>
      <c r="F1796" s="8"/>
      <c r="G1796" s="8"/>
      <c r="H1796" s="8"/>
      <c r="I1796" s="7">
        <v>1.7</v>
      </c>
      <c r="J1796" s="7">
        <v>1.5</v>
      </c>
      <c r="K1796" s="7">
        <v>2</v>
      </c>
      <c r="L1796" s="7">
        <v>2</v>
      </c>
      <c r="M1796" s="7">
        <v>2</v>
      </c>
    </row>
    <row r="1797" spans="1:13" x14ac:dyDescent="0.25">
      <c r="A1797" s="9">
        <v>41590</v>
      </c>
      <c r="B1797" s="8"/>
      <c r="C1797" s="8"/>
      <c r="D1797" s="8"/>
      <c r="E1797" s="8"/>
      <c r="F1797" s="8"/>
      <c r="G1797" s="8"/>
      <c r="H1797" s="8"/>
      <c r="I1797" s="7">
        <v>1.7</v>
      </c>
      <c r="J1797" s="7">
        <v>1.45</v>
      </c>
      <c r="K1797" s="7">
        <v>2</v>
      </c>
      <c r="L1797" s="7">
        <v>2</v>
      </c>
      <c r="M1797" s="7">
        <v>2</v>
      </c>
    </row>
    <row r="1798" spans="1:13" x14ac:dyDescent="0.25">
      <c r="A1798" s="9">
        <v>41591</v>
      </c>
      <c r="B1798" s="8"/>
      <c r="C1798" s="8"/>
      <c r="D1798" s="8"/>
      <c r="E1798" s="8"/>
      <c r="F1798" s="8"/>
      <c r="G1798" s="8"/>
      <c r="H1798" s="8"/>
      <c r="I1798" s="7">
        <v>1.7</v>
      </c>
      <c r="J1798" s="7">
        <v>1.5</v>
      </c>
      <c r="K1798" s="7">
        <v>2</v>
      </c>
      <c r="L1798" s="7">
        <v>2</v>
      </c>
      <c r="M1798" s="7">
        <v>2</v>
      </c>
    </row>
    <row r="1799" spans="1:13" x14ac:dyDescent="0.25">
      <c r="A1799" s="9">
        <v>41592</v>
      </c>
      <c r="B1799" s="8"/>
      <c r="C1799" s="8"/>
      <c r="D1799" s="8"/>
      <c r="E1799" s="8"/>
      <c r="F1799" s="8"/>
      <c r="G1799" s="8"/>
      <c r="H1799" s="8"/>
      <c r="I1799" s="7">
        <v>1.7</v>
      </c>
      <c r="J1799" s="7">
        <v>1.5</v>
      </c>
      <c r="K1799" s="7">
        <v>2</v>
      </c>
      <c r="L1799" s="7">
        <v>2</v>
      </c>
      <c r="M1799" s="7">
        <v>2</v>
      </c>
    </row>
    <row r="1800" spans="1:13" x14ac:dyDescent="0.25">
      <c r="A1800" s="9">
        <v>41596</v>
      </c>
      <c r="B1800" s="8"/>
      <c r="C1800" s="8"/>
      <c r="D1800" s="8"/>
      <c r="E1800" s="8"/>
      <c r="F1800" s="8"/>
      <c r="G1800" s="8"/>
      <c r="H1800" s="8"/>
      <c r="I1800" s="7">
        <v>1.7</v>
      </c>
      <c r="J1800" s="7">
        <v>1.5</v>
      </c>
      <c r="K1800" s="7">
        <v>2</v>
      </c>
      <c r="L1800" s="7">
        <v>2</v>
      </c>
      <c r="M1800" s="7">
        <v>2</v>
      </c>
    </row>
    <row r="1801" spans="1:13" x14ac:dyDescent="0.25">
      <c r="A1801" s="9">
        <v>41597</v>
      </c>
      <c r="B1801" s="8"/>
      <c r="C1801" s="8"/>
      <c r="D1801" s="8"/>
      <c r="E1801" s="8"/>
      <c r="F1801" s="8"/>
      <c r="G1801" s="8"/>
      <c r="H1801" s="8"/>
      <c r="I1801" s="7">
        <v>1.7</v>
      </c>
      <c r="J1801" s="7">
        <v>1.5</v>
      </c>
      <c r="K1801" s="7">
        <v>2</v>
      </c>
      <c r="L1801" s="7">
        <v>2</v>
      </c>
      <c r="M1801" s="7">
        <v>2</v>
      </c>
    </row>
    <row r="1802" spans="1:13" x14ac:dyDescent="0.25">
      <c r="A1802" s="9">
        <v>41598</v>
      </c>
      <c r="B1802" s="8"/>
      <c r="C1802" s="8"/>
      <c r="D1802" s="8"/>
      <c r="E1802" s="8"/>
      <c r="F1802" s="8"/>
      <c r="G1802" s="8"/>
      <c r="H1802" s="8"/>
      <c r="I1802" s="7">
        <v>1.7</v>
      </c>
      <c r="J1802" s="7">
        <v>1.5</v>
      </c>
      <c r="K1802" s="7">
        <v>2</v>
      </c>
      <c r="L1802" s="7">
        <v>2</v>
      </c>
      <c r="M1802" s="7">
        <v>2</v>
      </c>
    </row>
    <row r="1803" spans="1:13" x14ac:dyDescent="0.25">
      <c r="A1803" s="9">
        <v>41599</v>
      </c>
      <c r="B1803" s="8"/>
      <c r="C1803" s="8"/>
      <c r="D1803" s="8"/>
      <c r="E1803" s="8"/>
      <c r="F1803" s="8"/>
      <c r="G1803" s="8"/>
      <c r="H1803" s="8"/>
      <c r="I1803" s="7">
        <v>1.7</v>
      </c>
      <c r="J1803" s="7">
        <v>1.5</v>
      </c>
      <c r="K1803" s="7">
        <v>2</v>
      </c>
      <c r="L1803" s="7">
        <v>2</v>
      </c>
      <c r="M1803" s="7">
        <v>2</v>
      </c>
    </row>
    <row r="1804" spans="1:13" x14ac:dyDescent="0.25">
      <c r="A1804" s="9">
        <v>41600</v>
      </c>
      <c r="B1804" s="8"/>
      <c r="C1804" s="8"/>
      <c r="D1804" s="8"/>
      <c r="E1804" s="8"/>
      <c r="F1804" s="8"/>
      <c r="G1804" s="8"/>
      <c r="H1804" s="8"/>
      <c r="I1804" s="7">
        <v>1.7</v>
      </c>
      <c r="J1804" s="7">
        <v>1.5</v>
      </c>
      <c r="K1804" s="7">
        <v>2</v>
      </c>
      <c r="L1804" s="7">
        <v>2</v>
      </c>
      <c r="M1804" s="7">
        <v>2</v>
      </c>
    </row>
    <row r="1805" spans="1:13" x14ac:dyDescent="0.25">
      <c r="A1805" s="9">
        <v>41603</v>
      </c>
      <c r="B1805" s="8"/>
      <c r="C1805" s="8"/>
      <c r="D1805" s="8"/>
      <c r="E1805" s="8"/>
      <c r="F1805" s="8"/>
      <c r="G1805" s="8"/>
      <c r="H1805" s="8"/>
      <c r="I1805" s="7">
        <v>1.7</v>
      </c>
      <c r="J1805" s="7">
        <v>1.5</v>
      </c>
      <c r="K1805" s="7">
        <v>2.0499999999999998</v>
      </c>
      <c r="L1805" s="7">
        <v>2</v>
      </c>
      <c r="M1805" s="7">
        <v>2</v>
      </c>
    </row>
    <row r="1806" spans="1:13" x14ac:dyDescent="0.25">
      <c r="A1806" s="9">
        <v>41604</v>
      </c>
      <c r="B1806" s="8"/>
      <c r="C1806" s="8"/>
      <c r="D1806" s="8"/>
      <c r="E1806" s="8"/>
      <c r="F1806" s="8"/>
      <c r="G1806" s="8"/>
      <c r="H1806" s="8"/>
      <c r="I1806" s="7">
        <v>1.7</v>
      </c>
      <c r="J1806" s="7">
        <v>1.5</v>
      </c>
      <c r="K1806" s="7">
        <v>2</v>
      </c>
      <c r="L1806" s="7">
        <v>2</v>
      </c>
      <c r="M1806" s="7">
        <v>2</v>
      </c>
    </row>
    <row r="1807" spans="1:13" x14ac:dyDescent="0.25">
      <c r="A1807" s="9">
        <v>41605</v>
      </c>
      <c r="B1807" s="8"/>
      <c r="C1807" s="8"/>
      <c r="D1807" s="8"/>
      <c r="E1807" s="8"/>
      <c r="F1807" s="8"/>
      <c r="G1807" s="8"/>
      <c r="H1807" s="8"/>
      <c r="I1807" s="7">
        <v>1.7</v>
      </c>
      <c r="J1807" s="7">
        <v>1.5</v>
      </c>
      <c r="K1807" s="7">
        <v>2</v>
      </c>
      <c r="L1807" s="7">
        <v>2</v>
      </c>
      <c r="M1807" s="7">
        <v>2</v>
      </c>
    </row>
    <row r="1808" spans="1:13" x14ac:dyDescent="0.25">
      <c r="A1808" s="9">
        <v>41606</v>
      </c>
      <c r="B1808" s="8"/>
      <c r="C1808" s="8"/>
      <c r="D1808" s="8"/>
      <c r="E1808" s="8"/>
      <c r="F1808" s="8"/>
      <c r="G1808" s="8"/>
      <c r="H1808" s="8"/>
      <c r="I1808" s="7">
        <v>1.7</v>
      </c>
      <c r="J1808" s="7">
        <v>1.5</v>
      </c>
      <c r="K1808" s="7">
        <v>2</v>
      </c>
      <c r="L1808" s="7">
        <v>2</v>
      </c>
      <c r="M1808" s="7">
        <v>2</v>
      </c>
    </row>
    <row r="1809" spans="1:13" x14ac:dyDescent="0.25">
      <c r="A1809" s="9">
        <v>41607</v>
      </c>
      <c r="B1809" s="8"/>
      <c r="C1809" s="8"/>
      <c r="D1809" s="8"/>
      <c r="E1809" s="8"/>
      <c r="F1809" s="8"/>
      <c r="G1809" s="8"/>
      <c r="H1809" s="8"/>
      <c r="I1809" s="7">
        <v>1.7</v>
      </c>
      <c r="J1809" s="7">
        <v>1.5</v>
      </c>
      <c r="K1809" s="7">
        <v>2</v>
      </c>
      <c r="L1809" s="7">
        <v>2</v>
      </c>
      <c r="M1809" s="7">
        <v>2</v>
      </c>
    </row>
    <row r="1810" spans="1:13" x14ac:dyDescent="0.25">
      <c r="A1810" s="9">
        <v>41610</v>
      </c>
      <c r="B1810" s="8"/>
      <c r="C1810" s="8"/>
      <c r="D1810" s="8"/>
      <c r="E1810" s="8"/>
      <c r="F1810" s="8"/>
      <c r="G1810" s="8"/>
      <c r="H1810" s="8"/>
      <c r="I1810" s="7">
        <v>1.7</v>
      </c>
      <c r="J1810" s="7">
        <v>1.5</v>
      </c>
      <c r="K1810" s="7">
        <v>2</v>
      </c>
      <c r="L1810" s="7">
        <v>2</v>
      </c>
      <c r="M1810" s="7">
        <v>2</v>
      </c>
    </row>
    <row r="1811" spans="1:13" x14ac:dyDescent="0.25">
      <c r="A1811" s="9">
        <v>41611</v>
      </c>
      <c r="B1811" s="8"/>
      <c r="C1811" s="8"/>
      <c r="D1811" s="8"/>
      <c r="E1811" s="8"/>
      <c r="F1811" s="8"/>
      <c r="G1811" s="8"/>
      <c r="H1811" s="8"/>
      <c r="I1811" s="7">
        <v>1.7</v>
      </c>
      <c r="J1811" s="7">
        <v>1.5</v>
      </c>
      <c r="K1811" s="7">
        <v>2</v>
      </c>
      <c r="L1811" s="7">
        <v>2</v>
      </c>
      <c r="M1811" s="7">
        <v>2</v>
      </c>
    </row>
    <row r="1812" spans="1:13" x14ac:dyDescent="0.25">
      <c r="A1812" s="9">
        <v>41612</v>
      </c>
      <c r="B1812" s="8"/>
      <c r="C1812" s="8"/>
      <c r="D1812" s="8"/>
      <c r="E1812" s="8"/>
      <c r="F1812" s="8"/>
      <c r="G1812" s="8"/>
      <c r="H1812" s="8"/>
      <c r="I1812" s="7">
        <v>1.7</v>
      </c>
      <c r="J1812" s="7">
        <v>1.45</v>
      </c>
      <c r="K1812" s="7">
        <v>2</v>
      </c>
      <c r="L1812" s="7">
        <v>2</v>
      </c>
      <c r="M1812" s="7">
        <v>2</v>
      </c>
    </row>
    <row r="1813" spans="1:13" x14ac:dyDescent="0.25">
      <c r="A1813" s="9">
        <v>41613</v>
      </c>
      <c r="B1813" s="8"/>
      <c r="C1813" s="8"/>
      <c r="D1813" s="8"/>
      <c r="E1813" s="8"/>
      <c r="F1813" s="8"/>
      <c r="G1813" s="8"/>
      <c r="H1813" s="8"/>
      <c r="I1813" s="7">
        <v>1.7</v>
      </c>
      <c r="J1813" s="7">
        <v>1.45</v>
      </c>
      <c r="K1813" s="7">
        <v>2</v>
      </c>
      <c r="L1813" s="7">
        <v>2</v>
      </c>
      <c r="M1813" s="7">
        <v>2</v>
      </c>
    </row>
    <row r="1814" spans="1:13" x14ac:dyDescent="0.25">
      <c r="A1814" s="9">
        <v>41614</v>
      </c>
      <c r="B1814" s="8"/>
      <c r="C1814" s="8"/>
      <c r="D1814" s="8"/>
      <c r="E1814" s="8"/>
      <c r="F1814" s="8"/>
      <c r="G1814" s="8"/>
      <c r="H1814" s="8"/>
      <c r="I1814" s="7">
        <v>1.7</v>
      </c>
      <c r="J1814" s="7">
        <v>1.5</v>
      </c>
      <c r="K1814" s="7">
        <v>2</v>
      </c>
      <c r="L1814" s="7">
        <v>2</v>
      </c>
      <c r="M1814" s="7">
        <v>2</v>
      </c>
    </row>
    <row r="1815" spans="1:13" x14ac:dyDescent="0.25">
      <c r="A1815" s="9">
        <v>41617</v>
      </c>
      <c r="B1815" s="8"/>
      <c r="C1815" s="8"/>
      <c r="D1815" s="8"/>
      <c r="E1815" s="8"/>
      <c r="F1815" s="8"/>
      <c r="G1815" s="8"/>
      <c r="H1815" s="8"/>
      <c r="I1815" s="7">
        <v>1.7</v>
      </c>
      <c r="J1815" s="7">
        <v>1.5</v>
      </c>
      <c r="K1815" s="7">
        <v>2</v>
      </c>
      <c r="L1815" s="7">
        <v>2</v>
      </c>
      <c r="M1815" s="7">
        <v>2</v>
      </c>
    </row>
    <row r="1816" spans="1:13" x14ac:dyDescent="0.25">
      <c r="A1816" s="9">
        <v>41618</v>
      </c>
      <c r="B1816" s="8"/>
      <c r="C1816" s="8"/>
      <c r="D1816" s="8"/>
      <c r="E1816" s="8"/>
      <c r="F1816" s="8"/>
      <c r="G1816" s="8"/>
      <c r="H1816" s="8"/>
      <c r="I1816" s="7">
        <v>1.7</v>
      </c>
      <c r="J1816" s="7">
        <v>1.5</v>
      </c>
      <c r="K1816" s="7">
        <v>2</v>
      </c>
      <c r="L1816" s="7">
        <v>2</v>
      </c>
      <c r="M1816" s="7">
        <v>2</v>
      </c>
    </row>
    <row r="1817" spans="1:13" x14ac:dyDescent="0.25">
      <c r="A1817" s="9">
        <v>41619</v>
      </c>
      <c r="B1817" s="8"/>
      <c r="C1817" s="8"/>
      <c r="D1817" s="8"/>
      <c r="E1817" s="8"/>
      <c r="F1817" s="8"/>
      <c r="G1817" s="8"/>
      <c r="H1817" s="8"/>
      <c r="I1817" s="7">
        <v>1.7</v>
      </c>
      <c r="J1817" s="7">
        <v>1.45</v>
      </c>
      <c r="K1817" s="7">
        <v>2</v>
      </c>
      <c r="L1817" s="7">
        <v>2</v>
      </c>
      <c r="M1817" s="7">
        <v>2</v>
      </c>
    </row>
    <row r="1818" spans="1:13" x14ac:dyDescent="0.25">
      <c r="A1818" s="9">
        <v>41620</v>
      </c>
      <c r="B1818" s="8"/>
      <c r="C1818" s="8"/>
      <c r="D1818" s="8"/>
      <c r="E1818" s="8"/>
      <c r="F1818" s="8"/>
      <c r="G1818" s="8"/>
      <c r="H1818" s="8"/>
      <c r="I1818" s="7">
        <v>1.7</v>
      </c>
      <c r="J1818" s="7">
        <v>1.45</v>
      </c>
      <c r="K1818" s="7">
        <v>2</v>
      </c>
      <c r="L1818" s="7">
        <v>2</v>
      </c>
      <c r="M1818" s="7">
        <v>2</v>
      </c>
    </row>
    <row r="1819" spans="1:13" x14ac:dyDescent="0.25">
      <c r="A1819" s="9">
        <v>41621</v>
      </c>
      <c r="B1819" s="8"/>
      <c r="C1819" s="8"/>
      <c r="D1819" s="8"/>
      <c r="E1819" s="8"/>
      <c r="F1819" s="8"/>
      <c r="G1819" s="8"/>
      <c r="H1819" s="8"/>
      <c r="I1819" s="7">
        <v>1.7</v>
      </c>
      <c r="J1819" s="7">
        <v>1.45</v>
      </c>
      <c r="K1819" s="7">
        <v>2.0499999999999998</v>
      </c>
      <c r="L1819" s="7">
        <v>2</v>
      </c>
      <c r="M1819" s="7">
        <v>2</v>
      </c>
    </row>
    <row r="1820" spans="1:13" x14ac:dyDescent="0.25">
      <c r="A1820" s="9">
        <v>41624</v>
      </c>
      <c r="B1820" s="8"/>
      <c r="C1820" s="8"/>
      <c r="D1820" s="8"/>
      <c r="E1820" s="8"/>
      <c r="F1820" s="8"/>
      <c r="G1820" s="8"/>
      <c r="H1820" s="8"/>
      <c r="I1820" s="7">
        <v>1.7</v>
      </c>
      <c r="J1820" s="7">
        <v>1.5</v>
      </c>
      <c r="K1820" s="7">
        <v>2</v>
      </c>
      <c r="L1820" s="7">
        <v>2</v>
      </c>
      <c r="M1820" s="7">
        <v>2</v>
      </c>
    </row>
    <row r="1821" spans="1:13" x14ac:dyDescent="0.25">
      <c r="A1821" s="9">
        <v>41625</v>
      </c>
      <c r="B1821" s="8"/>
      <c r="C1821" s="8"/>
      <c r="D1821" s="8"/>
      <c r="E1821" s="8"/>
      <c r="F1821" s="8"/>
      <c r="G1821" s="8"/>
      <c r="H1821" s="8"/>
      <c r="I1821" s="7">
        <v>1.7</v>
      </c>
      <c r="J1821" s="7">
        <v>1.45</v>
      </c>
      <c r="K1821" s="7">
        <v>2</v>
      </c>
      <c r="L1821" s="7">
        <v>2</v>
      </c>
      <c r="M1821" s="7">
        <v>2</v>
      </c>
    </row>
    <row r="1822" spans="1:13" x14ac:dyDescent="0.25">
      <c r="A1822" s="9">
        <v>41626</v>
      </c>
      <c r="B1822" s="8"/>
      <c r="C1822" s="8"/>
      <c r="D1822" s="8"/>
      <c r="E1822" s="8"/>
      <c r="F1822" s="8"/>
      <c r="G1822" s="8"/>
      <c r="H1822" s="8"/>
      <c r="I1822" s="7">
        <v>1.7</v>
      </c>
      <c r="J1822" s="7">
        <v>1.45</v>
      </c>
      <c r="K1822" s="7">
        <v>2</v>
      </c>
      <c r="L1822" s="7">
        <v>2</v>
      </c>
      <c r="M1822" s="7">
        <v>2</v>
      </c>
    </row>
    <row r="1823" spans="1:13" x14ac:dyDescent="0.25">
      <c r="A1823" s="9">
        <v>41627</v>
      </c>
      <c r="B1823" s="8"/>
      <c r="C1823" s="8"/>
      <c r="D1823" s="8"/>
      <c r="E1823" s="8"/>
      <c r="F1823" s="8"/>
      <c r="G1823" s="8"/>
      <c r="H1823" s="8"/>
      <c r="I1823" s="7">
        <v>1.7</v>
      </c>
      <c r="J1823" s="7">
        <v>1.5</v>
      </c>
      <c r="K1823" s="7">
        <v>2</v>
      </c>
      <c r="L1823" s="7">
        <v>2</v>
      </c>
      <c r="M1823" s="7">
        <v>2</v>
      </c>
    </row>
    <row r="1824" spans="1:13" x14ac:dyDescent="0.25">
      <c r="A1824" s="9">
        <v>41628</v>
      </c>
      <c r="B1824" s="8"/>
      <c r="C1824" s="8"/>
      <c r="D1824" s="8"/>
      <c r="E1824" s="8"/>
      <c r="F1824" s="8"/>
      <c r="G1824" s="8"/>
      <c r="H1824" s="8"/>
      <c r="I1824" s="7">
        <v>1.7</v>
      </c>
      <c r="J1824" s="7">
        <v>1.5</v>
      </c>
      <c r="K1824" s="7">
        <v>2</v>
      </c>
      <c r="L1824" s="7">
        <v>2</v>
      </c>
      <c r="M1824" s="7">
        <v>2</v>
      </c>
    </row>
    <row r="1825" spans="1:13" x14ac:dyDescent="0.25">
      <c r="A1825" s="9">
        <v>41631</v>
      </c>
      <c r="B1825" s="8"/>
      <c r="C1825" s="8"/>
      <c r="D1825" s="8"/>
      <c r="E1825" s="8"/>
      <c r="F1825" s="8"/>
      <c r="G1825" s="8"/>
      <c r="H1825" s="8"/>
      <c r="I1825" s="7">
        <v>1.7</v>
      </c>
      <c r="J1825" s="7">
        <v>1.5</v>
      </c>
      <c r="K1825" s="7">
        <v>2</v>
      </c>
      <c r="L1825" s="7">
        <v>2</v>
      </c>
      <c r="M1825" s="7">
        <v>2</v>
      </c>
    </row>
    <row r="1826" spans="1:13" x14ac:dyDescent="0.25">
      <c r="A1826" s="9">
        <v>41632</v>
      </c>
      <c r="B1826" s="8"/>
      <c r="C1826" s="8"/>
      <c r="D1826" s="8"/>
      <c r="E1826" s="8"/>
      <c r="F1826" s="8"/>
      <c r="G1826" s="8"/>
      <c r="H1826" s="8"/>
      <c r="I1826" s="7">
        <v>1.7</v>
      </c>
      <c r="J1826" s="7">
        <v>1.5</v>
      </c>
      <c r="K1826" s="7">
        <v>2</v>
      </c>
      <c r="L1826" s="7">
        <v>2</v>
      </c>
      <c r="M1826" s="7">
        <v>2</v>
      </c>
    </row>
    <row r="1827" spans="1:13" x14ac:dyDescent="0.25">
      <c r="A1827" s="9">
        <v>41634</v>
      </c>
      <c r="B1827" s="8"/>
      <c r="C1827" s="8"/>
      <c r="D1827" s="8"/>
      <c r="E1827" s="8"/>
      <c r="F1827" s="8"/>
      <c r="G1827" s="8"/>
      <c r="H1827" s="8"/>
      <c r="I1827" s="7">
        <v>1.7</v>
      </c>
      <c r="J1827" s="7">
        <v>1.5</v>
      </c>
      <c r="K1827" s="7">
        <v>2</v>
      </c>
      <c r="L1827" s="7">
        <v>2</v>
      </c>
      <c r="M1827" s="7">
        <v>2</v>
      </c>
    </row>
    <row r="1828" spans="1:13" x14ac:dyDescent="0.25">
      <c r="A1828" s="9">
        <v>41635</v>
      </c>
      <c r="B1828" s="8"/>
      <c r="C1828" s="8"/>
      <c r="D1828" s="8"/>
      <c r="E1828" s="8"/>
      <c r="F1828" s="8"/>
      <c r="G1828" s="8"/>
      <c r="H1828" s="8"/>
      <c r="I1828" s="7">
        <v>1.75</v>
      </c>
      <c r="J1828" s="7">
        <v>1.45</v>
      </c>
      <c r="K1828" s="7">
        <v>2</v>
      </c>
      <c r="L1828" s="7">
        <v>2</v>
      </c>
      <c r="M1828" s="7">
        <v>2</v>
      </c>
    </row>
    <row r="1829" spans="1:13" x14ac:dyDescent="0.25">
      <c r="A1829" s="9">
        <v>41638</v>
      </c>
      <c r="B1829" s="8"/>
      <c r="C1829" s="8"/>
      <c r="D1829" s="8"/>
      <c r="E1829" s="8"/>
      <c r="F1829" s="8"/>
      <c r="G1829" s="8"/>
      <c r="H1829" s="8"/>
      <c r="I1829" s="7">
        <v>1.78</v>
      </c>
      <c r="J1829" s="7">
        <v>1.4</v>
      </c>
      <c r="K1829" s="7">
        <v>2</v>
      </c>
      <c r="L1829" s="7">
        <v>2</v>
      </c>
      <c r="M1829" s="7">
        <v>2</v>
      </c>
    </row>
    <row r="1830" spans="1:13" x14ac:dyDescent="0.25">
      <c r="A1830" s="9">
        <v>41639</v>
      </c>
      <c r="B1830" s="8"/>
      <c r="C1830" s="8"/>
      <c r="D1830" s="8"/>
      <c r="E1830" s="8"/>
      <c r="F1830" s="8"/>
      <c r="G1830" s="8"/>
      <c r="H1830" s="8"/>
      <c r="I1830" s="7">
        <v>1.78</v>
      </c>
      <c r="J1830" s="7">
        <v>1.4</v>
      </c>
      <c r="K1830" s="7">
        <v>2</v>
      </c>
      <c r="L1830" s="7">
        <v>2</v>
      </c>
      <c r="M1830" s="7">
        <v>2</v>
      </c>
    </row>
    <row r="1831" spans="1:13" x14ac:dyDescent="0.25">
      <c r="A1831" s="9">
        <v>41641</v>
      </c>
      <c r="B1831" s="8"/>
      <c r="C1831" s="8"/>
      <c r="D1831" s="8"/>
      <c r="E1831" s="8"/>
      <c r="F1831" s="8"/>
      <c r="G1831" s="8"/>
      <c r="H1831" s="8"/>
      <c r="I1831" s="7">
        <v>1.78</v>
      </c>
      <c r="J1831" s="7">
        <v>1.4</v>
      </c>
      <c r="K1831" s="7">
        <v>2</v>
      </c>
      <c r="L1831" s="7">
        <v>2</v>
      </c>
      <c r="M1831" s="7">
        <v>2</v>
      </c>
    </row>
    <row r="1832" spans="1:13" x14ac:dyDescent="0.25">
      <c r="A1832" s="9">
        <v>41642</v>
      </c>
      <c r="B1832" s="8"/>
      <c r="C1832" s="8"/>
      <c r="D1832" s="8"/>
      <c r="E1832" s="8"/>
      <c r="F1832" s="8"/>
      <c r="G1832" s="8"/>
      <c r="H1832" s="8"/>
      <c r="I1832" s="7">
        <v>1.78</v>
      </c>
      <c r="J1832" s="7">
        <v>1.4</v>
      </c>
      <c r="K1832" s="7">
        <v>2</v>
      </c>
      <c r="L1832" s="7">
        <v>2</v>
      </c>
      <c r="M1832" s="7">
        <v>2</v>
      </c>
    </row>
    <row r="1833" spans="1:13" x14ac:dyDescent="0.25">
      <c r="A1833" s="9">
        <v>41645</v>
      </c>
      <c r="B1833" s="8"/>
      <c r="C1833" s="8"/>
      <c r="D1833" s="8"/>
      <c r="E1833" s="8"/>
      <c r="F1833" s="8"/>
      <c r="G1833" s="8"/>
      <c r="H1833" s="8"/>
      <c r="I1833" s="7">
        <v>1.8</v>
      </c>
      <c r="J1833" s="7">
        <v>1.5</v>
      </c>
      <c r="K1833" s="7">
        <v>2</v>
      </c>
      <c r="L1833" s="7">
        <v>2</v>
      </c>
      <c r="M1833" s="7">
        <v>2</v>
      </c>
    </row>
    <row r="1834" spans="1:13" x14ac:dyDescent="0.25">
      <c r="A1834" s="9">
        <v>41646</v>
      </c>
      <c r="B1834" s="8"/>
      <c r="C1834" s="8"/>
      <c r="D1834" s="8"/>
      <c r="E1834" s="8"/>
      <c r="F1834" s="8"/>
      <c r="G1834" s="8"/>
      <c r="H1834" s="8"/>
      <c r="I1834" s="7">
        <v>1.8</v>
      </c>
      <c r="J1834" s="7">
        <v>1.5</v>
      </c>
      <c r="K1834" s="7">
        <v>2</v>
      </c>
      <c r="L1834" s="7">
        <v>2</v>
      </c>
      <c r="M1834" s="7">
        <v>2</v>
      </c>
    </row>
    <row r="1835" spans="1:13" x14ac:dyDescent="0.25">
      <c r="A1835" s="9">
        <v>41647</v>
      </c>
      <c r="B1835" s="8"/>
      <c r="C1835" s="8"/>
      <c r="D1835" s="8"/>
      <c r="E1835" s="8"/>
      <c r="F1835" s="8"/>
      <c r="G1835" s="8"/>
      <c r="H1835" s="8"/>
      <c r="I1835" s="7">
        <v>1.8</v>
      </c>
      <c r="J1835" s="7">
        <v>1.5</v>
      </c>
      <c r="K1835" s="7">
        <v>2</v>
      </c>
      <c r="L1835" s="7">
        <v>2</v>
      </c>
      <c r="M1835" s="7">
        <v>2</v>
      </c>
    </row>
    <row r="1836" spans="1:13" x14ac:dyDescent="0.25">
      <c r="A1836" s="9">
        <v>41648</v>
      </c>
      <c r="B1836" s="8"/>
      <c r="C1836" s="8"/>
      <c r="D1836" s="8"/>
      <c r="E1836" s="8"/>
      <c r="F1836" s="8"/>
      <c r="G1836" s="8"/>
      <c r="H1836" s="8"/>
      <c r="I1836" s="7">
        <v>1.8</v>
      </c>
      <c r="J1836" s="7">
        <v>1.5</v>
      </c>
      <c r="K1836" s="7">
        <v>2</v>
      </c>
      <c r="L1836" s="7">
        <v>2</v>
      </c>
      <c r="M1836" s="7">
        <v>2</v>
      </c>
    </row>
    <row r="1837" spans="1:13" x14ac:dyDescent="0.25">
      <c r="A1837" s="9">
        <v>41649</v>
      </c>
      <c r="B1837" s="8"/>
      <c r="C1837" s="8"/>
      <c r="D1837" s="8"/>
      <c r="E1837" s="8"/>
      <c r="F1837" s="8"/>
      <c r="G1837" s="8"/>
      <c r="H1837" s="8"/>
      <c r="I1837" s="7">
        <v>1.8</v>
      </c>
      <c r="J1837" s="7">
        <v>1.45</v>
      </c>
      <c r="K1837" s="7">
        <v>2</v>
      </c>
      <c r="L1837" s="7">
        <v>2</v>
      </c>
      <c r="M1837" s="7">
        <v>2</v>
      </c>
    </row>
    <row r="1838" spans="1:13" x14ac:dyDescent="0.25">
      <c r="A1838" s="9">
        <v>41652</v>
      </c>
      <c r="B1838" s="8"/>
      <c r="C1838" s="8"/>
      <c r="D1838" s="8"/>
      <c r="E1838" s="8"/>
      <c r="F1838" s="8"/>
      <c r="G1838" s="8"/>
      <c r="H1838" s="8"/>
      <c r="I1838" s="7">
        <v>1.8</v>
      </c>
      <c r="J1838" s="7">
        <v>1.5</v>
      </c>
      <c r="K1838" s="7">
        <v>2.0499999999999998</v>
      </c>
      <c r="L1838" s="7">
        <v>2</v>
      </c>
      <c r="M1838" s="7">
        <v>2</v>
      </c>
    </row>
    <row r="1839" spans="1:13" x14ac:dyDescent="0.25">
      <c r="A1839" s="9">
        <v>41653</v>
      </c>
      <c r="B1839" s="8"/>
      <c r="C1839" s="8"/>
      <c r="D1839" s="8"/>
      <c r="E1839" s="8"/>
      <c r="F1839" s="8"/>
      <c r="G1839" s="8"/>
      <c r="H1839" s="8"/>
      <c r="I1839" s="7">
        <v>1.8</v>
      </c>
      <c r="J1839" s="7">
        <v>1.4</v>
      </c>
      <c r="K1839" s="7">
        <v>2</v>
      </c>
      <c r="L1839" s="7">
        <v>2</v>
      </c>
      <c r="M1839" s="7">
        <v>2</v>
      </c>
    </row>
    <row r="1840" spans="1:13" x14ac:dyDescent="0.25">
      <c r="A1840" s="9">
        <v>41654</v>
      </c>
      <c r="B1840" s="8"/>
      <c r="C1840" s="8"/>
      <c r="D1840" s="8"/>
      <c r="E1840" s="8"/>
      <c r="F1840" s="8"/>
      <c r="G1840" s="8"/>
      <c r="H1840" s="8"/>
      <c r="I1840" s="7">
        <v>1.8</v>
      </c>
      <c r="J1840" s="7">
        <v>1.4</v>
      </c>
      <c r="K1840" s="7">
        <v>2</v>
      </c>
      <c r="L1840" s="7">
        <v>2</v>
      </c>
      <c r="M1840" s="7">
        <v>2</v>
      </c>
    </row>
    <row r="1841" spans="1:14" x14ac:dyDescent="0.25">
      <c r="A1841" s="9">
        <v>41655</v>
      </c>
      <c r="B1841" s="8"/>
      <c r="C1841" s="8"/>
      <c r="D1841" s="8"/>
      <c r="E1841" s="8"/>
      <c r="F1841" s="8"/>
      <c r="G1841" s="8"/>
      <c r="H1841" s="8"/>
      <c r="I1841" s="7">
        <v>1.8</v>
      </c>
      <c r="J1841" s="7">
        <v>1.4</v>
      </c>
      <c r="K1841" s="7">
        <v>2</v>
      </c>
      <c r="L1841" s="7">
        <v>2</v>
      </c>
      <c r="M1841" s="7">
        <v>2</v>
      </c>
      <c r="N1841" s="8"/>
    </row>
    <row r="1842" spans="1:14" x14ac:dyDescent="0.25">
      <c r="A1842" s="9">
        <v>41656</v>
      </c>
      <c r="B1842" s="8"/>
      <c r="C1842" s="8"/>
      <c r="D1842" s="8"/>
      <c r="E1842" s="8"/>
      <c r="F1842" s="8"/>
      <c r="G1842" s="8"/>
      <c r="H1842" s="8"/>
      <c r="I1842" s="7">
        <v>1.8</v>
      </c>
      <c r="J1842" s="7">
        <v>1.4</v>
      </c>
      <c r="K1842" s="7">
        <v>2.0499999999999998</v>
      </c>
      <c r="L1842" s="7">
        <v>2</v>
      </c>
      <c r="M1842" s="7">
        <v>2</v>
      </c>
      <c r="N1842" s="8"/>
    </row>
    <row r="1843" spans="1:14" x14ac:dyDescent="0.25">
      <c r="A1843" s="9">
        <v>41659</v>
      </c>
      <c r="B1843" s="8"/>
      <c r="C1843" s="8"/>
      <c r="D1843" s="8"/>
      <c r="E1843" s="8"/>
      <c r="F1843" s="8"/>
      <c r="G1843" s="8"/>
      <c r="H1843" s="8"/>
      <c r="I1843" s="7">
        <v>1.8</v>
      </c>
      <c r="J1843" s="7">
        <v>1.4</v>
      </c>
      <c r="K1843" s="7">
        <v>2.0499999999999998</v>
      </c>
      <c r="L1843" s="7">
        <v>2</v>
      </c>
      <c r="M1843" s="7">
        <v>2</v>
      </c>
      <c r="N1843" s="8"/>
    </row>
    <row r="1844" spans="1:14" x14ac:dyDescent="0.25">
      <c r="A1844" s="9">
        <v>41660</v>
      </c>
      <c r="B1844" s="8"/>
      <c r="C1844" s="8"/>
      <c r="D1844" s="8"/>
      <c r="E1844" s="8"/>
      <c r="F1844" s="8"/>
      <c r="G1844" s="8"/>
      <c r="H1844" s="8"/>
      <c r="I1844" s="7">
        <v>1.8</v>
      </c>
      <c r="J1844" s="7">
        <v>1.4</v>
      </c>
      <c r="K1844" s="7">
        <v>2</v>
      </c>
      <c r="L1844" s="7">
        <v>2</v>
      </c>
      <c r="M1844" s="7">
        <v>2</v>
      </c>
      <c r="N1844" s="8"/>
    </row>
    <row r="1845" spans="1:14" x14ac:dyDescent="0.25">
      <c r="A1845" s="9">
        <v>41661</v>
      </c>
      <c r="B1845" s="8"/>
      <c r="C1845" s="8"/>
      <c r="D1845" s="8"/>
      <c r="E1845" s="8"/>
      <c r="F1845" s="8"/>
      <c r="G1845" s="8"/>
      <c r="H1845" s="8"/>
      <c r="I1845" s="7">
        <v>1.8</v>
      </c>
      <c r="J1845" s="7">
        <v>1.4</v>
      </c>
      <c r="K1845" s="7">
        <v>2</v>
      </c>
      <c r="L1845" s="7">
        <v>2</v>
      </c>
      <c r="M1845" s="7">
        <v>2</v>
      </c>
      <c r="N1845" s="8"/>
    </row>
    <row r="1846" spans="1:14" x14ac:dyDescent="0.25">
      <c r="A1846" s="9">
        <v>41662</v>
      </c>
      <c r="B1846" s="8"/>
      <c r="C1846" s="8"/>
      <c r="D1846" s="8"/>
      <c r="E1846" s="8"/>
      <c r="F1846" s="8"/>
      <c r="G1846" s="8"/>
      <c r="H1846" s="8"/>
      <c r="I1846" s="7">
        <v>1.8</v>
      </c>
      <c r="J1846" s="7">
        <v>1.4</v>
      </c>
      <c r="K1846" s="7">
        <v>2</v>
      </c>
      <c r="L1846" s="7">
        <v>2</v>
      </c>
      <c r="M1846" s="7">
        <v>2</v>
      </c>
      <c r="N1846" s="8"/>
    </row>
    <row r="1847" spans="1:14" x14ac:dyDescent="0.25">
      <c r="A1847" s="9">
        <v>41663</v>
      </c>
      <c r="B1847" s="8"/>
      <c r="C1847" s="8"/>
      <c r="D1847" s="8"/>
      <c r="E1847" s="8"/>
      <c r="F1847" s="8"/>
      <c r="G1847" s="8"/>
      <c r="H1847" s="8"/>
      <c r="I1847" s="7">
        <v>1.8</v>
      </c>
      <c r="J1847" s="7">
        <v>1.4</v>
      </c>
      <c r="K1847" s="7">
        <v>2</v>
      </c>
      <c r="L1847" s="7">
        <v>2</v>
      </c>
      <c r="M1847" s="7">
        <v>2</v>
      </c>
      <c r="N1847" s="8"/>
    </row>
    <row r="1848" spans="1:14" x14ac:dyDescent="0.25">
      <c r="A1848" s="9">
        <v>41666</v>
      </c>
      <c r="B1848" s="8"/>
      <c r="C1848" s="8"/>
      <c r="D1848" s="8"/>
      <c r="E1848" s="8"/>
      <c r="F1848" s="8"/>
      <c r="G1848" s="8"/>
      <c r="H1848" s="8"/>
      <c r="I1848" s="7">
        <v>1.8</v>
      </c>
      <c r="J1848" s="7">
        <v>1.4</v>
      </c>
      <c r="K1848" s="7">
        <v>2</v>
      </c>
      <c r="L1848" s="7">
        <v>2</v>
      </c>
      <c r="M1848" s="7">
        <v>2</v>
      </c>
      <c r="N1848" s="8"/>
    </row>
    <row r="1849" spans="1:14" x14ac:dyDescent="0.25">
      <c r="A1849" s="9">
        <v>41667</v>
      </c>
      <c r="B1849" s="8"/>
      <c r="C1849" s="8"/>
      <c r="D1849" s="8"/>
      <c r="E1849" s="8"/>
      <c r="F1849" s="8"/>
      <c r="G1849" s="8"/>
      <c r="H1849" s="8"/>
      <c r="I1849" s="7">
        <v>1.8</v>
      </c>
      <c r="J1849" s="7">
        <v>1.4</v>
      </c>
      <c r="K1849" s="7">
        <v>2</v>
      </c>
      <c r="L1849" s="7">
        <v>2</v>
      </c>
      <c r="M1849" s="7">
        <v>2</v>
      </c>
      <c r="N1849" s="8"/>
    </row>
    <row r="1850" spans="1:14" x14ac:dyDescent="0.25">
      <c r="A1850" s="9">
        <v>41668</v>
      </c>
      <c r="B1850" s="8"/>
      <c r="C1850" s="8"/>
      <c r="D1850" s="8"/>
      <c r="E1850" s="8"/>
      <c r="F1850" s="8"/>
      <c r="G1850" s="8"/>
      <c r="H1850" s="8"/>
      <c r="I1850" s="7">
        <v>1.8</v>
      </c>
      <c r="J1850" s="7">
        <v>1.4</v>
      </c>
      <c r="K1850" s="7">
        <v>2</v>
      </c>
      <c r="L1850" s="7">
        <v>2</v>
      </c>
      <c r="M1850" s="7">
        <v>2</v>
      </c>
      <c r="N1850" s="8"/>
    </row>
    <row r="1851" spans="1:14" x14ac:dyDescent="0.25">
      <c r="A1851" s="9">
        <v>41669</v>
      </c>
      <c r="B1851" s="8"/>
      <c r="C1851" s="8"/>
      <c r="D1851" s="8"/>
      <c r="E1851" s="8"/>
      <c r="F1851" s="8"/>
      <c r="G1851" s="8"/>
      <c r="H1851" s="8"/>
      <c r="I1851" s="7">
        <v>1.8</v>
      </c>
      <c r="J1851" s="7">
        <v>1.45</v>
      </c>
      <c r="K1851" s="7">
        <v>2.0499999999999998</v>
      </c>
      <c r="L1851" s="7">
        <v>2</v>
      </c>
      <c r="M1851" s="7">
        <v>2</v>
      </c>
      <c r="N1851" s="8"/>
    </row>
    <row r="1852" spans="1:14" x14ac:dyDescent="0.25">
      <c r="A1852" s="9">
        <v>41670</v>
      </c>
      <c r="B1852" s="8"/>
      <c r="C1852" s="8"/>
      <c r="D1852" s="8"/>
      <c r="E1852" s="8"/>
      <c r="F1852" s="8"/>
      <c r="G1852" s="8"/>
      <c r="H1852" s="8"/>
      <c r="I1852" s="8"/>
      <c r="J1852" s="7">
        <v>1.5</v>
      </c>
      <c r="K1852" s="7">
        <v>2</v>
      </c>
      <c r="L1852" s="7">
        <v>2</v>
      </c>
      <c r="M1852" s="7">
        <v>2</v>
      </c>
      <c r="N1852" s="7">
        <v>2.5</v>
      </c>
    </row>
    <row r="1853" spans="1:14" x14ac:dyDescent="0.25">
      <c r="A1853" s="9">
        <v>41673</v>
      </c>
      <c r="B1853" s="8"/>
      <c r="C1853" s="8"/>
      <c r="D1853" s="8"/>
      <c r="E1853" s="8"/>
      <c r="F1853" s="8"/>
      <c r="G1853" s="8"/>
      <c r="H1853" s="8"/>
      <c r="I1853" s="8"/>
      <c r="J1853" s="7">
        <v>1.5</v>
      </c>
      <c r="K1853" s="7">
        <v>2</v>
      </c>
      <c r="L1853" s="7">
        <v>2</v>
      </c>
      <c r="M1853" s="7">
        <v>2</v>
      </c>
      <c r="N1853" s="7">
        <v>2.5</v>
      </c>
    </row>
    <row r="1854" spans="1:14" x14ac:dyDescent="0.25">
      <c r="A1854" s="9">
        <v>41674</v>
      </c>
      <c r="B1854" s="8"/>
      <c r="C1854" s="8"/>
      <c r="D1854" s="8"/>
      <c r="E1854" s="8"/>
      <c r="F1854" s="8"/>
      <c r="G1854" s="8"/>
      <c r="H1854" s="8"/>
      <c r="I1854" s="8"/>
      <c r="J1854" s="7">
        <v>1.5</v>
      </c>
      <c r="K1854" s="7">
        <v>2</v>
      </c>
      <c r="L1854" s="7">
        <v>2</v>
      </c>
      <c r="M1854" s="7">
        <v>2</v>
      </c>
      <c r="N1854" s="7">
        <v>2.5</v>
      </c>
    </row>
    <row r="1855" spans="1:14" x14ac:dyDescent="0.25">
      <c r="A1855" s="9">
        <v>41675</v>
      </c>
      <c r="B1855" s="8"/>
      <c r="C1855" s="8"/>
      <c r="D1855" s="8"/>
      <c r="E1855" s="8"/>
      <c r="F1855" s="8"/>
      <c r="G1855" s="8"/>
      <c r="H1855" s="8"/>
      <c r="I1855" s="8"/>
      <c r="J1855" s="7">
        <v>1.5</v>
      </c>
      <c r="K1855" s="7">
        <v>2</v>
      </c>
      <c r="L1855" s="7">
        <v>2</v>
      </c>
      <c r="M1855" s="7">
        <v>2</v>
      </c>
      <c r="N1855" s="7">
        <v>2.5</v>
      </c>
    </row>
    <row r="1856" spans="1:14" x14ac:dyDescent="0.25">
      <c r="A1856" s="9">
        <v>41676</v>
      </c>
      <c r="B1856" s="8"/>
      <c r="C1856" s="8"/>
      <c r="D1856" s="8"/>
      <c r="E1856" s="8"/>
      <c r="F1856" s="8"/>
      <c r="G1856" s="8"/>
      <c r="H1856" s="8"/>
      <c r="I1856" s="8"/>
      <c r="J1856" s="7">
        <v>1.5</v>
      </c>
      <c r="K1856" s="7">
        <v>2</v>
      </c>
      <c r="L1856" s="7">
        <v>2</v>
      </c>
      <c r="M1856" s="7">
        <v>2</v>
      </c>
      <c r="N1856" s="7">
        <v>2.5</v>
      </c>
    </row>
    <row r="1857" spans="1:14" x14ac:dyDescent="0.25">
      <c r="A1857" s="9">
        <v>41677</v>
      </c>
      <c r="B1857" s="8"/>
      <c r="C1857" s="8"/>
      <c r="D1857" s="8"/>
      <c r="E1857" s="8"/>
      <c r="F1857" s="8"/>
      <c r="G1857" s="8"/>
      <c r="H1857" s="8"/>
      <c r="I1857" s="8"/>
      <c r="J1857" s="7">
        <v>1.45</v>
      </c>
      <c r="K1857" s="7">
        <v>2</v>
      </c>
      <c r="L1857" s="7">
        <v>2</v>
      </c>
      <c r="M1857" s="7">
        <v>2</v>
      </c>
      <c r="N1857" s="7">
        <v>2.25</v>
      </c>
    </row>
    <row r="1858" spans="1:14" x14ac:dyDescent="0.25">
      <c r="A1858" s="9">
        <v>41680</v>
      </c>
      <c r="B1858" s="8"/>
      <c r="C1858" s="8"/>
      <c r="D1858" s="8"/>
      <c r="E1858" s="8"/>
      <c r="F1858" s="8"/>
      <c r="G1858" s="8"/>
      <c r="H1858" s="8"/>
      <c r="I1858" s="8"/>
      <c r="J1858" s="7">
        <v>1.5</v>
      </c>
      <c r="K1858" s="7">
        <v>2</v>
      </c>
      <c r="L1858" s="7">
        <v>2</v>
      </c>
      <c r="M1858" s="7">
        <v>2</v>
      </c>
      <c r="N1858" s="7">
        <v>2</v>
      </c>
    </row>
    <row r="1859" spans="1:14" x14ac:dyDescent="0.25">
      <c r="A1859" s="9">
        <v>41681</v>
      </c>
      <c r="B1859" s="8"/>
      <c r="C1859" s="8"/>
      <c r="D1859" s="8"/>
      <c r="E1859" s="8"/>
      <c r="F1859" s="8"/>
      <c r="G1859" s="8"/>
      <c r="H1859" s="8"/>
      <c r="I1859" s="8"/>
      <c r="J1859" s="7">
        <v>1.5</v>
      </c>
      <c r="K1859" s="7">
        <v>2</v>
      </c>
      <c r="L1859" s="7">
        <v>2</v>
      </c>
      <c r="M1859" s="7">
        <v>2</v>
      </c>
      <c r="N1859" s="7">
        <v>2</v>
      </c>
    </row>
    <row r="1860" spans="1:14" x14ac:dyDescent="0.25">
      <c r="A1860" s="9">
        <v>41682</v>
      </c>
      <c r="B1860" s="8"/>
      <c r="C1860" s="8"/>
      <c r="D1860" s="8"/>
      <c r="E1860" s="8"/>
      <c r="F1860" s="8"/>
      <c r="G1860" s="8"/>
      <c r="H1860" s="8"/>
      <c r="I1860" s="8"/>
      <c r="J1860" s="7">
        <v>1.5</v>
      </c>
      <c r="K1860" s="7">
        <v>2</v>
      </c>
      <c r="L1860" s="7">
        <v>2</v>
      </c>
      <c r="M1860" s="7">
        <v>2</v>
      </c>
      <c r="N1860" s="7">
        <v>2</v>
      </c>
    </row>
    <row r="1861" spans="1:14" x14ac:dyDescent="0.25">
      <c r="A1861" s="9">
        <v>41683</v>
      </c>
      <c r="B1861" s="8"/>
      <c r="C1861" s="8"/>
      <c r="D1861" s="8"/>
      <c r="E1861" s="8"/>
      <c r="F1861" s="8"/>
      <c r="G1861" s="8"/>
      <c r="H1861" s="8"/>
      <c r="I1861" s="8"/>
      <c r="J1861" s="7">
        <v>1.5</v>
      </c>
      <c r="K1861" s="7">
        <v>2</v>
      </c>
      <c r="L1861" s="7">
        <v>2</v>
      </c>
      <c r="M1861" s="7">
        <v>2</v>
      </c>
      <c r="N1861" s="7">
        <v>2</v>
      </c>
    </row>
    <row r="1862" spans="1:14" x14ac:dyDescent="0.25">
      <c r="A1862" s="9">
        <v>41684</v>
      </c>
      <c r="B1862" s="8"/>
      <c r="C1862" s="8"/>
      <c r="D1862" s="8"/>
      <c r="E1862" s="8"/>
      <c r="F1862" s="8"/>
      <c r="G1862" s="8"/>
      <c r="H1862" s="8"/>
      <c r="I1862" s="8"/>
      <c r="J1862" s="7">
        <v>1.5</v>
      </c>
      <c r="K1862" s="7">
        <v>2</v>
      </c>
      <c r="L1862" s="7">
        <v>2</v>
      </c>
      <c r="M1862" s="7">
        <v>2</v>
      </c>
      <c r="N1862" s="7">
        <v>2</v>
      </c>
    </row>
    <row r="1863" spans="1:14" x14ac:dyDescent="0.25">
      <c r="A1863" s="9">
        <v>41687</v>
      </c>
      <c r="B1863" s="8"/>
      <c r="C1863" s="8"/>
      <c r="D1863" s="8"/>
      <c r="E1863" s="8"/>
      <c r="F1863" s="8"/>
      <c r="G1863" s="8"/>
      <c r="H1863" s="8"/>
      <c r="I1863" s="8"/>
      <c r="J1863" s="7">
        <v>1.5</v>
      </c>
      <c r="K1863" s="7">
        <v>2</v>
      </c>
      <c r="L1863" s="7">
        <v>2</v>
      </c>
      <c r="M1863" s="7">
        <v>2</v>
      </c>
      <c r="N1863" s="7">
        <v>2</v>
      </c>
    </row>
    <row r="1864" spans="1:14" x14ac:dyDescent="0.25">
      <c r="A1864" s="9">
        <v>41688</v>
      </c>
      <c r="B1864" s="8"/>
      <c r="C1864" s="8"/>
      <c r="D1864" s="8"/>
      <c r="E1864" s="8"/>
      <c r="F1864" s="8"/>
      <c r="G1864" s="8"/>
      <c r="H1864" s="8"/>
      <c r="I1864" s="8"/>
      <c r="J1864" s="7">
        <v>1.5</v>
      </c>
      <c r="K1864" s="7">
        <v>2</v>
      </c>
      <c r="L1864" s="7">
        <v>2</v>
      </c>
      <c r="M1864" s="7">
        <v>2</v>
      </c>
      <c r="N1864" s="7">
        <v>2</v>
      </c>
    </row>
    <row r="1865" spans="1:14" x14ac:dyDescent="0.25">
      <c r="A1865" s="9">
        <v>41689</v>
      </c>
      <c r="B1865" s="8"/>
      <c r="C1865" s="8"/>
      <c r="D1865" s="8"/>
      <c r="E1865" s="8"/>
      <c r="F1865" s="8"/>
      <c r="G1865" s="8"/>
      <c r="H1865" s="8"/>
      <c r="I1865" s="8"/>
      <c r="J1865" s="7">
        <v>1.5</v>
      </c>
      <c r="K1865" s="7">
        <v>2</v>
      </c>
      <c r="L1865" s="7">
        <v>2</v>
      </c>
      <c r="M1865" s="7">
        <v>2</v>
      </c>
      <c r="N1865" s="7">
        <v>2</v>
      </c>
    </row>
    <row r="1866" spans="1:14" x14ac:dyDescent="0.25">
      <c r="A1866" s="9">
        <v>41690</v>
      </c>
      <c r="B1866" s="8"/>
      <c r="C1866" s="8"/>
      <c r="D1866" s="8"/>
      <c r="E1866" s="8"/>
      <c r="F1866" s="8"/>
      <c r="G1866" s="8"/>
      <c r="H1866" s="8"/>
      <c r="I1866" s="8"/>
      <c r="J1866" s="7">
        <v>1.45</v>
      </c>
      <c r="K1866" s="7">
        <v>2</v>
      </c>
      <c r="L1866" s="7">
        <v>2</v>
      </c>
      <c r="M1866" s="7">
        <v>2</v>
      </c>
      <c r="N1866" s="7">
        <v>2</v>
      </c>
    </row>
    <row r="1867" spans="1:14" x14ac:dyDescent="0.25">
      <c r="A1867" s="9">
        <v>41691</v>
      </c>
      <c r="B1867" s="8"/>
      <c r="C1867" s="8"/>
      <c r="D1867" s="8"/>
      <c r="E1867" s="8"/>
      <c r="F1867" s="8"/>
      <c r="G1867" s="8"/>
      <c r="H1867" s="8"/>
      <c r="I1867" s="8"/>
      <c r="J1867" s="7">
        <v>1.4</v>
      </c>
      <c r="K1867" s="7">
        <v>2</v>
      </c>
      <c r="L1867" s="7">
        <v>2</v>
      </c>
      <c r="M1867" s="7">
        <v>2</v>
      </c>
      <c r="N1867" s="7">
        <v>2</v>
      </c>
    </row>
    <row r="1868" spans="1:14" x14ac:dyDescent="0.25">
      <c r="A1868" s="9">
        <v>41694</v>
      </c>
      <c r="B1868" s="8"/>
      <c r="C1868" s="8"/>
      <c r="D1868" s="8"/>
      <c r="E1868" s="8"/>
      <c r="F1868" s="8"/>
      <c r="G1868" s="8"/>
      <c r="H1868" s="8"/>
      <c r="I1868" s="8"/>
      <c r="J1868" s="7">
        <v>1.5</v>
      </c>
      <c r="K1868" s="7">
        <v>2</v>
      </c>
      <c r="L1868" s="7">
        <v>2</v>
      </c>
      <c r="M1868" s="7">
        <v>2</v>
      </c>
      <c r="N1868" s="7">
        <v>2</v>
      </c>
    </row>
    <row r="1869" spans="1:14" x14ac:dyDescent="0.25">
      <c r="A1869" s="9">
        <v>41695</v>
      </c>
      <c r="B1869" s="8"/>
      <c r="C1869" s="8"/>
      <c r="D1869" s="8"/>
      <c r="E1869" s="8"/>
      <c r="F1869" s="8"/>
      <c r="G1869" s="8"/>
      <c r="H1869" s="8"/>
      <c r="I1869" s="8"/>
      <c r="J1869" s="7">
        <v>1.5</v>
      </c>
      <c r="K1869" s="7">
        <v>2</v>
      </c>
      <c r="L1869" s="7">
        <v>2</v>
      </c>
      <c r="M1869" s="7">
        <v>2</v>
      </c>
      <c r="N1869" s="7">
        <v>2</v>
      </c>
    </row>
    <row r="1870" spans="1:14" x14ac:dyDescent="0.25">
      <c r="A1870" s="9">
        <v>41696</v>
      </c>
      <c r="B1870" s="8"/>
      <c r="C1870" s="8"/>
      <c r="D1870" s="8"/>
      <c r="E1870" s="8"/>
      <c r="F1870" s="8"/>
      <c r="G1870" s="8"/>
      <c r="H1870" s="8"/>
      <c r="I1870" s="8"/>
      <c r="J1870" s="7">
        <v>1.45</v>
      </c>
      <c r="K1870" s="7">
        <v>2</v>
      </c>
      <c r="L1870" s="7">
        <v>2</v>
      </c>
      <c r="M1870" s="7">
        <v>2</v>
      </c>
      <c r="N1870" s="7">
        <v>2</v>
      </c>
    </row>
    <row r="1871" spans="1:14" x14ac:dyDescent="0.25">
      <c r="A1871" s="9">
        <v>41697</v>
      </c>
      <c r="B1871" s="8"/>
      <c r="C1871" s="8"/>
      <c r="D1871" s="8"/>
      <c r="E1871" s="8"/>
      <c r="F1871" s="8"/>
      <c r="G1871" s="8"/>
      <c r="H1871" s="8"/>
      <c r="I1871" s="8"/>
      <c r="J1871" s="7">
        <v>1.45</v>
      </c>
      <c r="K1871" s="7">
        <v>2</v>
      </c>
      <c r="L1871" s="7">
        <v>2</v>
      </c>
      <c r="M1871" s="7">
        <v>2</v>
      </c>
      <c r="N1871" s="7">
        <v>2</v>
      </c>
    </row>
    <row r="1872" spans="1:14" x14ac:dyDescent="0.25">
      <c r="A1872" s="9">
        <v>41698</v>
      </c>
      <c r="B1872" s="8"/>
      <c r="C1872" s="8"/>
      <c r="D1872" s="8"/>
      <c r="E1872" s="8"/>
      <c r="F1872" s="8"/>
      <c r="G1872" s="8"/>
      <c r="H1872" s="8"/>
      <c r="I1872" s="8"/>
      <c r="J1872" s="7">
        <v>1.4</v>
      </c>
      <c r="K1872" s="7">
        <v>2</v>
      </c>
      <c r="L1872" s="7">
        <v>2</v>
      </c>
      <c r="M1872" s="7">
        <v>2</v>
      </c>
      <c r="N1872" s="7">
        <v>2</v>
      </c>
    </row>
    <row r="1873" spans="1:14" x14ac:dyDescent="0.25">
      <c r="A1873" s="9">
        <v>41703</v>
      </c>
      <c r="B1873" s="8"/>
      <c r="C1873" s="8"/>
      <c r="D1873" s="8"/>
      <c r="E1873" s="8"/>
      <c r="F1873" s="8"/>
      <c r="G1873" s="8"/>
      <c r="H1873" s="8"/>
      <c r="I1873" s="8"/>
      <c r="J1873" s="7">
        <v>1.4</v>
      </c>
      <c r="K1873" s="7">
        <v>2</v>
      </c>
      <c r="L1873" s="7">
        <v>2</v>
      </c>
      <c r="M1873" s="7">
        <v>2</v>
      </c>
      <c r="N1873" s="7">
        <v>2</v>
      </c>
    </row>
    <row r="1874" spans="1:14" x14ac:dyDescent="0.25">
      <c r="A1874" s="9">
        <v>41704</v>
      </c>
      <c r="B1874" s="8"/>
      <c r="C1874" s="8"/>
      <c r="D1874" s="8"/>
      <c r="E1874" s="8"/>
      <c r="F1874" s="8"/>
      <c r="G1874" s="8"/>
      <c r="H1874" s="8"/>
      <c r="I1874" s="8"/>
      <c r="J1874" s="7">
        <v>1.45</v>
      </c>
      <c r="K1874" s="7">
        <v>2</v>
      </c>
      <c r="L1874" s="7">
        <v>2</v>
      </c>
      <c r="M1874" s="7">
        <v>2</v>
      </c>
      <c r="N1874" s="7">
        <v>2</v>
      </c>
    </row>
    <row r="1875" spans="1:14" x14ac:dyDescent="0.25">
      <c r="A1875" s="9">
        <v>41705</v>
      </c>
      <c r="B1875" s="8"/>
      <c r="C1875" s="8"/>
      <c r="D1875" s="8"/>
      <c r="E1875" s="8"/>
      <c r="F1875" s="8"/>
      <c r="G1875" s="8"/>
      <c r="H1875" s="8"/>
      <c r="I1875" s="8"/>
      <c r="J1875" s="7">
        <v>1.4</v>
      </c>
      <c r="K1875" s="7">
        <v>2</v>
      </c>
      <c r="L1875" s="7">
        <v>2</v>
      </c>
      <c r="M1875" s="7">
        <v>2</v>
      </c>
      <c r="N1875" s="7">
        <v>2</v>
      </c>
    </row>
    <row r="1876" spans="1:14" x14ac:dyDescent="0.25">
      <c r="A1876" s="9">
        <v>41708</v>
      </c>
      <c r="B1876" s="8"/>
      <c r="C1876" s="8"/>
      <c r="D1876" s="8"/>
      <c r="E1876" s="8"/>
      <c r="F1876" s="8"/>
      <c r="G1876" s="8"/>
      <c r="H1876" s="8"/>
      <c r="I1876" s="8"/>
      <c r="J1876" s="7">
        <v>1.4</v>
      </c>
      <c r="K1876" s="7">
        <v>2</v>
      </c>
      <c r="L1876" s="7">
        <v>2</v>
      </c>
      <c r="M1876" s="7">
        <v>2</v>
      </c>
      <c r="N1876" s="7">
        <v>2</v>
      </c>
    </row>
    <row r="1877" spans="1:14" x14ac:dyDescent="0.25">
      <c r="A1877" s="9">
        <v>41709</v>
      </c>
      <c r="B1877" s="8"/>
      <c r="C1877" s="8"/>
      <c r="D1877" s="8"/>
      <c r="E1877" s="8"/>
      <c r="F1877" s="8"/>
      <c r="G1877" s="8"/>
      <c r="H1877" s="8"/>
      <c r="I1877" s="8"/>
      <c r="J1877" s="7">
        <v>1.5</v>
      </c>
      <c r="K1877" s="7">
        <v>2</v>
      </c>
      <c r="L1877" s="7">
        <v>2</v>
      </c>
      <c r="M1877" s="7">
        <v>2</v>
      </c>
      <c r="N1877" s="7">
        <v>2</v>
      </c>
    </row>
    <row r="1878" spans="1:14" x14ac:dyDescent="0.25">
      <c r="A1878" s="9">
        <v>41710</v>
      </c>
      <c r="B1878" s="8"/>
      <c r="C1878" s="8"/>
      <c r="D1878" s="8"/>
      <c r="E1878" s="8"/>
      <c r="F1878" s="8"/>
      <c r="G1878" s="8"/>
      <c r="H1878" s="8"/>
      <c r="I1878" s="8"/>
      <c r="J1878" s="7">
        <v>1.5</v>
      </c>
      <c r="K1878" s="7">
        <v>2</v>
      </c>
      <c r="L1878" s="7">
        <v>2</v>
      </c>
      <c r="M1878" s="7">
        <v>2</v>
      </c>
      <c r="N1878" s="7">
        <v>2</v>
      </c>
    </row>
    <row r="1879" spans="1:14" x14ac:dyDescent="0.25">
      <c r="A1879" s="9">
        <v>41711</v>
      </c>
      <c r="B1879" s="8"/>
      <c r="C1879" s="8"/>
      <c r="D1879" s="8"/>
      <c r="E1879" s="8"/>
      <c r="F1879" s="8"/>
      <c r="G1879" s="8"/>
      <c r="H1879" s="8"/>
      <c r="I1879" s="8"/>
      <c r="J1879" s="7">
        <v>1.45</v>
      </c>
      <c r="K1879" s="7">
        <v>2</v>
      </c>
      <c r="L1879" s="7">
        <v>2</v>
      </c>
      <c r="M1879" s="7">
        <v>2</v>
      </c>
      <c r="N1879" s="7">
        <v>2</v>
      </c>
    </row>
    <row r="1880" spans="1:14" x14ac:dyDescent="0.25">
      <c r="A1880" s="9">
        <v>41712</v>
      </c>
      <c r="B1880" s="8"/>
      <c r="C1880" s="8"/>
      <c r="D1880" s="8"/>
      <c r="E1880" s="8"/>
      <c r="F1880" s="8"/>
      <c r="G1880" s="8"/>
      <c r="H1880" s="8"/>
      <c r="I1880" s="8"/>
      <c r="J1880" s="7">
        <v>1.5</v>
      </c>
      <c r="K1880" s="7">
        <v>2</v>
      </c>
      <c r="L1880" s="7">
        <v>2</v>
      </c>
      <c r="M1880" s="7">
        <v>2</v>
      </c>
      <c r="N1880" s="7">
        <v>2</v>
      </c>
    </row>
    <row r="1881" spans="1:14" x14ac:dyDescent="0.25">
      <c r="A1881" s="9">
        <v>41715</v>
      </c>
      <c r="B1881" s="8"/>
      <c r="C1881" s="8"/>
      <c r="D1881" s="8"/>
      <c r="E1881" s="8"/>
      <c r="F1881" s="8"/>
      <c r="G1881" s="8"/>
      <c r="H1881" s="8"/>
      <c r="I1881" s="8"/>
      <c r="J1881" s="7">
        <v>1.45</v>
      </c>
      <c r="K1881" s="7">
        <v>2</v>
      </c>
      <c r="L1881" s="7">
        <v>2</v>
      </c>
      <c r="M1881" s="7">
        <v>2</v>
      </c>
      <c r="N1881" s="7">
        <v>2</v>
      </c>
    </row>
    <row r="1882" spans="1:14" x14ac:dyDescent="0.25">
      <c r="A1882" s="9">
        <v>41716</v>
      </c>
      <c r="B1882" s="8"/>
      <c r="C1882" s="8"/>
      <c r="D1882" s="8"/>
      <c r="E1882" s="8"/>
      <c r="F1882" s="8"/>
      <c r="G1882" s="8"/>
      <c r="H1882" s="8"/>
      <c r="I1882" s="8"/>
      <c r="J1882" s="7">
        <v>1.5</v>
      </c>
      <c r="K1882" s="7">
        <v>2</v>
      </c>
      <c r="L1882" s="7">
        <v>2</v>
      </c>
      <c r="M1882" s="7">
        <v>2</v>
      </c>
      <c r="N1882" s="7">
        <v>2</v>
      </c>
    </row>
    <row r="1883" spans="1:14" x14ac:dyDescent="0.25">
      <c r="A1883" s="9">
        <v>41717</v>
      </c>
      <c r="B1883" s="8"/>
      <c r="C1883" s="8"/>
      <c r="D1883" s="8"/>
      <c r="E1883" s="8"/>
      <c r="F1883" s="8"/>
      <c r="G1883" s="8"/>
      <c r="H1883" s="8"/>
      <c r="I1883" s="8"/>
      <c r="J1883" s="7">
        <v>1.5</v>
      </c>
      <c r="K1883" s="7">
        <v>2</v>
      </c>
      <c r="L1883" s="7">
        <v>2</v>
      </c>
      <c r="M1883" s="7">
        <v>2</v>
      </c>
      <c r="N1883" s="7">
        <v>2</v>
      </c>
    </row>
    <row r="1884" spans="1:14" x14ac:dyDescent="0.25">
      <c r="A1884" s="9">
        <v>41718</v>
      </c>
      <c r="B1884" s="8"/>
      <c r="C1884" s="8"/>
      <c r="D1884" s="8"/>
      <c r="E1884" s="8"/>
      <c r="F1884" s="8"/>
      <c r="G1884" s="8"/>
      <c r="H1884" s="8"/>
      <c r="I1884" s="8"/>
      <c r="J1884" s="7">
        <v>1.5</v>
      </c>
      <c r="K1884" s="7">
        <v>2</v>
      </c>
      <c r="L1884" s="7">
        <v>2</v>
      </c>
      <c r="M1884" s="7">
        <v>2</v>
      </c>
      <c r="N1884" s="7">
        <v>2</v>
      </c>
    </row>
    <row r="1885" spans="1:14" x14ac:dyDescent="0.25">
      <c r="A1885" s="9">
        <v>41719</v>
      </c>
      <c r="B1885" s="8"/>
      <c r="C1885" s="8"/>
      <c r="D1885" s="8"/>
      <c r="E1885" s="8"/>
      <c r="F1885" s="8"/>
      <c r="G1885" s="8"/>
      <c r="H1885" s="8"/>
      <c r="I1885" s="8"/>
      <c r="J1885" s="7">
        <v>1.5</v>
      </c>
      <c r="K1885" s="7">
        <v>2</v>
      </c>
      <c r="L1885" s="7">
        <v>2</v>
      </c>
      <c r="M1885" s="7">
        <v>2</v>
      </c>
      <c r="N1885" s="7">
        <v>2</v>
      </c>
    </row>
    <row r="1886" spans="1:14" x14ac:dyDescent="0.25">
      <c r="A1886" s="9">
        <v>41722</v>
      </c>
      <c r="B1886" s="8"/>
      <c r="C1886" s="8"/>
      <c r="D1886" s="8"/>
      <c r="E1886" s="8"/>
      <c r="F1886" s="8"/>
      <c r="G1886" s="8"/>
      <c r="H1886" s="8"/>
      <c r="I1886" s="8"/>
      <c r="J1886" s="7">
        <v>1.5</v>
      </c>
      <c r="K1886" s="7">
        <v>2</v>
      </c>
      <c r="L1886" s="7">
        <v>2</v>
      </c>
      <c r="M1886" s="7">
        <v>2</v>
      </c>
      <c r="N1886" s="7">
        <v>2</v>
      </c>
    </row>
    <row r="1887" spans="1:14" x14ac:dyDescent="0.25">
      <c r="A1887" s="9">
        <v>41723</v>
      </c>
      <c r="B1887" s="8"/>
      <c r="C1887" s="8"/>
      <c r="D1887" s="8"/>
      <c r="E1887" s="8"/>
      <c r="F1887" s="8"/>
      <c r="G1887" s="8"/>
      <c r="H1887" s="8"/>
      <c r="I1887" s="8"/>
      <c r="J1887" s="7">
        <v>1.5</v>
      </c>
      <c r="K1887" s="7">
        <v>2</v>
      </c>
      <c r="L1887" s="7">
        <v>2</v>
      </c>
      <c r="M1887" s="7">
        <v>2</v>
      </c>
      <c r="N1887" s="7">
        <v>2</v>
      </c>
    </row>
    <row r="1888" spans="1:14" x14ac:dyDescent="0.25">
      <c r="A1888" s="9">
        <v>41724</v>
      </c>
      <c r="B1888" s="8"/>
      <c r="C1888" s="8"/>
      <c r="D1888" s="8"/>
      <c r="E1888" s="8"/>
      <c r="F1888" s="8"/>
      <c r="G1888" s="8"/>
      <c r="H1888" s="8"/>
      <c r="I1888" s="8"/>
      <c r="J1888" s="7">
        <v>1.5</v>
      </c>
      <c r="K1888" s="7">
        <v>2</v>
      </c>
      <c r="L1888" s="7">
        <v>2</v>
      </c>
      <c r="M1888" s="7">
        <v>2</v>
      </c>
      <c r="N1888" s="7">
        <v>2</v>
      </c>
    </row>
    <row r="1889" spans="1:14" x14ac:dyDescent="0.25">
      <c r="A1889" s="9">
        <v>41725</v>
      </c>
      <c r="B1889" s="8"/>
      <c r="C1889" s="8"/>
      <c r="D1889" s="8"/>
      <c r="E1889" s="8"/>
      <c r="F1889" s="8"/>
      <c r="G1889" s="8"/>
      <c r="H1889" s="8"/>
      <c r="I1889" s="8"/>
      <c r="J1889" s="7">
        <v>1.5</v>
      </c>
      <c r="K1889" s="7">
        <v>2</v>
      </c>
      <c r="L1889" s="7">
        <v>2</v>
      </c>
      <c r="M1889" s="7">
        <v>2</v>
      </c>
      <c r="N1889" s="7">
        <v>2</v>
      </c>
    </row>
    <row r="1890" spans="1:14" x14ac:dyDescent="0.25">
      <c r="A1890" s="9">
        <v>41726</v>
      </c>
      <c r="B1890" s="8"/>
      <c r="C1890" s="8"/>
      <c r="D1890" s="8"/>
      <c r="E1890" s="8"/>
      <c r="F1890" s="8"/>
      <c r="G1890" s="8"/>
      <c r="H1890" s="8"/>
      <c r="I1890" s="8"/>
      <c r="J1890" s="7">
        <v>1.5</v>
      </c>
      <c r="K1890" s="7">
        <v>2</v>
      </c>
      <c r="L1890" s="7">
        <v>2</v>
      </c>
      <c r="M1890" s="7">
        <v>2</v>
      </c>
      <c r="N1890" s="7">
        <v>2</v>
      </c>
    </row>
    <row r="1891" spans="1:14" x14ac:dyDescent="0.25">
      <c r="A1891" s="9">
        <v>41729</v>
      </c>
      <c r="B1891" s="8"/>
      <c r="C1891" s="8"/>
      <c r="D1891" s="8"/>
      <c r="E1891" s="8"/>
      <c r="F1891" s="8"/>
      <c r="G1891" s="8"/>
      <c r="H1891" s="8"/>
      <c r="I1891" s="8"/>
      <c r="J1891" s="7">
        <v>1.5</v>
      </c>
      <c r="K1891" s="7">
        <v>2</v>
      </c>
      <c r="L1891" s="7">
        <v>2</v>
      </c>
      <c r="M1891" s="7">
        <v>2</v>
      </c>
      <c r="N1891" s="7">
        <v>2</v>
      </c>
    </row>
    <row r="1892" spans="1:14" x14ac:dyDescent="0.25">
      <c r="A1892" s="9">
        <v>41730</v>
      </c>
      <c r="B1892" s="8"/>
      <c r="C1892" s="8"/>
      <c r="D1892" s="8"/>
      <c r="E1892" s="8"/>
      <c r="F1892" s="8"/>
      <c r="G1892" s="8"/>
      <c r="H1892" s="8"/>
      <c r="I1892" s="8"/>
      <c r="J1892" s="7">
        <v>1.5</v>
      </c>
      <c r="K1892" s="7">
        <v>2</v>
      </c>
      <c r="L1892" s="7">
        <v>2</v>
      </c>
      <c r="M1892" s="7">
        <v>2</v>
      </c>
      <c r="N1892" s="7">
        <v>2</v>
      </c>
    </row>
    <row r="1893" spans="1:14" x14ac:dyDescent="0.25">
      <c r="A1893" s="9">
        <v>41731</v>
      </c>
      <c r="B1893" s="8"/>
      <c r="C1893" s="8"/>
      <c r="D1893" s="8"/>
      <c r="E1893" s="8"/>
      <c r="F1893" s="8"/>
      <c r="G1893" s="8"/>
      <c r="H1893" s="8"/>
      <c r="I1893" s="8"/>
      <c r="J1893" s="7">
        <v>1.5</v>
      </c>
      <c r="K1893" s="7">
        <v>2</v>
      </c>
      <c r="L1893" s="7">
        <v>2</v>
      </c>
      <c r="M1893" s="7">
        <v>2</v>
      </c>
      <c r="N1893" s="7">
        <v>2</v>
      </c>
    </row>
    <row r="1894" spans="1:14" x14ac:dyDescent="0.25">
      <c r="A1894" s="9">
        <v>41732</v>
      </c>
      <c r="B1894" s="8"/>
      <c r="C1894" s="8"/>
      <c r="D1894" s="8"/>
      <c r="E1894" s="8"/>
      <c r="F1894" s="8"/>
      <c r="G1894" s="8"/>
      <c r="H1894" s="8"/>
      <c r="I1894" s="8"/>
      <c r="J1894" s="7">
        <v>1.5</v>
      </c>
      <c r="K1894" s="7">
        <v>2</v>
      </c>
      <c r="L1894" s="7">
        <v>2</v>
      </c>
      <c r="M1894" s="7">
        <v>2</v>
      </c>
      <c r="N1894" s="7">
        <v>2</v>
      </c>
    </row>
    <row r="1895" spans="1:14" x14ac:dyDescent="0.25">
      <c r="A1895" s="9">
        <v>41733</v>
      </c>
      <c r="B1895" s="8"/>
      <c r="C1895" s="8"/>
      <c r="D1895" s="8"/>
      <c r="E1895" s="8"/>
      <c r="F1895" s="8"/>
      <c r="G1895" s="8"/>
      <c r="H1895" s="8"/>
      <c r="I1895" s="8"/>
      <c r="J1895" s="7">
        <v>1.5</v>
      </c>
      <c r="K1895" s="7">
        <v>2</v>
      </c>
      <c r="L1895" s="7">
        <v>2</v>
      </c>
      <c r="M1895" s="7">
        <v>2</v>
      </c>
      <c r="N1895" s="7">
        <v>2</v>
      </c>
    </row>
    <row r="1896" spans="1:14" x14ac:dyDescent="0.25">
      <c r="A1896" s="9">
        <v>41736</v>
      </c>
      <c r="B1896" s="8"/>
      <c r="C1896" s="8"/>
      <c r="D1896" s="8"/>
      <c r="E1896" s="8"/>
      <c r="F1896" s="8"/>
      <c r="G1896" s="8"/>
      <c r="H1896" s="8"/>
      <c r="I1896" s="8"/>
      <c r="J1896" s="7">
        <v>1.5</v>
      </c>
      <c r="K1896" s="7">
        <v>2</v>
      </c>
      <c r="L1896" s="7">
        <v>2</v>
      </c>
      <c r="M1896" s="7">
        <v>2</v>
      </c>
      <c r="N1896" s="7">
        <v>2</v>
      </c>
    </row>
    <row r="1897" spans="1:14" x14ac:dyDescent="0.25">
      <c r="A1897" s="9">
        <v>41737</v>
      </c>
      <c r="B1897" s="8"/>
      <c r="C1897" s="8"/>
      <c r="D1897" s="8"/>
      <c r="E1897" s="8"/>
      <c r="F1897" s="8"/>
      <c r="G1897" s="8"/>
      <c r="H1897" s="8"/>
      <c r="I1897" s="8"/>
      <c r="J1897" s="7">
        <v>1.5</v>
      </c>
      <c r="K1897" s="7">
        <v>2</v>
      </c>
      <c r="L1897" s="7">
        <v>2</v>
      </c>
      <c r="M1897" s="7">
        <v>2</v>
      </c>
      <c r="N1897" s="7">
        <v>2</v>
      </c>
    </row>
    <row r="1898" spans="1:14" x14ac:dyDescent="0.25">
      <c r="A1898" s="9">
        <v>41738</v>
      </c>
      <c r="B1898" s="8"/>
      <c r="C1898" s="8"/>
      <c r="D1898" s="8"/>
      <c r="E1898" s="8"/>
      <c r="F1898" s="8"/>
      <c r="G1898" s="8"/>
      <c r="H1898" s="8"/>
      <c r="I1898" s="8"/>
      <c r="J1898" s="7">
        <v>1.5</v>
      </c>
      <c r="K1898" s="7">
        <v>2</v>
      </c>
      <c r="L1898" s="7">
        <v>2</v>
      </c>
      <c r="M1898" s="7">
        <v>2</v>
      </c>
      <c r="N1898" s="7">
        <v>2</v>
      </c>
    </row>
    <row r="1899" spans="1:14" x14ac:dyDescent="0.25">
      <c r="A1899" s="9">
        <v>41739</v>
      </c>
      <c r="B1899" s="8"/>
      <c r="C1899" s="8"/>
      <c r="D1899" s="8"/>
      <c r="E1899" s="8"/>
      <c r="F1899" s="8"/>
      <c r="G1899" s="8"/>
      <c r="H1899" s="8"/>
      <c r="I1899" s="8"/>
      <c r="J1899" s="7">
        <v>1.5</v>
      </c>
      <c r="K1899" s="7">
        <v>2</v>
      </c>
      <c r="L1899" s="7">
        <v>2</v>
      </c>
      <c r="M1899" s="7">
        <v>2</v>
      </c>
      <c r="N1899" s="7">
        <v>2</v>
      </c>
    </row>
    <row r="1900" spans="1:14" x14ac:dyDescent="0.25">
      <c r="A1900" s="9">
        <v>41740</v>
      </c>
      <c r="B1900" s="8"/>
      <c r="C1900" s="8"/>
      <c r="D1900" s="8"/>
      <c r="E1900" s="8"/>
      <c r="F1900" s="8"/>
      <c r="G1900" s="8"/>
      <c r="H1900" s="8"/>
      <c r="I1900" s="8"/>
      <c r="J1900" s="7">
        <v>1.5</v>
      </c>
      <c r="K1900" s="7">
        <v>2</v>
      </c>
      <c r="L1900" s="7">
        <v>2</v>
      </c>
      <c r="M1900" s="7">
        <v>2</v>
      </c>
      <c r="N1900" s="7">
        <v>2</v>
      </c>
    </row>
    <row r="1901" spans="1:14" x14ac:dyDescent="0.25">
      <c r="A1901" s="9">
        <v>41743</v>
      </c>
      <c r="B1901" s="8"/>
      <c r="C1901" s="8"/>
      <c r="D1901" s="8"/>
      <c r="E1901" s="8"/>
      <c r="F1901" s="8"/>
      <c r="G1901" s="8"/>
      <c r="H1901" s="8"/>
      <c r="I1901" s="8"/>
      <c r="J1901" s="7">
        <v>1.5</v>
      </c>
      <c r="K1901" s="7">
        <v>2</v>
      </c>
      <c r="L1901" s="7">
        <v>2</v>
      </c>
      <c r="M1901" s="7">
        <v>2</v>
      </c>
      <c r="N1901" s="7">
        <v>2</v>
      </c>
    </row>
    <row r="1902" spans="1:14" x14ac:dyDescent="0.25">
      <c r="A1902" s="9">
        <v>41744</v>
      </c>
      <c r="B1902" s="8"/>
      <c r="C1902" s="8"/>
      <c r="D1902" s="8"/>
      <c r="E1902" s="8"/>
      <c r="F1902" s="8"/>
      <c r="G1902" s="8"/>
      <c r="H1902" s="8"/>
      <c r="I1902" s="8"/>
      <c r="J1902" s="7">
        <v>1.5</v>
      </c>
      <c r="K1902" s="7">
        <v>2</v>
      </c>
      <c r="L1902" s="7">
        <v>2</v>
      </c>
      <c r="M1902" s="7">
        <v>2</v>
      </c>
      <c r="N1902" s="7">
        <v>2</v>
      </c>
    </row>
    <row r="1903" spans="1:14" x14ac:dyDescent="0.25">
      <c r="A1903" s="9">
        <v>41745</v>
      </c>
      <c r="B1903" s="8"/>
      <c r="C1903" s="8"/>
      <c r="D1903" s="8"/>
      <c r="E1903" s="8"/>
      <c r="F1903" s="8"/>
      <c r="G1903" s="8"/>
      <c r="H1903" s="8"/>
      <c r="I1903" s="8"/>
      <c r="J1903" s="7">
        <v>1.5</v>
      </c>
      <c r="K1903" s="7">
        <v>2</v>
      </c>
      <c r="L1903" s="7">
        <v>2</v>
      </c>
      <c r="M1903" s="7">
        <v>2</v>
      </c>
      <c r="N1903" s="7">
        <v>2</v>
      </c>
    </row>
    <row r="1904" spans="1:14" x14ac:dyDescent="0.25">
      <c r="A1904" s="9">
        <v>41746</v>
      </c>
      <c r="B1904" s="8"/>
      <c r="C1904" s="8"/>
      <c r="D1904" s="8"/>
      <c r="E1904" s="8"/>
      <c r="F1904" s="8"/>
      <c r="G1904" s="8"/>
      <c r="H1904" s="8"/>
      <c r="I1904" s="8"/>
      <c r="J1904" s="7">
        <v>1.5</v>
      </c>
      <c r="K1904" s="7">
        <v>2</v>
      </c>
      <c r="L1904" s="7">
        <v>2</v>
      </c>
      <c r="M1904" s="7">
        <v>2</v>
      </c>
      <c r="N1904" s="7">
        <v>2</v>
      </c>
    </row>
    <row r="1905" spans="1:14" x14ac:dyDescent="0.25">
      <c r="A1905" s="9">
        <v>41751</v>
      </c>
      <c r="B1905" s="8"/>
      <c r="C1905" s="8"/>
      <c r="D1905" s="8"/>
      <c r="E1905" s="8"/>
      <c r="F1905" s="8"/>
      <c r="G1905" s="8"/>
      <c r="H1905" s="8"/>
      <c r="I1905" s="8"/>
      <c r="J1905" s="7">
        <v>1.5</v>
      </c>
      <c r="K1905" s="7">
        <v>2</v>
      </c>
      <c r="L1905" s="7">
        <v>2</v>
      </c>
      <c r="M1905" s="7">
        <v>2</v>
      </c>
      <c r="N1905" s="7">
        <v>2</v>
      </c>
    </row>
    <row r="1906" spans="1:14" x14ac:dyDescent="0.25">
      <c r="A1906" s="9">
        <v>41752</v>
      </c>
      <c r="B1906" s="8"/>
      <c r="C1906" s="8"/>
      <c r="D1906" s="8"/>
      <c r="E1906" s="8"/>
      <c r="F1906" s="8"/>
      <c r="G1906" s="8"/>
      <c r="H1906" s="8"/>
      <c r="I1906" s="8"/>
      <c r="J1906" s="7">
        <v>1.5</v>
      </c>
      <c r="K1906" s="7">
        <v>2</v>
      </c>
      <c r="L1906" s="7">
        <v>2</v>
      </c>
      <c r="M1906" s="7">
        <v>2</v>
      </c>
      <c r="N1906" s="7">
        <v>2</v>
      </c>
    </row>
    <row r="1907" spans="1:14" x14ac:dyDescent="0.25">
      <c r="A1907" s="9">
        <v>41753</v>
      </c>
      <c r="B1907" s="8"/>
      <c r="C1907" s="8"/>
      <c r="D1907" s="8"/>
      <c r="E1907" s="8"/>
      <c r="F1907" s="8"/>
      <c r="G1907" s="8"/>
      <c r="H1907" s="8"/>
      <c r="I1907" s="8"/>
      <c r="J1907" s="7">
        <v>1.5</v>
      </c>
      <c r="K1907" s="7">
        <v>2</v>
      </c>
      <c r="L1907" s="7">
        <v>2</v>
      </c>
      <c r="M1907" s="7">
        <v>2</v>
      </c>
      <c r="N1907" s="7">
        <v>2</v>
      </c>
    </row>
    <row r="1908" spans="1:14" x14ac:dyDescent="0.25">
      <c r="A1908" s="9">
        <v>41754</v>
      </c>
      <c r="B1908" s="8"/>
      <c r="C1908" s="8"/>
      <c r="D1908" s="8"/>
      <c r="E1908" s="8"/>
      <c r="F1908" s="8"/>
      <c r="G1908" s="8"/>
      <c r="H1908" s="8"/>
      <c r="I1908" s="8"/>
      <c r="J1908" s="7">
        <v>1.5</v>
      </c>
      <c r="K1908" s="7">
        <v>2</v>
      </c>
      <c r="L1908" s="7">
        <v>2</v>
      </c>
      <c r="M1908" s="7">
        <v>2</v>
      </c>
      <c r="N1908" s="7">
        <v>2</v>
      </c>
    </row>
    <row r="1909" spans="1:14" x14ac:dyDescent="0.25">
      <c r="A1909" s="9">
        <v>41757</v>
      </c>
      <c r="B1909" s="8"/>
      <c r="C1909" s="8"/>
      <c r="D1909" s="8"/>
      <c r="E1909" s="8"/>
      <c r="F1909" s="8"/>
      <c r="G1909" s="8"/>
      <c r="H1909" s="8"/>
      <c r="I1909" s="8"/>
      <c r="J1909" s="7">
        <v>1.5</v>
      </c>
      <c r="K1909" s="7">
        <v>2</v>
      </c>
      <c r="L1909" s="7">
        <v>2</v>
      </c>
      <c r="M1909" s="7">
        <v>2</v>
      </c>
      <c r="N1909" s="7">
        <v>2</v>
      </c>
    </row>
    <row r="1910" spans="1:14" x14ac:dyDescent="0.25">
      <c r="A1910" s="9">
        <v>41758</v>
      </c>
      <c r="B1910" s="8"/>
      <c r="C1910" s="8"/>
      <c r="D1910" s="8"/>
      <c r="E1910" s="8"/>
      <c r="F1910" s="8"/>
      <c r="G1910" s="8"/>
      <c r="H1910" s="8"/>
      <c r="I1910" s="8"/>
      <c r="J1910" s="7">
        <v>1.5</v>
      </c>
      <c r="K1910" s="7">
        <v>2</v>
      </c>
      <c r="L1910" s="7">
        <v>2</v>
      </c>
      <c r="M1910" s="7">
        <v>2</v>
      </c>
      <c r="N1910" s="7">
        <v>2</v>
      </c>
    </row>
    <row r="1911" spans="1:14" x14ac:dyDescent="0.25">
      <c r="A1911" s="9">
        <v>41759</v>
      </c>
      <c r="B1911" s="8"/>
      <c r="C1911" s="8"/>
      <c r="D1911" s="8"/>
      <c r="E1911" s="8"/>
      <c r="F1911" s="8"/>
      <c r="G1911" s="8"/>
      <c r="H1911" s="8"/>
      <c r="I1911" s="8"/>
      <c r="J1911" s="7">
        <v>1.5</v>
      </c>
      <c r="K1911" s="7">
        <v>2</v>
      </c>
      <c r="L1911" s="7">
        <v>2</v>
      </c>
      <c r="M1911" s="7">
        <v>2</v>
      </c>
      <c r="N1911" s="7">
        <v>2</v>
      </c>
    </row>
    <row r="1912" spans="1:14" x14ac:dyDescent="0.25">
      <c r="A1912" s="9">
        <v>41761</v>
      </c>
      <c r="B1912" s="8"/>
      <c r="C1912" s="8"/>
      <c r="D1912" s="8"/>
      <c r="E1912" s="8"/>
      <c r="F1912" s="8"/>
      <c r="G1912" s="8"/>
      <c r="H1912" s="8"/>
      <c r="I1912" s="8"/>
      <c r="J1912" s="7">
        <v>1.5</v>
      </c>
      <c r="K1912" s="7">
        <v>2</v>
      </c>
      <c r="L1912" s="7">
        <v>2</v>
      </c>
      <c r="M1912" s="7">
        <v>2</v>
      </c>
      <c r="N1912" s="7">
        <v>2</v>
      </c>
    </row>
    <row r="1913" spans="1:14" x14ac:dyDescent="0.25">
      <c r="A1913" s="9">
        <v>41764</v>
      </c>
      <c r="B1913" s="8"/>
      <c r="C1913" s="8"/>
      <c r="D1913" s="8"/>
      <c r="E1913" s="8"/>
      <c r="F1913" s="8"/>
      <c r="G1913" s="8"/>
      <c r="H1913" s="8"/>
      <c r="I1913" s="8"/>
      <c r="J1913" s="7">
        <v>1.5</v>
      </c>
      <c r="K1913" s="7">
        <v>2</v>
      </c>
      <c r="L1913" s="7">
        <v>2</v>
      </c>
      <c r="M1913" s="7">
        <v>2</v>
      </c>
      <c r="N1913" s="7">
        <v>2</v>
      </c>
    </row>
    <row r="1914" spans="1:14" x14ac:dyDescent="0.25">
      <c r="A1914" s="9">
        <v>41765</v>
      </c>
      <c r="B1914" s="8"/>
      <c r="C1914" s="8"/>
      <c r="D1914" s="8"/>
      <c r="E1914" s="8"/>
      <c r="F1914" s="8"/>
      <c r="G1914" s="8"/>
      <c r="H1914" s="8"/>
      <c r="I1914" s="8"/>
      <c r="J1914" s="7">
        <v>1.5</v>
      </c>
      <c r="K1914" s="7">
        <v>2</v>
      </c>
      <c r="L1914" s="7">
        <v>2</v>
      </c>
      <c r="M1914" s="7">
        <v>2</v>
      </c>
      <c r="N1914" s="7">
        <v>2</v>
      </c>
    </row>
    <row r="1915" spans="1:14" x14ac:dyDescent="0.25">
      <c r="A1915" s="9">
        <v>41766</v>
      </c>
      <c r="B1915" s="8"/>
      <c r="C1915" s="8"/>
      <c r="D1915" s="8"/>
      <c r="E1915" s="8"/>
      <c r="F1915" s="8"/>
      <c r="G1915" s="8"/>
      <c r="H1915" s="8"/>
      <c r="I1915" s="8"/>
      <c r="J1915" s="7">
        <v>1.5</v>
      </c>
      <c r="K1915" s="7">
        <v>2</v>
      </c>
      <c r="L1915" s="7">
        <v>2</v>
      </c>
      <c r="M1915" s="7">
        <v>2</v>
      </c>
      <c r="N1915" s="7">
        <v>2</v>
      </c>
    </row>
    <row r="1916" spans="1:14" x14ac:dyDescent="0.25">
      <c r="A1916" s="9">
        <v>41767</v>
      </c>
      <c r="B1916" s="8"/>
      <c r="C1916" s="8"/>
      <c r="D1916" s="8"/>
      <c r="E1916" s="8"/>
      <c r="F1916" s="8"/>
      <c r="G1916" s="8"/>
      <c r="H1916" s="8"/>
      <c r="I1916" s="8"/>
      <c r="J1916" s="7">
        <v>1.5</v>
      </c>
      <c r="K1916" s="7">
        <v>2</v>
      </c>
      <c r="L1916" s="7">
        <v>2</v>
      </c>
      <c r="M1916" s="7">
        <v>2</v>
      </c>
      <c r="N1916" s="7">
        <v>2</v>
      </c>
    </row>
    <row r="1917" spans="1:14" x14ac:dyDescent="0.25">
      <c r="A1917" s="9">
        <v>41768</v>
      </c>
      <c r="B1917" s="8"/>
      <c r="C1917" s="8"/>
      <c r="D1917" s="8"/>
      <c r="E1917" s="8"/>
      <c r="F1917" s="8"/>
      <c r="G1917" s="8"/>
      <c r="H1917" s="8"/>
      <c r="I1917" s="8"/>
      <c r="J1917" s="7">
        <v>1.5</v>
      </c>
      <c r="K1917" s="7">
        <v>2</v>
      </c>
      <c r="L1917" s="7">
        <v>2</v>
      </c>
      <c r="M1917" s="7">
        <v>2</v>
      </c>
      <c r="N1917" s="7">
        <v>2</v>
      </c>
    </row>
    <row r="1918" spans="1:14" x14ac:dyDescent="0.25">
      <c r="A1918" s="9">
        <v>41771</v>
      </c>
      <c r="B1918" s="8"/>
      <c r="C1918" s="8"/>
      <c r="D1918" s="8"/>
      <c r="E1918" s="8"/>
      <c r="F1918" s="8"/>
      <c r="G1918" s="8"/>
      <c r="H1918" s="8"/>
      <c r="I1918" s="8"/>
      <c r="J1918" s="7">
        <v>1.5</v>
      </c>
      <c r="K1918" s="7">
        <v>2</v>
      </c>
      <c r="L1918" s="7">
        <v>2</v>
      </c>
      <c r="M1918" s="7">
        <v>2</v>
      </c>
      <c r="N1918" s="7">
        <v>2</v>
      </c>
    </row>
    <row r="1919" spans="1:14" x14ac:dyDescent="0.25">
      <c r="A1919" s="9">
        <v>41772</v>
      </c>
      <c r="B1919" s="8"/>
      <c r="C1919" s="8"/>
      <c r="D1919" s="8"/>
      <c r="E1919" s="8"/>
      <c r="F1919" s="8"/>
      <c r="G1919" s="8"/>
      <c r="H1919" s="8"/>
      <c r="I1919" s="8"/>
      <c r="J1919" s="7">
        <v>1.5</v>
      </c>
      <c r="K1919" s="7">
        <v>2</v>
      </c>
      <c r="L1919" s="7">
        <v>2</v>
      </c>
      <c r="M1919" s="7">
        <v>2</v>
      </c>
      <c r="N1919" s="7">
        <v>2</v>
      </c>
    </row>
    <row r="1920" spans="1:14" x14ac:dyDescent="0.25">
      <c r="A1920" s="9">
        <v>41773</v>
      </c>
      <c r="B1920" s="8"/>
      <c r="C1920" s="8"/>
      <c r="D1920" s="8"/>
      <c r="E1920" s="8"/>
      <c r="F1920" s="8"/>
      <c r="G1920" s="8"/>
      <c r="H1920" s="8"/>
      <c r="I1920" s="8"/>
      <c r="J1920" s="7">
        <v>1.5</v>
      </c>
      <c r="K1920" s="7">
        <v>2</v>
      </c>
      <c r="L1920" s="7">
        <v>2</v>
      </c>
      <c r="M1920" s="7">
        <v>2</v>
      </c>
      <c r="N1920" s="7">
        <v>2</v>
      </c>
    </row>
    <row r="1921" spans="1:14" x14ac:dyDescent="0.25">
      <c r="A1921" s="9">
        <v>41774</v>
      </c>
      <c r="B1921" s="8"/>
      <c r="C1921" s="8"/>
      <c r="D1921" s="8"/>
      <c r="E1921" s="8"/>
      <c r="F1921" s="8"/>
      <c r="G1921" s="8"/>
      <c r="H1921" s="8"/>
      <c r="I1921" s="8"/>
      <c r="J1921" s="7">
        <v>1.5</v>
      </c>
      <c r="K1921" s="7">
        <v>2</v>
      </c>
      <c r="L1921" s="7">
        <v>2</v>
      </c>
      <c r="M1921" s="7">
        <v>2</v>
      </c>
      <c r="N1921" s="7">
        <v>2</v>
      </c>
    </row>
    <row r="1922" spans="1:14" x14ac:dyDescent="0.25">
      <c r="A1922" s="9">
        <v>41775</v>
      </c>
      <c r="B1922" s="8"/>
      <c r="C1922" s="8"/>
      <c r="D1922" s="8"/>
      <c r="E1922" s="8"/>
      <c r="F1922" s="8"/>
      <c r="G1922" s="8"/>
      <c r="H1922" s="8"/>
      <c r="I1922" s="8"/>
      <c r="J1922" s="7">
        <v>1.5</v>
      </c>
      <c r="K1922" s="7">
        <v>2</v>
      </c>
      <c r="L1922" s="7">
        <v>2</v>
      </c>
      <c r="M1922" s="7">
        <v>2</v>
      </c>
      <c r="N1922" s="7">
        <v>2</v>
      </c>
    </row>
    <row r="1923" spans="1:14" x14ac:dyDescent="0.25">
      <c r="A1923" s="9">
        <v>41778</v>
      </c>
      <c r="B1923" s="8"/>
      <c r="C1923" s="8"/>
      <c r="D1923" s="8"/>
      <c r="E1923" s="8"/>
      <c r="F1923" s="8"/>
      <c r="G1923" s="8"/>
      <c r="H1923" s="8"/>
      <c r="I1923" s="8"/>
      <c r="J1923" s="7">
        <v>1.5</v>
      </c>
      <c r="K1923" s="7">
        <v>2</v>
      </c>
      <c r="L1923" s="7">
        <v>2</v>
      </c>
      <c r="M1923" s="7">
        <v>2</v>
      </c>
      <c r="N1923" s="7">
        <v>2</v>
      </c>
    </row>
    <row r="1924" spans="1:14" x14ac:dyDescent="0.25">
      <c r="A1924" s="9">
        <v>41779</v>
      </c>
      <c r="B1924" s="8"/>
      <c r="C1924" s="8"/>
      <c r="D1924" s="8"/>
      <c r="E1924" s="8"/>
      <c r="F1924" s="8"/>
      <c r="G1924" s="8"/>
      <c r="H1924" s="8"/>
      <c r="I1924" s="8"/>
      <c r="J1924" s="7">
        <v>1.5</v>
      </c>
      <c r="K1924" s="7">
        <v>2</v>
      </c>
      <c r="L1924" s="7">
        <v>2</v>
      </c>
      <c r="M1924" s="7">
        <v>2</v>
      </c>
      <c r="N1924" s="7">
        <v>2</v>
      </c>
    </row>
    <row r="1925" spans="1:14" x14ac:dyDescent="0.25">
      <c r="A1925" s="9">
        <v>41780</v>
      </c>
      <c r="B1925" s="8"/>
      <c r="C1925" s="8"/>
      <c r="D1925" s="8"/>
      <c r="E1925" s="8"/>
      <c r="F1925" s="8"/>
      <c r="G1925" s="8"/>
      <c r="H1925" s="8"/>
      <c r="I1925" s="8"/>
      <c r="J1925" s="7">
        <v>1.5</v>
      </c>
      <c r="K1925" s="7">
        <v>2</v>
      </c>
      <c r="L1925" s="7">
        <v>2</v>
      </c>
      <c r="M1925" s="7">
        <v>2</v>
      </c>
      <c r="N1925" s="7">
        <v>2</v>
      </c>
    </row>
    <row r="1926" spans="1:14" x14ac:dyDescent="0.25">
      <c r="A1926" s="9">
        <v>41781</v>
      </c>
      <c r="B1926" s="8"/>
      <c r="C1926" s="8"/>
      <c r="D1926" s="8"/>
      <c r="E1926" s="8"/>
      <c r="F1926" s="8"/>
      <c r="G1926" s="8"/>
      <c r="H1926" s="8"/>
      <c r="I1926" s="8"/>
      <c r="J1926" s="7">
        <v>1.5</v>
      </c>
      <c r="K1926" s="7">
        <v>2</v>
      </c>
      <c r="L1926" s="7">
        <v>2</v>
      </c>
      <c r="M1926" s="7">
        <v>2</v>
      </c>
      <c r="N1926" s="7">
        <v>2</v>
      </c>
    </row>
    <row r="1927" spans="1:14" x14ac:dyDescent="0.25">
      <c r="A1927" s="9">
        <v>41782</v>
      </c>
      <c r="B1927" s="8"/>
      <c r="C1927" s="8"/>
      <c r="D1927" s="8"/>
      <c r="E1927" s="8"/>
      <c r="F1927" s="8"/>
      <c r="G1927" s="8"/>
      <c r="H1927" s="8"/>
      <c r="I1927" s="8"/>
      <c r="J1927" s="7">
        <v>1.5</v>
      </c>
      <c r="K1927" s="7">
        <v>2</v>
      </c>
      <c r="L1927" s="7">
        <v>2</v>
      </c>
      <c r="M1927" s="7">
        <v>2</v>
      </c>
      <c r="N1927" s="7">
        <v>2</v>
      </c>
    </row>
    <row r="1928" spans="1:14" x14ac:dyDescent="0.25">
      <c r="A1928" s="9">
        <v>41785</v>
      </c>
      <c r="B1928" s="8"/>
      <c r="C1928" s="8"/>
      <c r="D1928" s="8"/>
      <c r="E1928" s="8"/>
      <c r="F1928" s="8"/>
      <c r="G1928" s="8"/>
      <c r="H1928" s="8"/>
      <c r="I1928" s="8"/>
      <c r="J1928" s="7">
        <v>1.5</v>
      </c>
      <c r="K1928" s="7">
        <v>2</v>
      </c>
      <c r="L1928" s="7">
        <v>2</v>
      </c>
      <c r="M1928" s="7">
        <v>2</v>
      </c>
      <c r="N1928" s="7">
        <v>2</v>
      </c>
    </row>
    <row r="1929" spans="1:14" x14ac:dyDescent="0.25">
      <c r="A1929" s="9">
        <v>41786</v>
      </c>
      <c r="B1929" s="8"/>
      <c r="C1929" s="8"/>
      <c r="D1929" s="8"/>
      <c r="E1929" s="8"/>
      <c r="F1929" s="8"/>
      <c r="G1929" s="8"/>
      <c r="H1929" s="8"/>
      <c r="I1929" s="8"/>
      <c r="J1929" s="7">
        <v>1.5</v>
      </c>
      <c r="K1929" s="7">
        <v>2</v>
      </c>
      <c r="L1929" s="7">
        <v>2</v>
      </c>
      <c r="M1929" s="7">
        <v>2</v>
      </c>
      <c r="N1929" s="7">
        <v>2</v>
      </c>
    </row>
    <row r="1930" spans="1:14" x14ac:dyDescent="0.25">
      <c r="A1930" s="9">
        <v>41787</v>
      </c>
      <c r="B1930" s="8"/>
      <c r="C1930" s="8"/>
      <c r="D1930" s="8"/>
      <c r="E1930" s="8"/>
      <c r="F1930" s="8"/>
      <c r="G1930" s="8"/>
      <c r="H1930" s="8"/>
      <c r="I1930" s="8"/>
      <c r="J1930" s="7">
        <v>1.5</v>
      </c>
      <c r="K1930" s="7">
        <v>2</v>
      </c>
      <c r="L1930" s="7">
        <v>2</v>
      </c>
      <c r="M1930" s="7">
        <v>2</v>
      </c>
      <c r="N1930" s="7">
        <v>2</v>
      </c>
    </row>
    <row r="1931" spans="1:14" x14ac:dyDescent="0.25">
      <c r="A1931" s="9">
        <v>41788</v>
      </c>
      <c r="B1931" s="8"/>
      <c r="C1931" s="8"/>
      <c r="D1931" s="8"/>
      <c r="E1931" s="8"/>
      <c r="F1931" s="8"/>
      <c r="G1931" s="8"/>
      <c r="H1931" s="8"/>
      <c r="I1931" s="8"/>
      <c r="J1931" s="7">
        <v>1.5</v>
      </c>
      <c r="K1931" s="7">
        <v>2</v>
      </c>
      <c r="L1931" s="7">
        <v>2</v>
      </c>
      <c r="M1931" s="7">
        <v>2</v>
      </c>
      <c r="N1931" s="7">
        <v>2</v>
      </c>
    </row>
    <row r="1932" spans="1:14" x14ac:dyDescent="0.25">
      <c r="A1932" s="9">
        <v>41789</v>
      </c>
      <c r="B1932" s="8"/>
      <c r="C1932" s="8"/>
      <c r="D1932" s="8"/>
      <c r="E1932" s="8"/>
      <c r="F1932" s="8"/>
      <c r="G1932" s="8"/>
      <c r="H1932" s="8"/>
      <c r="I1932" s="8"/>
      <c r="J1932" s="7">
        <v>1.5</v>
      </c>
      <c r="K1932" s="7">
        <v>2</v>
      </c>
      <c r="L1932" s="7">
        <v>2</v>
      </c>
      <c r="M1932" s="7">
        <v>2</v>
      </c>
      <c r="N1932" s="7">
        <v>2</v>
      </c>
    </row>
    <row r="1933" spans="1:14" x14ac:dyDescent="0.25">
      <c r="A1933" s="9">
        <v>41792</v>
      </c>
      <c r="B1933" s="8"/>
      <c r="C1933" s="8"/>
      <c r="D1933" s="8"/>
      <c r="E1933" s="8"/>
      <c r="F1933" s="8"/>
      <c r="G1933" s="8"/>
      <c r="H1933" s="8"/>
      <c r="I1933" s="8"/>
      <c r="J1933" s="7">
        <v>1.4</v>
      </c>
      <c r="K1933" s="7">
        <v>2</v>
      </c>
      <c r="L1933" s="7">
        <v>2</v>
      </c>
      <c r="M1933" s="7">
        <v>2</v>
      </c>
      <c r="N1933" s="7">
        <v>2</v>
      </c>
    </row>
    <row r="1934" spans="1:14" x14ac:dyDescent="0.25">
      <c r="A1934" s="9">
        <v>41793</v>
      </c>
      <c r="B1934" s="8"/>
      <c r="C1934" s="8"/>
      <c r="D1934" s="8"/>
      <c r="E1934" s="8"/>
      <c r="F1934" s="8"/>
      <c r="G1934" s="8"/>
      <c r="H1934" s="8"/>
      <c r="I1934" s="8"/>
      <c r="J1934" s="7">
        <v>1.45</v>
      </c>
      <c r="K1934" s="7">
        <v>2</v>
      </c>
      <c r="L1934" s="7">
        <v>2</v>
      </c>
      <c r="M1934" s="7">
        <v>2</v>
      </c>
      <c r="N1934" s="7">
        <v>2</v>
      </c>
    </row>
    <row r="1935" spans="1:14" x14ac:dyDescent="0.25">
      <c r="A1935" s="9">
        <v>41794</v>
      </c>
      <c r="B1935" s="8"/>
      <c r="C1935" s="8"/>
      <c r="D1935" s="8"/>
      <c r="E1935" s="8"/>
      <c r="F1935" s="8"/>
      <c r="G1935" s="8"/>
      <c r="H1935" s="8"/>
      <c r="I1935" s="8"/>
      <c r="J1935" s="7">
        <v>1.45</v>
      </c>
      <c r="K1935" s="7">
        <v>2</v>
      </c>
      <c r="L1935" s="7">
        <v>2</v>
      </c>
      <c r="M1935" s="7">
        <v>2</v>
      </c>
      <c r="N1935" s="7">
        <v>2</v>
      </c>
    </row>
    <row r="1936" spans="1:14" x14ac:dyDescent="0.25">
      <c r="A1936" s="9">
        <v>41795</v>
      </c>
      <c r="B1936" s="8"/>
      <c r="C1936" s="8"/>
      <c r="D1936" s="8"/>
      <c r="E1936" s="8"/>
      <c r="F1936" s="8"/>
      <c r="G1936" s="8"/>
      <c r="H1936" s="8"/>
      <c r="I1936" s="8"/>
      <c r="J1936" s="7">
        <v>1.5</v>
      </c>
      <c r="K1936" s="7">
        <v>2</v>
      </c>
      <c r="L1936" s="7">
        <v>2</v>
      </c>
      <c r="M1936" s="7">
        <v>2</v>
      </c>
      <c r="N1936" s="7">
        <v>2</v>
      </c>
    </row>
    <row r="1937" spans="1:14" x14ac:dyDescent="0.25">
      <c r="A1937" s="9">
        <v>41796</v>
      </c>
      <c r="B1937" s="8"/>
      <c r="C1937" s="8"/>
      <c r="D1937" s="8"/>
      <c r="E1937" s="8"/>
      <c r="F1937" s="8"/>
      <c r="G1937" s="8"/>
      <c r="H1937" s="8"/>
      <c r="I1937" s="8"/>
      <c r="J1937" s="7">
        <v>1.5</v>
      </c>
      <c r="K1937" s="7">
        <v>2</v>
      </c>
      <c r="L1937" s="7">
        <v>2</v>
      </c>
      <c r="M1937" s="7">
        <v>2</v>
      </c>
      <c r="N1937" s="7">
        <v>2</v>
      </c>
    </row>
    <row r="1938" spans="1:14" x14ac:dyDescent="0.25">
      <c r="A1938" s="9">
        <v>41799</v>
      </c>
      <c r="B1938" s="8"/>
      <c r="C1938" s="8"/>
      <c r="D1938" s="8"/>
      <c r="E1938" s="8"/>
      <c r="F1938" s="8"/>
      <c r="G1938" s="8"/>
      <c r="H1938" s="8"/>
      <c r="I1938" s="8"/>
      <c r="J1938" s="7">
        <v>1.5</v>
      </c>
      <c r="K1938" s="7">
        <v>2</v>
      </c>
      <c r="L1938" s="7">
        <v>2</v>
      </c>
      <c r="M1938" s="7">
        <v>2</v>
      </c>
      <c r="N1938" s="7">
        <v>2</v>
      </c>
    </row>
    <row r="1939" spans="1:14" x14ac:dyDescent="0.25">
      <c r="A1939" s="9">
        <v>41800</v>
      </c>
      <c r="B1939" s="8"/>
      <c r="C1939" s="8"/>
      <c r="D1939" s="8"/>
      <c r="E1939" s="8"/>
      <c r="F1939" s="8"/>
      <c r="G1939" s="8"/>
      <c r="H1939" s="8"/>
      <c r="I1939" s="8"/>
      <c r="J1939" s="7">
        <v>1.5</v>
      </c>
      <c r="K1939" s="7">
        <v>2</v>
      </c>
      <c r="L1939" s="7">
        <v>2</v>
      </c>
      <c r="M1939" s="7">
        <v>2</v>
      </c>
      <c r="N1939" s="7">
        <v>2</v>
      </c>
    </row>
    <row r="1940" spans="1:14" x14ac:dyDescent="0.25">
      <c r="A1940" s="9">
        <v>41801</v>
      </c>
      <c r="B1940" s="8"/>
      <c r="C1940" s="8"/>
      <c r="D1940" s="8"/>
      <c r="E1940" s="8"/>
      <c r="F1940" s="8"/>
      <c r="G1940" s="8"/>
      <c r="H1940" s="8"/>
      <c r="I1940" s="8"/>
      <c r="J1940" s="7">
        <v>1.5</v>
      </c>
      <c r="K1940" s="7">
        <v>2</v>
      </c>
      <c r="L1940" s="7">
        <v>2</v>
      </c>
      <c r="M1940" s="7">
        <v>2</v>
      </c>
      <c r="N1940" s="7">
        <v>2</v>
      </c>
    </row>
    <row r="1941" spans="1:14" x14ac:dyDescent="0.25">
      <c r="A1941" s="9">
        <v>41802</v>
      </c>
      <c r="B1941" s="8"/>
      <c r="C1941" s="8"/>
      <c r="D1941" s="8"/>
      <c r="E1941" s="8"/>
      <c r="F1941" s="8"/>
      <c r="G1941" s="8"/>
      <c r="H1941" s="8"/>
      <c r="I1941" s="8"/>
      <c r="J1941" s="7">
        <v>1.5</v>
      </c>
      <c r="K1941" s="7">
        <v>2</v>
      </c>
      <c r="L1941" s="7">
        <v>2</v>
      </c>
      <c r="M1941" s="7">
        <v>2</v>
      </c>
      <c r="N1941" s="7">
        <v>2</v>
      </c>
    </row>
    <row r="1942" spans="1:14" x14ac:dyDescent="0.25">
      <c r="A1942" s="9">
        <v>41803</v>
      </c>
      <c r="B1942" s="8"/>
      <c r="C1942" s="8"/>
      <c r="D1942" s="8"/>
      <c r="E1942" s="8"/>
      <c r="F1942" s="8"/>
      <c r="G1942" s="8"/>
      <c r="H1942" s="8"/>
      <c r="I1942" s="8"/>
      <c r="J1942" s="7">
        <v>1.5</v>
      </c>
      <c r="K1942" s="7">
        <v>1.99</v>
      </c>
      <c r="L1942" s="7">
        <v>2</v>
      </c>
      <c r="M1942" s="7">
        <v>2</v>
      </c>
      <c r="N1942" s="7">
        <v>2</v>
      </c>
    </row>
    <row r="1943" spans="1:14" x14ac:dyDescent="0.25">
      <c r="A1943" s="9">
        <v>41806</v>
      </c>
      <c r="B1943" s="8"/>
      <c r="C1943" s="8"/>
      <c r="D1943" s="8"/>
      <c r="E1943" s="8"/>
      <c r="F1943" s="8"/>
      <c r="G1943" s="8"/>
      <c r="H1943" s="8"/>
      <c r="I1943" s="8"/>
      <c r="J1943" s="7">
        <v>1.5</v>
      </c>
      <c r="K1943" s="7">
        <v>1.99</v>
      </c>
      <c r="L1943" s="7">
        <v>2</v>
      </c>
      <c r="M1943" s="7">
        <v>2</v>
      </c>
      <c r="N1943" s="7">
        <v>2</v>
      </c>
    </row>
    <row r="1944" spans="1:14" x14ac:dyDescent="0.25">
      <c r="A1944" s="9">
        <v>41807</v>
      </c>
      <c r="B1944" s="8"/>
      <c r="C1944" s="8"/>
      <c r="D1944" s="8"/>
      <c r="E1944" s="8"/>
      <c r="F1944" s="8"/>
      <c r="G1944" s="8"/>
      <c r="H1944" s="8"/>
      <c r="I1944" s="8"/>
      <c r="J1944" s="7">
        <v>1.5</v>
      </c>
      <c r="K1944" s="7">
        <v>1.99</v>
      </c>
      <c r="L1944" s="7">
        <v>2</v>
      </c>
      <c r="M1944" s="7">
        <v>2</v>
      </c>
      <c r="N1944" s="7">
        <v>2</v>
      </c>
    </row>
    <row r="1945" spans="1:14" x14ac:dyDescent="0.25">
      <c r="A1945" s="9">
        <v>41808</v>
      </c>
      <c r="B1945" s="8"/>
      <c r="C1945" s="8"/>
      <c r="D1945" s="8"/>
      <c r="E1945" s="8"/>
      <c r="F1945" s="8"/>
      <c r="G1945" s="8"/>
      <c r="H1945" s="8"/>
      <c r="I1945" s="8"/>
      <c r="J1945" s="7">
        <v>1.45</v>
      </c>
      <c r="K1945" s="7">
        <v>1.98</v>
      </c>
      <c r="L1945" s="7">
        <v>2</v>
      </c>
      <c r="M1945" s="7">
        <v>2</v>
      </c>
      <c r="N1945" s="7">
        <v>2</v>
      </c>
    </row>
    <row r="1946" spans="1:14" x14ac:dyDescent="0.25">
      <c r="A1946" s="9">
        <v>41810</v>
      </c>
      <c r="B1946" s="8"/>
      <c r="C1946" s="8"/>
      <c r="D1946" s="8"/>
      <c r="E1946" s="8"/>
      <c r="F1946" s="8"/>
      <c r="G1946" s="8"/>
      <c r="H1946" s="8"/>
      <c r="I1946" s="8"/>
      <c r="J1946" s="7">
        <v>1.5</v>
      </c>
      <c r="K1946" s="7">
        <v>1.9</v>
      </c>
      <c r="L1946" s="7">
        <v>2</v>
      </c>
      <c r="M1946" s="7">
        <v>2</v>
      </c>
      <c r="N1946" s="7">
        <v>2</v>
      </c>
    </row>
    <row r="1947" spans="1:14" x14ac:dyDescent="0.25">
      <c r="A1947" s="9">
        <v>41813</v>
      </c>
      <c r="B1947" s="8"/>
      <c r="C1947" s="8"/>
      <c r="D1947" s="8"/>
      <c r="E1947" s="8"/>
      <c r="F1947" s="8"/>
      <c r="G1947" s="8"/>
      <c r="H1947" s="8"/>
      <c r="I1947" s="8"/>
      <c r="J1947" s="7">
        <v>1.5</v>
      </c>
      <c r="K1947" s="7">
        <v>1.9</v>
      </c>
      <c r="L1947" s="7">
        <v>2</v>
      </c>
      <c r="M1947" s="7">
        <v>2</v>
      </c>
      <c r="N1947" s="7">
        <v>2</v>
      </c>
    </row>
    <row r="1948" spans="1:14" x14ac:dyDescent="0.25">
      <c r="A1948" s="9">
        <v>41814</v>
      </c>
      <c r="B1948" s="8"/>
      <c r="C1948" s="8"/>
      <c r="D1948" s="8"/>
      <c r="E1948" s="8"/>
      <c r="F1948" s="8"/>
      <c r="G1948" s="8"/>
      <c r="H1948" s="8"/>
      <c r="I1948" s="8"/>
      <c r="J1948" s="7">
        <v>1.5</v>
      </c>
      <c r="K1948" s="7">
        <v>1.9</v>
      </c>
      <c r="L1948" s="7">
        <v>2</v>
      </c>
      <c r="M1948" s="7">
        <v>2</v>
      </c>
      <c r="N1948" s="7">
        <v>2</v>
      </c>
    </row>
    <row r="1949" spans="1:14" x14ac:dyDescent="0.25">
      <c r="A1949" s="9">
        <v>41815</v>
      </c>
      <c r="B1949" s="8"/>
      <c r="C1949" s="8"/>
      <c r="D1949" s="8"/>
      <c r="E1949" s="8"/>
      <c r="F1949" s="8"/>
      <c r="G1949" s="8"/>
      <c r="H1949" s="8"/>
      <c r="I1949" s="8"/>
      <c r="J1949" s="7">
        <v>1.5</v>
      </c>
      <c r="K1949" s="7">
        <v>1.9</v>
      </c>
      <c r="L1949" s="7">
        <v>2</v>
      </c>
      <c r="M1949" s="7">
        <v>2</v>
      </c>
      <c r="N1949" s="7">
        <v>2</v>
      </c>
    </row>
    <row r="1950" spans="1:14" x14ac:dyDescent="0.25">
      <c r="A1950" s="9">
        <v>41816</v>
      </c>
      <c r="B1950" s="8"/>
      <c r="C1950" s="8"/>
      <c r="D1950" s="8"/>
      <c r="E1950" s="8"/>
      <c r="F1950" s="8"/>
      <c r="G1950" s="8"/>
      <c r="H1950" s="8"/>
      <c r="I1950" s="8"/>
      <c r="J1950" s="7">
        <v>1.5</v>
      </c>
      <c r="K1950" s="7">
        <v>1.9</v>
      </c>
      <c r="L1950" s="7">
        <v>2</v>
      </c>
      <c r="M1950" s="7">
        <v>2</v>
      </c>
      <c r="N1950" s="7">
        <v>2</v>
      </c>
    </row>
    <row r="1951" spans="1:14" x14ac:dyDescent="0.25">
      <c r="A1951" s="9">
        <v>41817</v>
      </c>
      <c r="B1951" s="8"/>
      <c r="C1951" s="8"/>
      <c r="D1951" s="8"/>
      <c r="E1951" s="8"/>
      <c r="F1951" s="8"/>
      <c r="G1951" s="8"/>
      <c r="H1951" s="8"/>
      <c r="I1951" s="8"/>
      <c r="J1951" s="7">
        <v>1.5</v>
      </c>
      <c r="K1951" s="7">
        <v>1.9</v>
      </c>
      <c r="L1951" s="7">
        <v>2</v>
      </c>
      <c r="M1951" s="7">
        <v>2</v>
      </c>
      <c r="N1951" s="7">
        <v>2</v>
      </c>
    </row>
    <row r="1952" spans="1:14" x14ac:dyDescent="0.25">
      <c r="A1952" s="9">
        <v>41820</v>
      </c>
      <c r="B1952" s="8"/>
      <c r="C1952" s="8"/>
      <c r="D1952" s="8"/>
      <c r="E1952" s="8"/>
      <c r="F1952" s="8"/>
      <c r="G1952" s="8"/>
      <c r="H1952" s="8"/>
      <c r="I1952" s="8"/>
      <c r="J1952" s="7">
        <v>1.4</v>
      </c>
      <c r="K1952" s="7">
        <v>1.9</v>
      </c>
      <c r="L1952" s="7">
        <v>2</v>
      </c>
      <c r="M1952" s="7">
        <v>2</v>
      </c>
      <c r="N1952" s="7">
        <v>2</v>
      </c>
    </row>
    <row r="1953" spans="1:14" x14ac:dyDescent="0.25">
      <c r="A1953" s="9">
        <v>41821</v>
      </c>
      <c r="B1953" s="8"/>
      <c r="C1953" s="8"/>
      <c r="D1953" s="8"/>
      <c r="E1953" s="8"/>
      <c r="F1953" s="8"/>
      <c r="G1953" s="8"/>
      <c r="H1953" s="8"/>
      <c r="I1953" s="8"/>
      <c r="J1953" s="7">
        <v>1.4</v>
      </c>
      <c r="K1953" s="7">
        <v>1.9</v>
      </c>
      <c r="L1953" s="7">
        <v>2</v>
      </c>
      <c r="M1953" s="7">
        <v>2</v>
      </c>
      <c r="N1953" s="7">
        <v>2</v>
      </c>
    </row>
    <row r="1954" spans="1:14" x14ac:dyDescent="0.25">
      <c r="A1954" s="9">
        <v>41822</v>
      </c>
      <c r="B1954" s="8"/>
      <c r="C1954" s="8"/>
      <c r="D1954" s="8"/>
      <c r="E1954" s="8"/>
      <c r="F1954" s="8"/>
      <c r="G1954" s="8"/>
      <c r="H1954" s="8"/>
      <c r="I1954" s="8"/>
      <c r="J1954" s="7">
        <v>1.45</v>
      </c>
      <c r="K1954" s="7">
        <v>1.9</v>
      </c>
      <c r="L1954" s="7">
        <v>2</v>
      </c>
      <c r="M1954" s="7">
        <v>2</v>
      </c>
      <c r="N1954" s="7">
        <v>2</v>
      </c>
    </row>
    <row r="1955" spans="1:14" x14ac:dyDescent="0.25">
      <c r="A1955" s="9">
        <v>41823</v>
      </c>
      <c r="B1955" s="8"/>
      <c r="C1955" s="8"/>
      <c r="D1955" s="8"/>
      <c r="E1955" s="8"/>
      <c r="F1955" s="8"/>
      <c r="G1955" s="8"/>
      <c r="H1955" s="8"/>
      <c r="I1955" s="8"/>
      <c r="J1955" s="7">
        <v>1.5</v>
      </c>
      <c r="K1955" s="7">
        <v>1.9</v>
      </c>
      <c r="L1955" s="7">
        <v>2</v>
      </c>
      <c r="M1955" s="7">
        <v>2</v>
      </c>
      <c r="N1955" s="7">
        <v>2</v>
      </c>
    </row>
    <row r="1956" spans="1:14" x14ac:dyDescent="0.25">
      <c r="A1956" s="9">
        <v>41824</v>
      </c>
      <c r="B1956" s="8"/>
      <c r="C1956" s="8"/>
      <c r="D1956" s="8"/>
      <c r="E1956" s="8"/>
      <c r="F1956" s="8"/>
      <c r="G1956" s="8"/>
      <c r="H1956" s="8"/>
      <c r="I1956" s="8"/>
      <c r="J1956" s="7">
        <v>1.4</v>
      </c>
      <c r="K1956" s="7">
        <v>1.9</v>
      </c>
      <c r="L1956" s="7">
        <v>2</v>
      </c>
      <c r="M1956" s="7">
        <v>2</v>
      </c>
      <c r="N1956" s="7">
        <v>2</v>
      </c>
    </row>
    <row r="1957" spans="1:14" x14ac:dyDescent="0.25">
      <c r="A1957" s="9">
        <v>41827</v>
      </c>
      <c r="B1957" s="8"/>
      <c r="C1957" s="8"/>
      <c r="D1957" s="8"/>
      <c r="E1957" s="8"/>
      <c r="F1957" s="8"/>
      <c r="G1957" s="8"/>
      <c r="H1957" s="8"/>
      <c r="I1957" s="8"/>
      <c r="J1957" s="7">
        <v>1.4</v>
      </c>
      <c r="K1957" s="7">
        <v>1.9</v>
      </c>
      <c r="L1957" s="7">
        <v>2</v>
      </c>
      <c r="M1957" s="7">
        <v>2</v>
      </c>
      <c r="N1957" s="7">
        <v>2</v>
      </c>
    </row>
    <row r="1958" spans="1:14" x14ac:dyDescent="0.25">
      <c r="A1958" s="9">
        <v>41828</v>
      </c>
      <c r="B1958" s="8"/>
      <c r="C1958" s="8"/>
      <c r="D1958" s="8"/>
      <c r="E1958" s="8"/>
      <c r="F1958" s="8"/>
      <c r="G1958" s="8"/>
      <c r="H1958" s="8"/>
      <c r="I1958" s="8"/>
      <c r="J1958" s="7">
        <v>1.4</v>
      </c>
      <c r="K1958" s="7">
        <v>1.93</v>
      </c>
      <c r="L1958" s="7">
        <v>2</v>
      </c>
      <c r="M1958" s="7">
        <v>2</v>
      </c>
      <c r="N1958" s="7">
        <v>2</v>
      </c>
    </row>
    <row r="1959" spans="1:14" x14ac:dyDescent="0.25">
      <c r="A1959" s="9">
        <v>41829</v>
      </c>
      <c r="B1959" s="8"/>
      <c r="C1959" s="8"/>
      <c r="D1959" s="8"/>
      <c r="E1959" s="8"/>
      <c r="F1959" s="8"/>
      <c r="G1959" s="8"/>
      <c r="H1959" s="8"/>
      <c r="I1959" s="8"/>
      <c r="J1959" s="7">
        <v>1.4</v>
      </c>
      <c r="K1959" s="7">
        <v>1.93</v>
      </c>
      <c r="L1959" s="7">
        <v>2</v>
      </c>
      <c r="M1959" s="7">
        <v>2</v>
      </c>
      <c r="N1959" s="7">
        <v>2</v>
      </c>
    </row>
    <row r="1960" spans="1:14" x14ac:dyDescent="0.25">
      <c r="A1960" s="9">
        <v>41830</v>
      </c>
      <c r="B1960" s="8"/>
      <c r="C1960" s="8"/>
      <c r="D1960" s="8"/>
      <c r="E1960" s="8"/>
      <c r="F1960" s="8"/>
      <c r="G1960" s="8"/>
      <c r="H1960" s="8"/>
      <c r="I1960" s="8"/>
      <c r="J1960" s="7">
        <v>1.4</v>
      </c>
      <c r="K1960" s="7">
        <v>1.9</v>
      </c>
      <c r="L1960" s="7">
        <v>2</v>
      </c>
      <c r="M1960" s="7">
        <v>2</v>
      </c>
      <c r="N1960" s="7">
        <v>2</v>
      </c>
    </row>
    <row r="1961" spans="1:14" x14ac:dyDescent="0.25">
      <c r="A1961" s="9">
        <v>41831</v>
      </c>
      <c r="B1961" s="8"/>
      <c r="C1961" s="8"/>
      <c r="D1961" s="8"/>
      <c r="E1961" s="8"/>
      <c r="F1961" s="8"/>
      <c r="G1961" s="8"/>
      <c r="H1961" s="8"/>
      <c r="I1961" s="8"/>
      <c r="J1961" s="7">
        <v>1.3</v>
      </c>
      <c r="K1961" s="7">
        <v>1.9</v>
      </c>
      <c r="L1961" s="7">
        <v>2</v>
      </c>
      <c r="M1961" s="7">
        <v>2</v>
      </c>
      <c r="N1961" s="7">
        <v>2</v>
      </c>
    </row>
    <row r="1962" spans="1:14" x14ac:dyDescent="0.25">
      <c r="A1962" s="9">
        <v>41834</v>
      </c>
      <c r="B1962" s="8"/>
      <c r="C1962" s="8"/>
      <c r="D1962" s="8"/>
      <c r="E1962" s="8"/>
      <c r="F1962" s="8"/>
      <c r="G1962" s="8"/>
      <c r="H1962" s="8"/>
      <c r="I1962" s="8"/>
      <c r="J1962" s="7">
        <v>1.4</v>
      </c>
      <c r="K1962" s="7">
        <v>1.95</v>
      </c>
      <c r="L1962" s="7">
        <v>2</v>
      </c>
      <c r="M1962" s="7">
        <v>2</v>
      </c>
      <c r="N1962" s="7">
        <v>2</v>
      </c>
    </row>
    <row r="1963" spans="1:14" x14ac:dyDescent="0.25">
      <c r="A1963" s="9">
        <v>41835</v>
      </c>
      <c r="B1963" s="8"/>
      <c r="C1963" s="8"/>
      <c r="D1963" s="8"/>
      <c r="E1963" s="8"/>
      <c r="F1963" s="8"/>
      <c r="G1963" s="8"/>
      <c r="H1963" s="8"/>
      <c r="I1963" s="8"/>
      <c r="J1963" s="7">
        <v>1.4</v>
      </c>
      <c r="K1963" s="7">
        <v>1.95</v>
      </c>
      <c r="L1963" s="7">
        <v>2</v>
      </c>
      <c r="M1963" s="7">
        <v>2</v>
      </c>
      <c r="N1963" s="7">
        <v>2</v>
      </c>
    </row>
    <row r="1964" spans="1:14" x14ac:dyDescent="0.25">
      <c r="A1964" s="9">
        <v>41836</v>
      </c>
      <c r="B1964" s="8"/>
      <c r="C1964" s="8"/>
      <c r="D1964" s="8"/>
      <c r="E1964" s="8"/>
      <c r="F1964" s="8"/>
      <c r="G1964" s="8"/>
      <c r="H1964" s="8"/>
      <c r="I1964" s="8"/>
      <c r="J1964" s="7">
        <v>1.4</v>
      </c>
      <c r="K1964" s="7">
        <v>1.95</v>
      </c>
      <c r="L1964" s="7">
        <v>2</v>
      </c>
      <c r="M1964" s="7">
        <v>2</v>
      </c>
      <c r="N1964" s="7">
        <v>2</v>
      </c>
    </row>
    <row r="1965" spans="1:14" x14ac:dyDescent="0.25">
      <c r="A1965" s="9">
        <v>41837</v>
      </c>
      <c r="B1965" s="8"/>
      <c r="C1965" s="8"/>
      <c r="D1965" s="8"/>
      <c r="E1965" s="8"/>
      <c r="F1965" s="8"/>
      <c r="G1965" s="8"/>
      <c r="H1965" s="8"/>
      <c r="I1965" s="8"/>
      <c r="J1965" s="7">
        <v>1.35</v>
      </c>
      <c r="K1965" s="7">
        <v>1.98</v>
      </c>
      <c r="L1965" s="7">
        <v>2</v>
      </c>
      <c r="M1965" s="7">
        <v>2</v>
      </c>
      <c r="N1965" s="7">
        <v>2</v>
      </c>
    </row>
    <row r="1966" spans="1:14" x14ac:dyDescent="0.25">
      <c r="A1966" s="9">
        <v>41838</v>
      </c>
      <c r="B1966" s="8"/>
      <c r="C1966" s="8"/>
      <c r="D1966" s="8"/>
      <c r="E1966" s="8"/>
      <c r="F1966" s="8"/>
      <c r="G1966" s="8"/>
      <c r="H1966" s="8"/>
      <c r="I1966" s="8"/>
      <c r="J1966" s="7">
        <v>1.3</v>
      </c>
      <c r="K1966" s="7">
        <v>1.93</v>
      </c>
      <c r="L1966" s="7">
        <v>2</v>
      </c>
      <c r="M1966" s="7">
        <v>2</v>
      </c>
      <c r="N1966" s="7">
        <v>2</v>
      </c>
    </row>
    <row r="1967" spans="1:14" x14ac:dyDescent="0.25">
      <c r="A1967" s="9">
        <v>41841</v>
      </c>
      <c r="B1967" s="8"/>
      <c r="C1967" s="8"/>
      <c r="D1967" s="8"/>
      <c r="E1967" s="8"/>
      <c r="F1967" s="8"/>
      <c r="G1967" s="8"/>
      <c r="H1967" s="8"/>
      <c r="I1967" s="8"/>
      <c r="J1967" s="7">
        <v>1.3</v>
      </c>
      <c r="K1967" s="7">
        <v>1.93</v>
      </c>
      <c r="L1967" s="7">
        <v>2</v>
      </c>
      <c r="M1967" s="7">
        <v>2</v>
      </c>
      <c r="N1967" s="7">
        <v>2</v>
      </c>
    </row>
    <row r="1968" spans="1:14" x14ac:dyDescent="0.25">
      <c r="A1968" s="9">
        <v>41842</v>
      </c>
      <c r="B1968" s="8"/>
      <c r="C1968" s="8"/>
      <c r="D1968" s="8"/>
      <c r="E1968" s="8"/>
      <c r="F1968" s="8"/>
      <c r="G1968" s="8"/>
      <c r="H1968" s="8"/>
      <c r="I1968" s="8"/>
      <c r="J1968" s="7">
        <v>1.3</v>
      </c>
      <c r="K1968" s="7">
        <v>1.95</v>
      </c>
      <c r="L1968" s="7">
        <v>2</v>
      </c>
      <c r="M1968" s="7">
        <v>2</v>
      </c>
      <c r="N1968" s="7">
        <v>2</v>
      </c>
    </row>
    <row r="1969" spans="1:14" x14ac:dyDescent="0.25">
      <c r="A1969" s="9">
        <v>41843</v>
      </c>
      <c r="B1969" s="8"/>
      <c r="C1969" s="8"/>
      <c r="D1969" s="8"/>
      <c r="E1969" s="8"/>
      <c r="F1969" s="8"/>
      <c r="G1969" s="8"/>
      <c r="H1969" s="8"/>
      <c r="I1969" s="8"/>
      <c r="J1969" s="7">
        <v>1.3</v>
      </c>
      <c r="K1969" s="7">
        <v>1.9</v>
      </c>
      <c r="L1969" s="7">
        <v>2</v>
      </c>
      <c r="M1969" s="7">
        <v>2</v>
      </c>
      <c r="N1969" s="7">
        <v>2</v>
      </c>
    </row>
    <row r="1970" spans="1:14" x14ac:dyDescent="0.25">
      <c r="A1970" s="9">
        <v>41844</v>
      </c>
      <c r="B1970" s="8"/>
      <c r="C1970" s="8"/>
      <c r="D1970" s="8"/>
      <c r="E1970" s="8"/>
      <c r="F1970" s="8"/>
      <c r="G1970" s="8"/>
      <c r="H1970" s="8"/>
      <c r="I1970" s="8"/>
      <c r="J1970" s="7">
        <v>1.3</v>
      </c>
      <c r="K1970" s="7">
        <v>1.9</v>
      </c>
      <c r="L1970" s="7">
        <v>2</v>
      </c>
      <c r="M1970" s="7">
        <v>2</v>
      </c>
      <c r="N1970" s="7">
        <v>2</v>
      </c>
    </row>
    <row r="1971" spans="1:14" x14ac:dyDescent="0.25">
      <c r="A1971" s="9">
        <v>41845</v>
      </c>
      <c r="B1971" s="8"/>
      <c r="C1971" s="8"/>
      <c r="D1971" s="8"/>
      <c r="E1971" s="8"/>
      <c r="F1971" s="8"/>
      <c r="G1971" s="8"/>
      <c r="H1971" s="8"/>
      <c r="I1971" s="8"/>
      <c r="J1971" s="7">
        <v>1.3</v>
      </c>
      <c r="K1971" s="7">
        <v>1.9</v>
      </c>
      <c r="L1971" s="7">
        <v>2</v>
      </c>
      <c r="M1971" s="7">
        <v>2</v>
      </c>
      <c r="N1971" s="7">
        <v>2</v>
      </c>
    </row>
    <row r="1972" spans="1:14" x14ac:dyDescent="0.25">
      <c r="A1972" s="9">
        <v>41848</v>
      </c>
      <c r="B1972" s="8"/>
      <c r="C1972" s="8"/>
      <c r="D1972" s="8"/>
      <c r="E1972" s="8"/>
      <c r="F1972" s="8"/>
      <c r="G1972" s="8"/>
      <c r="H1972" s="8"/>
      <c r="I1972" s="8"/>
      <c r="J1972" s="7">
        <v>1.3</v>
      </c>
      <c r="K1972" s="7">
        <v>1.9</v>
      </c>
      <c r="L1972" s="7">
        <v>2</v>
      </c>
      <c r="M1972" s="7">
        <v>2</v>
      </c>
      <c r="N1972" s="7">
        <v>2</v>
      </c>
    </row>
    <row r="1973" spans="1:14" x14ac:dyDescent="0.25">
      <c r="A1973" s="9">
        <v>41849</v>
      </c>
      <c r="B1973" s="8"/>
      <c r="C1973" s="8"/>
      <c r="D1973" s="8"/>
      <c r="E1973" s="8"/>
      <c r="F1973" s="8"/>
      <c r="G1973" s="8"/>
      <c r="H1973" s="8"/>
      <c r="I1973" s="8"/>
      <c r="J1973" s="7">
        <v>1.3</v>
      </c>
      <c r="K1973" s="7">
        <v>1.9</v>
      </c>
      <c r="L1973" s="7">
        <v>2</v>
      </c>
      <c r="M1973" s="7">
        <v>2</v>
      </c>
      <c r="N1973" s="7">
        <v>2</v>
      </c>
    </row>
    <row r="1974" spans="1:14" x14ac:dyDescent="0.25">
      <c r="A1974" s="9">
        <v>41850</v>
      </c>
      <c r="B1974" s="8"/>
      <c r="C1974" s="8"/>
      <c r="D1974" s="8"/>
      <c r="E1974" s="8"/>
      <c r="F1974" s="8"/>
      <c r="G1974" s="8"/>
      <c r="H1974" s="8"/>
      <c r="I1974" s="8"/>
      <c r="J1974" s="7">
        <v>1.3</v>
      </c>
      <c r="K1974" s="7">
        <v>1.9</v>
      </c>
      <c r="L1974" s="7">
        <v>2</v>
      </c>
      <c r="M1974" s="7">
        <v>2</v>
      </c>
      <c r="N1974" s="7">
        <v>2</v>
      </c>
    </row>
    <row r="1975" spans="1:14" x14ac:dyDescent="0.25">
      <c r="A1975" s="9">
        <v>41851</v>
      </c>
      <c r="B1975" s="8"/>
      <c r="C1975" s="8"/>
      <c r="D1975" s="8"/>
      <c r="E1975" s="8"/>
      <c r="F1975" s="8"/>
      <c r="G1975" s="8"/>
      <c r="H1975" s="8"/>
      <c r="I1975" s="8"/>
      <c r="J1975" s="7">
        <v>1.3</v>
      </c>
      <c r="K1975" s="7">
        <v>1.9</v>
      </c>
      <c r="L1975" s="7">
        <v>2</v>
      </c>
      <c r="M1975" s="7">
        <v>2</v>
      </c>
      <c r="N1975" s="7">
        <v>2</v>
      </c>
    </row>
    <row r="1976" spans="1:14" x14ac:dyDescent="0.25">
      <c r="A1976" s="9">
        <v>41852</v>
      </c>
      <c r="B1976" s="8"/>
      <c r="C1976" s="8"/>
      <c r="D1976" s="8"/>
      <c r="E1976" s="8"/>
      <c r="F1976" s="8"/>
      <c r="G1976" s="8"/>
      <c r="H1976" s="8"/>
      <c r="I1976" s="8"/>
      <c r="J1976" s="7">
        <v>1.3</v>
      </c>
      <c r="K1976" s="7">
        <v>1.9</v>
      </c>
      <c r="L1976" s="7">
        <v>2</v>
      </c>
      <c r="M1976" s="7">
        <v>2</v>
      </c>
      <c r="N1976" s="7">
        <v>2</v>
      </c>
    </row>
    <row r="1977" spans="1:14" x14ac:dyDescent="0.25">
      <c r="A1977" s="9">
        <v>41855</v>
      </c>
      <c r="B1977" s="8"/>
      <c r="C1977" s="8"/>
      <c r="D1977" s="8"/>
      <c r="E1977" s="8"/>
      <c r="F1977" s="8"/>
      <c r="G1977" s="8"/>
      <c r="H1977" s="8"/>
      <c r="I1977" s="8"/>
      <c r="J1977" s="7">
        <v>1.3</v>
      </c>
      <c r="K1977" s="7">
        <v>1.9</v>
      </c>
      <c r="L1977" s="7">
        <v>2</v>
      </c>
      <c r="M1977" s="7">
        <v>2</v>
      </c>
      <c r="N1977" s="7">
        <v>2</v>
      </c>
    </row>
    <row r="1978" spans="1:14" x14ac:dyDescent="0.25">
      <c r="A1978" s="9">
        <v>41856</v>
      </c>
      <c r="B1978" s="8"/>
      <c r="C1978" s="8"/>
      <c r="D1978" s="8"/>
      <c r="E1978" s="8"/>
      <c r="F1978" s="8"/>
      <c r="G1978" s="8"/>
      <c r="H1978" s="8"/>
      <c r="I1978" s="8"/>
      <c r="J1978" s="7">
        <v>1.3</v>
      </c>
      <c r="K1978" s="7">
        <v>1.9</v>
      </c>
      <c r="L1978" s="7">
        <v>2</v>
      </c>
      <c r="M1978" s="7">
        <v>2</v>
      </c>
      <c r="N1978" s="7">
        <v>2</v>
      </c>
    </row>
    <row r="1979" spans="1:14" x14ac:dyDescent="0.25">
      <c r="A1979" s="9">
        <v>41857</v>
      </c>
      <c r="B1979" s="8"/>
      <c r="C1979" s="8"/>
      <c r="D1979" s="8"/>
      <c r="E1979" s="8"/>
      <c r="F1979" s="8"/>
      <c r="G1979" s="8"/>
      <c r="H1979" s="8"/>
      <c r="I1979" s="8"/>
      <c r="J1979" s="7">
        <v>1.3</v>
      </c>
      <c r="K1979" s="7">
        <v>1.9</v>
      </c>
      <c r="L1979" s="7">
        <v>2</v>
      </c>
      <c r="M1979" s="7">
        <v>2</v>
      </c>
      <c r="N1979" s="7">
        <v>2</v>
      </c>
    </row>
    <row r="1980" spans="1:14" x14ac:dyDescent="0.25">
      <c r="A1980" s="9">
        <v>41858</v>
      </c>
      <c r="B1980" s="8"/>
      <c r="C1980" s="8"/>
      <c r="D1980" s="8"/>
      <c r="E1980" s="8"/>
      <c r="F1980" s="8"/>
      <c r="G1980" s="8"/>
      <c r="H1980" s="8"/>
      <c r="I1980" s="8"/>
      <c r="J1980" s="7">
        <v>1.3</v>
      </c>
      <c r="K1980" s="7">
        <v>1.9</v>
      </c>
      <c r="L1980" s="7">
        <v>2</v>
      </c>
      <c r="M1980" s="7">
        <v>2</v>
      </c>
      <c r="N1980" s="7">
        <v>2</v>
      </c>
    </row>
    <row r="1981" spans="1:14" x14ac:dyDescent="0.25">
      <c r="A1981" s="9">
        <v>41859</v>
      </c>
      <c r="B1981" s="8"/>
      <c r="C1981" s="8"/>
      <c r="D1981" s="8"/>
      <c r="E1981" s="8"/>
      <c r="F1981" s="8"/>
      <c r="G1981" s="8"/>
      <c r="H1981" s="8"/>
      <c r="I1981" s="8"/>
      <c r="J1981" s="7">
        <v>1.3</v>
      </c>
      <c r="K1981" s="7">
        <v>1.9</v>
      </c>
      <c r="L1981" s="7">
        <v>2</v>
      </c>
      <c r="M1981" s="7">
        <v>2</v>
      </c>
      <c r="N1981" s="7">
        <v>2</v>
      </c>
    </row>
    <row r="1982" spans="1:14" x14ac:dyDescent="0.25">
      <c r="A1982" s="9">
        <v>41862</v>
      </c>
      <c r="B1982" s="8"/>
      <c r="C1982" s="8"/>
      <c r="D1982" s="8"/>
      <c r="E1982" s="8"/>
      <c r="F1982" s="8"/>
      <c r="G1982" s="8"/>
      <c r="H1982" s="8"/>
      <c r="I1982" s="8"/>
      <c r="J1982" s="7">
        <v>1.3</v>
      </c>
      <c r="K1982" s="7">
        <v>1.9</v>
      </c>
      <c r="L1982" s="7">
        <v>2</v>
      </c>
      <c r="M1982" s="7">
        <v>2</v>
      </c>
      <c r="N1982" s="7">
        <v>2</v>
      </c>
    </row>
    <row r="1983" spans="1:14" x14ac:dyDescent="0.25">
      <c r="A1983" s="9">
        <v>41863</v>
      </c>
      <c r="B1983" s="8"/>
      <c r="C1983" s="8"/>
      <c r="D1983" s="8"/>
      <c r="E1983" s="8"/>
      <c r="F1983" s="8"/>
      <c r="G1983" s="8"/>
      <c r="H1983" s="8"/>
      <c r="I1983" s="8"/>
      <c r="J1983" s="7">
        <v>1.3</v>
      </c>
      <c r="K1983" s="7">
        <v>1.9</v>
      </c>
      <c r="L1983" s="7">
        <v>2</v>
      </c>
      <c r="M1983" s="7">
        <v>2</v>
      </c>
      <c r="N1983" s="7">
        <v>2</v>
      </c>
    </row>
    <row r="1984" spans="1:14" x14ac:dyDescent="0.25">
      <c r="A1984" s="9">
        <v>41864</v>
      </c>
      <c r="B1984" s="8"/>
      <c r="C1984" s="8"/>
      <c r="D1984" s="8"/>
      <c r="E1984" s="8"/>
      <c r="F1984" s="8"/>
      <c r="G1984" s="8"/>
      <c r="H1984" s="8"/>
      <c r="I1984" s="8"/>
      <c r="J1984" s="7">
        <v>1.3</v>
      </c>
      <c r="K1984" s="7">
        <v>1.9</v>
      </c>
      <c r="L1984" s="7">
        <v>2</v>
      </c>
      <c r="M1984" s="7">
        <v>2</v>
      </c>
      <c r="N1984" s="7">
        <v>2</v>
      </c>
    </row>
    <row r="1985" spans="1:14" x14ac:dyDescent="0.25">
      <c r="A1985" s="9">
        <v>41865</v>
      </c>
      <c r="B1985" s="8"/>
      <c r="C1985" s="8"/>
      <c r="D1985" s="8"/>
      <c r="E1985" s="8"/>
      <c r="F1985" s="8"/>
      <c r="G1985" s="8"/>
      <c r="H1985" s="8"/>
      <c r="I1985" s="8"/>
      <c r="J1985" s="7">
        <v>1.3</v>
      </c>
      <c r="K1985" s="7">
        <v>1.9</v>
      </c>
      <c r="L1985" s="7">
        <v>2</v>
      </c>
      <c r="M1985" s="7">
        <v>2</v>
      </c>
      <c r="N1985" s="7">
        <v>2</v>
      </c>
    </row>
    <row r="1986" spans="1:14" x14ac:dyDescent="0.25">
      <c r="A1986" s="9">
        <v>41866</v>
      </c>
      <c r="B1986" s="8"/>
      <c r="C1986" s="8"/>
      <c r="D1986" s="8"/>
      <c r="E1986" s="8"/>
      <c r="F1986" s="8"/>
      <c r="G1986" s="8"/>
      <c r="H1986" s="8"/>
      <c r="I1986" s="8"/>
      <c r="J1986" s="7">
        <v>1.3</v>
      </c>
      <c r="K1986" s="7">
        <v>1.9</v>
      </c>
      <c r="L1986" s="7">
        <v>2</v>
      </c>
      <c r="M1986" s="7">
        <v>2</v>
      </c>
      <c r="N1986" s="7">
        <v>2</v>
      </c>
    </row>
    <row r="1987" spans="1:14" x14ac:dyDescent="0.25">
      <c r="A1987" s="9">
        <v>41869</v>
      </c>
      <c r="B1987" s="8"/>
      <c r="C1987" s="8"/>
      <c r="D1987" s="8"/>
      <c r="E1987" s="8"/>
      <c r="F1987" s="8"/>
      <c r="G1987" s="8"/>
      <c r="H1987" s="8"/>
      <c r="I1987" s="8"/>
      <c r="J1987" s="7">
        <v>1.3</v>
      </c>
      <c r="K1987" s="7">
        <v>1.9</v>
      </c>
      <c r="L1987" s="7">
        <v>2</v>
      </c>
      <c r="M1987" s="7">
        <v>2</v>
      </c>
      <c r="N1987" s="7">
        <v>2</v>
      </c>
    </row>
    <row r="1988" spans="1:14" x14ac:dyDescent="0.25">
      <c r="A1988" s="9">
        <v>41870</v>
      </c>
      <c r="B1988" s="8"/>
      <c r="C1988" s="8"/>
      <c r="D1988" s="8"/>
      <c r="E1988" s="8"/>
      <c r="F1988" s="8"/>
      <c r="G1988" s="8"/>
      <c r="H1988" s="8"/>
      <c r="I1988" s="8"/>
      <c r="J1988" s="7">
        <v>1.3</v>
      </c>
      <c r="K1988" s="7">
        <v>1.9</v>
      </c>
      <c r="L1988" s="7">
        <v>2</v>
      </c>
      <c r="M1988" s="7">
        <v>2</v>
      </c>
      <c r="N1988" s="7">
        <v>2</v>
      </c>
    </row>
    <row r="1989" spans="1:14" x14ac:dyDescent="0.25">
      <c r="A1989" s="9">
        <v>41871</v>
      </c>
      <c r="B1989" s="8"/>
      <c r="C1989" s="8"/>
      <c r="D1989" s="8"/>
      <c r="E1989" s="8"/>
      <c r="F1989" s="8"/>
      <c r="G1989" s="8"/>
      <c r="H1989" s="8"/>
      <c r="I1989" s="8"/>
      <c r="J1989" s="7">
        <v>1.3</v>
      </c>
      <c r="K1989" s="7">
        <v>1.9</v>
      </c>
      <c r="L1989" s="7">
        <v>2</v>
      </c>
      <c r="M1989" s="7">
        <v>2</v>
      </c>
      <c r="N1989" s="7">
        <v>2</v>
      </c>
    </row>
    <row r="1990" spans="1:14" x14ac:dyDescent="0.25">
      <c r="A1990" s="9">
        <v>41872</v>
      </c>
      <c r="B1990" s="8"/>
      <c r="C1990" s="8"/>
      <c r="D1990" s="8"/>
      <c r="E1990" s="8"/>
      <c r="F1990" s="8"/>
      <c r="G1990" s="8"/>
      <c r="H1990" s="8"/>
      <c r="I1990" s="8"/>
      <c r="J1990" s="7">
        <v>1.3</v>
      </c>
      <c r="K1990" s="7">
        <v>1.9</v>
      </c>
      <c r="L1990" s="7">
        <v>2</v>
      </c>
      <c r="M1990" s="7">
        <v>2</v>
      </c>
      <c r="N1990" s="7">
        <v>2</v>
      </c>
    </row>
    <row r="1991" spans="1:14" x14ac:dyDescent="0.25">
      <c r="A1991" s="9">
        <v>41873</v>
      </c>
      <c r="B1991" s="8"/>
      <c r="C1991" s="8"/>
      <c r="D1991" s="8"/>
      <c r="E1991" s="8"/>
      <c r="F1991" s="8"/>
      <c r="G1991" s="8"/>
      <c r="H1991" s="8"/>
      <c r="I1991" s="8"/>
      <c r="J1991" s="7">
        <v>1.3</v>
      </c>
      <c r="K1991" s="7">
        <v>1.9</v>
      </c>
      <c r="L1991" s="7">
        <v>2</v>
      </c>
      <c r="M1991" s="7">
        <v>2</v>
      </c>
      <c r="N1991" s="7">
        <v>2</v>
      </c>
    </row>
    <row r="1992" spans="1:14" x14ac:dyDescent="0.25">
      <c r="A1992" s="9">
        <v>41876</v>
      </c>
      <c r="B1992" s="8"/>
      <c r="C1992" s="8"/>
      <c r="D1992" s="8"/>
      <c r="E1992" s="8"/>
      <c r="F1992" s="8"/>
      <c r="G1992" s="8"/>
      <c r="H1992" s="8"/>
      <c r="I1992" s="8"/>
      <c r="J1992" s="7">
        <v>1.3</v>
      </c>
      <c r="K1992" s="7">
        <v>2</v>
      </c>
      <c r="L1992" s="7">
        <v>2</v>
      </c>
      <c r="M1992" s="7">
        <v>2</v>
      </c>
      <c r="N1992" s="7">
        <v>2</v>
      </c>
    </row>
    <row r="1993" spans="1:14" x14ac:dyDescent="0.25">
      <c r="A1993" s="9">
        <v>41877</v>
      </c>
      <c r="B1993" s="8"/>
      <c r="C1993" s="8"/>
      <c r="D1993" s="8"/>
      <c r="E1993" s="8"/>
      <c r="F1993" s="8"/>
      <c r="G1993" s="8"/>
      <c r="H1993" s="8"/>
      <c r="I1993" s="8"/>
      <c r="J1993" s="7">
        <v>1.3</v>
      </c>
      <c r="K1993" s="7">
        <v>2</v>
      </c>
      <c r="L1993" s="7">
        <v>2</v>
      </c>
      <c r="M1993" s="7">
        <v>2</v>
      </c>
      <c r="N1993" s="7">
        <v>2</v>
      </c>
    </row>
    <row r="1994" spans="1:14" x14ac:dyDescent="0.25">
      <c r="A1994" s="9">
        <v>41878</v>
      </c>
      <c r="B1994" s="8"/>
      <c r="C1994" s="8"/>
      <c r="D1994" s="8"/>
      <c r="E1994" s="8"/>
      <c r="F1994" s="8"/>
      <c r="G1994" s="8"/>
      <c r="H1994" s="8"/>
      <c r="I1994" s="8"/>
      <c r="J1994" s="7">
        <v>1.3</v>
      </c>
      <c r="K1994" s="7">
        <v>1.9</v>
      </c>
      <c r="L1994" s="7">
        <v>2</v>
      </c>
      <c r="M1994" s="7">
        <v>2</v>
      </c>
      <c r="N1994" s="7">
        <v>2</v>
      </c>
    </row>
    <row r="1995" spans="1:14" x14ac:dyDescent="0.25">
      <c r="A1995" s="9">
        <v>41879</v>
      </c>
      <c r="B1995" s="8"/>
      <c r="C1995" s="8"/>
      <c r="D1995" s="8"/>
      <c r="E1995" s="8"/>
      <c r="F1995" s="8"/>
      <c r="G1995" s="8"/>
      <c r="H1995" s="8"/>
      <c r="I1995" s="8"/>
      <c r="J1995" s="7">
        <v>1.3</v>
      </c>
      <c r="K1995" s="7">
        <v>1.9</v>
      </c>
      <c r="L1995" s="7">
        <v>2</v>
      </c>
      <c r="M1995" s="7">
        <v>2</v>
      </c>
      <c r="N1995" s="7">
        <v>2</v>
      </c>
    </row>
    <row r="1996" spans="1:14" x14ac:dyDescent="0.25">
      <c r="A1996" s="9">
        <v>41880</v>
      </c>
      <c r="B1996" s="8"/>
      <c r="C1996" s="8"/>
      <c r="D1996" s="8"/>
      <c r="E1996" s="8"/>
      <c r="F1996" s="8"/>
      <c r="G1996" s="8"/>
      <c r="H1996" s="8"/>
      <c r="I1996" s="8"/>
      <c r="J1996" s="7">
        <v>1.3</v>
      </c>
      <c r="K1996" s="7">
        <v>1.9</v>
      </c>
      <c r="L1996" s="7">
        <v>2</v>
      </c>
      <c r="M1996" s="7">
        <v>2</v>
      </c>
      <c r="N1996" s="7">
        <v>2</v>
      </c>
    </row>
    <row r="1997" spans="1:14" x14ac:dyDescent="0.25">
      <c r="A1997" s="9">
        <v>41883</v>
      </c>
      <c r="B1997" s="8"/>
      <c r="C1997" s="8"/>
      <c r="D1997" s="8"/>
      <c r="E1997" s="8"/>
      <c r="F1997" s="8"/>
      <c r="G1997" s="8"/>
      <c r="H1997" s="8"/>
      <c r="I1997" s="8"/>
      <c r="J1997" s="7">
        <v>1.3</v>
      </c>
      <c r="K1997" s="7">
        <v>1.9</v>
      </c>
      <c r="L1997" s="7">
        <v>2</v>
      </c>
      <c r="M1997" s="7">
        <v>2</v>
      </c>
      <c r="N1997" s="7">
        <v>2</v>
      </c>
    </row>
    <row r="1998" spans="1:14" x14ac:dyDescent="0.25">
      <c r="A1998" s="9">
        <v>41884</v>
      </c>
      <c r="B1998" s="8"/>
      <c r="C1998" s="8"/>
      <c r="D1998" s="8"/>
      <c r="E1998" s="8"/>
      <c r="F1998" s="8"/>
      <c r="G1998" s="8"/>
      <c r="H1998" s="8"/>
      <c r="I1998" s="8"/>
      <c r="J1998" s="7">
        <v>1.3</v>
      </c>
      <c r="K1998" s="7">
        <v>1.9</v>
      </c>
      <c r="L1998" s="7">
        <v>2</v>
      </c>
      <c r="M1998" s="7">
        <v>2</v>
      </c>
      <c r="N1998" s="7">
        <v>2</v>
      </c>
    </row>
    <row r="1999" spans="1:14" x14ac:dyDescent="0.25">
      <c r="A1999" s="9">
        <v>41885</v>
      </c>
      <c r="B1999" s="8"/>
      <c r="C1999" s="8"/>
      <c r="D1999" s="8"/>
      <c r="E1999" s="8"/>
      <c r="F1999" s="8"/>
      <c r="G1999" s="8"/>
      <c r="H1999" s="8"/>
      <c r="I1999" s="8"/>
      <c r="J1999" s="7">
        <v>1.3</v>
      </c>
      <c r="K1999" s="7">
        <v>1.9</v>
      </c>
      <c r="L1999" s="7">
        <v>2</v>
      </c>
      <c r="M1999" s="7">
        <v>2</v>
      </c>
      <c r="N1999" s="7">
        <v>2</v>
      </c>
    </row>
    <row r="2000" spans="1:14" x14ac:dyDescent="0.25">
      <c r="A2000" s="9">
        <v>41886</v>
      </c>
      <c r="B2000" s="8"/>
      <c r="C2000" s="8"/>
      <c r="D2000" s="8"/>
      <c r="E2000" s="8"/>
      <c r="F2000" s="8"/>
      <c r="G2000" s="8"/>
      <c r="H2000" s="8"/>
      <c r="I2000" s="8"/>
      <c r="J2000" s="7">
        <v>1.3</v>
      </c>
      <c r="K2000" s="7">
        <v>1.9</v>
      </c>
      <c r="L2000" s="7">
        <v>2</v>
      </c>
      <c r="M2000" s="7">
        <v>2</v>
      </c>
      <c r="N2000" s="7">
        <v>2</v>
      </c>
    </row>
    <row r="2001" spans="1:14" x14ac:dyDescent="0.25">
      <c r="A2001" s="9">
        <v>41887</v>
      </c>
      <c r="B2001" s="8"/>
      <c r="C2001" s="8"/>
      <c r="D2001" s="8"/>
      <c r="E2001" s="8"/>
      <c r="F2001" s="8"/>
      <c r="G2001" s="8"/>
      <c r="H2001" s="8"/>
      <c r="I2001" s="8"/>
      <c r="J2001" s="7">
        <v>1.3</v>
      </c>
      <c r="K2001" s="7">
        <v>1.9</v>
      </c>
      <c r="L2001" s="7">
        <v>2</v>
      </c>
      <c r="M2001" s="7">
        <v>2</v>
      </c>
      <c r="N2001" s="7">
        <v>2</v>
      </c>
    </row>
    <row r="2002" spans="1:14" x14ac:dyDescent="0.25">
      <c r="A2002" s="9">
        <v>41890</v>
      </c>
      <c r="B2002" s="8"/>
      <c r="C2002" s="8"/>
      <c r="D2002" s="8"/>
      <c r="E2002" s="8"/>
      <c r="F2002" s="8"/>
      <c r="G2002" s="8"/>
      <c r="H2002" s="8"/>
      <c r="I2002" s="8"/>
      <c r="J2002" s="7">
        <v>1.3</v>
      </c>
      <c r="K2002" s="7">
        <v>1.9</v>
      </c>
      <c r="L2002" s="7">
        <v>2</v>
      </c>
      <c r="M2002" s="7">
        <v>2</v>
      </c>
      <c r="N2002" s="7">
        <v>2</v>
      </c>
    </row>
    <row r="2003" spans="1:14" x14ac:dyDescent="0.25">
      <c r="A2003" s="9">
        <v>41891</v>
      </c>
      <c r="B2003" s="8"/>
      <c r="C2003" s="8"/>
      <c r="D2003" s="8"/>
      <c r="E2003" s="8"/>
      <c r="F2003" s="8"/>
      <c r="G2003" s="8"/>
      <c r="H2003" s="8"/>
      <c r="I2003" s="8"/>
      <c r="J2003" s="7">
        <v>1.3</v>
      </c>
      <c r="K2003" s="7">
        <v>1.9</v>
      </c>
      <c r="L2003" s="7">
        <v>2</v>
      </c>
      <c r="M2003" s="7">
        <v>2</v>
      </c>
      <c r="N2003" s="7">
        <v>2</v>
      </c>
    </row>
    <row r="2004" spans="1:14" x14ac:dyDescent="0.25">
      <c r="A2004" s="9">
        <v>41892</v>
      </c>
      <c r="B2004" s="8"/>
      <c r="C2004" s="8"/>
      <c r="D2004" s="8"/>
      <c r="E2004" s="8"/>
      <c r="F2004" s="8"/>
      <c r="G2004" s="8"/>
      <c r="H2004" s="8"/>
      <c r="I2004" s="8"/>
      <c r="J2004" s="7">
        <v>1.3</v>
      </c>
      <c r="K2004" s="7">
        <v>1.9</v>
      </c>
      <c r="L2004" s="7">
        <v>2</v>
      </c>
      <c r="M2004" s="7">
        <v>2</v>
      </c>
      <c r="N2004" s="7">
        <v>2</v>
      </c>
    </row>
    <row r="2005" spans="1:14" x14ac:dyDescent="0.25">
      <c r="A2005" s="9">
        <v>41893</v>
      </c>
      <c r="B2005" s="8"/>
      <c r="C2005" s="8"/>
      <c r="D2005" s="8"/>
      <c r="E2005" s="8"/>
      <c r="F2005" s="8"/>
      <c r="G2005" s="8"/>
      <c r="H2005" s="8"/>
      <c r="I2005" s="8"/>
      <c r="J2005" s="7">
        <v>1.3</v>
      </c>
      <c r="K2005" s="7">
        <v>1.85</v>
      </c>
      <c r="L2005" s="7">
        <v>2</v>
      </c>
      <c r="M2005" s="7">
        <v>2</v>
      </c>
      <c r="N2005" s="7">
        <v>2</v>
      </c>
    </row>
    <row r="2006" spans="1:14" x14ac:dyDescent="0.25">
      <c r="A2006" s="9">
        <v>41894</v>
      </c>
      <c r="B2006" s="8"/>
      <c r="C2006" s="8"/>
      <c r="D2006" s="8"/>
      <c r="E2006" s="8"/>
      <c r="F2006" s="8"/>
      <c r="G2006" s="8"/>
      <c r="H2006" s="8"/>
      <c r="I2006" s="8"/>
      <c r="J2006" s="7">
        <v>1.23</v>
      </c>
      <c r="K2006" s="7">
        <v>1.8</v>
      </c>
      <c r="L2006" s="7">
        <v>2</v>
      </c>
      <c r="M2006" s="7">
        <v>2</v>
      </c>
      <c r="N2006" s="7">
        <v>2</v>
      </c>
    </row>
    <row r="2007" spans="1:14" x14ac:dyDescent="0.25">
      <c r="A2007" s="9">
        <v>41897</v>
      </c>
      <c r="B2007" s="8"/>
      <c r="C2007" s="8"/>
      <c r="D2007" s="8"/>
      <c r="E2007" s="8"/>
      <c r="F2007" s="8"/>
      <c r="G2007" s="8"/>
      <c r="H2007" s="8"/>
      <c r="I2007" s="8"/>
      <c r="J2007" s="7">
        <v>1.2</v>
      </c>
      <c r="K2007" s="7">
        <v>1.8</v>
      </c>
      <c r="L2007" s="7">
        <v>2</v>
      </c>
      <c r="M2007" s="7">
        <v>2</v>
      </c>
      <c r="N2007" s="7">
        <v>2</v>
      </c>
    </row>
    <row r="2008" spans="1:14" x14ac:dyDescent="0.25">
      <c r="A2008" s="9">
        <v>41898</v>
      </c>
      <c r="B2008" s="8"/>
      <c r="C2008" s="8"/>
      <c r="D2008" s="8"/>
      <c r="E2008" s="8"/>
      <c r="F2008" s="8"/>
      <c r="G2008" s="8"/>
      <c r="H2008" s="8"/>
      <c r="I2008" s="8"/>
      <c r="J2008" s="7">
        <v>1.2</v>
      </c>
      <c r="K2008" s="7">
        <v>1.8</v>
      </c>
      <c r="L2008" s="7">
        <v>2</v>
      </c>
      <c r="M2008" s="7">
        <v>2</v>
      </c>
      <c r="N2008" s="7">
        <v>2</v>
      </c>
    </row>
    <row r="2009" spans="1:14" x14ac:dyDescent="0.25">
      <c r="A2009" s="9">
        <v>41899</v>
      </c>
      <c r="B2009" s="8"/>
      <c r="C2009" s="8"/>
      <c r="D2009" s="8"/>
      <c r="E2009" s="8"/>
      <c r="F2009" s="8"/>
      <c r="G2009" s="8"/>
      <c r="H2009" s="8"/>
      <c r="I2009" s="8"/>
      <c r="J2009" s="7">
        <v>1.2</v>
      </c>
      <c r="K2009" s="7">
        <v>1.8</v>
      </c>
      <c r="L2009" s="7">
        <v>2</v>
      </c>
      <c r="M2009" s="7">
        <v>2</v>
      </c>
      <c r="N2009" s="7">
        <v>2</v>
      </c>
    </row>
    <row r="2010" spans="1:14" x14ac:dyDescent="0.25">
      <c r="A2010" s="9">
        <v>41900</v>
      </c>
      <c r="B2010" s="8"/>
      <c r="C2010" s="8"/>
      <c r="D2010" s="8"/>
      <c r="E2010" s="8"/>
      <c r="F2010" s="8"/>
      <c r="G2010" s="8"/>
      <c r="H2010" s="8"/>
      <c r="I2010" s="8"/>
      <c r="J2010" s="7">
        <v>1.2</v>
      </c>
      <c r="K2010" s="7">
        <v>1.8</v>
      </c>
      <c r="L2010" s="7">
        <v>2</v>
      </c>
      <c r="M2010" s="7">
        <v>2</v>
      </c>
      <c r="N2010" s="7">
        <v>2</v>
      </c>
    </row>
    <row r="2011" spans="1:14" x14ac:dyDescent="0.25">
      <c r="A2011" s="9">
        <v>41901</v>
      </c>
      <c r="B2011" s="8"/>
      <c r="C2011" s="8"/>
      <c r="D2011" s="8"/>
      <c r="E2011" s="8"/>
      <c r="F2011" s="8"/>
      <c r="G2011" s="8"/>
      <c r="H2011" s="8"/>
      <c r="I2011" s="8"/>
      <c r="J2011" s="7">
        <v>1.2</v>
      </c>
      <c r="K2011" s="7">
        <v>1.8</v>
      </c>
      <c r="L2011" s="7">
        <v>2</v>
      </c>
      <c r="M2011" s="7">
        <v>2</v>
      </c>
      <c r="N2011" s="7">
        <v>2</v>
      </c>
    </row>
    <row r="2012" spans="1:14" x14ac:dyDescent="0.25">
      <c r="A2012" s="9">
        <v>41904</v>
      </c>
      <c r="B2012" s="8"/>
      <c r="C2012" s="8"/>
      <c r="D2012" s="8"/>
      <c r="E2012" s="8"/>
      <c r="F2012" s="8"/>
      <c r="G2012" s="8"/>
      <c r="H2012" s="8"/>
      <c r="I2012" s="8"/>
      <c r="J2012" s="7">
        <v>1.2</v>
      </c>
      <c r="K2012" s="7">
        <v>1.8</v>
      </c>
      <c r="L2012" s="7">
        <v>2</v>
      </c>
      <c r="M2012" s="7">
        <v>2</v>
      </c>
      <c r="N2012" s="7">
        <v>2</v>
      </c>
    </row>
    <row r="2013" spans="1:14" x14ac:dyDescent="0.25">
      <c r="A2013" s="9">
        <v>41905</v>
      </c>
      <c r="B2013" s="8"/>
      <c r="C2013" s="8"/>
      <c r="D2013" s="8"/>
      <c r="E2013" s="8"/>
      <c r="F2013" s="8"/>
      <c r="G2013" s="8"/>
      <c r="H2013" s="8"/>
      <c r="I2013" s="8"/>
      <c r="J2013" s="7">
        <v>1.2</v>
      </c>
      <c r="K2013" s="7">
        <v>1.8</v>
      </c>
      <c r="L2013" s="7">
        <v>2</v>
      </c>
      <c r="M2013" s="7">
        <v>2</v>
      </c>
      <c r="N2013" s="7">
        <v>2</v>
      </c>
    </row>
    <row r="2014" spans="1:14" x14ac:dyDescent="0.25">
      <c r="A2014" s="9">
        <v>41906</v>
      </c>
      <c r="B2014" s="8"/>
      <c r="C2014" s="8"/>
      <c r="D2014" s="8"/>
      <c r="E2014" s="8"/>
      <c r="F2014" s="8"/>
      <c r="G2014" s="8"/>
      <c r="H2014" s="8"/>
      <c r="I2014" s="8"/>
      <c r="J2014" s="7">
        <v>1.2</v>
      </c>
      <c r="K2014" s="7">
        <v>1.8</v>
      </c>
      <c r="L2014" s="7">
        <v>2</v>
      </c>
      <c r="M2014" s="7">
        <v>2</v>
      </c>
      <c r="N2014" s="7">
        <v>2</v>
      </c>
    </row>
    <row r="2015" spans="1:14" x14ac:dyDescent="0.25">
      <c r="A2015" s="9">
        <v>41907</v>
      </c>
      <c r="B2015" s="8"/>
      <c r="C2015" s="8"/>
      <c r="D2015" s="8"/>
      <c r="E2015" s="8"/>
      <c r="F2015" s="8"/>
      <c r="G2015" s="8"/>
      <c r="H2015" s="8"/>
      <c r="I2015" s="8"/>
      <c r="J2015" s="7">
        <v>1.1000000000000001</v>
      </c>
      <c r="K2015" s="7">
        <v>1.8</v>
      </c>
      <c r="L2015" s="7">
        <v>2</v>
      </c>
      <c r="M2015" s="7">
        <v>2</v>
      </c>
      <c r="N2015" s="7">
        <v>2</v>
      </c>
    </row>
    <row r="2016" spans="1:14" x14ac:dyDescent="0.25">
      <c r="A2016" s="9">
        <v>41908</v>
      </c>
      <c r="B2016" s="8"/>
      <c r="C2016" s="8"/>
      <c r="D2016" s="8"/>
      <c r="E2016" s="8"/>
      <c r="F2016" s="8"/>
      <c r="G2016" s="8"/>
      <c r="H2016" s="8"/>
      <c r="I2016" s="8"/>
      <c r="J2016" s="7">
        <v>1.1000000000000001</v>
      </c>
      <c r="K2016" s="7">
        <v>1.8</v>
      </c>
      <c r="L2016" s="7">
        <v>2</v>
      </c>
      <c r="M2016" s="7">
        <v>2</v>
      </c>
      <c r="N2016" s="7">
        <v>2</v>
      </c>
    </row>
    <row r="2017" spans="1:14" x14ac:dyDescent="0.25">
      <c r="A2017" s="9">
        <v>41911</v>
      </c>
      <c r="B2017" s="8"/>
      <c r="C2017" s="8"/>
      <c r="D2017" s="8"/>
      <c r="E2017" s="8"/>
      <c r="F2017" s="8"/>
      <c r="G2017" s="8"/>
      <c r="H2017" s="8"/>
      <c r="I2017" s="8"/>
      <c r="J2017" s="7">
        <v>1.1499999999999999</v>
      </c>
      <c r="K2017" s="7">
        <v>1.8</v>
      </c>
      <c r="L2017" s="7">
        <v>2</v>
      </c>
      <c r="M2017" s="7">
        <v>2</v>
      </c>
      <c r="N2017" s="7">
        <v>2</v>
      </c>
    </row>
    <row r="2018" spans="1:14" x14ac:dyDescent="0.25">
      <c r="A2018" s="9">
        <v>41912</v>
      </c>
      <c r="B2018" s="8"/>
      <c r="C2018" s="8"/>
      <c r="D2018" s="8"/>
      <c r="E2018" s="8"/>
      <c r="F2018" s="8"/>
      <c r="G2018" s="8"/>
      <c r="H2018" s="8"/>
      <c r="I2018" s="8"/>
      <c r="J2018" s="7">
        <v>1.1000000000000001</v>
      </c>
      <c r="K2018" s="7">
        <v>1.8</v>
      </c>
      <c r="L2018" s="7">
        <v>2</v>
      </c>
      <c r="M2018" s="7">
        <v>2</v>
      </c>
      <c r="N2018" s="7">
        <v>2</v>
      </c>
    </row>
    <row r="2019" spans="1:14" x14ac:dyDescent="0.25">
      <c r="A2019" s="9">
        <v>41913</v>
      </c>
      <c r="B2019" s="8"/>
      <c r="C2019" s="8"/>
      <c r="D2019" s="8"/>
      <c r="E2019" s="8"/>
      <c r="F2019" s="8"/>
      <c r="G2019" s="8"/>
      <c r="H2019" s="8"/>
      <c r="I2019" s="8"/>
      <c r="J2019" s="7">
        <v>1.1000000000000001</v>
      </c>
      <c r="K2019" s="7">
        <v>1.8</v>
      </c>
      <c r="L2019" s="7">
        <v>2</v>
      </c>
      <c r="M2019" s="7">
        <v>2</v>
      </c>
      <c r="N2019" s="7">
        <v>2</v>
      </c>
    </row>
    <row r="2020" spans="1:14" x14ac:dyDescent="0.25">
      <c r="A2020" s="9">
        <v>41914</v>
      </c>
      <c r="B2020" s="8"/>
      <c r="C2020" s="8"/>
      <c r="D2020" s="8"/>
      <c r="E2020" s="8"/>
      <c r="F2020" s="8"/>
      <c r="G2020" s="8"/>
      <c r="H2020" s="8"/>
      <c r="I2020" s="8"/>
      <c r="J2020" s="7">
        <v>1.1000000000000001</v>
      </c>
      <c r="K2020" s="7">
        <v>1.8</v>
      </c>
      <c r="L2020" s="7">
        <v>2</v>
      </c>
      <c r="M2020" s="7">
        <v>2</v>
      </c>
      <c r="N2020" s="7">
        <v>2</v>
      </c>
    </row>
    <row r="2021" spans="1:14" x14ac:dyDescent="0.25">
      <c r="A2021" s="9">
        <v>41915</v>
      </c>
      <c r="B2021" s="8"/>
      <c r="C2021" s="8"/>
      <c r="D2021" s="8"/>
      <c r="E2021" s="8"/>
      <c r="F2021" s="8"/>
      <c r="G2021" s="8"/>
      <c r="H2021" s="8"/>
      <c r="I2021" s="8"/>
      <c r="J2021" s="7">
        <v>1</v>
      </c>
      <c r="K2021" s="7">
        <v>1.75</v>
      </c>
      <c r="L2021" s="7">
        <v>2</v>
      </c>
      <c r="M2021" s="7">
        <v>2</v>
      </c>
      <c r="N2021" s="7">
        <v>2</v>
      </c>
    </row>
    <row r="2022" spans="1:14" x14ac:dyDescent="0.25">
      <c r="A2022" s="9">
        <v>41918</v>
      </c>
      <c r="B2022" s="8"/>
      <c r="C2022" s="8"/>
      <c r="D2022" s="8"/>
      <c r="E2022" s="8"/>
      <c r="F2022" s="8"/>
      <c r="G2022" s="8"/>
      <c r="H2022" s="8"/>
      <c r="I2022" s="8"/>
      <c r="J2022" s="7">
        <v>1</v>
      </c>
      <c r="K2022" s="7">
        <v>1.65</v>
      </c>
      <c r="L2022" s="7">
        <v>2</v>
      </c>
      <c r="M2022" s="7">
        <v>2</v>
      </c>
      <c r="N2022" s="7">
        <v>2</v>
      </c>
    </row>
    <row r="2023" spans="1:14" x14ac:dyDescent="0.25">
      <c r="A2023" s="9">
        <v>41919</v>
      </c>
      <c r="B2023" s="8"/>
      <c r="C2023" s="8"/>
      <c r="D2023" s="8"/>
      <c r="E2023" s="8"/>
      <c r="F2023" s="8"/>
      <c r="G2023" s="8"/>
      <c r="H2023" s="8"/>
      <c r="I2023" s="8"/>
      <c r="J2023" s="7">
        <v>1</v>
      </c>
      <c r="K2023" s="7">
        <v>1.7</v>
      </c>
      <c r="L2023" s="7">
        <v>2</v>
      </c>
      <c r="M2023" s="7">
        <v>2</v>
      </c>
      <c r="N2023" s="7">
        <v>2</v>
      </c>
    </row>
    <row r="2024" spans="1:14" x14ac:dyDescent="0.25">
      <c r="A2024" s="9">
        <v>41920</v>
      </c>
      <c r="B2024" s="8"/>
      <c r="C2024" s="8"/>
      <c r="D2024" s="8"/>
      <c r="E2024" s="8"/>
      <c r="F2024" s="8"/>
      <c r="G2024" s="8"/>
      <c r="H2024" s="8"/>
      <c r="I2024" s="8"/>
      <c r="J2024" s="7">
        <v>1</v>
      </c>
      <c r="K2024" s="7">
        <v>1.65</v>
      </c>
      <c r="L2024" s="7">
        <v>2</v>
      </c>
      <c r="M2024" s="7">
        <v>2</v>
      </c>
      <c r="N2024" s="7">
        <v>2</v>
      </c>
    </row>
    <row r="2025" spans="1:14" x14ac:dyDescent="0.25">
      <c r="A2025" s="9">
        <v>41921</v>
      </c>
      <c r="B2025" s="8"/>
      <c r="C2025" s="8"/>
      <c r="D2025" s="8"/>
      <c r="E2025" s="8"/>
      <c r="F2025" s="8"/>
      <c r="G2025" s="8"/>
      <c r="H2025" s="8"/>
      <c r="I2025" s="8"/>
      <c r="J2025" s="7">
        <v>1</v>
      </c>
      <c r="K2025" s="7">
        <v>1.6</v>
      </c>
      <c r="L2025" s="7">
        <v>2</v>
      </c>
      <c r="M2025" s="7">
        <v>2</v>
      </c>
      <c r="N2025" s="7">
        <v>2</v>
      </c>
    </row>
    <row r="2026" spans="1:14" x14ac:dyDescent="0.25">
      <c r="A2026" s="9">
        <v>41922</v>
      </c>
      <c r="B2026" s="8"/>
      <c r="C2026" s="8"/>
      <c r="D2026" s="8"/>
      <c r="E2026" s="8"/>
      <c r="F2026" s="8"/>
      <c r="G2026" s="8"/>
      <c r="H2026" s="8"/>
      <c r="I2026" s="8"/>
      <c r="J2026" s="7">
        <v>1</v>
      </c>
      <c r="K2026" s="7">
        <v>1.65</v>
      </c>
      <c r="L2026" s="7">
        <v>2</v>
      </c>
      <c r="M2026" s="7">
        <v>2</v>
      </c>
      <c r="N2026" s="7">
        <v>2</v>
      </c>
    </row>
    <row r="2027" spans="1:14" x14ac:dyDescent="0.25">
      <c r="A2027" s="9">
        <v>41925</v>
      </c>
      <c r="B2027" s="8"/>
      <c r="C2027" s="8"/>
      <c r="D2027" s="8"/>
      <c r="E2027" s="8"/>
      <c r="F2027" s="8"/>
      <c r="G2027" s="8"/>
      <c r="H2027" s="8"/>
      <c r="I2027" s="8"/>
      <c r="J2027" s="7">
        <v>1</v>
      </c>
      <c r="K2027" s="7">
        <v>1.7</v>
      </c>
      <c r="L2027" s="7">
        <v>2</v>
      </c>
      <c r="M2027" s="7">
        <v>2</v>
      </c>
      <c r="N2027" s="7">
        <v>2</v>
      </c>
    </row>
    <row r="2028" spans="1:14" x14ac:dyDescent="0.25">
      <c r="A2028" s="9">
        <v>41926</v>
      </c>
      <c r="B2028" s="8"/>
      <c r="C2028" s="8"/>
      <c r="D2028" s="8"/>
      <c r="E2028" s="8"/>
      <c r="F2028" s="8"/>
      <c r="G2028" s="8"/>
      <c r="H2028" s="8"/>
      <c r="I2028" s="8"/>
      <c r="J2028" s="7">
        <v>1</v>
      </c>
      <c r="K2028" s="7">
        <v>1.7</v>
      </c>
      <c r="L2028" s="7">
        <v>2</v>
      </c>
      <c r="M2028" s="7">
        <v>2</v>
      </c>
      <c r="N2028" s="7">
        <v>2</v>
      </c>
    </row>
    <row r="2029" spans="1:14" x14ac:dyDescent="0.25">
      <c r="A2029" s="9">
        <v>41927</v>
      </c>
      <c r="B2029" s="8"/>
      <c r="C2029" s="8"/>
      <c r="D2029" s="8"/>
      <c r="E2029" s="8"/>
      <c r="F2029" s="8"/>
      <c r="G2029" s="8"/>
      <c r="H2029" s="8"/>
      <c r="I2029" s="8"/>
      <c r="J2029" s="7">
        <v>1</v>
      </c>
      <c r="K2029" s="7">
        <v>1.7</v>
      </c>
      <c r="L2029" s="7">
        <v>2</v>
      </c>
      <c r="M2029" s="7">
        <v>2</v>
      </c>
      <c r="N2029" s="7">
        <v>2</v>
      </c>
    </row>
    <row r="2030" spans="1:14" x14ac:dyDescent="0.25">
      <c r="A2030" s="9">
        <v>41928</v>
      </c>
      <c r="B2030" s="8"/>
      <c r="C2030" s="8"/>
      <c r="D2030" s="8"/>
      <c r="E2030" s="8"/>
      <c r="F2030" s="8"/>
      <c r="G2030" s="8"/>
      <c r="H2030" s="8"/>
      <c r="I2030" s="8"/>
      <c r="J2030" s="7">
        <v>1</v>
      </c>
      <c r="K2030" s="7">
        <v>1.7</v>
      </c>
      <c r="L2030" s="7">
        <v>2</v>
      </c>
      <c r="M2030" s="7">
        <v>2</v>
      </c>
      <c r="N2030" s="7">
        <v>2</v>
      </c>
    </row>
    <row r="2031" spans="1:14" x14ac:dyDescent="0.25">
      <c r="A2031" s="9">
        <v>41929</v>
      </c>
      <c r="B2031" s="8"/>
      <c r="C2031" s="8"/>
      <c r="D2031" s="8"/>
      <c r="E2031" s="8"/>
      <c r="F2031" s="8"/>
      <c r="G2031" s="8"/>
      <c r="H2031" s="8"/>
      <c r="I2031" s="8"/>
      <c r="J2031" s="7">
        <v>1</v>
      </c>
      <c r="K2031" s="7">
        <v>1.65</v>
      </c>
      <c r="L2031" s="7">
        <v>2</v>
      </c>
      <c r="M2031" s="7">
        <v>2</v>
      </c>
      <c r="N2031" s="7">
        <v>2</v>
      </c>
    </row>
    <row r="2032" spans="1:14" x14ac:dyDescent="0.25">
      <c r="A2032" s="9">
        <v>41932</v>
      </c>
      <c r="B2032" s="8"/>
      <c r="C2032" s="8"/>
      <c r="D2032" s="8"/>
      <c r="E2032" s="8"/>
      <c r="F2032" s="8"/>
      <c r="G2032" s="8"/>
      <c r="H2032" s="8"/>
      <c r="I2032" s="8"/>
      <c r="J2032" s="7">
        <v>0.95</v>
      </c>
      <c r="K2032" s="7">
        <v>1.6</v>
      </c>
      <c r="L2032" s="7">
        <v>2</v>
      </c>
      <c r="M2032" s="7">
        <v>2</v>
      </c>
      <c r="N2032" s="7">
        <v>2</v>
      </c>
    </row>
    <row r="2033" spans="1:14" x14ac:dyDescent="0.25">
      <c r="A2033" s="9">
        <v>41933</v>
      </c>
      <c r="B2033" s="8"/>
      <c r="C2033" s="8"/>
      <c r="D2033" s="8"/>
      <c r="E2033" s="8"/>
      <c r="F2033" s="8"/>
      <c r="G2033" s="8"/>
      <c r="H2033" s="8"/>
      <c r="I2033" s="8"/>
      <c r="J2033" s="7">
        <v>0.95</v>
      </c>
      <c r="K2033" s="7">
        <v>1.6</v>
      </c>
      <c r="L2033" s="7">
        <v>2</v>
      </c>
      <c r="M2033" s="7">
        <v>2</v>
      </c>
      <c r="N2033" s="7">
        <v>2</v>
      </c>
    </row>
    <row r="2034" spans="1:14" x14ac:dyDescent="0.25">
      <c r="A2034" s="9">
        <v>41934</v>
      </c>
      <c r="B2034" s="8"/>
      <c r="C2034" s="8"/>
      <c r="D2034" s="8"/>
      <c r="E2034" s="8"/>
      <c r="F2034" s="8"/>
      <c r="G2034" s="8"/>
      <c r="H2034" s="8"/>
      <c r="I2034" s="8"/>
      <c r="J2034" s="7">
        <v>0.95</v>
      </c>
      <c r="K2034" s="7">
        <v>1.6</v>
      </c>
      <c r="L2034" s="7">
        <v>2</v>
      </c>
      <c r="M2034" s="7">
        <v>2</v>
      </c>
      <c r="N2034" s="7">
        <v>2</v>
      </c>
    </row>
    <row r="2035" spans="1:14" x14ac:dyDescent="0.25">
      <c r="A2035" s="9">
        <v>41935</v>
      </c>
      <c r="B2035" s="8"/>
      <c r="C2035" s="8"/>
      <c r="D2035" s="8"/>
      <c r="E2035" s="8"/>
      <c r="F2035" s="8"/>
      <c r="G2035" s="8"/>
      <c r="H2035" s="8"/>
      <c r="I2035" s="8"/>
      <c r="J2035" s="7">
        <v>0.95</v>
      </c>
      <c r="K2035" s="7">
        <v>1.6</v>
      </c>
      <c r="L2035" s="7">
        <v>2</v>
      </c>
      <c r="M2035" s="7">
        <v>2</v>
      </c>
      <c r="N2035" s="7">
        <v>2</v>
      </c>
    </row>
    <row r="2036" spans="1:14" x14ac:dyDescent="0.25">
      <c r="A2036" s="9">
        <v>41936</v>
      </c>
      <c r="B2036" s="8"/>
      <c r="C2036" s="8"/>
      <c r="D2036" s="8"/>
      <c r="E2036" s="8"/>
      <c r="F2036" s="8"/>
      <c r="G2036" s="8"/>
      <c r="H2036" s="8"/>
      <c r="I2036" s="8"/>
      <c r="J2036" s="7">
        <v>0.9</v>
      </c>
      <c r="K2036" s="7">
        <v>1.6</v>
      </c>
      <c r="L2036" s="7">
        <v>2</v>
      </c>
      <c r="M2036" s="7">
        <v>2</v>
      </c>
      <c r="N2036" s="7">
        <v>2</v>
      </c>
    </row>
    <row r="2037" spans="1:14" x14ac:dyDescent="0.25">
      <c r="A2037" s="9">
        <v>41939</v>
      </c>
      <c r="B2037" s="8"/>
      <c r="C2037" s="8"/>
      <c r="D2037" s="8"/>
      <c r="E2037" s="8"/>
      <c r="F2037" s="8"/>
      <c r="G2037" s="8"/>
      <c r="H2037" s="8"/>
      <c r="I2037" s="8"/>
      <c r="J2037" s="7">
        <v>0.9</v>
      </c>
      <c r="K2037" s="7">
        <v>1.55</v>
      </c>
      <c r="L2037" s="7">
        <v>2</v>
      </c>
      <c r="M2037" s="7">
        <v>2</v>
      </c>
      <c r="N2037" s="7">
        <v>2</v>
      </c>
    </row>
    <row r="2038" spans="1:14" x14ac:dyDescent="0.25">
      <c r="A2038" s="9">
        <v>41940</v>
      </c>
      <c r="B2038" s="8"/>
      <c r="C2038" s="8"/>
      <c r="D2038" s="8"/>
      <c r="E2038" s="8"/>
      <c r="F2038" s="8"/>
      <c r="G2038" s="8"/>
      <c r="H2038" s="8"/>
      <c r="I2038" s="8"/>
      <c r="J2038" s="7">
        <v>0.9</v>
      </c>
      <c r="K2038" s="7">
        <v>1.55</v>
      </c>
      <c r="L2038" s="7">
        <v>2</v>
      </c>
      <c r="M2038" s="7">
        <v>2</v>
      </c>
      <c r="N2038" s="7">
        <v>2</v>
      </c>
    </row>
    <row r="2039" spans="1:14" x14ac:dyDescent="0.25">
      <c r="A2039" s="9">
        <v>41941</v>
      </c>
      <c r="B2039" s="8"/>
      <c r="C2039" s="8"/>
      <c r="D2039" s="8"/>
      <c r="E2039" s="8"/>
      <c r="F2039" s="8"/>
      <c r="G2039" s="8"/>
      <c r="H2039" s="8"/>
      <c r="I2039" s="8"/>
      <c r="J2039" s="7">
        <v>0.9</v>
      </c>
      <c r="K2039" s="7">
        <v>1.5</v>
      </c>
      <c r="L2039" s="7">
        <v>2</v>
      </c>
      <c r="M2039" s="7">
        <v>2</v>
      </c>
      <c r="N2039" s="7">
        <v>2</v>
      </c>
    </row>
    <row r="2040" spans="1:14" x14ac:dyDescent="0.25">
      <c r="A2040" s="9">
        <v>41942</v>
      </c>
      <c r="B2040" s="8"/>
      <c r="C2040" s="8"/>
      <c r="D2040" s="8"/>
      <c r="E2040" s="8"/>
      <c r="F2040" s="8"/>
      <c r="G2040" s="8"/>
      <c r="H2040" s="8"/>
      <c r="I2040" s="8"/>
      <c r="J2040" s="7">
        <v>0.9</v>
      </c>
      <c r="K2040" s="7">
        <v>1.5</v>
      </c>
      <c r="L2040" s="7">
        <v>2</v>
      </c>
      <c r="M2040" s="7">
        <v>2</v>
      </c>
      <c r="N2040" s="7">
        <v>2</v>
      </c>
    </row>
    <row r="2041" spans="1:14" x14ac:dyDescent="0.25">
      <c r="A2041" s="9">
        <v>41943</v>
      </c>
      <c r="B2041" s="8"/>
      <c r="C2041" s="8"/>
      <c r="D2041" s="8"/>
      <c r="E2041" s="8"/>
      <c r="F2041" s="8"/>
      <c r="G2041" s="8"/>
      <c r="H2041" s="8"/>
      <c r="I2041" s="8"/>
      <c r="J2041" s="7">
        <v>0.85</v>
      </c>
      <c r="K2041" s="7">
        <v>1.5</v>
      </c>
      <c r="L2041" s="7">
        <v>2</v>
      </c>
      <c r="M2041" s="7">
        <v>2</v>
      </c>
      <c r="N2041" s="7">
        <v>2</v>
      </c>
    </row>
    <row r="2042" spans="1:14" x14ac:dyDescent="0.25">
      <c r="A2042" s="9">
        <v>41946</v>
      </c>
      <c r="B2042" s="8"/>
      <c r="C2042" s="8"/>
      <c r="D2042" s="8"/>
      <c r="E2042" s="8"/>
      <c r="F2042" s="8"/>
      <c r="G2042" s="8"/>
      <c r="H2042" s="8"/>
      <c r="I2042" s="8"/>
      <c r="J2042" s="7">
        <v>0.8</v>
      </c>
      <c r="K2042" s="7">
        <v>1.5</v>
      </c>
      <c r="L2042" s="7">
        <v>2</v>
      </c>
      <c r="M2042" s="7">
        <v>2</v>
      </c>
      <c r="N2042" s="7">
        <v>2</v>
      </c>
    </row>
    <row r="2043" spans="1:14" x14ac:dyDescent="0.25">
      <c r="A2043" s="9">
        <v>41947</v>
      </c>
      <c r="B2043" s="8"/>
      <c r="C2043" s="8"/>
      <c r="D2043" s="8"/>
      <c r="E2043" s="8"/>
      <c r="F2043" s="8"/>
      <c r="G2043" s="8"/>
      <c r="H2043" s="8"/>
      <c r="I2043" s="8"/>
      <c r="J2043" s="7">
        <v>0.8</v>
      </c>
      <c r="K2043" s="7">
        <v>1.5</v>
      </c>
      <c r="L2043" s="7">
        <v>2</v>
      </c>
      <c r="M2043" s="7">
        <v>2</v>
      </c>
      <c r="N2043" s="7">
        <v>2</v>
      </c>
    </row>
    <row r="2044" spans="1:14" x14ac:dyDescent="0.25">
      <c r="A2044" s="9">
        <v>41948</v>
      </c>
      <c r="B2044" s="8"/>
      <c r="C2044" s="8"/>
      <c r="D2044" s="8"/>
      <c r="E2044" s="8"/>
      <c r="F2044" s="8"/>
      <c r="G2044" s="8"/>
      <c r="H2044" s="8"/>
      <c r="I2044" s="8"/>
      <c r="J2044" s="7">
        <v>0.75</v>
      </c>
      <c r="K2044" s="7">
        <v>1.5</v>
      </c>
      <c r="L2044" s="7">
        <v>2</v>
      </c>
      <c r="M2044" s="7">
        <v>2</v>
      </c>
      <c r="N2044" s="7">
        <v>2</v>
      </c>
    </row>
    <row r="2045" spans="1:14" x14ac:dyDescent="0.25">
      <c r="A2045" s="9">
        <v>41949</v>
      </c>
      <c r="B2045" s="8"/>
      <c r="C2045" s="8"/>
      <c r="D2045" s="8"/>
      <c r="E2045" s="8"/>
      <c r="F2045" s="8"/>
      <c r="G2045" s="8"/>
      <c r="H2045" s="8"/>
      <c r="I2045" s="8"/>
      <c r="J2045" s="7">
        <v>0.7</v>
      </c>
      <c r="K2045" s="7">
        <v>1.5</v>
      </c>
      <c r="L2045" s="7">
        <v>2</v>
      </c>
      <c r="M2045" s="7">
        <v>2</v>
      </c>
      <c r="N2045" s="7">
        <v>2</v>
      </c>
    </row>
    <row r="2046" spans="1:14" x14ac:dyDescent="0.25">
      <c r="A2046" s="9">
        <v>41950</v>
      </c>
      <c r="B2046" s="8"/>
      <c r="C2046" s="8"/>
      <c r="D2046" s="8"/>
      <c r="E2046" s="8"/>
      <c r="F2046" s="8"/>
      <c r="G2046" s="8"/>
      <c r="H2046" s="8"/>
      <c r="I2046" s="8"/>
      <c r="J2046" s="7">
        <v>0.7</v>
      </c>
      <c r="K2046" s="7">
        <v>1.5</v>
      </c>
      <c r="L2046" s="7">
        <v>2</v>
      </c>
      <c r="M2046" s="7">
        <v>2</v>
      </c>
      <c r="N2046" s="7">
        <v>2</v>
      </c>
    </row>
    <row r="2047" spans="1:14" x14ac:dyDescent="0.25">
      <c r="A2047" s="9">
        <v>41953</v>
      </c>
      <c r="B2047" s="8"/>
      <c r="C2047" s="8"/>
      <c r="D2047" s="8"/>
      <c r="E2047" s="8"/>
      <c r="F2047" s="8"/>
      <c r="G2047" s="8"/>
      <c r="H2047" s="8"/>
      <c r="I2047" s="8"/>
      <c r="J2047" s="7">
        <v>0.55000000000000004</v>
      </c>
      <c r="K2047" s="7">
        <v>1.5</v>
      </c>
      <c r="L2047" s="7">
        <v>1.95</v>
      </c>
      <c r="M2047" s="7">
        <v>2</v>
      </c>
      <c r="N2047" s="7">
        <v>2</v>
      </c>
    </row>
    <row r="2048" spans="1:14" x14ac:dyDescent="0.25">
      <c r="A2048" s="9">
        <v>41954</v>
      </c>
      <c r="B2048" s="8"/>
      <c r="C2048" s="8"/>
      <c r="D2048" s="8"/>
      <c r="E2048" s="8"/>
      <c r="F2048" s="8"/>
      <c r="G2048" s="8"/>
      <c r="H2048" s="8"/>
      <c r="I2048" s="8"/>
      <c r="J2048" s="7">
        <v>0.5</v>
      </c>
      <c r="K2048" s="7">
        <v>1.5</v>
      </c>
      <c r="L2048" s="7">
        <v>2</v>
      </c>
      <c r="M2048" s="7">
        <v>2</v>
      </c>
      <c r="N2048" s="7">
        <v>2</v>
      </c>
    </row>
    <row r="2049" spans="1:14" x14ac:dyDescent="0.25">
      <c r="A2049" s="9">
        <v>41955</v>
      </c>
      <c r="B2049" s="8"/>
      <c r="C2049" s="8"/>
      <c r="D2049" s="8"/>
      <c r="E2049" s="8"/>
      <c r="F2049" s="8"/>
      <c r="G2049" s="8"/>
      <c r="H2049" s="8"/>
      <c r="I2049" s="8"/>
      <c r="J2049" s="7">
        <v>0.5</v>
      </c>
      <c r="K2049" s="7">
        <v>1.5</v>
      </c>
      <c r="L2049" s="7">
        <v>1.95</v>
      </c>
      <c r="M2049" s="7">
        <v>2</v>
      </c>
      <c r="N2049" s="7">
        <v>2</v>
      </c>
    </row>
    <row r="2050" spans="1:14" x14ac:dyDescent="0.25">
      <c r="A2050" s="9">
        <v>41956</v>
      </c>
      <c r="B2050" s="8"/>
      <c r="C2050" s="8"/>
      <c r="D2050" s="8"/>
      <c r="E2050" s="8"/>
      <c r="F2050" s="8"/>
      <c r="G2050" s="8"/>
      <c r="H2050" s="8"/>
      <c r="I2050" s="8"/>
      <c r="J2050" s="7">
        <v>0.5</v>
      </c>
      <c r="K2050" s="7">
        <v>1.2</v>
      </c>
      <c r="L2050" s="7">
        <v>1.95</v>
      </c>
      <c r="M2050" s="7">
        <v>2</v>
      </c>
      <c r="N2050" s="7">
        <v>2</v>
      </c>
    </row>
    <row r="2051" spans="1:14" x14ac:dyDescent="0.25">
      <c r="A2051" s="9">
        <v>41957</v>
      </c>
      <c r="B2051" s="8"/>
      <c r="C2051" s="8"/>
      <c r="D2051" s="8"/>
      <c r="E2051" s="8"/>
      <c r="F2051" s="8"/>
      <c r="G2051" s="8"/>
      <c r="H2051" s="8"/>
      <c r="I2051" s="8"/>
      <c r="J2051" s="7">
        <v>0.5</v>
      </c>
      <c r="K2051" s="7">
        <v>1.2</v>
      </c>
      <c r="L2051" s="7">
        <v>1.9</v>
      </c>
      <c r="M2051" s="7">
        <v>2</v>
      </c>
      <c r="N2051" s="7">
        <v>2</v>
      </c>
    </row>
    <row r="2052" spans="1:14" x14ac:dyDescent="0.25">
      <c r="A2052" s="9">
        <v>41960</v>
      </c>
      <c r="B2052" s="8"/>
      <c r="C2052" s="8"/>
      <c r="D2052" s="8"/>
      <c r="E2052" s="8"/>
      <c r="F2052" s="8"/>
      <c r="G2052" s="8"/>
      <c r="H2052" s="8"/>
      <c r="I2052" s="8"/>
      <c r="J2052" s="7">
        <v>0.5</v>
      </c>
      <c r="K2052" s="7">
        <v>1.2</v>
      </c>
      <c r="L2052" s="7">
        <v>1.8</v>
      </c>
      <c r="M2052" s="7">
        <v>2</v>
      </c>
      <c r="N2052" s="7">
        <v>2</v>
      </c>
    </row>
    <row r="2053" spans="1:14" x14ac:dyDescent="0.25">
      <c r="A2053" s="9">
        <v>41961</v>
      </c>
      <c r="B2053" s="8"/>
      <c r="C2053" s="8"/>
      <c r="D2053" s="8"/>
      <c r="E2053" s="8"/>
      <c r="F2053" s="8"/>
      <c r="G2053" s="8"/>
      <c r="H2053" s="8"/>
      <c r="I2053" s="8"/>
      <c r="J2053" s="7">
        <v>0.5</v>
      </c>
      <c r="K2053" s="7">
        <v>1</v>
      </c>
      <c r="L2053" s="7">
        <v>1.8</v>
      </c>
      <c r="M2053" s="7">
        <v>2</v>
      </c>
      <c r="N2053" s="7">
        <v>2</v>
      </c>
    </row>
    <row r="2054" spans="1:14" x14ac:dyDescent="0.25">
      <c r="A2054" s="9">
        <v>41962</v>
      </c>
      <c r="B2054" s="8"/>
      <c r="C2054" s="8"/>
      <c r="D2054" s="8"/>
      <c r="E2054" s="8"/>
      <c r="F2054" s="8"/>
      <c r="G2054" s="8"/>
      <c r="H2054" s="8"/>
      <c r="I2054" s="8"/>
      <c r="J2054" s="7">
        <v>0.5</v>
      </c>
      <c r="K2054" s="7">
        <v>1</v>
      </c>
      <c r="L2054" s="7">
        <v>1.8</v>
      </c>
      <c r="M2054" s="7">
        <v>2</v>
      </c>
      <c r="N2054" s="7">
        <v>2</v>
      </c>
    </row>
    <row r="2055" spans="1:14" x14ac:dyDescent="0.25">
      <c r="A2055" s="9">
        <v>41963</v>
      </c>
      <c r="B2055" s="8"/>
      <c r="C2055" s="8"/>
      <c r="D2055" s="8"/>
      <c r="E2055" s="8"/>
      <c r="F2055" s="8"/>
      <c r="G2055" s="8"/>
      <c r="H2055" s="8"/>
      <c r="I2055" s="8"/>
      <c r="J2055" s="7">
        <v>0.45</v>
      </c>
      <c r="K2055" s="7">
        <v>1</v>
      </c>
      <c r="L2055" s="7">
        <v>1.8</v>
      </c>
      <c r="M2055" s="7">
        <v>2</v>
      </c>
      <c r="N2055" s="7">
        <v>2</v>
      </c>
    </row>
    <row r="2056" spans="1:14" x14ac:dyDescent="0.25">
      <c r="A2056" s="9">
        <v>41964</v>
      </c>
      <c r="B2056" s="8"/>
      <c r="C2056" s="8"/>
      <c r="D2056" s="8"/>
      <c r="E2056" s="8"/>
      <c r="F2056" s="8"/>
      <c r="G2056" s="8"/>
      <c r="H2056" s="8"/>
      <c r="I2056" s="8"/>
      <c r="J2056" s="7">
        <v>0.4</v>
      </c>
      <c r="K2056" s="7">
        <v>1</v>
      </c>
      <c r="L2056" s="7">
        <v>1.75</v>
      </c>
      <c r="M2056" s="7">
        <v>2</v>
      </c>
      <c r="N2056" s="7">
        <v>2</v>
      </c>
    </row>
    <row r="2057" spans="1:14" x14ac:dyDescent="0.25">
      <c r="A2057" s="9">
        <v>41967</v>
      </c>
      <c r="B2057" s="8"/>
      <c r="C2057" s="8"/>
      <c r="D2057" s="8"/>
      <c r="E2057" s="8"/>
      <c r="F2057" s="8"/>
      <c r="G2057" s="8"/>
      <c r="H2057" s="8"/>
      <c r="I2057" s="8"/>
      <c r="J2057" s="7">
        <v>0.3</v>
      </c>
      <c r="K2057" s="7">
        <v>1</v>
      </c>
      <c r="L2057" s="7">
        <v>1.75</v>
      </c>
      <c r="M2057" s="7">
        <v>2</v>
      </c>
      <c r="N2057" s="7">
        <v>2</v>
      </c>
    </row>
    <row r="2058" spans="1:14" x14ac:dyDescent="0.25">
      <c r="A2058" s="9">
        <v>41968</v>
      </c>
      <c r="B2058" s="8"/>
      <c r="C2058" s="8"/>
      <c r="D2058" s="8"/>
      <c r="E2058" s="8"/>
      <c r="F2058" s="8"/>
      <c r="G2058" s="8"/>
      <c r="H2058" s="8"/>
      <c r="I2058" s="8"/>
      <c r="J2058" s="7">
        <v>0.3</v>
      </c>
      <c r="K2058" s="7">
        <v>1</v>
      </c>
      <c r="L2058" s="7">
        <v>1.75</v>
      </c>
      <c r="M2058" s="7">
        <v>2</v>
      </c>
      <c r="N2058" s="7">
        <v>2</v>
      </c>
    </row>
    <row r="2059" spans="1:14" x14ac:dyDescent="0.25">
      <c r="A2059" s="9">
        <v>41969</v>
      </c>
      <c r="B2059" s="8"/>
      <c r="C2059" s="8"/>
      <c r="D2059" s="8"/>
      <c r="E2059" s="8"/>
      <c r="F2059" s="8"/>
      <c r="G2059" s="8"/>
      <c r="H2059" s="8"/>
      <c r="I2059" s="8"/>
      <c r="J2059" s="7">
        <v>0.3</v>
      </c>
      <c r="K2059" s="7">
        <v>1</v>
      </c>
      <c r="L2059" s="7">
        <v>1.8</v>
      </c>
      <c r="M2059" s="7">
        <v>2</v>
      </c>
      <c r="N2059" s="7">
        <v>2</v>
      </c>
    </row>
    <row r="2060" spans="1:14" x14ac:dyDescent="0.25">
      <c r="A2060" s="9">
        <v>41970</v>
      </c>
      <c r="B2060" s="8"/>
      <c r="C2060" s="8"/>
      <c r="D2060" s="8"/>
      <c r="E2060" s="8"/>
      <c r="F2060" s="8"/>
      <c r="G2060" s="8"/>
      <c r="H2060" s="8"/>
      <c r="I2060" s="8"/>
      <c r="J2060" s="7">
        <v>0.2</v>
      </c>
      <c r="K2060" s="7">
        <v>1</v>
      </c>
      <c r="L2060" s="7">
        <v>1.75</v>
      </c>
      <c r="M2060" s="7">
        <v>2</v>
      </c>
      <c r="N2060" s="7">
        <v>2</v>
      </c>
    </row>
    <row r="2061" spans="1:14" x14ac:dyDescent="0.25">
      <c r="A2061" s="9">
        <v>41971</v>
      </c>
      <c r="B2061" s="8"/>
      <c r="C2061" s="8"/>
      <c r="D2061" s="8"/>
      <c r="E2061" s="8"/>
      <c r="F2061" s="8"/>
      <c r="G2061" s="8"/>
      <c r="H2061" s="8"/>
      <c r="I2061" s="8"/>
      <c r="J2061" s="7">
        <v>0.2</v>
      </c>
      <c r="K2061" s="7">
        <v>1</v>
      </c>
      <c r="L2061" s="7">
        <v>1.8</v>
      </c>
      <c r="M2061" s="7">
        <v>2</v>
      </c>
      <c r="N2061" s="7">
        <v>2</v>
      </c>
    </row>
    <row r="2062" spans="1:14" x14ac:dyDescent="0.25">
      <c r="A2062" s="9">
        <v>41974</v>
      </c>
      <c r="B2062" s="8"/>
      <c r="C2062" s="8"/>
      <c r="D2062" s="8"/>
      <c r="E2062" s="8"/>
      <c r="F2062" s="8"/>
      <c r="G2062" s="8"/>
      <c r="H2062" s="8"/>
      <c r="I2062" s="8"/>
      <c r="J2062" s="7">
        <v>0.2</v>
      </c>
      <c r="K2062" s="7">
        <v>1</v>
      </c>
      <c r="L2062" s="7">
        <v>1.8</v>
      </c>
      <c r="M2062" s="7">
        <v>2</v>
      </c>
      <c r="N2062" s="7">
        <v>2</v>
      </c>
    </row>
    <row r="2063" spans="1:14" x14ac:dyDescent="0.25">
      <c r="A2063" s="9">
        <v>41975</v>
      </c>
      <c r="B2063" s="8"/>
      <c r="C2063" s="8"/>
      <c r="D2063" s="8"/>
      <c r="E2063" s="8"/>
      <c r="F2063" s="8"/>
      <c r="G2063" s="8"/>
      <c r="H2063" s="8"/>
      <c r="I2063" s="8"/>
      <c r="J2063" s="7">
        <v>0.2</v>
      </c>
      <c r="K2063" s="7">
        <v>1</v>
      </c>
      <c r="L2063" s="7">
        <v>1.75</v>
      </c>
      <c r="M2063" s="7">
        <v>2</v>
      </c>
      <c r="N2063" s="7">
        <v>2</v>
      </c>
    </row>
    <row r="2064" spans="1:14" x14ac:dyDescent="0.25">
      <c r="A2064" s="9">
        <v>41976</v>
      </c>
      <c r="B2064" s="8"/>
      <c r="C2064" s="8"/>
      <c r="D2064" s="8"/>
      <c r="E2064" s="8"/>
      <c r="F2064" s="8"/>
      <c r="G2064" s="8"/>
      <c r="H2064" s="8"/>
      <c r="I2064" s="8"/>
      <c r="J2064" s="7">
        <v>0.2</v>
      </c>
      <c r="K2064" s="7">
        <v>1</v>
      </c>
      <c r="L2064" s="7">
        <v>1.8</v>
      </c>
      <c r="M2064" s="7">
        <v>2</v>
      </c>
      <c r="N2064" s="7">
        <v>2</v>
      </c>
    </row>
    <row r="2065" spans="1:14" x14ac:dyDescent="0.25">
      <c r="A2065" s="9">
        <v>41977</v>
      </c>
      <c r="B2065" s="8"/>
      <c r="C2065" s="8"/>
      <c r="D2065" s="8"/>
      <c r="E2065" s="8"/>
      <c r="F2065" s="8"/>
      <c r="G2065" s="8"/>
      <c r="H2065" s="8"/>
      <c r="I2065" s="8"/>
      <c r="J2065" s="7">
        <v>0.2</v>
      </c>
      <c r="K2065" s="7">
        <v>1</v>
      </c>
      <c r="L2065" s="7">
        <v>1.8</v>
      </c>
      <c r="M2065" s="7">
        <v>2</v>
      </c>
      <c r="N2065" s="7">
        <v>2</v>
      </c>
    </row>
    <row r="2066" spans="1:14" x14ac:dyDescent="0.25">
      <c r="A2066" s="9">
        <v>41978</v>
      </c>
      <c r="B2066" s="8"/>
      <c r="C2066" s="8"/>
      <c r="D2066" s="8"/>
      <c r="E2066" s="8"/>
      <c r="F2066" s="8"/>
      <c r="G2066" s="8"/>
      <c r="H2066" s="8"/>
      <c r="I2066" s="8"/>
      <c r="J2066" s="7">
        <v>0.2</v>
      </c>
      <c r="K2066" s="7">
        <v>1</v>
      </c>
      <c r="L2066" s="7">
        <v>1.8</v>
      </c>
      <c r="M2066" s="7">
        <v>2</v>
      </c>
      <c r="N2066" s="7">
        <v>2</v>
      </c>
    </row>
    <row r="2067" spans="1:14" x14ac:dyDescent="0.25">
      <c r="A2067" s="9">
        <v>41981</v>
      </c>
      <c r="B2067" s="8"/>
      <c r="C2067" s="8"/>
      <c r="D2067" s="8"/>
      <c r="E2067" s="8"/>
      <c r="F2067" s="8"/>
      <c r="G2067" s="8"/>
      <c r="H2067" s="8"/>
      <c r="I2067" s="8"/>
      <c r="J2067" s="7">
        <v>0.2</v>
      </c>
      <c r="K2067" s="7">
        <v>1</v>
      </c>
      <c r="L2067" s="7">
        <v>1.8</v>
      </c>
      <c r="M2067" s="7">
        <v>2</v>
      </c>
      <c r="N2067" s="7">
        <v>2</v>
      </c>
    </row>
    <row r="2068" spans="1:14" x14ac:dyDescent="0.25">
      <c r="A2068" s="9">
        <v>41982</v>
      </c>
      <c r="B2068" s="8"/>
      <c r="C2068" s="8"/>
      <c r="D2068" s="8"/>
      <c r="E2068" s="8"/>
      <c r="F2068" s="8"/>
      <c r="G2068" s="8"/>
      <c r="H2068" s="8"/>
      <c r="I2068" s="8"/>
      <c r="J2068" s="7">
        <v>0.2</v>
      </c>
      <c r="K2068" s="7">
        <v>1</v>
      </c>
      <c r="L2068" s="7">
        <v>1.8</v>
      </c>
      <c r="M2068" s="7">
        <v>2</v>
      </c>
      <c r="N2068" s="7">
        <v>2</v>
      </c>
    </row>
    <row r="2069" spans="1:14" x14ac:dyDescent="0.25">
      <c r="A2069" s="9">
        <v>41983</v>
      </c>
      <c r="B2069" s="8"/>
      <c r="C2069" s="8"/>
      <c r="D2069" s="8"/>
      <c r="E2069" s="8"/>
      <c r="F2069" s="8"/>
      <c r="G2069" s="8"/>
      <c r="H2069" s="8"/>
      <c r="I2069" s="8"/>
      <c r="J2069" s="7">
        <v>0.2</v>
      </c>
      <c r="K2069" s="7">
        <v>1</v>
      </c>
      <c r="L2069" s="7">
        <v>1.8</v>
      </c>
      <c r="M2069" s="7">
        <v>2</v>
      </c>
      <c r="N2069" s="7">
        <v>2</v>
      </c>
    </row>
    <row r="2070" spans="1:14" x14ac:dyDescent="0.25">
      <c r="A2070" s="9">
        <v>41984</v>
      </c>
      <c r="B2070" s="8"/>
      <c r="C2070" s="8"/>
      <c r="D2070" s="8"/>
      <c r="E2070" s="8"/>
      <c r="F2070" s="8"/>
      <c r="G2070" s="8"/>
      <c r="H2070" s="8"/>
      <c r="I2070" s="8"/>
      <c r="J2070" s="7">
        <v>0.18</v>
      </c>
      <c r="K2070" s="7">
        <v>1</v>
      </c>
      <c r="L2070" s="7">
        <v>1.8</v>
      </c>
      <c r="M2070" s="7">
        <v>2</v>
      </c>
      <c r="N2070" s="7">
        <v>2</v>
      </c>
    </row>
    <row r="2071" spans="1:14" x14ac:dyDescent="0.25">
      <c r="A2071" s="9">
        <v>41985</v>
      </c>
      <c r="B2071" s="8"/>
      <c r="C2071" s="8"/>
      <c r="D2071" s="8"/>
      <c r="E2071" s="8"/>
      <c r="F2071" s="8"/>
      <c r="G2071" s="8"/>
      <c r="H2071" s="8"/>
      <c r="I2071" s="8"/>
      <c r="J2071" s="7">
        <v>0.18</v>
      </c>
      <c r="K2071" s="7">
        <v>1</v>
      </c>
      <c r="L2071" s="7">
        <v>1.9</v>
      </c>
      <c r="M2071" s="7">
        <v>2</v>
      </c>
      <c r="N2071" s="7">
        <v>2</v>
      </c>
    </row>
    <row r="2072" spans="1:14" x14ac:dyDescent="0.25">
      <c r="A2072" s="9">
        <v>41988</v>
      </c>
      <c r="B2072" s="8"/>
      <c r="C2072" s="8"/>
      <c r="D2072" s="8"/>
      <c r="E2072" s="8"/>
      <c r="F2072" s="8"/>
      <c r="G2072" s="8"/>
      <c r="H2072" s="8"/>
      <c r="I2072" s="8"/>
      <c r="J2072" s="7">
        <v>0.15</v>
      </c>
      <c r="K2072" s="7">
        <v>1</v>
      </c>
      <c r="L2072" s="7">
        <v>1.85</v>
      </c>
      <c r="M2072" s="7">
        <v>2</v>
      </c>
      <c r="N2072" s="7">
        <v>2</v>
      </c>
    </row>
    <row r="2073" spans="1:14" x14ac:dyDescent="0.25">
      <c r="A2073" s="9">
        <v>41989</v>
      </c>
      <c r="B2073" s="8"/>
      <c r="C2073" s="8"/>
      <c r="D2073" s="8"/>
      <c r="E2073" s="8"/>
      <c r="F2073" s="8"/>
      <c r="G2073" s="8"/>
      <c r="H2073" s="8"/>
      <c r="I2073" s="8"/>
      <c r="J2073" s="7">
        <v>0.13</v>
      </c>
      <c r="K2073" s="7">
        <v>1</v>
      </c>
      <c r="L2073" s="7">
        <v>1.8</v>
      </c>
      <c r="M2073" s="7">
        <v>2</v>
      </c>
      <c r="N2073" s="7">
        <v>2</v>
      </c>
    </row>
    <row r="2074" spans="1:14" x14ac:dyDescent="0.25">
      <c r="A2074" s="9">
        <v>41990</v>
      </c>
      <c r="B2074" s="8"/>
      <c r="C2074" s="8"/>
      <c r="D2074" s="8"/>
      <c r="E2074" s="8"/>
      <c r="F2074" s="8"/>
      <c r="G2074" s="8"/>
      <c r="H2074" s="8"/>
      <c r="I2074" s="8"/>
      <c r="J2074" s="7">
        <v>0.1</v>
      </c>
      <c r="K2074" s="7">
        <v>1</v>
      </c>
      <c r="L2074" s="7">
        <v>1.8</v>
      </c>
      <c r="M2074" s="7">
        <v>2</v>
      </c>
      <c r="N2074" s="7">
        <v>2</v>
      </c>
    </row>
    <row r="2075" spans="1:14" x14ac:dyDescent="0.25">
      <c r="A2075" s="9">
        <v>41991</v>
      </c>
      <c r="B2075" s="8"/>
      <c r="C2075" s="8"/>
      <c r="D2075" s="8"/>
      <c r="E2075" s="8"/>
      <c r="F2075" s="8"/>
      <c r="G2075" s="8"/>
      <c r="H2075" s="8"/>
      <c r="I2075" s="8"/>
      <c r="J2075" s="7">
        <v>0.1</v>
      </c>
      <c r="K2075" s="7">
        <v>1</v>
      </c>
      <c r="L2075" s="7">
        <v>1.85</v>
      </c>
      <c r="M2075" s="7">
        <v>2</v>
      </c>
      <c r="N2075" s="7">
        <v>2</v>
      </c>
    </row>
    <row r="2076" spans="1:14" x14ac:dyDescent="0.25">
      <c r="A2076" s="9">
        <v>41992</v>
      </c>
      <c r="B2076" s="8"/>
      <c r="C2076" s="8"/>
      <c r="D2076" s="8"/>
      <c r="E2076" s="8"/>
      <c r="F2076" s="8"/>
      <c r="G2076" s="8"/>
      <c r="H2076" s="8"/>
      <c r="I2076" s="8"/>
      <c r="J2076" s="7">
        <v>0.1</v>
      </c>
      <c r="K2076" s="7">
        <v>1</v>
      </c>
      <c r="L2076" s="7">
        <v>1.8</v>
      </c>
      <c r="M2076" s="7">
        <v>2</v>
      </c>
      <c r="N2076" s="7">
        <v>2</v>
      </c>
    </row>
    <row r="2077" spans="1:14" x14ac:dyDescent="0.25">
      <c r="A2077" s="9">
        <v>41995</v>
      </c>
      <c r="B2077" s="8"/>
      <c r="C2077" s="8"/>
      <c r="D2077" s="8"/>
      <c r="E2077" s="8"/>
      <c r="F2077" s="8"/>
      <c r="G2077" s="8"/>
      <c r="H2077" s="8"/>
      <c r="I2077" s="8"/>
      <c r="J2077" s="7">
        <v>0.1</v>
      </c>
      <c r="K2077" s="7">
        <v>1</v>
      </c>
      <c r="L2077" s="7">
        <v>1.8</v>
      </c>
      <c r="M2077" s="7">
        <v>2</v>
      </c>
      <c r="N2077" s="7">
        <v>2</v>
      </c>
    </row>
    <row r="2078" spans="1:14" x14ac:dyDescent="0.25">
      <c r="A2078" s="9">
        <v>41996</v>
      </c>
      <c r="B2078" s="8"/>
      <c r="C2078" s="8"/>
      <c r="D2078" s="8"/>
      <c r="E2078" s="8"/>
      <c r="F2078" s="8"/>
      <c r="G2078" s="8"/>
      <c r="H2078" s="8"/>
      <c r="I2078" s="8"/>
      <c r="J2078" s="7">
        <v>0.1</v>
      </c>
      <c r="K2078" s="7">
        <v>1</v>
      </c>
      <c r="L2078" s="7">
        <v>1.9</v>
      </c>
      <c r="M2078" s="7">
        <v>2</v>
      </c>
      <c r="N2078" s="7">
        <v>2</v>
      </c>
    </row>
    <row r="2079" spans="1:14" x14ac:dyDescent="0.25">
      <c r="A2079" s="9">
        <v>41997</v>
      </c>
      <c r="B2079" s="8"/>
      <c r="C2079" s="8"/>
      <c r="D2079" s="8"/>
      <c r="E2079" s="8"/>
      <c r="F2079" s="8"/>
      <c r="G2079" s="8"/>
      <c r="H2079" s="8"/>
      <c r="I2079" s="8"/>
      <c r="J2079" s="7">
        <v>0.1</v>
      </c>
      <c r="K2079" s="7">
        <v>1</v>
      </c>
      <c r="L2079" s="7">
        <v>1.85</v>
      </c>
      <c r="M2079" s="7">
        <v>2</v>
      </c>
      <c r="N2079" s="7">
        <v>2</v>
      </c>
    </row>
    <row r="2080" spans="1:14" x14ac:dyDescent="0.25">
      <c r="A2080" s="9">
        <v>41999</v>
      </c>
      <c r="B2080" s="8"/>
      <c r="C2080" s="8"/>
      <c r="D2080" s="8"/>
      <c r="E2080" s="8"/>
      <c r="F2080" s="8"/>
      <c r="G2080" s="8"/>
      <c r="H2080" s="8"/>
      <c r="I2080" s="8"/>
      <c r="J2080" s="7">
        <v>0.1</v>
      </c>
      <c r="K2080" s="7">
        <v>1</v>
      </c>
      <c r="L2080" s="7">
        <v>1.85</v>
      </c>
      <c r="M2080" s="7">
        <v>2</v>
      </c>
      <c r="N2080" s="7">
        <v>2</v>
      </c>
    </row>
    <row r="2081" spans="1:14" x14ac:dyDescent="0.25">
      <c r="A2081" s="9">
        <v>42002</v>
      </c>
      <c r="B2081" s="8"/>
      <c r="C2081" s="8"/>
      <c r="D2081" s="8"/>
      <c r="E2081" s="8"/>
      <c r="F2081" s="8"/>
      <c r="G2081" s="8"/>
      <c r="H2081" s="8"/>
      <c r="I2081" s="8"/>
      <c r="J2081" s="7">
        <v>0.1</v>
      </c>
      <c r="K2081" s="7">
        <v>1</v>
      </c>
      <c r="L2081" s="7">
        <v>1.9</v>
      </c>
      <c r="M2081" s="7">
        <v>2</v>
      </c>
      <c r="N2081" s="7">
        <v>2</v>
      </c>
    </row>
    <row r="2082" spans="1:14" x14ac:dyDescent="0.25">
      <c r="A2082" s="9">
        <v>42003</v>
      </c>
      <c r="B2082" s="8"/>
      <c r="C2082" s="8"/>
      <c r="D2082" s="8"/>
      <c r="E2082" s="8"/>
      <c r="F2082" s="8"/>
      <c r="G2082" s="8"/>
      <c r="H2082" s="8"/>
      <c r="I2082" s="8"/>
      <c r="J2082" s="7">
        <v>0</v>
      </c>
      <c r="K2082" s="7">
        <v>1</v>
      </c>
      <c r="L2082" s="7">
        <v>1.9</v>
      </c>
      <c r="M2082" s="7">
        <v>2</v>
      </c>
      <c r="N2082" s="7">
        <v>2</v>
      </c>
    </row>
    <row r="2083" spans="1:14" x14ac:dyDescent="0.25">
      <c r="A2083" s="9">
        <v>42004</v>
      </c>
      <c r="B2083" s="8"/>
      <c r="C2083" s="8"/>
      <c r="D2083" s="8"/>
      <c r="E2083" s="8"/>
      <c r="F2083" s="8"/>
      <c r="G2083" s="8"/>
      <c r="H2083" s="8"/>
      <c r="I2083" s="8"/>
      <c r="J2083" s="7">
        <v>0</v>
      </c>
      <c r="K2083" s="7">
        <v>1</v>
      </c>
      <c r="L2083" s="7">
        <v>1.9</v>
      </c>
      <c r="M2083" s="7">
        <v>2</v>
      </c>
      <c r="N2083" s="7">
        <v>2</v>
      </c>
    </row>
    <row r="2084" spans="1:14" x14ac:dyDescent="0.25">
      <c r="A2084" s="9">
        <v>42006</v>
      </c>
      <c r="B2084" s="8"/>
      <c r="C2084" s="8"/>
      <c r="D2084" s="8"/>
      <c r="E2084" s="8"/>
      <c r="F2084" s="8"/>
      <c r="G2084" s="8"/>
      <c r="H2084" s="8"/>
      <c r="I2084" s="8"/>
      <c r="J2084" s="7">
        <v>0</v>
      </c>
      <c r="K2084" s="7">
        <v>1</v>
      </c>
      <c r="L2084" s="7">
        <v>1.9</v>
      </c>
      <c r="M2084" s="7">
        <v>2</v>
      </c>
      <c r="N2084" s="7">
        <v>2</v>
      </c>
    </row>
    <row r="2085" spans="1:14" x14ac:dyDescent="0.25">
      <c r="A2085" s="9">
        <v>42009</v>
      </c>
      <c r="B2085" s="8"/>
      <c r="C2085" s="8"/>
      <c r="D2085" s="8"/>
      <c r="E2085" s="8"/>
      <c r="F2085" s="8"/>
      <c r="G2085" s="8"/>
      <c r="H2085" s="8"/>
      <c r="I2085" s="8"/>
      <c r="J2085" s="7">
        <v>0</v>
      </c>
      <c r="K2085" s="7">
        <v>1</v>
      </c>
      <c r="L2085" s="7">
        <v>1.8</v>
      </c>
      <c r="M2085" s="7">
        <v>2</v>
      </c>
      <c r="N2085" s="7">
        <v>2</v>
      </c>
    </row>
    <row r="2086" spans="1:14" x14ac:dyDescent="0.25">
      <c r="A2086" s="9">
        <v>42010</v>
      </c>
      <c r="B2086" s="8"/>
      <c r="C2086" s="8"/>
      <c r="D2086" s="8"/>
      <c r="E2086" s="8"/>
      <c r="F2086" s="8"/>
      <c r="G2086" s="8"/>
      <c r="H2086" s="8"/>
      <c r="I2086" s="8"/>
      <c r="J2086" s="7">
        <v>0</v>
      </c>
      <c r="K2086" s="7">
        <v>1</v>
      </c>
      <c r="L2086" s="7">
        <v>1.8</v>
      </c>
      <c r="M2086" s="7">
        <v>2</v>
      </c>
      <c r="N2086" s="7">
        <v>2</v>
      </c>
    </row>
    <row r="2087" spans="1:14" x14ac:dyDescent="0.25">
      <c r="A2087" s="9">
        <v>42011</v>
      </c>
      <c r="B2087" s="8"/>
      <c r="C2087" s="8"/>
      <c r="D2087" s="8"/>
      <c r="E2087" s="8"/>
      <c r="F2087" s="8"/>
      <c r="G2087" s="8"/>
      <c r="H2087" s="8"/>
      <c r="I2087" s="8"/>
      <c r="J2087" s="7">
        <v>0</v>
      </c>
      <c r="K2087" s="7">
        <v>1</v>
      </c>
      <c r="L2087" s="7">
        <v>1.8</v>
      </c>
      <c r="M2087" s="7">
        <v>2</v>
      </c>
      <c r="N2087" s="7">
        <v>2</v>
      </c>
    </row>
    <row r="2088" spans="1:14" x14ac:dyDescent="0.25">
      <c r="A2088" s="9">
        <v>42012</v>
      </c>
      <c r="B2088" s="8"/>
      <c r="C2088" s="8"/>
      <c r="D2088" s="8"/>
      <c r="E2088" s="8"/>
      <c r="F2088" s="8"/>
      <c r="G2088" s="8"/>
      <c r="H2088" s="8"/>
      <c r="I2088" s="8"/>
      <c r="J2088" s="7">
        <v>0</v>
      </c>
      <c r="K2088" s="7">
        <v>1</v>
      </c>
      <c r="L2088" s="7">
        <v>1.85</v>
      </c>
      <c r="M2088" s="7">
        <v>2</v>
      </c>
      <c r="N2088" s="7">
        <v>2</v>
      </c>
    </row>
    <row r="2089" spans="1:14" x14ac:dyDescent="0.25">
      <c r="A2089" s="9">
        <v>42013</v>
      </c>
      <c r="B2089" s="8"/>
      <c r="C2089" s="8"/>
      <c r="D2089" s="8"/>
      <c r="E2089" s="8"/>
      <c r="F2089" s="8"/>
      <c r="G2089" s="8"/>
      <c r="H2089" s="8"/>
      <c r="I2089" s="8"/>
      <c r="J2089" s="7">
        <v>0</v>
      </c>
      <c r="K2089" s="7">
        <v>1</v>
      </c>
      <c r="L2089" s="7">
        <v>1.9</v>
      </c>
      <c r="M2089" s="7">
        <v>2</v>
      </c>
      <c r="N2089" s="7">
        <v>2</v>
      </c>
    </row>
    <row r="2090" spans="1:14" x14ac:dyDescent="0.25">
      <c r="A2090" s="9">
        <v>42016</v>
      </c>
      <c r="B2090" s="8"/>
      <c r="C2090" s="8"/>
      <c r="D2090" s="8"/>
      <c r="E2090" s="8"/>
      <c r="F2090" s="8"/>
      <c r="G2090" s="8"/>
      <c r="H2090" s="8"/>
      <c r="I2090" s="8"/>
      <c r="J2090" s="7">
        <v>0</v>
      </c>
      <c r="K2090" s="7">
        <v>1</v>
      </c>
      <c r="L2090" s="7">
        <v>1.9</v>
      </c>
      <c r="M2090" s="7">
        <v>2</v>
      </c>
      <c r="N2090" s="7">
        <v>2</v>
      </c>
    </row>
    <row r="2091" spans="1:14" x14ac:dyDescent="0.25">
      <c r="A2091" s="9">
        <v>42017</v>
      </c>
      <c r="B2091" s="8"/>
      <c r="C2091" s="8"/>
      <c r="D2091" s="8"/>
      <c r="E2091" s="8"/>
      <c r="F2091" s="8"/>
      <c r="G2091" s="8"/>
      <c r="H2091" s="8"/>
      <c r="I2091" s="8"/>
      <c r="J2091" s="7">
        <v>0</v>
      </c>
      <c r="K2091" s="7">
        <v>1</v>
      </c>
      <c r="L2091" s="7">
        <v>1.9</v>
      </c>
      <c r="M2091" s="7">
        <v>2</v>
      </c>
      <c r="N2091" s="7">
        <v>2</v>
      </c>
    </row>
    <row r="2092" spans="1:14" x14ac:dyDescent="0.25">
      <c r="A2092" s="9">
        <v>42018</v>
      </c>
      <c r="B2092" s="8"/>
      <c r="C2092" s="8"/>
      <c r="D2092" s="8"/>
      <c r="E2092" s="8"/>
      <c r="F2092" s="8"/>
      <c r="G2092" s="8"/>
      <c r="H2092" s="8"/>
      <c r="I2092" s="8"/>
      <c r="J2092" s="7">
        <v>0</v>
      </c>
      <c r="K2092" s="7">
        <v>1</v>
      </c>
      <c r="L2092" s="7">
        <v>1.9</v>
      </c>
      <c r="M2092" s="7">
        <v>2</v>
      </c>
      <c r="N2092" s="7">
        <v>2</v>
      </c>
    </row>
    <row r="2093" spans="1:14" x14ac:dyDescent="0.25">
      <c r="A2093" s="9">
        <v>42019</v>
      </c>
      <c r="B2093" s="8"/>
      <c r="C2093" s="8"/>
      <c r="D2093" s="8"/>
      <c r="E2093" s="8"/>
      <c r="F2093" s="8"/>
      <c r="G2093" s="8"/>
      <c r="H2093" s="8"/>
      <c r="I2093" s="8"/>
      <c r="J2093" s="7">
        <v>0</v>
      </c>
      <c r="K2093" s="7">
        <v>1</v>
      </c>
      <c r="L2093" s="7">
        <v>1.9</v>
      </c>
      <c r="M2093" s="7">
        <v>2</v>
      </c>
      <c r="N2093" s="7">
        <v>2</v>
      </c>
    </row>
    <row r="2094" spans="1:14" x14ac:dyDescent="0.25">
      <c r="A2094" s="9">
        <v>42020</v>
      </c>
      <c r="B2094" s="8"/>
      <c r="C2094" s="8"/>
      <c r="D2094" s="8"/>
      <c r="E2094" s="8"/>
      <c r="F2094" s="8"/>
      <c r="G2094" s="8"/>
      <c r="H2094" s="8"/>
      <c r="I2094" s="8"/>
      <c r="J2094" s="7">
        <v>0</v>
      </c>
      <c r="K2094" s="7">
        <v>1.05</v>
      </c>
      <c r="L2094" s="7">
        <v>2</v>
      </c>
      <c r="M2094" s="7">
        <v>2</v>
      </c>
      <c r="N2094" s="7">
        <v>2</v>
      </c>
    </row>
    <row r="2095" spans="1:14" x14ac:dyDescent="0.25">
      <c r="A2095" s="9">
        <v>42023</v>
      </c>
      <c r="B2095" s="8"/>
      <c r="C2095" s="8"/>
      <c r="D2095" s="8"/>
      <c r="E2095" s="8"/>
      <c r="F2095" s="8"/>
      <c r="G2095" s="8"/>
      <c r="H2095" s="8"/>
      <c r="I2095" s="8"/>
      <c r="J2095" s="7">
        <v>0</v>
      </c>
      <c r="K2095" s="7">
        <v>1</v>
      </c>
      <c r="L2095" s="7">
        <v>2</v>
      </c>
      <c r="M2095" s="7">
        <v>2</v>
      </c>
      <c r="N2095" s="7">
        <v>2</v>
      </c>
    </row>
    <row r="2096" spans="1:14" x14ac:dyDescent="0.25">
      <c r="A2096" s="9">
        <v>42024</v>
      </c>
      <c r="B2096" s="8"/>
      <c r="C2096" s="8"/>
      <c r="D2096" s="8"/>
      <c r="E2096" s="8"/>
      <c r="F2096" s="8"/>
      <c r="G2096" s="8"/>
      <c r="H2096" s="8"/>
      <c r="I2096" s="8"/>
      <c r="J2096" s="7">
        <v>0</v>
      </c>
      <c r="K2096" s="7">
        <v>1.05</v>
      </c>
      <c r="L2096" s="7">
        <v>2</v>
      </c>
      <c r="M2096" s="7">
        <v>2</v>
      </c>
      <c r="N2096" s="7">
        <v>2</v>
      </c>
    </row>
    <row r="2097" spans="1:15" x14ac:dyDescent="0.25">
      <c r="A2097" s="9">
        <v>42025</v>
      </c>
      <c r="B2097" s="8"/>
      <c r="C2097" s="8"/>
      <c r="D2097" s="8"/>
      <c r="E2097" s="8"/>
      <c r="F2097" s="8"/>
      <c r="G2097" s="8"/>
      <c r="H2097" s="8"/>
      <c r="I2097" s="8"/>
      <c r="J2097" s="7">
        <v>0</v>
      </c>
      <c r="K2097" s="7">
        <v>1.1000000000000001</v>
      </c>
      <c r="L2097" s="7">
        <v>2</v>
      </c>
      <c r="M2097" s="7">
        <v>2</v>
      </c>
      <c r="N2097" s="7">
        <v>2</v>
      </c>
      <c r="O2097" s="8"/>
    </row>
    <row r="2098" spans="1:15" x14ac:dyDescent="0.25">
      <c r="A2098" s="9">
        <v>42026</v>
      </c>
      <c r="B2098" s="8"/>
      <c r="C2098" s="8"/>
      <c r="D2098" s="8"/>
      <c r="E2098" s="8"/>
      <c r="F2098" s="8"/>
      <c r="G2098" s="8"/>
      <c r="H2098" s="8"/>
      <c r="I2098" s="8"/>
      <c r="J2098" s="7">
        <v>0</v>
      </c>
      <c r="K2098" s="7">
        <v>1.1000000000000001</v>
      </c>
      <c r="L2098" s="7">
        <v>2</v>
      </c>
      <c r="M2098" s="7">
        <v>2</v>
      </c>
      <c r="N2098" s="7">
        <v>2</v>
      </c>
      <c r="O2098" s="8"/>
    </row>
    <row r="2099" spans="1:15" x14ac:dyDescent="0.25">
      <c r="A2099" s="9">
        <v>42027</v>
      </c>
      <c r="B2099" s="8"/>
      <c r="C2099" s="8"/>
      <c r="D2099" s="8"/>
      <c r="E2099" s="8"/>
      <c r="F2099" s="8"/>
      <c r="G2099" s="8"/>
      <c r="H2099" s="8"/>
      <c r="I2099" s="8"/>
      <c r="J2099" s="7">
        <v>0</v>
      </c>
      <c r="K2099" s="7">
        <v>1.1000000000000001</v>
      </c>
      <c r="L2099" s="7">
        <v>2</v>
      </c>
      <c r="M2099" s="7">
        <v>2</v>
      </c>
      <c r="N2099" s="7">
        <v>2</v>
      </c>
      <c r="O2099" s="8"/>
    </row>
    <row r="2100" spans="1:15" x14ac:dyDescent="0.25">
      <c r="A2100" s="9">
        <v>42030</v>
      </c>
      <c r="B2100" s="8"/>
      <c r="C2100" s="8"/>
      <c r="D2100" s="8"/>
      <c r="E2100" s="8"/>
      <c r="F2100" s="8"/>
      <c r="G2100" s="8"/>
      <c r="H2100" s="8"/>
      <c r="I2100" s="8"/>
      <c r="J2100" s="7">
        <v>0</v>
      </c>
      <c r="K2100" s="7">
        <v>1.1499999999999999</v>
      </c>
      <c r="L2100" s="7">
        <v>2</v>
      </c>
      <c r="M2100" s="7">
        <v>2</v>
      </c>
      <c r="N2100" s="7">
        <v>2</v>
      </c>
      <c r="O2100" s="8"/>
    </row>
    <row r="2101" spans="1:15" x14ac:dyDescent="0.25">
      <c r="A2101" s="9">
        <v>42031</v>
      </c>
      <c r="B2101" s="8"/>
      <c r="C2101" s="8"/>
      <c r="D2101" s="8"/>
      <c r="E2101" s="8"/>
      <c r="F2101" s="8"/>
      <c r="G2101" s="8"/>
      <c r="H2101" s="8"/>
      <c r="I2101" s="8"/>
      <c r="J2101" s="7">
        <v>0</v>
      </c>
      <c r="K2101" s="7">
        <v>1.1499999999999999</v>
      </c>
      <c r="L2101" s="7">
        <v>2</v>
      </c>
      <c r="M2101" s="7">
        <v>2</v>
      </c>
      <c r="N2101" s="7">
        <v>2</v>
      </c>
      <c r="O2101" s="8"/>
    </row>
    <row r="2102" spans="1:15" x14ac:dyDescent="0.25">
      <c r="A2102" s="9">
        <v>42032</v>
      </c>
      <c r="B2102" s="8"/>
      <c r="C2102" s="8"/>
      <c r="D2102" s="8"/>
      <c r="E2102" s="8"/>
      <c r="F2102" s="8"/>
      <c r="G2102" s="8"/>
      <c r="H2102" s="8"/>
      <c r="I2102" s="8"/>
      <c r="J2102" s="7">
        <v>0</v>
      </c>
      <c r="K2102" s="7">
        <v>1.1499999999999999</v>
      </c>
      <c r="L2102" s="7">
        <v>2</v>
      </c>
      <c r="M2102" s="7">
        <v>2</v>
      </c>
      <c r="N2102" s="7">
        <v>2</v>
      </c>
      <c r="O2102" s="8"/>
    </row>
    <row r="2103" spans="1:15" x14ac:dyDescent="0.25">
      <c r="A2103" s="9">
        <v>42033</v>
      </c>
      <c r="B2103" s="8"/>
      <c r="C2103" s="8"/>
      <c r="D2103" s="8"/>
      <c r="E2103" s="8"/>
      <c r="F2103" s="8"/>
      <c r="G2103" s="8"/>
      <c r="H2103" s="8"/>
      <c r="I2103" s="8"/>
      <c r="J2103" s="7">
        <v>0</v>
      </c>
      <c r="K2103" s="7">
        <v>1.1000000000000001</v>
      </c>
      <c r="L2103" s="7">
        <v>2</v>
      </c>
      <c r="M2103" s="7">
        <v>2</v>
      </c>
      <c r="N2103" s="7">
        <v>2</v>
      </c>
      <c r="O2103" s="8"/>
    </row>
    <row r="2104" spans="1:15" x14ac:dyDescent="0.25">
      <c r="A2104" s="9">
        <v>42034</v>
      </c>
      <c r="B2104" s="8"/>
      <c r="C2104" s="8"/>
      <c r="D2104" s="8"/>
      <c r="E2104" s="8"/>
      <c r="F2104" s="8"/>
      <c r="G2104" s="8"/>
      <c r="H2104" s="8"/>
      <c r="I2104" s="8"/>
      <c r="J2104" s="8"/>
      <c r="K2104" s="7">
        <v>1.1499999999999999</v>
      </c>
      <c r="L2104" s="7">
        <v>2</v>
      </c>
      <c r="M2104" s="7">
        <v>2</v>
      </c>
      <c r="N2104" s="7">
        <v>2</v>
      </c>
      <c r="O2104" s="7">
        <v>0</v>
      </c>
    </row>
    <row r="2105" spans="1:15" x14ac:dyDescent="0.25">
      <c r="A2105" s="9">
        <v>42037</v>
      </c>
      <c r="B2105" s="8"/>
      <c r="C2105" s="8"/>
      <c r="D2105" s="8"/>
      <c r="E2105" s="8"/>
      <c r="F2105" s="8"/>
      <c r="G2105" s="8"/>
      <c r="H2105" s="8"/>
      <c r="I2105" s="8"/>
      <c r="J2105" s="8"/>
      <c r="K2105" s="7">
        <v>1.1000000000000001</v>
      </c>
      <c r="L2105" s="7">
        <v>2</v>
      </c>
      <c r="M2105" s="7">
        <v>2</v>
      </c>
      <c r="N2105" s="7">
        <v>2</v>
      </c>
      <c r="O2105" s="7">
        <v>0</v>
      </c>
    </row>
    <row r="2106" spans="1:15" x14ac:dyDescent="0.25">
      <c r="A2106" s="9">
        <v>42038</v>
      </c>
      <c r="B2106" s="8"/>
      <c r="C2106" s="8"/>
      <c r="D2106" s="8"/>
      <c r="E2106" s="8"/>
      <c r="F2106" s="8"/>
      <c r="G2106" s="8"/>
      <c r="H2106" s="8"/>
      <c r="I2106" s="8"/>
      <c r="J2106" s="8"/>
      <c r="K2106" s="7">
        <v>1.1000000000000001</v>
      </c>
      <c r="L2106" s="7">
        <v>2</v>
      </c>
      <c r="M2106" s="7">
        <v>2</v>
      </c>
      <c r="N2106" s="7">
        <v>2</v>
      </c>
      <c r="O2106" s="7">
        <v>1.65</v>
      </c>
    </row>
    <row r="2107" spans="1:15" x14ac:dyDescent="0.25">
      <c r="A2107" s="9">
        <v>42039</v>
      </c>
      <c r="B2107" s="8"/>
      <c r="C2107" s="8"/>
      <c r="D2107" s="8"/>
      <c r="E2107" s="8"/>
      <c r="F2107" s="8"/>
      <c r="G2107" s="8"/>
      <c r="H2107" s="8"/>
      <c r="I2107" s="8"/>
      <c r="J2107" s="8"/>
      <c r="K2107" s="7">
        <v>1.05</v>
      </c>
      <c r="L2107" s="7">
        <v>2</v>
      </c>
      <c r="M2107" s="7">
        <v>2</v>
      </c>
      <c r="N2107" s="7">
        <v>2</v>
      </c>
      <c r="O2107" s="7">
        <v>1.8</v>
      </c>
    </row>
    <row r="2108" spans="1:15" x14ac:dyDescent="0.25">
      <c r="A2108" s="9">
        <v>42040</v>
      </c>
      <c r="B2108" s="8"/>
      <c r="C2108" s="8"/>
      <c r="D2108" s="8"/>
      <c r="E2108" s="8"/>
      <c r="F2108" s="8"/>
      <c r="G2108" s="8"/>
      <c r="H2108" s="8"/>
      <c r="I2108" s="8"/>
      <c r="J2108" s="8"/>
      <c r="K2108" s="7">
        <v>1.05</v>
      </c>
      <c r="L2108" s="7">
        <v>2</v>
      </c>
      <c r="M2108" s="7">
        <v>2</v>
      </c>
      <c r="N2108" s="7">
        <v>2</v>
      </c>
      <c r="O2108" s="7">
        <v>1.9</v>
      </c>
    </row>
    <row r="2109" spans="1:15" x14ac:dyDescent="0.25">
      <c r="A2109" s="9">
        <v>42041</v>
      </c>
      <c r="B2109" s="8"/>
      <c r="C2109" s="8"/>
      <c r="D2109" s="8"/>
      <c r="E2109" s="8"/>
      <c r="F2109" s="8"/>
      <c r="G2109" s="8"/>
      <c r="H2109" s="8"/>
      <c r="I2109" s="8"/>
      <c r="J2109" s="8"/>
      <c r="K2109" s="7">
        <v>1</v>
      </c>
      <c r="L2109" s="7">
        <v>2</v>
      </c>
      <c r="M2109" s="7">
        <v>2</v>
      </c>
      <c r="N2109" s="7">
        <v>2</v>
      </c>
      <c r="O2109" s="7">
        <v>1.9</v>
      </c>
    </row>
    <row r="2110" spans="1:15" x14ac:dyDescent="0.25">
      <c r="A2110" s="9">
        <v>42044</v>
      </c>
      <c r="B2110" s="8"/>
      <c r="C2110" s="8"/>
      <c r="D2110" s="8"/>
      <c r="E2110" s="8"/>
      <c r="F2110" s="8"/>
      <c r="G2110" s="8"/>
      <c r="H2110" s="8"/>
      <c r="I2110" s="8"/>
      <c r="J2110" s="8"/>
      <c r="K2110" s="7">
        <v>1</v>
      </c>
      <c r="L2110" s="7">
        <v>2</v>
      </c>
      <c r="M2110" s="7">
        <v>2</v>
      </c>
      <c r="N2110" s="7">
        <v>2</v>
      </c>
      <c r="O2110" s="7">
        <v>1.9</v>
      </c>
    </row>
    <row r="2111" spans="1:15" x14ac:dyDescent="0.25">
      <c r="A2111" s="9">
        <v>42045</v>
      </c>
      <c r="B2111" s="8"/>
      <c r="C2111" s="8"/>
      <c r="D2111" s="8"/>
      <c r="E2111" s="8"/>
      <c r="F2111" s="8"/>
      <c r="G2111" s="8"/>
      <c r="H2111" s="8"/>
      <c r="I2111" s="8"/>
      <c r="J2111" s="8"/>
      <c r="K2111" s="7">
        <v>1</v>
      </c>
      <c r="L2111" s="7">
        <v>2</v>
      </c>
      <c r="M2111" s="7">
        <v>2</v>
      </c>
      <c r="N2111" s="7">
        <v>2</v>
      </c>
      <c r="O2111" s="7">
        <v>1.9</v>
      </c>
    </row>
    <row r="2112" spans="1:15" x14ac:dyDescent="0.25">
      <c r="A2112" s="9">
        <v>42046</v>
      </c>
      <c r="B2112" s="8"/>
      <c r="C2112" s="8"/>
      <c r="D2112" s="8"/>
      <c r="E2112" s="8"/>
      <c r="F2112" s="8"/>
      <c r="G2112" s="8"/>
      <c r="H2112" s="8"/>
      <c r="I2112" s="8"/>
      <c r="J2112" s="8"/>
      <c r="K2112" s="7">
        <v>1</v>
      </c>
      <c r="L2112" s="7">
        <v>2</v>
      </c>
      <c r="M2112" s="7">
        <v>2</v>
      </c>
      <c r="N2112" s="7">
        <v>2</v>
      </c>
      <c r="O2112" s="7">
        <v>1.9</v>
      </c>
    </row>
    <row r="2113" spans="1:15" x14ac:dyDescent="0.25">
      <c r="A2113" s="9">
        <v>42047</v>
      </c>
      <c r="B2113" s="8"/>
      <c r="C2113" s="8"/>
      <c r="D2113" s="8"/>
      <c r="E2113" s="8"/>
      <c r="F2113" s="8"/>
      <c r="G2113" s="8"/>
      <c r="H2113" s="8"/>
      <c r="I2113" s="8"/>
      <c r="J2113" s="8"/>
      <c r="K2113" s="7">
        <v>1</v>
      </c>
      <c r="L2113" s="7">
        <v>2</v>
      </c>
      <c r="M2113" s="7">
        <v>2</v>
      </c>
      <c r="N2113" s="7">
        <v>2</v>
      </c>
      <c r="O2113" s="7">
        <v>2</v>
      </c>
    </row>
    <row r="2114" spans="1:15" x14ac:dyDescent="0.25">
      <c r="A2114" s="9">
        <v>42048</v>
      </c>
      <c r="B2114" s="8"/>
      <c r="C2114" s="8"/>
      <c r="D2114" s="8"/>
      <c r="E2114" s="8"/>
      <c r="F2114" s="8"/>
      <c r="G2114" s="8"/>
      <c r="H2114" s="8"/>
      <c r="I2114" s="8"/>
      <c r="J2114" s="8"/>
      <c r="K2114" s="7">
        <v>1</v>
      </c>
      <c r="L2114" s="7">
        <v>2</v>
      </c>
      <c r="M2114" s="7">
        <v>2</v>
      </c>
      <c r="N2114" s="7">
        <v>2</v>
      </c>
      <c r="O2114" s="7">
        <v>2</v>
      </c>
    </row>
    <row r="2115" spans="1:15" x14ac:dyDescent="0.25">
      <c r="A2115" s="9">
        <v>42053</v>
      </c>
      <c r="B2115" s="8"/>
      <c r="C2115" s="8"/>
      <c r="D2115" s="8"/>
      <c r="E2115" s="8"/>
      <c r="F2115" s="8"/>
      <c r="G2115" s="8"/>
      <c r="H2115" s="8"/>
      <c r="I2115" s="8"/>
      <c r="J2115" s="8"/>
      <c r="K2115" s="7">
        <v>1</v>
      </c>
      <c r="L2115" s="7">
        <v>2</v>
      </c>
      <c r="M2115" s="7">
        <v>2</v>
      </c>
      <c r="N2115" s="7">
        <v>2</v>
      </c>
      <c r="O2115" s="7">
        <v>2</v>
      </c>
    </row>
    <row r="2116" spans="1:15" x14ac:dyDescent="0.25">
      <c r="A2116" s="9">
        <v>42054</v>
      </c>
      <c r="B2116" s="8"/>
      <c r="C2116" s="8"/>
      <c r="D2116" s="8"/>
      <c r="E2116" s="8"/>
      <c r="F2116" s="8"/>
      <c r="G2116" s="8"/>
      <c r="H2116" s="8"/>
      <c r="I2116" s="8"/>
      <c r="J2116" s="8"/>
      <c r="K2116" s="7">
        <v>1</v>
      </c>
      <c r="L2116" s="7">
        <v>2</v>
      </c>
      <c r="M2116" s="7">
        <v>2</v>
      </c>
      <c r="N2116" s="7">
        <v>2</v>
      </c>
      <c r="O2116" s="7">
        <v>2</v>
      </c>
    </row>
    <row r="2117" spans="1:15" x14ac:dyDescent="0.25">
      <c r="A2117" s="9">
        <v>42055</v>
      </c>
      <c r="B2117" s="8"/>
      <c r="C2117" s="8"/>
      <c r="D2117" s="8"/>
      <c r="E2117" s="8"/>
      <c r="F2117" s="8"/>
      <c r="G2117" s="8"/>
      <c r="H2117" s="8"/>
      <c r="I2117" s="8"/>
      <c r="J2117" s="8"/>
      <c r="K2117" s="7">
        <v>1</v>
      </c>
      <c r="L2117" s="7">
        <v>1.9</v>
      </c>
      <c r="M2117" s="7">
        <v>2</v>
      </c>
      <c r="N2117" s="7">
        <v>2</v>
      </c>
      <c r="O2117" s="7">
        <v>2</v>
      </c>
    </row>
    <row r="2118" spans="1:15" x14ac:dyDescent="0.25">
      <c r="A2118" s="9">
        <v>42058</v>
      </c>
      <c r="B2118" s="8"/>
      <c r="C2118" s="8"/>
      <c r="D2118" s="8"/>
      <c r="E2118" s="8"/>
      <c r="F2118" s="8"/>
      <c r="G2118" s="8"/>
      <c r="H2118" s="8"/>
      <c r="I2118" s="8"/>
      <c r="J2118" s="8"/>
      <c r="K2118" s="7">
        <v>1</v>
      </c>
      <c r="L2118" s="7">
        <v>1.9</v>
      </c>
      <c r="M2118" s="7">
        <v>2</v>
      </c>
      <c r="N2118" s="7">
        <v>2</v>
      </c>
      <c r="O2118" s="7">
        <v>2</v>
      </c>
    </row>
    <row r="2119" spans="1:15" x14ac:dyDescent="0.25">
      <c r="A2119" s="9">
        <v>42059</v>
      </c>
      <c r="B2119" s="8"/>
      <c r="C2119" s="8"/>
      <c r="D2119" s="8"/>
      <c r="E2119" s="8"/>
      <c r="F2119" s="8"/>
      <c r="G2119" s="8"/>
      <c r="H2119" s="8"/>
      <c r="I2119" s="8"/>
      <c r="J2119" s="8"/>
      <c r="K2119" s="7">
        <v>1</v>
      </c>
      <c r="L2119" s="7">
        <v>1.9</v>
      </c>
      <c r="M2119" s="7">
        <v>2</v>
      </c>
      <c r="N2119" s="7">
        <v>2</v>
      </c>
      <c r="O2119" s="7">
        <v>2</v>
      </c>
    </row>
    <row r="2120" spans="1:15" x14ac:dyDescent="0.25">
      <c r="A2120" s="9">
        <v>42060</v>
      </c>
      <c r="B2120" s="8"/>
      <c r="C2120" s="8"/>
      <c r="D2120" s="8"/>
      <c r="E2120" s="8"/>
      <c r="F2120" s="8"/>
      <c r="G2120" s="8"/>
      <c r="H2120" s="8"/>
      <c r="I2120" s="8"/>
      <c r="J2120" s="8"/>
      <c r="K2120" s="7">
        <v>1</v>
      </c>
      <c r="L2120" s="7">
        <v>1.9</v>
      </c>
      <c r="M2120" s="7">
        <v>2</v>
      </c>
      <c r="N2120" s="7">
        <v>2</v>
      </c>
      <c r="O2120" s="7">
        <v>2</v>
      </c>
    </row>
    <row r="2121" spans="1:15" x14ac:dyDescent="0.25">
      <c r="A2121" s="9">
        <v>42061</v>
      </c>
      <c r="B2121" s="8"/>
      <c r="C2121" s="8"/>
      <c r="D2121" s="8"/>
      <c r="E2121" s="8"/>
      <c r="F2121" s="8"/>
      <c r="G2121" s="8"/>
      <c r="H2121" s="8"/>
      <c r="I2121" s="8"/>
      <c r="J2121" s="8"/>
      <c r="K2121" s="7">
        <v>1</v>
      </c>
      <c r="L2121" s="7">
        <v>1.9</v>
      </c>
      <c r="M2121" s="7">
        <v>2</v>
      </c>
      <c r="N2121" s="7">
        <v>2</v>
      </c>
      <c r="O2121" s="7">
        <v>2</v>
      </c>
    </row>
    <row r="2122" spans="1:15" x14ac:dyDescent="0.25">
      <c r="A2122" s="9">
        <v>42062</v>
      </c>
      <c r="B2122" s="8"/>
      <c r="C2122" s="8"/>
      <c r="D2122" s="8"/>
      <c r="E2122" s="8"/>
      <c r="F2122" s="8"/>
      <c r="G2122" s="8"/>
      <c r="H2122" s="8"/>
      <c r="I2122" s="8"/>
      <c r="J2122" s="8"/>
      <c r="K2122" s="7">
        <v>1</v>
      </c>
      <c r="L2122" s="7">
        <v>1.9</v>
      </c>
      <c r="M2122" s="7">
        <v>2</v>
      </c>
      <c r="N2122" s="7">
        <v>2</v>
      </c>
      <c r="O2122" s="7">
        <v>2</v>
      </c>
    </row>
    <row r="2123" spans="1:15" x14ac:dyDescent="0.25">
      <c r="A2123" s="9">
        <v>42065</v>
      </c>
      <c r="B2123" s="8"/>
      <c r="C2123" s="8"/>
      <c r="D2123" s="8"/>
      <c r="E2123" s="8"/>
      <c r="F2123" s="8"/>
      <c r="G2123" s="8"/>
      <c r="H2123" s="8"/>
      <c r="I2123" s="8"/>
      <c r="J2123" s="8"/>
      <c r="K2123" s="7">
        <v>1</v>
      </c>
      <c r="L2123" s="7">
        <v>1.9</v>
      </c>
      <c r="M2123" s="7">
        <v>2</v>
      </c>
      <c r="N2123" s="7">
        <v>2</v>
      </c>
      <c r="O2123" s="7">
        <v>2</v>
      </c>
    </row>
    <row r="2124" spans="1:15" x14ac:dyDescent="0.25">
      <c r="A2124" s="9">
        <v>42066</v>
      </c>
      <c r="B2124" s="8"/>
      <c r="C2124" s="8"/>
      <c r="D2124" s="8"/>
      <c r="E2124" s="8"/>
      <c r="F2124" s="8"/>
      <c r="G2124" s="8"/>
      <c r="H2124" s="8"/>
      <c r="I2124" s="8"/>
      <c r="J2124" s="8"/>
      <c r="K2124" s="7">
        <v>1</v>
      </c>
      <c r="L2124" s="7">
        <v>1.9</v>
      </c>
      <c r="M2124" s="7">
        <v>2</v>
      </c>
      <c r="N2124" s="7">
        <v>2</v>
      </c>
      <c r="O2124" s="7">
        <v>2</v>
      </c>
    </row>
    <row r="2125" spans="1:15" x14ac:dyDescent="0.25">
      <c r="A2125" s="9">
        <v>42067</v>
      </c>
      <c r="B2125" s="8"/>
      <c r="C2125" s="8"/>
      <c r="D2125" s="8"/>
      <c r="E2125" s="8"/>
      <c r="F2125" s="8"/>
      <c r="G2125" s="8"/>
      <c r="H2125" s="8"/>
      <c r="I2125" s="8"/>
      <c r="J2125" s="8"/>
      <c r="K2125" s="7">
        <v>1</v>
      </c>
      <c r="L2125" s="7">
        <v>1.9</v>
      </c>
      <c r="M2125" s="7">
        <v>2</v>
      </c>
      <c r="N2125" s="7">
        <v>2</v>
      </c>
      <c r="O2125" s="7">
        <v>2</v>
      </c>
    </row>
    <row r="2126" spans="1:15" x14ac:dyDescent="0.25">
      <c r="A2126" s="9">
        <v>42068</v>
      </c>
      <c r="B2126" s="8"/>
      <c r="C2126" s="8"/>
      <c r="D2126" s="8"/>
      <c r="E2126" s="8"/>
      <c r="F2126" s="8"/>
      <c r="G2126" s="8"/>
      <c r="H2126" s="8"/>
      <c r="I2126" s="8"/>
      <c r="J2126" s="8"/>
      <c r="K2126" s="7">
        <v>1</v>
      </c>
      <c r="L2126" s="7">
        <v>1.9</v>
      </c>
      <c r="M2126" s="7">
        <v>2</v>
      </c>
      <c r="N2126" s="7">
        <v>2</v>
      </c>
      <c r="O2126" s="7">
        <v>2</v>
      </c>
    </row>
    <row r="2127" spans="1:15" x14ac:dyDescent="0.25">
      <c r="A2127" s="9">
        <v>42069</v>
      </c>
      <c r="B2127" s="8"/>
      <c r="C2127" s="8"/>
      <c r="D2127" s="8"/>
      <c r="E2127" s="8"/>
      <c r="F2127" s="8"/>
      <c r="G2127" s="8"/>
      <c r="H2127" s="8"/>
      <c r="I2127" s="8"/>
      <c r="J2127" s="8"/>
      <c r="K2127" s="7">
        <v>1</v>
      </c>
      <c r="L2127" s="7">
        <v>1.9</v>
      </c>
      <c r="M2127" s="7">
        <v>2</v>
      </c>
      <c r="N2127" s="7">
        <v>2</v>
      </c>
      <c r="O2127" s="7">
        <v>2</v>
      </c>
    </row>
    <row r="2128" spans="1:15" x14ac:dyDescent="0.25">
      <c r="A2128" s="9">
        <v>42072</v>
      </c>
      <c r="B2128" s="8"/>
      <c r="C2128" s="8"/>
      <c r="D2128" s="8"/>
      <c r="E2128" s="8"/>
      <c r="F2128" s="8"/>
      <c r="G2128" s="8"/>
      <c r="H2128" s="8"/>
      <c r="I2128" s="8"/>
      <c r="J2128" s="8"/>
      <c r="K2128" s="7">
        <v>1</v>
      </c>
      <c r="L2128" s="7">
        <v>1.9</v>
      </c>
      <c r="M2128" s="7">
        <v>2</v>
      </c>
      <c r="N2128" s="7">
        <v>2</v>
      </c>
      <c r="O2128" s="7">
        <v>2</v>
      </c>
    </row>
    <row r="2129" spans="1:15" x14ac:dyDescent="0.25">
      <c r="A2129" s="9">
        <v>42073</v>
      </c>
      <c r="B2129" s="8"/>
      <c r="C2129" s="8"/>
      <c r="D2129" s="8"/>
      <c r="E2129" s="8"/>
      <c r="F2129" s="8"/>
      <c r="G2129" s="8"/>
      <c r="H2129" s="8"/>
      <c r="I2129" s="8"/>
      <c r="J2129" s="8"/>
      <c r="K2129" s="7">
        <v>1</v>
      </c>
      <c r="L2129" s="7">
        <v>1.9</v>
      </c>
      <c r="M2129" s="7">
        <v>2</v>
      </c>
      <c r="N2129" s="7">
        <v>2</v>
      </c>
      <c r="O2129" s="7">
        <v>2</v>
      </c>
    </row>
    <row r="2130" spans="1:15" x14ac:dyDescent="0.25">
      <c r="A2130" s="9">
        <v>42074</v>
      </c>
      <c r="B2130" s="8"/>
      <c r="C2130" s="8"/>
      <c r="D2130" s="8"/>
      <c r="E2130" s="8"/>
      <c r="F2130" s="8"/>
      <c r="G2130" s="8"/>
      <c r="H2130" s="8"/>
      <c r="I2130" s="8"/>
      <c r="J2130" s="8"/>
      <c r="K2130" s="7">
        <v>1</v>
      </c>
      <c r="L2130" s="7">
        <v>1.9</v>
      </c>
      <c r="M2130" s="7">
        <v>2</v>
      </c>
      <c r="N2130" s="7">
        <v>2</v>
      </c>
      <c r="O2130" s="7">
        <v>2</v>
      </c>
    </row>
    <row r="2131" spans="1:15" x14ac:dyDescent="0.25">
      <c r="A2131" s="9">
        <v>42075</v>
      </c>
      <c r="B2131" s="8"/>
      <c r="C2131" s="8"/>
      <c r="D2131" s="8"/>
      <c r="E2131" s="8"/>
      <c r="F2131" s="8"/>
      <c r="G2131" s="8"/>
      <c r="H2131" s="8"/>
      <c r="I2131" s="8"/>
      <c r="J2131" s="8"/>
      <c r="K2131" s="7">
        <v>1</v>
      </c>
      <c r="L2131" s="7">
        <v>1.9</v>
      </c>
      <c r="M2131" s="7">
        <v>2</v>
      </c>
      <c r="N2131" s="7">
        <v>2</v>
      </c>
      <c r="O2131" s="7">
        <v>2</v>
      </c>
    </row>
    <row r="2132" spans="1:15" x14ac:dyDescent="0.25">
      <c r="A2132" s="9">
        <v>42076</v>
      </c>
      <c r="B2132" s="8"/>
      <c r="C2132" s="8"/>
      <c r="D2132" s="8"/>
      <c r="E2132" s="8"/>
      <c r="F2132" s="8"/>
      <c r="G2132" s="8"/>
      <c r="H2132" s="8"/>
      <c r="I2132" s="8"/>
      <c r="J2132" s="8"/>
      <c r="K2132" s="7">
        <v>1</v>
      </c>
      <c r="L2132" s="7">
        <v>1.8</v>
      </c>
      <c r="M2132" s="7">
        <v>2</v>
      </c>
      <c r="N2132" s="7">
        <v>2</v>
      </c>
      <c r="O2132" s="7">
        <v>2</v>
      </c>
    </row>
    <row r="2133" spans="1:15" x14ac:dyDescent="0.25">
      <c r="A2133" s="9">
        <v>42079</v>
      </c>
      <c r="B2133" s="8"/>
      <c r="C2133" s="8"/>
      <c r="D2133" s="8"/>
      <c r="E2133" s="8"/>
      <c r="F2133" s="8"/>
      <c r="G2133" s="8"/>
      <c r="H2133" s="8"/>
      <c r="I2133" s="8"/>
      <c r="J2133" s="8"/>
      <c r="K2133" s="7">
        <v>0.85</v>
      </c>
      <c r="L2133" s="7">
        <v>1.8</v>
      </c>
      <c r="M2133" s="7">
        <v>2</v>
      </c>
      <c r="N2133" s="7">
        <v>2</v>
      </c>
      <c r="O2133" s="7">
        <v>2</v>
      </c>
    </row>
    <row r="2134" spans="1:15" x14ac:dyDescent="0.25">
      <c r="A2134" s="9">
        <v>42080</v>
      </c>
      <c r="B2134" s="8"/>
      <c r="C2134" s="8"/>
      <c r="D2134" s="8"/>
      <c r="E2134" s="8"/>
      <c r="F2134" s="8"/>
      <c r="G2134" s="8"/>
      <c r="H2134" s="8"/>
      <c r="I2134" s="8"/>
      <c r="J2134" s="8"/>
      <c r="K2134" s="7">
        <v>0.85</v>
      </c>
      <c r="L2134" s="7">
        <v>1.8</v>
      </c>
      <c r="M2134" s="7">
        <v>2</v>
      </c>
      <c r="N2134" s="7">
        <v>2</v>
      </c>
      <c r="O2134" s="7">
        <v>2</v>
      </c>
    </row>
    <row r="2135" spans="1:15" x14ac:dyDescent="0.25">
      <c r="A2135" s="9">
        <v>42081</v>
      </c>
      <c r="B2135" s="8"/>
      <c r="C2135" s="8"/>
      <c r="D2135" s="8"/>
      <c r="E2135" s="8"/>
      <c r="F2135" s="8"/>
      <c r="G2135" s="8"/>
      <c r="H2135" s="8"/>
      <c r="I2135" s="8"/>
      <c r="J2135" s="8"/>
      <c r="K2135" s="7">
        <v>0.85</v>
      </c>
      <c r="L2135" s="7">
        <v>1.8</v>
      </c>
      <c r="M2135" s="7">
        <v>2</v>
      </c>
      <c r="N2135" s="7">
        <v>2</v>
      </c>
      <c r="O2135" s="7">
        <v>2</v>
      </c>
    </row>
    <row r="2136" spans="1:15" x14ac:dyDescent="0.25">
      <c r="A2136" s="9">
        <v>42082</v>
      </c>
      <c r="B2136" s="8"/>
      <c r="C2136" s="8"/>
      <c r="D2136" s="8"/>
      <c r="E2136" s="8"/>
      <c r="F2136" s="8"/>
      <c r="G2136" s="8"/>
      <c r="H2136" s="8"/>
      <c r="I2136" s="8"/>
      <c r="J2136" s="8"/>
      <c r="K2136" s="7">
        <v>0.8</v>
      </c>
      <c r="L2136" s="7">
        <v>1.75</v>
      </c>
      <c r="M2136" s="7">
        <v>2</v>
      </c>
      <c r="N2136" s="7">
        <v>2</v>
      </c>
      <c r="O2136" s="7">
        <v>2</v>
      </c>
    </row>
    <row r="2137" spans="1:15" x14ac:dyDescent="0.25">
      <c r="A2137" s="9">
        <v>42083</v>
      </c>
      <c r="B2137" s="8"/>
      <c r="C2137" s="8"/>
      <c r="D2137" s="8"/>
      <c r="E2137" s="8"/>
      <c r="F2137" s="8"/>
      <c r="G2137" s="8"/>
      <c r="H2137" s="8"/>
      <c r="I2137" s="8"/>
      <c r="J2137" s="8"/>
      <c r="K2137" s="7">
        <v>0.8</v>
      </c>
      <c r="L2137" s="7">
        <v>1.8</v>
      </c>
      <c r="M2137" s="7">
        <v>2</v>
      </c>
      <c r="N2137" s="7">
        <v>2</v>
      </c>
      <c r="O2137" s="7">
        <v>2</v>
      </c>
    </row>
    <row r="2138" spans="1:15" x14ac:dyDescent="0.25">
      <c r="A2138" s="9">
        <v>42086</v>
      </c>
      <c r="B2138" s="8"/>
      <c r="C2138" s="8"/>
      <c r="D2138" s="8"/>
      <c r="E2138" s="8"/>
      <c r="F2138" s="8"/>
      <c r="G2138" s="8"/>
      <c r="H2138" s="8"/>
      <c r="I2138" s="8"/>
      <c r="J2138" s="8"/>
      <c r="K2138" s="7">
        <v>0.9</v>
      </c>
      <c r="L2138" s="7">
        <v>1.8</v>
      </c>
      <c r="M2138" s="7">
        <v>2</v>
      </c>
      <c r="N2138" s="7">
        <v>2</v>
      </c>
      <c r="O2138" s="7">
        <v>2</v>
      </c>
    </row>
    <row r="2139" spans="1:15" x14ac:dyDescent="0.25">
      <c r="A2139" s="9">
        <v>42087</v>
      </c>
      <c r="B2139" s="8"/>
      <c r="C2139" s="8"/>
      <c r="D2139" s="8"/>
      <c r="E2139" s="8"/>
      <c r="F2139" s="8"/>
      <c r="G2139" s="8"/>
      <c r="H2139" s="8"/>
      <c r="I2139" s="8"/>
      <c r="J2139" s="8"/>
      <c r="K2139" s="7">
        <v>0.9</v>
      </c>
      <c r="L2139" s="7">
        <v>1.8</v>
      </c>
      <c r="M2139" s="7">
        <v>2</v>
      </c>
      <c r="N2139" s="7">
        <v>2</v>
      </c>
      <c r="O2139" s="7">
        <v>2</v>
      </c>
    </row>
    <row r="2140" spans="1:15" x14ac:dyDescent="0.25">
      <c r="A2140" s="9">
        <v>42088</v>
      </c>
      <c r="B2140" s="8"/>
      <c r="C2140" s="8"/>
      <c r="D2140" s="8"/>
      <c r="E2140" s="8"/>
      <c r="F2140" s="8"/>
      <c r="G2140" s="8"/>
      <c r="H2140" s="8"/>
      <c r="I2140" s="8"/>
      <c r="J2140" s="8"/>
      <c r="K2140" s="7">
        <v>0.9</v>
      </c>
      <c r="L2140" s="7">
        <v>1.8</v>
      </c>
      <c r="M2140" s="7">
        <v>2</v>
      </c>
      <c r="N2140" s="7">
        <v>2</v>
      </c>
      <c r="O2140" s="7">
        <v>2</v>
      </c>
    </row>
    <row r="2141" spans="1:15" x14ac:dyDescent="0.25">
      <c r="A2141" s="9">
        <v>42089</v>
      </c>
      <c r="B2141" s="8"/>
      <c r="C2141" s="8"/>
      <c r="D2141" s="8"/>
      <c r="E2141" s="8"/>
      <c r="F2141" s="8"/>
      <c r="G2141" s="8"/>
      <c r="H2141" s="8"/>
      <c r="I2141" s="8"/>
      <c r="J2141" s="8"/>
      <c r="K2141" s="7">
        <v>0.9</v>
      </c>
      <c r="L2141" s="7">
        <v>1.8</v>
      </c>
      <c r="M2141" s="7">
        <v>2</v>
      </c>
      <c r="N2141" s="7">
        <v>2</v>
      </c>
      <c r="O2141" s="7">
        <v>2</v>
      </c>
    </row>
    <row r="2142" spans="1:15" x14ac:dyDescent="0.25">
      <c r="A2142" s="9">
        <v>42090</v>
      </c>
      <c r="B2142" s="8"/>
      <c r="C2142" s="8"/>
      <c r="D2142" s="8"/>
      <c r="E2142" s="8"/>
      <c r="F2142" s="8"/>
      <c r="G2142" s="8"/>
      <c r="H2142" s="8"/>
      <c r="I2142" s="8"/>
      <c r="J2142" s="8"/>
      <c r="K2142" s="7">
        <v>0.9</v>
      </c>
      <c r="L2142" s="7">
        <v>1.8</v>
      </c>
      <c r="M2142" s="7">
        <v>2</v>
      </c>
      <c r="N2142" s="7">
        <v>2</v>
      </c>
      <c r="O2142" s="7">
        <v>2</v>
      </c>
    </row>
    <row r="2143" spans="1:15" x14ac:dyDescent="0.25">
      <c r="A2143" s="9">
        <v>42093</v>
      </c>
      <c r="B2143" s="8"/>
      <c r="C2143" s="8"/>
      <c r="D2143" s="8"/>
      <c r="E2143" s="8"/>
      <c r="F2143" s="8"/>
      <c r="G2143" s="8"/>
      <c r="H2143" s="8"/>
      <c r="I2143" s="8"/>
      <c r="J2143" s="8"/>
      <c r="K2143" s="7">
        <v>0.9</v>
      </c>
      <c r="L2143" s="7">
        <v>1.8</v>
      </c>
      <c r="M2143" s="7">
        <v>2</v>
      </c>
      <c r="N2143" s="7">
        <v>2</v>
      </c>
      <c r="O2143" s="7">
        <v>2</v>
      </c>
    </row>
    <row r="2144" spans="1:15" x14ac:dyDescent="0.25">
      <c r="A2144" s="9">
        <v>42094</v>
      </c>
      <c r="B2144" s="8"/>
      <c r="C2144" s="8"/>
      <c r="D2144" s="8"/>
      <c r="E2144" s="8"/>
      <c r="F2144" s="8"/>
      <c r="G2144" s="8"/>
      <c r="H2144" s="8"/>
      <c r="I2144" s="8"/>
      <c r="J2144" s="8"/>
      <c r="K2144" s="7">
        <v>0.95</v>
      </c>
      <c r="L2144" s="7">
        <v>1.8</v>
      </c>
      <c r="M2144" s="7">
        <v>2</v>
      </c>
      <c r="N2144" s="7">
        <v>2</v>
      </c>
      <c r="O2144" s="7">
        <v>2</v>
      </c>
    </row>
    <row r="2145" spans="1:15" x14ac:dyDescent="0.25">
      <c r="A2145" s="9">
        <v>42095</v>
      </c>
      <c r="B2145" s="8"/>
      <c r="C2145" s="8"/>
      <c r="D2145" s="8"/>
      <c r="E2145" s="8"/>
      <c r="F2145" s="8"/>
      <c r="G2145" s="8"/>
      <c r="H2145" s="8"/>
      <c r="I2145" s="8"/>
      <c r="J2145" s="8"/>
      <c r="K2145" s="7">
        <v>0.9</v>
      </c>
      <c r="L2145" s="7">
        <v>1.8</v>
      </c>
      <c r="M2145" s="7">
        <v>2</v>
      </c>
      <c r="N2145" s="7">
        <v>2</v>
      </c>
      <c r="O2145" s="7">
        <v>2</v>
      </c>
    </row>
    <row r="2146" spans="1:15" x14ac:dyDescent="0.25">
      <c r="A2146" s="9">
        <v>42096</v>
      </c>
      <c r="B2146" s="8"/>
      <c r="C2146" s="8"/>
      <c r="D2146" s="8"/>
      <c r="E2146" s="8"/>
      <c r="F2146" s="8"/>
      <c r="G2146" s="8"/>
      <c r="H2146" s="8"/>
      <c r="I2146" s="8"/>
      <c r="J2146" s="8"/>
      <c r="K2146" s="7">
        <v>0.9</v>
      </c>
      <c r="L2146" s="7">
        <v>1.8</v>
      </c>
      <c r="M2146" s="7">
        <v>2</v>
      </c>
      <c r="N2146" s="7">
        <v>2</v>
      </c>
      <c r="O2146" s="7">
        <v>2</v>
      </c>
    </row>
    <row r="2147" spans="1:15" x14ac:dyDescent="0.25">
      <c r="A2147" s="9">
        <v>42100</v>
      </c>
      <c r="B2147" s="8"/>
      <c r="C2147" s="8"/>
      <c r="D2147" s="8"/>
      <c r="E2147" s="8"/>
      <c r="F2147" s="8"/>
      <c r="G2147" s="8"/>
      <c r="H2147" s="8"/>
      <c r="I2147" s="8"/>
      <c r="J2147" s="8"/>
      <c r="K2147" s="7">
        <v>0.9</v>
      </c>
      <c r="L2147" s="7">
        <v>1.75</v>
      </c>
      <c r="M2147" s="7">
        <v>2</v>
      </c>
      <c r="N2147" s="7">
        <v>2</v>
      </c>
      <c r="O2147" s="7">
        <v>2</v>
      </c>
    </row>
    <row r="2148" spans="1:15" x14ac:dyDescent="0.25">
      <c r="A2148" s="9">
        <v>42101</v>
      </c>
      <c r="B2148" s="8"/>
      <c r="C2148" s="8"/>
      <c r="D2148" s="8"/>
      <c r="E2148" s="8"/>
      <c r="F2148" s="8"/>
      <c r="G2148" s="8"/>
      <c r="H2148" s="8"/>
      <c r="I2148" s="8"/>
      <c r="J2148" s="8"/>
      <c r="K2148" s="7">
        <v>0.9</v>
      </c>
      <c r="L2148" s="7">
        <v>1.75</v>
      </c>
      <c r="M2148" s="7">
        <v>2</v>
      </c>
      <c r="N2148" s="7">
        <v>2</v>
      </c>
      <c r="O2148" s="7">
        <v>2</v>
      </c>
    </row>
    <row r="2149" spans="1:15" x14ac:dyDescent="0.25">
      <c r="A2149" s="9">
        <v>42102</v>
      </c>
      <c r="B2149" s="8"/>
      <c r="C2149" s="8"/>
      <c r="D2149" s="8"/>
      <c r="E2149" s="8"/>
      <c r="F2149" s="8"/>
      <c r="G2149" s="8"/>
      <c r="H2149" s="8"/>
      <c r="I2149" s="8"/>
      <c r="J2149" s="8"/>
      <c r="K2149" s="7">
        <v>0.9</v>
      </c>
      <c r="L2149" s="7">
        <v>1.8</v>
      </c>
      <c r="M2149" s="7">
        <v>2</v>
      </c>
      <c r="N2149" s="7">
        <v>2</v>
      </c>
      <c r="O2149" s="7">
        <v>2</v>
      </c>
    </row>
    <row r="2150" spans="1:15" x14ac:dyDescent="0.25">
      <c r="A2150" s="9">
        <v>42103</v>
      </c>
      <c r="B2150" s="8"/>
      <c r="C2150" s="8"/>
      <c r="D2150" s="8"/>
      <c r="E2150" s="8"/>
      <c r="F2150" s="8"/>
      <c r="G2150" s="8"/>
      <c r="H2150" s="8"/>
      <c r="I2150" s="8"/>
      <c r="J2150" s="8"/>
      <c r="K2150" s="7">
        <v>0.9</v>
      </c>
      <c r="L2150" s="7">
        <v>1.7</v>
      </c>
      <c r="M2150" s="7">
        <v>2</v>
      </c>
      <c r="N2150" s="7">
        <v>2</v>
      </c>
      <c r="O2150" s="7">
        <v>2</v>
      </c>
    </row>
    <row r="2151" spans="1:15" x14ac:dyDescent="0.25">
      <c r="A2151" s="9">
        <v>42104</v>
      </c>
      <c r="B2151" s="8"/>
      <c r="C2151" s="8"/>
      <c r="D2151" s="8"/>
      <c r="E2151" s="8"/>
      <c r="F2151" s="8"/>
      <c r="G2151" s="8"/>
      <c r="H2151" s="8"/>
      <c r="I2151" s="8"/>
      <c r="J2151" s="8"/>
      <c r="K2151" s="7">
        <v>0.9</v>
      </c>
      <c r="L2151" s="7">
        <v>1.7</v>
      </c>
      <c r="M2151" s="7">
        <v>2</v>
      </c>
      <c r="N2151" s="7">
        <v>2</v>
      </c>
      <c r="O2151" s="7">
        <v>2</v>
      </c>
    </row>
    <row r="2152" spans="1:15" x14ac:dyDescent="0.25">
      <c r="A2152" s="9">
        <v>42107</v>
      </c>
      <c r="B2152" s="8"/>
      <c r="C2152" s="8"/>
      <c r="D2152" s="8"/>
      <c r="E2152" s="8"/>
      <c r="F2152" s="8"/>
      <c r="G2152" s="8"/>
      <c r="H2152" s="8"/>
      <c r="I2152" s="8"/>
      <c r="J2152" s="8"/>
      <c r="K2152" s="7">
        <v>0.9</v>
      </c>
      <c r="L2152" s="7">
        <v>1.7</v>
      </c>
      <c r="M2152" s="7">
        <v>2</v>
      </c>
      <c r="N2152" s="7">
        <v>2</v>
      </c>
      <c r="O2152" s="7">
        <v>2</v>
      </c>
    </row>
    <row r="2153" spans="1:15" x14ac:dyDescent="0.25">
      <c r="A2153" s="9">
        <v>42108</v>
      </c>
      <c r="B2153" s="8"/>
      <c r="C2153" s="8"/>
      <c r="D2153" s="8"/>
      <c r="E2153" s="8"/>
      <c r="F2153" s="8"/>
      <c r="G2153" s="8"/>
      <c r="H2153" s="8"/>
      <c r="I2153" s="8"/>
      <c r="J2153" s="8"/>
      <c r="K2153" s="7">
        <v>0.9</v>
      </c>
      <c r="L2153" s="7">
        <v>1.7</v>
      </c>
      <c r="M2153" s="7">
        <v>2</v>
      </c>
      <c r="N2153" s="7">
        <v>2</v>
      </c>
      <c r="O2153" s="7">
        <v>2</v>
      </c>
    </row>
    <row r="2154" spans="1:15" x14ac:dyDescent="0.25">
      <c r="A2154" s="9">
        <v>42109</v>
      </c>
      <c r="B2154" s="8"/>
      <c r="C2154" s="8"/>
      <c r="D2154" s="8"/>
      <c r="E2154" s="8"/>
      <c r="F2154" s="8"/>
      <c r="G2154" s="8"/>
      <c r="H2154" s="8"/>
      <c r="I2154" s="8"/>
      <c r="J2154" s="8"/>
      <c r="K2154" s="7">
        <v>0.9</v>
      </c>
      <c r="L2154" s="7">
        <v>1.7</v>
      </c>
      <c r="M2154" s="7">
        <v>2</v>
      </c>
      <c r="N2154" s="7">
        <v>2</v>
      </c>
      <c r="O2154" s="7">
        <v>2</v>
      </c>
    </row>
    <row r="2155" spans="1:15" x14ac:dyDescent="0.25">
      <c r="A2155" s="9">
        <v>42110</v>
      </c>
      <c r="B2155" s="8"/>
      <c r="C2155" s="8"/>
      <c r="D2155" s="8"/>
      <c r="E2155" s="8"/>
      <c r="F2155" s="8"/>
      <c r="G2155" s="8"/>
      <c r="H2155" s="8"/>
      <c r="I2155" s="8"/>
      <c r="J2155" s="8"/>
      <c r="K2155" s="7">
        <v>0.9</v>
      </c>
      <c r="L2155" s="7">
        <v>1.7</v>
      </c>
      <c r="M2155" s="7">
        <v>2</v>
      </c>
      <c r="N2155" s="7">
        <v>2</v>
      </c>
      <c r="O2155" s="7">
        <v>2</v>
      </c>
    </row>
    <row r="2156" spans="1:15" x14ac:dyDescent="0.25">
      <c r="A2156" s="9">
        <v>42111</v>
      </c>
      <c r="B2156" s="8"/>
      <c r="C2156" s="8"/>
      <c r="D2156" s="8"/>
      <c r="E2156" s="8"/>
      <c r="F2156" s="8"/>
      <c r="G2156" s="8"/>
      <c r="H2156" s="8"/>
      <c r="I2156" s="8"/>
      <c r="J2156" s="8"/>
      <c r="K2156" s="7">
        <v>0.9</v>
      </c>
      <c r="L2156" s="7">
        <v>1.7</v>
      </c>
      <c r="M2156" s="7">
        <v>2</v>
      </c>
      <c r="N2156" s="7">
        <v>2</v>
      </c>
      <c r="O2156" s="7">
        <v>2</v>
      </c>
    </row>
    <row r="2157" spans="1:15" x14ac:dyDescent="0.25">
      <c r="A2157" s="9">
        <v>42114</v>
      </c>
      <c r="B2157" s="8"/>
      <c r="C2157" s="8"/>
      <c r="D2157" s="8"/>
      <c r="E2157" s="8"/>
      <c r="F2157" s="8"/>
      <c r="G2157" s="8"/>
      <c r="H2157" s="8"/>
      <c r="I2157" s="8"/>
      <c r="J2157" s="8"/>
      <c r="K2157" s="7">
        <v>0.9</v>
      </c>
      <c r="L2157" s="7">
        <v>1.7</v>
      </c>
      <c r="M2157" s="7">
        <v>2</v>
      </c>
      <c r="N2157" s="7">
        <v>2</v>
      </c>
      <c r="O2157" s="7">
        <v>2</v>
      </c>
    </row>
    <row r="2158" spans="1:15" x14ac:dyDescent="0.25">
      <c r="A2158" s="9">
        <v>42116</v>
      </c>
      <c r="B2158" s="8"/>
      <c r="C2158" s="8"/>
      <c r="D2158" s="8"/>
      <c r="E2158" s="8"/>
      <c r="F2158" s="8"/>
      <c r="G2158" s="8"/>
      <c r="H2158" s="8"/>
      <c r="I2158" s="8"/>
      <c r="J2158" s="8"/>
      <c r="K2158" s="7">
        <v>0.9</v>
      </c>
      <c r="L2158" s="7">
        <v>1.7</v>
      </c>
      <c r="M2158" s="7">
        <v>2</v>
      </c>
      <c r="N2158" s="7">
        <v>2</v>
      </c>
      <c r="O2158" s="7">
        <v>2</v>
      </c>
    </row>
    <row r="2159" spans="1:15" x14ac:dyDescent="0.25">
      <c r="A2159" s="9">
        <v>42117</v>
      </c>
      <c r="B2159" s="8"/>
      <c r="C2159" s="8"/>
      <c r="D2159" s="8"/>
      <c r="E2159" s="8"/>
      <c r="F2159" s="8"/>
      <c r="G2159" s="8"/>
      <c r="H2159" s="8"/>
      <c r="I2159" s="8"/>
      <c r="J2159" s="8"/>
      <c r="K2159" s="7">
        <v>0.9</v>
      </c>
      <c r="L2159" s="7">
        <v>1.7</v>
      </c>
      <c r="M2159" s="7">
        <v>2</v>
      </c>
      <c r="N2159" s="7">
        <v>2</v>
      </c>
      <c r="O2159" s="7">
        <v>2</v>
      </c>
    </row>
    <row r="2160" spans="1:15" x14ac:dyDescent="0.25">
      <c r="A2160" s="9">
        <v>42118</v>
      </c>
      <c r="B2160" s="8"/>
      <c r="C2160" s="8"/>
      <c r="D2160" s="8"/>
      <c r="E2160" s="8"/>
      <c r="F2160" s="8"/>
      <c r="G2160" s="8"/>
      <c r="H2160" s="8"/>
      <c r="I2160" s="8"/>
      <c r="J2160" s="8"/>
      <c r="K2160" s="7">
        <v>0.9</v>
      </c>
      <c r="L2160" s="7">
        <v>1.7</v>
      </c>
      <c r="M2160" s="7">
        <v>2</v>
      </c>
      <c r="N2160" s="7">
        <v>2</v>
      </c>
      <c r="O2160" s="7">
        <v>2</v>
      </c>
    </row>
    <row r="2161" spans="1:15" x14ac:dyDescent="0.25">
      <c r="A2161" s="9">
        <v>42121</v>
      </c>
      <c r="B2161" s="8"/>
      <c r="C2161" s="8"/>
      <c r="D2161" s="8"/>
      <c r="E2161" s="8"/>
      <c r="F2161" s="8"/>
      <c r="G2161" s="8"/>
      <c r="H2161" s="8"/>
      <c r="I2161" s="8"/>
      <c r="J2161" s="8"/>
      <c r="K2161" s="7">
        <v>0.9</v>
      </c>
      <c r="L2161" s="7">
        <v>1.7</v>
      </c>
      <c r="M2161" s="7">
        <v>2</v>
      </c>
      <c r="N2161" s="7">
        <v>2</v>
      </c>
      <c r="O2161" s="7">
        <v>2</v>
      </c>
    </row>
    <row r="2162" spans="1:15" x14ac:dyDescent="0.25">
      <c r="A2162" s="9">
        <v>42122</v>
      </c>
      <c r="B2162" s="8"/>
      <c r="C2162" s="8"/>
      <c r="D2162" s="8"/>
      <c r="E2162" s="8"/>
      <c r="F2162" s="8"/>
      <c r="G2162" s="8"/>
      <c r="H2162" s="8"/>
      <c r="I2162" s="8"/>
      <c r="J2162" s="8"/>
      <c r="K2162" s="7">
        <v>0.9</v>
      </c>
      <c r="L2162" s="7">
        <v>1.7</v>
      </c>
      <c r="M2162" s="7">
        <v>2</v>
      </c>
      <c r="N2162" s="7">
        <v>2</v>
      </c>
      <c r="O2162" s="7">
        <v>2</v>
      </c>
    </row>
    <row r="2163" spans="1:15" x14ac:dyDescent="0.25">
      <c r="A2163" s="9">
        <v>42123</v>
      </c>
      <c r="B2163" s="8"/>
      <c r="C2163" s="8"/>
      <c r="D2163" s="8"/>
      <c r="E2163" s="8"/>
      <c r="F2163" s="8"/>
      <c r="G2163" s="8"/>
      <c r="H2163" s="8"/>
      <c r="I2163" s="8"/>
      <c r="J2163" s="8"/>
      <c r="K2163" s="7">
        <v>0.9</v>
      </c>
      <c r="L2163" s="7">
        <v>1.7</v>
      </c>
      <c r="M2163" s="7">
        <v>2</v>
      </c>
      <c r="N2163" s="7">
        <v>2</v>
      </c>
      <c r="O2163" s="7">
        <v>2</v>
      </c>
    </row>
    <row r="2164" spans="1:15" x14ac:dyDescent="0.25">
      <c r="A2164" s="9">
        <v>42124</v>
      </c>
      <c r="B2164" s="8"/>
      <c r="C2164" s="8"/>
      <c r="D2164" s="8"/>
      <c r="E2164" s="8"/>
      <c r="F2164" s="8"/>
      <c r="G2164" s="8"/>
      <c r="H2164" s="8"/>
      <c r="I2164" s="8"/>
      <c r="J2164" s="8"/>
      <c r="K2164" s="7">
        <v>0.9</v>
      </c>
      <c r="L2164" s="7">
        <v>1.7</v>
      </c>
      <c r="M2164" s="7">
        <v>2</v>
      </c>
      <c r="N2164" s="7">
        <v>2</v>
      </c>
      <c r="O2164" s="7">
        <v>2</v>
      </c>
    </row>
    <row r="2165" spans="1:15" x14ac:dyDescent="0.25">
      <c r="A2165" s="9">
        <v>42128</v>
      </c>
      <c r="B2165" s="8"/>
      <c r="C2165" s="8"/>
      <c r="D2165" s="8"/>
      <c r="E2165" s="8"/>
      <c r="F2165" s="8"/>
      <c r="G2165" s="8"/>
      <c r="H2165" s="8"/>
      <c r="I2165" s="8"/>
      <c r="J2165" s="8"/>
      <c r="K2165" s="7">
        <v>0.9</v>
      </c>
      <c r="L2165" s="7">
        <v>1.7</v>
      </c>
      <c r="M2165" s="7">
        <v>2</v>
      </c>
      <c r="N2165" s="7">
        <v>2</v>
      </c>
      <c r="O2165" s="7">
        <v>2</v>
      </c>
    </row>
    <row r="2166" spans="1:15" x14ac:dyDescent="0.25">
      <c r="A2166" s="9">
        <v>42129</v>
      </c>
      <c r="B2166" s="8"/>
      <c r="C2166" s="8"/>
      <c r="D2166" s="8"/>
      <c r="E2166" s="8"/>
      <c r="F2166" s="8"/>
      <c r="G2166" s="8"/>
      <c r="H2166" s="8"/>
      <c r="I2166" s="8"/>
      <c r="J2166" s="8"/>
      <c r="K2166" s="7">
        <v>0.9</v>
      </c>
      <c r="L2166" s="7">
        <v>1.7</v>
      </c>
      <c r="M2166" s="7">
        <v>2</v>
      </c>
      <c r="N2166" s="7">
        <v>2</v>
      </c>
      <c r="O2166" s="7">
        <v>2</v>
      </c>
    </row>
    <row r="2167" spans="1:15" x14ac:dyDescent="0.25">
      <c r="A2167" s="9">
        <v>42130</v>
      </c>
      <c r="B2167" s="8"/>
      <c r="C2167" s="8"/>
      <c r="D2167" s="8"/>
      <c r="E2167" s="8"/>
      <c r="F2167" s="8"/>
      <c r="G2167" s="8"/>
      <c r="H2167" s="8"/>
      <c r="I2167" s="8"/>
      <c r="J2167" s="8"/>
      <c r="K2167" s="7">
        <v>0.9</v>
      </c>
      <c r="L2167" s="7">
        <v>1.7</v>
      </c>
      <c r="M2167" s="7">
        <v>2</v>
      </c>
      <c r="N2167" s="7">
        <v>2</v>
      </c>
      <c r="O2167" s="7">
        <v>2</v>
      </c>
    </row>
    <row r="2168" spans="1:15" x14ac:dyDescent="0.25">
      <c r="A2168" s="9">
        <v>42131</v>
      </c>
      <c r="B2168" s="8"/>
      <c r="C2168" s="8"/>
      <c r="D2168" s="8"/>
      <c r="E2168" s="8"/>
      <c r="F2168" s="8"/>
      <c r="G2168" s="8"/>
      <c r="H2168" s="8"/>
      <c r="I2168" s="8"/>
      <c r="J2168" s="8"/>
      <c r="K2168" s="7">
        <v>0.9</v>
      </c>
      <c r="L2168" s="7">
        <v>1.7</v>
      </c>
      <c r="M2168" s="7">
        <v>2</v>
      </c>
      <c r="N2168" s="7">
        <v>2</v>
      </c>
      <c r="O2168" s="7">
        <v>2</v>
      </c>
    </row>
    <row r="2169" spans="1:15" x14ac:dyDescent="0.25">
      <c r="A2169" s="9">
        <v>42132</v>
      </c>
      <c r="B2169" s="8"/>
      <c r="C2169" s="8"/>
      <c r="D2169" s="8"/>
      <c r="E2169" s="8"/>
      <c r="F2169" s="8"/>
      <c r="G2169" s="8"/>
      <c r="H2169" s="8"/>
      <c r="I2169" s="8"/>
      <c r="J2169" s="8"/>
      <c r="K2169" s="7">
        <v>0.9</v>
      </c>
      <c r="L2169" s="7">
        <v>1.7</v>
      </c>
      <c r="M2169" s="7">
        <v>2</v>
      </c>
      <c r="N2169" s="7">
        <v>2</v>
      </c>
      <c r="O2169" s="7">
        <v>2</v>
      </c>
    </row>
    <row r="2170" spans="1:15" x14ac:dyDescent="0.25">
      <c r="A2170" s="9">
        <v>42135</v>
      </c>
      <c r="B2170" s="8"/>
      <c r="C2170" s="8"/>
      <c r="D2170" s="8"/>
      <c r="E2170" s="8"/>
      <c r="F2170" s="8"/>
      <c r="G2170" s="8"/>
      <c r="H2170" s="8"/>
      <c r="I2170" s="8"/>
      <c r="J2170" s="8"/>
      <c r="K2170" s="7">
        <v>0.9</v>
      </c>
      <c r="L2170" s="7">
        <v>1.7</v>
      </c>
      <c r="M2170" s="7">
        <v>2</v>
      </c>
      <c r="N2170" s="7">
        <v>2</v>
      </c>
      <c r="O2170" s="7">
        <v>2</v>
      </c>
    </row>
    <row r="2171" spans="1:15" x14ac:dyDescent="0.25">
      <c r="A2171" s="9">
        <v>42136</v>
      </c>
      <c r="B2171" s="8"/>
      <c r="C2171" s="8"/>
      <c r="D2171" s="8"/>
      <c r="E2171" s="8"/>
      <c r="F2171" s="8"/>
      <c r="G2171" s="8"/>
      <c r="H2171" s="8"/>
      <c r="I2171" s="8"/>
      <c r="J2171" s="8"/>
      <c r="K2171" s="7">
        <v>0.9</v>
      </c>
      <c r="L2171" s="7">
        <v>1.7</v>
      </c>
      <c r="M2171" s="7">
        <v>2</v>
      </c>
      <c r="N2171" s="7">
        <v>2</v>
      </c>
      <c r="O2171" s="7">
        <v>2</v>
      </c>
    </row>
    <row r="2172" spans="1:15" x14ac:dyDescent="0.25">
      <c r="A2172" s="9">
        <v>42137</v>
      </c>
      <c r="B2172" s="8"/>
      <c r="C2172" s="8"/>
      <c r="D2172" s="8"/>
      <c r="E2172" s="8"/>
      <c r="F2172" s="8"/>
      <c r="G2172" s="8"/>
      <c r="H2172" s="8"/>
      <c r="I2172" s="8"/>
      <c r="J2172" s="8"/>
      <c r="K2172" s="7">
        <v>0.9</v>
      </c>
      <c r="L2172" s="7">
        <v>1.75</v>
      </c>
      <c r="M2172" s="7">
        <v>2</v>
      </c>
      <c r="N2172" s="7">
        <v>2</v>
      </c>
      <c r="O2172" s="7">
        <v>2</v>
      </c>
    </row>
    <row r="2173" spans="1:15" x14ac:dyDescent="0.25">
      <c r="A2173" s="9">
        <v>42138</v>
      </c>
      <c r="B2173" s="8"/>
      <c r="C2173" s="8"/>
      <c r="D2173" s="8"/>
      <c r="E2173" s="8"/>
      <c r="F2173" s="8"/>
      <c r="G2173" s="8"/>
      <c r="H2173" s="8"/>
      <c r="I2173" s="8"/>
      <c r="J2173" s="8"/>
      <c r="K2173" s="7">
        <v>0.8</v>
      </c>
      <c r="L2173" s="7">
        <v>1.7</v>
      </c>
      <c r="M2173" s="7">
        <v>2</v>
      </c>
      <c r="N2173" s="7">
        <v>2</v>
      </c>
      <c r="O2173" s="7">
        <v>2</v>
      </c>
    </row>
    <row r="2174" spans="1:15" x14ac:dyDescent="0.25">
      <c r="A2174" s="9">
        <v>42139</v>
      </c>
      <c r="B2174" s="8"/>
      <c r="C2174" s="8"/>
      <c r="D2174" s="8"/>
      <c r="E2174" s="8"/>
      <c r="F2174" s="8"/>
      <c r="G2174" s="8"/>
      <c r="H2174" s="8"/>
      <c r="I2174" s="8"/>
      <c r="J2174" s="8"/>
      <c r="K2174" s="7">
        <v>0.8</v>
      </c>
      <c r="L2174" s="7">
        <v>1.7</v>
      </c>
      <c r="M2174" s="7">
        <v>2</v>
      </c>
      <c r="N2174" s="7">
        <v>2</v>
      </c>
      <c r="O2174" s="7">
        <v>2</v>
      </c>
    </row>
    <row r="2175" spans="1:15" x14ac:dyDescent="0.25">
      <c r="A2175" s="9">
        <v>42142</v>
      </c>
      <c r="B2175" s="8"/>
      <c r="C2175" s="8"/>
      <c r="D2175" s="8"/>
      <c r="E2175" s="8"/>
      <c r="F2175" s="8"/>
      <c r="G2175" s="8"/>
      <c r="H2175" s="8"/>
      <c r="I2175" s="8"/>
      <c r="J2175" s="8"/>
      <c r="K2175" s="7">
        <v>0.8</v>
      </c>
      <c r="L2175" s="7">
        <v>1.7</v>
      </c>
      <c r="M2175" s="7">
        <v>2</v>
      </c>
      <c r="N2175" s="7">
        <v>2</v>
      </c>
      <c r="O2175" s="7">
        <v>2</v>
      </c>
    </row>
    <row r="2176" spans="1:15" x14ac:dyDescent="0.25">
      <c r="A2176" s="9">
        <v>42143</v>
      </c>
      <c r="B2176" s="8"/>
      <c r="C2176" s="8"/>
      <c r="D2176" s="8"/>
      <c r="E2176" s="8"/>
      <c r="F2176" s="8"/>
      <c r="G2176" s="8"/>
      <c r="H2176" s="8"/>
      <c r="I2176" s="8"/>
      <c r="J2176" s="8"/>
      <c r="K2176" s="7">
        <v>0.8</v>
      </c>
      <c r="L2176" s="7">
        <v>1.7</v>
      </c>
      <c r="M2176" s="7">
        <v>2</v>
      </c>
      <c r="N2176" s="7">
        <v>2</v>
      </c>
      <c r="O2176" s="7">
        <v>2</v>
      </c>
    </row>
    <row r="2177" spans="1:15" x14ac:dyDescent="0.25">
      <c r="A2177" s="9">
        <v>42144</v>
      </c>
      <c r="B2177" s="8"/>
      <c r="C2177" s="8"/>
      <c r="D2177" s="8"/>
      <c r="E2177" s="8"/>
      <c r="F2177" s="8"/>
      <c r="G2177" s="8"/>
      <c r="H2177" s="8"/>
      <c r="I2177" s="8"/>
      <c r="J2177" s="8"/>
      <c r="K2177" s="7">
        <v>0.8</v>
      </c>
      <c r="L2177" s="7">
        <v>1.7</v>
      </c>
      <c r="M2177" s="7">
        <v>2</v>
      </c>
      <c r="N2177" s="7">
        <v>2</v>
      </c>
      <c r="O2177" s="7">
        <v>2</v>
      </c>
    </row>
    <row r="2178" spans="1:15" x14ac:dyDescent="0.25">
      <c r="A2178" s="9">
        <v>42145</v>
      </c>
      <c r="B2178" s="8"/>
      <c r="C2178" s="8"/>
      <c r="D2178" s="8"/>
      <c r="E2178" s="8"/>
      <c r="F2178" s="8"/>
      <c r="G2178" s="8"/>
      <c r="H2178" s="8"/>
      <c r="I2178" s="8"/>
      <c r="J2178" s="8"/>
      <c r="K2178" s="7">
        <v>0.8</v>
      </c>
      <c r="L2178" s="7">
        <v>1.7</v>
      </c>
      <c r="M2178" s="7">
        <v>2</v>
      </c>
      <c r="N2178" s="7">
        <v>2</v>
      </c>
      <c r="O2178" s="7">
        <v>2</v>
      </c>
    </row>
    <row r="2179" spans="1:15" x14ac:dyDescent="0.25">
      <c r="A2179" s="9">
        <v>42146</v>
      </c>
      <c r="B2179" s="8"/>
      <c r="C2179" s="8"/>
      <c r="D2179" s="8"/>
      <c r="E2179" s="8"/>
      <c r="F2179" s="8"/>
      <c r="G2179" s="8"/>
      <c r="H2179" s="8"/>
      <c r="I2179" s="8"/>
      <c r="J2179" s="8"/>
      <c r="K2179" s="7">
        <v>0.8</v>
      </c>
      <c r="L2179" s="7">
        <v>1.7</v>
      </c>
      <c r="M2179" s="7">
        <v>2</v>
      </c>
      <c r="N2179" s="7">
        <v>2</v>
      </c>
      <c r="O2179" s="7">
        <v>2</v>
      </c>
    </row>
    <row r="2180" spans="1:15" x14ac:dyDescent="0.25">
      <c r="A2180" s="9">
        <v>42149</v>
      </c>
      <c r="B2180" s="8"/>
      <c r="C2180" s="8"/>
      <c r="D2180" s="8"/>
      <c r="E2180" s="8"/>
      <c r="F2180" s="8"/>
      <c r="G2180" s="8"/>
      <c r="H2180" s="8"/>
      <c r="I2180" s="8"/>
      <c r="J2180" s="8"/>
      <c r="K2180" s="7">
        <v>0.8</v>
      </c>
      <c r="L2180" s="7">
        <v>1.7</v>
      </c>
      <c r="M2180" s="7">
        <v>2</v>
      </c>
      <c r="N2180" s="7">
        <v>2</v>
      </c>
      <c r="O2180" s="7">
        <v>2</v>
      </c>
    </row>
    <row r="2181" spans="1:15" x14ac:dyDescent="0.25">
      <c r="A2181" s="9">
        <v>42150</v>
      </c>
      <c r="B2181" s="8"/>
      <c r="C2181" s="8"/>
      <c r="D2181" s="8"/>
      <c r="E2181" s="8"/>
      <c r="F2181" s="8"/>
      <c r="G2181" s="8"/>
      <c r="H2181" s="8"/>
      <c r="I2181" s="8"/>
      <c r="J2181" s="8"/>
      <c r="K2181" s="7">
        <v>0.8</v>
      </c>
      <c r="L2181" s="7">
        <v>1.7</v>
      </c>
      <c r="M2181" s="7">
        <v>2</v>
      </c>
      <c r="N2181" s="7">
        <v>2</v>
      </c>
      <c r="O2181" s="7">
        <v>2</v>
      </c>
    </row>
    <row r="2182" spans="1:15" x14ac:dyDescent="0.25">
      <c r="A2182" s="9">
        <v>42151</v>
      </c>
      <c r="B2182" s="8"/>
      <c r="C2182" s="8"/>
      <c r="D2182" s="8"/>
      <c r="E2182" s="8"/>
      <c r="F2182" s="8"/>
      <c r="G2182" s="8"/>
      <c r="H2182" s="8"/>
      <c r="I2182" s="8"/>
      <c r="J2182" s="8"/>
      <c r="K2182" s="7">
        <v>0.8</v>
      </c>
      <c r="L2182" s="7">
        <v>1.7</v>
      </c>
      <c r="M2182" s="7">
        <v>2</v>
      </c>
      <c r="N2182" s="7">
        <v>2</v>
      </c>
      <c r="O2182" s="7">
        <v>2</v>
      </c>
    </row>
    <row r="2183" spans="1:15" x14ac:dyDescent="0.25">
      <c r="A2183" s="9">
        <v>42152</v>
      </c>
      <c r="B2183" s="8"/>
      <c r="C2183" s="8"/>
      <c r="D2183" s="8"/>
      <c r="E2183" s="8"/>
      <c r="F2183" s="8"/>
      <c r="G2183" s="8"/>
      <c r="H2183" s="8"/>
      <c r="I2183" s="8"/>
      <c r="J2183" s="8"/>
      <c r="K2183" s="7">
        <v>0.8</v>
      </c>
      <c r="L2183" s="7">
        <v>1.7</v>
      </c>
      <c r="M2183" s="7">
        <v>2</v>
      </c>
      <c r="N2183" s="7">
        <v>2</v>
      </c>
      <c r="O2183" s="7">
        <v>2</v>
      </c>
    </row>
    <row r="2184" spans="1:15" x14ac:dyDescent="0.25">
      <c r="A2184" s="9">
        <v>42153</v>
      </c>
      <c r="B2184" s="8"/>
      <c r="C2184" s="8"/>
      <c r="D2184" s="8"/>
      <c r="E2184" s="8"/>
      <c r="F2184" s="8"/>
      <c r="G2184" s="8"/>
      <c r="H2184" s="8"/>
      <c r="I2184" s="8"/>
      <c r="J2184" s="8"/>
      <c r="K2184" s="7">
        <v>0.8</v>
      </c>
      <c r="L2184" s="7">
        <v>1.7</v>
      </c>
      <c r="M2184" s="7">
        <v>2</v>
      </c>
      <c r="N2184" s="7">
        <v>2</v>
      </c>
      <c r="O2184" s="7">
        <v>2</v>
      </c>
    </row>
    <row r="2185" spans="1:15" x14ac:dyDescent="0.25">
      <c r="A2185" s="9">
        <v>42156</v>
      </c>
      <c r="B2185" s="8"/>
      <c r="C2185" s="8"/>
      <c r="D2185" s="8"/>
      <c r="E2185" s="8"/>
      <c r="F2185" s="8"/>
      <c r="G2185" s="8"/>
      <c r="H2185" s="8"/>
      <c r="I2185" s="8"/>
      <c r="J2185" s="8"/>
      <c r="K2185" s="7">
        <v>0.8</v>
      </c>
      <c r="L2185" s="7">
        <v>1.7</v>
      </c>
      <c r="M2185" s="7">
        <v>2</v>
      </c>
      <c r="N2185" s="7">
        <v>2</v>
      </c>
      <c r="O2185" s="7">
        <v>2</v>
      </c>
    </row>
    <row r="2186" spans="1:15" x14ac:dyDescent="0.25">
      <c r="A2186" s="9">
        <v>42157</v>
      </c>
      <c r="B2186" s="8"/>
      <c r="C2186" s="8"/>
      <c r="D2186" s="8"/>
      <c r="E2186" s="8"/>
      <c r="F2186" s="8"/>
      <c r="G2186" s="8"/>
      <c r="H2186" s="8"/>
      <c r="I2186" s="8"/>
      <c r="J2186" s="8"/>
      <c r="K2186" s="7">
        <v>0.8</v>
      </c>
      <c r="L2186" s="7">
        <v>1.7</v>
      </c>
      <c r="M2186" s="7">
        <v>2</v>
      </c>
      <c r="N2186" s="7">
        <v>2</v>
      </c>
      <c r="O2186" s="7">
        <v>2</v>
      </c>
    </row>
    <row r="2187" spans="1:15" x14ac:dyDescent="0.25">
      <c r="A2187" s="9">
        <v>42158</v>
      </c>
      <c r="B2187" s="8"/>
      <c r="C2187" s="8"/>
      <c r="D2187" s="8"/>
      <c r="E2187" s="8"/>
      <c r="F2187" s="8"/>
      <c r="G2187" s="8"/>
      <c r="H2187" s="8"/>
      <c r="I2187" s="8"/>
      <c r="J2187" s="8"/>
      <c r="K2187" s="7">
        <v>0.8</v>
      </c>
      <c r="L2187" s="7">
        <v>1.7</v>
      </c>
      <c r="M2187" s="7">
        <v>2</v>
      </c>
      <c r="N2187" s="7">
        <v>2</v>
      </c>
      <c r="O2187" s="7">
        <v>2</v>
      </c>
    </row>
    <row r="2188" spans="1:15" x14ac:dyDescent="0.25">
      <c r="A2188" s="9">
        <v>42160</v>
      </c>
      <c r="B2188" s="8"/>
      <c r="C2188" s="8"/>
      <c r="D2188" s="8"/>
      <c r="E2188" s="8"/>
      <c r="F2188" s="8"/>
      <c r="G2188" s="8"/>
      <c r="H2188" s="8"/>
      <c r="I2188" s="8"/>
      <c r="J2188" s="8"/>
      <c r="K2188" s="7">
        <v>0.8</v>
      </c>
      <c r="L2188" s="7">
        <v>1.7</v>
      </c>
      <c r="M2188" s="7">
        <v>2</v>
      </c>
      <c r="N2188" s="7">
        <v>2</v>
      </c>
      <c r="O2188" s="7">
        <v>2</v>
      </c>
    </row>
    <row r="2189" spans="1:15" x14ac:dyDescent="0.25">
      <c r="A2189" s="9">
        <v>42163</v>
      </c>
      <c r="B2189" s="8"/>
      <c r="C2189" s="8"/>
      <c r="D2189" s="8"/>
      <c r="E2189" s="8"/>
      <c r="F2189" s="8"/>
      <c r="G2189" s="8"/>
      <c r="H2189" s="8"/>
      <c r="I2189" s="8"/>
      <c r="J2189" s="8"/>
      <c r="K2189" s="7">
        <v>0.8</v>
      </c>
      <c r="L2189" s="7">
        <v>1.7</v>
      </c>
      <c r="M2189" s="7">
        <v>2</v>
      </c>
      <c r="N2189" s="7">
        <v>2</v>
      </c>
      <c r="O2189" s="7">
        <v>2</v>
      </c>
    </row>
    <row r="2190" spans="1:15" x14ac:dyDescent="0.25">
      <c r="A2190" s="9">
        <v>42164</v>
      </c>
      <c r="B2190" s="8"/>
      <c r="C2190" s="8"/>
      <c r="D2190" s="8"/>
      <c r="E2190" s="8"/>
      <c r="F2190" s="8"/>
      <c r="G2190" s="8"/>
      <c r="H2190" s="8"/>
      <c r="I2190" s="8"/>
      <c r="J2190" s="8"/>
      <c r="K2190" s="7">
        <v>0.8</v>
      </c>
      <c r="L2190" s="7">
        <v>1.7</v>
      </c>
      <c r="M2190" s="7">
        <v>2</v>
      </c>
      <c r="N2190" s="7">
        <v>2</v>
      </c>
      <c r="O2190" s="7">
        <v>2</v>
      </c>
    </row>
    <row r="2191" spans="1:15" x14ac:dyDescent="0.25">
      <c r="A2191" s="9">
        <v>42165</v>
      </c>
      <c r="B2191" s="8"/>
      <c r="C2191" s="8"/>
      <c r="D2191" s="8"/>
      <c r="E2191" s="8"/>
      <c r="F2191" s="8"/>
      <c r="G2191" s="8"/>
      <c r="H2191" s="8"/>
      <c r="I2191" s="8"/>
      <c r="J2191" s="8"/>
      <c r="K2191" s="7">
        <v>0.8</v>
      </c>
      <c r="L2191" s="7">
        <v>1.7</v>
      </c>
      <c r="M2191" s="7">
        <v>2</v>
      </c>
      <c r="N2191" s="7">
        <v>2</v>
      </c>
      <c r="O2191" s="7">
        <v>2</v>
      </c>
    </row>
    <row r="2192" spans="1:15" x14ac:dyDescent="0.25">
      <c r="A2192" s="9">
        <v>42166</v>
      </c>
      <c r="B2192" s="8"/>
      <c r="C2192" s="8"/>
      <c r="D2192" s="8"/>
      <c r="E2192" s="8"/>
      <c r="F2192" s="8"/>
      <c r="G2192" s="8"/>
      <c r="H2192" s="8"/>
      <c r="I2192" s="8"/>
      <c r="J2192" s="8"/>
      <c r="K2192" s="7">
        <v>0.8</v>
      </c>
      <c r="L2192" s="7">
        <v>1.7</v>
      </c>
      <c r="M2192" s="7">
        <v>2</v>
      </c>
      <c r="N2192" s="7">
        <v>2</v>
      </c>
      <c r="O2192" s="7">
        <v>2</v>
      </c>
    </row>
    <row r="2193" spans="1:15" x14ac:dyDescent="0.25">
      <c r="A2193" s="9">
        <v>42167</v>
      </c>
      <c r="B2193" s="8"/>
      <c r="C2193" s="8"/>
      <c r="D2193" s="8"/>
      <c r="E2193" s="8"/>
      <c r="F2193" s="8"/>
      <c r="G2193" s="8"/>
      <c r="H2193" s="8"/>
      <c r="I2193" s="8"/>
      <c r="J2193" s="8"/>
      <c r="K2193" s="7">
        <v>0.8</v>
      </c>
      <c r="L2193" s="7">
        <v>1.7</v>
      </c>
      <c r="M2193" s="7">
        <v>2</v>
      </c>
      <c r="N2193" s="7">
        <v>2</v>
      </c>
      <c r="O2193" s="7">
        <v>2</v>
      </c>
    </row>
    <row r="2194" spans="1:15" x14ac:dyDescent="0.25">
      <c r="A2194" s="9">
        <v>42170</v>
      </c>
      <c r="B2194" s="8"/>
      <c r="C2194" s="8"/>
      <c r="D2194" s="8"/>
      <c r="E2194" s="8"/>
      <c r="F2194" s="8"/>
      <c r="G2194" s="8"/>
      <c r="H2194" s="8"/>
      <c r="I2194" s="8"/>
      <c r="J2194" s="8"/>
      <c r="K2194" s="7">
        <v>0.8</v>
      </c>
      <c r="L2194" s="7">
        <v>1.6</v>
      </c>
      <c r="M2194" s="7">
        <v>2</v>
      </c>
      <c r="N2194" s="7">
        <v>2</v>
      </c>
      <c r="O2194" s="7">
        <v>2</v>
      </c>
    </row>
    <row r="2195" spans="1:15" x14ac:dyDescent="0.25">
      <c r="A2195" s="9">
        <v>42171</v>
      </c>
      <c r="B2195" s="8"/>
      <c r="C2195" s="8"/>
      <c r="D2195" s="8"/>
      <c r="E2195" s="8"/>
      <c r="F2195" s="8"/>
      <c r="G2195" s="8"/>
      <c r="H2195" s="8"/>
      <c r="I2195" s="8"/>
      <c r="J2195" s="8"/>
      <c r="K2195" s="7">
        <v>0.8</v>
      </c>
      <c r="L2195" s="7">
        <v>1.65</v>
      </c>
      <c r="M2195" s="7">
        <v>2</v>
      </c>
      <c r="N2195" s="7">
        <v>2</v>
      </c>
      <c r="O2195" s="7">
        <v>2</v>
      </c>
    </row>
    <row r="2196" spans="1:15" x14ac:dyDescent="0.25">
      <c r="A2196" s="9">
        <v>42172</v>
      </c>
      <c r="B2196" s="8"/>
      <c r="C2196" s="8"/>
      <c r="D2196" s="8"/>
      <c r="E2196" s="8"/>
      <c r="F2196" s="8"/>
      <c r="G2196" s="8"/>
      <c r="H2196" s="8"/>
      <c r="I2196" s="8"/>
      <c r="J2196" s="8"/>
      <c r="K2196" s="7">
        <v>0.8</v>
      </c>
      <c r="L2196" s="7">
        <v>1.65</v>
      </c>
      <c r="M2196" s="7">
        <v>2</v>
      </c>
      <c r="N2196" s="7">
        <v>2</v>
      </c>
      <c r="O2196" s="7">
        <v>2</v>
      </c>
    </row>
    <row r="2197" spans="1:15" x14ac:dyDescent="0.25">
      <c r="A2197" s="9">
        <v>42173</v>
      </c>
      <c r="B2197" s="8"/>
      <c r="C2197" s="8"/>
      <c r="D2197" s="8"/>
      <c r="E2197" s="8"/>
      <c r="F2197" s="8"/>
      <c r="G2197" s="8"/>
      <c r="H2197" s="8"/>
      <c r="I2197" s="8"/>
      <c r="J2197" s="8"/>
      <c r="K2197" s="7">
        <v>0.75</v>
      </c>
      <c r="L2197" s="7">
        <v>1.5</v>
      </c>
      <c r="M2197" s="7">
        <v>2</v>
      </c>
      <c r="N2197" s="7">
        <v>2</v>
      </c>
      <c r="O2197" s="7">
        <v>2</v>
      </c>
    </row>
    <row r="2198" spans="1:15" x14ac:dyDescent="0.25">
      <c r="A2198" s="9">
        <v>42174</v>
      </c>
      <c r="B2198" s="8"/>
      <c r="C2198" s="8"/>
      <c r="D2198" s="8"/>
      <c r="E2198" s="8"/>
      <c r="F2198" s="8"/>
      <c r="G2198" s="8"/>
      <c r="H2198" s="8"/>
      <c r="I2198" s="8"/>
      <c r="J2198" s="8"/>
      <c r="K2198" s="7">
        <v>0.75</v>
      </c>
      <c r="L2198" s="7">
        <v>1.5</v>
      </c>
      <c r="M2198" s="7">
        <v>2</v>
      </c>
      <c r="N2198" s="7">
        <v>2</v>
      </c>
      <c r="O2198" s="7">
        <v>2</v>
      </c>
    </row>
    <row r="2199" spans="1:15" x14ac:dyDescent="0.25">
      <c r="A2199" s="9">
        <v>42177</v>
      </c>
      <c r="B2199" s="8"/>
      <c r="C2199" s="8"/>
      <c r="D2199" s="8"/>
      <c r="E2199" s="8"/>
      <c r="F2199" s="8"/>
      <c r="G2199" s="8"/>
      <c r="H2199" s="8"/>
      <c r="I2199" s="8"/>
      <c r="J2199" s="8"/>
      <c r="K2199" s="7">
        <v>0.7</v>
      </c>
      <c r="L2199" s="7">
        <v>1.5</v>
      </c>
      <c r="M2199" s="7">
        <v>2</v>
      </c>
      <c r="N2199" s="7">
        <v>2</v>
      </c>
      <c r="O2199" s="7">
        <v>2</v>
      </c>
    </row>
    <row r="2200" spans="1:15" x14ac:dyDescent="0.25">
      <c r="A2200" s="9">
        <v>42178</v>
      </c>
      <c r="B2200" s="8"/>
      <c r="C2200" s="8"/>
      <c r="D2200" s="8"/>
      <c r="E2200" s="8"/>
      <c r="F2200" s="8"/>
      <c r="G2200" s="8"/>
      <c r="H2200" s="8"/>
      <c r="I2200" s="8"/>
      <c r="J2200" s="8"/>
      <c r="K2200" s="7">
        <v>0.7</v>
      </c>
      <c r="L2200" s="7">
        <v>1.5</v>
      </c>
      <c r="M2200" s="7">
        <v>2</v>
      </c>
      <c r="N2200" s="7">
        <v>2</v>
      </c>
      <c r="O2200" s="7">
        <v>2</v>
      </c>
    </row>
    <row r="2201" spans="1:15" x14ac:dyDescent="0.25">
      <c r="A2201" s="9">
        <v>42179</v>
      </c>
      <c r="B2201" s="8"/>
      <c r="C2201" s="8"/>
      <c r="D2201" s="8"/>
      <c r="E2201" s="8"/>
      <c r="F2201" s="8"/>
      <c r="G2201" s="8"/>
      <c r="H2201" s="8"/>
      <c r="I2201" s="8"/>
      <c r="J2201" s="8"/>
      <c r="K2201" s="7">
        <v>0.7</v>
      </c>
      <c r="L2201" s="7">
        <v>1.5</v>
      </c>
      <c r="M2201" s="7">
        <v>2</v>
      </c>
      <c r="N2201" s="7">
        <v>2</v>
      </c>
      <c r="O2201" s="7">
        <v>2</v>
      </c>
    </row>
    <row r="2202" spans="1:15" x14ac:dyDescent="0.25">
      <c r="A2202" s="9">
        <v>42180</v>
      </c>
      <c r="B2202" s="8"/>
      <c r="C2202" s="8"/>
      <c r="D2202" s="8"/>
      <c r="E2202" s="8"/>
      <c r="F2202" s="8"/>
      <c r="G2202" s="8"/>
      <c r="H2202" s="8"/>
      <c r="I2202" s="8"/>
      <c r="J2202" s="8"/>
      <c r="K2202" s="7">
        <v>0.7</v>
      </c>
      <c r="L2202" s="7">
        <v>1.5</v>
      </c>
      <c r="M2202" s="7">
        <v>2</v>
      </c>
      <c r="N2202" s="7">
        <v>2</v>
      </c>
      <c r="O2202" s="7">
        <v>2</v>
      </c>
    </row>
    <row r="2203" spans="1:15" x14ac:dyDescent="0.25">
      <c r="A2203" s="9">
        <v>42181</v>
      </c>
      <c r="B2203" s="8"/>
      <c r="C2203" s="8"/>
      <c r="D2203" s="8"/>
      <c r="E2203" s="8"/>
      <c r="F2203" s="8"/>
      <c r="G2203" s="8"/>
      <c r="H2203" s="8"/>
      <c r="I2203" s="8"/>
      <c r="J2203" s="8"/>
      <c r="K2203" s="7">
        <v>0.7</v>
      </c>
      <c r="L2203" s="7">
        <v>1.5</v>
      </c>
      <c r="M2203" s="7">
        <v>2</v>
      </c>
      <c r="N2203" s="7">
        <v>2</v>
      </c>
      <c r="O2203" s="7">
        <v>2</v>
      </c>
    </row>
    <row r="2204" spans="1:15" x14ac:dyDescent="0.25">
      <c r="A2204" s="9">
        <v>42184</v>
      </c>
      <c r="B2204" s="8"/>
      <c r="C2204" s="8"/>
      <c r="D2204" s="8"/>
      <c r="E2204" s="8"/>
      <c r="F2204" s="8"/>
      <c r="G2204" s="8"/>
      <c r="H2204" s="8"/>
      <c r="I2204" s="8"/>
      <c r="J2204" s="8"/>
      <c r="K2204" s="7">
        <v>0.7</v>
      </c>
      <c r="L2204" s="7">
        <v>1.5</v>
      </c>
      <c r="M2204" s="7">
        <v>2</v>
      </c>
      <c r="N2204" s="7">
        <v>2</v>
      </c>
      <c r="O2204" s="7">
        <v>2</v>
      </c>
    </row>
    <row r="2205" spans="1:15" x14ac:dyDescent="0.25">
      <c r="A2205" s="9">
        <v>42185</v>
      </c>
      <c r="B2205" s="8"/>
      <c r="C2205" s="8"/>
      <c r="D2205" s="8"/>
      <c r="E2205" s="8"/>
      <c r="F2205" s="8"/>
      <c r="G2205" s="8"/>
      <c r="H2205" s="8"/>
      <c r="I2205" s="8"/>
      <c r="J2205" s="8"/>
      <c r="K2205" s="7">
        <v>0.7</v>
      </c>
      <c r="L2205" s="7">
        <v>1.5</v>
      </c>
      <c r="M2205" s="7">
        <v>2</v>
      </c>
      <c r="N2205" s="7">
        <v>2</v>
      </c>
      <c r="O2205" s="7">
        <v>2</v>
      </c>
    </row>
    <row r="2206" spans="1:15" x14ac:dyDescent="0.25">
      <c r="A2206" s="9">
        <v>42186</v>
      </c>
      <c r="B2206" s="8"/>
      <c r="C2206" s="8"/>
      <c r="D2206" s="8"/>
      <c r="E2206" s="8"/>
      <c r="F2206" s="8"/>
      <c r="G2206" s="8"/>
      <c r="H2206" s="8"/>
      <c r="I2206" s="8"/>
      <c r="J2206" s="8"/>
      <c r="K2206" s="7">
        <v>0.7</v>
      </c>
      <c r="L2206" s="7">
        <v>1.5</v>
      </c>
      <c r="M2206" s="7">
        <v>2</v>
      </c>
      <c r="N2206" s="7">
        <v>2</v>
      </c>
      <c r="O2206" s="7">
        <v>2</v>
      </c>
    </row>
    <row r="2207" spans="1:15" x14ac:dyDescent="0.25">
      <c r="A2207" s="9">
        <v>42187</v>
      </c>
      <c r="B2207" s="8"/>
      <c r="C2207" s="8"/>
      <c r="D2207" s="8"/>
      <c r="E2207" s="8"/>
      <c r="F2207" s="8"/>
      <c r="G2207" s="8"/>
      <c r="H2207" s="8"/>
      <c r="I2207" s="8"/>
      <c r="J2207" s="8"/>
      <c r="K2207" s="7">
        <v>0.7</v>
      </c>
      <c r="L2207" s="7">
        <v>1.5</v>
      </c>
      <c r="M2207" s="7">
        <v>2</v>
      </c>
      <c r="N2207" s="7">
        <v>2</v>
      </c>
      <c r="O2207" s="7">
        <v>2</v>
      </c>
    </row>
    <row r="2208" spans="1:15" x14ac:dyDescent="0.25">
      <c r="A2208" s="9">
        <v>42188</v>
      </c>
      <c r="B2208" s="8"/>
      <c r="C2208" s="8"/>
      <c r="D2208" s="8"/>
      <c r="E2208" s="8"/>
      <c r="F2208" s="8"/>
      <c r="G2208" s="8"/>
      <c r="H2208" s="8"/>
      <c r="I2208" s="8"/>
      <c r="J2208" s="8"/>
      <c r="K2208" s="7">
        <v>0.7</v>
      </c>
      <c r="L2208" s="7">
        <v>1.5</v>
      </c>
      <c r="M2208" s="7">
        <v>2</v>
      </c>
      <c r="N2208" s="7">
        <v>2</v>
      </c>
      <c r="O2208" s="7">
        <v>2</v>
      </c>
    </row>
    <row r="2209" spans="1:15" x14ac:dyDescent="0.25">
      <c r="A2209" s="9">
        <v>42191</v>
      </c>
      <c r="B2209" s="8"/>
      <c r="C2209" s="8"/>
      <c r="D2209" s="8"/>
      <c r="E2209" s="8"/>
      <c r="F2209" s="8"/>
      <c r="G2209" s="8"/>
      <c r="H2209" s="8"/>
      <c r="I2209" s="8"/>
      <c r="J2209" s="8"/>
      <c r="K2209" s="7">
        <v>0.7</v>
      </c>
      <c r="L2209" s="7">
        <v>1.5</v>
      </c>
      <c r="M2209" s="7">
        <v>2</v>
      </c>
      <c r="N2209" s="7">
        <v>2</v>
      </c>
      <c r="O2209" s="7">
        <v>2</v>
      </c>
    </row>
    <row r="2210" spans="1:15" x14ac:dyDescent="0.25">
      <c r="A2210" s="9">
        <v>42192</v>
      </c>
      <c r="B2210" s="8"/>
      <c r="C2210" s="8"/>
      <c r="D2210" s="8"/>
      <c r="E2210" s="8"/>
      <c r="F2210" s="8"/>
      <c r="G2210" s="8"/>
      <c r="H2210" s="8"/>
      <c r="I2210" s="8"/>
      <c r="J2210" s="8"/>
      <c r="K2210" s="7">
        <v>0.7</v>
      </c>
      <c r="L2210" s="7">
        <v>1.5</v>
      </c>
      <c r="M2210" s="7">
        <v>2</v>
      </c>
      <c r="N2210" s="7">
        <v>2</v>
      </c>
      <c r="O2210" s="7">
        <v>2</v>
      </c>
    </row>
    <row r="2211" spans="1:15" x14ac:dyDescent="0.25">
      <c r="A2211" s="9">
        <v>42193</v>
      </c>
      <c r="B2211" s="8"/>
      <c r="C2211" s="8"/>
      <c r="D2211" s="8"/>
      <c r="E2211" s="8"/>
      <c r="F2211" s="8"/>
      <c r="G2211" s="8"/>
      <c r="H2211" s="8"/>
      <c r="I2211" s="8"/>
      <c r="J2211" s="8"/>
      <c r="K2211" s="7">
        <v>0.7</v>
      </c>
      <c r="L2211" s="7">
        <v>1.5</v>
      </c>
      <c r="M2211" s="7">
        <v>2</v>
      </c>
      <c r="N2211" s="7">
        <v>2</v>
      </c>
      <c r="O2211" s="7">
        <v>2</v>
      </c>
    </row>
    <row r="2212" spans="1:15" x14ac:dyDescent="0.25">
      <c r="A2212" s="9">
        <v>42194</v>
      </c>
      <c r="B2212" s="8"/>
      <c r="C2212" s="8"/>
      <c r="D2212" s="8"/>
      <c r="E2212" s="8"/>
      <c r="F2212" s="8"/>
      <c r="G2212" s="8"/>
      <c r="H2212" s="8"/>
      <c r="I2212" s="8"/>
      <c r="J2212" s="8"/>
      <c r="K2212" s="7">
        <v>0.6</v>
      </c>
      <c r="L2212" s="7">
        <v>1.5</v>
      </c>
      <c r="M2212" s="7">
        <v>2</v>
      </c>
      <c r="N2212" s="7">
        <v>2</v>
      </c>
      <c r="O2212" s="7">
        <v>2</v>
      </c>
    </row>
    <row r="2213" spans="1:15" x14ac:dyDescent="0.25">
      <c r="A2213" s="9">
        <v>42195</v>
      </c>
      <c r="B2213" s="8"/>
      <c r="C2213" s="8"/>
      <c r="D2213" s="8"/>
      <c r="E2213" s="8"/>
      <c r="F2213" s="8"/>
      <c r="G2213" s="8"/>
      <c r="H2213" s="8"/>
      <c r="I2213" s="8"/>
      <c r="J2213" s="8"/>
      <c r="K2213" s="7">
        <v>0.6</v>
      </c>
      <c r="L2213" s="7">
        <v>1.5</v>
      </c>
      <c r="M2213" s="7">
        <v>2</v>
      </c>
      <c r="N2213" s="7">
        <v>2</v>
      </c>
      <c r="O2213" s="7">
        <v>2</v>
      </c>
    </row>
    <row r="2214" spans="1:15" x14ac:dyDescent="0.25">
      <c r="A2214" s="9">
        <v>42198</v>
      </c>
      <c r="B2214" s="8"/>
      <c r="C2214" s="8"/>
      <c r="D2214" s="8"/>
      <c r="E2214" s="8"/>
      <c r="F2214" s="8"/>
      <c r="G2214" s="8"/>
      <c r="H2214" s="8"/>
      <c r="I2214" s="8"/>
      <c r="J2214" s="8"/>
      <c r="K2214" s="7">
        <v>0.6</v>
      </c>
      <c r="L2214" s="7">
        <v>1.4</v>
      </c>
      <c r="M2214" s="7">
        <v>2</v>
      </c>
      <c r="N2214" s="7">
        <v>2</v>
      </c>
      <c r="O2214" s="7">
        <v>2</v>
      </c>
    </row>
    <row r="2215" spans="1:15" x14ac:dyDescent="0.25">
      <c r="A2215" s="9">
        <v>42199</v>
      </c>
      <c r="B2215" s="8"/>
      <c r="C2215" s="8"/>
      <c r="D2215" s="8"/>
      <c r="E2215" s="8"/>
      <c r="F2215" s="8"/>
      <c r="G2215" s="8"/>
      <c r="H2215" s="8"/>
      <c r="I2215" s="8"/>
      <c r="J2215" s="8"/>
      <c r="K2215" s="7">
        <v>0.6</v>
      </c>
      <c r="L2215" s="7">
        <v>1.5</v>
      </c>
      <c r="M2215" s="7">
        <v>2</v>
      </c>
      <c r="N2215" s="7">
        <v>2</v>
      </c>
      <c r="O2215" s="7">
        <v>2</v>
      </c>
    </row>
    <row r="2216" spans="1:15" x14ac:dyDescent="0.25">
      <c r="A2216" s="9">
        <v>42200</v>
      </c>
      <c r="B2216" s="8"/>
      <c r="C2216" s="8"/>
      <c r="D2216" s="8"/>
      <c r="E2216" s="8"/>
      <c r="F2216" s="8"/>
      <c r="G2216" s="8"/>
      <c r="H2216" s="8"/>
      <c r="I2216" s="8"/>
      <c r="J2216" s="8"/>
      <c r="K2216" s="7">
        <v>0.6</v>
      </c>
      <c r="L2216" s="7">
        <v>1.25</v>
      </c>
      <c r="M2216" s="7">
        <v>2</v>
      </c>
      <c r="N2216" s="7">
        <v>2</v>
      </c>
      <c r="O2216" s="7">
        <v>2</v>
      </c>
    </row>
    <row r="2217" spans="1:15" x14ac:dyDescent="0.25">
      <c r="A2217" s="9">
        <v>42201</v>
      </c>
      <c r="B2217" s="8"/>
      <c r="C2217" s="8"/>
      <c r="D2217" s="8"/>
      <c r="E2217" s="8"/>
      <c r="F2217" s="8"/>
      <c r="G2217" s="8"/>
      <c r="H2217" s="8"/>
      <c r="I2217" s="8"/>
      <c r="J2217" s="8"/>
      <c r="K2217" s="7">
        <v>0.6</v>
      </c>
      <c r="L2217" s="7">
        <v>1.33</v>
      </c>
      <c r="M2217" s="7">
        <v>2</v>
      </c>
      <c r="N2217" s="7">
        <v>2</v>
      </c>
      <c r="O2217" s="7">
        <v>2</v>
      </c>
    </row>
    <row r="2218" spans="1:15" x14ac:dyDescent="0.25">
      <c r="A2218" s="9">
        <v>42202</v>
      </c>
      <c r="B2218" s="8"/>
      <c r="C2218" s="8"/>
      <c r="D2218" s="8"/>
      <c r="E2218" s="8"/>
      <c r="F2218" s="8"/>
      <c r="G2218" s="8"/>
      <c r="H2218" s="8"/>
      <c r="I2218" s="8"/>
      <c r="J2218" s="8"/>
      <c r="K2218" s="7">
        <v>0.6</v>
      </c>
      <c r="L2218" s="7">
        <v>1.4</v>
      </c>
      <c r="M2218" s="7">
        <v>2</v>
      </c>
      <c r="N2218" s="7">
        <v>2</v>
      </c>
      <c r="O2218" s="7">
        <v>2</v>
      </c>
    </row>
    <row r="2219" spans="1:15" x14ac:dyDescent="0.25">
      <c r="A2219" s="9">
        <v>42205</v>
      </c>
      <c r="B2219" s="8"/>
      <c r="C2219" s="8"/>
      <c r="D2219" s="8"/>
      <c r="E2219" s="8"/>
      <c r="F2219" s="8"/>
      <c r="G2219" s="8"/>
      <c r="H2219" s="8"/>
      <c r="I2219" s="8"/>
      <c r="J2219" s="8"/>
      <c r="K2219" s="7">
        <v>0.6</v>
      </c>
      <c r="L2219" s="7">
        <v>1.33</v>
      </c>
      <c r="M2219" s="7">
        <v>2</v>
      </c>
      <c r="N2219" s="7">
        <v>2</v>
      </c>
      <c r="O2219" s="7">
        <v>2</v>
      </c>
    </row>
    <row r="2220" spans="1:15" x14ac:dyDescent="0.25">
      <c r="A2220" s="9">
        <v>42206</v>
      </c>
      <c r="B2220" s="8"/>
      <c r="C2220" s="8"/>
      <c r="D2220" s="8"/>
      <c r="E2220" s="8"/>
      <c r="F2220" s="8"/>
      <c r="G2220" s="8"/>
      <c r="H2220" s="8"/>
      <c r="I2220" s="8"/>
      <c r="J2220" s="8"/>
      <c r="K2220" s="7">
        <v>0.6</v>
      </c>
      <c r="L2220" s="7">
        <v>1.2</v>
      </c>
      <c r="M2220" s="7">
        <v>2</v>
      </c>
      <c r="N2220" s="7">
        <v>2</v>
      </c>
      <c r="O2220" s="7">
        <v>2</v>
      </c>
    </row>
    <row r="2221" spans="1:15" x14ac:dyDescent="0.25">
      <c r="A2221" s="9">
        <v>42207</v>
      </c>
      <c r="B2221" s="8"/>
      <c r="C2221" s="8"/>
      <c r="D2221" s="8"/>
      <c r="E2221" s="8"/>
      <c r="F2221" s="8"/>
      <c r="G2221" s="8"/>
      <c r="H2221" s="8"/>
      <c r="I2221" s="8"/>
      <c r="J2221" s="8"/>
      <c r="K2221" s="7">
        <v>0.6</v>
      </c>
      <c r="L2221" s="7">
        <v>1.2</v>
      </c>
      <c r="M2221" s="7">
        <v>2</v>
      </c>
      <c r="N2221" s="7">
        <v>2</v>
      </c>
      <c r="O2221" s="7">
        <v>2</v>
      </c>
    </row>
    <row r="2222" spans="1:15" x14ac:dyDescent="0.25">
      <c r="A2222" s="9">
        <v>42208</v>
      </c>
      <c r="B2222" s="8"/>
      <c r="C2222" s="8"/>
      <c r="D2222" s="8"/>
      <c r="E2222" s="8"/>
      <c r="F2222" s="8"/>
      <c r="G2222" s="8"/>
      <c r="H2222" s="8"/>
      <c r="I2222" s="8"/>
      <c r="J2222" s="8"/>
      <c r="K2222" s="7">
        <v>0.5</v>
      </c>
      <c r="L2222" s="7">
        <v>1.2</v>
      </c>
      <c r="M2222" s="7">
        <v>2</v>
      </c>
      <c r="N2222" s="7">
        <v>2</v>
      </c>
      <c r="O2222" s="7">
        <v>2</v>
      </c>
    </row>
    <row r="2223" spans="1:15" x14ac:dyDescent="0.25">
      <c r="A2223" s="9">
        <v>42209</v>
      </c>
      <c r="B2223" s="8"/>
      <c r="C2223" s="8"/>
      <c r="D2223" s="8"/>
      <c r="E2223" s="8"/>
      <c r="F2223" s="8"/>
      <c r="G2223" s="8"/>
      <c r="H2223" s="8"/>
      <c r="I2223" s="8"/>
      <c r="J2223" s="8"/>
      <c r="K2223" s="7">
        <v>0.5</v>
      </c>
      <c r="L2223" s="7">
        <v>1.2</v>
      </c>
      <c r="M2223" s="7">
        <v>2</v>
      </c>
      <c r="N2223" s="7">
        <v>2</v>
      </c>
      <c r="O2223" s="7">
        <v>2</v>
      </c>
    </row>
    <row r="2224" spans="1:15" x14ac:dyDescent="0.25">
      <c r="A2224" s="9">
        <v>42212</v>
      </c>
      <c r="B2224" s="8"/>
      <c r="C2224" s="8"/>
      <c r="D2224" s="8"/>
      <c r="E2224" s="8"/>
      <c r="F2224" s="8"/>
      <c r="G2224" s="8"/>
      <c r="H2224" s="8"/>
      <c r="I2224" s="8"/>
      <c r="J2224" s="8"/>
      <c r="K2224" s="7">
        <v>0.5</v>
      </c>
      <c r="L2224" s="7">
        <v>1.2</v>
      </c>
      <c r="M2224" s="7">
        <v>2</v>
      </c>
      <c r="N2224" s="7">
        <v>2</v>
      </c>
      <c r="O2224" s="7">
        <v>2</v>
      </c>
    </row>
    <row r="2225" spans="1:15" x14ac:dyDescent="0.25">
      <c r="A2225" s="9">
        <v>42213</v>
      </c>
      <c r="B2225" s="8"/>
      <c r="C2225" s="8"/>
      <c r="D2225" s="8"/>
      <c r="E2225" s="8"/>
      <c r="F2225" s="8"/>
      <c r="G2225" s="8"/>
      <c r="H2225" s="8"/>
      <c r="I2225" s="8"/>
      <c r="J2225" s="8"/>
      <c r="K2225" s="7">
        <v>0.5</v>
      </c>
      <c r="L2225" s="7">
        <v>1.2</v>
      </c>
      <c r="M2225" s="7">
        <v>2</v>
      </c>
      <c r="N2225" s="7">
        <v>2</v>
      </c>
      <c r="O2225" s="7">
        <v>2</v>
      </c>
    </row>
    <row r="2226" spans="1:15" x14ac:dyDescent="0.25">
      <c r="A2226" s="9">
        <v>42214</v>
      </c>
      <c r="B2226" s="8"/>
      <c r="C2226" s="8"/>
      <c r="D2226" s="8"/>
      <c r="E2226" s="8"/>
      <c r="F2226" s="8"/>
      <c r="G2226" s="8"/>
      <c r="H2226" s="8"/>
      <c r="I2226" s="8"/>
      <c r="J2226" s="8"/>
      <c r="K2226" s="7">
        <v>0.5</v>
      </c>
      <c r="L2226" s="7">
        <v>1.2</v>
      </c>
      <c r="M2226" s="7">
        <v>2</v>
      </c>
      <c r="N2226" s="7">
        <v>2</v>
      </c>
      <c r="O2226" s="7">
        <v>2</v>
      </c>
    </row>
    <row r="2227" spans="1:15" x14ac:dyDescent="0.25">
      <c r="A2227" s="9">
        <v>42215</v>
      </c>
      <c r="B2227" s="8"/>
      <c r="C2227" s="8"/>
      <c r="D2227" s="8"/>
      <c r="E2227" s="8"/>
      <c r="F2227" s="8"/>
      <c r="G2227" s="8"/>
      <c r="H2227" s="8"/>
      <c r="I2227" s="8"/>
      <c r="J2227" s="8"/>
      <c r="K2227" s="7">
        <v>0.5</v>
      </c>
      <c r="L2227" s="7">
        <v>1.2</v>
      </c>
      <c r="M2227" s="7">
        <v>2</v>
      </c>
      <c r="N2227" s="7">
        <v>2</v>
      </c>
      <c r="O2227" s="7">
        <v>2</v>
      </c>
    </row>
    <row r="2228" spans="1:15" x14ac:dyDescent="0.25">
      <c r="A2228" s="9">
        <v>42216</v>
      </c>
      <c r="B2228" s="8"/>
      <c r="C2228" s="8"/>
      <c r="D2228" s="8"/>
      <c r="E2228" s="8"/>
      <c r="F2228" s="8"/>
      <c r="G2228" s="8"/>
      <c r="H2228" s="8"/>
      <c r="I2228" s="8"/>
      <c r="J2228" s="8"/>
      <c r="K2228" s="7">
        <v>0.5</v>
      </c>
      <c r="L2228" s="7">
        <v>1.2</v>
      </c>
      <c r="M2228" s="7">
        <v>1.8</v>
      </c>
      <c r="N2228" s="7">
        <v>2</v>
      </c>
      <c r="O2228" s="7">
        <v>2</v>
      </c>
    </row>
    <row r="2229" spans="1:15" x14ac:dyDescent="0.25">
      <c r="A2229" s="9">
        <v>42219</v>
      </c>
      <c r="B2229" s="8"/>
      <c r="C2229" s="8"/>
      <c r="D2229" s="8"/>
      <c r="E2229" s="8"/>
      <c r="F2229" s="8"/>
      <c r="G2229" s="8"/>
      <c r="H2229" s="8"/>
      <c r="I2229" s="8"/>
      <c r="J2229" s="8"/>
      <c r="K2229" s="7">
        <v>0.5</v>
      </c>
      <c r="L2229" s="7">
        <v>1.1499999999999999</v>
      </c>
      <c r="M2229" s="7">
        <v>1.8</v>
      </c>
      <c r="N2229" s="7">
        <v>2</v>
      </c>
      <c r="O2229" s="7">
        <v>2</v>
      </c>
    </row>
    <row r="2230" spans="1:15" x14ac:dyDescent="0.25">
      <c r="A2230" s="9">
        <v>42220</v>
      </c>
      <c r="B2230" s="8"/>
      <c r="C2230" s="8"/>
      <c r="D2230" s="8"/>
      <c r="E2230" s="8"/>
      <c r="F2230" s="8"/>
      <c r="G2230" s="8"/>
      <c r="H2230" s="8"/>
      <c r="I2230" s="8"/>
      <c r="J2230" s="8"/>
      <c r="K2230" s="7">
        <v>0.3</v>
      </c>
      <c r="L2230" s="7">
        <v>1</v>
      </c>
      <c r="M2230" s="7">
        <v>1.8</v>
      </c>
      <c r="N2230" s="7">
        <v>2</v>
      </c>
      <c r="O2230" s="7">
        <v>2</v>
      </c>
    </row>
    <row r="2231" spans="1:15" x14ac:dyDescent="0.25">
      <c r="A2231" s="9">
        <v>42221</v>
      </c>
      <c r="B2231" s="8"/>
      <c r="C2231" s="8"/>
      <c r="D2231" s="8"/>
      <c r="E2231" s="8"/>
      <c r="F2231" s="8"/>
      <c r="G2231" s="8"/>
      <c r="H2231" s="8"/>
      <c r="I2231" s="8"/>
      <c r="J2231" s="8"/>
      <c r="K2231" s="7">
        <v>0.23</v>
      </c>
      <c r="L2231" s="7">
        <v>1</v>
      </c>
      <c r="M2231" s="7">
        <v>1.75</v>
      </c>
      <c r="N2231" s="7">
        <v>2</v>
      </c>
      <c r="O2231" s="7">
        <v>2</v>
      </c>
    </row>
    <row r="2232" spans="1:15" x14ac:dyDescent="0.25">
      <c r="A2232" s="9">
        <v>42222</v>
      </c>
      <c r="B2232" s="8"/>
      <c r="C2232" s="8"/>
      <c r="D2232" s="8"/>
      <c r="E2232" s="8"/>
      <c r="F2232" s="8"/>
      <c r="G2232" s="8"/>
      <c r="H2232" s="8"/>
      <c r="I2232" s="8"/>
      <c r="J2232" s="8"/>
      <c r="K2232" s="7">
        <v>0.23</v>
      </c>
      <c r="L2232" s="7">
        <v>1</v>
      </c>
      <c r="M2232" s="7">
        <v>1.75</v>
      </c>
      <c r="N2232" s="7">
        <v>2</v>
      </c>
      <c r="O2232" s="7">
        <v>2</v>
      </c>
    </row>
    <row r="2233" spans="1:15" x14ac:dyDescent="0.25">
      <c r="A2233" s="9">
        <v>42223</v>
      </c>
      <c r="B2233" s="8"/>
      <c r="C2233" s="8"/>
      <c r="D2233" s="8"/>
      <c r="E2233" s="8"/>
      <c r="F2233" s="8"/>
      <c r="G2233" s="8"/>
      <c r="H2233" s="8"/>
      <c r="I2233" s="8"/>
      <c r="J2233" s="8"/>
      <c r="K2233" s="7">
        <v>0.2</v>
      </c>
      <c r="L2233" s="7">
        <v>0.8</v>
      </c>
      <c r="M2233" s="7">
        <v>1.5</v>
      </c>
      <c r="N2233" s="7">
        <v>2</v>
      </c>
      <c r="O2233" s="7">
        <v>2</v>
      </c>
    </row>
    <row r="2234" spans="1:15" x14ac:dyDescent="0.25">
      <c r="A2234" s="9">
        <v>42226</v>
      </c>
      <c r="B2234" s="8"/>
      <c r="C2234" s="8"/>
      <c r="D2234" s="8"/>
      <c r="E2234" s="8"/>
      <c r="F2234" s="8"/>
      <c r="G2234" s="8"/>
      <c r="H2234" s="8"/>
      <c r="I2234" s="8"/>
      <c r="J2234" s="8"/>
      <c r="K2234" s="7">
        <v>0.15</v>
      </c>
      <c r="L2234" s="7">
        <v>0.7</v>
      </c>
      <c r="M2234" s="7">
        <v>1.3</v>
      </c>
      <c r="N2234" s="7">
        <v>2</v>
      </c>
      <c r="O2234" s="7">
        <v>2</v>
      </c>
    </row>
    <row r="2235" spans="1:15" x14ac:dyDescent="0.25">
      <c r="A2235" s="9">
        <v>42227</v>
      </c>
      <c r="B2235" s="8"/>
      <c r="C2235" s="8"/>
      <c r="D2235" s="8"/>
      <c r="E2235" s="8"/>
      <c r="F2235" s="8"/>
      <c r="G2235" s="8"/>
      <c r="H2235" s="8"/>
      <c r="I2235" s="8"/>
      <c r="J2235" s="8"/>
      <c r="K2235" s="7">
        <v>0.1</v>
      </c>
      <c r="L2235" s="7">
        <v>0.7</v>
      </c>
      <c r="M2235" s="7">
        <v>1.3</v>
      </c>
      <c r="N2235" s="7">
        <v>2</v>
      </c>
      <c r="O2235" s="7">
        <v>2</v>
      </c>
    </row>
    <row r="2236" spans="1:15" x14ac:dyDescent="0.25">
      <c r="A2236" s="9">
        <v>42228</v>
      </c>
      <c r="B2236" s="8"/>
      <c r="C2236" s="8"/>
      <c r="D2236" s="8"/>
      <c r="E2236" s="8"/>
      <c r="F2236" s="8"/>
      <c r="G2236" s="8"/>
      <c r="H2236" s="8"/>
      <c r="I2236" s="8"/>
      <c r="J2236" s="8"/>
      <c r="K2236" s="7">
        <v>0.1</v>
      </c>
      <c r="L2236" s="7">
        <v>0.7</v>
      </c>
      <c r="M2236" s="7">
        <v>1.3</v>
      </c>
      <c r="N2236" s="7">
        <v>2</v>
      </c>
      <c r="O2236" s="7">
        <v>2</v>
      </c>
    </row>
    <row r="2237" spans="1:15" x14ac:dyDescent="0.25">
      <c r="A2237" s="9">
        <v>42229</v>
      </c>
      <c r="B2237" s="8"/>
      <c r="C2237" s="8"/>
      <c r="D2237" s="8"/>
      <c r="E2237" s="8"/>
      <c r="F2237" s="8"/>
      <c r="G2237" s="8"/>
      <c r="H2237" s="8"/>
      <c r="I2237" s="8"/>
      <c r="J2237" s="8"/>
      <c r="K2237" s="7">
        <v>0.1</v>
      </c>
      <c r="L2237" s="7">
        <v>0.7</v>
      </c>
      <c r="M2237" s="7">
        <v>1.3</v>
      </c>
      <c r="N2237" s="7">
        <v>2</v>
      </c>
      <c r="O2237" s="7">
        <v>2</v>
      </c>
    </row>
    <row r="2238" spans="1:15" x14ac:dyDescent="0.25">
      <c r="A2238" s="9">
        <v>42230</v>
      </c>
      <c r="B2238" s="8"/>
      <c r="C2238" s="8"/>
      <c r="D2238" s="8"/>
      <c r="E2238" s="8"/>
      <c r="F2238" s="8"/>
      <c r="G2238" s="8"/>
      <c r="H2238" s="8"/>
      <c r="I2238" s="8"/>
      <c r="J2238" s="8"/>
      <c r="K2238" s="7">
        <v>0.1</v>
      </c>
      <c r="L2238" s="7">
        <v>0.7</v>
      </c>
      <c r="M2238" s="7">
        <v>1.3</v>
      </c>
      <c r="N2238" s="7">
        <v>2</v>
      </c>
      <c r="O2238" s="7">
        <v>2</v>
      </c>
    </row>
    <row r="2239" spans="1:15" x14ac:dyDescent="0.25">
      <c r="A2239" s="9">
        <v>42233</v>
      </c>
      <c r="B2239" s="8"/>
      <c r="C2239" s="8"/>
      <c r="D2239" s="8"/>
      <c r="E2239" s="8"/>
      <c r="F2239" s="8"/>
      <c r="G2239" s="8"/>
      <c r="H2239" s="8"/>
      <c r="I2239" s="8"/>
      <c r="J2239" s="8"/>
      <c r="K2239" s="7">
        <v>0</v>
      </c>
      <c r="L2239" s="7">
        <v>0.7</v>
      </c>
      <c r="M2239" s="7">
        <v>1.3</v>
      </c>
      <c r="N2239" s="7">
        <v>1.82</v>
      </c>
      <c r="O2239" s="7">
        <v>2</v>
      </c>
    </row>
    <row r="2240" spans="1:15" x14ac:dyDescent="0.25">
      <c r="A2240" s="9">
        <v>42234</v>
      </c>
      <c r="B2240" s="8"/>
      <c r="C2240" s="8"/>
      <c r="D2240" s="8"/>
      <c r="E2240" s="8"/>
      <c r="F2240" s="8"/>
      <c r="G2240" s="8"/>
      <c r="H2240" s="8"/>
      <c r="I2240" s="8"/>
      <c r="J2240" s="8"/>
      <c r="K2240" s="7">
        <v>0</v>
      </c>
      <c r="L2240" s="7">
        <v>0.7</v>
      </c>
      <c r="M2240" s="7">
        <v>1.3</v>
      </c>
      <c r="N2240" s="7">
        <v>1.82</v>
      </c>
      <c r="O2240" s="7">
        <v>2</v>
      </c>
    </row>
    <row r="2241" spans="1:15" x14ac:dyDescent="0.25">
      <c r="A2241" s="9">
        <v>42235</v>
      </c>
      <c r="B2241" s="8"/>
      <c r="C2241" s="8"/>
      <c r="D2241" s="8"/>
      <c r="E2241" s="8"/>
      <c r="F2241" s="8"/>
      <c r="G2241" s="8"/>
      <c r="H2241" s="8"/>
      <c r="I2241" s="8"/>
      <c r="J2241" s="8"/>
      <c r="K2241" s="7">
        <v>0</v>
      </c>
      <c r="L2241" s="7">
        <v>0.7</v>
      </c>
      <c r="M2241" s="7">
        <v>1.3</v>
      </c>
      <c r="N2241" s="7">
        <v>1.82</v>
      </c>
      <c r="O2241" s="7">
        <v>2</v>
      </c>
    </row>
    <row r="2242" spans="1:15" x14ac:dyDescent="0.25">
      <c r="A2242" s="9">
        <v>42236</v>
      </c>
      <c r="B2242" s="8"/>
      <c r="C2242" s="8"/>
      <c r="D2242" s="8"/>
      <c r="E2242" s="8"/>
      <c r="F2242" s="8"/>
      <c r="G2242" s="8"/>
      <c r="H2242" s="8"/>
      <c r="I2242" s="8"/>
      <c r="J2242" s="8"/>
      <c r="K2242" s="7">
        <v>0</v>
      </c>
      <c r="L2242" s="7">
        <v>0.7</v>
      </c>
      <c r="M2242" s="7">
        <v>1.3</v>
      </c>
      <c r="N2242" s="7">
        <v>1.81</v>
      </c>
      <c r="O2242" s="7">
        <v>2</v>
      </c>
    </row>
    <row r="2243" spans="1:15" x14ac:dyDescent="0.25">
      <c r="A2243" s="9">
        <v>42237</v>
      </c>
      <c r="B2243" s="8"/>
      <c r="C2243" s="8"/>
      <c r="D2243" s="8"/>
      <c r="E2243" s="8"/>
      <c r="F2243" s="8"/>
      <c r="G2243" s="8"/>
      <c r="H2243" s="8"/>
      <c r="I2243" s="8"/>
      <c r="J2243" s="8"/>
      <c r="K2243" s="7">
        <v>0</v>
      </c>
      <c r="L2243" s="7">
        <v>0.7</v>
      </c>
      <c r="M2243" s="7">
        <v>1.25</v>
      </c>
      <c r="N2243" s="7">
        <v>1.81</v>
      </c>
      <c r="O2243" s="7">
        <v>2</v>
      </c>
    </row>
    <row r="2244" spans="1:15" x14ac:dyDescent="0.25">
      <c r="A2244" s="9">
        <v>42240</v>
      </c>
      <c r="B2244" s="8"/>
      <c r="C2244" s="8"/>
      <c r="D2244" s="8"/>
      <c r="E2244" s="8"/>
      <c r="F2244" s="8"/>
      <c r="G2244" s="8"/>
      <c r="H2244" s="8"/>
      <c r="I2244" s="8"/>
      <c r="J2244" s="8"/>
      <c r="K2244" s="7">
        <v>0</v>
      </c>
      <c r="L2244" s="7">
        <v>0.7</v>
      </c>
      <c r="M2244" s="7">
        <v>1.25</v>
      </c>
      <c r="N2244" s="7">
        <v>1.81</v>
      </c>
      <c r="O2244" s="7">
        <v>2</v>
      </c>
    </row>
    <row r="2245" spans="1:15" x14ac:dyDescent="0.25">
      <c r="A2245" s="9">
        <v>42241</v>
      </c>
      <c r="B2245" s="8"/>
      <c r="C2245" s="8"/>
      <c r="D2245" s="8"/>
      <c r="E2245" s="8"/>
      <c r="F2245" s="8"/>
      <c r="G2245" s="8"/>
      <c r="H2245" s="8"/>
      <c r="I2245" s="8"/>
      <c r="J2245" s="8"/>
      <c r="K2245" s="7">
        <v>0</v>
      </c>
      <c r="L2245" s="7">
        <v>0.7</v>
      </c>
      <c r="M2245" s="7">
        <v>1.25</v>
      </c>
      <c r="N2245" s="7">
        <v>1.81</v>
      </c>
      <c r="O2245" s="7">
        <v>2</v>
      </c>
    </row>
    <row r="2246" spans="1:15" x14ac:dyDescent="0.25">
      <c r="A2246" s="9">
        <v>42242</v>
      </c>
      <c r="B2246" s="8"/>
      <c r="C2246" s="8"/>
      <c r="D2246" s="8"/>
      <c r="E2246" s="8"/>
      <c r="F2246" s="8"/>
      <c r="G2246" s="8"/>
      <c r="H2246" s="8"/>
      <c r="I2246" s="8"/>
      <c r="J2246" s="8"/>
      <c r="K2246" s="7">
        <v>0</v>
      </c>
      <c r="L2246" s="7">
        <v>0.5</v>
      </c>
      <c r="M2246" s="7">
        <v>1.2</v>
      </c>
      <c r="N2246" s="7">
        <v>1.8</v>
      </c>
      <c r="O2246" s="7">
        <v>2</v>
      </c>
    </row>
    <row r="2247" spans="1:15" x14ac:dyDescent="0.25">
      <c r="A2247" s="9">
        <v>42243</v>
      </c>
      <c r="B2247" s="8"/>
      <c r="C2247" s="8"/>
      <c r="D2247" s="8"/>
      <c r="E2247" s="8"/>
      <c r="F2247" s="8"/>
      <c r="G2247" s="8"/>
      <c r="H2247" s="8"/>
      <c r="I2247" s="8"/>
      <c r="J2247" s="8"/>
      <c r="K2247" s="7">
        <v>0</v>
      </c>
      <c r="L2247" s="7">
        <v>0.5</v>
      </c>
      <c r="M2247" s="7">
        <v>1.2</v>
      </c>
      <c r="N2247" s="7">
        <v>1.8</v>
      </c>
      <c r="O2247" s="7">
        <v>2</v>
      </c>
    </row>
    <row r="2248" spans="1:15" x14ac:dyDescent="0.25">
      <c r="A2248" s="9">
        <v>42244</v>
      </c>
      <c r="B2248" s="8"/>
      <c r="C2248" s="8"/>
      <c r="D2248" s="8"/>
      <c r="E2248" s="8"/>
      <c r="F2248" s="8"/>
      <c r="G2248" s="8"/>
      <c r="H2248" s="8"/>
      <c r="I2248" s="8"/>
      <c r="J2248" s="8"/>
      <c r="K2248" s="7">
        <v>0</v>
      </c>
      <c r="L2248" s="7">
        <v>0.5</v>
      </c>
      <c r="M2248" s="7">
        <v>1.1499999999999999</v>
      </c>
      <c r="N2248" s="7">
        <v>1.8</v>
      </c>
      <c r="O2248" s="7">
        <v>2</v>
      </c>
    </row>
    <row r="2249" spans="1:15" x14ac:dyDescent="0.25">
      <c r="A2249" s="9">
        <v>42247</v>
      </c>
      <c r="B2249" s="8"/>
      <c r="C2249" s="8"/>
      <c r="D2249" s="8"/>
      <c r="E2249" s="8"/>
      <c r="F2249" s="8"/>
      <c r="G2249" s="8"/>
      <c r="H2249" s="8"/>
      <c r="I2249" s="8"/>
      <c r="J2249" s="8"/>
      <c r="K2249" s="7">
        <v>0</v>
      </c>
      <c r="L2249" s="7">
        <v>0.5</v>
      </c>
      <c r="M2249" s="7">
        <v>1.1000000000000001</v>
      </c>
      <c r="N2249" s="7">
        <v>1.5</v>
      </c>
      <c r="O2249" s="7">
        <v>2</v>
      </c>
    </row>
    <row r="2250" spans="1:15" x14ac:dyDescent="0.25">
      <c r="A2250" s="9">
        <v>42248</v>
      </c>
      <c r="B2250" s="8"/>
      <c r="C2250" s="8"/>
      <c r="D2250" s="8"/>
      <c r="E2250" s="8"/>
      <c r="F2250" s="8"/>
      <c r="G2250" s="8"/>
      <c r="H2250" s="8"/>
      <c r="I2250" s="8"/>
      <c r="J2250" s="8"/>
      <c r="K2250" s="7">
        <v>0</v>
      </c>
      <c r="L2250" s="7">
        <v>0.5</v>
      </c>
      <c r="M2250" s="7">
        <v>1.05</v>
      </c>
      <c r="N2250" s="7">
        <v>1.5</v>
      </c>
      <c r="O2250" s="7">
        <v>2</v>
      </c>
    </row>
    <row r="2251" spans="1:15" x14ac:dyDescent="0.25">
      <c r="A2251" s="9">
        <v>42249</v>
      </c>
      <c r="B2251" s="8"/>
      <c r="C2251" s="8"/>
      <c r="D2251" s="8"/>
      <c r="E2251" s="8"/>
      <c r="F2251" s="8"/>
      <c r="G2251" s="8"/>
      <c r="H2251" s="8"/>
      <c r="I2251" s="8"/>
      <c r="J2251" s="8"/>
      <c r="K2251" s="7">
        <v>0</v>
      </c>
      <c r="L2251" s="7">
        <v>0.45</v>
      </c>
      <c r="M2251" s="7">
        <v>1.05</v>
      </c>
      <c r="N2251" s="7">
        <v>1.5</v>
      </c>
      <c r="O2251" s="7">
        <v>2</v>
      </c>
    </row>
    <row r="2252" spans="1:15" x14ac:dyDescent="0.25">
      <c r="A2252" s="9">
        <v>42250</v>
      </c>
      <c r="B2252" s="8"/>
      <c r="C2252" s="8"/>
      <c r="D2252" s="8"/>
      <c r="E2252" s="8"/>
      <c r="F2252" s="8"/>
      <c r="G2252" s="8"/>
      <c r="H2252" s="8"/>
      <c r="I2252" s="8"/>
      <c r="J2252" s="8"/>
      <c r="K2252" s="7">
        <v>-0.1</v>
      </c>
      <c r="L2252" s="7">
        <v>0.4</v>
      </c>
      <c r="M2252" s="7">
        <v>1</v>
      </c>
      <c r="N2252" s="7">
        <v>1.5</v>
      </c>
      <c r="O2252" s="7">
        <v>2</v>
      </c>
    </row>
    <row r="2253" spans="1:15" x14ac:dyDescent="0.25">
      <c r="A2253" s="9">
        <v>42251</v>
      </c>
      <c r="B2253" s="8"/>
      <c r="C2253" s="8"/>
      <c r="D2253" s="8"/>
      <c r="E2253" s="8"/>
      <c r="F2253" s="8"/>
      <c r="G2253" s="8"/>
      <c r="H2253" s="8"/>
      <c r="I2253" s="8"/>
      <c r="J2253" s="8"/>
      <c r="K2253" s="7">
        <v>-0.1</v>
      </c>
      <c r="L2253" s="7">
        <v>0.2</v>
      </c>
      <c r="M2253" s="7">
        <v>1</v>
      </c>
      <c r="N2253" s="7">
        <v>1.5</v>
      </c>
      <c r="O2253" s="7">
        <v>1.81</v>
      </c>
    </row>
    <row r="2254" spans="1:15" x14ac:dyDescent="0.25">
      <c r="A2254" s="9">
        <v>42255</v>
      </c>
      <c r="B2254" s="8"/>
      <c r="C2254" s="8"/>
      <c r="D2254" s="8"/>
      <c r="E2254" s="8"/>
      <c r="F2254" s="8"/>
      <c r="G2254" s="8"/>
      <c r="H2254" s="8"/>
      <c r="I2254" s="8"/>
      <c r="J2254" s="8"/>
      <c r="K2254" s="7">
        <v>-0.1</v>
      </c>
      <c r="L2254" s="7">
        <v>0</v>
      </c>
      <c r="M2254" s="7">
        <v>1</v>
      </c>
      <c r="N2254" s="7">
        <v>1.5</v>
      </c>
      <c r="O2254" s="7">
        <v>1.81</v>
      </c>
    </row>
    <row r="2255" spans="1:15" x14ac:dyDescent="0.25">
      <c r="A2255" s="9">
        <v>42256</v>
      </c>
      <c r="B2255" s="8"/>
      <c r="C2255" s="8"/>
      <c r="D2255" s="8"/>
      <c r="E2255" s="8"/>
      <c r="F2255" s="8"/>
      <c r="G2255" s="8"/>
      <c r="H2255" s="8"/>
      <c r="I2255" s="8"/>
      <c r="J2255" s="8"/>
      <c r="K2255" s="7">
        <v>-0.2</v>
      </c>
      <c r="L2255" s="7">
        <v>0</v>
      </c>
      <c r="M2255" s="7">
        <v>1</v>
      </c>
      <c r="N2255" s="7">
        <v>1.4</v>
      </c>
      <c r="O2255" s="7">
        <v>1.81</v>
      </c>
    </row>
    <row r="2256" spans="1:15" x14ac:dyDescent="0.25">
      <c r="A2256" s="9">
        <v>42257</v>
      </c>
      <c r="B2256" s="8"/>
      <c r="C2256" s="8"/>
      <c r="D2256" s="8"/>
      <c r="E2256" s="8"/>
      <c r="F2256" s="8"/>
      <c r="G2256" s="8"/>
      <c r="H2256" s="8"/>
      <c r="I2256" s="8"/>
      <c r="J2256" s="8"/>
      <c r="K2256" s="7">
        <v>-0.2</v>
      </c>
      <c r="L2256" s="7">
        <v>0</v>
      </c>
      <c r="M2256" s="7">
        <v>1</v>
      </c>
      <c r="N2256" s="7">
        <v>1.4</v>
      </c>
      <c r="O2256" s="7">
        <v>1.69</v>
      </c>
    </row>
    <row r="2257" spans="1:15" x14ac:dyDescent="0.25">
      <c r="A2257" s="9">
        <v>42258</v>
      </c>
      <c r="B2257" s="8"/>
      <c r="C2257" s="8"/>
      <c r="D2257" s="8"/>
      <c r="E2257" s="8"/>
      <c r="F2257" s="8"/>
      <c r="G2257" s="8"/>
      <c r="H2257" s="8"/>
      <c r="I2257" s="8"/>
      <c r="J2257" s="8"/>
      <c r="K2257" s="7">
        <v>-0.2</v>
      </c>
      <c r="L2257" s="7">
        <v>0</v>
      </c>
      <c r="M2257" s="7">
        <v>1</v>
      </c>
      <c r="N2257" s="7">
        <v>1.45</v>
      </c>
      <c r="O2257" s="7">
        <v>1.58</v>
      </c>
    </row>
    <row r="2258" spans="1:15" x14ac:dyDescent="0.25">
      <c r="A2258" s="9">
        <v>42261</v>
      </c>
      <c r="B2258" s="8"/>
      <c r="C2258" s="8"/>
      <c r="D2258" s="8"/>
      <c r="E2258" s="8"/>
      <c r="F2258" s="8"/>
      <c r="G2258" s="8"/>
      <c r="H2258" s="8"/>
      <c r="I2258" s="8"/>
      <c r="J2258" s="8"/>
      <c r="K2258" s="7">
        <v>-0.2</v>
      </c>
      <c r="L2258" s="7">
        <v>0</v>
      </c>
      <c r="M2258" s="7">
        <v>1</v>
      </c>
      <c r="N2258" s="7">
        <v>1.4</v>
      </c>
      <c r="O2258" s="7">
        <v>1.58</v>
      </c>
    </row>
    <row r="2259" spans="1:15" x14ac:dyDescent="0.25">
      <c r="A2259" s="9">
        <v>42262</v>
      </c>
      <c r="B2259" s="8"/>
      <c r="C2259" s="8"/>
      <c r="D2259" s="8"/>
      <c r="E2259" s="8"/>
      <c r="F2259" s="8"/>
      <c r="G2259" s="8"/>
      <c r="H2259" s="8"/>
      <c r="I2259" s="8"/>
      <c r="J2259" s="8"/>
      <c r="K2259" s="7">
        <v>-0.2</v>
      </c>
      <c r="L2259" s="7">
        <v>0</v>
      </c>
      <c r="M2259" s="7">
        <v>1</v>
      </c>
      <c r="N2259" s="7">
        <v>1.4</v>
      </c>
      <c r="O2259" s="7">
        <v>1.69</v>
      </c>
    </row>
    <row r="2260" spans="1:15" x14ac:dyDescent="0.25">
      <c r="A2260" s="9">
        <v>42263</v>
      </c>
      <c r="B2260" s="8"/>
      <c r="C2260" s="8"/>
      <c r="D2260" s="8"/>
      <c r="E2260" s="8"/>
      <c r="F2260" s="8"/>
      <c r="G2260" s="8"/>
      <c r="H2260" s="8"/>
      <c r="I2260" s="8"/>
      <c r="J2260" s="8"/>
      <c r="K2260" s="7">
        <v>-0.2</v>
      </c>
      <c r="L2260" s="7">
        <v>0</v>
      </c>
      <c r="M2260" s="7">
        <v>1</v>
      </c>
      <c r="N2260" s="7">
        <v>1.4</v>
      </c>
      <c r="O2260" s="7">
        <v>1.69</v>
      </c>
    </row>
    <row r="2261" spans="1:15" x14ac:dyDescent="0.25">
      <c r="A2261" s="9">
        <v>42264</v>
      </c>
      <c r="B2261" s="8"/>
      <c r="C2261" s="8"/>
      <c r="D2261" s="8"/>
      <c r="E2261" s="8"/>
      <c r="F2261" s="8"/>
      <c r="G2261" s="8"/>
      <c r="H2261" s="8"/>
      <c r="I2261" s="8"/>
      <c r="J2261" s="8"/>
      <c r="K2261" s="7">
        <v>-0.2</v>
      </c>
      <c r="L2261" s="7">
        <v>0</v>
      </c>
      <c r="M2261" s="7">
        <v>1</v>
      </c>
      <c r="N2261" s="7">
        <v>1.4</v>
      </c>
      <c r="O2261" s="7">
        <v>1.69</v>
      </c>
    </row>
    <row r="2262" spans="1:15" x14ac:dyDescent="0.25">
      <c r="A2262" s="9">
        <v>42265</v>
      </c>
      <c r="B2262" s="8"/>
      <c r="C2262" s="8"/>
      <c r="D2262" s="8"/>
      <c r="E2262" s="8"/>
      <c r="F2262" s="8"/>
      <c r="G2262" s="8"/>
      <c r="H2262" s="8"/>
      <c r="I2262" s="8"/>
      <c r="J2262" s="8"/>
      <c r="K2262" s="7">
        <v>-0.2</v>
      </c>
      <c r="L2262" s="7">
        <v>0</v>
      </c>
      <c r="M2262" s="7">
        <v>1</v>
      </c>
      <c r="N2262" s="7">
        <v>1.4</v>
      </c>
      <c r="O2262" s="7">
        <v>1.69</v>
      </c>
    </row>
    <row r="2263" spans="1:15" x14ac:dyDescent="0.25">
      <c r="A2263" s="9">
        <v>42268</v>
      </c>
      <c r="B2263" s="8"/>
      <c r="C2263" s="8"/>
      <c r="D2263" s="8"/>
      <c r="E2263" s="8"/>
      <c r="F2263" s="8"/>
      <c r="G2263" s="8"/>
      <c r="H2263" s="8"/>
      <c r="I2263" s="8"/>
      <c r="J2263" s="8"/>
      <c r="K2263" s="7">
        <v>-0.2</v>
      </c>
      <c r="L2263" s="7">
        <v>0</v>
      </c>
      <c r="M2263" s="7">
        <v>1</v>
      </c>
      <c r="N2263" s="7">
        <v>1.4</v>
      </c>
      <c r="O2263" s="7">
        <v>1.58</v>
      </c>
    </row>
    <row r="2264" spans="1:15" x14ac:dyDescent="0.25">
      <c r="A2264" s="9">
        <v>42269</v>
      </c>
      <c r="B2264" s="8"/>
      <c r="C2264" s="8"/>
      <c r="D2264" s="8"/>
      <c r="E2264" s="8"/>
      <c r="F2264" s="8"/>
      <c r="G2264" s="8"/>
      <c r="H2264" s="8"/>
      <c r="I2264" s="8"/>
      <c r="J2264" s="8"/>
      <c r="K2264" s="7">
        <v>-0.2</v>
      </c>
      <c r="L2264" s="7">
        <v>-0.05</v>
      </c>
      <c r="M2264" s="7">
        <v>1</v>
      </c>
      <c r="N2264" s="7">
        <v>1.4</v>
      </c>
      <c r="O2264" s="7">
        <v>1.58</v>
      </c>
    </row>
    <row r="2265" spans="1:15" x14ac:dyDescent="0.25">
      <c r="A2265" s="9">
        <v>42270</v>
      </c>
      <c r="B2265" s="8"/>
      <c r="C2265" s="8"/>
      <c r="D2265" s="8"/>
      <c r="E2265" s="8"/>
      <c r="F2265" s="8"/>
      <c r="G2265" s="8"/>
      <c r="H2265" s="8"/>
      <c r="I2265" s="8"/>
      <c r="J2265" s="8"/>
      <c r="K2265" s="7">
        <v>-0.2</v>
      </c>
      <c r="L2265" s="7">
        <v>-0.05</v>
      </c>
      <c r="M2265" s="7">
        <v>1</v>
      </c>
      <c r="N2265" s="7">
        <v>1.4</v>
      </c>
      <c r="O2265" s="7">
        <v>1.58</v>
      </c>
    </row>
    <row r="2266" spans="1:15" x14ac:dyDescent="0.25">
      <c r="A2266" s="9">
        <v>42271</v>
      </c>
      <c r="B2266" s="8"/>
      <c r="C2266" s="8"/>
      <c r="D2266" s="8"/>
      <c r="E2266" s="8"/>
      <c r="F2266" s="8"/>
      <c r="G2266" s="8"/>
      <c r="H2266" s="8"/>
      <c r="I2266" s="8"/>
      <c r="J2266" s="8"/>
      <c r="K2266" s="7">
        <v>-0.2</v>
      </c>
      <c r="L2266" s="7">
        <v>-0.05</v>
      </c>
      <c r="M2266" s="7">
        <v>1</v>
      </c>
      <c r="N2266" s="7">
        <v>1.4</v>
      </c>
      <c r="O2266" s="7">
        <v>1.58</v>
      </c>
    </row>
    <row r="2267" spans="1:15" x14ac:dyDescent="0.25">
      <c r="A2267" s="9">
        <v>42272</v>
      </c>
      <c r="B2267" s="8"/>
      <c r="C2267" s="8"/>
      <c r="D2267" s="8"/>
      <c r="E2267" s="8"/>
      <c r="F2267" s="8"/>
      <c r="G2267" s="8"/>
      <c r="H2267" s="8"/>
      <c r="I2267" s="8"/>
      <c r="J2267" s="8"/>
      <c r="K2267" s="7">
        <v>-0.2</v>
      </c>
      <c r="L2267" s="7">
        <v>-0.05</v>
      </c>
      <c r="M2267" s="7">
        <v>1</v>
      </c>
      <c r="N2267" s="7">
        <v>1.4</v>
      </c>
      <c r="O2267" s="7">
        <v>1.58</v>
      </c>
    </row>
    <row r="2268" spans="1:15" x14ac:dyDescent="0.25">
      <c r="A2268" s="9">
        <v>42275</v>
      </c>
      <c r="B2268" s="8"/>
      <c r="C2268" s="8"/>
      <c r="D2268" s="8"/>
      <c r="E2268" s="8"/>
      <c r="F2268" s="8"/>
      <c r="G2268" s="8"/>
      <c r="H2268" s="8"/>
      <c r="I2268" s="8"/>
      <c r="J2268" s="8"/>
      <c r="K2268" s="7">
        <v>-0.2</v>
      </c>
      <c r="L2268" s="7">
        <v>-0.2</v>
      </c>
      <c r="M2268" s="7">
        <v>0.95</v>
      </c>
      <c r="N2268" s="7">
        <v>1.45</v>
      </c>
      <c r="O2268" s="7">
        <v>1.58</v>
      </c>
    </row>
    <row r="2269" spans="1:15" x14ac:dyDescent="0.25">
      <c r="A2269" s="9">
        <v>42276</v>
      </c>
      <c r="B2269" s="8"/>
      <c r="C2269" s="8"/>
      <c r="D2269" s="8"/>
      <c r="E2269" s="8"/>
      <c r="F2269" s="8"/>
      <c r="G2269" s="8"/>
      <c r="H2269" s="8"/>
      <c r="I2269" s="8"/>
      <c r="J2269" s="8"/>
      <c r="K2269" s="7">
        <v>-0.2</v>
      </c>
      <c r="L2269" s="7">
        <v>-0.2</v>
      </c>
      <c r="M2269" s="7">
        <v>0.95</v>
      </c>
      <c r="N2269" s="7">
        <v>1.45</v>
      </c>
      <c r="O2269" s="7">
        <v>1.58</v>
      </c>
    </row>
    <row r="2270" spans="1:15" x14ac:dyDescent="0.25">
      <c r="A2270" s="9">
        <v>42277</v>
      </c>
      <c r="B2270" s="8"/>
      <c r="C2270" s="8"/>
      <c r="D2270" s="8"/>
      <c r="E2270" s="8"/>
      <c r="F2270" s="8"/>
      <c r="G2270" s="8"/>
      <c r="H2270" s="8"/>
      <c r="I2270" s="8"/>
      <c r="J2270" s="8"/>
      <c r="K2270" s="7">
        <v>-0.27</v>
      </c>
      <c r="L2270" s="7">
        <v>-0.2</v>
      </c>
      <c r="M2270" s="7">
        <v>0.95</v>
      </c>
      <c r="N2270" s="7">
        <v>1.45</v>
      </c>
      <c r="O2270" s="7">
        <v>1.58</v>
      </c>
    </row>
    <row r="2271" spans="1:15" x14ac:dyDescent="0.25">
      <c r="A2271" s="9">
        <v>42278</v>
      </c>
      <c r="B2271" s="8"/>
      <c r="C2271" s="8"/>
      <c r="D2271" s="8"/>
      <c r="E2271" s="8"/>
      <c r="F2271" s="8"/>
      <c r="G2271" s="8"/>
      <c r="H2271" s="8"/>
      <c r="I2271" s="8"/>
      <c r="J2271" s="8"/>
      <c r="K2271" s="7">
        <v>-0.27</v>
      </c>
      <c r="L2271" s="7">
        <v>-0.2</v>
      </c>
      <c r="M2271" s="7">
        <v>0.95</v>
      </c>
      <c r="N2271" s="7">
        <v>1.45</v>
      </c>
      <c r="O2271" s="7">
        <v>1.58</v>
      </c>
    </row>
    <row r="2272" spans="1:15" x14ac:dyDescent="0.25">
      <c r="A2272" s="9">
        <v>42279</v>
      </c>
      <c r="B2272" s="8"/>
      <c r="C2272" s="8"/>
      <c r="D2272" s="8"/>
      <c r="E2272" s="8"/>
      <c r="F2272" s="8"/>
      <c r="G2272" s="8"/>
      <c r="H2272" s="8"/>
      <c r="I2272" s="8"/>
      <c r="J2272" s="8"/>
      <c r="K2272" s="7">
        <v>-0.3</v>
      </c>
      <c r="L2272" s="7">
        <v>-0.2</v>
      </c>
      <c r="M2272" s="7">
        <v>0.7</v>
      </c>
      <c r="N2272" s="7">
        <v>1.2</v>
      </c>
      <c r="O2272" s="7">
        <v>1.58</v>
      </c>
    </row>
    <row r="2273" spans="1:15" x14ac:dyDescent="0.25">
      <c r="A2273" s="9">
        <v>42282</v>
      </c>
      <c r="B2273" s="8"/>
      <c r="C2273" s="8"/>
      <c r="D2273" s="8"/>
      <c r="E2273" s="8"/>
      <c r="F2273" s="8"/>
      <c r="G2273" s="8"/>
      <c r="H2273" s="8"/>
      <c r="I2273" s="8"/>
      <c r="J2273" s="8"/>
      <c r="K2273" s="7">
        <v>-0.3</v>
      </c>
      <c r="L2273" s="7">
        <v>-0.2</v>
      </c>
      <c r="M2273" s="7">
        <v>0.7</v>
      </c>
      <c r="N2273" s="7">
        <v>1.4</v>
      </c>
      <c r="O2273" s="7">
        <v>1.69</v>
      </c>
    </row>
    <row r="2274" spans="1:15" x14ac:dyDescent="0.25">
      <c r="A2274" s="9">
        <v>42283</v>
      </c>
      <c r="B2274" s="8"/>
      <c r="C2274" s="8"/>
      <c r="D2274" s="8"/>
      <c r="E2274" s="8"/>
      <c r="F2274" s="8"/>
      <c r="G2274" s="8"/>
      <c r="H2274" s="8"/>
      <c r="I2274" s="8"/>
      <c r="J2274" s="8"/>
      <c r="K2274" s="7">
        <v>-0.3</v>
      </c>
      <c r="L2274" s="7">
        <v>-0.2</v>
      </c>
      <c r="M2274" s="7">
        <v>0.7</v>
      </c>
      <c r="N2274" s="7">
        <v>1.4</v>
      </c>
      <c r="O2274" s="7">
        <v>1.69</v>
      </c>
    </row>
    <row r="2275" spans="1:15" x14ac:dyDescent="0.25">
      <c r="A2275" s="9">
        <v>42284</v>
      </c>
      <c r="B2275" s="8"/>
      <c r="C2275" s="8"/>
      <c r="D2275" s="8"/>
      <c r="E2275" s="8"/>
      <c r="F2275" s="8"/>
      <c r="G2275" s="8"/>
      <c r="H2275" s="8"/>
      <c r="I2275" s="8"/>
      <c r="J2275" s="8"/>
      <c r="K2275" s="7">
        <v>-0.28999999999999998</v>
      </c>
      <c r="L2275" s="7">
        <v>-0.15</v>
      </c>
      <c r="M2275" s="7">
        <v>0.8</v>
      </c>
      <c r="N2275" s="7">
        <v>1.4</v>
      </c>
      <c r="O2275" s="7">
        <v>1.69</v>
      </c>
    </row>
    <row r="2276" spans="1:15" x14ac:dyDescent="0.25">
      <c r="A2276" s="9">
        <v>42285</v>
      </c>
      <c r="B2276" s="8"/>
      <c r="C2276" s="8"/>
      <c r="D2276" s="8"/>
      <c r="E2276" s="8"/>
      <c r="F2276" s="8"/>
      <c r="G2276" s="8"/>
      <c r="H2276" s="8"/>
      <c r="I2276" s="8"/>
      <c r="J2276" s="8"/>
      <c r="K2276" s="7">
        <v>-0.3</v>
      </c>
      <c r="L2276" s="7">
        <v>-0.15</v>
      </c>
      <c r="M2276" s="7">
        <v>0.9</v>
      </c>
      <c r="N2276" s="7">
        <v>1.5</v>
      </c>
      <c r="O2276" s="7">
        <v>1.69</v>
      </c>
    </row>
    <row r="2277" spans="1:15" x14ac:dyDescent="0.25">
      <c r="A2277" s="9">
        <v>42286</v>
      </c>
      <c r="B2277" s="8"/>
      <c r="C2277" s="8"/>
      <c r="D2277" s="8"/>
      <c r="E2277" s="8"/>
      <c r="F2277" s="8"/>
      <c r="G2277" s="8"/>
      <c r="H2277" s="8"/>
      <c r="I2277" s="8"/>
      <c r="J2277" s="8"/>
      <c r="K2277" s="7">
        <v>-0.3</v>
      </c>
      <c r="L2277" s="7">
        <v>-0.2</v>
      </c>
      <c r="M2277" s="7">
        <v>0.8</v>
      </c>
      <c r="N2277" s="7">
        <v>1.4</v>
      </c>
      <c r="O2277" s="7">
        <v>1.58</v>
      </c>
    </row>
    <row r="2278" spans="1:15" x14ac:dyDescent="0.25">
      <c r="A2278" s="9">
        <v>42290</v>
      </c>
      <c r="B2278" s="8"/>
      <c r="C2278" s="8"/>
      <c r="D2278" s="8"/>
      <c r="E2278" s="8"/>
      <c r="F2278" s="8"/>
      <c r="G2278" s="8"/>
      <c r="H2278" s="8"/>
      <c r="I2278" s="8"/>
      <c r="J2278" s="8"/>
      <c r="K2278" s="7">
        <v>-0.3</v>
      </c>
      <c r="L2278" s="7">
        <v>-0.2</v>
      </c>
      <c r="M2278" s="7">
        <v>0.8</v>
      </c>
      <c r="N2278" s="7">
        <v>1.4</v>
      </c>
      <c r="O2278" s="7">
        <v>1.58</v>
      </c>
    </row>
    <row r="2279" spans="1:15" x14ac:dyDescent="0.25">
      <c r="A2279" s="9">
        <v>42291</v>
      </c>
      <c r="B2279" s="8"/>
      <c r="C2279" s="8"/>
      <c r="D2279" s="8"/>
      <c r="E2279" s="8"/>
      <c r="F2279" s="8"/>
      <c r="G2279" s="8"/>
      <c r="H2279" s="8"/>
      <c r="I2279" s="8"/>
      <c r="J2279" s="8"/>
      <c r="K2279" s="7">
        <v>-0.3</v>
      </c>
      <c r="L2279" s="7">
        <v>-0.15</v>
      </c>
      <c r="M2279" s="7">
        <v>0.8</v>
      </c>
      <c r="N2279" s="7">
        <v>1.2</v>
      </c>
      <c r="O2279" s="7">
        <v>1.58</v>
      </c>
    </row>
    <row r="2280" spans="1:15" x14ac:dyDescent="0.25">
      <c r="A2280" s="9">
        <v>42292</v>
      </c>
      <c r="B2280" s="8"/>
      <c r="C2280" s="8"/>
      <c r="D2280" s="8"/>
      <c r="E2280" s="8"/>
      <c r="F2280" s="8"/>
      <c r="G2280" s="8"/>
      <c r="H2280" s="8"/>
      <c r="I2280" s="8"/>
      <c r="J2280" s="8"/>
      <c r="K2280" s="7">
        <v>-0.3</v>
      </c>
      <c r="L2280" s="7">
        <v>-0.2</v>
      </c>
      <c r="M2280" s="7">
        <v>0.7</v>
      </c>
      <c r="N2280" s="7">
        <v>1.3</v>
      </c>
      <c r="O2280" s="7">
        <v>1.58</v>
      </c>
    </row>
    <row r="2281" spans="1:15" x14ac:dyDescent="0.25">
      <c r="A2281" s="9">
        <v>42293</v>
      </c>
      <c r="B2281" s="8"/>
      <c r="C2281" s="8"/>
      <c r="D2281" s="8"/>
      <c r="E2281" s="8"/>
      <c r="F2281" s="8"/>
      <c r="G2281" s="8"/>
      <c r="H2281" s="8"/>
      <c r="I2281" s="8"/>
      <c r="J2281" s="8"/>
      <c r="K2281" s="7">
        <v>-0.3</v>
      </c>
      <c r="L2281" s="7">
        <v>-0.2</v>
      </c>
      <c r="M2281" s="7">
        <v>0.7</v>
      </c>
      <c r="N2281" s="7">
        <v>1.3</v>
      </c>
      <c r="O2281" s="7">
        <v>1.58</v>
      </c>
    </row>
    <row r="2282" spans="1:15" x14ac:dyDescent="0.25">
      <c r="A2282" s="9">
        <v>42296</v>
      </c>
      <c r="B2282" s="8"/>
      <c r="C2282" s="8"/>
      <c r="D2282" s="8"/>
      <c r="E2282" s="8"/>
      <c r="F2282" s="8"/>
      <c r="G2282" s="8"/>
      <c r="H2282" s="8"/>
      <c r="I2282" s="8"/>
      <c r="J2282" s="8"/>
      <c r="K2282" s="7">
        <v>-0.4</v>
      </c>
      <c r="L2282" s="7">
        <v>-0.23</v>
      </c>
      <c r="M2282" s="7">
        <v>0.7</v>
      </c>
      <c r="N2282" s="7">
        <v>1.2</v>
      </c>
      <c r="O2282" s="7">
        <v>1.5</v>
      </c>
    </row>
    <row r="2283" spans="1:15" x14ac:dyDescent="0.25">
      <c r="A2283" s="9">
        <v>42297</v>
      </c>
      <c r="B2283" s="8"/>
      <c r="C2283" s="8"/>
      <c r="D2283" s="8"/>
      <c r="E2283" s="8"/>
      <c r="F2283" s="8"/>
      <c r="G2283" s="8"/>
      <c r="H2283" s="8"/>
      <c r="I2283" s="8"/>
      <c r="J2283" s="8"/>
      <c r="K2283" s="7">
        <v>-0.4</v>
      </c>
      <c r="L2283" s="7">
        <v>-0.28000000000000003</v>
      </c>
      <c r="M2283" s="7">
        <v>0.7</v>
      </c>
      <c r="N2283" s="7">
        <v>1.2</v>
      </c>
      <c r="O2283" s="7">
        <v>1.5</v>
      </c>
    </row>
    <row r="2284" spans="1:15" x14ac:dyDescent="0.25">
      <c r="A2284" s="9">
        <v>42298</v>
      </c>
      <c r="B2284" s="8"/>
      <c r="C2284" s="8"/>
      <c r="D2284" s="8"/>
      <c r="E2284" s="8"/>
      <c r="F2284" s="8"/>
      <c r="G2284" s="8"/>
      <c r="H2284" s="8"/>
      <c r="I2284" s="8"/>
      <c r="J2284" s="8"/>
      <c r="K2284" s="7">
        <v>-0.4</v>
      </c>
      <c r="L2284" s="7">
        <v>-0.3</v>
      </c>
      <c r="M2284" s="7">
        <v>0.7</v>
      </c>
      <c r="N2284" s="7">
        <v>1.1000000000000001</v>
      </c>
      <c r="O2284" s="7">
        <v>1.5</v>
      </c>
    </row>
    <row r="2285" spans="1:15" x14ac:dyDescent="0.25">
      <c r="A2285" s="9">
        <v>42299</v>
      </c>
      <c r="B2285" s="8"/>
      <c r="C2285" s="8"/>
      <c r="D2285" s="8"/>
      <c r="E2285" s="8"/>
      <c r="F2285" s="8"/>
      <c r="G2285" s="8"/>
      <c r="H2285" s="8"/>
      <c r="I2285" s="8"/>
      <c r="J2285" s="8"/>
      <c r="K2285" s="7">
        <v>-0.4</v>
      </c>
      <c r="L2285" s="7">
        <v>-0.2</v>
      </c>
      <c r="M2285" s="7">
        <v>0.7</v>
      </c>
      <c r="N2285" s="7">
        <v>1.2</v>
      </c>
      <c r="O2285" s="7">
        <v>1.5</v>
      </c>
    </row>
    <row r="2286" spans="1:15" x14ac:dyDescent="0.25">
      <c r="A2286" s="9">
        <v>42300</v>
      </c>
      <c r="B2286" s="8"/>
      <c r="C2286" s="8"/>
      <c r="D2286" s="8"/>
      <c r="E2286" s="8"/>
      <c r="F2286" s="8"/>
      <c r="G2286" s="8"/>
      <c r="H2286" s="8"/>
      <c r="I2286" s="8"/>
      <c r="J2286" s="8"/>
      <c r="K2286" s="7">
        <v>-0.4</v>
      </c>
      <c r="L2286" s="7">
        <v>-0.2</v>
      </c>
      <c r="M2286" s="7">
        <v>0.7</v>
      </c>
      <c r="N2286" s="7">
        <v>1.2</v>
      </c>
      <c r="O2286" s="7">
        <v>1.5</v>
      </c>
    </row>
    <row r="2287" spans="1:15" x14ac:dyDescent="0.25">
      <c r="A2287" s="9">
        <v>42303</v>
      </c>
      <c r="B2287" s="8"/>
      <c r="C2287" s="8"/>
      <c r="D2287" s="8"/>
      <c r="E2287" s="8"/>
      <c r="F2287" s="8"/>
      <c r="G2287" s="8"/>
      <c r="H2287" s="8"/>
      <c r="I2287" s="8"/>
      <c r="J2287" s="8"/>
      <c r="K2287" s="7">
        <v>-0.4</v>
      </c>
      <c r="L2287" s="7">
        <v>-0.23</v>
      </c>
      <c r="M2287" s="7">
        <v>0.7</v>
      </c>
      <c r="N2287" s="7">
        <v>1.2</v>
      </c>
      <c r="O2287" s="7">
        <v>1.5</v>
      </c>
    </row>
    <row r="2288" spans="1:15" x14ac:dyDescent="0.25">
      <c r="A2288" s="9">
        <v>42304</v>
      </c>
      <c r="B2288" s="8"/>
      <c r="C2288" s="8"/>
      <c r="D2288" s="8"/>
      <c r="E2288" s="8"/>
      <c r="F2288" s="8"/>
      <c r="G2288" s="8"/>
      <c r="H2288" s="8"/>
      <c r="I2288" s="8"/>
      <c r="J2288" s="8"/>
      <c r="K2288" s="7">
        <v>-0.5</v>
      </c>
      <c r="L2288" s="7">
        <v>-0.23</v>
      </c>
      <c r="M2288" s="7">
        <v>0.7</v>
      </c>
      <c r="N2288" s="7">
        <v>1.2</v>
      </c>
      <c r="O2288" s="7">
        <v>1.5</v>
      </c>
    </row>
    <row r="2289" spans="1:15" x14ac:dyDescent="0.25">
      <c r="A2289" s="9">
        <v>42305</v>
      </c>
      <c r="B2289" s="8"/>
      <c r="C2289" s="8"/>
      <c r="D2289" s="8"/>
      <c r="E2289" s="8"/>
      <c r="F2289" s="8"/>
      <c r="G2289" s="8"/>
      <c r="H2289" s="8"/>
      <c r="I2289" s="8"/>
      <c r="J2289" s="8"/>
      <c r="K2289" s="7">
        <v>-0.5</v>
      </c>
      <c r="L2289" s="7">
        <v>-0.28000000000000003</v>
      </c>
      <c r="M2289" s="7">
        <v>0.7</v>
      </c>
      <c r="N2289" s="7">
        <v>1.2</v>
      </c>
      <c r="O2289" s="7">
        <v>1.5</v>
      </c>
    </row>
    <row r="2290" spans="1:15" x14ac:dyDescent="0.25">
      <c r="A2290" s="9">
        <v>42306</v>
      </c>
      <c r="B2290" s="8"/>
      <c r="C2290" s="8"/>
      <c r="D2290" s="8"/>
      <c r="E2290" s="8"/>
      <c r="F2290" s="8"/>
      <c r="G2290" s="8"/>
      <c r="H2290" s="8"/>
      <c r="I2290" s="8"/>
      <c r="J2290" s="8"/>
      <c r="K2290" s="7">
        <v>-0.5</v>
      </c>
      <c r="L2290" s="7">
        <v>-0.35</v>
      </c>
      <c r="M2290" s="7">
        <v>0.7</v>
      </c>
      <c r="N2290" s="7">
        <v>1.2</v>
      </c>
      <c r="O2290" s="7">
        <v>1.5</v>
      </c>
    </row>
    <row r="2291" spans="1:15" x14ac:dyDescent="0.25">
      <c r="A2291" s="9">
        <v>42307</v>
      </c>
      <c r="B2291" s="8"/>
      <c r="C2291" s="8"/>
      <c r="D2291" s="8"/>
      <c r="E2291" s="8"/>
      <c r="F2291" s="8"/>
      <c r="G2291" s="8"/>
      <c r="H2291" s="8"/>
      <c r="I2291" s="8"/>
      <c r="J2291" s="8"/>
      <c r="K2291" s="7">
        <v>-0.5</v>
      </c>
      <c r="L2291" s="7">
        <v>-0.4</v>
      </c>
      <c r="M2291" s="7">
        <v>0.7</v>
      </c>
      <c r="N2291" s="7">
        <v>1.2</v>
      </c>
      <c r="O2291" s="7">
        <v>1.5</v>
      </c>
    </row>
    <row r="2292" spans="1:15" x14ac:dyDescent="0.25">
      <c r="A2292" s="9">
        <v>42311</v>
      </c>
      <c r="B2292" s="8"/>
      <c r="C2292" s="8"/>
      <c r="D2292" s="8"/>
      <c r="E2292" s="8"/>
      <c r="F2292" s="8"/>
      <c r="G2292" s="8"/>
      <c r="H2292" s="8"/>
      <c r="I2292" s="8"/>
      <c r="J2292" s="8"/>
      <c r="K2292" s="7">
        <v>-0.5</v>
      </c>
      <c r="L2292" s="7">
        <v>-0.45</v>
      </c>
      <c r="M2292" s="7">
        <v>0.7</v>
      </c>
      <c r="N2292" s="7">
        <v>1.1000000000000001</v>
      </c>
      <c r="O2292" s="7">
        <v>1.5</v>
      </c>
    </row>
    <row r="2293" spans="1:15" x14ac:dyDescent="0.25">
      <c r="A2293" s="9">
        <v>42312</v>
      </c>
      <c r="B2293" s="8"/>
      <c r="C2293" s="8"/>
      <c r="D2293" s="8"/>
      <c r="E2293" s="8"/>
      <c r="F2293" s="8"/>
      <c r="G2293" s="8"/>
      <c r="H2293" s="8"/>
      <c r="I2293" s="8"/>
      <c r="J2293" s="8"/>
      <c r="K2293" s="7">
        <v>-0.7</v>
      </c>
      <c r="L2293" s="7">
        <v>-0.45</v>
      </c>
      <c r="M2293" s="7">
        <v>0.7</v>
      </c>
      <c r="N2293" s="7">
        <v>1.1000000000000001</v>
      </c>
      <c r="O2293" s="7">
        <v>1.5</v>
      </c>
    </row>
    <row r="2294" spans="1:15" x14ac:dyDescent="0.25">
      <c r="A2294" s="9">
        <v>42313</v>
      </c>
      <c r="B2294" s="8"/>
      <c r="C2294" s="8"/>
      <c r="D2294" s="8"/>
      <c r="E2294" s="8"/>
      <c r="F2294" s="8"/>
      <c r="G2294" s="8"/>
      <c r="H2294" s="8"/>
      <c r="I2294" s="8"/>
      <c r="J2294" s="8"/>
      <c r="K2294" s="7">
        <v>-0.7</v>
      </c>
      <c r="L2294" s="7">
        <v>-0.5</v>
      </c>
      <c r="M2294" s="7">
        <v>0.7</v>
      </c>
      <c r="N2294" s="7">
        <v>1.1000000000000001</v>
      </c>
      <c r="O2294" s="7">
        <v>1.5</v>
      </c>
    </row>
    <row r="2295" spans="1:15" x14ac:dyDescent="0.25">
      <c r="A2295" s="9">
        <v>42314</v>
      </c>
      <c r="B2295" s="8"/>
      <c r="C2295" s="8"/>
      <c r="D2295" s="8"/>
      <c r="E2295" s="8"/>
      <c r="F2295" s="8"/>
      <c r="G2295" s="8"/>
      <c r="H2295" s="8"/>
      <c r="I2295" s="8"/>
      <c r="J2295" s="8"/>
      <c r="K2295" s="7">
        <v>-0.9</v>
      </c>
      <c r="L2295" s="7">
        <v>-0.5</v>
      </c>
      <c r="M2295" s="7">
        <v>0.7</v>
      </c>
      <c r="N2295" s="7">
        <v>1.1000000000000001</v>
      </c>
      <c r="O2295" s="7">
        <v>1.5</v>
      </c>
    </row>
    <row r="2296" spans="1:15" x14ac:dyDescent="0.25">
      <c r="A2296" s="9">
        <v>42317</v>
      </c>
      <c r="B2296" s="8"/>
      <c r="C2296" s="8"/>
      <c r="D2296" s="8"/>
      <c r="E2296" s="8"/>
      <c r="F2296" s="8"/>
      <c r="G2296" s="8"/>
      <c r="H2296" s="8"/>
      <c r="I2296" s="8"/>
      <c r="J2296" s="8"/>
      <c r="K2296" s="7">
        <v>-0.9</v>
      </c>
      <c r="L2296" s="7">
        <v>-0.5</v>
      </c>
      <c r="M2296" s="7">
        <v>0.6</v>
      </c>
      <c r="N2296" s="7">
        <v>1.2</v>
      </c>
      <c r="O2296" s="7">
        <v>1.5</v>
      </c>
    </row>
    <row r="2297" spans="1:15" x14ac:dyDescent="0.25">
      <c r="A2297" s="9">
        <v>42318</v>
      </c>
      <c r="B2297" s="8"/>
      <c r="C2297" s="8"/>
      <c r="D2297" s="8"/>
      <c r="E2297" s="8"/>
      <c r="F2297" s="8"/>
      <c r="G2297" s="8"/>
      <c r="H2297" s="8"/>
      <c r="I2297" s="8"/>
      <c r="J2297" s="8"/>
      <c r="K2297" s="7">
        <v>-0.9</v>
      </c>
      <c r="L2297" s="7">
        <v>-0.5</v>
      </c>
      <c r="M2297" s="7">
        <v>0.6</v>
      </c>
      <c r="N2297" s="7">
        <v>1.2</v>
      </c>
      <c r="O2297" s="7">
        <v>1.5</v>
      </c>
    </row>
    <row r="2298" spans="1:15" x14ac:dyDescent="0.25">
      <c r="A2298" s="9">
        <v>42319</v>
      </c>
      <c r="B2298" s="8"/>
      <c r="C2298" s="8"/>
      <c r="D2298" s="8"/>
      <c r="E2298" s="8"/>
      <c r="F2298" s="8"/>
      <c r="G2298" s="8"/>
      <c r="H2298" s="8"/>
      <c r="I2298" s="8"/>
      <c r="J2298" s="8"/>
      <c r="K2298" s="7">
        <v>-0.9</v>
      </c>
      <c r="L2298" s="7">
        <v>-0.5</v>
      </c>
      <c r="M2298" s="7">
        <v>0.5</v>
      </c>
      <c r="N2298" s="7">
        <v>1.2</v>
      </c>
      <c r="O2298" s="7">
        <v>1.5</v>
      </c>
    </row>
    <row r="2299" spans="1:15" x14ac:dyDescent="0.25">
      <c r="A2299" s="9">
        <v>42320</v>
      </c>
      <c r="B2299" s="8"/>
      <c r="C2299" s="8"/>
      <c r="D2299" s="8"/>
      <c r="E2299" s="8"/>
      <c r="F2299" s="8"/>
      <c r="G2299" s="8"/>
      <c r="H2299" s="8"/>
      <c r="I2299" s="8"/>
      <c r="J2299" s="8"/>
      <c r="K2299" s="7">
        <v>-0.9</v>
      </c>
      <c r="L2299" s="7">
        <v>-0.5</v>
      </c>
      <c r="M2299" s="7">
        <v>0.5</v>
      </c>
      <c r="N2299" s="7">
        <v>1.2</v>
      </c>
      <c r="O2299" s="7">
        <v>1.5</v>
      </c>
    </row>
    <row r="2300" spans="1:15" x14ac:dyDescent="0.25">
      <c r="A2300" s="9">
        <v>42321</v>
      </c>
      <c r="B2300" s="8"/>
      <c r="C2300" s="8"/>
      <c r="D2300" s="8"/>
      <c r="E2300" s="8"/>
      <c r="F2300" s="8"/>
      <c r="G2300" s="8"/>
      <c r="H2300" s="8"/>
      <c r="I2300" s="8"/>
      <c r="J2300" s="8"/>
      <c r="K2300" s="7">
        <v>-1</v>
      </c>
      <c r="L2300" s="7">
        <v>-0.56000000000000005</v>
      </c>
      <c r="M2300" s="7">
        <v>0.5</v>
      </c>
      <c r="N2300" s="7">
        <v>1.2</v>
      </c>
      <c r="O2300" s="7">
        <v>1.5</v>
      </c>
    </row>
    <row r="2301" spans="1:15" x14ac:dyDescent="0.25">
      <c r="A2301" s="9">
        <v>42324</v>
      </c>
      <c r="B2301" s="8"/>
      <c r="C2301" s="8"/>
      <c r="D2301" s="8"/>
      <c r="E2301" s="8"/>
      <c r="F2301" s="8"/>
      <c r="G2301" s="8"/>
      <c r="H2301" s="8"/>
      <c r="I2301" s="8"/>
      <c r="J2301" s="8"/>
      <c r="K2301" s="7">
        <v>-1</v>
      </c>
      <c r="L2301" s="7">
        <v>-0.56000000000000005</v>
      </c>
      <c r="M2301" s="7">
        <v>0.5</v>
      </c>
      <c r="N2301" s="7">
        <v>1.1000000000000001</v>
      </c>
      <c r="O2301" s="7">
        <v>1.5</v>
      </c>
    </row>
    <row r="2302" spans="1:15" x14ac:dyDescent="0.25">
      <c r="A2302" s="9">
        <v>42325</v>
      </c>
      <c r="B2302" s="8"/>
      <c r="C2302" s="8"/>
      <c r="D2302" s="8"/>
      <c r="E2302" s="8"/>
      <c r="F2302" s="8"/>
      <c r="G2302" s="8"/>
      <c r="H2302" s="8"/>
      <c r="I2302" s="8"/>
      <c r="J2302" s="8"/>
      <c r="K2302" s="7">
        <v>-1</v>
      </c>
      <c r="L2302" s="7">
        <v>-0.56000000000000005</v>
      </c>
      <c r="M2302" s="7">
        <v>0.5</v>
      </c>
      <c r="N2302" s="7">
        <v>1.1000000000000001</v>
      </c>
      <c r="O2302" s="7">
        <v>1.5</v>
      </c>
    </row>
    <row r="2303" spans="1:15" x14ac:dyDescent="0.25">
      <c r="A2303" s="9">
        <v>42326</v>
      </c>
      <c r="B2303" s="8"/>
      <c r="C2303" s="8"/>
      <c r="D2303" s="8"/>
      <c r="E2303" s="8"/>
      <c r="F2303" s="8"/>
      <c r="G2303" s="8"/>
      <c r="H2303" s="8"/>
      <c r="I2303" s="8"/>
      <c r="J2303" s="8"/>
      <c r="K2303" s="7">
        <v>-1</v>
      </c>
      <c r="L2303" s="7">
        <v>-0.53</v>
      </c>
      <c r="M2303" s="7">
        <v>0.5</v>
      </c>
      <c r="N2303" s="7">
        <v>1.2</v>
      </c>
      <c r="O2303" s="7">
        <v>1.5</v>
      </c>
    </row>
    <row r="2304" spans="1:15" x14ac:dyDescent="0.25">
      <c r="A2304" s="9">
        <v>42327</v>
      </c>
      <c r="B2304" s="8"/>
      <c r="C2304" s="8"/>
      <c r="D2304" s="8"/>
      <c r="E2304" s="8"/>
      <c r="F2304" s="8"/>
      <c r="G2304" s="8"/>
      <c r="H2304" s="8"/>
      <c r="I2304" s="8"/>
      <c r="J2304" s="8"/>
      <c r="K2304" s="7">
        <v>-1</v>
      </c>
      <c r="L2304" s="7">
        <v>-0.61</v>
      </c>
      <c r="M2304" s="7">
        <v>0.5</v>
      </c>
      <c r="N2304" s="7">
        <v>1.2</v>
      </c>
      <c r="O2304" s="7">
        <v>1.5</v>
      </c>
    </row>
    <row r="2305" spans="1:15" x14ac:dyDescent="0.25">
      <c r="A2305" s="9">
        <v>42328</v>
      </c>
      <c r="B2305" s="8"/>
      <c r="C2305" s="8"/>
      <c r="D2305" s="8"/>
      <c r="E2305" s="8"/>
      <c r="F2305" s="8"/>
      <c r="G2305" s="8"/>
      <c r="H2305" s="8"/>
      <c r="I2305" s="8"/>
      <c r="J2305" s="8"/>
      <c r="K2305" s="7">
        <v>-1</v>
      </c>
      <c r="L2305" s="7">
        <v>-0.61</v>
      </c>
      <c r="M2305" s="7">
        <v>0.7</v>
      </c>
      <c r="N2305" s="7">
        <v>1.3</v>
      </c>
      <c r="O2305" s="7">
        <v>1.5</v>
      </c>
    </row>
    <row r="2306" spans="1:15" x14ac:dyDescent="0.25">
      <c r="A2306" s="9">
        <v>42331</v>
      </c>
      <c r="B2306" s="8"/>
      <c r="C2306" s="8"/>
      <c r="D2306" s="8"/>
      <c r="E2306" s="8"/>
      <c r="F2306" s="8"/>
      <c r="G2306" s="8"/>
      <c r="H2306" s="8"/>
      <c r="I2306" s="8"/>
      <c r="J2306" s="8"/>
      <c r="K2306" s="7">
        <v>-1</v>
      </c>
      <c r="L2306" s="7">
        <v>-0.61</v>
      </c>
      <c r="M2306" s="7">
        <v>0.6</v>
      </c>
      <c r="N2306" s="7">
        <v>1.25</v>
      </c>
      <c r="O2306" s="7">
        <v>1.5</v>
      </c>
    </row>
    <row r="2307" spans="1:15" x14ac:dyDescent="0.25">
      <c r="A2307" s="9">
        <v>42332</v>
      </c>
      <c r="B2307" s="8"/>
      <c r="C2307" s="8"/>
      <c r="D2307" s="8"/>
      <c r="E2307" s="8"/>
      <c r="F2307" s="8"/>
      <c r="G2307" s="8"/>
      <c r="H2307" s="8"/>
      <c r="I2307" s="8"/>
      <c r="J2307" s="8"/>
      <c r="K2307" s="7">
        <v>-1</v>
      </c>
      <c r="L2307" s="7">
        <v>-0.61</v>
      </c>
      <c r="M2307" s="7">
        <v>0.6</v>
      </c>
      <c r="N2307" s="7">
        <v>1.25</v>
      </c>
      <c r="O2307" s="7">
        <v>1.5</v>
      </c>
    </row>
    <row r="2308" spans="1:15" x14ac:dyDescent="0.25">
      <c r="A2308" s="9">
        <v>42333</v>
      </c>
      <c r="B2308" s="8"/>
      <c r="C2308" s="8"/>
      <c r="D2308" s="8"/>
      <c r="E2308" s="8"/>
      <c r="F2308" s="8"/>
      <c r="G2308" s="8"/>
      <c r="H2308" s="8"/>
      <c r="I2308" s="8"/>
      <c r="J2308" s="8"/>
      <c r="K2308" s="7">
        <v>-1</v>
      </c>
      <c r="L2308" s="7">
        <v>-0.61</v>
      </c>
      <c r="M2308" s="7">
        <v>0.7</v>
      </c>
      <c r="N2308" s="7">
        <v>1.25</v>
      </c>
      <c r="O2308" s="7">
        <v>1.5</v>
      </c>
    </row>
    <row r="2309" spans="1:15" x14ac:dyDescent="0.25">
      <c r="A2309" s="9">
        <v>42334</v>
      </c>
      <c r="B2309" s="8"/>
      <c r="C2309" s="8"/>
      <c r="D2309" s="8"/>
      <c r="E2309" s="8"/>
      <c r="F2309" s="8"/>
      <c r="G2309" s="8"/>
      <c r="H2309" s="8"/>
      <c r="I2309" s="8"/>
      <c r="J2309" s="8"/>
      <c r="K2309" s="7">
        <v>-1</v>
      </c>
      <c r="L2309" s="7">
        <v>-0.66</v>
      </c>
      <c r="M2309" s="7">
        <v>0.6</v>
      </c>
      <c r="N2309" s="7">
        <v>1.2</v>
      </c>
      <c r="O2309" s="7">
        <v>1.5</v>
      </c>
    </row>
    <row r="2310" spans="1:15" x14ac:dyDescent="0.25">
      <c r="A2310" s="9">
        <v>42335</v>
      </c>
      <c r="B2310" s="8"/>
      <c r="C2310" s="8"/>
      <c r="D2310" s="8"/>
      <c r="E2310" s="8"/>
      <c r="F2310" s="8"/>
      <c r="G2310" s="8"/>
      <c r="H2310" s="8"/>
      <c r="I2310" s="8"/>
      <c r="J2310" s="8"/>
      <c r="K2310" s="7">
        <v>-1</v>
      </c>
      <c r="L2310" s="7">
        <v>-0.7</v>
      </c>
      <c r="M2310" s="7">
        <v>0.5</v>
      </c>
      <c r="N2310" s="7">
        <v>1.1000000000000001</v>
      </c>
      <c r="O2310" s="7">
        <v>1.5</v>
      </c>
    </row>
    <row r="2311" spans="1:15" x14ac:dyDescent="0.25">
      <c r="A2311" s="9">
        <v>42338</v>
      </c>
      <c r="B2311" s="8"/>
      <c r="C2311" s="8"/>
      <c r="D2311" s="8"/>
      <c r="E2311" s="8"/>
      <c r="F2311" s="8"/>
      <c r="G2311" s="8"/>
      <c r="H2311" s="8"/>
      <c r="I2311" s="8"/>
      <c r="J2311" s="8"/>
      <c r="K2311" s="7">
        <v>-1</v>
      </c>
      <c r="L2311" s="7">
        <v>-0.7</v>
      </c>
      <c r="M2311" s="7">
        <v>0.5</v>
      </c>
      <c r="N2311" s="7">
        <v>1.2</v>
      </c>
      <c r="O2311" s="7">
        <v>1.5</v>
      </c>
    </row>
    <row r="2312" spans="1:15" x14ac:dyDescent="0.25">
      <c r="A2312" s="9">
        <v>42339</v>
      </c>
      <c r="B2312" s="8"/>
      <c r="C2312" s="8"/>
      <c r="D2312" s="8"/>
      <c r="E2312" s="8"/>
      <c r="F2312" s="8"/>
      <c r="G2312" s="8"/>
      <c r="H2312" s="8"/>
      <c r="I2312" s="8"/>
      <c r="J2312" s="8"/>
      <c r="K2312" s="7">
        <v>-1</v>
      </c>
      <c r="L2312" s="7">
        <v>-0.7</v>
      </c>
      <c r="M2312" s="7">
        <v>0.5</v>
      </c>
      <c r="N2312" s="7">
        <v>1.2</v>
      </c>
      <c r="O2312" s="7">
        <v>1.5</v>
      </c>
    </row>
    <row r="2313" spans="1:15" x14ac:dyDescent="0.25">
      <c r="A2313" s="9">
        <v>42340</v>
      </c>
      <c r="B2313" s="8"/>
      <c r="C2313" s="8"/>
      <c r="D2313" s="8"/>
      <c r="E2313" s="8"/>
      <c r="F2313" s="8"/>
      <c r="G2313" s="8"/>
      <c r="H2313" s="8"/>
      <c r="I2313" s="8"/>
      <c r="J2313" s="8"/>
      <c r="K2313" s="7">
        <v>-1</v>
      </c>
      <c r="L2313" s="7">
        <v>-0.7</v>
      </c>
      <c r="M2313" s="7">
        <v>0.5</v>
      </c>
      <c r="N2313" s="7">
        <v>1.1000000000000001</v>
      </c>
      <c r="O2313" s="7">
        <v>1.5</v>
      </c>
    </row>
    <row r="2314" spans="1:15" x14ac:dyDescent="0.25">
      <c r="A2314" s="9">
        <v>42341</v>
      </c>
      <c r="B2314" s="8"/>
      <c r="C2314" s="8"/>
      <c r="D2314" s="8"/>
      <c r="E2314" s="8"/>
      <c r="F2314" s="8"/>
      <c r="G2314" s="8"/>
      <c r="H2314" s="8"/>
      <c r="I2314" s="8"/>
      <c r="J2314" s="8"/>
      <c r="K2314" s="7">
        <v>-1</v>
      </c>
      <c r="L2314" s="7">
        <v>-0.7</v>
      </c>
      <c r="M2314" s="7">
        <v>0.5</v>
      </c>
      <c r="N2314" s="7">
        <v>1.1000000000000001</v>
      </c>
      <c r="O2314" s="7">
        <v>1.5</v>
      </c>
    </row>
    <row r="2315" spans="1:15" x14ac:dyDescent="0.25">
      <c r="A2315" s="9">
        <v>42342</v>
      </c>
      <c r="B2315" s="8"/>
      <c r="C2315" s="8"/>
      <c r="D2315" s="8"/>
      <c r="E2315" s="8"/>
      <c r="F2315" s="8"/>
      <c r="G2315" s="8"/>
      <c r="H2315" s="8"/>
      <c r="I2315" s="8"/>
      <c r="J2315" s="8"/>
      <c r="K2315" s="7">
        <v>-1</v>
      </c>
      <c r="L2315" s="7">
        <v>-0.7</v>
      </c>
      <c r="M2315" s="7">
        <v>0.4</v>
      </c>
      <c r="N2315" s="7">
        <v>1</v>
      </c>
      <c r="O2315" s="7">
        <v>1.5</v>
      </c>
    </row>
    <row r="2316" spans="1:15" x14ac:dyDescent="0.25">
      <c r="A2316" s="9">
        <v>42345</v>
      </c>
      <c r="B2316" s="8"/>
      <c r="C2316" s="8"/>
      <c r="D2316" s="8"/>
      <c r="E2316" s="8"/>
      <c r="F2316" s="8"/>
      <c r="G2316" s="8"/>
      <c r="H2316" s="8"/>
      <c r="I2316" s="8"/>
      <c r="J2316" s="8"/>
      <c r="K2316" s="7">
        <v>-1</v>
      </c>
      <c r="L2316" s="7">
        <v>-0.8</v>
      </c>
      <c r="M2316" s="7">
        <v>0.3</v>
      </c>
      <c r="N2316" s="7">
        <v>1</v>
      </c>
      <c r="O2316" s="7">
        <v>1.5</v>
      </c>
    </row>
    <row r="2317" spans="1:15" x14ac:dyDescent="0.25">
      <c r="A2317" s="9">
        <v>42346</v>
      </c>
      <c r="B2317" s="8"/>
      <c r="C2317" s="8"/>
      <c r="D2317" s="8"/>
      <c r="E2317" s="8"/>
      <c r="F2317" s="8"/>
      <c r="G2317" s="8"/>
      <c r="H2317" s="8"/>
      <c r="I2317" s="8"/>
      <c r="J2317" s="8"/>
      <c r="K2317" s="7">
        <v>-1.1000000000000001</v>
      </c>
      <c r="L2317" s="7">
        <v>-0.9</v>
      </c>
      <c r="M2317" s="7">
        <v>0.27</v>
      </c>
      <c r="N2317" s="7">
        <v>1</v>
      </c>
      <c r="O2317" s="7">
        <v>1.5</v>
      </c>
    </row>
    <row r="2318" spans="1:15" x14ac:dyDescent="0.25">
      <c r="A2318" s="9">
        <v>42347</v>
      </c>
      <c r="B2318" s="8"/>
      <c r="C2318" s="8"/>
      <c r="D2318" s="8"/>
      <c r="E2318" s="8"/>
      <c r="F2318" s="8"/>
      <c r="G2318" s="8"/>
      <c r="H2318" s="8"/>
      <c r="I2318" s="8"/>
      <c r="J2318" s="8"/>
      <c r="K2318" s="7">
        <v>-1.1499999999999999</v>
      </c>
      <c r="L2318" s="7">
        <v>-0.88</v>
      </c>
      <c r="M2318" s="7">
        <v>0.3</v>
      </c>
      <c r="N2318" s="7">
        <v>1</v>
      </c>
      <c r="O2318" s="7">
        <v>1.5</v>
      </c>
    </row>
    <row r="2319" spans="1:15" x14ac:dyDescent="0.25">
      <c r="A2319" s="9">
        <v>42348</v>
      </c>
      <c r="B2319" s="8"/>
      <c r="C2319" s="8"/>
      <c r="D2319" s="8"/>
      <c r="E2319" s="8"/>
      <c r="F2319" s="8"/>
      <c r="G2319" s="8"/>
      <c r="H2319" s="8"/>
      <c r="I2319" s="8"/>
      <c r="J2319" s="8"/>
      <c r="K2319" s="7">
        <v>-1.2</v>
      </c>
      <c r="L2319" s="7">
        <v>-0.9</v>
      </c>
      <c r="M2319" s="7">
        <v>0.3</v>
      </c>
      <c r="N2319" s="7">
        <v>1</v>
      </c>
      <c r="O2319" s="7">
        <v>1.5</v>
      </c>
    </row>
    <row r="2320" spans="1:15" x14ac:dyDescent="0.25">
      <c r="A2320" s="9">
        <v>42349</v>
      </c>
      <c r="B2320" s="8"/>
      <c r="C2320" s="8"/>
      <c r="D2320" s="8"/>
      <c r="E2320" s="8"/>
      <c r="F2320" s="8"/>
      <c r="G2320" s="8"/>
      <c r="H2320" s="8"/>
      <c r="I2320" s="8"/>
      <c r="J2320" s="8"/>
      <c r="K2320" s="7">
        <v>-1.3</v>
      </c>
      <c r="L2320" s="7">
        <v>-0.9</v>
      </c>
      <c r="M2320" s="7">
        <v>0.27</v>
      </c>
      <c r="N2320" s="7">
        <v>1</v>
      </c>
      <c r="O2320" s="7">
        <v>1.5</v>
      </c>
    </row>
    <row r="2321" spans="1:15" x14ac:dyDescent="0.25">
      <c r="A2321" s="9">
        <v>42352</v>
      </c>
      <c r="B2321" s="8"/>
      <c r="C2321" s="8"/>
      <c r="D2321" s="8"/>
      <c r="E2321" s="8"/>
      <c r="F2321" s="8"/>
      <c r="G2321" s="8"/>
      <c r="H2321" s="8"/>
      <c r="I2321" s="8"/>
      <c r="J2321" s="8"/>
      <c r="K2321" s="7">
        <v>-1.3</v>
      </c>
      <c r="L2321" s="7">
        <v>-1</v>
      </c>
      <c r="M2321" s="7">
        <v>0.27</v>
      </c>
      <c r="N2321" s="7">
        <v>1</v>
      </c>
      <c r="O2321" s="7">
        <v>1.5</v>
      </c>
    </row>
    <row r="2322" spans="1:15" x14ac:dyDescent="0.25">
      <c r="A2322" s="9">
        <v>42353</v>
      </c>
      <c r="B2322" s="8"/>
      <c r="C2322" s="8"/>
      <c r="D2322" s="8"/>
      <c r="E2322" s="8"/>
      <c r="F2322" s="8"/>
      <c r="G2322" s="8"/>
      <c r="H2322" s="8"/>
      <c r="I2322" s="8"/>
      <c r="J2322" s="8"/>
      <c r="K2322" s="7">
        <v>-1.3</v>
      </c>
      <c r="L2322" s="7">
        <v>-1</v>
      </c>
      <c r="M2322" s="7">
        <v>0.24</v>
      </c>
      <c r="N2322" s="7">
        <v>1</v>
      </c>
      <c r="O2322" s="7">
        <v>1.5</v>
      </c>
    </row>
    <row r="2323" spans="1:15" x14ac:dyDescent="0.25">
      <c r="A2323" s="9">
        <v>42354</v>
      </c>
      <c r="B2323" s="8"/>
      <c r="C2323" s="8"/>
      <c r="D2323" s="8"/>
      <c r="E2323" s="8"/>
      <c r="F2323" s="8"/>
      <c r="G2323" s="8"/>
      <c r="H2323" s="8"/>
      <c r="I2323" s="8"/>
      <c r="J2323" s="8"/>
      <c r="K2323" s="7">
        <v>-1.3</v>
      </c>
      <c r="L2323" s="7">
        <v>-1</v>
      </c>
      <c r="M2323" s="7">
        <v>0.24</v>
      </c>
      <c r="N2323" s="7">
        <v>1</v>
      </c>
      <c r="O2323" s="7">
        <v>1.5</v>
      </c>
    </row>
    <row r="2324" spans="1:15" x14ac:dyDescent="0.25">
      <c r="A2324" s="9">
        <v>42355</v>
      </c>
      <c r="B2324" s="8"/>
      <c r="C2324" s="8"/>
      <c r="D2324" s="8"/>
      <c r="E2324" s="8"/>
      <c r="F2324" s="8"/>
      <c r="G2324" s="8"/>
      <c r="H2324" s="8"/>
      <c r="I2324" s="8"/>
      <c r="J2324" s="8"/>
      <c r="K2324" s="7">
        <v>-1.3</v>
      </c>
      <c r="L2324" s="7">
        <v>-1</v>
      </c>
      <c r="M2324" s="7">
        <v>0.24</v>
      </c>
      <c r="N2324" s="7">
        <v>1</v>
      </c>
      <c r="O2324" s="7">
        <v>1.5</v>
      </c>
    </row>
    <row r="2325" spans="1:15" x14ac:dyDescent="0.25">
      <c r="A2325" s="9">
        <v>42356</v>
      </c>
      <c r="B2325" s="8"/>
      <c r="C2325" s="8"/>
      <c r="D2325" s="8"/>
      <c r="E2325" s="8"/>
      <c r="F2325" s="8"/>
      <c r="G2325" s="8"/>
      <c r="H2325" s="8"/>
      <c r="I2325" s="8"/>
      <c r="J2325" s="8"/>
      <c r="K2325" s="7">
        <v>-1.3</v>
      </c>
      <c r="L2325" s="7">
        <v>-1</v>
      </c>
      <c r="M2325" s="7">
        <v>0.24</v>
      </c>
      <c r="N2325" s="7">
        <v>1</v>
      </c>
      <c r="O2325" s="7">
        <v>1.5</v>
      </c>
    </row>
    <row r="2326" spans="1:15" x14ac:dyDescent="0.25">
      <c r="A2326" s="9">
        <v>42359</v>
      </c>
      <c r="B2326" s="8"/>
      <c r="C2326" s="8"/>
      <c r="D2326" s="8"/>
      <c r="E2326" s="8"/>
      <c r="F2326" s="8"/>
      <c r="G2326" s="8"/>
      <c r="H2326" s="8"/>
      <c r="I2326" s="8"/>
      <c r="J2326" s="8"/>
      <c r="K2326" s="7">
        <v>-1.2</v>
      </c>
      <c r="L2326" s="7">
        <v>-1</v>
      </c>
      <c r="M2326" s="7">
        <v>0</v>
      </c>
      <c r="N2326" s="7">
        <v>1</v>
      </c>
      <c r="O2326" s="7">
        <v>1.5</v>
      </c>
    </row>
    <row r="2327" spans="1:15" x14ac:dyDescent="0.25">
      <c r="A2327" s="9">
        <v>42360</v>
      </c>
      <c r="B2327" s="8"/>
      <c r="C2327" s="8"/>
      <c r="D2327" s="8"/>
      <c r="E2327" s="8"/>
      <c r="F2327" s="8"/>
      <c r="G2327" s="8"/>
      <c r="H2327" s="8"/>
      <c r="I2327" s="8"/>
      <c r="J2327" s="8"/>
      <c r="K2327" s="7">
        <v>-1.2</v>
      </c>
      <c r="L2327" s="7">
        <v>-1</v>
      </c>
      <c r="M2327" s="7">
        <v>0</v>
      </c>
      <c r="N2327" s="7">
        <v>1</v>
      </c>
      <c r="O2327" s="7">
        <v>1.5</v>
      </c>
    </row>
    <row r="2328" spans="1:15" x14ac:dyDescent="0.25">
      <c r="A2328" s="9">
        <v>42361</v>
      </c>
      <c r="B2328" s="8"/>
      <c r="C2328" s="8"/>
      <c r="D2328" s="8"/>
      <c r="E2328" s="8"/>
      <c r="F2328" s="8"/>
      <c r="G2328" s="8"/>
      <c r="H2328" s="8"/>
      <c r="I2328" s="8"/>
      <c r="J2328" s="8"/>
      <c r="K2328" s="7">
        <v>-1.3</v>
      </c>
      <c r="L2328" s="7">
        <v>-1</v>
      </c>
      <c r="M2328" s="7">
        <v>0</v>
      </c>
      <c r="N2328" s="7">
        <v>1</v>
      </c>
      <c r="O2328" s="7">
        <v>1.5</v>
      </c>
    </row>
    <row r="2329" spans="1:15" x14ac:dyDescent="0.25">
      <c r="A2329" s="9">
        <v>42362</v>
      </c>
      <c r="B2329" s="8"/>
      <c r="C2329" s="8"/>
      <c r="D2329" s="8"/>
      <c r="E2329" s="8"/>
      <c r="F2329" s="8"/>
      <c r="G2329" s="8"/>
      <c r="H2329" s="8"/>
      <c r="I2329" s="8"/>
      <c r="J2329" s="8"/>
      <c r="K2329" s="7">
        <v>-1.3</v>
      </c>
      <c r="L2329" s="7">
        <v>-1</v>
      </c>
      <c r="M2329" s="7">
        <v>0</v>
      </c>
      <c r="N2329" s="7">
        <v>1</v>
      </c>
      <c r="O2329" s="7">
        <v>1.5</v>
      </c>
    </row>
    <row r="2330" spans="1:15" x14ac:dyDescent="0.25">
      <c r="A2330" s="9">
        <v>42366</v>
      </c>
      <c r="B2330" s="8"/>
      <c r="C2330" s="8"/>
      <c r="D2330" s="8"/>
      <c r="E2330" s="8"/>
      <c r="F2330" s="8"/>
      <c r="G2330" s="8"/>
      <c r="H2330" s="8"/>
      <c r="I2330" s="8"/>
      <c r="J2330" s="8"/>
      <c r="K2330" s="7">
        <v>-1.2</v>
      </c>
      <c r="L2330" s="7">
        <v>-0.95</v>
      </c>
      <c r="M2330" s="7">
        <v>0</v>
      </c>
      <c r="N2330" s="7">
        <v>1</v>
      </c>
      <c r="O2330" s="7">
        <v>1.5</v>
      </c>
    </row>
    <row r="2331" spans="1:15" x14ac:dyDescent="0.25">
      <c r="A2331" s="9">
        <v>42367</v>
      </c>
      <c r="B2331" s="8"/>
      <c r="C2331" s="8"/>
      <c r="D2331" s="8"/>
      <c r="E2331" s="8"/>
      <c r="F2331" s="8"/>
      <c r="G2331" s="8"/>
      <c r="H2331" s="8"/>
      <c r="I2331" s="8"/>
      <c r="J2331" s="8"/>
      <c r="K2331" s="7">
        <v>-1.25</v>
      </c>
      <c r="L2331" s="7">
        <v>-0.95</v>
      </c>
      <c r="M2331" s="7">
        <v>0</v>
      </c>
      <c r="N2331" s="7">
        <v>1</v>
      </c>
      <c r="O2331" s="7">
        <v>1.5</v>
      </c>
    </row>
    <row r="2332" spans="1:15" x14ac:dyDescent="0.25">
      <c r="A2332" s="9">
        <v>42368</v>
      </c>
      <c r="B2332" s="8"/>
      <c r="C2332" s="8"/>
      <c r="D2332" s="8"/>
      <c r="E2332" s="8"/>
      <c r="F2332" s="8"/>
      <c r="G2332" s="8"/>
      <c r="H2332" s="8"/>
      <c r="I2332" s="8"/>
      <c r="J2332" s="8"/>
      <c r="K2332" s="7">
        <v>-1.25</v>
      </c>
      <c r="L2332" s="7">
        <v>-0.95</v>
      </c>
      <c r="M2332" s="7">
        <v>0</v>
      </c>
      <c r="N2332" s="7">
        <v>1</v>
      </c>
      <c r="O2332" s="7">
        <v>1.5</v>
      </c>
    </row>
    <row r="2333" spans="1:15" x14ac:dyDescent="0.25">
      <c r="A2333" s="9">
        <v>42369</v>
      </c>
      <c r="B2333" s="8"/>
      <c r="C2333" s="8"/>
      <c r="D2333" s="8"/>
      <c r="E2333" s="8"/>
      <c r="F2333" s="8"/>
      <c r="G2333" s="8"/>
      <c r="H2333" s="8"/>
      <c r="I2333" s="8"/>
      <c r="J2333" s="8"/>
      <c r="K2333" s="7">
        <v>-1.25</v>
      </c>
      <c r="L2333" s="7">
        <v>-0.95</v>
      </c>
      <c r="M2333" s="7">
        <v>0</v>
      </c>
      <c r="N2333" s="7">
        <v>1</v>
      </c>
      <c r="O2333" s="7">
        <v>1.5</v>
      </c>
    </row>
    <row r="2334" spans="1:15" x14ac:dyDescent="0.25">
      <c r="A2334" s="9">
        <v>42373</v>
      </c>
      <c r="B2334" s="8"/>
      <c r="C2334" s="8"/>
      <c r="D2334" s="8"/>
      <c r="E2334" s="8"/>
      <c r="F2334" s="8"/>
      <c r="G2334" s="8"/>
      <c r="H2334" s="8"/>
      <c r="I2334" s="8"/>
      <c r="J2334" s="8"/>
      <c r="K2334" s="7">
        <v>-1.55</v>
      </c>
      <c r="L2334" s="7">
        <v>-0.95</v>
      </c>
      <c r="M2334" s="7">
        <v>0</v>
      </c>
      <c r="N2334" s="7">
        <v>1</v>
      </c>
      <c r="O2334" s="7">
        <v>1.5</v>
      </c>
    </row>
    <row r="2335" spans="1:15" x14ac:dyDescent="0.25">
      <c r="A2335" s="9">
        <v>42374</v>
      </c>
      <c r="B2335" s="8"/>
      <c r="C2335" s="8"/>
      <c r="D2335" s="8"/>
      <c r="E2335" s="8"/>
      <c r="F2335" s="8"/>
      <c r="G2335" s="8"/>
      <c r="H2335" s="8"/>
      <c r="I2335" s="8"/>
      <c r="J2335" s="8"/>
      <c r="K2335" s="7">
        <v>-1.7</v>
      </c>
      <c r="L2335" s="7">
        <v>-0.9</v>
      </c>
      <c r="M2335" s="7">
        <v>0</v>
      </c>
      <c r="N2335" s="7">
        <v>1</v>
      </c>
      <c r="O2335" s="7">
        <v>1.5</v>
      </c>
    </row>
    <row r="2336" spans="1:15" x14ac:dyDescent="0.25">
      <c r="A2336" s="9">
        <v>42375</v>
      </c>
      <c r="B2336" s="8"/>
      <c r="C2336" s="8"/>
      <c r="D2336" s="8"/>
      <c r="E2336" s="8"/>
      <c r="F2336" s="8"/>
      <c r="G2336" s="8"/>
      <c r="H2336" s="8"/>
      <c r="I2336" s="8"/>
      <c r="J2336" s="8"/>
      <c r="K2336" s="7">
        <v>-1.7</v>
      </c>
      <c r="L2336" s="7">
        <v>-1</v>
      </c>
      <c r="M2336" s="7">
        <v>0</v>
      </c>
      <c r="N2336" s="7">
        <v>1</v>
      </c>
      <c r="O2336" s="7">
        <v>1.5</v>
      </c>
    </row>
    <row r="2337" spans="1:15" x14ac:dyDescent="0.25">
      <c r="A2337" s="9">
        <v>42376</v>
      </c>
      <c r="B2337" s="8"/>
      <c r="C2337" s="8"/>
      <c r="D2337" s="8"/>
      <c r="E2337" s="8"/>
      <c r="F2337" s="8"/>
      <c r="G2337" s="8"/>
      <c r="H2337" s="8"/>
      <c r="I2337" s="8"/>
      <c r="J2337" s="8"/>
      <c r="K2337" s="7">
        <v>-1.55</v>
      </c>
      <c r="L2337" s="7">
        <v>-1</v>
      </c>
      <c r="M2337" s="7">
        <v>0</v>
      </c>
      <c r="N2337" s="7">
        <v>1</v>
      </c>
      <c r="O2337" s="7">
        <v>1.5</v>
      </c>
    </row>
    <row r="2338" spans="1:15" x14ac:dyDescent="0.25">
      <c r="A2338" s="9">
        <v>42377</v>
      </c>
      <c r="B2338" s="8"/>
      <c r="C2338" s="8"/>
      <c r="D2338" s="8"/>
      <c r="E2338" s="8"/>
      <c r="F2338" s="8"/>
      <c r="G2338" s="8"/>
      <c r="H2338" s="8"/>
      <c r="I2338" s="8"/>
      <c r="J2338" s="8"/>
      <c r="K2338" s="7">
        <v>-1.7</v>
      </c>
      <c r="L2338" s="7">
        <v>-1</v>
      </c>
      <c r="M2338" s="7">
        <v>0</v>
      </c>
      <c r="N2338" s="7">
        <v>0.8</v>
      </c>
      <c r="O2338" s="7">
        <v>1.5</v>
      </c>
    </row>
    <row r="2339" spans="1:15" x14ac:dyDescent="0.25">
      <c r="A2339" s="9">
        <v>42380</v>
      </c>
      <c r="B2339" s="8"/>
      <c r="C2339" s="8"/>
      <c r="D2339" s="8"/>
      <c r="E2339" s="8"/>
      <c r="F2339" s="8"/>
      <c r="G2339" s="8"/>
      <c r="H2339" s="8"/>
      <c r="I2339" s="8"/>
      <c r="J2339" s="8"/>
      <c r="K2339" s="7">
        <v>-1.7</v>
      </c>
      <c r="L2339" s="7">
        <v>-0.98</v>
      </c>
      <c r="M2339" s="7">
        <v>0</v>
      </c>
      <c r="N2339" s="7">
        <v>0.9</v>
      </c>
      <c r="O2339" s="7">
        <v>1.5</v>
      </c>
    </row>
    <row r="2340" spans="1:15" x14ac:dyDescent="0.25">
      <c r="A2340" s="9">
        <v>42381</v>
      </c>
      <c r="B2340" s="8"/>
      <c r="C2340" s="8"/>
      <c r="D2340" s="8"/>
      <c r="E2340" s="8"/>
      <c r="F2340" s="8"/>
      <c r="G2340" s="8"/>
      <c r="H2340" s="8"/>
      <c r="I2340" s="8"/>
      <c r="J2340" s="8"/>
      <c r="K2340" s="7">
        <v>-1.7</v>
      </c>
      <c r="L2340" s="7">
        <v>-1</v>
      </c>
      <c r="M2340" s="7">
        <v>0</v>
      </c>
      <c r="N2340" s="7">
        <v>0.9</v>
      </c>
      <c r="O2340" s="7">
        <v>1.5</v>
      </c>
    </row>
    <row r="2341" spans="1:15" x14ac:dyDescent="0.25">
      <c r="A2341" s="9">
        <v>42382</v>
      </c>
      <c r="B2341" s="8"/>
      <c r="C2341" s="8"/>
      <c r="D2341" s="8"/>
      <c r="E2341" s="8"/>
      <c r="F2341" s="8"/>
      <c r="G2341" s="8"/>
      <c r="H2341" s="8"/>
      <c r="I2341" s="8"/>
      <c r="J2341" s="8"/>
      <c r="K2341" s="7">
        <v>-1.7</v>
      </c>
      <c r="L2341" s="7">
        <v>-1</v>
      </c>
      <c r="M2341" s="7">
        <v>0</v>
      </c>
      <c r="N2341" s="7">
        <v>0.9</v>
      </c>
      <c r="O2341" s="7">
        <v>1.5</v>
      </c>
    </row>
    <row r="2342" spans="1:15" x14ac:dyDescent="0.25">
      <c r="A2342" s="9">
        <v>42383</v>
      </c>
      <c r="B2342" s="8"/>
      <c r="C2342" s="8"/>
      <c r="D2342" s="8"/>
      <c r="E2342" s="8"/>
      <c r="F2342" s="8"/>
      <c r="G2342" s="8"/>
      <c r="H2342" s="8"/>
      <c r="I2342" s="8"/>
      <c r="J2342" s="8"/>
      <c r="K2342" s="7">
        <v>-1.7</v>
      </c>
      <c r="L2342" s="7">
        <v>-0.99</v>
      </c>
      <c r="M2342" s="7">
        <v>0</v>
      </c>
      <c r="N2342" s="7">
        <v>1</v>
      </c>
      <c r="O2342" s="7">
        <v>1.5</v>
      </c>
    </row>
    <row r="2343" spans="1:15" x14ac:dyDescent="0.25">
      <c r="A2343" s="9">
        <v>42384</v>
      </c>
      <c r="B2343" s="8"/>
      <c r="C2343" s="8"/>
      <c r="D2343" s="8"/>
      <c r="E2343" s="8"/>
      <c r="F2343" s="8"/>
      <c r="G2343" s="8"/>
      <c r="H2343" s="8"/>
      <c r="I2343" s="8"/>
      <c r="J2343" s="8"/>
      <c r="K2343" s="7">
        <v>-1.7</v>
      </c>
      <c r="L2343" s="7">
        <v>-1</v>
      </c>
      <c r="M2343" s="7">
        <v>0.2</v>
      </c>
      <c r="N2343" s="7">
        <v>0.9</v>
      </c>
      <c r="O2343" s="7">
        <v>1.2</v>
      </c>
    </row>
    <row r="2344" spans="1:15" x14ac:dyDescent="0.25">
      <c r="A2344" s="9">
        <v>42387</v>
      </c>
      <c r="B2344" s="8"/>
      <c r="C2344" s="8"/>
      <c r="D2344" s="8"/>
      <c r="E2344" s="8"/>
      <c r="F2344" s="8"/>
      <c r="G2344" s="8"/>
      <c r="H2344" s="8"/>
      <c r="I2344" s="8"/>
      <c r="J2344" s="8"/>
      <c r="K2344" s="7">
        <v>-1.7</v>
      </c>
      <c r="L2344" s="7">
        <v>-1</v>
      </c>
      <c r="M2344" s="7">
        <v>0</v>
      </c>
      <c r="N2344" s="7">
        <v>1</v>
      </c>
      <c r="O2344" s="7">
        <v>1.35</v>
      </c>
    </row>
    <row r="2345" spans="1:15" x14ac:dyDescent="0.25">
      <c r="A2345" s="9">
        <v>42388</v>
      </c>
      <c r="B2345" s="8"/>
      <c r="C2345" s="8"/>
      <c r="D2345" s="8"/>
      <c r="E2345" s="8"/>
      <c r="F2345" s="8"/>
      <c r="G2345" s="8"/>
      <c r="H2345" s="8"/>
      <c r="I2345" s="8"/>
      <c r="J2345" s="8"/>
      <c r="K2345" s="7">
        <v>-1.7</v>
      </c>
      <c r="L2345" s="7">
        <v>-1</v>
      </c>
      <c r="M2345" s="7">
        <v>0</v>
      </c>
      <c r="N2345" s="7">
        <v>1</v>
      </c>
      <c r="O2345" s="7">
        <v>1.35</v>
      </c>
    </row>
    <row r="2346" spans="1:15" x14ac:dyDescent="0.25">
      <c r="A2346" s="9">
        <v>42389</v>
      </c>
      <c r="B2346" s="8"/>
      <c r="C2346" s="8"/>
      <c r="D2346" s="8"/>
      <c r="E2346" s="8"/>
      <c r="F2346" s="8"/>
      <c r="G2346" s="8"/>
      <c r="H2346" s="8"/>
      <c r="I2346" s="8"/>
      <c r="J2346" s="8"/>
      <c r="K2346" s="7">
        <v>-1.74</v>
      </c>
      <c r="L2346" s="7">
        <v>-1</v>
      </c>
      <c r="M2346" s="7">
        <v>0</v>
      </c>
      <c r="N2346" s="7">
        <v>1</v>
      </c>
      <c r="O2346" s="7">
        <v>1.35</v>
      </c>
    </row>
    <row r="2347" spans="1:15" x14ac:dyDescent="0.25">
      <c r="A2347" s="9">
        <v>42390</v>
      </c>
      <c r="B2347" s="8"/>
      <c r="C2347" s="8"/>
      <c r="D2347" s="8"/>
      <c r="E2347" s="8"/>
      <c r="F2347" s="8"/>
      <c r="G2347" s="8"/>
      <c r="H2347" s="8"/>
      <c r="I2347" s="8"/>
      <c r="J2347" s="8"/>
      <c r="K2347" s="7">
        <v>-1.78</v>
      </c>
      <c r="L2347" s="7">
        <v>-1</v>
      </c>
      <c r="M2347" s="7">
        <v>0</v>
      </c>
      <c r="N2347" s="7">
        <v>0.9</v>
      </c>
      <c r="O2347" s="7">
        <v>1.5</v>
      </c>
    </row>
    <row r="2348" spans="1:15" x14ac:dyDescent="0.25">
      <c r="A2348" s="9">
        <v>42391</v>
      </c>
      <c r="B2348" s="8"/>
      <c r="C2348" s="8"/>
      <c r="D2348" s="8"/>
      <c r="E2348" s="8"/>
      <c r="F2348" s="8"/>
      <c r="G2348" s="8"/>
      <c r="H2348" s="8"/>
      <c r="I2348" s="8"/>
      <c r="J2348" s="8"/>
      <c r="K2348" s="7">
        <v>-1.8</v>
      </c>
      <c r="L2348" s="7">
        <v>-1</v>
      </c>
      <c r="M2348" s="7">
        <v>0</v>
      </c>
      <c r="N2348" s="7">
        <v>1</v>
      </c>
      <c r="O2348" s="7">
        <v>1.5</v>
      </c>
    </row>
    <row r="2349" spans="1:15" x14ac:dyDescent="0.25">
      <c r="A2349" s="9">
        <v>42394</v>
      </c>
      <c r="B2349" s="8"/>
      <c r="C2349" s="8"/>
      <c r="D2349" s="8"/>
      <c r="E2349" s="8"/>
      <c r="F2349" s="8"/>
      <c r="G2349" s="8"/>
      <c r="H2349" s="8"/>
      <c r="I2349" s="8"/>
      <c r="J2349" s="8"/>
      <c r="K2349" s="7">
        <v>-1.85</v>
      </c>
      <c r="L2349" s="7">
        <v>-1</v>
      </c>
      <c r="M2349" s="7">
        <v>0</v>
      </c>
      <c r="N2349" s="7">
        <v>1</v>
      </c>
      <c r="O2349" s="7">
        <v>1.5</v>
      </c>
    </row>
    <row r="2350" spans="1:15" x14ac:dyDescent="0.25">
      <c r="A2350" s="9">
        <v>42395</v>
      </c>
      <c r="B2350" s="8"/>
      <c r="C2350" s="8"/>
      <c r="D2350" s="8"/>
      <c r="E2350" s="8"/>
      <c r="F2350" s="8"/>
      <c r="G2350" s="8"/>
      <c r="H2350" s="8"/>
      <c r="I2350" s="8"/>
      <c r="J2350" s="8"/>
      <c r="K2350" s="7">
        <v>-1.9</v>
      </c>
      <c r="L2350" s="7">
        <v>-1</v>
      </c>
      <c r="M2350" s="7">
        <v>0</v>
      </c>
      <c r="N2350" s="7">
        <v>1</v>
      </c>
      <c r="O2350" s="7">
        <v>1.5</v>
      </c>
    </row>
    <row r="2351" spans="1:15" x14ac:dyDescent="0.25">
      <c r="A2351" s="9">
        <v>42396</v>
      </c>
      <c r="B2351" s="8"/>
      <c r="C2351" s="8"/>
      <c r="D2351" s="8"/>
      <c r="E2351" s="8"/>
      <c r="F2351" s="8"/>
      <c r="G2351" s="8"/>
      <c r="H2351" s="8"/>
      <c r="I2351" s="8"/>
      <c r="J2351" s="8"/>
      <c r="K2351" s="7">
        <v>-1.9</v>
      </c>
      <c r="L2351" s="7">
        <v>-1</v>
      </c>
      <c r="M2351" s="7">
        <v>0</v>
      </c>
      <c r="N2351" s="7">
        <v>1</v>
      </c>
      <c r="O2351" s="7">
        <v>1.5</v>
      </c>
    </row>
    <row r="2352" spans="1:15" x14ac:dyDescent="0.25">
      <c r="A2352" s="9">
        <v>42397</v>
      </c>
      <c r="B2352" s="8"/>
      <c r="C2352" s="8"/>
      <c r="D2352" s="8"/>
      <c r="E2352" s="8"/>
      <c r="F2352" s="8"/>
      <c r="G2352" s="8"/>
      <c r="H2352" s="8"/>
      <c r="I2352" s="8"/>
      <c r="J2352" s="8"/>
      <c r="K2352" s="7">
        <v>-1.9</v>
      </c>
      <c r="L2352" s="7">
        <v>-1</v>
      </c>
      <c r="M2352" s="7">
        <v>0</v>
      </c>
      <c r="N2352" s="7">
        <v>1</v>
      </c>
      <c r="O2352" s="7">
        <v>1.5</v>
      </c>
    </row>
    <row r="2353" spans="1:16" x14ac:dyDescent="0.25">
      <c r="A2353" s="9">
        <v>42398</v>
      </c>
      <c r="B2353" s="8"/>
      <c r="C2353" s="8"/>
      <c r="D2353" s="8"/>
      <c r="E2353" s="8"/>
      <c r="F2353" s="8"/>
      <c r="G2353" s="8"/>
      <c r="H2353" s="8"/>
      <c r="I2353" s="8"/>
      <c r="J2353" s="8"/>
      <c r="K2353" s="8"/>
      <c r="L2353" s="7">
        <v>-1</v>
      </c>
      <c r="M2353" s="7">
        <v>0</v>
      </c>
      <c r="N2353" s="7">
        <v>1</v>
      </c>
      <c r="O2353" s="7">
        <v>1.25</v>
      </c>
      <c r="P2353" s="7">
        <v>1.7</v>
      </c>
    </row>
    <row r="2354" spans="1:16" x14ac:dyDescent="0.25">
      <c r="A2354" s="9">
        <v>42401</v>
      </c>
      <c r="B2354" s="8"/>
      <c r="C2354" s="8"/>
      <c r="D2354" s="8"/>
      <c r="E2354" s="8"/>
      <c r="F2354" s="8"/>
      <c r="G2354" s="8"/>
      <c r="H2354" s="8"/>
      <c r="I2354" s="8"/>
      <c r="J2354" s="8"/>
      <c r="K2354" s="8"/>
      <c r="L2354" s="7">
        <v>-1</v>
      </c>
      <c r="M2354" s="7">
        <v>0</v>
      </c>
      <c r="N2354" s="7">
        <v>1</v>
      </c>
      <c r="O2354" s="7">
        <v>1</v>
      </c>
      <c r="P2354" s="7">
        <v>1.7</v>
      </c>
    </row>
    <row r="2355" spans="1:16" x14ac:dyDescent="0.25">
      <c r="A2355" s="9">
        <v>42402</v>
      </c>
      <c r="B2355" s="8"/>
      <c r="C2355" s="8"/>
      <c r="D2355" s="8"/>
      <c r="E2355" s="8"/>
      <c r="F2355" s="8"/>
      <c r="G2355" s="8"/>
      <c r="H2355" s="8"/>
      <c r="I2355" s="8"/>
      <c r="J2355" s="8"/>
      <c r="K2355" s="8"/>
      <c r="L2355" s="7">
        <v>-1</v>
      </c>
      <c r="M2355" s="7">
        <v>0</v>
      </c>
      <c r="N2355" s="7">
        <v>1</v>
      </c>
      <c r="O2355" s="7">
        <v>1</v>
      </c>
      <c r="P2355" s="7">
        <v>1.7</v>
      </c>
    </row>
    <row r="2356" spans="1:16" x14ac:dyDescent="0.25">
      <c r="A2356" s="9">
        <v>42403</v>
      </c>
      <c r="B2356" s="8"/>
      <c r="C2356" s="8"/>
      <c r="D2356" s="8"/>
      <c r="E2356" s="8"/>
      <c r="F2356" s="8"/>
      <c r="G2356" s="8"/>
      <c r="H2356" s="8"/>
      <c r="I2356" s="8"/>
      <c r="J2356" s="8"/>
      <c r="K2356" s="8"/>
      <c r="L2356" s="7">
        <v>-1</v>
      </c>
      <c r="M2356" s="7">
        <v>0</v>
      </c>
      <c r="N2356" s="7">
        <v>0.8</v>
      </c>
      <c r="O2356" s="7">
        <v>1.25</v>
      </c>
      <c r="P2356" s="7">
        <v>1.7</v>
      </c>
    </row>
    <row r="2357" spans="1:16" x14ac:dyDescent="0.25">
      <c r="A2357" s="9">
        <v>42404</v>
      </c>
      <c r="B2357" s="8"/>
      <c r="C2357" s="8"/>
      <c r="D2357" s="8"/>
      <c r="E2357" s="8"/>
      <c r="F2357" s="8"/>
      <c r="G2357" s="8"/>
      <c r="H2357" s="8"/>
      <c r="I2357" s="8"/>
      <c r="J2357" s="8"/>
      <c r="K2357" s="8"/>
      <c r="L2357" s="7">
        <v>-1</v>
      </c>
      <c r="M2357" s="7">
        <v>-0.1</v>
      </c>
      <c r="N2357" s="7">
        <v>0.5</v>
      </c>
      <c r="O2357" s="7">
        <v>1.25</v>
      </c>
      <c r="P2357" s="7">
        <v>1.7</v>
      </c>
    </row>
    <row r="2358" spans="1:16" x14ac:dyDescent="0.25">
      <c r="A2358" s="9">
        <v>42405</v>
      </c>
      <c r="B2358" s="8"/>
      <c r="C2358" s="8"/>
      <c r="D2358" s="8"/>
      <c r="E2358" s="8"/>
      <c r="F2358" s="8"/>
      <c r="G2358" s="8"/>
      <c r="H2358" s="8"/>
      <c r="I2358" s="8"/>
      <c r="J2358" s="8"/>
      <c r="K2358" s="8"/>
      <c r="L2358" s="7">
        <v>-1</v>
      </c>
      <c r="M2358" s="7">
        <v>-0.1</v>
      </c>
      <c r="N2358" s="7">
        <v>0.5</v>
      </c>
      <c r="O2358" s="7">
        <v>1.1299999999999999</v>
      </c>
      <c r="P2358" s="7">
        <v>1.7</v>
      </c>
    </row>
    <row r="2359" spans="1:16" x14ac:dyDescent="0.25">
      <c r="A2359" s="9">
        <v>42410</v>
      </c>
      <c r="B2359" s="8"/>
      <c r="C2359" s="8"/>
      <c r="D2359" s="8"/>
      <c r="E2359" s="8"/>
      <c r="F2359" s="8"/>
      <c r="G2359" s="8"/>
      <c r="H2359" s="8"/>
      <c r="I2359" s="8"/>
      <c r="J2359" s="8"/>
      <c r="K2359" s="8"/>
      <c r="L2359" s="7">
        <v>-1</v>
      </c>
      <c r="M2359" s="7">
        <v>-0.1</v>
      </c>
      <c r="N2359" s="7">
        <v>0.5</v>
      </c>
      <c r="O2359" s="7">
        <v>1</v>
      </c>
      <c r="P2359" s="7">
        <v>1.7</v>
      </c>
    </row>
    <row r="2360" spans="1:16" x14ac:dyDescent="0.25">
      <c r="A2360" s="9">
        <v>42411</v>
      </c>
      <c r="B2360" s="8"/>
      <c r="C2360" s="8"/>
      <c r="D2360" s="8"/>
      <c r="E2360" s="8"/>
      <c r="F2360" s="8"/>
      <c r="G2360" s="8"/>
      <c r="H2360" s="8"/>
      <c r="I2360" s="8"/>
      <c r="J2360" s="8"/>
      <c r="K2360" s="8"/>
      <c r="L2360" s="7">
        <v>-1.1000000000000001</v>
      </c>
      <c r="M2360" s="7">
        <v>-0.3</v>
      </c>
      <c r="N2360" s="7">
        <v>0.5</v>
      </c>
      <c r="O2360" s="7">
        <v>1</v>
      </c>
      <c r="P2360" s="7">
        <v>1.5</v>
      </c>
    </row>
    <row r="2361" spans="1:16" x14ac:dyDescent="0.25">
      <c r="A2361" s="9">
        <v>42412</v>
      </c>
      <c r="B2361" s="8"/>
      <c r="C2361" s="8"/>
      <c r="D2361" s="8"/>
      <c r="E2361" s="8"/>
      <c r="F2361" s="8"/>
      <c r="G2361" s="8"/>
      <c r="H2361" s="8"/>
      <c r="I2361" s="8"/>
      <c r="J2361" s="8"/>
      <c r="K2361" s="8"/>
      <c r="L2361" s="7">
        <v>-1.1000000000000001</v>
      </c>
      <c r="M2361" s="7">
        <v>-0.39</v>
      </c>
      <c r="N2361" s="7">
        <v>0.5</v>
      </c>
      <c r="O2361" s="7">
        <v>1</v>
      </c>
      <c r="P2361" s="7">
        <v>1.5</v>
      </c>
    </row>
    <row r="2362" spans="1:16" x14ac:dyDescent="0.25">
      <c r="A2362" s="9">
        <v>42415</v>
      </c>
      <c r="B2362" s="8"/>
      <c r="C2362" s="8"/>
      <c r="D2362" s="8"/>
      <c r="E2362" s="8"/>
      <c r="F2362" s="8"/>
      <c r="G2362" s="8"/>
      <c r="H2362" s="8"/>
      <c r="I2362" s="8"/>
      <c r="J2362" s="8"/>
      <c r="K2362" s="8"/>
      <c r="L2362" s="7">
        <v>-1.1499999999999999</v>
      </c>
      <c r="M2362" s="7">
        <v>-0.4</v>
      </c>
      <c r="N2362" s="7">
        <v>0.4</v>
      </c>
      <c r="O2362" s="7">
        <v>1</v>
      </c>
      <c r="P2362" s="7">
        <v>1.5</v>
      </c>
    </row>
    <row r="2363" spans="1:16" x14ac:dyDescent="0.25">
      <c r="A2363" s="9">
        <v>42416</v>
      </c>
      <c r="B2363" s="8"/>
      <c r="C2363" s="8"/>
      <c r="D2363" s="8"/>
      <c r="E2363" s="8"/>
      <c r="F2363" s="8"/>
      <c r="G2363" s="8"/>
      <c r="H2363" s="8"/>
      <c r="I2363" s="8"/>
      <c r="J2363" s="8"/>
      <c r="K2363" s="8"/>
      <c r="L2363" s="7">
        <v>-1.1499999999999999</v>
      </c>
      <c r="M2363" s="7">
        <v>-0.4</v>
      </c>
      <c r="N2363" s="7">
        <v>0.4</v>
      </c>
      <c r="O2363" s="7">
        <v>1</v>
      </c>
      <c r="P2363" s="7">
        <v>1.5</v>
      </c>
    </row>
    <row r="2364" spans="1:16" x14ac:dyDescent="0.25">
      <c r="A2364" s="9">
        <v>42417</v>
      </c>
      <c r="B2364" s="8"/>
      <c r="C2364" s="8"/>
      <c r="D2364" s="8"/>
      <c r="E2364" s="8"/>
      <c r="F2364" s="8"/>
      <c r="G2364" s="8"/>
      <c r="H2364" s="8"/>
      <c r="I2364" s="8"/>
      <c r="J2364" s="8"/>
      <c r="K2364" s="8"/>
      <c r="L2364" s="7">
        <v>-1.2</v>
      </c>
      <c r="M2364" s="7">
        <v>-0.4</v>
      </c>
      <c r="N2364" s="7">
        <v>0.3</v>
      </c>
      <c r="O2364" s="7">
        <v>1</v>
      </c>
      <c r="P2364" s="7">
        <v>1.5</v>
      </c>
    </row>
    <row r="2365" spans="1:16" x14ac:dyDescent="0.25">
      <c r="A2365" s="9">
        <v>42418</v>
      </c>
      <c r="B2365" s="8"/>
      <c r="C2365" s="8"/>
      <c r="D2365" s="8"/>
      <c r="E2365" s="8"/>
      <c r="F2365" s="8"/>
      <c r="G2365" s="8"/>
      <c r="H2365" s="8"/>
      <c r="I2365" s="8"/>
      <c r="J2365" s="8"/>
      <c r="K2365" s="8"/>
      <c r="L2365" s="7">
        <v>-1.2</v>
      </c>
      <c r="M2365" s="7">
        <v>-0.4</v>
      </c>
      <c r="N2365" s="7">
        <v>0.3</v>
      </c>
      <c r="O2365" s="7">
        <v>1</v>
      </c>
      <c r="P2365" s="7">
        <v>1.5</v>
      </c>
    </row>
    <row r="2366" spans="1:16" x14ac:dyDescent="0.25">
      <c r="A2366" s="9">
        <v>42419</v>
      </c>
      <c r="B2366" s="8"/>
      <c r="C2366" s="8"/>
      <c r="D2366" s="8"/>
      <c r="E2366" s="8"/>
      <c r="F2366" s="8"/>
      <c r="G2366" s="8"/>
      <c r="H2366" s="8"/>
      <c r="I2366" s="8"/>
      <c r="J2366" s="8"/>
      <c r="K2366" s="8"/>
      <c r="L2366" s="7">
        <v>-1.25</v>
      </c>
      <c r="M2366" s="7">
        <v>-0.5</v>
      </c>
      <c r="N2366" s="7">
        <v>0.2</v>
      </c>
      <c r="O2366" s="7">
        <v>1</v>
      </c>
      <c r="P2366" s="7">
        <v>1.5</v>
      </c>
    </row>
    <row r="2367" spans="1:16" x14ac:dyDescent="0.25">
      <c r="A2367" s="9">
        <v>42422</v>
      </c>
      <c r="B2367" s="8"/>
      <c r="C2367" s="8"/>
      <c r="D2367" s="8"/>
      <c r="E2367" s="8"/>
      <c r="F2367" s="8"/>
      <c r="G2367" s="8"/>
      <c r="H2367" s="8"/>
      <c r="I2367" s="8"/>
      <c r="J2367" s="8"/>
      <c r="K2367" s="8"/>
      <c r="L2367" s="7">
        <v>-1.3</v>
      </c>
      <c r="M2367" s="7">
        <v>-0.5</v>
      </c>
      <c r="N2367" s="7">
        <v>0</v>
      </c>
      <c r="O2367" s="7">
        <v>1</v>
      </c>
      <c r="P2367" s="7">
        <v>1.5</v>
      </c>
    </row>
    <row r="2368" spans="1:16" x14ac:dyDescent="0.25">
      <c r="A2368" s="9">
        <v>42423</v>
      </c>
      <c r="B2368" s="8"/>
      <c r="C2368" s="8"/>
      <c r="D2368" s="8"/>
      <c r="E2368" s="8"/>
      <c r="F2368" s="8"/>
      <c r="G2368" s="8"/>
      <c r="H2368" s="8"/>
      <c r="I2368" s="8"/>
      <c r="J2368" s="8"/>
      <c r="K2368" s="8"/>
      <c r="L2368" s="7">
        <v>-1.3</v>
      </c>
      <c r="M2368" s="7">
        <v>-0.5</v>
      </c>
      <c r="N2368" s="7">
        <v>0</v>
      </c>
      <c r="O2368" s="7">
        <v>1</v>
      </c>
      <c r="P2368" s="7">
        <v>1.5</v>
      </c>
    </row>
    <row r="2369" spans="1:16" x14ac:dyDescent="0.25">
      <c r="A2369" s="9">
        <v>42424</v>
      </c>
      <c r="B2369" s="8"/>
      <c r="C2369" s="8"/>
      <c r="D2369" s="8"/>
      <c r="E2369" s="8"/>
      <c r="F2369" s="8"/>
      <c r="G2369" s="8"/>
      <c r="H2369" s="8"/>
      <c r="I2369" s="8"/>
      <c r="J2369" s="8"/>
      <c r="K2369" s="8"/>
      <c r="L2369" s="7">
        <v>-1.25</v>
      </c>
      <c r="M2369" s="7">
        <v>-0.5</v>
      </c>
      <c r="N2369" s="7">
        <v>0.1</v>
      </c>
      <c r="O2369" s="7">
        <v>1</v>
      </c>
      <c r="P2369" s="7">
        <v>1.5</v>
      </c>
    </row>
    <row r="2370" spans="1:16" x14ac:dyDescent="0.25">
      <c r="A2370" s="9">
        <v>42425</v>
      </c>
      <c r="B2370" s="8"/>
      <c r="C2370" s="8"/>
      <c r="D2370" s="8"/>
      <c r="E2370" s="8"/>
      <c r="F2370" s="8"/>
      <c r="G2370" s="8"/>
      <c r="H2370" s="8"/>
      <c r="I2370" s="8"/>
      <c r="J2370" s="8"/>
      <c r="K2370" s="8"/>
      <c r="L2370" s="7">
        <v>-1.3</v>
      </c>
      <c r="M2370" s="7">
        <v>-0.5</v>
      </c>
      <c r="N2370" s="7">
        <v>0.1</v>
      </c>
      <c r="O2370" s="7">
        <v>1</v>
      </c>
      <c r="P2370" s="7">
        <v>1.5</v>
      </c>
    </row>
    <row r="2371" spans="1:16" x14ac:dyDescent="0.25">
      <c r="A2371" s="9">
        <v>42426</v>
      </c>
      <c r="B2371" s="8"/>
      <c r="C2371" s="8"/>
      <c r="D2371" s="8"/>
      <c r="E2371" s="8"/>
      <c r="F2371" s="8"/>
      <c r="G2371" s="8"/>
      <c r="H2371" s="8"/>
      <c r="I2371" s="8"/>
      <c r="J2371" s="8"/>
      <c r="K2371" s="8"/>
      <c r="L2371" s="7">
        <v>-1.3</v>
      </c>
      <c r="M2371" s="7">
        <v>-0.5</v>
      </c>
      <c r="N2371" s="7">
        <v>0.1</v>
      </c>
      <c r="O2371" s="7">
        <v>1</v>
      </c>
      <c r="P2371" s="7">
        <v>1.5</v>
      </c>
    </row>
    <row r="2372" spans="1:16" x14ac:dyDescent="0.25">
      <c r="A2372" s="9">
        <v>42429</v>
      </c>
      <c r="B2372" s="8"/>
      <c r="C2372" s="8"/>
      <c r="D2372" s="8"/>
      <c r="E2372" s="8"/>
      <c r="F2372" s="8"/>
      <c r="G2372" s="8"/>
      <c r="H2372" s="8"/>
      <c r="I2372" s="8"/>
      <c r="J2372" s="8"/>
      <c r="K2372" s="8"/>
      <c r="L2372" s="7">
        <v>-1.3</v>
      </c>
      <c r="M2372" s="7">
        <v>-0.5</v>
      </c>
      <c r="N2372" s="7">
        <v>0</v>
      </c>
      <c r="O2372" s="7">
        <v>1</v>
      </c>
      <c r="P2372" s="7">
        <v>1.5</v>
      </c>
    </row>
    <row r="2373" spans="1:16" x14ac:dyDescent="0.25">
      <c r="A2373" s="9">
        <v>42430</v>
      </c>
      <c r="B2373" s="8"/>
      <c r="C2373" s="8"/>
      <c r="D2373" s="8"/>
      <c r="E2373" s="8"/>
      <c r="F2373" s="8"/>
      <c r="G2373" s="8"/>
      <c r="H2373" s="8"/>
      <c r="I2373" s="8"/>
      <c r="J2373" s="8"/>
      <c r="K2373" s="8"/>
      <c r="L2373" s="7">
        <v>-1.3</v>
      </c>
      <c r="M2373" s="7">
        <v>-0.5</v>
      </c>
      <c r="N2373" s="7">
        <v>0</v>
      </c>
      <c r="O2373" s="7">
        <v>1</v>
      </c>
      <c r="P2373" s="7">
        <v>1.5</v>
      </c>
    </row>
    <row r="2374" spans="1:16" x14ac:dyDescent="0.25">
      <c r="A2374" s="9">
        <v>42431</v>
      </c>
      <c r="B2374" s="8"/>
      <c r="C2374" s="8"/>
      <c r="D2374" s="8"/>
      <c r="E2374" s="8"/>
      <c r="F2374" s="8"/>
      <c r="G2374" s="8"/>
      <c r="H2374" s="8"/>
      <c r="I2374" s="8"/>
      <c r="J2374" s="8"/>
      <c r="K2374" s="8"/>
      <c r="L2374" s="7">
        <v>-1.3</v>
      </c>
      <c r="M2374" s="7">
        <v>-0.5</v>
      </c>
      <c r="N2374" s="7">
        <v>0</v>
      </c>
      <c r="O2374" s="7">
        <v>1</v>
      </c>
      <c r="P2374" s="7">
        <v>1.5</v>
      </c>
    </row>
    <row r="2375" spans="1:16" x14ac:dyDescent="0.25">
      <c r="A2375" s="9">
        <v>42432</v>
      </c>
      <c r="B2375" s="8"/>
      <c r="C2375" s="8"/>
      <c r="D2375" s="8"/>
      <c r="E2375" s="8"/>
      <c r="F2375" s="8"/>
      <c r="G2375" s="8"/>
      <c r="H2375" s="8"/>
      <c r="I2375" s="8"/>
      <c r="J2375" s="8"/>
      <c r="K2375" s="8"/>
      <c r="L2375" s="7">
        <v>-1.3</v>
      </c>
      <c r="M2375" s="7">
        <v>-0.5</v>
      </c>
      <c r="N2375" s="7">
        <v>0</v>
      </c>
      <c r="O2375" s="7">
        <v>1</v>
      </c>
      <c r="P2375" s="7">
        <v>1.5</v>
      </c>
    </row>
    <row r="2376" spans="1:16" x14ac:dyDescent="0.25">
      <c r="A2376" s="9">
        <v>42433</v>
      </c>
      <c r="B2376" s="8"/>
      <c r="C2376" s="8"/>
      <c r="D2376" s="8"/>
      <c r="E2376" s="8"/>
      <c r="F2376" s="8"/>
      <c r="G2376" s="8"/>
      <c r="H2376" s="8"/>
      <c r="I2376" s="8"/>
      <c r="J2376" s="8"/>
      <c r="K2376" s="8"/>
      <c r="L2376" s="7">
        <v>-1.35</v>
      </c>
      <c r="M2376" s="7">
        <v>-0.6</v>
      </c>
      <c r="N2376" s="7">
        <v>0</v>
      </c>
      <c r="O2376" s="7">
        <v>1</v>
      </c>
      <c r="P2376" s="7">
        <v>1.5</v>
      </c>
    </row>
    <row r="2377" spans="1:16" x14ac:dyDescent="0.25">
      <c r="A2377" s="9">
        <v>42436</v>
      </c>
      <c r="B2377" s="8"/>
      <c r="C2377" s="8"/>
      <c r="D2377" s="8"/>
      <c r="E2377" s="8"/>
      <c r="F2377" s="8"/>
      <c r="G2377" s="8"/>
      <c r="H2377" s="8"/>
      <c r="I2377" s="8"/>
      <c r="J2377" s="8"/>
      <c r="K2377" s="8"/>
      <c r="L2377" s="7">
        <v>-1.4</v>
      </c>
      <c r="M2377" s="7">
        <v>-1</v>
      </c>
      <c r="N2377" s="7">
        <v>-0.1</v>
      </c>
      <c r="O2377" s="7">
        <v>0.85</v>
      </c>
      <c r="P2377" s="7">
        <v>0.75</v>
      </c>
    </row>
    <row r="2378" spans="1:16" x14ac:dyDescent="0.25">
      <c r="A2378" s="9">
        <v>42437</v>
      </c>
      <c r="B2378" s="8"/>
      <c r="C2378" s="8"/>
      <c r="D2378" s="8"/>
      <c r="E2378" s="8"/>
      <c r="F2378" s="8"/>
      <c r="G2378" s="8"/>
      <c r="H2378" s="8"/>
      <c r="I2378" s="8"/>
      <c r="J2378" s="8"/>
      <c r="K2378" s="8"/>
      <c r="L2378" s="7">
        <v>-1.4</v>
      </c>
      <c r="M2378" s="7">
        <v>-1</v>
      </c>
      <c r="N2378" s="7">
        <v>-0.1</v>
      </c>
      <c r="O2378" s="7">
        <v>0.85</v>
      </c>
      <c r="P2378" s="7">
        <v>0.75</v>
      </c>
    </row>
    <row r="2379" spans="1:16" x14ac:dyDescent="0.25">
      <c r="A2379" s="9">
        <v>42438</v>
      </c>
      <c r="B2379" s="8"/>
      <c r="C2379" s="8"/>
      <c r="D2379" s="8"/>
      <c r="E2379" s="8"/>
      <c r="F2379" s="8"/>
      <c r="G2379" s="8"/>
      <c r="H2379" s="8"/>
      <c r="I2379" s="8"/>
      <c r="J2379" s="8"/>
      <c r="K2379" s="8"/>
      <c r="L2379" s="7">
        <v>-1.4</v>
      </c>
      <c r="M2379" s="7">
        <v>-1</v>
      </c>
      <c r="N2379" s="7">
        <v>-0.1</v>
      </c>
      <c r="O2379" s="7">
        <v>0.85</v>
      </c>
      <c r="P2379" s="7">
        <v>0.75</v>
      </c>
    </row>
    <row r="2380" spans="1:16" x14ac:dyDescent="0.25">
      <c r="A2380" s="9">
        <v>42439</v>
      </c>
      <c r="B2380" s="8"/>
      <c r="C2380" s="8"/>
      <c r="D2380" s="8"/>
      <c r="E2380" s="8"/>
      <c r="F2380" s="8"/>
      <c r="G2380" s="8"/>
      <c r="H2380" s="8"/>
      <c r="I2380" s="8"/>
      <c r="J2380" s="8"/>
      <c r="K2380" s="8"/>
      <c r="L2380" s="7">
        <v>-1.4</v>
      </c>
      <c r="M2380" s="7">
        <v>-1</v>
      </c>
      <c r="N2380" s="7">
        <v>-0.3</v>
      </c>
      <c r="O2380" s="7">
        <v>0.85</v>
      </c>
      <c r="P2380" s="7">
        <v>0.75</v>
      </c>
    </row>
    <row r="2381" spans="1:16" x14ac:dyDescent="0.25">
      <c r="A2381" s="9">
        <v>42440</v>
      </c>
      <c r="B2381" s="8"/>
      <c r="C2381" s="8"/>
      <c r="D2381" s="8"/>
      <c r="E2381" s="8"/>
      <c r="F2381" s="8"/>
      <c r="G2381" s="8"/>
      <c r="H2381" s="8"/>
      <c r="I2381" s="8"/>
      <c r="J2381" s="8"/>
      <c r="K2381" s="8"/>
      <c r="L2381" s="7">
        <v>-1.4</v>
      </c>
      <c r="M2381" s="7">
        <v>-1</v>
      </c>
      <c r="N2381" s="7">
        <v>-0.3</v>
      </c>
      <c r="O2381" s="7">
        <v>0.85</v>
      </c>
      <c r="P2381" s="7">
        <v>0.75</v>
      </c>
    </row>
    <row r="2382" spans="1:16" x14ac:dyDescent="0.25">
      <c r="A2382" s="9">
        <v>42443</v>
      </c>
      <c r="B2382" s="8"/>
      <c r="C2382" s="8"/>
      <c r="D2382" s="8"/>
      <c r="E2382" s="8"/>
      <c r="F2382" s="8"/>
      <c r="G2382" s="8"/>
      <c r="H2382" s="8"/>
      <c r="I2382" s="8"/>
      <c r="J2382" s="8"/>
      <c r="K2382" s="8"/>
      <c r="L2382" s="7">
        <v>-1.5</v>
      </c>
      <c r="M2382" s="7">
        <v>-1</v>
      </c>
      <c r="N2382" s="7">
        <v>-0.5</v>
      </c>
      <c r="O2382" s="7">
        <v>0.85</v>
      </c>
      <c r="P2382" s="7">
        <v>1</v>
      </c>
    </row>
    <row r="2383" spans="1:16" x14ac:dyDescent="0.25">
      <c r="A2383" s="9">
        <v>42444</v>
      </c>
      <c r="B2383" s="8"/>
      <c r="C2383" s="8"/>
      <c r="D2383" s="8"/>
      <c r="E2383" s="8"/>
      <c r="F2383" s="8"/>
      <c r="G2383" s="8"/>
      <c r="H2383" s="8"/>
      <c r="I2383" s="8"/>
      <c r="J2383" s="8"/>
      <c r="K2383" s="8"/>
      <c r="L2383" s="7">
        <v>-1.5</v>
      </c>
      <c r="M2383" s="7">
        <v>-1</v>
      </c>
      <c r="N2383" s="7">
        <v>-0.5</v>
      </c>
      <c r="O2383" s="7">
        <v>0.85</v>
      </c>
      <c r="P2383" s="7">
        <v>1</v>
      </c>
    </row>
    <row r="2384" spans="1:16" x14ac:dyDescent="0.25">
      <c r="A2384" s="9">
        <v>42445</v>
      </c>
      <c r="B2384" s="8"/>
      <c r="C2384" s="8"/>
      <c r="D2384" s="8"/>
      <c r="E2384" s="8"/>
      <c r="F2384" s="8"/>
      <c r="G2384" s="8"/>
      <c r="H2384" s="8"/>
      <c r="I2384" s="8"/>
      <c r="J2384" s="8"/>
      <c r="K2384" s="8"/>
      <c r="L2384" s="7">
        <v>-1.5</v>
      </c>
      <c r="M2384" s="7">
        <v>-1</v>
      </c>
      <c r="N2384" s="7">
        <v>-0.6</v>
      </c>
      <c r="O2384" s="7">
        <v>0.85</v>
      </c>
      <c r="P2384" s="7">
        <v>1</v>
      </c>
    </row>
    <row r="2385" spans="1:16" x14ac:dyDescent="0.25">
      <c r="A2385" s="9">
        <v>42446</v>
      </c>
      <c r="B2385" s="8"/>
      <c r="C2385" s="8"/>
      <c r="D2385" s="8"/>
      <c r="E2385" s="8"/>
      <c r="F2385" s="8"/>
      <c r="G2385" s="8"/>
      <c r="H2385" s="8"/>
      <c r="I2385" s="8"/>
      <c r="J2385" s="8"/>
      <c r="K2385" s="8"/>
      <c r="L2385" s="7">
        <v>-1.5</v>
      </c>
      <c r="M2385" s="7">
        <v>-1</v>
      </c>
      <c r="N2385" s="7">
        <v>-0.7</v>
      </c>
      <c r="O2385" s="7">
        <v>0.7</v>
      </c>
      <c r="P2385" s="7">
        <v>1</v>
      </c>
    </row>
    <row r="2386" spans="1:16" x14ac:dyDescent="0.25">
      <c r="A2386" s="9">
        <v>42447</v>
      </c>
      <c r="B2386" s="8"/>
      <c r="C2386" s="8"/>
      <c r="D2386" s="8"/>
      <c r="E2386" s="8"/>
      <c r="F2386" s="8"/>
      <c r="G2386" s="8"/>
      <c r="H2386" s="8"/>
      <c r="I2386" s="8"/>
      <c r="J2386" s="8"/>
      <c r="K2386" s="8"/>
      <c r="L2386" s="7">
        <v>-1.5</v>
      </c>
      <c r="M2386" s="7">
        <v>-1</v>
      </c>
      <c r="N2386" s="7">
        <v>-0.6</v>
      </c>
      <c r="O2386" s="7">
        <v>0.85</v>
      </c>
      <c r="P2386" s="7">
        <v>1</v>
      </c>
    </row>
    <row r="2387" spans="1:16" x14ac:dyDescent="0.25">
      <c r="A2387" s="9">
        <v>42450</v>
      </c>
      <c r="B2387" s="8"/>
      <c r="C2387" s="8"/>
      <c r="D2387" s="8"/>
      <c r="E2387" s="8"/>
      <c r="F2387" s="8"/>
      <c r="G2387" s="8"/>
      <c r="H2387" s="8"/>
      <c r="I2387" s="8"/>
      <c r="J2387" s="8"/>
      <c r="K2387" s="8"/>
      <c r="L2387" s="7">
        <v>-1.5</v>
      </c>
      <c r="M2387" s="7">
        <v>-1</v>
      </c>
      <c r="N2387" s="7">
        <v>-0.5</v>
      </c>
      <c r="O2387" s="7">
        <v>1</v>
      </c>
      <c r="P2387" s="7">
        <v>1.1000000000000001</v>
      </c>
    </row>
    <row r="2388" spans="1:16" x14ac:dyDescent="0.25">
      <c r="A2388" s="9">
        <v>42451</v>
      </c>
      <c r="B2388" s="8"/>
      <c r="C2388" s="8"/>
      <c r="D2388" s="8"/>
      <c r="E2388" s="8"/>
      <c r="F2388" s="8"/>
      <c r="G2388" s="8"/>
      <c r="H2388" s="8"/>
      <c r="I2388" s="8"/>
      <c r="J2388" s="8"/>
      <c r="K2388" s="8"/>
      <c r="L2388" s="7">
        <v>-1.5</v>
      </c>
      <c r="M2388" s="7">
        <v>-1</v>
      </c>
      <c r="N2388" s="7">
        <v>-0.5</v>
      </c>
      <c r="O2388" s="7">
        <v>1</v>
      </c>
      <c r="P2388" s="7">
        <v>1.1000000000000001</v>
      </c>
    </row>
    <row r="2389" spans="1:16" x14ac:dyDescent="0.25">
      <c r="A2389" s="9">
        <v>42452</v>
      </c>
      <c r="B2389" s="8"/>
      <c r="C2389" s="8"/>
      <c r="D2389" s="8"/>
      <c r="E2389" s="8"/>
      <c r="F2389" s="8"/>
      <c r="G2389" s="8"/>
      <c r="H2389" s="8"/>
      <c r="I2389" s="8"/>
      <c r="J2389" s="8"/>
      <c r="K2389" s="8"/>
      <c r="L2389" s="7">
        <v>-1.5</v>
      </c>
      <c r="M2389" s="7">
        <v>-1</v>
      </c>
      <c r="N2389" s="7">
        <v>-0.5</v>
      </c>
      <c r="O2389" s="7">
        <v>1</v>
      </c>
      <c r="P2389" s="7">
        <v>1.1000000000000001</v>
      </c>
    </row>
    <row r="2390" spans="1:16" x14ac:dyDescent="0.25">
      <c r="A2390" s="9">
        <v>42453</v>
      </c>
      <c r="B2390" s="8"/>
      <c r="C2390" s="8"/>
      <c r="D2390" s="8"/>
      <c r="E2390" s="8"/>
      <c r="F2390" s="8"/>
      <c r="G2390" s="8"/>
      <c r="H2390" s="8"/>
      <c r="I2390" s="8"/>
      <c r="J2390" s="8"/>
      <c r="K2390" s="8"/>
      <c r="L2390" s="7">
        <v>-1.5</v>
      </c>
      <c r="M2390" s="7">
        <v>-1</v>
      </c>
      <c r="N2390" s="7">
        <v>-0.5</v>
      </c>
      <c r="O2390" s="7">
        <v>0.85</v>
      </c>
      <c r="P2390" s="7">
        <v>1.1000000000000001</v>
      </c>
    </row>
    <row r="2391" spans="1:16" x14ac:dyDescent="0.25">
      <c r="A2391" s="9">
        <v>42457</v>
      </c>
      <c r="B2391" s="8"/>
      <c r="C2391" s="8"/>
      <c r="D2391" s="8"/>
      <c r="E2391" s="8"/>
      <c r="F2391" s="8"/>
      <c r="G2391" s="8"/>
      <c r="H2391" s="8"/>
      <c r="I2391" s="8"/>
      <c r="J2391" s="8"/>
      <c r="K2391" s="8"/>
      <c r="L2391" s="7">
        <v>-1.5</v>
      </c>
      <c r="M2391" s="7">
        <v>-1.05</v>
      </c>
      <c r="N2391" s="7">
        <v>-0.7</v>
      </c>
      <c r="O2391" s="7">
        <v>0.75</v>
      </c>
      <c r="P2391" s="7">
        <v>1.1000000000000001</v>
      </c>
    </row>
    <row r="2392" spans="1:16" x14ac:dyDescent="0.25">
      <c r="A2392" s="9">
        <v>42458</v>
      </c>
      <c r="B2392" s="8"/>
      <c r="C2392" s="8"/>
      <c r="D2392" s="8"/>
      <c r="E2392" s="8"/>
      <c r="F2392" s="8"/>
      <c r="G2392" s="8"/>
      <c r="H2392" s="8"/>
      <c r="I2392" s="8"/>
      <c r="J2392" s="8"/>
      <c r="K2392" s="8"/>
      <c r="L2392" s="7">
        <v>-1.5</v>
      </c>
      <c r="M2392" s="7">
        <v>-1</v>
      </c>
      <c r="N2392" s="7">
        <v>-0.6</v>
      </c>
      <c r="O2392" s="7">
        <v>1</v>
      </c>
      <c r="P2392" s="7">
        <v>1.1000000000000001</v>
      </c>
    </row>
    <row r="2393" spans="1:16" x14ac:dyDescent="0.25">
      <c r="A2393" s="9">
        <v>42459</v>
      </c>
      <c r="B2393" s="8"/>
      <c r="C2393" s="8"/>
      <c r="D2393" s="8"/>
      <c r="E2393" s="8"/>
      <c r="F2393" s="8"/>
      <c r="G2393" s="8"/>
      <c r="H2393" s="8"/>
      <c r="I2393" s="8"/>
      <c r="J2393" s="8"/>
      <c r="K2393" s="8"/>
      <c r="L2393" s="7">
        <v>-1.5</v>
      </c>
      <c r="M2393" s="7">
        <v>-1.05</v>
      </c>
      <c r="N2393" s="7">
        <v>-0.5</v>
      </c>
      <c r="O2393" s="7">
        <v>0.75</v>
      </c>
      <c r="P2393" s="7">
        <v>1</v>
      </c>
    </row>
    <row r="2394" spans="1:16" x14ac:dyDescent="0.25">
      <c r="A2394" s="9">
        <v>42460</v>
      </c>
      <c r="B2394" s="8"/>
      <c r="C2394" s="8"/>
      <c r="D2394" s="8"/>
      <c r="E2394" s="8"/>
      <c r="F2394" s="8"/>
      <c r="G2394" s="8"/>
      <c r="H2394" s="8"/>
      <c r="I2394" s="8"/>
      <c r="J2394" s="8"/>
      <c r="K2394" s="8"/>
      <c r="L2394" s="7">
        <v>-1.5</v>
      </c>
      <c r="M2394" s="7">
        <v>-1.05</v>
      </c>
      <c r="N2394" s="7">
        <v>-0.5</v>
      </c>
      <c r="O2394" s="7">
        <v>1</v>
      </c>
      <c r="P2394" s="7">
        <v>1.1000000000000001</v>
      </c>
    </row>
    <row r="2395" spans="1:16" x14ac:dyDescent="0.25">
      <c r="A2395" s="9">
        <v>42461</v>
      </c>
      <c r="B2395" s="8"/>
      <c r="C2395" s="8"/>
      <c r="D2395" s="8"/>
      <c r="E2395" s="8"/>
      <c r="F2395" s="8"/>
      <c r="G2395" s="8"/>
      <c r="H2395" s="8"/>
      <c r="I2395" s="8"/>
      <c r="J2395" s="8"/>
      <c r="K2395" s="8"/>
      <c r="L2395" s="7">
        <v>-1.5</v>
      </c>
      <c r="M2395" s="7">
        <v>-1.05</v>
      </c>
      <c r="N2395" s="7">
        <v>-0.5</v>
      </c>
      <c r="O2395" s="7">
        <v>1</v>
      </c>
      <c r="P2395" s="7">
        <v>1.1000000000000001</v>
      </c>
    </row>
    <row r="2396" spans="1:16" x14ac:dyDescent="0.25">
      <c r="A2396" s="9">
        <v>42464</v>
      </c>
      <c r="B2396" s="8"/>
      <c r="C2396" s="8"/>
      <c r="D2396" s="8"/>
      <c r="E2396" s="8"/>
      <c r="F2396" s="8"/>
      <c r="G2396" s="8"/>
      <c r="H2396" s="8"/>
      <c r="I2396" s="8"/>
      <c r="J2396" s="8"/>
      <c r="K2396" s="8"/>
      <c r="L2396" s="7">
        <v>-1.5</v>
      </c>
      <c r="M2396" s="7">
        <v>-1</v>
      </c>
      <c r="N2396" s="7">
        <v>-0.5</v>
      </c>
      <c r="O2396" s="7">
        <v>1</v>
      </c>
      <c r="P2396" s="7">
        <v>1.1000000000000001</v>
      </c>
    </row>
    <row r="2397" spans="1:16" x14ac:dyDescent="0.25">
      <c r="A2397" s="9">
        <v>42465</v>
      </c>
      <c r="B2397" s="8"/>
      <c r="C2397" s="8"/>
      <c r="D2397" s="8"/>
      <c r="E2397" s="8"/>
      <c r="F2397" s="8"/>
      <c r="G2397" s="8"/>
      <c r="H2397" s="8"/>
      <c r="I2397" s="8"/>
      <c r="J2397" s="8"/>
      <c r="K2397" s="8"/>
      <c r="L2397" s="7">
        <v>-1.5</v>
      </c>
      <c r="M2397" s="7">
        <v>-1</v>
      </c>
      <c r="N2397" s="7">
        <v>-0.5</v>
      </c>
      <c r="O2397" s="7">
        <v>1</v>
      </c>
      <c r="P2397" s="7">
        <v>1.1000000000000001</v>
      </c>
    </row>
    <row r="2398" spans="1:16" x14ac:dyDescent="0.25">
      <c r="A2398" s="9">
        <v>42466</v>
      </c>
      <c r="B2398" s="8"/>
      <c r="C2398" s="8"/>
      <c r="D2398" s="8"/>
      <c r="E2398" s="8"/>
      <c r="F2398" s="8"/>
      <c r="G2398" s="8"/>
      <c r="H2398" s="8"/>
      <c r="I2398" s="8"/>
      <c r="J2398" s="8"/>
      <c r="K2398" s="8"/>
      <c r="L2398" s="7">
        <v>-1.5</v>
      </c>
      <c r="M2398" s="7">
        <v>-1</v>
      </c>
      <c r="N2398" s="7">
        <v>-0.5</v>
      </c>
      <c r="O2398" s="7">
        <v>0.75</v>
      </c>
      <c r="P2398" s="7">
        <v>1</v>
      </c>
    </row>
    <row r="2399" spans="1:16" x14ac:dyDescent="0.25">
      <c r="A2399" s="9">
        <v>42467</v>
      </c>
      <c r="B2399" s="8"/>
      <c r="C2399" s="8"/>
      <c r="D2399" s="8"/>
      <c r="E2399" s="8"/>
      <c r="F2399" s="8"/>
      <c r="G2399" s="8"/>
      <c r="H2399" s="8"/>
      <c r="I2399" s="8"/>
      <c r="J2399" s="8"/>
      <c r="K2399" s="8"/>
      <c r="L2399" s="7">
        <v>-1.5</v>
      </c>
      <c r="M2399" s="7">
        <v>-1</v>
      </c>
      <c r="N2399" s="7">
        <v>-0.5</v>
      </c>
      <c r="O2399" s="7">
        <v>1</v>
      </c>
      <c r="P2399" s="7">
        <v>1.1000000000000001</v>
      </c>
    </row>
    <row r="2400" spans="1:16" x14ac:dyDescent="0.25">
      <c r="A2400" s="9">
        <v>42468</v>
      </c>
      <c r="B2400" s="8"/>
      <c r="C2400" s="8"/>
      <c r="D2400" s="8"/>
      <c r="E2400" s="8"/>
      <c r="F2400" s="8"/>
      <c r="G2400" s="8"/>
      <c r="H2400" s="8"/>
      <c r="I2400" s="8"/>
      <c r="J2400" s="8"/>
      <c r="K2400" s="8"/>
      <c r="L2400" s="7">
        <v>-1.6</v>
      </c>
      <c r="M2400" s="7">
        <v>-1.1000000000000001</v>
      </c>
      <c r="N2400" s="7">
        <v>-0.5</v>
      </c>
      <c r="O2400" s="7">
        <v>1</v>
      </c>
      <c r="P2400" s="7">
        <v>1</v>
      </c>
    </row>
    <row r="2401" spans="1:16" x14ac:dyDescent="0.25">
      <c r="A2401" s="9">
        <v>42471</v>
      </c>
      <c r="B2401" s="8"/>
      <c r="C2401" s="8"/>
      <c r="D2401" s="8"/>
      <c r="E2401" s="8"/>
      <c r="F2401" s="8"/>
      <c r="G2401" s="8"/>
      <c r="H2401" s="8"/>
      <c r="I2401" s="8"/>
      <c r="J2401" s="8"/>
      <c r="K2401" s="8"/>
      <c r="L2401" s="7">
        <v>-1.6</v>
      </c>
      <c r="M2401" s="7">
        <v>-1.1000000000000001</v>
      </c>
      <c r="N2401" s="7">
        <v>-0.5</v>
      </c>
      <c r="O2401" s="7">
        <v>1</v>
      </c>
      <c r="P2401" s="7">
        <v>1</v>
      </c>
    </row>
    <row r="2402" spans="1:16" x14ac:dyDescent="0.25">
      <c r="A2402" s="9">
        <v>42472</v>
      </c>
      <c r="B2402" s="8"/>
      <c r="C2402" s="8"/>
      <c r="D2402" s="8"/>
      <c r="E2402" s="8"/>
      <c r="F2402" s="8"/>
      <c r="G2402" s="8"/>
      <c r="H2402" s="8"/>
      <c r="I2402" s="8"/>
      <c r="J2402" s="8"/>
      <c r="K2402" s="8"/>
      <c r="L2402" s="7">
        <v>-1.6</v>
      </c>
      <c r="M2402" s="7">
        <v>-1.1000000000000001</v>
      </c>
      <c r="N2402" s="7">
        <v>-0.5</v>
      </c>
      <c r="O2402" s="7">
        <v>1</v>
      </c>
      <c r="P2402" s="7">
        <v>1</v>
      </c>
    </row>
    <row r="2403" spans="1:16" x14ac:dyDescent="0.25">
      <c r="A2403" s="9">
        <v>42473</v>
      </c>
      <c r="B2403" s="8"/>
      <c r="C2403" s="8"/>
      <c r="D2403" s="8"/>
      <c r="E2403" s="8"/>
      <c r="F2403" s="8"/>
      <c r="G2403" s="8"/>
      <c r="H2403" s="8"/>
      <c r="I2403" s="8"/>
      <c r="J2403" s="8"/>
      <c r="K2403" s="8"/>
      <c r="L2403" s="7">
        <v>-1.6</v>
      </c>
      <c r="M2403" s="7">
        <v>-1.1000000000000001</v>
      </c>
      <c r="N2403" s="7">
        <v>-0.5</v>
      </c>
      <c r="O2403" s="7">
        <v>1</v>
      </c>
      <c r="P2403" s="7">
        <v>1</v>
      </c>
    </row>
    <row r="2404" spans="1:16" x14ac:dyDescent="0.25">
      <c r="A2404" s="9">
        <v>42474</v>
      </c>
      <c r="B2404" s="8"/>
      <c r="C2404" s="8"/>
      <c r="D2404" s="8"/>
      <c r="E2404" s="8"/>
      <c r="F2404" s="8"/>
      <c r="G2404" s="8"/>
      <c r="H2404" s="8"/>
      <c r="I2404" s="8"/>
      <c r="J2404" s="8"/>
      <c r="K2404" s="8"/>
      <c r="L2404" s="7">
        <v>-1.6</v>
      </c>
      <c r="M2404" s="7">
        <v>-1.1000000000000001</v>
      </c>
      <c r="N2404" s="7">
        <v>-0.5</v>
      </c>
      <c r="O2404" s="7">
        <v>1</v>
      </c>
      <c r="P2404" s="7">
        <v>1</v>
      </c>
    </row>
    <row r="2405" spans="1:16" x14ac:dyDescent="0.25">
      <c r="A2405" s="9">
        <v>42475</v>
      </c>
      <c r="B2405" s="8"/>
      <c r="C2405" s="8"/>
      <c r="D2405" s="8"/>
      <c r="E2405" s="8"/>
      <c r="F2405" s="8"/>
      <c r="G2405" s="8"/>
      <c r="H2405" s="8"/>
      <c r="I2405" s="8"/>
      <c r="J2405" s="8"/>
      <c r="K2405" s="8"/>
      <c r="L2405" s="7">
        <v>-1.62</v>
      </c>
      <c r="M2405" s="7">
        <v>-1.1000000000000001</v>
      </c>
      <c r="N2405" s="7">
        <v>-0.7</v>
      </c>
      <c r="O2405" s="7">
        <v>1</v>
      </c>
      <c r="P2405" s="7">
        <v>1</v>
      </c>
    </row>
    <row r="2406" spans="1:16" x14ac:dyDescent="0.25">
      <c r="A2406" s="9">
        <v>42478</v>
      </c>
      <c r="B2406" s="8"/>
      <c r="C2406" s="8"/>
      <c r="D2406" s="8"/>
      <c r="E2406" s="8"/>
      <c r="F2406" s="8"/>
      <c r="G2406" s="8"/>
      <c r="H2406" s="8"/>
      <c r="I2406" s="8"/>
      <c r="J2406" s="8"/>
      <c r="K2406" s="8"/>
      <c r="L2406" s="7">
        <v>-1.7</v>
      </c>
      <c r="M2406" s="7">
        <v>-1.2</v>
      </c>
      <c r="N2406" s="7">
        <v>-0.76</v>
      </c>
      <c r="O2406" s="7">
        <v>0.5</v>
      </c>
      <c r="P2406" s="7">
        <v>1</v>
      </c>
    </row>
    <row r="2407" spans="1:16" x14ac:dyDescent="0.25">
      <c r="A2407" s="9">
        <v>42479</v>
      </c>
      <c r="B2407" s="8"/>
      <c r="C2407" s="8"/>
      <c r="D2407" s="8"/>
      <c r="E2407" s="8"/>
      <c r="F2407" s="8"/>
      <c r="G2407" s="8"/>
      <c r="H2407" s="8"/>
      <c r="I2407" s="8"/>
      <c r="J2407" s="8"/>
      <c r="K2407" s="8"/>
      <c r="L2407" s="7">
        <v>-1.7</v>
      </c>
      <c r="M2407" s="7">
        <v>-1.2</v>
      </c>
      <c r="N2407" s="7">
        <v>-0.76</v>
      </c>
      <c r="O2407" s="7">
        <v>0.5</v>
      </c>
      <c r="P2407" s="7">
        <v>1</v>
      </c>
    </row>
    <row r="2408" spans="1:16" x14ac:dyDescent="0.25">
      <c r="A2408" s="9">
        <v>42480</v>
      </c>
      <c r="B2408" s="8"/>
      <c r="C2408" s="8"/>
      <c r="D2408" s="8"/>
      <c r="E2408" s="8"/>
      <c r="F2408" s="8"/>
      <c r="G2408" s="8"/>
      <c r="H2408" s="8"/>
      <c r="I2408" s="8"/>
      <c r="J2408" s="8"/>
      <c r="K2408" s="8"/>
      <c r="L2408" s="7">
        <v>-1.7</v>
      </c>
      <c r="M2408" s="7">
        <v>-1.2</v>
      </c>
      <c r="N2408" s="7">
        <v>-0.76</v>
      </c>
      <c r="O2408" s="7">
        <v>0.5</v>
      </c>
      <c r="P2408" s="7">
        <v>1</v>
      </c>
    </row>
    <row r="2409" spans="1:16" x14ac:dyDescent="0.25">
      <c r="A2409" s="9">
        <v>42482</v>
      </c>
      <c r="B2409" s="8"/>
      <c r="C2409" s="8"/>
      <c r="D2409" s="8"/>
      <c r="E2409" s="8"/>
      <c r="F2409" s="8"/>
      <c r="G2409" s="8"/>
      <c r="H2409" s="8"/>
      <c r="I2409" s="8"/>
      <c r="J2409" s="8"/>
      <c r="K2409" s="8"/>
      <c r="L2409" s="7">
        <v>-1.7</v>
      </c>
      <c r="M2409" s="7">
        <v>-1.1499999999999999</v>
      </c>
      <c r="N2409" s="7">
        <v>-0.71</v>
      </c>
      <c r="O2409" s="7">
        <v>0.65</v>
      </c>
      <c r="P2409" s="7">
        <v>0.85</v>
      </c>
    </row>
    <row r="2410" spans="1:16" x14ac:dyDescent="0.25">
      <c r="A2410" s="9">
        <v>42485</v>
      </c>
      <c r="B2410" s="8"/>
      <c r="C2410" s="8"/>
      <c r="D2410" s="8"/>
      <c r="E2410" s="8"/>
      <c r="F2410" s="8"/>
      <c r="G2410" s="8"/>
      <c r="H2410" s="8"/>
      <c r="I2410" s="8"/>
      <c r="J2410" s="8"/>
      <c r="K2410" s="8"/>
      <c r="L2410" s="7">
        <v>-1.7</v>
      </c>
      <c r="M2410" s="7">
        <v>-1.1499999999999999</v>
      </c>
      <c r="N2410" s="7">
        <v>-0.79</v>
      </c>
      <c r="O2410" s="7">
        <v>0.65</v>
      </c>
      <c r="P2410" s="7">
        <v>0.85</v>
      </c>
    </row>
    <row r="2411" spans="1:16" x14ac:dyDescent="0.25">
      <c r="A2411" s="9">
        <v>42486</v>
      </c>
      <c r="B2411" s="8"/>
      <c r="C2411" s="8"/>
      <c r="D2411" s="8"/>
      <c r="E2411" s="8"/>
      <c r="F2411" s="8"/>
      <c r="G2411" s="8"/>
      <c r="H2411" s="8"/>
      <c r="I2411" s="8"/>
      <c r="J2411" s="8"/>
      <c r="K2411" s="8"/>
      <c r="L2411" s="7">
        <v>-1.7</v>
      </c>
      <c r="M2411" s="7">
        <v>-1.1499999999999999</v>
      </c>
      <c r="N2411" s="7">
        <v>-0.79</v>
      </c>
      <c r="O2411" s="7">
        <v>0.65</v>
      </c>
      <c r="P2411" s="7">
        <v>0.85</v>
      </c>
    </row>
    <row r="2412" spans="1:16" x14ac:dyDescent="0.25">
      <c r="A2412" s="9">
        <v>42487</v>
      </c>
      <c r="B2412" s="8"/>
      <c r="C2412" s="8"/>
      <c r="D2412" s="8"/>
      <c r="E2412" s="8"/>
      <c r="F2412" s="8"/>
      <c r="G2412" s="8"/>
      <c r="H2412" s="8"/>
      <c r="I2412" s="8"/>
      <c r="J2412" s="8"/>
      <c r="K2412" s="8"/>
      <c r="L2412" s="7">
        <v>-1.7</v>
      </c>
      <c r="M2412" s="7">
        <v>-1.1499999999999999</v>
      </c>
      <c r="N2412" s="7">
        <v>-0.79</v>
      </c>
      <c r="O2412" s="7">
        <v>0.65</v>
      </c>
      <c r="P2412" s="7">
        <v>0.85</v>
      </c>
    </row>
    <row r="2413" spans="1:16" x14ac:dyDescent="0.25">
      <c r="A2413" s="9">
        <v>42488</v>
      </c>
      <c r="B2413" s="8"/>
      <c r="C2413" s="8"/>
      <c r="D2413" s="8"/>
      <c r="E2413" s="8"/>
      <c r="F2413" s="8"/>
      <c r="G2413" s="8"/>
      <c r="H2413" s="8"/>
      <c r="I2413" s="8"/>
      <c r="J2413" s="8"/>
      <c r="K2413" s="8"/>
      <c r="L2413" s="7">
        <v>-1.7</v>
      </c>
      <c r="M2413" s="7">
        <v>-1.05</v>
      </c>
      <c r="N2413" s="7">
        <v>-0.7</v>
      </c>
      <c r="O2413" s="7">
        <v>0.9</v>
      </c>
      <c r="P2413" s="7">
        <v>0.85</v>
      </c>
    </row>
    <row r="2414" spans="1:16" x14ac:dyDescent="0.25">
      <c r="A2414" s="9">
        <v>42489</v>
      </c>
      <c r="B2414" s="8"/>
      <c r="C2414" s="8"/>
      <c r="D2414" s="8"/>
      <c r="E2414" s="8"/>
      <c r="F2414" s="8"/>
      <c r="G2414" s="8"/>
      <c r="H2414" s="8"/>
      <c r="I2414" s="8"/>
      <c r="J2414" s="8"/>
      <c r="K2414" s="8"/>
      <c r="L2414" s="7">
        <v>-1.7</v>
      </c>
      <c r="M2414" s="7">
        <v>-1.1000000000000001</v>
      </c>
      <c r="N2414" s="7">
        <v>-0.6</v>
      </c>
      <c r="O2414" s="7">
        <v>0.9</v>
      </c>
      <c r="P2414" s="7">
        <v>0.85</v>
      </c>
    </row>
    <row r="2415" spans="1:16" x14ac:dyDescent="0.25">
      <c r="A2415" s="9">
        <v>42492</v>
      </c>
      <c r="B2415" s="8"/>
      <c r="C2415" s="8"/>
      <c r="D2415" s="8"/>
      <c r="E2415" s="8"/>
      <c r="F2415" s="8"/>
      <c r="G2415" s="8"/>
      <c r="H2415" s="8"/>
      <c r="I2415" s="8"/>
      <c r="J2415" s="8"/>
      <c r="K2415" s="8"/>
      <c r="L2415" s="7">
        <v>-1.7</v>
      </c>
      <c r="M2415" s="7">
        <v>-1.05</v>
      </c>
      <c r="N2415" s="7">
        <v>-0.75</v>
      </c>
      <c r="O2415" s="7">
        <v>0.9</v>
      </c>
      <c r="P2415" s="7">
        <v>0.85</v>
      </c>
    </row>
    <row r="2416" spans="1:16" x14ac:dyDescent="0.25">
      <c r="A2416" s="9">
        <v>42493</v>
      </c>
      <c r="B2416" s="8"/>
      <c r="C2416" s="8"/>
      <c r="D2416" s="8"/>
      <c r="E2416" s="8"/>
      <c r="F2416" s="8"/>
      <c r="G2416" s="8"/>
      <c r="H2416" s="8"/>
      <c r="I2416" s="8"/>
      <c r="J2416" s="8"/>
      <c r="K2416" s="8"/>
      <c r="L2416" s="7">
        <v>-1.7</v>
      </c>
      <c r="M2416" s="7">
        <v>-1.1000000000000001</v>
      </c>
      <c r="N2416" s="7">
        <v>-0.75</v>
      </c>
      <c r="O2416" s="7">
        <v>0.9</v>
      </c>
      <c r="P2416" s="7">
        <v>0.85</v>
      </c>
    </row>
    <row r="2417" spans="1:16" x14ac:dyDescent="0.25">
      <c r="A2417" s="9">
        <v>42494</v>
      </c>
      <c r="B2417" s="8"/>
      <c r="C2417" s="8"/>
      <c r="D2417" s="8"/>
      <c r="E2417" s="8"/>
      <c r="F2417" s="8"/>
      <c r="G2417" s="8"/>
      <c r="H2417" s="8"/>
      <c r="I2417" s="8"/>
      <c r="J2417" s="8"/>
      <c r="K2417" s="8"/>
      <c r="L2417" s="7">
        <v>-1.7</v>
      </c>
      <c r="M2417" s="7">
        <v>-1.2</v>
      </c>
      <c r="N2417" s="7">
        <v>-0.79</v>
      </c>
      <c r="O2417" s="7">
        <v>0.8</v>
      </c>
      <c r="P2417" s="7">
        <v>0.7</v>
      </c>
    </row>
    <row r="2418" spans="1:16" x14ac:dyDescent="0.25">
      <c r="A2418" s="9">
        <v>42495</v>
      </c>
      <c r="B2418" s="8"/>
      <c r="C2418" s="8"/>
      <c r="D2418" s="8"/>
      <c r="E2418" s="8"/>
      <c r="F2418" s="8"/>
      <c r="G2418" s="8"/>
      <c r="H2418" s="8"/>
      <c r="I2418" s="8"/>
      <c r="J2418" s="8"/>
      <c r="K2418" s="8"/>
      <c r="L2418" s="7">
        <v>-1.7</v>
      </c>
      <c r="M2418" s="7">
        <v>-1.1000000000000001</v>
      </c>
      <c r="N2418" s="7">
        <v>-0.79</v>
      </c>
      <c r="O2418" s="7">
        <v>0.8</v>
      </c>
      <c r="P2418" s="7">
        <v>0.7</v>
      </c>
    </row>
    <row r="2419" spans="1:16" x14ac:dyDescent="0.25">
      <c r="A2419" s="9">
        <v>42496</v>
      </c>
      <c r="B2419" s="8"/>
      <c r="C2419" s="8"/>
      <c r="D2419" s="8"/>
      <c r="E2419" s="8"/>
      <c r="F2419" s="8"/>
      <c r="G2419" s="8"/>
      <c r="H2419" s="8"/>
      <c r="I2419" s="8"/>
      <c r="J2419" s="8"/>
      <c r="K2419" s="8"/>
      <c r="L2419" s="7">
        <v>-1.7</v>
      </c>
      <c r="M2419" s="7">
        <v>-1.1499999999999999</v>
      </c>
      <c r="N2419" s="7">
        <v>-0.79</v>
      </c>
      <c r="O2419" s="7">
        <v>0.8</v>
      </c>
      <c r="P2419" s="7">
        <v>0.7</v>
      </c>
    </row>
    <row r="2420" spans="1:16" x14ac:dyDescent="0.25">
      <c r="A2420" s="9">
        <v>42499</v>
      </c>
      <c r="B2420" s="8"/>
      <c r="C2420" s="8"/>
      <c r="D2420" s="8"/>
      <c r="E2420" s="8"/>
      <c r="F2420" s="8"/>
      <c r="G2420" s="8"/>
      <c r="H2420" s="8"/>
      <c r="I2420" s="8"/>
      <c r="J2420" s="8"/>
      <c r="K2420" s="8"/>
      <c r="L2420" s="7">
        <v>-1.7</v>
      </c>
      <c r="M2420" s="7">
        <v>-1.1000000000000001</v>
      </c>
      <c r="N2420" s="7">
        <v>-0.7</v>
      </c>
      <c r="O2420" s="7">
        <v>0.8</v>
      </c>
      <c r="P2420" s="7">
        <v>1</v>
      </c>
    </row>
    <row r="2421" spans="1:16" x14ac:dyDescent="0.25">
      <c r="A2421" s="9">
        <v>42500</v>
      </c>
      <c r="B2421" s="8"/>
      <c r="C2421" s="8"/>
      <c r="D2421" s="8"/>
      <c r="E2421" s="8"/>
      <c r="F2421" s="8"/>
      <c r="G2421" s="8"/>
      <c r="H2421" s="8"/>
      <c r="I2421" s="8"/>
      <c r="J2421" s="8"/>
      <c r="K2421" s="8"/>
      <c r="L2421" s="7">
        <v>-1.7</v>
      </c>
      <c r="M2421" s="7">
        <v>-1.25</v>
      </c>
      <c r="N2421" s="7">
        <v>-0.8</v>
      </c>
      <c r="O2421" s="7">
        <v>0.65</v>
      </c>
      <c r="P2421" s="7">
        <v>1</v>
      </c>
    </row>
    <row r="2422" spans="1:16" x14ac:dyDescent="0.25">
      <c r="A2422" s="9">
        <v>42501</v>
      </c>
      <c r="B2422" s="8"/>
      <c r="C2422" s="8"/>
      <c r="D2422" s="8"/>
      <c r="E2422" s="8"/>
      <c r="F2422" s="8"/>
      <c r="G2422" s="8"/>
      <c r="H2422" s="8"/>
      <c r="I2422" s="8"/>
      <c r="J2422" s="8"/>
      <c r="K2422" s="8"/>
      <c r="L2422" s="7">
        <v>-1.7</v>
      </c>
      <c r="M2422" s="7">
        <v>-1.25</v>
      </c>
      <c r="N2422" s="7">
        <v>-0.8</v>
      </c>
      <c r="O2422" s="7">
        <v>0.65</v>
      </c>
      <c r="P2422" s="7">
        <v>1</v>
      </c>
    </row>
    <row r="2423" spans="1:16" x14ac:dyDescent="0.25">
      <c r="A2423" s="9">
        <v>42502</v>
      </c>
      <c r="B2423" s="8"/>
      <c r="C2423" s="8"/>
      <c r="D2423" s="8"/>
      <c r="E2423" s="8"/>
      <c r="F2423" s="8"/>
      <c r="G2423" s="8"/>
      <c r="H2423" s="8"/>
      <c r="I2423" s="8"/>
      <c r="J2423" s="8"/>
      <c r="K2423" s="8"/>
      <c r="L2423" s="7">
        <v>-1.7</v>
      </c>
      <c r="M2423" s="7">
        <v>-1.25</v>
      </c>
      <c r="N2423" s="7">
        <v>-0.8</v>
      </c>
      <c r="O2423" s="7">
        <v>0.65</v>
      </c>
      <c r="P2423" s="7">
        <v>1</v>
      </c>
    </row>
    <row r="2424" spans="1:16" x14ac:dyDescent="0.25">
      <c r="A2424" s="9">
        <v>42503</v>
      </c>
      <c r="B2424" s="8"/>
      <c r="C2424" s="8"/>
      <c r="D2424" s="8"/>
      <c r="E2424" s="8"/>
      <c r="F2424" s="8"/>
      <c r="G2424" s="8"/>
      <c r="H2424" s="8"/>
      <c r="I2424" s="8"/>
      <c r="J2424" s="8"/>
      <c r="K2424" s="8"/>
      <c r="L2424" s="7">
        <v>-1.7</v>
      </c>
      <c r="M2424" s="7">
        <v>-1.1499999999999999</v>
      </c>
      <c r="N2424" s="7">
        <v>-0.75</v>
      </c>
      <c r="O2424" s="7">
        <v>0.9</v>
      </c>
      <c r="P2424" s="7">
        <v>1</v>
      </c>
    </row>
    <row r="2425" spans="1:16" x14ac:dyDescent="0.25">
      <c r="A2425" s="9">
        <v>42506</v>
      </c>
      <c r="B2425" s="8"/>
      <c r="C2425" s="8"/>
      <c r="D2425" s="8"/>
      <c r="E2425" s="8"/>
      <c r="F2425" s="8"/>
      <c r="G2425" s="8"/>
      <c r="H2425" s="8"/>
      <c r="I2425" s="8"/>
      <c r="J2425" s="8"/>
      <c r="K2425" s="8"/>
      <c r="L2425" s="7">
        <v>-1.7</v>
      </c>
      <c r="M2425" s="7">
        <v>-1</v>
      </c>
      <c r="N2425" s="7">
        <v>-0.5</v>
      </c>
      <c r="O2425" s="7">
        <v>1</v>
      </c>
      <c r="P2425" s="7">
        <v>1</v>
      </c>
    </row>
    <row r="2426" spans="1:16" x14ac:dyDescent="0.25">
      <c r="A2426" s="9">
        <v>42507</v>
      </c>
      <c r="B2426" s="8"/>
      <c r="C2426" s="8"/>
      <c r="D2426" s="8"/>
      <c r="E2426" s="8"/>
      <c r="F2426" s="8"/>
      <c r="G2426" s="8"/>
      <c r="H2426" s="8"/>
      <c r="I2426" s="8"/>
      <c r="J2426" s="8"/>
      <c r="K2426" s="8"/>
      <c r="L2426" s="7">
        <v>-1.7</v>
      </c>
      <c r="M2426" s="7">
        <v>-1</v>
      </c>
      <c r="N2426" s="7">
        <v>-0.5</v>
      </c>
      <c r="O2426" s="7">
        <v>1</v>
      </c>
      <c r="P2426" s="7">
        <v>1</v>
      </c>
    </row>
    <row r="2427" spans="1:16" x14ac:dyDescent="0.25">
      <c r="A2427" s="9">
        <v>42508</v>
      </c>
      <c r="B2427" s="8"/>
      <c r="C2427" s="8"/>
      <c r="D2427" s="8"/>
      <c r="E2427" s="8"/>
      <c r="F2427" s="8"/>
      <c r="G2427" s="8"/>
      <c r="H2427" s="8"/>
      <c r="I2427" s="8"/>
      <c r="J2427" s="8"/>
      <c r="K2427" s="8"/>
      <c r="L2427" s="7">
        <v>-1.7</v>
      </c>
      <c r="M2427" s="7">
        <v>-1</v>
      </c>
      <c r="N2427" s="7">
        <v>-0.5</v>
      </c>
      <c r="O2427" s="7">
        <v>1</v>
      </c>
      <c r="P2427" s="7">
        <v>1</v>
      </c>
    </row>
    <row r="2428" spans="1:16" x14ac:dyDescent="0.25">
      <c r="A2428" s="9">
        <v>42509</v>
      </c>
      <c r="B2428" s="8"/>
      <c r="C2428" s="8"/>
      <c r="D2428" s="8"/>
      <c r="E2428" s="8"/>
      <c r="F2428" s="8"/>
      <c r="G2428" s="8"/>
      <c r="H2428" s="8"/>
      <c r="I2428" s="8"/>
      <c r="J2428" s="8"/>
      <c r="K2428" s="8"/>
      <c r="L2428" s="7">
        <v>-1.7</v>
      </c>
      <c r="M2428" s="7">
        <v>-1</v>
      </c>
      <c r="N2428" s="7">
        <v>-0.5</v>
      </c>
      <c r="O2428" s="7">
        <v>1</v>
      </c>
      <c r="P2428" s="7">
        <v>1</v>
      </c>
    </row>
    <row r="2429" spans="1:16" x14ac:dyDescent="0.25">
      <c r="A2429" s="9">
        <v>42510</v>
      </c>
      <c r="B2429" s="8"/>
      <c r="C2429" s="8"/>
      <c r="D2429" s="8"/>
      <c r="E2429" s="8"/>
      <c r="F2429" s="8"/>
      <c r="G2429" s="8"/>
      <c r="H2429" s="8"/>
      <c r="I2429" s="8"/>
      <c r="J2429" s="8"/>
      <c r="K2429" s="8"/>
      <c r="L2429" s="7">
        <v>-1.7</v>
      </c>
      <c r="M2429" s="7">
        <v>-1</v>
      </c>
      <c r="N2429" s="7">
        <v>-0.5</v>
      </c>
      <c r="O2429" s="7">
        <v>1</v>
      </c>
      <c r="P2429" s="7">
        <v>1</v>
      </c>
    </row>
    <row r="2430" spans="1:16" x14ac:dyDescent="0.25">
      <c r="A2430" s="9">
        <v>42513</v>
      </c>
      <c r="B2430" s="8"/>
      <c r="C2430" s="8"/>
      <c r="D2430" s="8"/>
      <c r="E2430" s="8"/>
      <c r="F2430" s="8"/>
      <c r="G2430" s="8"/>
      <c r="H2430" s="8"/>
      <c r="I2430" s="8"/>
      <c r="J2430" s="8"/>
      <c r="K2430" s="8"/>
      <c r="L2430" s="7">
        <v>-1.7</v>
      </c>
      <c r="M2430" s="7">
        <v>-1</v>
      </c>
      <c r="N2430" s="7">
        <v>-0.5</v>
      </c>
      <c r="O2430" s="7">
        <v>1</v>
      </c>
      <c r="P2430" s="7">
        <v>1</v>
      </c>
    </row>
    <row r="2431" spans="1:16" x14ac:dyDescent="0.25">
      <c r="A2431" s="9">
        <v>42514</v>
      </c>
      <c r="B2431" s="8"/>
      <c r="C2431" s="8"/>
      <c r="D2431" s="8"/>
      <c r="E2431" s="8"/>
      <c r="F2431" s="8"/>
      <c r="G2431" s="8"/>
      <c r="H2431" s="8"/>
      <c r="I2431" s="8"/>
      <c r="J2431" s="8"/>
      <c r="K2431" s="8"/>
      <c r="L2431" s="7">
        <v>-1.7</v>
      </c>
      <c r="M2431" s="7">
        <v>-1</v>
      </c>
      <c r="N2431" s="7">
        <v>-0.5</v>
      </c>
      <c r="O2431" s="7">
        <v>1</v>
      </c>
      <c r="P2431" s="7">
        <v>1</v>
      </c>
    </row>
    <row r="2432" spans="1:16" x14ac:dyDescent="0.25">
      <c r="A2432" s="9">
        <v>42515</v>
      </c>
      <c r="B2432" s="8"/>
      <c r="C2432" s="8"/>
      <c r="D2432" s="8"/>
      <c r="E2432" s="8"/>
      <c r="F2432" s="8"/>
      <c r="G2432" s="8"/>
      <c r="H2432" s="8"/>
      <c r="I2432" s="8"/>
      <c r="J2432" s="8"/>
      <c r="K2432" s="8"/>
      <c r="L2432" s="7">
        <v>-1.7</v>
      </c>
      <c r="M2432" s="7">
        <v>-1</v>
      </c>
      <c r="N2432" s="7">
        <v>-0.5</v>
      </c>
      <c r="O2432" s="7">
        <v>1</v>
      </c>
      <c r="P2432" s="7">
        <v>1</v>
      </c>
    </row>
    <row r="2433" spans="1:16" x14ac:dyDescent="0.25">
      <c r="A2433" s="9">
        <v>42517</v>
      </c>
      <c r="B2433" s="8"/>
      <c r="C2433" s="8"/>
      <c r="D2433" s="8"/>
      <c r="E2433" s="8"/>
      <c r="F2433" s="8"/>
      <c r="G2433" s="8"/>
      <c r="H2433" s="8"/>
      <c r="I2433" s="8"/>
      <c r="J2433" s="8"/>
      <c r="K2433" s="8"/>
      <c r="L2433" s="7">
        <v>-1.7</v>
      </c>
      <c r="M2433" s="7">
        <v>-1</v>
      </c>
      <c r="N2433" s="7">
        <v>-0.5</v>
      </c>
      <c r="O2433" s="7">
        <v>1</v>
      </c>
      <c r="P2433" s="7">
        <v>1</v>
      </c>
    </row>
    <row r="2434" spans="1:16" x14ac:dyDescent="0.25">
      <c r="A2434" s="9">
        <v>42520</v>
      </c>
      <c r="B2434" s="8"/>
      <c r="C2434" s="8"/>
      <c r="D2434" s="8"/>
      <c r="E2434" s="8"/>
      <c r="F2434" s="8"/>
      <c r="G2434" s="8"/>
      <c r="H2434" s="8"/>
      <c r="I2434" s="8"/>
      <c r="J2434" s="8"/>
      <c r="K2434" s="8"/>
      <c r="L2434" s="7">
        <v>-1.74</v>
      </c>
      <c r="M2434" s="7">
        <v>-1.03</v>
      </c>
      <c r="N2434" s="7">
        <v>-0.5</v>
      </c>
      <c r="O2434" s="7">
        <v>1</v>
      </c>
      <c r="P2434" s="7">
        <v>1</v>
      </c>
    </row>
    <row r="2435" spans="1:16" x14ac:dyDescent="0.25">
      <c r="A2435" s="9">
        <v>42521</v>
      </c>
      <c r="B2435" s="8"/>
      <c r="C2435" s="8"/>
      <c r="D2435" s="8"/>
      <c r="E2435" s="8"/>
      <c r="F2435" s="8"/>
      <c r="G2435" s="8"/>
      <c r="H2435" s="8"/>
      <c r="I2435" s="8"/>
      <c r="J2435" s="8"/>
      <c r="K2435" s="8"/>
      <c r="L2435" s="7">
        <v>-1.77</v>
      </c>
      <c r="M2435" s="7">
        <v>-1.02</v>
      </c>
      <c r="N2435" s="7">
        <v>-0.5</v>
      </c>
      <c r="O2435" s="7">
        <v>0.95</v>
      </c>
      <c r="P2435" s="7">
        <v>1</v>
      </c>
    </row>
    <row r="2436" spans="1:16" x14ac:dyDescent="0.25">
      <c r="A2436" s="9">
        <v>42522</v>
      </c>
      <c r="B2436" s="8"/>
      <c r="C2436" s="8"/>
      <c r="D2436" s="8"/>
      <c r="E2436" s="8"/>
      <c r="F2436" s="8"/>
      <c r="G2436" s="8"/>
      <c r="H2436" s="8"/>
      <c r="I2436" s="8"/>
      <c r="J2436" s="8"/>
      <c r="K2436" s="8"/>
      <c r="L2436" s="7">
        <v>-1.8</v>
      </c>
      <c r="M2436" s="7">
        <v>-1.03</v>
      </c>
      <c r="N2436" s="7">
        <v>-0.5</v>
      </c>
      <c r="O2436" s="7">
        <v>0.9</v>
      </c>
      <c r="P2436" s="7">
        <v>1</v>
      </c>
    </row>
    <row r="2437" spans="1:16" x14ac:dyDescent="0.25">
      <c r="A2437" s="9">
        <v>42523</v>
      </c>
      <c r="B2437" s="8"/>
      <c r="C2437" s="8"/>
      <c r="D2437" s="8"/>
      <c r="E2437" s="8"/>
      <c r="F2437" s="8"/>
      <c r="G2437" s="8"/>
      <c r="H2437" s="8"/>
      <c r="I2437" s="8"/>
      <c r="J2437" s="8"/>
      <c r="K2437" s="8"/>
      <c r="L2437" s="7">
        <v>-1.8</v>
      </c>
      <c r="M2437" s="7">
        <v>-1.03</v>
      </c>
      <c r="N2437" s="7">
        <v>-0.5</v>
      </c>
      <c r="O2437" s="7">
        <v>0.95</v>
      </c>
      <c r="P2437" s="7">
        <v>1</v>
      </c>
    </row>
    <row r="2438" spans="1:16" x14ac:dyDescent="0.25">
      <c r="A2438" s="9">
        <v>42524</v>
      </c>
      <c r="B2438" s="8"/>
      <c r="C2438" s="8"/>
      <c r="D2438" s="8"/>
      <c r="E2438" s="8"/>
      <c r="F2438" s="8"/>
      <c r="G2438" s="8"/>
      <c r="H2438" s="8"/>
      <c r="I2438" s="8"/>
      <c r="J2438" s="8"/>
      <c r="K2438" s="8"/>
      <c r="L2438" s="7">
        <v>-1.8</v>
      </c>
      <c r="M2438" s="7">
        <v>-1.03</v>
      </c>
      <c r="N2438" s="7">
        <v>-0.5</v>
      </c>
      <c r="O2438" s="7">
        <v>0.95</v>
      </c>
      <c r="P2438" s="7">
        <v>1</v>
      </c>
    </row>
    <row r="2439" spans="1:16" x14ac:dyDescent="0.25">
      <c r="A2439" s="9">
        <v>42527</v>
      </c>
      <c r="B2439" s="8"/>
      <c r="C2439" s="8"/>
      <c r="D2439" s="8"/>
      <c r="E2439" s="8"/>
      <c r="F2439" s="8"/>
      <c r="G2439" s="8"/>
      <c r="H2439" s="8"/>
      <c r="I2439" s="8"/>
      <c r="J2439" s="8"/>
      <c r="K2439" s="8"/>
      <c r="L2439" s="7">
        <v>-1.9</v>
      </c>
      <c r="M2439" s="7">
        <v>-1.1000000000000001</v>
      </c>
      <c r="N2439" s="7">
        <v>-0.5</v>
      </c>
      <c r="O2439" s="7">
        <v>0.95</v>
      </c>
      <c r="P2439" s="7">
        <v>1</v>
      </c>
    </row>
    <row r="2440" spans="1:16" x14ac:dyDescent="0.25">
      <c r="A2440" s="9">
        <v>42528</v>
      </c>
      <c r="B2440" s="8"/>
      <c r="C2440" s="8"/>
      <c r="D2440" s="8"/>
      <c r="E2440" s="8"/>
      <c r="F2440" s="8"/>
      <c r="G2440" s="8"/>
      <c r="H2440" s="8"/>
      <c r="I2440" s="8"/>
      <c r="J2440" s="8"/>
      <c r="K2440" s="8"/>
      <c r="L2440" s="7">
        <v>-1.95</v>
      </c>
      <c r="M2440" s="7">
        <v>-1.1000000000000001</v>
      </c>
      <c r="N2440" s="7">
        <v>-0.5</v>
      </c>
      <c r="O2440" s="7">
        <v>0.95</v>
      </c>
      <c r="P2440" s="7">
        <v>1</v>
      </c>
    </row>
    <row r="2441" spans="1:16" x14ac:dyDescent="0.25">
      <c r="A2441" s="9">
        <v>42529</v>
      </c>
      <c r="B2441" s="8"/>
      <c r="C2441" s="8"/>
      <c r="D2441" s="8"/>
      <c r="E2441" s="8"/>
      <c r="F2441" s="8"/>
      <c r="G2441" s="8"/>
      <c r="H2441" s="8"/>
      <c r="I2441" s="8"/>
      <c r="J2441" s="8"/>
      <c r="K2441" s="8"/>
      <c r="L2441" s="7">
        <v>-2</v>
      </c>
      <c r="M2441" s="7">
        <v>-1.1499999999999999</v>
      </c>
      <c r="N2441" s="7">
        <v>-0.75</v>
      </c>
      <c r="O2441" s="7">
        <v>0.9</v>
      </c>
      <c r="P2441" s="7">
        <v>1</v>
      </c>
    </row>
    <row r="2442" spans="1:16" x14ac:dyDescent="0.25">
      <c r="A2442" s="9">
        <v>42530</v>
      </c>
      <c r="B2442" s="8"/>
      <c r="C2442" s="8"/>
      <c r="D2442" s="8"/>
      <c r="E2442" s="8"/>
      <c r="F2442" s="8"/>
      <c r="G2442" s="8"/>
      <c r="H2442" s="8"/>
      <c r="I2442" s="8"/>
      <c r="J2442" s="8"/>
      <c r="K2442" s="8"/>
      <c r="L2442" s="7">
        <v>-2</v>
      </c>
      <c r="M2442" s="7">
        <v>-1.5</v>
      </c>
      <c r="N2442" s="7">
        <v>-0.75</v>
      </c>
      <c r="O2442" s="7">
        <v>0.9</v>
      </c>
      <c r="P2442" s="7">
        <v>1</v>
      </c>
    </row>
    <row r="2443" spans="1:16" x14ac:dyDescent="0.25">
      <c r="A2443" s="9">
        <v>42531</v>
      </c>
      <c r="B2443" s="8"/>
      <c r="C2443" s="8"/>
      <c r="D2443" s="8"/>
      <c r="E2443" s="8"/>
      <c r="F2443" s="8"/>
      <c r="G2443" s="8"/>
      <c r="H2443" s="8"/>
      <c r="I2443" s="8"/>
      <c r="J2443" s="8"/>
      <c r="K2443" s="8"/>
      <c r="L2443" s="7">
        <v>-2</v>
      </c>
      <c r="M2443" s="7">
        <v>-1.5</v>
      </c>
      <c r="N2443" s="7">
        <v>-0.75</v>
      </c>
      <c r="O2443" s="7">
        <v>0.9</v>
      </c>
      <c r="P2443" s="7">
        <v>1</v>
      </c>
    </row>
    <row r="2444" spans="1:16" x14ac:dyDescent="0.25">
      <c r="A2444" s="9">
        <v>42534</v>
      </c>
      <c r="B2444" s="8"/>
      <c r="C2444" s="8"/>
      <c r="D2444" s="8"/>
      <c r="E2444" s="8"/>
      <c r="F2444" s="8"/>
      <c r="G2444" s="8"/>
      <c r="H2444" s="8"/>
      <c r="I2444" s="8"/>
      <c r="J2444" s="8"/>
      <c r="K2444" s="8"/>
      <c r="L2444" s="7">
        <v>-2.1</v>
      </c>
      <c r="M2444" s="7">
        <v>-1.5</v>
      </c>
      <c r="N2444" s="7">
        <v>-0.75</v>
      </c>
      <c r="O2444" s="7">
        <v>0.7</v>
      </c>
      <c r="P2444" s="7">
        <v>1</v>
      </c>
    </row>
    <row r="2445" spans="1:16" x14ac:dyDescent="0.25">
      <c r="A2445" s="9">
        <v>42535</v>
      </c>
      <c r="B2445" s="8"/>
      <c r="C2445" s="8"/>
      <c r="D2445" s="8"/>
      <c r="E2445" s="8"/>
      <c r="F2445" s="8"/>
      <c r="G2445" s="8"/>
      <c r="H2445" s="8"/>
      <c r="I2445" s="8"/>
      <c r="J2445" s="8"/>
      <c r="K2445" s="8"/>
      <c r="L2445" s="7">
        <v>-2.1</v>
      </c>
      <c r="M2445" s="7">
        <v>-1.5</v>
      </c>
      <c r="N2445" s="7">
        <v>-0.75</v>
      </c>
      <c r="O2445" s="7">
        <v>0.7</v>
      </c>
      <c r="P2445" s="7">
        <v>1</v>
      </c>
    </row>
    <row r="2446" spans="1:16" x14ac:dyDescent="0.25">
      <c r="A2446" s="9">
        <v>42536</v>
      </c>
      <c r="B2446" s="8"/>
      <c r="C2446" s="8"/>
      <c r="D2446" s="8"/>
      <c r="E2446" s="8"/>
      <c r="F2446" s="8"/>
      <c r="G2446" s="8"/>
      <c r="H2446" s="8"/>
      <c r="I2446" s="8"/>
      <c r="J2446" s="8"/>
      <c r="K2446" s="8"/>
      <c r="L2446" s="7">
        <v>-2.1</v>
      </c>
      <c r="M2446" s="7">
        <v>-1.5</v>
      </c>
      <c r="N2446" s="7">
        <v>-0.5</v>
      </c>
      <c r="O2446" s="7">
        <v>0.8</v>
      </c>
      <c r="P2446" s="7">
        <v>1</v>
      </c>
    </row>
    <row r="2447" spans="1:16" x14ac:dyDescent="0.25">
      <c r="A2447" s="9">
        <v>42537</v>
      </c>
      <c r="B2447" s="8"/>
      <c r="C2447" s="8"/>
      <c r="D2447" s="8"/>
      <c r="E2447" s="8"/>
      <c r="F2447" s="8"/>
      <c r="G2447" s="8"/>
      <c r="H2447" s="8"/>
      <c r="I2447" s="8"/>
      <c r="J2447" s="8"/>
      <c r="K2447" s="8"/>
      <c r="L2447" s="7">
        <v>-2.13</v>
      </c>
      <c r="M2447" s="7">
        <v>-1.5</v>
      </c>
      <c r="N2447" s="7">
        <v>-0.75</v>
      </c>
      <c r="O2447" s="7">
        <v>0.7</v>
      </c>
      <c r="P2447" s="7">
        <v>1</v>
      </c>
    </row>
    <row r="2448" spans="1:16" x14ac:dyDescent="0.25">
      <c r="A2448" s="9">
        <v>42538</v>
      </c>
      <c r="B2448" s="8"/>
      <c r="C2448" s="8"/>
      <c r="D2448" s="8"/>
      <c r="E2448" s="8"/>
      <c r="F2448" s="8"/>
      <c r="G2448" s="8"/>
      <c r="H2448" s="8"/>
      <c r="I2448" s="8"/>
      <c r="J2448" s="8"/>
      <c r="K2448" s="8"/>
      <c r="L2448" s="7">
        <v>-2.19</v>
      </c>
      <c r="M2448" s="7">
        <v>-1.5</v>
      </c>
      <c r="N2448" s="7">
        <v>-0.63</v>
      </c>
      <c r="O2448" s="7">
        <v>0.6</v>
      </c>
      <c r="P2448" s="7">
        <v>1</v>
      </c>
    </row>
    <row r="2449" spans="1:16" x14ac:dyDescent="0.25">
      <c r="A2449" s="9">
        <v>42541</v>
      </c>
      <c r="B2449" s="8"/>
      <c r="C2449" s="8"/>
      <c r="D2449" s="8"/>
      <c r="E2449" s="8"/>
      <c r="F2449" s="8"/>
      <c r="G2449" s="8"/>
      <c r="H2449" s="8"/>
      <c r="I2449" s="8"/>
      <c r="J2449" s="8"/>
      <c r="K2449" s="8"/>
      <c r="L2449" s="7">
        <v>-2.19</v>
      </c>
      <c r="M2449" s="7">
        <v>-1.5</v>
      </c>
      <c r="N2449" s="7">
        <v>-0.7</v>
      </c>
      <c r="O2449" s="7">
        <v>0.5</v>
      </c>
      <c r="P2449" s="7">
        <v>1</v>
      </c>
    </row>
    <row r="2450" spans="1:16" x14ac:dyDescent="0.25">
      <c r="A2450" s="9">
        <v>42542</v>
      </c>
      <c r="B2450" s="8"/>
      <c r="C2450" s="8"/>
      <c r="D2450" s="8"/>
      <c r="E2450" s="8"/>
      <c r="F2450" s="8"/>
      <c r="G2450" s="8"/>
      <c r="H2450" s="8"/>
      <c r="I2450" s="8"/>
      <c r="J2450" s="8"/>
      <c r="K2450" s="8"/>
      <c r="L2450" s="7">
        <v>-2.25</v>
      </c>
      <c r="M2450" s="7">
        <v>-1.5</v>
      </c>
      <c r="N2450" s="7">
        <v>-0.5</v>
      </c>
      <c r="O2450" s="7">
        <v>0.5</v>
      </c>
      <c r="P2450" s="7">
        <v>1</v>
      </c>
    </row>
    <row r="2451" spans="1:16" x14ac:dyDescent="0.25">
      <c r="A2451" s="9">
        <v>42543</v>
      </c>
      <c r="B2451" s="8"/>
      <c r="C2451" s="8"/>
      <c r="D2451" s="8"/>
      <c r="E2451" s="8"/>
      <c r="F2451" s="8"/>
      <c r="G2451" s="8"/>
      <c r="H2451" s="8"/>
      <c r="I2451" s="8"/>
      <c r="J2451" s="8"/>
      <c r="K2451" s="8"/>
      <c r="L2451" s="7">
        <v>-2.25</v>
      </c>
      <c r="M2451" s="7">
        <v>-1.5</v>
      </c>
      <c r="N2451" s="7">
        <v>-0.5</v>
      </c>
      <c r="O2451" s="7">
        <v>0.5</v>
      </c>
      <c r="P2451" s="7">
        <v>1</v>
      </c>
    </row>
    <row r="2452" spans="1:16" x14ac:dyDescent="0.25">
      <c r="A2452" s="9">
        <v>42544</v>
      </c>
      <c r="B2452" s="8"/>
      <c r="C2452" s="8"/>
      <c r="D2452" s="8"/>
      <c r="E2452" s="8"/>
      <c r="F2452" s="8"/>
      <c r="G2452" s="8"/>
      <c r="H2452" s="8"/>
      <c r="I2452" s="8"/>
      <c r="J2452" s="8"/>
      <c r="K2452" s="8"/>
      <c r="L2452" s="7">
        <v>-2.25</v>
      </c>
      <c r="M2452" s="7">
        <v>-1.5</v>
      </c>
      <c r="N2452" s="7">
        <v>-0.5</v>
      </c>
      <c r="O2452" s="7">
        <v>0.5</v>
      </c>
      <c r="P2452" s="7">
        <v>1</v>
      </c>
    </row>
    <row r="2453" spans="1:16" x14ac:dyDescent="0.25">
      <c r="A2453" s="9">
        <v>42545</v>
      </c>
      <c r="B2453" s="8"/>
      <c r="C2453" s="8"/>
      <c r="D2453" s="8"/>
      <c r="E2453" s="8"/>
      <c r="F2453" s="8"/>
      <c r="G2453" s="8"/>
      <c r="H2453" s="8"/>
      <c r="I2453" s="8"/>
      <c r="J2453" s="8"/>
      <c r="K2453" s="8"/>
      <c r="L2453" s="7">
        <v>-2.25</v>
      </c>
      <c r="M2453" s="7">
        <v>-1.5</v>
      </c>
      <c r="N2453" s="7">
        <v>-0.5</v>
      </c>
      <c r="O2453" s="7">
        <v>0.5</v>
      </c>
      <c r="P2453" s="7">
        <v>1</v>
      </c>
    </row>
    <row r="2454" spans="1:16" x14ac:dyDescent="0.25">
      <c r="A2454" s="9">
        <v>42548</v>
      </c>
      <c r="B2454" s="8"/>
      <c r="C2454" s="8"/>
      <c r="D2454" s="8"/>
      <c r="E2454" s="8"/>
      <c r="F2454" s="8"/>
      <c r="G2454" s="8"/>
      <c r="H2454" s="8"/>
      <c r="I2454" s="8"/>
      <c r="J2454" s="8"/>
      <c r="K2454" s="8"/>
      <c r="L2454" s="7">
        <v>-2.25</v>
      </c>
      <c r="M2454" s="7">
        <v>-1.5</v>
      </c>
      <c r="N2454" s="7">
        <v>-0.5</v>
      </c>
      <c r="O2454" s="7">
        <v>0.5</v>
      </c>
      <c r="P2454" s="7">
        <v>1</v>
      </c>
    </row>
    <row r="2455" spans="1:16" x14ac:dyDescent="0.25">
      <c r="A2455" s="9">
        <v>42549</v>
      </c>
      <c r="B2455" s="8"/>
      <c r="C2455" s="8"/>
      <c r="D2455" s="8"/>
      <c r="E2455" s="8"/>
      <c r="F2455" s="8"/>
      <c r="G2455" s="8"/>
      <c r="H2455" s="8"/>
      <c r="I2455" s="8"/>
      <c r="J2455" s="8"/>
      <c r="K2455" s="8"/>
      <c r="L2455" s="7">
        <v>-2.25</v>
      </c>
      <c r="M2455" s="7">
        <v>-1.5</v>
      </c>
      <c r="N2455" s="7">
        <v>-0.5</v>
      </c>
      <c r="O2455" s="7">
        <v>0.5</v>
      </c>
      <c r="P2455" s="7">
        <v>1</v>
      </c>
    </row>
    <row r="2456" spans="1:16" x14ac:dyDescent="0.25">
      <c r="A2456" s="9">
        <v>42550</v>
      </c>
      <c r="B2456" s="8"/>
      <c r="C2456" s="8"/>
      <c r="D2456" s="8"/>
      <c r="E2456" s="8"/>
      <c r="F2456" s="8"/>
      <c r="G2456" s="8"/>
      <c r="H2456" s="8"/>
      <c r="I2456" s="8"/>
      <c r="J2456" s="8"/>
      <c r="K2456" s="8"/>
      <c r="L2456" s="7">
        <v>-2.2599999999999998</v>
      </c>
      <c r="M2456" s="7">
        <v>-1.5</v>
      </c>
      <c r="N2456" s="7">
        <v>-0.5</v>
      </c>
      <c r="O2456" s="7">
        <v>0.5</v>
      </c>
      <c r="P2456" s="7">
        <v>1</v>
      </c>
    </row>
    <row r="2457" spans="1:16" x14ac:dyDescent="0.25">
      <c r="A2457" s="9">
        <v>42551</v>
      </c>
      <c r="B2457" s="8"/>
      <c r="C2457" s="8"/>
      <c r="D2457" s="8"/>
      <c r="E2457" s="8"/>
      <c r="F2457" s="8"/>
      <c r="G2457" s="8"/>
      <c r="H2457" s="8"/>
      <c r="I2457" s="8"/>
      <c r="J2457" s="8"/>
      <c r="K2457" s="8"/>
      <c r="L2457" s="7">
        <v>-2.2599999999999998</v>
      </c>
      <c r="M2457" s="7">
        <v>-1.5</v>
      </c>
      <c r="N2457" s="7">
        <v>-0.5</v>
      </c>
      <c r="O2457" s="7">
        <v>0.5</v>
      </c>
      <c r="P2457" s="7">
        <v>1</v>
      </c>
    </row>
    <row r="2458" spans="1:16" x14ac:dyDescent="0.25">
      <c r="A2458" s="9">
        <v>42552</v>
      </c>
      <c r="B2458" s="8"/>
      <c r="C2458" s="8"/>
      <c r="D2458" s="8"/>
      <c r="E2458" s="8"/>
      <c r="F2458" s="8"/>
      <c r="G2458" s="8"/>
      <c r="H2458" s="8"/>
      <c r="I2458" s="8"/>
      <c r="J2458" s="8"/>
      <c r="K2458" s="8"/>
      <c r="L2458" s="7">
        <v>-2.2999999999999998</v>
      </c>
      <c r="M2458" s="7">
        <v>-1.5</v>
      </c>
      <c r="N2458" s="7">
        <v>-0.7</v>
      </c>
      <c r="O2458" s="7">
        <v>0.3</v>
      </c>
      <c r="P2458" s="7">
        <v>1</v>
      </c>
    </row>
    <row r="2459" spans="1:16" x14ac:dyDescent="0.25">
      <c r="A2459" s="9">
        <v>42555</v>
      </c>
      <c r="B2459" s="8"/>
      <c r="C2459" s="8"/>
      <c r="D2459" s="8"/>
      <c r="E2459" s="8"/>
      <c r="F2459" s="8"/>
      <c r="G2459" s="8"/>
      <c r="H2459" s="8"/>
      <c r="I2459" s="8"/>
      <c r="J2459" s="8"/>
      <c r="K2459" s="8"/>
      <c r="L2459" s="7">
        <v>-2.2999999999999998</v>
      </c>
      <c r="M2459" s="7">
        <v>-1.5</v>
      </c>
      <c r="N2459" s="7">
        <v>-0.75</v>
      </c>
      <c r="O2459" s="7">
        <v>0.5</v>
      </c>
      <c r="P2459" s="7">
        <v>1</v>
      </c>
    </row>
    <row r="2460" spans="1:16" x14ac:dyDescent="0.25">
      <c r="A2460" s="9">
        <v>42556</v>
      </c>
      <c r="B2460" s="8"/>
      <c r="C2460" s="8"/>
      <c r="D2460" s="8"/>
      <c r="E2460" s="8"/>
      <c r="F2460" s="8"/>
      <c r="G2460" s="8"/>
      <c r="H2460" s="8"/>
      <c r="I2460" s="8"/>
      <c r="J2460" s="8"/>
      <c r="K2460" s="8"/>
      <c r="L2460" s="7">
        <v>-2.2999999999999998</v>
      </c>
      <c r="M2460" s="7">
        <v>-1.5</v>
      </c>
      <c r="N2460" s="7">
        <v>-0.75</v>
      </c>
      <c r="O2460" s="7">
        <v>0.5</v>
      </c>
      <c r="P2460" s="7">
        <v>1</v>
      </c>
    </row>
    <row r="2461" spans="1:16" x14ac:dyDescent="0.25">
      <c r="A2461" s="9">
        <v>42557</v>
      </c>
      <c r="B2461" s="8"/>
      <c r="C2461" s="8"/>
      <c r="D2461" s="8"/>
      <c r="E2461" s="8"/>
      <c r="F2461" s="8"/>
      <c r="G2461" s="8"/>
      <c r="H2461" s="8"/>
      <c r="I2461" s="8"/>
      <c r="J2461" s="8"/>
      <c r="K2461" s="8"/>
      <c r="L2461" s="7">
        <v>-2.2999999999999998</v>
      </c>
      <c r="M2461" s="7">
        <v>-1.5</v>
      </c>
      <c r="N2461" s="7">
        <v>-1</v>
      </c>
      <c r="O2461" s="7">
        <v>0.5</v>
      </c>
      <c r="P2461" s="7">
        <v>1</v>
      </c>
    </row>
    <row r="2462" spans="1:16" x14ac:dyDescent="0.25">
      <c r="A2462" s="9">
        <v>42558</v>
      </c>
      <c r="B2462" s="8"/>
      <c r="C2462" s="8"/>
      <c r="D2462" s="8"/>
      <c r="E2462" s="8"/>
      <c r="F2462" s="8"/>
      <c r="G2462" s="8"/>
      <c r="H2462" s="8"/>
      <c r="I2462" s="8"/>
      <c r="J2462" s="8"/>
      <c r="K2462" s="8"/>
      <c r="L2462" s="7">
        <v>-2.2999999999999998</v>
      </c>
      <c r="M2462" s="7">
        <v>-1.5</v>
      </c>
      <c r="N2462" s="7">
        <v>-1</v>
      </c>
      <c r="O2462" s="7">
        <v>0.1</v>
      </c>
      <c r="P2462" s="7">
        <v>1</v>
      </c>
    </row>
    <row r="2463" spans="1:16" x14ac:dyDescent="0.25">
      <c r="A2463" s="9">
        <v>42559</v>
      </c>
      <c r="B2463" s="8"/>
      <c r="C2463" s="8"/>
      <c r="D2463" s="8"/>
      <c r="E2463" s="8"/>
      <c r="F2463" s="8"/>
      <c r="G2463" s="8"/>
      <c r="H2463" s="8"/>
      <c r="I2463" s="8"/>
      <c r="J2463" s="8"/>
      <c r="K2463" s="8"/>
      <c r="L2463" s="7">
        <v>-2.35</v>
      </c>
      <c r="M2463" s="7">
        <v>-1.5</v>
      </c>
      <c r="N2463" s="7">
        <v>-1</v>
      </c>
      <c r="O2463" s="7">
        <v>0.1</v>
      </c>
      <c r="P2463" s="7">
        <v>1</v>
      </c>
    </row>
    <row r="2464" spans="1:16" x14ac:dyDescent="0.25">
      <c r="A2464" s="9">
        <v>42562</v>
      </c>
      <c r="B2464" s="8"/>
      <c r="C2464" s="8"/>
      <c r="D2464" s="8"/>
      <c r="E2464" s="8"/>
      <c r="F2464" s="8"/>
      <c r="G2464" s="8"/>
      <c r="H2464" s="8"/>
      <c r="I2464" s="8"/>
      <c r="J2464" s="8"/>
      <c r="K2464" s="8"/>
      <c r="L2464" s="7">
        <v>-2.4</v>
      </c>
      <c r="M2464" s="7">
        <v>-1.7</v>
      </c>
      <c r="N2464" s="7">
        <v>-1</v>
      </c>
      <c r="O2464" s="7">
        <v>0.1</v>
      </c>
      <c r="P2464" s="7">
        <v>1</v>
      </c>
    </row>
    <row r="2465" spans="1:16" x14ac:dyDescent="0.25">
      <c r="A2465" s="9">
        <v>42563</v>
      </c>
      <c r="B2465" s="8"/>
      <c r="C2465" s="8"/>
      <c r="D2465" s="8"/>
      <c r="E2465" s="8"/>
      <c r="F2465" s="8"/>
      <c r="G2465" s="8"/>
      <c r="H2465" s="8"/>
      <c r="I2465" s="8"/>
      <c r="J2465" s="8"/>
      <c r="K2465" s="8"/>
      <c r="L2465" s="7">
        <v>-2.4</v>
      </c>
      <c r="M2465" s="7">
        <v>-1.8</v>
      </c>
      <c r="N2465" s="7">
        <v>-1</v>
      </c>
      <c r="O2465" s="7">
        <v>0.1</v>
      </c>
      <c r="P2465" s="7">
        <v>1</v>
      </c>
    </row>
    <row r="2466" spans="1:16" x14ac:dyDescent="0.25">
      <c r="A2466" s="9">
        <v>42564</v>
      </c>
      <c r="B2466" s="8"/>
      <c r="C2466" s="8"/>
      <c r="D2466" s="8"/>
      <c r="E2466" s="8"/>
      <c r="F2466" s="8"/>
      <c r="G2466" s="8"/>
      <c r="H2466" s="8"/>
      <c r="I2466" s="8"/>
      <c r="J2466" s="8"/>
      <c r="K2466" s="8"/>
      <c r="L2466" s="7">
        <v>-2.4</v>
      </c>
      <c r="M2466" s="7">
        <v>-1.8</v>
      </c>
      <c r="N2466" s="7">
        <v>-1</v>
      </c>
      <c r="O2466" s="7">
        <v>0</v>
      </c>
      <c r="P2466" s="7">
        <v>1</v>
      </c>
    </row>
    <row r="2467" spans="1:16" x14ac:dyDescent="0.25">
      <c r="A2467" s="9">
        <v>42565</v>
      </c>
      <c r="B2467" s="8"/>
      <c r="C2467" s="8"/>
      <c r="D2467" s="8"/>
      <c r="E2467" s="8"/>
      <c r="F2467" s="8"/>
      <c r="G2467" s="8"/>
      <c r="H2467" s="8"/>
      <c r="I2467" s="8"/>
      <c r="J2467" s="8"/>
      <c r="K2467" s="8"/>
      <c r="L2467" s="7">
        <v>-2.4</v>
      </c>
      <c r="M2467" s="7">
        <v>-1.83</v>
      </c>
      <c r="N2467" s="7">
        <v>-1</v>
      </c>
      <c r="O2467" s="7">
        <v>0</v>
      </c>
      <c r="P2467" s="7">
        <v>1</v>
      </c>
    </row>
    <row r="2468" spans="1:16" x14ac:dyDescent="0.25">
      <c r="A2468" s="9">
        <v>42566</v>
      </c>
      <c r="B2468" s="8"/>
      <c r="C2468" s="8"/>
      <c r="D2468" s="8"/>
      <c r="E2468" s="8"/>
      <c r="F2468" s="8"/>
      <c r="G2468" s="8"/>
      <c r="H2468" s="8"/>
      <c r="I2468" s="8"/>
      <c r="J2468" s="8"/>
      <c r="K2468" s="8"/>
      <c r="L2468" s="7">
        <v>-2.4</v>
      </c>
      <c r="M2468" s="7">
        <v>-1.89</v>
      </c>
      <c r="N2468" s="7">
        <v>-1</v>
      </c>
      <c r="O2468" s="7">
        <v>0</v>
      </c>
      <c r="P2468" s="7">
        <v>1</v>
      </c>
    </row>
    <row r="2469" spans="1:16" x14ac:dyDescent="0.25">
      <c r="A2469" s="9">
        <v>42569</v>
      </c>
      <c r="B2469" s="8"/>
      <c r="C2469" s="8"/>
      <c r="D2469" s="8"/>
      <c r="E2469" s="8"/>
      <c r="F2469" s="8"/>
      <c r="G2469" s="8"/>
      <c r="H2469" s="8"/>
      <c r="I2469" s="8"/>
      <c r="J2469" s="8"/>
      <c r="K2469" s="8"/>
      <c r="L2469" s="7">
        <v>-2.5</v>
      </c>
      <c r="M2469" s="7">
        <v>-2</v>
      </c>
      <c r="N2469" s="7">
        <v>-1</v>
      </c>
      <c r="O2469" s="7">
        <v>0</v>
      </c>
      <c r="P2469" s="7">
        <v>1</v>
      </c>
    </row>
    <row r="2470" spans="1:16" x14ac:dyDescent="0.25">
      <c r="A2470" s="9">
        <v>42570</v>
      </c>
      <c r="B2470" s="8"/>
      <c r="C2470" s="8"/>
      <c r="D2470" s="8"/>
      <c r="E2470" s="8"/>
      <c r="F2470" s="8"/>
      <c r="G2470" s="8"/>
      <c r="H2470" s="8"/>
      <c r="I2470" s="8"/>
      <c r="J2470" s="8"/>
      <c r="K2470" s="8"/>
      <c r="L2470" s="7">
        <v>-2.5</v>
      </c>
      <c r="M2470" s="7">
        <v>-2</v>
      </c>
      <c r="N2470" s="7">
        <v>-1</v>
      </c>
      <c r="O2470" s="7">
        <v>0</v>
      </c>
      <c r="P2470" s="7">
        <v>1</v>
      </c>
    </row>
    <row r="2471" spans="1:16" x14ac:dyDescent="0.25">
      <c r="A2471" s="9">
        <v>42571</v>
      </c>
      <c r="B2471" s="8"/>
      <c r="C2471" s="8"/>
      <c r="D2471" s="8"/>
      <c r="E2471" s="8"/>
      <c r="F2471" s="8"/>
      <c r="G2471" s="8"/>
      <c r="H2471" s="8"/>
      <c r="I2471" s="8"/>
      <c r="J2471" s="8"/>
      <c r="K2471" s="8"/>
      <c r="L2471" s="7">
        <v>-2.5</v>
      </c>
      <c r="M2471" s="7">
        <v>-2</v>
      </c>
      <c r="N2471" s="7">
        <v>-1</v>
      </c>
      <c r="O2471" s="7">
        <v>0</v>
      </c>
      <c r="P2471" s="7">
        <v>1</v>
      </c>
    </row>
    <row r="2472" spans="1:16" x14ac:dyDescent="0.25">
      <c r="A2472" s="9">
        <v>42572</v>
      </c>
      <c r="B2472" s="8"/>
      <c r="C2472" s="8"/>
      <c r="D2472" s="8"/>
      <c r="E2472" s="8"/>
      <c r="F2472" s="8"/>
      <c r="G2472" s="8"/>
      <c r="H2472" s="8"/>
      <c r="I2472" s="8"/>
      <c r="J2472" s="8"/>
      <c r="K2472" s="8"/>
      <c r="L2472" s="7">
        <v>-2.5</v>
      </c>
      <c r="M2472" s="7">
        <v>-2</v>
      </c>
      <c r="N2472" s="7">
        <v>-1</v>
      </c>
      <c r="O2472" s="7">
        <v>0</v>
      </c>
      <c r="P2472" s="7">
        <v>1</v>
      </c>
    </row>
    <row r="2473" spans="1:16" x14ac:dyDescent="0.25">
      <c r="A2473" s="9">
        <v>42573</v>
      </c>
      <c r="B2473" s="8"/>
      <c r="C2473" s="8"/>
      <c r="D2473" s="8"/>
      <c r="E2473" s="8"/>
      <c r="F2473" s="8"/>
      <c r="G2473" s="8"/>
      <c r="H2473" s="8"/>
      <c r="I2473" s="8"/>
      <c r="J2473" s="8"/>
      <c r="K2473" s="8"/>
      <c r="L2473" s="7">
        <v>-2.5</v>
      </c>
      <c r="M2473" s="7">
        <v>-2</v>
      </c>
      <c r="N2473" s="7">
        <v>-1</v>
      </c>
      <c r="O2473" s="7">
        <v>0</v>
      </c>
      <c r="P2473" s="7">
        <v>1</v>
      </c>
    </row>
    <row r="2474" spans="1:16" x14ac:dyDescent="0.25">
      <c r="A2474" s="9">
        <v>42576</v>
      </c>
      <c r="B2474" s="8"/>
      <c r="C2474" s="8"/>
      <c r="D2474" s="8"/>
      <c r="E2474" s="8"/>
      <c r="F2474" s="8"/>
      <c r="G2474" s="8"/>
      <c r="H2474" s="8"/>
      <c r="I2474" s="8"/>
      <c r="J2474" s="8"/>
      <c r="K2474" s="8"/>
      <c r="L2474" s="7">
        <v>-2.5</v>
      </c>
      <c r="M2474" s="7">
        <v>-2</v>
      </c>
      <c r="N2474" s="7">
        <v>-1</v>
      </c>
      <c r="O2474" s="7">
        <v>0</v>
      </c>
      <c r="P2474" s="7">
        <v>1</v>
      </c>
    </row>
    <row r="2475" spans="1:16" x14ac:dyDescent="0.25">
      <c r="A2475" s="9">
        <v>42577</v>
      </c>
      <c r="B2475" s="8"/>
      <c r="C2475" s="8"/>
      <c r="D2475" s="8"/>
      <c r="E2475" s="8"/>
      <c r="F2475" s="8"/>
      <c r="G2475" s="8"/>
      <c r="H2475" s="8"/>
      <c r="I2475" s="8"/>
      <c r="J2475" s="8"/>
      <c r="K2475" s="8"/>
      <c r="L2475" s="7">
        <v>-2.5</v>
      </c>
      <c r="M2475" s="7">
        <v>-2</v>
      </c>
      <c r="N2475" s="7">
        <v>-1</v>
      </c>
      <c r="O2475" s="7">
        <v>0</v>
      </c>
      <c r="P2475" s="7">
        <v>1</v>
      </c>
    </row>
    <row r="2476" spans="1:16" x14ac:dyDescent="0.25">
      <c r="A2476" s="9">
        <v>42578</v>
      </c>
      <c r="B2476" s="8"/>
      <c r="C2476" s="8"/>
      <c r="D2476" s="8"/>
      <c r="E2476" s="8"/>
      <c r="F2476" s="8"/>
      <c r="G2476" s="8"/>
      <c r="H2476" s="8"/>
      <c r="I2476" s="8"/>
      <c r="J2476" s="8"/>
      <c r="K2476" s="8"/>
      <c r="L2476" s="7">
        <v>-2.5</v>
      </c>
      <c r="M2476" s="7">
        <v>-2</v>
      </c>
      <c r="N2476" s="7">
        <v>-1</v>
      </c>
      <c r="O2476" s="7">
        <v>0</v>
      </c>
      <c r="P2476" s="7">
        <v>1</v>
      </c>
    </row>
    <row r="2477" spans="1:16" x14ac:dyDescent="0.25">
      <c r="A2477" s="9">
        <v>42579</v>
      </c>
      <c r="B2477" s="8"/>
      <c r="C2477" s="8"/>
      <c r="D2477" s="8"/>
      <c r="E2477" s="8"/>
      <c r="F2477" s="8"/>
      <c r="G2477" s="8"/>
      <c r="H2477" s="8"/>
      <c r="I2477" s="8"/>
      <c r="J2477" s="8"/>
      <c r="K2477" s="8"/>
      <c r="L2477" s="7">
        <v>-2.5</v>
      </c>
      <c r="M2477" s="7">
        <v>-2</v>
      </c>
      <c r="N2477" s="7">
        <v>-1</v>
      </c>
      <c r="O2477" s="7">
        <v>0</v>
      </c>
      <c r="P2477" s="7">
        <v>1</v>
      </c>
    </row>
    <row r="2478" spans="1:16" x14ac:dyDescent="0.25">
      <c r="A2478" s="9">
        <v>42580</v>
      </c>
      <c r="B2478" s="8"/>
      <c r="C2478" s="8"/>
      <c r="D2478" s="8"/>
      <c r="E2478" s="8"/>
      <c r="F2478" s="8"/>
      <c r="G2478" s="8"/>
      <c r="H2478" s="8"/>
      <c r="I2478" s="8"/>
      <c r="J2478" s="8"/>
      <c r="K2478" s="8"/>
      <c r="L2478" s="7">
        <v>-2.5</v>
      </c>
      <c r="M2478" s="7">
        <v>-2</v>
      </c>
      <c r="N2478" s="7">
        <v>-1</v>
      </c>
      <c r="O2478" s="7">
        <v>0</v>
      </c>
      <c r="P2478" s="7">
        <v>1</v>
      </c>
    </row>
    <row r="2479" spans="1:16" x14ac:dyDescent="0.25">
      <c r="A2479" s="9">
        <v>42583</v>
      </c>
      <c r="B2479" s="8"/>
      <c r="C2479" s="8"/>
      <c r="D2479" s="8"/>
      <c r="E2479" s="8"/>
      <c r="F2479" s="8"/>
      <c r="G2479" s="8"/>
      <c r="H2479" s="8"/>
      <c r="I2479" s="8"/>
      <c r="J2479" s="8"/>
      <c r="K2479" s="8"/>
      <c r="L2479" s="7">
        <v>-2.5</v>
      </c>
      <c r="M2479" s="7">
        <v>-2</v>
      </c>
      <c r="N2479" s="7">
        <v>-1</v>
      </c>
      <c r="O2479" s="7">
        <v>0</v>
      </c>
      <c r="P2479" s="7">
        <v>1</v>
      </c>
    </row>
    <row r="2480" spans="1:16" x14ac:dyDescent="0.25">
      <c r="A2480" s="9">
        <v>42584</v>
      </c>
      <c r="B2480" s="8"/>
      <c r="C2480" s="8"/>
      <c r="D2480" s="8"/>
      <c r="E2480" s="8"/>
      <c r="F2480" s="8"/>
      <c r="G2480" s="8"/>
      <c r="H2480" s="8"/>
      <c r="I2480" s="8"/>
      <c r="J2480" s="8"/>
      <c r="K2480" s="8"/>
      <c r="L2480" s="7">
        <v>-2.5</v>
      </c>
      <c r="M2480" s="7">
        <v>-2</v>
      </c>
      <c r="N2480" s="7">
        <v>-1</v>
      </c>
      <c r="O2480" s="7">
        <v>0</v>
      </c>
      <c r="P2480" s="7">
        <v>1</v>
      </c>
    </row>
    <row r="2481" spans="1:16" x14ac:dyDescent="0.25">
      <c r="A2481" s="9">
        <v>42585</v>
      </c>
      <c r="B2481" s="8"/>
      <c r="C2481" s="8"/>
      <c r="D2481" s="8"/>
      <c r="E2481" s="8"/>
      <c r="F2481" s="8"/>
      <c r="G2481" s="8"/>
      <c r="H2481" s="8"/>
      <c r="I2481" s="8"/>
      <c r="J2481" s="8"/>
      <c r="K2481" s="8"/>
      <c r="L2481" s="7">
        <v>-2.5</v>
      </c>
      <c r="M2481" s="7">
        <v>-2</v>
      </c>
      <c r="N2481" s="7">
        <v>-1</v>
      </c>
      <c r="O2481" s="7">
        <v>0</v>
      </c>
      <c r="P2481" s="7">
        <v>1</v>
      </c>
    </row>
    <row r="2482" spans="1:16" x14ac:dyDescent="0.25">
      <c r="A2482" s="9">
        <v>42586</v>
      </c>
      <c r="B2482" s="8"/>
      <c r="C2482" s="8"/>
      <c r="D2482" s="8"/>
      <c r="E2482" s="8"/>
      <c r="F2482" s="8"/>
      <c r="G2482" s="8"/>
      <c r="H2482" s="8"/>
      <c r="I2482" s="8"/>
      <c r="J2482" s="8"/>
      <c r="K2482" s="8"/>
      <c r="L2482" s="7">
        <v>-2.5</v>
      </c>
      <c r="M2482" s="7">
        <v>-2</v>
      </c>
      <c r="N2482" s="7">
        <v>-1</v>
      </c>
      <c r="O2482" s="7">
        <v>0</v>
      </c>
      <c r="P2482" s="7">
        <v>1</v>
      </c>
    </row>
    <row r="2483" spans="1:16" x14ac:dyDescent="0.25">
      <c r="A2483" s="9">
        <v>42587</v>
      </c>
      <c r="B2483" s="8"/>
      <c r="C2483" s="8"/>
      <c r="D2483" s="8"/>
      <c r="E2483" s="8"/>
      <c r="F2483" s="8"/>
      <c r="G2483" s="8"/>
      <c r="H2483" s="8"/>
      <c r="I2483" s="8"/>
      <c r="J2483" s="8"/>
      <c r="K2483" s="8"/>
      <c r="L2483" s="7">
        <v>-2.5</v>
      </c>
      <c r="M2483" s="7">
        <v>-2.1</v>
      </c>
      <c r="N2483" s="7">
        <v>-1</v>
      </c>
      <c r="O2483" s="7">
        <v>0</v>
      </c>
      <c r="P2483" s="7">
        <v>1</v>
      </c>
    </row>
    <row r="2484" spans="1:16" x14ac:dyDescent="0.25">
      <c r="A2484" s="9">
        <v>42590</v>
      </c>
      <c r="B2484" s="8"/>
      <c r="C2484" s="8"/>
      <c r="D2484" s="8"/>
      <c r="E2484" s="8"/>
      <c r="F2484" s="8"/>
      <c r="G2484" s="8"/>
      <c r="H2484" s="8"/>
      <c r="I2484" s="8"/>
      <c r="J2484" s="8"/>
      <c r="K2484" s="8"/>
      <c r="L2484" s="7">
        <v>-2.5</v>
      </c>
      <c r="M2484" s="7">
        <v>-2.1</v>
      </c>
      <c r="N2484" s="7">
        <v>-1</v>
      </c>
      <c r="O2484" s="7">
        <v>0</v>
      </c>
      <c r="P2484" s="7">
        <v>1</v>
      </c>
    </row>
    <row r="2485" spans="1:16" x14ac:dyDescent="0.25">
      <c r="A2485" s="9">
        <v>42591</v>
      </c>
      <c r="B2485" s="8"/>
      <c r="C2485" s="8"/>
      <c r="D2485" s="8"/>
      <c r="E2485" s="8"/>
      <c r="F2485" s="8"/>
      <c r="G2485" s="8"/>
      <c r="H2485" s="8"/>
      <c r="I2485" s="8"/>
      <c r="J2485" s="8"/>
      <c r="K2485" s="8"/>
      <c r="L2485" s="7">
        <v>-2.5</v>
      </c>
      <c r="M2485" s="7">
        <v>-2.1</v>
      </c>
      <c r="N2485" s="7">
        <v>-1</v>
      </c>
      <c r="O2485" s="7">
        <v>0</v>
      </c>
      <c r="P2485" s="7">
        <v>1</v>
      </c>
    </row>
    <row r="2486" spans="1:16" x14ac:dyDescent="0.25">
      <c r="A2486" s="9">
        <v>42592</v>
      </c>
      <c r="B2486" s="8"/>
      <c r="C2486" s="8"/>
      <c r="D2486" s="8"/>
      <c r="E2486" s="8"/>
      <c r="F2486" s="8"/>
      <c r="G2486" s="8"/>
      <c r="H2486" s="8"/>
      <c r="I2486" s="8"/>
      <c r="J2486" s="8"/>
      <c r="K2486" s="8"/>
      <c r="L2486" s="7">
        <v>-2.5</v>
      </c>
      <c r="M2486" s="7">
        <v>-2.1</v>
      </c>
      <c r="N2486" s="7">
        <v>-1</v>
      </c>
      <c r="O2486" s="7">
        <v>0</v>
      </c>
      <c r="P2486" s="7">
        <v>1</v>
      </c>
    </row>
    <row r="2487" spans="1:16" x14ac:dyDescent="0.25">
      <c r="A2487" s="9">
        <v>42593</v>
      </c>
      <c r="B2487" s="8"/>
      <c r="C2487" s="8"/>
      <c r="D2487" s="8"/>
      <c r="E2487" s="8"/>
      <c r="F2487" s="8"/>
      <c r="G2487" s="8"/>
      <c r="H2487" s="8"/>
      <c r="I2487" s="8"/>
      <c r="J2487" s="8"/>
      <c r="K2487" s="8"/>
      <c r="L2487" s="7">
        <v>-2.5</v>
      </c>
      <c r="M2487" s="7">
        <v>-2.1</v>
      </c>
      <c r="N2487" s="7">
        <v>-1.1000000000000001</v>
      </c>
      <c r="O2487" s="7">
        <v>0</v>
      </c>
      <c r="P2487" s="7">
        <v>1</v>
      </c>
    </row>
    <row r="2488" spans="1:16" x14ac:dyDescent="0.25">
      <c r="A2488" s="9">
        <v>42594</v>
      </c>
      <c r="B2488" s="8"/>
      <c r="C2488" s="8"/>
      <c r="D2488" s="8"/>
      <c r="E2488" s="8"/>
      <c r="F2488" s="8"/>
      <c r="G2488" s="8"/>
      <c r="H2488" s="8"/>
      <c r="I2488" s="8"/>
      <c r="J2488" s="8"/>
      <c r="K2488" s="8"/>
      <c r="L2488" s="7">
        <v>-2.5</v>
      </c>
      <c r="M2488" s="7">
        <v>-2.1</v>
      </c>
      <c r="N2488" s="7">
        <v>-1.1000000000000001</v>
      </c>
      <c r="O2488" s="7">
        <v>0</v>
      </c>
      <c r="P2488" s="7">
        <v>1</v>
      </c>
    </row>
    <row r="2489" spans="1:16" x14ac:dyDescent="0.25">
      <c r="A2489" s="9">
        <v>42597</v>
      </c>
      <c r="B2489" s="8"/>
      <c r="C2489" s="8"/>
      <c r="D2489" s="8"/>
      <c r="E2489" s="8"/>
      <c r="F2489" s="8"/>
      <c r="G2489" s="8"/>
      <c r="H2489" s="8"/>
      <c r="I2489" s="8"/>
      <c r="J2489" s="8"/>
      <c r="K2489" s="8"/>
      <c r="L2489" s="7">
        <v>-2.5</v>
      </c>
      <c r="M2489" s="7">
        <v>-2.1</v>
      </c>
      <c r="N2489" s="7">
        <v>-1.05</v>
      </c>
      <c r="O2489" s="7">
        <v>0</v>
      </c>
      <c r="P2489" s="7">
        <v>0.8</v>
      </c>
    </row>
    <row r="2490" spans="1:16" x14ac:dyDescent="0.25">
      <c r="A2490" s="9">
        <v>42598</v>
      </c>
      <c r="B2490" s="8"/>
      <c r="C2490" s="8"/>
      <c r="D2490" s="8"/>
      <c r="E2490" s="8"/>
      <c r="F2490" s="8"/>
      <c r="G2490" s="8"/>
      <c r="H2490" s="8"/>
      <c r="I2490" s="8"/>
      <c r="J2490" s="8"/>
      <c r="K2490" s="8"/>
      <c r="L2490" s="7">
        <v>-2.5499999999999998</v>
      </c>
      <c r="M2490" s="7">
        <v>-2.1</v>
      </c>
      <c r="N2490" s="7">
        <v>-1.1000000000000001</v>
      </c>
      <c r="O2490" s="7">
        <v>0</v>
      </c>
      <c r="P2490" s="7">
        <v>0.8</v>
      </c>
    </row>
    <row r="2491" spans="1:16" x14ac:dyDescent="0.25">
      <c r="A2491" s="9">
        <v>42599</v>
      </c>
      <c r="B2491" s="8"/>
      <c r="C2491" s="8"/>
      <c r="D2491" s="8"/>
      <c r="E2491" s="8"/>
      <c r="F2491" s="8"/>
      <c r="G2491" s="8"/>
      <c r="H2491" s="8"/>
      <c r="I2491" s="8"/>
      <c r="J2491" s="8"/>
      <c r="K2491" s="8"/>
      <c r="L2491" s="7">
        <v>-2.5499999999999998</v>
      </c>
      <c r="M2491" s="7">
        <v>-2.1</v>
      </c>
      <c r="N2491" s="7">
        <v>-1.1000000000000001</v>
      </c>
      <c r="O2491" s="7">
        <v>0</v>
      </c>
      <c r="P2491" s="7">
        <v>0.8</v>
      </c>
    </row>
    <row r="2492" spans="1:16" x14ac:dyDescent="0.25">
      <c r="A2492" s="9">
        <v>42600</v>
      </c>
      <c r="B2492" s="8"/>
      <c r="C2492" s="8"/>
      <c r="D2492" s="8"/>
      <c r="E2492" s="8"/>
      <c r="F2492" s="8"/>
      <c r="G2492" s="8"/>
      <c r="H2492" s="8"/>
      <c r="I2492" s="8"/>
      <c r="J2492" s="8"/>
      <c r="K2492" s="8"/>
      <c r="L2492" s="7">
        <v>-2.5</v>
      </c>
      <c r="M2492" s="7">
        <v>-2.1</v>
      </c>
      <c r="N2492" s="7">
        <v>-1.1000000000000001</v>
      </c>
      <c r="O2492" s="7">
        <v>0</v>
      </c>
      <c r="P2492" s="7">
        <v>0.9</v>
      </c>
    </row>
    <row r="2493" spans="1:16" x14ac:dyDescent="0.25">
      <c r="A2493" s="9">
        <v>42601</v>
      </c>
      <c r="B2493" s="8"/>
      <c r="C2493" s="8"/>
      <c r="D2493" s="8"/>
      <c r="E2493" s="8"/>
      <c r="F2493" s="8"/>
      <c r="G2493" s="8"/>
      <c r="H2493" s="8"/>
      <c r="I2493" s="8"/>
      <c r="J2493" s="8"/>
      <c r="K2493" s="8"/>
      <c r="L2493" s="7">
        <v>-2.5</v>
      </c>
      <c r="M2493" s="7">
        <v>-2.1</v>
      </c>
      <c r="N2493" s="7">
        <v>-1.1000000000000001</v>
      </c>
      <c r="O2493" s="7">
        <v>0</v>
      </c>
      <c r="P2493" s="7">
        <v>0.7</v>
      </c>
    </row>
    <row r="2494" spans="1:16" x14ac:dyDescent="0.25">
      <c r="A2494" s="9">
        <v>42604</v>
      </c>
      <c r="B2494" s="8"/>
      <c r="C2494" s="8"/>
      <c r="D2494" s="8"/>
      <c r="E2494" s="8"/>
      <c r="F2494" s="8"/>
      <c r="G2494" s="8"/>
      <c r="H2494" s="8"/>
      <c r="I2494" s="8"/>
      <c r="J2494" s="8"/>
      <c r="K2494" s="8"/>
      <c r="L2494" s="7">
        <v>-2.5499999999999998</v>
      </c>
      <c r="M2494" s="7">
        <v>-2.1</v>
      </c>
      <c r="N2494" s="7">
        <v>-1.1000000000000001</v>
      </c>
      <c r="O2494" s="7">
        <v>0</v>
      </c>
      <c r="P2494" s="7">
        <v>0.7</v>
      </c>
    </row>
    <row r="2495" spans="1:16" x14ac:dyDescent="0.25">
      <c r="A2495" s="9">
        <v>42605</v>
      </c>
      <c r="B2495" s="8"/>
      <c r="C2495" s="8"/>
      <c r="D2495" s="8"/>
      <c r="E2495" s="8"/>
      <c r="F2495" s="8"/>
      <c r="G2495" s="8"/>
      <c r="H2495" s="8"/>
      <c r="I2495" s="8"/>
      <c r="J2495" s="8"/>
      <c r="K2495" s="8"/>
      <c r="L2495" s="7">
        <v>-2.6</v>
      </c>
      <c r="M2495" s="7">
        <v>-2.1</v>
      </c>
      <c r="N2495" s="7">
        <v>-1.1299999999999999</v>
      </c>
      <c r="O2495" s="7">
        <v>0</v>
      </c>
      <c r="P2495" s="7">
        <v>0.7</v>
      </c>
    </row>
    <row r="2496" spans="1:16" x14ac:dyDescent="0.25">
      <c r="A2496" s="9">
        <v>42606</v>
      </c>
      <c r="B2496" s="8"/>
      <c r="C2496" s="8"/>
      <c r="D2496" s="8"/>
      <c r="E2496" s="8"/>
      <c r="F2496" s="8"/>
      <c r="G2496" s="8"/>
      <c r="H2496" s="8"/>
      <c r="I2496" s="8"/>
      <c r="J2496" s="8"/>
      <c r="K2496" s="8"/>
      <c r="L2496" s="7">
        <v>-2.6</v>
      </c>
      <c r="M2496" s="7">
        <v>-2.1</v>
      </c>
      <c r="N2496" s="7">
        <v>-1.1299999999999999</v>
      </c>
      <c r="O2496" s="7">
        <v>0</v>
      </c>
      <c r="P2496" s="7">
        <v>0.7</v>
      </c>
    </row>
    <row r="2497" spans="1:16" x14ac:dyDescent="0.25">
      <c r="A2497" s="9">
        <v>42607</v>
      </c>
      <c r="B2497" s="8"/>
      <c r="C2497" s="8"/>
      <c r="D2497" s="8"/>
      <c r="E2497" s="8"/>
      <c r="F2497" s="8"/>
      <c r="G2497" s="8"/>
      <c r="H2497" s="8"/>
      <c r="I2497" s="8"/>
      <c r="J2497" s="8"/>
      <c r="K2497" s="8"/>
      <c r="L2497" s="7">
        <v>-2.6</v>
      </c>
      <c r="M2497" s="7">
        <v>-2.1</v>
      </c>
      <c r="N2497" s="7">
        <v>-1.1299999999999999</v>
      </c>
      <c r="O2497" s="7">
        <v>0</v>
      </c>
      <c r="P2497" s="7">
        <v>0.7</v>
      </c>
    </row>
    <row r="2498" spans="1:16" x14ac:dyDescent="0.25">
      <c r="A2498" s="9">
        <v>42608</v>
      </c>
      <c r="B2498" s="8"/>
      <c r="C2498" s="8"/>
      <c r="D2498" s="8"/>
      <c r="E2498" s="8"/>
      <c r="F2498" s="8"/>
      <c r="G2498" s="8"/>
      <c r="H2498" s="8"/>
      <c r="I2498" s="8"/>
      <c r="J2498" s="8"/>
      <c r="K2498" s="8"/>
      <c r="L2498" s="7">
        <v>-2.6</v>
      </c>
      <c r="M2498" s="7">
        <v>-2.1</v>
      </c>
      <c r="N2498" s="7">
        <v>-1.18</v>
      </c>
      <c r="O2498" s="7">
        <v>0</v>
      </c>
      <c r="P2498" s="7">
        <v>0.55000000000000004</v>
      </c>
    </row>
    <row r="2499" spans="1:16" x14ac:dyDescent="0.25">
      <c r="A2499" s="9">
        <v>42611</v>
      </c>
      <c r="B2499" s="8"/>
      <c r="C2499" s="8"/>
      <c r="D2499" s="8"/>
      <c r="E2499" s="8"/>
      <c r="F2499" s="8"/>
      <c r="G2499" s="8"/>
      <c r="H2499" s="8"/>
      <c r="I2499" s="8"/>
      <c r="J2499" s="8"/>
      <c r="K2499" s="8"/>
      <c r="L2499" s="7">
        <v>-2.6</v>
      </c>
      <c r="M2499" s="7">
        <v>-2.1</v>
      </c>
      <c r="N2499" s="7">
        <v>-1.2</v>
      </c>
      <c r="O2499" s="7">
        <v>0</v>
      </c>
      <c r="P2499" s="7">
        <v>0.55000000000000004</v>
      </c>
    </row>
    <row r="2500" spans="1:16" x14ac:dyDescent="0.25">
      <c r="A2500" s="9">
        <v>42612</v>
      </c>
      <c r="B2500" s="8"/>
      <c r="C2500" s="8"/>
      <c r="D2500" s="8"/>
      <c r="E2500" s="8"/>
      <c r="F2500" s="8"/>
      <c r="G2500" s="8"/>
      <c r="H2500" s="8"/>
      <c r="I2500" s="8"/>
      <c r="J2500" s="8"/>
      <c r="K2500" s="8"/>
      <c r="L2500" s="7">
        <v>-2.6</v>
      </c>
      <c r="M2500" s="7">
        <v>-2.1</v>
      </c>
      <c r="N2500" s="7">
        <v>-1.2</v>
      </c>
      <c r="O2500" s="7">
        <v>0</v>
      </c>
      <c r="P2500" s="7">
        <v>0.55000000000000004</v>
      </c>
    </row>
    <row r="2501" spans="1:16" x14ac:dyDescent="0.25">
      <c r="A2501" s="9">
        <v>42613</v>
      </c>
      <c r="B2501" s="8"/>
      <c r="C2501" s="8"/>
      <c r="D2501" s="8"/>
      <c r="E2501" s="8"/>
      <c r="F2501" s="8"/>
      <c r="G2501" s="8"/>
      <c r="H2501" s="8"/>
      <c r="I2501" s="8"/>
      <c r="J2501" s="8"/>
      <c r="K2501" s="8"/>
      <c r="L2501" s="7">
        <v>-2.6</v>
      </c>
      <c r="M2501" s="7">
        <v>-2.1</v>
      </c>
      <c r="N2501" s="7">
        <v>-1.2</v>
      </c>
      <c r="O2501" s="7">
        <v>0</v>
      </c>
      <c r="P2501" s="7">
        <v>0.55000000000000004</v>
      </c>
    </row>
    <row r="2502" spans="1:16" x14ac:dyDescent="0.25">
      <c r="A2502" s="9">
        <v>42614</v>
      </c>
      <c r="B2502" s="8"/>
      <c r="C2502" s="8"/>
      <c r="D2502" s="8"/>
      <c r="E2502" s="8"/>
      <c r="F2502" s="8"/>
      <c r="G2502" s="8"/>
      <c r="H2502" s="8"/>
      <c r="I2502" s="8"/>
      <c r="J2502" s="8"/>
      <c r="K2502" s="8"/>
      <c r="L2502" s="7">
        <v>-2.6</v>
      </c>
      <c r="M2502" s="7">
        <v>-2.1</v>
      </c>
      <c r="N2502" s="7">
        <v>-1.2</v>
      </c>
      <c r="O2502" s="7">
        <v>0</v>
      </c>
      <c r="P2502" s="7">
        <v>0.55000000000000004</v>
      </c>
    </row>
    <row r="2503" spans="1:16" x14ac:dyDescent="0.25">
      <c r="A2503" s="9">
        <v>42615</v>
      </c>
      <c r="B2503" s="8"/>
      <c r="C2503" s="8"/>
      <c r="D2503" s="8"/>
      <c r="E2503" s="8"/>
      <c r="F2503" s="8"/>
      <c r="G2503" s="8"/>
      <c r="H2503" s="8"/>
      <c r="I2503" s="8"/>
      <c r="J2503" s="8"/>
      <c r="K2503" s="8"/>
      <c r="L2503" s="7">
        <v>-2.6</v>
      </c>
      <c r="M2503" s="7">
        <v>-2.1</v>
      </c>
      <c r="N2503" s="7">
        <v>-1.2</v>
      </c>
      <c r="O2503" s="7">
        <v>0</v>
      </c>
      <c r="P2503" s="7">
        <v>0.55000000000000004</v>
      </c>
    </row>
    <row r="2504" spans="1:16" x14ac:dyDescent="0.25">
      <c r="A2504" s="9">
        <v>42618</v>
      </c>
      <c r="B2504" s="8"/>
      <c r="C2504" s="8"/>
      <c r="D2504" s="8"/>
      <c r="E2504" s="8"/>
      <c r="F2504" s="8"/>
      <c r="G2504" s="8"/>
      <c r="H2504" s="8"/>
      <c r="I2504" s="8"/>
      <c r="J2504" s="8"/>
      <c r="K2504" s="8"/>
      <c r="L2504" s="7">
        <v>-2.6</v>
      </c>
      <c r="M2504" s="7">
        <v>-2.1</v>
      </c>
      <c r="N2504" s="7">
        <v>-1.28</v>
      </c>
      <c r="O2504" s="7">
        <v>0</v>
      </c>
      <c r="P2504" s="7">
        <v>0.5</v>
      </c>
    </row>
    <row r="2505" spans="1:16" x14ac:dyDescent="0.25">
      <c r="A2505" s="9">
        <v>42619</v>
      </c>
      <c r="B2505" s="8"/>
      <c r="C2505" s="8"/>
      <c r="D2505" s="8"/>
      <c r="E2505" s="8"/>
      <c r="F2505" s="8"/>
      <c r="G2505" s="8"/>
      <c r="H2505" s="8"/>
      <c r="I2505" s="8"/>
      <c r="J2505" s="8"/>
      <c r="K2505" s="8"/>
      <c r="L2505" s="7">
        <v>-2.6</v>
      </c>
      <c r="M2505" s="7">
        <v>-2.1</v>
      </c>
      <c r="N2505" s="7">
        <v>-1.28</v>
      </c>
      <c r="O2505" s="7">
        <v>0</v>
      </c>
      <c r="P2505" s="7">
        <v>0.55000000000000004</v>
      </c>
    </row>
    <row r="2506" spans="1:16" x14ac:dyDescent="0.25">
      <c r="A2506" s="9">
        <v>42621</v>
      </c>
      <c r="B2506" s="8"/>
      <c r="C2506" s="8"/>
      <c r="D2506" s="8"/>
      <c r="E2506" s="8"/>
      <c r="F2506" s="8"/>
      <c r="G2506" s="8"/>
      <c r="H2506" s="8"/>
      <c r="I2506" s="8"/>
      <c r="J2506" s="8"/>
      <c r="K2506" s="8"/>
      <c r="L2506" s="7">
        <v>-2.65</v>
      </c>
      <c r="M2506" s="7">
        <v>-2.1</v>
      </c>
      <c r="N2506" s="7">
        <v>-1.2</v>
      </c>
      <c r="O2506" s="7">
        <v>0</v>
      </c>
      <c r="P2506" s="7">
        <v>0.6</v>
      </c>
    </row>
    <row r="2507" spans="1:16" x14ac:dyDescent="0.25">
      <c r="A2507" s="9">
        <v>42622</v>
      </c>
      <c r="B2507" s="8"/>
      <c r="C2507" s="8"/>
      <c r="D2507" s="8"/>
      <c r="E2507" s="8"/>
      <c r="F2507" s="8"/>
      <c r="G2507" s="8"/>
      <c r="H2507" s="8"/>
      <c r="I2507" s="8"/>
      <c r="J2507" s="8"/>
      <c r="K2507" s="8"/>
      <c r="L2507" s="7">
        <v>-2.6</v>
      </c>
      <c r="M2507" s="7">
        <v>-2.1</v>
      </c>
      <c r="N2507" s="7">
        <v>-1.36</v>
      </c>
      <c r="O2507" s="7">
        <v>0</v>
      </c>
      <c r="P2507" s="7">
        <v>0.5</v>
      </c>
    </row>
    <row r="2508" spans="1:16" x14ac:dyDescent="0.25">
      <c r="A2508" s="9">
        <v>42625</v>
      </c>
      <c r="B2508" s="8"/>
      <c r="C2508" s="8"/>
      <c r="D2508" s="8"/>
      <c r="E2508" s="8"/>
      <c r="F2508" s="8"/>
      <c r="G2508" s="8"/>
      <c r="H2508" s="8"/>
      <c r="I2508" s="8"/>
      <c r="J2508" s="8"/>
      <c r="K2508" s="8"/>
      <c r="L2508" s="7">
        <v>-2.6</v>
      </c>
      <c r="M2508" s="7">
        <v>-2.1</v>
      </c>
      <c r="N2508" s="7">
        <v>-1.36</v>
      </c>
      <c r="O2508" s="7">
        <v>0</v>
      </c>
      <c r="P2508" s="7">
        <v>0.5</v>
      </c>
    </row>
    <row r="2509" spans="1:16" x14ac:dyDescent="0.25">
      <c r="A2509" s="9">
        <v>42626</v>
      </c>
      <c r="B2509" s="8"/>
      <c r="C2509" s="8"/>
      <c r="D2509" s="8"/>
      <c r="E2509" s="8"/>
      <c r="F2509" s="8"/>
      <c r="G2509" s="8"/>
      <c r="H2509" s="8"/>
      <c r="I2509" s="8"/>
      <c r="J2509" s="8"/>
      <c r="K2509" s="8"/>
      <c r="L2509" s="7">
        <v>-2.65</v>
      </c>
      <c r="M2509" s="7">
        <v>-2.1</v>
      </c>
      <c r="N2509" s="7">
        <v>-1.28</v>
      </c>
      <c r="O2509" s="7">
        <v>0</v>
      </c>
      <c r="P2509" s="7">
        <v>0.55000000000000004</v>
      </c>
    </row>
    <row r="2510" spans="1:16" x14ac:dyDescent="0.25">
      <c r="A2510" s="9">
        <v>42627</v>
      </c>
      <c r="B2510" s="8"/>
      <c r="C2510" s="8"/>
      <c r="D2510" s="8"/>
      <c r="E2510" s="8"/>
      <c r="F2510" s="8"/>
      <c r="G2510" s="8"/>
      <c r="H2510" s="8"/>
      <c r="I2510" s="8"/>
      <c r="J2510" s="8"/>
      <c r="K2510" s="8"/>
      <c r="L2510" s="7">
        <v>-2.6</v>
      </c>
      <c r="M2510" s="7">
        <v>-2.1</v>
      </c>
      <c r="N2510" s="7">
        <v>-1.2</v>
      </c>
      <c r="O2510" s="7">
        <v>0</v>
      </c>
      <c r="P2510" s="7">
        <v>0.6</v>
      </c>
    </row>
    <row r="2511" spans="1:16" x14ac:dyDescent="0.25">
      <c r="A2511" s="9">
        <v>42628</v>
      </c>
      <c r="B2511" s="8"/>
      <c r="C2511" s="8"/>
      <c r="D2511" s="8"/>
      <c r="E2511" s="8"/>
      <c r="F2511" s="8"/>
      <c r="G2511" s="8"/>
      <c r="H2511" s="8"/>
      <c r="I2511" s="8"/>
      <c r="J2511" s="8"/>
      <c r="K2511" s="8"/>
      <c r="L2511" s="7">
        <v>-2.6</v>
      </c>
      <c r="M2511" s="7">
        <v>-2.1</v>
      </c>
      <c r="N2511" s="7">
        <v>-1.36</v>
      </c>
      <c r="O2511" s="7">
        <v>0</v>
      </c>
      <c r="P2511" s="7">
        <v>0.55000000000000004</v>
      </c>
    </row>
    <row r="2512" spans="1:16" x14ac:dyDescent="0.25">
      <c r="A2512" s="9">
        <v>42629</v>
      </c>
      <c r="B2512" s="8"/>
      <c r="C2512" s="8"/>
      <c r="D2512" s="8"/>
      <c r="E2512" s="8"/>
      <c r="F2512" s="8"/>
      <c r="G2512" s="8"/>
      <c r="H2512" s="8"/>
      <c r="I2512" s="8"/>
      <c r="J2512" s="8"/>
      <c r="K2512" s="8"/>
      <c r="L2512" s="7">
        <v>-2.6</v>
      </c>
      <c r="M2512" s="7">
        <v>-2.1</v>
      </c>
      <c r="N2512" s="7">
        <v>-1.36</v>
      </c>
      <c r="O2512" s="7">
        <v>0</v>
      </c>
      <c r="P2512" s="7">
        <v>0.55000000000000004</v>
      </c>
    </row>
    <row r="2513" spans="1:30" x14ac:dyDescent="0.25">
      <c r="A2513" s="9">
        <v>42632</v>
      </c>
      <c r="B2513" s="8"/>
      <c r="C2513" s="8"/>
      <c r="D2513" s="8"/>
      <c r="E2513" s="8"/>
      <c r="F2513" s="8"/>
      <c r="G2513" s="8"/>
      <c r="H2513" s="8"/>
      <c r="I2513" s="8"/>
      <c r="J2513" s="8"/>
      <c r="K2513" s="8"/>
      <c r="L2513" s="7">
        <v>-2.6</v>
      </c>
      <c r="M2513" s="7">
        <v>-2.1</v>
      </c>
      <c r="N2513" s="7">
        <v>-1.36</v>
      </c>
      <c r="O2513" s="7">
        <v>0</v>
      </c>
      <c r="P2513" s="7">
        <v>0.55000000000000004</v>
      </c>
    </row>
    <row r="2514" spans="1:30" x14ac:dyDescent="0.25">
      <c r="A2514" s="9">
        <v>42633</v>
      </c>
      <c r="B2514" s="8"/>
      <c r="C2514" s="8"/>
      <c r="D2514" s="8"/>
      <c r="E2514" s="8"/>
      <c r="F2514" s="8"/>
      <c r="G2514" s="8"/>
      <c r="H2514" s="8"/>
      <c r="I2514" s="8"/>
      <c r="J2514" s="8"/>
      <c r="K2514" s="8"/>
      <c r="L2514" s="7">
        <v>-2.7</v>
      </c>
      <c r="M2514" s="7">
        <v>-2.1</v>
      </c>
      <c r="N2514" s="7">
        <v>-1.28</v>
      </c>
      <c r="O2514" s="7">
        <v>0</v>
      </c>
      <c r="P2514" s="7">
        <v>0.6</v>
      </c>
    </row>
    <row r="2515" spans="1:30" x14ac:dyDescent="0.25">
      <c r="A2515" s="9">
        <v>42634</v>
      </c>
      <c r="B2515" s="8"/>
      <c r="C2515" s="8"/>
      <c r="D2515" s="8"/>
      <c r="E2515" s="8"/>
      <c r="F2515" s="8"/>
      <c r="G2515" s="8"/>
      <c r="H2515" s="8"/>
      <c r="I2515" s="8"/>
      <c r="J2515" s="8"/>
      <c r="K2515" s="8"/>
      <c r="L2515" s="7">
        <v>-2.6</v>
      </c>
      <c r="M2515" s="7">
        <v>-2.14</v>
      </c>
      <c r="N2515" s="7">
        <v>-1.28</v>
      </c>
      <c r="O2515" s="7">
        <v>0</v>
      </c>
      <c r="P2515" s="7">
        <v>0.6</v>
      </c>
      <c r="Q2515" s="8"/>
      <c r="R2515" s="8"/>
      <c r="S2515" s="8"/>
      <c r="T2515" s="8"/>
      <c r="U2515" s="8"/>
      <c r="V2515" s="8"/>
      <c r="W2515" s="8"/>
      <c r="X2515" s="8"/>
      <c r="Y2515" s="8"/>
      <c r="Z2515" s="8"/>
      <c r="AA2515" s="8"/>
      <c r="AB2515" s="8"/>
      <c r="AC2515" s="8"/>
      <c r="AD2515" s="8"/>
    </row>
    <row r="2516" spans="1:30" x14ac:dyDescent="0.25">
      <c r="A2516" s="9">
        <v>42635</v>
      </c>
      <c r="L2516" s="7">
        <v>-2.6</v>
      </c>
      <c r="M2516" s="7">
        <v>-2.1800000000000002</v>
      </c>
      <c r="N2516" s="7">
        <v>-1.18</v>
      </c>
      <c r="O2516" s="7">
        <v>0</v>
      </c>
      <c r="P2516" s="7">
        <v>0.55000000000000004</v>
      </c>
      <c r="Q2516" s="8"/>
      <c r="R2516" s="8"/>
      <c r="S2516" s="8"/>
      <c r="T2516" s="8"/>
      <c r="U2516" s="8"/>
      <c r="V2516" s="8"/>
      <c r="W2516" s="8"/>
      <c r="X2516" s="8"/>
      <c r="Y2516" s="8"/>
      <c r="Z2516" s="8"/>
      <c r="AA2516" s="8"/>
      <c r="AB2516" s="8"/>
      <c r="AC2516" s="8"/>
      <c r="AD2516" s="8"/>
    </row>
    <row r="2517" spans="1:30" x14ac:dyDescent="0.25">
      <c r="A2517" s="9">
        <v>42636</v>
      </c>
      <c r="L2517" s="7">
        <v>-2.6</v>
      </c>
      <c r="M2517" s="7">
        <v>-2.19</v>
      </c>
      <c r="N2517" s="7">
        <v>-1.2</v>
      </c>
      <c r="O2517" s="7">
        <v>0</v>
      </c>
      <c r="P2517" s="7">
        <v>0.55000000000000004</v>
      </c>
      <c r="Q2517" s="8"/>
      <c r="R2517" s="8"/>
      <c r="S2517" s="8"/>
      <c r="T2517" s="8"/>
      <c r="U2517" s="8"/>
      <c r="V2517" s="8"/>
      <c r="W2517" s="8"/>
      <c r="X2517" s="8"/>
      <c r="Y2517" s="8"/>
      <c r="Z2517" s="8"/>
      <c r="AA2517" s="8"/>
      <c r="AB2517" s="8"/>
      <c r="AC2517" s="8"/>
      <c r="AD2517" s="8"/>
    </row>
    <row r="2518" spans="1:30" x14ac:dyDescent="0.25">
      <c r="A2518" s="9">
        <v>42639</v>
      </c>
      <c r="L2518" s="7">
        <v>-2.6</v>
      </c>
      <c r="M2518" s="7">
        <v>-2.2000000000000002</v>
      </c>
      <c r="N2518" s="7">
        <v>-1.3</v>
      </c>
      <c r="O2518" s="7">
        <v>0</v>
      </c>
      <c r="P2518" s="7">
        <v>0.55000000000000004</v>
      </c>
      <c r="Q2518" s="8"/>
      <c r="R2518" s="8"/>
      <c r="S2518" s="8"/>
      <c r="T2518" s="8"/>
      <c r="U2518" s="8"/>
      <c r="V2518" s="8"/>
      <c r="W2518" s="8"/>
      <c r="X2518" s="8"/>
      <c r="Y2518" s="8"/>
      <c r="Z2518" s="8"/>
      <c r="AA2518" s="8"/>
      <c r="AB2518" s="8"/>
      <c r="AC2518" s="8"/>
      <c r="AD2518" s="8"/>
    </row>
    <row r="2519" spans="1:30" x14ac:dyDescent="0.25">
      <c r="A2519" s="9">
        <v>42640</v>
      </c>
      <c r="L2519" s="7">
        <v>-2.6</v>
      </c>
      <c r="M2519" s="7">
        <v>-2.2000000000000002</v>
      </c>
      <c r="N2519" s="7">
        <v>-1.3</v>
      </c>
      <c r="O2519" s="7">
        <v>0</v>
      </c>
      <c r="P2519" s="7">
        <v>0.55000000000000004</v>
      </c>
      <c r="Q2519" s="8"/>
      <c r="R2519" s="8"/>
      <c r="S2519" s="8"/>
      <c r="T2519" s="8"/>
      <c r="U2519" s="8"/>
      <c r="V2519" s="8"/>
      <c r="W2519" s="8"/>
      <c r="X2519" s="8"/>
      <c r="Y2519" s="8"/>
      <c r="Z2519" s="8"/>
      <c r="AA2519" s="8"/>
      <c r="AB2519" s="8"/>
      <c r="AC2519" s="8"/>
      <c r="AD2519" s="8"/>
    </row>
    <row r="2520" spans="1:30" x14ac:dyDescent="0.25">
      <c r="A2520" s="9">
        <v>42641</v>
      </c>
      <c r="L2520" s="7">
        <v>-2.6</v>
      </c>
      <c r="M2520" s="7">
        <v>-2.2000000000000002</v>
      </c>
      <c r="N2520" s="7">
        <v>-1.3</v>
      </c>
      <c r="O2520" s="7">
        <v>0</v>
      </c>
      <c r="P2520" s="7">
        <v>0.55000000000000004</v>
      </c>
      <c r="Q2520" s="8"/>
      <c r="R2520" s="8"/>
      <c r="S2520" s="8"/>
      <c r="T2520" s="8"/>
      <c r="U2520" s="8"/>
      <c r="V2520" s="8"/>
      <c r="W2520" s="8"/>
      <c r="X2520" s="8"/>
      <c r="Y2520" s="8"/>
      <c r="Z2520" s="8"/>
      <c r="AA2520" s="8"/>
      <c r="AB2520" s="8"/>
      <c r="AC2520" s="8"/>
      <c r="AD2520" s="8"/>
    </row>
    <row r="2521" spans="1:30" x14ac:dyDescent="0.25">
      <c r="A2521" s="9">
        <v>42642</v>
      </c>
      <c r="L2521" s="7">
        <v>-2.6</v>
      </c>
      <c r="M2521" s="7">
        <v>-2.2000000000000002</v>
      </c>
      <c r="N2521" s="7">
        <v>-1.2</v>
      </c>
      <c r="O2521" s="7">
        <v>0</v>
      </c>
      <c r="P2521" s="7">
        <v>0.55000000000000004</v>
      </c>
      <c r="Q2521" s="8"/>
      <c r="R2521" s="8"/>
      <c r="S2521" s="8"/>
      <c r="T2521" s="8"/>
      <c r="U2521" s="8"/>
      <c r="V2521" s="8"/>
      <c r="W2521" s="8"/>
      <c r="X2521" s="8"/>
      <c r="Y2521" s="8"/>
      <c r="Z2521" s="8"/>
      <c r="AA2521" s="8"/>
      <c r="AB2521" s="8"/>
      <c r="AC2521" s="8"/>
      <c r="AD2521" s="8"/>
    </row>
    <row r="2522" spans="1:30" x14ac:dyDescent="0.25">
      <c r="A2522" s="9">
        <v>42643</v>
      </c>
      <c r="L2522" s="7">
        <v>-2.6</v>
      </c>
      <c r="M2522" s="7">
        <v>-2.2000000000000002</v>
      </c>
      <c r="N2522" s="7">
        <v>-1.18</v>
      </c>
      <c r="O2522" s="7">
        <v>0</v>
      </c>
      <c r="P2522" s="7">
        <v>0.6</v>
      </c>
      <c r="Q2522" s="8"/>
      <c r="R2522" s="8"/>
      <c r="S2522" s="8"/>
      <c r="T2522" s="8"/>
      <c r="U2522" s="8"/>
      <c r="V2522" s="8"/>
      <c r="W2522" s="8"/>
      <c r="X2522" s="8"/>
      <c r="Y2522" s="8"/>
      <c r="Z2522" s="8"/>
      <c r="AA2522" s="8"/>
      <c r="AB2522" s="8"/>
      <c r="AC2522" s="8"/>
      <c r="AD2522" s="8"/>
    </row>
    <row r="2523" spans="1:30" x14ac:dyDescent="0.25">
      <c r="A2523" s="9">
        <v>42646</v>
      </c>
      <c r="L2523" s="7">
        <v>-2.6</v>
      </c>
      <c r="M2523" s="7">
        <v>-2.19</v>
      </c>
      <c r="N2523" s="7">
        <v>-1.1299999999999999</v>
      </c>
      <c r="O2523" s="7">
        <v>0</v>
      </c>
      <c r="P2523" s="7">
        <v>0.8</v>
      </c>
      <c r="Q2523" s="8"/>
      <c r="R2523" s="8"/>
      <c r="S2523" s="8"/>
      <c r="T2523" s="8"/>
      <c r="U2523" s="8"/>
      <c r="V2523" s="8"/>
      <c r="W2523" s="8"/>
      <c r="X2523" s="8"/>
      <c r="Y2523" s="8"/>
      <c r="Z2523" s="8"/>
      <c r="AA2523" s="8"/>
      <c r="AB2523" s="8"/>
      <c r="AC2523" s="8"/>
      <c r="AD2523" s="8"/>
    </row>
    <row r="2524" spans="1:30" x14ac:dyDescent="0.25">
      <c r="A2524" s="9">
        <v>42647</v>
      </c>
      <c r="L2524" s="7">
        <v>-2.6</v>
      </c>
      <c r="M2524" s="7">
        <v>-2.19</v>
      </c>
      <c r="N2524" s="7">
        <v>-1.1299999999999999</v>
      </c>
      <c r="O2524" s="7">
        <v>0</v>
      </c>
      <c r="P2524" s="7">
        <v>0.8</v>
      </c>
      <c r="Q2524" s="8"/>
      <c r="R2524" s="8"/>
      <c r="S2524" s="8"/>
      <c r="T2524" s="8"/>
      <c r="U2524" s="8"/>
      <c r="V2524" s="8"/>
      <c r="W2524" s="8"/>
      <c r="X2524" s="8"/>
      <c r="Y2524" s="8"/>
      <c r="Z2524" s="8"/>
      <c r="AA2524" s="8"/>
      <c r="AB2524" s="8"/>
      <c r="AC2524" s="8"/>
      <c r="AD2524" s="8"/>
    </row>
    <row r="2525" spans="1:30" x14ac:dyDescent="0.25">
      <c r="A2525" s="9">
        <v>42648</v>
      </c>
      <c r="L2525" s="7">
        <v>-2.6</v>
      </c>
      <c r="M2525" s="7">
        <v>-2.2000000000000002</v>
      </c>
      <c r="N2525" s="7">
        <v>-1.1000000000000001</v>
      </c>
      <c r="O2525" s="7">
        <v>0</v>
      </c>
      <c r="P2525" s="7">
        <v>0.8</v>
      </c>
      <c r="Q2525" s="8"/>
      <c r="R2525" s="8"/>
      <c r="S2525" s="8"/>
      <c r="T2525" s="8"/>
      <c r="U2525" s="8"/>
      <c r="V2525" s="8"/>
      <c r="W2525" s="8"/>
      <c r="X2525" s="8"/>
      <c r="Y2525" s="8"/>
      <c r="Z2525" s="8"/>
      <c r="AA2525" s="8"/>
      <c r="AB2525" s="8"/>
      <c r="AC2525" s="8"/>
      <c r="AD2525" s="8"/>
    </row>
    <row r="2526" spans="1:30" x14ac:dyDescent="0.25">
      <c r="A2526" s="9">
        <v>42649</v>
      </c>
      <c r="L2526" s="7">
        <v>-2.6</v>
      </c>
      <c r="M2526" s="7">
        <v>-2.19</v>
      </c>
      <c r="N2526" s="7">
        <v>-1.1000000000000001</v>
      </c>
      <c r="O2526" s="7">
        <v>0</v>
      </c>
      <c r="P2526" s="7">
        <v>0.8</v>
      </c>
      <c r="Q2526" s="8"/>
      <c r="R2526" s="8"/>
      <c r="S2526" s="8"/>
      <c r="T2526" s="8"/>
      <c r="U2526" s="8"/>
      <c r="V2526" s="8"/>
      <c r="W2526" s="8"/>
      <c r="X2526" s="8"/>
      <c r="Y2526" s="8"/>
      <c r="Z2526" s="8"/>
      <c r="AA2526" s="8"/>
      <c r="AB2526" s="8"/>
      <c r="AC2526" s="8"/>
      <c r="AD2526" s="8"/>
    </row>
    <row r="2527" spans="1:30" x14ac:dyDescent="0.25">
      <c r="A2527" s="9">
        <v>42650</v>
      </c>
      <c r="L2527" s="7">
        <v>-2.6</v>
      </c>
      <c r="M2527" s="7">
        <v>-2.2000000000000002</v>
      </c>
      <c r="N2527" s="7">
        <v>-1.1299999999999999</v>
      </c>
      <c r="O2527" s="7">
        <v>0</v>
      </c>
      <c r="P2527" s="7">
        <v>0.9</v>
      </c>
      <c r="Q2527" s="8"/>
      <c r="R2527" s="8"/>
      <c r="S2527" s="8"/>
      <c r="T2527" s="8"/>
      <c r="U2527" s="8"/>
      <c r="V2527" s="8"/>
      <c r="W2527" s="8"/>
      <c r="X2527" s="8"/>
      <c r="Y2527" s="8"/>
      <c r="Z2527" s="8"/>
      <c r="AA2527" s="8"/>
      <c r="AB2527" s="8"/>
      <c r="AC2527" s="8"/>
      <c r="AD2527" s="8"/>
    </row>
    <row r="2528" spans="1:30" x14ac:dyDescent="0.25">
      <c r="A2528" s="9">
        <v>42653</v>
      </c>
      <c r="L2528" s="7">
        <v>-2.6</v>
      </c>
      <c r="M2528" s="7">
        <v>-2.2000000000000002</v>
      </c>
      <c r="N2528" s="7">
        <v>-1.1000000000000001</v>
      </c>
      <c r="O2528" s="7">
        <v>0</v>
      </c>
      <c r="P2528" s="7">
        <v>0.8</v>
      </c>
      <c r="Q2528" s="8"/>
      <c r="R2528" s="8"/>
      <c r="S2528" s="8"/>
      <c r="T2528" s="8"/>
      <c r="U2528" s="8"/>
      <c r="V2528" s="8"/>
      <c r="W2528" s="8"/>
      <c r="X2528" s="8"/>
      <c r="Y2528" s="8"/>
      <c r="Z2528" s="8"/>
      <c r="AA2528" s="8"/>
      <c r="AB2528" s="8"/>
      <c r="AC2528" s="8"/>
      <c r="AD2528" s="8"/>
    </row>
    <row r="2529" spans="1:16" x14ac:dyDescent="0.25">
      <c r="A2529" s="9">
        <v>42654</v>
      </c>
      <c r="L2529" s="7">
        <v>-2.6</v>
      </c>
      <c r="M2529" s="7">
        <v>-2.2000000000000002</v>
      </c>
      <c r="N2529" s="7">
        <v>-1.1000000000000001</v>
      </c>
      <c r="O2529" s="7">
        <v>0</v>
      </c>
      <c r="P2529" s="7">
        <v>0.8</v>
      </c>
    </row>
    <row r="2530" spans="1:16" x14ac:dyDescent="0.25">
      <c r="A2530" s="9">
        <v>42656</v>
      </c>
      <c r="L2530" s="7">
        <v>-2.6</v>
      </c>
      <c r="M2530" s="7">
        <v>-2.2000000000000002</v>
      </c>
      <c r="N2530" s="7">
        <v>-1.1599999999999999</v>
      </c>
      <c r="O2530" s="7">
        <v>0</v>
      </c>
      <c r="P2530" s="7">
        <v>0.8</v>
      </c>
    </row>
    <row r="2531" spans="1:16" x14ac:dyDescent="0.25">
      <c r="A2531" s="9">
        <v>42657</v>
      </c>
      <c r="L2531" s="7">
        <v>-2.6</v>
      </c>
      <c r="M2531" s="7">
        <v>-2.2000000000000002</v>
      </c>
      <c r="N2531" s="7">
        <v>-1.1299999999999999</v>
      </c>
      <c r="O2531" s="7">
        <v>0</v>
      </c>
      <c r="P2531" s="7">
        <v>0.8</v>
      </c>
    </row>
    <row r="2532" spans="1:16" x14ac:dyDescent="0.25">
      <c r="A2532" s="9">
        <v>42660</v>
      </c>
      <c r="L2532" s="7">
        <v>-2.6</v>
      </c>
      <c r="M2532" s="7">
        <v>-2.2000000000000002</v>
      </c>
      <c r="N2532" s="7">
        <v>-1.1000000000000001</v>
      </c>
      <c r="O2532" s="7">
        <v>0</v>
      </c>
      <c r="P2532" s="7">
        <v>0.8</v>
      </c>
    </row>
    <row r="2533" spans="1:16" x14ac:dyDescent="0.25">
      <c r="A2533" s="9">
        <v>42661</v>
      </c>
      <c r="L2533" s="7">
        <v>-2.6</v>
      </c>
      <c r="M2533" s="7">
        <v>-2.2000000000000002</v>
      </c>
      <c r="N2533" s="7">
        <v>-1.1299999999999999</v>
      </c>
      <c r="O2533" s="7">
        <v>0</v>
      </c>
      <c r="P2533" s="7">
        <v>0.8</v>
      </c>
    </row>
    <row r="2534" spans="1:16" x14ac:dyDescent="0.25">
      <c r="A2534" s="9">
        <v>42662</v>
      </c>
      <c r="L2534" s="7">
        <v>-2.6</v>
      </c>
      <c r="M2534" s="7">
        <v>-2.2000000000000002</v>
      </c>
      <c r="N2534" s="7">
        <v>-1.1000000000000001</v>
      </c>
      <c r="O2534" s="7">
        <v>0</v>
      </c>
      <c r="P2534" s="7">
        <v>0.8</v>
      </c>
    </row>
    <row r="2535" spans="1:16" x14ac:dyDescent="0.25">
      <c r="A2535" s="9">
        <v>42663</v>
      </c>
      <c r="L2535" s="7">
        <v>-2.6</v>
      </c>
      <c r="M2535" s="7">
        <v>-2.2000000000000002</v>
      </c>
      <c r="N2535" s="7">
        <v>-1.1299999999999999</v>
      </c>
      <c r="O2535" s="7">
        <v>0</v>
      </c>
      <c r="P2535" s="7">
        <v>0.6</v>
      </c>
    </row>
    <row r="2536" spans="1:16" x14ac:dyDescent="0.25">
      <c r="A2536" s="9">
        <v>42664</v>
      </c>
      <c r="L2536" s="7">
        <v>-2.6</v>
      </c>
      <c r="M2536" s="7">
        <v>-2.2000000000000002</v>
      </c>
      <c r="N2536" s="7">
        <v>-1.18</v>
      </c>
      <c r="O2536" s="7">
        <v>-0.15</v>
      </c>
      <c r="P2536" s="7">
        <v>0.6</v>
      </c>
    </row>
    <row r="2537" spans="1:16" x14ac:dyDescent="0.25">
      <c r="A2537" s="9">
        <v>42667</v>
      </c>
      <c r="L2537" s="7">
        <v>-2.6</v>
      </c>
      <c r="M2537" s="7">
        <v>-2.2000000000000002</v>
      </c>
      <c r="N2537" s="7">
        <v>-1.2</v>
      </c>
      <c r="O2537" s="7">
        <v>-0.3</v>
      </c>
      <c r="P2537" s="7">
        <v>0.55000000000000004</v>
      </c>
    </row>
    <row r="2538" spans="1:16" x14ac:dyDescent="0.25">
      <c r="A2538" s="9">
        <v>42668</v>
      </c>
      <c r="L2538" s="7">
        <v>-2.6</v>
      </c>
      <c r="M2538" s="7">
        <v>-2.2000000000000002</v>
      </c>
      <c r="N2538" s="7">
        <v>-1.2</v>
      </c>
      <c r="O2538" s="7">
        <v>-0.3</v>
      </c>
      <c r="P2538" s="7">
        <v>0.55000000000000004</v>
      </c>
    </row>
    <row r="2539" spans="1:16" x14ac:dyDescent="0.25">
      <c r="A2539" s="9">
        <v>42669</v>
      </c>
      <c r="L2539" s="7">
        <v>-2.6</v>
      </c>
      <c r="M2539" s="7">
        <v>-2.2000000000000002</v>
      </c>
      <c r="N2539" s="7">
        <v>-1.2</v>
      </c>
      <c r="O2539" s="7">
        <v>-0.3</v>
      </c>
      <c r="P2539" s="7">
        <v>0.5</v>
      </c>
    </row>
    <row r="2540" spans="1:16" x14ac:dyDescent="0.25">
      <c r="A2540" s="9">
        <v>42670</v>
      </c>
      <c r="L2540" s="7">
        <v>-2.6</v>
      </c>
      <c r="M2540" s="7">
        <v>-2.2000000000000002</v>
      </c>
      <c r="N2540" s="7">
        <v>-1.2</v>
      </c>
      <c r="O2540" s="7">
        <v>-0.3</v>
      </c>
      <c r="P2540" s="7">
        <v>0.55000000000000004</v>
      </c>
    </row>
    <row r="2541" spans="1:16" x14ac:dyDescent="0.25">
      <c r="A2541" s="9">
        <v>42671</v>
      </c>
      <c r="L2541" s="7">
        <v>-2.6</v>
      </c>
      <c r="M2541" s="7">
        <v>-2.2000000000000002</v>
      </c>
      <c r="N2541" s="7">
        <v>-1.2</v>
      </c>
      <c r="O2541" s="7">
        <v>-0.3</v>
      </c>
      <c r="P2541" s="7">
        <v>0.55000000000000004</v>
      </c>
    </row>
    <row r="2542" spans="1:16" x14ac:dyDescent="0.25">
      <c r="A2542" s="9">
        <v>42674</v>
      </c>
      <c r="L2542" s="7">
        <v>-2.6</v>
      </c>
      <c r="M2542" s="7">
        <v>-2.2000000000000002</v>
      </c>
      <c r="N2542" s="7">
        <v>-1.3</v>
      </c>
      <c r="O2542" s="7">
        <v>-0.35</v>
      </c>
      <c r="P2542" s="7">
        <v>0.5</v>
      </c>
    </row>
    <row r="2543" spans="1:16" x14ac:dyDescent="0.25">
      <c r="A2543" s="9">
        <v>42675</v>
      </c>
      <c r="L2543" s="7">
        <v>-2.6</v>
      </c>
      <c r="M2543" s="7">
        <v>-2.2000000000000002</v>
      </c>
      <c r="N2543" s="7">
        <v>-1.3</v>
      </c>
      <c r="O2543" s="7">
        <v>-0.35</v>
      </c>
      <c r="P2543" s="7">
        <v>0.5</v>
      </c>
    </row>
    <row r="2544" spans="1:16" x14ac:dyDescent="0.25">
      <c r="A2544" s="9">
        <v>42677</v>
      </c>
      <c r="L2544" s="7">
        <v>-2.6</v>
      </c>
      <c r="M2544" s="7">
        <v>-2.2000000000000002</v>
      </c>
      <c r="N2544" s="7">
        <v>-1.4</v>
      </c>
      <c r="O2544" s="7">
        <v>-0.35</v>
      </c>
      <c r="P2544" s="7">
        <v>0.5</v>
      </c>
    </row>
    <row r="2545" spans="1:16" x14ac:dyDescent="0.25">
      <c r="A2545" s="9">
        <v>42678</v>
      </c>
      <c r="L2545" s="7">
        <v>-2.6</v>
      </c>
      <c r="M2545" s="7">
        <v>-2.2000000000000002</v>
      </c>
      <c r="N2545" s="7">
        <v>-1.4</v>
      </c>
      <c r="O2545" s="7">
        <v>-0.35</v>
      </c>
      <c r="P2545" s="7">
        <v>0.5</v>
      </c>
    </row>
    <row r="2546" spans="1:16" x14ac:dyDescent="0.25">
      <c r="A2546" s="9">
        <v>42681</v>
      </c>
      <c r="L2546" s="7">
        <v>-2.6</v>
      </c>
      <c r="M2546" s="7">
        <v>-2.2000000000000002</v>
      </c>
      <c r="N2546" s="7">
        <v>-1.3</v>
      </c>
      <c r="O2546" s="7">
        <v>-0.4</v>
      </c>
      <c r="P2546" s="7">
        <v>0.5</v>
      </c>
    </row>
    <row r="2547" spans="1:16" x14ac:dyDescent="0.25">
      <c r="A2547" s="9">
        <v>42682</v>
      </c>
      <c r="L2547" s="7">
        <v>-2.6</v>
      </c>
      <c r="M2547" s="7">
        <v>-2.2000000000000002</v>
      </c>
      <c r="N2547" s="7">
        <v>-1.3</v>
      </c>
      <c r="O2547" s="7">
        <v>-0.4</v>
      </c>
      <c r="P2547" s="7">
        <v>0.5</v>
      </c>
    </row>
    <row r="2548" spans="1:16" x14ac:dyDescent="0.25">
      <c r="A2548" s="9">
        <v>42683</v>
      </c>
      <c r="L2548" s="7">
        <v>-2.6</v>
      </c>
      <c r="M2548" s="7">
        <v>-2.2000000000000002</v>
      </c>
      <c r="N2548" s="7">
        <v>-1.2</v>
      </c>
      <c r="O2548" s="7">
        <v>-0.3</v>
      </c>
      <c r="P2548" s="7">
        <v>0.5</v>
      </c>
    </row>
    <row r="2549" spans="1:16" x14ac:dyDescent="0.25">
      <c r="A2549" s="9">
        <v>42684</v>
      </c>
      <c r="L2549" s="7">
        <v>-2.6</v>
      </c>
      <c r="M2549" s="7">
        <v>-2.2000000000000002</v>
      </c>
      <c r="N2549" s="7">
        <v>-1.3</v>
      </c>
      <c r="O2549" s="7">
        <v>-0.3</v>
      </c>
      <c r="P2549" s="7">
        <v>0.5</v>
      </c>
    </row>
    <row r="2550" spans="1:16" x14ac:dyDescent="0.25">
      <c r="A2550" s="9">
        <v>42685</v>
      </c>
      <c r="L2550" s="7">
        <v>-2.6</v>
      </c>
      <c r="M2550" s="7">
        <v>-2.2000000000000002</v>
      </c>
      <c r="N2550" s="7">
        <v>-1.3</v>
      </c>
      <c r="O2550" s="7">
        <v>-0.35</v>
      </c>
      <c r="P2550" s="7">
        <v>0.5</v>
      </c>
    </row>
    <row r="2551" spans="1:16" x14ac:dyDescent="0.25">
      <c r="A2551" s="9">
        <v>42688</v>
      </c>
      <c r="L2551" s="7">
        <v>-2.6</v>
      </c>
      <c r="M2551" s="7">
        <v>-2.2000000000000002</v>
      </c>
      <c r="N2551" s="7">
        <v>-1.2</v>
      </c>
      <c r="O2551" s="7">
        <v>-0.4</v>
      </c>
      <c r="P2551" s="7">
        <v>0.5</v>
      </c>
    </row>
    <row r="2552" spans="1:16" x14ac:dyDescent="0.25">
      <c r="A2552" s="9">
        <v>42690</v>
      </c>
      <c r="L2552" s="7">
        <v>-2.6</v>
      </c>
      <c r="M2552" s="7">
        <v>-2.2000000000000002</v>
      </c>
      <c r="N2552" s="7">
        <v>-1.2</v>
      </c>
      <c r="O2552" s="7">
        <v>-0.4</v>
      </c>
      <c r="P2552" s="7">
        <v>0.5</v>
      </c>
    </row>
    <row r="2553" spans="1:16" x14ac:dyDescent="0.25">
      <c r="A2553" s="9">
        <v>42691</v>
      </c>
      <c r="L2553" s="7">
        <v>-2.6</v>
      </c>
      <c r="M2553" s="7">
        <v>-2.2000000000000002</v>
      </c>
      <c r="N2553" s="7">
        <v>-1.2</v>
      </c>
      <c r="O2553" s="7">
        <v>-0.4</v>
      </c>
      <c r="P2553" s="7">
        <v>0.5</v>
      </c>
    </row>
    <row r="2554" spans="1:16" x14ac:dyDescent="0.25">
      <c r="A2554" s="9">
        <v>42692</v>
      </c>
      <c r="L2554" s="7">
        <v>-2.6</v>
      </c>
      <c r="M2554" s="7">
        <v>-2.2000000000000002</v>
      </c>
      <c r="N2554" s="7">
        <v>-1.4</v>
      </c>
      <c r="O2554" s="7">
        <v>-0.4</v>
      </c>
      <c r="P2554" s="7">
        <v>0.5</v>
      </c>
    </row>
    <row r="2555" spans="1:16" x14ac:dyDescent="0.25">
      <c r="A2555" s="9">
        <v>42695</v>
      </c>
      <c r="L2555" s="7">
        <v>-2.6</v>
      </c>
      <c r="M2555" s="7">
        <v>-2.2000000000000002</v>
      </c>
      <c r="N2555" s="7">
        <v>-1.2</v>
      </c>
      <c r="O2555" s="7">
        <v>-0.4</v>
      </c>
      <c r="P2555" s="7">
        <v>0.5</v>
      </c>
    </row>
    <row r="2556" spans="1:16" x14ac:dyDescent="0.25">
      <c r="A2556" s="9">
        <v>42696</v>
      </c>
      <c r="L2556" s="7">
        <v>-2.6</v>
      </c>
      <c r="M2556" s="7">
        <v>-2.2000000000000002</v>
      </c>
      <c r="N2556" s="7">
        <v>-1.4</v>
      </c>
      <c r="O2556" s="7">
        <v>-0.4</v>
      </c>
      <c r="P2556" s="7">
        <v>0.4</v>
      </c>
    </row>
    <row r="2557" spans="1:16" x14ac:dyDescent="0.25">
      <c r="A2557" s="9">
        <v>42697</v>
      </c>
      <c r="L2557" s="7">
        <v>-2.6</v>
      </c>
      <c r="M2557" s="7">
        <v>-2.2000000000000002</v>
      </c>
      <c r="N2557" s="7">
        <v>-1.4</v>
      </c>
      <c r="O2557" s="7">
        <v>-0.4</v>
      </c>
      <c r="P2557" s="7">
        <v>0.3</v>
      </c>
    </row>
    <row r="2558" spans="1:16" x14ac:dyDescent="0.25">
      <c r="A2558" s="9">
        <v>42698</v>
      </c>
      <c r="L2558" s="7">
        <v>-2.6</v>
      </c>
      <c r="M2558" s="7">
        <v>-2.2000000000000002</v>
      </c>
      <c r="N2558" s="7">
        <v>-1.4</v>
      </c>
      <c r="O2558" s="7">
        <v>-0.4</v>
      </c>
      <c r="P2558" s="7">
        <v>0.3</v>
      </c>
    </row>
    <row r="2559" spans="1:16" x14ac:dyDescent="0.25">
      <c r="A2559" s="9">
        <v>42699</v>
      </c>
      <c r="L2559" s="7">
        <v>-2.6</v>
      </c>
      <c r="M2559" s="7">
        <v>-2.2000000000000002</v>
      </c>
      <c r="N2559" s="7">
        <v>-1.4</v>
      </c>
      <c r="O2559" s="7">
        <v>-0.4</v>
      </c>
      <c r="P2559" s="7">
        <v>0.3</v>
      </c>
    </row>
    <row r="2560" spans="1:16" x14ac:dyDescent="0.25">
      <c r="A2560" s="9">
        <v>42702</v>
      </c>
      <c r="L2560" s="7">
        <v>-2.6</v>
      </c>
      <c r="M2560" s="7">
        <v>-2.2000000000000002</v>
      </c>
      <c r="N2560" s="7">
        <v>-1.4</v>
      </c>
      <c r="O2560" s="7">
        <v>-0.4</v>
      </c>
      <c r="P2560" s="7">
        <v>0.4</v>
      </c>
    </row>
    <row r="2561" spans="1:16" x14ac:dyDescent="0.25">
      <c r="A2561" s="9">
        <v>42703</v>
      </c>
      <c r="L2561" s="7">
        <v>-2.6</v>
      </c>
      <c r="M2561" s="7">
        <v>-2.2000000000000002</v>
      </c>
      <c r="N2561" s="7">
        <v>-1.4</v>
      </c>
      <c r="O2561" s="7">
        <v>-0.4</v>
      </c>
      <c r="P2561" s="7">
        <v>0.4</v>
      </c>
    </row>
    <row r="2562" spans="1:16" x14ac:dyDescent="0.25">
      <c r="A2562" s="9">
        <v>42704</v>
      </c>
      <c r="L2562" s="7">
        <v>-2.6</v>
      </c>
      <c r="M2562" s="7">
        <v>-2.2000000000000002</v>
      </c>
      <c r="N2562" s="7">
        <v>-1.4</v>
      </c>
      <c r="O2562" s="7">
        <v>-0.4</v>
      </c>
      <c r="P2562" s="7">
        <v>0.4</v>
      </c>
    </row>
    <row r="2563" spans="1:16" x14ac:dyDescent="0.25">
      <c r="A2563" s="9">
        <v>42705</v>
      </c>
      <c r="L2563" s="7">
        <v>-2.6</v>
      </c>
      <c r="M2563" s="7">
        <v>-2.2000000000000002</v>
      </c>
      <c r="N2563" s="7">
        <v>-1.4</v>
      </c>
      <c r="O2563" s="7">
        <v>-0.4</v>
      </c>
      <c r="P2563" s="7">
        <v>0.5</v>
      </c>
    </row>
    <row r="2564" spans="1:16" x14ac:dyDescent="0.25">
      <c r="A2564" s="9">
        <v>42706</v>
      </c>
      <c r="L2564" s="7">
        <v>-2.6</v>
      </c>
      <c r="M2564" s="7">
        <v>-2.2000000000000002</v>
      </c>
      <c r="N2564" s="7">
        <v>-1.4</v>
      </c>
      <c r="O2564" s="7">
        <v>-0.4</v>
      </c>
      <c r="P2564" s="7">
        <v>0.4</v>
      </c>
    </row>
    <row r="2565" spans="1:16" x14ac:dyDescent="0.25">
      <c r="A2565" s="9">
        <v>42709</v>
      </c>
      <c r="L2565" s="7">
        <v>-2.6</v>
      </c>
      <c r="M2565" s="7">
        <v>-2.2000000000000002</v>
      </c>
      <c r="N2565" s="7">
        <v>-1.4</v>
      </c>
      <c r="O2565" s="7">
        <v>-0.4</v>
      </c>
      <c r="P2565" s="7">
        <v>0.4</v>
      </c>
    </row>
    <row r="2566" spans="1:16" x14ac:dyDescent="0.25">
      <c r="A2566" s="9">
        <v>42710</v>
      </c>
      <c r="L2566" s="7">
        <v>-2.6</v>
      </c>
      <c r="M2566" s="7">
        <v>-2.2000000000000002</v>
      </c>
      <c r="N2566" s="7">
        <v>-1.4</v>
      </c>
      <c r="O2566" s="7">
        <v>-0.4</v>
      </c>
      <c r="P2566" s="7">
        <v>0.4</v>
      </c>
    </row>
    <row r="2567" spans="1:16" x14ac:dyDescent="0.25">
      <c r="A2567" s="9">
        <v>42711</v>
      </c>
      <c r="L2567" s="7">
        <v>-2.6</v>
      </c>
      <c r="M2567" s="7">
        <v>-2.2000000000000002</v>
      </c>
      <c r="N2567" s="7">
        <v>-1.4</v>
      </c>
      <c r="O2567" s="7">
        <v>-0.4</v>
      </c>
      <c r="P2567" s="7">
        <v>0.4</v>
      </c>
    </row>
    <row r="2568" spans="1:16" x14ac:dyDescent="0.25">
      <c r="A2568" s="9">
        <v>42712</v>
      </c>
      <c r="L2568" s="7">
        <v>-2.6</v>
      </c>
      <c r="M2568" s="7">
        <v>-2.2000000000000002</v>
      </c>
      <c r="N2568" s="7">
        <v>-1.4</v>
      </c>
      <c r="O2568" s="7">
        <v>-0.45</v>
      </c>
      <c r="P2568" s="7">
        <v>0.35</v>
      </c>
    </row>
    <row r="2569" spans="1:16" x14ac:dyDescent="0.25">
      <c r="A2569" s="9">
        <v>42713</v>
      </c>
      <c r="L2569" s="7">
        <v>-2.6</v>
      </c>
      <c r="M2569" s="7">
        <v>-2.2000000000000002</v>
      </c>
      <c r="N2569" s="7">
        <v>-1.4</v>
      </c>
      <c r="O2569" s="7">
        <v>-0.49</v>
      </c>
      <c r="P2569" s="7">
        <v>0.3</v>
      </c>
    </row>
    <row r="2570" spans="1:16" x14ac:dyDescent="0.25">
      <c r="A2570" s="9">
        <v>42716</v>
      </c>
      <c r="L2570" s="7">
        <v>-2.6</v>
      </c>
      <c r="M2570" s="7">
        <v>-2.2999999999999998</v>
      </c>
      <c r="N2570" s="7">
        <v>-1.66</v>
      </c>
      <c r="O2570" s="7">
        <v>-0.5</v>
      </c>
      <c r="P2570" s="7">
        <v>0</v>
      </c>
    </row>
    <row r="2571" spans="1:16" x14ac:dyDescent="0.25">
      <c r="A2571" s="9">
        <v>42717</v>
      </c>
      <c r="L2571" s="7">
        <v>-2.5499999999999998</v>
      </c>
      <c r="M2571" s="7">
        <v>-2.2999999999999998</v>
      </c>
      <c r="N2571" s="7">
        <v>-1.66</v>
      </c>
      <c r="O2571" s="7">
        <v>-0.6</v>
      </c>
      <c r="P2571" s="7">
        <v>0</v>
      </c>
    </row>
    <row r="2572" spans="1:16" x14ac:dyDescent="0.25">
      <c r="A2572" s="9">
        <v>42718</v>
      </c>
      <c r="L2572" s="7">
        <v>-2.5499999999999998</v>
      </c>
      <c r="M2572" s="7">
        <v>-2.2999999999999998</v>
      </c>
      <c r="N2572" s="7">
        <v>-1.66</v>
      </c>
      <c r="O2572" s="7">
        <v>-0.6</v>
      </c>
      <c r="P2572" s="7">
        <v>0</v>
      </c>
    </row>
    <row r="2573" spans="1:16" x14ac:dyDescent="0.25">
      <c r="A2573" s="9">
        <v>42719</v>
      </c>
      <c r="L2573" s="7">
        <v>-2.5</v>
      </c>
      <c r="M2573" s="7">
        <v>-2.2999999999999998</v>
      </c>
      <c r="N2573" s="7">
        <v>-1.66</v>
      </c>
      <c r="O2573" s="7">
        <v>-0.75</v>
      </c>
      <c r="P2573" s="7">
        <v>-0.05</v>
      </c>
    </row>
    <row r="2574" spans="1:16" x14ac:dyDescent="0.25">
      <c r="A2574" s="9">
        <v>42720</v>
      </c>
      <c r="L2574" s="7">
        <v>-2.6</v>
      </c>
      <c r="M2574" s="7">
        <v>-2.2999999999999998</v>
      </c>
      <c r="N2574" s="7">
        <v>-1.68</v>
      </c>
      <c r="O2574" s="7">
        <v>-0.8</v>
      </c>
      <c r="P2574" s="7">
        <v>-0.1</v>
      </c>
    </row>
    <row r="2575" spans="1:16" x14ac:dyDescent="0.25">
      <c r="A2575" s="9">
        <v>42723</v>
      </c>
      <c r="L2575" s="7">
        <v>-2.6</v>
      </c>
      <c r="M2575" s="7">
        <v>-2.2200000000000002</v>
      </c>
      <c r="N2575" s="7">
        <v>-1.66</v>
      </c>
      <c r="O2575" s="7">
        <v>-0.83</v>
      </c>
      <c r="P2575" s="7">
        <v>-0.23</v>
      </c>
    </row>
    <row r="2576" spans="1:16" x14ac:dyDescent="0.25">
      <c r="A2576" s="9">
        <v>42724</v>
      </c>
      <c r="L2576" s="7">
        <v>-2.6</v>
      </c>
      <c r="M2576" s="7">
        <v>-2.2200000000000002</v>
      </c>
      <c r="N2576" s="7">
        <v>-1.66</v>
      </c>
      <c r="O2576" s="7">
        <v>-0.83</v>
      </c>
      <c r="P2576" s="7">
        <v>-0.18</v>
      </c>
    </row>
    <row r="2577" spans="1:16" x14ac:dyDescent="0.25">
      <c r="A2577" s="9">
        <v>42725</v>
      </c>
      <c r="L2577" s="7">
        <v>-2.54</v>
      </c>
      <c r="M2577" s="7">
        <v>-2.2200000000000002</v>
      </c>
      <c r="N2577" s="7">
        <v>-1.66</v>
      </c>
      <c r="O2577" s="7">
        <v>-0.8</v>
      </c>
      <c r="P2577" s="7">
        <v>-0.15</v>
      </c>
    </row>
    <row r="2578" spans="1:16" x14ac:dyDescent="0.25">
      <c r="A2578" s="9">
        <v>42726</v>
      </c>
      <c r="L2578" s="7">
        <v>-2.54</v>
      </c>
      <c r="M2578" s="7">
        <v>-2.2200000000000002</v>
      </c>
      <c r="N2578" s="7">
        <v>-1.66</v>
      </c>
      <c r="O2578" s="7">
        <v>-0.8</v>
      </c>
      <c r="P2578" s="7">
        <v>-0.15</v>
      </c>
    </row>
    <row r="2579" spans="1:16" x14ac:dyDescent="0.25">
      <c r="A2579" s="9">
        <v>42727</v>
      </c>
      <c r="L2579" s="7">
        <v>-2.6</v>
      </c>
      <c r="M2579" s="7">
        <v>-2.2200000000000002</v>
      </c>
      <c r="N2579" s="7">
        <v>-1.66</v>
      </c>
      <c r="O2579" s="7">
        <v>-0.75</v>
      </c>
      <c r="P2579" s="7">
        <v>-0.13</v>
      </c>
    </row>
    <row r="2580" spans="1:16" x14ac:dyDescent="0.25">
      <c r="A2580" s="9">
        <v>42730</v>
      </c>
      <c r="L2580" s="7">
        <v>-2.54</v>
      </c>
      <c r="M2580" s="7">
        <v>-2.2200000000000002</v>
      </c>
      <c r="N2580" s="7">
        <v>-1.66</v>
      </c>
      <c r="O2580" s="7">
        <v>-0.75</v>
      </c>
      <c r="P2580" s="7">
        <v>-0.13</v>
      </c>
    </row>
    <row r="2581" spans="1:16" x14ac:dyDescent="0.25">
      <c r="A2581" s="9">
        <v>42731</v>
      </c>
      <c r="L2581" s="7">
        <v>-2.54</v>
      </c>
      <c r="M2581" s="7">
        <v>-2.2200000000000002</v>
      </c>
      <c r="N2581" s="7">
        <v>-1.65</v>
      </c>
      <c r="O2581" s="7">
        <v>-0.75</v>
      </c>
      <c r="P2581" s="7">
        <v>-0.15</v>
      </c>
    </row>
    <row r="2582" spans="1:16" x14ac:dyDescent="0.25">
      <c r="A2582" s="9">
        <v>42732</v>
      </c>
      <c r="L2582" s="7">
        <v>-2.54</v>
      </c>
      <c r="M2582" s="7">
        <v>-2.2200000000000002</v>
      </c>
      <c r="N2582" s="7">
        <v>-1.65</v>
      </c>
      <c r="O2582" s="7">
        <v>-0.75</v>
      </c>
      <c r="P2582" s="7">
        <v>-0.15</v>
      </c>
    </row>
    <row r="2583" spans="1:16" x14ac:dyDescent="0.25">
      <c r="A2583" s="9">
        <v>42733</v>
      </c>
      <c r="L2583" s="7">
        <v>-2.5</v>
      </c>
      <c r="M2583" s="7">
        <v>-2.2000000000000002</v>
      </c>
      <c r="N2583" s="7">
        <v>-1.65</v>
      </c>
      <c r="O2583" s="7">
        <v>-0.83</v>
      </c>
      <c r="P2583" s="7">
        <v>-0.2</v>
      </c>
    </row>
    <row r="2584" spans="1:16" x14ac:dyDescent="0.25">
      <c r="A2584" s="9">
        <v>42734</v>
      </c>
      <c r="L2584" s="7">
        <v>-2.52</v>
      </c>
      <c r="M2584" s="7">
        <v>-2.2000000000000002</v>
      </c>
      <c r="N2584" s="7">
        <v>-1.63</v>
      </c>
      <c r="O2584" s="7">
        <v>-0.8</v>
      </c>
      <c r="P2584" s="7">
        <v>-0.18</v>
      </c>
    </row>
    <row r="2585" spans="1:16" x14ac:dyDescent="0.25">
      <c r="A2585" s="9">
        <v>42737</v>
      </c>
      <c r="L2585" s="7">
        <v>-2.52</v>
      </c>
      <c r="M2585" s="7">
        <v>-2.2000000000000002</v>
      </c>
      <c r="N2585" s="7">
        <v>-1.68</v>
      </c>
      <c r="O2585" s="7">
        <v>-0.85</v>
      </c>
      <c r="P2585" s="7">
        <v>-0.25</v>
      </c>
    </row>
    <row r="2586" spans="1:16" x14ac:dyDescent="0.25">
      <c r="A2586" s="9">
        <v>42738</v>
      </c>
      <c r="L2586" s="7">
        <v>-2.57</v>
      </c>
      <c r="M2586" s="7">
        <v>-2.2000000000000002</v>
      </c>
      <c r="N2586" s="7">
        <v>-1.68</v>
      </c>
      <c r="O2586" s="7">
        <v>-0.85</v>
      </c>
      <c r="P2586" s="7">
        <v>-0.25</v>
      </c>
    </row>
    <row r="2587" spans="1:16" x14ac:dyDescent="0.25">
      <c r="A2587" s="9">
        <v>42739</v>
      </c>
      <c r="L2587" s="7">
        <v>-2.57</v>
      </c>
      <c r="M2587" s="7">
        <v>-2.2000000000000002</v>
      </c>
      <c r="N2587" s="7">
        <v>-1.68</v>
      </c>
      <c r="O2587" s="7">
        <v>-0.85</v>
      </c>
      <c r="P2587" s="7">
        <v>-0.25</v>
      </c>
    </row>
    <row r="2588" spans="1:16" x14ac:dyDescent="0.25">
      <c r="A2588" s="9">
        <v>42740</v>
      </c>
      <c r="L2588" s="7">
        <v>-2.57</v>
      </c>
      <c r="M2588" s="7">
        <v>-2.2000000000000002</v>
      </c>
      <c r="N2588" s="7">
        <v>-1.63</v>
      </c>
      <c r="O2588" s="7">
        <v>-0.8</v>
      </c>
      <c r="P2588" s="7">
        <v>-0.18</v>
      </c>
    </row>
    <row r="2589" spans="1:16" x14ac:dyDescent="0.25">
      <c r="A2589" s="9">
        <v>42741</v>
      </c>
      <c r="L2589" s="7">
        <v>-2.6</v>
      </c>
      <c r="M2589" s="7">
        <v>-2.2000000000000002</v>
      </c>
      <c r="N2589" s="7">
        <v>-1.59</v>
      </c>
      <c r="O2589" s="7">
        <v>-0.75</v>
      </c>
      <c r="P2589" s="7">
        <v>-0.15</v>
      </c>
    </row>
    <row r="2590" spans="1:16" x14ac:dyDescent="0.25">
      <c r="A2590" s="9">
        <v>42744</v>
      </c>
      <c r="L2590" s="7">
        <v>-2.6</v>
      </c>
      <c r="M2590" s="7">
        <v>-2.2000000000000002</v>
      </c>
      <c r="N2590" s="7">
        <v>-1.63</v>
      </c>
      <c r="O2590" s="7">
        <v>-0.83</v>
      </c>
      <c r="P2590" s="7">
        <v>-0.2</v>
      </c>
    </row>
    <row r="2591" spans="1:16" x14ac:dyDescent="0.25">
      <c r="A2591" s="9">
        <v>42745</v>
      </c>
      <c r="L2591" s="7">
        <v>-2.6</v>
      </c>
      <c r="M2591" s="7">
        <v>-2.2000000000000002</v>
      </c>
      <c r="N2591" s="7">
        <v>-1.63</v>
      </c>
      <c r="O2591" s="7">
        <v>-0.83</v>
      </c>
      <c r="P2591" s="7">
        <v>-0.2</v>
      </c>
    </row>
    <row r="2592" spans="1:16" x14ac:dyDescent="0.25">
      <c r="A2592" s="9">
        <v>42746</v>
      </c>
      <c r="L2592" s="7">
        <v>-2.6</v>
      </c>
      <c r="M2592" s="7">
        <v>-2.2000000000000002</v>
      </c>
      <c r="N2592" s="7">
        <v>-1.6</v>
      </c>
      <c r="O2592" s="7">
        <v>-0.8</v>
      </c>
      <c r="P2592" s="7">
        <v>-0.18</v>
      </c>
    </row>
    <row r="2593" spans="1:17" x14ac:dyDescent="0.25">
      <c r="A2593" s="9">
        <v>42747</v>
      </c>
      <c r="L2593" s="7">
        <v>-2.6</v>
      </c>
      <c r="M2593" s="7">
        <v>-2.2000000000000002</v>
      </c>
      <c r="N2593" s="7">
        <v>-1.6</v>
      </c>
      <c r="O2593" s="7">
        <v>-0.75</v>
      </c>
      <c r="P2593" s="7">
        <v>-0.2</v>
      </c>
      <c r="Q2593" s="8"/>
    </row>
    <row r="2594" spans="1:17" x14ac:dyDescent="0.25">
      <c r="A2594" s="9">
        <v>42748</v>
      </c>
      <c r="L2594" s="7">
        <v>-2.6</v>
      </c>
      <c r="M2594" s="7">
        <v>-2.2000000000000002</v>
      </c>
      <c r="N2594" s="7">
        <v>-1.68</v>
      </c>
      <c r="O2594" s="7">
        <v>-0.8</v>
      </c>
      <c r="P2594" s="7">
        <v>-0.25</v>
      </c>
      <c r="Q2594" s="8"/>
    </row>
    <row r="2595" spans="1:17" x14ac:dyDescent="0.25">
      <c r="A2595" s="9">
        <v>42751</v>
      </c>
      <c r="L2595" s="7">
        <v>-2.6</v>
      </c>
      <c r="M2595" s="7">
        <v>-2.2000000000000002</v>
      </c>
      <c r="N2595" s="7">
        <v>-1.65</v>
      </c>
      <c r="O2595" s="7">
        <v>-0.8</v>
      </c>
      <c r="P2595" s="7">
        <v>-0.25</v>
      </c>
      <c r="Q2595" s="8"/>
    </row>
    <row r="2596" spans="1:17" x14ac:dyDescent="0.25">
      <c r="A2596" s="9">
        <v>42752</v>
      </c>
      <c r="L2596" s="7">
        <v>-2.6</v>
      </c>
      <c r="M2596" s="7">
        <v>-2.2000000000000002</v>
      </c>
      <c r="N2596" s="7">
        <v>-1.65</v>
      </c>
      <c r="O2596" s="7">
        <v>-0.8</v>
      </c>
      <c r="P2596" s="7">
        <v>-0.25</v>
      </c>
      <c r="Q2596" s="8"/>
    </row>
    <row r="2597" spans="1:17" x14ac:dyDescent="0.25">
      <c r="A2597" s="9">
        <v>42753</v>
      </c>
      <c r="L2597" s="7">
        <v>-2.6</v>
      </c>
      <c r="M2597" s="7">
        <v>-2.2000000000000002</v>
      </c>
      <c r="N2597" s="7">
        <v>-1.65</v>
      </c>
      <c r="O2597" s="7">
        <v>-0.8</v>
      </c>
      <c r="P2597" s="7">
        <v>-0.25</v>
      </c>
      <c r="Q2597" s="8"/>
    </row>
    <row r="2598" spans="1:17" x14ac:dyDescent="0.25">
      <c r="A2598" s="9">
        <v>42754</v>
      </c>
      <c r="L2598" s="7">
        <v>-2.6</v>
      </c>
      <c r="M2598" s="7">
        <v>-2.21</v>
      </c>
      <c r="N2598" s="7">
        <v>-1.66</v>
      </c>
      <c r="O2598" s="7">
        <v>-0.7</v>
      </c>
      <c r="P2598" s="7">
        <v>-0.2</v>
      </c>
      <c r="Q2598" s="8"/>
    </row>
    <row r="2599" spans="1:17" x14ac:dyDescent="0.25">
      <c r="A2599" s="9">
        <v>42755</v>
      </c>
      <c r="L2599" s="7">
        <v>-2.6</v>
      </c>
      <c r="M2599" s="7">
        <v>-2.2000000000000002</v>
      </c>
      <c r="N2599" s="7">
        <v>-1.6</v>
      </c>
      <c r="O2599" s="7">
        <v>-0.62</v>
      </c>
      <c r="P2599" s="7">
        <v>-0.2</v>
      </c>
      <c r="Q2599" s="8"/>
    </row>
    <row r="2600" spans="1:17" x14ac:dyDescent="0.25">
      <c r="A2600" s="9">
        <v>42758</v>
      </c>
      <c r="L2600" s="7">
        <v>-2.6</v>
      </c>
      <c r="M2600" s="7">
        <v>-2.2000000000000002</v>
      </c>
      <c r="N2600" s="7">
        <v>-1.63</v>
      </c>
      <c r="O2600" s="7">
        <v>-0.7</v>
      </c>
      <c r="P2600" s="7">
        <v>-0.3</v>
      </c>
      <c r="Q2600" s="8"/>
    </row>
    <row r="2601" spans="1:17" x14ac:dyDescent="0.25">
      <c r="A2601" s="9">
        <v>42759</v>
      </c>
      <c r="L2601" s="7">
        <v>-2.6</v>
      </c>
      <c r="M2601" s="7">
        <v>-2.2000000000000002</v>
      </c>
      <c r="N2601" s="7">
        <v>-1.63</v>
      </c>
      <c r="O2601" s="7">
        <v>-0.7</v>
      </c>
      <c r="P2601" s="7">
        <v>-0.3</v>
      </c>
      <c r="Q2601" s="8"/>
    </row>
    <row r="2602" spans="1:17" x14ac:dyDescent="0.25">
      <c r="A2602" s="9">
        <v>42760</v>
      </c>
      <c r="L2602" s="7">
        <v>-2.6</v>
      </c>
      <c r="M2602" s="7">
        <v>-2.2000000000000002</v>
      </c>
      <c r="N2602" s="7">
        <v>-1.63</v>
      </c>
      <c r="O2602" s="7">
        <v>-0.7</v>
      </c>
      <c r="P2602" s="7">
        <v>-0.3</v>
      </c>
      <c r="Q2602" s="8"/>
    </row>
    <row r="2603" spans="1:17" x14ac:dyDescent="0.25">
      <c r="A2603" s="9">
        <v>42761</v>
      </c>
      <c r="L2603" s="7">
        <v>-2.6</v>
      </c>
      <c r="M2603" s="7">
        <v>-2.2000000000000002</v>
      </c>
      <c r="N2603" s="7">
        <v>-1.63</v>
      </c>
      <c r="O2603" s="7">
        <v>-0.7</v>
      </c>
      <c r="P2603" s="7">
        <v>-0.3</v>
      </c>
      <c r="Q2603" s="8"/>
    </row>
    <row r="2604" spans="1:17" x14ac:dyDescent="0.25">
      <c r="A2604" s="9">
        <v>42762</v>
      </c>
      <c r="L2604" s="7">
        <v>-2.6</v>
      </c>
      <c r="M2604" s="7">
        <v>-2.2000000000000002</v>
      </c>
      <c r="N2604" s="7">
        <v>-1.63</v>
      </c>
      <c r="O2604" s="7">
        <v>-0.7</v>
      </c>
      <c r="P2604" s="7">
        <v>-0.3</v>
      </c>
      <c r="Q2604" s="8"/>
    </row>
    <row r="2605" spans="1:17" x14ac:dyDescent="0.25">
      <c r="A2605" s="9">
        <v>42765</v>
      </c>
      <c r="L2605" s="7">
        <v>-2.6</v>
      </c>
      <c r="M2605" s="7">
        <v>-2.2999999999999998</v>
      </c>
      <c r="N2605" s="7">
        <v>-1.68</v>
      </c>
      <c r="O2605" s="7">
        <v>-0.7</v>
      </c>
      <c r="P2605" s="7">
        <v>-0.3</v>
      </c>
      <c r="Q2605" s="8"/>
    </row>
    <row r="2606" spans="1:17" x14ac:dyDescent="0.25">
      <c r="A2606" s="9">
        <v>42766</v>
      </c>
      <c r="L2606" s="8"/>
      <c r="M2606" s="7">
        <v>-2.2999999999999998</v>
      </c>
      <c r="N2606" s="7">
        <v>-1.68</v>
      </c>
      <c r="O2606" s="7">
        <v>-0.7</v>
      </c>
      <c r="P2606" s="7">
        <v>-0.3</v>
      </c>
      <c r="Q2606" s="8"/>
    </row>
    <row r="2607" spans="1:17" x14ac:dyDescent="0.25">
      <c r="A2607" s="9">
        <v>42767</v>
      </c>
      <c r="L2607" s="8"/>
      <c r="M2607" s="7">
        <v>-2.2999999999999998</v>
      </c>
      <c r="N2607" s="7">
        <v>-1.68</v>
      </c>
      <c r="O2607" s="7">
        <v>-0.7</v>
      </c>
      <c r="P2607" s="7">
        <v>-0.3</v>
      </c>
      <c r="Q2607" s="7">
        <v>1.5</v>
      </c>
    </row>
    <row r="2608" spans="1:17" x14ac:dyDescent="0.25">
      <c r="A2608" s="9">
        <v>42768</v>
      </c>
      <c r="L2608" s="8"/>
      <c r="M2608" s="7">
        <v>-2.2999999999999998</v>
      </c>
      <c r="N2608" s="7">
        <v>-1.63</v>
      </c>
      <c r="O2608" s="7">
        <v>-0.75</v>
      </c>
      <c r="P2608" s="7">
        <v>-0.35</v>
      </c>
      <c r="Q2608" s="7">
        <v>1.5</v>
      </c>
    </row>
    <row r="2609" spans="1:17" x14ac:dyDescent="0.25">
      <c r="A2609" s="9">
        <v>42769</v>
      </c>
      <c r="L2609" s="8"/>
      <c r="M2609" s="7">
        <v>-2.2999999999999998</v>
      </c>
      <c r="N2609" s="7">
        <v>-1.63</v>
      </c>
      <c r="O2609" s="7">
        <v>-0.8</v>
      </c>
      <c r="P2609" s="7">
        <v>-0.4</v>
      </c>
      <c r="Q2609" s="7">
        <v>1</v>
      </c>
    </row>
    <row r="2610" spans="1:17" x14ac:dyDescent="0.25">
      <c r="A2610" s="9">
        <v>42772</v>
      </c>
      <c r="L2610" s="8"/>
      <c r="M2610" s="7">
        <v>-2.29</v>
      </c>
      <c r="N2610" s="7">
        <v>-1.63</v>
      </c>
      <c r="O2610" s="7">
        <v>-0.9</v>
      </c>
      <c r="P2610" s="7">
        <v>-0.4</v>
      </c>
      <c r="Q2610" s="7">
        <v>1</v>
      </c>
    </row>
    <row r="2611" spans="1:17" x14ac:dyDescent="0.25">
      <c r="A2611" s="9">
        <v>42773</v>
      </c>
      <c r="L2611" s="8"/>
      <c r="M2611" s="7">
        <v>-2.2999999999999998</v>
      </c>
      <c r="N2611" s="7">
        <v>-1.63</v>
      </c>
      <c r="O2611" s="7">
        <v>-0.9</v>
      </c>
      <c r="P2611" s="7">
        <v>-0.4</v>
      </c>
      <c r="Q2611" s="7">
        <v>0.55000000000000004</v>
      </c>
    </row>
    <row r="2612" spans="1:17" x14ac:dyDescent="0.25">
      <c r="A2612" s="9">
        <v>42774</v>
      </c>
      <c r="L2612" s="8"/>
      <c r="M2612" s="7">
        <v>-2.2999999999999998</v>
      </c>
      <c r="N2612" s="7">
        <v>-1.63</v>
      </c>
      <c r="O2612" s="7">
        <v>-0.9</v>
      </c>
      <c r="P2612" s="7">
        <v>-0.4</v>
      </c>
      <c r="Q2612" s="7">
        <v>0.55000000000000004</v>
      </c>
    </row>
    <row r="2613" spans="1:17" x14ac:dyDescent="0.25">
      <c r="A2613" s="9">
        <v>42775</v>
      </c>
      <c r="L2613" s="8"/>
      <c r="M2613" s="7">
        <v>-2.2999999999999998</v>
      </c>
      <c r="N2613" s="7">
        <v>-1.63</v>
      </c>
      <c r="O2613" s="7">
        <v>-0.9</v>
      </c>
      <c r="P2613" s="7">
        <v>-0.4</v>
      </c>
      <c r="Q2613" s="7">
        <v>0.6</v>
      </c>
    </row>
    <row r="2614" spans="1:17" x14ac:dyDescent="0.25">
      <c r="A2614" s="9">
        <v>42776</v>
      </c>
      <c r="L2614" s="8"/>
      <c r="M2614" s="7">
        <v>-2.2999999999999998</v>
      </c>
      <c r="N2614" s="7">
        <v>-1.63</v>
      </c>
      <c r="O2614" s="7">
        <v>-0.9</v>
      </c>
      <c r="P2614" s="7">
        <v>-0.4</v>
      </c>
      <c r="Q2614" s="7">
        <v>0.6</v>
      </c>
    </row>
    <row r="2615" spans="1:17" x14ac:dyDescent="0.25">
      <c r="A2615" s="9">
        <v>42779</v>
      </c>
      <c r="L2615" s="8"/>
      <c r="M2615" s="7">
        <v>-2.2999999999999998</v>
      </c>
      <c r="N2615" s="7">
        <v>-1.62</v>
      </c>
      <c r="O2615" s="7">
        <v>-1</v>
      </c>
      <c r="P2615" s="7">
        <v>-0.4</v>
      </c>
      <c r="Q2615" s="7">
        <v>0.55000000000000004</v>
      </c>
    </row>
    <row r="2616" spans="1:17" x14ac:dyDescent="0.25">
      <c r="A2616" s="9">
        <v>42780</v>
      </c>
      <c r="L2616" s="8"/>
      <c r="M2616" s="7">
        <v>-2.2999999999999998</v>
      </c>
      <c r="N2616" s="7">
        <v>-1.62</v>
      </c>
      <c r="O2616" s="7">
        <v>-1</v>
      </c>
      <c r="P2616" s="7">
        <v>-0.4</v>
      </c>
      <c r="Q2616" s="7">
        <v>0.5</v>
      </c>
    </row>
    <row r="2617" spans="1:17" x14ac:dyDescent="0.25">
      <c r="A2617" s="9">
        <v>42781</v>
      </c>
      <c r="L2617" s="8"/>
      <c r="M2617" s="7">
        <v>-2.2999999999999998</v>
      </c>
      <c r="N2617" s="7">
        <v>-1.62</v>
      </c>
      <c r="O2617" s="7">
        <v>-1</v>
      </c>
      <c r="P2617" s="7">
        <v>-0.4</v>
      </c>
      <c r="Q2617" s="7">
        <v>0.5</v>
      </c>
    </row>
    <row r="2618" spans="1:17" x14ac:dyDescent="0.25">
      <c r="A2618" s="9">
        <v>42782</v>
      </c>
      <c r="L2618" s="8"/>
      <c r="M2618" s="7">
        <v>-2.2999999999999998</v>
      </c>
      <c r="N2618" s="7">
        <v>-1.6</v>
      </c>
      <c r="O2618" s="7">
        <v>-0.9</v>
      </c>
      <c r="P2618" s="7">
        <v>-0.45</v>
      </c>
      <c r="Q2618" s="7">
        <v>0.55000000000000004</v>
      </c>
    </row>
    <row r="2619" spans="1:17" x14ac:dyDescent="0.25">
      <c r="A2619" s="9">
        <v>42783</v>
      </c>
      <c r="L2619" s="8"/>
      <c r="M2619" s="7">
        <v>-2.2999999999999998</v>
      </c>
      <c r="N2619" s="7">
        <v>-1.6</v>
      </c>
      <c r="O2619" s="7">
        <v>-1</v>
      </c>
      <c r="P2619" s="7">
        <v>-0.5</v>
      </c>
      <c r="Q2619" s="7">
        <v>0.5</v>
      </c>
    </row>
    <row r="2620" spans="1:17" x14ac:dyDescent="0.25">
      <c r="A2620" s="9">
        <v>42786</v>
      </c>
      <c r="L2620" s="8"/>
      <c r="M2620" s="7">
        <v>-2.2999999999999998</v>
      </c>
      <c r="N2620" s="7">
        <v>-1.6</v>
      </c>
      <c r="O2620" s="7">
        <v>-0.8</v>
      </c>
      <c r="P2620" s="7">
        <v>-0.4</v>
      </c>
      <c r="Q2620" s="7">
        <v>0.45</v>
      </c>
    </row>
    <row r="2621" spans="1:17" x14ac:dyDescent="0.25">
      <c r="A2621" s="9">
        <v>42787</v>
      </c>
      <c r="L2621" s="8"/>
      <c r="M2621" s="7">
        <v>-2.2999999999999998</v>
      </c>
      <c r="N2621" s="7">
        <v>-1.6</v>
      </c>
      <c r="O2621" s="7">
        <v>-0.8</v>
      </c>
      <c r="P2621" s="7">
        <v>-0.4</v>
      </c>
      <c r="Q2621" s="7">
        <v>0.4</v>
      </c>
    </row>
    <row r="2622" spans="1:17" x14ac:dyDescent="0.25">
      <c r="A2622" s="9">
        <v>42788</v>
      </c>
      <c r="L2622" s="8"/>
      <c r="M2622" s="7">
        <v>-2.2999999999999998</v>
      </c>
      <c r="N2622" s="7">
        <v>-1.6</v>
      </c>
      <c r="O2622" s="7">
        <v>-0.8</v>
      </c>
      <c r="P2622" s="7">
        <v>-0.4</v>
      </c>
      <c r="Q2622" s="7">
        <v>0.4</v>
      </c>
    </row>
    <row r="2623" spans="1:17" x14ac:dyDescent="0.25">
      <c r="A2623" s="9">
        <v>42789</v>
      </c>
      <c r="L2623" s="8"/>
      <c r="M2623" s="7">
        <v>-2.2999999999999998</v>
      </c>
      <c r="N2623" s="7">
        <v>-1.6</v>
      </c>
      <c r="O2623" s="7">
        <v>-0.9</v>
      </c>
      <c r="P2623" s="7">
        <v>-0.4</v>
      </c>
      <c r="Q2623" s="7">
        <v>0.4</v>
      </c>
    </row>
    <row r="2624" spans="1:17" x14ac:dyDescent="0.25">
      <c r="A2624" s="9">
        <v>42790</v>
      </c>
      <c r="L2624" s="8"/>
      <c r="M2624" s="7">
        <v>-2.2999999999999998</v>
      </c>
      <c r="N2624" s="7">
        <v>-1.64</v>
      </c>
      <c r="O2624" s="7">
        <v>-0.9</v>
      </c>
      <c r="P2624" s="7">
        <v>-0.4</v>
      </c>
      <c r="Q2624" s="7">
        <v>0.45</v>
      </c>
    </row>
    <row r="2625" spans="1:17" x14ac:dyDescent="0.25">
      <c r="A2625" s="9">
        <v>42795</v>
      </c>
      <c r="L2625" s="8"/>
      <c r="M2625" s="7">
        <v>-2.2999999999999998</v>
      </c>
      <c r="N2625" s="7">
        <v>-1.62</v>
      </c>
      <c r="O2625" s="7">
        <v>-0.8</v>
      </c>
      <c r="P2625" s="7">
        <v>-0.4</v>
      </c>
      <c r="Q2625" s="7">
        <v>0.45</v>
      </c>
    </row>
    <row r="2626" spans="1:17" x14ac:dyDescent="0.25">
      <c r="A2626" s="9">
        <v>42796</v>
      </c>
      <c r="L2626" s="8"/>
      <c r="M2626" s="7">
        <v>-2.29</v>
      </c>
      <c r="N2626" s="7">
        <v>-1.64</v>
      </c>
      <c r="O2626" s="7">
        <v>-0.9</v>
      </c>
      <c r="P2626" s="7">
        <v>-0.4</v>
      </c>
      <c r="Q2626" s="7">
        <v>0.4</v>
      </c>
    </row>
    <row r="2627" spans="1:17" x14ac:dyDescent="0.25">
      <c r="A2627" s="9">
        <v>42797</v>
      </c>
      <c r="L2627" s="8"/>
      <c r="M2627" s="7">
        <v>-2.29</v>
      </c>
      <c r="N2627" s="7">
        <v>-1.64</v>
      </c>
      <c r="O2627" s="7">
        <v>-0.9</v>
      </c>
      <c r="P2627" s="7">
        <v>-0.4</v>
      </c>
      <c r="Q2627" s="7">
        <v>0.4</v>
      </c>
    </row>
    <row r="2628" spans="1:17" x14ac:dyDescent="0.25">
      <c r="A2628" s="9">
        <v>42800</v>
      </c>
      <c r="L2628" s="8"/>
      <c r="M2628" s="7">
        <v>-2.2999999999999998</v>
      </c>
      <c r="N2628" s="7">
        <v>-1.7</v>
      </c>
      <c r="O2628" s="7">
        <v>-1</v>
      </c>
      <c r="P2628" s="7">
        <v>-0.4</v>
      </c>
      <c r="Q2628" s="7">
        <v>0.2</v>
      </c>
    </row>
    <row r="2629" spans="1:17" x14ac:dyDescent="0.25">
      <c r="A2629" s="9">
        <v>42801</v>
      </c>
      <c r="L2629" s="8"/>
      <c r="M2629" s="7">
        <v>-2.2999999999999998</v>
      </c>
      <c r="N2629" s="7">
        <v>-1.7</v>
      </c>
      <c r="O2629" s="7">
        <v>-1</v>
      </c>
      <c r="P2629" s="7">
        <v>-0.4</v>
      </c>
      <c r="Q2629" s="7">
        <v>0.2</v>
      </c>
    </row>
    <row r="2630" spans="1:17" x14ac:dyDescent="0.25">
      <c r="A2630" s="9">
        <v>42802</v>
      </c>
      <c r="L2630" s="8"/>
      <c r="M2630" s="7">
        <v>-2.2999999999999998</v>
      </c>
      <c r="N2630" s="7">
        <v>-1.7</v>
      </c>
      <c r="O2630" s="7">
        <v>-1</v>
      </c>
      <c r="P2630" s="7">
        <v>-0.4</v>
      </c>
      <c r="Q2630" s="7">
        <v>0.2</v>
      </c>
    </row>
    <row r="2631" spans="1:17" x14ac:dyDescent="0.25">
      <c r="A2631" s="9">
        <v>42803</v>
      </c>
      <c r="L2631" s="8"/>
      <c r="M2631" s="7">
        <v>-2.2999999999999998</v>
      </c>
      <c r="N2631" s="7">
        <v>-1.7</v>
      </c>
      <c r="O2631" s="7">
        <v>-1</v>
      </c>
      <c r="P2631" s="7">
        <v>-0.4</v>
      </c>
      <c r="Q2631" s="7">
        <v>0.2</v>
      </c>
    </row>
    <row r="2632" spans="1:17" x14ac:dyDescent="0.25">
      <c r="A2632" s="9">
        <v>42804</v>
      </c>
      <c r="L2632" s="8"/>
      <c r="M2632" s="7">
        <v>-2.2999999999999998</v>
      </c>
      <c r="N2632" s="7">
        <v>-1.7</v>
      </c>
      <c r="O2632" s="7">
        <v>-1</v>
      </c>
      <c r="P2632" s="7">
        <v>-0.5</v>
      </c>
      <c r="Q2632" s="7">
        <v>0.2</v>
      </c>
    </row>
    <row r="2633" spans="1:17" x14ac:dyDescent="0.25">
      <c r="A2633" s="9">
        <v>42807</v>
      </c>
      <c r="L2633" s="8"/>
      <c r="M2633" s="7">
        <v>-2.2999999999999998</v>
      </c>
      <c r="N2633" s="7">
        <v>-1.7</v>
      </c>
      <c r="O2633" s="7">
        <v>-1</v>
      </c>
      <c r="P2633" s="7">
        <v>-0.5</v>
      </c>
      <c r="Q2633" s="7">
        <v>0.2</v>
      </c>
    </row>
    <row r="2634" spans="1:17" x14ac:dyDescent="0.25">
      <c r="A2634" s="9">
        <v>42808</v>
      </c>
      <c r="L2634" s="8"/>
      <c r="M2634" s="7">
        <v>-2.2999999999999998</v>
      </c>
      <c r="N2634" s="7">
        <v>-1.7</v>
      </c>
      <c r="O2634" s="7">
        <v>-1</v>
      </c>
      <c r="P2634" s="7">
        <v>-0.4</v>
      </c>
      <c r="Q2634" s="7">
        <v>0.3</v>
      </c>
    </row>
    <row r="2635" spans="1:17" x14ac:dyDescent="0.25">
      <c r="A2635" s="9">
        <v>42809</v>
      </c>
      <c r="L2635" s="8"/>
      <c r="M2635" s="7">
        <v>-2.2999999999999998</v>
      </c>
      <c r="N2635" s="7">
        <v>-1.7</v>
      </c>
      <c r="O2635" s="7">
        <v>-0.9</v>
      </c>
      <c r="P2635" s="7">
        <v>-0.4</v>
      </c>
      <c r="Q2635" s="7">
        <v>0.35</v>
      </c>
    </row>
    <row r="2636" spans="1:17" x14ac:dyDescent="0.25">
      <c r="A2636" s="9">
        <v>42810</v>
      </c>
      <c r="L2636" s="8"/>
      <c r="M2636" s="7">
        <v>-2.2999999999999998</v>
      </c>
      <c r="N2636" s="7">
        <v>-1.7</v>
      </c>
      <c r="O2636" s="7">
        <v>-1</v>
      </c>
      <c r="P2636" s="7">
        <v>-0.43</v>
      </c>
      <c r="Q2636" s="7">
        <v>0.35</v>
      </c>
    </row>
    <row r="2637" spans="1:17" x14ac:dyDescent="0.25">
      <c r="A2637" s="9">
        <v>42811</v>
      </c>
      <c r="L2637" s="8"/>
      <c r="M2637" s="7">
        <v>-2.2999999999999998</v>
      </c>
      <c r="N2637" s="7">
        <v>-1.7</v>
      </c>
      <c r="O2637" s="7">
        <v>-1.05</v>
      </c>
      <c r="P2637" s="7">
        <v>-0.4</v>
      </c>
      <c r="Q2637" s="7">
        <v>0.35</v>
      </c>
    </row>
    <row r="2638" spans="1:17" x14ac:dyDescent="0.25">
      <c r="A2638" s="9">
        <v>42814</v>
      </c>
      <c r="L2638" s="8"/>
      <c r="M2638" s="7">
        <v>-2.2999999999999998</v>
      </c>
      <c r="N2638" s="7">
        <v>-1.7</v>
      </c>
      <c r="O2638" s="7">
        <v>-1</v>
      </c>
      <c r="P2638" s="7">
        <v>-0.4</v>
      </c>
      <c r="Q2638" s="7">
        <v>0.38</v>
      </c>
    </row>
    <row r="2639" spans="1:17" x14ac:dyDescent="0.25">
      <c r="A2639" s="9">
        <v>42815</v>
      </c>
      <c r="L2639" s="8"/>
      <c r="M2639" s="7">
        <v>-2.27</v>
      </c>
      <c r="N2639" s="7">
        <v>-1.7</v>
      </c>
      <c r="O2639" s="7">
        <v>-1</v>
      </c>
      <c r="P2639" s="7">
        <v>-0.4</v>
      </c>
      <c r="Q2639" s="7">
        <v>0.47</v>
      </c>
    </row>
    <row r="2640" spans="1:17" x14ac:dyDescent="0.25">
      <c r="A2640" s="9">
        <v>42816</v>
      </c>
      <c r="L2640" s="8"/>
      <c r="M2640" s="7">
        <v>-2.27</v>
      </c>
      <c r="N2640" s="7">
        <v>-1.7</v>
      </c>
      <c r="O2640" s="7">
        <v>-1</v>
      </c>
      <c r="P2640" s="7">
        <v>-0.4</v>
      </c>
      <c r="Q2640" s="7">
        <v>0.47</v>
      </c>
    </row>
    <row r="2641" spans="1:17" x14ac:dyDescent="0.25">
      <c r="A2641" s="9">
        <v>42817</v>
      </c>
      <c r="L2641" s="8"/>
      <c r="M2641" s="7">
        <v>-2.27</v>
      </c>
      <c r="N2641" s="7">
        <v>-1.7</v>
      </c>
      <c r="O2641" s="7">
        <v>-1</v>
      </c>
      <c r="P2641" s="7">
        <v>-0.4</v>
      </c>
      <c r="Q2641" s="7">
        <v>0.47</v>
      </c>
    </row>
    <row r="2642" spans="1:17" x14ac:dyDescent="0.25">
      <c r="A2642" s="9">
        <v>42818</v>
      </c>
      <c r="L2642" s="8"/>
      <c r="M2642" s="7">
        <v>-2.29</v>
      </c>
      <c r="N2642" s="7">
        <v>-1.7</v>
      </c>
      <c r="O2642" s="7">
        <v>-1</v>
      </c>
      <c r="P2642" s="7">
        <v>-0.4</v>
      </c>
      <c r="Q2642" s="7">
        <v>0.41</v>
      </c>
    </row>
    <row r="2643" spans="1:17" x14ac:dyDescent="0.25">
      <c r="A2643" s="9">
        <v>42821</v>
      </c>
      <c r="L2643" s="8"/>
      <c r="M2643" s="7">
        <v>-2.2999999999999998</v>
      </c>
      <c r="N2643" s="7">
        <v>-1.7</v>
      </c>
      <c r="O2643" s="7">
        <v>-1</v>
      </c>
      <c r="P2643" s="7">
        <v>-0.4</v>
      </c>
      <c r="Q2643" s="7">
        <v>0.41</v>
      </c>
    </row>
    <row r="2644" spans="1:17" x14ac:dyDescent="0.25">
      <c r="A2644" s="9">
        <v>42822</v>
      </c>
      <c r="L2644" s="8"/>
      <c r="M2644" s="7">
        <v>-2.29</v>
      </c>
      <c r="N2644" s="7">
        <v>-1.7</v>
      </c>
      <c r="O2644" s="7">
        <v>-1</v>
      </c>
      <c r="P2644" s="7">
        <v>-0.35</v>
      </c>
      <c r="Q2644" s="7">
        <v>0.46</v>
      </c>
    </row>
    <row r="2645" spans="1:17" x14ac:dyDescent="0.25">
      <c r="A2645" s="9">
        <v>42823</v>
      </c>
      <c r="L2645" s="8"/>
      <c r="M2645" s="7">
        <v>-2.29</v>
      </c>
      <c r="N2645" s="7">
        <v>-1.7</v>
      </c>
      <c r="O2645" s="7">
        <v>-1</v>
      </c>
      <c r="P2645" s="7">
        <v>-0.35</v>
      </c>
      <c r="Q2645" s="7">
        <v>0.46</v>
      </c>
    </row>
    <row r="2646" spans="1:17" x14ac:dyDescent="0.25">
      <c r="A2646" s="9">
        <v>42824</v>
      </c>
      <c r="L2646" s="8"/>
      <c r="M2646" s="7">
        <v>-2.2999999999999998</v>
      </c>
      <c r="N2646" s="7">
        <v>-1.7</v>
      </c>
      <c r="O2646" s="7">
        <v>-1</v>
      </c>
      <c r="P2646" s="7">
        <v>-0.4</v>
      </c>
      <c r="Q2646" s="7">
        <v>0.46</v>
      </c>
    </row>
    <row r="2647" spans="1:17" x14ac:dyDescent="0.25">
      <c r="A2647" s="9">
        <v>42825</v>
      </c>
      <c r="L2647" s="8"/>
      <c r="M2647" s="7">
        <v>-2.2999999999999998</v>
      </c>
      <c r="N2647" s="7">
        <v>-1.7</v>
      </c>
      <c r="O2647" s="7">
        <v>-1</v>
      </c>
      <c r="P2647" s="7">
        <v>-0.4</v>
      </c>
      <c r="Q2647" s="7">
        <v>0.46</v>
      </c>
    </row>
    <row r="2648" spans="1:17" x14ac:dyDescent="0.25">
      <c r="A2648" s="9">
        <v>42828</v>
      </c>
      <c r="L2648" s="8"/>
      <c r="M2648" s="7">
        <v>-2.25</v>
      </c>
      <c r="N2648" s="7">
        <v>-1.7</v>
      </c>
      <c r="O2648" s="7">
        <v>-1</v>
      </c>
      <c r="P2648" s="7">
        <v>-0.4</v>
      </c>
      <c r="Q2648" s="7">
        <v>0.46</v>
      </c>
    </row>
    <row r="2649" spans="1:17" x14ac:dyDescent="0.25">
      <c r="A2649" s="9">
        <v>42829</v>
      </c>
      <c r="L2649" s="8"/>
      <c r="M2649" s="7">
        <v>-2.23</v>
      </c>
      <c r="N2649" s="7">
        <v>-1.7</v>
      </c>
      <c r="O2649" s="7">
        <v>-0.9</v>
      </c>
      <c r="P2649" s="7">
        <v>-0.35</v>
      </c>
      <c r="Q2649" s="7">
        <v>0.47</v>
      </c>
    </row>
    <row r="2650" spans="1:17" x14ac:dyDescent="0.25">
      <c r="A2650" s="9">
        <v>42830</v>
      </c>
      <c r="L2650" s="8"/>
      <c r="M2650" s="7">
        <v>-2.2000000000000002</v>
      </c>
      <c r="N2650" s="7">
        <v>-1.7</v>
      </c>
      <c r="O2650" s="7">
        <v>-0.9</v>
      </c>
      <c r="P2650" s="7">
        <v>-0.35</v>
      </c>
      <c r="Q2650" s="7">
        <v>0.48</v>
      </c>
    </row>
    <row r="2651" spans="1:17" x14ac:dyDescent="0.25">
      <c r="A2651" s="9">
        <v>42831</v>
      </c>
      <c r="L2651" s="8"/>
      <c r="M2651" s="7">
        <v>-2.2000000000000002</v>
      </c>
      <c r="N2651" s="7">
        <v>-1.7</v>
      </c>
      <c r="O2651" s="7">
        <v>-0.9</v>
      </c>
      <c r="P2651" s="7">
        <v>-0.35</v>
      </c>
      <c r="Q2651" s="7">
        <v>0.48</v>
      </c>
    </row>
    <row r="2652" spans="1:17" x14ac:dyDescent="0.25">
      <c r="A2652" s="9">
        <v>42832</v>
      </c>
      <c r="L2652" s="8"/>
      <c r="M2652" s="7">
        <v>-2.2000000000000002</v>
      </c>
      <c r="N2652" s="7">
        <v>-1.67</v>
      </c>
      <c r="O2652" s="7">
        <v>-0.8</v>
      </c>
      <c r="P2652" s="7">
        <v>-0.3</v>
      </c>
      <c r="Q2652" s="7">
        <v>0.48</v>
      </c>
    </row>
    <row r="2653" spans="1:17" x14ac:dyDescent="0.25">
      <c r="A2653" s="9">
        <v>42835</v>
      </c>
      <c r="L2653" s="8"/>
      <c r="M2653" s="7">
        <v>-2.2000000000000002</v>
      </c>
      <c r="N2653" s="7">
        <v>-1.7</v>
      </c>
      <c r="O2653" s="7">
        <v>-0.9</v>
      </c>
      <c r="P2653" s="7">
        <v>-0.25</v>
      </c>
      <c r="Q2653" s="7">
        <v>0.47</v>
      </c>
    </row>
    <row r="2654" spans="1:17" x14ac:dyDescent="0.25">
      <c r="A2654" s="9">
        <v>42836</v>
      </c>
      <c r="L2654" s="8"/>
      <c r="M2654" s="7">
        <v>-2.2000000000000002</v>
      </c>
      <c r="N2654" s="7">
        <v>-1.7</v>
      </c>
      <c r="O2654" s="7">
        <v>-1</v>
      </c>
      <c r="P2654" s="7">
        <v>-0.3</v>
      </c>
      <c r="Q2654" s="7">
        <v>0.48</v>
      </c>
    </row>
    <row r="2655" spans="1:17" x14ac:dyDescent="0.25">
      <c r="A2655" s="9">
        <v>42837</v>
      </c>
      <c r="L2655" s="8"/>
      <c r="M2655" s="7">
        <v>-2.2000000000000002</v>
      </c>
      <c r="N2655" s="7">
        <v>-1.7</v>
      </c>
      <c r="O2655" s="7">
        <v>-0.9</v>
      </c>
      <c r="P2655" s="7">
        <v>-0.3</v>
      </c>
      <c r="Q2655" s="7">
        <v>0.49</v>
      </c>
    </row>
    <row r="2656" spans="1:17" x14ac:dyDescent="0.25">
      <c r="A2656" s="9">
        <v>42838</v>
      </c>
      <c r="L2656" s="8"/>
      <c r="M2656" s="7">
        <v>-2.2000000000000002</v>
      </c>
      <c r="N2656" s="7">
        <v>-1.75</v>
      </c>
      <c r="O2656" s="7">
        <v>-0.9</v>
      </c>
      <c r="P2656" s="7">
        <v>-0.3</v>
      </c>
      <c r="Q2656" s="7">
        <v>0.49</v>
      </c>
    </row>
    <row r="2657" spans="1:17" x14ac:dyDescent="0.25">
      <c r="A2657" s="9">
        <v>42842</v>
      </c>
      <c r="L2657" s="8"/>
      <c r="M2657" s="7">
        <v>-2.2000000000000002</v>
      </c>
      <c r="N2657" s="7">
        <v>-1.8</v>
      </c>
      <c r="O2657" s="7">
        <v>-1</v>
      </c>
      <c r="P2657" s="7">
        <v>-0.31</v>
      </c>
      <c r="Q2657" s="7">
        <v>0.5</v>
      </c>
    </row>
    <row r="2658" spans="1:17" x14ac:dyDescent="0.25">
      <c r="A2658" s="9">
        <v>42843</v>
      </c>
      <c r="L2658" s="8"/>
      <c r="M2658" s="7">
        <v>-2.2000000000000002</v>
      </c>
      <c r="N2658" s="7">
        <v>-1.8</v>
      </c>
      <c r="O2658" s="7">
        <v>-1</v>
      </c>
      <c r="P2658" s="7">
        <v>-0.31</v>
      </c>
      <c r="Q2658" s="7">
        <v>0.5</v>
      </c>
    </row>
    <row r="2659" spans="1:17" x14ac:dyDescent="0.25">
      <c r="A2659" s="9">
        <v>42844</v>
      </c>
      <c r="L2659" s="8"/>
      <c r="M2659" s="7">
        <v>-2.2000000000000002</v>
      </c>
      <c r="N2659" s="7">
        <v>-1.8</v>
      </c>
      <c r="O2659" s="7">
        <v>-1</v>
      </c>
      <c r="P2659" s="7">
        <v>-0.36</v>
      </c>
      <c r="Q2659" s="7">
        <v>0.45</v>
      </c>
    </row>
    <row r="2660" spans="1:17" x14ac:dyDescent="0.25">
      <c r="A2660" s="9">
        <v>42845</v>
      </c>
      <c r="L2660" s="8"/>
      <c r="M2660" s="7">
        <v>-2.2000000000000002</v>
      </c>
      <c r="N2660" s="7">
        <v>-1.8</v>
      </c>
      <c r="O2660" s="7">
        <v>-1</v>
      </c>
      <c r="P2660" s="7">
        <v>-0.31</v>
      </c>
      <c r="Q2660" s="7">
        <v>0.5</v>
      </c>
    </row>
    <row r="2661" spans="1:17" x14ac:dyDescent="0.25">
      <c r="A2661" s="9">
        <v>42849</v>
      </c>
      <c r="L2661" s="8"/>
      <c r="M2661" s="7">
        <v>-2.2000000000000002</v>
      </c>
      <c r="N2661" s="7">
        <v>-1.8</v>
      </c>
      <c r="O2661" s="7">
        <v>-1</v>
      </c>
      <c r="P2661" s="7">
        <v>-0.36</v>
      </c>
      <c r="Q2661" s="7">
        <v>0.39</v>
      </c>
    </row>
    <row r="2662" spans="1:17" x14ac:dyDescent="0.25">
      <c r="A2662" s="9">
        <v>42850</v>
      </c>
      <c r="L2662" s="8"/>
      <c r="M2662" s="7">
        <v>-2.2000000000000002</v>
      </c>
      <c r="N2662" s="7">
        <v>-1.8</v>
      </c>
      <c r="O2662" s="7">
        <v>-1</v>
      </c>
      <c r="P2662" s="7">
        <v>-0.36</v>
      </c>
      <c r="Q2662" s="7">
        <v>0.39</v>
      </c>
    </row>
    <row r="2663" spans="1:17" x14ac:dyDescent="0.25">
      <c r="A2663" s="9">
        <v>42851</v>
      </c>
      <c r="L2663" s="8"/>
      <c r="M2663" s="7">
        <v>-2.2000000000000002</v>
      </c>
      <c r="N2663" s="7">
        <v>-1.8</v>
      </c>
      <c r="O2663" s="7">
        <v>-1</v>
      </c>
      <c r="P2663" s="7">
        <v>-0.5</v>
      </c>
      <c r="Q2663" s="7">
        <v>0.36</v>
      </c>
    </row>
    <row r="2664" spans="1:17" x14ac:dyDescent="0.25">
      <c r="A2664" s="9">
        <v>42852</v>
      </c>
      <c r="L2664" s="8"/>
      <c r="M2664" s="7">
        <v>-2.2000000000000002</v>
      </c>
      <c r="N2664" s="7">
        <v>-1.8</v>
      </c>
      <c r="O2664" s="7">
        <v>-1</v>
      </c>
      <c r="P2664" s="7">
        <v>-0.5</v>
      </c>
      <c r="Q2664" s="7">
        <v>0.36</v>
      </c>
    </row>
    <row r="2665" spans="1:17" x14ac:dyDescent="0.25">
      <c r="A2665" s="9">
        <v>42853</v>
      </c>
      <c r="L2665" s="8"/>
      <c r="M2665" s="7">
        <v>-2.2000000000000002</v>
      </c>
      <c r="N2665" s="7">
        <v>-1.8</v>
      </c>
      <c r="O2665" s="7">
        <v>-1</v>
      </c>
      <c r="P2665" s="7">
        <v>-0.5</v>
      </c>
      <c r="Q2665" s="7">
        <v>0.35</v>
      </c>
    </row>
    <row r="2666" spans="1:17" x14ac:dyDescent="0.25">
      <c r="A2666" s="9">
        <v>42857</v>
      </c>
      <c r="L2666" s="8"/>
      <c r="M2666" s="7">
        <v>-2.2000000000000002</v>
      </c>
      <c r="N2666" s="7">
        <v>-1.8</v>
      </c>
      <c r="O2666" s="7">
        <v>-1</v>
      </c>
      <c r="P2666" s="7">
        <v>-0.5</v>
      </c>
      <c r="Q2666" s="7">
        <v>0.28000000000000003</v>
      </c>
    </row>
    <row r="2667" spans="1:17" x14ac:dyDescent="0.25">
      <c r="A2667" s="9">
        <v>42858</v>
      </c>
      <c r="L2667" s="8"/>
      <c r="M2667" s="7">
        <v>-2.2000000000000002</v>
      </c>
      <c r="N2667" s="7">
        <v>-1.8</v>
      </c>
      <c r="O2667" s="7">
        <v>-1</v>
      </c>
      <c r="P2667" s="7">
        <v>-0.5</v>
      </c>
      <c r="Q2667" s="7">
        <v>0.35</v>
      </c>
    </row>
    <row r="2668" spans="1:17" x14ac:dyDescent="0.25">
      <c r="A2668" s="9">
        <v>42859</v>
      </c>
      <c r="L2668" s="8"/>
      <c r="M2668" s="7">
        <v>-2.2000000000000002</v>
      </c>
      <c r="N2668" s="7">
        <v>-1.8</v>
      </c>
      <c r="O2668" s="7">
        <v>-1</v>
      </c>
      <c r="P2668" s="7">
        <v>-0.5</v>
      </c>
      <c r="Q2668" s="7">
        <v>0.36</v>
      </c>
    </row>
    <row r="2669" spans="1:17" x14ac:dyDescent="0.25">
      <c r="A2669" s="9">
        <v>42860</v>
      </c>
      <c r="L2669" s="8"/>
      <c r="M2669" s="7">
        <v>-2.2000000000000002</v>
      </c>
      <c r="N2669" s="7">
        <v>-1.8</v>
      </c>
      <c r="O2669" s="7">
        <v>-1</v>
      </c>
      <c r="P2669" s="7">
        <v>-0.5</v>
      </c>
      <c r="Q2669" s="7">
        <v>0.35</v>
      </c>
    </row>
    <row r="2670" spans="1:17" x14ac:dyDescent="0.25">
      <c r="A2670" s="9">
        <v>42863</v>
      </c>
      <c r="L2670" s="8"/>
      <c r="M2670" s="7">
        <v>-2.2000000000000002</v>
      </c>
      <c r="N2670" s="7">
        <v>-1.8</v>
      </c>
      <c r="O2670" s="7">
        <v>-1.05</v>
      </c>
      <c r="P2670" s="7">
        <v>-0.5</v>
      </c>
      <c r="Q2670" s="7">
        <v>0.28000000000000003</v>
      </c>
    </row>
    <row r="2671" spans="1:17" x14ac:dyDescent="0.25">
      <c r="A2671" s="9">
        <v>42864</v>
      </c>
      <c r="L2671" s="8"/>
      <c r="M2671" s="7">
        <v>-2.2000000000000002</v>
      </c>
      <c r="N2671" s="7">
        <v>-1.8</v>
      </c>
      <c r="O2671" s="7">
        <v>-1</v>
      </c>
      <c r="P2671" s="7">
        <v>-0.5</v>
      </c>
      <c r="Q2671" s="7">
        <v>0.35</v>
      </c>
    </row>
    <row r="2672" spans="1:17" x14ac:dyDescent="0.25">
      <c r="A2672" s="9">
        <v>42865</v>
      </c>
      <c r="L2672" s="8"/>
      <c r="M2672" s="7">
        <v>-2.2000000000000002</v>
      </c>
      <c r="N2672" s="7">
        <v>-1.8</v>
      </c>
      <c r="O2672" s="7">
        <v>-1</v>
      </c>
      <c r="P2672" s="7">
        <v>-0.5</v>
      </c>
      <c r="Q2672" s="7">
        <v>0.36</v>
      </c>
    </row>
    <row r="2673" spans="1:17" x14ac:dyDescent="0.25">
      <c r="A2673" s="9">
        <v>42866</v>
      </c>
      <c r="L2673" s="8"/>
      <c r="M2673" s="7">
        <v>-2.2000000000000002</v>
      </c>
      <c r="N2673" s="7">
        <v>-1.8</v>
      </c>
      <c r="O2673" s="7">
        <v>-1</v>
      </c>
      <c r="P2673" s="7">
        <v>-0.5</v>
      </c>
      <c r="Q2673" s="7">
        <v>0.36</v>
      </c>
    </row>
    <row r="2674" spans="1:17" x14ac:dyDescent="0.25">
      <c r="A2674" s="9">
        <v>42867</v>
      </c>
      <c r="L2674" s="8"/>
      <c r="M2674" s="7">
        <v>-2.2000000000000002</v>
      </c>
      <c r="N2674" s="7">
        <v>-1.8</v>
      </c>
      <c r="O2674" s="7">
        <v>-1.1000000000000001</v>
      </c>
      <c r="P2674" s="7">
        <v>-0.5</v>
      </c>
      <c r="Q2674" s="7">
        <v>0.36</v>
      </c>
    </row>
    <row r="2675" spans="1:17" x14ac:dyDescent="0.25">
      <c r="A2675" s="9">
        <v>42870</v>
      </c>
      <c r="L2675" s="8"/>
      <c r="M2675" s="7">
        <v>-2.2000000000000002</v>
      </c>
      <c r="N2675" s="7">
        <v>-1.8</v>
      </c>
      <c r="O2675" s="7">
        <v>-1.1000000000000001</v>
      </c>
      <c r="P2675" s="7">
        <v>-0.5</v>
      </c>
      <c r="Q2675" s="7">
        <v>0.35</v>
      </c>
    </row>
    <row r="2676" spans="1:17" x14ac:dyDescent="0.25">
      <c r="A2676" s="9">
        <v>42871</v>
      </c>
      <c r="L2676" s="8"/>
      <c r="M2676" s="7">
        <v>-2.2000000000000002</v>
      </c>
      <c r="N2676" s="7">
        <v>-1.8</v>
      </c>
      <c r="O2676" s="7">
        <v>-1.1000000000000001</v>
      </c>
      <c r="P2676" s="7">
        <v>-0.5</v>
      </c>
      <c r="Q2676" s="7">
        <v>0.28000000000000003</v>
      </c>
    </row>
    <row r="2677" spans="1:17" x14ac:dyDescent="0.25">
      <c r="A2677" s="9">
        <v>42872</v>
      </c>
      <c r="L2677" s="8"/>
      <c r="M2677" s="7">
        <v>-2.2000000000000002</v>
      </c>
      <c r="N2677" s="7">
        <v>-1.8</v>
      </c>
      <c r="O2677" s="7">
        <v>-1</v>
      </c>
      <c r="P2677" s="7">
        <v>-0.5</v>
      </c>
      <c r="Q2677" s="7">
        <v>0.2</v>
      </c>
    </row>
    <row r="2678" spans="1:17" x14ac:dyDescent="0.25">
      <c r="A2678" s="9">
        <v>42873</v>
      </c>
      <c r="L2678" s="8"/>
      <c r="M2678" s="7">
        <v>-2.2000000000000002</v>
      </c>
      <c r="N2678" s="7">
        <v>-1.8</v>
      </c>
      <c r="O2678" s="7">
        <v>-1</v>
      </c>
      <c r="P2678" s="7">
        <v>-0.5</v>
      </c>
      <c r="Q2678" s="7">
        <v>0.15</v>
      </c>
    </row>
    <row r="2679" spans="1:17" x14ac:dyDescent="0.25">
      <c r="A2679" s="9">
        <v>42874</v>
      </c>
      <c r="L2679" s="8"/>
      <c r="M2679" s="7">
        <v>-2.2000000000000002</v>
      </c>
      <c r="N2679" s="7">
        <v>-1.8</v>
      </c>
      <c r="O2679" s="7">
        <v>-1</v>
      </c>
      <c r="P2679" s="7">
        <v>-0.5</v>
      </c>
      <c r="Q2679" s="7">
        <v>0.35</v>
      </c>
    </row>
    <row r="2680" spans="1:17" x14ac:dyDescent="0.25">
      <c r="A2680" s="9">
        <v>42877</v>
      </c>
      <c r="L2680" s="8"/>
      <c r="M2680" s="7">
        <v>-2.2000000000000002</v>
      </c>
      <c r="N2680" s="7">
        <v>-1.8</v>
      </c>
      <c r="O2680" s="7">
        <v>-1</v>
      </c>
      <c r="P2680" s="7">
        <v>-0.5</v>
      </c>
      <c r="Q2680" s="7">
        <v>0.2</v>
      </c>
    </row>
    <row r="2681" spans="1:17" x14ac:dyDescent="0.25">
      <c r="A2681" s="9">
        <v>42878</v>
      </c>
      <c r="L2681" s="8"/>
      <c r="M2681" s="7">
        <v>-2.2000000000000002</v>
      </c>
      <c r="N2681" s="7">
        <v>-1.8</v>
      </c>
      <c r="O2681" s="7">
        <v>-1</v>
      </c>
      <c r="P2681" s="7">
        <v>-0.5</v>
      </c>
      <c r="Q2681" s="7">
        <v>0.2</v>
      </c>
    </row>
    <row r="2682" spans="1:17" x14ac:dyDescent="0.25">
      <c r="A2682" s="9">
        <v>42879</v>
      </c>
      <c r="L2682" s="8"/>
      <c r="M2682" s="7">
        <v>-2.2000000000000002</v>
      </c>
      <c r="N2682" s="7">
        <v>-1.8</v>
      </c>
      <c r="O2682" s="7">
        <v>-1</v>
      </c>
      <c r="P2682" s="7">
        <v>-0.5</v>
      </c>
      <c r="Q2682" s="7">
        <v>0.2</v>
      </c>
    </row>
    <row r="2683" spans="1:17" x14ac:dyDescent="0.25">
      <c r="A2683" s="9">
        <v>42880</v>
      </c>
      <c r="L2683" s="8"/>
      <c r="M2683" s="7">
        <v>-2.2000000000000002</v>
      </c>
      <c r="N2683" s="7">
        <v>-1.8</v>
      </c>
      <c r="O2683" s="7">
        <v>-1</v>
      </c>
      <c r="P2683" s="7">
        <v>-0.45</v>
      </c>
      <c r="Q2683" s="7">
        <v>0.28000000000000003</v>
      </c>
    </row>
    <row r="2684" spans="1:17" x14ac:dyDescent="0.25">
      <c r="A2684" s="9">
        <v>42881</v>
      </c>
      <c r="L2684" s="8"/>
      <c r="M2684" s="7">
        <v>-2.2000000000000002</v>
      </c>
      <c r="N2684" s="7">
        <v>-1.8</v>
      </c>
      <c r="O2684" s="7">
        <v>-1</v>
      </c>
      <c r="P2684" s="7">
        <v>-0.5</v>
      </c>
      <c r="Q2684" s="7">
        <v>0.35</v>
      </c>
    </row>
    <row r="2685" spans="1:17" x14ac:dyDescent="0.25">
      <c r="A2685" s="9">
        <v>42884</v>
      </c>
      <c r="L2685" s="8"/>
      <c r="M2685" s="7">
        <v>-2.2000000000000002</v>
      </c>
      <c r="N2685" s="7">
        <v>-1.8</v>
      </c>
      <c r="O2685" s="7">
        <v>-1</v>
      </c>
      <c r="P2685" s="7">
        <v>-0.45</v>
      </c>
      <c r="Q2685" s="7">
        <v>0.38</v>
      </c>
    </row>
    <row r="2686" spans="1:17" x14ac:dyDescent="0.25">
      <c r="A2686" s="9">
        <v>42885</v>
      </c>
      <c r="L2686" s="8"/>
      <c r="M2686" s="7">
        <v>-2.2000000000000002</v>
      </c>
      <c r="N2686" s="7">
        <v>-1.8</v>
      </c>
      <c r="O2686" s="7">
        <v>-1</v>
      </c>
      <c r="P2686" s="7">
        <v>-0.45</v>
      </c>
      <c r="Q2686" s="7">
        <v>0.38</v>
      </c>
    </row>
    <row r="2687" spans="1:17" x14ac:dyDescent="0.25">
      <c r="A2687" s="9">
        <v>42886</v>
      </c>
      <c r="L2687" s="8"/>
      <c r="M2687" s="7">
        <v>-2.2000000000000002</v>
      </c>
      <c r="N2687" s="7">
        <v>-1.8</v>
      </c>
      <c r="O2687" s="7">
        <v>-1</v>
      </c>
      <c r="P2687" s="7">
        <v>-0.45</v>
      </c>
      <c r="Q2687" s="7">
        <v>0.38</v>
      </c>
    </row>
    <row r="2688" spans="1:17" x14ac:dyDescent="0.25">
      <c r="A2688" s="9">
        <v>42887</v>
      </c>
      <c r="L2688" s="8"/>
      <c r="M2688" s="7">
        <v>-2.2000000000000002</v>
      </c>
      <c r="N2688" s="7">
        <v>-1.8</v>
      </c>
      <c r="O2688" s="7">
        <v>-1</v>
      </c>
      <c r="P2688" s="7">
        <v>-0.45</v>
      </c>
      <c r="Q2688" s="7">
        <v>0.38</v>
      </c>
    </row>
    <row r="2689" spans="1:17" x14ac:dyDescent="0.25">
      <c r="A2689" s="9">
        <v>42888</v>
      </c>
      <c r="L2689" s="8"/>
      <c r="M2689" s="7">
        <v>-2.2000000000000002</v>
      </c>
      <c r="N2689" s="7">
        <v>-1.8</v>
      </c>
      <c r="O2689" s="7">
        <v>-1</v>
      </c>
      <c r="P2689" s="7">
        <v>-0.4</v>
      </c>
      <c r="Q2689" s="7">
        <v>0.4</v>
      </c>
    </row>
    <row r="2690" spans="1:17" x14ac:dyDescent="0.25">
      <c r="A2690" s="9">
        <v>42891</v>
      </c>
      <c r="L2690" s="8"/>
      <c r="M2690" s="7">
        <v>-2.2000000000000002</v>
      </c>
      <c r="N2690" s="7">
        <v>-1.8</v>
      </c>
      <c r="O2690" s="7">
        <v>-1</v>
      </c>
      <c r="P2690" s="7">
        <v>-0.5</v>
      </c>
      <c r="Q2690" s="7">
        <v>0.4</v>
      </c>
    </row>
    <row r="2691" spans="1:17" x14ac:dyDescent="0.25">
      <c r="A2691" s="9">
        <v>42892</v>
      </c>
      <c r="L2691" s="8"/>
      <c r="M2691" s="7">
        <v>-2.2000000000000002</v>
      </c>
      <c r="N2691" s="7">
        <v>-1.8</v>
      </c>
      <c r="O2691" s="7">
        <v>-1</v>
      </c>
      <c r="P2691" s="7">
        <v>-0.41</v>
      </c>
      <c r="Q2691" s="7">
        <v>0.39</v>
      </c>
    </row>
    <row r="2692" spans="1:17" x14ac:dyDescent="0.25">
      <c r="A2692" s="9">
        <v>42893</v>
      </c>
      <c r="L2692" s="8"/>
      <c r="M2692" s="7">
        <v>-2.2000000000000002</v>
      </c>
      <c r="N2692" s="7">
        <v>-1.8</v>
      </c>
      <c r="O2692" s="7">
        <v>-1</v>
      </c>
      <c r="P2692" s="7">
        <v>-0.41</v>
      </c>
      <c r="Q2692" s="7">
        <v>0.39</v>
      </c>
    </row>
    <row r="2693" spans="1:17" x14ac:dyDescent="0.25">
      <c r="A2693" s="9">
        <v>42894</v>
      </c>
      <c r="L2693" s="8"/>
      <c r="M2693" s="7">
        <v>-2.2000000000000002</v>
      </c>
      <c r="N2693" s="7">
        <v>-1.8</v>
      </c>
      <c r="O2693" s="7">
        <v>-1</v>
      </c>
      <c r="P2693" s="7">
        <v>-0.41</v>
      </c>
      <c r="Q2693" s="7">
        <v>0.39</v>
      </c>
    </row>
    <row r="2694" spans="1:17" x14ac:dyDescent="0.25">
      <c r="A2694" s="9">
        <v>42895</v>
      </c>
      <c r="L2694" s="8"/>
      <c r="M2694" s="7">
        <v>-2.2000000000000002</v>
      </c>
      <c r="N2694" s="7">
        <v>-1.8</v>
      </c>
      <c r="O2694" s="7">
        <v>-1</v>
      </c>
      <c r="P2694" s="7">
        <v>-0.5</v>
      </c>
      <c r="Q2694" s="7">
        <v>0.39</v>
      </c>
    </row>
    <row r="2695" spans="1:17" x14ac:dyDescent="0.25">
      <c r="A2695" s="9">
        <v>42898</v>
      </c>
      <c r="L2695" s="8"/>
      <c r="M2695" s="7">
        <v>-2.2000000000000002</v>
      </c>
      <c r="N2695" s="7">
        <v>-1.8</v>
      </c>
      <c r="O2695" s="7">
        <v>-1</v>
      </c>
      <c r="P2695" s="7">
        <v>-0.5</v>
      </c>
      <c r="Q2695" s="7">
        <v>0.36</v>
      </c>
    </row>
    <row r="2696" spans="1:17" x14ac:dyDescent="0.25">
      <c r="A2696" s="9">
        <v>42899</v>
      </c>
      <c r="L2696" s="8"/>
      <c r="M2696" s="7">
        <v>-2.2000000000000002</v>
      </c>
      <c r="N2696" s="7">
        <v>-1.8</v>
      </c>
      <c r="O2696" s="7">
        <v>-1</v>
      </c>
      <c r="P2696" s="7">
        <v>-0.5</v>
      </c>
      <c r="Q2696" s="7">
        <v>0.36</v>
      </c>
    </row>
    <row r="2697" spans="1:17" x14ac:dyDescent="0.25">
      <c r="A2697" s="9">
        <v>42900</v>
      </c>
      <c r="L2697" s="8"/>
      <c r="M2697" s="7">
        <v>-2.2000000000000002</v>
      </c>
      <c r="N2697" s="7">
        <v>-1.8</v>
      </c>
      <c r="O2697" s="7">
        <v>-1.02</v>
      </c>
      <c r="P2697" s="7">
        <v>-0.5</v>
      </c>
      <c r="Q2697" s="7">
        <v>0.35</v>
      </c>
    </row>
    <row r="2698" spans="1:17" x14ac:dyDescent="0.25">
      <c r="A2698" s="9">
        <v>42902</v>
      </c>
      <c r="L2698" s="8"/>
      <c r="M2698" s="7">
        <v>-2.2000000000000002</v>
      </c>
      <c r="N2698" s="7">
        <v>-1.8</v>
      </c>
      <c r="O2698" s="7">
        <v>-1</v>
      </c>
      <c r="P2698" s="7">
        <v>-0.5</v>
      </c>
      <c r="Q2698" s="7">
        <v>0.35</v>
      </c>
    </row>
    <row r="2699" spans="1:17" x14ac:dyDescent="0.25">
      <c r="A2699" s="9">
        <v>42905</v>
      </c>
      <c r="L2699" s="8"/>
      <c r="M2699" s="7">
        <v>-2.2000000000000002</v>
      </c>
      <c r="N2699" s="7">
        <v>-1.8</v>
      </c>
      <c r="O2699" s="7">
        <v>-1.07</v>
      </c>
      <c r="P2699" s="7">
        <v>-0.5</v>
      </c>
      <c r="Q2699" s="7">
        <v>0.1</v>
      </c>
    </row>
    <row r="2700" spans="1:17" x14ac:dyDescent="0.25">
      <c r="A2700" s="9">
        <v>42906</v>
      </c>
      <c r="L2700" s="8"/>
      <c r="M2700" s="7">
        <v>-2.2000000000000002</v>
      </c>
      <c r="N2700" s="7">
        <v>-1.8</v>
      </c>
      <c r="O2700" s="7">
        <v>-1.07</v>
      </c>
      <c r="P2700" s="7">
        <v>-0.5</v>
      </c>
      <c r="Q2700" s="7">
        <v>0.1</v>
      </c>
    </row>
    <row r="2701" spans="1:17" x14ac:dyDescent="0.25">
      <c r="A2701" s="9">
        <v>42907</v>
      </c>
      <c r="L2701" s="8"/>
      <c r="M2701" s="7">
        <v>-2.2000000000000002</v>
      </c>
      <c r="N2701" s="7">
        <v>-1.8</v>
      </c>
      <c r="O2701" s="7">
        <v>-1.07</v>
      </c>
      <c r="P2701" s="7">
        <v>-0.5</v>
      </c>
      <c r="Q2701" s="7">
        <v>0.1</v>
      </c>
    </row>
    <row r="2702" spans="1:17" x14ac:dyDescent="0.25">
      <c r="A2702" s="9">
        <v>42908</v>
      </c>
      <c r="L2702" s="8"/>
      <c r="M2702" s="7">
        <v>-2.2000000000000002</v>
      </c>
      <c r="N2702" s="7">
        <v>-1.8</v>
      </c>
      <c r="O2702" s="7">
        <v>-1.07</v>
      </c>
      <c r="P2702" s="7">
        <v>-0.5</v>
      </c>
      <c r="Q2702" s="7">
        <v>0.23</v>
      </c>
    </row>
    <row r="2703" spans="1:17" x14ac:dyDescent="0.25">
      <c r="A2703" s="9">
        <v>42909</v>
      </c>
      <c r="L2703" s="8"/>
      <c r="M2703" s="7">
        <v>-2.2000000000000002</v>
      </c>
      <c r="N2703" s="7">
        <v>-1.8</v>
      </c>
      <c r="O2703" s="7">
        <v>-1.07</v>
      </c>
      <c r="P2703" s="7">
        <v>-0.5</v>
      </c>
      <c r="Q2703" s="7">
        <v>0.23</v>
      </c>
    </row>
    <row r="2704" spans="1:17" x14ac:dyDescent="0.25">
      <c r="A2704" s="9">
        <v>42912</v>
      </c>
      <c r="L2704" s="8"/>
      <c r="M2704" s="7">
        <v>-2.2000000000000002</v>
      </c>
      <c r="N2704" s="7">
        <v>-1.8</v>
      </c>
      <c r="O2704" s="7">
        <v>-1.04</v>
      </c>
      <c r="P2704" s="7">
        <v>-0.5</v>
      </c>
      <c r="Q2704" s="7">
        <v>0.1</v>
      </c>
    </row>
    <row r="2705" spans="1:17" x14ac:dyDescent="0.25">
      <c r="A2705" s="9">
        <v>42913</v>
      </c>
      <c r="L2705" s="8"/>
      <c r="M2705" s="7">
        <v>-2.2000000000000002</v>
      </c>
      <c r="N2705" s="7">
        <v>-1.8</v>
      </c>
      <c r="O2705" s="7">
        <v>-1.07</v>
      </c>
      <c r="P2705" s="7">
        <v>-0.5</v>
      </c>
      <c r="Q2705" s="7">
        <v>0.15</v>
      </c>
    </row>
    <row r="2706" spans="1:17" x14ac:dyDescent="0.25">
      <c r="A2706" s="9">
        <v>42914</v>
      </c>
      <c r="L2706" s="8"/>
      <c r="M2706" s="7">
        <v>-2.2000000000000002</v>
      </c>
      <c r="N2706" s="7">
        <v>-1.8</v>
      </c>
      <c r="O2706" s="7">
        <v>-1.07</v>
      </c>
      <c r="P2706" s="7">
        <v>-0.5</v>
      </c>
      <c r="Q2706" s="7">
        <v>0.15</v>
      </c>
    </row>
    <row r="2707" spans="1:17" x14ac:dyDescent="0.25">
      <c r="A2707" s="9">
        <v>42915</v>
      </c>
      <c r="L2707" s="8"/>
      <c r="M2707" s="7">
        <v>-2.2000000000000002</v>
      </c>
      <c r="N2707" s="7">
        <v>-1.8</v>
      </c>
      <c r="O2707" s="7">
        <v>-1.2</v>
      </c>
      <c r="P2707" s="7">
        <v>-0.5</v>
      </c>
      <c r="Q2707" s="7">
        <v>0.05</v>
      </c>
    </row>
    <row r="2708" spans="1:17" x14ac:dyDescent="0.25">
      <c r="A2708" s="9">
        <v>42916</v>
      </c>
      <c r="L2708" s="8"/>
      <c r="M2708" s="7">
        <v>-2.2000000000000002</v>
      </c>
      <c r="N2708" s="7">
        <v>-1.8</v>
      </c>
      <c r="O2708" s="7">
        <v>-1.1499999999999999</v>
      </c>
      <c r="P2708" s="7">
        <v>-0.52</v>
      </c>
      <c r="Q2708" s="7">
        <v>0</v>
      </c>
    </row>
    <row r="2709" spans="1:17" x14ac:dyDescent="0.25">
      <c r="A2709" s="9">
        <v>42919</v>
      </c>
      <c r="L2709" s="8"/>
      <c r="M2709" s="7">
        <v>-2.2000000000000002</v>
      </c>
      <c r="N2709" s="7">
        <v>-1.8</v>
      </c>
      <c r="O2709" s="7">
        <v>-1.1499999999999999</v>
      </c>
      <c r="P2709" s="7">
        <v>-0.52</v>
      </c>
      <c r="Q2709" s="7">
        <v>0</v>
      </c>
    </row>
    <row r="2710" spans="1:17" x14ac:dyDescent="0.25">
      <c r="A2710" s="9">
        <v>42920</v>
      </c>
      <c r="L2710" s="8"/>
      <c r="M2710" s="7">
        <v>-2.2000000000000002</v>
      </c>
      <c r="N2710" s="7">
        <v>-1.8</v>
      </c>
      <c r="O2710" s="7">
        <v>-1.2</v>
      </c>
      <c r="P2710" s="7">
        <v>-0.54</v>
      </c>
      <c r="Q2710" s="7">
        <v>0</v>
      </c>
    </row>
    <row r="2711" spans="1:17" x14ac:dyDescent="0.25">
      <c r="A2711" s="9">
        <v>42921</v>
      </c>
      <c r="L2711" s="8"/>
      <c r="M2711" s="7">
        <v>-2.2000000000000002</v>
      </c>
      <c r="N2711" s="7">
        <v>-1.8</v>
      </c>
      <c r="O2711" s="7">
        <v>-1.2</v>
      </c>
      <c r="P2711" s="7">
        <v>-0.54</v>
      </c>
      <c r="Q2711" s="7">
        <v>0</v>
      </c>
    </row>
    <row r="2712" spans="1:17" x14ac:dyDescent="0.25">
      <c r="A2712" s="9">
        <v>42922</v>
      </c>
      <c r="L2712" s="8"/>
      <c r="M2712" s="7">
        <v>-2.2000000000000002</v>
      </c>
      <c r="N2712" s="7">
        <v>-1.8</v>
      </c>
      <c r="O2712" s="7">
        <v>-1.1499999999999999</v>
      </c>
      <c r="P2712" s="7">
        <v>-0.52</v>
      </c>
      <c r="Q2712" s="7">
        <v>0</v>
      </c>
    </row>
    <row r="2713" spans="1:17" x14ac:dyDescent="0.25">
      <c r="A2713" s="9">
        <v>42923</v>
      </c>
      <c r="L2713" s="8"/>
      <c r="M2713" s="7">
        <v>-2.2000000000000002</v>
      </c>
      <c r="N2713" s="7">
        <v>-1.8</v>
      </c>
      <c r="O2713" s="7">
        <v>-1.1000000000000001</v>
      </c>
      <c r="P2713" s="7">
        <v>-0.54</v>
      </c>
      <c r="Q2713" s="7">
        <v>0</v>
      </c>
    </row>
    <row r="2714" spans="1:17" x14ac:dyDescent="0.25">
      <c r="A2714" s="9">
        <v>42926</v>
      </c>
      <c r="L2714" s="8"/>
      <c r="M2714" s="7">
        <v>-2.2000000000000002</v>
      </c>
      <c r="N2714" s="7">
        <v>-1.8</v>
      </c>
      <c r="O2714" s="7">
        <v>-1.1499999999999999</v>
      </c>
      <c r="P2714" s="7">
        <v>-0.55000000000000004</v>
      </c>
      <c r="Q2714" s="7">
        <v>0</v>
      </c>
    </row>
    <row r="2715" spans="1:17" x14ac:dyDescent="0.25">
      <c r="A2715" s="9">
        <v>42927</v>
      </c>
      <c r="L2715" s="8"/>
      <c r="M2715" s="7">
        <v>-2.2000000000000002</v>
      </c>
      <c r="N2715" s="7">
        <v>-1.82</v>
      </c>
      <c r="O2715" s="7">
        <v>-1.2</v>
      </c>
      <c r="P2715" s="7">
        <v>-0.56000000000000005</v>
      </c>
      <c r="Q2715" s="7">
        <v>0</v>
      </c>
    </row>
    <row r="2716" spans="1:17" x14ac:dyDescent="0.25">
      <c r="A2716" s="9">
        <v>42928</v>
      </c>
      <c r="L2716" s="8"/>
      <c r="M2716" s="7">
        <v>-2.2000000000000002</v>
      </c>
      <c r="N2716" s="7">
        <v>-1.8</v>
      </c>
      <c r="O2716" s="7">
        <v>-1.1499999999999999</v>
      </c>
      <c r="P2716" s="7">
        <v>-0.55000000000000004</v>
      </c>
      <c r="Q2716" s="7">
        <v>0</v>
      </c>
    </row>
    <row r="2717" spans="1:17" x14ac:dyDescent="0.25">
      <c r="A2717" s="9">
        <v>42929</v>
      </c>
      <c r="L2717" s="8"/>
      <c r="M2717" s="7">
        <v>-2.2000000000000002</v>
      </c>
      <c r="N2717" s="7">
        <v>-1.8</v>
      </c>
      <c r="O2717" s="7">
        <v>-1.1000000000000001</v>
      </c>
      <c r="P2717" s="7">
        <v>-0.54</v>
      </c>
      <c r="Q2717" s="7">
        <v>0</v>
      </c>
    </row>
    <row r="2718" spans="1:17" x14ac:dyDescent="0.25">
      <c r="A2718" s="9">
        <v>42930</v>
      </c>
      <c r="L2718" s="8"/>
      <c r="M2718" s="7">
        <v>-2.2000000000000002</v>
      </c>
      <c r="N2718" s="7">
        <v>-1.8</v>
      </c>
      <c r="O2718" s="7">
        <v>-1.1499999999999999</v>
      </c>
      <c r="P2718" s="7">
        <v>-0.55000000000000004</v>
      </c>
      <c r="Q2718" s="7">
        <v>0</v>
      </c>
    </row>
    <row r="2719" spans="1:17" x14ac:dyDescent="0.25">
      <c r="A2719" s="9">
        <v>42933</v>
      </c>
      <c r="L2719" s="8"/>
      <c r="M2719" s="7">
        <v>-2.2000000000000002</v>
      </c>
      <c r="N2719" s="7">
        <v>-1.84</v>
      </c>
      <c r="O2719" s="7">
        <v>-1.1499999999999999</v>
      </c>
      <c r="P2719" s="7">
        <v>-0.54</v>
      </c>
      <c r="Q2719" s="7">
        <v>0.05</v>
      </c>
    </row>
    <row r="2720" spans="1:17" x14ac:dyDescent="0.25">
      <c r="A2720" s="9">
        <v>42934</v>
      </c>
      <c r="L2720" s="8"/>
      <c r="M2720" s="7">
        <v>-2.2000000000000002</v>
      </c>
      <c r="N2720" s="7">
        <v>-1.87</v>
      </c>
      <c r="O2720" s="7">
        <v>-1.2</v>
      </c>
      <c r="P2720" s="7">
        <v>-0.54</v>
      </c>
      <c r="Q2720" s="7">
        <v>0.05</v>
      </c>
    </row>
    <row r="2721" spans="1:17" x14ac:dyDescent="0.25">
      <c r="A2721" s="9">
        <v>42935</v>
      </c>
      <c r="L2721" s="8"/>
      <c r="M2721" s="7">
        <v>-2.2000000000000002</v>
      </c>
      <c r="N2721" s="7">
        <v>-1.87</v>
      </c>
      <c r="O2721" s="7">
        <v>-1.2</v>
      </c>
      <c r="P2721" s="7">
        <v>-0.54</v>
      </c>
      <c r="Q2721" s="7">
        <v>0.05</v>
      </c>
    </row>
    <row r="2722" spans="1:17" x14ac:dyDescent="0.25">
      <c r="A2722" s="9">
        <v>42936</v>
      </c>
      <c r="L2722" s="8"/>
      <c r="M2722" s="7">
        <v>-2.2000000000000002</v>
      </c>
      <c r="N2722" s="7">
        <v>-1.86</v>
      </c>
      <c r="O2722" s="7">
        <v>-1.2</v>
      </c>
      <c r="P2722" s="7">
        <v>-0.52</v>
      </c>
      <c r="Q2722" s="7">
        <v>0.05</v>
      </c>
    </row>
    <row r="2723" spans="1:17" x14ac:dyDescent="0.25">
      <c r="A2723" s="9">
        <v>42937</v>
      </c>
      <c r="L2723" s="8"/>
      <c r="M2723" s="7">
        <v>-2.2000000000000002</v>
      </c>
      <c r="N2723" s="7">
        <v>-1.84</v>
      </c>
      <c r="O2723" s="7">
        <v>-1.1499999999999999</v>
      </c>
      <c r="P2723" s="7">
        <v>-0.52</v>
      </c>
      <c r="Q2723" s="7">
        <v>0.05</v>
      </c>
    </row>
    <row r="2724" spans="1:17" x14ac:dyDescent="0.25">
      <c r="A2724" s="9">
        <v>42940</v>
      </c>
      <c r="L2724" s="8"/>
      <c r="M2724" s="7">
        <v>-2.25</v>
      </c>
      <c r="N2724" s="7">
        <v>-1.87</v>
      </c>
      <c r="O2724" s="7">
        <v>-1.1000000000000001</v>
      </c>
      <c r="P2724" s="7">
        <v>-0.5</v>
      </c>
      <c r="Q2724" s="7">
        <v>0.05</v>
      </c>
    </row>
    <row r="2725" spans="1:17" x14ac:dyDescent="0.25">
      <c r="A2725" s="9">
        <v>42941</v>
      </c>
      <c r="L2725" s="8"/>
      <c r="M2725" s="7">
        <v>-2.21</v>
      </c>
      <c r="N2725" s="7">
        <v>-1.86</v>
      </c>
      <c r="O2725" s="7">
        <v>-1.07</v>
      </c>
      <c r="P2725" s="7">
        <v>-0.5</v>
      </c>
      <c r="Q2725" s="7">
        <v>0.1</v>
      </c>
    </row>
    <row r="2726" spans="1:17" x14ac:dyDescent="0.25">
      <c r="A2726" s="9">
        <v>42942</v>
      </c>
      <c r="L2726" s="8"/>
      <c r="M2726" s="7">
        <v>-2.21</v>
      </c>
      <c r="N2726" s="7">
        <v>-1.86</v>
      </c>
      <c r="O2726" s="7">
        <v>-1.1000000000000001</v>
      </c>
      <c r="P2726" s="7">
        <v>-0.5</v>
      </c>
      <c r="Q2726" s="7">
        <v>0.1</v>
      </c>
    </row>
    <row r="2727" spans="1:17" x14ac:dyDescent="0.25">
      <c r="A2727" s="9">
        <v>42943</v>
      </c>
      <c r="L2727" s="8"/>
      <c r="M2727" s="7">
        <v>-2.21</v>
      </c>
      <c r="N2727" s="7">
        <v>-1.89</v>
      </c>
      <c r="O2727" s="7">
        <v>-1.1000000000000001</v>
      </c>
      <c r="P2727" s="7">
        <v>-0.5</v>
      </c>
      <c r="Q2727" s="7">
        <v>0.1</v>
      </c>
    </row>
    <row r="2728" spans="1:17" x14ac:dyDescent="0.25">
      <c r="A2728" s="9">
        <v>42944</v>
      </c>
      <c r="L2728" s="8"/>
      <c r="M2728" s="7">
        <v>-2.2000000000000002</v>
      </c>
      <c r="N2728" s="7">
        <v>-1.86</v>
      </c>
      <c r="O2728" s="7">
        <v>-1.05</v>
      </c>
      <c r="P2728" s="7">
        <v>-0.5</v>
      </c>
      <c r="Q2728" s="7">
        <v>0.1</v>
      </c>
    </row>
    <row r="2729" spans="1:17" x14ac:dyDescent="0.25">
      <c r="A2729" s="9">
        <v>42947</v>
      </c>
      <c r="L2729" s="8"/>
      <c r="M2729" s="7">
        <v>-2.2000000000000002</v>
      </c>
      <c r="N2729" s="7">
        <v>-1.84</v>
      </c>
      <c r="O2729" s="7">
        <v>-1.1000000000000001</v>
      </c>
      <c r="P2729" s="7">
        <v>-0.5</v>
      </c>
      <c r="Q2729" s="7">
        <v>0.3</v>
      </c>
    </row>
    <row r="2730" spans="1:17" x14ac:dyDescent="0.25">
      <c r="A2730" s="9">
        <v>42948</v>
      </c>
      <c r="L2730" s="8"/>
      <c r="M2730" s="7">
        <v>-2.21</v>
      </c>
      <c r="N2730" s="7">
        <v>-1.86</v>
      </c>
      <c r="O2730" s="7">
        <v>-1.1499999999999999</v>
      </c>
      <c r="P2730" s="7">
        <v>-0.5</v>
      </c>
      <c r="Q2730" s="7">
        <v>0.25</v>
      </c>
    </row>
    <row r="2731" spans="1:17" x14ac:dyDescent="0.25">
      <c r="A2731" s="9">
        <v>42949</v>
      </c>
      <c r="L2731" s="8"/>
      <c r="M2731" s="7">
        <v>-2.25</v>
      </c>
      <c r="N2731" s="7">
        <v>-1.87</v>
      </c>
      <c r="O2731" s="7">
        <v>-1.1000000000000001</v>
      </c>
      <c r="P2731" s="7">
        <v>-0.5</v>
      </c>
      <c r="Q2731" s="7">
        <v>0.3</v>
      </c>
    </row>
    <row r="2732" spans="1:17" x14ac:dyDescent="0.25">
      <c r="A2732" s="9">
        <v>42950</v>
      </c>
      <c r="L2732" s="8"/>
      <c r="M2732" s="7">
        <v>-2.25</v>
      </c>
      <c r="N2732" s="7">
        <v>-1.87</v>
      </c>
      <c r="O2732" s="7">
        <v>-1.1000000000000001</v>
      </c>
      <c r="P2732" s="7">
        <v>-0.5</v>
      </c>
      <c r="Q2732" s="7">
        <v>0.3</v>
      </c>
    </row>
    <row r="2733" spans="1:17" x14ac:dyDescent="0.25">
      <c r="A2733" s="9">
        <v>42951</v>
      </c>
      <c r="L2733" s="8"/>
      <c r="M2733" s="7">
        <v>-2.2999999999999998</v>
      </c>
      <c r="N2733" s="7">
        <v>-1.86</v>
      </c>
      <c r="O2733" s="7">
        <v>-1.1000000000000001</v>
      </c>
      <c r="P2733" s="7">
        <v>-0.5</v>
      </c>
      <c r="Q2733" s="7">
        <v>0.33</v>
      </c>
    </row>
    <row r="2734" spans="1:17" x14ac:dyDescent="0.25">
      <c r="A2734" s="9">
        <v>42954</v>
      </c>
      <c r="L2734" s="8"/>
      <c r="M2734" s="7">
        <v>-2.2999999999999998</v>
      </c>
      <c r="N2734" s="7">
        <v>-1.87</v>
      </c>
      <c r="O2734" s="7">
        <v>-1.2</v>
      </c>
      <c r="P2734" s="7">
        <v>-0.5</v>
      </c>
      <c r="Q2734" s="7">
        <v>0.2</v>
      </c>
    </row>
    <row r="2735" spans="1:17" x14ac:dyDescent="0.25">
      <c r="A2735" s="9">
        <v>42955</v>
      </c>
      <c r="L2735" s="8"/>
      <c r="M2735" s="7">
        <v>-2.2999999999999998</v>
      </c>
      <c r="N2735" s="7">
        <v>-1.86</v>
      </c>
      <c r="O2735" s="7">
        <v>-1.1000000000000001</v>
      </c>
      <c r="P2735" s="7">
        <v>-0.5</v>
      </c>
      <c r="Q2735" s="7">
        <v>0.25</v>
      </c>
    </row>
    <row r="2736" spans="1:17" x14ac:dyDescent="0.25">
      <c r="A2736" s="9">
        <v>42956</v>
      </c>
      <c r="L2736" s="8"/>
      <c r="M2736" s="7">
        <v>-2.2999999999999998</v>
      </c>
      <c r="N2736" s="7">
        <v>-1.84</v>
      </c>
      <c r="O2736" s="7">
        <v>-1.1000000000000001</v>
      </c>
      <c r="P2736" s="7">
        <v>-0.5</v>
      </c>
      <c r="Q2736" s="7">
        <v>0.2</v>
      </c>
    </row>
    <row r="2737" spans="1:17" x14ac:dyDescent="0.25">
      <c r="A2737" s="9">
        <v>42957</v>
      </c>
      <c r="L2737" s="8"/>
      <c r="M2737" s="7">
        <v>-2.2999999999999998</v>
      </c>
      <c r="N2737" s="7">
        <v>-1.83</v>
      </c>
      <c r="O2737" s="7">
        <v>-1.1299999999999999</v>
      </c>
      <c r="P2737" s="7">
        <v>-0.5</v>
      </c>
      <c r="Q2737" s="7">
        <v>0.15</v>
      </c>
    </row>
    <row r="2738" spans="1:17" x14ac:dyDescent="0.25">
      <c r="A2738" s="9">
        <v>42958</v>
      </c>
      <c r="L2738" s="8"/>
      <c r="M2738" s="7">
        <v>-2.2999999999999998</v>
      </c>
      <c r="N2738" s="7">
        <v>-1.83</v>
      </c>
      <c r="O2738" s="7">
        <v>-1.1299999999999999</v>
      </c>
      <c r="P2738" s="7">
        <v>-0.5</v>
      </c>
      <c r="Q2738" s="7">
        <v>0.15</v>
      </c>
    </row>
    <row r="2739" spans="1:17" x14ac:dyDescent="0.25">
      <c r="A2739" s="9">
        <v>42961</v>
      </c>
      <c r="L2739" s="8"/>
      <c r="M2739" s="7">
        <v>-2.2999999999999998</v>
      </c>
      <c r="N2739" s="7">
        <v>-1.87</v>
      </c>
      <c r="O2739" s="7">
        <v>-1.18</v>
      </c>
      <c r="P2739" s="7">
        <v>-0.5</v>
      </c>
      <c r="Q2739" s="7">
        <v>0.1</v>
      </c>
    </row>
    <row r="2740" spans="1:17" x14ac:dyDescent="0.25">
      <c r="A2740" s="9">
        <v>42962</v>
      </c>
      <c r="L2740" s="8"/>
      <c r="M2740" s="7">
        <v>-2.2999999999999998</v>
      </c>
      <c r="N2740" s="7">
        <v>-1.89</v>
      </c>
      <c r="O2740" s="7">
        <v>-1.2</v>
      </c>
      <c r="P2740" s="7">
        <v>-0.5</v>
      </c>
      <c r="Q2740" s="7">
        <v>0.15</v>
      </c>
    </row>
    <row r="2741" spans="1:17" x14ac:dyDescent="0.25">
      <c r="A2741" s="9">
        <v>42963</v>
      </c>
      <c r="L2741" s="8"/>
      <c r="M2741" s="7">
        <v>-2.2999999999999998</v>
      </c>
      <c r="N2741" s="7">
        <v>-1.9</v>
      </c>
      <c r="O2741" s="7">
        <v>-1.2</v>
      </c>
      <c r="P2741" s="7">
        <v>-0.5</v>
      </c>
      <c r="Q2741" s="7">
        <v>0.1</v>
      </c>
    </row>
    <row r="2742" spans="1:17" x14ac:dyDescent="0.25">
      <c r="A2742" s="9">
        <v>42964</v>
      </c>
      <c r="L2742" s="8"/>
      <c r="M2742" s="7">
        <v>-2.4</v>
      </c>
      <c r="N2742" s="7">
        <v>-1.93</v>
      </c>
      <c r="O2742" s="7">
        <v>-1.3</v>
      </c>
      <c r="P2742" s="7">
        <v>-0.5</v>
      </c>
      <c r="Q2742" s="7">
        <v>0</v>
      </c>
    </row>
    <row r="2743" spans="1:17" x14ac:dyDescent="0.25">
      <c r="A2743" s="9">
        <v>42965</v>
      </c>
      <c r="L2743" s="8"/>
      <c r="M2743" s="7">
        <v>-2.4</v>
      </c>
      <c r="N2743" s="7">
        <v>-1.98</v>
      </c>
      <c r="O2743" s="7">
        <v>-1.3</v>
      </c>
      <c r="P2743" s="7">
        <v>-0.54</v>
      </c>
      <c r="Q2743" s="7">
        <v>0</v>
      </c>
    </row>
    <row r="2744" spans="1:17" x14ac:dyDescent="0.25">
      <c r="A2744" s="9">
        <v>42968</v>
      </c>
      <c r="L2744" s="8"/>
      <c r="M2744" s="7">
        <v>-2.4</v>
      </c>
      <c r="N2744" s="7">
        <v>-2</v>
      </c>
      <c r="O2744" s="7">
        <v>-1.3</v>
      </c>
      <c r="P2744" s="7">
        <v>-0.5</v>
      </c>
      <c r="Q2744" s="7">
        <v>0</v>
      </c>
    </row>
    <row r="2745" spans="1:17" x14ac:dyDescent="0.25">
      <c r="A2745" s="9">
        <v>42969</v>
      </c>
      <c r="L2745" s="8"/>
      <c r="M2745" s="7">
        <v>-2.4</v>
      </c>
      <c r="N2745" s="7">
        <v>-2</v>
      </c>
      <c r="O2745" s="7">
        <v>-1.3</v>
      </c>
      <c r="P2745" s="7">
        <v>-0.6</v>
      </c>
      <c r="Q2745" s="7">
        <v>0</v>
      </c>
    </row>
    <row r="2746" spans="1:17" x14ac:dyDescent="0.25">
      <c r="A2746" s="9">
        <v>42970</v>
      </c>
      <c r="L2746" s="8"/>
      <c r="M2746" s="7">
        <v>-2.4</v>
      </c>
      <c r="N2746" s="7">
        <v>-2</v>
      </c>
      <c r="O2746" s="7">
        <v>-1.3</v>
      </c>
      <c r="P2746" s="7">
        <v>-0.6</v>
      </c>
      <c r="Q2746" s="7">
        <v>0</v>
      </c>
    </row>
    <row r="2747" spans="1:17" x14ac:dyDescent="0.25">
      <c r="A2747" s="9">
        <v>42971</v>
      </c>
      <c r="L2747" s="8"/>
      <c r="M2747" s="7">
        <v>-2.4</v>
      </c>
      <c r="N2747" s="7">
        <v>-2</v>
      </c>
      <c r="O2747" s="7">
        <v>-1.3</v>
      </c>
      <c r="P2747" s="7">
        <v>-0.61</v>
      </c>
      <c r="Q2747" s="7">
        <v>0</v>
      </c>
    </row>
    <row r="2748" spans="1:17" x14ac:dyDescent="0.25">
      <c r="A2748" s="9">
        <v>42972</v>
      </c>
      <c r="L2748" s="8"/>
      <c r="M2748" s="7">
        <v>-2.4</v>
      </c>
      <c r="N2748" s="7">
        <v>-2</v>
      </c>
      <c r="O2748" s="7">
        <v>-1.5</v>
      </c>
      <c r="P2748" s="7">
        <v>-0.62</v>
      </c>
      <c r="Q2748" s="7">
        <v>0</v>
      </c>
    </row>
    <row r="2749" spans="1:17" x14ac:dyDescent="0.25">
      <c r="A2749" s="9">
        <v>42975</v>
      </c>
      <c r="L2749" s="8"/>
      <c r="M2749" s="7">
        <v>-2.4</v>
      </c>
      <c r="N2749" s="7">
        <v>-2</v>
      </c>
      <c r="O2749" s="7">
        <v>-1.5</v>
      </c>
      <c r="P2749" s="7">
        <v>-0.62</v>
      </c>
      <c r="Q2749" s="7">
        <v>0</v>
      </c>
    </row>
    <row r="2750" spans="1:17" x14ac:dyDescent="0.25">
      <c r="A2750" s="9">
        <v>42976</v>
      </c>
      <c r="L2750" s="8"/>
      <c r="M2750" s="7">
        <v>-2.4</v>
      </c>
      <c r="N2750" s="7">
        <v>-2.0499999999999998</v>
      </c>
      <c r="O2750" s="7">
        <v>-1.5</v>
      </c>
      <c r="P2750" s="7">
        <v>-0.62</v>
      </c>
      <c r="Q2750" s="7">
        <v>0</v>
      </c>
    </row>
    <row r="2751" spans="1:17" x14ac:dyDescent="0.25">
      <c r="A2751" s="9">
        <v>42977</v>
      </c>
      <c r="L2751" s="8"/>
      <c r="M2751" s="7">
        <v>-2.4</v>
      </c>
      <c r="N2751" s="7">
        <v>-2.14</v>
      </c>
      <c r="O2751" s="7">
        <v>-1.5</v>
      </c>
      <c r="P2751" s="7">
        <v>-0.73</v>
      </c>
      <c r="Q2751" s="7">
        <v>0</v>
      </c>
    </row>
    <row r="2752" spans="1:17" x14ac:dyDescent="0.25">
      <c r="A2752" s="9">
        <v>42978</v>
      </c>
      <c r="L2752" s="8"/>
      <c r="M2752" s="7">
        <v>-2.4</v>
      </c>
      <c r="N2752" s="7">
        <v>-2.17</v>
      </c>
      <c r="O2752" s="7">
        <v>-1.5</v>
      </c>
      <c r="P2752" s="7">
        <v>-0.77</v>
      </c>
      <c r="Q2752" s="7">
        <v>-0.05</v>
      </c>
    </row>
    <row r="2753" spans="1:17" x14ac:dyDescent="0.25">
      <c r="A2753" s="9">
        <v>42979</v>
      </c>
      <c r="L2753" s="8"/>
      <c r="M2753" s="7">
        <v>-2.4</v>
      </c>
      <c r="N2753" s="7">
        <v>-2.2000000000000002</v>
      </c>
      <c r="O2753" s="7">
        <v>-1.5</v>
      </c>
      <c r="P2753" s="7">
        <v>-0.77</v>
      </c>
      <c r="Q2753" s="7">
        <v>-0.05</v>
      </c>
    </row>
    <row r="2754" spans="1:17" x14ac:dyDescent="0.25">
      <c r="A2754" s="9">
        <v>42982</v>
      </c>
      <c r="L2754" s="8"/>
      <c r="M2754" s="7">
        <v>-2.4</v>
      </c>
      <c r="N2754" s="7">
        <v>-2.2000000000000002</v>
      </c>
      <c r="O2754" s="7">
        <v>-1.5</v>
      </c>
      <c r="P2754" s="7">
        <v>-0.77</v>
      </c>
      <c r="Q2754" s="7">
        <v>-0.1</v>
      </c>
    </row>
    <row r="2755" spans="1:17" x14ac:dyDescent="0.25">
      <c r="A2755" s="9">
        <v>42983</v>
      </c>
      <c r="L2755" s="8"/>
      <c r="M2755" s="7">
        <v>-2.4</v>
      </c>
      <c r="N2755" s="7">
        <v>-2.2000000000000002</v>
      </c>
      <c r="O2755" s="7">
        <v>-1.64</v>
      </c>
      <c r="P2755" s="7">
        <v>-0.8</v>
      </c>
      <c r="Q2755" s="7">
        <v>-0.1</v>
      </c>
    </row>
    <row r="2756" spans="1:17" x14ac:dyDescent="0.25">
      <c r="A2756" s="9">
        <v>42984</v>
      </c>
      <c r="L2756" s="8"/>
      <c r="M2756" s="7">
        <v>-2.4</v>
      </c>
      <c r="N2756" s="7">
        <v>-2.2000000000000002</v>
      </c>
      <c r="O2756" s="7">
        <v>-1.65</v>
      </c>
      <c r="P2756" s="7">
        <v>-0.8</v>
      </c>
      <c r="Q2756" s="7">
        <v>-0.1</v>
      </c>
    </row>
    <row r="2757" spans="1:17" x14ac:dyDescent="0.25">
      <c r="A2757" s="9">
        <v>42986</v>
      </c>
      <c r="L2757" s="8"/>
      <c r="M2757" s="7">
        <v>-2.4</v>
      </c>
      <c r="N2757" s="7">
        <v>-2.2000000000000002</v>
      </c>
      <c r="O2757" s="7">
        <v>-1.68</v>
      </c>
      <c r="P2757" s="7">
        <v>-0.8</v>
      </c>
      <c r="Q2757" s="7">
        <v>-0.1</v>
      </c>
    </row>
    <row r="2758" spans="1:17" x14ac:dyDescent="0.25">
      <c r="A2758" s="9">
        <v>42989</v>
      </c>
      <c r="L2758" s="8"/>
      <c r="M2758" s="7">
        <v>-2.4</v>
      </c>
      <c r="N2758" s="7">
        <v>-2.2000000000000002</v>
      </c>
      <c r="O2758" s="7">
        <v>-1.68</v>
      </c>
      <c r="P2758" s="7">
        <v>-0.8</v>
      </c>
      <c r="Q2758" s="7">
        <v>-0.1</v>
      </c>
    </row>
    <row r="2759" spans="1:17" x14ac:dyDescent="0.25">
      <c r="A2759" s="9">
        <v>42990</v>
      </c>
      <c r="L2759" s="8"/>
      <c r="M2759" s="7">
        <v>-2.4</v>
      </c>
      <c r="N2759" s="7">
        <v>-2.2000000000000002</v>
      </c>
      <c r="O2759" s="7">
        <v>-1.68</v>
      </c>
      <c r="P2759" s="7">
        <v>-0.8</v>
      </c>
      <c r="Q2759" s="7">
        <v>-0.1</v>
      </c>
    </row>
    <row r="2760" spans="1:17" x14ac:dyDescent="0.25">
      <c r="A2760" s="9">
        <v>42991</v>
      </c>
      <c r="L2760" s="8"/>
      <c r="M2760" s="7">
        <v>-2.4</v>
      </c>
      <c r="N2760" s="7">
        <v>-2.2000000000000002</v>
      </c>
      <c r="O2760" s="7">
        <v>-1.67</v>
      </c>
      <c r="P2760" s="7">
        <v>-0.8</v>
      </c>
      <c r="Q2760" s="7">
        <v>-0.1</v>
      </c>
    </row>
    <row r="2761" spans="1:17" x14ac:dyDescent="0.25">
      <c r="A2761" s="9">
        <v>42992</v>
      </c>
      <c r="L2761" s="8"/>
      <c r="M2761" s="7">
        <v>-2.4</v>
      </c>
      <c r="N2761" s="7">
        <v>-2.2999999999999998</v>
      </c>
      <c r="O2761" s="7">
        <v>-1.8</v>
      </c>
      <c r="P2761" s="7">
        <v>-1</v>
      </c>
      <c r="Q2761" s="7">
        <v>-0.25</v>
      </c>
    </row>
    <row r="2762" spans="1:17" x14ac:dyDescent="0.25">
      <c r="A2762" s="9">
        <v>42993</v>
      </c>
      <c r="L2762" s="8"/>
      <c r="M2762" s="7">
        <v>-2.4500000000000002</v>
      </c>
      <c r="N2762" s="7">
        <v>-2.2599999999999998</v>
      </c>
      <c r="O2762" s="7">
        <v>-1.8</v>
      </c>
      <c r="P2762" s="7">
        <v>-0.8</v>
      </c>
      <c r="Q2762" s="7">
        <v>-0.25</v>
      </c>
    </row>
    <row r="2763" spans="1:17" x14ac:dyDescent="0.25">
      <c r="A2763" s="9">
        <v>42996</v>
      </c>
      <c r="L2763" s="8"/>
      <c r="M2763" s="7">
        <v>-2.4</v>
      </c>
      <c r="N2763" s="7">
        <v>-2.21</v>
      </c>
      <c r="O2763" s="7">
        <v>-1.75</v>
      </c>
      <c r="P2763" s="7">
        <v>-0.8</v>
      </c>
      <c r="Q2763" s="7">
        <v>-0.25</v>
      </c>
    </row>
    <row r="2764" spans="1:17" x14ac:dyDescent="0.25">
      <c r="A2764" s="9">
        <v>42997</v>
      </c>
      <c r="L2764" s="8"/>
      <c r="M2764" s="7">
        <v>-2.4</v>
      </c>
      <c r="N2764" s="7">
        <v>-2.21</v>
      </c>
      <c r="O2764" s="7">
        <v>-1.75</v>
      </c>
      <c r="P2764" s="7">
        <v>-0.8</v>
      </c>
      <c r="Q2764" s="7">
        <v>-0.35</v>
      </c>
    </row>
    <row r="2765" spans="1:17" x14ac:dyDescent="0.25">
      <c r="A2765" s="9">
        <v>42998</v>
      </c>
      <c r="L2765" s="8"/>
      <c r="M2765" s="7">
        <v>-2.4</v>
      </c>
      <c r="N2765" s="7">
        <v>-2.2000000000000002</v>
      </c>
      <c r="O2765" s="7">
        <v>-1.8</v>
      </c>
      <c r="P2765" s="7">
        <v>-0.9</v>
      </c>
      <c r="Q2765" s="7">
        <v>-0.35</v>
      </c>
    </row>
    <row r="2766" spans="1:17" x14ac:dyDescent="0.25">
      <c r="A2766" s="9">
        <v>42999</v>
      </c>
      <c r="L2766" s="8"/>
      <c r="M2766" s="7">
        <v>-2.4</v>
      </c>
      <c r="N2766" s="7">
        <v>-2.2000000000000002</v>
      </c>
      <c r="O2766" s="7">
        <v>-1.8</v>
      </c>
      <c r="P2766" s="7">
        <v>-1</v>
      </c>
      <c r="Q2766" s="7">
        <v>-0.4</v>
      </c>
    </row>
    <row r="2767" spans="1:17" x14ac:dyDescent="0.25">
      <c r="A2767" s="9">
        <v>43000</v>
      </c>
      <c r="L2767" s="8"/>
      <c r="M2767" s="7">
        <v>-2.4</v>
      </c>
      <c r="N2767" s="7">
        <v>-2.2000000000000002</v>
      </c>
      <c r="O2767" s="7">
        <v>-1.8</v>
      </c>
      <c r="P2767" s="7">
        <v>-0.9</v>
      </c>
      <c r="Q2767" s="7">
        <v>-0.4</v>
      </c>
    </row>
    <row r="2768" spans="1:17" x14ac:dyDescent="0.25">
      <c r="A2768" s="9">
        <v>43003</v>
      </c>
      <c r="L2768" s="8"/>
      <c r="M2768" s="7">
        <v>-2.4</v>
      </c>
      <c r="N2768" s="7">
        <v>-2.2000000000000002</v>
      </c>
      <c r="O2768" s="7">
        <v>-1.75</v>
      </c>
      <c r="P2768" s="7">
        <v>-1</v>
      </c>
      <c r="Q2768" s="7">
        <v>-0.4</v>
      </c>
    </row>
    <row r="2769" spans="1:17" x14ac:dyDescent="0.25">
      <c r="A2769" s="9">
        <v>43004</v>
      </c>
      <c r="L2769" s="8"/>
      <c r="M2769" s="7">
        <v>-2.4</v>
      </c>
      <c r="N2769" s="7">
        <v>-2.2000000000000002</v>
      </c>
      <c r="O2769" s="7">
        <v>-1.75</v>
      </c>
      <c r="P2769" s="7">
        <v>-1</v>
      </c>
      <c r="Q2769" s="7">
        <v>-0.4</v>
      </c>
    </row>
    <row r="2770" spans="1:17" x14ac:dyDescent="0.25">
      <c r="A2770" s="9">
        <v>43005</v>
      </c>
      <c r="L2770" s="8"/>
      <c r="M2770" s="7">
        <v>-2.4</v>
      </c>
      <c r="N2770" s="7">
        <v>-2.21</v>
      </c>
      <c r="O2770" s="7">
        <v>-1.8</v>
      </c>
      <c r="P2770" s="7">
        <v>-1</v>
      </c>
      <c r="Q2770" s="7">
        <v>-0.4</v>
      </c>
    </row>
    <row r="2771" spans="1:17" x14ac:dyDescent="0.25">
      <c r="A2771" s="9">
        <v>43006</v>
      </c>
      <c r="L2771" s="8"/>
      <c r="M2771" s="7">
        <v>-2.4</v>
      </c>
      <c r="N2771" s="7">
        <v>-2.21</v>
      </c>
      <c r="O2771" s="7">
        <v>-1.8</v>
      </c>
      <c r="P2771" s="7">
        <v>-1</v>
      </c>
      <c r="Q2771" s="7">
        <v>-0.4</v>
      </c>
    </row>
    <row r="2772" spans="1:17" x14ac:dyDescent="0.25">
      <c r="A2772" s="9">
        <v>43007</v>
      </c>
      <c r="L2772" s="8"/>
      <c r="M2772" s="7">
        <v>-2.4</v>
      </c>
      <c r="N2772" s="7">
        <v>-2.21</v>
      </c>
      <c r="O2772" s="7">
        <v>-1.8</v>
      </c>
      <c r="P2772" s="7">
        <v>-1</v>
      </c>
      <c r="Q2772" s="7">
        <v>-0.4</v>
      </c>
    </row>
    <row r="2773" spans="1:17" x14ac:dyDescent="0.25">
      <c r="A2773" s="9">
        <v>43010</v>
      </c>
      <c r="L2773" s="8"/>
      <c r="M2773" s="7">
        <v>-2.4500000000000002</v>
      </c>
      <c r="N2773" s="7">
        <v>-2.21</v>
      </c>
      <c r="O2773" s="7">
        <v>-1.8</v>
      </c>
      <c r="P2773" s="7">
        <v>-1</v>
      </c>
      <c r="Q2773" s="7">
        <v>-0.4</v>
      </c>
    </row>
    <row r="2774" spans="1:17" x14ac:dyDescent="0.25">
      <c r="A2774" s="9">
        <v>43011</v>
      </c>
      <c r="L2774" s="8"/>
      <c r="M2774" s="7">
        <v>-2.4500000000000002</v>
      </c>
      <c r="N2774" s="7">
        <v>-2.21</v>
      </c>
      <c r="O2774" s="7">
        <v>-1.79</v>
      </c>
      <c r="P2774" s="7">
        <v>-1</v>
      </c>
      <c r="Q2774" s="7">
        <v>-0.3</v>
      </c>
    </row>
    <row r="2775" spans="1:17" x14ac:dyDescent="0.25">
      <c r="A2775" s="9">
        <v>43012</v>
      </c>
      <c r="L2775" s="8"/>
      <c r="M2775" s="7">
        <v>-2.4500000000000002</v>
      </c>
      <c r="N2775" s="7">
        <v>-2.21</v>
      </c>
      <c r="O2775" s="7">
        <v>-1.75</v>
      </c>
      <c r="P2775" s="7">
        <v>-1</v>
      </c>
      <c r="Q2775" s="7">
        <v>-0.3</v>
      </c>
    </row>
    <row r="2776" spans="1:17" x14ac:dyDescent="0.25">
      <c r="A2776" s="9">
        <v>43013</v>
      </c>
      <c r="L2776" s="8"/>
      <c r="M2776" s="7">
        <v>-2.4500000000000002</v>
      </c>
      <c r="N2776" s="7">
        <v>-2.2000000000000002</v>
      </c>
      <c r="O2776" s="7">
        <v>-1.75</v>
      </c>
      <c r="P2776" s="7">
        <v>-1</v>
      </c>
      <c r="Q2776" s="7">
        <v>-0.3</v>
      </c>
    </row>
    <row r="2777" spans="1:17" x14ac:dyDescent="0.25">
      <c r="A2777" s="9">
        <v>43014</v>
      </c>
      <c r="L2777" s="8"/>
      <c r="M2777" s="7">
        <v>-2.4</v>
      </c>
      <c r="N2777" s="7">
        <v>-2.2000000000000002</v>
      </c>
      <c r="O2777" s="7">
        <v>-1.75</v>
      </c>
      <c r="P2777" s="7">
        <v>-1</v>
      </c>
      <c r="Q2777" s="7">
        <v>-0.3</v>
      </c>
    </row>
    <row r="2778" spans="1:17" x14ac:dyDescent="0.25">
      <c r="A2778" s="9">
        <v>43017</v>
      </c>
      <c r="L2778" s="8"/>
      <c r="M2778" s="7">
        <v>-2.4</v>
      </c>
      <c r="N2778" s="7">
        <v>-2.21</v>
      </c>
      <c r="O2778" s="7">
        <v>-1.8</v>
      </c>
      <c r="P2778" s="7">
        <v>-1</v>
      </c>
      <c r="Q2778" s="7">
        <v>-0.35</v>
      </c>
    </row>
    <row r="2779" spans="1:17" x14ac:dyDescent="0.25">
      <c r="A2779" s="9">
        <v>43018</v>
      </c>
      <c r="L2779" s="8"/>
      <c r="M2779" s="7">
        <v>-2.4</v>
      </c>
      <c r="N2779" s="7">
        <v>-2.21</v>
      </c>
      <c r="O2779" s="7">
        <v>-1.79</v>
      </c>
      <c r="P2779" s="7">
        <v>-1</v>
      </c>
      <c r="Q2779" s="7">
        <v>-0.35</v>
      </c>
    </row>
    <row r="2780" spans="1:17" x14ac:dyDescent="0.25">
      <c r="A2780" s="9">
        <v>43019</v>
      </c>
      <c r="L2780" s="8"/>
      <c r="M2780" s="7">
        <v>-2.4</v>
      </c>
      <c r="N2780" s="7">
        <v>-2.21</v>
      </c>
      <c r="O2780" s="7">
        <v>-1.79</v>
      </c>
      <c r="P2780" s="7">
        <v>-1</v>
      </c>
      <c r="Q2780" s="7">
        <v>-0.35</v>
      </c>
    </row>
    <row r="2781" spans="1:17" x14ac:dyDescent="0.25">
      <c r="A2781" s="9">
        <v>43021</v>
      </c>
      <c r="L2781" s="8"/>
      <c r="M2781" s="7">
        <v>-2.4</v>
      </c>
      <c r="N2781" s="7">
        <v>-2.21</v>
      </c>
      <c r="O2781" s="7">
        <v>-1.79</v>
      </c>
      <c r="P2781" s="7">
        <v>-1</v>
      </c>
      <c r="Q2781" s="7">
        <v>-0.35</v>
      </c>
    </row>
    <row r="2782" spans="1:17" x14ac:dyDescent="0.25">
      <c r="A2782" s="9">
        <v>43024</v>
      </c>
      <c r="L2782" s="8"/>
      <c r="M2782" s="7">
        <v>-2.4</v>
      </c>
      <c r="N2782" s="7">
        <v>-2.21</v>
      </c>
      <c r="O2782" s="7">
        <v>-1.7</v>
      </c>
      <c r="P2782" s="7">
        <v>-1</v>
      </c>
      <c r="Q2782" s="7">
        <v>-0.3</v>
      </c>
    </row>
    <row r="2783" spans="1:17" x14ac:dyDescent="0.25">
      <c r="A2783" s="9">
        <v>43025</v>
      </c>
      <c r="L2783" s="8"/>
      <c r="M2783" s="7">
        <v>-2.4</v>
      </c>
      <c r="N2783" s="7">
        <v>-2.21</v>
      </c>
      <c r="O2783" s="7">
        <v>-1.7</v>
      </c>
      <c r="P2783" s="7">
        <v>-1</v>
      </c>
      <c r="Q2783" s="7">
        <v>-0.4</v>
      </c>
    </row>
    <row r="2784" spans="1:17" x14ac:dyDescent="0.25">
      <c r="A2784" s="9">
        <v>43026</v>
      </c>
      <c r="L2784" s="8"/>
      <c r="M2784" s="7">
        <v>-2.4</v>
      </c>
      <c r="N2784" s="7">
        <v>-2.2000000000000002</v>
      </c>
      <c r="O2784" s="7">
        <v>-1.7</v>
      </c>
      <c r="P2784" s="7">
        <v>-1</v>
      </c>
      <c r="Q2784" s="7">
        <v>-0.35</v>
      </c>
    </row>
    <row r="2785" spans="1:17" x14ac:dyDescent="0.25">
      <c r="A2785" s="9">
        <v>43027</v>
      </c>
      <c r="L2785" s="8"/>
      <c r="M2785" s="7">
        <v>-2.4</v>
      </c>
      <c r="N2785" s="7">
        <v>-2.2000000000000002</v>
      </c>
      <c r="O2785" s="7">
        <v>-1.7</v>
      </c>
      <c r="P2785" s="7">
        <v>-1</v>
      </c>
      <c r="Q2785" s="7">
        <v>-0.35</v>
      </c>
    </row>
    <row r="2786" spans="1:17" x14ac:dyDescent="0.25">
      <c r="A2786" s="9">
        <v>43028</v>
      </c>
      <c r="L2786" s="8"/>
      <c r="M2786" s="7">
        <v>-2.4</v>
      </c>
      <c r="N2786" s="7">
        <v>-2.2000000000000002</v>
      </c>
      <c r="O2786" s="7">
        <v>-1.7</v>
      </c>
      <c r="P2786" s="7">
        <v>-1</v>
      </c>
      <c r="Q2786" s="7">
        <v>-0.4</v>
      </c>
    </row>
    <row r="2787" spans="1:17" x14ac:dyDescent="0.25">
      <c r="A2787" s="9">
        <v>43031</v>
      </c>
      <c r="L2787" s="8"/>
      <c r="M2787" s="7">
        <v>-2.4</v>
      </c>
      <c r="N2787" s="7">
        <v>-2.2000000000000002</v>
      </c>
      <c r="O2787" s="7">
        <v>-1.7</v>
      </c>
      <c r="P2787" s="7">
        <v>-1</v>
      </c>
      <c r="Q2787" s="7">
        <v>-0.4</v>
      </c>
    </row>
    <row r="2788" spans="1:17" x14ac:dyDescent="0.25">
      <c r="A2788" s="9">
        <v>43032</v>
      </c>
      <c r="L2788" s="8"/>
      <c r="M2788" s="7">
        <v>-2.4</v>
      </c>
      <c r="N2788" s="7">
        <v>-2.2000000000000002</v>
      </c>
      <c r="O2788" s="7">
        <v>-1.7</v>
      </c>
      <c r="P2788" s="7">
        <v>-1</v>
      </c>
      <c r="Q2788" s="7">
        <v>-0.4</v>
      </c>
    </row>
    <row r="2789" spans="1:17" x14ac:dyDescent="0.25">
      <c r="A2789" s="9">
        <v>43033</v>
      </c>
      <c r="L2789" s="8"/>
      <c r="M2789" s="7">
        <v>-2.4</v>
      </c>
      <c r="N2789" s="7">
        <v>-2.2000000000000002</v>
      </c>
      <c r="O2789" s="7">
        <v>-1.7</v>
      </c>
      <c r="P2789" s="7">
        <v>-1</v>
      </c>
      <c r="Q2789" s="7">
        <v>-0.4</v>
      </c>
    </row>
    <row r="2790" spans="1:17" x14ac:dyDescent="0.25">
      <c r="A2790" s="9">
        <v>43034</v>
      </c>
      <c r="L2790" s="8"/>
      <c r="M2790" s="7">
        <v>-2.4</v>
      </c>
      <c r="N2790" s="7">
        <v>-2.2000000000000002</v>
      </c>
      <c r="O2790" s="7">
        <v>-1.7</v>
      </c>
      <c r="P2790" s="7">
        <v>-1</v>
      </c>
      <c r="Q2790" s="7">
        <v>-0.4</v>
      </c>
    </row>
    <row r="2791" spans="1:17" x14ac:dyDescent="0.25">
      <c r="A2791" s="9">
        <v>43035</v>
      </c>
      <c r="L2791" s="8"/>
      <c r="M2791" s="7">
        <v>-2.4</v>
      </c>
      <c r="N2791" s="7">
        <v>-2.2000000000000002</v>
      </c>
      <c r="O2791" s="7">
        <v>-1.7</v>
      </c>
      <c r="P2791" s="7">
        <v>-1</v>
      </c>
      <c r="Q2791" s="7">
        <v>-0.4</v>
      </c>
    </row>
    <row r="2792" spans="1:17" x14ac:dyDescent="0.25">
      <c r="A2792" s="9">
        <v>43038</v>
      </c>
      <c r="L2792" s="8"/>
      <c r="M2792" s="7">
        <v>-2.4</v>
      </c>
      <c r="N2792" s="7">
        <v>-2.2000000000000002</v>
      </c>
      <c r="O2792" s="7">
        <v>-1.7</v>
      </c>
      <c r="P2792" s="7">
        <v>-1</v>
      </c>
      <c r="Q2792" s="7">
        <v>-0.4</v>
      </c>
    </row>
    <row r="2793" spans="1:17" x14ac:dyDescent="0.25">
      <c r="A2793" s="9">
        <v>43039</v>
      </c>
      <c r="L2793" s="8"/>
      <c r="M2793" s="7">
        <v>-2.4</v>
      </c>
      <c r="N2793" s="7">
        <v>-2.2000000000000002</v>
      </c>
      <c r="O2793" s="7">
        <v>-1.7</v>
      </c>
      <c r="P2793" s="7">
        <v>-1</v>
      </c>
      <c r="Q2793" s="7">
        <v>-0.4</v>
      </c>
    </row>
    <row r="2794" spans="1:17" x14ac:dyDescent="0.25">
      <c r="A2794" s="9">
        <v>43040</v>
      </c>
      <c r="L2794" s="8"/>
      <c r="M2794" s="7">
        <v>-2.4</v>
      </c>
      <c r="N2794" s="7">
        <v>-2.2000000000000002</v>
      </c>
      <c r="O2794" s="7">
        <v>-1.7</v>
      </c>
      <c r="P2794" s="7">
        <v>-1</v>
      </c>
      <c r="Q2794" s="7">
        <v>-0.4</v>
      </c>
    </row>
    <row r="2795" spans="1:17" x14ac:dyDescent="0.25">
      <c r="A2795" s="9">
        <v>43042</v>
      </c>
      <c r="L2795" s="8"/>
      <c r="M2795" s="7">
        <v>-2.4</v>
      </c>
      <c r="N2795" s="7">
        <v>-2.2000000000000002</v>
      </c>
      <c r="O2795" s="7">
        <v>-1.7</v>
      </c>
      <c r="P2795" s="7">
        <v>-1</v>
      </c>
      <c r="Q2795" s="7">
        <v>-0.28999999999999998</v>
      </c>
    </row>
    <row r="2796" spans="1:17" x14ac:dyDescent="0.25">
      <c r="A2796" s="9">
        <v>43045</v>
      </c>
      <c r="L2796" s="8"/>
      <c r="M2796" s="7">
        <v>-2.4</v>
      </c>
      <c r="N2796" s="7">
        <v>-2.2000000000000002</v>
      </c>
      <c r="O2796" s="7">
        <v>-1.75</v>
      </c>
      <c r="P2796" s="7">
        <v>-1</v>
      </c>
      <c r="Q2796" s="7">
        <v>-0.3</v>
      </c>
    </row>
    <row r="2797" spans="1:17" x14ac:dyDescent="0.25">
      <c r="A2797" s="9">
        <v>43046</v>
      </c>
      <c r="L2797" s="8"/>
      <c r="M2797" s="7">
        <v>-2.4</v>
      </c>
      <c r="N2797" s="7">
        <v>-2.2000000000000002</v>
      </c>
      <c r="O2797" s="7">
        <v>-1.75</v>
      </c>
      <c r="P2797" s="7">
        <v>-1</v>
      </c>
      <c r="Q2797" s="7">
        <v>-0.3</v>
      </c>
    </row>
    <row r="2798" spans="1:17" x14ac:dyDescent="0.25">
      <c r="A2798" s="9">
        <v>43047</v>
      </c>
      <c r="L2798" s="8"/>
      <c r="M2798" s="7">
        <v>-2.4</v>
      </c>
      <c r="N2798" s="7">
        <v>-2.2000000000000002</v>
      </c>
      <c r="O2798" s="7">
        <v>-1.7</v>
      </c>
      <c r="P2798" s="7">
        <v>-1</v>
      </c>
      <c r="Q2798" s="7">
        <v>-0.3</v>
      </c>
    </row>
    <row r="2799" spans="1:17" x14ac:dyDescent="0.25">
      <c r="A2799" s="9">
        <v>43048</v>
      </c>
      <c r="L2799" s="8"/>
      <c r="M2799" s="7">
        <v>-2.4</v>
      </c>
      <c r="N2799" s="7">
        <v>-2.2599999999999998</v>
      </c>
      <c r="O2799" s="7">
        <v>-1.79</v>
      </c>
      <c r="P2799" s="7">
        <v>-1</v>
      </c>
      <c r="Q2799" s="7">
        <v>-0.3</v>
      </c>
    </row>
    <row r="2800" spans="1:17" x14ac:dyDescent="0.25">
      <c r="A2800" s="9">
        <v>43049</v>
      </c>
      <c r="L2800" s="8"/>
      <c r="M2800" s="7">
        <v>-2.4</v>
      </c>
      <c r="N2800" s="7">
        <v>-2.27</v>
      </c>
      <c r="O2800" s="7">
        <v>-1.8</v>
      </c>
      <c r="P2800" s="7">
        <v>-1</v>
      </c>
      <c r="Q2800" s="7">
        <v>-0.3</v>
      </c>
    </row>
    <row r="2801" spans="1:17" x14ac:dyDescent="0.25">
      <c r="A2801" s="9">
        <v>43052</v>
      </c>
      <c r="L2801" s="8"/>
      <c r="M2801" s="7">
        <v>-2.4</v>
      </c>
      <c r="N2801" s="7">
        <v>-2.27</v>
      </c>
      <c r="O2801" s="7">
        <v>-1.8</v>
      </c>
      <c r="P2801" s="7">
        <v>-1</v>
      </c>
      <c r="Q2801" s="7">
        <v>-0.3</v>
      </c>
    </row>
    <row r="2802" spans="1:17" x14ac:dyDescent="0.25">
      <c r="A2802" s="9">
        <v>43053</v>
      </c>
      <c r="L2802" s="8"/>
      <c r="M2802" s="7">
        <v>-2.4</v>
      </c>
      <c r="N2802" s="7">
        <v>-2.27</v>
      </c>
      <c r="O2802" s="7">
        <v>-1.8</v>
      </c>
      <c r="P2802" s="7">
        <v>-1</v>
      </c>
      <c r="Q2802" s="7">
        <v>-0.3</v>
      </c>
    </row>
    <row r="2803" spans="1:17" x14ac:dyDescent="0.25">
      <c r="A2803" s="9">
        <v>43055</v>
      </c>
      <c r="L2803" s="8"/>
      <c r="M2803" s="7">
        <v>-2.4</v>
      </c>
      <c r="N2803" s="7">
        <v>-2.27</v>
      </c>
      <c r="O2803" s="7">
        <v>-1.8</v>
      </c>
      <c r="P2803" s="7">
        <v>-1</v>
      </c>
      <c r="Q2803" s="7">
        <v>-0.3</v>
      </c>
    </row>
    <row r="2804" spans="1:17" x14ac:dyDescent="0.25">
      <c r="A2804" s="9">
        <v>43056</v>
      </c>
      <c r="L2804" s="8"/>
      <c r="M2804" s="7">
        <v>-2.4</v>
      </c>
      <c r="N2804" s="7">
        <v>-2.27</v>
      </c>
      <c r="O2804" s="7">
        <v>-1.79</v>
      </c>
      <c r="P2804" s="7">
        <v>-1</v>
      </c>
      <c r="Q2804" s="7">
        <v>-0.24</v>
      </c>
    </row>
    <row r="2805" spans="1:17" x14ac:dyDescent="0.25">
      <c r="A2805" s="9">
        <v>43059</v>
      </c>
      <c r="L2805" s="8"/>
      <c r="M2805" s="7">
        <v>-2.4</v>
      </c>
      <c r="N2805" s="7">
        <v>-2.2599999999999998</v>
      </c>
      <c r="O2805" s="7">
        <v>-1.79</v>
      </c>
      <c r="P2805" s="7">
        <v>-1</v>
      </c>
      <c r="Q2805" s="7">
        <v>-0.35</v>
      </c>
    </row>
    <row r="2806" spans="1:17" x14ac:dyDescent="0.25">
      <c r="A2806" s="9">
        <v>43060</v>
      </c>
      <c r="L2806" s="8"/>
      <c r="M2806" s="7">
        <v>-2.4</v>
      </c>
      <c r="N2806" s="7">
        <v>-2.27</v>
      </c>
      <c r="O2806" s="7">
        <v>-1.79</v>
      </c>
      <c r="P2806" s="7">
        <v>-1</v>
      </c>
      <c r="Q2806" s="7">
        <v>-0.35</v>
      </c>
    </row>
    <row r="2807" spans="1:17" x14ac:dyDescent="0.25">
      <c r="A2807" s="9">
        <v>43061</v>
      </c>
      <c r="L2807" s="8"/>
      <c r="M2807" s="7">
        <v>-2.4</v>
      </c>
      <c r="N2807" s="7">
        <v>-2.2000000000000002</v>
      </c>
      <c r="O2807" s="7">
        <v>-1.7</v>
      </c>
      <c r="P2807" s="7">
        <v>-1</v>
      </c>
      <c r="Q2807" s="7">
        <v>-0.3</v>
      </c>
    </row>
    <row r="2808" spans="1:17" x14ac:dyDescent="0.25">
      <c r="A2808" s="9">
        <v>43062</v>
      </c>
      <c r="L2808" s="8"/>
      <c r="M2808" s="7">
        <v>-2.4</v>
      </c>
      <c r="N2808" s="7">
        <v>-2.2000000000000002</v>
      </c>
      <c r="O2808" s="7">
        <v>-1.7</v>
      </c>
      <c r="P2808" s="7">
        <v>-1</v>
      </c>
      <c r="Q2808" s="7">
        <v>-0.3</v>
      </c>
    </row>
    <row r="2809" spans="1:17" x14ac:dyDescent="0.25">
      <c r="A2809" s="9">
        <v>43063</v>
      </c>
      <c r="L2809" s="8"/>
      <c r="M2809" s="7">
        <v>-2.4</v>
      </c>
      <c r="N2809" s="7">
        <v>-2.2000000000000002</v>
      </c>
      <c r="O2809" s="7">
        <v>-1.7</v>
      </c>
      <c r="P2809" s="7">
        <v>-1</v>
      </c>
      <c r="Q2809" s="7">
        <v>-0.3</v>
      </c>
    </row>
    <row r="2810" spans="1:17" x14ac:dyDescent="0.25">
      <c r="A2810" s="9">
        <v>43066</v>
      </c>
      <c r="L2810" s="8"/>
      <c r="M2810" s="7">
        <v>-2.4</v>
      </c>
      <c r="N2810" s="7">
        <v>-2.2000000000000002</v>
      </c>
      <c r="O2810" s="7">
        <v>-1.7</v>
      </c>
      <c r="P2810" s="7">
        <v>-1</v>
      </c>
      <c r="Q2810" s="7">
        <v>-0.3</v>
      </c>
    </row>
    <row r="2811" spans="1:17" x14ac:dyDescent="0.25">
      <c r="A2811" s="9">
        <v>43067</v>
      </c>
      <c r="L2811" s="8"/>
      <c r="M2811" s="7">
        <v>-2.4</v>
      </c>
      <c r="N2811" s="7">
        <v>-2.2000000000000002</v>
      </c>
      <c r="O2811" s="7">
        <v>-1.68</v>
      </c>
      <c r="P2811" s="7">
        <v>-1</v>
      </c>
      <c r="Q2811" s="7">
        <v>-0.3</v>
      </c>
    </row>
    <row r="2812" spans="1:17" x14ac:dyDescent="0.25">
      <c r="A2812" s="9">
        <v>43068</v>
      </c>
      <c r="L2812" s="8"/>
      <c r="M2812" s="7">
        <v>-2.4</v>
      </c>
      <c r="N2812" s="7">
        <v>-2.2000000000000002</v>
      </c>
      <c r="O2812" s="7">
        <v>-1.68</v>
      </c>
      <c r="P2812" s="7">
        <v>-1</v>
      </c>
      <c r="Q2812" s="7">
        <v>-0.3</v>
      </c>
    </row>
    <row r="2813" spans="1:17" x14ac:dyDescent="0.25">
      <c r="A2813" s="9">
        <v>43069</v>
      </c>
      <c r="L2813" s="8"/>
      <c r="M2813" s="7">
        <v>-2.4</v>
      </c>
      <c r="N2813" s="7">
        <v>-2.2000000000000002</v>
      </c>
      <c r="O2813" s="7">
        <v>-1.68</v>
      </c>
      <c r="P2813" s="7">
        <v>-1</v>
      </c>
      <c r="Q2813" s="7">
        <v>-0.3</v>
      </c>
    </row>
    <row r="2814" spans="1:17" x14ac:dyDescent="0.25">
      <c r="A2814" s="9">
        <v>43070</v>
      </c>
      <c r="L2814" s="8"/>
      <c r="M2814" s="7">
        <v>-2.4</v>
      </c>
      <c r="N2814" s="7">
        <v>-2.2000000000000002</v>
      </c>
      <c r="O2814" s="7">
        <v>-1.6</v>
      </c>
      <c r="P2814" s="7">
        <v>-1</v>
      </c>
      <c r="Q2814" s="7">
        <v>-0.3</v>
      </c>
    </row>
    <row r="2815" spans="1:17" x14ac:dyDescent="0.25">
      <c r="A2815" s="9">
        <v>43073</v>
      </c>
      <c r="L2815" s="8"/>
      <c r="M2815" s="7">
        <v>-2.4</v>
      </c>
      <c r="N2815" s="7">
        <v>-2.2000000000000002</v>
      </c>
      <c r="O2815" s="7">
        <v>-1.6</v>
      </c>
      <c r="P2815" s="7">
        <v>-1</v>
      </c>
      <c r="Q2815" s="7">
        <v>-0.3</v>
      </c>
    </row>
    <row r="2816" spans="1:17" x14ac:dyDescent="0.25">
      <c r="A2816" s="9">
        <v>43074</v>
      </c>
      <c r="L2816" s="8"/>
      <c r="M2816" s="7">
        <v>-2.4</v>
      </c>
      <c r="N2816" s="7">
        <v>-2.2000000000000002</v>
      </c>
      <c r="O2816" s="7">
        <v>-1.6</v>
      </c>
      <c r="P2816" s="7">
        <v>-1</v>
      </c>
      <c r="Q2816" s="7">
        <v>-0.3</v>
      </c>
    </row>
    <row r="2817" spans="1:17" x14ac:dyDescent="0.25">
      <c r="A2817" s="9">
        <v>43075</v>
      </c>
      <c r="L2817" s="8"/>
      <c r="M2817" s="7">
        <v>-2.4</v>
      </c>
      <c r="N2817" s="7">
        <v>-2.2000000000000002</v>
      </c>
      <c r="O2817" s="7">
        <v>-1.6</v>
      </c>
      <c r="P2817" s="7">
        <v>-1</v>
      </c>
      <c r="Q2817" s="7">
        <v>-0.3</v>
      </c>
    </row>
    <row r="2818" spans="1:17" x14ac:dyDescent="0.25">
      <c r="A2818" s="9">
        <v>43076</v>
      </c>
      <c r="L2818" s="8"/>
      <c r="M2818" s="7">
        <v>-2.4</v>
      </c>
      <c r="N2818" s="7">
        <v>-2.2000000000000002</v>
      </c>
      <c r="O2818" s="7">
        <v>-1.6</v>
      </c>
      <c r="P2818" s="7">
        <v>-1</v>
      </c>
      <c r="Q2818" s="7">
        <v>-0.34</v>
      </c>
    </row>
    <row r="2819" spans="1:17" x14ac:dyDescent="0.25">
      <c r="A2819" s="9">
        <v>43077</v>
      </c>
      <c r="L2819" s="8"/>
      <c r="M2819" s="7">
        <v>-2.4</v>
      </c>
      <c r="N2819" s="7">
        <v>-2.2000000000000002</v>
      </c>
      <c r="O2819" s="7">
        <v>-1.55</v>
      </c>
      <c r="P2819" s="7">
        <v>-1</v>
      </c>
      <c r="Q2819" s="7">
        <v>-0.34</v>
      </c>
    </row>
    <row r="2820" spans="1:17" x14ac:dyDescent="0.25">
      <c r="A2820" s="9">
        <v>43080</v>
      </c>
      <c r="L2820" s="8"/>
      <c r="M2820" s="7">
        <v>-2.4</v>
      </c>
      <c r="N2820" s="7">
        <v>-2.2000000000000002</v>
      </c>
      <c r="O2820" s="7">
        <v>-1.6</v>
      </c>
      <c r="P2820" s="7">
        <v>-1</v>
      </c>
      <c r="Q2820" s="7">
        <v>-0.37</v>
      </c>
    </row>
    <row r="2821" spans="1:17" x14ac:dyDescent="0.25">
      <c r="A2821" s="9">
        <v>43081</v>
      </c>
      <c r="L2821" s="8"/>
      <c r="M2821" s="7">
        <v>-2.4</v>
      </c>
      <c r="N2821" s="7">
        <v>-2.2000000000000002</v>
      </c>
      <c r="O2821" s="7">
        <v>-1.6</v>
      </c>
      <c r="P2821" s="7">
        <v>-1</v>
      </c>
      <c r="Q2821" s="7">
        <v>-0.37</v>
      </c>
    </row>
    <row r="2822" spans="1:17" x14ac:dyDescent="0.25">
      <c r="A2822" s="9">
        <v>43082</v>
      </c>
      <c r="L2822" s="8"/>
      <c r="M2822" s="7">
        <v>-2.4</v>
      </c>
      <c r="N2822" s="7">
        <v>-2.2000000000000002</v>
      </c>
      <c r="O2822" s="7">
        <v>-1.6</v>
      </c>
      <c r="P2822" s="7">
        <v>-1</v>
      </c>
      <c r="Q2822" s="7">
        <v>-0.37</v>
      </c>
    </row>
    <row r="2823" spans="1:17" x14ac:dyDescent="0.25">
      <c r="A2823" s="9">
        <v>43083</v>
      </c>
      <c r="L2823" s="8"/>
      <c r="M2823" s="7">
        <v>-2.4</v>
      </c>
      <c r="N2823" s="7">
        <v>-2.2000000000000002</v>
      </c>
      <c r="O2823" s="7">
        <v>-1.58</v>
      </c>
      <c r="P2823" s="7">
        <v>-1</v>
      </c>
      <c r="Q2823" s="7">
        <v>-0.39</v>
      </c>
    </row>
    <row r="2824" spans="1:17" x14ac:dyDescent="0.25">
      <c r="A2824" s="9">
        <v>43084</v>
      </c>
      <c r="L2824" s="8"/>
      <c r="M2824" s="7">
        <v>-2.4</v>
      </c>
      <c r="N2824" s="7">
        <v>-2.2000000000000002</v>
      </c>
      <c r="O2824" s="7">
        <v>-1.58</v>
      </c>
      <c r="P2824" s="7">
        <v>-1</v>
      </c>
      <c r="Q2824" s="7">
        <v>-0.39</v>
      </c>
    </row>
    <row r="2825" spans="1:17" x14ac:dyDescent="0.25">
      <c r="A2825" s="9">
        <v>43087</v>
      </c>
      <c r="L2825" s="8"/>
      <c r="M2825" s="7">
        <v>-2.4</v>
      </c>
      <c r="N2825" s="7">
        <v>-2.2000000000000002</v>
      </c>
      <c r="O2825" s="7">
        <v>-1.6</v>
      </c>
      <c r="P2825" s="7">
        <v>-1</v>
      </c>
      <c r="Q2825" s="7">
        <v>-0.4</v>
      </c>
    </row>
    <row r="2826" spans="1:17" x14ac:dyDescent="0.25">
      <c r="A2826" s="9">
        <v>43088</v>
      </c>
      <c r="L2826" s="8"/>
      <c r="M2826" s="7">
        <v>-2.4</v>
      </c>
      <c r="N2826" s="7">
        <v>-2.2000000000000002</v>
      </c>
      <c r="O2826" s="7">
        <v>-1.6</v>
      </c>
      <c r="P2826" s="7">
        <v>-1</v>
      </c>
      <c r="Q2826" s="7">
        <v>-0.4</v>
      </c>
    </row>
    <row r="2827" spans="1:17" x14ac:dyDescent="0.25">
      <c r="A2827" s="9">
        <v>43089</v>
      </c>
      <c r="L2827" s="8"/>
      <c r="M2827" s="7">
        <v>-2.4</v>
      </c>
      <c r="N2827" s="7">
        <v>-2.2000000000000002</v>
      </c>
      <c r="O2827" s="7">
        <v>-1.6</v>
      </c>
      <c r="P2827" s="7">
        <v>-1</v>
      </c>
      <c r="Q2827" s="7">
        <v>-0.39</v>
      </c>
    </row>
    <row r="2828" spans="1:17" x14ac:dyDescent="0.25">
      <c r="A2828" s="9">
        <v>43090</v>
      </c>
      <c r="L2828" s="8"/>
      <c r="M2828" s="7">
        <v>-2.4</v>
      </c>
      <c r="N2828" s="7">
        <v>-2.2000000000000002</v>
      </c>
      <c r="O2828" s="7">
        <v>-1.6</v>
      </c>
      <c r="P2828" s="7">
        <v>-1</v>
      </c>
      <c r="Q2828" s="7">
        <v>-0.39</v>
      </c>
    </row>
    <row r="2829" spans="1:17" x14ac:dyDescent="0.25">
      <c r="A2829" s="9">
        <v>43091</v>
      </c>
      <c r="L2829" s="8"/>
      <c r="M2829" s="7">
        <v>-2.4</v>
      </c>
      <c r="N2829" s="7">
        <v>-2.2000000000000002</v>
      </c>
      <c r="O2829" s="7">
        <v>-1.6</v>
      </c>
      <c r="P2829" s="7">
        <v>-1</v>
      </c>
      <c r="Q2829" s="7">
        <v>-0.39</v>
      </c>
    </row>
    <row r="2830" spans="1:17" x14ac:dyDescent="0.25">
      <c r="A2830" s="9">
        <v>43095</v>
      </c>
      <c r="L2830" s="8"/>
      <c r="M2830" s="7">
        <v>-2.4</v>
      </c>
      <c r="N2830" s="7">
        <v>-2.2000000000000002</v>
      </c>
      <c r="O2830" s="7">
        <v>-1.6</v>
      </c>
      <c r="P2830" s="7">
        <v>-1</v>
      </c>
      <c r="Q2830" s="7">
        <v>-0.4</v>
      </c>
    </row>
    <row r="2831" spans="1:17" x14ac:dyDescent="0.25">
      <c r="A2831" s="9">
        <v>43096</v>
      </c>
      <c r="L2831" s="8"/>
      <c r="M2831" s="7">
        <v>-2.4</v>
      </c>
      <c r="N2831" s="7">
        <v>-2.2000000000000002</v>
      </c>
      <c r="O2831" s="7">
        <v>-1.6</v>
      </c>
      <c r="P2831" s="7">
        <v>-1</v>
      </c>
      <c r="Q2831" s="7">
        <v>-0.4</v>
      </c>
    </row>
    <row r="2832" spans="1:17" x14ac:dyDescent="0.25">
      <c r="A2832" s="9">
        <v>43097</v>
      </c>
      <c r="L2832" s="8"/>
      <c r="M2832" s="7">
        <v>-2.4</v>
      </c>
      <c r="N2832" s="7">
        <v>-2.2000000000000002</v>
      </c>
      <c r="O2832" s="7">
        <v>-1.6</v>
      </c>
      <c r="P2832" s="7">
        <v>-1.1000000000000001</v>
      </c>
      <c r="Q2832" s="7">
        <v>-0.4</v>
      </c>
    </row>
    <row r="2833" spans="1:22" x14ac:dyDescent="0.25">
      <c r="A2833" s="9">
        <v>43098</v>
      </c>
      <c r="L2833" s="8"/>
      <c r="M2833" s="7">
        <v>-2.4</v>
      </c>
      <c r="N2833" s="7">
        <v>-2.2000000000000002</v>
      </c>
      <c r="O2833" s="7">
        <v>-1.6</v>
      </c>
      <c r="P2833" s="7">
        <v>-1</v>
      </c>
      <c r="Q2833" s="7">
        <v>-0.4</v>
      </c>
      <c r="R2833" s="8"/>
      <c r="S2833" s="8"/>
      <c r="T2833" s="8"/>
      <c r="U2833" s="8"/>
      <c r="V2833" s="8"/>
    </row>
    <row r="2834" spans="1:22" x14ac:dyDescent="0.25">
      <c r="A2834" s="9">
        <v>43102</v>
      </c>
      <c r="L2834" s="8"/>
      <c r="M2834" s="7">
        <v>-2.4</v>
      </c>
      <c r="N2834" s="7">
        <v>-2.2000000000000002</v>
      </c>
      <c r="O2834" s="7">
        <v>-1.6</v>
      </c>
      <c r="P2834" s="7">
        <v>-1</v>
      </c>
      <c r="Q2834" s="7">
        <v>-0.4</v>
      </c>
      <c r="R2834" s="8"/>
      <c r="S2834" s="8"/>
      <c r="T2834" s="8"/>
      <c r="U2834" s="8"/>
      <c r="V2834" s="8"/>
    </row>
    <row r="2835" spans="1:22" x14ac:dyDescent="0.25">
      <c r="A2835" s="9">
        <v>43103</v>
      </c>
      <c r="L2835" s="8"/>
      <c r="M2835" s="7">
        <v>-2.38</v>
      </c>
      <c r="N2835" s="7">
        <v>-2.2000000000000002</v>
      </c>
      <c r="O2835" s="7">
        <v>-1.6</v>
      </c>
      <c r="P2835" s="7">
        <v>-1</v>
      </c>
      <c r="Q2835" s="7">
        <v>-0.4</v>
      </c>
      <c r="R2835" s="8"/>
      <c r="S2835" s="8"/>
      <c r="T2835" s="8"/>
      <c r="U2835" s="8"/>
      <c r="V2835" s="8"/>
    </row>
    <row r="2836" spans="1:22" x14ac:dyDescent="0.25">
      <c r="A2836" s="9">
        <v>43104</v>
      </c>
      <c r="L2836" s="8"/>
      <c r="M2836" s="7">
        <v>-2.38</v>
      </c>
      <c r="N2836" s="7">
        <v>-2.2000000000000002</v>
      </c>
      <c r="O2836" s="7">
        <v>-1.6</v>
      </c>
      <c r="P2836" s="7">
        <v>-1</v>
      </c>
      <c r="Q2836" s="7">
        <v>-0.4</v>
      </c>
      <c r="R2836" s="8"/>
      <c r="S2836" s="8"/>
      <c r="T2836" s="8"/>
      <c r="U2836" s="8"/>
      <c r="V2836" s="8"/>
    </row>
    <row r="2837" spans="1:22" x14ac:dyDescent="0.25">
      <c r="A2837" s="9">
        <v>43105</v>
      </c>
      <c r="L2837" s="8"/>
      <c r="M2837" s="7">
        <v>-2.33</v>
      </c>
      <c r="N2837" s="7">
        <v>-2.2000000000000002</v>
      </c>
      <c r="O2837" s="7">
        <v>-1.53</v>
      </c>
      <c r="P2837" s="7">
        <v>-1</v>
      </c>
      <c r="Q2837" s="7">
        <v>-0.4</v>
      </c>
      <c r="R2837" s="8"/>
      <c r="S2837" s="8"/>
      <c r="T2837" s="8"/>
      <c r="U2837" s="8"/>
      <c r="V2837" s="8"/>
    </row>
    <row r="2838" spans="1:22" x14ac:dyDescent="0.25">
      <c r="A2838" s="9">
        <v>43108</v>
      </c>
      <c r="L2838" s="8"/>
      <c r="M2838" s="7">
        <v>-2.38</v>
      </c>
      <c r="N2838" s="7">
        <v>-2.2000000000000002</v>
      </c>
      <c r="O2838" s="7">
        <v>-1.58</v>
      </c>
      <c r="P2838" s="7">
        <v>-1</v>
      </c>
      <c r="Q2838" s="7">
        <v>-0.4</v>
      </c>
      <c r="R2838" s="8"/>
      <c r="S2838" s="8"/>
      <c r="T2838" s="8"/>
      <c r="U2838" s="8"/>
      <c r="V2838" s="8"/>
    </row>
    <row r="2839" spans="1:22" x14ac:dyDescent="0.25">
      <c r="A2839" s="9">
        <v>43109</v>
      </c>
      <c r="L2839" s="8"/>
      <c r="M2839" s="7">
        <v>-2.35</v>
      </c>
      <c r="N2839" s="7">
        <v>-2.2000000000000002</v>
      </c>
      <c r="O2839" s="7">
        <v>-1.55</v>
      </c>
      <c r="P2839" s="7">
        <v>-1</v>
      </c>
      <c r="Q2839" s="7">
        <v>-0.37</v>
      </c>
      <c r="R2839" s="8"/>
      <c r="S2839" s="8"/>
      <c r="T2839" s="8"/>
      <c r="U2839" s="8"/>
      <c r="V2839" s="8"/>
    </row>
    <row r="2840" spans="1:22" x14ac:dyDescent="0.25">
      <c r="A2840" s="9">
        <v>43110</v>
      </c>
      <c r="L2840" s="8"/>
      <c r="M2840" s="7">
        <v>-2.2999999999999998</v>
      </c>
      <c r="N2840" s="7">
        <v>-2.2000000000000002</v>
      </c>
      <c r="O2840" s="7">
        <v>-1.55</v>
      </c>
      <c r="P2840" s="7">
        <v>-1</v>
      </c>
      <c r="Q2840" s="7">
        <v>-0.37</v>
      </c>
      <c r="R2840" s="8"/>
      <c r="S2840" s="8"/>
      <c r="T2840" s="8"/>
      <c r="U2840" s="8"/>
      <c r="V2840" s="8"/>
    </row>
    <row r="2841" spans="1:22" x14ac:dyDescent="0.25">
      <c r="A2841" s="9">
        <v>43111</v>
      </c>
      <c r="L2841" s="8"/>
      <c r="M2841" s="7">
        <v>-2.2999999999999998</v>
      </c>
      <c r="N2841" s="7">
        <v>-2.2000000000000002</v>
      </c>
      <c r="O2841" s="7">
        <v>-1.53</v>
      </c>
      <c r="P2841" s="7">
        <v>-1</v>
      </c>
      <c r="Q2841" s="7">
        <v>-0.33</v>
      </c>
      <c r="R2841" s="8"/>
      <c r="S2841" s="8"/>
      <c r="T2841" s="8"/>
      <c r="U2841" s="8"/>
      <c r="V2841" s="8"/>
    </row>
    <row r="2842" spans="1:22" x14ac:dyDescent="0.25">
      <c r="A2842" s="9">
        <v>43112</v>
      </c>
      <c r="L2842" s="8"/>
      <c r="M2842" s="7">
        <v>-2.2999999999999998</v>
      </c>
      <c r="N2842" s="7">
        <v>-2.2000000000000002</v>
      </c>
      <c r="O2842" s="7">
        <v>-1.53</v>
      </c>
      <c r="P2842" s="7">
        <v>-1</v>
      </c>
      <c r="Q2842" s="7">
        <v>-0.32</v>
      </c>
      <c r="R2842" s="8"/>
      <c r="S2842" s="8"/>
      <c r="T2842" s="8"/>
      <c r="U2842" s="8"/>
      <c r="V2842" s="8"/>
    </row>
    <row r="2843" spans="1:22" x14ac:dyDescent="0.25">
      <c r="A2843" s="9">
        <v>43115</v>
      </c>
      <c r="L2843" s="8"/>
      <c r="M2843" s="7">
        <v>-2.2999999999999998</v>
      </c>
      <c r="N2843" s="7">
        <v>-2.2000000000000002</v>
      </c>
      <c r="O2843" s="7">
        <v>-1.5</v>
      </c>
      <c r="P2843" s="7">
        <v>-0.8</v>
      </c>
      <c r="Q2843" s="7">
        <v>-0.3</v>
      </c>
      <c r="R2843" s="8"/>
      <c r="S2843" s="8"/>
      <c r="T2843" s="8"/>
      <c r="U2843" s="8"/>
      <c r="V2843" s="8"/>
    </row>
    <row r="2844" spans="1:22" x14ac:dyDescent="0.25">
      <c r="A2844" s="9">
        <v>43116</v>
      </c>
      <c r="L2844" s="8"/>
      <c r="M2844" s="7">
        <v>-2.2999999999999998</v>
      </c>
      <c r="N2844" s="7">
        <v>-2.2000000000000002</v>
      </c>
      <c r="O2844" s="7">
        <v>-1.5</v>
      </c>
      <c r="P2844" s="7">
        <v>-0.9</v>
      </c>
      <c r="Q2844" s="7">
        <v>-0.32</v>
      </c>
      <c r="R2844" s="8"/>
      <c r="S2844" s="8"/>
      <c r="T2844" s="8"/>
      <c r="U2844" s="8"/>
      <c r="V2844" s="8"/>
    </row>
    <row r="2845" spans="1:22" x14ac:dyDescent="0.25">
      <c r="A2845" s="9">
        <v>43117</v>
      </c>
      <c r="L2845" s="8"/>
      <c r="M2845" s="7">
        <v>-2.2999999999999998</v>
      </c>
      <c r="N2845" s="7">
        <v>-2.2000000000000002</v>
      </c>
      <c r="O2845" s="7">
        <v>-1.5</v>
      </c>
      <c r="P2845" s="7">
        <v>-0.9</v>
      </c>
      <c r="Q2845" s="7">
        <v>-0.32</v>
      </c>
      <c r="R2845" s="8"/>
      <c r="S2845" s="8"/>
      <c r="T2845" s="8"/>
      <c r="U2845" s="8"/>
      <c r="V2845" s="8"/>
    </row>
    <row r="2846" spans="1:22" x14ac:dyDescent="0.25">
      <c r="A2846" s="9">
        <v>43118</v>
      </c>
      <c r="L2846" s="8"/>
      <c r="M2846" s="7">
        <v>-2.2000000000000002</v>
      </c>
      <c r="N2846" s="7">
        <v>-2.2000000000000002</v>
      </c>
      <c r="O2846" s="7">
        <v>-1.55</v>
      </c>
      <c r="P2846" s="7">
        <v>-0.9</v>
      </c>
      <c r="Q2846" s="7">
        <v>-0.33</v>
      </c>
      <c r="R2846" s="8"/>
      <c r="S2846" s="8"/>
      <c r="T2846" s="8"/>
      <c r="U2846" s="8"/>
      <c r="V2846" s="8"/>
    </row>
    <row r="2847" spans="1:22" x14ac:dyDescent="0.25">
      <c r="A2847" s="9">
        <v>43119</v>
      </c>
      <c r="L2847" s="8"/>
      <c r="M2847" s="7">
        <v>-2.2000000000000002</v>
      </c>
      <c r="N2847" s="7">
        <v>-2.2000000000000002</v>
      </c>
      <c r="O2847" s="7">
        <v>-1.6</v>
      </c>
      <c r="P2847" s="7">
        <v>-1</v>
      </c>
      <c r="Q2847" s="7">
        <v>-0.4</v>
      </c>
      <c r="R2847" s="8"/>
      <c r="S2847" s="8"/>
      <c r="T2847" s="8"/>
      <c r="U2847" s="8"/>
      <c r="V2847" s="8"/>
    </row>
    <row r="2848" spans="1:22" x14ac:dyDescent="0.25">
      <c r="A2848" s="9">
        <v>43122</v>
      </c>
      <c r="L2848" s="8"/>
      <c r="M2848" s="7">
        <v>-2.16</v>
      </c>
      <c r="N2848" s="7">
        <v>-2.1800000000000002</v>
      </c>
      <c r="O2848" s="7">
        <v>-1.6</v>
      </c>
      <c r="P2848" s="7">
        <v>-1</v>
      </c>
      <c r="Q2848" s="7">
        <v>-0.4</v>
      </c>
      <c r="R2848" s="7">
        <v>0</v>
      </c>
      <c r="S2848" s="7">
        <v>0.6</v>
      </c>
      <c r="T2848" s="7">
        <v>1</v>
      </c>
      <c r="U2848" s="7">
        <v>1.33</v>
      </c>
      <c r="V2848" s="7">
        <v>2</v>
      </c>
    </row>
    <row r="2849" spans="1:23" x14ac:dyDescent="0.25">
      <c r="A2849" s="9">
        <v>43123</v>
      </c>
      <c r="L2849" s="8"/>
      <c r="M2849" s="7">
        <v>-2.2000000000000002</v>
      </c>
      <c r="N2849" s="7">
        <v>-2.2000000000000002</v>
      </c>
      <c r="O2849" s="7">
        <v>-1.6</v>
      </c>
      <c r="P2849" s="7">
        <v>-1</v>
      </c>
      <c r="Q2849" s="7">
        <v>-0.4</v>
      </c>
      <c r="R2849" s="7">
        <v>0.03</v>
      </c>
      <c r="S2849" s="7">
        <v>0.5</v>
      </c>
      <c r="T2849" s="7">
        <v>1</v>
      </c>
      <c r="U2849" s="7">
        <v>1.1499999999999999</v>
      </c>
      <c r="V2849" s="7">
        <v>1.75</v>
      </c>
      <c r="W2849" s="8"/>
    </row>
    <row r="2850" spans="1:23" x14ac:dyDescent="0.25">
      <c r="A2850" s="9">
        <v>43124</v>
      </c>
      <c r="L2850" s="8"/>
      <c r="M2850" s="7">
        <v>-2.2000000000000002</v>
      </c>
      <c r="N2850" s="7">
        <v>-2.2000000000000002</v>
      </c>
      <c r="O2850" s="7">
        <v>-1.6</v>
      </c>
      <c r="P2850" s="7">
        <v>-1</v>
      </c>
      <c r="Q2850" s="7">
        <v>-0.4</v>
      </c>
      <c r="R2850" s="7">
        <v>0.03</v>
      </c>
      <c r="S2850" s="7">
        <v>0.5</v>
      </c>
      <c r="T2850" s="7">
        <v>1</v>
      </c>
      <c r="U2850" s="7">
        <v>1.1499999999999999</v>
      </c>
      <c r="V2850" s="7">
        <v>1.75</v>
      </c>
      <c r="W2850" s="8"/>
    </row>
    <row r="2851" spans="1:23" x14ac:dyDescent="0.25">
      <c r="A2851" s="9">
        <v>43125</v>
      </c>
      <c r="L2851" s="8"/>
      <c r="M2851" s="7">
        <v>-2.2000000000000002</v>
      </c>
      <c r="N2851" s="7">
        <v>-2.2000000000000002</v>
      </c>
      <c r="O2851" s="7">
        <v>-1.58</v>
      </c>
      <c r="P2851" s="7">
        <v>-1</v>
      </c>
      <c r="Q2851" s="7">
        <v>-0.4</v>
      </c>
      <c r="R2851" s="7">
        <v>0.03</v>
      </c>
      <c r="S2851" s="7">
        <v>0.5</v>
      </c>
      <c r="T2851" s="7">
        <v>1</v>
      </c>
      <c r="U2851" s="7">
        <v>1.1499999999999999</v>
      </c>
      <c r="V2851" s="7">
        <v>1.75</v>
      </c>
      <c r="W2851" s="8"/>
    </row>
    <row r="2852" spans="1:23" x14ac:dyDescent="0.25">
      <c r="A2852" s="9">
        <v>43126</v>
      </c>
      <c r="L2852" s="8"/>
      <c r="M2852" s="7">
        <v>-2.2000000000000002</v>
      </c>
      <c r="N2852" s="7">
        <v>-2.2000000000000002</v>
      </c>
      <c r="O2852" s="7">
        <v>-1.58</v>
      </c>
      <c r="P2852" s="7">
        <v>-1</v>
      </c>
      <c r="Q2852" s="7">
        <v>-0.4</v>
      </c>
      <c r="R2852" s="7">
        <v>0.03</v>
      </c>
      <c r="S2852" s="7">
        <v>0.5</v>
      </c>
      <c r="T2852" s="7">
        <v>1</v>
      </c>
      <c r="U2852" s="7">
        <v>1.1499999999999999</v>
      </c>
      <c r="V2852" s="7">
        <v>1.75</v>
      </c>
      <c r="W2852" s="8"/>
    </row>
    <row r="2853" spans="1:23" x14ac:dyDescent="0.25">
      <c r="A2853" s="9">
        <v>43129</v>
      </c>
      <c r="L2853" s="8"/>
      <c r="M2853" s="7">
        <v>-2.16</v>
      </c>
      <c r="N2853" s="7">
        <v>-2.2000000000000002</v>
      </c>
      <c r="O2853" s="7">
        <v>-1.53</v>
      </c>
      <c r="P2853" s="7">
        <v>-0.9</v>
      </c>
      <c r="Q2853" s="7">
        <v>-0.37</v>
      </c>
      <c r="R2853" s="7">
        <v>0.08</v>
      </c>
      <c r="S2853" s="7">
        <v>0.7</v>
      </c>
      <c r="T2853" s="7">
        <v>1</v>
      </c>
      <c r="U2853" s="7">
        <v>1.33</v>
      </c>
      <c r="V2853" s="7">
        <v>2</v>
      </c>
      <c r="W2853" s="8"/>
    </row>
    <row r="2854" spans="1:23" x14ac:dyDescent="0.25">
      <c r="A2854" s="9">
        <v>43130</v>
      </c>
      <c r="L2854" s="8"/>
      <c r="M2854" s="7">
        <v>-2.16</v>
      </c>
      <c r="N2854" s="7">
        <v>-2.2000000000000002</v>
      </c>
      <c r="O2854" s="7">
        <v>-1.5</v>
      </c>
      <c r="P2854" s="7">
        <v>-0.9</v>
      </c>
      <c r="Q2854" s="7">
        <v>-0.37</v>
      </c>
      <c r="R2854" s="7">
        <v>0.08</v>
      </c>
      <c r="S2854" s="7">
        <v>0.7</v>
      </c>
      <c r="T2854" s="7">
        <v>1</v>
      </c>
      <c r="U2854" s="7">
        <v>1.5</v>
      </c>
      <c r="V2854" s="7">
        <v>2</v>
      </c>
      <c r="W2854" s="8"/>
    </row>
    <row r="2855" spans="1:23" x14ac:dyDescent="0.25">
      <c r="A2855" s="9">
        <v>43131</v>
      </c>
      <c r="L2855" s="8"/>
      <c r="M2855" s="8"/>
      <c r="N2855" s="7">
        <v>-2.1800000000000002</v>
      </c>
      <c r="O2855" s="7">
        <v>-1.5</v>
      </c>
      <c r="P2855" s="7">
        <v>-0.8</v>
      </c>
      <c r="Q2855" s="7">
        <v>-0.33</v>
      </c>
      <c r="R2855" s="7">
        <v>0.08</v>
      </c>
      <c r="S2855" s="7">
        <v>0.7</v>
      </c>
      <c r="T2855" s="7">
        <v>1</v>
      </c>
      <c r="U2855" s="7">
        <v>1.5</v>
      </c>
      <c r="V2855" s="7">
        <v>2</v>
      </c>
      <c r="W2855" s="8"/>
    </row>
    <row r="2856" spans="1:23" x14ac:dyDescent="0.25">
      <c r="A2856" s="9">
        <v>43132</v>
      </c>
      <c r="L2856" s="8"/>
      <c r="M2856" s="8"/>
      <c r="N2856" s="7">
        <v>-2.1800000000000002</v>
      </c>
      <c r="O2856" s="7">
        <v>-1.5</v>
      </c>
      <c r="P2856" s="7">
        <v>-0.8</v>
      </c>
      <c r="Q2856" s="7">
        <v>-0.33</v>
      </c>
      <c r="R2856" s="7">
        <v>0.08</v>
      </c>
      <c r="S2856" s="7">
        <v>0.7</v>
      </c>
      <c r="T2856" s="7">
        <v>1</v>
      </c>
      <c r="U2856" s="7">
        <v>1.5</v>
      </c>
      <c r="V2856" s="7">
        <v>2</v>
      </c>
      <c r="W2856" s="8"/>
    </row>
    <row r="2857" spans="1:23" x14ac:dyDescent="0.25">
      <c r="A2857" s="9">
        <v>43133</v>
      </c>
      <c r="L2857" s="8"/>
      <c r="M2857" s="8"/>
      <c r="N2857" s="7">
        <v>-2.19</v>
      </c>
      <c r="O2857" s="7">
        <v>-1.5</v>
      </c>
      <c r="P2857" s="7">
        <v>-0.9</v>
      </c>
      <c r="Q2857" s="7">
        <v>-0.37</v>
      </c>
      <c r="R2857" s="7">
        <v>0.05</v>
      </c>
      <c r="S2857" s="7">
        <v>0.6</v>
      </c>
      <c r="T2857" s="7">
        <v>1</v>
      </c>
      <c r="U2857" s="7">
        <v>1.5</v>
      </c>
      <c r="V2857" s="7">
        <v>2</v>
      </c>
      <c r="W2857" s="7">
        <v>1.7</v>
      </c>
    </row>
    <row r="2858" spans="1:23" x14ac:dyDescent="0.25">
      <c r="A2858" s="9">
        <v>43136</v>
      </c>
      <c r="L2858" s="8"/>
      <c r="M2858" s="8"/>
      <c r="N2858" s="7">
        <v>-2.2000000000000002</v>
      </c>
      <c r="O2858" s="7">
        <v>-1.5</v>
      </c>
      <c r="P2858" s="7">
        <v>-0.8</v>
      </c>
      <c r="Q2858" s="7">
        <v>-0.32</v>
      </c>
      <c r="R2858" s="7">
        <v>0.05</v>
      </c>
      <c r="S2858" s="7">
        <v>0.6</v>
      </c>
      <c r="T2858" s="7">
        <v>1</v>
      </c>
      <c r="U2858" s="7">
        <v>1.5</v>
      </c>
      <c r="V2858" s="7">
        <v>2</v>
      </c>
      <c r="W2858" s="7">
        <v>1.7</v>
      </c>
    </row>
    <row r="2859" spans="1:23" x14ac:dyDescent="0.25">
      <c r="A2859" s="9">
        <v>43137</v>
      </c>
      <c r="L2859" s="8"/>
      <c r="M2859" s="8"/>
      <c r="N2859" s="7">
        <v>-2.1800000000000002</v>
      </c>
      <c r="O2859" s="7">
        <v>-1.5</v>
      </c>
      <c r="P2859" s="7">
        <v>-0.84</v>
      </c>
      <c r="Q2859" s="7">
        <v>-0.32</v>
      </c>
      <c r="R2859" s="7">
        <v>0.05</v>
      </c>
      <c r="S2859" s="7">
        <v>0.5</v>
      </c>
      <c r="T2859" s="7">
        <v>1</v>
      </c>
      <c r="U2859" s="7">
        <v>1.5</v>
      </c>
      <c r="V2859" s="7">
        <v>2</v>
      </c>
      <c r="W2859" s="7">
        <v>1.7</v>
      </c>
    </row>
    <row r="2860" spans="1:23" x14ac:dyDescent="0.25">
      <c r="A2860" s="9">
        <v>43138</v>
      </c>
      <c r="L2860" s="8"/>
      <c r="M2860" s="8"/>
      <c r="N2860" s="7">
        <v>-2.1800000000000002</v>
      </c>
      <c r="O2860" s="7">
        <v>-1.5</v>
      </c>
      <c r="P2860" s="7">
        <v>-0.84</v>
      </c>
      <c r="Q2860" s="7">
        <v>-0.32</v>
      </c>
      <c r="R2860" s="7">
        <v>0.05</v>
      </c>
      <c r="S2860" s="7">
        <v>0.5</v>
      </c>
      <c r="T2860" s="7">
        <v>1</v>
      </c>
      <c r="U2860" s="7">
        <v>1.5</v>
      </c>
      <c r="V2860" s="7">
        <v>2</v>
      </c>
      <c r="W2860" s="7">
        <v>1.85</v>
      </c>
    </row>
    <row r="2861" spans="1:23" x14ac:dyDescent="0.25">
      <c r="A2861" s="9">
        <v>43139</v>
      </c>
      <c r="L2861" s="8"/>
      <c r="M2861" s="8"/>
      <c r="N2861" s="7">
        <v>-2.14</v>
      </c>
      <c r="O2861" s="7">
        <v>-1.5</v>
      </c>
      <c r="P2861" s="7">
        <v>-0.88</v>
      </c>
      <c r="Q2861" s="7">
        <v>-0.4</v>
      </c>
      <c r="R2861" s="7">
        <v>0</v>
      </c>
      <c r="S2861" s="7">
        <v>0.5</v>
      </c>
      <c r="T2861" s="7">
        <v>1</v>
      </c>
      <c r="U2861" s="7">
        <v>1.33</v>
      </c>
      <c r="V2861" s="7">
        <v>2</v>
      </c>
      <c r="W2861" s="7">
        <v>2.25</v>
      </c>
    </row>
    <row r="2862" spans="1:23" x14ac:dyDescent="0.25">
      <c r="A2862" s="9">
        <v>43140</v>
      </c>
      <c r="L2862" s="8"/>
      <c r="M2862" s="8"/>
      <c r="N2862" s="7">
        <v>-2.1800000000000002</v>
      </c>
      <c r="O2862" s="7">
        <v>-1.5</v>
      </c>
      <c r="P2862" s="7">
        <v>-0.94</v>
      </c>
      <c r="Q2862" s="7">
        <v>-0.4</v>
      </c>
      <c r="R2862" s="7">
        <v>0</v>
      </c>
      <c r="S2862" s="7">
        <v>0.5</v>
      </c>
      <c r="T2862" s="7">
        <v>1</v>
      </c>
      <c r="U2862" s="7">
        <v>1.5</v>
      </c>
      <c r="V2862" s="7">
        <v>2</v>
      </c>
      <c r="W2862" s="7">
        <v>2.25</v>
      </c>
    </row>
    <row r="2863" spans="1:23" x14ac:dyDescent="0.25">
      <c r="A2863" s="9">
        <v>43145</v>
      </c>
      <c r="L2863" s="8"/>
      <c r="M2863" s="8"/>
      <c r="N2863" s="7">
        <v>-2.1800000000000002</v>
      </c>
      <c r="O2863" s="7">
        <v>-1.5</v>
      </c>
      <c r="P2863" s="7">
        <v>-1</v>
      </c>
      <c r="Q2863" s="7">
        <v>-0.4</v>
      </c>
      <c r="R2863" s="7">
        <v>0</v>
      </c>
      <c r="S2863" s="7">
        <v>0.5</v>
      </c>
      <c r="T2863" s="7">
        <v>1</v>
      </c>
      <c r="U2863" s="7">
        <v>1.33</v>
      </c>
      <c r="V2863" s="7">
        <v>1.75</v>
      </c>
      <c r="W2863" s="7">
        <v>2.25</v>
      </c>
    </row>
    <row r="2864" spans="1:23" x14ac:dyDescent="0.25">
      <c r="A2864" s="9">
        <v>43146</v>
      </c>
      <c r="L2864" s="8"/>
      <c r="M2864" s="8"/>
      <c r="N2864" s="7">
        <v>-2.1</v>
      </c>
      <c r="O2864" s="7">
        <v>-1.5</v>
      </c>
      <c r="P2864" s="7">
        <v>-0.84</v>
      </c>
      <c r="Q2864" s="7">
        <v>-0.4</v>
      </c>
      <c r="R2864" s="7">
        <v>0</v>
      </c>
      <c r="S2864" s="7">
        <v>0.5</v>
      </c>
      <c r="T2864" s="7">
        <v>1</v>
      </c>
      <c r="U2864" s="7">
        <v>1.33</v>
      </c>
      <c r="V2864" s="7">
        <v>2</v>
      </c>
      <c r="W2864" s="7">
        <v>2</v>
      </c>
    </row>
    <row r="2865" spans="1:23" x14ac:dyDescent="0.25">
      <c r="A2865" s="9">
        <v>43147</v>
      </c>
      <c r="L2865" s="8"/>
      <c r="M2865" s="8"/>
      <c r="N2865" s="7">
        <v>-2.1</v>
      </c>
      <c r="O2865" s="7">
        <v>-1.5</v>
      </c>
      <c r="P2865" s="7">
        <v>-0.8</v>
      </c>
      <c r="Q2865" s="7">
        <v>-0.4</v>
      </c>
      <c r="R2865" s="7">
        <v>0</v>
      </c>
      <c r="S2865" s="7">
        <v>0.5</v>
      </c>
      <c r="T2865" s="7">
        <v>1</v>
      </c>
      <c r="U2865" s="7">
        <v>1.33</v>
      </c>
      <c r="V2865" s="7">
        <v>2</v>
      </c>
      <c r="W2865" s="7">
        <v>2</v>
      </c>
    </row>
    <row r="2866" spans="1:23" x14ac:dyDescent="0.25">
      <c r="A2866" s="9">
        <v>43150</v>
      </c>
      <c r="L2866" s="8"/>
      <c r="M2866" s="8"/>
      <c r="N2866" s="7">
        <v>-2.0099999999999998</v>
      </c>
      <c r="O2866" s="7">
        <v>-1.5</v>
      </c>
      <c r="P2866" s="7">
        <v>-0.85</v>
      </c>
      <c r="Q2866" s="7">
        <v>-0.33</v>
      </c>
      <c r="R2866" s="7">
        <v>0</v>
      </c>
      <c r="S2866" s="7">
        <v>0.5</v>
      </c>
      <c r="T2866" s="7">
        <v>1</v>
      </c>
      <c r="U2866" s="7">
        <v>1.33</v>
      </c>
      <c r="V2866" s="7">
        <v>2</v>
      </c>
      <c r="W2866" s="7">
        <v>2</v>
      </c>
    </row>
    <row r="2867" spans="1:23" x14ac:dyDescent="0.25">
      <c r="A2867" s="9">
        <v>43151</v>
      </c>
      <c r="L2867" s="8"/>
      <c r="M2867" s="8"/>
      <c r="N2867" s="7">
        <v>-2.0099999999999998</v>
      </c>
      <c r="O2867" s="7">
        <v>-1.5</v>
      </c>
      <c r="P2867" s="7">
        <v>-0.85</v>
      </c>
      <c r="Q2867" s="7">
        <v>-0.33</v>
      </c>
      <c r="R2867" s="7">
        <v>0</v>
      </c>
      <c r="S2867" s="7">
        <v>0.4</v>
      </c>
      <c r="T2867" s="7">
        <v>0.9</v>
      </c>
      <c r="U2867" s="7">
        <v>1.18</v>
      </c>
      <c r="V2867" s="7">
        <v>1.7</v>
      </c>
      <c r="W2867" s="7">
        <v>2</v>
      </c>
    </row>
    <row r="2868" spans="1:23" x14ac:dyDescent="0.25">
      <c r="A2868" s="9">
        <v>43152</v>
      </c>
      <c r="L2868" s="8"/>
      <c r="M2868" s="8"/>
      <c r="N2868" s="7">
        <v>-2.0099999999999998</v>
      </c>
      <c r="O2868" s="7">
        <v>-1.5</v>
      </c>
      <c r="P2868" s="7">
        <v>-0.81</v>
      </c>
      <c r="Q2868" s="7">
        <v>-0.33</v>
      </c>
      <c r="R2868" s="7">
        <v>0</v>
      </c>
      <c r="S2868" s="7">
        <v>0.4</v>
      </c>
      <c r="T2868" s="7">
        <v>0.9</v>
      </c>
      <c r="U2868" s="7">
        <v>1.18</v>
      </c>
      <c r="V2868" s="7">
        <v>1.7</v>
      </c>
      <c r="W2868" s="7">
        <v>2</v>
      </c>
    </row>
    <row r="2869" spans="1:23" x14ac:dyDescent="0.25">
      <c r="A2869" s="9">
        <v>43153</v>
      </c>
      <c r="L2869" s="8"/>
      <c r="M2869" s="8"/>
      <c r="N2869" s="7">
        <v>-2.06</v>
      </c>
      <c r="O2869" s="7">
        <v>-1.5</v>
      </c>
      <c r="P2869" s="7">
        <v>-0.81</v>
      </c>
      <c r="Q2869" s="7">
        <v>-0.33</v>
      </c>
      <c r="R2869" s="7">
        <v>0</v>
      </c>
      <c r="S2869" s="7">
        <v>0.4</v>
      </c>
      <c r="T2869" s="7">
        <v>0.9</v>
      </c>
      <c r="U2869" s="7">
        <v>1.18</v>
      </c>
      <c r="V2869" s="7">
        <v>1.7</v>
      </c>
      <c r="W2869" s="7">
        <v>2</v>
      </c>
    </row>
    <row r="2870" spans="1:23" x14ac:dyDescent="0.25">
      <c r="A2870" s="9">
        <v>43154</v>
      </c>
      <c r="L2870" s="8"/>
      <c r="M2870" s="8"/>
      <c r="N2870" s="7">
        <v>-2.06</v>
      </c>
      <c r="O2870" s="7">
        <v>-1.5</v>
      </c>
      <c r="P2870" s="7">
        <v>-0.81</v>
      </c>
      <c r="Q2870" s="7">
        <v>-0.33</v>
      </c>
      <c r="R2870" s="7">
        <v>0</v>
      </c>
      <c r="S2870" s="7">
        <v>0.4</v>
      </c>
      <c r="T2870" s="7">
        <v>0.9</v>
      </c>
      <c r="U2870" s="7">
        <v>1.18</v>
      </c>
      <c r="V2870" s="7">
        <v>1.7</v>
      </c>
      <c r="W2870" s="7">
        <v>2</v>
      </c>
    </row>
    <row r="2871" spans="1:23" x14ac:dyDescent="0.25">
      <c r="A2871" s="9">
        <v>43157</v>
      </c>
      <c r="L2871" s="8"/>
      <c r="M2871" s="8"/>
      <c r="N2871" s="7">
        <v>-2</v>
      </c>
      <c r="O2871" s="7">
        <v>-1.42</v>
      </c>
      <c r="P2871" s="7">
        <v>-0.81</v>
      </c>
      <c r="Q2871" s="7">
        <v>-0.33</v>
      </c>
      <c r="R2871" s="7">
        <v>0</v>
      </c>
      <c r="S2871" s="7">
        <v>0.4</v>
      </c>
      <c r="T2871" s="7">
        <v>0.9</v>
      </c>
      <c r="U2871" s="7">
        <v>1.18</v>
      </c>
      <c r="V2871" s="7">
        <v>1.7</v>
      </c>
      <c r="W2871" s="7">
        <v>2</v>
      </c>
    </row>
    <row r="2872" spans="1:23" x14ac:dyDescent="0.25">
      <c r="A2872" s="9">
        <v>43158</v>
      </c>
      <c r="L2872" s="8"/>
      <c r="M2872" s="8"/>
      <c r="N2872" s="7">
        <v>-2</v>
      </c>
      <c r="O2872" s="7">
        <v>-1.42</v>
      </c>
      <c r="P2872" s="7">
        <v>-0.81</v>
      </c>
      <c r="Q2872" s="7">
        <v>-0.33</v>
      </c>
      <c r="R2872" s="7">
        <v>0</v>
      </c>
      <c r="S2872" s="7">
        <v>0.4</v>
      </c>
      <c r="T2872" s="7">
        <v>0.9</v>
      </c>
      <c r="U2872" s="7">
        <v>1.18</v>
      </c>
      <c r="V2872" s="7">
        <v>1.7</v>
      </c>
      <c r="W2872" s="7">
        <v>2</v>
      </c>
    </row>
    <row r="2873" spans="1:23" x14ac:dyDescent="0.25">
      <c r="A2873" s="9">
        <v>43159</v>
      </c>
      <c r="L2873" s="8"/>
      <c r="M2873" s="8"/>
      <c r="N2873" s="7">
        <v>-2</v>
      </c>
      <c r="O2873" s="7">
        <v>-1.42</v>
      </c>
      <c r="P2873" s="7">
        <v>-0.81</v>
      </c>
      <c r="Q2873" s="7">
        <v>-0.33</v>
      </c>
      <c r="R2873" s="7">
        <v>0</v>
      </c>
      <c r="S2873" s="7">
        <v>0.4</v>
      </c>
      <c r="T2873" s="7">
        <v>0.9</v>
      </c>
      <c r="U2873" s="7">
        <v>1.18</v>
      </c>
      <c r="V2873" s="7">
        <v>1.7</v>
      </c>
      <c r="W2873" s="7">
        <v>2</v>
      </c>
    </row>
    <row r="2874" spans="1:23" x14ac:dyDescent="0.25">
      <c r="A2874" s="9">
        <v>43160</v>
      </c>
      <c r="L2874" s="8"/>
      <c r="M2874" s="8"/>
      <c r="N2874" s="7">
        <v>-2</v>
      </c>
      <c r="O2874" s="7">
        <v>-1.42</v>
      </c>
      <c r="P2874" s="7">
        <v>-0.81</v>
      </c>
      <c r="Q2874" s="7">
        <v>-0.33</v>
      </c>
      <c r="R2874" s="7">
        <v>0</v>
      </c>
      <c r="S2874" s="7">
        <v>0.4</v>
      </c>
      <c r="T2874" s="7">
        <v>0.9</v>
      </c>
      <c r="U2874" s="7">
        <v>1.18</v>
      </c>
      <c r="V2874" s="7">
        <v>1.7</v>
      </c>
      <c r="W2874" s="7">
        <v>2</v>
      </c>
    </row>
    <row r="2875" spans="1:23" x14ac:dyDescent="0.25">
      <c r="A2875" s="9">
        <v>43161</v>
      </c>
      <c r="L2875" s="8"/>
      <c r="M2875" s="8"/>
      <c r="N2875" s="7">
        <v>-2</v>
      </c>
      <c r="O2875" s="7">
        <v>-1.33</v>
      </c>
      <c r="P2875" s="7">
        <v>-0.81</v>
      </c>
      <c r="Q2875" s="7">
        <v>-0.33</v>
      </c>
      <c r="R2875" s="7">
        <v>0</v>
      </c>
      <c r="S2875" s="7">
        <v>0.4</v>
      </c>
      <c r="T2875" s="7">
        <v>0.9</v>
      </c>
      <c r="U2875" s="7">
        <v>1.18</v>
      </c>
      <c r="V2875" s="7">
        <v>1.7</v>
      </c>
      <c r="W2875" s="7">
        <v>2</v>
      </c>
    </row>
    <row r="2876" spans="1:23" x14ac:dyDescent="0.25">
      <c r="A2876" s="9">
        <v>43164</v>
      </c>
      <c r="L2876" s="8"/>
      <c r="M2876" s="8"/>
      <c r="N2876" s="7">
        <v>-2.0099999999999998</v>
      </c>
      <c r="O2876" s="7">
        <v>-1.32</v>
      </c>
      <c r="P2876" s="7">
        <v>-0.81</v>
      </c>
      <c r="Q2876" s="7">
        <v>-0.33</v>
      </c>
      <c r="R2876" s="7">
        <v>0</v>
      </c>
      <c r="S2876" s="7">
        <v>0.4</v>
      </c>
      <c r="T2876" s="7">
        <v>0.8</v>
      </c>
      <c r="U2876" s="7">
        <v>1.1499999999999999</v>
      </c>
      <c r="V2876" s="7">
        <v>1.6</v>
      </c>
      <c r="W2876" s="7">
        <v>2</v>
      </c>
    </row>
    <row r="2877" spans="1:23" x14ac:dyDescent="0.25">
      <c r="A2877" s="9">
        <v>43165</v>
      </c>
      <c r="L2877" s="8"/>
      <c r="M2877" s="8"/>
      <c r="N2877" s="7">
        <v>-2.0099999999999998</v>
      </c>
      <c r="O2877" s="7">
        <v>-1.32</v>
      </c>
      <c r="P2877" s="7">
        <v>-0.81</v>
      </c>
      <c r="Q2877" s="7">
        <v>-0.33</v>
      </c>
      <c r="R2877" s="7">
        <v>0</v>
      </c>
      <c r="S2877" s="7">
        <v>0.4</v>
      </c>
      <c r="T2877" s="7">
        <v>0.8</v>
      </c>
      <c r="U2877" s="7">
        <v>1.1499999999999999</v>
      </c>
      <c r="V2877" s="7">
        <v>1.6</v>
      </c>
      <c r="W2877" s="7">
        <v>2</v>
      </c>
    </row>
    <row r="2878" spans="1:23" x14ac:dyDescent="0.25">
      <c r="A2878" s="9">
        <v>43166</v>
      </c>
      <c r="L2878" s="8"/>
      <c r="M2878" s="8"/>
      <c r="N2878" s="7">
        <v>-2.0099999999999998</v>
      </c>
      <c r="O2878" s="7">
        <v>-1.32</v>
      </c>
      <c r="P2878" s="7">
        <v>-0.81</v>
      </c>
      <c r="Q2878" s="7">
        <v>-0.33</v>
      </c>
      <c r="R2878" s="7">
        <v>0</v>
      </c>
      <c r="S2878" s="7">
        <v>0.4</v>
      </c>
      <c r="T2878" s="7">
        <v>0.8</v>
      </c>
      <c r="U2878" s="7">
        <v>1.1499999999999999</v>
      </c>
      <c r="V2878" s="7">
        <v>1.6</v>
      </c>
      <c r="W2878" s="7">
        <v>2</v>
      </c>
    </row>
    <row r="2879" spans="1:23" x14ac:dyDescent="0.25">
      <c r="A2879" s="9">
        <v>43167</v>
      </c>
      <c r="L2879" s="8"/>
      <c r="M2879" s="8"/>
      <c r="N2879" s="7">
        <v>-2.0099999999999998</v>
      </c>
      <c r="O2879" s="7">
        <v>-1.32</v>
      </c>
      <c r="P2879" s="7">
        <v>-0.81</v>
      </c>
      <c r="Q2879" s="7">
        <v>-0.33</v>
      </c>
      <c r="R2879" s="7">
        <v>0</v>
      </c>
      <c r="S2879" s="7">
        <v>0.4</v>
      </c>
      <c r="T2879" s="7">
        <v>0.8</v>
      </c>
      <c r="U2879" s="7">
        <v>1.1499999999999999</v>
      </c>
      <c r="V2879" s="7">
        <v>1.6</v>
      </c>
      <c r="W2879" s="7">
        <v>2</v>
      </c>
    </row>
    <row r="2880" spans="1:23" x14ac:dyDescent="0.25">
      <c r="A2880" s="9">
        <v>43168</v>
      </c>
      <c r="L2880" s="8"/>
      <c r="M2880" s="8"/>
      <c r="N2880" s="7">
        <v>-2.06</v>
      </c>
      <c r="O2880" s="7">
        <v>-1.42</v>
      </c>
      <c r="P2880" s="7">
        <v>-0.9</v>
      </c>
      <c r="Q2880" s="7">
        <v>-0.37</v>
      </c>
      <c r="R2880" s="7">
        <v>0</v>
      </c>
      <c r="S2880" s="7">
        <v>0.4</v>
      </c>
      <c r="T2880" s="7">
        <v>0.8</v>
      </c>
      <c r="U2880" s="7">
        <v>1.1499999999999999</v>
      </c>
      <c r="V2880" s="7">
        <v>1.6</v>
      </c>
      <c r="W2880" s="7">
        <v>2</v>
      </c>
    </row>
    <row r="2881" spans="1:23" x14ac:dyDescent="0.25">
      <c r="A2881" s="9">
        <v>43171</v>
      </c>
      <c r="L2881" s="8"/>
      <c r="M2881" s="8"/>
      <c r="N2881" s="7">
        <v>-2.0099999999999998</v>
      </c>
      <c r="O2881" s="7">
        <v>-1.42</v>
      </c>
      <c r="P2881" s="7">
        <v>-0.81</v>
      </c>
      <c r="Q2881" s="7">
        <v>-0.3</v>
      </c>
      <c r="R2881" s="7">
        <v>0.03</v>
      </c>
      <c r="S2881" s="7">
        <v>0.4</v>
      </c>
      <c r="T2881" s="7">
        <v>0.9</v>
      </c>
      <c r="U2881" s="7">
        <v>1.18</v>
      </c>
      <c r="V2881" s="7">
        <v>1.7</v>
      </c>
      <c r="W2881" s="7">
        <v>2</v>
      </c>
    </row>
    <row r="2882" spans="1:23" x14ac:dyDescent="0.25">
      <c r="A2882" s="9">
        <v>43172</v>
      </c>
      <c r="L2882" s="8"/>
      <c r="M2882" s="8"/>
      <c r="N2882" s="7">
        <v>-2</v>
      </c>
      <c r="O2882" s="7">
        <v>-1.33</v>
      </c>
      <c r="P2882" s="7">
        <v>-0.81</v>
      </c>
      <c r="Q2882" s="7">
        <v>-0.3</v>
      </c>
      <c r="R2882" s="7">
        <v>0.03</v>
      </c>
      <c r="S2882" s="7">
        <v>0.4</v>
      </c>
      <c r="T2882" s="7">
        <v>0.9</v>
      </c>
      <c r="U2882" s="7">
        <v>1.18</v>
      </c>
      <c r="V2882" s="7">
        <v>1.7</v>
      </c>
      <c r="W2882" s="7">
        <v>2</v>
      </c>
    </row>
    <row r="2883" spans="1:23" x14ac:dyDescent="0.25">
      <c r="A2883" s="9">
        <v>43173</v>
      </c>
      <c r="L2883" s="8"/>
      <c r="M2883" s="8"/>
      <c r="N2883" s="7">
        <v>-1.95</v>
      </c>
      <c r="O2883" s="7">
        <v>-1.33</v>
      </c>
      <c r="P2883" s="7">
        <v>-0.8</v>
      </c>
      <c r="Q2883" s="7">
        <v>-0.3</v>
      </c>
      <c r="R2883" s="7">
        <v>0.05</v>
      </c>
      <c r="S2883" s="7">
        <v>0.45</v>
      </c>
      <c r="T2883" s="7">
        <v>1</v>
      </c>
      <c r="U2883" s="7">
        <v>1.2</v>
      </c>
      <c r="V2883" s="7">
        <v>1.85</v>
      </c>
      <c r="W2883" s="7">
        <v>2.1</v>
      </c>
    </row>
    <row r="2884" spans="1:23" x14ac:dyDescent="0.25">
      <c r="A2884" s="9">
        <v>43174</v>
      </c>
      <c r="L2884" s="8"/>
      <c r="M2884" s="8"/>
      <c r="N2884" s="7">
        <v>-1.95</v>
      </c>
      <c r="O2884" s="7">
        <v>-1.33</v>
      </c>
      <c r="P2884" s="7">
        <v>-0.8</v>
      </c>
      <c r="Q2884" s="7">
        <v>-0.3</v>
      </c>
      <c r="R2884" s="7">
        <v>0.05</v>
      </c>
      <c r="S2884" s="7">
        <v>0.45</v>
      </c>
      <c r="T2884" s="7">
        <v>1</v>
      </c>
      <c r="U2884" s="7">
        <v>1.2</v>
      </c>
      <c r="V2884" s="7">
        <v>1.85</v>
      </c>
      <c r="W2884" s="7">
        <v>2.1</v>
      </c>
    </row>
    <row r="2885" spans="1:23" x14ac:dyDescent="0.25">
      <c r="A2885" s="9">
        <v>43175</v>
      </c>
      <c r="L2885" s="8"/>
      <c r="M2885" s="8"/>
      <c r="N2885" s="7">
        <v>-1.95</v>
      </c>
      <c r="O2885" s="7">
        <v>-1.33</v>
      </c>
      <c r="P2885" s="7">
        <v>-0.8</v>
      </c>
      <c r="Q2885" s="7">
        <v>-0.3</v>
      </c>
      <c r="R2885" s="7">
        <v>0.05</v>
      </c>
      <c r="S2885" s="7">
        <v>0.45</v>
      </c>
      <c r="T2885" s="7">
        <v>1</v>
      </c>
      <c r="U2885" s="7">
        <v>1.2</v>
      </c>
      <c r="V2885" s="7">
        <v>1.85</v>
      </c>
      <c r="W2885" s="7">
        <v>2.1</v>
      </c>
    </row>
    <row r="2886" spans="1:23" x14ac:dyDescent="0.25">
      <c r="A2886" s="9">
        <v>43178</v>
      </c>
      <c r="L2886" s="8"/>
      <c r="M2886" s="8"/>
      <c r="N2886" s="7">
        <v>-1.9</v>
      </c>
      <c r="O2886" s="7">
        <v>-1.45</v>
      </c>
      <c r="P2886" s="7">
        <v>-0.86</v>
      </c>
      <c r="Q2886" s="7">
        <v>-0.03</v>
      </c>
      <c r="R2886" s="7">
        <v>0.1</v>
      </c>
      <c r="S2886" s="7">
        <v>0.5</v>
      </c>
      <c r="T2886" s="7">
        <v>1.5</v>
      </c>
      <c r="U2886" s="7">
        <v>1.6</v>
      </c>
      <c r="V2886" s="7">
        <v>1.85</v>
      </c>
      <c r="W2886" s="7">
        <v>2.2000000000000002</v>
      </c>
    </row>
    <row r="2887" spans="1:23" x14ac:dyDescent="0.25">
      <c r="A2887" s="9">
        <v>43179</v>
      </c>
      <c r="L2887" s="8"/>
      <c r="M2887" s="8"/>
      <c r="N2887" s="7">
        <v>-1.9</v>
      </c>
      <c r="O2887" s="7">
        <v>-1.4</v>
      </c>
      <c r="P2887" s="7">
        <v>-0.81</v>
      </c>
      <c r="Q2887" s="7">
        <v>-0.17</v>
      </c>
      <c r="R2887" s="7">
        <v>0</v>
      </c>
      <c r="S2887" s="7">
        <v>0.5</v>
      </c>
      <c r="T2887" s="7">
        <v>1</v>
      </c>
      <c r="U2887" s="7">
        <v>1.5</v>
      </c>
      <c r="V2887" s="7">
        <v>2</v>
      </c>
      <c r="W2887" s="7">
        <v>2.35</v>
      </c>
    </row>
    <row r="2888" spans="1:23" x14ac:dyDescent="0.25">
      <c r="A2888" s="9">
        <v>43180</v>
      </c>
      <c r="L2888" s="8"/>
      <c r="M2888" s="8"/>
      <c r="N2888" s="7">
        <v>-1.9</v>
      </c>
      <c r="O2888" s="7">
        <v>-1.35</v>
      </c>
      <c r="P2888" s="7">
        <v>-0.81</v>
      </c>
      <c r="Q2888" s="7">
        <v>-0.17</v>
      </c>
      <c r="R2888" s="7">
        <v>0</v>
      </c>
      <c r="S2888" s="7">
        <v>0.5</v>
      </c>
      <c r="T2888" s="7">
        <v>1</v>
      </c>
      <c r="U2888" s="7">
        <v>1.5</v>
      </c>
      <c r="V2888" s="7">
        <v>2</v>
      </c>
      <c r="W2888" s="7">
        <v>2.35</v>
      </c>
    </row>
    <row r="2889" spans="1:23" x14ac:dyDescent="0.25">
      <c r="A2889" s="9">
        <v>43181</v>
      </c>
      <c r="L2889" s="8"/>
      <c r="M2889" s="8"/>
      <c r="N2889" s="7">
        <v>-1.9</v>
      </c>
      <c r="O2889" s="7">
        <v>-1.35</v>
      </c>
      <c r="P2889" s="7">
        <v>-0.81</v>
      </c>
      <c r="Q2889" s="7">
        <v>-0.17</v>
      </c>
      <c r="R2889" s="7">
        <v>0</v>
      </c>
      <c r="S2889" s="7">
        <v>0.5</v>
      </c>
      <c r="T2889" s="7">
        <v>1</v>
      </c>
      <c r="U2889" s="7">
        <v>1.5</v>
      </c>
      <c r="V2889" s="7">
        <v>2</v>
      </c>
      <c r="W2889" s="7">
        <v>2.35</v>
      </c>
    </row>
    <row r="2890" spans="1:23" x14ac:dyDescent="0.25">
      <c r="A2890" s="9">
        <v>43182</v>
      </c>
      <c r="L2890" s="8"/>
      <c r="M2890" s="8"/>
      <c r="N2890" s="7">
        <v>-1.9</v>
      </c>
      <c r="O2890" s="7">
        <v>-1.4</v>
      </c>
      <c r="P2890" s="7">
        <v>-0.81</v>
      </c>
      <c r="Q2890" s="7">
        <v>-0.3</v>
      </c>
      <c r="R2890" s="7">
        <v>0</v>
      </c>
      <c r="S2890" s="7">
        <v>0.5</v>
      </c>
      <c r="T2890" s="7">
        <v>1.5</v>
      </c>
      <c r="U2890" s="7">
        <v>1.75</v>
      </c>
      <c r="V2890" s="7">
        <v>2</v>
      </c>
      <c r="W2890" s="7">
        <v>2.5</v>
      </c>
    </row>
    <row r="2891" spans="1:23" x14ac:dyDescent="0.25">
      <c r="A2891" s="9">
        <v>43185</v>
      </c>
      <c r="L2891" s="8"/>
      <c r="M2891" s="8"/>
      <c r="N2891" s="7">
        <v>-1.9</v>
      </c>
      <c r="O2891" s="7">
        <v>-1.35</v>
      </c>
      <c r="P2891" s="7">
        <v>-0.81</v>
      </c>
      <c r="Q2891" s="7">
        <v>-0.03</v>
      </c>
      <c r="R2891" s="7">
        <v>0.25</v>
      </c>
      <c r="S2891" s="7">
        <v>1.4</v>
      </c>
      <c r="T2891" s="7">
        <v>2</v>
      </c>
      <c r="U2891" s="7">
        <v>2</v>
      </c>
      <c r="V2891" s="7">
        <v>2</v>
      </c>
      <c r="W2891" s="7">
        <v>2.5</v>
      </c>
    </row>
    <row r="2892" spans="1:23" x14ac:dyDescent="0.25">
      <c r="A2892" s="9">
        <v>43186</v>
      </c>
      <c r="L2892" s="8"/>
      <c r="M2892" s="8"/>
      <c r="N2892" s="7">
        <v>-1.9</v>
      </c>
      <c r="O2892" s="7">
        <v>-1.35</v>
      </c>
      <c r="P2892" s="7">
        <v>-0.81</v>
      </c>
      <c r="Q2892" s="7">
        <v>-0.03</v>
      </c>
      <c r="R2892" s="7">
        <v>0.25</v>
      </c>
      <c r="S2892" s="7">
        <v>1.4</v>
      </c>
      <c r="T2892" s="7">
        <v>2</v>
      </c>
      <c r="U2892" s="7">
        <v>2</v>
      </c>
      <c r="V2892" s="7">
        <v>2</v>
      </c>
      <c r="W2892" s="7">
        <v>2.5</v>
      </c>
    </row>
    <row r="2893" spans="1:23" x14ac:dyDescent="0.25">
      <c r="A2893" s="9">
        <v>43187</v>
      </c>
      <c r="L2893" s="8"/>
      <c r="M2893" s="8"/>
      <c r="N2893" s="7">
        <v>-1.9</v>
      </c>
      <c r="O2893" s="7">
        <v>-1.3</v>
      </c>
      <c r="P2893" s="7">
        <v>-0.8</v>
      </c>
      <c r="Q2893" s="7">
        <v>-0.02</v>
      </c>
      <c r="R2893" s="7">
        <v>0.19</v>
      </c>
      <c r="S2893" s="7">
        <v>0.95</v>
      </c>
      <c r="T2893" s="7">
        <v>1.5</v>
      </c>
      <c r="U2893" s="7">
        <v>1.75</v>
      </c>
      <c r="V2893" s="7">
        <v>2</v>
      </c>
      <c r="W2893" s="7">
        <v>2.35</v>
      </c>
    </row>
    <row r="2894" spans="1:23" x14ac:dyDescent="0.25">
      <c r="A2894" s="9">
        <v>43188</v>
      </c>
      <c r="L2894" s="8"/>
      <c r="M2894" s="8"/>
      <c r="N2894" s="7">
        <v>-1.9</v>
      </c>
      <c r="O2894" s="7">
        <v>-1.3</v>
      </c>
      <c r="P2894" s="7">
        <v>-0.8</v>
      </c>
      <c r="Q2894" s="7">
        <v>-0.02</v>
      </c>
      <c r="R2894" s="7">
        <v>0.19</v>
      </c>
      <c r="S2894" s="7">
        <v>0.95</v>
      </c>
      <c r="T2894" s="7">
        <v>1.5</v>
      </c>
      <c r="U2894" s="7">
        <v>1.75</v>
      </c>
      <c r="V2894" s="7">
        <v>2</v>
      </c>
      <c r="W2894" s="7">
        <v>2.35</v>
      </c>
    </row>
    <row r="2895" spans="1:23" x14ac:dyDescent="0.25">
      <c r="A2895" s="9">
        <v>43192</v>
      </c>
      <c r="L2895" s="8"/>
      <c r="M2895" s="8"/>
      <c r="N2895" s="7">
        <v>-1.9</v>
      </c>
      <c r="O2895" s="7">
        <v>-1.3</v>
      </c>
      <c r="P2895" s="7">
        <v>-0.8</v>
      </c>
      <c r="Q2895" s="7">
        <v>0</v>
      </c>
      <c r="R2895" s="7">
        <v>0.35</v>
      </c>
      <c r="S2895" s="7">
        <v>1.23</v>
      </c>
      <c r="T2895" s="7">
        <v>1.82</v>
      </c>
      <c r="U2895" s="7">
        <v>2</v>
      </c>
      <c r="V2895" s="7">
        <v>2</v>
      </c>
      <c r="W2895" s="7">
        <v>2.5</v>
      </c>
    </row>
    <row r="2896" spans="1:23" x14ac:dyDescent="0.25">
      <c r="A2896" s="9">
        <v>43193</v>
      </c>
      <c r="L2896" s="8"/>
      <c r="M2896" s="8"/>
      <c r="N2896" s="7">
        <v>-1.9</v>
      </c>
      <c r="O2896" s="7">
        <v>-1.3</v>
      </c>
      <c r="P2896" s="7">
        <v>-0.8</v>
      </c>
      <c r="Q2896" s="7">
        <v>0</v>
      </c>
      <c r="R2896" s="7">
        <v>0.35</v>
      </c>
      <c r="S2896" s="7">
        <v>1.23</v>
      </c>
      <c r="T2896" s="7">
        <v>1.82</v>
      </c>
      <c r="U2896" s="7">
        <v>2</v>
      </c>
      <c r="V2896" s="7">
        <v>2</v>
      </c>
      <c r="W2896" s="7">
        <v>2.5</v>
      </c>
    </row>
    <row r="2897" spans="1:23" x14ac:dyDescent="0.25">
      <c r="A2897" s="9">
        <v>43194</v>
      </c>
      <c r="L2897" s="8"/>
      <c r="M2897" s="8"/>
      <c r="N2897" s="7">
        <v>-1.9</v>
      </c>
      <c r="O2897" s="7">
        <v>-1.3</v>
      </c>
      <c r="P2897" s="7">
        <v>-0.8</v>
      </c>
      <c r="Q2897" s="7">
        <v>0</v>
      </c>
      <c r="R2897" s="7">
        <v>0.35</v>
      </c>
      <c r="S2897" s="7">
        <v>1.23</v>
      </c>
      <c r="T2897" s="7">
        <v>1.82</v>
      </c>
      <c r="U2897" s="7">
        <v>2</v>
      </c>
      <c r="V2897" s="7">
        <v>2</v>
      </c>
      <c r="W2897" s="7">
        <v>2.35</v>
      </c>
    </row>
    <row r="2898" spans="1:23" x14ac:dyDescent="0.25">
      <c r="A2898" s="9">
        <v>43195</v>
      </c>
      <c r="L2898" s="8"/>
      <c r="M2898" s="8"/>
      <c r="N2898" s="7">
        <v>-1.9</v>
      </c>
      <c r="O2898" s="7">
        <v>-1.3</v>
      </c>
      <c r="P2898" s="7">
        <v>-0.8</v>
      </c>
      <c r="Q2898" s="7">
        <v>0</v>
      </c>
      <c r="R2898" s="7">
        <v>0.35</v>
      </c>
      <c r="S2898" s="7">
        <v>1.23</v>
      </c>
      <c r="T2898" s="7">
        <v>1.82</v>
      </c>
      <c r="U2898" s="7">
        <v>2</v>
      </c>
      <c r="V2898" s="7">
        <v>2</v>
      </c>
      <c r="W2898" s="7">
        <v>2.35</v>
      </c>
    </row>
    <row r="2899" spans="1:23" x14ac:dyDescent="0.25">
      <c r="A2899" s="9">
        <v>43196</v>
      </c>
      <c r="L2899" s="8"/>
      <c r="M2899" s="8"/>
      <c r="N2899" s="7">
        <v>-1.9</v>
      </c>
      <c r="O2899" s="7">
        <v>-1.3</v>
      </c>
      <c r="P2899" s="7">
        <v>-0.8</v>
      </c>
      <c r="Q2899" s="7">
        <v>0</v>
      </c>
      <c r="R2899" s="7">
        <v>0.35</v>
      </c>
      <c r="S2899" s="7">
        <v>1.23</v>
      </c>
      <c r="T2899" s="7">
        <v>1.82</v>
      </c>
      <c r="U2899" s="7">
        <v>2</v>
      </c>
      <c r="V2899" s="7">
        <v>2</v>
      </c>
      <c r="W2899" s="7">
        <v>2.35</v>
      </c>
    </row>
    <row r="2900" spans="1:23" x14ac:dyDescent="0.25">
      <c r="A2900" s="9">
        <v>43199</v>
      </c>
      <c r="L2900" s="8"/>
      <c r="M2900" s="8"/>
      <c r="N2900" s="7">
        <v>-1.9</v>
      </c>
      <c r="O2900" s="7">
        <v>-1.3</v>
      </c>
      <c r="P2900" s="7">
        <v>-0.8</v>
      </c>
      <c r="Q2900" s="7">
        <v>-0.02</v>
      </c>
      <c r="R2900" s="7">
        <v>0.1</v>
      </c>
      <c r="S2900" s="7">
        <v>1</v>
      </c>
      <c r="T2900" s="7">
        <v>1.5</v>
      </c>
      <c r="U2900" s="7">
        <v>1.7</v>
      </c>
      <c r="V2900" s="7">
        <v>2</v>
      </c>
      <c r="W2900" s="7">
        <v>2.5</v>
      </c>
    </row>
    <row r="2901" spans="1:23" x14ac:dyDescent="0.25">
      <c r="A2901" s="9">
        <v>43200</v>
      </c>
      <c r="L2901" s="8"/>
      <c r="M2901" s="8"/>
      <c r="N2901" s="7">
        <v>-1.9</v>
      </c>
      <c r="O2901" s="7">
        <v>-1.3</v>
      </c>
      <c r="P2901" s="7">
        <v>-0.8</v>
      </c>
      <c r="Q2901" s="7">
        <v>-0.02</v>
      </c>
      <c r="R2901" s="7">
        <v>0.1</v>
      </c>
      <c r="S2901" s="7">
        <v>1</v>
      </c>
      <c r="T2901" s="7">
        <v>1.5</v>
      </c>
      <c r="U2901" s="7">
        <v>1.7</v>
      </c>
      <c r="V2901" s="7">
        <v>2</v>
      </c>
      <c r="W2901" s="7">
        <v>2.5</v>
      </c>
    </row>
    <row r="2902" spans="1:23" x14ac:dyDescent="0.25">
      <c r="A2902" s="9">
        <v>43201</v>
      </c>
      <c r="L2902" s="8"/>
      <c r="M2902" s="8"/>
      <c r="N2902" s="7">
        <v>-1.9</v>
      </c>
      <c r="O2902" s="7">
        <v>-1.3</v>
      </c>
      <c r="P2902" s="7">
        <v>-0.8</v>
      </c>
      <c r="Q2902" s="7">
        <v>-0.02</v>
      </c>
      <c r="R2902" s="7">
        <v>0.1</v>
      </c>
      <c r="S2902" s="7">
        <v>1</v>
      </c>
      <c r="T2902" s="7">
        <v>1.5</v>
      </c>
      <c r="U2902" s="7">
        <v>1.7</v>
      </c>
      <c r="V2902" s="7">
        <v>2</v>
      </c>
      <c r="W2902" s="7">
        <v>2.5</v>
      </c>
    </row>
    <row r="2903" spans="1:23" x14ac:dyDescent="0.25">
      <c r="A2903" s="9">
        <v>43202</v>
      </c>
      <c r="L2903" s="8"/>
      <c r="M2903" s="8"/>
      <c r="N2903" s="7">
        <v>-1.9</v>
      </c>
      <c r="O2903" s="7">
        <v>-1.3</v>
      </c>
      <c r="P2903" s="7">
        <v>-0.8</v>
      </c>
      <c r="Q2903" s="7">
        <v>-0.02</v>
      </c>
      <c r="R2903" s="7">
        <v>0.1</v>
      </c>
      <c r="S2903" s="7">
        <v>1</v>
      </c>
      <c r="T2903" s="7">
        <v>1.5</v>
      </c>
      <c r="U2903" s="7">
        <v>1.7</v>
      </c>
      <c r="V2903" s="7">
        <v>2</v>
      </c>
      <c r="W2903" s="7">
        <v>2.5</v>
      </c>
    </row>
    <row r="2904" spans="1:23" x14ac:dyDescent="0.25">
      <c r="A2904" s="9">
        <v>43203</v>
      </c>
      <c r="L2904" s="8"/>
      <c r="M2904" s="8"/>
      <c r="N2904" s="7">
        <v>-1.9</v>
      </c>
      <c r="O2904" s="7">
        <v>-1.3</v>
      </c>
      <c r="P2904" s="7">
        <v>-0.8</v>
      </c>
      <c r="Q2904" s="7">
        <v>-0.03</v>
      </c>
      <c r="R2904" s="7">
        <v>0.1</v>
      </c>
      <c r="S2904" s="7">
        <v>1</v>
      </c>
      <c r="T2904" s="7">
        <v>1.5</v>
      </c>
      <c r="U2904" s="7">
        <v>1.7</v>
      </c>
      <c r="V2904" s="7">
        <v>2</v>
      </c>
      <c r="W2904" s="7">
        <v>2.5</v>
      </c>
    </row>
    <row r="2905" spans="1:23" x14ac:dyDescent="0.25">
      <c r="A2905" s="9">
        <v>43206</v>
      </c>
      <c r="L2905" s="8"/>
      <c r="M2905" s="8"/>
      <c r="N2905" s="7">
        <v>-1.9</v>
      </c>
      <c r="O2905" s="7">
        <v>-1.3</v>
      </c>
      <c r="P2905" s="7">
        <v>-0.81</v>
      </c>
      <c r="Q2905" s="7">
        <v>-0.3</v>
      </c>
      <c r="R2905" s="7">
        <v>0</v>
      </c>
      <c r="S2905" s="7">
        <v>0.5</v>
      </c>
      <c r="T2905" s="7">
        <v>1.25</v>
      </c>
      <c r="U2905" s="7">
        <v>1.6</v>
      </c>
      <c r="V2905" s="7">
        <v>2</v>
      </c>
      <c r="W2905" s="7">
        <v>2.35</v>
      </c>
    </row>
    <row r="2906" spans="1:23" x14ac:dyDescent="0.25">
      <c r="A2906" s="9">
        <v>43207</v>
      </c>
      <c r="L2906" s="8"/>
      <c r="M2906" s="8"/>
      <c r="N2906" s="7">
        <v>-1.9</v>
      </c>
      <c r="O2906" s="7">
        <v>-1.3</v>
      </c>
      <c r="P2906" s="7">
        <v>-0.81</v>
      </c>
      <c r="Q2906" s="7">
        <v>-0.3</v>
      </c>
      <c r="R2906" s="7">
        <v>0</v>
      </c>
      <c r="S2906" s="7">
        <v>0.5</v>
      </c>
      <c r="T2906" s="7">
        <v>1.25</v>
      </c>
      <c r="U2906" s="7">
        <v>1.6</v>
      </c>
      <c r="V2906" s="7">
        <v>2</v>
      </c>
      <c r="W2906" s="7">
        <v>2.35</v>
      </c>
    </row>
    <row r="2907" spans="1:23" x14ac:dyDescent="0.25">
      <c r="A2907" s="9">
        <v>43208</v>
      </c>
      <c r="L2907" s="8"/>
      <c r="M2907" s="8"/>
      <c r="N2907" s="7">
        <v>-1.9</v>
      </c>
      <c r="O2907" s="7">
        <v>-1.3</v>
      </c>
      <c r="P2907" s="7">
        <v>-0.81</v>
      </c>
      <c r="Q2907" s="7">
        <v>-0.3</v>
      </c>
      <c r="R2907" s="7">
        <v>0</v>
      </c>
      <c r="S2907" s="7">
        <v>0.5</v>
      </c>
      <c r="T2907" s="7">
        <v>1.25</v>
      </c>
      <c r="U2907" s="7">
        <v>1.6</v>
      </c>
      <c r="V2907" s="7">
        <v>2</v>
      </c>
      <c r="W2907" s="7">
        <v>2.35</v>
      </c>
    </row>
    <row r="2908" spans="1:23" x14ac:dyDescent="0.25">
      <c r="A2908" s="9">
        <v>43209</v>
      </c>
      <c r="L2908" s="8"/>
      <c r="M2908" s="8"/>
      <c r="N2908" s="7">
        <v>-1.9</v>
      </c>
      <c r="O2908" s="7">
        <v>-1.3</v>
      </c>
      <c r="P2908" s="7">
        <v>-0.8</v>
      </c>
      <c r="Q2908" s="7">
        <v>-0.3</v>
      </c>
      <c r="R2908" s="7">
        <v>0.1</v>
      </c>
      <c r="S2908" s="7">
        <v>0.8</v>
      </c>
      <c r="T2908" s="7">
        <v>1.3</v>
      </c>
      <c r="U2908" s="7">
        <v>1.7</v>
      </c>
      <c r="V2908" s="7">
        <v>2</v>
      </c>
      <c r="W2908" s="7">
        <v>2.35</v>
      </c>
    </row>
    <row r="2909" spans="1:23" x14ac:dyDescent="0.25">
      <c r="A2909" s="9">
        <v>43210</v>
      </c>
      <c r="L2909" s="8"/>
      <c r="M2909" s="8"/>
      <c r="N2909" s="7">
        <v>-1.9</v>
      </c>
      <c r="O2909" s="7">
        <v>-1.3</v>
      </c>
      <c r="P2909" s="7">
        <v>-0.8</v>
      </c>
      <c r="Q2909" s="7">
        <v>-0.3</v>
      </c>
      <c r="R2909" s="7">
        <v>0.1</v>
      </c>
      <c r="S2909" s="7">
        <v>0.8</v>
      </c>
      <c r="T2909" s="7">
        <v>1.3</v>
      </c>
      <c r="U2909" s="7">
        <v>1.7</v>
      </c>
      <c r="V2909" s="7">
        <v>2</v>
      </c>
      <c r="W2909" s="7">
        <v>2.35</v>
      </c>
    </row>
    <row r="2910" spans="1:23" x14ac:dyDescent="0.25">
      <c r="A2910" s="9">
        <v>43213</v>
      </c>
      <c r="L2910" s="8"/>
      <c r="M2910" s="8"/>
      <c r="N2910" s="7">
        <v>-1.9</v>
      </c>
      <c r="O2910" s="7">
        <v>-1.3</v>
      </c>
      <c r="P2910" s="7">
        <v>-0.8</v>
      </c>
      <c r="Q2910" s="7">
        <v>-0.3</v>
      </c>
      <c r="R2910" s="7">
        <v>0.1</v>
      </c>
      <c r="S2910" s="7">
        <v>0.8</v>
      </c>
      <c r="T2910" s="7">
        <v>1.3</v>
      </c>
      <c r="U2910" s="7">
        <v>1.7</v>
      </c>
      <c r="V2910" s="7">
        <v>2</v>
      </c>
      <c r="W2910" s="7">
        <v>2.35</v>
      </c>
    </row>
    <row r="2911" spans="1:23" x14ac:dyDescent="0.25">
      <c r="A2911" s="9">
        <v>43214</v>
      </c>
      <c r="L2911" s="8"/>
      <c r="M2911" s="8"/>
      <c r="N2911" s="7">
        <v>-1.9</v>
      </c>
      <c r="O2911" s="7">
        <v>-1.3</v>
      </c>
      <c r="P2911" s="7">
        <v>-0.8</v>
      </c>
      <c r="Q2911" s="7">
        <v>-0.3</v>
      </c>
      <c r="R2911" s="7">
        <v>0.1</v>
      </c>
      <c r="S2911" s="7">
        <v>0.8</v>
      </c>
      <c r="T2911" s="7">
        <v>1.3</v>
      </c>
      <c r="U2911" s="7">
        <v>1.7</v>
      </c>
      <c r="V2911" s="7">
        <v>2</v>
      </c>
      <c r="W2911" s="7">
        <v>2.35</v>
      </c>
    </row>
    <row r="2912" spans="1:23" x14ac:dyDescent="0.25">
      <c r="A2912" s="9">
        <v>43215</v>
      </c>
      <c r="L2912" s="8"/>
      <c r="M2912" s="8"/>
      <c r="N2912" s="7">
        <v>-1.9</v>
      </c>
      <c r="O2912" s="7">
        <v>-1.3</v>
      </c>
      <c r="P2912" s="7">
        <v>-0.8</v>
      </c>
      <c r="Q2912" s="7">
        <v>-0.3</v>
      </c>
      <c r="R2912" s="7">
        <v>0.1</v>
      </c>
      <c r="S2912" s="7">
        <v>0.8</v>
      </c>
      <c r="T2912" s="7">
        <v>1.3</v>
      </c>
      <c r="U2912" s="7">
        <v>1.7</v>
      </c>
      <c r="V2912" s="7">
        <v>2</v>
      </c>
      <c r="W2912" s="7">
        <v>2.35</v>
      </c>
    </row>
    <row r="2913" spans="1:23" x14ac:dyDescent="0.25">
      <c r="A2913" s="9">
        <v>43216</v>
      </c>
      <c r="L2913" s="8"/>
      <c r="M2913" s="8"/>
      <c r="N2913" s="7">
        <v>-1.9</v>
      </c>
      <c r="O2913" s="7">
        <v>-1.3</v>
      </c>
      <c r="P2913" s="7">
        <v>-0.8</v>
      </c>
      <c r="Q2913" s="7">
        <v>-0.3</v>
      </c>
      <c r="R2913" s="7">
        <v>0.1</v>
      </c>
      <c r="S2913" s="7">
        <v>0.8</v>
      </c>
      <c r="T2913" s="7">
        <v>1.3</v>
      </c>
      <c r="U2913" s="7">
        <v>1.7</v>
      </c>
      <c r="V2913" s="7">
        <v>2</v>
      </c>
      <c r="W2913" s="7">
        <v>2.35</v>
      </c>
    </row>
    <row r="2914" spans="1:23" x14ac:dyDescent="0.25">
      <c r="A2914" s="9">
        <v>43217</v>
      </c>
      <c r="L2914" s="8"/>
      <c r="M2914" s="8"/>
      <c r="N2914" s="7">
        <v>-1.9</v>
      </c>
      <c r="O2914" s="7">
        <v>-1.3</v>
      </c>
      <c r="P2914" s="7">
        <v>-0.8</v>
      </c>
      <c r="Q2914" s="7">
        <v>-0.3</v>
      </c>
      <c r="R2914" s="7">
        <v>0.1</v>
      </c>
      <c r="S2914" s="7">
        <v>0.8</v>
      </c>
      <c r="T2914" s="7">
        <v>1.3</v>
      </c>
      <c r="U2914" s="7">
        <v>1.7</v>
      </c>
      <c r="V2914" s="7">
        <v>2</v>
      </c>
      <c r="W2914" s="7">
        <v>2.35</v>
      </c>
    </row>
    <row r="2915" spans="1:23" x14ac:dyDescent="0.25">
      <c r="A2915" s="9">
        <v>43220</v>
      </c>
      <c r="L2915" s="8"/>
      <c r="M2915" s="8"/>
      <c r="N2915" s="7">
        <v>-1.9</v>
      </c>
      <c r="O2915" s="7">
        <v>-1.3</v>
      </c>
      <c r="P2915" s="7">
        <v>-0.8</v>
      </c>
      <c r="Q2915" s="7">
        <v>-0.3</v>
      </c>
      <c r="R2915" s="7">
        <v>0</v>
      </c>
      <c r="S2915" s="7">
        <v>0.85</v>
      </c>
      <c r="T2915" s="7">
        <v>1.4</v>
      </c>
      <c r="U2915" s="7">
        <v>1.7</v>
      </c>
      <c r="V2915" s="7">
        <v>2</v>
      </c>
      <c r="W2915" s="7">
        <v>2.5</v>
      </c>
    </row>
    <row r="2916" spans="1:23" x14ac:dyDescent="0.25">
      <c r="A2916" s="9">
        <v>43222</v>
      </c>
      <c r="L2916" s="8"/>
      <c r="M2916" s="8"/>
      <c r="N2916" s="7">
        <v>-1.9</v>
      </c>
      <c r="O2916" s="7">
        <v>-1.3</v>
      </c>
      <c r="P2916" s="7">
        <v>-0.8</v>
      </c>
      <c r="Q2916" s="7">
        <v>-0.3</v>
      </c>
      <c r="R2916" s="7">
        <v>0</v>
      </c>
      <c r="S2916" s="7">
        <v>0.85</v>
      </c>
      <c r="T2916" s="7">
        <v>1.4</v>
      </c>
      <c r="U2916" s="7">
        <v>1.7</v>
      </c>
      <c r="V2916" s="7">
        <v>2</v>
      </c>
      <c r="W2916" s="7">
        <v>2.5</v>
      </c>
    </row>
    <row r="2917" spans="1:23" x14ac:dyDescent="0.25">
      <c r="A2917" s="9">
        <v>43223</v>
      </c>
      <c r="L2917" s="8"/>
      <c r="M2917" s="8"/>
      <c r="N2917" s="7">
        <v>-1.9</v>
      </c>
      <c r="O2917" s="7">
        <v>-1.3</v>
      </c>
      <c r="P2917" s="7">
        <v>-0.8</v>
      </c>
      <c r="Q2917" s="7">
        <v>-0.3</v>
      </c>
      <c r="R2917" s="7">
        <v>0</v>
      </c>
      <c r="S2917" s="7">
        <v>0.8</v>
      </c>
      <c r="T2917" s="7">
        <v>1.3</v>
      </c>
      <c r="U2917" s="7">
        <v>1.7</v>
      </c>
      <c r="V2917" s="7">
        <v>2</v>
      </c>
      <c r="W2917" s="7">
        <v>2.35</v>
      </c>
    </row>
    <row r="2918" spans="1:23" x14ac:dyDescent="0.25">
      <c r="A2918" s="9">
        <v>43224</v>
      </c>
      <c r="L2918" s="8"/>
      <c r="M2918" s="8"/>
      <c r="N2918" s="7">
        <v>-1.9</v>
      </c>
      <c r="O2918" s="7">
        <v>-1.3</v>
      </c>
      <c r="P2918" s="7">
        <v>-0.8</v>
      </c>
      <c r="Q2918" s="7">
        <v>-0.3</v>
      </c>
      <c r="R2918" s="7">
        <v>0</v>
      </c>
      <c r="S2918" s="7">
        <v>0.8</v>
      </c>
      <c r="T2918" s="7">
        <v>1.3</v>
      </c>
      <c r="U2918" s="7">
        <v>1.7</v>
      </c>
      <c r="V2918" s="7">
        <v>2</v>
      </c>
      <c r="W2918" s="7">
        <v>2.35</v>
      </c>
    </row>
    <row r="2919" spans="1:23" x14ac:dyDescent="0.25">
      <c r="A2919" s="9">
        <v>43227</v>
      </c>
      <c r="L2919" s="8"/>
      <c r="M2919" s="8"/>
      <c r="N2919" s="7">
        <v>-1.9</v>
      </c>
      <c r="O2919" s="7">
        <v>-1.3</v>
      </c>
      <c r="P2919" s="7">
        <v>-0.8</v>
      </c>
      <c r="Q2919" s="7">
        <v>-0.3</v>
      </c>
      <c r="R2919" s="7">
        <v>0</v>
      </c>
      <c r="S2919" s="7">
        <v>0.8</v>
      </c>
      <c r="T2919" s="7">
        <v>1.3</v>
      </c>
      <c r="U2919" s="7">
        <v>1.7</v>
      </c>
      <c r="V2919" s="7">
        <v>2</v>
      </c>
      <c r="W2919" s="7">
        <v>2.35</v>
      </c>
    </row>
    <row r="2920" spans="1:23" x14ac:dyDescent="0.25">
      <c r="A2920" s="9">
        <v>43228</v>
      </c>
      <c r="L2920" s="8"/>
      <c r="M2920" s="8"/>
      <c r="N2920" s="7">
        <v>-1.9</v>
      </c>
      <c r="O2920" s="7">
        <v>-1.3</v>
      </c>
      <c r="P2920" s="7">
        <v>-0.8</v>
      </c>
      <c r="Q2920" s="7">
        <v>-0.3</v>
      </c>
      <c r="R2920" s="7">
        <v>0</v>
      </c>
      <c r="S2920" s="7">
        <v>0.8</v>
      </c>
      <c r="T2920" s="7">
        <v>1.3</v>
      </c>
      <c r="U2920" s="7">
        <v>1.7</v>
      </c>
      <c r="V2920" s="7">
        <v>2</v>
      </c>
      <c r="W2920" s="7">
        <v>2.35</v>
      </c>
    </row>
    <row r="2921" spans="1:23" x14ac:dyDescent="0.25">
      <c r="A2921" s="9">
        <v>43229</v>
      </c>
      <c r="L2921" s="8"/>
      <c r="M2921" s="8"/>
      <c r="N2921" s="7">
        <v>-1.9</v>
      </c>
      <c r="O2921" s="7">
        <v>-1.3</v>
      </c>
      <c r="P2921" s="7">
        <v>-0.8</v>
      </c>
      <c r="Q2921" s="7">
        <v>-0.3</v>
      </c>
      <c r="R2921" s="7">
        <v>0</v>
      </c>
      <c r="S2921" s="7">
        <v>0.65</v>
      </c>
      <c r="T2921" s="7">
        <v>1.2</v>
      </c>
      <c r="U2921" s="7">
        <v>1.7</v>
      </c>
      <c r="V2921" s="7">
        <v>2</v>
      </c>
      <c r="W2921" s="7">
        <v>2.2000000000000002</v>
      </c>
    </row>
    <row r="2922" spans="1:23" x14ac:dyDescent="0.25">
      <c r="A2922" s="9">
        <v>43230</v>
      </c>
      <c r="L2922" s="8"/>
      <c r="M2922" s="8"/>
      <c r="N2922" s="7">
        <v>-1.85</v>
      </c>
      <c r="O2922" s="7">
        <v>-1.3</v>
      </c>
      <c r="P2922" s="7">
        <v>-0.8</v>
      </c>
      <c r="Q2922" s="7">
        <v>-0.3</v>
      </c>
      <c r="R2922" s="7">
        <v>0</v>
      </c>
      <c r="S2922" s="7">
        <v>0.8</v>
      </c>
      <c r="T2922" s="7">
        <v>1.3</v>
      </c>
      <c r="U2922" s="7">
        <v>1.7</v>
      </c>
      <c r="V2922" s="7">
        <v>2</v>
      </c>
      <c r="W2922" s="7">
        <v>2.2000000000000002</v>
      </c>
    </row>
    <row r="2923" spans="1:23" x14ac:dyDescent="0.25">
      <c r="A2923" s="9">
        <v>43231</v>
      </c>
      <c r="L2923" s="8"/>
      <c r="M2923" s="8"/>
      <c r="N2923" s="7">
        <v>-1.9</v>
      </c>
      <c r="O2923" s="7">
        <v>-1.3</v>
      </c>
      <c r="P2923" s="7">
        <v>-0.8</v>
      </c>
      <c r="Q2923" s="7">
        <v>-0.3</v>
      </c>
      <c r="R2923" s="7">
        <v>0</v>
      </c>
      <c r="S2923" s="7">
        <v>0.65</v>
      </c>
      <c r="T2923" s="7">
        <v>1.2</v>
      </c>
      <c r="U2923" s="7">
        <v>1.7</v>
      </c>
      <c r="V2923" s="7">
        <v>2</v>
      </c>
      <c r="W2923" s="7">
        <v>2.2000000000000002</v>
      </c>
    </row>
    <row r="2924" spans="1:23" x14ac:dyDescent="0.25">
      <c r="A2924" s="9">
        <v>43234</v>
      </c>
      <c r="L2924" s="8"/>
      <c r="M2924" s="8"/>
      <c r="N2924" s="7">
        <v>-1.8</v>
      </c>
      <c r="O2924" s="7">
        <v>-1.3</v>
      </c>
      <c r="P2924" s="7">
        <v>-0.8</v>
      </c>
      <c r="Q2924" s="7">
        <v>-0.3</v>
      </c>
      <c r="R2924" s="7">
        <v>0</v>
      </c>
      <c r="S2924" s="7">
        <v>0.5</v>
      </c>
      <c r="T2924" s="7">
        <v>1.1000000000000001</v>
      </c>
      <c r="U2924" s="7">
        <v>1.6</v>
      </c>
      <c r="V2924" s="7">
        <v>2</v>
      </c>
      <c r="W2924" s="7">
        <v>2.1</v>
      </c>
    </row>
    <row r="2925" spans="1:23" x14ac:dyDescent="0.25">
      <c r="A2925" s="9">
        <v>43235</v>
      </c>
      <c r="L2925" s="8"/>
      <c r="M2925" s="8"/>
      <c r="N2925" s="7">
        <v>-1.8</v>
      </c>
      <c r="O2925" s="7">
        <v>-1.3</v>
      </c>
      <c r="P2925" s="7">
        <v>-0.8</v>
      </c>
      <c r="Q2925" s="7">
        <v>-0.3</v>
      </c>
      <c r="R2925" s="7">
        <v>0</v>
      </c>
      <c r="S2925" s="7">
        <v>0.65</v>
      </c>
      <c r="T2925" s="7">
        <v>1.2</v>
      </c>
      <c r="U2925" s="7">
        <v>1.7</v>
      </c>
      <c r="V2925" s="7">
        <v>2</v>
      </c>
      <c r="W2925" s="7">
        <v>2.2000000000000002</v>
      </c>
    </row>
    <row r="2926" spans="1:23" x14ac:dyDescent="0.25">
      <c r="A2926" s="9">
        <v>43236</v>
      </c>
      <c r="L2926" s="8"/>
      <c r="M2926" s="8"/>
      <c r="N2926" s="7">
        <v>-1.8</v>
      </c>
      <c r="O2926" s="7">
        <v>-1.3</v>
      </c>
      <c r="P2926" s="7">
        <v>-0.8</v>
      </c>
      <c r="Q2926" s="7">
        <v>-0.3</v>
      </c>
      <c r="R2926" s="7">
        <v>0</v>
      </c>
      <c r="S2926" s="7">
        <v>0.65</v>
      </c>
      <c r="T2926" s="7">
        <v>1.2</v>
      </c>
      <c r="U2926" s="7">
        <v>1.7</v>
      </c>
      <c r="V2926" s="7">
        <v>2</v>
      </c>
      <c r="W2926" s="7">
        <v>2.2000000000000002</v>
      </c>
    </row>
    <row r="2927" spans="1:23" x14ac:dyDescent="0.25">
      <c r="A2927" s="9">
        <v>43237</v>
      </c>
      <c r="L2927" s="8"/>
      <c r="M2927" s="8"/>
      <c r="N2927" s="7">
        <v>-1.85</v>
      </c>
      <c r="O2927" s="7">
        <v>-1.3</v>
      </c>
      <c r="P2927" s="7">
        <v>-0.8</v>
      </c>
      <c r="Q2927" s="7">
        <v>-0.3</v>
      </c>
      <c r="R2927" s="7">
        <v>0</v>
      </c>
      <c r="S2927" s="7">
        <v>0.8</v>
      </c>
      <c r="T2927" s="7">
        <v>1.2</v>
      </c>
      <c r="U2927" s="7">
        <v>1.7</v>
      </c>
      <c r="V2927" s="7">
        <v>2</v>
      </c>
      <c r="W2927" s="7">
        <v>2.2000000000000002</v>
      </c>
    </row>
    <row r="2928" spans="1:23" x14ac:dyDescent="0.25">
      <c r="A2928" s="9">
        <v>43238</v>
      </c>
      <c r="L2928" s="8"/>
      <c r="M2928" s="8"/>
      <c r="N2928" s="7">
        <v>-1.9</v>
      </c>
      <c r="O2928" s="7">
        <v>-1.3</v>
      </c>
      <c r="P2928" s="7">
        <v>-0.8</v>
      </c>
      <c r="Q2928" s="7">
        <v>-0.3</v>
      </c>
      <c r="R2928" s="7">
        <v>0</v>
      </c>
      <c r="S2928" s="7">
        <v>0.8</v>
      </c>
      <c r="T2928" s="7">
        <v>1.2</v>
      </c>
      <c r="U2928" s="7">
        <v>1.7</v>
      </c>
      <c r="V2928" s="7">
        <v>2</v>
      </c>
      <c r="W2928" s="7">
        <v>2.2000000000000002</v>
      </c>
    </row>
    <row r="2929" spans="1:23" x14ac:dyDescent="0.25">
      <c r="A2929" s="9">
        <v>43241</v>
      </c>
      <c r="L2929" s="8"/>
      <c r="M2929" s="8"/>
      <c r="N2929" s="7">
        <v>-1.9</v>
      </c>
      <c r="O2929" s="7">
        <v>-1.3</v>
      </c>
      <c r="P2929" s="7">
        <v>-0.8</v>
      </c>
      <c r="Q2929" s="7">
        <v>-0.3</v>
      </c>
      <c r="R2929" s="7">
        <v>0</v>
      </c>
      <c r="S2929" s="7">
        <v>0.9</v>
      </c>
      <c r="T2929" s="7">
        <v>1.4</v>
      </c>
      <c r="U2929" s="7">
        <v>1.7</v>
      </c>
      <c r="V2929" s="7">
        <v>2</v>
      </c>
      <c r="W2929" s="7">
        <v>2.35</v>
      </c>
    </row>
    <row r="2930" spans="1:23" x14ac:dyDescent="0.25">
      <c r="A2930" s="9">
        <v>43242</v>
      </c>
      <c r="L2930" s="8"/>
      <c r="M2930" s="8"/>
      <c r="N2930" s="7">
        <v>-1.9</v>
      </c>
      <c r="O2930" s="7">
        <v>-1.3</v>
      </c>
      <c r="P2930" s="7">
        <v>-0.8</v>
      </c>
      <c r="Q2930" s="7">
        <v>-0.3</v>
      </c>
      <c r="R2930" s="7">
        <v>0</v>
      </c>
      <c r="S2930" s="7">
        <v>0.7</v>
      </c>
      <c r="T2930" s="7">
        <v>1.4</v>
      </c>
      <c r="U2930" s="7">
        <v>1.7</v>
      </c>
      <c r="V2930" s="7">
        <v>2</v>
      </c>
      <c r="W2930" s="7">
        <v>2.35</v>
      </c>
    </row>
    <row r="2931" spans="1:23" x14ac:dyDescent="0.25">
      <c r="A2931" s="9">
        <v>43243</v>
      </c>
      <c r="L2931" s="8"/>
      <c r="M2931" s="8"/>
      <c r="N2931" s="7">
        <v>-1.9</v>
      </c>
      <c r="O2931" s="7">
        <v>-1.3</v>
      </c>
      <c r="P2931" s="7">
        <v>-0.8</v>
      </c>
      <c r="Q2931" s="7">
        <v>-0.3</v>
      </c>
      <c r="R2931" s="7">
        <v>0</v>
      </c>
      <c r="S2931" s="7">
        <v>0.7</v>
      </c>
      <c r="T2931" s="7">
        <v>1.4</v>
      </c>
      <c r="U2931" s="7">
        <v>1.7</v>
      </c>
      <c r="V2931" s="7">
        <v>2</v>
      </c>
      <c r="W2931" s="7">
        <v>2.35</v>
      </c>
    </row>
    <row r="2932" spans="1:23" x14ac:dyDescent="0.25">
      <c r="A2932" s="9">
        <v>43244</v>
      </c>
      <c r="L2932" s="8"/>
      <c r="M2932" s="8"/>
      <c r="N2932" s="7">
        <v>-1.9</v>
      </c>
      <c r="O2932" s="7">
        <v>-1.3</v>
      </c>
      <c r="P2932" s="7">
        <v>-0.8</v>
      </c>
      <c r="Q2932" s="7">
        <v>-0.3</v>
      </c>
      <c r="R2932" s="7">
        <v>0</v>
      </c>
      <c r="S2932" s="7">
        <v>0.7</v>
      </c>
      <c r="T2932" s="7">
        <v>1.4</v>
      </c>
      <c r="U2932" s="7">
        <v>1.7</v>
      </c>
      <c r="V2932" s="7">
        <v>2</v>
      </c>
      <c r="W2932" s="7">
        <v>2.35</v>
      </c>
    </row>
    <row r="2933" spans="1:23" x14ac:dyDescent="0.25">
      <c r="A2933" s="9">
        <v>43245</v>
      </c>
      <c r="L2933" s="8"/>
      <c r="M2933" s="8"/>
      <c r="N2933" s="7">
        <v>-1.9</v>
      </c>
      <c r="O2933" s="7">
        <v>-1.35</v>
      </c>
      <c r="P2933" s="7">
        <v>-0.8</v>
      </c>
      <c r="Q2933" s="7">
        <v>-0.3</v>
      </c>
      <c r="R2933" s="7">
        <v>0</v>
      </c>
      <c r="S2933" s="7">
        <v>0.7</v>
      </c>
      <c r="T2933" s="7">
        <v>1.4</v>
      </c>
      <c r="U2933" s="7">
        <v>1.7</v>
      </c>
      <c r="V2933" s="7">
        <v>2</v>
      </c>
      <c r="W2933" s="7">
        <v>2.35</v>
      </c>
    </row>
    <row r="2934" spans="1:23" x14ac:dyDescent="0.25">
      <c r="A2934" s="9">
        <v>43248</v>
      </c>
      <c r="L2934" s="8"/>
      <c r="M2934" s="8"/>
      <c r="N2934" s="7">
        <v>-1.9</v>
      </c>
      <c r="O2934" s="7">
        <v>-1.35</v>
      </c>
      <c r="P2934" s="7">
        <v>-0.8</v>
      </c>
      <c r="Q2934" s="7">
        <v>-0.3</v>
      </c>
      <c r="R2934" s="7">
        <v>0</v>
      </c>
      <c r="S2934" s="7">
        <v>0.7</v>
      </c>
      <c r="T2934" s="7">
        <v>1.4</v>
      </c>
      <c r="U2934" s="7">
        <v>1.7</v>
      </c>
      <c r="V2934" s="7">
        <v>2</v>
      </c>
      <c r="W2934" s="7">
        <v>2.35</v>
      </c>
    </row>
    <row r="2935" spans="1:23" x14ac:dyDescent="0.25">
      <c r="A2935" s="9">
        <v>43249</v>
      </c>
      <c r="L2935" s="8"/>
      <c r="M2935" s="8"/>
      <c r="N2935" s="7">
        <v>-1.9</v>
      </c>
      <c r="O2935" s="7">
        <v>-1.35</v>
      </c>
      <c r="P2935" s="7">
        <v>-0.8</v>
      </c>
      <c r="Q2935" s="7">
        <v>-0.3</v>
      </c>
      <c r="R2935" s="7">
        <v>0</v>
      </c>
      <c r="S2935" s="7">
        <v>0.7</v>
      </c>
      <c r="T2935" s="7">
        <v>1.4</v>
      </c>
      <c r="U2935" s="7">
        <v>1.7</v>
      </c>
      <c r="V2935" s="7">
        <v>2</v>
      </c>
      <c r="W2935" s="7">
        <v>2.35</v>
      </c>
    </row>
    <row r="2936" spans="1:23" x14ac:dyDescent="0.25">
      <c r="A2936" s="9">
        <v>43250</v>
      </c>
      <c r="L2936" s="8"/>
      <c r="M2936" s="8"/>
      <c r="N2936" s="7">
        <v>-1.9</v>
      </c>
      <c r="O2936" s="7">
        <v>-1.35</v>
      </c>
      <c r="P2936" s="7">
        <v>-0.8</v>
      </c>
      <c r="Q2936" s="7">
        <v>-0.3</v>
      </c>
      <c r="R2936" s="7">
        <v>0</v>
      </c>
      <c r="S2936" s="7">
        <v>0.7</v>
      </c>
      <c r="T2936" s="7">
        <v>1.4</v>
      </c>
      <c r="U2936" s="7">
        <v>1.7</v>
      </c>
      <c r="V2936" s="7">
        <v>2</v>
      </c>
      <c r="W2936" s="7">
        <v>2.35</v>
      </c>
    </row>
    <row r="2937" spans="1:23" x14ac:dyDescent="0.25">
      <c r="A2937" s="9">
        <v>43252</v>
      </c>
      <c r="L2937" s="8"/>
      <c r="M2937" s="8"/>
      <c r="N2937" s="7">
        <v>-1.9</v>
      </c>
      <c r="O2937" s="7">
        <v>-1.39</v>
      </c>
      <c r="P2937" s="7">
        <v>-0.8</v>
      </c>
      <c r="Q2937" s="7">
        <v>-0.3</v>
      </c>
      <c r="R2937" s="7">
        <v>0</v>
      </c>
      <c r="S2937" s="7">
        <v>0.7</v>
      </c>
      <c r="T2937" s="7">
        <v>1.4</v>
      </c>
      <c r="U2937" s="7">
        <v>1.7</v>
      </c>
      <c r="V2937" s="7">
        <v>2</v>
      </c>
      <c r="W2937" s="7">
        <v>2.35</v>
      </c>
    </row>
    <row r="2938" spans="1:23" x14ac:dyDescent="0.25">
      <c r="A2938" s="9">
        <v>43255</v>
      </c>
      <c r="L2938" s="8"/>
      <c r="M2938" s="8"/>
      <c r="N2938" s="7">
        <v>-1.9</v>
      </c>
      <c r="O2938" s="7">
        <v>-1.39</v>
      </c>
      <c r="P2938" s="7">
        <v>-0.8</v>
      </c>
      <c r="Q2938" s="7">
        <v>-0.3</v>
      </c>
      <c r="R2938" s="7">
        <v>0</v>
      </c>
      <c r="S2938" s="7">
        <v>0.7</v>
      </c>
      <c r="T2938" s="7">
        <v>1.4</v>
      </c>
      <c r="U2938" s="7">
        <v>1.7</v>
      </c>
      <c r="V2938" s="7">
        <v>2</v>
      </c>
      <c r="W2938" s="7">
        <v>2.35</v>
      </c>
    </row>
    <row r="2939" spans="1:23" x14ac:dyDescent="0.25">
      <c r="A2939" s="9">
        <v>43256</v>
      </c>
      <c r="L2939" s="8"/>
      <c r="M2939" s="8"/>
      <c r="N2939" s="7">
        <v>-1.9</v>
      </c>
      <c r="O2939" s="7">
        <v>-1.39</v>
      </c>
      <c r="P2939" s="7">
        <v>-0.8</v>
      </c>
      <c r="Q2939" s="7">
        <v>-0.3</v>
      </c>
      <c r="R2939" s="7">
        <v>0</v>
      </c>
      <c r="S2939" s="7">
        <v>0.7</v>
      </c>
      <c r="T2939" s="7">
        <v>1.4</v>
      </c>
      <c r="U2939" s="7">
        <v>1.7</v>
      </c>
      <c r="V2939" s="7">
        <v>2</v>
      </c>
      <c r="W2939" s="7">
        <v>2.25</v>
      </c>
    </row>
    <row r="2940" spans="1:23" x14ac:dyDescent="0.25">
      <c r="A2940" s="9">
        <v>43257</v>
      </c>
      <c r="L2940" s="8"/>
      <c r="M2940" s="8"/>
      <c r="N2940" s="7">
        <v>-1.9</v>
      </c>
      <c r="O2940" s="7">
        <v>-1.39</v>
      </c>
      <c r="P2940" s="7">
        <v>-0.8</v>
      </c>
      <c r="Q2940" s="7">
        <v>-0.3</v>
      </c>
      <c r="R2940" s="7">
        <v>0</v>
      </c>
      <c r="S2940" s="7">
        <v>0.7</v>
      </c>
      <c r="T2940" s="7">
        <v>1.4</v>
      </c>
      <c r="U2940" s="7">
        <v>1.7</v>
      </c>
      <c r="V2940" s="7">
        <v>2</v>
      </c>
      <c r="W2940" s="7">
        <v>2.25</v>
      </c>
    </row>
    <row r="2941" spans="1:23" x14ac:dyDescent="0.25">
      <c r="A2941" s="9">
        <v>43258</v>
      </c>
      <c r="L2941" s="8"/>
      <c r="M2941" s="8"/>
      <c r="N2941" s="7">
        <v>-1.9</v>
      </c>
      <c r="O2941" s="7">
        <v>-1.4</v>
      </c>
      <c r="P2941" s="7">
        <v>-0.8</v>
      </c>
      <c r="Q2941" s="7">
        <v>-0.3</v>
      </c>
      <c r="R2941" s="7">
        <v>0</v>
      </c>
      <c r="S2941" s="7">
        <v>0.7</v>
      </c>
      <c r="T2941" s="7">
        <v>1.4</v>
      </c>
      <c r="U2941" s="7">
        <v>1.7</v>
      </c>
      <c r="V2941" s="7">
        <v>2</v>
      </c>
      <c r="W2941" s="7">
        <v>2.25</v>
      </c>
    </row>
    <row r="2942" spans="1:23" x14ac:dyDescent="0.25">
      <c r="A2942" s="9">
        <v>43259</v>
      </c>
      <c r="L2942" s="8"/>
      <c r="M2942" s="8"/>
      <c r="N2942" s="7">
        <v>-2.02</v>
      </c>
      <c r="O2942" s="7">
        <v>-1.4</v>
      </c>
      <c r="P2942" s="7">
        <v>-0.81</v>
      </c>
      <c r="Q2942" s="7">
        <v>-0.3</v>
      </c>
      <c r="R2942" s="7">
        <v>0</v>
      </c>
      <c r="S2942" s="7">
        <v>0.7</v>
      </c>
      <c r="T2942" s="7">
        <v>1.4</v>
      </c>
      <c r="U2942" s="7">
        <v>1.7</v>
      </c>
      <c r="V2942" s="7">
        <v>2</v>
      </c>
      <c r="W2942" s="7">
        <v>2.25</v>
      </c>
    </row>
    <row r="2943" spans="1:23" x14ac:dyDescent="0.25">
      <c r="A2943" s="9">
        <v>43262</v>
      </c>
      <c r="L2943" s="8"/>
      <c r="M2943" s="8"/>
      <c r="N2943" s="7">
        <v>-2.0499999999999998</v>
      </c>
      <c r="O2943" s="7">
        <v>-1.45</v>
      </c>
      <c r="P2943" s="7">
        <v>-1</v>
      </c>
      <c r="Q2943" s="7">
        <v>-0.35</v>
      </c>
      <c r="R2943" s="7">
        <v>0</v>
      </c>
      <c r="S2943" s="7">
        <v>0.5</v>
      </c>
      <c r="T2943" s="7">
        <v>1.2</v>
      </c>
      <c r="U2943" s="7">
        <v>1.6</v>
      </c>
      <c r="V2943" s="7">
        <v>2</v>
      </c>
      <c r="W2943" s="7">
        <v>2</v>
      </c>
    </row>
    <row r="2944" spans="1:23" x14ac:dyDescent="0.25">
      <c r="A2944" s="9">
        <v>43263</v>
      </c>
      <c r="L2944" s="8"/>
      <c r="M2944" s="8"/>
      <c r="N2944" s="7">
        <v>-2.0499999999999998</v>
      </c>
      <c r="O2944" s="7">
        <v>-1.45</v>
      </c>
      <c r="P2944" s="7">
        <v>-1</v>
      </c>
      <c r="Q2944" s="7">
        <v>-0.35</v>
      </c>
      <c r="R2944" s="7">
        <v>0</v>
      </c>
      <c r="S2944" s="7">
        <v>0.5</v>
      </c>
      <c r="T2944" s="7">
        <v>1.2</v>
      </c>
      <c r="U2944" s="7">
        <v>1.6</v>
      </c>
      <c r="V2944" s="7">
        <v>2</v>
      </c>
      <c r="W2944" s="7">
        <v>2</v>
      </c>
    </row>
    <row r="2945" spans="1:23" x14ac:dyDescent="0.25">
      <c r="A2945" s="9">
        <v>43264</v>
      </c>
      <c r="L2945" s="8"/>
      <c r="M2945" s="8"/>
      <c r="N2945" s="7">
        <v>-2.1</v>
      </c>
      <c r="O2945" s="7">
        <v>-1.5</v>
      </c>
      <c r="P2945" s="7">
        <v>-1</v>
      </c>
      <c r="Q2945" s="7">
        <v>-0.3</v>
      </c>
      <c r="R2945" s="7">
        <v>0</v>
      </c>
      <c r="S2945" s="7">
        <v>0.7</v>
      </c>
      <c r="T2945" s="7">
        <v>1.4</v>
      </c>
      <c r="U2945" s="7">
        <v>1.7</v>
      </c>
      <c r="V2945" s="7">
        <v>2</v>
      </c>
      <c r="W2945" s="7">
        <v>2.25</v>
      </c>
    </row>
    <row r="2946" spans="1:23" x14ac:dyDescent="0.25">
      <c r="A2946" s="9">
        <v>43265</v>
      </c>
      <c r="L2946" s="8"/>
      <c r="M2946" s="8"/>
      <c r="N2946" s="7">
        <v>-2.1</v>
      </c>
      <c r="O2946" s="7">
        <v>-1.5</v>
      </c>
      <c r="P2946" s="7">
        <v>-1</v>
      </c>
      <c r="Q2946" s="7">
        <v>-0.3</v>
      </c>
      <c r="R2946" s="7">
        <v>0</v>
      </c>
      <c r="S2946" s="7">
        <v>0.7</v>
      </c>
      <c r="T2946" s="7">
        <v>1.4</v>
      </c>
      <c r="U2946" s="7">
        <v>1.7</v>
      </c>
      <c r="V2946" s="7">
        <v>2</v>
      </c>
      <c r="W2946" s="7">
        <v>2.25</v>
      </c>
    </row>
    <row r="2947" spans="1:23" x14ac:dyDescent="0.25">
      <c r="A2947" s="9">
        <v>43266</v>
      </c>
      <c r="L2947" s="8"/>
      <c r="M2947" s="8"/>
      <c r="N2947" s="7">
        <v>-2.1</v>
      </c>
      <c r="O2947" s="7">
        <v>-1.5</v>
      </c>
      <c r="P2947" s="7">
        <v>-1</v>
      </c>
      <c r="Q2947" s="7">
        <v>-0.3</v>
      </c>
      <c r="R2947" s="7">
        <v>0</v>
      </c>
      <c r="S2947" s="7">
        <v>0.7</v>
      </c>
      <c r="T2947" s="7">
        <v>1.4</v>
      </c>
      <c r="U2947" s="7">
        <v>1.7</v>
      </c>
      <c r="V2947" s="7">
        <v>2</v>
      </c>
      <c r="W2947" s="7">
        <v>2.25</v>
      </c>
    </row>
    <row r="2948" spans="1:23" x14ac:dyDescent="0.25">
      <c r="A2948" s="9">
        <v>43269</v>
      </c>
      <c r="L2948" s="8"/>
      <c r="M2948" s="8"/>
      <c r="N2948" s="7">
        <v>-2.1</v>
      </c>
      <c r="O2948" s="7">
        <v>-1.5</v>
      </c>
      <c r="P2948" s="7">
        <v>-1</v>
      </c>
      <c r="Q2948" s="7">
        <v>-0.3</v>
      </c>
      <c r="R2948" s="7">
        <v>0</v>
      </c>
      <c r="S2948" s="7">
        <v>0.7</v>
      </c>
      <c r="T2948" s="7">
        <v>1.4</v>
      </c>
      <c r="U2948" s="7">
        <v>1.7</v>
      </c>
      <c r="V2948" s="7">
        <v>2</v>
      </c>
      <c r="W2948" s="7">
        <v>2.25</v>
      </c>
    </row>
    <row r="2949" spans="1:23" x14ac:dyDescent="0.25">
      <c r="A2949" s="9">
        <v>43270</v>
      </c>
      <c r="L2949" s="8"/>
      <c r="M2949" s="8"/>
      <c r="N2949" s="7">
        <v>-2.1</v>
      </c>
      <c r="O2949" s="7">
        <v>-1.5</v>
      </c>
      <c r="P2949" s="7">
        <v>-1</v>
      </c>
      <c r="Q2949" s="7">
        <v>-0.3</v>
      </c>
      <c r="R2949" s="7">
        <v>0</v>
      </c>
      <c r="S2949" s="7">
        <v>0.7</v>
      </c>
      <c r="T2949" s="7">
        <v>1.4</v>
      </c>
      <c r="U2949" s="7">
        <v>1.7</v>
      </c>
      <c r="V2949" s="7">
        <v>2</v>
      </c>
      <c r="W2949" s="7">
        <v>2.25</v>
      </c>
    </row>
    <row r="2950" spans="1:23" x14ac:dyDescent="0.25">
      <c r="A2950" s="9">
        <v>43271</v>
      </c>
      <c r="L2950" s="8"/>
      <c r="M2950" s="8"/>
      <c r="N2950" s="7">
        <v>-2.1</v>
      </c>
      <c r="O2950" s="7">
        <v>-1.5</v>
      </c>
      <c r="P2950" s="7">
        <v>-1</v>
      </c>
      <c r="Q2950" s="7">
        <v>-0.3</v>
      </c>
      <c r="R2950" s="7">
        <v>0</v>
      </c>
      <c r="S2950" s="7">
        <v>0.7</v>
      </c>
      <c r="T2950" s="7">
        <v>1.4</v>
      </c>
      <c r="U2950" s="7">
        <v>1.7</v>
      </c>
      <c r="V2950" s="7">
        <v>2</v>
      </c>
      <c r="W2950" s="7">
        <v>2.25</v>
      </c>
    </row>
    <row r="2951" spans="1:23" x14ac:dyDescent="0.25">
      <c r="A2951" s="9">
        <v>43272</v>
      </c>
      <c r="L2951" s="8"/>
      <c r="M2951" s="8"/>
      <c r="N2951" s="7">
        <v>-2.1</v>
      </c>
      <c r="O2951" s="7">
        <v>-1.5</v>
      </c>
      <c r="P2951" s="7">
        <v>-1</v>
      </c>
      <c r="Q2951" s="7">
        <v>-0.3</v>
      </c>
      <c r="R2951" s="7">
        <v>0</v>
      </c>
      <c r="S2951" s="7">
        <v>0.7</v>
      </c>
      <c r="T2951" s="7">
        <v>1.4</v>
      </c>
      <c r="U2951" s="7">
        <v>1.7</v>
      </c>
      <c r="V2951" s="7">
        <v>2</v>
      </c>
      <c r="W2951" s="7">
        <v>2.25</v>
      </c>
    </row>
    <row r="2952" spans="1:23" x14ac:dyDescent="0.25">
      <c r="A2952" s="9">
        <v>43273</v>
      </c>
      <c r="L2952" s="8"/>
      <c r="M2952" s="8"/>
      <c r="N2952" s="7">
        <v>-2.1</v>
      </c>
      <c r="O2952" s="7">
        <v>-1.5</v>
      </c>
      <c r="P2952" s="7">
        <v>-1</v>
      </c>
      <c r="Q2952" s="7">
        <v>-0.3</v>
      </c>
      <c r="R2952" s="7">
        <v>0</v>
      </c>
      <c r="S2952" s="7">
        <v>0.7</v>
      </c>
      <c r="T2952" s="7">
        <v>1.4</v>
      </c>
      <c r="U2952" s="7">
        <v>1.7</v>
      </c>
      <c r="V2952" s="7">
        <v>2</v>
      </c>
      <c r="W2952" s="7">
        <v>2.25</v>
      </c>
    </row>
    <row r="2953" spans="1:23" x14ac:dyDescent="0.25">
      <c r="A2953" s="9">
        <v>43276</v>
      </c>
      <c r="L2953" s="8"/>
      <c r="M2953" s="8"/>
      <c r="N2953" s="7">
        <v>-2.1</v>
      </c>
      <c r="O2953" s="7">
        <v>-1.5</v>
      </c>
      <c r="P2953" s="7">
        <v>-1</v>
      </c>
      <c r="Q2953" s="7">
        <v>-0.3</v>
      </c>
      <c r="R2953" s="7">
        <v>0</v>
      </c>
      <c r="S2953" s="7">
        <v>0.7</v>
      </c>
      <c r="T2953" s="7">
        <v>1.4</v>
      </c>
      <c r="U2953" s="7">
        <v>1.7</v>
      </c>
      <c r="V2953" s="7">
        <v>2</v>
      </c>
      <c r="W2953" s="7">
        <v>2.25</v>
      </c>
    </row>
    <row r="2954" spans="1:23" x14ac:dyDescent="0.25">
      <c r="A2954" s="9">
        <v>43277</v>
      </c>
      <c r="L2954" s="8"/>
      <c r="M2954" s="8"/>
      <c r="N2954" s="7">
        <v>-2.1</v>
      </c>
      <c r="O2954" s="7">
        <v>-1.5</v>
      </c>
      <c r="P2954" s="7">
        <v>-1</v>
      </c>
      <c r="Q2954" s="7">
        <v>-0.3</v>
      </c>
      <c r="R2954" s="7">
        <v>0</v>
      </c>
      <c r="S2954" s="7">
        <v>0.7</v>
      </c>
      <c r="T2954" s="7">
        <v>1.4</v>
      </c>
      <c r="U2954" s="7">
        <v>1.7</v>
      </c>
      <c r="V2954" s="7">
        <v>2</v>
      </c>
      <c r="W2954" s="7">
        <v>2.25</v>
      </c>
    </row>
    <row r="2955" spans="1:23" x14ac:dyDescent="0.25">
      <c r="A2955" s="9">
        <v>43278</v>
      </c>
      <c r="L2955" s="8"/>
      <c r="M2955" s="8"/>
      <c r="N2955" s="7">
        <v>-2.1</v>
      </c>
      <c r="O2955" s="7">
        <v>-1.5</v>
      </c>
      <c r="P2955" s="7">
        <v>-1</v>
      </c>
      <c r="Q2955" s="7">
        <v>-0.3</v>
      </c>
      <c r="R2955" s="7">
        <v>0</v>
      </c>
      <c r="S2955" s="7">
        <v>0.7</v>
      </c>
      <c r="T2955" s="7">
        <v>1.4</v>
      </c>
      <c r="U2955" s="7">
        <v>1.7</v>
      </c>
      <c r="V2955" s="7">
        <v>2</v>
      </c>
      <c r="W2955" s="7">
        <v>2.25</v>
      </c>
    </row>
    <row r="2956" spans="1:23" x14ac:dyDescent="0.25">
      <c r="A2956" s="9">
        <v>43279</v>
      </c>
      <c r="L2956" s="8"/>
      <c r="M2956" s="8"/>
      <c r="N2956" s="7">
        <v>-2.1</v>
      </c>
      <c r="O2956" s="7">
        <v>-1.5</v>
      </c>
      <c r="P2956" s="7">
        <v>-1</v>
      </c>
      <c r="Q2956" s="7">
        <v>-0.3</v>
      </c>
      <c r="R2956" s="7">
        <v>0</v>
      </c>
      <c r="S2956" s="7">
        <v>0.7</v>
      </c>
      <c r="T2956" s="7">
        <v>1.4</v>
      </c>
      <c r="U2956" s="7">
        <v>1.7</v>
      </c>
      <c r="V2956" s="7">
        <v>2</v>
      </c>
      <c r="W2956" s="7">
        <v>2.25</v>
      </c>
    </row>
    <row r="2957" spans="1:23" x14ac:dyDescent="0.25">
      <c r="A2957" s="9">
        <v>43280</v>
      </c>
      <c r="L2957" s="8"/>
      <c r="M2957" s="8"/>
      <c r="N2957" s="7">
        <v>-2.1</v>
      </c>
      <c r="O2957" s="7">
        <v>-1.5</v>
      </c>
      <c r="P2957" s="7">
        <v>-1</v>
      </c>
      <c r="Q2957" s="7">
        <v>-0.3</v>
      </c>
      <c r="R2957" s="7">
        <v>0</v>
      </c>
      <c r="S2957" s="7">
        <v>0.8</v>
      </c>
      <c r="T2957" s="7">
        <v>1.3</v>
      </c>
      <c r="U2957" s="7">
        <v>1.7</v>
      </c>
      <c r="V2957" s="7">
        <v>2</v>
      </c>
      <c r="W2957" s="7">
        <v>2.25</v>
      </c>
    </row>
    <row r="2958" spans="1:23" x14ac:dyDescent="0.25">
      <c r="A2958" s="9">
        <v>43283</v>
      </c>
      <c r="L2958" s="8"/>
      <c r="M2958" s="8"/>
      <c r="N2958" s="7">
        <v>-2.1</v>
      </c>
      <c r="O2958" s="7">
        <v>-1.5</v>
      </c>
      <c r="P2958" s="7">
        <v>-1</v>
      </c>
      <c r="Q2958" s="7">
        <v>-0.3</v>
      </c>
      <c r="R2958" s="7">
        <v>0</v>
      </c>
      <c r="S2958" s="7">
        <v>0.8</v>
      </c>
      <c r="T2958" s="7">
        <v>1.3</v>
      </c>
      <c r="U2958" s="7">
        <v>1.7</v>
      </c>
      <c r="V2958" s="7">
        <v>2</v>
      </c>
      <c r="W2958" s="7">
        <v>2.25</v>
      </c>
    </row>
    <row r="2959" spans="1:23" x14ac:dyDescent="0.25">
      <c r="A2959" s="9">
        <v>43284</v>
      </c>
      <c r="L2959" s="8"/>
      <c r="M2959" s="8"/>
      <c r="N2959" s="7">
        <v>-2.1</v>
      </c>
      <c r="O2959" s="7">
        <v>-1.5</v>
      </c>
      <c r="P2959" s="7">
        <v>-1</v>
      </c>
      <c r="Q2959" s="7">
        <v>-0.3</v>
      </c>
      <c r="R2959" s="7">
        <v>0</v>
      </c>
      <c r="S2959" s="7">
        <v>0.8</v>
      </c>
      <c r="T2959" s="7">
        <v>1.3</v>
      </c>
      <c r="U2959" s="7">
        <v>1.7</v>
      </c>
      <c r="V2959" s="7">
        <v>2</v>
      </c>
      <c r="W2959" s="7">
        <v>2.25</v>
      </c>
    </row>
    <row r="2960" spans="1:23" x14ac:dyDescent="0.25">
      <c r="A2960" s="9">
        <v>43285</v>
      </c>
      <c r="L2960" s="8"/>
      <c r="M2960" s="8"/>
      <c r="N2960" s="7">
        <v>-2.1</v>
      </c>
      <c r="O2960" s="7">
        <v>-1.5</v>
      </c>
      <c r="P2960" s="7">
        <v>-1</v>
      </c>
      <c r="Q2960" s="7">
        <v>-0.3</v>
      </c>
      <c r="R2960" s="7">
        <v>0</v>
      </c>
      <c r="S2960" s="7">
        <v>0.85</v>
      </c>
      <c r="T2960" s="7">
        <v>1.4</v>
      </c>
      <c r="U2960" s="7">
        <v>1.7</v>
      </c>
      <c r="V2960" s="7">
        <v>2</v>
      </c>
      <c r="W2960" s="7">
        <v>2.5</v>
      </c>
    </row>
    <row r="2961" spans="1:23" x14ac:dyDescent="0.25">
      <c r="A2961" s="9">
        <v>43286</v>
      </c>
      <c r="L2961" s="8"/>
      <c r="M2961" s="8"/>
      <c r="N2961" s="7">
        <v>-2.1</v>
      </c>
      <c r="O2961" s="7">
        <v>-1.5</v>
      </c>
      <c r="P2961" s="7">
        <v>-1</v>
      </c>
      <c r="Q2961" s="7">
        <v>-0.3</v>
      </c>
      <c r="R2961" s="7">
        <v>0</v>
      </c>
      <c r="S2961" s="7">
        <v>0.85</v>
      </c>
      <c r="T2961" s="7">
        <v>1.4</v>
      </c>
      <c r="U2961" s="7">
        <v>1.7</v>
      </c>
      <c r="V2961" s="7">
        <v>2</v>
      </c>
      <c r="W2961" s="7">
        <v>2.5</v>
      </c>
    </row>
    <row r="2962" spans="1:23" x14ac:dyDescent="0.25">
      <c r="A2962" s="9">
        <v>43287</v>
      </c>
      <c r="L2962" s="8"/>
      <c r="M2962" s="8"/>
      <c r="N2962" s="7">
        <v>-2.1</v>
      </c>
      <c r="O2962" s="7">
        <v>-1.5</v>
      </c>
      <c r="P2962" s="7">
        <v>-1</v>
      </c>
      <c r="Q2962" s="7">
        <v>-0.3</v>
      </c>
      <c r="R2962" s="7">
        <v>0</v>
      </c>
      <c r="S2962" s="7">
        <v>0.85</v>
      </c>
      <c r="T2962" s="7">
        <v>1.4</v>
      </c>
      <c r="U2962" s="7">
        <v>1.7</v>
      </c>
      <c r="V2962" s="7">
        <v>2</v>
      </c>
      <c r="W2962" s="7">
        <v>2.5</v>
      </c>
    </row>
    <row r="2963" spans="1:23" x14ac:dyDescent="0.25">
      <c r="A2963" s="9">
        <v>43290</v>
      </c>
      <c r="L2963" s="8"/>
      <c r="M2963" s="8"/>
      <c r="N2963" s="7">
        <v>-2.0499999999999998</v>
      </c>
      <c r="O2963" s="7">
        <v>-1.5</v>
      </c>
      <c r="P2963" s="7">
        <v>-0.81</v>
      </c>
      <c r="Q2963" s="7">
        <v>-0.3</v>
      </c>
      <c r="R2963" s="7">
        <v>0</v>
      </c>
      <c r="S2963" s="7">
        <v>0.85</v>
      </c>
      <c r="T2963" s="7">
        <v>1.4</v>
      </c>
      <c r="U2963" s="7">
        <v>1.7</v>
      </c>
      <c r="V2963" s="7">
        <v>2</v>
      </c>
      <c r="W2963" s="7">
        <v>2.5</v>
      </c>
    </row>
    <row r="2964" spans="1:23" x14ac:dyDescent="0.25">
      <c r="A2964" s="9">
        <v>43291</v>
      </c>
      <c r="L2964" s="8"/>
      <c r="M2964" s="8"/>
      <c r="N2964" s="7">
        <v>-2.1</v>
      </c>
      <c r="O2964" s="7">
        <v>-1.5</v>
      </c>
      <c r="P2964" s="7">
        <v>-0.86</v>
      </c>
      <c r="Q2964" s="7">
        <v>-0.3</v>
      </c>
      <c r="R2964" s="7">
        <v>0</v>
      </c>
      <c r="S2964" s="7">
        <v>0.85</v>
      </c>
      <c r="T2964" s="7">
        <v>1.4</v>
      </c>
      <c r="U2964" s="7">
        <v>1.7</v>
      </c>
      <c r="V2964" s="7">
        <v>2</v>
      </c>
      <c r="W2964" s="7">
        <v>2.5</v>
      </c>
    </row>
    <row r="2965" spans="1:23" x14ac:dyDescent="0.25">
      <c r="A2965" s="9">
        <v>43292</v>
      </c>
      <c r="L2965" s="8"/>
      <c r="M2965" s="8"/>
      <c r="N2965" s="7">
        <v>-2.0499999999999998</v>
      </c>
      <c r="O2965" s="7">
        <v>-1.5</v>
      </c>
      <c r="P2965" s="7">
        <v>-0.9</v>
      </c>
      <c r="Q2965" s="7">
        <v>-0.35</v>
      </c>
      <c r="R2965" s="7">
        <v>0</v>
      </c>
      <c r="S2965" s="7">
        <v>0.8</v>
      </c>
      <c r="T2965" s="7">
        <v>1.3</v>
      </c>
      <c r="U2965" s="7">
        <v>1.7</v>
      </c>
      <c r="V2965" s="7">
        <v>2</v>
      </c>
      <c r="W2965" s="7">
        <v>2.25</v>
      </c>
    </row>
    <row r="2966" spans="1:23" x14ac:dyDescent="0.25">
      <c r="A2966" s="9">
        <v>43293</v>
      </c>
      <c r="L2966" s="8"/>
      <c r="M2966" s="8"/>
      <c r="N2966" s="7">
        <v>-2.0499999999999998</v>
      </c>
      <c r="O2966" s="7">
        <v>-1.5</v>
      </c>
      <c r="P2966" s="7">
        <v>-0.9</v>
      </c>
      <c r="Q2966" s="7">
        <v>-0.35</v>
      </c>
      <c r="R2966" s="7">
        <v>0</v>
      </c>
      <c r="S2966" s="7">
        <v>0.8</v>
      </c>
      <c r="T2966" s="7">
        <v>1.3</v>
      </c>
      <c r="U2966" s="7">
        <v>1.7</v>
      </c>
      <c r="V2966" s="7">
        <v>2</v>
      </c>
      <c r="W2966" s="7">
        <v>2.25</v>
      </c>
    </row>
    <row r="2967" spans="1:23" x14ac:dyDescent="0.25">
      <c r="A2967" s="9">
        <v>43294</v>
      </c>
      <c r="L2967" s="8"/>
      <c r="M2967" s="8"/>
      <c r="N2967" s="7">
        <v>-2.0499999999999998</v>
      </c>
      <c r="O2967" s="7">
        <v>-1.5</v>
      </c>
      <c r="P2967" s="7">
        <v>-0.9</v>
      </c>
      <c r="Q2967" s="7">
        <v>-0.35</v>
      </c>
      <c r="R2967" s="7">
        <v>0</v>
      </c>
      <c r="S2967" s="7">
        <v>0.8</v>
      </c>
      <c r="T2967" s="7">
        <v>1.3</v>
      </c>
      <c r="U2967" s="7">
        <v>1.7</v>
      </c>
      <c r="V2967" s="7">
        <v>2</v>
      </c>
      <c r="W2967" s="7">
        <v>2.25</v>
      </c>
    </row>
    <row r="2968" spans="1:23" x14ac:dyDescent="0.25">
      <c r="A2968" s="9">
        <v>43297</v>
      </c>
      <c r="L2968" s="8"/>
      <c r="M2968" s="8"/>
      <c r="N2968" s="7">
        <v>-2</v>
      </c>
      <c r="O2968" s="7">
        <v>-1.5</v>
      </c>
      <c r="P2968" s="7">
        <v>-0.9</v>
      </c>
      <c r="Q2968" s="7">
        <v>-0.35</v>
      </c>
      <c r="R2968" s="7">
        <v>0</v>
      </c>
      <c r="S2968" s="7">
        <v>0.8</v>
      </c>
      <c r="T2968" s="7">
        <v>1.3</v>
      </c>
      <c r="U2968" s="7">
        <v>1.7</v>
      </c>
      <c r="V2968" s="7">
        <v>2</v>
      </c>
      <c r="W2968" s="7">
        <v>2.25</v>
      </c>
    </row>
    <row r="2969" spans="1:23" x14ac:dyDescent="0.25">
      <c r="A2969" s="9">
        <v>43298</v>
      </c>
      <c r="L2969" s="8"/>
      <c r="M2969" s="8"/>
      <c r="N2969" s="7">
        <v>-2</v>
      </c>
      <c r="O2969" s="7">
        <v>-1.5</v>
      </c>
      <c r="P2969" s="7">
        <v>-0.95</v>
      </c>
      <c r="Q2969" s="7">
        <v>-0.4</v>
      </c>
      <c r="R2969" s="7">
        <v>0</v>
      </c>
      <c r="S2969" s="7">
        <v>0.65</v>
      </c>
      <c r="T2969" s="7">
        <v>1.2</v>
      </c>
      <c r="U2969" s="7">
        <v>1.7</v>
      </c>
      <c r="V2969" s="7">
        <v>2</v>
      </c>
      <c r="W2969" s="7">
        <v>2</v>
      </c>
    </row>
    <row r="2970" spans="1:23" x14ac:dyDescent="0.25">
      <c r="A2970" s="9">
        <v>43299</v>
      </c>
      <c r="L2970" s="8"/>
      <c r="M2970" s="8"/>
      <c r="N2970" s="7">
        <v>-2</v>
      </c>
      <c r="O2970" s="7">
        <v>-1.5</v>
      </c>
      <c r="P2970" s="7">
        <v>-0.95</v>
      </c>
      <c r="Q2970" s="7">
        <v>-0.4</v>
      </c>
      <c r="R2970" s="7">
        <v>0</v>
      </c>
      <c r="S2970" s="7">
        <v>0.65</v>
      </c>
      <c r="T2970" s="7">
        <v>1.2</v>
      </c>
      <c r="U2970" s="7">
        <v>1.7</v>
      </c>
      <c r="V2970" s="7">
        <v>2</v>
      </c>
      <c r="W2970" s="7">
        <v>2</v>
      </c>
    </row>
    <row r="2971" spans="1:23" x14ac:dyDescent="0.25">
      <c r="A2971" s="9">
        <v>43300</v>
      </c>
      <c r="L2971" s="8"/>
      <c r="M2971" s="8"/>
      <c r="N2971" s="7">
        <v>-2</v>
      </c>
      <c r="O2971" s="7">
        <v>-1.5</v>
      </c>
      <c r="P2971" s="7">
        <v>-0.95</v>
      </c>
      <c r="Q2971" s="7">
        <v>-0.4</v>
      </c>
      <c r="R2971" s="7">
        <v>0</v>
      </c>
      <c r="S2971" s="7">
        <v>0.65</v>
      </c>
      <c r="T2971" s="7">
        <v>1.2</v>
      </c>
      <c r="U2971" s="7">
        <v>1.7</v>
      </c>
      <c r="V2971" s="7">
        <v>2</v>
      </c>
      <c r="W2971" s="7">
        <v>2</v>
      </c>
    </row>
    <row r="2972" spans="1:23" x14ac:dyDescent="0.25">
      <c r="A2972" s="9">
        <v>43301</v>
      </c>
      <c r="L2972" s="8"/>
      <c r="M2972" s="8"/>
      <c r="N2972" s="7">
        <v>-2</v>
      </c>
      <c r="O2972" s="7">
        <v>-1.5</v>
      </c>
      <c r="P2972" s="7">
        <v>-1</v>
      </c>
      <c r="Q2972" s="7">
        <v>-0.35</v>
      </c>
      <c r="R2972" s="7">
        <v>0</v>
      </c>
      <c r="S2972" s="7">
        <v>0.8</v>
      </c>
      <c r="T2972" s="7">
        <v>1.3</v>
      </c>
      <c r="U2972" s="7">
        <v>1.7</v>
      </c>
      <c r="V2972" s="7">
        <v>2</v>
      </c>
      <c r="W2972" s="7">
        <v>2.25</v>
      </c>
    </row>
    <row r="2973" spans="1:23" x14ac:dyDescent="0.25">
      <c r="A2973" s="9">
        <v>43304</v>
      </c>
      <c r="L2973" s="8"/>
      <c r="M2973" s="8"/>
      <c r="N2973" s="7">
        <v>-2</v>
      </c>
      <c r="O2973" s="7">
        <v>-1.5</v>
      </c>
      <c r="P2973" s="7">
        <v>-1</v>
      </c>
      <c r="Q2973" s="7">
        <v>-0.35</v>
      </c>
      <c r="R2973" s="7">
        <v>0</v>
      </c>
      <c r="S2973" s="7">
        <v>0.8</v>
      </c>
      <c r="T2973" s="7">
        <v>1.3</v>
      </c>
      <c r="U2973" s="7">
        <v>1.7</v>
      </c>
      <c r="V2973" s="7">
        <v>2</v>
      </c>
      <c r="W2973" s="7">
        <v>2.25</v>
      </c>
    </row>
    <row r="2974" spans="1:23" x14ac:dyDescent="0.25">
      <c r="A2974" s="9">
        <v>43305</v>
      </c>
      <c r="L2974" s="8"/>
      <c r="M2974" s="8"/>
      <c r="N2974" s="7">
        <v>-2.0499999999999998</v>
      </c>
      <c r="O2974" s="7">
        <v>-1.5</v>
      </c>
      <c r="P2974" s="7">
        <v>-1</v>
      </c>
      <c r="Q2974" s="7">
        <v>-0.35</v>
      </c>
      <c r="R2974" s="7">
        <v>0</v>
      </c>
      <c r="S2974" s="7">
        <v>0.8</v>
      </c>
      <c r="T2974" s="7">
        <v>1.3</v>
      </c>
      <c r="U2974" s="7">
        <v>1.7</v>
      </c>
      <c r="V2974" s="7">
        <v>2</v>
      </c>
      <c r="W2974" s="7">
        <v>2.25</v>
      </c>
    </row>
    <row r="2975" spans="1:23" x14ac:dyDescent="0.25">
      <c r="A2975" s="9">
        <v>43306</v>
      </c>
      <c r="L2975" s="8"/>
      <c r="M2975" s="8"/>
      <c r="N2975" s="7">
        <v>-2.0499999999999998</v>
      </c>
      <c r="O2975" s="7">
        <v>-1.5</v>
      </c>
      <c r="P2975" s="7">
        <v>-1</v>
      </c>
      <c r="Q2975" s="7">
        <v>-0.35</v>
      </c>
      <c r="R2975" s="7">
        <v>0</v>
      </c>
      <c r="S2975" s="7">
        <v>0.8</v>
      </c>
      <c r="T2975" s="7">
        <v>1.3</v>
      </c>
      <c r="U2975" s="7">
        <v>1.7</v>
      </c>
      <c r="V2975" s="7">
        <v>2</v>
      </c>
      <c r="W2975" s="7">
        <v>2.25</v>
      </c>
    </row>
    <row r="2976" spans="1:23" x14ac:dyDescent="0.25">
      <c r="A2976" s="9">
        <v>43307</v>
      </c>
      <c r="L2976" s="8"/>
      <c r="M2976" s="8"/>
      <c r="N2976" s="7">
        <v>-2.0499999999999998</v>
      </c>
      <c r="O2976" s="7">
        <v>-1.5</v>
      </c>
      <c r="P2976" s="7">
        <v>-1</v>
      </c>
      <c r="Q2976" s="7">
        <v>-0.35</v>
      </c>
      <c r="R2976" s="7">
        <v>0</v>
      </c>
      <c r="S2976" s="7">
        <v>0.8</v>
      </c>
      <c r="T2976" s="7">
        <v>1.3</v>
      </c>
      <c r="U2976" s="7">
        <v>1.7</v>
      </c>
      <c r="V2976" s="7">
        <v>2</v>
      </c>
      <c r="W2976" s="7">
        <v>2.25</v>
      </c>
    </row>
    <row r="2977" spans="1:23" x14ac:dyDescent="0.25">
      <c r="A2977" s="9">
        <v>43308</v>
      </c>
      <c r="L2977" s="8"/>
      <c r="M2977" s="8"/>
      <c r="N2977" s="7">
        <v>-2.0499999999999998</v>
      </c>
      <c r="O2977" s="7">
        <v>-1.5</v>
      </c>
      <c r="P2977" s="7">
        <v>-1</v>
      </c>
      <c r="Q2977" s="7">
        <v>-0.35</v>
      </c>
      <c r="R2977" s="7">
        <v>0</v>
      </c>
      <c r="S2977" s="7">
        <v>0.8</v>
      </c>
      <c r="T2977" s="7">
        <v>1.3</v>
      </c>
      <c r="U2977" s="7">
        <v>1.7</v>
      </c>
      <c r="V2977" s="7">
        <v>2</v>
      </c>
      <c r="W2977" s="7">
        <v>2.25</v>
      </c>
    </row>
    <row r="2978" spans="1:23" x14ac:dyDescent="0.25">
      <c r="A2978" s="9">
        <v>43311</v>
      </c>
      <c r="L2978" s="8"/>
      <c r="M2978" s="8"/>
      <c r="N2978" s="7">
        <v>-2.1</v>
      </c>
      <c r="O2978" s="7">
        <v>-1.5</v>
      </c>
      <c r="P2978" s="7">
        <v>-1</v>
      </c>
      <c r="Q2978" s="7">
        <v>-0.35</v>
      </c>
      <c r="R2978" s="7">
        <v>0</v>
      </c>
      <c r="S2978" s="7">
        <v>0.9</v>
      </c>
      <c r="T2978" s="7">
        <v>1.45</v>
      </c>
      <c r="U2978" s="7">
        <v>1.8</v>
      </c>
      <c r="V2978" s="7">
        <v>2</v>
      </c>
      <c r="W2978" s="7">
        <v>2</v>
      </c>
    </row>
    <row r="2979" spans="1:23" x14ac:dyDescent="0.25">
      <c r="A2979" s="9">
        <v>43312</v>
      </c>
      <c r="L2979" s="8"/>
      <c r="M2979" s="8"/>
      <c r="N2979" s="7">
        <v>-2.0499999999999998</v>
      </c>
      <c r="O2979" s="7">
        <v>-1.5</v>
      </c>
      <c r="P2979" s="7">
        <v>-0.95</v>
      </c>
      <c r="Q2979" s="7">
        <v>-0.4</v>
      </c>
      <c r="R2979" s="7">
        <v>0</v>
      </c>
      <c r="S2979" s="7">
        <v>0.7</v>
      </c>
      <c r="T2979" s="7">
        <v>1.4</v>
      </c>
      <c r="U2979" s="7">
        <v>1.7</v>
      </c>
      <c r="V2979" s="7">
        <v>2</v>
      </c>
      <c r="W2979" s="7">
        <v>2.25</v>
      </c>
    </row>
    <row r="2980" spans="1:23" x14ac:dyDescent="0.25">
      <c r="A2980" s="9">
        <v>43313</v>
      </c>
      <c r="L2980" s="8"/>
      <c r="M2980" s="8"/>
      <c r="N2980" s="7">
        <v>-2.0499999999999998</v>
      </c>
      <c r="O2980" s="7">
        <v>-1.5</v>
      </c>
      <c r="P2980" s="7">
        <v>-0.95</v>
      </c>
      <c r="Q2980" s="7">
        <v>-0.4</v>
      </c>
      <c r="R2980" s="7">
        <v>0</v>
      </c>
      <c r="S2980" s="7">
        <v>0.7</v>
      </c>
      <c r="T2980" s="7">
        <v>1.4</v>
      </c>
      <c r="U2980" s="7">
        <v>1.7</v>
      </c>
      <c r="V2980" s="7">
        <v>2</v>
      </c>
      <c r="W2980" s="7">
        <v>2.25</v>
      </c>
    </row>
    <row r="2981" spans="1:23" x14ac:dyDescent="0.25">
      <c r="A2981" s="9">
        <v>43314</v>
      </c>
      <c r="L2981" s="8"/>
      <c r="M2981" s="8"/>
      <c r="N2981" s="7">
        <v>-2.1</v>
      </c>
      <c r="O2981" s="7">
        <v>-1.5</v>
      </c>
      <c r="P2981" s="7">
        <v>-0.95</v>
      </c>
      <c r="Q2981" s="7">
        <v>-0.4</v>
      </c>
      <c r="R2981" s="7">
        <v>0</v>
      </c>
      <c r="S2981" s="7">
        <v>0.7</v>
      </c>
      <c r="T2981" s="7">
        <v>1.4</v>
      </c>
      <c r="U2981" s="7">
        <v>1.7</v>
      </c>
      <c r="V2981" s="7">
        <v>2</v>
      </c>
      <c r="W2981" s="7">
        <v>2.25</v>
      </c>
    </row>
    <row r="2982" spans="1:23" x14ac:dyDescent="0.25">
      <c r="A2982" s="9">
        <v>43315</v>
      </c>
      <c r="L2982" s="8"/>
      <c r="M2982" s="8"/>
      <c r="N2982" s="7">
        <v>-2</v>
      </c>
      <c r="O2982" s="7">
        <v>-1.5</v>
      </c>
      <c r="P2982" s="7">
        <v>-0.95</v>
      </c>
      <c r="Q2982" s="7">
        <v>-0.4</v>
      </c>
      <c r="R2982" s="7">
        <v>0</v>
      </c>
      <c r="S2982" s="7">
        <v>0.7</v>
      </c>
      <c r="T2982" s="7">
        <v>1.4</v>
      </c>
      <c r="U2982" s="7">
        <v>1.7</v>
      </c>
      <c r="V2982" s="7">
        <v>2</v>
      </c>
      <c r="W2982" s="7">
        <v>2.25</v>
      </c>
    </row>
    <row r="2983" spans="1:23" x14ac:dyDescent="0.25">
      <c r="A2983" s="9">
        <v>43318</v>
      </c>
      <c r="L2983" s="8"/>
      <c r="M2983" s="8"/>
      <c r="N2983" s="7">
        <v>-2</v>
      </c>
      <c r="O2983" s="7">
        <v>-1.5</v>
      </c>
      <c r="P2983" s="7">
        <v>-0.91</v>
      </c>
      <c r="Q2983" s="7">
        <v>-0.3</v>
      </c>
      <c r="R2983" s="7">
        <v>0</v>
      </c>
      <c r="S2983" s="7">
        <v>0.9</v>
      </c>
      <c r="T2983" s="7">
        <v>1.4</v>
      </c>
      <c r="U2983" s="7">
        <v>1.7</v>
      </c>
      <c r="V2983" s="7">
        <v>2</v>
      </c>
      <c r="W2983" s="7">
        <v>2.25</v>
      </c>
    </row>
    <row r="2984" spans="1:23" x14ac:dyDescent="0.25">
      <c r="A2984" s="9">
        <v>43319</v>
      </c>
      <c r="L2984" s="8"/>
      <c r="M2984" s="8"/>
      <c r="N2984" s="7">
        <v>-2.0499999999999998</v>
      </c>
      <c r="O2984" s="7">
        <v>-1.5</v>
      </c>
      <c r="P2984" s="7">
        <v>-1</v>
      </c>
      <c r="Q2984" s="7">
        <v>-0.35</v>
      </c>
      <c r="R2984" s="7">
        <v>0</v>
      </c>
      <c r="S2984" s="7">
        <v>0.9</v>
      </c>
      <c r="T2984" s="7">
        <v>1.4</v>
      </c>
      <c r="U2984" s="7">
        <v>1.7</v>
      </c>
      <c r="V2984" s="7">
        <v>2</v>
      </c>
      <c r="W2984" s="7">
        <v>2.25</v>
      </c>
    </row>
    <row r="2985" spans="1:23" x14ac:dyDescent="0.25">
      <c r="A2985" s="9">
        <v>43320</v>
      </c>
      <c r="L2985" s="8"/>
      <c r="M2985" s="8"/>
      <c r="N2985" s="7">
        <v>-2.0499999999999998</v>
      </c>
      <c r="O2985" s="7">
        <v>-1.5</v>
      </c>
      <c r="P2985" s="7">
        <v>-1</v>
      </c>
      <c r="Q2985" s="7">
        <v>-0.35</v>
      </c>
      <c r="R2985" s="7">
        <v>0</v>
      </c>
      <c r="S2985" s="7">
        <v>0.9</v>
      </c>
      <c r="T2985" s="7">
        <v>1.4</v>
      </c>
      <c r="U2985" s="7">
        <v>1.7</v>
      </c>
      <c r="V2985" s="7">
        <v>2</v>
      </c>
      <c r="W2985" s="7">
        <v>2.25</v>
      </c>
    </row>
    <row r="2986" spans="1:23" x14ac:dyDescent="0.25">
      <c r="A2986" s="9">
        <v>43321</v>
      </c>
      <c r="L2986" s="8"/>
      <c r="M2986" s="8"/>
      <c r="N2986" s="7">
        <v>-2.1</v>
      </c>
      <c r="O2986" s="7">
        <v>-1.5</v>
      </c>
      <c r="P2986" s="7">
        <v>-1</v>
      </c>
      <c r="Q2986" s="7">
        <v>-0.4</v>
      </c>
      <c r="R2986" s="7">
        <v>0</v>
      </c>
      <c r="S2986" s="7">
        <v>0.7</v>
      </c>
      <c r="T2986" s="7">
        <v>1.4</v>
      </c>
      <c r="U2986" s="7">
        <v>1.7</v>
      </c>
      <c r="V2986" s="7">
        <v>2</v>
      </c>
      <c r="W2986" s="7">
        <v>2.25</v>
      </c>
    </row>
    <row r="2987" spans="1:23" x14ac:dyDescent="0.25">
      <c r="A2987" s="9">
        <v>43322</v>
      </c>
      <c r="L2987" s="8"/>
      <c r="M2987" s="8"/>
      <c r="N2987" s="7">
        <v>-2.0499999999999998</v>
      </c>
      <c r="O2987" s="7">
        <v>-1.5</v>
      </c>
      <c r="P2987" s="7">
        <v>-1</v>
      </c>
      <c r="Q2987" s="7">
        <v>-0.35</v>
      </c>
      <c r="R2987" s="7">
        <v>0</v>
      </c>
      <c r="S2987" s="7">
        <v>0.7</v>
      </c>
      <c r="T2987" s="7">
        <v>1.4</v>
      </c>
      <c r="U2987" s="7">
        <v>1.7</v>
      </c>
      <c r="V2987" s="7">
        <v>2</v>
      </c>
      <c r="W2987" s="7">
        <v>2</v>
      </c>
    </row>
    <row r="2988" spans="1:23" x14ac:dyDescent="0.25">
      <c r="A2988" s="9">
        <v>43325</v>
      </c>
      <c r="L2988" s="8"/>
      <c r="M2988" s="8"/>
      <c r="N2988" s="7">
        <v>-2.1</v>
      </c>
      <c r="O2988" s="7">
        <v>-1.5</v>
      </c>
      <c r="P2988" s="7">
        <v>-0.91</v>
      </c>
      <c r="Q2988" s="7">
        <v>-0.3</v>
      </c>
      <c r="R2988" s="7">
        <v>0</v>
      </c>
      <c r="S2988" s="7">
        <v>0.9</v>
      </c>
      <c r="T2988" s="7">
        <v>1.45</v>
      </c>
      <c r="U2988" s="7">
        <v>1.8</v>
      </c>
      <c r="V2988" s="7">
        <v>2</v>
      </c>
      <c r="W2988" s="7">
        <v>2.25</v>
      </c>
    </row>
    <row r="2989" spans="1:23" x14ac:dyDescent="0.25">
      <c r="A2989" s="9">
        <v>43326</v>
      </c>
      <c r="L2989" s="8"/>
      <c r="M2989" s="8"/>
      <c r="N2989" s="7">
        <v>-2.1</v>
      </c>
      <c r="O2989" s="7">
        <v>-1.5</v>
      </c>
      <c r="P2989" s="7">
        <v>-0.91</v>
      </c>
      <c r="Q2989" s="7">
        <v>-0.3</v>
      </c>
      <c r="R2989" s="7">
        <v>0</v>
      </c>
      <c r="S2989" s="7">
        <v>0.9</v>
      </c>
      <c r="T2989" s="7">
        <v>1.45</v>
      </c>
      <c r="U2989" s="7">
        <v>1.8</v>
      </c>
      <c r="V2989" s="7">
        <v>2</v>
      </c>
      <c r="W2989" s="7">
        <v>2.25</v>
      </c>
    </row>
    <row r="2990" spans="1:23" x14ac:dyDescent="0.25">
      <c r="A2990" s="9">
        <v>43327</v>
      </c>
      <c r="L2990" s="8"/>
      <c r="M2990" s="8"/>
      <c r="N2990" s="7">
        <v>-2.1</v>
      </c>
      <c r="O2990" s="7">
        <v>-1.5</v>
      </c>
      <c r="P2990" s="7">
        <v>-0.91</v>
      </c>
      <c r="Q2990" s="7">
        <v>-0.3</v>
      </c>
      <c r="R2990" s="7">
        <v>0</v>
      </c>
      <c r="S2990" s="7">
        <v>0.9</v>
      </c>
      <c r="T2990" s="7">
        <v>1.45</v>
      </c>
      <c r="U2990" s="7">
        <v>1.8</v>
      </c>
      <c r="V2990" s="7">
        <v>2</v>
      </c>
      <c r="W2990" s="7">
        <v>2.25</v>
      </c>
    </row>
    <row r="2991" spans="1:23" x14ac:dyDescent="0.25">
      <c r="A2991" s="9">
        <v>43328</v>
      </c>
      <c r="L2991" s="8"/>
      <c r="M2991" s="8"/>
      <c r="N2991" s="7">
        <v>-2.1</v>
      </c>
      <c r="O2991" s="7">
        <v>-1.5</v>
      </c>
      <c r="P2991" s="7">
        <v>-0.91</v>
      </c>
      <c r="Q2991" s="7">
        <v>-0.3</v>
      </c>
      <c r="R2991" s="7">
        <v>0</v>
      </c>
      <c r="S2991" s="7">
        <v>0.9</v>
      </c>
      <c r="T2991" s="7">
        <v>1.45</v>
      </c>
      <c r="U2991" s="7">
        <v>1.8</v>
      </c>
      <c r="V2991" s="7">
        <v>2</v>
      </c>
      <c r="W2991" s="7">
        <v>2.25</v>
      </c>
    </row>
    <row r="2992" spans="1:23" x14ac:dyDescent="0.25">
      <c r="A2992" s="9">
        <v>43329</v>
      </c>
      <c r="L2992" s="8"/>
      <c r="M2992" s="8"/>
      <c r="N2992" s="7">
        <v>-2.0499999999999998</v>
      </c>
      <c r="O2992" s="7">
        <v>-1.5</v>
      </c>
      <c r="P2992" s="7">
        <v>-0.91</v>
      </c>
      <c r="Q2992" s="7">
        <v>-0.35</v>
      </c>
      <c r="R2992" s="7">
        <v>0</v>
      </c>
      <c r="S2992" s="7">
        <v>0.9</v>
      </c>
      <c r="T2992" s="7">
        <v>1.45</v>
      </c>
      <c r="U2992" s="7">
        <v>1.8</v>
      </c>
      <c r="V2992" s="7">
        <v>2</v>
      </c>
      <c r="W2992" s="7">
        <v>2.25</v>
      </c>
    </row>
    <row r="2993" spans="1:23" x14ac:dyDescent="0.25">
      <c r="A2993" s="9">
        <v>43332</v>
      </c>
      <c r="L2993" s="8"/>
      <c r="M2993" s="8"/>
      <c r="N2993" s="7">
        <v>-2.0299999999999998</v>
      </c>
      <c r="O2993" s="7">
        <v>-1.5</v>
      </c>
      <c r="P2993" s="7">
        <v>-1</v>
      </c>
      <c r="Q2993" s="7">
        <v>-0.38</v>
      </c>
      <c r="R2993" s="7">
        <v>0</v>
      </c>
      <c r="S2993" s="7">
        <v>0.7</v>
      </c>
      <c r="T2993" s="7">
        <v>1.4</v>
      </c>
      <c r="U2993" s="7">
        <v>1.7</v>
      </c>
      <c r="V2993" s="7">
        <v>2</v>
      </c>
      <c r="W2993" s="7">
        <v>2.5</v>
      </c>
    </row>
    <row r="2994" spans="1:23" x14ac:dyDescent="0.25">
      <c r="A2994" s="9">
        <v>43333</v>
      </c>
      <c r="L2994" s="8"/>
      <c r="M2994" s="8"/>
      <c r="N2994" s="7">
        <v>-2.0299999999999998</v>
      </c>
      <c r="O2994" s="7">
        <v>-1.5</v>
      </c>
      <c r="P2994" s="7">
        <v>-1</v>
      </c>
      <c r="Q2994" s="7">
        <v>-0.38</v>
      </c>
      <c r="R2994" s="7">
        <v>0</v>
      </c>
      <c r="S2994" s="7">
        <v>0.7</v>
      </c>
      <c r="T2994" s="7">
        <v>1.4</v>
      </c>
      <c r="U2994" s="7">
        <v>1.7</v>
      </c>
      <c r="V2994" s="7">
        <v>2</v>
      </c>
      <c r="W2994" s="7">
        <v>2.5</v>
      </c>
    </row>
    <row r="2995" spans="1:23" x14ac:dyDescent="0.25">
      <c r="A2995" s="9">
        <v>43334</v>
      </c>
      <c r="L2995" s="8"/>
      <c r="M2995" s="8"/>
      <c r="N2995" s="7">
        <v>-2.1</v>
      </c>
      <c r="O2995" s="7">
        <v>-1.5</v>
      </c>
      <c r="P2995" s="7">
        <v>-1</v>
      </c>
      <c r="Q2995" s="7">
        <v>-0.35</v>
      </c>
      <c r="R2995" s="7">
        <v>0</v>
      </c>
      <c r="S2995" s="7">
        <v>0.8</v>
      </c>
      <c r="T2995" s="7">
        <v>1.3</v>
      </c>
      <c r="U2995" s="7">
        <v>1.7</v>
      </c>
      <c r="V2995" s="7">
        <v>2</v>
      </c>
      <c r="W2995" s="7">
        <v>2</v>
      </c>
    </row>
    <row r="2996" spans="1:23" x14ac:dyDescent="0.25">
      <c r="A2996" s="9">
        <v>43335</v>
      </c>
      <c r="L2996" s="8"/>
      <c r="M2996" s="8"/>
      <c r="N2996" s="7">
        <v>-2.1</v>
      </c>
      <c r="O2996" s="7">
        <v>-1.5</v>
      </c>
      <c r="P2996" s="7">
        <v>-0.91</v>
      </c>
      <c r="Q2996" s="7">
        <v>-0.33</v>
      </c>
      <c r="R2996" s="7">
        <v>0</v>
      </c>
      <c r="S2996" s="7">
        <v>0.85</v>
      </c>
      <c r="T2996" s="7">
        <v>1.4</v>
      </c>
      <c r="U2996" s="7">
        <v>1.7</v>
      </c>
      <c r="V2996" s="7">
        <v>2</v>
      </c>
      <c r="W2996" s="7">
        <v>2.25</v>
      </c>
    </row>
    <row r="2997" spans="1:23" x14ac:dyDescent="0.25">
      <c r="A2997" s="9">
        <v>43336</v>
      </c>
      <c r="L2997" s="8"/>
      <c r="M2997" s="8"/>
      <c r="N2997" s="7">
        <v>-2.1</v>
      </c>
      <c r="O2997" s="7">
        <v>-1.5</v>
      </c>
      <c r="P2997" s="7">
        <v>-0.91</v>
      </c>
      <c r="Q2997" s="7">
        <v>-0.33</v>
      </c>
      <c r="R2997" s="7">
        <v>0</v>
      </c>
      <c r="S2997" s="7">
        <v>0.85</v>
      </c>
      <c r="T2997" s="7">
        <v>1.4</v>
      </c>
      <c r="U2997" s="7">
        <v>1.7</v>
      </c>
      <c r="V2997" s="7">
        <v>2</v>
      </c>
      <c r="W2997" s="7">
        <v>2.25</v>
      </c>
    </row>
    <row r="2998" spans="1:23" x14ac:dyDescent="0.25">
      <c r="A2998" s="9">
        <v>43339</v>
      </c>
      <c r="L2998" s="8"/>
      <c r="M2998" s="8"/>
      <c r="N2998" s="7">
        <v>-2.1</v>
      </c>
      <c r="O2998" s="7">
        <v>-1.5</v>
      </c>
      <c r="P2998" s="7">
        <v>-0.91</v>
      </c>
      <c r="Q2998" s="7">
        <v>-0.33</v>
      </c>
      <c r="R2998" s="7">
        <v>0</v>
      </c>
      <c r="S2998" s="7">
        <v>0.85</v>
      </c>
      <c r="T2998" s="7">
        <v>1.4</v>
      </c>
      <c r="U2998" s="7">
        <v>1.7</v>
      </c>
      <c r="V2998" s="7">
        <v>2</v>
      </c>
      <c r="W2998" s="7">
        <v>2.25</v>
      </c>
    </row>
    <row r="2999" spans="1:23" x14ac:dyDescent="0.25">
      <c r="A2999" s="9">
        <v>43340</v>
      </c>
      <c r="L2999" s="8"/>
      <c r="M2999" s="8"/>
      <c r="N2999" s="7">
        <v>-2.1</v>
      </c>
      <c r="O2999" s="7">
        <v>-1.5</v>
      </c>
      <c r="P2999" s="7">
        <v>-0.91</v>
      </c>
      <c r="Q2999" s="7">
        <v>-0.33</v>
      </c>
      <c r="R2999" s="7">
        <v>0</v>
      </c>
      <c r="S2999" s="7">
        <v>0.85</v>
      </c>
      <c r="T2999" s="7">
        <v>1.4</v>
      </c>
      <c r="U2999" s="7">
        <v>1.7</v>
      </c>
      <c r="V2999" s="7">
        <v>2</v>
      </c>
      <c r="W2999" s="7">
        <v>2.25</v>
      </c>
    </row>
    <row r="3000" spans="1:23" x14ac:dyDescent="0.25">
      <c r="A3000" s="9">
        <v>43341</v>
      </c>
      <c r="L3000" s="8"/>
      <c r="M3000" s="8"/>
      <c r="N3000" s="7">
        <v>-2.1</v>
      </c>
      <c r="O3000" s="7">
        <v>-1.5</v>
      </c>
      <c r="P3000" s="7">
        <v>-0.91</v>
      </c>
      <c r="Q3000" s="7">
        <v>-0.33</v>
      </c>
      <c r="R3000" s="7">
        <v>0</v>
      </c>
      <c r="S3000" s="7">
        <v>0.85</v>
      </c>
      <c r="T3000" s="7">
        <v>1.4</v>
      </c>
      <c r="U3000" s="7">
        <v>1.7</v>
      </c>
      <c r="V3000" s="7">
        <v>2</v>
      </c>
      <c r="W3000" s="7">
        <v>2.25</v>
      </c>
    </row>
    <row r="3001" spans="1:23" x14ac:dyDescent="0.25">
      <c r="A3001" s="9">
        <v>43342</v>
      </c>
      <c r="L3001" s="8"/>
      <c r="M3001" s="8"/>
      <c r="N3001" s="7">
        <v>-2.1</v>
      </c>
      <c r="O3001" s="7">
        <v>-1.55</v>
      </c>
      <c r="P3001" s="7">
        <v>-1</v>
      </c>
      <c r="Q3001" s="7">
        <v>-0.33</v>
      </c>
      <c r="R3001" s="7">
        <v>0</v>
      </c>
      <c r="S3001" s="7">
        <v>0.85</v>
      </c>
      <c r="T3001" s="7">
        <v>1.4</v>
      </c>
      <c r="U3001" s="7">
        <v>1.7</v>
      </c>
      <c r="V3001" s="7">
        <v>2</v>
      </c>
      <c r="W3001" s="7">
        <v>2.25</v>
      </c>
    </row>
    <row r="3002" spans="1:23" x14ac:dyDescent="0.25">
      <c r="A3002" s="9">
        <v>43343</v>
      </c>
      <c r="L3002" s="8"/>
      <c r="M3002" s="8"/>
      <c r="N3002" s="7">
        <v>-2.1</v>
      </c>
      <c r="O3002" s="7">
        <v>-1.55</v>
      </c>
      <c r="P3002" s="7">
        <v>-1</v>
      </c>
      <c r="Q3002" s="7">
        <v>-0.38</v>
      </c>
      <c r="R3002" s="7">
        <v>0</v>
      </c>
      <c r="S3002" s="7">
        <v>0.65</v>
      </c>
      <c r="T3002" s="7">
        <v>1.2</v>
      </c>
      <c r="U3002" s="7">
        <v>1.7</v>
      </c>
      <c r="V3002" s="7">
        <v>2</v>
      </c>
      <c r="W3002" s="7">
        <v>1.9</v>
      </c>
    </row>
    <row r="3003" spans="1:23" x14ac:dyDescent="0.25">
      <c r="A3003" s="9">
        <v>43346</v>
      </c>
      <c r="L3003" s="8"/>
      <c r="M3003" s="8"/>
      <c r="N3003" s="7">
        <v>-2.1</v>
      </c>
      <c r="O3003" s="7">
        <v>-1.5</v>
      </c>
      <c r="P3003" s="7">
        <v>-1</v>
      </c>
      <c r="Q3003" s="7">
        <v>-0.4</v>
      </c>
      <c r="R3003" s="7">
        <v>0</v>
      </c>
      <c r="S3003" s="7">
        <v>0.65</v>
      </c>
      <c r="T3003" s="7">
        <v>1.2</v>
      </c>
      <c r="U3003" s="7">
        <v>1.7</v>
      </c>
      <c r="V3003" s="7">
        <v>2</v>
      </c>
      <c r="W3003" s="7">
        <v>1.9</v>
      </c>
    </row>
    <row r="3004" spans="1:23" x14ac:dyDescent="0.25">
      <c r="A3004" s="9">
        <v>43347</v>
      </c>
      <c r="L3004" s="8"/>
      <c r="M3004" s="8"/>
      <c r="N3004" s="7">
        <v>-2.08</v>
      </c>
      <c r="O3004" s="7">
        <v>-1.5</v>
      </c>
      <c r="P3004" s="7">
        <v>-1</v>
      </c>
      <c r="Q3004" s="7">
        <v>-0.4</v>
      </c>
      <c r="R3004" s="7">
        <v>0</v>
      </c>
      <c r="S3004" s="7">
        <v>0.65</v>
      </c>
      <c r="T3004" s="7">
        <v>1.2</v>
      </c>
      <c r="U3004" s="7">
        <v>1.7</v>
      </c>
      <c r="V3004" s="7">
        <v>2</v>
      </c>
      <c r="W3004" s="7">
        <v>2.15</v>
      </c>
    </row>
    <row r="3005" spans="1:23" x14ac:dyDescent="0.25">
      <c r="A3005" s="9">
        <v>43348</v>
      </c>
      <c r="L3005" s="8"/>
      <c r="M3005" s="8"/>
      <c r="N3005" s="7">
        <v>-2.0499999999999998</v>
      </c>
      <c r="O3005" s="7">
        <v>-1.5</v>
      </c>
      <c r="P3005" s="7">
        <v>-1</v>
      </c>
      <c r="Q3005" s="7">
        <v>-0.38</v>
      </c>
      <c r="R3005" s="7">
        <v>0</v>
      </c>
      <c r="S3005" s="7">
        <v>0.65</v>
      </c>
      <c r="T3005" s="7">
        <v>1.2</v>
      </c>
      <c r="U3005" s="7">
        <v>1.7</v>
      </c>
      <c r="V3005" s="7">
        <v>2</v>
      </c>
      <c r="W3005" s="7">
        <v>2.15</v>
      </c>
    </row>
    <row r="3006" spans="1:23" x14ac:dyDescent="0.25">
      <c r="A3006" s="9">
        <v>43349</v>
      </c>
      <c r="L3006" s="8"/>
      <c r="M3006" s="8"/>
      <c r="N3006" s="7">
        <v>-2.0499999999999998</v>
      </c>
      <c r="O3006" s="7">
        <v>-1.5</v>
      </c>
      <c r="P3006" s="7">
        <v>-1</v>
      </c>
      <c r="Q3006" s="7">
        <v>-0.38</v>
      </c>
      <c r="R3006" s="7">
        <v>0</v>
      </c>
      <c r="S3006" s="7">
        <v>0.65</v>
      </c>
      <c r="T3006" s="7">
        <v>1.2</v>
      </c>
      <c r="U3006" s="7">
        <v>1.7</v>
      </c>
      <c r="V3006" s="7">
        <v>2</v>
      </c>
      <c r="W3006" s="7">
        <v>2.15</v>
      </c>
    </row>
    <row r="3007" spans="1:23" x14ac:dyDescent="0.25">
      <c r="A3007" s="9">
        <v>43353</v>
      </c>
      <c r="L3007" s="8"/>
      <c r="M3007" s="8"/>
      <c r="N3007" s="7">
        <v>-2.0299999999999998</v>
      </c>
      <c r="O3007" s="7">
        <v>-1.5</v>
      </c>
      <c r="P3007" s="7">
        <v>-0.81</v>
      </c>
      <c r="Q3007" s="7">
        <v>-0.33</v>
      </c>
      <c r="R3007" s="7">
        <v>0</v>
      </c>
      <c r="S3007" s="7">
        <v>0.8</v>
      </c>
      <c r="T3007" s="7">
        <v>1.2</v>
      </c>
      <c r="U3007" s="7">
        <v>1.7</v>
      </c>
      <c r="V3007" s="7">
        <v>2</v>
      </c>
      <c r="W3007" s="7">
        <v>2.15</v>
      </c>
    </row>
    <row r="3008" spans="1:23" x14ac:dyDescent="0.25">
      <c r="A3008" s="9">
        <v>43354</v>
      </c>
      <c r="L3008" s="8"/>
      <c r="M3008" s="8"/>
      <c r="N3008" s="7">
        <v>-2.08</v>
      </c>
      <c r="O3008" s="7">
        <v>-1.5</v>
      </c>
      <c r="P3008" s="7">
        <v>-0.81</v>
      </c>
      <c r="Q3008" s="7">
        <v>-0.33</v>
      </c>
      <c r="R3008" s="7">
        <v>0</v>
      </c>
      <c r="S3008" s="7">
        <v>0.8</v>
      </c>
      <c r="T3008" s="7">
        <v>1.2</v>
      </c>
      <c r="U3008" s="7">
        <v>1.7</v>
      </c>
      <c r="V3008" s="7">
        <v>2</v>
      </c>
      <c r="W3008" s="7">
        <v>2.15</v>
      </c>
    </row>
    <row r="3009" spans="1:23" x14ac:dyDescent="0.25">
      <c r="A3009" s="9">
        <v>43355</v>
      </c>
      <c r="L3009" s="8"/>
      <c r="M3009" s="8"/>
      <c r="N3009" s="7">
        <v>-2.0499999999999998</v>
      </c>
      <c r="O3009" s="7">
        <v>-1.5</v>
      </c>
      <c r="P3009" s="7">
        <v>-0.81</v>
      </c>
      <c r="Q3009" s="7">
        <v>-0.33</v>
      </c>
      <c r="R3009" s="7">
        <v>0</v>
      </c>
      <c r="S3009" s="7">
        <v>0.8</v>
      </c>
      <c r="T3009" s="7">
        <v>1.2</v>
      </c>
      <c r="U3009" s="7">
        <v>1.7</v>
      </c>
      <c r="V3009" s="7">
        <v>2</v>
      </c>
      <c r="W3009" s="7">
        <v>2.15</v>
      </c>
    </row>
    <row r="3010" spans="1:23" x14ac:dyDescent="0.25">
      <c r="A3010" s="9">
        <v>43356</v>
      </c>
      <c r="L3010" s="8"/>
      <c r="M3010" s="8"/>
      <c r="N3010" s="7">
        <v>-2.0499999999999998</v>
      </c>
      <c r="O3010" s="7">
        <v>-1.5</v>
      </c>
      <c r="P3010" s="7">
        <v>-0.91</v>
      </c>
      <c r="Q3010" s="7">
        <v>-0.35</v>
      </c>
      <c r="R3010" s="7">
        <v>0</v>
      </c>
      <c r="S3010" s="7">
        <v>0.65</v>
      </c>
      <c r="T3010" s="7">
        <v>1.1000000000000001</v>
      </c>
      <c r="U3010" s="7">
        <v>1.6</v>
      </c>
      <c r="V3010" s="7">
        <v>2</v>
      </c>
      <c r="W3010" s="7">
        <v>2.15</v>
      </c>
    </row>
    <row r="3011" spans="1:23" x14ac:dyDescent="0.25">
      <c r="A3011" s="9">
        <v>43357</v>
      </c>
      <c r="L3011" s="8"/>
      <c r="M3011" s="8"/>
      <c r="N3011" s="7">
        <v>-2.0499999999999998</v>
      </c>
      <c r="O3011" s="7">
        <v>-1.5</v>
      </c>
      <c r="P3011" s="7">
        <v>-0.81</v>
      </c>
      <c r="Q3011" s="7">
        <v>-0.25</v>
      </c>
      <c r="R3011" s="7">
        <v>0.1</v>
      </c>
      <c r="S3011" s="7">
        <v>0.5</v>
      </c>
      <c r="T3011" s="7">
        <v>1</v>
      </c>
      <c r="U3011" s="7">
        <v>1.5</v>
      </c>
      <c r="V3011" s="7">
        <v>2</v>
      </c>
      <c r="W3011" s="7">
        <v>2</v>
      </c>
    </row>
    <row r="3012" spans="1:23" x14ac:dyDescent="0.25">
      <c r="A3012" s="9">
        <v>43360</v>
      </c>
      <c r="L3012" s="8"/>
      <c r="M3012" s="8"/>
      <c r="N3012" s="7">
        <v>-2.0499999999999998</v>
      </c>
      <c r="O3012" s="7">
        <v>-1.5</v>
      </c>
      <c r="P3012" s="7">
        <v>-0.91</v>
      </c>
      <c r="Q3012" s="7">
        <v>-0.2</v>
      </c>
      <c r="R3012" s="7">
        <v>0.19</v>
      </c>
      <c r="S3012" s="7">
        <v>0.5</v>
      </c>
      <c r="T3012" s="7">
        <v>1</v>
      </c>
      <c r="U3012" s="7">
        <v>1.5</v>
      </c>
      <c r="V3012" s="7">
        <v>2</v>
      </c>
      <c r="W3012" s="7">
        <v>2</v>
      </c>
    </row>
    <row r="3013" spans="1:23" x14ac:dyDescent="0.25">
      <c r="A3013" s="9">
        <v>43361</v>
      </c>
      <c r="L3013" s="8"/>
      <c r="M3013" s="8"/>
      <c r="N3013" s="7">
        <v>-2.0499999999999998</v>
      </c>
      <c r="O3013" s="7">
        <v>-1.5</v>
      </c>
      <c r="P3013" s="7">
        <v>-0.91</v>
      </c>
      <c r="Q3013" s="7">
        <v>-0.2</v>
      </c>
      <c r="R3013" s="7">
        <v>0.19</v>
      </c>
      <c r="S3013" s="7">
        <v>0.5</v>
      </c>
      <c r="T3013" s="7">
        <v>1</v>
      </c>
      <c r="U3013" s="7">
        <v>1.5</v>
      </c>
      <c r="V3013" s="7">
        <v>2</v>
      </c>
      <c r="W3013" s="7">
        <v>2</v>
      </c>
    </row>
    <row r="3014" spans="1:23" x14ac:dyDescent="0.25">
      <c r="A3014" s="9">
        <v>43362</v>
      </c>
      <c r="L3014" s="8"/>
      <c r="M3014" s="8"/>
      <c r="N3014" s="7">
        <v>-2.0499999999999998</v>
      </c>
      <c r="O3014" s="7">
        <v>-1.5</v>
      </c>
      <c r="P3014" s="7">
        <v>-0.91</v>
      </c>
      <c r="Q3014" s="7">
        <v>-0.2</v>
      </c>
      <c r="R3014" s="7">
        <v>0.19</v>
      </c>
      <c r="S3014" s="7">
        <v>0.5</v>
      </c>
      <c r="T3014" s="7">
        <v>1</v>
      </c>
      <c r="U3014" s="7">
        <v>1.5</v>
      </c>
      <c r="V3014" s="7">
        <v>2</v>
      </c>
      <c r="W3014" s="7">
        <v>2</v>
      </c>
    </row>
    <row r="3015" spans="1:23" x14ac:dyDescent="0.25">
      <c r="A3015" s="9">
        <v>43363</v>
      </c>
      <c r="L3015" s="8"/>
      <c r="M3015" s="8"/>
      <c r="N3015" s="7">
        <v>-2.0499999999999998</v>
      </c>
      <c r="O3015" s="7">
        <v>-1.5</v>
      </c>
      <c r="P3015" s="7">
        <v>-0.91</v>
      </c>
      <c r="Q3015" s="7">
        <v>-0.2</v>
      </c>
      <c r="R3015" s="7">
        <v>0.19</v>
      </c>
      <c r="S3015" s="7">
        <v>0.5</v>
      </c>
      <c r="T3015" s="7">
        <v>1</v>
      </c>
      <c r="U3015" s="7">
        <v>1.5</v>
      </c>
      <c r="V3015" s="7">
        <v>2</v>
      </c>
      <c r="W3015" s="7">
        <v>2</v>
      </c>
    </row>
    <row r="3016" spans="1:23" x14ac:dyDescent="0.25">
      <c r="A3016" s="9">
        <v>43364</v>
      </c>
      <c r="L3016" s="8"/>
      <c r="M3016" s="8"/>
      <c r="N3016" s="7">
        <v>-2.0299999999999998</v>
      </c>
      <c r="O3016" s="7">
        <v>-1.5</v>
      </c>
      <c r="P3016" s="7">
        <v>-0.81</v>
      </c>
      <c r="Q3016" s="7">
        <v>-0.23</v>
      </c>
      <c r="R3016" s="7">
        <v>0.15</v>
      </c>
      <c r="S3016" s="7">
        <v>0.5</v>
      </c>
      <c r="T3016" s="7">
        <v>1</v>
      </c>
      <c r="U3016" s="7">
        <v>1.5</v>
      </c>
      <c r="V3016" s="7">
        <v>2</v>
      </c>
      <c r="W3016" s="7">
        <v>2</v>
      </c>
    </row>
    <row r="3017" spans="1:23" x14ac:dyDescent="0.25">
      <c r="A3017" s="9">
        <v>43367</v>
      </c>
      <c r="L3017" s="8"/>
      <c r="M3017" s="8"/>
      <c r="N3017" s="7">
        <v>-2</v>
      </c>
      <c r="O3017" s="7">
        <v>-1.53</v>
      </c>
      <c r="P3017" s="7">
        <v>-0.81</v>
      </c>
      <c r="Q3017" s="7">
        <v>-0.25</v>
      </c>
      <c r="R3017" s="7">
        <v>0.1</v>
      </c>
      <c r="S3017" s="7">
        <v>0.5</v>
      </c>
      <c r="T3017" s="7">
        <v>1</v>
      </c>
      <c r="U3017" s="7">
        <v>1.5</v>
      </c>
      <c r="V3017" s="7">
        <v>1.9</v>
      </c>
      <c r="W3017" s="7">
        <v>1.75</v>
      </c>
    </row>
    <row r="3018" spans="1:23" x14ac:dyDescent="0.25">
      <c r="A3018" s="9">
        <v>43368</v>
      </c>
      <c r="L3018" s="8"/>
      <c r="M3018" s="8"/>
      <c r="N3018" s="7">
        <v>-2</v>
      </c>
      <c r="O3018" s="7">
        <v>-1.53</v>
      </c>
      <c r="P3018" s="7">
        <v>-0.81</v>
      </c>
      <c r="Q3018" s="7">
        <v>-0.25</v>
      </c>
      <c r="R3018" s="7">
        <v>0.1</v>
      </c>
      <c r="S3018" s="7">
        <v>0.5</v>
      </c>
      <c r="T3018" s="7">
        <v>1</v>
      </c>
      <c r="U3018" s="7">
        <v>1.5</v>
      </c>
      <c r="V3018" s="7">
        <v>1.9</v>
      </c>
      <c r="W3018" s="7">
        <v>1.75</v>
      </c>
    </row>
    <row r="3019" spans="1:23" x14ac:dyDescent="0.25">
      <c r="A3019" s="9">
        <v>43369</v>
      </c>
      <c r="L3019" s="8"/>
      <c r="M3019" s="8"/>
      <c r="N3019" s="7">
        <v>-2</v>
      </c>
      <c r="O3019" s="7">
        <v>-1.53</v>
      </c>
      <c r="P3019" s="7">
        <v>-0.81</v>
      </c>
      <c r="Q3019" s="7">
        <v>-0.25</v>
      </c>
      <c r="R3019" s="7">
        <v>0.1</v>
      </c>
      <c r="S3019" s="7">
        <v>0.5</v>
      </c>
      <c r="T3019" s="7">
        <v>1</v>
      </c>
      <c r="U3019" s="7">
        <v>1.5</v>
      </c>
      <c r="V3019" s="7">
        <v>1.9</v>
      </c>
      <c r="W3019" s="7">
        <v>1.75</v>
      </c>
    </row>
    <row r="3020" spans="1:23" x14ac:dyDescent="0.25">
      <c r="A3020" s="9">
        <v>43370</v>
      </c>
      <c r="L3020" s="8"/>
      <c r="M3020" s="8"/>
      <c r="N3020" s="7">
        <v>-2</v>
      </c>
      <c r="O3020" s="7">
        <v>-1.53</v>
      </c>
      <c r="P3020" s="7">
        <v>-0.81</v>
      </c>
      <c r="Q3020" s="7">
        <v>-0.25</v>
      </c>
      <c r="R3020" s="7">
        <v>0.1</v>
      </c>
      <c r="S3020" s="7">
        <v>0.5</v>
      </c>
      <c r="T3020" s="7">
        <v>1</v>
      </c>
      <c r="U3020" s="7">
        <v>1.5</v>
      </c>
      <c r="V3020" s="7">
        <v>1.9</v>
      </c>
      <c r="W3020" s="7">
        <v>1.75</v>
      </c>
    </row>
    <row r="3021" spans="1:23" x14ac:dyDescent="0.25">
      <c r="A3021" s="9">
        <v>43371</v>
      </c>
      <c r="L3021" s="8"/>
      <c r="M3021" s="8"/>
      <c r="N3021" s="7">
        <v>-2</v>
      </c>
      <c r="O3021" s="7">
        <v>-1.5</v>
      </c>
      <c r="P3021" s="7">
        <v>-0.91</v>
      </c>
      <c r="Q3021" s="7">
        <v>-0.23</v>
      </c>
      <c r="R3021" s="7">
        <v>0.15</v>
      </c>
      <c r="S3021" s="7">
        <v>0.5</v>
      </c>
      <c r="T3021" s="7">
        <v>1</v>
      </c>
      <c r="U3021" s="7">
        <v>1.5</v>
      </c>
      <c r="V3021" s="7">
        <v>1.9</v>
      </c>
      <c r="W3021" s="7">
        <v>1.75</v>
      </c>
    </row>
    <row r="3022" spans="1:23" x14ac:dyDescent="0.25">
      <c r="A3022" s="9">
        <v>43374</v>
      </c>
      <c r="L3022" s="8"/>
      <c r="M3022" s="8"/>
      <c r="N3022" s="7">
        <v>-2</v>
      </c>
      <c r="O3022" s="7">
        <v>-1.5</v>
      </c>
      <c r="P3022" s="7">
        <v>-0.91</v>
      </c>
      <c r="Q3022" s="7">
        <v>-0.23</v>
      </c>
      <c r="R3022" s="7">
        <v>0.15</v>
      </c>
      <c r="S3022" s="7">
        <v>0.5</v>
      </c>
      <c r="T3022" s="7">
        <v>1</v>
      </c>
      <c r="U3022" s="7">
        <v>1.5</v>
      </c>
      <c r="V3022" s="7">
        <v>1.9</v>
      </c>
      <c r="W3022" s="7">
        <v>1.75</v>
      </c>
    </row>
    <row r="3023" spans="1:23" x14ac:dyDescent="0.25">
      <c r="A3023" s="9">
        <v>43375</v>
      </c>
      <c r="L3023" s="8"/>
      <c r="M3023" s="8"/>
      <c r="N3023" s="7">
        <v>-2</v>
      </c>
      <c r="O3023" s="7">
        <v>-1.5</v>
      </c>
      <c r="P3023" s="7">
        <v>-0.91</v>
      </c>
      <c r="Q3023" s="7">
        <v>-0.23</v>
      </c>
      <c r="R3023" s="7">
        <v>0.15</v>
      </c>
      <c r="S3023" s="7">
        <v>0.5</v>
      </c>
      <c r="T3023" s="7">
        <v>1</v>
      </c>
      <c r="U3023" s="7">
        <v>1.5</v>
      </c>
      <c r="V3023" s="7">
        <v>1.9</v>
      </c>
      <c r="W3023" s="7">
        <v>1.75</v>
      </c>
    </row>
    <row r="3024" spans="1:23" x14ac:dyDescent="0.25">
      <c r="A3024" s="9">
        <v>43376</v>
      </c>
      <c r="L3024" s="8"/>
      <c r="M3024" s="8"/>
      <c r="N3024" s="7">
        <v>-2</v>
      </c>
      <c r="O3024" s="7">
        <v>-1.5</v>
      </c>
      <c r="P3024" s="7">
        <v>-0.91</v>
      </c>
      <c r="Q3024" s="7">
        <v>-0.23</v>
      </c>
      <c r="R3024" s="7">
        <v>0.15</v>
      </c>
      <c r="S3024" s="7">
        <v>0.5</v>
      </c>
      <c r="T3024" s="7">
        <v>1</v>
      </c>
      <c r="U3024" s="7">
        <v>1.5</v>
      </c>
      <c r="V3024" s="7">
        <v>1.9</v>
      </c>
      <c r="W3024" s="7">
        <v>1.75</v>
      </c>
    </row>
    <row r="3025" spans="1:23" x14ac:dyDescent="0.25">
      <c r="A3025" s="9">
        <v>43377</v>
      </c>
      <c r="L3025" s="8"/>
      <c r="M3025" s="8"/>
      <c r="N3025" s="7">
        <v>-2</v>
      </c>
      <c r="O3025" s="7">
        <v>-1.5</v>
      </c>
      <c r="P3025" s="7">
        <v>-0.91</v>
      </c>
      <c r="Q3025" s="7">
        <v>-0.23</v>
      </c>
      <c r="R3025" s="7">
        <v>0.15</v>
      </c>
      <c r="S3025" s="7">
        <v>0.5</v>
      </c>
      <c r="T3025" s="7">
        <v>1</v>
      </c>
      <c r="U3025" s="7">
        <v>1.5</v>
      </c>
      <c r="V3025" s="7">
        <v>1.9</v>
      </c>
      <c r="W3025" s="7">
        <v>1.75</v>
      </c>
    </row>
    <row r="3026" spans="1:23" x14ac:dyDescent="0.25">
      <c r="A3026" s="9">
        <v>43378</v>
      </c>
      <c r="L3026" s="8"/>
      <c r="M3026" s="8"/>
      <c r="N3026" s="7">
        <v>-1.95</v>
      </c>
      <c r="O3026" s="7">
        <v>-1.5</v>
      </c>
      <c r="P3026" s="7">
        <v>-0.91</v>
      </c>
      <c r="Q3026" s="7">
        <v>-0.23</v>
      </c>
      <c r="R3026" s="7">
        <v>0.15</v>
      </c>
      <c r="S3026" s="7">
        <v>0.5</v>
      </c>
      <c r="T3026" s="7">
        <v>1</v>
      </c>
      <c r="U3026" s="7">
        <v>1.5</v>
      </c>
      <c r="V3026" s="7">
        <v>1.9</v>
      </c>
      <c r="W3026" s="7">
        <v>1.75</v>
      </c>
    </row>
    <row r="3027" spans="1:23" x14ac:dyDescent="0.25">
      <c r="A3027" s="9">
        <v>43381</v>
      </c>
      <c r="L3027" s="8"/>
      <c r="M3027" s="8"/>
      <c r="N3027" s="7">
        <v>-1.9</v>
      </c>
      <c r="O3027" s="7">
        <v>-1.5</v>
      </c>
      <c r="P3027" s="7">
        <v>-0.81</v>
      </c>
      <c r="Q3027" s="7">
        <v>-0.22</v>
      </c>
      <c r="R3027" s="7">
        <v>0.17</v>
      </c>
      <c r="S3027" s="7">
        <v>0.5</v>
      </c>
      <c r="T3027" s="7">
        <v>1</v>
      </c>
      <c r="U3027" s="7">
        <v>1.5</v>
      </c>
      <c r="V3027" s="7">
        <v>2</v>
      </c>
      <c r="W3027" s="7">
        <v>2</v>
      </c>
    </row>
    <row r="3028" spans="1:23" x14ac:dyDescent="0.25">
      <c r="A3028" s="9">
        <v>43382</v>
      </c>
      <c r="L3028" s="8"/>
      <c r="M3028" s="8"/>
      <c r="N3028" s="7">
        <v>-1.9</v>
      </c>
      <c r="O3028" s="7">
        <v>-1.5</v>
      </c>
      <c r="P3028" s="7">
        <v>-0.81</v>
      </c>
      <c r="Q3028" s="7">
        <v>-0.22</v>
      </c>
      <c r="R3028" s="7">
        <v>0.17</v>
      </c>
      <c r="S3028" s="7">
        <v>0.5</v>
      </c>
      <c r="T3028" s="7">
        <v>1</v>
      </c>
      <c r="U3028" s="7">
        <v>1.5</v>
      </c>
      <c r="V3028" s="7">
        <v>2</v>
      </c>
      <c r="W3028" s="7">
        <v>2</v>
      </c>
    </row>
    <row r="3029" spans="1:23" x14ac:dyDescent="0.25">
      <c r="A3029" s="9">
        <v>43383</v>
      </c>
      <c r="L3029" s="8"/>
      <c r="M3029" s="8"/>
      <c r="N3029" s="7">
        <v>-1.9</v>
      </c>
      <c r="O3029" s="7">
        <v>-1.5</v>
      </c>
      <c r="P3029" s="7">
        <v>-0.81</v>
      </c>
      <c r="Q3029" s="7">
        <v>-0.22</v>
      </c>
      <c r="R3029" s="7">
        <v>0.17</v>
      </c>
      <c r="S3029" s="7">
        <v>0.5</v>
      </c>
      <c r="T3029" s="7">
        <v>1</v>
      </c>
      <c r="U3029" s="7">
        <v>1.5</v>
      </c>
      <c r="V3029" s="7">
        <v>2</v>
      </c>
      <c r="W3029" s="7">
        <v>2</v>
      </c>
    </row>
    <row r="3030" spans="1:23" x14ac:dyDescent="0.25">
      <c r="A3030" s="9">
        <v>43384</v>
      </c>
      <c r="L3030" s="8"/>
      <c r="M3030" s="8"/>
      <c r="N3030" s="7">
        <v>-1.9</v>
      </c>
      <c r="O3030" s="7">
        <v>-1.5</v>
      </c>
      <c r="P3030" s="7">
        <v>-0.91</v>
      </c>
      <c r="Q3030" s="7">
        <v>-0.22</v>
      </c>
      <c r="R3030" s="7">
        <v>0.17</v>
      </c>
      <c r="S3030" s="7">
        <v>0.5</v>
      </c>
      <c r="T3030" s="7">
        <v>1</v>
      </c>
      <c r="U3030" s="7">
        <v>1.5</v>
      </c>
      <c r="V3030" s="7">
        <v>2</v>
      </c>
      <c r="W3030" s="7">
        <v>2</v>
      </c>
    </row>
    <row r="3031" spans="1:23" x14ac:dyDescent="0.25">
      <c r="A3031" s="9">
        <v>43388</v>
      </c>
      <c r="L3031" s="8"/>
      <c r="M3031" s="8"/>
      <c r="N3031" s="7">
        <v>-1.9</v>
      </c>
      <c r="O3031" s="7">
        <v>-1.5</v>
      </c>
      <c r="P3031" s="7">
        <v>-0.91</v>
      </c>
      <c r="Q3031" s="7">
        <v>-0.22</v>
      </c>
      <c r="R3031" s="7">
        <v>0.17</v>
      </c>
      <c r="S3031" s="7">
        <v>0.8</v>
      </c>
      <c r="T3031" s="7">
        <v>1.2</v>
      </c>
      <c r="U3031" s="7">
        <v>1.7</v>
      </c>
      <c r="V3031" s="7">
        <v>2</v>
      </c>
      <c r="W3031" s="7">
        <v>2</v>
      </c>
    </row>
    <row r="3032" spans="1:23" x14ac:dyDescent="0.25">
      <c r="A3032" s="9">
        <v>43389</v>
      </c>
      <c r="L3032" s="8"/>
      <c r="M3032" s="8"/>
      <c r="N3032" s="7">
        <v>-1.9</v>
      </c>
      <c r="O3032" s="7">
        <v>-1.5</v>
      </c>
      <c r="P3032" s="7">
        <v>-0.91</v>
      </c>
      <c r="Q3032" s="7">
        <v>-0.22</v>
      </c>
      <c r="R3032" s="7">
        <v>0.17</v>
      </c>
      <c r="S3032" s="7">
        <v>0.8</v>
      </c>
      <c r="T3032" s="7">
        <v>1.2</v>
      </c>
      <c r="U3032" s="7">
        <v>1.7</v>
      </c>
      <c r="V3032" s="7">
        <v>2</v>
      </c>
      <c r="W3032" s="7">
        <v>2</v>
      </c>
    </row>
    <row r="3033" spans="1:23" x14ac:dyDescent="0.25">
      <c r="A3033" s="9">
        <v>43390</v>
      </c>
      <c r="L3033" s="8"/>
      <c r="M3033" s="8"/>
      <c r="N3033" s="7">
        <v>-1.9</v>
      </c>
      <c r="O3033" s="7">
        <v>-1.5</v>
      </c>
      <c r="P3033" s="7">
        <v>-0.91</v>
      </c>
      <c r="Q3033" s="7">
        <v>-0.22</v>
      </c>
      <c r="R3033" s="7">
        <v>0.17</v>
      </c>
      <c r="S3033" s="7">
        <v>0.8</v>
      </c>
      <c r="T3033" s="7">
        <v>1.2</v>
      </c>
      <c r="U3033" s="7">
        <v>1.7</v>
      </c>
      <c r="V3033" s="7">
        <v>2</v>
      </c>
      <c r="W3033" s="7">
        <v>2</v>
      </c>
    </row>
    <row r="3034" spans="1:23" x14ac:dyDescent="0.25">
      <c r="A3034" s="9">
        <v>43391</v>
      </c>
      <c r="L3034" s="8"/>
      <c r="M3034" s="8"/>
      <c r="N3034" s="7">
        <v>-1.93</v>
      </c>
      <c r="O3034" s="7">
        <v>-1.5</v>
      </c>
      <c r="P3034" s="7">
        <v>-0.86</v>
      </c>
      <c r="Q3034" s="7">
        <v>-0.23</v>
      </c>
      <c r="R3034" s="7">
        <v>0.15</v>
      </c>
      <c r="S3034" s="7">
        <v>0.7</v>
      </c>
      <c r="T3034" s="7">
        <v>1.2</v>
      </c>
      <c r="U3034" s="7">
        <v>1.6</v>
      </c>
      <c r="V3034" s="7">
        <v>1.9</v>
      </c>
      <c r="W3034" s="7">
        <v>2</v>
      </c>
    </row>
    <row r="3035" spans="1:23" x14ac:dyDescent="0.25">
      <c r="A3035" s="9">
        <v>43392</v>
      </c>
      <c r="L3035" s="8"/>
      <c r="M3035" s="8"/>
      <c r="N3035" s="7">
        <v>-1.9</v>
      </c>
      <c r="O3035" s="7">
        <v>-1.5</v>
      </c>
      <c r="P3035" s="7">
        <v>-0.86</v>
      </c>
      <c r="Q3035" s="7">
        <v>-0.22</v>
      </c>
      <c r="R3035" s="7">
        <v>0</v>
      </c>
      <c r="S3035" s="7">
        <v>0.7</v>
      </c>
      <c r="T3035" s="7">
        <v>1.2</v>
      </c>
      <c r="U3035" s="7">
        <v>1.6</v>
      </c>
      <c r="V3035" s="7">
        <v>1.9</v>
      </c>
      <c r="W3035" s="7">
        <v>2</v>
      </c>
    </row>
    <row r="3036" spans="1:23" x14ac:dyDescent="0.25">
      <c r="A3036" s="9">
        <v>43395</v>
      </c>
      <c r="L3036" s="8"/>
      <c r="M3036" s="8"/>
      <c r="N3036" s="7">
        <v>-1.9</v>
      </c>
      <c r="O3036" s="7">
        <v>-1.5</v>
      </c>
      <c r="P3036" s="7">
        <v>-0.91</v>
      </c>
      <c r="Q3036" s="7">
        <v>-0.26</v>
      </c>
      <c r="R3036" s="7">
        <v>0</v>
      </c>
      <c r="S3036" s="7">
        <v>0.5</v>
      </c>
      <c r="T3036" s="7">
        <v>1</v>
      </c>
      <c r="U3036" s="7">
        <v>1.5</v>
      </c>
      <c r="V3036" s="7">
        <v>1.8</v>
      </c>
      <c r="W3036" s="7">
        <v>1.75</v>
      </c>
    </row>
    <row r="3037" spans="1:23" x14ac:dyDescent="0.25">
      <c r="A3037" s="9">
        <v>43396</v>
      </c>
      <c r="L3037" s="8"/>
      <c r="M3037" s="8"/>
      <c r="N3037" s="7">
        <v>-1.9</v>
      </c>
      <c r="O3037" s="7">
        <v>-1.5</v>
      </c>
      <c r="P3037" s="7">
        <v>-0.91</v>
      </c>
      <c r="Q3037" s="7">
        <v>-0.26</v>
      </c>
      <c r="R3037" s="7">
        <v>0</v>
      </c>
      <c r="S3037" s="7">
        <v>0.5</v>
      </c>
      <c r="T3037" s="7">
        <v>1</v>
      </c>
      <c r="U3037" s="7">
        <v>1.5</v>
      </c>
      <c r="V3037" s="7">
        <v>1.8</v>
      </c>
      <c r="W3037" s="7">
        <v>1.75</v>
      </c>
    </row>
    <row r="3038" spans="1:23" x14ac:dyDescent="0.25">
      <c r="A3038" s="9">
        <v>43397</v>
      </c>
      <c r="L3038" s="8"/>
      <c r="M3038" s="8"/>
      <c r="N3038" s="7">
        <v>-1.9</v>
      </c>
      <c r="O3038" s="7">
        <v>-1.5</v>
      </c>
      <c r="P3038" s="7">
        <v>-0.91</v>
      </c>
      <c r="Q3038" s="7">
        <v>-0.26</v>
      </c>
      <c r="R3038" s="7">
        <v>0</v>
      </c>
      <c r="S3038" s="7">
        <v>0.5</v>
      </c>
      <c r="T3038" s="7">
        <v>1</v>
      </c>
      <c r="U3038" s="7">
        <v>1.5</v>
      </c>
      <c r="V3038" s="7">
        <v>1.8</v>
      </c>
      <c r="W3038" s="7">
        <v>1.75</v>
      </c>
    </row>
    <row r="3039" spans="1:23" x14ac:dyDescent="0.25">
      <c r="A3039" s="9">
        <v>43398</v>
      </c>
      <c r="L3039" s="8"/>
      <c r="M3039" s="8"/>
      <c r="N3039" s="7">
        <v>-1.9</v>
      </c>
      <c r="O3039" s="7">
        <v>-1.5</v>
      </c>
      <c r="P3039" s="7">
        <v>-0.91</v>
      </c>
      <c r="Q3039" s="7">
        <v>-0.26</v>
      </c>
      <c r="R3039" s="7">
        <v>0</v>
      </c>
      <c r="S3039" s="7">
        <v>0.45</v>
      </c>
      <c r="T3039" s="7">
        <v>0.95</v>
      </c>
      <c r="U3039" s="7">
        <v>1.45</v>
      </c>
      <c r="V3039" s="7">
        <v>1.65</v>
      </c>
      <c r="W3039" s="7">
        <v>1.5</v>
      </c>
    </row>
    <row r="3040" spans="1:23" x14ac:dyDescent="0.25">
      <c r="A3040" s="9">
        <v>43399</v>
      </c>
      <c r="L3040" s="8"/>
      <c r="M3040" s="8"/>
      <c r="N3040" s="7">
        <v>-1.9</v>
      </c>
      <c r="O3040" s="7">
        <v>-1.5</v>
      </c>
      <c r="P3040" s="7">
        <v>-0.86</v>
      </c>
      <c r="Q3040" s="7">
        <v>-0.22</v>
      </c>
      <c r="R3040" s="7">
        <v>0</v>
      </c>
      <c r="S3040" s="7">
        <v>0.5</v>
      </c>
      <c r="T3040" s="7">
        <v>1</v>
      </c>
      <c r="U3040" s="7">
        <v>1.5</v>
      </c>
      <c r="V3040" s="7">
        <v>1.8</v>
      </c>
      <c r="W3040" s="7">
        <v>1.75</v>
      </c>
    </row>
    <row r="3041" spans="1:23" x14ac:dyDescent="0.25">
      <c r="A3041" s="9">
        <v>43402</v>
      </c>
      <c r="L3041" s="8"/>
      <c r="M3041" s="8"/>
      <c r="N3041" s="7">
        <v>-1.9</v>
      </c>
      <c r="O3041" s="7">
        <v>-1.5</v>
      </c>
      <c r="P3041" s="7">
        <v>-0.86</v>
      </c>
      <c r="Q3041" s="7">
        <v>-0.22</v>
      </c>
      <c r="R3041" s="7">
        <v>0</v>
      </c>
      <c r="S3041" s="7">
        <v>0.5</v>
      </c>
      <c r="T3041" s="7">
        <v>1</v>
      </c>
      <c r="U3041" s="7">
        <v>1.5</v>
      </c>
      <c r="V3041" s="7">
        <v>1.8</v>
      </c>
      <c r="W3041" s="7">
        <v>1.75</v>
      </c>
    </row>
    <row r="3042" spans="1:23" x14ac:dyDescent="0.25">
      <c r="A3042" s="9">
        <v>43403</v>
      </c>
      <c r="L3042" s="8"/>
      <c r="M3042" s="8"/>
      <c r="N3042" s="7">
        <v>-1.9</v>
      </c>
      <c r="O3042" s="7">
        <v>-1.5</v>
      </c>
      <c r="P3042" s="7">
        <v>-0.81</v>
      </c>
      <c r="Q3042" s="7">
        <v>-0.2</v>
      </c>
      <c r="R3042" s="7">
        <v>0</v>
      </c>
      <c r="S3042" s="7">
        <v>0.7</v>
      </c>
      <c r="T3042" s="7">
        <v>1.2</v>
      </c>
      <c r="U3042" s="7">
        <v>1.6</v>
      </c>
      <c r="V3042" s="7">
        <v>1.9</v>
      </c>
      <c r="W3042" s="7">
        <v>2</v>
      </c>
    </row>
    <row r="3043" spans="1:23" x14ac:dyDescent="0.25">
      <c r="A3043" s="9">
        <v>43404</v>
      </c>
      <c r="L3043" s="8"/>
      <c r="M3043" s="8"/>
      <c r="N3043" s="7">
        <v>-1.9</v>
      </c>
      <c r="O3043" s="7">
        <v>-1.5</v>
      </c>
      <c r="P3043" s="7">
        <v>-0.81</v>
      </c>
      <c r="Q3043" s="7">
        <v>-0.2</v>
      </c>
      <c r="R3043" s="7">
        <v>0</v>
      </c>
      <c r="S3043" s="7">
        <v>0.7</v>
      </c>
      <c r="T3043" s="7">
        <v>1.2</v>
      </c>
      <c r="U3043" s="7">
        <v>1.6</v>
      </c>
      <c r="V3043" s="7">
        <v>1.9</v>
      </c>
      <c r="W3043" s="7">
        <v>2</v>
      </c>
    </row>
    <row r="3044" spans="1:23" x14ac:dyDescent="0.25">
      <c r="A3044" s="9">
        <v>43405</v>
      </c>
      <c r="L3044" s="8"/>
      <c r="M3044" s="8"/>
      <c r="N3044" s="7">
        <v>-1.9</v>
      </c>
      <c r="O3044" s="7">
        <v>-1.5</v>
      </c>
      <c r="P3044" s="7">
        <v>-0.81</v>
      </c>
      <c r="Q3044" s="7">
        <v>-0.2</v>
      </c>
      <c r="R3044" s="7">
        <v>0</v>
      </c>
      <c r="S3044" s="7">
        <v>0.45</v>
      </c>
      <c r="T3044" s="7">
        <v>0.95</v>
      </c>
      <c r="U3044" s="7">
        <v>1.45</v>
      </c>
      <c r="V3044" s="7">
        <v>1.65</v>
      </c>
      <c r="W3044" s="7">
        <v>1.7</v>
      </c>
    </row>
    <row r="3045" spans="1:23" x14ac:dyDescent="0.25">
      <c r="A3045" s="9">
        <v>43409</v>
      </c>
      <c r="L3045" s="8"/>
      <c r="M3045" s="8"/>
      <c r="N3045" s="7">
        <v>-1.9</v>
      </c>
      <c r="O3045" s="7">
        <v>-1.5</v>
      </c>
      <c r="P3045" s="7">
        <v>-0.8</v>
      </c>
      <c r="Q3045" s="7">
        <v>-0.18</v>
      </c>
      <c r="R3045" s="7">
        <v>0.1</v>
      </c>
      <c r="S3045" s="7">
        <v>0.5</v>
      </c>
      <c r="T3045" s="7">
        <v>1</v>
      </c>
      <c r="U3045" s="7">
        <v>1.5</v>
      </c>
      <c r="V3045" s="7">
        <v>1.5</v>
      </c>
      <c r="W3045" s="7">
        <v>1.6</v>
      </c>
    </row>
    <row r="3046" spans="1:23" x14ac:dyDescent="0.25">
      <c r="A3046" s="9">
        <v>43410</v>
      </c>
      <c r="L3046" s="8"/>
      <c r="M3046" s="8"/>
      <c r="N3046" s="7">
        <v>-1.9</v>
      </c>
      <c r="O3046" s="7">
        <v>-1.5</v>
      </c>
      <c r="P3046" s="7">
        <v>-0.8</v>
      </c>
      <c r="Q3046" s="7">
        <v>-0.18</v>
      </c>
      <c r="R3046" s="7">
        <v>0.1</v>
      </c>
      <c r="S3046" s="7">
        <v>0.5</v>
      </c>
      <c r="T3046" s="7">
        <v>1</v>
      </c>
      <c r="U3046" s="7">
        <v>1.5</v>
      </c>
      <c r="V3046" s="7">
        <v>1.5</v>
      </c>
      <c r="W3046" s="7">
        <v>1.6</v>
      </c>
    </row>
    <row r="3047" spans="1:23" x14ac:dyDescent="0.25">
      <c r="A3047" s="9">
        <v>43411</v>
      </c>
      <c r="L3047" s="8"/>
      <c r="M3047" s="8"/>
      <c r="N3047" s="7">
        <v>-1.9</v>
      </c>
      <c r="O3047" s="7">
        <v>-1.5</v>
      </c>
      <c r="P3047" s="7">
        <v>-0.8</v>
      </c>
      <c r="Q3047" s="7">
        <v>-0.18</v>
      </c>
      <c r="R3047" s="7">
        <v>0.1</v>
      </c>
      <c r="S3047" s="7">
        <v>0.5</v>
      </c>
      <c r="T3047" s="7">
        <v>1</v>
      </c>
      <c r="U3047" s="7">
        <v>1.5</v>
      </c>
      <c r="V3047" s="7">
        <v>1.5</v>
      </c>
      <c r="W3047" s="7">
        <v>1.6</v>
      </c>
    </row>
    <row r="3048" spans="1:23" x14ac:dyDescent="0.25">
      <c r="A3048" s="9">
        <v>43412</v>
      </c>
      <c r="L3048" s="8"/>
      <c r="M3048" s="8"/>
      <c r="N3048" s="7">
        <v>-1.9</v>
      </c>
      <c r="O3048" s="7">
        <v>-1.5</v>
      </c>
      <c r="P3048" s="7">
        <v>-0.81</v>
      </c>
      <c r="Q3048" s="7">
        <v>-0.2</v>
      </c>
      <c r="R3048" s="7">
        <v>0</v>
      </c>
      <c r="S3048" s="7">
        <v>0.45</v>
      </c>
      <c r="T3048" s="7">
        <v>0.95</v>
      </c>
      <c r="U3048" s="7">
        <v>1.45</v>
      </c>
      <c r="V3048" s="7">
        <v>1.65</v>
      </c>
      <c r="W3048" s="7">
        <v>1.7</v>
      </c>
    </row>
    <row r="3049" spans="1:23" x14ac:dyDescent="0.25">
      <c r="A3049" s="9">
        <v>43413</v>
      </c>
      <c r="L3049" s="8"/>
      <c r="M3049" s="8"/>
      <c r="N3049" s="7">
        <v>-1.9</v>
      </c>
      <c r="O3049" s="7">
        <v>-1.5</v>
      </c>
      <c r="P3049" s="7">
        <v>-0.81</v>
      </c>
      <c r="Q3049" s="7">
        <v>-0.03</v>
      </c>
      <c r="R3049" s="7">
        <v>0</v>
      </c>
      <c r="S3049" s="7">
        <v>0.45</v>
      </c>
      <c r="T3049" s="7">
        <v>0.95</v>
      </c>
      <c r="U3049" s="7">
        <v>1.45</v>
      </c>
      <c r="V3049" s="7">
        <v>1.65</v>
      </c>
      <c r="W3049" s="7">
        <v>1.7</v>
      </c>
    </row>
    <row r="3050" spans="1:23" x14ac:dyDescent="0.25">
      <c r="A3050" s="9">
        <v>43416</v>
      </c>
      <c r="L3050" s="8"/>
      <c r="M3050" s="8"/>
      <c r="N3050" s="7">
        <v>-1.9</v>
      </c>
      <c r="O3050" s="7">
        <v>-1.5</v>
      </c>
      <c r="P3050" s="7">
        <v>-0.8</v>
      </c>
      <c r="Q3050" s="7">
        <v>0</v>
      </c>
      <c r="R3050" s="7">
        <v>0.19</v>
      </c>
      <c r="S3050" s="7">
        <v>0.7</v>
      </c>
      <c r="T3050" s="7">
        <v>1.2</v>
      </c>
      <c r="U3050" s="7">
        <v>1.65</v>
      </c>
      <c r="V3050" s="7">
        <v>1.9</v>
      </c>
      <c r="W3050" s="7">
        <v>2</v>
      </c>
    </row>
    <row r="3051" spans="1:23" x14ac:dyDescent="0.25">
      <c r="A3051" s="9">
        <v>43417</v>
      </c>
      <c r="L3051" s="8"/>
      <c r="M3051" s="8"/>
      <c r="N3051" s="7">
        <v>-1.9</v>
      </c>
      <c r="O3051" s="7">
        <v>-1.5</v>
      </c>
      <c r="P3051" s="7">
        <v>-0.8</v>
      </c>
      <c r="Q3051" s="7">
        <v>0</v>
      </c>
      <c r="R3051" s="7">
        <v>0.19</v>
      </c>
      <c r="S3051" s="7">
        <v>0.7</v>
      </c>
      <c r="T3051" s="7">
        <v>1.2</v>
      </c>
      <c r="U3051" s="7">
        <v>1.65</v>
      </c>
      <c r="V3051" s="7">
        <v>1.9</v>
      </c>
      <c r="W3051" s="7">
        <v>2</v>
      </c>
    </row>
    <row r="3052" spans="1:23" x14ac:dyDescent="0.25">
      <c r="A3052" s="9">
        <v>43418</v>
      </c>
      <c r="L3052" s="8"/>
      <c r="M3052" s="8"/>
      <c r="N3052" s="7">
        <v>-1.85</v>
      </c>
      <c r="O3052" s="7">
        <v>-1.5</v>
      </c>
      <c r="P3052" s="7">
        <v>-0.8</v>
      </c>
      <c r="Q3052" s="7">
        <v>-0.02</v>
      </c>
      <c r="R3052" s="7">
        <v>0.1</v>
      </c>
      <c r="S3052" s="7">
        <v>0.5</v>
      </c>
      <c r="T3052" s="7">
        <v>1.2</v>
      </c>
      <c r="U3052" s="7">
        <v>1.65</v>
      </c>
      <c r="V3052" s="7">
        <v>1.9</v>
      </c>
      <c r="W3052" s="7">
        <v>2</v>
      </c>
    </row>
    <row r="3053" spans="1:23" x14ac:dyDescent="0.25">
      <c r="A3053" s="9">
        <v>43420</v>
      </c>
      <c r="L3053" s="8"/>
      <c r="M3053" s="8"/>
      <c r="N3053" s="7">
        <v>-1.9</v>
      </c>
      <c r="O3053" s="7">
        <v>-1.5</v>
      </c>
      <c r="P3053" s="7">
        <v>-0.75</v>
      </c>
      <c r="Q3053" s="7">
        <v>-0.03</v>
      </c>
      <c r="R3053" s="7">
        <v>0.1</v>
      </c>
      <c r="S3053" s="7">
        <v>0.5</v>
      </c>
      <c r="T3053" s="7">
        <v>1.2</v>
      </c>
      <c r="U3053" s="7">
        <v>1.65</v>
      </c>
      <c r="V3053" s="7">
        <v>1.9</v>
      </c>
      <c r="W3053" s="7">
        <v>2</v>
      </c>
    </row>
    <row r="3054" spans="1:23" x14ac:dyDescent="0.25">
      <c r="A3054" s="9">
        <v>43423</v>
      </c>
      <c r="L3054" s="8"/>
      <c r="M3054" s="8"/>
      <c r="N3054" s="7">
        <v>-1.9</v>
      </c>
      <c r="O3054" s="7">
        <v>-1.5</v>
      </c>
      <c r="P3054" s="7">
        <v>-0.75</v>
      </c>
      <c r="Q3054" s="7">
        <v>-0.03</v>
      </c>
      <c r="R3054" s="7">
        <v>0.1</v>
      </c>
      <c r="S3054" s="7">
        <v>0.5</v>
      </c>
      <c r="T3054" s="7">
        <v>1.2</v>
      </c>
      <c r="U3054" s="7">
        <v>1.65</v>
      </c>
      <c r="V3054" s="7">
        <v>1.9</v>
      </c>
      <c r="W3054" s="7">
        <v>2</v>
      </c>
    </row>
    <row r="3055" spans="1:23" x14ac:dyDescent="0.25">
      <c r="A3055" s="9">
        <v>43424</v>
      </c>
      <c r="L3055" s="8"/>
      <c r="M3055" s="8"/>
      <c r="N3055" s="7">
        <v>-1.9</v>
      </c>
      <c r="O3055" s="7">
        <v>-1.5</v>
      </c>
      <c r="P3055" s="7">
        <v>-0.75</v>
      </c>
      <c r="Q3055" s="7">
        <v>-0.03</v>
      </c>
      <c r="R3055" s="7">
        <v>0.1</v>
      </c>
      <c r="S3055" s="7">
        <v>0.5</v>
      </c>
      <c r="T3055" s="7">
        <v>1.2</v>
      </c>
      <c r="U3055" s="7">
        <v>1.65</v>
      </c>
      <c r="V3055" s="7">
        <v>1.9</v>
      </c>
      <c r="W3055" s="7">
        <v>2</v>
      </c>
    </row>
    <row r="3056" spans="1:23" x14ac:dyDescent="0.25">
      <c r="A3056" s="9">
        <v>43425</v>
      </c>
      <c r="L3056" s="8"/>
      <c r="M3056" s="8"/>
      <c r="N3056" s="7">
        <v>-1.9</v>
      </c>
      <c r="O3056" s="7">
        <v>-1.5</v>
      </c>
      <c r="P3056" s="7">
        <v>-0.75</v>
      </c>
      <c r="Q3056" s="7">
        <v>-0.03</v>
      </c>
      <c r="R3056" s="7">
        <v>0.15</v>
      </c>
      <c r="S3056" s="7">
        <v>0.6</v>
      </c>
      <c r="T3056" s="7">
        <v>1.25</v>
      </c>
      <c r="U3056" s="7">
        <v>1.7</v>
      </c>
      <c r="V3056" s="7">
        <v>1.9</v>
      </c>
      <c r="W3056" s="7">
        <v>2</v>
      </c>
    </row>
    <row r="3057" spans="1:23" x14ac:dyDescent="0.25">
      <c r="A3057" s="9">
        <v>43426</v>
      </c>
      <c r="L3057" s="8"/>
      <c r="M3057" s="8"/>
      <c r="N3057" s="7">
        <v>-1.9</v>
      </c>
      <c r="O3057" s="7">
        <v>-1.5</v>
      </c>
      <c r="P3057" s="7">
        <v>-0.7</v>
      </c>
      <c r="Q3057" s="7">
        <v>-0.02</v>
      </c>
      <c r="R3057" s="7">
        <v>0.19</v>
      </c>
      <c r="S3057" s="7">
        <v>0.75</v>
      </c>
      <c r="T3057" s="7">
        <v>1.4</v>
      </c>
      <c r="U3057" s="7">
        <v>1.8</v>
      </c>
      <c r="V3057" s="7">
        <v>2</v>
      </c>
      <c r="W3057" s="7">
        <v>2</v>
      </c>
    </row>
    <row r="3058" spans="1:23" x14ac:dyDescent="0.25">
      <c r="A3058" s="9">
        <v>43427</v>
      </c>
      <c r="L3058" s="8"/>
      <c r="M3058" s="8"/>
      <c r="N3058" s="7">
        <v>-1.9</v>
      </c>
      <c r="O3058" s="7">
        <v>-1.5</v>
      </c>
      <c r="P3058" s="7">
        <v>-0.75</v>
      </c>
      <c r="Q3058" s="7">
        <v>-0.02</v>
      </c>
      <c r="R3058" s="7">
        <v>0.19</v>
      </c>
      <c r="S3058" s="7">
        <v>0.75</v>
      </c>
      <c r="T3058" s="7">
        <v>1.4</v>
      </c>
      <c r="U3058" s="7">
        <v>1.8</v>
      </c>
      <c r="V3058" s="7">
        <v>2</v>
      </c>
      <c r="W3058" s="7">
        <v>2</v>
      </c>
    </row>
    <row r="3059" spans="1:23" x14ac:dyDescent="0.25">
      <c r="A3059" s="9">
        <v>43430</v>
      </c>
      <c r="L3059" s="8"/>
      <c r="M3059" s="8"/>
      <c r="N3059" s="7">
        <v>-1.8</v>
      </c>
      <c r="O3059" s="7">
        <v>-1.5</v>
      </c>
      <c r="P3059" s="7">
        <v>-0.73</v>
      </c>
      <c r="Q3059" s="7">
        <v>-0.02</v>
      </c>
      <c r="R3059" s="7">
        <v>0.19</v>
      </c>
      <c r="S3059" s="7">
        <v>0.75</v>
      </c>
      <c r="T3059" s="7">
        <v>1.4</v>
      </c>
      <c r="U3059" s="7">
        <v>1.8</v>
      </c>
      <c r="V3059" s="7">
        <v>2</v>
      </c>
      <c r="W3059" s="7">
        <v>2</v>
      </c>
    </row>
    <row r="3060" spans="1:23" x14ac:dyDescent="0.25">
      <c r="A3060" s="9">
        <v>43431</v>
      </c>
      <c r="L3060" s="8"/>
      <c r="M3060" s="8"/>
      <c r="N3060" s="7">
        <v>-1.8</v>
      </c>
      <c r="O3060" s="7">
        <v>-1.5</v>
      </c>
      <c r="P3060" s="7">
        <v>-0.73</v>
      </c>
      <c r="Q3060" s="7">
        <v>-0.02</v>
      </c>
      <c r="R3060" s="7">
        <v>0.19</v>
      </c>
      <c r="S3060" s="7">
        <v>0.75</v>
      </c>
      <c r="T3060" s="7">
        <v>1.4</v>
      </c>
      <c r="U3060" s="7">
        <v>1.8</v>
      </c>
      <c r="V3060" s="7">
        <v>2</v>
      </c>
      <c r="W3060" s="7">
        <v>2</v>
      </c>
    </row>
    <row r="3061" spans="1:23" x14ac:dyDescent="0.25">
      <c r="A3061" s="9">
        <v>43432</v>
      </c>
      <c r="L3061" s="8"/>
      <c r="M3061" s="8"/>
      <c r="N3061" s="7">
        <v>-1.8</v>
      </c>
      <c r="O3061" s="7">
        <v>-1.5</v>
      </c>
      <c r="P3061" s="7">
        <v>-0.73</v>
      </c>
      <c r="Q3061" s="7">
        <v>-0.02</v>
      </c>
      <c r="R3061" s="7">
        <v>0.19</v>
      </c>
      <c r="S3061" s="7">
        <v>0.75</v>
      </c>
      <c r="T3061" s="7">
        <v>1.4</v>
      </c>
      <c r="U3061" s="7">
        <v>1.8</v>
      </c>
      <c r="V3061" s="7">
        <v>2</v>
      </c>
      <c r="W3061" s="7">
        <v>2</v>
      </c>
    </row>
    <row r="3062" spans="1:23" x14ac:dyDescent="0.25">
      <c r="A3062" s="9">
        <v>43433</v>
      </c>
      <c r="L3062" s="8"/>
      <c r="M3062" s="8"/>
      <c r="N3062" s="7">
        <v>-1.8</v>
      </c>
      <c r="O3062" s="7">
        <v>-1.5</v>
      </c>
      <c r="P3062" s="7">
        <v>-0.73</v>
      </c>
      <c r="Q3062" s="7">
        <v>-0.02</v>
      </c>
      <c r="R3062" s="7">
        <v>0.19</v>
      </c>
      <c r="S3062" s="7">
        <v>0.75</v>
      </c>
      <c r="T3062" s="7">
        <v>1.4</v>
      </c>
      <c r="U3062" s="7">
        <v>1.8</v>
      </c>
      <c r="V3062" s="7">
        <v>2</v>
      </c>
      <c r="W3062" s="7">
        <v>2</v>
      </c>
    </row>
    <row r="3063" spans="1:23" x14ac:dyDescent="0.25">
      <c r="A3063" s="9">
        <v>43434</v>
      </c>
      <c r="L3063" s="8"/>
      <c r="M3063" s="8"/>
      <c r="N3063" s="7">
        <v>-1.8</v>
      </c>
      <c r="O3063" s="7">
        <v>-1.5</v>
      </c>
      <c r="P3063" s="7">
        <v>-0.73</v>
      </c>
      <c r="Q3063" s="7">
        <v>-0.03</v>
      </c>
      <c r="R3063" s="7">
        <v>0.15</v>
      </c>
      <c r="S3063" s="7">
        <v>0.6</v>
      </c>
      <c r="T3063" s="7">
        <v>1.25</v>
      </c>
      <c r="U3063" s="7">
        <v>1.7</v>
      </c>
      <c r="V3063" s="7">
        <v>1.9</v>
      </c>
      <c r="W3063" s="7">
        <v>2</v>
      </c>
    </row>
    <row r="3064" spans="1:23" x14ac:dyDescent="0.25">
      <c r="A3064" s="9">
        <v>43437</v>
      </c>
      <c r="L3064" s="8"/>
      <c r="M3064" s="8"/>
      <c r="N3064" s="7">
        <v>-1.8</v>
      </c>
      <c r="O3064" s="7">
        <v>-1.5</v>
      </c>
      <c r="P3064" s="7">
        <v>-0.73</v>
      </c>
      <c r="Q3064" s="7">
        <v>-0.03</v>
      </c>
      <c r="R3064" s="7">
        <v>0.15</v>
      </c>
      <c r="S3064" s="7">
        <v>0.6</v>
      </c>
      <c r="T3064" s="7">
        <v>1.25</v>
      </c>
      <c r="U3064" s="7">
        <v>1.7</v>
      </c>
      <c r="V3064" s="7">
        <v>1.9</v>
      </c>
      <c r="W3064" s="7">
        <v>2</v>
      </c>
    </row>
    <row r="3065" spans="1:23" x14ac:dyDescent="0.25">
      <c r="A3065" s="9">
        <v>43438</v>
      </c>
      <c r="L3065" s="8"/>
      <c r="M3065" s="8"/>
      <c r="N3065" s="7">
        <v>-1.8</v>
      </c>
      <c r="O3065" s="7">
        <v>-1.5</v>
      </c>
      <c r="P3065" s="7">
        <v>-0.73</v>
      </c>
      <c r="Q3065" s="7">
        <v>-0.03</v>
      </c>
      <c r="R3065" s="7">
        <v>0.15</v>
      </c>
      <c r="S3065" s="7">
        <v>0.6</v>
      </c>
      <c r="T3065" s="7">
        <v>1.25</v>
      </c>
      <c r="U3065" s="7">
        <v>1.7</v>
      </c>
      <c r="V3065" s="7">
        <v>1.9</v>
      </c>
      <c r="W3065" s="7">
        <v>2</v>
      </c>
    </row>
    <row r="3066" spans="1:23" x14ac:dyDescent="0.25">
      <c r="A3066" s="9">
        <v>43439</v>
      </c>
      <c r="L3066" s="8"/>
      <c r="M3066" s="8"/>
      <c r="N3066" s="7">
        <v>-1.8</v>
      </c>
      <c r="O3066" s="7">
        <v>-1.5</v>
      </c>
      <c r="P3066" s="7">
        <v>-0.75</v>
      </c>
      <c r="Q3066" s="7">
        <v>-0.03</v>
      </c>
      <c r="R3066" s="7">
        <v>0.15</v>
      </c>
      <c r="S3066" s="7">
        <v>0.6</v>
      </c>
      <c r="T3066" s="7">
        <v>1.25</v>
      </c>
      <c r="U3066" s="7">
        <v>1.7</v>
      </c>
      <c r="V3066" s="7">
        <v>1.9</v>
      </c>
      <c r="W3066" s="7">
        <v>2</v>
      </c>
    </row>
    <row r="3067" spans="1:23" x14ac:dyDescent="0.25">
      <c r="A3067" s="9">
        <v>43440</v>
      </c>
      <c r="L3067" s="8"/>
      <c r="M3067" s="8"/>
      <c r="N3067" s="7">
        <v>-1.8</v>
      </c>
      <c r="O3067" s="7">
        <v>-1.5</v>
      </c>
      <c r="P3067" s="7">
        <v>-0.8</v>
      </c>
      <c r="Q3067" s="7">
        <v>-0.03</v>
      </c>
      <c r="R3067" s="7">
        <v>0.15</v>
      </c>
      <c r="S3067" s="7">
        <v>0.6</v>
      </c>
      <c r="T3067" s="7">
        <v>1.1499999999999999</v>
      </c>
      <c r="U3067" s="7">
        <v>1.65</v>
      </c>
      <c r="V3067" s="7">
        <v>1.9</v>
      </c>
      <c r="W3067" s="7">
        <v>2</v>
      </c>
    </row>
    <row r="3068" spans="1:23" x14ac:dyDescent="0.25">
      <c r="A3068" s="9">
        <v>43441</v>
      </c>
      <c r="L3068" s="8"/>
      <c r="M3068" s="8"/>
      <c r="N3068" s="7">
        <v>-1.8</v>
      </c>
      <c r="O3068" s="7">
        <v>-1.45</v>
      </c>
      <c r="P3068" s="7">
        <v>-0.8</v>
      </c>
      <c r="Q3068" s="7">
        <v>-0.03</v>
      </c>
      <c r="R3068" s="7">
        <v>0.15</v>
      </c>
      <c r="S3068" s="7">
        <v>0.6</v>
      </c>
      <c r="T3068" s="7">
        <v>1.1499999999999999</v>
      </c>
      <c r="U3068" s="7">
        <v>1.65</v>
      </c>
      <c r="V3068" s="7">
        <v>1.9</v>
      </c>
      <c r="W3068" s="7">
        <v>2</v>
      </c>
    </row>
    <row r="3069" spans="1:23" x14ac:dyDescent="0.25">
      <c r="A3069" s="9">
        <v>43444</v>
      </c>
      <c r="L3069" s="8"/>
      <c r="M3069" s="8"/>
      <c r="N3069" s="7">
        <v>-1.8</v>
      </c>
      <c r="O3069" s="7">
        <v>-1.5</v>
      </c>
      <c r="P3069" s="7">
        <v>-0.8</v>
      </c>
      <c r="Q3069" s="7">
        <v>-0.03</v>
      </c>
      <c r="R3069" s="7">
        <v>0.2</v>
      </c>
      <c r="S3069" s="7">
        <v>0.8</v>
      </c>
      <c r="T3069" s="7">
        <v>1.4</v>
      </c>
      <c r="U3069" s="7">
        <v>1.9</v>
      </c>
      <c r="V3069" s="7">
        <v>2</v>
      </c>
      <c r="W3069" s="7">
        <v>2</v>
      </c>
    </row>
    <row r="3070" spans="1:23" x14ac:dyDescent="0.25">
      <c r="A3070" s="9">
        <v>43445</v>
      </c>
      <c r="L3070" s="8"/>
      <c r="M3070" s="8"/>
      <c r="N3070" s="7">
        <v>-1.8</v>
      </c>
      <c r="O3070" s="7">
        <v>-1.5</v>
      </c>
      <c r="P3070" s="7">
        <v>-0.8</v>
      </c>
      <c r="Q3070" s="7">
        <v>-0.03</v>
      </c>
      <c r="R3070" s="7">
        <v>0.2</v>
      </c>
      <c r="S3070" s="7">
        <v>0.7</v>
      </c>
      <c r="T3070" s="7">
        <v>1.2</v>
      </c>
      <c r="U3070" s="7">
        <v>1.7</v>
      </c>
      <c r="V3070" s="7">
        <v>2</v>
      </c>
      <c r="W3070" s="7">
        <v>2</v>
      </c>
    </row>
    <row r="3071" spans="1:23" x14ac:dyDescent="0.25">
      <c r="A3071" s="9">
        <v>43446</v>
      </c>
      <c r="L3071" s="8"/>
      <c r="M3071" s="8"/>
      <c r="N3071" s="7">
        <v>-1.8</v>
      </c>
      <c r="O3071" s="7">
        <v>-1.5</v>
      </c>
      <c r="P3071" s="7">
        <v>-0.8</v>
      </c>
      <c r="Q3071" s="7">
        <v>-0.03</v>
      </c>
      <c r="R3071" s="7">
        <v>0.2</v>
      </c>
      <c r="S3071" s="7">
        <v>0.7</v>
      </c>
      <c r="T3071" s="7">
        <v>1.2</v>
      </c>
      <c r="U3071" s="7">
        <v>1.7</v>
      </c>
      <c r="V3071" s="7">
        <v>2</v>
      </c>
      <c r="W3071" s="7">
        <v>2</v>
      </c>
    </row>
    <row r="3072" spans="1:23" x14ac:dyDescent="0.25">
      <c r="A3072" s="9">
        <v>43447</v>
      </c>
      <c r="L3072" s="8"/>
      <c r="M3072" s="8"/>
      <c r="N3072" s="7">
        <v>-1.8</v>
      </c>
      <c r="O3072" s="7">
        <v>-1.5</v>
      </c>
      <c r="P3072" s="7">
        <v>-0.8</v>
      </c>
      <c r="Q3072" s="7">
        <v>-0.03</v>
      </c>
      <c r="R3072" s="7">
        <v>0.2</v>
      </c>
      <c r="S3072" s="7">
        <v>0.7</v>
      </c>
      <c r="T3072" s="7">
        <v>1.2</v>
      </c>
      <c r="U3072" s="7">
        <v>1.7</v>
      </c>
      <c r="V3072" s="7">
        <v>2</v>
      </c>
      <c r="W3072" s="7">
        <v>2</v>
      </c>
    </row>
    <row r="3073" spans="1:23" x14ac:dyDescent="0.25">
      <c r="A3073" s="9">
        <v>43448</v>
      </c>
      <c r="L3073" s="8"/>
      <c r="M3073" s="8"/>
      <c r="N3073" s="7">
        <v>-1.8</v>
      </c>
      <c r="O3073" s="7">
        <v>-1.5</v>
      </c>
      <c r="P3073" s="7">
        <v>-0.8</v>
      </c>
      <c r="Q3073" s="7">
        <v>-0.03</v>
      </c>
      <c r="R3073" s="7">
        <v>0.2</v>
      </c>
      <c r="S3073" s="7">
        <v>0.7</v>
      </c>
      <c r="T3073" s="7">
        <v>1.2</v>
      </c>
      <c r="U3073" s="7">
        <v>1.7</v>
      </c>
      <c r="V3073" s="7">
        <v>2</v>
      </c>
      <c r="W3073" s="7">
        <v>2</v>
      </c>
    </row>
    <row r="3074" spans="1:23" x14ac:dyDescent="0.25">
      <c r="A3074" s="9">
        <v>43451</v>
      </c>
      <c r="L3074" s="8"/>
      <c r="M3074" s="8"/>
      <c r="N3074" s="7">
        <v>-1.8</v>
      </c>
      <c r="O3074" s="7">
        <v>-1.5</v>
      </c>
      <c r="P3074" s="7">
        <v>-0.8</v>
      </c>
      <c r="Q3074" s="7">
        <v>-0.03</v>
      </c>
      <c r="R3074" s="7">
        <v>0.2</v>
      </c>
      <c r="S3074" s="7">
        <v>0.7</v>
      </c>
      <c r="T3074" s="7">
        <v>1.2</v>
      </c>
      <c r="U3074" s="7">
        <v>1.7</v>
      </c>
      <c r="V3074" s="7">
        <v>1.9</v>
      </c>
      <c r="W3074" s="7">
        <v>2</v>
      </c>
    </row>
    <row r="3075" spans="1:23" x14ac:dyDescent="0.25">
      <c r="A3075" s="9">
        <v>43452</v>
      </c>
      <c r="L3075" s="8"/>
      <c r="M3075" s="8"/>
      <c r="N3075" s="7">
        <v>-1.8</v>
      </c>
      <c r="O3075" s="7">
        <v>-1.45</v>
      </c>
      <c r="P3075" s="7">
        <v>-0.78</v>
      </c>
      <c r="Q3075" s="7">
        <v>-0.03</v>
      </c>
      <c r="R3075" s="7">
        <v>0.19</v>
      </c>
      <c r="S3075" s="7">
        <v>0.55000000000000004</v>
      </c>
      <c r="T3075" s="7">
        <v>1.2</v>
      </c>
      <c r="U3075" s="7">
        <v>1.7</v>
      </c>
      <c r="V3075" s="7">
        <v>1.8</v>
      </c>
      <c r="W3075" s="7">
        <v>1.85</v>
      </c>
    </row>
    <row r="3076" spans="1:23" x14ac:dyDescent="0.25">
      <c r="A3076" s="9">
        <v>43453</v>
      </c>
      <c r="L3076" s="8"/>
      <c r="M3076" s="8"/>
      <c r="N3076" s="7">
        <v>-1.8</v>
      </c>
      <c r="O3076" s="7">
        <v>-1.45</v>
      </c>
      <c r="P3076" s="7">
        <v>-0.78</v>
      </c>
      <c r="Q3076" s="7">
        <v>-0.03</v>
      </c>
      <c r="R3076" s="7">
        <v>0.19</v>
      </c>
      <c r="S3076" s="7">
        <v>0.55000000000000004</v>
      </c>
      <c r="T3076" s="7">
        <v>1.2</v>
      </c>
      <c r="U3076" s="7">
        <v>1.7</v>
      </c>
      <c r="V3076" s="7">
        <v>1.8</v>
      </c>
      <c r="W3076" s="7">
        <v>1.85</v>
      </c>
    </row>
    <row r="3077" spans="1:23" x14ac:dyDescent="0.25">
      <c r="A3077" s="9">
        <v>43454</v>
      </c>
      <c r="L3077" s="8"/>
      <c r="M3077" s="8"/>
      <c r="N3077" s="7">
        <v>-1.8</v>
      </c>
      <c r="O3077" s="7">
        <v>-1.5</v>
      </c>
      <c r="P3077" s="7">
        <v>-0.78</v>
      </c>
      <c r="Q3077" s="7">
        <v>-0.03</v>
      </c>
      <c r="R3077" s="7">
        <v>0.19</v>
      </c>
      <c r="S3077" s="7">
        <v>0.55000000000000004</v>
      </c>
      <c r="T3077" s="7">
        <v>1.2</v>
      </c>
      <c r="U3077" s="7">
        <v>1.7</v>
      </c>
      <c r="V3077" s="7">
        <v>1.8</v>
      </c>
      <c r="W3077" s="7">
        <v>1.85</v>
      </c>
    </row>
    <row r="3078" spans="1:23" x14ac:dyDescent="0.25">
      <c r="A3078" s="9">
        <v>43455</v>
      </c>
      <c r="L3078" s="8"/>
      <c r="M3078" s="8"/>
      <c r="N3078" s="7">
        <v>-1.8</v>
      </c>
      <c r="O3078" s="7">
        <v>-1.45</v>
      </c>
      <c r="P3078" s="7">
        <v>-0.75</v>
      </c>
      <c r="Q3078" s="7">
        <v>-0.02</v>
      </c>
      <c r="R3078" s="7">
        <v>0.2</v>
      </c>
      <c r="S3078" s="7">
        <v>0.7</v>
      </c>
      <c r="T3078" s="7">
        <v>1.2</v>
      </c>
      <c r="U3078" s="7">
        <v>1.7</v>
      </c>
      <c r="V3078" s="7">
        <v>1.9</v>
      </c>
      <c r="W3078" s="7">
        <v>2</v>
      </c>
    </row>
    <row r="3079" spans="1:23" x14ac:dyDescent="0.25">
      <c r="A3079" s="9">
        <v>43458</v>
      </c>
      <c r="L3079" s="8"/>
      <c r="M3079" s="8"/>
      <c r="N3079" s="7">
        <v>-1.8</v>
      </c>
      <c r="O3079" s="7">
        <v>-1.5</v>
      </c>
      <c r="P3079" s="7">
        <v>-0.8</v>
      </c>
      <c r="Q3079" s="7">
        <v>-0.03</v>
      </c>
      <c r="R3079" s="7">
        <v>0.15</v>
      </c>
      <c r="S3079" s="7">
        <v>0.4</v>
      </c>
      <c r="T3079" s="7">
        <v>1.05</v>
      </c>
      <c r="U3079" s="7">
        <v>1.55</v>
      </c>
      <c r="V3079" s="7">
        <v>1.75</v>
      </c>
      <c r="W3079" s="7">
        <v>1.7</v>
      </c>
    </row>
    <row r="3080" spans="1:23" x14ac:dyDescent="0.25">
      <c r="A3080" s="9">
        <v>43460</v>
      </c>
      <c r="L3080" s="8"/>
      <c r="M3080" s="8"/>
      <c r="N3080" s="7">
        <v>-1.8</v>
      </c>
      <c r="O3080" s="7">
        <v>-1.5</v>
      </c>
      <c r="P3080" s="7">
        <v>-0.8</v>
      </c>
      <c r="Q3080" s="7">
        <v>-0.03</v>
      </c>
      <c r="R3080" s="7">
        <v>0.15</v>
      </c>
      <c r="S3080" s="7">
        <v>0.4</v>
      </c>
      <c r="T3080" s="7">
        <v>1.05</v>
      </c>
      <c r="U3080" s="7">
        <v>1.55</v>
      </c>
      <c r="V3080" s="7">
        <v>1.75</v>
      </c>
      <c r="W3080" s="7">
        <v>1.7</v>
      </c>
    </row>
    <row r="3081" spans="1:23" x14ac:dyDescent="0.25">
      <c r="A3081" s="9">
        <v>43461</v>
      </c>
      <c r="L3081" s="8"/>
      <c r="M3081" s="8"/>
      <c r="N3081" s="7">
        <v>-1.8</v>
      </c>
      <c r="O3081" s="7">
        <v>-1.5</v>
      </c>
      <c r="P3081" s="7">
        <v>-0.8</v>
      </c>
      <c r="Q3081" s="7">
        <v>-0.03</v>
      </c>
      <c r="R3081" s="7">
        <v>0.15</v>
      </c>
      <c r="S3081" s="7">
        <v>0.4</v>
      </c>
      <c r="T3081" s="7">
        <v>1.05</v>
      </c>
      <c r="U3081" s="7">
        <v>1.55</v>
      </c>
      <c r="V3081" s="7">
        <v>1.75</v>
      </c>
      <c r="W3081" s="7">
        <v>1.7</v>
      </c>
    </row>
    <row r="3082" spans="1:23" x14ac:dyDescent="0.25">
      <c r="A3082" s="9">
        <v>43462</v>
      </c>
      <c r="L3082" s="8"/>
      <c r="M3082" s="8"/>
      <c r="N3082" s="7">
        <v>-1.8</v>
      </c>
      <c r="O3082" s="7">
        <v>-1.4</v>
      </c>
      <c r="P3082" s="7">
        <v>-0.78</v>
      </c>
      <c r="Q3082" s="7">
        <v>-0.03</v>
      </c>
      <c r="R3082" s="7">
        <v>0.15</v>
      </c>
      <c r="S3082" s="7">
        <v>0.6</v>
      </c>
      <c r="T3082" s="7">
        <v>1.1000000000000001</v>
      </c>
      <c r="U3082" s="7">
        <v>1.6</v>
      </c>
      <c r="V3082" s="7">
        <v>1.9</v>
      </c>
      <c r="W3082" s="7">
        <v>2</v>
      </c>
    </row>
    <row r="3083" spans="1:23" x14ac:dyDescent="0.25">
      <c r="A3083" s="9">
        <v>43465</v>
      </c>
      <c r="L3083" s="8"/>
      <c r="M3083" s="8"/>
      <c r="N3083" s="7">
        <v>-1.8</v>
      </c>
      <c r="O3083" s="7">
        <v>-1.4</v>
      </c>
      <c r="P3083" s="7">
        <v>-0.78</v>
      </c>
      <c r="Q3083" s="7">
        <v>-0.03</v>
      </c>
      <c r="R3083" s="7">
        <v>0.15</v>
      </c>
      <c r="S3083" s="7">
        <v>0.6</v>
      </c>
      <c r="T3083" s="7">
        <v>1.1000000000000001</v>
      </c>
      <c r="U3083" s="7">
        <v>1.6</v>
      </c>
      <c r="V3083" s="7">
        <v>1.9</v>
      </c>
      <c r="W3083" s="7">
        <v>2</v>
      </c>
    </row>
    <row r="3084" spans="1:23" x14ac:dyDescent="0.25">
      <c r="A3084" s="9">
        <v>43467</v>
      </c>
      <c r="L3084" s="8"/>
      <c r="M3084" s="8"/>
      <c r="N3084" s="7">
        <v>-1.8</v>
      </c>
      <c r="O3084" s="7">
        <v>-1.4</v>
      </c>
      <c r="P3084" s="7">
        <v>-0.78</v>
      </c>
      <c r="Q3084" s="7">
        <v>-0.03</v>
      </c>
      <c r="R3084" s="7">
        <v>0.15</v>
      </c>
      <c r="S3084" s="7">
        <v>0.6</v>
      </c>
      <c r="T3084" s="7">
        <v>1.1000000000000001</v>
      </c>
      <c r="U3084" s="7">
        <v>1.6</v>
      </c>
      <c r="V3084" s="7">
        <v>1.9</v>
      </c>
      <c r="W3084" s="7">
        <v>2</v>
      </c>
    </row>
    <row r="3085" spans="1:23" x14ac:dyDescent="0.25">
      <c r="A3085" s="9">
        <v>43468</v>
      </c>
      <c r="L3085" s="8"/>
      <c r="M3085" s="8"/>
      <c r="N3085" s="7">
        <v>-1.79</v>
      </c>
      <c r="O3085" s="7">
        <v>-1.4</v>
      </c>
      <c r="P3085" s="7">
        <v>-0.78</v>
      </c>
      <c r="Q3085" s="7">
        <v>-0.03</v>
      </c>
      <c r="R3085" s="7">
        <v>0.15</v>
      </c>
      <c r="S3085" s="7">
        <v>0.6</v>
      </c>
      <c r="T3085" s="7">
        <v>1.1000000000000001</v>
      </c>
      <c r="U3085" s="7">
        <v>1.6</v>
      </c>
      <c r="V3085" s="7">
        <v>1.9</v>
      </c>
      <c r="W3085" s="7">
        <v>2</v>
      </c>
    </row>
    <row r="3086" spans="1:23" x14ac:dyDescent="0.25">
      <c r="A3086" s="9">
        <v>43469</v>
      </c>
      <c r="L3086" s="8"/>
      <c r="M3086" s="8"/>
      <c r="N3086" s="7">
        <v>-1.79</v>
      </c>
      <c r="O3086" s="7">
        <v>-1.4</v>
      </c>
      <c r="P3086" s="7">
        <v>-0.75</v>
      </c>
      <c r="Q3086" s="7">
        <v>-0.05</v>
      </c>
      <c r="R3086" s="7">
        <v>0.15</v>
      </c>
      <c r="S3086" s="7">
        <v>0.6</v>
      </c>
      <c r="T3086" s="7">
        <v>1.1000000000000001</v>
      </c>
      <c r="U3086" s="7">
        <v>1.6</v>
      </c>
      <c r="V3086" s="7">
        <v>1.9</v>
      </c>
      <c r="W3086" s="7">
        <v>2</v>
      </c>
    </row>
    <row r="3087" spans="1:23" x14ac:dyDescent="0.25">
      <c r="A3087" s="9">
        <v>43472</v>
      </c>
      <c r="L3087" s="8"/>
      <c r="M3087" s="8"/>
      <c r="N3087" s="7">
        <v>-1.75</v>
      </c>
      <c r="O3087" s="7">
        <v>-1.4</v>
      </c>
      <c r="P3087" s="7">
        <v>-0.78</v>
      </c>
      <c r="Q3087" s="7">
        <v>-0.03</v>
      </c>
      <c r="R3087" s="7">
        <v>0.15</v>
      </c>
      <c r="S3087" s="7">
        <v>0.6</v>
      </c>
      <c r="T3087" s="7">
        <v>1</v>
      </c>
      <c r="U3087" s="7">
        <v>1.5</v>
      </c>
      <c r="V3087" s="7">
        <v>1.8</v>
      </c>
      <c r="W3087" s="7">
        <v>2</v>
      </c>
    </row>
    <row r="3088" spans="1:23" x14ac:dyDescent="0.25">
      <c r="A3088" s="9">
        <v>43473</v>
      </c>
      <c r="L3088" s="8"/>
      <c r="M3088" s="8"/>
      <c r="N3088" s="7">
        <v>-1.75</v>
      </c>
      <c r="O3088" s="7">
        <v>-1.4</v>
      </c>
      <c r="P3088" s="7">
        <v>-0.78</v>
      </c>
      <c r="Q3088" s="7">
        <v>-0.03</v>
      </c>
      <c r="R3088" s="7">
        <v>0.15</v>
      </c>
      <c r="S3088" s="7">
        <v>0.6</v>
      </c>
      <c r="T3088" s="7">
        <v>1</v>
      </c>
      <c r="U3088" s="7">
        <v>1.5</v>
      </c>
      <c r="V3088" s="7">
        <v>1.8</v>
      </c>
      <c r="W3088" s="7">
        <v>2</v>
      </c>
    </row>
    <row r="3089" spans="1:23" x14ac:dyDescent="0.25">
      <c r="A3089" s="9">
        <v>43474</v>
      </c>
      <c r="L3089" s="8"/>
      <c r="M3089" s="8"/>
      <c r="N3089" s="7">
        <v>-1.75</v>
      </c>
      <c r="O3089" s="7">
        <v>-1.4</v>
      </c>
      <c r="P3089" s="7">
        <v>-0.78</v>
      </c>
      <c r="Q3089" s="7">
        <v>-0.03</v>
      </c>
      <c r="R3089" s="7">
        <v>0.15</v>
      </c>
      <c r="S3089" s="7">
        <v>0.6</v>
      </c>
      <c r="T3089" s="7">
        <v>1</v>
      </c>
      <c r="U3089" s="7">
        <v>1.5</v>
      </c>
      <c r="V3089" s="7">
        <v>1.7</v>
      </c>
      <c r="W3089" s="7">
        <v>2</v>
      </c>
    </row>
    <row r="3090" spans="1:23" x14ac:dyDescent="0.25">
      <c r="A3090" s="9">
        <v>43475</v>
      </c>
      <c r="L3090" s="8"/>
      <c r="M3090" s="8"/>
      <c r="N3090" s="7">
        <v>-1.7</v>
      </c>
      <c r="O3090" s="7">
        <v>-1.4</v>
      </c>
      <c r="P3090" s="7">
        <v>-0.75</v>
      </c>
      <c r="Q3090" s="7">
        <v>-0.03</v>
      </c>
      <c r="R3090" s="7">
        <v>0.15</v>
      </c>
      <c r="S3090" s="7">
        <v>0.6</v>
      </c>
      <c r="T3090" s="7">
        <v>1</v>
      </c>
      <c r="U3090" s="7">
        <v>1.5</v>
      </c>
      <c r="V3090" s="7">
        <v>1.7</v>
      </c>
      <c r="W3090" s="7">
        <v>2</v>
      </c>
    </row>
    <row r="3091" spans="1:23" x14ac:dyDescent="0.25">
      <c r="A3091" s="9">
        <v>43476</v>
      </c>
      <c r="L3091" s="8"/>
      <c r="M3091" s="8"/>
      <c r="N3091" s="7">
        <v>-1.75</v>
      </c>
      <c r="O3091" s="7">
        <v>-1.4</v>
      </c>
      <c r="P3091" s="7">
        <v>-0.73</v>
      </c>
      <c r="Q3091" s="7">
        <v>-0.03</v>
      </c>
      <c r="R3091" s="7">
        <v>0.19</v>
      </c>
      <c r="S3091" s="7">
        <v>0.65</v>
      </c>
      <c r="T3091" s="7">
        <v>1.1000000000000001</v>
      </c>
      <c r="U3091" s="7">
        <v>1.6</v>
      </c>
      <c r="V3091" s="7">
        <v>1.85</v>
      </c>
      <c r="W3091" s="7">
        <v>2</v>
      </c>
    </row>
    <row r="3092" spans="1:23" x14ac:dyDescent="0.25">
      <c r="A3092" s="9">
        <v>43479</v>
      </c>
      <c r="L3092" s="8"/>
      <c r="M3092" s="8"/>
      <c r="N3092" s="7">
        <v>-1.79</v>
      </c>
      <c r="O3092" s="7">
        <v>-1.4</v>
      </c>
      <c r="P3092" s="7">
        <v>-0.73</v>
      </c>
      <c r="Q3092" s="7">
        <v>-0.03</v>
      </c>
      <c r="R3092" s="7">
        <v>0.19</v>
      </c>
      <c r="S3092" s="7">
        <v>0.65</v>
      </c>
      <c r="T3092" s="7">
        <v>1.1000000000000001</v>
      </c>
      <c r="U3092" s="7">
        <v>1.6</v>
      </c>
      <c r="V3092" s="7">
        <v>1.85</v>
      </c>
      <c r="W3092" s="7">
        <v>2</v>
      </c>
    </row>
    <row r="3093" spans="1:23" x14ac:dyDescent="0.25">
      <c r="A3093" s="9">
        <v>43480</v>
      </c>
      <c r="L3093" s="8"/>
      <c r="M3093" s="8"/>
      <c r="N3093" s="7">
        <v>-1.8</v>
      </c>
      <c r="O3093" s="7">
        <v>-1.4</v>
      </c>
      <c r="P3093" s="7">
        <v>-0.75</v>
      </c>
      <c r="Q3093" s="7">
        <v>-0.03</v>
      </c>
      <c r="R3093" s="7">
        <v>0.19</v>
      </c>
      <c r="S3093" s="7">
        <v>0.65</v>
      </c>
      <c r="T3093" s="7">
        <v>1.1000000000000001</v>
      </c>
      <c r="U3093" s="7">
        <v>1.6</v>
      </c>
      <c r="V3093" s="7">
        <v>1.85</v>
      </c>
      <c r="W3093" s="7">
        <v>2</v>
      </c>
    </row>
    <row r="3094" spans="1:23" x14ac:dyDescent="0.25">
      <c r="A3094" s="9">
        <v>43481</v>
      </c>
      <c r="L3094" s="8"/>
      <c r="M3094" s="8"/>
      <c r="N3094" s="7">
        <v>-1.8</v>
      </c>
      <c r="O3094" s="7">
        <v>-1.4</v>
      </c>
      <c r="P3094" s="7">
        <v>-0.78</v>
      </c>
      <c r="Q3094" s="7">
        <v>-0.03</v>
      </c>
      <c r="R3094" s="7">
        <v>0.19</v>
      </c>
      <c r="S3094" s="7">
        <v>0.65</v>
      </c>
      <c r="T3094" s="7">
        <v>1.1000000000000001</v>
      </c>
      <c r="U3094" s="7">
        <v>1.6</v>
      </c>
      <c r="V3094" s="7">
        <v>1.85</v>
      </c>
      <c r="W3094" s="7">
        <v>2</v>
      </c>
    </row>
    <row r="3095" spans="1:23" x14ac:dyDescent="0.25">
      <c r="A3095" s="9">
        <v>43482</v>
      </c>
      <c r="L3095" s="8"/>
      <c r="M3095" s="8"/>
      <c r="N3095" s="7">
        <v>-1.8</v>
      </c>
      <c r="O3095" s="7">
        <v>-1.4</v>
      </c>
      <c r="P3095" s="7">
        <v>-0.75</v>
      </c>
      <c r="Q3095" s="7">
        <v>-0.03</v>
      </c>
      <c r="R3095" s="7">
        <v>0.19</v>
      </c>
      <c r="S3095" s="7">
        <v>0.65</v>
      </c>
      <c r="T3095" s="7">
        <v>1.1000000000000001</v>
      </c>
      <c r="U3095" s="7">
        <v>1.6</v>
      </c>
      <c r="V3095" s="7">
        <v>1.85</v>
      </c>
      <c r="W3095" s="7">
        <v>2</v>
      </c>
    </row>
    <row r="3096" spans="1:23" x14ac:dyDescent="0.25">
      <c r="A3096" s="9">
        <v>43483</v>
      </c>
      <c r="L3096" s="8"/>
      <c r="M3096" s="8"/>
      <c r="N3096" s="7">
        <v>-1.8</v>
      </c>
      <c r="O3096" s="7">
        <v>-1.4</v>
      </c>
      <c r="P3096" s="7">
        <v>-0.8</v>
      </c>
      <c r="Q3096" s="7">
        <v>-0.06</v>
      </c>
      <c r="R3096" s="7">
        <v>0.15</v>
      </c>
      <c r="S3096" s="7">
        <v>0.6</v>
      </c>
      <c r="T3096" s="7">
        <v>1</v>
      </c>
      <c r="U3096" s="7">
        <v>1.5</v>
      </c>
      <c r="V3096" s="7">
        <v>1.85</v>
      </c>
      <c r="W3096" s="7">
        <v>2</v>
      </c>
    </row>
    <row r="3097" spans="1:23" x14ac:dyDescent="0.25">
      <c r="A3097" s="9">
        <v>43486</v>
      </c>
      <c r="L3097" s="8"/>
      <c r="M3097" s="8"/>
      <c r="N3097" s="7">
        <v>-1.8</v>
      </c>
      <c r="O3097" s="7">
        <v>-1.4</v>
      </c>
      <c r="P3097" s="7">
        <v>-0.78</v>
      </c>
      <c r="Q3097" s="7">
        <v>-0.05</v>
      </c>
      <c r="R3097" s="7">
        <v>0.15</v>
      </c>
      <c r="S3097" s="7">
        <v>0.6</v>
      </c>
      <c r="T3097" s="7">
        <v>1</v>
      </c>
      <c r="U3097" s="7">
        <v>1.5</v>
      </c>
      <c r="V3097" s="7">
        <v>1.85</v>
      </c>
      <c r="W3097" s="7">
        <v>2</v>
      </c>
    </row>
    <row r="3098" spans="1:23" x14ac:dyDescent="0.25">
      <c r="A3098" s="9">
        <v>43487</v>
      </c>
      <c r="L3098" s="8"/>
      <c r="M3098" s="8"/>
      <c r="N3098" s="7">
        <v>-1.8</v>
      </c>
      <c r="O3098" s="7">
        <v>-1.4</v>
      </c>
      <c r="P3098" s="7">
        <v>-0.73</v>
      </c>
      <c r="Q3098" s="7">
        <v>-0.03</v>
      </c>
      <c r="R3098" s="7">
        <v>0.15</v>
      </c>
      <c r="S3098" s="7">
        <v>0.6</v>
      </c>
      <c r="T3098" s="7">
        <v>1</v>
      </c>
      <c r="U3098" s="7">
        <v>1.5</v>
      </c>
      <c r="V3098" s="7">
        <v>1.85</v>
      </c>
      <c r="W3098" s="7">
        <v>2</v>
      </c>
    </row>
    <row r="3099" spans="1:23" x14ac:dyDescent="0.25">
      <c r="A3099" s="9">
        <v>43488</v>
      </c>
      <c r="L3099" s="8"/>
      <c r="M3099" s="8"/>
      <c r="N3099" s="7">
        <v>-1.8</v>
      </c>
      <c r="O3099" s="7">
        <v>-1.4</v>
      </c>
      <c r="P3099" s="7">
        <v>-0.73</v>
      </c>
      <c r="Q3099" s="7">
        <v>-0.03</v>
      </c>
      <c r="R3099" s="7">
        <v>0.15</v>
      </c>
      <c r="S3099" s="7">
        <v>0.6</v>
      </c>
      <c r="T3099" s="7">
        <v>1</v>
      </c>
      <c r="U3099" s="7">
        <v>1.5</v>
      </c>
      <c r="V3099" s="7">
        <v>1.85</v>
      </c>
      <c r="W3099" s="7">
        <v>2</v>
      </c>
    </row>
    <row r="3100" spans="1:23" x14ac:dyDescent="0.25">
      <c r="A3100" s="9">
        <v>43489</v>
      </c>
      <c r="L3100" s="8"/>
      <c r="M3100" s="8"/>
      <c r="N3100" s="7">
        <v>-1.8</v>
      </c>
      <c r="O3100" s="7">
        <v>-1.4</v>
      </c>
      <c r="P3100" s="7">
        <v>-0.73</v>
      </c>
      <c r="Q3100" s="7">
        <v>-0.03</v>
      </c>
      <c r="R3100" s="7">
        <v>0.15</v>
      </c>
      <c r="S3100" s="7">
        <v>0.6</v>
      </c>
      <c r="T3100" s="7">
        <v>1.1000000000000001</v>
      </c>
      <c r="U3100" s="7">
        <v>1.5</v>
      </c>
      <c r="V3100" s="7">
        <v>1.85</v>
      </c>
      <c r="W3100" s="7">
        <v>2</v>
      </c>
    </row>
    <row r="3101" spans="1:23" x14ac:dyDescent="0.25">
      <c r="A3101" s="9">
        <v>43490</v>
      </c>
      <c r="L3101" s="8"/>
      <c r="M3101" s="8"/>
      <c r="N3101" s="7">
        <v>-1.8</v>
      </c>
      <c r="O3101" s="7">
        <v>-1.4</v>
      </c>
      <c r="P3101" s="7">
        <v>-0.73</v>
      </c>
      <c r="Q3101" s="7">
        <v>-0.03</v>
      </c>
      <c r="R3101" s="7">
        <v>0.15</v>
      </c>
      <c r="S3101" s="7">
        <v>0.6</v>
      </c>
      <c r="T3101" s="7">
        <v>1.1000000000000001</v>
      </c>
      <c r="U3101" s="7">
        <v>1.5</v>
      </c>
      <c r="V3101" s="7">
        <v>1.85</v>
      </c>
      <c r="W3101" s="7">
        <v>2</v>
      </c>
    </row>
    <row r="3102" spans="1:23" x14ac:dyDescent="0.25">
      <c r="A3102" s="9">
        <v>43493</v>
      </c>
      <c r="L3102" s="8"/>
      <c r="M3102" s="8"/>
      <c r="N3102" s="7">
        <v>-1.8</v>
      </c>
      <c r="O3102" s="7">
        <v>-1.4</v>
      </c>
      <c r="P3102" s="7">
        <v>-0.7</v>
      </c>
      <c r="Q3102" s="7">
        <v>-0.02</v>
      </c>
      <c r="R3102" s="7">
        <v>0.19</v>
      </c>
      <c r="S3102" s="7">
        <v>0.65</v>
      </c>
      <c r="T3102" s="7">
        <v>1.1499999999999999</v>
      </c>
      <c r="U3102" s="7">
        <v>1.6</v>
      </c>
      <c r="V3102" s="7">
        <v>2</v>
      </c>
      <c r="W3102" s="7">
        <v>2</v>
      </c>
    </row>
    <row r="3103" spans="1:23" x14ac:dyDescent="0.25">
      <c r="A3103" s="9">
        <v>43494</v>
      </c>
      <c r="L3103" s="8"/>
      <c r="M3103" s="8"/>
      <c r="N3103" s="7">
        <v>-1.7</v>
      </c>
      <c r="O3103" s="7">
        <v>-1.4</v>
      </c>
      <c r="P3103" s="7">
        <v>-0.7</v>
      </c>
      <c r="Q3103" s="7">
        <v>-0.02</v>
      </c>
      <c r="R3103" s="7">
        <v>0.19</v>
      </c>
      <c r="S3103" s="7">
        <v>0.65</v>
      </c>
      <c r="T3103" s="7">
        <v>1.1499999999999999</v>
      </c>
      <c r="U3103" s="7">
        <v>1.6</v>
      </c>
      <c r="V3103" s="7">
        <v>2</v>
      </c>
      <c r="W3103" s="7">
        <v>2</v>
      </c>
    </row>
    <row r="3104" spans="1:23" x14ac:dyDescent="0.25">
      <c r="A3104" s="9">
        <v>43495</v>
      </c>
      <c r="L3104" s="8"/>
      <c r="M3104" s="8"/>
      <c r="N3104" s="7">
        <v>-1.7</v>
      </c>
      <c r="O3104" s="7">
        <v>-1.4</v>
      </c>
      <c r="P3104" s="7">
        <v>-0.7</v>
      </c>
      <c r="Q3104" s="7">
        <v>-0.02</v>
      </c>
      <c r="R3104" s="7">
        <v>0.19</v>
      </c>
      <c r="S3104" s="7">
        <v>0.65</v>
      </c>
      <c r="T3104" s="7">
        <v>1.1499999999999999</v>
      </c>
      <c r="U3104" s="7">
        <v>1.6</v>
      </c>
      <c r="V3104" s="7">
        <v>2</v>
      </c>
      <c r="W3104" s="7">
        <v>2</v>
      </c>
    </row>
    <row r="3105" spans="1:24" x14ac:dyDescent="0.25">
      <c r="A3105" s="9">
        <v>43496</v>
      </c>
      <c r="L3105" s="8"/>
      <c r="M3105" s="8"/>
      <c r="N3105" s="8"/>
      <c r="O3105" s="7">
        <v>-1.4</v>
      </c>
      <c r="P3105" s="7">
        <v>-0.68</v>
      </c>
      <c r="Q3105" s="7">
        <v>-0.02</v>
      </c>
      <c r="R3105" s="7">
        <v>0.19</v>
      </c>
      <c r="S3105" s="7">
        <v>0.65</v>
      </c>
      <c r="T3105" s="7">
        <v>1.1499999999999999</v>
      </c>
      <c r="U3105" s="7">
        <v>1.6</v>
      </c>
      <c r="V3105" s="7">
        <v>2</v>
      </c>
      <c r="W3105" s="7">
        <v>2</v>
      </c>
      <c r="X3105" s="8"/>
    </row>
    <row r="3106" spans="1:24" x14ac:dyDescent="0.25">
      <c r="A3106" s="9">
        <v>43497</v>
      </c>
      <c r="L3106" s="8"/>
      <c r="M3106" s="8"/>
      <c r="N3106" s="8"/>
      <c r="O3106" s="7">
        <v>-1.4</v>
      </c>
      <c r="P3106" s="7">
        <v>-0.64</v>
      </c>
      <c r="Q3106" s="7">
        <v>-0.02</v>
      </c>
      <c r="R3106" s="7">
        <v>0.2</v>
      </c>
      <c r="S3106" s="7">
        <v>0.85</v>
      </c>
      <c r="T3106" s="7">
        <v>1.1499999999999999</v>
      </c>
      <c r="U3106" s="7">
        <v>1.6</v>
      </c>
      <c r="V3106" s="7">
        <v>2</v>
      </c>
      <c r="W3106" s="7">
        <v>2</v>
      </c>
      <c r="X3106" s="7">
        <v>2</v>
      </c>
    </row>
    <row r="3107" spans="1:24" x14ac:dyDescent="0.25">
      <c r="A3107" s="9">
        <v>43500</v>
      </c>
      <c r="L3107" s="8"/>
      <c r="M3107" s="8"/>
      <c r="N3107" s="8"/>
      <c r="O3107" s="7">
        <v>-1.4</v>
      </c>
      <c r="P3107" s="7">
        <v>-0.64</v>
      </c>
      <c r="Q3107" s="7">
        <v>-0.02</v>
      </c>
      <c r="R3107" s="7">
        <v>0.2</v>
      </c>
      <c r="S3107" s="7">
        <v>0.85</v>
      </c>
      <c r="T3107" s="7">
        <v>1.1499999999999999</v>
      </c>
      <c r="U3107" s="7">
        <v>1.6</v>
      </c>
      <c r="V3107" s="7">
        <v>2</v>
      </c>
      <c r="W3107" s="7">
        <v>2</v>
      </c>
      <c r="X3107" s="7">
        <v>2</v>
      </c>
    </row>
    <row r="3108" spans="1:24" x14ac:dyDescent="0.25">
      <c r="A3108" s="9">
        <v>43501</v>
      </c>
      <c r="L3108" s="8"/>
      <c r="M3108" s="8"/>
      <c r="N3108" s="8"/>
      <c r="O3108" s="7">
        <v>-1.4</v>
      </c>
      <c r="P3108" s="7">
        <v>-0.64</v>
      </c>
      <c r="Q3108" s="7">
        <v>-0.02</v>
      </c>
      <c r="R3108" s="7">
        <v>0.2</v>
      </c>
      <c r="S3108" s="7">
        <v>0.85</v>
      </c>
      <c r="T3108" s="7">
        <v>1.1499999999999999</v>
      </c>
      <c r="U3108" s="7">
        <v>1.6</v>
      </c>
      <c r="V3108" s="7">
        <v>2</v>
      </c>
      <c r="W3108" s="7">
        <v>2</v>
      </c>
      <c r="X3108" s="7">
        <v>2</v>
      </c>
    </row>
    <row r="3109" spans="1:24" x14ac:dyDescent="0.25">
      <c r="A3109" s="9">
        <v>43502</v>
      </c>
      <c r="L3109" s="8"/>
      <c r="M3109" s="8"/>
      <c r="N3109" s="8"/>
      <c r="O3109" s="7">
        <v>-1.4</v>
      </c>
      <c r="P3109" s="7">
        <v>-0.64</v>
      </c>
      <c r="Q3109" s="7">
        <v>-0.02</v>
      </c>
      <c r="R3109" s="7">
        <v>0.2</v>
      </c>
      <c r="S3109" s="7">
        <v>0.85</v>
      </c>
      <c r="T3109" s="7">
        <v>1.1499999999999999</v>
      </c>
      <c r="U3109" s="7">
        <v>1.6</v>
      </c>
      <c r="V3109" s="7">
        <v>2</v>
      </c>
      <c r="W3109" s="7">
        <v>2</v>
      </c>
      <c r="X3109" s="7">
        <v>2</v>
      </c>
    </row>
    <row r="3110" spans="1:24" x14ac:dyDescent="0.25">
      <c r="A3110" s="9">
        <v>43503</v>
      </c>
      <c r="L3110" s="8"/>
      <c r="M3110" s="8"/>
      <c r="N3110" s="8"/>
      <c r="O3110" s="7">
        <v>-1.4</v>
      </c>
      <c r="P3110" s="7">
        <v>-0.64</v>
      </c>
      <c r="Q3110" s="7">
        <v>-0.02</v>
      </c>
      <c r="R3110" s="7">
        <v>0.2</v>
      </c>
      <c r="S3110" s="7">
        <v>0.85</v>
      </c>
      <c r="T3110" s="7">
        <v>1.1499999999999999</v>
      </c>
      <c r="U3110" s="7">
        <v>1.6</v>
      </c>
      <c r="V3110" s="7">
        <v>2</v>
      </c>
      <c r="W3110" s="7">
        <v>2</v>
      </c>
      <c r="X3110" s="7">
        <v>2</v>
      </c>
    </row>
    <row r="3111" spans="1:24" x14ac:dyDescent="0.25">
      <c r="A3111" s="9">
        <v>43504</v>
      </c>
      <c r="L3111" s="8"/>
      <c r="M3111" s="8"/>
      <c r="N3111" s="8"/>
      <c r="O3111" s="7">
        <v>-1.37</v>
      </c>
      <c r="P3111" s="7">
        <v>-0.63</v>
      </c>
      <c r="Q3111" s="7">
        <v>0</v>
      </c>
      <c r="R3111" s="7">
        <v>0.2</v>
      </c>
      <c r="S3111" s="7">
        <v>0.8</v>
      </c>
      <c r="T3111" s="7">
        <v>1.1499999999999999</v>
      </c>
      <c r="U3111" s="7">
        <v>1.6</v>
      </c>
      <c r="V3111" s="7">
        <v>2</v>
      </c>
      <c r="W3111" s="7">
        <v>2</v>
      </c>
      <c r="X3111" s="7">
        <v>2</v>
      </c>
    </row>
    <row r="3112" spans="1:24" x14ac:dyDescent="0.25">
      <c r="A3112" s="9">
        <v>43507</v>
      </c>
      <c r="L3112" s="8"/>
      <c r="M3112" s="8"/>
      <c r="N3112" s="8"/>
      <c r="O3112" s="7">
        <v>-1.4</v>
      </c>
      <c r="P3112" s="7">
        <v>-0.62</v>
      </c>
      <c r="Q3112" s="7">
        <v>0</v>
      </c>
      <c r="R3112" s="7">
        <v>0.2</v>
      </c>
      <c r="S3112" s="7">
        <v>0.85</v>
      </c>
      <c r="T3112" s="7">
        <v>1.2</v>
      </c>
      <c r="U3112" s="7">
        <v>1.7</v>
      </c>
      <c r="V3112" s="7">
        <v>2</v>
      </c>
      <c r="W3112" s="7">
        <v>2</v>
      </c>
      <c r="X3112" s="7">
        <v>2</v>
      </c>
    </row>
    <row r="3113" spans="1:24" x14ac:dyDescent="0.25">
      <c r="A3113" s="9">
        <v>43508</v>
      </c>
      <c r="L3113" s="8"/>
      <c r="M3113" s="8"/>
      <c r="N3113" s="8"/>
      <c r="O3113" s="7">
        <v>-1.4</v>
      </c>
      <c r="P3113" s="7">
        <v>-0.66</v>
      </c>
      <c r="Q3113" s="7">
        <v>0</v>
      </c>
      <c r="R3113" s="7">
        <v>0.2</v>
      </c>
      <c r="S3113" s="7">
        <v>0.83</v>
      </c>
      <c r="T3113" s="7">
        <v>1.1499999999999999</v>
      </c>
      <c r="U3113" s="7">
        <v>1.6</v>
      </c>
      <c r="V3113" s="7">
        <v>2</v>
      </c>
      <c r="W3113" s="7">
        <v>1.85</v>
      </c>
      <c r="X3113" s="7">
        <v>2</v>
      </c>
    </row>
    <row r="3114" spans="1:24" x14ac:dyDescent="0.25">
      <c r="A3114" s="9">
        <v>43509</v>
      </c>
      <c r="L3114" s="8"/>
      <c r="M3114" s="8"/>
      <c r="N3114" s="8"/>
      <c r="O3114" s="7">
        <v>-1.4</v>
      </c>
      <c r="P3114" s="7">
        <v>-0.66</v>
      </c>
      <c r="Q3114" s="7">
        <v>0</v>
      </c>
      <c r="R3114" s="7">
        <v>0.2</v>
      </c>
      <c r="S3114" s="7">
        <v>0.83</v>
      </c>
      <c r="T3114" s="7">
        <v>1.1499999999999999</v>
      </c>
      <c r="U3114" s="7">
        <v>1.6</v>
      </c>
      <c r="V3114" s="7">
        <v>2</v>
      </c>
      <c r="W3114" s="7">
        <v>1.85</v>
      </c>
      <c r="X3114" s="7">
        <v>2</v>
      </c>
    </row>
    <row r="3115" spans="1:24" x14ac:dyDescent="0.25">
      <c r="A3115" s="9">
        <v>43510</v>
      </c>
      <c r="L3115" s="8"/>
      <c r="M3115" s="8"/>
      <c r="N3115" s="8"/>
      <c r="O3115" s="7">
        <v>-1.4</v>
      </c>
      <c r="P3115" s="7">
        <v>-0.68</v>
      </c>
      <c r="Q3115" s="7">
        <v>-0.01</v>
      </c>
      <c r="R3115" s="7">
        <v>0.2</v>
      </c>
      <c r="S3115" s="7">
        <v>0.8</v>
      </c>
      <c r="T3115" s="7">
        <v>1.1000000000000001</v>
      </c>
      <c r="U3115" s="7">
        <v>1.5</v>
      </c>
      <c r="V3115" s="7">
        <v>1.85</v>
      </c>
      <c r="W3115" s="7">
        <v>1.7</v>
      </c>
      <c r="X3115" s="7">
        <v>2</v>
      </c>
    </row>
    <row r="3116" spans="1:24" x14ac:dyDescent="0.25">
      <c r="A3116" s="9">
        <v>43511</v>
      </c>
      <c r="L3116" s="8"/>
      <c r="M3116" s="8"/>
      <c r="N3116" s="8"/>
      <c r="O3116" s="7">
        <v>-1.4</v>
      </c>
      <c r="P3116" s="7">
        <v>-0.66</v>
      </c>
      <c r="Q3116" s="7">
        <v>-0.01</v>
      </c>
      <c r="R3116" s="7">
        <v>0.2</v>
      </c>
      <c r="S3116" s="7">
        <v>0.8</v>
      </c>
      <c r="T3116" s="7">
        <v>1.1000000000000001</v>
      </c>
      <c r="U3116" s="7">
        <v>1.5</v>
      </c>
      <c r="V3116" s="7">
        <v>1.85</v>
      </c>
      <c r="W3116" s="7">
        <v>1.7</v>
      </c>
      <c r="X3116" s="7">
        <v>1.85</v>
      </c>
    </row>
    <row r="3117" spans="1:24" x14ac:dyDescent="0.25">
      <c r="A3117" s="9">
        <v>43514</v>
      </c>
      <c r="L3117" s="8"/>
      <c r="M3117" s="8"/>
      <c r="N3117" s="8"/>
      <c r="O3117" s="7">
        <v>-1.32</v>
      </c>
      <c r="P3117" s="7">
        <v>-0.65</v>
      </c>
      <c r="Q3117" s="7">
        <v>0</v>
      </c>
      <c r="R3117" s="7">
        <v>0.2</v>
      </c>
      <c r="S3117" s="7">
        <v>0.83</v>
      </c>
      <c r="T3117" s="7">
        <v>1.1499999999999999</v>
      </c>
      <c r="U3117" s="7">
        <v>1.6</v>
      </c>
      <c r="V3117" s="7">
        <v>1.85</v>
      </c>
      <c r="W3117" s="7">
        <v>1.7</v>
      </c>
      <c r="X3117" s="7">
        <v>1.85</v>
      </c>
    </row>
    <row r="3118" spans="1:24" x14ac:dyDescent="0.25">
      <c r="A3118" s="9">
        <v>43515</v>
      </c>
      <c r="L3118" s="8"/>
      <c r="M3118" s="8"/>
      <c r="N3118" s="8"/>
      <c r="O3118" s="7">
        <v>-1.32</v>
      </c>
      <c r="P3118" s="7">
        <v>-0.65</v>
      </c>
      <c r="Q3118" s="7">
        <v>0</v>
      </c>
      <c r="R3118" s="7">
        <v>0.2</v>
      </c>
      <c r="S3118" s="7">
        <v>0.83</v>
      </c>
      <c r="T3118" s="7">
        <v>1.1499999999999999</v>
      </c>
      <c r="U3118" s="7">
        <v>1.6</v>
      </c>
      <c r="V3118" s="7">
        <v>1.85</v>
      </c>
      <c r="W3118" s="7">
        <v>1.7</v>
      </c>
      <c r="X3118" s="7">
        <v>2</v>
      </c>
    </row>
    <row r="3119" spans="1:24" x14ac:dyDescent="0.25">
      <c r="A3119" s="9">
        <v>43516</v>
      </c>
      <c r="L3119" s="8"/>
      <c r="M3119" s="8"/>
      <c r="N3119" s="8"/>
      <c r="O3119" s="7">
        <v>-1.32</v>
      </c>
      <c r="P3119" s="7">
        <v>-0.65</v>
      </c>
      <c r="Q3119" s="7">
        <v>0</v>
      </c>
      <c r="R3119" s="7">
        <v>0.2</v>
      </c>
      <c r="S3119" s="7">
        <v>0.83</v>
      </c>
      <c r="T3119" s="7">
        <v>1.1499999999999999</v>
      </c>
      <c r="U3119" s="7">
        <v>1.6</v>
      </c>
      <c r="V3119" s="7">
        <v>1.85</v>
      </c>
      <c r="W3119" s="7">
        <v>1.7</v>
      </c>
      <c r="X3119" s="7">
        <v>2</v>
      </c>
    </row>
    <row r="3120" spans="1:24" x14ac:dyDescent="0.25">
      <c r="A3120" s="9">
        <v>43517</v>
      </c>
      <c r="L3120" s="8"/>
      <c r="M3120" s="8"/>
      <c r="N3120" s="8"/>
      <c r="O3120" s="7">
        <v>-1.35</v>
      </c>
      <c r="P3120" s="7">
        <v>-0.66</v>
      </c>
      <c r="Q3120" s="7">
        <v>-0.01</v>
      </c>
      <c r="R3120" s="7">
        <v>0.2</v>
      </c>
      <c r="S3120" s="7">
        <v>0.83</v>
      </c>
      <c r="T3120" s="7">
        <v>1.1499999999999999</v>
      </c>
      <c r="U3120" s="7">
        <v>1.6</v>
      </c>
      <c r="V3120" s="7">
        <v>1.85</v>
      </c>
      <c r="W3120" s="7">
        <v>1.7</v>
      </c>
      <c r="X3120" s="7">
        <v>2</v>
      </c>
    </row>
    <row r="3121" spans="1:24" x14ac:dyDescent="0.25">
      <c r="A3121" s="9">
        <v>43518</v>
      </c>
      <c r="L3121" s="8"/>
      <c r="M3121" s="8"/>
      <c r="N3121" s="8"/>
      <c r="O3121" s="7">
        <v>-1.35</v>
      </c>
      <c r="P3121" s="7">
        <v>-0.7</v>
      </c>
      <c r="Q3121" s="7">
        <v>-0.01</v>
      </c>
      <c r="R3121" s="7">
        <v>0.2</v>
      </c>
      <c r="S3121" s="7">
        <v>0.83</v>
      </c>
      <c r="T3121" s="7">
        <v>1.1499999999999999</v>
      </c>
      <c r="U3121" s="7">
        <v>1.6</v>
      </c>
      <c r="V3121" s="7">
        <v>1.85</v>
      </c>
      <c r="W3121" s="7">
        <v>1.7</v>
      </c>
      <c r="X3121" s="7">
        <v>2</v>
      </c>
    </row>
    <row r="3122" spans="1:24" x14ac:dyDescent="0.25">
      <c r="A3122" s="9">
        <v>43521</v>
      </c>
      <c r="L3122" s="8"/>
      <c r="M3122" s="8"/>
      <c r="N3122" s="8"/>
      <c r="O3122" s="7">
        <v>-1.35</v>
      </c>
      <c r="P3122" s="7">
        <v>-0.7</v>
      </c>
      <c r="Q3122" s="7">
        <v>-0.01</v>
      </c>
      <c r="R3122" s="7">
        <v>0.2</v>
      </c>
      <c r="S3122" s="7">
        <v>0.83</v>
      </c>
      <c r="T3122" s="7">
        <v>1.1499999999999999</v>
      </c>
      <c r="U3122" s="7">
        <v>1.6</v>
      </c>
      <c r="V3122" s="7">
        <v>1.85</v>
      </c>
      <c r="W3122" s="7">
        <v>1.7</v>
      </c>
      <c r="X3122" s="7">
        <v>2</v>
      </c>
    </row>
    <row r="3123" spans="1:24" x14ac:dyDescent="0.25">
      <c r="A3123" s="9">
        <v>43522</v>
      </c>
      <c r="L3123" s="8"/>
      <c r="M3123" s="8"/>
      <c r="N3123" s="8"/>
      <c r="O3123" s="7">
        <v>-1.35</v>
      </c>
      <c r="P3123" s="7">
        <v>-0.7</v>
      </c>
      <c r="Q3123" s="7">
        <v>-0.01</v>
      </c>
      <c r="R3123" s="7">
        <v>0.2</v>
      </c>
      <c r="S3123" s="7">
        <v>0.83</v>
      </c>
      <c r="T3123" s="7">
        <v>1.1499999999999999</v>
      </c>
      <c r="U3123" s="7">
        <v>1.6</v>
      </c>
      <c r="V3123" s="7">
        <v>1.85</v>
      </c>
      <c r="W3123" s="7">
        <v>1.7</v>
      </c>
      <c r="X3123" s="7">
        <v>2</v>
      </c>
    </row>
    <row r="3124" spans="1:24" x14ac:dyDescent="0.25">
      <c r="A3124" s="9">
        <v>43523</v>
      </c>
      <c r="L3124" s="8"/>
      <c r="M3124" s="8"/>
      <c r="N3124" s="8"/>
      <c r="O3124" s="7">
        <v>-1.35</v>
      </c>
      <c r="P3124" s="7">
        <v>-0.7</v>
      </c>
      <c r="Q3124" s="7">
        <v>-0.01</v>
      </c>
      <c r="R3124" s="7">
        <v>0.2</v>
      </c>
      <c r="S3124" s="7">
        <v>0.83</v>
      </c>
      <c r="T3124" s="7">
        <v>1.1499999999999999</v>
      </c>
      <c r="U3124" s="7">
        <v>1.6</v>
      </c>
      <c r="V3124" s="7">
        <v>1.85</v>
      </c>
      <c r="W3124" s="7">
        <v>1.7</v>
      </c>
      <c r="X3124" s="7">
        <v>2</v>
      </c>
    </row>
    <row r="3125" spans="1:24" x14ac:dyDescent="0.25">
      <c r="A3125" s="9">
        <v>43524</v>
      </c>
      <c r="L3125" s="8"/>
      <c r="M3125" s="8"/>
      <c r="N3125" s="8"/>
      <c r="O3125" s="7">
        <v>-1.35</v>
      </c>
      <c r="P3125" s="7">
        <v>-0.7</v>
      </c>
      <c r="Q3125" s="7">
        <v>-0.01</v>
      </c>
      <c r="R3125" s="7">
        <v>0.2</v>
      </c>
      <c r="S3125" s="7">
        <v>0.83</v>
      </c>
      <c r="T3125" s="7">
        <v>1.1499999999999999</v>
      </c>
      <c r="U3125" s="7">
        <v>1.6</v>
      </c>
      <c r="V3125" s="7">
        <v>1.85</v>
      </c>
      <c r="W3125" s="7">
        <v>1.7</v>
      </c>
      <c r="X3125" s="7">
        <v>2</v>
      </c>
    </row>
    <row r="3126" spans="1:24" x14ac:dyDescent="0.25">
      <c r="A3126" s="9">
        <v>43525</v>
      </c>
      <c r="L3126" s="8"/>
      <c r="M3126" s="8"/>
      <c r="N3126" s="8"/>
      <c r="O3126" s="7">
        <v>-1.37</v>
      </c>
      <c r="P3126" s="7">
        <v>-0.7</v>
      </c>
      <c r="Q3126" s="7">
        <v>-0.01</v>
      </c>
      <c r="R3126" s="7">
        <v>0.2</v>
      </c>
      <c r="S3126" s="7">
        <v>0.83</v>
      </c>
      <c r="T3126" s="7">
        <v>1.1499999999999999</v>
      </c>
      <c r="U3126" s="7">
        <v>1.6</v>
      </c>
      <c r="V3126" s="7">
        <v>1.85</v>
      </c>
      <c r="W3126" s="7">
        <v>1.7</v>
      </c>
      <c r="X3126" s="7">
        <v>2</v>
      </c>
    </row>
    <row r="3127" spans="1:24" x14ac:dyDescent="0.25">
      <c r="A3127" s="9">
        <v>43530</v>
      </c>
      <c r="L3127" s="8"/>
      <c r="M3127" s="8"/>
      <c r="N3127" s="8"/>
      <c r="O3127" s="7">
        <v>-1.4</v>
      </c>
      <c r="P3127" s="7">
        <v>-0.7</v>
      </c>
      <c r="Q3127" s="7">
        <v>-0.01</v>
      </c>
      <c r="R3127" s="7">
        <v>0.2</v>
      </c>
      <c r="S3127" s="7">
        <v>0.73</v>
      </c>
      <c r="T3127" s="7">
        <v>1.05</v>
      </c>
      <c r="U3127" s="7">
        <v>1.35</v>
      </c>
      <c r="V3127" s="7">
        <v>1.7</v>
      </c>
      <c r="W3127" s="7">
        <v>1.7</v>
      </c>
      <c r="X3127" s="7">
        <v>2</v>
      </c>
    </row>
    <row r="3128" spans="1:24" x14ac:dyDescent="0.25">
      <c r="A3128" s="9">
        <v>43531</v>
      </c>
      <c r="L3128" s="8"/>
      <c r="M3128" s="8"/>
      <c r="N3128" s="8"/>
      <c r="O3128" s="7">
        <v>-1.4</v>
      </c>
      <c r="P3128" s="7">
        <v>-0.76</v>
      </c>
      <c r="Q3128" s="7">
        <v>-0.1</v>
      </c>
      <c r="R3128" s="7">
        <v>0.19</v>
      </c>
      <c r="S3128" s="7">
        <v>0.6</v>
      </c>
      <c r="T3128" s="7">
        <v>1</v>
      </c>
      <c r="U3128" s="7">
        <v>1.2</v>
      </c>
      <c r="V3128" s="7">
        <v>1.6</v>
      </c>
      <c r="W3128" s="7">
        <v>1.7</v>
      </c>
      <c r="X3128" s="7">
        <v>2</v>
      </c>
    </row>
    <row r="3129" spans="1:24" x14ac:dyDescent="0.25">
      <c r="A3129" s="9">
        <v>43532</v>
      </c>
      <c r="L3129" s="8"/>
      <c r="M3129" s="8"/>
      <c r="N3129" s="8"/>
      <c r="O3129" s="7">
        <v>-1.4</v>
      </c>
      <c r="P3129" s="7">
        <v>-0.73</v>
      </c>
      <c r="Q3129" s="7">
        <v>-0.15</v>
      </c>
      <c r="R3129" s="7">
        <v>0.2</v>
      </c>
      <c r="S3129" s="7">
        <v>0.7</v>
      </c>
      <c r="T3129" s="7">
        <v>1.05</v>
      </c>
      <c r="U3129" s="7">
        <v>1.35</v>
      </c>
      <c r="V3129" s="7">
        <v>1.65</v>
      </c>
      <c r="W3129" s="7">
        <v>1.7</v>
      </c>
      <c r="X3129" s="7">
        <v>2</v>
      </c>
    </row>
    <row r="3130" spans="1:24" x14ac:dyDescent="0.25">
      <c r="A3130" s="9">
        <v>43535</v>
      </c>
      <c r="L3130" s="8"/>
      <c r="M3130" s="8"/>
      <c r="N3130" s="8"/>
      <c r="O3130" s="7">
        <v>-1.4</v>
      </c>
      <c r="P3130" s="7">
        <v>-0.76</v>
      </c>
      <c r="Q3130" s="7">
        <v>-0.1</v>
      </c>
      <c r="R3130" s="7">
        <v>0.2</v>
      </c>
      <c r="S3130" s="7">
        <v>0.8</v>
      </c>
      <c r="T3130" s="7">
        <v>1.05</v>
      </c>
      <c r="U3130" s="7">
        <v>1.35</v>
      </c>
      <c r="V3130" s="7">
        <v>1.65</v>
      </c>
      <c r="W3130" s="7">
        <v>1.7</v>
      </c>
      <c r="X3130" s="7">
        <v>2</v>
      </c>
    </row>
    <row r="3131" spans="1:24" x14ac:dyDescent="0.25">
      <c r="A3131" s="9">
        <v>43536</v>
      </c>
      <c r="L3131" s="8"/>
      <c r="M3131" s="8"/>
      <c r="N3131" s="8"/>
      <c r="O3131" s="7">
        <v>-1.4</v>
      </c>
      <c r="P3131" s="7">
        <v>-0.76</v>
      </c>
      <c r="Q3131" s="7">
        <v>-0.1</v>
      </c>
      <c r="R3131" s="7">
        <v>0.2</v>
      </c>
      <c r="S3131" s="7">
        <v>0.8</v>
      </c>
      <c r="T3131" s="7">
        <v>1.05</v>
      </c>
      <c r="U3131" s="7">
        <v>1.35</v>
      </c>
      <c r="V3131" s="7">
        <v>1.65</v>
      </c>
      <c r="W3131" s="7">
        <v>1.7</v>
      </c>
      <c r="X3131" s="7">
        <v>2</v>
      </c>
    </row>
    <row r="3132" spans="1:24" x14ac:dyDescent="0.25">
      <c r="A3132" s="9">
        <v>43537</v>
      </c>
      <c r="L3132" s="8"/>
      <c r="M3132" s="8"/>
      <c r="N3132" s="8"/>
      <c r="O3132" s="7">
        <v>-1.4</v>
      </c>
      <c r="P3132" s="7">
        <v>-0.76</v>
      </c>
      <c r="Q3132" s="7">
        <v>-0.1</v>
      </c>
      <c r="R3132" s="7">
        <v>0.2</v>
      </c>
      <c r="S3132" s="7">
        <v>0.8</v>
      </c>
      <c r="T3132" s="7">
        <v>1.05</v>
      </c>
      <c r="U3132" s="7">
        <v>1.35</v>
      </c>
      <c r="V3132" s="7">
        <v>1.65</v>
      </c>
      <c r="W3132" s="7">
        <v>1.7</v>
      </c>
      <c r="X3132" s="7">
        <v>2</v>
      </c>
    </row>
    <row r="3133" spans="1:24" x14ac:dyDescent="0.25">
      <c r="A3133" s="9">
        <v>43538</v>
      </c>
      <c r="L3133" s="8"/>
      <c r="M3133" s="8"/>
      <c r="N3133" s="8"/>
      <c r="O3133" s="7">
        <v>-1.37</v>
      </c>
      <c r="P3133" s="7">
        <v>-0.8</v>
      </c>
      <c r="Q3133" s="7">
        <v>-0.15</v>
      </c>
      <c r="R3133" s="7">
        <v>0.2</v>
      </c>
      <c r="S3133" s="7">
        <v>0.7</v>
      </c>
      <c r="T3133" s="7">
        <v>1.05</v>
      </c>
      <c r="U3133" s="7">
        <v>1.35</v>
      </c>
      <c r="V3133" s="7">
        <v>1.65</v>
      </c>
      <c r="W3133" s="7">
        <v>1.7</v>
      </c>
      <c r="X3133" s="7">
        <v>2</v>
      </c>
    </row>
    <row r="3134" spans="1:24" x14ac:dyDescent="0.25">
      <c r="A3134" s="9">
        <v>43539</v>
      </c>
      <c r="L3134" s="8"/>
      <c r="M3134" s="8"/>
      <c r="N3134" s="8"/>
      <c r="O3134" s="7">
        <v>-1.37</v>
      </c>
      <c r="P3134" s="7">
        <v>-0.71</v>
      </c>
      <c r="Q3134" s="7">
        <v>-0.1</v>
      </c>
      <c r="R3134" s="7">
        <v>0.2</v>
      </c>
      <c r="S3134" s="7">
        <v>0.8</v>
      </c>
      <c r="T3134" s="7">
        <v>1.1000000000000001</v>
      </c>
      <c r="U3134" s="7">
        <v>1.5</v>
      </c>
      <c r="V3134" s="7">
        <v>1.7</v>
      </c>
      <c r="W3134" s="7">
        <v>2</v>
      </c>
      <c r="X3134" s="7">
        <v>2</v>
      </c>
    </row>
    <row r="3135" spans="1:24" x14ac:dyDescent="0.25">
      <c r="A3135" s="9">
        <v>43542</v>
      </c>
      <c r="L3135" s="8"/>
      <c r="M3135" s="8"/>
      <c r="N3135" s="8"/>
      <c r="O3135" s="7">
        <v>-1.35</v>
      </c>
      <c r="P3135" s="7">
        <v>-0.7</v>
      </c>
      <c r="Q3135" s="7">
        <v>-0.05</v>
      </c>
      <c r="R3135" s="7">
        <v>0.25</v>
      </c>
      <c r="S3135" s="7">
        <v>0.85</v>
      </c>
      <c r="T3135" s="7">
        <v>1.1499999999999999</v>
      </c>
      <c r="U3135" s="7">
        <v>1.55</v>
      </c>
      <c r="V3135" s="7">
        <v>1.85</v>
      </c>
      <c r="W3135" s="7">
        <v>2</v>
      </c>
      <c r="X3135" s="7">
        <v>2</v>
      </c>
    </row>
    <row r="3136" spans="1:24" x14ac:dyDescent="0.25">
      <c r="A3136" s="9">
        <v>43543</v>
      </c>
      <c r="L3136" s="8"/>
      <c r="M3136" s="8"/>
      <c r="N3136" s="8"/>
      <c r="O3136" s="7">
        <v>-1.35</v>
      </c>
      <c r="P3136" s="7">
        <v>-0.7</v>
      </c>
      <c r="Q3136" s="7">
        <v>-0.05</v>
      </c>
      <c r="R3136" s="7">
        <v>0.25</v>
      </c>
      <c r="S3136" s="7">
        <v>0.85</v>
      </c>
      <c r="T3136" s="7">
        <v>1.1499999999999999</v>
      </c>
      <c r="U3136" s="7">
        <v>1.55</v>
      </c>
      <c r="V3136" s="7">
        <v>1.85</v>
      </c>
      <c r="W3136" s="7">
        <v>2</v>
      </c>
      <c r="X3136" s="7">
        <v>2</v>
      </c>
    </row>
    <row r="3137" spans="1:24" x14ac:dyDescent="0.25">
      <c r="A3137" s="9">
        <v>43544</v>
      </c>
      <c r="L3137" s="8"/>
      <c r="M3137" s="8"/>
      <c r="N3137" s="8"/>
      <c r="O3137" s="7">
        <v>-1.32</v>
      </c>
      <c r="P3137" s="7">
        <v>-0.71</v>
      </c>
      <c r="Q3137" s="7">
        <v>0</v>
      </c>
      <c r="R3137" s="7">
        <v>0.4</v>
      </c>
      <c r="S3137" s="7">
        <v>0.9</v>
      </c>
      <c r="T3137" s="7">
        <v>1.2</v>
      </c>
      <c r="U3137" s="7">
        <v>1.6</v>
      </c>
      <c r="V3137" s="7">
        <v>1.7</v>
      </c>
      <c r="W3137" s="7">
        <v>2</v>
      </c>
      <c r="X3137" s="7">
        <v>2</v>
      </c>
    </row>
    <row r="3138" spans="1:24" x14ac:dyDescent="0.25">
      <c r="A3138" s="9">
        <v>43545</v>
      </c>
      <c r="L3138" s="8"/>
      <c r="M3138" s="8"/>
      <c r="N3138" s="8"/>
      <c r="O3138" s="7">
        <v>-1.32</v>
      </c>
      <c r="P3138" s="7">
        <v>-0.71</v>
      </c>
      <c r="Q3138" s="7">
        <v>0</v>
      </c>
      <c r="R3138" s="7">
        <v>0.4</v>
      </c>
      <c r="S3138" s="7">
        <v>0.9</v>
      </c>
      <c r="T3138" s="7">
        <v>1.2</v>
      </c>
      <c r="U3138" s="7">
        <v>1.6</v>
      </c>
      <c r="V3138" s="7">
        <v>1.7</v>
      </c>
      <c r="W3138" s="7">
        <v>2</v>
      </c>
      <c r="X3138" s="7">
        <v>2</v>
      </c>
    </row>
    <row r="3139" spans="1:24" x14ac:dyDescent="0.25">
      <c r="A3139" s="9">
        <v>43546</v>
      </c>
      <c r="L3139" s="8"/>
      <c r="M3139" s="8"/>
      <c r="N3139" s="8"/>
      <c r="O3139" s="7">
        <v>-1.32</v>
      </c>
      <c r="P3139" s="7">
        <v>-0.71</v>
      </c>
      <c r="Q3139" s="7">
        <v>0</v>
      </c>
      <c r="R3139" s="7">
        <v>0.4</v>
      </c>
      <c r="S3139" s="7">
        <v>0.9</v>
      </c>
      <c r="T3139" s="7">
        <v>1.2</v>
      </c>
      <c r="U3139" s="7">
        <v>1.6</v>
      </c>
      <c r="V3139" s="7">
        <v>1.7</v>
      </c>
      <c r="W3139" s="7">
        <v>2</v>
      </c>
      <c r="X3139" s="7">
        <v>2</v>
      </c>
    </row>
    <row r="3140" spans="1:24" x14ac:dyDescent="0.25">
      <c r="A3140" s="9">
        <v>43549</v>
      </c>
      <c r="L3140" s="8"/>
      <c r="M3140" s="8"/>
      <c r="N3140" s="8"/>
      <c r="O3140" s="7">
        <v>-1.3</v>
      </c>
      <c r="P3140" s="7">
        <v>-0.7</v>
      </c>
      <c r="Q3140" s="7">
        <v>-0.05</v>
      </c>
      <c r="R3140" s="7">
        <v>0.45</v>
      </c>
      <c r="S3140" s="7">
        <v>0.95</v>
      </c>
      <c r="T3140" s="7">
        <v>1.3</v>
      </c>
      <c r="U3140" s="7">
        <v>1.65</v>
      </c>
      <c r="V3140" s="7">
        <v>1.85</v>
      </c>
      <c r="W3140" s="7">
        <v>2</v>
      </c>
      <c r="X3140" s="7">
        <v>2</v>
      </c>
    </row>
    <row r="3141" spans="1:24" x14ac:dyDescent="0.25">
      <c r="A3141" s="9">
        <v>43550</v>
      </c>
      <c r="L3141" s="8"/>
      <c r="M3141" s="8"/>
      <c r="N3141" s="8"/>
      <c r="O3141" s="7">
        <v>-1.3</v>
      </c>
      <c r="P3141" s="7">
        <v>-0.73</v>
      </c>
      <c r="Q3141" s="7">
        <v>-0.05</v>
      </c>
      <c r="R3141" s="7">
        <v>0.45</v>
      </c>
      <c r="S3141" s="7">
        <v>0.95</v>
      </c>
      <c r="T3141" s="7">
        <v>1.3</v>
      </c>
      <c r="U3141" s="7">
        <v>1.55</v>
      </c>
      <c r="V3141" s="7">
        <v>1.65</v>
      </c>
      <c r="W3141" s="7">
        <v>2</v>
      </c>
      <c r="X3141" s="7">
        <v>2</v>
      </c>
    </row>
    <row r="3142" spans="1:24" x14ac:dyDescent="0.25">
      <c r="A3142" s="9">
        <v>43551</v>
      </c>
      <c r="L3142" s="8"/>
      <c r="M3142" s="8"/>
      <c r="N3142" s="8"/>
      <c r="O3142" s="7">
        <v>-1.3</v>
      </c>
      <c r="P3142" s="7">
        <v>-0.73</v>
      </c>
      <c r="Q3142" s="7">
        <v>-0.15</v>
      </c>
      <c r="R3142" s="7">
        <v>0.35</v>
      </c>
      <c r="S3142" s="7">
        <v>0.85</v>
      </c>
      <c r="T3142" s="7">
        <v>1.1000000000000001</v>
      </c>
      <c r="U3142" s="7">
        <v>1.5</v>
      </c>
      <c r="V3142" s="7">
        <v>1.55</v>
      </c>
      <c r="W3142" s="7">
        <v>1.8</v>
      </c>
      <c r="X3142" s="7">
        <v>2</v>
      </c>
    </row>
    <row r="3143" spans="1:24" x14ac:dyDescent="0.25">
      <c r="A3143" s="9">
        <v>43552</v>
      </c>
      <c r="L3143" s="8"/>
      <c r="M3143" s="8"/>
      <c r="N3143" s="8"/>
      <c r="O3143" s="7">
        <v>-1.3</v>
      </c>
      <c r="P3143" s="7">
        <v>-0.76</v>
      </c>
      <c r="Q3143" s="7">
        <v>-0.2</v>
      </c>
      <c r="R3143" s="7">
        <v>0.3</v>
      </c>
      <c r="S3143" s="7">
        <v>0.8</v>
      </c>
      <c r="T3143" s="7">
        <v>1</v>
      </c>
      <c r="U3143" s="7">
        <v>1.5</v>
      </c>
      <c r="V3143" s="7">
        <v>1.5</v>
      </c>
      <c r="W3143" s="7">
        <v>1.75</v>
      </c>
      <c r="X3143" s="7">
        <v>2</v>
      </c>
    </row>
    <row r="3144" spans="1:24" x14ac:dyDescent="0.25">
      <c r="A3144" s="9">
        <v>43553</v>
      </c>
      <c r="L3144" s="8"/>
      <c r="M3144" s="8"/>
      <c r="N3144" s="8"/>
      <c r="O3144" s="7">
        <v>-1.3</v>
      </c>
      <c r="P3144" s="7">
        <v>-0.76</v>
      </c>
      <c r="Q3144" s="7">
        <v>-0.2</v>
      </c>
      <c r="R3144" s="7">
        <v>0.3</v>
      </c>
      <c r="S3144" s="7">
        <v>0.8</v>
      </c>
      <c r="T3144" s="7">
        <v>1</v>
      </c>
      <c r="U3144" s="7">
        <v>1.5</v>
      </c>
      <c r="V3144" s="7">
        <v>1.5</v>
      </c>
      <c r="W3144" s="7">
        <v>1.75</v>
      </c>
      <c r="X3144" s="7">
        <v>2</v>
      </c>
    </row>
    <row r="3145" spans="1:24" x14ac:dyDescent="0.25">
      <c r="A3145" s="9">
        <v>43556</v>
      </c>
      <c r="L3145" s="8"/>
      <c r="M3145" s="8"/>
      <c r="N3145" s="8"/>
      <c r="O3145" s="7">
        <v>-1.3</v>
      </c>
      <c r="P3145" s="7">
        <v>-0.76</v>
      </c>
      <c r="Q3145" s="7">
        <v>-0.2</v>
      </c>
      <c r="R3145" s="7">
        <v>0.3</v>
      </c>
      <c r="S3145" s="7">
        <v>0.8</v>
      </c>
      <c r="T3145" s="7">
        <v>1</v>
      </c>
      <c r="U3145" s="7">
        <v>1.5</v>
      </c>
      <c r="V3145" s="7">
        <v>1.5</v>
      </c>
      <c r="W3145" s="7">
        <v>1.75</v>
      </c>
      <c r="X3145" s="7">
        <v>2</v>
      </c>
    </row>
    <row r="3146" spans="1:24" x14ac:dyDescent="0.25">
      <c r="A3146" s="9">
        <v>43557</v>
      </c>
      <c r="L3146" s="8"/>
      <c r="M3146" s="8"/>
      <c r="N3146" s="8"/>
      <c r="O3146" s="7">
        <v>-1.3</v>
      </c>
      <c r="P3146" s="7">
        <v>-0.76</v>
      </c>
      <c r="Q3146" s="7">
        <v>-0.2</v>
      </c>
      <c r="R3146" s="7">
        <v>0.3</v>
      </c>
      <c r="S3146" s="7">
        <v>0.8</v>
      </c>
      <c r="T3146" s="7">
        <v>1</v>
      </c>
      <c r="U3146" s="7">
        <v>1.5</v>
      </c>
      <c r="V3146" s="7">
        <v>1.5</v>
      </c>
      <c r="W3146" s="7">
        <v>1.75</v>
      </c>
      <c r="X3146" s="7">
        <v>2</v>
      </c>
    </row>
    <row r="3147" spans="1:24" x14ac:dyDescent="0.25">
      <c r="A3147" s="9">
        <v>43558</v>
      </c>
      <c r="L3147" s="8"/>
      <c r="M3147" s="8"/>
      <c r="N3147" s="8"/>
      <c r="O3147" s="7">
        <v>-1.3</v>
      </c>
      <c r="P3147" s="7">
        <v>-0.76</v>
      </c>
      <c r="Q3147" s="7">
        <v>-0.2</v>
      </c>
      <c r="R3147" s="7">
        <v>0.3</v>
      </c>
      <c r="S3147" s="7">
        <v>0.8</v>
      </c>
      <c r="T3147" s="7">
        <v>1</v>
      </c>
      <c r="U3147" s="7">
        <v>1.5</v>
      </c>
      <c r="V3147" s="7">
        <v>1.5</v>
      </c>
      <c r="W3147" s="7">
        <v>1.75</v>
      </c>
      <c r="X3147" s="7">
        <v>2</v>
      </c>
    </row>
    <row r="3148" spans="1:24" x14ac:dyDescent="0.25">
      <c r="A3148" s="9">
        <v>43559</v>
      </c>
      <c r="L3148" s="8"/>
      <c r="M3148" s="8"/>
      <c r="N3148" s="8"/>
      <c r="O3148" s="7">
        <v>-1.3</v>
      </c>
      <c r="P3148" s="7">
        <v>-0.76</v>
      </c>
      <c r="Q3148" s="7">
        <v>-0.2</v>
      </c>
      <c r="R3148" s="7">
        <v>0.3</v>
      </c>
      <c r="S3148" s="7">
        <v>0.8</v>
      </c>
      <c r="T3148" s="7">
        <v>1</v>
      </c>
      <c r="U3148" s="7">
        <v>1.5</v>
      </c>
      <c r="V3148" s="7">
        <v>1.5</v>
      </c>
      <c r="W3148" s="7">
        <v>1.75</v>
      </c>
      <c r="X3148" s="7">
        <v>2</v>
      </c>
    </row>
    <row r="3149" spans="1:24" x14ac:dyDescent="0.25">
      <c r="A3149" s="9">
        <v>43560</v>
      </c>
      <c r="L3149" s="8"/>
      <c r="M3149" s="8"/>
      <c r="N3149" s="8"/>
      <c r="O3149" s="7">
        <v>-1.3</v>
      </c>
      <c r="P3149" s="7">
        <v>-0.8</v>
      </c>
      <c r="Q3149" s="7">
        <v>-0.2</v>
      </c>
      <c r="R3149" s="7">
        <v>0.3</v>
      </c>
      <c r="S3149" s="7">
        <v>0.8</v>
      </c>
      <c r="T3149" s="7">
        <v>1</v>
      </c>
      <c r="U3149" s="7">
        <v>1.5</v>
      </c>
      <c r="V3149" s="7">
        <v>1.5</v>
      </c>
      <c r="W3149" s="7">
        <v>1.75</v>
      </c>
      <c r="X3149" s="7">
        <v>2</v>
      </c>
    </row>
    <row r="3150" spans="1:24" x14ac:dyDescent="0.25">
      <c r="A3150" s="9">
        <v>43563</v>
      </c>
      <c r="L3150" s="8"/>
      <c r="M3150" s="8"/>
      <c r="N3150" s="8"/>
      <c r="O3150" s="7">
        <v>-1.3</v>
      </c>
      <c r="P3150" s="7">
        <v>-0.8</v>
      </c>
      <c r="Q3150" s="7">
        <v>-0.18</v>
      </c>
      <c r="R3150" s="7">
        <v>0.35</v>
      </c>
      <c r="S3150" s="7">
        <v>0.85</v>
      </c>
      <c r="T3150" s="7">
        <v>1.1000000000000001</v>
      </c>
      <c r="U3150" s="7">
        <v>1.5</v>
      </c>
      <c r="V3150" s="7">
        <v>1.55</v>
      </c>
      <c r="W3150" s="7">
        <v>1.7</v>
      </c>
      <c r="X3150" s="7">
        <v>2</v>
      </c>
    </row>
    <row r="3151" spans="1:24" x14ac:dyDescent="0.25">
      <c r="A3151" s="9">
        <v>43564</v>
      </c>
      <c r="L3151" s="8"/>
      <c r="M3151" s="8"/>
      <c r="N3151" s="8"/>
      <c r="O3151" s="7">
        <v>-1.3</v>
      </c>
      <c r="P3151" s="7">
        <v>-0.8</v>
      </c>
      <c r="Q3151" s="7">
        <v>-0.18</v>
      </c>
      <c r="R3151" s="7">
        <v>0.35</v>
      </c>
      <c r="S3151" s="7">
        <v>0.85</v>
      </c>
      <c r="T3151" s="7">
        <v>1.1000000000000001</v>
      </c>
      <c r="U3151" s="7">
        <v>1.5</v>
      </c>
      <c r="V3151" s="7">
        <v>1.55</v>
      </c>
      <c r="W3151" s="7">
        <v>1.7</v>
      </c>
      <c r="X3151" s="7">
        <v>2</v>
      </c>
    </row>
    <row r="3152" spans="1:24" x14ac:dyDescent="0.25">
      <c r="A3152" s="9">
        <v>43565</v>
      </c>
      <c r="L3152" s="8"/>
      <c r="M3152" s="8"/>
      <c r="N3152" s="8"/>
      <c r="O3152" s="7">
        <v>-1.3</v>
      </c>
      <c r="P3152" s="7">
        <v>-0.8</v>
      </c>
      <c r="Q3152" s="7">
        <v>-0.18</v>
      </c>
      <c r="R3152" s="7">
        <v>0.35</v>
      </c>
      <c r="S3152" s="7">
        <v>0.85</v>
      </c>
      <c r="T3152" s="7">
        <v>1.1000000000000001</v>
      </c>
      <c r="U3152" s="7">
        <v>1.5</v>
      </c>
      <c r="V3152" s="7">
        <v>1.55</v>
      </c>
      <c r="W3152" s="7">
        <v>1.7</v>
      </c>
      <c r="X3152" s="7">
        <v>2</v>
      </c>
    </row>
    <row r="3153" spans="1:24" x14ac:dyDescent="0.25">
      <c r="A3153" s="9">
        <v>43566</v>
      </c>
      <c r="L3153" s="8"/>
      <c r="M3153" s="8"/>
      <c r="N3153" s="8"/>
      <c r="O3153" s="7">
        <v>-1.32</v>
      </c>
      <c r="P3153" s="7">
        <v>-0.8</v>
      </c>
      <c r="Q3153" s="7">
        <v>-0.25</v>
      </c>
      <c r="R3153" s="7">
        <v>0.3</v>
      </c>
      <c r="S3153" s="7">
        <v>0.8</v>
      </c>
      <c r="T3153" s="7">
        <v>1</v>
      </c>
      <c r="U3153" s="7">
        <v>1.5</v>
      </c>
      <c r="V3153" s="7">
        <v>1.5</v>
      </c>
      <c r="W3153" s="7">
        <v>1.75</v>
      </c>
      <c r="X3153" s="7">
        <v>2</v>
      </c>
    </row>
    <row r="3154" spans="1:24" x14ac:dyDescent="0.25">
      <c r="A3154" s="9">
        <v>43567</v>
      </c>
      <c r="L3154" s="8"/>
      <c r="M3154" s="8"/>
      <c r="N3154" s="8"/>
      <c r="O3154" s="7">
        <v>-1.37</v>
      </c>
      <c r="P3154" s="7">
        <v>-0.8</v>
      </c>
      <c r="Q3154" s="7">
        <v>-0.25</v>
      </c>
      <c r="R3154" s="7">
        <v>0.3</v>
      </c>
      <c r="S3154" s="7">
        <v>0.8</v>
      </c>
      <c r="T3154" s="7">
        <v>1</v>
      </c>
      <c r="U3154" s="7">
        <v>1.5</v>
      </c>
      <c r="V3154" s="7">
        <v>1.5</v>
      </c>
      <c r="W3154" s="7">
        <v>1.75</v>
      </c>
      <c r="X3154" s="7">
        <v>2</v>
      </c>
    </row>
    <row r="3155" spans="1:24" x14ac:dyDescent="0.25">
      <c r="A3155" s="9">
        <v>43570</v>
      </c>
      <c r="L3155" s="8"/>
      <c r="M3155" s="8"/>
      <c r="N3155" s="8"/>
      <c r="O3155" s="7">
        <v>-1.37</v>
      </c>
      <c r="P3155" s="7">
        <v>-0.85</v>
      </c>
      <c r="Q3155" s="7">
        <v>-0.28000000000000003</v>
      </c>
      <c r="R3155" s="7">
        <v>0.25</v>
      </c>
      <c r="S3155" s="7">
        <v>0.65</v>
      </c>
      <c r="T3155" s="7">
        <v>1.1000000000000001</v>
      </c>
      <c r="U3155" s="7">
        <v>1.5</v>
      </c>
      <c r="V3155" s="7">
        <v>1.55</v>
      </c>
      <c r="W3155" s="7">
        <v>1.7</v>
      </c>
      <c r="X3155" s="7">
        <v>2</v>
      </c>
    </row>
    <row r="3156" spans="1:24" x14ac:dyDescent="0.25">
      <c r="A3156" s="9">
        <v>43571</v>
      </c>
      <c r="L3156" s="8"/>
      <c r="M3156" s="8"/>
      <c r="N3156" s="8"/>
      <c r="O3156" s="7">
        <v>-1.35</v>
      </c>
      <c r="P3156" s="7">
        <v>-0.9</v>
      </c>
      <c r="Q3156" s="7">
        <v>-0.3</v>
      </c>
      <c r="R3156" s="7">
        <v>0.25</v>
      </c>
      <c r="S3156" s="7">
        <v>0.45</v>
      </c>
      <c r="T3156" s="7">
        <v>0.9</v>
      </c>
      <c r="U3156" s="7">
        <v>1.5</v>
      </c>
      <c r="V3156" s="7">
        <v>1.5</v>
      </c>
      <c r="W3156" s="7">
        <v>1.75</v>
      </c>
      <c r="X3156" s="7">
        <v>2</v>
      </c>
    </row>
    <row r="3157" spans="1:24" x14ac:dyDescent="0.25">
      <c r="A3157" s="9">
        <v>43572</v>
      </c>
      <c r="L3157" s="8"/>
      <c r="M3157" s="8"/>
      <c r="N3157" s="8"/>
      <c r="O3157" s="7">
        <v>-1.35</v>
      </c>
      <c r="P3157" s="7">
        <v>-0.9</v>
      </c>
      <c r="Q3157" s="7">
        <v>-0.3</v>
      </c>
      <c r="R3157" s="7">
        <v>0.25</v>
      </c>
      <c r="S3157" s="7">
        <v>0.45</v>
      </c>
      <c r="T3157" s="7">
        <v>0.9</v>
      </c>
      <c r="U3157" s="7">
        <v>1.5</v>
      </c>
      <c r="V3157" s="7">
        <v>1.5</v>
      </c>
      <c r="W3157" s="7">
        <v>1.75</v>
      </c>
      <c r="X3157" s="7">
        <v>2</v>
      </c>
    </row>
    <row r="3158" spans="1:24" x14ac:dyDescent="0.25">
      <c r="A3158" s="9">
        <v>43573</v>
      </c>
      <c r="L3158" s="8"/>
      <c r="M3158" s="8"/>
      <c r="N3158" s="8"/>
      <c r="O3158" s="7">
        <v>-1.35</v>
      </c>
      <c r="P3158" s="7">
        <v>-0.9</v>
      </c>
      <c r="Q3158" s="7">
        <v>-0.3</v>
      </c>
      <c r="R3158" s="7">
        <v>0.2</v>
      </c>
      <c r="S3158" s="7">
        <v>0.44</v>
      </c>
      <c r="T3158" s="7">
        <v>0.9</v>
      </c>
      <c r="U3158" s="7">
        <v>1.5</v>
      </c>
      <c r="V3158" s="7">
        <v>1.5</v>
      </c>
      <c r="W3158" s="7">
        <v>1.65</v>
      </c>
      <c r="X3158" s="7">
        <v>2</v>
      </c>
    </row>
    <row r="3159" spans="1:24" x14ac:dyDescent="0.25">
      <c r="A3159" s="9">
        <v>43577</v>
      </c>
      <c r="L3159" s="8"/>
      <c r="M3159" s="8"/>
      <c r="N3159" s="8"/>
      <c r="O3159" s="7">
        <v>-1.32</v>
      </c>
      <c r="P3159" s="7">
        <v>-0.85</v>
      </c>
      <c r="Q3159" s="7">
        <v>-0.25</v>
      </c>
      <c r="R3159" s="7">
        <v>0.2</v>
      </c>
      <c r="S3159" s="7">
        <v>0.8</v>
      </c>
      <c r="T3159" s="7">
        <v>1</v>
      </c>
      <c r="U3159" s="7">
        <v>1.5</v>
      </c>
      <c r="V3159" s="7">
        <v>1.5</v>
      </c>
      <c r="W3159" s="7">
        <v>1.55</v>
      </c>
      <c r="X3159" s="7">
        <v>1.6</v>
      </c>
    </row>
    <row r="3160" spans="1:24" x14ac:dyDescent="0.25">
      <c r="A3160" s="9">
        <v>43578</v>
      </c>
      <c r="L3160" s="8"/>
      <c r="M3160" s="8"/>
      <c r="N3160" s="8"/>
      <c r="O3160" s="7">
        <v>-1.32</v>
      </c>
      <c r="P3160" s="7">
        <v>-0.85</v>
      </c>
      <c r="Q3160" s="7">
        <v>-0.25</v>
      </c>
      <c r="R3160" s="7">
        <v>0.2</v>
      </c>
      <c r="S3160" s="7">
        <v>0.8</v>
      </c>
      <c r="T3160" s="7">
        <v>1</v>
      </c>
      <c r="U3160" s="7">
        <v>1.5</v>
      </c>
      <c r="V3160" s="7">
        <v>1.5</v>
      </c>
      <c r="W3160" s="7">
        <v>1.55</v>
      </c>
      <c r="X3160" s="7">
        <v>1.6</v>
      </c>
    </row>
    <row r="3161" spans="1:24" x14ac:dyDescent="0.25">
      <c r="A3161" s="9">
        <v>43579</v>
      </c>
      <c r="L3161" s="8"/>
      <c r="M3161" s="8"/>
      <c r="N3161" s="8"/>
      <c r="O3161" s="7">
        <v>-1.32</v>
      </c>
      <c r="P3161" s="7">
        <v>-0.85</v>
      </c>
      <c r="Q3161" s="7">
        <v>-0.25</v>
      </c>
      <c r="R3161" s="7">
        <v>0.2</v>
      </c>
      <c r="S3161" s="7">
        <v>0.8</v>
      </c>
      <c r="T3161" s="7">
        <v>1</v>
      </c>
      <c r="U3161" s="7">
        <v>1.5</v>
      </c>
      <c r="V3161" s="7">
        <v>1.5</v>
      </c>
      <c r="W3161" s="7">
        <v>1.55</v>
      </c>
      <c r="X3161" s="7">
        <v>1.6</v>
      </c>
    </row>
    <row r="3162" spans="1:24" x14ac:dyDescent="0.25">
      <c r="A3162" s="9">
        <v>43580</v>
      </c>
      <c r="L3162" s="8"/>
      <c r="M3162" s="8"/>
      <c r="N3162" s="8"/>
      <c r="O3162" s="7">
        <v>-1.32</v>
      </c>
      <c r="P3162" s="7">
        <v>-0.85</v>
      </c>
      <c r="Q3162" s="7">
        <v>-0.25</v>
      </c>
      <c r="R3162" s="7">
        <v>0.2</v>
      </c>
      <c r="S3162" s="7">
        <v>0.8</v>
      </c>
      <c r="T3162" s="7">
        <v>1</v>
      </c>
      <c r="U3162" s="7">
        <v>1.5</v>
      </c>
      <c r="V3162" s="7">
        <v>1.5</v>
      </c>
      <c r="W3162" s="7">
        <v>1.55</v>
      </c>
      <c r="X3162" s="7">
        <v>1.6</v>
      </c>
    </row>
    <row r="3163" spans="1:24" x14ac:dyDescent="0.25">
      <c r="A3163" s="9">
        <v>43581</v>
      </c>
      <c r="L3163" s="8"/>
      <c r="M3163" s="8"/>
      <c r="N3163" s="8"/>
      <c r="O3163" s="7">
        <v>-1.35</v>
      </c>
      <c r="P3163" s="7">
        <v>-0.8</v>
      </c>
      <c r="Q3163" s="7">
        <v>-0.18</v>
      </c>
      <c r="R3163" s="7">
        <v>0.2</v>
      </c>
      <c r="S3163" s="7">
        <v>0.65</v>
      </c>
      <c r="T3163" s="7">
        <v>1</v>
      </c>
      <c r="U3163" s="7">
        <v>1.25</v>
      </c>
      <c r="V3163" s="7">
        <v>1.5</v>
      </c>
      <c r="W3163" s="7">
        <v>1.6</v>
      </c>
      <c r="X3163" s="7">
        <v>1.6</v>
      </c>
    </row>
    <row r="3164" spans="1:24" x14ac:dyDescent="0.25">
      <c r="A3164" s="9">
        <v>43584</v>
      </c>
      <c r="L3164" s="8"/>
      <c r="M3164" s="8"/>
      <c r="N3164" s="8"/>
      <c r="O3164" s="7">
        <v>-1.37</v>
      </c>
      <c r="P3164" s="7">
        <v>-0.8</v>
      </c>
      <c r="Q3164" s="7">
        <v>-0.1</v>
      </c>
      <c r="R3164" s="7">
        <v>0.2</v>
      </c>
      <c r="S3164" s="7">
        <v>0.8</v>
      </c>
      <c r="T3164" s="7">
        <v>1</v>
      </c>
      <c r="U3164" s="7">
        <v>1.5</v>
      </c>
      <c r="V3164" s="7">
        <v>1.5</v>
      </c>
      <c r="W3164" s="7">
        <v>1.65</v>
      </c>
      <c r="X3164" s="7">
        <v>1.6</v>
      </c>
    </row>
    <row r="3165" spans="1:24" x14ac:dyDescent="0.25">
      <c r="A3165" s="9">
        <v>43585</v>
      </c>
      <c r="L3165" s="8"/>
      <c r="M3165" s="8"/>
      <c r="N3165" s="8"/>
      <c r="O3165" s="7">
        <v>-1.4</v>
      </c>
      <c r="P3165" s="7">
        <v>-0.8</v>
      </c>
      <c r="Q3165" s="7">
        <v>-0.1</v>
      </c>
      <c r="R3165" s="7">
        <v>0.2</v>
      </c>
      <c r="S3165" s="7">
        <v>0.8</v>
      </c>
      <c r="T3165" s="7">
        <v>1</v>
      </c>
      <c r="U3165" s="7">
        <v>1.5</v>
      </c>
      <c r="V3165" s="7">
        <v>1.5</v>
      </c>
      <c r="W3165" s="7">
        <v>1.65</v>
      </c>
      <c r="X3165" s="7">
        <v>1.6</v>
      </c>
    </row>
    <row r="3166" spans="1:24" x14ac:dyDescent="0.25">
      <c r="A3166" s="9">
        <v>43587</v>
      </c>
      <c r="L3166" s="8"/>
      <c r="M3166" s="8"/>
      <c r="N3166" s="8"/>
      <c r="O3166" s="7">
        <v>-1.4</v>
      </c>
      <c r="P3166" s="7">
        <v>-0.8</v>
      </c>
      <c r="Q3166" s="7">
        <v>-0.1</v>
      </c>
      <c r="R3166" s="7">
        <v>0.2</v>
      </c>
      <c r="S3166" s="7">
        <v>0.8</v>
      </c>
      <c r="T3166" s="7">
        <v>1</v>
      </c>
      <c r="U3166" s="7">
        <v>1.5</v>
      </c>
      <c r="V3166" s="7">
        <v>1.5</v>
      </c>
      <c r="W3166" s="7">
        <v>1.65</v>
      </c>
      <c r="X3166" s="7">
        <v>1.6</v>
      </c>
    </row>
    <row r="3167" spans="1:24" x14ac:dyDescent="0.25">
      <c r="A3167" s="9">
        <v>43588</v>
      </c>
      <c r="L3167" s="8"/>
      <c r="M3167" s="8"/>
      <c r="N3167" s="8"/>
      <c r="O3167" s="7">
        <v>-1.4</v>
      </c>
      <c r="P3167" s="7">
        <v>-0.8</v>
      </c>
      <c r="Q3167" s="7">
        <v>-0.1</v>
      </c>
      <c r="R3167" s="7">
        <v>0.2</v>
      </c>
      <c r="S3167" s="7">
        <v>0.65</v>
      </c>
      <c r="T3167" s="7">
        <v>1</v>
      </c>
      <c r="U3167" s="7">
        <v>1.5</v>
      </c>
      <c r="V3167" s="7">
        <v>1.5</v>
      </c>
      <c r="W3167" s="7">
        <v>1.65</v>
      </c>
      <c r="X3167" s="7">
        <v>1.6</v>
      </c>
    </row>
    <row r="3168" spans="1:24" x14ac:dyDescent="0.25">
      <c r="A3168" s="9">
        <v>43591</v>
      </c>
      <c r="L3168" s="8"/>
      <c r="M3168" s="8"/>
      <c r="N3168" s="8"/>
      <c r="O3168" s="7">
        <v>-1.4</v>
      </c>
      <c r="P3168" s="7">
        <v>-0.8</v>
      </c>
      <c r="Q3168" s="7">
        <v>-0.18</v>
      </c>
      <c r="R3168" s="7">
        <v>0.2</v>
      </c>
      <c r="S3168" s="7">
        <v>0.5</v>
      </c>
      <c r="T3168" s="7">
        <v>0.9</v>
      </c>
      <c r="U3168" s="7">
        <v>1.2</v>
      </c>
      <c r="V3168" s="7">
        <v>1.5</v>
      </c>
      <c r="W3168" s="7">
        <v>1.85</v>
      </c>
      <c r="X3168" s="7">
        <v>2</v>
      </c>
    </row>
    <row r="3169" spans="1:24" x14ac:dyDescent="0.25">
      <c r="A3169" s="9">
        <v>43592</v>
      </c>
      <c r="L3169" s="8"/>
      <c r="M3169" s="8"/>
      <c r="N3169" s="8"/>
      <c r="O3169" s="7">
        <v>-1.39</v>
      </c>
      <c r="P3169" s="7">
        <v>-0.8</v>
      </c>
      <c r="Q3169" s="7">
        <v>-0.1</v>
      </c>
      <c r="R3169" s="7">
        <v>0.2</v>
      </c>
      <c r="S3169" s="7">
        <v>0.5</v>
      </c>
      <c r="T3169" s="7">
        <v>1</v>
      </c>
      <c r="U3169" s="7">
        <v>1.35</v>
      </c>
      <c r="V3169" s="7">
        <v>1.55</v>
      </c>
      <c r="W3169" s="7">
        <v>1.7</v>
      </c>
      <c r="X3169" s="7">
        <v>1.8</v>
      </c>
    </row>
    <row r="3170" spans="1:24" x14ac:dyDescent="0.25">
      <c r="A3170" s="9">
        <v>43593</v>
      </c>
      <c r="L3170" s="8"/>
      <c r="M3170" s="8"/>
      <c r="N3170" s="8"/>
      <c r="O3170" s="7">
        <v>-1.36</v>
      </c>
      <c r="P3170" s="7">
        <v>-0.85</v>
      </c>
      <c r="Q3170" s="7">
        <v>-0.1</v>
      </c>
      <c r="R3170" s="7">
        <v>0.2</v>
      </c>
      <c r="S3170" s="7">
        <v>0.5</v>
      </c>
      <c r="T3170" s="7">
        <v>0.9</v>
      </c>
      <c r="U3170" s="7">
        <v>1.2</v>
      </c>
      <c r="V3170" s="7">
        <v>1.5</v>
      </c>
      <c r="W3170" s="7">
        <v>1.65</v>
      </c>
      <c r="X3170" s="7">
        <v>1.8</v>
      </c>
    </row>
    <row r="3171" spans="1:24" x14ac:dyDescent="0.25">
      <c r="A3171" s="9">
        <v>43594</v>
      </c>
      <c r="L3171" s="8"/>
      <c r="M3171" s="8"/>
      <c r="N3171" s="8"/>
      <c r="O3171" s="7">
        <v>-1.37</v>
      </c>
      <c r="P3171" s="7">
        <v>-0.9</v>
      </c>
      <c r="Q3171" s="7">
        <v>-0.18</v>
      </c>
      <c r="R3171" s="7">
        <v>0.2</v>
      </c>
      <c r="S3171" s="7">
        <v>0.5</v>
      </c>
      <c r="T3171" s="7">
        <v>0.9</v>
      </c>
      <c r="U3171" s="7">
        <v>1.2</v>
      </c>
      <c r="V3171" s="7">
        <v>1.5</v>
      </c>
      <c r="W3171" s="7">
        <v>1.65</v>
      </c>
      <c r="X3171" s="7">
        <v>1.8</v>
      </c>
    </row>
    <row r="3172" spans="1:24" x14ac:dyDescent="0.25">
      <c r="A3172" s="9">
        <v>43595</v>
      </c>
      <c r="L3172" s="8"/>
      <c r="M3172" s="8"/>
      <c r="N3172" s="8"/>
      <c r="O3172" s="7">
        <v>-1.37</v>
      </c>
      <c r="P3172" s="7">
        <v>-0.9</v>
      </c>
      <c r="Q3172" s="7">
        <v>-0.18</v>
      </c>
      <c r="R3172" s="7">
        <v>0.2</v>
      </c>
      <c r="S3172" s="7">
        <v>0.5</v>
      </c>
      <c r="T3172" s="7">
        <v>0.9</v>
      </c>
      <c r="U3172" s="7">
        <v>1.2</v>
      </c>
      <c r="V3172" s="7">
        <v>1.5</v>
      </c>
      <c r="W3172" s="7">
        <v>1.65</v>
      </c>
      <c r="X3172" s="7">
        <v>1.8</v>
      </c>
    </row>
    <row r="3173" spans="1:24" x14ac:dyDescent="0.25">
      <c r="A3173" s="9">
        <v>43598</v>
      </c>
      <c r="L3173" s="8"/>
      <c r="M3173" s="8"/>
      <c r="N3173" s="8"/>
      <c r="O3173" s="7">
        <v>-1.3</v>
      </c>
      <c r="P3173" s="7">
        <v>-0.8</v>
      </c>
      <c r="Q3173" s="7">
        <v>-0.1</v>
      </c>
      <c r="R3173" s="7">
        <v>0.2</v>
      </c>
      <c r="S3173" s="7">
        <v>0.8</v>
      </c>
      <c r="T3173" s="7">
        <v>1</v>
      </c>
      <c r="U3173" s="7">
        <v>1.5</v>
      </c>
      <c r="V3173" s="7">
        <v>1.6</v>
      </c>
      <c r="W3173" s="7">
        <v>1.55</v>
      </c>
      <c r="X3173" s="7">
        <v>1.6</v>
      </c>
    </row>
    <row r="3174" spans="1:24" x14ac:dyDescent="0.25">
      <c r="A3174" s="9">
        <v>43599</v>
      </c>
      <c r="L3174" s="8"/>
      <c r="M3174" s="8"/>
      <c r="N3174" s="8"/>
      <c r="O3174" s="7">
        <v>-1.3</v>
      </c>
      <c r="P3174" s="7">
        <v>-0.8</v>
      </c>
      <c r="Q3174" s="7">
        <v>-0.1</v>
      </c>
      <c r="R3174" s="7">
        <v>0.2</v>
      </c>
      <c r="S3174" s="7">
        <v>0.8</v>
      </c>
      <c r="T3174" s="7">
        <v>1</v>
      </c>
      <c r="U3174" s="7">
        <v>1.5</v>
      </c>
      <c r="V3174" s="7">
        <v>1.6</v>
      </c>
      <c r="W3174" s="7">
        <v>1.55</v>
      </c>
      <c r="X3174" s="7">
        <v>1.6</v>
      </c>
    </row>
    <row r="3175" spans="1:24" x14ac:dyDescent="0.25">
      <c r="A3175" s="9">
        <v>43600</v>
      </c>
      <c r="L3175" s="8"/>
      <c r="M3175" s="8"/>
      <c r="N3175" s="8"/>
      <c r="O3175" s="7">
        <v>-1.3</v>
      </c>
      <c r="P3175" s="7">
        <v>-0.8</v>
      </c>
      <c r="Q3175" s="7">
        <v>-0.1</v>
      </c>
      <c r="R3175" s="7">
        <v>0.2</v>
      </c>
      <c r="S3175" s="7">
        <v>0.8</v>
      </c>
      <c r="T3175" s="7">
        <v>1</v>
      </c>
      <c r="U3175" s="7">
        <v>1.5</v>
      </c>
      <c r="V3175" s="7">
        <v>1.6</v>
      </c>
      <c r="W3175" s="7">
        <v>1.55</v>
      </c>
      <c r="X3175" s="7">
        <v>1.6</v>
      </c>
    </row>
    <row r="3176" spans="1:24" x14ac:dyDescent="0.25">
      <c r="A3176" s="9">
        <v>43601</v>
      </c>
      <c r="L3176" s="8"/>
      <c r="M3176" s="8"/>
      <c r="N3176" s="8"/>
      <c r="O3176" s="7">
        <v>-1.3</v>
      </c>
      <c r="P3176" s="7">
        <v>-0.9</v>
      </c>
      <c r="Q3176" s="7">
        <v>-0.18</v>
      </c>
      <c r="R3176" s="7">
        <v>0.2</v>
      </c>
      <c r="S3176" s="7">
        <v>0.5</v>
      </c>
      <c r="T3176" s="7">
        <v>0.9</v>
      </c>
      <c r="U3176" s="7">
        <v>1.2</v>
      </c>
      <c r="V3176" s="7">
        <v>1.5</v>
      </c>
      <c r="W3176" s="7">
        <v>1.55</v>
      </c>
      <c r="X3176" s="7">
        <v>1.55</v>
      </c>
    </row>
    <row r="3177" spans="1:24" x14ac:dyDescent="0.25">
      <c r="A3177" s="9">
        <v>43602</v>
      </c>
      <c r="L3177" s="8"/>
      <c r="M3177" s="8"/>
      <c r="N3177" s="8"/>
      <c r="O3177" s="7">
        <v>-1.39</v>
      </c>
      <c r="P3177" s="7">
        <v>-0.9</v>
      </c>
      <c r="Q3177" s="7">
        <v>-0.28000000000000003</v>
      </c>
      <c r="R3177" s="7">
        <v>0.2</v>
      </c>
      <c r="S3177" s="7">
        <v>0.5</v>
      </c>
      <c r="T3177" s="7">
        <v>0.9</v>
      </c>
      <c r="U3177" s="7">
        <v>1.2</v>
      </c>
      <c r="V3177" s="7">
        <v>1.5</v>
      </c>
      <c r="W3177" s="7">
        <v>1.65</v>
      </c>
      <c r="X3177" s="7">
        <v>1.8</v>
      </c>
    </row>
    <row r="3178" spans="1:24" x14ac:dyDescent="0.25">
      <c r="A3178" s="9">
        <v>43605</v>
      </c>
      <c r="L3178" s="8"/>
      <c r="M3178" s="8"/>
      <c r="N3178" s="8"/>
      <c r="O3178" s="7">
        <v>-1.37</v>
      </c>
      <c r="P3178" s="7">
        <v>-0.9</v>
      </c>
      <c r="Q3178" s="7">
        <v>-0.28000000000000003</v>
      </c>
      <c r="R3178" s="7">
        <v>0.2</v>
      </c>
      <c r="S3178" s="7">
        <v>0.5</v>
      </c>
      <c r="T3178" s="7">
        <v>0.9</v>
      </c>
      <c r="U3178" s="7">
        <v>1.2</v>
      </c>
      <c r="V3178" s="7">
        <v>1.5</v>
      </c>
      <c r="W3178" s="7">
        <v>1.65</v>
      </c>
      <c r="X3178" s="7">
        <v>1.75</v>
      </c>
    </row>
    <row r="3179" spans="1:24" x14ac:dyDescent="0.25">
      <c r="A3179" s="9">
        <v>43606</v>
      </c>
      <c r="L3179" s="8"/>
      <c r="M3179" s="8"/>
      <c r="N3179" s="8"/>
      <c r="O3179" s="7">
        <v>-1.37</v>
      </c>
      <c r="P3179" s="7">
        <v>-0.9</v>
      </c>
      <c r="Q3179" s="7">
        <v>-0.28000000000000003</v>
      </c>
      <c r="R3179" s="7">
        <v>0.2</v>
      </c>
      <c r="S3179" s="7">
        <v>0.5</v>
      </c>
      <c r="T3179" s="7">
        <v>0.9</v>
      </c>
      <c r="U3179" s="7">
        <v>1.2</v>
      </c>
      <c r="V3179" s="7">
        <v>1.5</v>
      </c>
      <c r="W3179" s="7">
        <v>1.65</v>
      </c>
      <c r="X3179" s="7">
        <v>1.75</v>
      </c>
    </row>
    <row r="3180" spans="1:24" x14ac:dyDescent="0.25">
      <c r="A3180" s="9">
        <v>43607</v>
      </c>
      <c r="L3180" s="8"/>
      <c r="M3180" s="8"/>
      <c r="N3180" s="8"/>
      <c r="O3180" s="7">
        <v>-1.37</v>
      </c>
      <c r="P3180" s="7">
        <v>-0.9</v>
      </c>
      <c r="Q3180" s="7">
        <v>-0.28000000000000003</v>
      </c>
      <c r="R3180" s="7">
        <v>0.2</v>
      </c>
      <c r="S3180" s="7">
        <v>0.5</v>
      </c>
      <c r="T3180" s="7">
        <v>0.9</v>
      </c>
      <c r="U3180" s="7">
        <v>1.2</v>
      </c>
      <c r="V3180" s="7">
        <v>1.5</v>
      </c>
      <c r="W3180" s="7">
        <v>1.65</v>
      </c>
      <c r="X3180" s="7">
        <v>1.75</v>
      </c>
    </row>
    <row r="3181" spans="1:24" x14ac:dyDescent="0.25">
      <c r="A3181" s="9">
        <v>43608</v>
      </c>
      <c r="L3181" s="8"/>
      <c r="M3181" s="8"/>
      <c r="N3181" s="8"/>
      <c r="O3181" s="7">
        <v>-1.37</v>
      </c>
      <c r="P3181" s="7">
        <v>-0.9</v>
      </c>
      <c r="Q3181" s="7">
        <v>-0.28000000000000003</v>
      </c>
      <c r="R3181" s="7">
        <v>0.2</v>
      </c>
      <c r="S3181" s="7">
        <v>0.5</v>
      </c>
      <c r="T3181" s="7">
        <v>0.9</v>
      </c>
      <c r="U3181" s="7">
        <v>1.2</v>
      </c>
      <c r="V3181" s="7">
        <v>1.5</v>
      </c>
      <c r="W3181" s="7">
        <v>1.65</v>
      </c>
      <c r="X3181" s="7">
        <v>1.75</v>
      </c>
    </row>
    <row r="3182" spans="1:24" x14ac:dyDescent="0.25">
      <c r="A3182" s="9">
        <v>43609</v>
      </c>
      <c r="L3182" s="8"/>
      <c r="M3182" s="8"/>
      <c r="N3182" s="8"/>
      <c r="O3182" s="7">
        <v>-1.37</v>
      </c>
      <c r="P3182" s="7">
        <v>-0.9</v>
      </c>
      <c r="Q3182" s="7">
        <v>-0.28000000000000003</v>
      </c>
      <c r="R3182" s="7">
        <v>0.2</v>
      </c>
      <c r="S3182" s="7">
        <v>0.5</v>
      </c>
      <c r="T3182" s="7">
        <v>0.9</v>
      </c>
      <c r="U3182" s="7">
        <v>1.2</v>
      </c>
      <c r="V3182" s="7">
        <v>1.5</v>
      </c>
      <c r="W3182" s="7">
        <v>1.65</v>
      </c>
      <c r="X3182" s="7">
        <v>1.75</v>
      </c>
    </row>
    <row r="3183" spans="1:24" x14ac:dyDescent="0.25">
      <c r="A3183" s="9">
        <v>43612</v>
      </c>
      <c r="L3183" s="8"/>
      <c r="M3183" s="8"/>
      <c r="N3183" s="8"/>
      <c r="O3183" s="7">
        <v>-1.37</v>
      </c>
      <c r="P3183" s="7">
        <v>-0.9</v>
      </c>
      <c r="Q3183" s="7">
        <v>-0.28000000000000003</v>
      </c>
      <c r="R3183" s="7">
        <v>0.2</v>
      </c>
      <c r="S3183" s="7">
        <v>0.5</v>
      </c>
      <c r="T3183" s="7">
        <v>0.9</v>
      </c>
      <c r="U3183" s="7">
        <v>1.2</v>
      </c>
      <c r="V3183" s="7">
        <v>1.5</v>
      </c>
      <c r="W3183" s="7">
        <v>1.65</v>
      </c>
      <c r="X3183" s="7">
        <v>1.75</v>
      </c>
    </row>
    <row r="3184" spans="1:24" x14ac:dyDescent="0.25">
      <c r="A3184" s="9">
        <v>43613</v>
      </c>
      <c r="L3184" s="8"/>
      <c r="M3184" s="8"/>
      <c r="N3184" s="8"/>
      <c r="O3184" s="7">
        <v>-1.37</v>
      </c>
      <c r="P3184" s="7">
        <v>-0.9</v>
      </c>
      <c r="Q3184" s="7">
        <v>-0.28000000000000003</v>
      </c>
      <c r="R3184" s="7">
        <v>0.2</v>
      </c>
      <c r="S3184" s="7">
        <v>0.5</v>
      </c>
      <c r="T3184" s="7">
        <v>0.9</v>
      </c>
      <c r="U3184" s="7">
        <v>1.2</v>
      </c>
      <c r="V3184" s="7">
        <v>1.5</v>
      </c>
      <c r="W3184" s="7">
        <v>1.65</v>
      </c>
      <c r="X3184" s="7">
        <v>1.75</v>
      </c>
    </row>
    <row r="3185" spans="1:24" x14ac:dyDescent="0.25">
      <c r="A3185" s="9">
        <v>43614</v>
      </c>
      <c r="L3185" s="8"/>
      <c r="M3185" s="8"/>
      <c r="N3185" s="8"/>
      <c r="O3185" s="7">
        <v>-1.37</v>
      </c>
      <c r="P3185" s="7">
        <v>-0.9</v>
      </c>
      <c r="Q3185" s="7">
        <v>-0.28000000000000003</v>
      </c>
      <c r="R3185" s="7">
        <v>0.2</v>
      </c>
      <c r="S3185" s="7">
        <v>0.5</v>
      </c>
      <c r="T3185" s="7">
        <v>0.9</v>
      </c>
      <c r="U3185" s="7">
        <v>1.2</v>
      </c>
      <c r="V3185" s="7">
        <v>1.5</v>
      </c>
      <c r="W3185" s="7">
        <v>1.65</v>
      </c>
      <c r="X3185" s="7">
        <v>1.75</v>
      </c>
    </row>
    <row r="3186" spans="1:24" x14ac:dyDescent="0.25">
      <c r="A3186" s="9">
        <v>43615</v>
      </c>
      <c r="L3186" s="8"/>
      <c r="M3186" s="8"/>
      <c r="N3186" s="8"/>
      <c r="O3186" s="7">
        <v>-1.34</v>
      </c>
      <c r="P3186" s="7">
        <v>-0.9</v>
      </c>
      <c r="Q3186" s="7">
        <v>-0.28000000000000003</v>
      </c>
      <c r="R3186" s="7">
        <v>0.2</v>
      </c>
      <c r="S3186" s="7">
        <v>0.5</v>
      </c>
      <c r="T3186" s="7">
        <v>0.9</v>
      </c>
      <c r="U3186" s="7">
        <v>1.2</v>
      </c>
      <c r="V3186" s="7">
        <v>1.5</v>
      </c>
      <c r="W3186" s="7">
        <v>1.65</v>
      </c>
      <c r="X3186" s="7">
        <v>1.75</v>
      </c>
    </row>
    <row r="3187" spans="1:24" x14ac:dyDescent="0.25">
      <c r="A3187" s="9">
        <v>43616</v>
      </c>
      <c r="L3187" s="8"/>
      <c r="M3187" s="8"/>
      <c r="N3187" s="8"/>
      <c r="O3187" s="7">
        <v>-1.37</v>
      </c>
      <c r="P3187" s="7">
        <v>-0.9</v>
      </c>
      <c r="Q3187" s="7">
        <v>-0.28000000000000003</v>
      </c>
      <c r="R3187" s="7">
        <v>0.2</v>
      </c>
      <c r="S3187" s="7">
        <v>0.5</v>
      </c>
      <c r="T3187" s="7">
        <v>0.9</v>
      </c>
      <c r="U3187" s="7">
        <v>1.2</v>
      </c>
      <c r="V3187" s="7">
        <v>1.5</v>
      </c>
      <c r="W3187" s="7">
        <v>1.65</v>
      </c>
      <c r="X3187" s="7">
        <v>1.75</v>
      </c>
    </row>
    <row r="3188" spans="1:24" x14ac:dyDescent="0.25">
      <c r="A3188" s="9">
        <v>43619</v>
      </c>
      <c r="L3188" s="8"/>
      <c r="M3188" s="8"/>
      <c r="N3188" s="8"/>
      <c r="O3188" s="7">
        <v>-1.3</v>
      </c>
      <c r="P3188" s="7">
        <v>-0.9</v>
      </c>
      <c r="Q3188" s="7">
        <v>-0.3</v>
      </c>
      <c r="R3188" s="7">
        <v>0.19</v>
      </c>
      <c r="S3188" s="7">
        <v>0.37</v>
      </c>
      <c r="T3188" s="7">
        <v>0.5</v>
      </c>
      <c r="U3188" s="7">
        <v>1</v>
      </c>
      <c r="V3188" s="7">
        <v>1.5</v>
      </c>
      <c r="W3188" s="7">
        <v>1.6</v>
      </c>
      <c r="X3188" s="7">
        <v>1.75</v>
      </c>
    </row>
    <row r="3189" spans="1:24" x14ac:dyDescent="0.25">
      <c r="A3189" s="9">
        <v>43620</v>
      </c>
      <c r="L3189" s="8"/>
      <c r="M3189" s="8"/>
      <c r="N3189" s="8"/>
      <c r="O3189" s="7">
        <v>-1.3</v>
      </c>
      <c r="P3189" s="7">
        <v>-0.9</v>
      </c>
      <c r="Q3189" s="7">
        <v>-0.28000000000000003</v>
      </c>
      <c r="R3189" s="7">
        <v>0.2</v>
      </c>
      <c r="S3189" s="7">
        <v>0.65</v>
      </c>
      <c r="T3189" s="7">
        <v>0.8</v>
      </c>
      <c r="U3189" s="7">
        <v>1.1000000000000001</v>
      </c>
      <c r="V3189" s="7">
        <v>1.5</v>
      </c>
      <c r="W3189" s="7">
        <v>1.7</v>
      </c>
      <c r="X3189" s="7">
        <v>1.75</v>
      </c>
    </row>
    <row r="3190" spans="1:24" x14ac:dyDescent="0.25">
      <c r="A3190" s="9">
        <v>43621</v>
      </c>
      <c r="L3190" s="8"/>
      <c r="M3190" s="8"/>
      <c r="N3190" s="8"/>
      <c r="O3190" s="7">
        <v>-1.3</v>
      </c>
      <c r="P3190" s="7">
        <v>-0.9</v>
      </c>
      <c r="Q3190" s="7">
        <v>-0.28000000000000003</v>
      </c>
      <c r="R3190" s="7">
        <v>0.2</v>
      </c>
      <c r="S3190" s="7">
        <v>0.65</v>
      </c>
      <c r="T3190" s="7">
        <v>0.8</v>
      </c>
      <c r="U3190" s="7">
        <v>1.1000000000000001</v>
      </c>
      <c r="V3190" s="7">
        <v>1.5</v>
      </c>
      <c r="W3190" s="7">
        <v>1.7</v>
      </c>
      <c r="X3190" s="7">
        <v>1.75</v>
      </c>
    </row>
    <row r="3191" spans="1:24" x14ac:dyDescent="0.25">
      <c r="A3191" s="9">
        <v>43622</v>
      </c>
      <c r="L3191" s="8"/>
      <c r="M3191" s="8"/>
      <c r="N3191" s="8"/>
      <c r="O3191" s="7">
        <v>-1.3</v>
      </c>
      <c r="P3191" s="7">
        <v>-0.9</v>
      </c>
      <c r="Q3191" s="7">
        <v>-0.28000000000000003</v>
      </c>
      <c r="R3191" s="7">
        <v>0.2</v>
      </c>
      <c r="S3191" s="7">
        <v>0.65</v>
      </c>
      <c r="T3191" s="7">
        <v>0.8</v>
      </c>
      <c r="U3191" s="7">
        <v>1.1000000000000001</v>
      </c>
      <c r="V3191" s="7">
        <v>1.5</v>
      </c>
      <c r="W3191" s="7">
        <v>1.7</v>
      </c>
      <c r="X3191" s="7">
        <v>1.75</v>
      </c>
    </row>
    <row r="3192" spans="1:24" x14ac:dyDescent="0.25">
      <c r="A3192" s="9">
        <v>43623</v>
      </c>
      <c r="L3192" s="8"/>
      <c r="M3192" s="8"/>
      <c r="N3192" s="8"/>
      <c r="O3192" s="7">
        <v>-1.3</v>
      </c>
      <c r="P3192" s="7">
        <v>-0.9</v>
      </c>
      <c r="Q3192" s="7">
        <v>-0.28000000000000003</v>
      </c>
      <c r="R3192" s="7">
        <v>0.2</v>
      </c>
      <c r="S3192" s="7">
        <v>0.65</v>
      </c>
      <c r="T3192" s="7">
        <v>0.5</v>
      </c>
      <c r="U3192" s="7">
        <v>1</v>
      </c>
      <c r="V3192" s="7">
        <v>1.5</v>
      </c>
      <c r="W3192" s="7">
        <v>1.6</v>
      </c>
      <c r="X3192" s="7">
        <v>1.7</v>
      </c>
    </row>
    <row r="3193" spans="1:24" x14ac:dyDescent="0.25">
      <c r="A3193" s="9">
        <v>43626</v>
      </c>
      <c r="L3193" s="8"/>
      <c r="M3193" s="8"/>
      <c r="N3193" s="8"/>
      <c r="O3193" s="7">
        <v>-1.3</v>
      </c>
      <c r="P3193" s="7">
        <v>-0.9</v>
      </c>
      <c r="Q3193" s="7">
        <v>-0.28000000000000003</v>
      </c>
      <c r="R3193" s="7">
        <v>0.25</v>
      </c>
      <c r="S3193" s="7">
        <v>0.65</v>
      </c>
      <c r="T3193" s="7">
        <v>1</v>
      </c>
      <c r="U3193" s="7">
        <v>1.25</v>
      </c>
      <c r="V3193" s="7">
        <v>1.5</v>
      </c>
      <c r="W3193" s="7">
        <v>1.6</v>
      </c>
      <c r="X3193" s="7">
        <v>1.7</v>
      </c>
    </row>
    <row r="3194" spans="1:24" x14ac:dyDescent="0.25">
      <c r="A3194" s="9">
        <v>43627</v>
      </c>
      <c r="L3194" s="8"/>
      <c r="M3194" s="8"/>
      <c r="N3194" s="8"/>
      <c r="O3194" s="7">
        <v>-1.34</v>
      </c>
      <c r="P3194" s="7">
        <v>-0.9</v>
      </c>
      <c r="Q3194" s="7">
        <v>-0.28000000000000003</v>
      </c>
      <c r="R3194" s="7">
        <v>0.25</v>
      </c>
      <c r="S3194" s="7">
        <v>0.65</v>
      </c>
      <c r="T3194" s="7">
        <v>1</v>
      </c>
      <c r="U3194" s="7">
        <v>1.25</v>
      </c>
      <c r="V3194" s="7">
        <v>1.5</v>
      </c>
      <c r="W3194" s="7">
        <v>1.6</v>
      </c>
      <c r="X3194" s="7">
        <v>1.7</v>
      </c>
    </row>
    <row r="3195" spans="1:24" x14ac:dyDescent="0.25">
      <c r="A3195" s="9">
        <v>43628</v>
      </c>
      <c r="L3195" s="8"/>
      <c r="M3195" s="8"/>
      <c r="N3195" s="8"/>
      <c r="O3195" s="7">
        <v>-1.34</v>
      </c>
      <c r="P3195" s="7">
        <v>-0.9</v>
      </c>
      <c r="Q3195" s="7">
        <v>-0.3</v>
      </c>
      <c r="R3195" s="7">
        <v>0.25</v>
      </c>
      <c r="S3195" s="7">
        <v>0.65</v>
      </c>
      <c r="T3195" s="7">
        <v>1</v>
      </c>
      <c r="U3195" s="7">
        <v>1.25</v>
      </c>
      <c r="V3195" s="7">
        <v>1.5</v>
      </c>
      <c r="W3195" s="7">
        <v>1.6</v>
      </c>
      <c r="X3195" s="7">
        <v>1.7</v>
      </c>
    </row>
    <row r="3196" spans="1:24" x14ac:dyDescent="0.25">
      <c r="A3196" s="9">
        <v>43629</v>
      </c>
      <c r="L3196" s="8"/>
      <c r="M3196" s="8"/>
      <c r="N3196" s="8"/>
      <c r="O3196" s="7">
        <v>-1.39</v>
      </c>
      <c r="P3196" s="7">
        <v>-0.9</v>
      </c>
      <c r="Q3196" s="7">
        <v>-0.3</v>
      </c>
      <c r="R3196" s="7">
        <v>0.25</v>
      </c>
      <c r="S3196" s="7">
        <v>0.65</v>
      </c>
      <c r="T3196" s="7">
        <v>1</v>
      </c>
      <c r="U3196" s="7">
        <v>1.2</v>
      </c>
      <c r="V3196" s="7">
        <v>1.5</v>
      </c>
      <c r="W3196" s="7">
        <v>1.5</v>
      </c>
      <c r="X3196" s="7">
        <v>1.65</v>
      </c>
    </row>
    <row r="3197" spans="1:24" x14ac:dyDescent="0.25">
      <c r="A3197" s="9">
        <v>43630</v>
      </c>
      <c r="L3197" s="8"/>
      <c r="M3197" s="8"/>
      <c r="N3197" s="8"/>
      <c r="O3197" s="7">
        <v>-1.39</v>
      </c>
      <c r="P3197" s="7">
        <v>-0.9</v>
      </c>
      <c r="Q3197" s="7">
        <v>-0.3</v>
      </c>
      <c r="R3197" s="7">
        <v>0.25</v>
      </c>
      <c r="S3197" s="7">
        <v>0.65</v>
      </c>
      <c r="T3197" s="7">
        <v>1</v>
      </c>
      <c r="U3197" s="7">
        <v>1.2</v>
      </c>
      <c r="V3197" s="7">
        <v>1.5</v>
      </c>
      <c r="W3197" s="7">
        <v>1.5</v>
      </c>
      <c r="X3197" s="7">
        <v>1.65</v>
      </c>
    </row>
    <row r="3198" spans="1:24" x14ac:dyDescent="0.25">
      <c r="A3198" s="9">
        <v>43633</v>
      </c>
      <c r="L3198" s="8"/>
      <c r="M3198" s="8"/>
      <c r="N3198" s="8"/>
      <c r="O3198" s="7">
        <v>-1.4</v>
      </c>
      <c r="P3198" s="7">
        <v>-1</v>
      </c>
      <c r="Q3198" s="7">
        <v>-0.5</v>
      </c>
      <c r="R3198" s="7">
        <v>0.2</v>
      </c>
      <c r="S3198" s="7">
        <v>0.5</v>
      </c>
      <c r="T3198" s="7">
        <v>1</v>
      </c>
      <c r="U3198" s="7">
        <v>1</v>
      </c>
      <c r="V3198" s="7">
        <v>1.5</v>
      </c>
      <c r="W3198" s="7">
        <v>1.5</v>
      </c>
      <c r="X3198" s="7">
        <v>1.5</v>
      </c>
    </row>
    <row r="3199" spans="1:24" x14ac:dyDescent="0.25">
      <c r="A3199" s="9">
        <v>43634</v>
      </c>
      <c r="L3199" s="8"/>
      <c r="M3199" s="8"/>
      <c r="N3199" s="8"/>
      <c r="O3199" s="7">
        <v>-1.4</v>
      </c>
      <c r="P3199" s="7">
        <v>-1</v>
      </c>
      <c r="Q3199" s="7">
        <v>-0.5</v>
      </c>
      <c r="R3199" s="7">
        <v>0.2</v>
      </c>
      <c r="S3199" s="7">
        <v>0.5</v>
      </c>
      <c r="T3199" s="7">
        <v>1</v>
      </c>
      <c r="U3199" s="7">
        <v>1</v>
      </c>
      <c r="V3199" s="7">
        <v>1.5</v>
      </c>
      <c r="W3199" s="7">
        <v>1.5</v>
      </c>
      <c r="X3199" s="7">
        <v>1.5</v>
      </c>
    </row>
    <row r="3200" spans="1:24" x14ac:dyDescent="0.25">
      <c r="A3200" s="9">
        <v>43635</v>
      </c>
      <c r="L3200" s="8"/>
      <c r="M3200" s="8"/>
      <c r="N3200" s="8"/>
      <c r="O3200" s="7">
        <v>-1.4</v>
      </c>
      <c r="P3200" s="7">
        <v>-1</v>
      </c>
      <c r="Q3200" s="7">
        <v>-0.5</v>
      </c>
      <c r="R3200" s="7">
        <v>0.2</v>
      </c>
      <c r="S3200" s="7">
        <v>0.5</v>
      </c>
      <c r="T3200" s="7">
        <v>1</v>
      </c>
      <c r="U3200" s="7">
        <v>1</v>
      </c>
      <c r="V3200" s="7">
        <v>1.5</v>
      </c>
      <c r="W3200" s="7">
        <v>1.5</v>
      </c>
      <c r="X3200" s="7">
        <v>1.5</v>
      </c>
    </row>
    <row r="3201" spans="1:24" x14ac:dyDescent="0.25">
      <c r="A3201" s="9">
        <v>43637</v>
      </c>
      <c r="L3201" s="8"/>
      <c r="M3201" s="8"/>
      <c r="N3201" s="8"/>
      <c r="O3201" s="7">
        <v>-1.4</v>
      </c>
      <c r="P3201" s="7">
        <v>-1</v>
      </c>
      <c r="Q3201" s="7">
        <v>-0.41</v>
      </c>
      <c r="R3201" s="7">
        <v>0.2</v>
      </c>
      <c r="S3201" s="7">
        <v>0.5</v>
      </c>
      <c r="T3201" s="7">
        <v>1</v>
      </c>
      <c r="U3201" s="7">
        <v>1</v>
      </c>
      <c r="V3201" s="7">
        <v>1.5</v>
      </c>
      <c r="W3201" s="7">
        <v>1.5</v>
      </c>
      <c r="X3201" s="7">
        <v>1.5</v>
      </c>
    </row>
    <row r="3202" spans="1:24" x14ac:dyDescent="0.25">
      <c r="A3202" s="9">
        <v>43640</v>
      </c>
      <c r="L3202" s="8"/>
      <c r="M3202" s="8"/>
      <c r="N3202" s="8"/>
      <c r="O3202" s="7">
        <v>-1.4</v>
      </c>
      <c r="P3202" s="7">
        <v>-1</v>
      </c>
      <c r="Q3202" s="7">
        <v>-0.41</v>
      </c>
      <c r="R3202" s="7">
        <v>0.2</v>
      </c>
      <c r="S3202" s="7">
        <v>0.5</v>
      </c>
      <c r="T3202" s="7">
        <v>1</v>
      </c>
      <c r="U3202" s="7">
        <v>1</v>
      </c>
      <c r="V3202" s="7">
        <v>1.5</v>
      </c>
      <c r="W3202" s="7">
        <v>1.5</v>
      </c>
      <c r="X3202" s="7">
        <v>1.5</v>
      </c>
    </row>
    <row r="3203" spans="1:24" x14ac:dyDescent="0.25">
      <c r="A3203" s="9">
        <v>43641</v>
      </c>
      <c r="L3203" s="8"/>
      <c r="M3203" s="8"/>
      <c r="N3203" s="8"/>
      <c r="O3203" s="7">
        <v>-1.4</v>
      </c>
      <c r="P3203" s="7">
        <v>-1</v>
      </c>
      <c r="Q3203" s="7">
        <v>-0.41</v>
      </c>
      <c r="R3203" s="7">
        <v>0.2</v>
      </c>
      <c r="S3203" s="7">
        <v>0.5</v>
      </c>
      <c r="T3203" s="7">
        <v>1</v>
      </c>
      <c r="U3203" s="7">
        <v>1</v>
      </c>
      <c r="V3203" s="7">
        <v>1.5</v>
      </c>
      <c r="W3203" s="7">
        <v>1.5</v>
      </c>
      <c r="X3203" s="7">
        <v>1.5</v>
      </c>
    </row>
    <row r="3204" spans="1:24" x14ac:dyDescent="0.25">
      <c r="A3204" s="9">
        <v>43642</v>
      </c>
      <c r="L3204" s="8"/>
      <c r="M3204" s="8"/>
      <c r="N3204" s="8"/>
      <c r="O3204" s="7">
        <v>-1.4</v>
      </c>
      <c r="P3204" s="7">
        <v>-1</v>
      </c>
      <c r="Q3204" s="7">
        <v>-0.41</v>
      </c>
      <c r="R3204" s="7">
        <v>0.2</v>
      </c>
      <c r="S3204" s="7">
        <v>0.5</v>
      </c>
      <c r="T3204" s="7">
        <v>1</v>
      </c>
      <c r="U3204" s="7">
        <v>1</v>
      </c>
      <c r="V3204" s="7">
        <v>1.5</v>
      </c>
      <c r="W3204" s="7">
        <v>1.5</v>
      </c>
      <c r="X3204" s="7">
        <v>1.5</v>
      </c>
    </row>
    <row r="3205" spans="1:24" x14ac:dyDescent="0.25">
      <c r="A3205" s="9">
        <v>43643</v>
      </c>
      <c r="L3205" s="8"/>
      <c r="M3205" s="8"/>
      <c r="N3205" s="8"/>
      <c r="O3205" s="7">
        <v>-1.4</v>
      </c>
      <c r="P3205" s="7">
        <v>-1</v>
      </c>
      <c r="Q3205" s="7">
        <v>-0.41</v>
      </c>
      <c r="R3205" s="7">
        <v>0.2</v>
      </c>
      <c r="S3205" s="7">
        <v>0.5</v>
      </c>
      <c r="T3205" s="7">
        <v>1</v>
      </c>
      <c r="U3205" s="7">
        <v>1</v>
      </c>
      <c r="V3205" s="7">
        <v>1.5</v>
      </c>
      <c r="W3205" s="7">
        <v>1.5</v>
      </c>
      <c r="X3205" s="7">
        <v>1.5</v>
      </c>
    </row>
    <row r="3206" spans="1:24" x14ac:dyDescent="0.25">
      <c r="A3206" s="9">
        <v>43644</v>
      </c>
      <c r="L3206" s="8"/>
      <c r="M3206" s="8"/>
      <c r="N3206" s="8"/>
      <c r="O3206" s="7">
        <v>-1.4</v>
      </c>
      <c r="P3206" s="7">
        <v>-1</v>
      </c>
      <c r="Q3206" s="7">
        <v>-0.32</v>
      </c>
      <c r="R3206" s="7">
        <v>0.2</v>
      </c>
      <c r="S3206" s="7">
        <v>0.65</v>
      </c>
      <c r="T3206" s="7">
        <v>1</v>
      </c>
      <c r="U3206" s="7">
        <v>1.2</v>
      </c>
      <c r="V3206" s="7">
        <v>1.5</v>
      </c>
      <c r="W3206" s="7">
        <v>1.5</v>
      </c>
      <c r="X3206" s="7">
        <v>1.65</v>
      </c>
    </row>
    <row r="3207" spans="1:24" x14ac:dyDescent="0.25">
      <c r="A3207" s="9">
        <v>43647</v>
      </c>
      <c r="L3207" s="8"/>
      <c r="M3207" s="8"/>
      <c r="N3207" s="8"/>
      <c r="O3207" s="7">
        <v>-1.4</v>
      </c>
      <c r="P3207" s="7">
        <v>-1</v>
      </c>
      <c r="Q3207" s="7">
        <v>-0.32</v>
      </c>
      <c r="R3207" s="7">
        <v>0.2</v>
      </c>
      <c r="S3207" s="7">
        <v>0.65</v>
      </c>
      <c r="T3207" s="7">
        <v>1</v>
      </c>
      <c r="U3207" s="7">
        <v>1.2</v>
      </c>
      <c r="V3207" s="7">
        <v>1.5</v>
      </c>
      <c r="W3207" s="7">
        <v>1.5</v>
      </c>
      <c r="X3207" s="7">
        <v>1.65</v>
      </c>
    </row>
    <row r="3208" spans="1:24" x14ac:dyDescent="0.25">
      <c r="A3208" s="9">
        <v>43648</v>
      </c>
      <c r="L3208" s="8"/>
      <c r="M3208" s="8"/>
      <c r="N3208" s="8"/>
      <c r="O3208" s="7">
        <v>-1.4</v>
      </c>
      <c r="P3208" s="7">
        <v>-1</v>
      </c>
      <c r="Q3208" s="7">
        <v>-0.32</v>
      </c>
      <c r="R3208" s="7">
        <v>0.2</v>
      </c>
      <c r="S3208" s="7">
        <v>0.65</v>
      </c>
      <c r="T3208" s="7">
        <v>1</v>
      </c>
      <c r="U3208" s="7">
        <v>1.2</v>
      </c>
      <c r="V3208" s="7">
        <v>1.5</v>
      </c>
      <c r="W3208" s="7">
        <v>1.5</v>
      </c>
      <c r="X3208" s="7">
        <v>1.65</v>
      </c>
    </row>
    <row r="3209" spans="1:24" x14ac:dyDescent="0.25">
      <c r="A3209" s="9">
        <v>43649</v>
      </c>
      <c r="L3209" s="8"/>
      <c r="M3209" s="8"/>
      <c r="N3209" s="8"/>
      <c r="O3209" s="7">
        <v>-1.4</v>
      </c>
      <c r="P3209" s="7">
        <v>-1</v>
      </c>
      <c r="Q3209" s="7">
        <v>-0.32</v>
      </c>
      <c r="R3209" s="7">
        <v>0.2</v>
      </c>
      <c r="S3209" s="7">
        <v>0.65</v>
      </c>
      <c r="T3209" s="7">
        <v>1</v>
      </c>
      <c r="U3209" s="7">
        <v>1.2</v>
      </c>
      <c r="V3209" s="7">
        <v>1.5</v>
      </c>
      <c r="W3209" s="7">
        <v>1.5</v>
      </c>
      <c r="X3209" s="7">
        <v>1.65</v>
      </c>
    </row>
    <row r="3210" spans="1:24" x14ac:dyDescent="0.25">
      <c r="A3210" s="9">
        <v>43650</v>
      </c>
      <c r="L3210" s="8"/>
      <c r="M3210" s="8"/>
      <c r="N3210" s="8"/>
      <c r="O3210" s="7">
        <v>-1.4</v>
      </c>
      <c r="P3210" s="7">
        <v>-1</v>
      </c>
      <c r="Q3210" s="7">
        <v>-0.32</v>
      </c>
      <c r="R3210" s="7">
        <v>0.2</v>
      </c>
      <c r="S3210" s="7">
        <v>0.65</v>
      </c>
      <c r="T3210" s="7">
        <v>1</v>
      </c>
      <c r="U3210" s="7">
        <v>1.2</v>
      </c>
      <c r="V3210" s="7">
        <v>1.5</v>
      </c>
      <c r="W3210" s="7">
        <v>1.5</v>
      </c>
      <c r="X3210" s="7">
        <v>1.65</v>
      </c>
    </row>
    <row r="3211" spans="1:24" x14ac:dyDescent="0.25">
      <c r="A3211" s="9">
        <v>43651</v>
      </c>
      <c r="L3211" s="8"/>
      <c r="M3211" s="8"/>
      <c r="N3211" s="8"/>
      <c r="O3211" s="7">
        <v>-1.4</v>
      </c>
      <c r="P3211" s="7">
        <v>-1</v>
      </c>
      <c r="Q3211" s="7">
        <v>-0.41</v>
      </c>
      <c r="R3211" s="7">
        <v>0.2</v>
      </c>
      <c r="S3211" s="7">
        <v>0.5</v>
      </c>
      <c r="T3211" s="7">
        <v>0.75</v>
      </c>
      <c r="U3211" s="7">
        <v>1</v>
      </c>
      <c r="V3211" s="7">
        <v>1.5</v>
      </c>
      <c r="W3211" s="7">
        <v>1.5</v>
      </c>
      <c r="X3211" s="7">
        <v>1.65</v>
      </c>
    </row>
    <row r="3212" spans="1:24" x14ac:dyDescent="0.25">
      <c r="A3212" s="9">
        <v>43654</v>
      </c>
      <c r="L3212" s="8"/>
      <c r="M3212" s="8"/>
      <c r="N3212" s="8"/>
      <c r="O3212" s="7">
        <v>-1.4</v>
      </c>
      <c r="P3212" s="7">
        <v>-1</v>
      </c>
      <c r="Q3212" s="7">
        <v>-0.32</v>
      </c>
      <c r="R3212" s="7">
        <v>0.2</v>
      </c>
      <c r="S3212" s="7">
        <v>0.65</v>
      </c>
      <c r="T3212" s="7">
        <v>1</v>
      </c>
      <c r="U3212" s="7">
        <v>1</v>
      </c>
      <c r="V3212" s="7">
        <v>1.5</v>
      </c>
      <c r="W3212" s="7">
        <v>1.5</v>
      </c>
      <c r="X3212" s="7">
        <v>1.8</v>
      </c>
    </row>
    <row r="3213" spans="1:24" x14ac:dyDescent="0.25">
      <c r="A3213" s="9">
        <v>43655</v>
      </c>
      <c r="L3213" s="8"/>
      <c r="M3213" s="8"/>
      <c r="N3213" s="8"/>
      <c r="O3213" s="7">
        <v>-1.4</v>
      </c>
      <c r="P3213" s="7">
        <v>-1</v>
      </c>
      <c r="Q3213" s="7">
        <v>-0.32</v>
      </c>
      <c r="R3213" s="7">
        <v>0.2</v>
      </c>
      <c r="S3213" s="7">
        <v>0.65</v>
      </c>
      <c r="T3213" s="7">
        <v>1</v>
      </c>
      <c r="U3213" s="7">
        <v>1</v>
      </c>
      <c r="V3213" s="7">
        <v>1.5</v>
      </c>
      <c r="W3213" s="7">
        <v>1.5</v>
      </c>
      <c r="X3213" s="7">
        <v>1.8</v>
      </c>
    </row>
    <row r="3214" spans="1:24" x14ac:dyDescent="0.25">
      <c r="A3214" s="9">
        <v>43656</v>
      </c>
      <c r="L3214" s="8"/>
      <c r="M3214" s="8"/>
      <c r="N3214" s="8"/>
      <c r="O3214" s="7">
        <v>-1.4</v>
      </c>
      <c r="P3214" s="7">
        <v>-1</v>
      </c>
      <c r="Q3214" s="7">
        <v>-0.32</v>
      </c>
      <c r="R3214" s="7">
        <v>0.2</v>
      </c>
      <c r="S3214" s="7">
        <v>0.65</v>
      </c>
      <c r="T3214" s="7">
        <v>1</v>
      </c>
      <c r="U3214" s="7">
        <v>1</v>
      </c>
      <c r="V3214" s="7">
        <v>1.5</v>
      </c>
      <c r="W3214" s="7">
        <v>1.5</v>
      </c>
      <c r="X3214" s="7">
        <v>1.8</v>
      </c>
    </row>
    <row r="3215" spans="1:24" x14ac:dyDescent="0.25">
      <c r="A3215" s="9">
        <v>43657</v>
      </c>
      <c r="L3215" s="8"/>
      <c r="M3215" s="8"/>
      <c r="N3215" s="8"/>
      <c r="O3215" s="7">
        <v>-1.4</v>
      </c>
      <c r="P3215" s="7">
        <v>-1</v>
      </c>
      <c r="Q3215" s="7">
        <v>-0.32</v>
      </c>
      <c r="R3215" s="7">
        <v>0.1</v>
      </c>
      <c r="S3215" s="7">
        <v>0.65</v>
      </c>
      <c r="T3215" s="7">
        <v>0.75</v>
      </c>
      <c r="U3215" s="7">
        <v>1</v>
      </c>
      <c r="V3215" s="7">
        <v>1.5</v>
      </c>
      <c r="W3215" s="7">
        <v>1.5</v>
      </c>
      <c r="X3215" s="7">
        <v>1.8</v>
      </c>
    </row>
    <row r="3216" spans="1:24" x14ac:dyDescent="0.25">
      <c r="A3216" s="9">
        <v>43658</v>
      </c>
      <c r="L3216" s="8"/>
      <c r="M3216" s="8"/>
      <c r="N3216" s="8"/>
      <c r="O3216" s="7">
        <v>-1.4</v>
      </c>
      <c r="P3216" s="7">
        <v>-1</v>
      </c>
      <c r="Q3216" s="7">
        <v>-0.32</v>
      </c>
      <c r="R3216" s="7">
        <v>0.1</v>
      </c>
      <c r="S3216" s="7">
        <v>0.65</v>
      </c>
      <c r="T3216" s="7">
        <v>0.75</v>
      </c>
      <c r="U3216" s="7">
        <v>1</v>
      </c>
      <c r="V3216" s="7">
        <v>1.5</v>
      </c>
      <c r="W3216" s="7">
        <v>1.5</v>
      </c>
      <c r="X3216" s="7">
        <v>1.8</v>
      </c>
    </row>
    <row r="3217" spans="1:24" x14ac:dyDescent="0.25">
      <c r="A3217" s="9">
        <v>43661</v>
      </c>
      <c r="L3217" s="8"/>
      <c r="M3217" s="8"/>
      <c r="N3217" s="8"/>
      <c r="O3217" s="7">
        <v>-1.35</v>
      </c>
      <c r="P3217" s="7">
        <v>-1</v>
      </c>
      <c r="Q3217" s="7">
        <v>-0.32</v>
      </c>
      <c r="R3217" s="7">
        <v>0.15</v>
      </c>
      <c r="S3217" s="7">
        <v>0.65</v>
      </c>
      <c r="T3217" s="7">
        <v>0.75</v>
      </c>
      <c r="U3217" s="7">
        <v>1</v>
      </c>
      <c r="V3217" s="7">
        <v>1.5</v>
      </c>
      <c r="W3217" s="7">
        <v>1.5</v>
      </c>
      <c r="X3217" s="7">
        <v>1.5</v>
      </c>
    </row>
    <row r="3218" spans="1:24" x14ac:dyDescent="0.25">
      <c r="A3218" s="9">
        <v>43662</v>
      </c>
      <c r="L3218" s="8"/>
      <c r="M3218" s="8"/>
      <c r="N3218" s="8"/>
      <c r="O3218" s="7">
        <v>-1.4</v>
      </c>
      <c r="P3218" s="7">
        <v>-1</v>
      </c>
      <c r="Q3218" s="7">
        <v>-0.31</v>
      </c>
      <c r="R3218" s="7">
        <v>0.2</v>
      </c>
      <c r="S3218" s="7">
        <v>0.8</v>
      </c>
      <c r="T3218" s="7">
        <v>1</v>
      </c>
      <c r="U3218" s="7">
        <v>1</v>
      </c>
      <c r="V3218" s="7">
        <v>1.5</v>
      </c>
      <c r="W3218" s="7">
        <v>1.5</v>
      </c>
      <c r="X3218" s="7">
        <v>1.5</v>
      </c>
    </row>
    <row r="3219" spans="1:24" x14ac:dyDescent="0.25">
      <c r="A3219" s="9">
        <v>43663</v>
      </c>
      <c r="L3219" s="8"/>
      <c r="M3219" s="8"/>
      <c r="N3219" s="8"/>
      <c r="O3219" s="7">
        <v>-1.4</v>
      </c>
      <c r="P3219" s="7">
        <v>-1</v>
      </c>
      <c r="Q3219" s="7">
        <v>-0.31</v>
      </c>
      <c r="R3219" s="7">
        <v>0.2</v>
      </c>
      <c r="S3219" s="7">
        <v>0.8</v>
      </c>
      <c r="T3219" s="7">
        <v>1</v>
      </c>
      <c r="U3219" s="7">
        <v>1</v>
      </c>
      <c r="V3219" s="7">
        <v>1.5</v>
      </c>
      <c r="W3219" s="7">
        <v>1.5</v>
      </c>
      <c r="X3219" s="7">
        <v>1.5</v>
      </c>
    </row>
    <row r="3220" spans="1:24" x14ac:dyDescent="0.25">
      <c r="A3220" s="9">
        <v>43664</v>
      </c>
      <c r="L3220" s="8"/>
      <c r="M3220" s="8"/>
      <c r="N3220" s="8"/>
      <c r="O3220" s="7">
        <v>-1.35</v>
      </c>
      <c r="P3220" s="7">
        <v>-1</v>
      </c>
      <c r="Q3220" s="7">
        <v>-0.3</v>
      </c>
      <c r="R3220" s="7">
        <v>0.25</v>
      </c>
      <c r="S3220" s="7">
        <v>0.8</v>
      </c>
      <c r="T3220" s="7">
        <v>1</v>
      </c>
      <c r="U3220" s="7">
        <v>1.2</v>
      </c>
      <c r="V3220" s="7">
        <v>1.5</v>
      </c>
      <c r="W3220" s="7">
        <v>1.5</v>
      </c>
      <c r="X3220" s="7">
        <v>1.5</v>
      </c>
    </row>
    <row r="3221" spans="1:24" x14ac:dyDescent="0.25">
      <c r="A3221" s="9">
        <v>43665</v>
      </c>
      <c r="L3221" s="8"/>
      <c r="M3221" s="8"/>
      <c r="N3221" s="8"/>
      <c r="O3221" s="7">
        <v>-1.4</v>
      </c>
      <c r="P3221" s="7">
        <v>-1</v>
      </c>
      <c r="Q3221" s="7">
        <v>-0.3</v>
      </c>
      <c r="R3221" s="7">
        <v>0.25</v>
      </c>
      <c r="S3221" s="7">
        <v>0.8</v>
      </c>
      <c r="T3221" s="7">
        <v>1</v>
      </c>
      <c r="U3221" s="7">
        <v>1.2</v>
      </c>
      <c r="V3221" s="7">
        <v>1.5</v>
      </c>
      <c r="W3221" s="7">
        <v>1.5</v>
      </c>
      <c r="X3221" s="7">
        <v>1.5</v>
      </c>
    </row>
    <row r="3222" spans="1:24" x14ac:dyDescent="0.25">
      <c r="A3222" s="9">
        <v>43668</v>
      </c>
      <c r="L3222" s="8"/>
      <c r="M3222" s="8"/>
      <c r="N3222" s="8"/>
      <c r="O3222" s="7">
        <v>-1.3</v>
      </c>
      <c r="P3222" s="7">
        <v>-1</v>
      </c>
      <c r="Q3222" s="7">
        <v>-0.3</v>
      </c>
      <c r="R3222" s="7">
        <v>0.25</v>
      </c>
      <c r="S3222" s="7">
        <v>0.8</v>
      </c>
      <c r="T3222" s="7">
        <v>1</v>
      </c>
      <c r="U3222" s="7">
        <v>1.2</v>
      </c>
      <c r="V3222" s="7">
        <v>1.5</v>
      </c>
      <c r="W3222" s="7">
        <v>1.5</v>
      </c>
      <c r="X3222" s="7">
        <v>1.5</v>
      </c>
    </row>
    <row r="3223" spans="1:24" x14ac:dyDescent="0.25">
      <c r="A3223" s="9">
        <v>43669</v>
      </c>
      <c r="L3223" s="8"/>
      <c r="M3223" s="8"/>
      <c r="N3223" s="8"/>
      <c r="O3223" s="7">
        <v>-1.3</v>
      </c>
      <c r="P3223" s="7">
        <v>-1</v>
      </c>
      <c r="Q3223" s="7">
        <v>-0.3</v>
      </c>
      <c r="R3223" s="7">
        <v>0.2</v>
      </c>
      <c r="S3223" s="7">
        <v>0.8</v>
      </c>
      <c r="T3223" s="7">
        <v>1</v>
      </c>
      <c r="U3223" s="7">
        <v>1</v>
      </c>
      <c r="V3223" s="7">
        <v>1.45</v>
      </c>
      <c r="W3223" s="7">
        <v>1.5</v>
      </c>
      <c r="X3223" s="7">
        <v>1.5</v>
      </c>
    </row>
    <row r="3224" spans="1:24" x14ac:dyDescent="0.25">
      <c r="A3224" s="9">
        <v>43670</v>
      </c>
      <c r="L3224" s="8"/>
      <c r="M3224" s="8"/>
      <c r="N3224" s="8"/>
      <c r="O3224" s="7">
        <v>-1.3</v>
      </c>
      <c r="P3224" s="7">
        <v>-1</v>
      </c>
      <c r="Q3224" s="7">
        <v>-0.3</v>
      </c>
      <c r="R3224" s="7">
        <v>0.2</v>
      </c>
      <c r="S3224" s="7">
        <v>0.8</v>
      </c>
      <c r="T3224" s="7">
        <v>1</v>
      </c>
      <c r="U3224" s="7">
        <v>1</v>
      </c>
      <c r="V3224" s="7">
        <v>1.45</v>
      </c>
      <c r="W3224" s="7">
        <v>1.5</v>
      </c>
      <c r="X3224" s="7">
        <v>1.5</v>
      </c>
    </row>
    <row r="3225" spans="1:24" x14ac:dyDescent="0.25">
      <c r="A3225" s="9">
        <v>43671</v>
      </c>
      <c r="L3225" s="8"/>
      <c r="M3225" s="8"/>
      <c r="N3225" s="8"/>
      <c r="O3225" s="7">
        <v>-1.3</v>
      </c>
      <c r="P3225" s="7">
        <v>-1</v>
      </c>
      <c r="Q3225" s="7">
        <v>-0.4</v>
      </c>
      <c r="R3225" s="7">
        <v>0.1</v>
      </c>
      <c r="S3225" s="7">
        <v>0.65</v>
      </c>
      <c r="T3225" s="7">
        <v>0.75</v>
      </c>
      <c r="U3225" s="7">
        <v>1</v>
      </c>
      <c r="V3225" s="7">
        <v>1.4</v>
      </c>
      <c r="W3225" s="7">
        <v>1.5</v>
      </c>
      <c r="X3225" s="7">
        <v>1.5</v>
      </c>
    </row>
    <row r="3226" spans="1:24" x14ac:dyDescent="0.25">
      <c r="A3226" s="9">
        <v>43672</v>
      </c>
      <c r="L3226" s="8"/>
      <c r="M3226" s="8"/>
      <c r="N3226" s="8"/>
      <c r="O3226" s="7">
        <v>-1.3</v>
      </c>
      <c r="P3226" s="7">
        <v>-1</v>
      </c>
      <c r="Q3226" s="7">
        <v>-0.4</v>
      </c>
      <c r="R3226" s="7">
        <v>0.1</v>
      </c>
      <c r="S3226" s="7">
        <v>0.65</v>
      </c>
      <c r="T3226" s="7">
        <v>0.75</v>
      </c>
      <c r="U3226" s="7">
        <v>1</v>
      </c>
      <c r="V3226" s="7">
        <v>1.4</v>
      </c>
      <c r="W3226" s="7">
        <v>1.5</v>
      </c>
      <c r="X3226" s="7">
        <v>1.5</v>
      </c>
    </row>
    <row r="3227" spans="1:24" x14ac:dyDescent="0.25">
      <c r="A3227" s="9">
        <v>43675</v>
      </c>
      <c r="L3227" s="8"/>
      <c r="M3227" s="8"/>
      <c r="N3227" s="8"/>
      <c r="O3227" s="7">
        <v>-1.3</v>
      </c>
      <c r="P3227" s="7">
        <v>-1</v>
      </c>
      <c r="Q3227" s="7">
        <v>-0.5</v>
      </c>
      <c r="R3227" s="7">
        <v>0</v>
      </c>
      <c r="S3227" s="7">
        <v>0.5</v>
      </c>
      <c r="T3227" s="7">
        <v>0.5</v>
      </c>
      <c r="U3227" s="7">
        <v>1</v>
      </c>
      <c r="V3227" s="7">
        <v>1.3</v>
      </c>
      <c r="W3227" s="7">
        <v>1.5</v>
      </c>
      <c r="X3227" s="7">
        <v>1.5</v>
      </c>
    </row>
    <row r="3228" spans="1:24" x14ac:dyDescent="0.25">
      <c r="A3228" s="9">
        <v>43676</v>
      </c>
      <c r="L3228" s="8"/>
      <c r="M3228" s="8"/>
      <c r="N3228" s="8"/>
      <c r="O3228" s="7">
        <v>-1.3</v>
      </c>
      <c r="P3228" s="7">
        <v>-1</v>
      </c>
      <c r="Q3228" s="7">
        <v>-0.5</v>
      </c>
      <c r="R3228" s="7">
        <v>0</v>
      </c>
      <c r="S3228" s="7">
        <v>0.5</v>
      </c>
      <c r="T3228" s="7">
        <v>0.5</v>
      </c>
      <c r="U3228" s="7">
        <v>1</v>
      </c>
      <c r="V3228" s="7">
        <v>1.3</v>
      </c>
      <c r="W3228" s="7">
        <v>1.5</v>
      </c>
      <c r="X3228" s="7">
        <v>1.5</v>
      </c>
    </row>
    <row r="3229" spans="1:24" x14ac:dyDescent="0.25">
      <c r="A3229" s="9">
        <v>43677</v>
      </c>
      <c r="L3229" s="8"/>
      <c r="M3229" s="8"/>
      <c r="N3229" s="8"/>
      <c r="O3229" s="7">
        <v>-1.3</v>
      </c>
      <c r="P3229" s="7">
        <v>-1</v>
      </c>
      <c r="Q3229" s="7">
        <v>-0.5</v>
      </c>
      <c r="R3229" s="7">
        <v>0</v>
      </c>
      <c r="S3229" s="7">
        <v>0.5</v>
      </c>
      <c r="T3229" s="7">
        <v>0.5</v>
      </c>
      <c r="U3229" s="7">
        <v>1</v>
      </c>
      <c r="V3229" s="7">
        <v>1.3</v>
      </c>
      <c r="W3229" s="7">
        <v>1.5</v>
      </c>
      <c r="X3229" s="7">
        <v>1.5</v>
      </c>
    </row>
    <row r="3230" spans="1:24" x14ac:dyDescent="0.25">
      <c r="A3230" s="9">
        <v>43678</v>
      </c>
      <c r="L3230" s="8"/>
      <c r="M3230" s="8"/>
      <c r="N3230" s="8"/>
      <c r="O3230" s="7">
        <v>-1.3</v>
      </c>
      <c r="P3230" s="7">
        <v>-1</v>
      </c>
      <c r="Q3230" s="7">
        <v>-0.5</v>
      </c>
      <c r="R3230" s="7">
        <v>0</v>
      </c>
      <c r="S3230" s="7">
        <v>0.5</v>
      </c>
      <c r="T3230" s="7">
        <v>0.5</v>
      </c>
      <c r="U3230" s="7">
        <v>1</v>
      </c>
      <c r="V3230" s="7">
        <v>1.3</v>
      </c>
      <c r="W3230" s="7">
        <v>1.5</v>
      </c>
      <c r="X3230" s="7">
        <v>1.5</v>
      </c>
    </row>
    <row r="3231" spans="1:24" x14ac:dyDescent="0.25">
      <c r="A3231" s="9">
        <v>43679</v>
      </c>
      <c r="L3231" s="8"/>
      <c r="M3231" s="8"/>
      <c r="N3231" s="8"/>
      <c r="O3231" s="7">
        <v>-1.3</v>
      </c>
      <c r="P3231" s="7">
        <v>-1</v>
      </c>
      <c r="Q3231" s="7">
        <v>-0.5</v>
      </c>
      <c r="R3231" s="7">
        <v>0</v>
      </c>
      <c r="S3231" s="7">
        <v>0.5</v>
      </c>
      <c r="T3231" s="7">
        <v>0.5</v>
      </c>
      <c r="U3231" s="7">
        <v>1</v>
      </c>
      <c r="V3231" s="7">
        <v>1.3</v>
      </c>
      <c r="W3231" s="7">
        <v>1.5</v>
      </c>
      <c r="X3231" s="7">
        <v>1.5</v>
      </c>
    </row>
    <row r="3232" spans="1:24" x14ac:dyDescent="0.25">
      <c r="A3232" s="9">
        <v>43682</v>
      </c>
      <c r="L3232" s="8"/>
      <c r="M3232" s="8"/>
      <c r="N3232" s="8"/>
      <c r="O3232" s="7">
        <v>-1.35</v>
      </c>
      <c r="P3232" s="7">
        <v>-1</v>
      </c>
      <c r="Q3232" s="7">
        <v>-0.5</v>
      </c>
      <c r="R3232" s="7">
        <v>0</v>
      </c>
      <c r="S3232" s="7">
        <v>0.5</v>
      </c>
      <c r="T3232" s="7">
        <v>0.75</v>
      </c>
      <c r="U3232" s="7">
        <v>1</v>
      </c>
      <c r="V3232" s="7">
        <v>1.3</v>
      </c>
      <c r="W3232" s="7">
        <v>1.5</v>
      </c>
      <c r="X3232" s="7">
        <v>1.5</v>
      </c>
    </row>
    <row r="3233" spans="1:24" x14ac:dyDescent="0.25">
      <c r="A3233" s="9">
        <v>43683</v>
      </c>
      <c r="L3233" s="8"/>
      <c r="M3233" s="8"/>
      <c r="N3233" s="8"/>
      <c r="O3233" s="7">
        <v>-1.3</v>
      </c>
      <c r="P3233" s="7">
        <v>-1</v>
      </c>
      <c r="Q3233" s="7">
        <v>-0.4</v>
      </c>
      <c r="R3233" s="7">
        <v>0.1</v>
      </c>
      <c r="S3233" s="7">
        <v>0.65</v>
      </c>
      <c r="T3233" s="7">
        <v>0.75</v>
      </c>
      <c r="U3233" s="7">
        <v>1</v>
      </c>
      <c r="V3233" s="7">
        <v>1.3</v>
      </c>
      <c r="W3233" s="7">
        <v>1.5</v>
      </c>
      <c r="X3233" s="7">
        <v>1.5</v>
      </c>
    </row>
    <row r="3234" spans="1:24" x14ac:dyDescent="0.25">
      <c r="A3234" s="9">
        <v>43684</v>
      </c>
      <c r="L3234" s="8"/>
      <c r="M3234" s="8"/>
      <c r="N3234" s="8"/>
      <c r="O3234" s="7">
        <v>-1.34</v>
      </c>
      <c r="P3234" s="7">
        <v>-1</v>
      </c>
      <c r="Q3234" s="7">
        <v>-0.4</v>
      </c>
      <c r="R3234" s="7">
        <v>0.2</v>
      </c>
      <c r="S3234" s="7">
        <v>0.5</v>
      </c>
      <c r="T3234" s="7">
        <v>0.75</v>
      </c>
      <c r="U3234" s="7">
        <v>1</v>
      </c>
      <c r="V3234" s="7">
        <v>1.25</v>
      </c>
      <c r="W3234" s="7">
        <v>1.5</v>
      </c>
      <c r="X3234" s="7">
        <v>1.5</v>
      </c>
    </row>
    <row r="3235" spans="1:24" x14ac:dyDescent="0.25">
      <c r="A3235" s="9">
        <v>43685</v>
      </c>
      <c r="L3235" s="8"/>
      <c r="M3235" s="8"/>
      <c r="N3235" s="8"/>
      <c r="O3235" s="7">
        <v>-1.34</v>
      </c>
      <c r="P3235" s="7">
        <v>-1</v>
      </c>
      <c r="Q3235" s="7">
        <v>-0.4</v>
      </c>
      <c r="R3235" s="7">
        <v>0.2</v>
      </c>
      <c r="S3235" s="7">
        <v>0.5</v>
      </c>
      <c r="T3235" s="7">
        <v>0.75</v>
      </c>
      <c r="U3235" s="7">
        <v>1</v>
      </c>
      <c r="V3235" s="7">
        <v>1.25</v>
      </c>
      <c r="W3235" s="7">
        <v>1.5</v>
      </c>
      <c r="X3235" s="7">
        <v>1.5</v>
      </c>
    </row>
    <row r="3236" spans="1:24" x14ac:dyDescent="0.25">
      <c r="A3236" s="9">
        <v>43686</v>
      </c>
      <c r="L3236" s="8"/>
      <c r="M3236" s="8"/>
      <c r="N3236" s="8"/>
      <c r="O3236" s="7">
        <v>-1.3</v>
      </c>
      <c r="P3236" s="7">
        <v>-1</v>
      </c>
      <c r="Q3236" s="7">
        <v>-0.4</v>
      </c>
      <c r="R3236" s="7">
        <v>0.2</v>
      </c>
      <c r="S3236" s="7">
        <v>0.5</v>
      </c>
      <c r="T3236" s="7">
        <v>0.75</v>
      </c>
      <c r="U3236" s="7">
        <v>1</v>
      </c>
      <c r="V3236" s="7">
        <v>1.25</v>
      </c>
      <c r="W3236" s="7">
        <v>1.5</v>
      </c>
      <c r="X3236" s="7">
        <v>1.5</v>
      </c>
    </row>
    <row r="3237" spans="1:24" x14ac:dyDescent="0.25">
      <c r="A3237" s="9">
        <v>43689</v>
      </c>
      <c r="L3237" s="8"/>
      <c r="M3237" s="8"/>
      <c r="N3237" s="8"/>
      <c r="O3237" s="7">
        <v>-1.3</v>
      </c>
      <c r="P3237" s="7">
        <v>-1</v>
      </c>
      <c r="Q3237" s="7">
        <v>-0.4</v>
      </c>
      <c r="R3237" s="7">
        <v>0.2</v>
      </c>
      <c r="S3237" s="7">
        <v>0.5</v>
      </c>
      <c r="T3237" s="7">
        <v>0.75</v>
      </c>
      <c r="U3237" s="7">
        <v>1</v>
      </c>
      <c r="V3237" s="7">
        <v>1.25</v>
      </c>
      <c r="W3237" s="7">
        <v>1.5</v>
      </c>
      <c r="X3237" s="7">
        <v>1.5</v>
      </c>
    </row>
    <row r="3238" spans="1:24" x14ac:dyDescent="0.25">
      <c r="A3238" s="9">
        <v>43690</v>
      </c>
      <c r="L3238" s="8"/>
      <c r="M3238" s="8"/>
      <c r="N3238" s="8"/>
      <c r="O3238" s="7">
        <v>-1.3</v>
      </c>
      <c r="P3238" s="7">
        <v>-1</v>
      </c>
      <c r="Q3238" s="7">
        <v>-0.4</v>
      </c>
      <c r="R3238" s="7">
        <v>0.2</v>
      </c>
      <c r="S3238" s="7">
        <v>0.5</v>
      </c>
      <c r="T3238" s="7">
        <v>0.75</v>
      </c>
      <c r="U3238" s="7">
        <v>1</v>
      </c>
      <c r="V3238" s="7">
        <v>1.25</v>
      </c>
      <c r="W3238" s="7">
        <v>1.5</v>
      </c>
      <c r="X3238" s="7">
        <v>1.5</v>
      </c>
    </row>
    <row r="3239" spans="1:24" x14ac:dyDescent="0.25">
      <c r="A3239" s="9">
        <v>43691</v>
      </c>
      <c r="L3239" s="8"/>
      <c r="M3239" s="8"/>
      <c r="N3239" s="8"/>
      <c r="O3239" s="7">
        <v>-1.3</v>
      </c>
      <c r="P3239" s="7">
        <v>-1</v>
      </c>
      <c r="Q3239" s="7">
        <v>-0.4</v>
      </c>
      <c r="R3239" s="7">
        <v>0.2</v>
      </c>
      <c r="S3239" s="7">
        <v>0.5</v>
      </c>
      <c r="T3239" s="7">
        <v>0.75</v>
      </c>
      <c r="U3239" s="7">
        <v>1</v>
      </c>
      <c r="V3239" s="7">
        <v>1.25</v>
      </c>
      <c r="W3239" s="7">
        <v>1.5</v>
      </c>
      <c r="X3239" s="7">
        <v>1.5</v>
      </c>
    </row>
    <row r="3240" spans="1:24" x14ac:dyDescent="0.25">
      <c r="A3240" s="9">
        <v>43692</v>
      </c>
      <c r="L3240" s="8"/>
      <c r="M3240" s="8"/>
      <c r="N3240" s="8"/>
      <c r="O3240" s="7">
        <v>-1.3</v>
      </c>
      <c r="P3240" s="7">
        <v>-1</v>
      </c>
      <c r="Q3240" s="7">
        <v>-0.4</v>
      </c>
      <c r="R3240" s="7">
        <v>0.2</v>
      </c>
      <c r="S3240" s="7">
        <v>0.5</v>
      </c>
      <c r="T3240" s="7">
        <v>0.75</v>
      </c>
      <c r="U3240" s="7">
        <v>1</v>
      </c>
      <c r="V3240" s="7">
        <v>1.25</v>
      </c>
      <c r="W3240" s="7">
        <v>1.5</v>
      </c>
      <c r="X3240" s="7">
        <v>1.5</v>
      </c>
    </row>
    <row r="3241" spans="1:24" x14ac:dyDescent="0.25">
      <c r="A3241" s="9">
        <v>43693</v>
      </c>
      <c r="L3241" s="8"/>
      <c r="M3241" s="8"/>
      <c r="N3241" s="8"/>
      <c r="O3241" s="7">
        <v>-1.34</v>
      </c>
      <c r="P3241" s="7">
        <v>-1</v>
      </c>
      <c r="Q3241" s="7">
        <v>-0.4</v>
      </c>
      <c r="R3241" s="7">
        <v>0.2</v>
      </c>
      <c r="S3241" s="7">
        <v>0.45</v>
      </c>
      <c r="T3241" s="7">
        <v>0.5</v>
      </c>
      <c r="U3241" s="7">
        <v>1</v>
      </c>
      <c r="V3241" s="7">
        <v>1.3</v>
      </c>
      <c r="W3241" s="7">
        <v>1.5</v>
      </c>
      <c r="X3241" s="7">
        <v>1.5</v>
      </c>
    </row>
    <row r="3242" spans="1:24" x14ac:dyDescent="0.25">
      <c r="A3242" s="9">
        <v>43696</v>
      </c>
      <c r="L3242" s="8"/>
      <c r="M3242" s="8"/>
      <c r="N3242" s="8"/>
      <c r="O3242" s="7">
        <v>-1.34</v>
      </c>
      <c r="P3242" s="7">
        <v>-1</v>
      </c>
      <c r="Q3242" s="7">
        <v>-0.4</v>
      </c>
      <c r="R3242" s="7">
        <v>0.2</v>
      </c>
      <c r="S3242" s="7">
        <v>0.45</v>
      </c>
      <c r="T3242" s="7">
        <v>0.5</v>
      </c>
      <c r="U3242" s="7">
        <v>1</v>
      </c>
      <c r="V3242" s="7">
        <v>1.3</v>
      </c>
      <c r="W3242" s="7">
        <v>1.5</v>
      </c>
      <c r="X3242" s="7">
        <v>1.5</v>
      </c>
    </row>
    <row r="3243" spans="1:24" x14ac:dyDescent="0.25">
      <c r="A3243" s="9">
        <v>43697</v>
      </c>
      <c r="L3243" s="8"/>
      <c r="M3243" s="8"/>
      <c r="N3243" s="8"/>
      <c r="O3243" s="7">
        <v>-1.34</v>
      </c>
      <c r="P3243" s="7">
        <v>-1</v>
      </c>
      <c r="Q3243" s="7">
        <v>-0.4</v>
      </c>
      <c r="R3243" s="7">
        <v>0.2</v>
      </c>
      <c r="S3243" s="7">
        <v>0.45</v>
      </c>
      <c r="T3243" s="7">
        <v>0.5</v>
      </c>
      <c r="U3243" s="7">
        <v>1</v>
      </c>
      <c r="V3243" s="7">
        <v>1.3</v>
      </c>
      <c r="W3243" s="7">
        <v>1.5</v>
      </c>
      <c r="X3243" s="7">
        <v>1.5</v>
      </c>
    </row>
    <row r="3244" spans="1:24" x14ac:dyDescent="0.25">
      <c r="A3244" s="9">
        <v>43698</v>
      </c>
      <c r="L3244" s="8"/>
      <c r="M3244" s="8"/>
      <c r="N3244" s="8"/>
      <c r="O3244" s="7">
        <v>-1.34</v>
      </c>
      <c r="P3244" s="7">
        <v>-1</v>
      </c>
      <c r="Q3244" s="7">
        <v>-0.4</v>
      </c>
      <c r="R3244" s="7">
        <v>0.2</v>
      </c>
      <c r="S3244" s="7">
        <v>0.45</v>
      </c>
      <c r="T3244" s="7">
        <v>0.5</v>
      </c>
      <c r="U3244" s="7">
        <v>1</v>
      </c>
      <c r="V3244" s="7">
        <v>1.3</v>
      </c>
      <c r="W3244" s="7">
        <v>1.5</v>
      </c>
      <c r="X3244" s="7">
        <v>1.5</v>
      </c>
    </row>
    <row r="3245" spans="1:24" x14ac:dyDescent="0.25">
      <c r="A3245" s="9">
        <v>43699</v>
      </c>
      <c r="L3245" s="8"/>
      <c r="M3245" s="8"/>
      <c r="N3245" s="8"/>
      <c r="O3245" s="7">
        <v>-1.37</v>
      </c>
      <c r="P3245" s="7">
        <v>-1</v>
      </c>
      <c r="Q3245" s="7">
        <v>-0.4</v>
      </c>
      <c r="R3245" s="7">
        <v>0.2</v>
      </c>
      <c r="S3245" s="7">
        <v>0.45</v>
      </c>
      <c r="T3245" s="7">
        <v>0.5</v>
      </c>
      <c r="U3245" s="7">
        <v>1</v>
      </c>
      <c r="V3245" s="7">
        <v>1.3</v>
      </c>
      <c r="W3245" s="7">
        <v>1.5</v>
      </c>
      <c r="X3245" s="7">
        <v>1.5</v>
      </c>
    </row>
    <row r="3246" spans="1:24" x14ac:dyDescent="0.25">
      <c r="A3246" s="9">
        <v>43700</v>
      </c>
      <c r="L3246" s="8"/>
      <c r="M3246" s="8"/>
      <c r="N3246" s="8"/>
      <c r="O3246" s="7">
        <v>-1.37</v>
      </c>
      <c r="P3246" s="7">
        <v>-1</v>
      </c>
      <c r="Q3246" s="7">
        <v>-0.4</v>
      </c>
      <c r="R3246" s="7">
        <v>0.2</v>
      </c>
      <c r="S3246" s="7">
        <v>0.45</v>
      </c>
      <c r="T3246" s="7">
        <v>0.5</v>
      </c>
      <c r="U3246" s="7">
        <v>1</v>
      </c>
      <c r="V3246" s="7">
        <v>1.3</v>
      </c>
      <c r="W3246" s="7">
        <v>1.5</v>
      </c>
      <c r="X3246" s="7">
        <v>1.5</v>
      </c>
    </row>
    <row r="3247" spans="1:24" x14ac:dyDescent="0.25">
      <c r="A3247" s="9">
        <v>43703</v>
      </c>
      <c r="L3247" s="8"/>
      <c r="M3247" s="8"/>
      <c r="N3247" s="8"/>
      <c r="O3247" s="7">
        <v>-1.37</v>
      </c>
      <c r="P3247" s="7">
        <v>-1</v>
      </c>
      <c r="Q3247" s="7">
        <v>-0.4</v>
      </c>
      <c r="R3247" s="7">
        <v>0.2</v>
      </c>
      <c r="S3247" s="7">
        <v>0.45</v>
      </c>
      <c r="T3247" s="7">
        <v>0.5</v>
      </c>
      <c r="U3247" s="7">
        <v>1</v>
      </c>
      <c r="V3247" s="7">
        <v>1.3</v>
      </c>
      <c r="W3247" s="7">
        <v>1.5</v>
      </c>
      <c r="X3247" s="7">
        <v>1.5</v>
      </c>
    </row>
    <row r="3248" spans="1:24" x14ac:dyDescent="0.25">
      <c r="A3248" s="9">
        <v>43704</v>
      </c>
      <c r="L3248" s="8"/>
      <c r="M3248" s="8"/>
      <c r="N3248" s="8"/>
      <c r="O3248" s="7">
        <v>-1.37</v>
      </c>
      <c r="P3248" s="7">
        <v>-1</v>
      </c>
      <c r="Q3248" s="7">
        <v>-0.4</v>
      </c>
      <c r="R3248" s="7">
        <v>0.2</v>
      </c>
      <c r="S3248" s="7">
        <v>0.45</v>
      </c>
      <c r="T3248" s="7">
        <v>0.5</v>
      </c>
      <c r="U3248" s="7">
        <v>1</v>
      </c>
      <c r="V3248" s="7">
        <v>1.3</v>
      </c>
      <c r="W3248" s="7">
        <v>1.5</v>
      </c>
      <c r="X3248" s="7">
        <v>1.5</v>
      </c>
    </row>
    <row r="3249" spans="1:24" x14ac:dyDescent="0.25">
      <c r="A3249" s="9">
        <v>43705</v>
      </c>
      <c r="L3249" s="8"/>
      <c r="M3249" s="8"/>
      <c r="N3249" s="8"/>
      <c r="O3249" s="7">
        <v>-1.37</v>
      </c>
      <c r="P3249" s="7">
        <v>-1</v>
      </c>
      <c r="Q3249" s="7">
        <v>-0.4</v>
      </c>
      <c r="R3249" s="7">
        <v>0.2</v>
      </c>
      <c r="S3249" s="7">
        <v>0.45</v>
      </c>
      <c r="T3249" s="7">
        <v>0.5</v>
      </c>
      <c r="U3249" s="7">
        <v>1</v>
      </c>
      <c r="V3249" s="7">
        <v>1.3</v>
      </c>
      <c r="W3249" s="7">
        <v>1.5</v>
      </c>
      <c r="X3249" s="7">
        <v>1.5</v>
      </c>
    </row>
    <row r="3250" spans="1:24" x14ac:dyDescent="0.25">
      <c r="A3250" s="9">
        <v>43706</v>
      </c>
      <c r="L3250" s="8"/>
      <c r="M3250" s="8"/>
      <c r="N3250" s="8"/>
      <c r="O3250" s="7">
        <v>-1.37</v>
      </c>
      <c r="P3250" s="7">
        <v>-1</v>
      </c>
      <c r="Q3250" s="7">
        <v>-0.4</v>
      </c>
      <c r="R3250" s="7">
        <v>0.2</v>
      </c>
      <c r="S3250" s="7">
        <v>0.45</v>
      </c>
      <c r="T3250" s="7">
        <v>0.5</v>
      </c>
      <c r="U3250" s="7">
        <v>1</v>
      </c>
      <c r="V3250" s="7">
        <v>1.3</v>
      </c>
      <c r="W3250" s="7">
        <v>1.5</v>
      </c>
      <c r="X3250" s="7">
        <v>1.5</v>
      </c>
    </row>
    <row r="3251" spans="1:24" x14ac:dyDescent="0.25">
      <c r="A3251" s="9">
        <v>43707</v>
      </c>
      <c r="L3251" s="8"/>
      <c r="M3251" s="8"/>
      <c r="N3251" s="8"/>
      <c r="O3251" s="7">
        <v>-1.37</v>
      </c>
      <c r="P3251" s="7">
        <v>-1</v>
      </c>
      <c r="Q3251" s="7">
        <v>-0.45</v>
      </c>
      <c r="R3251" s="7">
        <v>0.1</v>
      </c>
      <c r="S3251" s="7">
        <v>0.4</v>
      </c>
      <c r="T3251" s="7">
        <v>0.5</v>
      </c>
      <c r="U3251" s="7">
        <v>1</v>
      </c>
      <c r="V3251" s="7">
        <v>1.25</v>
      </c>
      <c r="W3251" s="7">
        <v>1.5</v>
      </c>
      <c r="X3251" s="7">
        <v>1.5</v>
      </c>
    </row>
    <row r="3252" spans="1:24" x14ac:dyDescent="0.25">
      <c r="A3252" s="9">
        <v>43710</v>
      </c>
      <c r="L3252" s="8"/>
      <c r="M3252" s="8"/>
      <c r="N3252" s="8"/>
      <c r="O3252" s="7">
        <v>-1.37</v>
      </c>
      <c r="P3252" s="7">
        <v>-1</v>
      </c>
      <c r="Q3252" s="7">
        <v>-0.45</v>
      </c>
      <c r="R3252" s="7">
        <v>0.1</v>
      </c>
      <c r="S3252" s="7">
        <v>0.4</v>
      </c>
      <c r="T3252" s="7">
        <v>0.5</v>
      </c>
      <c r="U3252" s="7">
        <v>1</v>
      </c>
      <c r="V3252" s="7">
        <v>1.25</v>
      </c>
      <c r="W3252" s="7">
        <v>1.5</v>
      </c>
      <c r="X3252" s="7">
        <v>1.5</v>
      </c>
    </row>
    <row r="3253" spans="1:24" x14ac:dyDescent="0.25">
      <c r="A3253" s="9">
        <v>43711</v>
      </c>
      <c r="L3253" s="8"/>
      <c r="M3253" s="8"/>
      <c r="N3253" s="8"/>
      <c r="O3253" s="7">
        <v>-1.37</v>
      </c>
      <c r="P3253" s="7">
        <v>-1</v>
      </c>
      <c r="Q3253" s="7">
        <v>-0.45</v>
      </c>
      <c r="R3253" s="7">
        <v>0.1</v>
      </c>
      <c r="S3253" s="7">
        <v>0.4</v>
      </c>
      <c r="T3253" s="7">
        <v>0.5</v>
      </c>
      <c r="U3253" s="7">
        <v>1</v>
      </c>
      <c r="V3253" s="7">
        <v>1.25</v>
      </c>
      <c r="W3253" s="7">
        <v>1.5</v>
      </c>
      <c r="X3253" s="7">
        <v>1.5</v>
      </c>
    </row>
    <row r="3254" spans="1:24" x14ac:dyDescent="0.25">
      <c r="A3254" s="9">
        <v>43712</v>
      </c>
      <c r="L3254" s="8"/>
      <c r="M3254" s="8"/>
      <c r="N3254" s="8"/>
      <c r="O3254" s="7">
        <v>-1.37</v>
      </c>
      <c r="P3254" s="7">
        <v>-1</v>
      </c>
      <c r="Q3254" s="7">
        <v>-0.45</v>
      </c>
      <c r="R3254" s="7">
        <v>0.1</v>
      </c>
      <c r="S3254" s="7">
        <v>0.4</v>
      </c>
      <c r="T3254" s="7">
        <v>0.5</v>
      </c>
      <c r="U3254" s="7">
        <v>1</v>
      </c>
      <c r="V3254" s="7">
        <v>1.25</v>
      </c>
      <c r="W3254" s="7">
        <v>1.5</v>
      </c>
      <c r="X3254" s="7">
        <v>1.5</v>
      </c>
    </row>
    <row r="3255" spans="1:24" x14ac:dyDescent="0.25">
      <c r="A3255" s="9">
        <v>43713</v>
      </c>
      <c r="L3255" s="8"/>
      <c r="M3255" s="8"/>
      <c r="N3255" s="8"/>
      <c r="O3255" s="7">
        <v>-1.37</v>
      </c>
      <c r="P3255" s="7">
        <v>-1</v>
      </c>
      <c r="Q3255" s="7">
        <v>-0.45</v>
      </c>
      <c r="R3255" s="7">
        <v>0.1</v>
      </c>
      <c r="S3255" s="7">
        <v>0.4</v>
      </c>
      <c r="T3255" s="7">
        <v>0.5</v>
      </c>
      <c r="U3255" s="7">
        <v>1</v>
      </c>
      <c r="V3255" s="7">
        <v>1.25</v>
      </c>
      <c r="W3255" s="7">
        <v>1.5</v>
      </c>
      <c r="X3255" s="7">
        <v>1.5</v>
      </c>
    </row>
    <row r="3256" spans="1:24" x14ac:dyDescent="0.25">
      <c r="A3256" s="9">
        <v>43714</v>
      </c>
      <c r="L3256" s="8"/>
      <c r="M3256" s="8"/>
      <c r="N3256" s="8"/>
      <c r="O3256" s="7">
        <v>-1.37</v>
      </c>
      <c r="P3256" s="7">
        <v>-1</v>
      </c>
      <c r="Q3256" s="7">
        <v>-0.5</v>
      </c>
      <c r="R3256" s="7">
        <v>0</v>
      </c>
      <c r="S3256" s="7">
        <v>0.35</v>
      </c>
      <c r="T3256" s="7">
        <v>0.5</v>
      </c>
      <c r="U3256" s="7">
        <v>1</v>
      </c>
      <c r="V3256" s="7">
        <v>1.25</v>
      </c>
      <c r="W3256" s="7">
        <v>1.5</v>
      </c>
      <c r="X3256" s="7">
        <v>1.5</v>
      </c>
    </row>
    <row r="3257" spans="1:24" x14ac:dyDescent="0.25">
      <c r="A3257" s="9">
        <v>43717</v>
      </c>
      <c r="L3257" s="8"/>
      <c r="M3257" s="8"/>
      <c r="N3257" s="8"/>
      <c r="O3257" s="7">
        <v>-1.39</v>
      </c>
      <c r="P3257" s="7">
        <v>-1</v>
      </c>
      <c r="Q3257" s="7">
        <v>-0.5</v>
      </c>
      <c r="R3257" s="7">
        <v>-0.1</v>
      </c>
      <c r="S3257" s="7">
        <v>0.3</v>
      </c>
      <c r="T3257" s="7">
        <v>0.5</v>
      </c>
      <c r="U3257" s="7">
        <v>1</v>
      </c>
      <c r="V3257" s="7">
        <v>1.3</v>
      </c>
      <c r="W3257" s="7">
        <v>1.5</v>
      </c>
      <c r="X3257" s="7">
        <v>1.5</v>
      </c>
    </row>
    <row r="3258" spans="1:24" x14ac:dyDescent="0.25">
      <c r="A3258" s="9">
        <v>43718</v>
      </c>
      <c r="L3258" s="8"/>
      <c r="M3258" s="8"/>
      <c r="N3258" s="8"/>
      <c r="O3258" s="7">
        <v>-1.39</v>
      </c>
      <c r="P3258" s="7">
        <v>-1</v>
      </c>
      <c r="Q3258" s="7">
        <v>-0.5</v>
      </c>
      <c r="R3258" s="7">
        <v>-0.1</v>
      </c>
      <c r="S3258" s="7">
        <v>0.4</v>
      </c>
      <c r="T3258" s="7">
        <v>0.5</v>
      </c>
      <c r="U3258" s="7">
        <v>1</v>
      </c>
      <c r="V3258" s="7">
        <v>1.2</v>
      </c>
      <c r="W3258" s="7">
        <v>1.5</v>
      </c>
      <c r="X3258" s="7">
        <v>1.5</v>
      </c>
    </row>
    <row r="3259" spans="1:24" x14ac:dyDescent="0.25">
      <c r="A3259" s="9">
        <v>43719</v>
      </c>
      <c r="L3259" s="8"/>
      <c r="M3259" s="8"/>
      <c r="N3259" s="8"/>
      <c r="O3259" s="7">
        <v>-1.39</v>
      </c>
      <c r="P3259" s="7">
        <v>-1</v>
      </c>
      <c r="Q3259" s="7">
        <v>-0.5</v>
      </c>
      <c r="R3259" s="7">
        <v>-0.1</v>
      </c>
      <c r="S3259" s="7">
        <v>0.4</v>
      </c>
      <c r="T3259" s="7">
        <v>0.5</v>
      </c>
      <c r="U3259" s="7">
        <v>1</v>
      </c>
      <c r="V3259" s="7">
        <v>1.2</v>
      </c>
      <c r="W3259" s="7">
        <v>1.5</v>
      </c>
      <c r="X3259" s="7">
        <v>1.5</v>
      </c>
    </row>
    <row r="3260" spans="1:24" x14ac:dyDescent="0.25">
      <c r="A3260" s="9">
        <v>43720</v>
      </c>
      <c r="L3260" s="8"/>
      <c r="M3260" s="8"/>
      <c r="N3260" s="8"/>
      <c r="O3260" s="7">
        <v>-1.4</v>
      </c>
      <c r="P3260" s="7">
        <v>-1</v>
      </c>
      <c r="Q3260" s="7">
        <v>-0.5</v>
      </c>
      <c r="R3260" s="7">
        <v>0</v>
      </c>
      <c r="S3260" s="7">
        <v>0.4</v>
      </c>
      <c r="T3260" s="7">
        <v>0.6</v>
      </c>
      <c r="U3260" s="7">
        <v>1</v>
      </c>
      <c r="V3260" s="7">
        <v>1.35</v>
      </c>
      <c r="W3260" s="7">
        <v>1.5</v>
      </c>
      <c r="X3260" s="7">
        <v>1.65</v>
      </c>
    </row>
    <row r="3261" spans="1:24" x14ac:dyDescent="0.25">
      <c r="A3261" s="9">
        <v>43721</v>
      </c>
      <c r="L3261" s="8"/>
      <c r="M3261" s="8"/>
      <c r="N3261" s="8"/>
      <c r="O3261" s="7">
        <v>-1.39</v>
      </c>
      <c r="P3261" s="7">
        <v>-1</v>
      </c>
      <c r="Q3261" s="7">
        <v>-0.5</v>
      </c>
      <c r="R3261" s="7">
        <v>-0.1</v>
      </c>
      <c r="S3261" s="7">
        <v>0.4</v>
      </c>
      <c r="T3261" s="7">
        <v>0.5</v>
      </c>
      <c r="U3261" s="7">
        <v>1</v>
      </c>
      <c r="V3261" s="7">
        <v>1.2</v>
      </c>
      <c r="W3261" s="7">
        <v>1.5</v>
      </c>
      <c r="X3261" s="7">
        <v>1.5</v>
      </c>
    </row>
    <row r="3262" spans="1:24" x14ac:dyDescent="0.25">
      <c r="A3262" s="9">
        <v>43724</v>
      </c>
      <c r="L3262" s="8"/>
      <c r="M3262" s="8"/>
      <c r="N3262" s="8"/>
      <c r="O3262" s="7">
        <v>-1.3</v>
      </c>
      <c r="P3262" s="7">
        <v>-1</v>
      </c>
      <c r="Q3262" s="7">
        <v>-0.5</v>
      </c>
      <c r="R3262" s="7">
        <v>-0.2</v>
      </c>
      <c r="S3262" s="7">
        <v>0.35</v>
      </c>
      <c r="T3262" s="7">
        <v>0.4</v>
      </c>
      <c r="U3262" s="7">
        <v>0.9</v>
      </c>
      <c r="V3262" s="7">
        <v>1.2</v>
      </c>
      <c r="W3262" s="7">
        <v>1.35</v>
      </c>
      <c r="X3262" s="7">
        <v>1.5</v>
      </c>
    </row>
    <row r="3263" spans="1:24" x14ac:dyDescent="0.25">
      <c r="A3263" s="9">
        <v>43725</v>
      </c>
      <c r="L3263" s="8"/>
      <c r="M3263" s="8"/>
      <c r="N3263" s="8"/>
      <c r="O3263" s="7">
        <v>-1.34</v>
      </c>
      <c r="P3263" s="7">
        <v>-1</v>
      </c>
      <c r="Q3263" s="7">
        <v>-0.5</v>
      </c>
      <c r="R3263" s="7">
        <v>-0.1</v>
      </c>
      <c r="S3263" s="7">
        <v>0.4</v>
      </c>
      <c r="T3263" s="7">
        <v>0.5</v>
      </c>
      <c r="U3263" s="7">
        <v>1</v>
      </c>
      <c r="V3263" s="7">
        <v>1.2</v>
      </c>
      <c r="W3263" s="7">
        <v>1.5</v>
      </c>
      <c r="X3263" s="7">
        <v>1.5</v>
      </c>
    </row>
    <row r="3264" spans="1:24" x14ac:dyDescent="0.25">
      <c r="A3264" s="9">
        <v>43726</v>
      </c>
      <c r="L3264" s="8"/>
      <c r="M3264" s="8"/>
      <c r="N3264" s="8"/>
      <c r="O3264" s="7">
        <v>-1.34</v>
      </c>
      <c r="P3264" s="7">
        <v>-1</v>
      </c>
      <c r="Q3264" s="7">
        <v>-0.5</v>
      </c>
      <c r="R3264" s="7">
        <v>-0.1</v>
      </c>
      <c r="S3264" s="7">
        <v>0.4</v>
      </c>
      <c r="T3264" s="7">
        <v>0.5</v>
      </c>
      <c r="U3264" s="7">
        <v>1</v>
      </c>
      <c r="V3264" s="7">
        <v>1.2</v>
      </c>
      <c r="W3264" s="7">
        <v>1.5</v>
      </c>
      <c r="X3264" s="7">
        <v>1.5</v>
      </c>
    </row>
    <row r="3265" spans="1:24" x14ac:dyDescent="0.25">
      <c r="A3265" s="9">
        <v>43727</v>
      </c>
      <c r="L3265" s="8"/>
      <c r="M3265" s="8"/>
      <c r="N3265" s="8"/>
      <c r="O3265" s="7">
        <v>-1.34</v>
      </c>
      <c r="P3265" s="7">
        <v>-1</v>
      </c>
      <c r="Q3265" s="7">
        <v>-0.5</v>
      </c>
      <c r="R3265" s="7">
        <v>0</v>
      </c>
      <c r="S3265" s="7">
        <v>0.45</v>
      </c>
      <c r="T3265" s="7">
        <v>0.6</v>
      </c>
      <c r="U3265" s="7">
        <v>1</v>
      </c>
      <c r="V3265" s="7">
        <v>1.2</v>
      </c>
      <c r="W3265" s="7">
        <v>1.35</v>
      </c>
      <c r="X3265" s="7">
        <v>1.5</v>
      </c>
    </row>
    <row r="3266" spans="1:24" x14ac:dyDescent="0.25">
      <c r="A3266" s="9">
        <v>43728</v>
      </c>
      <c r="L3266" s="8"/>
      <c r="M3266" s="8"/>
      <c r="N3266" s="8"/>
      <c r="O3266" s="7">
        <v>-1.37</v>
      </c>
      <c r="P3266" s="7">
        <v>-1</v>
      </c>
      <c r="Q3266" s="7">
        <v>-0.5</v>
      </c>
      <c r="R3266" s="7">
        <v>0</v>
      </c>
      <c r="S3266" s="7">
        <v>0.45</v>
      </c>
      <c r="T3266" s="7">
        <v>0.6</v>
      </c>
      <c r="U3266" s="7">
        <v>1</v>
      </c>
      <c r="V3266" s="7">
        <v>1.2</v>
      </c>
      <c r="W3266" s="7">
        <v>1.5</v>
      </c>
      <c r="X3266" s="7">
        <v>1.5</v>
      </c>
    </row>
    <row r="3267" spans="1:24" x14ac:dyDescent="0.25">
      <c r="A3267" s="9">
        <v>43731</v>
      </c>
      <c r="L3267" s="8"/>
      <c r="M3267" s="8"/>
      <c r="N3267" s="8"/>
      <c r="O3267" s="7">
        <v>-1.41</v>
      </c>
      <c r="P3267" s="7">
        <v>-1.05</v>
      </c>
      <c r="Q3267" s="7">
        <v>-0.5</v>
      </c>
      <c r="R3267" s="7">
        <v>0</v>
      </c>
      <c r="S3267" s="7">
        <v>0.45</v>
      </c>
      <c r="T3267" s="7">
        <v>0.6</v>
      </c>
      <c r="U3267" s="7">
        <v>1</v>
      </c>
      <c r="V3267" s="7">
        <v>1.2</v>
      </c>
      <c r="W3267" s="7">
        <v>1.5</v>
      </c>
      <c r="X3267" s="7">
        <v>1.5</v>
      </c>
    </row>
    <row r="3268" spans="1:24" x14ac:dyDescent="0.25">
      <c r="A3268" s="9">
        <v>43732</v>
      </c>
      <c r="L3268" s="8"/>
      <c r="M3268" s="8"/>
      <c r="N3268" s="8"/>
      <c r="O3268" s="7">
        <v>-1.41</v>
      </c>
      <c r="P3268" s="7">
        <v>-1.05</v>
      </c>
      <c r="Q3268" s="7">
        <v>-0.5</v>
      </c>
      <c r="R3268" s="7">
        <v>0</v>
      </c>
      <c r="S3268" s="7">
        <v>0.45</v>
      </c>
      <c r="T3268" s="7">
        <v>0.6</v>
      </c>
      <c r="U3268" s="7">
        <v>1</v>
      </c>
      <c r="V3268" s="7">
        <v>1.2</v>
      </c>
      <c r="W3268" s="7">
        <v>1.5</v>
      </c>
      <c r="X3268" s="7">
        <v>1.5</v>
      </c>
    </row>
    <row r="3269" spans="1:24" x14ac:dyDescent="0.25">
      <c r="A3269" s="9">
        <v>43733</v>
      </c>
      <c r="L3269" s="8"/>
      <c r="M3269" s="8"/>
      <c r="N3269" s="8"/>
      <c r="O3269" s="7">
        <v>-1.41</v>
      </c>
      <c r="P3269" s="7">
        <v>-1.05</v>
      </c>
      <c r="Q3269" s="7">
        <v>-0.5</v>
      </c>
      <c r="R3269" s="7">
        <v>0</v>
      </c>
      <c r="S3269" s="7">
        <v>0.45</v>
      </c>
      <c r="T3269" s="7">
        <v>0.6</v>
      </c>
      <c r="U3269" s="7">
        <v>1</v>
      </c>
      <c r="V3269" s="7">
        <v>1.2</v>
      </c>
      <c r="W3269" s="7">
        <v>1.5</v>
      </c>
      <c r="X3269" s="7">
        <v>1.5</v>
      </c>
    </row>
    <row r="3270" spans="1:24" x14ac:dyDescent="0.25">
      <c r="A3270" s="9">
        <v>43734</v>
      </c>
      <c r="L3270" s="8"/>
      <c r="M3270" s="8"/>
      <c r="N3270" s="8"/>
      <c r="O3270" s="7">
        <v>-1.4</v>
      </c>
      <c r="P3270" s="7">
        <v>-1.1299999999999999</v>
      </c>
      <c r="Q3270" s="7">
        <v>-0.6</v>
      </c>
      <c r="R3270" s="7">
        <v>-0.2</v>
      </c>
      <c r="S3270" s="7">
        <v>0.35</v>
      </c>
      <c r="T3270" s="7">
        <v>0.5</v>
      </c>
      <c r="U3270" s="7">
        <v>1</v>
      </c>
      <c r="V3270" s="7">
        <v>1.2</v>
      </c>
      <c r="W3270" s="7">
        <v>1.5</v>
      </c>
      <c r="X3270" s="7">
        <v>1.5</v>
      </c>
    </row>
    <row r="3271" spans="1:24" x14ac:dyDescent="0.25">
      <c r="A3271" s="9">
        <v>43735</v>
      </c>
      <c r="L3271" s="8"/>
      <c r="M3271" s="8"/>
      <c r="N3271" s="8"/>
      <c r="O3271" s="7">
        <v>-1.4</v>
      </c>
      <c r="P3271" s="7">
        <v>-1.1299999999999999</v>
      </c>
      <c r="Q3271" s="7">
        <v>-0.6</v>
      </c>
      <c r="R3271" s="7">
        <v>-0.2</v>
      </c>
      <c r="S3271" s="7">
        <v>0.35</v>
      </c>
      <c r="T3271" s="7">
        <v>0.5</v>
      </c>
      <c r="U3271" s="7">
        <v>1</v>
      </c>
      <c r="V3271" s="7">
        <v>1.2</v>
      </c>
      <c r="W3271" s="7">
        <v>1.5</v>
      </c>
      <c r="X3271" s="7">
        <v>1.5</v>
      </c>
    </row>
    <row r="3272" spans="1:24" x14ac:dyDescent="0.25">
      <c r="A3272" s="9">
        <v>43738</v>
      </c>
      <c r="L3272" s="8"/>
      <c r="M3272" s="8"/>
      <c r="N3272" s="8"/>
      <c r="O3272" s="7">
        <v>-1.4</v>
      </c>
      <c r="P3272" s="7">
        <v>-1.1299999999999999</v>
      </c>
      <c r="Q3272" s="7">
        <v>-0.6</v>
      </c>
      <c r="R3272" s="7">
        <v>0.2</v>
      </c>
      <c r="S3272" s="7">
        <v>0.55000000000000004</v>
      </c>
      <c r="T3272" s="7">
        <v>0.6</v>
      </c>
      <c r="U3272" s="7">
        <v>1</v>
      </c>
      <c r="V3272" s="7">
        <v>1.35</v>
      </c>
      <c r="W3272" s="7">
        <v>1.5</v>
      </c>
      <c r="X3272" s="7">
        <v>1.5</v>
      </c>
    </row>
    <row r="3273" spans="1:24" x14ac:dyDescent="0.25">
      <c r="A3273" s="9">
        <v>43739</v>
      </c>
      <c r="L3273" s="8"/>
      <c r="M3273" s="8"/>
      <c r="N3273" s="8"/>
      <c r="O3273" s="7">
        <v>-1.4</v>
      </c>
      <c r="P3273" s="7">
        <v>-1.1299999999999999</v>
      </c>
      <c r="Q3273" s="7">
        <v>-0.6</v>
      </c>
      <c r="R3273" s="7">
        <v>0.2</v>
      </c>
      <c r="S3273" s="7">
        <v>0.55000000000000004</v>
      </c>
      <c r="T3273" s="7">
        <v>0.6</v>
      </c>
      <c r="U3273" s="7">
        <v>1</v>
      </c>
      <c r="V3273" s="7">
        <v>1.35</v>
      </c>
      <c r="W3273" s="7">
        <v>1.5</v>
      </c>
      <c r="X3273" s="7">
        <v>1.5</v>
      </c>
    </row>
    <row r="3274" spans="1:24" x14ac:dyDescent="0.25">
      <c r="A3274" s="9">
        <v>43740</v>
      </c>
      <c r="L3274" s="8"/>
      <c r="M3274" s="8"/>
      <c r="N3274" s="8"/>
      <c r="O3274" s="7">
        <v>-1.4</v>
      </c>
      <c r="P3274" s="7">
        <v>-1.1299999999999999</v>
      </c>
      <c r="Q3274" s="7">
        <v>-0.6</v>
      </c>
      <c r="R3274" s="7">
        <v>0.2</v>
      </c>
      <c r="S3274" s="7">
        <v>0.55000000000000004</v>
      </c>
      <c r="T3274" s="7">
        <v>0.6</v>
      </c>
      <c r="U3274" s="7">
        <v>1</v>
      </c>
      <c r="V3274" s="7">
        <v>1.35</v>
      </c>
      <c r="W3274" s="7">
        <v>1.5</v>
      </c>
      <c r="X3274" s="7">
        <v>1.5</v>
      </c>
    </row>
    <row r="3275" spans="1:24" x14ac:dyDescent="0.25">
      <c r="A3275" s="9">
        <v>43741</v>
      </c>
      <c r="L3275" s="8"/>
      <c r="M3275" s="8"/>
      <c r="N3275" s="8"/>
      <c r="O3275" s="7">
        <v>-1.4</v>
      </c>
      <c r="P3275" s="7">
        <v>-1.1599999999999999</v>
      </c>
      <c r="Q3275" s="7">
        <v>-0.6</v>
      </c>
      <c r="R3275" s="7">
        <v>0</v>
      </c>
      <c r="S3275" s="7">
        <v>0.4</v>
      </c>
      <c r="T3275" s="7">
        <v>0.5</v>
      </c>
      <c r="U3275" s="7">
        <v>1</v>
      </c>
      <c r="V3275" s="7">
        <v>1.2</v>
      </c>
      <c r="W3275" s="7">
        <v>1.5</v>
      </c>
      <c r="X3275" s="7">
        <v>1.5</v>
      </c>
    </row>
    <row r="3276" spans="1:24" x14ac:dyDescent="0.25">
      <c r="A3276" s="9">
        <v>43742</v>
      </c>
      <c r="L3276" s="8"/>
      <c r="M3276" s="8"/>
      <c r="N3276" s="8"/>
      <c r="O3276" s="7">
        <v>-1.4</v>
      </c>
      <c r="P3276" s="7">
        <v>-1.1599999999999999</v>
      </c>
      <c r="Q3276" s="7">
        <v>-0.6</v>
      </c>
      <c r="R3276" s="7">
        <v>0</v>
      </c>
      <c r="S3276" s="7">
        <v>0.4</v>
      </c>
      <c r="T3276" s="7">
        <v>0.5</v>
      </c>
      <c r="U3276" s="7">
        <v>1</v>
      </c>
      <c r="V3276" s="7">
        <v>1.2</v>
      </c>
      <c r="W3276" s="7">
        <v>1.5</v>
      </c>
      <c r="X3276" s="7">
        <v>1.5</v>
      </c>
    </row>
    <row r="3277" spans="1:24" x14ac:dyDescent="0.25">
      <c r="A3277" s="9">
        <v>43745</v>
      </c>
      <c r="L3277" s="8"/>
      <c r="M3277" s="8"/>
      <c r="N3277" s="8"/>
      <c r="O3277" s="7">
        <v>-1.4</v>
      </c>
      <c r="P3277" s="7">
        <v>-1.1599999999999999</v>
      </c>
      <c r="Q3277" s="7">
        <v>-0.6</v>
      </c>
      <c r="R3277" s="7">
        <v>0</v>
      </c>
      <c r="S3277" s="7">
        <v>0.4</v>
      </c>
      <c r="T3277" s="7">
        <v>0.5</v>
      </c>
      <c r="U3277" s="7">
        <v>1</v>
      </c>
      <c r="V3277" s="7">
        <v>1.2</v>
      </c>
      <c r="W3277" s="7">
        <v>1.5</v>
      </c>
      <c r="X3277" s="7">
        <v>1.5</v>
      </c>
    </row>
    <row r="3278" spans="1:24" x14ac:dyDescent="0.25">
      <c r="A3278" s="9">
        <v>43746</v>
      </c>
      <c r="L3278" s="8"/>
      <c r="M3278" s="8"/>
      <c r="N3278" s="8"/>
      <c r="O3278" s="7">
        <v>-1.4</v>
      </c>
      <c r="P3278" s="7">
        <v>-1.1599999999999999</v>
      </c>
      <c r="Q3278" s="7">
        <v>-0.6</v>
      </c>
      <c r="R3278" s="7">
        <v>-0.05</v>
      </c>
      <c r="S3278" s="7">
        <v>0.4</v>
      </c>
      <c r="T3278" s="7">
        <v>0.5</v>
      </c>
      <c r="U3278" s="7">
        <v>1</v>
      </c>
      <c r="V3278" s="7">
        <v>1.2</v>
      </c>
      <c r="W3278" s="7">
        <v>1.5</v>
      </c>
      <c r="X3278" s="7">
        <v>1.5</v>
      </c>
    </row>
    <row r="3279" spans="1:24" x14ac:dyDescent="0.25">
      <c r="A3279" s="9">
        <v>43747</v>
      </c>
      <c r="L3279" s="8"/>
      <c r="M3279" s="8"/>
      <c r="N3279" s="8"/>
      <c r="O3279" s="7">
        <v>-1.4</v>
      </c>
      <c r="P3279" s="7">
        <v>-1.1599999999999999</v>
      </c>
      <c r="Q3279" s="7">
        <v>-0.6</v>
      </c>
      <c r="R3279" s="7">
        <v>-0.05</v>
      </c>
      <c r="S3279" s="7">
        <v>0.4</v>
      </c>
      <c r="T3279" s="7">
        <v>0.5</v>
      </c>
      <c r="U3279" s="7">
        <v>1</v>
      </c>
      <c r="V3279" s="7">
        <v>1.2</v>
      </c>
      <c r="W3279" s="7">
        <v>1.5</v>
      </c>
      <c r="X3279" s="7">
        <v>1.5</v>
      </c>
    </row>
    <row r="3280" spans="1:24" x14ac:dyDescent="0.25">
      <c r="A3280" s="9">
        <v>43748</v>
      </c>
      <c r="L3280" s="8"/>
      <c r="M3280" s="8"/>
      <c r="N3280" s="8"/>
      <c r="O3280" s="7">
        <v>-1.4</v>
      </c>
      <c r="P3280" s="7">
        <v>-1.1599999999999999</v>
      </c>
      <c r="Q3280" s="7">
        <v>-0.6</v>
      </c>
      <c r="R3280" s="7">
        <v>-0.05</v>
      </c>
      <c r="S3280" s="7">
        <v>0.4</v>
      </c>
      <c r="T3280" s="7">
        <v>0.5</v>
      </c>
      <c r="U3280" s="7">
        <v>1</v>
      </c>
      <c r="V3280" s="7">
        <v>1.2</v>
      </c>
      <c r="W3280" s="7">
        <v>1.5</v>
      </c>
      <c r="X3280" s="7">
        <v>1.5</v>
      </c>
    </row>
    <row r="3281" spans="1:24" x14ac:dyDescent="0.25">
      <c r="A3281" s="9">
        <v>43749</v>
      </c>
      <c r="L3281" s="8"/>
      <c r="M3281" s="8"/>
      <c r="N3281" s="8"/>
      <c r="O3281" s="7">
        <v>-1.4</v>
      </c>
      <c r="P3281" s="7">
        <v>-1.18</v>
      </c>
      <c r="Q3281" s="7">
        <v>-0.6</v>
      </c>
      <c r="R3281" s="7">
        <v>0.1</v>
      </c>
      <c r="S3281" s="7">
        <v>0.55000000000000004</v>
      </c>
      <c r="T3281" s="7">
        <v>0.6</v>
      </c>
      <c r="U3281" s="7">
        <v>1</v>
      </c>
      <c r="V3281" s="7">
        <v>1.35</v>
      </c>
      <c r="W3281" s="7">
        <v>1.5</v>
      </c>
      <c r="X3281" s="7">
        <v>1.65</v>
      </c>
    </row>
    <row r="3282" spans="1:24" x14ac:dyDescent="0.25">
      <c r="A3282" s="9">
        <v>43752</v>
      </c>
      <c r="L3282" s="8"/>
      <c r="M3282" s="8"/>
      <c r="N3282" s="8"/>
      <c r="O3282" s="7">
        <v>-1.45</v>
      </c>
      <c r="P3282" s="7">
        <v>-1.1299999999999999</v>
      </c>
      <c r="Q3282" s="7">
        <v>-0.6</v>
      </c>
      <c r="R3282" s="7">
        <v>0.1</v>
      </c>
      <c r="S3282" s="7">
        <v>0.45</v>
      </c>
      <c r="T3282" s="7">
        <v>0.7</v>
      </c>
      <c r="U3282" s="7">
        <v>1</v>
      </c>
      <c r="V3282" s="7">
        <v>1.5</v>
      </c>
      <c r="W3282" s="7">
        <v>1.5</v>
      </c>
      <c r="X3282" s="7">
        <v>1.8</v>
      </c>
    </row>
    <row r="3283" spans="1:24" x14ac:dyDescent="0.25">
      <c r="A3283" s="9">
        <v>43753</v>
      </c>
      <c r="L3283" s="8"/>
      <c r="M3283" s="8"/>
      <c r="N3283" s="8"/>
      <c r="O3283" s="7">
        <v>-1.45</v>
      </c>
      <c r="P3283" s="7">
        <v>-1.1299999999999999</v>
      </c>
      <c r="Q3283" s="7">
        <v>-0.6</v>
      </c>
      <c r="R3283" s="7">
        <v>0.1</v>
      </c>
      <c r="S3283" s="7">
        <v>0.45</v>
      </c>
      <c r="T3283" s="7">
        <v>0.7</v>
      </c>
      <c r="U3283" s="7">
        <v>1</v>
      </c>
      <c r="V3283" s="7">
        <v>1.5</v>
      </c>
      <c r="W3283" s="7">
        <v>1.5</v>
      </c>
      <c r="X3283" s="7">
        <v>1.8</v>
      </c>
    </row>
    <row r="3284" spans="1:24" x14ac:dyDescent="0.25">
      <c r="A3284" s="9">
        <v>43754</v>
      </c>
      <c r="L3284" s="8"/>
      <c r="M3284" s="8"/>
      <c r="N3284" s="8"/>
      <c r="O3284" s="7">
        <v>-1.4</v>
      </c>
      <c r="P3284" s="7">
        <v>-1.1000000000000001</v>
      </c>
      <c r="Q3284" s="7">
        <v>-0.6</v>
      </c>
      <c r="R3284" s="7">
        <v>0.1</v>
      </c>
      <c r="S3284" s="7">
        <v>0.45</v>
      </c>
      <c r="T3284" s="7">
        <v>0.7</v>
      </c>
      <c r="U3284" s="7">
        <v>1</v>
      </c>
      <c r="V3284" s="7">
        <v>1.5</v>
      </c>
      <c r="W3284" s="7">
        <v>1.5</v>
      </c>
      <c r="X3284" s="7">
        <v>1.8</v>
      </c>
    </row>
    <row r="3285" spans="1:24" x14ac:dyDescent="0.25">
      <c r="A3285" s="9">
        <v>43755</v>
      </c>
      <c r="L3285" s="8"/>
      <c r="M3285" s="8"/>
      <c r="N3285" s="8"/>
      <c r="O3285" s="7">
        <v>-1.4</v>
      </c>
      <c r="P3285" s="7">
        <v>-1.1000000000000001</v>
      </c>
      <c r="Q3285" s="7">
        <v>-0.6</v>
      </c>
      <c r="R3285" s="7">
        <v>0.1</v>
      </c>
      <c r="S3285" s="7">
        <v>0.45</v>
      </c>
      <c r="T3285" s="7">
        <v>0.7</v>
      </c>
      <c r="U3285" s="7">
        <v>1</v>
      </c>
      <c r="V3285" s="7">
        <v>1.5</v>
      </c>
      <c r="W3285" s="7">
        <v>1.5</v>
      </c>
      <c r="X3285" s="7">
        <v>1.85</v>
      </c>
    </row>
    <row r="3286" spans="1:24" x14ac:dyDescent="0.25">
      <c r="A3286" s="9">
        <v>43756</v>
      </c>
      <c r="L3286" s="8"/>
      <c r="M3286" s="8"/>
      <c r="N3286" s="8"/>
      <c r="O3286" s="7">
        <v>-1.39</v>
      </c>
      <c r="P3286" s="7">
        <v>-1.05</v>
      </c>
      <c r="Q3286" s="7">
        <v>-0.6</v>
      </c>
      <c r="R3286" s="7">
        <v>0.1</v>
      </c>
      <c r="S3286" s="7">
        <v>0.45</v>
      </c>
      <c r="T3286" s="7">
        <v>0.6</v>
      </c>
      <c r="U3286" s="7">
        <v>1</v>
      </c>
      <c r="V3286" s="7">
        <v>1.35</v>
      </c>
      <c r="W3286" s="7">
        <v>1.5</v>
      </c>
      <c r="X3286" s="7">
        <v>1.8</v>
      </c>
    </row>
    <row r="3287" spans="1:24" x14ac:dyDescent="0.25">
      <c r="A3287" s="9">
        <v>43759</v>
      </c>
      <c r="L3287" s="8"/>
      <c r="M3287" s="8"/>
      <c r="N3287" s="8"/>
      <c r="O3287" s="7">
        <v>-1.37</v>
      </c>
      <c r="P3287" s="7">
        <v>-1</v>
      </c>
      <c r="Q3287" s="7">
        <v>-0.5</v>
      </c>
      <c r="R3287" s="7">
        <v>0.1</v>
      </c>
      <c r="S3287" s="7">
        <v>0.6</v>
      </c>
      <c r="T3287" s="7">
        <v>0.7</v>
      </c>
      <c r="U3287" s="7">
        <v>1</v>
      </c>
      <c r="V3287" s="7">
        <v>1.5</v>
      </c>
      <c r="W3287" s="7">
        <v>1.5</v>
      </c>
      <c r="X3287" s="7">
        <v>1.65</v>
      </c>
    </row>
    <row r="3288" spans="1:24" x14ac:dyDescent="0.25">
      <c r="A3288" s="9">
        <v>43760</v>
      </c>
      <c r="L3288" s="8"/>
      <c r="M3288" s="8"/>
      <c r="N3288" s="8"/>
      <c r="O3288" s="7">
        <v>-1.39</v>
      </c>
      <c r="P3288" s="7">
        <v>-1</v>
      </c>
      <c r="Q3288" s="7">
        <v>-0.55000000000000004</v>
      </c>
      <c r="R3288" s="7">
        <v>0.1</v>
      </c>
      <c r="S3288" s="7">
        <v>0.45</v>
      </c>
      <c r="T3288" s="7">
        <v>0.6</v>
      </c>
      <c r="U3288" s="7">
        <v>1</v>
      </c>
      <c r="V3288" s="7">
        <v>1.35</v>
      </c>
      <c r="W3288" s="7">
        <v>1.5</v>
      </c>
      <c r="X3288" s="7">
        <v>1.8</v>
      </c>
    </row>
    <row r="3289" spans="1:24" x14ac:dyDescent="0.25">
      <c r="A3289" s="9">
        <v>43761</v>
      </c>
      <c r="L3289" s="8"/>
      <c r="M3289" s="8"/>
      <c r="N3289" s="8"/>
      <c r="O3289" s="7">
        <v>-1.39</v>
      </c>
      <c r="P3289" s="7">
        <v>-1</v>
      </c>
      <c r="Q3289" s="7">
        <v>-0.55000000000000004</v>
      </c>
      <c r="R3289" s="7">
        <v>0.1</v>
      </c>
      <c r="S3289" s="7">
        <v>0.45</v>
      </c>
      <c r="T3289" s="7">
        <v>0.6</v>
      </c>
      <c r="U3289" s="7">
        <v>1</v>
      </c>
      <c r="V3289" s="7">
        <v>1.35</v>
      </c>
      <c r="W3289" s="7">
        <v>1.5</v>
      </c>
      <c r="X3289" s="7">
        <v>1.8</v>
      </c>
    </row>
    <row r="3290" spans="1:24" x14ac:dyDescent="0.25">
      <c r="A3290" s="9">
        <v>43762</v>
      </c>
      <c r="L3290" s="8"/>
      <c r="M3290" s="8"/>
      <c r="N3290" s="8"/>
      <c r="O3290" s="7">
        <v>-1.4</v>
      </c>
      <c r="P3290" s="7">
        <v>-1</v>
      </c>
      <c r="Q3290" s="7">
        <v>-0.5</v>
      </c>
      <c r="R3290" s="7">
        <v>0.1</v>
      </c>
      <c r="S3290" s="7">
        <v>0.6</v>
      </c>
      <c r="T3290" s="7">
        <v>0.7</v>
      </c>
      <c r="U3290" s="7">
        <v>1</v>
      </c>
      <c r="V3290" s="7">
        <v>1.5</v>
      </c>
      <c r="W3290" s="7">
        <v>1.5</v>
      </c>
      <c r="X3290" s="7">
        <v>1.8</v>
      </c>
    </row>
    <row r="3291" spans="1:24" x14ac:dyDescent="0.25">
      <c r="A3291" s="9">
        <v>43763</v>
      </c>
      <c r="L3291" s="8"/>
      <c r="M3291" s="8"/>
      <c r="N3291" s="8"/>
      <c r="O3291" s="7">
        <v>-1.34</v>
      </c>
      <c r="P3291" s="7">
        <v>-1.05</v>
      </c>
      <c r="Q3291" s="7">
        <v>-0.55000000000000004</v>
      </c>
      <c r="R3291" s="7">
        <v>0.1</v>
      </c>
      <c r="S3291" s="7">
        <v>0.5</v>
      </c>
      <c r="T3291" s="7">
        <v>0.6</v>
      </c>
      <c r="U3291" s="7">
        <v>1</v>
      </c>
      <c r="V3291" s="7">
        <v>1.35</v>
      </c>
      <c r="W3291" s="7">
        <v>1.5</v>
      </c>
      <c r="X3291" s="7">
        <v>1.65</v>
      </c>
    </row>
    <row r="3292" spans="1:24" x14ac:dyDescent="0.25">
      <c r="A3292" s="9">
        <v>43766</v>
      </c>
      <c r="L3292" s="8"/>
      <c r="M3292" s="8"/>
      <c r="N3292" s="8"/>
      <c r="O3292" s="7">
        <v>-1.34</v>
      </c>
      <c r="P3292" s="7">
        <v>-1.05</v>
      </c>
      <c r="Q3292" s="7">
        <v>-0.55000000000000004</v>
      </c>
      <c r="R3292" s="7">
        <v>0.1</v>
      </c>
      <c r="S3292" s="7">
        <v>0.5</v>
      </c>
      <c r="T3292" s="7">
        <v>0.6</v>
      </c>
      <c r="U3292" s="7">
        <v>1</v>
      </c>
      <c r="V3292" s="7">
        <v>1.35</v>
      </c>
      <c r="W3292" s="7">
        <v>1.5</v>
      </c>
      <c r="X3292" s="7">
        <v>1.65</v>
      </c>
    </row>
    <row r="3293" spans="1:24" x14ac:dyDescent="0.25">
      <c r="A3293" s="9">
        <v>43767</v>
      </c>
      <c r="L3293" s="8"/>
      <c r="M3293" s="8"/>
      <c r="N3293" s="8"/>
      <c r="O3293" s="7">
        <v>-1.34</v>
      </c>
      <c r="P3293" s="7">
        <v>-1.05</v>
      </c>
      <c r="Q3293" s="7">
        <v>-0.55000000000000004</v>
      </c>
      <c r="R3293" s="7">
        <v>0.1</v>
      </c>
      <c r="S3293" s="7">
        <v>0.5</v>
      </c>
      <c r="T3293" s="7">
        <v>0.6</v>
      </c>
      <c r="U3293" s="7">
        <v>1</v>
      </c>
      <c r="V3293" s="7">
        <v>1.35</v>
      </c>
      <c r="W3293" s="7">
        <v>1.5</v>
      </c>
      <c r="X3293" s="7">
        <v>1.65</v>
      </c>
    </row>
    <row r="3294" spans="1:24" x14ac:dyDescent="0.25">
      <c r="A3294" s="9">
        <v>43768</v>
      </c>
      <c r="L3294" s="8"/>
      <c r="M3294" s="8"/>
      <c r="N3294" s="8"/>
      <c r="O3294" s="7">
        <v>-1.34</v>
      </c>
      <c r="P3294" s="7">
        <v>-1.05</v>
      </c>
      <c r="Q3294" s="7">
        <v>-0.55000000000000004</v>
      </c>
      <c r="R3294" s="7">
        <v>0.1</v>
      </c>
      <c r="S3294" s="7">
        <v>0.5</v>
      </c>
      <c r="T3294" s="7">
        <v>0.6</v>
      </c>
      <c r="U3294" s="7">
        <v>1</v>
      </c>
      <c r="V3294" s="7">
        <v>1.35</v>
      </c>
      <c r="W3294" s="7">
        <v>1.5</v>
      </c>
      <c r="X3294" s="7">
        <v>1.65</v>
      </c>
    </row>
    <row r="3295" spans="1:24" x14ac:dyDescent="0.25">
      <c r="A3295" s="9">
        <v>43769</v>
      </c>
      <c r="L3295" s="8"/>
      <c r="M3295" s="8"/>
      <c r="N3295" s="8"/>
      <c r="O3295" s="7">
        <v>-1.37</v>
      </c>
      <c r="P3295" s="7">
        <v>-1</v>
      </c>
      <c r="Q3295" s="7">
        <v>-0.5</v>
      </c>
      <c r="R3295" s="7">
        <v>-0.05</v>
      </c>
      <c r="S3295" s="7">
        <v>0.4</v>
      </c>
      <c r="T3295" s="7">
        <v>0.5</v>
      </c>
      <c r="U3295" s="7">
        <v>1</v>
      </c>
      <c r="V3295" s="7">
        <v>1.2</v>
      </c>
      <c r="W3295" s="7">
        <v>1.5</v>
      </c>
      <c r="X3295" s="7">
        <v>1.65</v>
      </c>
    </row>
    <row r="3296" spans="1:24" x14ac:dyDescent="0.25">
      <c r="A3296" s="9">
        <v>43770</v>
      </c>
      <c r="L3296" s="8"/>
      <c r="M3296" s="8"/>
      <c r="N3296" s="8"/>
      <c r="O3296" s="7">
        <v>-1.34</v>
      </c>
      <c r="P3296" s="7">
        <v>-1</v>
      </c>
      <c r="Q3296" s="7">
        <v>-0.5</v>
      </c>
      <c r="R3296" s="7">
        <v>-0.05</v>
      </c>
      <c r="S3296" s="7">
        <v>0.4</v>
      </c>
      <c r="T3296" s="7">
        <v>0.5</v>
      </c>
      <c r="U3296" s="7">
        <v>1</v>
      </c>
      <c r="V3296" s="7">
        <v>1.2</v>
      </c>
      <c r="W3296" s="7">
        <v>1.5</v>
      </c>
      <c r="X3296" s="7">
        <v>1.65</v>
      </c>
    </row>
    <row r="3297" spans="1:24" x14ac:dyDescent="0.25">
      <c r="A3297" s="9">
        <v>43773</v>
      </c>
      <c r="L3297" s="8"/>
      <c r="M3297" s="8"/>
      <c r="N3297" s="8"/>
      <c r="O3297" s="7">
        <v>-1.3</v>
      </c>
      <c r="P3297" s="7">
        <v>-1.05</v>
      </c>
      <c r="Q3297" s="7">
        <v>-0.5</v>
      </c>
      <c r="R3297" s="7">
        <v>0.1</v>
      </c>
      <c r="S3297" s="7">
        <v>0.5</v>
      </c>
      <c r="T3297" s="7">
        <v>0.6</v>
      </c>
      <c r="U3297" s="7">
        <v>1</v>
      </c>
      <c r="V3297" s="7">
        <v>1.35</v>
      </c>
      <c r="W3297" s="7">
        <v>1.5</v>
      </c>
      <c r="X3297" s="7">
        <v>1.5</v>
      </c>
    </row>
    <row r="3298" spans="1:24" x14ac:dyDescent="0.25">
      <c r="A3298" s="9">
        <v>43774</v>
      </c>
      <c r="L3298" s="8"/>
      <c r="M3298" s="8"/>
      <c r="N3298" s="8"/>
      <c r="O3298" s="7">
        <v>-1.3</v>
      </c>
      <c r="P3298" s="7">
        <v>-1.05</v>
      </c>
      <c r="Q3298" s="7">
        <v>-0.5</v>
      </c>
      <c r="R3298" s="7">
        <v>0.1</v>
      </c>
      <c r="S3298" s="7">
        <v>0.5</v>
      </c>
      <c r="T3298" s="7">
        <v>0.6</v>
      </c>
      <c r="U3298" s="7">
        <v>1</v>
      </c>
      <c r="V3298" s="7">
        <v>1.35</v>
      </c>
      <c r="W3298" s="7">
        <v>1.5</v>
      </c>
      <c r="X3298" s="7">
        <v>1.5</v>
      </c>
    </row>
    <row r="3299" spans="1:24" x14ac:dyDescent="0.25">
      <c r="A3299" s="9">
        <v>43775</v>
      </c>
      <c r="L3299" s="8"/>
      <c r="M3299" s="8"/>
      <c r="N3299" s="8"/>
      <c r="O3299" s="7">
        <v>-1.3</v>
      </c>
      <c r="P3299" s="7">
        <v>-1.05</v>
      </c>
      <c r="Q3299" s="7">
        <v>-0.5</v>
      </c>
      <c r="R3299" s="7">
        <v>0.1</v>
      </c>
      <c r="S3299" s="7">
        <v>0.5</v>
      </c>
      <c r="T3299" s="7">
        <v>0.6</v>
      </c>
      <c r="U3299" s="7">
        <v>1</v>
      </c>
      <c r="V3299" s="7">
        <v>1.35</v>
      </c>
      <c r="W3299" s="7">
        <v>1.5</v>
      </c>
      <c r="X3299" s="7">
        <v>1.5</v>
      </c>
    </row>
    <row r="3300" spans="1:24" x14ac:dyDescent="0.25">
      <c r="A3300" s="9">
        <v>43776</v>
      </c>
      <c r="L3300" s="8"/>
      <c r="M3300" s="8"/>
      <c r="N3300" s="8"/>
      <c r="O3300" s="7">
        <v>-1.25</v>
      </c>
      <c r="P3300" s="7">
        <v>-1.1000000000000001</v>
      </c>
      <c r="Q3300" s="7">
        <v>-0.5</v>
      </c>
      <c r="R3300" s="7">
        <v>0.1</v>
      </c>
      <c r="S3300" s="7">
        <v>0.4</v>
      </c>
      <c r="T3300" s="7">
        <v>0.5</v>
      </c>
      <c r="U3300" s="7">
        <v>1</v>
      </c>
      <c r="V3300" s="7">
        <v>1.2</v>
      </c>
      <c r="W3300" s="7">
        <v>1.5</v>
      </c>
      <c r="X3300" s="7">
        <v>1.5</v>
      </c>
    </row>
    <row r="3301" spans="1:24" x14ac:dyDescent="0.25">
      <c r="A3301" s="9">
        <v>43777</v>
      </c>
      <c r="L3301" s="8"/>
      <c r="M3301" s="8"/>
      <c r="N3301" s="8"/>
      <c r="O3301" s="7">
        <v>-1.2</v>
      </c>
      <c r="P3301" s="7">
        <v>-1.1000000000000001</v>
      </c>
      <c r="Q3301" s="7">
        <v>-0.5</v>
      </c>
      <c r="R3301" s="7">
        <v>0.1</v>
      </c>
      <c r="S3301" s="7">
        <v>0.4</v>
      </c>
      <c r="T3301" s="7">
        <v>0.5</v>
      </c>
      <c r="U3301" s="7">
        <v>1</v>
      </c>
      <c r="V3301" s="7">
        <v>1.35</v>
      </c>
      <c r="W3301" s="7">
        <v>1.5</v>
      </c>
      <c r="X3301" s="7">
        <v>1.5</v>
      </c>
    </row>
    <row r="3302" spans="1:24" x14ac:dyDescent="0.25">
      <c r="A3302" s="9">
        <v>43780</v>
      </c>
      <c r="L3302" s="8"/>
      <c r="M3302" s="8"/>
      <c r="N3302" s="8"/>
      <c r="O3302" s="7">
        <v>-1.25</v>
      </c>
      <c r="P3302" s="7">
        <v>-1.1000000000000001</v>
      </c>
      <c r="Q3302" s="7">
        <v>-0.5</v>
      </c>
      <c r="R3302" s="7">
        <v>-0.05</v>
      </c>
      <c r="S3302" s="7">
        <v>0.4</v>
      </c>
      <c r="T3302" s="7">
        <v>0.5</v>
      </c>
      <c r="U3302" s="7">
        <v>1</v>
      </c>
      <c r="V3302" s="7">
        <v>1.2</v>
      </c>
      <c r="W3302" s="7">
        <v>1.5</v>
      </c>
      <c r="X3302" s="7">
        <v>1.5</v>
      </c>
    </row>
    <row r="3303" spans="1:24" x14ac:dyDescent="0.25">
      <c r="A3303" s="9">
        <v>43781</v>
      </c>
      <c r="L3303" s="8"/>
      <c r="M3303" s="8"/>
      <c r="N3303" s="8"/>
      <c r="O3303" s="7">
        <v>-1.25</v>
      </c>
      <c r="P3303" s="7">
        <v>-1.1000000000000001</v>
      </c>
      <c r="Q3303" s="7">
        <v>-0.5</v>
      </c>
      <c r="R3303" s="7">
        <v>-0.05</v>
      </c>
      <c r="S3303" s="7">
        <v>0.4</v>
      </c>
      <c r="T3303" s="7">
        <v>0.5</v>
      </c>
      <c r="U3303" s="7">
        <v>1</v>
      </c>
      <c r="V3303" s="7">
        <v>1.2</v>
      </c>
      <c r="W3303" s="7">
        <v>1.5</v>
      </c>
      <c r="X3303" s="7">
        <v>1.5</v>
      </c>
    </row>
    <row r="3304" spans="1:24" x14ac:dyDescent="0.25">
      <c r="A3304" s="9">
        <v>43782</v>
      </c>
      <c r="L3304" s="8"/>
      <c r="M3304" s="8"/>
      <c r="N3304" s="8"/>
      <c r="O3304" s="7">
        <v>-1.2</v>
      </c>
      <c r="P3304" s="7">
        <v>-1.1000000000000001</v>
      </c>
      <c r="Q3304" s="7">
        <v>-0.5</v>
      </c>
      <c r="R3304" s="7">
        <v>0.1</v>
      </c>
      <c r="S3304" s="7">
        <v>0.4</v>
      </c>
      <c r="T3304" s="7">
        <v>0.5</v>
      </c>
      <c r="U3304" s="7">
        <v>1</v>
      </c>
      <c r="V3304" s="7">
        <v>1.35</v>
      </c>
      <c r="W3304" s="7">
        <v>1.5</v>
      </c>
      <c r="X3304" s="7">
        <v>1.5</v>
      </c>
    </row>
    <row r="3305" spans="1:24" x14ac:dyDescent="0.25">
      <c r="A3305" s="9">
        <v>43783</v>
      </c>
      <c r="L3305" s="8"/>
      <c r="M3305" s="8"/>
      <c r="N3305" s="8"/>
      <c r="O3305" s="7">
        <v>-1.2</v>
      </c>
      <c r="P3305" s="7">
        <v>-1.1000000000000001</v>
      </c>
      <c r="Q3305" s="7">
        <v>-0.5</v>
      </c>
      <c r="R3305" s="7">
        <v>0.1</v>
      </c>
      <c r="S3305" s="7">
        <v>0.4</v>
      </c>
      <c r="T3305" s="7">
        <v>0.5</v>
      </c>
      <c r="U3305" s="7">
        <v>1</v>
      </c>
      <c r="V3305" s="7">
        <v>1.35</v>
      </c>
      <c r="W3305" s="7">
        <v>1.5</v>
      </c>
      <c r="X3305" s="7">
        <v>1.5</v>
      </c>
    </row>
    <row r="3306" spans="1:24" x14ac:dyDescent="0.25">
      <c r="A3306" s="9">
        <v>43787</v>
      </c>
      <c r="L3306" s="8"/>
      <c r="M3306" s="8"/>
      <c r="N3306" s="8"/>
      <c r="O3306" s="7">
        <v>-1.2</v>
      </c>
      <c r="P3306" s="7">
        <v>-1.1000000000000001</v>
      </c>
      <c r="Q3306" s="7">
        <v>-0.5</v>
      </c>
      <c r="R3306" s="7">
        <v>0.1</v>
      </c>
      <c r="S3306" s="7">
        <v>0.4</v>
      </c>
      <c r="T3306" s="7">
        <v>0.5</v>
      </c>
      <c r="U3306" s="7">
        <v>1</v>
      </c>
      <c r="V3306" s="7">
        <v>1.5</v>
      </c>
      <c r="W3306" s="7">
        <v>1.5</v>
      </c>
      <c r="X3306" s="7">
        <v>1.65</v>
      </c>
    </row>
    <row r="3307" spans="1:24" x14ac:dyDescent="0.25">
      <c r="A3307" s="9">
        <v>43788</v>
      </c>
      <c r="L3307" s="8"/>
      <c r="M3307" s="8"/>
      <c r="N3307" s="8"/>
      <c r="O3307" s="7">
        <v>-1.2</v>
      </c>
      <c r="P3307" s="7">
        <v>-1.1000000000000001</v>
      </c>
      <c r="Q3307" s="7">
        <v>-0.5</v>
      </c>
      <c r="R3307" s="7">
        <v>0.1</v>
      </c>
      <c r="S3307" s="7">
        <v>0.4</v>
      </c>
      <c r="T3307" s="7">
        <v>0.5</v>
      </c>
      <c r="U3307" s="7">
        <v>1</v>
      </c>
      <c r="V3307" s="7">
        <v>1.5</v>
      </c>
      <c r="W3307" s="7">
        <v>1.5</v>
      </c>
      <c r="X3307" s="7">
        <v>1.65</v>
      </c>
    </row>
    <row r="3308" spans="1:24" x14ac:dyDescent="0.25">
      <c r="A3308" s="9">
        <v>43789</v>
      </c>
      <c r="L3308" s="8"/>
      <c r="M3308" s="8"/>
      <c r="N3308" s="8"/>
      <c r="O3308" s="7">
        <v>-1.2</v>
      </c>
      <c r="P3308" s="7">
        <v>-1.1000000000000001</v>
      </c>
      <c r="Q3308" s="7">
        <v>-0.5</v>
      </c>
      <c r="R3308" s="7">
        <v>0.1</v>
      </c>
      <c r="S3308" s="7">
        <v>0.4</v>
      </c>
      <c r="T3308" s="7">
        <v>0.5</v>
      </c>
      <c r="U3308" s="7">
        <v>1</v>
      </c>
      <c r="V3308" s="7">
        <v>1.5</v>
      </c>
      <c r="W3308" s="7">
        <v>1.5</v>
      </c>
      <c r="X3308" s="7">
        <v>1.65</v>
      </c>
    </row>
    <row r="3309" spans="1:24" x14ac:dyDescent="0.25">
      <c r="A3309" s="9">
        <v>43790</v>
      </c>
      <c r="L3309" s="8"/>
      <c r="M3309" s="8"/>
      <c r="N3309" s="8"/>
      <c r="O3309" s="7">
        <v>-1.2</v>
      </c>
      <c r="P3309" s="7">
        <v>-1.1000000000000001</v>
      </c>
      <c r="Q3309" s="7">
        <v>-0.5</v>
      </c>
      <c r="R3309" s="7">
        <v>0.1</v>
      </c>
      <c r="S3309" s="7">
        <v>0.4</v>
      </c>
      <c r="T3309" s="7">
        <v>0.5</v>
      </c>
      <c r="U3309" s="7">
        <v>1</v>
      </c>
      <c r="V3309" s="7">
        <v>1.5</v>
      </c>
      <c r="W3309" s="7">
        <v>1.5</v>
      </c>
      <c r="X3309" s="7">
        <v>1.65</v>
      </c>
    </row>
    <row r="3310" spans="1:24" x14ac:dyDescent="0.25">
      <c r="A3310" s="9">
        <v>43791</v>
      </c>
      <c r="L3310" s="8"/>
      <c r="M3310" s="8"/>
      <c r="N3310" s="8"/>
      <c r="O3310" s="7">
        <v>-1.2</v>
      </c>
      <c r="P3310" s="7">
        <v>-1.1000000000000001</v>
      </c>
      <c r="Q3310" s="7">
        <v>-0.55000000000000004</v>
      </c>
      <c r="R3310" s="7">
        <v>-0.15</v>
      </c>
      <c r="S3310" s="7">
        <v>0.3</v>
      </c>
      <c r="T3310" s="7">
        <v>0.5</v>
      </c>
      <c r="U3310" s="7">
        <v>1</v>
      </c>
      <c r="V3310" s="7">
        <v>1.3</v>
      </c>
      <c r="W3310" s="7">
        <v>1.5</v>
      </c>
      <c r="X3310" s="7">
        <v>1.5</v>
      </c>
    </row>
    <row r="3311" spans="1:24" x14ac:dyDescent="0.25">
      <c r="A3311" s="9">
        <v>43794</v>
      </c>
      <c r="L3311" s="8"/>
      <c r="M3311" s="8"/>
      <c r="N3311" s="8"/>
      <c r="O3311" s="7">
        <v>-1.2</v>
      </c>
      <c r="P3311" s="7">
        <v>-1.1000000000000001</v>
      </c>
      <c r="Q3311" s="7">
        <v>-0.55000000000000004</v>
      </c>
      <c r="R3311" s="7">
        <v>-0.15</v>
      </c>
      <c r="S3311" s="7">
        <v>0.3</v>
      </c>
      <c r="T3311" s="7">
        <v>0.5</v>
      </c>
      <c r="U3311" s="7">
        <v>1</v>
      </c>
      <c r="V3311" s="7">
        <v>1.3</v>
      </c>
      <c r="W3311" s="7">
        <v>1.5</v>
      </c>
      <c r="X3311" s="7">
        <v>1.7</v>
      </c>
    </row>
    <row r="3312" spans="1:24" x14ac:dyDescent="0.25">
      <c r="A3312" s="9">
        <v>43795</v>
      </c>
      <c r="L3312" s="8"/>
      <c r="M3312" s="8"/>
      <c r="N3312" s="8"/>
      <c r="O3312" s="7">
        <v>-1.2</v>
      </c>
      <c r="P3312" s="7">
        <v>-1.1000000000000001</v>
      </c>
      <c r="Q3312" s="7">
        <v>-0.55000000000000004</v>
      </c>
      <c r="R3312" s="7">
        <v>-0.15</v>
      </c>
      <c r="S3312" s="7">
        <v>0.3</v>
      </c>
      <c r="T3312" s="7">
        <v>0.5</v>
      </c>
      <c r="U3312" s="7">
        <v>1</v>
      </c>
      <c r="V3312" s="7">
        <v>1.3</v>
      </c>
      <c r="W3312" s="7">
        <v>1.5</v>
      </c>
      <c r="X3312" s="7">
        <v>1.7</v>
      </c>
    </row>
    <row r="3313" spans="1:24" x14ac:dyDescent="0.25">
      <c r="A3313" s="9">
        <v>43796</v>
      </c>
      <c r="L3313" s="8"/>
      <c r="M3313" s="8"/>
      <c r="N3313" s="8"/>
      <c r="O3313" s="7">
        <v>-1.2</v>
      </c>
      <c r="P3313" s="7">
        <v>-1.1000000000000001</v>
      </c>
      <c r="Q3313" s="7">
        <v>-0.6</v>
      </c>
      <c r="R3313" s="7">
        <v>-0.15</v>
      </c>
      <c r="S3313" s="7">
        <v>0.3</v>
      </c>
      <c r="T3313" s="7">
        <v>0.5</v>
      </c>
      <c r="U3313" s="7">
        <v>1</v>
      </c>
      <c r="V3313" s="7">
        <v>1.3</v>
      </c>
      <c r="W3313" s="7">
        <v>1.5</v>
      </c>
      <c r="X3313" s="7">
        <v>1.7</v>
      </c>
    </row>
    <row r="3314" spans="1:24" x14ac:dyDescent="0.25">
      <c r="A3314" s="9">
        <v>43797</v>
      </c>
      <c r="L3314" s="8"/>
      <c r="M3314" s="8"/>
      <c r="N3314" s="8"/>
      <c r="O3314" s="7">
        <v>-1.2</v>
      </c>
      <c r="P3314" s="7">
        <v>-1.1000000000000001</v>
      </c>
      <c r="Q3314" s="7">
        <v>-0.6</v>
      </c>
      <c r="R3314" s="7">
        <v>-0.15</v>
      </c>
      <c r="S3314" s="7">
        <v>0.3</v>
      </c>
      <c r="T3314" s="7">
        <v>0.5</v>
      </c>
      <c r="U3314" s="7">
        <v>1</v>
      </c>
      <c r="V3314" s="7">
        <v>1.3</v>
      </c>
      <c r="W3314" s="7">
        <v>1.5</v>
      </c>
      <c r="X3314" s="7">
        <v>1.7</v>
      </c>
    </row>
    <row r="3315" spans="1:24" x14ac:dyDescent="0.25">
      <c r="A3315" s="9">
        <v>43798</v>
      </c>
      <c r="L3315" s="8"/>
      <c r="M3315" s="8"/>
      <c r="N3315" s="8"/>
      <c r="O3315" s="7">
        <v>-1.2</v>
      </c>
      <c r="P3315" s="7">
        <v>-1.1000000000000001</v>
      </c>
      <c r="Q3315" s="7">
        <v>-0.6</v>
      </c>
      <c r="R3315" s="7">
        <v>-0.15</v>
      </c>
      <c r="S3315" s="7">
        <v>0.3</v>
      </c>
      <c r="T3315" s="7">
        <v>0.5</v>
      </c>
      <c r="U3315" s="7">
        <v>1</v>
      </c>
      <c r="V3315" s="7">
        <v>1.3</v>
      </c>
      <c r="W3315" s="7">
        <v>1.5</v>
      </c>
      <c r="X3315" s="7">
        <v>1.7</v>
      </c>
    </row>
    <row r="3316" spans="1:24" x14ac:dyDescent="0.25">
      <c r="A3316" s="9">
        <v>43801</v>
      </c>
      <c r="L3316" s="8"/>
      <c r="M3316" s="8"/>
      <c r="N3316" s="8"/>
      <c r="O3316" s="7">
        <v>-1.2</v>
      </c>
      <c r="P3316" s="7">
        <v>-1.1000000000000001</v>
      </c>
      <c r="Q3316" s="7">
        <v>-0.6</v>
      </c>
      <c r="R3316" s="7">
        <v>-0.2</v>
      </c>
      <c r="S3316" s="7">
        <v>0.25</v>
      </c>
      <c r="T3316" s="7">
        <v>0.5</v>
      </c>
      <c r="U3316" s="7">
        <v>1</v>
      </c>
      <c r="V3316" s="7">
        <v>1</v>
      </c>
      <c r="W3316" s="7">
        <v>1.5</v>
      </c>
      <c r="X3316" s="7">
        <v>1.5</v>
      </c>
    </row>
    <row r="3317" spans="1:24" x14ac:dyDescent="0.25">
      <c r="A3317" s="9">
        <v>43802</v>
      </c>
      <c r="L3317" s="8"/>
      <c r="M3317" s="8"/>
      <c r="N3317" s="8"/>
      <c r="O3317" s="7">
        <v>-1.2</v>
      </c>
      <c r="P3317" s="7">
        <v>-1.1000000000000001</v>
      </c>
      <c r="Q3317" s="7">
        <v>-0.6</v>
      </c>
      <c r="R3317" s="7">
        <v>-0.2</v>
      </c>
      <c r="S3317" s="7">
        <v>0.25</v>
      </c>
      <c r="T3317" s="7">
        <v>0.5</v>
      </c>
      <c r="U3317" s="7">
        <v>1</v>
      </c>
      <c r="V3317" s="7">
        <v>1</v>
      </c>
      <c r="W3317" s="7">
        <v>1.5</v>
      </c>
      <c r="X3317" s="7">
        <v>1.5</v>
      </c>
    </row>
    <row r="3318" spans="1:24" x14ac:dyDescent="0.25">
      <c r="A3318" s="9">
        <v>43803</v>
      </c>
      <c r="L3318" s="8"/>
      <c r="M3318" s="8"/>
      <c r="N3318" s="8"/>
      <c r="O3318" s="7">
        <v>-1.2</v>
      </c>
      <c r="P3318" s="7">
        <v>-1.1000000000000001</v>
      </c>
      <c r="Q3318" s="7">
        <v>-0.6</v>
      </c>
      <c r="R3318" s="7">
        <v>-0.2</v>
      </c>
      <c r="S3318" s="7">
        <v>0.25</v>
      </c>
      <c r="T3318" s="7">
        <v>0.5</v>
      </c>
      <c r="U3318" s="7">
        <v>1</v>
      </c>
      <c r="V3318" s="7">
        <v>1</v>
      </c>
      <c r="W3318" s="7">
        <v>1.5</v>
      </c>
      <c r="X3318" s="7">
        <v>1.5</v>
      </c>
    </row>
    <row r="3319" spans="1:24" x14ac:dyDescent="0.25">
      <c r="A3319" s="9">
        <v>43804</v>
      </c>
      <c r="L3319" s="8"/>
      <c r="M3319" s="8"/>
      <c r="N3319" s="8"/>
      <c r="O3319" s="7">
        <v>-1.2</v>
      </c>
      <c r="P3319" s="7">
        <v>-1.1000000000000001</v>
      </c>
      <c r="Q3319" s="7">
        <v>-0.6</v>
      </c>
      <c r="R3319" s="7">
        <v>-0.2</v>
      </c>
      <c r="S3319" s="7">
        <v>0.25</v>
      </c>
      <c r="T3319" s="7">
        <v>0.5</v>
      </c>
      <c r="U3319" s="7">
        <v>1</v>
      </c>
      <c r="V3319" s="7">
        <v>1</v>
      </c>
      <c r="W3319" s="7">
        <v>1.5</v>
      </c>
      <c r="X3319" s="7">
        <v>1.5</v>
      </c>
    </row>
    <row r="3320" spans="1:24" x14ac:dyDescent="0.25">
      <c r="A3320" s="9">
        <v>43805</v>
      </c>
      <c r="L3320" s="8"/>
      <c r="M3320" s="8"/>
      <c r="N3320" s="8"/>
      <c r="O3320" s="7">
        <v>-1.1000000000000001</v>
      </c>
      <c r="P3320" s="7">
        <v>-1.1000000000000001</v>
      </c>
      <c r="Q3320" s="7">
        <v>-0.6</v>
      </c>
      <c r="R3320" s="7">
        <v>-0.2</v>
      </c>
      <c r="S3320" s="7">
        <v>0.25</v>
      </c>
      <c r="T3320" s="7">
        <v>0.5</v>
      </c>
      <c r="U3320" s="7">
        <v>1</v>
      </c>
      <c r="V3320" s="7">
        <v>1.3</v>
      </c>
      <c r="W3320" s="7">
        <v>1.5</v>
      </c>
      <c r="X3320" s="7">
        <v>1.5</v>
      </c>
    </row>
    <row r="3321" spans="1:24" x14ac:dyDescent="0.25">
      <c r="A3321" s="9">
        <v>43808</v>
      </c>
      <c r="L3321" s="8"/>
      <c r="M3321" s="8"/>
      <c r="N3321" s="8"/>
      <c r="O3321" s="7">
        <v>-1.1499999999999999</v>
      </c>
      <c r="P3321" s="7">
        <v>-1.1000000000000001</v>
      </c>
      <c r="Q3321" s="7">
        <v>-0.6</v>
      </c>
      <c r="R3321" s="7">
        <v>-0.21</v>
      </c>
      <c r="S3321" s="7">
        <v>0.2</v>
      </c>
      <c r="T3321" s="7">
        <v>0.3</v>
      </c>
      <c r="U3321" s="7">
        <v>0.6</v>
      </c>
      <c r="V3321" s="7">
        <v>1</v>
      </c>
      <c r="W3321" s="7">
        <v>1.3</v>
      </c>
      <c r="X3321" s="7">
        <v>1.5</v>
      </c>
    </row>
    <row r="3322" spans="1:24" x14ac:dyDescent="0.25">
      <c r="A3322" s="9">
        <v>43809</v>
      </c>
      <c r="L3322" s="8"/>
      <c r="M3322" s="8"/>
      <c r="N3322" s="8"/>
      <c r="O3322" s="7">
        <v>-1.1499999999999999</v>
      </c>
      <c r="P3322" s="7">
        <v>-1.1000000000000001</v>
      </c>
      <c r="Q3322" s="7">
        <v>-0.6</v>
      </c>
      <c r="R3322" s="7">
        <v>-0.21</v>
      </c>
      <c r="S3322" s="7">
        <v>0.2</v>
      </c>
      <c r="T3322" s="7">
        <v>0.3</v>
      </c>
      <c r="U3322" s="7">
        <v>0.6</v>
      </c>
      <c r="V3322" s="7">
        <v>1</v>
      </c>
      <c r="W3322" s="7">
        <v>1.3</v>
      </c>
      <c r="X3322" s="7">
        <v>1.5</v>
      </c>
    </row>
    <row r="3323" spans="1:24" x14ac:dyDescent="0.25">
      <c r="A3323" s="9">
        <v>43810</v>
      </c>
      <c r="L3323" s="8"/>
      <c r="M3323" s="8"/>
      <c r="N3323" s="8"/>
      <c r="O3323" s="7">
        <v>-1.1499999999999999</v>
      </c>
      <c r="P3323" s="7">
        <v>-1.1000000000000001</v>
      </c>
      <c r="Q3323" s="7">
        <v>-0.6</v>
      </c>
      <c r="R3323" s="7">
        <v>-0.21</v>
      </c>
      <c r="S3323" s="7">
        <v>0.2</v>
      </c>
      <c r="T3323" s="7">
        <v>0.3</v>
      </c>
      <c r="U3323" s="7">
        <v>0.6</v>
      </c>
      <c r="V3323" s="7">
        <v>1</v>
      </c>
      <c r="W3323" s="7">
        <v>1.3</v>
      </c>
      <c r="X3323" s="7">
        <v>1.5</v>
      </c>
    </row>
    <row r="3324" spans="1:24" x14ac:dyDescent="0.25">
      <c r="A3324" s="9">
        <v>43811</v>
      </c>
      <c r="L3324" s="8"/>
      <c r="M3324" s="8"/>
      <c r="N3324" s="8"/>
      <c r="O3324" s="7">
        <v>-1.1000000000000001</v>
      </c>
      <c r="P3324" s="7">
        <v>-1.1000000000000001</v>
      </c>
      <c r="Q3324" s="7">
        <v>-0.6</v>
      </c>
      <c r="R3324" s="7">
        <v>-0.21</v>
      </c>
      <c r="S3324" s="7">
        <v>0.2</v>
      </c>
      <c r="T3324" s="7">
        <v>0.3</v>
      </c>
      <c r="U3324" s="7">
        <v>0.6</v>
      </c>
      <c r="V3324" s="7">
        <v>1</v>
      </c>
      <c r="W3324" s="7">
        <v>1.3</v>
      </c>
      <c r="X3324" s="7">
        <v>1.5</v>
      </c>
    </row>
    <row r="3325" spans="1:24" x14ac:dyDescent="0.25">
      <c r="A3325" s="9">
        <v>43812</v>
      </c>
      <c r="L3325" s="8"/>
      <c r="M3325" s="8"/>
      <c r="N3325" s="8"/>
      <c r="O3325" s="7">
        <v>-1.1000000000000001</v>
      </c>
      <c r="P3325" s="7">
        <v>-1.1000000000000001</v>
      </c>
      <c r="Q3325" s="7">
        <v>-0.6</v>
      </c>
      <c r="R3325" s="7">
        <v>-0.21</v>
      </c>
      <c r="S3325" s="7">
        <v>0.2</v>
      </c>
      <c r="T3325" s="7">
        <v>0.3</v>
      </c>
      <c r="U3325" s="7">
        <v>0.6</v>
      </c>
      <c r="V3325" s="7">
        <v>1</v>
      </c>
      <c r="W3325" s="7">
        <v>1.3</v>
      </c>
      <c r="X3325" s="7">
        <v>1.5</v>
      </c>
    </row>
    <row r="3326" spans="1:24" x14ac:dyDescent="0.25">
      <c r="A3326" s="9">
        <v>43815</v>
      </c>
      <c r="L3326" s="8"/>
      <c r="M3326" s="8"/>
      <c r="N3326" s="8"/>
      <c r="O3326" s="7">
        <v>-1.1000000000000001</v>
      </c>
      <c r="P3326" s="7">
        <v>-1.1000000000000001</v>
      </c>
      <c r="Q3326" s="7">
        <v>-0.6</v>
      </c>
      <c r="R3326" s="7">
        <v>-0.21</v>
      </c>
      <c r="S3326" s="7">
        <v>0.2</v>
      </c>
      <c r="T3326" s="7">
        <v>0.3</v>
      </c>
      <c r="U3326" s="7">
        <v>0.6</v>
      </c>
      <c r="V3326" s="7">
        <v>1</v>
      </c>
      <c r="W3326" s="7">
        <v>1.3</v>
      </c>
      <c r="X3326" s="7">
        <v>1.5</v>
      </c>
    </row>
    <row r="3327" spans="1:24" x14ac:dyDescent="0.25">
      <c r="A3327" s="9">
        <v>43816</v>
      </c>
      <c r="L3327" s="8"/>
      <c r="M3327" s="8"/>
      <c r="N3327" s="8"/>
      <c r="O3327" s="7">
        <v>-1.1000000000000001</v>
      </c>
      <c r="P3327" s="7">
        <v>-1.1000000000000001</v>
      </c>
      <c r="Q3327" s="7">
        <v>-0.6</v>
      </c>
      <c r="R3327" s="7">
        <v>-0.21</v>
      </c>
      <c r="S3327" s="7">
        <v>0.2</v>
      </c>
      <c r="T3327" s="7">
        <v>0.3</v>
      </c>
      <c r="U3327" s="7">
        <v>0.6</v>
      </c>
      <c r="V3327" s="7">
        <v>1</v>
      </c>
      <c r="W3327" s="7">
        <v>1.3</v>
      </c>
      <c r="X3327" s="7">
        <v>1.5</v>
      </c>
    </row>
    <row r="3328" spans="1:24" x14ac:dyDescent="0.25">
      <c r="A3328" s="9">
        <v>43817</v>
      </c>
      <c r="L3328" s="8"/>
      <c r="M3328" s="8"/>
      <c r="N3328" s="8"/>
      <c r="O3328" s="7">
        <v>-1.1000000000000001</v>
      </c>
      <c r="P3328" s="7">
        <v>-1.1000000000000001</v>
      </c>
      <c r="Q3328" s="7">
        <v>-0.6</v>
      </c>
      <c r="R3328" s="7">
        <v>-0.21</v>
      </c>
      <c r="S3328" s="7">
        <v>0.2</v>
      </c>
      <c r="T3328" s="7">
        <v>0.3</v>
      </c>
      <c r="U3328" s="7">
        <v>0.6</v>
      </c>
      <c r="V3328" s="7">
        <v>1</v>
      </c>
      <c r="W3328" s="7">
        <v>1.3</v>
      </c>
      <c r="X3328" s="7">
        <v>1.5</v>
      </c>
    </row>
    <row r="3329" spans="1:24" x14ac:dyDescent="0.25">
      <c r="A3329" s="9">
        <v>43818</v>
      </c>
      <c r="L3329" s="8"/>
      <c r="M3329" s="8"/>
      <c r="N3329" s="8"/>
      <c r="O3329" s="7">
        <v>-1.1000000000000001</v>
      </c>
      <c r="P3329" s="7">
        <v>-1.1000000000000001</v>
      </c>
      <c r="Q3329" s="7">
        <v>-0.56000000000000005</v>
      </c>
      <c r="R3329" s="7">
        <v>-0.2</v>
      </c>
      <c r="S3329" s="7">
        <v>0.23</v>
      </c>
      <c r="T3329" s="7">
        <v>0.4</v>
      </c>
      <c r="U3329" s="7">
        <v>0.8</v>
      </c>
      <c r="V3329" s="7">
        <v>1.1499999999999999</v>
      </c>
      <c r="W3329" s="7">
        <v>1.4</v>
      </c>
      <c r="X3329" s="7">
        <v>1.5</v>
      </c>
    </row>
    <row r="3330" spans="1:24" x14ac:dyDescent="0.25">
      <c r="A3330" s="9">
        <v>43819</v>
      </c>
      <c r="L3330" s="8"/>
      <c r="M3330" s="8"/>
      <c r="N3330" s="8"/>
      <c r="O3330" s="7">
        <v>-1.1000000000000001</v>
      </c>
      <c r="P3330" s="7">
        <v>-1.1000000000000001</v>
      </c>
      <c r="Q3330" s="7">
        <v>-0.6</v>
      </c>
      <c r="R3330" s="7">
        <v>-0.2</v>
      </c>
      <c r="S3330" s="7">
        <v>0.23</v>
      </c>
      <c r="T3330" s="7">
        <v>0.4</v>
      </c>
      <c r="U3330" s="7">
        <v>0.8</v>
      </c>
      <c r="V3330" s="7">
        <v>1.1499999999999999</v>
      </c>
      <c r="W3330" s="7">
        <v>1.4</v>
      </c>
      <c r="X3330" s="7">
        <v>1.5</v>
      </c>
    </row>
    <row r="3331" spans="1:24" x14ac:dyDescent="0.25">
      <c r="A3331" s="9">
        <v>43822</v>
      </c>
      <c r="L3331" s="8"/>
      <c r="M3331" s="8"/>
      <c r="N3331" s="8"/>
      <c r="O3331" s="7">
        <v>-1.1000000000000001</v>
      </c>
      <c r="P3331" s="7">
        <v>-1.1000000000000001</v>
      </c>
      <c r="Q3331" s="7">
        <v>-0.53</v>
      </c>
      <c r="R3331" s="7">
        <v>-0.15</v>
      </c>
      <c r="S3331" s="7">
        <v>0.25</v>
      </c>
      <c r="T3331" s="7">
        <v>0.5</v>
      </c>
      <c r="U3331" s="7">
        <v>1</v>
      </c>
      <c r="V3331" s="7">
        <v>1.3</v>
      </c>
      <c r="W3331" s="7">
        <v>1.5</v>
      </c>
      <c r="X3331" s="7">
        <v>1.7</v>
      </c>
    </row>
    <row r="3332" spans="1:24" x14ac:dyDescent="0.25">
      <c r="A3332" s="9">
        <v>43823</v>
      </c>
      <c r="L3332" s="8"/>
      <c r="M3332" s="8"/>
      <c r="N3332" s="8"/>
      <c r="O3332" s="7">
        <v>-1.1000000000000001</v>
      </c>
      <c r="P3332" s="7">
        <v>-1.1000000000000001</v>
      </c>
      <c r="Q3332" s="7">
        <v>-0.53</v>
      </c>
      <c r="R3332" s="7">
        <v>-0.15</v>
      </c>
      <c r="S3332" s="7">
        <v>0.25</v>
      </c>
      <c r="T3332" s="7">
        <v>0.5</v>
      </c>
      <c r="U3332" s="7">
        <v>1</v>
      </c>
      <c r="V3332" s="7">
        <v>1.3</v>
      </c>
      <c r="W3332" s="7">
        <v>1.5</v>
      </c>
      <c r="X3332" s="7">
        <v>1.7</v>
      </c>
    </row>
    <row r="3333" spans="1:24" x14ac:dyDescent="0.25">
      <c r="A3333" s="9">
        <v>43825</v>
      </c>
      <c r="L3333" s="8"/>
      <c r="M3333" s="8"/>
      <c r="N3333" s="8"/>
      <c r="O3333" s="7">
        <v>-1.1000000000000001</v>
      </c>
      <c r="P3333" s="7">
        <v>-1.1000000000000001</v>
      </c>
      <c r="Q3333" s="7">
        <v>-0.53</v>
      </c>
      <c r="R3333" s="7">
        <v>-0.15</v>
      </c>
      <c r="S3333" s="7">
        <v>0.25</v>
      </c>
      <c r="T3333" s="7">
        <v>0.5</v>
      </c>
      <c r="U3333" s="7">
        <v>1</v>
      </c>
      <c r="V3333" s="7">
        <v>1.3</v>
      </c>
      <c r="W3333" s="7">
        <v>1.5</v>
      </c>
      <c r="X3333" s="7">
        <v>1.7</v>
      </c>
    </row>
    <row r="3334" spans="1:24" x14ac:dyDescent="0.25">
      <c r="A3334" s="9">
        <v>43826</v>
      </c>
      <c r="L3334" s="8"/>
      <c r="M3334" s="8"/>
      <c r="N3334" s="8"/>
      <c r="O3334" s="7">
        <v>-1.1000000000000001</v>
      </c>
      <c r="P3334" s="7">
        <v>-1.1000000000000001</v>
      </c>
      <c r="Q3334" s="7">
        <v>-0.53</v>
      </c>
      <c r="R3334" s="7">
        <v>-0.15</v>
      </c>
      <c r="S3334" s="7">
        <v>0.25</v>
      </c>
      <c r="T3334" s="7">
        <v>0.5</v>
      </c>
      <c r="U3334" s="7">
        <v>1</v>
      </c>
      <c r="V3334" s="7">
        <v>1.3</v>
      </c>
      <c r="W3334" s="7">
        <v>1.5</v>
      </c>
      <c r="X3334" s="7">
        <v>1.7</v>
      </c>
    </row>
    <row r="3335" spans="1:24" x14ac:dyDescent="0.25">
      <c r="A3335" s="9">
        <v>43829</v>
      </c>
      <c r="L3335" s="8"/>
      <c r="M3335" s="8"/>
      <c r="N3335" s="8"/>
      <c r="O3335" s="7">
        <v>-1.1000000000000001</v>
      </c>
      <c r="P3335" s="7">
        <v>-1.1000000000000001</v>
      </c>
      <c r="Q3335" s="7">
        <v>-0.53</v>
      </c>
      <c r="R3335" s="7">
        <v>-0.15</v>
      </c>
      <c r="S3335" s="7">
        <v>0.25</v>
      </c>
      <c r="T3335" s="7">
        <v>0.5</v>
      </c>
      <c r="U3335" s="7">
        <v>1</v>
      </c>
      <c r="V3335" s="7">
        <v>1.3</v>
      </c>
      <c r="W3335" s="7">
        <v>1.5</v>
      </c>
      <c r="X3335" s="7">
        <v>1.7</v>
      </c>
    </row>
    <row r="3336" spans="1:24" x14ac:dyDescent="0.25">
      <c r="A3336" s="9">
        <v>43830</v>
      </c>
      <c r="L3336" s="8"/>
      <c r="M3336" s="8"/>
      <c r="N3336" s="8"/>
      <c r="O3336" s="7">
        <v>-1.1000000000000001</v>
      </c>
      <c r="P3336" s="7">
        <v>-1.1000000000000001</v>
      </c>
      <c r="Q3336" s="7">
        <v>-0.53</v>
      </c>
      <c r="R3336" s="7">
        <v>-0.15</v>
      </c>
      <c r="S3336" s="7">
        <v>0.25</v>
      </c>
      <c r="T3336" s="7">
        <v>0.5</v>
      </c>
      <c r="U3336" s="7">
        <v>1</v>
      </c>
      <c r="V3336" s="7">
        <v>1.3</v>
      </c>
      <c r="W3336" s="7">
        <v>1.5</v>
      </c>
      <c r="X3336" s="7">
        <v>1.7</v>
      </c>
    </row>
    <row r="3337" spans="1:24" x14ac:dyDescent="0.25">
      <c r="A3337" s="9">
        <v>43832</v>
      </c>
      <c r="L3337" s="8"/>
      <c r="M3337" s="8"/>
      <c r="N3337" s="8"/>
      <c r="O3337" s="7">
        <v>-1.1000000000000001</v>
      </c>
      <c r="P3337" s="7">
        <v>-1.1000000000000001</v>
      </c>
      <c r="Q3337" s="7">
        <v>-0.51</v>
      </c>
      <c r="R3337" s="7">
        <v>-0.1</v>
      </c>
      <c r="S3337" s="7">
        <v>0.25</v>
      </c>
      <c r="T3337" s="7">
        <v>0.5</v>
      </c>
      <c r="U3337" s="7">
        <v>1</v>
      </c>
      <c r="V3337" s="7">
        <v>1.3</v>
      </c>
      <c r="W3337" s="7">
        <v>1.5</v>
      </c>
      <c r="X3337" s="7">
        <v>1.9</v>
      </c>
    </row>
    <row r="3338" spans="1:24" x14ac:dyDescent="0.25">
      <c r="A3338" s="9">
        <v>43833</v>
      </c>
      <c r="L3338" s="8"/>
      <c r="M3338" s="8"/>
      <c r="N3338" s="8"/>
      <c r="O3338" s="7">
        <v>-1.1000000000000001</v>
      </c>
      <c r="P3338" s="7">
        <v>-1.1000000000000001</v>
      </c>
      <c r="Q3338" s="7">
        <v>-0.51</v>
      </c>
      <c r="R3338" s="7">
        <v>-0.1</v>
      </c>
      <c r="S3338" s="7">
        <v>0.25</v>
      </c>
      <c r="T3338" s="7">
        <v>0.5</v>
      </c>
      <c r="U3338" s="7">
        <v>1</v>
      </c>
      <c r="V3338" s="7">
        <v>1.3</v>
      </c>
      <c r="W3338" s="7">
        <v>1.5</v>
      </c>
      <c r="X3338" s="7">
        <v>1.9</v>
      </c>
    </row>
    <row r="3339" spans="1:24" x14ac:dyDescent="0.25">
      <c r="A3339" s="9">
        <v>43836</v>
      </c>
      <c r="L3339" s="8"/>
      <c r="M3339" s="8"/>
      <c r="N3339" s="8"/>
      <c r="O3339" s="7">
        <v>-1.1000000000000001</v>
      </c>
      <c r="P3339" s="7">
        <v>-1.1000000000000001</v>
      </c>
      <c r="Q3339" s="7">
        <v>-0.5</v>
      </c>
      <c r="R3339" s="7">
        <v>-0.1</v>
      </c>
      <c r="S3339" s="7">
        <v>0.25</v>
      </c>
      <c r="T3339" s="7">
        <v>0.5</v>
      </c>
      <c r="U3339" s="7">
        <v>1</v>
      </c>
      <c r="V3339" s="7">
        <v>1.3</v>
      </c>
      <c r="W3339" s="7">
        <v>1.5</v>
      </c>
      <c r="X3339" s="7">
        <v>1.95</v>
      </c>
    </row>
    <row r="3340" spans="1:24" x14ac:dyDescent="0.25">
      <c r="A3340" s="9">
        <v>43837</v>
      </c>
      <c r="L3340" s="8"/>
      <c r="M3340" s="8"/>
      <c r="N3340" s="8"/>
      <c r="O3340" s="7">
        <v>-1.1000000000000001</v>
      </c>
      <c r="P3340" s="7">
        <v>-1.1000000000000001</v>
      </c>
      <c r="Q3340" s="7">
        <v>-0.51</v>
      </c>
      <c r="R3340" s="7">
        <v>-0.05</v>
      </c>
      <c r="S3340" s="7">
        <v>0.3</v>
      </c>
      <c r="T3340" s="7">
        <v>0.55000000000000004</v>
      </c>
      <c r="U3340" s="7">
        <v>1</v>
      </c>
      <c r="V3340" s="7">
        <v>1.4</v>
      </c>
      <c r="W3340" s="7">
        <v>1.5</v>
      </c>
      <c r="X3340" s="7">
        <v>1.8</v>
      </c>
    </row>
    <row r="3341" spans="1:24" x14ac:dyDescent="0.25">
      <c r="A3341" s="9">
        <v>43838</v>
      </c>
      <c r="L3341" s="8"/>
      <c r="M3341" s="8"/>
      <c r="N3341" s="8"/>
      <c r="O3341" s="7">
        <v>-1.1000000000000001</v>
      </c>
      <c r="P3341" s="7">
        <v>-1.1000000000000001</v>
      </c>
      <c r="Q3341" s="7">
        <v>-0.51</v>
      </c>
      <c r="R3341" s="7">
        <v>-0.05</v>
      </c>
      <c r="S3341" s="7">
        <v>0.3</v>
      </c>
      <c r="T3341" s="7">
        <v>0.55000000000000004</v>
      </c>
      <c r="U3341" s="7">
        <v>1</v>
      </c>
      <c r="V3341" s="7">
        <v>1.4</v>
      </c>
      <c r="W3341" s="7">
        <v>1.5</v>
      </c>
      <c r="X3341" s="7">
        <v>1.8</v>
      </c>
    </row>
    <row r="3342" spans="1:24" x14ac:dyDescent="0.25">
      <c r="A3342" s="9">
        <v>43839</v>
      </c>
      <c r="L3342" s="8"/>
      <c r="M3342" s="8"/>
      <c r="N3342" s="8"/>
      <c r="O3342" s="7">
        <v>-1.1000000000000001</v>
      </c>
      <c r="P3342" s="7">
        <v>-1.1000000000000001</v>
      </c>
      <c r="Q3342" s="7">
        <v>-0.5</v>
      </c>
      <c r="R3342" s="7">
        <v>0</v>
      </c>
      <c r="S3342" s="7">
        <v>0.3</v>
      </c>
      <c r="T3342" s="7">
        <v>0.6</v>
      </c>
      <c r="U3342" s="7">
        <v>1</v>
      </c>
      <c r="V3342" s="7">
        <v>1.5</v>
      </c>
      <c r="W3342" s="7">
        <v>1.6</v>
      </c>
      <c r="X3342" s="7">
        <v>1.8</v>
      </c>
    </row>
    <row r="3343" spans="1:24" x14ac:dyDescent="0.25">
      <c r="A3343" s="9">
        <v>43840</v>
      </c>
      <c r="L3343" s="8"/>
      <c r="M3343" s="8"/>
      <c r="N3343" s="8"/>
      <c r="O3343" s="7">
        <v>-1.1000000000000001</v>
      </c>
      <c r="P3343" s="7">
        <v>-1.1000000000000001</v>
      </c>
      <c r="Q3343" s="7">
        <v>-0.5</v>
      </c>
      <c r="R3343" s="7">
        <v>0</v>
      </c>
      <c r="S3343" s="7">
        <v>0.3</v>
      </c>
      <c r="T3343" s="7">
        <v>0.6</v>
      </c>
      <c r="U3343" s="7">
        <v>1</v>
      </c>
      <c r="V3343" s="7">
        <v>1.5</v>
      </c>
      <c r="W3343" s="7">
        <v>1.6</v>
      </c>
      <c r="X3343" s="7">
        <v>1.8</v>
      </c>
    </row>
    <row r="3344" spans="1:24" x14ac:dyDescent="0.25">
      <c r="A3344" s="9">
        <v>43843</v>
      </c>
      <c r="L3344" s="8"/>
      <c r="M3344" s="8"/>
      <c r="N3344" s="8"/>
      <c r="O3344" s="7">
        <v>-1.1000000000000001</v>
      </c>
      <c r="P3344" s="7">
        <v>-1.1000000000000001</v>
      </c>
      <c r="Q3344" s="7">
        <v>-0.51</v>
      </c>
      <c r="R3344" s="7">
        <v>-0.02</v>
      </c>
      <c r="S3344" s="7">
        <v>0.28000000000000003</v>
      </c>
      <c r="T3344" s="7">
        <v>0.55000000000000004</v>
      </c>
      <c r="U3344" s="7">
        <v>1</v>
      </c>
      <c r="V3344" s="7">
        <v>1.4</v>
      </c>
      <c r="W3344" s="7">
        <v>1.5</v>
      </c>
      <c r="X3344" s="7">
        <v>1.7</v>
      </c>
    </row>
    <row r="3345" spans="1:25" x14ac:dyDescent="0.25">
      <c r="A3345" s="9">
        <v>43844</v>
      </c>
      <c r="L3345" s="8"/>
      <c r="M3345" s="8"/>
      <c r="N3345" s="8"/>
      <c r="O3345" s="7">
        <v>-1.1000000000000001</v>
      </c>
      <c r="P3345" s="7">
        <v>-1.1000000000000001</v>
      </c>
      <c r="Q3345" s="7">
        <v>-0.51</v>
      </c>
      <c r="R3345" s="7">
        <v>-0.02</v>
      </c>
      <c r="S3345" s="7">
        <v>0.28000000000000003</v>
      </c>
      <c r="T3345" s="7">
        <v>0.55000000000000004</v>
      </c>
      <c r="U3345" s="7">
        <v>1</v>
      </c>
      <c r="V3345" s="7">
        <v>1.4</v>
      </c>
      <c r="W3345" s="7">
        <v>1.5</v>
      </c>
      <c r="X3345" s="7">
        <v>1.7</v>
      </c>
      <c r="Y3345" s="8"/>
    </row>
    <row r="3346" spans="1:25" x14ac:dyDescent="0.25">
      <c r="A3346" s="9">
        <v>43845</v>
      </c>
      <c r="L3346" s="8"/>
      <c r="M3346" s="8"/>
      <c r="N3346" s="8"/>
      <c r="O3346" s="7">
        <v>-1.1000000000000001</v>
      </c>
      <c r="P3346" s="7">
        <v>-1.1000000000000001</v>
      </c>
      <c r="Q3346" s="7">
        <v>-0.51</v>
      </c>
      <c r="R3346" s="7">
        <v>-0.02</v>
      </c>
      <c r="S3346" s="7">
        <v>0.28000000000000003</v>
      </c>
      <c r="T3346" s="7">
        <v>0.55000000000000004</v>
      </c>
      <c r="U3346" s="7">
        <v>1</v>
      </c>
      <c r="V3346" s="7">
        <v>1.4</v>
      </c>
      <c r="W3346" s="7">
        <v>1.5</v>
      </c>
      <c r="X3346" s="7">
        <v>1.7</v>
      </c>
      <c r="Y3346" s="8"/>
    </row>
    <row r="3347" spans="1:25" x14ac:dyDescent="0.25">
      <c r="A3347" s="9">
        <v>43846</v>
      </c>
      <c r="L3347" s="8"/>
      <c r="M3347" s="8"/>
      <c r="N3347" s="8"/>
      <c r="O3347" s="7">
        <v>-1.1000000000000001</v>
      </c>
      <c r="P3347" s="7">
        <v>-1.1000000000000001</v>
      </c>
      <c r="Q3347" s="7">
        <v>-0.5</v>
      </c>
      <c r="R3347" s="7">
        <v>-0.01</v>
      </c>
      <c r="S3347" s="7">
        <v>0.3</v>
      </c>
      <c r="T3347" s="7">
        <v>0.55000000000000004</v>
      </c>
      <c r="U3347" s="7">
        <v>1</v>
      </c>
      <c r="V3347" s="7">
        <v>1.4</v>
      </c>
      <c r="W3347" s="7">
        <v>1.5</v>
      </c>
      <c r="X3347" s="7">
        <v>1.7</v>
      </c>
      <c r="Y3347" s="8"/>
    </row>
    <row r="3348" spans="1:25" x14ac:dyDescent="0.25">
      <c r="A3348" s="9">
        <v>43847</v>
      </c>
      <c r="L3348" s="8"/>
      <c r="M3348" s="8"/>
      <c r="N3348" s="8"/>
      <c r="O3348" s="7">
        <v>-1.1000000000000001</v>
      </c>
      <c r="P3348" s="7">
        <v>-1.1000000000000001</v>
      </c>
      <c r="Q3348" s="7">
        <v>-0.5</v>
      </c>
      <c r="R3348" s="7">
        <v>-0.01</v>
      </c>
      <c r="S3348" s="7">
        <v>0.3</v>
      </c>
      <c r="T3348" s="7">
        <v>0.55000000000000004</v>
      </c>
      <c r="U3348" s="7">
        <v>1</v>
      </c>
      <c r="V3348" s="7">
        <v>1.4</v>
      </c>
      <c r="W3348" s="7">
        <v>1.5</v>
      </c>
      <c r="X3348" s="7">
        <v>1.7</v>
      </c>
      <c r="Y3348" s="8"/>
    </row>
    <row r="3349" spans="1:25" x14ac:dyDescent="0.25">
      <c r="A3349" s="9">
        <v>43850</v>
      </c>
      <c r="L3349" s="8"/>
      <c r="M3349" s="8"/>
      <c r="N3349" s="8"/>
      <c r="O3349" s="7">
        <v>-1.1000000000000001</v>
      </c>
      <c r="P3349" s="7">
        <v>-1.05</v>
      </c>
      <c r="Q3349" s="7">
        <v>-0.5</v>
      </c>
      <c r="R3349" s="7">
        <v>0</v>
      </c>
      <c r="S3349" s="7">
        <v>0.3</v>
      </c>
      <c r="T3349" s="7">
        <v>0.5</v>
      </c>
      <c r="U3349" s="7">
        <v>1</v>
      </c>
      <c r="V3349" s="7">
        <v>1.5</v>
      </c>
      <c r="W3349" s="7">
        <v>1.5</v>
      </c>
      <c r="X3349" s="7">
        <v>1.6</v>
      </c>
      <c r="Y3349" s="8"/>
    </row>
    <row r="3350" spans="1:25" x14ac:dyDescent="0.25">
      <c r="A3350" s="9">
        <v>43851</v>
      </c>
      <c r="L3350" s="8"/>
      <c r="M3350" s="8"/>
      <c r="N3350" s="8"/>
      <c r="O3350" s="7">
        <v>-1.1000000000000001</v>
      </c>
      <c r="P3350" s="7">
        <v>-1.05</v>
      </c>
      <c r="Q3350" s="7">
        <v>-0.5</v>
      </c>
      <c r="R3350" s="7">
        <v>0</v>
      </c>
      <c r="S3350" s="7">
        <v>0.3</v>
      </c>
      <c r="T3350" s="7">
        <v>0.5</v>
      </c>
      <c r="U3350" s="7">
        <v>1</v>
      </c>
      <c r="V3350" s="7">
        <v>1.5</v>
      </c>
      <c r="W3350" s="7">
        <v>1.5</v>
      </c>
      <c r="X3350" s="7">
        <v>1.6</v>
      </c>
      <c r="Y3350" s="8"/>
    </row>
    <row r="3351" spans="1:25" x14ac:dyDescent="0.25">
      <c r="A3351" s="9">
        <v>43852</v>
      </c>
      <c r="L3351" s="8"/>
      <c r="M3351" s="8"/>
      <c r="N3351" s="8"/>
      <c r="O3351" s="7">
        <v>-1.1000000000000001</v>
      </c>
      <c r="P3351" s="7">
        <v>-1.05</v>
      </c>
      <c r="Q3351" s="7">
        <v>-0.5</v>
      </c>
      <c r="R3351" s="7">
        <v>0</v>
      </c>
      <c r="S3351" s="7">
        <v>0.3</v>
      </c>
      <c r="T3351" s="7">
        <v>0.5</v>
      </c>
      <c r="U3351" s="7">
        <v>1</v>
      </c>
      <c r="V3351" s="7">
        <v>1.5</v>
      </c>
      <c r="W3351" s="7">
        <v>1.5</v>
      </c>
      <c r="X3351" s="7">
        <v>1.6</v>
      </c>
      <c r="Y3351" s="8"/>
    </row>
    <row r="3352" spans="1:25" x14ac:dyDescent="0.25">
      <c r="A3352" s="9">
        <v>43853</v>
      </c>
      <c r="L3352" s="8"/>
      <c r="M3352" s="8"/>
      <c r="N3352" s="8"/>
      <c r="O3352" s="7">
        <v>-1</v>
      </c>
      <c r="P3352" s="7">
        <v>-1</v>
      </c>
      <c r="Q3352" s="7">
        <v>-0.5</v>
      </c>
      <c r="R3352" s="7">
        <v>0.04</v>
      </c>
      <c r="S3352" s="7">
        <v>0.3</v>
      </c>
      <c r="T3352" s="7">
        <v>0.5</v>
      </c>
      <c r="U3352" s="7">
        <v>1</v>
      </c>
      <c r="V3352" s="7">
        <v>1.4</v>
      </c>
      <c r="W3352" s="7">
        <v>1.5</v>
      </c>
      <c r="X3352" s="7">
        <v>1.5</v>
      </c>
      <c r="Y3352" s="8"/>
    </row>
    <row r="3353" spans="1:25" x14ac:dyDescent="0.25">
      <c r="A3353" s="9">
        <v>43854</v>
      </c>
      <c r="L3353" s="8"/>
      <c r="M3353" s="8"/>
      <c r="N3353" s="8"/>
      <c r="O3353" s="7">
        <v>-1.1000000000000001</v>
      </c>
      <c r="P3353" s="7">
        <v>-1.1000000000000001</v>
      </c>
      <c r="Q3353" s="7">
        <v>-0.51</v>
      </c>
      <c r="R3353" s="7">
        <v>-0.06</v>
      </c>
      <c r="S3353" s="7">
        <v>0.3</v>
      </c>
      <c r="T3353" s="7">
        <v>0.5</v>
      </c>
      <c r="U3353" s="7">
        <v>1</v>
      </c>
      <c r="V3353" s="7">
        <v>1.3</v>
      </c>
      <c r="W3353" s="7">
        <v>1.5</v>
      </c>
      <c r="X3353" s="7">
        <v>1.7</v>
      </c>
      <c r="Y3353" s="8"/>
    </row>
    <row r="3354" spans="1:25" x14ac:dyDescent="0.25">
      <c r="A3354" s="9">
        <v>43857</v>
      </c>
      <c r="L3354" s="8"/>
      <c r="M3354" s="8"/>
      <c r="N3354" s="8"/>
      <c r="O3354" s="7">
        <v>-1.1000000000000001</v>
      </c>
      <c r="P3354" s="7">
        <v>-1.1000000000000001</v>
      </c>
      <c r="Q3354" s="7">
        <v>-0.51</v>
      </c>
      <c r="R3354" s="7">
        <v>-0.06</v>
      </c>
      <c r="S3354" s="7">
        <v>0.3</v>
      </c>
      <c r="T3354" s="7">
        <v>0.5</v>
      </c>
      <c r="U3354" s="7">
        <v>1</v>
      </c>
      <c r="V3354" s="7">
        <v>1.3</v>
      </c>
      <c r="W3354" s="7">
        <v>1.5</v>
      </c>
      <c r="X3354" s="7">
        <v>1.7</v>
      </c>
      <c r="Y3354" s="8"/>
    </row>
    <row r="3355" spans="1:25" x14ac:dyDescent="0.25">
      <c r="A3355" s="9">
        <v>43858</v>
      </c>
      <c r="L3355" s="8"/>
      <c r="M3355" s="8"/>
      <c r="N3355" s="8"/>
      <c r="O3355" s="7">
        <v>-1.1000000000000001</v>
      </c>
      <c r="P3355" s="7">
        <v>-1.1000000000000001</v>
      </c>
      <c r="Q3355" s="7">
        <v>-0.51</v>
      </c>
      <c r="R3355" s="7">
        <v>-0.06</v>
      </c>
      <c r="S3355" s="7">
        <v>0.3</v>
      </c>
      <c r="T3355" s="7">
        <v>0.5</v>
      </c>
      <c r="U3355" s="7">
        <v>1</v>
      </c>
      <c r="V3355" s="7">
        <v>1.3</v>
      </c>
      <c r="W3355" s="7">
        <v>1.5</v>
      </c>
      <c r="X3355" s="7">
        <v>1.7</v>
      </c>
      <c r="Y3355" s="8"/>
    </row>
    <row r="3356" spans="1:25" x14ac:dyDescent="0.25">
      <c r="A3356" s="9">
        <v>43859</v>
      </c>
      <c r="L3356" s="8"/>
      <c r="M3356" s="8"/>
      <c r="N3356" s="8"/>
      <c r="O3356" s="7">
        <v>-1.1000000000000001</v>
      </c>
      <c r="P3356" s="7">
        <v>-1.1000000000000001</v>
      </c>
      <c r="Q3356" s="7">
        <v>-0.51</v>
      </c>
      <c r="R3356" s="7">
        <v>-0.06</v>
      </c>
      <c r="S3356" s="7">
        <v>0.3</v>
      </c>
      <c r="T3356" s="7">
        <v>0.5</v>
      </c>
      <c r="U3356" s="7">
        <v>1</v>
      </c>
      <c r="V3356" s="7">
        <v>1.3</v>
      </c>
      <c r="W3356" s="7">
        <v>1.5</v>
      </c>
      <c r="X3356" s="7">
        <v>1.7</v>
      </c>
      <c r="Y3356" s="8"/>
    </row>
    <row r="3357" spans="1:25" x14ac:dyDescent="0.25">
      <c r="A3357" s="9">
        <v>43860</v>
      </c>
      <c r="L3357" s="8"/>
      <c r="M3357" s="8"/>
      <c r="N3357" s="8"/>
      <c r="O3357" s="7">
        <v>-1.05</v>
      </c>
      <c r="P3357" s="7">
        <v>-1.1000000000000001</v>
      </c>
      <c r="Q3357" s="7">
        <v>-0.51</v>
      </c>
      <c r="R3357" s="7">
        <v>-0.02</v>
      </c>
      <c r="S3357" s="7">
        <v>0.3</v>
      </c>
      <c r="T3357" s="7">
        <v>0.55000000000000004</v>
      </c>
      <c r="U3357" s="7">
        <v>1</v>
      </c>
      <c r="V3357" s="7">
        <v>1.3</v>
      </c>
      <c r="W3357" s="7">
        <v>1.5</v>
      </c>
      <c r="X3357" s="7">
        <v>1.6</v>
      </c>
      <c r="Y3357" s="8"/>
    </row>
    <row r="3358" spans="1:25" x14ac:dyDescent="0.25">
      <c r="A3358" s="9">
        <v>43861</v>
      </c>
      <c r="L3358" s="8"/>
      <c r="M3358" s="8"/>
      <c r="N3358" s="8"/>
      <c r="O3358" s="8"/>
      <c r="P3358" s="7">
        <v>-1.1000000000000001</v>
      </c>
      <c r="Q3358" s="7">
        <v>-0.5</v>
      </c>
      <c r="R3358" s="7">
        <v>-0.06</v>
      </c>
      <c r="S3358" s="7">
        <v>0.25</v>
      </c>
      <c r="T3358" s="7">
        <v>0.5</v>
      </c>
      <c r="U3358" s="7">
        <v>1</v>
      </c>
      <c r="V3358" s="7">
        <v>1.3</v>
      </c>
      <c r="W3358" s="7">
        <v>1.4</v>
      </c>
      <c r="X3358" s="7">
        <v>1.5</v>
      </c>
      <c r="Y3358" s="7">
        <v>0.5</v>
      </c>
    </row>
    <row r="3359" spans="1:25" x14ac:dyDescent="0.25">
      <c r="A3359" s="9">
        <v>43864</v>
      </c>
      <c r="L3359" s="8"/>
      <c r="M3359" s="8"/>
      <c r="N3359" s="8"/>
      <c r="O3359" s="8"/>
      <c r="P3359" s="7">
        <v>-1.1000000000000001</v>
      </c>
      <c r="Q3359" s="7">
        <v>-0.5</v>
      </c>
      <c r="R3359" s="7">
        <v>-0.06</v>
      </c>
      <c r="S3359" s="7">
        <v>0.25</v>
      </c>
      <c r="T3359" s="7">
        <v>0.5</v>
      </c>
      <c r="U3359" s="7">
        <v>1</v>
      </c>
      <c r="V3359" s="7">
        <v>1.3</v>
      </c>
      <c r="W3359" s="7">
        <v>1.4</v>
      </c>
      <c r="X3359" s="7">
        <v>1.5</v>
      </c>
      <c r="Y3359" s="7">
        <v>0.5</v>
      </c>
    </row>
    <row r="3360" spans="1:25" x14ac:dyDescent="0.25">
      <c r="A3360" s="9">
        <v>43865</v>
      </c>
      <c r="L3360" s="8"/>
      <c r="M3360" s="8"/>
      <c r="N3360" s="8"/>
      <c r="O3360" s="8"/>
      <c r="P3360" s="7">
        <v>-1.1000000000000001</v>
      </c>
      <c r="Q3360" s="7">
        <v>-0.5</v>
      </c>
      <c r="R3360" s="7">
        <v>-0.06</v>
      </c>
      <c r="S3360" s="7">
        <v>0.25</v>
      </c>
      <c r="T3360" s="7">
        <v>0.5</v>
      </c>
      <c r="U3360" s="7">
        <v>1</v>
      </c>
      <c r="V3360" s="7">
        <v>1.3</v>
      </c>
      <c r="W3360" s="7">
        <v>1.4</v>
      </c>
      <c r="X3360" s="7">
        <v>1.5</v>
      </c>
      <c r="Y3360" s="7">
        <v>0.5</v>
      </c>
    </row>
    <row r="3361" spans="1:25" x14ac:dyDescent="0.25">
      <c r="A3361" s="9">
        <v>43866</v>
      </c>
      <c r="L3361" s="8"/>
      <c r="M3361" s="8"/>
      <c r="N3361" s="8"/>
      <c r="O3361" s="8"/>
      <c r="P3361" s="7">
        <v>-1.1000000000000001</v>
      </c>
      <c r="Q3361" s="7">
        <v>-0.51</v>
      </c>
      <c r="R3361" s="7">
        <v>-0.1</v>
      </c>
      <c r="S3361" s="7">
        <v>0.2</v>
      </c>
      <c r="T3361" s="7">
        <v>0.4</v>
      </c>
      <c r="U3361" s="7">
        <v>0.7</v>
      </c>
      <c r="V3361" s="7">
        <v>1.1000000000000001</v>
      </c>
      <c r="W3361" s="7">
        <v>1.4</v>
      </c>
      <c r="X3361" s="7">
        <v>1.5</v>
      </c>
      <c r="Y3361" s="7">
        <v>1.35</v>
      </c>
    </row>
    <row r="3362" spans="1:25" x14ac:dyDescent="0.25">
      <c r="A3362" s="9">
        <v>43867</v>
      </c>
      <c r="L3362" s="8"/>
      <c r="M3362" s="8"/>
      <c r="N3362" s="8"/>
      <c r="O3362" s="8"/>
      <c r="P3362" s="7">
        <v>-1.1000000000000001</v>
      </c>
      <c r="Q3362" s="7">
        <v>-0.51</v>
      </c>
      <c r="R3362" s="7">
        <v>-0.1</v>
      </c>
      <c r="S3362" s="7">
        <v>0.2</v>
      </c>
      <c r="T3362" s="7">
        <v>0.4</v>
      </c>
      <c r="U3362" s="7">
        <v>0.7</v>
      </c>
      <c r="V3362" s="7">
        <v>1.1000000000000001</v>
      </c>
      <c r="W3362" s="7">
        <v>1.4</v>
      </c>
      <c r="X3362" s="7">
        <v>1.5</v>
      </c>
      <c r="Y3362" s="7">
        <v>1.35</v>
      </c>
    </row>
    <row r="3363" spans="1:25" x14ac:dyDescent="0.25">
      <c r="A3363" s="9">
        <v>43868</v>
      </c>
      <c r="L3363" s="8"/>
      <c r="M3363" s="8"/>
      <c r="N3363" s="8"/>
      <c r="O3363" s="8"/>
      <c r="P3363" s="7">
        <v>-1.1000000000000001</v>
      </c>
      <c r="Q3363" s="7">
        <v>-0.51</v>
      </c>
      <c r="R3363" s="7">
        <v>-0.1</v>
      </c>
      <c r="S3363" s="7">
        <v>0.2</v>
      </c>
      <c r="T3363" s="7">
        <v>0.4</v>
      </c>
      <c r="U3363" s="7">
        <v>0.7</v>
      </c>
      <c r="V3363" s="7">
        <v>1.1000000000000001</v>
      </c>
      <c r="W3363" s="7">
        <v>1.4</v>
      </c>
      <c r="X3363" s="7">
        <v>1.5</v>
      </c>
      <c r="Y3363" s="7">
        <v>1.35</v>
      </c>
    </row>
    <row r="3364" spans="1:25" x14ac:dyDescent="0.25">
      <c r="A3364" s="9">
        <v>43871</v>
      </c>
      <c r="L3364" s="8"/>
      <c r="M3364" s="8"/>
      <c r="N3364" s="8"/>
      <c r="O3364" s="8"/>
      <c r="P3364" s="7">
        <v>-1.1000000000000001</v>
      </c>
      <c r="Q3364" s="7">
        <v>-0.51</v>
      </c>
      <c r="R3364" s="7">
        <v>-0.1</v>
      </c>
      <c r="S3364" s="7">
        <v>0.2</v>
      </c>
      <c r="T3364" s="7">
        <v>0.4</v>
      </c>
      <c r="U3364" s="7">
        <v>0.7</v>
      </c>
      <c r="V3364" s="7">
        <v>1.1000000000000001</v>
      </c>
      <c r="W3364" s="7">
        <v>1.4</v>
      </c>
      <c r="X3364" s="7">
        <v>1.5</v>
      </c>
      <c r="Y3364" s="7">
        <v>1.35</v>
      </c>
    </row>
    <row r="3365" spans="1:25" x14ac:dyDescent="0.25">
      <c r="A3365" s="9">
        <v>43872</v>
      </c>
      <c r="L3365" s="8"/>
      <c r="M3365" s="8"/>
      <c r="N3365" s="8"/>
      <c r="O3365" s="8"/>
      <c r="P3365" s="7">
        <v>-1.1000000000000001</v>
      </c>
      <c r="Q3365" s="7">
        <v>-0.51</v>
      </c>
      <c r="R3365" s="7">
        <v>-0.1</v>
      </c>
      <c r="S3365" s="7">
        <v>0.2</v>
      </c>
      <c r="T3365" s="7">
        <v>0.4</v>
      </c>
      <c r="U3365" s="7">
        <v>0.7</v>
      </c>
      <c r="V3365" s="7">
        <v>1.1000000000000001</v>
      </c>
      <c r="W3365" s="7">
        <v>1.4</v>
      </c>
      <c r="X3365" s="7">
        <v>1.5</v>
      </c>
      <c r="Y3365" s="7">
        <v>1.8</v>
      </c>
    </row>
    <row r="3366" spans="1:25" x14ac:dyDescent="0.25">
      <c r="A3366" s="9">
        <v>43873</v>
      </c>
      <c r="L3366" s="8"/>
      <c r="M3366" s="8"/>
      <c r="N3366" s="8"/>
      <c r="O3366" s="8"/>
      <c r="P3366" s="7">
        <v>-1.1000000000000001</v>
      </c>
      <c r="Q3366" s="7">
        <v>-0.51</v>
      </c>
      <c r="R3366" s="7">
        <v>-0.1</v>
      </c>
      <c r="S3366" s="7">
        <v>0.2</v>
      </c>
      <c r="T3366" s="7">
        <v>0.4</v>
      </c>
      <c r="U3366" s="7">
        <v>0.7</v>
      </c>
      <c r="V3366" s="7">
        <v>1.1000000000000001</v>
      </c>
      <c r="W3366" s="7">
        <v>1.4</v>
      </c>
      <c r="X3366" s="7">
        <v>1.5</v>
      </c>
      <c r="Y3366" s="7">
        <v>1.8</v>
      </c>
    </row>
    <row r="3367" spans="1:25" x14ac:dyDescent="0.25">
      <c r="A3367" s="9">
        <v>43874</v>
      </c>
      <c r="L3367" s="8"/>
      <c r="M3367" s="8"/>
      <c r="N3367" s="8"/>
      <c r="O3367" s="8"/>
      <c r="P3367" s="7">
        <v>-1.1000000000000001</v>
      </c>
      <c r="Q3367" s="7">
        <v>-0.5</v>
      </c>
      <c r="R3367" s="7">
        <v>-0.1</v>
      </c>
      <c r="S3367" s="7">
        <v>0.23</v>
      </c>
      <c r="T3367" s="7">
        <v>0.45</v>
      </c>
      <c r="U3367" s="7">
        <v>0.85</v>
      </c>
      <c r="V3367" s="7">
        <v>1.2</v>
      </c>
      <c r="W3367" s="7">
        <v>1.5</v>
      </c>
      <c r="X3367" s="7">
        <v>1.6</v>
      </c>
      <c r="Y3367" s="7">
        <v>1.8</v>
      </c>
    </row>
    <row r="3368" spans="1:25" x14ac:dyDescent="0.25">
      <c r="A3368" s="9">
        <v>43875</v>
      </c>
      <c r="L3368" s="8"/>
      <c r="M3368" s="8"/>
      <c r="N3368" s="8"/>
      <c r="O3368" s="8"/>
      <c r="P3368" s="7">
        <v>-1.1000000000000001</v>
      </c>
      <c r="Q3368" s="7">
        <v>-0.5</v>
      </c>
      <c r="R3368" s="7">
        <v>-0.1</v>
      </c>
      <c r="S3368" s="7">
        <v>0.23</v>
      </c>
      <c r="T3368" s="7">
        <v>0.45</v>
      </c>
      <c r="U3368" s="7">
        <v>0.85</v>
      </c>
      <c r="V3368" s="7">
        <v>1.2</v>
      </c>
      <c r="W3368" s="7">
        <v>1.5</v>
      </c>
      <c r="X3368" s="7">
        <v>1.6</v>
      </c>
      <c r="Y3368" s="7">
        <v>1.8</v>
      </c>
    </row>
    <row r="3369" spans="1:25" x14ac:dyDescent="0.25">
      <c r="A3369" s="9">
        <v>43878</v>
      </c>
      <c r="L3369" s="8"/>
      <c r="M3369" s="8"/>
      <c r="N3369" s="8"/>
      <c r="O3369" s="8"/>
      <c r="P3369" s="7">
        <v>-1.1000000000000001</v>
      </c>
      <c r="Q3369" s="7">
        <v>-0.51</v>
      </c>
      <c r="R3369" s="7">
        <v>-0.1</v>
      </c>
      <c r="S3369" s="7">
        <v>0.2</v>
      </c>
      <c r="T3369" s="7">
        <v>0.45</v>
      </c>
      <c r="U3369" s="7">
        <v>0.85</v>
      </c>
      <c r="V3369" s="7">
        <v>1.05</v>
      </c>
      <c r="W3369" s="7">
        <v>1.3</v>
      </c>
      <c r="X3369" s="7">
        <v>1.6</v>
      </c>
      <c r="Y3369" s="7">
        <v>1.4</v>
      </c>
    </row>
    <row r="3370" spans="1:25" x14ac:dyDescent="0.25">
      <c r="A3370" s="9">
        <v>43879</v>
      </c>
      <c r="L3370" s="8"/>
      <c r="M3370" s="8"/>
      <c r="N3370" s="8"/>
      <c r="O3370" s="8"/>
      <c r="P3370" s="7">
        <v>-1.1000000000000001</v>
      </c>
      <c r="Q3370" s="7">
        <v>-0.53</v>
      </c>
      <c r="R3370" s="7">
        <v>-0.2</v>
      </c>
      <c r="S3370" s="7">
        <v>0.15</v>
      </c>
      <c r="T3370" s="7">
        <v>0.45</v>
      </c>
      <c r="U3370" s="7">
        <v>0.85</v>
      </c>
      <c r="V3370" s="7">
        <v>1.05</v>
      </c>
      <c r="W3370" s="7">
        <v>1.3</v>
      </c>
      <c r="X3370" s="7">
        <v>1.6</v>
      </c>
      <c r="Y3370" s="7">
        <v>1.8</v>
      </c>
    </row>
    <row r="3371" spans="1:25" x14ac:dyDescent="0.25">
      <c r="A3371" s="9">
        <v>43880</v>
      </c>
      <c r="L3371" s="8"/>
      <c r="M3371" s="8"/>
      <c r="N3371" s="8"/>
      <c r="O3371" s="8"/>
      <c r="P3371" s="7">
        <v>-1.1000000000000001</v>
      </c>
      <c r="Q3371" s="7">
        <v>-0.53</v>
      </c>
      <c r="R3371" s="7">
        <v>-0.2</v>
      </c>
      <c r="S3371" s="7">
        <v>0.15</v>
      </c>
      <c r="T3371" s="7">
        <v>0.45</v>
      </c>
      <c r="U3371" s="7">
        <v>0.85</v>
      </c>
      <c r="V3371" s="7">
        <v>1.05</v>
      </c>
      <c r="W3371" s="7">
        <v>1.3</v>
      </c>
      <c r="X3371" s="7">
        <v>1.6</v>
      </c>
      <c r="Y3371" s="7">
        <v>1.8</v>
      </c>
    </row>
    <row r="3372" spans="1:25" x14ac:dyDescent="0.25">
      <c r="A3372" s="9">
        <v>43881</v>
      </c>
      <c r="L3372" s="8"/>
      <c r="M3372" s="8"/>
      <c r="N3372" s="8"/>
      <c r="O3372" s="8"/>
      <c r="P3372" s="7">
        <v>-1.1000000000000001</v>
      </c>
      <c r="Q3372" s="7">
        <v>-0.53</v>
      </c>
      <c r="R3372" s="7">
        <v>-0.2</v>
      </c>
      <c r="S3372" s="7">
        <v>0.15</v>
      </c>
      <c r="T3372" s="7">
        <v>0.45</v>
      </c>
      <c r="U3372" s="7">
        <v>0.85</v>
      </c>
      <c r="V3372" s="7">
        <v>1.05</v>
      </c>
      <c r="W3372" s="7">
        <v>1.3</v>
      </c>
      <c r="X3372" s="7">
        <v>1.6</v>
      </c>
      <c r="Y3372" s="7">
        <v>1.8</v>
      </c>
    </row>
    <row r="3373" spans="1:25" x14ac:dyDescent="0.25">
      <c r="A3373" s="9">
        <v>43882</v>
      </c>
      <c r="L3373" s="8"/>
      <c r="M3373" s="8"/>
      <c r="N3373" s="8"/>
      <c r="O3373" s="8"/>
      <c r="P3373" s="7">
        <v>-1.1000000000000001</v>
      </c>
      <c r="Q3373" s="7">
        <v>-0.53</v>
      </c>
      <c r="R3373" s="7">
        <v>-0.2</v>
      </c>
      <c r="S3373" s="7">
        <v>0.15</v>
      </c>
      <c r="T3373" s="7">
        <v>0.45</v>
      </c>
      <c r="U3373" s="7">
        <v>0.85</v>
      </c>
      <c r="V3373" s="7">
        <v>1.05</v>
      </c>
      <c r="W3373" s="7">
        <v>1.3</v>
      </c>
      <c r="X3373" s="7">
        <v>1.6</v>
      </c>
      <c r="Y3373" s="7">
        <v>1.8</v>
      </c>
    </row>
    <row r="3374" spans="1:25" x14ac:dyDescent="0.25">
      <c r="A3374" s="9">
        <v>43887</v>
      </c>
      <c r="L3374" s="8"/>
      <c r="M3374" s="8"/>
      <c r="N3374" s="8"/>
      <c r="O3374" s="8"/>
      <c r="P3374" s="7">
        <v>-1.1000000000000001</v>
      </c>
      <c r="Q3374" s="7">
        <v>-0.5</v>
      </c>
      <c r="R3374" s="7">
        <v>-0.1</v>
      </c>
      <c r="S3374" s="7">
        <v>0.15</v>
      </c>
      <c r="T3374" s="7">
        <v>0.5</v>
      </c>
      <c r="U3374" s="7">
        <v>1</v>
      </c>
      <c r="V3374" s="7">
        <v>1.1000000000000001</v>
      </c>
      <c r="W3374" s="7">
        <v>1.25</v>
      </c>
      <c r="X3374" s="7">
        <v>1.5</v>
      </c>
      <c r="Y3374" s="7">
        <v>1.8</v>
      </c>
    </row>
    <row r="3375" spans="1:25" x14ac:dyDescent="0.25">
      <c r="A3375" s="9">
        <v>43888</v>
      </c>
      <c r="L3375" s="8"/>
      <c r="M3375" s="8"/>
      <c r="N3375" s="8"/>
      <c r="O3375" s="8"/>
      <c r="P3375" s="7">
        <v>-1.1000000000000001</v>
      </c>
      <c r="Q3375" s="7">
        <v>-0.5</v>
      </c>
      <c r="R3375" s="7">
        <v>-0.1</v>
      </c>
      <c r="S3375" s="7">
        <v>0.15</v>
      </c>
      <c r="T3375" s="7">
        <v>0.5</v>
      </c>
      <c r="U3375" s="7">
        <v>1</v>
      </c>
      <c r="V3375" s="7">
        <v>1.3</v>
      </c>
      <c r="W3375" s="7">
        <v>1.4</v>
      </c>
      <c r="X3375" s="7">
        <v>1.5</v>
      </c>
      <c r="Y3375" s="7">
        <v>1.8</v>
      </c>
    </row>
    <row r="3376" spans="1:25" x14ac:dyDescent="0.25">
      <c r="A3376" s="9">
        <v>43889</v>
      </c>
      <c r="L3376" s="8"/>
      <c r="M3376" s="8"/>
      <c r="N3376" s="8"/>
      <c r="O3376" s="8"/>
      <c r="P3376" s="7">
        <v>-1.1000000000000001</v>
      </c>
      <c r="Q3376" s="7">
        <v>-0.5</v>
      </c>
      <c r="R3376" s="7">
        <v>-0.1</v>
      </c>
      <c r="S3376" s="7">
        <v>0.2</v>
      </c>
      <c r="T3376" s="7">
        <v>0.5</v>
      </c>
      <c r="U3376" s="7">
        <v>1</v>
      </c>
      <c r="V3376" s="7">
        <v>1.3</v>
      </c>
      <c r="W3376" s="7">
        <v>1.4</v>
      </c>
      <c r="X3376" s="7">
        <v>1.5</v>
      </c>
      <c r="Y3376" s="7">
        <v>1.8</v>
      </c>
    </row>
    <row r="3377" spans="1:25" x14ac:dyDescent="0.25">
      <c r="A3377" s="9">
        <v>43892</v>
      </c>
      <c r="L3377" s="8"/>
      <c r="M3377" s="8"/>
      <c r="N3377" s="8"/>
      <c r="O3377" s="8"/>
      <c r="P3377" s="7">
        <v>-1.1000000000000001</v>
      </c>
      <c r="Q3377" s="7">
        <v>-0.51</v>
      </c>
      <c r="R3377" s="7">
        <v>-0.1</v>
      </c>
      <c r="S3377" s="7">
        <v>0.23</v>
      </c>
      <c r="T3377" s="7">
        <v>0.5</v>
      </c>
      <c r="U3377" s="7">
        <v>1</v>
      </c>
      <c r="V3377" s="7">
        <v>1.4</v>
      </c>
      <c r="W3377" s="7">
        <v>1.5</v>
      </c>
      <c r="X3377" s="7">
        <v>1.6</v>
      </c>
      <c r="Y3377" s="7">
        <v>1.8</v>
      </c>
    </row>
    <row r="3378" spans="1:25" x14ac:dyDescent="0.25">
      <c r="A3378" s="9">
        <v>43893</v>
      </c>
      <c r="L3378" s="8"/>
      <c r="M3378" s="8"/>
      <c r="N3378" s="8"/>
      <c r="O3378" s="8"/>
      <c r="P3378" s="7">
        <v>-1.1000000000000001</v>
      </c>
      <c r="Q3378" s="7">
        <v>-0.5</v>
      </c>
      <c r="R3378" s="7">
        <v>-0.1</v>
      </c>
      <c r="S3378" s="7">
        <v>0.23</v>
      </c>
      <c r="T3378" s="7">
        <v>0.5</v>
      </c>
      <c r="U3378" s="7">
        <v>1</v>
      </c>
      <c r="V3378" s="7">
        <v>1.4</v>
      </c>
      <c r="W3378" s="7">
        <v>1.5</v>
      </c>
      <c r="X3378" s="7">
        <v>1.6</v>
      </c>
      <c r="Y3378" s="7">
        <v>1.8</v>
      </c>
    </row>
    <row r="3379" spans="1:25" x14ac:dyDescent="0.25">
      <c r="A3379" s="9">
        <v>43894</v>
      </c>
      <c r="L3379" s="8"/>
      <c r="M3379" s="8"/>
      <c r="N3379" s="8"/>
      <c r="O3379" s="8"/>
      <c r="P3379" s="7">
        <v>-1.1000000000000001</v>
      </c>
      <c r="Q3379" s="7">
        <v>-0.5</v>
      </c>
      <c r="R3379" s="7">
        <v>0</v>
      </c>
      <c r="S3379" s="7">
        <v>0.28000000000000003</v>
      </c>
      <c r="T3379" s="7">
        <v>0.5</v>
      </c>
      <c r="U3379" s="7">
        <v>1</v>
      </c>
      <c r="V3379" s="7">
        <v>1.5</v>
      </c>
      <c r="W3379" s="7">
        <v>1.5</v>
      </c>
      <c r="X3379" s="7">
        <v>1.6</v>
      </c>
      <c r="Y3379" s="7">
        <v>1.8</v>
      </c>
    </row>
    <row r="3380" spans="1:25" x14ac:dyDescent="0.25">
      <c r="A3380" s="9">
        <v>43895</v>
      </c>
      <c r="L3380" s="8"/>
      <c r="M3380" s="8"/>
      <c r="N3380" s="8"/>
      <c r="O3380" s="8"/>
      <c r="P3380" s="7">
        <v>-1.1000000000000001</v>
      </c>
      <c r="Q3380" s="7">
        <v>-0.5</v>
      </c>
      <c r="R3380" s="7">
        <v>0.1</v>
      </c>
      <c r="S3380" s="7">
        <v>0.28000000000000003</v>
      </c>
      <c r="T3380" s="7">
        <v>0.5</v>
      </c>
      <c r="U3380" s="7">
        <v>1</v>
      </c>
      <c r="V3380" s="7">
        <v>1.5</v>
      </c>
      <c r="W3380" s="7">
        <v>1.5</v>
      </c>
      <c r="X3380" s="7">
        <v>1.6</v>
      </c>
      <c r="Y3380" s="7">
        <v>1.45</v>
      </c>
    </row>
    <row r="3381" spans="1:25" x14ac:dyDescent="0.25">
      <c r="A3381" s="9">
        <v>43896</v>
      </c>
      <c r="L3381" s="8"/>
      <c r="M3381" s="8"/>
      <c r="N3381" s="8"/>
      <c r="O3381" s="8"/>
      <c r="P3381" s="7">
        <v>-1.1000000000000001</v>
      </c>
      <c r="Q3381" s="7">
        <v>-0.51</v>
      </c>
      <c r="R3381" s="7">
        <v>0.1</v>
      </c>
      <c r="S3381" s="7">
        <v>0.25</v>
      </c>
      <c r="T3381" s="7">
        <v>0.55000000000000004</v>
      </c>
      <c r="U3381" s="7">
        <v>1</v>
      </c>
      <c r="V3381" s="7">
        <v>1.4</v>
      </c>
      <c r="W3381" s="7">
        <v>1.6</v>
      </c>
      <c r="X3381" s="7">
        <v>1.7</v>
      </c>
      <c r="Y3381" s="7">
        <v>1.45</v>
      </c>
    </row>
    <row r="3382" spans="1:25" x14ac:dyDescent="0.25">
      <c r="A3382" s="9">
        <v>43899</v>
      </c>
      <c r="L3382" s="8"/>
      <c r="M3382" s="8"/>
      <c r="N3382" s="8"/>
      <c r="O3382" s="8"/>
      <c r="P3382" s="7">
        <v>-1.1000000000000001</v>
      </c>
      <c r="Q3382" s="7">
        <v>-0.51</v>
      </c>
      <c r="R3382" s="7">
        <v>0</v>
      </c>
      <c r="S3382" s="7">
        <v>0.23</v>
      </c>
      <c r="T3382" s="7">
        <v>0.5</v>
      </c>
      <c r="U3382" s="7">
        <v>1</v>
      </c>
      <c r="V3382" s="7">
        <v>1.3</v>
      </c>
      <c r="W3382" s="7">
        <v>1.5</v>
      </c>
      <c r="X3382" s="7">
        <v>1.6</v>
      </c>
      <c r="Y3382" s="7">
        <v>1.1000000000000001</v>
      </c>
    </row>
    <row r="3383" spans="1:25" x14ac:dyDescent="0.25">
      <c r="A3383" s="9">
        <v>43900</v>
      </c>
      <c r="L3383" s="8"/>
      <c r="M3383" s="8"/>
      <c r="N3383" s="8"/>
      <c r="O3383" s="8"/>
      <c r="P3383" s="7">
        <v>-1.1000000000000001</v>
      </c>
      <c r="Q3383" s="7">
        <v>-0.51</v>
      </c>
      <c r="R3383" s="7">
        <v>0</v>
      </c>
      <c r="S3383" s="7">
        <v>0.23</v>
      </c>
      <c r="T3383" s="7">
        <v>0.5</v>
      </c>
      <c r="U3383" s="7">
        <v>1</v>
      </c>
      <c r="V3383" s="7">
        <v>1.3</v>
      </c>
      <c r="W3383" s="7">
        <v>1.5</v>
      </c>
      <c r="X3383" s="7">
        <v>1.6</v>
      </c>
      <c r="Y3383" s="7">
        <v>1.1000000000000001</v>
      </c>
    </row>
    <row r="3384" spans="1:25" x14ac:dyDescent="0.25">
      <c r="A3384" s="9">
        <v>43901</v>
      </c>
      <c r="L3384" s="8"/>
      <c r="M3384" s="8"/>
      <c r="N3384" s="8"/>
      <c r="O3384" s="8"/>
      <c r="P3384" s="7">
        <v>-1.1000000000000001</v>
      </c>
      <c r="Q3384" s="7">
        <v>-0.51</v>
      </c>
      <c r="R3384" s="7">
        <v>0</v>
      </c>
      <c r="S3384" s="7">
        <v>0.23</v>
      </c>
      <c r="T3384" s="7">
        <v>0.5</v>
      </c>
      <c r="U3384" s="7">
        <v>1</v>
      </c>
      <c r="V3384" s="7">
        <v>1.3</v>
      </c>
      <c r="W3384" s="7">
        <v>1.5</v>
      </c>
      <c r="X3384" s="7">
        <v>1.6</v>
      </c>
      <c r="Y3384" s="7">
        <v>1.1000000000000001</v>
      </c>
    </row>
    <row r="3385" spans="1:25" x14ac:dyDescent="0.25">
      <c r="A3385" s="9">
        <v>43902</v>
      </c>
      <c r="L3385" s="8"/>
      <c r="M3385" s="8"/>
      <c r="N3385" s="8"/>
      <c r="O3385" s="8"/>
      <c r="P3385" s="7">
        <v>-1.1000000000000001</v>
      </c>
      <c r="Q3385" s="7">
        <v>-0.51</v>
      </c>
      <c r="R3385" s="7">
        <v>0</v>
      </c>
      <c r="S3385" s="7">
        <v>0.23</v>
      </c>
      <c r="T3385" s="7">
        <v>0.5</v>
      </c>
      <c r="U3385" s="7">
        <v>1</v>
      </c>
      <c r="V3385" s="7">
        <v>1.3</v>
      </c>
      <c r="W3385" s="7">
        <v>1.5</v>
      </c>
      <c r="X3385" s="7">
        <v>1.6</v>
      </c>
      <c r="Y3385" s="7">
        <v>1.05</v>
      </c>
    </row>
    <row r="3386" spans="1:25" x14ac:dyDescent="0.25">
      <c r="A3386" s="9">
        <v>43903</v>
      </c>
      <c r="L3386" s="8"/>
      <c r="M3386" s="8"/>
      <c r="N3386" s="8"/>
      <c r="O3386" s="8"/>
      <c r="P3386" s="7">
        <v>-1.1499999999999999</v>
      </c>
      <c r="Q3386" s="7">
        <v>-0.56000000000000005</v>
      </c>
      <c r="R3386" s="7">
        <v>-0.1</v>
      </c>
      <c r="S3386" s="7">
        <v>0.2</v>
      </c>
      <c r="T3386" s="7">
        <v>0.5</v>
      </c>
      <c r="U3386" s="7">
        <v>1</v>
      </c>
      <c r="V3386" s="7">
        <v>1.2</v>
      </c>
      <c r="W3386" s="7">
        <v>1.35</v>
      </c>
      <c r="X3386" s="7">
        <v>1.5</v>
      </c>
      <c r="Y3386" s="7">
        <v>1.05</v>
      </c>
    </row>
    <row r="3387" spans="1:25" x14ac:dyDescent="0.25">
      <c r="A3387" s="9">
        <v>43906</v>
      </c>
      <c r="L3387" s="8"/>
      <c r="M3387" s="8"/>
      <c r="N3387" s="8"/>
      <c r="O3387" s="8"/>
      <c r="P3387" s="7">
        <v>-1.1000000000000001</v>
      </c>
      <c r="Q3387" s="7">
        <v>-0.6</v>
      </c>
      <c r="R3387" s="7">
        <v>-0.1</v>
      </c>
      <c r="S3387" s="7">
        <v>0.2</v>
      </c>
      <c r="T3387" s="7">
        <v>0.5</v>
      </c>
      <c r="U3387" s="7">
        <v>1</v>
      </c>
      <c r="V3387" s="7">
        <v>1.2</v>
      </c>
      <c r="W3387" s="7">
        <v>1.35</v>
      </c>
      <c r="X3387" s="7">
        <v>1.5</v>
      </c>
      <c r="Y3387" s="7">
        <v>1.05</v>
      </c>
    </row>
    <row r="3388" spans="1:25" x14ac:dyDescent="0.25">
      <c r="A3388" s="9">
        <v>43907</v>
      </c>
      <c r="L3388" s="8"/>
      <c r="M3388" s="8"/>
      <c r="N3388" s="8"/>
      <c r="O3388" s="8"/>
      <c r="P3388" s="7">
        <v>-1.1000000000000001</v>
      </c>
      <c r="Q3388" s="7">
        <v>-0.6</v>
      </c>
      <c r="R3388" s="7">
        <v>-0.1</v>
      </c>
      <c r="S3388" s="7">
        <v>0.2</v>
      </c>
      <c r="T3388" s="7">
        <v>0.5</v>
      </c>
      <c r="U3388" s="7">
        <v>1</v>
      </c>
      <c r="V3388" s="7">
        <v>1.2</v>
      </c>
      <c r="W3388" s="7">
        <v>1.35</v>
      </c>
      <c r="X3388" s="7">
        <v>1.5</v>
      </c>
      <c r="Y3388" s="7">
        <v>1</v>
      </c>
    </row>
    <row r="3389" spans="1:25" x14ac:dyDescent="0.25">
      <c r="A3389" s="9">
        <v>43908</v>
      </c>
      <c r="L3389" s="8"/>
      <c r="M3389" s="8"/>
      <c r="N3389" s="8"/>
      <c r="O3389" s="8"/>
      <c r="P3389" s="7">
        <v>-1.1000000000000001</v>
      </c>
      <c r="Q3389" s="7">
        <v>-0.6</v>
      </c>
      <c r="R3389" s="7">
        <v>-0.1</v>
      </c>
      <c r="S3389" s="7">
        <v>0.2</v>
      </c>
      <c r="T3389" s="7">
        <v>0.5</v>
      </c>
      <c r="U3389" s="7">
        <v>1</v>
      </c>
      <c r="V3389" s="7">
        <v>1.2</v>
      </c>
      <c r="W3389" s="7">
        <v>1.35</v>
      </c>
      <c r="X3389" s="7">
        <v>1.5</v>
      </c>
      <c r="Y3389" s="7">
        <v>1</v>
      </c>
    </row>
    <row r="3390" spans="1:25" x14ac:dyDescent="0.25">
      <c r="A3390" s="9">
        <v>43909</v>
      </c>
      <c r="L3390" s="8"/>
      <c r="M3390" s="8"/>
      <c r="N3390" s="8"/>
      <c r="O3390" s="8"/>
      <c r="P3390" s="7">
        <v>-1.1000000000000001</v>
      </c>
      <c r="Q3390" s="7">
        <v>-0.56000000000000005</v>
      </c>
      <c r="R3390" s="7">
        <v>-0.1</v>
      </c>
      <c r="S3390" s="7">
        <v>0.2</v>
      </c>
      <c r="T3390" s="7">
        <v>0.5</v>
      </c>
      <c r="U3390" s="7">
        <v>1</v>
      </c>
      <c r="V3390" s="7">
        <v>1.2</v>
      </c>
      <c r="W3390" s="7">
        <v>1.35</v>
      </c>
      <c r="X3390" s="7">
        <v>1.5</v>
      </c>
      <c r="Y3390" s="7">
        <v>1</v>
      </c>
    </row>
    <row r="3391" spans="1:25" x14ac:dyDescent="0.25">
      <c r="A3391" s="9">
        <v>43910</v>
      </c>
      <c r="L3391" s="8"/>
      <c r="M3391" s="8"/>
      <c r="N3391" s="8"/>
      <c r="O3391" s="8"/>
      <c r="P3391" s="7">
        <v>-1.2</v>
      </c>
      <c r="Q3391" s="7">
        <v>-0.53</v>
      </c>
      <c r="R3391" s="7">
        <v>-0.1</v>
      </c>
      <c r="S3391" s="7">
        <v>0.2</v>
      </c>
      <c r="T3391" s="7">
        <v>0.5</v>
      </c>
      <c r="U3391" s="7">
        <v>1</v>
      </c>
      <c r="V3391" s="7">
        <v>1.2</v>
      </c>
      <c r="W3391" s="7">
        <v>1.35</v>
      </c>
      <c r="X3391" s="7">
        <v>1.5</v>
      </c>
      <c r="Y3391" s="7">
        <v>1</v>
      </c>
    </row>
    <row r="3392" spans="1:25" x14ac:dyDescent="0.25">
      <c r="A3392" s="9">
        <v>43913</v>
      </c>
      <c r="L3392" s="8"/>
      <c r="M3392" s="8"/>
      <c r="N3392" s="8"/>
      <c r="O3392" s="8"/>
      <c r="P3392" s="7">
        <v>-1.2</v>
      </c>
      <c r="Q3392" s="7">
        <v>-0.56000000000000005</v>
      </c>
      <c r="R3392" s="7">
        <v>-0.1</v>
      </c>
      <c r="S3392" s="7">
        <v>0.2</v>
      </c>
      <c r="T3392" s="7">
        <v>0.45</v>
      </c>
      <c r="U3392" s="7">
        <v>1</v>
      </c>
      <c r="V3392" s="7">
        <v>1.1000000000000001</v>
      </c>
      <c r="W3392" s="7">
        <v>1.35</v>
      </c>
      <c r="X3392" s="7">
        <v>1.5</v>
      </c>
      <c r="Y3392" s="7">
        <v>1</v>
      </c>
    </row>
    <row r="3393" spans="1:25" x14ac:dyDescent="0.25">
      <c r="A3393" s="9">
        <v>43914</v>
      </c>
      <c r="L3393" s="8"/>
      <c r="M3393" s="8"/>
      <c r="N3393" s="8"/>
      <c r="O3393" s="8"/>
      <c r="P3393" s="7">
        <v>-1.2</v>
      </c>
      <c r="Q3393" s="7">
        <v>-0.56000000000000005</v>
      </c>
      <c r="R3393" s="7">
        <v>-0.1</v>
      </c>
      <c r="S3393" s="7">
        <v>0.2</v>
      </c>
      <c r="T3393" s="7">
        <v>0.45</v>
      </c>
      <c r="U3393" s="7">
        <v>1</v>
      </c>
      <c r="V3393" s="7">
        <v>1.1000000000000001</v>
      </c>
      <c r="W3393" s="7">
        <v>1.35</v>
      </c>
      <c r="X3393" s="7">
        <v>1.5</v>
      </c>
      <c r="Y3393" s="7">
        <v>1</v>
      </c>
    </row>
    <row r="3394" spans="1:25" x14ac:dyDescent="0.25">
      <c r="A3394" s="9">
        <v>43915</v>
      </c>
      <c r="L3394" s="8"/>
      <c r="M3394" s="8"/>
      <c r="N3394" s="8"/>
      <c r="O3394" s="8"/>
      <c r="P3394" s="7">
        <v>-1.2</v>
      </c>
      <c r="Q3394" s="7">
        <v>-0.56000000000000005</v>
      </c>
      <c r="R3394" s="7">
        <v>-0.1</v>
      </c>
      <c r="S3394" s="7">
        <v>0.2</v>
      </c>
      <c r="T3394" s="7">
        <v>0.45</v>
      </c>
      <c r="U3394" s="7">
        <v>1</v>
      </c>
      <c r="V3394" s="7">
        <v>1.1000000000000001</v>
      </c>
      <c r="W3394" s="7">
        <v>1.35</v>
      </c>
      <c r="X3394" s="7">
        <v>1.5</v>
      </c>
      <c r="Y3394" s="7">
        <v>1</v>
      </c>
    </row>
    <row r="3395" spans="1:25" x14ac:dyDescent="0.25">
      <c r="A3395" s="9">
        <v>43916</v>
      </c>
      <c r="L3395" s="8"/>
      <c r="M3395" s="8"/>
      <c r="N3395" s="8"/>
      <c r="O3395" s="8"/>
      <c r="P3395" s="7">
        <v>-1.2</v>
      </c>
      <c r="Q3395" s="7">
        <v>-0.6</v>
      </c>
      <c r="R3395" s="7">
        <v>-0.1</v>
      </c>
      <c r="S3395" s="7">
        <v>0.2</v>
      </c>
      <c r="T3395" s="7">
        <v>0.45</v>
      </c>
      <c r="U3395" s="7">
        <v>1</v>
      </c>
      <c r="V3395" s="7">
        <v>1.1000000000000001</v>
      </c>
      <c r="W3395" s="7">
        <v>1.35</v>
      </c>
      <c r="X3395" s="7">
        <v>1.5</v>
      </c>
      <c r="Y3395" s="7">
        <v>1</v>
      </c>
    </row>
    <row r="3396" spans="1:25" x14ac:dyDescent="0.25">
      <c r="A3396" s="9">
        <v>43917</v>
      </c>
      <c r="L3396" s="8"/>
      <c r="M3396" s="8"/>
      <c r="N3396" s="8"/>
      <c r="O3396" s="8"/>
      <c r="P3396" s="7">
        <v>-1.3</v>
      </c>
      <c r="Q3396" s="7">
        <v>-0.6</v>
      </c>
      <c r="R3396" s="7">
        <v>-0.15</v>
      </c>
      <c r="S3396" s="7">
        <v>0.15</v>
      </c>
      <c r="T3396" s="7">
        <v>0.35</v>
      </c>
      <c r="U3396" s="7">
        <v>1</v>
      </c>
      <c r="V3396" s="7">
        <v>1</v>
      </c>
      <c r="W3396" s="7">
        <v>1.25</v>
      </c>
      <c r="X3396" s="7">
        <v>1.5</v>
      </c>
      <c r="Y3396" s="7">
        <v>1</v>
      </c>
    </row>
    <row r="3397" spans="1:25" x14ac:dyDescent="0.25">
      <c r="A3397" s="9">
        <v>43920</v>
      </c>
      <c r="L3397" s="8"/>
      <c r="M3397" s="8"/>
      <c r="N3397" s="8"/>
      <c r="O3397" s="8"/>
      <c r="P3397" s="7">
        <v>-1.5</v>
      </c>
      <c r="Q3397" s="7">
        <v>-0.79</v>
      </c>
      <c r="R3397" s="7">
        <v>-0.3</v>
      </c>
      <c r="S3397" s="7">
        <v>0.1</v>
      </c>
      <c r="T3397" s="7">
        <v>0.35</v>
      </c>
      <c r="U3397" s="7">
        <v>1</v>
      </c>
      <c r="V3397" s="7">
        <v>1</v>
      </c>
      <c r="W3397" s="7">
        <v>1.2</v>
      </c>
      <c r="X3397" s="7">
        <v>1.5</v>
      </c>
      <c r="Y3397" s="7">
        <v>1</v>
      </c>
    </row>
    <row r="3398" spans="1:25" x14ac:dyDescent="0.25">
      <c r="A3398" s="9">
        <v>43921</v>
      </c>
      <c r="L3398" s="8"/>
      <c r="M3398" s="8"/>
      <c r="N3398" s="8"/>
      <c r="O3398" s="8"/>
      <c r="P3398" s="7">
        <v>-1.5</v>
      </c>
      <c r="Q3398" s="7">
        <v>-0.79</v>
      </c>
      <c r="R3398" s="7">
        <v>-0.3</v>
      </c>
      <c r="S3398" s="7">
        <v>0.1</v>
      </c>
      <c r="T3398" s="7">
        <v>0.35</v>
      </c>
      <c r="U3398" s="7">
        <v>1</v>
      </c>
      <c r="V3398" s="7">
        <v>1</v>
      </c>
      <c r="W3398" s="7">
        <v>1.2</v>
      </c>
      <c r="X3398" s="7">
        <v>1.5</v>
      </c>
      <c r="Y3398" s="7">
        <v>1</v>
      </c>
    </row>
    <row r="3399" spans="1:25" x14ac:dyDescent="0.25">
      <c r="A3399" s="9">
        <v>43922</v>
      </c>
      <c r="L3399" s="8"/>
      <c r="M3399" s="8"/>
      <c r="N3399" s="8"/>
      <c r="O3399" s="8"/>
      <c r="P3399" s="7">
        <v>-1.5</v>
      </c>
      <c r="Q3399" s="7">
        <v>-0.79</v>
      </c>
      <c r="R3399" s="7">
        <v>-0.3</v>
      </c>
      <c r="S3399" s="7">
        <v>0.1</v>
      </c>
      <c r="T3399" s="7">
        <v>0.35</v>
      </c>
      <c r="U3399" s="7">
        <v>1</v>
      </c>
      <c r="V3399" s="7">
        <v>1</v>
      </c>
      <c r="W3399" s="7">
        <v>1.2</v>
      </c>
      <c r="X3399" s="7">
        <v>1.5</v>
      </c>
      <c r="Y3399" s="7">
        <v>1</v>
      </c>
    </row>
    <row r="3400" spans="1:25" x14ac:dyDescent="0.25">
      <c r="A3400" s="9">
        <v>43923</v>
      </c>
      <c r="L3400" s="8"/>
      <c r="M3400" s="8"/>
      <c r="N3400" s="8"/>
      <c r="O3400" s="8"/>
      <c r="P3400" s="7">
        <v>-1.51</v>
      </c>
      <c r="Q3400" s="7">
        <v>-0.8</v>
      </c>
      <c r="R3400" s="7">
        <v>-0.3</v>
      </c>
      <c r="S3400" s="7">
        <v>0.1</v>
      </c>
      <c r="T3400" s="7">
        <v>0.3</v>
      </c>
      <c r="U3400" s="7">
        <v>0.85</v>
      </c>
      <c r="V3400" s="7">
        <v>1</v>
      </c>
      <c r="W3400" s="7">
        <v>1.2</v>
      </c>
      <c r="X3400" s="7">
        <v>1.5</v>
      </c>
      <c r="Y3400" s="7">
        <v>1</v>
      </c>
    </row>
    <row r="3401" spans="1:25" x14ac:dyDescent="0.25">
      <c r="A3401" s="9">
        <v>43924</v>
      </c>
      <c r="L3401" s="8"/>
      <c r="M3401" s="8"/>
      <c r="N3401" s="8"/>
      <c r="O3401" s="8"/>
      <c r="P3401" s="7">
        <v>-1.65</v>
      </c>
      <c r="Q3401" s="7">
        <v>-0.8</v>
      </c>
      <c r="R3401" s="7">
        <v>-0.3</v>
      </c>
      <c r="S3401" s="7">
        <v>0.1</v>
      </c>
      <c r="T3401" s="7">
        <v>0.3</v>
      </c>
      <c r="U3401" s="7">
        <v>0.85</v>
      </c>
      <c r="V3401" s="7">
        <v>1</v>
      </c>
      <c r="W3401" s="7">
        <v>1.2</v>
      </c>
      <c r="X3401" s="7">
        <v>1.5</v>
      </c>
      <c r="Y3401" s="7">
        <v>1</v>
      </c>
    </row>
    <row r="3402" spans="1:25" x14ac:dyDescent="0.25">
      <c r="A3402" s="9">
        <v>43927</v>
      </c>
      <c r="L3402" s="8"/>
      <c r="M3402" s="8"/>
      <c r="N3402" s="8"/>
      <c r="O3402" s="8"/>
      <c r="P3402" s="7">
        <v>-2.7</v>
      </c>
      <c r="Q3402" s="7">
        <v>-0.95</v>
      </c>
      <c r="R3402" s="7">
        <v>-0.32</v>
      </c>
      <c r="S3402" s="7">
        <v>0.05</v>
      </c>
      <c r="T3402" s="7">
        <v>0.3</v>
      </c>
      <c r="U3402" s="7">
        <v>0.7</v>
      </c>
      <c r="V3402" s="7">
        <v>1</v>
      </c>
      <c r="W3402" s="7">
        <v>1.2</v>
      </c>
      <c r="X3402" s="7">
        <v>1.5</v>
      </c>
      <c r="Y3402" s="7">
        <v>1</v>
      </c>
    </row>
    <row r="3403" spans="1:25" x14ac:dyDescent="0.25">
      <c r="A3403" s="9">
        <v>43928</v>
      </c>
      <c r="L3403" s="8"/>
      <c r="M3403" s="8"/>
      <c r="N3403" s="8"/>
      <c r="O3403" s="8"/>
      <c r="P3403" s="7">
        <v>-3.1</v>
      </c>
      <c r="Q3403" s="7">
        <v>-1</v>
      </c>
      <c r="R3403" s="7">
        <v>-0.37</v>
      </c>
      <c r="S3403" s="7">
        <v>0</v>
      </c>
      <c r="T3403" s="7">
        <v>0.25</v>
      </c>
      <c r="U3403" s="7">
        <v>0.7</v>
      </c>
      <c r="V3403" s="7">
        <v>1</v>
      </c>
      <c r="W3403" s="7">
        <v>1.2</v>
      </c>
      <c r="X3403" s="7">
        <v>1.5</v>
      </c>
      <c r="Y3403" s="7">
        <v>1.2</v>
      </c>
    </row>
    <row r="3404" spans="1:25" x14ac:dyDescent="0.25">
      <c r="A3404" s="9">
        <v>43929</v>
      </c>
      <c r="L3404" s="8"/>
      <c r="M3404" s="8"/>
      <c r="N3404" s="8"/>
      <c r="O3404" s="8"/>
      <c r="P3404" s="7">
        <v>-3.5</v>
      </c>
      <c r="Q3404" s="7">
        <v>-1</v>
      </c>
      <c r="R3404" s="7">
        <v>-0.37</v>
      </c>
      <c r="S3404" s="7">
        <v>0</v>
      </c>
      <c r="T3404" s="7">
        <v>0.25</v>
      </c>
      <c r="U3404" s="7">
        <v>0.7</v>
      </c>
      <c r="V3404" s="7">
        <v>1</v>
      </c>
      <c r="W3404" s="7">
        <v>1.2</v>
      </c>
      <c r="X3404" s="7">
        <v>1.5</v>
      </c>
      <c r="Y3404" s="7">
        <v>1.2</v>
      </c>
    </row>
    <row r="3405" spans="1:25" x14ac:dyDescent="0.25">
      <c r="A3405" s="9">
        <v>43930</v>
      </c>
      <c r="L3405" s="8"/>
      <c r="M3405" s="8"/>
      <c r="N3405" s="8"/>
      <c r="O3405" s="8"/>
      <c r="P3405" s="7">
        <v>-4.1399999999999997</v>
      </c>
      <c r="Q3405" s="7">
        <v>-1</v>
      </c>
      <c r="R3405" s="7">
        <v>-0.37</v>
      </c>
      <c r="S3405" s="7">
        <v>0</v>
      </c>
      <c r="T3405" s="7">
        <v>0.25</v>
      </c>
      <c r="U3405" s="7">
        <v>0.7</v>
      </c>
      <c r="V3405" s="7">
        <v>1</v>
      </c>
      <c r="W3405" s="7">
        <v>1.2</v>
      </c>
      <c r="X3405" s="7">
        <v>1.5</v>
      </c>
      <c r="Y3405" s="7">
        <v>1.5</v>
      </c>
    </row>
    <row r="3406" spans="1:25" x14ac:dyDescent="0.25">
      <c r="A3406" s="9">
        <v>43934</v>
      </c>
      <c r="L3406" s="8"/>
      <c r="M3406" s="8"/>
      <c r="N3406" s="8"/>
      <c r="O3406" s="8"/>
      <c r="P3406" s="7">
        <v>-4.95</v>
      </c>
      <c r="Q3406" s="7">
        <v>-1.1200000000000001</v>
      </c>
      <c r="R3406" s="7">
        <v>-0.8</v>
      </c>
      <c r="S3406" s="7">
        <v>-0.5</v>
      </c>
      <c r="T3406" s="7">
        <v>0</v>
      </c>
      <c r="U3406" s="7">
        <v>0.5</v>
      </c>
      <c r="V3406" s="7">
        <v>1</v>
      </c>
      <c r="W3406" s="7">
        <v>1.3</v>
      </c>
      <c r="X3406" s="7">
        <v>1.5</v>
      </c>
      <c r="Y3406" s="7">
        <v>1.5</v>
      </c>
    </row>
    <row r="3407" spans="1:25" x14ac:dyDescent="0.25">
      <c r="A3407" s="9">
        <v>43935</v>
      </c>
      <c r="L3407" s="8"/>
      <c r="M3407" s="8"/>
      <c r="N3407" s="8"/>
      <c r="O3407" s="8"/>
      <c r="P3407" s="7">
        <v>-5</v>
      </c>
      <c r="Q3407" s="7">
        <v>-1.2</v>
      </c>
      <c r="R3407" s="7">
        <v>-0.8</v>
      </c>
      <c r="S3407" s="7">
        <v>-0.4</v>
      </c>
      <c r="T3407" s="7">
        <v>0</v>
      </c>
      <c r="U3407" s="7">
        <v>0.5</v>
      </c>
      <c r="V3407" s="7">
        <v>1</v>
      </c>
      <c r="W3407" s="7">
        <v>1.3</v>
      </c>
      <c r="X3407" s="7">
        <v>1.5</v>
      </c>
      <c r="Y3407" s="7">
        <v>1.6</v>
      </c>
    </row>
    <row r="3408" spans="1:25" x14ac:dyDescent="0.25">
      <c r="A3408" s="9">
        <v>43936</v>
      </c>
      <c r="L3408" s="8"/>
      <c r="M3408" s="8"/>
      <c r="N3408" s="8"/>
      <c r="O3408" s="8"/>
      <c r="P3408" s="7">
        <v>-5</v>
      </c>
      <c r="Q3408" s="7">
        <v>-1.3</v>
      </c>
      <c r="R3408" s="7">
        <v>-0.8</v>
      </c>
      <c r="S3408" s="7">
        <v>-0.5</v>
      </c>
      <c r="T3408" s="7">
        <v>0.1</v>
      </c>
      <c r="U3408" s="7">
        <v>0.5</v>
      </c>
      <c r="V3408" s="7">
        <v>1</v>
      </c>
      <c r="W3408" s="7">
        <v>1.25</v>
      </c>
      <c r="X3408" s="7">
        <v>1.5</v>
      </c>
      <c r="Y3408" s="7">
        <v>1.5</v>
      </c>
    </row>
    <row r="3409" spans="1:25" x14ac:dyDescent="0.25">
      <c r="A3409" s="9">
        <v>43937</v>
      </c>
      <c r="L3409" s="8"/>
      <c r="M3409" s="8"/>
      <c r="N3409" s="8"/>
      <c r="O3409" s="8"/>
      <c r="P3409" s="7">
        <v>-5</v>
      </c>
      <c r="Q3409" s="7">
        <v>-1.3</v>
      </c>
      <c r="R3409" s="7">
        <v>-0.8</v>
      </c>
      <c r="S3409" s="7">
        <v>-0.5</v>
      </c>
      <c r="T3409" s="7">
        <v>0</v>
      </c>
      <c r="U3409" s="7">
        <v>0.5</v>
      </c>
      <c r="V3409" s="7">
        <v>1</v>
      </c>
      <c r="W3409" s="7">
        <v>1.25</v>
      </c>
      <c r="X3409" s="7">
        <v>1.5</v>
      </c>
      <c r="Y3409" s="7">
        <v>1.7</v>
      </c>
    </row>
    <row r="3410" spans="1:25" x14ac:dyDescent="0.25">
      <c r="A3410" s="9">
        <v>43938</v>
      </c>
      <c r="L3410" s="8"/>
      <c r="M3410" s="8"/>
      <c r="N3410" s="8"/>
      <c r="O3410" s="8"/>
      <c r="P3410" s="7">
        <v>-5</v>
      </c>
      <c r="Q3410" s="7">
        <v>-1.5</v>
      </c>
      <c r="R3410" s="7">
        <v>-0.8</v>
      </c>
      <c r="S3410" s="7">
        <v>-0.5</v>
      </c>
      <c r="T3410" s="7">
        <v>0</v>
      </c>
      <c r="U3410" s="7">
        <v>0.5</v>
      </c>
      <c r="V3410" s="7">
        <v>0.95</v>
      </c>
      <c r="W3410" s="7">
        <v>1.25</v>
      </c>
      <c r="X3410" s="7">
        <v>1.5</v>
      </c>
      <c r="Y3410" s="7">
        <v>1.7</v>
      </c>
    </row>
    <row r="3411" spans="1:25" x14ac:dyDescent="0.25">
      <c r="A3411" s="9">
        <v>43941</v>
      </c>
      <c r="L3411" s="8"/>
      <c r="M3411" s="8"/>
      <c r="N3411" s="8"/>
      <c r="O3411" s="8"/>
      <c r="P3411" s="7">
        <v>-5</v>
      </c>
      <c r="Q3411" s="7">
        <v>-1.5</v>
      </c>
      <c r="R3411" s="7">
        <v>-0.9</v>
      </c>
      <c r="S3411" s="7">
        <v>-0.5</v>
      </c>
      <c r="T3411" s="7">
        <v>0</v>
      </c>
      <c r="U3411" s="7">
        <v>0.5</v>
      </c>
      <c r="V3411" s="7">
        <v>0.95</v>
      </c>
      <c r="W3411" s="7">
        <v>1.25</v>
      </c>
      <c r="X3411" s="7">
        <v>1.5</v>
      </c>
      <c r="Y3411" s="7">
        <v>1.7</v>
      </c>
    </row>
    <row r="3412" spans="1:25" x14ac:dyDescent="0.25">
      <c r="A3412" s="9">
        <v>43943</v>
      </c>
      <c r="L3412" s="8"/>
      <c r="M3412" s="8"/>
      <c r="N3412" s="8"/>
      <c r="O3412" s="8"/>
      <c r="P3412" s="7">
        <v>-5</v>
      </c>
      <c r="Q3412" s="7">
        <v>-1.5</v>
      </c>
      <c r="R3412" s="7">
        <v>-0.9</v>
      </c>
      <c r="S3412" s="7">
        <v>-0.5</v>
      </c>
      <c r="T3412" s="7">
        <v>0</v>
      </c>
      <c r="U3412" s="7">
        <v>0.5</v>
      </c>
      <c r="V3412" s="7">
        <v>0.95</v>
      </c>
      <c r="W3412" s="7">
        <v>1.25</v>
      </c>
      <c r="X3412" s="7">
        <v>1.5</v>
      </c>
      <c r="Y3412" s="7">
        <v>1.7</v>
      </c>
    </row>
    <row r="3413" spans="1:25" x14ac:dyDescent="0.25">
      <c r="A3413" s="9">
        <v>43944</v>
      </c>
      <c r="L3413" s="8"/>
      <c r="M3413" s="8"/>
      <c r="N3413" s="8"/>
      <c r="O3413" s="8"/>
      <c r="P3413" s="7">
        <v>-6</v>
      </c>
      <c r="Q3413" s="7">
        <v>-1.55</v>
      </c>
      <c r="R3413" s="7">
        <v>-1</v>
      </c>
      <c r="S3413" s="7">
        <v>-0.5</v>
      </c>
      <c r="T3413" s="7">
        <v>0</v>
      </c>
      <c r="U3413" s="7">
        <v>0.5</v>
      </c>
      <c r="V3413" s="7">
        <v>0.95</v>
      </c>
      <c r="W3413" s="7">
        <v>1.25</v>
      </c>
      <c r="X3413" s="7">
        <v>1.5</v>
      </c>
      <c r="Y3413" s="7">
        <v>1.7</v>
      </c>
    </row>
    <row r="3414" spans="1:25" x14ac:dyDescent="0.25">
      <c r="A3414" s="9">
        <v>43945</v>
      </c>
      <c r="L3414" s="8"/>
      <c r="M3414" s="8"/>
      <c r="N3414" s="8"/>
      <c r="O3414" s="8"/>
      <c r="P3414" s="7">
        <v>-6.2</v>
      </c>
      <c r="Q3414" s="7">
        <v>-1.6</v>
      </c>
      <c r="R3414" s="7">
        <v>-1</v>
      </c>
      <c r="S3414" s="7">
        <v>-0.5</v>
      </c>
      <c r="T3414" s="7">
        <v>0</v>
      </c>
      <c r="U3414" s="7">
        <v>0.5</v>
      </c>
      <c r="V3414" s="7">
        <v>0.95</v>
      </c>
      <c r="W3414" s="7">
        <v>1.25</v>
      </c>
      <c r="X3414" s="7">
        <v>1.5</v>
      </c>
      <c r="Y3414" s="7">
        <v>1.7</v>
      </c>
    </row>
    <row r="3415" spans="1:25" x14ac:dyDescent="0.25">
      <c r="A3415" s="9">
        <v>43948</v>
      </c>
      <c r="L3415" s="8"/>
      <c r="M3415" s="8"/>
      <c r="N3415" s="8"/>
      <c r="O3415" s="8"/>
      <c r="P3415" s="7">
        <v>-6.4</v>
      </c>
      <c r="Q3415" s="7">
        <v>-1.6</v>
      </c>
      <c r="R3415" s="7">
        <v>-1</v>
      </c>
      <c r="S3415" s="7">
        <v>-0.5</v>
      </c>
      <c r="T3415" s="7">
        <v>0</v>
      </c>
      <c r="U3415" s="7">
        <v>0.5</v>
      </c>
      <c r="V3415" s="7">
        <v>0.9</v>
      </c>
      <c r="W3415" s="7">
        <v>1.2</v>
      </c>
      <c r="X3415" s="7">
        <v>1.5</v>
      </c>
      <c r="Y3415" s="7">
        <v>1.65</v>
      </c>
    </row>
    <row r="3416" spans="1:25" x14ac:dyDescent="0.25">
      <c r="A3416" s="9">
        <v>43949</v>
      </c>
      <c r="L3416" s="8"/>
      <c r="M3416" s="8"/>
      <c r="N3416" s="8"/>
      <c r="O3416" s="8"/>
      <c r="P3416" s="7">
        <v>-6.45</v>
      </c>
      <c r="Q3416" s="7">
        <v>-1.6</v>
      </c>
      <c r="R3416" s="7">
        <v>-1</v>
      </c>
      <c r="S3416" s="7">
        <v>-0.5</v>
      </c>
      <c r="T3416" s="7">
        <v>0</v>
      </c>
      <c r="U3416" s="7">
        <v>0.5</v>
      </c>
      <c r="V3416" s="7">
        <v>0.9</v>
      </c>
      <c r="W3416" s="7">
        <v>1.2</v>
      </c>
      <c r="X3416" s="7">
        <v>1.5</v>
      </c>
      <c r="Y3416" s="7">
        <v>1.65</v>
      </c>
    </row>
    <row r="3417" spans="1:25" x14ac:dyDescent="0.25">
      <c r="A3417" s="9">
        <v>43950</v>
      </c>
      <c r="L3417" s="8"/>
      <c r="M3417" s="8"/>
      <c r="N3417" s="8"/>
      <c r="O3417" s="8"/>
      <c r="P3417" s="7">
        <v>-6.85</v>
      </c>
      <c r="Q3417" s="7">
        <v>-1.6</v>
      </c>
      <c r="R3417" s="7">
        <v>-1</v>
      </c>
      <c r="S3417" s="7">
        <v>-0.5</v>
      </c>
      <c r="T3417" s="7">
        <v>0</v>
      </c>
      <c r="U3417" s="7">
        <v>0.5</v>
      </c>
      <c r="V3417" s="7">
        <v>0.9</v>
      </c>
      <c r="W3417" s="7">
        <v>1.2</v>
      </c>
      <c r="X3417" s="7">
        <v>1.5</v>
      </c>
      <c r="Y3417" s="7">
        <v>1.65</v>
      </c>
    </row>
    <row r="3418" spans="1:25" x14ac:dyDescent="0.25">
      <c r="A3418" s="9">
        <v>43951</v>
      </c>
      <c r="L3418" s="8"/>
      <c r="M3418" s="8"/>
      <c r="N3418" s="8"/>
      <c r="O3418" s="8"/>
      <c r="P3418" s="7">
        <v>-7.2</v>
      </c>
      <c r="Q3418" s="7">
        <v>-1.9</v>
      </c>
      <c r="R3418" s="7">
        <v>-1.05</v>
      </c>
      <c r="S3418" s="7">
        <v>-0.55000000000000004</v>
      </c>
      <c r="T3418" s="7">
        <v>0</v>
      </c>
      <c r="U3418" s="7">
        <v>0.45</v>
      </c>
      <c r="V3418" s="7">
        <v>0.85</v>
      </c>
      <c r="W3418" s="7">
        <v>1.1000000000000001</v>
      </c>
      <c r="X3418" s="7">
        <v>1.5</v>
      </c>
      <c r="Y3418" s="7">
        <v>1.5</v>
      </c>
    </row>
    <row r="3419" spans="1:25" x14ac:dyDescent="0.25">
      <c r="A3419" s="9">
        <v>43955</v>
      </c>
      <c r="L3419" s="8"/>
      <c r="M3419" s="8"/>
      <c r="N3419" s="8"/>
      <c r="O3419" s="8"/>
      <c r="P3419" s="7">
        <v>-7.4</v>
      </c>
      <c r="Q3419" s="7">
        <v>-1.9</v>
      </c>
      <c r="R3419" s="7">
        <v>-1.2</v>
      </c>
      <c r="S3419" s="7">
        <v>-0.7</v>
      </c>
      <c r="T3419" s="7">
        <v>-0.05</v>
      </c>
      <c r="U3419" s="7">
        <v>0.33</v>
      </c>
      <c r="V3419" s="7">
        <v>0.85</v>
      </c>
      <c r="W3419" s="7">
        <v>1.1000000000000001</v>
      </c>
      <c r="X3419" s="7">
        <v>1.5</v>
      </c>
      <c r="Y3419" s="7">
        <v>1.5</v>
      </c>
    </row>
    <row r="3420" spans="1:25" x14ac:dyDescent="0.25">
      <c r="A3420" s="9">
        <v>43956</v>
      </c>
      <c r="L3420" s="8"/>
      <c r="M3420" s="8"/>
      <c r="N3420" s="8"/>
      <c r="O3420" s="8"/>
      <c r="P3420" s="7">
        <v>-7.5</v>
      </c>
      <c r="Q3420" s="7">
        <v>-2</v>
      </c>
      <c r="R3420" s="7">
        <v>-1.2</v>
      </c>
      <c r="S3420" s="7">
        <v>-0.7</v>
      </c>
      <c r="T3420" s="7">
        <v>-0.05</v>
      </c>
      <c r="U3420" s="7">
        <v>0.33</v>
      </c>
      <c r="V3420" s="7">
        <v>0.85</v>
      </c>
      <c r="W3420" s="7">
        <v>1.1000000000000001</v>
      </c>
      <c r="X3420" s="7">
        <v>1.5</v>
      </c>
      <c r="Y3420" s="7">
        <v>1.5</v>
      </c>
    </row>
    <row r="3421" spans="1:25" x14ac:dyDescent="0.25">
      <c r="A3421" s="9">
        <v>43957</v>
      </c>
      <c r="L3421" s="8"/>
      <c r="M3421" s="8"/>
      <c r="N3421" s="8"/>
      <c r="O3421" s="8"/>
      <c r="P3421" s="7">
        <v>-7.51</v>
      </c>
      <c r="Q3421" s="7">
        <v>-2</v>
      </c>
      <c r="R3421" s="7">
        <v>-1.2</v>
      </c>
      <c r="S3421" s="7">
        <v>-0.7</v>
      </c>
      <c r="T3421" s="7">
        <v>-0.05</v>
      </c>
      <c r="U3421" s="7">
        <v>0.33</v>
      </c>
      <c r="V3421" s="7">
        <v>0.85</v>
      </c>
      <c r="W3421" s="7">
        <v>1.1000000000000001</v>
      </c>
      <c r="X3421" s="7">
        <v>1.5</v>
      </c>
      <c r="Y3421" s="7">
        <v>1.5</v>
      </c>
    </row>
    <row r="3422" spans="1:25" x14ac:dyDescent="0.25">
      <c r="A3422" s="9">
        <v>43958</v>
      </c>
      <c r="L3422" s="8"/>
      <c r="M3422" s="8"/>
      <c r="N3422" s="8"/>
      <c r="O3422" s="8"/>
      <c r="P3422" s="7">
        <v>-7.51</v>
      </c>
      <c r="Q3422" s="7">
        <v>-2</v>
      </c>
      <c r="R3422" s="7">
        <v>-1.2</v>
      </c>
      <c r="S3422" s="7">
        <v>-0.7</v>
      </c>
      <c r="T3422" s="7">
        <v>-0.05</v>
      </c>
      <c r="U3422" s="7">
        <v>0.33</v>
      </c>
      <c r="V3422" s="7">
        <v>0.85</v>
      </c>
      <c r="W3422" s="7">
        <v>1.1000000000000001</v>
      </c>
      <c r="X3422" s="7">
        <v>1.5</v>
      </c>
      <c r="Y3422" s="7">
        <v>1.5</v>
      </c>
    </row>
    <row r="3423" spans="1:25" x14ac:dyDescent="0.25">
      <c r="A3423" s="9">
        <v>43959</v>
      </c>
      <c r="L3423" s="8"/>
      <c r="M3423" s="8"/>
      <c r="N3423" s="8"/>
      <c r="O3423" s="8"/>
      <c r="P3423" s="7">
        <v>-7.52</v>
      </c>
      <c r="Q3423" s="7">
        <v>-2</v>
      </c>
      <c r="R3423" s="7">
        <v>-1.2</v>
      </c>
      <c r="S3423" s="7">
        <v>-0.7</v>
      </c>
      <c r="T3423" s="7">
        <v>-0.05</v>
      </c>
      <c r="U3423" s="7">
        <v>0.33</v>
      </c>
      <c r="V3423" s="7">
        <v>0.85</v>
      </c>
      <c r="W3423" s="7">
        <v>1.1000000000000001</v>
      </c>
      <c r="X3423" s="7">
        <v>1.5</v>
      </c>
      <c r="Y3423" s="7">
        <v>1.5</v>
      </c>
    </row>
    <row r="3424" spans="1:25" x14ac:dyDescent="0.25">
      <c r="A3424" s="9">
        <v>43962</v>
      </c>
      <c r="L3424" s="8"/>
      <c r="M3424" s="8"/>
      <c r="N3424" s="8"/>
      <c r="O3424" s="8"/>
      <c r="P3424" s="7">
        <v>-7.52</v>
      </c>
      <c r="Q3424" s="7">
        <v>-2</v>
      </c>
      <c r="R3424" s="7">
        <v>-1.1000000000000001</v>
      </c>
      <c r="S3424" s="7">
        <v>-0.6</v>
      </c>
      <c r="T3424" s="7">
        <v>0</v>
      </c>
      <c r="U3424" s="7">
        <v>0.4</v>
      </c>
      <c r="V3424" s="7">
        <v>0.9</v>
      </c>
      <c r="W3424" s="7">
        <v>1.1000000000000001</v>
      </c>
      <c r="X3424" s="7">
        <v>1.5</v>
      </c>
      <c r="Y3424" s="7">
        <v>1.5</v>
      </c>
    </row>
    <row r="3425" spans="1:25" x14ac:dyDescent="0.25">
      <c r="A3425" s="9">
        <v>43963</v>
      </c>
      <c r="L3425" s="8"/>
      <c r="M3425" s="8"/>
      <c r="N3425" s="8"/>
      <c r="O3425" s="8"/>
      <c r="P3425" s="7">
        <v>-7.52</v>
      </c>
      <c r="Q3425" s="7">
        <v>-2</v>
      </c>
      <c r="R3425" s="7">
        <v>-1.1000000000000001</v>
      </c>
      <c r="S3425" s="7">
        <v>-0.6</v>
      </c>
      <c r="T3425" s="7">
        <v>0</v>
      </c>
      <c r="U3425" s="7">
        <v>0.4</v>
      </c>
      <c r="V3425" s="7">
        <v>0.9</v>
      </c>
      <c r="W3425" s="7">
        <v>1.1000000000000001</v>
      </c>
      <c r="X3425" s="7">
        <v>1.5</v>
      </c>
      <c r="Y3425" s="7">
        <v>1.5</v>
      </c>
    </row>
    <row r="3426" spans="1:25" x14ac:dyDescent="0.25">
      <c r="A3426" s="9">
        <v>43964</v>
      </c>
      <c r="L3426" s="8"/>
      <c r="M3426" s="8"/>
      <c r="N3426" s="8"/>
      <c r="O3426" s="8"/>
      <c r="P3426" s="7">
        <v>-7.51</v>
      </c>
      <c r="Q3426" s="7">
        <v>-1.9</v>
      </c>
      <c r="R3426" s="7">
        <v>-1.05</v>
      </c>
      <c r="S3426" s="7">
        <v>-0.55000000000000004</v>
      </c>
      <c r="T3426" s="7">
        <v>0</v>
      </c>
      <c r="U3426" s="7">
        <v>0.4</v>
      </c>
      <c r="V3426" s="7">
        <v>0.9</v>
      </c>
      <c r="W3426" s="7">
        <v>1.1000000000000001</v>
      </c>
      <c r="X3426" s="7">
        <v>1.5</v>
      </c>
      <c r="Y3426" s="7">
        <v>1.5</v>
      </c>
    </row>
    <row r="3427" spans="1:25" x14ac:dyDescent="0.25">
      <c r="A3427" s="9">
        <v>43965</v>
      </c>
      <c r="L3427" s="8"/>
      <c r="M3427" s="8"/>
      <c r="N3427" s="8"/>
      <c r="O3427" s="8"/>
      <c r="P3427" s="7">
        <v>-7.52</v>
      </c>
      <c r="Q3427" s="7">
        <v>-1.9</v>
      </c>
      <c r="R3427" s="7">
        <v>-1.05</v>
      </c>
      <c r="S3427" s="7">
        <v>-0.55000000000000004</v>
      </c>
      <c r="T3427" s="7">
        <v>0</v>
      </c>
      <c r="U3427" s="7">
        <v>0.4</v>
      </c>
      <c r="V3427" s="7">
        <v>0.9</v>
      </c>
      <c r="W3427" s="7">
        <v>1.1000000000000001</v>
      </c>
      <c r="X3427" s="7">
        <v>1.5</v>
      </c>
      <c r="Y3427" s="7">
        <v>1.5</v>
      </c>
    </row>
    <row r="3428" spans="1:25" x14ac:dyDescent="0.25">
      <c r="A3428" s="9">
        <v>43966</v>
      </c>
      <c r="L3428" s="8"/>
      <c r="M3428" s="8"/>
      <c r="N3428" s="8"/>
      <c r="O3428" s="8"/>
      <c r="P3428" s="7">
        <v>-7.8</v>
      </c>
      <c r="Q3428" s="7">
        <v>-2.0099999999999998</v>
      </c>
      <c r="R3428" s="7">
        <v>-1.3</v>
      </c>
      <c r="S3428" s="7">
        <v>-0.8</v>
      </c>
      <c r="T3428" s="7">
        <v>-0.25</v>
      </c>
      <c r="U3428" s="7">
        <v>0.13</v>
      </c>
      <c r="V3428" s="7">
        <v>0.78</v>
      </c>
      <c r="W3428" s="7">
        <v>1</v>
      </c>
      <c r="X3428" s="7">
        <v>1.3</v>
      </c>
      <c r="Y3428" s="7">
        <v>1.25</v>
      </c>
    </row>
    <row r="3429" spans="1:25" x14ac:dyDescent="0.25">
      <c r="A3429" s="9">
        <v>43969</v>
      </c>
      <c r="L3429" s="8"/>
      <c r="M3429" s="8"/>
      <c r="N3429" s="8"/>
      <c r="O3429" s="8"/>
      <c r="P3429" s="7">
        <v>-7.56</v>
      </c>
      <c r="Q3429" s="7">
        <v>-2</v>
      </c>
      <c r="R3429" s="7">
        <v>-1.1000000000000001</v>
      </c>
      <c r="S3429" s="7">
        <v>-0.6</v>
      </c>
      <c r="T3429" s="7">
        <v>-0.05</v>
      </c>
      <c r="U3429" s="7">
        <v>0.28000000000000003</v>
      </c>
      <c r="V3429" s="7">
        <v>0.78</v>
      </c>
      <c r="W3429" s="7">
        <v>1</v>
      </c>
      <c r="X3429" s="7">
        <v>1.2</v>
      </c>
      <c r="Y3429" s="7">
        <v>1.25</v>
      </c>
    </row>
    <row r="3430" spans="1:25" x14ac:dyDescent="0.25">
      <c r="A3430" s="9">
        <v>43970</v>
      </c>
      <c r="L3430" s="8"/>
      <c r="M3430" s="8"/>
      <c r="N3430" s="8"/>
      <c r="O3430" s="8"/>
      <c r="P3430" s="7">
        <v>-7.56</v>
      </c>
      <c r="Q3430" s="7">
        <v>-2</v>
      </c>
      <c r="R3430" s="7">
        <v>-1.1000000000000001</v>
      </c>
      <c r="S3430" s="7">
        <v>-0.6</v>
      </c>
      <c r="T3430" s="7">
        <v>-0.05</v>
      </c>
      <c r="U3430" s="7">
        <v>0.28000000000000003</v>
      </c>
      <c r="V3430" s="7">
        <v>0.78</v>
      </c>
      <c r="W3430" s="7">
        <v>1</v>
      </c>
      <c r="X3430" s="7">
        <v>1.2</v>
      </c>
      <c r="Y3430" s="7">
        <v>1.25</v>
      </c>
    </row>
    <row r="3431" spans="1:25" x14ac:dyDescent="0.25">
      <c r="A3431" s="9">
        <v>43971</v>
      </c>
      <c r="L3431" s="8"/>
      <c r="M3431" s="8"/>
      <c r="N3431" s="8"/>
      <c r="O3431" s="8"/>
      <c r="P3431" s="7">
        <v>-7.56</v>
      </c>
      <c r="Q3431" s="7">
        <v>-2</v>
      </c>
      <c r="R3431" s="7">
        <v>-1.1000000000000001</v>
      </c>
      <c r="S3431" s="7">
        <v>-0.6</v>
      </c>
      <c r="T3431" s="7">
        <v>-0.05</v>
      </c>
      <c r="U3431" s="7">
        <v>0.28000000000000003</v>
      </c>
      <c r="V3431" s="7">
        <v>0.78</v>
      </c>
      <c r="W3431" s="7">
        <v>1</v>
      </c>
      <c r="X3431" s="7">
        <v>1.2</v>
      </c>
      <c r="Y3431" s="7">
        <v>1.25</v>
      </c>
    </row>
    <row r="3432" spans="1:25" x14ac:dyDescent="0.25">
      <c r="A3432" s="9">
        <v>43972</v>
      </c>
      <c r="L3432" s="8"/>
      <c r="M3432" s="8"/>
      <c r="N3432" s="8"/>
      <c r="O3432" s="8"/>
      <c r="P3432" s="7">
        <v>-7.6</v>
      </c>
      <c r="Q3432" s="7">
        <v>-2.0099999999999998</v>
      </c>
      <c r="R3432" s="7">
        <v>-1.1000000000000001</v>
      </c>
      <c r="S3432" s="7">
        <v>-0.6</v>
      </c>
      <c r="T3432" s="7">
        <v>-0.05</v>
      </c>
      <c r="U3432" s="7">
        <v>0.28000000000000003</v>
      </c>
      <c r="V3432" s="7">
        <v>0.78</v>
      </c>
      <c r="W3432" s="7">
        <v>1</v>
      </c>
      <c r="X3432" s="7">
        <v>1.2</v>
      </c>
      <c r="Y3432" s="7">
        <v>1.25</v>
      </c>
    </row>
    <row r="3433" spans="1:25" x14ac:dyDescent="0.25">
      <c r="A3433" s="9">
        <v>43973</v>
      </c>
      <c r="L3433" s="8"/>
      <c r="M3433" s="8"/>
      <c r="N3433" s="8"/>
      <c r="O3433" s="8"/>
      <c r="P3433" s="7">
        <v>-8</v>
      </c>
      <c r="Q3433" s="7">
        <v>-2.06</v>
      </c>
      <c r="R3433" s="7">
        <v>-1.3</v>
      </c>
      <c r="S3433" s="7">
        <v>-0.8</v>
      </c>
      <c r="T3433" s="7">
        <v>-0.25</v>
      </c>
      <c r="U3433" s="7">
        <v>0.15</v>
      </c>
      <c r="V3433" s="7">
        <v>0.71</v>
      </c>
      <c r="W3433" s="7">
        <v>1</v>
      </c>
      <c r="X3433" s="7">
        <v>1.2</v>
      </c>
      <c r="Y3433" s="7">
        <v>1.25</v>
      </c>
    </row>
    <row r="3434" spans="1:25" x14ac:dyDescent="0.25">
      <c r="A3434" s="9">
        <v>43976</v>
      </c>
      <c r="L3434" s="8"/>
      <c r="M3434" s="8"/>
      <c r="N3434" s="8"/>
      <c r="O3434" s="8"/>
      <c r="P3434" s="7">
        <v>-8</v>
      </c>
      <c r="Q3434" s="7">
        <v>-2.06</v>
      </c>
      <c r="R3434" s="7">
        <v>-1.3</v>
      </c>
      <c r="S3434" s="7">
        <v>-0.8</v>
      </c>
      <c r="T3434" s="7">
        <v>-0.25</v>
      </c>
      <c r="U3434" s="7">
        <v>0.15</v>
      </c>
      <c r="V3434" s="7">
        <v>0.71</v>
      </c>
      <c r="W3434" s="7">
        <v>1</v>
      </c>
      <c r="X3434" s="7">
        <v>1.2</v>
      </c>
      <c r="Y3434" s="7">
        <v>1.25</v>
      </c>
    </row>
    <row r="3435" spans="1:25" x14ac:dyDescent="0.25">
      <c r="A3435" s="9">
        <v>43977</v>
      </c>
      <c r="L3435" s="8"/>
      <c r="M3435" s="8"/>
      <c r="N3435" s="8"/>
      <c r="O3435" s="8"/>
      <c r="P3435" s="7">
        <v>-8</v>
      </c>
      <c r="Q3435" s="7">
        <v>-2.06</v>
      </c>
      <c r="R3435" s="7">
        <v>-1.3</v>
      </c>
      <c r="S3435" s="7">
        <v>-0.8</v>
      </c>
      <c r="T3435" s="7">
        <v>-0.25</v>
      </c>
      <c r="U3435" s="7">
        <v>0.15</v>
      </c>
      <c r="V3435" s="7">
        <v>0.71</v>
      </c>
      <c r="W3435" s="7">
        <v>1</v>
      </c>
      <c r="X3435" s="7">
        <v>1.2</v>
      </c>
      <c r="Y3435" s="7">
        <v>1.25</v>
      </c>
    </row>
    <row r="3436" spans="1:25" x14ac:dyDescent="0.25">
      <c r="A3436" s="9">
        <v>43978</v>
      </c>
      <c r="L3436" s="8"/>
      <c r="M3436" s="8"/>
      <c r="N3436" s="8"/>
      <c r="O3436" s="8"/>
      <c r="P3436" s="7">
        <v>-8</v>
      </c>
      <c r="Q3436" s="7">
        <v>-2.06</v>
      </c>
      <c r="R3436" s="7">
        <v>-1.3</v>
      </c>
      <c r="S3436" s="7">
        <v>-0.8</v>
      </c>
      <c r="T3436" s="7">
        <v>-0.25</v>
      </c>
      <c r="U3436" s="7">
        <v>0.15</v>
      </c>
      <c r="V3436" s="7">
        <v>0.71</v>
      </c>
      <c r="W3436" s="7">
        <v>1</v>
      </c>
      <c r="X3436" s="7">
        <v>1.2</v>
      </c>
      <c r="Y3436" s="7">
        <v>1.25</v>
      </c>
    </row>
    <row r="3437" spans="1:25" x14ac:dyDescent="0.25">
      <c r="A3437" s="9">
        <v>43979</v>
      </c>
      <c r="L3437" s="8"/>
      <c r="M3437" s="8"/>
      <c r="N3437" s="8"/>
      <c r="O3437" s="8"/>
      <c r="P3437" s="7">
        <v>-8</v>
      </c>
      <c r="Q3437" s="7">
        <v>-2.06</v>
      </c>
      <c r="R3437" s="7">
        <v>-1.3</v>
      </c>
      <c r="S3437" s="7">
        <v>-0.8</v>
      </c>
      <c r="T3437" s="7">
        <v>-0.25</v>
      </c>
      <c r="U3437" s="7">
        <v>0.15</v>
      </c>
      <c r="V3437" s="7">
        <v>0.71</v>
      </c>
      <c r="W3437" s="7">
        <v>1</v>
      </c>
      <c r="X3437" s="7">
        <v>1.2</v>
      </c>
      <c r="Y3437" s="7">
        <v>1.25</v>
      </c>
    </row>
    <row r="3438" spans="1:25" x14ac:dyDescent="0.25">
      <c r="A3438" s="9">
        <v>43980</v>
      </c>
      <c r="L3438" s="8"/>
      <c r="M3438" s="8"/>
      <c r="N3438" s="8"/>
      <c r="O3438" s="8"/>
      <c r="P3438" s="7">
        <v>-8</v>
      </c>
      <c r="Q3438" s="7">
        <v>-2.06</v>
      </c>
      <c r="R3438" s="7">
        <v>-1.3</v>
      </c>
      <c r="S3438" s="7">
        <v>-0.8</v>
      </c>
      <c r="T3438" s="7">
        <v>-0.25</v>
      </c>
      <c r="U3438" s="7">
        <v>0.15</v>
      </c>
      <c r="V3438" s="7">
        <v>0.71</v>
      </c>
      <c r="W3438" s="7">
        <v>1</v>
      </c>
      <c r="X3438" s="7">
        <v>1.2</v>
      </c>
      <c r="Y3438" s="7">
        <v>1.25</v>
      </c>
    </row>
    <row r="3439" spans="1:25" x14ac:dyDescent="0.25">
      <c r="A3439" s="9">
        <v>43983</v>
      </c>
      <c r="L3439" s="8"/>
      <c r="M3439" s="8"/>
      <c r="N3439" s="8"/>
      <c r="O3439" s="8"/>
      <c r="P3439" s="7">
        <v>-8</v>
      </c>
      <c r="Q3439" s="7">
        <v>-2.0099999999999998</v>
      </c>
      <c r="R3439" s="7">
        <v>-1.2</v>
      </c>
      <c r="S3439" s="7">
        <v>-0.75</v>
      </c>
      <c r="T3439" s="7">
        <v>-0.4</v>
      </c>
      <c r="U3439" s="7">
        <v>0.05</v>
      </c>
      <c r="V3439" s="7">
        <v>0.66</v>
      </c>
      <c r="W3439" s="7">
        <v>1</v>
      </c>
      <c r="X3439" s="7">
        <v>1.2</v>
      </c>
      <c r="Y3439" s="7">
        <v>1.25</v>
      </c>
    </row>
    <row r="3440" spans="1:25" x14ac:dyDescent="0.25">
      <c r="A3440" s="9">
        <v>43984</v>
      </c>
      <c r="L3440" s="8"/>
      <c r="M3440" s="8"/>
      <c r="N3440" s="8"/>
      <c r="O3440" s="8"/>
      <c r="P3440" s="7">
        <v>-8</v>
      </c>
      <c r="Q3440" s="7">
        <v>-2.0099999999999998</v>
      </c>
      <c r="R3440" s="7">
        <v>-1.2</v>
      </c>
      <c r="S3440" s="7">
        <v>-0.75</v>
      </c>
      <c r="T3440" s="7">
        <v>-0.4</v>
      </c>
      <c r="U3440" s="7">
        <v>0.05</v>
      </c>
      <c r="V3440" s="7">
        <v>0.66</v>
      </c>
      <c r="W3440" s="7">
        <v>1</v>
      </c>
      <c r="X3440" s="7">
        <v>1.2</v>
      </c>
      <c r="Y3440" s="7">
        <v>1.25</v>
      </c>
    </row>
    <row r="3441" spans="1:25" x14ac:dyDescent="0.25">
      <c r="A3441" s="9">
        <v>43985</v>
      </c>
      <c r="L3441" s="8"/>
      <c r="M3441" s="8"/>
      <c r="N3441" s="8"/>
      <c r="O3441" s="8"/>
      <c r="P3441" s="7">
        <v>-8</v>
      </c>
      <c r="Q3441" s="7">
        <v>-2.0099999999999998</v>
      </c>
      <c r="R3441" s="7">
        <v>-1.3</v>
      </c>
      <c r="S3441" s="7">
        <v>-0.8</v>
      </c>
      <c r="T3441" s="7">
        <v>-0.25</v>
      </c>
      <c r="U3441" s="7">
        <v>0.15</v>
      </c>
      <c r="V3441" s="7">
        <v>0.71</v>
      </c>
      <c r="W3441" s="7">
        <v>1</v>
      </c>
      <c r="X3441" s="7">
        <v>1.2</v>
      </c>
      <c r="Y3441" s="7">
        <v>1.25</v>
      </c>
    </row>
    <row r="3442" spans="1:25" x14ac:dyDescent="0.25">
      <c r="A3442" s="9">
        <v>43986</v>
      </c>
      <c r="L3442" s="8"/>
      <c r="M3442" s="8"/>
      <c r="N3442" s="8"/>
      <c r="O3442" s="8"/>
      <c r="P3442" s="7">
        <v>-8</v>
      </c>
      <c r="Q3442" s="7">
        <v>-2.0099999999999998</v>
      </c>
      <c r="R3442" s="7">
        <v>-1.3</v>
      </c>
      <c r="S3442" s="7">
        <v>-0.8</v>
      </c>
      <c r="T3442" s="7">
        <v>-0.25</v>
      </c>
      <c r="U3442" s="7">
        <v>0.15</v>
      </c>
      <c r="V3442" s="7">
        <v>0.71</v>
      </c>
      <c r="W3442" s="7">
        <v>1</v>
      </c>
      <c r="X3442" s="7">
        <v>1.2</v>
      </c>
      <c r="Y3442" s="7">
        <v>1.25</v>
      </c>
    </row>
    <row r="3443" spans="1:25" x14ac:dyDescent="0.25">
      <c r="A3443" s="9">
        <v>43987</v>
      </c>
      <c r="L3443" s="8"/>
      <c r="M3443" s="8"/>
      <c r="N3443" s="8"/>
      <c r="O3443" s="8"/>
      <c r="P3443" s="7">
        <v>-8</v>
      </c>
      <c r="Q3443" s="7">
        <v>-2.15</v>
      </c>
      <c r="R3443" s="7">
        <v>-1.4</v>
      </c>
      <c r="S3443" s="7">
        <v>-0.8</v>
      </c>
      <c r="T3443" s="7">
        <v>-0.3</v>
      </c>
      <c r="U3443" s="7">
        <v>0.15</v>
      </c>
      <c r="V3443" s="7">
        <v>0.71</v>
      </c>
      <c r="W3443" s="7">
        <v>1</v>
      </c>
      <c r="X3443" s="7">
        <v>1.1000000000000001</v>
      </c>
      <c r="Y3443" s="7">
        <v>1.25</v>
      </c>
    </row>
    <row r="3444" spans="1:25" x14ac:dyDescent="0.25">
      <c r="A3444" s="9">
        <v>43990</v>
      </c>
      <c r="L3444" s="8"/>
      <c r="M3444" s="8"/>
      <c r="N3444" s="8"/>
      <c r="O3444" s="8"/>
      <c r="P3444" s="7">
        <v>-8</v>
      </c>
      <c r="Q3444" s="7">
        <v>-2.15</v>
      </c>
      <c r="R3444" s="7">
        <v>-1.4</v>
      </c>
      <c r="S3444" s="7">
        <v>-0.8</v>
      </c>
      <c r="T3444" s="7">
        <v>-0.3</v>
      </c>
      <c r="U3444" s="7">
        <v>0.15</v>
      </c>
      <c r="V3444" s="7">
        <v>0.71</v>
      </c>
      <c r="W3444" s="7">
        <v>1</v>
      </c>
      <c r="X3444" s="7">
        <v>1.1000000000000001</v>
      </c>
      <c r="Y3444" s="7">
        <v>1.25</v>
      </c>
    </row>
    <row r="3445" spans="1:25" x14ac:dyDescent="0.25">
      <c r="A3445" s="9">
        <v>43991</v>
      </c>
      <c r="L3445" s="8"/>
      <c r="M3445" s="8"/>
      <c r="N3445" s="8"/>
      <c r="O3445" s="8"/>
      <c r="P3445" s="7">
        <v>-8.3000000000000007</v>
      </c>
      <c r="Q3445" s="7">
        <v>-2.1</v>
      </c>
      <c r="R3445" s="7">
        <v>-1.25</v>
      </c>
      <c r="S3445" s="7">
        <v>-0.7</v>
      </c>
      <c r="T3445" s="7">
        <v>-0.1</v>
      </c>
      <c r="U3445" s="7">
        <v>0.25</v>
      </c>
      <c r="V3445" s="7">
        <v>0.75</v>
      </c>
      <c r="W3445" s="7">
        <v>1</v>
      </c>
      <c r="X3445" s="7">
        <v>1.1499999999999999</v>
      </c>
      <c r="Y3445" s="7">
        <v>1.5</v>
      </c>
    </row>
    <row r="3446" spans="1:25" x14ac:dyDescent="0.25">
      <c r="A3446" s="9">
        <v>43992</v>
      </c>
      <c r="L3446" s="8"/>
      <c r="M3446" s="8"/>
      <c r="N3446" s="8"/>
      <c r="O3446" s="8"/>
      <c r="P3446" s="7">
        <v>-8.3000000000000007</v>
      </c>
      <c r="Q3446" s="7">
        <v>-2.1</v>
      </c>
      <c r="R3446" s="7">
        <v>-1.45</v>
      </c>
      <c r="S3446" s="7">
        <v>-0.85</v>
      </c>
      <c r="T3446" s="7">
        <v>-0.4</v>
      </c>
      <c r="U3446" s="7">
        <v>0.1</v>
      </c>
      <c r="V3446" s="7">
        <v>0.66</v>
      </c>
      <c r="W3446" s="7">
        <v>0.95</v>
      </c>
      <c r="X3446" s="7">
        <v>1.1499999999999999</v>
      </c>
      <c r="Y3446" s="7">
        <v>1.5</v>
      </c>
    </row>
    <row r="3447" spans="1:25" x14ac:dyDescent="0.25">
      <c r="A3447" s="9">
        <v>43994</v>
      </c>
      <c r="L3447" s="8"/>
      <c r="M3447" s="8"/>
      <c r="N3447" s="8"/>
      <c r="O3447" s="8"/>
      <c r="P3447" s="7">
        <v>-9.9600000000000009</v>
      </c>
      <c r="Q3447" s="7">
        <v>-2.23</v>
      </c>
      <c r="R3447" s="7">
        <v>-1.5</v>
      </c>
      <c r="S3447" s="7">
        <v>-1</v>
      </c>
      <c r="T3447" s="7">
        <v>-0.5</v>
      </c>
      <c r="U3447" s="7">
        <v>0</v>
      </c>
      <c r="V3447" s="7">
        <v>0.5</v>
      </c>
      <c r="W3447" s="7">
        <v>0.9</v>
      </c>
      <c r="X3447" s="7">
        <v>1.2</v>
      </c>
      <c r="Y3447" s="7">
        <v>1.5</v>
      </c>
    </row>
    <row r="3448" spans="1:25" x14ac:dyDescent="0.25">
      <c r="A3448" s="9">
        <v>43997</v>
      </c>
      <c r="L3448" s="8"/>
      <c r="M3448" s="8"/>
      <c r="N3448" s="8"/>
      <c r="O3448" s="8"/>
      <c r="P3448" s="7">
        <v>-10</v>
      </c>
      <c r="Q3448" s="7">
        <v>-2.27</v>
      </c>
      <c r="R3448" s="7">
        <v>-1.5</v>
      </c>
      <c r="S3448" s="7">
        <v>-1</v>
      </c>
      <c r="T3448" s="7">
        <v>-0.5</v>
      </c>
      <c r="U3448" s="7">
        <v>0</v>
      </c>
      <c r="V3448" s="7">
        <v>0.5</v>
      </c>
      <c r="W3448" s="7">
        <v>0.9</v>
      </c>
      <c r="X3448" s="7">
        <v>1.2</v>
      </c>
      <c r="Y3448" s="7">
        <v>1.5</v>
      </c>
    </row>
    <row r="3449" spans="1:25" x14ac:dyDescent="0.25">
      <c r="A3449" s="9">
        <v>43998</v>
      </c>
      <c r="L3449" s="8"/>
      <c r="M3449" s="8"/>
      <c r="N3449" s="8"/>
      <c r="O3449" s="8"/>
      <c r="P3449" s="7">
        <v>-10</v>
      </c>
      <c r="Q3449" s="7">
        <v>-2.27</v>
      </c>
      <c r="R3449" s="7">
        <v>-1.5</v>
      </c>
      <c r="S3449" s="7">
        <v>-1</v>
      </c>
      <c r="T3449" s="7">
        <v>-0.5</v>
      </c>
      <c r="U3449" s="7">
        <v>0</v>
      </c>
      <c r="V3449" s="7">
        <v>0.5</v>
      </c>
      <c r="W3449" s="7">
        <v>0.9</v>
      </c>
      <c r="X3449" s="7">
        <v>1.2</v>
      </c>
      <c r="Y3449" s="7">
        <v>1.5</v>
      </c>
    </row>
    <row r="3450" spans="1:25" x14ac:dyDescent="0.25">
      <c r="A3450" s="9">
        <v>43999</v>
      </c>
      <c r="L3450" s="8"/>
      <c r="M3450" s="8"/>
      <c r="N3450" s="8"/>
      <c r="O3450" s="8"/>
      <c r="P3450" s="7">
        <v>-10</v>
      </c>
      <c r="Q3450" s="7">
        <v>-2.27</v>
      </c>
      <c r="R3450" s="7">
        <v>-1.5</v>
      </c>
      <c r="S3450" s="7">
        <v>-1</v>
      </c>
      <c r="T3450" s="7">
        <v>-0.5</v>
      </c>
      <c r="U3450" s="7">
        <v>0</v>
      </c>
      <c r="V3450" s="7">
        <v>0.5</v>
      </c>
      <c r="W3450" s="7">
        <v>0.9</v>
      </c>
      <c r="X3450" s="7">
        <v>1.2</v>
      </c>
      <c r="Y3450" s="7">
        <v>1.5</v>
      </c>
    </row>
    <row r="3451" spans="1:25" x14ac:dyDescent="0.25">
      <c r="A3451" s="9">
        <v>44000</v>
      </c>
      <c r="L3451" s="8"/>
      <c r="M3451" s="8"/>
      <c r="N3451" s="8"/>
      <c r="O3451" s="8"/>
      <c r="P3451" s="7">
        <v>-10</v>
      </c>
      <c r="Q3451" s="7">
        <v>-2.27</v>
      </c>
      <c r="R3451" s="7">
        <v>-1.5</v>
      </c>
      <c r="S3451" s="7">
        <v>-1</v>
      </c>
      <c r="T3451" s="7">
        <v>-0.5</v>
      </c>
      <c r="U3451" s="7">
        <v>0</v>
      </c>
      <c r="V3451" s="7">
        <v>0.5</v>
      </c>
      <c r="W3451" s="7">
        <v>0.9</v>
      </c>
      <c r="X3451" s="7">
        <v>1.2</v>
      </c>
      <c r="Y3451" s="7">
        <v>1.5</v>
      </c>
    </row>
    <row r="3452" spans="1:25" x14ac:dyDescent="0.25">
      <c r="A3452" s="9">
        <v>44001</v>
      </c>
      <c r="L3452" s="8"/>
      <c r="M3452" s="8"/>
      <c r="N3452" s="8"/>
      <c r="O3452" s="8"/>
      <c r="P3452" s="7">
        <v>-10.1</v>
      </c>
      <c r="Q3452" s="7">
        <v>-2.2999999999999998</v>
      </c>
      <c r="R3452" s="7">
        <v>-1.5</v>
      </c>
      <c r="S3452" s="7">
        <v>-1</v>
      </c>
      <c r="T3452" s="7">
        <v>-0.5</v>
      </c>
      <c r="U3452" s="7">
        <v>0</v>
      </c>
      <c r="V3452" s="7">
        <v>0.5</v>
      </c>
      <c r="W3452" s="7">
        <v>0.9</v>
      </c>
      <c r="X3452" s="7">
        <v>1.2</v>
      </c>
      <c r="Y3452" s="7">
        <v>1.5</v>
      </c>
    </row>
    <row r="3453" spans="1:25" x14ac:dyDescent="0.25">
      <c r="A3453" s="9">
        <v>44004</v>
      </c>
      <c r="L3453" s="8"/>
      <c r="M3453" s="8"/>
      <c r="N3453" s="8"/>
      <c r="O3453" s="8"/>
      <c r="P3453" s="7">
        <v>-10.199999999999999</v>
      </c>
      <c r="Q3453" s="7">
        <v>-2.3199999999999998</v>
      </c>
      <c r="R3453" s="7">
        <v>-1.5</v>
      </c>
      <c r="S3453" s="7">
        <v>-1</v>
      </c>
      <c r="T3453" s="7">
        <v>-0.5</v>
      </c>
      <c r="U3453" s="7">
        <v>0</v>
      </c>
      <c r="V3453" s="7">
        <v>0.5</v>
      </c>
      <c r="W3453" s="7">
        <v>0.9</v>
      </c>
      <c r="X3453" s="7">
        <v>1.1499999999999999</v>
      </c>
      <c r="Y3453" s="7">
        <v>1.5</v>
      </c>
    </row>
    <row r="3454" spans="1:25" x14ac:dyDescent="0.25">
      <c r="A3454" s="9">
        <v>44005</v>
      </c>
      <c r="L3454" s="8"/>
      <c r="M3454" s="8"/>
      <c r="N3454" s="8"/>
      <c r="O3454" s="8"/>
      <c r="P3454" s="7">
        <v>-10.199999999999999</v>
      </c>
      <c r="Q3454" s="7">
        <v>-2.3199999999999998</v>
      </c>
      <c r="R3454" s="7">
        <v>-1.5</v>
      </c>
      <c r="S3454" s="7">
        <v>-1</v>
      </c>
      <c r="T3454" s="7">
        <v>-0.5</v>
      </c>
      <c r="U3454" s="7">
        <v>0</v>
      </c>
      <c r="V3454" s="7">
        <v>0.5</v>
      </c>
      <c r="W3454" s="7">
        <v>0.9</v>
      </c>
      <c r="X3454" s="7">
        <v>1.1499999999999999</v>
      </c>
      <c r="Y3454" s="7">
        <v>1.5</v>
      </c>
    </row>
    <row r="3455" spans="1:25" x14ac:dyDescent="0.25">
      <c r="A3455" s="9">
        <v>44006</v>
      </c>
      <c r="L3455" s="8"/>
      <c r="M3455" s="8"/>
      <c r="N3455" s="8"/>
      <c r="O3455" s="8"/>
      <c r="P3455" s="7">
        <v>-10.199999999999999</v>
      </c>
      <c r="Q3455" s="7">
        <v>-2.3199999999999998</v>
      </c>
      <c r="R3455" s="7">
        <v>-1.5</v>
      </c>
      <c r="S3455" s="7">
        <v>-1</v>
      </c>
      <c r="T3455" s="7">
        <v>-0.5</v>
      </c>
      <c r="U3455" s="7">
        <v>0</v>
      </c>
      <c r="V3455" s="7">
        <v>0.5</v>
      </c>
      <c r="W3455" s="7">
        <v>0.9</v>
      </c>
      <c r="X3455" s="7">
        <v>1.1499999999999999</v>
      </c>
      <c r="Y3455" s="7">
        <v>1.5</v>
      </c>
    </row>
    <row r="3456" spans="1:25" x14ac:dyDescent="0.25">
      <c r="A3456" s="9">
        <v>44007</v>
      </c>
      <c r="L3456" s="8"/>
      <c r="M3456" s="8"/>
      <c r="N3456" s="8"/>
      <c r="O3456" s="8"/>
      <c r="P3456" s="7">
        <v>-10.199999999999999</v>
      </c>
      <c r="Q3456" s="7">
        <v>-2.3199999999999998</v>
      </c>
      <c r="R3456" s="7">
        <v>-1.5</v>
      </c>
      <c r="S3456" s="7">
        <v>-1</v>
      </c>
      <c r="T3456" s="7">
        <v>-0.5</v>
      </c>
      <c r="U3456" s="7">
        <v>0</v>
      </c>
      <c r="V3456" s="7">
        <v>0.5</v>
      </c>
      <c r="W3456" s="7">
        <v>0.9</v>
      </c>
      <c r="X3456" s="7">
        <v>1.1499999999999999</v>
      </c>
      <c r="Y3456" s="7">
        <v>1.5</v>
      </c>
    </row>
    <row r="3457" spans="1:25" x14ac:dyDescent="0.25">
      <c r="A3457" s="9">
        <v>44008</v>
      </c>
      <c r="L3457" s="8"/>
      <c r="M3457" s="8"/>
      <c r="N3457" s="8"/>
      <c r="O3457" s="8"/>
      <c r="P3457" s="7">
        <v>-10.199999999999999</v>
      </c>
      <c r="Q3457" s="7">
        <v>-2.3199999999999998</v>
      </c>
      <c r="R3457" s="7">
        <v>-1.5</v>
      </c>
      <c r="S3457" s="7">
        <v>-1</v>
      </c>
      <c r="T3457" s="7">
        <v>-0.5</v>
      </c>
      <c r="U3457" s="7">
        <v>0</v>
      </c>
      <c r="V3457" s="7">
        <v>0.5</v>
      </c>
      <c r="W3457" s="7">
        <v>0.9</v>
      </c>
      <c r="X3457" s="7">
        <v>1.1499999999999999</v>
      </c>
      <c r="Y3457" s="7">
        <v>1.5</v>
      </c>
    </row>
    <row r="3458" spans="1:25" x14ac:dyDescent="0.25">
      <c r="A3458" s="9">
        <v>44011</v>
      </c>
      <c r="L3458" s="8"/>
      <c r="M3458" s="8"/>
      <c r="N3458" s="8"/>
      <c r="O3458" s="8"/>
      <c r="P3458" s="7">
        <v>-10.199999999999999</v>
      </c>
      <c r="Q3458" s="7">
        <v>-2.2999999999999998</v>
      </c>
      <c r="R3458" s="7">
        <v>-1.5</v>
      </c>
      <c r="S3458" s="7">
        <v>-1</v>
      </c>
      <c r="T3458" s="7">
        <v>-0.5</v>
      </c>
      <c r="U3458" s="7">
        <v>0</v>
      </c>
      <c r="V3458" s="7">
        <v>0.5</v>
      </c>
      <c r="W3458" s="7">
        <v>0.9</v>
      </c>
      <c r="X3458" s="7">
        <v>1.1499999999999999</v>
      </c>
      <c r="Y3458" s="7">
        <v>1.5</v>
      </c>
    </row>
    <row r="3459" spans="1:25" x14ac:dyDescent="0.25">
      <c r="A3459" s="9">
        <v>44012</v>
      </c>
      <c r="L3459" s="8"/>
      <c r="M3459" s="8"/>
      <c r="N3459" s="8"/>
      <c r="O3459" s="8"/>
      <c r="P3459" s="7">
        <v>-10.199999999999999</v>
      </c>
      <c r="Q3459" s="7">
        <v>-2.2999999999999998</v>
      </c>
      <c r="R3459" s="7">
        <v>-1.5</v>
      </c>
      <c r="S3459" s="7">
        <v>-1</v>
      </c>
      <c r="T3459" s="7">
        <v>-0.5</v>
      </c>
      <c r="U3459" s="7">
        <v>0</v>
      </c>
      <c r="V3459" s="7">
        <v>0.5</v>
      </c>
      <c r="W3459" s="7">
        <v>0.9</v>
      </c>
      <c r="X3459" s="7">
        <v>1.1499999999999999</v>
      </c>
      <c r="Y3459" s="7">
        <v>1.5</v>
      </c>
    </row>
    <row r="3460" spans="1:25" x14ac:dyDescent="0.25">
      <c r="A3460" s="9">
        <v>44013</v>
      </c>
      <c r="L3460" s="8"/>
      <c r="M3460" s="8"/>
      <c r="N3460" s="8"/>
      <c r="O3460" s="8"/>
      <c r="P3460" s="7">
        <v>-10.199999999999999</v>
      </c>
      <c r="Q3460" s="7">
        <v>-2.4500000000000002</v>
      </c>
      <c r="R3460" s="7">
        <v>-1.5</v>
      </c>
      <c r="S3460" s="7">
        <v>-1</v>
      </c>
      <c r="T3460" s="7">
        <v>-0.5</v>
      </c>
      <c r="U3460" s="7">
        <v>0</v>
      </c>
      <c r="V3460" s="7">
        <v>0.5</v>
      </c>
      <c r="W3460" s="7">
        <v>0.9</v>
      </c>
      <c r="X3460" s="7">
        <v>1.1499999999999999</v>
      </c>
      <c r="Y3460" s="7">
        <v>1.5</v>
      </c>
    </row>
    <row r="3461" spans="1:25" x14ac:dyDescent="0.25">
      <c r="A3461" s="9">
        <v>44014</v>
      </c>
      <c r="L3461" s="8"/>
      <c r="M3461" s="8"/>
      <c r="N3461" s="8"/>
      <c r="O3461" s="8"/>
      <c r="P3461" s="7">
        <v>-10.199999999999999</v>
      </c>
      <c r="Q3461" s="7">
        <v>-2.4500000000000002</v>
      </c>
      <c r="R3461" s="7">
        <v>-1.5</v>
      </c>
      <c r="S3461" s="7">
        <v>-1</v>
      </c>
      <c r="T3461" s="7">
        <v>-0.5</v>
      </c>
      <c r="U3461" s="7">
        <v>0</v>
      </c>
      <c r="V3461" s="7">
        <v>0.5</v>
      </c>
      <c r="W3461" s="7">
        <v>0.9</v>
      </c>
      <c r="X3461" s="7">
        <v>1.1499999999999999</v>
      </c>
      <c r="Y3461" s="7">
        <v>1.5</v>
      </c>
    </row>
    <row r="3462" spans="1:25" x14ac:dyDescent="0.25">
      <c r="A3462" s="9">
        <v>44015</v>
      </c>
      <c r="L3462" s="8"/>
      <c r="M3462" s="8"/>
      <c r="N3462" s="8"/>
      <c r="O3462" s="8"/>
      <c r="P3462" s="7">
        <v>-10.5</v>
      </c>
      <c r="Q3462" s="7">
        <v>-2.5499999999999998</v>
      </c>
      <c r="R3462" s="7">
        <v>-1.5</v>
      </c>
      <c r="S3462" s="7">
        <v>-1</v>
      </c>
      <c r="T3462" s="7">
        <v>-0.5</v>
      </c>
      <c r="U3462" s="7">
        <v>0</v>
      </c>
      <c r="V3462" s="7">
        <v>0.5</v>
      </c>
      <c r="W3462" s="7">
        <v>0.9</v>
      </c>
      <c r="X3462" s="7">
        <v>1.1000000000000001</v>
      </c>
      <c r="Y3462" s="7">
        <v>1.5</v>
      </c>
    </row>
    <row r="3463" spans="1:25" x14ac:dyDescent="0.25">
      <c r="A3463" s="9">
        <v>44018</v>
      </c>
      <c r="L3463" s="8"/>
      <c r="M3463" s="8"/>
      <c r="N3463" s="8"/>
      <c r="O3463" s="8"/>
      <c r="P3463" s="7">
        <v>-10.95</v>
      </c>
      <c r="Q3463" s="7">
        <v>-3</v>
      </c>
      <c r="R3463" s="7">
        <v>-1.7</v>
      </c>
      <c r="S3463" s="7">
        <v>-1</v>
      </c>
      <c r="T3463" s="7">
        <v>-0.5</v>
      </c>
      <c r="U3463" s="7">
        <v>0</v>
      </c>
      <c r="V3463" s="7">
        <v>0.5</v>
      </c>
      <c r="W3463" s="7">
        <v>0.9</v>
      </c>
      <c r="X3463" s="7">
        <v>1.2</v>
      </c>
      <c r="Y3463" s="7">
        <v>1.5</v>
      </c>
    </row>
    <row r="3464" spans="1:25" x14ac:dyDescent="0.25">
      <c r="A3464" s="9">
        <v>44019</v>
      </c>
      <c r="L3464" s="8"/>
      <c r="M3464" s="8"/>
      <c r="N3464" s="8"/>
      <c r="O3464" s="8"/>
      <c r="P3464" s="7">
        <v>-10.95</v>
      </c>
      <c r="Q3464" s="7">
        <v>-3</v>
      </c>
      <c r="R3464" s="7">
        <v>-1.7</v>
      </c>
      <c r="S3464" s="7">
        <v>-1</v>
      </c>
      <c r="T3464" s="7">
        <v>-0.5</v>
      </c>
      <c r="U3464" s="7">
        <v>0</v>
      </c>
      <c r="V3464" s="7">
        <v>0.5</v>
      </c>
      <c r="W3464" s="7">
        <v>0.9</v>
      </c>
      <c r="X3464" s="7">
        <v>1.2</v>
      </c>
      <c r="Y3464" s="7">
        <v>1.5</v>
      </c>
    </row>
    <row r="3465" spans="1:25" x14ac:dyDescent="0.25">
      <c r="A3465" s="9">
        <v>44020</v>
      </c>
      <c r="L3465" s="8"/>
      <c r="M3465" s="8"/>
      <c r="N3465" s="8"/>
      <c r="O3465" s="8"/>
      <c r="P3465" s="7">
        <v>-11</v>
      </c>
      <c r="Q3465" s="7">
        <v>-2.8</v>
      </c>
      <c r="R3465" s="7">
        <v>-1.7</v>
      </c>
      <c r="S3465" s="7">
        <v>-1</v>
      </c>
      <c r="T3465" s="7">
        <v>-0.5</v>
      </c>
      <c r="U3465" s="7">
        <v>0</v>
      </c>
      <c r="V3465" s="7">
        <v>0.5</v>
      </c>
      <c r="W3465" s="7">
        <v>0.9</v>
      </c>
      <c r="X3465" s="7">
        <v>1.2</v>
      </c>
      <c r="Y3465" s="7">
        <v>1.5</v>
      </c>
    </row>
    <row r="3466" spans="1:25" x14ac:dyDescent="0.25">
      <c r="A3466" s="9">
        <v>44021</v>
      </c>
      <c r="L3466" s="8"/>
      <c r="M3466" s="8"/>
      <c r="N3466" s="8"/>
      <c r="O3466" s="8"/>
      <c r="P3466" s="7">
        <v>-11</v>
      </c>
      <c r="Q3466" s="7">
        <v>-2.8</v>
      </c>
      <c r="R3466" s="7">
        <v>-1.7</v>
      </c>
      <c r="S3466" s="7">
        <v>-1</v>
      </c>
      <c r="T3466" s="7">
        <v>-0.5</v>
      </c>
      <c r="U3466" s="7">
        <v>0</v>
      </c>
      <c r="V3466" s="7">
        <v>0.5</v>
      </c>
      <c r="W3466" s="7">
        <v>0.9</v>
      </c>
      <c r="X3466" s="7">
        <v>1.2</v>
      </c>
      <c r="Y3466" s="7">
        <v>1.5</v>
      </c>
    </row>
    <row r="3467" spans="1:25" x14ac:dyDescent="0.25">
      <c r="A3467" s="9">
        <v>44022</v>
      </c>
      <c r="L3467" s="8"/>
      <c r="M3467" s="8"/>
      <c r="N3467" s="8"/>
      <c r="O3467" s="8"/>
      <c r="P3467" s="7">
        <v>-11</v>
      </c>
      <c r="Q3467" s="7">
        <v>-3</v>
      </c>
      <c r="R3467" s="7">
        <v>-2</v>
      </c>
      <c r="S3467" s="7">
        <v>-1</v>
      </c>
      <c r="T3467" s="7">
        <v>-0.5</v>
      </c>
      <c r="U3467" s="7">
        <v>-0.15</v>
      </c>
      <c r="V3467" s="7">
        <v>0.28000000000000003</v>
      </c>
      <c r="W3467" s="7">
        <v>0.75</v>
      </c>
      <c r="X3467" s="7">
        <v>1</v>
      </c>
      <c r="Y3467" s="7">
        <v>1.45</v>
      </c>
    </row>
    <row r="3468" spans="1:25" x14ac:dyDescent="0.25">
      <c r="A3468" s="9">
        <v>44025</v>
      </c>
      <c r="L3468" s="8"/>
      <c r="M3468" s="8"/>
      <c r="N3468" s="8"/>
      <c r="O3468" s="8"/>
      <c r="P3468" s="7">
        <v>-11.5</v>
      </c>
      <c r="Q3468" s="7">
        <v>-3</v>
      </c>
      <c r="R3468" s="7">
        <v>-1.95</v>
      </c>
      <c r="S3468" s="7">
        <v>-1</v>
      </c>
      <c r="T3468" s="7">
        <v>-0.5</v>
      </c>
      <c r="U3468" s="7">
        <v>-0.3</v>
      </c>
      <c r="V3468" s="7">
        <v>0.25</v>
      </c>
      <c r="W3468" s="7">
        <v>0.6</v>
      </c>
      <c r="X3468" s="7">
        <v>0.95</v>
      </c>
      <c r="Y3468" s="7">
        <v>1.2</v>
      </c>
    </row>
    <row r="3469" spans="1:25" x14ac:dyDescent="0.25">
      <c r="A3469" s="9">
        <v>44026</v>
      </c>
      <c r="L3469" s="8"/>
      <c r="M3469" s="8"/>
      <c r="N3469" s="8"/>
      <c r="O3469" s="8"/>
      <c r="P3469" s="7">
        <v>-11.5</v>
      </c>
      <c r="Q3469" s="7">
        <v>-3</v>
      </c>
      <c r="R3469" s="7">
        <v>-1.95</v>
      </c>
      <c r="S3469" s="7">
        <v>-1</v>
      </c>
      <c r="T3469" s="7">
        <v>-0.5</v>
      </c>
      <c r="U3469" s="7">
        <v>-0.3</v>
      </c>
      <c r="V3469" s="7">
        <v>0.25</v>
      </c>
      <c r="W3469" s="7">
        <v>0.6</v>
      </c>
      <c r="X3469" s="7">
        <v>0.95</v>
      </c>
      <c r="Y3469" s="7">
        <v>1.2</v>
      </c>
    </row>
    <row r="3470" spans="1:25" x14ac:dyDescent="0.25">
      <c r="A3470" s="9">
        <v>44027</v>
      </c>
      <c r="L3470" s="8"/>
      <c r="M3470" s="8"/>
      <c r="N3470" s="8"/>
      <c r="O3470" s="8"/>
      <c r="P3470" s="7">
        <v>-11.65</v>
      </c>
      <c r="Q3470" s="7">
        <v>-3</v>
      </c>
      <c r="R3470" s="7">
        <v>-1.95</v>
      </c>
      <c r="S3470" s="7">
        <v>-1</v>
      </c>
      <c r="T3470" s="7">
        <v>-0.5</v>
      </c>
      <c r="U3470" s="7">
        <v>-0.3</v>
      </c>
      <c r="V3470" s="7">
        <v>0.25</v>
      </c>
      <c r="W3470" s="7">
        <v>0.6</v>
      </c>
      <c r="X3470" s="7">
        <v>0.95</v>
      </c>
      <c r="Y3470" s="7">
        <v>1.2</v>
      </c>
    </row>
    <row r="3471" spans="1:25" x14ac:dyDescent="0.25">
      <c r="A3471" s="9">
        <v>44028</v>
      </c>
      <c r="L3471" s="8"/>
      <c r="M3471" s="8"/>
      <c r="N3471" s="8"/>
      <c r="O3471" s="8"/>
      <c r="P3471" s="7">
        <v>-11.65</v>
      </c>
      <c r="Q3471" s="7">
        <v>-3</v>
      </c>
      <c r="R3471" s="7">
        <v>-1.95</v>
      </c>
      <c r="S3471" s="7">
        <v>-1</v>
      </c>
      <c r="T3471" s="7">
        <v>-0.5</v>
      </c>
      <c r="U3471" s="7">
        <v>-0.3</v>
      </c>
      <c r="V3471" s="7">
        <v>0.25</v>
      </c>
      <c r="W3471" s="7">
        <v>0.6</v>
      </c>
      <c r="X3471" s="7">
        <v>0.95</v>
      </c>
      <c r="Y3471" s="7">
        <v>1.2</v>
      </c>
    </row>
    <row r="3472" spans="1:25" x14ac:dyDescent="0.25">
      <c r="A3472" s="9">
        <v>44029</v>
      </c>
      <c r="L3472" s="8"/>
      <c r="M3472" s="8"/>
      <c r="N3472" s="8"/>
      <c r="O3472" s="8"/>
      <c r="P3472" s="7">
        <v>-11.65</v>
      </c>
      <c r="Q3472" s="7">
        <v>-3</v>
      </c>
      <c r="R3472" s="7">
        <v>-1.95</v>
      </c>
      <c r="S3472" s="7">
        <v>-1</v>
      </c>
      <c r="T3472" s="7">
        <v>-0.5</v>
      </c>
      <c r="U3472" s="7">
        <v>-0.3</v>
      </c>
      <c r="V3472" s="7">
        <v>0.25</v>
      </c>
      <c r="W3472" s="7">
        <v>0.6</v>
      </c>
      <c r="X3472" s="7">
        <v>0.95</v>
      </c>
      <c r="Y3472" s="7">
        <v>1.2</v>
      </c>
    </row>
    <row r="3473" spans="1:25" x14ac:dyDescent="0.25">
      <c r="A3473" s="9">
        <v>44032</v>
      </c>
      <c r="L3473" s="8"/>
      <c r="M3473" s="8"/>
      <c r="N3473" s="8"/>
      <c r="O3473" s="8"/>
      <c r="P3473" s="7">
        <v>-11.8</v>
      </c>
      <c r="Q3473" s="7">
        <v>-2.9</v>
      </c>
      <c r="R3473" s="7">
        <v>-1.95</v>
      </c>
      <c r="S3473" s="7">
        <v>-1</v>
      </c>
      <c r="T3473" s="7">
        <v>-0.5</v>
      </c>
      <c r="U3473" s="7">
        <v>-0.3</v>
      </c>
      <c r="V3473" s="7">
        <v>0.25</v>
      </c>
      <c r="W3473" s="7">
        <v>0.6</v>
      </c>
      <c r="X3473" s="7">
        <v>0.95</v>
      </c>
      <c r="Y3473" s="7">
        <v>1.2</v>
      </c>
    </row>
    <row r="3474" spans="1:25" x14ac:dyDescent="0.25">
      <c r="A3474" s="9">
        <v>44033</v>
      </c>
      <c r="L3474" s="8"/>
      <c r="M3474" s="8"/>
      <c r="N3474" s="8"/>
      <c r="O3474" s="8"/>
      <c r="P3474" s="7">
        <v>-11.8</v>
      </c>
      <c r="Q3474" s="7">
        <v>-2.9</v>
      </c>
      <c r="R3474" s="7">
        <v>-1.95</v>
      </c>
      <c r="S3474" s="7">
        <v>-1</v>
      </c>
      <c r="T3474" s="7">
        <v>-0.5</v>
      </c>
      <c r="U3474" s="7">
        <v>-0.3</v>
      </c>
      <c r="V3474" s="7">
        <v>0.25</v>
      </c>
      <c r="W3474" s="7">
        <v>0.6</v>
      </c>
      <c r="X3474" s="7">
        <v>0.95</v>
      </c>
      <c r="Y3474" s="7">
        <v>1.2</v>
      </c>
    </row>
    <row r="3475" spans="1:25" x14ac:dyDescent="0.25">
      <c r="A3475" s="9">
        <v>44034</v>
      </c>
      <c r="L3475" s="8"/>
      <c r="M3475" s="8"/>
      <c r="N3475" s="8"/>
      <c r="O3475" s="8"/>
      <c r="P3475" s="7">
        <v>-11.8</v>
      </c>
      <c r="Q3475" s="7">
        <v>-2.9</v>
      </c>
      <c r="R3475" s="7">
        <v>-1.95</v>
      </c>
      <c r="S3475" s="7">
        <v>-1</v>
      </c>
      <c r="T3475" s="7">
        <v>-0.5</v>
      </c>
      <c r="U3475" s="7">
        <v>-0.3</v>
      </c>
      <c r="V3475" s="7">
        <v>0.25</v>
      </c>
      <c r="W3475" s="7">
        <v>0.6</v>
      </c>
      <c r="X3475" s="7">
        <v>0.95</v>
      </c>
      <c r="Y3475" s="7">
        <v>1.2</v>
      </c>
    </row>
    <row r="3476" spans="1:25" x14ac:dyDescent="0.25">
      <c r="A3476" s="9">
        <v>44035</v>
      </c>
      <c r="L3476" s="8"/>
      <c r="M3476" s="8"/>
      <c r="N3476" s="8"/>
      <c r="O3476" s="8"/>
      <c r="P3476" s="7">
        <v>-11.8</v>
      </c>
      <c r="Q3476" s="7">
        <v>-2.9</v>
      </c>
      <c r="R3476" s="7">
        <v>-1.95</v>
      </c>
      <c r="S3476" s="7">
        <v>-1</v>
      </c>
      <c r="T3476" s="7">
        <v>-0.5</v>
      </c>
      <c r="U3476" s="7">
        <v>-0.3</v>
      </c>
      <c r="V3476" s="7">
        <v>0.25</v>
      </c>
      <c r="W3476" s="7">
        <v>0.6</v>
      </c>
      <c r="X3476" s="7">
        <v>0.95</v>
      </c>
      <c r="Y3476" s="7">
        <v>1.2</v>
      </c>
    </row>
    <row r="3477" spans="1:25" x14ac:dyDescent="0.25">
      <c r="A3477" s="9">
        <v>44036</v>
      </c>
      <c r="L3477" s="8"/>
      <c r="M3477" s="8"/>
      <c r="N3477" s="8"/>
      <c r="O3477" s="8"/>
      <c r="P3477" s="7">
        <v>-11.5</v>
      </c>
      <c r="Q3477" s="7">
        <v>-2.9</v>
      </c>
      <c r="R3477" s="7">
        <v>-1.95</v>
      </c>
      <c r="S3477" s="7">
        <v>-1</v>
      </c>
      <c r="T3477" s="7">
        <v>-0.5</v>
      </c>
      <c r="U3477" s="7">
        <v>0</v>
      </c>
      <c r="V3477" s="7">
        <v>0.3</v>
      </c>
      <c r="W3477" s="7">
        <v>0.75</v>
      </c>
      <c r="X3477" s="7">
        <v>1</v>
      </c>
      <c r="Y3477" s="7">
        <v>1.45</v>
      </c>
    </row>
    <row r="3478" spans="1:25" x14ac:dyDescent="0.25">
      <c r="A3478" s="9">
        <v>44039</v>
      </c>
      <c r="L3478" s="8"/>
      <c r="M3478" s="8"/>
      <c r="N3478" s="8"/>
      <c r="O3478" s="8"/>
      <c r="P3478" s="7">
        <v>-11.58</v>
      </c>
      <c r="Q3478" s="7">
        <v>-2.87</v>
      </c>
      <c r="R3478" s="7">
        <v>-2</v>
      </c>
      <c r="S3478" s="7">
        <v>-1</v>
      </c>
      <c r="T3478" s="7">
        <v>-0.5</v>
      </c>
      <c r="U3478" s="7">
        <v>-0.15</v>
      </c>
      <c r="V3478" s="7">
        <v>0.28000000000000003</v>
      </c>
      <c r="W3478" s="7">
        <v>0.86</v>
      </c>
      <c r="X3478" s="7">
        <v>1</v>
      </c>
      <c r="Y3478" s="7">
        <v>1.5</v>
      </c>
    </row>
    <row r="3479" spans="1:25" x14ac:dyDescent="0.25">
      <c r="A3479" s="9">
        <v>44040</v>
      </c>
      <c r="L3479" s="8"/>
      <c r="M3479" s="8"/>
      <c r="N3479" s="8"/>
      <c r="O3479" s="8"/>
      <c r="P3479" s="7">
        <v>-11.58</v>
      </c>
      <c r="Q3479" s="7">
        <v>-2.87</v>
      </c>
      <c r="R3479" s="7">
        <v>-2</v>
      </c>
      <c r="S3479" s="7">
        <v>-1</v>
      </c>
      <c r="T3479" s="7">
        <v>-0.5</v>
      </c>
      <c r="U3479" s="7">
        <v>-0.15</v>
      </c>
      <c r="V3479" s="7">
        <v>0.28000000000000003</v>
      </c>
      <c r="W3479" s="7">
        <v>0.86</v>
      </c>
      <c r="X3479" s="7">
        <v>1</v>
      </c>
      <c r="Y3479" s="7">
        <v>1.5</v>
      </c>
    </row>
    <row r="3480" spans="1:25" x14ac:dyDescent="0.25">
      <c r="A3480" s="9">
        <v>44041</v>
      </c>
      <c r="L3480" s="8"/>
      <c r="M3480" s="8"/>
      <c r="N3480" s="8"/>
      <c r="O3480" s="8"/>
      <c r="P3480" s="7">
        <v>-11.73</v>
      </c>
      <c r="Q3480" s="7">
        <v>-2.87</v>
      </c>
      <c r="R3480" s="7">
        <v>-2</v>
      </c>
      <c r="S3480" s="7">
        <v>-1.25</v>
      </c>
      <c r="T3480" s="7">
        <v>-0.6</v>
      </c>
      <c r="U3480" s="7">
        <v>-0.15</v>
      </c>
      <c r="V3480" s="7">
        <v>0.28000000000000003</v>
      </c>
      <c r="W3480" s="7">
        <v>0.86</v>
      </c>
      <c r="X3480" s="7">
        <v>1</v>
      </c>
      <c r="Y3480" s="7">
        <v>1.5</v>
      </c>
    </row>
    <row r="3481" spans="1:25" x14ac:dyDescent="0.25">
      <c r="A3481" s="9">
        <v>44042</v>
      </c>
      <c r="L3481" s="8"/>
      <c r="M3481" s="8"/>
      <c r="N3481" s="8"/>
      <c r="O3481" s="8"/>
      <c r="P3481" s="7">
        <v>-11.73</v>
      </c>
      <c r="Q3481" s="7">
        <v>-2.87</v>
      </c>
      <c r="R3481" s="7">
        <v>-2</v>
      </c>
      <c r="S3481" s="7">
        <v>-1.25</v>
      </c>
      <c r="T3481" s="7">
        <v>-0.6</v>
      </c>
      <c r="U3481" s="7">
        <v>-0.15</v>
      </c>
      <c r="V3481" s="7">
        <v>0.28000000000000003</v>
      </c>
      <c r="W3481" s="7">
        <v>0.86</v>
      </c>
      <c r="X3481" s="7">
        <v>1</v>
      </c>
      <c r="Y3481" s="7">
        <v>1.5</v>
      </c>
    </row>
    <row r="3482" spans="1:25" x14ac:dyDescent="0.25">
      <c r="A3482" s="9">
        <v>44043</v>
      </c>
      <c r="L3482" s="8"/>
      <c r="M3482" s="8"/>
      <c r="N3482" s="8"/>
      <c r="O3482" s="8"/>
      <c r="P3482" s="7">
        <v>-11.66</v>
      </c>
      <c r="Q3482" s="7">
        <v>-2.84</v>
      </c>
      <c r="R3482" s="7">
        <v>-2.0299999999999998</v>
      </c>
      <c r="S3482" s="7">
        <v>-1.48</v>
      </c>
      <c r="T3482" s="7">
        <v>-0.7</v>
      </c>
      <c r="U3482" s="7">
        <v>-0.18</v>
      </c>
      <c r="V3482" s="7">
        <v>0.25</v>
      </c>
      <c r="W3482" s="7">
        <v>0.75</v>
      </c>
      <c r="X3482" s="7">
        <v>1.02</v>
      </c>
      <c r="Y3482" s="7">
        <v>1.46</v>
      </c>
    </row>
    <row r="3483" spans="1:25" x14ac:dyDescent="0.25">
      <c r="A3483" s="9">
        <v>44046</v>
      </c>
      <c r="L3483" s="8"/>
      <c r="M3483" s="8"/>
      <c r="N3483" s="8"/>
      <c r="O3483" s="8"/>
      <c r="P3483" s="7">
        <v>-11.73</v>
      </c>
      <c r="Q3483" s="7">
        <v>-2.87</v>
      </c>
      <c r="R3483" s="7">
        <v>-2.0299999999999998</v>
      </c>
      <c r="S3483" s="7">
        <v>-1.48</v>
      </c>
      <c r="T3483" s="7">
        <v>-0.7</v>
      </c>
      <c r="U3483" s="7">
        <v>-0.18</v>
      </c>
      <c r="V3483" s="7">
        <v>0.25</v>
      </c>
      <c r="W3483" s="7">
        <v>0.75</v>
      </c>
      <c r="X3483" s="7">
        <v>1.02</v>
      </c>
      <c r="Y3483" s="7">
        <v>1.46</v>
      </c>
    </row>
    <row r="3484" spans="1:25" x14ac:dyDescent="0.25">
      <c r="A3484" s="9">
        <v>44047</v>
      </c>
      <c r="L3484" s="8"/>
      <c r="M3484" s="8"/>
      <c r="N3484" s="8"/>
      <c r="O3484" s="8"/>
      <c r="P3484" s="7">
        <v>-11.73</v>
      </c>
      <c r="Q3484" s="7">
        <v>-2.87</v>
      </c>
      <c r="R3484" s="7">
        <v>-2.0299999999999998</v>
      </c>
      <c r="S3484" s="7">
        <v>-1.48</v>
      </c>
      <c r="T3484" s="7">
        <v>-0.7</v>
      </c>
      <c r="U3484" s="7">
        <v>-0.18</v>
      </c>
      <c r="V3484" s="7">
        <v>0.25</v>
      </c>
      <c r="W3484" s="7">
        <v>0.75</v>
      </c>
      <c r="X3484" s="7">
        <v>1.02</v>
      </c>
      <c r="Y3484" s="7">
        <v>1.46</v>
      </c>
    </row>
    <row r="3485" spans="1:25" x14ac:dyDescent="0.25">
      <c r="A3485" s="9">
        <v>44048</v>
      </c>
      <c r="L3485" s="8"/>
      <c r="M3485" s="8"/>
      <c r="N3485" s="8"/>
      <c r="O3485" s="8"/>
      <c r="P3485" s="7">
        <v>-11.73</v>
      </c>
      <c r="Q3485" s="7">
        <v>-2.87</v>
      </c>
      <c r="R3485" s="7">
        <v>-2.0299999999999998</v>
      </c>
      <c r="S3485" s="7">
        <v>-1.48</v>
      </c>
      <c r="T3485" s="7">
        <v>-0.7</v>
      </c>
      <c r="U3485" s="7">
        <v>-0.18</v>
      </c>
      <c r="V3485" s="7">
        <v>0.25</v>
      </c>
      <c r="W3485" s="7">
        <v>0.75</v>
      </c>
      <c r="X3485" s="7">
        <v>1.02</v>
      </c>
      <c r="Y3485" s="7">
        <v>1.46</v>
      </c>
    </row>
    <row r="3486" spans="1:25" x14ac:dyDescent="0.25">
      <c r="A3486" s="9">
        <v>44049</v>
      </c>
      <c r="L3486" s="8"/>
      <c r="M3486" s="8"/>
      <c r="N3486" s="8"/>
      <c r="O3486" s="8"/>
      <c r="P3486" s="7">
        <v>-11.8</v>
      </c>
      <c r="Q3486" s="7">
        <v>-2.84</v>
      </c>
      <c r="R3486" s="7">
        <v>-2</v>
      </c>
      <c r="S3486" s="7">
        <v>-1.24</v>
      </c>
      <c r="T3486" s="7">
        <v>-0.6</v>
      </c>
      <c r="U3486" s="7">
        <v>-0.09</v>
      </c>
      <c r="V3486" s="7">
        <v>0.28000000000000003</v>
      </c>
      <c r="W3486" s="7">
        <v>0.75</v>
      </c>
      <c r="X3486" s="7">
        <v>1.02</v>
      </c>
      <c r="Y3486" s="7">
        <v>1.46</v>
      </c>
    </row>
    <row r="3487" spans="1:25" x14ac:dyDescent="0.25">
      <c r="A3487" s="9">
        <v>44050</v>
      </c>
      <c r="L3487" s="8"/>
      <c r="M3487" s="8"/>
      <c r="N3487" s="8"/>
      <c r="O3487" s="8"/>
      <c r="P3487" s="7">
        <v>-11.66</v>
      </c>
      <c r="Q3487" s="7">
        <v>-2.84</v>
      </c>
      <c r="R3487" s="7">
        <v>-2.0299999999999998</v>
      </c>
      <c r="S3487" s="7">
        <v>-1.48</v>
      </c>
      <c r="T3487" s="7">
        <v>-0.7</v>
      </c>
      <c r="U3487" s="7">
        <v>-0.18</v>
      </c>
      <c r="V3487" s="7">
        <v>0.25</v>
      </c>
      <c r="W3487" s="7">
        <v>0.75</v>
      </c>
      <c r="X3487" s="7">
        <v>1.02</v>
      </c>
      <c r="Y3487" s="7">
        <v>1.46</v>
      </c>
    </row>
    <row r="3488" spans="1:25" x14ac:dyDescent="0.25">
      <c r="A3488" s="9">
        <v>44053</v>
      </c>
      <c r="L3488" s="8"/>
      <c r="M3488" s="8"/>
      <c r="N3488" s="8"/>
      <c r="O3488" s="8"/>
      <c r="P3488" s="7">
        <v>-11.5</v>
      </c>
      <c r="Q3488" s="7">
        <v>-2.84</v>
      </c>
      <c r="R3488" s="7">
        <v>-2.06</v>
      </c>
      <c r="S3488" s="7">
        <v>-1.24</v>
      </c>
      <c r="T3488" s="7">
        <v>-0.6</v>
      </c>
      <c r="U3488" s="7">
        <v>-0.09</v>
      </c>
      <c r="V3488" s="7">
        <v>0.24</v>
      </c>
      <c r="W3488" s="7">
        <v>0.86</v>
      </c>
      <c r="X3488" s="7">
        <v>1.03</v>
      </c>
      <c r="Y3488" s="7">
        <v>1.5</v>
      </c>
    </row>
    <row r="3489" spans="1:25" x14ac:dyDescent="0.25">
      <c r="A3489" s="9">
        <v>44054</v>
      </c>
      <c r="L3489" s="8"/>
      <c r="M3489" s="8"/>
      <c r="N3489" s="8"/>
      <c r="O3489" s="8"/>
      <c r="P3489" s="7">
        <v>-11.66</v>
      </c>
      <c r="Q3489" s="7">
        <v>-2.84</v>
      </c>
      <c r="R3489" s="7">
        <v>-2</v>
      </c>
      <c r="S3489" s="7">
        <v>-1.24</v>
      </c>
      <c r="T3489" s="7">
        <v>-0.6</v>
      </c>
      <c r="U3489" s="7">
        <v>-0.09</v>
      </c>
      <c r="V3489" s="7">
        <v>0.24</v>
      </c>
      <c r="W3489" s="7">
        <v>0.86</v>
      </c>
      <c r="X3489" s="7">
        <v>1.03</v>
      </c>
      <c r="Y3489" s="7">
        <v>1.5</v>
      </c>
    </row>
    <row r="3490" spans="1:25" x14ac:dyDescent="0.25">
      <c r="A3490" s="9">
        <v>44055</v>
      </c>
      <c r="L3490" s="8"/>
      <c r="M3490" s="8"/>
      <c r="N3490" s="8"/>
      <c r="O3490" s="8"/>
      <c r="P3490" s="7">
        <v>-11.73</v>
      </c>
      <c r="Q3490" s="7">
        <v>-2.8</v>
      </c>
      <c r="R3490" s="7">
        <v>-2</v>
      </c>
      <c r="S3490" s="7">
        <v>-1.48</v>
      </c>
      <c r="T3490" s="7">
        <v>-0.7</v>
      </c>
      <c r="U3490" s="7">
        <v>-0.18</v>
      </c>
      <c r="V3490" s="7">
        <v>0.25</v>
      </c>
      <c r="W3490" s="7">
        <v>0.75</v>
      </c>
      <c r="X3490" s="7">
        <v>1.02</v>
      </c>
      <c r="Y3490" s="7">
        <v>1.5</v>
      </c>
    </row>
    <row r="3491" spans="1:25" x14ac:dyDescent="0.25">
      <c r="A3491" s="9">
        <v>44056</v>
      </c>
      <c r="L3491" s="8"/>
      <c r="M3491" s="8"/>
      <c r="N3491" s="8"/>
      <c r="O3491" s="8"/>
      <c r="P3491" s="7">
        <v>-11.73</v>
      </c>
      <c r="Q3491" s="7">
        <v>-2.8</v>
      </c>
      <c r="R3491" s="7">
        <v>-2</v>
      </c>
      <c r="S3491" s="7">
        <v>-1.48</v>
      </c>
      <c r="T3491" s="7">
        <v>-0.7</v>
      </c>
      <c r="U3491" s="7">
        <v>-0.18</v>
      </c>
      <c r="V3491" s="7">
        <v>0.25</v>
      </c>
      <c r="W3491" s="7">
        <v>0.75</v>
      </c>
      <c r="X3491" s="7">
        <v>1.02</v>
      </c>
      <c r="Y3491" s="7">
        <v>1.5</v>
      </c>
    </row>
    <row r="3492" spans="1:25" x14ac:dyDescent="0.25">
      <c r="A3492" s="9">
        <v>44057</v>
      </c>
      <c r="L3492" s="8"/>
      <c r="M3492" s="8"/>
      <c r="N3492" s="8"/>
      <c r="O3492" s="8"/>
      <c r="P3492" s="7">
        <v>-11.73</v>
      </c>
      <c r="Q3492" s="7">
        <v>-2.8</v>
      </c>
      <c r="R3492" s="7">
        <v>-2</v>
      </c>
      <c r="S3492" s="7">
        <v>-1.5</v>
      </c>
      <c r="T3492" s="7">
        <v>-0.8</v>
      </c>
      <c r="U3492" s="7">
        <v>-0.3</v>
      </c>
      <c r="V3492" s="7">
        <v>0.23</v>
      </c>
      <c r="W3492" s="7">
        <v>0.62</v>
      </c>
      <c r="X3492" s="7">
        <v>1</v>
      </c>
      <c r="Y3492" s="7">
        <v>1.46</v>
      </c>
    </row>
    <row r="3493" spans="1:25" x14ac:dyDescent="0.25">
      <c r="A3493" s="9">
        <v>44060</v>
      </c>
      <c r="L3493" s="8"/>
      <c r="M3493" s="8"/>
      <c r="N3493" s="8"/>
      <c r="O3493" s="8"/>
      <c r="P3493" s="7">
        <v>-11.63</v>
      </c>
      <c r="Q3493" s="7">
        <v>-2.77</v>
      </c>
      <c r="R3493" s="7">
        <v>-2</v>
      </c>
      <c r="S3493" s="7">
        <v>-1.49</v>
      </c>
      <c r="T3493" s="7">
        <v>-0.75</v>
      </c>
      <c r="U3493" s="7">
        <v>-0.3</v>
      </c>
      <c r="V3493" s="7">
        <v>0.23</v>
      </c>
      <c r="W3493" s="7">
        <v>0.62</v>
      </c>
      <c r="X3493" s="7">
        <v>1</v>
      </c>
      <c r="Y3493" s="7">
        <v>1.46</v>
      </c>
    </row>
    <row r="3494" spans="1:25" x14ac:dyDescent="0.25">
      <c r="A3494" s="9">
        <v>44061</v>
      </c>
      <c r="L3494" s="8"/>
      <c r="M3494" s="8"/>
      <c r="N3494" s="8"/>
      <c r="O3494" s="8"/>
      <c r="P3494" s="7">
        <v>-11.63</v>
      </c>
      <c r="Q3494" s="7">
        <v>-2.67</v>
      </c>
      <c r="R3494" s="7">
        <v>-2</v>
      </c>
      <c r="S3494" s="7">
        <v>-1.24</v>
      </c>
      <c r="T3494" s="7">
        <v>-0.65</v>
      </c>
      <c r="U3494" s="7">
        <v>-0.18</v>
      </c>
      <c r="V3494" s="7">
        <v>0.25</v>
      </c>
      <c r="W3494" s="7">
        <v>0.75</v>
      </c>
      <c r="X3494" s="7">
        <v>1.02</v>
      </c>
      <c r="Y3494" s="7">
        <v>1.46</v>
      </c>
    </row>
    <row r="3495" spans="1:25" x14ac:dyDescent="0.25">
      <c r="A3495" s="9">
        <v>44062</v>
      </c>
      <c r="L3495" s="8"/>
      <c r="M3495" s="8"/>
      <c r="N3495" s="8"/>
      <c r="O3495" s="8"/>
      <c r="P3495" s="7">
        <v>-11.63</v>
      </c>
      <c r="Q3495" s="7">
        <v>-2.67</v>
      </c>
      <c r="R3495" s="7">
        <v>-2</v>
      </c>
      <c r="S3495" s="7">
        <v>-1.24</v>
      </c>
      <c r="T3495" s="7">
        <v>-0.65</v>
      </c>
      <c r="U3495" s="7">
        <v>-0.18</v>
      </c>
      <c r="V3495" s="7">
        <v>0.25</v>
      </c>
      <c r="W3495" s="7">
        <v>0.75</v>
      </c>
      <c r="X3495" s="7">
        <v>1.02</v>
      </c>
      <c r="Y3495" s="7">
        <v>1.46</v>
      </c>
    </row>
    <row r="3496" spans="1:25" x14ac:dyDescent="0.25">
      <c r="A3496" s="9">
        <v>44063</v>
      </c>
      <c r="L3496" s="8"/>
      <c r="M3496" s="8"/>
      <c r="N3496" s="8"/>
      <c r="O3496" s="8"/>
      <c r="P3496" s="7">
        <v>-11.63</v>
      </c>
      <c r="Q3496" s="7">
        <v>-2.67</v>
      </c>
      <c r="R3496" s="7">
        <v>-2</v>
      </c>
      <c r="S3496" s="7">
        <v>-1.24</v>
      </c>
      <c r="T3496" s="7">
        <v>-0.65</v>
      </c>
      <c r="U3496" s="7">
        <v>-0.18</v>
      </c>
      <c r="V3496" s="7">
        <v>0.25</v>
      </c>
      <c r="W3496" s="7">
        <v>0.75</v>
      </c>
      <c r="X3496" s="7">
        <v>1.02</v>
      </c>
      <c r="Y3496" s="7">
        <v>1.46</v>
      </c>
    </row>
    <row r="3497" spans="1:25" x14ac:dyDescent="0.25">
      <c r="A3497" s="9">
        <v>44064</v>
      </c>
      <c r="L3497" s="8"/>
      <c r="M3497" s="8"/>
      <c r="N3497" s="8"/>
      <c r="O3497" s="8"/>
      <c r="P3497" s="7">
        <v>-11.63</v>
      </c>
      <c r="Q3497" s="7">
        <v>-2.67</v>
      </c>
      <c r="R3497" s="7">
        <v>-2</v>
      </c>
      <c r="S3497" s="7">
        <v>-1.24</v>
      </c>
      <c r="T3497" s="7">
        <v>-0.65</v>
      </c>
      <c r="U3497" s="7">
        <v>-0.18</v>
      </c>
      <c r="V3497" s="7">
        <v>0.25</v>
      </c>
      <c r="W3497" s="7">
        <v>0.75</v>
      </c>
      <c r="X3497" s="7">
        <v>1.02</v>
      </c>
      <c r="Y3497" s="7">
        <v>1.46</v>
      </c>
    </row>
    <row r="3498" spans="1:25" x14ac:dyDescent="0.25">
      <c r="A3498" s="9">
        <v>44067</v>
      </c>
      <c r="L3498" s="8"/>
      <c r="M3498" s="8"/>
      <c r="N3498" s="8"/>
      <c r="O3498" s="8"/>
      <c r="P3498" s="7">
        <v>-11.6</v>
      </c>
      <c r="Q3498" s="7">
        <v>-2.5</v>
      </c>
      <c r="R3498" s="7">
        <v>-1.9</v>
      </c>
      <c r="S3498" s="7">
        <v>-1.48</v>
      </c>
      <c r="T3498" s="7">
        <v>-0.8</v>
      </c>
      <c r="U3498" s="7">
        <v>-0.24</v>
      </c>
      <c r="V3498" s="7">
        <v>0.24</v>
      </c>
      <c r="W3498" s="7">
        <v>0.64</v>
      </c>
      <c r="X3498" s="7">
        <v>1</v>
      </c>
      <c r="Y3498" s="7">
        <v>1.41</v>
      </c>
    </row>
    <row r="3499" spans="1:25" x14ac:dyDescent="0.25">
      <c r="A3499" s="9">
        <v>44068</v>
      </c>
      <c r="L3499" s="8"/>
      <c r="M3499" s="8"/>
      <c r="N3499" s="8"/>
      <c r="O3499" s="8"/>
      <c r="P3499" s="7">
        <v>-11.6</v>
      </c>
      <c r="Q3499" s="7">
        <v>-2.5</v>
      </c>
      <c r="R3499" s="7">
        <v>-1.9</v>
      </c>
      <c r="S3499" s="7">
        <v>-1.48</v>
      </c>
      <c r="T3499" s="7">
        <v>-0.8</v>
      </c>
      <c r="U3499" s="7">
        <v>-0.24</v>
      </c>
      <c r="V3499" s="7">
        <v>0.24</v>
      </c>
      <c r="W3499" s="7">
        <v>0.64</v>
      </c>
      <c r="X3499" s="7">
        <v>1</v>
      </c>
      <c r="Y3499" s="7">
        <v>1.41</v>
      </c>
    </row>
    <row r="3500" spans="1:25" x14ac:dyDescent="0.25">
      <c r="A3500" s="9">
        <v>44069</v>
      </c>
      <c r="L3500" s="8"/>
      <c r="M3500" s="8"/>
      <c r="N3500" s="8"/>
      <c r="O3500" s="8"/>
      <c r="P3500" s="7">
        <v>-11.6</v>
      </c>
      <c r="Q3500" s="7">
        <v>-2.5</v>
      </c>
      <c r="R3500" s="7">
        <v>-1.9</v>
      </c>
      <c r="S3500" s="7">
        <v>-1.48</v>
      </c>
      <c r="T3500" s="7">
        <v>-0.8</v>
      </c>
      <c r="U3500" s="7">
        <v>-0.24</v>
      </c>
      <c r="V3500" s="7">
        <v>0.24</v>
      </c>
      <c r="W3500" s="7">
        <v>0.64</v>
      </c>
      <c r="X3500" s="7">
        <v>1</v>
      </c>
      <c r="Y3500" s="7">
        <v>1.41</v>
      </c>
    </row>
    <row r="3501" spans="1:25" x14ac:dyDescent="0.25">
      <c r="A3501" s="9">
        <v>44070</v>
      </c>
      <c r="L3501" s="8"/>
      <c r="M3501" s="8"/>
      <c r="N3501" s="8"/>
      <c r="O3501" s="8"/>
      <c r="P3501" s="7">
        <v>-11.6</v>
      </c>
      <c r="Q3501" s="7">
        <v>-2.5</v>
      </c>
      <c r="R3501" s="7">
        <v>-1.9</v>
      </c>
      <c r="S3501" s="7">
        <v>-1.48</v>
      </c>
      <c r="T3501" s="7">
        <v>-0.8</v>
      </c>
      <c r="U3501" s="7">
        <v>-0.24</v>
      </c>
      <c r="V3501" s="7">
        <v>0.24</v>
      </c>
      <c r="W3501" s="7">
        <v>0.64</v>
      </c>
      <c r="X3501" s="7">
        <v>1</v>
      </c>
      <c r="Y3501" s="7">
        <v>1.41</v>
      </c>
    </row>
    <row r="3502" spans="1:25" x14ac:dyDescent="0.25">
      <c r="A3502" s="9">
        <v>44071</v>
      </c>
      <c r="L3502" s="8"/>
      <c r="M3502" s="8"/>
      <c r="N3502" s="8"/>
      <c r="O3502" s="8"/>
      <c r="P3502" s="7">
        <v>-11.63</v>
      </c>
      <c r="Q3502" s="7">
        <v>-2.62</v>
      </c>
      <c r="R3502" s="7">
        <v>-1.95</v>
      </c>
      <c r="S3502" s="7">
        <v>-1.24</v>
      </c>
      <c r="T3502" s="7">
        <v>-0.65</v>
      </c>
      <c r="U3502" s="7">
        <v>-0.18</v>
      </c>
      <c r="V3502" s="7">
        <v>0.25</v>
      </c>
      <c r="W3502" s="7">
        <v>0.75</v>
      </c>
      <c r="X3502" s="7">
        <v>1.02</v>
      </c>
      <c r="Y3502" s="7">
        <v>1.46</v>
      </c>
    </row>
    <row r="3503" spans="1:25" x14ac:dyDescent="0.25">
      <c r="A3503" s="9">
        <v>44074</v>
      </c>
      <c r="L3503" s="8"/>
      <c r="M3503" s="8"/>
      <c r="N3503" s="8"/>
      <c r="O3503" s="8"/>
      <c r="P3503" s="7">
        <v>-11.68</v>
      </c>
      <c r="Q3503" s="7">
        <v>-2.5</v>
      </c>
      <c r="R3503" s="7">
        <v>-1.9</v>
      </c>
      <c r="S3503" s="7">
        <v>-1</v>
      </c>
      <c r="T3503" s="7">
        <v>-0.5</v>
      </c>
      <c r="U3503" s="7">
        <v>-0.15</v>
      </c>
      <c r="V3503" s="7">
        <v>0.28000000000000003</v>
      </c>
      <c r="W3503" s="7">
        <v>0.86</v>
      </c>
      <c r="X3503" s="7">
        <v>1</v>
      </c>
      <c r="Y3503" s="7">
        <v>1.5</v>
      </c>
    </row>
    <row r="3504" spans="1:25" x14ac:dyDescent="0.25">
      <c r="A3504" s="9">
        <v>44075</v>
      </c>
      <c r="L3504" s="8"/>
      <c r="M3504" s="8"/>
      <c r="N3504" s="8"/>
      <c r="O3504" s="8"/>
      <c r="P3504" s="7">
        <v>-11.66</v>
      </c>
      <c r="Q3504" s="7">
        <v>-2.5</v>
      </c>
      <c r="R3504" s="7">
        <v>-1.8</v>
      </c>
      <c r="S3504" s="7">
        <v>-1</v>
      </c>
      <c r="T3504" s="7">
        <v>-0.5</v>
      </c>
      <c r="U3504" s="7">
        <v>-0.15</v>
      </c>
      <c r="V3504" s="7">
        <v>0.28000000000000003</v>
      </c>
      <c r="W3504" s="7">
        <v>0.86</v>
      </c>
      <c r="X3504" s="7">
        <v>1</v>
      </c>
      <c r="Y3504" s="7">
        <v>1.5</v>
      </c>
    </row>
    <row r="3505" spans="1:25" x14ac:dyDescent="0.25">
      <c r="A3505" s="9">
        <v>44076</v>
      </c>
      <c r="L3505" s="8"/>
      <c r="M3505" s="8"/>
      <c r="N3505" s="8"/>
      <c r="O3505" s="8"/>
      <c r="P3505" s="7">
        <v>-11.66</v>
      </c>
      <c r="Q3505" s="7">
        <v>-2.5</v>
      </c>
      <c r="R3505" s="7">
        <v>-1.8</v>
      </c>
      <c r="S3505" s="7">
        <v>-1</v>
      </c>
      <c r="T3505" s="7">
        <v>-0.5</v>
      </c>
      <c r="U3505" s="7">
        <v>-0.15</v>
      </c>
      <c r="V3505" s="7">
        <v>0.28000000000000003</v>
      </c>
      <c r="W3505" s="7">
        <v>0.86</v>
      </c>
      <c r="X3505" s="7">
        <v>1</v>
      </c>
      <c r="Y3505" s="7">
        <v>1.5</v>
      </c>
    </row>
    <row r="3506" spans="1:25" x14ac:dyDescent="0.25">
      <c r="A3506" s="9">
        <v>44077</v>
      </c>
      <c r="L3506" s="8"/>
      <c r="M3506" s="8"/>
      <c r="N3506" s="8"/>
      <c r="O3506" s="8"/>
      <c r="P3506" s="7">
        <v>-11.66</v>
      </c>
      <c r="Q3506" s="7">
        <v>-2.5</v>
      </c>
      <c r="R3506" s="7">
        <v>-1.8</v>
      </c>
      <c r="S3506" s="7">
        <v>-1</v>
      </c>
      <c r="T3506" s="7">
        <v>-0.5</v>
      </c>
      <c r="U3506" s="7">
        <v>-0.15</v>
      </c>
      <c r="V3506" s="7">
        <v>0.28000000000000003</v>
      </c>
      <c r="W3506" s="7">
        <v>0.86</v>
      </c>
      <c r="X3506" s="7">
        <v>1</v>
      </c>
      <c r="Y3506" s="7">
        <v>1.5</v>
      </c>
    </row>
    <row r="3507" spans="1:25" x14ac:dyDescent="0.25">
      <c r="A3507" s="9">
        <v>44078</v>
      </c>
      <c r="L3507" s="8"/>
      <c r="M3507" s="8"/>
      <c r="N3507" s="8"/>
      <c r="O3507" s="8"/>
      <c r="P3507" s="7">
        <v>-11.7</v>
      </c>
      <c r="Q3507" s="7">
        <v>-2.6</v>
      </c>
      <c r="R3507" s="7">
        <v>-1.95</v>
      </c>
      <c r="S3507" s="7">
        <v>-1.25</v>
      </c>
      <c r="T3507" s="7">
        <v>-0.65</v>
      </c>
      <c r="U3507" s="7">
        <v>-0.3</v>
      </c>
      <c r="V3507" s="7">
        <v>0.3</v>
      </c>
      <c r="W3507" s="7">
        <v>0.88</v>
      </c>
      <c r="X3507" s="7">
        <v>1.1499999999999999</v>
      </c>
      <c r="Y3507" s="7">
        <v>1.5</v>
      </c>
    </row>
    <row r="3508" spans="1:25" x14ac:dyDescent="0.25">
      <c r="A3508" s="9">
        <v>44082</v>
      </c>
      <c r="L3508" s="8"/>
      <c r="M3508" s="8"/>
      <c r="N3508" s="8"/>
      <c r="O3508" s="8"/>
      <c r="P3508" s="7">
        <v>-12</v>
      </c>
      <c r="Q3508" s="7">
        <v>-2.7</v>
      </c>
      <c r="R3508" s="7">
        <v>-1.95</v>
      </c>
      <c r="S3508" s="7">
        <v>-1.25</v>
      </c>
      <c r="T3508" s="7">
        <v>-0.7</v>
      </c>
      <c r="U3508" s="7">
        <v>-0.3</v>
      </c>
      <c r="V3508" s="7">
        <v>0.3</v>
      </c>
      <c r="W3508" s="7">
        <v>0.86</v>
      </c>
      <c r="X3508" s="7">
        <v>1</v>
      </c>
      <c r="Y3508" s="7">
        <v>1.5</v>
      </c>
    </row>
    <row r="3509" spans="1:25" x14ac:dyDescent="0.25">
      <c r="A3509" s="9">
        <v>44083</v>
      </c>
      <c r="L3509" s="8"/>
      <c r="M3509" s="8"/>
      <c r="N3509" s="8"/>
      <c r="O3509" s="8"/>
      <c r="P3509" s="7">
        <v>-12</v>
      </c>
      <c r="Q3509" s="7">
        <v>-2.7</v>
      </c>
      <c r="R3509" s="7">
        <v>-2</v>
      </c>
      <c r="S3509" s="7">
        <v>-1.44</v>
      </c>
      <c r="T3509" s="7">
        <v>-0.9</v>
      </c>
      <c r="U3509" s="7">
        <v>-0.3</v>
      </c>
      <c r="V3509" s="7">
        <v>0.26</v>
      </c>
      <c r="W3509" s="7">
        <v>0.73</v>
      </c>
      <c r="X3509" s="7">
        <v>1</v>
      </c>
      <c r="Y3509" s="7">
        <v>1.28</v>
      </c>
    </row>
    <row r="3510" spans="1:25" x14ac:dyDescent="0.25">
      <c r="A3510" s="9">
        <v>44084</v>
      </c>
      <c r="L3510" s="8"/>
      <c r="M3510" s="8"/>
      <c r="N3510" s="8"/>
      <c r="O3510" s="8"/>
      <c r="P3510" s="7">
        <v>-12</v>
      </c>
      <c r="Q3510" s="7">
        <v>-2.7</v>
      </c>
      <c r="R3510" s="7">
        <v>-2</v>
      </c>
      <c r="S3510" s="7">
        <v>-1.44</v>
      </c>
      <c r="T3510" s="7">
        <v>-0.9</v>
      </c>
      <c r="U3510" s="7">
        <v>-0.3</v>
      </c>
      <c r="V3510" s="7">
        <v>0.26</v>
      </c>
      <c r="W3510" s="7">
        <v>0.73</v>
      </c>
      <c r="X3510" s="7">
        <v>1</v>
      </c>
      <c r="Y3510" s="7">
        <v>1.28</v>
      </c>
    </row>
    <row r="3511" spans="1:25" x14ac:dyDescent="0.25">
      <c r="A3511" s="9">
        <v>44085</v>
      </c>
      <c r="L3511" s="8"/>
      <c r="M3511" s="8"/>
      <c r="N3511" s="8"/>
      <c r="O3511" s="8"/>
      <c r="P3511" s="7">
        <v>-12</v>
      </c>
      <c r="Q3511" s="7">
        <v>-2.8</v>
      </c>
      <c r="R3511" s="7">
        <v>-2</v>
      </c>
      <c r="S3511" s="7">
        <v>-1.47</v>
      </c>
      <c r="T3511" s="7">
        <v>-0.85</v>
      </c>
      <c r="U3511" s="7">
        <v>-0.3</v>
      </c>
      <c r="V3511" s="7">
        <v>0.21</v>
      </c>
      <c r="W3511" s="7">
        <v>0.73</v>
      </c>
      <c r="X3511" s="7">
        <v>1</v>
      </c>
      <c r="Y3511" s="7">
        <v>1.28</v>
      </c>
    </row>
    <row r="3512" spans="1:25" x14ac:dyDescent="0.25">
      <c r="A3512" s="9">
        <v>44088</v>
      </c>
      <c r="L3512" s="8"/>
      <c r="M3512" s="8"/>
      <c r="N3512" s="8"/>
      <c r="O3512" s="8"/>
      <c r="P3512" s="7">
        <v>-12</v>
      </c>
      <c r="Q3512" s="7">
        <v>-2.8</v>
      </c>
      <c r="R3512" s="7">
        <v>-2</v>
      </c>
      <c r="S3512" s="7">
        <v>-1.44</v>
      </c>
      <c r="T3512" s="7">
        <v>-0.8</v>
      </c>
      <c r="U3512" s="7">
        <v>-0.3</v>
      </c>
      <c r="V3512" s="7">
        <v>0.26</v>
      </c>
      <c r="W3512" s="7">
        <v>0.86</v>
      </c>
      <c r="X3512" s="7">
        <v>1</v>
      </c>
      <c r="Y3512" s="7">
        <v>1.5</v>
      </c>
    </row>
    <row r="3513" spans="1:25" x14ac:dyDescent="0.25">
      <c r="A3513" s="9">
        <v>44089</v>
      </c>
      <c r="L3513" s="8"/>
      <c r="M3513" s="8"/>
      <c r="N3513" s="8"/>
      <c r="O3513" s="8"/>
      <c r="P3513" s="7">
        <v>-12</v>
      </c>
      <c r="Q3513" s="7">
        <v>-2.8</v>
      </c>
      <c r="R3513" s="7">
        <v>-2</v>
      </c>
      <c r="S3513" s="7">
        <v>-1.44</v>
      </c>
      <c r="T3513" s="7">
        <v>-0.8</v>
      </c>
      <c r="U3513" s="7">
        <v>-0.3</v>
      </c>
      <c r="V3513" s="7">
        <v>0.26</v>
      </c>
      <c r="W3513" s="7">
        <v>0.86</v>
      </c>
      <c r="X3513" s="7">
        <v>1</v>
      </c>
      <c r="Y3513" s="7">
        <v>1.5</v>
      </c>
    </row>
    <row r="3514" spans="1:25" x14ac:dyDescent="0.25">
      <c r="A3514" s="9">
        <v>44090</v>
      </c>
      <c r="L3514" s="8"/>
      <c r="M3514" s="8"/>
      <c r="N3514" s="8"/>
      <c r="O3514" s="8"/>
      <c r="P3514" s="7">
        <v>-12</v>
      </c>
      <c r="Q3514" s="7">
        <v>-2.8</v>
      </c>
      <c r="R3514" s="7">
        <v>-2</v>
      </c>
      <c r="S3514" s="7">
        <v>-1.44</v>
      </c>
      <c r="T3514" s="7">
        <v>-0.8</v>
      </c>
      <c r="U3514" s="7">
        <v>-0.3</v>
      </c>
      <c r="V3514" s="7">
        <v>0.26</v>
      </c>
      <c r="W3514" s="7">
        <v>0.86</v>
      </c>
      <c r="X3514" s="7">
        <v>1</v>
      </c>
      <c r="Y3514" s="7">
        <v>1.5</v>
      </c>
    </row>
    <row r="3515" spans="1:25" x14ac:dyDescent="0.25">
      <c r="A3515" s="9">
        <v>44091</v>
      </c>
      <c r="L3515" s="8"/>
      <c r="M3515" s="8"/>
      <c r="N3515" s="8"/>
      <c r="O3515" s="8"/>
      <c r="P3515" s="7">
        <v>-12</v>
      </c>
      <c r="Q3515" s="7">
        <v>-2.8</v>
      </c>
      <c r="R3515" s="7">
        <v>-2</v>
      </c>
      <c r="S3515" s="7">
        <v>-1.5</v>
      </c>
      <c r="T3515" s="7">
        <v>-0.9</v>
      </c>
      <c r="U3515" s="7">
        <v>-0.3</v>
      </c>
      <c r="V3515" s="7">
        <v>0.21</v>
      </c>
      <c r="W3515" s="7">
        <v>0.73</v>
      </c>
      <c r="X3515" s="7">
        <v>1</v>
      </c>
      <c r="Y3515" s="7">
        <v>1.28</v>
      </c>
    </row>
    <row r="3516" spans="1:25" x14ac:dyDescent="0.25">
      <c r="A3516" s="9">
        <v>44092</v>
      </c>
      <c r="L3516" s="8"/>
      <c r="M3516" s="8"/>
      <c r="N3516" s="8"/>
      <c r="O3516" s="8"/>
      <c r="P3516" s="7">
        <v>-12</v>
      </c>
      <c r="Q3516" s="7">
        <v>-2.8</v>
      </c>
      <c r="R3516" s="7">
        <v>-2</v>
      </c>
      <c r="S3516" s="7">
        <v>-1.5</v>
      </c>
      <c r="T3516" s="7">
        <v>-0.9</v>
      </c>
      <c r="U3516" s="7">
        <v>-0.3</v>
      </c>
      <c r="V3516" s="7">
        <v>0.21</v>
      </c>
      <c r="W3516" s="7">
        <v>0.73</v>
      </c>
      <c r="X3516" s="7">
        <v>1</v>
      </c>
      <c r="Y3516" s="7">
        <v>1.28</v>
      </c>
    </row>
    <row r="3517" spans="1:25" x14ac:dyDescent="0.25">
      <c r="A3517" s="9">
        <v>44095</v>
      </c>
      <c r="L3517" s="8"/>
      <c r="M3517" s="8"/>
      <c r="N3517" s="8"/>
      <c r="O3517" s="8"/>
      <c r="P3517" s="7">
        <v>-12</v>
      </c>
      <c r="Q3517" s="7">
        <v>-2.8</v>
      </c>
      <c r="R3517" s="7">
        <v>-2</v>
      </c>
      <c r="S3517" s="7">
        <v>-1.5</v>
      </c>
      <c r="T3517" s="7">
        <v>-0.9</v>
      </c>
      <c r="U3517" s="7">
        <v>-0.3</v>
      </c>
      <c r="V3517" s="7">
        <v>0.21</v>
      </c>
      <c r="W3517" s="7">
        <v>0.73</v>
      </c>
      <c r="X3517" s="7">
        <v>1</v>
      </c>
      <c r="Y3517" s="7">
        <v>1.28</v>
      </c>
    </row>
    <row r="3518" spans="1:25" x14ac:dyDescent="0.25">
      <c r="A3518" s="9">
        <v>44096</v>
      </c>
      <c r="L3518" s="8"/>
      <c r="M3518" s="8"/>
      <c r="N3518" s="8"/>
      <c r="O3518" s="8"/>
      <c r="P3518" s="7">
        <v>-12</v>
      </c>
      <c r="Q3518" s="7">
        <v>-2.8</v>
      </c>
      <c r="R3518" s="7">
        <v>-2</v>
      </c>
      <c r="S3518" s="7">
        <v>-1.5</v>
      </c>
      <c r="T3518" s="7">
        <v>-0.9</v>
      </c>
      <c r="U3518" s="7">
        <v>-0.3</v>
      </c>
      <c r="V3518" s="7">
        <v>0.21</v>
      </c>
      <c r="W3518" s="7">
        <v>0.73</v>
      </c>
      <c r="X3518" s="7">
        <v>1</v>
      </c>
      <c r="Y3518" s="7">
        <v>1.28</v>
      </c>
    </row>
    <row r="3519" spans="1:25" x14ac:dyDescent="0.25">
      <c r="A3519" s="9">
        <v>44097</v>
      </c>
      <c r="L3519" s="8"/>
      <c r="M3519" s="8"/>
      <c r="N3519" s="8"/>
      <c r="O3519" s="8"/>
      <c r="P3519" s="7">
        <v>-12</v>
      </c>
      <c r="Q3519" s="7">
        <v>-2.8</v>
      </c>
      <c r="R3519" s="7">
        <v>-2</v>
      </c>
      <c r="S3519" s="7">
        <v>-1.5</v>
      </c>
      <c r="T3519" s="7">
        <v>-0.9</v>
      </c>
      <c r="U3519" s="7">
        <v>-0.3</v>
      </c>
      <c r="V3519" s="7">
        <v>0.21</v>
      </c>
      <c r="W3519" s="7">
        <v>0.73</v>
      </c>
      <c r="X3519" s="7">
        <v>1</v>
      </c>
      <c r="Y3519" s="7">
        <v>1.28</v>
      </c>
    </row>
    <row r="3520" spans="1:25" x14ac:dyDescent="0.25">
      <c r="A3520" s="9">
        <v>44098</v>
      </c>
      <c r="L3520" s="8"/>
      <c r="M3520" s="8"/>
      <c r="N3520" s="8"/>
      <c r="O3520" s="8"/>
      <c r="P3520" s="7">
        <v>-12</v>
      </c>
      <c r="Q3520" s="7">
        <v>-2.8</v>
      </c>
      <c r="R3520" s="7">
        <v>-2</v>
      </c>
      <c r="S3520" s="7">
        <v>-1.5</v>
      </c>
      <c r="T3520" s="7">
        <v>-0.9</v>
      </c>
      <c r="U3520" s="7">
        <v>-0.3</v>
      </c>
      <c r="V3520" s="7">
        <v>0.21</v>
      </c>
      <c r="W3520" s="7">
        <v>0.73</v>
      </c>
      <c r="X3520" s="7">
        <v>1</v>
      </c>
      <c r="Y3520" s="7">
        <v>1.28</v>
      </c>
    </row>
    <row r="3521" spans="1:25" x14ac:dyDescent="0.25">
      <c r="A3521" s="9">
        <v>44099</v>
      </c>
      <c r="L3521" s="8"/>
      <c r="M3521" s="8"/>
      <c r="N3521" s="8"/>
      <c r="O3521" s="8"/>
      <c r="P3521" s="7">
        <v>-12</v>
      </c>
      <c r="Q3521" s="7">
        <v>-2.84</v>
      </c>
      <c r="R3521" s="7">
        <v>-1.95</v>
      </c>
      <c r="S3521" s="7">
        <v>-1.47</v>
      </c>
      <c r="T3521" s="7">
        <v>-0.85</v>
      </c>
      <c r="U3521" s="7">
        <v>-0.3</v>
      </c>
      <c r="V3521" s="7">
        <v>0.26</v>
      </c>
      <c r="W3521" s="7">
        <v>0.86</v>
      </c>
      <c r="X3521" s="7">
        <v>1</v>
      </c>
      <c r="Y3521" s="7">
        <v>1.5</v>
      </c>
    </row>
    <row r="3522" spans="1:25" x14ac:dyDescent="0.25">
      <c r="A3522" s="9">
        <v>44102</v>
      </c>
      <c r="L3522" s="8"/>
      <c r="M3522" s="8"/>
      <c r="N3522" s="8"/>
      <c r="O3522" s="8"/>
      <c r="P3522" s="7">
        <v>-12</v>
      </c>
      <c r="Q3522" s="7">
        <v>-2.8</v>
      </c>
      <c r="R3522" s="7">
        <v>-1.9</v>
      </c>
      <c r="S3522" s="7">
        <v>-1.47</v>
      </c>
      <c r="T3522" s="7">
        <v>-0.85</v>
      </c>
      <c r="U3522" s="7">
        <v>-0.3</v>
      </c>
      <c r="V3522" s="7">
        <v>0.15</v>
      </c>
      <c r="W3522" s="7">
        <v>0.6</v>
      </c>
      <c r="X3522" s="7">
        <v>1</v>
      </c>
      <c r="Y3522" s="7">
        <v>1.06</v>
      </c>
    </row>
    <row r="3523" spans="1:25" x14ac:dyDescent="0.25">
      <c r="A3523" s="9">
        <v>44103</v>
      </c>
      <c r="L3523" s="8"/>
      <c r="M3523" s="8"/>
      <c r="N3523" s="8"/>
      <c r="O3523" s="8"/>
      <c r="P3523" s="7">
        <v>-12</v>
      </c>
      <c r="Q3523" s="7">
        <v>-2.8</v>
      </c>
      <c r="R3523" s="7">
        <v>-1.9</v>
      </c>
      <c r="S3523" s="7">
        <v>-1.47</v>
      </c>
      <c r="T3523" s="7">
        <v>-0.85</v>
      </c>
      <c r="U3523" s="7">
        <v>-0.3</v>
      </c>
      <c r="V3523" s="7">
        <v>0.15</v>
      </c>
      <c r="W3523" s="7">
        <v>0.6</v>
      </c>
      <c r="X3523" s="7">
        <v>1</v>
      </c>
      <c r="Y3523" s="7">
        <v>1.06</v>
      </c>
    </row>
    <row r="3524" spans="1:25" x14ac:dyDescent="0.25">
      <c r="A3524" s="9">
        <v>44104</v>
      </c>
      <c r="L3524" s="8"/>
      <c r="M3524" s="8"/>
      <c r="N3524" s="8"/>
      <c r="O3524" s="8"/>
      <c r="P3524" s="7">
        <v>-12</v>
      </c>
      <c r="Q3524" s="7">
        <v>-2.8</v>
      </c>
      <c r="R3524" s="7">
        <v>-1.9</v>
      </c>
      <c r="S3524" s="7">
        <v>-1.47</v>
      </c>
      <c r="T3524" s="7">
        <v>-0.85</v>
      </c>
      <c r="U3524" s="7">
        <v>-0.3</v>
      </c>
      <c r="V3524" s="7">
        <v>0.15</v>
      </c>
      <c r="W3524" s="7">
        <v>0.6</v>
      </c>
      <c r="X3524" s="7">
        <v>1</v>
      </c>
      <c r="Y3524" s="7">
        <v>1.06</v>
      </c>
    </row>
    <row r="3525" spans="1:25" x14ac:dyDescent="0.25">
      <c r="A3525" s="9">
        <v>44105</v>
      </c>
      <c r="L3525" s="8"/>
      <c r="M3525" s="8"/>
      <c r="N3525" s="8"/>
      <c r="O3525" s="8"/>
      <c r="P3525" s="7">
        <v>-12</v>
      </c>
      <c r="Q3525" s="7">
        <v>-2.8</v>
      </c>
      <c r="R3525" s="7">
        <v>-1.9</v>
      </c>
      <c r="S3525" s="7">
        <v>-1.47</v>
      </c>
      <c r="T3525" s="7">
        <v>-0.85</v>
      </c>
      <c r="U3525" s="7">
        <v>-0.3</v>
      </c>
      <c r="V3525" s="7">
        <v>0.15</v>
      </c>
      <c r="W3525" s="7">
        <v>0.6</v>
      </c>
      <c r="X3525" s="7">
        <v>1</v>
      </c>
      <c r="Y3525" s="7">
        <v>1.06</v>
      </c>
    </row>
    <row r="3526" spans="1:25" x14ac:dyDescent="0.25">
      <c r="A3526" s="9">
        <v>44106</v>
      </c>
      <c r="L3526" s="8"/>
      <c r="M3526" s="8"/>
      <c r="N3526" s="8"/>
      <c r="O3526" s="8"/>
      <c r="P3526" s="7">
        <v>-12.05</v>
      </c>
      <c r="Q3526" s="7">
        <v>-3</v>
      </c>
      <c r="R3526" s="7">
        <v>-2</v>
      </c>
      <c r="S3526" s="7">
        <v>-1.44</v>
      </c>
      <c r="T3526" s="7">
        <v>-0.85</v>
      </c>
      <c r="U3526" s="7">
        <v>-0.3</v>
      </c>
      <c r="V3526" s="7">
        <v>0.15</v>
      </c>
      <c r="W3526" s="7">
        <v>0.6</v>
      </c>
      <c r="X3526" s="7">
        <v>1</v>
      </c>
      <c r="Y3526" s="7">
        <v>1.28</v>
      </c>
    </row>
    <row r="3527" spans="1:25" x14ac:dyDescent="0.25">
      <c r="A3527" s="9">
        <v>44109</v>
      </c>
      <c r="L3527" s="8"/>
      <c r="M3527" s="8"/>
      <c r="N3527" s="8"/>
      <c r="O3527" s="8"/>
      <c r="P3527" s="7">
        <v>-12.05</v>
      </c>
      <c r="Q3527" s="7">
        <v>-3</v>
      </c>
      <c r="R3527" s="7">
        <v>-2</v>
      </c>
      <c r="S3527" s="7">
        <v>-1.44</v>
      </c>
      <c r="T3527" s="7">
        <v>-0.85</v>
      </c>
      <c r="U3527" s="7">
        <v>-0.3</v>
      </c>
      <c r="V3527" s="7">
        <v>0.15</v>
      </c>
      <c r="W3527" s="7">
        <v>0.6</v>
      </c>
      <c r="X3527" s="7">
        <v>1</v>
      </c>
      <c r="Y3527" s="7">
        <v>1.28</v>
      </c>
    </row>
    <row r="3528" spans="1:25" x14ac:dyDescent="0.25">
      <c r="A3528" s="9">
        <v>44110</v>
      </c>
      <c r="L3528" s="8"/>
      <c r="M3528" s="8"/>
      <c r="N3528" s="8"/>
      <c r="O3528" s="8"/>
      <c r="P3528" s="7">
        <v>-12.05</v>
      </c>
      <c r="Q3528" s="7">
        <v>-3</v>
      </c>
      <c r="R3528" s="7">
        <v>-2</v>
      </c>
      <c r="S3528" s="7">
        <v>-1.44</v>
      </c>
      <c r="T3528" s="7">
        <v>-0.85</v>
      </c>
      <c r="U3528" s="7">
        <v>-0.3</v>
      </c>
      <c r="V3528" s="7">
        <v>0.15</v>
      </c>
      <c r="W3528" s="7">
        <v>0.6</v>
      </c>
      <c r="X3528" s="7">
        <v>1</v>
      </c>
      <c r="Y3528" s="7">
        <v>1.28</v>
      </c>
    </row>
    <row r="3529" spans="1:25" x14ac:dyDescent="0.25">
      <c r="A3529" s="9">
        <v>44111</v>
      </c>
      <c r="L3529" s="8"/>
      <c r="M3529" s="8"/>
      <c r="N3529" s="8"/>
      <c r="O3529" s="8"/>
      <c r="P3529" s="7">
        <v>-12</v>
      </c>
      <c r="Q3529" s="7">
        <v>-2.94</v>
      </c>
      <c r="R3529" s="7">
        <v>-2</v>
      </c>
      <c r="S3529" s="7">
        <v>-1.47</v>
      </c>
      <c r="T3529" s="7">
        <v>-0.9</v>
      </c>
      <c r="U3529" s="7">
        <v>-0.3</v>
      </c>
      <c r="V3529" s="7">
        <v>0.21</v>
      </c>
      <c r="W3529" s="7">
        <v>0.73</v>
      </c>
      <c r="X3529" s="7">
        <v>1</v>
      </c>
      <c r="Y3529" s="7">
        <v>1.5</v>
      </c>
    </row>
    <row r="3530" spans="1:25" x14ac:dyDescent="0.25">
      <c r="A3530" s="9">
        <v>44112</v>
      </c>
      <c r="L3530" s="8"/>
      <c r="M3530" s="8"/>
      <c r="N3530" s="8"/>
      <c r="O3530" s="8"/>
      <c r="P3530" s="7">
        <v>-12</v>
      </c>
      <c r="Q3530" s="7">
        <v>-2.94</v>
      </c>
      <c r="R3530" s="7">
        <v>-2</v>
      </c>
      <c r="S3530" s="7">
        <v>-1.47</v>
      </c>
      <c r="T3530" s="7">
        <v>-0.9</v>
      </c>
      <c r="U3530" s="7">
        <v>-0.3</v>
      </c>
      <c r="V3530" s="7">
        <v>0.21</v>
      </c>
      <c r="W3530" s="7">
        <v>0.73</v>
      </c>
      <c r="X3530" s="7">
        <v>1</v>
      </c>
      <c r="Y3530" s="7">
        <v>1.5</v>
      </c>
    </row>
    <row r="3531" spans="1:25" x14ac:dyDescent="0.25">
      <c r="A3531" s="9">
        <v>44113</v>
      </c>
      <c r="L3531" s="8"/>
      <c r="M3531" s="8"/>
      <c r="N3531" s="8"/>
      <c r="O3531" s="8"/>
      <c r="P3531" s="7">
        <v>-12</v>
      </c>
      <c r="Q3531" s="7">
        <v>-3</v>
      </c>
      <c r="R3531" s="7">
        <v>-2</v>
      </c>
      <c r="S3531" s="7">
        <v>-1.47</v>
      </c>
      <c r="T3531" s="7">
        <v>-0.9</v>
      </c>
      <c r="U3531" s="7">
        <v>-0.3</v>
      </c>
      <c r="V3531" s="7">
        <v>0.21</v>
      </c>
      <c r="W3531" s="7">
        <v>0.73</v>
      </c>
      <c r="X3531" s="7">
        <v>1</v>
      </c>
      <c r="Y3531" s="7">
        <v>1.5</v>
      </c>
    </row>
    <row r="3532" spans="1:25" x14ac:dyDescent="0.25">
      <c r="A3532" s="9">
        <v>44117</v>
      </c>
      <c r="L3532" s="8"/>
      <c r="M3532" s="8"/>
      <c r="N3532" s="8"/>
      <c r="O3532" s="8"/>
      <c r="P3532" s="7">
        <v>-12</v>
      </c>
      <c r="Q3532" s="7">
        <v>-3</v>
      </c>
      <c r="R3532" s="7">
        <v>-2</v>
      </c>
      <c r="S3532" s="7">
        <v>-1.25</v>
      </c>
      <c r="T3532" s="7">
        <v>-0.9</v>
      </c>
      <c r="U3532" s="7">
        <v>-0.3</v>
      </c>
      <c r="V3532" s="7">
        <v>0.3</v>
      </c>
      <c r="W3532" s="7">
        <v>0.86</v>
      </c>
      <c r="X3532" s="7">
        <v>1.1499999999999999</v>
      </c>
      <c r="Y3532" s="7">
        <v>1.5</v>
      </c>
    </row>
    <row r="3533" spans="1:25" x14ac:dyDescent="0.25">
      <c r="A3533" s="9">
        <v>44118</v>
      </c>
      <c r="L3533" s="8"/>
      <c r="M3533" s="8"/>
      <c r="N3533" s="8"/>
      <c r="O3533" s="8"/>
      <c r="P3533" s="7">
        <v>-12</v>
      </c>
      <c r="Q3533" s="7">
        <v>-3</v>
      </c>
      <c r="R3533" s="7">
        <v>-1.95</v>
      </c>
      <c r="S3533" s="7">
        <v>-1</v>
      </c>
      <c r="T3533" s="7">
        <v>-0.5</v>
      </c>
      <c r="U3533" s="7">
        <v>0</v>
      </c>
      <c r="V3533" s="7">
        <v>0.5</v>
      </c>
      <c r="W3533" s="7">
        <v>0.9</v>
      </c>
      <c r="X3533" s="7">
        <v>1.4</v>
      </c>
      <c r="Y3533" s="7">
        <v>1.6</v>
      </c>
    </row>
    <row r="3534" spans="1:25" x14ac:dyDescent="0.25">
      <c r="A3534" s="9">
        <v>44119</v>
      </c>
      <c r="L3534" s="8"/>
      <c r="M3534" s="8"/>
      <c r="N3534" s="8"/>
      <c r="O3534" s="8"/>
      <c r="P3534" s="7">
        <v>-12</v>
      </c>
      <c r="Q3534" s="7">
        <v>-3</v>
      </c>
      <c r="R3534" s="7">
        <v>-1.95</v>
      </c>
      <c r="S3534" s="7">
        <v>-1</v>
      </c>
      <c r="T3534" s="7">
        <v>-0.5</v>
      </c>
      <c r="U3534" s="7">
        <v>0</v>
      </c>
      <c r="V3534" s="7">
        <v>0.5</v>
      </c>
      <c r="W3534" s="7">
        <v>0.9</v>
      </c>
      <c r="X3534" s="7">
        <v>1.4</v>
      </c>
      <c r="Y3534" s="7">
        <v>1.6</v>
      </c>
    </row>
    <row r="3535" spans="1:25" x14ac:dyDescent="0.25">
      <c r="A3535" s="9">
        <v>44120</v>
      </c>
      <c r="L3535" s="8"/>
      <c r="M3535" s="8"/>
      <c r="N3535" s="8"/>
      <c r="O3535" s="8"/>
      <c r="P3535" s="7">
        <v>-12</v>
      </c>
      <c r="Q3535" s="7">
        <v>-3</v>
      </c>
      <c r="R3535" s="7">
        <v>-2</v>
      </c>
      <c r="S3535" s="7">
        <v>-1.25</v>
      </c>
      <c r="T3535" s="7">
        <v>-0.9</v>
      </c>
      <c r="U3535" s="7">
        <v>0</v>
      </c>
      <c r="V3535" s="7">
        <v>0.5</v>
      </c>
      <c r="W3535" s="7">
        <v>0.9</v>
      </c>
      <c r="X3535" s="7">
        <v>1.4</v>
      </c>
      <c r="Y3535" s="7">
        <v>1.6</v>
      </c>
    </row>
    <row r="3536" spans="1:25" x14ac:dyDescent="0.25">
      <c r="A3536" s="9">
        <v>44123</v>
      </c>
      <c r="L3536" s="8"/>
      <c r="M3536" s="8"/>
      <c r="N3536" s="8"/>
      <c r="O3536" s="8"/>
      <c r="P3536" s="7">
        <v>-12</v>
      </c>
      <c r="Q3536" s="7">
        <v>-3.1</v>
      </c>
      <c r="R3536" s="7">
        <v>-2</v>
      </c>
      <c r="S3536" s="7">
        <v>-1</v>
      </c>
      <c r="T3536" s="7">
        <v>-0.7</v>
      </c>
      <c r="U3536" s="7">
        <v>0</v>
      </c>
      <c r="V3536" s="7">
        <v>0.7</v>
      </c>
      <c r="W3536" s="7">
        <v>0.95</v>
      </c>
      <c r="X3536" s="7">
        <v>1.5</v>
      </c>
      <c r="Y3536" s="7">
        <v>1.7</v>
      </c>
    </row>
    <row r="3537" spans="1:25" x14ac:dyDescent="0.25">
      <c r="A3537" s="9">
        <v>44124</v>
      </c>
      <c r="L3537" s="8"/>
      <c r="M3537" s="8"/>
      <c r="N3537" s="8"/>
      <c r="O3537" s="8"/>
      <c r="P3537" s="7">
        <v>-12</v>
      </c>
      <c r="Q3537" s="7">
        <v>-3.1</v>
      </c>
      <c r="R3537" s="7">
        <v>-2</v>
      </c>
      <c r="S3537" s="7">
        <v>-1</v>
      </c>
      <c r="T3537" s="7">
        <v>-0.7</v>
      </c>
      <c r="U3537" s="7">
        <v>0</v>
      </c>
      <c r="V3537" s="7">
        <v>0.7</v>
      </c>
      <c r="W3537" s="7">
        <v>0.95</v>
      </c>
      <c r="X3537" s="7">
        <v>1.5</v>
      </c>
      <c r="Y3537" s="7">
        <v>1.7</v>
      </c>
    </row>
    <row r="3538" spans="1:25" x14ac:dyDescent="0.25">
      <c r="A3538" s="9">
        <v>44125</v>
      </c>
      <c r="L3538" s="8"/>
      <c r="M3538" s="8"/>
      <c r="N3538" s="8"/>
      <c r="O3538" s="8"/>
      <c r="P3538" s="7">
        <v>-12</v>
      </c>
      <c r="Q3538" s="7">
        <v>-3.1</v>
      </c>
      <c r="R3538" s="7">
        <v>-2</v>
      </c>
      <c r="S3538" s="7">
        <v>-1</v>
      </c>
      <c r="T3538" s="7">
        <v>-0.7</v>
      </c>
      <c r="U3538" s="7">
        <v>0</v>
      </c>
      <c r="V3538" s="7">
        <v>0.7</v>
      </c>
      <c r="W3538" s="7">
        <v>0.95</v>
      </c>
      <c r="X3538" s="7">
        <v>1.5</v>
      </c>
      <c r="Y3538" s="7">
        <v>1.7</v>
      </c>
    </row>
    <row r="3539" spans="1:25" x14ac:dyDescent="0.25">
      <c r="A3539" s="9">
        <v>44126</v>
      </c>
      <c r="L3539" s="8"/>
      <c r="M3539" s="8"/>
      <c r="N3539" s="8"/>
      <c r="O3539" s="8"/>
      <c r="P3539" s="7">
        <v>-12</v>
      </c>
      <c r="Q3539" s="7">
        <v>-3.1</v>
      </c>
      <c r="R3539" s="7">
        <v>-2.0499999999999998</v>
      </c>
      <c r="S3539" s="7">
        <v>-1</v>
      </c>
      <c r="T3539" s="7">
        <v>-0.75</v>
      </c>
      <c r="U3539" s="7">
        <v>-0.1</v>
      </c>
      <c r="V3539" s="7">
        <v>0.4</v>
      </c>
      <c r="W3539" s="7">
        <v>0.88</v>
      </c>
      <c r="X3539" s="7">
        <v>1.3</v>
      </c>
      <c r="Y3539" s="7">
        <v>1.7</v>
      </c>
    </row>
    <row r="3540" spans="1:25" x14ac:dyDescent="0.25">
      <c r="A3540" s="9">
        <v>44127</v>
      </c>
      <c r="L3540" s="8"/>
      <c r="M3540" s="8"/>
      <c r="N3540" s="8"/>
      <c r="O3540" s="8"/>
      <c r="P3540" s="7">
        <v>-12</v>
      </c>
      <c r="Q3540" s="7">
        <v>-3.1</v>
      </c>
      <c r="R3540" s="7">
        <v>-2.0499999999999998</v>
      </c>
      <c r="S3540" s="7">
        <v>-1.5</v>
      </c>
      <c r="T3540" s="7">
        <v>-0.85</v>
      </c>
      <c r="U3540" s="7">
        <v>-0.25</v>
      </c>
      <c r="V3540" s="7">
        <v>0.3</v>
      </c>
      <c r="W3540" s="7">
        <v>0.86</v>
      </c>
      <c r="X3540" s="7">
        <v>1.3</v>
      </c>
      <c r="Y3540" s="7">
        <v>1.5</v>
      </c>
    </row>
    <row r="3541" spans="1:25" x14ac:dyDescent="0.25">
      <c r="A3541" s="9">
        <v>44130</v>
      </c>
      <c r="L3541" s="8"/>
      <c r="M3541" s="8"/>
      <c r="N3541" s="8"/>
      <c r="O3541" s="8"/>
      <c r="P3541" s="7">
        <v>-12</v>
      </c>
      <c r="Q3541" s="7">
        <v>-3.05</v>
      </c>
      <c r="R3541" s="7">
        <v>-2.0499999999999998</v>
      </c>
      <c r="S3541" s="7">
        <v>-1.5</v>
      </c>
      <c r="T3541" s="7">
        <v>-0.85</v>
      </c>
      <c r="U3541" s="7">
        <v>-0.25</v>
      </c>
      <c r="V3541" s="7">
        <v>0.3</v>
      </c>
      <c r="W3541" s="7">
        <v>0.86</v>
      </c>
      <c r="X3541" s="7">
        <v>1.3</v>
      </c>
      <c r="Y3541" s="7">
        <v>1.5</v>
      </c>
    </row>
    <row r="3542" spans="1:25" x14ac:dyDescent="0.25">
      <c r="A3542" s="9">
        <v>44131</v>
      </c>
      <c r="L3542" s="8"/>
      <c r="M3542" s="8"/>
      <c r="N3542" s="8"/>
      <c r="O3542" s="8"/>
      <c r="P3542" s="7">
        <v>-12</v>
      </c>
      <c r="Q3542" s="7">
        <v>-3.05</v>
      </c>
      <c r="R3542" s="7">
        <v>-2.0499999999999998</v>
      </c>
      <c r="S3542" s="7">
        <v>-1.5</v>
      </c>
      <c r="T3542" s="7">
        <v>-0.85</v>
      </c>
      <c r="U3542" s="7">
        <v>-0.25</v>
      </c>
      <c r="V3542" s="7">
        <v>0.3</v>
      </c>
      <c r="W3542" s="7">
        <v>0.86</v>
      </c>
      <c r="X3542" s="7">
        <v>1.3</v>
      </c>
      <c r="Y3542" s="7">
        <v>1.5</v>
      </c>
    </row>
    <row r="3543" spans="1:25" x14ac:dyDescent="0.25">
      <c r="A3543" s="9">
        <v>44132</v>
      </c>
      <c r="L3543" s="8"/>
      <c r="M3543" s="8"/>
      <c r="N3543" s="8"/>
      <c r="O3543" s="8"/>
      <c r="P3543" s="7">
        <v>-12</v>
      </c>
      <c r="Q3543" s="7">
        <v>-3.05</v>
      </c>
      <c r="R3543" s="7">
        <v>-2.0499999999999998</v>
      </c>
      <c r="S3543" s="7">
        <v>-1.5</v>
      </c>
      <c r="T3543" s="7">
        <v>-0.85</v>
      </c>
      <c r="U3543" s="7">
        <v>-0.25</v>
      </c>
      <c r="V3543" s="7">
        <v>0.3</v>
      </c>
      <c r="W3543" s="7">
        <v>0.86</v>
      </c>
      <c r="X3543" s="7">
        <v>1.3</v>
      </c>
      <c r="Y3543" s="7">
        <v>1.5</v>
      </c>
    </row>
    <row r="3544" spans="1:25" x14ac:dyDescent="0.25">
      <c r="A3544" s="9">
        <v>44133</v>
      </c>
      <c r="L3544" s="8"/>
      <c r="M3544" s="8"/>
      <c r="N3544" s="8"/>
      <c r="O3544" s="8"/>
      <c r="P3544" s="7">
        <v>-12</v>
      </c>
      <c r="Q3544" s="7">
        <v>-3.05</v>
      </c>
      <c r="R3544" s="7">
        <v>-2.0499999999999998</v>
      </c>
      <c r="S3544" s="7">
        <v>-1.5</v>
      </c>
      <c r="T3544" s="7">
        <v>-0.85</v>
      </c>
      <c r="U3544" s="7">
        <v>-0.25</v>
      </c>
      <c r="V3544" s="7">
        <v>0.3</v>
      </c>
      <c r="W3544" s="7">
        <v>0.86</v>
      </c>
      <c r="X3544" s="7">
        <v>1.3</v>
      </c>
      <c r="Y3544" s="7">
        <v>1.5</v>
      </c>
    </row>
    <row r="3545" spans="1:25" x14ac:dyDescent="0.25">
      <c r="A3545" s="9">
        <v>44134</v>
      </c>
      <c r="L3545" s="8"/>
      <c r="M3545" s="8"/>
      <c r="N3545" s="8"/>
      <c r="O3545" s="8"/>
      <c r="P3545" s="7">
        <v>-12</v>
      </c>
      <c r="Q3545" s="7">
        <v>-3</v>
      </c>
      <c r="R3545" s="7">
        <v>-2</v>
      </c>
      <c r="S3545" s="7">
        <v>-1.25</v>
      </c>
      <c r="T3545" s="7">
        <v>-0.85</v>
      </c>
      <c r="U3545" s="7">
        <v>-0.25</v>
      </c>
      <c r="V3545" s="7">
        <v>0.3</v>
      </c>
      <c r="W3545" s="7">
        <v>0.86</v>
      </c>
      <c r="X3545" s="7">
        <v>1.3</v>
      </c>
      <c r="Y3545" s="7">
        <v>1.5</v>
      </c>
    </row>
    <row r="3546" spans="1:25" x14ac:dyDescent="0.25">
      <c r="A3546" s="9">
        <v>44138</v>
      </c>
      <c r="L3546" s="8"/>
      <c r="M3546" s="8"/>
      <c r="N3546" s="8"/>
      <c r="O3546" s="8"/>
      <c r="P3546" s="7">
        <v>-11.95</v>
      </c>
      <c r="Q3546" s="7">
        <v>-3</v>
      </c>
      <c r="R3546" s="7">
        <v>-2.1</v>
      </c>
      <c r="S3546" s="7">
        <v>-1.5</v>
      </c>
      <c r="T3546" s="7">
        <v>-0.9</v>
      </c>
      <c r="U3546" s="7">
        <v>-0.3</v>
      </c>
      <c r="V3546" s="7">
        <v>0.21</v>
      </c>
      <c r="W3546" s="7">
        <v>0.7</v>
      </c>
      <c r="X3546" s="7">
        <v>0.95</v>
      </c>
      <c r="Y3546" s="7">
        <v>1.1499999999999999</v>
      </c>
    </row>
    <row r="3547" spans="1:25" x14ac:dyDescent="0.25">
      <c r="A3547" s="9">
        <v>44139</v>
      </c>
      <c r="L3547" s="8"/>
      <c r="M3547" s="8"/>
      <c r="N3547" s="8"/>
      <c r="O3547" s="8"/>
      <c r="P3547" s="7">
        <v>-11.95</v>
      </c>
      <c r="Q3547" s="7">
        <v>-3</v>
      </c>
      <c r="R3547" s="7">
        <v>-2.1</v>
      </c>
      <c r="S3547" s="7">
        <v>-1.5</v>
      </c>
      <c r="T3547" s="7">
        <v>-0.9</v>
      </c>
      <c r="U3547" s="7">
        <v>-0.3</v>
      </c>
      <c r="V3547" s="7">
        <v>0.21</v>
      </c>
      <c r="W3547" s="7">
        <v>0.7</v>
      </c>
      <c r="X3547" s="7">
        <v>0.95</v>
      </c>
      <c r="Y3547" s="7">
        <v>1.1499999999999999</v>
      </c>
    </row>
    <row r="3548" spans="1:25" x14ac:dyDescent="0.25">
      <c r="A3548" s="9">
        <v>44140</v>
      </c>
      <c r="L3548" s="8"/>
      <c r="M3548" s="8"/>
      <c r="N3548" s="8"/>
      <c r="O3548" s="8"/>
      <c r="P3548" s="7">
        <v>-11.95</v>
      </c>
      <c r="Q3548" s="7">
        <v>-3</v>
      </c>
      <c r="R3548" s="7">
        <v>-2.1</v>
      </c>
      <c r="S3548" s="7">
        <v>-1.5</v>
      </c>
      <c r="T3548" s="7">
        <v>-0.9</v>
      </c>
      <c r="U3548" s="7">
        <v>-0.3</v>
      </c>
      <c r="V3548" s="7">
        <v>0.21</v>
      </c>
      <c r="W3548" s="7">
        <v>0.7</v>
      </c>
      <c r="X3548" s="7">
        <v>0.95</v>
      </c>
      <c r="Y3548" s="7">
        <v>1.1499999999999999</v>
      </c>
    </row>
    <row r="3549" spans="1:25" x14ac:dyDescent="0.25">
      <c r="A3549" s="9">
        <v>44141</v>
      </c>
      <c r="L3549" s="8"/>
      <c r="M3549" s="8"/>
      <c r="N3549" s="8"/>
      <c r="O3549" s="8"/>
      <c r="P3549" s="7">
        <v>-11.9</v>
      </c>
      <c r="Q3549" s="7">
        <v>-3</v>
      </c>
      <c r="R3549" s="7">
        <v>-2.0499999999999998</v>
      </c>
      <c r="S3549" s="7">
        <v>-1.5</v>
      </c>
      <c r="T3549" s="7">
        <v>-0.9</v>
      </c>
      <c r="U3549" s="7">
        <v>-0.3</v>
      </c>
      <c r="V3549" s="7">
        <v>0.21</v>
      </c>
      <c r="W3549" s="7">
        <v>0.7</v>
      </c>
      <c r="X3549" s="7">
        <v>0.95</v>
      </c>
      <c r="Y3549" s="7">
        <v>1.1499999999999999</v>
      </c>
    </row>
    <row r="3550" spans="1:25" x14ac:dyDescent="0.25">
      <c r="A3550" s="9">
        <v>44144</v>
      </c>
      <c r="L3550" s="8"/>
      <c r="M3550" s="8"/>
      <c r="N3550" s="8"/>
      <c r="O3550" s="8"/>
      <c r="P3550" s="7">
        <v>-11.9</v>
      </c>
      <c r="Q3550" s="7">
        <v>-3</v>
      </c>
      <c r="R3550" s="7">
        <v>-2</v>
      </c>
      <c r="S3550" s="7">
        <v>-1.5</v>
      </c>
      <c r="T3550" s="7">
        <v>-0.85</v>
      </c>
      <c r="U3550" s="7">
        <v>-0.3</v>
      </c>
      <c r="V3550" s="7">
        <v>0.2</v>
      </c>
      <c r="W3550" s="7">
        <v>0.6</v>
      </c>
      <c r="X3550" s="7">
        <v>0.9</v>
      </c>
      <c r="Y3550" s="7">
        <v>1</v>
      </c>
    </row>
    <row r="3551" spans="1:25" x14ac:dyDescent="0.25">
      <c r="A3551" s="9">
        <v>44145</v>
      </c>
      <c r="L3551" s="8"/>
      <c r="M3551" s="8"/>
      <c r="N3551" s="8"/>
      <c r="O3551" s="8"/>
      <c r="P3551" s="7">
        <v>-11.8</v>
      </c>
      <c r="Q3551" s="7">
        <v>-3</v>
      </c>
      <c r="R3551" s="7">
        <v>-2.0499999999999998</v>
      </c>
      <c r="S3551" s="7">
        <v>-1.5</v>
      </c>
      <c r="T3551" s="7">
        <v>-0.9</v>
      </c>
      <c r="U3551" s="7">
        <v>-0.3</v>
      </c>
      <c r="V3551" s="7">
        <v>0.21</v>
      </c>
      <c r="W3551" s="7">
        <v>0.7</v>
      </c>
      <c r="X3551" s="7">
        <v>0.95</v>
      </c>
      <c r="Y3551" s="7">
        <v>1.1499999999999999</v>
      </c>
    </row>
    <row r="3552" spans="1:25" x14ac:dyDescent="0.25">
      <c r="A3552" s="9">
        <v>44146</v>
      </c>
      <c r="L3552" s="8"/>
      <c r="M3552" s="8"/>
      <c r="N3552" s="8"/>
      <c r="O3552" s="8"/>
      <c r="P3552" s="7">
        <v>-11.8</v>
      </c>
      <c r="Q3552" s="7">
        <v>-3</v>
      </c>
      <c r="R3552" s="7">
        <v>-2.0499999999999998</v>
      </c>
      <c r="S3552" s="7">
        <v>-1.5</v>
      </c>
      <c r="T3552" s="7">
        <v>-0.9</v>
      </c>
      <c r="U3552" s="7">
        <v>-0.3</v>
      </c>
      <c r="V3552" s="7">
        <v>0.21</v>
      </c>
      <c r="W3552" s="7">
        <v>0.7</v>
      </c>
      <c r="X3552" s="7">
        <v>0.95</v>
      </c>
      <c r="Y3552" s="7">
        <v>1.1499999999999999</v>
      </c>
    </row>
    <row r="3553" spans="1:25" x14ac:dyDescent="0.25">
      <c r="A3553" s="9">
        <v>44147</v>
      </c>
      <c r="L3553" s="8"/>
      <c r="M3553" s="8"/>
      <c r="N3553" s="8"/>
      <c r="O3553" s="8"/>
      <c r="P3553" s="7">
        <v>-11.9</v>
      </c>
      <c r="Q3553" s="7">
        <v>-3</v>
      </c>
      <c r="R3553" s="7">
        <v>-2.1</v>
      </c>
      <c r="S3553" s="7">
        <v>-1.5</v>
      </c>
      <c r="T3553" s="7">
        <v>-0.9</v>
      </c>
      <c r="U3553" s="7">
        <v>-0.3</v>
      </c>
      <c r="V3553" s="7">
        <v>0.21</v>
      </c>
      <c r="W3553" s="7">
        <v>0.7</v>
      </c>
      <c r="X3553" s="7">
        <v>0.95</v>
      </c>
      <c r="Y3553" s="7">
        <v>1.1499999999999999</v>
      </c>
    </row>
    <row r="3554" spans="1:25" x14ac:dyDescent="0.25">
      <c r="A3554" s="9">
        <v>44148</v>
      </c>
      <c r="L3554" s="8"/>
      <c r="M3554" s="8"/>
      <c r="N3554" s="8"/>
      <c r="O3554" s="8"/>
      <c r="P3554" s="7">
        <v>-12</v>
      </c>
      <c r="Q3554" s="7">
        <v>-3</v>
      </c>
      <c r="R3554" s="7">
        <v>-2.0099999999999998</v>
      </c>
      <c r="S3554" s="7">
        <v>-1.5</v>
      </c>
      <c r="T3554" s="7">
        <v>-0.9</v>
      </c>
      <c r="U3554" s="7">
        <v>-0.3</v>
      </c>
      <c r="V3554" s="7">
        <v>0.21</v>
      </c>
      <c r="W3554" s="7">
        <v>0.7</v>
      </c>
      <c r="X3554" s="7">
        <v>0.95</v>
      </c>
      <c r="Y3554" s="7">
        <v>1.18</v>
      </c>
    </row>
    <row r="3555" spans="1:25" x14ac:dyDescent="0.25">
      <c r="A3555" s="9">
        <v>44151</v>
      </c>
      <c r="L3555" s="8"/>
      <c r="M3555" s="8"/>
      <c r="N3555" s="8"/>
      <c r="O3555" s="8"/>
      <c r="P3555" s="7">
        <v>-11.9</v>
      </c>
      <c r="Q3555" s="7">
        <v>-3</v>
      </c>
      <c r="R3555" s="7">
        <v>-2.06</v>
      </c>
      <c r="S3555" s="7">
        <v>-1.47</v>
      </c>
      <c r="T3555" s="7">
        <v>-0.89</v>
      </c>
      <c r="U3555" s="7">
        <v>-0.3</v>
      </c>
      <c r="V3555" s="7">
        <v>0.16</v>
      </c>
      <c r="W3555" s="7">
        <v>0.8</v>
      </c>
      <c r="X3555" s="7">
        <v>1</v>
      </c>
      <c r="Y3555" s="7">
        <v>1.3</v>
      </c>
    </row>
    <row r="3556" spans="1:25" x14ac:dyDescent="0.25">
      <c r="A3556" s="9">
        <v>44152</v>
      </c>
      <c r="L3556" s="8"/>
      <c r="M3556" s="8"/>
      <c r="N3556" s="8"/>
      <c r="O3556" s="8"/>
      <c r="P3556" s="7">
        <v>-11.8</v>
      </c>
      <c r="Q3556" s="7">
        <v>-3</v>
      </c>
      <c r="R3556" s="7">
        <v>-2.0099999999999998</v>
      </c>
      <c r="S3556" s="7">
        <v>-1.44</v>
      </c>
      <c r="T3556" s="7">
        <v>-0.89</v>
      </c>
      <c r="U3556" s="7">
        <v>-0.3</v>
      </c>
      <c r="V3556" s="7">
        <v>0.1</v>
      </c>
      <c r="W3556" s="7">
        <v>0.65</v>
      </c>
      <c r="X3556" s="7">
        <v>0.95</v>
      </c>
      <c r="Y3556" s="7">
        <v>1.18</v>
      </c>
    </row>
    <row r="3557" spans="1:25" x14ac:dyDescent="0.25">
      <c r="A3557" s="9">
        <v>44153</v>
      </c>
      <c r="L3557" s="8"/>
      <c r="M3557" s="8"/>
      <c r="N3557" s="8"/>
      <c r="O3557" s="8"/>
      <c r="P3557" s="7">
        <v>-11.8</v>
      </c>
      <c r="Q3557" s="7">
        <v>-3</v>
      </c>
      <c r="R3557" s="7">
        <v>-2.0099999999999998</v>
      </c>
      <c r="S3557" s="7">
        <v>-1.44</v>
      </c>
      <c r="T3557" s="7">
        <v>-0.89</v>
      </c>
      <c r="U3557" s="7">
        <v>-0.3</v>
      </c>
      <c r="V3557" s="7">
        <v>0.1</v>
      </c>
      <c r="W3557" s="7">
        <v>0.65</v>
      </c>
      <c r="X3557" s="7">
        <v>0.95</v>
      </c>
      <c r="Y3557" s="7">
        <v>1.18</v>
      </c>
    </row>
    <row r="3558" spans="1:25" x14ac:dyDescent="0.25">
      <c r="A3558" s="9">
        <v>44154</v>
      </c>
      <c r="L3558" s="8"/>
      <c r="M3558" s="8"/>
      <c r="N3558" s="8"/>
      <c r="O3558" s="8"/>
      <c r="P3558" s="7">
        <v>-11.6</v>
      </c>
      <c r="Q3558" s="7">
        <v>-3</v>
      </c>
      <c r="R3558" s="7">
        <v>-2.1</v>
      </c>
      <c r="S3558" s="7">
        <v>-1.47</v>
      </c>
      <c r="T3558" s="7">
        <v>-0.98</v>
      </c>
      <c r="U3558" s="7">
        <v>-0.3</v>
      </c>
      <c r="V3558" s="7">
        <v>0.05</v>
      </c>
      <c r="W3558" s="7">
        <v>0.5</v>
      </c>
      <c r="X3558" s="7">
        <v>0.9</v>
      </c>
      <c r="Y3558" s="7">
        <v>1.06</v>
      </c>
    </row>
    <row r="3559" spans="1:25" x14ac:dyDescent="0.25">
      <c r="A3559" s="9">
        <v>44155</v>
      </c>
      <c r="L3559" s="8"/>
      <c r="M3559" s="8"/>
      <c r="N3559" s="8"/>
      <c r="O3559" s="8"/>
      <c r="P3559" s="7">
        <v>-11.8</v>
      </c>
      <c r="Q3559" s="7">
        <v>-3</v>
      </c>
      <c r="R3559" s="7">
        <v>-2.0099999999999998</v>
      </c>
      <c r="S3559" s="7">
        <v>-1.47</v>
      </c>
      <c r="T3559" s="7">
        <v>-0.98</v>
      </c>
      <c r="U3559" s="7">
        <v>-0.3</v>
      </c>
      <c r="V3559" s="7">
        <v>0.05</v>
      </c>
      <c r="W3559" s="7">
        <v>0.5</v>
      </c>
      <c r="X3559" s="7">
        <v>0.9</v>
      </c>
      <c r="Y3559" s="7">
        <v>1.06</v>
      </c>
    </row>
    <row r="3560" spans="1:25" x14ac:dyDescent="0.25">
      <c r="A3560" s="9">
        <v>44158</v>
      </c>
      <c r="L3560" s="8"/>
      <c r="M3560" s="8"/>
      <c r="N3560" s="8"/>
      <c r="O3560" s="8"/>
      <c r="P3560" s="7">
        <v>-11.8</v>
      </c>
      <c r="Q3560" s="7">
        <v>-2.95</v>
      </c>
      <c r="R3560" s="7">
        <v>-2.0099999999999998</v>
      </c>
      <c r="S3560" s="7">
        <v>-1.44</v>
      </c>
      <c r="T3560" s="7">
        <v>-0.99</v>
      </c>
      <c r="U3560" s="7">
        <v>-0.38</v>
      </c>
      <c r="V3560" s="7">
        <v>0.1</v>
      </c>
      <c r="W3560" s="7">
        <v>0.5</v>
      </c>
      <c r="X3560" s="7">
        <v>0.9</v>
      </c>
      <c r="Y3560" s="7">
        <v>1.06</v>
      </c>
    </row>
    <row r="3561" spans="1:25" x14ac:dyDescent="0.25">
      <c r="A3561" s="9">
        <v>44159</v>
      </c>
      <c r="L3561" s="8"/>
      <c r="M3561" s="8"/>
      <c r="N3561" s="8"/>
      <c r="O3561" s="8"/>
      <c r="P3561" s="7">
        <v>-11.8</v>
      </c>
      <c r="Q3561" s="7">
        <v>-2.95</v>
      </c>
      <c r="R3561" s="7">
        <v>-2.0099999999999998</v>
      </c>
      <c r="S3561" s="7">
        <v>-1.44</v>
      </c>
      <c r="T3561" s="7">
        <v>-0.99</v>
      </c>
      <c r="U3561" s="7">
        <v>-0.38</v>
      </c>
      <c r="V3561" s="7">
        <v>0.1</v>
      </c>
      <c r="W3561" s="7">
        <v>0.5</v>
      </c>
      <c r="X3561" s="7">
        <v>0.9</v>
      </c>
      <c r="Y3561" s="7">
        <v>1.06</v>
      </c>
    </row>
    <row r="3562" spans="1:25" x14ac:dyDescent="0.25">
      <c r="A3562" s="9">
        <v>44160</v>
      </c>
      <c r="L3562" s="8"/>
      <c r="M3562" s="8"/>
      <c r="N3562" s="8"/>
      <c r="O3562" s="8"/>
      <c r="P3562" s="7">
        <v>-11.7</v>
      </c>
      <c r="Q3562" s="7">
        <v>-3</v>
      </c>
      <c r="R3562" s="7">
        <v>-2.0099999999999998</v>
      </c>
      <c r="S3562" s="7">
        <v>-1.47</v>
      </c>
      <c r="T3562" s="7">
        <v>-0.98</v>
      </c>
      <c r="U3562" s="7">
        <v>-0.3</v>
      </c>
      <c r="V3562" s="7">
        <v>0.05</v>
      </c>
      <c r="W3562" s="7">
        <v>0.5</v>
      </c>
      <c r="X3562" s="7">
        <v>0.9</v>
      </c>
      <c r="Y3562" s="7">
        <v>1.06</v>
      </c>
    </row>
    <row r="3563" spans="1:25" x14ac:dyDescent="0.25">
      <c r="A3563" s="9">
        <v>44161</v>
      </c>
      <c r="L3563" s="8"/>
      <c r="M3563" s="8"/>
      <c r="N3563" s="8"/>
      <c r="O3563" s="8"/>
      <c r="P3563" s="7">
        <v>-11.7</v>
      </c>
      <c r="Q3563" s="7">
        <v>-3</v>
      </c>
      <c r="R3563" s="7">
        <v>-2.0099999999999998</v>
      </c>
      <c r="S3563" s="7">
        <v>-1.47</v>
      </c>
      <c r="T3563" s="7">
        <v>-0.98</v>
      </c>
      <c r="U3563" s="7">
        <v>-0.3</v>
      </c>
      <c r="V3563" s="7">
        <v>0.05</v>
      </c>
      <c r="W3563" s="7">
        <v>0.5</v>
      </c>
      <c r="X3563" s="7">
        <v>0.9</v>
      </c>
      <c r="Y3563" s="7">
        <v>1.06</v>
      </c>
    </row>
    <row r="3564" spans="1:25" x14ac:dyDescent="0.25">
      <c r="A3564" s="9">
        <v>44162</v>
      </c>
      <c r="L3564" s="8"/>
      <c r="M3564" s="8"/>
      <c r="N3564" s="8"/>
      <c r="O3564" s="8"/>
      <c r="P3564" s="7">
        <v>-11.5</v>
      </c>
      <c r="Q3564" s="7">
        <v>-2.9</v>
      </c>
      <c r="R3564" s="7">
        <v>-2</v>
      </c>
      <c r="S3564" s="7">
        <v>-1.42</v>
      </c>
      <c r="T3564" s="7">
        <v>-0.98</v>
      </c>
      <c r="U3564" s="7">
        <v>-0.3</v>
      </c>
      <c r="V3564" s="7">
        <v>0.05</v>
      </c>
      <c r="W3564" s="7">
        <v>0.5</v>
      </c>
      <c r="X3564" s="7">
        <v>0.9</v>
      </c>
      <c r="Y3564" s="7">
        <v>1.06</v>
      </c>
    </row>
    <row r="3565" spans="1:25" x14ac:dyDescent="0.25">
      <c r="A3565" s="9">
        <v>44165</v>
      </c>
      <c r="L3565" s="8"/>
      <c r="M3565" s="8"/>
      <c r="N3565" s="8"/>
      <c r="O3565" s="8"/>
      <c r="P3565" s="7">
        <v>-11.5</v>
      </c>
      <c r="Q3565" s="7">
        <v>-2.9</v>
      </c>
      <c r="R3565" s="7">
        <v>-2.0099999999999998</v>
      </c>
      <c r="S3565" s="7">
        <v>-1.44</v>
      </c>
      <c r="T3565" s="7">
        <v>-0.98</v>
      </c>
      <c r="U3565" s="7">
        <v>-0.3</v>
      </c>
      <c r="V3565" s="7">
        <v>0.05</v>
      </c>
      <c r="W3565" s="7">
        <v>0.5</v>
      </c>
      <c r="X3565" s="7">
        <v>0.9</v>
      </c>
      <c r="Y3565" s="7">
        <v>1.06</v>
      </c>
    </row>
    <row r="3566" spans="1:25" x14ac:dyDescent="0.25">
      <c r="A3566" s="9">
        <v>44166</v>
      </c>
      <c r="L3566" s="8"/>
      <c r="M3566" s="8"/>
      <c r="N3566" s="8"/>
      <c r="O3566" s="8"/>
      <c r="P3566" s="7">
        <v>-11.5</v>
      </c>
      <c r="Q3566" s="7">
        <v>-2.9</v>
      </c>
      <c r="R3566" s="7">
        <v>-2.0099999999999998</v>
      </c>
      <c r="S3566" s="7">
        <v>-1.47</v>
      </c>
      <c r="T3566" s="7">
        <v>-0.99</v>
      </c>
      <c r="U3566" s="7">
        <v>-0.38</v>
      </c>
      <c r="V3566" s="7">
        <v>0.05</v>
      </c>
      <c r="W3566" s="7">
        <v>0.5</v>
      </c>
      <c r="X3566" s="7">
        <v>0.9</v>
      </c>
      <c r="Y3566" s="7">
        <v>1.06</v>
      </c>
    </row>
    <row r="3567" spans="1:25" x14ac:dyDescent="0.25">
      <c r="A3567" s="9">
        <v>44167</v>
      </c>
      <c r="L3567" s="8"/>
      <c r="M3567" s="8"/>
      <c r="N3567" s="8"/>
      <c r="O3567" s="8"/>
      <c r="P3567" s="7">
        <v>-11.5</v>
      </c>
      <c r="Q3567" s="7">
        <v>-2.9</v>
      </c>
      <c r="R3567" s="7">
        <v>-2.0099999999999998</v>
      </c>
      <c r="S3567" s="7">
        <v>-1.47</v>
      </c>
      <c r="T3567" s="7">
        <v>-0.99</v>
      </c>
      <c r="U3567" s="7">
        <v>-0.38</v>
      </c>
      <c r="V3567" s="7">
        <v>0.05</v>
      </c>
      <c r="W3567" s="7">
        <v>0.5</v>
      </c>
      <c r="X3567" s="7">
        <v>0.9</v>
      </c>
      <c r="Y3567" s="7">
        <v>1.06</v>
      </c>
    </row>
    <row r="3568" spans="1:25" x14ac:dyDescent="0.25">
      <c r="A3568" s="9">
        <v>44168</v>
      </c>
      <c r="L3568" s="8"/>
      <c r="M3568" s="8"/>
      <c r="N3568" s="8"/>
      <c r="O3568" s="8"/>
      <c r="P3568" s="7">
        <v>-11.5</v>
      </c>
      <c r="Q3568" s="7">
        <v>-2.9</v>
      </c>
      <c r="R3568" s="7">
        <v>-2.0099999999999998</v>
      </c>
      <c r="S3568" s="7">
        <v>-1.47</v>
      </c>
      <c r="T3568" s="7">
        <v>-0.99</v>
      </c>
      <c r="U3568" s="7">
        <v>-0.38</v>
      </c>
      <c r="V3568" s="7">
        <v>0.05</v>
      </c>
      <c r="W3568" s="7">
        <v>0.5</v>
      </c>
      <c r="X3568" s="7">
        <v>0.9</v>
      </c>
      <c r="Y3568" s="7">
        <v>1.06</v>
      </c>
    </row>
    <row r="3569" spans="1:25" x14ac:dyDescent="0.25">
      <c r="A3569" s="9">
        <v>44169</v>
      </c>
      <c r="L3569" s="8"/>
      <c r="M3569" s="8"/>
      <c r="N3569" s="8"/>
      <c r="O3569" s="8"/>
      <c r="P3569" s="7">
        <v>-11.5</v>
      </c>
      <c r="Q3569" s="7">
        <v>-2.9</v>
      </c>
      <c r="R3569" s="7">
        <v>-2.2000000000000002</v>
      </c>
      <c r="S3569" s="7">
        <v>-1.47</v>
      </c>
      <c r="T3569" s="7">
        <v>-0.99</v>
      </c>
      <c r="U3569" s="7">
        <v>-0.38</v>
      </c>
      <c r="V3569" s="7">
        <v>0.11</v>
      </c>
      <c r="W3569" s="7">
        <v>0.7</v>
      </c>
      <c r="X3569" s="7">
        <v>1</v>
      </c>
      <c r="Y3569" s="7">
        <v>1.06</v>
      </c>
    </row>
    <row r="3570" spans="1:25" x14ac:dyDescent="0.25">
      <c r="A3570" s="9">
        <v>44172</v>
      </c>
      <c r="L3570" s="8"/>
      <c r="M3570" s="8"/>
      <c r="N3570" s="8"/>
      <c r="O3570" s="8"/>
      <c r="P3570" s="7">
        <v>-11.5</v>
      </c>
      <c r="Q3570" s="7">
        <v>-2.9</v>
      </c>
      <c r="R3570" s="7">
        <v>-2.2000000000000002</v>
      </c>
      <c r="S3570" s="7">
        <v>-1.47</v>
      </c>
      <c r="T3570" s="7">
        <v>-0.99</v>
      </c>
      <c r="U3570" s="7">
        <v>-0.38</v>
      </c>
      <c r="V3570" s="7">
        <v>0.11</v>
      </c>
      <c r="W3570" s="7">
        <v>0.7</v>
      </c>
      <c r="X3570" s="7">
        <v>1</v>
      </c>
      <c r="Y3570" s="7">
        <v>1.06</v>
      </c>
    </row>
    <row r="3571" spans="1:25" x14ac:dyDescent="0.25">
      <c r="A3571" s="9">
        <v>44173</v>
      </c>
      <c r="L3571" s="8"/>
      <c r="M3571" s="8"/>
      <c r="N3571" s="8"/>
      <c r="O3571" s="8"/>
      <c r="P3571" s="7">
        <v>-11.5</v>
      </c>
      <c r="Q3571" s="7">
        <v>-2.9</v>
      </c>
      <c r="R3571" s="7">
        <v>-2.2000000000000002</v>
      </c>
      <c r="S3571" s="7">
        <v>-1.47</v>
      </c>
      <c r="T3571" s="7">
        <v>-0.99</v>
      </c>
      <c r="U3571" s="7">
        <v>-0.38</v>
      </c>
      <c r="V3571" s="7">
        <v>0.11</v>
      </c>
      <c r="W3571" s="7">
        <v>0.7</v>
      </c>
      <c r="X3571" s="7">
        <v>1</v>
      </c>
      <c r="Y3571" s="7">
        <v>1.06</v>
      </c>
    </row>
    <row r="3572" spans="1:25" x14ac:dyDescent="0.25">
      <c r="A3572" s="9">
        <v>44174</v>
      </c>
      <c r="L3572" s="8"/>
      <c r="M3572" s="8"/>
      <c r="N3572" s="8"/>
      <c r="O3572" s="8"/>
      <c r="P3572" s="7">
        <v>-11.5</v>
      </c>
      <c r="Q3572" s="7">
        <v>-2.9</v>
      </c>
      <c r="R3572" s="7">
        <v>-2.2000000000000002</v>
      </c>
      <c r="S3572" s="7">
        <v>-1.47</v>
      </c>
      <c r="T3572" s="7">
        <v>-0.99</v>
      </c>
      <c r="U3572" s="7">
        <v>-0.38</v>
      </c>
      <c r="V3572" s="7">
        <v>0.11</v>
      </c>
      <c r="W3572" s="7">
        <v>0.7</v>
      </c>
      <c r="X3572" s="7">
        <v>1</v>
      </c>
      <c r="Y3572" s="7">
        <v>1.06</v>
      </c>
    </row>
    <row r="3573" spans="1:25" x14ac:dyDescent="0.25">
      <c r="A3573" s="9">
        <v>44175</v>
      </c>
      <c r="L3573" s="8"/>
      <c r="M3573" s="8"/>
      <c r="N3573" s="8"/>
      <c r="O3573" s="8"/>
      <c r="P3573" s="7">
        <v>-11.5</v>
      </c>
      <c r="Q3573" s="7">
        <v>-2.9</v>
      </c>
      <c r="R3573" s="7">
        <v>-2.2000000000000002</v>
      </c>
      <c r="S3573" s="7">
        <v>-1.47</v>
      </c>
      <c r="T3573" s="7">
        <v>-0.99</v>
      </c>
      <c r="U3573" s="7">
        <v>-0.38</v>
      </c>
      <c r="V3573" s="7">
        <v>0.11</v>
      </c>
      <c r="W3573" s="7">
        <v>0.7</v>
      </c>
      <c r="X3573" s="7">
        <v>1</v>
      </c>
      <c r="Y3573" s="7">
        <v>1.06</v>
      </c>
    </row>
    <row r="3574" spans="1:25" x14ac:dyDescent="0.25">
      <c r="A3574" s="9">
        <v>44176</v>
      </c>
      <c r="L3574" s="8"/>
      <c r="M3574" s="8"/>
      <c r="N3574" s="8"/>
      <c r="O3574" s="8"/>
      <c r="P3574" s="7">
        <v>-11.5</v>
      </c>
      <c r="Q3574" s="7">
        <v>-2.9</v>
      </c>
      <c r="R3574" s="7">
        <v>-2.2000000000000002</v>
      </c>
      <c r="S3574" s="7">
        <v>-1.47</v>
      </c>
      <c r="T3574" s="7">
        <v>-0.99</v>
      </c>
      <c r="U3574" s="7">
        <v>-0.38</v>
      </c>
      <c r="V3574" s="7">
        <v>0.11</v>
      </c>
      <c r="W3574" s="7">
        <v>0.7</v>
      </c>
      <c r="X3574" s="7">
        <v>1</v>
      </c>
      <c r="Y3574" s="7">
        <v>1.06</v>
      </c>
    </row>
    <row r="3575" spans="1:25" x14ac:dyDescent="0.25">
      <c r="A3575" s="9">
        <v>44179</v>
      </c>
      <c r="L3575" s="8"/>
      <c r="M3575" s="8"/>
      <c r="N3575" s="8"/>
      <c r="O3575" s="8"/>
      <c r="P3575" s="7">
        <v>-11.45</v>
      </c>
      <c r="Q3575" s="7">
        <v>-2.95</v>
      </c>
      <c r="R3575" s="7">
        <v>-2.2000000000000002</v>
      </c>
      <c r="S3575" s="7">
        <v>-1.5</v>
      </c>
      <c r="T3575" s="7">
        <v>-1</v>
      </c>
      <c r="U3575" s="7">
        <v>-0.3</v>
      </c>
      <c r="V3575" s="7">
        <v>0.21</v>
      </c>
      <c r="W3575" s="7">
        <v>0.78</v>
      </c>
      <c r="X3575" s="7">
        <v>1.05</v>
      </c>
      <c r="Y3575" s="7">
        <v>1.25</v>
      </c>
    </row>
    <row r="3576" spans="1:25" x14ac:dyDescent="0.25">
      <c r="A3576" s="9">
        <v>44180</v>
      </c>
      <c r="L3576" s="8"/>
      <c r="M3576" s="8"/>
      <c r="N3576" s="8"/>
      <c r="O3576" s="8"/>
      <c r="P3576" s="7">
        <v>-11.3</v>
      </c>
      <c r="Q3576" s="7">
        <v>-2.95</v>
      </c>
      <c r="R3576" s="7">
        <v>-2.2000000000000002</v>
      </c>
      <c r="S3576" s="7">
        <v>-1.5</v>
      </c>
      <c r="T3576" s="7">
        <v>-1</v>
      </c>
      <c r="U3576" s="7">
        <v>-0.3</v>
      </c>
      <c r="V3576" s="7">
        <v>0.21</v>
      </c>
      <c r="W3576" s="7">
        <v>0.78</v>
      </c>
      <c r="X3576" s="7">
        <v>1.05</v>
      </c>
      <c r="Y3576" s="7">
        <v>1.25</v>
      </c>
    </row>
    <row r="3577" spans="1:25" x14ac:dyDescent="0.25">
      <c r="A3577" s="9">
        <v>44181</v>
      </c>
      <c r="L3577" s="8"/>
      <c r="M3577" s="8"/>
      <c r="N3577" s="8"/>
      <c r="O3577" s="8"/>
      <c r="P3577" s="7">
        <v>-11.1</v>
      </c>
      <c r="Q3577" s="7">
        <v>-2.95</v>
      </c>
      <c r="R3577" s="7">
        <v>-2.2000000000000002</v>
      </c>
      <c r="S3577" s="7">
        <v>-1.5</v>
      </c>
      <c r="T3577" s="7">
        <v>-1</v>
      </c>
      <c r="U3577" s="7">
        <v>-0.3</v>
      </c>
      <c r="V3577" s="7">
        <v>0.21</v>
      </c>
      <c r="W3577" s="7">
        <v>0.78</v>
      </c>
      <c r="X3577" s="7">
        <v>1.05</v>
      </c>
      <c r="Y3577" s="7">
        <v>1.25</v>
      </c>
    </row>
    <row r="3578" spans="1:25" x14ac:dyDescent="0.25">
      <c r="A3578" s="9">
        <v>44182</v>
      </c>
      <c r="L3578" s="8"/>
      <c r="M3578" s="8"/>
      <c r="N3578" s="8"/>
      <c r="O3578" s="8"/>
      <c r="P3578" s="7">
        <v>-11.1</v>
      </c>
      <c r="Q3578" s="7">
        <v>-2.95</v>
      </c>
      <c r="R3578" s="7">
        <v>-2.2000000000000002</v>
      </c>
      <c r="S3578" s="7">
        <v>-1.5</v>
      </c>
      <c r="T3578" s="7">
        <v>-1</v>
      </c>
      <c r="U3578" s="7">
        <v>-0.3</v>
      </c>
      <c r="V3578" s="7">
        <v>0.21</v>
      </c>
      <c r="W3578" s="7">
        <v>0.78</v>
      </c>
      <c r="X3578" s="7">
        <v>1.05</v>
      </c>
      <c r="Y3578" s="7">
        <v>1.25</v>
      </c>
    </row>
    <row r="3579" spans="1:25" x14ac:dyDescent="0.25">
      <c r="A3579" s="9">
        <v>44183</v>
      </c>
      <c r="L3579" s="8"/>
      <c r="M3579" s="8"/>
      <c r="N3579" s="8"/>
      <c r="O3579" s="8"/>
      <c r="P3579" s="7">
        <v>-11</v>
      </c>
      <c r="Q3579" s="7">
        <v>-3</v>
      </c>
      <c r="R3579" s="7">
        <v>-2.2000000000000002</v>
      </c>
      <c r="S3579" s="7">
        <v>-1.5</v>
      </c>
      <c r="T3579" s="7">
        <v>-0.9</v>
      </c>
      <c r="U3579" s="7">
        <v>-0.2</v>
      </c>
      <c r="V3579" s="7">
        <v>0.26</v>
      </c>
      <c r="W3579" s="7">
        <v>0.86</v>
      </c>
      <c r="X3579" s="7">
        <v>1.1000000000000001</v>
      </c>
      <c r="Y3579" s="7">
        <v>1.5</v>
      </c>
    </row>
    <row r="3580" spans="1:25" x14ac:dyDescent="0.25">
      <c r="A3580" s="9">
        <v>44186</v>
      </c>
      <c r="L3580" s="8"/>
      <c r="M3580" s="8"/>
      <c r="N3580" s="8"/>
      <c r="O3580" s="8"/>
      <c r="P3580" s="7">
        <v>-10.8</v>
      </c>
      <c r="Q3580" s="7">
        <v>-3</v>
      </c>
      <c r="R3580" s="7">
        <v>-2.2000000000000002</v>
      </c>
      <c r="S3580" s="7">
        <v>-1.5</v>
      </c>
      <c r="T3580" s="7">
        <v>-0.9</v>
      </c>
      <c r="U3580" s="7">
        <v>-0.2</v>
      </c>
      <c r="V3580" s="7">
        <v>0.26</v>
      </c>
      <c r="W3580" s="7">
        <v>0.86</v>
      </c>
      <c r="X3580" s="7">
        <v>1.5</v>
      </c>
      <c r="Y3580" s="7">
        <v>1.5</v>
      </c>
    </row>
    <row r="3581" spans="1:25" x14ac:dyDescent="0.25">
      <c r="A3581" s="9">
        <v>44187</v>
      </c>
      <c r="L3581" s="8"/>
      <c r="M3581" s="8"/>
      <c r="N3581" s="8"/>
      <c r="O3581" s="8"/>
      <c r="P3581" s="7">
        <v>-10.8</v>
      </c>
      <c r="Q3581" s="7">
        <v>-3</v>
      </c>
      <c r="R3581" s="7">
        <v>-2.2000000000000002</v>
      </c>
      <c r="S3581" s="7">
        <v>-1.5</v>
      </c>
      <c r="T3581" s="7">
        <v>-0.9</v>
      </c>
      <c r="U3581" s="7">
        <v>-0.2</v>
      </c>
      <c r="V3581" s="7">
        <v>0.26</v>
      </c>
      <c r="W3581" s="7">
        <v>0.86</v>
      </c>
      <c r="X3581" s="7">
        <v>1.5</v>
      </c>
      <c r="Y3581" s="7">
        <v>1.5</v>
      </c>
    </row>
    <row r="3582" spans="1:25" x14ac:dyDescent="0.25">
      <c r="A3582" s="9">
        <v>44188</v>
      </c>
      <c r="L3582" s="8"/>
      <c r="M3582" s="8"/>
      <c r="N3582" s="8"/>
      <c r="O3582" s="8"/>
      <c r="P3582" s="7">
        <v>-10.8</v>
      </c>
      <c r="Q3582" s="7">
        <v>-3</v>
      </c>
      <c r="R3582" s="7">
        <v>-2.2000000000000002</v>
      </c>
      <c r="S3582" s="7">
        <v>-1.5</v>
      </c>
      <c r="T3582" s="7">
        <v>-0.9</v>
      </c>
      <c r="U3582" s="7">
        <v>-0.2</v>
      </c>
      <c r="V3582" s="7">
        <v>0.26</v>
      </c>
      <c r="W3582" s="7">
        <v>0.86</v>
      </c>
      <c r="X3582" s="7">
        <v>1.5</v>
      </c>
      <c r="Y3582" s="7">
        <v>1.5</v>
      </c>
    </row>
    <row r="3583" spans="1:25" x14ac:dyDescent="0.25">
      <c r="A3583" s="9">
        <v>44189</v>
      </c>
      <c r="L3583" s="8"/>
      <c r="M3583" s="8"/>
      <c r="N3583" s="8"/>
      <c r="O3583" s="8"/>
      <c r="P3583" s="7">
        <v>-10.6</v>
      </c>
      <c r="Q3583" s="7">
        <v>-3</v>
      </c>
      <c r="R3583" s="7">
        <v>-2.2000000000000002</v>
      </c>
      <c r="S3583" s="7">
        <v>-1.5</v>
      </c>
      <c r="T3583" s="7">
        <v>-0.9</v>
      </c>
      <c r="U3583" s="7">
        <v>-0.2</v>
      </c>
      <c r="V3583" s="7">
        <v>0.26</v>
      </c>
      <c r="W3583" s="7">
        <v>0.86</v>
      </c>
      <c r="X3583" s="7">
        <v>1.5</v>
      </c>
      <c r="Y3583" s="7">
        <v>1.5</v>
      </c>
    </row>
    <row r="3584" spans="1:25" x14ac:dyDescent="0.25">
      <c r="A3584" s="9">
        <v>44193</v>
      </c>
      <c r="L3584" s="8"/>
      <c r="M3584" s="8"/>
      <c r="N3584" s="8"/>
      <c r="O3584" s="8"/>
      <c r="P3584" s="7">
        <v>-10.6</v>
      </c>
      <c r="Q3584" s="7">
        <v>-3</v>
      </c>
      <c r="R3584" s="7">
        <v>-2.11</v>
      </c>
      <c r="S3584" s="7">
        <v>-1.47</v>
      </c>
      <c r="T3584" s="7">
        <v>-0.99</v>
      </c>
      <c r="U3584" s="7">
        <v>-0.28000000000000003</v>
      </c>
      <c r="V3584" s="7">
        <v>0.26</v>
      </c>
      <c r="W3584" s="7">
        <v>0.78</v>
      </c>
      <c r="X3584" s="7">
        <v>1.3</v>
      </c>
      <c r="Y3584" s="7">
        <v>1.5</v>
      </c>
    </row>
    <row r="3585" spans="1:25" x14ac:dyDescent="0.25">
      <c r="A3585" s="9">
        <v>44194</v>
      </c>
      <c r="L3585" s="8"/>
      <c r="M3585" s="8"/>
      <c r="N3585" s="8"/>
      <c r="O3585" s="8"/>
      <c r="P3585" s="7">
        <v>-10.6</v>
      </c>
      <c r="Q3585" s="7">
        <v>-3</v>
      </c>
      <c r="R3585" s="7">
        <v>-2.11</v>
      </c>
      <c r="S3585" s="7">
        <v>-1.47</v>
      </c>
      <c r="T3585" s="7">
        <v>-0.99</v>
      </c>
      <c r="U3585" s="7">
        <v>-0.28000000000000003</v>
      </c>
      <c r="V3585" s="7">
        <v>0.26</v>
      </c>
      <c r="W3585" s="7">
        <v>0.78</v>
      </c>
      <c r="X3585" s="7">
        <v>1.3</v>
      </c>
      <c r="Y3585" s="7">
        <v>1.5</v>
      </c>
    </row>
    <row r="3586" spans="1:25" x14ac:dyDescent="0.25">
      <c r="A3586" s="9">
        <v>44195</v>
      </c>
      <c r="L3586" s="8"/>
      <c r="M3586" s="8"/>
      <c r="N3586" s="8"/>
      <c r="O3586" s="8"/>
      <c r="P3586" s="7">
        <v>-10.6</v>
      </c>
      <c r="Q3586" s="7">
        <v>-3</v>
      </c>
      <c r="R3586" s="7">
        <v>-2.11</v>
      </c>
      <c r="S3586" s="7">
        <v>-1.47</v>
      </c>
      <c r="T3586" s="7">
        <v>-0.99</v>
      </c>
      <c r="U3586" s="7">
        <v>-0.28000000000000003</v>
      </c>
      <c r="V3586" s="7">
        <v>0.26</v>
      </c>
      <c r="W3586" s="7">
        <v>0.78</v>
      </c>
      <c r="X3586" s="7">
        <v>1.3</v>
      </c>
      <c r="Y3586" s="7">
        <v>1.5</v>
      </c>
    </row>
    <row r="3587" spans="1:25" x14ac:dyDescent="0.25">
      <c r="A3587" s="9">
        <v>44196</v>
      </c>
      <c r="L3587" s="8"/>
      <c r="M3587" s="8"/>
      <c r="N3587" s="8"/>
      <c r="O3587" s="8"/>
      <c r="P3587" s="7">
        <v>-10.6</v>
      </c>
      <c r="Q3587" s="7">
        <v>-3</v>
      </c>
      <c r="R3587" s="7">
        <v>-2.11</v>
      </c>
      <c r="S3587" s="7">
        <v>-1.47</v>
      </c>
      <c r="T3587" s="7">
        <v>-0.99</v>
      </c>
      <c r="U3587" s="7">
        <v>-0.28000000000000003</v>
      </c>
      <c r="V3587" s="7">
        <v>0.26</v>
      </c>
      <c r="W3587" s="7">
        <v>0.78</v>
      </c>
      <c r="X3587" s="7">
        <v>1.3</v>
      </c>
      <c r="Y3587" s="7">
        <v>1.5</v>
      </c>
    </row>
    <row r="3588" spans="1:25" x14ac:dyDescent="0.25">
      <c r="A3588" s="9">
        <v>44200</v>
      </c>
      <c r="L3588" s="8"/>
      <c r="M3588" s="8"/>
      <c r="N3588" s="8"/>
      <c r="O3588" s="8"/>
      <c r="P3588" s="7">
        <v>-10.6</v>
      </c>
      <c r="Q3588" s="7">
        <v>-2.95</v>
      </c>
      <c r="R3588" s="7">
        <v>-2.11</v>
      </c>
      <c r="S3588" s="7">
        <v>-1.5</v>
      </c>
      <c r="T3588" s="7">
        <v>-1</v>
      </c>
      <c r="U3588" s="7">
        <v>-0.45</v>
      </c>
      <c r="V3588" s="7">
        <v>0.21</v>
      </c>
      <c r="W3588" s="7">
        <v>0.7</v>
      </c>
      <c r="X3588" s="7">
        <v>1.1000000000000001</v>
      </c>
      <c r="Y3588" s="7">
        <v>1.5</v>
      </c>
    </row>
    <row r="3589" spans="1:25" x14ac:dyDescent="0.25">
      <c r="A3589" s="9">
        <v>44201</v>
      </c>
      <c r="L3589" s="8"/>
      <c r="M3589" s="8"/>
      <c r="N3589" s="8"/>
      <c r="O3589" s="8"/>
      <c r="P3589" s="7">
        <v>-10.6</v>
      </c>
      <c r="Q3589" s="7">
        <v>-3</v>
      </c>
      <c r="R3589" s="7">
        <v>-2.2000000000000002</v>
      </c>
      <c r="S3589" s="7">
        <v>-1.5</v>
      </c>
      <c r="T3589" s="7">
        <v>-1</v>
      </c>
      <c r="U3589" s="7">
        <v>-0.45</v>
      </c>
      <c r="V3589" s="7">
        <v>0.21</v>
      </c>
      <c r="W3589" s="7">
        <v>0.7</v>
      </c>
      <c r="X3589" s="7">
        <v>1.1000000000000001</v>
      </c>
      <c r="Y3589" s="7">
        <v>1.5</v>
      </c>
    </row>
    <row r="3590" spans="1:25" x14ac:dyDescent="0.25">
      <c r="A3590" s="9">
        <v>44202</v>
      </c>
      <c r="L3590" s="8"/>
      <c r="M3590" s="8"/>
      <c r="N3590" s="8"/>
      <c r="O3590" s="8"/>
      <c r="P3590" s="7">
        <v>-10.59</v>
      </c>
      <c r="Q3590" s="7">
        <v>-3</v>
      </c>
      <c r="R3590" s="7">
        <v>-2.2000000000000002</v>
      </c>
      <c r="S3590" s="7">
        <v>-1.5</v>
      </c>
      <c r="T3590" s="7">
        <v>-1</v>
      </c>
      <c r="U3590" s="7">
        <v>-0.45</v>
      </c>
      <c r="V3590" s="7">
        <v>0.21</v>
      </c>
      <c r="W3590" s="7">
        <v>0.7</v>
      </c>
      <c r="X3590" s="7">
        <v>1.1000000000000001</v>
      </c>
      <c r="Y3590" s="7">
        <v>1.5</v>
      </c>
    </row>
    <row r="3591" spans="1:25" x14ac:dyDescent="0.25">
      <c r="A3591" s="9">
        <v>44203</v>
      </c>
      <c r="L3591" s="8"/>
      <c r="M3591" s="8"/>
      <c r="N3591" s="8"/>
      <c r="O3591" s="8"/>
      <c r="P3591" s="7">
        <v>-10.6</v>
      </c>
      <c r="Q3591" s="7">
        <v>-3</v>
      </c>
      <c r="R3591" s="7">
        <v>-2.0099999999999998</v>
      </c>
      <c r="S3591" s="7">
        <v>-1.47</v>
      </c>
      <c r="T3591" s="7">
        <v>-0.99</v>
      </c>
      <c r="U3591" s="7">
        <v>-0.25</v>
      </c>
      <c r="V3591" s="7">
        <v>0.3</v>
      </c>
      <c r="W3591" s="7">
        <v>0.6</v>
      </c>
      <c r="X3591" s="7">
        <v>0.99</v>
      </c>
      <c r="Y3591" s="7">
        <v>1.28</v>
      </c>
    </row>
    <row r="3592" spans="1:25" x14ac:dyDescent="0.25">
      <c r="A3592" s="9">
        <v>44204</v>
      </c>
      <c r="L3592" s="8"/>
      <c r="M3592" s="8"/>
      <c r="N3592" s="8"/>
      <c r="O3592" s="8"/>
      <c r="P3592" s="7">
        <v>-10.6</v>
      </c>
      <c r="Q3592" s="7">
        <v>-3</v>
      </c>
      <c r="R3592" s="7">
        <v>-2.0099999999999998</v>
      </c>
      <c r="S3592" s="7">
        <v>-1.47</v>
      </c>
      <c r="T3592" s="7">
        <v>-0.99</v>
      </c>
      <c r="U3592" s="7">
        <v>-0.25</v>
      </c>
      <c r="V3592" s="7">
        <v>0.3</v>
      </c>
      <c r="W3592" s="7">
        <v>0.6</v>
      </c>
      <c r="X3592" s="7">
        <v>0.99</v>
      </c>
      <c r="Y3592" s="7">
        <v>1.28</v>
      </c>
    </row>
    <row r="3593" spans="1:25" x14ac:dyDescent="0.25">
      <c r="A3593" s="9">
        <v>44207</v>
      </c>
      <c r="L3593" s="8"/>
      <c r="M3593" s="8"/>
      <c r="N3593" s="8"/>
      <c r="O3593" s="8"/>
      <c r="P3593" s="7">
        <v>-10.6</v>
      </c>
      <c r="Q3593" s="7">
        <v>-3</v>
      </c>
      <c r="R3593" s="7">
        <v>-2.0099999999999998</v>
      </c>
      <c r="S3593" s="7">
        <v>-1.44</v>
      </c>
      <c r="T3593" s="7">
        <v>-0.98</v>
      </c>
      <c r="U3593" s="7">
        <v>0</v>
      </c>
      <c r="V3593" s="7">
        <v>0.6</v>
      </c>
      <c r="W3593" s="7">
        <v>0.9</v>
      </c>
      <c r="X3593" s="7">
        <v>1.3</v>
      </c>
      <c r="Y3593" s="7">
        <v>1.5</v>
      </c>
    </row>
    <row r="3594" spans="1:25" x14ac:dyDescent="0.25">
      <c r="A3594" s="9">
        <v>44208</v>
      </c>
      <c r="L3594" s="8"/>
      <c r="M3594" s="8"/>
      <c r="N3594" s="8"/>
      <c r="O3594" s="8"/>
      <c r="P3594" s="7">
        <v>-10.6</v>
      </c>
      <c r="Q3594" s="7">
        <v>-3</v>
      </c>
      <c r="R3594" s="7">
        <v>-2.0099999999999998</v>
      </c>
      <c r="S3594" s="7">
        <v>-1.44</v>
      </c>
      <c r="T3594" s="7">
        <v>-0.98</v>
      </c>
      <c r="U3594" s="7">
        <v>0</v>
      </c>
      <c r="V3594" s="7">
        <v>0.6</v>
      </c>
      <c r="W3594" s="7">
        <v>0.9</v>
      </c>
      <c r="X3594" s="7">
        <v>1.3</v>
      </c>
      <c r="Y3594" s="7">
        <v>1.5</v>
      </c>
    </row>
    <row r="3595" spans="1:25" x14ac:dyDescent="0.25">
      <c r="A3595" s="9">
        <v>44209</v>
      </c>
      <c r="L3595" s="8"/>
      <c r="M3595" s="8"/>
      <c r="N3595" s="8"/>
      <c r="O3595" s="8"/>
      <c r="P3595" s="7">
        <v>-10.55</v>
      </c>
      <c r="Q3595" s="7">
        <v>-2.9</v>
      </c>
      <c r="R3595" s="7">
        <v>-2</v>
      </c>
      <c r="S3595" s="7">
        <v>-1.44</v>
      </c>
      <c r="T3595" s="7">
        <v>-0.98</v>
      </c>
      <c r="U3595" s="7">
        <v>0</v>
      </c>
      <c r="V3595" s="7">
        <v>0.6</v>
      </c>
      <c r="W3595" s="7">
        <v>0.9</v>
      </c>
      <c r="X3595" s="7">
        <v>1.3</v>
      </c>
      <c r="Y3595" s="7">
        <v>1.5</v>
      </c>
    </row>
    <row r="3596" spans="1:25" x14ac:dyDescent="0.25">
      <c r="A3596" s="9">
        <v>44210</v>
      </c>
      <c r="L3596" s="8"/>
      <c r="M3596" s="8"/>
      <c r="N3596" s="8"/>
      <c r="O3596" s="8"/>
      <c r="P3596" s="7">
        <v>-10.55</v>
      </c>
      <c r="Q3596" s="7">
        <v>-2.9</v>
      </c>
      <c r="R3596" s="7">
        <v>-2</v>
      </c>
      <c r="S3596" s="7">
        <v>-1.44</v>
      </c>
      <c r="T3596" s="7">
        <v>-0.98</v>
      </c>
      <c r="U3596" s="7">
        <v>0</v>
      </c>
      <c r="V3596" s="7">
        <v>0.6</v>
      </c>
      <c r="W3596" s="7">
        <v>0.9</v>
      </c>
      <c r="X3596" s="7">
        <v>1.3</v>
      </c>
      <c r="Y3596" s="7">
        <v>1.5</v>
      </c>
    </row>
    <row r="3597" spans="1:25" x14ac:dyDescent="0.25">
      <c r="A3597" s="9">
        <v>44211</v>
      </c>
      <c r="L3597" s="8"/>
      <c r="M3597" s="8"/>
      <c r="N3597" s="8"/>
      <c r="O3597" s="8"/>
      <c r="P3597" s="7">
        <v>-10.199999999999999</v>
      </c>
      <c r="Q3597" s="7">
        <v>-2.8</v>
      </c>
      <c r="R3597" s="7">
        <v>-2</v>
      </c>
      <c r="S3597" s="7">
        <v>-1.47</v>
      </c>
      <c r="T3597" s="7">
        <v>-0.99</v>
      </c>
      <c r="U3597" s="7">
        <v>-0.25</v>
      </c>
      <c r="V3597" s="7">
        <v>0.3</v>
      </c>
      <c r="W3597" s="7">
        <v>0.6</v>
      </c>
      <c r="X3597" s="7">
        <v>0.99</v>
      </c>
      <c r="Y3597" s="7">
        <v>1.28</v>
      </c>
    </row>
    <row r="3598" spans="1:25" x14ac:dyDescent="0.25">
      <c r="A3598" s="9">
        <v>44214</v>
      </c>
      <c r="L3598" s="8"/>
      <c r="M3598" s="8"/>
      <c r="N3598" s="8"/>
      <c r="O3598" s="8"/>
      <c r="P3598" s="7">
        <v>-10.15</v>
      </c>
      <c r="Q3598" s="7">
        <v>-2.8</v>
      </c>
      <c r="R3598" s="7">
        <v>-2.0099999999999998</v>
      </c>
      <c r="S3598" s="7">
        <v>-1.65</v>
      </c>
      <c r="T3598" s="7">
        <v>-1</v>
      </c>
      <c r="U3598" s="7">
        <v>-0.53</v>
      </c>
      <c r="V3598" s="7">
        <v>-7.0000000000000007E-2</v>
      </c>
      <c r="W3598" s="7">
        <v>0.28999999999999998</v>
      </c>
      <c r="X3598" s="7">
        <v>0.64</v>
      </c>
      <c r="Y3598" s="7">
        <v>0.98</v>
      </c>
    </row>
    <row r="3599" spans="1:25" x14ac:dyDescent="0.25">
      <c r="A3599" s="9">
        <v>44215</v>
      </c>
      <c r="L3599" s="8"/>
      <c r="M3599" s="8"/>
      <c r="N3599" s="8"/>
      <c r="O3599" s="8"/>
      <c r="P3599" s="7">
        <v>-10.15</v>
      </c>
      <c r="Q3599" s="7">
        <v>-2.83</v>
      </c>
      <c r="R3599" s="7">
        <v>-2.16</v>
      </c>
      <c r="S3599" s="7">
        <v>-1.65</v>
      </c>
      <c r="T3599" s="7">
        <v>-1</v>
      </c>
      <c r="U3599" s="7">
        <v>-0.53</v>
      </c>
      <c r="V3599" s="7">
        <v>-7.0000000000000007E-2</v>
      </c>
      <c r="W3599" s="7">
        <v>0.28999999999999998</v>
      </c>
      <c r="X3599" s="7">
        <v>0.64</v>
      </c>
      <c r="Y3599" s="7">
        <v>0.98</v>
      </c>
    </row>
    <row r="3600" spans="1:25" x14ac:dyDescent="0.25">
      <c r="A3600" s="9">
        <v>44216</v>
      </c>
      <c r="L3600" s="8"/>
      <c r="M3600" s="8"/>
      <c r="N3600" s="8"/>
      <c r="O3600" s="8"/>
      <c r="P3600" s="7">
        <v>-10.199999999999999</v>
      </c>
      <c r="Q3600" s="7">
        <v>-2.86</v>
      </c>
      <c r="R3600" s="7">
        <v>-2.1800000000000002</v>
      </c>
      <c r="S3600" s="7">
        <v>-1.8</v>
      </c>
      <c r="T3600" s="7">
        <v>-1</v>
      </c>
      <c r="U3600" s="7">
        <v>-0.55000000000000004</v>
      </c>
      <c r="V3600" s="7">
        <v>-0.13</v>
      </c>
      <c r="W3600" s="7">
        <v>0.27</v>
      </c>
      <c r="X3600" s="7">
        <v>0.6</v>
      </c>
      <c r="Y3600" s="7">
        <v>0.9</v>
      </c>
    </row>
    <row r="3601" spans="1:26" x14ac:dyDescent="0.25">
      <c r="A3601" s="9">
        <v>44217</v>
      </c>
      <c r="L3601" s="8"/>
      <c r="M3601" s="8"/>
      <c r="N3601" s="8"/>
      <c r="O3601" s="8"/>
      <c r="P3601" s="7">
        <v>-10.15</v>
      </c>
      <c r="Q3601" s="7">
        <v>-2.83</v>
      </c>
      <c r="R3601" s="7">
        <v>-2.16</v>
      </c>
      <c r="S3601" s="7">
        <v>-1.65</v>
      </c>
      <c r="T3601" s="7">
        <v>-1</v>
      </c>
      <c r="U3601" s="7">
        <v>-0.53</v>
      </c>
      <c r="V3601" s="7">
        <v>-7.0000000000000007E-2</v>
      </c>
      <c r="W3601" s="7">
        <v>0.28999999999999998</v>
      </c>
      <c r="X3601" s="7">
        <v>0.64</v>
      </c>
      <c r="Y3601" s="7">
        <v>0.98</v>
      </c>
      <c r="Z3601" s="8"/>
    </row>
    <row r="3602" spans="1:26" x14ac:dyDescent="0.25">
      <c r="A3602" s="9">
        <v>44218</v>
      </c>
      <c r="L3602" s="8"/>
      <c r="M3602" s="8"/>
      <c r="N3602" s="8"/>
      <c r="O3602" s="8"/>
      <c r="P3602" s="7">
        <v>-10.15</v>
      </c>
      <c r="Q3602" s="7">
        <v>-2.8</v>
      </c>
      <c r="R3602" s="7">
        <v>-2.16</v>
      </c>
      <c r="S3602" s="7">
        <v>-1.65</v>
      </c>
      <c r="T3602" s="7">
        <v>-1</v>
      </c>
      <c r="U3602" s="7">
        <v>-0.53</v>
      </c>
      <c r="V3602" s="7">
        <v>-7.0000000000000007E-2</v>
      </c>
      <c r="W3602" s="7">
        <v>0.28999999999999998</v>
      </c>
      <c r="X3602" s="7">
        <v>0.64</v>
      </c>
      <c r="Y3602" s="7">
        <v>0.98</v>
      </c>
      <c r="Z3602" s="8"/>
    </row>
    <row r="3603" spans="1:26" x14ac:dyDescent="0.25">
      <c r="A3603" s="9">
        <v>44221</v>
      </c>
      <c r="L3603" s="8"/>
      <c r="M3603" s="8"/>
      <c r="N3603" s="8"/>
      <c r="O3603" s="8"/>
      <c r="P3603" s="7">
        <v>-10.1</v>
      </c>
      <c r="Q3603" s="7">
        <v>-2.8</v>
      </c>
      <c r="R3603" s="7">
        <v>-2.09</v>
      </c>
      <c r="S3603" s="7">
        <v>-1.47</v>
      </c>
      <c r="T3603" s="7">
        <v>-0.99</v>
      </c>
      <c r="U3603" s="7">
        <v>-0.35</v>
      </c>
      <c r="V3603" s="7">
        <v>0.1</v>
      </c>
      <c r="W3603" s="7">
        <v>0.45</v>
      </c>
      <c r="X3603" s="7">
        <v>0.74</v>
      </c>
      <c r="Y3603" s="7">
        <v>0.98</v>
      </c>
      <c r="Z3603" s="8"/>
    </row>
    <row r="3604" spans="1:26" x14ac:dyDescent="0.25">
      <c r="A3604" s="9">
        <v>44222</v>
      </c>
      <c r="L3604" s="8"/>
      <c r="M3604" s="8"/>
      <c r="N3604" s="8"/>
      <c r="O3604" s="8"/>
      <c r="P3604" s="7">
        <v>-10.1</v>
      </c>
      <c r="Q3604" s="7">
        <v>-2.8</v>
      </c>
      <c r="R3604" s="7">
        <v>-2.09</v>
      </c>
      <c r="S3604" s="7">
        <v>-1.47</v>
      </c>
      <c r="T3604" s="7">
        <v>-0.99</v>
      </c>
      <c r="U3604" s="7">
        <v>-0.35</v>
      </c>
      <c r="V3604" s="7">
        <v>0.1</v>
      </c>
      <c r="W3604" s="7">
        <v>0.45</v>
      </c>
      <c r="X3604" s="7">
        <v>0.74</v>
      </c>
      <c r="Y3604" s="7">
        <v>0.98</v>
      </c>
      <c r="Z3604" s="8"/>
    </row>
    <row r="3605" spans="1:26" x14ac:dyDescent="0.25">
      <c r="A3605" s="9">
        <v>44223</v>
      </c>
      <c r="L3605" s="8"/>
      <c r="M3605" s="8"/>
      <c r="N3605" s="8"/>
      <c r="O3605" s="8"/>
      <c r="P3605" s="7">
        <v>-10.1</v>
      </c>
      <c r="Q3605" s="7">
        <v>-2.8</v>
      </c>
      <c r="R3605" s="7">
        <v>-2.09</v>
      </c>
      <c r="S3605" s="7">
        <v>-1.47</v>
      </c>
      <c r="T3605" s="7">
        <v>-0.99</v>
      </c>
      <c r="U3605" s="7">
        <v>-0.35</v>
      </c>
      <c r="V3605" s="7">
        <v>0.1</v>
      </c>
      <c r="W3605" s="7">
        <v>0.45</v>
      </c>
      <c r="X3605" s="7">
        <v>0.74</v>
      </c>
      <c r="Y3605" s="7">
        <v>0.98</v>
      </c>
      <c r="Z3605" s="8"/>
    </row>
    <row r="3606" spans="1:26" x14ac:dyDescent="0.25">
      <c r="A3606" s="9">
        <v>44224</v>
      </c>
      <c r="L3606" s="8"/>
      <c r="M3606" s="8"/>
      <c r="N3606" s="8"/>
      <c r="O3606" s="8"/>
      <c r="P3606" s="7">
        <v>-10.1</v>
      </c>
      <c r="Q3606" s="7">
        <v>-2.8</v>
      </c>
      <c r="R3606" s="7">
        <v>-2.16</v>
      </c>
      <c r="S3606" s="7">
        <v>-1.5</v>
      </c>
      <c r="T3606" s="7">
        <v>-1</v>
      </c>
      <c r="U3606" s="7">
        <v>-0.2</v>
      </c>
      <c r="V3606" s="7">
        <v>0.2</v>
      </c>
      <c r="W3606" s="7">
        <v>0.6</v>
      </c>
      <c r="X3606" s="7">
        <v>0.8</v>
      </c>
      <c r="Y3606" s="7">
        <v>0.9</v>
      </c>
      <c r="Z3606" s="8"/>
    </row>
    <row r="3607" spans="1:26" x14ac:dyDescent="0.25">
      <c r="A3607" s="9">
        <v>44225</v>
      </c>
      <c r="L3607" s="8"/>
      <c r="M3607" s="8"/>
      <c r="N3607" s="8"/>
      <c r="O3607" s="8"/>
      <c r="P3607" s="8"/>
      <c r="Q3607" s="7">
        <v>-2.75</v>
      </c>
      <c r="R3607" s="7">
        <v>-2.08</v>
      </c>
      <c r="S3607" s="7">
        <v>-1.5</v>
      </c>
      <c r="T3607" s="7">
        <v>-0.85</v>
      </c>
      <c r="U3607" s="7">
        <v>-0.15</v>
      </c>
      <c r="V3607" s="7">
        <v>0.3</v>
      </c>
      <c r="W3607" s="7">
        <v>0.6</v>
      </c>
      <c r="X3607" s="7">
        <v>0.85</v>
      </c>
      <c r="Y3607" s="7">
        <v>1.05</v>
      </c>
      <c r="Z3607" s="7">
        <v>1.2</v>
      </c>
    </row>
    <row r="3608" spans="1:26" x14ac:dyDescent="0.25">
      <c r="A3608" s="9">
        <v>44228</v>
      </c>
      <c r="L3608" s="8"/>
      <c r="M3608" s="8"/>
      <c r="N3608" s="8"/>
      <c r="O3608" s="8"/>
      <c r="P3608" s="8"/>
      <c r="Q3608" s="7">
        <v>-2.75</v>
      </c>
      <c r="R3608" s="7">
        <v>-2.08</v>
      </c>
      <c r="S3608" s="7">
        <v>-1.5</v>
      </c>
      <c r="T3608" s="7">
        <v>-0.85</v>
      </c>
      <c r="U3608" s="7">
        <v>-0.15</v>
      </c>
      <c r="V3608" s="7">
        <v>0.3</v>
      </c>
      <c r="W3608" s="7">
        <v>0.6</v>
      </c>
      <c r="X3608" s="7">
        <v>0.85</v>
      </c>
      <c r="Y3608" s="7">
        <v>1.05</v>
      </c>
      <c r="Z3608" s="7">
        <v>1.2</v>
      </c>
    </row>
    <row r="3609" spans="1:26" x14ac:dyDescent="0.25">
      <c r="A3609" s="9">
        <v>44229</v>
      </c>
      <c r="L3609" s="8"/>
      <c r="M3609" s="8"/>
      <c r="N3609" s="8"/>
      <c r="O3609" s="8"/>
      <c r="P3609" s="8"/>
      <c r="Q3609" s="7">
        <v>-2.7</v>
      </c>
      <c r="R3609" s="7">
        <v>-2</v>
      </c>
      <c r="S3609" s="7">
        <v>-1.45</v>
      </c>
      <c r="T3609" s="7">
        <v>-1</v>
      </c>
      <c r="U3609" s="7">
        <v>-0.2</v>
      </c>
      <c r="V3609" s="7">
        <v>0.2</v>
      </c>
      <c r="W3609" s="7">
        <v>0.6</v>
      </c>
      <c r="X3609" s="7">
        <v>0.8</v>
      </c>
      <c r="Y3609" s="7">
        <v>0.9</v>
      </c>
      <c r="Z3609" s="7">
        <v>1</v>
      </c>
    </row>
    <row r="3610" spans="1:26" x14ac:dyDescent="0.25">
      <c r="A3610" s="9">
        <v>44230</v>
      </c>
      <c r="L3610" s="8"/>
      <c r="M3610" s="8"/>
      <c r="N3610" s="8"/>
      <c r="O3610" s="8"/>
      <c r="P3610" s="8"/>
      <c r="Q3610" s="7">
        <v>-2.7</v>
      </c>
      <c r="R3610" s="7">
        <v>-2</v>
      </c>
      <c r="S3610" s="7">
        <v>-1.45</v>
      </c>
      <c r="T3610" s="7">
        <v>-1</v>
      </c>
      <c r="U3610" s="7">
        <v>-0.2</v>
      </c>
      <c r="V3610" s="7">
        <v>0.2</v>
      </c>
      <c r="W3610" s="7">
        <v>0.6</v>
      </c>
      <c r="X3610" s="7">
        <v>0.8</v>
      </c>
      <c r="Y3610" s="7">
        <v>0.9</v>
      </c>
      <c r="Z3610" s="7">
        <v>1</v>
      </c>
    </row>
    <row r="3611" spans="1:26" x14ac:dyDescent="0.25">
      <c r="A3611" s="9">
        <v>44231</v>
      </c>
      <c r="L3611" s="8"/>
      <c r="M3611" s="8"/>
      <c r="N3611" s="8"/>
      <c r="O3611" s="8"/>
      <c r="P3611" s="8"/>
      <c r="Q3611" s="7">
        <v>-2.7</v>
      </c>
      <c r="R3611" s="7">
        <v>-2</v>
      </c>
      <c r="S3611" s="7">
        <v>-1.4</v>
      </c>
      <c r="T3611" s="7">
        <v>-0.85</v>
      </c>
      <c r="U3611" s="7">
        <v>-0.35</v>
      </c>
      <c r="V3611" s="7">
        <v>0.2</v>
      </c>
      <c r="W3611" s="7">
        <v>0.6</v>
      </c>
      <c r="X3611" s="7">
        <v>0.8</v>
      </c>
      <c r="Y3611" s="7">
        <v>0.9</v>
      </c>
      <c r="Z3611" s="7">
        <v>1.2</v>
      </c>
    </row>
    <row r="3612" spans="1:26" x14ac:dyDescent="0.25">
      <c r="A3612" s="9">
        <v>44232</v>
      </c>
      <c r="L3612" s="8"/>
      <c r="M3612" s="8"/>
      <c r="N3612" s="8"/>
      <c r="O3612" s="8"/>
      <c r="P3612" s="8"/>
      <c r="Q3612" s="7">
        <v>-2.7</v>
      </c>
      <c r="R3612" s="7">
        <v>-2.1</v>
      </c>
      <c r="S3612" s="7">
        <v>-1.45</v>
      </c>
      <c r="T3612" s="7">
        <v>-1</v>
      </c>
      <c r="U3612" s="7">
        <v>-0.5</v>
      </c>
      <c r="V3612" s="7">
        <v>0</v>
      </c>
      <c r="W3612" s="7">
        <v>0.4</v>
      </c>
      <c r="X3612" s="7">
        <v>0.7</v>
      </c>
      <c r="Y3612" s="7">
        <v>0.9</v>
      </c>
      <c r="Z3612" s="7">
        <v>1.1499999999999999</v>
      </c>
    </row>
    <row r="3613" spans="1:26" x14ac:dyDescent="0.25">
      <c r="A3613" s="9">
        <v>44235</v>
      </c>
      <c r="L3613" s="8"/>
      <c r="M3613" s="8"/>
      <c r="N3613" s="8"/>
      <c r="O3613" s="8"/>
      <c r="P3613" s="8"/>
      <c r="Q3613" s="7">
        <v>-2.7</v>
      </c>
      <c r="R3613" s="7">
        <v>-2.0499999999999998</v>
      </c>
      <c r="S3613" s="7">
        <v>-1.4</v>
      </c>
      <c r="T3613" s="7">
        <v>-0.95</v>
      </c>
      <c r="U3613" s="7">
        <v>-0.5</v>
      </c>
      <c r="V3613" s="7">
        <v>0</v>
      </c>
      <c r="W3613" s="7">
        <v>0.5</v>
      </c>
      <c r="X3613" s="7">
        <v>0.8</v>
      </c>
      <c r="Y3613" s="7">
        <v>0.9</v>
      </c>
      <c r="Z3613" s="7">
        <v>1.1299999999999999</v>
      </c>
    </row>
    <row r="3614" spans="1:26" x14ac:dyDescent="0.25">
      <c r="A3614" s="9">
        <v>44236</v>
      </c>
      <c r="L3614" s="8"/>
      <c r="M3614" s="8"/>
      <c r="N3614" s="8"/>
      <c r="O3614" s="8"/>
      <c r="P3614" s="8"/>
      <c r="Q3614" s="7">
        <v>-2.7</v>
      </c>
      <c r="R3614" s="7">
        <v>-2.0499999999999998</v>
      </c>
      <c r="S3614" s="7">
        <v>-1.4</v>
      </c>
      <c r="T3614" s="7">
        <v>-0.95</v>
      </c>
      <c r="U3614" s="7">
        <v>-0.5</v>
      </c>
      <c r="V3614" s="7">
        <v>0</v>
      </c>
      <c r="W3614" s="7">
        <v>0.5</v>
      </c>
      <c r="X3614" s="7">
        <v>0.8</v>
      </c>
      <c r="Y3614" s="7">
        <v>0.9</v>
      </c>
      <c r="Z3614" s="7">
        <v>1.1299999999999999</v>
      </c>
    </row>
    <row r="3615" spans="1:26" x14ac:dyDescent="0.25">
      <c r="A3615" s="9">
        <v>44237</v>
      </c>
      <c r="L3615" s="8"/>
      <c r="M3615" s="8"/>
      <c r="N3615" s="8"/>
      <c r="O3615" s="8"/>
      <c r="P3615" s="8"/>
      <c r="Q3615" s="7">
        <v>-2.7</v>
      </c>
      <c r="R3615" s="7">
        <v>-2.0499999999999998</v>
      </c>
      <c r="S3615" s="7">
        <v>-1.4</v>
      </c>
      <c r="T3615" s="7">
        <v>-0.95</v>
      </c>
      <c r="U3615" s="7">
        <v>-0.5</v>
      </c>
      <c r="V3615" s="7">
        <v>0</v>
      </c>
      <c r="W3615" s="7">
        <v>0.5</v>
      </c>
      <c r="X3615" s="7">
        <v>0.8</v>
      </c>
      <c r="Y3615" s="7">
        <v>0.9</v>
      </c>
      <c r="Z3615" s="7">
        <v>1.1299999999999999</v>
      </c>
    </row>
    <row r="3616" spans="1:26" x14ac:dyDescent="0.25">
      <c r="A3616" s="9">
        <v>44238</v>
      </c>
      <c r="L3616" s="8"/>
      <c r="M3616" s="8"/>
      <c r="N3616" s="8"/>
      <c r="O3616" s="8"/>
      <c r="P3616" s="8"/>
      <c r="Q3616" s="7">
        <v>-2.7</v>
      </c>
      <c r="R3616" s="7">
        <v>-2.1</v>
      </c>
      <c r="S3616" s="7">
        <v>-1.45</v>
      </c>
      <c r="T3616" s="7">
        <v>-1</v>
      </c>
      <c r="U3616" s="7">
        <v>-0.5</v>
      </c>
      <c r="V3616" s="7">
        <v>0</v>
      </c>
      <c r="W3616" s="7">
        <v>0.4</v>
      </c>
      <c r="X3616" s="7">
        <v>0.7</v>
      </c>
      <c r="Y3616" s="7">
        <v>0.9</v>
      </c>
      <c r="Z3616" s="7">
        <v>1.1299999999999999</v>
      </c>
    </row>
    <row r="3617" spans="1:26" x14ac:dyDescent="0.25">
      <c r="A3617" s="9">
        <v>44239</v>
      </c>
      <c r="L3617" s="8"/>
      <c r="M3617" s="8"/>
      <c r="N3617" s="8"/>
      <c r="O3617" s="8"/>
      <c r="P3617" s="8"/>
      <c r="Q3617" s="7">
        <v>-2.7</v>
      </c>
      <c r="R3617" s="7">
        <v>-2.1</v>
      </c>
      <c r="S3617" s="7">
        <v>-1.45</v>
      </c>
      <c r="T3617" s="7">
        <v>-1</v>
      </c>
      <c r="U3617" s="7">
        <v>-0.5</v>
      </c>
      <c r="V3617" s="7">
        <v>0</v>
      </c>
      <c r="W3617" s="7">
        <v>0.4</v>
      </c>
      <c r="X3617" s="7">
        <v>0.7</v>
      </c>
      <c r="Y3617" s="7">
        <v>0.9</v>
      </c>
      <c r="Z3617" s="7">
        <v>1.1299999999999999</v>
      </c>
    </row>
    <row r="3618" spans="1:26" x14ac:dyDescent="0.25">
      <c r="A3618" s="9">
        <v>44244</v>
      </c>
      <c r="L3618" s="8"/>
      <c r="M3618" s="8"/>
      <c r="N3618" s="8"/>
      <c r="O3618" s="8"/>
      <c r="P3618" s="8"/>
      <c r="Q3618" s="7">
        <v>-2.7</v>
      </c>
      <c r="R3618" s="7">
        <v>-2.1</v>
      </c>
      <c r="S3618" s="7">
        <v>-1.4</v>
      </c>
      <c r="T3618" s="7">
        <v>-0.9</v>
      </c>
      <c r="U3618" s="7">
        <v>-0.5</v>
      </c>
      <c r="V3618" s="7">
        <v>0.1</v>
      </c>
      <c r="W3618" s="7">
        <v>0.55000000000000004</v>
      </c>
      <c r="X3618" s="7">
        <v>0.8</v>
      </c>
      <c r="Y3618" s="7">
        <v>0.95</v>
      </c>
      <c r="Z3618" s="7">
        <v>1.1299999999999999</v>
      </c>
    </row>
    <row r="3619" spans="1:26" x14ac:dyDescent="0.25">
      <c r="A3619" s="9">
        <v>44245</v>
      </c>
      <c r="L3619" s="8"/>
      <c r="M3619" s="8"/>
      <c r="N3619" s="8"/>
      <c r="O3619" s="8"/>
      <c r="P3619" s="8"/>
      <c r="Q3619" s="7">
        <v>-2.75</v>
      </c>
      <c r="R3619" s="7">
        <v>-2.1</v>
      </c>
      <c r="S3619" s="7">
        <v>-1.4</v>
      </c>
      <c r="T3619" s="7">
        <v>-0.9</v>
      </c>
      <c r="U3619" s="7">
        <v>-0.5</v>
      </c>
      <c r="V3619" s="7">
        <v>0.1</v>
      </c>
      <c r="W3619" s="7">
        <v>0.55000000000000004</v>
      </c>
      <c r="X3619" s="7">
        <v>0.8</v>
      </c>
      <c r="Y3619" s="7">
        <v>0.95</v>
      </c>
      <c r="Z3619" s="7">
        <v>1.1299999999999999</v>
      </c>
    </row>
    <row r="3620" spans="1:26" x14ac:dyDescent="0.25">
      <c r="A3620" s="9">
        <v>44246</v>
      </c>
      <c r="L3620" s="8"/>
      <c r="M3620" s="8"/>
      <c r="N3620" s="8"/>
      <c r="O3620" s="8"/>
      <c r="P3620" s="8"/>
      <c r="Q3620" s="7">
        <v>-2.8</v>
      </c>
      <c r="R3620" s="7">
        <v>-2</v>
      </c>
      <c r="S3620" s="7">
        <v>-1.4</v>
      </c>
      <c r="T3620" s="7">
        <v>-0.95</v>
      </c>
      <c r="U3620" s="7">
        <v>-0.5</v>
      </c>
      <c r="V3620" s="7">
        <v>0.1</v>
      </c>
      <c r="W3620" s="7">
        <v>0.6</v>
      </c>
      <c r="X3620" s="7">
        <v>0.8</v>
      </c>
      <c r="Y3620" s="7">
        <v>1</v>
      </c>
      <c r="Z3620" s="7">
        <v>1.3</v>
      </c>
    </row>
    <row r="3621" spans="1:26" x14ac:dyDescent="0.25">
      <c r="A3621" s="9">
        <v>44249</v>
      </c>
      <c r="L3621" s="8"/>
      <c r="M3621" s="8"/>
      <c r="N3621" s="8"/>
      <c r="O3621" s="8"/>
      <c r="P3621" s="8"/>
      <c r="Q3621" s="7">
        <v>-2.7</v>
      </c>
      <c r="R3621" s="7">
        <v>-2</v>
      </c>
      <c r="S3621" s="7">
        <v>-1.4</v>
      </c>
      <c r="T3621" s="7">
        <v>-0.7</v>
      </c>
      <c r="U3621" s="7">
        <v>-0.3</v>
      </c>
      <c r="V3621" s="7">
        <v>0.3</v>
      </c>
      <c r="W3621" s="7">
        <v>0.6</v>
      </c>
      <c r="X3621" s="7">
        <v>0.9</v>
      </c>
      <c r="Y3621" s="7">
        <v>1.07</v>
      </c>
      <c r="Z3621" s="7">
        <v>1.3</v>
      </c>
    </row>
    <row r="3622" spans="1:26" x14ac:dyDescent="0.25">
      <c r="A3622" s="9">
        <v>44250</v>
      </c>
      <c r="L3622" s="8"/>
      <c r="M3622" s="8"/>
      <c r="N3622" s="8"/>
      <c r="O3622" s="8"/>
      <c r="P3622" s="8"/>
      <c r="Q3622" s="7">
        <v>-2.7</v>
      </c>
      <c r="R3622" s="7">
        <v>-2</v>
      </c>
      <c r="S3622" s="7">
        <v>-1.4</v>
      </c>
      <c r="T3622" s="7">
        <v>-0.95</v>
      </c>
      <c r="U3622" s="7">
        <v>-0.5</v>
      </c>
      <c r="V3622" s="7">
        <v>0.1</v>
      </c>
      <c r="W3622" s="7">
        <v>0.6</v>
      </c>
      <c r="X3622" s="7">
        <v>0.8</v>
      </c>
      <c r="Y3622" s="7">
        <v>1</v>
      </c>
      <c r="Z3622" s="7">
        <v>1.3</v>
      </c>
    </row>
    <row r="3623" spans="1:26" x14ac:dyDescent="0.25">
      <c r="A3623" s="9">
        <v>44251</v>
      </c>
      <c r="L3623" s="8"/>
      <c r="M3623" s="8"/>
      <c r="N3623" s="8"/>
      <c r="O3623" s="8"/>
      <c r="P3623" s="8"/>
      <c r="Q3623" s="7">
        <v>-2.7</v>
      </c>
      <c r="R3623" s="7">
        <v>-2</v>
      </c>
      <c r="S3623" s="7">
        <v>-1.4</v>
      </c>
      <c r="T3623" s="7">
        <v>-0.95</v>
      </c>
      <c r="U3623" s="7">
        <v>-0.5</v>
      </c>
      <c r="V3623" s="7">
        <v>0.1</v>
      </c>
      <c r="W3623" s="7">
        <v>0.6</v>
      </c>
      <c r="X3623" s="7">
        <v>0.8</v>
      </c>
      <c r="Y3623" s="7">
        <v>1</v>
      </c>
      <c r="Z3623" s="7">
        <v>1.3</v>
      </c>
    </row>
    <row r="3624" spans="1:26" x14ac:dyDescent="0.25">
      <c r="A3624" s="9">
        <v>44252</v>
      </c>
      <c r="L3624" s="8"/>
      <c r="M3624" s="8"/>
      <c r="N3624" s="8"/>
      <c r="O3624" s="8"/>
      <c r="P3624" s="8"/>
      <c r="Q3624" s="7">
        <v>-2.75</v>
      </c>
      <c r="R3624" s="7">
        <v>-2</v>
      </c>
      <c r="S3624" s="7">
        <v>-1.45</v>
      </c>
      <c r="T3624" s="7">
        <v>-1</v>
      </c>
      <c r="U3624" s="7">
        <v>-0.5</v>
      </c>
      <c r="V3624" s="7">
        <v>0.05</v>
      </c>
      <c r="W3624" s="7">
        <v>0.55000000000000004</v>
      </c>
      <c r="X3624" s="7">
        <v>0.85</v>
      </c>
      <c r="Y3624" s="7">
        <v>1.04</v>
      </c>
      <c r="Z3624" s="7">
        <v>1.3</v>
      </c>
    </row>
    <row r="3625" spans="1:26" x14ac:dyDescent="0.25">
      <c r="A3625" s="9">
        <v>44253</v>
      </c>
      <c r="L3625" s="8"/>
      <c r="M3625" s="8"/>
      <c r="N3625" s="8"/>
      <c r="O3625" s="8"/>
      <c r="P3625" s="8"/>
      <c r="Q3625" s="7">
        <v>-2.8</v>
      </c>
      <c r="R3625" s="7">
        <v>-2</v>
      </c>
      <c r="S3625" s="7">
        <v>-1.45</v>
      </c>
      <c r="T3625" s="7">
        <v>-1</v>
      </c>
      <c r="U3625" s="7">
        <v>-0.5</v>
      </c>
      <c r="V3625" s="7">
        <v>0.05</v>
      </c>
      <c r="W3625" s="7">
        <v>0.55000000000000004</v>
      </c>
      <c r="X3625" s="7">
        <v>0.85</v>
      </c>
      <c r="Y3625" s="7">
        <v>1.04</v>
      </c>
      <c r="Z3625" s="7">
        <v>1.35</v>
      </c>
    </row>
    <row r="3626" spans="1:26" x14ac:dyDescent="0.25">
      <c r="A3626" s="9">
        <v>44256</v>
      </c>
      <c r="L3626" s="8"/>
      <c r="M3626" s="8"/>
      <c r="N3626" s="8"/>
      <c r="O3626" s="8"/>
      <c r="P3626" s="8"/>
      <c r="Q3626" s="7">
        <v>-2.8</v>
      </c>
      <c r="R3626" s="7">
        <v>-2.04</v>
      </c>
      <c r="S3626" s="7">
        <v>-1.5</v>
      </c>
      <c r="T3626" s="7">
        <v>-1</v>
      </c>
      <c r="U3626" s="7">
        <v>-0.5</v>
      </c>
      <c r="V3626" s="7">
        <v>0</v>
      </c>
      <c r="W3626" s="7">
        <v>0.5</v>
      </c>
      <c r="X3626" s="7">
        <v>0.8</v>
      </c>
      <c r="Y3626" s="7">
        <v>1</v>
      </c>
      <c r="Z3626" s="7">
        <v>1.3</v>
      </c>
    </row>
    <row r="3627" spans="1:26" x14ac:dyDescent="0.25">
      <c r="A3627" s="9">
        <v>44257</v>
      </c>
      <c r="L3627" s="8"/>
      <c r="M3627" s="8"/>
      <c r="N3627" s="8"/>
      <c r="O3627" s="8"/>
      <c r="P3627" s="8"/>
      <c r="Q3627" s="7">
        <v>-2.8</v>
      </c>
      <c r="R3627" s="7">
        <v>-2.04</v>
      </c>
      <c r="S3627" s="7">
        <v>-1.5</v>
      </c>
      <c r="T3627" s="7">
        <v>-1</v>
      </c>
      <c r="U3627" s="7">
        <v>-0.5</v>
      </c>
      <c r="V3627" s="7">
        <v>0</v>
      </c>
      <c r="W3627" s="7">
        <v>0.5</v>
      </c>
      <c r="X3627" s="7">
        <v>0.8</v>
      </c>
      <c r="Y3627" s="7">
        <v>1</v>
      </c>
      <c r="Z3627" s="7">
        <v>1.3</v>
      </c>
    </row>
    <row r="3628" spans="1:26" x14ac:dyDescent="0.25">
      <c r="A3628" s="9">
        <v>44258</v>
      </c>
      <c r="L3628" s="8"/>
      <c r="M3628" s="8"/>
      <c r="N3628" s="8"/>
      <c r="O3628" s="8"/>
      <c r="P3628" s="8"/>
      <c r="Q3628" s="7">
        <v>-2.8</v>
      </c>
      <c r="R3628" s="7">
        <v>-2.04</v>
      </c>
      <c r="S3628" s="7">
        <v>-1.5</v>
      </c>
      <c r="T3628" s="7">
        <v>-1</v>
      </c>
      <c r="U3628" s="7">
        <v>-0.5</v>
      </c>
      <c r="V3628" s="7">
        <v>0</v>
      </c>
      <c r="W3628" s="7">
        <v>0.5</v>
      </c>
      <c r="X3628" s="7">
        <v>0.8</v>
      </c>
      <c r="Y3628" s="7">
        <v>1</v>
      </c>
      <c r="Z3628" s="7">
        <v>1.3</v>
      </c>
    </row>
    <row r="3629" spans="1:26" x14ac:dyDescent="0.25">
      <c r="A3629" s="9">
        <v>44259</v>
      </c>
      <c r="L3629" s="8"/>
      <c r="M3629" s="8"/>
      <c r="N3629" s="8"/>
      <c r="O3629" s="8"/>
      <c r="P3629" s="8"/>
      <c r="Q3629" s="7">
        <v>-2.8</v>
      </c>
      <c r="R3629" s="7">
        <v>-2.04</v>
      </c>
      <c r="S3629" s="7">
        <v>-1.5</v>
      </c>
      <c r="T3629" s="7">
        <v>-1</v>
      </c>
      <c r="U3629" s="7">
        <v>-0.5</v>
      </c>
      <c r="V3629" s="7">
        <v>0</v>
      </c>
      <c r="W3629" s="7">
        <v>0.5</v>
      </c>
      <c r="X3629" s="7">
        <v>0.8</v>
      </c>
      <c r="Y3629" s="7">
        <v>1</v>
      </c>
      <c r="Z3629" s="7">
        <v>1.3</v>
      </c>
    </row>
    <row r="3630" spans="1:26" x14ac:dyDescent="0.25">
      <c r="A3630" s="9">
        <v>44260</v>
      </c>
      <c r="L3630" s="8"/>
      <c r="M3630" s="8"/>
      <c r="N3630" s="8"/>
      <c r="O3630" s="8"/>
      <c r="P3630" s="8"/>
      <c r="Q3630" s="7">
        <v>-2.8</v>
      </c>
      <c r="R3630" s="7">
        <v>-2.1</v>
      </c>
      <c r="S3630" s="7">
        <v>-1.5</v>
      </c>
      <c r="T3630" s="7">
        <v>-1</v>
      </c>
      <c r="U3630" s="7">
        <v>-0.5</v>
      </c>
      <c r="V3630" s="7">
        <v>0.05</v>
      </c>
      <c r="W3630" s="7">
        <v>0.55000000000000004</v>
      </c>
      <c r="X3630" s="7">
        <v>0.85</v>
      </c>
      <c r="Y3630" s="7">
        <v>1.04</v>
      </c>
      <c r="Z3630" s="7">
        <v>1.4</v>
      </c>
    </row>
    <row r="3631" spans="1:26" x14ac:dyDescent="0.25">
      <c r="A3631" s="9">
        <v>44263</v>
      </c>
      <c r="L3631" s="8"/>
      <c r="M3631" s="8"/>
      <c r="N3631" s="8"/>
      <c r="O3631" s="8"/>
      <c r="P3631" s="8"/>
      <c r="Q3631" s="7">
        <v>-2.8</v>
      </c>
      <c r="R3631" s="7">
        <v>-2.1</v>
      </c>
      <c r="S3631" s="7">
        <v>-1.5</v>
      </c>
      <c r="T3631" s="7">
        <v>-1</v>
      </c>
      <c r="U3631" s="7">
        <v>-0.5</v>
      </c>
      <c r="V3631" s="7">
        <v>0.05</v>
      </c>
      <c r="W3631" s="7">
        <v>0.55000000000000004</v>
      </c>
      <c r="X3631" s="7">
        <v>0.85</v>
      </c>
      <c r="Y3631" s="7">
        <v>1.04</v>
      </c>
      <c r="Z3631" s="7">
        <v>1.4</v>
      </c>
    </row>
    <row r="3632" spans="1:26" x14ac:dyDescent="0.25">
      <c r="A3632" s="9">
        <v>44264</v>
      </c>
      <c r="L3632" s="8"/>
      <c r="M3632" s="8"/>
      <c r="N3632" s="8"/>
      <c r="O3632" s="8"/>
      <c r="P3632" s="8"/>
      <c r="Q3632" s="7">
        <v>-2.8</v>
      </c>
      <c r="R3632" s="7">
        <v>-2.0699999999999998</v>
      </c>
      <c r="S3632" s="7">
        <v>-1.5</v>
      </c>
      <c r="T3632" s="7">
        <v>-1</v>
      </c>
      <c r="U3632" s="7">
        <v>-0.5</v>
      </c>
      <c r="V3632" s="7">
        <v>0.05</v>
      </c>
      <c r="W3632" s="7">
        <v>0.55000000000000004</v>
      </c>
      <c r="X3632" s="7">
        <v>0.85</v>
      </c>
      <c r="Y3632" s="7">
        <v>1.04</v>
      </c>
      <c r="Z3632" s="7">
        <v>1.4</v>
      </c>
    </row>
    <row r="3633" spans="1:26" x14ac:dyDescent="0.25">
      <c r="A3633" s="9">
        <v>44265</v>
      </c>
      <c r="L3633" s="8"/>
      <c r="M3633" s="8"/>
      <c r="N3633" s="8"/>
      <c r="O3633" s="8"/>
      <c r="P3633" s="8"/>
      <c r="Q3633" s="7">
        <v>-2.8</v>
      </c>
      <c r="R3633" s="7">
        <v>-2.0699999999999998</v>
      </c>
      <c r="S3633" s="7">
        <v>-1.5</v>
      </c>
      <c r="T3633" s="7">
        <v>-1</v>
      </c>
      <c r="U3633" s="7">
        <v>-0.5</v>
      </c>
      <c r="V3633" s="7">
        <v>0.05</v>
      </c>
      <c r="W3633" s="7">
        <v>0.55000000000000004</v>
      </c>
      <c r="X3633" s="7">
        <v>0.85</v>
      </c>
      <c r="Y3633" s="7">
        <v>1.04</v>
      </c>
      <c r="Z3633" s="7">
        <v>1.4</v>
      </c>
    </row>
    <row r="3634" spans="1:26" x14ac:dyDescent="0.25">
      <c r="A3634" s="9">
        <v>44266</v>
      </c>
      <c r="L3634" s="8"/>
      <c r="M3634" s="8"/>
      <c r="N3634" s="8"/>
      <c r="O3634" s="8"/>
      <c r="P3634" s="8"/>
      <c r="Q3634" s="7">
        <v>-2.8</v>
      </c>
      <c r="R3634" s="7">
        <v>-2.09</v>
      </c>
      <c r="S3634" s="7">
        <v>-1.5</v>
      </c>
      <c r="T3634" s="7">
        <v>-1</v>
      </c>
      <c r="U3634" s="7">
        <v>-0.5</v>
      </c>
      <c r="V3634" s="7">
        <v>0</v>
      </c>
      <c r="W3634" s="7">
        <v>0.5</v>
      </c>
      <c r="X3634" s="7">
        <v>0.8</v>
      </c>
      <c r="Y3634" s="7">
        <v>1</v>
      </c>
      <c r="Z3634" s="7">
        <v>1.5</v>
      </c>
    </row>
    <row r="3635" spans="1:26" x14ac:dyDescent="0.25">
      <c r="A3635" s="9">
        <v>44267</v>
      </c>
      <c r="L3635" s="8"/>
      <c r="M3635" s="8"/>
      <c r="N3635" s="8"/>
      <c r="O3635" s="8"/>
      <c r="P3635" s="8"/>
      <c r="Q3635" s="7">
        <v>-2.9</v>
      </c>
      <c r="R3635" s="7">
        <v>-2.04</v>
      </c>
      <c r="S3635" s="7">
        <v>-1.5</v>
      </c>
      <c r="T3635" s="7">
        <v>-1</v>
      </c>
      <c r="U3635" s="7">
        <v>-0.5</v>
      </c>
      <c r="V3635" s="7">
        <v>0</v>
      </c>
      <c r="W3635" s="7">
        <v>0.5</v>
      </c>
      <c r="X3635" s="7">
        <v>0.8</v>
      </c>
      <c r="Y3635" s="7">
        <v>1</v>
      </c>
      <c r="Z3635" s="7">
        <v>1.5</v>
      </c>
    </row>
    <row r="3636" spans="1:26" x14ac:dyDescent="0.25">
      <c r="A3636" s="9">
        <v>44270</v>
      </c>
      <c r="L3636" s="8"/>
      <c r="M3636" s="8"/>
      <c r="N3636" s="8"/>
      <c r="O3636" s="8"/>
      <c r="P3636" s="8"/>
      <c r="Q3636" s="7">
        <v>-2.9</v>
      </c>
      <c r="R3636" s="7">
        <v>-2.04</v>
      </c>
      <c r="S3636" s="7">
        <v>-1.6</v>
      </c>
      <c r="T3636" s="7">
        <v>-1</v>
      </c>
      <c r="U3636" s="7">
        <v>-0.5</v>
      </c>
      <c r="V3636" s="7">
        <v>0</v>
      </c>
      <c r="W3636" s="7">
        <v>0.5</v>
      </c>
      <c r="X3636" s="7">
        <v>0.8</v>
      </c>
      <c r="Y3636" s="7">
        <v>1</v>
      </c>
      <c r="Z3636" s="7">
        <v>1.5</v>
      </c>
    </row>
    <row r="3637" spans="1:26" x14ac:dyDescent="0.25">
      <c r="A3637" s="9">
        <v>44271</v>
      </c>
      <c r="L3637" s="8"/>
      <c r="M3637" s="8"/>
      <c r="N3637" s="8"/>
      <c r="O3637" s="8"/>
      <c r="P3637" s="8"/>
      <c r="Q3637" s="7">
        <v>-2.9</v>
      </c>
      <c r="R3637" s="7">
        <v>-2.04</v>
      </c>
      <c r="S3637" s="7">
        <v>-1.6</v>
      </c>
      <c r="T3637" s="7">
        <v>-1</v>
      </c>
      <c r="U3637" s="7">
        <v>-0.5</v>
      </c>
      <c r="V3637" s="7">
        <v>0</v>
      </c>
      <c r="W3637" s="7">
        <v>0.5</v>
      </c>
      <c r="X3637" s="7">
        <v>0.8</v>
      </c>
      <c r="Y3637" s="7">
        <v>1</v>
      </c>
      <c r="Z3637" s="7">
        <v>1.5</v>
      </c>
    </row>
    <row r="3638" spans="1:26" x14ac:dyDescent="0.25">
      <c r="A3638" s="9">
        <v>44272</v>
      </c>
      <c r="L3638" s="8"/>
      <c r="M3638" s="8"/>
      <c r="N3638" s="8"/>
      <c r="O3638" s="8"/>
      <c r="P3638" s="8"/>
      <c r="Q3638" s="7">
        <v>-2.95</v>
      </c>
      <c r="R3638" s="7">
        <v>-2.0699999999999998</v>
      </c>
      <c r="S3638" s="7">
        <v>-1.6</v>
      </c>
      <c r="T3638" s="7">
        <v>-1</v>
      </c>
      <c r="U3638" s="7">
        <v>-0.5</v>
      </c>
      <c r="V3638" s="7">
        <v>0</v>
      </c>
      <c r="W3638" s="7">
        <v>0.5</v>
      </c>
      <c r="X3638" s="7">
        <v>0.8</v>
      </c>
      <c r="Y3638" s="7">
        <v>1</v>
      </c>
      <c r="Z3638" s="7">
        <v>1.5</v>
      </c>
    </row>
    <row r="3639" spans="1:26" x14ac:dyDescent="0.25">
      <c r="A3639" s="9">
        <v>44273</v>
      </c>
      <c r="L3639" s="8"/>
      <c r="M3639" s="8"/>
      <c r="N3639" s="8"/>
      <c r="O3639" s="8"/>
      <c r="P3639" s="8"/>
      <c r="Q3639" s="7">
        <v>-2.95</v>
      </c>
      <c r="R3639" s="7">
        <v>-2.0699999999999998</v>
      </c>
      <c r="S3639" s="7">
        <v>-1.6</v>
      </c>
      <c r="T3639" s="7">
        <v>-1</v>
      </c>
      <c r="U3639" s="7">
        <v>-0.5</v>
      </c>
      <c r="V3639" s="7">
        <v>0</v>
      </c>
      <c r="W3639" s="7">
        <v>0.5</v>
      </c>
      <c r="X3639" s="7">
        <v>0.8</v>
      </c>
      <c r="Y3639" s="7">
        <v>1</v>
      </c>
      <c r="Z3639" s="7">
        <v>1.5</v>
      </c>
    </row>
    <row r="3640" spans="1:26" x14ac:dyDescent="0.25">
      <c r="A3640" s="9">
        <v>44274</v>
      </c>
      <c r="L3640" s="8"/>
      <c r="M3640" s="8"/>
      <c r="N3640" s="8"/>
      <c r="O3640" s="8"/>
      <c r="P3640" s="8"/>
      <c r="Q3640" s="7">
        <v>-3</v>
      </c>
      <c r="R3640" s="7">
        <v>-2.09</v>
      </c>
      <c r="S3640" s="7">
        <v>-1.6</v>
      </c>
      <c r="T3640" s="7">
        <v>-1</v>
      </c>
      <c r="U3640" s="7">
        <v>-0.5</v>
      </c>
      <c r="V3640" s="7">
        <v>0</v>
      </c>
      <c r="W3640" s="7">
        <v>0.5</v>
      </c>
      <c r="X3640" s="7">
        <v>0.8</v>
      </c>
      <c r="Y3640" s="7">
        <v>1</v>
      </c>
      <c r="Z3640" s="7">
        <v>1.5</v>
      </c>
    </row>
    <row r="3641" spans="1:26" x14ac:dyDescent="0.25">
      <c r="A3641" s="9">
        <v>44277</v>
      </c>
      <c r="L3641" s="8"/>
      <c r="M3641" s="8"/>
      <c r="N3641" s="8"/>
      <c r="O3641" s="8"/>
      <c r="P3641" s="8"/>
      <c r="Q3641" s="7">
        <v>-3</v>
      </c>
      <c r="R3641" s="7">
        <v>-2.1</v>
      </c>
      <c r="S3641" s="7">
        <v>-1.6</v>
      </c>
      <c r="T3641" s="7">
        <v>-1.1000000000000001</v>
      </c>
      <c r="U3641" s="7">
        <v>-0.6</v>
      </c>
      <c r="V3641" s="7">
        <v>0</v>
      </c>
      <c r="W3641" s="7">
        <v>0.3</v>
      </c>
      <c r="X3641" s="7">
        <v>0.6</v>
      </c>
      <c r="Y3641" s="7">
        <v>1</v>
      </c>
      <c r="Z3641" s="7">
        <v>1.5</v>
      </c>
    </row>
    <row r="3642" spans="1:26" x14ac:dyDescent="0.25">
      <c r="A3642" s="9">
        <v>44278</v>
      </c>
      <c r="L3642" s="8"/>
      <c r="M3642" s="8"/>
      <c r="N3642" s="8"/>
      <c r="O3642" s="8"/>
      <c r="P3642" s="8"/>
      <c r="Q3642" s="7">
        <v>-3</v>
      </c>
      <c r="R3642" s="7">
        <v>-2.1</v>
      </c>
      <c r="S3642" s="7">
        <v>-1.6</v>
      </c>
      <c r="T3642" s="7">
        <v>-1.1000000000000001</v>
      </c>
      <c r="U3642" s="7">
        <v>-0.6</v>
      </c>
      <c r="V3642" s="7">
        <v>0</v>
      </c>
      <c r="W3642" s="7">
        <v>0.3</v>
      </c>
      <c r="X3642" s="7">
        <v>0.6</v>
      </c>
      <c r="Y3642" s="7">
        <v>1</v>
      </c>
      <c r="Z3642" s="7">
        <v>1.5</v>
      </c>
    </row>
    <row r="3643" spans="1:26" x14ac:dyDescent="0.25">
      <c r="A3643" s="9">
        <v>44279</v>
      </c>
      <c r="L3643" s="8"/>
      <c r="M3643" s="8"/>
      <c r="N3643" s="8"/>
      <c r="O3643" s="8"/>
      <c r="P3643" s="8"/>
      <c r="Q3643" s="7">
        <v>-3</v>
      </c>
      <c r="R3643" s="7">
        <v>-2.1</v>
      </c>
      <c r="S3643" s="7">
        <v>-1.6</v>
      </c>
      <c r="T3643" s="7">
        <v>-1.1000000000000001</v>
      </c>
      <c r="U3643" s="7">
        <v>-0.6</v>
      </c>
      <c r="V3643" s="7">
        <v>0</v>
      </c>
      <c r="W3643" s="7">
        <v>0.3</v>
      </c>
      <c r="X3643" s="7">
        <v>0.6</v>
      </c>
      <c r="Y3643" s="7">
        <v>1</v>
      </c>
      <c r="Z3643" s="7">
        <v>1.5</v>
      </c>
    </row>
    <row r="3644" spans="1:26" x14ac:dyDescent="0.25">
      <c r="A3644" s="9">
        <v>44280</v>
      </c>
      <c r="L3644" s="8"/>
      <c r="M3644" s="8"/>
      <c r="N3644" s="8"/>
      <c r="O3644" s="8"/>
      <c r="P3644" s="8"/>
      <c r="Q3644" s="7">
        <v>-3</v>
      </c>
      <c r="R3644" s="7">
        <v>-2.1</v>
      </c>
      <c r="S3644" s="7">
        <v>-1.6</v>
      </c>
      <c r="T3644" s="7">
        <v>-1.1000000000000001</v>
      </c>
      <c r="U3644" s="7">
        <v>-0.6</v>
      </c>
      <c r="V3644" s="7">
        <v>0</v>
      </c>
      <c r="W3644" s="7">
        <v>0.3</v>
      </c>
      <c r="X3644" s="7">
        <v>0.6</v>
      </c>
      <c r="Y3644" s="7">
        <v>1</v>
      </c>
      <c r="Z3644" s="7">
        <v>1.5</v>
      </c>
    </row>
    <row r="3645" spans="1:26" x14ac:dyDescent="0.25">
      <c r="A3645" s="9">
        <v>44281</v>
      </c>
      <c r="L3645" s="8"/>
      <c r="M3645" s="8"/>
      <c r="N3645" s="8"/>
      <c r="O3645" s="8"/>
      <c r="P3645" s="8"/>
      <c r="Q3645" s="7">
        <v>-3.1</v>
      </c>
      <c r="R3645" s="7">
        <v>-2.1</v>
      </c>
      <c r="S3645" s="7">
        <v>-1.6</v>
      </c>
      <c r="T3645" s="7">
        <v>-1</v>
      </c>
      <c r="U3645" s="7">
        <v>-0.5</v>
      </c>
      <c r="V3645" s="7">
        <v>0</v>
      </c>
      <c r="W3645" s="7">
        <v>0.5</v>
      </c>
      <c r="X3645" s="7">
        <v>0.8</v>
      </c>
      <c r="Y3645" s="7">
        <v>1</v>
      </c>
      <c r="Z3645" s="7">
        <v>1.5</v>
      </c>
    </row>
    <row r="3646" spans="1:26" x14ac:dyDescent="0.25">
      <c r="A3646" s="9">
        <v>44284</v>
      </c>
      <c r="L3646" s="8"/>
      <c r="M3646" s="8"/>
      <c r="N3646" s="8"/>
      <c r="O3646" s="8"/>
      <c r="P3646" s="8"/>
      <c r="Q3646" s="7">
        <v>-3.05</v>
      </c>
      <c r="R3646" s="7">
        <v>-2.1</v>
      </c>
      <c r="S3646" s="7">
        <v>-1.6</v>
      </c>
      <c r="T3646" s="7">
        <v>-1</v>
      </c>
      <c r="U3646" s="7">
        <v>-0.5</v>
      </c>
      <c r="V3646" s="7">
        <v>0</v>
      </c>
      <c r="W3646" s="7">
        <v>0.5</v>
      </c>
      <c r="X3646" s="7">
        <v>0.8</v>
      </c>
      <c r="Y3646" s="7">
        <v>1</v>
      </c>
      <c r="Z3646" s="7">
        <v>1.5</v>
      </c>
    </row>
    <row r="3647" spans="1:26" x14ac:dyDescent="0.25">
      <c r="A3647" s="9">
        <v>44285</v>
      </c>
      <c r="L3647" s="8"/>
      <c r="M3647" s="8"/>
      <c r="N3647" s="8"/>
      <c r="O3647" s="8"/>
      <c r="P3647" s="8"/>
      <c r="Q3647" s="7">
        <v>-3.05</v>
      </c>
      <c r="R3647" s="7">
        <v>-2.1</v>
      </c>
      <c r="S3647" s="7">
        <v>-1.6</v>
      </c>
      <c r="T3647" s="7">
        <v>-1</v>
      </c>
      <c r="U3647" s="7">
        <v>-0.5</v>
      </c>
      <c r="V3647" s="7">
        <v>0</v>
      </c>
      <c r="W3647" s="7">
        <v>0.5</v>
      </c>
      <c r="X3647" s="7">
        <v>0.8</v>
      </c>
      <c r="Y3647" s="7">
        <v>1</v>
      </c>
      <c r="Z3647" s="7">
        <v>1.5</v>
      </c>
    </row>
    <row r="3648" spans="1:26" x14ac:dyDescent="0.25">
      <c r="A3648" s="9">
        <v>44286</v>
      </c>
      <c r="L3648" s="8"/>
      <c r="M3648" s="8"/>
      <c r="N3648" s="8"/>
      <c r="O3648" s="8"/>
      <c r="P3648" s="8"/>
      <c r="Q3648" s="7">
        <v>-3</v>
      </c>
      <c r="R3648" s="7">
        <v>-2.15</v>
      </c>
      <c r="S3648" s="7">
        <v>-1.6</v>
      </c>
      <c r="T3648" s="7">
        <v>-1.05</v>
      </c>
      <c r="U3648" s="7">
        <v>-0.55000000000000004</v>
      </c>
      <c r="V3648" s="7">
        <v>0</v>
      </c>
      <c r="W3648" s="7">
        <v>0.4</v>
      </c>
      <c r="X3648" s="7">
        <v>0.7</v>
      </c>
      <c r="Y3648" s="7">
        <v>1</v>
      </c>
      <c r="Z3648" s="7">
        <v>1.5</v>
      </c>
    </row>
    <row r="3649" spans="1:26" x14ac:dyDescent="0.25">
      <c r="A3649" s="9">
        <v>44287</v>
      </c>
      <c r="L3649" s="8"/>
      <c r="M3649" s="8"/>
      <c r="N3649" s="8"/>
      <c r="O3649" s="8"/>
      <c r="P3649" s="8"/>
      <c r="Q3649" s="7">
        <v>-3.05</v>
      </c>
      <c r="R3649" s="7">
        <v>-2.15</v>
      </c>
      <c r="S3649" s="7">
        <v>-1.6</v>
      </c>
      <c r="T3649" s="7">
        <v>-1.05</v>
      </c>
      <c r="U3649" s="7">
        <v>-0.55000000000000004</v>
      </c>
      <c r="V3649" s="7">
        <v>0</v>
      </c>
      <c r="W3649" s="7">
        <v>0.4</v>
      </c>
      <c r="X3649" s="7">
        <v>0.7</v>
      </c>
      <c r="Y3649" s="7">
        <v>1</v>
      </c>
      <c r="Z3649" s="7">
        <v>1.5</v>
      </c>
    </row>
    <row r="3650" spans="1:26" x14ac:dyDescent="0.25">
      <c r="A3650" s="9">
        <v>44291</v>
      </c>
      <c r="L3650" s="8"/>
      <c r="M3650" s="8"/>
      <c r="N3650" s="8"/>
      <c r="O3650" s="8"/>
      <c r="P3650" s="8"/>
      <c r="Q3650" s="7">
        <v>-3.05</v>
      </c>
      <c r="R3650" s="7">
        <v>-2.15</v>
      </c>
      <c r="S3650" s="7">
        <v>-1.6</v>
      </c>
      <c r="T3650" s="7">
        <v>-1.1000000000000001</v>
      </c>
      <c r="U3650" s="7">
        <v>-0.6</v>
      </c>
      <c r="V3650" s="7">
        <v>0</v>
      </c>
      <c r="W3650" s="7">
        <v>0.3</v>
      </c>
      <c r="X3650" s="7">
        <v>0.6</v>
      </c>
      <c r="Y3650" s="7">
        <v>1</v>
      </c>
      <c r="Z3650" s="7">
        <v>1.5</v>
      </c>
    </row>
    <row r="3651" spans="1:26" x14ac:dyDescent="0.25">
      <c r="A3651" s="9">
        <v>44292</v>
      </c>
      <c r="L3651" s="8"/>
      <c r="M3651" s="8"/>
      <c r="N3651" s="8"/>
      <c r="O3651" s="8"/>
      <c r="P3651" s="8"/>
      <c r="Q3651" s="7">
        <v>-3.0484</v>
      </c>
      <c r="R3651" s="7">
        <v>-2.1</v>
      </c>
      <c r="S3651" s="7">
        <v>-1.6</v>
      </c>
      <c r="T3651" s="7">
        <v>-1.1000000000000001</v>
      </c>
      <c r="U3651" s="7">
        <v>-0.6</v>
      </c>
      <c r="V3651" s="7">
        <v>0</v>
      </c>
      <c r="W3651" s="7">
        <v>0.2</v>
      </c>
      <c r="X3651" s="7">
        <v>0.59499999999999997</v>
      </c>
      <c r="Y3651" s="7">
        <v>1</v>
      </c>
      <c r="Z3651" s="7">
        <v>1.35</v>
      </c>
    </row>
    <row r="3652" spans="1:26" x14ac:dyDescent="0.25">
      <c r="A3652" s="9">
        <v>44293</v>
      </c>
      <c r="L3652" s="8"/>
      <c r="M3652" s="8"/>
      <c r="N3652" s="8"/>
      <c r="O3652" s="8"/>
      <c r="P3652" s="8"/>
      <c r="Q3652" s="7">
        <v>-3.0484</v>
      </c>
      <c r="R3652" s="7">
        <v>-2.1</v>
      </c>
      <c r="S3652" s="7">
        <v>-1.6</v>
      </c>
      <c r="T3652" s="7">
        <v>-1.1000000000000001</v>
      </c>
      <c r="U3652" s="7">
        <v>-0.6</v>
      </c>
      <c r="V3652" s="7">
        <v>0</v>
      </c>
      <c r="W3652" s="7">
        <v>0.2</v>
      </c>
      <c r="X3652" s="7">
        <v>0.59499999999999997</v>
      </c>
      <c r="Y3652" s="7">
        <v>1</v>
      </c>
      <c r="Z3652" s="7">
        <v>1.35</v>
      </c>
    </row>
    <row r="3653" spans="1:26" x14ac:dyDescent="0.25">
      <c r="A3653" s="9">
        <v>44294</v>
      </c>
      <c r="L3653" s="8"/>
      <c r="M3653" s="8"/>
      <c r="N3653" s="8"/>
      <c r="O3653" s="8"/>
      <c r="P3653" s="8"/>
      <c r="Q3653" s="7">
        <v>-3.0484</v>
      </c>
      <c r="R3653" s="7">
        <v>-2.1</v>
      </c>
      <c r="S3653" s="7">
        <v>-1.6</v>
      </c>
      <c r="T3653" s="7">
        <v>-1.1000000000000001</v>
      </c>
      <c r="U3653" s="7">
        <v>-0.6</v>
      </c>
      <c r="V3653" s="7">
        <v>0</v>
      </c>
      <c r="W3653" s="7">
        <v>0.2</v>
      </c>
      <c r="X3653" s="7">
        <v>0.59499999999999997</v>
      </c>
      <c r="Y3653" s="7">
        <v>1</v>
      </c>
      <c r="Z3653" s="7">
        <v>1.35</v>
      </c>
    </row>
    <row r="3654" spans="1:26" x14ac:dyDescent="0.25">
      <c r="A3654" s="9">
        <v>44295</v>
      </c>
      <c r="L3654" s="8"/>
      <c r="M3654" s="8"/>
      <c r="N3654" s="8"/>
      <c r="O3654" s="8"/>
      <c r="P3654" s="8"/>
      <c r="Q3654" s="7">
        <v>-3.0484</v>
      </c>
      <c r="R3654" s="7">
        <v>-2.1</v>
      </c>
      <c r="S3654" s="7">
        <v>-1.6</v>
      </c>
      <c r="T3654" s="7">
        <v>-1.1000000000000001</v>
      </c>
      <c r="U3654" s="7">
        <v>-0.6</v>
      </c>
      <c r="V3654" s="7">
        <v>0</v>
      </c>
      <c r="W3654" s="7">
        <v>0.2</v>
      </c>
      <c r="X3654" s="7">
        <v>0.59499999999999997</v>
      </c>
      <c r="Y3654" s="7">
        <v>1</v>
      </c>
      <c r="Z3654" s="7">
        <v>1.35</v>
      </c>
    </row>
    <row r="3655" spans="1:26" x14ac:dyDescent="0.25">
      <c r="A3655" s="9">
        <v>44298</v>
      </c>
      <c r="L3655" s="8"/>
      <c r="M3655" s="8"/>
      <c r="N3655" s="8"/>
      <c r="O3655" s="8"/>
      <c r="P3655" s="8"/>
      <c r="Q3655" s="7">
        <v>-3.05</v>
      </c>
      <c r="R3655" s="7">
        <v>-2.15</v>
      </c>
      <c r="S3655" s="7">
        <v>-1.6</v>
      </c>
      <c r="T3655" s="7">
        <v>-1.1000000000000001</v>
      </c>
      <c r="U3655" s="7">
        <v>-0.6</v>
      </c>
      <c r="V3655" s="7">
        <v>0</v>
      </c>
      <c r="W3655" s="7">
        <v>0.2</v>
      </c>
      <c r="X3655" s="7">
        <v>0.55000000000000004</v>
      </c>
      <c r="Y3655" s="7">
        <v>0.95</v>
      </c>
      <c r="Z3655" s="7">
        <v>1.2</v>
      </c>
    </row>
    <row r="3656" spans="1:26" x14ac:dyDescent="0.25">
      <c r="A3656" s="9">
        <v>44299</v>
      </c>
      <c r="L3656" s="8"/>
      <c r="M3656" s="8"/>
      <c r="N3656" s="8"/>
      <c r="O3656" s="8"/>
      <c r="P3656" s="8"/>
      <c r="Q3656" s="7">
        <v>-3.05</v>
      </c>
      <c r="R3656" s="7">
        <v>-2.15</v>
      </c>
      <c r="S3656" s="7">
        <v>-1.6</v>
      </c>
      <c r="T3656" s="7">
        <v>-1.1000000000000001</v>
      </c>
      <c r="U3656" s="7">
        <v>-0.6</v>
      </c>
      <c r="V3656" s="7">
        <v>0</v>
      </c>
      <c r="W3656" s="7">
        <v>0.2</v>
      </c>
      <c r="X3656" s="7">
        <v>0.55000000000000004</v>
      </c>
      <c r="Y3656" s="7">
        <v>0.95</v>
      </c>
      <c r="Z3656" s="7">
        <v>1.2</v>
      </c>
    </row>
    <row r="3657" spans="1:26" x14ac:dyDescent="0.25">
      <c r="A3657" s="9">
        <v>44300</v>
      </c>
      <c r="L3657" s="8"/>
      <c r="M3657" s="8"/>
      <c r="N3657" s="8"/>
      <c r="O3657" s="8"/>
      <c r="P3657" s="8"/>
      <c r="Q3657" s="7">
        <v>-3.05</v>
      </c>
      <c r="R3657" s="7">
        <v>-2.15</v>
      </c>
      <c r="S3657" s="7">
        <v>-1.6</v>
      </c>
      <c r="T3657" s="7">
        <v>-1.1000000000000001</v>
      </c>
      <c r="U3657" s="7">
        <v>-0.6</v>
      </c>
      <c r="V3657" s="7">
        <v>0</v>
      </c>
      <c r="W3657" s="7">
        <v>0.2</v>
      </c>
      <c r="X3657" s="7">
        <v>0.55000000000000004</v>
      </c>
      <c r="Y3657" s="7">
        <v>0.95</v>
      </c>
      <c r="Z3657" s="7">
        <v>1.2</v>
      </c>
    </row>
    <row r="3658" spans="1:26" x14ac:dyDescent="0.25">
      <c r="A3658" s="9">
        <v>44301</v>
      </c>
      <c r="L3658" s="8"/>
      <c r="M3658" s="8"/>
      <c r="N3658" s="8"/>
      <c r="O3658" s="8"/>
      <c r="P3658" s="8"/>
      <c r="Q3658" s="7">
        <v>-3.1</v>
      </c>
      <c r="R3658" s="7">
        <v>-2.2000000000000002</v>
      </c>
      <c r="S3658" s="7">
        <v>-1.7</v>
      </c>
      <c r="T3658" s="7">
        <v>-1.05</v>
      </c>
      <c r="U3658" s="7">
        <v>-0.6</v>
      </c>
      <c r="V3658" s="7">
        <v>-0.15</v>
      </c>
      <c r="W3658" s="7">
        <v>0.1</v>
      </c>
      <c r="X3658" s="7">
        <v>0.5</v>
      </c>
      <c r="Y3658" s="7">
        <v>1</v>
      </c>
      <c r="Z3658" s="7">
        <v>1.2</v>
      </c>
    </row>
    <row r="3659" spans="1:26" x14ac:dyDescent="0.25">
      <c r="A3659" s="9">
        <v>44302</v>
      </c>
      <c r="L3659" s="8"/>
      <c r="M3659" s="8"/>
      <c r="N3659" s="8"/>
      <c r="O3659" s="8"/>
      <c r="P3659" s="8"/>
      <c r="Q3659" s="7">
        <v>-3.05</v>
      </c>
      <c r="R3659" s="7">
        <v>-2.15</v>
      </c>
      <c r="S3659" s="7">
        <v>-1.6</v>
      </c>
      <c r="T3659" s="7">
        <v>-1.05</v>
      </c>
      <c r="U3659" s="7">
        <v>-0.6</v>
      </c>
      <c r="V3659" s="7">
        <v>-0.15</v>
      </c>
      <c r="W3659" s="7">
        <v>0.1</v>
      </c>
      <c r="X3659" s="7">
        <v>0.5</v>
      </c>
      <c r="Y3659" s="7">
        <v>1</v>
      </c>
      <c r="Z3659" s="7">
        <v>1.2</v>
      </c>
    </row>
    <row r="3660" spans="1:26" x14ac:dyDescent="0.25">
      <c r="A3660" s="9">
        <v>44305</v>
      </c>
      <c r="L3660" s="8"/>
      <c r="M3660" s="8"/>
      <c r="N3660" s="8"/>
      <c r="O3660" s="8"/>
      <c r="P3660" s="8"/>
      <c r="Q3660" s="7">
        <v>-3.1</v>
      </c>
      <c r="R3660" s="7">
        <v>-2.0499999999999998</v>
      </c>
      <c r="S3660" s="7">
        <v>-1.6</v>
      </c>
      <c r="T3660" s="7">
        <v>-1</v>
      </c>
      <c r="U3660" s="7">
        <v>-0.5</v>
      </c>
      <c r="V3660" s="7">
        <v>0</v>
      </c>
      <c r="W3660" s="7">
        <v>0.3</v>
      </c>
      <c r="X3660" s="7">
        <v>0.65</v>
      </c>
      <c r="Y3660" s="7">
        <v>1</v>
      </c>
      <c r="Z3660" s="7">
        <v>1.35</v>
      </c>
    </row>
    <row r="3661" spans="1:26" x14ac:dyDescent="0.25">
      <c r="A3661" s="9">
        <v>44306</v>
      </c>
      <c r="L3661" s="8"/>
      <c r="M3661" s="8"/>
      <c r="N3661" s="8"/>
      <c r="O3661" s="8"/>
      <c r="P3661" s="8"/>
      <c r="Q3661" s="7">
        <v>-3.1</v>
      </c>
      <c r="R3661" s="7">
        <v>-2.0499999999999998</v>
      </c>
      <c r="S3661" s="7">
        <v>-1.6</v>
      </c>
      <c r="T3661" s="7">
        <v>-1</v>
      </c>
      <c r="U3661" s="7">
        <v>-0.5</v>
      </c>
      <c r="V3661" s="7">
        <v>0</v>
      </c>
      <c r="W3661" s="7">
        <v>0.3</v>
      </c>
      <c r="X3661" s="7">
        <v>0.65</v>
      </c>
      <c r="Y3661" s="7">
        <v>1</v>
      </c>
      <c r="Z3661" s="7">
        <v>1.35</v>
      </c>
    </row>
    <row r="3662" spans="1:26" x14ac:dyDescent="0.25">
      <c r="A3662" s="9">
        <v>44308</v>
      </c>
      <c r="L3662" s="8"/>
      <c r="M3662" s="8"/>
      <c r="N3662" s="8"/>
      <c r="O3662" s="8"/>
      <c r="P3662" s="8"/>
      <c r="Q3662" s="7">
        <v>-3.1</v>
      </c>
      <c r="R3662" s="7">
        <v>-2</v>
      </c>
      <c r="S3662" s="7">
        <v>-1.6</v>
      </c>
      <c r="T3662" s="7">
        <v>-0.95</v>
      </c>
      <c r="U3662" s="7">
        <v>-0.5</v>
      </c>
      <c r="V3662" s="7">
        <v>0</v>
      </c>
      <c r="W3662" s="7">
        <v>0.5</v>
      </c>
      <c r="X3662" s="7">
        <v>0.8</v>
      </c>
      <c r="Y3662" s="7">
        <v>1</v>
      </c>
      <c r="Z3662" s="7">
        <v>1.5</v>
      </c>
    </row>
    <row r="3663" spans="1:26" x14ac:dyDescent="0.25">
      <c r="A3663" s="9">
        <v>44309</v>
      </c>
      <c r="L3663" s="8"/>
      <c r="M3663" s="8"/>
      <c r="N3663" s="8"/>
      <c r="O3663" s="8"/>
      <c r="P3663" s="8"/>
      <c r="Q3663" s="7">
        <v>-3.1</v>
      </c>
      <c r="R3663" s="7">
        <v>-2</v>
      </c>
      <c r="S3663" s="7">
        <v>-1.3</v>
      </c>
      <c r="T3663" s="7">
        <v>-0.9</v>
      </c>
      <c r="U3663" s="7">
        <v>-0.5</v>
      </c>
      <c r="V3663" s="7">
        <v>0</v>
      </c>
      <c r="W3663" s="7">
        <v>0.25</v>
      </c>
      <c r="X3663" s="7">
        <v>0.55000000000000004</v>
      </c>
      <c r="Y3663" s="7">
        <v>0.95</v>
      </c>
      <c r="Z3663" s="7">
        <v>1.2</v>
      </c>
    </row>
    <row r="3664" spans="1:26" x14ac:dyDescent="0.25">
      <c r="A3664" s="9">
        <v>44312</v>
      </c>
      <c r="L3664" s="8"/>
      <c r="M3664" s="8"/>
      <c r="N3664" s="8"/>
      <c r="O3664" s="8"/>
      <c r="P3664" s="8"/>
      <c r="Q3664" s="7">
        <v>-3.1</v>
      </c>
      <c r="R3664" s="7">
        <v>-2</v>
      </c>
      <c r="S3664" s="7">
        <v>-1.2</v>
      </c>
      <c r="T3664" s="7">
        <v>-0.85</v>
      </c>
      <c r="U3664" s="7">
        <v>-0.45</v>
      </c>
      <c r="V3664" s="7">
        <v>0</v>
      </c>
      <c r="W3664" s="7">
        <v>0.3</v>
      </c>
      <c r="X3664" s="7">
        <v>0.6</v>
      </c>
      <c r="Y3664" s="7">
        <v>1</v>
      </c>
      <c r="Z3664" s="7">
        <v>1.2</v>
      </c>
    </row>
    <row r="3665" spans="1:26" x14ac:dyDescent="0.25">
      <c r="A3665" s="9">
        <v>44313</v>
      </c>
      <c r="L3665" s="8"/>
      <c r="M3665" s="8"/>
      <c r="N3665" s="8"/>
      <c r="O3665" s="8"/>
      <c r="P3665" s="8"/>
      <c r="Q3665" s="7">
        <v>-3.1</v>
      </c>
      <c r="R3665" s="7">
        <v>-2</v>
      </c>
      <c r="S3665" s="7">
        <v>-1.2</v>
      </c>
      <c r="T3665" s="7">
        <v>-0.85</v>
      </c>
      <c r="U3665" s="7">
        <v>-0.45</v>
      </c>
      <c r="V3665" s="7">
        <v>0</v>
      </c>
      <c r="W3665" s="7">
        <v>0.3</v>
      </c>
      <c r="X3665" s="7">
        <v>0.6</v>
      </c>
      <c r="Y3665" s="7">
        <v>1</v>
      </c>
      <c r="Z3665" s="7">
        <v>1.2</v>
      </c>
    </row>
    <row r="3666" spans="1:26" x14ac:dyDescent="0.25">
      <c r="A3666" s="9">
        <v>44314</v>
      </c>
      <c r="L3666" s="8"/>
      <c r="M3666" s="8"/>
      <c r="N3666" s="8"/>
      <c r="O3666" s="8"/>
      <c r="P3666" s="8"/>
      <c r="Q3666" s="7">
        <v>-3.1</v>
      </c>
      <c r="R3666" s="7">
        <v>-2</v>
      </c>
      <c r="S3666" s="7">
        <v>-1.2</v>
      </c>
      <c r="T3666" s="7">
        <v>-0.85</v>
      </c>
      <c r="U3666" s="7">
        <v>-0.45</v>
      </c>
      <c r="V3666" s="7">
        <v>0</v>
      </c>
      <c r="W3666" s="7">
        <v>0.3</v>
      </c>
      <c r="X3666" s="7">
        <v>0.6</v>
      </c>
      <c r="Y3666" s="7">
        <v>1</v>
      </c>
      <c r="Z3666" s="7">
        <v>1.2</v>
      </c>
    </row>
    <row r="3667" spans="1:26" x14ac:dyDescent="0.25">
      <c r="A3667" s="9">
        <v>44315</v>
      </c>
      <c r="L3667" s="8"/>
      <c r="M3667" s="8"/>
      <c r="N3667" s="8"/>
      <c r="O3667" s="8"/>
      <c r="P3667" s="8"/>
      <c r="Q3667" s="7">
        <v>-3.1</v>
      </c>
      <c r="R3667" s="7">
        <v>-2</v>
      </c>
      <c r="S3667" s="7">
        <v>-1.2</v>
      </c>
      <c r="T3667" s="7">
        <v>-0.85</v>
      </c>
      <c r="U3667" s="7">
        <v>-0.45</v>
      </c>
      <c r="V3667" s="7">
        <v>0</v>
      </c>
      <c r="W3667" s="7">
        <v>0.3</v>
      </c>
      <c r="X3667" s="7">
        <v>0.6</v>
      </c>
      <c r="Y3667" s="7">
        <v>1</v>
      </c>
      <c r="Z3667" s="7">
        <v>1.2</v>
      </c>
    </row>
    <row r="3668" spans="1:26" x14ac:dyDescent="0.25">
      <c r="A3668" s="9">
        <v>44316</v>
      </c>
      <c r="L3668" s="8"/>
      <c r="M3668" s="8"/>
      <c r="N3668" s="8"/>
      <c r="O3668" s="8"/>
      <c r="P3668" s="8"/>
      <c r="Q3668" s="7">
        <v>-3.1</v>
      </c>
      <c r="R3668" s="7">
        <v>-2</v>
      </c>
      <c r="S3668" s="7">
        <v>-1.2</v>
      </c>
      <c r="T3668" s="7">
        <v>-0.85</v>
      </c>
      <c r="U3668" s="7">
        <v>-0.45</v>
      </c>
      <c r="V3668" s="7">
        <v>0</v>
      </c>
      <c r="W3668" s="7">
        <v>0.3</v>
      </c>
      <c r="X3668" s="7">
        <v>0.6</v>
      </c>
      <c r="Y3668" s="7">
        <v>1</v>
      </c>
      <c r="Z3668" s="7">
        <v>1.2</v>
      </c>
    </row>
    <row r="3669" spans="1:26" x14ac:dyDescent="0.25">
      <c r="A3669" s="9">
        <v>44319</v>
      </c>
      <c r="L3669" s="8"/>
      <c r="M3669" s="8"/>
      <c r="N3669" s="8"/>
      <c r="O3669" s="8"/>
      <c r="P3669" s="8"/>
      <c r="Q3669" s="7">
        <v>-3.1</v>
      </c>
      <c r="R3669" s="7">
        <v>-2</v>
      </c>
      <c r="S3669" s="7">
        <v>-1.1000000000000001</v>
      </c>
      <c r="T3669" s="7">
        <v>-0.8</v>
      </c>
      <c r="U3669" s="7">
        <v>-0.4</v>
      </c>
      <c r="V3669" s="7">
        <v>0</v>
      </c>
      <c r="W3669" s="7">
        <v>0.4</v>
      </c>
      <c r="X3669" s="7">
        <v>0.7</v>
      </c>
      <c r="Y3669" s="7">
        <v>0.95</v>
      </c>
      <c r="Z3669" s="7">
        <v>1.2</v>
      </c>
    </row>
    <row r="3670" spans="1:26" x14ac:dyDescent="0.25">
      <c r="A3670" s="9">
        <v>44320</v>
      </c>
      <c r="L3670" s="8"/>
      <c r="M3670" s="8"/>
      <c r="N3670" s="8"/>
      <c r="O3670" s="8"/>
      <c r="P3670" s="8"/>
      <c r="Q3670" s="7">
        <v>-3.1</v>
      </c>
      <c r="R3670" s="7">
        <v>-2</v>
      </c>
      <c r="S3670" s="7">
        <v>-1.1000000000000001</v>
      </c>
      <c r="T3670" s="7">
        <v>-0.8</v>
      </c>
      <c r="U3670" s="7">
        <v>-0.4</v>
      </c>
      <c r="V3670" s="7">
        <v>0</v>
      </c>
      <c r="W3670" s="7">
        <v>0.4</v>
      </c>
      <c r="X3670" s="7">
        <v>0.7</v>
      </c>
      <c r="Y3670" s="7">
        <v>0.95</v>
      </c>
      <c r="Z3670" s="7">
        <v>1.2</v>
      </c>
    </row>
    <row r="3671" spans="1:26" x14ac:dyDescent="0.25">
      <c r="A3671" s="9">
        <v>44321</v>
      </c>
      <c r="L3671" s="8"/>
      <c r="M3671" s="8"/>
      <c r="N3671" s="8"/>
      <c r="O3671" s="8"/>
      <c r="P3671" s="8"/>
      <c r="Q3671" s="7">
        <v>-3.1</v>
      </c>
      <c r="R3671" s="7">
        <v>-2</v>
      </c>
      <c r="S3671" s="7">
        <v>-1.1000000000000001</v>
      </c>
      <c r="T3671" s="7">
        <v>-0.8</v>
      </c>
      <c r="U3671" s="7">
        <v>-0.4</v>
      </c>
      <c r="V3671" s="7">
        <v>0</v>
      </c>
      <c r="W3671" s="7">
        <v>0.4</v>
      </c>
      <c r="X3671" s="7">
        <v>0.7</v>
      </c>
      <c r="Y3671" s="7">
        <v>0.95</v>
      </c>
      <c r="Z3671" s="7">
        <v>1.2</v>
      </c>
    </row>
    <row r="3672" spans="1:26" x14ac:dyDescent="0.25">
      <c r="A3672" s="9">
        <v>44322</v>
      </c>
      <c r="L3672" s="8"/>
      <c r="M3672" s="8"/>
      <c r="N3672" s="8"/>
      <c r="O3672" s="8"/>
      <c r="P3672" s="8"/>
      <c r="Q3672" s="7">
        <v>-3.1</v>
      </c>
      <c r="R3672" s="7">
        <v>-2</v>
      </c>
      <c r="S3672" s="7">
        <v>-1.1000000000000001</v>
      </c>
      <c r="T3672" s="7">
        <v>-0.8</v>
      </c>
      <c r="U3672" s="7">
        <v>-0.4</v>
      </c>
      <c r="V3672" s="7">
        <v>0</v>
      </c>
      <c r="W3672" s="7">
        <v>0.4</v>
      </c>
      <c r="X3672" s="7">
        <v>0.7</v>
      </c>
      <c r="Y3672" s="7">
        <v>0.95</v>
      </c>
      <c r="Z3672" s="7">
        <v>1.2</v>
      </c>
    </row>
    <row r="3673" spans="1:26" x14ac:dyDescent="0.25">
      <c r="A3673" s="9">
        <v>44323</v>
      </c>
      <c r="L3673" s="8"/>
      <c r="M3673" s="8"/>
      <c r="N3673" s="8"/>
      <c r="O3673" s="8"/>
      <c r="P3673" s="8"/>
      <c r="Q3673" s="7">
        <v>-3.1</v>
      </c>
      <c r="R3673" s="7">
        <v>-2</v>
      </c>
      <c r="S3673" s="7">
        <v>-1.1000000000000001</v>
      </c>
      <c r="T3673" s="7">
        <v>-0.8</v>
      </c>
      <c r="U3673" s="7">
        <v>-0.35</v>
      </c>
      <c r="V3673" s="7">
        <v>0</v>
      </c>
      <c r="W3673" s="7">
        <v>0.5</v>
      </c>
      <c r="X3673" s="7">
        <v>0.8</v>
      </c>
      <c r="Y3673" s="7">
        <v>1</v>
      </c>
      <c r="Z3673" s="7">
        <v>1.2</v>
      </c>
    </row>
    <row r="3674" spans="1:26" x14ac:dyDescent="0.25">
      <c r="A3674" s="9">
        <v>44326</v>
      </c>
      <c r="L3674" s="8"/>
      <c r="M3674" s="8"/>
      <c r="N3674" s="8"/>
      <c r="O3674" s="8"/>
      <c r="P3674" s="8"/>
      <c r="Q3674" s="7">
        <v>-3.1</v>
      </c>
      <c r="R3674" s="7">
        <v>-2</v>
      </c>
      <c r="S3674" s="7">
        <v>-1.1000000000000001</v>
      </c>
      <c r="T3674" s="7">
        <v>-0.8</v>
      </c>
      <c r="U3674" s="7">
        <v>-0.35</v>
      </c>
      <c r="V3674" s="7">
        <v>0</v>
      </c>
      <c r="W3674" s="7">
        <v>0.5</v>
      </c>
      <c r="X3674" s="7">
        <v>0.8</v>
      </c>
      <c r="Y3674" s="7">
        <v>1</v>
      </c>
      <c r="Z3674" s="7">
        <v>1.2</v>
      </c>
    </row>
    <row r="3675" spans="1:26" x14ac:dyDescent="0.25">
      <c r="A3675" s="9">
        <v>44327</v>
      </c>
      <c r="L3675" s="8"/>
      <c r="M3675" s="8"/>
      <c r="N3675" s="8"/>
      <c r="O3675" s="8"/>
      <c r="P3675" s="8"/>
      <c r="Q3675" s="7">
        <v>-3.1</v>
      </c>
      <c r="R3675" s="7">
        <v>-2</v>
      </c>
      <c r="S3675" s="7">
        <v>-1.1000000000000001</v>
      </c>
      <c r="T3675" s="7">
        <v>-0.8</v>
      </c>
      <c r="U3675" s="7">
        <v>-0.35</v>
      </c>
      <c r="V3675" s="7">
        <v>0</v>
      </c>
      <c r="W3675" s="7">
        <v>0.5</v>
      </c>
      <c r="X3675" s="7">
        <v>0.8</v>
      </c>
      <c r="Y3675" s="7">
        <v>1</v>
      </c>
      <c r="Z3675" s="7">
        <v>1.2</v>
      </c>
    </row>
    <row r="3676" spans="1:26" x14ac:dyDescent="0.25">
      <c r="A3676" s="9">
        <v>44328</v>
      </c>
      <c r="L3676" s="8"/>
      <c r="M3676" s="8"/>
      <c r="N3676" s="8"/>
      <c r="O3676" s="8"/>
      <c r="P3676" s="8"/>
      <c r="Q3676" s="7">
        <v>-3.1</v>
      </c>
      <c r="R3676" s="7">
        <v>-2</v>
      </c>
      <c r="S3676" s="7">
        <v>-1.1000000000000001</v>
      </c>
      <c r="T3676" s="7">
        <v>-0.8</v>
      </c>
      <c r="U3676" s="7">
        <v>-0.35</v>
      </c>
      <c r="V3676" s="7">
        <v>0</v>
      </c>
      <c r="W3676" s="7">
        <v>0.5</v>
      </c>
      <c r="X3676" s="7">
        <v>0.8</v>
      </c>
      <c r="Y3676" s="7">
        <v>1</v>
      </c>
      <c r="Z3676" s="7">
        <v>1.2</v>
      </c>
    </row>
    <row r="3677" spans="1:26" x14ac:dyDescent="0.25">
      <c r="A3677" s="9">
        <v>44329</v>
      </c>
      <c r="L3677" s="8"/>
      <c r="M3677" s="8"/>
      <c r="N3677" s="8"/>
      <c r="O3677" s="8"/>
      <c r="P3677" s="8"/>
      <c r="Q3677" s="7">
        <v>-3.3</v>
      </c>
      <c r="R3677" s="7">
        <v>-2</v>
      </c>
      <c r="S3677" s="7">
        <v>-1.1000000000000001</v>
      </c>
      <c r="T3677" s="7">
        <v>-0.8</v>
      </c>
      <c r="U3677" s="7">
        <v>-0.35</v>
      </c>
      <c r="V3677" s="7">
        <v>0</v>
      </c>
      <c r="W3677" s="7">
        <v>0.52500000000000002</v>
      </c>
      <c r="X3677" s="7">
        <v>0.81</v>
      </c>
      <c r="Y3677" s="7">
        <v>1.05</v>
      </c>
      <c r="Z3677" s="7">
        <v>1.2</v>
      </c>
    </row>
    <row r="3678" spans="1:26" x14ac:dyDescent="0.25">
      <c r="A3678" s="9">
        <v>44330</v>
      </c>
      <c r="L3678" s="8"/>
      <c r="M3678" s="8"/>
      <c r="N3678" s="8"/>
      <c r="O3678" s="8"/>
      <c r="P3678" s="8"/>
      <c r="Q3678" s="7">
        <v>-3.1</v>
      </c>
      <c r="R3678" s="7">
        <v>-2</v>
      </c>
      <c r="S3678" s="7">
        <v>-1.1000000000000001</v>
      </c>
      <c r="T3678" s="7">
        <v>-0.8</v>
      </c>
      <c r="U3678" s="7">
        <v>-0.3</v>
      </c>
      <c r="V3678" s="7">
        <v>0</v>
      </c>
      <c r="W3678" s="7">
        <v>0.52500000000000002</v>
      </c>
      <c r="X3678" s="7">
        <v>0.81</v>
      </c>
      <c r="Y3678" s="7">
        <v>1.05</v>
      </c>
      <c r="Z3678" s="7">
        <v>1.2</v>
      </c>
    </row>
    <row r="3679" spans="1:26" x14ac:dyDescent="0.25">
      <c r="A3679" s="9">
        <v>44333</v>
      </c>
      <c r="L3679" s="8"/>
      <c r="M3679" s="8"/>
      <c r="N3679" s="8"/>
      <c r="O3679" s="8"/>
      <c r="P3679" s="8"/>
      <c r="Q3679" s="7">
        <v>-3.1</v>
      </c>
      <c r="R3679" s="7">
        <v>-2</v>
      </c>
      <c r="S3679" s="7">
        <v>-1.1000000000000001</v>
      </c>
      <c r="T3679" s="7">
        <v>-0.8</v>
      </c>
      <c r="U3679" s="7">
        <v>-0.3</v>
      </c>
      <c r="V3679" s="7">
        <v>0</v>
      </c>
      <c r="W3679" s="7">
        <v>0.52500000000000002</v>
      </c>
      <c r="X3679" s="7">
        <v>0.81</v>
      </c>
      <c r="Y3679" s="7">
        <v>1.05</v>
      </c>
      <c r="Z3679" s="7">
        <v>1.2</v>
      </c>
    </row>
    <row r="3680" spans="1:26" x14ac:dyDescent="0.25">
      <c r="A3680" s="9">
        <v>44334</v>
      </c>
      <c r="L3680" s="8"/>
      <c r="M3680" s="8"/>
      <c r="N3680" s="8"/>
      <c r="O3680" s="8"/>
      <c r="P3680" s="8"/>
      <c r="Q3680" s="7">
        <v>-3.1</v>
      </c>
      <c r="R3680" s="7">
        <v>-2</v>
      </c>
      <c r="S3680" s="7">
        <v>-1.1000000000000001</v>
      </c>
      <c r="T3680" s="7">
        <v>-0.8</v>
      </c>
      <c r="U3680" s="7">
        <v>-0.3</v>
      </c>
      <c r="V3680" s="7">
        <v>0</v>
      </c>
      <c r="W3680" s="7">
        <v>0.52500000000000002</v>
      </c>
      <c r="X3680" s="7">
        <v>0.81</v>
      </c>
      <c r="Y3680" s="7">
        <v>1.05</v>
      </c>
      <c r="Z3680" s="7">
        <v>1.2</v>
      </c>
    </row>
    <row r="3681" spans="1:26" x14ac:dyDescent="0.25">
      <c r="A3681" s="9">
        <v>44335</v>
      </c>
      <c r="L3681" s="8"/>
      <c r="M3681" s="8"/>
      <c r="N3681" s="8"/>
      <c r="O3681" s="8"/>
      <c r="P3681" s="8"/>
      <c r="Q3681" s="7">
        <v>-3</v>
      </c>
      <c r="R3681" s="7">
        <v>-2</v>
      </c>
      <c r="S3681" s="7">
        <v>-1.1000000000000001</v>
      </c>
      <c r="T3681" s="7">
        <v>-0.8</v>
      </c>
      <c r="U3681" s="7">
        <v>-0.3</v>
      </c>
      <c r="V3681" s="7">
        <v>0</v>
      </c>
      <c r="W3681" s="7">
        <v>0.52500000000000002</v>
      </c>
      <c r="X3681" s="7">
        <v>0.81</v>
      </c>
      <c r="Y3681" s="7">
        <v>1.05</v>
      </c>
      <c r="Z3681" s="7">
        <v>1.2</v>
      </c>
    </row>
    <row r="3682" spans="1:26" x14ac:dyDescent="0.25">
      <c r="A3682" s="9">
        <v>44336</v>
      </c>
      <c r="L3682" s="8"/>
      <c r="M3682" s="8"/>
      <c r="N3682" s="8"/>
      <c r="O3682" s="8"/>
      <c r="P3682" s="8"/>
      <c r="Q3682" s="7">
        <v>-3.05</v>
      </c>
      <c r="R3682" s="7">
        <v>-2</v>
      </c>
      <c r="S3682" s="7">
        <v>-1.3</v>
      </c>
      <c r="T3682" s="7">
        <v>-0.8</v>
      </c>
      <c r="U3682" s="7">
        <v>-0.4</v>
      </c>
      <c r="V3682" s="7">
        <v>0</v>
      </c>
      <c r="W3682" s="7">
        <v>0.4</v>
      </c>
      <c r="X3682" s="7">
        <v>0.7</v>
      </c>
      <c r="Y3682" s="7">
        <v>0.95</v>
      </c>
      <c r="Z3682" s="7">
        <v>1.1499999999999999</v>
      </c>
    </row>
    <row r="3683" spans="1:26" x14ac:dyDescent="0.25">
      <c r="A3683" s="9">
        <v>44337</v>
      </c>
      <c r="L3683" s="8"/>
      <c r="M3683" s="8"/>
      <c r="N3683" s="8"/>
      <c r="O3683" s="8"/>
      <c r="P3683" s="8"/>
      <c r="Q3683" s="7">
        <v>-3</v>
      </c>
      <c r="R3683" s="7">
        <v>-2</v>
      </c>
      <c r="S3683" s="7">
        <v>-1.2</v>
      </c>
      <c r="T3683" s="7">
        <v>-0.8</v>
      </c>
      <c r="U3683" s="7">
        <v>-0.35</v>
      </c>
      <c r="V3683" s="7">
        <v>0.125</v>
      </c>
      <c r="W3683" s="7">
        <v>0.5</v>
      </c>
      <c r="X3683" s="7">
        <v>0.8</v>
      </c>
      <c r="Y3683" s="7">
        <v>1</v>
      </c>
      <c r="Z3683" s="7">
        <v>1.2</v>
      </c>
    </row>
    <row r="3684" spans="1:26" x14ac:dyDescent="0.25">
      <c r="A3684" s="9">
        <v>44340</v>
      </c>
      <c r="L3684" s="8"/>
      <c r="M3684" s="8"/>
      <c r="N3684" s="8"/>
      <c r="O3684" s="8"/>
      <c r="P3684" s="8"/>
      <c r="Q3684" s="7">
        <v>-3.05</v>
      </c>
      <c r="R3684" s="7">
        <v>-2</v>
      </c>
      <c r="S3684" s="7">
        <v>-1.3</v>
      </c>
      <c r="T3684" s="7">
        <v>-0.8</v>
      </c>
      <c r="U3684" s="7">
        <v>-0.35</v>
      </c>
      <c r="V3684" s="7">
        <v>0.17499999999999999</v>
      </c>
      <c r="W3684" s="7">
        <v>0.5</v>
      </c>
      <c r="X3684" s="7">
        <v>0.8</v>
      </c>
      <c r="Y3684" s="7">
        <v>1</v>
      </c>
      <c r="Z3684" s="7">
        <v>1.2</v>
      </c>
    </row>
    <row r="3685" spans="1:26" x14ac:dyDescent="0.25">
      <c r="A3685" s="9">
        <v>44341</v>
      </c>
      <c r="L3685" s="8"/>
      <c r="M3685" s="8"/>
      <c r="N3685" s="8"/>
      <c r="O3685" s="8"/>
      <c r="P3685" s="8"/>
      <c r="Q3685" s="7">
        <v>-3.05</v>
      </c>
      <c r="R3685" s="7">
        <v>-2</v>
      </c>
      <c r="S3685" s="7">
        <v>-1.3</v>
      </c>
      <c r="T3685" s="7">
        <v>-0.8</v>
      </c>
      <c r="U3685" s="7">
        <v>-0.35</v>
      </c>
      <c r="V3685" s="7">
        <v>0.17499999999999999</v>
      </c>
      <c r="W3685" s="7">
        <v>0.5</v>
      </c>
      <c r="X3685" s="7">
        <v>0.8</v>
      </c>
      <c r="Y3685" s="7">
        <v>1</v>
      </c>
      <c r="Z3685" s="7">
        <v>1.2</v>
      </c>
    </row>
    <row r="3686" spans="1:26" x14ac:dyDescent="0.25">
      <c r="A3686" s="9">
        <v>44342</v>
      </c>
      <c r="L3686" s="8"/>
      <c r="M3686" s="8"/>
      <c r="N3686" s="8"/>
      <c r="O3686" s="8"/>
      <c r="P3686" s="8"/>
      <c r="Q3686" s="7">
        <v>-3</v>
      </c>
      <c r="R3686" s="7">
        <v>-2</v>
      </c>
      <c r="S3686" s="7">
        <v>-1.2</v>
      </c>
      <c r="T3686" s="7">
        <v>-0.8</v>
      </c>
      <c r="U3686" s="7">
        <v>-0.3</v>
      </c>
      <c r="V3686" s="7">
        <v>0.35</v>
      </c>
      <c r="W3686" s="7">
        <v>0.52500000000000002</v>
      </c>
      <c r="X3686" s="7">
        <v>0.81</v>
      </c>
      <c r="Y3686" s="7">
        <v>1.05</v>
      </c>
      <c r="Z3686" s="7">
        <v>1.2</v>
      </c>
    </row>
    <row r="3687" spans="1:26" x14ac:dyDescent="0.25">
      <c r="A3687" s="9">
        <v>44343</v>
      </c>
      <c r="L3687" s="8"/>
      <c r="M3687" s="8"/>
      <c r="N3687" s="8"/>
      <c r="O3687" s="8"/>
      <c r="P3687" s="8"/>
      <c r="Q3687" s="7">
        <v>-3</v>
      </c>
      <c r="R3687" s="7">
        <v>-2</v>
      </c>
      <c r="S3687" s="7">
        <v>-1.2</v>
      </c>
      <c r="T3687" s="7">
        <v>-0.8</v>
      </c>
      <c r="U3687" s="7">
        <v>-0.3</v>
      </c>
      <c r="V3687" s="7">
        <v>0.35</v>
      </c>
      <c r="W3687" s="7">
        <v>0.52500000000000002</v>
      </c>
      <c r="X3687" s="7">
        <v>0.81</v>
      </c>
      <c r="Y3687" s="7">
        <v>1.05</v>
      </c>
      <c r="Z3687" s="7">
        <v>1.2</v>
      </c>
    </row>
    <row r="3688" spans="1:26" x14ac:dyDescent="0.25">
      <c r="A3688" s="9">
        <v>44344</v>
      </c>
      <c r="L3688" s="8"/>
      <c r="M3688" s="8"/>
      <c r="N3688" s="8"/>
      <c r="O3688" s="8"/>
      <c r="P3688" s="8"/>
      <c r="Q3688" s="7">
        <v>-3</v>
      </c>
      <c r="R3688" s="7">
        <v>-2</v>
      </c>
      <c r="S3688" s="7">
        <v>-1.1000000000000001</v>
      </c>
      <c r="T3688" s="7">
        <v>-0.8</v>
      </c>
      <c r="U3688" s="7">
        <v>-0.3</v>
      </c>
      <c r="V3688" s="7">
        <v>0.35</v>
      </c>
      <c r="W3688" s="7">
        <v>0.52500000000000002</v>
      </c>
      <c r="X3688" s="7">
        <v>0.81</v>
      </c>
      <c r="Y3688" s="7">
        <v>1.05</v>
      </c>
      <c r="Z3688" s="7">
        <v>1.25</v>
      </c>
    </row>
    <row r="3689" spans="1:26" x14ac:dyDescent="0.25">
      <c r="A3689" s="9">
        <v>44347</v>
      </c>
      <c r="L3689" s="8"/>
      <c r="M3689" s="8"/>
      <c r="N3689" s="8"/>
      <c r="O3689" s="8"/>
      <c r="P3689" s="8"/>
      <c r="Q3689" s="7">
        <v>-2.95</v>
      </c>
      <c r="R3689" s="7">
        <v>-2</v>
      </c>
      <c r="S3689" s="7">
        <v>-1.1100000000000001</v>
      </c>
      <c r="T3689" s="7">
        <v>-0.72499999999999998</v>
      </c>
      <c r="U3689" s="7">
        <v>-0.3</v>
      </c>
      <c r="V3689" s="7">
        <v>0.35</v>
      </c>
      <c r="W3689" s="7">
        <v>0.52500000000000002</v>
      </c>
      <c r="X3689" s="7">
        <v>0.81</v>
      </c>
      <c r="Y3689" s="7">
        <v>1.05</v>
      </c>
      <c r="Z3689" s="7">
        <v>1.25</v>
      </c>
    </row>
    <row r="3690" spans="1:26" x14ac:dyDescent="0.25">
      <c r="A3690" s="9">
        <v>44348</v>
      </c>
      <c r="L3690" s="8"/>
      <c r="M3690" s="8"/>
      <c r="N3690" s="8"/>
      <c r="O3690" s="8"/>
      <c r="P3690" s="8"/>
      <c r="Q3690" s="7">
        <v>-2.95</v>
      </c>
      <c r="R3690" s="7">
        <v>-2</v>
      </c>
      <c r="S3690" s="7">
        <v>-1.1100000000000001</v>
      </c>
      <c r="T3690" s="7">
        <v>-0.72499999999999998</v>
      </c>
      <c r="U3690" s="7">
        <v>-0.3</v>
      </c>
      <c r="V3690" s="7">
        <v>0.35</v>
      </c>
      <c r="W3690" s="7">
        <v>0.52500000000000002</v>
      </c>
      <c r="X3690" s="7">
        <v>0.81</v>
      </c>
      <c r="Y3690" s="7">
        <v>1.05</v>
      </c>
      <c r="Z3690" s="7">
        <v>1.25</v>
      </c>
    </row>
    <row r="3691" spans="1:26" x14ac:dyDescent="0.25">
      <c r="A3691" s="9">
        <v>44349</v>
      </c>
      <c r="L3691" s="8"/>
      <c r="M3691" s="8"/>
      <c r="N3691" s="8"/>
      <c r="O3691" s="8"/>
      <c r="P3691" s="8"/>
      <c r="Q3691" s="7">
        <v>-2.95</v>
      </c>
      <c r="R3691" s="7">
        <v>-2</v>
      </c>
      <c r="S3691" s="7">
        <v>-1.1100000000000001</v>
      </c>
      <c r="T3691" s="7">
        <v>-0.72499999999999998</v>
      </c>
      <c r="U3691" s="7">
        <v>-0.3</v>
      </c>
      <c r="V3691" s="7">
        <v>0.35</v>
      </c>
      <c r="W3691" s="7">
        <v>0.52500000000000002</v>
      </c>
      <c r="X3691" s="7">
        <v>0.81</v>
      </c>
      <c r="Y3691" s="7">
        <v>1.1499999999999999</v>
      </c>
      <c r="Z3691" s="7">
        <v>1.4</v>
      </c>
    </row>
    <row r="3692" spans="1:26" x14ac:dyDescent="0.25">
      <c r="A3692" s="9">
        <v>44351</v>
      </c>
      <c r="L3692" s="8"/>
      <c r="M3692" s="8"/>
      <c r="N3692" s="8"/>
      <c r="O3692" s="8"/>
      <c r="P3692" s="8"/>
      <c r="Q3692" s="7">
        <v>-2.85</v>
      </c>
      <c r="R3692" s="7">
        <v>-1.9</v>
      </c>
      <c r="S3692" s="7">
        <v>-1.1000000000000001</v>
      </c>
      <c r="T3692" s="7">
        <v>-0.52500000000000002</v>
      </c>
      <c r="U3692" s="7">
        <v>0.1</v>
      </c>
      <c r="V3692" s="7">
        <v>0.5</v>
      </c>
      <c r="W3692" s="7">
        <v>0.67500000000000004</v>
      </c>
      <c r="X3692" s="7">
        <v>1.01</v>
      </c>
      <c r="Y3692" s="7">
        <v>1.3</v>
      </c>
      <c r="Z3692" s="7">
        <v>1.585</v>
      </c>
    </row>
    <row r="3693" spans="1:26" x14ac:dyDescent="0.25">
      <c r="A3693" s="9">
        <v>44354</v>
      </c>
      <c r="L3693" s="8"/>
      <c r="M3693" s="8"/>
      <c r="N3693" s="8"/>
      <c r="O3693" s="8"/>
      <c r="P3693" s="8"/>
      <c r="Q3693" s="7">
        <v>-2.8</v>
      </c>
      <c r="R3693" s="7">
        <v>-1.95</v>
      </c>
      <c r="S3693" s="7">
        <v>-1.1000000000000001</v>
      </c>
      <c r="T3693" s="7">
        <v>-0.4</v>
      </c>
      <c r="U3693" s="7">
        <v>0.15</v>
      </c>
      <c r="V3693" s="7">
        <v>0.5</v>
      </c>
      <c r="W3693" s="7">
        <v>0.67500000000000004</v>
      </c>
      <c r="X3693" s="7">
        <v>1.01</v>
      </c>
      <c r="Y3693" s="7">
        <v>1.3</v>
      </c>
      <c r="Z3693" s="7">
        <v>1.585</v>
      </c>
    </row>
    <row r="3694" spans="1:26" x14ac:dyDescent="0.25">
      <c r="A3694" s="9">
        <v>44355</v>
      </c>
      <c r="L3694" s="8"/>
      <c r="M3694" s="8"/>
      <c r="N3694" s="8"/>
      <c r="O3694" s="8"/>
      <c r="P3694" s="8"/>
      <c r="Q3694" s="7">
        <v>-2.7572999999999999</v>
      </c>
      <c r="R3694" s="7">
        <v>-1.9</v>
      </c>
      <c r="S3694" s="7">
        <v>-1.1000000000000001</v>
      </c>
      <c r="T3694" s="7">
        <v>-0.4</v>
      </c>
      <c r="U3694" s="7">
        <v>0.15</v>
      </c>
      <c r="V3694" s="7">
        <v>0.5</v>
      </c>
      <c r="W3694" s="7">
        <v>0.67500000000000004</v>
      </c>
      <c r="X3694" s="7">
        <v>1.01</v>
      </c>
      <c r="Y3694" s="7">
        <v>1.3</v>
      </c>
      <c r="Z3694" s="7">
        <v>1.585</v>
      </c>
    </row>
    <row r="3695" spans="1:26" x14ac:dyDescent="0.25">
      <c r="A3695" s="9">
        <v>44356</v>
      </c>
      <c r="L3695" s="8"/>
      <c r="M3695" s="8"/>
      <c r="N3695" s="8"/>
      <c r="O3695" s="8"/>
      <c r="P3695" s="8"/>
      <c r="Q3695" s="7">
        <v>-2.7</v>
      </c>
      <c r="R3695" s="7">
        <v>-1.8656999999999999</v>
      </c>
      <c r="S3695" s="7">
        <v>-1.1000000000000001</v>
      </c>
      <c r="T3695" s="7">
        <v>-0.56259999999999999</v>
      </c>
      <c r="U3695" s="7">
        <v>0.1</v>
      </c>
      <c r="V3695" s="7">
        <v>0.47499999999999998</v>
      </c>
      <c r="W3695" s="7">
        <v>0.55000000000000004</v>
      </c>
      <c r="X3695" s="7">
        <v>0.82</v>
      </c>
      <c r="Y3695" s="7">
        <v>1.2</v>
      </c>
      <c r="Z3695" s="7">
        <v>1.5</v>
      </c>
    </row>
    <row r="3696" spans="1:26" x14ac:dyDescent="0.25">
      <c r="A3696" s="9">
        <v>44357</v>
      </c>
      <c r="L3696" s="8"/>
      <c r="M3696" s="8"/>
      <c r="N3696" s="8"/>
      <c r="O3696" s="8"/>
      <c r="P3696" s="8"/>
      <c r="Q3696" s="7">
        <v>-2.7</v>
      </c>
      <c r="R3696" s="7">
        <v>-1.8157000000000001</v>
      </c>
      <c r="S3696" s="7">
        <v>-1.1000000000000001</v>
      </c>
      <c r="T3696" s="7">
        <v>-0.56259999999999999</v>
      </c>
      <c r="U3696" s="7">
        <v>0.1</v>
      </c>
      <c r="V3696" s="7">
        <v>0.47499999999999998</v>
      </c>
      <c r="W3696" s="7">
        <v>0.55000000000000004</v>
      </c>
      <c r="X3696" s="7">
        <v>0.82</v>
      </c>
      <c r="Y3696" s="7">
        <v>1.2</v>
      </c>
      <c r="Z3696" s="7">
        <v>1.5</v>
      </c>
    </row>
    <row r="3697" spans="1:26" x14ac:dyDescent="0.25">
      <c r="A3697" s="9">
        <v>44358</v>
      </c>
      <c r="L3697" s="8"/>
      <c r="M3697" s="8"/>
      <c r="N3697" s="8"/>
      <c r="O3697" s="8"/>
      <c r="P3697" s="8"/>
      <c r="Q3697" s="7">
        <v>-2.5207000000000002</v>
      </c>
      <c r="R3697" s="7">
        <v>-1.8</v>
      </c>
      <c r="S3697" s="7">
        <v>-1.1000000000000001</v>
      </c>
      <c r="T3697" s="7">
        <v>-0.53129999999999999</v>
      </c>
      <c r="U3697" s="7">
        <v>0</v>
      </c>
      <c r="V3697" s="7">
        <v>0.3</v>
      </c>
      <c r="W3697" s="7">
        <v>0.52500000000000002</v>
      </c>
      <c r="X3697" s="7">
        <v>0.91</v>
      </c>
      <c r="Y3697" s="7">
        <v>1.25</v>
      </c>
      <c r="Z3697" s="7">
        <v>1.585</v>
      </c>
    </row>
    <row r="3698" spans="1:26" x14ac:dyDescent="0.25">
      <c r="A3698" s="9">
        <v>44361</v>
      </c>
      <c r="L3698" s="8"/>
      <c r="M3698" s="8"/>
      <c r="N3698" s="8"/>
      <c r="O3698" s="8"/>
      <c r="P3698" s="8"/>
      <c r="Q3698" s="7">
        <v>-2.5104000000000002</v>
      </c>
      <c r="R3698" s="7">
        <v>-1.8</v>
      </c>
      <c r="S3698" s="7">
        <v>-1.1000000000000001</v>
      </c>
      <c r="T3698" s="7">
        <v>-0.56259999999999999</v>
      </c>
      <c r="U3698" s="7">
        <v>0</v>
      </c>
      <c r="V3698" s="7">
        <v>0.15</v>
      </c>
      <c r="W3698" s="7">
        <v>0.5</v>
      </c>
      <c r="X3698" s="7">
        <v>0.82</v>
      </c>
      <c r="Y3698" s="7">
        <v>1.2</v>
      </c>
      <c r="Z3698" s="7">
        <v>1.5</v>
      </c>
    </row>
    <row r="3699" spans="1:26" x14ac:dyDescent="0.25">
      <c r="A3699" s="9">
        <v>44362</v>
      </c>
      <c r="L3699" s="8"/>
      <c r="M3699" s="8"/>
      <c r="N3699" s="8"/>
      <c r="O3699" s="8"/>
      <c r="P3699" s="8"/>
      <c r="Q3699" s="7">
        <v>-2.5104000000000002</v>
      </c>
      <c r="R3699" s="7">
        <v>-1.8</v>
      </c>
      <c r="S3699" s="7">
        <v>-1.1000000000000001</v>
      </c>
      <c r="T3699" s="7">
        <v>-0.56259999999999999</v>
      </c>
      <c r="U3699" s="7">
        <v>0</v>
      </c>
      <c r="V3699" s="7">
        <v>0.15</v>
      </c>
      <c r="W3699" s="7">
        <v>0.5</v>
      </c>
      <c r="X3699" s="7">
        <v>0.82</v>
      </c>
      <c r="Y3699" s="7">
        <v>1.2</v>
      </c>
      <c r="Z3699" s="7">
        <v>1.5</v>
      </c>
    </row>
    <row r="3700" spans="1:26" x14ac:dyDescent="0.25">
      <c r="A3700" s="9">
        <v>44363</v>
      </c>
      <c r="L3700" s="8"/>
      <c r="M3700" s="8"/>
      <c r="N3700" s="8"/>
      <c r="O3700" s="8"/>
      <c r="P3700" s="8"/>
      <c r="Q3700" s="7">
        <v>-2.5207000000000002</v>
      </c>
      <c r="R3700" s="7">
        <v>-1.8</v>
      </c>
      <c r="S3700" s="7">
        <v>-1.1100000000000001</v>
      </c>
      <c r="T3700" s="7">
        <v>-0.60629999999999995</v>
      </c>
      <c r="U3700" s="7">
        <v>-0.2</v>
      </c>
      <c r="V3700" s="7">
        <v>0.1</v>
      </c>
      <c r="W3700" s="7">
        <v>0.5</v>
      </c>
      <c r="X3700" s="7">
        <v>0.81</v>
      </c>
      <c r="Y3700" s="7">
        <v>1.1499999999999999</v>
      </c>
      <c r="Z3700" s="7">
        <v>1.5</v>
      </c>
    </row>
    <row r="3701" spans="1:26" x14ac:dyDescent="0.25">
      <c r="A3701" s="9">
        <v>44364</v>
      </c>
      <c r="L3701" s="8"/>
      <c r="M3701" s="8"/>
      <c r="N3701" s="8"/>
      <c r="O3701" s="8"/>
      <c r="P3701" s="8"/>
      <c r="Q3701" s="7">
        <v>-2.5207000000000002</v>
      </c>
      <c r="R3701" s="7">
        <v>-1.8</v>
      </c>
      <c r="S3701" s="7">
        <v>-1.1000000000000001</v>
      </c>
      <c r="T3701" s="7">
        <v>-0.60629999999999995</v>
      </c>
      <c r="U3701" s="7">
        <v>-0.2</v>
      </c>
      <c r="V3701" s="7">
        <v>0.1</v>
      </c>
      <c r="W3701" s="7">
        <v>0.5</v>
      </c>
      <c r="X3701" s="7">
        <v>0.81</v>
      </c>
      <c r="Y3701" s="7">
        <v>1.1499999999999999</v>
      </c>
      <c r="Z3701" s="7">
        <v>1.5</v>
      </c>
    </row>
    <row r="3702" spans="1:26" x14ac:dyDescent="0.25">
      <c r="A3702" s="9">
        <v>44365</v>
      </c>
      <c r="L3702" s="8"/>
      <c r="M3702" s="8"/>
      <c r="N3702" s="8"/>
      <c r="O3702" s="8"/>
      <c r="P3702" s="8"/>
      <c r="Q3702" s="7">
        <v>-2.5207000000000002</v>
      </c>
      <c r="R3702" s="7">
        <v>-1.8</v>
      </c>
      <c r="S3702" s="7">
        <v>-1.1000000000000001</v>
      </c>
      <c r="T3702" s="7">
        <v>-0.60629999999999995</v>
      </c>
      <c r="U3702" s="7">
        <v>-0.2</v>
      </c>
      <c r="V3702" s="7">
        <v>0.1</v>
      </c>
      <c r="W3702" s="7">
        <v>0.5</v>
      </c>
      <c r="X3702" s="7">
        <v>0.81</v>
      </c>
      <c r="Y3702" s="7">
        <v>1.1499999999999999</v>
      </c>
      <c r="Z3702" s="7">
        <v>1.5</v>
      </c>
    </row>
    <row r="3703" spans="1:26" x14ac:dyDescent="0.25">
      <c r="A3703" s="9">
        <v>44368</v>
      </c>
      <c r="L3703" s="8"/>
      <c r="M3703" s="8"/>
      <c r="N3703" s="8"/>
      <c r="O3703" s="8"/>
      <c r="P3703" s="8"/>
      <c r="Q3703" s="7">
        <v>-2.5</v>
      </c>
      <c r="R3703" s="7">
        <v>-1.77</v>
      </c>
      <c r="S3703" s="7">
        <v>-1.1000000000000001</v>
      </c>
      <c r="T3703" s="7">
        <v>-0.56259999999999999</v>
      </c>
      <c r="U3703" s="7">
        <v>0</v>
      </c>
      <c r="V3703" s="7">
        <v>0.2</v>
      </c>
      <c r="W3703" s="7">
        <v>0.5</v>
      </c>
      <c r="X3703" s="7">
        <v>0.82</v>
      </c>
      <c r="Y3703" s="7">
        <v>1.2</v>
      </c>
      <c r="Z3703" s="7">
        <v>1.5</v>
      </c>
    </row>
    <row r="3704" spans="1:26" x14ac:dyDescent="0.25">
      <c r="A3704" s="9">
        <v>44369</v>
      </c>
      <c r="L3704" s="8"/>
      <c r="M3704" s="8"/>
      <c r="N3704" s="8"/>
      <c r="O3704" s="8"/>
      <c r="P3704" s="8"/>
      <c r="Q3704" s="7">
        <v>-2.5</v>
      </c>
      <c r="R3704" s="7">
        <v>-1.7350000000000001</v>
      </c>
      <c r="S3704" s="7">
        <v>-1.1000000000000001</v>
      </c>
      <c r="T3704" s="7">
        <v>-0.58130000000000004</v>
      </c>
      <c r="U3704" s="7">
        <v>-0.15</v>
      </c>
      <c r="V3704" s="7">
        <v>0.2</v>
      </c>
      <c r="W3704" s="7">
        <v>0.52500000000000002</v>
      </c>
      <c r="X3704" s="7">
        <v>0.86</v>
      </c>
      <c r="Y3704" s="7">
        <v>1.1499999999999999</v>
      </c>
      <c r="Z3704" s="7">
        <v>1.585</v>
      </c>
    </row>
    <row r="3705" spans="1:26" x14ac:dyDescent="0.25">
      <c r="A3705" s="9">
        <v>44370</v>
      </c>
      <c r="L3705" s="8"/>
      <c r="M3705" s="8"/>
      <c r="N3705" s="8"/>
      <c r="O3705" s="8"/>
      <c r="P3705" s="8"/>
      <c r="Q3705" s="7">
        <v>-2.5</v>
      </c>
      <c r="R3705" s="7">
        <v>-1.7</v>
      </c>
      <c r="S3705" s="7">
        <v>-1.1000000000000001</v>
      </c>
      <c r="T3705" s="7">
        <v>-0.56259999999999999</v>
      </c>
      <c r="U3705" s="7">
        <v>-0.02</v>
      </c>
      <c r="V3705" s="7">
        <v>0.24</v>
      </c>
      <c r="W3705" s="7">
        <v>0.5</v>
      </c>
      <c r="X3705" s="7">
        <v>0.9</v>
      </c>
      <c r="Y3705" s="7">
        <v>1.1000000000000001</v>
      </c>
      <c r="Z3705" s="7">
        <v>1.5</v>
      </c>
    </row>
    <row r="3706" spans="1:26" x14ac:dyDescent="0.25">
      <c r="A3706" s="9">
        <v>44371</v>
      </c>
      <c r="L3706" s="8"/>
      <c r="M3706" s="8"/>
      <c r="N3706" s="8"/>
      <c r="O3706" s="8"/>
      <c r="P3706" s="8"/>
      <c r="Q3706" s="7">
        <v>-2.5</v>
      </c>
      <c r="R3706" s="7">
        <v>-1.7</v>
      </c>
      <c r="S3706" s="7">
        <v>-1.1000000000000001</v>
      </c>
      <c r="T3706" s="7">
        <v>-0.56259999999999999</v>
      </c>
      <c r="U3706" s="7">
        <v>-0.02</v>
      </c>
      <c r="V3706" s="7">
        <v>0.24</v>
      </c>
      <c r="W3706" s="7">
        <v>0.5</v>
      </c>
      <c r="X3706" s="7">
        <v>0.9</v>
      </c>
      <c r="Y3706" s="7">
        <v>1.1000000000000001</v>
      </c>
      <c r="Z3706" s="7">
        <v>1.5</v>
      </c>
    </row>
    <row r="3707" spans="1:26" x14ac:dyDescent="0.25">
      <c r="A3707" s="9">
        <v>44372</v>
      </c>
      <c r="L3707" s="8"/>
      <c r="M3707" s="8"/>
      <c r="N3707" s="8"/>
      <c r="O3707" s="8"/>
      <c r="P3707" s="8"/>
      <c r="Q3707" s="7">
        <v>-2.5</v>
      </c>
      <c r="R3707" s="7">
        <v>-1.65</v>
      </c>
      <c r="S3707" s="7">
        <v>-1.1000000000000001</v>
      </c>
      <c r="T3707" s="7">
        <v>-0.56259999999999999</v>
      </c>
      <c r="U3707" s="7">
        <v>-0.02</v>
      </c>
      <c r="V3707" s="7">
        <v>0.24</v>
      </c>
      <c r="W3707" s="7">
        <v>0.5</v>
      </c>
      <c r="X3707" s="7">
        <v>0.9</v>
      </c>
      <c r="Y3707" s="7">
        <v>1.1000000000000001</v>
      </c>
      <c r="Z3707" s="7">
        <v>1.5</v>
      </c>
    </row>
    <row r="3708" spans="1:26" x14ac:dyDescent="0.25">
      <c r="A3708" s="9">
        <v>44375</v>
      </c>
      <c r="L3708" s="8"/>
      <c r="M3708" s="8"/>
      <c r="N3708" s="8"/>
      <c r="O3708" s="8"/>
      <c r="P3708" s="8"/>
      <c r="Q3708" s="7">
        <v>-2.5</v>
      </c>
      <c r="R3708" s="7">
        <v>-1.7</v>
      </c>
      <c r="S3708" s="7">
        <v>-1.1000000000000001</v>
      </c>
      <c r="T3708" s="7">
        <v>-0.5</v>
      </c>
      <c r="U3708" s="7">
        <v>-0.02</v>
      </c>
      <c r="V3708" s="7">
        <v>0.15</v>
      </c>
      <c r="W3708" s="7">
        <v>0.5</v>
      </c>
      <c r="X3708" s="7">
        <v>0.82</v>
      </c>
      <c r="Y3708" s="7">
        <v>1.1000000000000001</v>
      </c>
      <c r="Z3708" s="7">
        <v>1.5</v>
      </c>
    </row>
    <row r="3709" spans="1:26" x14ac:dyDescent="0.25">
      <c r="A3709" s="9">
        <v>44376</v>
      </c>
      <c r="L3709" s="8"/>
      <c r="M3709" s="8"/>
      <c r="N3709" s="8"/>
      <c r="O3709" s="8"/>
      <c r="P3709" s="8"/>
      <c r="Q3709" s="7">
        <v>-2.5</v>
      </c>
      <c r="R3709" s="7">
        <v>-1.7</v>
      </c>
      <c r="S3709" s="7">
        <v>-1.1000000000000001</v>
      </c>
      <c r="T3709" s="7">
        <v>-0.5</v>
      </c>
      <c r="U3709" s="7">
        <v>-0.02</v>
      </c>
      <c r="V3709" s="7">
        <v>0.15</v>
      </c>
      <c r="W3709" s="7">
        <v>0.5</v>
      </c>
      <c r="X3709" s="7">
        <v>0.82</v>
      </c>
      <c r="Y3709" s="7">
        <v>1.1000000000000001</v>
      </c>
      <c r="Z3709" s="7">
        <v>1.5</v>
      </c>
    </row>
    <row r="3710" spans="1:26" x14ac:dyDescent="0.25">
      <c r="A3710" s="9">
        <v>44377</v>
      </c>
      <c r="L3710" s="8"/>
      <c r="M3710" s="8"/>
      <c r="N3710" s="8"/>
      <c r="O3710" s="8"/>
      <c r="P3710" s="8"/>
      <c r="Q3710" s="7">
        <v>-2.4449999999999998</v>
      </c>
      <c r="R3710" s="7">
        <v>-1.7</v>
      </c>
      <c r="S3710" s="7">
        <v>-1.1000000000000001</v>
      </c>
      <c r="T3710" s="7">
        <v>-0.5</v>
      </c>
      <c r="U3710" s="7">
        <v>-0.02</v>
      </c>
      <c r="V3710" s="7">
        <v>0.15</v>
      </c>
      <c r="W3710" s="7">
        <v>0.5</v>
      </c>
      <c r="X3710" s="7">
        <v>0.82</v>
      </c>
      <c r="Y3710" s="7">
        <v>1.1000000000000001</v>
      </c>
      <c r="Z3710" s="7">
        <v>1.3</v>
      </c>
    </row>
    <row r="3711" spans="1:26" x14ac:dyDescent="0.25">
      <c r="A3711" s="9">
        <v>44378</v>
      </c>
      <c r="L3711" s="8"/>
      <c r="M3711" s="8"/>
      <c r="N3711" s="8"/>
      <c r="O3711" s="8"/>
      <c r="P3711" s="8"/>
      <c r="Q3711" s="7">
        <v>-2.39</v>
      </c>
      <c r="R3711" s="7">
        <v>-1.65</v>
      </c>
      <c r="S3711" s="7">
        <v>-1.1000000000000001</v>
      </c>
      <c r="T3711" s="7">
        <v>-0.45500000000000002</v>
      </c>
      <c r="U3711" s="7">
        <v>-0.02</v>
      </c>
      <c r="V3711" s="7">
        <v>0.15</v>
      </c>
      <c r="W3711" s="7">
        <v>0.5</v>
      </c>
      <c r="X3711" s="7">
        <v>0.82</v>
      </c>
      <c r="Y3711" s="7">
        <v>1.1000000000000001</v>
      </c>
      <c r="Z3711" s="7">
        <v>1.3</v>
      </c>
    </row>
    <row r="3712" spans="1:26" x14ac:dyDescent="0.25">
      <c r="A3712" s="9">
        <v>44379</v>
      </c>
      <c r="L3712" s="8"/>
      <c r="M3712" s="8"/>
      <c r="N3712" s="8"/>
      <c r="O3712" s="8"/>
      <c r="P3712" s="8"/>
      <c r="Q3712" s="7">
        <v>-2.39</v>
      </c>
      <c r="R3712" s="7">
        <v>-1.65</v>
      </c>
      <c r="S3712" s="7">
        <v>-1.1000000000000001</v>
      </c>
      <c r="T3712" s="7">
        <v>-0.45500000000000002</v>
      </c>
      <c r="U3712" s="7">
        <v>-0.02</v>
      </c>
      <c r="V3712" s="7">
        <v>0.15</v>
      </c>
      <c r="W3712" s="7">
        <v>0.5</v>
      </c>
      <c r="X3712" s="7">
        <v>0.82</v>
      </c>
      <c r="Y3712" s="7">
        <v>1.1000000000000001</v>
      </c>
      <c r="Z3712" s="7">
        <v>1.3</v>
      </c>
    </row>
    <row r="3713" spans="1:26" x14ac:dyDescent="0.25">
      <c r="A3713" s="9">
        <v>44382</v>
      </c>
      <c r="L3713" s="8"/>
      <c r="M3713" s="8"/>
      <c r="N3713" s="8"/>
      <c r="O3713" s="8"/>
      <c r="P3713" s="8"/>
      <c r="Q3713" s="7">
        <v>-2.4</v>
      </c>
      <c r="R3713" s="7">
        <v>-1.675</v>
      </c>
      <c r="S3713" s="7">
        <v>-1.1000000000000001</v>
      </c>
      <c r="T3713" s="7">
        <v>-0.5</v>
      </c>
      <c r="U3713" s="7">
        <v>-0.2</v>
      </c>
      <c r="V3713" s="7">
        <v>0.15</v>
      </c>
      <c r="W3713" s="7">
        <v>0.5</v>
      </c>
      <c r="X3713" s="7">
        <v>0.9</v>
      </c>
      <c r="Y3713" s="7">
        <v>1.1000000000000001</v>
      </c>
      <c r="Z3713" s="7">
        <v>1.5</v>
      </c>
    </row>
    <row r="3714" spans="1:26" x14ac:dyDescent="0.25">
      <c r="A3714" s="9">
        <v>44383</v>
      </c>
      <c r="L3714" s="8"/>
      <c r="M3714" s="8"/>
      <c r="N3714" s="8"/>
      <c r="O3714" s="8"/>
      <c r="P3714" s="8"/>
      <c r="Q3714" s="7">
        <v>-2.395</v>
      </c>
      <c r="R3714" s="7">
        <v>-1.65</v>
      </c>
      <c r="S3714" s="7">
        <v>-1.1000000000000001</v>
      </c>
      <c r="T3714" s="7">
        <v>-0.5</v>
      </c>
      <c r="U3714" s="7">
        <v>-0.2</v>
      </c>
      <c r="V3714" s="7">
        <v>0.15</v>
      </c>
      <c r="W3714" s="7">
        <v>0.5</v>
      </c>
      <c r="X3714" s="7">
        <v>0.9</v>
      </c>
      <c r="Y3714" s="7">
        <v>1.1000000000000001</v>
      </c>
      <c r="Z3714" s="7">
        <v>1.5</v>
      </c>
    </row>
    <row r="3715" spans="1:26" x14ac:dyDescent="0.25">
      <c r="A3715" s="9">
        <v>44384</v>
      </c>
      <c r="L3715" s="8"/>
      <c r="M3715" s="8"/>
      <c r="N3715" s="8"/>
      <c r="O3715" s="8"/>
      <c r="P3715" s="8"/>
      <c r="Q3715" s="7">
        <v>-2.39</v>
      </c>
      <c r="R3715" s="7">
        <v>-1.675</v>
      </c>
      <c r="S3715" s="7">
        <v>-1.1000000000000001</v>
      </c>
      <c r="T3715" s="7">
        <v>-0.5</v>
      </c>
      <c r="U3715" s="7">
        <v>-0.11</v>
      </c>
      <c r="V3715" s="7">
        <v>0.2</v>
      </c>
      <c r="W3715" s="7">
        <v>0.5</v>
      </c>
      <c r="X3715" s="7">
        <v>0.9</v>
      </c>
      <c r="Y3715" s="7">
        <v>1.1499999999999999</v>
      </c>
      <c r="Z3715" s="7">
        <v>1.5</v>
      </c>
    </row>
    <row r="3716" spans="1:26" x14ac:dyDescent="0.25">
      <c r="A3716" s="9">
        <v>44385</v>
      </c>
      <c r="L3716" s="8"/>
      <c r="M3716" s="8"/>
      <c r="N3716" s="8"/>
      <c r="O3716" s="8"/>
      <c r="P3716" s="8"/>
      <c r="Q3716" s="7">
        <v>-2.2999999999999998</v>
      </c>
      <c r="R3716" s="7">
        <v>-1.625</v>
      </c>
      <c r="S3716" s="7">
        <v>-1.1000000000000001</v>
      </c>
      <c r="T3716" s="7">
        <v>-0.5</v>
      </c>
      <c r="U3716" s="7">
        <v>-0.02</v>
      </c>
      <c r="V3716" s="7">
        <v>0.2</v>
      </c>
      <c r="W3716" s="7">
        <v>0.5</v>
      </c>
      <c r="X3716" s="7">
        <v>0.9</v>
      </c>
      <c r="Y3716" s="7">
        <v>1.1499999999999999</v>
      </c>
      <c r="Z3716" s="7">
        <v>1.5</v>
      </c>
    </row>
    <row r="3717" spans="1:26" x14ac:dyDescent="0.25">
      <c r="A3717" s="9">
        <v>44386</v>
      </c>
      <c r="L3717" s="8"/>
      <c r="M3717" s="8"/>
      <c r="N3717" s="8"/>
      <c r="O3717" s="8"/>
      <c r="P3717" s="8"/>
      <c r="Q3717" s="7">
        <v>-2.2999999999999998</v>
      </c>
      <c r="R3717" s="7">
        <v>-1.6</v>
      </c>
      <c r="S3717" s="7">
        <v>-1.1000000000000001</v>
      </c>
      <c r="T3717" s="7">
        <v>-0.5</v>
      </c>
      <c r="U3717" s="7">
        <v>-0.02</v>
      </c>
      <c r="V3717" s="7">
        <v>0.2</v>
      </c>
      <c r="W3717" s="7">
        <v>0.5</v>
      </c>
      <c r="X3717" s="7">
        <v>0.9</v>
      </c>
      <c r="Y3717" s="7">
        <v>1.1499999999999999</v>
      </c>
      <c r="Z3717" s="7">
        <v>1.5</v>
      </c>
    </row>
    <row r="3718" spans="1:26" x14ac:dyDescent="0.25">
      <c r="A3718" s="9">
        <v>44389</v>
      </c>
      <c r="L3718" s="8"/>
      <c r="M3718" s="8"/>
      <c r="N3718" s="8"/>
      <c r="O3718" s="8"/>
      <c r="P3718" s="8"/>
      <c r="Q3718" s="7">
        <v>-2.1</v>
      </c>
      <c r="R3718" s="7">
        <v>-1.5</v>
      </c>
      <c r="S3718" s="7">
        <v>-0.97</v>
      </c>
      <c r="T3718" s="7">
        <v>-0.41</v>
      </c>
      <c r="U3718" s="7">
        <v>0</v>
      </c>
      <c r="V3718" s="7">
        <v>0.28000000000000003</v>
      </c>
      <c r="W3718" s="7">
        <v>0.6</v>
      </c>
      <c r="X3718" s="7">
        <v>0.9</v>
      </c>
      <c r="Y3718" s="7">
        <v>1.1499999999999999</v>
      </c>
      <c r="Z3718" s="7">
        <v>1.5</v>
      </c>
    </row>
    <row r="3719" spans="1:26" x14ac:dyDescent="0.25">
      <c r="A3719" s="9">
        <v>44390</v>
      </c>
      <c r="L3719" s="8"/>
      <c r="M3719" s="8"/>
      <c r="N3719" s="8"/>
      <c r="O3719" s="8"/>
      <c r="P3719" s="8"/>
      <c r="Q3719" s="7">
        <v>-2.1</v>
      </c>
      <c r="R3719" s="7">
        <v>-1.5</v>
      </c>
      <c r="S3719" s="7">
        <v>-0.97</v>
      </c>
      <c r="T3719" s="7">
        <v>-0.41</v>
      </c>
      <c r="U3719" s="7">
        <v>0</v>
      </c>
      <c r="V3719" s="7">
        <v>0.28000000000000003</v>
      </c>
      <c r="W3719" s="7">
        <v>0.6</v>
      </c>
      <c r="X3719" s="7">
        <v>0.9</v>
      </c>
      <c r="Y3719" s="7">
        <v>1.1499999999999999</v>
      </c>
      <c r="Z3719" s="7">
        <v>1.5</v>
      </c>
    </row>
    <row r="3720" spans="1:26" x14ac:dyDescent="0.25">
      <c r="A3720" s="9">
        <v>44391</v>
      </c>
      <c r="L3720" s="8"/>
      <c r="M3720" s="8"/>
      <c r="N3720" s="8"/>
      <c r="O3720" s="8"/>
      <c r="P3720" s="8"/>
      <c r="Q3720" s="7">
        <v>-2.1</v>
      </c>
      <c r="R3720" s="7">
        <v>-1.5</v>
      </c>
      <c r="S3720" s="7">
        <v>-0.97</v>
      </c>
      <c r="T3720" s="7">
        <v>-0.41</v>
      </c>
      <c r="U3720" s="7">
        <v>0</v>
      </c>
      <c r="V3720" s="7">
        <v>0.28000000000000003</v>
      </c>
      <c r="W3720" s="7">
        <v>0.6</v>
      </c>
      <c r="X3720" s="7">
        <v>0.9</v>
      </c>
      <c r="Y3720" s="7">
        <v>1.1499999999999999</v>
      </c>
      <c r="Z3720" s="7">
        <v>1.5</v>
      </c>
    </row>
    <row r="3721" spans="1:26" x14ac:dyDescent="0.25">
      <c r="A3721" s="9">
        <v>44392</v>
      </c>
      <c r="L3721" s="8"/>
      <c r="M3721" s="8"/>
      <c r="N3721" s="8"/>
      <c r="O3721" s="8"/>
      <c r="P3721" s="8"/>
      <c r="Q3721" s="7">
        <v>-2.1</v>
      </c>
      <c r="R3721" s="7">
        <v>-1.5</v>
      </c>
      <c r="S3721" s="7">
        <v>-0.97</v>
      </c>
      <c r="T3721" s="7">
        <v>-0.41</v>
      </c>
      <c r="U3721" s="7">
        <v>0</v>
      </c>
      <c r="V3721" s="7">
        <v>0.28000000000000003</v>
      </c>
      <c r="W3721" s="7">
        <v>0.6</v>
      </c>
      <c r="X3721" s="7">
        <v>0.9</v>
      </c>
      <c r="Y3721" s="7">
        <v>1.1499999999999999</v>
      </c>
      <c r="Z3721" s="7">
        <v>1.5</v>
      </c>
    </row>
    <row r="3722" spans="1:26" x14ac:dyDescent="0.25">
      <c r="A3722" s="9">
        <v>44393</v>
      </c>
      <c r="L3722" s="8"/>
      <c r="M3722" s="8"/>
      <c r="N3722" s="8"/>
      <c r="O3722" s="8"/>
      <c r="P3722" s="8"/>
      <c r="Q3722" s="7">
        <v>-2.0499999999999998</v>
      </c>
      <c r="R3722" s="7">
        <v>-1.5</v>
      </c>
      <c r="S3722" s="7">
        <v>-0.9</v>
      </c>
      <c r="T3722" s="7">
        <v>-0.41</v>
      </c>
      <c r="U3722" s="7">
        <v>0</v>
      </c>
      <c r="V3722" s="7">
        <v>0.5</v>
      </c>
      <c r="W3722" s="7">
        <v>0.75</v>
      </c>
      <c r="X3722" s="7">
        <v>1</v>
      </c>
      <c r="Y3722" s="7">
        <v>1.1499999999999999</v>
      </c>
      <c r="Z3722" s="7">
        <v>1.5</v>
      </c>
    </row>
    <row r="3723" spans="1:26" x14ac:dyDescent="0.25">
      <c r="A3723" s="9">
        <v>44396</v>
      </c>
      <c r="L3723" s="8"/>
      <c r="M3723" s="8"/>
      <c r="N3723" s="8"/>
      <c r="O3723" s="8"/>
      <c r="P3723" s="8"/>
      <c r="Q3723" s="7">
        <v>-2</v>
      </c>
      <c r="R3723" s="7">
        <v>-1.5</v>
      </c>
      <c r="S3723" s="7">
        <v>-0.8</v>
      </c>
      <c r="T3723" s="7">
        <v>-0.35499999999999998</v>
      </c>
      <c r="U3723" s="7">
        <v>0</v>
      </c>
      <c r="V3723" s="7">
        <v>0.5</v>
      </c>
      <c r="W3723" s="7">
        <v>0.8</v>
      </c>
      <c r="X3723" s="7">
        <v>1.1000000000000001</v>
      </c>
      <c r="Y3723" s="7">
        <v>1.2</v>
      </c>
      <c r="Z3723" s="7">
        <v>1.5</v>
      </c>
    </row>
    <row r="3724" spans="1:26" x14ac:dyDescent="0.25">
      <c r="A3724" s="9">
        <v>44397</v>
      </c>
      <c r="L3724" s="8"/>
      <c r="M3724" s="8"/>
      <c r="N3724" s="8"/>
      <c r="O3724" s="8"/>
      <c r="P3724" s="8"/>
      <c r="Q3724" s="7">
        <v>-2</v>
      </c>
      <c r="R3724" s="7">
        <v>-1.5</v>
      </c>
      <c r="S3724" s="7">
        <v>-0.8</v>
      </c>
      <c r="T3724" s="7">
        <v>-0.35499999999999998</v>
      </c>
      <c r="U3724" s="7">
        <v>0</v>
      </c>
      <c r="V3724" s="7">
        <v>0.5</v>
      </c>
      <c r="W3724" s="7">
        <v>0.8</v>
      </c>
      <c r="X3724" s="7">
        <v>1.1000000000000001</v>
      </c>
      <c r="Y3724" s="7">
        <v>1.2</v>
      </c>
      <c r="Z3724" s="7">
        <v>1.5</v>
      </c>
    </row>
    <row r="3725" spans="1:26" x14ac:dyDescent="0.25">
      <c r="A3725" s="9">
        <v>44398</v>
      </c>
      <c r="L3725" s="8"/>
      <c r="M3725" s="8"/>
      <c r="N3725" s="8"/>
      <c r="O3725" s="8"/>
      <c r="P3725" s="8"/>
      <c r="Q3725" s="7">
        <v>-2.0499999999999998</v>
      </c>
      <c r="R3725" s="7">
        <v>-1.5</v>
      </c>
      <c r="S3725" s="7">
        <v>-0.9</v>
      </c>
      <c r="T3725" s="7">
        <v>-0.41</v>
      </c>
      <c r="U3725" s="7">
        <v>0</v>
      </c>
      <c r="V3725" s="7">
        <v>0.5</v>
      </c>
      <c r="W3725" s="7">
        <v>0.75</v>
      </c>
      <c r="X3725" s="7">
        <v>1</v>
      </c>
      <c r="Y3725" s="7">
        <v>1.1499999999999999</v>
      </c>
      <c r="Z3725" s="7">
        <v>1.45</v>
      </c>
    </row>
    <row r="3726" spans="1:26" x14ac:dyDescent="0.25">
      <c r="A3726" s="9">
        <v>44399</v>
      </c>
      <c r="L3726" s="8"/>
      <c r="M3726" s="8"/>
      <c r="N3726" s="8"/>
      <c r="O3726" s="8"/>
      <c r="P3726" s="8"/>
      <c r="Q3726" s="7">
        <v>-2</v>
      </c>
      <c r="R3726" s="7">
        <v>-1.5</v>
      </c>
      <c r="S3726" s="7">
        <v>-0.93500000000000005</v>
      </c>
      <c r="T3726" s="7">
        <v>-0.45500000000000002</v>
      </c>
      <c r="U3726" s="7">
        <v>0</v>
      </c>
      <c r="V3726" s="7">
        <v>0.39</v>
      </c>
      <c r="W3726" s="7">
        <v>0.7</v>
      </c>
      <c r="X3726" s="7">
        <v>0.9</v>
      </c>
      <c r="Y3726" s="7">
        <v>1.1000000000000001</v>
      </c>
      <c r="Z3726" s="7">
        <v>1.4</v>
      </c>
    </row>
    <row r="3727" spans="1:26" x14ac:dyDescent="0.25">
      <c r="A3727" s="9">
        <v>44400</v>
      </c>
      <c r="L3727" s="8"/>
      <c r="M3727" s="8"/>
      <c r="N3727" s="8"/>
      <c r="O3727" s="8"/>
      <c r="P3727" s="8"/>
      <c r="Q3727" s="7">
        <v>-2</v>
      </c>
      <c r="R3727" s="7">
        <v>-1.5</v>
      </c>
      <c r="S3727" s="7">
        <v>-0.93500000000000005</v>
      </c>
      <c r="T3727" s="7">
        <v>-0.45500000000000002</v>
      </c>
      <c r="U3727" s="7">
        <v>0</v>
      </c>
      <c r="V3727" s="7">
        <v>0.5</v>
      </c>
      <c r="W3727" s="7">
        <v>0.8</v>
      </c>
      <c r="X3727" s="7">
        <v>1.1000000000000001</v>
      </c>
      <c r="Y3727" s="7">
        <v>1.2</v>
      </c>
      <c r="Z3727" s="7">
        <v>1.4</v>
      </c>
    </row>
    <row r="3728" spans="1:26" x14ac:dyDescent="0.25">
      <c r="A3728" s="9">
        <v>44403</v>
      </c>
      <c r="L3728" s="8"/>
      <c r="M3728" s="8"/>
      <c r="N3728" s="8"/>
      <c r="O3728" s="8"/>
      <c r="P3728" s="8"/>
      <c r="Q3728" s="7">
        <v>-2</v>
      </c>
      <c r="R3728" s="7">
        <v>-1.5</v>
      </c>
      <c r="S3728" s="7">
        <v>-0.8</v>
      </c>
      <c r="T3728" s="7">
        <v>-0.5</v>
      </c>
      <c r="U3728" s="7">
        <v>0</v>
      </c>
      <c r="V3728" s="7">
        <v>0.5</v>
      </c>
      <c r="W3728" s="7">
        <v>0.9</v>
      </c>
      <c r="X3728" s="7">
        <v>1.18</v>
      </c>
      <c r="Y3728" s="7">
        <v>1.3</v>
      </c>
      <c r="Z3728" s="7">
        <v>1.5</v>
      </c>
    </row>
    <row r="3729" spans="1:26" x14ac:dyDescent="0.25">
      <c r="A3729" s="9">
        <v>44404</v>
      </c>
      <c r="L3729" s="8"/>
      <c r="M3729" s="8"/>
      <c r="N3729" s="8"/>
      <c r="O3729" s="8"/>
      <c r="P3729" s="8"/>
      <c r="Q3729" s="7">
        <v>-2</v>
      </c>
      <c r="R3729" s="7">
        <v>-1.5</v>
      </c>
      <c r="S3729" s="7">
        <v>-0.8</v>
      </c>
      <c r="T3729" s="7">
        <v>-0.5</v>
      </c>
      <c r="U3729" s="7">
        <v>0</v>
      </c>
      <c r="V3729" s="7">
        <v>0.5</v>
      </c>
      <c r="W3729" s="7">
        <v>0.9</v>
      </c>
      <c r="X3729" s="7">
        <v>1.18</v>
      </c>
      <c r="Y3729" s="7">
        <v>1.3</v>
      </c>
      <c r="Z3729" s="7">
        <v>1.5</v>
      </c>
    </row>
    <row r="3730" spans="1:26" x14ac:dyDescent="0.25">
      <c r="A3730" s="9">
        <v>44405</v>
      </c>
      <c r="L3730" s="8"/>
      <c r="M3730" s="8"/>
      <c r="N3730" s="8"/>
      <c r="O3730" s="8"/>
      <c r="P3730" s="8"/>
      <c r="Q3730" s="7">
        <v>-2</v>
      </c>
      <c r="R3730" s="7">
        <v>-1.5</v>
      </c>
      <c r="S3730" s="7">
        <v>-0.8</v>
      </c>
      <c r="T3730" s="7">
        <v>-0.5</v>
      </c>
      <c r="U3730" s="7">
        <v>0</v>
      </c>
      <c r="V3730" s="7">
        <v>0.5</v>
      </c>
      <c r="W3730" s="7">
        <v>0.9</v>
      </c>
      <c r="X3730" s="7">
        <v>1.18</v>
      </c>
      <c r="Y3730" s="7">
        <v>1.3</v>
      </c>
      <c r="Z3730" s="7">
        <v>1.5</v>
      </c>
    </row>
    <row r="3731" spans="1:26" x14ac:dyDescent="0.25">
      <c r="A3731" s="9">
        <v>44406</v>
      </c>
      <c r="L3731" s="8"/>
      <c r="M3731" s="8"/>
      <c r="N3731" s="8"/>
      <c r="O3731" s="8"/>
      <c r="P3731" s="8"/>
      <c r="Q3731" s="7">
        <v>-2</v>
      </c>
      <c r="R3731" s="7">
        <v>-1.5</v>
      </c>
      <c r="S3731" s="7">
        <v>-0.9</v>
      </c>
      <c r="T3731" s="7">
        <v>-0.5</v>
      </c>
      <c r="U3731" s="7">
        <v>0</v>
      </c>
      <c r="V3731" s="7">
        <v>0.5</v>
      </c>
      <c r="W3731" s="7">
        <v>0.9</v>
      </c>
      <c r="X3731" s="7">
        <v>1.18</v>
      </c>
      <c r="Y3731" s="7">
        <v>1.3</v>
      </c>
      <c r="Z3731" s="7">
        <v>1.5</v>
      </c>
    </row>
    <row r="3732" spans="1:26" x14ac:dyDescent="0.25">
      <c r="A3732" s="9">
        <v>44407</v>
      </c>
      <c r="L3732" s="8"/>
      <c r="M3732" s="8"/>
      <c r="N3732" s="8"/>
      <c r="O3732" s="8"/>
      <c r="P3732" s="8"/>
      <c r="Q3732" s="7">
        <v>-1.95</v>
      </c>
      <c r="R3732" s="7">
        <v>-1.5</v>
      </c>
      <c r="S3732" s="7">
        <v>-0.7</v>
      </c>
      <c r="T3732" s="7">
        <v>-0.4</v>
      </c>
      <c r="U3732" s="7">
        <v>0</v>
      </c>
      <c r="V3732" s="7">
        <v>0.5</v>
      </c>
      <c r="W3732" s="7">
        <v>0.95</v>
      </c>
      <c r="X3732" s="7">
        <v>1.24</v>
      </c>
      <c r="Y3732" s="7">
        <v>1.335</v>
      </c>
      <c r="Z3732" s="7">
        <v>1.5</v>
      </c>
    </row>
    <row r="3733" spans="1:26" x14ac:dyDescent="0.25">
      <c r="A3733" s="9">
        <v>44410</v>
      </c>
      <c r="L3733" s="8"/>
      <c r="M3733" s="8"/>
      <c r="N3733" s="8"/>
      <c r="O3733" s="8"/>
      <c r="P3733" s="8"/>
      <c r="Q3733" s="7">
        <v>-1.8995</v>
      </c>
      <c r="R3733" s="7">
        <v>-1.5</v>
      </c>
      <c r="S3733" s="7">
        <v>-0.7</v>
      </c>
      <c r="T3733" s="7">
        <v>-0.4</v>
      </c>
      <c r="U3733" s="7">
        <v>0</v>
      </c>
      <c r="V3733" s="7">
        <v>0.5</v>
      </c>
      <c r="W3733" s="7">
        <v>0.95</v>
      </c>
      <c r="X3733" s="7">
        <v>1.24</v>
      </c>
      <c r="Y3733" s="7">
        <v>1.335</v>
      </c>
      <c r="Z3733" s="7">
        <v>1.5</v>
      </c>
    </row>
    <row r="3734" spans="1:26" x14ac:dyDescent="0.25">
      <c r="A3734" s="9">
        <v>44411</v>
      </c>
      <c r="L3734" s="8"/>
      <c r="M3734" s="8"/>
      <c r="N3734" s="8"/>
      <c r="O3734" s="8"/>
      <c r="P3734" s="8"/>
      <c r="Q3734" s="7">
        <v>-1.8995</v>
      </c>
      <c r="R3734" s="7">
        <v>-1.5</v>
      </c>
      <c r="S3734" s="7">
        <v>-0.7</v>
      </c>
      <c r="T3734" s="7">
        <v>-0.4</v>
      </c>
      <c r="U3734" s="7">
        <v>0</v>
      </c>
      <c r="V3734" s="7">
        <v>0.5</v>
      </c>
      <c r="W3734" s="7">
        <v>0.95</v>
      </c>
      <c r="X3734" s="7">
        <v>1.24</v>
      </c>
      <c r="Y3734" s="7">
        <v>1.335</v>
      </c>
      <c r="Z3734" s="7">
        <v>1.5</v>
      </c>
    </row>
    <row r="3735" spans="1:26" x14ac:dyDescent="0.25">
      <c r="A3735" s="9">
        <v>44412</v>
      </c>
      <c r="L3735" s="8"/>
      <c r="M3735" s="8"/>
      <c r="N3735" s="8"/>
      <c r="O3735" s="8"/>
      <c r="P3735" s="8"/>
      <c r="Q3735" s="7">
        <v>-1.8995</v>
      </c>
      <c r="R3735" s="7">
        <v>-1.5</v>
      </c>
      <c r="S3735" s="7">
        <v>-0.7</v>
      </c>
      <c r="T3735" s="7">
        <v>-0.4</v>
      </c>
      <c r="U3735" s="7">
        <v>0</v>
      </c>
      <c r="V3735" s="7">
        <v>0.5</v>
      </c>
      <c r="W3735" s="7">
        <v>0.95</v>
      </c>
      <c r="X3735" s="7">
        <v>1.24</v>
      </c>
      <c r="Y3735" s="7">
        <v>1.335</v>
      </c>
      <c r="Z3735" s="7">
        <v>1.5</v>
      </c>
    </row>
    <row r="3736" spans="1:26" x14ac:dyDescent="0.25">
      <c r="A3736" s="9">
        <v>44413</v>
      </c>
      <c r="L3736" s="8"/>
      <c r="M3736" s="8"/>
      <c r="N3736" s="8"/>
      <c r="O3736" s="8"/>
      <c r="P3736" s="8"/>
      <c r="Q3736" s="7">
        <v>-1.899</v>
      </c>
      <c r="R3736" s="7">
        <v>-1.5</v>
      </c>
      <c r="S3736" s="7">
        <v>-0.7</v>
      </c>
      <c r="T3736" s="7">
        <v>-0.3</v>
      </c>
      <c r="U3736" s="7">
        <v>0</v>
      </c>
      <c r="V3736" s="7">
        <v>0.5</v>
      </c>
      <c r="W3736" s="7">
        <v>1</v>
      </c>
      <c r="X3736" s="7">
        <v>1.18</v>
      </c>
      <c r="Y3736" s="7">
        <v>1.3</v>
      </c>
      <c r="Z3736" s="7">
        <v>1.5</v>
      </c>
    </row>
    <row r="3737" spans="1:26" x14ac:dyDescent="0.25">
      <c r="A3737" s="9">
        <v>44414</v>
      </c>
      <c r="L3737" s="8"/>
      <c r="M3737" s="8"/>
      <c r="N3737" s="8"/>
      <c r="O3737" s="8"/>
      <c r="P3737" s="8"/>
      <c r="Q3737" s="7">
        <v>-1.8995</v>
      </c>
      <c r="R3737" s="7">
        <v>-1.35</v>
      </c>
      <c r="S3737" s="7">
        <v>-0.7</v>
      </c>
      <c r="T3737" s="7">
        <v>-0.3</v>
      </c>
      <c r="U3737" s="7">
        <v>0.1</v>
      </c>
      <c r="V3737" s="7">
        <v>0.6</v>
      </c>
      <c r="W3737" s="7">
        <v>1</v>
      </c>
      <c r="X3737" s="7">
        <v>1.3</v>
      </c>
      <c r="Y3737" s="7">
        <v>1.37</v>
      </c>
      <c r="Z3737" s="7">
        <v>1.5</v>
      </c>
    </row>
    <row r="3738" spans="1:26" x14ac:dyDescent="0.25">
      <c r="A3738" s="9">
        <v>44417</v>
      </c>
      <c r="L3738" s="8"/>
      <c r="M3738" s="8"/>
      <c r="N3738" s="8"/>
      <c r="O3738" s="8"/>
      <c r="P3738" s="8"/>
      <c r="Q3738" s="7">
        <v>-1.9</v>
      </c>
      <c r="R3738" s="7">
        <v>-1.35</v>
      </c>
      <c r="S3738" s="7">
        <v>-0.7</v>
      </c>
      <c r="T3738" s="7">
        <v>-0.3</v>
      </c>
      <c r="U3738" s="7">
        <v>0.1</v>
      </c>
      <c r="V3738" s="7">
        <v>0.55000000000000004</v>
      </c>
      <c r="W3738" s="7">
        <v>1</v>
      </c>
      <c r="X3738" s="7">
        <v>1.24</v>
      </c>
      <c r="Y3738" s="7">
        <v>1.335</v>
      </c>
      <c r="Z3738" s="7">
        <v>1.5</v>
      </c>
    </row>
    <row r="3739" spans="1:26" x14ac:dyDescent="0.25">
      <c r="A3739" s="9">
        <v>44418</v>
      </c>
      <c r="L3739" s="8"/>
      <c r="M3739" s="8"/>
      <c r="N3739" s="8"/>
      <c r="O3739" s="8"/>
      <c r="P3739" s="8"/>
      <c r="Q3739" s="7">
        <v>-1.9</v>
      </c>
      <c r="R3739" s="7">
        <v>-1.2</v>
      </c>
      <c r="S3739" s="7">
        <v>-0.7</v>
      </c>
      <c r="T3739" s="7">
        <v>-0.35</v>
      </c>
      <c r="U3739" s="7">
        <v>0.05</v>
      </c>
      <c r="V3739" s="7">
        <v>0.5</v>
      </c>
      <c r="W3739" s="7">
        <v>1</v>
      </c>
      <c r="X3739" s="7">
        <v>1.3</v>
      </c>
      <c r="Y3739" s="7">
        <v>1.37</v>
      </c>
      <c r="Z3739" s="7">
        <v>1.5</v>
      </c>
    </row>
    <row r="3740" spans="1:26" x14ac:dyDescent="0.25">
      <c r="A3740" s="9">
        <v>44419</v>
      </c>
      <c r="L3740" s="8"/>
      <c r="M3740" s="8"/>
      <c r="N3740" s="8"/>
      <c r="O3740" s="8"/>
      <c r="P3740" s="8"/>
      <c r="Q3740" s="7">
        <v>-1.9</v>
      </c>
      <c r="R3740" s="7">
        <v>-1.2</v>
      </c>
      <c r="S3740" s="7">
        <v>-0.7</v>
      </c>
      <c r="T3740" s="7">
        <v>-0.35</v>
      </c>
      <c r="U3740" s="7">
        <v>0.05</v>
      </c>
      <c r="V3740" s="7">
        <v>0.5</v>
      </c>
      <c r="W3740" s="7">
        <v>1</v>
      </c>
      <c r="X3740" s="7">
        <v>1.3</v>
      </c>
      <c r="Y3740" s="7">
        <v>1.37</v>
      </c>
      <c r="Z3740" s="7">
        <v>1.5</v>
      </c>
    </row>
    <row r="3741" spans="1:26" x14ac:dyDescent="0.25">
      <c r="A3741" s="9">
        <v>44420</v>
      </c>
      <c r="L3741" s="8"/>
      <c r="M3741" s="8"/>
      <c r="N3741" s="8"/>
      <c r="O3741" s="8"/>
      <c r="P3741" s="8"/>
      <c r="Q3741" s="7">
        <v>-1.8</v>
      </c>
      <c r="R3741" s="7">
        <v>-1.2</v>
      </c>
      <c r="S3741" s="7">
        <v>-0.7</v>
      </c>
      <c r="T3741" s="7">
        <v>-0.3</v>
      </c>
      <c r="U3741" s="7">
        <v>0.1</v>
      </c>
      <c r="V3741" s="7">
        <v>0.5</v>
      </c>
      <c r="W3741" s="7">
        <v>1</v>
      </c>
      <c r="X3741" s="7">
        <v>1.3</v>
      </c>
      <c r="Y3741" s="7">
        <v>1.37</v>
      </c>
      <c r="Z3741" s="7">
        <v>1.5</v>
      </c>
    </row>
    <row r="3742" spans="1:26" x14ac:dyDescent="0.25">
      <c r="A3742" s="9">
        <v>44421</v>
      </c>
      <c r="L3742" s="8"/>
      <c r="M3742" s="8"/>
      <c r="N3742" s="8"/>
      <c r="O3742" s="8"/>
      <c r="P3742" s="8"/>
      <c r="Q3742" s="7">
        <v>-1.8</v>
      </c>
      <c r="R3742" s="7">
        <v>-1.2</v>
      </c>
      <c r="S3742" s="7">
        <v>-0.7</v>
      </c>
      <c r="T3742" s="7">
        <v>-0.3</v>
      </c>
      <c r="U3742" s="7">
        <v>0.1</v>
      </c>
      <c r="V3742" s="7">
        <v>0.5</v>
      </c>
      <c r="W3742" s="7">
        <v>1</v>
      </c>
      <c r="X3742" s="7">
        <v>1.3</v>
      </c>
      <c r="Y3742" s="7">
        <v>1.37</v>
      </c>
      <c r="Z3742" s="7">
        <v>1.5</v>
      </c>
    </row>
    <row r="3743" spans="1:26" x14ac:dyDescent="0.25">
      <c r="A3743" s="9">
        <v>44424</v>
      </c>
      <c r="L3743" s="8"/>
      <c r="M3743" s="8"/>
      <c r="N3743" s="8"/>
      <c r="O3743" s="8"/>
      <c r="P3743" s="8"/>
      <c r="Q3743" s="7">
        <v>-1.8</v>
      </c>
      <c r="R3743" s="7">
        <v>-1.2</v>
      </c>
      <c r="S3743" s="7">
        <v>-0.7</v>
      </c>
      <c r="T3743" s="7">
        <v>-0.3</v>
      </c>
      <c r="U3743" s="7">
        <v>0.1</v>
      </c>
      <c r="V3743" s="7">
        <v>0.5</v>
      </c>
      <c r="W3743" s="7">
        <v>1</v>
      </c>
      <c r="X3743" s="7">
        <v>1.3</v>
      </c>
      <c r="Y3743" s="7">
        <v>1.37</v>
      </c>
      <c r="Z3743" s="7">
        <v>1.5</v>
      </c>
    </row>
    <row r="3744" spans="1:26" x14ac:dyDescent="0.25">
      <c r="A3744" s="9">
        <v>44425</v>
      </c>
      <c r="L3744" s="8"/>
      <c r="M3744" s="8"/>
      <c r="N3744" s="8"/>
      <c r="O3744" s="8"/>
      <c r="P3744" s="8"/>
      <c r="Q3744" s="7">
        <v>-1.8</v>
      </c>
      <c r="R3744" s="7">
        <v>-1.2</v>
      </c>
      <c r="S3744" s="7">
        <v>-0.7</v>
      </c>
      <c r="T3744" s="7">
        <v>-0.3</v>
      </c>
      <c r="U3744" s="7">
        <v>0.1</v>
      </c>
      <c r="V3744" s="7">
        <v>0.5</v>
      </c>
      <c r="W3744" s="7">
        <v>1</v>
      </c>
      <c r="X3744" s="7">
        <v>1.3</v>
      </c>
      <c r="Y3744" s="7">
        <v>1.37</v>
      </c>
      <c r="Z3744" s="7">
        <v>1.5</v>
      </c>
    </row>
    <row r="3745" spans="1:26" x14ac:dyDescent="0.25">
      <c r="A3745" s="9">
        <v>44426</v>
      </c>
      <c r="L3745" s="8"/>
      <c r="M3745" s="8"/>
      <c r="N3745" s="8"/>
      <c r="O3745" s="8"/>
      <c r="P3745" s="8"/>
      <c r="Q3745" s="7">
        <v>-1.7948</v>
      </c>
      <c r="R3745" s="7">
        <v>-1.2</v>
      </c>
      <c r="S3745" s="7">
        <v>-0.7</v>
      </c>
      <c r="T3745" s="7">
        <v>-0.3</v>
      </c>
      <c r="U3745" s="7">
        <v>0.1</v>
      </c>
      <c r="V3745" s="7">
        <v>0.5</v>
      </c>
      <c r="W3745" s="7">
        <v>1</v>
      </c>
      <c r="X3745" s="7">
        <v>1.3</v>
      </c>
      <c r="Y3745" s="7">
        <v>1.37</v>
      </c>
      <c r="Z3745" s="7">
        <v>1.5</v>
      </c>
    </row>
    <row r="3746" spans="1:26" x14ac:dyDescent="0.25">
      <c r="A3746" s="9">
        <v>44427</v>
      </c>
      <c r="L3746" s="8"/>
      <c r="M3746" s="8"/>
      <c r="N3746" s="8"/>
      <c r="O3746" s="8"/>
      <c r="P3746" s="8"/>
      <c r="Q3746" s="7">
        <v>-1.7948</v>
      </c>
      <c r="R3746" s="7">
        <v>-1.2</v>
      </c>
      <c r="S3746" s="7">
        <v>-0.7</v>
      </c>
      <c r="T3746" s="7">
        <v>-0.3</v>
      </c>
      <c r="U3746" s="7">
        <v>0.1</v>
      </c>
      <c r="V3746" s="7">
        <v>0.5</v>
      </c>
      <c r="W3746" s="7">
        <v>1</v>
      </c>
      <c r="X3746" s="7">
        <v>1.3</v>
      </c>
      <c r="Y3746" s="7">
        <v>1.37</v>
      </c>
      <c r="Z3746" s="7">
        <v>1.5</v>
      </c>
    </row>
    <row r="3747" spans="1:26" x14ac:dyDescent="0.25">
      <c r="A3747" s="9">
        <v>44428</v>
      </c>
      <c r="L3747" s="8"/>
      <c r="M3747" s="8"/>
      <c r="N3747" s="8"/>
      <c r="O3747" s="8"/>
      <c r="P3747" s="8"/>
      <c r="Q3747" s="7">
        <v>-1.7447999999999999</v>
      </c>
      <c r="R3747" s="7">
        <v>-1.2</v>
      </c>
      <c r="S3747" s="7">
        <v>-0.7</v>
      </c>
      <c r="T3747" s="7">
        <v>-0.3</v>
      </c>
      <c r="U3747" s="7">
        <v>0.1</v>
      </c>
      <c r="V3747" s="7">
        <v>0.5</v>
      </c>
      <c r="W3747" s="7">
        <v>1</v>
      </c>
      <c r="X3747" s="7">
        <v>1.3</v>
      </c>
      <c r="Y3747" s="7">
        <v>1.37</v>
      </c>
      <c r="Z3747" s="7">
        <v>1.5</v>
      </c>
    </row>
    <row r="3748" spans="1:26" x14ac:dyDescent="0.25">
      <c r="A3748" s="9">
        <v>44431</v>
      </c>
      <c r="L3748" s="8"/>
      <c r="M3748" s="8"/>
      <c r="N3748" s="8"/>
      <c r="O3748" s="8"/>
      <c r="P3748" s="8"/>
      <c r="Q3748" s="7">
        <v>-1.7447999999999999</v>
      </c>
      <c r="R3748" s="7">
        <v>-1.1499999999999999</v>
      </c>
      <c r="S3748" s="7">
        <v>-0.7</v>
      </c>
      <c r="T3748" s="7">
        <v>-0.35</v>
      </c>
      <c r="U3748" s="7">
        <v>0.15</v>
      </c>
      <c r="V3748" s="7">
        <v>0.6</v>
      </c>
      <c r="W3748" s="7">
        <v>1</v>
      </c>
      <c r="X3748" s="7">
        <v>1.3</v>
      </c>
      <c r="Y3748" s="7">
        <v>1.37</v>
      </c>
      <c r="Z3748" s="7">
        <v>1.55</v>
      </c>
    </row>
    <row r="3749" spans="1:26" x14ac:dyDescent="0.25">
      <c r="A3749" s="9">
        <v>44432</v>
      </c>
      <c r="L3749" s="8"/>
      <c r="M3749" s="8"/>
      <c r="N3749" s="8"/>
      <c r="O3749" s="8"/>
      <c r="P3749" s="8"/>
      <c r="Q3749" s="7">
        <v>-1.7</v>
      </c>
      <c r="R3749" s="7">
        <v>-1.1000000000000001</v>
      </c>
      <c r="S3749" s="7">
        <v>-0.7</v>
      </c>
      <c r="T3749" s="7">
        <v>-0.3</v>
      </c>
      <c r="U3749" s="7">
        <v>0.2</v>
      </c>
      <c r="V3749" s="7">
        <v>0.6</v>
      </c>
      <c r="W3749" s="7">
        <v>1</v>
      </c>
      <c r="X3749" s="7">
        <v>1.3</v>
      </c>
      <c r="Y3749" s="7">
        <v>1.4850000000000001</v>
      </c>
      <c r="Z3749" s="7">
        <v>1.7749999999999999</v>
      </c>
    </row>
    <row r="3750" spans="1:26" x14ac:dyDescent="0.25">
      <c r="A3750" s="9">
        <v>44433</v>
      </c>
      <c r="L3750" s="8"/>
      <c r="M3750" s="8"/>
      <c r="N3750" s="8"/>
      <c r="O3750" s="8"/>
      <c r="P3750" s="8"/>
      <c r="Q3750" s="7">
        <v>-1.7</v>
      </c>
      <c r="R3750" s="7">
        <v>-1.1000000000000001</v>
      </c>
      <c r="S3750" s="7">
        <v>-0.65</v>
      </c>
      <c r="T3750" s="7">
        <v>-0.1</v>
      </c>
      <c r="U3750" s="7">
        <v>0.2</v>
      </c>
      <c r="V3750" s="7">
        <v>0.65</v>
      </c>
      <c r="W3750" s="7">
        <v>1.05</v>
      </c>
      <c r="X3750" s="7">
        <v>1.4</v>
      </c>
      <c r="Y3750" s="7">
        <v>1.55</v>
      </c>
      <c r="Z3750" s="7">
        <v>1.7749999999999999</v>
      </c>
    </row>
    <row r="3751" spans="1:26" x14ac:dyDescent="0.25">
      <c r="A3751" s="9">
        <v>44434</v>
      </c>
      <c r="L3751" s="8"/>
      <c r="M3751" s="8"/>
      <c r="N3751" s="8"/>
      <c r="O3751" s="8"/>
      <c r="P3751" s="8"/>
      <c r="Q3751" s="7">
        <v>-1.7447999999999999</v>
      </c>
      <c r="R3751" s="7">
        <v>-1.1000000000000001</v>
      </c>
      <c r="S3751" s="7">
        <v>-0.7</v>
      </c>
      <c r="T3751" s="7">
        <v>-0.2</v>
      </c>
      <c r="U3751" s="7">
        <v>0.2</v>
      </c>
      <c r="V3751" s="7">
        <v>0.6</v>
      </c>
      <c r="W3751" s="7">
        <v>1.1000000000000001</v>
      </c>
      <c r="X3751" s="7">
        <v>1.5</v>
      </c>
      <c r="Y3751" s="7">
        <v>1.6</v>
      </c>
      <c r="Z3751" s="7">
        <v>2</v>
      </c>
    </row>
    <row r="3752" spans="1:26" x14ac:dyDescent="0.25">
      <c r="A3752" s="9">
        <v>44435</v>
      </c>
      <c r="L3752" s="8"/>
      <c r="M3752" s="8"/>
      <c r="N3752" s="8"/>
      <c r="O3752" s="8"/>
      <c r="P3752" s="8"/>
      <c r="Q3752" s="7">
        <v>-1.7447999999999999</v>
      </c>
      <c r="R3752" s="7">
        <v>-1.1000000000000001</v>
      </c>
      <c r="S3752" s="7">
        <v>-0.7</v>
      </c>
      <c r="T3752" s="7">
        <v>-0.2</v>
      </c>
      <c r="U3752" s="7">
        <v>0.2</v>
      </c>
      <c r="V3752" s="7">
        <v>0.6</v>
      </c>
      <c r="W3752" s="7">
        <v>1.1000000000000001</v>
      </c>
      <c r="X3752" s="7">
        <v>1.5</v>
      </c>
      <c r="Y3752" s="7">
        <v>1.6</v>
      </c>
      <c r="Z3752" s="7">
        <v>2</v>
      </c>
    </row>
    <row r="3753" spans="1:26" x14ac:dyDescent="0.25">
      <c r="A3753" s="9">
        <v>44438</v>
      </c>
      <c r="L3753" s="8"/>
      <c r="M3753" s="8"/>
      <c r="N3753" s="8"/>
      <c r="O3753" s="8"/>
      <c r="P3753" s="8"/>
      <c r="Q3753" s="7">
        <v>-1.5663</v>
      </c>
      <c r="R3753" s="7">
        <v>-1.1000000000000001</v>
      </c>
      <c r="S3753" s="7">
        <v>-0.7</v>
      </c>
      <c r="T3753" s="7">
        <v>-0.3</v>
      </c>
      <c r="U3753" s="7">
        <v>0.2</v>
      </c>
      <c r="V3753" s="7">
        <v>0.6</v>
      </c>
      <c r="W3753" s="7">
        <v>1.05</v>
      </c>
      <c r="X3753" s="7">
        <v>1.4</v>
      </c>
      <c r="Y3753" s="7">
        <v>1.55</v>
      </c>
      <c r="Z3753" s="7">
        <v>1.75</v>
      </c>
    </row>
    <row r="3754" spans="1:26" x14ac:dyDescent="0.25">
      <c r="A3754" s="9">
        <v>44439</v>
      </c>
      <c r="L3754" s="8"/>
      <c r="M3754" s="8"/>
      <c r="N3754" s="8"/>
      <c r="O3754" s="8"/>
      <c r="P3754" s="8"/>
      <c r="Q3754" s="7">
        <v>-1.5663</v>
      </c>
      <c r="R3754" s="7">
        <v>-1.1000000000000001</v>
      </c>
      <c r="S3754" s="7">
        <v>-0.7</v>
      </c>
      <c r="T3754" s="7">
        <v>-0.3</v>
      </c>
      <c r="U3754" s="7">
        <v>0.2</v>
      </c>
      <c r="V3754" s="7">
        <v>0.6</v>
      </c>
      <c r="W3754" s="7">
        <v>1.05</v>
      </c>
      <c r="X3754" s="7">
        <v>1.4</v>
      </c>
      <c r="Y3754" s="7">
        <v>1.55</v>
      </c>
      <c r="Z3754" s="7">
        <v>1.75</v>
      </c>
    </row>
    <row r="3755" spans="1:26" x14ac:dyDescent="0.25">
      <c r="A3755" s="9">
        <v>44440</v>
      </c>
      <c r="L3755" s="8"/>
      <c r="M3755" s="8"/>
      <c r="N3755" s="8"/>
      <c r="O3755" s="8"/>
      <c r="P3755" s="8"/>
      <c r="Q3755" s="7">
        <v>-1.5663</v>
      </c>
      <c r="R3755" s="7">
        <v>-1.1000000000000001</v>
      </c>
      <c r="S3755" s="7">
        <v>-0.7</v>
      </c>
      <c r="T3755" s="7">
        <v>-0.3</v>
      </c>
      <c r="U3755" s="7">
        <v>0.2</v>
      </c>
      <c r="V3755" s="7">
        <v>0.6</v>
      </c>
      <c r="W3755" s="7">
        <v>1.05</v>
      </c>
      <c r="X3755" s="7">
        <v>1.4</v>
      </c>
      <c r="Y3755" s="7">
        <v>1.55</v>
      </c>
      <c r="Z3755" s="7">
        <v>1.75</v>
      </c>
    </row>
    <row r="3756" spans="1:26" x14ac:dyDescent="0.25">
      <c r="A3756" s="9">
        <v>44441</v>
      </c>
      <c r="L3756" s="8"/>
      <c r="M3756" s="8"/>
      <c r="N3756" s="8"/>
      <c r="O3756" s="8"/>
      <c r="P3756" s="8"/>
      <c r="Q3756" s="7">
        <v>-1.5663</v>
      </c>
      <c r="R3756" s="7">
        <v>-1.1000000000000001</v>
      </c>
      <c r="S3756" s="7">
        <v>-0.7</v>
      </c>
      <c r="T3756" s="7">
        <v>-0.3</v>
      </c>
      <c r="U3756" s="7">
        <v>0.2</v>
      </c>
      <c r="V3756" s="7">
        <v>0.6</v>
      </c>
      <c r="W3756" s="7">
        <v>1.05</v>
      </c>
      <c r="X3756" s="7">
        <v>1.4</v>
      </c>
      <c r="Y3756" s="7">
        <v>1.55</v>
      </c>
      <c r="Z3756" s="7">
        <v>1.75</v>
      </c>
    </row>
    <row r="3757" spans="1:26" x14ac:dyDescent="0.25">
      <c r="A3757" s="9">
        <v>44442</v>
      </c>
      <c r="L3757" s="8"/>
      <c r="M3757" s="8"/>
      <c r="N3757" s="8"/>
      <c r="O3757" s="8"/>
      <c r="P3757" s="8"/>
      <c r="Q3757" s="7">
        <v>-1.5663</v>
      </c>
      <c r="R3757" s="7">
        <v>-1.1000000000000001</v>
      </c>
      <c r="S3757" s="7">
        <v>-0.7</v>
      </c>
      <c r="T3757" s="7">
        <v>-0.3</v>
      </c>
      <c r="U3757" s="7">
        <v>0</v>
      </c>
      <c r="V3757" s="7">
        <v>0.35</v>
      </c>
      <c r="W3757" s="7">
        <v>0.9</v>
      </c>
      <c r="X3757" s="7">
        <v>1.3</v>
      </c>
      <c r="Y3757" s="7">
        <v>1.4</v>
      </c>
      <c r="Z3757" s="7">
        <v>1.4</v>
      </c>
    </row>
    <row r="3758" spans="1:26" x14ac:dyDescent="0.25">
      <c r="A3758" s="9">
        <v>44445</v>
      </c>
      <c r="L3758" s="8"/>
      <c r="M3758" s="8"/>
      <c r="N3758" s="8"/>
      <c r="O3758" s="8"/>
      <c r="P3758" s="8"/>
      <c r="Q3758" s="7">
        <v>-1.6</v>
      </c>
      <c r="R3758" s="7">
        <v>-1.1000000000000001</v>
      </c>
      <c r="S3758" s="7">
        <v>-0.75</v>
      </c>
      <c r="T3758" s="7">
        <v>-0.3</v>
      </c>
      <c r="U3758" s="7">
        <v>0</v>
      </c>
      <c r="V3758" s="7">
        <v>0.35</v>
      </c>
      <c r="W3758" s="7">
        <v>0.9</v>
      </c>
      <c r="X3758" s="7">
        <v>1.3</v>
      </c>
      <c r="Y3758" s="7">
        <v>1.4</v>
      </c>
      <c r="Z3758" s="7">
        <v>1.4</v>
      </c>
    </row>
    <row r="3759" spans="1:26" x14ac:dyDescent="0.25">
      <c r="A3759" s="9">
        <v>44447</v>
      </c>
      <c r="L3759" s="8"/>
      <c r="M3759" s="8"/>
      <c r="N3759" s="8"/>
      <c r="O3759" s="8"/>
      <c r="P3759" s="8"/>
      <c r="Q3759" s="7">
        <v>-1.6</v>
      </c>
      <c r="R3759" s="7">
        <v>-1.1000000000000001</v>
      </c>
      <c r="S3759" s="7">
        <v>-0.75</v>
      </c>
      <c r="T3759" s="7">
        <v>-0.3</v>
      </c>
      <c r="U3759" s="7">
        <v>0</v>
      </c>
      <c r="V3759" s="7">
        <v>0.35</v>
      </c>
      <c r="W3759" s="7">
        <v>0.9</v>
      </c>
      <c r="X3759" s="7">
        <v>1.3</v>
      </c>
      <c r="Y3759" s="7">
        <v>1.4</v>
      </c>
      <c r="Z3759" s="7">
        <v>1.4</v>
      </c>
    </row>
    <row r="3760" spans="1:26" x14ac:dyDescent="0.25">
      <c r="A3760" s="9">
        <v>44448</v>
      </c>
      <c r="L3760" s="8"/>
      <c r="M3760" s="8"/>
      <c r="N3760" s="8"/>
      <c r="O3760" s="8"/>
      <c r="P3760" s="8"/>
      <c r="Q3760" s="7">
        <v>-1.6</v>
      </c>
      <c r="R3760" s="7">
        <v>-1.1000000000000001</v>
      </c>
      <c r="S3760" s="7">
        <v>-0.75</v>
      </c>
      <c r="T3760" s="7">
        <v>-0.3</v>
      </c>
      <c r="U3760" s="7">
        <v>0</v>
      </c>
      <c r="V3760" s="7">
        <v>0.35</v>
      </c>
      <c r="W3760" s="7">
        <v>0.9</v>
      </c>
      <c r="X3760" s="7">
        <v>1.3</v>
      </c>
      <c r="Y3760" s="7">
        <v>1.4</v>
      </c>
      <c r="Z3760" s="7">
        <v>1.4</v>
      </c>
    </row>
    <row r="3761" spans="1:26" x14ac:dyDescent="0.25">
      <c r="A3761" s="9">
        <v>44449</v>
      </c>
      <c r="L3761" s="8"/>
      <c r="M3761" s="8"/>
      <c r="N3761" s="8"/>
      <c r="O3761" s="8"/>
      <c r="P3761" s="8"/>
      <c r="Q3761" s="7">
        <v>-1.5325</v>
      </c>
      <c r="R3761" s="7">
        <v>-1.1000000000000001</v>
      </c>
      <c r="S3761" s="7">
        <v>-0.7</v>
      </c>
      <c r="T3761" s="7">
        <v>-0.1</v>
      </c>
      <c r="U3761" s="7">
        <v>0.15</v>
      </c>
      <c r="V3761" s="7">
        <v>0.6</v>
      </c>
      <c r="W3761" s="7">
        <v>1</v>
      </c>
      <c r="X3761" s="7">
        <v>1.3</v>
      </c>
      <c r="Y3761" s="7">
        <v>1.3</v>
      </c>
      <c r="Z3761" s="7">
        <v>1.3</v>
      </c>
    </row>
    <row r="3762" spans="1:26" x14ac:dyDescent="0.25">
      <c r="A3762" s="9">
        <v>44452</v>
      </c>
      <c r="L3762" s="8"/>
      <c r="M3762" s="8"/>
      <c r="N3762" s="8"/>
      <c r="O3762" s="8"/>
      <c r="P3762" s="8"/>
      <c r="Q3762" s="7">
        <v>-1.5663</v>
      </c>
      <c r="R3762" s="7">
        <v>-1.05</v>
      </c>
      <c r="S3762" s="7">
        <v>-0.7</v>
      </c>
      <c r="T3762" s="7">
        <v>-0.15</v>
      </c>
      <c r="U3762" s="7">
        <v>0.1</v>
      </c>
      <c r="V3762" s="7">
        <v>0.45</v>
      </c>
      <c r="W3762" s="7">
        <v>0.75</v>
      </c>
      <c r="X3762" s="7">
        <v>0.95</v>
      </c>
      <c r="Y3762" s="7">
        <v>1.1000000000000001</v>
      </c>
      <c r="Z3762" s="7">
        <v>1.25</v>
      </c>
    </row>
    <row r="3763" spans="1:26" x14ac:dyDescent="0.25">
      <c r="A3763" s="9">
        <v>44453</v>
      </c>
      <c r="L3763" s="8"/>
      <c r="M3763" s="8"/>
      <c r="N3763" s="8"/>
      <c r="O3763" s="8"/>
      <c r="P3763" s="8"/>
      <c r="Q3763" s="7">
        <v>-1.5663</v>
      </c>
      <c r="R3763" s="7">
        <v>-1.05</v>
      </c>
      <c r="S3763" s="7">
        <v>-0.7</v>
      </c>
      <c r="T3763" s="7">
        <v>-0.15</v>
      </c>
      <c r="U3763" s="7">
        <v>0.1</v>
      </c>
      <c r="V3763" s="7">
        <v>0.45</v>
      </c>
      <c r="W3763" s="7">
        <v>0.75</v>
      </c>
      <c r="X3763" s="7">
        <v>0.95</v>
      </c>
      <c r="Y3763" s="7">
        <v>1.1000000000000001</v>
      </c>
      <c r="Z3763" s="7">
        <v>1.25</v>
      </c>
    </row>
    <row r="3764" spans="1:26" x14ac:dyDescent="0.25">
      <c r="A3764" s="9">
        <v>44454</v>
      </c>
      <c r="L3764" s="8"/>
      <c r="M3764" s="8"/>
      <c r="N3764" s="8"/>
      <c r="O3764" s="8"/>
      <c r="P3764" s="8"/>
      <c r="Q3764" s="7">
        <v>-1.5663</v>
      </c>
      <c r="R3764" s="7">
        <v>-1.1000000000000001</v>
      </c>
      <c r="S3764" s="7">
        <v>-0.7</v>
      </c>
      <c r="T3764" s="7">
        <v>-0.2</v>
      </c>
      <c r="U3764" s="7">
        <v>0.1</v>
      </c>
      <c r="V3764" s="7">
        <v>0.45</v>
      </c>
      <c r="W3764" s="7">
        <v>0.75</v>
      </c>
      <c r="X3764" s="7">
        <v>0.95</v>
      </c>
      <c r="Y3764" s="7">
        <v>1.1000000000000001</v>
      </c>
      <c r="Z3764" s="7">
        <v>1.25</v>
      </c>
    </row>
    <row r="3765" spans="1:26" x14ac:dyDescent="0.25">
      <c r="A3765" s="9">
        <v>44455</v>
      </c>
      <c r="L3765" s="8"/>
      <c r="M3765" s="8"/>
      <c r="N3765" s="8"/>
      <c r="O3765" s="8"/>
      <c r="P3765" s="8"/>
      <c r="Q3765" s="7">
        <v>-1.5663</v>
      </c>
      <c r="R3765" s="7">
        <v>-1.1000000000000001</v>
      </c>
      <c r="S3765" s="7">
        <v>-0.7</v>
      </c>
      <c r="T3765" s="7">
        <v>-0.2</v>
      </c>
      <c r="U3765" s="7">
        <v>0.1</v>
      </c>
      <c r="V3765" s="7">
        <v>0.45</v>
      </c>
      <c r="W3765" s="7">
        <v>0.75</v>
      </c>
      <c r="X3765" s="7">
        <v>0.95</v>
      </c>
      <c r="Y3765" s="7">
        <v>1.1000000000000001</v>
      </c>
      <c r="Z3765" s="7">
        <v>1.25</v>
      </c>
    </row>
    <row r="3766" spans="1:26" x14ac:dyDescent="0.25">
      <c r="A3766" s="9">
        <v>44456</v>
      </c>
      <c r="L3766" s="8"/>
      <c r="M3766" s="8"/>
      <c r="N3766" s="8"/>
      <c r="O3766" s="8"/>
      <c r="P3766" s="8"/>
      <c r="Q3766" s="7">
        <v>-1.5</v>
      </c>
      <c r="R3766" s="7">
        <v>-1</v>
      </c>
      <c r="S3766" s="7">
        <v>-0.65</v>
      </c>
      <c r="T3766" s="7">
        <v>-0.1</v>
      </c>
      <c r="U3766" s="7">
        <v>0.1</v>
      </c>
      <c r="V3766" s="7">
        <v>0.3</v>
      </c>
      <c r="W3766" s="7">
        <v>0.5</v>
      </c>
      <c r="X3766" s="7">
        <v>0.75</v>
      </c>
      <c r="Y3766" s="7">
        <v>0.95</v>
      </c>
      <c r="Z3766" s="7">
        <v>1.25</v>
      </c>
    </row>
    <row r="3767" spans="1:26" x14ac:dyDescent="0.25">
      <c r="A3767" s="9">
        <v>44459</v>
      </c>
      <c r="L3767" s="8"/>
      <c r="M3767" s="8"/>
      <c r="N3767" s="8"/>
      <c r="O3767" s="8"/>
      <c r="P3767" s="8"/>
      <c r="Q3767" s="7">
        <v>-1.5</v>
      </c>
      <c r="R3767" s="7">
        <v>-1</v>
      </c>
      <c r="S3767" s="7">
        <v>-0.6</v>
      </c>
      <c r="T3767" s="7">
        <v>-0.1</v>
      </c>
      <c r="U3767" s="7">
        <v>0.1</v>
      </c>
      <c r="V3767" s="7">
        <v>0.3</v>
      </c>
      <c r="W3767" s="7">
        <v>0.5</v>
      </c>
      <c r="X3767" s="7">
        <v>0.8</v>
      </c>
      <c r="Y3767" s="7">
        <v>1</v>
      </c>
      <c r="Z3767" s="7">
        <v>1.3</v>
      </c>
    </row>
    <row r="3768" spans="1:26" x14ac:dyDescent="0.25">
      <c r="A3768" s="9">
        <v>44460</v>
      </c>
      <c r="L3768" s="8"/>
      <c r="M3768" s="8"/>
      <c r="N3768" s="8"/>
      <c r="O3768" s="8"/>
      <c r="P3768" s="8"/>
      <c r="Q3768" s="7">
        <v>-1.5</v>
      </c>
      <c r="R3768" s="7">
        <v>-1</v>
      </c>
      <c r="S3768" s="7">
        <v>-0.6</v>
      </c>
      <c r="T3768" s="7">
        <v>-0.1</v>
      </c>
      <c r="U3768" s="7">
        <v>0.1</v>
      </c>
      <c r="V3768" s="7">
        <v>0.3</v>
      </c>
      <c r="W3768" s="7">
        <v>0.5</v>
      </c>
      <c r="X3768" s="7">
        <v>0.8</v>
      </c>
      <c r="Y3768" s="7">
        <v>1</v>
      </c>
      <c r="Z3768" s="7">
        <v>1.3</v>
      </c>
    </row>
    <row r="3769" spans="1:26" x14ac:dyDescent="0.25">
      <c r="A3769" s="9">
        <v>44461</v>
      </c>
      <c r="L3769" s="8"/>
      <c r="M3769" s="8"/>
      <c r="N3769" s="8"/>
      <c r="O3769" s="8"/>
      <c r="P3769" s="8"/>
      <c r="Q3769" s="7">
        <v>-1.5</v>
      </c>
      <c r="R3769" s="7">
        <v>-1</v>
      </c>
      <c r="S3769" s="7">
        <v>-0.6</v>
      </c>
      <c r="T3769" s="7">
        <v>-0.1</v>
      </c>
      <c r="U3769" s="7">
        <v>0.1</v>
      </c>
      <c r="V3769" s="7">
        <v>0.3</v>
      </c>
      <c r="W3769" s="7">
        <v>0.5</v>
      </c>
      <c r="X3769" s="7">
        <v>0.8</v>
      </c>
      <c r="Y3769" s="7">
        <v>1</v>
      </c>
      <c r="Z3769" s="7">
        <v>1.3</v>
      </c>
    </row>
    <row r="3770" spans="1:26" x14ac:dyDescent="0.25">
      <c r="A3770" s="9">
        <v>44462</v>
      </c>
      <c r="L3770" s="8"/>
      <c r="M3770" s="8"/>
      <c r="N3770" s="8"/>
      <c r="O3770" s="8"/>
      <c r="P3770" s="8"/>
      <c r="Q3770" s="7">
        <v>-1.5</v>
      </c>
      <c r="R3770" s="7">
        <v>-1</v>
      </c>
      <c r="S3770" s="7">
        <v>-0.6</v>
      </c>
      <c r="T3770" s="7">
        <v>-0.1</v>
      </c>
      <c r="U3770" s="7">
        <v>0.1</v>
      </c>
      <c r="V3770" s="7">
        <v>0.3</v>
      </c>
      <c r="W3770" s="7">
        <v>0.5</v>
      </c>
      <c r="X3770" s="7">
        <v>0.8</v>
      </c>
      <c r="Y3770" s="7">
        <v>1</v>
      </c>
      <c r="Z3770" s="7">
        <v>1.3</v>
      </c>
    </row>
    <row r="3771" spans="1:26" x14ac:dyDescent="0.25">
      <c r="A3771" s="9">
        <v>44463</v>
      </c>
      <c r="L3771" s="8"/>
      <c r="M3771" s="8"/>
      <c r="N3771" s="8"/>
      <c r="O3771" s="8"/>
      <c r="P3771" s="8"/>
      <c r="Q3771" s="7">
        <v>-1.5</v>
      </c>
      <c r="R3771" s="7">
        <v>-1</v>
      </c>
      <c r="S3771" s="7">
        <v>-0.55000000000000004</v>
      </c>
      <c r="T3771" s="7">
        <v>-0.1</v>
      </c>
      <c r="U3771" s="7">
        <v>0.1</v>
      </c>
      <c r="V3771" s="7">
        <v>0.3</v>
      </c>
      <c r="W3771" s="7">
        <v>0.5</v>
      </c>
      <c r="X3771" s="7">
        <v>0.8</v>
      </c>
      <c r="Y3771" s="7">
        <v>1</v>
      </c>
      <c r="Z3771" s="7">
        <v>1.3</v>
      </c>
    </row>
    <row r="3772" spans="1:26" x14ac:dyDescent="0.25">
      <c r="A3772" s="9">
        <v>44466</v>
      </c>
      <c r="L3772" s="8"/>
      <c r="M3772" s="8"/>
      <c r="N3772" s="8"/>
      <c r="O3772" s="8"/>
      <c r="P3772" s="8"/>
      <c r="Q3772" s="7">
        <v>-1.5</v>
      </c>
      <c r="R3772" s="7">
        <v>-1</v>
      </c>
      <c r="S3772" s="7">
        <v>-0.55000000000000004</v>
      </c>
      <c r="T3772" s="7">
        <v>-0.1</v>
      </c>
      <c r="U3772" s="7">
        <v>0.1</v>
      </c>
      <c r="V3772" s="7">
        <v>0.3</v>
      </c>
      <c r="W3772" s="7">
        <v>0.5</v>
      </c>
      <c r="X3772" s="7">
        <v>0.8</v>
      </c>
      <c r="Y3772" s="7">
        <v>1</v>
      </c>
      <c r="Z3772" s="7">
        <v>1.3</v>
      </c>
    </row>
    <row r="3773" spans="1:26" x14ac:dyDescent="0.25">
      <c r="A3773" s="9">
        <v>44467</v>
      </c>
      <c r="L3773" s="8"/>
      <c r="M3773" s="8"/>
      <c r="N3773" s="8"/>
      <c r="O3773" s="8"/>
      <c r="P3773" s="8"/>
      <c r="Q3773" s="7">
        <v>-1.5</v>
      </c>
      <c r="R3773" s="7">
        <v>-1</v>
      </c>
      <c r="S3773" s="7">
        <v>-0.55000000000000004</v>
      </c>
      <c r="T3773" s="7">
        <v>-0.1</v>
      </c>
      <c r="U3773" s="7">
        <v>0.1</v>
      </c>
      <c r="V3773" s="7">
        <v>0.3</v>
      </c>
      <c r="W3773" s="7">
        <v>0.5</v>
      </c>
      <c r="X3773" s="7">
        <v>0.8</v>
      </c>
      <c r="Y3773" s="7">
        <v>1</v>
      </c>
      <c r="Z3773" s="7">
        <v>1.3</v>
      </c>
    </row>
    <row r="3774" spans="1:26" x14ac:dyDescent="0.25">
      <c r="A3774" s="9">
        <v>44468</v>
      </c>
      <c r="L3774" s="8"/>
      <c r="M3774" s="8"/>
      <c r="N3774" s="8"/>
      <c r="O3774" s="8"/>
      <c r="P3774" s="8"/>
      <c r="Q3774" s="7">
        <v>-1.5</v>
      </c>
      <c r="R3774" s="7">
        <v>-1</v>
      </c>
      <c r="S3774" s="7">
        <v>-0.55000000000000004</v>
      </c>
      <c r="T3774" s="7">
        <v>-0.1</v>
      </c>
      <c r="U3774" s="7">
        <v>0.1</v>
      </c>
      <c r="V3774" s="7">
        <v>0.3</v>
      </c>
      <c r="W3774" s="7">
        <v>0.5</v>
      </c>
      <c r="X3774" s="7">
        <v>0.8</v>
      </c>
      <c r="Y3774" s="7">
        <v>1</v>
      </c>
      <c r="Z3774" s="7">
        <v>1.3</v>
      </c>
    </row>
    <row r="3775" spans="1:26" x14ac:dyDescent="0.25">
      <c r="A3775" s="9">
        <v>44469</v>
      </c>
      <c r="L3775" s="8"/>
      <c r="M3775" s="8"/>
      <c r="N3775" s="8"/>
      <c r="O3775" s="8"/>
      <c r="P3775" s="8"/>
      <c r="Q3775" s="7">
        <v>-1.5</v>
      </c>
      <c r="R3775" s="7">
        <v>-1</v>
      </c>
      <c r="S3775" s="7">
        <v>-0.55000000000000004</v>
      </c>
      <c r="T3775" s="7">
        <v>-0.1</v>
      </c>
      <c r="U3775" s="7">
        <v>0.1</v>
      </c>
      <c r="V3775" s="7">
        <v>0.3</v>
      </c>
      <c r="W3775" s="7">
        <v>0.5</v>
      </c>
      <c r="X3775" s="7">
        <v>0.8</v>
      </c>
      <c r="Y3775" s="7">
        <v>1</v>
      </c>
      <c r="Z3775" s="7">
        <v>1.3</v>
      </c>
    </row>
    <row r="3776" spans="1:26" x14ac:dyDescent="0.25">
      <c r="A3776" s="9">
        <v>44470</v>
      </c>
      <c r="L3776" s="8"/>
      <c r="M3776" s="8"/>
      <c r="N3776" s="8"/>
      <c r="O3776" s="8"/>
      <c r="P3776" s="8"/>
      <c r="Q3776" s="7">
        <v>-1.5</v>
      </c>
      <c r="R3776" s="7">
        <v>-1</v>
      </c>
      <c r="S3776" s="7">
        <v>-0.55000000000000004</v>
      </c>
      <c r="T3776" s="7">
        <v>-0.1</v>
      </c>
      <c r="U3776" s="7">
        <v>0.2</v>
      </c>
      <c r="V3776" s="7">
        <v>0.5</v>
      </c>
      <c r="W3776" s="7">
        <v>0.75</v>
      </c>
      <c r="X3776" s="7">
        <v>1</v>
      </c>
      <c r="Y3776" s="7">
        <v>1.1000000000000001</v>
      </c>
      <c r="Z3776" s="7">
        <v>1.4</v>
      </c>
    </row>
    <row r="3777" spans="1:26" x14ac:dyDescent="0.25">
      <c r="A3777" s="9">
        <v>44473</v>
      </c>
      <c r="L3777" s="8"/>
      <c r="M3777" s="8"/>
      <c r="N3777" s="8"/>
      <c r="O3777" s="8"/>
      <c r="P3777" s="8"/>
      <c r="Q3777" s="7">
        <v>-1.4</v>
      </c>
      <c r="R3777" s="7">
        <v>-1</v>
      </c>
      <c r="S3777" s="7">
        <v>-0.5</v>
      </c>
      <c r="T3777" s="7">
        <v>-0.1</v>
      </c>
      <c r="U3777" s="7">
        <v>0.2</v>
      </c>
      <c r="V3777" s="7">
        <v>0.55000000000000004</v>
      </c>
      <c r="W3777" s="7">
        <v>1</v>
      </c>
      <c r="X3777" s="7">
        <v>1.2</v>
      </c>
      <c r="Y3777" s="7">
        <v>1.2</v>
      </c>
      <c r="Z3777" s="7">
        <v>1.5</v>
      </c>
    </row>
    <row r="3778" spans="1:26" x14ac:dyDescent="0.25">
      <c r="A3778" s="9">
        <v>44474</v>
      </c>
      <c r="L3778" s="8"/>
      <c r="M3778" s="8"/>
      <c r="N3778" s="8"/>
      <c r="O3778" s="8"/>
      <c r="P3778" s="8"/>
      <c r="Q3778" s="7">
        <v>-1.4</v>
      </c>
      <c r="R3778" s="7">
        <v>-1</v>
      </c>
      <c r="S3778" s="7">
        <v>-0.5</v>
      </c>
      <c r="T3778" s="7">
        <v>-0.1</v>
      </c>
      <c r="U3778" s="7">
        <v>0.2</v>
      </c>
      <c r="V3778" s="7">
        <v>0.55000000000000004</v>
      </c>
      <c r="W3778" s="7">
        <v>1</v>
      </c>
      <c r="X3778" s="7">
        <v>1.2</v>
      </c>
      <c r="Y3778" s="7">
        <v>1.2</v>
      </c>
      <c r="Z3778" s="7">
        <v>1.5</v>
      </c>
    </row>
    <row r="3779" spans="1:26" x14ac:dyDescent="0.25">
      <c r="A3779" s="9">
        <v>44475</v>
      </c>
      <c r="L3779" s="8"/>
      <c r="M3779" s="8"/>
      <c r="N3779" s="8"/>
      <c r="O3779" s="8"/>
      <c r="P3779" s="8"/>
      <c r="Q3779" s="7">
        <v>-1.4</v>
      </c>
      <c r="R3779" s="7">
        <v>-1</v>
      </c>
      <c r="S3779" s="7">
        <v>-0.5</v>
      </c>
      <c r="T3779" s="7">
        <v>0</v>
      </c>
      <c r="U3779" s="7">
        <v>0.3</v>
      </c>
      <c r="V3779" s="7">
        <v>0.55000000000000004</v>
      </c>
      <c r="W3779" s="7">
        <v>1</v>
      </c>
      <c r="X3779" s="7">
        <v>1.2</v>
      </c>
      <c r="Y3779" s="7">
        <v>1.2</v>
      </c>
      <c r="Z3779" s="7">
        <v>1.5</v>
      </c>
    </row>
    <row r="3780" spans="1:26" x14ac:dyDescent="0.25">
      <c r="A3780" s="9">
        <v>44476</v>
      </c>
      <c r="L3780" s="8"/>
      <c r="M3780" s="8"/>
      <c r="N3780" s="8"/>
      <c r="O3780" s="8"/>
      <c r="P3780" s="8"/>
      <c r="Q3780" s="7">
        <v>-1.4</v>
      </c>
      <c r="R3780" s="7">
        <v>-1</v>
      </c>
      <c r="S3780" s="7">
        <v>-0.5</v>
      </c>
      <c r="T3780" s="7">
        <v>-0.1</v>
      </c>
      <c r="U3780" s="7">
        <v>0.25</v>
      </c>
      <c r="V3780" s="7">
        <v>0.55000000000000004</v>
      </c>
      <c r="W3780" s="7">
        <v>1</v>
      </c>
      <c r="X3780" s="7">
        <v>1.2</v>
      </c>
      <c r="Y3780" s="7">
        <v>1.2</v>
      </c>
      <c r="Z3780" s="7">
        <v>1.5</v>
      </c>
    </row>
    <row r="3781" spans="1:26" x14ac:dyDescent="0.25">
      <c r="A3781" s="9">
        <v>44477</v>
      </c>
      <c r="L3781" s="8"/>
      <c r="M3781" s="8"/>
      <c r="N3781" s="8"/>
      <c r="O3781" s="8"/>
      <c r="P3781" s="8"/>
      <c r="Q3781" s="7">
        <v>-1.4</v>
      </c>
      <c r="R3781" s="7">
        <v>-1</v>
      </c>
      <c r="S3781" s="7">
        <v>-0.5</v>
      </c>
      <c r="T3781" s="7">
        <v>-0.1</v>
      </c>
      <c r="U3781" s="7">
        <v>0.25</v>
      </c>
      <c r="V3781" s="7">
        <v>0.55000000000000004</v>
      </c>
      <c r="W3781" s="7">
        <v>1</v>
      </c>
      <c r="X3781" s="7">
        <v>1.2</v>
      </c>
      <c r="Y3781" s="7">
        <v>1.2</v>
      </c>
      <c r="Z3781" s="7">
        <v>1.5</v>
      </c>
    </row>
    <row r="3782" spans="1:26" x14ac:dyDescent="0.25">
      <c r="A3782" s="9">
        <v>44480</v>
      </c>
      <c r="L3782" s="8"/>
      <c r="M3782" s="8"/>
      <c r="N3782" s="8"/>
      <c r="O3782" s="8"/>
      <c r="P3782" s="8"/>
      <c r="Q3782" s="7">
        <v>-1.4</v>
      </c>
      <c r="R3782" s="7">
        <v>-1</v>
      </c>
      <c r="S3782" s="7">
        <v>-0.5</v>
      </c>
      <c r="T3782" s="7">
        <v>0</v>
      </c>
      <c r="U3782" s="7">
        <v>0.4</v>
      </c>
      <c r="V3782" s="7">
        <v>0.6</v>
      </c>
      <c r="W3782" s="7">
        <v>1.1000000000000001</v>
      </c>
      <c r="X3782" s="7">
        <v>1.2</v>
      </c>
      <c r="Y3782" s="7">
        <v>1.2</v>
      </c>
      <c r="Z3782" s="7">
        <v>1.5</v>
      </c>
    </row>
    <row r="3783" spans="1:26" x14ac:dyDescent="0.25">
      <c r="A3783" s="9">
        <v>44482</v>
      </c>
      <c r="L3783" s="8"/>
      <c r="M3783" s="8"/>
      <c r="N3783" s="8"/>
      <c r="O3783" s="8"/>
      <c r="P3783" s="8"/>
      <c r="Q3783" s="7">
        <v>-1.4</v>
      </c>
      <c r="R3783" s="7">
        <v>-1</v>
      </c>
      <c r="S3783" s="7">
        <v>-0.5</v>
      </c>
      <c r="T3783" s="7">
        <v>0</v>
      </c>
      <c r="U3783" s="7">
        <v>0.4</v>
      </c>
      <c r="V3783" s="7">
        <v>0.6</v>
      </c>
      <c r="W3783" s="7">
        <v>1.1000000000000001</v>
      </c>
      <c r="X3783" s="7">
        <v>1.2</v>
      </c>
      <c r="Y3783" s="7">
        <v>1.2</v>
      </c>
      <c r="Z3783" s="7">
        <v>1.5</v>
      </c>
    </row>
    <row r="3784" spans="1:26" x14ac:dyDescent="0.25">
      <c r="A3784" s="9">
        <v>44483</v>
      </c>
      <c r="L3784" s="8"/>
      <c r="M3784" s="8"/>
      <c r="N3784" s="8"/>
      <c r="O3784" s="8"/>
      <c r="P3784" s="8"/>
      <c r="Q3784" s="7">
        <v>-1.4</v>
      </c>
      <c r="R3784" s="7">
        <v>-1</v>
      </c>
      <c r="S3784" s="7">
        <v>-0.52500000000000002</v>
      </c>
      <c r="T3784" s="7">
        <v>-0.05</v>
      </c>
      <c r="U3784" s="7">
        <v>0.3</v>
      </c>
      <c r="V3784" s="7">
        <v>0.6</v>
      </c>
      <c r="W3784" s="7">
        <v>1.1000000000000001</v>
      </c>
      <c r="X3784" s="7">
        <v>1.2</v>
      </c>
      <c r="Y3784" s="7">
        <v>1.2</v>
      </c>
      <c r="Z3784" s="7">
        <v>1.5</v>
      </c>
    </row>
    <row r="3785" spans="1:26" x14ac:dyDescent="0.25">
      <c r="A3785" s="9">
        <v>44484</v>
      </c>
      <c r="L3785" s="8"/>
      <c r="M3785" s="8"/>
      <c r="N3785" s="8"/>
      <c r="O3785" s="8"/>
      <c r="P3785" s="8"/>
      <c r="Q3785" s="7">
        <v>-1.4</v>
      </c>
      <c r="R3785" s="7">
        <v>-1</v>
      </c>
      <c r="S3785" s="7">
        <v>-0.5</v>
      </c>
      <c r="T3785" s="7">
        <v>-0.1</v>
      </c>
      <c r="U3785" s="7">
        <v>0.2</v>
      </c>
      <c r="V3785" s="7">
        <v>0.6</v>
      </c>
      <c r="W3785" s="7">
        <v>1.1000000000000001</v>
      </c>
      <c r="X3785" s="7">
        <v>1.4</v>
      </c>
      <c r="Y3785" s="7">
        <v>1.4</v>
      </c>
      <c r="Z3785" s="7">
        <v>1.5</v>
      </c>
    </row>
    <row r="3786" spans="1:26" x14ac:dyDescent="0.25">
      <c r="A3786" s="9">
        <v>44487</v>
      </c>
      <c r="L3786" s="8"/>
      <c r="M3786" s="8"/>
      <c r="N3786" s="8"/>
      <c r="O3786" s="8"/>
      <c r="P3786" s="8"/>
      <c r="Q3786" s="7">
        <v>-1.2</v>
      </c>
      <c r="R3786" s="7">
        <v>-1</v>
      </c>
      <c r="S3786" s="7">
        <v>-0.52500000000000002</v>
      </c>
      <c r="T3786" s="7">
        <v>-0.05</v>
      </c>
      <c r="U3786" s="7">
        <v>0.4</v>
      </c>
      <c r="V3786" s="7">
        <v>1</v>
      </c>
      <c r="W3786" s="7">
        <v>1.4</v>
      </c>
      <c r="X3786" s="7">
        <v>1.55</v>
      </c>
      <c r="Y3786" s="7">
        <v>1.75</v>
      </c>
      <c r="Z3786" s="7">
        <v>1.75</v>
      </c>
    </row>
    <row r="3787" spans="1:26" x14ac:dyDescent="0.25">
      <c r="A3787" s="9">
        <v>44488</v>
      </c>
      <c r="L3787" s="8"/>
      <c r="M3787" s="8"/>
      <c r="N3787" s="8"/>
      <c r="O3787" s="8"/>
      <c r="P3787" s="8"/>
      <c r="Q3787" s="7">
        <v>-1.2</v>
      </c>
      <c r="R3787" s="7">
        <v>-1</v>
      </c>
      <c r="S3787" s="7">
        <v>-0.52500000000000002</v>
      </c>
      <c r="T3787" s="7">
        <v>-0.05</v>
      </c>
      <c r="U3787" s="7">
        <v>0.4</v>
      </c>
      <c r="V3787" s="7">
        <v>1</v>
      </c>
      <c r="W3787" s="7">
        <v>1.4</v>
      </c>
      <c r="X3787" s="7">
        <v>1.55</v>
      </c>
      <c r="Y3787" s="7">
        <v>1.75</v>
      </c>
      <c r="Z3787" s="7">
        <v>1.75</v>
      </c>
    </row>
    <row r="3788" spans="1:26" x14ac:dyDescent="0.25">
      <c r="A3788" s="9">
        <v>44489</v>
      </c>
      <c r="L3788" s="8"/>
      <c r="M3788" s="8"/>
      <c r="N3788" s="8"/>
      <c r="O3788" s="8"/>
      <c r="P3788" s="8"/>
      <c r="Q3788" s="7">
        <v>-1.2</v>
      </c>
      <c r="R3788" s="7">
        <v>-1</v>
      </c>
      <c r="S3788" s="7">
        <v>-0.52500000000000002</v>
      </c>
      <c r="T3788" s="7">
        <v>-0.05</v>
      </c>
      <c r="U3788" s="7">
        <v>0.4</v>
      </c>
      <c r="V3788" s="7">
        <v>1</v>
      </c>
      <c r="W3788" s="7">
        <v>1.4</v>
      </c>
      <c r="X3788" s="7">
        <v>1.55</v>
      </c>
      <c r="Y3788" s="7">
        <v>1.75</v>
      </c>
      <c r="Z3788" s="7">
        <v>1.75</v>
      </c>
    </row>
    <row r="3789" spans="1:26" x14ac:dyDescent="0.25">
      <c r="A3789" s="9">
        <v>44490</v>
      </c>
      <c r="L3789" s="8"/>
      <c r="M3789" s="8"/>
      <c r="N3789" s="8"/>
      <c r="O3789" s="8"/>
      <c r="P3789" s="8"/>
      <c r="Q3789" s="7">
        <v>-1.2</v>
      </c>
      <c r="R3789" s="7">
        <v>-1</v>
      </c>
      <c r="S3789" s="7">
        <v>-0.52500000000000002</v>
      </c>
      <c r="T3789" s="7">
        <v>-0.05</v>
      </c>
      <c r="U3789" s="7">
        <v>0.4</v>
      </c>
      <c r="V3789" s="7">
        <v>1</v>
      </c>
      <c r="W3789" s="7">
        <v>1.4</v>
      </c>
      <c r="X3789" s="7">
        <v>1.55</v>
      </c>
      <c r="Y3789" s="7">
        <v>1.75</v>
      </c>
      <c r="Z3789" s="7">
        <v>1.75</v>
      </c>
    </row>
    <row r="3790" spans="1:26" x14ac:dyDescent="0.25">
      <c r="A3790" s="9">
        <v>44491</v>
      </c>
      <c r="L3790" s="8"/>
      <c r="M3790" s="8"/>
      <c r="N3790" s="8"/>
      <c r="O3790" s="8"/>
      <c r="P3790" s="8"/>
      <c r="Q3790" s="7">
        <v>-1.2</v>
      </c>
      <c r="R3790" s="7">
        <v>-1</v>
      </c>
      <c r="S3790" s="7">
        <v>-0.6</v>
      </c>
      <c r="T3790" s="7">
        <v>-0.2</v>
      </c>
      <c r="U3790" s="7">
        <v>0.2</v>
      </c>
      <c r="V3790" s="7">
        <v>0.7</v>
      </c>
      <c r="W3790" s="7">
        <v>1.05</v>
      </c>
      <c r="X3790" s="7">
        <v>1.3</v>
      </c>
      <c r="Y3790" s="7">
        <v>1.5</v>
      </c>
      <c r="Z3790" s="7">
        <v>1.65</v>
      </c>
    </row>
    <row r="3791" spans="1:26" x14ac:dyDescent="0.25">
      <c r="A3791" s="9">
        <v>44494</v>
      </c>
      <c r="L3791" s="8"/>
      <c r="M3791" s="8"/>
      <c r="N3791" s="8"/>
      <c r="O3791" s="8"/>
      <c r="P3791" s="8"/>
      <c r="Q3791" s="7">
        <v>-1.25</v>
      </c>
      <c r="R3791" s="7">
        <v>-1.05</v>
      </c>
      <c r="S3791" s="7">
        <v>-0.6</v>
      </c>
      <c r="T3791" s="7">
        <v>-0.2</v>
      </c>
      <c r="U3791" s="7">
        <v>0.2</v>
      </c>
      <c r="V3791" s="7">
        <v>0.7</v>
      </c>
      <c r="W3791" s="7">
        <v>1.05</v>
      </c>
      <c r="X3791" s="7">
        <v>1.3</v>
      </c>
      <c r="Y3791" s="7">
        <v>1.5</v>
      </c>
      <c r="Z3791" s="7">
        <v>1.65</v>
      </c>
    </row>
    <row r="3792" spans="1:26" x14ac:dyDescent="0.25">
      <c r="A3792" s="9">
        <v>44495</v>
      </c>
      <c r="L3792" s="8"/>
      <c r="M3792" s="8"/>
      <c r="N3792" s="8"/>
      <c r="O3792" s="8"/>
      <c r="P3792" s="8"/>
      <c r="Q3792" s="7">
        <v>-1.25</v>
      </c>
      <c r="R3792" s="7">
        <v>-1.05</v>
      </c>
      <c r="S3792" s="7">
        <v>-0.6</v>
      </c>
      <c r="T3792" s="7">
        <v>-0.2</v>
      </c>
      <c r="U3792" s="7">
        <v>0.2</v>
      </c>
      <c r="V3792" s="7">
        <v>0.7</v>
      </c>
      <c r="W3792" s="7">
        <v>1.05</v>
      </c>
      <c r="X3792" s="7">
        <v>1.3</v>
      </c>
      <c r="Y3792" s="7">
        <v>1.5</v>
      </c>
      <c r="Z3792" s="7">
        <v>1.65</v>
      </c>
    </row>
    <row r="3793" spans="1:26" x14ac:dyDescent="0.25">
      <c r="A3793" s="9">
        <v>44496</v>
      </c>
      <c r="L3793" s="8"/>
      <c r="M3793" s="8"/>
      <c r="N3793" s="8"/>
      <c r="O3793" s="8"/>
      <c r="P3793" s="8"/>
      <c r="Q3793" s="7">
        <v>-1.25</v>
      </c>
      <c r="R3793" s="7">
        <v>-1.05</v>
      </c>
      <c r="S3793" s="7">
        <v>-0.6</v>
      </c>
      <c r="T3793" s="7">
        <v>-0.2</v>
      </c>
      <c r="U3793" s="7">
        <v>0.2</v>
      </c>
      <c r="V3793" s="7">
        <v>0.7</v>
      </c>
      <c r="W3793" s="7">
        <v>1.05</v>
      </c>
      <c r="X3793" s="7">
        <v>1.3</v>
      </c>
      <c r="Y3793" s="7">
        <v>1.5</v>
      </c>
      <c r="Z3793" s="7">
        <v>1.65</v>
      </c>
    </row>
    <row r="3794" spans="1:26" x14ac:dyDescent="0.25">
      <c r="A3794" s="9">
        <v>44497</v>
      </c>
      <c r="L3794" s="8"/>
      <c r="M3794" s="8"/>
      <c r="N3794" s="8"/>
      <c r="O3794" s="8"/>
      <c r="P3794" s="8"/>
      <c r="Q3794" s="7">
        <v>-1.3</v>
      </c>
      <c r="R3794" s="7">
        <v>-1.1000000000000001</v>
      </c>
      <c r="S3794" s="7">
        <v>-0.65</v>
      </c>
      <c r="T3794" s="7">
        <v>-0.2</v>
      </c>
      <c r="U3794" s="7">
        <v>0.2</v>
      </c>
      <c r="V3794" s="7">
        <v>0.7</v>
      </c>
      <c r="W3794" s="7">
        <v>1.05</v>
      </c>
      <c r="X3794" s="7">
        <v>1.3</v>
      </c>
      <c r="Y3794" s="7">
        <v>1.5</v>
      </c>
      <c r="Z3794" s="7">
        <v>1.65</v>
      </c>
    </row>
    <row r="3795" spans="1:26" x14ac:dyDescent="0.25">
      <c r="A3795" s="9">
        <v>44498</v>
      </c>
      <c r="L3795" s="8"/>
      <c r="M3795" s="8"/>
      <c r="N3795" s="8"/>
      <c r="O3795" s="8"/>
      <c r="P3795" s="8"/>
      <c r="Q3795" s="7">
        <v>-1.2</v>
      </c>
      <c r="R3795" s="7">
        <v>-1.2</v>
      </c>
      <c r="S3795" s="7">
        <v>-0.65</v>
      </c>
      <c r="T3795" s="7">
        <v>-0.2</v>
      </c>
      <c r="U3795" s="7">
        <v>0.05</v>
      </c>
      <c r="V3795" s="7">
        <v>0.5</v>
      </c>
      <c r="W3795" s="7">
        <v>1.05</v>
      </c>
      <c r="X3795" s="7">
        <v>1.25</v>
      </c>
      <c r="Y3795" s="7">
        <v>1.5</v>
      </c>
      <c r="Z3795" s="7">
        <v>1.65</v>
      </c>
    </row>
    <row r="3796" spans="1:26" x14ac:dyDescent="0.25">
      <c r="A3796" s="9">
        <v>44501</v>
      </c>
      <c r="L3796" s="8"/>
      <c r="M3796" s="8"/>
      <c r="N3796" s="8"/>
      <c r="O3796" s="8"/>
      <c r="P3796" s="8"/>
      <c r="Q3796" s="7">
        <v>-1.2</v>
      </c>
      <c r="R3796" s="7">
        <v>-1.1000000000000001</v>
      </c>
      <c r="S3796" s="7">
        <v>-0.65</v>
      </c>
      <c r="T3796" s="7">
        <v>-0.2</v>
      </c>
      <c r="U3796" s="7">
        <v>0.05</v>
      </c>
      <c r="V3796" s="7">
        <v>0.5</v>
      </c>
      <c r="W3796" s="7">
        <v>1.05</v>
      </c>
      <c r="X3796" s="7">
        <v>1.25</v>
      </c>
      <c r="Y3796" s="7">
        <v>1.5</v>
      </c>
      <c r="Z3796" s="7">
        <v>1.65</v>
      </c>
    </row>
    <row r="3797" spans="1:26" x14ac:dyDescent="0.25">
      <c r="A3797" s="9">
        <v>44503</v>
      </c>
      <c r="L3797" s="8"/>
      <c r="M3797" s="8"/>
      <c r="N3797" s="8"/>
      <c r="O3797" s="8"/>
      <c r="P3797" s="8"/>
      <c r="Q3797" s="7">
        <v>-1.2</v>
      </c>
      <c r="R3797" s="7">
        <v>-1.1000000000000001</v>
      </c>
      <c r="S3797" s="7">
        <v>-0.65</v>
      </c>
      <c r="T3797" s="7">
        <v>-0.2</v>
      </c>
      <c r="U3797" s="7">
        <v>0.05</v>
      </c>
      <c r="V3797" s="7">
        <v>0.5</v>
      </c>
      <c r="W3797" s="7">
        <v>1.05</v>
      </c>
      <c r="X3797" s="7">
        <v>1.25</v>
      </c>
      <c r="Y3797" s="7">
        <v>1.5</v>
      </c>
      <c r="Z3797" s="7">
        <v>1.65</v>
      </c>
    </row>
    <row r="3798" spans="1:26" x14ac:dyDescent="0.25">
      <c r="A3798" s="9">
        <v>44504</v>
      </c>
      <c r="L3798" s="8"/>
      <c r="M3798" s="8"/>
      <c r="N3798" s="8"/>
      <c r="O3798" s="8"/>
      <c r="P3798" s="8"/>
      <c r="Q3798" s="7">
        <v>-1.2</v>
      </c>
      <c r="R3798" s="7">
        <v>-1.1000000000000001</v>
      </c>
      <c r="S3798" s="7">
        <v>-0.65</v>
      </c>
      <c r="T3798" s="7">
        <v>-0.2</v>
      </c>
      <c r="U3798" s="7">
        <v>0.05</v>
      </c>
      <c r="V3798" s="7">
        <v>0.5</v>
      </c>
      <c r="W3798" s="7">
        <v>1.05</v>
      </c>
      <c r="X3798" s="7">
        <v>1.25</v>
      </c>
      <c r="Y3798" s="7">
        <v>1.5</v>
      </c>
      <c r="Z3798" s="7">
        <v>1.65</v>
      </c>
    </row>
    <row r="3799" spans="1:26" x14ac:dyDescent="0.25">
      <c r="A3799" s="9">
        <v>44505</v>
      </c>
      <c r="L3799" s="8"/>
      <c r="M3799" s="8"/>
      <c r="N3799" s="8"/>
      <c r="O3799" s="8"/>
      <c r="P3799" s="8"/>
      <c r="Q3799" s="7">
        <v>-1</v>
      </c>
      <c r="R3799" s="7">
        <v>-1.1499999999999999</v>
      </c>
      <c r="S3799" s="7">
        <v>-0.7</v>
      </c>
      <c r="T3799" s="7">
        <v>-0.3</v>
      </c>
      <c r="U3799" s="7">
        <v>0</v>
      </c>
      <c r="V3799" s="7">
        <v>0.5</v>
      </c>
      <c r="W3799" s="7">
        <v>1</v>
      </c>
      <c r="X3799" s="7">
        <v>1.2</v>
      </c>
      <c r="Y3799" s="7">
        <v>1.5</v>
      </c>
      <c r="Z3799" s="7">
        <v>1.7</v>
      </c>
    </row>
    <row r="3800" spans="1:26" x14ac:dyDescent="0.25">
      <c r="A3800" s="9">
        <v>44508</v>
      </c>
      <c r="L3800" s="8"/>
      <c r="M3800" s="8"/>
      <c r="N3800" s="8"/>
      <c r="O3800" s="8"/>
      <c r="P3800" s="8"/>
      <c r="Q3800" s="7">
        <v>-1</v>
      </c>
      <c r="R3800" s="7">
        <v>-1.1000000000000001</v>
      </c>
      <c r="S3800" s="7">
        <v>-0.8</v>
      </c>
      <c r="T3800" s="7">
        <v>-0.3</v>
      </c>
      <c r="U3800" s="7">
        <v>0</v>
      </c>
      <c r="V3800" s="7">
        <v>0.5</v>
      </c>
      <c r="W3800" s="7">
        <v>1</v>
      </c>
      <c r="X3800" s="7">
        <v>1.2</v>
      </c>
      <c r="Y3800" s="7">
        <v>1.5</v>
      </c>
      <c r="Z3800" s="7">
        <v>1.7</v>
      </c>
    </row>
    <row r="3801" spans="1:26" x14ac:dyDescent="0.25">
      <c r="A3801" s="9">
        <v>44509</v>
      </c>
      <c r="L3801" s="8"/>
      <c r="M3801" s="8"/>
      <c r="N3801" s="8"/>
      <c r="O3801" s="8"/>
      <c r="P3801" s="8"/>
      <c r="Q3801" s="7">
        <v>-1</v>
      </c>
      <c r="R3801" s="7">
        <v>-1.1000000000000001</v>
      </c>
      <c r="S3801" s="7">
        <v>-0.8</v>
      </c>
      <c r="T3801" s="7">
        <v>-0.3</v>
      </c>
      <c r="U3801" s="7">
        <v>0</v>
      </c>
      <c r="V3801" s="7">
        <v>0.5</v>
      </c>
      <c r="W3801" s="7">
        <v>1</v>
      </c>
      <c r="X3801" s="7">
        <v>1.2</v>
      </c>
      <c r="Y3801" s="7">
        <v>1.5</v>
      </c>
      <c r="Z3801" s="7">
        <v>1.7</v>
      </c>
    </row>
    <row r="3802" spans="1:26" x14ac:dyDescent="0.25">
      <c r="A3802" s="9">
        <v>44510</v>
      </c>
      <c r="L3802" s="8"/>
      <c r="M3802" s="8"/>
      <c r="N3802" s="8"/>
      <c r="O3802" s="8"/>
      <c r="P3802" s="8"/>
      <c r="Q3802" s="7">
        <v>-1</v>
      </c>
      <c r="R3802" s="7">
        <v>-1.1499999999999999</v>
      </c>
      <c r="S3802" s="7">
        <v>-0.8407</v>
      </c>
      <c r="T3802" s="7">
        <v>-0.315</v>
      </c>
      <c r="U3802" s="7">
        <v>0</v>
      </c>
      <c r="V3802" s="7">
        <v>0.5</v>
      </c>
      <c r="W3802" s="7">
        <v>0.9</v>
      </c>
      <c r="X3802" s="7">
        <v>1.2</v>
      </c>
      <c r="Y3802" s="7">
        <v>1.5</v>
      </c>
      <c r="Z3802" s="7">
        <v>1.75</v>
      </c>
    </row>
    <row r="3803" spans="1:26" x14ac:dyDescent="0.25">
      <c r="A3803" s="9">
        <v>44511</v>
      </c>
      <c r="L3803" s="8"/>
      <c r="M3803" s="8"/>
      <c r="N3803" s="8"/>
      <c r="O3803" s="8"/>
      <c r="P3803" s="8"/>
      <c r="Q3803" s="7">
        <v>-1</v>
      </c>
      <c r="R3803" s="7">
        <v>-1.1499999999999999</v>
      </c>
      <c r="S3803" s="7">
        <v>-0.8407</v>
      </c>
      <c r="T3803" s="7">
        <v>-0.315</v>
      </c>
      <c r="U3803" s="7">
        <v>0</v>
      </c>
      <c r="V3803" s="7">
        <v>0.5</v>
      </c>
      <c r="W3803" s="7">
        <v>0.9</v>
      </c>
      <c r="X3803" s="7">
        <v>1.2</v>
      </c>
      <c r="Y3803" s="7">
        <v>1.5</v>
      </c>
      <c r="Z3803" s="7">
        <v>1.75</v>
      </c>
    </row>
    <row r="3804" spans="1:26" x14ac:dyDescent="0.25">
      <c r="A3804" s="9">
        <v>44512</v>
      </c>
      <c r="L3804" s="8"/>
      <c r="M3804" s="8"/>
      <c r="N3804" s="8"/>
      <c r="O3804" s="8"/>
      <c r="P3804" s="8"/>
      <c r="Q3804" s="7">
        <v>-0.95</v>
      </c>
      <c r="R3804" s="7">
        <v>-1.175</v>
      </c>
      <c r="S3804" s="7">
        <v>-0.8407</v>
      </c>
      <c r="T3804" s="7">
        <v>-0.36499999999999999</v>
      </c>
      <c r="U3804" s="7">
        <v>0</v>
      </c>
      <c r="V3804" s="7">
        <v>0.5</v>
      </c>
      <c r="W3804" s="7">
        <v>0.9</v>
      </c>
      <c r="X3804" s="7">
        <v>1.2</v>
      </c>
      <c r="Y3804" s="7">
        <v>1.5</v>
      </c>
      <c r="Z3804" s="7">
        <v>1.75</v>
      </c>
    </row>
    <row r="3805" spans="1:26" x14ac:dyDescent="0.25">
      <c r="A3805" s="9">
        <v>44516</v>
      </c>
      <c r="L3805" s="8"/>
      <c r="M3805" s="8"/>
      <c r="N3805" s="8"/>
      <c r="O3805" s="8"/>
      <c r="P3805" s="8"/>
      <c r="Q3805" s="7">
        <v>-0.8</v>
      </c>
      <c r="R3805" s="7">
        <v>-1.2</v>
      </c>
      <c r="S3805" s="7">
        <v>-0.8</v>
      </c>
      <c r="T3805" s="7">
        <v>-0.4</v>
      </c>
      <c r="U3805" s="7">
        <v>0</v>
      </c>
      <c r="V3805" s="7">
        <v>0.45</v>
      </c>
      <c r="W3805" s="7">
        <v>0.8</v>
      </c>
      <c r="X3805" s="7">
        <v>1.2</v>
      </c>
      <c r="Y3805" s="7">
        <v>1.5</v>
      </c>
      <c r="Z3805" s="7">
        <v>1.7</v>
      </c>
    </row>
    <row r="3806" spans="1:26" x14ac:dyDescent="0.25">
      <c r="A3806" s="9">
        <v>44517</v>
      </c>
      <c r="L3806" s="8"/>
      <c r="M3806" s="8"/>
      <c r="N3806" s="8"/>
      <c r="O3806" s="8"/>
      <c r="P3806" s="8"/>
      <c r="Q3806" s="7">
        <v>-0.8</v>
      </c>
      <c r="R3806" s="7">
        <v>-1.2</v>
      </c>
      <c r="S3806" s="7">
        <v>-0.8</v>
      </c>
      <c r="T3806" s="7">
        <v>-0.4</v>
      </c>
      <c r="U3806" s="7">
        <v>0</v>
      </c>
      <c r="V3806" s="7">
        <v>0.45</v>
      </c>
      <c r="W3806" s="7">
        <v>0.8</v>
      </c>
      <c r="X3806" s="7">
        <v>1.2</v>
      </c>
      <c r="Y3806" s="7">
        <v>1.5</v>
      </c>
      <c r="Z3806" s="7">
        <v>1.7</v>
      </c>
    </row>
    <row r="3807" spans="1:26" x14ac:dyDescent="0.25">
      <c r="A3807" s="9">
        <v>44518</v>
      </c>
      <c r="L3807" s="8"/>
      <c r="M3807" s="8"/>
      <c r="N3807" s="8"/>
      <c r="O3807" s="8"/>
      <c r="P3807" s="8"/>
      <c r="Q3807" s="7">
        <v>-0.75549999999999995</v>
      </c>
      <c r="R3807" s="7">
        <v>-1.2</v>
      </c>
      <c r="S3807" s="7">
        <v>-0.8</v>
      </c>
      <c r="T3807" s="7">
        <v>-0.4</v>
      </c>
      <c r="U3807" s="7">
        <v>0</v>
      </c>
      <c r="V3807" s="7">
        <v>0.45</v>
      </c>
      <c r="W3807" s="7">
        <v>0.8</v>
      </c>
      <c r="X3807" s="7">
        <v>1.2</v>
      </c>
      <c r="Y3807" s="7">
        <v>1.5</v>
      </c>
      <c r="Z3807" s="7">
        <v>1.7</v>
      </c>
    </row>
    <row r="3808" spans="1:26" x14ac:dyDescent="0.25">
      <c r="A3808" s="9">
        <v>44519</v>
      </c>
      <c r="L3808" s="8"/>
      <c r="M3808" s="8"/>
      <c r="N3808" s="8"/>
      <c r="O3808" s="8"/>
      <c r="P3808" s="8"/>
      <c r="Q3808" s="7">
        <v>-0.7</v>
      </c>
      <c r="R3808" s="7">
        <v>-1.2</v>
      </c>
      <c r="S3808" s="7">
        <v>-0.8</v>
      </c>
      <c r="T3808" s="7">
        <v>-0.36499999999999999</v>
      </c>
      <c r="U3808" s="7">
        <v>0</v>
      </c>
      <c r="V3808" s="7">
        <v>0.5</v>
      </c>
      <c r="W3808" s="7">
        <v>0.85499999999999998</v>
      </c>
      <c r="X3808" s="7">
        <v>1.1499999999999999</v>
      </c>
      <c r="Y3808" s="7">
        <v>1.37</v>
      </c>
      <c r="Z3808" s="7">
        <v>1.6</v>
      </c>
    </row>
    <row r="3809" spans="1:26" x14ac:dyDescent="0.25">
      <c r="A3809" s="9">
        <v>44522</v>
      </c>
      <c r="L3809" s="8"/>
      <c r="M3809" s="8"/>
      <c r="N3809" s="8"/>
      <c r="O3809" s="8"/>
      <c r="P3809" s="8"/>
      <c r="Q3809" s="7">
        <v>-0.7278</v>
      </c>
      <c r="R3809" s="7">
        <v>-1.2</v>
      </c>
      <c r="S3809" s="7">
        <v>-0.8</v>
      </c>
      <c r="T3809" s="7">
        <v>-0.4</v>
      </c>
      <c r="U3809" s="7">
        <v>0</v>
      </c>
      <c r="V3809" s="7">
        <v>0.5</v>
      </c>
      <c r="W3809" s="7">
        <v>0.91</v>
      </c>
      <c r="X3809" s="7">
        <v>1.1000000000000001</v>
      </c>
      <c r="Y3809" s="7">
        <v>1.24</v>
      </c>
      <c r="Z3809" s="7">
        <v>1.5</v>
      </c>
    </row>
    <row r="3810" spans="1:26" x14ac:dyDescent="0.25">
      <c r="A3810" s="9">
        <v>44523</v>
      </c>
      <c r="L3810" s="8"/>
      <c r="M3810" s="8"/>
      <c r="N3810" s="8"/>
      <c r="O3810" s="8"/>
      <c r="P3810" s="8"/>
      <c r="Q3810" s="7">
        <v>-0.7278</v>
      </c>
      <c r="R3810" s="7">
        <v>-1.2</v>
      </c>
      <c r="S3810" s="7">
        <v>-0.8</v>
      </c>
      <c r="T3810" s="7">
        <v>-0.4</v>
      </c>
      <c r="U3810" s="7">
        <v>0</v>
      </c>
      <c r="V3810" s="7">
        <v>0.5</v>
      </c>
      <c r="W3810" s="7">
        <v>0.91</v>
      </c>
      <c r="X3810" s="7">
        <v>1.1000000000000001</v>
      </c>
      <c r="Y3810" s="7">
        <v>1.24</v>
      </c>
      <c r="Z3810" s="7">
        <v>1.5</v>
      </c>
    </row>
    <row r="3811" spans="1:26" x14ac:dyDescent="0.25">
      <c r="A3811" s="9">
        <v>44524</v>
      </c>
      <c r="L3811" s="8"/>
      <c r="M3811" s="8"/>
      <c r="N3811" s="8"/>
      <c r="O3811" s="8"/>
      <c r="P3811" s="8"/>
      <c r="Q3811" s="7">
        <v>-0.7</v>
      </c>
      <c r="R3811" s="7">
        <v>-1.2</v>
      </c>
      <c r="S3811" s="7">
        <v>-0.8</v>
      </c>
      <c r="T3811" s="7">
        <v>-0.4</v>
      </c>
      <c r="U3811" s="7">
        <v>0</v>
      </c>
      <c r="V3811" s="7">
        <v>0.5</v>
      </c>
      <c r="W3811" s="7">
        <v>0.91</v>
      </c>
      <c r="X3811" s="7">
        <v>1.1000000000000001</v>
      </c>
      <c r="Y3811" s="7">
        <v>1.24</v>
      </c>
      <c r="Z3811" s="7">
        <v>1.5</v>
      </c>
    </row>
    <row r="3812" spans="1:26" x14ac:dyDescent="0.25">
      <c r="A3812" s="9">
        <v>44525</v>
      </c>
      <c r="L3812" s="8"/>
      <c r="M3812" s="8"/>
      <c r="N3812" s="8"/>
      <c r="O3812" s="8"/>
      <c r="P3812" s="8"/>
      <c r="Q3812" s="7">
        <v>-0.7</v>
      </c>
      <c r="R3812" s="7">
        <v>-1.2</v>
      </c>
      <c r="S3812" s="7">
        <v>-0.8</v>
      </c>
      <c r="T3812" s="7">
        <v>-0.4</v>
      </c>
      <c r="U3812" s="7">
        <v>0</v>
      </c>
      <c r="V3812" s="7">
        <v>0.5</v>
      </c>
      <c r="W3812" s="7">
        <v>0.91</v>
      </c>
      <c r="X3812" s="7">
        <v>1.1000000000000001</v>
      </c>
      <c r="Y3812" s="7">
        <v>1.24</v>
      </c>
      <c r="Z3812" s="7">
        <v>1.5</v>
      </c>
    </row>
    <row r="3813" spans="1:26" x14ac:dyDescent="0.25">
      <c r="A3813" s="9">
        <v>44526</v>
      </c>
      <c r="L3813" s="8"/>
      <c r="M3813" s="8"/>
      <c r="N3813" s="8"/>
      <c r="O3813" s="8"/>
      <c r="P3813" s="8"/>
      <c r="Q3813" s="7">
        <v>-0.7</v>
      </c>
      <c r="R3813" s="7">
        <v>-1.2</v>
      </c>
      <c r="S3813" s="7">
        <v>-0.8</v>
      </c>
      <c r="T3813" s="7">
        <v>-0.4</v>
      </c>
      <c r="U3813" s="7">
        <v>0</v>
      </c>
      <c r="V3813" s="7">
        <v>0.45</v>
      </c>
      <c r="W3813" s="7">
        <v>0.8</v>
      </c>
      <c r="X3813" s="7">
        <v>1.2</v>
      </c>
      <c r="Y3813" s="7">
        <v>1.24</v>
      </c>
      <c r="Z3813" s="7">
        <v>1.5</v>
      </c>
    </row>
    <row r="3814" spans="1:26" x14ac:dyDescent="0.25">
      <c r="A3814" s="9">
        <v>44529</v>
      </c>
      <c r="L3814" s="8"/>
      <c r="M3814" s="8"/>
      <c r="N3814" s="8"/>
      <c r="O3814" s="8"/>
      <c r="P3814" s="8"/>
      <c r="Q3814" s="7">
        <v>-0.68659999999999999</v>
      </c>
      <c r="R3814" s="7">
        <v>-1.2</v>
      </c>
      <c r="S3814" s="7">
        <v>-0.8</v>
      </c>
      <c r="T3814" s="7">
        <v>-0.4</v>
      </c>
      <c r="U3814" s="7">
        <v>0</v>
      </c>
      <c r="V3814" s="7">
        <v>0.45</v>
      </c>
      <c r="W3814" s="7">
        <v>0.8</v>
      </c>
      <c r="X3814" s="7">
        <v>1.2</v>
      </c>
      <c r="Y3814" s="7">
        <v>1.24</v>
      </c>
      <c r="Z3814" s="7">
        <v>1.5</v>
      </c>
    </row>
    <row r="3815" spans="1:26" x14ac:dyDescent="0.25">
      <c r="A3815" s="9">
        <v>44530</v>
      </c>
      <c r="L3815" s="8"/>
      <c r="M3815" s="8"/>
      <c r="N3815" s="8"/>
      <c r="O3815" s="8"/>
      <c r="P3815" s="8"/>
      <c r="Q3815" s="7">
        <v>-0.68659999999999999</v>
      </c>
      <c r="R3815" s="7">
        <v>-1.2</v>
      </c>
      <c r="S3815" s="7">
        <v>-0.8</v>
      </c>
      <c r="T3815" s="7">
        <v>-0.4</v>
      </c>
      <c r="U3815" s="7">
        <v>0</v>
      </c>
      <c r="V3815" s="7">
        <v>0.45</v>
      </c>
      <c r="W3815" s="7">
        <v>0.8</v>
      </c>
      <c r="X3815" s="7">
        <v>1.2</v>
      </c>
      <c r="Y3815" s="7">
        <v>1.24</v>
      </c>
      <c r="Z3815" s="7">
        <v>1.5</v>
      </c>
    </row>
    <row r="3816" spans="1:26" x14ac:dyDescent="0.25">
      <c r="A3816" s="9">
        <v>44531</v>
      </c>
      <c r="L3816" s="8"/>
      <c r="M3816" s="8"/>
      <c r="N3816" s="8"/>
      <c r="O3816" s="8"/>
      <c r="P3816" s="8"/>
      <c r="Q3816" s="7">
        <v>-0.68659999999999999</v>
      </c>
      <c r="R3816" s="7">
        <v>-1.2</v>
      </c>
      <c r="S3816" s="7">
        <v>-0.8</v>
      </c>
      <c r="T3816" s="7">
        <v>-0.4</v>
      </c>
      <c r="U3816" s="7">
        <v>0</v>
      </c>
      <c r="V3816" s="7">
        <v>0.45</v>
      </c>
      <c r="W3816" s="7">
        <v>0.8</v>
      </c>
      <c r="X3816" s="7">
        <v>1.2</v>
      </c>
      <c r="Y3816" s="7">
        <v>1.24</v>
      </c>
      <c r="Z3816" s="7">
        <v>1.5</v>
      </c>
    </row>
    <row r="3817" spans="1:26" x14ac:dyDescent="0.25">
      <c r="A3817" s="9">
        <v>44532</v>
      </c>
      <c r="L3817" s="8"/>
      <c r="M3817" s="8"/>
      <c r="N3817" s="8"/>
      <c r="O3817" s="8"/>
      <c r="P3817" s="8"/>
      <c r="Q3817" s="7">
        <v>-0.6</v>
      </c>
      <c r="R3817" s="7">
        <v>-1.2</v>
      </c>
      <c r="S3817" s="7">
        <v>-0.8</v>
      </c>
      <c r="T3817" s="7">
        <v>-0.4</v>
      </c>
      <c r="U3817" s="7">
        <v>0</v>
      </c>
      <c r="V3817" s="7">
        <v>0.45</v>
      </c>
      <c r="W3817" s="7">
        <v>0.8</v>
      </c>
      <c r="X3817" s="7">
        <v>1.07</v>
      </c>
      <c r="Y3817" s="7">
        <v>1.2</v>
      </c>
      <c r="Z3817" s="7">
        <v>1.5</v>
      </c>
    </row>
    <row r="3818" spans="1:26" x14ac:dyDescent="0.25">
      <c r="A3818" s="9">
        <v>44533</v>
      </c>
      <c r="L3818" s="8"/>
      <c r="M3818" s="8"/>
      <c r="N3818" s="8"/>
      <c r="O3818" s="8"/>
      <c r="P3818" s="8"/>
      <c r="Q3818" s="7">
        <v>-0.6</v>
      </c>
      <c r="R3818" s="7">
        <v>-1.2</v>
      </c>
      <c r="S3818" s="7">
        <v>-0.8</v>
      </c>
      <c r="T3818" s="7">
        <v>-0.4</v>
      </c>
      <c r="U3818" s="7">
        <v>0</v>
      </c>
      <c r="V3818" s="7">
        <v>0.4</v>
      </c>
      <c r="W3818" s="7">
        <v>0.8</v>
      </c>
      <c r="X3818" s="7">
        <v>1</v>
      </c>
      <c r="Y3818" s="7">
        <v>1.2</v>
      </c>
      <c r="Z3818" s="7">
        <v>1.4</v>
      </c>
    </row>
    <row r="3819" spans="1:26" x14ac:dyDescent="0.25">
      <c r="A3819" s="9">
        <v>44536</v>
      </c>
      <c r="L3819" s="8"/>
      <c r="M3819" s="8"/>
      <c r="N3819" s="8"/>
      <c r="O3819" s="8"/>
      <c r="P3819" s="8"/>
      <c r="Q3819" s="7">
        <v>-0.6</v>
      </c>
      <c r="R3819" s="7">
        <v>-1.2</v>
      </c>
      <c r="S3819" s="7">
        <v>-0.8</v>
      </c>
      <c r="T3819" s="7">
        <v>-0.35</v>
      </c>
      <c r="U3819" s="7">
        <v>0</v>
      </c>
      <c r="V3819" s="7">
        <v>0.4</v>
      </c>
      <c r="W3819" s="7">
        <v>0.8</v>
      </c>
      <c r="X3819" s="7">
        <v>1</v>
      </c>
      <c r="Y3819" s="7">
        <v>1</v>
      </c>
      <c r="Z3819" s="7">
        <v>1.2</v>
      </c>
    </row>
    <row r="3820" spans="1:26" x14ac:dyDescent="0.25">
      <c r="A3820" s="9">
        <v>44537</v>
      </c>
      <c r="L3820" s="8"/>
      <c r="M3820" s="8"/>
      <c r="N3820" s="8"/>
      <c r="O3820" s="8"/>
      <c r="P3820" s="8"/>
      <c r="Q3820" s="7">
        <v>-0.6</v>
      </c>
      <c r="R3820" s="7">
        <v>-1.2</v>
      </c>
      <c r="S3820" s="7">
        <v>-0.7</v>
      </c>
      <c r="T3820" s="7">
        <v>-0.35</v>
      </c>
      <c r="U3820" s="7">
        <v>0</v>
      </c>
      <c r="V3820" s="7">
        <v>0.4</v>
      </c>
      <c r="W3820" s="7">
        <v>0.8</v>
      </c>
      <c r="X3820" s="7">
        <v>1</v>
      </c>
      <c r="Y3820" s="7">
        <v>1</v>
      </c>
      <c r="Z3820" s="7">
        <v>1</v>
      </c>
    </row>
    <row r="3821" spans="1:26" x14ac:dyDescent="0.25">
      <c r="A3821" s="9">
        <v>44538</v>
      </c>
      <c r="L3821" s="8"/>
      <c r="M3821" s="8"/>
      <c r="N3821" s="8"/>
      <c r="O3821" s="8"/>
      <c r="P3821" s="8"/>
      <c r="Q3821" s="7">
        <v>-0.6</v>
      </c>
      <c r="R3821" s="7">
        <v>-1.2</v>
      </c>
      <c r="S3821" s="7">
        <v>-0.75</v>
      </c>
      <c r="T3821" s="7">
        <v>-0.4</v>
      </c>
      <c r="U3821" s="7">
        <v>0</v>
      </c>
      <c r="V3821" s="7">
        <v>0.35</v>
      </c>
      <c r="W3821" s="7">
        <v>0.7</v>
      </c>
      <c r="X3821" s="7">
        <v>1</v>
      </c>
      <c r="Y3821" s="7">
        <v>1</v>
      </c>
      <c r="Z3821" s="7">
        <v>1.1000000000000001</v>
      </c>
    </row>
    <row r="3822" spans="1:26" x14ac:dyDescent="0.25">
      <c r="A3822" s="9">
        <v>44539</v>
      </c>
      <c r="L3822" s="8"/>
      <c r="M3822" s="8"/>
      <c r="N3822" s="8"/>
      <c r="O3822" s="8"/>
      <c r="P3822" s="8"/>
      <c r="Q3822" s="7">
        <v>-0.6</v>
      </c>
      <c r="R3822" s="7">
        <v>-1.2</v>
      </c>
      <c r="S3822" s="7">
        <v>-0.7</v>
      </c>
      <c r="T3822" s="7">
        <v>-0.4</v>
      </c>
      <c r="U3822" s="7">
        <v>0</v>
      </c>
      <c r="V3822" s="7">
        <v>0.35</v>
      </c>
      <c r="W3822" s="7">
        <v>0.7</v>
      </c>
      <c r="X3822" s="7">
        <v>1</v>
      </c>
      <c r="Y3822" s="7">
        <v>1</v>
      </c>
      <c r="Z3822" s="7">
        <v>1.1000000000000001</v>
      </c>
    </row>
    <row r="3823" spans="1:26" x14ac:dyDescent="0.25">
      <c r="A3823" s="9">
        <v>44540</v>
      </c>
      <c r="L3823" s="8"/>
      <c r="M3823" s="8"/>
      <c r="N3823" s="8"/>
      <c r="O3823" s="8"/>
      <c r="P3823" s="8"/>
      <c r="Q3823" s="7">
        <v>-0.6</v>
      </c>
      <c r="R3823" s="7">
        <v>-1.2</v>
      </c>
      <c r="S3823" s="7">
        <v>-0.7</v>
      </c>
      <c r="T3823" s="7">
        <v>-0.4</v>
      </c>
      <c r="U3823" s="7">
        <v>0</v>
      </c>
      <c r="V3823" s="7">
        <v>0.35</v>
      </c>
      <c r="W3823" s="7">
        <v>0.7</v>
      </c>
      <c r="X3823" s="7">
        <v>1</v>
      </c>
      <c r="Y3823" s="7">
        <v>1</v>
      </c>
      <c r="Z3823" s="7">
        <v>1.1000000000000001</v>
      </c>
    </row>
    <row r="3824" spans="1:26" x14ac:dyDescent="0.25">
      <c r="A3824" s="9">
        <v>44543</v>
      </c>
      <c r="L3824" s="8"/>
      <c r="M3824" s="8"/>
      <c r="N3824" s="8"/>
      <c r="O3824" s="8"/>
      <c r="P3824" s="8"/>
      <c r="Q3824" s="7">
        <v>-0.6</v>
      </c>
      <c r="R3824" s="7">
        <v>-1.2</v>
      </c>
      <c r="S3824" s="7">
        <v>-0.75</v>
      </c>
      <c r="T3824" s="7">
        <v>-0.35</v>
      </c>
      <c r="U3824" s="7">
        <v>-0.05</v>
      </c>
      <c r="V3824" s="7">
        <v>0.3</v>
      </c>
      <c r="W3824" s="7">
        <v>0.6</v>
      </c>
      <c r="X3824" s="7">
        <v>1</v>
      </c>
      <c r="Y3824" s="7">
        <v>1</v>
      </c>
      <c r="Z3824" s="7">
        <v>1</v>
      </c>
    </row>
    <row r="3825" spans="1:26" x14ac:dyDescent="0.25">
      <c r="A3825" s="9">
        <v>44544</v>
      </c>
      <c r="L3825" s="8"/>
      <c r="M3825" s="8"/>
      <c r="N3825" s="8"/>
      <c r="O3825" s="8"/>
      <c r="P3825" s="8"/>
      <c r="Q3825" s="7">
        <v>-0.6</v>
      </c>
      <c r="R3825" s="7">
        <v>-1.2</v>
      </c>
      <c r="S3825" s="7">
        <v>-0.7</v>
      </c>
      <c r="T3825" s="7">
        <v>-0.4</v>
      </c>
      <c r="U3825" s="7">
        <v>-0.1</v>
      </c>
      <c r="V3825" s="7">
        <v>0.2</v>
      </c>
      <c r="W3825" s="7">
        <v>0.55000000000000004</v>
      </c>
      <c r="X3825" s="7">
        <v>0.95</v>
      </c>
      <c r="Y3825" s="7">
        <v>1</v>
      </c>
      <c r="Z3825" s="7">
        <v>1</v>
      </c>
    </row>
    <row r="3826" spans="1:26" x14ac:dyDescent="0.25">
      <c r="A3826" s="9">
        <v>44545</v>
      </c>
      <c r="L3826" s="8"/>
      <c r="M3826" s="8"/>
      <c r="N3826" s="8"/>
      <c r="O3826" s="8"/>
      <c r="P3826" s="8"/>
      <c r="Q3826" s="7">
        <v>-0.6</v>
      </c>
      <c r="R3826" s="7">
        <v>-1.2</v>
      </c>
      <c r="S3826" s="7">
        <v>-0.7</v>
      </c>
      <c r="T3826" s="7">
        <v>-0.4</v>
      </c>
      <c r="U3826" s="7">
        <v>-0.1</v>
      </c>
      <c r="V3826" s="7">
        <v>0.2</v>
      </c>
      <c r="W3826" s="7">
        <v>0.55000000000000004</v>
      </c>
      <c r="X3826" s="7">
        <v>0.95</v>
      </c>
      <c r="Y3826" s="7">
        <v>1</v>
      </c>
      <c r="Z3826" s="7">
        <v>1</v>
      </c>
    </row>
    <row r="3827" spans="1:26" x14ac:dyDescent="0.25">
      <c r="A3827" s="9">
        <v>44546</v>
      </c>
      <c r="L3827" s="8"/>
      <c r="M3827" s="8"/>
      <c r="N3827" s="8"/>
      <c r="O3827" s="8"/>
      <c r="P3827" s="8"/>
      <c r="Q3827" s="7">
        <v>-0.6</v>
      </c>
      <c r="R3827" s="7">
        <v>-1.2</v>
      </c>
      <c r="S3827" s="7">
        <v>-0.7</v>
      </c>
      <c r="T3827" s="7">
        <v>-0.4</v>
      </c>
      <c r="U3827" s="7">
        <v>-0.1</v>
      </c>
      <c r="V3827" s="7">
        <v>0.2</v>
      </c>
      <c r="W3827" s="7">
        <v>0.55000000000000004</v>
      </c>
      <c r="X3827" s="7">
        <v>0.95</v>
      </c>
      <c r="Y3827" s="7">
        <v>1</v>
      </c>
      <c r="Z3827" s="7">
        <v>1</v>
      </c>
    </row>
    <row r="3828" spans="1:26" x14ac:dyDescent="0.25">
      <c r="A3828" s="9">
        <v>44547</v>
      </c>
      <c r="L3828" s="8"/>
      <c r="M3828" s="8"/>
      <c r="N3828" s="8"/>
      <c r="O3828" s="8"/>
      <c r="P3828" s="8"/>
      <c r="Q3828" s="7">
        <v>-0.6</v>
      </c>
      <c r="R3828" s="7">
        <v>-1.1000000000000001</v>
      </c>
      <c r="S3828" s="7">
        <v>-0.7</v>
      </c>
      <c r="T3828" s="7">
        <v>-0.35</v>
      </c>
      <c r="U3828" s="7">
        <v>-0.05</v>
      </c>
      <c r="V3828" s="7">
        <v>0.2</v>
      </c>
      <c r="W3828" s="7">
        <v>0.5</v>
      </c>
      <c r="X3828" s="7">
        <v>0.9</v>
      </c>
      <c r="Y3828" s="7">
        <v>1</v>
      </c>
      <c r="Z3828" s="7">
        <v>1</v>
      </c>
    </row>
    <row r="3829" spans="1:26" x14ac:dyDescent="0.25">
      <c r="A3829" s="9">
        <v>44550</v>
      </c>
      <c r="L3829" s="8"/>
      <c r="M3829" s="8"/>
      <c r="N3829" s="8"/>
      <c r="O3829" s="8"/>
      <c r="P3829" s="8"/>
      <c r="Q3829" s="7">
        <v>-0.6</v>
      </c>
      <c r="R3829" s="7">
        <v>-1.1000000000000001</v>
      </c>
      <c r="S3829" s="7">
        <v>-0.65</v>
      </c>
      <c r="T3829" s="7">
        <v>-0.4</v>
      </c>
      <c r="U3829" s="7">
        <v>-0.1</v>
      </c>
      <c r="V3829" s="7">
        <v>0.1</v>
      </c>
      <c r="W3829" s="7">
        <v>0.4</v>
      </c>
      <c r="X3829" s="7">
        <v>0.7</v>
      </c>
      <c r="Y3829" s="7">
        <v>1</v>
      </c>
      <c r="Z3829" s="7">
        <v>1</v>
      </c>
    </row>
    <row r="3830" spans="1:26" x14ac:dyDescent="0.25">
      <c r="A3830" s="9">
        <v>44551</v>
      </c>
      <c r="L3830" s="8"/>
      <c r="M3830" s="8"/>
      <c r="N3830" s="8"/>
      <c r="O3830" s="8"/>
      <c r="P3830" s="8"/>
      <c r="Q3830" s="7">
        <v>-0.6</v>
      </c>
      <c r="R3830" s="7">
        <v>-1.1000000000000001</v>
      </c>
      <c r="S3830" s="7">
        <v>-0.7</v>
      </c>
      <c r="T3830" s="7">
        <v>-0.375</v>
      </c>
      <c r="U3830" s="7">
        <v>-0.05</v>
      </c>
      <c r="V3830" s="7">
        <v>0.1</v>
      </c>
      <c r="W3830" s="7">
        <v>0.4</v>
      </c>
      <c r="X3830" s="7">
        <v>0.7</v>
      </c>
      <c r="Y3830" s="7">
        <v>1</v>
      </c>
      <c r="Z3830" s="7">
        <v>1</v>
      </c>
    </row>
    <row r="3831" spans="1:26" x14ac:dyDescent="0.25">
      <c r="A3831" s="9">
        <v>44552</v>
      </c>
      <c r="L3831" s="8"/>
      <c r="M3831" s="8"/>
      <c r="N3831" s="8"/>
      <c r="O3831" s="8"/>
      <c r="P3831" s="8"/>
      <c r="Q3831" s="7">
        <v>-0.6</v>
      </c>
      <c r="R3831" s="7">
        <v>-1.1000000000000001</v>
      </c>
      <c r="S3831" s="7">
        <v>-0.7</v>
      </c>
      <c r="T3831" s="7">
        <v>-0.375</v>
      </c>
      <c r="U3831" s="7">
        <v>-0.05</v>
      </c>
      <c r="V3831" s="7">
        <v>0.1</v>
      </c>
      <c r="W3831" s="7">
        <v>0.4</v>
      </c>
      <c r="X3831" s="7">
        <v>0.7</v>
      </c>
      <c r="Y3831" s="7">
        <v>1</v>
      </c>
      <c r="Z3831" s="7">
        <v>1</v>
      </c>
    </row>
    <row r="3832" spans="1:26" x14ac:dyDescent="0.25">
      <c r="A3832" s="9">
        <v>44553</v>
      </c>
      <c r="L3832" s="8"/>
      <c r="M3832" s="8"/>
      <c r="N3832" s="8"/>
      <c r="O3832" s="8"/>
      <c r="P3832" s="8"/>
      <c r="Q3832" s="7">
        <v>-0.6</v>
      </c>
      <c r="R3832" s="7">
        <v>-1.1000000000000001</v>
      </c>
      <c r="S3832" s="7">
        <v>-0.7</v>
      </c>
      <c r="T3832" s="7">
        <v>-0.375</v>
      </c>
      <c r="U3832" s="7">
        <v>-0.05</v>
      </c>
      <c r="V3832" s="7">
        <v>0.1</v>
      </c>
      <c r="W3832" s="7">
        <v>0.4</v>
      </c>
      <c r="X3832" s="7">
        <v>0.7</v>
      </c>
      <c r="Y3832" s="7">
        <v>1</v>
      </c>
      <c r="Z3832" s="7">
        <v>1</v>
      </c>
    </row>
    <row r="3833" spans="1:26" x14ac:dyDescent="0.25">
      <c r="A3833" s="9">
        <v>44554</v>
      </c>
      <c r="L3833" s="8"/>
      <c r="M3833" s="8"/>
      <c r="N3833" s="8"/>
      <c r="O3833" s="8"/>
      <c r="P3833" s="8"/>
      <c r="Q3833" s="7">
        <v>-0.6</v>
      </c>
      <c r="R3833" s="7">
        <v>-1.1000000000000001</v>
      </c>
      <c r="S3833" s="7">
        <v>-0.7</v>
      </c>
      <c r="T3833" s="7">
        <v>-0.375</v>
      </c>
      <c r="U3833" s="7">
        <v>-0.05</v>
      </c>
      <c r="V3833" s="7">
        <v>0.1</v>
      </c>
      <c r="W3833" s="7">
        <v>0.4</v>
      </c>
      <c r="X3833" s="7">
        <v>0.7</v>
      </c>
      <c r="Y3833" s="7">
        <v>1</v>
      </c>
      <c r="Z3833" s="7">
        <v>1</v>
      </c>
    </row>
    <row r="3834" spans="1:26" x14ac:dyDescent="0.25">
      <c r="A3834" s="9">
        <v>44557</v>
      </c>
      <c r="L3834" s="8"/>
      <c r="M3834" s="8"/>
      <c r="N3834" s="8"/>
      <c r="O3834" s="8"/>
      <c r="P3834" s="8"/>
      <c r="Q3834" s="7">
        <v>-0.55000000000000004</v>
      </c>
      <c r="R3834" s="7">
        <v>-1.1000000000000001</v>
      </c>
      <c r="S3834" s="7">
        <v>-0.7</v>
      </c>
      <c r="T3834" s="7">
        <v>-0.375</v>
      </c>
      <c r="U3834" s="7">
        <v>-0.05</v>
      </c>
      <c r="V3834" s="7">
        <v>0.1</v>
      </c>
      <c r="W3834" s="7">
        <v>0.4</v>
      </c>
      <c r="X3834" s="7">
        <v>0.7</v>
      </c>
      <c r="Y3834" s="7">
        <v>1</v>
      </c>
      <c r="Z3834" s="7">
        <v>1</v>
      </c>
    </row>
    <row r="3835" spans="1:26" x14ac:dyDescent="0.25">
      <c r="A3835" s="9">
        <v>44558</v>
      </c>
      <c r="L3835" s="8"/>
      <c r="M3835" s="8"/>
      <c r="N3835" s="8"/>
      <c r="O3835" s="8"/>
      <c r="P3835" s="8"/>
      <c r="Q3835" s="7">
        <v>-0.55000000000000004</v>
      </c>
      <c r="R3835" s="7">
        <v>-1.1000000000000001</v>
      </c>
      <c r="S3835" s="7">
        <v>-0.7</v>
      </c>
      <c r="T3835" s="7">
        <v>-0.375</v>
      </c>
      <c r="U3835" s="7">
        <v>-0.05</v>
      </c>
      <c r="V3835" s="7">
        <v>0.1</v>
      </c>
      <c r="W3835" s="7">
        <v>0.4</v>
      </c>
      <c r="X3835" s="7">
        <v>0.7</v>
      </c>
      <c r="Y3835" s="7">
        <v>1</v>
      </c>
      <c r="Z3835" s="7">
        <v>1</v>
      </c>
    </row>
    <row r="3836" spans="1:26" x14ac:dyDescent="0.25">
      <c r="A3836" s="9">
        <v>44559</v>
      </c>
      <c r="L3836" s="8"/>
      <c r="M3836" s="8"/>
      <c r="N3836" s="8"/>
      <c r="O3836" s="8"/>
      <c r="P3836" s="8"/>
      <c r="Q3836" s="7">
        <v>-0.55000000000000004</v>
      </c>
      <c r="R3836" s="7">
        <v>-1.1000000000000001</v>
      </c>
      <c r="S3836" s="7">
        <v>-0.7</v>
      </c>
      <c r="T3836" s="7">
        <v>-0.375</v>
      </c>
      <c r="U3836" s="7">
        <v>-0.05</v>
      </c>
      <c r="V3836" s="7">
        <v>0.1</v>
      </c>
      <c r="W3836" s="7">
        <v>0.4</v>
      </c>
      <c r="X3836" s="7">
        <v>0.7</v>
      </c>
      <c r="Y3836" s="7">
        <v>1</v>
      </c>
      <c r="Z3836" s="7">
        <v>1</v>
      </c>
    </row>
    <row r="3837" spans="1:26" x14ac:dyDescent="0.25">
      <c r="A3837" s="9">
        <v>44560</v>
      </c>
      <c r="L3837" s="8"/>
      <c r="M3837" s="8"/>
      <c r="N3837" s="8"/>
      <c r="O3837" s="8"/>
      <c r="P3837" s="8"/>
      <c r="Q3837" s="7">
        <v>-0.1278</v>
      </c>
      <c r="R3837" s="7">
        <v>-1.05</v>
      </c>
      <c r="S3837" s="7">
        <v>-0.7</v>
      </c>
      <c r="T3837" s="7">
        <v>-0.375</v>
      </c>
      <c r="U3837" s="7">
        <v>-0.05</v>
      </c>
      <c r="V3837" s="7">
        <v>0.1</v>
      </c>
      <c r="W3837" s="7">
        <v>0.5</v>
      </c>
      <c r="X3837" s="7">
        <v>0.9</v>
      </c>
      <c r="Y3837" s="7">
        <v>1</v>
      </c>
      <c r="Z3837" s="7">
        <v>1</v>
      </c>
    </row>
    <row r="3838" spans="1:26" x14ac:dyDescent="0.25">
      <c r="A3838" s="9">
        <v>44561</v>
      </c>
      <c r="L3838" s="8"/>
      <c r="M3838" s="8"/>
      <c r="N3838" s="8"/>
      <c r="O3838" s="8"/>
      <c r="P3838" s="8"/>
      <c r="Q3838" s="7">
        <v>-0.1278</v>
      </c>
      <c r="R3838" s="7">
        <v>-1.05</v>
      </c>
      <c r="S3838" s="7">
        <v>-0.7</v>
      </c>
      <c r="T3838" s="7">
        <v>-0.375</v>
      </c>
      <c r="U3838" s="7">
        <v>-0.05</v>
      </c>
      <c r="V3838" s="7">
        <v>0.1</v>
      </c>
      <c r="W3838" s="7">
        <v>0.5</v>
      </c>
      <c r="X3838" s="7">
        <v>0.9</v>
      </c>
      <c r="Y3838" s="7">
        <v>1</v>
      </c>
      <c r="Z3838" s="7">
        <v>1</v>
      </c>
    </row>
    <row r="3839" spans="1:26" x14ac:dyDescent="0.25">
      <c r="A3839" s="9">
        <v>44564</v>
      </c>
      <c r="L3839" s="8"/>
      <c r="M3839" s="8"/>
      <c r="N3839" s="8"/>
      <c r="O3839" s="8"/>
      <c r="P3839" s="8"/>
      <c r="Q3839" s="7">
        <v>-0.1</v>
      </c>
      <c r="R3839" s="7">
        <v>-0.96120000000000005</v>
      </c>
      <c r="S3839" s="7">
        <v>-0.6</v>
      </c>
      <c r="T3839" s="7">
        <v>-0.35</v>
      </c>
      <c r="U3839" s="7">
        <v>-0.1</v>
      </c>
      <c r="V3839" s="7">
        <v>0.2</v>
      </c>
      <c r="W3839" s="7">
        <v>0.5</v>
      </c>
      <c r="X3839" s="7">
        <v>1</v>
      </c>
      <c r="Y3839" s="7">
        <v>1</v>
      </c>
      <c r="Z3839" s="7">
        <v>1</v>
      </c>
    </row>
    <row r="3840" spans="1:26" x14ac:dyDescent="0.25">
      <c r="A3840" s="9">
        <v>44565</v>
      </c>
      <c r="L3840" s="8"/>
      <c r="M3840" s="8"/>
      <c r="N3840" s="8"/>
      <c r="O3840" s="8"/>
      <c r="P3840" s="8"/>
      <c r="Q3840" s="7">
        <v>-0.1</v>
      </c>
      <c r="R3840" s="7">
        <v>-1</v>
      </c>
      <c r="S3840" s="7">
        <v>-0.6</v>
      </c>
      <c r="T3840" s="7">
        <v>-0.375</v>
      </c>
      <c r="U3840" s="7">
        <v>-0.1</v>
      </c>
      <c r="V3840" s="7">
        <v>0.2</v>
      </c>
      <c r="W3840" s="7">
        <v>0.5</v>
      </c>
      <c r="X3840" s="7">
        <v>0.95</v>
      </c>
      <c r="Y3840" s="7">
        <v>1</v>
      </c>
      <c r="Z3840" s="7">
        <v>1.05</v>
      </c>
    </row>
    <row r="3841" spans="1:26" x14ac:dyDescent="0.25">
      <c r="A3841" s="9">
        <v>44566</v>
      </c>
      <c r="L3841" s="8"/>
      <c r="M3841" s="8"/>
      <c r="N3841" s="8"/>
      <c r="O3841" s="8"/>
      <c r="P3841" s="8"/>
      <c r="Q3841" s="7">
        <v>-0.1</v>
      </c>
      <c r="R3841" s="7">
        <v>-1</v>
      </c>
      <c r="S3841" s="7">
        <v>-0.6</v>
      </c>
      <c r="T3841" s="7">
        <v>-0.375</v>
      </c>
      <c r="U3841" s="7">
        <v>-0.1</v>
      </c>
      <c r="V3841" s="7">
        <v>0.2</v>
      </c>
      <c r="W3841" s="7">
        <v>0.5</v>
      </c>
      <c r="X3841" s="7">
        <v>0.95</v>
      </c>
      <c r="Y3841" s="7">
        <v>1</v>
      </c>
      <c r="Z3841" s="7">
        <v>1.05</v>
      </c>
    </row>
    <row r="3842" spans="1:26" x14ac:dyDescent="0.25">
      <c r="A3842" s="9">
        <v>44567</v>
      </c>
      <c r="L3842" s="8"/>
      <c r="M3842" s="8"/>
      <c r="N3842" s="8"/>
      <c r="O3842" s="8"/>
      <c r="P3842" s="8"/>
      <c r="Q3842" s="7">
        <v>-0.1</v>
      </c>
      <c r="R3842" s="7">
        <v>-1</v>
      </c>
      <c r="S3842" s="7">
        <v>-0.6</v>
      </c>
      <c r="T3842" s="7">
        <v>-0.375</v>
      </c>
      <c r="U3842" s="7">
        <v>-0.1</v>
      </c>
      <c r="V3842" s="7">
        <v>0.2</v>
      </c>
      <c r="W3842" s="7">
        <v>0.5</v>
      </c>
      <c r="X3842" s="7">
        <v>0.95</v>
      </c>
      <c r="Y3842" s="7">
        <v>1</v>
      </c>
      <c r="Z3842" s="7">
        <v>1.05</v>
      </c>
    </row>
    <row r="3843" spans="1:26" x14ac:dyDescent="0.25">
      <c r="A3843" s="9">
        <v>44568</v>
      </c>
      <c r="L3843" s="8"/>
      <c r="M3843" s="8"/>
      <c r="N3843" s="8"/>
      <c r="O3843" s="8"/>
      <c r="P3843" s="8"/>
      <c r="Q3843" s="7">
        <v>-0.05</v>
      </c>
      <c r="R3843" s="7">
        <v>-1</v>
      </c>
      <c r="S3843" s="7">
        <v>-0.65</v>
      </c>
      <c r="T3843" s="7">
        <v>-0.4</v>
      </c>
      <c r="U3843" s="7">
        <v>-0.1</v>
      </c>
      <c r="V3843" s="7">
        <v>0.25</v>
      </c>
      <c r="W3843" s="7">
        <v>0.5</v>
      </c>
      <c r="X3843" s="7">
        <v>0.9</v>
      </c>
      <c r="Y3843" s="7">
        <v>1</v>
      </c>
      <c r="Z3843" s="7">
        <v>1.1000000000000001</v>
      </c>
    </row>
    <row r="3844" spans="1:26" x14ac:dyDescent="0.25">
      <c r="A3844" s="9">
        <v>44571</v>
      </c>
      <c r="L3844" s="8"/>
      <c r="M3844" s="8"/>
      <c r="N3844" s="8"/>
      <c r="O3844" s="8"/>
      <c r="P3844" s="8"/>
      <c r="Q3844" s="7">
        <v>-0.05</v>
      </c>
      <c r="R3844" s="7">
        <v>-1</v>
      </c>
      <c r="S3844" s="7">
        <v>-0.65</v>
      </c>
      <c r="T3844" s="7">
        <v>-0.4</v>
      </c>
      <c r="U3844" s="7">
        <v>-0.1</v>
      </c>
      <c r="V3844" s="7">
        <v>0.25</v>
      </c>
      <c r="W3844" s="7">
        <v>0.5</v>
      </c>
      <c r="X3844" s="7">
        <v>0.9</v>
      </c>
      <c r="Y3844" s="7">
        <v>1</v>
      </c>
      <c r="Z3844" s="7">
        <v>1.1000000000000001</v>
      </c>
    </row>
    <row r="3845" spans="1:26" x14ac:dyDescent="0.25">
      <c r="A3845" s="9">
        <v>44572</v>
      </c>
      <c r="L3845" s="8"/>
      <c r="M3845" s="8"/>
      <c r="N3845" s="8"/>
      <c r="O3845" s="8"/>
      <c r="P3845" s="8"/>
      <c r="Q3845" s="7">
        <v>-0.05</v>
      </c>
      <c r="R3845" s="7">
        <v>-1</v>
      </c>
      <c r="S3845" s="7">
        <v>-0.65</v>
      </c>
      <c r="T3845" s="7">
        <v>-0.4</v>
      </c>
      <c r="U3845" s="7">
        <v>-0.1</v>
      </c>
      <c r="V3845" s="7">
        <v>0.25</v>
      </c>
      <c r="W3845" s="7">
        <v>0.5</v>
      </c>
      <c r="X3845" s="7">
        <v>0.9</v>
      </c>
      <c r="Y3845" s="7">
        <v>1</v>
      </c>
      <c r="Z3845" s="7">
        <v>1.1000000000000001</v>
      </c>
    </row>
    <row r="3846" spans="1:26" x14ac:dyDescent="0.25">
      <c r="A3846" s="9">
        <v>44573</v>
      </c>
      <c r="L3846" s="8"/>
      <c r="M3846" s="8"/>
      <c r="N3846" s="8"/>
      <c r="O3846" s="8"/>
      <c r="P3846" s="8"/>
      <c r="Q3846" s="7">
        <v>-0.05</v>
      </c>
      <c r="R3846" s="7">
        <v>-1</v>
      </c>
      <c r="S3846" s="7">
        <v>-0.65</v>
      </c>
      <c r="T3846" s="7">
        <v>-0.4</v>
      </c>
      <c r="U3846" s="7">
        <v>-0.1</v>
      </c>
      <c r="V3846" s="7">
        <v>0.25</v>
      </c>
      <c r="W3846" s="7">
        <v>0.5</v>
      </c>
      <c r="X3846" s="7">
        <v>0.9</v>
      </c>
      <c r="Y3846" s="7">
        <v>1</v>
      </c>
      <c r="Z3846" s="7">
        <v>1.1000000000000001</v>
      </c>
    </row>
    <row r="3847" spans="1:26" x14ac:dyDescent="0.25">
      <c r="A3847" s="9">
        <v>44574</v>
      </c>
      <c r="L3847" s="8"/>
      <c r="M3847" s="8"/>
      <c r="N3847" s="8"/>
      <c r="O3847" s="8"/>
      <c r="P3847" s="8"/>
      <c r="Q3847" s="7">
        <v>-0.05</v>
      </c>
      <c r="R3847" s="7">
        <v>-0.96120000000000005</v>
      </c>
      <c r="S3847" s="7">
        <v>-0.65</v>
      </c>
      <c r="T3847" s="7">
        <v>-0.4</v>
      </c>
      <c r="U3847" s="7">
        <v>-0.1</v>
      </c>
      <c r="V3847" s="7">
        <v>0.25</v>
      </c>
      <c r="W3847" s="7">
        <v>0.5</v>
      </c>
      <c r="X3847" s="7">
        <v>0.9</v>
      </c>
      <c r="Y3847" s="7">
        <v>1</v>
      </c>
      <c r="Z3847" s="7">
        <v>1.1000000000000001</v>
      </c>
    </row>
    <row r="3848" spans="1:26" x14ac:dyDescent="0.25">
      <c r="A3848" s="9">
        <v>44575</v>
      </c>
      <c r="L3848" s="8"/>
      <c r="M3848" s="8"/>
      <c r="N3848" s="8"/>
      <c r="O3848" s="8"/>
      <c r="P3848" s="8"/>
      <c r="Q3848" s="7">
        <v>-2.5000000000000001E-2</v>
      </c>
      <c r="R3848" s="7">
        <v>-0.96120000000000005</v>
      </c>
      <c r="S3848" s="7">
        <v>-0.625</v>
      </c>
      <c r="T3848" s="7">
        <v>-0.4</v>
      </c>
      <c r="U3848" s="7">
        <v>-0.1</v>
      </c>
      <c r="V3848" s="7">
        <v>0.25</v>
      </c>
      <c r="W3848" s="7">
        <v>0.5</v>
      </c>
      <c r="X3848" s="7">
        <v>0.9</v>
      </c>
      <c r="Y3848" s="7">
        <v>1.2</v>
      </c>
      <c r="Z3848" s="7">
        <v>1.2</v>
      </c>
    </row>
    <row r="3849" spans="1:26" x14ac:dyDescent="0.25">
      <c r="A3849" s="9">
        <v>44578</v>
      </c>
      <c r="L3849" s="8"/>
      <c r="M3849" s="8"/>
      <c r="N3849" s="8"/>
      <c r="O3849" s="8"/>
      <c r="P3849" s="8"/>
      <c r="Q3849" s="7">
        <v>4.2900000000000001E-2</v>
      </c>
      <c r="R3849" s="7">
        <v>-0.97019999999999995</v>
      </c>
      <c r="S3849" s="7">
        <v>-0.6</v>
      </c>
      <c r="T3849" s="7">
        <v>-0.4</v>
      </c>
      <c r="U3849" s="7">
        <v>-0.1</v>
      </c>
      <c r="V3849" s="7">
        <v>0.2</v>
      </c>
      <c r="W3849" s="7">
        <v>0.5</v>
      </c>
      <c r="X3849" s="7">
        <v>0.9</v>
      </c>
      <c r="Y3849" s="7">
        <v>1.2</v>
      </c>
      <c r="Z3849" s="7">
        <v>1.2</v>
      </c>
    </row>
    <row r="3850" spans="1:26" x14ac:dyDescent="0.25">
      <c r="A3850" s="9">
        <v>44579</v>
      </c>
      <c r="L3850" s="8"/>
      <c r="M3850" s="8"/>
      <c r="N3850" s="8"/>
      <c r="O3850" s="8"/>
      <c r="P3850" s="8"/>
      <c r="Q3850" s="7">
        <v>4.2900000000000001E-2</v>
      </c>
      <c r="R3850" s="7">
        <v>-0.97019999999999995</v>
      </c>
      <c r="S3850" s="7">
        <v>-0.625</v>
      </c>
      <c r="T3850" s="7">
        <v>-0.4</v>
      </c>
      <c r="U3850" s="7">
        <v>-0.1</v>
      </c>
      <c r="V3850" s="7">
        <v>0.25</v>
      </c>
      <c r="W3850" s="7">
        <v>0.5</v>
      </c>
      <c r="X3850" s="7">
        <v>0.9</v>
      </c>
      <c r="Y3850" s="7">
        <v>1.2</v>
      </c>
      <c r="Z3850" s="7">
        <v>1.2</v>
      </c>
    </row>
    <row r="3851" spans="1:26" x14ac:dyDescent="0.25">
      <c r="A3851" s="9">
        <v>44580</v>
      </c>
      <c r="L3851" s="8"/>
      <c r="M3851" s="8"/>
      <c r="N3851" s="8"/>
      <c r="O3851" s="8"/>
      <c r="P3851" s="8"/>
      <c r="Q3851" s="7">
        <v>4.2900000000000001E-2</v>
      </c>
      <c r="R3851" s="7">
        <v>-0.97019999999999995</v>
      </c>
      <c r="S3851" s="7">
        <v>-0.625</v>
      </c>
      <c r="T3851" s="7">
        <v>-0.4</v>
      </c>
      <c r="U3851" s="7">
        <v>-0.1</v>
      </c>
      <c r="V3851" s="7">
        <v>0.25</v>
      </c>
      <c r="W3851" s="7">
        <v>0.5</v>
      </c>
      <c r="X3851" s="7">
        <v>0.9</v>
      </c>
      <c r="Y3851" s="7">
        <v>1.2</v>
      </c>
      <c r="Z3851" s="7">
        <v>1.2</v>
      </c>
    </row>
    <row r="3852" spans="1:26" x14ac:dyDescent="0.25">
      <c r="A3852" s="9">
        <v>44581</v>
      </c>
      <c r="L3852" s="8"/>
      <c r="M3852" s="8"/>
      <c r="N3852" s="8"/>
      <c r="O3852" s="8"/>
      <c r="P3852" s="8"/>
      <c r="Q3852" s="7">
        <v>4.2900000000000001E-2</v>
      </c>
      <c r="R3852" s="7">
        <v>-0.97019999999999995</v>
      </c>
      <c r="S3852" s="7">
        <v>-0.625</v>
      </c>
      <c r="T3852" s="7">
        <v>-0.4</v>
      </c>
      <c r="U3852" s="7">
        <v>-0.1</v>
      </c>
      <c r="V3852" s="7">
        <v>0.25</v>
      </c>
      <c r="W3852" s="7">
        <v>0.5</v>
      </c>
      <c r="X3852" s="7">
        <v>0.9</v>
      </c>
      <c r="Y3852" s="7">
        <v>1.2</v>
      </c>
      <c r="Z3852" s="7">
        <v>1.2</v>
      </c>
    </row>
    <row r="3853" spans="1:26" x14ac:dyDescent="0.25">
      <c r="A3853" s="9">
        <v>44582</v>
      </c>
      <c r="L3853" s="8"/>
      <c r="M3853" s="8"/>
      <c r="N3853" s="8"/>
      <c r="O3853" s="8"/>
      <c r="P3853" s="8"/>
      <c r="Q3853" s="7">
        <v>0.1</v>
      </c>
      <c r="R3853" s="7">
        <v>-0.94030000000000002</v>
      </c>
      <c r="S3853" s="7">
        <v>-0.6</v>
      </c>
      <c r="T3853" s="7">
        <v>-0.35</v>
      </c>
      <c r="U3853" s="7">
        <v>-0.05</v>
      </c>
      <c r="V3853" s="7">
        <v>0.3</v>
      </c>
      <c r="W3853" s="7">
        <v>0.6</v>
      </c>
      <c r="X3853" s="7">
        <v>0.9</v>
      </c>
      <c r="Y3853" s="7">
        <v>1.2</v>
      </c>
      <c r="Z3853" s="7">
        <v>1.2</v>
      </c>
    </row>
    <row r="3854" spans="1:26" x14ac:dyDescent="0.25">
      <c r="A3854" s="9">
        <v>44585</v>
      </c>
      <c r="L3854" s="8"/>
      <c r="M3854" s="8"/>
      <c r="N3854" s="8"/>
      <c r="O3854" s="8"/>
      <c r="P3854" s="8"/>
      <c r="Q3854" s="7">
        <v>0.1</v>
      </c>
      <c r="R3854" s="7">
        <v>-1</v>
      </c>
      <c r="S3854" s="7">
        <v>-0.65</v>
      </c>
      <c r="T3854" s="7">
        <v>-0.35</v>
      </c>
      <c r="U3854" s="7">
        <v>-0.05</v>
      </c>
      <c r="V3854" s="7">
        <v>0.3</v>
      </c>
      <c r="W3854" s="7">
        <v>0.6</v>
      </c>
      <c r="X3854" s="7">
        <v>0.9</v>
      </c>
      <c r="Y3854" s="7">
        <v>1.2</v>
      </c>
      <c r="Z3854" s="7">
        <v>1.5</v>
      </c>
    </row>
    <row r="3855" spans="1:26" x14ac:dyDescent="0.25">
      <c r="A3855" s="9">
        <v>44586</v>
      </c>
      <c r="L3855" s="8"/>
      <c r="M3855" s="8"/>
      <c r="N3855" s="8"/>
      <c r="O3855" s="8"/>
      <c r="P3855" s="8"/>
      <c r="Q3855" s="7">
        <v>0.1</v>
      </c>
      <c r="R3855" s="7">
        <v>-1</v>
      </c>
      <c r="S3855" s="7">
        <v>-0.65</v>
      </c>
      <c r="T3855" s="7">
        <v>-0.35</v>
      </c>
      <c r="U3855" s="7">
        <v>-0.05</v>
      </c>
      <c r="V3855" s="7">
        <v>0.3</v>
      </c>
      <c r="W3855" s="7">
        <v>0.6</v>
      </c>
      <c r="X3855" s="7">
        <v>0.9</v>
      </c>
      <c r="Y3855" s="7">
        <v>1.2</v>
      </c>
      <c r="Z3855" s="7">
        <v>1.5</v>
      </c>
    </row>
    <row r="3856" spans="1:26" x14ac:dyDescent="0.25">
      <c r="A3856" s="9">
        <v>44587</v>
      </c>
      <c r="L3856" s="8"/>
      <c r="M3856" s="8"/>
      <c r="N3856" s="8"/>
      <c r="O3856" s="8"/>
      <c r="P3856" s="8"/>
      <c r="Q3856" s="7">
        <v>0.1</v>
      </c>
      <c r="R3856" s="7">
        <v>-1</v>
      </c>
      <c r="S3856" s="7">
        <v>-0.65</v>
      </c>
      <c r="T3856" s="7">
        <v>-0.35</v>
      </c>
      <c r="U3856" s="7">
        <v>-0.05</v>
      </c>
      <c r="V3856" s="7">
        <v>0.3</v>
      </c>
      <c r="W3856" s="7">
        <v>0.6</v>
      </c>
      <c r="X3856" s="7">
        <v>0.9</v>
      </c>
      <c r="Y3856" s="7">
        <v>1.2</v>
      </c>
      <c r="Z3856" s="7">
        <v>1.5</v>
      </c>
    </row>
    <row r="3857" spans="1:27" x14ac:dyDescent="0.25">
      <c r="A3857" s="9">
        <v>44588</v>
      </c>
      <c r="L3857" s="8"/>
      <c r="M3857" s="8"/>
      <c r="N3857" s="8"/>
      <c r="O3857" s="8"/>
      <c r="P3857" s="8"/>
      <c r="Q3857" s="7">
        <v>0.1</v>
      </c>
      <c r="R3857" s="7">
        <v>-1</v>
      </c>
      <c r="S3857" s="7">
        <v>-0.65</v>
      </c>
      <c r="T3857" s="7">
        <v>-0.35</v>
      </c>
      <c r="U3857" s="7">
        <v>-0.05</v>
      </c>
      <c r="V3857" s="7">
        <v>0.3</v>
      </c>
      <c r="W3857" s="7">
        <v>0.6</v>
      </c>
      <c r="X3857" s="7">
        <v>0.9</v>
      </c>
      <c r="Y3857" s="7">
        <v>1.2</v>
      </c>
      <c r="Z3857" s="7">
        <v>1.5</v>
      </c>
      <c r="AA3857" s="8"/>
    </row>
    <row r="3858" spans="1:27" x14ac:dyDescent="0.25">
      <c r="A3858" s="9">
        <v>44589</v>
      </c>
      <c r="L3858" s="8"/>
      <c r="M3858" s="8"/>
      <c r="N3858" s="8"/>
      <c r="O3858" s="8"/>
      <c r="P3858" s="8"/>
      <c r="Q3858" s="7">
        <v>0.1</v>
      </c>
      <c r="R3858" s="7">
        <v>-1</v>
      </c>
      <c r="S3858" s="7">
        <v>-0.65</v>
      </c>
      <c r="T3858" s="7">
        <v>-0.3</v>
      </c>
      <c r="U3858" s="7">
        <v>0</v>
      </c>
      <c r="V3858" s="7">
        <v>0.3</v>
      </c>
      <c r="W3858" s="7">
        <v>0.6</v>
      </c>
      <c r="X3858" s="7">
        <v>0.95</v>
      </c>
      <c r="Y3858" s="7">
        <v>1.2</v>
      </c>
      <c r="Z3858" s="7">
        <v>1.35</v>
      </c>
      <c r="AA3858" s="8"/>
    </row>
    <row r="3859" spans="1:27" x14ac:dyDescent="0.25">
      <c r="A3859" s="9">
        <v>44592</v>
      </c>
      <c r="L3859" s="8"/>
      <c r="M3859" s="8"/>
      <c r="N3859" s="8"/>
      <c r="O3859" s="8"/>
      <c r="P3859" s="8"/>
      <c r="Q3859" s="8"/>
      <c r="R3859" s="7">
        <v>-1</v>
      </c>
      <c r="S3859" s="7">
        <v>-0.6</v>
      </c>
      <c r="T3859" s="7">
        <v>-0.3</v>
      </c>
      <c r="U3859" s="7">
        <v>0</v>
      </c>
      <c r="V3859" s="7">
        <v>0.35</v>
      </c>
      <c r="W3859" s="7">
        <v>0.6</v>
      </c>
      <c r="X3859" s="7">
        <v>1</v>
      </c>
      <c r="Y3859" s="7">
        <v>1.2</v>
      </c>
      <c r="Z3859" s="7">
        <v>1.2</v>
      </c>
      <c r="AA3859" s="8"/>
    </row>
    <row r="3860" spans="1:27" x14ac:dyDescent="0.25">
      <c r="A3860" s="9">
        <v>44593</v>
      </c>
      <c r="L3860" s="8"/>
      <c r="M3860" s="8"/>
      <c r="N3860" s="8"/>
      <c r="O3860" s="8"/>
      <c r="P3860" s="8"/>
      <c r="Q3860" s="8"/>
      <c r="R3860" s="7">
        <v>-1</v>
      </c>
      <c r="S3860" s="7">
        <v>-0.6</v>
      </c>
      <c r="T3860" s="7">
        <v>-0.3</v>
      </c>
      <c r="U3860" s="7">
        <v>0</v>
      </c>
      <c r="V3860" s="7">
        <v>0.35</v>
      </c>
      <c r="W3860" s="7">
        <v>0.6</v>
      </c>
      <c r="X3860" s="7">
        <v>1</v>
      </c>
      <c r="Y3860" s="7">
        <v>1.2</v>
      </c>
      <c r="Z3860" s="7">
        <v>1.2</v>
      </c>
      <c r="AA3860" s="8"/>
    </row>
    <row r="3861" spans="1:27" x14ac:dyDescent="0.25">
      <c r="A3861" s="9">
        <v>44594</v>
      </c>
      <c r="L3861" s="8"/>
      <c r="M3861" s="8"/>
      <c r="N3861" s="8"/>
      <c r="O3861" s="8"/>
      <c r="P3861" s="8"/>
      <c r="Q3861" s="8"/>
      <c r="R3861" s="7">
        <v>-1</v>
      </c>
      <c r="S3861" s="7">
        <v>-0.6</v>
      </c>
      <c r="T3861" s="7">
        <v>-0.3</v>
      </c>
      <c r="U3861" s="7">
        <v>0</v>
      </c>
      <c r="V3861" s="7">
        <v>0.35</v>
      </c>
      <c r="W3861" s="7">
        <v>0.6</v>
      </c>
      <c r="X3861" s="7">
        <v>1</v>
      </c>
      <c r="Y3861" s="7">
        <v>1.2</v>
      </c>
      <c r="Z3861" s="7">
        <v>1.2</v>
      </c>
      <c r="AA3861" s="8"/>
    </row>
    <row r="3862" spans="1:27" x14ac:dyDescent="0.25">
      <c r="A3862" s="9">
        <v>44595</v>
      </c>
      <c r="L3862" s="8"/>
      <c r="M3862" s="8"/>
      <c r="N3862" s="8"/>
      <c r="O3862" s="8"/>
      <c r="P3862" s="8"/>
      <c r="Q3862" s="8"/>
      <c r="R3862" s="7">
        <v>-1</v>
      </c>
      <c r="S3862" s="7">
        <v>-0.55000000000000004</v>
      </c>
      <c r="T3862" s="7">
        <v>-0.3</v>
      </c>
      <c r="U3862" s="7">
        <v>0</v>
      </c>
      <c r="V3862" s="7">
        <v>0.4</v>
      </c>
      <c r="W3862" s="7">
        <v>0.6</v>
      </c>
      <c r="X3862" s="7">
        <v>0.95</v>
      </c>
      <c r="Y3862" s="7">
        <v>1.1000000000000001</v>
      </c>
      <c r="Z3862" s="7">
        <v>1.1499999999999999</v>
      </c>
      <c r="AA3862" s="8"/>
    </row>
    <row r="3863" spans="1:27" x14ac:dyDescent="0.25">
      <c r="A3863" s="9">
        <v>44596</v>
      </c>
      <c r="L3863" s="8"/>
      <c r="M3863" s="8"/>
      <c r="N3863" s="8"/>
      <c r="O3863" s="8"/>
      <c r="P3863" s="8"/>
      <c r="Q3863" s="8"/>
      <c r="R3863" s="7">
        <v>-1</v>
      </c>
      <c r="S3863" s="7">
        <v>-0.5</v>
      </c>
      <c r="T3863" s="7">
        <v>-0.25</v>
      </c>
      <c r="U3863" s="7">
        <v>0.1</v>
      </c>
      <c r="V3863" s="7">
        <v>0.4</v>
      </c>
      <c r="W3863" s="7">
        <v>0.6</v>
      </c>
      <c r="X3863" s="7">
        <v>0.9</v>
      </c>
      <c r="Y3863" s="7">
        <v>1</v>
      </c>
      <c r="Z3863" s="7">
        <v>1.1000000000000001</v>
      </c>
      <c r="AA3863" s="7">
        <v>1.2</v>
      </c>
    </row>
    <row r="3864" spans="1:27" x14ac:dyDescent="0.25">
      <c r="A3864" s="9">
        <v>44599</v>
      </c>
      <c r="L3864" s="8"/>
      <c r="M3864" s="8"/>
      <c r="N3864" s="8"/>
      <c r="O3864" s="8"/>
      <c r="P3864" s="8"/>
      <c r="Q3864" s="8"/>
      <c r="R3864" s="7">
        <v>-0.96789999999999998</v>
      </c>
      <c r="S3864" s="7">
        <v>-0.5</v>
      </c>
      <c r="T3864" s="7">
        <v>-0.3</v>
      </c>
      <c r="U3864" s="7">
        <v>0.1</v>
      </c>
      <c r="V3864" s="7">
        <v>0.4</v>
      </c>
      <c r="W3864" s="7">
        <v>0.625</v>
      </c>
      <c r="X3864" s="7">
        <v>0.95</v>
      </c>
      <c r="Y3864" s="7">
        <v>1.1000000000000001</v>
      </c>
      <c r="Z3864" s="7">
        <v>1.1499999999999999</v>
      </c>
      <c r="AA3864" s="7">
        <v>1.5</v>
      </c>
    </row>
    <row r="3865" spans="1:27" x14ac:dyDescent="0.25">
      <c r="A3865" s="9">
        <v>44600</v>
      </c>
      <c r="L3865" s="8"/>
      <c r="M3865" s="8"/>
      <c r="N3865" s="8"/>
      <c r="O3865" s="8"/>
      <c r="P3865" s="8"/>
      <c r="Q3865" s="8"/>
      <c r="R3865" s="7">
        <v>-0.96789999999999998</v>
      </c>
      <c r="S3865" s="7">
        <v>-0.5</v>
      </c>
      <c r="T3865" s="7">
        <v>-0.3</v>
      </c>
      <c r="U3865" s="7">
        <v>0.1</v>
      </c>
      <c r="V3865" s="7">
        <v>0.4</v>
      </c>
      <c r="W3865" s="7">
        <v>0.625</v>
      </c>
      <c r="X3865" s="7">
        <v>0.95</v>
      </c>
      <c r="Y3865" s="7">
        <v>1.1000000000000001</v>
      </c>
      <c r="Z3865" s="7">
        <v>1.1499999999999999</v>
      </c>
      <c r="AA3865" s="7">
        <v>1.35</v>
      </c>
    </row>
    <row r="3866" spans="1:27" x14ac:dyDescent="0.25">
      <c r="A3866" s="9">
        <v>44601</v>
      </c>
      <c r="L3866" s="8"/>
      <c r="M3866" s="8"/>
      <c r="N3866" s="8"/>
      <c r="O3866" s="8"/>
      <c r="P3866" s="8"/>
      <c r="Q3866" s="8"/>
      <c r="R3866" s="7">
        <v>-0.96789999999999998</v>
      </c>
      <c r="S3866" s="7">
        <v>-0.5</v>
      </c>
      <c r="T3866" s="7">
        <v>-0.3</v>
      </c>
      <c r="U3866" s="7">
        <v>0.1</v>
      </c>
      <c r="V3866" s="7">
        <v>0.4</v>
      </c>
      <c r="W3866" s="7">
        <v>0.625</v>
      </c>
      <c r="X3866" s="7">
        <v>0.95</v>
      </c>
      <c r="Y3866" s="7">
        <v>1.1000000000000001</v>
      </c>
      <c r="Z3866" s="7">
        <v>1.1499999999999999</v>
      </c>
      <c r="AA3866" s="7">
        <v>1.35</v>
      </c>
    </row>
    <row r="3867" spans="1:27" x14ac:dyDescent="0.25">
      <c r="A3867" s="9">
        <v>44602</v>
      </c>
      <c r="L3867" s="8"/>
      <c r="M3867" s="8"/>
      <c r="N3867" s="8"/>
      <c r="O3867" s="8"/>
      <c r="P3867" s="8"/>
      <c r="Q3867" s="8"/>
      <c r="R3867" s="7">
        <v>-0.96789999999999998</v>
      </c>
      <c r="S3867" s="7">
        <v>-0.5</v>
      </c>
      <c r="T3867" s="7">
        <v>-0.2</v>
      </c>
      <c r="U3867" s="7">
        <v>0.2</v>
      </c>
      <c r="V3867" s="7">
        <v>0.5</v>
      </c>
      <c r="W3867" s="7">
        <v>0.71</v>
      </c>
      <c r="X3867" s="7">
        <v>0.97</v>
      </c>
      <c r="Y3867" s="7">
        <v>1.175</v>
      </c>
      <c r="Z3867" s="7">
        <v>1.26</v>
      </c>
      <c r="AA3867" s="7">
        <v>1.5</v>
      </c>
    </row>
    <row r="3868" spans="1:27" x14ac:dyDescent="0.25">
      <c r="A3868" s="9">
        <v>44603</v>
      </c>
      <c r="L3868" s="8"/>
      <c r="M3868" s="8"/>
      <c r="N3868" s="8"/>
      <c r="O3868" s="8"/>
      <c r="P3868" s="8"/>
      <c r="Q3868" s="8"/>
      <c r="R3868" s="7">
        <v>-0.96789999999999998</v>
      </c>
      <c r="S3868" s="7">
        <v>-0.5</v>
      </c>
      <c r="T3868" s="7">
        <v>-0.22500000000000001</v>
      </c>
      <c r="U3868" s="7">
        <v>0.2</v>
      </c>
      <c r="V3868" s="7">
        <v>0.5</v>
      </c>
      <c r="W3868" s="7">
        <v>0.625</v>
      </c>
      <c r="X3868" s="7">
        <v>0.92</v>
      </c>
      <c r="Y3868" s="7">
        <v>1.075</v>
      </c>
      <c r="Z3868" s="7">
        <v>1.21</v>
      </c>
      <c r="AA3868" s="7">
        <v>1.35</v>
      </c>
    </row>
    <row r="3869" spans="1:27" x14ac:dyDescent="0.25">
      <c r="A3869" s="9">
        <v>44606</v>
      </c>
      <c r="L3869" s="8"/>
      <c r="M3869" s="8"/>
      <c r="N3869" s="8"/>
      <c r="O3869" s="8"/>
      <c r="P3869" s="8"/>
      <c r="Q3869" s="8"/>
      <c r="R3869" s="7">
        <v>-1</v>
      </c>
      <c r="S3869" s="7">
        <v>-0.5</v>
      </c>
      <c r="T3869" s="7">
        <v>-0.2</v>
      </c>
      <c r="U3869" s="7">
        <v>0.2</v>
      </c>
      <c r="V3869" s="7">
        <v>0.5</v>
      </c>
      <c r="W3869" s="7">
        <v>0.7</v>
      </c>
      <c r="X3869" s="7">
        <v>1</v>
      </c>
      <c r="Y3869" s="7">
        <v>1.2</v>
      </c>
      <c r="Z3869" s="7">
        <v>1.32</v>
      </c>
      <c r="AA3869" s="7">
        <v>1.35</v>
      </c>
    </row>
    <row r="3870" spans="1:27" x14ac:dyDescent="0.25">
      <c r="A3870" s="9">
        <v>44607</v>
      </c>
      <c r="L3870" s="8"/>
      <c r="M3870" s="8"/>
      <c r="N3870" s="8"/>
      <c r="O3870" s="8"/>
      <c r="P3870" s="8"/>
      <c r="Q3870" s="8"/>
      <c r="R3870" s="7">
        <v>-1</v>
      </c>
      <c r="S3870" s="7">
        <v>-0.5</v>
      </c>
      <c r="T3870" s="7">
        <v>-0.2</v>
      </c>
      <c r="U3870" s="7">
        <v>0.2</v>
      </c>
      <c r="V3870" s="7">
        <v>0.5</v>
      </c>
      <c r="W3870" s="7">
        <v>0.7</v>
      </c>
      <c r="X3870" s="7">
        <v>1</v>
      </c>
      <c r="Y3870" s="7">
        <v>1.2</v>
      </c>
      <c r="Z3870" s="7">
        <v>1.32</v>
      </c>
      <c r="AA3870" s="7">
        <v>1.35</v>
      </c>
    </row>
    <row r="3871" spans="1:27" x14ac:dyDescent="0.25">
      <c r="A3871" s="9">
        <v>44608</v>
      </c>
      <c r="L3871" s="8"/>
      <c r="M3871" s="8"/>
      <c r="N3871" s="8"/>
      <c r="O3871" s="8"/>
      <c r="P3871" s="8"/>
      <c r="Q3871" s="8"/>
      <c r="R3871" s="7">
        <v>-1</v>
      </c>
      <c r="S3871" s="7">
        <v>-0.5</v>
      </c>
      <c r="T3871" s="7">
        <v>-0.2</v>
      </c>
      <c r="U3871" s="7">
        <v>0.2</v>
      </c>
      <c r="V3871" s="7">
        <v>0.5</v>
      </c>
      <c r="W3871" s="7">
        <v>0.67500000000000004</v>
      </c>
      <c r="X3871" s="7">
        <v>0.97</v>
      </c>
      <c r="Y3871" s="7">
        <v>1.175</v>
      </c>
      <c r="Z3871" s="7">
        <v>1.26</v>
      </c>
      <c r="AA3871" s="7">
        <v>1.2</v>
      </c>
    </row>
    <row r="3872" spans="1:27" x14ac:dyDescent="0.25">
      <c r="A3872" s="9">
        <v>44609</v>
      </c>
      <c r="L3872" s="8"/>
      <c r="M3872" s="8"/>
      <c r="N3872" s="8"/>
      <c r="O3872" s="8"/>
      <c r="P3872" s="8"/>
      <c r="Q3872" s="8"/>
      <c r="R3872" s="7">
        <v>-1</v>
      </c>
      <c r="S3872" s="7">
        <v>-0.5</v>
      </c>
      <c r="T3872" s="7">
        <v>-0.2</v>
      </c>
      <c r="U3872" s="7">
        <v>0.2</v>
      </c>
      <c r="V3872" s="7">
        <v>0.5</v>
      </c>
      <c r="W3872" s="7">
        <v>0.67500000000000004</v>
      </c>
      <c r="X3872" s="7">
        <v>0.97</v>
      </c>
      <c r="Y3872" s="7">
        <v>1.175</v>
      </c>
      <c r="Z3872" s="7">
        <v>1.26</v>
      </c>
      <c r="AA3872" s="7">
        <v>1.2</v>
      </c>
    </row>
    <row r="3873" spans="1:27" x14ac:dyDescent="0.25">
      <c r="A3873" s="9">
        <v>44610</v>
      </c>
      <c r="L3873" s="8"/>
      <c r="M3873" s="8"/>
      <c r="N3873" s="8"/>
      <c r="O3873" s="8"/>
      <c r="P3873" s="8"/>
      <c r="Q3873" s="8"/>
      <c r="R3873" s="7">
        <v>-0.875</v>
      </c>
      <c r="S3873" s="7">
        <v>-0.5</v>
      </c>
      <c r="T3873" s="7">
        <v>-0.2</v>
      </c>
      <c r="U3873" s="7">
        <v>0.15</v>
      </c>
      <c r="V3873" s="7">
        <v>0.45</v>
      </c>
      <c r="W3873" s="7">
        <v>0.65</v>
      </c>
      <c r="X3873" s="7">
        <v>0.94</v>
      </c>
      <c r="Y3873" s="7">
        <v>1.2</v>
      </c>
      <c r="Z3873" s="7">
        <v>1.32</v>
      </c>
      <c r="AA3873" s="7">
        <v>1.5</v>
      </c>
    </row>
    <row r="3874" spans="1:27" x14ac:dyDescent="0.25">
      <c r="A3874" s="9">
        <v>44613</v>
      </c>
      <c r="L3874" s="8"/>
      <c r="M3874" s="8"/>
      <c r="N3874" s="8"/>
      <c r="O3874" s="8"/>
      <c r="P3874" s="8"/>
      <c r="Q3874" s="8"/>
      <c r="R3874" s="7">
        <v>-0.875</v>
      </c>
      <c r="S3874" s="7">
        <v>-0.5</v>
      </c>
      <c r="T3874" s="7">
        <v>-0.15</v>
      </c>
      <c r="U3874" s="7">
        <v>0.05</v>
      </c>
      <c r="V3874" s="7">
        <v>0.4</v>
      </c>
      <c r="W3874" s="7">
        <v>0.65</v>
      </c>
      <c r="X3874" s="7">
        <v>0.94</v>
      </c>
      <c r="Y3874" s="7">
        <v>1.2</v>
      </c>
      <c r="Z3874" s="7">
        <v>1.5</v>
      </c>
      <c r="AA3874" s="7">
        <v>1.5</v>
      </c>
    </row>
    <row r="3875" spans="1:27" x14ac:dyDescent="0.25">
      <c r="A3875" s="9">
        <v>44614</v>
      </c>
      <c r="L3875" s="8"/>
      <c r="M3875" s="8"/>
      <c r="N3875" s="8"/>
      <c r="O3875" s="8"/>
      <c r="P3875" s="8"/>
      <c r="Q3875" s="8"/>
      <c r="R3875" s="7">
        <v>-0.875</v>
      </c>
      <c r="S3875" s="7">
        <v>-0.5</v>
      </c>
      <c r="T3875" s="7">
        <v>-0.15</v>
      </c>
      <c r="U3875" s="7">
        <v>0.05</v>
      </c>
      <c r="V3875" s="7">
        <v>0.4</v>
      </c>
      <c r="W3875" s="7">
        <v>0.65</v>
      </c>
      <c r="X3875" s="7">
        <v>0.94</v>
      </c>
      <c r="Y3875" s="7">
        <v>1.2</v>
      </c>
      <c r="Z3875" s="7">
        <v>1.5</v>
      </c>
      <c r="AA3875" s="7">
        <v>1.5</v>
      </c>
    </row>
    <row r="3876" spans="1:27" x14ac:dyDescent="0.25">
      <c r="A3876" s="9">
        <v>44615</v>
      </c>
      <c r="L3876" s="8"/>
      <c r="M3876" s="8"/>
      <c r="N3876" s="8"/>
      <c r="O3876" s="8"/>
      <c r="P3876" s="8"/>
      <c r="Q3876" s="8"/>
      <c r="R3876" s="7">
        <v>-0.875</v>
      </c>
      <c r="S3876" s="7">
        <v>-0.5</v>
      </c>
      <c r="T3876" s="7">
        <v>-0.15</v>
      </c>
      <c r="U3876" s="7">
        <v>0.05</v>
      </c>
      <c r="V3876" s="7">
        <v>0.4</v>
      </c>
      <c r="W3876" s="7">
        <v>0.65</v>
      </c>
      <c r="X3876" s="7">
        <v>0.94</v>
      </c>
      <c r="Y3876" s="7">
        <v>1.2</v>
      </c>
      <c r="Z3876" s="7">
        <v>1.5</v>
      </c>
      <c r="AA3876" s="7">
        <v>1.5</v>
      </c>
    </row>
    <row r="3877" spans="1:27" x14ac:dyDescent="0.25">
      <c r="A3877" s="9">
        <v>44616</v>
      </c>
      <c r="L3877" s="8"/>
      <c r="M3877" s="8"/>
      <c r="N3877" s="8"/>
      <c r="O3877" s="8"/>
      <c r="P3877" s="8"/>
      <c r="Q3877" s="8"/>
      <c r="R3877" s="7">
        <v>-0.875</v>
      </c>
      <c r="S3877" s="7">
        <v>-0.5</v>
      </c>
      <c r="T3877" s="7">
        <v>-0.15</v>
      </c>
      <c r="U3877" s="7">
        <v>0.05</v>
      </c>
      <c r="V3877" s="7">
        <v>0.4</v>
      </c>
      <c r="W3877" s="7">
        <v>0.65</v>
      </c>
      <c r="X3877" s="7">
        <v>0.94</v>
      </c>
      <c r="Y3877" s="7">
        <v>1.2</v>
      </c>
      <c r="Z3877" s="7">
        <v>1.5</v>
      </c>
      <c r="AA3877" s="7">
        <v>1.5</v>
      </c>
    </row>
    <row r="3878" spans="1:27" x14ac:dyDescent="0.25">
      <c r="A3878" s="9">
        <v>44617</v>
      </c>
      <c r="L3878" s="8"/>
      <c r="M3878" s="8"/>
      <c r="N3878" s="8"/>
      <c r="O3878" s="8"/>
      <c r="P3878" s="8"/>
      <c r="Q3878" s="8"/>
      <c r="R3878" s="7">
        <v>-0.8</v>
      </c>
      <c r="S3878" s="7">
        <v>-0.5</v>
      </c>
      <c r="T3878" s="7">
        <v>-0.2</v>
      </c>
      <c r="U3878" s="7">
        <v>0.1</v>
      </c>
      <c r="V3878" s="7">
        <v>0.5</v>
      </c>
      <c r="W3878" s="7">
        <v>0.65</v>
      </c>
      <c r="X3878" s="7">
        <v>0.94</v>
      </c>
      <c r="Y3878" s="7">
        <v>1.2</v>
      </c>
      <c r="Z3878" s="7">
        <v>1.5</v>
      </c>
      <c r="AA3878" s="7">
        <v>1.5</v>
      </c>
    </row>
    <row r="3879" spans="1:27" x14ac:dyDescent="0.25">
      <c r="A3879" s="9">
        <v>44622</v>
      </c>
      <c r="L3879" s="8"/>
      <c r="M3879" s="8"/>
      <c r="N3879" s="8"/>
      <c r="O3879" s="8"/>
      <c r="P3879" s="8"/>
      <c r="Q3879" s="8"/>
      <c r="R3879" s="7">
        <v>-0.75</v>
      </c>
      <c r="S3879" s="7">
        <v>-0.5</v>
      </c>
      <c r="T3879" s="7">
        <v>-0.2</v>
      </c>
      <c r="U3879" s="7">
        <v>0.2</v>
      </c>
      <c r="V3879" s="7">
        <v>0.51500000000000001</v>
      </c>
      <c r="W3879" s="7">
        <v>0.65</v>
      </c>
      <c r="X3879" s="7">
        <v>0.94</v>
      </c>
      <c r="Y3879" s="7">
        <v>1.2</v>
      </c>
      <c r="Z3879" s="7">
        <v>1.5</v>
      </c>
      <c r="AA3879" s="7">
        <v>1.5</v>
      </c>
    </row>
    <row r="3880" spans="1:27" x14ac:dyDescent="0.25">
      <c r="A3880" s="9">
        <v>44623</v>
      </c>
      <c r="L3880" s="8"/>
      <c r="M3880" s="8"/>
      <c r="N3880" s="8"/>
      <c r="O3880" s="8"/>
      <c r="P3880" s="8"/>
      <c r="Q3880" s="8"/>
      <c r="R3880" s="7">
        <v>-0.75</v>
      </c>
      <c r="S3880" s="7">
        <v>-0.5</v>
      </c>
      <c r="T3880" s="7">
        <v>-0.2</v>
      </c>
      <c r="U3880" s="7">
        <v>0.2</v>
      </c>
      <c r="V3880" s="7">
        <v>0.51500000000000001</v>
      </c>
      <c r="W3880" s="7">
        <v>0.65</v>
      </c>
      <c r="X3880" s="7">
        <v>0.94</v>
      </c>
      <c r="Y3880" s="7">
        <v>1.2</v>
      </c>
      <c r="Z3880" s="7">
        <v>1.5</v>
      </c>
      <c r="AA3880" s="7">
        <v>1.5</v>
      </c>
    </row>
    <row r="3881" spans="1:27" x14ac:dyDescent="0.25">
      <c r="A3881" s="9">
        <v>44624</v>
      </c>
      <c r="L3881" s="8"/>
      <c r="M3881" s="8"/>
      <c r="N3881" s="8"/>
      <c r="O3881" s="8"/>
      <c r="P3881" s="8"/>
      <c r="Q3881" s="8"/>
      <c r="R3881" s="7">
        <v>-0.75</v>
      </c>
      <c r="S3881" s="7">
        <v>-0.5</v>
      </c>
      <c r="T3881" s="7">
        <v>-0.2</v>
      </c>
      <c r="U3881" s="7">
        <v>0.2</v>
      </c>
      <c r="V3881" s="7">
        <v>0.51500000000000001</v>
      </c>
      <c r="W3881" s="7">
        <v>0.65</v>
      </c>
      <c r="X3881" s="7">
        <v>0.94</v>
      </c>
      <c r="Y3881" s="7">
        <v>1.2</v>
      </c>
      <c r="Z3881" s="7">
        <v>1.5</v>
      </c>
      <c r="AA3881" s="7">
        <v>1.5</v>
      </c>
    </row>
    <row r="3882" spans="1:27" x14ac:dyDescent="0.25">
      <c r="A3882" s="9">
        <v>44627</v>
      </c>
      <c r="L3882" s="8"/>
      <c r="M3882" s="8"/>
      <c r="N3882" s="8"/>
      <c r="O3882" s="8"/>
      <c r="P3882" s="8"/>
      <c r="Q3882" s="8"/>
      <c r="R3882" s="7">
        <v>-0.8</v>
      </c>
      <c r="S3882" s="7">
        <v>-0.5</v>
      </c>
      <c r="T3882" s="7">
        <v>-0.2</v>
      </c>
      <c r="U3882" s="7">
        <v>0.1</v>
      </c>
      <c r="V3882" s="7">
        <v>0.5</v>
      </c>
      <c r="W3882" s="7">
        <v>0.65</v>
      </c>
      <c r="X3882" s="7">
        <v>0.97</v>
      </c>
      <c r="Y3882" s="7">
        <v>1.2</v>
      </c>
      <c r="Z3882" s="7">
        <v>1.5</v>
      </c>
      <c r="AA3882" s="7">
        <v>1.51</v>
      </c>
    </row>
    <row r="3883" spans="1:27" x14ac:dyDescent="0.25">
      <c r="A3883" s="9">
        <v>44628</v>
      </c>
      <c r="L3883" s="8"/>
      <c r="M3883" s="8"/>
      <c r="N3883" s="8"/>
      <c r="O3883" s="8"/>
      <c r="P3883" s="8"/>
      <c r="Q3883" s="8"/>
      <c r="R3883" s="7">
        <v>-0.8</v>
      </c>
      <c r="S3883" s="7">
        <v>-0.5</v>
      </c>
      <c r="T3883" s="7">
        <v>-0.2</v>
      </c>
      <c r="U3883" s="7">
        <v>0.1</v>
      </c>
      <c r="V3883" s="7">
        <v>0.5</v>
      </c>
      <c r="W3883" s="7">
        <v>0.65</v>
      </c>
      <c r="X3883" s="7">
        <v>0.97</v>
      </c>
      <c r="Y3883" s="7">
        <v>1.2</v>
      </c>
      <c r="Z3883" s="7">
        <v>1.5</v>
      </c>
      <c r="AA3883" s="7">
        <v>1.51</v>
      </c>
    </row>
    <row r="3884" spans="1:27" x14ac:dyDescent="0.25">
      <c r="A3884" s="9">
        <v>44629</v>
      </c>
      <c r="L3884" s="8"/>
      <c r="M3884" s="8"/>
      <c r="N3884" s="8"/>
      <c r="O3884" s="8"/>
      <c r="P3884" s="8"/>
      <c r="Q3884" s="8"/>
      <c r="R3884" s="7">
        <v>-0.85</v>
      </c>
      <c r="S3884" s="7">
        <v>-0.5</v>
      </c>
      <c r="T3884" s="7">
        <v>-0.2</v>
      </c>
      <c r="U3884" s="7">
        <v>0.1</v>
      </c>
      <c r="V3884" s="7">
        <v>0.5</v>
      </c>
      <c r="W3884" s="7">
        <v>0.65</v>
      </c>
      <c r="X3884" s="7">
        <v>0.97</v>
      </c>
      <c r="Y3884" s="7">
        <v>1.2</v>
      </c>
      <c r="Z3884" s="7">
        <v>1.5</v>
      </c>
      <c r="AA3884" s="7">
        <v>1.51</v>
      </c>
    </row>
    <row r="3885" spans="1:27" x14ac:dyDescent="0.25">
      <c r="A3885" s="9">
        <v>44630</v>
      </c>
      <c r="L3885" s="8"/>
      <c r="M3885" s="8"/>
      <c r="N3885" s="8"/>
      <c r="O3885" s="8"/>
      <c r="P3885" s="8"/>
      <c r="Q3885" s="8"/>
      <c r="R3885" s="7">
        <v>-0.8</v>
      </c>
      <c r="S3885" s="7">
        <v>-0.5</v>
      </c>
      <c r="T3885" s="7">
        <v>-0.2</v>
      </c>
      <c r="U3885" s="7">
        <v>0.1</v>
      </c>
      <c r="V3885" s="7">
        <v>0.52500000000000002</v>
      </c>
      <c r="W3885" s="7">
        <v>0.7</v>
      </c>
      <c r="X3885" s="7">
        <v>1</v>
      </c>
      <c r="Y3885" s="7">
        <v>1.2</v>
      </c>
      <c r="Z3885" s="7">
        <v>1.5</v>
      </c>
      <c r="AA3885" s="7">
        <v>1.5</v>
      </c>
    </row>
    <row r="3886" spans="1:27" x14ac:dyDescent="0.25">
      <c r="A3886" s="9">
        <v>44631</v>
      </c>
      <c r="L3886" s="8"/>
      <c r="M3886" s="8"/>
      <c r="N3886" s="8"/>
      <c r="O3886" s="8"/>
      <c r="P3886" s="8"/>
      <c r="Q3886" s="8"/>
      <c r="R3886" s="7">
        <v>-0.7</v>
      </c>
      <c r="S3886" s="7">
        <v>-0.5</v>
      </c>
      <c r="T3886" s="7">
        <v>-0.2</v>
      </c>
      <c r="U3886" s="7">
        <v>0</v>
      </c>
      <c r="V3886" s="7">
        <v>0.5</v>
      </c>
      <c r="W3886" s="7">
        <v>0.65</v>
      </c>
      <c r="X3886" s="7">
        <v>0.97</v>
      </c>
      <c r="Y3886" s="7">
        <v>1.2</v>
      </c>
      <c r="Z3886" s="7">
        <v>1.5</v>
      </c>
      <c r="AA3886" s="7">
        <v>1.5</v>
      </c>
    </row>
    <row r="3887" spans="1:27" x14ac:dyDescent="0.25">
      <c r="A3887" s="9">
        <v>44634</v>
      </c>
      <c r="L3887" s="8"/>
      <c r="M3887" s="8"/>
      <c r="N3887" s="8"/>
      <c r="O3887" s="8"/>
      <c r="P3887" s="8"/>
      <c r="Q3887" s="8"/>
      <c r="R3887" s="7">
        <v>-0.7</v>
      </c>
      <c r="S3887" s="7">
        <v>-0.5</v>
      </c>
      <c r="T3887" s="7">
        <v>-0.2</v>
      </c>
      <c r="U3887" s="7">
        <v>0</v>
      </c>
      <c r="V3887" s="7">
        <v>0.4</v>
      </c>
      <c r="W3887" s="7">
        <v>0.6</v>
      </c>
      <c r="X3887" s="7">
        <v>1</v>
      </c>
      <c r="Y3887" s="7">
        <v>1.2</v>
      </c>
      <c r="Z3887" s="7">
        <v>1.5</v>
      </c>
      <c r="AA3887" s="7">
        <v>1.5</v>
      </c>
    </row>
    <row r="3888" spans="1:27" x14ac:dyDescent="0.25">
      <c r="A3888" s="9">
        <v>44635</v>
      </c>
      <c r="L3888" s="8"/>
      <c r="M3888" s="8"/>
      <c r="N3888" s="8"/>
      <c r="O3888" s="8"/>
      <c r="P3888" s="8"/>
      <c r="Q3888" s="8"/>
      <c r="R3888" s="7">
        <v>-0.7</v>
      </c>
      <c r="S3888" s="7">
        <v>-0.5</v>
      </c>
      <c r="T3888" s="7">
        <v>-0.2</v>
      </c>
      <c r="U3888" s="7">
        <v>0</v>
      </c>
      <c r="V3888" s="7">
        <v>0.4</v>
      </c>
      <c r="W3888" s="7">
        <v>0.6</v>
      </c>
      <c r="X3888" s="7">
        <v>1</v>
      </c>
      <c r="Y3888" s="7">
        <v>1.2</v>
      </c>
      <c r="Z3888" s="7">
        <v>1.5</v>
      </c>
      <c r="AA3888" s="7">
        <v>1.5</v>
      </c>
    </row>
    <row r="3889" spans="1:27" x14ac:dyDescent="0.25">
      <c r="A3889" s="9">
        <v>44636</v>
      </c>
      <c r="L3889" s="8"/>
      <c r="M3889" s="8"/>
      <c r="N3889" s="8"/>
      <c r="O3889" s="8"/>
      <c r="P3889" s="8"/>
      <c r="Q3889" s="8"/>
      <c r="R3889" s="7">
        <v>-0.7</v>
      </c>
      <c r="S3889" s="7">
        <v>-0.5</v>
      </c>
      <c r="T3889" s="7">
        <v>-0.2</v>
      </c>
      <c r="U3889" s="7">
        <v>0</v>
      </c>
      <c r="V3889" s="7">
        <v>0.4</v>
      </c>
      <c r="W3889" s="7">
        <v>0.6</v>
      </c>
      <c r="X3889" s="7">
        <v>1</v>
      </c>
      <c r="Y3889" s="7">
        <v>1.2</v>
      </c>
      <c r="Z3889" s="7">
        <v>1.5</v>
      </c>
      <c r="AA3889" s="7">
        <v>1.5</v>
      </c>
    </row>
    <row r="3890" spans="1:27" x14ac:dyDescent="0.25">
      <c r="A3890" s="9">
        <v>44637</v>
      </c>
      <c r="L3890" s="8"/>
      <c r="M3890" s="8"/>
      <c r="N3890" s="8"/>
      <c r="O3890" s="8"/>
      <c r="P3890" s="8"/>
      <c r="Q3890" s="8"/>
      <c r="R3890" s="7">
        <v>-0.6</v>
      </c>
      <c r="S3890" s="7">
        <v>-0.5</v>
      </c>
      <c r="T3890" s="7">
        <v>-0.2</v>
      </c>
      <c r="U3890" s="7">
        <v>0</v>
      </c>
      <c r="V3890" s="7">
        <v>0.3</v>
      </c>
      <c r="W3890" s="7">
        <v>0.55000000000000004</v>
      </c>
      <c r="X3890" s="7">
        <v>0.95</v>
      </c>
      <c r="Y3890" s="7">
        <v>1.2</v>
      </c>
      <c r="Z3890" s="7">
        <v>1.5</v>
      </c>
      <c r="AA3890" s="7">
        <v>1.5</v>
      </c>
    </row>
    <row r="3891" spans="1:27" x14ac:dyDescent="0.25">
      <c r="A3891" s="9">
        <v>44638</v>
      </c>
      <c r="L3891" s="8"/>
      <c r="M3891" s="8"/>
      <c r="N3891" s="8"/>
      <c r="O3891" s="8"/>
      <c r="P3891" s="8"/>
      <c r="Q3891" s="8"/>
      <c r="R3891" s="7">
        <v>-0.5</v>
      </c>
      <c r="S3891" s="7">
        <v>-0.5</v>
      </c>
      <c r="T3891" s="7">
        <v>-0.22500000000000001</v>
      </c>
      <c r="U3891" s="7">
        <v>0</v>
      </c>
      <c r="V3891" s="7">
        <v>0.4</v>
      </c>
      <c r="W3891" s="7">
        <v>0.6</v>
      </c>
      <c r="X3891" s="7">
        <v>0.9</v>
      </c>
      <c r="Y3891" s="7">
        <v>1.2</v>
      </c>
      <c r="Z3891" s="7">
        <v>1.5</v>
      </c>
      <c r="AA3891" s="7">
        <v>1.5</v>
      </c>
    </row>
    <row r="3892" spans="1:27" x14ac:dyDescent="0.25">
      <c r="A3892" s="9">
        <v>44641</v>
      </c>
      <c r="L3892" s="8"/>
      <c r="M3892" s="8"/>
      <c r="N3892" s="8"/>
      <c r="O3892" s="8"/>
      <c r="P3892" s="8"/>
      <c r="Q3892" s="8"/>
      <c r="R3892" s="7">
        <v>-0.55000000000000004</v>
      </c>
      <c r="S3892" s="7">
        <v>-0.5</v>
      </c>
      <c r="T3892" s="7">
        <v>-0.25</v>
      </c>
      <c r="U3892" s="7">
        <v>0</v>
      </c>
      <c r="V3892" s="7">
        <v>0.4</v>
      </c>
      <c r="W3892" s="7">
        <v>0.6</v>
      </c>
      <c r="X3892" s="7">
        <v>0.9</v>
      </c>
      <c r="Y3892" s="7">
        <v>1.2</v>
      </c>
      <c r="Z3892" s="7">
        <v>1.5</v>
      </c>
      <c r="AA3892" s="7">
        <v>1.5</v>
      </c>
    </row>
    <row r="3893" spans="1:27" x14ac:dyDescent="0.25">
      <c r="A3893" s="9">
        <v>44642</v>
      </c>
      <c r="L3893" s="8"/>
      <c r="M3893" s="8"/>
      <c r="N3893" s="8"/>
      <c r="O3893" s="8"/>
      <c r="P3893" s="8"/>
      <c r="Q3893" s="8"/>
      <c r="R3893" s="7">
        <v>-0.55000000000000004</v>
      </c>
      <c r="S3893" s="7">
        <v>-0.5</v>
      </c>
      <c r="T3893" s="7">
        <v>-0.25</v>
      </c>
      <c r="U3893" s="7">
        <v>0</v>
      </c>
      <c r="V3893" s="7">
        <v>0.4</v>
      </c>
      <c r="W3893" s="7">
        <v>0.6</v>
      </c>
      <c r="X3893" s="7">
        <v>0.9</v>
      </c>
      <c r="Y3893" s="7">
        <v>1.2</v>
      </c>
      <c r="Z3893" s="7">
        <v>1.5</v>
      </c>
      <c r="AA3893" s="7">
        <v>1.5</v>
      </c>
    </row>
    <row r="3894" spans="1:27" x14ac:dyDescent="0.25">
      <c r="A3894" s="9">
        <v>44643</v>
      </c>
      <c r="L3894" s="8"/>
      <c r="M3894" s="8"/>
      <c r="N3894" s="8"/>
      <c r="O3894" s="8"/>
      <c r="P3894" s="8"/>
      <c r="Q3894" s="8"/>
      <c r="R3894" s="7">
        <v>-0.55000000000000004</v>
      </c>
      <c r="S3894" s="7">
        <v>-0.5</v>
      </c>
      <c r="T3894" s="7">
        <v>-0.25</v>
      </c>
      <c r="U3894" s="7">
        <v>0</v>
      </c>
      <c r="V3894" s="7">
        <v>0.4</v>
      </c>
      <c r="W3894" s="7">
        <v>0.6</v>
      </c>
      <c r="X3894" s="7">
        <v>0.9</v>
      </c>
      <c r="Y3894" s="7">
        <v>1.2</v>
      </c>
      <c r="Z3894" s="7">
        <v>1.5</v>
      </c>
      <c r="AA3894" s="7">
        <v>1.5</v>
      </c>
    </row>
    <row r="3895" spans="1:27" x14ac:dyDescent="0.25">
      <c r="A3895" s="9">
        <v>44644</v>
      </c>
      <c r="L3895" s="8"/>
      <c r="M3895" s="8"/>
      <c r="N3895" s="8"/>
      <c r="O3895" s="8"/>
      <c r="P3895" s="8"/>
      <c r="Q3895" s="8"/>
      <c r="R3895" s="7">
        <v>-0.55000000000000004</v>
      </c>
      <c r="S3895" s="7">
        <v>-0.5</v>
      </c>
      <c r="T3895" s="7">
        <v>-0.3</v>
      </c>
      <c r="U3895" s="7">
        <v>0</v>
      </c>
      <c r="V3895" s="7">
        <v>0.3</v>
      </c>
      <c r="W3895" s="7">
        <v>0.5</v>
      </c>
      <c r="X3895" s="7">
        <v>0.9</v>
      </c>
      <c r="Y3895" s="7">
        <v>1.2</v>
      </c>
      <c r="Z3895" s="7">
        <v>1.5</v>
      </c>
      <c r="AA3895" s="7">
        <v>1.25</v>
      </c>
    </row>
    <row r="3896" spans="1:27" x14ac:dyDescent="0.25">
      <c r="A3896" s="9">
        <v>44645</v>
      </c>
      <c r="L3896" s="8"/>
      <c r="M3896" s="8"/>
      <c r="N3896" s="8"/>
      <c r="O3896" s="8"/>
      <c r="P3896" s="8"/>
      <c r="Q3896" s="8"/>
      <c r="R3896" s="7">
        <v>-0.5</v>
      </c>
      <c r="S3896" s="7">
        <v>-0.5</v>
      </c>
      <c r="T3896" s="7">
        <v>-0.27500000000000002</v>
      </c>
      <c r="U3896" s="7">
        <v>0</v>
      </c>
      <c r="V3896" s="7">
        <v>0.3</v>
      </c>
      <c r="W3896" s="7">
        <v>0.55000000000000004</v>
      </c>
      <c r="X3896" s="7">
        <v>0.9</v>
      </c>
      <c r="Y3896" s="7">
        <v>1.2</v>
      </c>
      <c r="Z3896" s="7">
        <v>1.4650000000000001</v>
      </c>
      <c r="AA3896" s="7">
        <v>1.39</v>
      </c>
    </row>
    <row r="3897" spans="1:27" x14ac:dyDescent="0.25">
      <c r="A3897" s="9">
        <v>44648</v>
      </c>
      <c r="L3897" s="8"/>
      <c r="M3897" s="8"/>
      <c r="N3897" s="8"/>
      <c r="O3897" s="8"/>
      <c r="P3897" s="8"/>
      <c r="Q3897" s="8"/>
      <c r="R3897" s="7">
        <v>-0.5</v>
      </c>
      <c r="S3897" s="7">
        <v>-0.5</v>
      </c>
      <c r="T3897" s="7">
        <v>-0.15</v>
      </c>
      <c r="U3897" s="7">
        <v>0.1</v>
      </c>
      <c r="V3897" s="7">
        <v>0.55000000000000004</v>
      </c>
      <c r="W3897" s="7">
        <v>0.8</v>
      </c>
      <c r="X3897" s="7">
        <v>1</v>
      </c>
      <c r="Y3897" s="7">
        <v>1.2</v>
      </c>
      <c r="Z3897" s="7">
        <v>1.5</v>
      </c>
      <c r="AA3897" s="7">
        <v>1.2949999999999999</v>
      </c>
    </row>
    <row r="3898" spans="1:27" x14ac:dyDescent="0.25">
      <c r="A3898" s="9">
        <v>44649</v>
      </c>
      <c r="L3898" s="8"/>
      <c r="M3898" s="8"/>
      <c r="N3898" s="8"/>
      <c r="O3898" s="8"/>
      <c r="P3898" s="8"/>
      <c r="Q3898" s="8"/>
      <c r="R3898" s="7">
        <v>-0.5</v>
      </c>
      <c r="S3898" s="7">
        <v>-0.5</v>
      </c>
      <c r="T3898" s="7">
        <v>-0.15</v>
      </c>
      <c r="U3898" s="7">
        <v>0.1</v>
      </c>
      <c r="V3898" s="7">
        <v>0.55000000000000004</v>
      </c>
      <c r="W3898" s="7">
        <v>0.8</v>
      </c>
      <c r="X3898" s="7">
        <v>1</v>
      </c>
      <c r="Y3898" s="7">
        <v>1.2</v>
      </c>
      <c r="Z3898" s="7">
        <v>1.5</v>
      </c>
      <c r="AA3898" s="7">
        <v>1.2949999999999999</v>
      </c>
    </row>
    <row r="3899" spans="1:27" x14ac:dyDescent="0.25">
      <c r="A3899" s="9">
        <v>44650</v>
      </c>
      <c r="L3899" s="8"/>
      <c r="M3899" s="8"/>
      <c r="N3899" s="8"/>
      <c r="O3899" s="8"/>
      <c r="P3899" s="8"/>
      <c r="Q3899" s="8"/>
      <c r="R3899" s="7">
        <v>-0.5</v>
      </c>
      <c r="S3899" s="7">
        <v>-0.5</v>
      </c>
      <c r="T3899" s="7">
        <v>-0.15</v>
      </c>
      <c r="U3899" s="7">
        <v>0.1</v>
      </c>
      <c r="V3899" s="7">
        <v>0.55000000000000004</v>
      </c>
      <c r="W3899" s="7">
        <v>0.8</v>
      </c>
      <c r="X3899" s="7">
        <v>1</v>
      </c>
      <c r="Y3899" s="7">
        <v>1.2</v>
      </c>
      <c r="Z3899" s="7">
        <v>1.5</v>
      </c>
      <c r="AA3899" s="7">
        <v>1.2949999999999999</v>
      </c>
    </row>
    <row r="3900" spans="1:27" x14ac:dyDescent="0.25">
      <c r="A3900" s="9">
        <v>44651</v>
      </c>
      <c r="L3900" s="8"/>
      <c r="M3900" s="8"/>
      <c r="N3900" s="8"/>
      <c r="O3900" s="8"/>
      <c r="P3900" s="8"/>
      <c r="Q3900" s="8"/>
      <c r="R3900" s="7">
        <v>-0.5</v>
      </c>
      <c r="S3900" s="7">
        <v>-0.5</v>
      </c>
      <c r="T3900" s="7">
        <v>-0.15</v>
      </c>
      <c r="U3900" s="7">
        <v>0.1</v>
      </c>
      <c r="V3900" s="7">
        <v>0.55000000000000004</v>
      </c>
      <c r="W3900" s="7">
        <v>0.8</v>
      </c>
      <c r="X3900" s="7">
        <v>1</v>
      </c>
      <c r="Y3900" s="7">
        <v>1.2</v>
      </c>
      <c r="Z3900" s="7">
        <v>1.5</v>
      </c>
      <c r="AA3900" s="7">
        <v>1.2949999999999999</v>
      </c>
    </row>
    <row r="3901" spans="1:27" x14ac:dyDescent="0.25">
      <c r="A3901" s="9">
        <v>44652</v>
      </c>
      <c r="L3901" s="8"/>
      <c r="M3901" s="8"/>
      <c r="N3901" s="8"/>
      <c r="O3901" s="8"/>
      <c r="P3901" s="8"/>
      <c r="Q3901" s="8"/>
      <c r="R3901" s="7">
        <v>-0.5</v>
      </c>
      <c r="S3901" s="7">
        <v>-0.5</v>
      </c>
      <c r="T3901" s="7">
        <v>-0.2</v>
      </c>
      <c r="U3901" s="7">
        <v>0.05</v>
      </c>
      <c r="V3901" s="7">
        <v>0.5</v>
      </c>
      <c r="W3901" s="7">
        <v>0.7</v>
      </c>
      <c r="X3901" s="7">
        <v>0.95</v>
      </c>
      <c r="Y3901" s="7">
        <v>1.2</v>
      </c>
      <c r="Z3901" s="7">
        <v>1.45</v>
      </c>
      <c r="AA3901" s="7">
        <v>1.3</v>
      </c>
    </row>
    <row r="3902" spans="1:27" x14ac:dyDescent="0.25">
      <c r="A3902" s="9">
        <v>44655</v>
      </c>
      <c r="L3902" s="8"/>
      <c r="M3902" s="8"/>
      <c r="N3902" s="8"/>
      <c r="O3902" s="8"/>
      <c r="P3902" s="8"/>
      <c r="Q3902" s="8"/>
      <c r="R3902" s="7">
        <v>-0.45</v>
      </c>
      <c r="S3902" s="7">
        <v>-0.5</v>
      </c>
      <c r="T3902" s="7">
        <v>-0.15</v>
      </c>
      <c r="U3902" s="7">
        <v>0.1</v>
      </c>
      <c r="V3902" s="7">
        <v>0.55000000000000004</v>
      </c>
      <c r="W3902" s="7">
        <v>0.8</v>
      </c>
      <c r="X3902" s="7">
        <v>1</v>
      </c>
      <c r="Y3902" s="7">
        <v>1.2</v>
      </c>
      <c r="Z3902" s="7">
        <v>1.5</v>
      </c>
      <c r="AA3902" s="7">
        <v>1.335</v>
      </c>
    </row>
    <row r="3903" spans="1:27" x14ac:dyDescent="0.25">
      <c r="A3903" s="9">
        <v>44656</v>
      </c>
      <c r="L3903" s="8"/>
      <c r="M3903" s="8"/>
      <c r="N3903" s="8"/>
      <c r="O3903" s="8"/>
      <c r="P3903" s="8"/>
      <c r="Q3903" s="8"/>
      <c r="R3903" s="7">
        <v>-0.5</v>
      </c>
      <c r="S3903" s="7">
        <v>-0.5</v>
      </c>
      <c r="T3903" s="7">
        <v>-0.2</v>
      </c>
      <c r="U3903" s="7">
        <v>0.05</v>
      </c>
      <c r="V3903" s="7">
        <v>0.5</v>
      </c>
      <c r="W3903" s="7">
        <v>0.7</v>
      </c>
      <c r="X3903" s="7">
        <v>0.95</v>
      </c>
      <c r="Y3903" s="7">
        <v>1.2</v>
      </c>
      <c r="Z3903" s="7">
        <v>1.45</v>
      </c>
      <c r="AA3903" s="7">
        <v>1.3</v>
      </c>
    </row>
    <row r="3904" spans="1:27" x14ac:dyDescent="0.25">
      <c r="A3904" s="9">
        <v>44657</v>
      </c>
      <c r="L3904" s="8"/>
      <c r="M3904" s="8"/>
      <c r="N3904" s="8"/>
      <c r="O3904" s="8"/>
      <c r="P3904" s="8"/>
      <c r="Q3904" s="8"/>
      <c r="R3904" s="7">
        <v>-0.5</v>
      </c>
      <c r="S3904" s="7">
        <v>-0.5</v>
      </c>
      <c r="T3904" s="7">
        <v>-0.2</v>
      </c>
      <c r="U3904" s="7">
        <v>0.05</v>
      </c>
      <c r="V3904" s="7">
        <v>0.5</v>
      </c>
      <c r="W3904" s="7">
        <v>0.7</v>
      </c>
      <c r="X3904" s="7">
        <v>0.95</v>
      </c>
      <c r="Y3904" s="7">
        <v>1.2</v>
      </c>
      <c r="Z3904" s="7">
        <v>1.45</v>
      </c>
      <c r="AA3904" s="7">
        <v>1.3</v>
      </c>
    </row>
    <row r="3905" spans="1:27" x14ac:dyDescent="0.25">
      <c r="A3905" s="9">
        <v>44658</v>
      </c>
      <c r="L3905" s="8"/>
      <c r="M3905" s="8"/>
      <c r="N3905" s="8"/>
      <c r="O3905" s="8"/>
      <c r="P3905" s="8"/>
      <c r="Q3905" s="8"/>
      <c r="R3905" s="7">
        <v>-0.5</v>
      </c>
      <c r="S3905" s="7">
        <v>-0.5</v>
      </c>
      <c r="T3905" s="7">
        <v>-0.2</v>
      </c>
      <c r="U3905" s="7">
        <v>0.05</v>
      </c>
      <c r="V3905" s="7">
        <v>0.5</v>
      </c>
      <c r="W3905" s="7">
        <v>0.7</v>
      </c>
      <c r="X3905" s="7">
        <v>0.95</v>
      </c>
      <c r="Y3905" s="7">
        <v>1.2</v>
      </c>
      <c r="Z3905" s="7">
        <v>1.45</v>
      </c>
      <c r="AA3905" s="7">
        <v>1.3</v>
      </c>
    </row>
    <row r="3906" spans="1:27" x14ac:dyDescent="0.25">
      <c r="A3906" s="9">
        <v>44659</v>
      </c>
      <c r="L3906" s="8"/>
      <c r="M3906" s="8"/>
      <c r="N3906" s="8"/>
      <c r="O3906" s="8"/>
      <c r="P3906" s="8"/>
      <c r="Q3906" s="8"/>
      <c r="R3906" s="7">
        <v>-0.5</v>
      </c>
      <c r="S3906" s="7">
        <v>-0.5</v>
      </c>
      <c r="T3906" s="7">
        <v>-0.2</v>
      </c>
      <c r="U3906" s="7">
        <v>0.05</v>
      </c>
      <c r="V3906" s="7">
        <v>0.5</v>
      </c>
      <c r="W3906" s="7">
        <v>0.7</v>
      </c>
      <c r="X3906" s="7">
        <v>0.95</v>
      </c>
      <c r="Y3906" s="7">
        <v>1.2</v>
      </c>
      <c r="Z3906" s="7">
        <v>1.4950000000000001</v>
      </c>
      <c r="AA3906" s="7">
        <v>1.3</v>
      </c>
    </row>
    <row r="3907" spans="1:27" x14ac:dyDescent="0.25">
      <c r="A3907" s="9">
        <v>44662</v>
      </c>
      <c r="L3907" s="8"/>
      <c r="M3907" s="8"/>
      <c r="N3907" s="8"/>
      <c r="O3907" s="8"/>
      <c r="P3907" s="8"/>
      <c r="Q3907" s="8"/>
      <c r="R3907" s="7">
        <v>-0.5</v>
      </c>
      <c r="S3907" s="7">
        <v>-0.56499999999999995</v>
      </c>
      <c r="T3907" s="7">
        <v>-0.2</v>
      </c>
      <c r="U3907" s="7">
        <v>0.05</v>
      </c>
      <c r="V3907" s="7">
        <v>0.4</v>
      </c>
      <c r="W3907" s="7">
        <v>0.6</v>
      </c>
      <c r="X3907" s="7">
        <v>0.9</v>
      </c>
      <c r="Y3907" s="7">
        <v>1.2</v>
      </c>
      <c r="Z3907" s="7">
        <v>1.49</v>
      </c>
      <c r="AA3907" s="7">
        <v>1.25</v>
      </c>
    </row>
    <row r="3908" spans="1:27" x14ac:dyDescent="0.25">
      <c r="A3908" s="9">
        <v>44663</v>
      </c>
      <c r="L3908" s="8"/>
      <c r="M3908" s="8"/>
      <c r="N3908" s="8"/>
      <c r="O3908" s="8"/>
      <c r="P3908" s="8"/>
      <c r="Q3908" s="8"/>
      <c r="R3908" s="7">
        <v>-0.5</v>
      </c>
      <c r="S3908" s="7">
        <v>-0.56499999999999995</v>
      </c>
      <c r="T3908" s="7">
        <v>-0.2</v>
      </c>
      <c r="U3908" s="7">
        <v>0.05</v>
      </c>
      <c r="V3908" s="7">
        <v>0.4</v>
      </c>
      <c r="W3908" s="7">
        <v>0.6</v>
      </c>
      <c r="X3908" s="7">
        <v>0.9</v>
      </c>
      <c r="Y3908" s="7">
        <v>1.2</v>
      </c>
      <c r="Z3908" s="7">
        <v>1.49</v>
      </c>
      <c r="AA3908" s="7">
        <v>1.25</v>
      </c>
    </row>
    <row r="3909" spans="1:27" x14ac:dyDescent="0.25">
      <c r="A3909" s="9">
        <v>44664</v>
      </c>
      <c r="L3909" s="8"/>
      <c r="M3909" s="8"/>
      <c r="N3909" s="8"/>
      <c r="O3909" s="8"/>
      <c r="P3909" s="8"/>
      <c r="Q3909" s="8"/>
      <c r="R3909" s="7">
        <v>-0.5</v>
      </c>
      <c r="S3909" s="7">
        <v>-0.56499999999999995</v>
      </c>
      <c r="T3909" s="7">
        <v>-0.2</v>
      </c>
      <c r="U3909" s="7">
        <v>0.05</v>
      </c>
      <c r="V3909" s="7">
        <v>0.4</v>
      </c>
      <c r="W3909" s="7">
        <v>0.6</v>
      </c>
      <c r="X3909" s="7">
        <v>0.9</v>
      </c>
      <c r="Y3909" s="7">
        <v>1.2</v>
      </c>
      <c r="Z3909" s="7">
        <v>1.49</v>
      </c>
      <c r="AA3909" s="7">
        <v>1.25</v>
      </c>
    </row>
    <row r="3910" spans="1:27" x14ac:dyDescent="0.25">
      <c r="A3910" s="9">
        <v>44665</v>
      </c>
      <c r="L3910" s="8"/>
      <c r="M3910" s="8"/>
      <c r="N3910" s="8"/>
      <c r="O3910" s="8"/>
      <c r="P3910" s="8"/>
      <c r="Q3910" s="8"/>
      <c r="R3910" s="7">
        <v>-0.5</v>
      </c>
      <c r="S3910" s="7">
        <v>-0.5</v>
      </c>
      <c r="T3910" s="7">
        <v>-0.2</v>
      </c>
      <c r="U3910" s="7">
        <v>0</v>
      </c>
      <c r="V3910" s="7">
        <v>0.3</v>
      </c>
      <c r="W3910" s="7">
        <v>0.55000000000000004</v>
      </c>
      <c r="X3910" s="7">
        <v>0.9</v>
      </c>
      <c r="Y3910" s="7">
        <v>1.2</v>
      </c>
      <c r="Z3910" s="7">
        <v>1.29</v>
      </c>
      <c r="AA3910" s="7">
        <v>1.3</v>
      </c>
    </row>
    <row r="3911" spans="1:27" x14ac:dyDescent="0.25">
      <c r="A3911" s="9">
        <v>44669</v>
      </c>
      <c r="L3911" s="8"/>
      <c r="M3911" s="8"/>
      <c r="N3911" s="8"/>
      <c r="O3911" s="8"/>
      <c r="P3911" s="8"/>
      <c r="Q3911" s="8"/>
      <c r="R3911" s="7">
        <v>-0.5</v>
      </c>
      <c r="S3911" s="7">
        <v>-0.5</v>
      </c>
      <c r="T3911" s="7">
        <v>-0.22500000000000001</v>
      </c>
      <c r="U3911" s="7">
        <v>0</v>
      </c>
      <c r="V3911" s="7">
        <v>0.2</v>
      </c>
      <c r="W3911" s="7">
        <v>0.5</v>
      </c>
      <c r="X3911" s="7">
        <v>0.85</v>
      </c>
      <c r="Y3911" s="7">
        <v>1.2</v>
      </c>
      <c r="Z3911" s="7">
        <v>1.29</v>
      </c>
      <c r="AA3911" s="7">
        <v>1.3</v>
      </c>
    </row>
    <row r="3912" spans="1:27" x14ac:dyDescent="0.25">
      <c r="A3912" s="9">
        <v>44670</v>
      </c>
      <c r="L3912" s="8"/>
      <c r="M3912" s="8"/>
      <c r="N3912" s="8"/>
      <c r="O3912" s="8"/>
      <c r="P3912" s="8"/>
      <c r="Q3912" s="8"/>
      <c r="R3912" s="7">
        <v>-0.5</v>
      </c>
      <c r="S3912" s="7">
        <v>-0.5</v>
      </c>
      <c r="T3912" s="7">
        <v>-0.22500000000000001</v>
      </c>
      <c r="U3912" s="7">
        <v>0</v>
      </c>
      <c r="V3912" s="7">
        <v>0.2</v>
      </c>
      <c r="W3912" s="7">
        <v>0.5</v>
      </c>
      <c r="X3912" s="7">
        <v>0.85</v>
      </c>
      <c r="Y3912" s="7">
        <v>1.2</v>
      </c>
      <c r="Z3912" s="7">
        <v>1.29</v>
      </c>
      <c r="AA3912" s="7">
        <v>1.3</v>
      </c>
    </row>
    <row r="3913" spans="1:27" x14ac:dyDescent="0.25">
      <c r="A3913" s="9">
        <v>44671</v>
      </c>
      <c r="L3913" s="8"/>
      <c r="M3913" s="8"/>
      <c r="N3913" s="8"/>
      <c r="O3913" s="8"/>
      <c r="P3913" s="8"/>
      <c r="Q3913" s="8"/>
      <c r="R3913" s="7">
        <v>-0.5</v>
      </c>
      <c r="S3913" s="7">
        <v>-0.5</v>
      </c>
      <c r="T3913" s="7">
        <v>-0.22500000000000001</v>
      </c>
      <c r="U3913" s="7">
        <v>0</v>
      </c>
      <c r="V3913" s="7">
        <v>0.2</v>
      </c>
      <c r="W3913" s="7">
        <v>0.5</v>
      </c>
      <c r="X3913" s="7">
        <v>0.85</v>
      </c>
      <c r="Y3913" s="7">
        <v>1.2</v>
      </c>
      <c r="Z3913" s="7">
        <v>1.29</v>
      </c>
      <c r="AA3913" s="7">
        <v>1.3</v>
      </c>
    </row>
    <row r="3914" spans="1:27" x14ac:dyDescent="0.25">
      <c r="A3914" s="9">
        <v>44673</v>
      </c>
      <c r="L3914" s="8"/>
      <c r="M3914" s="8"/>
      <c r="N3914" s="8"/>
      <c r="O3914" s="8"/>
      <c r="P3914" s="8"/>
      <c r="Q3914" s="8"/>
      <c r="R3914" s="7">
        <v>-0.45</v>
      </c>
      <c r="S3914" s="7">
        <v>-0.5</v>
      </c>
      <c r="T3914" s="7">
        <v>-0.22500000000000001</v>
      </c>
      <c r="U3914" s="7">
        <v>0</v>
      </c>
      <c r="V3914" s="7">
        <v>0.3</v>
      </c>
      <c r="W3914" s="7">
        <v>0.55000000000000004</v>
      </c>
      <c r="X3914" s="7">
        <v>0.9</v>
      </c>
      <c r="Y3914" s="7">
        <v>1.2</v>
      </c>
      <c r="Z3914" s="7">
        <v>1.2949999999999999</v>
      </c>
      <c r="AA3914" s="7">
        <v>1.3</v>
      </c>
    </row>
    <row r="3915" spans="1:27" x14ac:dyDescent="0.25">
      <c r="A3915" s="9">
        <v>44676</v>
      </c>
      <c r="L3915" s="8"/>
      <c r="M3915" s="8"/>
      <c r="N3915" s="8"/>
      <c r="O3915" s="8"/>
      <c r="P3915" s="8"/>
      <c r="Q3915" s="8"/>
      <c r="R3915" s="7">
        <v>-0.4</v>
      </c>
      <c r="S3915" s="7">
        <v>-0.5</v>
      </c>
      <c r="T3915" s="7">
        <v>-0.2</v>
      </c>
      <c r="U3915" s="7">
        <v>0</v>
      </c>
      <c r="V3915" s="7">
        <v>0.2</v>
      </c>
      <c r="W3915" s="7">
        <v>0.5</v>
      </c>
      <c r="X3915" s="7">
        <v>0.85</v>
      </c>
      <c r="Y3915" s="7">
        <v>1.1000000000000001</v>
      </c>
      <c r="Z3915" s="7">
        <v>1.2</v>
      </c>
      <c r="AA3915" s="7">
        <v>1.25</v>
      </c>
    </row>
    <row r="3916" spans="1:27" x14ac:dyDescent="0.25">
      <c r="A3916" s="9">
        <v>44677</v>
      </c>
      <c r="L3916" s="8"/>
      <c r="M3916" s="8"/>
      <c r="N3916" s="8"/>
      <c r="O3916" s="8"/>
      <c r="P3916" s="8"/>
      <c r="Q3916" s="8"/>
      <c r="R3916" s="7">
        <v>-0.4</v>
      </c>
      <c r="S3916" s="7">
        <v>-0.5</v>
      </c>
      <c r="T3916" s="7">
        <v>-0.2</v>
      </c>
      <c r="U3916" s="7">
        <v>0</v>
      </c>
      <c r="V3916" s="7">
        <v>0.2</v>
      </c>
      <c r="W3916" s="7">
        <v>0.5</v>
      </c>
      <c r="X3916" s="7">
        <v>0.85</v>
      </c>
      <c r="Y3916" s="7">
        <v>1.1000000000000001</v>
      </c>
      <c r="Z3916" s="7">
        <v>1.2</v>
      </c>
      <c r="AA3916" s="7">
        <v>1.25</v>
      </c>
    </row>
    <row r="3917" spans="1:27" x14ac:dyDescent="0.25">
      <c r="A3917" s="9">
        <v>44678</v>
      </c>
      <c r="L3917" s="8"/>
      <c r="M3917" s="8"/>
      <c r="N3917" s="8"/>
      <c r="O3917" s="8"/>
      <c r="P3917" s="8"/>
      <c r="Q3917" s="8"/>
      <c r="R3917" s="7">
        <v>-0.4</v>
      </c>
      <c r="S3917" s="7">
        <v>-0.5</v>
      </c>
      <c r="T3917" s="7">
        <v>-0.2</v>
      </c>
      <c r="U3917" s="7">
        <v>0</v>
      </c>
      <c r="V3917" s="7">
        <v>0.2</v>
      </c>
      <c r="W3917" s="7">
        <v>0.5</v>
      </c>
      <c r="X3917" s="7">
        <v>0.85</v>
      </c>
      <c r="Y3917" s="7">
        <v>1.1000000000000001</v>
      </c>
      <c r="Z3917" s="7">
        <v>1.2</v>
      </c>
      <c r="AA3917" s="7">
        <v>1.25</v>
      </c>
    </row>
    <row r="3918" spans="1:27" x14ac:dyDescent="0.25">
      <c r="A3918" s="9">
        <v>44679</v>
      </c>
      <c r="L3918" s="8"/>
      <c r="M3918" s="8"/>
      <c r="N3918" s="8"/>
      <c r="O3918" s="8"/>
      <c r="P3918" s="8"/>
      <c r="Q3918" s="8"/>
      <c r="R3918" s="7">
        <v>-0.4</v>
      </c>
      <c r="S3918" s="7">
        <v>-0.5</v>
      </c>
      <c r="T3918" s="7">
        <v>-0.2</v>
      </c>
      <c r="U3918" s="7">
        <v>0</v>
      </c>
      <c r="V3918" s="7">
        <v>0.2</v>
      </c>
      <c r="W3918" s="7">
        <v>0.5</v>
      </c>
      <c r="X3918" s="7">
        <v>0.85</v>
      </c>
      <c r="Y3918" s="7">
        <v>1.1000000000000001</v>
      </c>
      <c r="Z3918" s="7">
        <v>1.2</v>
      </c>
      <c r="AA3918" s="7">
        <v>1.25</v>
      </c>
    </row>
    <row r="3919" spans="1:27" x14ac:dyDescent="0.25">
      <c r="A3919" s="9">
        <v>44680</v>
      </c>
      <c r="L3919" s="8"/>
      <c r="M3919" s="8"/>
      <c r="N3919" s="8"/>
      <c r="O3919" s="8"/>
      <c r="P3919" s="8"/>
      <c r="Q3919" s="8"/>
      <c r="R3919" s="7">
        <v>-0.27</v>
      </c>
      <c r="S3919" s="7">
        <v>-0.45</v>
      </c>
      <c r="T3919" s="7">
        <v>-0.2</v>
      </c>
      <c r="U3919" s="7">
        <v>0</v>
      </c>
      <c r="V3919" s="7">
        <v>0.2</v>
      </c>
      <c r="W3919" s="7">
        <v>0.5</v>
      </c>
      <c r="X3919" s="7">
        <v>0.8</v>
      </c>
      <c r="Y3919" s="7">
        <v>1</v>
      </c>
      <c r="Z3919" s="7">
        <v>1.2</v>
      </c>
      <c r="AA3919" s="7">
        <v>1.2</v>
      </c>
    </row>
    <row r="3920" spans="1:27" x14ac:dyDescent="0.25">
      <c r="A3920" s="9">
        <v>44683</v>
      </c>
      <c r="L3920" s="8"/>
      <c r="M3920" s="8"/>
      <c r="N3920" s="8"/>
      <c r="O3920" s="8"/>
      <c r="P3920" s="8"/>
      <c r="Q3920" s="8"/>
      <c r="R3920" s="7">
        <v>-0.2</v>
      </c>
      <c r="S3920" s="7">
        <v>-0.4</v>
      </c>
      <c r="T3920" s="7">
        <v>-0.2</v>
      </c>
      <c r="U3920" s="7">
        <v>0</v>
      </c>
      <c r="V3920" s="7">
        <v>0.2</v>
      </c>
      <c r="W3920" s="7">
        <v>0.5</v>
      </c>
      <c r="X3920" s="7">
        <v>0.75</v>
      </c>
      <c r="Y3920" s="7">
        <v>1</v>
      </c>
      <c r="Z3920" s="7">
        <v>1.2</v>
      </c>
      <c r="AA3920" s="7">
        <v>1.2</v>
      </c>
    </row>
    <row r="3921" spans="1:27" x14ac:dyDescent="0.25">
      <c r="A3921" s="9">
        <v>44684</v>
      </c>
      <c r="L3921" s="8"/>
      <c r="M3921" s="8"/>
      <c r="N3921" s="8"/>
      <c r="O3921" s="8"/>
      <c r="P3921" s="8"/>
      <c r="Q3921" s="8"/>
      <c r="R3921" s="7">
        <v>-0.2</v>
      </c>
      <c r="S3921" s="7">
        <v>-0.4</v>
      </c>
      <c r="T3921" s="7">
        <v>-0.2</v>
      </c>
      <c r="U3921" s="7">
        <v>0</v>
      </c>
      <c r="V3921" s="7">
        <v>0.2</v>
      </c>
      <c r="W3921" s="7">
        <v>0.5</v>
      </c>
      <c r="X3921" s="7">
        <v>0.75</v>
      </c>
      <c r="Y3921" s="7">
        <v>1</v>
      </c>
      <c r="Z3921" s="7">
        <v>1.2</v>
      </c>
      <c r="AA3921" s="7">
        <v>1.2</v>
      </c>
    </row>
    <row r="3922" spans="1:27" x14ac:dyDescent="0.25">
      <c r="A3922" s="9">
        <v>44685</v>
      </c>
      <c r="L3922" s="8"/>
      <c r="M3922" s="8"/>
      <c r="N3922" s="8"/>
      <c r="O3922" s="8"/>
      <c r="P3922" s="8"/>
      <c r="Q3922" s="8"/>
      <c r="R3922" s="7">
        <v>-0.2</v>
      </c>
      <c r="S3922" s="7">
        <v>-0.4</v>
      </c>
      <c r="T3922" s="7">
        <v>-0.2</v>
      </c>
      <c r="U3922" s="7">
        <v>0</v>
      </c>
      <c r="V3922" s="7">
        <v>0.2</v>
      </c>
      <c r="W3922" s="7">
        <v>0.5</v>
      </c>
      <c r="X3922" s="7">
        <v>0.75</v>
      </c>
      <c r="Y3922" s="7">
        <v>1</v>
      </c>
      <c r="Z3922" s="7">
        <v>1.2</v>
      </c>
      <c r="AA3922" s="7">
        <v>1.2</v>
      </c>
    </row>
    <row r="3923" spans="1:27" x14ac:dyDescent="0.25">
      <c r="A3923" s="9">
        <v>44686</v>
      </c>
      <c r="L3923" s="8"/>
      <c r="M3923" s="8"/>
      <c r="N3923" s="8"/>
      <c r="O3923" s="8"/>
      <c r="P3923" s="8"/>
      <c r="Q3923" s="8"/>
      <c r="R3923" s="7">
        <v>-0.2</v>
      </c>
      <c r="S3923" s="7">
        <v>-0.4</v>
      </c>
      <c r="T3923" s="7">
        <v>-0.2</v>
      </c>
      <c r="U3923" s="7">
        <v>0</v>
      </c>
      <c r="V3923" s="7">
        <v>0.2</v>
      </c>
      <c r="W3923" s="7">
        <v>0.5</v>
      </c>
      <c r="X3923" s="7">
        <v>0.75</v>
      </c>
      <c r="Y3923" s="7">
        <v>1</v>
      </c>
      <c r="Z3923" s="7">
        <v>1.2</v>
      </c>
      <c r="AA3923" s="7">
        <v>1.2</v>
      </c>
    </row>
    <row r="3924" spans="1:27" x14ac:dyDescent="0.25">
      <c r="A3924" s="9">
        <v>44687</v>
      </c>
      <c r="L3924" s="8"/>
      <c r="M3924" s="8"/>
      <c r="N3924" s="8"/>
      <c r="O3924" s="8"/>
      <c r="P3924" s="8"/>
      <c r="Q3924" s="8"/>
      <c r="R3924" s="7">
        <v>-0.2</v>
      </c>
      <c r="S3924" s="7">
        <v>-0.32729999999999998</v>
      </c>
      <c r="T3924" s="7">
        <v>-0.2</v>
      </c>
      <c r="U3924" s="7">
        <v>0</v>
      </c>
      <c r="V3924" s="7">
        <v>0.25</v>
      </c>
      <c r="W3924" s="7">
        <v>0.5</v>
      </c>
      <c r="X3924" s="7">
        <v>0.8</v>
      </c>
      <c r="Y3924" s="7">
        <v>1</v>
      </c>
      <c r="Z3924" s="7">
        <v>1.2</v>
      </c>
      <c r="AA3924" s="7">
        <v>1.25</v>
      </c>
    </row>
    <row r="3925" spans="1:27" x14ac:dyDescent="0.25">
      <c r="A3925" s="9">
        <v>44690</v>
      </c>
      <c r="L3925" s="8"/>
      <c r="M3925" s="8"/>
      <c r="N3925" s="8"/>
      <c r="O3925" s="8"/>
      <c r="P3925" s="8"/>
      <c r="Q3925" s="8"/>
      <c r="R3925" s="7">
        <v>-0.2</v>
      </c>
      <c r="S3925" s="7">
        <v>-0.32729999999999998</v>
      </c>
      <c r="T3925" s="7">
        <v>-0.2</v>
      </c>
      <c r="U3925" s="7">
        <v>0</v>
      </c>
      <c r="V3925" s="7">
        <v>0.25</v>
      </c>
      <c r="W3925" s="7">
        <v>0.5</v>
      </c>
      <c r="X3925" s="7">
        <v>0.8</v>
      </c>
      <c r="Y3925" s="7">
        <v>1</v>
      </c>
      <c r="Z3925" s="7">
        <v>1.2</v>
      </c>
      <c r="AA3925" s="7">
        <v>1.25</v>
      </c>
    </row>
    <row r="3926" spans="1:27" x14ac:dyDescent="0.25">
      <c r="A3926" s="9">
        <v>44691</v>
      </c>
      <c r="L3926" s="8"/>
      <c r="M3926" s="8"/>
      <c r="N3926" s="8"/>
      <c r="O3926" s="8"/>
      <c r="P3926" s="8"/>
      <c r="Q3926" s="8"/>
      <c r="R3926" s="7">
        <v>-0.2</v>
      </c>
      <c r="S3926" s="7">
        <v>-0.32729999999999998</v>
      </c>
      <c r="T3926" s="7">
        <v>-0.2</v>
      </c>
      <c r="U3926" s="7">
        <v>0</v>
      </c>
      <c r="V3926" s="7">
        <v>0.25</v>
      </c>
      <c r="W3926" s="7">
        <v>0.5</v>
      </c>
      <c r="X3926" s="7">
        <v>0.8</v>
      </c>
      <c r="Y3926" s="7">
        <v>1</v>
      </c>
      <c r="Z3926" s="7">
        <v>1.2</v>
      </c>
      <c r="AA3926" s="7">
        <v>1.25</v>
      </c>
    </row>
    <row r="3927" spans="1:27" x14ac:dyDescent="0.25">
      <c r="A3927" s="9">
        <v>44692</v>
      </c>
      <c r="L3927" s="8"/>
      <c r="M3927" s="8"/>
      <c r="N3927" s="8"/>
      <c r="O3927" s="8"/>
      <c r="P3927" s="8"/>
      <c r="Q3927" s="8"/>
      <c r="R3927" s="7">
        <v>-0.11</v>
      </c>
      <c r="S3927" s="7">
        <v>-0.32729999999999998</v>
      </c>
      <c r="T3927" s="7">
        <v>-0.2</v>
      </c>
      <c r="U3927" s="7">
        <v>0</v>
      </c>
      <c r="V3927" s="7">
        <v>0.25</v>
      </c>
      <c r="W3927" s="7">
        <v>0.5</v>
      </c>
      <c r="X3927" s="7">
        <v>0.8</v>
      </c>
      <c r="Y3927" s="7">
        <v>1</v>
      </c>
      <c r="Z3927" s="7">
        <v>1.2</v>
      </c>
      <c r="AA3927" s="7">
        <v>1.25</v>
      </c>
    </row>
    <row r="3928" spans="1:27" x14ac:dyDescent="0.25">
      <c r="A3928" s="9">
        <v>44693</v>
      </c>
      <c r="L3928" s="8"/>
      <c r="M3928" s="8"/>
      <c r="N3928" s="8"/>
      <c r="O3928" s="8"/>
      <c r="P3928" s="8"/>
      <c r="Q3928" s="8"/>
      <c r="R3928" s="7">
        <v>-0.105</v>
      </c>
      <c r="S3928" s="7">
        <v>-0.31369999999999998</v>
      </c>
      <c r="T3928" s="7">
        <v>-0.2</v>
      </c>
      <c r="U3928" s="7">
        <v>0</v>
      </c>
      <c r="V3928" s="7">
        <v>0.3</v>
      </c>
      <c r="W3928" s="7">
        <v>0.55000000000000004</v>
      </c>
      <c r="X3928" s="7">
        <v>0.8</v>
      </c>
      <c r="Y3928" s="7">
        <v>1.05</v>
      </c>
      <c r="Z3928" s="7">
        <v>1.2</v>
      </c>
      <c r="AA3928" s="7">
        <v>1.3</v>
      </c>
    </row>
    <row r="3929" spans="1:27" x14ac:dyDescent="0.25">
      <c r="A3929" s="9">
        <v>44694</v>
      </c>
      <c r="L3929" s="8"/>
      <c r="M3929" s="8"/>
      <c r="N3929" s="8"/>
      <c r="O3929" s="8"/>
      <c r="P3929" s="8"/>
      <c r="Q3929" s="8"/>
      <c r="R3929" s="7">
        <v>-0.105</v>
      </c>
      <c r="S3929" s="7">
        <v>-0.31369999999999998</v>
      </c>
      <c r="T3929" s="7">
        <v>-0.2</v>
      </c>
      <c r="U3929" s="7">
        <v>0</v>
      </c>
      <c r="V3929" s="7">
        <v>0.3</v>
      </c>
      <c r="W3929" s="7">
        <v>0.55000000000000004</v>
      </c>
      <c r="X3929" s="7">
        <v>0.8</v>
      </c>
      <c r="Y3929" s="7">
        <v>1</v>
      </c>
      <c r="Z3929" s="7">
        <v>1.2</v>
      </c>
      <c r="AA3929" s="7">
        <v>1.2</v>
      </c>
    </row>
    <row r="3930" spans="1:27" x14ac:dyDescent="0.25">
      <c r="A3930" s="9">
        <v>44697</v>
      </c>
      <c r="L3930" s="8"/>
      <c r="M3930" s="8"/>
      <c r="N3930" s="8"/>
      <c r="O3930" s="8"/>
      <c r="P3930" s="8"/>
      <c r="Q3930" s="8"/>
      <c r="R3930" s="7">
        <v>-0.1</v>
      </c>
      <c r="S3930" s="7">
        <v>-0.32729999999999998</v>
      </c>
      <c r="T3930" s="7">
        <v>-0.2</v>
      </c>
      <c r="U3930" s="7">
        <v>0</v>
      </c>
      <c r="V3930" s="7">
        <v>0.35</v>
      </c>
      <c r="W3930" s="7">
        <v>0.6</v>
      </c>
      <c r="X3930" s="7">
        <v>0.8</v>
      </c>
      <c r="Y3930" s="7">
        <v>1</v>
      </c>
      <c r="Z3930" s="7">
        <v>1.2</v>
      </c>
      <c r="AA3930" s="7">
        <v>1.1000000000000001</v>
      </c>
    </row>
    <row r="3931" spans="1:27" x14ac:dyDescent="0.25">
      <c r="A3931" s="9">
        <v>44698</v>
      </c>
      <c r="L3931" s="8"/>
      <c r="M3931" s="8"/>
      <c r="N3931" s="8"/>
      <c r="O3931" s="8"/>
      <c r="P3931" s="8"/>
      <c r="Q3931" s="8"/>
      <c r="R3931" s="7">
        <v>-0.1</v>
      </c>
      <c r="S3931" s="7">
        <v>-0.32729999999999998</v>
      </c>
      <c r="T3931" s="7">
        <v>-0.2</v>
      </c>
      <c r="U3931" s="7">
        <v>0</v>
      </c>
      <c r="V3931" s="7">
        <v>0.35</v>
      </c>
      <c r="W3931" s="7">
        <v>0.6</v>
      </c>
      <c r="X3931" s="7">
        <v>0.8</v>
      </c>
      <c r="Y3931" s="7">
        <v>1</v>
      </c>
      <c r="Z3931" s="7">
        <v>1.2</v>
      </c>
      <c r="AA3931" s="7">
        <v>1.1000000000000001</v>
      </c>
    </row>
    <row r="3932" spans="1:27" x14ac:dyDescent="0.25">
      <c r="A3932" s="9">
        <v>44699</v>
      </c>
      <c r="L3932" s="8"/>
      <c r="M3932" s="8"/>
      <c r="N3932" s="8"/>
      <c r="O3932" s="8"/>
      <c r="P3932" s="8"/>
      <c r="Q3932" s="8"/>
      <c r="R3932" s="7">
        <v>-0.1</v>
      </c>
      <c r="S3932" s="7">
        <v>-0.32729999999999998</v>
      </c>
      <c r="T3932" s="7">
        <v>-0.2</v>
      </c>
      <c r="U3932" s="7">
        <v>0</v>
      </c>
      <c r="V3932" s="7">
        <v>0.35</v>
      </c>
      <c r="W3932" s="7">
        <v>0.6</v>
      </c>
      <c r="X3932" s="7">
        <v>0.8</v>
      </c>
      <c r="Y3932" s="7">
        <v>1</v>
      </c>
      <c r="Z3932" s="7">
        <v>1.2</v>
      </c>
      <c r="AA3932" s="7">
        <v>1.1000000000000001</v>
      </c>
    </row>
    <row r="3933" spans="1:27" x14ac:dyDescent="0.25">
      <c r="A3933" s="9">
        <v>44700</v>
      </c>
      <c r="L3933" s="8"/>
      <c r="M3933" s="8"/>
      <c r="N3933" s="8"/>
      <c r="O3933" s="8"/>
      <c r="P3933" s="8"/>
      <c r="Q3933" s="8"/>
      <c r="R3933" s="7">
        <v>-0.1</v>
      </c>
      <c r="S3933" s="7">
        <v>-0.32729999999999998</v>
      </c>
      <c r="T3933" s="7">
        <v>-0.2</v>
      </c>
      <c r="U3933" s="7">
        <v>0</v>
      </c>
      <c r="V3933" s="7">
        <v>0.35</v>
      </c>
      <c r="W3933" s="7">
        <v>0.6</v>
      </c>
      <c r="X3933" s="7">
        <v>0.8</v>
      </c>
      <c r="Y3933" s="7">
        <v>1</v>
      </c>
      <c r="Z3933" s="7">
        <v>1.2</v>
      </c>
      <c r="AA3933" s="7">
        <v>1.1000000000000001</v>
      </c>
    </row>
    <row r="3934" spans="1:27" x14ac:dyDescent="0.25">
      <c r="A3934" s="9">
        <v>44701</v>
      </c>
      <c r="L3934" s="8"/>
      <c r="M3934" s="8"/>
      <c r="N3934" s="8"/>
      <c r="O3934" s="8"/>
      <c r="P3934" s="8"/>
      <c r="Q3934" s="8"/>
      <c r="R3934" s="7">
        <v>0.1</v>
      </c>
      <c r="S3934" s="7">
        <v>-0.3</v>
      </c>
      <c r="T3934" s="7">
        <v>-0.2</v>
      </c>
      <c r="U3934" s="7">
        <v>0</v>
      </c>
      <c r="V3934" s="7">
        <v>0.3</v>
      </c>
      <c r="W3934" s="7">
        <v>0.55000000000000004</v>
      </c>
      <c r="X3934" s="7">
        <v>0.8</v>
      </c>
      <c r="Y3934" s="7">
        <v>1</v>
      </c>
      <c r="Z3934" s="7">
        <v>1.1000000000000001</v>
      </c>
      <c r="AA3934" s="7">
        <v>1.1000000000000001</v>
      </c>
    </row>
    <row r="3935" spans="1:27" x14ac:dyDescent="0.25">
      <c r="A3935" s="9">
        <v>44704</v>
      </c>
      <c r="L3935" s="8"/>
      <c r="M3935" s="8"/>
      <c r="N3935" s="8"/>
      <c r="O3935" s="8"/>
      <c r="P3935" s="8"/>
      <c r="Q3935" s="8"/>
      <c r="R3935" s="7">
        <v>0.1</v>
      </c>
      <c r="S3935" s="7">
        <v>-0.3</v>
      </c>
      <c r="T3935" s="7">
        <v>-0.2</v>
      </c>
      <c r="U3935" s="7">
        <v>0</v>
      </c>
      <c r="V3935" s="7">
        <v>0.3</v>
      </c>
      <c r="W3935" s="7">
        <v>0.55000000000000004</v>
      </c>
      <c r="X3935" s="7">
        <v>0.8</v>
      </c>
      <c r="Y3935" s="7">
        <v>1</v>
      </c>
      <c r="Z3935" s="7">
        <v>1.1000000000000001</v>
      </c>
      <c r="AA3935" s="7">
        <v>1.1000000000000001</v>
      </c>
    </row>
    <row r="3936" spans="1:27" x14ac:dyDescent="0.25">
      <c r="A3936" s="9">
        <v>44705</v>
      </c>
      <c r="L3936" s="8"/>
      <c r="M3936" s="8"/>
      <c r="N3936" s="8"/>
      <c r="O3936" s="8"/>
      <c r="P3936" s="8"/>
      <c r="Q3936" s="8"/>
      <c r="R3936" s="7">
        <v>0.1</v>
      </c>
      <c r="S3936" s="7">
        <v>-0.3</v>
      </c>
      <c r="T3936" s="7">
        <v>-0.2</v>
      </c>
      <c r="U3936" s="7">
        <v>0</v>
      </c>
      <c r="V3936" s="7">
        <v>0.3</v>
      </c>
      <c r="W3936" s="7">
        <v>0.55000000000000004</v>
      </c>
      <c r="X3936" s="7">
        <v>0.8</v>
      </c>
      <c r="Y3936" s="7">
        <v>1</v>
      </c>
      <c r="Z3936" s="7">
        <v>1.1000000000000001</v>
      </c>
      <c r="AA3936" s="7">
        <v>1.1000000000000001</v>
      </c>
    </row>
    <row r="3937" spans="1:27" x14ac:dyDescent="0.25">
      <c r="A3937" s="9">
        <v>44706</v>
      </c>
      <c r="L3937" s="8"/>
      <c r="M3937" s="8"/>
      <c r="N3937" s="8"/>
      <c r="O3937" s="8"/>
      <c r="P3937" s="8"/>
      <c r="Q3937" s="8"/>
      <c r="R3937" s="7">
        <v>0.1</v>
      </c>
      <c r="S3937" s="7">
        <v>-0.32729999999999998</v>
      </c>
      <c r="T3937" s="7">
        <v>-0.2</v>
      </c>
      <c r="U3937" s="7">
        <v>0</v>
      </c>
      <c r="V3937" s="7">
        <v>0.3</v>
      </c>
      <c r="W3937" s="7">
        <v>0.55000000000000004</v>
      </c>
      <c r="X3937" s="7">
        <v>0.8</v>
      </c>
      <c r="Y3937" s="7">
        <v>1</v>
      </c>
      <c r="Z3937" s="7">
        <v>1.1000000000000001</v>
      </c>
      <c r="AA3937" s="7">
        <v>1.1000000000000001</v>
      </c>
    </row>
    <row r="3938" spans="1:27" x14ac:dyDescent="0.25">
      <c r="A3938" s="9">
        <v>44707</v>
      </c>
      <c r="L3938" s="8"/>
      <c r="M3938" s="8"/>
      <c r="N3938" s="8"/>
      <c r="O3938" s="8"/>
      <c r="P3938" s="8"/>
      <c r="Q3938" s="8"/>
      <c r="R3938" s="7">
        <v>-0.05</v>
      </c>
      <c r="S3938" s="7">
        <v>-0.32729999999999998</v>
      </c>
      <c r="T3938" s="7">
        <v>-0.25</v>
      </c>
      <c r="U3938" s="7">
        <v>0</v>
      </c>
      <c r="V3938" s="7">
        <v>0.3</v>
      </c>
      <c r="W3938" s="7">
        <v>0.55000000000000004</v>
      </c>
      <c r="X3938" s="7">
        <v>0.8</v>
      </c>
      <c r="Y3938" s="7">
        <v>1</v>
      </c>
      <c r="Z3938" s="7">
        <v>1.1000000000000001</v>
      </c>
      <c r="AA3938" s="7">
        <v>1.1000000000000001</v>
      </c>
    </row>
    <row r="3939" spans="1:27" x14ac:dyDescent="0.25">
      <c r="A3939" s="9">
        <v>44708</v>
      </c>
      <c r="L3939" s="8"/>
      <c r="M3939" s="8"/>
      <c r="N3939" s="8"/>
      <c r="O3939" s="8"/>
      <c r="P3939" s="8"/>
      <c r="Q3939" s="8"/>
      <c r="R3939" s="7">
        <v>-0.05</v>
      </c>
      <c r="S3939" s="7">
        <v>-0.32729999999999998</v>
      </c>
      <c r="T3939" s="7">
        <v>-0.25</v>
      </c>
      <c r="U3939" s="7">
        <v>0</v>
      </c>
      <c r="V3939" s="7">
        <v>0.3</v>
      </c>
      <c r="W3939" s="7">
        <v>0.55000000000000004</v>
      </c>
      <c r="X3939" s="7">
        <v>0.8</v>
      </c>
      <c r="Y3939" s="7">
        <v>1</v>
      </c>
      <c r="Z3939" s="7">
        <v>1.1000000000000001</v>
      </c>
      <c r="AA3939" s="7">
        <v>1.1000000000000001</v>
      </c>
    </row>
    <row r="3940" spans="1:27" x14ac:dyDescent="0.25">
      <c r="A3940" s="9">
        <v>44711</v>
      </c>
      <c r="L3940" s="8"/>
      <c r="M3940" s="8"/>
      <c r="N3940" s="8"/>
      <c r="O3940" s="8"/>
      <c r="P3940" s="8"/>
      <c r="Q3940" s="8"/>
      <c r="R3940" s="7">
        <v>0.1</v>
      </c>
      <c r="S3940" s="7">
        <v>-0.35</v>
      </c>
      <c r="T3940" s="7">
        <v>-0.22500000000000001</v>
      </c>
      <c r="U3940" s="7">
        <v>0</v>
      </c>
      <c r="V3940" s="7">
        <v>0.35</v>
      </c>
      <c r="W3940" s="7">
        <v>0.6</v>
      </c>
      <c r="X3940" s="7">
        <v>0.83499999999999996</v>
      </c>
      <c r="Y3940" s="7">
        <v>1.05</v>
      </c>
      <c r="Z3940" s="7">
        <v>1.25</v>
      </c>
      <c r="AA3940" s="7">
        <v>1.2</v>
      </c>
    </row>
    <row r="3941" spans="1:27" x14ac:dyDescent="0.25">
      <c r="A3941" s="9">
        <v>44712</v>
      </c>
      <c r="L3941" s="8"/>
      <c r="M3941" s="8"/>
      <c r="N3941" s="8"/>
      <c r="O3941" s="8"/>
      <c r="P3941" s="8"/>
      <c r="Q3941" s="8"/>
      <c r="R3941" s="7">
        <v>0.1</v>
      </c>
      <c r="S3941" s="7">
        <v>-0.35</v>
      </c>
      <c r="T3941" s="7">
        <v>-0.22500000000000001</v>
      </c>
      <c r="U3941" s="7">
        <v>0</v>
      </c>
      <c r="V3941" s="7">
        <v>0.35</v>
      </c>
      <c r="W3941" s="7">
        <v>0.6</v>
      </c>
      <c r="X3941" s="7">
        <v>0.83499999999999996</v>
      </c>
      <c r="Y3941" s="7">
        <v>1.05</v>
      </c>
      <c r="Z3941" s="7">
        <v>1.25</v>
      </c>
      <c r="AA3941" s="7">
        <v>1.2</v>
      </c>
    </row>
    <row r="3942" spans="1:27" x14ac:dyDescent="0.25">
      <c r="A3942" s="9">
        <v>44713</v>
      </c>
      <c r="L3942" s="8"/>
      <c r="M3942" s="8"/>
      <c r="N3942" s="8"/>
      <c r="O3942" s="8"/>
      <c r="P3942" s="8"/>
      <c r="Q3942" s="8"/>
      <c r="R3942" s="7">
        <v>0.1</v>
      </c>
      <c r="S3942" s="7">
        <v>-0.35</v>
      </c>
      <c r="T3942" s="7">
        <v>-0.22500000000000001</v>
      </c>
      <c r="U3942" s="7">
        <v>0</v>
      </c>
      <c r="V3942" s="7">
        <v>0.35</v>
      </c>
      <c r="W3942" s="7">
        <v>0.6</v>
      </c>
      <c r="X3942" s="7">
        <v>0.83499999999999996</v>
      </c>
      <c r="Y3942" s="7">
        <v>1.05</v>
      </c>
      <c r="Z3942" s="7">
        <v>1.25</v>
      </c>
      <c r="AA3942" s="7">
        <v>1.2</v>
      </c>
    </row>
    <row r="3943" spans="1:27" x14ac:dyDescent="0.25">
      <c r="A3943" s="9">
        <v>44714</v>
      </c>
      <c r="L3943" s="8"/>
      <c r="M3943" s="8"/>
      <c r="N3943" s="8"/>
      <c r="O3943" s="8"/>
      <c r="P3943" s="8"/>
      <c r="Q3943" s="8"/>
      <c r="R3943" s="7">
        <v>0.1</v>
      </c>
      <c r="S3943" s="7">
        <v>-0.35</v>
      </c>
      <c r="T3943" s="7">
        <v>-0.22500000000000001</v>
      </c>
      <c r="U3943" s="7">
        <v>0</v>
      </c>
      <c r="V3943" s="7">
        <v>0.35</v>
      </c>
      <c r="W3943" s="7">
        <v>0.6</v>
      </c>
      <c r="X3943" s="7">
        <v>0.83499999999999996</v>
      </c>
      <c r="Y3943" s="7">
        <v>1.05</v>
      </c>
      <c r="Z3943" s="7">
        <v>1.25</v>
      </c>
      <c r="AA3943" s="7">
        <v>1.2</v>
      </c>
    </row>
    <row r="3944" spans="1:27" x14ac:dyDescent="0.25">
      <c r="A3944" s="9">
        <v>44715</v>
      </c>
      <c r="L3944" s="8"/>
      <c r="M3944" s="8"/>
      <c r="N3944" s="8"/>
      <c r="O3944" s="8"/>
      <c r="P3944" s="8"/>
      <c r="Q3944" s="8"/>
      <c r="R3944" s="7">
        <v>0.1</v>
      </c>
      <c r="S3944" s="7">
        <v>-0.35</v>
      </c>
      <c r="T3944" s="7">
        <v>-0.22500000000000001</v>
      </c>
      <c r="U3944" s="7">
        <v>0</v>
      </c>
      <c r="V3944" s="7">
        <v>0.35</v>
      </c>
      <c r="W3944" s="7">
        <v>0.6</v>
      </c>
      <c r="X3944" s="7">
        <v>0.83499999999999996</v>
      </c>
      <c r="Y3944" s="7">
        <v>1.05</v>
      </c>
      <c r="Z3944" s="7">
        <v>1.25</v>
      </c>
      <c r="AA3944" s="7">
        <v>1.2</v>
      </c>
    </row>
    <row r="3945" spans="1:27" x14ac:dyDescent="0.25">
      <c r="A3945" s="9">
        <v>44718</v>
      </c>
      <c r="L3945" s="8"/>
      <c r="M3945" s="8"/>
      <c r="N3945" s="8"/>
      <c r="O3945" s="8"/>
      <c r="P3945" s="8"/>
      <c r="Q3945" s="8"/>
      <c r="R3945" s="7">
        <v>0.1</v>
      </c>
      <c r="S3945" s="7">
        <v>-0.35</v>
      </c>
      <c r="T3945" s="7">
        <v>-0.22500000000000001</v>
      </c>
      <c r="U3945" s="7">
        <v>0</v>
      </c>
      <c r="V3945" s="7">
        <v>0.3</v>
      </c>
      <c r="W3945" s="7">
        <v>0.6</v>
      </c>
      <c r="X3945" s="7">
        <v>0.8</v>
      </c>
      <c r="Y3945" s="7">
        <v>1</v>
      </c>
      <c r="Z3945" s="7">
        <v>1.2</v>
      </c>
      <c r="AA3945" s="7">
        <v>1.1499999999999999</v>
      </c>
    </row>
    <row r="3946" spans="1:27" x14ac:dyDescent="0.25">
      <c r="A3946" s="9">
        <v>44719</v>
      </c>
      <c r="L3946" s="8"/>
      <c r="M3946" s="8"/>
      <c r="N3946" s="8"/>
      <c r="O3946" s="8"/>
      <c r="P3946" s="8"/>
      <c r="Q3946" s="8"/>
      <c r="R3946" s="7">
        <v>0.1</v>
      </c>
      <c r="S3946" s="7">
        <v>-0.35</v>
      </c>
      <c r="T3946" s="7">
        <v>-0.22500000000000001</v>
      </c>
      <c r="U3946" s="7">
        <v>0</v>
      </c>
      <c r="V3946" s="7">
        <v>0.3</v>
      </c>
      <c r="W3946" s="7">
        <v>0.6</v>
      </c>
      <c r="X3946" s="7">
        <v>0.8</v>
      </c>
      <c r="Y3946" s="7">
        <v>1</v>
      </c>
      <c r="Z3946" s="7">
        <v>1.2</v>
      </c>
      <c r="AA3946" s="7">
        <v>1.1499999999999999</v>
      </c>
    </row>
    <row r="3947" spans="1:27" x14ac:dyDescent="0.25">
      <c r="A3947" s="9">
        <v>44720</v>
      </c>
      <c r="L3947" s="8"/>
      <c r="M3947" s="8"/>
      <c r="N3947" s="8"/>
      <c r="O3947" s="8"/>
      <c r="P3947" s="8"/>
      <c r="Q3947" s="8"/>
      <c r="R3947" s="7">
        <v>0.15</v>
      </c>
      <c r="S3947" s="7">
        <v>-0.35</v>
      </c>
      <c r="T3947" s="7">
        <v>-0.22500000000000001</v>
      </c>
      <c r="U3947" s="7">
        <v>0</v>
      </c>
      <c r="V3947" s="7">
        <v>0.3</v>
      </c>
      <c r="W3947" s="7">
        <v>0.6</v>
      </c>
      <c r="X3947" s="7">
        <v>0.8</v>
      </c>
      <c r="Y3947" s="7">
        <v>1</v>
      </c>
      <c r="Z3947" s="7">
        <v>1.2</v>
      </c>
      <c r="AA3947" s="7">
        <v>1.1499999999999999</v>
      </c>
    </row>
    <row r="3948" spans="1:27" x14ac:dyDescent="0.25">
      <c r="A3948" s="9">
        <v>44721</v>
      </c>
      <c r="L3948" s="8"/>
      <c r="M3948" s="8"/>
      <c r="N3948" s="8"/>
      <c r="O3948" s="8"/>
      <c r="P3948" s="8"/>
      <c r="Q3948" s="8"/>
      <c r="R3948" s="7">
        <v>0.1</v>
      </c>
      <c r="S3948" s="7">
        <v>-0.4</v>
      </c>
      <c r="T3948" s="7">
        <v>-0.22500000000000001</v>
      </c>
      <c r="U3948" s="7">
        <v>0</v>
      </c>
      <c r="V3948" s="7">
        <v>0.3</v>
      </c>
      <c r="W3948" s="7">
        <v>0.6</v>
      </c>
      <c r="X3948" s="7">
        <v>0.8</v>
      </c>
      <c r="Y3948" s="7">
        <v>1</v>
      </c>
      <c r="Z3948" s="7">
        <v>1.2</v>
      </c>
      <c r="AA3948" s="7">
        <v>1.1499999999999999</v>
      </c>
    </row>
    <row r="3949" spans="1:27" x14ac:dyDescent="0.25">
      <c r="A3949" s="9">
        <v>44722</v>
      </c>
      <c r="L3949" s="8"/>
      <c r="M3949" s="8"/>
      <c r="N3949" s="8"/>
      <c r="O3949" s="8"/>
      <c r="P3949" s="8"/>
      <c r="Q3949" s="8"/>
      <c r="R3949" s="7">
        <v>0.15</v>
      </c>
      <c r="S3949" s="7">
        <v>-0.3</v>
      </c>
      <c r="T3949" s="7">
        <v>0</v>
      </c>
      <c r="U3949" s="7">
        <v>0.06</v>
      </c>
      <c r="V3949" s="7">
        <v>0.4</v>
      </c>
      <c r="W3949" s="7">
        <v>0.6</v>
      </c>
      <c r="X3949" s="7">
        <v>0.83499999999999996</v>
      </c>
      <c r="Y3949" s="7">
        <v>1</v>
      </c>
      <c r="Z3949" s="7">
        <v>1.1000000000000001</v>
      </c>
      <c r="AA3949" s="7">
        <v>1.2</v>
      </c>
    </row>
    <row r="3950" spans="1:27" x14ac:dyDescent="0.25">
      <c r="A3950" s="9">
        <v>44725</v>
      </c>
      <c r="L3950" s="8"/>
      <c r="M3950" s="8"/>
      <c r="N3950" s="8"/>
      <c r="O3950" s="8"/>
      <c r="P3950" s="8"/>
      <c r="Q3950" s="8"/>
      <c r="R3950" s="7">
        <v>0.25</v>
      </c>
      <c r="S3950" s="7">
        <v>-0.3</v>
      </c>
      <c r="T3950" s="7">
        <v>0</v>
      </c>
      <c r="U3950" s="7">
        <v>0.06</v>
      </c>
      <c r="V3950" s="7">
        <v>0.3</v>
      </c>
      <c r="W3950" s="7">
        <v>0.6</v>
      </c>
      <c r="X3950" s="7">
        <v>0.83499999999999996</v>
      </c>
      <c r="Y3950" s="7">
        <v>1</v>
      </c>
      <c r="Z3950" s="7">
        <v>1</v>
      </c>
      <c r="AA3950" s="7">
        <v>1</v>
      </c>
    </row>
    <row r="3951" spans="1:27" x14ac:dyDescent="0.25">
      <c r="A3951" s="9">
        <v>44726</v>
      </c>
      <c r="L3951" s="8"/>
      <c r="M3951" s="8"/>
      <c r="N3951" s="8"/>
      <c r="O3951" s="8"/>
      <c r="P3951" s="8"/>
      <c r="Q3951" s="8"/>
      <c r="R3951" s="7">
        <v>0.25</v>
      </c>
      <c r="S3951" s="7">
        <v>-0.3</v>
      </c>
      <c r="T3951" s="7">
        <v>0</v>
      </c>
      <c r="U3951" s="7">
        <v>0.06</v>
      </c>
      <c r="V3951" s="7">
        <v>0.3</v>
      </c>
      <c r="W3951" s="7">
        <v>0.6</v>
      </c>
      <c r="X3951" s="7">
        <v>0.83499999999999996</v>
      </c>
      <c r="Y3951" s="7">
        <v>1</v>
      </c>
      <c r="Z3951" s="7">
        <v>1</v>
      </c>
      <c r="AA3951" s="7">
        <v>1</v>
      </c>
    </row>
    <row r="3952" spans="1:27" x14ac:dyDescent="0.25">
      <c r="A3952" s="9">
        <v>44727</v>
      </c>
      <c r="L3952" s="8"/>
      <c r="M3952" s="8"/>
      <c r="N3952" s="8"/>
      <c r="O3952" s="8"/>
      <c r="P3952" s="8"/>
      <c r="Q3952" s="8"/>
      <c r="R3952" s="7">
        <v>0.2</v>
      </c>
      <c r="S3952" s="7">
        <v>-0.2</v>
      </c>
      <c r="T3952" s="7">
        <v>-0.1</v>
      </c>
      <c r="U3952" s="7">
        <v>0.03</v>
      </c>
      <c r="V3952" s="7">
        <v>0.3</v>
      </c>
      <c r="W3952" s="7">
        <v>0.55000000000000004</v>
      </c>
      <c r="X3952" s="7">
        <v>0.8</v>
      </c>
      <c r="Y3952" s="7">
        <v>1</v>
      </c>
      <c r="Z3952" s="7">
        <v>1</v>
      </c>
      <c r="AA3952" s="7">
        <v>1</v>
      </c>
    </row>
    <row r="3953" spans="1:27" x14ac:dyDescent="0.25">
      <c r="A3953" s="9">
        <v>44729</v>
      </c>
      <c r="L3953" s="8"/>
      <c r="M3953" s="8"/>
      <c r="N3953" s="8"/>
      <c r="O3953" s="8"/>
      <c r="P3953" s="8"/>
      <c r="Q3953" s="8"/>
      <c r="R3953" s="7">
        <v>0.15</v>
      </c>
      <c r="S3953" s="7">
        <v>-0.25</v>
      </c>
      <c r="T3953" s="7">
        <v>-0.1</v>
      </c>
      <c r="U3953" s="7">
        <v>0</v>
      </c>
      <c r="V3953" s="7">
        <v>0.28499999999999998</v>
      </c>
      <c r="W3953" s="7">
        <v>0.55000000000000004</v>
      </c>
      <c r="X3953" s="7">
        <v>0.8</v>
      </c>
      <c r="Y3953" s="7">
        <v>1</v>
      </c>
      <c r="Z3953" s="7">
        <v>1</v>
      </c>
      <c r="AA3953" s="7">
        <v>1</v>
      </c>
    </row>
    <row r="3954" spans="1:27" x14ac:dyDescent="0.25">
      <c r="A3954" s="9">
        <v>44732</v>
      </c>
      <c r="L3954" s="8"/>
      <c r="M3954" s="8"/>
      <c r="N3954" s="8"/>
      <c r="O3954" s="8"/>
      <c r="P3954" s="8"/>
      <c r="Q3954" s="8"/>
      <c r="R3954" s="7">
        <v>0.1</v>
      </c>
      <c r="S3954" s="7">
        <v>-0.1</v>
      </c>
      <c r="T3954" s="7">
        <v>-0.1</v>
      </c>
      <c r="U3954" s="7">
        <v>0</v>
      </c>
      <c r="V3954" s="7">
        <v>0.28499999999999998</v>
      </c>
      <c r="W3954" s="7">
        <v>0.35</v>
      </c>
      <c r="X3954" s="7">
        <v>0.8</v>
      </c>
      <c r="Y3954" s="7">
        <v>0.91500000000000004</v>
      </c>
      <c r="Z3954" s="7">
        <v>0.95</v>
      </c>
      <c r="AA3954" s="7">
        <v>1</v>
      </c>
    </row>
    <row r="3955" spans="1:27" x14ac:dyDescent="0.25">
      <c r="A3955" s="9">
        <v>44733</v>
      </c>
      <c r="L3955" s="8"/>
      <c r="M3955" s="8"/>
      <c r="N3955" s="8"/>
      <c r="O3955" s="8"/>
      <c r="P3955" s="8"/>
      <c r="Q3955" s="8"/>
      <c r="R3955" s="7">
        <v>0.1</v>
      </c>
      <c r="S3955" s="7">
        <v>-0.1</v>
      </c>
      <c r="T3955" s="7">
        <v>-0.1</v>
      </c>
      <c r="U3955" s="7">
        <v>0</v>
      </c>
      <c r="V3955" s="7">
        <v>0.28499999999999998</v>
      </c>
      <c r="W3955" s="7">
        <v>0.35</v>
      </c>
      <c r="X3955" s="7">
        <v>0.8</v>
      </c>
      <c r="Y3955" s="7">
        <v>0.91500000000000004</v>
      </c>
      <c r="Z3955" s="7">
        <v>0.95</v>
      </c>
      <c r="AA3955" s="7">
        <v>1</v>
      </c>
    </row>
    <row r="3956" spans="1:27" x14ac:dyDescent="0.25">
      <c r="A3956" s="9">
        <v>44734</v>
      </c>
      <c r="L3956" s="8"/>
      <c r="M3956" s="8"/>
      <c r="N3956" s="8"/>
      <c r="O3956" s="8"/>
      <c r="P3956" s="8"/>
      <c r="Q3956" s="8"/>
      <c r="R3956" s="7">
        <v>0.05</v>
      </c>
      <c r="S3956" s="7">
        <v>-0.1</v>
      </c>
      <c r="T3956" s="7">
        <v>-0.1</v>
      </c>
      <c r="U3956" s="7">
        <v>0</v>
      </c>
      <c r="V3956" s="7">
        <v>0.28499999999999998</v>
      </c>
      <c r="W3956" s="7">
        <v>0.35</v>
      </c>
      <c r="X3956" s="7">
        <v>0.8</v>
      </c>
      <c r="Y3956" s="7">
        <v>0.91500000000000004</v>
      </c>
      <c r="Z3956" s="7">
        <v>0.95</v>
      </c>
      <c r="AA3956" s="7">
        <v>1</v>
      </c>
    </row>
    <row r="3957" spans="1:27" x14ac:dyDescent="0.25">
      <c r="A3957" s="9">
        <v>44735</v>
      </c>
      <c r="L3957" s="8"/>
      <c r="M3957" s="8"/>
      <c r="N3957" s="8"/>
      <c r="O3957" s="8"/>
      <c r="P3957" s="8"/>
      <c r="Q3957" s="8"/>
      <c r="R3957" s="7">
        <v>0.05</v>
      </c>
      <c r="S3957" s="7">
        <v>-0.1</v>
      </c>
      <c r="T3957" s="7">
        <v>-0.1</v>
      </c>
      <c r="U3957" s="7">
        <v>0</v>
      </c>
      <c r="V3957" s="7">
        <v>0.28499999999999998</v>
      </c>
      <c r="W3957" s="7">
        <v>0.35</v>
      </c>
      <c r="X3957" s="7">
        <v>0.8</v>
      </c>
      <c r="Y3957" s="7">
        <v>0.91500000000000004</v>
      </c>
      <c r="Z3957" s="7">
        <v>0.95</v>
      </c>
      <c r="AA3957" s="7">
        <v>1</v>
      </c>
    </row>
    <row r="3958" spans="1:27" x14ac:dyDescent="0.25">
      <c r="A3958" s="9">
        <v>44736</v>
      </c>
      <c r="L3958" s="8"/>
      <c r="M3958" s="8"/>
      <c r="N3958" s="8"/>
      <c r="O3958" s="8"/>
      <c r="P3958" s="8"/>
      <c r="Q3958" s="8"/>
      <c r="R3958" s="7">
        <v>0.1</v>
      </c>
      <c r="S3958" s="7">
        <v>-0.1</v>
      </c>
      <c r="T3958" s="7">
        <v>0</v>
      </c>
      <c r="U3958" s="7">
        <v>0</v>
      </c>
      <c r="V3958" s="7">
        <v>0.3</v>
      </c>
      <c r="W3958" s="7">
        <v>0.3</v>
      </c>
      <c r="X3958" s="7">
        <v>0.65</v>
      </c>
      <c r="Y3958" s="7">
        <v>0.82</v>
      </c>
      <c r="Z3958" s="7">
        <v>0.9</v>
      </c>
      <c r="AA3958" s="7">
        <v>1</v>
      </c>
    </row>
    <row r="3959" spans="1:27" x14ac:dyDescent="0.25">
      <c r="A3959" s="9">
        <v>44739</v>
      </c>
      <c r="L3959" s="8"/>
      <c r="M3959" s="8"/>
      <c r="N3959" s="8"/>
      <c r="O3959" s="8"/>
      <c r="P3959" s="8"/>
      <c r="Q3959" s="8"/>
      <c r="R3959" s="7">
        <v>0.1</v>
      </c>
      <c r="S3959" s="7">
        <v>-0.1</v>
      </c>
      <c r="T3959" s="7">
        <v>0</v>
      </c>
      <c r="U3959" s="7">
        <v>0</v>
      </c>
      <c r="V3959" s="7">
        <v>0.3</v>
      </c>
      <c r="W3959" s="7">
        <v>0.3</v>
      </c>
      <c r="X3959" s="7">
        <v>0.65</v>
      </c>
      <c r="Y3959" s="7">
        <v>0.82</v>
      </c>
      <c r="Z3959" s="7">
        <v>0.9</v>
      </c>
      <c r="AA3959" s="7">
        <v>1</v>
      </c>
    </row>
    <row r="3960" spans="1:27" x14ac:dyDescent="0.25">
      <c r="A3960" s="9">
        <v>44740</v>
      </c>
      <c r="L3960" s="8"/>
      <c r="M3960" s="8"/>
      <c r="N3960" s="8"/>
      <c r="O3960" s="8"/>
      <c r="P3960" s="8"/>
      <c r="Q3960" s="8"/>
      <c r="R3960" s="7">
        <v>0.1</v>
      </c>
      <c r="S3960" s="7">
        <v>-0.1</v>
      </c>
      <c r="T3960" s="7">
        <v>0</v>
      </c>
      <c r="U3960" s="7">
        <v>0</v>
      </c>
      <c r="V3960" s="7">
        <v>0.3</v>
      </c>
      <c r="W3960" s="7">
        <v>0.3</v>
      </c>
      <c r="X3960" s="7">
        <v>0.65</v>
      </c>
      <c r="Y3960" s="7">
        <v>0.82</v>
      </c>
      <c r="Z3960" s="7">
        <v>0.9</v>
      </c>
      <c r="AA3960" s="7">
        <v>1</v>
      </c>
    </row>
    <row r="3961" spans="1:27" x14ac:dyDescent="0.25">
      <c r="A3961" s="9">
        <v>44741</v>
      </c>
      <c r="L3961" s="8"/>
      <c r="M3961" s="8"/>
      <c r="N3961" s="8"/>
      <c r="O3961" s="8"/>
      <c r="P3961" s="8"/>
      <c r="Q3961" s="8"/>
      <c r="R3961" s="7">
        <v>0.1</v>
      </c>
      <c r="S3961" s="7">
        <v>-0.1</v>
      </c>
      <c r="T3961" s="7">
        <v>0</v>
      </c>
      <c r="U3961" s="7">
        <v>0</v>
      </c>
      <c r="V3961" s="7">
        <v>0.3</v>
      </c>
      <c r="W3961" s="7">
        <v>0.3</v>
      </c>
      <c r="X3961" s="7">
        <v>0.65</v>
      </c>
      <c r="Y3961" s="7">
        <v>0.82</v>
      </c>
      <c r="Z3961" s="7">
        <v>0.9</v>
      </c>
      <c r="AA3961" s="7">
        <v>1</v>
      </c>
    </row>
    <row r="3962" spans="1:27" x14ac:dyDescent="0.25">
      <c r="A3962" s="9">
        <v>44742</v>
      </c>
      <c r="L3962" s="8"/>
      <c r="M3962" s="8"/>
      <c r="N3962" s="8"/>
      <c r="O3962" s="8"/>
      <c r="P3962" s="8"/>
      <c r="Q3962" s="8"/>
      <c r="R3962" s="7">
        <v>0.1</v>
      </c>
      <c r="S3962" s="7">
        <v>-0.1</v>
      </c>
      <c r="T3962" s="7">
        <v>0</v>
      </c>
      <c r="U3962" s="7">
        <v>0</v>
      </c>
      <c r="V3962" s="7">
        <v>0.3</v>
      </c>
      <c r="W3962" s="7">
        <v>0.3</v>
      </c>
      <c r="X3962" s="7">
        <v>0.65</v>
      </c>
      <c r="Y3962" s="7">
        <v>0.82</v>
      </c>
      <c r="Z3962" s="7">
        <v>0.9</v>
      </c>
      <c r="AA3962" s="7">
        <v>1</v>
      </c>
    </row>
    <row r="3963" spans="1:27" x14ac:dyDescent="0.25">
      <c r="A3963" s="9">
        <v>44743</v>
      </c>
      <c r="L3963" s="8"/>
      <c r="M3963" s="8"/>
      <c r="N3963" s="8"/>
      <c r="O3963" s="8"/>
      <c r="P3963" s="8"/>
      <c r="Q3963" s="8"/>
      <c r="R3963" s="7">
        <v>0.1</v>
      </c>
      <c r="S3963" s="7">
        <v>-0.1</v>
      </c>
      <c r="T3963" s="7">
        <v>0</v>
      </c>
      <c r="U3963" s="7">
        <v>0</v>
      </c>
      <c r="V3963" s="7">
        <v>0.3</v>
      </c>
      <c r="W3963" s="7">
        <v>0.3</v>
      </c>
      <c r="X3963" s="7">
        <v>0.62</v>
      </c>
      <c r="Y3963" s="7">
        <v>0.8</v>
      </c>
      <c r="Z3963" s="7">
        <v>0.9</v>
      </c>
      <c r="AA3963" s="7">
        <v>1</v>
      </c>
    </row>
    <row r="3964" spans="1:27" x14ac:dyDescent="0.25">
      <c r="A3964" s="9">
        <v>44746</v>
      </c>
      <c r="L3964" s="8"/>
      <c r="M3964" s="8"/>
      <c r="N3964" s="8"/>
      <c r="O3964" s="8"/>
      <c r="P3964" s="8"/>
      <c r="Q3964" s="8"/>
      <c r="R3964" s="7">
        <v>0.1</v>
      </c>
      <c r="S3964" s="7">
        <v>-0.1</v>
      </c>
      <c r="T3964" s="7">
        <v>0</v>
      </c>
      <c r="U3964" s="7">
        <v>0</v>
      </c>
      <c r="V3964" s="7">
        <v>0.3</v>
      </c>
      <c r="W3964" s="7">
        <v>0.3</v>
      </c>
      <c r="X3964" s="7">
        <v>0.62</v>
      </c>
      <c r="Y3964" s="7">
        <v>0.8</v>
      </c>
      <c r="Z3964" s="7">
        <v>0.9</v>
      </c>
      <c r="AA3964" s="7">
        <v>1</v>
      </c>
    </row>
    <row r="3965" spans="1:27" x14ac:dyDescent="0.25">
      <c r="A3965" s="9">
        <v>44747</v>
      </c>
      <c r="L3965" s="8"/>
      <c r="M3965" s="8"/>
      <c r="N3965" s="8"/>
      <c r="O3965" s="8"/>
      <c r="P3965" s="8"/>
      <c r="Q3965" s="8"/>
      <c r="R3965" s="7">
        <v>0.1</v>
      </c>
      <c r="S3965" s="7">
        <v>-0.1</v>
      </c>
      <c r="T3965" s="7">
        <v>0</v>
      </c>
      <c r="U3965" s="7">
        <v>0</v>
      </c>
      <c r="V3965" s="7">
        <v>0.3</v>
      </c>
      <c r="W3965" s="7">
        <v>0.3</v>
      </c>
      <c r="X3965" s="7">
        <v>0.62</v>
      </c>
      <c r="Y3965" s="7">
        <v>0.8</v>
      </c>
      <c r="Z3965" s="7">
        <v>0.9</v>
      </c>
      <c r="AA3965" s="7">
        <v>1</v>
      </c>
    </row>
    <row r="3966" spans="1:27" x14ac:dyDescent="0.25">
      <c r="A3966" s="9">
        <v>44748</v>
      </c>
      <c r="L3966" s="8"/>
      <c r="M3966" s="8"/>
      <c r="N3966" s="8"/>
      <c r="O3966" s="8"/>
      <c r="P3966" s="8"/>
      <c r="Q3966" s="8"/>
      <c r="R3966" s="7">
        <v>0.1</v>
      </c>
      <c r="S3966" s="7">
        <v>-0.1</v>
      </c>
      <c r="T3966" s="7">
        <v>0</v>
      </c>
      <c r="U3966" s="7">
        <v>0</v>
      </c>
      <c r="V3966" s="7">
        <v>0.3</v>
      </c>
      <c r="W3966" s="7">
        <v>0.3</v>
      </c>
      <c r="X3966" s="7">
        <v>0.62</v>
      </c>
      <c r="Y3966" s="7">
        <v>0.8</v>
      </c>
      <c r="Z3966" s="7">
        <v>0.9</v>
      </c>
      <c r="AA3966" s="7">
        <v>1</v>
      </c>
    </row>
    <row r="3967" spans="1:27" x14ac:dyDescent="0.25">
      <c r="A3967" s="9">
        <v>44749</v>
      </c>
      <c r="L3967" s="8"/>
      <c r="M3967" s="8"/>
      <c r="N3967" s="8"/>
      <c r="O3967" s="8"/>
      <c r="P3967" s="8"/>
      <c r="Q3967" s="8"/>
      <c r="R3967" s="7">
        <v>0.1</v>
      </c>
      <c r="S3967" s="7">
        <v>-0.2</v>
      </c>
      <c r="T3967" s="7">
        <v>0</v>
      </c>
      <c r="U3967" s="7">
        <v>0</v>
      </c>
      <c r="V3967" s="7">
        <v>0.3</v>
      </c>
      <c r="W3967" s="7">
        <v>0.3</v>
      </c>
      <c r="X3967" s="7">
        <v>0.62</v>
      </c>
      <c r="Y3967" s="7">
        <v>0.8</v>
      </c>
      <c r="Z3967" s="7">
        <v>0.9</v>
      </c>
      <c r="AA3967" s="7">
        <v>1</v>
      </c>
    </row>
    <row r="3968" spans="1:27" x14ac:dyDescent="0.25">
      <c r="A3968" s="9">
        <v>44750</v>
      </c>
      <c r="L3968" s="8"/>
      <c r="M3968" s="8"/>
      <c r="N3968" s="8"/>
      <c r="O3968" s="8"/>
      <c r="P3968" s="8"/>
      <c r="Q3968" s="8"/>
      <c r="R3968" s="7">
        <v>0.1</v>
      </c>
      <c r="S3968" s="7">
        <v>-0.2</v>
      </c>
      <c r="T3968" s="7">
        <v>0</v>
      </c>
      <c r="U3968" s="7">
        <v>0</v>
      </c>
      <c r="V3968" s="7">
        <v>0.3</v>
      </c>
      <c r="W3968" s="7">
        <v>0.3</v>
      </c>
      <c r="X3968" s="7">
        <v>0.63500000000000001</v>
      </c>
      <c r="Y3968" s="7">
        <v>0.8</v>
      </c>
      <c r="Z3968" s="7">
        <v>0.9</v>
      </c>
      <c r="AA3968" s="7">
        <v>1</v>
      </c>
    </row>
    <row r="3969" spans="1:27" x14ac:dyDescent="0.25">
      <c r="A3969" s="9">
        <v>44753</v>
      </c>
      <c r="L3969" s="8"/>
      <c r="M3969" s="8"/>
      <c r="N3969" s="8"/>
      <c r="O3969" s="8"/>
      <c r="P3969" s="8"/>
      <c r="Q3969" s="8"/>
      <c r="R3969" s="7">
        <v>0.1</v>
      </c>
      <c r="S3969" s="7">
        <v>-0.25</v>
      </c>
      <c r="T3969" s="7">
        <v>0</v>
      </c>
      <c r="U3969" s="7">
        <v>0</v>
      </c>
      <c r="V3969" s="7">
        <v>0.27</v>
      </c>
      <c r="W3969" s="7">
        <v>0</v>
      </c>
      <c r="X3969" s="7">
        <v>0.5</v>
      </c>
      <c r="Y3969" s="7">
        <v>0.65</v>
      </c>
      <c r="Z3969" s="7">
        <v>0.65</v>
      </c>
      <c r="AA3969" s="7">
        <v>0.67500000000000004</v>
      </c>
    </row>
    <row r="3970" spans="1:27" x14ac:dyDescent="0.25">
      <c r="A3970" s="9">
        <v>44754</v>
      </c>
      <c r="L3970" s="8"/>
      <c r="M3970" s="8"/>
      <c r="N3970" s="8"/>
      <c r="O3970" s="8"/>
      <c r="P3970" s="8"/>
      <c r="Q3970" s="8"/>
      <c r="R3970" s="7">
        <v>0.1</v>
      </c>
      <c r="S3970" s="7">
        <v>-0.15</v>
      </c>
      <c r="T3970" s="7">
        <v>0.05</v>
      </c>
      <c r="U3970" s="7">
        <v>0.2</v>
      </c>
      <c r="V3970" s="7">
        <v>0.28499999999999998</v>
      </c>
      <c r="W3970" s="7">
        <v>0.15</v>
      </c>
      <c r="X3970" s="7">
        <v>0.63500000000000001</v>
      </c>
      <c r="Y3970" s="7">
        <v>0.8</v>
      </c>
      <c r="Z3970" s="7">
        <v>0.8</v>
      </c>
      <c r="AA3970" s="7">
        <v>0.85</v>
      </c>
    </row>
    <row r="3971" spans="1:27" x14ac:dyDescent="0.25">
      <c r="A3971" s="9">
        <v>44755</v>
      </c>
      <c r="L3971" s="8"/>
      <c r="M3971" s="8"/>
      <c r="N3971" s="8"/>
      <c r="O3971" s="8"/>
      <c r="P3971" s="8"/>
      <c r="Q3971" s="8"/>
      <c r="R3971" s="7">
        <v>0.1</v>
      </c>
      <c r="S3971" s="7">
        <v>-0.1</v>
      </c>
      <c r="T3971" s="7">
        <v>0.05</v>
      </c>
      <c r="U3971" s="7">
        <v>0.2</v>
      </c>
      <c r="V3971" s="7">
        <v>0.28499999999999998</v>
      </c>
      <c r="W3971" s="7">
        <v>0.15</v>
      </c>
      <c r="X3971" s="7">
        <v>0.63500000000000001</v>
      </c>
      <c r="Y3971" s="7">
        <v>0.8</v>
      </c>
      <c r="Z3971" s="7">
        <v>0.8</v>
      </c>
      <c r="AA3971" s="7">
        <v>0.85</v>
      </c>
    </row>
    <row r="3972" spans="1:27" x14ac:dyDescent="0.25">
      <c r="A3972" s="9">
        <v>44756</v>
      </c>
      <c r="L3972" s="8"/>
      <c r="M3972" s="8"/>
      <c r="N3972" s="8"/>
      <c r="O3972" s="8"/>
      <c r="P3972" s="8"/>
      <c r="Q3972" s="8"/>
      <c r="R3972" s="7">
        <v>0.05</v>
      </c>
      <c r="S3972" s="7">
        <v>-0.1</v>
      </c>
      <c r="T3972" s="7">
        <v>0</v>
      </c>
      <c r="U3972" s="7">
        <v>0.4</v>
      </c>
      <c r="V3972" s="7">
        <v>0.3</v>
      </c>
      <c r="W3972" s="7">
        <v>0.3</v>
      </c>
      <c r="X3972" s="7">
        <v>0.77</v>
      </c>
      <c r="Y3972" s="7">
        <v>1.25</v>
      </c>
      <c r="Z3972" s="7">
        <v>1.25</v>
      </c>
      <c r="AA3972" s="7">
        <v>0.85</v>
      </c>
    </row>
    <row r="3973" spans="1:27" x14ac:dyDescent="0.25">
      <c r="A3973" s="9">
        <v>44757</v>
      </c>
      <c r="L3973" s="8"/>
      <c r="M3973" s="8"/>
      <c r="N3973" s="8"/>
      <c r="O3973" s="8"/>
      <c r="P3973" s="8"/>
      <c r="Q3973" s="8"/>
      <c r="R3973" s="7">
        <v>0.1</v>
      </c>
      <c r="S3973" s="7">
        <v>-0.2</v>
      </c>
      <c r="T3973" s="7">
        <v>0</v>
      </c>
      <c r="U3973" s="7">
        <v>0.4</v>
      </c>
      <c r="V3973" s="7">
        <v>0.3</v>
      </c>
      <c r="W3973" s="7">
        <v>0.66</v>
      </c>
      <c r="X3973" s="7">
        <v>0.77</v>
      </c>
      <c r="Y3973" s="7">
        <v>1.1499999999999999</v>
      </c>
      <c r="Z3973" s="7">
        <v>1.1499999999999999</v>
      </c>
      <c r="AA3973" s="7">
        <v>0.85</v>
      </c>
    </row>
    <row r="3974" spans="1:27" x14ac:dyDescent="0.25">
      <c r="A3974" s="9">
        <v>44760</v>
      </c>
      <c r="L3974" s="8"/>
      <c r="M3974" s="8"/>
      <c r="N3974" s="8"/>
      <c r="O3974" s="8"/>
      <c r="P3974" s="8"/>
      <c r="Q3974" s="8"/>
      <c r="R3974" s="7">
        <v>0.1</v>
      </c>
      <c r="S3974" s="7">
        <v>-0.2</v>
      </c>
      <c r="T3974" s="7">
        <v>0</v>
      </c>
      <c r="U3974" s="7">
        <v>0.4</v>
      </c>
      <c r="V3974" s="7">
        <v>0.5</v>
      </c>
      <c r="W3974" s="7">
        <v>0.7</v>
      </c>
      <c r="X3974" s="7">
        <v>0.96499999999999997</v>
      </c>
      <c r="Y3974" s="7">
        <v>1.35</v>
      </c>
      <c r="Z3974" s="7">
        <v>1.5</v>
      </c>
      <c r="AA3974" s="7">
        <v>1.5</v>
      </c>
    </row>
    <row r="3975" spans="1:27" x14ac:dyDescent="0.25">
      <c r="A3975" s="9">
        <v>44761</v>
      </c>
      <c r="L3975" s="8"/>
      <c r="M3975" s="8"/>
      <c r="N3975" s="8"/>
      <c r="O3975" s="8"/>
      <c r="P3975" s="8"/>
      <c r="Q3975" s="8"/>
      <c r="R3975" s="7">
        <v>0.1</v>
      </c>
      <c r="S3975" s="7">
        <v>-0.2</v>
      </c>
      <c r="T3975" s="7">
        <v>0</v>
      </c>
      <c r="U3975" s="7">
        <v>0.4</v>
      </c>
      <c r="V3975" s="7">
        <v>0.5</v>
      </c>
      <c r="W3975" s="7">
        <v>0.7</v>
      </c>
      <c r="X3975" s="7">
        <v>0.96499999999999997</v>
      </c>
      <c r="Y3975" s="7">
        <v>1.35</v>
      </c>
      <c r="Z3975" s="7">
        <v>1.5</v>
      </c>
      <c r="AA3975" s="7">
        <v>1.5</v>
      </c>
    </row>
    <row r="3976" spans="1:27" x14ac:dyDescent="0.25">
      <c r="A3976" s="9">
        <v>44762</v>
      </c>
      <c r="L3976" s="8"/>
      <c r="M3976" s="8"/>
      <c r="N3976" s="8"/>
      <c r="O3976" s="8"/>
      <c r="P3976" s="8"/>
      <c r="Q3976" s="8"/>
      <c r="R3976" s="7">
        <v>0.22</v>
      </c>
      <c r="S3976" s="7">
        <v>-0.3</v>
      </c>
      <c r="T3976" s="7">
        <v>0</v>
      </c>
      <c r="U3976" s="7">
        <v>0.2</v>
      </c>
      <c r="V3976" s="7">
        <v>0.3</v>
      </c>
      <c r="W3976" s="7">
        <v>0.66</v>
      </c>
      <c r="X3976" s="7">
        <v>0.9</v>
      </c>
      <c r="Y3976" s="7">
        <v>1.2</v>
      </c>
      <c r="Z3976" s="7">
        <v>1.5</v>
      </c>
      <c r="AA3976" s="7">
        <v>1.175</v>
      </c>
    </row>
    <row r="3977" spans="1:27" x14ac:dyDescent="0.25">
      <c r="A3977" s="9">
        <v>44763</v>
      </c>
      <c r="L3977" s="8"/>
      <c r="M3977" s="8"/>
      <c r="N3977" s="8"/>
      <c r="O3977" s="8"/>
      <c r="P3977" s="8"/>
      <c r="Q3977" s="8"/>
      <c r="R3977" s="7">
        <v>0.22</v>
      </c>
      <c r="S3977" s="7">
        <v>-0.3</v>
      </c>
      <c r="T3977" s="7">
        <v>0</v>
      </c>
      <c r="U3977" s="7">
        <v>0.2</v>
      </c>
      <c r="V3977" s="7">
        <v>0.3</v>
      </c>
      <c r="W3977" s="7">
        <v>0.66</v>
      </c>
      <c r="X3977" s="7">
        <v>0.9</v>
      </c>
      <c r="Y3977" s="7">
        <v>1.2</v>
      </c>
      <c r="Z3977" s="7">
        <v>1.5</v>
      </c>
      <c r="AA3977" s="7">
        <v>1.175</v>
      </c>
    </row>
    <row r="3978" spans="1:27" x14ac:dyDescent="0.25">
      <c r="A3978" s="9">
        <v>44764</v>
      </c>
      <c r="L3978" s="8"/>
      <c r="M3978" s="8"/>
      <c r="N3978" s="8"/>
      <c r="O3978" s="8"/>
      <c r="P3978" s="8"/>
      <c r="Q3978" s="8"/>
      <c r="R3978" s="7">
        <v>0.22</v>
      </c>
      <c r="S3978" s="7">
        <v>-0.3</v>
      </c>
      <c r="T3978" s="7">
        <v>0</v>
      </c>
      <c r="U3978" s="7">
        <v>0</v>
      </c>
      <c r="V3978" s="7">
        <v>0.27500000000000002</v>
      </c>
      <c r="W3978" s="7">
        <v>0.5</v>
      </c>
      <c r="X3978" s="7">
        <v>0.7</v>
      </c>
      <c r="Y3978" s="7">
        <v>0.85</v>
      </c>
      <c r="Z3978" s="7">
        <v>0.96</v>
      </c>
      <c r="AA3978" s="7">
        <v>1</v>
      </c>
    </row>
    <row r="3979" spans="1:27" x14ac:dyDescent="0.25">
      <c r="A3979" s="9">
        <v>44767</v>
      </c>
      <c r="L3979" s="8"/>
      <c r="M3979" s="8"/>
      <c r="N3979" s="8"/>
      <c r="O3979" s="8"/>
      <c r="P3979" s="8"/>
      <c r="Q3979" s="8"/>
      <c r="R3979" s="7">
        <v>0.26500000000000001</v>
      </c>
      <c r="S3979" s="7">
        <v>-0.3</v>
      </c>
      <c r="T3979" s="7">
        <v>0</v>
      </c>
      <c r="U3979" s="7">
        <v>0</v>
      </c>
      <c r="V3979" s="7">
        <v>0.27500000000000002</v>
      </c>
      <c r="W3979" s="7">
        <v>0.5</v>
      </c>
      <c r="X3979" s="7">
        <v>0.7</v>
      </c>
      <c r="Y3979" s="7">
        <v>0.85</v>
      </c>
      <c r="Z3979" s="7">
        <v>0.96</v>
      </c>
      <c r="AA3979" s="7">
        <v>1</v>
      </c>
    </row>
    <row r="3980" spans="1:27" x14ac:dyDescent="0.25">
      <c r="A3980" s="9">
        <v>44768</v>
      </c>
      <c r="L3980" s="8"/>
      <c r="M3980" s="8"/>
      <c r="N3980" s="8"/>
      <c r="O3980" s="8"/>
      <c r="P3980" s="8"/>
      <c r="Q3980" s="8"/>
      <c r="R3980" s="7">
        <v>0.26500000000000001</v>
      </c>
      <c r="S3980" s="7">
        <v>-0.3</v>
      </c>
      <c r="T3980" s="7">
        <v>0</v>
      </c>
      <c r="U3980" s="7">
        <v>0</v>
      </c>
      <c r="V3980" s="7">
        <v>0.27500000000000002</v>
      </c>
      <c r="W3980" s="7">
        <v>0.5</v>
      </c>
      <c r="X3980" s="7">
        <v>0.7</v>
      </c>
      <c r="Y3980" s="7">
        <v>0.85</v>
      </c>
      <c r="Z3980" s="7">
        <v>0.96</v>
      </c>
      <c r="AA3980" s="7">
        <v>1</v>
      </c>
    </row>
    <row r="3981" spans="1:27" x14ac:dyDescent="0.25">
      <c r="A3981" s="9">
        <v>44769</v>
      </c>
      <c r="L3981" s="8"/>
      <c r="M3981" s="8"/>
      <c r="N3981" s="8"/>
      <c r="O3981" s="8"/>
      <c r="P3981" s="8"/>
      <c r="Q3981" s="8"/>
      <c r="R3981" s="7">
        <v>0.29499999999999998</v>
      </c>
      <c r="S3981" s="7">
        <v>-0.3</v>
      </c>
      <c r="T3981" s="7">
        <v>0</v>
      </c>
      <c r="U3981" s="7">
        <v>0</v>
      </c>
      <c r="V3981" s="7">
        <v>0.27500000000000002</v>
      </c>
      <c r="W3981" s="7">
        <v>0.5</v>
      </c>
      <c r="X3981" s="7">
        <v>0.7</v>
      </c>
      <c r="Y3981" s="7">
        <v>0.85</v>
      </c>
      <c r="Z3981" s="7">
        <v>0.96</v>
      </c>
      <c r="AA3981" s="7">
        <v>1</v>
      </c>
    </row>
    <row r="3982" spans="1:27" x14ac:dyDescent="0.25">
      <c r="A3982" s="9">
        <v>44770</v>
      </c>
      <c r="L3982" s="8"/>
      <c r="M3982" s="8"/>
      <c r="N3982" s="8"/>
      <c r="O3982" s="8"/>
      <c r="P3982" s="8"/>
      <c r="Q3982" s="8"/>
      <c r="R3982" s="7">
        <v>0.3</v>
      </c>
      <c r="S3982" s="7">
        <v>-0.3</v>
      </c>
      <c r="T3982" s="7">
        <v>0</v>
      </c>
      <c r="U3982" s="7">
        <v>0</v>
      </c>
      <c r="V3982" s="7">
        <v>0.27500000000000002</v>
      </c>
      <c r="W3982" s="7">
        <v>0.5</v>
      </c>
      <c r="X3982" s="7">
        <v>0.7</v>
      </c>
      <c r="Y3982" s="7">
        <v>0.85</v>
      </c>
      <c r="Z3982" s="7">
        <v>0.96</v>
      </c>
      <c r="AA3982" s="7">
        <v>1</v>
      </c>
    </row>
    <row r="3983" spans="1:27" x14ac:dyDescent="0.25">
      <c r="A3983" s="9">
        <v>44771</v>
      </c>
      <c r="L3983" s="8"/>
      <c r="M3983" s="8"/>
      <c r="N3983" s="8"/>
      <c r="O3983" s="8"/>
      <c r="P3983" s="8"/>
      <c r="Q3983" s="8"/>
      <c r="R3983" s="7">
        <v>0.3</v>
      </c>
      <c r="S3983" s="7">
        <v>-0.3</v>
      </c>
      <c r="T3983" s="7">
        <v>0</v>
      </c>
      <c r="U3983" s="7">
        <v>0</v>
      </c>
      <c r="V3983" s="7">
        <v>0.25</v>
      </c>
      <c r="W3983" s="7">
        <v>0.5</v>
      </c>
      <c r="X3983" s="7">
        <v>0.5</v>
      </c>
      <c r="Y3983" s="7">
        <v>0.7</v>
      </c>
      <c r="Z3983" s="7">
        <v>0.92</v>
      </c>
      <c r="AA3983" s="7">
        <v>1</v>
      </c>
    </row>
    <row r="3984" spans="1:27" x14ac:dyDescent="0.25">
      <c r="A3984" s="9">
        <v>44774</v>
      </c>
      <c r="L3984" s="8"/>
      <c r="M3984" s="8"/>
      <c r="N3984" s="8"/>
      <c r="O3984" s="8"/>
      <c r="P3984" s="8"/>
      <c r="Q3984" s="8"/>
      <c r="R3984" s="7">
        <v>0.3</v>
      </c>
      <c r="S3984" s="7">
        <v>-0.3</v>
      </c>
      <c r="T3984" s="7">
        <v>0</v>
      </c>
      <c r="U3984" s="7">
        <v>0</v>
      </c>
      <c r="V3984" s="7">
        <v>0.25</v>
      </c>
      <c r="W3984" s="7">
        <v>0.5</v>
      </c>
      <c r="X3984" s="7">
        <v>0.5</v>
      </c>
      <c r="Y3984" s="7">
        <v>0.7</v>
      </c>
      <c r="Z3984" s="7">
        <v>0.92</v>
      </c>
      <c r="AA3984" s="7">
        <v>1</v>
      </c>
    </row>
    <row r="3985" spans="1:27" x14ac:dyDescent="0.25">
      <c r="A3985" s="9">
        <v>44775</v>
      </c>
      <c r="L3985" s="8"/>
      <c r="M3985" s="8"/>
      <c r="N3985" s="8"/>
      <c r="O3985" s="8"/>
      <c r="P3985" s="8"/>
      <c r="Q3985" s="8"/>
      <c r="R3985" s="7">
        <v>0.3</v>
      </c>
      <c r="S3985" s="7">
        <v>-0.3</v>
      </c>
      <c r="T3985" s="7">
        <v>0</v>
      </c>
      <c r="U3985" s="7">
        <v>0</v>
      </c>
      <c r="V3985" s="7">
        <v>0.25</v>
      </c>
      <c r="W3985" s="7">
        <v>0.5</v>
      </c>
      <c r="X3985" s="7">
        <v>0.5</v>
      </c>
      <c r="Y3985" s="7">
        <v>0.7</v>
      </c>
      <c r="Z3985" s="7">
        <v>0.92</v>
      </c>
      <c r="AA3985" s="7">
        <v>1</v>
      </c>
    </row>
    <row r="3986" spans="1:27" x14ac:dyDescent="0.25">
      <c r="A3986" s="9">
        <v>44776</v>
      </c>
      <c r="L3986" s="8"/>
      <c r="M3986" s="8"/>
      <c r="N3986" s="8"/>
      <c r="O3986" s="8"/>
      <c r="P3986" s="8"/>
      <c r="Q3986" s="8"/>
      <c r="R3986" s="7">
        <v>0.3</v>
      </c>
      <c r="S3986" s="7">
        <v>-0.3</v>
      </c>
      <c r="T3986" s="7">
        <v>0</v>
      </c>
      <c r="U3986" s="7">
        <v>0</v>
      </c>
      <c r="V3986" s="7">
        <v>0.25</v>
      </c>
      <c r="W3986" s="7">
        <v>0.5</v>
      </c>
      <c r="X3986" s="7">
        <v>0.5</v>
      </c>
      <c r="Y3986" s="7">
        <v>0.7</v>
      </c>
      <c r="Z3986" s="7">
        <v>0.92</v>
      </c>
      <c r="AA3986" s="7">
        <v>1</v>
      </c>
    </row>
    <row r="3987" spans="1:27" x14ac:dyDescent="0.25">
      <c r="A3987" s="9">
        <v>44777</v>
      </c>
      <c r="L3987" s="8"/>
      <c r="M3987" s="8"/>
      <c r="N3987" s="8"/>
      <c r="O3987" s="8"/>
      <c r="P3987" s="8"/>
      <c r="Q3987" s="8"/>
      <c r="R3987" s="7">
        <v>0.3</v>
      </c>
      <c r="S3987" s="7">
        <v>-0.3</v>
      </c>
      <c r="T3987" s="7">
        <v>0</v>
      </c>
      <c r="U3987" s="7">
        <v>0</v>
      </c>
      <c r="V3987" s="7">
        <v>0.25</v>
      </c>
      <c r="W3987" s="7">
        <v>0.5</v>
      </c>
      <c r="X3987" s="7">
        <v>0.5</v>
      </c>
      <c r="Y3987" s="7">
        <v>0.7</v>
      </c>
      <c r="Z3987" s="7">
        <v>0.92</v>
      </c>
      <c r="AA3987" s="7">
        <v>1</v>
      </c>
    </row>
    <row r="3988" spans="1:27" x14ac:dyDescent="0.25">
      <c r="A3988" s="9">
        <v>44778</v>
      </c>
      <c r="L3988" s="8"/>
      <c r="M3988" s="8"/>
      <c r="N3988" s="8"/>
      <c r="O3988" s="8"/>
      <c r="P3988" s="8"/>
      <c r="Q3988" s="8"/>
      <c r="R3988" s="7">
        <v>0.3</v>
      </c>
      <c r="S3988" s="7">
        <v>-0.3</v>
      </c>
      <c r="T3988" s="7">
        <v>0</v>
      </c>
      <c r="U3988" s="7">
        <v>0</v>
      </c>
      <c r="V3988" s="7">
        <v>0.25</v>
      </c>
      <c r="W3988" s="7">
        <v>0.5</v>
      </c>
      <c r="X3988" s="7">
        <v>0.5</v>
      </c>
      <c r="Y3988" s="7">
        <v>0.7</v>
      </c>
      <c r="Z3988" s="7">
        <v>0.92</v>
      </c>
      <c r="AA3988" s="7">
        <v>1</v>
      </c>
    </row>
    <row r="3989" spans="1:27" x14ac:dyDescent="0.25">
      <c r="A3989" s="9">
        <v>44781</v>
      </c>
      <c r="L3989" s="8"/>
      <c r="M3989" s="8"/>
      <c r="N3989" s="8"/>
      <c r="O3989" s="8"/>
      <c r="P3989" s="8"/>
      <c r="Q3989" s="8"/>
      <c r="R3989" s="7">
        <v>0.3</v>
      </c>
      <c r="S3989" s="7">
        <v>-0.3</v>
      </c>
      <c r="T3989" s="7">
        <v>0</v>
      </c>
      <c r="U3989" s="7">
        <v>0</v>
      </c>
      <c r="V3989" s="7">
        <v>0.22500000000000001</v>
      </c>
      <c r="W3989" s="7">
        <v>0.5</v>
      </c>
      <c r="X3989" s="7">
        <v>0.5</v>
      </c>
      <c r="Y3989" s="7">
        <v>0.7</v>
      </c>
      <c r="Z3989" s="7">
        <v>0.92</v>
      </c>
      <c r="AA3989" s="7">
        <v>1</v>
      </c>
    </row>
    <row r="3990" spans="1:27" x14ac:dyDescent="0.25">
      <c r="A3990" s="9">
        <v>44782</v>
      </c>
      <c r="L3990" s="8"/>
      <c r="M3990" s="8"/>
      <c r="N3990" s="8"/>
      <c r="O3990" s="8"/>
      <c r="P3990" s="8"/>
      <c r="Q3990" s="8"/>
      <c r="R3990" s="7">
        <v>0.3</v>
      </c>
      <c r="S3990" s="7">
        <v>-0.3</v>
      </c>
      <c r="T3990" s="7">
        <v>0</v>
      </c>
      <c r="U3990" s="7">
        <v>0</v>
      </c>
      <c r="V3990" s="7">
        <v>0.22500000000000001</v>
      </c>
      <c r="W3990" s="7">
        <v>0.5</v>
      </c>
      <c r="X3990" s="7">
        <v>0.5</v>
      </c>
      <c r="Y3990" s="7">
        <v>0.7</v>
      </c>
      <c r="Z3990" s="7">
        <v>0.92</v>
      </c>
      <c r="AA3990" s="7">
        <v>1</v>
      </c>
    </row>
    <row r="3991" spans="1:27" x14ac:dyDescent="0.25">
      <c r="A3991" s="9">
        <v>44783</v>
      </c>
      <c r="L3991" s="8"/>
      <c r="M3991" s="8"/>
      <c r="N3991" s="8"/>
      <c r="O3991" s="8"/>
      <c r="P3991" s="8"/>
      <c r="Q3991" s="8"/>
      <c r="R3991" s="7">
        <v>0.3</v>
      </c>
      <c r="S3991" s="7">
        <v>-0.3</v>
      </c>
      <c r="T3991" s="7">
        <v>0</v>
      </c>
      <c r="U3991" s="7">
        <v>0</v>
      </c>
      <c r="V3991" s="7">
        <v>0.22500000000000001</v>
      </c>
      <c r="W3991" s="7">
        <v>0.5</v>
      </c>
      <c r="X3991" s="7">
        <v>0.5</v>
      </c>
      <c r="Y3991" s="7">
        <v>0.7</v>
      </c>
      <c r="Z3991" s="7">
        <v>0.92</v>
      </c>
      <c r="AA3991" s="7">
        <v>1</v>
      </c>
    </row>
    <row r="3992" spans="1:27" x14ac:dyDescent="0.25">
      <c r="A3992" s="9">
        <v>44784</v>
      </c>
      <c r="L3992" s="8"/>
      <c r="M3992" s="8"/>
      <c r="N3992" s="8"/>
      <c r="O3992" s="8"/>
      <c r="P3992" s="8"/>
      <c r="Q3992" s="8"/>
      <c r="R3992" s="7">
        <v>0.3</v>
      </c>
      <c r="S3992" s="7">
        <v>-0.3</v>
      </c>
      <c r="T3992" s="7">
        <v>0</v>
      </c>
      <c r="U3992" s="7">
        <v>-4.7500000000000001E-2</v>
      </c>
      <c r="V3992" s="7">
        <v>0.2</v>
      </c>
      <c r="W3992" s="7">
        <v>0.5</v>
      </c>
      <c r="X3992" s="7">
        <v>0.65500000000000003</v>
      </c>
      <c r="Y3992" s="7">
        <v>0.8</v>
      </c>
      <c r="Z3992" s="7">
        <v>0.96</v>
      </c>
      <c r="AA3992" s="7">
        <v>1</v>
      </c>
    </row>
    <row r="3993" spans="1:27" x14ac:dyDescent="0.25">
      <c r="A3993" s="9">
        <v>44785</v>
      </c>
      <c r="L3993" s="8"/>
      <c r="M3993" s="8"/>
      <c r="N3993" s="8"/>
      <c r="O3993" s="8"/>
      <c r="P3993" s="8"/>
      <c r="Q3993" s="8"/>
      <c r="R3993" s="7">
        <v>0.3</v>
      </c>
      <c r="S3993" s="7">
        <v>-0.36659999999999998</v>
      </c>
      <c r="T3993" s="7">
        <v>0</v>
      </c>
      <c r="U3993" s="7">
        <v>0</v>
      </c>
      <c r="V3993" s="7">
        <v>0.22500000000000001</v>
      </c>
      <c r="W3993" s="7">
        <v>0.5</v>
      </c>
      <c r="X3993" s="7">
        <v>0.65500000000000003</v>
      </c>
      <c r="Y3993" s="7">
        <v>0.8</v>
      </c>
      <c r="Z3993" s="7">
        <v>0.96</v>
      </c>
      <c r="AA3993" s="7">
        <v>1</v>
      </c>
    </row>
    <row r="3994" spans="1:27" x14ac:dyDescent="0.25">
      <c r="A3994" s="9">
        <v>44788</v>
      </c>
      <c r="L3994" s="8"/>
      <c r="M3994" s="8"/>
      <c r="N3994" s="8"/>
      <c r="O3994" s="8"/>
      <c r="P3994" s="8"/>
      <c r="Q3994" s="8"/>
      <c r="R3994" s="7">
        <v>0.3</v>
      </c>
      <c r="S3994" s="7">
        <v>-0.4</v>
      </c>
      <c r="T3994" s="7">
        <v>0</v>
      </c>
      <c r="U3994" s="7">
        <v>0</v>
      </c>
      <c r="V3994" s="7">
        <v>0.22500000000000001</v>
      </c>
      <c r="W3994" s="7">
        <v>0.5</v>
      </c>
      <c r="X3994" s="7">
        <v>0.65500000000000003</v>
      </c>
      <c r="Y3994" s="7">
        <v>0.8</v>
      </c>
      <c r="Z3994" s="7">
        <v>0.96</v>
      </c>
      <c r="AA3994" s="7">
        <v>1</v>
      </c>
    </row>
    <row r="3995" spans="1:27" x14ac:dyDescent="0.25">
      <c r="A3995" s="9">
        <v>44789</v>
      </c>
      <c r="L3995" s="8"/>
      <c r="M3995" s="8"/>
      <c r="N3995" s="8"/>
      <c r="O3995" s="8"/>
      <c r="P3995" s="8"/>
      <c r="Q3995" s="8"/>
      <c r="R3995" s="7">
        <v>0.3</v>
      </c>
      <c r="S3995" s="7">
        <v>-0.4</v>
      </c>
      <c r="T3995" s="7">
        <v>0</v>
      </c>
      <c r="U3995" s="7">
        <v>0</v>
      </c>
      <c r="V3995" s="7">
        <v>0.22500000000000001</v>
      </c>
      <c r="W3995" s="7">
        <v>0.5</v>
      </c>
      <c r="X3995" s="7">
        <v>0.65500000000000003</v>
      </c>
      <c r="Y3995" s="7">
        <v>0.8</v>
      </c>
      <c r="Z3995" s="7">
        <v>0.96</v>
      </c>
      <c r="AA3995" s="7">
        <v>1</v>
      </c>
    </row>
    <row r="3996" spans="1:27" x14ac:dyDescent="0.25">
      <c r="A3996" s="9">
        <v>44790</v>
      </c>
      <c r="L3996" s="8"/>
      <c r="M3996" s="8"/>
      <c r="N3996" s="8"/>
      <c r="O3996" s="8"/>
      <c r="P3996" s="8"/>
      <c r="Q3996" s="8"/>
      <c r="R3996" s="7">
        <v>0.3</v>
      </c>
      <c r="S3996" s="7">
        <v>-0.4</v>
      </c>
      <c r="T3996" s="7">
        <v>0</v>
      </c>
      <c r="U3996" s="7">
        <v>0</v>
      </c>
      <c r="V3996" s="7">
        <v>0.22500000000000001</v>
      </c>
      <c r="W3996" s="7">
        <v>0.5</v>
      </c>
      <c r="X3996" s="7">
        <v>0.65500000000000003</v>
      </c>
      <c r="Y3996" s="7">
        <v>0.8</v>
      </c>
      <c r="Z3996" s="7">
        <v>0.96</v>
      </c>
      <c r="AA3996" s="7">
        <v>1</v>
      </c>
    </row>
    <row r="3997" spans="1:27" x14ac:dyDescent="0.25">
      <c r="A3997" s="9">
        <v>44791</v>
      </c>
      <c r="L3997" s="8"/>
      <c r="M3997" s="8"/>
      <c r="N3997" s="8"/>
      <c r="O3997" s="8"/>
      <c r="P3997" s="8"/>
      <c r="Q3997" s="8"/>
      <c r="R3997" s="7">
        <v>0.3</v>
      </c>
      <c r="S3997" s="7">
        <v>-0.47</v>
      </c>
      <c r="T3997" s="7">
        <v>0</v>
      </c>
      <c r="U3997" s="7">
        <v>0</v>
      </c>
      <c r="V3997" s="7">
        <v>0.22500000000000001</v>
      </c>
      <c r="W3997" s="7">
        <v>0.5</v>
      </c>
      <c r="X3997" s="7">
        <v>0.65500000000000003</v>
      </c>
      <c r="Y3997" s="7">
        <v>0.8</v>
      </c>
      <c r="Z3997" s="7">
        <v>0.95</v>
      </c>
      <c r="AA3997" s="7">
        <v>1</v>
      </c>
    </row>
    <row r="3998" spans="1:27" x14ac:dyDescent="0.25">
      <c r="A3998" s="9">
        <v>44792</v>
      </c>
      <c r="L3998" s="8"/>
      <c r="M3998" s="8"/>
      <c r="N3998" s="8"/>
      <c r="O3998" s="8"/>
      <c r="P3998" s="8"/>
      <c r="Q3998" s="8"/>
      <c r="R3998" s="7">
        <v>0.3</v>
      </c>
      <c r="S3998" s="7">
        <v>-0.47</v>
      </c>
      <c r="T3998" s="7">
        <v>0</v>
      </c>
      <c r="U3998" s="7">
        <v>0</v>
      </c>
      <c r="V3998" s="7">
        <v>0.22500000000000001</v>
      </c>
      <c r="W3998" s="7">
        <v>0.47</v>
      </c>
      <c r="X3998" s="7">
        <v>0.65500000000000003</v>
      </c>
      <c r="Y3998" s="7">
        <v>0.8</v>
      </c>
      <c r="Z3998" s="7">
        <v>0.95</v>
      </c>
      <c r="AA3998" s="7">
        <v>1</v>
      </c>
    </row>
    <row r="3999" spans="1:27" x14ac:dyDescent="0.25">
      <c r="A3999" s="9">
        <v>44795</v>
      </c>
      <c r="L3999" s="8"/>
      <c r="M3999" s="8"/>
      <c r="N3999" s="8"/>
      <c r="O3999" s="8"/>
      <c r="P3999" s="8"/>
      <c r="Q3999" s="8"/>
      <c r="R3999" s="7">
        <v>0.3</v>
      </c>
      <c r="S3999" s="7">
        <v>-0.47</v>
      </c>
      <c r="T3999" s="7">
        <v>0</v>
      </c>
      <c r="U3999" s="7">
        <v>0</v>
      </c>
      <c r="V3999" s="7">
        <v>0.25</v>
      </c>
      <c r="W3999" s="7">
        <v>0.5</v>
      </c>
      <c r="X3999" s="7">
        <v>0.81</v>
      </c>
      <c r="Y3999" s="7">
        <v>0.9</v>
      </c>
      <c r="Z3999" s="7">
        <v>1</v>
      </c>
      <c r="AA3999" s="7">
        <v>1</v>
      </c>
    </row>
    <row r="4000" spans="1:27" x14ac:dyDescent="0.25">
      <c r="A4000" s="9">
        <v>44796</v>
      </c>
      <c r="L4000" s="8"/>
      <c r="M4000" s="8"/>
      <c r="N4000" s="8"/>
      <c r="O4000" s="8"/>
      <c r="P4000" s="8"/>
      <c r="Q4000" s="8"/>
      <c r="R4000" s="7">
        <v>0.3</v>
      </c>
      <c r="S4000" s="7">
        <v>-0.47</v>
      </c>
      <c r="T4000" s="7">
        <v>0</v>
      </c>
      <c r="U4000" s="7">
        <v>0</v>
      </c>
      <c r="V4000" s="7">
        <v>0.25</v>
      </c>
      <c r="W4000" s="7">
        <v>0.5</v>
      </c>
      <c r="X4000" s="7">
        <v>0.81</v>
      </c>
      <c r="Y4000" s="7">
        <v>0.9</v>
      </c>
      <c r="Z4000" s="7">
        <v>1</v>
      </c>
      <c r="AA4000" s="7">
        <v>1</v>
      </c>
    </row>
    <row r="4001" spans="1:27" x14ac:dyDescent="0.25">
      <c r="A4001" s="9">
        <v>44797</v>
      </c>
      <c r="L4001" s="8"/>
      <c r="M4001" s="8"/>
      <c r="N4001" s="8"/>
      <c r="O4001" s="8"/>
      <c r="P4001" s="8"/>
      <c r="Q4001" s="8"/>
      <c r="R4001" s="7">
        <v>0.3</v>
      </c>
      <c r="S4001" s="7">
        <v>-0.48499999999999999</v>
      </c>
      <c r="T4001" s="7">
        <v>0</v>
      </c>
      <c r="U4001" s="7">
        <v>0</v>
      </c>
      <c r="V4001" s="7">
        <v>0.27500000000000002</v>
      </c>
      <c r="W4001" s="7">
        <v>0.5</v>
      </c>
      <c r="X4001" s="7">
        <v>0.85499999999999998</v>
      </c>
      <c r="Y4001" s="7">
        <v>0.95</v>
      </c>
      <c r="Z4001" s="7">
        <v>1</v>
      </c>
      <c r="AA4001" s="7">
        <v>1.05</v>
      </c>
    </row>
    <row r="4002" spans="1:27" x14ac:dyDescent="0.25">
      <c r="A4002" s="9">
        <v>44798</v>
      </c>
      <c r="L4002" s="8"/>
      <c r="M4002" s="8"/>
      <c r="N4002" s="8"/>
      <c r="O4002" s="8"/>
      <c r="P4002" s="8"/>
      <c r="Q4002" s="8"/>
      <c r="R4002" s="7">
        <v>0.3</v>
      </c>
      <c r="S4002" s="7">
        <v>-0.48499999999999999</v>
      </c>
      <c r="T4002" s="7">
        <v>0</v>
      </c>
      <c r="U4002" s="7">
        <v>0</v>
      </c>
      <c r="V4002" s="7">
        <v>0.27500000000000002</v>
      </c>
      <c r="W4002" s="7">
        <v>0.5</v>
      </c>
      <c r="X4002" s="7">
        <v>0.85499999999999998</v>
      </c>
      <c r="Y4002" s="7">
        <v>0.95</v>
      </c>
      <c r="Z4002" s="7">
        <v>1</v>
      </c>
      <c r="AA4002" s="7">
        <v>1.05</v>
      </c>
    </row>
    <row r="4003" spans="1:27" x14ac:dyDescent="0.25">
      <c r="A4003" s="9">
        <v>44799</v>
      </c>
      <c r="L4003" s="8"/>
      <c r="M4003" s="8"/>
      <c r="N4003" s="8"/>
      <c r="O4003" s="8"/>
      <c r="P4003" s="8"/>
      <c r="Q4003" s="8"/>
      <c r="R4003" s="7">
        <v>0.3</v>
      </c>
      <c r="S4003" s="7">
        <v>-0.48499999999999999</v>
      </c>
      <c r="T4003" s="7">
        <v>0</v>
      </c>
      <c r="U4003" s="7">
        <v>0</v>
      </c>
      <c r="V4003" s="7">
        <v>0.27500000000000002</v>
      </c>
      <c r="W4003" s="7">
        <v>0.5</v>
      </c>
      <c r="X4003" s="7">
        <v>0.85499999999999998</v>
      </c>
      <c r="Y4003" s="7">
        <v>0.95</v>
      </c>
      <c r="Z4003" s="7">
        <v>1</v>
      </c>
      <c r="AA4003" s="7">
        <v>1.05</v>
      </c>
    </row>
    <row r="4004" spans="1:27" x14ac:dyDescent="0.25">
      <c r="A4004" s="9">
        <v>44802</v>
      </c>
      <c r="L4004" s="8"/>
      <c r="M4004" s="8"/>
      <c r="N4004" s="8"/>
      <c r="O4004" s="8"/>
      <c r="P4004" s="8"/>
      <c r="Q4004" s="8"/>
      <c r="R4004" s="7">
        <v>0.3</v>
      </c>
      <c r="S4004" s="7">
        <v>-0.5</v>
      </c>
      <c r="T4004" s="7">
        <v>0</v>
      </c>
      <c r="U4004" s="7">
        <v>0.01</v>
      </c>
      <c r="V4004" s="7">
        <v>0.3</v>
      </c>
      <c r="W4004" s="7">
        <v>0.5</v>
      </c>
      <c r="X4004" s="7">
        <v>0.9</v>
      </c>
      <c r="Y4004" s="7">
        <v>1</v>
      </c>
      <c r="Z4004" s="7">
        <v>1</v>
      </c>
      <c r="AA4004" s="7">
        <v>1.1000000000000001</v>
      </c>
    </row>
    <row r="4005" spans="1:27" x14ac:dyDescent="0.25">
      <c r="A4005" s="9">
        <v>44803</v>
      </c>
      <c r="L4005" s="8"/>
      <c r="M4005" s="8"/>
      <c r="N4005" s="8"/>
      <c r="O4005" s="8"/>
      <c r="P4005" s="8"/>
      <c r="Q4005" s="8"/>
      <c r="R4005" s="7">
        <v>0.3</v>
      </c>
      <c r="S4005" s="7">
        <v>-0.5</v>
      </c>
      <c r="T4005" s="7">
        <v>0</v>
      </c>
      <c r="U4005" s="7">
        <v>0.01</v>
      </c>
      <c r="V4005" s="7">
        <v>0.3</v>
      </c>
      <c r="W4005" s="7">
        <v>0.5</v>
      </c>
      <c r="X4005" s="7">
        <v>0.9</v>
      </c>
      <c r="Y4005" s="7">
        <v>1</v>
      </c>
      <c r="Z4005" s="7">
        <v>1</v>
      </c>
      <c r="AA4005" s="7">
        <v>1.1000000000000001</v>
      </c>
    </row>
    <row r="4006" spans="1:27" x14ac:dyDescent="0.25">
      <c r="A4006" s="9">
        <v>44804</v>
      </c>
      <c r="L4006" s="8"/>
      <c r="M4006" s="8"/>
      <c r="N4006" s="8"/>
      <c r="O4006" s="8"/>
      <c r="P4006" s="8"/>
      <c r="Q4006" s="8"/>
      <c r="R4006" s="7">
        <v>0.3</v>
      </c>
      <c r="S4006" s="7">
        <v>-0.5</v>
      </c>
      <c r="T4006" s="7">
        <v>0</v>
      </c>
      <c r="U4006" s="7">
        <v>0.01</v>
      </c>
      <c r="V4006" s="7">
        <v>0.3</v>
      </c>
      <c r="W4006" s="7">
        <v>0.5</v>
      </c>
      <c r="X4006" s="7">
        <v>0.9</v>
      </c>
      <c r="Y4006" s="7">
        <v>1</v>
      </c>
      <c r="Z4006" s="7">
        <v>1</v>
      </c>
      <c r="AA4006" s="7">
        <v>1.1000000000000001</v>
      </c>
    </row>
    <row r="4007" spans="1:27" x14ac:dyDescent="0.25">
      <c r="A4007" s="9">
        <v>44805</v>
      </c>
      <c r="L4007" s="8"/>
      <c r="M4007" s="8"/>
      <c r="N4007" s="8"/>
      <c r="O4007" s="8"/>
      <c r="P4007" s="8"/>
      <c r="Q4007" s="8"/>
      <c r="R4007" s="7">
        <v>0.3</v>
      </c>
      <c r="S4007" s="7">
        <v>-0.5</v>
      </c>
      <c r="T4007" s="7">
        <v>0</v>
      </c>
      <c r="U4007" s="7">
        <v>0.01</v>
      </c>
      <c r="V4007" s="7">
        <v>0.3</v>
      </c>
      <c r="W4007" s="7">
        <v>0.5</v>
      </c>
      <c r="X4007" s="7">
        <v>0.9</v>
      </c>
      <c r="Y4007" s="7">
        <v>1</v>
      </c>
      <c r="Z4007" s="7">
        <v>1</v>
      </c>
      <c r="AA4007" s="7">
        <v>1.1000000000000001</v>
      </c>
    </row>
    <row r="4008" spans="1:27" x14ac:dyDescent="0.25">
      <c r="A4008" s="9">
        <v>44806</v>
      </c>
      <c r="L4008" s="8"/>
      <c r="M4008" s="8"/>
      <c r="N4008" s="8"/>
      <c r="O4008" s="8"/>
      <c r="P4008" s="8"/>
      <c r="Q4008" s="8"/>
      <c r="R4008" s="7">
        <v>0.3</v>
      </c>
      <c r="S4008" s="7">
        <v>-0.5</v>
      </c>
      <c r="T4008" s="7">
        <v>0</v>
      </c>
      <c r="U4008" s="7">
        <v>0</v>
      </c>
      <c r="V4008" s="7">
        <v>0.27500000000000002</v>
      </c>
      <c r="W4008" s="7">
        <v>0.5</v>
      </c>
      <c r="X4008" s="7">
        <v>0.85499999999999998</v>
      </c>
      <c r="Y4008" s="7">
        <v>0.95</v>
      </c>
      <c r="Z4008" s="7">
        <v>0.94499999999999995</v>
      </c>
      <c r="AA4008" s="7">
        <v>1.05</v>
      </c>
    </row>
    <row r="4009" spans="1:27" x14ac:dyDescent="0.25">
      <c r="A4009" s="9">
        <v>44809</v>
      </c>
      <c r="L4009" s="8"/>
      <c r="M4009" s="8"/>
      <c r="N4009" s="8"/>
      <c r="O4009" s="8"/>
      <c r="P4009" s="8"/>
      <c r="Q4009" s="8"/>
      <c r="R4009" s="7">
        <v>0.30740000000000001</v>
      </c>
      <c r="S4009" s="7">
        <v>-0.5</v>
      </c>
      <c r="T4009" s="7">
        <v>0</v>
      </c>
      <c r="U4009" s="7">
        <v>0</v>
      </c>
      <c r="V4009" s="7">
        <v>0.25</v>
      </c>
      <c r="W4009" s="7">
        <v>0.5</v>
      </c>
      <c r="X4009" s="7">
        <v>0.85499999999999998</v>
      </c>
      <c r="Y4009" s="7">
        <v>0.95</v>
      </c>
      <c r="Z4009" s="7">
        <v>0.94499999999999995</v>
      </c>
      <c r="AA4009" s="7">
        <v>1.05</v>
      </c>
    </row>
    <row r="4010" spans="1:27" x14ac:dyDescent="0.25">
      <c r="A4010" s="9">
        <v>44810</v>
      </c>
      <c r="L4010" s="8"/>
      <c r="M4010" s="8"/>
      <c r="N4010" s="8"/>
      <c r="O4010" s="8"/>
      <c r="P4010" s="8"/>
      <c r="Q4010" s="8"/>
      <c r="R4010" s="7">
        <v>0.30740000000000001</v>
      </c>
      <c r="S4010" s="7">
        <v>-0.5</v>
      </c>
      <c r="T4010" s="7">
        <v>0</v>
      </c>
      <c r="U4010" s="7">
        <v>0</v>
      </c>
      <c r="V4010" s="7">
        <v>0.25</v>
      </c>
      <c r="W4010" s="7">
        <v>0.5</v>
      </c>
      <c r="X4010" s="7">
        <v>0.85499999999999998</v>
      </c>
      <c r="Y4010" s="7">
        <v>0.95</v>
      </c>
      <c r="Z4010" s="7">
        <v>0.94499999999999995</v>
      </c>
      <c r="AA4010" s="7">
        <v>1.05</v>
      </c>
    </row>
    <row r="4011" spans="1:27" x14ac:dyDescent="0.25">
      <c r="A4011" s="9">
        <v>44812</v>
      </c>
      <c r="L4011" s="8"/>
      <c r="M4011" s="8"/>
      <c r="N4011" s="8"/>
      <c r="O4011" s="8"/>
      <c r="P4011" s="8"/>
      <c r="Q4011" s="8"/>
      <c r="R4011" s="7">
        <v>0.31480000000000002</v>
      </c>
      <c r="S4011" s="7">
        <v>-0.5</v>
      </c>
      <c r="T4011" s="7">
        <v>0</v>
      </c>
      <c r="U4011" s="7">
        <v>0.01</v>
      </c>
      <c r="V4011" s="7">
        <v>0.3</v>
      </c>
      <c r="W4011" s="7">
        <v>0.5</v>
      </c>
      <c r="X4011" s="7">
        <v>0.81</v>
      </c>
      <c r="Y4011" s="7">
        <v>0.9</v>
      </c>
      <c r="Z4011" s="7">
        <v>0.89</v>
      </c>
      <c r="AA4011" s="7">
        <v>1</v>
      </c>
    </row>
    <row r="4012" spans="1:27" x14ac:dyDescent="0.25">
      <c r="A4012" s="9">
        <v>44813</v>
      </c>
      <c r="L4012" s="8"/>
      <c r="M4012" s="8"/>
      <c r="N4012" s="8"/>
      <c r="O4012" s="8"/>
      <c r="P4012" s="8"/>
      <c r="Q4012" s="8"/>
      <c r="R4012" s="7">
        <v>0.5</v>
      </c>
      <c r="S4012" s="7">
        <v>-0.5</v>
      </c>
      <c r="T4012" s="7">
        <v>0</v>
      </c>
      <c r="U4012" s="7">
        <v>0</v>
      </c>
      <c r="V4012" s="7">
        <v>0.3</v>
      </c>
      <c r="W4012" s="7">
        <v>0.5</v>
      </c>
      <c r="X4012" s="7">
        <v>0.81</v>
      </c>
      <c r="Y4012" s="7">
        <v>0.9</v>
      </c>
      <c r="Z4012" s="7">
        <v>0.89</v>
      </c>
      <c r="AA4012" s="7">
        <v>1</v>
      </c>
    </row>
    <row r="4013" spans="1:27" x14ac:dyDescent="0.25">
      <c r="A4013" s="9">
        <v>44816</v>
      </c>
      <c r="L4013" s="8"/>
      <c r="M4013" s="8"/>
      <c r="N4013" s="8"/>
      <c r="O4013" s="8"/>
      <c r="P4013" s="8"/>
      <c r="Q4013" s="8"/>
      <c r="R4013" s="7">
        <v>0.5</v>
      </c>
      <c r="S4013" s="7">
        <v>-0.5</v>
      </c>
      <c r="T4013" s="7">
        <v>0</v>
      </c>
      <c r="U4013" s="7">
        <v>0</v>
      </c>
      <c r="V4013" s="7">
        <v>0.2</v>
      </c>
      <c r="W4013" s="7">
        <v>0.5</v>
      </c>
      <c r="X4013" s="7">
        <v>0.65500000000000003</v>
      </c>
      <c r="Y4013" s="7">
        <v>0.77500000000000002</v>
      </c>
      <c r="Z4013" s="7">
        <v>0.69499999999999995</v>
      </c>
      <c r="AA4013" s="7">
        <v>1</v>
      </c>
    </row>
    <row r="4014" spans="1:27" x14ac:dyDescent="0.25">
      <c r="A4014" s="9">
        <v>44817</v>
      </c>
      <c r="L4014" s="8"/>
      <c r="M4014" s="8"/>
      <c r="N4014" s="8"/>
      <c r="O4014" s="8"/>
      <c r="P4014" s="8"/>
      <c r="Q4014" s="8"/>
      <c r="R4014" s="7">
        <v>0.5</v>
      </c>
      <c r="S4014" s="7">
        <v>-0.5</v>
      </c>
      <c r="T4014" s="7">
        <v>0</v>
      </c>
      <c r="U4014" s="7">
        <v>0</v>
      </c>
      <c r="V4014" s="7">
        <v>0.2</v>
      </c>
      <c r="W4014" s="7">
        <v>0.5</v>
      </c>
      <c r="X4014" s="7">
        <v>0.65500000000000003</v>
      </c>
      <c r="Y4014" s="7">
        <v>0.77500000000000002</v>
      </c>
      <c r="Z4014" s="7">
        <v>0.69499999999999995</v>
      </c>
      <c r="AA4014" s="7">
        <v>1</v>
      </c>
    </row>
    <row r="4015" spans="1:27" x14ac:dyDescent="0.25">
      <c r="A4015" s="9">
        <v>44818</v>
      </c>
      <c r="L4015" s="8"/>
      <c r="M4015" s="8"/>
      <c r="N4015" s="8"/>
      <c r="O4015" s="8"/>
      <c r="P4015" s="8"/>
      <c r="Q4015" s="8"/>
      <c r="R4015" s="7">
        <v>0.5</v>
      </c>
      <c r="S4015" s="7">
        <v>-0.5</v>
      </c>
      <c r="T4015" s="7">
        <v>0</v>
      </c>
      <c r="U4015" s="7">
        <v>0</v>
      </c>
      <c r="V4015" s="7">
        <v>0.3</v>
      </c>
      <c r="W4015" s="7">
        <v>0.5</v>
      </c>
      <c r="X4015" s="7">
        <v>0.81</v>
      </c>
      <c r="Y4015" s="7">
        <v>0.9</v>
      </c>
      <c r="Z4015" s="7">
        <v>0.89</v>
      </c>
      <c r="AA4015" s="7">
        <v>1.05</v>
      </c>
    </row>
    <row r="4016" spans="1:27" x14ac:dyDescent="0.25">
      <c r="A4016" s="9">
        <v>44819</v>
      </c>
      <c r="L4016" s="8"/>
      <c r="M4016" s="8"/>
      <c r="N4016" s="8"/>
      <c r="O4016" s="8"/>
      <c r="P4016" s="8"/>
      <c r="Q4016" s="8"/>
      <c r="R4016" s="7">
        <v>0.7</v>
      </c>
      <c r="S4016" s="7">
        <v>-0.5</v>
      </c>
      <c r="T4016" s="7">
        <v>0</v>
      </c>
      <c r="U4016" s="7">
        <v>0</v>
      </c>
      <c r="V4016" s="7">
        <v>0.3</v>
      </c>
      <c r="W4016" s="7">
        <v>0.5</v>
      </c>
      <c r="X4016" s="7">
        <v>0.81</v>
      </c>
      <c r="Y4016" s="7">
        <v>0.9</v>
      </c>
      <c r="Z4016" s="7">
        <v>0.89</v>
      </c>
      <c r="AA4016" s="7">
        <v>1.05</v>
      </c>
    </row>
    <row r="4017" spans="1:27" x14ac:dyDescent="0.25">
      <c r="A4017" s="9">
        <v>44820</v>
      </c>
      <c r="L4017" s="8"/>
      <c r="M4017" s="8"/>
      <c r="N4017" s="8"/>
      <c r="O4017" s="8"/>
      <c r="P4017" s="8"/>
      <c r="Q4017" s="8"/>
      <c r="R4017" s="7">
        <v>0.75</v>
      </c>
      <c r="S4017" s="7">
        <v>-0.5</v>
      </c>
      <c r="T4017" s="7">
        <v>0</v>
      </c>
      <c r="U4017" s="7">
        <v>0</v>
      </c>
      <c r="V4017" s="7">
        <v>0.20499999999999999</v>
      </c>
      <c r="W4017" s="7">
        <v>0.5</v>
      </c>
      <c r="X4017" s="7">
        <v>0.70499999999999996</v>
      </c>
      <c r="Y4017" s="7">
        <v>0.86670000000000003</v>
      </c>
      <c r="Z4017" s="7">
        <v>0.94499999999999995</v>
      </c>
      <c r="AA4017" s="7">
        <v>1.1000000000000001</v>
      </c>
    </row>
    <row r="4018" spans="1:27" x14ac:dyDescent="0.25">
      <c r="A4018" s="9">
        <v>44823</v>
      </c>
      <c r="L4018" s="8"/>
      <c r="M4018" s="8"/>
      <c r="N4018" s="8"/>
      <c r="O4018" s="8"/>
      <c r="P4018" s="8"/>
      <c r="Q4018" s="8"/>
      <c r="R4018" s="7">
        <v>0.89500000000000002</v>
      </c>
      <c r="S4018" s="7">
        <v>-0.5</v>
      </c>
      <c r="T4018" s="7">
        <v>0</v>
      </c>
      <c r="U4018" s="7">
        <v>4.1599999999999998E-2</v>
      </c>
      <c r="V4018" s="7">
        <v>0.3</v>
      </c>
      <c r="W4018" s="7">
        <v>0.5</v>
      </c>
      <c r="X4018" s="7">
        <v>0.6</v>
      </c>
      <c r="Y4018" s="7">
        <v>0.83340000000000003</v>
      </c>
      <c r="Z4018" s="7">
        <v>0.8</v>
      </c>
      <c r="AA4018" s="7">
        <v>1</v>
      </c>
    </row>
    <row r="4019" spans="1:27" x14ac:dyDescent="0.25">
      <c r="A4019" s="9">
        <v>44824</v>
      </c>
      <c r="L4019" s="8"/>
      <c r="M4019" s="8"/>
      <c r="N4019" s="8"/>
      <c r="O4019" s="8"/>
      <c r="P4019" s="8"/>
      <c r="Q4019" s="8"/>
      <c r="R4019" s="7">
        <v>0.89500000000000002</v>
      </c>
      <c r="S4019" s="7">
        <v>-0.5</v>
      </c>
      <c r="T4019" s="7">
        <v>0</v>
      </c>
      <c r="U4019" s="7">
        <v>4.1599999999999998E-2</v>
      </c>
      <c r="V4019" s="7">
        <v>0.3</v>
      </c>
      <c r="W4019" s="7">
        <v>0.5</v>
      </c>
      <c r="X4019" s="7">
        <v>0.6</v>
      </c>
      <c r="Y4019" s="7">
        <v>0.83340000000000003</v>
      </c>
      <c r="Z4019" s="7">
        <v>0.8</v>
      </c>
      <c r="AA4019" s="7">
        <v>1</v>
      </c>
    </row>
    <row r="4020" spans="1:27" x14ac:dyDescent="0.25">
      <c r="A4020" s="9">
        <v>44825</v>
      </c>
      <c r="L4020" s="8"/>
      <c r="M4020" s="8"/>
      <c r="N4020" s="8"/>
      <c r="O4020" s="8"/>
      <c r="P4020" s="8"/>
      <c r="Q4020" s="8"/>
      <c r="R4020" s="7">
        <v>0.89500000000000002</v>
      </c>
      <c r="S4020" s="7">
        <v>-0.5</v>
      </c>
      <c r="T4020" s="7">
        <v>0</v>
      </c>
      <c r="U4020" s="7">
        <v>4.1599999999999998E-2</v>
      </c>
      <c r="V4020" s="7">
        <v>0.3</v>
      </c>
      <c r="W4020" s="7">
        <v>0.5</v>
      </c>
      <c r="X4020" s="7">
        <v>0.6</v>
      </c>
      <c r="Y4020" s="7">
        <v>0.83340000000000003</v>
      </c>
      <c r="Z4020" s="7">
        <v>0.8</v>
      </c>
      <c r="AA4020" s="7">
        <v>1</v>
      </c>
    </row>
    <row r="4021" spans="1:27" x14ac:dyDescent="0.25">
      <c r="A4021" s="9">
        <v>44826</v>
      </c>
      <c r="L4021" s="8"/>
      <c r="M4021" s="8"/>
      <c r="N4021" s="8"/>
      <c r="O4021" s="8"/>
      <c r="P4021" s="8"/>
      <c r="Q4021" s="8"/>
      <c r="R4021" s="7">
        <v>0.89500000000000002</v>
      </c>
      <c r="S4021" s="7">
        <v>-0.5</v>
      </c>
      <c r="T4021" s="7">
        <v>0</v>
      </c>
      <c r="U4021" s="7">
        <v>4.1599999999999998E-2</v>
      </c>
      <c r="V4021" s="7">
        <v>0.3</v>
      </c>
      <c r="W4021" s="7">
        <v>0.5</v>
      </c>
      <c r="X4021" s="7">
        <v>0.6</v>
      </c>
      <c r="Y4021" s="7">
        <v>0.83340000000000003</v>
      </c>
      <c r="Z4021" s="7">
        <v>0.8</v>
      </c>
      <c r="AA4021" s="7">
        <v>1</v>
      </c>
    </row>
    <row r="4022" spans="1:27" x14ac:dyDescent="0.25">
      <c r="A4022" s="9">
        <v>44827</v>
      </c>
      <c r="L4022" s="8"/>
      <c r="M4022" s="8"/>
      <c r="N4022" s="8"/>
      <c r="O4022" s="8"/>
      <c r="P4022" s="8"/>
      <c r="Q4022" s="8"/>
      <c r="R4022" s="7">
        <v>0.9</v>
      </c>
      <c r="S4022" s="7">
        <v>-0.5</v>
      </c>
      <c r="T4022" s="7">
        <v>0</v>
      </c>
      <c r="U4022" s="7">
        <v>0</v>
      </c>
      <c r="V4022" s="7">
        <v>0.4</v>
      </c>
      <c r="W4022" s="7">
        <v>0.5</v>
      </c>
      <c r="X4022" s="7">
        <v>0.75</v>
      </c>
      <c r="Y4022" s="7">
        <v>0.85</v>
      </c>
      <c r="Z4022" s="7">
        <v>0.65</v>
      </c>
      <c r="AA4022" s="7">
        <v>1</v>
      </c>
    </row>
    <row r="4023" spans="1:27" x14ac:dyDescent="0.25">
      <c r="A4023" s="9">
        <v>44830</v>
      </c>
      <c r="L4023" s="8"/>
      <c r="M4023" s="8"/>
      <c r="N4023" s="8"/>
      <c r="O4023" s="8"/>
      <c r="P4023" s="8"/>
      <c r="Q4023" s="8"/>
      <c r="R4023" s="7">
        <v>0.9</v>
      </c>
      <c r="S4023" s="7">
        <v>-0.5</v>
      </c>
      <c r="T4023" s="7">
        <v>0</v>
      </c>
      <c r="U4023" s="7">
        <v>0</v>
      </c>
      <c r="V4023" s="7">
        <v>0.4</v>
      </c>
      <c r="W4023" s="7">
        <v>0.5</v>
      </c>
      <c r="X4023" s="7">
        <v>0.75</v>
      </c>
      <c r="Y4023" s="7">
        <v>0.85</v>
      </c>
      <c r="Z4023" s="7">
        <v>0.65</v>
      </c>
      <c r="AA4023" s="7">
        <v>1</v>
      </c>
    </row>
    <row r="4024" spans="1:27" x14ac:dyDescent="0.25">
      <c r="A4024" s="9">
        <v>44831</v>
      </c>
      <c r="L4024" s="8"/>
      <c r="M4024" s="8"/>
      <c r="N4024" s="8"/>
      <c r="O4024" s="8"/>
      <c r="P4024" s="8"/>
      <c r="Q4024" s="8"/>
      <c r="R4024" s="7">
        <v>0.9</v>
      </c>
      <c r="S4024" s="7">
        <v>-0.5</v>
      </c>
      <c r="T4024" s="7">
        <v>0</v>
      </c>
      <c r="U4024" s="7">
        <v>0</v>
      </c>
      <c r="V4024" s="7">
        <v>0.4</v>
      </c>
      <c r="W4024" s="7">
        <v>0.5</v>
      </c>
      <c r="X4024" s="7">
        <v>0.75</v>
      </c>
      <c r="Y4024" s="7">
        <v>0.85</v>
      </c>
      <c r="Z4024" s="7">
        <v>0.65</v>
      </c>
      <c r="AA4024" s="7">
        <v>1</v>
      </c>
    </row>
    <row r="4025" spans="1:27" x14ac:dyDescent="0.25">
      <c r="A4025" s="9">
        <v>44832</v>
      </c>
      <c r="L4025" s="8"/>
      <c r="M4025" s="8"/>
      <c r="N4025" s="8"/>
      <c r="O4025" s="8"/>
      <c r="P4025" s="8"/>
      <c r="Q4025" s="8"/>
      <c r="R4025" s="7">
        <v>0.9</v>
      </c>
      <c r="S4025" s="7">
        <v>-0.5</v>
      </c>
      <c r="T4025" s="7">
        <v>0</v>
      </c>
      <c r="U4025" s="7">
        <v>0</v>
      </c>
      <c r="V4025" s="7">
        <v>0.4</v>
      </c>
      <c r="W4025" s="7">
        <v>0.5</v>
      </c>
      <c r="X4025" s="7">
        <v>0.75</v>
      </c>
      <c r="Y4025" s="7">
        <v>0.85</v>
      </c>
      <c r="Z4025" s="7">
        <v>0.65</v>
      </c>
      <c r="AA4025" s="7">
        <v>1</v>
      </c>
    </row>
    <row r="4026" spans="1:27" x14ac:dyDescent="0.25">
      <c r="A4026" s="9">
        <v>44833</v>
      </c>
      <c r="L4026" s="8"/>
      <c r="M4026" s="8"/>
      <c r="N4026" s="8"/>
      <c r="O4026" s="8"/>
      <c r="P4026" s="8"/>
      <c r="Q4026" s="8"/>
      <c r="R4026" s="7">
        <v>0.9</v>
      </c>
      <c r="S4026" s="7">
        <v>-0.5</v>
      </c>
      <c r="T4026" s="7">
        <v>0</v>
      </c>
      <c r="U4026" s="7">
        <v>0</v>
      </c>
      <c r="V4026" s="7">
        <v>0.4</v>
      </c>
      <c r="W4026" s="7">
        <v>0.5</v>
      </c>
      <c r="X4026" s="7">
        <v>0.75</v>
      </c>
      <c r="Y4026" s="7">
        <v>0.85</v>
      </c>
      <c r="Z4026" s="7">
        <v>0.65</v>
      </c>
      <c r="AA4026" s="7">
        <v>1</v>
      </c>
    </row>
    <row r="4027" spans="1:27" x14ac:dyDescent="0.25">
      <c r="A4027" s="9">
        <v>44834</v>
      </c>
      <c r="L4027" s="8"/>
      <c r="M4027" s="8"/>
      <c r="N4027" s="8"/>
      <c r="O4027" s="8"/>
      <c r="P4027" s="8"/>
      <c r="Q4027" s="8"/>
      <c r="R4027" s="7">
        <v>0.9</v>
      </c>
      <c r="S4027" s="7">
        <v>-0.5</v>
      </c>
      <c r="T4027" s="7">
        <v>0</v>
      </c>
      <c r="U4027" s="7">
        <v>0</v>
      </c>
      <c r="V4027" s="7">
        <v>0.4</v>
      </c>
      <c r="W4027" s="7">
        <v>0.5</v>
      </c>
      <c r="X4027" s="7">
        <v>0.75</v>
      </c>
      <c r="Y4027" s="7">
        <v>0.85</v>
      </c>
      <c r="Z4027" s="7">
        <v>0.65</v>
      </c>
      <c r="AA4027" s="7">
        <v>1</v>
      </c>
    </row>
    <row r="4028" spans="1:27" x14ac:dyDescent="0.25">
      <c r="A4028" s="9">
        <v>44837</v>
      </c>
      <c r="L4028" s="8"/>
      <c r="M4028" s="8"/>
      <c r="N4028" s="8"/>
      <c r="O4028" s="8"/>
      <c r="P4028" s="8"/>
      <c r="Q4028" s="8"/>
      <c r="R4028" s="7">
        <v>0.9</v>
      </c>
      <c r="S4028" s="7">
        <v>-0.5</v>
      </c>
      <c r="T4028" s="7">
        <v>0</v>
      </c>
      <c r="U4028" s="7">
        <v>0.3</v>
      </c>
      <c r="V4028" s="7">
        <v>0.55000000000000004</v>
      </c>
      <c r="W4028" s="7">
        <v>0.55000000000000004</v>
      </c>
      <c r="X4028" s="7">
        <v>0.95</v>
      </c>
      <c r="Y4028" s="7">
        <v>1</v>
      </c>
      <c r="Z4028" s="7">
        <v>0.9</v>
      </c>
      <c r="AA4028" s="7">
        <v>1</v>
      </c>
    </row>
    <row r="4029" spans="1:27" x14ac:dyDescent="0.25">
      <c r="A4029" s="9">
        <v>44838</v>
      </c>
      <c r="L4029" s="8"/>
      <c r="M4029" s="8"/>
      <c r="N4029" s="8"/>
      <c r="O4029" s="8"/>
      <c r="P4029" s="8"/>
      <c r="Q4029" s="8"/>
      <c r="R4029" s="7">
        <v>0.9</v>
      </c>
      <c r="S4029" s="7">
        <v>-0.5</v>
      </c>
      <c r="T4029" s="7">
        <v>0</v>
      </c>
      <c r="U4029" s="7">
        <v>0.3</v>
      </c>
      <c r="V4029" s="7">
        <v>0.55000000000000004</v>
      </c>
      <c r="W4029" s="7">
        <v>0.55000000000000004</v>
      </c>
      <c r="X4029" s="7">
        <v>0.95</v>
      </c>
      <c r="Y4029" s="7">
        <v>1</v>
      </c>
      <c r="Z4029" s="7">
        <v>0.9</v>
      </c>
      <c r="AA4029" s="7">
        <v>1</v>
      </c>
    </row>
    <row r="4030" spans="1:27" x14ac:dyDescent="0.25">
      <c r="A4030" s="9">
        <v>44839</v>
      </c>
      <c r="L4030" s="8"/>
      <c r="M4030" s="8"/>
      <c r="N4030" s="8"/>
      <c r="O4030" s="8"/>
      <c r="P4030" s="8"/>
      <c r="Q4030" s="8"/>
      <c r="R4030" s="7">
        <v>0.9</v>
      </c>
      <c r="S4030" s="7">
        <v>-0.5</v>
      </c>
      <c r="T4030" s="7">
        <v>0</v>
      </c>
      <c r="U4030" s="7">
        <v>0.3</v>
      </c>
      <c r="V4030" s="7">
        <v>0.55000000000000004</v>
      </c>
      <c r="W4030" s="7">
        <v>0.55000000000000004</v>
      </c>
      <c r="X4030" s="7">
        <v>0.95</v>
      </c>
      <c r="Y4030" s="7">
        <v>1</v>
      </c>
      <c r="Z4030" s="7">
        <v>0.9</v>
      </c>
      <c r="AA4030" s="7">
        <v>1</v>
      </c>
    </row>
    <row r="4031" spans="1:27" x14ac:dyDescent="0.25">
      <c r="A4031" s="9">
        <v>44840</v>
      </c>
      <c r="L4031" s="8"/>
      <c r="M4031" s="8"/>
      <c r="N4031" s="8"/>
      <c r="O4031" s="8"/>
      <c r="P4031" s="8"/>
      <c r="Q4031" s="8"/>
      <c r="R4031" s="7">
        <v>0.9</v>
      </c>
      <c r="S4031" s="7">
        <v>-0.5</v>
      </c>
      <c r="T4031" s="7">
        <v>0</v>
      </c>
      <c r="U4031" s="7">
        <v>0.3</v>
      </c>
      <c r="V4031" s="7">
        <v>0.55000000000000004</v>
      </c>
      <c r="W4031" s="7">
        <v>0.55000000000000004</v>
      </c>
      <c r="X4031" s="7">
        <v>0.95</v>
      </c>
      <c r="Y4031" s="7">
        <v>1</v>
      </c>
      <c r="Z4031" s="7">
        <v>0.9</v>
      </c>
      <c r="AA4031" s="7">
        <v>1</v>
      </c>
    </row>
    <row r="4032" spans="1:27" x14ac:dyDescent="0.25">
      <c r="A4032" s="9">
        <v>44841</v>
      </c>
      <c r="L4032" s="8"/>
      <c r="M4032" s="8"/>
      <c r="N4032" s="8"/>
      <c r="O4032" s="8"/>
      <c r="P4032" s="8"/>
      <c r="Q4032" s="8"/>
      <c r="R4032" s="7">
        <v>0.91</v>
      </c>
      <c r="S4032" s="7">
        <v>-0.5</v>
      </c>
      <c r="T4032" s="7">
        <v>0</v>
      </c>
      <c r="U4032" s="7">
        <v>0.3</v>
      </c>
      <c r="V4032" s="7">
        <v>0.55000000000000004</v>
      </c>
      <c r="W4032" s="7">
        <v>0.55000000000000004</v>
      </c>
      <c r="X4032" s="7">
        <v>0.95</v>
      </c>
      <c r="Y4032" s="7">
        <v>1</v>
      </c>
      <c r="Z4032" s="7">
        <v>0.9</v>
      </c>
      <c r="AA4032" s="7">
        <v>1</v>
      </c>
    </row>
    <row r="4033" spans="1:27" x14ac:dyDescent="0.25">
      <c r="A4033" s="9">
        <v>44844</v>
      </c>
      <c r="L4033" s="8"/>
      <c r="M4033" s="8"/>
      <c r="N4033" s="8"/>
      <c r="O4033" s="8"/>
      <c r="P4033" s="8"/>
      <c r="Q4033" s="8"/>
      <c r="R4033" s="7">
        <v>1</v>
      </c>
      <c r="S4033" s="7">
        <v>-0.5</v>
      </c>
      <c r="T4033" s="7">
        <v>0</v>
      </c>
      <c r="U4033" s="7">
        <v>0.3</v>
      </c>
      <c r="V4033" s="7">
        <v>0.65</v>
      </c>
      <c r="W4033" s="7">
        <v>0.6</v>
      </c>
      <c r="X4033" s="7">
        <v>0.95</v>
      </c>
      <c r="Y4033" s="7">
        <v>1.1000000000000001</v>
      </c>
      <c r="Z4033" s="7">
        <v>0.9</v>
      </c>
      <c r="AA4033" s="7">
        <v>1</v>
      </c>
    </row>
    <row r="4034" spans="1:27" x14ac:dyDescent="0.25">
      <c r="A4034" s="9">
        <v>44845</v>
      </c>
      <c r="L4034" s="8"/>
      <c r="M4034" s="8"/>
      <c r="N4034" s="8"/>
      <c r="O4034" s="8"/>
      <c r="P4034" s="8"/>
      <c r="Q4034" s="8"/>
      <c r="R4034" s="7">
        <v>1</v>
      </c>
      <c r="S4034" s="7">
        <v>-0.5</v>
      </c>
      <c r="T4034" s="7">
        <v>0</v>
      </c>
      <c r="U4034" s="7">
        <v>0.3</v>
      </c>
      <c r="V4034" s="7">
        <v>0.65</v>
      </c>
      <c r="W4034" s="7">
        <v>0.6</v>
      </c>
      <c r="X4034" s="7">
        <v>0.95</v>
      </c>
      <c r="Y4034" s="7">
        <v>1.1000000000000001</v>
      </c>
      <c r="Z4034" s="7">
        <v>0.9</v>
      </c>
      <c r="AA4034" s="7">
        <v>1</v>
      </c>
    </row>
    <row r="4035" spans="1:27" x14ac:dyDescent="0.25">
      <c r="A4035" s="9">
        <v>44847</v>
      </c>
      <c r="L4035" s="8"/>
      <c r="M4035" s="8"/>
      <c r="N4035" s="8"/>
      <c r="O4035" s="8"/>
      <c r="P4035" s="8"/>
      <c r="Q4035" s="8"/>
      <c r="R4035" s="7">
        <v>1</v>
      </c>
      <c r="S4035" s="7">
        <v>-0.5</v>
      </c>
      <c r="T4035" s="7">
        <v>0</v>
      </c>
      <c r="U4035" s="7">
        <v>0.3</v>
      </c>
      <c r="V4035" s="7">
        <v>0.65</v>
      </c>
      <c r="W4035" s="7">
        <v>0.6</v>
      </c>
      <c r="X4035" s="7">
        <v>0.95</v>
      </c>
      <c r="Y4035" s="7">
        <v>1.1000000000000001</v>
      </c>
      <c r="Z4035" s="7">
        <v>0.9</v>
      </c>
      <c r="AA4035" s="7">
        <v>1</v>
      </c>
    </row>
    <row r="4036" spans="1:27" x14ac:dyDescent="0.25">
      <c r="A4036" s="9">
        <v>44848</v>
      </c>
      <c r="L4036" s="8"/>
      <c r="M4036" s="8"/>
      <c r="N4036" s="8"/>
      <c r="O4036" s="8"/>
      <c r="P4036" s="8"/>
      <c r="Q4036" s="8"/>
      <c r="R4036" s="7">
        <v>1</v>
      </c>
      <c r="S4036" s="7">
        <v>-0.5</v>
      </c>
      <c r="T4036" s="7">
        <v>0</v>
      </c>
      <c r="U4036" s="7">
        <v>0.3</v>
      </c>
      <c r="V4036" s="7">
        <v>0.7</v>
      </c>
      <c r="W4036" s="7">
        <v>0.6</v>
      </c>
      <c r="X4036" s="7">
        <v>1</v>
      </c>
      <c r="Y4036" s="7">
        <v>1</v>
      </c>
      <c r="Z4036" s="7">
        <v>1</v>
      </c>
      <c r="AA4036" s="7">
        <v>1</v>
      </c>
    </row>
    <row r="4037" spans="1:27" x14ac:dyDescent="0.25">
      <c r="A4037" s="9">
        <v>44851</v>
      </c>
      <c r="L4037" s="8"/>
      <c r="M4037" s="8"/>
      <c r="N4037" s="8"/>
      <c r="O4037" s="8"/>
      <c r="P4037" s="8"/>
      <c r="Q4037" s="8"/>
      <c r="R4037" s="7">
        <v>1.0900000000000001</v>
      </c>
      <c r="S4037" s="7">
        <v>-0.5</v>
      </c>
      <c r="T4037" s="7">
        <v>0</v>
      </c>
      <c r="U4037" s="7">
        <v>0.3</v>
      </c>
      <c r="V4037" s="7">
        <v>0.7</v>
      </c>
      <c r="W4037" s="7">
        <v>0.6</v>
      </c>
      <c r="X4037" s="7">
        <v>1</v>
      </c>
      <c r="Y4037" s="7">
        <v>1</v>
      </c>
      <c r="Z4037" s="7">
        <v>1</v>
      </c>
      <c r="AA4037" s="7">
        <v>1</v>
      </c>
    </row>
    <row r="4038" spans="1:27" x14ac:dyDescent="0.25">
      <c r="A4038" s="9">
        <v>44852</v>
      </c>
      <c r="L4038" s="8"/>
      <c r="M4038" s="8"/>
      <c r="N4038" s="8"/>
      <c r="O4038" s="8"/>
      <c r="P4038" s="8"/>
      <c r="Q4038" s="8"/>
      <c r="R4038" s="7">
        <v>1.0900000000000001</v>
      </c>
      <c r="S4038" s="7">
        <v>-0.5</v>
      </c>
      <c r="T4038" s="7">
        <v>0</v>
      </c>
      <c r="U4038" s="7">
        <v>0.3</v>
      </c>
      <c r="V4038" s="7">
        <v>0.7</v>
      </c>
      <c r="W4038" s="7">
        <v>0.6</v>
      </c>
      <c r="X4038" s="7">
        <v>1</v>
      </c>
      <c r="Y4038" s="7">
        <v>1</v>
      </c>
      <c r="Z4038" s="7">
        <v>1</v>
      </c>
      <c r="AA4038" s="7">
        <v>1</v>
      </c>
    </row>
    <row r="4039" spans="1:27" x14ac:dyDescent="0.25">
      <c r="A4039" s="9">
        <v>44853</v>
      </c>
      <c r="L4039" s="8"/>
      <c r="M4039" s="8"/>
      <c r="N4039" s="8"/>
      <c r="O4039" s="8"/>
      <c r="P4039" s="8"/>
      <c r="Q4039" s="8"/>
      <c r="R4039" s="7">
        <v>1.0900000000000001</v>
      </c>
      <c r="S4039" s="7">
        <v>-0.55000000000000004</v>
      </c>
      <c r="T4039" s="7">
        <v>0</v>
      </c>
      <c r="U4039" s="7">
        <v>0.25</v>
      </c>
      <c r="V4039" s="7">
        <v>0.6</v>
      </c>
      <c r="W4039" s="7">
        <v>0.6</v>
      </c>
      <c r="X4039" s="7">
        <v>1</v>
      </c>
      <c r="Y4039" s="7">
        <v>1</v>
      </c>
      <c r="Z4039" s="7">
        <v>1</v>
      </c>
      <c r="AA4039" s="7">
        <v>1</v>
      </c>
    </row>
    <row r="4040" spans="1:27" x14ac:dyDescent="0.25">
      <c r="A4040" s="9">
        <v>44854</v>
      </c>
      <c r="L4040" s="8"/>
      <c r="M4040" s="8"/>
      <c r="N4040" s="8"/>
      <c r="O4040" s="8"/>
      <c r="P4040" s="8"/>
      <c r="Q4040" s="8"/>
      <c r="R4040" s="7">
        <v>1</v>
      </c>
      <c r="S4040" s="7">
        <v>-0.5</v>
      </c>
      <c r="T4040" s="7">
        <v>0</v>
      </c>
      <c r="U4040" s="7">
        <v>0.2</v>
      </c>
      <c r="V4040" s="7">
        <v>0.55000000000000004</v>
      </c>
      <c r="W4040" s="7">
        <v>0.6</v>
      </c>
      <c r="X4040" s="7">
        <v>0.95</v>
      </c>
      <c r="Y4040" s="7">
        <v>1.0449999999999999</v>
      </c>
      <c r="Z4040" s="7">
        <v>1</v>
      </c>
      <c r="AA4040" s="7">
        <v>1</v>
      </c>
    </row>
    <row r="4041" spans="1:27" x14ac:dyDescent="0.25">
      <c r="A4041" s="9">
        <v>44855</v>
      </c>
      <c r="L4041" s="8"/>
      <c r="M4041" s="8"/>
      <c r="N4041" s="8"/>
      <c r="O4041" s="8"/>
      <c r="P4041" s="8"/>
      <c r="Q4041" s="8"/>
      <c r="R4041" s="7">
        <v>1</v>
      </c>
      <c r="S4041" s="7">
        <v>-0.5</v>
      </c>
      <c r="T4041" s="7">
        <v>0</v>
      </c>
      <c r="U4041" s="7">
        <v>0</v>
      </c>
      <c r="V4041" s="7">
        <v>0.4</v>
      </c>
      <c r="W4041" s="7">
        <v>0.55000000000000004</v>
      </c>
      <c r="X4041" s="7">
        <v>0.85</v>
      </c>
      <c r="Y4041" s="7">
        <v>1</v>
      </c>
      <c r="Z4041" s="7">
        <v>1</v>
      </c>
      <c r="AA4041" s="7">
        <v>1</v>
      </c>
    </row>
    <row r="4042" spans="1:27" x14ac:dyDescent="0.25">
      <c r="A4042" s="9">
        <v>44858</v>
      </c>
      <c r="L4042" s="8"/>
      <c r="M4042" s="8"/>
      <c r="N4042" s="8"/>
      <c r="O4042" s="8"/>
      <c r="P4042" s="8"/>
      <c r="Q4042" s="8"/>
      <c r="R4042" s="7">
        <v>1</v>
      </c>
      <c r="S4042" s="7">
        <v>-0.5</v>
      </c>
      <c r="T4042" s="7">
        <v>0</v>
      </c>
      <c r="U4042" s="7">
        <v>0</v>
      </c>
      <c r="V4042" s="7">
        <v>0.4</v>
      </c>
      <c r="W4042" s="7">
        <v>0.55000000000000004</v>
      </c>
      <c r="X4042" s="7">
        <v>0.85</v>
      </c>
      <c r="Y4042" s="7">
        <v>1</v>
      </c>
      <c r="Z4042" s="7">
        <v>1</v>
      </c>
      <c r="AA4042" s="7">
        <v>1</v>
      </c>
    </row>
    <row r="4043" spans="1:27" x14ac:dyDescent="0.25">
      <c r="A4043" s="9">
        <v>44859</v>
      </c>
      <c r="L4043" s="8"/>
      <c r="M4043" s="8"/>
      <c r="N4043" s="8"/>
      <c r="O4043" s="8"/>
      <c r="P4043" s="8"/>
      <c r="Q4043" s="8"/>
      <c r="R4043" s="7">
        <v>1</v>
      </c>
      <c r="S4043" s="7">
        <v>-0.5</v>
      </c>
      <c r="T4043" s="7">
        <v>0</v>
      </c>
      <c r="U4043" s="7">
        <v>0</v>
      </c>
      <c r="V4043" s="7">
        <v>0.4</v>
      </c>
      <c r="W4043" s="7">
        <v>0.55000000000000004</v>
      </c>
      <c r="X4043" s="7">
        <v>0.85</v>
      </c>
      <c r="Y4043" s="7">
        <v>1</v>
      </c>
      <c r="Z4043" s="7">
        <v>1</v>
      </c>
      <c r="AA4043" s="7">
        <v>1</v>
      </c>
    </row>
    <row r="4044" spans="1:27" x14ac:dyDescent="0.25">
      <c r="A4044" s="9">
        <v>44860</v>
      </c>
      <c r="L4044" s="8"/>
      <c r="M4044" s="8"/>
      <c r="N4044" s="8"/>
      <c r="O4044" s="8"/>
      <c r="P4044" s="8"/>
      <c r="Q4044" s="8"/>
      <c r="R4044" s="7">
        <v>1</v>
      </c>
      <c r="S4044" s="7">
        <v>-0.5</v>
      </c>
      <c r="T4044" s="7">
        <v>0</v>
      </c>
      <c r="U4044" s="7">
        <v>0</v>
      </c>
      <c r="V4044" s="7">
        <v>0.4</v>
      </c>
      <c r="W4044" s="7">
        <v>0.55000000000000004</v>
      </c>
      <c r="X4044" s="7">
        <v>0.85</v>
      </c>
      <c r="Y4044" s="7">
        <v>1</v>
      </c>
      <c r="Z4044" s="7">
        <v>1</v>
      </c>
      <c r="AA4044" s="7">
        <v>1</v>
      </c>
    </row>
    <row r="4045" spans="1:27" x14ac:dyDescent="0.25">
      <c r="A4045" s="9">
        <v>44861</v>
      </c>
      <c r="L4045" s="8"/>
      <c r="M4045" s="8"/>
      <c r="N4045" s="8"/>
      <c r="O4045" s="8"/>
      <c r="P4045" s="8"/>
      <c r="Q4045" s="8"/>
      <c r="R4045" s="7">
        <v>1</v>
      </c>
      <c r="S4045" s="7">
        <v>-0.5</v>
      </c>
      <c r="T4045" s="7">
        <v>0</v>
      </c>
      <c r="U4045" s="7">
        <v>0.1</v>
      </c>
      <c r="V4045" s="7">
        <v>0.5</v>
      </c>
      <c r="W4045" s="7">
        <v>0.6</v>
      </c>
      <c r="X4045" s="7">
        <v>0.9</v>
      </c>
      <c r="Y4045" s="7">
        <v>1</v>
      </c>
      <c r="Z4045" s="7">
        <v>1</v>
      </c>
      <c r="AA4045" s="7">
        <v>1.1000000000000001</v>
      </c>
    </row>
    <row r="4046" spans="1:27" x14ac:dyDescent="0.25">
      <c r="A4046" s="9">
        <v>44862</v>
      </c>
      <c r="L4046" s="8"/>
      <c r="M4046" s="8"/>
      <c r="N4046" s="8"/>
      <c r="O4046" s="8"/>
      <c r="P4046" s="8"/>
      <c r="Q4046" s="8"/>
      <c r="R4046" s="7">
        <v>1</v>
      </c>
      <c r="S4046" s="7">
        <v>-0.5</v>
      </c>
      <c r="T4046" s="7">
        <v>0</v>
      </c>
      <c r="U4046" s="7">
        <v>0.1</v>
      </c>
      <c r="V4046" s="7">
        <v>0.5</v>
      </c>
      <c r="W4046" s="7">
        <v>0.6</v>
      </c>
      <c r="X4046" s="7">
        <v>0.9</v>
      </c>
      <c r="Y4046" s="7">
        <v>1</v>
      </c>
      <c r="Z4046" s="7">
        <v>1</v>
      </c>
      <c r="AA4046" s="7">
        <v>1.1000000000000001</v>
      </c>
    </row>
    <row r="4047" spans="1:27" x14ac:dyDescent="0.25">
      <c r="A4047" s="9">
        <v>44865</v>
      </c>
      <c r="L4047" s="8"/>
      <c r="M4047" s="8"/>
      <c r="N4047" s="8"/>
      <c r="O4047" s="8"/>
      <c r="P4047" s="8"/>
      <c r="Q4047" s="8"/>
      <c r="R4047" s="7">
        <v>1</v>
      </c>
      <c r="S4047" s="7">
        <v>-0.5</v>
      </c>
      <c r="T4047" s="7">
        <v>0</v>
      </c>
      <c r="U4047" s="7">
        <v>0</v>
      </c>
      <c r="V4047" s="7">
        <v>0.4</v>
      </c>
      <c r="W4047" s="7">
        <v>0.55000000000000004</v>
      </c>
      <c r="X4047" s="7">
        <v>0.95</v>
      </c>
      <c r="Y4047" s="7">
        <v>1.0449999999999999</v>
      </c>
      <c r="Z4047" s="7">
        <v>1.0900000000000001</v>
      </c>
      <c r="AA4047" s="7">
        <v>1.2</v>
      </c>
    </row>
    <row r="4048" spans="1:27" x14ac:dyDescent="0.25">
      <c r="A4048" s="9">
        <v>44866</v>
      </c>
      <c r="L4048" s="8"/>
      <c r="M4048" s="8"/>
      <c r="N4048" s="8"/>
      <c r="O4048" s="8"/>
      <c r="P4048" s="8"/>
      <c r="Q4048" s="8"/>
      <c r="R4048" s="7">
        <v>1</v>
      </c>
      <c r="S4048" s="7">
        <v>-0.5</v>
      </c>
      <c r="T4048" s="7">
        <v>0</v>
      </c>
      <c r="U4048" s="7">
        <v>0</v>
      </c>
      <c r="V4048" s="7">
        <v>0.4</v>
      </c>
      <c r="W4048" s="7">
        <v>0.55000000000000004</v>
      </c>
      <c r="X4048" s="7">
        <v>0.95</v>
      </c>
      <c r="Y4048" s="7">
        <v>1.0449999999999999</v>
      </c>
      <c r="Z4048" s="7">
        <v>1.0900000000000001</v>
      </c>
      <c r="AA4048" s="7">
        <v>1.2</v>
      </c>
    </row>
    <row r="4049" spans="1:27" x14ac:dyDescent="0.25">
      <c r="A4049" s="9">
        <v>44868</v>
      </c>
      <c r="L4049" s="8"/>
      <c r="M4049" s="8"/>
      <c r="N4049" s="8"/>
      <c r="O4049" s="8"/>
      <c r="P4049" s="8"/>
      <c r="Q4049" s="8"/>
      <c r="R4049" s="7">
        <v>1</v>
      </c>
      <c r="S4049" s="7">
        <v>-0.55000000000000004</v>
      </c>
      <c r="T4049" s="7">
        <v>0</v>
      </c>
      <c r="U4049" s="7">
        <v>0.1</v>
      </c>
      <c r="V4049" s="7">
        <v>0.5</v>
      </c>
      <c r="W4049" s="7">
        <v>0.6</v>
      </c>
      <c r="X4049" s="7">
        <v>1</v>
      </c>
      <c r="Y4049" s="7">
        <v>1.0900000000000001</v>
      </c>
      <c r="Z4049" s="7">
        <v>1.18</v>
      </c>
      <c r="AA4049" s="7">
        <v>1.35</v>
      </c>
    </row>
    <row r="4050" spans="1:27" x14ac:dyDescent="0.25">
      <c r="A4050" s="9">
        <v>44869</v>
      </c>
      <c r="L4050" s="8"/>
      <c r="M4050" s="8"/>
      <c r="N4050" s="8"/>
      <c r="O4050" s="8"/>
      <c r="P4050" s="8"/>
      <c r="Q4050" s="8"/>
      <c r="R4050" s="7">
        <v>1</v>
      </c>
      <c r="S4050" s="7">
        <v>-0.5</v>
      </c>
      <c r="T4050" s="7">
        <v>0</v>
      </c>
      <c r="U4050" s="7">
        <v>0.2</v>
      </c>
      <c r="V4050" s="7">
        <v>0.55000000000000004</v>
      </c>
      <c r="W4050" s="7">
        <v>0.6</v>
      </c>
      <c r="X4050" s="7">
        <v>0.95</v>
      </c>
      <c r="Y4050" s="7">
        <v>1.0449999999999999</v>
      </c>
      <c r="Z4050" s="7">
        <v>1.0900000000000001</v>
      </c>
      <c r="AA4050" s="7">
        <v>1.2</v>
      </c>
    </row>
    <row r="4051" spans="1:27" x14ac:dyDescent="0.25">
      <c r="A4051" s="9">
        <v>44872</v>
      </c>
      <c r="L4051" s="8"/>
      <c r="M4051" s="8"/>
      <c r="N4051" s="8"/>
      <c r="O4051" s="8"/>
      <c r="P4051" s="8"/>
      <c r="Q4051" s="8"/>
      <c r="R4051" s="7">
        <v>0.95</v>
      </c>
      <c r="S4051" s="7">
        <v>-0.5</v>
      </c>
      <c r="T4051" s="7">
        <v>0</v>
      </c>
      <c r="U4051" s="7">
        <v>0.1</v>
      </c>
      <c r="V4051" s="7">
        <v>0.5</v>
      </c>
      <c r="W4051" s="7">
        <v>0.6</v>
      </c>
      <c r="X4051" s="7">
        <v>0.95</v>
      </c>
      <c r="Y4051" s="7">
        <v>1.0449999999999999</v>
      </c>
      <c r="Z4051" s="7">
        <v>1.0900000000000001</v>
      </c>
      <c r="AA4051" s="7">
        <v>1.2</v>
      </c>
    </row>
    <row r="4052" spans="1:27" x14ac:dyDescent="0.25">
      <c r="A4052" s="9">
        <v>44873</v>
      </c>
      <c r="L4052" s="8"/>
      <c r="M4052" s="8"/>
      <c r="N4052" s="8"/>
      <c r="O4052" s="8"/>
      <c r="P4052" s="8"/>
      <c r="Q4052" s="8"/>
      <c r="R4052" s="7">
        <v>0.95</v>
      </c>
      <c r="S4052" s="7">
        <v>-0.5</v>
      </c>
      <c r="T4052" s="7">
        <v>0</v>
      </c>
      <c r="U4052" s="7">
        <v>0.1</v>
      </c>
      <c r="V4052" s="7">
        <v>0.5</v>
      </c>
      <c r="W4052" s="7">
        <v>0.6</v>
      </c>
      <c r="X4052" s="7">
        <v>0.95</v>
      </c>
      <c r="Y4052" s="7">
        <v>1.0449999999999999</v>
      </c>
      <c r="Z4052" s="7">
        <v>1.0900000000000001</v>
      </c>
      <c r="AA4052" s="7">
        <v>1.2</v>
      </c>
    </row>
    <row r="4053" spans="1:27" x14ac:dyDescent="0.25">
      <c r="A4053" s="9">
        <v>44874</v>
      </c>
      <c r="L4053" s="8"/>
      <c r="M4053" s="8"/>
      <c r="N4053" s="8"/>
      <c r="O4053" s="8"/>
      <c r="P4053" s="8"/>
      <c r="Q4053" s="8"/>
      <c r="R4053" s="7">
        <v>1</v>
      </c>
      <c r="S4053" s="7">
        <v>-0.5</v>
      </c>
      <c r="T4053" s="7">
        <v>0</v>
      </c>
      <c r="U4053" s="7">
        <v>0</v>
      </c>
      <c r="V4053" s="7">
        <v>0.5</v>
      </c>
      <c r="W4053" s="7">
        <v>0.6</v>
      </c>
      <c r="X4053" s="7">
        <v>0.95</v>
      </c>
      <c r="Y4053" s="7">
        <v>1.0449999999999999</v>
      </c>
      <c r="Z4053" s="7">
        <v>1.0900000000000001</v>
      </c>
      <c r="AA4053" s="7">
        <v>1.2</v>
      </c>
    </row>
    <row r="4054" spans="1:27" x14ac:dyDescent="0.25">
      <c r="A4054" s="9">
        <v>44875</v>
      </c>
      <c r="L4054" s="8"/>
      <c r="M4054" s="8"/>
      <c r="N4054" s="8"/>
      <c r="O4054" s="8"/>
      <c r="P4054" s="8"/>
      <c r="Q4054" s="8"/>
      <c r="R4054" s="7">
        <v>1.1000000000000001</v>
      </c>
      <c r="S4054" s="7">
        <v>-0.5</v>
      </c>
      <c r="T4054" s="7">
        <v>0</v>
      </c>
      <c r="U4054" s="7">
        <v>0</v>
      </c>
      <c r="V4054" s="7">
        <v>0.3</v>
      </c>
      <c r="W4054" s="7">
        <v>0.55000000000000004</v>
      </c>
      <c r="X4054" s="7">
        <v>0.85</v>
      </c>
      <c r="Y4054" s="7">
        <v>1</v>
      </c>
      <c r="Z4054" s="7">
        <v>1.0900000000000001</v>
      </c>
      <c r="AA4054" s="7">
        <v>1.2</v>
      </c>
    </row>
    <row r="4055" spans="1:27" x14ac:dyDescent="0.25">
      <c r="A4055" s="9">
        <v>44876</v>
      </c>
      <c r="L4055" s="8"/>
      <c r="M4055" s="8"/>
      <c r="N4055" s="8"/>
      <c r="O4055" s="8"/>
      <c r="P4055" s="8"/>
      <c r="Q4055" s="8"/>
      <c r="R4055" s="7">
        <v>1.1000000000000001</v>
      </c>
      <c r="S4055" s="7">
        <v>-0.55000000000000004</v>
      </c>
      <c r="T4055" s="7">
        <v>0</v>
      </c>
      <c r="U4055" s="7">
        <v>0</v>
      </c>
      <c r="V4055" s="7">
        <v>0.375</v>
      </c>
      <c r="W4055" s="7">
        <v>0.4</v>
      </c>
      <c r="X4055" s="7">
        <v>0.7</v>
      </c>
      <c r="Y4055" s="7">
        <v>1</v>
      </c>
      <c r="Z4055" s="7">
        <v>1.0900000000000001</v>
      </c>
      <c r="AA4055" s="7">
        <v>1.2</v>
      </c>
    </row>
    <row r="4056" spans="1:27" x14ac:dyDescent="0.25">
      <c r="A4056" s="9">
        <v>44879</v>
      </c>
      <c r="L4056" s="8"/>
      <c r="M4056" s="8"/>
      <c r="N4056" s="8"/>
      <c r="O4056" s="8"/>
      <c r="P4056" s="8"/>
      <c r="Q4056" s="8"/>
      <c r="R4056" s="7">
        <v>1.1399999999999999</v>
      </c>
      <c r="S4056" s="7">
        <v>-0.65</v>
      </c>
      <c r="T4056" s="7">
        <v>-0.2</v>
      </c>
      <c r="U4056" s="7">
        <v>-5.0000000000000001E-3</v>
      </c>
      <c r="V4056" s="7">
        <v>0.125</v>
      </c>
      <c r="W4056" s="7">
        <v>0.4</v>
      </c>
      <c r="X4056" s="7">
        <v>0.58499999999999996</v>
      </c>
      <c r="Y4056" s="7">
        <v>0.95</v>
      </c>
      <c r="Z4056" s="7">
        <v>1.0900000000000001</v>
      </c>
      <c r="AA4056" s="7">
        <v>1</v>
      </c>
    </row>
    <row r="4057" spans="1:27" x14ac:dyDescent="0.25">
      <c r="A4057" s="9">
        <v>44881</v>
      </c>
      <c r="L4057" s="8"/>
      <c r="M4057" s="8"/>
      <c r="N4057" s="8"/>
      <c r="O4057" s="8"/>
      <c r="P4057" s="8"/>
      <c r="Q4057" s="8"/>
      <c r="R4057" s="7">
        <v>1.1399999999999999</v>
      </c>
      <c r="S4057" s="7">
        <v>-0.65</v>
      </c>
      <c r="T4057" s="7">
        <v>-0.2</v>
      </c>
      <c r="U4057" s="7">
        <v>-5.0000000000000001E-3</v>
      </c>
      <c r="V4057" s="7">
        <v>0.125</v>
      </c>
      <c r="W4057" s="7">
        <v>0.4</v>
      </c>
      <c r="X4057" s="7">
        <v>0.58499999999999996</v>
      </c>
      <c r="Y4057" s="7">
        <v>0.95</v>
      </c>
      <c r="Z4057" s="7">
        <v>1.0900000000000001</v>
      </c>
      <c r="AA4057" s="7">
        <v>1</v>
      </c>
    </row>
    <row r="4058" spans="1:27" x14ac:dyDescent="0.25">
      <c r="A4058" s="9">
        <v>44882</v>
      </c>
      <c r="L4058" s="8"/>
      <c r="M4058" s="8"/>
      <c r="N4058" s="8"/>
      <c r="O4058" s="8"/>
      <c r="P4058" s="8"/>
      <c r="Q4058" s="8"/>
      <c r="R4058" s="7">
        <v>1.1399999999999999</v>
      </c>
      <c r="S4058" s="7">
        <v>-0.65</v>
      </c>
      <c r="T4058" s="7">
        <v>-0.2</v>
      </c>
      <c r="U4058" s="7">
        <v>-5.5E-2</v>
      </c>
      <c r="V4058" s="7">
        <v>0</v>
      </c>
      <c r="W4058" s="7">
        <v>0.26500000000000001</v>
      </c>
      <c r="X4058" s="7">
        <v>0.53500000000000003</v>
      </c>
      <c r="Y4058" s="7">
        <v>0.9</v>
      </c>
      <c r="Z4058" s="7">
        <v>1</v>
      </c>
      <c r="AA4058" s="7">
        <v>1</v>
      </c>
    </row>
    <row r="4059" spans="1:27" x14ac:dyDescent="0.25">
      <c r="A4059" s="9">
        <v>44883</v>
      </c>
      <c r="L4059" s="8"/>
      <c r="M4059" s="8"/>
      <c r="N4059" s="8"/>
      <c r="O4059" s="8"/>
      <c r="P4059" s="8"/>
      <c r="Q4059" s="8"/>
      <c r="R4059" s="7">
        <v>1.2</v>
      </c>
      <c r="S4059" s="7">
        <v>-0.8</v>
      </c>
      <c r="T4059" s="7">
        <v>-0.2</v>
      </c>
      <c r="U4059" s="7">
        <v>-0.3</v>
      </c>
      <c r="V4059" s="7">
        <v>-0.1</v>
      </c>
      <c r="W4059" s="7">
        <v>0.15</v>
      </c>
      <c r="X4059" s="7">
        <v>0.4</v>
      </c>
      <c r="Y4059" s="7">
        <v>0.54</v>
      </c>
      <c r="Z4059" s="7">
        <v>0.84499999999999997</v>
      </c>
      <c r="AA4059" s="7">
        <v>1</v>
      </c>
    </row>
    <row r="4060" spans="1:27" x14ac:dyDescent="0.25">
      <c r="A4060" s="9">
        <v>44886</v>
      </c>
      <c r="L4060" s="8"/>
      <c r="M4060" s="8"/>
      <c r="N4060" s="8"/>
      <c r="O4060" s="8"/>
      <c r="P4060" s="8"/>
      <c r="Q4060" s="8"/>
      <c r="R4060" s="7">
        <v>1.2</v>
      </c>
      <c r="S4060" s="7">
        <v>-0.8</v>
      </c>
      <c r="T4060" s="7">
        <v>-0.2</v>
      </c>
      <c r="U4060" s="7">
        <v>-0.3</v>
      </c>
      <c r="V4060" s="7">
        <v>-0.1</v>
      </c>
      <c r="W4060" s="7">
        <v>0.15</v>
      </c>
      <c r="X4060" s="7">
        <v>0.4</v>
      </c>
      <c r="Y4060" s="7">
        <v>0.54</v>
      </c>
      <c r="Z4060" s="7">
        <v>0.84499999999999997</v>
      </c>
      <c r="AA4060" s="7">
        <v>1</v>
      </c>
    </row>
    <row r="4061" spans="1:27" x14ac:dyDescent="0.25">
      <c r="A4061" s="9">
        <v>44887</v>
      </c>
      <c r="L4061" s="8"/>
      <c r="M4061" s="8"/>
      <c r="N4061" s="8"/>
      <c r="O4061" s="8"/>
      <c r="P4061" s="8"/>
      <c r="Q4061" s="8"/>
      <c r="R4061" s="7">
        <v>1.2</v>
      </c>
      <c r="S4061" s="7">
        <v>-0.8</v>
      </c>
      <c r="T4061" s="7">
        <v>-0.2</v>
      </c>
      <c r="U4061" s="7">
        <v>-0.3</v>
      </c>
      <c r="V4061" s="7">
        <v>0</v>
      </c>
      <c r="W4061" s="7">
        <v>0.3</v>
      </c>
      <c r="X4061" s="7">
        <v>0.5</v>
      </c>
      <c r="Y4061" s="7">
        <v>0.57999999999999996</v>
      </c>
      <c r="Z4061" s="7">
        <v>0.89</v>
      </c>
      <c r="AA4061" s="7">
        <v>1</v>
      </c>
    </row>
    <row r="4062" spans="1:27" x14ac:dyDescent="0.25">
      <c r="A4062" s="9">
        <v>44888</v>
      </c>
      <c r="L4062" s="8"/>
      <c r="M4062" s="8"/>
      <c r="N4062" s="8"/>
      <c r="O4062" s="8"/>
      <c r="P4062" s="8"/>
      <c r="Q4062" s="8"/>
      <c r="R4062" s="7">
        <v>1.2</v>
      </c>
      <c r="S4062" s="7">
        <v>-0.8</v>
      </c>
      <c r="T4062" s="7">
        <v>-0.2</v>
      </c>
      <c r="U4062" s="7">
        <v>-0.3</v>
      </c>
      <c r="V4062" s="7">
        <v>0</v>
      </c>
      <c r="W4062" s="7">
        <v>0.3</v>
      </c>
      <c r="X4062" s="7">
        <v>0.5</v>
      </c>
      <c r="Y4062" s="7">
        <v>0.57999999999999996</v>
      </c>
      <c r="Z4062" s="7">
        <v>0.89</v>
      </c>
      <c r="AA4062" s="7">
        <v>1</v>
      </c>
    </row>
    <row r="4063" spans="1:27" x14ac:dyDescent="0.25">
      <c r="A4063" s="9">
        <v>44889</v>
      </c>
      <c r="L4063" s="8"/>
      <c r="M4063" s="8"/>
      <c r="N4063" s="8"/>
      <c r="O4063" s="8"/>
      <c r="P4063" s="8"/>
      <c r="Q4063" s="8"/>
      <c r="R4063" s="7">
        <v>1.2450000000000001</v>
      </c>
      <c r="S4063" s="7">
        <v>-0.8</v>
      </c>
      <c r="T4063" s="7">
        <v>-0.2</v>
      </c>
      <c r="U4063" s="7">
        <v>-0.2</v>
      </c>
      <c r="V4063" s="7">
        <v>0</v>
      </c>
      <c r="W4063" s="7">
        <v>0.3</v>
      </c>
      <c r="X4063" s="7">
        <v>0.5</v>
      </c>
      <c r="Y4063" s="7">
        <v>0.74</v>
      </c>
      <c r="Z4063" s="7">
        <v>0.94499999999999995</v>
      </c>
      <c r="AA4063" s="7">
        <v>1</v>
      </c>
    </row>
    <row r="4064" spans="1:27" x14ac:dyDescent="0.25">
      <c r="A4064" s="9">
        <v>44890</v>
      </c>
      <c r="L4064" s="8"/>
      <c r="M4064" s="8"/>
      <c r="N4064" s="8"/>
      <c r="O4064" s="8"/>
      <c r="P4064" s="8"/>
      <c r="Q4064" s="8"/>
      <c r="R4064" s="7">
        <v>1.2450000000000001</v>
      </c>
      <c r="S4064" s="7">
        <v>-0.8</v>
      </c>
      <c r="T4064" s="7">
        <v>-0.35</v>
      </c>
      <c r="U4064" s="7">
        <v>-0.4</v>
      </c>
      <c r="V4064" s="7">
        <v>0</v>
      </c>
      <c r="W4064" s="7">
        <v>0.3</v>
      </c>
      <c r="X4064" s="7">
        <v>0.4</v>
      </c>
      <c r="Y4064" s="7">
        <v>0.74</v>
      </c>
      <c r="Z4064" s="7">
        <v>0.94499999999999995</v>
      </c>
      <c r="AA4064" s="7">
        <v>1</v>
      </c>
    </row>
    <row r="4065" spans="1:27" x14ac:dyDescent="0.25">
      <c r="A4065" s="9">
        <v>44893</v>
      </c>
      <c r="L4065" s="8"/>
      <c r="M4065" s="8"/>
      <c r="N4065" s="8"/>
      <c r="O4065" s="8"/>
      <c r="P4065" s="8"/>
      <c r="Q4065" s="8"/>
      <c r="R4065" s="7">
        <v>1.2450000000000001</v>
      </c>
      <c r="S4065" s="7">
        <v>-0.8</v>
      </c>
      <c r="T4065" s="7">
        <v>-0.35</v>
      </c>
      <c r="U4065" s="7">
        <v>-0.4</v>
      </c>
      <c r="V4065" s="7">
        <v>0</v>
      </c>
      <c r="W4065" s="7">
        <v>0.3</v>
      </c>
      <c r="X4065" s="7">
        <v>0.4</v>
      </c>
      <c r="Y4065" s="7">
        <v>0.74</v>
      </c>
      <c r="Z4065" s="7">
        <v>0.94499999999999995</v>
      </c>
      <c r="AA4065" s="7">
        <v>1</v>
      </c>
    </row>
    <row r="4066" spans="1:27" x14ac:dyDescent="0.25">
      <c r="A4066" s="9">
        <v>44894</v>
      </c>
      <c r="L4066" s="8"/>
      <c r="M4066" s="8"/>
      <c r="N4066" s="8"/>
      <c r="O4066" s="8"/>
      <c r="P4066" s="8"/>
      <c r="Q4066" s="8"/>
      <c r="R4066" s="7">
        <v>1.2450000000000001</v>
      </c>
      <c r="S4066" s="7">
        <v>-0.8</v>
      </c>
      <c r="T4066" s="7">
        <v>-0.35</v>
      </c>
      <c r="U4066" s="7">
        <v>-0.4</v>
      </c>
      <c r="V4066" s="7">
        <v>0</v>
      </c>
      <c r="W4066" s="7">
        <v>0.3</v>
      </c>
      <c r="X4066" s="7">
        <v>0.4</v>
      </c>
      <c r="Y4066" s="7">
        <v>0.74</v>
      </c>
      <c r="Z4066" s="7">
        <v>0.94499999999999995</v>
      </c>
      <c r="AA4066" s="7">
        <v>1</v>
      </c>
    </row>
    <row r="4067" spans="1:27" x14ac:dyDescent="0.25">
      <c r="A4067" s="9">
        <v>44895</v>
      </c>
      <c r="L4067" s="8"/>
      <c r="M4067" s="8"/>
      <c r="N4067" s="8"/>
      <c r="O4067" s="8"/>
      <c r="P4067" s="8"/>
      <c r="Q4067" s="8"/>
      <c r="R4067" s="7">
        <v>1.2450000000000001</v>
      </c>
      <c r="S4067" s="7">
        <v>-0.8</v>
      </c>
      <c r="T4067" s="7">
        <v>-0.35</v>
      </c>
      <c r="U4067" s="7">
        <v>-0.4</v>
      </c>
      <c r="V4067" s="7">
        <v>0</v>
      </c>
      <c r="W4067" s="7">
        <v>0.3</v>
      </c>
      <c r="X4067" s="7">
        <v>0.4</v>
      </c>
      <c r="Y4067" s="7">
        <v>0.74</v>
      </c>
      <c r="Z4067" s="7">
        <v>0.94499999999999995</v>
      </c>
      <c r="AA4067" s="7">
        <v>1</v>
      </c>
    </row>
    <row r="4068" spans="1:27" x14ac:dyDescent="0.25">
      <c r="A4068" s="9">
        <v>44896</v>
      </c>
      <c r="L4068" s="8"/>
      <c r="M4068" s="8"/>
      <c r="N4068" s="8"/>
      <c r="O4068" s="8"/>
      <c r="P4068" s="8"/>
      <c r="Q4068" s="8"/>
      <c r="R4068" s="7">
        <v>1.2450000000000001</v>
      </c>
      <c r="S4068" s="7">
        <v>-0.8</v>
      </c>
      <c r="T4068" s="7">
        <v>-0.35</v>
      </c>
      <c r="U4068" s="7">
        <v>-0.4</v>
      </c>
      <c r="V4068" s="7">
        <v>0</v>
      </c>
      <c r="W4068" s="7">
        <v>0.3</v>
      </c>
      <c r="X4068" s="7">
        <v>0.4</v>
      </c>
      <c r="Y4068" s="7">
        <v>0.74</v>
      </c>
      <c r="Z4068" s="7">
        <v>0.94499999999999995</v>
      </c>
      <c r="AA4068" s="7">
        <v>1</v>
      </c>
    </row>
    <row r="4069" spans="1:27" x14ac:dyDescent="0.25">
      <c r="A4069" s="9">
        <v>44897</v>
      </c>
      <c r="L4069" s="8"/>
      <c r="M4069" s="8"/>
      <c r="N4069" s="8"/>
      <c r="O4069" s="8"/>
      <c r="P4069" s="8"/>
      <c r="Q4069" s="8"/>
      <c r="R4069" s="7">
        <v>1.29</v>
      </c>
      <c r="S4069" s="7">
        <v>-0.9</v>
      </c>
      <c r="T4069" s="7">
        <v>-0.5</v>
      </c>
      <c r="U4069" s="7">
        <v>-0.4</v>
      </c>
      <c r="V4069" s="7">
        <v>-0.2</v>
      </c>
      <c r="W4069" s="7">
        <v>0</v>
      </c>
      <c r="X4069" s="7">
        <v>0.26</v>
      </c>
      <c r="Y4069" s="7">
        <v>0.54</v>
      </c>
      <c r="Z4069" s="7">
        <v>0.84499999999999997</v>
      </c>
      <c r="AA4069" s="7">
        <v>1</v>
      </c>
    </row>
    <row r="4070" spans="1:27" x14ac:dyDescent="0.25">
      <c r="A4070" s="9">
        <v>44900</v>
      </c>
      <c r="L4070" s="8"/>
      <c r="M4070" s="8"/>
      <c r="N4070" s="8"/>
      <c r="O4070" s="8"/>
      <c r="P4070" s="8"/>
      <c r="Q4070" s="8"/>
      <c r="R4070" s="7">
        <v>1.2949999999999999</v>
      </c>
      <c r="S4070" s="7">
        <v>-0.9244</v>
      </c>
      <c r="T4070" s="7">
        <v>-0.5</v>
      </c>
      <c r="U4070" s="7">
        <v>-0.4</v>
      </c>
      <c r="V4070" s="7">
        <v>-0.25</v>
      </c>
      <c r="W4070" s="7">
        <v>0</v>
      </c>
      <c r="X4070" s="7">
        <v>0.22</v>
      </c>
      <c r="Y4070" s="7">
        <v>0.5</v>
      </c>
      <c r="Z4070" s="7">
        <v>0.8</v>
      </c>
      <c r="AA4070" s="7">
        <v>0.94499999999999995</v>
      </c>
    </row>
    <row r="4071" spans="1:27" x14ac:dyDescent="0.25">
      <c r="A4071" s="9">
        <v>44901</v>
      </c>
      <c r="L4071" s="8"/>
      <c r="M4071" s="8"/>
      <c r="N4071" s="8"/>
      <c r="O4071" s="8"/>
      <c r="P4071" s="8"/>
      <c r="Q4071" s="8"/>
      <c r="R4071" s="7">
        <v>1.29</v>
      </c>
      <c r="S4071" s="7">
        <v>-0.9</v>
      </c>
      <c r="T4071" s="7">
        <v>-0.5</v>
      </c>
      <c r="U4071" s="7">
        <v>-0.4</v>
      </c>
      <c r="V4071" s="7">
        <v>-0.25</v>
      </c>
      <c r="W4071" s="7">
        <v>0</v>
      </c>
      <c r="X4071" s="7">
        <v>0.22</v>
      </c>
      <c r="Y4071" s="7">
        <v>0.5</v>
      </c>
      <c r="Z4071" s="7">
        <v>0.8</v>
      </c>
      <c r="AA4071" s="7">
        <v>0.94499999999999995</v>
      </c>
    </row>
    <row r="4072" spans="1:27" x14ac:dyDescent="0.25">
      <c r="A4072" s="9">
        <v>44902</v>
      </c>
      <c r="L4072" s="8"/>
      <c r="M4072" s="8"/>
      <c r="N4072" s="8"/>
      <c r="O4072" s="8"/>
      <c r="P4072" s="8"/>
      <c r="Q4072" s="8"/>
      <c r="R4072" s="7">
        <v>1.29</v>
      </c>
      <c r="S4072" s="7">
        <v>-0.9</v>
      </c>
      <c r="T4072" s="7">
        <v>-0.5</v>
      </c>
      <c r="U4072" s="7">
        <v>-0.4</v>
      </c>
      <c r="V4072" s="7">
        <v>-0.25</v>
      </c>
      <c r="W4072" s="7">
        <v>0</v>
      </c>
      <c r="X4072" s="7">
        <v>0.22</v>
      </c>
      <c r="Y4072" s="7">
        <v>0.5</v>
      </c>
      <c r="Z4072" s="7">
        <v>0.8</v>
      </c>
      <c r="AA4072" s="7">
        <v>0.94499999999999995</v>
      </c>
    </row>
    <row r="4073" spans="1:27" x14ac:dyDescent="0.25">
      <c r="A4073" s="9">
        <v>44903</v>
      </c>
      <c r="L4073" s="8"/>
      <c r="M4073" s="8"/>
      <c r="N4073" s="8"/>
      <c r="O4073" s="8"/>
      <c r="P4073" s="8"/>
      <c r="Q4073" s="8"/>
      <c r="R4073" s="7">
        <v>1.29</v>
      </c>
      <c r="S4073" s="7">
        <v>-0.8</v>
      </c>
      <c r="T4073" s="7">
        <v>-0.5</v>
      </c>
      <c r="U4073" s="7">
        <v>-0.4</v>
      </c>
      <c r="V4073" s="7">
        <v>-0.25</v>
      </c>
      <c r="W4073" s="7">
        <v>0</v>
      </c>
      <c r="X4073" s="7">
        <v>0.22</v>
      </c>
      <c r="Y4073" s="7">
        <v>0.5</v>
      </c>
      <c r="Z4073" s="7">
        <v>0.8</v>
      </c>
      <c r="AA4073" s="7">
        <v>0.94499999999999995</v>
      </c>
    </row>
    <row r="4074" spans="1:27" x14ac:dyDescent="0.25">
      <c r="A4074" s="9">
        <v>44904</v>
      </c>
      <c r="L4074" s="8"/>
      <c r="M4074" s="8"/>
      <c r="N4074" s="8"/>
      <c r="O4074" s="8"/>
      <c r="P4074" s="8"/>
      <c r="Q4074" s="8"/>
      <c r="R4074" s="7">
        <v>1.29</v>
      </c>
      <c r="S4074" s="7">
        <v>-0.94879999999999998</v>
      </c>
      <c r="T4074" s="7">
        <v>-0.6</v>
      </c>
      <c r="U4074" s="7">
        <v>-0.45</v>
      </c>
      <c r="V4074" s="7">
        <v>-0.3</v>
      </c>
      <c r="W4074" s="7">
        <v>0</v>
      </c>
      <c r="X4074" s="7">
        <v>0.22</v>
      </c>
      <c r="Y4074" s="7">
        <v>0.5</v>
      </c>
      <c r="Z4074" s="7">
        <v>0.8</v>
      </c>
      <c r="AA4074" s="7">
        <v>0.94499999999999995</v>
      </c>
    </row>
    <row r="4075" spans="1:27" x14ac:dyDescent="0.25">
      <c r="A4075" s="9">
        <v>44907</v>
      </c>
      <c r="L4075" s="8"/>
      <c r="M4075" s="8"/>
      <c r="N4075" s="8"/>
      <c r="O4075" s="8"/>
      <c r="P4075" s="8"/>
      <c r="Q4075" s="8"/>
      <c r="R4075" s="7">
        <v>1.3</v>
      </c>
      <c r="S4075" s="7">
        <v>-0.9244</v>
      </c>
      <c r="T4075" s="7">
        <v>-0.6</v>
      </c>
      <c r="U4075" s="7">
        <v>-0.5</v>
      </c>
      <c r="V4075" s="7">
        <v>-0.3</v>
      </c>
      <c r="W4075" s="7">
        <v>0</v>
      </c>
      <c r="X4075" s="7">
        <v>0.22</v>
      </c>
      <c r="Y4075" s="7">
        <v>0.5</v>
      </c>
      <c r="Z4075" s="7">
        <v>0.8</v>
      </c>
      <c r="AA4075" s="7">
        <v>0.94499999999999995</v>
      </c>
    </row>
    <row r="4076" spans="1:27" x14ac:dyDescent="0.25">
      <c r="A4076" s="9">
        <v>44908</v>
      </c>
      <c r="L4076" s="8"/>
      <c r="M4076" s="8"/>
      <c r="N4076" s="8"/>
      <c r="O4076" s="8"/>
      <c r="P4076" s="8"/>
      <c r="Q4076" s="8"/>
      <c r="R4076" s="7">
        <v>1.3</v>
      </c>
      <c r="S4076" s="7">
        <v>-0.9244</v>
      </c>
      <c r="T4076" s="7">
        <v>-0.6</v>
      </c>
      <c r="U4076" s="7">
        <v>-0.5</v>
      </c>
      <c r="V4076" s="7">
        <v>-0.3</v>
      </c>
      <c r="W4076" s="7">
        <v>0</v>
      </c>
      <c r="X4076" s="7">
        <v>0.22</v>
      </c>
      <c r="Y4076" s="7">
        <v>0.5</v>
      </c>
      <c r="Z4076" s="7">
        <v>0.8</v>
      </c>
      <c r="AA4076" s="7">
        <v>0.94499999999999995</v>
      </c>
    </row>
    <row r="4077" spans="1:27" x14ac:dyDescent="0.25">
      <c r="A4077" s="9">
        <v>44909</v>
      </c>
      <c r="L4077" s="8"/>
      <c r="M4077" s="8"/>
      <c r="N4077" s="8"/>
      <c r="O4077" s="8"/>
      <c r="P4077" s="8"/>
      <c r="Q4077" s="8"/>
      <c r="R4077" s="7">
        <v>1.3</v>
      </c>
      <c r="S4077" s="7">
        <v>-0.9244</v>
      </c>
      <c r="T4077" s="7">
        <v>-0.6</v>
      </c>
      <c r="U4077" s="7">
        <v>-0.5</v>
      </c>
      <c r="V4077" s="7">
        <v>-0.3</v>
      </c>
      <c r="W4077" s="7">
        <v>0</v>
      </c>
      <c r="X4077" s="7">
        <v>0.22</v>
      </c>
      <c r="Y4077" s="7">
        <v>0.5</v>
      </c>
      <c r="Z4077" s="7">
        <v>0.8</v>
      </c>
      <c r="AA4077" s="7">
        <v>0.94499999999999995</v>
      </c>
    </row>
    <row r="4078" spans="1:27" x14ac:dyDescent="0.25">
      <c r="A4078" s="9">
        <v>44910</v>
      </c>
      <c r="L4078" s="8"/>
      <c r="M4078" s="8"/>
      <c r="N4078" s="8"/>
      <c r="O4078" s="8"/>
      <c r="P4078" s="8"/>
      <c r="Q4078" s="8"/>
      <c r="R4078" s="7">
        <v>1.3</v>
      </c>
      <c r="S4078" s="7">
        <v>-0.94879999999999998</v>
      </c>
      <c r="T4078" s="7">
        <v>-0.6</v>
      </c>
      <c r="U4078" s="7">
        <v>-0.5</v>
      </c>
      <c r="V4078" s="7">
        <v>-0.39500000000000002</v>
      </c>
      <c r="W4078" s="7">
        <v>0</v>
      </c>
      <c r="X4078" s="7">
        <v>0.21</v>
      </c>
      <c r="Y4078" s="7">
        <v>0.5</v>
      </c>
      <c r="Z4078" s="7">
        <v>0.65</v>
      </c>
      <c r="AA4078" s="7">
        <v>0.89</v>
      </c>
    </row>
    <row r="4079" spans="1:27" x14ac:dyDescent="0.25">
      <c r="A4079" s="9">
        <v>44911</v>
      </c>
      <c r="L4079" s="8"/>
      <c r="M4079" s="8"/>
      <c r="N4079" s="8"/>
      <c r="O4079" s="8"/>
      <c r="P4079" s="8"/>
      <c r="Q4079" s="8"/>
      <c r="R4079" s="7">
        <v>1.3</v>
      </c>
      <c r="S4079" s="7">
        <v>-1</v>
      </c>
      <c r="T4079" s="7">
        <v>-0.8</v>
      </c>
      <c r="U4079" s="7">
        <v>-0.5</v>
      </c>
      <c r="V4079" s="7">
        <v>-0.49</v>
      </c>
      <c r="W4079" s="7">
        <v>0</v>
      </c>
      <c r="X4079" s="7">
        <v>0.22</v>
      </c>
      <c r="Y4079" s="7">
        <v>0.5</v>
      </c>
      <c r="Z4079" s="7">
        <v>0.8</v>
      </c>
      <c r="AA4079" s="7">
        <v>0.94499999999999995</v>
      </c>
    </row>
    <row r="4080" spans="1:27" x14ac:dyDescent="0.25">
      <c r="A4080" s="9">
        <v>44914</v>
      </c>
      <c r="L4080" s="8"/>
      <c r="M4080" s="8"/>
      <c r="N4080" s="8"/>
      <c r="O4080" s="8"/>
      <c r="P4080" s="8"/>
      <c r="Q4080" s="8"/>
      <c r="R4080" s="7">
        <v>1.3</v>
      </c>
      <c r="S4080" s="7">
        <v>-1.1000000000000001</v>
      </c>
      <c r="T4080" s="7">
        <v>-0.9</v>
      </c>
      <c r="U4080" s="7">
        <v>-0.55000000000000004</v>
      </c>
      <c r="V4080" s="7">
        <v>-0.3</v>
      </c>
      <c r="W4080" s="7">
        <v>0</v>
      </c>
      <c r="X4080" s="7">
        <v>0.55000000000000004</v>
      </c>
      <c r="Y4080" s="7">
        <v>0.85</v>
      </c>
      <c r="Z4080" s="7">
        <v>0.95</v>
      </c>
      <c r="AA4080" s="7">
        <v>1</v>
      </c>
    </row>
    <row r="4081" spans="1:27" x14ac:dyDescent="0.25">
      <c r="A4081" s="9">
        <v>44915</v>
      </c>
      <c r="L4081" s="8"/>
      <c r="M4081" s="8"/>
      <c r="N4081" s="8"/>
      <c r="O4081" s="8"/>
      <c r="P4081" s="8"/>
      <c r="Q4081" s="8"/>
      <c r="R4081" s="7">
        <v>1.3</v>
      </c>
      <c r="S4081" s="7">
        <v>-1.1000000000000001</v>
      </c>
      <c r="T4081" s="7">
        <v>-0.9</v>
      </c>
      <c r="U4081" s="7">
        <v>-0.55000000000000004</v>
      </c>
      <c r="V4081" s="7">
        <v>-0.3</v>
      </c>
      <c r="W4081" s="7">
        <v>0</v>
      </c>
      <c r="X4081" s="7">
        <v>0.55000000000000004</v>
      </c>
      <c r="Y4081" s="7">
        <v>0.85</v>
      </c>
      <c r="Z4081" s="7">
        <v>0.95</v>
      </c>
      <c r="AA4081" s="7">
        <v>1</v>
      </c>
    </row>
    <row r="4082" spans="1:27" x14ac:dyDescent="0.25">
      <c r="A4082" s="9">
        <v>44916</v>
      </c>
      <c r="L4082" s="8"/>
      <c r="M4082" s="8"/>
      <c r="N4082" s="8"/>
      <c r="O4082" s="8"/>
      <c r="P4082" s="8"/>
      <c r="Q4082" s="8"/>
      <c r="R4082" s="7">
        <v>1.3</v>
      </c>
      <c r="S4082" s="7">
        <v>-1.135</v>
      </c>
      <c r="T4082" s="7">
        <v>-0.8</v>
      </c>
      <c r="U4082" s="7">
        <v>-0.5</v>
      </c>
      <c r="V4082" s="7">
        <v>-0.3</v>
      </c>
      <c r="W4082" s="7">
        <v>0</v>
      </c>
      <c r="X4082" s="7">
        <v>0.5</v>
      </c>
      <c r="Y4082" s="7">
        <v>0.8</v>
      </c>
      <c r="Z4082" s="7">
        <v>0.9</v>
      </c>
      <c r="AA4082" s="7">
        <v>0.75</v>
      </c>
    </row>
    <row r="4083" spans="1:27" x14ac:dyDescent="0.25">
      <c r="A4083" s="9">
        <v>44917</v>
      </c>
      <c r="L4083" s="8"/>
      <c r="M4083" s="8"/>
      <c r="N4083" s="8"/>
      <c r="O4083" s="8"/>
      <c r="P4083" s="8"/>
      <c r="Q4083" s="8"/>
      <c r="R4083" s="7">
        <v>1.3</v>
      </c>
      <c r="S4083" s="7">
        <v>-1.135</v>
      </c>
      <c r="T4083" s="7">
        <v>-0.8</v>
      </c>
      <c r="U4083" s="7">
        <v>-0.5</v>
      </c>
      <c r="V4083" s="7">
        <v>-0.3</v>
      </c>
      <c r="W4083" s="7">
        <v>0</v>
      </c>
      <c r="X4083" s="7">
        <v>0.5</v>
      </c>
      <c r="Y4083" s="7">
        <v>0.8</v>
      </c>
      <c r="Z4083" s="7">
        <v>0.9</v>
      </c>
      <c r="AA4083" s="7">
        <v>0.75</v>
      </c>
    </row>
    <row r="4084" spans="1:27" x14ac:dyDescent="0.25">
      <c r="A4084" s="9">
        <v>44918</v>
      </c>
      <c r="L4084" s="8"/>
      <c r="M4084" s="8"/>
      <c r="N4084" s="8"/>
      <c r="O4084" s="8"/>
      <c r="P4084" s="8"/>
      <c r="Q4084" s="8"/>
      <c r="R4084" s="7">
        <v>1.2</v>
      </c>
      <c r="S4084" s="7">
        <v>-1.17</v>
      </c>
      <c r="T4084" s="7">
        <v>-1</v>
      </c>
      <c r="U4084" s="7">
        <v>-0.65</v>
      </c>
      <c r="V4084" s="7">
        <v>-0.5</v>
      </c>
      <c r="W4084" s="7">
        <v>0</v>
      </c>
      <c r="X4084" s="7">
        <v>0.5</v>
      </c>
      <c r="Y4084" s="7">
        <v>0.8</v>
      </c>
      <c r="Z4084" s="7">
        <v>0.9</v>
      </c>
      <c r="AA4084" s="7">
        <v>0.75</v>
      </c>
    </row>
    <row r="4085" spans="1:27" x14ac:dyDescent="0.25">
      <c r="A4085" s="9">
        <v>44921</v>
      </c>
      <c r="L4085" s="8"/>
      <c r="M4085" s="8"/>
      <c r="N4085" s="8"/>
      <c r="O4085" s="8"/>
      <c r="P4085" s="8"/>
      <c r="Q4085" s="8"/>
      <c r="R4085" s="7">
        <v>1.2</v>
      </c>
      <c r="S4085" s="7">
        <v>-1.1850000000000001</v>
      </c>
      <c r="T4085" s="7">
        <v>-1</v>
      </c>
      <c r="U4085" s="7">
        <v>-0.7</v>
      </c>
      <c r="V4085" s="7">
        <v>-0.5</v>
      </c>
      <c r="W4085" s="7">
        <v>0</v>
      </c>
      <c r="X4085" s="7">
        <v>0.4</v>
      </c>
      <c r="Y4085" s="7">
        <v>0.65</v>
      </c>
      <c r="Z4085" s="7">
        <v>0.7</v>
      </c>
      <c r="AA4085" s="7">
        <v>0.5</v>
      </c>
    </row>
    <row r="4086" spans="1:27" x14ac:dyDescent="0.25">
      <c r="A4086" s="9">
        <v>44922</v>
      </c>
      <c r="L4086" s="8"/>
      <c r="M4086" s="8"/>
      <c r="N4086" s="8"/>
      <c r="O4086" s="8"/>
      <c r="P4086" s="8"/>
      <c r="Q4086" s="8"/>
      <c r="R4086" s="7">
        <v>1.2</v>
      </c>
      <c r="S4086" s="7">
        <v>-1.1850000000000001</v>
      </c>
      <c r="T4086" s="7">
        <v>-1</v>
      </c>
      <c r="U4086" s="7">
        <v>-0.7</v>
      </c>
      <c r="V4086" s="7">
        <v>-0.5</v>
      </c>
      <c r="W4086" s="7">
        <v>0</v>
      </c>
      <c r="X4086" s="7">
        <v>0.4</v>
      </c>
      <c r="Y4086" s="7">
        <v>0.65</v>
      </c>
      <c r="Z4086" s="7">
        <v>0.7</v>
      </c>
      <c r="AA4086" s="7">
        <v>0.5</v>
      </c>
    </row>
    <row r="4087" spans="1:27" x14ac:dyDescent="0.25">
      <c r="A4087" s="9">
        <v>44923</v>
      </c>
      <c r="L4087" s="8"/>
      <c r="M4087" s="8"/>
      <c r="N4087" s="8"/>
      <c r="O4087" s="8"/>
      <c r="P4087" s="8"/>
      <c r="Q4087" s="8"/>
      <c r="R4087" s="7">
        <v>1.2</v>
      </c>
      <c r="S4087" s="7">
        <v>-1.1850000000000001</v>
      </c>
      <c r="T4087" s="7">
        <v>-1</v>
      </c>
      <c r="U4087" s="7">
        <v>-0.7</v>
      </c>
      <c r="V4087" s="7">
        <v>-0.5</v>
      </c>
      <c r="W4087" s="7">
        <v>0</v>
      </c>
      <c r="X4087" s="7">
        <v>0.4</v>
      </c>
      <c r="Y4087" s="7">
        <v>0.65</v>
      </c>
      <c r="Z4087" s="7">
        <v>0.7</v>
      </c>
      <c r="AA4087" s="7">
        <v>0.5</v>
      </c>
    </row>
    <row r="4088" spans="1:27" x14ac:dyDescent="0.25">
      <c r="A4088" s="9">
        <v>44924</v>
      </c>
      <c r="L4088" s="8"/>
      <c r="M4088" s="8"/>
      <c r="N4088" s="8"/>
      <c r="O4088" s="8"/>
      <c r="P4088" s="8"/>
      <c r="Q4088" s="8"/>
      <c r="R4088" s="7">
        <v>1.2</v>
      </c>
      <c r="S4088" s="7">
        <v>-1.1850000000000001</v>
      </c>
      <c r="T4088" s="7">
        <v>-1</v>
      </c>
      <c r="U4088" s="7">
        <v>-0.7</v>
      </c>
      <c r="V4088" s="7">
        <v>-0.5</v>
      </c>
      <c r="W4088" s="7">
        <v>0</v>
      </c>
      <c r="X4088" s="7">
        <v>0.4</v>
      </c>
      <c r="Y4088" s="7">
        <v>0.65</v>
      </c>
      <c r="Z4088" s="7">
        <v>0.7</v>
      </c>
      <c r="AA4088" s="7">
        <v>0.5</v>
      </c>
    </row>
    <row r="4089" spans="1:27" x14ac:dyDescent="0.25">
      <c r="A4089" s="9">
        <v>44925</v>
      </c>
      <c r="L4089" s="8"/>
      <c r="M4089" s="8"/>
      <c r="N4089" s="8"/>
      <c r="O4089" s="8"/>
      <c r="P4089" s="8"/>
      <c r="Q4089" s="8"/>
      <c r="R4089" s="7">
        <v>1.2</v>
      </c>
      <c r="S4089" s="7">
        <v>-1.2</v>
      </c>
      <c r="T4089" s="7">
        <v>-1</v>
      </c>
      <c r="U4089" s="7">
        <v>-0.7</v>
      </c>
      <c r="V4089" s="7">
        <v>-0.5</v>
      </c>
      <c r="W4089" s="7">
        <v>0</v>
      </c>
      <c r="X4089" s="7">
        <v>0.5</v>
      </c>
      <c r="Y4089" s="7">
        <v>0.8</v>
      </c>
      <c r="Z4089" s="7">
        <v>0.9</v>
      </c>
      <c r="AA4089" s="7">
        <v>0.75</v>
      </c>
    </row>
    <row r="4090" spans="1:27" x14ac:dyDescent="0.25">
      <c r="A4090" s="9">
        <v>44928</v>
      </c>
      <c r="L4090" s="8"/>
      <c r="M4090" s="8"/>
      <c r="N4090" s="8"/>
      <c r="O4090" s="8"/>
      <c r="P4090" s="8"/>
      <c r="Q4090" s="8"/>
      <c r="R4090" s="7">
        <v>1.2</v>
      </c>
      <c r="S4090" s="7">
        <v>-1.2</v>
      </c>
      <c r="T4090" s="7">
        <v>-1</v>
      </c>
      <c r="U4090" s="7">
        <v>-0.7</v>
      </c>
      <c r="V4090" s="7">
        <v>-0.5</v>
      </c>
      <c r="W4090" s="7">
        <v>-0.15</v>
      </c>
      <c r="X4090" s="7">
        <v>0.25</v>
      </c>
      <c r="Y4090" s="7">
        <v>0.45</v>
      </c>
      <c r="Z4090" s="7">
        <v>0.6</v>
      </c>
      <c r="AA4090" s="7">
        <v>0.5</v>
      </c>
    </row>
    <row r="4091" spans="1:27" x14ac:dyDescent="0.25">
      <c r="A4091" s="9">
        <v>44929</v>
      </c>
      <c r="L4091" s="8"/>
      <c r="M4091" s="8"/>
      <c r="N4091" s="8"/>
      <c r="O4091" s="8"/>
      <c r="P4091" s="8"/>
      <c r="Q4091" s="8"/>
      <c r="R4091" s="7">
        <v>1.2</v>
      </c>
      <c r="S4091" s="7">
        <v>-1.2</v>
      </c>
      <c r="T4091" s="7">
        <v>-1</v>
      </c>
      <c r="U4091" s="7">
        <v>-0.7</v>
      </c>
      <c r="V4091" s="7">
        <v>-0.5</v>
      </c>
      <c r="W4091" s="7">
        <v>-0.15</v>
      </c>
      <c r="X4091" s="7">
        <v>0.25</v>
      </c>
      <c r="Y4091" s="7">
        <v>0.45</v>
      </c>
      <c r="Z4091" s="7">
        <v>0.6</v>
      </c>
      <c r="AA4091" s="7">
        <v>0.5</v>
      </c>
    </row>
    <row r="4092" spans="1:27" x14ac:dyDescent="0.25">
      <c r="A4092" s="9">
        <v>44930</v>
      </c>
      <c r="L4092" s="8"/>
      <c r="M4092" s="8"/>
      <c r="N4092" s="8"/>
      <c r="O4092" s="8"/>
      <c r="P4092" s="8"/>
      <c r="Q4092" s="8"/>
      <c r="R4092" s="7">
        <v>1.2</v>
      </c>
      <c r="S4092" s="7">
        <v>-1.2</v>
      </c>
      <c r="T4092" s="7">
        <v>-1</v>
      </c>
      <c r="U4092" s="7">
        <v>-0.7</v>
      </c>
      <c r="V4092" s="7">
        <v>-0.5</v>
      </c>
      <c r="W4092" s="7">
        <v>-0.15</v>
      </c>
      <c r="X4092" s="7">
        <v>0.25</v>
      </c>
      <c r="Y4092" s="7">
        <v>0.45</v>
      </c>
      <c r="Z4092" s="7">
        <v>0.6</v>
      </c>
      <c r="AA4092" s="7">
        <v>0.5</v>
      </c>
    </row>
    <row r="4093" spans="1:27" x14ac:dyDescent="0.25">
      <c r="A4093" s="9">
        <v>44931</v>
      </c>
      <c r="L4093" s="8"/>
      <c r="M4093" s="8"/>
      <c r="N4093" s="8"/>
      <c r="O4093" s="8"/>
      <c r="P4093" s="8"/>
      <c r="Q4093" s="8"/>
      <c r="R4093" s="7">
        <v>1.2</v>
      </c>
      <c r="S4093" s="7">
        <v>-1.2</v>
      </c>
      <c r="T4093" s="7">
        <v>-1</v>
      </c>
      <c r="U4093" s="7">
        <v>-0.7</v>
      </c>
      <c r="V4093" s="7">
        <v>-0.5</v>
      </c>
      <c r="W4093" s="7">
        <v>0</v>
      </c>
      <c r="X4093" s="7">
        <v>0.55000000000000004</v>
      </c>
      <c r="Y4093" s="7">
        <v>0.85</v>
      </c>
      <c r="Z4093" s="7">
        <v>0.95</v>
      </c>
      <c r="AA4093" s="7">
        <v>1</v>
      </c>
    </row>
    <row r="4094" spans="1:27" x14ac:dyDescent="0.25">
      <c r="A4094" s="9">
        <v>44932</v>
      </c>
      <c r="L4094" s="8"/>
      <c r="M4094" s="8"/>
      <c r="N4094" s="8"/>
      <c r="O4094" s="8"/>
      <c r="P4094" s="8"/>
      <c r="Q4094" s="8"/>
      <c r="R4094" s="7">
        <v>1.2</v>
      </c>
      <c r="S4094" s="7">
        <v>-1.2</v>
      </c>
      <c r="T4094" s="7">
        <v>-1</v>
      </c>
      <c r="U4094" s="7">
        <v>-0.7</v>
      </c>
      <c r="V4094" s="7">
        <v>-0.5</v>
      </c>
      <c r="W4094" s="7">
        <v>0</v>
      </c>
      <c r="X4094" s="7">
        <v>0.55000000000000004</v>
      </c>
      <c r="Y4094" s="7">
        <v>0.85</v>
      </c>
      <c r="Z4094" s="7">
        <v>0.95</v>
      </c>
      <c r="AA4094" s="7">
        <v>1</v>
      </c>
    </row>
    <row r="4095" spans="1:27" x14ac:dyDescent="0.25">
      <c r="A4095" s="9">
        <v>44935</v>
      </c>
      <c r="L4095" s="8"/>
      <c r="M4095" s="8"/>
      <c r="N4095" s="8"/>
      <c r="O4095" s="8"/>
      <c r="P4095" s="8"/>
      <c r="Q4095" s="8"/>
      <c r="R4095" s="7">
        <v>1.2</v>
      </c>
      <c r="S4095" s="7">
        <v>-1.2</v>
      </c>
      <c r="T4095" s="7">
        <v>-1</v>
      </c>
      <c r="U4095" s="7">
        <v>-0.7</v>
      </c>
      <c r="V4095" s="7">
        <v>-0.5</v>
      </c>
      <c r="W4095" s="7">
        <v>0</v>
      </c>
      <c r="X4095" s="7">
        <v>0.55000000000000004</v>
      </c>
      <c r="Y4095" s="7">
        <v>0.85</v>
      </c>
      <c r="Z4095" s="7">
        <v>0.95</v>
      </c>
      <c r="AA4095" s="7">
        <v>1</v>
      </c>
    </row>
    <row r="4096" spans="1:27" x14ac:dyDescent="0.25">
      <c r="A4096" s="9">
        <v>44936</v>
      </c>
      <c r="L4096" s="8"/>
      <c r="M4096" s="8"/>
      <c r="N4096" s="8"/>
      <c r="O4096" s="8"/>
      <c r="P4096" s="8"/>
      <c r="Q4096" s="8"/>
      <c r="R4096" s="7">
        <v>1.2</v>
      </c>
      <c r="S4096" s="7">
        <v>-1.2</v>
      </c>
      <c r="T4096" s="7">
        <v>-1</v>
      </c>
      <c r="U4096" s="7">
        <v>-0.7</v>
      </c>
      <c r="V4096" s="7">
        <v>-0.5</v>
      </c>
      <c r="W4096" s="7">
        <v>0</v>
      </c>
      <c r="X4096" s="7">
        <v>0.55000000000000004</v>
      </c>
      <c r="Y4096" s="7">
        <v>0.85</v>
      </c>
      <c r="Z4096" s="7">
        <v>0.95</v>
      </c>
      <c r="AA4096" s="7">
        <v>1</v>
      </c>
    </row>
    <row r="4097" spans="1:27" x14ac:dyDescent="0.25">
      <c r="A4097" s="9">
        <v>44937</v>
      </c>
      <c r="L4097" s="8"/>
      <c r="M4097" s="8"/>
      <c r="N4097" s="8"/>
      <c r="O4097" s="8"/>
      <c r="P4097" s="8"/>
      <c r="Q4097" s="8"/>
      <c r="R4097" s="7">
        <v>1.2</v>
      </c>
      <c r="S4097" s="7">
        <v>-1.2</v>
      </c>
      <c r="T4097" s="7">
        <v>-1</v>
      </c>
      <c r="U4097" s="7">
        <v>-0.7</v>
      </c>
      <c r="V4097" s="7">
        <v>-0.5</v>
      </c>
      <c r="W4097" s="7">
        <v>0</v>
      </c>
      <c r="X4097" s="7">
        <v>0.55000000000000004</v>
      </c>
      <c r="Y4097" s="7">
        <v>0.85</v>
      </c>
      <c r="Z4097" s="7">
        <v>0.95</v>
      </c>
      <c r="AA4097" s="7">
        <v>1</v>
      </c>
    </row>
    <row r="4098" spans="1:27" x14ac:dyDescent="0.25">
      <c r="A4098" s="9">
        <v>44938</v>
      </c>
      <c r="L4098" s="8"/>
      <c r="M4098" s="8"/>
      <c r="N4098" s="8"/>
      <c r="O4098" s="8"/>
      <c r="P4098" s="8"/>
      <c r="Q4098" s="8"/>
      <c r="R4098" s="7">
        <v>1.2</v>
      </c>
      <c r="S4098" s="7">
        <v>-1.2</v>
      </c>
      <c r="T4098" s="7">
        <v>-1</v>
      </c>
      <c r="U4098" s="7">
        <v>-0.7</v>
      </c>
      <c r="V4098" s="7">
        <v>-0.5</v>
      </c>
      <c r="W4098" s="7">
        <v>0</v>
      </c>
      <c r="X4098" s="7">
        <v>0.55000000000000004</v>
      </c>
      <c r="Y4098" s="7">
        <v>0.85</v>
      </c>
      <c r="Z4098" s="7">
        <v>0.95</v>
      </c>
      <c r="AA4098" s="7">
        <v>1</v>
      </c>
    </row>
    <row r="4099" spans="1:27" x14ac:dyDescent="0.25">
      <c r="A4099" s="9">
        <v>44939</v>
      </c>
      <c r="L4099" s="8"/>
      <c r="M4099" s="8"/>
      <c r="N4099" s="8"/>
      <c r="O4099" s="8"/>
      <c r="P4099" s="8"/>
      <c r="Q4099" s="8"/>
      <c r="R4099" s="7">
        <v>1.2</v>
      </c>
      <c r="S4099" s="7">
        <v>-1.1850000000000001</v>
      </c>
      <c r="T4099" s="7">
        <v>-1</v>
      </c>
      <c r="U4099" s="7">
        <v>-0.65</v>
      </c>
      <c r="V4099" s="7">
        <v>-0.5</v>
      </c>
      <c r="W4099" s="7">
        <v>0</v>
      </c>
      <c r="X4099" s="7">
        <v>0.55000000000000004</v>
      </c>
      <c r="Y4099" s="7">
        <v>0.85</v>
      </c>
      <c r="Z4099" s="7">
        <v>0.95</v>
      </c>
      <c r="AA4099" s="7">
        <v>1</v>
      </c>
    </row>
    <row r="4100" spans="1:27" x14ac:dyDescent="0.25">
      <c r="A4100" s="9">
        <v>44942</v>
      </c>
      <c r="L4100" s="8"/>
      <c r="M4100" s="8"/>
      <c r="N4100" s="8"/>
      <c r="O4100" s="8"/>
      <c r="P4100" s="8"/>
      <c r="Q4100" s="8"/>
      <c r="R4100" s="7">
        <v>1.2</v>
      </c>
      <c r="S4100" s="7">
        <v>-1.2</v>
      </c>
      <c r="T4100" s="7">
        <v>-1</v>
      </c>
      <c r="U4100" s="7">
        <v>-0.7</v>
      </c>
      <c r="V4100" s="7">
        <v>-0.5</v>
      </c>
      <c r="W4100" s="7">
        <v>0</v>
      </c>
      <c r="X4100" s="7">
        <v>0.5</v>
      </c>
      <c r="Y4100" s="7">
        <v>0.8</v>
      </c>
      <c r="Z4100" s="7">
        <v>0.9</v>
      </c>
      <c r="AA4100" s="7">
        <v>0.55000000000000004</v>
      </c>
    </row>
    <row r="4101" spans="1:27" x14ac:dyDescent="0.25">
      <c r="A4101" s="9">
        <v>44943</v>
      </c>
      <c r="L4101" s="8"/>
      <c r="M4101" s="8"/>
      <c r="N4101" s="8"/>
      <c r="O4101" s="8"/>
      <c r="P4101" s="8"/>
      <c r="Q4101" s="8"/>
      <c r="R4101" s="7">
        <v>1.2</v>
      </c>
      <c r="S4101" s="7">
        <v>-1.2</v>
      </c>
      <c r="T4101" s="7">
        <v>-1</v>
      </c>
      <c r="U4101" s="7">
        <v>-0.7</v>
      </c>
      <c r="V4101" s="7">
        <v>-0.5</v>
      </c>
      <c r="W4101" s="7">
        <v>0</v>
      </c>
      <c r="X4101" s="7">
        <v>0.5</v>
      </c>
      <c r="Y4101" s="7">
        <v>0.8</v>
      </c>
      <c r="Z4101" s="7">
        <v>0.9</v>
      </c>
      <c r="AA4101" s="7">
        <v>0.55000000000000004</v>
      </c>
    </row>
    <row r="4102" spans="1:27" x14ac:dyDescent="0.25">
      <c r="A4102" s="9">
        <v>44944</v>
      </c>
      <c r="L4102" s="8"/>
      <c r="M4102" s="8"/>
      <c r="N4102" s="8"/>
      <c r="O4102" s="8"/>
      <c r="P4102" s="8"/>
      <c r="Q4102" s="8"/>
      <c r="R4102" s="7">
        <v>1.2</v>
      </c>
      <c r="S4102" s="7">
        <v>-1.2</v>
      </c>
      <c r="T4102" s="7">
        <v>-1</v>
      </c>
      <c r="U4102" s="7">
        <v>-0.7</v>
      </c>
      <c r="V4102" s="7">
        <v>-0.5</v>
      </c>
      <c r="W4102" s="7">
        <v>0</v>
      </c>
      <c r="X4102" s="7">
        <v>0.5</v>
      </c>
      <c r="Y4102" s="7">
        <v>0.8</v>
      </c>
      <c r="Z4102" s="7">
        <v>0.9</v>
      </c>
      <c r="AA4102" s="7">
        <v>0.55000000000000004</v>
      </c>
    </row>
    <row r="4103" spans="1:27" x14ac:dyDescent="0.25">
      <c r="A4103" s="9">
        <v>44945</v>
      </c>
      <c r="L4103" s="8"/>
      <c r="M4103" s="8"/>
      <c r="N4103" s="8"/>
      <c r="O4103" s="8"/>
      <c r="P4103" s="8"/>
      <c r="Q4103" s="8"/>
      <c r="R4103" s="7">
        <v>1.2</v>
      </c>
      <c r="S4103" s="7">
        <v>-1.2</v>
      </c>
      <c r="T4103" s="7">
        <v>-1</v>
      </c>
      <c r="U4103" s="7">
        <v>-0.7</v>
      </c>
      <c r="V4103" s="7">
        <v>-0.5</v>
      </c>
      <c r="W4103" s="7">
        <v>0</v>
      </c>
      <c r="X4103" s="7">
        <v>0.5</v>
      </c>
      <c r="Y4103" s="7">
        <v>0.8</v>
      </c>
      <c r="Z4103" s="7">
        <v>0.9</v>
      </c>
      <c r="AA4103" s="7">
        <v>0.55000000000000004</v>
      </c>
    </row>
    <row r="4104" spans="1:27" x14ac:dyDescent="0.25">
      <c r="A4104" s="9">
        <v>44946</v>
      </c>
      <c r="L4104" s="8"/>
      <c r="M4104" s="8"/>
      <c r="N4104" s="8"/>
      <c r="O4104" s="8"/>
      <c r="P4104" s="8"/>
      <c r="Q4104" s="8"/>
      <c r="R4104" s="7">
        <v>1.28</v>
      </c>
      <c r="S4104" s="7">
        <v>-1.1100000000000001</v>
      </c>
      <c r="T4104" s="7">
        <v>-1</v>
      </c>
      <c r="U4104" s="7">
        <v>-0.55000000000000004</v>
      </c>
      <c r="V4104" s="7">
        <v>-0.48</v>
      </c>
      <c r="W4104" s="7">
        <v>-0.115</v>
      </c>
      <c r="X4104" s="7">
        <v>0.24</v>
      </c>
      <c r="Y4104" s="7">
        <v>0.42499999999999999</v>
      </c>
      <c r="Z4104" s="7">
        <v>0.54500000000000004</v>
      </c>
      <c r="AA4104" s="7">
        <v>0.5</v>
      </c>
    </row>
    <row r="4105" spans="1:27" x14ac:dyDescent="0.25">
      <c r="A4105" s="9">
        <v>44949</v>
      </c>
      <c r="L4105" s="8"/>
      <c r="M4105" s="8"/>
      <c r="N4105" s="8"/>
      <c r="O4105" s="8"/>
      <c r="P4105" s="8"/>
      <c r="Q4105" s="8"/>
      <c r="R4105" s="7">
        <v>1.29</v>
      </c>
      <c r="S4105" s="7">
        <v>-1.1000000000000001</v>
      </c>
      <c r="T4105" s="7">
        <v>-1</v>
      </c>
      <c r="U4105" s="7">
        <v>-0.55000000000000004</v>
      </c>
      <c r="V4105" s="7">
        <v>-0.48</v>
      </c>
      <c r="W4105" s="7">
        <v>-0.115</v>
      </c>
      <c r="X4105" s="7">
        <v>0.24</v>
      </c>
      <c r="Y4105" s="7">
        <v>0.42499999999999999</v>
      </c>
      <c r="Z4105" s="7">
        <v>0.54500000000000004</v>
      </c>
      <c r="AA4105" s="7">
        <v>0.5</v>
      </c>
    </row>
    <row r="4106" spans="1:27" x14ac:dyDescent="0.25">
      <c r="A4106" s="9">
        <v>44950</v>
      </c>
      <c r="L4106" s="8"/>
      <c r="M4106" s="8"/>
      <c r="N4106" s="8"/>
      <c r="O4106" s="8"/>
      <c r="P4106" s="8"/>
      <c r="Q4106" s="8"/>
      <c r="R4106" s="7">
        <v>1.24</v>
      </c>
      <c r="S4106" s="7">
        <v>-1.1000000000000001</v>
      </c>
      <c r="T4106" s="7">
        <v>-1</v>
      </c>
      <c r="U4106" s="7">
        <v>-0.55000000000000004</v>
      </c>
      <c r="V4106" s="7">
        <v>-0.48</v>
      </c>
      <c r="W4106" s="7">
        <v>-0.115</v>
      </c>
      <c r="X4106" s="7">
        <v>0.24</v>
      </c>
      <c r="Y4106" s="7">
        <v>0.42499999999999999</v>
      </c>
      <c r="Z4106" s="7">
        <v>0.54500000000000004</v>
      </c>
      <c r="AA4106" s="7">
        <v>0.5</v>
      </c>
    </row>
    <row r="4107" spans="1:27" x14ac:dyDescent="0.25">
      <c r="A4107" s="9">
        <v>44951</v>
      </c>
      <c r="L4107" s="8"/>
      <c r="M4107" s="8"/>
      <c r="N4107" s="8"/>
      <c r="O4107" s="8"/>
      <c r="P4107" s="8"/>
      <c r="Q4107" s="8"/>
      <c r="R4107" s="7">
        <v>1.24</v>
      </c>
      <c r="S4107" s="7">
        <v>-1.1000000000000001</v>
      </c>
      <c r="T4107" s="7">
        <v>-1</v>
      </c>
      <c r="U4107" s="7">
        <v>-0.55000000000000004</v>
      </c>
      <c r="V4107" s="7">
        <v>-0.48</v>
      </c>
      <c r="W4107" s="7">
        <v>-0.115</v>
      </c>
      <c r="X4107" s="7">
        <v>0.24</v>
      </c>
      <c r="Y4107" s="7">
        <v>0.42499999999999999</v>
      </c>
      <c r="Z4107" s="7">
        <v>0.54500000000000004</v>
      </c>
      <c r="AA4107" s="7">
        <v>0.5</v>
      </c>
    </row>
    <row r="4108" spans="1:27" x14ac:dyDescent="0.25">
      <c r="A4108" s="9">
        <v>44952</v>
      </c>
      <c r="L4108" s="8"/>
      <c r="M4108" s="8"/>
      <c r="N4108" s="8"/>
      <c r="O4108" s="8"/>
      <c r="P4108" s="8"/>
      <c r="Q4108" s="8"/>
      <c r="R4108" s="7">
        <v>1.28</v>
      </c>
      <c r="S4108" s="7">
        <v>-1.1000000000000001</v>
      </c>
      <c r="T4108" s="7">
        <v>-1</v>
      </c>
      <c r="U4108" s="7">
        <v>-0.55000000000000004</v>
      </c>
      <c r="V4108" s="7">
        <v>-0.48</v>
      </c>
      <c r="W4108" s="7">
        <v>-0.115</v>
      </c>
      <c r="X4108" s="7">
        <v>0.24</v>
      </c>
      <c r="Y4108" s="7">
        <v>0.42499999999999999</v>
      </c>
      <c r="Z4108" s="7">
        <v>0.54500000000000004</v>
      </c>
      <c r="AA4108" s="7">
        <v>0.5</v>
      </c>
    </row>
    <row r="4109" spans="1:27" x14ac:dyDescent="0.25">
      <c r="A4109" s="9">
        <v>44953</v>
      </c>
      <c r="L4109" s="8"/>
      <c r="M4109" s="8"/>
      <c r="N4109" s="8"/>
      <c r="O4109" s="8"/>
      <c r="P4109" s="8"/>
      <c r="Q4109" s="8"/>
      <c r="R4109" s="7">
        <v>1.24</v>
      </c>
      <c r="S4109" s="7">
        <v>-1.1000000000000001</v>
      </c>
      <c r="T4109" s="7">
        <v>-1</v>
      </c>
      <c r="U4109" s="7">
        <v>-0.45</v>
      </c>
      <c r="V4109" s="7">
        <v>-0.3</v>
      </c>
      <c r="W4109" s="7">
        <v>0</v>
      </c>
      <c r="X4109" s="7">
        <v>0.4</v>
      </c>
      <c r="Y4109" s="7">
        <v>0.5</v>
      </c>
      <c r="Z4109" s="7">
        <v>0.59</v>
      </c>
      <c r="AA4109" s="7">
        <v>0.63500000000000001</v>
      </c>
    </row>
    <row r="4110" spans="1:27" x14ac:dyDescent="0.25">
      <c r="A4110" s="9">
        <v>44956</v>
      </c>
      <c r="L4110" s="8"/>
      <c r="M4110" s="8"/>
      <c r="N4110" s="8"/>
      <c r="O4110" s="8"/>
      <c r="P4110" s="8"/>
      <c r="Q4110" s="8"/>
      <c r="R4110" s="8"/>
      <c r="S4110" s="7">
        <v>-1.1000000000000001</v>
      </c>
      <c r="T4110" s="7">
        <v>-1</v>
      </c>
      <c r="U4110" s="7">
        <v>-0.45</v>
      </c>
      <c r="V4110" s="7">
        <v>-0.3</v>
      </c>
      <c r="W4110" s="7">
        <v>0</v>
      </c>
      <c r="X4110" s="7">
        <v>0.4</v>
      </c>
      <c r="Y4110" s="7">
        <v>0.5</v>
      </c>
      <c r="Z4110" s="7">
        <v>0.59</v>
      </c>
      <c r="AA4110" s="7">
        <v>0.63500000000000001</v>
      </c>
    </row>
    <row r="4111" spans="1:27" x14ac:dyDescent="0.25">
      <c r="A4111" s="9">
        <v>44957</v>
      </c>
      <c r="L4111" s="8"/>
      <c r="M4111" s="8"/>
      <c r="N4111" s="8"/>
      <c r="O4111" s="8"/>
      <c r="P4111" s="8"/>
      <c r="Q4111" s="8"/>
      <c r="R4111" s="8"/>
      <c r="S4111" s="7">
        <v>-1.1000000000000001</v>
      </c>
      <c r="T4111" s="7">
        <v>-1</v>
      </c>
      <c r="U4111" s="7">
        <v>-0.45</v>
      </c>
      <c r="V4111" s="7">
        <v>-0.3</v>
      </c>
      <c r="W4111" s="7">
        <v>0</v>
      </c>
      <c r="X4111" s="7">
        <v>0.4</v>
      </c>
      <c r="Y4111" s="7">
        <v>0.5</v>
      </c>
      <c r="Z4111" s="7">
        <v>0.59</v>
      </c>
      <c r="AA4111" s="7">
        <v>0.63500000000000001</v>
      </c>
    </row>
    <row r="4112" spans="1:27" x14ac:dyDescent="0.25">
      <c r="A4112" s="9">
        <v>44958</v>
      </c>
      <c r="L4112" s="8"/>
      <c r="M4112" s="8"/>
      <c r="N4112" s="8"/>
      <c r="O4112" s="8"/>
      <c r="P4112" s="8"/>
      <c r="Q4112" s="8"/>
      <c r="R4112" s="8"/>
      <c r="S4112" s="7">
        <v>-1.1000000000000001</v>
      </c>
      <c r="T4112" s="7">
        <v>-1</v>
      </c>
      <c r="U4112" s="7">
        <v>-0.5</v>
      </c>
      <c r="V4112" s="7">
        <v>-0.28999999999999998</v>
      </c>
      <c r="W4112" s="7">
        <v>0</v>
      </c>
      <c r="X4112" s="7">
        <v>0.4</v>
      </c>
      <c r="Y4112" s="7">
        <v>0.5</v>
      </c>
      <c r="Z4112" s="7">
        <v>0.59</v>
      </c>
      <c r="AA4112" s="7">
        <v>0.63500000000000001</v>
      </c>
    </row>
    <row r="4113" spans="1:28" x14ac:dyDescent="0.25">
      <c r="A4113" s="9">
        <v>44959</v>
      </c>
      <c r="L4113" s="8"/>
      <c r="M4113" s="8"/>
      <c r="N4113" s="8"/>
      <c r="O4113" s="8"/>
      <c r="P4113" s="8"/>
      <c r="Q4113" s="8"/>
      <c r="R4113" s="8"/>
      <c r="S4113" s="7">
        <v>-1.1000000000000001</v>
      </c>
      <c r="T4113" s="7">
        <v>-1</v>
      </c>
      <c r="U4113" s="7">
        <v>-0.5</v>
      </c>
      <c r="V4113" s="7">
        <v>-0.28999999999999998</v>
      </c>
      <c r="W4113" s="7">
        <v>0</v>
      </c>
      <c r="X4113" s="7">
        <v>0.4</v>
      </c>
      <c r="Y4113" s="7">
        <v>0.5</v>
      </c>
      <c r="Z4113" s="7">
        <v>0.59</v>
      </c>
      <c r="AA4113" s="7">
        <v>0.63500000000000001</v>
      </c>
      <c r="AB4113" s="8"/>
    </row>
    <row r="4114" spans="1:28" x14ac:dyDescent="0.25">
      <c r="A4114" s="9">
        <v>44960</v>
      </c>
      <c r="L4114" s="8"/>
      <c r="M4114" s="8"/>
      <c r="N4114" s="8"/>
      <c r="O4114" s="8"/>
      <c r="P4114" s="8"/>
      <c r="Q4114" s="8"/>
      <c r="R4114" s="8"/>
      <c r="S4114" s="7">
        <v>-1.1000000000000001</v>
      </c>
      <c r="T4114" s="7">
        <v>-1</v>
      </c>
      <c r="U4114" s="7">
        <v>-0.5</v>
      </c>
      <c r="V4114" s="7">
        <v>-0.28999999999999998</v>
      </c>
      <c r="W4114" s="7">
        <v>0</v>
      </c>
      <c r="X4114" s="7">
        <v>0.4</v>
      </c>
      <c r="Y4114" s="7">
        <v>0.5</v>
      </c>
      <c r="Z4114" s="7">
        <v>0.59</v>
      </c>
      <c r="AA4114" s="7">
        <v>0.63500000000000001</v>
      </c>
      <c r="AB4114" s="7">
        <v>0</v>
      </c>
    </row>
    <row r="4115" spans="1:28" x14ac:dyDescent="0.25">
      <c r="A4115" s="9">
        <v>44963</v>
      </c>
      <c r="L4115" s="8"/>
      <c r="M4115" s="8"/>
      <c r="N4115" s="8"/>
      <c r="O4115" s="8"/>
      <c r="P4115" s="8"/>
      <c r="Q4115" s="8"/>
      <c r="R4115" s="8"/>
      <c r="S4115" s="7">
        <v>-1.1000000000000001</v>
      </c>
      <c r="T4115" s="7">
        <v>-1</v>
      </c>
      <c r="U4115" s="7">
        <v>-0.5</v>
      </c>
      <c r="V4115" s="7">
        <v>-0.3</v>
      </c>
      <c r="W4115" s="7">
        <v>-0.115</v>
      </c>
      <c r="X4115" s="7">
        <v>0.24</v>
      </c>
      <c r="Y4115" s="7">
        <v>0.42499999999999999</v>
      </c>
      <c r="Z4115" s="7">
        <v>0.54500000000000004</v>
      </c>
      <c r="AA4115" s="7">
        <v>0.5</v>
      </c>
      <c r="AB4115" s="7">
        <v>0.5</v>
      </c>
    </row>
    <row r="4116" spans="1:28" x14ac:dyDescent="0.25">
      <c r="A4116" s="9">
        <v>44964</v>
      </c>
      <c r="L4116" s="8"/>
      <c r="M4116" s="8"/>
      <c r="N4116" s="8"/>
      <c r="O4116" s="8"/>
      <c r="P4116" s="8"/>
      <c r="Q4116" s="8"/>
      <c r="R4116" s="8"/>
      <c r="S4116" s="7">
        <v>-1.1000000000000001</v>
      </c>
      <c r="T4116" s="7">
        <v>-1</v>
      </c>
      <c r="U4116" s="7">
        <v>-0.45</v>
      </c>
      <c r="V4116" s="7">
        <v>-0.3</v>
      </c>
      <c r="W4116" s="7">
        <v>0</v>
      </c>
      <c r="X4116" s="7">
        <v>0.08</v>
      </c>
      <c r="Y4116" s="7">
        <v>0.35</v>
      </c>
      <c r="Z4116" s="7">
        <v>0.5</v>
      </c>
      <c r="AA4116" s="7">
        <v>0.26</v>
      </c>
      <c r="AB4116" s="7">
        <v>0.02</v>
      </c>
    </row>
    <row r="4117" spans="1:28" x14ac:dyDescent="0.25">
      <c r="A4117" s="9">
        <v>44965</v>
      </c>
      <c r="L4117" s="8"/>
      <c r="M4117" s="8"/>
      <c r="N4117" s="8"/>
      <c r="O4117" s="8"/>
      <c r="P4117" s="8"/>
      <c r="Q4117" s="8"/>
      <c r="R4117" s="8"/>
      <c r="S4117" s="7">
        <v>-1.1000000000000001</v>
      </c>
      <c r="T4117" s="7">
        <v>-1</v>
      </c>
      <c r="U4117" s="7">
        <v>-0.45</v>
      </c>
      <c r="V4117" s="7">
        <v>-0.3</v>
      </c>
      <c r="W4117" s="7">
        <v>0</v>
      </c>
      <c r="X4117" s="7">
        <v>0.08</v>
      </c>
      <c r="Y4117" s="7">
        <v>0.35</v>
      </c>
      <c r="Z4117" s="7">
        <v>0.5</v>
      </c>
      <c r="AA4117" s="7">
        <v>0.26</v>
      </c>
      <c r="AB4117" s="7">
        <v>0.02</v>
      </c>
    </row>
    <row r="4118" spans="1:28" x14ac:dyDescent="0.25">
      <c r="A4118" s="9">
        <v>44966</v>
      </c>
      <c r="L4118" s="8"/>
      <c r="M4118" s="8"/>
      <c r="N4118" s="8"/>
      <c r="O4118" s="8"/>
      <c r="P4118" s="8"/>
      <c r="Q4118" s="8"/>
      <c r="R4118" s="8"/>
      <c r="S4118" s="7">
        <v>-1.1000000000000001</v>
      </c>
      <c r="T4118" s="7">
        <v>-0.995</v>
      </c>
      <c r="U4118" s="7">
        <v>-0.4</v>
      </c>
      <c r="V4118" s="7">
        <v>-0.28999999999999998</v>
      </c>
      <c r="W4118" s="7">
        <v>0</v>
      </c>
      <c r="X4118" s="7">
        <v>0.24</v>
      </c>
      <c r="Y4118" s="7">
        <v>0.42499999999999999</v>
      </c>
      <c r="Z4118" s="7">
        <v>0.5</v>
      </c>
      <c r="AA4118" s="7">
        <v>0.26</v>
      </c>
      <c r="AB4118" s="7">
        <v>0.02</v>
      </c>
    </row>
    <row r="4119" spans="1:28" x14ac:dyDescent="0.25">
      <c r="A4119" s="9">
        <v>44967</v>
      </c>
      <c r="L4119" s="8"/>
      <c r="M4119" s="8"/>
      <c r="N4119" s="8"/>
      <c r="O4119" s="8"/>
      <c r="P4119" s="8"/>
      <c r="Q4119" s="8"/>
      <c r="R4119" s="8"/>
      <c r="S4119" s="7">
        <v>-1.1000000000000001</v>
      </c>
      <c r="T4119" s="7">
        <v>-0.9</v>
      </c>
      <c r="U4119" s="7">
        <v>-0.44</v>
      </c>
      <c r="V4119" s="7">
        <v>-0.28000000000000003</v>
      </c>
      <c r="W4119" s="7">
        <v>0</v>
      </c>
      <c r="X4119" s="7">
        <v>0.24</v>
      </c>
      <c r="Y4119" s="7">
        <v>0.42499999999999999</v>
      </c>
      <c r="Z4119" s="7">
        <v>0.5</v>
      </c>
      <c r="AA4119" s="7">
        <v>0.26</v>
      </c>
      <c r="AB4119" s="7">
        <v>1</v>
      </c>
    </row>
    <row r="4120" spans="1:28" x14ac:dyDescent="0.25">
      <c r="A4120" s="9">
        <v>44970</v>
      </c>
      <c r="L4120" s="8"/>
      <c r="M4120" s="8"/>
      <c r="N4120" s="8"/>
      <c r="O4120" s="8"/>
      <c r="P4120" s="8"/>
      <c r="Q4120" s="8"/>
      <c r="R4120" s="8"/>
      <c r="S4120" s="7">
        <v>-1.1000000000000001</v>
      </c>
      <c r="T4120" s="7">
        <v>-0.9</v>
      </c>
      <c r="U4120" s="7">
        <v>-0.44</v>
      </c>
      <c r="V4120" s="7">
        <v>-0.28000000000000003</v>
      </c>
      <c r="W4120" s="7">
        <v>0</v>
      </c>
      <c r="X4120" s="7">
        <v>0.24</v>
      </c>
      <c r="Y4120" s="7">
        <v>0.42499999999999999</v>
      </c>
      <c r="Z4120" s="7">
        <v>0.5</v>
      </c>
      <c r="AA4120" s="7">
        <v>0.26</v>
      </c>
      <c r="AB4120" s="7">
        <v>1</v>
      </c>
    </row>
    <row r="4121" spans="1:28" x14ac:dyDescent="0.25">
      <c r="A4121" s="9">
        <v>44971</v>
      </c>
      <c r="L4121" s="8"/>
      <c r="M4121" s="8"/>
      <c r="N4121" s="8"/>
      <c r="O4121" s="8"/>
      <c r="P4121" s="8"/>
      <c r="Q4121" s="8"/>
      <c r="R4121" s="8"/>
      <c r="S4121" s="7">
        <v>-1.1000000000000001</v>
      </c>
      <c r="T4121" s="7">
        <v>-0.9</v>
      </c>
      <c r="U4121" s="7">
        <v>-0.44</v>
      </c>
      <c r="V4121" s="7">
        <v>-0.28000000000000003</v>
      </c>
      <c r="W4121" s="7">
        <v>0</v>
      </c>
      <c r="X4121" s="7">
        <v>0.24</v>
      </c>
      <c r="Y4121" s="7">
        <v>0.42499999999999999</v>
      </c>
      <c r="Z4121" s="7">
        <v>0.5</v>
      </c>
      <c r="AA4121" s="7">
        <v>0.26</v>
      </c>
      <c r="AB4121" s="7">
        <v>1</v>
      </c>
    </row>
    <row r="4122" spans="1:28" x14ac:dyDescent="0.25">
      <c r="A4122" s="9">
        <v>44972</v>
      </c>
      <c r="L4122" s="8"/>
      <c r="M4122" s="8"/>
      <c r="N4122" s="8"/>
      <c r="O4122" s="8"/>
      <c r="P4122" s="8"/>
      <c r="Q4122" s="8"/>
      <c r="R4122" s="8"/>
      <c r="S4122" s="7">
        <v>-1.1000000000000001</v>
      </c>
      <c r="T4122" s="7">
        <v>-0.9</v>
      </c>
      <c r="U4122" s="7">
        <v>-0.44</v>
      </c>
      <c r="V4122" s="7">
        <v>-0.28000000000000003</v>
      </c>
      <c r="W4122" s="7">
        <v>0</v>
      </c>
      <c r="X4122" s="7">
        <v>0.24</v>
      </c>
      <c r="Y4122" s="7">
        <v>0.42499999999999999</v>
      </c>
      <c r="Z4122" s="7">
        <v>0.5</v>
      </c>
      <c r="AA4122" s="7">
        <v>0.26</v>
      </c>
      <c r="AB4122" s="7">
        <v>1</v>
      </c>
    </row>
    <row r="4123" spans="1:28" x14ac:dyDescent="0.25">
      <c r="A4123" s="9">
        <v>44973</v>
      </c>
      <c r="L4123" s="8"/>
      <c r="M4123" s="8"/>
      <c r="N4123" s="8"/>
      <c r="O4123" s="8"/>
      <c r="P4123" s="8"/>
      <c r="Q4123" s="8"/>
      <c r="R4123" s="8"/>
      <c r="S4123" s="7">
        <v>-1.0649999999999999</v>
      </c>
      <c r="T4123" s="7">
        <v>-0.8</v>
      </c>
      <c r="U4123" s="7">
        <v>-0.48</v>
      </c>
      <c r="V4123" s="7">
        <v>-0.26500000000000001</v>
      </c>
      <c r="W4123" s="7">
        <v>0</v>
      </c>
      <c r="X4123" s="7">
        <v>0.24</v>
      </c>
      <c r="Y4123" s="7">
        <v>0.42499999999999999</v>
      </c>
      <c r="Z4123" s="7">
        <v>0.5</v>
      </c>
      <c r="AA4123" s="7">
        <v>0.26</v>
      </c>
      <c r="AB4123" s="7">
        <v>1</v>
      </c>
    </row>
    <row r="4124" spans="1:28" x14ac:dyDescent="0.25">
      <c r="A4124" s="9">
        <v>44974</v>
      </c>
      <c r="L4124" s="8"/>
      <c r="M4124" s="8"/>
      <c r="N4124" s="8"/>
      <c r="O4124" s="8"/>
      <c r="P4124" s="8"/>
      <c r="Q4124" s="8"/>
      <c r="R4124" s="8"/>
      <c r="S4124" s="7">
        <v>-1.05</v>
      </c>
      <c r="T4124" s="7">
        <v>-0.8</v>
      </c>
      <c r="U4124" s="7">
        <v>-0.42499999999999999</v>
      </c>
      <c r="V4124" s="7">
        <v>-0.17499999999999999</v>
      </c>
      <c r="W4124" s="7">
        <v>0</v>
      </c>
      <c r="X4124" s="7">
        <v>0.4</v>
      </c>
      <c r="Y4124" s="7">
        <v>0.5</v>
      </c>
      <c r="Z4124" s="7">
        <v>0.54500000000000004</v>
      </c>
      <c r="AA4124" s="7">
        <v>0.5</v>
      </c>
      <c r="AB4124" s="7">
        <v>1</v>
      </c>
    </row>
    <row r="4125" spans="1:28" x14ac:dyDescent="0.25">
      <c r="A4125" s="9">
        <v>44979</v>
      </c>
      <c r="L4125" s="8"/>
      <c r="M4125" s="8"/>
      <c r="N4125" s="8"/>
      <c r="O4125" s="8"/>
      <c r="P4125" s="8"/>
      <c r="Q4125" s="8"/>
      <c r="R4125" s="8"/>
      <c r="S4125" s="7">
        <v>-1.1000000000000001</v>
      </c>
      <c r="T4125" s="7">
        <v>-0.8</v>
      </c>
      <c r="U4125" s="7">
        <v>-0.45</v>
      </c>
      <c r="V4125" s="7">
        <v>-0.17499999999999999</v>
      </c>
      <c r="W4125" s="7">
        <v>0</v>
      </c>
      <c r="X4125" s="7">
        <v>0.4</v>
      </c>
      <c r="Y4125" s="7">
        <v>0.5</v>
      </c>
      <c r="Z4125" s="7">
        <v>0.54500000000000004</v>
      </c>
      <c r="AA4125" s="7">
        <v>0.5</v>
      </c>
      <c r="AB4125" s="7">
        <v>1</v>
      </c>
    </row>
    <row r="4126" spans="1:28" x14ac:dyDescent="0.25">
      <c r="A4126" s="9">
        <v>44980</v>
      </c>
      <c r="L4126" s="8"/>
      <c r="M4126" s="8"/>
      <c r="N4126" s="8"/>
      <c r="O4126" s="8"/>
      <c r="P4126" s="8"/>
      <c r="Q4126" s="8"/>
      <c r="R4126" s="8"/>
      <c r="S4126" s="7">
        <v>-1.1000000000000001</v>
      </c>
      <c r="T4126" s="7">
        <v>-0.8</v>
      </c>
      <c r="U4126" s="7">
        <v>-0.45</v>
      </c>
      <c r="V4126" s="7">
        <v>-0.17499999999999999</v>
      </c>
      <c r="W4126" s="7">
        <v>0</v>
      </c>
      <c r="X4126" s="7">
        <v>0.4</v>
      </c>
      <c r="Y4126" s="7">
        <v>0.5</v>
      </c>
      <c r="Z4126" s="7">
        <v>0.54500000000000004</v>
      </c>
      <c r="AA4126" s="7">
        <v>0.5</v>
      </c>
      <c r="AB4126" s="7">
        <v>1</v>
      </c>
    </row>
    <row r="4127" spans="1:28" x14ac:dyDescent="0.25">
      <c r="A4127" s="9">
        <v>44981</v>
      </c>
      <c r="L4127" s="8"/>
      <c r="M4127" s="8"/>
      <c r="N4127" s="8"/>
      <c r="O4127" s="8"/>
      <c r="P4127" s="8"/>
      <c r="Q4127" s="8"/>
      <c r="R4127" s="8"/>
      <c r="S4127" s="7">
        <v>-1.0336000000000001</v>
      </c>
      <c r="T4127" s="7">
        <v>-0.8</v>
      </c>
      <c r="U4127" s="7">
        <v>-0.45</v>
      </c>
      <c r="V4127" s="7">
        <v>-0.17499999999999999</v>
      </c>
      <c r="W4127" s="7">
        <v>0</v>
      </c>
      <c r="X4127" s="7">
        <v>0.4</v>
      </c>
      <c r="Y4127" s="7">
        <v>0.5</v>
      </c>
      <c r="Z4127" s="7">
        <v>0.54500000000000004</v>
      </c>
      <c r="AA4127" s="7">
        <v>0.5</v>
      </c>
      <c r="AB4127" s="7">
        <v>1</v>
      </c>
    </row>
    <row r="4128" spans="1:28" x14ac:dyDescent="0.25">
      <c r="A4128" s="9">
        <v>44984</v>
      </c>
      <c r="L4128" s="8"/>
      <c r="M4128" s="8"/>
      <c r="N4128" s="8"/>
      <c r="O4128" s="8"/>
      <c r="P4128" s="8"/>
      <c r="Q4128" s="8"/>
      <c r="R4128" s="8"/>
      <c r="S4128" s="7">
        <v>-1.0167999999999999</v>
      </c>
      <c r="T4128" s="7">
        <v>-0.8</v>
      </c>
      <c r="U4128" s="7">
        <v>-0.42499999999999999</v>
      </c>
      <c r="V4128" s="7">
        <v>-0.25</v>
      </c>
      <c r="W4128" s="7">
        <v>0</v>
      </c>
      <c r="X4128" s="7">
        <v>0.24</v>
      </c>
      <c r="Y4128" s="7">
        <v>0.42499999999999999</v>
      </c>
      <c r="Z4128" s="7">
        <v>0.5</v>
      </c>
      <c r="AA4128" s="7">
        <v>0.26</v>
      </c>
      <c r="AB4128" s="7">
        <v>1</v>
      </c>
    </row>
    <row r="4129" spans="1:28" x14ac:dyDescent="0.25">
      <c r="A4129" s="9">
        <v>44985</v>
      </c>
      <c r="L4129" s="8"/>
      <c r="M4129" s="8"/>
      <c r="N4129" s="8"/>
      <c r="O4129" s="8"/>
      <c r="P4129" s="8"/>
      <c r="Q4129" s="8"/>
      <c r="R4129" s="8"/>
      <c r="S4129" s="7">
        <v>-1</v>
      </c>
      <c r="T4129" s="7">
        <v>-0.77500000000000002</v>
      </c>
      <c r="U4129" s="7">
        <v>-0.4</v>
      </c>
      <c r="V4129" s="7">
        <v>-0.17499999999999999</v>
      </c>
      <c r="W4129" s="7">
        <v>0</v>
      </c>
      <c r="X4129" s="7">
        <v>0.24</v>
      </c>
      <c r="Y4129" s="7">
        <v>0.42499999999999999</v>
      </c>
      <c r="Z4129" s="7">
        <v>0.5</v>
      </c>
      <c r="AA4129" s="7">
        <v>0.26</v>
      </c>
      <c r="AB4129" s="7">
        <v>1</v>
      </c>
    </row>
    <row r="4130" spans="1:28" x14ac:dyDescent="0.25">
      <c r="A4130" s="9">
        <v>44986</v>
      </c>
      <c r="L4130" s="8"/>
      <c r="M4130" s="8"/>
      <c r="N4130" s="8"/>
      <c r="O4130" s="8"/>
      <c r="P4130" s="8"/>
      <c r="Q4130" s="8"/>
      <c r="R4130" s="8"/>
      <c r="S4130" s="7">
        <v>-1</v>
      </c>
      <c r="T4130" s="7">
        <v>-0.77500000000000002</v>
      </c>
      <c r="U4130" s="7">
        <v>-0.4</v>
      </c>
      <c r="V4130" s="7">
        <v>-0.17499999999999999</v>
      </c>
      <c r="W4130" s="7">
        <v>0</v>
      </c>
      <c r="X4130" s="7">
        <v>0.24</v>
      </c>
      <c r="Y4130" s="7">
        <v>0.42499999999999999</v>
      </c>
      <c r="Z4130" s="7">
        <v>0.5</v>
      </c>
      <c r="AA4130" s="7">
        <v>0.26</v>
      </c>
      <c r="AB4130" s="7">
        <v>1</v>
      </c>
    </row>
    <row r="4131" spans="1:28" x14ac:dyDescent="0.25">
      <c r="A4131" s="9">
        <v>44987</v>
      </c>
      <c r="L4131" s="8"/>
      <c r="M4131" s="8"/>
      <c r="N4131" s="8"/>
      <c r="O4131" s="8"/>
      <c r="P4131" s="8"/>
      <c r="Q4131" s="8"/>
      <c r="R4131" s="8"/>
      <c r="S4131" s="7">
        <v>-1</v>
      </c>
      <c r="T4131" s="7">
        <v>-0.77500000000000002</v>
      </c>
      <c r="U4131" s="7">
        <v>-0.4</v>
      </c>
      <c r="V4131" s="7">
        <v>-0.17499999999999999</v>
      </c>
      <c r="W4131" s="7">
        <v>0</v>
      </c>
      <c r="X4131" s="7">
        <v>0.24</v>
      </c>
      <c r="Y4131" s="7">
        <v>0.42499999999999999</v>
      </c>
      <c r="Z4131" s="7">
        <v>0.5</v>
      </c>
      <c r="AA4131" s="7">
        <v>0.26</v>
      </c>
      <c r="AB4131" s="7">
        <v>1</v>
      </c>
    </row>
    <row r="4132" spans="1:28" x14ac:dyDescent="0.25">
      <c r="A4132" s="9">
        <v>44988</v>
      </c>
      <c r="L4132" s="8"/>
      <c r="M4132" s="8"/>
      <c r="N4132" s="8"/>
      <c r="O4132" s="8"/>
      <c r="P4132" s="8"/>
      <c r="Q4132" s="8"/>
      <c r="R4132" s="8"/>
      <c r="S4132" s="7">
        <v>-1</v>
      </c>
      <c r="T4132" s="7">
        <v>-0.75</v>
      </c>
      <c r="U4132" s="7">
        <v>-0.4</v>
      </c>
      <c r="V4132" s="7">
        <v>-0.17499999999999999</v>
      </c>
      <c r="W4132" s="7">
        <v>0</v>
      </c>
      <c r="X4132" s="7">
        <v>0.24</v>
      </c>
      <c r="Y4132" s="7">
        <v>0.42499999999999999</v>
      </c>
      <c r="Z4132" s="7">
        <v>0.5</v>
      </c>
      <c r="AA4132" s="7">
        <v>0.26</v>
      </c>
      <c r="AB4132" s="7">
        <v>1</v>
      </c>
    </row>
    <row r="4133" spans="1:28" x14ac:dyDescent="0.25">
      <c r="A4133" s="9">
        <v>44991</v>
      </c>
      <c r="L4133" s="8"/>
      <c r="M4133" s="8"/>
      <c r="N4133" s="8"/>
      <c r="O4133" s="8"/>
      <c r="P4133" s="8"/>
      <c r="Q4133" s="8"/>
      <c r="R4133" s="8"/>
      <c r="S4133" s="7">
        <v>-1</v>
      </c>
      <c r="T4133" s="7">
        <v>-0.75</v>
      </c>
      <c r="U4133" s="7">
        <v>-0.1</v>
      </c>
      <c r="V4133" s="7">
        <v>-0.17499999999999999</v>
      </c>
      <c r="W4133" s="7">
        <v>0</v>
      </c>
      <c r="X4133" s="7">
        <v>0.28999999999999998</v>
      </c>
      <c r="Y4133" s="7">
        <v>0.42499999999999999</v>
      </c>
      <c r="Z4133" s="7">
        <v>0.5</v>
      </c>
      <c r="AA4133" s="7">
        <v>0.26</v>
      </c>
      <c r="AB4133" s="7">
        <v>1</v>
      </c>
    </row>
    <row r="4134" spans="1:28" x14ac:dyDescent="0.25">
      <c r="A4134" s="9">
        <v>44992</v>
      </c>
      <c r="L4134" s="8"/>
      <c r="M4134" s="8"/>
      <c r="N4134" s="8"/>
      <c r="O4134" s="8"/>
      <c r="P4134" s="8"/>
      <c r="Q4134" s="8"/>
      <c r="R4134" s="8"/>
      <c r="S4134" s="7">
        <v>-1</v>
      </c>
      <c r="T4134" s="7">
        <v>-0.75</v>
      </c>
      <c r="U4134" s="7">
        <v>-0.1</v>
      </c>
      <c r="V4134" s="7">
        <v>-0.17499999999999999</v>
      </c>
      <c r="W4134" s="7">
        <v>0</v>
      </c>
      <c r="X4134" s="7">
        <v>0.28999999999999998</v>
      </c>
      <c r="Y4134" s="7">
        <v>0.42499999999999999</v>
      </c>
      <c r="Z4134" s="7">
        <v>0.5</v>
      </c>
      <c r="AA4134" s="7">
        <v>0.26</v>
      </c>
      <c r="AB4134" s="7">
        <v>1</v>
      </c>
    </row>
    <row r="4135" spans="1:28" x14ac:dyDescent="0.25">
      <c r="A4135" s="9">
        <v>44993</v>
      </c>
      <c r="L4135" s="8"/>
      <c r="M4135" s="8"/>
      <c r="N4135" s="8"/>
      <c r="O4135" s="8"/>
      <c r="P4135" s="8"/>
      <c r="Q4135" s="8"/>
      <c r="R4135" s="8"/>
      <c r="S4135" s="7">
        <v>-1</v>
      </c>
      <c r="T4135" s="7">
        <v>-0.75</v>
      </c>
      <c r="U4135" s="7">
        <v>-0.1</v>
      </c>
      <c r="V4135" s="7">
        <v>-0.17499999999999999</v>
      </c>
      <c r="W4135" s="7">
        <v>0</v>
      </c>
      <c r="X4135" s="7">
        <v>0.28999999999999998</v>
      </c>
      <c r="Y4135" s="7">
        <v>0.42499999999999999</v>
      </c>
      <c r="Z4135" s="7">
        <v>0.5</v>
      </c>
      <c r="AA4135" s="7">
        <v>0.26</v>
      </c>
      <c r="AB4135" s="7">
        <v>1</v>
      </c>
    </row>
    <row r="4136" spans="1:28" x14ac:dyDescent="0.25">
      <c r="A4136" s="9">
        <v>44994</v>
      </c>
      <c r="L4136" s="8"/>
      <c r="M4136" s="8"/>
      <c r="N4136" s="8"/>
      <c r="O4136" s="8"/>
      <c r="P4136" s="8"/>
      <c r="Q4136" s="8"/>
      <c r="R4136" s="8"/>
      <c r="S4136" s="7">
        <v>-1</v>
      </c>
      <c r="T4136" s="7">
        <v>-0.75</v>
      </c>
      <c r="U4136" s="7">
        <v>-0.1</v>
      </c>
      <c r="V4136" s="7">
        <v>-0.17499999999999999</v>
      </c>
      <c r="W4136" s="7">
        <v>0</v>
      </c>
      <c r="X4136" s="7">
        <v>0.28999999999999998</v>
      </c>
      <c r="Y4136" s="7">
        <v>0.42499999999999999</v>
      </c>
      <c r="Z4136" s="7">
        <v>0.5</v>
      </c>
      <c r="AA4136" s="7">
        <v>0.26</v>
      </c>
      <c r="AB4136" s="7">
        <v>1</v>
      </c>
    </row>
    <row r="4137" spans="1:28" x14ac:dyDescent="0.25">
      <c r="A4137" s="9">
        <v>44995</v>
      </c>
      <c r="L4137" s="8"/>
      <c r="M4137" s="8"/>
      <c r="N4137" s="8"/>
      <c r="O4137" s="8"/>
      <c r="P4137" s="8"/>
      <c r="Q4137" s="8"/>
      <c r="R4137" s="8"/>
      <c r="S4137" s="7">
        <v>-1</v>
      </c>
      <c r="T4137" s="7">
        <v>-0.75</v>
      </c>
      <c r="U4137" s="7">
        <v>-0.1</v>
      </c>
      <c r="V4137" s="7">
        <v>-0.17499999999999999</v>
      </c>
      <c r="W4137" s="7">
        <v>0</v>
      </c>
      <c r="X4137" s="7">
        <v>0.28999999999999998</v>
      </c>
      <c r="Y4137" s="7">
        <v>0.42499999999999999</v>
      </c>
      <c r="Z4137" s="7">
        <v>0.5</v>
      </c>
      <c r="AA4137" s="7">
        <v>0.26</v>
      </c>
      <c r="AB4137" s="7">
        <v>1</v>
      </c>
    </row>
    <row r="4138" spans="1:28" x14ac:dyDescent="0.25">
      <c r="A4138" s="9">
        <v>44998</v>
      </c>
      <c r="L4138" s="8"/>
      <c r="M4138" s="8"/>
      <c r="N4138" s="8"/>
      <c r="O4138" s="8"/>
      <c r="P4138" s="8"/>
      <c r="Q4138" s="8"/>
      <c r="R4138" s="8"/>
      <c r="S4138" s="7">
        <v>-1</v>
      </c>
      <c r="T4138" s="7">
        <v>-0.75</v>
      </c>
      <c r="U4138" s="7">
        <v>-0.4</v>
      </c>
      <c r="V4138" s="7">
        <v>-0.17499999999999999</v>
      </c>
      <c r="W4138" s="7">
        <v>0</v>
      </c>
      <c r="X4138" s="7">
        <v>0.05</v>
      </c>
      <c r="Y4138" s="7">
        <v>0.185</v>
      </c>
      <c r="Z4138" s="7">
        <v>0.02</v>
      </c>
      <c r="AA4138" s="7">
        <v>0.01</v>
      </c>
      <c r="AB4138" s="7">
        <v>0.51</v>
      </c>
    </row>
    <row r="4139" spans="1:28" x14ac:dyDescent="0.25">
      <c r="A4139" s="9">
        <v>44999</v>
      </c>
      <c r="L4139" s="8"/>
      <c r="M4139" s="8"/>
      <c r="N4139" s="8"/>
      <c r="O4139" s="8"/>
      <c r="P4139" s="8"/>
      <c r="Q4139" s="8"/>
      <c r="R4139" s="8"/>
      <c r="S4139" s="7">
        <v>-1.0049999999999999</v>
      </c>
      <c r="T4139" s="7">
        <v>-0.77500000000000002</v>
      </c>
      <c r="U4139" s="7">
        <v>-0.42499999999999999</v>
      </c>
      <c r="V4139" s="7">
        <v>-0.25</v>
      </c>
      <c r="W4139" s="7">
        <v>0</v>
      </c>
      <c r="X4139" s="7">
        <v>0.02</v>
      </c>
      <c r="Y4139" s="7">
        <v>0.02</v>
      </c>
      <c r="Z4139" s="7">
        <v>0.01</v>
      </c>
      <c r="AA4139" s="7">
        <v>0</v>
      </c>
      <c r="AB4139" s="7">
        <v>0.02</v>
      </c>
    </row>
    <row r="4140" spans="1:28" x14ac:dyDescent="0.25">
      <c r="A4140" s="9">
        <v>45000</v>
      </c>
      <c r="L4140" s="8"/>
      <c r="M4140" s="8"/>
      <c r="N4140" s="8"/>
      <c r="O4140" s="8"/>
      <c r="P4140" s="8"/>
      <c r="Q4140" s="8"/>
      <c r="R4140" s="8"/>
      <c r="S4140" s="7">
        <v>-1.01</v>
      </c>
      <c r="T4140" s="7">
        <v>-0.75</v>
      </c>
      <c r="U4140" s="7">
        <v>-0.42499999999999999</v>
      </c>
      <c r="V4140" s="7">
        <v>-0.25</v>
      </c>
      <c r="W4140" s="7">
        <v>0</v>
      </c>
      <c r="X4140" s="7">
        <v>0.02</v>
      </c>
      <c r="Y4140" s="7">
        <v>0.02</v>
      </c>
      <c r="Z4140" s="7">
        <v>0.01</v>
      </c>
      <c r="AA4140" s="7">
        <v>0</v>
      </c>
      <c r="AB4140" s="7">
        <v>0.02</v>
      </c>
    </row>
    <row r="4141" spans="1:28" x14ac:dyDescent="0.25">
      <c r="A4141" s="9">
        <v>45001</v>
      </c>
      <c r="L4141" s="8"/>
      <c r="M4141" s="8"/>
      <c r="N4141" s="8"/>
      <c r="O4141" s="8"/>
      <c r="P4141" s="8"/>
      <c r="Q4141" s="8"/>
      <c r="R4141" s="8"/>
      <c r="S4141" s="7">
        <v>-1.0049999999999999</v>
      </c>
      <c r="T4141" s="7">
        <v>-0.77500000000000002</v>
      </c>
      <c r="U4141" s="7">
        <v>-0.42499999999999999</v>
      </c>
      <c r="V4141" s="7">
        <v>-0.25</v>
      </c>
      <c r="W4141" s="7">
        <v>0</v>
      </c>
      <c r="X4141" s="7">
        <v>0.02</v>
      </c>
      <c r="Y4141" s="7">
        <v>0.02</v>
      </c>
      <c r="Z4141" s="7">
        <v>0.01</v>
      </c>
      <c r="AA4141" s="7">
        <v>0</v>
      </c>
      <c r="AB4141" s="7">
        <v>0.02</v>
      </c>
    </row>
    <row r="4142" spans="1:28" x14ac:dyDescent="0.25">
      <c r="A4142" s="9">
        <v>45002</v>
      </c>
      <c r="L4142" s="8"/>
      <c r="M4142" s="8"/>
      <c r="N4142" s="8"/>
      <c r="O4142" s="8"/>
      <c r="P4142" s="8"/>
      <c r="Q4142" s="8"/>
      <c r="R4142" s="8"/>
      <c r="S4142" s="7">
        <v>-1.0049999999999999</v>
      </c>
      <c r="T4142" s="7">
        <v>-0.8</v>
      </c>
      <c r="U4142" s="7">
        <v>-0.5</v>
      </c>
      <c r="V4142" s="7">
        <v>-0.22500000000000001</v>
      </c>
      <c r="W4142" s="7">
        <v>0</v>
      </c>
      <c r="X4142" s="7">
        <v>0.11</v>
      </c>
      <c r="Y4142" s="7">
        <v>0.21</v>
      </c>
      <c r="Z4142" s="7">
        <v>0.02</v>
      </c>
      <c r="AA4142" s="7">
        <v>0.02</v>
      </c>
      <c r="AB4142" s="7">
        <v>0.8</v>
      </c>
    </row>
    <row r="4143" spans="1:28" x14ac:dyDescent="0.25">
      <c r="A4143" s="9">
        <v>45005</v>
      </c>
      <c r="L4143" s="8"/>
      <c r="M4143" s="8"/>
      <c r="N4143" s="8"/>
      <c r="O4143" s="8"/>
      <c r="P4143" s="8"/>
      <c r="Q4143" s="8"/>
      <c r="R4143" s="8"/>
      <c r="S4143" s="7">
        <v>-1.01</v>
      </c>
      <c r="T4143" s="7">
        <v>-0.8</v>
      </c>
      <c r="U4143" s="7">
        <v>-0.5</v>
      </c>
      <c r="V4143" s="7">
        <v>-0.25</v>
      </c>
      <c r="W4143" s="7">
        <v>0</v>
      </c>
      <c r="X4143" s="7">
        <v>0.06</v>
      </c>
      <c r="Y4143" s="7">
        <v>0.21</v>
      </c>
      <c r="Z4143" s="7">
        <v>0.02</v>
      </c>
      <c r="AA4143" s="7">
        <v>0.02</v>
      </c>
      <c r="AB4143" s="7">
        <v>0.8</v>
      </c>
    </row>
    <row r="4144" spans="1:28" x14ac:dyDescent="0.25">
      <c r="A4144" s="9">
        <v>45006</v>
      </c>
      <c r="L4144" s="8"/>
      <c r="M4144" s="8"/>
      <c r="N4144" s="8"/>
      <c r="O4144" s="8"/>
      <c r="P4144" s="8"/>
      <c r="Q4144" s="8"/>
      <c r="R4144" s="8"/>
      <c r="S4144" s="7">
        <v>-1.0218</v>
      </c>
      <c r="T4144" s="7">
        <v>-0.8</v>
      </c>
      <c r="U4144" s="7">
        <v>-0.5</v>
      </c>
      <c r="V4144" s="7">
        <v>-0.27500000000000002</v>
      </c>
      <c r="W4144" s="7">
        <v>0</v>
      </c>
      <c r="X4144" s="7">
        <v>0.06</v>
      </c>
      <c r="Y4144" s="7">
        <v>0.21</v>
      </c>
      <c r="Z4144" s="7">
        <v>0.02</v>
      </c>
      <c r="AA4144" s="7">
        <v>0.02</v>
      </c>
      <c r="AB4144" s="7">
        <v>0.8</v>
      </c>
    </row>
    <row r="4145" spans="1:28" x14ac:dyDescent="0.25">
      <c r="A4145" s="9">
        <v>45007</v>
      </c>
      <c r="L4145" s="8"/>
      <c r="M4145" s="8"/>
      <c r="N4145" s="8"/>
      <c r="O4145" s="8"/>
      <c r="P4145" s="8"/>
      <c r="Q4145" s="8"/>
      <c r="R4145" s="8"/>
      <c r="S4145" s="7">
        <v>-1.0218</v>
      </c>
      <c r="T4145" s="7">
        <v>-0.8</v>
      </c>
      <c r="U4145" s="7">
        <v>-0.5</v>
      </c>
      <c r="V4145" s="7">
        <v>-0.27500000000000002</v>
      </c>
      <c r="W4145" s="7">
        <v>0</v>
      </c>
      <c r="X4145" s="7">
        <v>0.06</v>
      </c>
      <c r="Y4145" s="7">
        <v>0.21</v>
      </c>
      <c r="Z4145" s="7">
        <v>0.02</v>
      </c>
      <c r="AA4145" s="7">
        <v>0.02</v>
      </c>
      <c r="AB4145" s="7">
        <v>0.8</v>
      </c>
    </row>
    <row r="4146" spans="1:28" x14ac:dyDescent="0.25">
      <c r="A4146" s="9">
        <v>45008</v>
      </c>
      <c r="L4146" s="8"/>
      <c r="M4146" s="8"/>
      <c r="N4146" s="8"/>
      <c r="O4146" s="8"/>
      <c r="P4146" s="8"/>
      <c r="Q4146" s="8"/>
      <c r="R4146" s="8"/>
      <c r="S4146" s="7">
        <v>-1.0218</v>
      </c>
      <c r="T4146" s="7">
        <v>-0.8</v>
      </c>
      <c r="U4146" s="7">
        <v>-0.5</v>
      </c>
      <c r="V4146" s="7">
        <v>-0.27500000000000002</v>
      </c>
      <c r="W4146" s="7">
        <v>0</v>
      </c>
      <c r="X4146" s="7">
        <v>0.06</v>
      </c>
      <c r="Y4146" s="7">
        <v>0.21</v>
      </c>
      <c r="Z4146" s="7">
        <v>0.02</v>
      </c>
      <c r="AA4146" s="7">
        <v>0.02</v>
      </c>
      <c r="AB4146" s="7">
        <v>0.8</v>
      </c>
    </row>
    <row r="4147" spans="1:28" x14ac:dyDescent="0.25">
      <c r="A4147" s="9">
        <v>45009</v>
      </c>
      <c r="L4147" s="8"/>
      <c r="M4147" s="8"/>
      <c r="N4147" s="8"/>
      <c r="O4147" s="8"/>
      <c r="P4147" s="8"/>
      <c r="Q4147" s="8"/>
      <c r="R4147" s="8"/>
      <c r="S4147" s="7">
        <v>-1.0218</v>
      </c>
      <c r="T4147" s="7">
        <v>-0.8</v>
      </c>
      <c r="U4147" s="7">
        <v>-0.5</v>
      </c>
      <c r="V4147" s="7">
        <v>-0.27500000000000002</v>
      </c>
      <c r="W4147" s="7">
        <v>0</v>
      </c>
      <c r="X4147" s="7">
        <v>0.06</v>
      </c>
      <c r="Y4147" s="7">
        <v>0.21</v>
      </c>
      <c r="Z4147" s="7">
        <v>0.02</v>
      </c>
      <c r="AA4147" s="7">
        <v>0.02</v>
      </c>
      <c r="AB4147" s="7">
        <v>0.8</v>
      </c>
    </row>
    <row r="4148" spans="1:28" x14ac:dyDescent="0.25">
      <c r="A4148" s="9">
        <v>45012</v>
      </c>
      <c r="L4148" s="8"/>
      <c r="M4148" s="8"/>
      <c r="N4148" s="8"/>
      <c r="O4148" s="8"/>
      <c r="P4148" s="8"/>
      <c r="Q4148" s="8"/>
      <c r="R4148" s="8"/>
      <c r="S4148" s="7">
        <v>-1.01</v>
      </c>
      <c r="T4148" s="7">
        <v>-0.8</v>
      </c>
      <c r="U4148" s="7">
        <v>-0.5</v>
      </c>
      <c r="V4148" s="7">
        <v>-0.27500000000000002</v>
      </c>
      <c r="W4148" s="7">
        <v>0</v>
      </c>
      <c r="X4148" s="7">
        <v>0.06</v>
      </c>
      <c r="Y4148" s="7">
        <v>0.21</v>
      </c>
      <c r="Z4148" s="7">
        <v>0.02</v>
      </c>
      <c r="AA4148" s="7">
        <v>0.02</v>
      </c>
      <c r="AB4148" s="7">
        <v>0.41</v>
      </c>
    </row>
    <row r="4149" spans="1:28" x14ac:dyDescent="0.25">
      <c r="A4149" s="9">
        <v>45013</v>
      </c>
      <c r="L4149" s="8"/>
      <c r="M4149" s="8"/>
      <c r="N4149" s="8"/>
      <c r="O4149" s="8"/>
      <c r="P4149" s="8"/>
      <c r="Q4149" s="8"/>
      <c r="R4149" s="8"/>
      <c r="S4149" s="7">
        <v>-1.01</v>
      </c>
      <c r="T4149" s="7">
        <v>-0.8</v>
      </c>
      <c r="U4149" s="7">
        <v>-0.5</v>
      </c>
      <c r="V4149" s="7">
        <v>-0.27500000000000002</v>
      </c>
      <c r="W4149" s="7">
        <v>0</v>
      </c>
      <c r="X4149" s="7">
        <v>0.06</v>
      </c>
      <c r="Y4149" s="7">
        <v>0.21</v>
      </c>
      <c r="Z4149" s="7">
        <v>0.02</v>
      </c>
      <c r="AA4149" s="7">
        <v>0.02</v>
      </c>
      <c r="AB4149" s="7">
        <v>0.41</v>
      </c>
    </row>
    <row r="4150" spans="1:28" x14ac:dyDescent="0.25">
      <c r="A4150" s="9">
        <v>45014</v>
      </c>
      <c r="L4150" s="8"/>
      <c r="M4150" s="8"/>
      <c r="N4150" s="8"/>
      <c r="O4150" s="8"/>
      <c r="P4150" s="8"/>
      <c r="Q4150" s="8"/>
      <c r="R4150" s="8"/>
      <c r="S4150" s="7">
        <v>-1.01</v>
      </c>
      <c r="T4150" s="7">
        <v>-0.8</v>
      </c>
      <c r="U4150" s="7">
        <v>-0.5</v>
      </c>
      <c r="V4150" s="7">
        <v>-0.27500000000000002</v>
      </c>
      <c r="W4150" s="7">
        <v>0</v>
      </c>
      <c r="X4150" s="7">
        <v>0.06</v>
      </c>
      <c r="Y4150" s="7">
        <v>0.21</v>
      </c>
      <c r="Z4150" s="7">
        <v>0.02</v>
      </c>
      <c r="AA4150" s="7">
        <v>0.02</v>
      </c>
      <c r="AB4150" s="7">
        <v>0.41</v>
      </c>
    </row>
    <row r="4151" spans="1:28" x14ac:dyDescent="0.25">
      <c r="A4151" s="9">
        <v>45015</v>
      </c>
      <c r="L4151" s="8"/>
      <c r="M4151" s="8"/>
      <c r="N4151" s="8"/>
      <c r="O4151" s="8"/>
      <c r="P4151" s="8"/>
      <c r="Q4151" s="8"/>
      <c r="R4151" s="8"/>
      <c r="S4151" s="7">
        <v>-1.01</v>
      </c>
      <c r="T4151" s="7">
        <v>-0.8</v>
      </c>
      <c r="U4151" s="7">
        <v>-0.5</v>
      </c>
      <c r="V4151" s="7">
        <v>-0.27500000000000002</v>
      </c>
      <c r="W4151" s="7">
        <v>0</v>
      </c>
      <c r="X4151" s="7">
        <v>0.06</v>
      </c>
      <c r="Y4151" s="7">
        <v>0.21</v>
      </c>
      <c r="Z4151" s="7">
        <v>0.02</v>
      </c>
      <c r="AA4151" s="7">
        <v>0.02</v>
      </c>
      <c r="AB4151" s="7">
        <v>0.41</v>
      </c>
    </row>
    <row r="4152" spans="1:28" x14ac:dyDescent="0.25">
      <c r="A4152" s="9">
        <v>45016</v>
      </c>
      <c r="L4152" s="8"/>
      <c r="M4152" s="8"/>
      <c r="N4152" s="8"/>
      <c r="O4152" s="8"/>
      <c r="P4152" s="8"/>
      <c r="Q4152" s="8"/>
      <c r="R4152" s="8"/>
      <c r="S4152" s="7">
        <v>-1.0049999999999999</v>
      </c>
      <c r="T4152" s="7">
        <v>-0.8</v>
      </c>
      <c r="U4152" s="7">
        <v>-0.5</v>
      </c>
      <c r="V4152" s="7">
        <v>-0.3</v>
      </c>
      <c r="W4152" s="7">
        <v>-0.1</v>
      </c>
      <c r="X4152" s="7">
        <v>0.06</v>
      </c>
      <c r="Y4152" s="7">
        <v>0.21</v>
      </c>
      <c r="Z4152" s="7">
        <v>0.02</v>
      </c>
      <c r="AA4152" s="7">
        <v>0.02</v>
      </c>
      <c r="AB4152" s="7">
        <v>0.41</v>
      </c>
    </row>
    <row r="4153" spans="1:28" x14ac:dyDescent="0.25">
      <c r="A4153" s="9">
        <v>45019</v>
      </c>
      <c r="L4153" s="8"/>
      <c r="M4153" s="8"/>
      <c r="N4153" s="8"/>
      <c r="O4153" s="8"/>
      <c r="P4153" s="8"/>
      <c r="Q4153" s="8"/>
      <c r="R4153" s="8"/>
      <c r="S4153" s="7">
        <v>-1.01</v>
      </c>
      <c r="T4153" s="7">
        <v>-0.8</v>
      </c>
      <c r="U4153" s="7">
        <v>-0.5</v>
      </c>
      <c r="V4153" s="7">
        <v>-0.3</v>
      </c>
      <c r="W4153" s="7">
        <v>-0.1</v>
      </c>
      <c r="X4153" s="7">
        <v>0.06</v>
      </c>
      <c r="Y4153" s="7">
        <v>0.21</v>
      </c>
      <c r="Z4153" s="7">
        <v>0.02</v>
      </c>
      <c r="AA4153" s="7">
        <v>0.02</v>
      </c>
      <c r="AB4153" s="7">
        <v>0.41</v>
      </c>
    </row>
    <row r="4154" spans="1:28" x14ac:dyDescent="0.25">
      <c r="A4154" s="9">
        <v>45020</v>
      </c>
      <c r="L4154" s="8"/>
      <c r="M4154" s="8"/>
      <c r="N4154" s="8"/>
      <c r="O4154" s="8"/>
      <c r="P4154" s="8"/>
      <c r="Q4154" s="8"/>
      <c r="R4154" s="8"/>
      <c r="S4154" s="7">
        <v>-1.01</v>
      </c>
      <c r="T4154" s="7">
        <v>-0.8</v>
      </c>
      <c r="U4154" s="7">
        <v>-0.5</v>
      </c>
      <c r="V4154" s="7">
        <v>-0.3</v>
      </c>
      <c r="W4154" s="7">
        <v>-0.1</v>
      </c>
      <c r="X4154" s="7">
        <v>0.06</v>
      </c>
      <c r="Y4154" s="7">
        <v>0.21</v>
      </c>
      <c r="Z4154" s="7">
        <v>0.02</v>
      </c>
      <c r="AA4154" s="7">
        <v>0.02</v>
      </c>
      <c r="AB4154" s="7">
        <v>0.41</v>
      </c>
    </row>
    <row r="4155" spans="1:28" x14ac:dyDescent="0.25">
      <c r="A4155" s="9">
        <v>45021</v>
      </c>
      <c r="L4155" s="8"/>
      <c r="M4155" s="8"/>
      <c r="N4155" s="8"/>
      <c r="O4155" s="8"/>
      <c r="P4155" s="8"/>
      <c r="Q4155" s="8"/>
      <c r="R4155" s="8"/>
      <c r="S4155" s="7">
        <v>-1.01</v>
      </c>
      <c r="T4155" s="7">
        <v>-0.8</v>
      </c>
      <c r="U4155" s="7">
        <v>-0.5</v>
      </c>
      <c r="V4155" s="7">
        <v>-0.3</v>
      </c>
      <c r="W4155" s="7">
        <v>-0.1</v>
      </c>
      <c r="X4155" s="7">
        <v>0.06</v>
      </c>
      <c r="Y4155" s="7">
        <v>0.21</v>
      </c>
      <c r="Z4155" s="7">
        <v>0.02</v>
      </c>
      <c r="AA4155" s="7">
        <v>0.02</v>
      </c>
      <c r="AB4155" s="7">
        <v>0.41</v>
      </c>
    </row>
    <row r="4156" spans="1:28" x14ac:dyDescent="0.25">
      <c r="A4156" s="9">
        <v>45022</v>
      </c>
      <c r="L4156" s="8"/>
      <c r="M4156" s="8"/>
      <c r="N4156" s="8"/>
      <c r="O4156" s="8"/>
      <c r="P4156" s="8"/>
      <c r="Q4156" s="8"/>
      <c r="R4156" s="8"/>
      <c r="S4156" s="7">
        <v>-1.0049999999999999</v>
      </c>
      <c r="T4156" s="7">
        <v>-0.8</v>
      </c>
      <c r="U4156" s="7">
        <v>-0.5</v>
      </c>
      <c r="V4156" s="7">
        <v>-0.3</v>
      </c>
      <c r="W4156" s="7">
        <v>0</v>
      </c>
      <c r="X4156" s="7">
        <v>0.1</v>
      </c>
      <c r="Y4156" s="7">
        <v>0.4</v>
      </c>
      <c r="Z4156" s="7">
        <v>0.26</v>
      </c>
      <c r="AA4156" s="7">
        <v>0.26</v>
      </c>
      <c r="AB4156" s="7">
        <v>0.8</v>
      </c>
    </row>
    <row r="4157" spans="1:28" x14ac:dyDescent="0.25">
      <c r="A4157" s="9">
        <v>45026</v>
      </c>
      <c r="L4157" s="8"/>
      <c r="M4157" s="8"/>
      <c r="N4157" s="8"/>
      <c r="O4157" s="8"/>
      <c r="P4157" s="8"/>
      <c r="Q4157" s="8"/>
      <c r="R4157" s="8"/>
      <c r="S4157" s="7">
        <v>-1</v>
      </c>
      <c r="T4157" s="7">
        <v>-0.8</v>
      </c>
      <c r="U4157" s="7">
        <v>-0.5</v>
      </c>
      <c r="V4157" s="7">
        <v>-0.34239999999999998</v>
      </c>
      <c r="W4157" s="7">
        <v>-0.1</v>
      </c>
      <c r="X4157" s="7">
        <v>0.15</v>
      </c>
      <c r="Y4157" s="7">
        <v>0.4</v>
      </c>
      <c r="Z4157" s="7">
        <v>0.5</v>
      </c>
      <c r="AA4157" s="7">
        <v>0.5</v>
      </c>
      <c r="AB4157" s="7">
        <v>0.8</v>
      </c>
    </row>
    <row r="4158" spans="1:28" x14ac:dyDescent="0.25">
      <c r="A4158" s="9">
        <v>45027</v>
      </c>
      <c r="L4158" s="8"/>
      <c r="M4158" s="8"/>
      <c r="N4158" s="8"/>
      <c r="O4158" s="8"/>
      <c r="P4158" s="8"/>
      <c r="Q4158" s="8"/>
      <c r="R4158" s="8"/>
      <c r="S4158" s="7">
        <v>-1</v>
      </c>
      <c r="T4158" s="7">
        <v>-0.8</v>
      </c>
      <c r="U4158" s="7">
        <v>-0.5</v>
      </c>
      <c r="V4158" s="7">
        <v>-0.34239999999999998</v>
      </c>
      <c r="W4158" s="7">
        <v>-0.1</v>
      </c>
      <c r="X4158" s="7">
        <v>0.15</v>
      </c>
      <c r="Y4158" s="7">
        <v>0.4</v>
      </c>
      <c r="Z4158" s="7">
        <v>0.5</v>
      </c>
      <c r="AA4158" s="7">
        <v>0.5</v>
      </c>
      <c r="AB4158" s="7">
        <v>0.8</v>
      </c>
    </row>
    <row r="4159" spans="1:28" x14ac:dyDescent="0.25">
      <c r="A4159" s="9">
        <v>45028</v>
      </c>
      <c r="L4159" s="8"/>
      <c r="M4159" s="8"/>
      <c r="N4159" s="8"/>
      <c r="O4159" s="8"/>
      <c r="P4159" s="8"/>
      <c r="Q4159" s="8"/>
      <c r="R4159" s="8"/>
      <c r="S4159" s="7">
        <v>-1</v>
      </c>
      <c r="T4159" s="7">
        <v>-0.8</v>
      </c>
      <c r="U4159" s="7">
        <v>-0.5</v>
      </c>
      <c r="V4159" s="7">
        <v>-0.32119999999999999</v>
      </c>
      <c r="W4159" s="7">
        <v>0</v>
      </c>
      <c r="X4159" s="7">
        <v>0.2</v>
      </c>
      <c r="Y4159" s="7">
        <v>0.4</v>
      </c>
      <c r="Z4159" s="7">
        <v>0.55000000000000004</v>
      </c>
      <c r="AA4159" s="7">
        <v>0.6</v>
      </c>
      <c r="AB4159" s="7">
        <v>0.8</v>
      </c>
    </row>
    <row r="4160" spans="1:28" x14ac:dyDescent="0.25">
      <c r="A4160" s="9">
        <v>45029</v>
      </c>
      <c r="L4160" s="8"/>
      <c r="M4160" s="8"/>
      <c r="N4160" s="8"/>
      <c r="O4160" s="8"/>
      <c r="P4160" s="8"/>
      <c r="Q4160" s="8"/>
      <c r="R4160" s="8"/>
      <c r="S4160" s="7">
        <v>-1</v>
      </c>
      <c r="T4160" s="7">
        <v>-0.8</v>
      </c>
      <c r="U4160" s="7">
        <v>-0.5</v>
      </c>
      <c r="V4160" s="7">
        <v>-0.32119999999999999</v>
      </c>
      <c r="W4160" s="7">
        <v>0</v>
      </c>
      <c r="X4160" s="7">
        <v>0.2</v>
      </c>
      <c r="Y4160" s="7">
        <v>0.4</v>
      </c>
      <c r="Z4160" s="7">
        <v>0.55000000000000004</v>
      </c>
      <c r="AA4160" s="7">
        <v>0.6</v>
      </c>
      <c r="AB4160" s="7">
        <v>0.8</v>
      </c>
    </row>
    <row r="4161" spans="1:28" x14ac:dyDescent="0.25">
      <c r="A4161" s="9">
        <v>45030</v>
      </c>
      <c r="L4161" s="8"/>
      <c r="M4161" s="8"/>
      <c r="N4161" s="8"/>
      <c r="O4161" s="8"/>
      <c r="P4161" s="8"/>
      <c r="Q4161" s="8"/>
      <c r="R4161" s="8"/>
      <c r="S4161" s="7">
        <v>-1</v>
      </c>
      <c r="T4161" s="7">
        <v>-0.8</v>
      </c>
      <c r="U4161" s="7">
        <v>-0.5</v>
      </c>
      <c r="V4161" s="7">
        <v>-0.3</v>
      </c>
      <c r="W4161" s="7">
        <v>0</v>
      </c>
      <c r="X4161" s="7">
        <v>0.2</v>
      </c>
      <c r="Y4161" s="7">
        <v>0.45</v>
      </c>
      <c r="Z4161" s="7">
        <v>0.6</v>
      </c>
      <c r="AA4161" s="7">
        <v>0.7</v>
      </c>
      <c r="AB4161" s="7">
        <v>0.9</v>
      </c>
    </row>
    <row r="4162" spans="1:28" x14ac:dyDescent="0.25">
      <c r="A4162" s="9">
        <v>45033</v>
      </c>
      <c r="L4162" s="8"/>
      <c r="M4162" s="8"/>
      <c r="N4162" s="8"/>
      <c r="O4162" s="8"/>
      <c r="P4162" s="8"/>
      <c r="Q4162" s="8"/>
      <c r="R4162" s="8"/>
      <c r="S4162" s="7">
        <v>-1.01</v>
      </c>
      <c r="T4162" s="7">
        <v>-0.8</v>
      </c>
      <c r="U4162" s="7">
        <v>-0.435</v>
      </c>
      <c r="V4162" s="7">
        <v>-0.32119999999999999</v>
      </c>
      <c r="W4162" s="7">
        <v>0</v>
      </c>
      <c r="X4162" s="7">
        <v>0.2</v>
      </c>
      <c r="Y4162" s="7">
        <v>0.4</v>
      </c>
      <c r="Z4162" s="7">
        <v>0.55000000000000004</v>
      </c>
      <c r="AA4162" s="7">
        <v>0.5</v>
      </c>
      <c r="AB4162" s="7">
        <v>0.8</v>
      </c>
    </row>
    <row r="4163" spans="1:28" x14ac:dyDescent="0.25">
      <c r="A4163" s="9">
        <v>45034</v>
      </c>
      <c r="L4163" s="8"/>
      <c r="M4163" s="8"/>
      <c r="N4163" s="8"/>
      <c r="O4163" s="8"/>
      <c r="P4163" s="8"/>
      <c r="Q4163" s="8"/>
      <c r="R4163" s="8"/>
      <c r="S4163" s="7">
        <v>-1.01</v>
      </c>
      <c r="T4163" s="7">
        <v>-0.8</v>
      </c>
      <c r="U4163" s="7">
        <v>-0.435</v>
      </c>
      <c r="V4163" s="7">
        <v>-0.32119999999999999</v>
      </c>
      <c r="W4163" s="7">
        <v>0</v>
      </c>
      <c r="X4163" s="7">
        <v>0.2</v>
      </c>
      <c r="Y4163" s="7">
        <v>0.4</v>
      </c>
      <c r="Z4163" s="7">
        <v>0.55000000000000004</v>
      </c>
      <c r="AA4163" s="7">
        <v>0.5</v>
      </c>
      <c r="AB4163" s="7">
        <v>0.8</v>
      </c>
    </row>
    <row r="4164" spans="1:28" x14ac:dyDescent="0.25">
      <c r="A4164" s="9">
        <v>45035</v>
      </c>
      <c r="L4164" s="8"/>
      <c r="M4164" s="8"/>
      <c r="N4164" s="8"/>
      <c r="O4164" s="8"/>
      <c r="P4164" s="8"/>
      <c r="Q4164" s="8"/>
      <c r="R4164" s="8"/>
      <c r="S4164" s="7">
        <v>-1.01</v>
      </c>
      <c r="T4164" s="7">
        <v>-0.8</v>
      </c>
      <c r="U4164" s="7">
        <v>-0.435</v>
      </c>
      <c r="V4164" s="7">
        <v>-0.32119999999999999</v>
      </c>
      <c r="W4164" s="7">
        <v>0</v>
      </c>
      <c r="X4164" s="7">
        <v>0.2</v>
      </c>
      <c r="Y4164" s="7">
        <v>0.4</v>
      </c>
      <c r="Z4164" s="7">
        <v>0.55000000000000004</v>
      </c>
      <c r="AA4164" s="7">
        <v>0.5</v>
      </c>
      <c r="AB4164" s="7">
        <v>0.8</v>
      </c>
    </row>
    <row r="4165" spans="1:28" x14ac:dyDescent="0.25">
      <c r="A4165" s="9">
        <v>45036</v>
      </c>
      <c r="L4165" s="8"/>
      <c r="M4165" s="8"/>
      <c r="N4165" s="8"/>
      <c r="O4165" s="8"/>
      <c r="P4165" s="8"/>
      <c r="Q4165" s="8"/>
      <c r="R4165" s="8"/>
      <c r="S4165" s="7">
        <v>-1</v>
      </c>
      <c r="T4165" s="7">
        <v>-0.8</v>
      </c>
      <c r="U4165" s="7">
        <v>-0.37</v>
      </c>
      <c r="V4165" s="7">
        <v>-0.2</v>
      </c>
      <c r="W4165" s="7">
        <v>0</v>
      </c>
      <c r="X4165" s="7">
        <v>0.45</v>
      </c>
      <c r="Y4165" s="7">
        <v>0.5</v>
      </c>
      <c r="Z4165" s="7">
        <v>0.7</v>
      </c>
      <c r="AA4165" s="7">
        <v>0.75</v>
      </c>
      <c r="AB4165" s="7">
        <v>0.9</v>
      </c>
    </row>
    <row r="4166" spans="1:28" x14ac:dyDescent="0.25">
      <c r="A4166" s="9">
        <v>45040</v>
      </c>
      <c r="L4166" s="8"/>
      <c r="M4166" s="8"/>
      <c r="N4166" s="8"/>
      <c r="O4166" s="8"/>
      <c r="P4166" s="8"/>
      <c r="Q4166" s="8"/>
      <c r="R4166" s="8"/>
      <c r="S4166" s="7">
        <v>-1</v>
      </c>
      <c r="T4166" s="7">
        <v>-0.8</v>
      </c>
      <c r="U4166" s="7">
        <v>-0.38500000000000001</v>
      </c>
      <c r="V4166" s="7">
        <v>-0.2</v>
      </c>
      <c r="W4166" s="7">
        <v>0</v>
      </c>
      <c r="X4166" s="7">
        <v>0.45</v>
      </c>
      <c r="Y4166" s="7">
        <v>0.5</v>
      </c>
      <c r="Z4166" s="7">
        <v>0.7</v>
      </c>
      <c r="AA4166" s="7">
        <v>0.75</v>
      </c>
      <c r="AB4166" s="7">
        <v>0.9</v>
      </c>
    </row>
    <row r="4167" spans="1:28" x14ac:dyDescent="0.25">
      <c r="A4167" s="9">
        <v>45041</v>
      </c>
      <c r="L4167" s="8"/>
      <c r="M4167" s="8"/>
      <c r="N4167" s="8"/>
      <c r="O4167" s="8"/>
      <c r="P4167" s="8"/>
      <c r="Q4167" s="8"/>
      <c r="R4167" s="8"/>
      <c r="S4167" s="7">
        <v>-1</v>
      </c>
      <c r="T4167" s="7">
        <v>-0.8</v>
      </c>
      <c r="U4167" s="7">
        <v>-0.38500000000000001</v>
      </c>
      <c r="V4167" s="7">
        <v>-0.2</v>
      </c>
      <c r="W4167" s="7">
        <v>0</v>
      </c>
      <c r="X4167" s="7">
        <v>0.45</v>
      </c>
      <c r="Y4167" s="7">
        <v>0.5</v>
      </c>
      <c r="Z4167" s="7">
        <v>0.7</v>
      </c>
      <c r="AA4167" s="7">
        <v>0.75</v>
      </c>
      <c r="AB4167" s="7">
        <v>0.9</v>
      </c>
    </row>
    <row r="4168" spans="1:28" x14ac:dyDescent="0.25">
      <c r="A4168" s="9">
        <v>45042</v>
      </c>
      <c r="L4168" s="8"/>
      <c r="M4168" s="8"/>
      <c r="N4168" s="8"/>
      <c r="O4168" s="8"/>
      <c r="P4168" s="8"/>
      <c r="Q4168" s="8"/>
      <c r="R4168" s="8"/>
      <c r="S4168" s="7">
        <v>-1</v>
      </c>
      <c r="T4168" s="7">
        <v>-0.8</v>
      </c>
      <c r="U4168" s="7">
        <v>-0.38500000000000001</v>
      </c>
      <c r="V4168" s="7">
        <v>-0.2</v>
      </c>
      <c r="W4168" s="7">
        <v>0</v>
      </c>
      <c r="X4168" s="7">
        <v>0.45</v>
      </c>
      <c r="Y4168" s="7">
        <v>0.5</v>
      </c>
      <c r="Z4168" s="7">
        <v>0.7</v>
      </c>
      <c r="AA4168" s="7">
        <v>0.75</v>
      </c>
      <c r="AB4168" s="7">
        <v>0.9</v>
      </c>
    </row>
    <row r="4169" spans="1:28" x14ac:dyDescent="0.25">
      <c r="A4169" s="9">
        <v>45043</v>
      </c>
      <c r="L4169" s="8"/>
      <c r="M4169" s="8"/>
      <c r="N4169" s="8"/>
      <c r="O4169" s="8"/>
      <c r="P4169" s="8"/>
      <c r="Q4169" s="8"/>
      <c r="R4169" s="8"/>
      <c r="S4169" s="7">
        <v>-1</v>
      </c>
      <c r="T4169" s="7">
        <v>-0.8</v>
      </c>
      <c r="U4169" s="7">
        <v>-0.4</v>
      </c>
      <c r="V4169" s="7">
        <v>-0.2</v>
      </c>
      <c r="W4169" s="7">
        <v>0</v>
      </c>
      <c r="X4169" s="7">
        <v>0.45</v>
      </c>
      <c r="Y4169" s="7">
        <v>0.5</v>
      </c>
      <c r="Z4169" s="7">
        <v>0.7</v>
      </c>
      <c r="AA4169" s="7">
        <v>0.75</v>
      </c>
      <c r="AB4169" s="7">
        <v>0.9</v>
      </c>
    </row>
    <row r="4170" spans="1:28" x14ac:dyDescent="0.25">
      <c r="A4170" s="9">
        <v>45044</v>
      </c>
      <c r="L4170" s="8"/>
      <c r="M4170" s="8"/>
      <c r="N4170" s="8"/>
      <c r="O4170" s="8"/>
      <c r="P4170" s="8"/>
      <c r="Q4170" s="8"/>
      <c r="R4170" s="8"/>
      <c r="S4170" s="7">
        <v>-1</v>
      </c>
      <c r="T4170" s="7">
        <v>-0.8</v>
      </c>
      <c r="U4170" s="7">
        <v>-0.4</v>
      </c>
      <c r="V4170" s="7">
        <v>-0.15</v>
      </c>
      <c r="W4170" s="7">
        <v>0</v>
      </c>
      <c r="X4170" s="7">
        <v>0.5</v>
      </c>
      <c r="Y4170" s="7">
        <v>0.65</v>
      </c>
      <c r="Z4170" s="7">
        <v>0.8</v>
      </c>
      <c r="AA4170" s="7">
        <v>0.9</v>
      </c>
      <c r="AB4170" s="7">
        <v>1</v>
      </c>
    </row>
    <row r="4171" spans="1:28" x14ac:dyDescent="0.25">
      <c r="A4171" s="9">
        <v>45048</v>
      </c>
      <c r="L4171" s="8"/>
      <c r="M4171" s="8"/>
      <c r="N4171" s="8"/>
      <c r="O4171" s="8"/>
      <c r="P4171" s="8"/>
      <c r="Q4171" s="8"/>
      <c r="R4171" s="8"/>
      <c r="S4171" s="7">
        <v>-1</v>
      </c>
      <c r="T4171" s="7">
        <v>-0.8</v>
      </c>
      <c r="U4171" s="7">
        <v>-0.45</v>
      </c>
      <c r="V4171" s="7">
        <v>-0.2</v>
      </c>
      <c r="W4171" s="7">
        <v>0</v>
      </c>
      <c r="X4171" s="7">
        <v>0.5</v>
      </c>
      <c r="Y4171" s="7">
        <v>0.6</v>
      </c>
      <c r="Z4171" s="7">
        <v>0.8</v>
      </c>
      <c r="AA4171" s="7">
        <v>0.9</v>
      </c>
      <c r="AB4171" s="7">
        <v>1</v>
      </c>
    </row>
    <row r="4172" spans="1:28" x14ac:dyDescent="0.25">
      <c r="A4172" s="9">
        <v>45049</v>
      </c>
      <c r="L4172" s="8"/>
      <c r="M4172" s="8"/>
      <c r="N4172" s="8"/>
      <c r="O4172" s="8"/>
      <c r="P4172" s="8"/>
      <c r="Q4172" s="8"/>
      <c r="R4172" s="8"/>
      <c r="S4172" s="7">
        <v>-1</v>
      </c>
      <c r="T4172" s="7">
        <v>-0.8</v>
      </c>
      <c r="U4172" s="7">
        <v>-0.4</v>
      </c>
      <c r="V4172" s="7">
        <v>-0.15</v>
      </c>
      <c r="W4172" s="7">
        <v>0</v>
      </c>
      <c r="X4172" s="7">
        <v>0.5</v>
      </c>
      <c r="Y4172" s="7">
        <v>0.65</v>
      </c>
      <c r="Z4172" s="7">
        <v>0.85</v>
      </c>
      <c r="AA4172" s="7">
        <v>0.9</v>
      </c>
      <c r="AB4172" s="7">
        <v>1</v>
      </c>
    </row>
    <row r="4173" spans="1:28" x14ac:dyDescent="0.25">
      <c r="A4173" s="9">
        <v>45050</v>
      </c>
      <c r="L4173" s="8"/>
      <c r="M4173" s="8"/>
      <c r="N4173" s="8"/>
      <c r="O4173" s="8"/>
      <c r="P4173" s="8"/>
      <c r="Q4173" s="8"/>
      <c r="R4173" s="8"/>
      <c r="S4173" s="7">
        <v>-1</v>
      </c>
      <c r="T4173" s="7">
        <v>-0.8</v>
      </c>
      <c r="U4173" s="7">
        <v>-0.4</v>
      </c>
      <c r="V4173" s="7">
        <v>-0.15</v>
      </c>
      <c r="W4173" s="7">
        <v>0</v>
      </c>
      <c r="X4173" s="7">
        <v>0.5</v>
      </c>
      <c r="Y4173" s="7">
        <v>0.65</v>
      </c>
      <c r="Z4173" s="7">
        <v>0.85</v>
      </c>
      <c r="AA4173" s="7">
        <v>0.9</v>
      </c>
      <c r="AB4173" s="7">
        <v>1</v>
      </c>
    </row>
    <row r="4174" spans="1:28" x14ac:dyDescent="0.25">
      <c r="A4174" s="9">
        <v>45051</v>
      </c>
      <c r="L4174" s="8"/>
      <c r="M4174" s="8"/>
      <c r="N4174" s="8"/>
      <c r="O4174" s="8"/>
      <c r="P4174" s="8"/>
      <c r="Q4174" s="8"/>
      <c r="R4174" s="8"/>
      <c r="S4174" s="7">
        <v>-1</v>
      </c>
      <c r="T4174" s="7">
        <v>-0.8</v>
      </c>
      <c r="U4174" s="7">
        <v>-0.38500000000000001</v>
      </c>
      <c r="V4174" s="7">
        <v>-0.1</v>
      </c>
      <c r="W4174" s="7">
        <v>0</v>
      </c>
      <c r="X4174" s="7">
        <v>0.5</v>
      </c>
      <c r="Y4174" s="7">
        <v>0.7</v>
      </c>
      <c r="Z4174" s="7">
        <v>0.9</v>
      </c>
      <c r="AA4174" s="7">
        <v>0.9</v>
      </c>
      <c r="AB4174" s="7">
        <v>1</v>
      </c>
    </row>
    <row r="4175" spans="1:28" x14ac:dyDescent="0.25">
      <c r="A4175" s="9">
        <v>45054</v>
      </c>
      <c r="L4175" s="8"/>
      <c r="M4175" s="8"/>
      <c r="N4175" s="8"/>
      <c r="O4175" s="8"/>
      <c r="P4175" s="8"/>
      <c r="Q4175" s="8"/>
      <c r="R4175" s="8"/>
      <c r="S4175" s="7">
        <v>-1</v>
      </c>
      <c r="T4175" s="7">
        <v>-0.75</v>
      </c>
      <c r="U4175" s="7">
        <v>-0.21</v>
      </c>
      <c r="V4175" s="7">
        <v>-0.06</v>
      </c>
      <c r="W4175" s="7">
        <v>0</v>
      </c>
      <c r="X4175" s="7">
        <v>0.5</v>
      </c>
      <c r="Y4175" s="7">
        <v>0.7</v>
      </c>
      <c r="Z4175" s="7">
        <v>0.9</v>
      </c>
      <c r="AA4175" s="7">
        <v>1</v>
      </c>
      <c r="AB4175" s="7">
        <v>1.1000000000000001</v>
      </c>
    </row>
    <row r="4176" spans="1:28" x14ac:dyDescent="0.25">
      <c r="A4176" s="9">
        <v>45055</v>
      </c>
      <c r="L4176" s="8"/>
      <c r="M4176" s="8"/>
      <c r="N4176" s="8"/>
      <c r="O4176" s="8"/>
      <c r="P4176" s="8"/>
      <c r="Q4176" s="8"/>
      <c r="R4176" s="8"/>
      <c r="S4176" s="7">
        <v>-1</v>
      </c>
      <c r="T4176" s="7">
        <v>-0.8</v>
      </c>
      <c r="U4176" s="7">
        <v>-0.21</v>
      </c>
      <c r="V4176" s="7">
        <v>-0.06</v>
      </c>
      <c r="W4176" s="7">
        <v>0</v>
      </c>
      <c r="X4176" s="7">
        <v>0.5</v>
      </c>
      <c r="Y4176" s="7">
        <v>0.7</v>
      </c>
      <c r="Z4176" s="7">
        <v>0.9</v>
      </c>
      <c r="AA4176" s="7">
        <v>1</v>
      </c>
      <c r="AB4176" s="7">
        <v>1.1000000000000001</v>
      </c>
    </row>
    <row r="4177" spans="1:28" x14ac:dyDescent="0.25">
      <c r="A4177" s="9">
        <v>45056</v>
      </c>
      <c r="L4177" s="8"/>
      <c r="M4177" s="8"/>
      <c r="N4177" s="8"/>
      <c r="O4177" s="8"/>
      <c r="P4177" s="8"/>
      <c r="Q4177" s="8"/>
      <c r="R4177" s="8"/>
      <c r="S4177" s="7">
        <v>-1</v>
      </c>
      <c r="T4177" s="7">
        <v>-0.8</v>
      </c>
      <c r="U4177" s="7">
        <v>-0.21</v>
      </c>
      <c r="V4177" s="7">
        <v>-0.06</v>
      </c>
      <c r="W4177" s="7">
        <v>0</v>
      </c>
      <c r="X4177" s="7">
        <v>0.5</v>
      </c>
      <c r="Y4177" s="7">
        <v>0.7</v>
      </c>
      <c r="Z4177" s="7">
        <v>0.9</v>
      </c>
      <c r="AA4177" s="7">
        <v>1</v>
      </c>
      <c r="AB4177" s="7">
        <v>1.1000000000000001</v>
      </c>
    </row>
    <row r="4178" spans="1:28" x14ac:dyDescent="0.25">
      <c r="A4178" s="9">
        <v>45057</v>
      </c>
      <c r="L4178" s="8"/>
      <c r="M4178" s="8"/>
      <c r="N4178" s="8"/>
      <c r="O4178" s="8"/>
      <c r="P4178" s="8"/>
      <c r="Q4178" s="8"/>
      <c r="R4178" s="8"/>
      <c r="S4178" s="7">
        <v>-1</v>
      </c>
      <c r="T4178" s="7">
        <v>-0.77500000000000002</v>
      </c>
      <c r="U4178" s="7">
        <v>-0.05</v>
      </c>
      <c r="V4178" s="7">
        <v>-0.03</v>
      </c>
      <c r="W4178" s="7">
        <v>0</v>
      </c>
      <c r="X4178" s="7">
        <v>0.5</v>
      </c>
      <c r="Y4178" s="7">
        <v>0.75</v>
      </c>
      <c r="Z4178" s="7">
        <v>0.9</v>
      </c>
      <c r="AA4178" s="7">
        <v>1</v>
      </c>
      <c r="AB4178" s="7">
        <v>1.05</v>
      </c>
    </row>
    <row r="4179" spans="1:28" x14ac:dyDescent="0.25">
      <c r="A4179" s="9">
        <v>45058</v>
      </c>
      <c r="L4179" s="8"/>
      <c r="M4179" s="8"/>
      <c r="N4179" s="8"/>
      <c r="O4179" s="8"/>
      <c r="P4179" s="8"/>
      <c r="Q4179" s="8"/>
      <c r="R4179" s="8"/>
      <c r="S4179" s="7">
        <v>-1</v>
      </c>
      <c r="T4179" s="7">
        <v>-0.8</v>
      </c>
      <c r="U4179" s="7">
        <v>-0.38500000000000001</v>
      </c>
      <c r="V4179" s="7">
        <v>-0.1</v>
      </c>
      <c r="W4179" s="7">
        <v>0</v>
      </c>
      <c r="X4179" s="7">
        <v>0.5</v>
      </c>
      <c r="Y4179" s="7">
        <v>0.7</v>
      </c>
      <c r="Z4179" s="7">
        <v>0.9</v>
      </c>
      <c r="AA4179" s="7">
        <v>0.9</v>
      </c>
      <c r="AB4179" s="7">
        <v>1</v>
      </c>
    </row>
    <row r="4180" spans="1:28" x14ac:dyDescent="0.25">
      <c r="A4180" s="9">
        <v>45061</v>
      </c>
      <c r="L4180" s="8"/>
      <c r="M4180" s="8"/>
      <c r="N4180" s="8"/>
      <c r="O4180" s="8"/>
      <c r="P4180" s="8"/>
      <c r="Q4180" s="8"/>
      <c r="R4180" s="8"/>
      <c r="S4180" s="7">
        <v>-1</v>
      </c>
      <c r="T4180" s="7">
        <v>-0.8</v>
      </c>
      <c r="U4180" s="7">
        <v>-0.38500000000000001</v>
      </c>
      <c r="V4180" s="7">
        <v>-0.1</v>
      </c>
      <c r="W4180" s="7">
        <v>0</v>
      </c>
      <c r="X4180" s="7">
        <v>0.5</v>
      </c>
      <c r="Y4180" s="7">
        <v>0.7</v>
      </c>
      <c r="Z4180" s="7">
        <v>0.9</v>
      </c>
      <c r="AA4180" s="7">
        <v>0.9</v>
      </c>
      <c r="AB4180" s="7">
        <v>1</v>
      </c>
    </row>
    <row r="4181" spans="1:28" x14ac:dyDescent="0.25">
      <c r="A4181" s="9">
        <v>45062</v>
      </c>
      <c r="L4181" s="8"/>
      <c r="M4181" s="8"/>
      <c r="N4181" s="8"/>
      <c r="O4181" s="8"/>
      <c r="P4181" s="8"/>
      <c r="Q4181" s="8"/>
      <c r="R4181" s="8"/>
      <c r="S4181" s="7">
        <v>-1</v>
      </c>
      <c r="T4181" s="7">
        <v>-0.77500000000000002</v>
      </c>
      <c r="U4181" s="7">
        <v>-0.37</v>
      </c>
      <c r="V4181" s="7">
        <v>-0.08</v>
      </c>
      <c r="W4181" s="7">
        <v>0</v>
      </c>
      <c r="X4181" s="7">
        <v>0.5</v>
      </c>
      <c r="Y4181" s="7">
        <v>0.7</v>
      </c>
      <c r="Z4181" s="7">
        <v>0.9</v>
      </c>
      <c r="AA4181" s="7">
        <v>1</v>
      </c>
      <c r="AB4181" s="7">
        <v>1</v>
      </c>
    </row>
    <row r="4182" spans="1:28" x14ac:dyDescent="0.25">
      <c r="A4182" s="9">
        <v>45063</v>
      </c>
      <c r="L4182" s="8"/>
      <c r="M4182" s="8"/>
      <c r="N4182" s="8"/>
      <c r="O4182" s="8"/>
      <c r="P4182" s="8"/>
      <c r="Q4182" s="8"/>
      <c r="R4182" s="8"/>
      <c r="S4182" s="7">
        <v>-1</v>
      </c>
      <c r="T4182" s="7">
        <v>-0.75</v>
      </c>
      <c r="U4182" s="7">
        <v>-0.21</v>
      </c>
      <c r="V4182" s="7">
        <v>-0.1</v>
      </c>
      <c r="W4182" s="7">
        <v>0</v>
      </c>
      <c r="X4182" s="7">
        <v>0.5</v>
      </c>
      <c r="Y4182" s="7">
        <v>0.7</v>
      </c>
      <c r="Z4182" s="7">
        <v>0.9</v>
      </c>
      <c r="AA4182" s="7">
        <v>1</v>
      </c>
      <c r="AB4182" s="7">
        <v>1</v>
      </c>
    </row>
    <row r="4183" spans="1:28" x14ac:dyDescent="0.25">
      <c r="A4183" s="9">
        <v>45064</v>
      </c>
      <c r="L4183" s="8"/>
      <c r="M4183" s="8"/>
      <c r="N4183" s="8"/>
      <c r="O4183" s="8"/>
      <c r="P4183" s="8"/>
      <c r="Q4183" s="8"/>
      <c r="R4183" s="8"/>
      <c r="S4183" s="7">
        <v>-1</v>
      </c>
      <c r="T4183" s="7">
        <v>-0.748</v>
      </c>
      <c r="U4183" s="7">
        <v>-0.21</v>
      </c>
      <c r="V4183" s="7">
        <v>-0.06</v>
      </c>
      <c r="W4183" s="7">
        <v>0.22</v>
      </c>
      <c r="X4183" s="7">
        <v>0.5</v>
      </c>
      <c r="Y4183" s="7">
        <v>0.7</v>
      </c>
      <c r="Z4183" s="7">
        <v>0.9</v>
      </c>
      <c r="AA4183" s="7">
        <v>1</v>
      </c>
      <c r="AB4183" s="7">
        <v>1</v>
      </c>
    </row>
    <row r="4184" spans="1:28" x14ac:dyDescent="0.25">
      <c r="A4184" s="9">
        <v>45065</v>
      </c>
      <c r="L4184" s="8"/>
      <c r="M4184" s="8"/>
      <c r="N4184" s="8"/>
      <c r="O4184" s="8"/>
      <c r="P4184" s="8"/>
      <c r="Q4184" s="8"/>
      <c r="R4184" s="8"/>
      <c r="S4184" s="7">
        <v>-1</v>
      </c>
      <c r="T4184" s="7">
        <v>-0.7</v>
      </c>
      <c r="U4184" s="7">
        <v>-0.37</v>
      </c>
      <c r="V4184" s="7">
        <v>-0.15</v>
      </c>
      <c r="W4184" s="7">
        <v>0.05</v>
      </c>
      <c r="X4184" s="7">
        <v>0.5</v>
      </c>
      <c r="Y4184" s="7">
        <v>0.7</v>
      </c>
      <c r="Z4184" s="7">
        <v>0.9</v>
      </c>
      <c r="AA4184" s="7">
        <v>1</v>
      </c>
      <c r="AB4184" s="7">
        <v>1</v>
      </c>
    </row>
    <row r="4185" spans="1:28" x14ac:dyDescent="0.25">
      <c r="A4185" s="9">
        <v>45068</v>
      </c>
      <c r="L4185" s="8"/>
      <c r="M4185" s="8"/>
      <c r="N4185" s="8"/>
      <c r="O4185" s="8"/>
      <c r="P4185" s="8"/>
      <c r="Q4185" s="8"/>
      <c r="R4185" s="8"/>
      <c r="S4185" s="7">
        <v>-1.0049999999999999</v>
      </c>
      <c r="T4185" s="7">
        <v>-0.7</v>
      </c>
      <c r="U4185" s="7">
        <v>-0.37</v>
      </c>
      <c r="V4185" s="7">
        <v>-0.2</v>
      </c>
      <c r="W4185" s="7">
        <v>0</v>
      </c>
      <c r="X4185" s="7">
        <v>0.4</v>
      </c>
      <c r="Y4185" s="7">
        <v>0.6</v>
      </c>
      <c r="Z4185" s="7">
        <v>0.9</v>
      </c>
      <c r="AA4185" s="7">
        <v>0.9</v>
      </c>
      <c r="AB4185" s="7">
        <v>1</v>
      </c>
    </row>
    <row r="4186" spans="1:28" x14ac:dyDescent="0.25">
      <c r="A4186" s="9">
        <v>45069</v>
      </c>
      <c r="L4186" s="8"/>
      <c r="M4186" s="8"/>
      <c r="N4186" s="8"/>
      <c r="O4186" s="8"/>
      <c r="P4186" s="8"/>
      <c r="Q4186" s="8"/>
      <c r="R4186" s="8"/>
      <c r="S4186" s="7">
        <v>-1.0049999999999999</v>
      </c>
      <c r="T4186" s="7">
        <v>-0.7</v>
      </c>
      <c r="U4186" s="7">
        <v>-0.37</v>
      </c>
      <c r="V4186" s="7">
        <v>-0.2</v>
      </c>
      <c r="W4186" s="7">
        <v>0</v>
      </c>
      <c r="X4186" s="7">
        <v>0.4</v>
      </c>
      <c r="Y4186" s="7">
        <v>0.6</v>
      </c>
      <c r="Z4186" s="7">
        <v>0.9</v>
      </c>
      <c r="AA4186" s="7">
        <v>0.9</v>
      </c>
      <c r="AB4186" s="7">
        <v>1</v>
      </c>
    </row>
    <row r="4187" spans="1:28" x14ac:dyDescent="0.25">
      <c r="A4187" s="9">
        <v>45070</v>
      </c>
      <c r="L4187" s="8"/>
      <c r="M4187" s="8"/>
      <c r="N4187" s="8"/>
      <c r="O4187" s="8"/>
      <c r="P4187" s="8"/>
      <c r="Q4187" s="8"/>
      <c r="R4187" s="8"/>
      <c r="S4187" s="7">
        <v>-1.0049999999999999</v>
      </c>
      <c r="T4187" s="7">
        <v>-0.7</v>
      </c>
      <c r="U4187" s="7">
        <v>-0.37</v>
      </c>
      <c r="V4187" s="7">
        <v>-0.2</v>
      </c>
      <c r="W4187" s="7">
        <v>0</v>
      </c>
      <c r="X4187" s="7">
        <v>0.4</v>
      </c>
      <c r="Y4187" s="7">
        <v>0.6</v>
      </c>
      <c r="Z4187" s="7">
        <v>0.9</v>
      </c>
      <c r="AA4187" s="7">
        <v>0.9</v>
      </c>
      <c r="AB4187" s="7">
        <v>1</v>
      </c>
    </row>
    <row r="4188" spans="1:28" x14ac:dyDescent="0.25">
      <c r="A4188" s="9">
        <v>45071</v>
      </c>
      <c r="L4188" s="8"/>
      <c r="M4188" s="8"/>
      <c r="N4188" s="8"/>
      <c r="O4188" s="8"/>
      <c r="P4188" s="8"/>
      <c r="Q4188" s="8"/>
      <c r="R4188" s="8"/>
      <c r="S4188" s="7">
        <v>-1.01</v>
      </c>
      <c r="T4188" s="7">
        <v>-0.7</v>
      </c>
      <c r="U4188" s="7">
        <v>-0.21</v>
      </c>
      <c r="V4188" s="7">
        <v>-0.2</v>
      </c>
      <c r="W4188" s="7">
        <v>0</v>
      </c>
      <c r="X4188" s="7">
        <v>0.4</v>
      </c>
      <c r="Y4188" s="7">
        <v>0.6</v>
      </c>
      <c r="Z4188" s="7">
        <v>0.9</v>
      </c>
      <c r="AA4188" s="7">
        <v>0.9</v>
      </c>
      <c r="AB4188" s="7">
        <v>1</v>
      </c>
    </row>
    <row r="4189" spans="1:28" x14ac:dyDescent="0.25">
      <c r="A4189" s="9">
        <v>45072</v>
      </c>
      <c r="L4189" s="8"/>
      <c r="M4189" s="8"/>
      <c r="N4189" s="8"/>
      <c r="O4189" s="8"/>
      <c r="P4189" s="8"/>
      <c r="Q4189" s="8"/>
      <c r="R4189" s="8"/>
      <c r="S4189" s="7">
        <v>-1.1000000000000001</v>
      </c>
      <c r="T4189" s="7">
        <v>-0.7</v>
      </c>
      <c r="U4189" s="7">
        <v>-0.21</v>
      </c>
      <c r="V4189" s="7">
        <v>-0.2</v>
      </c>
      <c r="W4189" s="7">
        <v>0</v>
      </c>
      <c r="X4189" s="7">
        <v>0.4</v>
      </c>
      <c r="Y4189" s="7">
        <v>0.6</v>
      </c>
      <c r="Z4189" s="7">
        <v>0.9</v>
      </c>
      <c r="AA4189" s="7">
        <v>0.9</v>
      </c>
      <c r="AB4189" s="7">
        <v>1</v>
      </c>
    </row>
    <row r="4190" spans="1:28" x14ac:dyDescent="0.25">
      <c r="A4190" s="9">
        <v>45075</v>
      </c>
      <c r="L4190" s="8"/>
      <c r="M4190" s="8"/>
      <c r="N4190" s="8"/>
      <c r="O4190" s="8"/>
      <c r="P4190" s="8"/>
      <c r="Q4190" s="8"/>
      <c r="R4190" s="8"/>
      <c r="S4190" s="7">
        <v>-1.0549999999999999</v>
      </c>
      <c r="T4190" s="7">
        <v>-0.7</v>
      </c>
      <c r="U4190" s="7">
        <v>-0.37</v>
      </c>
      <c r="V4190" s="7">
        <v>-0.2</v>
      </c>
      <c r="W4190" s="7">
        <v>0</v>
      </c>
      <c r="X4190" s="7">
        <v>0.3</v>
      </c>
      <c r="Y4190" s="7">
        <v>0.5</v>
      </c>
      <c r="Z4190" s="7">
        <v>0.85</v>
      </c>
      <c r="AA4190" s="7">
        <v>0.9</v>
      </c>
      <c r="AB4190" s="7">
        <v>1</v>
      </c>
    </row>
    <row r="4191" spans="1:28" x14ac:dyDescent="0.25">
      <c r="A4191" s="9">
        <v>45076</v>
      </c>
      <c r="L4191" s="8"/>
      <c r="M4191" s="8"/>
      <c r="N4191" s="8"/>
      <c r="O4191" s="8"/>
      <c r="P4191" s="8"/>
      <c r="Q4191" s="8"/>
      <c r="R4191" s="8"/>
      <c r="S4191" s="7">
        <v>-1.0549999999999999</v>
      </c>
      <c r="T4191" s="7">
        <v>-0.7</v>
      </c>
      <c r="U4191" s="7">
        <v>-0.37</v>
      </c>
      <c r="V4191" s="7">
        <v>-0.2</v>
      </c>
      <c r="W4191" s="7">
        <v>0</v>
      </c>
      <c r="X4191" s="7">
        <v>0.3</v>
      </c>
      <c r="Y4191" s="7">
        <v>0.5</v>
      </c>
      <c r="Z4191" s="7">
        <v>0.85</v>
      </c>
      <c r="AA4191" s="7">
        <v>0.9</v>
      </c>
      <c r="AB4191" s="7">
        <v>1</v>
      </c>
    </row>
    <row r="4192" spans="1:28" x14ac:dyDescent="0.25">
      <c r="A4192" s="9">
        <v>45077</v>
      </c>
      <c r="L4192" s="8"/>
      <c r="M4192" s="8"/>
      <c r="N4192" s="8"/>
      <c r="O4192" s="8"/>
      <c r="P4192" s="8"/>
      <c r="Q4192" s="8"/>
      <c r="R4192" s="8"/>
      <c r="S4192" s="7">
        <v>-1.1000000000000001</v>
      </c>
      <c r="T4192" s="7">
        <v>-0.7</v>
      </c>
      <c r="U4192" s="7">
        <v>-0.37</v>
      </c>
      <c r="V4192" s="7">
        <v>-0.2</v>
      </c>
      <c r="W4192" s="7">
        <v>0</v>
      </c>
      <c r="X4192" s="7">
        <v>0.3</v>
      </c>
      <c r="Y4192" s="7">
        <v>0.5</v>
      </c>
      <c r="Z4192" s="7">
        <v>0.85</v>
      </c>
      <c r="AA4192" s="7">
        <v>0.9</v>
      </c>
      <c r="AB4192" s="7">
        <v>1</v>
      </c>
    </row>
    <row r="4193" spans="1:28" x14ac:dyDescent="0.25">
      <c r="A4193" s="9">
        <v>45078</v>
      </c>
      <c r="L4193" s="8"/>
      <c r="M4193" s="8"/>
      <c r="N4193" s="8"/>
      <c r="O4193" s="8"/>
      <c r="P4193" s="8"/>
      <c r="Q4193" s="8"/>
      <c r="R4193" s="8"/>
      <c r="S4193" s="7">
        <v>-1.1000000000000001</v>
      </c>
      <c r="T4193" s="7">
        <v>-0.7</v>
      </c>
      <c r="U4193" s="7">
        <v>-0.37</v>
      </c>
      <c r="V4193" s="7">
        <v>-0.2</v>
      </c>
      <c r="W4193" s="7">
        <v>0</v>
      </c>
      <c r="X4193" s="7">
        <v>0.3</v>
      </c>
      <c r="Y4193" s="7">
        <v>0.5</v>
      </c>
      <c r="Z4193" s="7">
        <v>0.85</v>
      </c>
      <c r="AA4193" s="7">
        <v>0.9</v>
      </c>
      <c r="AB4193" s="7">
        <v>1</v>
      </c>
    </row>
    <row r="4194" spans="1:28" x14ac:dyDescent="0.25">
      <c r="A4194" s="9">
        <v>45079</v>
      </c>
      <c r="L4194" s="8"/>
      <c r="M4194" s="8"/>
      <c r="N4194" s="8"/>
      <c r="O4194" s="8"/>
      <c r="P4194" s="8"/>
      <c r="Q4194" s="8"/>
      <c r="R4194" s="8"/>
      <c r="S4194" s="7">
        <v>-1.1000000000000001</v>
      </c>
      <c r="T4194" s="7">
        <v>-0.7</v>
      </c>
      <c r="U4194" s="7">
        <v>-0.33500000000000002</v>
      </c>
      <c r="V4194" s="7">
        <v>-0.2</v>
      </c>
      <c r="W4194" s="7">
        <v>0</v>
      </c>
      <c r="X4194" s="7">
        <v>0.3</v>
      </c>
      <c r="Y4194" s="7">
        <v>0.5</v>
      </c>
      <c r="Z4194" s="7">
        <v>0.85</v>
      </c>
      <c r="AA4194" s="7">
        <v>0.8</v>
      </c>
      <c r="AB4194" s="7">
        <v>1</v>
      </c>
    </row>
    <row r="4195" spans="1:28" x14ac:dyDescent="0.25">
      <c r="A4195" s="9">
        <v>45082</v>
      </c>
      <c r="L4195" s="8"/>
      <c r="M4195" s="8"/>
      <c r="N4195" s="8"/>
      <c r="O4195" s="8"/>
      <c r="P4195" s="8"/>
      <c r="Q4195" s="8"/>
      <c r="R4195" s="8"/>
      <c r="S4195" s="7">
        <v>-1.1000000000000001</v>
      </c>
      <c r="T4195" s="7">
        <v>-0.72499999999999998</v>
      </c>
      <c r="U4195" s="7">
        <v>-0.435</v>
      </c>
      <c r="V4195" s="7">
        <v>-0.2</v>
      </c>
      <c r="W4195" s="7">
        <v>0</v>
      </c>
      <c r="X4195" s="7">
        <v>0.3</v>
      </c>
      <c r="Y4195" s="7">
        <v>0.5</v>
      </c>
      <c r="Z4195" s="7">
        <v>0.8</v>
      </c>
      <c r="AA4195" s="7">
        <v>0.8</v>
      </c>
      <c r="AB4195" s="7">
        <v>1</v>
      </c>
    </row>
    <row r="4196" spans="1:28" x14ac:dyDescent="0.25">
      <c r="A4196" s="9">
        <v>45083</v>
      </c>
      <c r="L4196" s="8"/>
      <c r="M4196" s="8"/>
      <c r="N4196" s="8"/>
      <c r="O4196" s="8"/>
      <c r="P4196" s="8"/>
      <c r="Q4196" s="8"/>
      <c r="R4196" s="8"/>
      <c r="S4196" s="7">
        <v>-1.1000000000000001</v>
      </c>
      <c r="T4196" s="7">
        <v>-0.72499999999999998</v>
      </c>
      <c r="U4196" s="7">
        <v>-0.435</v>
      </c>
      <c r="V4196" s="7">
        <v>-0.2</v>
      </c>
      <c r="W4196" s="7">
        <v>0</v>
      </c>
      <c r="X4196" s="7">
        <v>0.3</v>
      </c>
      <c r="Y4196" s="7">
        <v>0.5</v>
      </c>
      <c r="Z4196" s="7">
        <v>0.8</v>
      </c>
      <c r="AA4196" s="7">
        <v>0.8</v>
      </c>
      <c r="AB4196" s="7">
        <v>1</v>
      </c>
    </row>
    <row r="4197" spans="1:28" x14ac:dyDescent="0.25">
      <c r="A4197" s="9">
        <v>45084</v>
      </c>
      <c r="L4197" s="8"/>
      <c r="M4197" s="8"/>
      <c r="N4197" s="8"/>
      <c r="O4197" s="8"/>
      <c r="P4197" s="8"/>
      <c r="Q4197" s="8"/>
      <c r="R4197" s="8"/>
      <c r="S4197" s="7">
        <v>-1.0549999999999999</v>
      </c>
      <c r="T4197" s="7">
        <v>-0.7</v>
      </c>
      <c r="U4197" s="7">
        <v>-0.37</v>
      </c>
      <c r="V4197" s="7">
        <v>-0.2</v>
      </c>
      <c r="W4197" s="7">
        <v>0</v>
      </c>
      <c r="X4197" s="7">
        <v>0.3</v>
      </c>
      <c r="Y4197" s="7">
        <v>0.5</v>
      </c>
      <c r="Z4197" s="7">
        <v>0.8</v>
      </c>
      <c r="AA4197" s="7">
        <v>0.9</v>
      </c>
      <c r="AB4197" s="7">
        <v>1</v>
      </c>
    </row>
    <row r="4198" spans="1:28" x14ac:dyDescent="0.25">
      <c r="A4198" s="9">
        <v>45086</v>
      </c>
      <c r="L4198" s="8"/>
      <c r="M4198" s="8"/>
      <c r="N4198" s="8"/>
      <c r="O4198" s="8"/>
      <c r="P4198" s="8"/>
      <c r="Q4198" s="8"/>
      <c r="R4198" s="8"/>
      <c r="S4198" s="7">
        <v>-1.0449999999999999</v>
      </c>
      <c r="T4198" s="7">
        <v>-0.7</v>
      </c>
      <c r="U4198" s="7">
        <v>-0.37</v>
      </c>
      <c r="V4198" s="7">
        <v>-0.2</v>
      </c>
      <c r="W4198" s="7">
        <v>0</v>
      </c>
      <c r="X4198" s="7">
        <v>0.3</v>
      </c>
      <c r="Y4198" s="7">
        <v>0.5</v>
      </c>
      <c r="Z4198" s="7">
        <v>0.8</v>
      </c>
      <c r="AA4198" s="7">
        <v>0.9</v>
      </c>
      <c r="AB4198" s="7">
        <v>1</v>
      </c>
    </row>
    <row r="4199" spans="1:28" x14ac:dyDescent="0.25">
      <c r="A4199" s="9">
        <v>45089</v>
      </c>
      <c r="L4199" s="8"/>
      <c r="M4199" s="8"/>
      <c r="N4199" s="8"/>
      <c r="O4199" s="8"/>
      <c r="P4199" s="8"/>
      <c r="Q4199" s="8"/>
      <c r="R4199" s="8"/>
      <c r="S4199" s="7">
        <v>-1.0900000000000001</v>
      </c>
      <c r="T4199" s="7">
        <v>-0.75</v>
      </c>
      <c r="U4199" s="7">
        <v>-0.33500000000000002</v>
      </c>
      <c r="V4199" s="7">
        <v>-0.2</v>
      </c>
      <c r="W4199" s="7">
        <v>0</v>
      </c>
      <c r="X4199" s="7">
        <v>0.3</v>
      </c>
      <c r="Y4199" s="7">
        <v>0.5</v>
      </c>
      <c r="Z4199" s="7">
        <v>0.85</v>
      </c>
      <c r="AA4199" s="7">
        <v>1</v>
      </c>
      <c r="AB4199" s="7">
        <v>1</v>
      </c>
    </row>
    <row r="4200" spans="1:28" x14ac:dyDescent="0.25">
      <c r="A4200" s="9">
        <v>45090</v>
      </c>
      <c r="L4200" s="8"/>
      <c r="M4200" s="8"/>
      <c r="N4200" s="8"/>
      <c r="O4200" s="8"/>
      <c r="P4200" s="8"/>
      <c r="Q4200" s="8"/>
      <c r="R4200" s="8"/>
      <c r="S4200" s="7">
        <v>-1.08</v>
      </c>
      <c r="T4200" s="7">
        <v>-0.72499999999999998</v>
      </c>
      <c r="U4200" s="7">
        <v>-0.33500000000000002</v>
      </c>
      <c r="V4200" s="7">
        <v>-0.2</v>
      </c>
      <c r="W4200" s="7">
        <v>0</v>
      </c>
      <c r="X4200" s="7">
        <v>0.3</v>
      </c>
      <c r="Y4200" s="7">
        <v>0.5</v>
      </c>
      <c r="Z4200" s="7">
        <v>0.85</v>
      </c>
      <c r="AA4200" s="7">
        <v>1</v>
      </c>
      <c r="AB4200" s="7">
        <v>1</v>
      </c>
    </row>
    <row r="4201" spans="1:28" x14ac:dyDescent="0.25">
      <c r="A4201" s="9">
        <v>45091</v>
      </c>
      <c r="L4201" s="8"/>
      <c r="M4201" s="8"/>
      <c r="N4201" s="8"/>
      <c r="O4201" s="8"/>
      <c r="P4201" s="8"/>
      <c r="Q4201" s="8"/>
      <c r="R4201" s="8"/>
      <c r="S4201" s="7">
        <v>-1.08</v>
      </c>
      <c r="T4201" s="7">
        <v>-0.72499999999999998</v>
      </c>
      <c r="U4201" s="7">
        <v>-0.33500000000000002</v>
      </c>
      <c r="V4201" s="7">
        <v>-0.2</v>
      </c>
      <c r="W4201" s="7">
        <v>0</v>
      </c>
      <c r="X4201" s="7">
        <v>0.3</v>
      </c>
      <c r="Y4201" s="7">
        <v>0.5</v>
      </c>
      <c r="Z4201" s="7">
        <v>0.85</v>
      </c>
      <c r="AA4201" s="7">
        <v>1</v>
      </c>
      <c r="AB4201" s="7">
        <v>1</v>
      </c>
    </row>
    <row r="4202" spans="1:28" x14ac:dyDescent="0.25">
      <c r="A4202" s="9">
        <v>45092</v>
      </c>
      <c r="L4202" s="8"/>
      <c r="M4202" s="8"/>
      <c r="N4202" s="8"/>
      <c r="O4202" s="8"/>
      <c r="P4202" s="8"/>
      <c r="Q4202" s="8"/>
      <c r="R4202" s="8"/>
      <c r="S4202" s="7">
        <v>-1.08</v>
      </c>
      <c r="T4202" s="7">
        <v>-0.77500000000000002</v>
      </c>
      <c r="U4202" s="7">
        <v>-0.37</v>
      </c>
      <c r="V4202" s="7">
        <v>-0.215</v>
      </c>
      <c r="W4202" s="7">
        <v>0</v>
      </c>
      <c r="X4202" s="7">
        <v>0.3</v>
      </c>
      <c r="Y4202" s="7">
        <v>0.5</v>
      </c>
      <c r="Z4202" s="7">
        <v>0.8</v>
      </c>
      <c r="AA4202" s="7">
        <v>0.9</v>
      </c>
      <c r="AB4202" s="7">
        <v>1</v>
      </c>
    </row>
    <row r="4203" spans="1:28" x14ac:dyDescent="0.25">
      <c r="A4203" s="9">
        <v>45093</v>
      </c>
      <c r="L4203" s="8"/>
      <c r="M4203" s="8"/>
      <c r="N4203" s="8"/>
      <c r="O4203" s="8"/>
      <c r="P4203" s="8"/>
      <c r="Q4203" s="8"/>
      <c r="R4203" s="8"/>
      <c r="S4203" s="7">
        <v>-1.01</v>
      </c>
      <c r="T4203" s="7">
        <v>-0.8</v>
      </c>
      <c r="U4203" s="7">
        <v>-0.5</v>
      </c>
      <c r="V4203" s="7">
        <v>-0.25</v>
      </c>
      <c r="W4203" s="7">
        <v>0</v>
      </c>
      <c r="X4203" s="7">
        <v>0.2</v>
      </c>
      <c r="Y4203" s="7">
        <v>0.45</v>
      </c>
      <c r="Z4203" s="7">
        <v>0.8</v>
      </c>
      <c r="AA4203" s="7">
        <v>0.8</v>
      </c>
      <c r="AB4203" s="7">
        <v>1</v>
      </c>
    </row>
    <row r="4204" spans="1:28" x14ac:dyDescent="0.25">
      <c r="A4204" s="9">
        <v>45096</v>
      </c>
      <c r="L4204" s="8"/>
      <c r="M4204" s="8"/>
      <c r="N4204" s="8"/>
      <c r="O4204" s="8"/>
      <c r="P4204" s="8"/>
      <c r="Q4204" s="8"/>
      <c r="R4204" s="8"/>
      <c r="S4204" s="7">
        <v>-1.01</v>
      </c>
      <c r="T4204" s="7">
        <v>-0.8</v>
      </c>
      <c r="U4204" s="7">
        <v>-0.4</v>
      </c>
      <c r="V4204" s="7">
        <v>-0.23</v>
      </c>
      <c r="W4204" s="7">
        <v>0</v>
      </c>
      <c r="X4204" s="7">
        <v>0.3</v>
      </c>
      <c r="Y4204" s="7">
        <v>0.5</v>
      </c>
      <c r="Z4204" s="7">
        <v>0.8</v>
      </c>
      <c r="AA4204" s="7">
        <v>0.8</v>
      </c>
      <c r="AB4204" s="7">
        <v>1</v>
      </c>
    </row>
    <row r="4205" spans="1:28" x14ac:dyDescent="0.25">
      <c r="A4205" s="9">
        <v>45097</v>
      </c>
      <c r="L4205" s="8"/>
      <c r="M4205" s="8"/>
      <c r="N4205" s="8"/>
      <c r="O4205" s="8"/>
      <c r="P4205" s="8"/>
      <c r="Q4205" s="8"/>
      <c r="R4205" s="8"/>
      <c r="S4205" s="7">
        <v>-1.01</v>
      </c>
      <c r="T4205" s="7">
        <v>-0.8</v>
      </c>
      <c r="U4205" s="7">
        <v>-0.4</v>
      </c>
      <c r="V4205" s="7">
        <v>-0.23</v>
      </c>
      <c r="W4205" s="7">
        <v>0</v>
      </c>
      <c r="X4205" s="7">
        <v>0.3</v>
      </c>
      <c r="Y4205" s="7">
        <v>0.5</v>
      </c>
      <c r="Z4205" s="7">
        <v>0.8</v>
      </c>
      <c r="AA4205" s="7">
        <v>0.8</v>
      </c>
      <c r="AB4205" s="7">
        <v>1</v>
      </c>
    </row>
    <row r="4206" spans="1:28" x14ac:dyDescent="0.25">
      <c r="A4206" s="9">
        <v>45098</v>
      </c>
      <c r="L4206" s="8"/>
      <c r="M4206" s="8"/>
      <c r="N4206" s="8"/>
      <c r="O4206" s="8"/>
      <c r="P4206" s="8"/>
      <c r="Q4206" s="8"/>
      <c r="R4206" s="8"/>
      <c r="S4206" s="7">
        <v>-1.01</v>
      </c>
      <c r="T4206" s="7">
        <v>-0.8</v>
      </c>
      <c r="U4206" s="7">
        <v>-0.4</v>
      </c>
      <c r="V4206" s="7">
        <v>-0.23</v>
      </c>
      <c r="W4206" s="7">
        <v>0</v>
      </c>
      <c r="X4206" s="7">
        <v>0.3</v>
      </c>
      <c r="Y4206" s="7">
        <v>0.5</v>
      </c>
      <c r="Z4206" s="7">
        <v>0.8</v>
      </c>
      <c r="AA4206" s="7">
        <v>0.8</v>
      </c>
      <c r="AB4206" s="7">
        <v>1</v>
      </c>
    </row>
    <row r="4207" spans="1:28" x14ac:dyDescent="0.25">
      <c r="A4207" s="9">
        <v>45099</v>
      </c>
      <c r="L4207" s="8"/>
      <c r="M4207" s="8"/>
      <c r="N4207" s="8"/>
      <c r="O4207" s="8"/>
      <c r="P4207" s="8"/>
      <c r="Q4207" s="8"/>
      <c r="R4207" s="8"/>
      <c r="S4207" s="7">
        <v>-1.01</v>
      </c>
      <c r="T4207" s="7">
        <v>-0.8</v>
      </c>
      <c r="U4207" s="7">
        <v>-0.4</v>
      </c>
      <c r="V4207" s="7">
        <v>-0.23</v>
      </c>
      <c r="W4207" s="7">
        <v>0</v>
      </c>
      <c r="X4207" s="7">
        <v>0.3</v>
      </c>
      <c r="Y4207" s="7">
        <v>0.5</v>
      </c>
      <c r="Z4207" s="7">
        <v>0.8</v>
      </c>
      <c r="AA4207" s="7">
        <v>0.8</v>
      </c>
      <c r="AB4207" s="7">
        <v>1</v>
      </c>
    </row>
    <row r="4208" spans="1:28" x14ac:dyDescent="0.25">
      <c r="A4208" s="9">
        <v>45100</v>
      </c>
      <c r="L4208" s="8"/>
      <c r="M4208" s="8"/>
      <c r="N4208" s="8"/>
      <c r="O4208" s="8"/>
      <c r="P4208" s="8"/>
      <c r="Q4208" s="8"/>
      <c r="R4208" s="8"/>
      <c r="S4208" s="7">
        <v>-1.0049999999999999</v>
      </c>
      <c r="T4208" s="7">
        <v>-0.8</v>
      </c>
      <c r="U4208" s="7">
        <v>-0.45</v>
      </c>
      <c r="V4208" s="7">
        <v>-0.24</v>
      </c>
      <c r="W4208" s="7">
        <v>0</v>
      </c>
      <c r="X4208" s="7">
        <v>0.25</v>
      </c>
      <c r="Y4208" s="7">
        <v>0.47499999999999998</v>
      </c>
      <c r="Z4208" s="7">
        <v>0.75</v>
      </c>
      <c r="AA4208" s="7">
        <v>0.8</v>
      </c>
      <c r="AB4208" s="7">
        <v>0.95</v>
      </c>
    </row>
    <row r="4209" spans="1:28" x14ac:dyDescent="0.25">
      <c r="A4209" s="9">
        <v>45103</v>
      </c>
      <c r="L4209" s="8"/>
      <c r="M4209" s="8"/>
      <c r="N4209" s="8"/>
      <c r="O4209" s="8"/>
      <c r="P4209" s="8"/>
      <c r="Q4209" s="8"/>
      <c r="R4209" s="8"/>
      <c r="S4209" s="7">
        <v>-1.0049999999999999</v>
      </c>
      <c r="T4209" s="7">
        <v>-0.8</v>
      </c>
      <c r="U4209" s="7">
        <v>-0.5</v>
      </c>
      <c r="V4209" s="7">
        <v>-0.24</v>
      </c>
      <c r="W4209" s="7">
        <v>0</v>
      </c>
      <c r="X4209" s="7">
        <v>0.25</v>
      </c>
      <c r="Y4209" s="7">
        <v>0.47499999999999998</v>
      </c>
      <c r="Z4209" s="7">
        <v>0.75</v>
      </c>
      <c r="AA4209" s="7">
        <v>0.8</v>
      </c>
      <c r="AB4209" s="7">
        <v>0.95</v>
      </c>
    </row>
    <row r="4210" spans="1:28" x14ac:dyDescent="0.25">
      <c r="A4210" s="9">
        <v>45104</v>
      </c>
      <c r="L4210" s="8"/>
      <c r="M4210" s="8"/>
      <c r="N4210" s="8"/>
      <c r="O4210" s="8"/>
      <c r="P4210" s="8"/>
      <c r="Q4210" s="8"/>
      <c r="R4210" s="8"/>
      <c r="S4210" s="7">
        <v>-1</v>
      </c>
      <c r="T4210" s="7">
        <v>-0.8</v>
      </c>
      <c r="U4210" s="7">
        <v>-0.5</v>
      </c>
      <c r="V4210" s="7">
        <v>-0.24</v>
      </c>
      <c r="W4210" s="7">
        <v>0</v>
      </c>
      <c r="X4210" s="7">
        <v>0.25</v>
      </c>
      <c r="Y4210" s="7">
        <v>0.47499999999999998</v>
      </c>
      <c r="Z4210" s="7">
        <v>0.75</v>
      </c>
      <c r="AA4210" s="7">
        <v>0.8</v>
      </c>
      <c r="AB4210" s="7">
        <v>0.95</v>
      </c>
    </row>
    <row r="4211" spans="1:28" x14ac:dyDescent="0.25">
      <c r="A4211" s="9">
        <v>45105</v>
      </c>
      <c r="L4211" s="8"/>
      <c r="M4211" s="8"/>
      <c r="N4211" s="8"/>
      <c r="O4211" s="8"/>
      <c r="P4211" s="8"/>
      <c r="Q4211" s="8"/>
      <c r="R4211" s="8"/>
      <c r="S4211" s="7">
        <v>-1</v>
      </c>
      <c r="T4211" s="7">
        <v>-0.8</v>
      </c>
      <c r="U4211" s="7">
        <v>-0.5</v>
      </c>
      <c r="V4211" s="7">
        <v>-0.25</v>
      </c>
      <c r="W4211" s="7">
        <v>0</v>
      </c>
      <c r="X4211" s="7">
        <v>0.2</v>
      </c>
      <c r="Y4211" s="7">
        <v>0.47499999999999998</v>
      </c>
      <c r="Z4211" s="7">
        <v>0.75</v>
      </c>
      <c r="AA4211" s="7">
        <v>0.8</v>
      </c>
      <c r="AB4211" s="7">
        <v>0.95</v>
      </c>
    </row>
    <row r="4212" spans="1:28" x14ac:dyDescent="0.25">
      <c r="A4212" s="9">
        <v>45106</v>
      </c>
      <c r="L4212" s="8"/>
      <c r="M4212" s="8"/>
      <c r="N4212" s="8"/>
      <c r="O4212" s="8"/>
      <c r="P4212" s="8"/>
      <c r="Q4212" s="8"/>
      <c r="R4212" s="8"/>
      <c r="S4212" s="7">
        <v>-1</v>
      </c>
      <c r="T4212" s="7">
        <v>-0.8</v>
      </c>
      <c r="U4212" s="7">
        <v>-0.5</v>
      </c>
      <c r="V4212" s="7">
        <v>-0.25</v>
      </c>
      <c r="W4212" s="7">
        <v>0</v>
      </c>
      <c r="X4212" s="7">
        <v>0.2</v>
      </c>
      <c r="Y4212" s="7">
        <v>0.5</v>
      </c>
      <c r="Z4212" s="7">
        <v>0.75</v>
      </c>
      <c r="AA4212" s="7">
        <v>0.8</v>
      </c>
      <c r="AB4212" s="7">
        <v>0.95</v>
      </c>
    </row>
    <row r="4213" spans="1:28" x14ac:dyDescent="0.25">
      <c r="A4213" s="9">
        <v>45107</v>
      </c>
      <c r="L4213" s="8"/>
      <c r="M4213" s="8"/>
      <c r="N4213" s="8"/>
      <c r="O4213" s="8"/>
      <c r="P4213" s="8"/>
      <c r="Q4213" s="8"/>
      <c r="R4213" s="8"/>
      <c r="S4213" s="7">
        <v>-1.0149999999999999</v>
      </c>
      <c r="T4213" s="7">
        <v>-0.80010000000000003</v>
      </c>
      <c r="U4213" s="7">
        <v>-0.5</v>
      </c>
      <c r="V4213" s="7">
        <v>-0.28100000000000003</v>
      </c>
      <c r="W4213" s="7">
        <v>0</v>
      </c>
      <c r="X4213" s="7">
        <v>0.2</v>
      </c>
      <c r="Y4213" s="7">
        <v>0.5</v>
      </c>
      <c r="Z4213" s="7">
        <v>0.75</v>
      </c>
      <c r="AA4213" s="7">
        <v>0.8</v>
      </c>
      <c r="AB4213" s="7">
        <v>0.95</v>
      </c>
    </row>
    <row r="4214" spans="1:28" x14ac:dyDescent="0.25">
      <c r="A4214" s="9">
        <v>45110</v>
      </c>
      <c r="L4214" s="8"/>
      <c r="M4214" s="8"/>
      <c r="N4214" s="8"/>
      <c r="O4214" s="8"/>
      <c r="P4214" s="8"/>
      <c r="Q4214" s="8"/>
      <c r="R4214" s="8"/>
      <c r="S4214" s="7">
        <v>-1.0149999999999999</v>
      </c>
      <c r="T4214" s="7">
        <v>-0.80010000000000003</v>
      </c>
      <c r="U4214" s="7">
        <v>-0.5</v>
      </c>
      <c r="V4214" s="7">
        <v>-0.28100000000000003</v>
      </c>
      <c r="W4214" s="7">
        <v>0</v>
      </c>
      <c r="X4214" s="7">
        <v>0.2</v>
      </c>
      <c r="Y4214" s="7">
        <v>0.5</v>
      </c>
      <c r="Z4214" s="7">
        <v>0.75</v>
      </c>
      <c r="AA4214" s="7">
        <v>0.8</v>
      </c>
      <c r="AB4214" s="7">
        <v>0.95</v>
      </c>
    </row>
    <row r="4215" spans="1:28" x14ac:dyDescent="0.25">
      <c r="A4215" s="9">
        <v>45111</v>
      </c>
      <c r="L4215" s="8"/>
      <c r="M4215" s="8"/>
      <c r="N4215" s="8"/>
      <c r="O4215" s="8"/>
      <c r="P4215" s="8"/>
      <c r="Q4215" s="8"/>
      <c r="R4215" s="8"/>
      <c r="S4215" s="7">
        <v>-1.0149999999999999</v>
      </c>
      <c r="T4215" s="7">
        <v>-0.80010000000000003</v>
      </c>
      <c r="U4215" s="7">
        <v>-0.5</v>
      </c>
      <c r="V4215" s="7">
        <v>-0.28100000000000003</v>
      </c>
      <c r="W4215" s="7">
        <v>0</v>
      </c>
      <c r="X4215" s="7">
        <v>0.2</v>
      </c>
      <c r="Y4215" s="7">
        <v>0.5</v>
      </c>
      <c r="Z4215" s="7">
        <v>0.75</v>
      </c>
      <c r="AA4215" s="7">
        <v>0.8</v>
      </c>
      <c r="AB4215" s="7">
        <v>0.95</v>
      </c>
    </row>
    <row r="4216" spans="1:28" x14ac:dyDescent="0.25">
      <c r="A4216" s="9">
        <v>45112</v>
      </c>
      <c r="L4216" s="8"/>
      <c r="M4216" s="8"/>
      <c r="N4216" s="8"/>
      <c r="O4216" s="8"/>
      <c r="P4216" s="8"/>
      <c r="Q4216" s="8"/>
      <c r="R4216" s="8"/>
      <c r="S4216" s="7">
        <v>-1.0149999999999999</v>
      </c>
      <c r="T4216" s="7">
        <v>-0.8</v>
      </c>
      <c r="U4216" s="7">
        <v>-0.5</v>
      </c>
      <c r="V4216" s="7">
        <v>-0.28100000000000003</v>
      </c>
      <c r="W4216" s="7">
        <v>0</v>
      </c>
      <c r="X4216" s="7">
        <v>0.2</v>
      </c>
      <c r="Y4216" s="7">
        <v>0.5</v>
      </c>
      <c r="Z4216" s="7">
        <v>0.75</v>
      </c>
      <c r="AA4216" s="7">
        <v>0.8</v>
      </c>
      <c r="AB4216" s="7">
        <v>0.95</v>
      </c>
    </row>
    <row r="4217" spans="1:28" x14ac:dyDescent="0.25">
      <c r="A4217" s="9">
        <v>45113</v>
      </c>
      <c r="L4217" s="8"/>
      <c r="M4217" s="8"/>
      <c r="N4217" s="8"/>
      <c r="O4217" s="8"/>
      <c r="P4217" s="8"/>
      <c r="Q4217" s="8"/>
      <c r="R4217" s="8"/>
      <c r="S4217" s="7">
        <v>-1.03</v>
      </c>
      <c r="T4217" s="7">
        <v>-0.8</v>
      </c>
      <c r="U4217" s="7">
        <v>-0.5</v>
      </c>
      <c r="V4217" s="7">
        <v>-0.3</v>
      </c>
      <c r="W4217" s="7">
        <v>0</v>
      </c>
      <c r="X4217" s="7">
        <v>0.2</v>
      </c>
      <c r="Y4217" s="7">
        <v>0.5</v>
      </c>
      <c r="Z4217" s="7">
        <v>0.7</v>
      </c>
      <c r="AA4217" s="7">
        <v>0.8</v>
      </c>
      <c r="AB4217" s="7">
        <v>0.95</v>
      </c>
    </row>
    <row r="4218" spans="1:28" x14ac:dyDescent="0.25">
      <c r="A4218" s="9">
        <v>45114</v>
      </c>
      <c r="L4218" s="8"/>
      <c r="M4218" s="8"/>
      <c r="N4218" s="8"/>
      <c r="O4218" s="8"/>
      <c r="P4218" s="8"/>
      <c r="Q4218" s="8"/>
      <c r="R4218" s="8"/>
      <c r="S4218" s="7">
        <v>-1</v>
      </c>
      <c r="T4218" s="7">
        <v>-0.8</v>
      </c>
      <c r="U4218" s="7">
        <v>-0.5</v>
      </c>
      <c r="V4218" s="7">
        <v>-0.3</v>
      </c>
      <c r="W4218" s="7">
        <v>0</v>
      </c>
      <c r="X4218" s="7">
        <v>0.2</v>
      </c>
      <c r="Y4218" s="7">
        <v>0.5</v>
      </c>
      <c r="Z4218" s="7">
        <v>0.7</v>
      </c>
      <c r="AA4218" s="7">
        <v>0.8</v>
      </c>
      <c r="AB4218" s="7">
        <v>0.95</v>
      </c>
    </row>
    <row r="4219" spans="1:28" x14ac:dyDescent="0.25">
      <c r="A4219" s="9">
        <v>45117</v>
      </c>
      <c r="L4219" s="8"/>
      <c r="M4219" s="8"/>
      <c r="N4219" s="8"/>
      <c r="O4219" s="8"/>
      <c r="P4219" s="8"/>
      <c r="Q4219" s="8"/>
      <c r="R4219" s="8"/>
      <c r="S4219" s="7">
        <v>-1</v>
      </c>
      <c r="T4219" s="7">
        <v>-0.8</v>
      </c>
      <c r="U4219" s="7">
        <v>-0.5</v>
      </c>
      <c r="V4219" s="7">
        <v>-0.3</v>
      </c>
      <c r="W4219" s="7">
        <v>-0.3</v>
      </c>
      <c r="X4219" s="7">
        <v>0.2</v>
      </c>
      <c r="Y4219" s="7">
        <v>0.47499999999999998</v>
      </c>
      <c r="Z4219" s="7">
        <v>0.7</v>
      </c>
      <c r="AA4219" s="7">
        <v>0.8</v>
      </c>
      <c r="AB4219" s="7">
        <v>0.85</v>
      </c>
    </row>
    <row r="4220" spans="1:28" x14ac:dyDescent="0.25">
      <c r="A4220" s="9">
        <v>45118</v>
      </c>
      <c r="L4220" s="8"/>
      <c r="M4220" s="8"/>
      <c r="N4220" s="8"/>
      <c r="O4220" s="8"/>
      <c r="P4220" s="8"/>
      <c r="Q4220" s="8"/>
      <c r="R4220" s="8"/>
      <c r="S4220" s="7">
        <v>-1</v>
      </c>
      <c r="T4220" s="7">
        <v>-0.8</v>
      </c>
      <c r="U4220" s="7">
        <v>-0.5</v>
      </c>
      <c r="V4220" s="7">
        <v>-0.3</v>
      </c>
      <c r="W4220" s="7">
        <v>-0.3</v>
      </c>
      <c r="X4220" s="7">
        <v>0.2</v>
      </c>
      <c r="Y4220" s="7">
        <v>0.47499999999999998</v>
      </c>
      <c r="Z4220" s="7">
        <v>0.7</v>
      </c>
      <c r="AA4220" s="7">
        <v>0.8</v>
      </c>
      <c r="AB4220" s="7">
        <v>0.85</v>
      </c>
    </row>
    <row r="4221" spans="1:28" x14ac:dyDescent="0.25">
      <c r="A4221" s="9">
        <v>45119</v>
      </c>
      <c r="L4221" s="8"/>
      <c r="M4221" s="8"/>
      <c r="N4221" s="8"/>
      <c r="O4221" s="8"/>
      <c r="P4221" s="8"/>
      <c r="Q4221" s="8"/>
      <c r="R4221" s="8"/>
      <c r="S4221" s="7">
        <v>-1</v>
      </c>
      <c r="T4221" s="7">
        <v>-0.8</v>
      </c>
      <c r="U4221" s="7">
        <v>-0.5</v>
      </c>
      <c r="V4221" s="7">
        <v>-0.3</v>
      </c>
      <c r="W4221" s="7">
        <v>-0.3</v>
      </c>
      <c r="X4221" s="7">
        <v>0.2</v>
      </c>
      <c r="Y4221" s="7">
        <v>0.5</v>
      </c>
      <c r="Z4221" s="7">
        <v>0.7</v>
      </c>
      <c r="AA4221" s="7">
        <v>0.8</v>
      </c>
      <c r="AB4221" s="7">
        <v>0.85</v>
      </c>
    </row>
    <row r="4222" spans="1:28" x14ac:dyDescent="0.25">
      <c r="A4222" s="9">
        <v>45120</v>
      </c>
      <c r="L4222" s="8"/>
      <c r="M4222" s="8"/>
      <c r="N4222" s="8"/>
      <c r="O4222" s="8"/>
      <c r="P4222" s="8"/>
      <c r="Q4222" s="8"/>
      <c r="R4222" s="8"/>
      <c r="S4222" s="7">
        <v>-1</v>
      </c>
      <c r="T4222" s="7">
        <v>-0.8</v>
      </c>
      <c r="U4222" s="7">
        <v>-0.5</v>
      </c>
      <c r="V4222" s="7">
        <v>-0.3</v>
      </c>
      <c r="W4222" s="7">
        <v>-0.2</v>
      </c>
      <c r="X4222" s="7">
        <v>0.2</v>
      </c>
      <c r="Y4222" s="7">
        <v>0.5</v>
      </c>
      <c r="Z4222" s="7">
        <v>0.7</v>
      </c>
      <c r="AA4222" s="7">
        <v>0.8</v>
      </c>
      <c r="AB4222" s="7">
        <v>0.85</v>
      </c>
    </row>
    <row r="4223" spans="1:28" x14ac:dyDescent="0.25">
      <c r="A4223" s="9">
        <v>45121</v>
      </c>
      <c r="L4223" s="8"/>
      <c r="M4223" s="8"/>
      <c r="N4223" s="8"/>
      <c r="O4223" s="8"/>
      <c r="P4223" s="8"/>
      <c r="Q4223" s="8"/>
      <c r="R4223" s="8"/>
      <c r="S4223" s="7">
        <v>-1</v>
      </c>
      <c r="T4223" s="7">
        <v>-0.8</v>
      </c>
      <c r="U4223" s="7">
        <v>-0.5</v>
      </c>
      <c r="V4223" s="7">
        <v>-0.3</v>
      </c>
      <c r="W4223" s="7">
        <v>-0.2</v>
      </c>
      <c r="X4223" s="7">
        <v>0.2</v>
      </c>
      <c r="Y4223" s="7">
        <v>0.5</v>
      </c>
      <c r="Z4223" s="7">
        <v>0.7</v>
      </c>
      <c r="AA4223" s="7">
        <v>0.8</v>
      </c>
      <c r="AB4223" s="7">
        <v>0.85</v>
      </c>
    </row>
    <row r="4224" spans="1:28" x14ac:dyDescent="0.25">
      <c r="A4224" s="9">
        <v>45124</v>
      </c>
      <c r="L4224" s="8"/>
      <c r="M4224" s="8"/>
      <c r="N4224" s="8"/>
      <c r="O4224" s="8"/>
      <c r="P4224" s="8"/>
      <c r="Q4224" s="8"/>
      <c r="R4224" s="8"/>
      <c r="S4224" s="7">
        <v>-1</v>
      </c>
      <c r="T4224" s="7">
        <v>-0.8</v>
      </c>
      <c r="U4224" s="7">
        <v>-0.5</v>
      </c>
      <c r="V4224" s="7">
        <v>-0.3</v>
      </c>
      <c r="W4224" s="7">
        <v>-0.3</v>
      </c>
      <c r="X4224" s="7">
        <v>0.2</v>
      </c>
      <c r="Y4224" s="7">
        <v>0.5</v>
      </c>
      <c r="Z4224" s="7">
        <v>0.7</v>
      </c>
      <c r="AA4224" s="7">
        <v>0.8</v>
      </c>
      <c r="AB4224" s="7">
        <v>0.8</v>
      </c>
    </row>
    <row r="4225" spans="1:28" x14ac:dyDescent="0.25">
      <c r="A4225" s="9">
        <v>45125</v>
      </c>
      <c r="L4225" s="8"/>
      <c r="M4225" s="8"/>
      <c r="N4225" s="8"/>
      <c r="O4225" s="8"/>
      <c r="P4225" s="8"/>
      <c r="Q4225" s="8"/>
      <c r="R4225" s="8"/>
      <c r="S4225" s="7">
        <v>-1</v>
      </c>
      <c r="T4225" s="7">
        <v>-0.8</v>
      </c>
      <c r="U4225" s="7">
        <v>-0.5</v>
      </c>
      <c r="V4225" s="7">
        <v>-0.3</v>
      </c>
      <c r="W4225" s="7">
        <v>-0.3</v>
      </c>
      <c r="X4225" s="7">
        <v>0.2</v>
      </c>
      <c r="Y4225" s="7">
        <v>0.5</v>
      </c>
      <c r="Z4225" s="7">
        <v>0.7</v>
      </c>
      <c r="AA4225" s="7">
        <v>0.8</v>
      </c>
      <c r="AB4225" s="7">
        <v>0.8</v>
      </c>
    </row>
    <row r="4226" spans="1:28" x14ac:dyDescent="0.25">
      <c r="A4226" s="9">
        <v>45126</v>
      </c>
      <c r="L4226" s="8"/>
      <c r="M4226" s="8"/>
      <c r="N4226" s="8"/>
      <c r="O4226" s="8"/>
      <c r="P4226" s="8"/>
      <c r="Q4226" s="8"/>
      <c r="R4226" s="8"/>
      <c r="S4226" s="7">
        <v>-1</v>
      </c>
      <c r="T4226" s="7">
        <v>-0.8</v>
      </c>
      <c r="U4226" s="7">
        <v>-0.5</v>
      </c>
      <c r="V4226" s="7">
        <v>-0.3</v>
      </c>
      <c r="W4226" s="7">
        <v>-0.25</v>
      </c>
      <c r="X4226" s="7">
        <v>0.2</v>
      </c>
      <c r="Y4226" s="7">
        <v>0.5</v>
      </c>
      <c r="Z4226" s="7">
        <v>0.75</v>
      </c>
      <c r="AA4226" s="7">
        <v>0.8</v>
      </c>
      <c r="AB4226" s="7">
        <v>0.85</v>
      </c>
    </row>
    <row r="4227" spans="1:28" x14ac:dyDescent="0.25">
      <c r="A4227" s="9">
        <v>45127</v>
      </c>
      <c r="L4227" s="8"/>
      <c r="M4227" s="8"/>
      <c r="N4227" s="8"/>
      <c r="O4227" s="8"/>
      <c r="P4227" s="8"/>
      <c r="Q4227" s="8"/>
      <c r="R4227" s="8"/>
      <c r="S4227" s="7">
        <v>-1</v>
      </c>
      <c r="T4227" s="7">
        <v>-0.8</v>
      </c>
      <c r="U4227" s="7">
        <v>-0.5</v>
      </c>
      <c r="V4227" s="7">
        <v>-0.3</v>
      </c>
      <c r="W4227" s="7">
        <v>-0.3</v>
      </c>
      <c r="X4227" s="7">
        <v>0.2</v>
      </c>
      <c r="Y4227" s="7">
        <v>0.5</v>
      </c>
      <c r="Z4227" s="7">
        <v>0.8</v>
      </c>
      <c r="AA4227" s="7">
        <v>0.8</v>
      </c>
      <c r="AB4227" s="7">
        <v>0.9</v>
      </c>
    </row>
    <row r="4228" spans="1:28" x14ac:dyDescent="0.25">
      <c r="A4228" s="9">
        <v>45128</v>
      </c>
      <c r="L4228" s="8"/>
      <c r="M4228" s="8"/>
      <c r="N4228" s="8"/>
      <c r="O4228" s="8"/>
      <c r="P4228" s="8"/>
      <c r="Q4228" s="8"/>
      <c r="R4228" s="8"/>
      <c r="S4228" s="7">
        <v>-1</v>
      </c>
      <c r="T4228" s="7">
        <v>-0.8</v>
      </c>
      <c r="U4228" s="7">
        <v>-0.5</v>
      </c>
      <c r="V4228" s="7">
        <v>-0.3</v>
      </c>
      <c r="W4228" s="7">
        <v>-0.25</v>
      </c>
      <c r="X4228" s="7">
        <v>0.2</v>
      </c>
      <c r="Y4228" s="7">
        <v>0.5</v>
      </c>
      <c r="Z4228" s="7">
        <v>0.75</v>
      </c>
      <c r="AA4228" s="7">
        <v>0.8</v>
      </c>
      <c r="AB4228" s="7">
        <v>0.85</v>
      </c>
    </row>
    <row r="4229" spans="1:28" x14ac:dyDescent="0.25">
      <c r="A4229" s="9">
        <v>45131</v>
      </c>
      <c r="L4229" s="8"/>
      <c r="M4229" s="8"/>
      <c r="N4229" s="8"/>
      <c r="O4229" s="8"/>
      <c r="P4229" s="8"/>
      <c r="Q4229" s="8"/>
      <c r="R4229" s="8"/>
      <c r="S4229" s="7">
        <v>-1</v>
      </c>
      <c r="T4229" s="7">
        <v>-0.8</v>
      </c>
      <c r="U4229" s="7">
        <v>-0.5</v>
      </c>
      <c r="V4229" s="7">
        <v>-0.3</v>
      </c>
      <c r="W4229" s="7">
        <v>-0.2</v>
      </c>
      <c r="X4229" s="7">
        <v>0.25</v>
      </c>
      <c r="Y4229" s="7">
        <v>0.5</v>
      </c>
      <c r="Z4229" s="7">
        <v>0.8</v>
      </c>
      <c r="AA4229" s="7">
        <v>0.8</v>
      </c>
      <c r="AB4229" s="7">
        <v>0.9</v>
      </c>
    </row>
    <row r="4230" spans="1:28" x14ac:dyDescent="0.25">
      <c r="A4230" s="9">
        <v>45132</v>
      </c>
      <c r="L4230" s="8"/>
      <c r="M4230" s="8"/>
      <c r="N4230" s="8"/>
      <c r="O4230" s="8"/>
      <c r="P4230" s="8"/>
      <c r="Q4230" s="8"/>
      <c r="R4230" s="8"/>
      <c r="S4230" s="7">
        <v>-1</v>
      </c>
      <c r="T4230" s="7">
        <v>-0.8</v>
      </c>
      <c r="U4230" s="7">
        <v>-0.5</v>
      </c>
      <c r="V4230" s="7">
        <v>-0.3</v>
      </c>
      <c r="W4230" s="7">
        <v>-0.2</v>
      </c>
      <c r="X4230" s="7">
        <v>0.25</v>
      </c>
      <c r="Y4230" s="7">
        <v>0.5</v>
      </c>
      <c r="Z4230" s="7">
        <v>0.8</v>
      </c>
      <c r="AA4230" s="7">
        <v>0.8</v>
      </c>
      <c r="AB4230" s="7">
        <v>0.9</v>
      </c>
    </row>
    <row r="4231" spans="1:28" x14ac:dyDescent="0.25">
      <c r="A4231" s="9">
        <v>45133</v>
      </c>
      <c r="L4231" s="8"/>
      <c r="M4231" s="8"/>
      <c r="N4231" s="8"/>
      <c r="O4231" s="8"/>
      <c r="P4231" s="8"/>
      <c r="Q4231" s="8"/>
      <c r="R4231" s="8"/>
      <c r="S4231" s="7">
        <v>-1</v>
      </c>
      <c r="T4231" s="7">
        <v>-0.8</v>
      </c>
      <c r="U4231" s="7">
        <v>-0.5</v>
      </c>
      <c r="V4231" s="7">
        <v>-0.3</v>
      </c>
      <c r="W4231" s="7">
        <v>-0.2</v>
      </c>
      <c r="X4231" s="7">
        <v>0.25</v>
      </c>
      <c r="Y4231" s="7">
        <v>0.5</v>
      </c>
      <c r="Z4231" s="7">
        <v>0.8</v>
      </c>
      <c r="AA4231" s="7">
        <v>0.8</v>
      </c>
      <c r="AB4231" s="7">
        <v>0.9</v>
      </c>
    </row>
    <row r="4232" spans="1:28" x14ac:dyDescent="0.25">
      <c r="A4232" s="9">
        <v>45134</v>
      </c>
      <c r="L4232" s="8"/>
      <c r="M4232" s="8"/>
      <c r="N4232" s="8"/>
      <c r="O4232" s="8"/>
      <c r="P4232" s="8"/>
      <c r="Q4232" s="8"/>
      <c r="R4232" s="8"/>
      <c r="S4232" s="7">
        <v>-1</v>
      </c>
      <c r="T4232" s="7">
        <v>-0.8</v>
      </c>
      <c r="U4232" s="7">
        <v>-0.5</v>
      </c>
      <c r="V4232" s="7">
        <v>-0.3</v>
      </c>
      <c r="W4232" s="7">
        <v>-0.2</v>
      </c>
      <c r="X4232" s="7">
        <v>0.25</v>
      </c>
      <c r="Y4232" s="7">
        <v>0.5</v>
      </c>
      <c r="Z4232" s="7">
        <v>0.8</v>
      </c>
      <c r="AA4232" s="7">
        <v>0.8</v>
      </c>
      <c r="AB4232" s="7">
        <v>0.9</v>
      </c>
    </row>
    <row r="4233" spans="1:28" x14ac:dyDescent="0.25">
      <c r="A4233" s="9">
        <v>45135</v>
      </c>
      <c r="L4233" s="8"/>
      <c r="M4233" s="8"/>
      <c r="N4233" s="8"/>
      <c r="O4233" s="8"/>
      <c r="P4233" s="8"/>
      <c r="Q4233" s="8"/>
      <c r="R4233" s="8"/>
      <c r="S4233" s="7">
        <v>-1</v>
      </c>
      <c r="T4233" s="7">
        <v>-0.8</v>
      </c>
      <c r="U4233" s="7">
        <v>-0.6</v>
      </c>
      <c r="V4233" s="7">
        <v>-0.3</v>
      </c>
      <c r="W4233" s="7">
        <v>-0.3</v>
      </c>
      <c r="X4233" s="7">
        <v>0.2</v>
      </c>
      <c r="Y4233" s="7">
        <v>0.5</v>
      </c>
      <c r="Z4233" s="7">
        <v>0.7</v>
      </c>
      <c r="AA4233" s="7">
        <v>0.8</v>
      </c>
      <c r="AB4233" s="7">
        <v>0.8</v>
      </c>
    </row>
    <row r="4234" spans="1:28" x14ac:dyDescent="0.25">
      <c r="A4234" s="9">
        <v>45138</v>
      </c>
      <c r="L4234" s="8"/>
      <c r="M4234" s="8"/>
      <c r="N4234" s="8"/>
      <c r="O4234" s="8"/>
      <c r="P4234" s="8"/>
      <c r="Q4234" s="8"/>
      <c r="R4234" s="8"/>
      <c r="S4234" s="7">
        <v>-1</v>
      </c>
      <c r="T4234" s="7">
        <v>-0.8</v>
      </c>
      <c r="U4234" s="7">
        <v>-0.6</v>
      </c>
      <c r="V4234" s="7">
        <v>-0.35</v>
      </c>
      <c r="W4234" s="7">
        <v>-0.35</v>
      </c>
      <c r="X4234" s="7">
        <v>0.2</v>
      </c>
      <c r="Y4234" s="7">
        <v>0.47499999999999998</v>
      </c>
      <c r="Z4234" s="7">
        <v>0.6</v>
      </c>
      <c r="AA4234" s="7">
        <v>0.75</v>
      </c>
      <c r="AB4234" s="7">
        <v>0.8</v>
      </c>
    </row>
    <row r="4235" spans="1:28" x14ac:dyDescent="0.25">
      <c r="A4235" s="9">
        <v>45139</v>
      </c>
      <c r="L4235" s="8"/>
      <c r="M4235" s="8"/>
      <c r="N4235" s="8"/>
      <c r="O4235" s="8"/>
      <c r="P4235" s="8"/>
      <c r="Q4235" s="8"/>
      <c r="R4235" s="8"/>
      <c r="S4235" s="7">
        <v>-1</v>
      </c>
      <c r="T4235" s="7">
        <v>-0.8</v>
      </c>
      <c r="U4235" s="7">
        <v>-0.6</v>
      </c>
      <c r="V4235" s="7">
        <v>-0.35</v>
      </c>
      <c r="W4235" s="7">
        <v>-0.35</v>
      </c>
      <c r="X4235" s="7">
        <v>0.2</v>
      </c>
      <c r="Y4235" s="7">
        <v>0.47499999999999998</v>
      </c>
      <c r="Z4235" s="7">
        <v>0.6</v>
      </c>
      <c r="AA4235" s="7">
        <v>0.75</v>
      </c>
      <c r="AB4235" s="7">
        <v>0.8</v>
      </c>
    </row>
    <row r="4236" spans="1:28" x14ac:dyDescent="0.25">
      <c r="A4236" s="9">
        <v>45140</v>
      </c>
      <c r="L4236" s="8"/>
      <c r="M4236" s="8"/>
      <c r="N4236" s="8"/>
      <c r="O4236" s="8"/>
      <c r="P4236" s="8"/>
      <c r="Q4236" s="8"/>
      <c r="R4236" s="8"/>
      <c r="S4236" s="7">
        <v>-1</v>
      </c>
      <c r="T4236" s="7">
        <v>-0.8</v>
      </c>
      <c r="U4236" s="7">
        <v>-0.6</v>
      </c>
      <c r="V4236" s="7">
        <v>-0.35</v>
      </c>
      <c r="W4236" s="7">
        <v>-0.35</v>
      </c>
      <c r="X4236" s="7">
        <v>0.2</v>
      </c>
      <c r="Y4236" s="7">
        <v>0.47499999999999998</v>
      </c>
      <c r="Z4236" s="7">
        <v>0.6</v>
      </c>
      <c r="AA4236" s="7">
        <v>0.75</v>
      </c>
      <c r="AB4236" s="7">
        <v>0.8</v>
      </c>
    </row>
    <row r="4237" spans="1:28" x14ac:dyDescent="0.25">
      <c r="A4237" s="9">
        <v>45141</v>
      </c>
      <c r="L4237" s="8"/>
      <c r="M4237" s="8"/>
      <c r="N4237" s="8"/>
      <c r="O4237" s="8"/>
      <c r="P4237" s="8"/>
      <c r="Q4237" s="8"/>
      <c r="R4237" s="8"/>
      <c r="S4237" s="7">
        <v>-1</v>
      </c>
      <c r="T4237" s="7">
        <v>-0.8</v>
      </c>
      <c r="U4237" s="7">
        <v>-0.6</v>
      </c>
      <c r="V4237" s="7">
        <v>-0.35</v>
      </c>
      <c r="W4237" s="7">
        <v>-0.35</v>
      </c>
      <c r="X4237" s="7">
        <v>0.2</v>
      </c>
      <c r="Y4237" s="7">
        <v>0.47499999999999998</v>
      </c>
      <c r="Z4237" s="7">
        <v>0.6</v>
      </c>
      <c r="AA4237" s="7">
        <v>0.75</v>
      </c>
      <c r="AB4237" s="7">
        <v>0.8</v>
      </c>
    </row>
    <row r="4238" spans="1:28" x14ac:dyDescent="0.25">
      <c r="A4238" s="9">
        <v>45142</v>
      </c>
      <c r="L4238" s="8"/>
      <c r="M4238" s="8"/>
      <c r="N4238" s="8"/>
      <c r="O4238" s="8"/>
      <c r="P4238" s="8"/>
      <c r="Q4238" s="8"/>
      <c r="R4238" s="8"/>
      <c r="S4238" s="7">
        <v>-1</v>
      </c>
      <c r="T4238" s="7">
        <v>-0.8</v>
      </c>
      <c r="U4238" s="7">
        <v>-0.6</v>
      </c>
      <c r="V4238" s="7">
        <v>-0.35</v>
      </c>
      <c r="W4238" s="7">
        <v>-0.35</v>
      </c>
      <c r="X4238" s="7">
        <v>0.2</v>
      </c>
      <c r="Y4238" s="7">
        <v>0.47499999999999998</v>
      </c>
      <c r="Z4238" s="7">
        <v>0.6</v>
      </c>
      <c r="AA4238" s="7">
        <v>0.75</v>
      </c>
      <c r="AB4238" s="7">
        <v>0.8</v>
      </c>
    </row>
    <row r="4239" spans="1:28" x14ac:dyDescent="0.25">
      <c r="A4239" s="9">
        <v>45145</v>
      </c>
      <c r="L4239" s="8"/>
      <c r="M4239" s="8"/>
      <c r="N4239" s="8"/>
      <c r="O4239" s="8"/>
      <c r="P4239" s="8"/>
      <c r="Q4239" s="8"/>
      <c r="R4239" s="8"/>
      <c r="S4239" s="7">
        <v>-1</v>
      </c>
      <c r="T4239" s="7">
        <v>-0.8</v>
      </c>
      <c r="U4239" s="7">
        <v>-0.6</v>
      </c>
      <c r="V4239" s="7">
        <v>-0.3</v>
      </c>
      <c r="W4239" s="7">
        <v>-0.3</v>
      </c>
      <c r="X4239" s="7">
        <v>0.2</v>
      </c>
      <c r="Y4239" s="7">
        <v>0.45</v>
      </c>
      <c r="Z4239" s="7">
        <v>0.6</v>
      </c>
      <c r="AA4239" s="7">
        <v>0.8</v>
      </c>
      <c r="AB4239" s="7">
        <v>0.9</v>
      </c>
    </row>
    <row r="4240" spans="1:28" x14ac:dyDescent="0.25">
      <c r="A4240" s="9">
        <v>45146</v>
      </c>
      <c r="L4240" s="8"/>
      <c r="M4240" s="8"/>
      <c r="N4240" s="8"/>
      <c r="O4240" s="8"/>
      <c r="P4240" s="8"/>
      <c r="Q4240" s="8"/>
      <c r="R4240" s="8"/>
      <c r="S4240" s="7">
        <v>-1</v>
      </c>
      <c r="T4240" s="7">
        <v>-0.8</v>
      </c>
      <c r="U4240" s="7">
        <v>-0.6</v>
      </c>
      <c r="V4240" s="7">
        <v>-0.3</v>
      </c>
      <c r="W4240" s="7">
        <v>-0.3</v>
      </c>
      <c r="X4240" s="7">
        <v>0.2</v>
      </c>
      <c r="Y4240" s="7">
        <v>0.45</v>
      </c>
      <c r="Z4240" s="7">
        <v>0.6</v>
      </c>
      <c r="AA4240" s="7">
        <v>0.8</v>
      </c>
      <c r="AB4240" s="7">
        <v>0.9</v>
      </c>
    </row>
    <row r="4241" spans="1:28" x14ac:dyDescent="0.25">
      <c r="A4241" s="9">
        <v>45147</v>
      </c>
      <c r="L4241" s="8"/>
      <c r="M4241" s="8"/>
      <c r="N4241" s="8"/>
      <c r="O4241" s="8"/>
      <c r="P4241" s="8"/>
      <c r="Q4241" s="8"/>
      <c r="R4241" s="8"/>
      <c r="S4241" s="7">
        <v>-1</v>
      </c>
      <c r="T4241" s="7">
        <v>-0.8</v>
      </c>
      <c r="U4241" s="7">
        <v>-0.6</v>
      </c>
      <c r="V4241" s="7">
        <v>-0.3</v>
      </c>
      <c r="W4241" s="7">
        <v>-0.3</v>
      </c>
      <c r="X4241" s="7">
        <v>0.2</v>
      </c>
      <c r="Y4241" s="7">
        <v>0.45</v>
      </c>
      <c r="Z4241" s="7">
        <v>0.6</v>
      </c>
      <c r="AA4241" s="7">
        <v>0.8</v>
      </c>
      <c r="AB4241" s="7">
        <v>0.9</v>
      </c>
    </row>
    <row r="4242" spans="1:28" x14ac:dyDescent="0.25">
      <c r="A4242" s="9">
        <v>45148</v>
      </c>
      <c r="L4242" s="8"/>
      <c r="M4242" s="8"/>
      <c r="N4242" s="8"/>
      <c r="O4242" s="8"/>
      <c r="P4242" s="8"/>
      <c r="Q4242" s="8"/>
      <c r="R4242" s="8"/>
      <c r="S4242" s="7">
        <v>-1</v>
      </c>
      <c r="T4242" s="7">
        <v>-0.8</v>
      </c>
      <c r="U4242" s="7">
        <v>-0.6</v>
      </c>
      <c r="V4242" s="7">
        <v>-0.3</v>
      </c>
      <c r="W4242" s="7">
        <v>-0.3</v>
      </c>
      <c r="X4242" s="7">
        <v>0.2</v>
      </c>
      <c r="Y4242" s="7">
        <v>0.45</v>
      </c>
      <c r="Z4242" s="7">
        <v>0.6</v>
      </c>
      <c r="AA4242" s="7">
        <v>0.8</v>
      </c>
      <c r="AB4242" s="7">
        <v>0.9</v>
      </c>
    </row>
    <row r="4243" spans="1:28" x14ac:dyDescent="0.25">
      <c r="A4243" s="9">
        <v>45149</v>
      </c>
      <c r="L4243" s="8"/>
      <c r="M4243" s="8"/>
      <c r="N4243" s="8"/>
      <c r="O4243" s="8"/>
      <c r="P4243" s="8"/>
      <c r="Q4243" s="8"/>
      <c r="R4243" s="8"/>
      <c r="S4243" s="7">
        <v>-1</v>
      </c>
      <c r="T4243" s="7">
        <v>-0.8</v>
      </c>
      <c r="U4243" s="7">
        <v>-0.6</v>
      </c>
      <c r="V4243" s="7">
        <v>-0.3</v>
      </c>
      <c r="W4243" s="7">
        <v>-0.15</v>
      </c>
      <c r="X4243" s="7">
        <v>0.25</v>
      </c>
      <c r="Y4243" s="7">
        <v>0.5</v>
      </c>
      <c r="Z4243" s="7">
        <v>0.7</v>
      </c>
      <c r="AA4243" s="7">
        <v>0.85</v>
      </c>
      <c r="AB4243" s="7">
        <v>0.95</v>
      </c>
    </row>
    <row r="4244" spans="1:28" x14ac:dyDescent="0.25">
      <c r="A4244" s="9">
        <v>45152</v>
      </c>
      <c r="L4244" s="8"/>
      <c r="M4244" s="8"/>
      <c r="N4244" s="8"/>
      <c r="O4244" s="8"/>
      <c r="P4244" s="8"/>
      <c r="Q4244" s="8"/>
      <c r="R4244" s="8"/>
      <c r="S4244" s="7">
        <v>-1</v>
      </c>
      <c r="T4244" s="7">
        <v>-0.8</v>
      </c>
      <c r="U4244" s="7">
        <v>-0.6</v>
      </c>
      <c r="V4244" s="7">
        <v>-0.3</v>
      </c>
      <c r="W4244" s="7">
        <v>-0.2</v>
      </c>
      <c r="X4244" s="7">
        <v>0.2</v>
      </c>
      <c r="Y4244" s="7">
        <v>0.5</v>
      </c>
      <c r="Z4244" s="7">
        <v>0.7</v>
      </c>
      <c r="AA4244" s="7">
        <v>0.8</v>
      </c>
      <c r="AB4244" s="7">
        <v>0.9</v>
      </c>
    </row>
    <row r="4245" spans="1:28" x14ac:dyDescent="0.25">
      <c r="A4245" s="9">
        <v>45153</v>
      </c>
      <c r="L4245" s="8"/>
      <c r="M4245" s="8"/>
      <c r="N4245" s="8"/>
      <c r="O4245" s="8"/>
      <c r="P4245" s="8"/>
      <c r="Q4245" s="8"/>
      <c r="R4245" s="8"/>
      <c r="S4245" s="7">
        <v>-1</v>
      </c>
      <c r="T4245" s="7">
        <v>-0.8</v>
      </c>
      <c r="U4245" s="7">
        <v>-0.6</v>
      </c>
      <c r="V4245" s="7">
        <v>-0.3</v>
      </c>
      <c r="W4245" s="7">
        <v>-0.2</v>
      </c>
      <c r="X4245" s="7">
        <v>0.2</v>
      </c>
      <c r="Y4245" s="7">
        <v>0.5</v>
      </c>
      <c r="Z4245" s="7">
        <v>0.7</v>
      </c>
      <c r="AA4245" s="7">
        <v>0.8</v>
      </c>
      <c r="AB4245" s="7">
        <v>0.9</v>
      </c>
    </row>
    <row r="4246" spans="1:28" x14ac:dyDescent="0.25">
      <c r="A4246" s="9">
        <v>45154</v>
      </c>
      <c r="L4246" s="8"/>
      <c r="M4246" s="8"/>
      <c r="N4246" s="8"/>
      <c r="O4246" s="8"/>
      <c r="P4246" s="8"/>
      <c r="Q4246" s="8"/>
      <c r="R4246" s="8"/>
      <c r="S4246" s="7">
        <v>-1</v>
      </c>
      <c r="T4246" s="7">
        <v>-0.8</v>
      </c>
      <c r="U4246" s="7">
        <v>-0.6</v>
      </c>
      <c r="V4246" s="7">
        <v>-0.3</v>
      </c>
      <c r="W4246" s="7">
        <v>-0.15</v>
      </c>
      <c r="X4246" s="7">
        <v>0.2</v>
      </c>
      <c r="Y4246" s="7">
        <v>0.47499999999999998</v>
      </c>
      <c r="Z4246" s="7">
        <v>0.65</v>
      </c>
      <c r="AA4246" s="7">
        <v>0.8</v>
      </c>
      <c r="AB4246" s="7">
        <v>0.9</v>
      </c>
    </row>
    <row r="4247" spans="1:28" x14ac:dyDescent="0.25">
      <c r="A4247" s="9">
        <v>45155</v>
      </c>
      <c r="L4247" s="8"/>
      <c r="M4247" s="8"/>
      <c r="N4247" s="8"/>
      <c r="O4247" s="8"/>
      <c r="P4247" s="8"/>
      <c r="Q4247" s="8"/>
      <c r="R4247" s="8"/>
      <c r="S4247" s="7">
        <v>-1</v>
      </c>
      <c r="T4247" s="7">
        <v>-0.8</v>
      </c>
      <c r="U4247" s="7">
        <v>-0.6</v>
      </c>
      <c r="V4247" s="7">
        <v>-0.3</v>
      </c>
      <c r="W4247" s="7">
        <v>-0.15</v>
      </c>
      <c r="X4247" s="7">
        <v>0.2</v>
      </c>
      <c r="Y4247" s="7">
        <v>0.47499999999999998</v>
      </c>
      <c r="Z4247" s="7">
        <v>0.65</v>
      </c>
      <c r="AA4247" s="7">
        <v>0.8</v>
      </c>
      <c r="AB4247" s="7">
        <v>0.9</v>
      </c>
    </row>
    <row r="4248" spans="1:28" x14ac:dyDescent="0.25">
      <c r="A4248" s="9">
        <v>45156</v>
      </c>
      <c r="L4248" s="8"/>
      <c r="M4248" s="8"/>
      <c r="N4248" s="8"/>
      <c r="O4248" s="8"/>
      <c r="P4248" s="8"/>
      <c r="Q4248" s="8"/>
      <c r="R4248" s="8"/>
      <c r="S4248" s="7">
        <v>-1</v>
      </c>
      <c r="T4248" s="7">
        <v>-0.75</v>
      </c>
      <c r="U4248" s="7">
        <v>-0.6</v>
      </c>
      <c r="V4248" s="7">
        <v>-0.35</v>
      </c>
      <c r="W4248" s="7">
        <v>-0.15</v>
      </c>
      <c r="X4248" s="7">
        <v>0.2</v>
      </c>
      <c r="Y4248" s="7">
        <v>0.47499999999999998</v>
      </c>
      <c r="Z4248" s="7">
        <v>0.65</v>
      </c>
      <c r="AA4248" s="7">
        <v>0.8</v>
      </c>
      <c r="AB4248" s="7">
        <v>0.9</v>
      </c>
    </row>
    <row r="4249" spans="1:28" x14ac:dyDescent="0.25">
      <c r="A4249" s="9">
        <v>45159</v>
      </c>
      <c r="L4249" s="8"/>
      <c r="M4249" s="8"/>
      <c r="N4249" s="8"/>
      <c r="O4249" s="8"/>
      <c r="P4249" s="8"/>
      <c r="Q4249" s="8"/>
      <c r="R4249" s="8"/>
      <c r="S4249" s="7">
        <v>-1</v>
      </c>
      <c r="T4249" s="7">
        <v>-0.75</v>
      </c>
      <c r="U4249" s="7">
        <v>-0.6</v>
      </c>
      <c r="V4249" s="7">
        <v>-0.4</v>
      </c>
      <c r="W4249" s="7">
        <v>-0.3</v>
      </c>
      <c r="X4249" s="7">
        <v>0.2</v>
      </c>
      <c r="Y4249" s="7">
        <v>0.4</v>
      </c>
      <c r="Z4249" s="7">
        <v>0.5</v>
      </c>
      <c r="AA4249" s="7">
        <v>0.7</v>
      </c>
      <c r="AB4249" s="7">
        <v>0.8</v>
      </c>
    </row>
    <row r="4250" spans="1:28" x14ac:dyDescent="0.25">
      <c r="A4250" s="9">
        <v>45160</v>
      </c>
      <c r="L4250" s="8"/>
      <c r="M4250" s="8"/>
      <c r="N4250" s="8"/>
      <c r="O4250" s="8"/>
      <c r="P4250" s="8"/>
      <c r="Q4250" s="8"/>
      <c r="R4250" s="8"/>
      <c r="S4250" s="7">
        <v>-1</v>
      </c>
      <c r="T4250" s="7">
        <v>-0.77500000000000002</v>
      </c>
      <c r="U4250" s="7">
        <v>-0.6</v>
      </c>
      <c r="V4250" s="7">
        <v>-0.4</v>
      </c>
      <c r="W4250" s="7">
        <v>-0.3</v>
      </c>
      <c r="X4250" s="7">
        <v>0.2</v>
      </c>
      <c r="Y4250" s="7">
        <v>0.4</v>
      </c>
      <c r="Z4250" s="7">
        <v>0.5</v>
      </c>
      <c r="AA4250" s="7">
        <v>0.7</v>
      </c>
      <c r="AB4250" s="7">
        <v>0.8</v>
      </c>
    </row>
    <row r="4251" spans="1:28" x14ac:dyDescent="0.25">
      <c r="A4251" s="9">
        <v>45161</v>
      </c>
      <c r="L4251" s="8"/>
      <c r="M4251" s="8"/>
      <c r="N4251" s="8"/>
      <c r="O4251" s="8"/>
      <c r="P4251" s="8"/>
      <c r="Q4251" s="8"/>
      <c r="R4251" s="8"/>
      <c r="S4251" s="7">
        <v>-1</v>
      </c>
      <c r="T4251" s="7">
        <v>-0.77500000000000002</v>
      </c>
      <c r="U4251" s="7">
        <v>-0.6</v>
      </c>
      <c r="V4251" s="7">
        <v>-0.4</v>
      </c>
      <c r="W4251" s="7">
        <v>-0.3</v>
      </c>
      <c r="X4251" s="7">
        <v>0.2</v>
      </c>
      <c r="Y4251" s="7">
        <v>0.4</v>
      </c>
      <c r="Z4251" s="7">
        <v>0.5</v>
      </c>
      <c r="AA4251" s="7">
        <v>0.7</v>
      </c>
      <c r="AB4251" s="7">
        <v>0.8</v>
      </c>
    </row>
    <row r="4252" spans="1:28" x14ac:dyDescent="0.25">
      <c r="A4252" s="9">
        <v>45162</v>
      </c>
      <c r="L4252" s="8"/>
      <c r="M4252" s="8"/>
      <c r="N4252" s="8"/>
      <c r="O4252" s="8"/>
      <c r="P4252" s="8"/>
      <c r="Q4252" s="8"/>
      <c r="R4252" s="8"/>
      <c r="S4252" s="7">
        <v>-1</v>
      </c>
      <c r="T4252" s="7">
        <v>-0.77500000000000002</v>
      </c>
      <c r="U4252" s="7">
        <v>-0.6</v>
      </c>
      <c r="V4252" s="7">
        <v>-0.4</v>
      </c>
      <c r="W4252" s="7">
        <v>-0.3</v>
      </c>
      <c r="X4252" s="7">
        <v>0.2</v>
      </c>
      <c r="Y4252" s="7">
        <v>0.4</v>
      </c>
      <c r="Z4252" s="7">
        <v>0.5</v>
      </c>
      <c r="AA4252" s="7">
        <v>0.7</v>
      </c>
      <c r="AB4252" s="7">
        <v>0.8</v>
      </c>
    </row>
    <row r="4253" spans="1:28" x14ac:dyDescent="0.25">
      <c r="A4253" s="9">
        <v>45163</v>
      </c>
      <c r="L4253" s="8"/>
      <c r="M4253" s="8"/>
      <c r="N4253" s="8"/>
      <c r="O4253" s="8"/>
      <c r="P4253" s="8"/>
      <c r="Q4253" s="8"/>
      <c r="R4253" s="8"/>
      <c r="S4253" s="7">
        <v>-1</v>
      </c>
      <c r="T4253" s="7">
        <v>-0.75</v>
      </c>
      <c r="U4253" s="7">
        <v>-0.6</v>
      </c>
      <c r="V4253" s="7">
        <v>-0.4</v>
      </c>
      <c r="W4253" s="7">
        <v>-0.2</v>
      </c>
      <c r="X4253" s="7">
        <v>0.15</v>
      </c>
      <c r="Y4253" s="7">
        <v>0.4</v>
      </c>
      <c r="Z4253" s="7">
        <v>0.5</v>
      </c>
      <c r="AA4253" s="7">
        <v>0.7</v>
      </c>
      <c r="AB4253" s="7">
        <v>0.8</v>
      </c>
    </row>
    <row r="4254" spans="1:28" x14ac:dyDescent="0.25">
      <c r="A4254" s="9">
        <v>45166</v>
      </c>
      <c r="L4254" s="8"/>
      <c r="M4254" s="8"/>
      <c r="N4254" s="8"/>
      <c r="O4254" s="8"/>
      <c r="P4254" s="8"/>
      <c r="Q4254" s="8"/>
      <c r="R4254" s="8"/>
      <c r="S4254" s="7">
        <v>-1</v>
      </c>
      <c r="T4254" s="7">
        <v>-0.71</v>
      </c>
      <c r="U4254" s="7">
        <v>-0.55000000000000004</v>
      </c>
      <c r="V4254" s="7">
        <v>-0.3</v>
      </c>
      <c r="W4254" s="7">
        <v>-0.1</v>
      </c>
      <c r="X4254" s="7">
        <v>0.2</v>
      </c>
      <c r="Y4254" s="7">
        <v>0.47499999999999998</v>
      </c>
      <c r="Z4254" s="7">
        <v>0.65</v>
      </c>
      <c r="AA4254" s="7">
        <v>0.8</v>
      </c>
      <c r="AB4254" s="7">
        <v>0.9</v>
      </c>
    </row>
    <row r="4255" spans="1:28" x14ac:dyDescent="0.25">
      <c r="A4255" s="9">
        <v>45167</v>
      </c>
      <c r="L4255" s="8"/>
      <c r="M4255" s="8"/>
      <c r="N4255" s="8"/>
      <c r="O4255" s="8"/>
      <c r="P4255" s="8"/>
      <c r="Q4255" s="8"/>
      <c r="R4255" s="8"/>
      <c r="S4255" s="7">
        <v>-1</v>
      </c>
      <c r="T4255" s="7">
        <v>-0.73</v>
      </c>
      <c r="U4255" s="7">
        <v>-0.5</v>
      </c>
      <c r="V4255" s="7">
        <v>-0.3</v>
      </c>
      <c r="W4255" s="7">
        <v>-0.1</v>
      </c>
      <c r="X4255" s="7">
        <v>0.2</v>
      </c>
      <c r="Y4255" s="7">
        <v>0.45</v>
      </c>
      <c r="Z4255" s="7">
        <v>0.6</v>
      </c>
      <c r="AA4255" s="7">
        <v>0.8</v>
      </c>
      <c r="AB4255" s="7">
        <v>0.9</v>
      </c>
    </row>
    <row r="4256" spans="1:28" x14ac:dyDescent="0.25">
      <c r="A4256" s="9">
        <v>45168</v>
      </c>
      <c r="L4256" s="8"/>
      <c r="M4256" s="8"/>
      <c r="N4256" s="8"/>
      <c r="O4256" s="8"/>
      <c r="P4256" s="8"/>
      <c r="Q4256" s="8"/>
      <c r="R4256" s="8"/>
      <c r="S4256" s="7">
        <v>-1</v>
      </c>
      <c r="T4256" s="7">
        <v>-0.73</v>
      </c>
      <c r="U4256" s="7">
        <v>-0.5</v>
      </c>
      <c r="V4256" s="7">
        <v>-0.3</v>
      </c>
      <c r="W4256" s="7">
        <v>-0.1</v>
      </c>
      <c r="X4256" s="7">
        <v>0.2</v>
      </c>
      <c r="Y4256" s="7">
        <v>0.45</v>
      </c>
      <c r="Z4256" s="7">
        <v>0.6</v>
      </c>
      <c r="AA4256" s="7">
        <v>0.8</v>
      </c>
      <c r="AB4256" s="7">
        <v>0.9</v>
      </c>
    </row>
    <row r="4257" spans="1:28" x14ac:dyDescent="0.25">
      <c r="A4257" s="9">
        <v>45169</v>
      </c>
      <c r="L4257" s="8"/>
      <c r="M4257" s="8"/>
      <c r="N4257" s="8"/>
      <c r="O4257" s="8"/>
      <c r="P4257" s="8"/>
      <c r="Q4257" s="8"/>
      <c r="R4257" s="8"/>
      <c r="S4257" s="7">
        <v>-1</v>
      </c>
      <c r="T4257" s="7">
        <v>-0.71</v>
      </c>
      <c r="U4257" s="7">
        <v>-0.5</v>
      </c>
      <c r="V4257" s="7">
        <v>-0.3</v>
      </c>
      <c r="W4257" s="7">
        <v>-0.1</v>
      </c>
      <c r="X4257" s="7">
        <v>0.2</v>
      </c>
      <c r="Y4257" s="7">
        <v>0.45</v>
      </c>
      <c r="Z4257" s="7">
        <v>0.6</v>
      </c>
      <c r="AA4257" s="7">
        <v>0.8</v>
      </c>
      <c r="AB4257" s="7">
        <v>0.9</v>
      </c>
    </row>
    <row r="4258" spans="1:28" x14ac:dyDescent="0.25">
      <c r="A4258" s="9">
        <v>45170</v>
      </c>
      <c r="L4258" s="8"/>
      <c r="M4258" s="8"/>
      <c r="N4258" s="8"/>
      <c r="O4258" s="8"/>
      <c r="P4258" s="8"/>
      <c r="Q4258" s="8"/>
      <c r="R4258" s="8"/>
      <c r="S4258" s="7">
        <v>-1</v>
      </c>
      <c r="T4258" s="7">
        <v>-0.71</v>
      </c>
      <c r="U4258" s="7">
        <v>-0.55000000000000004</v>
      </c>
      <c r="V4258" s="7">
        <v>-0.3</v>
      </c>
      <c r="W4258" s="7">
        <v>-0.1</v>
      </c>
      <c r="X4258" s="7">
        <v>0.2</v>
      </c>
      <c r="Y4258" s="7">
        <v>0.45</v>
      </c>
      <c r="Z4258" s="7">
        <v>0.6</v>
      </c>
      <c r="AA4258" s="7">
        <v>0.8</v>
      </c>
      <c r="AB4258" s="7">
        <v>0.9</v>
      </c>
    </row>
    <row r="4259" spans="1:28" x14ac:dyDescent="0.25">
      <c r="A4259" s="9">
        <v>45173</v>
      </c>
      <c r="L4259" s="8"/>
      <c r="M4259" s="8"/>
      <c r="N4259" s="8"/>
      <c r="O4259" s="8"/>
      <c r="P4259" s="8"/>
      <c r="Q4259" s="8"/>
      <c r="R4259" s="8"/>
      <c r="S4259" s="7">
        <v>-1</v>
      </c>
      <c r="T4259" s="7">
        <v>-0.70499999999999996</v>
      </c>
      <c r="U4259" s="7">
        <v>-0.55000000000000004</v>
      </c>
      <c r="V4259" s="7">
        <v>-0.3</v>
      </c>
      <c r="W4259" s="7">
        <v>-0.1</v>
      </c>
      <c r="X4259" s="7">
        <v>0.2</v>
      </c>
      <c r="Y4259" s="7">
        <v>0.45</v>
      </c>
      <c r="Z4259" s="7">
        <v>0.6</v>
      </c>
      <c r="AA4259" s="7">
        <v>0.8</v>
      </c>
      <c r="AB4259" s="7">
        <v>0.9</v>
      </c>
    </row>
    <row r="4260" spans="1:28" x14ac:dyDescent="0.25">
      <c r="A4260" s="9">
        <v>45174</v>
      </c>
      <c r="L4260" s="8"/>
      <c r="M4260" s="8"/>
      <c r="N4260" s="8"/>
      <c r="O4260" s="8"/>
      <c r="P4260" s="8"/>
      <c r="Q4260" s="8"/>
      <c r="R4260" s="8"/>
      <c r="S4260" s="7">
        <v>-1</v>
      </c>
      <c r="T4260" s="7">
        <v>-0.70499999999999996</v>
      </c>
      <c r="U4260" s="7">
        <v>-0.5</v>
      </c>
      <c r="V4260" s="7">
        <v>-0.3</v>
      </c>
      <c r="W4260" s="7">
        <v>-0.1</v>
      </c>
      <c r="X4260" s="7">
        <v>0.2</v>
      </c>
      <c r="Y4260" s="7">
        <v>0.45</v>
      </c>
      <c r="Z4260" s="7">
        <v>0.6</v>
      </c>
      <c r="AA4260" s="7">
        <v>0.8</v>
      </c>
      <c r="AB4260" s="7">
        <v>0.9</v>
      </c>
    </row>
    <row r="4261" spans="1:28" x14ac:dyDescent="0.25">
      <c r="A4261" s="9">
        <v>45175</v>
      </c>
      <c r="L4261" s="8"/>
      <c r="M4261" s="8"/>
      <c r="N4261" s="8"/>
      <c r="O4261" s="8"/>
      <c r="P4261" s="8"/>
      <c r="Q4261" s="8"/>
      <c r="R4261" s="8"/>
      <c r="S4261" s="7">
        <v>-1</v>
      </c>
      <c r="T4261" s="7">
        <v>-0.70499999999999996</v>
      </c>
      <c r="U4261" s="7">
        <v>-0.5</v>
      </c>
      <c r="V4261" s="7">
        <v>-0.3</v>
      </c>
      <c r="W4261" s="7">
        <v>-0.1</v>
      </c>
      <c r="X4261" s="7">
        <v>0.2</v>
      </c>
      <c r="Y4261" s="7">
        <v>0.45</v>
      </c>
      <c r="Z4261" s="7">
        <v>0.6</v>
      </c>
      <c r="AA4261" s="7">
        <v>0.8</v>
      </c>
      <c r="AB4261" s="7">
        <v>0.9</v>
      </c>
    </row>
    <row r="4262" spans="1:28" x14ac:dyDescent="0.25">
      <c r="A4262" s="9">
        <v>45177</v>
      </c>
      <c r="L4262" s="8"/>
      <c r="M4262" s="8"/>
      <c r="N4262" s="8"/>
      <c r="O4262" s="8"/>
      <c r="P4262" s="8"/>
      <c r="Q4262" s="8"/>
      <c r="R4262" s="8"/>
      <c r="S4262" s="7">
        <v>-1</v>
      </c>
      <c r="T4262" s="7">
        <v>-0.70499999999999996</v>
      </c>
      <c r="U4262" s="7">
        <v>-0.5</v>
      </c>
      <c r="V4262" s="7">
        <v>-0.3</v>
      </c>
      <c r="W4262" s="7">
        <v>-0.1</v>
      </c>
      <c r="X4262" s="7">
        <v>0.2</v>
      </c>
      <c r="Y4262" s="7">
        <v>0.45</v>
      </c>
      <c r="Z4262" s="7">
        <v>0.6</v>
      </c>
      <c r="AA4262" s="7">
        <v>0.8</v>
      </c>
      <c r="AB4262" s="7">
        <v>0.9</v>
      </c>
    </row>
    <row r="4263" spans="1:28" x14ac:dyDescent="0.25">
      <c r="A4263" s="9">
        <v>45180</v>
      </c>
      <c r="L4263" s="8"/>
      <c r="M4263" s="8"/>
      <c r="N4263" s="8"/>
      <c r="O4263" s="8"/>
      <c r="P4263" s="8"/>
      <c r="Q4263" s="8"/>
      <c r="R4263" s="8"/>
      <c r="S4263" s="7">
        <v>-1</v>
      </c>
      <c r="T4263" s="7">
        <v>-0.72499999999999998</v>
      </c>
      <c r="U4263" s="7">
        <v>-0.5</v>
      </c>
      <c r="V4263" s="7">
        <v>-0.3</v>
      </c>
      <c r="W4263" s="7">
        <v>-0.1</v>
      </c>
      <c r="X4263" s="7">
        <v>0.2</v>
      </c>
      <c r="Y4263" s="7">
        <v>0.4</v>
      </c>
      <c r="Z4263" s="7">
        <v>0.6</v>
      </c>
      <c r="AA4263" s="7">
        <v>0.8</v>
      </c>
      <c r="AB4263" s="7">
        <v>0.9</v>
      </c>
    </row>
    <row r="4264" spans="1:28" x14ac:dyDescent="0.25">
      <c r="A4264" s="9">
        <v>45181</v>
      </c>
      <c r="L4264" s="8"/>
      <c r="M4264" s="8"/>
      <c r="N4264" s="8"/>
      <c r="O4264" s="8"/>
      <c r="P4264" s="8"/>
      <c r="Q4264" s="8"/>
      <c r="R4264" s="8"/>
      <c r="S4264" s="7">
        <v>-1</v>
      </c>
      <c r="T4264" s="7">
        <v>-0.72499999999999998</v>
      </c>
      <c r="U4264" s="7">
        <v>-0.5</v>
      </c>
      <c r="V4264" s="7">
        <v>-0.3</v>
      </c>
      <c r="W4264" s="7">
        <v>-0.1</v>
      </c>
      <c r="X4264" s="7">
        <v>0.2</v>
      </c>
      <c r="Y4264" s="7">
        <v>0.4</v>
      </c>
      <c r="Z4264" s="7">
        <v>0.6</v>
      </c>
      <c r="AA4264" s="7">
        <v>0.8</v>
      </c>
      <c r="AB4264" s="7">
        <v>0.9</v>
      </c>
    </row>
    <row r="4265" spans="1:28" x14ac:dyDescent="0.25">
      <c r="A4265" s="9">
        <v>45182</v>
      </c>
      <c r="L4265" s="8"/>
      <c r="M4265" s="8"/>
      <c r="N4265" s="8"/>
      <c r="O4265" s="8"/>
      <c r="P4265" s="8"/>
      <c r="Q4265" s="8"/>
      <c r="R4265" s="8"/>
      <c r="S4265" s="7">
        <v>-1</v>
      </c>
      <c r="T4265" s="7">
        <v>-0.72499999999999998</v>
      </c>
      <c r="U4265" s="7">
        <v>-0.5</v>
      </c>
      <c r="V4265" s="7">
        <v>-0.3</v>
      </c>
      <c r="W4265" s="7">
        <v>-0.1</v>
      </c>
      <c r="X4265" s="7">
        <v>0.2</v>
      </c>
      <c r="Y4265" s="7">
        <v>0.4</v>
      </c>
      <c r="Z4265" s="7">
        <v>0.6</v>
      </c>
      <c r="AA4265" s="7">
        <v>0.8</v>
      </c>
      <c r="AB4265" s="7">
        <v>0.9</v>
      </c>
    </row>
    <row r="4266" spans="1:28" x14ac:dyDescent="0.25">
      <c r="A4266" s="9">
        <v>45183</v>
      </c>
      <c r="L4266" s="8"/>
      <c r="M4266" s="8"/>
      <c r="N4266" s="8"/>
      <c r="O4266" s="8"/>
      <c r="P4266" s="8"/>
      <c r="Q4266" s="8"/>
      <c r="R4266" s="8"/>
      <c r="S4266" s="7">
        <v>-1</v>
      </c>
      <c r="T4266" s="7">
        <v>-0.72499999999999998</v>
      </c>
      <c r="U4266" s="7">
        <v>-0.5</v>
      </c>
      <c r="V4266" s="7">
        <v>-0.3</v>
      </c>
      <c r="W4266" s="7">
        <v>-0.1</v>
      </c>
      <c r="X4266" s="7">
        <v>0.2</v>
      </c>
      <c r="Y4266" s="7">
        <v>0.4</v>
      </c>
      <c r="Z4266" s="7">
        <v>0.6</v>
      </c>
      <c r="AA4266" s="7">
        <v>0.8</v>
      </c>
      <c r="AB4266" s="7">
        <v>0.9</v>
      </c>
    </row>
    <row r="4267" spans="1:28" x14ac:dyDescent="0.25">
      <c r="A4267" s="9">
        <v>45184</v>
      </c>
      <c r="L4267" s="8"/>
      <c r="M4267" s="8"/>
      <c r="N4267" s="8"/>
      <c r="O4267" s="8"/>
      <c r="P4267" s="8"/>
      <c r="Q4267" s="8"/>
      <c r="R4267" s="8"/>
      <c r="S4267" s="7">
        <v>-1</v>
      </c>
      <c r="T4267" s="7">
        <v>-0.72499999999999998</v>
      </c>
      <c r="U4267" s="7">
        <v>-0.55000000000000004</v>
      </c>
      <c r="V4267" s="7">
        <v>-0.35</v>
      </c>
      <c r="W4267" s="7">
        <v>-0.1</v>
      </c>
      <c r="X4267" s="7">
        <v>0.15</v>
      </c>
      <c r="Y4267" s="7">
        <v>0.4</v>
      </c>
      <c r="Z4267" s="7">
        <v>0.6</v>
      </c>
      <c r="AA4267" s="7">
        <v>0.8</v>
      </c>
      <c r="AB4267" s="7">
        <v>0.9</v>
      </c>
    </row>
    <row r="4268" spans="1:28" x14ac:dyDescent="0.25">
      <c r="A4268" s="9">
        <v>45187</v>
      </c>
      <c r="L4268" s="8"/>
      <c r="M4268" s="8"/>
      <c r="N4268" s="8"/>
      <c r="O4268" s="8"/>
      <c r="P4268" s="8"/>
      <c r="Q4268" s="8"/>
      <c r="R4268" s="8"/>
      <c r="S4268" s="7">
        <v>-1</v>
      </c>
      <c r="T4268" s="7">
        <v>-0.77500000000000002</v>
      </c>
      <c r="U4268" s="7">
        <v>-0.5</v>
      </c>
      <c r="V4268" s="7">
        <v>-0.3</v>
      </c>
      <c r="W4268" s="7">
        <v>-0.15</v>
      </c>
      <c r="X4268" s="7">
        <v>0.2</v>
      </c>
      <c r="Y4268" s="7">
        <v>0.4</v>
      </c>
      <c r="Z4268" s="7">
        <v>0.6</v>
      </c>
      <c r="AA4268" s="7">
        <v>0.8</v>
      </c>
      <c r="AB4268" s="7">
        <v>0.9</v>
      </c>
    </row>
    <row r="4269" spans="1:28" x14ac:dyDescent="0.25">
      <c r="A4269" s="9">
        <v>45188</v>
      </c>
      <c r="L4269" s="8"/>
      <c r="M4269" s="8"/>
      <c r="N4269" s="8"/>
      <c r="O4269" s="8"/>
      <c r="P4269" s="8"/>
      <c r="Q4269" s="8"/>
      <c r="R4269" s="8"/>
      <c r="S4269" s="7">
        <v>-1</v>
      </c>
      <c r="T4269" s="7">
        <v>-0.77500000000000002</v>
      </c>
      <c r="U4269" s="7">
        <v>-0.5</v>
      </c>
      <c r="V4269" s="7">
        <v>-0.3</v>
      </c>
      <c r="W4269" s="7">
        <v>-0.15</v>
      </c>
      <c r="X4269" s="7">
        <v>0.2</v>
      </c>
      <c r="Y4269" s="7">
        <v>0.4</v>
      </c>
      <c r="Z4269" s="7">
        <v>0.6</v>
      </c>
      <c r="AA4269" s="7">
        <v>0.8</v>
      </c>
      <c r="AB4269" s="7">
        <v>0.9</v>
      </c>
    </row>
    <row r="4270" spans="1:28" x14ac:dyDescent="0.25">
      <c r="A4270" s="9">
        <v>45189</v>
      </c>
      <c r="L4270" s="8"/>
      <c r="M4270" s="8"/>
      <c r="N4270" s="8"/>
      <c r="O4270" s="8"/>
      <c r="P4270" s="8"/>
      <c r="Q4270" s="8"/>
      <c r="R4270" s="8"/>
      <c r="S4270" s="7">
        <v>-1</v>
      </c>
      <c r="T4270" s="7">
        <v>-0.77500000000000002</v>
      </c>
      <c r="U4270" s="7">
        <v>-0.5</v>
      </c>
      <c r="V4270" s="7">
        <v>-0.3</v>
      </c>
      <c r="W4270" s="7">
        <v>-0.15</v>
      </c>
      <c r="X4270" s="7">
        <v>0.2</v>
      </c>
      <c r="Y4270" s="7">
        <v>0.4</v>
      </c>
      <c r="Z4270" s="7">
        <v>0.6</v>
      </c>
      <c r="AA4270" s="7">
        <v>0.8</v>
      </c>
      <c r="AB4270" s="7">
        <v>0.9</v>
      </c>
    </row>
    <row r="4271" spans="1:28" x14ac:dyDescent="0.25">
      <c r="A4271" s="9">
        <v>45190</v>
      </c>
      <c r="L4271" s="8"/>
      <c r="M4271" s="8"/>
      <c r="N4271" s="8"/>
      <c r="O4271" s="8"/>
      <c r="P4271" s="8"/>
      <c r="Q4271" s="8"/>
      <c r="R4271" s="8"/>
      <c r="S4271" s="7">
        <v>-1</v>
      </c>
      <c r="T4271" s="7">
        <v>-0.77500000000000002</v>
      </c>
      <c r="U4271" s="7">
        <v>-0.5</v>
      </c>
      <c r="V4271" s="7">
        <v>-0.3</v>
      </c>
      <c r="W4271" s="7">
        <v>-0.2</v>
      </c>
      <c r="X4271" s="7">
        <v>0.2</v>
      </c>
      <c r="Y4271" s="7">
        <v>0.4</v>
      </c>
      <c r="Z4271" s="7">
        <v>0.6</v>
      </c>
      <c r="AA4271" s="7">
        <v>0.8</v>
      </c>
      <c r="AB4271" s="7">
        <v>1</v>
      </c>
    </row>
    <row r="4272" spans="1:28" x14ac:dyDescent="0.25">
      <c r="A4272" s="9">
        <v>45191</v>
      </c>
      <c r="L4272" s="8"/>
      <c r="M4272" s="8"/>
      <c r="N4272" s="8"/>
      <c r="O4272" s="8"/>
      <c r="P4272" s="8"/>
      <c r="Q4272" s="8"/>
      <c r="R4272" s="8"/>
      <c r="S4272" s="7">
        <v>-1</v>
      </c>
      <c r="T4272" s="7">
        <v>-0.8</v>
      </c>
      <c r="U4272" s="7">
        <v>-0.55000000000000004</v>
      </c>
      <c r="V4272" s="7">
        <v>-0.35</v>
      </c>
      <c r="W4272" s="7">
        <v>-0.2</v>
      </c>
      <c r="X4272" s="7">
        <v>0.2</v>
      </c>
      <c r="Y4272" s="7">
        <v>0.4</v>
      </c>
      <c r="Z4272" s="7">
        <v>0.6</v>
      </c>
      <c r="AA4272" s="7">
        <v>0.8</v>
      </c>
      <c r="AB4272" s="7">
        <v>1</v>
      </c>
    </row>
    <row r="4273" spans="1:28" x14ac:dyDescent="0.25">
      <c r="A4273" s="9">
        <v>45194</v>
      </c>
      <c r="L4273" s="8"/>
      <c r="M4273" s="8"/>
      <c r="N4273" s="8"/>
      <c r="O4273" s="8"/>
      <c r="P4273" s="8"/>
      <c r="Q4273" s="8"/>
      <c r="R4273" s="8"/>
      <c r="S4273" s="7">
        <v>-1.1000000000000001</v>
      </c>
      <c r="T4273" s="7">
        <v>-0.77500000000000002</v>
      </c>
      <c r="U4273" s="7">
        <v>-0.6</v>
      </c>
      <c r="V4273" s="7">
        <v>-0.3</v>
      </c>
      <c r="W4273" s="7">
        <v>-0.2</v>
      </c>
      <c r="X4273" s="7">
        <v>0.15</v>
      </c>
      <c r="Y4273" s="7">
        <v>0.4</v>
      </c>
      <c r="Z4273" s="7">
        <v>0.6</v>
      </c>
      <c r="AA4273" s="7">
        <v>0.8</v>
      </c>
      <c r="AB4273" s="7">
        <v>0.95</v>
      </c>
    </row>
    <row r="4274" spans="1:28" x14ac:dyDescent="0.25">
      <c r="A4274" s="9">
        <v>45195</v>
      </c>
      <c r="L4274" s="8"/>
      <c r="M4274" s="8"/>
      <c r="N4274" s="8"/>
      <c r="O4274" s="8"/>
      <c r="P4274" s="8"/>
      <c r="Q4274" s="8"/>
      <c r="R4274" s="8"/>
      <c r="S4274" s="7">
        <v>-1.1000000000000001</v>
      </c>
      <c r="T4274" s="7">
        <v>-0.75</v>
      </c>
      <c r="U4274" s="7">
        <v>-0.6</v>
      </c>
      <c r="V4274" s="7">
        <v>-0.3</v>
      </c>
      <c r="W4274" s="7">
        <v>-0.2</v>
      </c>
      <c r="X4274" s="7">
        <v>0.15</v>
      </c>
      <c r="Y4274" s="7">
        <v>0.4</v>
      </c>
      <c r="Z4274" s="7">
        <v>0.6</v>
      </c>
      <c r="AA4274" s="7">
        <v>0.8</v>
      </c>
      <c r="AB4274" s="7">
        <v>0.95</v>
      </c>
    </row>
    <row r="4275" spans="1:28" x14ac:dyDescent="0.25">
      <c r="A4275" s="9">
        <v>45196</v>
      </c>
      <c r="L4275" s="8"/>
      <c r="M4275" s="8"/>
      <c r="N4275" s="8"/>
      <c r="O4275" s="8"/>
      <c r="P4275" s="8"/>
      <c r="Q4275" s="8"/>
      <c r="R4275" s="8"/>
      <c r="S4275" s="7">
        <v>-1.1000000000000001</v>
      </c>
      <c r="T4275" s="7">
        <v>-0.75</v>
      </c>
      <c r="U4275" s="7">
        <v>-0.6</v>
      </c>
      <c r="V4275" s="7">
        <v>-0.35</v>
      </c>
      <c r="W4275" s="7">
        <v>-0.15</v>
      </c>
      <c r="X4275" s="7">
        <v>0.1</v>
      </c>
      <c r="Y4275" s="7">
        <v>0.4</v>
      </c>
      <c r="Z4275" s="7">
        <v>0.6</v>
      </c>
      <c r="AA4275" s="7">
        <v>0.8</v>
      </c>
      <c r="AB4275" s="7">
        <v>0.95</v>
      </c>
    </row>
    <row r="4276" spans="1:28" x14ac:dyDescent="0.25">
      <c r="A4276" s="9">
        <v>45197</v>
      </c>
      <c r="L4276" s="8"/>
      <c r="M4276" s="8"/>
      <c r="N4276" s="8"/>
      <c r="O4276" s="8"/>
      <c r="P4276" s="8"/>
      <c r="Q4276" s="8"/>
      <c r="R4276" s="8"/>
      <c r="S4276" s="7">
        <v>-1.1000000000000001</v>
      </c>
      <c r="T4276" s="7">
        <v>-0.75</v>
      </c>
      <c r="U4276" s="7">
        <v>-0.6</v>
      </c>
      <c r="V4276" s="7">
        <v>-0.35</v>
      </c>
      <c r="W4276" s="7">
        <v>-0.15</v>
      </c>
      <c r="X4276" s="7">
        <v>0.1</v>
      </c>
      <c r="Y4276" s="7">
        <v>0.4</v>
      </c>
      <c r="Z4276" s="7">
        <v>0.6</v>
      </c>
      <c r="AA4276" s="7">
        <v>0.8</v>
      </c>
      <c r="AB4276" s="7">
        <v>0.95</v>
      </c>
    </row>
    <row r="4277" spans="1:28" x14ac:dyDescent="0.25">
      <c r="A4277" s="9">
        <v>45198</v>
      </c>
      <c r="L4277" s="8"/>
      <c r="M4277" s="8"/>
      <c r="N4277" s="8"/>
      <c r="O4277" s="8"/>
      <c r="P4277" s="8"/>
      <c r="Q4277" s="8"/>
      <c r="R4277" s="8"/>
      <c r="S4277" s="7">
        <v>-1.1000000000000001</v>
      </c>
      <c r="T4277" s="7">
        <v>-0.75</v>
      </c>
      <c r="U4277" s="7">
        <v>-0.6</v>
      </c>
      <c r="V4277" s="7">
        <v>-0.4</v>
      </c>
      <c r="W4277" s="7">
        <v>-0.2</v>
      </c>
      <c r="X4277" s="7">
        <v>0.1</v>
      </c>
      <c r="Y4277" s="7">
        <v>0.3</v>
      </c>
      <c r="Z4277" s="7">
        <v>0.5</v>
      </c>
      <c r="AA4277" s="7">
        <v>0.7</v>
      </c>
      <c r="AB4277" s="7">
        <v>0.9</v>
      </c>
    </row>
    <row r="4278" spans="1:28" x14ac:dyDescent="0.25">
      <c r="A4278" s="9">
        <v>45201</v>
      </c>
      <c r="L4278" s="8"/>
      <c r="M4278" s="8"/>
      <c r="N4278" s="8"/>
      <c r="O4278" s="8"/>
      <c r="P4278" s="8"/>
      <c r="Q4278" s="8"/>
      <c r="R4278" s="8"/>
      <c r="S4278" s="7">
        <v>-1.1000000000000001</v>
      </c>
      <c r="T4278" s="7">
        <v>-0.75</v>
      </c>
      <c r="U4278" s="7">
        <v>-0.6</v>
      </c>
      <c r="V4278" s="7">
        <v>-0.4</v>
      </c>
      <c r="W4278" s="7">
        <v>-0.2</v>
      </c>
      <c r="X4278" s="7">
        <v>0.1</v>
      </c>
      <c r="Y4278" s="7">
        <v>0.3</v>
      </c>
      <c r="Z4278" s="7">
        <v>0.5</v>
      </c>
      <c r="AA4278" s="7">
        <v>0.7</v>
      </c>
      <c r="AB4278" s="7">
        <v>0.9</v>
      </c>
    </row>
    <row r="4279" spans="1:28" x14ac:dyDescent="0.25">
      <c r="A4279" s="9">
        <v>45202</v>
      </c>
      <c r="L4279" s="8"/>
      <c r="M4279" s="8"/>
      <c r="N4279" s="8"/>
      <c r="O4279" s="8"/>
      <c r="P4279" s="8"/>
      <c r="Q4279" s="8"/>
      <c r="R4279" s="8"/>
      <c r="S4279" s="7">
        <v>-1.1000000000000001</v>
      </c>
      <c r="T4279" s="7">
        <v>-0.75</v>
      </c>
      <c r="U4279" s="7">
        <v>-0.6</v>
      </c>
      <c r="V4279" s="7">
        <v>-0.4</v>
      </c>
      <c r="W4279" s="7">
        <v>-0.2</v>
      </c>
      <c r="X4279" s="7">
        <v>0.1</v>
      </c>
      <c r="Y4279" s="7">
        <v>0.3</v>
      </c>
      <c r="Z4279" s="7">
        <v>0.5</v>
      </c>
      <c r="AA4279" s="7">
        <v>0.7</v>
      </c>
      <c r="AB4279" s="7">
        <v>0.9</v>
      </c>
    </row>
    <row r="4280" spans="1:28" x14ac:dyDescent="0.25">
      <c r="A4280" s="9">
        <v>45203</v>
      </c>
      <c r="L4280" s="8"/>
      <c r="M4280" s="8"/>
      <c r="N4280" s="8"/>
      <c r="O4280" s="8"/>
      <c r="P4280" s="8"/>
      <c r="Q4280" s="8"/>
      <c r="R4280" s="8"/>
      <c r="S4280" s="7">
        <v>-1.1000000000000001</v>
      </c>
      <c r="T4280" s="7">
        <v>-0.75</v>
      </c>
      <c r="U4280" s="7">
        <v>-0.6</v>
      </c>
      <c r="V4280" s="7">
        <v>-0.4</v>
      </c>
      <c r="W4280" s="7">
        <v>-0.2</v>
      </c>
      <c r="X4280" s="7">
        <v>0.1</v>
      </c>
      <c r="Y4280" s="7">
        <v>0.3</v>
      </c>
      <c r="Z4280" s="7">
        <v>0.5</v>
      </c>
      <c r="AA4280" s="7">
        <v>0.7</v>
      </c>
      <c r="AB4280" s="7">
        <v>0.9</v>
      </c>
    </row>
    <row r="4281" spans="1:28" x14ac:dyDescent="0.25">
      <c r="A4281" s="9">
        <v>45204</v>
      </c>
      <c r="L4281" s="8"/>
      <c r="M4281" s="8"/>
      <c r="N4281" s="8"/>
      <c r="O4281" s="8"/>
      <c r="P4281" s="8"/>
      <c r="Q4281" s="8"/>
      <c r="R4281" s="8"/>
      <c r="S4281" s="7">
        <v>-1.1000000000000001</v>
      </c>
      <c r="T4281" s="7">
        <v>-0.75</v>
      </c>
      <c r="U4281" s="7">
        <v>-0.6</v>
      </c>
      <c r="V4281" s="7">
        <v>-0.4</v>
      </c>
      <c r="W4281" s="7">
        <v>-0.2</v>
      </c>
      <c r="X4281" s="7">
        <v>0.1</v>
      </c>
      <c r="Y4281" s="7">
        <v>0.3</v>
      </c>
      <c r="Z4281" s="7">
        <v>0.5</v>
      </c>
      <c r="AA4281" s="7">
        <v>0.7</v>
      </c>
      <c r="AB4281" s="7">
        <v>0.9</v>
      </c>
    </row>
    <row r="4282" spans="1:28" x14ac:dyDescent="0.25">
      <c r="A4282" s="9">
        <v>45205</v>
      </c>
      <c r="L4282" s="8"/>
      <c r="M4282" s="8"/>
      <c r="N4282" s="8"/>
      <c r="O4282" s="8"/>
      <c r="P4282" s="8"/>
      <c r="Q4282" s="8"/>
      <c r="R4282" s="8"/>
      <c r="S4282" s="7">
        <v>-1.1000000000000001</v>
      </c>
      <c r="T4282" s="7">
        <v>-0.82499999999999996</v>
      </c>
      <c r="U4282" s="7">
        <v>-0.6</v>
      </c>
      <c r="V4282" s="7">
        <v>-0.4</v>
      </c>
      <c r="W4282" s="7">
        <v>-0.22500000000000001</v>
      </c>
      <c r="X4282" s="7">
        <v>0.1</v>
      </c>
      <c r="Y4282" s="7">
        <v>0.3</v>
      </c>
      <c r="Z4282" s="7">
        <v>0.5</v>
      </c>
      <c r="AA4282" s="7">
        <v>0.6</v>
      </c>
      <c r="AB4282" s="7">
        <v>0.7</v>
      </c>
    </row>
    <row r="4283" spans="1:28" x14ac:dyDescent="0.25">
      <c r="A4283" s="9">
        <v>45208</v>
      </c>
      <c r="L4283" s="8"/>
      <c r="M4283" s="8"/>
      <c r="N4283" s="8"/>
      <c r="O4283" s="8"/>
      <c r="P4283" s="8"/>
      <c r="Q4283" s="8"/>
      <c r="R4283" s="8"/>
      <c r="S4283" s="7">
        <v>-1.1000000000000001</v>
      </c>
      <c r="T4283" s="7">
        <v>-0.85</v>
      </c>
      <c r="U4283" s="7">
        <v>-0.6</v>
      </c>
      <c r="V4283" s="7">
        <v>-0.45</v>
      </c>
      <c r="W4283" s="7">
        <v>-0.22500000000000001</v>
      </c>
      <c r="X4283" s="7">
        <v>0.1</v>
      </c>
      <c r="Y4283" s="7">
        <v>0.3</v>
      </c>
      <c r="Z4283" s="7">
        <v>0.5</v>
      </c>
      <c r="AA4283" s="7">
        <v>0.6</v>
      </c>
      <c r="AB4283" s="7">
        <v>0.7</v>
      </c>
    </row>
    <row r="4284" spans="1:28" x14ac:dyDescent="0.25">
      <c r="A4284" s="9">
        <v>45209</v>
      </c>
      <c r="L4284" s="8"/>
      <c r="M4284" s="8"/>
      <c r="N4284" s="8"/>
      <c r="O4284" s="8"/>
      <c r="P4284" s="8"/>
      <c r="Q4284" s="8"/>
      <c r="R4284" s="8"/>
      <c r="S4284" s="7">
        <v>-1.1000000000000001</v>
      </c>
      <c r="T4284" s="7">
        <v>-0.875</v>
      </c>
      <c r="U4284" s="7">
        <v>-0.6</v>
      </c>
      <c r="V4284" s="7">
        <v>-0.45</v>
      </c>
      <c r="W4284" s="7">
        <v>-0.22500000000000001</v>
      </c>
      <c r="X4284" s="7">
        <v>0.1</v>
      </c>
      <c r="Y4284" s="7">
        <v>0.3</v>
      </c>
      <c r="Z4284" s="7">
        <v>0.5</v>
      </c>
      <c r="AA4284" s="7">
        <v>0.6</v>
      </c>
      <c r="AB4284" s="7">
        <v>0.7</v>
      </c>
    </row>
    <row r="4285" spans="1:28" x14ac:dyDescent="0.25">
      <c r="A4285" s="9">
        <v>45210</v>
      </c>
      <c r="L4285" s="8"/>
      <c r="M4285" s="8"/>
      <c r="N4285" s="8"/>
      <c r="O4285" s="8"/>
      <c r="P4285" s="8"/>
      <c r="Q4285" s="8"/>
      <c r="R4285" s="8"/>
      <c r="S4285" s="7">
        <v>-1.1000000000000001</v>
      </c>
      <c r="T4285" s="7">
        <v>-0.85</v>
      </c>
      <c r="U4285" s="7">
        <v>-0.6</v>
      </c>
      <c r="V4285" s="7">
        <v>-0.45</v>
      </c>
      <c r="W4285" s="7">
        <v>-0.22500000000000001</v>
      </c>
      <c r="X4285" s="7">
        <v>0.1</v>
      </c>
      <c r="Y4285" s="7">
        <v>0.3</v>
      </c>
      <c r="Z4285" s="7">
        <v>0.5</v>
      </c>
      <c r="AA4285" s="7">
        <v>0.6</v>
      </c>
      <c r="AB4285" s="7">
        <v>0.7</v>
      </c>
    </row>
    <row r="4286" spans="1:28" x14ac:dyDescent="0.25">
      <c r="A4286" s="9">
        <v>45212</v>
      </c>
      <c r="L4286" s="8"/>
      <c r="M4286" s="8"/>
      <c r="N4286" s="8"/>
      <c r="O4286" s="8"/>
      <c r="P4286" s="8"/>
      <c r="Q4286" s="8"/>
      <c r="R4286" s="8"/>
      <c r="S4286" s="7">
        <v>-1.1000000000000001</v>
      </c>
      <c r="T4286" s="7">
        <v>-0.82499999999999996</v>
      </c>
      <c r="U4286" s="7">
        <v>-0.6</v>
      </c>
      <c r="V4286" s="7">
        <v>-0.5</v>
      </c>
      <c r="W4286" s="7">
        <v>-0.25</v>
      </c>
      <c r="X4286" s="7">
        <v>0</v>
      </c>
      <c r="Y4286" s="7">
        <v>0</v>
      </c>
      <c r="Z4286" s="7">
        <v>0.25</v>
      </c>
      <c r="AA4286" s="7">
        <v>0.5</v>
      </c>
      <c r="AB4286" s="7">
        <v>0.625</v>
      </c>
    </row>
    <row r="4287" spans="1:28" x14ac:dyDescent="0.25">
      <c r="A4287" s="9">
        <v>45215</v>
      </c>
      <c r="L4287" s="8"/>
      <c r="M4287" s="8"/>
      <c r="N4287" s="8"/>
      <c r="O4287" s="8"/>
      <c r="P4287" s="8"/>
      <c r="Q4287" s="8"/>
      <c r="R4287" s="8"/>
      <c r="S4287" s="7">
        <v>-1.1000000000000001</v>
      </c>
      <c r="T4287" s="7">
        <v>-0.82499999999999996</v>
      </c>
      <c r="U4287" s="7">
        <v>-0.6</v>
      </c>
      <c r="V4287" s="7">
        <v>-0.5</v>
      </c>
      <c r="W4287" s="7">
        <v>-0.22500000000000001</v>
      </c>
      <c r="X4287" s="7">
        <v>0</v>
      </c>
      <c r="Y4287" s="7">
        <v>0</v>
      </c>
      <c r="Z4287" s="7">
        <v>0.125</v>
      </c>
      <c r="AA4287" s="7">
        <v>0.5</v>
      </c>
      <c r="AB4287" s="7">
        <v>0.5</v>
      </c>
    </row>
    <row r="4288" spans="1:28" x14ac:dyDescent="0.25">
      <c r="A4288" s="9">
        <v>45216</v>
      </c>
      <c r="L4288" s="8"/>
      <c r="M4288" s="8"/>
      <c r="N4288" s="8"/>
      <c r="O4288" s="8"/>
      <c r="P4288" s="8"/>
      <c r="Q4288" s="8"/>
      <c r="R4288" s="8"/>
      <c r="S4288" s="7">
        <v>-1.1000000000000001</v>
      </c>
      <c r="T4288" s="7">
        <v>-0.8</v>
      </c>
      <c r="U4288" s="7">
        <v>-0.6</v>
      </c>
      <c r="V4288" s="7">
        <v>-0.5</v>
      </c>
      <c r="W4288" s="7">
        <v>-0.2</v>
      </c>
      <c r="X4288" s="7">
        <v>0</v>
      </c>
      <c r="Y4288" s="7">
        <v>0</v>
      </c>
      <c r="Z4288" s="7">
        <v>0.25</v>
      </c>
      <c r="AA4288" s="7">
        <v>0.5</v>
      </c>
      <c r="AB4288" s="7">
        <v>0.625</v>
      </c>
    </row>
    <row r="4289" spans="1:28" x14ac:dyDescent="0.25">
      <c r="A4289" s="9">
        <v>45217</v>
      </c>
      <c r="L4289" s="8"/>
      <c r="M4289" s="8"/>
      <c r="N4289" s="8"/>
      <c r="O4289" s="8"/>
      <c r="P4289" s="8"/>
      <c r="Q4289" s="8"/>
      <c r="R4289" s="8"/>
      <c r="S4289" s="7">
        <v>-1.1000000000000001</v>
      </c>
      <c r="T4289" s="7">
        <v>-0.8</v>
      </c>
      <c r="U4289" s="7">
        <v>-0.6</v>
      </c>
      <c r="V4289" s="7">
        <v>-0.5</v>
      </c>
      <c r="W4289" s="7">
        <v>-0.2</v>
      </c>
      <c r="X4289" s="7">
        <v>0</v>
      </c>
      <c r="Y4289" s="7">
        <v>0</v>
      </c>
      <c r="Z4289" s="7">
        <v>0.25</v>
      </c>
      <c r="AA4289" s="7">
        <v>0.5</v>
      </c>
      <c r="AB4289" s="7">
        <v>0.625</v>
      </c>
    </row>
    <row r="4290" spans="1:28" x14ac:dyDescent="0.25">
      <c r="A4290" s="9">
        <v>45218</v>
      </c>
      <c r="L4290" s="8"/>
      <c r="M4290" s="8"/>
      <c r="N4290" s="8"/>
      <c r="O4290" s="8"/>
      <c r="P4290" s="8"/>
      <c r="Q4290" s="8"/>
      <c r="R4290" s="8"/>
      <c r="S4290" s="7">
        <v>-1.1000000000000001</v>
      </c>
      <c r="T4290" s="7">
        <v>-0.8</v>
      </c>
      <c r="U4290" s="7">
        <v>-0.6</v>
      </c>
      <c r="V4290" s="7">
        <v>-0.45</v>
      </c>
      <c r="W4290" s="7">
        <v>-0.22500000000000001</v>
      </c>
      <c r="X4290" s="7">
        <v>0</v>
      </c>
      <c r="Y4290" s="7">
        <v>0.15</v>
      </c>
      <c r="Z4290" s="7">
        <v>0.375</v>
      </c>
      <c r="AA4290" s="7">
        <v>0.5</v>
      </c>
      <c r="AB4290" s="7">
        <v>0.625</v>
      </c>
    </row>
    <row r="4291" spans="1:28" x14ac:dyDescent="0.25">
      <c r="A4291" s="9">
        <v>45219</v>
      </c>
      <c r="L4291" s="8"/>
      <c r="M4291" s="8"/>
      <c r="N4291" s="8"/>
      <c r="O4291" s="8"/>
      <c r="P4291" s="8"/>
      <c r="Q4291" s="8"/>
      <c r="R4291" s="8"/>
      <c r="S4291" s="7">
        <v>-1.1000000000000001</v>
      </c>
      <c r="T4291" s="7">
        <v>-0.75</v>
      </c>
      <c r="U4291" s="7">
        <v>-0.55000000000000004</v>
      </c>
      <c r="V4291" s="7">
        <v>-0.4</v>
      </c>
      <c r="W4291" s="7">
        <v>-0.15</v>
      </c>
      <c r="X4291" s="7">
        <v>0.1</v>
      </c>
      <c r="Y4291" s="7">
        <v>0.3</v>
      </c>
      <c r="Z4291" s="7">
        <v>0.5</v>
      </c>
      <c r="AA4291" s="7">
        <v>0.55000000000000004</v>
      </c>
      <c r="AB4291" s="7">
        <v>0.72499999999999998</v>
      </c>
    </row>
    <row r="4292" spans="1:28" x14ac:dyDescent="0.25">
      <c r="A4292" s="9">
        <v>45222</v>
      </c>
      <c r="L4292" s="8"/>
      <c r="M4292" s="8"/>
      <c r="N4292" s="8"/>
      <c r="O4292" s="8"/>
      <c r="P4292" s="8"/>
      <c r="Q4292" s="8"/>
      <c r="R4292" s="8"/>
      <c r="S4292" s="7">
        <v>-1.1000000000000001</v>
      </c>
      <c r="T4292" s="7">
        <v>-0.75</v>
      </c>
      <c r="U4292" s="7">
        <v>-0.55000000000000004</v>
      </c>
      <c r="V4292" s="7">
        <v>-0.4</v>
      </c>
      <c r="W4292" s="7">
        <v>-0.15</v>
      </c>
      <c r="X4292" s="7">
        <v>0.1</v>
      </c>
      <c r="Y4292" s="7">
        <v>0.3</v>
      </c>
      <c r="Z4292" s="7">
        <v>0.5</v>
      </c>
      <c r="AA4292" s="7">
        <v>0.55000000000000004</v>
      </c>
      <c r="AB4292" s="7">
        <v>0.72499999999999998</v>
      </c>
    </row>
    <row r="4293" spans="1:28" x14ac:dyDescent="0.25">
      <c r="A4293" s="9">
        <v>45223</v>
      </c>
      <c r="L4293" s="8"/>
      <c r="M4293" s="8"/>
      <c r="N4293" s="8"/>
      <c r="O4293" s="8"/>
      <c r="P4293" s="8"/>
      <c r="Q4293" s="8"/>
      <c r="R4293" s="8"/>
      <c r="S4293" s="7">
        <v>-1.1000000000000001</v>
      </c>
      <c r="T4293" s="7">
        <v>-0.75</v>
      </c>
      <c r="U4293" s="7">
        <v>-0.55000000000000004</v>
      </c>
      <c r="V4293" s="7">
        <v>-0.4</v>
      </c>
      <c r="W4293" s="7">
        <v>-0.15</v>
      </c>
      <c r="X4293" s="7">
        <v>0.1</v>
      </c>
      <c r="Y4293" s="7">
        <v>0.3</v>
      </c>
      <c r="Z4293" s="7">
        <v>0.5</v>
      </c>
      <c r="AA4293" s="7">
        <v>0.55000000000000004</v>
      </c>
      <c r="AB4293" s="7">
        <v>0.72499999999999998</v>
      </c>
    </row>
    <row r="4294" spans="1:28" x14ac:dyDescent="0.25">
      <c r="A4294" s="9">
        <v>45224</v>
      </c>
      <c r="L4294" s="8"/>
      <c r="M4294" s="8"/>
      <c r="N4294" s="8"/>
      <c r="O4294" s="8"/>
      <c r="P4294" s="8"/>
      <c r="Q4294" s="8"/>
      <c r="R4294" s="8"/>
      <c r="S4294" s="7">
        <v>-1.1000000000000001</v>
      </c>
      <c r="T4294" s="7">
        <v>-0.75</v>
      </c>
      <c r="U4294" s="7">
        <v>-0.5</v>
      </c>
      <c r="V4294" s="7">
        <v>-0.4</v>
      </c>
      <c r="W4294" s="7">
        <v>-0.15</v>
      </c>
      <c r="X4294" s="7">
        <v>0.1</v>
      </c>
      <c r="Y4294" s="7">
        <v>0.3</v>
      </c>
      <c r="Z4294" s="7">
        <v>0.5</v>
      </c>
      <c r="AA4294" s="7">
        <v>0.55000000000000004</v>
      </c>
      <c r="AB4294" s="7">
        <v>0.72499999999999998</v>
      </c>
    </row>
    <row r="4295" spans="1:28" x14ac:dyDescent="0.25">
      <c r="A4295" s="9">
        <v>45225</v>
      </c>
      <c r="L4295" s="8"/>
      <c r="M4295" s="8"/>
      <c r="N4295" s="8"/>
      <c r="O4295" s="8"/>
      <c r="P4295" s="8"/>
      <c r="Q4295" s="8"/>
      <c r="R4295" s="8"/>
      <c r="S4295" s="7">
        <v>-1.1000000000000001</v>
      </c>
      <c r="T4295" s="7">
        <v>-0.75</v>
      </c>
      <c r="U4295" s="7">
        <v>-0.52500000000000002</v>
      </c>
      <c r="V4295" s="7">
        <v>-0.45</v>
      </c>
      <c r="W4295" s="7">
        <v>-0.2</v>
      </c>
      <c r="X4295" s="7">
        <v>9.5000000000000001E-2</v>
      </c>
      <c r="Y4295" s="7">
        <v>0.3</v>
      </c>
      <c r="Z4295" s="7">
        <v>0.5</v>
      </c>
      <c r="AA4295" s="7">
        <v>0.5</v>
      </c>
      <c r="AB4295" s="7">
        <v>0.7</v>
      </c>
    </row>
    <row r="4296" spans="1:28" x14ac:dyDescent="0.25">
      <c r="A4296" s="9">
        <v>45226</v>
      </c>
      <c r="L4296" s="8"/>
      <c r="M4296" s="8"/>
      <c r="N4296" s="8"/>
      <c r="O4296" s="8"/>
      <c r="P4296" s="8"/>
      <c r="Q4296" s="8"/>
      <c r="R4296" s="8"/>
      <c r="S4296" s="7">
        <v>-1.1000000000000001</v>
      </c>
      <c r="T4296" s="7">
        <v>-0.77500000000000002</v>
      </c>
      <c r="U4296" s="7">
        <v>-0.55000000000000004</v>
      </c>
      <c r="V4296" s="7">
        <v>-0.45</v>
      </c>
      <c r="W4296" s="7">
        <v>-0.25</v>
      </c>
      <c r="X4296" s="7">
        <v>3.5000000000000003E-2</v>
      </c>
      <c r="Y4296" s="7">
        <v>0</v>
      </c>
      <c r="Z4296" s="7">
        <v>0.25</v>
      </c>
      <c r="AA4296" s="7">
        <v>0.5</v>
      </c>
      <c r="AB4296" s="7">
        <v>0.5</v>
      </c>
    </row>
    <row r="4297" spans="1:28" x14ac:dyDescent="0.25">
      <c r="A4297" s="9">
        <v>45229</v>
      </c>
      <c r="L4297" s="8"/>
      <c r="M4297" s="8"/>
      <c r="N4297" s="8"/>
      <c r="O4297" s="8"/>
      <c r="P4297" s="8"/>
      <c r="Q4297" s="8"/>
      <c r="R4297" s="8"/>
      <c r="S4297" s="7">
        <v>-1.1000000000000001</v>
      </c>
      <c r="T4297" s="7">
        <v>-0.8</v>
      </c>
      <c r="U4297" s="7">
        <v>-0.6</v>
      </c>
      <c r="V4297" s="7">
        <v>-0.4</v>
      </c>
      <c r="W4297" s="7">
        <v>-0.3</v>
      </c>
      <c r="X4297" s="7">
        <v>3.5000000000000003E-2</v>
      </c>
      <c r="Y4297" s="7">
        <v>0.2</v>
      </c>
      <c r="Z4297" s="7">
        <v>0.4</v>
      </c>
      <c r="AA4297" s="7">
        <v>0.5</v>
      </c>
      <c r="AB4297" s="7">
        <v>0.625</v>
      </c>
    </row>
    <row r="4298" spans="1:28" x14ac:dyDescent="0.25">
      <c r="A4298" s="9">
        <v>45230</v>
      </c>
      <c r="L4298" s="8"/>
      <c r="M4298" s="8"/>
      <c r="N4298" s="8"/>
      <c r="O4298" s="8"/>
      <c r="P4298" s="8"/>
      <c r="Q4298" s="8"/>
      <c r="R4298" s="8"/>
      <c r="S4298" s="7">
        <v>-1.1000000000000001</v>
      </c>
      <c r="T4298" s="7">
        <v>-0.8</v>
      </c>
      <c r="U4298" s="7">
        <v>-0.6</v>
      </c>
      <c r="V4298" s="7">
        <v>-0.4</v>
      </c>
      <c r="W4298" s="7">
        <v>-0.3</v>
      </c>
      <c r="X4298" s="7">
        <v>3.5000000000000003E-2</v>
      </c>
      <c r="Y4298" s="7">
        <v>0.2</v>
      </c>
      <c r="Z4298" s="7">
        <v>0.4</v>
      </c>
      <c r="AA4298" s="7">
        <v>0.5</v>
      </c>
      <c r="AB4298" s="7">
        <v>0.625</v>
      </c>
    </row>
    <row r="4299" spans="1:28" x14ac:dyDescent="0.25">
      <c r="A4299" s="9">
        <v>45231</v>
      </c>
      <c r="L4299" s="8"/>
      <c r="M4299" s="8"/>
      <c r="N4299" s="8"/>
      <c r="O4299" s="8"/>
      <c r="P4299" s="8"/>
      <c r="Q4299" s="8"/>
      <c r="R4299" s="8"/>
      <c r="S4299" s="7">
        <v>-1.1000000000000001</v>
      </c>
      <c r="T4299" s="7">
        <v>-0.77500000000000002</v>
      </c>
      <c r="U4299" s="7">
        <v>-0.6</v>
      </c>
      <c r="V4299" s="7">
        <v>-0.4</v>
      </c>
      <c r="W4299" s="7">
        <v>-0.3</v>
      </c>
      <c r="X4299" s="7">
        <v>3.5000000000000003E-2</v>
      </c>
      <c r="Y4299" s="7">
        <v>0.2</v>
      </c>
      <c r="Z4299" s="7">
        <v>0.4</v>
      </c>
      <c r="AA4299" s="7">
        <v>0.5</v>
      </c>
      <c r="AB4299" s="7">
        <v>0.625</v>
      </c>
    </row>
    <row r="4300" spans="1:28" x14ac:dyDescent="0.25">
      <c r="A4300" s="9">
        <v>45233</v>
      </c>
      <c r="L4300" s="8"/>
      <c r="M4300" s="8"/>
      <c r="N4300" s="8"/>
      <c r="O4300" s="8"/>
      <c r="P4300" s="8"/>
      <c r="Q4300" s="8"/>
      <c r="R4300" s="8"/>
      <c r="S4300" s="7">
        <v>-1.1000000000000001</v>
      </c>
      <c r="T4300" s="7">
        <v>-0.8</v>
      </c>
      <c r="U4300" s="7">
        <v>-0.6</v>
      </c>
      <c r="V4300" s="7">
        <v>-0.45</v>
      </c>
      <c r="W4300" s="7">
        <v>-0.4</v>
      </c>
      <c r="X4300" s="7">
        <v>0</v>
      </c>
      <c r="Y4300" s="7">
        <v>0</v>
      </c>
      <c r="Z4300" s="7">
        <v>0.25</v>
      </c>
      <c r="AA4300" s="7">
        <v>0.35</v>
      </c>
      <c r="AB4300" s="7">
        <v>0.4</v>
      </c>
    </row>
    <row r="4301" spans="1:28" x14ac:dyDescent="0.25">
      <c r="A4301" s="9">
        <v>45236</v>
      </c>
      <c r="L4301" s="8"/>
      <c r="M4301" s="8"/>
      <c r="N4301" s="8"/>
      <c r="O4301" s="8"/>
      <c r="P4301" s="8"/>
      <c r="Q4301" s="8"/>
      <c r="R4301" s="8"/>
      <c r="S4301" s="7">
        <v>-1.1000000000000001</v>
      </c>
      <c r="T4301" s="7">
        <v>-0.8</v>
      </c>
      <c r="U4301" s="7">
        <v>-0.6</v>
      </c>
      <c r="V4301" s="7">
        <v>-0.4</v>
      </c>
      <c r="W4301" s="7">
        <v>-0.5</v>
      </c>
      <c r="X4301" s="7">
        <v>0</v>
      </c>
      <c r="Y4301" s="7">
        <v>0.1</v>
      </c>
      <c r="Z4301" s="7">
        <v>0.32500000000000001</v>
      </c>
      <c r="AA4301" s="7">
        <v>0.5</v>
      </c>
      <c r="AB4301" s="7">
        <v>0.5</v>
      </c>
    </row>
    <row r="4302" spans="1:28" x14ac:dyDescent="0.25">
      <c r="A4302" s="9">
        <v>45237</v>
      </c>
      <c r="L4302" s="8"/>
      <c r="M4302" s="8"/>
      <c r="N4302" s="8"/>
      <c r="O4302" s="8"/>
      <c r="P4302" s="8"/>
      <c r="Q4302" s="8"/>
      <c r="R4302" s="8"/>
      <c r="S4302" s="7">
        <v>-1.1000000000000001</v>
      </c>
      <c r="T4302" s="7">
        <v>-0.8</v>
      </c>
      <c r="U4302" s="7">
        <v>-0.6</v>
      </c>
      <c r="V4302" s="7">
        <v>-0.4</v>
      </c>
      <c r="W4302" s="7">
        <v>-0.5</v>
      </c>
      <c r="X4302" s="7">
        <v>0</v>
      </c>
      <c r="Y4302" s="7">
        <v>0.1</v>
      </c>
      <c r="Z4302" s="7">
        <v>0.32500000000000001</v>
      </c>
      <c r="AA4302" s="7">
        <v>0.5</v>
      </c>
      <c r="AB4302" s="7">
        <v>0.5</v>
      </c>
    </row>
    <row r="4303" spans="1:28" x14ac:dyDescent="0.25">
      <c r="A4303" s="9">
        <v>45238</v>
      </c>
      <c r="L4303" s="8"/>
      <c r="M4303" s="8"/>
      <c r="N4303" s="8"/>
      <c r="O4303" s="8"/>
      <c r="P4303" s="8"/>
      <c r="Q4303" s="8"/>
      <c r="R4303" s="8"/>
      <c r="S4303" s="7">
        <v>-1.1000000000000001</v>
      </c>
      <c r="T4303" s="7">
        <v>-0.8</v>
      </c>
      <c r="U4303" s="7">
        <v>-0.6</v>
      </c>
      <c r="V4303" s="7">
        <v>-0.4</v>
      </c>
      <c r="W4303" s="7">
        <v>-0.5</v>
      </c>
      <c r="X4303" s="7">
        <v>0</v>
      </c>
      <c r="Y4303" s="7">
        <v>0.1</v>
      </c>
      <c r="Z4303" s="7">
        <v>0.32500000000000001</v>
      </c>
      <c r="AA4303" s="7">
        <v>0.5</v>
      </c>
      <c r="AB4303" s="7">
        <v>0.5</v>
      </c>
    </row>
    <row r="4304" spans="1:28" x14ac:dyDescent="0.25">
      <c r="A4304" s="9">
        <v>45239</v>
      </c>
      <c r="L4304" s="8"/>
      <c r="M4304" s="8"/>
      <c r="N4304" s="8"/>
      <c r="O4304" s="8"/>
      <c r="P4304" s="8"/>
      <c r="Q4304" s="8"/>
      <c r="R4304" s="8"/>
      <c r="S4304" s="7">
        <v>-1.1000000000000001</v>
      </c>
      <c r="T4304" s="7">
        <v>-0.8</v>
      </c>
      <c r="U4304" s="7">
        <v>-0.6</v>
      </c>
      <c r="V4304" s="7">
        <v>-0.4</v>
      </c>
      <c r="W4304" s="7">
        <v>-0.5</v>
      </c>
      <c r="X4304" s="7">
        <v>0</v>
      </c>
      <c r="Y4304" s="7">
        <v>0.1</v>
      </c>
      <c r="Z4304" s="7">
        <v>0.32500000000000001</v>
      </c>
      <c r="AA4304" s="7">
        <v>0.5</v>
      </c>
      <c r="AB4304" s="7">
        <v>0.5</v>
      </c>
    </row>
    <row r="4305" spans="1:28" x14ac:dyDescent="0.25">
      <c r="A4305" s="9">
        <v>45240</v>
      </c>
      <c r="L4305" s="8"/>
      <c r="M4305" s="8"/>
      <c r="N4305" s="8"/>
      <c r="O4305" s="8"/>
      <c r="P4305" s="8"/>
      <c r="Q4305" s="8"/>
      <c r="R4305" s="8"/>
      <c r="S4305" s="7">
        <v>-1.1000000000000001</v>
      </c>
      <c r="T4305" s="7">
        <v>-0.8</v>
      </c>
      <c r="U4305" s="7">
        <v>-0.6</v>
      </c>
      <c r="V4305" s="7">
        <v>-0.4</v>
      </c>
      <c r="W4305" s="7">
        <v>-0.5</v>
      </c>
      <c r="X4305" s="7">
        <v>0</v>
      </c>
      <c r="Y4305" s="7">
        <v>0.1</v>
      </c>
      <c r="Z4305" s="7">
        <v>0.32500000000000001</v>
      </c>
      <c r="AA4305" s="7">
        <v>0.5</v>
      </c>
      <c r="AB4305" s="7">
        <v>0.5</v>
      </c>
    </row>
    <row r="4306" spans="1:28" x14ac:dyDescent="0.25">
      <c r="A4306" s="9">
        <v>45243</v>
      </c>
      <c r="L4306" s="8"/>
      <c r="M4306" s="8"/>
      <c r="N4306" s="8"/>
      <c r="O4306" s="8"/>
      <c r="P4306" s="8"/>
      <c r="Q4306" s="8"/>
      <c r="R4306" s="8"/>
      <c r="S4306" s="7">
        <v>-1.1000000000000001</v>
      </c>
      <c r="T4306" s="7">
        <v>-0.8</v>
      </c>
      <c r="U4306" s="7">
        <v>-0.6</v>
      </c>
      <c r="V4306" s="7">
        <v>-0.4</v>
      </c>
      <c r="W4306" s="7">
        <v>-0.6</v>
      </c>
      <c r="X4306" s="7">
        <v>0.13500000000000001</v>
      </c>
      <c r="Y4306" s="7">
        <v>0.4</v>
      </c>
      <c r="Z4306" s="7">
        <v>0.5</v>
      </c>
      <c r="AA4306" s="7">
        <v>0.6</v>
      </c>
      <c r="AB4306" s="7">
        <v>0.75</v>
      </c>
    </row>
    <row r="4307" spans="1:28" x14ac:dyDescent="0.25">
      <c r="A4307" s="9">
        <v>45244</v>
      </c>
      <c r="L4307" s="8"/>
      <c r="M4307" s="8"/>
      <c r="N4307" s="8"/>
      <c r="O4307" s="8"/>
      <c r="P4307" s="8"/>
      <c r="Q4307" s="8"/>
      <c r="R4307" s="8"/>
      <c r="S4307" s="7">
        <v>-1.1000000000000001</v>
      </c>
      <c r="T4307" s="7">
        <v>-0.8</v>
      </c>
      <c r="U4307" s="7">
        <v>-0.6</v>
      </c>
      <c r="V4307" s="7">
        <v>-0.4</v>
      </c>
      <c r="W4307" s="7">
        <v>-0.6</v>
      </c>
      <c r="X4307" s="7">
        <v>0.13500000000000001</v>
      </c>
      <c r="Y4307" s="7">
        <v>0.4</v>
      </c>
      <c r="Z4307" s="7">
        <v>0.5</v>
      </c>
      <c r="AA4307" s="7">
        <v>0.6</v>
      </c>
      <c r="AB4307" s="7">
        <v>0.75</v>
      </c>
    </row>
    <row r="4308" spans="1:28" x14ac:dyDescent="0.25">
      <c r="A4308" s="9">
        <v>45246</v>
      </c>
      <c r="L4308" s="8"/>
      <c r="M4308" s="8"/>
      <c r="N4308" s="8"/>
      <c r="O4308" s="8"/>
      <c r="P4308" s="8"/>
      <c r="Q4308" s="8"/>
      <c r="R4308" s="8"/>
      <c r="S4308" s="7">
        <v>-1.1000000000000001</v>
      </c>
      <c r="T4308" s="7">
        <v>-0.8</v>
      </c>
      <c r="U4308" s="7">
        <v>-0.6</v>
      </c>
      <c r="V4308" s="7">
        <v>-0.4</v>
      </c>
      <c r="W4308" s="7">
        <v>-0.6</v>
      </c>
      <c r="X4308" s="7">
        <v>0.13500000000000001</v>
      </c>
      <c r="Y4308" s="7">
        <v>0.4</v>
      </c>
      <c r="Z4308" s="7">
        <v>0.5</v>
      </c>
      <c r="AA4308" s="7">
        <v>0.6</v>
      </c>
      <c r="AB4308" s="7">
        <v>0.75</v>
      </c>
    </row>
    <row r="4309" spans="1:28" x14ac:dyDescent="0.25">
      <c r="A4309" s="9">
        <v>45247</v>
      </c>
      <c r="L4309" s="8"/>
      <c r="M4309" s="8"/>
      <c r="N4309" s="8"/>
      <c r="O4309" s="8"/>
      <c r="P4309" s="8"/>
      <c r="Q4309" s="8"/>
      <c r="R4309" s="8"/>
      <c r="S4309" s="7">
        <v>-1.1000000000000001</v>
      </c>
      <c r="T4309" s="7">
        <v>-0.8</v>
      </c>
      <c r="U4309" s="7">
        <v>-0.6</v>
      </c>
      <c r="V4309" s="7">
        <v>-0.45</v>
      </c>
      <c r="W4309" s="7">
        <v>-0.6</v>
      </c>
      <c r="X4309" s="7">
        <v>0.01</v>
      </c>
      <c r="Y4309" s="7">
        <v>0.3</v>
      </c>
      <c r="Z4309" s="7">
        <v>0.45</v>
      </c>
      <c r="AA4309" s="7">
        <v>0.5</v>
      </c>
      <c r="AB4309" s="7">
        <v>0.5</v>
      </c>
    </row>
    <row r="4310" spans="1:28" x14ac:dyDescent="0.25">
      <c r="A4310" s="9">
        <v>45250</v>
      </c>
      <c r="L4310" s="8"/>
      <c r="M4310" s="8"/>
      <c r="N4310" s="8"/>
      <c r="O4310" s="8"/>
      <c r="P4310" s="8"/>
      <c r="Q4310" s="8"/>
      <c r="R4310" s="8"/>
      <c r="S4310" s="7">
        <v>-1.1000000000000001</v>
      </c>
      <c r="T4310" s="7">
        <v>-0.8</v>
      </c>
      <c r="U4310" s="7">
        <v>-0.6</v>
      </c>
      <c r="V4310" s="7">
        <v>-0.45</v>
      </c>
      <c r="W4310" s="7">
        <v>-0.5</v>
      </c>
      <c r="X4310" s="7">
        <v>0</v>
      </c>
      <c r="Y4310" s="7">
        <v>0.1</v>
      </c>
      <c r="Z4310" s="7">
        <v>0.2</v>
      </c>
      <c r="AA4310" s="7">
        <v>0.35</v>
      </c>
      <c r="AB4310" s="7">
        <v>0.4</v>
      </c>
    </row>
    <row r="4311" spans="1:28" x14ac:dyDescent="0.25">
      <c r="A4311" s="9">
        <v>45251</v>
      </c>
      <c r="L4311" s="8"/>
      <c r="M4311" s="8"/>
      <c r="N4311" s="8"/>
      <c r="O4311" s="8"/>
      <c r="P4311" s="8"/>
      <c r="Q4311" s="8"/>
      <c r="R4311" s="8"/>
      <c r="S4311" s="7">
        <v>-1.1000000000000001</v>
      </c>
      <c r="T4311" s="7">
        <v>-0.8</v>
      </c>
      <c r="U4311" s="7">
        <v>-0.6</v>
      </c>
      <c r="V4311" s="7">
        <v>-0.45</v>
      </c>
      <c r="W4311" s="7">
        <v>-0.5</v>
      </c>
      <c r="X4311" s="7">
        <v>0</v>
      </c>
      <c r="Y4311" s="7">
        <v>0.1</v>
      </c>
      <c r="Z4311" s="7">
        <v>0.2</v>
      </c>
      <c r="AA4311" s="7">
        <v>0.35</v>
      </c>
      <c r="AB4311" s="7">
        <v>0.4</v>
      </c>
    </row>
    <row r="4312" spans="1:28" x14ac:dyDescent="0.25">
      <c r="A4312" s="9">
        <v>45252</v>
      </c>
      <c r="L4312" s="8"/>
      <c r="M4312" s="8"/>
      <c r="N4312" s="8"/>
      <c r="O4312" s="8"/>
      <c r="P4312" s="8"/>
      <c r="Q4312" s="8"/>
      <c r="R4312" s="8"/>
      <c r="S4312" s="7">
        <v>-1.1000000000000001</v>
      </c>
      <c r="T4312" s="7">
        <v>-0.8</v>
      </c>
      <c r="U4312" s="7">
        <v>-0.6</v>
      </c>
      <c r="V4312" s="7">
        <v>-0.45</v>
      </c>
      <c r="W4312" s="7">
        <v>-0.5</v>
      </c>
      <c r="X4312" s="7">
        <v>0</v>
      </c>
      <c r="Y4312" s="7">
        <v>0.1</v>
      </c>
      <c r="Z4312" s="7">
        <v>0.2</v>
      </c>
      <c r="AA4312" s="7">
        <v>0.35</v>
      </c>
      <c r="AB4312" s="7">
        <v>0.4</v>
      </c>
    </row>
    <row r="4313" spans="1:28" x14ac:dyDescent="0.25">
      <c r="A4313" s="9">
        <v>45253</v>
      </c>
      <c r="L4313" s="8"/>
      <c r="M4313" s="8"/>
      <c r="N4313" s="8"/>
      <c r="O4313" s="8"/>
      <c r="P4313" s="8"/>
      <c r="Q4313" s="8"/>
      <c r="R4313" s="8"/>
      <c r="S4313" s="7">
        <v>-1.1000000000000001</v>
      </c>
      <c r="T4313" s="7">
        <v>-0.8</v>
      </c>
      <c r="U4313" s="7">
        <v>-0.6</v>
      </c>
      <c r="V4313" s="7">
        <v>-0.5</v>
      </c>
      <c r="W4313" s="7">
        <v>-0.5</v>
      </c>
      <c r="X4313" s="7">
        <v>0</v>
      </c>
      <c r="Y4313" s="7">
        <v>0.1</v>
      </c>
      <c r="Z4313" s="7">
        <v>0.2</v>
      </c>
      <c r="AA4313" s="7">
        <v>0.35</v>
      </c>
      <c r="AB4313" s="7">
        <v>0.4</v>
      </c>
    </row>
    <row r="4314" spans="1:28" x14ac:dyDescent="0.25">
      <c r="A4314" s="9">
        <v>45254</v>
      </c>
      <c r="L4314" s="8"/>
      <c r="M4314" s="8"/>
      <c r="N4314" s="8"/>
      <c r="O4314" s="8"/>
      <c r="P4314" s="8"/>
      <c r="Q4314" s="8"/>
      <c r="R4314" s="8"/>
      <c r="S4314" s="7">
        <v>-1.1000000000000001</v>
      </c>
      <c r="T4314" s="7">
        <v>-0.8</v>
      </c>
      <c r="U4314" s="7">
        <v>-0.6</v>
      </c>
      <c r="V4314" s="7">
        <v>-0.5</v>
      </c>
      <c r="W4314" s="7">
        <v>-0.5</v>
      </c>
      <c r="X4314" s="7">
        <v>-0.05</v>
      </c>
      <c r="Y4314" s="7">
        <v>0</v>
      </c>
      <c r="Z4314" s="7">
        <v>0</v>
      </c>
      <c r="AA4314" s="7">
        <v>0.35</v>
      </c>
      <c r="AB4314" s="7">
        <v>0.4</v>
      </c>
    </row>
    <row r="4315" spans="1:28" x14ac:dyDescent="0.25">
      <c r="A4315" s="9">
        <v>45257</v>
      </c>
      <c r="L4315" s="8"/>
      <c r="M4315" s="8"/>
      <c r="N4315" s="8"/>
      <c r="O4315" s="8"/>
      <c r="P4315" s="8"/>
      <c r="Q4315" s="8"/>
      <c r="R4315" s="8"/>
      <c r="S4315" s="7">
        <v>-1.1000000000000001</v>
      </c>
      <c r="T4315" s="7">
        <v>-0.8</v>
      </c>
      <c r="U4315" s="7">
        <v>-0.6</v>
      </c>
      <c r="V4315" s="7">
        <v>-0.5</v>
      </c>
      <c r="W4315" s="7">
        <v>-0.5</v>
      </c>
      <c r="X4315" s="7">
        <v>-0.05</v>
      </c>
      <c r="Y4315" s="7">
        <v>0</v>
      </c>
      <c r="Z4315" s="7">
        <v>0</v>
      </c>
      <c r="AA4315" s="7">
        <v>0.35</v>
      </c>
      <c r="AB4315" s="7">
        <v>0.4</v>
      </c>
    </row>
    <row r="4316" spans="1:28" x14ac:dyDescent="0.25">
      <c r="A4316" s="9">
        <v>45258</v>
      </c>
      <c r="L4316" s="8"/>
      <c r="M4316" s="8"/>
      <c r="N4316" s="8"/>
      <c r="O4316" s="8"/>
      <c r="P4316" s="8"/>
      <c r="Q4316" s="8"/>
      <c r="R4316" s="8"/>
      <c r="S4316" s="7">
        <v>-1.1000000000000001</v>
      </c>
      <c r="T4316" s="7">
        <v>-0.8</v>
      </c>
      <c r="U4316" s="7">
        <v>-0.6</v>
      </c>
      <c r="V4316" s="7">
        <v>-0.5</v>
      </c>
      <c r="W4316" s="7">
        <v>-0.5</v>
      </c>
      <c r="X4316" s="7">
        <v>-0.05</v>
      </c>
      <c r="Y4316" s="7">
        <v>0</v>
      </c>
      <c r="Z4316" s="7">
        <v>0</v>
      </c>
      <c r="AA4316" s="7">
        <v>0.35</v>
      </c>
      <c r="AB4316" s="7">
        <v>0.4</v>
      </c>
    </row>
    <row r="4317" spans="1:28" x14ac:dyDescent="0.25">
      <c r="A4317" s="9">
        <v>45259</v>
      </c>
      <c r="L4317" s="8"/>
      <c r="M4317" s="8"/>
      <c r="N4317" s="8"/>
      <c r="O4317" s="8"/>
      <c r="P4317" s="8"/>
      <c r="Q4317" s="8"/>
      <c r="R4317" s="8"/>
      <c r="S4317" s="7">
        <v>-1.1000000000000001</v>
      </c>
      <c r="T4317" s="7">
        <v>-0.8</v>
      </c>
      <c r="U4317" s="7">
        <v>-0.6</v>
      </c>
      <c r="V4317" s="7">
        <v>-0.5</v>
      </c>
      <c r="W4317" s="7">
        <v>-0.5</v>
      </c>
      <c r="X4317" s="7">
        <v>-0.05</v>
      </c>
      <c r="Y4317" s="7">
        <v>0</v>
      </c>
      <c r="Z4317" s="7">
        <v>0</v>
      </c>
      <c r="AA4317" s="7">
        <v>0.35</v>
      </c>
      <c r="AB4317" s="7">
        <v>0.4</v>
      </c>
    </row>
    <row r="4318" spans="1:28" x14ac:dyDescent="0.25">
      <c r="A4318" s="9">
        <v>45260</v>
      </c>
      <c r="L4318" s="8"/>
      <c r="M4318" s="8"/>
      <c r="N4318" s="8"/>
      <c r="O4318" s="8"/>
      <c r="P4318" s="8"/>
      <c r="Q4318" s="8"/>
      <c r="R4318" s="8"/>
      <c r="S4318" s="7">
        <v>-1.1000000000000001</v>
      </c>
      <c r="T4318" s="7">
        <v>-0.8</v>
      </c>
      <c r="U4318" s="7">
        <v>-0.6</v>
      </c>
      <c r="V4318" s="7">
        <v>-0.5</v>
      </c>
      <c r="W4318" s="7">
        <v>-0.52459999999999996</v>
      </c>
      <c r="X4318" s="7">
        <v>-0.1</v>
      </c>
      <c r="Y4318" s="7">
        <v>-0.1</v>
      </c>
      <c r="Z4318" s="7">
        <v>-5.5E-2</v>
      </c>
      <c r="AA4318" s="7">
        <v>0.2</v>
      </c>
      <c r="AB4318" s="7">
        <v>0.3</v>
      </c>
    </row>
    <row r="4319" spans="1:28" x14ac:dyDescent="0.25">
      <c r="A4319" s="9">
        <v>45261</v>
      </c>
      <c r="L4319" s="8"/>
      <c r="M4319" s="8"/>
      <c r="N4319" s="8"/>
      <c r="O4319" s="8"/>
      <c r="P4319" s="8"/>
      <c r="Q4319" s="8"/>
      <c r="R4319" s="8"/>
      <c r="S4319" s="7">
        <v>-1.1000000000000001</v>
      </c>
      <c r="T4319" s="7">
        <v>-0.8</v>
      </c>
      <c r="U4319" s="7">
        <v>-0.6</v>
      </c>
      <c r="V4319" s="7">
        <v>-0.5</v>
      </c>
      <c r="W4319" s="7">
        <v>-0.45</v>
      </c>
      <c r="X4319" s="7">
        <v>-0.1</v>
      </c>
      <c r="Y4319" s="7">
        <v>-0.1</v>
      </c>
      <c r="Z4319" s="7">
        <v>-5.5E-2</v>
      </c>
      <c r="AA4319" s="7">
        <v>0.2</v>
      </c>
      <c r="AB4319" s="7">
        <v>0.3</v>
      </c>
    </row>
    <row r="4320" spans="1:28" x14ac:dyDescent="0.25">
      <c r="A4320" s="9">
        <v>45264</v>
      </c>
      <c r="L4320" s="8"/>
      <c r="M4320" s="8"/>
      <c r="N4320" s="8"/>
      <c r="O4320" s="8"/>
      <c r="P4320" s="8"/>
      <c r="Q4320" s="8"/>
      <c r="R4320" s="8"/>
      <c r="S4320" s="7">
        <v>-1.1325000000000001</v>
      </c>
      <c r="T4320" s="7">
        <v>-0.78500000000000003</v>
      </c>
      <c r="U4320" s="7">
        <v>-0.6</v>
      </c>
      <c r="V4320" s="7">
        <v>-0.5</v>
      </c>
      <c r="W4320" s="7">
        <v>-0.3</v>
      </c>
      <c r="X4320" s="7">
        <v>-0.05</v>
      </c>
      <c r="Y4320" s="7">
        <v>0</v>
      </c>
      <c r="Z4320" s="7">
        <v>0</v>
      </c>
      <c r="AA4320" s="7">
        <v>0.35</v>
      </c>
      <c r="AB4320" s="7">
        <v>0.4</v>
      </c>
    </row>
    <row r="4321" spans="1:28" x14ac:dyDescent="0.25">
      <c r="A4321" s="9">
        <v>45265</v>
      </c>
      <c r="L4321" s="8"/>
      <c r="M4321" s="8"/>
      <c r="N4321" s="8"/>
      <c r="O4321" s="8"/>
      <c r="P4321" s="8"/>
      <c r="Q4321" s="8"/>
      <c r="R4321" s="8"/>
      <c r="S4321" s="7">
        <v>-1.1325000000000001</v>
      </c>
      <c r="T4321" s="7">
        <v>-0.78500000000000003</v>
      </c>
      <c r="U4321" s="7">
        <v>-0.6</v>
      </c>
      <c r="V4321" s="7">
        <v>-0.5</v>
      </c>
      <c r="W4321" s="7">
        <v>-0.3</v>
      </c>
      <c r="X4321" s="7">
        <v>-0.05</v>
      </c>
      <c r="Y4321" s="7">
        <v>0</v>
      </c>
      <c r="Z4321" s="7">
        <v>0</v>
      </c>
      <c r="AA4321" s="7">
        <v>0.35</v>
      </c>
      <c r="AB4321" s="7">
        <v>0.4</v>
      </c>
    </row>
    <row r="4322" spans="1:28" x14ac:dyDescent="0.25">
      <c r="A4322" s="9">
        <v>45266</v>
      </c>
      <c r="L4322" s="8"/>
      <c r="M4322" s="8"/>
      <c r="N4322" s="8"/>
      <c r="O4322" s="8"/>
      <c r="P4322" s="8"/>
      <c r="Q4322" s="8"/>
      <c r="R4322" s="8"/>
      <c r="S4322" s="7">
        <v>-1.1599999999999999</v>
      </c>
      <c r="T4322" s="7">
        <v>-0.8</v>
      </c>
      <c r="U4322" s="7">
        <v>-0.6</v>
      </c>
      <c r="V4322" s="7">
        <v>-0.5</v>
      </c>
      <c r="W4322" s="7">
        <v>-0.35</v>
      </c>
      <c r="X4322" s="7">
        <v>-0.1</v>
      </c>
      <c r="Y4322" s="7">
        <v>-0.1</v>
      </c>
      <c r="Z4322" s="7">
        <v>0.05</v>
      </c>
      <c r="AA4322" s="7">
        <v>0.2</v>
      </c>
      <c r="AB4322" s="7">
        <v>0.5</v>
      </c>
    </row>
    <row r="4323" spans="1:28" x14ac:dyDescent="0.25">
      <c r="A4323" s="9">
        <v>45267</v>
      </c>
      <c r="L4323" s="8"/>
      <c r="M4323" s="8"/>
      <c r="N4323" s="8"/>
      <c r="O4323" s="8"/>
      <c r="P4323" s="8"/>
      <c r="Q4323" s="8"/>
      <c r="R4323" s="8"/>
      <c r="S4323" s="7">
        <v>-1.1599999999999999</v>
      </c>
      <c r="T4323" s="7">
        <v>-0.8</v>
      </c>
      <c r="U4323" s="7">
        <v>-0.6</v>
      </c>
      <c r="V4323" s="7">
        <v>-0.5</v>
      </c>
      <c r="W4323" s="7">
        <v>-0.35</v>
      </c>
      <c r="X4323" s="7">
        <v>-0.1</v>
      </c>
      <c r="Y4323" s="7">
        <v>-0.1</v>
      </c>
      <c r="Z4323" s="7">
        <v>0.05</v>
      </c>
      <c r="AA4323" s="7">
        <v>0.2</v>
      </c>
      <c r="AB4323" s="7">
        <v>0.5</v>
      </c>
    </row>
    <row r="4324" spans="1:28" x14ac:dyDescent="0.25">
      <c r="A4324" s="9">
        <v>45268</v>
      </c>
      <c r="L4324" s="8"/>
      <c r="M4324" s="8"/>
      <c r="N4324" s="8"/>
      <c r="O4324" s="8"/>
      <c r="P4324" s="8"/>
      <c r="Q4324" s="8"/>
      <c r="R4324" s="8"/>
      <c r="S4324" s="7">
        <v>-1.2</v>
      </c>
      <c r="T4324" s="7">
        <v>-0.76</v>
      </c>
      <c r="U4324" s="7">
        <v>-0.6</v>
      </c>
      <c r="V4324" s="7">
        <v>-0.5</v>
      </c>
      <c r="W4324" s="7">
        <v>-0.3</v>
      </c>
      <c r="X4324" s="7">
        <v>-0.05</v>
      </c>
      <c r="Y4324" s="7">
        <v>0</v>
      </c>
      <c r="Z4324" s="7">
        <v>0.1</v>
      </c>
      <c r="AA4324" s="7">
        <v>0.35</v>
      </c>
      <c r="AB4324" s="7">
        <v>0.45</v>
      </c>
    </row>
    <row r="4325" spans="1:28" x14ac:dyDescent="0.25">
      <c r="A4325" s="9">
        <v>45271</v>
      </c>
      <c r="L4325" s="8"/>
      <c r="M4325" s="8"/>
      <c r="N4325" s="8"/>
      <c r="O4325" s="8"/>
      <c r="P4325" s="8"/>
      <c r="Q4325" s="8"/>
      <c r="R4325" s="8"/>
      <c r="S4325" s="7">
        <v>-1.2</v>
      </c>
      <c r="T4325" s="7">
        <v>-0.78500000000000003</v>
      </c>
      <c r="U4325" s="7">
        <v>-0.6</v>
      </c>
      <c r="V4325" s="7">
        <v>-0.5</v>
      </c>
      <c r="W4325" s="7">
        <v>-0.3</v>
      </c>
      <c r="X4325" s="7">
        <v>-0.05</v>
      </c>
      <c r="Y4325" s="7">
        <v>0</v>
      </c>
      <c r="Z4325" s="7">
        <v>0.3</v>
      </c>
      <c r="AA4325" s="7">
        <v>0.45</v>
      </c>
      <c r="AB4325" s="7">
        <v>0.5</v>
      </c>
    </row>
    <row r="4326" spans="1:28" x14ac:dyDescent="0.25">
      <c r="A4326" s="9">
        <v>45272</v>
      </c>
      <c r="L4326" s="8"/>
      <c r="M4326" s="8"/>
      <c r="N4326" s="8"/>
      <c r="O4326" s="8"/>
      <c r="P4326" s="8"/>
      <c r="Q4326" s="8"/>
      <c r="R4326" s="8"/>
      <c r="S4326" s="7">
        <v>-1.2</v>
      </c>
      <c r="T4326" s="7">
        <v>-0.78500000000000003</v>
      </c>
      <c r="U4326" s="7">
        <v>-0.6</v>
      </c>
      <c r="V4326" s="7">
        <v>-0.5</v>
      </c>
      <c r="W4326" s="7">
        <v>-0.3</v>
      </c>
      <c r="X4326" s="7">
        <v>-0.05</v>
      </c>
      <c r="Y4326" s="7">
        <v>0</v>
      </c>
      <c r="Z4326" s="7">
        <v>0.3</v>
      </c>
      <c r="AA4326" s="7">
        <v>0.45</v>
      </c>
      <c r="AB4326" s="7">
        <v>0.5</v>
      </c>
    </row>
    <row r="4327" spans="1:28" x14ac:dyDescent="0.25">
      <c r="A4327" s="9">
        <v>45273</v>
      </c>
      <c r="L4327" s="8"/>
      <c r="M4327" s="8"/>
      <c r="N4327" s="8"/>
      <c r="O4327" s="8"/>
      <c r="P4327" s="8"/>
      <c r="Q4327" s="8"/>
      <c r="R4327" s="8"/>
      <c r="S4327" s="7">
        <v>-1.2</v>
      </c>
      <c r="T4327" s="7">
        <v>-0.78500000000000003</v>
      </c>
      <c r="U4327" s="7">
        <v>-0.6</v>
      </c>
      <c r="V4327" s="7">
        <v>-0.5</v>
      </c>
      <c r="W4327" s="7">
        <v>-0.3</v>
      </c>
      <c r="X4327" s="7">
        <v>-0.05</v>
      </c>
      <c r="Y4327" s="7">
        <v>0</v>
      </c>
      <c r="Z4327" s="7">
        <v>0.3</v>
      </c>
      <c r="AA4327" s="7">
        <v>0.45</v>
      </c>
      <c r="AB4327" s="7">
        <v>0.5</v>
      </c>
    </row>
    <row r="4328" spans="1:28" x14ac:dyDescent="0.25">
      <c r="A4328" s="9">
        <v>45274</v>
      </c>
      <c r="L4328" s="8"/>
      <c r="M4328" s="8"/>
      <c r="N4328" s="8"/>
      <c r="O4328" s="8"/>
      <c r="P4328" s="8"/>
      <c r="Q4328" s="8"/>
      <c r="R4328" s="8"/>
      <c r="S4328" s="7">
        <v>-1.2</v>
      </c>
      <c r="T4328" s="7">
        <v>-0.8</v>
      </c>
      <c r="U4328" s="7">
        <v>-0.6</v>
      </c>
      <c r="V4328" s="7">
        <v>-0.5</v>
      </c>
      <c r="W4328" s="7">
        <v>-0.3</v>
      </c>
      <c r="X4328" s="7">
        <v>-0.05</v>
      </c>
      <c r="Y4328" s="7">
        <v>0</v>
      </c>
      <c r="Z4328" s="7">
        <v>0.3</v>
      </c>
      <c r="AA4328" s="7">
        <v>0.45</v>
      </c>
      <c r="AB4328" s="7">
        <v>0.5</v>
      </c>
    </row>
    <row r="4329" spans="1:28" x14ac:dyDescent="0.25">
      <c r="A4329" s="9">
        <v>45275</v>
      </c>
      <c r="L4329" s="8"/>
      <c r="M4329" s="8"/>
      <c r="N4329" s="8"/>
      <c r="O4329" s="8"/>
      <c r="P4329" s="8"/>
      <c r="Q4329" s="8"/>
      <c r="R4329" s="8"/>
      <c r="S4329" s="7">
        <v>-1.3</v>
      </c>
      <c r="T4329" s="7">
        <v>-0.8</v>
      </c>
      <c r="U4329" s="7">
        <v>-0.6</v>
      </c>
      <c r="V4329" s="7">
        <v>-0.5</v>
      </c>
      <c r="W4329" s="7">
        <v>-0.3</v>
      </c>
      <c r="X4329" s="7">
        <v>-0.1</v>
      </c>
      <c r="Y4329" s="7">
        <v>0</v>
      </c>
      <c r="Z4329" s="7">
        <v>0.2</v>
      </c>
      <c r="AA4329" s="7">
        <v>0.35</v>
      </c>
      <c r="AB4329" s="7">
        <v>0.45</v>
      </c>
    </row>
    <row r="4330" spans="1:28" x14ac:dyDescent="0.25">
      <c r="A4330" s="9">
        <v>45278</v>
      </c>
      <c r="L4330" s="8"/>
      <c r="M4330" s="8"/>
      <c r="N4330" s="8"/>
      <c r="O4330" s="8"/>
      <c r="P4330" s="8"/>
      <c r="Q4330" s="8"/>
      <c r="R4330" s="8"/>
      <c r="S4330" s="7">
        <v>-1.3</v>
      </c>
      <c r="T4330" s="7">
        <v>-0.8</v>
      </c>
      <c r="U4330" s="7">
        <v>-0.6</v>
      </c>
      <c r="V4330" s="7">
        <v>-0.5</v>
      </c>
      <c r="W4330" s="7">
        <v>-0.3</v>
      </c>
      <c r="X4330" s="7">
        <v>-0.1</v>
      </c>
      <c r="Y4330" s="7">
        <v>0</v>
      </c>
      <c r="Z4330" s="7">
        <v>0.2</v>
      </c>
      <c r="AA4330" s="7">
        <v>0.35</v>
      </c>
      <c r="AB4330" s="7">
        <v>0.45</v>
      </c>
    </row>
    <row r="4331" spans="1:28" x14ac:dyDescent="0.25">
      <c r="A4331" s="9">
        <v>45279</v>
      </c>
      <c r="L4331" s="8"/>
      <c r="M4331" s="8"/>
      <c r="N4331" s="8"/>
      <c r="O4331" s="8"/>
      <c r="P4331" s="8"/>
      <c r="Q4331" s="8"/>
      <c r="R4331" s="8"/>
      <c r="S4331" s="7">
        <v>-1.345</v>
      </c>
      <c r="T4331" s="7">
        <v>-0.8</v>
      </c>
      <c r="U4331" s="7">
        <v>-0.6</v>
      </c>
      <c r="V4331" s="7">
        <v>-0.5</v>
      </c>
      <c r="W4331" s="7">
        <v>-0.3</v>
      </c>
      <c r="X4331" s="7">
        <v>-0.1</v>
      </c>
      <c r="Y4331" s="7">
        <v>0</v>
      </c>
      <c r="Z4331" s="7">
        <v>0.2</v>
      </c>
      <c r="AA4331" s="7">
        <v>0.35</v>
      </c>
      <c r="AB4331" s="7">
        <v>0.45</v>
      </c>
    </row>
    <row r="4332" spans="1:28" x14ac:dyDescent="0.25">
      <c r="A4332" s="9">
        <v>45280</v>
      </c>
      <c r="L4332" s="8"/>
      <c r="M4332" s="8"/>
      <c r="N4332" s="8"/>
      <c r="O4332" s="8"/>
      <c r="P4332" s="8"/>
      <c r="Q4332" s="8"/>
      <c r="R4332" s="8"/>
      <c r="S4332" s="7">
        <v>-1.395</v>
      </c>
      <c r="T4332" s="7">
        <v>-0.8</v>
      </c>
      <c r="U4332" s="7">
        <v>-0.6</v>
      </c>
      <c r="V4332" s="7">
        <v>-0.5</v>
      </c>
      <c r="W4332" s="7">
        <v>-0.3</v>
      </c>
      <c r="X4332" s="7">
        <v>-0.2</v>
      </c>
      <c r="Y4332" s="7">
        <v>0</v>
      </c>
      <c r="Z4332" s="7">
        <v>0.15</v>
      </c>
      <c r="AA4332" s="7">
        <v>0.35</v>
      </c>
      <c r="AB4332" s="7">
        <v>0.45</v>
      </c>
    </row>
    <row r="4333" spans="1:28" x14ac:dyDescent="0.25">
      <c r="A4333" s="9">
        <v>45281</v>
      </c>
      <c r="L4333" s="8"/>
      <c r="M4333" s="8"/>
      <c r="N4333" s="8"/>
      <c r="O4333" s="8"/>
      <c r="P4333" s="8"/>
      <c r="Q4333" s="8"/>
      <c r="R4333" s="8"/>
      <c r="S4333" s="7">
        <v>-1.4</v>
      </c>
      <c r="T4333" s="7">
        <v>-0.8</v>
      </c>
      <c r="U4333" s="7">
        <v>-0.6</v>
      </c>
      <c r="V4333" s="7">
        <v>-0.5</v>
      </c>
      <c r="W4333" s="7">
        <v>-0.3</v>
      </c>
      <c r="X4333" s="7">
        <v>-0.2</v>
      </c>
      <c r="Y4333" s="7">
        <v>0</v>
      </c>
      <c r="Z4333" s="7">
        <v>0.15</v>
      </c>
      <c r="AA4333" s="7">
        <v>0.35</v>
      </c>
      <c r="AB4333" s="7">
        <v>0.45</v>
      </c>
    </row>
    <row r="4334" spans="1:28" x14ac:dyDescent="0.25">
      <c r="A4334" s="9">
        <v>45282</v>
      </c>
      <c r="L4334" s="8"/>
      <c r="M4334" s="8"/>
      <c r="N4334" s="8"/>
      <c r="O4334" s="8"/>
      <c r="P4334" s="8"/>
      <c r="Q4334" s="8"/>
      <c r="R4334" s="8"/>
      <c r="S4334" s="7">
        <v>-1.4</v>
      </c>
      <c r="T4334" s="7">
        <v>-0.8</v>
      </c>
      <c r="U4334" s="7">
        <v>-0.6</v>
      </c>
      <c r="V4334" s="7">
        <v>-0.5</v>
      </c>
      <c r="W4334" s="7">
        <v>-0.25</v>
      </c>
      <c r="X4334" s="7">
        <v>-0.01</v>
      </c>
      <c r="Y4334" s="7">
        <v>0</v>
      </c>
      <c r="Z4334" s="7">
        <v>0.3</v>
      </c>
      <c r="AA4334" s="7">
        <v>0.4</v>
      </c>
      <c r="AB4334" s="7">
        <v>0.5</v>
      </c>
    </row>
    <row r="4335" spans="1:28" x14ac:dyDescent="0.25">
      <c r="A4335" s="9">
        <v>45286</v>
      </c>
      <c r="L4335" s="8"/>
      <c r="M4335" s="8"/>
      <c r="N4335" s="8"/>
      <c r="O4335" s="8"/>
      <c r="P4335" s="8"/>
      <c r="Q4335" s="8"/>
      <c r="R4335" s="8"/>
      <c r="S4335" s="7">
        <v>-1.4</v>
      </c>
      <c r="T4335" s="7">
        <v>-0.8</v>
      </c>
      <c r="U4335" s="7">
        <v>-0.6</v>
      </c>
      <c r="V4335" s="7">
        <v>-0.5</v>
      </c>
      <c r="W4335" s="7">
        <v>-0.2</v>
      </c>
      <c r="X4335" s="7">
        <v>0</v>
      </c>
      <c r="Y4335" s="7">
        <v>0.1</v>
      </c>
      <c r="Z4335" s="7">
        <v>0.35</v>
      </c>
      <c r="AA4335" s="7">
        <v>0.4</v>
      </c>
      <c r="AB4335" s="7">
        <v>0.5</v>
      </c>
    </row>
    <row r="4336" spans="1:28" x14ac:dyDescent="0.25">
      <c r="A4336" s="9">
        <v>45287</v>
      </c>
      <c r="L4336" s="8"/>
      <c r="M4336" s="8"/>
      <c r="N4336" s="8"/>
      <c r="O4336" s="8"/>
      <c r="P4336" s="8"/>
      <c r="Q4336" s="8"/>
      <c r="R4336" s="8"/>
      <c r="S4336" s="7">
        <v>-1.4</v>
      </c>
      <c r="T4336" s="7">
        <v>-0.8</v>
      </c>
      <c r="U4336" s="7">
        <v>-0.6</v>
      </c>
      <c r="V4336" s="7">
        <v>-0.5</v>
      </c>
      <c r="W4336" s="7">
        <v>-0.2</v>
      </c>
      <c r="X4336" s="7">
        <v>0</v>
      </c>
      <c r="Y4336" s="7">
        <v>0.1</v>
      </c>
      <c r="Z4336" s="7">
        <v>0.35</v>
      </c>
      <c r="AA4336" s="7">
        <v>0.4</v>
      </c>
      <c r="AB4336" s="7">
        <v>0.5</v>
      </c>
    </row>
    <row r="4337" spans="1:28" x14ac:dyDescent="0.25">
      <c r="A4337" s="9">
        <v>45288</v>
      </c>
      <c r="L4337" s="8"/>
      <c r="M4337" s="8"/>
      <c r="N4337" s="8"/>
      <c r="O4337" s="8"/>
      <c r="P4337" s="8"/>
      <c r="Q4337" s="8"/>
      <c r="R4337" s="8"/>
      <c r="S4337" s="7">
        <v>-1.5</v>
      </c>
      <c r="T4337" s="7">
        <v>-0.8</v>
      </c>
      <c r="U4337" s="7">
        <v>-0.6</v>
      </c>
      <c r="V4337" s="7">
        <v>-0.5</v>
      </c>
      <c r="W4337" s="7">
        <v>-0.2</v>
      </c>
      <c r="X4337" s="7">
        <v>0</v>
      </c>
      <c r="Y4337" s="7">
        <v>0.1</v>
      </c>
      <c r="Z4337" s="7">
        <v>0.35</v>
      </c>
      <c r="AA4337" s="7">
        <v>0.4</v>
      </c>
      <c r="AB4337" s="7">
        <v>0.5</v>
      </c>
    </row>
    <row r="4338" spans="1:28" x14ac:dyDescent="0.25">
      <c r="A4338" s="9">
        <v>45289</v>
      </c>
      <c r="L4338" s="8"/>
      <c r="M4338" s="8"/>
      <c r="N4338" s="8"/>
      <c r="O4338" s="8"/>
      <c r="P4338" s="8"/>
      <c r="Q4338" s="8"/>
      <c r="R4338" s="8"/>
      <c r="S4338" s="7">
        <v>-1.5</v>
      </c>
      <c r="T4338" s="7">
        <v>-0.8</v>
      </c>
      <c r="U4338" s="7">
        <v>-0.6</v>
      </c>
      <c r="V4338" s="7">
        <v>-0.5</v>
      </c>
      <c r="W4338" s="7">
        <v>-0.2</v>
      </c>
      <c r="X4338" s="7">
        <v>0</v>
      </c>
      <c r="Y4338" s="7">
        <v>0.1</v>
      </c>
      <c r="Z4338" s="7">
        <v>0.35</v>
      </c>
      <c r="AA4338" s="7">
        <v>0.4</v>
      </c>
      <c r="AB4338" s="7">
        <v>0.5</v>
      </c>
    </row>
    <row r="4339" spans="1:28" x14ac:dyDescent="0.25">
      <c r="A4339" s="9">
        <v>45293</v>
      </c>
      <c r="L4339" s="8"/>
      <c r="M4339" s="8"/>
      <c r="N4339" s="8"/>
      <c r="O4339" s="8"/>
      <c r="P4339" s="8"/>
      <c r="Q4339" s="8"/>
      <c r="R4339" s="8"/>
      <c r="S4339" s="7">
        <v>-1.65</v>
      </c>
      <c r="T4339" s="7">
        <v>-0.8</v>
      </c>
      <c r="U4339" s="7">
        <v>-0.6</v>
      </c>
      <c r="V4339" s="7">
        <v>-0.5</v>
      </c>
      <c r="W4339" s="7">
        <v>-0.2</v>
      </c>
      <c r="X4339" s="7">
        <v>0</v>
      </c>
      <c r="Y4339" s="7">
        <v>0.1</v>
      </c>
      <c r="Z4339" s="7">
        <v>0.35</v>
      </c>
      <c r="AA4339" s="7">
        <v>0.4</v>
      </c>
      <c r="AB4339" s="7">
        <v>0.5</v>
      </c>
    </row>
    <row r="4340" spans="1:28" x14ac:dyDescent="0.25">
      <c r="A4340" s="9">
        <v>45294</v>
      </c>
      <c r="L4340" s="8"/>
      <c r="M4340" s="8"/>
      <c r="N4340" s="8"/>
      <c r="O4340" s="8"/>
      <c r="P4340" s="8"/>
      <c r="Q4340" s="8"/>
      <c r="R4340" s="8"/>
      <c r="S4340" s="7">
        <v>-1.65</v>
      </c>
      <c r="T4340" s="7">
        <v>-0.8</v>
      </c>
      <c r="U4340" s="7">
        <v>-0.6</v>
      </c>
      <c r="V4340" s="7">
        <v>-0.5</v>
      </c>
      <c r="W4340" s="7">
        <v>-0.2</v>
      </c>
      <c r="X4340" s="7">
        <v>0</v>
      </c>
      <c r="Y4340" s="7">
        <v>0.1</v>
      </c>
      <c r="Z4340" s="7">
        <v>0.35</v>
      </c>
      <c r="AA4340" s="7">
        <v>0.4</v>
      </c>
      <c r="AB4340" s="7">
        <v>0.5</v>
      </c>
    </row>
    <row r="4341" spans="1:28" x14ac:dyDescent="0.25">
      <c r="A4341" s="9">
        <v>45295</v>
      </c>
      <c r="L4341" s="8"/>
      <c r="M4341" s="8"/>
      <c r="N4341" s="8"/>
      <c r="O4341" s="8"/>
      <c r="P4341" s="8"/>
      <c r="Q4341" s="8"/>
      <c r="R4341" s="8"/>
      <c r="S4341" s="7">
        <v>-1.8</v>
      </c>
      <c r="T4341" s="7">
        <v>-0.8</v>
      </c>
      <c r="U4341" s="7">
        <v>-0.6</v>
      </c>
      <c r="V4341" s="7">
        <v>-0.5</v>
      </c>
      <c r="W4341" s="7">
        <v>-0.2</v>
      </c>
      <c r="X4341" s="7">
        <v>0</v>
      </c>
      <c r="Y4341" s="7">
        <v>0.1</v>
      </c>
      <c r="Z4341" s="7">
        <v>0.35</v>
      </c>
      <c r="AA4341" s="7">
        <v>0.4</v>
      </c>
      <c r="AB4341" s="7">
        <v>0.5</v>
      </c>
    </row>
    <row r="4342" spans="1:28" x14ac:dyDescent="0.25">
      <c r="A4342" s="9">
        <v>45296</v>
      </c>
      <c r="L4342" s="8"/>
      <c r="M4342" s="8"/>
      <c r="N4342" s="8"/>
      <c r="O4342" s="8"/>
      <c r="P4342" s="8"/>
      <c r="Q4342" s="8"/>
      <c r="R4342" s="8"/>
      <c r="S4342" s="7">
        <v>-2</v>
      </c>
      <c r="T4342" s="7">
        <v>-0.8</v>
      </c>
      <c r="U4342" s="7">
        <v>-0.6</v>
      </c>
      <c r="V4342" s="7">
        <v>-0.5</v>
      </c>
      <c r="W4342" s="7">
        <v>-0.2</v>
      </c>
      <c r="X4342" s="7">
        <v>0</v>
      </c>
      <c r="Y4342" s="7">
        <v>0.1</v>
      </c>
      <c r="Z4342" s="7">
        <v>0.35</v>
      </c>
      <c r="AA4342" s="7">
        <v>0.4</v>
      </c>
      <c r="AB4342" s="7">
        <v>0.5</v>
      </c>
    </row>
    <row r="4343" spans="1:28" x14ac:dyDescent="0.25">
      <c r="A4343" s="9">
        <v>45299</v>
      </c>
      <c r="L4343" s="8"/>
      <c r="M4343" s="8"/>
      <c r="N4343" s="8"/>
      <c r="O4343" s="8"/>
      <c r="P4343" s="8"/>
      <c r="Q4343" s="8"/>
      <c r="R4343" s="8"/>
      <c r="S4343" s="7">
        <v>-2</v>
      </c>
      <c r="T4343" s="7">
        <v>-0.8</v>
      </c>
      <c r="U4343" s="7">
        <v>-0.60499999999999998</v>
      </c>
      <c r="V4343" s="7">
        <v>-0.5</v>
      </c>
      <c r="W4343" s="7">
        <v>-0.2</v>
      </c>
      <c r="X4343" s="7">
        <v>0</v>
      </c>
      <c r="Y4343" s="7">
        <v>0</v>
      </c>
      <c r="Z4343" s="7">
        <v>0.3</v>
      </c>
      <c r="AA4343" s="7">
        <v>0.35</v>
      </c>
      <c r="AB4343" s="7">
        <v>0.6</v>
      </c>
    </row>
    <row r="4344" spans="1:28" x14ac:dyDescent="0.25">
      <c r="A4344" s="9">
        <v>45300</v>
      </c>
      <c r="L4344" s="8"/>
      <c r="M4344" s="8"/>
      <c r="N4344" s="8"/>
      <c r="O4344" s="8"/>
      <c r="P4344" s="8"/>
      <c r="Q4344" s="8"/>
      <c r="R4344" s="8"/>
      <c r="S4344" s="7">
        <v>-2</v>
      </c>
      <c r="T4344" s="7">
        <v>-0.8</v>
      </c>
      <c r="U4344" s="7">
        <v>-0.60499999999999998</v>
      </c>
      <c r="V4344" s="7">
        <v>-0.5</v>
      </c>
      <c r="W4344" s="7">
        <v>-0.2</v>
      </c>
      <c r="X4344" s="7">
        <v>0</v>
      </c>
      <c r="Y4344" s="7">
        <v>0</v>
      </c>
      <c r="Z4344" s="7">
        <v>0.3</v>
      </c>
      <c r="AA4344" s="7">
        <v>0.35</v>
      </c>
      <c r="AB4344" s="7">
        <v>0.6</v>
      </c>
    </row>
    <row r="4345" spans="1:28" x14ac:dyDescent="0.25">
      <c r="A4345" s="9">
        <v>45301</v>
      </c>
      <c r="L4345" s="8"/>
      <c r="M4345" s="8"/>
      <c r="N4345" s="8"/>
      <c r="O4345" s="8"/>
      <c r="P4345" s="8"/>
      <c r="Q4345" s="8"/>
      <c r="R4345" s="8"/>
      <c r="S4345" s="7">
        <v>-2</v>
      </c>
      <c r="T4345" s="7">
        <v>-0.8</v>
      </c>
      <c r="U4345" s="7">
        <v>-0.65500000000000003</v>
      </c>
      <c r="V4345" s="7">
        <v>-0.5</v>
      </c>
      <c r="W4345" s="7">
        <v>-0.25</v>
      </c>
      <c r="X4345" s="7">
        <v>-0.02</v>
      </c>
      <c r="Y4345" s="7">
        <v>0</v>
      </c>
      <c r="Z4345" s="7">
        <v>0.2</v>
      </c>
      <c r="AA4345" s="7">
        <v>0.35</v>
      </c>
      <c r="AB4345" s="7">
        <v>0.6</v>
      </c>
    </row>
    <row r="4346" spans="1:28" x14ac:dyDescent="0.25">
      <c r="A4346" s="9">
        <v>45302</v>
      </c>
      <c r="L4346" s="8"/>
      <c r="M4346" s="8"/>
      <c r="N4346" s="8"/>
      <c r="O4346" s="8"/>
      <c r="P4346" s="8"/>
      <c r="Q4346" s="8"/>
      <c r="R4346" s="8"/>
      <c r="S4346" s="7">
        <v>-2</v>
      </c>
      <c r="T4346" s="7">
        <v>-0.8</v>
      </c>
      <c r="U4346" s="7">
        <v>-0.65569999999999995</v>
      </c>
      <c r="V4346" s="7">
        <v>-0.5</v>
      </c>
      <c r="W4346" s="7">
        <v>-0.2</v>
      </c>
      <c r="X4346" s="7">
        <v>0</v>
      </c>
      <c r="Y4346" s="7">
        <v>0</v>
      </c>
      <c r="Z4346" s="7">
        <v>0.2</v>
      </c>
      <c r="AA4346" s="7">
        <v>0.35</v>
      </c>
      <c r="AB4346" s="7">
        <v>0.6</v>
      </c>
    </row>
    <row r="4347" spans="1:28" x14ac:dyDescent="0.25">
      <c r="A4347" s="9">
        <v>45303</v>
      </c>
      <c r="L4347" s="8"/>
      <c r="M4347" s="8"/>
      <c r="N4347" s="8"/>
      <c r="O4347" s="8"/>
      <c r="P4347" s="8"/>
      <c r="Q4347" s="8"/>
      <c r="R4347" s="8"/>
      <c r="S4347" s="7">
        <v>-2</v>
      </c>
      <c r="T4347" s="7">
        <v>-0.8</v>
      </c>
      <c r="U4347" s="7">
        <v>-0.65569999999999995</v>
      </c>
      <c r="V4347" s="7">
        <v>-0.5</v>
      </c>
      <c r="W4347" s="7">
        <v>-0.2</v>
      </c>
      <c r="X4347" s="7">
        <v>0</v>
      </c>
      <c r="Y4347" s="7">
        <v>0</v>
      </c>
      <c r="Z4347" s="7">
        <v>0.2</v>
      </c>
      <c r="AA4347" s="7">
        <v>0.35</v>
      </c>
      <c r="AB4347" s="7">
        <v>0.6</v>
      </c>
    </row>
    <row r="4348" spans="1:28" x14ac:dyDescent="0.25">
      <c r="A4348" s="9">
        <v>45306</v>
      </c>
      <c r="L4348" s="8"/>
      <c r="M4348" s="8"/>
      <c r="N4348" s="8"/>
      <c r="O4348" s="8"/>
      <c r="P4348" s="8"/>
      <c r="Q4348" s="8"/>
      <c r="R4348" s="8"/>
      <c r="S4348" s="7">
        <v>-2.1</v>
      </c>
      <c r="T4348" s="7">
        <v>-0.8</v>
      </c>
      <c r="U4348" s="7">
        <v>-0.7</v>
      </c>
      <c r="V4348" s="7">
        <v>-0.5</v>
      </c>
      <c r="W4348" s="7">
        <v>-0.25</v>
      </c>
      <c r="X4348" s="7">
        <v>-0.01</v>
      </c>
      <c r="Y4348" s="7">
        <v>0</v>
      </c>
      <c r="Z4348" s="7">
        <v>0.15</v>
      </c>
      <c r="AA4348" s="7">
        <v>0.35</v>
      </c>
      <c r="AB4348" s="7">
        <v>0.6</v>
      </c>
    </row>
    <row r="4349" spans="1:28" x14ac:dyDescent="0.25">
      <c r="A4349" s="9">
        <v>45307</v>
      </c>
      <c r="L4349" s="8"/>
      <c r="M4349" s="8"/>
      <c r="N4349" s="8"/>
      <c r="O4349" s="8"/>
      <c r="P4349" s="8"/>
      <c r="Q4349" s="8"/>
      <c r="R4349" s="8"/>
      <c r="S4349" s="7">
        <v>-2.1</v>
      </c>
      <c r="T4349" s="7">
        <v>-0.83</v>
      </c>
      <c r="U4349" s="7">
        <v>-0.7</v>
      </c>
      <c r="V4349" s="7">
        <v>-0.5</v>
      </c>
      <c r="W4349" s="7">
        <v>-0.25</v>
      </c>
      <c r="X4349" s="7">
        <v>-0.01</v>
      </c>
      <c r="Y4349" s="7">
        <v>0</v>
      </c>
      <c r="Z4349" s="7">
        <v>0.15</v>
      </c>
      <c r="AA4349" s="7">
        <v>0.35</v>
      </c>
      <c r="AB4349" s="7">
        <v>0.6</v>
      </c>
    </row>
    <row r="4350" spans="1:28" x14ac:dyDescent="0.25">
      <c r="A4350" s="9">
        <v>45308</v>
      </c>
      <c r="L4350" s="8"/>
      <c r="M4350" s="8"/>
      <c r="N4350" s="8"/>
      <c r="O4350" s="8"/>
      <c r="P4350" s="8"/>
      <c r="Q4350" s="8"/>
      <c r="R4350" s="8"/>
      <c r="S4350" s="7">
        <v>-2.1</v>
      </c>
      <c r="T4350" s="7">
        <v>-0.8</v>
      </c>
      <c r="U4350" s="7">
        <v>-0.65</v>
      </c>
      <c r="V4350" s="7">
        <v>-0.5</v>
      </c>
      <c r="W4350" s="7">
        <v>-0.22500000000000001</v>
      </c>
      <c r="X4350" s="7">
        <v>0</v>
      </c>
      <c r="Y4350" s="7">
        <v>0</v>
      </c>
      <c r="Z4350" s="7">
        <v>0.2</v>
      </c>
      <c r="AA4350" s="7">
        <v>0.5</v>
      </c>
      <c r="AB4350" s="7">
        <v>0.7</v>
      </c>
    </row>
    <row r="4351" spans="1:28" x14ac:dyDescent="0.25">
      <c r="A4351" s="9">
        <v>45309</v>
      </c>
      <c r="L4351" s="8"/>
      <c r="M4351" s="8"/>
      <c r="N4351" s="8"/>
      <c r="O4351" s="8"/>
      <c r="P4351" s="8"/>
      <c r="Q4351" s="8"/>
      <c r="R4351" s="8"/>
      <c r="S4351" s="7">
        <v>-2.1</v>
      </c>
      <c r="T4351" s="7">
        <v>-0.8</v>
      </c>
      <c r="U4351" s="7">
        <v>-0.7</v>
      </c>
      <c r="V4351" s="7">
        <v>-0.5</v>
      </c>
      <c r="W4351" s="7">
        <v>-0.25</v>
      </c>
      <c r="X4351" s="7">
        <v>0</v>
      </c>
      <c r="Y4351" s="7">
        <v>0</v>
      </c>
      <c r="Z4351" s="7">
        <v>0.2</v>
      </c>
      <c r="AA4351" s="7">
        <v>0.5</v>
      </c>
      <c r="AB4351" s="7">
        <v>0.7</v>
      </c>
    </row>
    <row r="4352" spans="1:28" x14ac:dyDescent="0.25">
      <c r="A4352" s="9">
        <v>45310</v>
      </c>
      <c r="L4352" s="8"/>
      <c r="M4352" s="8"/>
      <c r="N4352" s="8"/>
      <c r="O4352" s="8"/>
      <c r="P4352" s="8"/>
      <c r="Q4352" s="8"/>
      <c r="R4352" s="8"/>
      <c r="S4352" s="7">
        <v>-2.1</v>
      </c>
      <c r="T4352" s="7">
        <v>-0.8</v>
      </c>
      <c r="U4352" s="7">
        <v>-0.6</v>
      </c>
      <c r="V4352" s="7">
        <v>-0.5</v>
      </c>
      <c r="W4352" s="7">
        <v>-0.2</v>
      </c>
      <c r="X4352" s="7">
        <v>0</v>
      </c>
      <c r="Y4352" s="7">
        <v>0.1</v>
      </c>
      <c r="Z4352" s="7">
        <v>0.3</v>
      </c>
      <c r="AA4352" s="7">
        <v>0.45</v>
      </c>
      <c r="AB4352" s="7">
        <v>0.75</v>
      </c>
    </row>
    <row r="4353" spans="1:29" x14ac:dyDescent="0.25">
      <c r="A4353" s="9">
        <v>45313</v>
      </c>
      <c r="L4353" s="8"/>
      <c r="M4353" s="8"/>
      <c r="N4353" s="8"/>
      <c r="O4353" s="8"/>
      <c r="P4353" s="8"/>
      <c r="Q4353" s="8"/>
      <c r="R4353" s="8"/>
      <c r="S4353" s="7">
        <v>-2.1</v>
      </c>
      <c r="T4353" s="7">
        <v>-0.8</v>
      </c>
      <c r="U4353" s="7">
        <v>-0.6</v>
      </c>
      <c r="V4353" s="7">
        <v>-0.5</v>
      </c>
      <c r="W4353" s="7">
        <v>-0.27500000000000002</v>
      </c>
      <c r="X4353" s="7">
        <v>0</v>
      </c>
      <c r="Y4353" s="7">
        <v>0</v>
      </c>
      <c r="Z4353" s="7">
        <v>0.2</v>
      </c>
      <c r="AA4353" s="7">
        <v>0.45</v>
      </c>
      <c r="AB4353" s="7">
        <v>0.75</v>
      </c>
      <c r="AC4353" s="8"/>
    </row>
    <row r="4354" spans="1:29" x14ac:dyDescent="0.25">
      <c r="A4354" s="9">
        <v>45314</v>
      </c>
      <c r="L4354" s="8"/>
      <c r="M4354" s="8"/>
      <c r="N4354" s="8"/>
      <c r="O4354" s="8"/>
      <c r="P4354" s="8"/>
      <c r="Q4354" s="8"/>
      <c r="R4354" s="8"/>
      <c r="S4354" s="7">
        <v>-2.1</v>
      </c>
      <c r="T4354" s="7">
        <v>-0.8</v>
      </c>
      <c r="U4354" s="7">
        <v>-0.6</v>
      </c>
      <c r="V4354" s="7">
        <v>-0.5</v>
      </c>
      <c r="W4354" s="7">
        <v>-0.27500000000000002</v>
      </c>
      <c r="X4354" s="7">
        <v>0</v>
      </c>
      <c r="Y4354" s="7">
        <v>0</v>
      </c>
      <c r="Z4354" s="7">
        <v>0.2</v>
      </c>
      <c r="AA4354" s="7">
        <v>0.45</v>
      </c>
      <c r="AB4354" s="7">
        <v>0.75</v>
      </c>
      <c r="AC4354" s="8"/>
    </row>
    <row r="4355" spans="1:29" x14ac:dyDescent="0.25">
      <c r="A4355" s="9">
        <v>45315</v>
      </c>
      <c r="L4355" s="8"/>
      <c r="M4355" s="8"/>
      <c r="N4355" s="8"/>
      <c r="O4355" s="8"/>
      <c r="P4355" s="8"/>
      <c r="Q4355" s="8"/>
      <c r="R4355" s="8"/>
      <c r="S4355" s="7">
        <v>-2.1</v>
      </c>
      <c r="T4355" s="7">
        <v>-0.8</v>
      </c>
      <c r="U4355" s="7">
        <v>-0.6</v>
      </c>
      <c r="V4355" s="7">
        <v>-0.5</v>
      </c>
      <c r="W4355" s="7">
        <v>-0.3</v>
      </c>
      <c r="X4355" s="7">
        <v>0</v>
      </c>
      <c r="Y4355" s="7">
        <v>0</v>
      </c>
      <c r="Z4355" s="7">
        <v>0.2</v>
      </c>
      <c r="AA4355" s="7">
        <v>0.4</v>
      </c>
      <c r="AB4355" s="7">
        <v>0.7</v>
      </c>
      <c r="AC4355" s="8"/>
    </row>
    <row r="4356" spans="1:29" x14ac:dyDescent="0.25">
      <c r="A4356" s="9">
        <v>45316</v>
      </c>
      <c r="L4356" s="8"/>
      <c r="M4356" s="8"/>
      <c r="N4356" s="8"/>
      <c r="O4356" s="8"/>
      <c r="P4356" s="8"/>
      <c r="Q4356" s="8"/>
      <c r="R4356" s="8"/>
      <c r="S4356" s="7">
        <v>-2.1</v>
      </c>
      <c r="T4356" s="7">
        <v>-0.8</v>
      </c>
      <c r="U4356" s="7">
        <v>-0.6</v>
      </c>
      <c r="V4356" s="7">
        <v>-0.5</v>
      </c>
      <c r="W4356" s="7">
        <v>-0.3</v>
      </c>
      <c r="X4356" s="7">
        <v>0</v>
      </c>
      <c r="Y4356" s="7">
        <v>0</v>
      </c>
      <c r="Z4356" s="7">
        <v>0.2</v>
      </c>
      <c r="AA4356" s="7">
        <v>0.4</v>
      </c>
      <c r="AB4356" s="7">
        <v>0.7</v>
      </c>
      <c r="AC4356" s="8"/>
    </row>
    <row r="4357" spans="1:29" x14ac:dyDescent="0.25">
      <c r="A4357" s="9">
        <v>45317</v>
      </c>
      <c r="L4357" s="8"/>
      <c r="M4357" s="8"/>
      <c r="N4357" s="8"/>
      <c r="O4357" s="8"/>
      <c r="P4357" s="8"/>
      <c r="Q4357" s="8"/>
      <c r="R4357" s="8"/>
      <c r="S4357" s="7">
        <v>-2.1</v>
      </c>
      <c r="T4357" s="7">
        <v>-0.8</v>
      </c>
      <c r="U4357" s="7">
        <v>-0.6</v>
      </c>
      <c r="V4357" s="7">
        <v>-0.5</v>
      </c>
      <c r="W4357" s="7">
        <v>-0.27500000000000002</v>
      </c>
      <c r="X4357" s="7">
        <v>0</v>
      </c>
      <c r="Y4357" s="7">
        <v>0</v>
      </c>
      <c r="Z4357" s="7">
        <v>0.2</v>
      </c>
      <c r="AA4357" s="7">
        <v>0.45</v>
      </c>
      <c r="AB4357" s="7">
        <v>0.75</v>
      </c>
      <c r="AC4357" s="8"/>
    </row>
    <row r="4358" spans="1:29" x14ac:dyDescent="0.25">
      <c r="A4358" s="9">
        <v>45320</v>
      </c>
      <c r="L4358" s="8"/>
      <c r="M4358" s="8"/>
      <c r="N4358" s="8"/>
      <c r="O4358" s="8"/>
      <c r="P4358" s="8"/>
      <c r="Q4358" s="8"/>
      <c r="R4358" s="8"/>
      <c r="S4358" s="7">
        <v>-2.1</v>
      </c>
      <c r="T4358" s="7">
        <v>-0.8</v>
      </c>
      <c r="U4358" s="7">
        <v>-0.6</v>
      </c>
      <c r="V4358" s="7">
        <v>-0.54010000000000002</v>
      </c>
      <c r="W4358" s="7">
        <v>-0.3</v>
      </c>
      <c r="X4358" s="7">
        <v>-0.01</v>
      </c>
      <c r="Y4358" s="7">
        <v>0</v>
      </c>
      <c r="Z4358" s="7">
        <v>0.2</v>
      </c>
      <c r="AA4358" s="7">
        <v>0.3</v>
      </c>
      <c r="AB4358" s="7">
        <v>0.6</v>
      </c>
      <c r="AC4358" s="8"/>
    </row>
    <row r="4359" spans="1:29" x14ac:dyDescent="0.25">
      <c r="A4359" s="9">
        <v>45321</v>
      </c>
      <c r="L4359" s="8"/>
      <c r="M4359" s="8"/>
      <c r="N4359" s="8"/>
      <c r="O4359" s="8"/>
      <c r="P4359" s="8"/>
      <c r="Q4359" s="8"/>
      <c r="R4359" s="8"/>
      <c r="S4359" s="7">
        <v>-2.1</v>
      </c>
      <c r="T4359" s="7">
        <v>-0.8</v>
      </c>
      <c r="U4359" s="7">
        <v>-0.6</v>
      </c>
      <c r="V4359" s="7">
        <v>-0.54010000000000002</v>
      </c>
      <c r="W4359" s="7">
        <v>-0.3</v>
      </c>
      <c r="X4359" s="7">
        <v>-0.01</v>
      </c>
      <c r="Y4359" s="7">
        <v>0</v>
      </c>
      <c r="Z4359" s="7">
        <v>0.2</v>
      </c>
      <c r="AA4359" s="7">
        <v>0.3</v>
      </c>
      <c r="AB4359" s="7">
        <v>0.6</v>
      </c>
      <c r="AC4359" s="8"/>
    </row>
    <row r="4360" spans="1:29" x14ac:dyDescent="0.25">
      <c r="A4360" s="9">
        <v>45322</v>
      </c>
      <c r="L4360" s="8"/>
      <c r="M4360" s="8"/>
      <c r="N4360" s="8"/>
      <c r="O4360" s="8"/>
      <c r="P4360" s="8"/>
      <c r="Q4360" s="8"/>
      <c r="R4360" s="8"/>
      <c r="S4360" s="7">
        <v>-2.1</v>
      </c>
      <c r="T4360" s="7">
        <v>-0.8</v>
      </c>
      <c r="U4360" s="7">
        <v>-0.6</v>
      </c>
      <c r="V4360" s="7">
        <v>-0.5</v>
      </c>
      <c r="W4360" s="7">
        <v>-0.3</v>
      </c>
      <c r="X4360" s="7">
        <v>0</v>
      </c>
      <c r="Y4360" s="7">
        <v>0</v>
      </c>
      <c r="Z4360" s="7">
        <v>0.2</v>
      </c>
      <c r="AA4360" s="7">
        <v>0.4</v>
      </c>
      <c r="AB4360" s="7">
        <v>0.7</v>
      </c>
      <c r="AC4360" s="8"/>
    </row>
    <row r="4361" spans="1:29" x14ac:dyDescent="0.25">
      <c r="A4361" s="9">
        <v>45323</v>
      </c>
      <c r="L4361" s="8"/>
      <c r="M4361" s="8"/>
      <c r="N4361" s="8"/>
      <c r="O4361" s="8"/>
      <c r="P4361" s="8"/>
      <c r="Q4361" s="8"/>
      <c r="R4361" s="8"/>
      <c r="S4361" s="7">
        <v>-2.1</v>
      </c>
      <c r="T4361" s="7">
        <v>-0.8</v>
      </c>
      <c r="U4361" s="7">
        <v>-0.6</v>
      </c>
      <c r="V4361" s="7">
        <v>-0.5</v>
      </c>
      <c r="W4361" s="7">
        <v>-0.27500000000000002</v>
      </c>
      <c r="X4361" s="7">
        <v>0</v>
      </c>
      <c r="Y4361" s="7">
        <v>0</v>
      </c>
      <c r="Z4361" s="7">
        <v>0.2</v>
      </c>
      <c r="AA4361" s="7">
        <v>0.45</v>
      </c>
      <c r="AB4361" s="7">
        <v>0.75</v>
      </c>
      <c r="AC4361" s="8"/>
    </row>
    <row r="4362" spans="1:29" x14ac:dyDescent="0.25">
      <c r="A4362" s="9">
        <v>45324</v>
      </c>
      <c r="L4362" s="8"/>
      <c r="M4362" s="8"/>
      <c r="N4362" s="8"/>
      <c r="O4362" s="8"/>
      <c r="P4362" s="8"/>
      <c r="Q4362" s="8"/>
      <c r="R4362" s="8"/>
      <c r="S4362" s="7">
        <v>-2.1</v>
      </c>
      <c r="T4362" s="7">
        <v>-0.8</v>
      </c>
      <c r="U4362" s="7">
        <v>-0.6</v>
      </c>
      <c r="V4362" s="7">
        <v>-0.5</v>
      </c>
      <c r="W4362" s="7">
        <v>-0.3</v>
      </c>
      <c r="X4362" s="7">
        <v>0</v>
      </c>
      <c r="Y4362" s="7">
        <v>0</v>
      </c>
      <c r="Z4362" s="7">
        <v>0.2</v>
      </c>
      <c r="AA4362" s="7">
        <v>0.4</v>
      </c>
      <c r="AB4362" s="7">
        <v>0.7</v>
      </c>
      <c r="AC4362" s="8"/>
    </row>
    <row r="4363" spans="1:29" x14ac:dyDescent="0.25">
      <c r="A4363" s="9">
        <v>45327</v>
      </c>
      <c r="L4363" s="8"/>
      <c r="M4363" s="8"/>
      <c r="N4363" s="8"/>
      <c r="O4363" s="8"/>
      <c r="P4363" s="8"/>
      <c r="Q4363" s="8"/>
      <c r="R4363" s="8"/>
      <c r="S4363" s="7">
        <v>-2.1</v>
      </c>
      <c r="T4363" s="7">
        <v>-0.8</v>
      </c>
      <c r="U4363" s="7">
        <v>-0.6</v>
      </c>
      <c r="V4363" s="7">
        <v>-0.5</v>
      </c>
      <c r="W4363" s="7">
        <v>-0.3</v>
      </c>
      <c r="X4363" s="7">
        <v>0</v>
      </c>
      <c r="Y4363" s="7">
        <v>0</v>
      </c>
      <c r="Z4363" s="7">
        <v>0.2</v>
      </c>
      <c r="AA4363" s="7">
        <v>0.4</v>
      </c>
      <c r="AB4363" s="7">
        <v>0.7</v>
      </c>
      <c r="AC4363" s="8"/>
    </row>
    <row r="4364" spans="1:29" x14ac:dyDescent="0.25">
      <c r="A4364" s="9">
        <v>45328</v>
      </c>
      <c r="L4364" s="8"/>
      <c r="M4364" s="8"/>
      <c r="N4364" s="8"/>
      <c r="O4364" s="8"/>
      <c r="P4364" s="8"/>
      <c r="Q4364" s="8"/>
      <c r="R4364" s="8"/>
      <c r="S4364" s="7">
        <v>-2.1</v>
      </c>
      <c r="T4364" s="7">
        <v>-0.8</v>
      </c>
      <c r="U4364" s="7">
        <v>-0.6</v>
      </c>
      <c r="V4364" s="7">
        <v>-0.5</v>
      </c>
      <c r="W4364" s="7">
        <v>-0.3</v>
      </c>
      <c r="X4364" s="7">
        <v>0</v>
      </c>
      <c r="Y4364" s="7">
        <v>0</v>
      </c>
      <c r="Z4364" s="7">
        <v>0.2</v>
      </c>
      <c r="AA4364" s="7">
        <v>0.4</v>
      </c>
      <c r="AB4364" s="7">
        <v>0.7</v>
      </c>
      <c r="AC4364" s="8"/>
    </row>
    <row r="4365" spans="1:29" x14ac:dyDescent="0.25">
      <c r="A4365" s="9">
        <v>45329</v>
      </c>
      <c r="L4365" s="8"/>
      <c r="M4365" s="8"/>
      <c r="N4365" s="8"/>
      <c r="O4365" s="8"/>
      <c r="P4365" s="8"/>
      <c r="Q4365" s="8"/>
      <c r="R4365" s="8"/>
      <c r="S4365" s="8"/>
      <c r="T4365" s="7">
        <v>-0.8</v>
      </c>
      <c r="U4365" s="7">
        <v>-0.6</v>
      </c>
      <c r="V4365" s="7">
        <v>-0.5</v>
      </c>
      <c r="W4365" s="7">
        <v>-0.3</v>
      </c>
      <c r="X4365" s="7">
        <v>0</v>
      </c>
      <c r="Y4365" s="7">
        <v>0</v>
      </c>
      <c r="Z4365" s="7">
        <v>0.2</v>
      </c>
      <c r="AA4365" s="7">
        <v>0.4</v>
      </c>
      <c r="AB4365" s="7">
        <v>0.7</v>
      </c>
      <c r="AC4365" s="7">
        <v>0.5</v>
      </c>
    </row>
    <row r="4366" spans="1:29" x14ac:dyDescent="0.25">
      <c r="A4366" s="9">
        <v>45330</v>
      </c>
      <c r="L4366" s="8"/>
      <c r="M4366" s="8"/>
      <c r="N4366" s="8"/>
      <c r="O4366" s="8"/>
      <c r="P4366" s="8"/>
      <c r="Q4366" s="8"/>
      <c r="R4366" s="8"/>
      <c r="S4366" s="8"/>
      <c r="T4366" s="7">
        <v>-0.8</v>
      </c>
      <c r="U4366" s="7">
        <v>-0.6</v>
      </c>
      <c r="V4366" s="7">
        <v>-0.5</v>
      </c>
      <c r="W4366" s="7">
        <v>-0.3</v>
      </c>
      <c r="X4366" s="7">
        <v>0</v>
      </c>
      <c r="Y4366" s="7">
        <v>0</v>
      </c>
      <c r="Z4366" s="7">
        <v>0.2</v>
      </c>
      <c r="AA4366" s="7">
        <v>0.4</v>
      </c>
      <c r="AB4366" s="7">
        <v>0.7</v>
      </c>
      <c r="AC4366" s="7">
        <v>0.8</v>
      </c>
    </row>
    <row r="4367" spans="1:29" x14ac:dyDescent="0.25">
      <c r="A4367" s="9">
        <v>45331</v>
      </c>
      <c r="L4367" s="8"/>
      <c r="M4367" s="8"/>
      <c r="N4367" s="8"/>
      <c r="O4367" s="8"/>
      <c r="P4367" s="8"/>
      <c r="Q4367" s="8"/>
      <c r="R4367" s="8"/>
      <c r="S4367" s="8"/>
      <c r="T4367" s="7">
        <v>-0.8</v>
      </c>
      <c r="U4367" s="7">
        <v>-0.6</v>
      </c>
      <c r="V4367" s="7">
        <v>-0.5</v>
      </c>
      <c r="W4367" s="7">
        <v>-0.3</v>
      </c>
      <c r="X4367" s="7">
        <v>0</v>
      </c>
      <c r="Y4367" s="7">
        <v>0</v>
      </c>
      <c r="Z4367" s="7">
        <v>0.2</v>
      </c>
      <c r="AA4367" s="7">
        <v>0.4</v>
      </c>
      <c r="AB4367" s="7">
        <v>0.7</v>
      </c>
      <c r="AC4367" s="7">
        <v>0.8</v>
      </c>
    </row>
    <row r="4368" spans="1:29" x14ac:dyDescent="0.25">
      <c r="A4368" s="9">
        <v>45336</v>
      </c>
      <c r="L4368" s="8"/>
      <c r="M4368" s="8"/>
      <c r="N4368" s="8"/>
      <c r="O4368" s="8"/>
      <c r="P4368" s="8"/>
      <c r="Q4368" s="8"/>
      <c r="R4368" s="8"/>
      <c r="S4368" s="8"/>
      <c r="T4368" s="7">
        <v>-0.8</v>
      </c>
      <c r="U4368" s="7">
        <v>-0.6</v>
      </c>
      <c r="V4368" s="7">
        <v>-0.5</v>
      </c>
      <c r="W4368" s="7">
        <v>-0.3</v>
      </c>
      <c r="X4368" s="7">
        <v>-0.01</v>
      </c>
      <c r="Y4368" s="7">
        <v>0</v>
      </c>
      <c r="Z4368" s="7">
        <v>0.2</v>
      </c>
      <c r="AA4368" s="7">
        <v>0.3</v>
      </c>
      <c r="AB4368" s="7">
        <v>0.6</v>
      </c>
      <c r="AC4368" s="7">
        <v>0.8</v>
      </c>
    </row>
    <row r="4369" spans="1:29" x14ac:dyDescent="0.25">
      <c r="A4369" s="9">
        <v>45337</v>
      </c>
      <c r="L4369" s="8"/>
      <c r="M4369" s="8"/>
      <c r="N4369" s="8"/>
      <c r="O4369" s="8"/>
      <c r="P4369" s="8"/>
      <c r="Q4369" s="8"/>
      <c r="R4369" s="8"/>
      <c r="S4369" s="8"/>
      <c r="T4369" s="7">
        <v>-0.8</v>
      </c>
      <c r="U4369" s="7">
        <v>-0.6</v>
      </c>
      <c r="V4369" s="7">
        <v>-0.5</v>
      </c>
      <c r="W4369" s="7">
        <v>-0.3</v>
      </c>
      <c r="X4369" s="7">
        <v>-0.01</v>
      </c>
      <c r="Y4369" s="7">
        <v>0</v>
      </c>
      <c r="Z4369" s="7">
        <v>0.2</v>
      </c>
      <c r="AA4369" s="7">
        <v>0.3</v>
      </c>
      <c r="AB4369" s="7">
        <v>0.6</v>
      </c>
      <c r="AC4369" s="7">
        <v>0.8</v>
      </c>
    </row>
    <row r="4370" spans="1:29" x14ac:dyDescent="0.25">
      <c r="A4370" s="9">
        <v>45338</v>
      </c>
      <c r="L4370" s="8"/>
      <c r="M4370" s="8"/>
      <c r="N4370" s="8"/>
      <c r="O4370" s="8"/>
      <c r="P4370" s="8"/>
      <c r="Q4370" s="8"/>
      <c r="R4370" s="8"/>
      <c r="S4370" s="8"/>
      <c r="T4370" s="7">
        <v>-0.8</v>
      </c>
      <c r="U4370" s="7">
        <v>-0.6</v>
      </c>
      <c r="V4370" s="7">
        <v>-0.5</v>
      </c>
      <c r="W4370" s="7">
        <v>-0.3</v>
      </c>
      <c r="X4370" s="7">
        <v>-0.01</v>
      </c>
      <c r="Y4370" s="7">
        <v>0</v>
      </c>
      <c r="Z4370" s="7">
        <v>0.2</v>
      </c>
      <c r="AA4370" s="7">
        <v>0.3</v>
      </c>
      <c r="AB4370" s="7">
        <v>0.6</v>
      </c>
      <c r="AC4370" s="7">
        <v>0.65</v>
      </c>
    </row>
    <row r="4371" spans="1:29" x14ac:dyDescent="0.25">
      <c r="A4371" s="9">
        <v>45341</v>
      </c>
      <c r="L4371" s="8"/>
      <c r="M4371" s="8"/>
      <c r="N4371" s="8"/>
      <c r="O4371" s="8"/>
      <c r="P4371" s="8"/>
      <c r="Q4371" s="8"/>
      <c r="R4371" s="8"/>
      <c r="S4371" s="8"/>
      <c r="T4371" s="7">
        <v>-0.78500000000000003</v>
      </c>
      <c r="U4371" s="7">
        <v>-0.6</v>
      </c>
      <c r="V4371" s="7">
        <v>-0.4</v>
      </c>
      <c r="W4371" s="7">
        <v>-0.25</v>
      </c>
      <c r="X4371" s="7">
        <v>0</v>
      </c>
      <c r="Y4371" s="7">
        <v>0.1</v>
      </c>
      <c r="Z4371" s="7">
        <v>0.2</v>
      </c>
      <c r="AA4371" s="7">
        <v>0.5</v>
      </c>
      <c r="AB4371" s="7">
        <v>0.7</v>
      </c>
      <c r="AC4371" s="7">
        <v>0.65</v>
      </c>
    </row>
    <row r="4372" spans="1:29" x14ac:dyDescent="0.25">
      <c r="A4372" s="9">
        <v>45342</v>
      </c>
      <c r="L4372" s="8"/>
      <c r="M4372" s="8"/>
      <c r="N4372" s="8"/>
      <c r="O4372" s="8"/>
      <c r="P4372" s="8"/>
      <c r="Q4372" s="8"/>
      <c r="R4372" s="8"/>
      <c r="S4372" s="8"/>
      <c r="T4372" s="7">
        <v>-0.78</v>
      </c>
      <c r="U4372" s="7">
        <v>-0.6</v>
      </c>
      <c r="V4372" s="7">
        <v>-0.4</v>
      </c>
      <c r="W4372" s="7">
        <v>-0.26500000000000001</v>
      </c>
      <c r="X4372" s="7">
        <v>0</v>
      </c>
      <c r="Y4372" s="7">
        <v>0.05</v>
      </c>
      <c r="Z4372" s="7">
        <v>0.2</v>
      </c>
      <c r="AA4372" s="7">
        <v>0.5</v>
      </c>
      <c r="AB4372" s="7">
        <v>0.7</v>
      </c>
      <c r="AC4372" s="7">
        <v>0.65</v>
      </c>
    </row>
    <row r="4373" spans="1:29" x14ac:dyDescent="0.25">
      <c r="A4373" s="9">
        <v>45343</v>
      </c>
      <c r="L4373" s="8"/>
      <c r="M4373" s="8"/>
      <c r="N4373" s="8"/>
      <c r="O4373" s="8"/>
      <c r="P4373" s="8"/>
      <c r="Q4373" s="8"/>
      <c r="R4373" s="8"/>
      <c r="S4373" s="8"/>
      <c r="T4373" s="7">
        <v>-0.78</v>
      </c>
      <c r="U4373" s="7">
        <v>-0.6</v>
      </c>
      <c r="V4373" s="7">
        <v>-0.4</v>
      </c>
      <c r="W4373" s="7">
        <v>-0.26500000000000001</v>
      </c>
      <c r="X4373" s="7">
        <v>0</v>
      </c>
      <c r="Y4373" s="7">
        <v>0.05</v>
      </c>
      <c r="Z4373" s="7">
        <v>0.2</v>
      </c>
      <c r="AA4373" s="7">
        <v>0.5</v>
      </c>
      <c r="AB4373" s="7">
        <v>0.7</v>
      </c>
      <c r="AC4373" s="7">
        <v>0.5</v>
      </c>
    </row>
    <row r="4374" spans="1:29" x14ac:dyDescent="0.25">
      <c r="A4374" s="9">
        <v>45344</v>
      </c>
      <c r="L4374" s="8"/>
      <c r="M4374" s="8"/>
      <c r="N4374" s="8"/>
      <c r="O4374" s="8"/>
      <c r="P4374" s="8"/>
      <c r="Q4374" s="8"/>
      <c r="R4374" s="8"/>
      <c r="S4374" s="8"/>
      <c r="T4374" s="7">
        <v>-0.77500000000000002</v>
      </c>
      <c r="U4374" s="7">
        <v>-0.6</v>
      </c>
      <c r="V4374" s="7">
        <v>-0.4</v>
      </c>
      <c r="W4374" s="7">
        <v>-0.22500000000000001</v>
      </c>
      <c r="X4374" s="7">
        <v>0</v>
      </c>
      <c r="Y4374" s="7">
        <v>0.05</v>
      </c>
      <c r="Z4374" s="7">
        <v>0.2</v>
      </c>
      <c r="AA4374" s="7">
        <v>0.35</v>
      </c>
      <c r="AB4374" s="7">
        <v>0.6</v>
      </c>
      <c r="AC4374" s="7">
        <v>0.5</v>
      </c>
    </row>
    <row r="4375" spans="1:29" x14ac:dyDescent="0.25">
      <c r="A4375" s="9">
        <v>45345</v>
      </c>
      <c r="L4375" s="8"/>
      <c r="M4375" s="8"/>
      <c r="N4375" s="8"/>
      <c r="O4375" s="8"/>
      <c r="P4375" s="8"/>
      <c r="Q4375" s="8"/>
      <c r="R4375" s="8"/>
      <c r="S4375" s="8"/>
      <c r="T4375" s="7">
        <v>-0.77500000000000002</v>
      </c>
      <c r="U4375" s="7">
        <v>-0.6</v>
      </c>
      <c r="V4375" s="7">
        <v>-0.4</v>
      </c>
      <c r="W4375" s="7">
        <v>-0.2</v>
      </c>
      <c r="X4375" s="7">
        <v>0</v>
      </c>
      <c r="Y4375" s="7">
        <v>0.125</v>
      </c>
      <c r="Z4375" s="7">
        <v>0.2</v>
      </c>
      <c r="AA4375" s="7">
        <v>0.5</v>
      </c>
      <c r="AB4375" s="7">
        <v>0.75</v>
      </c>
      <c r="AC4375" s="7">
        <v>0.65</v>
      </c>
    </row>
    <row r="4376" spans="1:29" x14ac:dyDescent="0.25">
      <c r="A4376" s="9">
        <v>45348</v>
      </c>
      <c r="L4376" s="8"/>
      <c r="M4376" s="8"/>
      <c r="N4376" s="8"/>
      <c r="O4376" s="8"/>
      <c r="P4376" s="8"/>
      <c r="Q4376" s="8"/>
      <c r="R4376" s="8"/>
      <c r="S4376" s="8"/>
      <c r="T4376" s="7">
        <v>-0.77500000000000002</v>
      </c>
      <c r="U4376" s="7">
        <v>-0.6</v>
      </c>
      <c r="V4376" s="7">
        <v>-0.5</v>
      </c>
      <c r="W4376" s="7">
        <v>-0.28000000000000003</v>
      </c>
      <c r="X4376" s="7">
        <v>0</v>
      </c>
      <c r="Y4376" s="7">
        <v>0.2</v>
      </c>
      <c r="Z4376" s="7">
        <v>0.3</v>
      </c>
      <c r="AA4376" s="7">
        <v>0.5</v>
      </c>
      <c r="AB4376" s="7">
        <v>0.75</v>
      </c>
      <c r="AC4376" s="7">
        <v>0.8</v>
      </c>
    </row>
    <row r="4377" spans="1:29" x14ac:dyDescent="0.25">
      <c r="A4377" s="9">
        <v>45349</v>
      </c>
      <c r="L4377" s="8"/>
      <c r="M4377" s="8"/>
      <c r="N4377" s="8"/>
      <c r="O4377" s="8"/>
      <c r="P4377" s="8"/>
      <c r="Q4377" s="8"/>
      <c r="R4377" s="8"/>
      <c r="S4377" s="8"/>
      <c r="T4377" s="7">
        <v>-0.78</v>
      </c>
      <c r="U4377" s="7">
        <v>-0.6</v>
      </c>
      <c r="V4377" s="7">
        <v>-0.5</v>
      </c>
      <c r="W4377" s="7">
        <v>-0.28999999999999998</v>
      </c>
      <c r="X4377" s="7">
        <v>0</v>
      </c>
      <c r="Y4377" s="7">
        <v>0.125</v>
      </c>
      <c r="Z4377" s="7">
        <v>0.2</v>
      </c>
      <c r="AA4377" s="7">
        <v>0.5</v>
      </c>
      <c r="AB4377" s="7">
        <v>0.7</v>
      </c>
      <c r="AC4377" s="7">
        <v>0.65</v>
      </c>
    </row>
    <row r="4378" spans="1:29" x14ac:dyDescent="0.25">
      <c r="A4378" s="9">
        <v>45350</v>
      </c>
      <c r="L4378" s="8"/>
      <c r="M4378" s="8"/>
      <c r="N4378" s="8"/>
      <c r="O4378" s="8"/>
      <c r="P4378" s="8"/>
      <c r="Q4378" s="8"/>
      <c r="R4378" s="8"/>
      <c r="S4378" s="8"/>
      <c r="T4378" s="7">
        <v>-0.78</v>
      </c>
      <c r="U4378" s="7">
        <v>-0.6</v>
      </c>
      <c r="V4378" s="7">
        <v>-0.5</v>
      </c>
      <c r="W4378" s="7">
        <v>-0.28999999999999998</v>
      </c>
      <c r="X4378" s="7">
        <v>0</v>
      </c>
      <c r="Y4378" s="7">
        <v>0.125</v>
      </c>
      <c r="Z4378" s="7">
        <v>0.2</v>
      </c>
      <c r="AA4378" s="7">
        <v>0.5</v>
      </c>
      <c r="AB4378" s="7">
        <v>0.7</v>
      </c>
      <c r="AC4378" s="7">
        <v>0.65</v>
      </c>
    </row>
    <row r="4379" spans="1:29" x14ac:dyDescent="0.25">
      <c r="A4379" s="9">
        <v>45351</v>
      </c>
      <c r="L4379" s="8"/>
      <c r="M4379" s="8"/>
      <c r="N4379" s="8"/>
      <c r="O4379" s="8"/>
      <c r="P4379" s="8"/>
      <c r="Q4379" s="8"/>
      <c r="R4379" s="8"/>
      <c r="S4379" s="8"/>
      <c r="T4379" s="7">
        <v>-0.78</v>
      </c>
      <c r="U4379" s="7">
        <v>-0.6</v>
      </c>
      <c r="V4379" s="7">
        <v>-0.5</v>
      </c>
      <c r="W4379" s="7">
        <v>-0.28999999999999998</v>
      </c>
      <c r="X4379" s="7">
        <v>0</v>
      </c>
      <c r="Y4379" s="7">
        <v>0.125</v>
      </c>
      <c r="Z4379" s="7">
        <v>0.2</v>
      </c>
      <c r="AA4379" s="7">
        <v>0.5</v>
      </c>
      <c r="AB4379" s="7">
        <v>0.7</v>
      </c>
      <c r="AC4379" s="7">
        <v>0.65</v>
      </c>
    </row>
    <row r="4380" spans="1:29" x14ac:dyDescent="0.25">
      <c r="A4380" s="9">
        <v>45352</v>
      </c>
      <c r="L4380" s="8"/>
      <c r="M4380" s="8"/>
      <c r="N4380" s="8"/>
      <c r="O4380" s="8"/>
      <c r="P4380" s="8"/>
      <c r="Q4380" s="8"/>
      <c r="R4380" s="8"/>
      <c r="S4380" s="8"/>
      <c r="T4380" s="7">
        <v>-0.78</v>
      </c>
      <c r="U4380" s="7">
        <v>-0.6</v>
      </c>
      <c r="V4380" s="7">
        <v>-0.5</v>
      </c>
      <c r="W4380" s="7">
        <v>-0.28999999999999998</v>
      </c>
      <c r="X4380" s="7">
        <v>0</v>
      </c>
      <c r="Y4380" s="7">
        <v>0.125</v>
      </c>
      <c r="Z4380" s="7">
        <v>0.2</v>
      </c>
      <c r="AA4380" s="7">
        <v>0.5</v>
      </c>
      <c r="AB4380" s="7">
        <v>0.7</v>
      </c>
      <c r="AC4380" s="7">
        <v>0.65</v>
      </c>
    </row>
    <row r="4381" spans="1:29" x14ac:dyDescent="0.25">
      <c r="A4381" s="9">
        <v>45355</v>
      </c>
      <c r="L4381" s="8"/>
      <c r="M4381" s="8"/>
      <c r="N4381" s="8"/>
      <c r="O4381" s="8"/>
      <c r="P4381" s="8"/>
      <c r="Q4381" s="8"/>
      <c r="R4381" s="8"/>
      <c r="S4381" s="8"/>
      <c r="T4381" s="7">
        <v>-0.78</v>
      </c>
      <c r="U4381" s="7">
        <v>-0.6</v>
      </c>
      <c r="V4381" s="7">
        <v>-0.5</v>
      </c>
      <c r="W4381" s="7">
        <v>-0.3</v>
      </c>
      <c r="X4381" s="7">
        <v>-4.0000000000000001E-3</v>
      </c>
      <c r="Y4381" s="7">
        <v>2.5000000000000001E-2</v>
      </c>
      <c r="Z4381" s="7">
        <v>0.2</v>
      </c>
      <c r="AA4381" s="7">
        <v>0.5</v>
      </c>
      <c r="AB4381" s="7">
        <v>0.7</v>
      </c>
      <c r="AC4381" s="7">
        <v>0.8</v>
      </c>
    </row>
    <row r="4382" spans="1:29" x14ac:dyDescent="0.25">
      <c r="A4382" s="9">
        <v>45356</v>
      </c>
      <c r="L4382" s="8"/>
      <c r="M4382" s="8"/>
      <c r="N4382" s="8"/>
      <c r="O4382" s="8"/>
      <c r="P4382" s="8"/>
      <c r="Q4382" s="8"/>
      <c r="R4382" s="8"/>
      <c r="S4382" s="8"/>
      <c r="T4382" s="7">
        <v>-0.78</v>
      </c>
      <c r="U4382" s="7">
        <v>-0.6</v>
      </c>
      <c r="V4382" s="7">
        <v>-0.5</v>
      </c>
      <c r="W4382" s="7">
        <v>-0.3</v>
      </c>
      <c r="X4382" s="7">
        <v>-4.0000000000000001E-3</v>
      </c>
      <c r="Y4382" s="7">
        <v>2.5000000000000001E-2</v>
      </c>
      <c r="Z4382" s="7">
        <v>0.2</v>
      </c>
      <c r="AA4382" s="7">
        <v>0.5</v>
      </c>
      <c r="AB4382" s="7">
        <v>0.7</v>
      </c>
      <c r="AC4382" s="7">
        <v>0.9</v>
      </c>
    </row>
    <row r="4383" spans="1:29" x14ac:dyDescent="0.25">
      <c r="A4383" s="9">
        <v>45357</v>
      </c>
      <c r="L4383" s="8"/>
      <c r="M4383" s="8"/>
      <c r="N4383" s="8"/>
      <c r="O4383" s="8"/>
      <c r="P4383" s="8"/>
      <c r="Q4383" s="8"/>
      <c r="R4383" s="8"/>
      <c r="S4383" s="8"/>
      <c r="T4383" s="7">
        <v>-0.78</v>
      </c>
      <c r="U4383" s="7">
        <v>-0.6</v>
      </c>
      <c r="V4383" s="7">
        <v>-0.5</v>
      </c>
      <c r="W4383" s="7">
        <v>-0.3</v>
      </c>
      <c r="X4383" s="7">
        <v>-4.0000000000000001E-3</v>
      </c>
      <c r="Y4383" s="7">
        <v>2.5000000000000001E-2</v>
      </c>
      <c r="Z4383" s="7">
        <v>0.2</v>
      </c>
      <c r="AA4383" s="7">
        <v>0.5</v>
      </c>
      <c r="AB4383" s="7">
        <v>0.7</v>
      </c>
      <c r="AC4383" s="7">
        <v>0.8</v>
      </c>
    </row>
    <row r="4384" spans="1:29" x14ac:dyDescent="0.25">
      <c r="A4384" s="9">
        <v>45358</v>
      </c>
      <c r="L4384" s="8"/>
      <c r="M4384" s="8"/>
      <c r="N4384" s="8"/>
      <c r="O4384" s="8"/>
      <c r="P4384" s="8"/>
      <c r="Q4384" s="8"/>
      <c r="R4384" s="8"/>
      <c r="S4384" s="8"/>
      <c r="T4384" s="7">
        <v>-0.79</v>
      </c>
      <c r="U4384" s="7">
        <v>-0.6</v>
      </c>
      <c r="V4384" s="7">
        <v>-0.5</v>
      </c>
      <c r="W4384" s="7">
        <v>-0.3</v>
      </c>
      <c r="X4384" s="7">
        <v>-4.0000000000000001E-3</v>
      </c>
      <c r="Y4384" s="7">
        <v>2.5000000000000001E-2</v>
      </c>
      <c r="Z4384" s="7">
        <v>0.2</v>
      </c>
      <c r="AA4384" s="7">
        <v>0.5</v>
      </c>
      <c r="AB4384" s="7">
        <v>0.7</v>
      </c>
      <c r="AC4384" s="7">
        <v>0.8</v>
      </c>
    </row>
    <row r="4385" spans="1:29" x14ac:dyDescent="0.25">
      <c r="A4385" s="9">
        <v>45359</v>
      </c>
      <c r="L4385" s="8"/>
      <c r="M4385" s="8"/>
      <c r="N4385" s="8"/>
      <c r="O4385" s="8"/>
      <c r="P4385" s="8"/>
      <c r="Q4385" s="8"/>
      <c r="R4385" s="8"/>
      <c r="S4385" s="8"/>
      <c r="T4385" s="7">
        <v>-0.79</v>
      </c>
      <c r="U4385" s="7">
        <v>-0.6</v>
      </c>
      <c r="V4385" s="7">
        <v>-0.5</v>
      </c>
      <c r="W4385" s="7">
        <v>-0.3</v>
      </c>
      <c r="X4385" s="7">
        <v>-4.0000000000000001E-3</v>
      </c>
      <c r="Y4385" s="7">
        <v>2.5000000000000001E-2</v>
      </c>
      <c r="Z4385" s="7">
        <v>0.2</v>
      </c>
      <c r="AA4385" s="7">
        <v>0.5</v>
      </c>
      <c r="AB4385" s="7">
        <v>0.7</v>
      </c>
      <c r="AC4385" s="7">
        <v>0.65</v>
      </c>
    </row>
    <row r="4386" spans="1:29" x14ac:dyDescent="0.25">
      <c r="A4386" s="9">
        <v>45362</v>
      </c>
      <c r="L4386" s="8"/>
      <c r="M4386" s="8"/>
      <c r="N4386" s="8"/>
      <c r="O4386" s="8"/>
      <c r="P4386" s="8"/>
      <c r="Q4386" s="8"/>
      <c r="R4386" s="8"/>
      <c r="S4386" s="8"/>
      <c r="T4386" s="7">
        <v>-0.75</v>
      </c>
      <c r="U4386" s="7">
        <v>-0.6</v>
      </c>
      <c r="V4386" s="7">
        <v>-0.5</v>
      </c>
      <c r="W4386" s="7">
        <v>-0.28000000000000003</v>
      </c>
      <c r="X4386" s="7">
        <v>-8.0000000000000002E-3</v>
      </c>
      <c r="Y4386" s="7">
        <v>0.05</v>
      </c>
      <c r="Z4386" s="7">
        <v>0.3</v>
      </c>
      <c r="AA4386" s="7">
        <v>0.5</v>
      </c>
      <c r="AB4386" s="7">
        <v>0.8</v>
      </c>
      <c r="AC4386" s="7">
        <v>0.7</v>
      </c>
    </row>
    <row r="4387" spans="1:29" x14ac:dyDescent="0.25">
      <c r="A4387" s="9">
        <v>45363</v>
      </c>
      <c r="L4387" s="8"/>
      <c r="M4387" s="8"/>
      <c r="N4387" s="8"/>
      <c r="O4387" s="8"/>
      <c r="P4387" s="8"/>
      <c r="Q4387" s="8"/>
      <c r="R4387" s="8"/>
      <c r="S4387" s="8"/>
      <c r="T4387" s="7">
        <v>-0.75</v>
      </c>
      <c r="U4387" s="7">
        <v>-0.6</v>
      </c>
      <c r="V4387" s="7">
        <v>-0.5</v>
      </c>
      <c r="W4387" s="7">
        <v>-0.28000000000000003</v>
      </c>
      <c r="X4387" s="7">
        <v>-8.0000000000000002E-3</v>
      </c>
      <c r="Y4387" s="7">
        <v>0.05</v>
      </c>
      <c r="Z4387" s="7">
        <v>0.3</v>
      </c>
      <c r="AA4387" s="7">
        <v>0.5</v>
      </c>
      <c r="AB4387" s="7">
        <v>0.8</v>
      </c>
      <c r="AC4387" s="7">
        <v>0.7</v>
      </c>
    </row>
    <row r="4388" spans="1:29" x14ac:dyDescent="0.25">
      <c r="A4388" s="9">
        <v>45364</v>
      </c>
      <c r="L4388" s="8"/>
      <c r="M4388" s="8"/>
      <c r="N4388" s="8"/>
      <c r="O4388" s="8"/>
      <c r="P4388" s="8"/>
      <c r="Q4388" s="8"/>
      <c r="R4388" s="8"/>
      <c r="S4388" s="8"/>
      <c r="T4388" s="7">
        <v>-0.75</v>
      </c>
      <c r="U4388" s="7">
        <v>-0.6</v>
      </c>
      <c r="V4388" s="7">
        <v>-0.5</v>
      </c>
      <c r="W4388" s="7">
        <v>-0.28000000000000003</v>
      </c>
      <c r="X4388" s="7">
        <v>-8.0000000000000002E-3</v>
      </c>
      <c r="Y4388" s="7">
        <v>0.05</v>
      </c>
      <c r="Z4388" s="7">
        <v>0.3</v>
      </c>
      <c r="AA4388" s="7">
        <v>0.5</v>
      </c>
      <c r="AB4388" s="7">
        <v>0.8</v>
      </c>
      <c r="AC4388" s="7">
        <v>0.7</v>
      </c>
    </row>
    <row r="4389" spans="1:29" x14ac:dyDescent="0.25">
      <c r="A4389" s="9">
        <v>45365</v>
      </c>
      <c r="L4389" s="8"/>
      <c r="M4389" s="8"/>
      <c r="N4389" s="8"/>
      <c r="O4389" s="8"/>
      <c r="P4389" s="8"/>
      <c r="Q4389" s="8"/>
      <c r="R4389" s="8"/>
      <c r="S4389" s="8"/>
      <c r="T4389" s="7">
        <v>-0.75</v>
      </c>
      <c r="U4389" s="7">
        <v>-0.6</v>
      </c>
      <c r="V4389" s="7">
        <v>-0.5</v>
      </c>
      <c r="W4389" s="7">
        <v>-0.28000000000000003</v>
      </c>
      <c r="X4389" s="7">
        <v>-8.0000000000000002E-3</v>
      </c>
      <c r="Y4389" s="7">
        <v>0.05</v>
      </c>
      <c r="Z4389" s="7">
        <v>0.3</v>
      </c>
      <c r="AA4389" s="7">
        <v>0.5</v>
      </c>
      <c r="AB4389" s="7">
        <v>0.8</v>
      </c>
      <c r="AC4389" s="7">
        <v>0.7</v>
      </c>
    </row>
    <row r="4390" spans="1:29" x14ac:dyDescent="0.25">
      <c r="A4390" s="9">
        <v>45366</v>
      </c>
      <c r="L4390" s="8"/>
      <c r="M4390" s="8"/>
      <c r="N4390" s="8"/>
      <c r="O4390" s="8"/>
      <c r="P4390" s="8"/>
      <c r="Q4390" s="8"/>
      <c r="R4390" s="8"/>
      <c r="S4390" s="8"/>
      <c r="T4390" s="7">
        <v>-0.75</v>
      </c>
      <c r="U4390" s="7">
        <v>-0.6</v>
      </c>
      <c r="V4390" s="7">
        <v>-0.5</v>
      </c>
      <c r="W4390" s="7">
        <v>-0.3</v>
      </c>
      <c r="X4390" s="7">
        <v>-8.0000000000000002E-3</v>
      </c>
      <c r="Y4390" s="7">
        <v>0</v>
      </c>
      <c r="Z4390" s="7">
        <v>0.2</v>
      </c>
      <c r="AA4390" s="7">
        <v>0.5</v>
      </c>
      <c r="AB4390" s="7">
        <v>0.7</v>
      </c>
      <c r="AC4390" s="7">
        <v>0.75</v>
      </c>
    </row>
    <row r="4391" spans="1:29" x14ac:dyDescent="0.25">
      <c r="A4391" s="9">
        <v>45369</v>
      </c>
      <c r="L4391" s="8"/>
      <c r="M4391" s="8"/>
      <c r="N4391" s="8"/>
      <c r="O4391" s="8"/>
      <c r="P4391" s="8"/>
      <c r="Q4391" s="8"/>
      <c r="R4391" s="8"/>
      <c r="S4391" s="8"/>
      <c r="T4391" s="7">
        <v>-0.75</v>
      </c>
      <c r="U4391" s="7">
        <v>-0.6</v>
      </c>
      <c r="V4391" s="7">
        <v>-0.5</v>
      </c>
      <c r="W4391" s="7">
        <v>-0.28999999999999998</v>
      </c>
      <c r="X4391" s="7">
        <v>-4.0000000000000001E-3</v>
      </c>
      <c r="Y4391" s="7">
        <v>2.5000000000000001E-2</v>
      </c>
      <c r="Z4391" s="7">
        <v>0.2</v>
      </c>
      <c r="AA4391" s="7">
        <v>0.5</v>
      </c>
      <c r="AB4391" s="7">
        <v>0.8</v>
      </c>
      <c r="AC4391" s="7">
        <v>0.75</v>
      </c>
    </row>
    <row r="4392" spans="1:29" x14ac:dyDescent="0.25">
      <c r="A4392" s="9">
        <v>45370</v>
      </c>
      <c r="L4392" s="8"/>
      <c r="M4392" s="8"/>
      <c r="N4392" s="8"/>
      <c r="O4392" s="8"/>
      <c r="P4392" s="8"/>
      <c r="Q4392" s="8"/>
      <c r="R4392" s="8"/>
      <c r="S4392" s="8"/>
      <c r="T4392" s="7">
        <v>-0.75</v>
      </c>
      <c r="U4392" s="7">
        <v>-0.6</v>
      </c>
      <c r="V4392" s="7">
        <v>-0.5</v>
      </c>
      <c r="W4392" s="7">
        <v>-0.3</v>
      </c>
      <c r="X4392" s="7">
        <v>-8.0000000000000002E-3</v>
      </c>
      <c r="Y4392" s="7">
        <v>0</v>
      </c>
      <c r="Z4392" s="7">
        <v>0.2</v>
      </c>
      <c r="AA4392" s="7">
        <v>0.5</v>
      </c>
      <c r="AB4392" s="7">
        <v>0.7</v>
      </c>
      <c r="AC4392" s="7">
        <v>0.5</v>
      </c>
    </row>
    <row r="4393" spans="1:29" x14ac:dyDescent="0.25">
      <c r="A4393" s="9">
        <v>45371</v>
      </c>
      <c r="L4393" s="8"/>
      <c r="M4393" s="8"/>
      <c r="N4393" s="8"/>
      <c r="O4393" s="8"/>
      <c r="P4393" s="8"/>
      <c r="Q4393" s="8"/>
      <c r="R4393" s="8"/>
      <c r="S4393" s="8"/>
      <c r="T4393" s="7">
        <v>-0.75</v>
      </c>
      <c r="U4393" s="7">
        <v>-0.6</v>
      </c>
      <c r="V4393" s="7">
        <v>-0.5</v>
      </c>
      <c r="W4393" s="7">
        <v>-0.3</v>
      </c>
      <c r="X4393" s="7">
        <v>-8.0000000000000002E-3</v>
      </c>
      <c r="Y4393" s="7">
        <v>0</v>
      </c>
      <c r="Z4393" s="7">
        <v>0.2</v>
      </c>
      <c r="AA4393" s="7">
        <v>0.5</v>
      </c>
      <c r="AB4393" s="7">
        <v>0.7</v>
      </c>
      <c r="AC4393" s="7">
        <v>0.5</v>
      </c>
    </row>
    <row r="4394" spans="1:29" x14ac:dyDescent="0.25">
      <c r="A4394" s="9">
        <v>45372</v>
      </c>
      <c r="L4394" s="8"/>
      <c r="M4394" s="8"/>
      <c r="N4394" s="8"/>
      <c r="O4394" s="8"/>
      <c r="P4394" s="8"/>
      <c r="Q4394" s="8"/>
      <c r="R4394" s="8"/>
      <c r="S4394" s="8"/>
      <c r="T4394" s="7">
        <v>-0.75</v>
      </c>
      <c r="U4394" s="7">
        <v>-0.6</v>
      </c>
      <c r="V4394" s="7">
        <v>-0.5</v>
      </c>
      <c r="W4394" s="7">
        <v>-0.3</v>
      </c>
      <c r="X4394" s="7">
        <v>-8.0000000000000002E-3</v>
      </c>
      <c r="Y4394" s="7">
        <v>0</v>
      </c>
      <c r="Z4394" s="7">
        <v>0.2</v>
      </c>
      <c r="AA4394" s="7">
        <v>0.5</v>
      </c>
      <c r="AB4394" s="7">
        <v>0.7</v>
      </c>
      <c r="AC4394" s="7">
        <v>0.5</v>
      </c>
    </row>
    <row r="4395" spans="1:29" x14ac:dyDescent="0.25">
      <c r="A4395" s="9">
        <v>45373</v>
      </c>
      <c r="L4395" s="8"/>
      <c r="M4395" s="8"/>
      <c r="N4395" s="8"/>
      <c r="O4395" s="8"/>
      <c r="P4395" s="8"/>
      <c r="Q4395" s="8"/>
      <c r="R4395" s="8"/>
      <c r="S4395" s="8"/>
      <c r="T4395" s="7">
        <v>-0.75</v>
      </c>
      <c r="U4395" s="7">
        <v>-0.6</v>
      </c>
      <c r="V4395" s="7">
        <v>-0.5</v>
      </c>
      <c r="W4395" s="7">
        <v>-0.3</v>
      </c>
      <c r="X4395" s="7">
        <v>-8.0000000000000002E-3</v>
      </c>
      <c r="Y4395" s="7">
        <v>0</v>
      </c>
      <c r="Z4395" s="7">
        <v>0.2</v>
      </c>
      <c r="AA4395" s="7">
        <v>0.5</v>
      </c>
      <c r="AB4395" s="7">
        <v>0.7</v>
      </c>
      <c r="AC4395" s="7">
        <v>0.75</v>
      </c>
    </row>
    <row r="4396" spans="1:29" x14ac:dyDescent="0.25">
      <c r="A4396" s="9">
        <v>45376</v>
      </c>
      <c r="L4396" s="8"/>
      <c r="M4396" s="8"/>
      <c r="N4396" s="8"/>
      <c r="O4396" s="8"/>
      <c r="P4396" s="8"/>
      <c r="Q4396" s="8"/>
      <c r="R4396" s="8"/>
      <c r="S4396" s="8"/>
      <c r="T4396" s="7">
        <v>-0.75</v>
      </c>
      <c r="U4396" s="7">
        <v>-0.6</v>
      </c>
      <c r="V4396" s="7">
        <v>-0.5</v>
      </c>
      <c r="W4396" s="7">
        <v>-0.28999999999999998</v>
      </c>
      <c r="X4396" s="7">
        <v>-4.0000000000000001E-3</v>
      </c>
      <c r="Y4396" s="7">
        <v>2.5000000000000001E-2</v>
      </c>
      <c r="Z4396" s="7">
        <v>0.2</v>
      </c>
      <c r="AA4396" s="7">
        <v>0.5</v>
      </c>
      <c r="AB4396" s="7">
        <v>0.7</v>
      </c>
      <c r="AC4396" s="7">
        <v>0.75</v>
      </c>
    </row>
    <row r="4397" spans="1:29" x14ac:dyDescent="0.25">
      <c r="A4397" s="9">
        <v>45377</v>
      </c>
      <c r="L4397" s="8"/>
      <c r="M4397" s="8"/>
      <c r="N4397" s="8"/>
      <c r="O4397" s="8"/>
      <c r="P4397" s="8"/>
      <c r="Q4397" s="8"/>
      <c r="R4397" s="8"/>
      <c r="S4397" s="8"/>
      <c r="T4397" s="7">
        <v>-0.75</v>
      </c>
      <c r="U4397" s="7">
        <v>-0.6</v>
      </c>
      <c r="V4397" s="7">
        <v>-0.5</v>
      </c>
      <c r="W4397" s="7">
        <v>-0.28999999999999998</v>
      </c>
      <c r="X4397" s="7">
        <v>-4.0000000000000001E-3</v>
      </c>
      <c r="Y4397" s="7">
        <v>2.5000000000000001E-2</v>
      </c>
      <c r="Z4397" s="7">
        <v>0.2</v>
      </c>
      <c r="AA4397" s="7">
        <v>0.5</v>
      </c>
      <c r="AB4397" s="7">
        <v>0.7</v>
      </c>
      <c r="AC4397" s="7">
        <v>0.75</v>
      </c>
    </row>
    <row r="4398" spans="1:29" x14ac:dyDescent="0.25">
      <c r="A4398" s="9">
        <v>45378</v>
      </c>
      <c r="L4398" s="8"/>
      <c r="M4398" s="8"/>
      <c r="N4398" s="8"/>
      <c r="O4398" s="8"/>
      <c r="P4398" s="8"/>
      <c r="Q4398" s="8"/>
      <c r="R4398" s="8"/>
      <c r="S4398" s="8"/>
      <c r="T4398" s="7">
        <v>-0.75</v>
      </c>
      <c r="U4398" s="7">
        <v>-0.6</v>
      </c>
      <c r="V4398" s="7">
        <v>-0.5</v>
      </c>
      <c r="W4398" s="7">
        <v>-0.28000000000000003</v>
      </c>
      <c r="X4398" s="7">
        <v>0</v>
      </c>
      <c r="Y4398" s="7">
        <v>0.05</v>
      </c>
      <c r="Z4398" s="7">
        <v>0.3</v>
      </c>
      <c r="AA4398" s="7">
        <v>0.5</v>
      </c>
      <c r="AB4398" s="7">
        <v>0.7</v>
      </c>
      <c r="AC4398" s="7">
        <v>0.75</v>
      </c>
    </row>
    <row r="4399" spans="1:29" x14ac:dyDescent="0.25">
      <c r="A4399" s="9">
        <v>45379</v>
      </c>
      <c r="L4399" s="8"/>
      <c r="M4399" s="8"/>
      <c r="N4399" s="8"/>
      <c r="O4399" s="8"/>
      <c r="P4399" s="8"/>
      <c r="Q4399" s="8"/>
      <c r="R4399" s="8"/>
      <c r="S4399" s="8"/>
      <c r="T4399" s="7">
        <v>-0.7026</v>
      </c>
      <c r="U4399" s="7">
        <v>-0.6</v>
      </c>
      <c r="V4399" s="7">
        <v>-0.5</v>
      </c>
      <c r="W4399" s="7">
        <v>-0.28000000000000003</v>
      </c>
      <c r="X4399" s="7">
        <v>0</v>
      </c>
      <c r="Y4399" s="7">
        <v>0.05</v>
      </c>
      <c r="Z4399" s="7">
        <v>0.3</v>
      </c>
      <c r="AA4399" s="7">
        <v>0.5</v>
      </c>
      <c r="AB4399" s="7">
        <v>0.7</v>
      </c>
      <c r="AC4399" s="7">
        <v>0.75</v>
      </c>
    </row>
    <row r="4400" spans="1:29" x14ac:dyDescent="0.25">
      <c r="A4400" s="9">
        <v>45383</v>
      </c>
      <c r="L4400" s="8"/>
      <c r="M4400" s="8"/>
      <c r="N4400" s="8"/>
      <c r="O4400" s="8"/>
      <c r="P4400" s="8"/>
      <c r="Q4400" s="8"/>
      <c r="R4400" s="8"/>
      <c r="S4400" s="8"/>
      <c r="T4400" s="7">
        <v>-0.70509999999999995</v>
      </c>
      <c r="U4400" s="7">
        <v>-0.6</v>
      </c>
      <c r="V4400" s="7">
        <v>-0.5</v>
      </c>
      <c r="W4400" s="7">
        <v>-0.26500000000000001</v>
      </c>
      <c r="X4400" s="7">
        <v>-4.0000000000000001E-3</v>
      </c>
      <c r="Y4400" s="7">
        <v>2.5000000000000001E-2</v>
      </c>
      <c r="Z4400" s="7">
        <v>0.2</v>
      </c>
      <c r="AA4400" s="7">
        <v>0.5</v>
      </c>
      <c r="AB4400" s="7">
        <v>0.7</v>
      </c>
      <c r="AC4400" s="7">
        <v>0.75</v>
      </c>
    </row>
    <row r="4401" spans="1:29" x14ac:dyDescent="0.25">
      <c r="A4401" s="9">
        <v>45384</v>
      </c>
      <c r="L4401" s="8"/>
      <c r="M4401" s="8"/>
      <c r="N4401" s="8"/>
      <c r="O4401" s="8"/>
      <c r="P4401" s="8"/>
      <c r="Q4401" s="8"/>
      <c r="R4401" s="8"/>
      <c r="S4401" s="8"/>
      <c r="T4401" s="7">
        <v>-0.70509999999999995</v>
      </c>
      <c r="U4401" s="7">
        <v>-0.6</v>
      </c>
      <c r="V4401" s="7">
        <v>-0.5</v>
      </c>
      <c r="W4401" s="7">
        <v>-0.26500000000000001</v>
      </c>
      <c r="X4401" s="7">
        <v>-4.0000000000000001E-3</v>
      </c>
      <c r="Y4401" s="7">
        <v>2.5000000000000001E-2</v>
      </c>
      <c r="Z4401" s="7">
        <v>0.2</v>
      </c>
      <c r="AA4401" s="7">
        <v>0.5</v>
      </c>
      <c r="AB4401" s="7">
        <v>0.7</v>
      </c>
      <c r="AC4401" s="7">
        <v>0.75</v>
      </c>
    </row>
    <row r="4402" spans="1:29" x14ac:dyDescent="0.25">
      <c r="A4402" s="9">
        <v>45385</v>
      </c>
      <c r="L4402" s="8"/>
      <c r="M4402" s="8"/>
      <c r="N4402" s="8"/>
      <c r="O4402" s="8"/>
      <c r="P4402" s="8"/>
      <c r="Q4402" s="8"/>
      <c r="R4402" s="8"/>
      <c r="S4402" s="8"/>
      <c r="T4402" s="7">
        <v>-0.70509999999999995</v>
      </c>
      <c r="U4402" s="7">
        <v>-0.6</v>
      </c>
      <c r="V4402" s="7">
        <v>-0.5</v>
      </c>
      <c r="W4402" s="7">
        <v>-0.26500000000000001</v>
      </c>
      <c r="X4402" s="7">
        <v>-4.0000000000000001E-3</v>
      </c>
      <c r="Y4402" s="7">
        <v>2.5000000000000001E-2</v>
      </c>
      <c r="Z4402" s="7">
        <v>0.2</v>
      </c>
      <c r="AA4402" s="7">
        <v>0.5</v>
      </c>
      <c r="AB4402" s="7">
        <v>0.7</v>
      </c>
      <c r="AC4402" s="7">
        <v>0.75</v>
      </c>
    </row>
    <row r="4403" spans="1:29" x14ac:dyDescent="0.25">
      <c r="A4403" s="9">
        <v>45386</v>
      </c>
      <c r="L4403" s="8"/>
      <c r="M4403" s="8"/>
      <c r="N4403" s="8"/>
      <c r="O4403" s="8"/>
      <c r="P4403" s="8"/>
      <c r="Q4403" s="8"/>
      <c r="R4403" s="8"/>
      <c r="S4403" s="8"/>
      <c r="T4403" s="7">
        <v>-0.70509999999999995</v>
      </c>
      <c r="U4403" s="7">
        <v>-0.6</v>
      </c>
      <c r="V4403" s="7">
        <v>-0.5</v>
      </c>
      <c r="W4403" s="7">
        <v>-0.25</v>
      </c>
      <c r="X4403" s="7">
        <v>0</v>
      </c>
      <c r="Y4403" s="7">
        <v>0.05</v>
      </c>
      <c r="Z4403" s="7">
        <v>0.2</v>
      </c>
      <c r="AA4403" s="7">
        <v>0.5</v>
      </c>
      <c r="AB4403" s="7">
        <v>0.7</v>
      </c>
      <c r="AC4403" s="7">
        <v>0.75</v>
      </c>
    </row>
    <row r="4404" spans="1:29" x14ac:dyDescent="0.25">
      <c r="A4404" s="9">
        <v>45387</v>
      </c>
      <c r="L4404" s="8"/>
      <c r="M4404" s="8"/>
      <c r="N4404" s="8"/>
      <c r="O4404" s="8"/>
      <c r="P4404" s="8"/>
      <c r="Q4404" s="8"/>
      <c r="R4404" s="8"/>
      <c r="S4404" s="8"/>
      <c r="T4404" s="7">
        <v>-0.7026</v>
      </c>
      <c r="U4404" s="7">
        <v>-0.6</v>
      </c>
      <c r="V4404" s="7">
        <v>-0.5</v>
      </c>
      <c r="W4404" s="7">
        <v>-0.25</v>
      </c>
      <c r="X4404" s="7">
        <v>0</v>
      </c>
      <c r="Y4404" s="7">
        <v>0.05</v>
      </c>
      <c r="Z4404" s="7">
        <v>0.2</v>
      </c>
      <c r="AA4404" s="7">
        <v>0.5</v>
      </c>
      <c r="AB4404" s="7">
        <v>0.7</v>
      </c>
      <c r="AC4404" s="7">
        <v>0.75</v>
      </c>
    </row>
    <row r="4405" spans="1:29" x14ac:dyDescent="0.25">
      <c r="A4405" s="9">
        <v>45390</v>
      </c>
      <c r="L4405" s="8"/>
      <c r="M4405" s="8"/>
      <c r="N4405" s="8"/>
      <c r="O4405" s="8"/>
      <c r="P4405" s="8"/>
      <c r="Q4405" s="8"/>
      <c r="R4405" s="8"/>
      <c r="S4405" s="8"/>
      <c r="T4405" s="7">
        <v>-0.70509999999999995</v>
      </c>
      <c r="U4405" s="7">
        <v>-0.6</v>
      </c>
      <c r="V4405" s="7">
        <v>-0.5</v>
      </c>
      <c r="W4405" s="7">
        <v>-0.25</v>
      </c>
      <c r="X4405" s="7">
        <v>0</v>
      </c>
      <c r="Y4405" s="7">
        <v>0.05</v>
      </c>
      <c r="Z4405" s="7">
        <v>0.2</v>
      </c>
      <c r="AA4405" s="7">
        <v>0.5</v>
      </c>
      <c r="AB4405" s="7">
        <v>0.7</v>
      </c>
      <c r="AC4405" s="7">
        <v>0.75</v>
      </c>
    </row>
    <row r="4406" spans="1:29" x14ac:dyDescent="0.25">
      <c r="A4406" s="9">
        <v>45391</v>
      </c>
      <c r="L4406" s="8"/>
      <c r="M4406" s="8"/>
      <c r="N4406" s="8"/>
      <c r="O4406" s="8"/>
      <c r="P4406" s="8"/>
      <c r="Q4406" s="8"/>
      <c r="R4406" s="8"/>
      <c r="S4406" s="8"/>
      <c r="T4406" s="7">
        <v>-0.70509999999999995</v>
      </c>
      <c r="U4406" s="7">
        <v>-0.6</v>
      </c>
      <c r="V4406" s="7">
        <v>-0.5</v>
      </c>
      <c r="W4406" s="7">
        <v>-0.25</v>
      </c>
      <c r="X4406" s="7">
        <v>0</v>
      </c>
      <c r="Y4406" s="7">
        <v>0.05</v>
      </c>
      <c r="Z4406" s="7">
        <v>0.2</v>
      </c>
      <c r="AA4406" s="7">
        <v>0.5</v>
      </c>
      <c r="AB4406" s="7">
        <v>0.7</v>
      </c>
      <c r="AC4406" s="7">
        <v>0.75</v>
      </c>
    </row>
    <row r="4407" spans="1:29" x14ac:dyDescent="0.25">
      <c r="A4407" s="9">
        <v>45392</v>
      </c>
      <c r="L4407" s="8"/>
      <c r="M4407" s="8"/>
      <c r="N4407" s="8"/>
      <c r="O4407" s="8"/>
      <c r="P4407" s="8"/>
      <c r="Q4407" s="8"/>
      <c r="R4407" s="8"/>
      <c r="S4407" s="8"/>
      <c r="T4407" s="7">
        <v>-0.70509999999999995</v>
      </c>
      <c r="U4407" s="7">
        <v>-0.6</v>
      </c>
      <c r="V4407" s="7">
        <v>-0.5</v>
      </c>
      <c r="W4407" s="7">
        <v>-0.25</v>
      </c>
      <c r="X4407" s="7">
        <v>0</v>
      </c>
      <c r="Y4407" s="7">
        <v>0.05</v>
      </c>
      <c r="Z4407" s="7">
        <v>0.2</v>
      </c>
      <c r="AA4407" s="7">
        <v>0.5</v>
      </c>
      <c r="AB4407" s="7">
        <v>0.7</v>
      </c>
      <c r="AC4407" s="7">
        <v>0.75</v>
      </c>
    </row>
    <row r="4408" spans="1:29" x14ac:dyDescent="0.25">
      <c r="A4408" s="9">
        <v>45393</v>
      </c>
      <c r="L4408" s="8"/>
      <c r="M4408" s="8"/>
      <c r="N4408" s="8"/>
      <c r="O4408" s="8"/>
      <c r="P4408" s="8"/>
      <c r="Q4408" s="8"/>
      <c r="R4408" s="8"/>
      <c r="S4408" s="8"/>
      <c r="T4408" s="7">
        <v>-0.70099999999999996</v>
      </c>
      <c r="U4408" s="7">
        <v>-0.6</v>
      </c>
      <c r="V4408" s="7">
        <v>-0.5</v>
      </c>
      <c r="W4408" s="7">
        <v>-0.25</v>
      </c>
      <c r="X4408" s="7">
        <v>0</v>
      </c>
      <c r="Y4408" s="7">
        <v>0.05</v>
      </c>
      <c r="Z4408" s="7">
        <v>0.2</v>
      </c>
      <c r="AA4408" s="7">
        <v>0.5</v>
      </c>
      <c r="AB4408" s="7">
        <v>0.7</v>
      </c>
      <c r="AC4408" s="7">
        <v>0.65</v>
      </c>
    </row>
    <row r="4409" spans="1:29" x14ac:dyDescent="0.25">
      <c r="A4409" s="9">
        <v>45394</v>
      </c>
      <c r="L4409" s="8"/>
      <c r="M4409" s="8"/>
      <c r="N4409" s="8"/>
      <c r="O4409" s="8"/>
      <c r="P4409" s="8"/>
      <c r="Q4409" s="8"/>
      <c r="R4409" s="8"/>
      <c r="S4409" s="8"/>
      <c r="T4409" s="7">
        <v>-0.7</v>
      </c>
      <c r="U4409" s="7">
        <v>-0.6</v>
      </c>
      <c r="V4409" s="7">
        <v>-0.5</v>
      </c>
      <c r="W4409" s="7">
        <v>-0.2</v>
      </c>
      <c r="X4409" s="7">
        <v>0</v>
      </c>
      <c r="Y4409" s="7">
        <v>0.05</v>
      </c>
      <c r="Z4409" s="7">
        <v>0.3</v>
      </c>
      <c r="AA4409" s="7">
        <v>0.5</v>
      </c>
      <c r="AB4409" s="7">
        <v>0.7</v>
      </c>
      <c r="AC4409" s="7">
        <v>0.9</v>
      </c>
    </row>
    <row r="4410" spans="1:29" x14ac:dyDescent="0.25">
      <c r="A4410" s="9">
        <v>45397</v>
      </c>
      <c r="L4410" s="8"/>
      <c r="M4410" s="8"/>
      <c r="N4410" s="8"/>
      <c r="O4410" s="8"/>
      <c r="P4410" s="8"/>
      <c r="Q4410" s="8"/>
      <c r="R4410" s="8"/>
      <c r="S4410" s="8"/>
      <c r="T4410" s="7">
        <v>-0.7</v>
      </c>
      <c r="U4410" s="7">
        <v>-0.6</v>
      </c>
      <c r="V4410" s="7">
        <v>-0.4</v>
      </c>
      <c r="W4410" s="7">
        <v>-0.22500000000000001</v>
      </c>
      <c r="X4410" s="7">
        <v>0</v>
      </c>
      <c r="Y4410" s="7">
        <v>0.05</v>
      </c>
      <c r="Z4410" s="7">
        <v>0.3</v>
      </c>
      <c r="AA4410" s="7">
        <v>0.5</v>
      </c>
      <c r="AB4410" s="7">
        <v>0.7</v>
      </c>
      <c r="AC4410" s="7">
        <v>0.8</v>
      </c>
    </row>
    <row r="4411" spans="1:29" x14ac:dyDescent="0.25">
      <c r="A4411" s="9">
        <v>45398</v>
      </c>
      <c r="L4411" s="8"/>
      <c r="M4411" s="8"/>
      <c r="N4411" s="8"/>
      <c r="O4411" s="8"/>
      <c r="P4411" s="8"/>
      <c r="Q4411" s="8"/>
      <c r="R4411" s="8"/>
      <c r="S4411" s="8"/>
      <c r="T4411" s="7">
        <v>-0.7</v>
      </c>
      <c r="U4411" s="7">
        <v>-0.6</v>
      </c>
      <c r="V4411" s="7">
        <v>-0.4</v>
      </c>
      <c r="W4411" s="7">
        <v>-0.22500000000000001</v>
      </c>
      <c r="X4411" s="7">
        <v>0</v>
      </c>
      <c r="Y4411" s="7">
        <v>0.05</v>
      </c>
      <c r="Z4411" s="7">
        <v>0.3</v>
      </c>
      <c r="AA4411" s="7">
        <v>0.5</v>
      </c>
      <c r="AB4411" s="7">
        <v>0.7</v>
      </c>
      <c r="AC4411" s="7">
        <v>0.8</v>
      </c>
    </row>
    <row r="4412" spans="1:29" x14ac:dyDescent="0.25">
      <c r="A4412" s="9">
        <v>45399</v>
      </c>
      <c r="L4412" s="8"/>
      <c r="M4412" s="8"/>
      <c r="N4412" s="8"/>
      <c r="O4412" s="8"/>
      <c r="P4412" s="8"/>
      <c r="Q4412" s="8"/>
      <c r="R4412" s="8"/>
      <c r="S4412" s="8"/>
      <c r="T4412" s="7">
        <v>-0.7</v>
      </c>
      <c r="U4412" s="7">
        <v>-0.6</v>
      </c>
      <c r="V4412" s="7">
        <v>-0.4</v>
      </c>
      <c r="W4412" s="7">
        <v>-0.22500000000000001</v>
      </c>
      <c r="X4412" s="7">
        <v>0</v>
      </c>
      <c r="Y4412" s="7">
        <v>0.05</v>
      </c>
      <c r="Z4412" s="7">
        <v>0.3</v>
      </c>
      <c r="AA4412" s="7">
        <v>0.5</v>
      </c>
      <c r="AB4412" s="7">
        <v>0.7</v>
      </c>
      <c r="AC4412" s="7">
        <v>0.8</v>
      </c>
    </row>
    <row r="4413" spans="1:29" x14ac:dyDescent="0.25">
      <c r="A4413" s="9">
        <v>45400</v>
      </c>
      <c r="L4413" s="8"/>
      <c r="M4413" s="8"/>
      <c r="N4413" s="8"/>
      <c r="O4413" s="8"/>
      <c r="P4413" s="8"/>
      <c r="Q4413" s="8"/>
      <c r="R4413" s="8"/>
      <c r="S4413" s="8"/>
      <c r="T4413" s="7">
        <v>-0.7</v>
      </c>
      <c r="U4413" s="7">
        <v>-0.625</v>
      </c>
      <c r="V4413" s="7">
        <v>-0.4</v>
      </c>
      <c r="W4413" s="7">
        <v>-0.2</v>
      </c>
      <c r="X4413" s="7">
        <v>0</v>
      </c>
      <c r="Y4413" s="7">
        <v>0.15</v>
      </c>
      <c r="Z4413" s="7">
        <v>0.3</v>
      </c>
      <c r="AA4413" s="7">
        <v>0.5</v>
      </c>
      <c r="AB4413" s="7">
        <v>0.7</v>
      </c>
      <c r="AC4413" s="7">
        <v>0.8</v>
      </c>
    </row>
    <row r="4414" spans="1:29" x14ac:dyDescent="0.25">
      <c r="A4414" s="9">
        <v>45401</v>
      </c>
      <c r="L4414" s="8"/>
      <c r="M4414" s="8"/>
      <c r="N4414" s="8"/>
      <c r="O4414" s="8"/>
      <c r="P4414" s="8"/>
      <c r="Q4414" s="8"/>
      <c r="R4414" s="8"/>
      <c r="S4414" s="8"/>
      <c r="T4414" s="7">
        <v>-0.7</v>
      </c>
      <c r="U4414" s="7">
        <v>-0.6</v>
      </c>
      <c r="V4414" s="7">
        <v>-0.5</v>
      </c>
      <c r="W4414" s="7">
        <v>-0.22500000000000001</v>
      </c>
      <c r="X4414" s="7">
        <v>0</v>
      </c>
      <c r="Y4414" s="7">
        <v>0.25</v>
      </c>
      <c r="Z4414" s="7">
        <v>0.35</v>
      </c>
      <c r="AA4414" s="7">
        <v>0.5</v>
      </c>
      <c r="AB4414" s="7">
        <v>0.8</v>
      </c>
      <c r="AC4414" s="7">
        <v>0.95</v>
      </c>
    </row>
    <row r="4415" spans="1:29" x14ac:dyDescent="0.25">
      <c r="A4415" s="9">
        <v>45404</v>
      </c>
      <c r="L4415" s="8"/>
      <c r="M4415" s="8"/>
      <c r="N4415" s="8"/>
      <c r="O4415" s="8"/>
      <c r="P4415" s="8"/>
      <c r="Q4415" s="8"/>
      <c r="R4415" s="8"/>
      <c r="S4415" s="8"/>
      <c r="T4415" s="7">
        <v>-0.7</v>
      </c>
      <c r="U4415" s="7">
        <v>-0.65</v>
      </c>
      <c r="V4415" s="7">
        <v>-0.5</v>
      </c>
      <c r="W4415" s="7">
        <v>-0.22500000000000001</v>
      </c>
      <c r="X4415" s="7">
        <v>0</v>
      </c>
      <c r="Y4415" s="7">
        <v>0.25</v>
      </c>
      <c r="Z4415" s="7">
        <v>0.35</v>
      </c>
      <c r="AA4415" s="7">
        <v>0.5</v>
      </c>
      <c r="AB4415" s="7">
        <v>0.8</v>
      </c>
      <c r="AC4415" s="7">
        <v>0.95</v>
      </c>
    </row>
    <row r="4416" spans="1:29" x14ac:dyDescent="0.25">
      <c r="A4416" s="9">
        <v>45405</v>
      </c>
      <c r="L4416" s="8"/>
      <c r="M4416" s="8"/>
      <c r="N4416" s="8"/>
      <c r="O4416" s="8"/>
      <c r="P4416" s="8"/>
      <c r="Q4416" s="8"/>
      <c r="R4416" s="8"/>
      <c r="S4416" s="8"/>
      <c r="T4416" s="7">
        <v>-0.7</v>
      </c>
      <c r="U4416" s="7">
        <v>-0.65</v>
      </c>
      <c r="V4416" s="7">
        <v>-0.5</v>
      </c>
      <c r="W4416" s="7">
        <v>-0.22500000000000001</v>
      </c>
      <c r="X4416" s="7">
        <v>0</v>
      </c>
      <c r="Y4416" s="7">
        <v>0.25</v>
      </c>
      <c r="Z4416" s="7">
        <v>0.35</v>
      </c>
      <c r="AA4416" s="7">
        <v>0.5</v>
      </c>
      <c r="AB4416" s="7">
        <v>0.8</v>
      </c>
      <c r="AC4416" s="7">
        <v>0.95</v>
      </c>
    </row>
    <row r="4417" spans="1:29" x14ac:dyDescent="0.25">
      <c r="A4417" s="9">
        <v>45406</v>
      </c>
      <c r="L4417" s="8"/>
      <c r="M4417" s="8"/>
      <c r="N4417" s="8"/>
      <c r="O4417" s="8"/>
      <c r="P4417" s="8"/>
      <c r="Q4417" s="8"/>
      <c r="R4417" s="8"/>
      <c r="S4417" s="8"/>
      <c r="T4417" s="7">
        <v>-0.7</v>
      </c>
      <c r="U4417" s="7">
        <v>-0.65</v>
      </c>
      <c r="V4417" s="7">
        <v>-0.5</v>
      </c>
      <c r="W4417" s="7">
        <v>-0.22500000000000001</v>
      </c>
      <c r="X4417" s="7">
        <v>0</v>
      </c>
      <c r="Y4417" s="7">
        <v>0.25</v>
      </c>
      <c r="Z4417" s="7">
        <v>0.35</v>
      </c>
      <c r="AA4417" s="7">
        <v>0.5</v>
      </c>
      <c r="AB4417" s="7">
        <v>0.8</v>
      </c>
      <c r="AC4417" s="7">
        <v>0.95</v>
      </c>
    </row>
    <row r="4418" spans="1:29" x14ac:dyDescent="0.25">
      <c r="A4418" s="9">
        <v>45407</v>
      </c>
      <c r="L4418" s="8"/>
      <c r="M4418" s="8"/>
      <c r="N4418" s="8"/>
      <c r="O4418" s="8"/>
      <c r="P4418" s="8"/>
      <c r="Q4418" s="8"/>
      <c r="R4418" s="8"/>
      <c r="S4418" s="8"/>
      <c r="T4418" s="7">
        <v>-0.7</v>
      </c>
      <c r="U4418" s="7">
        <v>-0.67500000000000004</v>
      </c>
      <c r="V4418" s="7">
        <v>-0.5</v>
      </c>
      <c r="W4418" s="7">
        <v>-0.25</v>
      </c>
      <c r="X4418" s="7">
        <v>0</v>
      </c>
      <c r="Y4418" s="7">
        <v>0.15</v>
      </c>
      <c r="Z4418" s="7">
        <v>0.3</v>
      </c>
      <c r="AA4418" s="7">
        <v>0.5</v>
      </c>
      <c r="AB4418" s="7">
        <v>0.8</v>
      </c>
      <c r="AC4418" s="7">
        <v>0.95</v>
      </c>
    </row>
    <row r="4419" spans="1:29" x14ac:dyDescent="0.25">
      <c r="A4419" s="9">
        <v>45408</v>
      </c>
      <c r="L4419" s="8"/>
      <c r="M4419" s="8"/>
      <c r="N4419" s="8"/>
      <c r="O4419" s="8"/>
      <c r="P4419" s="8"/>
      <c r="Q4419" s="8"/>
      <c r="R4419" s="8"/>
      <c r="S4419" s="8"/>
      <c r="T4419" s="7">
        <v>-0.7</v>
      </c>
      <c r="U4419" s="7">
        <v>-0.67500000000000004</v>
      </c>
      <c r="V4419" s="7">
        <v>-0.5</v>
      </c>
      <c r="W4419" s="7">
        <v>-0.25</v>
      </c>
      <c r="X4419" s="7">
        <v>0</v>
      </c>
      <c r="Y4419" s="7">
        <v>0.15</v>
      </c>
      <c r="Z4419" s="7">
        <v>0.3</v>
      </c>
      <c r="AA4419" s="7">
        <v>0.5</v>
      </c>
      <c r="AB4419" s="7">
        <v>0.8</v>
      </c>
      <c r="AC4419" s="7">
        <v>0.95</v>
      </c>
    </row>
    <row r="4420" spans="1:29" x14ac:dyDescent="0.25">
      <c r="A4420" s="9">
        <v>45411</v>
      </c>
      <c r="L4420" s="8"/>
      <c r="M4420" s="8"/>
      <c r="N4420" s="8"/>
      <c r="O4420" s="8"/>
      <c r="P4420" s="8"/>
      <c r="Q4420" s="8"/>
      <c r="R4420" s="8"/>
      <c r="S4420" s="8"/>
      <c r="T4420" s="7">
        <v>-0.7</v>
      </c>
      <c r="U4420" s="7">
        <v>-0.67500000000000004</v>
      </c>
      <c r="V4420" s="7">
        <v>-0.5</v>
      </c>
      <c r="W4420" s="7">
        <v>-0.25</v>
      </c>
      <c r="X4420" s="7">
        <v>0</v>
      </c>
      <c r="Y4420" s="7">
        <v>0.15</v>
      </c>
      <c r="Z4420" s="7">
        <v>0.3</v>
      </c>
      <c r="AA4420" s="7">
        <v>0.5</v>
      </c>
      <c r="AB4420" s="7">
        <v>0.8</v>
      </c>
      <c r="AC4420" s="7">
        <v>0.95</v>
      </c>
    </row>
    <row r="4421" spans="1:29" x14ac:dyDescent="0.25">
      <c r="A4421" s="9">
        <v>45412</v>
      </c>
      <c r="L4421" s="8"/>
      <c r="M4421" s="8"/>
      <c r="N4421" s="8"/>
      <c r="O4421" s="8"/>
      <c r="P4421" s="8"/>
      <c r="Q4421" s="8"/>
      <c r="R4421" s="8"/>
      <c r="S4421" s="8"/>
      <c r="T4421" s="7">
        <v>-0.7</v>
      </c>
      <c r="U4421" s="7">
        <v>-0.67500000000000004</v>
      </c>
      <c r="V4421" s="7">
        <v>-0.5</v>
      </c>
      <c r="W4421" s="7">
        <v>-0.25</v>
      </c>
      <c r="X4421" s="7">
        <v>0</v>
      </c>
      <c r="Y4421" s="7">
        <v>0.15</v>
      </c>
      <c r="Z4421" s="7">
        <v>0.3</v>
      </c>
      <c r="AA4421" s="7">
        <v>0.5</v>
      </c>
      <c r="AB4421" s="7">
        <v>0.8</v>
      </c>
      <c r="AC4421" s="7">
        <v>0.95</v>
      </c>
    </row>
    <row r="4422" spans="1:29" x14ac:dyDescent="0.25">
      <c r="A4422" s="9">
        <v>45414</v>
      </c>
      <c r="L4422" s="8"/>
      <c r="M4422" s="8"/>
      <c r="N4422" s="8"/>
      <c r="O4422" s="8"/>
      <c r="P4422" s="8"/>
      <c r="Q4422" s="8"/>
      <c r="R4422" s="8"/>
      <c r="S4422" s="8"/>
      <c r="T4422" s="7">
        <v>-0.7</v>
      </c>
      <c r="U4422" s="7">
        <v>-0.625</v>
      </c>
      <c r="V4422" s="7">
        <v>-0.5</v>
      </c>
      <c r="W4422" s="7">
        <v>-0.2</v>
      </c>
      <c r="X4422" s="7">
        <v>0</v>
      </c>
      <c r="Y4422" s="7">
        <v>0.27500000000000002</v>
      </c>
      <c r="Z4422" s="7">
        <v>0.3</v>
      </c>
      <c r="AA4422" s="7">
        <v>0.5</v>
      </c>
      <c r="AB4422" s="7">
        <v>0.8</v>
      </c>
      <c r="AC4422" s="7">
        <v>0.9</v>
      </c>
    </row>
    <row r="4423" spans="1:29" x14ac:dyDescent="0.25">
      <c r="A4423" s="9">
        <v>45415</v>
      </c>
      <c r="L4423" s="8"/>
      <c r="M4423" s="8"/>
      <c r="N4423" s="8"/>
      <c r="O4423" s="8"/>
      <c r="P4423" s="8"/>
      <c r="Q4423" s="8"/>
      <c r="R4423" s="8"/>
      <c r="S4423" s="8"/>
      <c r="T4423" s="7">
        <v>-0.67110000000000003</v>
      </c>
      <c r="U4423" s="7">
        <v>-0.67500000000000004</v>
      </c>
      <c r="V4423" s="7">
        <v>-0.5</v>
      </c>
      <c r="W4423" s="7">
        <v>-0.22500000000000001</v>
      </c>
      <c r="X4423" s="7">
        <v>0</v>
      </c>
      <c r="Y4423" s="7">
        <v>0.25</v>
      </c>
      <c r="Z4423" s="7">
        <v>0.27500000000000002</v>
      </c>
      <c r="AA4423" s="7">
        <v>0.5</v>
      </c>
      <c r="AB4423" s="7">
        <v>0.75</v>
      </c>
      <c r="AC4423" s="7">
        <v>0.9</v>
      </c>
    </row>
    <row r="4424" spans="1:29" x14ac:dyDescent="0.25">
      <c r="A4424" s="9">
        <v>45418</v>
      </c>
      <c r="L4424" s="8"/>
      <c r="M4424" s="8"/>
      <c r="N4424" s="8"/>
      <c r="O4424" s="8"/>
      <c r="P4424" s="8"/>
      <c r="Q4424" s="8"/>
      <c r="R4424" s="8"/>
      <c r="S4424" s="8"/>
      <c r="T4424" s="7">
        <v>-0.67110000000000003</v>
      </c>
      <c r="U4424" s="7">
        <v>-0.625</v>
      </c>
      <c r="V4424" s="7">
        <v>-0.5</v>
      </c>
      <c r="W4424" s="7">
        <v>-0.2</v>
      </c>
      <c r="X4424" s="7">
        <v>0</v>
      </c>
      <c r="Y4424" s="7">
        <v>0.27500000000000002</v>
      </c>
      <c r="Z4424" s="7">
        <v>0.3</v>
      </c>
      <c r="AA4424" s="7">
        <v>0.5</v>
      </c>
      <c r="AB4424" s="7">
        <v>0.8</v>
      </c>
      <c r="AC4424" s="7">
        <v>0.9</v>
      </c>
    </row>
    <row r="4425" spans="1:29" x14ac:dyDescent="0.25">
      <c r="A4425" s="9">
        <v>45419</v>
      </c>
      <c r="L4425" s="8"/>
      <c r="M4425" s="8"/>
      <c r="N4425" s="8"/>
      <c r="O4425" s="8"/>
      <c r="P4425" s="8"/>
      <c r="Q4425" s="8"/>
      <c r="R4425" s="8"/>
      <c r="S4425" s="8"/>
      <c r="T4425" s="7">
        <v>-0.67110000000000003</v>
      </c>
      <c r="U4425" s="7">
        <v>-0.625</v>
      </c>
      <c r="V4425" s="7">
        <v>-0.5</v>
      </c>
      <c r="W4425" s="7">
        <v>-0.2</v>
      </c>
      <c r="X4425" s="7">
        <v>0</v>
      </c>
      <c r="Y4425" s="7">
        <v>0.27500000000000002</v>
      </c>
      <c r="Z4425" s="7">
        <v>0.3</v>
      </c>
      <c r="AA4425" s="7">
        <v>0.5</v>
      </c>
      <c r="AB4425" s="7">
        <v>0.8</v>
      </c>
      <c r="AC4425" s="7">
        <v>0.9</v>
      </c>
    </row>
    <row r="4426" spans="1:29" x14ac:dyDescent="0.25">
      <c r="A4426" s="9">
        <v>45420</v>
      </c>
      <c r="L4426" s="8"/>
      <c r="M4426" s="8"/>
      <c r="N4426" s="8"/>
      <c r="O4426" s="8"/>
      <c r="P4426" s="8"/>
      <c r="Q4426" s="8"/>
      <c r="R4426" s="8"/>
      <c r="S4426" s="8"/>
      <c r="T4426" s="7">
        <v>-0.67110000000000003</v>
      </c>
      <c r="U4426" s="7">
        <v>-0.625</v>
      </c>
      <c r="V4426" s="7">
        <v>-0.5</v>
      </c>
      <c r="W4426" s="7">
        <v>-0.2</v>
      </c>
      <c r="X4426" s="7">
        <v>0</v>
      </c>
      <c r="Y4426" s="7">
        <v>0.27500000000000002</v>
      </c>
      <c r="Z4426" s="7">
        <v>0.3</v>
      </c>
      <c r="AA4426" s="7">
        <v>0.5</v>
      </c>
      <c r="AB4426" s="7">
        <v>0.8</v>
      </c>
      <c r="AC4426" s="7">
        <v>0.9</v>
      </c>
    </row>
    <row r="4427" spans="1:29" x14ac:dyDescent="0.25">
      <c r="A4427" s="9">
        <v>45421</v>
      </c>
      <c r="L4427" s="8"/>
      <c r="M4427" s="8"/>
      <c r="N4427" s="8"/>
      <c r="O4427" s="8"/>
      <c r="P4427" s="8"/>
      <c r="Q4427" s="8"/>
      <c r="R4427" s="8"/>
      <c r="S4427" s="8"/>
      <c r="T4427" s="7">
        <v>-0.67110000000000003</v>
      </c>
      <c r="U4427" s="7">
        <v>-0.625</v>
      </c>
      <c r="V4427" s="7">
        <v>-0.5</v>
      </c>
      <c r="W4427" s="7">
        <v>-0.2</v>
      </c>
      <c r="X4427" s="7">
        <v>0</v>
      </c>
      <c r="Y4427" s="7">
        <v>0.27500000000000002</v>
      </c>
      <c r="Z4427" s="7">
        <v>0.3</v>
      </c>
      <c r="AA4427" s="7">
        <v>0.5</v>
      </c>
      <c r="AB4427" s="7">
        <v>0.8</v>
      </c>
      <c r="AC4427" s="7">
        <v>0.9</v>
      </c>
    </row>
    <row r="4428" spans="1:29" x14ac:dyDescent="0.25">
      <c r="A4428" s="9">
        <v>45422</v>
      </c>
      <c r="L4428" s="8"/>
      <c r="M4428" s="8"/>
      <c r="N4428" s="8"/>
      <c r="O4428" s="8"/>
      <c r="P4428" s="8"/>
      <c r="Q4428" s="8"/>
      <c r="R4428" s="8"/>
      <c r="S4428" s="8"/>
      <c r="T4428" s="7">
        <v>-0.64</v>
      </c>
      <c r="U4428" s="7">
        <v>-0.6</v>
      </c>
      <c r="V4428" s="7">
        <v>-0.5</v>
      </c>
      <c r="W4428" s="7">
        <v>-0.2</v>
      </c>
      <c r="X4428" s="7">
        <v>0</v>
      </c>
      <c r="Y4428" s="7">
        <v>0.3</v>
      </c>
      <c r="Z4428" s="7">
        <v>0.4</v>
      </c>
      <c r="AA4428" s="7">
        <v>0.5</v>
      </c>
      <c r="AB4428" s="7">
        <v>0.8</v>
      </c>
      <c r="AC4428" s="7">
        <v>0.9</v>
      </c>
    </row>
    <row r="4429" spans="1:29" x14ac:dyDescent="0.25">
      <c r="A4429" s="9">
        <v>45425</v>
      </c>
      <c r="L4429" s="8"/>
      <c r="M4429" s="8"/>
      <c r="N4429" s="8"/>
      <c r="O4429" s="8"/>
      <c r="P4429" s="8"/>
      <c r="Q4429" s="8"/>
      <c r="R4429" s="8"/>
      <c r="S4429" s="8"/>
      <c r="T4429" s="7">
        <v>-0.66</v>
      </c>
      <c r="U4429" s="7">
        <v>-0.6</v>
      </c>
      <c r="V4429" s="7">
        <v>-0.5</v>
      </c>
      <c r="W4429" s="7">
        <v>-0.3</v>
      </c>
      <c r="X4429" s="7">
        <v>0</v>
      </c>
      <c r="Y4429" s="7">
        <v>0.27500000000000002</v>
      </c>
      <c r="Z4429" s="7">
        <v>0.25</v>
      </c>
      <c r="AA4429" s="7">
        <v>0.5</v>
      </c>
      <c r="AB4429" s="7">
        <v>0.8</v>
      </c>
      <c r="AC4429" s="7">
        <v>0.9</v>
      </c>
    </row>
    <row r="4430" spans="1:29" x14ac:dyDescent="0.25">
      <c r="A4430" s="9">
        <v>45426</v>
      </c>
      <c r="L4430" s="8"/>
      <c r="M4430" s="8"/>
      <c r="N4430" s="8"/>
      <c r="O4430" s="8"/>
      <c r="P4430" s="8"/>
      <c r="Q4430" s="8"/>
      <c r="R4430" s="8"/>
      <c r="S4430" s="8"/>
      <c r="T4430" s="7">
        <v>-0.68559999999999999</v>
      </c>
      <c r="U4430" s="7">
        <v>-0.6</v>
      </c>
      <c r="V4430" s="7">
        <v>-0.5</v>
      </c>
      <c r="W4430" s="7">
        <v>-0.3</v>
      </c>
      <c r="X4430" s="7">
        <v>0</v>
      </c>
      <c r="Y4430" s="7">
        <v>0.25</v>
      </c>
      <c r="Z4430" s="7">
        <v>0.22500000000000001</v>
      </c>
      <c r="AA4430" s="7">
        <v>0.35</v>
      </c>
      <c r="AB4430" s="7">
        <v>0.65</v>
      </c>
      <c r="AC4430" s="7">
        <v>0.75</v>
      </c>
    </row>
    <row r="4431" spans="1:29" x14ac:dyDescent="0.25">
      <c r="A4431" s="9">
        <v>45427</v>
      </c>
      <c r="L4431" s="8"/>
      <c r="M4431" s="8"/>
      <c r="N4431" s="8"/>
      <c r="O4431" s="8"/>
      <c r="P4431" s="8"/>
      <c r="Q4431" s="8"/>
      <c r="R4431" s="8"/>
      <c r="S4431" s="8"/>
      <c r="T4431" s="7">
        <v>-0.6956</v>
      </c>
      <c r="U4431" s="7">
        <v>-0.6</v>
      </c>
      <c r="V4431" s="7">
        <v>-0.5</v>
      </c>
      <c r="W4431" s="7">
        <v>-0.3</v>
      </c>
      <c r="X4431" s="7">
        <v>0</v>
      </c>
      <c r="Y4431" s="7">
        <v>0.25</v>
      </c>
      <c r="Z4431" s="7">
        <v>0.22500000000000001</v>
      </c>
      <c r="AA4431" s="7">
        <v>0.35</v>
      </c>
      <c r="AB4431" s="7">
        <v>0.65</v>
      </c>
      <c r="AC4431" s="7">
        <v>0.9</v>
      </c>
    </row>
    <row r="4432" spans="1:29" x14ac:dyDescent="0.25">
      <c r="A4432" s="9">
        <v>45428</v>
      </c>
      <c r="L4432" s="8"/>
      <c r="M4432" s="8"/>
      <c r="N4432" s="8"/>
      <c r="O4432" s="8"/>
      <c r="P4432" s="8"/>
      <c r="Q4432" s="8"/>
      <c r="R4432" s="8"/>
      <c r="S4432" s="8"/>
      <c r="T4432" s="7">
        <v>-0.69110000000000005</v>
      </c>
      <c r="U4432" s="7">
        <v>-0.6</v>
      </c>
      <c r="V4432" s="7">
        <v>-0.5</v>
      </c>
      <c r="W4432" s="7">
        <v>-0.3</v>
      </c>
      <c r="X4432" s="7">
        <v>0</v>
      </c>
      <c r="Y4432" s="7">
        <v>0.25</v>
      </c>
      <c r="Z4432" s="7">
        <v>0.22500000000000001</v>
      </c>
      <c r="AA4432" s="7">
        <v>0.35</v>
      </c>
      <c r="AB4432" s="7">
        <v>0.65</v>
      </c>
      <c r="AC4432" s="7">
        <v>0.9</v>
      </c>
    </row>
    <row r="4433" spans="1:29" x14ac:dyDescent="0.25">
      <c r="A4433" s="9">
        <v>45429</v>
      </c>
      <c r="L4433" s="8"/>
      <c r="M4433" s="8"/>
      <c r="N4433" s="8"/>
      <c r="O4433" s="8"/>
      <c r="P4433" s="8"/>
      <c r="Q4433" s="8"/>
      <c r="R4433" s="8"/>
      <c r="S4433" s="8"/>
      <c r="T4433" s="7">
        <v>-0.7</v>
      </c>
      <c r="U4433" s="7">
        <v>-0.63300000000000001</v>
      </c>
      <c r="V4433" s="7">
        <v>-0.5</v>
      </c>
      <c r="W4433" s="7">
        <v>-0.3</v>
      </c>
      <c r="X4433" s="7">
        <v>0</v>
      </c>
      <c r="Y4433" s="7">
        <v>0.25</v>
      </c>
      <c r="Z4433" s="7">
        <v>0.22500000000000001</v>
      </c>
      <c r="AA4433" s="7">
        <v>0.35</v>
      </c>
      <c r="AB4433" s="7">
        <v>0.65</v>
      </c>
      <c r="AC4433" s="7">
        <v>0.75</v>
      </c>
    </row>
    <row r="4434" spans="1:29" x14ac:dyDescent="0.25">
      <c r="A4434" s="9">
        <v>45432</v>
      </c>
      <c r="L4434" s="8"/>
      <c r="M4434" s="8"/>
      <c r="N4434" s="8"/>
      <c r="O4434" s="8"/>
      <c r="P4434" s="8"/>
      <c r="Q4434" s="8"/>
      <c r="R4434" s="8"/>
      <c r="S4434" s="8"/>
      <c r="T4434" s="7">
        <v>-0.7</v>
      </c>
      <c r="U4434" s="7">
        <v>-0.6</v>
      </c>
      <c r="V4434" s="7">
        <v>-0.5</v>
      </c>
      <c r="W4434" s="7">
        <v>-0.3</v>
      </c>
      <c r="X4434" s="7">
        <v>0</v>
      </c>
      <c r="Y4434" s="7">
        <v>0.27500000000000002</v>
      </c>
      <c r="Z4434" s="7">
        <v>0.2</v>
      </c>
      <c r="AA4434" s="7">
        <v>0.2</v>
      </c>
      <c r="AB4434" s="7">
        <v>0.5</v>
      </c>
      <c r="AC4434" s="7">
        <v>0.6</v>
      </c>
    </row>
    <row r="4435" spans="1:29" x14ac:dyDescent="0.25">
      <c r="A4435" s="9">
        <v>45433</v>
      </c>
      <c r="L4435" s="8"/>
      <c r="M4435" s="8"/>
      <c r="N4435" s="8"/>
      <c r="O4435" s="8"/>
      <c r="P4435" s="8"/>
      <c r="Q4435" s="8"/>
      <c r="R4435" s="8"/>
      <c r="S4435" s="8"/>
      <c r="T4435" s="7">
        <v>-0.7</v>
      </c>
      <c r="U4435" s="7">
        <v>-0.6</v>
      </c>
      <c r="V4435" s="7">
        <v>-0.5</v>
      </c>
      <c r="W4435" s="7">
        <v>-0.3</v>
      </c>
      <c r="X4435" s="7">
        <v>0</v>
      </c>
      <c r="Y4435" s="7">
        <v>0.27500000000000002</v>
      </c>
      <c r="Z4435" s="7">
        <v>0.2</v>
      </c>
      <c r="AA4435" s="7">
        <v>0.2</v>
      </c>
      <c r="AB4435" s="7">
        <v>0.5</v>
      </c>
      <c r="AC4435" s="7">
        <v>0.6</v>
      </c>
    </row>
    <row r="4436" spans="1:29" x14ac:dyDescent="0.25">
      <c r="A4436" s="9">
        <v>45434</v>
      </c>
      <c r="L4436" s="8"/>
      <c r="M4436" s="8"/>
      <c r="N4436" s="8"/>
      <c r="O4436" s="8"/>
      <c r="P4436" s="8"/>
      <c r="Q4436" s="8"/>
      <c r="R4436" s="8"/>
      <c r="S4436" s="8"/>
      <c r="T4436" s="7">
        <v>-0.7</v>
      </c>
      <c r="U4436" s="7">
        <v>-0.6</v>
      </c>
      <c r="V4436" s="7">
        <v>-0.5</v>
      </c>
      <c r="W4436" s="7">
        <v>-0.3</v>
      </c>
      <c r="X4436" s="7">
        <v>0</v>
      </c>
      <c r="Y4436" s="7">
        <v>0.27500000000000002</v>
      </c>
      <c r="Z4436" s="7">
        <v>0.2</v>
      </c>
      <c r="AA4436" s="7">
        <v>0.2</v>
      </c>
      <c r="AB4436" s="7">
        <v>0.5</v>
      </c>
      <c r="AC4436" s="7">
        <v>0.6</v>
      </c>
    </row>
    <row r="4437" spans="1:29" x14ac:dyDescent="0.25">
      <c r="A4437" s="9">
        <v>45435</v>
      </c>
      <c r="L4437" s="8"/>
      <c r="M4437" s="8"/>
      <c r="N4437" s="8"/>
      <c r="O4437" s="8"/>
      <c r="P4437" s="8"/>
      <c r="Q4437" s="8"/>
      <c r="R4437" s="8"/>
      <c r="S4437" s="8"/>
      <c r="T4437" s="7">
        <v>-0.7</v>
      </c>
      <c r="U4437" s="7">
        <v>-0.6</v>
      </c>
      <c r="V4437" s="7">
        <v>-0.5</v>
      </c>
      <c r="W4437" s="7">
        <v>-0.3</v>
      </c>
      <c r="X4437" s="7">
        <v>0</v>
      </c>
      <c r="Y4437" s="7">
        <v>0.3</v>
      </c>
      <c r="Z4437" s="7">
        <v>0.35</v>
      </c>
      <c r="AA4437" s="7">
        <v>0.35</v>
      </c>
      <c r="AB4437" s="7">
        <v>0.65</v>
      </c>
      <c r="AC4437" s="7">
        <v>0.75</v>
      </c>
    </row>
    <row r="4438" spans="1:29" x14ac:dyDescent="0.25">
      <c r="A4438" s="9">
        <v>45436</v>
      </c>
      <c r="L4438" s="8"/>
      <c r="M4438" s="8"/>
      <c r="N4438" s="8"/>
      <c r="O4438" s="8"/>
      <c r="P4438" s="8"/>
      <c r="Q4438" s="8"/>
      <c r="R4438" s="8"/>
      <c r="S4438" s="8"/>
      <c r="T4438" s="7">
        <v>-0.7</v>
      </c>
      <c r="U4438" s="7">
        <v>-0.63300000000000001</v>
      </c>
      <c r="V4438" s="7">
        <v>-0.5</v>
      </c>
      <c r="W4438" s="7">
        <v>-0.35</v>
      </c>
      <c r="X4438" s="7">
        <v>0</v>
      </c>
      <c r="Y4438" s="7">
        <v>0.27500000000000002</v>
      </c>
      <c r="Z4438" s="7">
        <v>0.5</v>
      </c>
      <c r="AA4438" s="7">
        <v>0.5</v>
      </c>
      <c r="AB4438" s="7">
        <v>0.8</v>
      </c>
      <c r="AC4438" s="7">
        <v>0.9</v>
      </c>
    </row>
    <row r="4439" spans="1:29" x14ac:dyDescent="0.25">
      <c r="A4439" s="9">
        <v>45439</v>
      </c>
      <c r="L4439" s="8"/>
      <c r="M4439" s="8"/>
      <c r="N4439" s="8"/>
      <c r="O4439" s="8"/>
      <c r="P4439" s="8"/>
      <c r="Q4439" s="8"/>
      <c r="R4439" s="8"/>
      <c r="S4439" s="8"/>
      <c r="T4439" s="7">
        <v>-0.7</v>
      </c>
      <c r="U4439" s="7">
        <v>-0.6</v>
      </c>
      <c r="V4439" s="7">
        <v>-0.5</v>
      </c>
      <c r="W4439" s="7">
        <v>-0.35</v>
      </c>
      <c r="X4439" s="7">
        <v>0</v>
      </c>
      <c r="Y4439" s="7">
        <v>0.27500000000000002</v>
      </c>
      <c r="Z4439" s="7">
        <v>0.5</v>
      </c>
      <c r="AA4439" s="7">
        <v>0.5</v>
      </c>
      <c r="AB4439" s="7">
        <v>0.8</v>
      </c>
      <c r="AC4439" s="7">
        <v>0.9</v>
      </c>
    </row>
    <row r="4440" spans="1:29" x14ac:dyDescent="0.25">
      <c r="A4440" s="9">
        <v>45440</v>
      </c>
      <c r="L4440" s="8"/>
      <c r="M4440" s="8"/>
      <c r="N4440" s="8"/>
      <c r="O4440" s="8"/>
      <c r="P4440" s="8"/>
      <c r="Q4440" s="8"/>
      <c r="R4440" s="8"/>
      <c r="S4440" s="8"/>
      <c r="T4440" s="7">
        <v>-0.7</v>
      </c>
      <c r="U4440" s="7">
        <v>-0.6</v>
      </c>
      <c r="V4440" s="7">
        <v>-0.5</v>
      </c>
      <c r="W4440" s="7">
        <v>-0.35</v>
      </c>
      <c r="X4440" s="7">
        <v>0</v>
      </c>
      <c r="Y4440" s="7">
        <v>0.27500000000000002</v>
      </c>
      <c r="Z4440" s="7">
        <v>0.5</v>
      </c>
      <c r="AA4440" s="7">
        <v>0.5</v>
      </c>
      <c r="AB4440" s="7">
        <v>0.8</v>
      </c>
      <c r="AC4440" s="7">
        <v>0.9</v>
      </c>
    </row>
    <row r="4441" spans="1:29" x14ac:dyDescent="0.25">
      <c r="A4441" s="9">
        <v>45441</v>
      </c>
      <c r="L4441" s="8"/>
      <c r="M4441" s="8"/>
      <c r="N4441" s="8"/>
      <c r="O4441" s="8"/>
      <c r="P4441" s="8"/>
      <c r="Q4441" s="8"/>
      <c r="R4441" s="8"/>
      <c r="S4441" s="8"/>
      <c r="T4441" s="7">
        <v>-0.7</v>
      </c>
      <c r="U4441" s="7">
        <v>-0.6</v>
      </c>
      <c r="V4441" s="7">
        <v>-0.5</v>
      </c>
      <c r="W4441" s="7">
        <v>-0.35</v>
      </c>
      <c r="X4441" s="7">
        <v>0</v>
      </c>
      <c r="Y4441" s="7">
        <v>0.27500000000000002</v>
      </c>
      <c r="Z4441" s="7">
        <v>0.5</v>
      </c>
      <c r="AA4441" s="7">
        <v>0.5</v>
      </c>
      <c r="AB4441" s="7">
        <v>0.8</v>
      </c>
      <c r="AC4441" s="7">
        <v>0.9</v>
      </c>
    </row>
    <row r="4442" spans="1:29" x14ac:dyDescent="0.25">
      <c r="A4442" s="9">
        <v>45443</v>
      </c>
      <c r="L4442" s="8"/>
      <c r="M4442" s="8"/>
      <c r="N4442" s="8"/>
      <c r="O4442" s="8"/>
      <c r="P4442" s="8"/>
      <c r="Q4442" s="8"/>
      <c r="R4442" s="8"/>
      <c r="S4442" s="8"/>
      <c r="T4442" s="7">
        <v>-0.7</v>
      </c>
      <c r="U4442" s="7">
        <v>-0.6</v>
      </c>
      <c r="V4442" s="7">
        <v>-0.5</v>
      </c>
      <c r="W4442" s="7">
        <v>-0.3</v>
      </c>
      <c r="X4442" s="7">
        <v>0</v>
      </c>
      <c r="Y4442" s="7">
        <v>0.3</v>
      </c>
      <c r="Z4442" s="7">
        <v>0.5</v>
      </c>
      <c r="AA4442" s="7">
        <v>0.5</v>
      </c>
      <c r="AB4442" s="7">
        <v>0.8</v>
      </c>
      <c r="AC4442" s="7">
        <v>0.9</v>
      </c>
    </row>
    <row r="4443" spans="1:29" x14ac:dyDescent="0.25">
      <c r="A4443" s="9">
        <v>45446</v>
      </c>
      <c r="L4443" s="8"/>
      <c r="M4443" s="8"/>
      <c r="N4443" s="8"/>
      <c r="O4443" s="8"/>
      <c r="P4443" s="8"/>
      <c r="Q4443" s="8"/>
      <c r="R4443" s="8"/>
      <c r="S4443" s="8"/>
      <c r="T4443" s="7">
        <v>-0.7</v>
      </c>
      <c r="U4443" s="7">
        <v>-0.67</v>
      </c>
      <c r="V4443" s="7">
        <v>-0.5</v>
      </c>
      <c r="W4443" s="7">
        <v>-0.5</v>
      </c>
      <c r="X4443" s="7">
        <v>0</v>
      </c>
      <c r="Y4443" s="7">
        <v>0.27500000000000002</v>
      </c>
      <c r="Z4443" s="7">
        <v>0.35</v>
      </c>
      <c r="AA4443" s="7">
        <v>0.2</v>
      </c>
      <c r="AB4443" s="7">
        <v>0.5</v>
      </c>
      <c r="AC4443" s="7">
        <v>0.6</v>
      </c>
    </row>
    <row r="4444" spans="1:29" x14ac:dyDescent="0.25">
      <c r="A4444" s="9">
        <v>45447</v>
      </c>
      <c r="L4444" s="8"/>
      <c r="M4444" s="8"/>
      <c r="N4444" s="8"/>
      <c r="O4444" s="8"/>
      <c r="P4444" s="8"/>
      <c r="Q4444" s="8"/>
      <c r="R4444" s="8"/>
      <c r="S4444" s="8"/>
      <c r="T4444" s="7">
        <v>-0.7</v>
      </c>
      <c r="U4444" s="7">
        <v>-0.67</v>
      </c>
      <c r="V4444" s="7">
        <v>-0.5</v>
      </c>
      <c r="W4444" s="7">
        <v>-0.5</v>
      </c>
      <c r="X4444" s="7">
        <v>0</v>
      </c>
      <c r="Y4444" s="7">
        <v>0.27500000000000002</v>
      </c>
      <c r="Z4444" s="7">
        <v>0.35</v>
      </c>
      <c r="AA4444" s="7">
        <v>0.2</v>
      </c>
      <c r="AB4444" s="7">
        <v>0.5</v>
      </c>
      <c r="AC4444" s="7">
        <v>0.6</v>
      </c>
    </row>
    <row r="4445" spans="1:29" x14ac:dyDescent="0.25">
      <c r="A4445" s="9">
        <v>45448</v>
      </c>
      <c r="L4445" s="8"/>
      <c r="M4445" s="8"/>
      <c r="N4445" s="8"/>
      <c r="O4445" s="8"/>
      <c r="P4445" s="8"/>
      <c r="Q4445" s="8"/>
      <c r="R4445" s="8"/>
      <c r="S4445" s="8"/>
      <c r="T4445" s="7">
        <v>-0.7</v>
      </c>
      <c r="U4445" s="7">
        <v>-0.67</v>
      </c>
      <c r="V4445" s="7">
        <v>-0.5</v>
      </c>
      <c r="W4445" s="7">
        <v>-0.5</v>
      </c>
      <c r="X4445" s="7">
        <v>0</v>
      </c>
      <c r="Y4445" s="7">
        <v>0.27500000000000002</v>
      </c>
      <c r="Z4445" s="7">
        <v>0.35</v>
      </c>
      <c r="AA4445" s="7">
        <v>0.2</v>
      </c>
      <c r="AB4445" s="7">
        <v>0.5</v>
      </c>
      <c r="AC4445" s="7">
        <v>0.6</v>
      </c>
    </row>
    <row r="4446" spans="1:29" x14ac:dyDescent="0.25">
      <c r="A4446" s="9">
        <v>45449</v>
      </c>
      <c r="L4446" s="8"/>
      <c r="M4446" s="8"/>
      <c r="N4446" s="8"/>
      <c r="O4446" s="8"/>
      <c r="P4446" s="8"/>
      <c r="Q4446" s="8"/>
      <c r="R4446" s="8"/>
      <c r="S4446" s="8"/>
      <c r="T4446" s="7">
        <v>-0.7</v>
      </c>
      <c r="U4446" s="7">
        <v>-0.67</v>
      </c>
      <c r="V4446" s="7">
        <v>-0.5</v>
      </c>
      <c r="W4446" s="7">
        <v>-0.5</v>
      </c>
      <c r="X4446" s="7">
        <v>0</v>
      </c>
      <c r="Y4446" s="7">
        <v>0.27500000000000002</v>
      </c>
      <c r="Z4446" s="7">
        <v>0.35</v>
      </c>
      <c r="AA4446" s="7">
        <v>0.2</v>
      </c>
      <c r="AB4446" s="7">
        <v>0.5</v>
      </c>
      <c r="AC4446" s="7">
        <v>0.6</v>
      </c>
    </row>
    <row r="4447" spans="1:29" x14ac:dyDescent="0.25">
      <c r="A4447" s="9">
        <v>45450</v>
      </c>
      <c r="L4447" s="8"/>
      <c r="M4447" s="8"/>
      <c r="N4447" s="8"/>
      <c r="O4447" s="8"/>
      <c r="P4447" s="8"/>
      <c r="Q4447" s="8"/>
      <c r="R4447" s="8"/>
      <c r="S4447" s="8"/>
      <c r="T4447" s="7">
        <v>-0.7</v>
      </c>
      <c r="U4447" s="7">
        <v>-0.67</v>
      </c>
      <c r="V4447" s="7">
        <v>-0.5</v>
      </c>
      <c r="W4447" s="7">
        <v>-0.5</v>
      </c>
      <c r="X4447" s="7">
        <v>-0.1</v>
      </c>
      <c r="Y4447" s="7">
        <v>0.22500000000000001</v>
      </c>
      <c r="Z4447" s="7">
        <v>0.35</v>
      </c>
      <c r="AA4447" s="7">
        <v>0.2</v>
      </c>
      <c r="AB4447" s="7">
        <v>0.5</v>
      </c>
      <c r="AC4447" s="7">
        <v>0.6</v>
      </c>
    </row>
    <row r="4448" spans="1:29" x14ac:dyDescent="0.25">
      <c r="A4448" s="9">
        <v>45453</v>
      </c>
      <c r="L4448" s="8"/>
      <c r="M4448" s="8"/>
      <c r="N4448" s="8"/>
      <c r="O4448" s="8"/>
      <c r="P4448" s="8"/>
      <c r="Q4448" s="8"/>
      <c r="R4448" s="8"/>
      <c r="S4448" s="8"/>
      <c r="T4448" s="7">
        <v>-0.7</v>
      </c>
      <c r="U4448" s="7">
        <v>-0.67</v>
      </c>
      <c r="V4448" s="7">
        <v>-0.5</v>
      </c>
      <c r="W4448" s="7">
        <v>-0.5</v>
      </c>
      <c r="X4448" s="7">
        <v>-0.1</v>
      </c>
      <c r="Y4448" s="7">
        <v>0.22500000000000001</v>
      </c>
      <c r="Z4448" s="7">
        <v>0.35</v>
      </c>
      <c r="AA4448" s="7">
        <v>0.2</v>
      </c>
      <c r="AB4448" s="7">
        <v>0.5</v>
      </c>
      <c r="AC4448" s="7">
        <v>0.6</v>
      </c>
    </row>
    <row r="4449" spans="1:29" x14ac:dyDescent="0.25">
      <c r="A4449" s="9">
        <v>45454</v>
      </c>
      <c r="L4449" s="8"/>
      <c r="M4449" s="8"/>
      <c r="N4449" s="8"/>
      <c r="O4449" s="8"/>
      <c r="P4449" s="8"/>
      <c r="Q4449" s="8"/>
      <c r="R4449" s="8"/>
      <c r="S4449" s="8"/>
      <c r="T4449" s="7">
        <v>-0.7</v>
      </c>
      <c r="U4449" s="7">
        <v>-0.67</v>
      </c>
      <c r="V4449" s="7">
        <v>-0.5</v>
      </c>
      <c r="W4449" s="7">
        <v>-0.5</v>
      </c>
      <c r="X4449" s="7">
        <v>-0.15</v>
      </c>
      <c r="Y4449" s="7">
        <v>0.2</v>
      </c>
      <c r="Z4449" s="7">
        <v>0.2</v>
      </c>
      <c r="AA4449" s="7">
        <v>0.2</v>
      </c>
      <c r="AB4449" s="7">
        <v>0.55000000000000004</v>
      </c>
      <c r="AC4449" s="7">
        <v>0.7</v>
      </c>
    </row>
    <row r="4450" spans="1:29" x14ac:dyDescent="0.25">
      <c r="A4450" s="9">
        <v>45455</v>
      </c>
      <c r="L4450" s="8"/>
      <c r="M4450" s="8"/>
      <c r="N4450" s="8"/>
      <c r="O4450" s="8"/>
      <c r="P4450" s="8"/>
      <c r="Q4450" s="8"/>
      <c r="R4450" s="8"/>
      <c r="S4450" s="8"/>
      <c r="T4450" s="7">
        <v>-0.7</v>
      </c>
      <c r="U4450" s="7">
        <v>-0.67</v>
      </c>
      <c r="V4450" s="7">
        <v>-0.5</v>
      </c>
      <c r="W4450" s="7">
        <v>-0.5</v>
      </c>
      <c r="X4450" s="7">
        <v>-0.15</v>
      </c>
      <c r="Y4450" s="7">
        <v>0.2</v>
      </c>
      <c r="Z4450" s="7">
        <v>0.2</v>
      </c>
      <c r="AA4450" s="7">
        <v>0.2</v>
      </c>
      <c r="AB4450" s="7">
        <v>0.55000000000000004</v>
      </c>
      <c r="AC4450" s="7">
        <v>0.7</v>
      </c>
    </row>
    <row r="4451" spans="1:29" x14ac:dyDescent="0.25">
      <c r="A4451" s="9">
        <v>45456</v>
      </c>
      <c r="L4451" s="8"/>
      <c r="M4451" s="8"/>
      <c r="N4451" s="8"/>
      <c r="O4451" s="8"/>
      <c r="P4451" s="8"/>
      <c r="Q4451" s="8"/>
      <c r="R4451" s="8"/>
      <c r="S4451" s="8"/>
      <c r="T4451" s="7">
        <v>-0.7</v>
      </c>
      <c r="U4451" s="7">
        <v>-0.65349999999999997</v>
      </c>
      <c r="V4451" s="7">
        <v>-0.5</v>
      </c>
      <c r="W4451" s="7">
        <v>-0.45</v>
      </c>
      <c r="X4451" s="7">
        <v>-0.1</v>
      </c>
      <c r="Y4451" s="7">
        <v>0.22500000000000001</v>
      </c>
      <c r="Z4451" s="7">
        <v>0.35</v>
      </c>
      <c r="AA4451" s="7">
        <v>0.2</v>
      </c>
      <c r="AB4451" s="7">
        <v>0.6</v>
      </c>
      <c r="AC4451" s="7">
        <v>0.8</v>
      </c>
    </row>
    <row r="4452" spans="1:29" x14ac:dyDescent="0.25">
      <c r="A4452" s="9">
        <v>45457</v>
      </c>
      <c r="L4452" s="8"/>
      <c r="M4452" s="8"/>
      <c r="N4452" s="8"/>
      <c r="O4452" s="8"/>
      <c r="P4452" s="8"/>
      <c r="Q4452" s="8"/>
      <c r="R4452" s="8"/>
      <c r="S4452" s="8"/>
      <c r="T4452" s="7">
        <v>-0.71</v>
      </c>
      <c r="U4452" s="7">
        <v>-0.6</v>
      </c>
      <c r="V4452" s="7">
        <v>-0.5</v>
      </c>
      <c r="W4452" s="7">
        <v>-0.5</v>
      </c>
      <c r="X4452" s="7">
        <v>-0.3</v>
      </c>
      <c r="Y4452" s="7">
        <v>0.1</v>
      </c>
      <c r="Z4452" s="7">
        <v>0.15</v>
      </c>
      <c r="AA4452" s="7">
        <v>0.2</v>
      </c>
      <c r="AB4452" s="7">
        <v>0.6</v>
      </c>
      <c r="AC4452" s="7">
        <v>0.8</v>
      </c>
    </row>
    <row r="4453" spans="1:29" x14ac:dyDescent="0.25">
      <c r="A4453" s="9">
        <v>45460</v>
      </c>
      <c r="L4453" s="8"/>
      <c r="M4453" s="8"/>
      <c r="N4453" s="8"/>
      <c r="O4453" s="8"/>
      <c r="P4453" s="8"/>
      <c r="Q4453" s="8"/>
      <c r="R4453" s="8"/>
      <c r="S4453" s="8"/>
      <c r="T4453" s="7">
        <v>-0.71</v>
      </c>
      <c r="U4453" s="7">
        <v>-0.6</v>
      </c>
      <c r="V4453" s="7">
        <v>-0.5</v>
      </c>
      <c r="W4453" s="7">
        <v>-0.5</v>
      </c>
      <c r="X4453" s="7">
        <v>-0.3</v>
      </c>
      <c r="Y4453" s="7">
        <v>0</v>
      </c>
      <c r="Z4453" s="7">
        <v>0.1</v>
      </c>
      <c r="AA4453" s="7">
        <v>0.2</v>
      </c>
      <c r="AB4453" s="7">
        <v>0.55000000000000004</v>
      </c>
      <c r="AC4453" s="7">
        <v>0.8</v>
      </c>
    </row>
    <row r="4454" spans="1:29" x14ac:dyDescent="0.25">
      <c r="A4454" s="9">
        <v>45461</v>
      </c>
      <c r="L4454" s="8"/>
      <c r="M4454" s="8"/>
      <c r="N4454" s="8"/>
      <c r="O4454" s="8"/>
      <c r="P4454" s="8"/>
      <c r="Q4454" s="8"/>
      <c r="R4454" s="8"/>
      <c r="S4454" s="8"/>
      <c r="T4454" s="7">
        <v>-0.71</v>
      </c>
      <c r="U4454" s="7">
        <v>-0.6</v>
      </c>
      <c r="V4454" s="7">
        <v>-0.5</v>
      </c>
      <c r="W4454" s="7">
        <v>-0.5</v>
      </c>
      <c r="X4454" s="7">
        <v>-0.3</v>
      </c>
      <c r="Y4454" s="7">
        <v>0</v>
      </c>
      <c r="Z4454" s="7">
        <v>0.1</v>
      </c>
      <c r="AA4454" s="7">
        <v>0.2</v>
      </c>
      <c r="AB4454" s="7">
        <v>0.55000000000000004</v>
      </c>
      <c r="AC4454" s="7">
        <v>0.8</v>
      </c>
    </row>
    <row r="4455" spans="1:29" x14ac:dyDescent="0.25">
      <c r="A4455" s="9">
        <v>45462</v>
      </c>
      <c r="L4455" s="8"/>
      <c r="M4455" s="8"/>
      <c r="N4455" s="8"/>
      <c r="O4455" s="8"/>
      <c r="P4455" s="8"/>
      <c r="Q4455" s="8"/>
      <c r="R4455" s="8"/>
      <c r="S4455" s="8"/>
      <c r="T4455" s="7">
        <v>-0.72</v>
      </c>
      <c r="U4455" s="7">
        <v>-0.6</v>
      </c>
      <c r="V4455" s="7">
        <v>-0.5</v>
      </c>
      <c r="W4455" s="7">
        <v>-0.5</v>
      </c>
      <c r="X4455" s="7">
        <v>-0.3</v>
      </c>
      <c r="Y4455" s="7">
        <v>0.05</v>
      </c>
      <c r="Z4455" s="7">
        <v>0.125</v>
      </c>
      <c r="AA4455" s="7">
        <v>0.2</v>
      </c>
      <c r="AB4455" s="7">
        <v>0.5</v>
      </c>
      <c r="AC4455" s="7">
        <v>0.7</v>
      </c>
    </row>
    <row r="4456" spans="1:29" x14ac:dyDescent="0.25">
      <c r="A4456" s="9">
        <v>45463</v>
      </c>
      <c r="L4456" s="8"/>
      <c r="M4456" s="8"/>
      <c r="N4456" s="8"/>
      <c r="O4456" s="8"/>
      <c r="P4456" s="8"/>
      <c r="Q4456" s="8"/>
      <c r="R4456" s="8"/>
      <c r="S4456" s="8"/>
      <c r="T4456" s="7">
        <v>-0.70499999999999996</v>
      </c>
      <c r="U4456" s="7">
        <v>-0.6</v>
      </c>
      <c r="V4456" s="7">
        <v>-0.5</v>
      </c>
      <c r="W4456" s="7">
        <v>-0.45</v>
      </c>
      <c r="X4456" s="7">
        <v>-0.3</v>
      </c>
      <c r="Y4456" s="7">
        <v>0</v>
      </c>
      <c r="Z4456" s="7">
        <v>0.1</v>
      </c>
      <c r="AA4456" s="7">
        <v>0.2</v>
      </c>
      <c r="AB4456" s="7">
        <v>0.47499999999999998</v>
      </c>
      <c r="AC4456" s="7">
        <v>0.6</v>
      </c>
    </row>
    <row r="4457" spans="1:29" x14ac:dyDescent="0.25">
      <c r="A4457" s="9">
        <v>45464</v>
      </c>
      <c r="L4457" s="8"/>
      <c r="M4457" s="8"/>
      <c r="N4457" s="8"/>
      <c r="O4457" s="8"/>
      <c r="P4457" s="8"/>
      <c r="Q4457" s="8"/>
      <c r="R4457" s="8"/>
      <c r="S4457" s="8"/>
      <c r="T4457" s="7">
        <v>-0.70009999999999994</v>
      </c>
      <c r="U4457" s="7">
        <v>-0.6</v>
      </c>
      <c r="V4457" s="7">
        <v>-0.5</v>
      </c>
      <c r="W4457" s="7">
        <v>-0.45</v>
      </c>
      <c r="X4457" s="7">
        <v>-0.3</v>
      </c>
      <c r="Y4457" s="7">
        <v>0</v>
      </c>
      <c r="Z4457" s="7">
        <v>0.15</v>
      </c>
      <c r="AA4457" s="7">
        <v>0.2</v>
      </c>
      <c r="AB4457" s="7">
        <v>0.55000000000000004</v>
      </c>
      <c r="AC4457" s="7">
        <v>0.6</v>
      </c>
    </row>
    <row r="4458" spans="1:29" x14ac:dyDescent="0.25">
      <c r="A4458" s="9">
        <v>45467</v>
      </c>
      <c r="L4458" s="8"/>
      <c r="M4458" s="8"/>
      <c r="N4458" s="8"/>
      <c r="O4458" s="8"/>
      <c r="P4458" s="8"/>
      <c r="Q4458" s="8"/>
      <c r="R4458" s="8"/>
      <c r="S4458" s="8"/>
      <c r="T4458" s="7">
        <v>-0.7</v>
      </c>
      <c r="U4458" s="7">
        <v>-0.60499999999999998</v>
      </c>
      <c r="V4458" s="7">
        <v>-0.50009999999999999</v>
      </c>
      <c r="W4458" s="7">
        <v>-0.5</v>
      </c>
      <c r="X4458" s="7">
        <v>-0.3</v>
      </c>
      <c r="Y4458" s="7">
        <v>0</v>
      </c>
      <c r="Z4458" s="7">
        <v>0.125</v>
      </c>
      <c r="AA4458" s="7">
        <v>0.2</v>
      </c>
      <c r="AB4458" s="7">
        <v>0.5</v>
      </c>
      <c r="AC4458" s="7">
        <v>0.55000000000000004</v>
      </c>
    </row>
    <row r="4459" spans="1:29" x14ac:dyDescent="0.25">
      <c r="A4459" s="9">
        <v>45468</v>
      </c>
      <c r="L4459" s="8"/>
      <c r="M4459" s="8"/>
      <c r="N4459" s="8"/>
      <c r="O4459" s="8"/>
      <c r="P4459" s="8"/>
      <c r="Q4459" s="8"/>
      <c r="R4459" s="8"/>
      <c r="S4459" s="8"/>
      <c r="T4459" s="7">
        <v>-0.7</v>
      </c>
      <c r="U4459" s="7">
        <v>-0.60499999999999998</v>
      </c>
      <c r="V4459" s="7">
        <v>-0.50009999999999999</v>
      </c>
      <c r="W4459" s="7">
        <v>-0.5</v>
      </c>
      <c r="X4459" s="7">
        <v>-0.3</v>
      </c>
      <c r="Y4459" s="7">
        <v>0</v>
      </c>
      <c r="Z4459" s="7">
        <v>0.125</v>
      </c>
      <c r="AA4459" s="7">
        <v>0.2</v>
      </c>
      <c r="AB4459" s="7">
        <v>0.5</v>
      </c>
      <c r="AC4459" s="7">
        <v>0.55000000000000004</v>
      </c>
    </row>
    <row r="4460" spans="1:29" x14ac:dyDescent="0.25">
      <c r="A4460" s="9">
        <v>45469</v>
      </c>
      <c r="L4460" s="8"/>
      <c r="M4460" s="8"/>
      <c r="N4460" s="8"/>
      <c r="O4460" s="8"/>
      <c r="P4460" s="8"/>
      <c r="Q4460" s="8"/>
      <c r="R4460" s="8"/>
      <c r="S4460" s="8"/>
      <c r="T4460" s="7">
        <v>-0.7</v>
      </c>
      <c r="U4460" s="7">
        <v>-0.60499999999999998</v>
      </c>
      <c r="V4460" s="7">
        <v>-0.50009999999999999</v>
      </c>
      <c r="W4460" s="7">
        <v>-0.5</v>
      </c>
      <c r="X4460" s="7">
        <v>-0.3</v>
      </c>
      <c r="Y4460" s="7">
        <v>0</v>
      </c>
      <c r="Z4460" s="7">
        <v>0.125</v>
      </c>
      <c r="AA4460" s="7">
        <v>0.2</v>
      </c>
      <c r="AB4460" s="7">
        <v>0.5</v>
      </c>
      <c r="AC4460" s="7">
        <v>0.55000000000000004</v>
      </c>
    </row>
    <row r="4461" spans="1:29" x14ac:dyDescent="0.25">
      <c r="A4461" s="9">
        <v>45470</v>
      </c>
      <c r="L4461" s="8"/>
      <c r="M4461" s="8"/>
      <c r="N4461" s="8"/>
      <c r="O4461" s="8"/>
      <c r="P4461" s="8"/>
      <c r="Q4461" s="8"/>
      <c r="R4461" s="8"/>
      <c r="S4461" s="8"/>
      <c r="T4461" s="7">
        <v>-0.7</v>
      </c>
      <c r="U4461" s="7">
        <v>-0.61</v>
      </c>
      <c r="V4461" s="7">
        <v>-0.50009999999999999</v>
      </c>
      <c r="W4461" s="7">
        <v>-0.54630000000000001</v>
      </c>
      <c r="X4461" s="7">
        <v>-0.35</v>
      </c>
      <c r="Y4461" s="7">
        <v>0</v>
      </c>
      <c r="Z4461" s="7">
        <v>0.1</v>
      </c>
      <c r="AA4461" s="7">
        <v>0.2</v>
      </c>
      <c r="AB4461" s="7">
        <v>0.47499999999999998</v>
      </c>
      <c r="AC4461" s="7">
        <v>0.55000000000000004</v>
      </c>
    </row>
    <row r="4462" spans="1:29" x14ac:dyDescent="0.25">
      <c r="A4462" s="9">
        <v>45471</v>
      </c>
      <c r="L4462" s="8"/>
      <c r="M4462" s="8"/>
      <c r="N4462" s="8"/>
      <c r="O4462" s="8"/>
      <c r="P4462" s="8"/>
      <c r="Q4462" s="8"/>
      <c r="R4462" s="8"/>
      <c r="S4462" s="8"/>
      <c r="T4462" s="7">
        <v>-0.7</v>
      </c>
      <c r="U4462" s="7">
        <v>-0.63700000000000001</v>
      </c>
      <c r="V4462" s="7">
        <v>-0.55010000000000003</v>
      </c>
      <c r="W4462" s="7">
        <v>-0.5</v>
      </c>
      <c r="X4462" s="7">
        <v>-0.3</v>
      </c>
      <c r="Y4462" s="7">
        <v>0</v>
      </c>
      <c r="Z4462" s="7">
        <v>0.1</v>
      </c>
      <c r="AA4462" s="7">
        <v>0.2</v>
      </c>
      <c r="AB4462" s="7">
        <v>0.45</v>
      </c>
      <c r="AC4462" s="7">
        <v>0.5</v>
      </c>
    </row>
    <row r="4463" spans="1:29" x14ac:dyDescent="0.25">
      <c r="A4463" s="9">
        <v>45474</v>
      </c>
      <c r="L4463" s="8"/>
      <c r="M4463" s="8"/>
      <c r="N4463" s="8"/>
      <c r="O4463" s="8"/>
      <c r="P4463" s="8"/>
      <c r="Q4463" s="8"/>
      <c r="R4463" s="8"/>
      <c r="S4463" s="8"/>
      <c r="T4463" s="7">
        <v>-0.70009999999999994</v>
      </c>
      <c r="U4463" s="7">
        <v>-0.63700000000000001</v>
      </c>
      <c r="V4463" s="7">
        <v>-0.55010000000000003</v>
      </c>
      <c r="W4463" s="7">
        <v>-0.5</v>
      </c>
      <c r="X4463" s="7">
        <v>-0.3</v>
      </c>
      <c r="Y4463" s="7">
        <v>0</v>
      </c>
      <c r="Z4463" s="7">
        <v>0.1</v>
      </c>
      <c r="AA4463" s="7">
        <v>0.2</v>
      </c>
      <c r="AB4463" s="7">
        <v>0.45</v>
      </c>
      <c r="AC4463" s="7">
        <v>0.5</v>
      </c>
    </row>
    <row r="4464" spans="1:29" x14ac:dyDescent="0.25">
      <c r="A4464" s="9">
        <v>45475</v>
      </c>
      <c r="L4464" s="8"/>
      <c r="M4464" s="8"/>
      <c r="N4464" s="8"/>
      <c r="O4464" s="8"/>
      <c r="P4464" s="8"/>
      <c r="Q4464" s="8"/>
      <c r="R4464" s="8"/>
      <c r="S4464" s="8"/>
      <c r="T4464" s="7">
        <v>-0.70009999999999994</v>
      </c>
      <c r="U4464" s="7">
        <v>-0.63700000000000001</v>
      </c>
      <c r="V4464" s="7">
        <v>-0.55010000000000003</v>
      </c>
      <c r="W4464" s="7">
        <v>-0.5</v>
      </c>
      <c r="X4464" s="7">
        <v>-0.3</v>
      </c>
      <c r="Y4464" s="7">
        <v>0</v>
      </c>
      <c r="Z4464" s="7">
        <v>0.1</v>
      </c>
      <c r="AA4464" s="7">
        <v>0.2</v>
      </c>
      <c r="AB4464" s="7">
        <v>0.45</v>
      </c>
      <c r="AC4464" s="7">
        <v>0.5</v>
      </c>
    </row>
    <row r="4465" spans="1:29" x14ac:dyDescent="0.25">
      <c r="A4465" s="9">
        <v>45476</v>
      </c>
      <c r="L4465" s="8"/>
      <c r="M4465" s="8"/>
      <c r="N4465" s="8"/>
      <c r="O4465" s="8"/>
      <c r="P4465" s="8"/>
      <c r="Q4465" s="8"/>
      <c r="R4465" s="8"/>
      <c r="S4465" s="8"/>
      <c r="T4465" s="7">
        <v>-0.70009999999999994</v>
      </c>
      <c r="U4465" s="7">
        <v>-0.63700000000000001</v>
      </c>
      <c r="V4465" s="7">
        <v>-0.55010000000000003</v>
      </c>
      <c r="W4465" s="7">
        <v>-0.5</v>
      </c>
      <c r="X4465" s="7">
        <v>-0.3</v>
      </c>
      <c r="Y4465" s="7">
        <v>0</v>
      </c>
      <c r="Z4465" s="7">
        <v>0.1</v>
      </c>
      <c r="AA4465" s="7">
        <v>0.2</v>
      </c>
      <c r="AB4465" s="7">
        <v>0.45</v>
      </c>
      <c r="AC4465" s="7">
        <v>0.5</v>
      </c>
    </row>
    <row r="4466" spans="1:29" x14ac:dyDescent="0.25">
      <c r="A4466" s="9">
        <v>45477</v>
      </c>
      <c r="L4466" s="8"/>
      <c r="M4466" s="8"/>
      <c r="N4466" s="8"/>
      <c r="O4466" s="8"/>
      <c r="P4466" s="8"/>
      <c r="Q4466" s="8"/>
      <c r="R4466" s="8"/>
      <c r="S4466" s="8"/>
      <c r="T4466" s="7">
        <v>-0.70009999999999994</v>
      </c>
      <c r="U4466" s="7">
        <v>-0.63700000000000001</v>
      </c>
      <c r="V4466" s="7">
        <v>-0.55010000000000003</v>
      </c>
      <c r="W4466" s="7">
        <v>-0.5</v>
      </c>
      <c r="X4466" s="7">
        <v>-0.3</v>
      </c>
      <c r="Y4466" s="7">
        <v>0</v>
      </c>
      <c r="Z4466" s="7">
        <v>0.1</v>
      </c>
      <c r="AA4466" s="7">
        <v>0.2</v>
      </c>
      <c r="AB4466" s="7">
        <v>0.45</v>
      </c>
      <c r="AC4466" s="7">
        <v>0.5</v>
      </c>
    </row>
    <row r="4467" spans="1:29" x14ac:dyDescent="0.25">
      <c r="A4467" s="9">
        <v>45478</v>
      </c>
      <c r="L4467" s="8"/>
      <c r="M4467" s="8"/>
      <c r="N4467" s="8"/>
      <c r="O4467" s="8"/>
      <c r="P4467" s="8"/>
      <c r="Q4467" s="8"/>
      <c r="R4467" s="8"/>
      <c r="S4467" s="8"/>
      <c r="T4467" s="7">
        <v>-0.7</v>
      </c>
      <c r="U4467" s="7">
        <v>-0.61</v>
      </c>
      <c r="V4467" s="7">
        <v>-0.50009999999999999</v>
      </c>
      <c r="W4467" s="7">
        <v>-0.5</v>
      </c>
      <c r="X4467" s="7">
        <v>-0.3</v>
      </c>
      <c r="Y4467" s="7">
        <v>0</v>
      </c>
      <c r="Z4467" s="7">
        <v>0.125</v>
      </c>
      <c r="AA4467" s="7">
        <v>0.2</v>
      </c>
      <c r="AB4467" s="7">
        <v>0.5</v>
      </c>
      <c r="AC4467" s="7">
        <v>0.6</v>
      </c>
    </row>
    <row r="4468" spans="1:29" x14ac:dyDescent="0.25">
      <c r="A4468" s="9">
        <v>45481</v>
      </c>
      <c r="L4468" s="8"/>
      <c r="M4468" s="8"/>
      <c r="N4468" s="8"/>
      <c r="O4468" s="8"/>
      <c r="P4468" s="8"/>
      <c r="Q4468" s="8"/>
      <c r="R4468" s="8"/>
      <c r="S4468" s="8"/>
      <c r="T4468" s="7">
        <v>-0.7</v>
      </c>
      <c r="U4468" s="7">
        <v>-0.61</v>
      </c>
      <c r="V4468" s="7">
        <v>-0.52510000000000001</v>
      </c>
      <c r="W4468" s="7">
        <v>-0.5</v>
      </c>
      <c r="X4468" s="7">
        <v>-0.3</v>
      </c>
      <c r="Y4468" s="7">
        <v>0</v>
      </c>
      <c r="Z4468" s="7">
        <v>0.1</v>
      </c>
      <c r="AA4468" s="7">
        <v>0.2</v>
      </c>
      <c r="AB4468" s="7">
        <v>0.47499999999999998</v>
      </c>
      <c r="AC4468" s="7">
        <v>0.55000000000000004</v>
      </c>
    </row>
    <row r="4469" spans="1:29" x14ac:dyDescent="0.25">
      <c r="A4469" s="9">
        <v>45482</v>
      </c>
      <c r="L4469" s="8"/>
      <c r="M4469" s="8"/>
      <c r="N4469" s="8"/>
      <c r="O4469" s="8"/>
      <c r="P4469" s="8"/>
      <c r="Q4469" s="8"/>
      <c r="R4469" s="8"/>
      <c r="S4469" s="8"/>
      <c r="T4469" s="7">
        <v>-0.7</v>
      </c>
      <c r="U4469" s="7">
        <v>-0.625</v>
      </c>
      <c r="V4469" s="7">
        <v>-0.55000000000000004</v>
      </c>
      <c r="W4469" s="7">
        <v>-0.5</v>
      </c>
      <c r="X4469" s="7">
        <v>-0.3</v>
      </c>
      <c r="Y4469" s="7">
        <v>0</v>
      </c>
      <c r="Z4469" s="7">
        <v>0.125</v>
      </c>
      <c r="AA4469" s="7">
        <v>0.2</v>
      </c>
      <c r="AB4469" s="7">
        <v>0.5</v>
      </c>
      <c r="AC4469" s="7">
        <v>0.6</v>
      </c>
    </row>
    <row r="4470" spans="1:29" x14ac:dyDescent="0.25">
      <c r="A4470" s="9">
        <v>45483</v>
      </c>
      <c r="L4470" s="8"/>
      <c r="M4470" s="8"/>
      <c r="N4470" s="8"/>
      <c r="O4470" s="8"/>
      <c r="P4470" s="8"/>
      <c r="Q4470" s="8"/>
      <c r="R4470" s="8"/>
      <c r="S4470" s="8"/>
      <c r="T4470" s="7">
        <v>-0.7</v>
      </c>
      <c r="U4470" s="7">
        <v>-0.625</v>
      </c>
      <c r="V4470" s="7">
        <v>-0.55000000000000004</v>
      </c>
      <c r="W4470" s="7">
        <v>-0.5</v>
      </c>
      <c r="X4470" s="7">
        <v>-0.3</v>
      </c>
      <c r="Y4470" s="7">
        <v>0</v>
      </c>
      <c r="Z4470" s="7">
        <v>0.125</v>
      </c>
      <c r="AA4470" s="7">
        <v>0.2</v>
      </c>
      <c r="AB4470" s="7">
        <v>0.5</v>
      </c>
      <c r="AC4470" s="7">
        <v>0.6</v>
      </c>
    </row>
    <row r="4471" spans="1:29" x14ac:dyDescent="0.25">
      <c r="A4471" s="9">
        <v>45484</v>
      </c>
      <c r="L4471" s="8"/>
      <c r="M4471" s="8"/>
      <c r="N4471" s="8"/>
      <c r="O4471" s="8"/>
      <c r="P4471" s="8"/>
      <c r="Q4471" s="8"/>
      <c r="R4471" s="8"/>
      <c r="S4471" s="8"/>
      <c r="T4471" s="7">
        <v>-0.7</v>
      </c>
      <c r="U4471" s="7">
        <v>-0.64</v>
      </c>
      <c r="V4471" s="7">
        <v>-0.57499999999999996</v>
      </c>
      <c r="W4471" s="7">
        <v>-0.5</v>
      </c>
      <c r="X4471" s="7">
        <v>-0.3</v>
      </c>
      <c r="Y4471" s="7">
        <v>0</v>
      </c>
      <c r="Z4471" s="7">
        <v>0.1</v>
      </c>
      <c r="AA4471" s="7">
        <v>0.2</v>
      </c>
      <c r="AB4471" s="7">
        <v>0.47499999999999998</v>
      </c>
      <c r="AC4471" s="7">
        <v>0.55000000000000004</v>
      </c>
    </row>
    <row r="4472" spans="1:29" x14ac:dyDescent="0.25">
      <c r="A4472" s="9">
        <v>45485</v>
      </c>
      <c r="L4472" s="8"/>
      <c r="M4472" s="8"/>
      <c r="N4472" s="8"/>
      <c r="O4472" s="8"/>
      <c r="P4472" s="8"/>
      <c r="Q4472" s="8"/>
      <c r="R4472" s="8"/>
      <c r="S4472" s="8"/>
      <c r="T4472" s="7">
        <v>-0.7</v>
      </c>
      <c r="U4472" s="7">
        <v>-0.65500000000000003</v>
      </c>
      <c r="V4472" s="7">
        <v>-0.6</v>
      </c>
      <c r="W4472" s="7">
        <v>-0.5</v>
      </c>
      <c r="X4472" s="7">
        <v>-0.3</v>
      </c>
      <c r="Y4472" s="7">
        <v>0</v>
      </c>
      <c r="Z4472" s="7">
        <v>0.125</v>
      </c>
      <c r="AA4472" s="7">
        <v>0.2</v>
      </c>
      <c r="AB4472" s="7">
        <v>0.45</v>
      </c>
      <c r="AC4472" s="7">
        <v>0.5</v>
      </c>
    </row>
    <row r="4473" spans="1:29" x14ac:dyDescent="0.25">
      <c r="A4473" s="9">
        <v>45488</v>
      </c>
      <c r="L4473" s="8"/>
      <c r="M4473" s="8"/>
      <c r="N4473" s="8"/>
      <c r="O4473" s="8"/>
      <c r="P4473" s="8"/>
      <c r="Q4473" s="8"/>
      <c r="R4473" s="8"/>
      <c r="S4473" s="8"/>
      <c r="T4473" s="7">
        <v>-0.7</v>
      </c>
      <c r="U4473" s="7">
        <v>-0.72499999999999998</v>
      </c>
      <c r="V4473" s="7">
        <v>-0.61499999999999999</v>
      </c>
      <c r="W4473" s="7">
        <v>-0.5</v>
      </c>
      <c r="X4473" s="7">
        <v>-0.2</v>
      </c>
      <c r="Y4473" s="7">
        <v>0</v>
      </c>
      <c r="Z4473" s="7">
        <v>0.15</v>
      </c>
      <c r="AA4473" s="7">
        <v>0.2</v>
      </c>
      <c r="AB4473" s="7">
        <v>0.375</v>
      </c>
      <c r="AC4473" s="7">
        <v>0.45</v>
      </c>
    </row>
    <row r="4474" spans="1:29" x14ac:dyDescent="0.25">
      <c r="A4474" s="9">
        <v>45489</v>
      </c>
      <c r="L4474" s="8"/>
      <c r="M4474" s="8"/>
      <c r="N4474" s="8"/>
      <c r="O4474" s="8"/>
      <c r="P4474" s="8"/>
      <c r="Q4474" s="8"/>
      <c r="R4474" s="8"/>
      <c r="S4474" s="8"/>
      <c r="T4474" s="7">
        <v>-0.7</v>
      </c>
      <c r="U4474" s="7">
        <v>-0.7</v>
      </c>
      <c r="V4474" s="7">
        <v>-0.6</v>
      </c>
      <c r="W4474" s="7">
        <v>-0.5</v>
      </c>
      <c r="X4474" s="7">
        <v>-0.2</v>
      </c>
      <c r="Y4474" s="7">
        <v>0</v>
      </c>
      <c r="Z4474" s="7">
        <v>0.125</v>
      </c>
      <c r="AA4474" s="7">
        <v>0.2</v>
      </c>
      <c r="AB4474" s="7">
        <v>0.3</v>
      </c>
      <c r="AC4474" s="7">
        <v>0.4</v>
      </c>
    </row>
    <row r="4475" spans="1:29" x14ac:dyDescent="0.25">
      <c r="A4475" s="9">
        <v>45490</v>
      </c>
      <c r="L4475" s="8"/>
      <c r="M4475" s="8"/>
      <c r="N4475" s="8"/>
      <c r="O4475" s="8"/>
      <c r="P4475" s="8"/>
      <c r="Q4475" s="8"/>
      <c r="R4475" s="8"/>
      <c r="S4475" s="8"/>
      <c r="T4475" s="7">
        <v>-0.7</v>
      </c>
      <c r="U4475" s="7">
        <v>-0.7</v>
      </c>
      <c r="V4475" s="7">
        <v>-0.6</v>
      </c>
      <c r="W4475" s="7">
        <v>-0.5</v>
      </c>
      <c r="X4475" s="7">
        <v>-0.2</v>
      </c>
      <c r="Y4475" s="7">
        <v>0</v>
      </c>
      <c r="Z4475" s="7">
        <v>0.125</v>
      </c>
      <c r="AA4475" s="7">
        <v>0.2</v>
      </c>
      <c r="AB4475" s="7">
        <v>0.3</v>
      </c>
      <c r="AC4475" s="7">
        <v>0.4</v>
      </c>
    </row>
    <row r="4476" spans="1:29" x14ac:dyDescent="0.25">
      <c r="A4476" s="9">
        <v>45491</v>
      </c>
      <c r="L4476" s="8"/>
      <c r="M4476" s="8"/>
      <c r="N4476" s="8"/>
      <c r="O4476" s="8"/>
      <c r="P4476" s="8"/>
      <c r="Q4476" s="8"/>
      <c r="R4476" s="8"/>
      <c r="S4476" s="8"/>
      <c r="T4476" s="7">
        <v>-0.7</v>
      </c>
      <c r="U4476" s="7">
        <v>-0.7</v>
      </c>
      <c r="V4476" s="7">
        <v>-0.6</v>
      </c>
      <c r="W4476" s="7">
        <v>-0.5</v>
      </c>
      <c r="X4476" s="7">
        <v>-0.35</v>
      </c>
      <c r="Y4476" s="7">
        <v>0</v>
      </c>
      <c r="Z4476" s="7">
        <v>0.1</v>
      </c>
      <c r="AA4476" s="7">
        <v>0.2</v>
      </c>
      <c r="AB4476" s="7">
        <v>0.3</v>
      </c>
      <c r="AC4476" s="7">
        <v>0.36499999999999999</v>
      </c>
    </row>
    <row r="4477" spans="1:29" x14ac:dyDescent="0.25">
      <c r="A4477" s="9">
        <v>45492</v>
      </c>
      <c r="L4477" s="8"/>
      <c r="M4477" s="8"/>
      <c r="N4477" s="8"/>
      <c r="O4477" s="8"/>
      <c r="P4477" s="8"/>
      <c r="Q4477" s="8"/>
      <c r="R4477" s="8"/>
      <c r="S4477" s="8"/>
      <c r="T4477" s="7">
        <v>-0.7</v>
      </c>
      <c r="U4477" s="7">
        <v>-0.67</v>
      </c>
      <c r="V4477" s="7">
        <v>-0.55000000000000004</v>
      </c>
      <c r="W4477" s="7">
        <v>-0.40500000000000003</v>
      </c>
      <c r="X4477" s="7">
        <v>-0.22</v>
      </c>
      <c r="Y4477" s="7">
        <v>0</v>
      </c>
      <c r="Z4477" s="7">
        <v>0.16</v>
      </c>
      <c r="AA4477" s="7">
        <v>0.22</v>
      </c>
      <c r="AB4477" s="7">
        <v>0.33500000000000002</v>
      </c>
      <c r="AC4477" s="7">
        <v>0.45</v>
      </c>
    </row>
    <row r="4478" spans="1:29" x14ac:dyDescent="0.25">
      <c r="A4478" s="9">
        <v>45495</v>
      </c>
      <c r="L4478" s="8"/>
      <c r="M4478" s="8"/>
      <c r="N4478" s="8"/>
      <c r="O4478" s="8"/>
      <c r="P4478" s="8"/>
      <c r="Q4478" s="8"/>
      <c r="R4478" s="8"/>
      <c r="S4478" s="8"/>
      <c r="T4478" s="7">
        <v>-0.7</v>
      </c>
      <c r="U4478" s="7">
        <v>-0.7</v>
      </c>
      <c r="V4478" s="7">
        <v>-0.55000000000000004</v>
      </c>
      <c r="W4478" s="7">
        <v>-0.40500000000000003</v>
      </c>
      <c r="X4478" s="7">
        <v>-0.2</v>
      </c>
      <c r="Y4478" s="7">
        <v>1.4999999999999999E-2</v>
      </c>
      <c r="Z4478" s="7">
        <v>0.27500000000000002</v>
      </c>
      <c r="AA4478" s="7">
        <v>0.22</v>
      </c>
      <c r="AB4478" s="7">
        <v>0.435</v>
      </c>
      <c r="AC4478" s="7">
        <v>0.5</v>
      </c>
    </row>
    <row r="4479" spans="1:29" x14ac:dyDescent="0.25">
      <c r="A4479" s="9">
        <v>45496</v>
      </c>
      <c r="L4479" s="8"/>
      <c r="M4479" s="8"/>
      <c r="N4479" s="8"/>
      <c r="O4479" s="8"/>
      <c r="P4479" s="8"/>
      <c r="Q4479" s="8"/>
      <c r="R4479" s="8"/>
      <c r="S4479" s="8"/>
      <c r="T4479" s="7">
        <v>-0.7</v>
      </c>
      <c r="U4479" s="7">
        <v>-0.7</v>
      </c>
      <c r="V4479" s="7">
        <v>-0.55000000000000004</v>
      </c>
      <c r="W4479" s="7">
        <v>-0.40500000000000003</v>
      </c>
      <c r="X4479" s="7">
        <v>-0.2</v>
      </c>
      <c r="Y4479" s="7">
        <v>1.4999999999999999E-2</v>
      </c>
      <c r="Z4479" s="7">
        <v>0.27500000000000002</v>
      </c>
      <c r="AA4479" s="7">
        <v>0.22</v>
      </c>
      <c r="AB4479" s="7">
        <v>0.435</v>
      </c>
      <c r="AC4479" s="7">
        <v>0.5</v>
      </c>
    </row>
    <row r="4480" spans="1:29" x14ac:dyDescent="0.25">
      <c r="A4480" s="9">
        <v>45497</v>
      </c>
      <c r="L4480" s="8"/>
      <c r="M4480" s="8"/>
      <c r="N4480" s="8"/>
      <c r="O4480" s="8"/>
      <c r="P4480" s="8"/>
      <c r="Q4480" s="8"/>
      <c r="R4480" s="8"/>
      <c r="S4480" s="8"/>
      <c r="T4480" s="7">
        <v>-0.7</v>
      </c>
      <c r="U4480" s="7">
        <v>-0.7</v>
      </c>
      <c r="V4480" s="7">
        <v>-0.55000000000000004</v>
      </c>
      <c r="W4480" s="7">
        <v>-0.40500000000000003</v>
      </c>
      <c r="X4480" s="7">
        <v>-0.2</v>
      </c>
      <c r="Y4480" s="7">
        <v>1.4999999999999999E-2</v>
      </c>
      <c r="Z4480" s="7">
        <v>0.27500000000000002</v>
      </c>
      <c r="AA4480" s="7">
        <v>0.22</v>
      </c>
      <c r="AB4480" s="7">
        <v>0.435</v>
      </c>
      <c r="AC4480" s="7">
        <v>0.5</v>
      </c>
    </row>
    <row r="4481" spans="1:29" x14ac:dyDescent="0.25">
      <c r="A4481" s="9">
        <v>45498</v>
      </c>
      <c r="L4481" s="8"/>
      <c r="M4481" s="8"/>
      <c r="N4481" s="8"/>
      <c r="O4481" s="8"/>
      <c r="P4481" s="8"/>
      <c r="Q4481" s="8"/>
      <c r="R4481" s="8"/>
      <c r="S4481" s="8"/>
      <c r="T4481" s="7">
        <v>-0.7</v>
      </c>
      <c r="U4481" s="7">
        <v>-0.68500000000000005</v>
      </c>
      <c r="V4481" s="7">
        <v>-0.52500000000000002</v>
      </c>
      <c r="W4481" s="7">
        <v>-0.31</v>
      </c>
      <c r="X4481" s="7">
        <v>-0.15</v>
      </c>
      <c r="Y4481" s="7">
        <v>0.03</v>
      </c>
      <c r="Z4481" s="7">
        <v>0.15</v>
      </c>
      <c r="AA4481" s="7">
        <v>0.21</v>
      </c>
      <c r="AB4481" s="7">
        <v>0.37</v>
      </c>
      <c r="AC4481" s="7">
        <v>0.5</v>
      </c>
    </row>
    <row r="4482" spans="1:29" x14ac:dyDescent="0.25">
      <c r="A4482" s="9">
        <v>45499</v>
      </c>
      <c r="L4482" s="8"/>
      <c r="M4482" s="8"/>
      <c r="N4482" s="8"/>
      <c r="O4482" s="8"/>
      <c r="P4482" s="8"/>
      <c r="Q4482" s="8"/>
      <c r="R4482" s="8"/>
      <c r="S4482" s="8"/>
      <c r="T4482" s="7">
        <v>-0.7</v>
      </c>
      <c r="U4482" s="7">
        <v>-0.7</v>
      </c>
      <c r="V4482" s="7">
        <v>-0.52500000000000002</v>
      </c>
      <c r="W4482" s="7">
        <v>-0.31</v>
      </c>
      <c r="X4482" s="7">
        <v>-0.15</v>
      </c>
      <c r="Y4482" s="7">
        <v>0.03</v>
      </c>
      <c r="Z4482" s="7">
        <v>0.15</v>
      </c>
      <c r="AA4482" s="7">
        <v>0.21</v>
      </c>
      <c r="AB4482" s="7">
        <v>0.37</v>
      </c>
      <c r="AC4482" s="7">
        <v>0.5</v>
      </c>
    </row>
    <row r="4483" spans="1:29" x14ac:dyDescent="0.25">
      <c r="A4483" s="9">
        <v>45502</v>
      </c>
      <c r="L4483" s="8"/>
      <c r="M4483" s="8"/>
      <c r="N4483" s="8"/>
      <c r="O4483" s="8"/>
      <c r="P4483" s="8"/>
      <c r="Q4483" s="8"/>
      <c r="R4483" s="8"/>
      <c r="S4483" s="8"/>
      <c r="T4483" s="7">
        <v>-0.7</v>
      </c>
      <c r="U4483" s="7">
        <v>-0.67</v>
      </c>
      <c r="V4483" s="7">
        <v>-0.5</v>
      </c>
      <c r="W4483" s="7">
        <v>-0.3</v>
      </c>
      <c r="X4483" s="7">
        <v>-0.1</v>
      </c>
      <c r="Y4483" s="7">
        <v>0.2</v>
      </c>
      <c r="Z4483" s="7">
        <v>0.4</v>
      </c>
      <c r="AA4483" s="7">
        <v>0.36</v>
      </c>
      <c r="AB4483" s="7">
        <v>0.5</v>
      </c>
      <c r="AC4483" s="7">
        <v>0.51</v>
      </c>
    </row>
    <row r="4484" spans="1:29" x14ac:dyDescent="0.25">
      <c r="A4484" s="9">
        <v>45503</v>
      </c>
      <c r="L4484" s="8"/>
      <c r="M4484" s="8"/>
      <c r="N4484" s="8"/>
      <c r="O4484" s="8"/>
      <c r="P4484" s="8"/>
      <c r="Q4484" s="8"/>
      <c r="R4484" s="8"/>
      <c r="S4484" s="8"/>
      <c r="T4484" s="7">
        <v>-0.7</v>
      </c>
      <c r="U4484" s="7">
        <v>-0.67</v>
      </c>
      <c r="V4484" s="7">
        <v>-0.5</v>
      </c>
      <c r="W4484" s="7">
        <v>-0.3</v>
      </c>
      <c r="X4484" s="7">
        <v>-0.1</v>
      </c>
      <c r="Y4484" s="7">
        <v>0.2</v>
      </c>
      <c r="Z4484" s="7">
        <v>0.4</v>
      </c>
      <c r="AA4484" s="7">
        <v>0.36</v>
      </c>
      <c r="AB4484" s="7">
        <v>0.5</v>
      </c>
      <c r="AC4484" s="7">
        <v>0.51</v>
      </c>
    </row>
    <row r="4485" spans="1:29" x14ac:dyDescent="0.25">
      <c r="A4485" s="9">
        <v>45504</v>
      </c>
      <c r="L4485" s="8"/>
      <c r="M4485" s="8"/>
      <c r="N4485" s="8"/>
      <c r="O4485" s="8"/>
      <c r="P4485" s="8"/>
      <c r="Q4485" s="8"/>
      <c r="R4485" s="8"/>
      <c r="S4485" s="8"/>
      <c r="T4485" s="7">
        <v>-0.7</v>
      </c>
      <c r="U4485" s="7">
        <v>-0.67</v>
      </c>
      <c r="V4485" s="7">
        <v>-0.5</v>
      </c>
      <c r="W4485" s="7">
        <v>-0.3</v>
      </c>
      <c r="X4485" s="7">
        <v>-0.1</v>
      </c>
      <c r="Y4485" s="7">
        <v>0.2</v>
      </c>
      <c r="Z4485" s="7">
        <v>0.4</v>
      </c>
      <c r="AA4485" s="7">
        <v>0.36</v>
      </c>
      <c r="AB4485" s="7">
        <v>0.5</v>
      </c>
      <c r="AC4485" s="7">
        <v>0.51</v>
      </c>
    </row>
    <row r="4486" spans="1:29" x14ac:dyDescent="0.25">
      <c r="A4486" s="9">
        <v>45505</v>
      </c>
      <c r="L4486" s="8"/>
      <c r="M4486" s="8"/>
      <c r="N4486" s="8"/>
      <c r="O4486" s="8"/>
      <c r="P4486" s="8"/>
      <c r="Q4486" s="8"/>
      <c r="R4486" s="8"/>
      <c r="S4486" s="8"/>
      <c r="T4486" s="7">
        <v>-0.7</v>
      </c>
      <c r="U4486" s="7">
        <v>-0.67</v>
      </c>
      <c r="V4486" s="7">
        <v>-0.5</v>
      </c>
      <c r="W4486" s="7">
        <v>-0.3</v>
      </c>
      <c r="X4486" s="7">
        <v>-0.1</v>
      </c>
      <c r="Y4486" s="7">
        <v>0.2</v>
      </c>
      <c r="Z4486" s="7">
        <v>0.4</v>
      </c>
      <c r="AA4486" s="7">
        <v>0.36</v>
      </c>
      <c r="AB4486" s="7">
        <v>0.5</v>
      </c>
      <c r="AC4486" s="7">
        <v>0.51</v>
      </c>
    </row>
    <row r="4487" spans="1:29" x14ac:dyDescent="0.25">
      <c r="A4487" s="9">
        <v>45506</v>
      </c>
      <c r="L4487" s="8"/>
      <c r="M4487" s="8"/>
      <c r="N4487" s="8"/>
      <c r="O4487" s="8"/>
      <c r="P4487" s="8"/>
      <c r="Q4487" s="8"/>
      <c r="R4487" s="8"/>
      <c r="S4487" s="8"/>
      <c r="T4487" s="7">
        <v>-0.69499999999999995</v>
      </c>
      <c r="U4487" s="7">
        <v>-0.7</v>
      </c>
      <c r="V4487" s="7">
        <v>-0.5</v>
      </c>
      <c r="W4487" s="7">
        <v>-0.3</v>
      </c>
      <c r="X4487" s="7">
        <v>-0.1</v>
      </c>
      <c r="Y4487" s="7">
        <v>0.2</v>
      </c>
      <c r="Z4487" s="7">
        <v>0.4</v>
      </c>
      <c r="AA4487" s="7">
        <v>0.36</v>
      </c>
      <c r="AB4487" s="7">
        <v>0.5</v>
      </c>
      <c r="AC4487" s="7">
        <v>0.51</v>
      </c>
    </row>
    <row r="4488" spans="1:29" x14ac:dyDescent="0.25">
      <c r="A4488" s="9">
        <v>45509</v>
      </c>
      <c r="L4488" s="8"/>
      <c r="M4488" s="8"/>
      <c r="N4488" s="8"/>
      <c r="O4488" s="8"/>
      <c r="P4488" s="8"/>
      <c r="Q4488" s="8"/>
      <c r="R4488" s="8"/>
      <c r="S4488" s="8"/>
      <c r="T4488" s="7">
        <v>-0.69499999999999995</v>
      </c>
      <c r="U4488" s="7">
        <v>-0.7</v>
      </c>
      <c r="V4488" s="7">
        <v>-0.5</v>
      </c>
      <c r="W4488" s="7">
        <v>-0.3</v>
      </c>
      <c r="X4488" s="7">
        <v>-0.1</v>
      </c>
      <c r="Y4488" s="7">
        <v>0.2</v>
      </c>
      <c r="Z4488" s="7">
        <v>0.4</v>
      </c>
      <c r="AA4488" s="7">
        <v>0.36</v>
      </c>
      <c r="AB4488" s="7">
        <v>0.5</v>
      </c>
      <c r="AC4488" s="7">
        <v>0.51</v>
      </c>
    </row>
    <row r="4489" spans="1:29" x14ac:dyDescent="0.25">
      <c r="A4489" s="9">
        <v>45510</v>
      </c>
      <c r="L4489" s="8"/>
      <c r="M4489" s="8"/>
      <c r="N4489" s="8"/>
      <c r="O4489" s="8"/>
      <c r="P4489" s="8"/>
      <c r="Q4489" s="8"/>
      <c r="R4489" s="8"/>
      <c r="S4489" s="8"/>
      <c r="T4489" s="7">
        <v>-0.69499999999999995</v>
      </c>
      <c r="U4489" s="7">
        <v>-0.7</v>
      </c>
      <c r="V4489" s="7">
        <v>-0.5</v>
      </c>
      <c r="W4489" s="7">
        <v>-0.3</v>
      </c>
      <c r="X4489" s="7">
        <v>-0.1</v>
      </c>
      <c r="Y4489" s="7">
        <v>0.2</v>
      </c>
      <c r="Z4489" s="7">
        <v>0.4</v>
      </c>
      <c r="AA4489" s="7">
        <v>0.36</v>
      </c>
      <c r="AB4489" s="7">
        <v>0.5</v>
      </c>
      <c r="AC4489" s="7">
        <v>0.51</v>
      </c>
    </row>
    <row r="4490" spans="1:29" x14ac:dyDescent="0.25">
      <c r="A4490" s="9">
        <v>45511</v>
      </c>
      <c r="L4490" s="8"/>
      <c r="M4490" s="8"/>
      <c r="N4490" s="8"/>
      <c r="O4490" s="8"/>
      <c r="P4490" s="8"/>
      <c r="Q4490" s="8"/>
      <c r="R4490" s="8"/>
      <c r="S4490" s="8"/>
      <c r="T4490" s="7">
        <v>-0.69499999999999995</v>
      </c>
      <c r="U4490" s="7">
        <v>-0.7</v>
      </c>
      <c r="V4490" s="7">
        <v>-0.5</v>
      </c>
      <c r="W4490" s="7">
        <v>-0.3</v>
      </c>
      <c r="X4490" s="7">
        <v>-0.1</v>
      </c>
      <c r="Y4490" s="7">
        <v>0.2</v>
      </c>
      <c r="Z4490" s="7">
        <v>0.4</v>
      </c>
      <c r="AA4490" s="7">
        <v>0.36</v>
      </c>
      <c r="AB4490" s="7">
        <v>0.5</v>
      </c>
      <c r="AC4490" s="7">
        <v>0.51</v>
      </c>
    </row>
    <row r="4491" spans="1:29" x14ac:dyDescent="0.25">
      <c r="A4491" s="9">
        <v>45512</v>
      </c>
      <c r="L4491" s="8"/>
      <c r="M4491" s="8"/>
      <c r="N4491" s="8"/>
      <c r="O4491" s="8"/>
      <c r="P4491" s="8"/>
      <c r="Q4491" s="8"/>
      <c r="R4491" s="8"/>
      <c r="S4491" s="8"/>
      <c r="T4491" s="7">
        <v>-0.69499999999999995</v>
      </c>
      <c r="U4491" s="7">
        <v>-0.7</v>
      </c>
      <c r="V4491" s="7">
        <v>-0.5</v>
      </c>
      <c r="W4491" s="7">
        <v>-0.3</v>
      </c>
      <c r="X4491" s="7">
        <v>-0.1</v>
      </c>
      <c r="Y4491" s="7">
        <v>0.2</v>
      </c>
      <c r="Z4491" s="7">
        <v>0.4</v>
      </c>
      <c r="AA4491" s="7">
        <v>0.36</v>
      </c>
      <c r="AB4491" s="7">
        <v>0.5</v>
      </c>
      <c r="AC4491" s="7">
        <v>0.51</v>
      </c>
    </row>
    <row r="4492" spans="1:29" x14ac:dyDescent="0.25">
      <c r="A4492" s="9">
        <v>45513</v>
      </c>
      <c r="L4492" s="8"/>
      <c r="M4492" s="8"/>
      <c r="N4492" s="8"/>
      <c r="O4492" s="8"/>
      <c r="P4492" s="8"/>
      <c r="Q4492" s="8"/>
      <c r="R4492" s="8"/>
      <c r="S4492" s="8"/>
      <c r="T4492" s="7">
        <v>-0.68540000000000001</v>
      </c>
      <c r="U4492" s="7">
        <v>-0.7</v>
      </c>
      <c r="V4492" s="7">
        <v>-0.5</v>
      </c>
      <c r="W4492" s="7">
        <v>-0.30499999999999999</v>
      </c>
      <c r="X4492" s="7">
        <v>-0.1</v>
      </c>
      <c r="Y4492" s="7">
        <v>0.115</v>
      </c>
      <c r="Z4492" s="7">
        <v>0.27500000000000002</v>
      </c>
      <c r="AA4492" s="7">
        <v>0.22</v>
      </c>
      <c r="AB4492" s="7">
        <v>0.435</v>
      </c>
      <c r="AC4492" s="7">
        <v>0.5</v>
      </c>
    </row>
    <row r="4493" spans="1:29" x14ac:dyDescent="0.25">
      <c r="A4493" s="9">
        <v>45516</v>
      </c>
      <c r="L4493" s="8"/>
      <c r="M4493" s="8"/>
      <c r="N4493" s="8"/>
      <c r="O4493" s="8"/>
      <c r="P4493" s="8"/>
      <c r="Q4493" s="8"/>
      <c r="R4493" s="8"/>
      <c r="S4493" s="8"/>
      <c r="T4493" s="7">
        <v>-0.69</v>
      </c>
      <c r="U4493" s="7">
        <v>-0.7</v>
      </c>
      <c r="V4493" s="7">
        <v>-0.5</v>
      </c>
      <c r="W4493" s="7">
        <v>-0.31</v>
      </c>
      <c r="X4493" s="7">
        <v>-0.15</v>
      </c>
      <c r="Y4493" s="7">
        <v>0.03</v>
      </c>
      <c r="Z4493" s="7">
        <v>0.15</v>
      </c>
      <c r="AA4493" s="7">
        <v>0.21</v>
      </c>
      <c r="AB4493" s="7">
        <v>0.37</v>
      </c>
      <c r="AC4493" s="7">
        <v>0.45</v>
      </c>
    </row>
    <row r="4494" spans="1:29" x14ac:dyDescent="0.25">
      <c r="A4494" s="9">
        <v>45517</v>
      </c>
      <c r="L4494" s="8"/>
      <c r="M4494" s="8"/>
      <c r="N4494" s="8"/>
      <c r="O4494" s="8"/>
      <c r="P4494" s="8"/>
      <c r="Q4494" s="8"/>
      <c r="R4494" s="8"/>
      <c r="S4494" s="8"/>
      <c r="T4494" s="7">
        <v>-0.69</v>
      </c>
      <c r="U4494" s="7">
        <v>-0.7</v>
      </c>
      <c r="V4494" s="7">
        <v>-0.5</v>
      </c>
      <c r="W4494" s="7">
        <v>-0.31</v>
      </c>
      <c r="X4494" s="7">
        <v>-0.15</v>
      </c>
      <c r="Y4494" s="7">
        <v>0.03</v>
      </c>
      <c r="Z4494" s="7">
        <v>0.15</v>
      </c>
      <c r="AA4494" s="7">
        <v>0.21</v>
      </c>
      <c r="AB4494" s="7">
        <v>0.37</v>
      </c>
      <c r="AC4494" s="7">
        <v>0.45</v>
      </c>
    </row>
    <row r="4495" spans="1:29" x14ac:dyDescent="0.25">
      <c r="A4495" s="9">
        <v>45518</v>
      </c>
      <c r="L4495" s="8"/>
      <c r="M4495" s="8"/>
      <c r="N4495" s="8"/>
      <c r="O4495" s="8"/>
      <c r="P4495" s="8"/>
      <c r="Q4495" s="8"/>
      <c r="R4495" s="8"/>
      <c r="S4495" s="8"/>
      <c r="T4495" s="7">
        <v>-0.69</v>
      </c>
      <c r="U4495" s="7">
        <v>-0.7</v>
      </c>
      <c r="V4495" s="7">
        <v>-0.5</v>
      </c>
      <c r="W4495" s="7">
        <v>-0.31</v>
      </c>
      <c r="X4495" s="7">
        <v>-0.15</v>
      </c>
      <c r="Y4495" s="7">
        <v>0.03</v>
      </c>
      <c r="Z4495" s="7">
        <v>0.15</v>
      </c>
      <c r="AA4495" s="7">
        <v>0.21</v>
      </c>
      <c r="AB4495" s="7">
        <v>0.37</v>
      </c>
      <c r="AC4495" s="7">
        <v>0.45</v>
      </c>
    </row>
    <row r="4496" spans="1:29" x14ac:dyDescent="0.25">
      <c r="A4496" s="9">
        <v>45519</v>
      </c>
      <c r="L4496" s="8"/>
      <c r="M4496" s="8"/>
      <c r="N4496" s="8"/>
      <c r="O4496" s="8"/>
      <c r="P4496" s="8"/>
      <c r="Q4496" s="8"/>
      <c r="R4496" s="8"/>
      <c r="S4496" s="8"/>
      <c r="T4496" s="7">
        <v>-0.68079999999999996</v>
      </c>
      <c r="U4496" s="7">
        <v>-0.7</v>
      </c>
      <c r="V4496" s="7">
        <v>-0.5</v>
      </c>
      <c r="W4496" s="7">
        <v>-0.31</v>
      </c>
      <c r="X4496" s="7">
        <v>-0.15</v>
      </c>
      <c r="Y4496" s="7">
        <v>0.03</v>
      </c>
      <c r="Z4496" s="7">
        <v>0.15</v>
      </c>
      <c r="AA4496" s="7">
        <v>0.21</v>
      </c>
      <c r="AB4496" s="7">
        <v>0.37</v>
      </c>
      <c r="AC4496" s="7">
        <v>0.45</v>
      </c>
    </row>
    <row r="4497" spans="1:29" x14ac:dyDescent="0.25">
      <c r="A4497" s="9">
        <v>45520</v>
      </c>
      <c r="L4497" s="8"/>
      <c r="M4497" s="8"/>
      <c r="N4497" s="8"/>
      <c r="O4497" s="8"/>
      <c r="P4497" s="8"/>
      <c r="Q4497" s="8"/>
      <c r="R4497" s="8"/>
      <c r="S4497" s="8"/>
      <c r="T4497" s="7">
        <v>-0.64039999999999997</v>
      </c>
      <c r="U4497" s="7">
        <v>-0.7</v>
      </c>
      <c r="V4497" s="7">
        <v>-0.5</v>
      </c>
      <c r="W4497" s="7">
        <v>-0.3</v>
      </c>
      <c r="X4497" s="7">
        <v>-0.1</v>
      </c>
      <c r="Y4497" s="7">
        <v>0.03</v>
      </c>
      <c r="Z4497" s="7">
        <v>0.15</v>
      </c>
      <c r="AA4497" s="7">
        <v>0.21</v>
      </c>
      <c r="AB4497" s="7">
        <v>0.3</v>
      </c>
      <c r="AC4497" s="7">
        <v>0.375</v>
      </c>
    </row>
    <row r="4498" spans="1:29" x14ac:dyDescent="0.25">
      <c r="A4498" s="9">
        <v>45523</v>
      </c>
      <c r="L4498" s="8"/>
      <c r="M4498" s="8"/>
      <c r="N4498" s="8"/>
      <c r="O4498" s="8"/>
      <c r="P4498" s="8"/>
      <c r="Q4498" s="8"/>
      <c r="R4498" s="8"/>
      <c r="S4498" s="8"/>
      <c r="T4498" s="7">
        <v>-0.69040000000000001</v>
      </c>
      <c r="U4498" s="7">
        <v>-0.75</v>
      </c>
      <c r="V4498" s="7">
        <v>-0.6</v>
      </c>
      <c r="W4498" s="7">
        <v>-0.5</v>
      </c>
      <c r="X4498" s="7">
        <v>-0.1</v>
      </c>
      <c r="Y4498" s="7">
        <v>1.4999999999999999E-2</v>
      </c>
      <c r="Z4498" s="7">
        <v>0.155</v>
      </c>
      <c r="AA4498" s="7">
        <v>0.2</v>
      </c>
      <c r="AB4498" s="7">
        <v>0.25</v>
      </c>
      <c r="AC4498" s="7">
        <v>0.25</v>
      </c>
    </row>
    <row r="4499" spans="1:29" x14ac:dyDescent="0.25">
      <c r="A4499" s="9">
        <v>45524</v>
      </c>
      <c r="L4499" s="8"/>
      <c r="M4499" s="8"/>
      <c r="N4499" s="8"/>
      <c r="O4499" s="8"/>
      <c r="P4499" s="8"/>
      <c r="Q4499" s="8"/>
      <c r="R4499" s="8"/>
      <c r="S4499" s="8"/>
      <c r="T4499" s="7">
        <v>-0.68079999999999996</v>
      </c>
      <c r="U4499" s="7">
        <v>-0.77</v>
      </c>
      <c r="V4499" s="7">
        <v>-0.55000000000000004</v>
      </c>
      <c r="W4499" s="7">
        <v>-0.4</v>
      </c>
      <c r="X4499" s="7">
        <v>-0.1</v>
      </c>
      <c r="Y4499" s="7">
        <v>0.03</v>
      </c>
      <c r="Z4499" s="7">
        <v>0.16</v>
      </c>
      <c r="AA4499" s="7">
        <v>0.2</v>
      </c>
      <c r="AB4499" s="7">
        <v>0.3</v>
      </c>
      <c r="AC4499" s="7">
        <v>0.3</v>
      </c>
    </row>
    <row r="4500" spans="1:29" x14ac:dyDescent="0.25">
      <c r="A4500" s="9">
        <v>45525</v>
      </c>
      <c r="L4500" s="8"/>
      <c r="M4500" s="8"/>
      <c r="N4500" s="8"/>
      <c r="O4500" s="8"/>
      <c r="P4500" s="8"/>
      <c r="Q4500" s="8"/>
      <c r="R4500" s="8"/>
      <c r="S4500" s="8"/>
      <c r="T4500" s="7">
        <v>-0.66539999999999999</v>
      </c>
      <c r="U4500" s="7">
        <v>-0.75</v>
      </c>
      <c r="V4500" s="7">
        <v>-0.5</v>
      </c>
      <c r="W4500" s="7">
        <v>-0.4</v>
      </c>
      <c r="X4500" s="7">
        <v>-0.1</v>
      </c>
      <c r="Y4500" s="7">
        <v>0.03</v>
      </c>
      <c r="Z4500" s="7">
        <v>0.16</v>
      </c>
      <c r="AA4500" s="7">
        <v>0.2</v>
      </c>
      <c r="AB4500" s="7">
        <v>0.3</v>
      </c>
      <c r="AC4500" s="7">
        <v>0.3</v>
      </c>
    </row>
    <row r="4501" spans="1:29" x14ac:dyDescent="0.25">
      <c r="A4501" s="9">
        <v>45526</v>
      </c>
      <c r="L4501" s="8"/>
      <c r="M4501" s="8"/>
      <c r="N4501" s="8"/>
      <c r="O4501" s="8"/>
      <c r="P4501" s="8"/>
      <c r="Q4501" s="8"/>
      <c r="R4501" s="8"/>
      <c r="S4501" s="8"/>
      <c r="T4501" s="7">
        <v>-0.65</v>
      </c>
      <c r="U4501" s="7">
        <v>-0.77</v>
      </c>
      <c r="V4501" s="7">
        <v>-0.6</v>
      </c>
      <c r="W4501" s="7">
        <v>-0.45</v>
      </c>
      <c r="X4501" s="7">
        <v>-0.25</v>
      </c>
      <c r="Y4501" s="7">
        <v>0</v>
      </c>
      <c r="Z4501" s="7">
        <v>0.05</v>
      </c>
      <c r="AA4501" s="7">
        <v>0.15</v>
      </c>
      <c r="AB4501" s="7">
        <v>0.12</v>
      </c>
      <c r="AC4501" s="7">
        <v>0.14000000000000001</v>
      </c>
    </row>
    <row r="4502" spans="1:29" x14ac:dyDescent="0.25">
      <c r="A4502" s="9">
        <v>45527</v>
      </c>
      <c r="L4502" s="8"/>
      <c r="M4502" s="8"/>
      <c r="N4502" s="8"/>
      <c r="O4502" s="8"/>
      <c r="P4502" s="8"/>
      <c r="Q4502" s="8"/>
      <c r="R4502" s="8"/>
      <c r="S4502" s="8"/>
      <c r="T4502" s="7">
        <v>-0.65</v>
      </c>
      <c r="U4502" s="7">
        <v>-0.77</v>
      </c>
      <c r="V4502" s="7">
        <v>-0.5</v>
      </c>
      <c r="W4502" s="7">
        <v>-0.4</v>
      </c>
      <c r="X4502" s="7">
        <v>-0.125</v>
      </c>
      <c r="Y4502" s="7">
        <v>0</v>
      </c>
      <c r="Z4502" s="7">
        <v>0.16</v>
      </c>
      <c r="AA4502" s="7">
        <v>0.2</v>
      </c>
      <c r="AB4502" s="7">
        <v>0.3</v>
      </c>
      <c r="AC4502" s="7">
        <v>0.35</v>
      </c>
    </row>
    <row r="4503" spans="1:29" x14ac:dyDescent="0.25">
      <c r="A4503" s="9">
        <v>45530</v>
      </c>
      <c r="L4503" s="8"/>
      <c r="M4503" s="8"/>
      <c r="N4503" s="8"/>
      <c r="O4503" s="8"/>
      <c r="P4503" s="8"/>
      <c r="Q4503" s="8"/>
      <c r="R4503" s="8"/>
      <c r="S4503" s="8"/>
      <c r="T4503" s="7">
        <v>-0.6</v>
      </c>
      <c r="U4503" s="7">
        <v>-0.73499999999999999</v>
      </c>
      <c r="V4503" s="7">
        <v>-0.5</v>
      </c>
      <c r="W4503" s="7">
        <v>-0.4</v>
      </c>
      <c r="X4503" s="7">
        <v>-0.125</v>
      </c>
      <c r="Y4503" s="7">
        <v>0</v>
      </c>
      <c r="Z4503" s="7">
        <v>0.16</v>
      </c>
      <c r="AA4503" s="7">
        <v>0.2</v>
      </c>
      <c r="AB4503" s="7">
        <v>0.3</v>
      </c>
      <c r="AC4503" s="7">
        <v>0.35</v>
      </c>
    </row>
    <row r="4504" spans="1:29" x14ac:dyDescent="0.25">
      <c r="A4504" s="9">
        <v>45531</v>
      </c>
      <c r="L4504" s="8"/>
      <c r="M4504" s="8"/>
      <c r="N4504" s="8"/>
      <c r="O4504" s="8"/>
      <c r="P4504" s="8"/>
      <c r="Q4504" s="8"/>
      <c r="R4504" s="8"/>
      <c r="S4504" s="8"/>
      <c r="T4504" s="7">
        <v>-0.6</v>
      </c>
      <c r="U4504" s="7">
        <v>-0.73499999999999999</v>
      </c>
      <c r="V4504" s="7">
        <v>-0.5</v>
      </c>
      <c r="W4504" s="7">
        <v>-0.4</v>
      </c>
      <c r="X4504" s="7">
        <v>-0.125</v>
      </c>
      <c r="Y4504" s="7">
        <v>0</v>
      </c>
      <c r="Z4504" s="7">
        <v>0.16</v>
      </c>
      <c r="AA4504" s="7">
        <v>0.2</v>
      </c>
      <c r="AB4504" s="7">
        <v>0.3</v>
      </c>
      <c r="AC4504" s="7">
        <v>0.35</v>
      </c>
    </row>
    <row r="4505" spans="1:29" x14ac:dyDescent="0.25">
      <c r="A4505" s="9">
        <v>45532</v>
      </c>
      <c r="L4505" s="8"/>
      <c r="M4505" s="8"/>
      <c r="N4505" s="8"/>
      <c r="O4505" s="8"/>
      <c r="P4505" s="8"/>
      <c r="Q4505" s="8"/>
      <c r="R4505" s="8"/>
      <c r="S4505" s="8"/>
      <c r="T4505" s="7">
        <v>-0.6</v>
      </c>
      <c r="U4505" s="7">
        <v>-0.73499999999999999</v>
      </c>
      <c r="V4505" s="7">
        <v>-0.5</v>
      </c>
      <c r="W4505" s="7">
        <v>-0.4</v>
      </c>
      <c r="X4505" s="7">
        <v>-0.125</v>
      </c>
      <c r="Y4505" s="7">
        <v>0</v>
      </c>
      <c r="Z4505" s="7">
        <v>0.16</v>
      </c>
      <c r="AA4505" s="7">
        <v>0.2</v>
      </c>
      <c r="AB4505" s="7">
        <v>0.3</v>
      </c>
      <c r="AC4505" s="7">
        <v>0.35</v>
      </c>
    </row>
    <row r="4506" spans="1:29" x14ac:dyDescent="0.25">
      <c r="A4506" s="9">
        <v>45533</v>
      </c>
      <c r="L4506" s="8"/>
      <c r="M4506" s="8"/>
      <c r="N4506" s="8"/>
      <c r="O4506" s="8"/>
      <c r="P4506" s="8"/>
      <c r="Q4506" s="8"/>
      <c r="R4506" s="8"/>
      <c r="S4506" s="8"/>
      <c r="T4506" s="7">
        <v>-0.6</v>
      </c>
      <c r="U4506" s="7">
        <v>-0.77</v>
      </c>
      <c r="V4506" s="7">
        <v>-0.55000000000000004</v>
      </c>
      <c r="W4506" s="7">
        <v>-0.4</v>
      </c>
      <c r="X4506" s="7">
        <v>-0.125</v>
      </c>
      <c r="Y4506" s="7">
        <v>0</v>
      </c>
      <c r="Z4506" s="7">
        <v>0.16</v>
      </c>
      <c r="AA4506" s="7">
        <v>0.2</v>
      </c>
      <c r="AB4506" s="7">
        <v>0.3</v>
      </c>
      <c r="AC4506" s="7">
        <v>0.35</v>
      </c>
    </row>
    <row r="4507" spans="1:29" x14ac:dyDescent="0.25">
      <c r="A4507" s="9">
        <v>45534</v>
      </c>
      <c r="L4507" s="8"/>
      <c r="M4507" s="8"/>
      <c r="N4507" s="8"/>
      <c r="O4507" s="8"/>
      <c r="P4507" s="8"/>
      <c r="Q4507" s="8"/>
      <c r="R4507" s="8"/>
      <c r="S4507" s="8"/>
      <c r="T4507" s="7">
        <v>-0.6</v>
      </c>
      <c r="U4507" s="7">
        <v>-0.755</v>
      </c>
      <c r="V4507" s="7">
        <v>-0.65</v>
      </c>
      <c r="W4507" s="7">
        <v>-0.5</v>
      </c>
      <c r="X4507" s="7">
        <v>-0.25</v>
      </c>
      <c r="Y4507" s="7">
        <v>0</v>
      </c>
      <c r="Z4507" s="7">
        <v>0.05</v>
      </c>
      <c r="AA4507" s="7">
        <v>0.2</v>
      </c>
      <c r="AB4507" s="7">
        <v>0.3</v>
      </c>
      <c r="AC4507" s="7">
        <v>0.35</v>
      </c>
    </row>
    <row r="4508" spans="1:29" x14ac:dyDescent="0.25">
      <c r="A4508" s="9">
        <v>45537</v>
      </c>
      <c r="L4508" s="8"/>
      <c r="M4508" s="8"/>
      <c r="N4508" s="8"/>
      <c r="O4508" s="8"/>
      <c r="P4508" s="8"/>
      <c r="Q4508" s="8"/>
      <c r="R4508" s="8"/>
      <c r="S4508" s="8"/>
      <c r="T4508" s="7">
        <v>-0.6</v>
      </c>
      <c r="U4508" s="7">
        <v>-0.755</v>
      </c>
      <c r="V4508" s="7">
        <v>-0.65</v>
      </c>
      <c r="W4508" s="7">
        <v>-0.5</v>
      </c>
      <c r="X4508" s="7">
        <v>-0.25</v>
      </c>
      <c r="Y4508" s="7">
        <v>0</v>
      </c>
      <c r="Z4508" s="7">
        <v>0.05</v>
      </c>
      <c r="AA4508" s="7">
        <v>0.2</v>
      </c>
      <c r="AB4508" s="7">
        <v>0.3</v>
      </c>
      <c r="AC4508" s="7">
        <v>0.35</v>
      </c>
    </row>
    <row r="4509" spans="1:29" x14ac:dyDescent="0.25">
      <c r="A4509" s="9">
        <v>45538</v>
      </c>
      <c r="L4509" s="8"/>
      <c r="M4509" s="8"/>
      <c r="N4509" s="8"/>
      <c r="O4509" s="8"/>
      <c r="P4509" s="8"/>
      <c r="Q4509" s="8"/>
      <c r="R4509" s="8"/>
      <c r="S4509" s="8"/>
      <c r="T4509" s="7">
        <v>-0.6</v>
      </c>
      <c r="U4509" s="7">
        <v>-0.755</v>
      </c>
      <c r="V4509" s="7">
        <v>-0.65</v>
      </c>
      <c r="W4509" s="7">
        <v>-0.5</v>
      </c>
      <c r="X4509" s="7">
        <v>-0.25</v>
      </c>
      <c r="Y4509" s="7">
        <v>0</v>
      </c>
      <c r="Z4509" s="7">
        <v>0.05</v>
      </c>
      <c r="AA4509" s="7">
        <v>0.2</v>
      </c>
      <c r="AB4509" s="7">
        <v>0.3</v>
      </c>
      <c r="AC4509" s="7">
        <v>0.35</v>
      </c>
    </row>
    <row r="4510" spans="1:29" x14ac:dyDescent="0.25">
      <c r="A4510" s="9">
        <v>45539</v>
      </c>
      <c r="L4510" s="8"/>
      <c r="M4510" s="8"/>
      <c r="N4510" s="8"/>
      <c r="O4510" s="8"/>
      <c r="P4510" s="8"/>
      <c r="Q4510" s="8"/>
      <c r="R4510" s="8"/>
      <c r="S4510" s="8"/>
      <c r="T4510" s="7">
        <v>-0.6</v>
      </c>
      <c r="U4510" s="7">
        <v>-0.755</v>
      </c>
      <c r="V4510" s="7">
        <v>-0.65</v>
      </c>
      <c r="W4510" s="7">
        <v>-0.5</v>
      </c>
      <c r="X4510" s="7">
        <v>-0.25</v>
      </c>
      <c r="Y4510" s="7">
        <v>0</v>
      </c>
      <c r="Z4510" s="7">
        <v>0.05</v>
      </c>
      <c r="AA4510" s="7">
        <v>0.2</v>
      </c>
      <c r="AB4510" s="7">
        <v>0.3</v>
      </c>
      <c r="AC4510" s="7">
        <v>0.35</v>
      </c>
    </row>
    <row r="4511" spans="1:29" x14ac:dyDescent="0.25">
      <c r="A4511" s="9">
        <v>45540</v>
      </c>
      <c r="L4511" s="8"/>
      <c r="M4511" s="8"/>
      <c r="N4511" s="8"/>
      <c r="O4511" s="8"/>
      <c r="P4511" s="8"/>
      <c r="Q4511" s="8"/>
      <c r="R4511" s="8"/>
      <c r="S4511" s="8"/>
      <c r="T4511" s="7">
        <v>-0.6</v>
      </c>
      <c r="U4511" s="7">
        <v>-0.75</v>
      </c>
      <c r="V4511" s="7">
        <v>-0.65</v>
      </c>
      <c r="W4511" s="7">
        <v>-0.45</v>
      </c>
      <c r="X4511" s="7">
        <v>-0.3</v>
      </c>
      <c r="Y4511" s="7">
        <v>0</v>
      </c>
      <c r="Z4511" s="7">
        <v>2.5000000000000001E-2</v>
      </c>
      <c r="AA4511" s="7">
        <v>0.2</v>
      </c>
      <c r="AB4511" s="7">
        <v>0.21</v>
      </c>
      <c r="AC4511" s="7">
        <v>0.3</v>
      </c>
    </row>
    <row r="4512" spans="1:29" x14ac:dyDescent="0.25">
      <c r="A4512" s="9">
        <v>45541</v>
      </c>
      <c r="L4512" s="8"/>
      <c r="M4512" s="8"/>
      <c r="N4512" s="8"/>
      <c r="O4512" s="8"/>
      <c r="P4512" s="8"/>
      <c r="Q4512" s="8"/>
      <c r="R4512" s="8"/>
      <c r="S4512" s="8"/>
      <c r="T4512" s="7">
        <v>-0.6</v>
      </c>
      <c r="U4512" s="7">
        <v>-0.75</v>
      </c>
      <c r="V4512" s="7">
        <v>-0.65</v>
      </c>
      <c r="W4512" s="7">
        <v>-0.5</v>
      </c>
      <c r="X4512" s="7">
        <v>-0.30499999999999999</v>
      </c>
      <c r="Y4512" s="7">
        <v>0</v>
      </c>
      <c r="Z4512" s="7">
        <v>2.5000000000000001E-2</v>
      </c>
      <c r="AA4512" s="7">
        <v>0.2</v>
      </c>
      <c r="AB4512" s="7">
        <v>0.21</v>
      </c>
      <c r="AC4512" s="7">
        <v>0.3</v>
      </c>
    </row>
    <row r="4513" spans="1:29" x14ac:dyDescent="0.25">
      <c r="A4513" s="9">
        <v>45544</v>
      </c>
      <c r="L4513" s="8"/>
      <c r="M4513" s="8"/>
      <c r="N4513" s="8"/>
      <c r="O4513" s="8"/>
      <c r="P4513" s="8"/>
      <c r="Q4513" s="8"/>
      <c r="R4513" s="8"/>
      <c r="S4513" s="8"/>
      <c r="T4513" s="7">
        <v>-0.6</v>
      </c>
      <c r="U4513" s="7">
        <v>-0.76</v>
      </c>
      <c r="V4513" s="7">
        <v>-0.67500000000000004</v>
      </c>
      <c r="W4513" s="7">
        <v>-0.45</v>
      </c>
      <c r="X4513" s="7">
        <v>-0.31</v>
      </c>
      <c r="Y4513" s="7">
        <v>0</v>
      </c>
      <c r="Z4513" s="7">
        <v>0.05</v>
      </c>
      <c r="AA4513" s="7">
        <v>0.2</v>
      </c>
      <c r="AB4513" s="7">
        <v>0.3</v>
      </c>
      <c r="AC4513" s="7">
        <v>0.35</v>
      </c>
    </row>
    <row r="4514" spans="1:29" x14ac:dyDescent="0.25">
      <c r="A4514" s="9">
        <v>45545</v>
      </c>
      <c r="L4514" s="8"/>
      <c r="M4514" s="8"/>
      <c r="N4514" s="8"/>
      <c r="O4514" s="8"/>
      <c r="P4514" s="8"/>
      <c r="Q4514" s="8"/>
      <c r="R4514" s="8"/>
      <c r="S4514" s="8"/>
      <c r="T4514" s="7">
        <v>-0.6</v>
      </c>
      <c r="U4514" s="7">
        <v>-0.755</v>
      </c>
      <c r="V4514" s="7">
        <v>-0.65</v>
      </c>
      <c r="W4514" s="7">
        <v>-0.4</v>
      </c>
      <c r="X4514" s="7">
        <v>-0.30499999999999999</v>
      </c>
      <c r="Y4514" s="7">
        <v>0</v>
      </c>
      <c r="Z4514" s="7">
        <v>0.105</v>
      </c>
      <c r="AA4514" s="7">
        <v>0.2</v>
      </c>
      <c r="AB4514" s="7">
        <v>0.3</v>
      </c>
      <c r="AC4514" s="7">
        <v>0.42499999999999999</v>
      </c>
    </row>
    <row r="4515" spans="1:29" x14ac:dyDescent="0.25">
      <c r="A4515" s="9">
        <v>45546</v>
      </c>
      <c r="L4515" s="8"/>
      <c r="M4515" s="8"/>
      <c r="N4515" s="8"/>
      <c r="O4515" s="8"/>
      <c r="P4515" s="8"/>
      <c r="Q4515" s="8"/>
      <c r="R4515" s="8"/>
      <c r="S4515" s="8"/>
      <c r="T4515" s="7">
        <v>-0.6</v>
      </c>
      <c r="U4515" s="7">
        <v>-0.755</v>
      </c>
      <c r="V4515" s="7">
        <v>-0.65</v>
      </c>
      <c r="W4515" s="7">
        <v>-0.4</v>
      </c>
      <c r="X4515" s="7">
        <v>-0.30499999999999999</v>
      </c>
      <c r="Y4515" s="7">
        <v>0</v>
      </c>
      <c r="Z4515" s="7">
        <v>0.105</v>
      </c>
      <c r="AA4515" s="7">
        <v>0.2</v>
      </c>
      <c r="AB4515" s="7">
        <v>0.3</v>
      </c>
      <c r="AC4515" s="7">
        <v>0.42499999999999999</v>
      </c>
    </row>
    <row r="4516" spans="1:29" x14ac:dyDescent="0.25">
      <c r="A4516" s="9">
        <v>45547</v>
      </c>
      <c r="L4516" s="8"/>
      <c r="M4516" s="8"/>
      <c r="N4516" s="8"/>
      <c r="O4516" s="8"/>
      <c r="P4516" s="8"/>
      <c r="Q4516" s="8"/>
      <c r="R4516" s="8"/>
      <c r="S4516" s="8"/>
      <c r="T4516" s="7">
        <v>-0.6</v>
      </c>
      <c r="U4516" s="7">
        <v>-0.76</v>
      </c>
      <c r="V4516" s="7">
        <v>-0.67500000000000004</v>
      </c>
      <c r="W4516" s="7">
        <v>-0.45</v>
      </c>
      <c r="X4516" s="7">
        <v>-0.3</v>
      </c>
      <c r="Y4516" s="7">
        <v>0.05</v>
      </c>
      <c r="Z4516" s="7">
        <v>0.24</v>
      </c>
      <c r="AA4516" s="7">
        <v>0.44</v>
      </c>
      <c r="AB4516" s="7">
        <v>0.5</v>
      </c>
      <c r="AC4516" s="7">
        <v>0.5</v>
      </c>
    </row>
    <row r="4517" spans="1:29" x14ac:dyDescent="0.25">
      <c r="A4517" s="9">
        <v>45548</v>
      </c>
      <c r="L4517" s="8"/>
      <c r="M4517" s="8"/>
      <c r="N4517" s="8"/>
      <c r="O4517" s="8"/>
      <c r="P4517" s="8"/>
      <c r="Q4517" s="8"/>
      <c r="R4517" s="8"/>
      <c r="S4517" s="8"/>
      <c r="T4517" s="7">
        <v>-0.6</v>
      </c>
      <c r="U4517" s="7">
        <v>-0.75</v>
      </c>
      <c r="V4517" s="7">
        <v>-0.68500000000000005</v>
      </c>
      <c r="W4517" s="7">
        <v>-0.45</v>
      </c>
      <c r="X4517" s="7">
        <v>-0.1</v>
      </c>
      <c r="Y4517" s="7">
        <v>0.125</v>
      </c>
      <c r="Z4517" s="7">
        <v>0.4</v>
      </c>
      <c r="AA4517" s="7">
        <v>0.5</v>
      </c>
      <c r="AB4517" s="7">
        <v>0.5</v>
      </c>
      <c r="AC4517" s="7">
        <v>0.5</v>
      </c>
    </row>
    <row r="4518" spans="1:29" x14ac:dyDescent="0.25">
      <c r="A4518" s="9">
        <v>45551</v>
      </c>
      <c r="L4518" s="8"/>
      <c r="M4518" s="8"/>
      <c r="N4518" s="8"/>
      <c r="O4518" s="8"/>
      <c r="P4518" s="8"/>
      <c r="Q4518" s="8"/>
      <c r="R4518" s="8"/>
      <c r="S4518" s="8"/>
      <c r="T4518" s="7">
        <v>-0.6</v>
      </c>
      <c r="U4518" s="7">
        <v>-0.75</v>
      </c>
      <c r="V4518" s="7">
        <v>-0.7</v>
      </c>
      <c r="W4518" s="7">
        <v>-0.4</v>
      </c>
      <c r="X4518" s="7">
        <v>-7.4999999999999997E-2</v>
      </c>
      <c r="Y4518" s="7">
        <v>0.2</v>
      </c>
      <c r="Z4518" s="7">
        <v>0.4</v>
      </c>
      <c r="AA4518" s="7">
        <v>0.5</v>
      </c>
      <c r="AB4518" s="7">
        <v>0.55000000000000004</v>
      </c>
      <c r="AC4518" s="7">
        <v>0.55000000000000004</v>
      </c>
    </row>
    <row r="4519" spans="1:29" x14ac:dyDescent="0.25">
      <c r="A4519" s="9">
        <v>45552</v>
      </c>
      <c r="L4519" s="8"/>
      <c r="M4519" s="8"/>
      <c r="N4519" s="8"/>
      <c r="O4519" s="8"/>
      <c r="P4519" s="8"/>
      <c r="Q4519" s="8"/>
      <c r="R4519" s="8"/>
      <c r="S4519" s="8"/>
      <c r="T4519" s="7">
        <v>-0.6</v>
      </c>
      <c r="U4519" s="7">
        <v>-0.74</v>
      </c>
      <c r="V4519" s="7">
        <v>-0.7</v>
      </c>
      <c r="W4519" s="7">
        <v>-0.4</v>
      </c>
      <c r="X4519" s="7">
        <v>-7.4999999999999997E-2</v>
      </c>
      <c r="Y4519" s="7">
        <v>0.2</v>
      </c>
      <c r="Z4519" s="7">
        <v>0.4</v>
      </c>
      <c r="AA4519" s="7">
        <v>0.5</v>
      </c>
      <c r="AB4519" s="7">
        <v>0.55000000000000004</v>
      </c>
      <c r="AC4519" s="7">
        <v>0.55000000000000004</v>
      </c>
    </row>
    <row r="4520" spans="1:29" x14ac:dyDescent="0.25">
      <c r="A4520" s="9">
        <v>45553</v>
      </c>
      <c r="L4520" s="8"/>
      <c r="M4520" s="8"/>
      <c r="N4520" s="8"/>
      <c r="O4520" s="8"/>
      <c r="P4520" s="8"/>
      <c r="Q4520" s="8"/>
      <c r="R4520" s="8"/>
      <c r="S4520" s="8"/>
      <c r="T4520" s="7">
        <v>-0.6</v>
      </c>
      <c r="U4520" s="7">
        <v>-0.74</v>
      </c>
      <c r="V4520" s="7">
        <v>-0.7</v>
      </c>
      <c r="W4520" s="7">
        <v>-0.4</v>
      </c>
      <c r="X4520" s="7">
        <v>-7.4999999999999997E-2</v>
      </c>
      <c r="Y4520" s="7">
        <v>0.2</v>
      </c>
      <c r="Z4520" s="7">
        <v>0.4</v>
      </c>
      <c r="AA4520" s="7">
        <v>0.5</v>
      </c>
      <c r="AB4520" s="7">
        <v>0.55000000000000004</v>
      </c>
      <c r="AC4520" s="7">
        <v>0.55000000000000004</v>
      </c>
    </row>
    <row r="4521" spans="1:29" x14ac:dyDescent="0.25">
      <c r="A4521" s="9">
        <v>45554</v>
      </c>
      <c r="L4521" s="8"/>
      <c r="M4521" s="8"/>
      <c r="N4521" s="8"/>
      <c r="O4521" s="8"/>
      <c r="P4521" s="8"/>
      <c r="Q4521" s="8"/>
      <c r="R4521" s="8"/>
      <c r="S4521" s="8"/>
      <c r="T4521" s="7">
        <v>-0.6</v>
      </c>
      <c r="U4521" s="7">
        <v>-0.73</v>
      </c>
      <c r="V4521" s="7">
        <v>-0.68500000000000005</v>
      </c>
      <c r="W4521" s="7">
        <v>-0.35</v>
      </c>
      <c r="X4521" s="7">
        <v>-0.05</v>
      </c>
      <c r="Y4521" s="7">
        <v>0.21</v>
      </c>
      <c r="Z4521" s="7">
        <v>0.4</v>
      </c>
      <c r="AA4521" s="7">
        <v>0.5</v>
      </c>
      <c r="AB4521" s="7">
        <v>0.5</v>
      </c>
      <c r="AC4521" s="7">
        <v>0.5</v>
      </c>
    </row>
    <row r="4522" spans="1:29" x14ac:dyDescent="0.25">
      <c r="A4522" s="9">
        <v>45555</v>
      </c>
      <c r="L4522" s="8"/>
      <c r="M4522" s="8"/>
      <c r="N4522" s="8"/>
      <c r="O4522" s="8"/>
      <c r="P4522" s="8"/>
      <c r="Q4522" s="8"/>
      <c r="R4522" s="8"/>
      <c r="S4522" s="8"/>
      <c r="T4522" s="7">
        <v>-0.6</v>
      </c>
      <c r="U4522" s="7">
        <v>-0.74</v>
      </c>
      <c r="V4522" s="7">
        <v>-0.68500000000000005</v>
      </c>
      <c r="W4522" s="7">
        <v>-0.3</v>
      </c>
      <c r="X4522" s="7">
        <v>-0.05</v>
      </c>
      <c r="Y4522" s="7">
        <v>0.21</v>
      </c>
      <c r="Z4522" s="7">
        <v>0.4</v>
      </c>
      <c r="AA4522" s="7">
        <v>0.5</v>
      </c>
      <c r="AB4522" s="7">
        <v>0.5</v>
      </c>
      <c r="AC4522" s="7">
        <v>0.5</v>
      </c>
    </row>
    <row r="4523" spans="1:29" x14ac:dyDescent="0.25">
      <c r="A4523" s="9">
        <v>45558</v>
      </c>
      <c r="L4523" s="8"/>
      <c r="M4523" s="8"/>
      <c r="N4523" s="8"/>
      <c r="O4523" s="8"/>
      <c r="P4523" s="8"/>
      <c r="Q4523" s="8"/>
      <c r="R4523" s="8"/>
      <c r="S4523" s="8"/>
      <c r="T4523" s="7">
        <v>-0.6</v>
      </c>
      <c r="U4523" s="7">
        <v>-0.72</v>
      </c>
      <c r="V4523" s="7">
        <v>-0.66</v>
      </c>
      <c r="W4523" s="7">
        <v>-0.25</v>
      </c>
      <c r="X4523" s="7">
        <v>-4.4999999999999998E-2</v>
      </c>
      <c r="Y4523" s="7">
        <v>0.22</v>
      </c>
      <c r="Z4523" s="7">
        <v>0.4</v>
      </c>
      <c r="AA4523" s="7">
        <v>0.5</v>
      </c>
      <c r="AB4523" s="7">
        <v>0.55000000000000004</v>
      </c>
      <c r="AC4523" s="7">
        <v>0.5</v>
      </c>
    </row>
    <row r="4524" spans="1:29" x14ac:dyDescent="0.25">
      <c r="A4524" s="9">
        <v>45559</v>
      </c>
      <c r="L4524" s="8"/>
      <c r="M4524" s="8"/>
      <c r="N4524" s="8"/>
      <c r="O4524" s="8"/>
      <c r="P4524" s="8"/>
      <c r="Q4524" s="8"/>
      <c r="R4524" s="8"/>
      <c r="S4524" s="8"/>
      <c r="T4524" s="7">
        <v>-0.6</v>
      </c>
      <c r="U4524" s="7">
        <v>-0.72</v>
      </c>
      <c r="V4524" s="7">
        <v>-0.66</v>
      </c>
      <c r="W4524" s="7">
        <v>-0.25</v>
      </c>
      <c r="X4524" s="7">
        <v>-4.4999999999999998E-2</v>
      </c>
      <c r="Y4524" s="7">
        <v>0.22</v>
      </c>
      <c r="Z4524" s="7">
        <v>0.4</v>
      </c>
      <c r="AA4524" s="7">
        <v>0.5</v>
      </c>
      <c r="AB4524" s="7">
        <v>0.55000000000000004</v>
      </c>
      <c r="AC4524" s="7">
        <v>0.5</v>
      </c>
    </row>
    <row r="4525" spans="1:29" x14ac:dyDescent="0.25">
      <c r="A4525" s="9">
        <v>45560</v>
      </c>
      <c r="L4525" s="8"/>
      <c r="M4525" s="8"/>
      <c r="N4525" s="8"/>
      <c r="O4525" s="8"/>
      <c r="P4525" s="8"/>
      <c r="Q4525" s="8"/>
      <c r="R4525" s="8"/>
      <c r="S4525" s="8"/>
      <c r="T4525" s="7">
        <v>-0.6</v>
      </c>
      <c r="U4525" s="7">
        <v>-0.72499999999999998</v>
      </c>
      <c r="V4525" s="7">
        <v>-0.65</v>
      </c>
      <c r="W4525" s="7">
        <v>-0.2</v>
      </c>
      <c r="X4525" s="7">
        <v>-0.04</v>
      </c>
      <c r="Y4525" s="7">
        <v>0.23499999999999999</v>
      </c>
      <c r="Z4525" s="7">
        <v>0.4</v>
      </c>
      <c r="AA4525" s="7">
        <v>0.55000000000000004</v>
      </c>
      <c r="AB4525" s="7">
        <v>0.6</v>
      </c>
      <c r="AC4525" s="7">
        <v>0.55000000000000004</v>
      </c>
    </row>
    <row r="4526" spans="1:29" x14ac:dyDescent="0.25">
      <c r="A4526" s="9">
        <v>45561</v>
      </c>
      <c r="L4526" s="8"/>
      <c r="M4526" s="8"/>
      <c r="N4526" s="8"/>
      <c r="O4526" s="8"/>
      <c r="P4526" s="8"/>
      <c r="Q4526" s="8"/>
      <c r="R4526" s="8"/>
      <c r="S4526" s="8"/>
      <c r="T4526" s="7">
        <v>-0.6</v>
      </c>
      <c r="U4526" s="7">
        <v>-0.72499999999999998</v>
      </c>
      <c r="V4526" s="7">
        <v>-0.67</v>
      </c>
      <c r="W4526" s="7">
        <v>-0.3</v>
      </c>
      <c r="X4526" s="7">
        <v>-0.05</v>
      </c>
      <c r="Y4526" s="7">
        <v>0.23499999999999999</v>
      </c>
      <c r="Z4526" s="7">
        <v>0.4</v>
      </c>
      <c r="AA4526" s="7">
        <v>0.55000000000000004</v>
      </c>
      <c r="AB4526" s="7">
        <v>0.6</v>
      </c>
      <c r="AC4526" s="7">
        <v>0.6</v>
      </c>
    </row>
    <row r="4527" spans="1:29" x14ac:dyDescent="0.25">
      <c r="A4527" s="9">
        <v>45562</v>
      </c>
      <c r="L4527" s="8"/>
      <c r="M4527" s="8"/>
      <c r="N4527" s="8"/>
      <c r="O4527" s="8"/>
      <c r="P4527" s="8"/>
      <c r="Q4527" s="8"/>
      <c r="R4527" s="8"/>
      <c r="S4527" s="8"/>
      <c r="T4527" s="7">
        <v>-0.6</v>
      </c>
      <c r="U4527" s="7">
        <v>-0.72499999999999998</v>
      </c>
      <c r="V4527" s="7">
        <v>-0.67</v>
      </c>
      <c r="W4527" s="7">
        <v>-0.3</v>
      </c>
      <c r="X4527" s="7">
        <v>-0.05</v>
      </c>
      <c r="Y4527" s="7">
        <v>0.23499999999999999</v>
      </c>
      <c r="Z4527" s="7">
        <v>0.4</v>
      </c>
      <c r="AA4527" s="7">
        <v>0.55000000000000004</v>
      </c>
      <c r="AB4527" s="7">
        <v>0.6</v>
      </c>
      <c r="AC4527" s="7">
        <v>0.6</v>
      </c>
    </row>
    <row r="4528" spans="1:29" x14ac:dyDescent="0.25">
      <c r="A4528" s="9">
        <v>45565</v>
      </c>
      <c r="L4528" s="8"/>
      <c r="M4528" s="8"/>
      <c r="N4528" s="8"/>
      <c r="O4528" s="8"/>
      <c r="P4528" s="8"/>
      <c r="Q4528" s="8"/>
      <c r="R4528" s="8"/>
      <c r="S4528" s="8"/>
      <c r="T4528" s="7">
        <v>-0.6</v>
      </c>
      <c r="U4528" s="7">
        <v>-0.73</v>
      </c>
      <c r="V4528" s="7">
        <v>-0.66</v>
      </c>
      <c r="W4528" s="7">
        <v>-0.25</v>
      </c>
      <c r="X4528" s="7">
        <v>-4.4999999999999998E-2</v>
      </c>
      <c r="Y4528" s="7">
        <v>0.25</v>
      </c>
      <c r="Z4528" s="7">
        <v>0.4</v>
      </c>
      <c r="AA4528" s="7">
        <v>0.5</v>
      </c>
      <c r="AB4528" s="7">
        <v>0.55000000000000004</v>
      </c>
      <c r="AC4528" s="7">
        <v>0.6</v>
      </c>
    </row>
    <row r="4529" spans="1:29" x14ac:dyDescent="0.25">
      <c r="A4529" s="9">
        <v>45566</v>
      </c>
      <c r="L4529" s="8"/>
      <c r="M4529" s="8"/>
      <c r="N4529" s="8"/>
      <c r="O4529" s="8"/>
      <c r="P4529" s="8"/>
      <c r="Q4529" s="8"/>
      <c r="R4529" s="8"/>
      <c r="S4529" s="8"/>
      <c r="T4529" s="7">
        <v>-0.6</v>
      </c>
      <c r="U4529" s="7">
        <v>-0.73</v>
      </c>
      <c r="V4529" s="7">
        <v>-0.66</v>
      </c>
      <c r="W4529" s="7">
        <v>-0.25</v>
      </c>
      <c r="X4529" s="7">
        <v>-4.4999999999999998E-2</v>
      </c>
      <c r="Y4529" s="7">
        <v>0.25</v>
      </c>
      <c r="Z4529" s="7">
        <v>0.4</v>
      </c>
      <c r="AA4529" s="7">
        <v>0.5</v>
      </c>
      <c r="AB4529" s="7">
        <v>0.55000000000000004</v>
      </c>
      <c r="AC4529" s="7">
        <v>0.6</v>
      </c>
    </row>
    <row r="4530" spans="1:29" x14ac:dyDescent="0.25">
      <c r="A4530" s="9">
        <v>45567</v>
      </c>
      <c r="L4530" s="8"/>
      <c r="M4530" s="8"/>
      <c r="N4530" s="8"/>
      <c r="O4530" s="8"/>
      <c r="P4530" s="8"/>
      <c r="Q4530" s="8"/>
      <c r="R4530" s="8"/>
      <c r="S4530" s="8"/>
      <c r="T4530" s="7">
        <v>-0.6</v>
      </c>
      <c r="U4530" s="7">
        <v>-0.73</v>
      </c>
      <c r="V4530" s="7">
        <v>-0.66</v>
      </c>
      <c r="W4530" s="7">
        <v>-0.25</v>
      </c>
      <c r="X4530" s="7">
        <v>-4.4999999999999998E-2</v>
      </c>
      <c r="Y4530" s="7">
        <v>0.25</v>
      </c>
      <c r="Z4530" s="7">
        <v>0.4</v>
      </c>
      <c r="AA4530" s="7">
        <v>0.5</v>
      </c>
      <c r="AB4530" s="7">
        <v>0.55000000000000004</v>
      </c>
      <c r="AC4530" s="7">
        <v>0.6</v>
      </c>
    </row>
    <row r="4531" spans="1:29" x14ac:dyDescent="0.25">
      <c r="A4531" s="9">
        <v>45568</v>
      </c>
      <c r="L4531" s="8"/>
      <c r="M4531" s="8"/>
      <c r="N4531" s="8"/>
      <c r="O4531" s="8"/>
      <c r="P4531" s="8"/>
      <c r="Q4531" s="8"/>
      <c r="R4531" s="8"/>
      <c r="S4531" s="8"/>
      <c r="T4531" s="7">
        <v>-0.6</v>
      </c>
      <c r="U4531" s="7">
        <v>-0.73</v>
      </c>
      <c r="V4531" s="7">
        <v>-0.66</v>
      </c>
      <c r="W4531" s="7">
        <v>-0.25</v>
      </c>
      <c r="X4531" s="7">
        <v>-4.4999999999999998E-2</v>
      </c>
      <c r="Y4531" s="7">
        <v>0.25</v>
      </c>
      <c r="Z4531" s="7">
        <v>0.4</v>
      </c>
      <c r="AA4531" s="7">
        <v>0.5</v>
      </c>
      <c r="AB4531" s="7">
        <v>0.55000000000000004</v>
      </c>
      <c r="AC4531" s="7">
        <v>0.6</v>
      </c>
    </row>
    <row r="4532" spans="1:29" x14ac:dyDescent="0.25">
      <c r="A4532" s="9">
        <v>45569</v>
      </c>
      <c r="L4532" s="8"/>
      <c r="M4532" s="8"/>
      <c r="N4532" s="8"/>
      <c r="O4532" s="8"/>
      <c r="P4532" s="8"/>
      <c r="Q4532" s="8"/>
      <c r="R4532" s="8"/>
      <c r="S4532" s="8"/>
      <c r="T4532" s="7">
        <v>-0.6</v>
      </c>
      <c r="U4532" s="7">
        <v>-0.73</v>
      </c>
      <c r="V4532" s="7">
        <v>-0.67</v>
      </c>
      <c r="W4532" s="7">
        <v>-0.3</v>
      </c>
      <c r="X4532" s="7">
        <v>-0.05</v>
      </c>
      <c r="Y4532" s="7">
        <v>0.22500000000000001</v>
      </c>
      <c r="Z4532" s="7">
        <v>0.4</v>
      </c>
      <c r="AA4532" s="7">
        <v>0.5</v>
      </c>
      <c r="AB4532" s="7">
        <v>0.6</v>
      </c>
      <c r="AC4532" s="7">
        <v>0.6</v>
      </c>
    </row>
    <row r="4533" spans="1:29" x14ac:dyDescent="0.25">
      <c r="A4533" s="9">
        <v>45572</v>
      </c>
      <c r="L4533" s="8"/>
      <c r="M4533" s="8"/>
      <c r="N4533" s="8"/>
      <c r="O4533" s="8"/>
      <c r="P4533" s="8"/>
      <c r="Q4533" s="8"/>
      <c r="R4533" s="8"/>
      <c r="S4533" s="8"/>
      <c r="T4533" s="7">
        <v>-0.6</v>
      </c>
      <c r="U4533" s="7">
        <v>-0.73</v>
      </c>
      <c r="V4533" s="7">
        <v>-0.67</v>
      </c>
      <c r="W4533" s="7">
        <v>-0.3</v>
      </c>
      <c r="X4533" s="7">
        <v>-0.05</v>
      </c>
      <c r="Y4533" s="7">
        <v>0.22500000000000001</v>
      </c>
      <c r="Z4533" s="7">
        <v>0.4</v>
      </c>
      <c r="AA4533" s="7">
        <v>0.5</v>
      </c>
      <c r="AB4533" s="7">
        <v>0.6</v>
      </c>
      <c r="AC4533" s="7">
        <v>0.6</v>
      </c>
    </row>
    <row r="4534" spans="1:29" x14ac:dyDescent="0.25">
      <c r="A4534" s="9">
        <v>45573</v>
      </c>
      <c r="L4534" s="8"/>
      <c r="M4534" s="8"/>
      <c r="N4534" s="8"/>
      <c r="O4534" s="8"/>
      <c r="P4534" s="8"/>
      <c r="Q4534" s="8"/>
      <c r="R4534" s="8"/>
      <c r="S4534" s="8"/>
      <c r="T4534" s="7">
        <v>-0.6</v>
      </c>
      <c r="U4534" s="7">
        <v>-0.73</v>
      </c>
      <c r="V4534" s="7">
        <v>-0.67</v>
      </c>
      <c r="W4534" s="7">
        <v>-0.3</v>
      </c>
      <c r="X4534" s="7">
        <v>-0.05</v>
      </c>
      <c r="Y4534" s="7">
        <v>0.22500000000000001</v>
      </c>
      <c r="Z4534" s="7">
        <v>0.4</v>
      </c>
      <c r="AA4534" s="7">
        <v>0.5</v>
      </c>
      <c r="AB4534" s="7">
        <v>0.6</v>
      </c>
      <c r="AC4534" s="7">
        <v>0.6</v>
      </c>
    </row>
    <row r="4535" spans="1:29" x14ac:dyDescent="0.25">
      <c r="A4535" s="9">
        <v>45574</v>
      </c>
      <c r="L4535" s="8"/>
      <c r="M4535" s="8"/>
      <c r="N4535" s="8"/>
      <c r="O4535" s="8"/>
      <c r="P4535" s="8"/>
      <c r="Q4535" s="8"/>
      <c r="R4535" s="8"/>
      <c r="S4535" s="8"/>
      <c r="T4535" s="7">
        <v>-0.6</v>
      </c>
      <c r="U4535" s="7">
        <v>-0.73</v>
      </c>
      <c r="V4535" s="7">
        <v>-0.67</v>
      </c>
      <c r="W4535" s="7">
        <v>-0.3</v>
      </c>
      <c r="X4535" s="7">
        <v>-0.05</v>
      </c>
      <c r="Y4535" s="7">
        <v>0.22500000000000001</v>
      </c>
      <c r="Z4535" s="7">
        <v>0.4</v>
      </c>
      <c r="AA4535" s="7">
        <v>0.5</v>
      </c>
      <c r="AB4535" s="7">
        <v>0.6</v>
      </c>
      <c r="AC4535" s="7">
        <v>0.6</v>
      </c>
    </row>
    <row r="4536" spans="1:29" x14ac:dyDescent="0.25">
      <c r="A4536" s="9">
        <v>45575</v>
      </c>
      <c r="L4536" s="8"/>
      <c r="M4536" s="8"/>
      <c r="N4536" s="8"/>
      <c r="O4536" s="8"/>
      <c r="P4536" s="8"/>
      <c r="Q4536" s="8"/>
      <c r="R4536" s="8"/>
      <c r="S4536" s="8"/>
      <c r="T4536" s="7">
        <v>-0.6</v>
      </c>
      <c r="U4536" s="7">
        <v>-0.73</v>
      </c>
      <c r="V4536" s="7">
        <v>-0.66</v>
      </c>
      <c r="W4536" s="7">
        <v>-0.3</v>
      </c>
      <c r="X4536" s="7">
        <v>-7.4999999999999997E-2</v>
      </c>
      <c r="Y4536" s="7">
        <v>0.2</v>
      </c>
      <c r="Z4536" s="7">
        <v>0.3</v>
      </c>
      <c r="AA4536" s="7">
        <v>0.5</v>
      </c>
      <c r="AB4536" s="7">
        <v>0.6</v>
      </c>
      <c r="AC4536" s="7">
        <v>0.75</v>
      </c>
    </row>
    <row r="4537" spans="1:29" x14ac:dyDescent="0.25">
      <c r="A4537" s="9">
        <v>45576</v>
      </c>
      <c r="L4537" s="8"/>
      <c r="M4537" s="8"/>
      <c r="N4537" s="8"/>
      <c r="O4537" s="8"/>
      <c r="P4537" s="8"/>
      <c r="Q4537" s="8"/>
      <c r="R4537" s="8"/>
      <c r="S4537" s="8"/>
      <c r="T4537" s="7">
        <v>-0.6</v>
      </c>
      <c r="U4537" s="7">
        <v>-0.73</v>
      </c>
      <c r="V4537" s="7">
        <v>-0.66</v>
      </c>
      <c r="W4537" s="7">
        <v>-0.3</v>
      </c>
      <c r="X4537" s="7">
        <v>-7.4999999999999997E-2</v>
      </c>
      <c r="Y4537" s="7">
        <v>0.2</v>
      </c>
      <c r="Z4537" s="7">
        <v>0.3</v>
      </c>
      <c r="AA4537" s="7">
        <v>0.5</v>
      </c>
      <c r="AB4537" s="7">
        <v>0.6</v>
      </c>
      <c r="AC4537" s="7">
        <v>0.75</v>
      </c>
    </row>
    <row r="4538" spans="1:29" x14ac:dyDescent="0.25">
      <c r="A4538" s="9">
        <v>45579</v>
      </c>
      <c r="L4538" s="8"/>
      <c r="M4538" s="8"/>
      <c r="N4538" s="8"/>
      <c r="O4538" s="8"/>
      <c r="P4538" s="8"/>
      <c r="Q4538" s="8"/>
      <c r="R4538" s="8"/>
      <c r="S4538" s="8"/>
      <c r="T4538" s="7">
        <v>-0.6</v>
      </c>
      <c r="U4538" s="7">
        <v>-0.72</v>
      </c>
      <c r="V4538" s="7">
        <v>-0.57509999999999994</v>
      </c>
      <c r="W4538" s="7">
        <v>-0.3</v>
      </c>
      <c r="X4538" s="7">
        <v>-0.05</v>
      </c>
      <c r="Y4538" s="7">
        <v>0</v>
      </c>
      <c r="Z4538" s="7">
        <v>0.105</v>
      </c>
      <c r="AA4538" s="7">
        <v>0.2</v>
      </c>
      <c r="AB4538" s="7">
        <v>0.3</v>
      </c>
      <c r="AC4538" s="7">
        <v>0.42499999999999999</v>
      </c>
    </row>
    <row r="4539" spans="1:29" x14ac:dyDescent="0.25">
      <c r="A4539" s="9">
        <v>45580</v>
      </c>
      <c r="L4539" s="8"/>
      <c r="M4539" s="8"/>
      <c r="N4539" s="8"/>
      <c r="O4539" s="8"/>
      <c r="P4539" s="8"/>
      <c r="Q4539" s="8"/>
      <c r="R4539" s="8"/>
      <c r="S4539" s="8"/>
      <c r="T4539" s="7">
        <v>-0.6</v>
      </c>
      <c r="U4539" s="7">
        <v>-0.71499999999999997</v>
      </c>
      <c r="V4539" s="7">
        <v>-0.50009999999999999</v>
      </c>
      <c r="W4539" s="7">
        <v>-0.3</v>
      </c>
      <c r="X4539" s="7">
        <v>-0.05</v>
      </c>
      <c r="Y4539" s="7">
        <v>0</v>
      </c>
      <c r="Z4539" s="7">
        <v>0.105</v>
      </c>
      <c r="AA4539" s="7">
        <v>0.2</v>
      </c>
      <c r="AB4539" s="7">
        <v>0.3</v>
      </c>
      <c r="AC4539" s="7">
        <v>0.42499999999999999</v>
      </c>
    </row>
    <row r="4540" spans="1:29" x14ac:dyDescent="0.25">
      <c r="A4540" s="9">
        <v>45581</v>
      </c>
      <c r="L4540" s="8"/>
      <c r="M4540" s="8"/>
      <c r="N4540" s="8"/>
      <c r="O4540" s="8"/>
      <c r="P4540" s="8"/>
      <c r="Q4540" s="8"/>
      <c r="R4540" s="8"/>
      <c r="S4540" s="8"/>
      <c r="T4540" s="7">
        <v>-0.6</v>
      </c>
      <c r="U4540" s="7">
        <v>-0.73</v>
      </c>
      <c r="V4540" s="7">
        <v>-0.50009999999999999</v>
      </c>
      <c r="W4540" s="7">
        <v>-0.3</v>
      </c>
      <c r="X4540" s="7">
        <v>-0.05</v>
      </c>
      <c r="Y4540" s="7">
        <v>0</v>
      </c>
      <c r="Z4540" s="7">
        <v>0.105</v>
      </c>
      <c r="AA4540" s="7">
        <v>0.2</v>
      </c>
      <c r="AB4540" s="7">
        <v>0.3</v>
      </c>
      <c r="AC4540" s="7">
        <v>0.42499999999999999</v>
      </c>
    </row>
    <row r="4541" spans="1:29" x14ac:dyDescent="0.25">
      <c r="A4541" s="9">
        <v>45582</v>
      </c>
      <c r="L4541" s="8"/>
      <c r="M4541" s="8"/>
      <c r="N4541" s="8"/>
      <c r="O4541" s="8"/>
      <c r="P4541" s="8"/>
      <c r="Q4541" s="8"/>
      <c r="R4541" s="8"/>
      <c r="S4541" s="8"/>
      <c r="T4541" s="7">
        <v>-0.6</v>
      </c>
      <c r="U4541" s="7">
        <v>-0.73</v>
      </c>
      <c r="V4541" s="7">
        <v>-0.50009999999999999</v>
      </c>
      <c r="W4541" s="7">
        <v>-0.3</v>
      </c>
      <c r="X4541" s="7">
        <v>-0.05</v>
      </c>
      <c r="Y4541" s="7">
        <v>0</v>
      </c>
      <c r="Z4541" s="7">
        <v>0.105</v>
      </c>
      <c r="AA4541" s="7">
        <v>0.2</v>
      </c>
      <c r="AB4541" s="7">
        <v>0.3</v>
      </c>
      <c r="AC4541" s="7">
        <v>0.42499999999999999</v>
      </c>
    </row>
    <row r="4542" spans="1:29" x14ac:dyDescent="0.25">
      <c r="A4542" s="9">
        <v>45583</v>
      </c>
      <c r="L4542" s="8"/>
      <c r="M4542" s="8"/>
      <c r="N4542" s="8"/>
      <c r="O4542" s="8"/>
      <c r="P4542" s="8"/>
      <c r="Q4542" s="8"/>
      <c r="R4542" s="8"/>
      <c r="S4542" s="8"/>
      <c r="T4542" s="7">
        <v>-0.6</v>
      </c>
      <c r="U4542" s="7">
        <v>-0.7</v>
      </c>
      <c r="V4542" s="7">
        <v>-0.5</v>
      </c>
      <c r="W4542" s="7">
        <v>-0.3</v>
      </c>
      <c r="X4542" s="7">
        <v>-0.05</v>
      </c>
      <c r="Y4542" s="7">
        <v>0</v>
      </c>
      <c r="Z4542" s="7">
        <v>0.18</v>
      </c>
      <c r="AA4542" s="7">
        <v>0.5</v>
      </c>
      <c r="AB4542" s="7">
        <v>0.4</v>
      </c>
      <c r="AC4542" s="7">
        <v>0.5</v>
      </c>
    </row>
    <row r="4543" spans="1:29" x14ac:dyDescent="0.25">
      <c r="A4543" s="9">
        <v>45586</v>
      </c>
      <c r="L4543" s="8"/>
      <c r="M4543" s="8"/>
      <c r="N4543" s="8"/>
      <c r="O4543" s="8"/>
      <c r="P4543" s="8"/>
      <c r="Q4543" s="8"/>
      <c r="R4543" s="8"/>
      <c r="S4543" s="8"/>
      <c r="T4543" s="7">
        <v>-0.6</v>
      </c>
      <c r="U4543" s="7">
        <v>-0.7</v>
      </c>
      <c r="V4543" s="7">
        <v>-0.5</v>
      </c>
      <c r="W4543" s="7">
        <v>-0.3</v>
      </c>
      <c r="X4543" s="7">
        <v>-0.1</v>
      </c>
      <c r="Y4543" s="7">
        <v>0</v>
      </c>
      <c r="Z4543" s="7">
        <v>0.18</v>
      </c>
      <c r="AA4543" s="7">
        <v>0.3</v>
      </c>
      <c r="AB4543" s="7">
        <v>0.35499999999999998</v>
      </c>
      <c r="AC4543" s="7">
        <v>0.5</v>
      </c>
    </row>
    <row r="4544" spans="1:29" x14ac:dyDescent="0.25">
      <c r="A4544" s="9">
        <v>45587</v>
      </c>
      <c r="L4544" s="8"/>
      <c r="M4544" s="8"/>
      <c r="N4544" s="8"/>
      <c r="O4544" s="8"/>
      <c r="P4544" s="8"/>
      <c r="Q4544" s="8"/>
      <c r="R4544" s="8"/>
      <c r="S4544" s="8"/>
      <c r="T4544" s="7">
        <v>-0.6</v>
      </c>
      <c r="U4544" s="7">
        <v>-0.7</v>
      </c>
      <c r="V4544" s="7">
        <v>-0.5</v>
      </c>
      <c r="W4544" s="7">
        <v>-0.3</v>
      </c>
      <c r="X4544" s="7">
        <v>-0.1</v>
      </c>
      <c r="Y4544" s="7">
        <v>0</v>
      </c>
      <c r="Z4544" s="7">
        <v>0.18</v>
      </c>
      <c r="AA4544" s="7">
        <v>0.3</v>
      </c>
      <c r="AB4544" s="7">
        <v>0.35499999999999998</v>
      </c>
      <c r="AC4544" s="7">
        <v>0.5</v>
      </c>
    </row>
    <row r="4545" spans="1:29" x14ac:dyDescent="0.25">
      <c r="A4545" s="9">
        <v>45588</v>
      </c>
      <c r="L4545" s="8"/>
      <c r="M4545" s="8"/>
      <c r="N4545" s="8"/>
      <c r="O4545" s="8"/>
      <c r="P4545" s="8"/>
      <c r="Q4545" s="8"/>
      <c r="R4545" s="8"/>
      <c r="S4545" s="8"/>
      <c r="T4545" s="7">
        <v>-0.6</v>
      </c>
      <c r="U4545" s="7">
        <v>-0.7</v>
      </c>
      <c r="V4545" s="7">
        <v>-0.5</v>
      </c>
      <c r="W4545" s="7">
        <v>-0.3</v>
      </c>
      <c r="X4545" s="7">
        <v>-0.1</v>
      </c>
      <c r="Y4545" s="7">
        <v>0</v>
      </c>
      <c r="Z4545" s="7">
        <v>0.18</v>
      </c>
      <c r="AA4545" s="7">
        <v>0.3</v>
      </c>
      <c r="AB4545" s="7">
        <v>0.35499999999999998</v>
      </c>
      <c r="AC4545" s="7">
        <v>0.5</v>
      </c>
    </row>
    <row r="4546" spans="1:29" x14ac:dyDescent="0.25">
      <c r="A4546" s="9">
        <v>45589</v>
      </c>
      <c r="L4546" s="8"/>
      <c r="M4546" s="8"/>
      <c r="N4546" s="8"/>
      <c r="O4546" s="8"/>
      <c r="P4546" s="8"/>
      <c r="Q4546" s="8"/>
      <c r="R4546" s="8"/>
      <c r="S4546" s="8"/>
      <c r="T4546" s="7">
        <v>-0.6</v>
      </c>
      <c r="U4546" s="7">
        <v>-0.7</v>
      </c>
      <c r="V4546" s="7">
        <v>-0.5</v>
      </c>
      <c r="W4546" s="7">
        <v>-0.3</v>
      </c>
      <c r="X4546" s="7">
        <v>-0.1</v>
      </c>
      <c r="Y4546" s="7">
        <v>0</v>
      </c>
      <c r="Z4546" s="7">
        <v>0.18</v>
      </c>
      <c r="AA4546" s="7">
        <v>0.3</v>
      </c>
      <c r="AB4546" s="7">
        <v>0.35499999999999998</v>
      </c>
      <c r="AC4546" s="7">
        <v>0.5</v>
      </c>
    </row>
    <row r="4547" spans="1:29" x14ac:dyDescent="0.25">
      <c r="A4547" s="9">
        <v>45590</v>
      </c>
      <c r="L4547" s="8"/>
      <c r="M4547" s="8"/>
      <c r="N4547" s="8"/>
      <c r="O4547" s="8"/>
      <c r="P4547" s="8"/>
      <c r="Q4547" s="8"/>
      <c r="R4547" s="8"/>
      <c r="S4547" s="8"/>
      <c r="T4547" s="7">
        <v>-0.6</v>
      </c>
      <c r="U4547" s="7">
        <v>-0.7</v>
      </c>
      <c r="V4547" s="7">
        <v>-0.5</v>
      </c>
      <c r="W4547" s="7">
        <v>-0.3</v>
      </c>
      <c r="X4547" s="7">
        <v>-0.1</v>
      </c>
      <c r="Y4547" s="7">
        <v>0</v>
      </c>
      <c r="Z4547" s="7">
        <v>0.18</v>
      </c>
      <c r="AA4547" s="7">
        <v>0.3</v>
      </c>
      <c r="AB4547" s="7">
        <v>0.35499999999999998</v>
      </c>
      <c r="AC4547" s="7">
        <v>0.5</v>
      </c>
    </row>
    <row r="4548" spans="1:29" x14ac:dyDescent="0.25">
      <c r="A4548" s="9">
        <v>45593</v>
      </c>
      <c r="L4548" s="8"/>
      <c r="M4548" s="8"/>
      <c r="N4548" s="8"/>
      <c r="O4548" s="8"/>
      <c r="P4548" s="8"/>
      <c r="Q4548" s="8"/>
      <c r="R4548" s="8"/>
      <c r="S4548" s="8"/>
      <c r="T4548" s="7">
        <v>-0.6</v>
      </c>
      <c r="U4548" s="7">
        <v>-0.7</v>
      </c>
      <c r="V4548" s="7">
        <v>-0.5</v>
      </c>
      <c r="W4548" s="7">
        <v>-0.3</v>
      </c>
      <c r="X4548" s="7">
        <v>-0.1</v>
      </c>
      <c r="Y4548" s="7">
        <v>0</v>
      </c>
      <c r="Z4548" s="7">
        <v>0.18</v>
      </c>
      <c r="AA4548" s="7">
        <v>0.3</v>
      </c>
      <c r="AB4548" s="7">
        <v>0.35499999999999998</v>
      </c>
      <c r="AC4548" s="7">
        <v>0.5</v>
      </c>
    </row>
    <row r="4549" spans="1:29" x14ac:dyDescent="0.25">
      <c r="A4549" s="9">
        <v>45594</v>
      </c>
      <c r="L4549" s="8"/>
      <c r="M4549" s="8"/>
      <c r="N4549" s="8"/>
      <c r="O4549" s="8"/>
      <c r="P4549" s="8"/>
      <c r="Q4549" s="8"/>
      <c r="R4549" s="8"/>
      <c r="S4549" s="8"/>
      <c r="T4549" s="7">
        <v>-0.6</v>
      </c>
      <c r="U4549" s="7">
        <v>-0.7</v>
      </c>
      <c r="V4549" s="7">
        <v>-0.5</v>
      </c>
      <c r="W4549" s="7">
        <v>-0.3</v>
      </c>
      <c r="X4549" s="7">
        <v>-0.1</v>
      </c>
      <c r="Y4549" s="7">
        <v>0</v>
      </c>
      <c r="Z4549" s="7">
        <v>0.18</v>
      </c>
      <c r="AA4549" s="7">
        <v>0.3</v>
      </c>
      <c r="AB4549" s="7">
        <v>0.35499999999999998</v>
      </c>
      <c r="AC4549" s="7">
        <v>0.5</v>
      </c>
    </row>
    <row r="4550" spans="1:29" x14ac:dyDescent="0.25">
      <c r="A4550" s="9">
        <v>45595</v>
      </c>
      <c r="L4550" s="8"/>
      <c r="M4550" s="8"/>
      <c r="N4550" s="8"/>
      <c r="O4550" s="8"/>
      <c r="P4550" s="8"/>
      <c r="Q4550" s="8"/>
      <c r="R4550" s="8"/>
      <c r="S4550" s="8"/>
      <c r="T4550" s="7">
        <v>-0.6</v>
      </c>
      <c r="U4550" s="7">
        <v>-0.7</v>
      </c>
      <c r="V4550" s="7">
        <v>-0.5</v>
      </c>
      <c r="W4550" s="7">
        <v>-0.3</v>
      </c>
      <c r="X4550" s="7">
        <v>-0.1</v>
      </c>
      <c r="Y4550" s="7">
        <v>0</v>
      </c>
      <c r="Z4550" s="7">
        <v>0.18</v>
      </c>
      <c r="AA4550" s="7">
        <v>0.3</v>
      </c>
      <c r="AB4550" s="7">
        <v>0.35499999999999998</v>
      </c>
      <c r="AC4550" s="7">
        <v>0.5</v>
      </c>
    </row>
    <row r="4551" spans="1:29" x14ac:dyDescent="0.25">
      <c r="A4551" s="9">
        <v>45596</v>
      </c>
      <c r="L4551" s="8"/>
      <c r="M4551" s="8"/>
      <c r="N4551" s="8"/>
      <c r="O4551" s="8"/>
      <c r="P4551" s="8"/>
      <c r="Q4551" s="8"/>
      <c r="R4551" s="8"/>
      <c r="S4551" s="8"/>
      <c r="T4551" s="7">
        <v>-0.6</v>
      </c>
      <c r="U4551" s="7">
        <v>-0.7</v>
      </c>
      <c r="V4551" s="7">
        <v>-0.5</v>
      </c>
      <c r="W4551" s="7">
        <v>-0.3</v>
      </c>
      <c r="X4551" s="7">
        <v>-0.12</v>
      </c>
      <c r="Y4551" s="7">
        <v>0.03</v>
      </c>
      <c r="Z4551" s="7">
        <v>0.18</v>
      </c>
      <c r="AA4551" s="7">
        <v>0.3</v>
      </c>
      <c r="AB4551" s="7">
        <v>0.35499999999999998</v>
      </c>
      <c r="AC4551" s="7">
        <v>0.5</v>
      </c>
    </row>
    <row r="4552" spans="1:29" x14ac:dyDescent="0.25">
      <c r="A4552" s="9">
        <v>45597</v>
      </c>
      <c r="L4552" s="8"/>
      <c r="M4552" s="8"/>
      <c r="N4552" s="8"/>
      <c r="O4552" s="8"/>
      <c r="P4552" s="8"/>
      <c r="Q4552" s="8"/>
      <c r="R4552" s="8"/>
      <c r="S4552" s="8"/>
      <c r="T4552" s="7">
        <v>-0.6</v>
      </c>
      <c r="U4552" s="7">
        <v>-0.7</v>
      </c>
      <c r="V4552" s="7">
        <v>-0.5</v>
      </c>
      <c r="W4552" s="7">
        <v>-0.3</v>
      </c>
      <c r="X4552" s="7">
        <v>-0.1</v>
      </c>
      <c r="Y4552" s="7">
        <v>0.04</v>
      </c>
      <c r="Z4552" s="7">
        <v>0.2</v>
      </c>
      <c r="AA4552" s="7">
        <v>0.4</v>
      </c>
      <c r="AB4552" s="7">
        <v>0.41</v>
      </c>
      <c r="AC4552" s="7">
        <v>0.5</v>
      </c>
    </row>
    <row r="4553" spans="1:29" x14ac:dyDescent="0.25">
      <c r="A4553" s="9">
        <v>45600</v>
      </c>
      <c r="L4553" s="8"/>
      <c r="M4553" s="8"/>
      <c r="N4553" s="8"/>
      <c r="O4553" s="8"/>
      <c r="P4553" s="8"/>
      <c r="Q4553" s="8"/>
      <c r="R4553" s="8"/>
      <c r="S4553" s="8"/>
      <c r="T4553" s="7">
        <v>-0.6</v>
      </c>
      <c r="U4553" s="7">
        <v>-0.7</v>
      </c>
      <c r="V4553" s="7">
        <v>-0.5</v>
      </c>
      <c r="W4553" s="7">
        <v>-0.3</v>
      </c>
      <c r="X4553" s="7">
        <v>-0.1</v>
      </c>
      <c r="Y4553" s="7">
        <v>0.04</v>
      </c>
      <c r="Z4553" s="7">
        <v>0.2</v>
      </c>
      <c r="AA4553" s="7">
        <v>0.4</v>
      </c>
      <c r="AB4553" s="7">
        <v>0.41</v>
      </c>
      <c r="AC4553" s="7">
        <v>0.5</v>
      </c>
    </row>
    <row r="4554" spans="1:29" x14ac:dyDescent="0.25">
      <c r="A4554" s="9">
        <v>45601</v>
      </c>
      <c r="L4554" s="8"/>
      <c r="M4554" s="8"/>
      <c r="N4554" s="8"/>
      <c r="O4554" s="8"/>
      <c r="P4554" s="8"/>
      <c r="Q4554" s="8"/>
      <c r="R4554" s="8"/>
      <c r="S4554" s="8"/>
      <c r="T4554" s="7">
        <v>-0.6</v>
      </c>
      <c r="U4554" s="7">
        <v>-0.7</v>
      </c>
      <c r="V4554" s="7">
        <v>-0.5</v>
      </c>
      <c r="W4554" s="7">
        <v>-0.3</v>
      </c>
      <c r="X4554" s="7">
        <v>-0.1</v>
      </c>
      <c r="Y4554" s="7">
        <v>0.04</v>
      </c>
      <c r="Z4554" s="7">
        <v>0.2</v>
      </c>
      <c r="AA4554" s="7">
        <v>0.4</v>
      </c>
      <c r="AB4554" s="7">
        <v>0.41</v>
      </c>
      <c r="AC4554" s="7">
        <v>0.5</v>
      </c>
    </row>
    <row r="4555" spans="1:29" x14ac:dyDescent="0.25">
      <c r="A4555" s="9">
        <v>45602</v>
      </c>
      <c r="L4555" s="8"/>
      <c r="M4555" s="8"/>
      <c r="N4555" s="8"/>
      <c r="O4555" s="8"/>
      <c r="P4555" s="8"/>
      <c r="Q4555" s="8"/>
      <c r="R4555" s="8"/>
      <c r="S4555" s="8"/>
      <c r="T4555" s="7">
        <v>-0.6</v>
      </c>
      <c r="U4555" s="7">
        <v>-0.7</v>
      </c>
      <c r="V4555" s="7">
        <v>-0.5</v>
      </c>
      <c r="W4555" s="7">
        <v>-0.3</v>
      </c>
      <c r="X4555" s="7">
        <v>-0.1</v>
      </c>
      <c r="Y4555" s="7">
        <v>0.04</v>
      </c>
      <c r="Z4555" s="7">
        <v>0.2</v>
      </c>
      <c r="AA4555" s="7">
        <v>0.4</v>
      </c>
      <c r="AB4555" s="7">
        <v>0.41</v>
      </c>
      <c r="AC4555" s="7">
        <v>0.5</v>
      </c>
    </row>
    <row r="4556" spans="1:29" x14ac:dyDescent="0.25">
      <c r="A4556" s="9">
        <v>45603</v>
      </c>
      <c r="L4556" s="8"/>
      <c r="M4556" s="8"/>
      <c r="N4556" s="8"/>
      <c r="O4556" s="8"/>
      <c r="P4556" s="8"/>
      <c r="Q4556" s="8"/>
      <c r="R4556" s="8"/>
      <c r="S4556" s="8"/>
      <c r="T4556" s="7">
        <v>-0.6</v>
      </c>
      <c r="U4556" s="7">
        <v>-0.7</v>
      </c>
      <c r="V4556" s="7">
        <v>-0.5</v>
      </c>
      <c r="W4556" s="7">
        <v>-0.3</v>
      </c>
      <c r="X4556" s="7">
        <v>-0.1</v>
      </c>
      <c r="Y4556" s="7">
        <v>0.04</v>
      </c>
      <c r="Z4556" s="7">
        <v>0.2</v>
      </c>
      <c r="AA4556" s="7">
        <v>0.4</v>
      </c>
      <c r="AB4556" s="7">
        <v>0.41</v>
      </c>
      <c r="AC4556" s="7">
        <v>0.5</v>
      </c>
    </row>
    <row r="4557" spans="1:29" x14ac:dyDescent="0.25">
      <c r="A4557" s="9">
        <v>45604</v>
      </c>
      <c r="L4557" s="8"/>
      <c r="M4557" s="8"/>
      <c r="N4557" s="8"/>
      <c r="O4557" s="8"/>
      <c r="P4557" s="8"/>
      <c r="Q4557" s="8"/>
      <c r="R4557" s="8"/>
      <c r="S4557" s="8"/>
      <c r="T4557" s="7">
        <v>-0.6</v>
      </c>
      <c r="U4557" s="7">
        <v>-0.7</v>
      </c>
      <c r="V4557" s="7">
        <v>-0.5</v>
      </c>
      <c r="W4557" s="7">
        <v>-0.3</v>
      </c>
      <c r="X4557" s="7">
        <v>-0.12</v>
      </c>
      <c r="Y4557" s="7">
        <v>0.04</v>
      </c>
      <c r="Z4557" s="7">
        <v>0.2</v>
      </c>
      <c r="AA4557" s="7">
        <v>0.4</v>
      </c>
      <c r="AB4557" s="7">
        <v>0.41</v>
      </c>
      <c r="AC4557" s="7">
        <v>0.5</v>
      </c>
    </row>
    <row r="4558" spans="1:29" x14ac:dyDescent="0.25">
      <c r="A4558" s="9">
        <v>45607</v>
      </c>
      <c r="L4558" s="8"/>
      <c r="M4558" s="8"/>
      <c r="N4558" s="8"/>
      <c r="O4558" s="8"/>
      <c r="P4558" s="8"/>
      <c r="Q4558" s="8"/>
      <c r="R4558" s="8"/>
      <c r="S4558" s="8"/>
      <c r="T4558" s="7">
        <v>-0.6</v>
      </c>
      <c r="U4558" s="7">
        <v>-0.7</v>
      </c>
      <c r="V4558" s="7">
        <v>-0.5</v>
      </c>
      <c r="W4558" s="7">
        <v>-0.3</v>
      </c>
      <c r="X4558" s="7">
        <v>-0.12</v>
      </c>
      <c r="Y4558" s="7">
        <v>0.04</v>
      </c>
      <c r="Z4558" s="7">
        <v>0.2</v>
      </c>
      <c r="AA4558" s="7">
        <v>0.4</v>
      </c>
      <c r="AB4558" s="7">
        <v>0.41</v>
      </c>
      <c r="AC4558" s="7">
        <v>0.5</v>
      </c>
    </row>
    <row r="4559" spans="1:29" x14ac:dyDescent="0.25">
      <c r="A4559" s="9">
        <v>45608</v>
      </c>
      <c r="L4559" s="8"/>
      <c r="M4559" s="8"/>
      <c r="N4559" s="8"/>
      <c r="O4559" s="8"/>
      <c r="P4559" s="8"/>
      <c r="Q4559" s="8"/>
      <c r="R4559" s="8"/>
      <c r="S4559" s="8"/>
      <c r="T4559" s="7">
        <v>-0.6</v>
      </c>
      <c r="U4559" s="7">
        <v>-0.7</v>
      </c>
      <c r="V4559" s="7">
        <v>-0.5</v>
      </c>
      <c r="W4559" s="7">
        <v>-0.3</v>
      </c>
      <c r="X4559" s="7">
        <v>-0.12</v>
      </c>
      <c r="Y4559" s="7">
        <v>0.04</v>
      </c>
      <c r="Z4559" s="7">
        <v>0.2</v>
      </c>
      <c r="AA4559" s="7">
        <v>0.4</v>
      </c>
      <c r="AB4559" s="7">
        <v>0.41</v>
      </c>
      <c r="AC4559" s="7">
        <v>0.5</v>
      </c>
    </row>
    <row r="4560" spans="1:29" x14ac:dyDescent="0.25">
      <c r="A4560" s="9">
        <v>45609</v>
      </c>
      <c r="L4560" s="8"/>
      <c r="M4560" s="8"/>
      <c r="N4560" s="8"/>
      <c r="O4560" s="8"/>
      <c r="P4560" s="8"/>
      <c r="Q4560" s="8"/>
      <c r="R4560" s="8"/>
      <c r="S4560" s="8"/>
      <c r="T4560" s="7">
        <v>-0.6</v>
      </c>
      <c r="U4560" s="7">
        <v>-0.7</v>
      </c>
      <c r="V4560" s="7">
        <v>-0.5</v>
      </c>
      <c r="W4560" s="7">
        <v>-0.3</v>
      </c>
      <c r="X4560" s="7">
        <v>-0.12</v>
      </c>
      <c r="Y4560" s="7">
        <v>0.04</v>
      </c>
      <c r="Z4560" s="7">
        <v>0.2</v>
      </c>
      <c r="AA4560" s="7">
        <v>0.4</v>
      </c>
      <c r="AB4560" s="7">
        <v>0.41</v>
      </c>
      <c r="AC4560" s="7">
        <v>0.5</v>
      </c>
    </row>
    <row r="4561" spans="1:29" x14ac:dyDescent="0.25">
      <c r="A4561" s="9">
        <v>45610</v>
      </c>
      <c r="L4561" s="8"/>
      <c r="M4561" s="8"/>
      <c r="N4561" s="8"/>
      <c r="O4561" s="8"/>
      <c r="P4561" s="8"/>
      <c r="Q4561" s="8"/>
      <c r="R4561" s="8"/>
      <c r="S4561" s="8"/>
      <c r="T4561" s="7">
        <v>-0.6</v>
      </c>
      <c r="U4561" s="7">
        <v>-0.7</v>
      </c>
      <c r="V4561" s="7">
        <v>-0.5</v>
      </c>
      <c r="W4561" s="7">
        <v>-0.3</v>
      </c>
      <c r="X4561" s="7">
        <v>-0.14000000000000001</v>
      </c>
      <c r="Y4561" s="7">
        <v>0.03</v>
      </c>
      <c r="Z4561" s="7">
        <v>0.18</v>
      </c>
      <c r="AA4561" s="7">
        <v>0.3</v>
      </c>
      <c r="AB4561" s="7">
        <v>0.35499999999999998</v>
      </c>
      <c r="AC4561" s="7">
        <v>0.5</v>
      </c>
    </row>
    <row r="4562" spans="1:29" x14ac:dyDescent="0.25">
      <c r="A4562" s="9">
        <v>45614</v>
      </c>
      <c r="L4562" s="8"/>
      <c r="M4562" s="8"/>
      <c r="N4562" s="8"/>
      <c r="O4562" s="8"/>
      <c r="P4562" s="8"/>
      <c r="Q4562" s="8"/>
      <c r="R4562" s="8"/>
      <c r="S4562" s="8"/>
      <c r="T4562" s="7">
        <v>-0.6</v>
      </c>
      <c r="U4562" s="7">
        <v>-0.7</v>
      </c>
      <c r="V4562" s="7">
        <v>-0.5</v>
      </c>
      <c r="W4562" s="7">
        <v>-0.4</v>
      </c>
      <c r="X4562" s="7">
        <v>-0.2</v>
      </c>
      <c r="Y4562" s="7">
        <v>0</v>
      </c>
      <c r="Z4562" s="7">
        <v>0.05</v>
      </c>
      <c r="AA4562" s="7">
        <v>0.25</v>
      </c>
      <c r="AB4562" s="7">
        <v>0.3</v>
      </c>
      <c r="AC4562" s="7">
        <v>0.5</v>
      </c>
    </row>
    <row r="4563" spans="1:29" x14ac:dyDescent="0.25">
      <c r="A4563" s="9">
        <v>45615</v>
      </c>
      <c r="L4563" s="8"/>
      <c r="M4563" s="8"/>
      <c r="N4563" s="8"/>
      <c r="O4563" s="8"/>
      <c r="P4563" s="8"/>
      <c r="Q4563" s="8"/>
      <c r="R4563" s="8"/>
      <c r="S4563" s="8"/>
      <c r="T4563" s="7">
        <v>-0.6</v>
      </c>
      <c r="U4563" s="7">
        <v>-0.7</v>
      </c>
      <c r="V4563" s="7">
        <v>-0.5</v>
      </c>
      <c r="W4563" s="7">
        <v>-0.4</v>
      </c>
      <c r="X4563" s="7">
        <v>-0.2</v>
      </c>
      <c r="Y4563" s="7">
        <v>0</v>
      </c>
      <c r="Z4563" s="7">
        <v>0.05</v>
      </c>
      <c r="AA4563" s="7">
        <v>0.25</v>
      </c>
      <c r="AB4563" s="7">
        <v>0.3</v>
      </c>
      <c r="AC4563" s="7">
        <v>0.5</v>
      </c>
    </row>
    <row r="4564" spans="1:29" x14ac:dyDescent="0.25">
      <c r="A4564" s="9">
        <v>45617</v>
      </c>
      <c r="L4564" s="8"/>
      <c r="M4564" s="8"/>
      <c r="N4564" s="8"/>
      <c r="O4564" s="8"/>
      <c r="P4564" s="8"/>
      <c r="Q4564" s="8"/>
      <c r="R4564" s="8"/>
      <c r="S4564" s="8"/>
      <c r="T4564" s="7">
        <v>-0.6</v>
      </c>
      <c r="U4564" s="7">
        <v>-0.7</v>
      </c>
      <c r="V4564" s="7">
        <v>-0.55000000000000004</v>
      </c>
      <c r="W4564" s="7">
        <v>-0.4</v>
      </c>
      <c r="X4564" s="7">
        <v>-0.2</v>
      </c>
      <c r="Y4564" s="7">
        <v>0</v>
      </c>
      <c r="Z4564" s="7">
        <v>0.05</v>
      </c>
      <c r="AA4564" s="7">
        <v>0.35</v>
      </c>
      <c r="AB4564" s="7">
        <v>0.3</v>
      </c>
      <c r="AC4564" s="7">
        <v>0.5</v>
      </c>
    </row>
    <row r="4565" spans="1:29" x14ac:dyDescent="0.25">
      <c r="A4565" s="9">
        <v>45618</v>
      </c>
      <c r="L4565" s="8"/>
      <c r="M4565" s="8"/>
      <c r="N4565" s="8"/>
      <c r="O4565" s="8"/>
      <c r="P4565" s="8"/>
      <c r="Q4565" s="8"/>
      <c r="R4565" s="8"/>
      <c r="S4565" s="8"/>
      <c r="T4565" s="7">
        <v>-0.5</v>
      </c>
      <c r="U4565" s="7">
        <v>-0.7</v>
      </c>
      <c r="V4565" s="7">
        <v>-0.6</v>
      </c>
      <c r="W4565" s="7">
        <v>-0.42499999999999999</v>
      </c>
      <c r="X4565" s="7">
        <v>-0.2</v>
      </c>
      <c r="Y4565" s="7">
        <v>0</v>
      </c>
      <c r="Z4565" s="7">
        <v>0.2</v>
      </c>
      <c r="AA4565" s="7">
        <v>0.4</v>
      </c>
      <c r="AB4565" s="7">
        <v>0.4</v>
      </c>
      <c r="AC4565" s="7">
        <v>0.5</v>
      </c>
    </row>
    <row r="4566" spans="1:29" x14ac:dyDescent="0.25">
      <c r="A4566" s="9">
        <v>45621</v>
      </c>
      <c r="L4566" s="8"/>
      <c r="M4566" s="8"/>
      <c r="N4566" s="8"/>
      <c r="O4566" s="8"/>
      <c r="P4566" s="8"/>
      <c r="Q4566" s="8"/>
      <c r="R4566" s="8"/>
      <c r="S4566" s="8"/>
      <c r="T4566" s="7">
        <v>-0.5</v>
      </c>
      <c r="U4566" s="7">
        <v>-0.7</v>
      </c>
      <c r="V4566" s="7">
        <v>-0.6</v>
      </c>
      <c r="W4566" s="7">
        <v>-0.42499999999999999</v>
      </c>
      <c r="X4566" s="7">
        <v>-0.2</v>
      </c>
      <c r="Y4566" s="7">
        <v>0</v>
      </c>
      <c r="Z4566" s="7">
        <v>0.2</v>
      </c>
      <c r="AA4566" s="7">
        <v>0.4</v>
      </c>
      <c r="AB4566" s="7">
        <v>0.4</v>
      </c>
      <c r="AC4566" s="7">
        <v>0.5</v>
      </c>
    </row>
    <row r="4567" spans="1:29" x14ac:dyDescent="0.25">
      <c r="A4567" s="9">
        <v>45622</v>
      </c>
      <c r="L4567" s="8"/>
      <c r="M4567" s="8"/>
      <c r="N4567" s="8"/>
      <c r="O4567" s="8"/>
      <c r="P4567" s="8"/>
      <c r="Q4567" s="8"/>
      <c r="R4567" s="8"/>
      <c r="S4567" s="8"/>
      <c r="T4567" s="7">
        <v>-0.5</v>
      </c>
      <c r="U4567" s="7">
        <v>-0.7</v>
      </c>
      <c r="V4567" s="7">
        <v>-0.6</v>
      </c>
      <c r="W4567" s="7">
        <v>-0.4</v>
      </c>
      <c r="X4567" s="7">
        <v>-0.15</v>
      </c>
      <c r="Y4567" s="7">
        <v>0.06</v>
      </c>
      <c r="Z4567" s="7">
        <v>0.2</v>
      </c>
      <c r="AA4567" s="7">
        <v>0.45</v>
      </c>
      <c r="AB4567" s="7">
        <v>0.5</v>
      </c>
      <c r="AC4567" s="7">
        <v>0.5</v>
      </c>
    </row>
    <row r="4568" spans="1:29" x14ac:dyDescent="0.25">
      <c r="A4568" s="9">
        <v>45623</v>
      </c>
      <c r="L4568" s="8"/>
      <c r="M4568" s="8"/>
      <c r="N4568" s="8"/>
      <c r="O4568" s="8"/>
      <c r="P4568" s="8"/>
      <c r="Q4568" s="8"/>
      <c r="R4568" s="8"/>
      <c r="S4568" s="8"/>
      <c r="T4568" s="7">
        <v>-0.5</v>
      </c>
      <c r="U4568" s="7">
        <v>-0.7</v>
      </c>
      <c r="V4568" s="7">
        <v>-0.6</v>
      </c>
      <c r="W4568" s="7">
        <v>-0.4</v>
      </c>
      <c r="X4568" s="7">
        <v>-0.15</v>
      </c>
      <c r="Y4568" s="7">
        <v>0.06</v>
      </c>
      <c r="Z4568" s="7">
        <v>0.2</v>
      </c>
      <c r="AA4568" s="7">
        <v>0.45</v>
      </c>
      <c r="AB4568" s="7">
        <v>0.5</v>
      </c>
      <c r="AC4568" s="7">
        <v>0.5</v>
      </c>
    </row>
    <row r="4569" spans="1:29" x14ac:dyDescent="0.25">
      <c r="A4569" s="9">
        <v>45624</v>
      </c>
      <c r="L4569" s="8"/>
      <c r="M4569" s="8"/>
      <c r="N4569" s="8"/>
      <c r="O4569" s="8"/>
      <c r="P4569" s="8"/>
      <c r="Q4569" s="8"/>
      <c r="R4569" s="8"/>
      <c r="S4569" s="8"/>
      <c r="T4569" s="7">
        <v>-0.5</v>
      </c>
      <c r="U4569" s="7">
        <v>-0.7</v>
      </c>
      <c r="V4569" s="7">
        <v>-0.6</v>
      </c>
      <c r="W4569" s="7">
        <v>-0.4</v>
      </c>
      <c r="X4569" s="7">
        <v>-0.15</v>
      </c>
      <c r="Y4569" s="7">
        <v>0.06</v>
      </c>
      <c r="Z4569" s="7">
        <v>0.2</v>
      </c>
      <c r="AA4569" s="7">
        <v>0.45</v>
      </c>
      <c r="AB4569" s="7">
        <v>0.5</v>
      </c>
      <c r="AC4569" s="7">
        <v>0.5</v>
      </c>
    </row>
    <row r="4570" spans="1:29" x14ac:dyDescent="0.25">
      <c r="A4570" s="9">
        <v>45625</v>
      </c>
      <c r="L4570" s="8"/>
      <c r="M4570" s="8"/>
      <c r="N4570" s="8"/>
      <c r="O4570" s="8"/>
      <c r="P4570" s="8"/>
      <c r="Q4570" s="8"/>
      <c r="R4570" s="8"/>
      <c r="S4570" s="8"/>
      <c r="T4570" s="7">
        <v>-0.5</v>
      </c>
      <c r="U4570" s="7">
        <v>-0.7</v>
      </c>
      <c r="V4570" s="7">
        <v>-0.6</v>
      </c>
      <c r="W4570" s="7">
        <v>-0.4</v>
      </c>
      <c r="X4570" s="7">
        <v>-0.1</v>
      </c>
      <c r="Y4570" s="7">
        <v>0.12</v>
      </c>
      <c r="Z4570" s="7">
        <v>0.21</v>
      </c>
      <c r="AA4570" s="7">
        <v>0.5</v>
      </c>
      <c r="AB4570" s="7">
        <v>0.55000000000000004</v>
      </c>
      <c r="AC4570" s="7">
        <v>0.65</v>
      </c>
    </row>
    <row r="4571" spans="1:29" x14ac:dyDescent="0.25">
      <c r="A4571" s="9">
        <v>45628</v>
      </c>
      <c r="L4571" s="8"/>
      <c r="M4571" s="8"/>
      <c r="N4571" s="8"/>
      <c r="O4571" s="8"/>
      <c r="P4571" s="8"/>
      <c r="Q4571" s="8"/>
      <c r="R4571" s="8"/>
      <c r="S4571" s="8"/>
      <c r="T4571" s="7">
        <v>-0.5</v>
      </c>
      <c r="U4571" s="7">
        <v>-0.7</v>
      </c>
      <c r="V4571" s="7">
        <v>-0.59</v>
      </c>
      <c r="W4571" s="7">
        <v>-0.4</v>
      </c>
      <c r="X4571" s="7">
        <v>-7.0000000000000007E-2</v>
      </c>
      <c r="Y4571" s="7">
        <v>0.16</v>
      </c>
      <c r="Z4571" s="7">
        <v>0.3</v>
      </c>
      <c r="AA4571" s="7">
        <v>0.5</v>
      </c>
      <c r="AB4571" s="7">
        <v>0.8</v>
      </c>
      <c r="AC4571" s="7">
        <v>0.8</v>
      </c>
    </row>
    <row r="4572" spans="1:29" x14ac:dyDescent="0.25">
      <c r="A4572" s="9">
        <v>45629</v>
      </c>
      <c r="L4572" s="8"/>
      <c r="M4572" s="8"/>
      <c r="N4572" s="8"/>
      <c r="O4572" s="8"/>
      <c r="P4572" s="8"/>
      <c r="Q4572" s="8"/>
      <c r="R4572" s="8"/>
      <c r="S4572" s="8"/>
      <c r="T4572" s="7">
        <v>-0.5</v>
      </c>
      <c r="U4572" s="7">
        <v>-0.7</v>
      </c>
      <c r="V4572" s="7">
        <v>-0.59</v>
      </c>
      <c r="W4572" s="7">
        <v>-0.4</v>
      </c>
      <c r="X4572" s="7">
        <v>-7.0000000000000007E-2</v>
      </c>
      <c r="Y4572" s="7">
        <v>0.16</v>
      </c>
      <c r="Z4572" s="7">
        <v>0.3</v>
      </c>
      <c r="AA4572" s="7">
        <v>0.5</v>
      </c>
      <c r="AB4572" s="7">
        <v>0.8</v>
      </c>
      <c r="AC4572" s="7">
        <v>0.8</v>
      </c>
    </row>
    <row r="4573" spans="1:29" x14ac:dyDescent="0.25">
      <c r="A4573" s="9">
        <v>45630</v>
      </c>
      <c r="L4573" s="8"/>
      <c r="M4573" s="8"/>
      <c r="N4573" s="8"/>
      <c r="O4573" s="8"/>
      <c r="P4573" s="8"/>
      <c r="Q4573" s="8"/>
      <c r="R4573" s="8"/>
      <c r="S4573" s="8"/>
      <c r="T4573" s="7">
        <v>-0.5</v>
      </c>
      <c r="U4573" s="7">
        <v>-0.7</v>
      </c>
      <c r="V4573" s="7">
        <v>-0.59</v>
      </c>
      <c r="W4573" s="7">
        <v>-0.4</v>
      </c>
      <c r="X4573" s="7">
        <v>-7.0000000000000007E-2</v>
      </c>
      <c r="Y4573" s="7">
        <v>0.16</v>
      </c>
      <c r="Z4573" s="7">
        <v>0.3</v>
      </c>
      <c r="AA4573" s="7">
        <v>0.5</v>
      </c>
      <c r="AB4573" s="7">
        <v>0.8</v>
      </c>
      <c r="AC4573" s="7">
        <v>0.8</v>
      </c>
    </row>
    <row r="4574" spans="1:29" x14ac:dyDescent="0.25">
      <c r="A4574" s="9">
        <v>45631</v>
      </c>
      <c r="L4574" s="8"/>
      <c r="M4574" s="8"/>
      <c r="N4574" s="8"/>
      <c r="O4574" s="8"/>
      <c r="P4574" s="8"/>
      <c r="Q4574" s="8"/>
      <c r="R4574" s="8"/>
      <c r="S4574" s="8"/>
      <c r="T4574" s="7">
        <v>-0.5</v>
      </c>
      <c r="U4574" s="7">
        <v>-0.7</v>
      </c>
      <c r="V4574" s="7">
        <v>-0.5</v>
      </c>
      <c r="W4574" s="7">
        <v>-0.4</v>
      </c>
      <c r="X4574" s="7">
        <v>-0.1</v>
      </c>
      <c r="Y4574" s="7">
        <v>0.06</v>
      </c>
      <c r="Z4574" s="7">
        <v>0.22</v>
      </c>
      <c r="AA4574" s="7">
        <v>0.5</v>
      </c>
      <c r="AB4574" s="7">
        <v>0.6</v>
      </c>
      <c r="AC4574" s="7">
        <v>0.8</v>
      </c>
    </row>
    <row r="4575" spans="1:29" x14ac:dyDescent="0.25">
      <c r="A4575" s="9">
        <v>45632</v>
      </c>
      <c r="L4575" s="8"/>
      <c r="M4575" s="8"/>
      <c r="N4575" s="8"/>
      <c r="O4575" s="8"/>
      <c r="P4575" s="8"/>
      <c r="Q4575" s="8"/>
      <c r="R4575" s="8"/>
      <c r="S4575" s="8"/>
      <c r="T4575" s="7">
        <v>-0.5</v>
      </c>
      <c r="U4575" s="7">
        <v>-0.69499999999999995</v>
      </c>
      <c r="V4575" s="7">
        <v>-0.6</v>
      </c>
      <c r="W4575" s="7">
        <v>-0.4</v>
      </c>
      <c r="X4575" s="7">
        <v>-5.5E-2</v>
      </c>
      <c r="Y4575" s="7">
        <v>0.2</v>
      </c>
      <c r="Z4575" s="7">
        <v>0.45</v>
      </c>
      <c r="AA4575" s="7">
        <v>0.5</v>
      </c>
      <c r="AB4575" s="7">
        <v>0.625</v>
      </c>
      <c r="AC4575" s="7">
        <v>0.75</v>
      </c>
    </row>
    <row r="4576" spans="1:29" x14ac:dyDescent="0.25">
      <c r="A4576" s="9">
        <v>45635</v>
      </c>
      <c r="L4576" s="8"/>
      <c r="M4576" s="8"/>
      <c r="N4576" s="8"/>
      <c r="O4576" s="8"/>
      <c r="P4576" s="8"/>
      <c r="Q4576" s="8"/>
      <c r="R4576" s="8"/>
      <c r="S4576" s="8"/>
      <c r="T4576" s="7">
        <v>-0.5</v>
      </c>
      <c r="U4576" s="7">
        <v>-0.69</v>
      </c>
      <c r="V4576" s="7">
        <v>-0.55000000000000004</v>
      </c>
      <c r="W4576" s="7">
        <v>-0.35</v>
      </c>
      <c r="X4576" s="7">
        <v>-0.04</v>
      </c>
      <c r="Y4576" s="7">
        <v>0.2</v>
      </c>
      <c r="Z4576" s="7">
        <v>0.45</v>
      </c>
      <c r="AA4576" s="7">
        <v>0.5</v>
      </c>
      <c r="AB4576" s="7">
        <v>0.625</v>
      </c>
      <c r="AC4576" s="7">
        <v>0.75</v>
      </c>
    </row>
    <row r="4577" spans="1:29" x14ac:dyDescent="0.25">
      <c r="A4577" s="9">
        <v>45636</v>
      </c>
      <c r="L4577" s="8"/>
      <c r="M4577" s="8"/>
      <c r="N4577" s="8"/>
      <c r="O4577" s="8"/>
      <c r="P4577" s="8"/>
      <c r="Q4577" s="8"/>
      <c r="R4577" s="8"/>
      <c r="S4577" s="8"/>
      <c r="T4577" s="7">
        <v>-0.5</v>
      </c>
      <c r="U4577" s="7">
        <v>-0.69</v>
      </c>
      <c r="V4577" s="7">
        <v>-0.55000000000000004</v>
      </c>
      <c r="W4577" s="7">
        <v>-0.35</v>
      </c>
      <c r="X4577" s="7">
        <v>-0.04</v>
      </c>
      <c r="Y4577" s="7">
        <v>0.2</v>
      </c>
      <c r="Z4577" s="7">
        <v>0.45</v>
      </c>
      <c r="AA4577" s="7">
        <v>0.5</v>
      </c>
      <c r="AB4577" s="7">
        <v>0.625</v>
      </c>
      <c r="AC4577" s="7">
        <v>0.75</v>
      </c>
    </row>
    <row r="4578" spans="1:29" x14ac:dyDescent="0.25">
      <c r="A4578" s="9">
        <v>45637</v>
      </c>
      <c r="L4578" s="8"/>
      <c r="M4578" s="8"/>
      <c r="N4578" s="8"/>
      <c r="O4578" s="8"/>
      <c r="P4578" s="8"/>
      <c r="Q4578" s="8"/>
      <c r="R4578" s="8"/>
      <c r="S4578" s="8"/>
      <c r="T4578" s="7">
        <v>-0.5</v>
      </c>
      <c r="U4578" s="7">
        <v>-0.69</v>
      </c>
      <c r="V4578" s="7">
        <v>-0.55000000000000004</v>
      </c>
      <c r="W4578" s="7">
        <v>-0.35</v>
      </c>
      <c r="X4578" s="7">
        <v>-0.04</v>
      </c>
      <c r="Y4578" s="7">
        <v>0.2</v>
      </c>
      <c r="Z4578" s="7">
        <v>0.45</v>
      </c>
      <c r="AA4578" s="7">
        <v>0.5</v>
      </c>
      <c r="AB4578" s="7">
        <v>0.625</v>
      </c>
      <c r="AC4578" s="7">
        <v>0.75</v>
      </c>
    </row>
    <row r="4579" spans="1:29" x14ac:dyDescent="0.25">
      <c r="A4579" s="9">
        <v>45638</v>
      </c>
      <c r="L4579" s="8"/>
      <c r="M4579" s="8"/>
      <c r="N4579" s="8"/>
      <c r="O4579" s="8"/>
      <c r="P4579" s="8"/>
      <c r="Q4579" s="8"/>
      <c r="R4579" s="8"/>
      <c r="S4579" s="8"/>
      <c r="T4579" s="7">
        <v>-0.5</v>
      </c>
      <c r="U4579" s="7">
        <v>-0.64</v>
      </c>
      <c r="V4579" s="7">
        <v>-0.5</v>
      </c>
      <c r="W4579" s="7">
        <v>-0.3</v>
      </c>
      <c r="X4579" s="7">
        <v>-5.5E-2</v>
      </c>
      <c r="Y4579" s="7">
        <v>0.16</v>
      </c>
      <c r="Z4579" s="7">
        <v>0.4</v>
      </c>
      <c r="AA4579" s="7">
        <v>0.48499999999999999</v>
      </c>
      <c r="AB4579" s="7">
        <v>0.6</v>
      </c>
      <c r="AC4579" s="7">
        <v>0.7</v>
      </c>
    </row>
    <row r="4580" spans="1:29" x14ac:dyDescent="0.25">
      <c r="A4580" s="9">
        <v>45639</v>
      </c>
      <c r="L4580" s="8"/>
      <c r="M4580" s="8"/>
      <c r="N4580" s="8"/>
      <c r="O4580" s="8"/>
      <c r="P4580" s="8"/>
      <c r="Q4580" s="8"/>
      <c r="R4580" s="8"/>
      <c r="S4580" s="8"/>
      <c r="T4580" s="7">
        <v>-0.5</v>
      </c>
      <c r="U4580" s="7">
        <v>-0.64</v>
      </c>
      <c r="V4580" s="7">
        <v>-0.5</v>
      </c>
      <c r="W4580" s="7">
        <v>-0.3</v>
      </c>
      <c r="X4580" s="7">
        <v>-5.5E-2</v>
      </c>
      <c r="Y4580" s="7">
        <v>0.16</v>
      </c>
      <c r="Z4580" s="7">
        <v>0.4</v>
      </c>
      <c r="AA4580" s="7">
        <v>0.48499999999999999</v>
      </c>
      <c r="AB4580" s="7">
        <v>0.6</v>
      </c>
      <c r="AC4580" s="7">
        <v>0.7</v>
      </c>
    </row>
    <row r="4581" spans="1:29" x14ac:dyDescent="0.25">
      <c r="A4581" s="9">
        <v>45642</v>
      </c>
      <c r="L4581" s="8"/>
      <c r="M4581" s="8"/>
      <c r="N4581" s="8"/>
      <c r="O4581" s="8"/>
      <c r="P4581" s="8"/>
      <c r="Q4581" s="8"/>
      <c r="R4581" s="8"/>
      <c r="S4581" s="8"/>
      <c r="T4581" s="7">
        <v>-0.5</v>
      </c>
      <c r="U4581" s="7">
        <v>-0.625</v>
      </c>
      <c r="V4581" s="7">
        <v>-0.5</v>
      </c>
      <c r="W4581" s="7">
        <v>-0.3</v>
      </c>
      <c r="X4581" s="7">
        <v>-0.04</v>
      </c>
      <c r="Y4581" s="7">
        <v>0.16</v>
      </c>
      <c r="Z4581" s="7">
        <v>0.4</v>
      </c>
      <c r="AA4581" s="7">
        <v>0.48499999999999999</v>
      </c>
      <c r="AB4581" s="7">
        <v>0.6</v>
      </c>
      <c r="AC4581" s="7">
        <v>0.7</v>
      </c>
    </row>
    <row r="4582" spans="1:29" x14ac:dyDescent="0.25">
      <c r="A4582" s="9">
        <v>45643</v>
      </c>
      <c r="L4582" s="8"/>
      <c r="M4582" s="8"/>
      <c r="N4582" s="8"/>
      <c r="O4582" s="8"/>
      <c r="P4582" s="8"/>
      <c r="Q4582" s="8"/>
      <c r="R4582" s="8"/>
      <c r="S4582" s="8"/>
      <c r="T4582" s="7">
        <v>-0.5</v>
      </c>
      <c r="U4582" s="7">
        <v>-0.625</v>
      </c>
      <c r="V4582" s="7">
        <v>-0.5</v>
      </c>
      <c r="W4582" s="7">
        <v>-0.3</v>
      </c>
      <c r="X4582" s="7">
        <v>-0.04</v>
      </c>
      <c r="Y4582" s="7">
        <v>0.16</v>
      </c>
      <c r="Z4582" s="7">
        <v>0.4</v>
      </c>
      <c r="AA4582" s="7">
        <v>0.48499999999999999</v>
      </c>
      <c r="AB4582" s="7">
        <v>0.6</v>
      </c>
      <c r="AC4582" s="7">
        <v>0.7</v>
      </c>
    </row>
    <row r="4583" spans="1:29" x14ac:dyDescent="0.25">
      <c r="A4583" s="9">
        <v>45644</v>
      </c>
      <c r="L4583" s="8"/>
      <c r="M4583" s="8"/>
      <c r="N4583" s="8"/>
      <c r="O4583" s="8"/>
      <c r="P4583" s="8"/>
      <c r="Q4583" s="8"/>
      <c r="R4583" s="8"/>
      <c r="S4583" s="8"/>
      <c r="T4583" s="7">
        <v>-0.5</v>
      </c>
      <c r="U4583" s="7">
        <v>-0.625</v>
      </c>
      <c r="V4583" s="7">
        <v>-0.5</v>
      </c>
      <c r="W4583" s="7">
        <v>-0.3</v>
      </c>
      <c r="X4583" s="7">
        <v>-0.04</v>
      </c>
      <c r="Y4583" s="7">
        <v>0.16</v>
      </c>
      <c r="Z4583" s="7">
        <v>0.4</v>
      </c>
      <c r="AA4583" s="7">
        <v>0.48499999999999999</v>
      </c>
      <c r="AB4583" s="7">
        <v>0.6</v>
      </c>
      <c r="AC4583" s="7">
        <v>0.7</v>
      </c>
    </row>
    <row r="4584" spans="1:29" x14ac:dyDescent="0.25">
      <c r="A4584" s="9">
        <v>45645</v>
      </c>
      <c r="L4584" s="8"/>
      <c r="M4584" s="8"/>
      <c r="N4584" s="8"/>
      <c r="O4584" s="8"/>
      <c r="P4584" s="8"/>
      <c r="Q4584" s="8"/>
      <c r="R4584" s="8"/>
      <c r="S4584" s="8"/>
      <c r="T4584" s="7">
        <v>-0.5</v>
      </c>
      <c r="U4584" s="7">
        <v>-0.625</v>
      </c>
      <c r="V4584" s="7">
        <v>-0.5</v>
      </c>
      <c r="W4584" s="7">
        <v>-0.3</v>
      </c>
      <c r="X4584" s="7">
        <v>-0.04</v>
      </c>
      <c r="Y4584" s="7">
        <v>0.16</v>
      </c>
      <c r="Z4584" s="7">
        <v>0.4</v>
      </c>
      <c r="AA4584" s="7">
        <v>0.48499999999999999</v>
      </c>
      <c r="AB4584" s="7">
        <v>0.6</v>
      </c>
      <c r="AC4584" s="7">
        <v>0.7</v>
      </c>
    </row>
    <row r="4585" spans="1:29" x14ac:dyDescent="0.25">
      <c r="A4585" s="9">
        <v>45646</v>
      </c>
      <c r="L4585" s="8"/>
      <c r="M4585" s="8"/>
      <c r="N4585" s="8"/>
      <c r="O4585" s="8"/>
      <c r="P4585" s="8"/>
      <c r="Q4585" s="8"/>
      <c r="R4585" s="8"/>
      <c r="S4585" s="8"/>
      <c r="T4585" s="7">
        <v>-0.5</v>
      </c>
      <c r="U4585" s="7">
        <v>-0.6</v>
      </c>
      <c r="V4585" s="7">
        <v>-0.5</v>
      </c>
      <c r="W4585" s="7">
        <v>-0.3</v>
      </c>
      <c r="X4585" s="7">
        <v>-0.04</v>
      </c>
      <c r="Y4585" s="7">
        <v>0.16</v>
      </c>
      <c r="Z4585" s="7">
        <v>0.4</v>
      </c>
      <c r="AA4585" s="7">
        <v>0.48499999999999999</v>
      </c>
      <c r="AB4585" s="7">
        <v>0.5</v>
      </c>
      <c r="AC4585" s="7">
        <v>0.7</v>
      </c>
    </row>
    <row r="4586" spans="1:29" x14ac:dyDescent="0.25">
      <c r="A4586" s="9">
        <v>45649</v>
      </c>
      <c r="L4586" s="8"/>
      <c r="M4586" s="8"/>
      <c r="N4586" s="8"/>
      <c r="O4586" s="8"/>
      <c r="P4586" s="8"/>
      <c r="Q4586" s="8"/>
      <c r="R4586" s="8"/>
      <c r="S4586" s="8"/>
      <c r="T4586" s="7">
        <v>-0.5</v>
      </c>
      <c r="U4586" s="7">
        <v>-0.6</v>
      </c>
      <c r="V4586" s="7">
        <v>-0.5</v>
      </c>
      <c r="W4586" s="7">
        <v>-0.3</v>
      </c>
      <c r="X4586" s="7">
        <v>-3.5000000000000003E-2</v>
      </c>
      <c r="Y4586" s="7">
        <v>0</v>
      </c>
      <c r="Z4586" s="7">
        <v>0.17499999999999999</v>
      </c>
      <c r="AA4586" s="7">
        <v>0.3</v>
      </c>
      <c r="AB4586" s="7">
        <v>0.5</v>
      </c>
      <c r="AC4586" s="7">
        <v>0.6</v>
      </c>
    </row>
    <row r="4587" spans="1:29" x14ac:dyDescent="0.25">
      <c r="A4587" s="9">
        <v>45650</v>
      </c>
      <c r="L4587" s="8"/>
      <c r="M4587" s="8"/>
      <c r="N4587" s="8"/>
      <c r="O4587" s="8"/>
      <c r="P4587" s="8"/>
      <c r="Q4587" s="8"/>
      <c r="R4587" s="8"/>
      <c r="S4587" s="8"/>
      <c r="T4587" s="7">
        <v>-0.5</v>
      </c>
      <c r="U4587" s="7">
        <v>-0.6</v>
      </c>
      <c r="V4587" s="7">
        <v>-0.5</v>
      </c>
      <c r="W4587" s="7">
        <v>-0.3</v>
      </c>
      <c r="X4587" s="7">
        <v>-3.5000000000000003E-2</v>
      </c>
      <c r="Y4587" s="7">
        <v>0</v>
      </c>
      <c r="Z4587" s="7">
        <v>0.17499999999999999</v>
      </c>
      <c r="AA4587" s="7">
        <v>0.3</v>
      </c>
      <c r="AB4587" s="7">
        <v>0.5</v>
      </c>
      <c r="AC4587" s="7">
        <v>0.6</v>
      </c>
    </row>
    <row r="4588" spans="1:29" x14ac:dyDescent="0.25">
      <c r="A4588" s="9">
        <v>45652</v>
      </c>
      <c r="L4588" s="8"/>
      <c r="M4588" s="8"/>
      <c r="N4588" s="8"/>
      <c r="O4588" s="8"/>
      <c r="P4588" s="8"/>
      <c r="Q4588" s="8"/>
      <c r="R4588" s="8"/>
      <c r="S4588" s="8"/>
      <c r="T4588" s="7">
        <v>-0.5</v>
      </c>
      <c r="U4588" s="7">
        <v>-0.6</v>
      </c>
      <c r="V4588" s="7">
        <v>-0.5</v>
      </c>
      <c r="W4588" s="7">
        <v>-0.3</v>
      </c>
      <c r="X4588" s="7">
        <v>-3.5000000000000003E-2</v>
      </c>
      <c r="Y4588" s="7">
        <v>0</v>
      </c>
      <c r="Z4588" s="7">
        <v>0.17499999999999999</v>
      </c>
      <c r="AA4588" s="7">
        <v>0.3</v>
      </c>
      <c r="AB4588" s="7">
        <v>0.5</v>
      </c>
      <c r="AC4588" s="7">
        <v>0.6</v>
      </c>
    </row>
    <row r="4589" spans="1:29" x14ac:dyDescent="0.25">
      <c r="A4589" s="9">
        <v>45653</v>
      </c>
      <c r="L4589" s="8"/>
      <c r="M4589" s="8"/>
      <c r="N4589" s="8"/>
      <c r="O4589" s="8"/>
      <c r="P4589" s="8"/>
      <c r="Q4589" s="8"/>
      <c r="R4589" s="8"/>
      <c r="S4589" s="8"/>
      <c r="T4589" s="7">
        <v>-0.5</v>
      </c>
      <c r="U4589" s="7">
        <v>-0.6</v>
      </c>
      <c r="V4589" s="7">
        <v>-0.5</v>
      </c>
      <c r="W4589" s="7">
        <v>-0.3</v>
      </c>
      <c r="X4589" s="7">
        <v>-3.5000000000000003E-2</v>
      </c>
      <c r="Y4589" s="7">
        <v>0</v>
      </c>
      <c r="Z4589" s="7">
        <v>0.17499999999999999</v>
      </c>
      <c r="AA4589" s="7">
        <v>0.3</v>
      </c>
      <c r="AB4589" s="7">
        <v>0.5</v>
      </c>
      <c r="AC4589" s="7">
        <v>0.6</v>
      </c>
    </row>
    <row r="4590" spans="1:29" x14ac:dyDescent="0.25">
      <c r="A4590" s="9">
        <v>45656</v>
      </c>
      <c r="L4590" s="8"/>
      <c r="M4590" s="8"/>
      <c r="N4590" s="8"/>
      <c r="O4590" s="8"/>
      <c r="P4590" s="8"/>
      <c r="Q4590" s="8"/>
      <c r="R4590" s="8"/>
      <c r="S4590" s="8"/>
      <c r="T4590" s="7">
        <v>-0.5</v>
      </c>
      <c r="U4590" s="7">
        <v>-0.6</v>
      </c>
      <c r="V4590" s="7">
        <v>-0.5</v>
      </c>
      <c r="W4590" s="7">
        <v>-0.3</v>
      </c>
      <c r="X4590" s="7">
        <v>-3.5000000000000003E-2</v>
      </c>
      <c r="Y4590" s="7">
        <v>0</v>
      </c>
      <c r="Z4590" s="7">
        <v>0.17499999999999999</v>
      </c>
      <c r="AA4590" s="7">
        <v>0.3</v>
      </c>
      <c r="AB4590" s="7">
        <v>0.5</v>
      </c>
      <c r="AC4590" s="7">
        <v>0.6</v>
      </c>
    </row>
    <row r="4591" spans="1:29" x14ac:dyDescent="0.25">
      <c r="A4591" s="9">
        <v>45657</v>
      </c>
      <c r="L4591" s="8"/>
      <c r="M4591" s="8"/>
      <c r="N4591" s="8"/>
      <c r="O4591" s="8"/>
      <c r="P4591" s="8"/>
      <c r="Q4591" s="8"/>
      <c r="R4591" s="8"/>
      <c r="S4591" s="8"/>
      <c r="T4591" s="7">
        <v>-0.5</v>
      </c>
      <c r="U4591" s="7">
        <v>-0.6</v>
      </c>
      <c r="V4591" s="7">
        <v>-0.5</v>
      </c>
      <c r="W4591" s="7">
        <v>-0.3</v>
      </c>
      <c r="X4591" s="7">
        <v>-3.5000000000000003E-2</v>
      </c>
      <c r="Y4591" s="7">
        <v>0</v>
      </c>
      <c r="Z4591" s="7">
        <v>0.17499999999999999</v>
      </c>
      <c r="AA4591" s="7">
        <v>0.3</v>
      </c>
      <c r="AB4591" s="7">
        <v>0.5</v>
      </c>
      <c r="AC4591" s="7">
        <v>0.6</v>
      </c>
    </row>
    <row r="4592" spans="1:29" x14ac:dyDescent="0.25">
      <c r="A4592" s="9">
        <v>45659</v>
      </c>
      <c r="L4592" s="8"/>
      <c r="M4592" s="8"/>
      <c r="N4592" s="8"/>
      <c r="O4592" s="8"/>
      <c r="P4592" s="8"/>
      <c r="Q4592" s="8"/>
      <c r="R4592" s="8"/>
      <c r="S4592" s="8"/>
      <c r="T4592" s="7">
        <v>-0.5</v>
      </c>
      <c r="U4592" s="7">
        <v>-0.6</v>
      </c>
      <c r="V4592" s="7">
        <v>-0.5</v>
      </c>
      <c r="W4592" s="7">
        <v>-0.3</v>
      </c>
      <c r="X4592" s="7">
        <v>-3.5000000000000003E-2</v>
      </c>
      <c r="Y4592" s="7">
        <v>0</v>
      </c>
      <c r="Z4592" s="7">
        <v>0.17499999999999999</v>
      </c>
      <c r="AA4592" s="7">
        <v>0.3</v>
      </c>
      <c r="AB4592" s="7">
        <v>0.5</v>
      </c>
      <c r="AC4592" s="7">
        <v>0.6</v>
      </c>
    </row>
    <row r="4593" spans="1:29" x14ac:dyDescent="0.25">
      <c r="A4593" s="9">
        <v>45660</v>
      </c>
      <c r="L4593" s="8"/>
      <c r="M4593" s="8"/>
      <c r="N4593" s="8"/>
      <c r="O4593" s="8"/>
      <c r="P4593" s="8"/>
      <c r="Q4593" s="8"/>
      <c r="R4593" s="8"/>
      <c r="S4593" s="8"/>
      <c r="T4593" s="7">
        <v>-0.5</v>
      </c>
      <c r="U4593" s="7">
        <v>-0.6</v>
      </c>
      <c r="V4593" s="7">
        <v>-0.5</v>
      </c>
      <c r="W4593" s="7">
        <v>-0.3</v>
      </c>
      <c r="X4593" s="7">
        <v>-5.5E-2</v>
      </c>
      <c r="Y4593" s="7">
        <v>0</v>
      </c>
      <c r="Z4593" s="7">
        <v>0.1</v>
      </c>
      <c r="AA4593" s="7">
        <v>0.2</v>
      </c>
      <c r="AB4593" s="7">
        <v>0.4</v>
      </c>
      <c r="AC4593" s="7">
        <v>0.5</v>
      </c>
    </row>
    <row r="4594" spans="1:29" x14ac:dyDescent="0.25">
      <c r="A4594" s="9">
        <v>45663</v>
      </c>
      <c r="L4594" s="8"/>
      <c r="M4594" s="8"/>
      <c r="N4594" s="8"/>
      <c r="O4594" s="8"/>
      <c r="P4594" s="8"/>
      <c r="Q4594" s="8"/>
      <c r="R4594" s="8"/>
      <c r="S4594" s="8"/>
      <c r="T4594" s="7">
        <v>-0.5</v>
      </c>
      <c r="U4594" s="7">
        <v>-0.6</v>
      </c>
      <c r="V4594" s="7">
        <v>-0.5</v>
      </c>
      <c r="W4594" s="7">
        <v>-0.3</v>
      </c>
      <c r="X4594" s="7">
        <v>-0.13500000000000001</v>
      </c>
      <c r="Y4594" s="7">
        <v>0</v>
      </c>
      <c r="Z4594" s="7">
        <v>7.4999999999999997E-2</v>
      </c>
      <c r="AA4594" s="7">
        <v>0.2</v>
      </c>
      <c r="AB4594" s="7">
        <v>0.3</v>
      </c>
      <c r="AC4594" s="7">
        <v>0.45</v>
      </c>
    </row>
    <row r="4595" spans="1:29" x14ac:dyDescent="0.25">
      <c r="A4595" s="9">
        <v>45664</v>
      </c>
      <c r="L4595" s="8"/>
      <c r="M4595" s="8"/>
      <c r="N4595" s="8"/>
      <c r="O4595" s="8"/>
      <c r="P4595" s="8"/>
      <c r="Q4595" s="8"/>
      <c r="R4595" s="8"/>
      <c r="S4595" s="8"/>
      <c r="T4595" s="7">
        <v>-0.5</v>
      </c>
      <c r="U4595" s="7">
        <v>-0.6</v>
      </c>
      <c r="V4595" s="7">
        <v>-0.5</v>
      </c>
      <c r="W4595" s="7">
        <v>-0.3</v>
      </c>
      <c r="X4595" s="7">
        <v>-7.0000000000000007E-2</v>
      </c>
      <c r="Y4595" s="7">
        <v>0</v>
      </c>
      <c r="Z4595" s="7">
        <v>0.05</v>
      </c>
      <c r="AA4595" s="7">
        <v>0.15</v>
      </c>
      <c r="AB4595" s="7">
        <v>0.3</v>
      </c>
      <c r="AC4595" s="7">
        <v>0.4</v>
      </c>
    </row>
    <row r="4596" spans="1:29" x14ac:dyDescent="0.25">
      <c r="A4596" s="9">
        <v>45665</v>
      </c>
      <c r="L4596" s="8"/>
      <c r="M4596" s="8"/>
      <c r="N4596" s="8"/>
      <c r="O4596" s="8"/>
      <c r="P4596" s="8"/>
      <c r="Q4596" s="8"/>
      <c r="R4596" s="8"/>
      <c r="S4596" s="8"/>
      <c r="T4596" s="7">
        <v>-0.5</v>
      </c>
      <c r="U4596" s="7">
        <v>-0.6</v>
      </c>
      <c r="V4596" s="7">
        <v>-0.5</v>
      </c>
      <c r="W4596" s="7">
        <v>-0.3</v>
      </c>
      <c r="X4596" s="7">
        <v>-7.0000000000000007E-2</v>
      </c>
      <c r="Y4596" s="7">
        <v>0</v>
      </c>
      <c r="Z4596" s="7">
        <v>0.05</v>
      </c>
      <c r="AA4596" s="7">
        <v>0.15</v>
      </c>
      <c r="AB4596" s="7">
        <v>0.3</v>
      </c>
      <c r="AC4596" s="7">
        <v>0.4</v>
      </c>
    </row>
    <row r="4597" spans="1:29" x14ac:dyDescent="0.25">
      <c r="A4597" s="9">
        <v>45666</v>
      </c>
      <c r="L4597" s="8"/>
      <c r="M4597" s="8"/>
      <c r="N4597" s="8"/>
      <c r="O4597" s="8"/>
      <c r="P4597" s="8"/>
      <c r="Q4597" s="8"/>
      <c r="R4597" s="8"/>
      <c r="S4597" s="8"/>
      <c r="T4597" s="7">
        <v>-0.5</v>
      </c>
      <c r="U4597" s="7">
        <v>-0.6</v>
      </c>
      <c r="V4597" s="7">
        <v>-0.5</v>
      </c>
      <c r="W4597" s="7">
        <v>-0.3</v>
      </c>
      <c r="X4597" s="7">
        <v>-7.0000000000000007E-2</v>
      </c>
      <c r="Y4597" s="7">
        <v>0</v>
      </c>
      <c r="Z4597" s="7">
        <v>0.05</v>
      </c>
      <c r="AA4597" s="7">
        <v>0.15</v>
      </c>
      <c r="AB4597" s="7">
        <v>0.3</v>
      </c>
      <c r="AC4597" s="7">
        <v>0.4</v>
      </c>
    </row>
    <row r="4598" spans="1:29" x14ac:dyDescent="0.25">
      <c r="A4598" s="9">
        <v>45667</v>
      </c>
      <c r="L4598" s="8"/>
      <c r="M4598" s="8"/>
      <c r="N4598" s="8"/>
      <c r="O4598" s="8"/>
      <c r="P4598" s="8"/>
      <c r="Q4598" s="8"/>
      <c r="R4598" s="8"/>
      <c r="S4598" s="8"/>
      <c r="T4598" s="7">
        <v>-0.5</v>
      </c>
      <c r="U4598" s="7">
        <v>-0.6</v>
      </c>
      <c r="V4598" s="7">
        <v>-0.5</v>
      </c>
      <c r="W4598" s="7">
        <v>-0.3</v>
      </c>
      <c r="X4598" s="7">
        <v>-5.5E-2</v>
      </c>
      <c r="Y4598" s="7">
        <v>0</v>
      </c>
      <c r="Z4598" s="7">
        <v>7.4999999999999997E-2</v>
      </c>
      <c r="AA4598" s="7">
        <v>0.2</v>
      </c>
      <c r="AB4598" s="7">
        <v>0.3</v>
      </c>
      <c r="AC4598" s="7">
        <v>0.45</v>
      </c>
    </row>
    <row r="4599" spans="1:29" x14ac:dyDescent="0.25">
      <c r="A4599" s="9">
        <v>45670</v>
      </c>
      <c r="L4599" s="8"/>
      <c r="M4599" s="8"/>
      <c r="N4599" s="8"/>
      <c r="O4599" s="8"/>
      <c r="P4599" s="8"/>
      <c r="Q4599" s="8"/>
      <c r="R4599" s="8"/>
      <c r="S4599" s="8"/>
      <c r="T4599" s="7">
        <v>-0.5</v>
      </c>
      <c r="U4599" s="7">
        <v>-0.6</v>
      </c>
      <c r="V4599" s="7">
        <v>-0.5</v>
      </c>
      <c r="W4599" s="7">
        <v>-0.3</v>
      </c>
      <c r="X4599" s="7">
        <v>-5.5E-2</v>
      </c>
      <c r="Y4599" s="7">
        <v>0</v>
      </c>
      <c r="Z4599" s="7">
        <v>0.10009999999999999</v>
      </c>
      <c r="AA4599" s="7">
        <v>0.2</v>
      </c>
      <c r="AB4599" s="7">
        <v>0.4</v>
      </c>
      <c r="AC4599" s="7">
        <v>0.45</v>
      </c>
    </row>
    <row r="4600" spans="1:29" x14ac:dyDescent="0.25">
      <c r="A4600" s="9">
        <v>45671</v>
      </c>
      <c r="L4600" s="8"/>
      <c r="M4600" s="8"/>
      <c r="N4600" s="8"/>
      <c r="O4600" s="8"/>
      <c r="P4600" s="8"/>
      <c r="Q4600" s="8"/>
      <c r="R4600" s="8"/>
      <c r="S4600" s="8"/>
      <c r="T4600" s="7">
        <v>-0.5</v>
      </c>
      <c r="U4600" s="7">
        <v>-0.6</v>
      </c>
      <c r="V4600" s="7">
        <v>-0.5</v>
      </c>
      <c r="W4600" s="7">
        <v>-0.3</v>
      </c>
      <c r="X4600" s="7">
        <v>-5.5E-2</v>
      </c>
      <c r="Y4600" s="7">
        <v>0</v>
      </c>
      <c r="Z4600" s="7">
        <v>0.10009999999999999</v>
      </c>
      <c r="AA4600" s="7">
        <v>0.2</v>
      </c>
      <c r="AB4600" s="7">
        <v>0.4</v>
      </c>
      <c r="AC4600" s="7">
        <v>0.45</v>
      </c>
    </row>
    <row r="4601" spans="1:29" x14ac:dyDescent="0.25">
      <c r="A4601" s="9">
        <v>45672</v>
      </c>
      <c r="L4601" s="8"/>
      <c r="M4601" s="8"/>
      <c r="N4601" s="8"/>
      <c r="O4601" s="8"/>
      <c r="P4601" s="8"/>
      <c r="Q4601" s="8"/>
      <c r="R4601" s="8"/>
      <c r="S4601" s="8"/>
      <c r="T4601" s="7">
        <v>-0.5</v>
      </c>
      <c r="U4601" s="7">
        <v>-0.6</v>
      </c>
      <c r="V4601" s="7">
        <v>-0.5</v>
      </c>
      <c r="W4601" s="7">
        <v>-0.3</v>
      </c>
      <c r="X4601" s="7">
        <v>-5.5E-2</v>
      </c>
      <c r="Y4601" s="7">
        <v>0</v>
      </c>
      <c r="Z4601" s="7">
        <v>0.10009999999999999</v>
      </c>
      <c r="AA4601" s="7">
        <v>0.2</v>
      </c>
      <c r="AB4601" s="7">
        <v>0.4</v>
      </c>
      <c r="AC4601" s="7">
        <v>0.45</v>
      </c>
    </row>
    <row r="4602" spans="1:29" x14ac:dyDescent="0.25">
      <c r="A4602" s="9">
        <v>45673</v>
      </c>
      <c r="L4602" s="8"/>
      <c r="M4602" s="8"/>
      <c r="N4602" s="8"/>
      <c r="O4602" s="8"/>
      <c r="P4602" s="8"/>
      <c r="Q4602" s="8"/>
      <c r="R4602" s="8"/>
      <c r="S4602" s="8"/>
      <c r="T4602" s="7">
        <v>-0.5</v>
      </c>
      <c r="U4602" s="7">
        <v>-0.6</v>
      </c>
      <c r="V4602" s="7">
        <v>-0.5</v>
      </c>
      <c r="W4602" s="7">
        <v>-0.3</v>
      </c>
      <c r="X4602" s="7">
        <v>-5.5E-2</v>
      </c>
      <c r="Y4602" s="7">
        <v>0</v>
      </c>
      <c r="Z4602" s="7">
        <v>0.10009999999999999</v>
      </c>
      <c r="AA4602" s="7">
        <v>0.25009999999999999</v>
      </c>
      <c r="AB4602" s="7">
        <v>0.5</v>
      </c>
      <c r="AC4602" s="7">
        <v>0.5</v>
      </c>
    </row>
    <row r="4603" spans="1:29" x14ac:dyDescent="0.25">
      <c r="A4603" s="9">
        <v>45674</v>
      </c>
      <c r="L4603" s="8"/>
      <c r="M4603" s="8"/>
      <c r="N4603" s="8"/>
      <c r="O4603" s="8"/>
      <c r="P4603" s="8"/>
      <c r="Q4603" s="8"/>
      <c r="R4603" s="8"/>
      <c r="S4603" s="8"/>
      <c r="T4603" s="7">
        <v>-0.5</v>
      </c>
      <c r="U4603" s="7">
        <v>-0.6</v>
      </c>
      <c r="V4603" s="7">
        <v>-0.5</v>
      </c>
      <c r="W4603" s="7">
        <v>-0.3</v>
      </c>
      <c r="X4603" s="7">
        <v>-0.04</v>
      </c>
      <c r="Y4603" s="7">
        <v>0</v>
      </c>
      <c r="Z4603" s="7">
        <v>0.10009999999999999</v>
      </c>
      <c r="AA4603" s="7">
        <v>0.25009999999999999</v>
      </c>
      <c r="AB4603" s="7">
        <v>0.5</v>
      </c>
      <c r="AC4603" s="7">
        <v>0.5</v>
      </c>
    </row>
    <row r="4604" spans="1:29" x14ac:dyDescent="0.25">
      <c r="A4604" s="9">
        <v>45677</v>
      </c>
      <c r="L4604" s="8"/>
      <c r="M4604" s="8"/>
      <c r="N4604" s="8"/>
      <c r="O4604" s="8"/>
      <c r="P4604" s="8"/>
      <c r="Q4604" s="8"/>
      <c r="R4604" s="8"/>
      <c r="S4604" s="8"/>
      <c r="T4604" s="7">
        <v>-0.5</v>
      </c>
      <c r="U4604" s="7">
        <v>-0.6</v>
      </c>
      <c r="V4604" s="7">
        <v>-0.5</v>
      </c>
      <c r="W4604" s="7">
        <v>-0.4</v>
      </c>
      <c r="X4604" s="7">
        <v>-3.5000000000000003E-2</v>
      </c>
      <c r="Y4604" s="7">
        <v>0</v>
      </c>
      <c r="Z4604" s="7">
        <v>0.10009999999999999</v>
      </c>
      <c r="AA4604" s="7">
        <v>0.2001</v>
      </c>
      <c r="AB4604" s="7">
        <v>0.5</v>
      </c>
      <c r="AC4604" s="7">
        <v>0.5</v>
      </c>
    </row>
    <row r="4605" spans="1:29" x14ac:dyDescent="0.25">
      <c r="A4605" s="9">
        <v>45678</v>
      </c>
      <c r="L4605" s="8"/>
      <c r="M4605" s="8"/>
      <c r="N4605" s="8"/>
      <c r="O4605" s="8"/>
      <c r="P4605" s="8"/>
      <c r="Q4605" s="8"/>
      <c r="R4605" s="8"/>
      <c r="S4605" s="8"/>
      <c r="T4605" s="7">
        <v>-0.5</v>
      </c>
      <c r="U4605" s="7">
        <v>-0.6</v>
      </c>
      <c r="V4605" s="7">
        <v>-0.5</v>
      </c>
      <c r="W4605" s="7">
        <v>-0.35</v>
      </c>
      <c r="X4605" s="7">
        <v>-0.03</v>
      </c>
      <c r="Y4605" s="7">
        <v>0</v>
      </c>
      <c r="Z4605" s="7">
        <v>0.10009999999999999</v>
      </c>
      <c r="AA4605" s="7">
        <v>0.25</v>
      </c>
      <c r="AB4605" s="7">
        <v>0.5</v>
      </c>
      <c r="AC4605" s="7">
        <v>0.5</v>
      </c>
    </row>
    <row r="4606" spans="1:29" x14ac:dyDescent="0.25">
      <c r="A4606" s="9">
        <v>45679</v>
      </c>
      <c r="L4606" s="8"/>
      <c r="M4606" s="8"/>
      <c r="N4606" s="8"/>
      <c r="O4606" s="8"/>
      <c r="P4606" s="8"/>
      <c r="Q4606" s="8"/>
      <c r="R4606" s="8"/>
      <c r="S4606" s="8"/>
      <c r="T4606" s="7">
        <v>-0.49399999999999999</v>
      </c>
      <c r="U4606" s="7">
        <v>-0.6</v>
      </c>
      <c r="V4606" s="7">
        <v>-0.5</v>
      </c>
      <c r="W4606" s="7">
        <v>-0.3</v>
      </c>
      <c r="X4606" s="7">
        <v>-1.4999999999999999E-2</v>
      </c>
      <c r="Y4606" s="7">
        <v>0</v>
      </c>
      <c r="Z4606" s="7">
        <v>0.10009999999999999</v>
      </c>
      <c r="AA4606" s="7">
        <v>0.27510000000000001</v>
      </c>
      <c r="AB4606" s="7">
        <v>0.5</v>
      </c>
      <c r="AC4606" s="7">
        <v>0.5</v>
      </c>
    </row>
    <row r="4607" spans="1:29" x14ac:dyDescent="0.25">
      <c r="A4607" s="9">
        <v>45680</v>
      </c>
      <c r="L4607" s="8"/>
      <c r="M4607" s="8"/>
      <c r="N4607" s="8"/>
      <c r="O4607" s="8"/>
      <c r="P4607" s="8"/>
      <c r="Q4607" s="8"/>
      <c r="R4607" s="8"/>
      <c r="S4607" s="8"/>
      <c r="T4607" s="7">
        <v>-0.46500000000000002</v>
      </c>
      <c r="U4607" s="7">
        <v>-0.6</v>
      </c>
      <c r="V4607" s="7">
        <v>-0.5</v>
      </c>
      <c r="W4607" s="7">
        <v>-0.3</v>
      </c>
      <c r="X4607" s="7">
        <v>-1.4999999999999999E-2</v>
      </c>
      <c r="Y4607" s="7">
        <v>0</v>
      </c>
      <c r="Z4607" s="7">
        <v>0.10009999999999999</v>
      </c>
      <c r="AA4607" s="7">
        <v>0.27510000000000001</v>
      </c>
      <c r="AB4607" s="7">
        <v>0.5</v>
      </c>
      <c r="AC4607" s="7">
        <v>0.5</v>
      </c>
    </row>
    <row r="4608" spans="1:29" x14ac:dyDescent="0.25">
      <c r="A4608" s="9">
        <v>45681</v>
      </c>
      <c r="L4608" s="8"/>
      <c r="M4608" s="8"/>
      <c r="N4608" s="8"/>
      <c r="O4608" s="8"/>
      <c r="P4608" s="8"/>
      <c r="Q4608" s="8"/>
      <c r="R4608" s="8"/>
      <c r="S4608" s="8"/>
      <c r="T4608" s="7">
        <v>-0.4</v>
      </c>
      <c r="U4608" s="7">
        <v>-0.6</v>
      </c>
      <c r="V4608" s="7">
        <v>-0.60009999999999997</v>
      </c>
      <c r="W4608" s="7">
        <v>-0.4577</v>
      </c>
      <c r="X4608" s="7">
        <v>-0.3</v>
      </c>
      <c r="Y4608" s="7">
        <v>0</v>
      </c>
      <c r="Z4608" s="7">
        <v>0.1</v>
      </c>
      <c r="AA4608" s="7">
        <v>0.27500000000000002</v>
      </c>
      <c r="AB4608" s="7">
        <v>0.5</v>
      </c>
      <c r="AC4608" s="7">
        <v>0.51500000000000001</v>
      </c>
    </row>
    <row r="4609" spans="1:30" x14ac:dyDescent="0.25">
      <c r="A4609" s="9">
        <v>45684</v>
      </c>
      <c r="L4609" s="8"/>
      <c r="M4609" s="8"/>
      <c r="N4609" s="8"/>
      <c r="O4609" s="8"/>
      <c r="P4609" s="8"/>
      <c r="Q4609" s="8"/>
      <c r="R4609" s="8"/>
      <c r="S4609" s="8"/>
      <c r="T4609" s="7">
        <v>-0.4</v>
      </c>
      <c r="U4609" s="7">
        <v>-0.6</v>
      </c>
      <c r="V4609" s="7">
        <v>-0.60009999999999997</v>
      </c>
      <c r="W4609" s="7">
        <v>-0.4577</v>
      </c>
      <c r="X4609" s="7">
        <v>-0.3</v>
      </c>
      <c r="Y4609" s="7">
        <v>0</v>
      </c>
      <c r="Z4609" s="7">
        <v>0.1</v>
      </c>
      <c r="AA4609" s="7">
        <v>0.27500000000000002</v>
      </c>
      <c r="AB4609" s="7">
        <v>0.5</v>
      </c>
      <c r="AC4609" s="7">
        <v>0.51500000000000001</v>
      </c>
      <c r="AD4609" s="8"/>
    </row>
    <row r="4610" spans="1:30" x14ac:dyDescent="0.25">
      <c r="A4610" s="9">
        <v>45685</v>
      </c>
      <c r="L4610" s="8"/>
      <c r="M4610" s="8"/>
      <c r="N4610" s="8"/>
      <c r="O4610" s="8"/>
      <c r="P4610" s="8"/>
      <c r="Q4610" s="8"/>
      <c r="R4610" s="8"/>
      <c r="S4610" s="8"/>
      <c r="T4610" s="7">
        <v>-0.4</v>
      </c>
      <c r="U4610" s="7">
        <v>-0.6</v>
      </c>
      <c r="V4610" s="7">
        <v>-0.60009999999999997</v>
      </c>
      <c r="W4610" s="7">
        <v>-0.4577</v>
      </c>
      <c r="X4610" s="7">
        <v>-0.3</v>
      </c>
      <c r="Y4610" s="7">
        <v>0</v>
      </c>
      <c r="Z4610" s="7">
        <v>0.1</v>
      </c>
      <c r="AA4610" s="7">
        <v>0.27500000000000002</v>
      </c>
      <c r="AB4610" s="7">
        <v>0.5</v>
      </c>
      <c r="AC4610" s="7">
        <v>0.51500000000000001</v>
      </c>
      <c r="AD4610" s="8"/>
    </row>
    <row r="4611" spans="1:30" x14ac:dyDescent="0.25">
      <c r="A4611" s="9">
        <v>45686</v>
      </c>
      <c r="L4611" s="8"/>
      <c r="M4611" s="8"/>
      <c r="N4611" s="8"/>
      <c r="O4611" s="8"/>
      <c r="P4611" s="8"/>
      <c r="Q4611" s="8"/>
      <c r="R4611" s="8"/>
      <c r="S4611" s="8"/>
      <c r="T4611" s="7">
        <v>-0.4</v>
      </c>
      <c r="U4611" s="7">
        <v>-0.6</v>
      </c>
      <c r="V4611" s="7">
        <v>-0.60009999999999997</v>
      </c>
      <c r="W4611" s="7">
        <v>-0.4577</v>
      </c>
      <c r="X4611" s="7">
        <v>-0.3</v>
      </c>
      <c r="Y4611" s="7">
        <v>0</v>
      </c>
      <c r="Z4611" s="7">
        <v>0.1</v>
      </c>
      <c r="AA4611" s="7">
        <v>0.27500000000000002</v>
      </c>
      <c r="AB4611" s="7">
        <v>0.5</v>
      </c>
      <c r="AC4611" s="7">
        <v>0.51500000000000001</v>
      </c>
      <c r="AD4611" s="8"/>
    </row>
    <row r="4612" spans="1:30" x14ac:dyDescent="0.25">
      <c r="A4612" s="9">
        <v>45687</v>
      </c>
      <c r="L4612" s="8"/>
      <c r="M4612" s="8"/>
      <c r="N4612" s="8"/>
      <c r="O4612" s="8"/>
      <c r="P4612" s="8"/>
      <c r="Q4612" s="8"/>
      <c r="R4612" s="8"/>
      <c r="S4612" s="8"/>
      <c r="T4612" s="7">
        <v>-0.4</v>
      </c>
      <c r="U4612" s="7">
        <v>-0.6</v>
      </c>
      <c r="V4612" s="7">
        <v>-0.60009999999999997</v>
      </c>
      <c r="W4612" s="7">
        <v>-0.4577</v>
      </c>
      <c r="X4612" s="7">
        <v>-0.3</v>
      </c>
      <c r="Y4612" s="7">
        <v>0</v>
      </c>
      <c r="Z4612" s="7">
        <v>0.1</v>
      </c>
      <c r="AA4612" s="7">
        <v>0.27500000000000002</v>
      </c>
      <c r="AB4612" s="7">
        <v>0.5</v>
      </c>
      <c r="AC4612" s="7">
        <v>0.51500000000000001</v>
      </c>
      <c r="AD4612" s="8"/>
    </row>
    <row r="4613" spans="1:30" x14ac:dyDescent="0.25">
      <c r="A4613" s="9">
        <v>45688</v>
      </c>
      <c r="L4613" s="8"/>
      <c r="M4613" s="8"/>
      <c r="N4613" s="8"/>
      <c r="O4613" s="8"/>
      <c r="P4613" s="8"/>
      <c r="Q4613" s="8"/>
      <c r="R4613" s="8"/>
      <c r="S4613" s="8"/>
      <c r="T4613" s="8"/>
      <c r="U4613" s="7">
        <v>-0.6</v>
      </c>
      <c r="V4613" s="7">
        <v>-0.60009999999999997</v>
      </c>
      <c r="W4613" s="7">
        <v>-0.4577</v>
      </c>
      <c r="X4613" s="7">
        <v>-0.3</v>
      </c>
      <c r="Y4613" s="7">
        <v>0</v>
      </c>
      <c r="Z4613" s="7">
        <v>0.1</v>
      </c>
      <c r="AA4613" s="7">
        <v>0.27500000000000002</v>
      </c>
      <c r="AB4613" s="7">
        <v>0.5</v>
      </c>
      <c r="AC4613" s="7">
        <v>0.51500000000000001</v>
      </c>
      <c r="AD4613" s="7">
        <v>0.3</v>
      </c>
    </row>
    <row r="4614" spans="1:30" x14ac:dyDescent="0.25">
      <c r="A4614" s="9">
        <v>45691</v>
      </c>
      <c r="L4614" s="8"/>
      <c r="M4614" s="8"/>
      <c r="N4614" s="8"/>
      <c r="O4614" s="8"/>
      <c r="P4614" s="8"/>
      <c r="Q4614" s="8"/>
      <c r="R4614" s="8"/>
      <c r="S4614" s="8"/>
      <c r="T4614" s="8"/>
      <c r="U4614" s="7">
        <v>-0.6</v>
      </c>
      <c r="V4614" s="7">
        <v>-0.6</v>
      </c>
      <c r="W4614" s="7">
        <v>-0.4</v>
      </c>
      <c r="X4614" s="7">
        <v>-0.1</v>
      </c>
      <c r="Y4614" s="7">
        <v>0</v>
      </c>
      <c r="Z4614" s="7">
        <v>0.15010000000000001</v>
      </c>
      <c r="AA4614" s="7">
        <v>0.3</v>
      </c>
      <c r="AB4614" s="7">
        <v>0.5</v>
      </c>
      <c r="AC4614" s="7">
        <v>0.55000000000000004</v>
      </c>
      <c r="AD4614" s="7">
        <v>0.3</v>
      </c>
    </row>
    <row r="4615" spans="1:30" x14ac:dyDescent="0.25">
      <c r="A4615" s="9">
        <v>45692</v>
      </c>
      <c r="L4615" s="8"/>
      <c r="M4615" s="8"/>
      <c r="N4615" s="8"/>
      <c r="O4615" s="8"/>
      <c r="P4615" s="8"/>
      <c r="Q4615" s="8"/>
      <c r="R4615" s="8"/>
      <c r="S4615" s="8"/>
      <c r="T4615" s="8"/>
      <c r="U4615" s="7">
        <v>-0.6</v>
      </c>
      <c r="V4615" s="7">
        <v>-0.6</v>
      </c>
      <c r="W4615" s="7">
        <v>-0.4</v>
      </c>
      <c r="X4615" s="7">
        <v>-0.2</v>
      </c>
      <c r="Y4615" s="7">
        <v>0</v>
      </c>
      <c r="Z4615" s="7">
        <v>0.10009999999999999</v>
      </c>
      <c r="AA4615" s="7">
        <v>0.3</v>
      </c>
      <c r="AB4615" s="7">
        <v>0.5</v>
      </c>
      <c r="AC4615" s="7">
        <v>0.54</v>
      </c>
      <c r="AD4615" s="7">
        <v>0.3</v>
      </c>
    </row>
    <row r="4616" spans="1:30" x14ac:dyDescent="0.25">
      <c r="A4616" s="9">
        <v>45693</v>
      </c>
      <c r="L4616" s="8"/>
      <c r="M4616" s="8"/>
      <c r="N4616" s="8"/>
      <c r="O4616" s="8"/>
      <c r="P4616" s="8"/>
      <c r="Q4616" s="8"/>
      <c r="R4616" s="8"/>
      <c r="S4616" s="8"/>
      <c r="T4616" s="8"/>
      <c r="U4616" s="7">
        <v>-0.6</v>
      </c>
      <c r="V4616" s="7">
        <v>-0.6</v>
      </c>
      <c r="W4616" s="7">
        <v>-0.4</v>
      </c>
      <c r="X4616" s="7">
        <v>-0.2</v>
      </c>
      <c r="Y4616" s="7">
        <v>0</v>
      </c>
      <c r="Z4616" s="7">
        <v>0.10009999999999999</v>
      </c>
      <c r="AA4616" s="7">
        <v>0.3</v>
      </c>
      <c r="AB4616" s="7">
        <v>0.5</v>
      </c>
      <c r="AC4616" s="7">
        <v>0.54</v>
      </c>
      <c r="AD4616" s="7">
        <v>0.3</v>
      </c>
    </row>
    <row r="4617" spans="1:30" x14ac:dyDescent="0.25">
      <c r="A4617" s="9">
        <v>45694</v>
      </c>
      <c r="L4617" s="8"/>
      <c r="M4617" s="8"/>
      <c r="N4617" s="8"/>
      <c r="O4617" s="8"/>
      <c r="P4617" s="8"/>
      <c r="Q4617" s="8"/>
      <c r="R4617" s="8"/>
      <c r="S4617" s="8"/>
      <c r="T4617" s="8"/>
      <c r="U4617" s="7">
        <v>-0.6</v>
      </c>
      <c r="V4617" s="7">
        <v>-0.6</v>
      </c>
      <c r="W4617" s="7">
        <v>-0.4</v>
      </c>
      <c r="X4617" s="7">
        <v>-0.3</v>
      </c>
      <c r="Y4617" s="7">
        <v>0</v>
      </c>
      <c r="Z4617" s="7">
        <v>0.10009999999999999</v>
      </c>
      <c r="AA4617" s="7">
        <v>0.3</v>
      </c>
      <c r="AB4617" s="7">
        <v>0.5</v>
      </c>
      <c r="AC4617" s="7">
        <v>0.54</v>
      </c>
      <c r="AD4617" s="7">
        <v>0.3</v>
      </c>
    </row>
    <row r="4618" spans="1:30" x14ac:dyDescent="0.25">
      <c r="A4618" s="9">
        <v>45695</v>
      </c>
      <c r="L4618" s="8"/>
      <c r="M4618" s="8"/>
      <c r="N4618" s="8"/>
      <c r="O4618" s="8"/>
      <c r="P4618" s="8"/>
      <c r="Q4618" s="8"/>
      <c r="R4618" s="8"/>
      <c r="S4618" s="8"/>
      <c r="T4618" s="8"/>
      <c r="U4618" s="7">
        <v>-0.6</v>
      </c>
      <c r="V4618" s="7">
        <v>-0.6</v>
      </c>
      <c r="W4618" s="7">
        <v>-0.4</v>
      </c>
      <c r="X4618" s="7">
        <v>-0.26</v>
      </c>
      <c r="Y4618" s="7">
        <v>0</v>
      </c>
      <c r="Z4618" s="7">
        <v>0.15</v>
      </c>
      <c r="AA4618" s="7">
        <v>0.3</v>
      </c>
      <c r="AB4618" s="7">
        <v>0.5</v>
      </c>
      <c r="AC4618" s="7">
        <v>0.53</v>
      </c>
      <c r="AD4618" s="7">
        <v>0.4</v>
      </c>
    </row>
    <row r="4619" spans="1:30" x14ac:dyDescent="0.25">
      <c r="A4619" s="9">
        <v>45698</v>
      </c>
      <c r="L4619" s="8"/>
      <c r="M4619" s="8"/>
      <c r="N4619" s="8"/>
      <c r="O4619" s="8"/>
      <c r="P4619" s="8"/>
      <c r="Q4619" s="8"/>
      <c r="R4619" s="8"/>
      <c r="S4619" s="8"/>
      <c r="T4619" s="8"/>
      <c r="U4619" s="7">
        <v>-0.6</v>
      </c>
      <c r="V4619" s="7">
        <v>-0.6</v>
      </c>
      <c r="W4619" s="7">
        <v>-0.4</v>
      </c>
      <c r="X4619" s="7">
        <v>-0.26</v>
      </c>
      <c r="Y4619" s="7">
        <v>0</v>
      </c>
      <c r="Z4619" s="7">
        <v>0.125</v>
      </c>
      <c r="AA4619" s="7">
        <v>0.3</v>
      </c>
      <c r="AB4619" s="7">
        <v>0.5</v>
      </c>
      <c r="AC4619" s="7">
        <v>0.53</v>
      </c>
      <c r="AD4619" s="7">
        <v>0.52500000000000002</v>
      </c>
    </row>
    <row r="4620" spans="1:30" x14ac:dyDescent="0.25">
      <c r="A4620" s="9">
        <v>45699</v>
      </c>
      <c r="L4620" s="8"/>
      <c r="M4620" s="8"/>
      <c r="N4620" s="8"/>
      <c r="O4620" s="8"/>
      <c r="P4620" s="8"/>
      <c r="Q4620" s="8"/>
      <c r="R4620" s="8"/>
      <c r="S4620" s="8"/>
      <c r="T4620" s="8"/>
      <c r="U4620" s="7">
        <v>-0.6</v>
      </c>
      <c r="V4620" s="7">
        <v>-0.6</v>
      </c>
      <c r="W4620" s="7">
        <v>-0.4</v>
      </c>
      <c r="X4620" s="7">
        <v>-0.23</v>
      </c>
      <c r="Y4620" s="7">
        <v>0</v>
      </c>
      <c r="Z4620" s="7">
        <v>0.15</v>
      </c>
      <c r="AA4620" s="7">
        <v>0.3</v>
      </c>
      <c r="AB4620" s="7">
        <v>0.5</v>
      </c>
      <c r="AC4620" s="7">
        <v>0.51500000000000001</v>
      </c>
      <c r="AD4620" s="7">
        <v>0.52500000000000002</v>
      </c>
    </row>
    <row r="4621" spans="1:30" x14ac:dyDescent="0.25">
      <c r="A4621" s="9">
        <v>45700</v>
      </c>
      <c r="L4621" s="8"/>
      <c r="M4621" s="8"/>
      <c r="N4621" s="8"/>
      <c r="O4621" s="8"/>
      <c r="P4621" s="8"/>
      <c r="Q4621" s="8"/>
      <c r="R4621" s="8"/>
      <c r="S4621" s="8"/>
      <c r="T4621" s="8"/>
      <c r="U4621" s="7">
        <v>-0.6</v>
      </c>
      <c r="V4621" s="7">
        <v>-0.6</v>
      </c>
      <c r="W4621" s="7">
        <v>-0.4</v>
      </c>
      <c r="X4621" s="7">
        <v>-0.23</v>
      </c>
      <c r="Y4621" s="7">
        <v>0</v>
      </c>
      <c r="Z4621" s="7">
        <v>0.15</v>
      </c>
      <c r="AA4621" s="7">
        <v>0.3</v>
      </c>
      <c r="AB4621" s="7">
        <v>0.5</v>
      </c>
      <c r="AC4621" s="7">
        <v>0.51500000000000001</v>
      </c>
      <c r="AD4621" s="7">
        <v>0.52500000000000002</v>
      </c>
    </row>
    <row r="4622" spans="1:30" x14ac:dyDescent="0.25">
      <c r="A4622" s="9">
        <v>45701</v>
      </c>
      <c r="L4622" s="8"/>
      <c r="M4622" s="8"/>
      <c r="N4622" s="8"/>
      <c r="O4622" s="8"/>
      <c r="P4622" s="8"/>
      <c r="Q4622" s="8"/>
      <c r="R4622" s="8"/>
      <c r="S4622" s="8"/>
      <c r="T4622" s="8"/>
      <c r="U4622" s="7">
        <v>-0.6</v>
      </c>
      <c r="V4622" s="7">
        <v>-0.6</v>
      </c>
      <c r="W4622" s="7">
        <v>-0.4</v>
      </c>
      <c r="X4622" s="7">
        <v>-0.23</v>
      </c>
      <c r="Y4622" s="7">
        <v>0</v>
      </c>
      <c r="Z4622" s="7">
        <v>0.15</v>
      </c>
      <c r="AA4622" s="7">
        <v>0.3</v>
      </c>
      <c r="AB4622" s="7">
        <v>0.5</v>
      </c>
      <c r="AC4622" s="7">
        <v>0.51500000000000001</v>
      </c>
      <c r="AD4622" s="7">
        <v>0.5</v>
      </c>
    </row>
    <row r="4623" spans="1:30" x14ac:dyDescent="0.25">
      <c r="A4623" s="9">
        <v>45702</v>
      </c>
      <c r="L4623" s="8"/>
      <c r="M4623" s="8"/>
      <c r="N4623" s="8"/>
      <c r="O4623" s="8"/>
      <c r="P4623" s="8"/>
      <c r="Q4623" s="8"/>
      <c r="R4623" s="8"/>
      <c r="S4623" s="8"/>
      <c r="T4623" s="8"/>
      <c r="U4623" s="7">
        <v>-0.6</v>
      </c>
      <c r="V4623" s="7">
        <v>-0.6</v>
      </c>
      <c r="W4623" s="7">
        <v>-0.4</v>
      </c>
      <c r="X4623" s="7">
        <v>-0.23</v>
      </c>
      <c r="Y4623" s="7">
        <v>0</v>
      </c>
      <c r="Z4623" s="7">
        <v>0.15</v>
      </c>
      <c r="AA4623" s="7">
        <v>0.3</v>
      </c>
      <c r="AB4623" s="7">
        <v>0.5</v>
      </c>
      <c r="AC4623" s="7">
        <v>0.51500000000000001</v>
      </c>
      <c r="AD4623" s="7">
        <v>0.5</v>
      </c>
    </row>
    <row r="4624" spans="1:30" x14ac:dyDescent="0.25">
      <c r="A4624" s="9">
        <v>45705</v>
      </c>
      <c r="L4624" s="8"/>
      <c r="M4624" s="8"/>
      <c r="N4624" s="8"/>
      <c r="O4624" s="8"/>
      <c r="P4624" s="8"/>
      <c r="Q4624" s="8"/>
      <c r="R4624" s="8"/>
      <c r="S4624" s="8"/>
      <c r="T4624" s="8"/>
      <c r="U4624" s="7">
        <v>-0.6</v>
      </c>
      <c r="V4624" s="7">
        <v>-0.6</v>
      </c>
      <c r="W4624" s="7">
        <v>-0.4</v>
      </c>
      <c r="X4624" s="7">
        <v>-0.26</v>
      </c>
      <c r="Y4624" s="7">
        <v>0</v>
      </c>
      <c r="Z4624" s="7">
        <v>0.125</v>
      </c>
      <c r="AA4624" s="7">
        <v>0.3</v>
      </c>
      <c r="AB4624" s="7">
        <v>0.5</v>
      </c>
      <c r="AC4624" s="7">
        <v>0.5</v>
      </c>
      <c r="AD4624" s="7">
        <v>0.5</v>
      </c>
    </row>
    <row r="4625" spans="1:30" x14ac:dyDescent="0.25">
      <c r="A4625" s="9">
        <v>45706</v>
      </c>
      <c r="L4625" s="8"/>
      <c r="M4625" s="8"/>
      <c r="N4625" s="8"/>
      <c r="O4625" s="8"/>
      <c r="P4625" s="8"/>
      <c r="Q4625" s="8"/>
      <c r="R4625" s="8"/>
      <c r="S4625" s="8"/>
      <c r="T4625" s="8"/>
      <c r="U4625" s="7">
        <v>-0.6</v>
      </c>
      <c r="V4625" s="7">
        <v>-0.6</v>
      </c>
      <c r="W4625" s="7">
        <v>-0.4</v>
      </c>
      <c r="X4625" s="7">
        <v>-0.26</v>
      </c>
      <c r="Y4625" s="7">
        <v>0</v>
      </c>
      <c r="Z4625" s="7">
        <v>0.125</v>
      </c>
      <c r="AA4625" s="7">
        <v>0.3</v>
      </c>
      <c r="AB4625" s="7">
        <v>0.5</v>
      </c>
      <c r="AC4625" s="7">
        <v>0.5</v>
      </c>
      <c r="AD4625" s="7">
        <v>0.5</v>
      </c>
    </row>
    <row r="4626" spans="1:30" x14ac:dyDescent="0.25">
      <c r="A4626" s="9">
        <v>45707</v>
      </c>
      <c r="L4626" s="8"/>
      <c r="M4626" s="8"/>
      <c r="N4626" s="8"/>
      <c r="O4626" s="8"/>
      <c r="P4626" s="8"/>
      <c r="Q4626" s="8"/>
      <c r="R4626" s="8"/>
      <c r="S4626" s="8"/>
      <c r="T4626" s="8"/>
      <c r="U4626" s="7">
        <v>-0.6</v>
      </c>
      <c r="V4626" s="7">
        <v>-0.6</v>
      </c>
      <c r="W4626" s="7">
        <v>-0.4</v>
      </c>
      <c r="X4626" s="7">
        <v>-0.26</v>
      </c>
      <c r="Y4626" s="7">
        <v>0</v>
      </c>
      <c r="Z4626" s="7">
        <v>0.125</v>
      </c>
      <c r="AA4626" s="7">
        <v>0.3</v>
      </c>
      <c r="AB4626" s="7">
        <v>0.5</v>
      </c>
      <c r="AC4626" s="7">
        <v>0.5</v>
      </c>
      <c r="AD4626" s="7">
        <v>0.5</v>
      </c>
    </row>
    <row r="4627" spans="1:30" x14ac:dyDescent="0.25">
      <c r="A4627" s="9">
        <v>45708</v>
      </c>
      <c r="L4627" s="8"/>
      <c r="M4627" s="8"/>
      <c r="N4627" s="8"/>
      <c r="O4627" s="8"/>
      <c r="P4627" s="8"/>
      <c r="Q4627" s="8"/>
      <c r="R4627" s="8"/>
      <c r="S4627" s="8"/>
      <c r="T4627" s="8"/>
      <c r="U4627" s="7">
        <v>-0.6</v>
      </c>
      <c r="V4627" s="7">
        <v>-0.6</v>
      </c>
      <c r="W4627" s="7">
        <v>-0.4</v>
      </c>
      <c r="X4627" s="7">
        <v>-0.23</v>
      </c>
      <c r="Y4627" s="7">
        <v>0</v>
      </c>
      <c r="Z4627" s="7">
        <v>0.15</v>
      </c>
      <c r="AA4627" s="7">
        <v>0.3</v>
      </c>
      <c r="AB4627" s="7">
        <v>0.5</v>
      </c>
      <c r="AC4627" s="7">
        <v>0.51500000000000001</v>
      </c>
      <c r="AD4627" s="7">
        <v>0.5</v>
      </c>
    </row>
    <row r="4628" spans="1:30" x14ac:dyDescent="0.25">
      <c r="A4628" s="9">
        <v>45709</v>
      </c>
      <c r="L4628" s="8"/>
      <c r="M4628" s="8"/>
      <c r="N4628" s="8"/>
      <c r="O4628" s="8"/>
      <c r="P4628" s="8"/>
      <c r="Q4628" s="8"/>
      <c r="R4628" s="8"/>
      <c r="S4628" s="8"/>
      <c r="T4628" s="8"/>
      <c r="U4628" s="7">
        <v>-0.6</v>
      </c>
      <c r="V4628" s="7">
        <v>-0.6</v>
      </c>
      <c r="W4628" s="7">
        <v>-0.4</v>
      </c>
      <c r="X4628" s="7">
        <v>-0.23</v>
      </c>
      <c r="Y4628" s="7">
        <v>0</v>
      </c>
      <c r="Z4628" s="7">
        <v>0.17499999999999999</v>
      </c>
      <c r="AA4628" s="7">
        <v>0.3</v>
      </c>
      <c r="AB4628" s="7">
        <v>0.5</v>
      </c>
      <c r="AC4628" s="7">
        <v>0.55000000000000004</v>
      </c>
      <c r="AD4628" s="7">
        <v>0.68</v>
      </c>
    </row>
    <row r="4629" spans="1:30" x14ac:dyDescent="0.25">
      <c r="A4629" s="9">
        <v>45712</v>
      </c>
      <c r="L4629" s="8"/>
      <c r="M4629" s="8"/>
      <c r="N4629" s="8"/>
      <c r="O4629" s="8"/>
      <c r="P4629" s="8"/>
      <c r="Q4629" s="8"/>
      <c r="R4629" s="8"/>
      <c r="S4629" s="8"/>
      <c r="T4629" s="8"/>
      <c r="U4629" s="7">
        <v>-0.59</v>
      </c>
      <c r="V4629" s="7">
        <v>-0.6</v>
      </c>
      <c r="W4629" s="7">
        <v>-0.4</v>
      </c>
      <c r="X4629" s="7">
        <v>-0.23</v>
      </c>
      <c r="Y4629" s="7">
        <v>0</v>
      </c>
      <c r="Z4629" s="7">
        <v>0.125</v>
      </c>
      <c r="AA4629" s="7">
        <v>0.3</v>
      </c>
      <c r="AB4629" s="7">
        <v>0.5</v>
      </c>
      <c r="AC4629" s="7">
        <v>0.5</v>
      </c>
      <c r="AD4629" s="7">
        <v>0.68</v>
      </c>
    </row>
    <row r="4630" spans="1:30" x14ac:dyDescent="0.25">
      <c r="A4630" s="9">
        <v>45713</v>
      </c>
      <c r="L4630" s="8"/>
      <c r="M4630" s="8"/>
      <c r="N4630" s="8"/>
      <c r="O4630" s="8"/>
      <c r="P4630" s="8"/>
      <c r="Q4630" s="8"/>
      <c r="R4630" s="8"/>
      <c r="S4630" s="8"/>
      <c r="T4630" s="8"/>
      <c r="U4630" s="7">
        <v>-0.59</v>
      </c>
      <c r="V4630" s="7">
        <v>-0.6</v>
      </c>
      <c r="W4630" s="7">
        <v>-0.4</v>
      </c>
      <c r="X4630" s="7">
        <v>-0.23</v>
      </c>
      <c r="Y4630" s="7">
        <v>0</v>
      </c>
      <c r="Z4630" s="7">
        <v>0.125</v>
      </c>
      <c r="AA4630" s="7">
        <v>0.3</v>
      </c>
      <c r="AB4630" s="7">
        <v>0.5</v>
      </c>
      <c r="AC4630" s="7">
        <v>0.5</v>
      </c>
      <c r="AD4630" s="7">
        <v>0.68</v>
      </c>
    </row>
    <row r="4631" spans="1:30" x14ac:dyDescent="0.25">
      <c r="A4631" s="9">
        <v>45714</v>
      </c>
      <c r="L4631" s="8"/>
      <c r="M4631" s="8"/>
      <c r="N4631" s="8"/>
      <c r="O4631" s="8"/>
      <c r="P4631" s="8"/>
      <c r="Q4631" s="8"/>
      <c r="R4631" s="8"/>
      <c r="S4631" s="8"/>
      <c r="T4631" s="8"/>
      <c r="U4631" s="7">
        <v>-0.6</v>
      </c>
      <c r="V4631" s="7">
        <v>-0.6</v>
      </c>
      <c r="W4631" s="7">
        <v>-0.4</v>
      </c>
      <c r="X4631" s="7">
        <v>-0.245</v>
      </c>
      <c r="Y4631" s="7">
        <v>0</v>
      </c>
      <c r="Z4631" s="7">
        <v>0.15</v>
      </c>
      <c r="AA4631" s="7">
        <v>0.37</v>
      </c>
      <c r="AB4631" s="7">
        <v>0.5</v>
      </c>
      <c r="AC4631" s="7">
        <v>0.52500000000000002</v>
      </c>
      <c r="AD4631" s="7">
        <v>0.76</v>
      </c>
    </row>
    <row r="4632" spans="1:30" x14ac:dyDescent="0.25">
      <c r="A4632" s="9">
        <v>45715</v>
      </c>
      <c r="L4632" s="8"/>
      <c r="M4632" s="8"/>
      <c r="N4632" s="8"/>
      <c r="O4632" s="8"/>
      <c r="P4632" s="8"/>
      <c r="Q4632" s="8"/>
      <c r="R4632" s="8"/>
      <c r="S4632" s="8"/>
      <c r="T4632" s="8"/>
      <c r="U4632" s="7">
        <v>-0.6</v>
      </c>
      <c r="V4632" s="7">
        <v>-0.6</v>
      </c>
      <c r="W4632" s="7">
        <v>-0.4</v>
      </c>
      <c r="X4632" s="7">
        <v>-0.245</v>
      </c>
      <c r="Y4632" s="7">
        <v>0</v>
      </c>
      <c r="Z4632" s="7">
        <v>0.15</v>
      </c>
      <c r="AA4632" s="7">
        <v>0.37</v>
      </c>
      <c r="AB4632" s="7">
        <v>0.5</v>
      </c>
      <c r="AC4632" s="7">
        <v>0.52500000000000002</v>
      </c>
      <c r="AD4632" s="7">
        <v>0.76</v>
      </c>
    </row>
    <row r="4633" spans="1:30" x14ac:dyDescent="0.25">
      <c r="A4633" s="9">
        <v>45716</v>
      </c>
      <c r="L4633" s="8"/>
      <c r="M4633" s="8"/>
      <c r="N4633" s="8"/>
      <c r="O4633" s="8"/>
      <c r="P4633" s="8"/>
      <c r="Q4633" s="8"/>
      <c r="R4633" s="8"/>
      <c r="S4633" s="8"/>
      <c r="T4633" s="8"/>
      <c r="U4633" s="7">
        <v>-0.6</v>
      </c>
      <c r="V4633" s="7">
        <v>-0.6</v>
      </c>
      <c r="W4633" s="7">
        <v>-0.4</v>
      </c>
      <c r="X4633" s="7">
        <v>-0.245</v>
      </c>
      <c r="Y4633" s="7">
        <v>0</v>
      </c>
      <c r="Z4633" s="7">
        <v>0.15</v>
      </c>
      <c r="AA4633" s="7">
        <v>0.37</v>
      </c>
      <c r="AB4633" s="7">
        <v>0.5</v>
      </c>
      <c r="AC4633" s="7">
        <v>0.52500000000000002</v>
      </c>
      <c r="AD4633" s="7">
        <v>0.76</v>
      </c>
    </row>
    <row r="4634" spans="1:30" x14ac:dyDescent="0.25">
      <c r="A4634" s="9">
        <v>45721</v>
      </c>
      <c r="L4634" s="8"/>
      <c r="M4634" s="8"/>
      <c r="N4634" s="8"/>
      <c r="O4634" s="8"/>
      <c r="P4634" s="8"/>
      <c r="Q4634" s="8"/>
      <c r="R4634" s="8"/>
      <c r="S4634" s="8"/>
      <c r="T4634" s="8"/>
      <c r="U4634" s="7">
        <v>-0.6</v>
      </c>
      <c r="V4634" s="7">
        <v>-0.6</v>
      </c>
      <c r="W4634" s="7">
        <v>-0.4</v>
      </c>
      <c r="X4634" s="7">
        <v>-0.245</v>
      </c>
      <c r="Y4634" s="7">
        <v>0</v>
      </c>
      <c r="Z4634" s="7">
        <v>0.15</v>
      </c>
      <c r="AA4634" s="7">
        <v>0.37</v>
      </c>
      <c r="AB4634" s="7">
        <v>0.5</v>
      </c>
      <c r="AC4634" s="7">
        <v>0.61499999999999999</v>
      </c>
      <c r="AD4634" s="7">
        <v>0.78</v>
      </c>
    </row>
    <row r="4635" spans="1:30" x14ac:dyDescent="0.25">
      <c r="A4635" s="9">
        <v>45722</v>
      </c>
      <c r="L4635" s="8"/>
      <c r="M4635" s="8"/>
      <c r="N4635" s="8"/>
      <c r="O4635" s="8"/>
      <c r="P4635" s="8"/>
      <c r="Q4635" s="8"/>
      <c r="R4635" s="8"/>
      <c r="S4635" s="8"/>
      <c r="T4635" s="8"/>
      <c r="U4635" s="7">
        <v>-0.6</v>
      </c>
      <c r="V4635" s="7">
        <v>-0.6</v>
      </c>
      <c r="W4635" s="7">
        <v>-0.4</v>
      </c>
      <c r="X4635" s="7">
        <v>-0.26</v>
      </c>
      <c r="Y4635" s="7">
        <v>0</v>
      </c>
      <c r="Z4635" s="7">
        <v>0.125</v>
      </c>
      <c r="AA4635" s="7">
        <v>0.3</v>
      </c>
      <c r="AB4635" s="7">
        <v>0.5</v>
      </c>
      <c r="AC4635" s="7">
        <v>0.55000000000000004</v>
      </c>
      <c r="AD4635" s="7">
        <v>0.76</v>
      </c>
    </row>
    <row r="4636" spans="1:30" x14ac:dyDescent="0.25">
      <c r="A4636" s="9">
        <v>45723</v>
      </c>
      <c r="L4636" s="8"/>
      <c r="M4636" s="8"/>
      <c r="N4636" s="8"/>
      <c r="O4636" s="8"/>
      <c r="P4636" s="8"/>
      <c r="Q4636" s="8"/>
      <c r="R4636" s="8"/>
      <c r="S4636" s="8"/>
      <c r="T4636" s="8"/>
      <c r="U4636" s="7">
        <v>-0.6</v>
      </c>
      <c r="V4636" s="7">
        <v>-0.6</v>
      </c>
      <c r="W4636" s="7">
        <v>-0.4</v>
      </c>
      <c r="X4636" s="7">
        <v>-0.245</v>
      </c>
      <c r="Y4636" s="7">
        <v>0</v>
      </c>
      <c r="Z4636" s="7">
        <v>0.15</v>
      </c>
      <c r="AA4636" s="7">
        <v>0.37</v>
      </c>
      <c r="AB4636" s="7">
        <v>0.5</v>
      </c>
      <c r="AC4636" s="7">
        <v>0.61499999999999999</v>
      </c>
      <c r="AD4636" s="7">
        <v>0.78</v>
      </c>
    </row>
    <row r="4637" spans="1:30" x14ac:dyDescent="0.25">
      <c r="A4637" s="9">
        <v>45726</v>
      </c>
      <c r="L4637" s="8"/>
      <c r="M4637" s="8"/>
      <c r="N4637" s="8"/>
      <c r="O4637" s="8"/>
      <c r="P4637" s="8"/>
      <c r="Q4637" s="8"/>
      <c r="R4637" s="8"/>
      <c r="S4637" s="8"/>
      <c r="T4637" s="8"/>
      <c r="U4637" s="7">
        <v>-0.59</v>
      </c>
      <c r="V4637" s="7">
        <v>-0.6</v>
      </c>
      <c r="W4637" s="7">
        <v>-0.4</v>
      </c>
      <c r="X4637" s="7">
        <v>-0.23</v>
      </c>
      <c r="Y4637" s="7">
        <v>0.1</v>
      </c>
      <c r="Z4637" s="7">
        <v>0.27500000000000002</v>
      </c>
      <c r="AA4637" s="7">
        <v>0.44</v>
      </c>
      <c r="AB4637" s="7">
        <v>0.5</v>
      </c>
      <c r="AC4637" s="7">
        <v>0.55000000000000004</v>
      </c>
      <c r="AD4637" s="7">
        <v>0.78</v>
      </c>
    </row>
    <row r="4638" spans="1:30" x14ac:dyDescent="0.25">
      <c r="A4638" s="9">
        <v>45727</v>
      </c>
      <c r="L4638" s="8"/>
      <c r="M4638" s="8"/>
      <c r="N4638" s="8"/>
      <c r="O4638" s="8"/>
      <c r="P4638" s="8"/>
      <c r="Q4638" s="8"/>
      <c r="R4638" s="8"/>
      <c r="S4638" s="8"/>
      <c r="T4638" s="8"/>
      <c r="U4638" s="7">
        <v>-0.6</v>
      </c>
      <c r="V4638" s="7">
        <v>-0.6</v>
      </c>
      <c r="W4638" s="7">
        <v>-0.4</v>
      </c>
      <c r="X4638" s="7">
        <v>-0.215</v>
      </c>
      <c r="Y4638" s="7">
        <v>0</v>
      </c>
      <c r="Z4638" s="7">
        <v>0.2</v>
      </c>
      <c r="AA4638" s="7">
        <v>0.42</v>
      </c>
      <c r="AB4638" s="7">
        <v>0.5</v>
      </c>
      <c r="AC4638" s="7">
        <v>0.57499999999999996</v>
      </c>
      <c r="AD4638" s="7">
        <v>0.8</v>
      </c>
    </row>
    <row r="4639" spans="1:30" x14ac:dyDescent="0.25">
      <c r="A4639" s="9">
        <v>45728</v>
      </c>
      <c r="L4639" s="8"/>
      <c r="M4639" s="8"/>
      <c r="N4639" s="8"/>
      <c r="O4639" s="8"/>
      <c r="P4639" s="8"/>
      <c r="Q4639" s="8"/>
      <c r="R4639" s="8"/>
      <c r="S4639" s="8"/>
      <c r="T4639" s="8"/>
      <c r="U4639" s="7">
        <v>-0.6</v>
      </c>
      <c r="V4639" s="7">
        <v>-0.6</v>
      </c>
      <c r="W4639" s="7">
        <v>-0.4</v>
      </c>
      <c r="X4639" s="7">
        <v>-0.215</v>
      </c>
      <c r="Y4639" s="7">
        <v>0</v>
      </c>
      <c r="Z4639" s="7">
        <v>0.2</v>
      </c>
      <c r="AA4639" s="7">
        <v>0.42</v>
      </c>
      <c r="AB4639" s="7">
        <v>0.5</v>
      </c>
      <c r="AC4639" s="7">
        <v>0.57499999999999996</v>
      </c>
      <c r="AD4639" s="7">
        <v>0.8</v>
      </c>
    </row>
    <row r="4640" spans="1:30" x14ac:dyDescent="0.25">
      <c r="A4640" s="9">
        <v>45729</v>
      </c>
      <c r="L4640" s="8"/>
      <c r="M4640" s="8"/>
      <c r="N4640" s="8"/>
      <c r="O4640" s="8"/>
      <c r="P4640" s="8"/>
      <c r="Q4640" s="8"/>
      <c r="R4640" s="8"/>
      <c r="S4640" s="8"/>
      <c r="T4640" s="8"/>
      <c r="U4640" s="7">
        <v>-0.6</v>
      </c>
      <c r="V4640" s="7">
        <v>-0.6</v>
      </c>
      <c r="W4640" s="7">
        <v>-0.4</v>
      </c>
      <c r="X4640" s="7">
        <v>-0.215</v>
      </c>
      <c r="Y4640" s="7">
        <v>0</v>
      </c>
      <c r="Z4640" s="7">
        <v>0.2</v>
      </c>
      <c r="AA4640" s="7">
        <v>0.3</v>
      </c>
      <c r="AB4640" s="7">
        <v>0.5</v>
      </c>
      <c r="AC4640" s="7">
        <v>0.52500000000000002</v>
      </c>
      <c r="AD4640" s="7">
        <v>0.76</v>
      </c>
    </row>
    <row r="4641" spans="1:30" x14ac:dyDescent="0.25">
      <c r="A4641" s="9">
        <v>45730</v>
      </c>
      <c r="L4641" s="8"/>
      <c r="M4641" s="8"/>
      <c r="N4641" s="8"/>
      <c r="O4641" s="8"/>
      <c r="P4641" s="8"/>
      <c r="Q4641" s="8"/>
      <c r="R4641" s="8"/>
      <c r="S4641" s="8"/>
      <c r="T4641" s="8"/>
      <c r="U4641" s="7">
        <v>-0.6</v>
      </c>
      <c r="V4641" s="7">
        <v>-0.64500000000000002</v>
      </c>
      <c r="W4641" s="7">
        <v>-0.4</v>
      </c>
      <c r="X4641" s="7">
        <v>-0.215</v>
      </c>
      <c r="Y4641" s="7">
        <v>7.4999999999999997E-2</v>
      </c>
      <c r="Z4641" s="7">
        <v>0.2</v>
      </c>
      <c r="AA4641" s="7">
        <v>0.4</v>
      </c>
      <c r="AB4641" s="7">
        <v>0.5</v>
      </c>
      <c r="AC4641" s="7">
        <v>0.6</v>
      </c>
      <c r="AD4641" s="7">
        <v>0.81</v>
      </c>
    </row>
    <row r="4642" spans="1:30" x14ac:dyDescent="0.25">
      <c r="A4642" s="9">
        <v>45733</v>
      </c>
      <c r="L4642" s="8"/>
      <c r="M4642" s="8"/>
      <c r="N4642" s="8"/>
      <c r="O4642" s="8"/>
      <c r="P4642" s="8"/>
      <c r="Q4642" s="8"/>
      <c r="R4642" s="8"/>
      <c r="S4642" s="8"/>
      <c r="T4642" s="8"/>
      <c r="U4642" s="7">
        <v>-0.6</v>
      </c>
      <c r="V4642" s="7">
        <v>-0.62</v>
      </c>
      <c r="W4642" s="7">
        <v>-0.4</v>
      </c>
      <c r="X4642" s="7">
        <v>-0.215</v>
      </c>
      <c r="Y4642" s="7">
        <v>7.4999999999999997E-2</v>
      </c>
      <c r="Z4642" s="7">
        <v>0.2</v>
      </c>
      <c r="AA4642" s="7">
        <v>0.4</v>
      </c>
      <c r="AB4642" s="7">
        <v>0.5</v>
      </c>
      <c r="AC4642" s="7">
        <v>0.6</v>
      </c>
      <c r="AD4642" s="7">
        <v>0.81</v>
      </c>
    </row>
    <row r="4643" spans="1:30" x14ac:dyDescent="0.25">
      <c r="A4643" s="9">
        <v>45734</v>
      </c>
      <c r="L4643" s="8"/>
      <c r="M4643" s="8"/>
      <c r="N4643" s="8"/>
      <c r="O4643" s="8"/>
      <c r="P4643" s="8"/>
      <c r="Q4643" s="8"/>
      <c r="R4643" s="8"/>
      <c r="S4643" s="8"/>
      <c r="T4643" s="8"/>
      <c r="U4643" s="7">
        <v>-0.6</v>
      </c>
      <c r="V4643" s="7">
        <v>-0.62</v>
      </c>
      <c r="W4643" s="7">
        <v>-0.4</v>
      </c>
      <c r="X4643" s="7">
        <v>-0.215</v>
      </c>
      <c r="Y4643" s="7">
        <v>7.4999999999999997E-2</v>
      </c>
      <c r="Z4643" s="7">
        <v>0.2</v>
      </c>
      <c r="AA4643" s="7">
        <v>0.4</v>
      </c>
      <c r="AB4643" s="7">
        <v>0.5</v>
      </c>
      <c r="AC4643" s="7">
        <v>0.6</v>
      </c>
      <c r="AD4643" s="7">
        <v>0.81</v>
      </c>
    </row>
    <row r="4644" spans="1:30" x14ac:dyDescent="0.25">
      <c r="A4644" s="9">
        <v>45735</v>
      </c>
      <c r="L4644" s="8"/>
      <c r="M4644" s="8"/>
      <c r="N4644" s="8"/>
      <c r="O4644" s="8"/>
      <c r="P4644" s="8"/>
      <c r="Q4644" s="8"/>
      <c r="R4644" s="8"/>
      <c r="S4644" s="8"/>
      <c r="T4644" s="8"/>
      <c r="U4644" s="7">
        <v>-0.6</v>
      </c>
      <c r="V4644" s="7">
        <v>-0.62</v>
      </c>
      <c r="W4644" s="7">
        <v>-0.4</v>
      </c>
      <c r="X4644" s="7">
        <v>-0.215</v>
      </c>
      <c r="Y4644" s="7">
        <v>7.4999999999999997E-2</v>
      </c>
      <c r="Z4644" s="7">
        <v>0.2</v>
      </c>
      <c r="AA4644" s="7">
        <v>0.4</v>
      </c>
      <c r="AB4644" s="7">
        <v>0.5</v>
      </c>
      <c r="AC4644" s="7">
        <v>0.6</v>
      </c>
      <c r="AD4644" s="7">
        <v>0.81</v>
      </c>
    </row>
    <row r="4645" spans="1:30" x14ac:dyDescent="0.25">
      <c r="A4645" s="9">
        <v>45736</v>
      </c>
      <c r="L4645" s="8"/>
      <c r="M4645" s="8"/>
      <c r="N4645" s="8"/>
      <c r="O4645" s="8"/>
      <c r="P4645" s="8"/>
      <c r="Q4645" s="8"/>
      <c r="R4645" s="8"/>
      <c r="S4645" s="8"/>
      <c r="T4645" s="8"/>
      <c r="U4645" s="7">
        <v>-0.6</v>
      </c>
      <c r="V4645" s="7">
        <v>-0.62</v>
      </c>
      <c r="W4645" s="7">
        <v>-0.4</v>
      </c>
      <c r="X4645" s="7">
        <v>-0.215</v>
      </c>
      <c r="Y4645" s="7">
        <v>7.4999999999999997E-2</v>
      </c>
      <c r="Z4645" s="7">
        <v>0.2</v>
      </c>
      <c r="AA4645" s="7">
        <v>0.4</v>
      </c>
      <c r="AB4645" s="7">
        <v>0.5</v>
      </c>
      <c r="AC4645" s="7">
        <v>0.6</v>
      </c>
      <c r="AD4645" s="7">
        <v>0.8</v>
      </c>
    </row>
    <row r="4646" spans="1:30" x14ac:dyDescent="0.25">
      <c r="A4646" s="9">
        <v>45737</v>
      </c>
      <c r="L4646" s="8"/>
      <c r="M4646" s="8"/>
      <c r="N4646" s="8"/>
      <c r="O4646" s="8"/>
      <c r="P4646" s="8"/>
      <c r="Q4646" s="8"/>
      <c r="R4646" s="8"/>
      <c r="S4646" s="8"/>
      <c r="T4646" s="8"/>
      <c r="U4646" s="7">
        <v>-0.6</v>
      </c>
      <c r="V4646" s="7">
        <v>-0.66</v>
      </c>
      <c r="W4646" s="7">
        <v>-0.4289</v>
      </c>
      <c r="X4646" s="7">
        <v>-0.23</v>
      </c>
      <c r="Y4646" s="7">
        <v>0</v>
      </c>
      <c r="Z4646" s="7">
        <v>0.2</v>
      </c>
      <c r="AA4646" s="7">
        <v>0.38500000000000001</v>
      </c>
      <c r="AB4646" s="7">
        <v>0.5</v>
      </c>
      <c r="AC4646" s="7">
        <v>0.57499999999999996</v>
      </c>
      <c r="AD4646" s="7">
        <v>0.79</v>
      </c>
    </row>
    <row r="4647" spans="1:30" x14ac:dyDescent="0.25">
      <c r="A4647" s="9">
        <v>45740</v>
      </c>
      <c r="L4647" s="8"/>
      <c r="M4647" s="8"/>
      <c r="N4647" s="8"/>
      <c r="O4647" s="8"/>
      <c r="P4647" s="8"/>
      <c r="Q4647" s="8"/>
      <c r="R4647" s="8"/>
      <c r="S4647" s="8"/>
      <c r="T4647" s="8"/>
      <c r="U4647" s="7">
        <v>-0.6</v>
      </c>
      <c r="V4647" s="7">
        <v>-0.7</v>
      </c>
      <c r="W4647" s="7">
        <v>-0.47889999999999999</v>
      </c>
      <c r="X4647" s="7">
        <v>-0.26</v>
      </c>
      <c r="Y4647" s="7">
        <v>0</v>
      </c>
      <c r="Z4647" s="7">
        <v>0.2</v>
      </c>
      <c r="AA4647" s="7">
        <v>0.26</v>
      </c>
      <c r="AB4647" s="7">
        <v>0.47</v>
      </c>
      <c r="AC4647" s="7">
        <v>0.55000000000000004</v>
      </c>
      <c r="AD4647" s="7">
        <v>0.79</v>
      </c>
    </row>
    <row r="4648" spans="1:30" x14ac:dyDescent="0.25">
      <c r="A4648" s="9">
        <v>45741</v>
      </c>
      <c r="L4648" s="8"/>
      <c r="M4648" s="8"/>
      <c r="N4648" s="8"/>
      <c r="O4648" s="8"/>
      <c r="P4648" s="8"/>
      <c r="Q4648" s="8"/>
      <c r="R4648" s="8"/>
      <c r="S4648" s="8"/>
      <c r="T4648" s="8"/>
      <c r="U4648" s="7">
        <v>-0.6</v>
      </c>
      <c r="V4648" s="7">
        <v>-0.7</v>
      </c>
      <c r="W4648" s="7">
        <v>-0.47889999999999999</v>
      </c>
      <c r="X4648" s="7">
        <v>-0.26</v>
      </c>
      <c r="Y4648" s="7">
        <v>0</v>
      </c>
      <c r="Z4648" s="7">
        <v>0.2</v>
      </c>
      <c r="AA4648" s="7">
        <v>0.26</v>
      </c>
      <c r="AB4648" s="7">
        <v>0.47</v>
      </c>
      <c r="AC4648" s="7">
        <v>0.55000000000000004</v>
      </c>
      <c r="AD4648" s="7">
        <v>0.79</v>
      </c>
    </row>
    <row r="4649" spans="1:30" x14ac:dyDescent="0.25">
      <c r="A4649" s="9">
        <v>45742</v>
      </c>
      <c r="L4649" s="8"/>
      <c r="M4649" s="8"/>
      <c r="N4649" s="8"/>
      <c r="O4649" s="8"/>
      <c r="P4649" s="8"/>
      <c r="Q4649" s="8"/>
      <c r="R4649" s="8"/>
      <c r="S4649" s="8"/>
      <c r="T4649" s="8"/>
      <c r="U4649" s="7">
        <v>-0.6</v>
      </c>
      <c r="V4649" s="7">
        <v>-0.7</v>
      </c>
      <c r="W4649" s="7">
        <v>-0.47889999999999999</v>
      </c>
      <c r="X4649" s="7">
        <v>-0.26</v>
      </c>
      <c r="Y4649" s="7">
        <v>0</v>
      </c>
      <c r="Z4649" s="7">
        <v>0.2</v>
      </c>
      <c r="AA4649" s="7">
        <v>0.26</v>
      </c>
      <c r="AB4649" s="7">
        <v>0.47</v>
      </c>
      <c r="AC4649" s="7">
        <v>0.55000000000000004</v>
      </c>
      <c r="AD4649" s="7">
        <v>0.79</v>
      </c>
    </row>
    <row r="4650" spans="1:30" x14ac:dyDescent="0.25">
      <c r="A4650" s="9">
        <v>45743</v>
      </c>
      <c r="L4650" s="8"/>
      <c r="M4650" s="8"/>
      <c r="N4650" s="8"/>
      <c r="O4650" s="8"/>
      <c r="P4650" s="8"/>
      <c r="Q4650" s="8"/>
      <c r="R4650" s="8"/>
      <c r="S4650" s="8"/>
      <c r="T4650" s="8"/>
      <c r="U4650" s="7">
        <v>-0.6</v>
      </c>
      <c r="V4650" s="7">
        <v>-0.7</v>
      </c>
      <c r="W4650" s="7">
        <v>-0.47889999999999999</v>
      </c>
      <c r="X4650" s="7">
        <v>-0.26</v>
      </c>
      <c r="Y4650" s="7">
        <v>0</v>
      </c>
      <c r="Z4650" s="7">
        <v>0.2</v>
      </c>
      <c r="AA4650" s="7">
        <v>0.26</v>
      </c>
      <c r="AB4650" s="7">
        <v>0.47</v>
      </c>
      <c r="AC4650" s="7">
        <v>0.55000000000000004</v>
      </c>
      <c r="AD4650" s="7">
        <v>0.79</v>
      </c>
    </row>
    <row r="4651" spans="1:30" x14ac:dyDescent="0.25">
      <c r="A4651" s="9">
        <v>45744</v>
      </c>
      <c r="L4651" s="8"/>
      <c r="M4651" s="8"/>
      <c r="N4651" s="8"/>
      <c r="O4651" s="8"/>
      <c r="P4651" s="8"/>
      <c r="Q4651" s="8"/>
      <c r="R4651" s="8"/>
      <c r="S4651" s="8"/>
      <c r="T4651" s="8"/>
      <c r="U4651" s="7">
        <v>-0.6</v>
      </c>
      <c r="V4651" s="7">
        <v>-0.7</v>
      </c>
      <c r="W4651" s="7">
        <v>-0.47889999999999999</v>
      </c>
      <c r="X4651" s="7">
        <v>-0.26</v>
      </c>
      <c r="Y4651" s="7">
        <v>0</v>
      </c>
      <c r="Z4651" s="7">
        <v>0.2</v>
      </c>
      <c r="AA4651" s="7">
        <v>0.26</v>
      </c>
      <c r="AB4651" s="7">
        <v>0.47</v>
      </c>
      <c r="AC4651" s="7">
        <v>0.55000000000000004</v>
      </c>
      <c r="AD4651" s="7">
        <v>0.79</v>
      </c>
    </row>
    <row r="4652" spans="1:30" x14ac:dyDescent="0.25">
      <c r="A4652" s="9">
        <v>45747</v>
      </c>
      <c r="L4652" s="8"/>
      <c r="M4652" s="8"/>
      <c r="N4652" s="8"/>
      <c r="O4652" s="8"/>
      <c r="P4652" s="8"/>
      <c r="Q4652" s="8"/>
      <c r="R4652" s="8"/>
      <c r="S4652" s="8"/>
      <c r="T4652" s="8"/>
      <c r="U4652" s="7">
        <v>-0.6</v>
      </c>
      <c r="V4652" s="7">
        <v>-0.7</v>
      </c>
      <c r="W4652" s="7">
        <v>-0.5</v>
      </c>
      <c r="X4652" s="7">
        <v>-0.26</v>
      </c>
      <c r="Y4652" s="7">
        <v>0</v>
      </c>
      <c r="Z4652" s="7">
        <v>0.2</v>
      </c>
      <c r="AA4652" s="7">
        <v>0.26</v>
      </c>
      <c r="AB4652" s="7">
        <v>0.47</v>
      </c>
      <c r="AC4652" s="7">
        <v>0.55000000000000004</v>
      </c>
      <c r="AD4652" s="7">
        <v>0.79</v>
      </c>
    </row>
    <row r="4653" spans="1:30" x14ac:dyDescent="0.25">
      <c r="A4653" s="9">
        <v>45748</v>
      </c>
      <c r="L4653" s="8"/>
      <c r="M4653" s="8"/>
      <c r="N4653" s="8"/>
      <c r="O4653" s="8"/>
      <c r="P4653" s="8"/>
      <c r="Q4653" s="8"/>
      <c r="R4653" s="8"/>
      <c r="S4653" s="8"/>
      <c r="T4653" s="8"/>
      <c r="U4653" s="7">
        <v>-0.6</v>
      </c>
      <c r="V4653" s="7">
        <v>-0.7</v>
      </c>
      <c r="W4653" s="7">
        <v>-0.5</v>
      </c>
      <c r="X4653" s="7">
        <v>-0.26</v>
      </c>
      <c r="Y4653" s="7">
        <v>0</v>
      </c>
      <c r="Z4653" s="7">
        <v>0.2</v>
      </c>
      <c r="AA4653" s="7">
        <v>0.26</v>
      </c>
      <c r="AB4653" s="7">
        <v>0.47</v>
      </c>
      <c r="AC4653" s="7">
        <v>0.55000000000000004</v>
      </c>
      <c r="AD4653" s="7">
        <v>0.79</v>
      </c>
    </row>
    <row r="4654" spans="1:30" x14ac:dyDescent="0.25">
      <c r="A4654" s="9">
        <v>45749</v>
      </c>
      <c r="L4654" s="8"/>
      <c r="M4654" s="8"/>
      <c r="N4654" s="8"/>
      <c r="O4654" s="8"/>
      <c r="P4654" s="8"/>
      <c r="Q4654" s="8"/>
      <c r="R4654" s="8"/>
      <c r="S4654" s="8"/>
      <c r="T4654" s="8"/>
      <c r="U4654" s="7">
        <v>-0.6</v>
      </c>
      <c r="V4654" s="7">
        <v>-0.7</v>
      </c>
      <c r="W4654" s="7">
        <v>-0.5</v>
      </c>
      <c r="X4654" s="7">
        <v>-0.26</v>
      </c>
      <c r="Y4654" s="7">
        <v>0</v>
      </c>
      <c r="Z4654" s="7">
        <v>0.2</v>
      </c>
      <c r="AA4654" s="7">
        <v>0.26</v>
      </c>
      <c r="AB4654" s="7">
        <v>0.47</v>
      </c>
      <c r="AC4654" s="7">
        <v>0.55000000000000004</v>
      </c>
      <c r="AD4654" s="7">
        <v>0.79</v>
      </c>
    </row>
    <row r="4655" spans="1:30" x14ac:dyDescent="0.25">
      <c r="A4655" s="9">
        <v>45750</v>
      </c>
      <c r="L4655" s="8"/>
      <c r="M4655" s="8"/>
      <c r="N4655" s="8"/>
      <c r="O4655" s="8"/>
      <c r="P4655" s="8"/>
      <c r="Q4655" s="8"/>
      <c r="R4655" s="8"/>
      <c r="S4655" s="8"/>
      <c r="T4655" s="8"/>
      <c r="U4655" s="7">
        <v>-0.6</v>
      </c>
      <c r="V4655" s="7">
        <v>-0.7</v>
      </c>
      <c r="W4655" s="7">
        <v>-0.5</v>
      </c>
      <c r="X4655" s="7">
        <v>-0.26</v>
      </c>
      <c r="Y4655" s="7">
        <v>0</v>
      </c>
      <c r="Z4655" s="7">
        <v>0.2</v>
      </c>
      <c r="AA4655" s="7">
        <v>0.26</v>
      </c>
      <c r="AB4655" s="7">
        <v>0.47</v>
      </c>
      <c r="AC4655" s="7">
        <v>0.55000000000000004</v>
      </c>
      <c r="AD4655" s="7">
        <v>0.79</v>
      </c>
    </row>
    <row r="4656" spans="1:30" x14ac:dyDescent="0.25">
      <c r="A4656" s="9">
        <v>45751</v>
      </c>
      <c r="L4656" s="8"/>
      <c r="M4656" s="8"/>
      <c r="N4656" s="8"/>
      <c r="O4656" s="8"/>
      <c r="P4656" s="8"/>
      <c r="Q4656" s="8"/>
      <c r="R4656" s="8"/>
      <c r="S4656" s="8"/>
      <c r="T4656" s="8"/>
      <c r="U4656" s="7">
        <v>-0.6</v>
      </c>
      <c r="V4656" s="7">
        <v>-0.7</v>
      </c>
      <c r="W4656" s="7">
        <v>-0.5</v>
      </c>
      <c r="X4656" s="7">
        <v>-0.26</v>
      </c>
      <c r="Y4656" s="7">
        <v>0</v>
      </c>
      <c r="Z4656" s="7">
        <v>0.2</v>
      </c>
      <c r="AA4656" s="7">
        <v>0.26</v>
      </c>
      <c r="AB4656" s="7">
        <v>0.47</v>
      </c>
      <c r="AC4656" s="7">
        <v>0.55000000000000004</v>
      </c>
      <c r="AD4656" s="7">
        <v>0.79</v>
      </c>
    </row>
    <row r="4657" spans="1:30" x14ac:dyDescent="0.25">
      <c r="A4657" s="9">
        <v>45754</v>
      </c>
      <c r="L4657" s="8"/>
      <c r="M4657" s="8"/>
      <c r="N4657" s="8"/>
      <c r="O4657" s="8"/>
      <c r="P4657" s="8"/>
      <c r="Q4657" s="8"/>
      <c r="R4657" s="8"/>
      <c r="S4657" s="8"/>
      <c r="T4657" s="8"/>
      <c r="U4657" s="7">
        <v>-0.6</v>
      </c>
      <c r="V4657" s="7">
        <v>-0.7</v>
      </c>
      <c r="W4657" s="7">
        <v>-0.5</v>
      </c>
      <c r="X4657" s="7">
        <v>-0.26</v>
      </c>
      <c r="Y4657" s="7">
        <v>0</v>
      </c>
      <c r="Z4657" s="7">
        <v>0.2</v>
      </c>
      <c r="AA4657" s="7">
        <v>0.26</v>
      </c>
      <c r="AB4657" s="7">
        <v>0.47</v>
      </c>
      <c r="AC4657" s="7">
        <v>0.55000000000000004</v>
      </c>
      <c r="AD4657" s="7">
        <v>0.79</v>
      </c>
    </row>
    <row r="4658" spans="1:30" x14ac:dyDescent="0.25">
      <c r="A4658" s="9">
        <v>45755</v>
      </c>
      <c r="L4658" s="8"/>
      <c r="M4658" s="8"/>
      <c r="N4658" s="8"/>
      <c r="O4658" s="8"/>
      <c r="P4658" s="8"/>
      <c r="Q4658" s="8"/>
      <c r="R4658" s="8"/>
      <c r="S4658" s="8"/>
      <c r="T4658" s="8"/>
      <c r="U4658" s="7">
        <v>-0.6</v>
      </c>
      <c r="V4658" s="7">
        <v>-0.7</v>
      </c>
      <c r="W4658" s="7">
        <v>-0.5</v>
      </c>
      <c r="X4658" s="7">
        <v>-0.26</v>
      </c>
      <c r="Y4658" s="7">
        <v>0</v>
      </c>
      <c r="Z4658" s="7">
        <v>0.2</v>
      </c>
      <c r="AA4658" s="7">
        <v>0.26</v>
      </c>
      <c r="AB4658" s="7">
        <v>0.47</v>
      </c>
      <c r="AC4658" s="7">
        <v>0.55000000000000004</v>
      </c>
      <c r="AD4658" s="7">
        <v>0.79</v>
      </c>
    </row>
    <row r="4659" spans="1:30" x14ac:dyDescent="0.25">
      <c r="A4659" s="9">
        <v>45756</v>
      </c>
      <c r="L4659" s="8"/>
      <c r="M4659" s="8"/>
      <c r="N4659" s="8"/>
      <c r="O4659" s="8"/>
      <c r="P4659" s="8"/>
      <c r="Q4659" s="8"/>
      <c r="R4659" s="8"/>
      <c r="S4659" s="8"/>
      <c r="T4659" s="8"/>
      <c r="U4659" s="7">
        <v>-0.6</v>
      </c>
      <c r="V4659" s="7">
        <v>-0.7</v>
      </c>
      <c r="W4659" s="7">
        <v>-0.5</v>
      </c>
      <c r="X4659" s="7">
        <v>-0.26</v>
      </c>
      <c r="Y4659" s="7">
        <v>0</v>
      </c>
      <c r="Z4659" s="7">
        <v>0.2</v>
      </c>
      <c r="AA4659" s="7">
        <v>0.26</v>
      </c>
      <c r="AB4659" s="7">
        <v>0.47</v>
      </c>
      <c r="AC4659" s="7">
        <v>0.55000000000000004</v>
      </c>
      <c r="AD4659" s="7">
        <v>0.79</v>
      </c>
    </row>
    <row r="4660" spans="1:30" x14ac:dyDescent="0.25">
      <c r="A4660" s="9">
        <v>45757</v>
      </c>
      <c r="L4660" s="8"/>
      <c r="M4660" s="8"/>
      <c r="N4660" s="8"/>
      <c r="O4660" s="8"/>
      <c r="P4660" s="8"/>
      <c r="Q4660" s="8"/>
      <c r="R4660" s="8"/>
      <c r="S4660" s="8"/>
      <c r="T4660" s="8"/>
      <c r="U4660" s="7">
        <v>-0.6</v>
      </c>
      <c r="V4660" s="7">
        <v>-0.7</v>
      </c>
      <c r="W4660" s="7">
        <v>-0.5</v>
      </c>
      <c r="X4660" s="7">
        <v>-0.26</v>
      </c>
      <c r="Y4660" s="7">
        <v>0</v>
      </c>
      <c r="Z4660" s="7">
        <v>0.2</v>
      </c>
      <c r="AA4660" s="7">
        <v>0.26</v>
      </c>
      <c r="AB4660" s="7">
        <v>0.47</v>
      </c>
      <c r="AC4660" s="7">
        <v>0.55000000000000004</v>
      </c>
      <c r="AD4660" s="7">
        <v>0.79</v>
      </c>
    </row>
    <row r="4661" spans="1:30" x14ac:dyDescent="0.25">
      <c r="A4661" s="9">
        <v>45758</v>
      </c>
      <c r="L4661" s="8"/>
      <c r="M4661" s="8"/>
      <c r="N4661" s="8"/>
      <c r="O4661" s="8"/>
      <c r="P4661" s="8"/>
      <c r="Q4661" s="8"/>
      <c r="R4661" s="8"/>
      <c r="S4661" s="8"/>
      <c r="T4661" s="8"/>
      <c r="U4661" s="7">
        <v>-0.6</v>
      </c>
      <c r="V4661" s="7">
        <v>-0.7</v>
      </c>
      <c r="W4661" s="7">
        <v>-0.47889999999999999</v>
      </c>
      <c r="X4661" s="7">
        <v>-0.23</v>
      </c>
      <c r="Y4661" s="7">
        <v>0</v>
      </c>
      <c r="Z4661" s="7">
        <v>0.2</v>
      </c>
      <c r="AA4661" s="7">
        <v>0.26</v>
      </c>
      <c r="AB4661" s="7">
        <v>0.47</v>
      </c>
      <c r="AC4661" s="7">
        <v>0.55000000000000004</v>
      </c>
      <c r="AD4661" s="7">
        <v>0.79</v>
      </c>
    </row>
    <row r="4662" spans="1:30" x14ac:dyDescent="0.25">
      <c r="A4662" s="9">
        <v>45761</v>
      </c>
      <c r="L4662" s="8"/>
      <c r="M4662" s="8"/>
      <c r="N4662" s="8"/>
      <c r="O4662" s="8"/>
      <c r="P4662" s="8"/>
      <c r="Q4662" s="8"/>
      <c r="R4662" s="8"/>
      <c r="S4662" s="8"/>
      <c r="T4662" s="8"/>
      <c r="U4662" s="7">
        <v>-0.59230000000000005</v>
      </c>
      <c r="V4662" s="7">
        <v>-0.65</v>
      </c>
      <c r="W4662" s="7">
        <v>-0.4289</v>
      </c>
      <c r="X4662" s="7">
        <v>-0.17</v>
      </c>
      <c r="Y4662" s="7">
        <v>0</v>
      </c>
      <c r="Z4662" s="7">
        <v>0.2</v>
      </c>
      <c r="AA4662" s="7">
        <v>0.26</v>
      </c>
      <c r="AB4662" s="7">
        <v>0.47</v>
      </c>
      <c r="AC4662" s="7">
        <v>0.60750000000000004</v>
      </c>
      <c r="AD4662" s="7">
        <v>0.8</v>
      </c>
    </row>
    <row r="4663" spans="1:30" x14ac:dyDescent="0.25">
      <c r="A4663" s="9">
        <v>45762</v>
      </c>
      <c r="L4663" s="8"/>
      <c r="M4663" s="8"/>
      <c r="N4663" s="8"/>
      <c r="O4663" s="8"/>
      <c r="P4663" s="8"/>
      <c r="Q4663" s="8"/>
      <c r="R4663" s="8"/>
      <c r="S4663" s="8"/>
      <c r="T4663" s="8"/>
      <c r="U4663" s="7">
        <v>-0.59619999999999995</v>
      </c>
      <c r="V4663" s="7">
        <v>-0.66</v>
      </c>
      <c r="W4663" s="7">
        <v>-0.4289</v>
      </c>
      <c r="X4663" s="7">
        <v>-0.17</v>
      </c>
      <c r="Y4663" s="7">
        <v>0</v>
      </c>
      <c r="Z4663" s="7">
        <v>0.2</v>
      </c>
      <c r="AA4663" s="7">
        <v>0.26</v>
      </c>
      <c r="AB4663" s="7">
        <v>0.47</v>
      </c>
      <c r="AC4663" s="7">
        <v>0.60750000000000004</v>
      </c>
      <c r="AD4663" s="7">
        <v>0.8</v>
      </c>
    </row>
    <row r="4664" spans="1:30" x14ac:dyDescent="0.25">
      <c r="A4664" s="9">
        <v>45763</v>
      </c>
      <c r="L4664" s="8"/>
      <c r="M4664" s="8"/>
      <c r="N4664" s="8"/>
      <c r="O4664" s="8"/>
      <c r="P4664" s="8"/>
      <c r="Q4664" s="8"/>
      <c r="R4664" s="8"/>
      <c r="S4664" s="8"/>
      <c r="T4664" s="8"/>
      <c r="U4664" s="7">
        <v>-0.6</v>
      </c>
      <c r="V4664" s="7">
        <v>-0.67</v>
      </c>
      <c r="W4664" s="7">
        <v>-0.4</v>
      </c>
      <c r="X4664" s="7">
        <v>-0.14000000000000001</v>
      </c>
      <c r="Y4664" s="7">
        <v>0</v>
      </c>
      <c r="Z4664" s="7">
        <v>0.2</v>
      </c>
      <c r="AA4664" s="7">
        <v>0.37</v>
      </c>
      <c r="AB4664" s="7">
        <v>0.5</v>
      </c>
      <c r="AC4664" s="7">
        <v>0.6</v>
      </c>
      <c r="AD4664" s="7">
        <v>0.79</v>
      </c>
    </row>
    <row r="4665" spans="1:30" x14ac:dyDescent="0.25">
      <c r="A4665" s="9">
        <v>45764</v>
      </c>
      <c r="L4665" s="8"/>
      <c r="M4665" s="8"/>
      <c r="N4665" s="8"/>
      <c r="O4665" s="8"/>
      <c r="P4665" s="8"/>
      <c r="Q4665" s="8"/>
      <c r="R4665" s="8"/>
      <c r="S4665" s="8"/>
      <c r="T4665" s="8"/>
      <c r="U4665" s="7">
        <v>-0.6</v>
      </c>
      <c r="V4665" s="7">
        <v>-0.67</v>
      </c>
      <c r="W4665" s="7">
        <v>-0.46889999999999998</v>
      </c>
      <c r="X4665" s="7">
        <v>-0.14000000000000001</v>
      </c>
      <c r="Y4665" s="7">
        <v>0</v>
      </c>
      <c r="Z4665" s="7">
        <v>0.2</v>
      </c>
      <c r="AA4665" s="7">
        <v>0.4</v>
      </c>
      <c r="AB4665" s="7">
        <v>0.5</v>
      </c>
      <c r="AC4665" s="7">
        <v>0.6</v>
      </c>
      <c r="AD4665" s="7">
        <v>0.79</v>
      </c>
    </row>
    <row r="4666" spans="1:30" x14ac:dyDescent="0.25">
      <c r="A4666" s="9">
        <v>45769</v>
      </c>
      <c r="L4666" s="8"/>
      <c r="M4666" s="8"/>
      <c r="N4666" s="8"/>
      <c r="O4666" s="8"/>
      <c r="P4666" s="8"/>
      <c r="Q4666" s="8"/>
      <c r="R4666" s="8"/>
      <c r="S4666" s="8"/>
      <c r="T4666" s="8"/>
      <c r="U4666" s="7">
        <v>-0.6</v>
      </c>
      <c r="V4666" s="7">
        <v>-0.68500000000000005</v>
      </c>
      <c r="W4666" s="7">
        <v>-0.48</v>
      </c>
      <c r="X4666" s="7">
        <v>-0.17</v>
      </c>
      <c r="Y4666" s="7">
        <v>0</v>
      </c>
      <c r="Z4666" s="7">
        <v>0.2</v>
      </c>
      <c r="AA4666" s="7">
        <v>0.38500000000000001</v>
      </c>
      <c r="AB4666" s="7">
        <v>0.5</v>
      </c>
      <c r="AC4666" s="7">
        <v>0.57499999999999996</v>
      </c>
      <c r="AD4666" s="7">
        <v>0.76500000000000001</v>
      </c>
    </row>
    <row r="4667" spans="1:30" x14ac:dyDescent="0.25">
      <c r="A4667" s="9">
        <v>45770</v>
      </c>
      <c r="L4667" s="8"/>
      <c r="M4667" s="8"/>
      <c r="N4667" s="8"/>
      <c r="O4667" s="8"/>
      <c r="P4667" s="8"/>
      <c r="Q4667" s="8"/>
      <c r="R4667" s="8"/>
      <c r="S4667" s="8"/>
      <c r="T4667" s="8"/>
      <c r="U4667" s="7">
        <v>-0.6</v>
      </c>
      <c r="V4667" s="7">
        <v>-0.68500000000000005</v>
      </c>
      <c r="W4667" s="7">
        <v>-0.48</v>
      </c>
      <c r="X4667" s="7">
        <v>-0.17</v>
      </c>
      <c r="Y4667" s="7">
        <v>0</v>
      </c>
      <c r="Z4667" s="7">
        <v>0.2</v>
      </c>
      <c r="AA4667" s="7">
        <v>0.38500000000000001</v>
      </c>
      <c r="AB4667" s="7">
        <v>0.5</v>
      </c>
      <c r="AC4667" s="7">
        <v>0.57499999999999996</v>
      </c>
      <c r="AD4667" s="7">
        <v>0.76500000000000001</v>
      </c>
    </row>
    <row r="4668" spans="1:30" x14ac:dyDescent="0.25">
      <c r="A4668" s="9">
        <v>45771</v>
      </c>
      <c r="L4668" s="8"/>
      <c r="M4668" s="8"/>
      <c r="N4668" s="8"/>
      <c r="O4668" s="8"/>
      <c r="P4668" s="8"/>
      <c r="Q4668" s="8"/>
      <c r="R4668" s="8"/>
      <c r="S4668" s="8"/>
      <c r="T4668" s="8"/>
      <c r="U4668" s="7">
        <v>-0.6</v>
      </c>
      <c r="V4668" s="7">
        <v>-0.68500000000000005</v>
      </c>
      <c r="W4668" s="7">
        <v>-0.48</v>
      </c>
      <c r="X4668" s="7">
        <v>-0.17</v>
      </c>
      <c r="Y4668" s="7">
        <v>0</v>
      </c>
      <c r="Z4668" s="7">
        <v>0.2</v>
      </c>
      <c r="AA4668" s="7">
        <v>0.38500000000000001</v>
      </c>
      <c r="AB4668" s="7">
        <v>0.5</v>
      </c>
      <c r="AC4668" s="7">
        <v>0.57499999999999996</v>
      </c>
      <c r="AD4668" s="7">
        <v>0.76500000000000001</v>
      </c>
    </row>
    <row r="4669" spans="1:30" x14ac:dyDescent="0.25">
      <c r="A4669" s="9">
        <v>45772</v>
      </c>
      <c r="L4669" s="8"/>
      <c r="M4669" s="8"/>
      <c r="N4669" s="8"/>
      <c r="O4669" s="8"/>
      <c r="P4669" s="8"/>
      <c r="Q4669" s="8"/>
      <c r="R4669" s="8"/>
      <c r="S4669" s="8"/>
      <c r="T4669" s="8"/>
      <c r="U4669" s="7">
        <v>-0.6</v>
      </c>
      <c r="V4669" s="7">
        <v>-0.67</v>
      </c>
      <c r="W4669" s="7">
        <v>-0.4577</v>
      </c>
      <c r="X4669" s="7">
        <v>-0.12</v>
      </c>
      <c r="Y4669" s="7">
        <v>6.5000000000000002E-2</v>
      </c>
      <c r="Z4669" s="7">
        <v>0.2</v>
      </c>
      <c r="AA4669" s="7">
        <v>0.43</v>
      </c>
      <c r="AB4669" s="7">
        <v>0.5</v>
      </c>
      <c r="AC4669" s="7">
        <v>0.60750000000000004</v>
      </c>
      <c r="AD4669" s="7">
        <v>0.78</v>
      </c>
    </row>
    <row r="4670" spans="1:30" x14ac:dyDescent="0.25">
      <c r="A4670" s="9">
        <v>45775</v>
      </c>
      <c r="L4670" s="8"/>
      <c r="M4670" s="8"/>
      <c r="N4670" s="8"/>
      <c r="O4670" s="8"/>
      <c r="P4670" s="8"/>
      <c r="Q4670" s="8"/>
      <c r="R4670" s="8"/>
      <c r="S4670" s="8"/>
      <c r="T4670" s="8"/>
      <c r="U4670" s="7">
        <v>-0.6</v>
      </c>
      <c r="V4670" s="7">
        <v>-0.64500000000000002</v>
      </c>
      <c r="W4670" s="7">
        <v>-0.4577</v>
      </c>
      <c r="X4670" s="7">
        <v>-0.1</v>
      </c>
      <c r="Y4670" s="7">
        <v>0.13</v>
      </c>
      <c r="Z4670" s="7">
        <v>0.3</v>
      </c>
      <c r="AA4670" s="7">
        <v>0.46</v>
      </c>
      <c r="AB4670" s="7">
        <v>0.5</v>
      </c>
      <c r="AC4670" s="7">
        <v>0.61499999999999999</v>
      </c>
      <c r="AD4670" s="7">
        <v>0.76500000000000001</v>
      </c>
    </row>
    <row r="4671" spans="1:30" x14ac:dyDescent="0.25">
      <c r="A4671" s="9">
        <v>45776</v>
      </c>
      <c r="L4671" s="8"/>
      <c r="M4671" s="8"/>
      <c r="N4671" s="8"/>
      <c r="O4671" s="8"/>
      <c r="P4671" s="8"/>
      <c r="Q4671" s="8"/>
      <c r="R4671" s="8"/>
      <c r="S4671" s="8"/>
      <c r="T4671" s="8"/>
      <c r="U4671" s="7">
        <v>-0.6</v>
      </c>
      <c r="V4671" s="7">
        <v>-0.67</v>
      </c>
      <c r="W4671" s="7">
        <v>-0.46389999999999998</v>
      </c>
      <c r="X4671" s="7">
        <v>-0.12</v>
      </c>
      <c r="Y4671" s="7">
        <v>0.115</v>
      </c>
      <c r="Z4671" s="7">
        <v>0.3</v>
      </c>
      <c r="AA4671" s="7">
        <v>0.46</v>
      </c>
      <c r="AB4671" s="7">
        <v>0.5</v>
      </c>
      <c r="AC4671" s="7">
        <v>0.61499999999999999</v>
      </c>
      <c r="AD4671" s="7">
        <v>0.76500000000000001</v>
      </c>
    </row>
    <row r="4672" spans="1:30" x14ac:dyDescent="0.25">
      <c r="A4672" s="9">
        <v>45777</v>
      </c>
      <c r="L4672" s="8"/>
      <c r="M4672" s="8"/>
      <c r="N4672" s="8"/>
      <c r="O4672" s="8"/>
      <c r="P4672" s="8"/>
      <c r="Q4672" s="8"/>
      <c r="R4672" s="8"/>
      <c r="S4672" s="8"/>
      <c r="T4672" s="8"/>
      <c r="U4672" s="7">
        <v>-0.59</v>
      </c>
      <c r="V4672" s="7">
        <v>-0.67</v>
      </c>
      <c r="W4672" s="7">
        <v>-0.47</v>
      </c>
      <c r="X4672" s="7">
        <v>-0.1</v>
      </c>
      <c r="Y4672" s="7">
        <v>0.13</v>
      </c>
      <c r="Z4672" s="7">
        <v>0.35</v>
      </c>
      <c r="AA4672" s="7">
        <v>0.48</v>
      </c>
      <c r="AB4672" s="7">
        <v>0.5</v>
      </c>
      <c r="AC4672" s="7">
        <v>0.61750000000000005</v>
      </c>
      <c r="AD4672" s="7">
        <v>0.78</v>
      </c>
    </row>
    <row r="4673" spans="1:30" x14ac:dyDescent="0.25">
      <c r="A4673" s="9">
        <v>45779</v>
      </c>
      <c r="L4673" s="8"/>
      <c r="M4673" s="8"/>
      <c r="N4673" s="8"/>
      <c r="O4673" s="8"/>
      <c r="P4673" s="8"/>
      <c r="Q4673" s="8"/>
      <c r="R4673" s="8"/>
      <c r="S4673" s="8"/>
      <c r="T4673" s="8"/>
      <c r="U4673" s="7">
        <v>-0.6</v>
      </c>
      <c r="V4673" s="7">
        <v>-0.64</v>
      </c>
      <c r="W4673" s="7">
        <v>-0.46389999999999998</v>
      </c>
      <c r="X4673" s="7">
        <v>-0.1</v>
      </c>
      <c r="Y4673" s="7">
        <v>0.13</v>
      </c>
      <c r="Z4673" s="7">
        <v>0.35</v>
      </c>
      <c r="AA4673" s="7">
        <v>0.48</v>
      </c>
      <c r="AB4673" s="7">
        <v>0.5</v>
      </c>
      <c r="AC4673" s="7">
        <v>0.71</v>
      </c>
      <c r="AD4673" s="7">
        <v>0.82</v>
      </c>
    </row>
    <row r="4674" spans="1:30" x14ac:dyDescent="0.25">
      <c r="A4674" s="9">
        <v>45782</v>
      </c>
      <c r="L4674" s="8"/>
      <c r="M4674" s="8"/>
      <c r="N4674" s="8"/>
      <c r="O4674" s="8"/>
      <c r="P4674" s="8"/>
      <c r="Q4674" s="8"/>
      <c r="R4674" s="8"/>
      <c r="S4674" s="8"/>
      <c r="T4674" s="8"/>
      <c r="U4674" s="7">
        <v>-0.6</v>
      </c>
      <c r="V4674" s="7">
        <v>-0.66</v>
      </c>
      <c r="W4674" s="7">
        <v>-0.47</v>
      </c>
      <c r="X4674" s="7">
        <v>-0.1</v>
      </c>
      <c r="Y4674" s="7">
        <v>0.115</v>
      </c>
      <c r="Z4674" s="7">
        <v>0.3</v>
      </c>
      <c r="AA4674" s="7">
        <v>0.46</v>
      </c>
      <c r="AB4674" s="7">
        <v>0.5</v>
      </c>
      <c r="AC4674" s="7">
        <v>0.62</v>
      </c>
      <c r="AD4674" s="7">
        <v>0.81</v>
      </c>
    </row>
    <row r="4675" spans="1:30" x14ac:dyDescent="0.25">
      <c r="A4675" s="9">
        <v>45783</v>
      </c>
      <c r="L4675" s="8"/>
      <c r="M4675" s="8"/>
      <c r="N4675" s="8"/>
      <c r="O4675" s="8"/>
      <c r="P4675" s="8"/>
      <c r="Q4675" s="8"/>
      <c r="R4675" s="8"/>
      <c r="S4675" s="8"/>
      <c r="T4675" s="8"/>
      <c r="U4675" s="7">
        <v>-0.6</v>
      </c>
      <c r="V4675" s="7">
        <v>-0.66</v>
      </c>
      <c r="W4675" s="7">
        <v>-0.47</v>
      </c>
      <c r="X4675" s="7">
        <v>-0.1</v>
      </c>
      <c r="Y4675" s="7">
        <v>0.115</v>
      </c>
      <c r="Z4675" s="7">
        <v>0.3</v>
      </c>
      <c r="AA4675" s="7">
        <v>0.46</v>
      </c>
      <c r="AB4675" s="7">
        <v>0.5</v>
      </c>
      <c r="AC4675" s="7">
        <v>0.62</v>
      </c>
      <c r="AD4675" s="7">
        <v>0.81</v>
      </c>
    </row>
    <row r="4676" spans="1:30" x14ac:dyDescent="0.25">
      <c r="A4676" s="9">
        <v>45784</v>
      </c>
      <c r="L4676" s="8"/>
      <c r="M4676" s="8"/>
      <c r="N4676" s="8"/>
      <c r="O4676" s="8"/>
      <c r="P4676" s="8"/>
      <c r="Q4676" s="8"/>
      <c r="R4676" s="8"/>
      <c r="S4676" s="8"/>
      <c r="T4676" s="8"/>
      <c r="U4676" s="7">
        <v>-0.6</v>
      </c>
      <c r="V4676" s="7">
        <v>-0.66</v>
      </c>
      <c r="W4676" s="7">
        <v>-0.47</v>
      </c>
      <c r="X4676" s="7">
        <v>-0.1</v>
      </c>
      <c r="Y4676" s="7">
        <v>0.115</v>
      </c>
      <c r="Z4676" s="7">
        <v>0.3</v>
      </c>
      <c r="AA4676" s="7">
        <v>0.46</v>
      </c>
      <c r="AB4676" s="7">
        <v>0.5</v>
      </c>
      <c r="AC4676" s="7">
        <v>0.62</v>
      </c>
      <c r="AD4676" s="7">
        <v>0.81</v>
      </c>
    </row>
    <row r="4677" spans="1:30" x14ac:dyDescent="0.25">
      <c r="A4677" s="9">
        <v>45785</v>
      </c>
      <c r="L4677" s="8"/>
      <c r="M4677" s="8"/>
      <c r="N4677" s="8"/>
      <c r="O4677" s="8"/>
      <c r="P4677" s="8"/>
      <c r="Q4677" s="8"/>
      <c r="R4677" s="8"/>
      <c r="S4677" s="8"/>
      <c r="T4677" s="8"/>
      <c r="U4677" s="7">
        <v>-0.6</v>
      </c>
      <c r="V4677" s="7">
        <v>-0.66</v>
      </c>
      <c r="W4677" s="7">
        <v>-0.47</v>
      </c>
      <c r="X4677" s="7">
        <v>-0.1</v>
      </c>
      <c r="Y4677" s="7">
        <v>0.115</v>
      </c>
      <c r="Z4677" s="7">
        <v>0.3</v>
      </c>
      <c r="AA4677" s="7">
        <v>0.46</v>
      </c>
      <c r="AB4677" s="7">
        <v>0.5</v>
      </c>
      <c r="AC4677" s="7">
        <v>0.62</v>
      </c>
      <c r="AD4677" s="7">
        <v>0.81</v>
      </c>
    </row>
    <row r="4678" spans="1:30" x14ac:dyDescent="0.25">
      <c r="A4678" s="9">
        <v>45786</v>
      </c>
      <c r="L4678" s="8"/>
      <c r="M4678" s="8"/>
      <c r="N4678" s="8"/>
      <c r="O4678" s="8"/>
      <c r="P4678" s="8"/>
      <c r="Q4678" s="8"/>
      <c r="R4678" s="8"/>
      <c r="S4678" s="8"/>
      <c r="T4678" s="8"/>
      <c r="U4678" s="7">
        <v>-0.6</v>
      </c>
      <c r="V4678" s="7">
        <v>-0.66</v>
      </c>
      <c r="W4678" s="7">
        <v>-0.47</v>
      </c>
      <c r="X4678" s="7">
        <v>-0.12</v>
      </c>
      <c r="Y4678" s="7">
        <v>0.05</v>
      </c>
      <c r="Z4678" s="7">
        <v>0.3</v>
      </c>
      <c r="AA4678" s="7">
        <v>0.46</v>
      </c>
      <c r="AB4678" s="7">
        <v>0.5</v>
      </c>
      <c r="AC4678" s="7">
        <v>0.62</v>
      </c>
      <c r="AD4678" s="7">
        <v>0.81</v>
      </c>
    </row>
    <row r="4679" spans="1:30" x14ac:dyDescent="0.25">
      <c r="A4679" s="9">
        <v>45789</v>
      </c>
      <c r="L4679" s="8"/>
      <c r="M4679" s="8"/>
      <c r="N4679" s="8"/>
      <c r="O4679" s="8"/>
      <c r="P4679" s="8"/>
      <c r="Q4679" s="8"/>
      <c r="R4679" s="8"/>
      <c r="S4679" s="8"/>
      <c r="T4679" s="8"/>
      <c r="U4679" s="7">
        <v>-0.6</v>
      </c>
      <c r="V4679" s="7">
        <v>-0.66500000000000004</v>
      </c>
      <c r="W4679" s="7">
        <v>-0.48499999999999999</v>
      </c>
      <c r="X4679" s="7">
        <v>-0.1</v>
      </c>
      <c r="Y4679" s="7">
        <v>0.1</v>
      </c>
      <c r="Z4679" s="7">
        <v>0.3</v>
      </c>
      <c r="AA4679" s="7">
        <v>0.46</v>
      </c>
      <c r="AB4679" s="7">
        <v>0.5</v>
      </c>
      <c r="AC4679" s="7">
        <v>0.62</v>
      </c>
      <c r="AD4679" s="7">
        <v>0.81</v>
      </c>
    </row>
    <row r="4680" spans="1:30" x14ac:dyDescent="0.25">
      <c r="A4680" s="9">
        <v>45790</v>
      </c>
      <c r="L4680" s="8"/>
      <c r="M4680" s="8"/>
      <c r="N4680" s="8"/>
      <c r="O4680" s="8"/>
      <c r="P4680" s="8"/>
      <c r="Q4680" s="8"/>
      <c r="R4680" s="8"/>
      <c r="S4680" s="8"/>
      <c r="T4680" s="8"/>
      <c r="U4680" s="7">
        <v>-0.6</v>
      </c>
      <c r="V4680" s="7">
        <v>-0.66500000000000004</v>
      </c>
      <c r="W4680" s="7">
        <v>-0.48499999999999999</v>
      </c>
      <c r="X4680" s="7">
        <v>-0.1</v>
      </c>
      <c r="Y4680" s="7">
        <v>0.1</v>
      </c>
      <c r="Z4680" s="7">
        <v>0.3</v>
      </c>
      <c r="AA4680" s="7">
        <v>0.46</v>
      </c>
      <c r="AB4680" s="7">
        <v>0.5</v>
      </c>
      <c r="AC4680" s="7">
        <v>0.62</v>
      </c>
      <c r="AD4680" s="7">
        <v>0.81</v>
      </c>
    </row>
    <row r="4681" spans="1:30" x14ac:dyDescent="0.25">
      <c r="A4681" s="9">
        <v>45791</v>
      </c>
      <c r="L4681" s="8"/>
      <c r="M4681" s="8"/>
      <c r="N4681" s="8"/>
      <c r="O4681" s="8"/>
      <c r="P4681" s="8"/>
      <c r="Q4681" s="8"/>
      <c r="R4681" s="8"/>
      <c r="S4681" s="8"/>
      <c r="T4681" s="8"/>
      <c r="U4681" s="7">
        <v>-0.6</v>
      </c>
      <c r="V4681" s="7">
        <v>-0.66500000000000004</v>
      </c>
      <c r="W4681" s="7">
        <v>-0.48499999999999999</v>
      </c>
      <c r="X4681" s="7">
        <v>-0.1</v>
      </c>
      <c r="Y4681" s="7">
        <v>0.1</v>
      </c>
      <c r="Z4681" s="7">
        <v>0.3</v>
      </c>
      <c r="AA4681" s="7">
        <v>0.46</v>
      </c>
      <c r="AB4681" s="7">
        <v>0.5</v>
      </c>
      <c r="AC4681" s="7">
        <v>0.62</v>
      </c>
      <c r="AD4681" s="7">
        <v>0.81</v>
      </c>
    </row>
    <row r="4682" spans="1:30" x14ac:dyDescent="0.25">
      <c r="A4682" s="9">
        <v>45792</v>
      </c>
      <c r="L4682" s="8"/>
      <c r="M4682" s="8"/>
      <c r="N4682" s="8"/>
      <c r="O4682" s="8"/>
      <c r="P4682" s="8"/>
      <c r="Q4682" s="8"/>
      <c r="R4682" s="8"/>
      <c r="S4682" s="8"/>
      <c r="T4682" s="8"/>
      <c r="U4682" s="7">
        <v>-0.6</v>
      </c>
      <c r="V4682" s="7">
        <v>-0.66</v>
      </c>
      <c r="W4682" s="7">
        <v>-0.47</v>
      </c>
      <c r="X4682" s="7">
        <v>-0.13</v>
      </c>
      <c r="Y4682" s="7">
        <v>0.05</v>
      </c>
      <c r="Z4682" s="7">
        <v>0.25</v>
      </c>
      <c r="AA4682" s="7">
        <v>0.43</v>
      </c>
      <c r="AB4682" s="7">
        <v>0.5</v>
      </c>
      <c r="AC4682" s="7">
        <v>0.61750000000000005</v>
      </c>
      <c r="AD4682" s="7">
        <v>0.81</v>
      </c>
    </row>
    <row r="4683" spans="1:30" x14ac:dyDescent="0.25">
      <c r="A4683" s="9">
        <v>45793</v>
      </c>
      <c r="L4683" s="8"/>
      <c r="M4683" s="8"/>
      <c r="N4683" s="8"/>
      <c r="O4683" s="8"/>
      <c r="P4683" s="8"/>
      <c r="Q4683" s="8"/>
      <c r="R4683" s="8"/>
      <c r="S4683" s="8"/>
      <c r="T4683" s="8"/>
      <c r="U4683" s="7">
        <v>-0.6</v>
      </c>
      <c r="V4683" s="7">
        <v>-0.66</v>
      </c>
      <c r="W4683" s="7">
        <v>-0.48499999999999999</v>
      </c>
      <c r="X4683" s="7">
        <v>-0.16</v>
      </c>
      <c r="Y4683" s="7">
        <v>0</v>
      </c>
      <c r="Z4683" s="7">
        <v>0.2</v>
      </c>
      <c r="AA4683" s="7">
        <v>0.4</v>
      </c>
      <c r="AB4683" s="7">
        <v>0.5</v>
      </c>
      <c r="AC4683" s="7">
        <v>0.61750000000000005</v>
      </c>
      <c r="AD4683" s="7">
        <v>0.81</v>
      </c>
    </row>
    <row r="4684" spans="1:30" x14ac:dyDescent="0.25">
      <c r="A4684" s="9">
        <v>45796</v>
      </c>
      <c r="L4684" s="8"/>
      <c r="M4684" s="8"/>
      <c r="N4684" s="8"/>
      <c r="O4684" s="8"/>
      <c r="P4684" s="8"/>
      <c r="Q4684" s="8"/>
      <c r="R4684" s="8"/>
      <c r="S4684" s="8"/>
      <c r="T4684" s="8"/>
      <c r="U4684" s="7">
        <v>-0.6</v>
      </c>
      <c r="V4684" s="7">
        <v>-0.66</v>
      </c>
      <c r="W4684" s="7">
        <v>-0.4577</v>
      </c>
      <c r="X4684" s="7">
        <v>-0.1</v>
      </c>
      <c r="Y4684" s="7">
        <v>0.05</v>
      </c>
      <c r="Z4684" s="7">
        <v>0.25</v>
      </c>
      <c r="AA4684" s="7">
        <v>0.45</v>
      </c>
      <c r="AB4684" s="7">
        <v>0.5</v>
      </c>
      <c r="AC4684" s="7">
        <v>0.8</v>
      </c>
      <c r="AD4684" s="7">
        <v>1</v>
      </c>
    </row>
    <row r="4685" spans="1:30" x14ac:dyDescent="0.25">
      <c r="A4685" s="9">
        <v>45797</v>
      </c>
      <c r="L4685" s="8"/>
      <c r="M4685" s="8"/>
      <c r="N4685" s="8"/>
      <c r="O4685" s="8"/>
      <c r="P4685" s="8"/>
      <c r="Q4685" s="8"/>
      <c r="R4685" s="8"/>
      <c r="S4685" s="8"/>
      <c r="T4685" s="8"/>
      <c r="U4685" s="7">
        <v>-0.6</v>
      </c>
      <c r="V4685" s="7">
        <v>-0.66</v>
      </c>
      <c r="W4685" s="7">
        <v>-0.4577</v>
      </c>
      <c r="X4685" s="7">
        <v>-0.1</v>
      </c>
      <c r="Y4685" s="7">
        <v>0.05</v>
      </c>
      <c r="Z4685" s="7">
        <v>0.25</v>
      </c>
      <c r="AA4685" s="7">
        <v>0.45</v>
      </c>
      <c r="AB4685" s="7">
        <v>0.5</v>
      </c>
      <c r="AC4685" s="7">
        <v>0.8</v>
      </c>
      <c r="AD4685" s="7">
        <v>1</v>
      </c>
    </row>
    <row r="4686" spans="1:30" x14ac:dyDescent="0.25">
      <c r="A4686" s="9">
        <v>45798</v>
      </c>
      <c r="L4686" s="8"/>
      <c r="M4686" s="8"/>
      <c r="N4686" s="8"/>
      <c r="O4686" s="8"/>
      <c r="P4686" s="8"/>
      <c r="Q4686" s="8"/>
      <c r="R4686" s="8"/>
      <c r="S4686" s="8"/>
      <c r="T4686" s="8"/>
      <c r="U4686" s="7">
        <v>-0.6</v>
      </c>
      <c r="V4686" s="7">
        <v>-0.66</v>
      </c>
      <c r="W4686" s="7">
        <v>-0.4577</v>
      </c>
      <c r="X4686" s="7">
        <v>-0.1</v>
      </c>
      <c r="Y4686" s="7">
        <v>0.05</v>
      </c>
      <c r="Z4686" s="7">
        <v>0.25</v>
      </c>
      <c r="AA4686" s="7">
        <v>0.45</v>
      </c>
      <c r="AB4686" s="7">
        <v>0.5</v>
      </c>
      <c r="AC4686" s="7">
        <v>0.8</v>
      </c>
      <c r="AD4686" s="7">
        <v>1</v>
      </c>
    </row>
    <row r="4687" spans="1:30" x14ac:dyDescent="0.25">
      <c r="A4687" s="9">
        <v>45799</v>
      </c>
      <c r="L4687" s="8"/>
      <c r="M4687" s="8"/>
      <c r="N4687" s="8"/>
      <c r="O4687" s="8"/>
      <c r="P4687" s="8"/>
      <c r="Q4687" s="8"/>
      <c r="R4687" s="8"/>
      <c r="S4687" s="8"/>
      <c r="T4687" s="8"/>
      <c r="U4687" s="7">
        <v>-0.6</v>
      </c>
      <c r="V4687" s="7">
        <v>-0.66</v>
      </c>
      <c r="W4687" s="7">
        <v>-0.4289</v>
      </c>
      <c r="X4687" s="7">
        <v>-0.1</v>
      </c>
      <c r="Y4687" s="7">
        <v>0</v>
      </c>
      <c r="Z4687" s="7">
        <v>0.25</v>
      </c>
      <c r="AA4687" s="7">
        <v>0.45</v>
      </c>
      <c r="AB4687" s="7">
        <v>0.5</v>
      </c>
      <c r="AC4687" s="7">
        <v>0.8</v>
      </c>
      <c r="AD4687" s="7">
        <v>1</v>
      </c>
    </row>
    <row r="4688" spans="1:30" x14ac:dyDescent="0.25">
      <c r="A4688" s="9">
        <v>45800</v>
      </c>
      <c r="L4688" s="8"/>
      <c r="M4688" s="8"/>
      <c r="N4688" s="8"/>
      <c r="O4688" s="8"/>
      <c r="P4688" s="8"/>
      <c r="Q4688" s="8"/>
      <c r="R4688" s="8"/>
      <c r="S4688" s="8"/>
      <c r="T4688" s="8"/>
      <c r="U4688" s="7">
        <v>-0.6</v>
      </c>
      <c r="V4688" s="7">
        <v>-0.66</v>
      </c>
      <c r="W4688" s="7">
        <v>-0.4289</v>
      </c>
      <c r="X4688" s="7">
        <v>-0.1</v>
      </c>
      <c r="Y4688" s="7">
        <v>0</v>
      </c>
      <c r="Z4688" s="7">
        <v>0.3</v>
      </c>
      <c r="AA4688" s="7">
        <v>0.45</v>
      </c>
      <c r="AB4688" s="7">
        <v>0.5</v>
      </c>
      <c r="AC4688" s="7">
        <v>0.8</v>
      </c>
      <c r="AD4688" s="7">
        <v>1</v>
      </c>
    </row>
    <row r="4689" spans="1:30" x14ac:dyDescent="0.25">
      <c r="A4689" s="9">
        <v>45803</v>
      </c>
      <c r="L4689" s="8"/>
      <c r="M4689" s="8"/>
      <c r="N4689" s="8"/>
      <c r="O4689" s="8"/>
      <c r="P4689" s="8"/>
      <c r="Q4689" s="8"/>
      <c r="R4689" s="8"/>
      <c r="S4689" s="8"/>
      <c r="T4689" s="8"/>
      <c r="U4689" s="7">
        <v>-0.6</v>
      </c>
      <c r="V4689" s="7">
        <v>-0.66500000000000004</v>
      </c>
      <c r="W4689" s="7">
        <v>-0.4289</v>
      </c>
      <c r="X4689" s="7">
        <v>-0.1</v>
      </c>
      <c r="Y4689" s="7">
        <v>0</v>
      </c>
      <c r="Z4689" s="7">
        <v>0.3</v>
      </c>
      <c r="AA4689" s="7">
        <v>0.45</v>
      </c>
      <c r="AB4689" s="7">
        <v>0.5</v>
      </c>
      <c r="AC4689" s="7">
        <v>0.8</v>
      </c>
      <c r="AD4689" s="7">
        <v>1</v>
      </c>
    </row>
    <row r="4690" spans="1:30" x14ac:dyDescent="0.25">
      <c r="A4690" s="9">
        <v>45804</v>
      </c>
      <c r="L4690" s="8"/>
      <c r="M4690" s="8"/>
      <c r="N4690" s="8"/>
      <c r="O4690" s="8"/>
      <c r="P4690" s="8"/>
      <c r="Q4690" s="8"/>
      <c r="R4690" s="8"/>
      <c r="S4690" s="8"/>
      <c r="T4690" s="8"/>
      <c r="U4690" s="7">
        <v>-0.6</v>
      </c>
      <c r="V4690" s="7">
        <v>-0.66500000000000004</v>
      </c>
      <c r="W4690" s="7">
        <v>-0.4</v>
      </c>
      <c r="X4690" s="7">
        <v>-0.1</v>
      </c>
      <c r="Y4690" s="7">
        <v>0</v>
      </c>
      <c r="Z4690" s="7">
        <v>0.3</v>
      </c>
      <c r="AA4690" s="7">
        <v>0.45</v>
      </c>
      <c r="AB4690" s="7">
        <v>0.5</v>
      </c>
      <c r="AC4690" s="7">
        <v>0.8</v>
      </c>
      <c r="AD4690" s="7">
        <v>1</v>
      </c>
    </row>
    <row r="4691" spans="1:30" x14ac:dyDescent="0.25">
      <c r="A4691" s="9">
        <v>45805</v>
      </c>
      <c r="L4691" s="8"/>
      <c r="M4691" s="8"/>
      <c r="N4691" s="8"/>
      <c r="O4691" s="8"/>
      <c r="P4691" s="8"/>
      <c r="Q4691" s="8"/>
      <c r="R4691" s="8"/>
      <c r="S4691" s="8"/>
      <c r="T4691" s="8"/>
      <c r="U4691" s="7">
        <v>-0.6</v>
      </c>
      <c r="V4691" s="7">
        <v>-0.66500000000000004</v>
      </c>
      <c r="W4691" s="7">
        <v>-0.4</v>
      </c>
      <c r="X4691" s="7">
        <v>-0.1</v>
      </c>
      <c r="Y4691" s="7">
        <v>0</v>
      </c>
      <c r="Z4691" s="7">
        <v>0.3</v>
      </c>
      <c r="AA4691" s="7">
        <v>0.45</v>
      </c>
      <c r="AB4691" s="7">
        <v>0.5</v>
      </c>
      <c r="AC4691" s="7">
        <v>0.8</v>
      </c>
      <c r="AD4691" s="7">
        <v>1</v>
      </c>
    </row>
    <row r="4692" spans="1:30" x14ac:dyDescent="0.25">
      <c r="A4692" s="9">
        <v>45806</v>
      </c>
      <c r="L4692" s="8"/>
      <c r="M4692" s="8"/>
      <c r="N4692" s="8"/>
      <c r="O4692" s="8"/>
      <c r="P4692" s="8"/>
      <c r="Q4692" s="8"/>
      <c r="R4692" s="8"/>
      <c r="S4692" s="8"/>
      <c r="T4692" s="8"/>
      <c r="U4692" s="7">
        <v>-0.6</v>
      </c>
      <c r="V4692" s="7">
        <v>-0.67</v>
      </c>
      <c r="W4692" s="7">
        <v>-0.4</v>
      </c>
      <c r="X4692" s="7">
        <v>-0.1</v>
      </c>
      <c r="Y4692" s="7">
        <v>0</v>
      </c>
      <c r="Z4692" s="7">
        <v>0.3</v>
      </c>
      <c r="AA4692" s="7">
        <v>0.45</v>
      </c>
      <c r="AB4692" s="7">
        <v>0.5</v>
      </c>
      <c r="AC4692" s="7">
        <v>0.8</v>
      </c>
      <c r="AD4692" s="7">
        <v>1</v>
      </c>
    </row>
    <row r="4693" spans="1:30" x14ac:dyDescent="0.25">
      <c r="A4693" s="9">
        <v>45807</v>
      </c>
      <c r="L4693" s="8"/>
      <c r="M4693" s="8"/>
      <c r="N4693" s="8"/>
      <c r="O4693" s="8"/>
      <c r="P4693" s="8"/>
      <c r="Q4693" s="8"/>
      <c r="R4693" s="8"/>
      <c r="S4693" s="8"/>
      <c r="T4693" s="8"/>
      <c r="U4693" s="7">
        <v>-0.6</v>
      </c>
      <c r="V4693" s="7">
        <v>-0.66</v>
      </c>
      <c r="W4693" s="7">
        <v>-0.4</v>
      </c>
      <c r="X4693" s="7">
        <v>-0.1</v>
      </c>
      <c r="Y4693" s="7">
        <v>0.1</v>
      </c>
      <c r="Z4693" s="7">
        <v>0.27500000000000002</v>
      </c>
      <c r="AA4693" s="7">
        <v>0.45</v>
      </c>
      <c r="AB4693" s="7">
        <v>0.5</v>
      </c>
      <c r="AC4693" s="7">
        <v>0.8</v>
      </c>
      <c r="AD4693" s="7">
        <v>1</v>
      </c>
    </row>
    <row r="4694" spans="1:30" x14ac:dyDescent="0.25">
      <c r="A4694" s="9">
        <v>45810</v>
      </c>
      <c r="L4694" s="8"/>
      <c r="M4694" s="8"/>
      <c r="N4694" s="8"/>
      <c r="O4694" s="8"/>
      <c r="P4694" s="8"/>
      <c r="Q4694" s="8"/>
      <c r="R4694" s="8"/>
      <c r="S4694" s="8"/>
      <c r="T4694" s="8"/>
      <c r="U4694" s="7">
        <v>-0.6</v>
      </c>
      <c r="V4694" s="7">
        <v>-0.66</v>
      </c>
      <c r="W4694" s="7">
        <v>-0.4</v>
      </c>
      <c r="X4694" s="7">
        <v>-0.12</v>
      </c>
      <c r="Y4694" s="7">
        <v>0.05</v>
      </c>
      <c r="Z4694" s="7">
        <v>0.25</v>
      </c>
      <c r="AA4694" s="7">
        <v>0.4</v>
      </c>
      <c r="AB4694" s="7">
        <v>0.5</v>
      </c>
      <c r="AC4694" s="7">
        <v>0.61750000000000005</v>
      </c>
      <c r="AD4694" s="7">
        <v>0.81</v>
      </c>
    </row>
    <row r="4695" spans="1:30" x14ac:dyDescent="0.25">
      <c r="A4695" s="9">
        <v>45811</v>
      </c>
      <c r="L4695" s="8"/>
      <c r="M4695" s="8"/>
      <c r="N4695" s="8"/>
      <c r="O4695" s="8"/>
      <c r="P4695" s="8"/>
      <c r="Q4695" s="8"/>
      <c r="R4695" s="8"/>
      <c r="S4695" s="8"/>
      <c r="T4695" s="8"/>
      <c r="U4695" s="7">
        <v>-0.6</v>
      </c>
      <c r="V4695" s="7">
        <v>-0.66</v>
      </c>
      <c r="W4695" s="7">
        <v>-0.4</v>
      </c>
      <c r="X4695" s="7">
        <v>-0.12</v>
      </c>
      <c r="Y4695" s="7">
        <v>0.05</v>
      </c>
      <c r="Z4695" s="7">
        <v>0.25</v>
      </c>
      <c r="AA4695" s="7">
        <v>0.4</v>
      </c>
      <c r="AB4695" s="7">
        <v>0.5</v>
      </c>
      <c r="AC4695" s="7">
        <v>0.61750000000000005</v>
      </c>
      <c r="AD4695" s="7">
        <v>0.81</v>
      </c>
    </row>
    <row r="4696" spans="1:30" x14ac:dyDescent="0.25">
      <c r="A4696" s="9">
        <v>45812</v>
      </c>
      <c r="L4696" s="8"/>
      <c r="M4696" s="8"/>
      <c r="N4696" s="8"/>
      <c r="O4696" s="8"/>
      <c r="P4696" s="8"/>
      <c r="Q4696" s="8"/>
      <c r="R4696" s="8"/>
      <c r="S4696" s="8"/>
      <c r="T4696" s="8"/>
      <c r="U4696" s="7">
        <v>-0.6</v>
      </c>
      <c r="V4696" s="7">
        <v>-0.66</v>
      </c>
      <c r="W4696" s="7">
        <v>-0.4</v>
      </c>
      <c r="X4696" s="7">
        <v>-0.14000000000000001</v>
      </c>
      <c r="Y4696" s="7">
        <v>0</v>
      </c>
      <c r="Z4696" s="7">
        <v>0.22500000000000001</v>
      </c>
      <c r="AA4696" s="7">
        <v>0.38500000000000001</v>
      </c>
      <c r="AB4696" s="7">
        <v>0.5</v>
      </c>
      <c r="AC4696" s="7">
        <v>0.61499999999999999</v>
      </c>
      <c r="AD4696" s="7">
        <v>0.8</v>
      </c>
    </row>
    <row r="4697" spans="1:30" x14ac:dyDescent="0.25">
      <c r="A4697" s="9">
        <v>45813</v>
      </c>
      <c r="L4697" s="8"/>
      <c r="M4697" s="8"/>
      <c r="N4697" s="8"/>
      <c r="O4697" s="8"/>
      <c r="P4697" s="8"/>
      <c r="Q4697" s="8"/>
      <c r="R4697" s="8"/>
      <c r="S4697" s="8"/>
      <c r="T4697" s="8"/>
      <c r="U4697" s="7">
        <v>-0.6</v>
      </c>
      <c r="V4697" s="7">
        <v>-0.66</v>
      </c>
      <c r="W4697" s="7">
        <v>-0.4</v>
      </c>
      <c r="X4697" s="7">
        <v>-0.12</v>
      </c>
      <c r="Y4697" s="7">
        <v>0</v>
      </c>
      <c r="Z4697" s="7">
        <v>0.2</v>
      </c>
      <c r="AA4697" s="7">
        <v>0.37</v>
      </c>
      <c r="AB4697" s="7">
        <v>0.5</v>
      </c>
      <c r="AC4697" s="7">
        <v>0.60750000000000004</v>
      </c>
      <c r="AD4697" s="7">
        <v>0.79</v>
      </c>
    </row>
    <row r="4698" spans="1:30" x14ac:dyDescent="0.25">
      <c r="A4698" s="9">
        <v>45814</v>
      </c>
      <c r="L4698" s="8"/>
      <c r="M4698" s="8"/>
      <c r="N4698" s="8"/>
      <c r="O4698" s="8"/>
      <c r="P4698" s="8"/>
      <c r="Q4698" s="8"/>
      <c r="R4698" s="8"/>
      <c r="S4698" s="8"/>
      <c r="T4698" s="8"/>
      <c r="U4698" s="7">
        <v>-0.6</v>
      </c>
      <c r="V4698" s="7">
        <v>-0.67</v>
      </c>
      <c r="W4698" s="7">
        <v>-0.4</v>
      </c>
      <c r="X4698" s="7">
        <v>-0.12</v>
      </c>
      <c r="Y4698" s="7">
        <v>0</v>
      </c>
      <c r="Z4698" s="7">
        <v>0.2</v>
      </c>
      <c r="AA4698" s="7">
        <v>0.37</v>
      </c>
      <c r="AB4698" s="7">
        <v>0.5</v>
      </c>
      <c r="AC4698" s="7">
        <v>0.60750000000000004</v>
      </c>
      <c r="AD4698" s="7">
        <v>0.79</v>
      </c>
    </row>
    <row r="4699" spans="1:30" x14ac:dyDescent="0.25">
      <c r="A4699" s="9">
        <v>45817</v>
      </c>
      <c r="L4699" s="8"/>
      <c r="M4699" s="8"/>
      <c r="N4699" s="8"/>
      <c r="O4699" s="8"/>
      <c r="P4699" s="8"/>
      <c r="Q4699" s="8"/>
      <c r="R4699" s="8"/>
      <c r="S4699" s="8"/>
      <c r="T4699" s="8"/>
      <c r="U4699" s="7">
        <v>-0.6</v>
      </c>
      <c r="V4699" s="7">
        <v>-0.7</v>
      </c>
      <c r="W4699" s="7">
        <v>-0.4</v>
      </c>
      <c r="X4699" s="7">
        <v>-0.12</v>
      </c>
      <c r="Y4699" s="7">
        <v>0.05</v>
      </c>
      <c r="Z4699" s="7">
        <v>0.22500000000000001</v>
      </c>
      <c r="AA4699" s="7">
        <v>0.3</v>
      </c>
      <c r="AB4699" s="7">
        <v>0.47</v>
      </c>
      <c r="AC4699" s="7">
        <v>0.6</v>
      </c>
      <c r="AD4699" s="7">
        <v>0.8</v>
      </c>
    </row>
    <row r="4700" spans="1:30" x14ac:dyDescent="0.25">
      <c r="A4700" s="9">
        <v>45818</v>
      </c>
      <c r="L4700" s="8"/>
      <c r="M4700" s="8"/>
      <c r="N4700" s="8"/>
      <c r="O4700" s="8"/>
      <c r="P4700" s="8"/>
      <c r="Q4700" s="8"/>
      <c r="R4700" s="8"/>
      <c r="S4700" s="8"/>
      <c r="T4700" s="8"/>
      <c r="U4700" s="7">
        <v>-0.6</v>
      </c>
      <c r="V4700" s="7">
        <v>-0.7</v>
      </c>
      <c r="W4700" s="7">
        <v>-0.4</v>
      </c>
      <c r="X4700" s="7">
        <v>-0.12</v>
      </c>
      <c r="Y4700" s="7">
        <v>0.05</v>
      </c>
      <c r="Z4700" s="7">
        <v>0.22500000000000001</v>
      </c>
      <c r="AA4700" s="7">
        <v>0.3</v>
      </c>
      <c r="AB4700" s="7">
        <v>0.47</v>
      </c>
      <c r="AC4700" s="7">
        <v>0.6</v>
      </c>
      <c r="AD4700" s="7">
        <v>0.8</v>
      </c>
    </row>
    <row r="4701" spans="1:30" x14ac:dyDescent="0.25">
      <c r="A4701" s="9">
        <v>45819</v>
      </c>
      <c r="L4701" s="8"/>
      <c r="M4701" s="8"/>
      <c r="N4701" s="8"/>
      <c r="O4701" s="8"/>
      <c r="P4701" s="8"/>
      <c r="Q4701" s="8"/>
      <c r="R4701" s="8"/>
      <c r="S4701" s="8"/>
      <c r="T4701" s="8"/>
      <c r="U4701" s="7">
        <v>-0.6</v>
      </c>
      <c r="V4701" s="7">
        <v>-0.7</v>
      </c>
      <c r="W4701" s="7">
        <v>-0.4</v>
      </c>
      <c r="X4701" s="7">
        <v>-0.12</v>
      </c>
      <c r="Y4701" s="7">
        <v>0.05</v>
      </c>
      <c r="Z4701" s="7">
        <v>0.22500000000000001</v>
      </c>
      <c r="AA4701" s="7">
        <v>0.3</v>
      </c>
      <c r="AB4701" s="7">
        <v>0.47</v>
      </c>
      <c r="AC4701" s="7">
        <v>0.6</v>
      </c>
      <c r="AD4701" s="7">
        <v>0.8</v>
      </c>
    </row>
    <row r="4702" spans="1:30" x14ac:dyDescent="0.25">
      <c r="A4702" s="9">
        <v>45820</v>
      </c>
      <c r="L4702" s="8"/>
      <c r="M4702" s="8"/>
      <c r="N4702" s="8"/>
      <c r="O4702" s="8"/>
      <c r="P4702" s="8"/>
      <c r="Q4702" s="8"/>
      <c r="R4702" s="8"/>
      <c r="S4702" s="8"/>
      <c r="T4702" s="8"/>
      <c r="U4702" s="7">
        <v>-0.6</v>
      </c>
      <c r="V4702" s="7">
        <v>-0.68500000000000005</v>
      </c>
      <c r="W4702" s="7">
        <v>-0.35</v>
      </c>
      <c r="X4702" s="7">
        <v>-0.1</v>
      </c>
      <c r="Y4702" s="7">
        <v>0.1</v>
      </c>
      <c r="Z4702" s="7">
        <v>0.25</v>
      </c>
      <c r="AA4702" s="7">
        <v>0.4</v>
      </c>
      <c r="AB4702" s="7">
        <v>0.5</v>
      </c>
      <c r="AC4702" s="7">
        <v>0.64</v>
      </c>
      <c r="AD4702" s="7">
        <v>0.78500000000000003</v>
      </c>
    </row>
    <row r="4703" spans="1:30" x14ac:dyDescent="0.25">
      <c r="A4703" s="9">
        <v>45821</v>
      </c>
      <c r="L4703" s="8"/>
      <c r="M4703" s="8"/>
      <c r="N4703" s="8"/>
      <c r="O4703" s="8"/>
      <c r="P4703" s="8"/>
      <c r="Q4703" s="8"/>
      <c r="R4703" s="8"/>
      <c r="S4703" s="8"/>
      <c r="T4703" s="8"/>
      <c r="U4703" s="7">
        <v>-0.6</v>
      </c>
      <c r="V4703" s="7">
        <v>-0.66</v>
      </c>
      <c r="W4703" s="7">
        <v>-0.4</v>
      </c>
      <c r="X4703" s="7">
        <v>-0.14000000000000001</v>
      </c>
      <c r="Y4703" s="7">
        <v>0</v>
      </c>
      <c r="Z4703" s="7">
        <v>0.2</v>
      </c>
      <c r="AA4703" s="7">
        <v>0.2</v>
      </c>
      <c r="AB4703" s="7">
        <v>0.5</v>
      </c>
      <c r="AC4703" s="7">
        <v>0.55000000000000004</v>
      </c>
      <c r="AD4703" s="7">
        <v>0.76</v>
      </c>
    </row>
    <row r="4704" spans="1:30" x14ac:dyDescent="0.25">
      <c r="A4704" s="9">
        <v>45824</v>
      </c>
      <c r="L4704" s="8"/>
      <c r="M4704" s="8"/>
      <c r="N4704" s="8"/>
      <c r="O4704" s="8"/>
      <c r="P4704" s="8"/>
      <c r="Q4704" s="8"/>
      <c r="R4704" s="8"/>
      <c r="S4704" s="8"/>
      <c r="T4704" s="8"/>
      <c r="U4704" s="7">
        <v>-0.6</v>
      </c>
      <c r="V4704" s="7">
        <v>-0.66</v>
      </c>
      <c r="W4704" s="7">
        <v>-0.4</v>
      </c>
      <c r="X4704" s="7">
        <v>-0.17</v>
      </c>
      <c r="Y4704" s="7">
        <v>0</v>
      </c>
      <c r="Z4704" s="7">
        <v>0.20499999999999999</v>
      </c>
      <c r="AA4704" s="7">
        <v>0.3</v>
      </c>
      <c r="AB4704" s="7">
        <v>0.5</v>
      </c>
      <c r="AC4704" s="7">
        <v>0.6</v>
      </c>
      <c r="AD4704" s="7">
        <v>0.77</v>
      </c>
    </row>
    <row r="4705" spans="1:30" x14ac:dyDescent="0.25">
      <c r="A4705" s="9">
        <v>45825</v>
      </c>
      <c r="L4705" s="8"/>
      <c r="M4705" s="8"/>
      <c r="N4705" s="8"/>
      <c r="O4705" s="8"/>
      <c r="P4705" s="8"/>
      <c r="Q4705" s="8"/>
      <c r="R4705" s="8"/>
      <c r="S4705" s="8"/>
      <c r="T4705" s="8"/>
      <c r="U4705" s="7">
        <v>-0.6</v>
      </c>
      <c r="V4705" s="7">
        <v>-0.66</v>
      </c>
      <c r="W4705" s="7">
        <v>-0.4</v>
      </c>
      <c r="X4705" s="7">
        <v>-0.17</v>
      </c>
      <c r="Y4705" s="7">
        <v>0</v>
      </c>
      <c r="Z4705" s="7">
        <v>0.20499999999999999</v>
      </c>
      <c r="AA4705" s="7">
        <v>0.3</v>
      </c>
      <c r="AB4705" s="7">
        <v>0.5</v>
      </c>
      <c r="AC4705" s="7">
        <v>0.6</v>
      </c>
      <c r="AD4705" s="7">
        <v>0.77</v>
      </c>
    </row>
    <row r="4706" spans="1:30" x14ac:dyDescent="0.25">
      <c r="A4706" s="9">
        <v>45826</v>
      </c>
      <c r="L4706" s="8"/>
      <c r="M4706" s="8"/>
      <c r="N4706" s="8"/>
      <c r="O4706" s="8"/>
      <c r="P4706" s="8"/>
      <c r="Q4706" s="8"/>
      <c r="R4706" s="8"/>
      <c r="S4706" s="8"/>
      <c r="T4706" s="8"/>
      <c r="U4706" s="7">
        <v>-0.6</v>
      </c>
      <c r="V4706" s="7">
        <v>-0.66</v>
      </c>
      <c r="W4706" s="7">
        <v>-0.4</v>
      </c>
      <c r="X4706" s="7">
        <v>-0.17</v>
      </c>
      <c r="Y4706" s="7">
        <v>0</v>
      </c>
      <c r="Z4706" s="7">
        <v>0.20499999999999999</v>
      </c>
      <c r="AA4706" s="7">
        <v>0.3</v>
      </c>
      <c r="AB4706" s="7">
        <v>0.5</v>
      </c>
      <c r="AC4706" s="7">
        <v>0.6</v>
      </c>
      <c r="AD4706" s="7">
        <v>0.77</v>
      </c>
    </row>
    <row r="4707" spans="1:30" x14ac:dyDescent="0.25">
      <c r="A4707" s="9">
        <v>45828</v>
      </c>
      <c r="L4707" s="8"/>
      <c r="M4707" s="8"/>
      <c r="N4707" s="8"/>
      <c r="O4707" s="8"/>
      <c r="P4707" s="8"/>
      <c r="Q4707" s="8"/>
      <c r="R4707" s="8"/>
      <c r="S4707" s="8"/>
      <c r="T4707" s="8"/>
      <c r="U4707" s="7">
        <v>-0.6</v>
      </c>
      <c r="V4707" s="7">
        <v>-0.66</v>
      </c>
      <c r="W4707" s="7">
        <v>-0.4</v>
      </c>
      <c r="X4707" s="7">
        <v>-0.17</v>
      </c>
      <c r="Y4707" s="7">
        <v>0</v>
      </c>
      <c r="Z4707" s="7">
        <v>0.20499999999999999</v>
      </c>
      <c r="AA4707" s="7">
        <v>0.27500000000000002</v>
      </c>
      <c r="AB4707" s="7">
        <v>0.5</v>
      </c>
      <c r="AC4707" s="7">
        <v>0.6</v>
      </c>
      <c r="AD4707" s="7">
        <v>0.77</v>
      </c>
    </row>
    <row r="4708" spans="1:30" x14ac:dyDescent="0.25">
      <c r="A4708" s="9">
        <v>45831</v>
      </c>
      <c r="L4708" s="8"/>
      <c r="M4708" s="8"/>
      <c r="N4708" s="8"/>
      <c r="O4708" s="8"/>
      <c r="P4708" s="8"/>
      <c r="Q4708" s="8"/>
      <c r="R4708" s="8"/>
      <c r="S4708" s="8"/>
      <c r="T4708" s="8"/>
      <c r="U4708" s="7">
        <v>-0.6</v>
      </c>
      <c r="V4708" s="7">
        <v>-0.66</v>
      </c>
      <c r="W4708" s="7">
        <v>-0.4</v>
      </c>
      <c r="X4708" s="7">
        <v>-0.15</v>
      </c>
      <c r="Y4708" s="7">
        <v>0</v>
      </c>
      <c r="Z4708" s="7">
        <v>0.2</v>
      </c>
      <c r="AA4708" s="7">
        <v>0.27500000000000002</v>
      </c>
      <c r="AB4708" s="7">
        <v>0.5</v>
      </c>
      <c r="AC4708" s="7">
        <v>0.6</v>
      </c>
      <c r="AD4708" s="7">
        <v>0.77</v>
      </c>
    </row>
    <row r="4709" spans="1:30" x14ac:dyDescent="0.25">
      <c r="A4709" s="9">
        <v>45832</v>
      </c>
      <c r="L4709" s="8"/>
      <c r="M4709" s="8"/>
      <c r="N4709" s="8"/>
      <c r="O4709" s="8"/>
      <c r="P4709" s="8"/>
      <c r="Q4709" s="8"/>
      <c r="R4709" s="8"/>
      <c r="S4709" s="8"/>
      <c r="T4709" s="8"/>
      <c r="U4709" s="7">
        <v>-0.6</v>
      </c>
      <c r="V4709" s="7">
        <v>-0.66</v>
      </c>
      <c r="W4709" s="7">
        <v>-0.4</v>
      </c>
      <c r="X4709" s="7">
        <v>-0.15</v>
      </c>
      <c r="Y4709" s="7">
        <v>0</v>
      </c>
      <c r="Z4709" s="7">
        <v>0.2</v>
      </c>
      <c r="AA4709" s="7">
        <v>0.27500000000000002</v>
      </c>
      <c r="AB4709" s="7">
        <v>0.5</v>
      </c>
      <c r="AC4709" s="7">
        <v>0.6</v>
      </c>
      <c r="AD4709" s="7">
        <v>0.77</v>
      </c>
    </row>
    <row r="4710" spans="1:30" x14ac:dyDescent="0.25">
      <c r="A4710" s="9">
        <v>45833</v>
      </c>
      <c r="L4710" s="8"/>
      <c r="M4710" s="8"/>
      <c r="N4710" s="8"/>
      <c r="O4710" s="8"/>
      <c r="P4710" s="8"/>
      <c r="Q4710" s="8"/>
      <c r="R4710" s="8"/>
      <c r="S4710" s="8"/>
      <c r="T4710" s="8"/>
      <c r="U4710" s="7">
        <v>-0.6</v>
      </c>
      <c r="V4710" s="7">
        <v>-0.66</v>
      </c>
      <c r="W4710" s="7">
        <v>-0.4</v>
      </c>
      <c r="X4710" s="7">
        <v>-0.15</v>
      </c>
      <c r="Y4710" s="7">
        <v>0</v>
      </c>
      <c r="Z4710" s="7">
        <v>0.2</v>
      </c>
      <c r="AA4710" s="7">
        <v>0.27500000000000002</v>
      </c>
      <c r="AB4710" s="7">
        <v>0.5</v>
      </c>
      <c r="AC4710" s="7">
        <v>0.6</v>
      </c>
      <c r="AD4710" s="7">
        <v>0.77</v>
      </c>
    </row>
    <row r="4711" spans="1:30" x14ac:dyDescent="0.25">
      <c r="A4711" s="9">
        <v>45834</v>
      </c>
      <c r="L4711" s="8"/>
      <c r="M4711" s="8"/>
      <c r="N4711" s="8"/>
      <c r="O4711" s="8"/>
      <c r="P4711" s="8"/>
      <c r="Q4711" s="8"/>
      <c r="R4711" s="8"/>
      <c r="S4711" s="8"/>
      <c r="T4711" s="8"/>
      <c r="U4711" s="7">
        <v>-0.57999999999999996</v>
      </c>
      <c r="V4711" s="7">
        <v>-0.65500000000000003</v>
      </c>
      <c r="W4711" s="7">
        <v>-0.4</v>
      </c>
      <c r="X4711" s="7">
        <v>-0.15</v>
      </c>
      <c r="Y4711" s="7">
        <v>0</v>
      </c>
      <c r="Z4711" s="7">
        <v>0.2</v>
      </c>
      <c r="AA4711" s="7">
        <v>0.27500000000000002</v>
      </c>
      <c r="AB4711" s="7">
        <v>0.5</v>
      </c>
      <c r="AC4711" s="7">
        <v>0.6</v>
      </c>
      <c r="AD4711" s="7">
        <v>0.77</v>
      </c>
    </row>
    <row r="4712" spans="1:30" x14ac:dyDescent="0.25">
      <c r="A4712" s="9">
        <v>45835</v>
      </c>
      <c r="L4712" s="8"/>
      <c r="M4712" s="8"/>
      <c r="N4712" s="8"/>
      <c r="O4712" s="8"/>
      <c r="P4712" s="8"/>
      <c r="Q4712" s="8"/>
      <c r="R4712" s="8"/>
      <c r="S4712" s="8"/>
      <c r="T4712" s="8"/>
      <c r="U4712" s="7">
        <v>-0.59</v>
      </c>
      <c r="V4712" s="7">
        <v>-0.66</v>
      </c>
      <c r="W4712" s="7">
        <v>-0.4</v>
      </c>
      <c r="X4712" s="7">
        <v>-0.21</v>
      </c>
      <c r="Y4712" s="7">
        <v>0</v>
      </c>
      <c r="Z4712" s="7">
        <v>0.2</v>
      </c>
      <c r="AA4712" s="7">
        <v>0.27500000000000002</v>
      </c>
      <c r="AB4712" s="7">
        <v>0.5</v>
      </c>
      <c r="AC4712" s="7">
        <v>0.6</v>
      </c>
      <c r="AD4712" s="7">
        <v>0.77</v>
      </c>
    </row>
    <row r="4713" spans="1:30" x14ac:dyDescent="0.25">
      <c r="A4713" s="9">
        <v>45838</v>
      </c>
      <c r="L4713" s="8"/>
      <c r="M4713" s="8"/>
      <c r="N4713" s="8"/>
      <c r="O4713" s="8"/>
      <c r="P4713" s="8"/>
      <c r="Q4713" s="8"/>
      <c r="R4713" s="8"/>
      <c r="S4713" s="8"/>
      <c r="T4713" s="8"/>
      <c r="U4713" s="7">
        <v>-0.57999999999999996</v>
      </c>
      <c r="V4713" s="7">
        <v>-0.66</v>
      </c>
      <c r="W4713" s="7">
        <v>-0.4</v>
      </c>
      <c r="X4713" s="7">
        <v>-0.2</v>
      </c>
      <c r="Y4713" s="7">
        <v>0</v>
      </c>
      <c r="Z4713" s="7">
        <v>0.20499999999999999</v>
      </c>
      <c r="AA4713" s="7">
        <v>0.4</v>
      </c>
      <c r="AB4713" s="7">
        <v>0.5</v>
      </c>
      <c r="AC4713" s="7">
        <v>0.6</v>
      </c>
      <c r="AD4713" s="7">
        <v>0.77</v>
      </c>
    </row>
    <row r="4714" spans="1:30" x14ac:dyDescent="0.25">
      <c r="A4714" s="9">
        <v>45839</v>
      </c>
      <c r="L4714" s="8"/>
      <c r="M4714" s="8"/>
      <c r="N4714" s="8"/>
      <c r="O4714" s="8"/>
      <c r="P4714" s="8"/>
      <c r="Q4714" s="8"/>
      <c r="R4714" s="8"/>
      <c r="S4714" s="8"/>
      <c r="T4714" s="8"/>
      <c r="U4714" s="7">
        <v>-0.59</v>
      </c>
      <c r="V4714" s="7">
        <v>-0.66</v>
      </c>
      <c r="W4714" s="7">
        <v>-0.4</v>
      </c>
      <c r="X4714" s="7">
        <v>-0.2</v>
      </c>
      <c r="Y4714" s="7">
        <v>0</v>
      </c>
      <c r="Z4714" s="7">
        <v>0.20499999999999999</v>
      </c>
      <c r="AA4714" s="7">
        <v>0.4</v>
      </c>
      <c r="AB4714" s="7">
        <v>0.5</v>
      </c>
      <c r="AC4714" s="7">
        <v>0.6</v>
      </c>
      <c r="AD4714" s="7">
        <v>0.77</v>
      </c>
    </row>
    <row r="4715" spans="1:30" x14ac:dyDescent="0.25">
      <c r="A4715" s="9">
        <v>45840</v>
      </c>
      <c r="L4715" s="8"/>
      <c r="M4715" s="8"/>
      <c r="N4715" s="8"/>
      <c r="O4715" s="8"/>
      <c r="P4715" s="8"/>
      <c r="Q4715" s="8"/>
      <c r="R4715" s="8"/>
      <c r="S4715" s="8"/>
      <c r="T4715" s="8"/>
      <c r="U4715" s="7">
        <v>-0.59</v>
      </c>
      <c r="V4715" s="7">
        <v>-0.65500000000000003</v>
      </c>
      <c r="W4715" s="7">
        <v>-0.4</v>
      </c>
      <c r="X4715" s="7">
        <v>-0.1</v>
      </c>
      <c r="Y4715" s="7">
        <v>0</v>
      </c>
      <c r="Z4715" s="7">
        <v>0.20499999999999999</v>
      </c>
      <c r="AA4715" s="7">
        <v>0.4</v>
      </c>
      <c r="AB4715" s="7">
        <v>0.5</v>
      </c>
      <c r="AC4715" s="7">
        <v>0.61</v>
      </c>
      <c r="AD4715" s="7">
        <v>0.77</v>
      </c>
    </row>
    <row r="4716" spans="1:30" x14ac:dyDescent="0.25">
      <c r="A4716" s="9">
        <v>45841</v>
      </c>
      <c r="L4716" s="8"/>
      <c r="M4716" s="8"/>
      <c r="N4716" s="8"/>
      <c r="O4716" s="8"/>
      <c r="P4716" s="8"/>
      <c r="Q4716" s="8"/>
      <c r="R4716" s="8"/>
      <c r="S4716" s="8"/>
      <c r="T4716" s="8"/>
      <c r="U4716" s="7">
        <v>-0.59</v>
      </c>
      <c r="V4716" s="7">
        <v>-0.65500000000000003</v>
      </c>
      <c r="W4716" s="7">
        <v>-0.4</v>
      </c>
      <c r="X4716" s="7">
        <v>-0.1</v>
      </c>
      <c r="Y4716" s="7">
        <v>0</v>
      </c>
      <c r="Z4716" s="7">
        <v>0.20499999999999999</v>
      </c>
      <c r="AA4716" s="7">
        <v>0.4</v>
      </c>
      <c r="AB4716" s="7">
        <v>0.5</v>
      </c>
      <c r="AC4716" s="7">
        <v>0.61</v>
      </c>
      <c r="AD4716" s="7">
        <v>0.77</v>
      </c>
    </row>
    <row r="4717" spans="1:30" x14ac:dyDescent="0.25">
      <c r="A4717" s="9">
        <v>45842</v>
      </c>
      <c r="L4717" s="8"/>
      <c r="M4717" s="8"/>
      <c r="N4717" s="8"/>
      <c r="O4717" s="8"/>
      <c r="P4717" s="8"/>
      <c r="Q4717" s="8"/>
      <c r="R4717" s="8"/>
      <c r="S4717" s="8"/>
      <c r="T4717" s="8"/>
      <c r="U4717" s="7">
        <v>-0.56999999999999995</v>
      </c>
      <c r="V4717" s="7">
        <v>-0.65500000000000003</v>
      </c>
      <c r="W4717" s="7">
        <v>-0.4</v>
      </c>
      <c r="X4717" s="7">
        <v>-0.1</v>
      </c>
      <c r="Y4717" s="7">
        <v>0</v>
      </c>
      <c r="Z4717" s="7">
        <v>0.20499999999999999</v>
      </c>
      <c r="AA4717" s="7">
        <v>0.4</v>
      </c>
      <c r="AB4717" s="7">
        <v>0.5</v>
      </c>
      <c r="AC4717" s="7">
        <v>0.61</v>
      </c>
      <c r="AD4717" s="7">
        <v>0.77</v>
      </c>
    </row>
    <row r="4718" spans="1:30" x14ac:dyDescent="0.25">
      <c r="A4718" s="9">
        <v>45845</v>
      </c>
      <c r="L4718" s="8"/>
      <c r="M4718" s="8"/>
      <c r="N4718" s="8"/>
      <c r="O4718" s="8"/>
      <c r="P4718" s="8"/>
      <c r="Q4718" s="8"/>
      <c r="R4718" s="8"/>
      <c r="S4718" s="8"/>
      <c r="T4718" s="8"/>
      <c r="U4718" s="7">
        <v>-0.55000000000000004</v>
      </c>
      <c r="V4718" s="7">
        <v>-0.62</v>
      </c>
      <c r="W4718" s="7">
        <v>-0.4</v>
      </c>
      <c r="X4718" s="7">
        <v>-0.09</v>
      </c>
      <c r="Y4718" s="7">
        <v>0</v>
      </c>
      <c r="Z4718" s="7">
        <v>0.21</v>
      </c>
      <c r="AA4718" s="7">
        <v>0.435</v>
      </c>
      <c r="AB4718" s="7">
        <v>0.5</v>
      </c>
      <c r="AC4718" s="7">
        <v>0.64500000000000002</v>
      </c>
      <c r="AD4718" s="7">
        <v>0.78500000000000003</v>
      </c>
    </row>
    <row r="4719" spans="1:30" x14ac:dyDescent="0.25">
      <c r="A4719" s="9">
        <v>45846</v>
      </c>
      <c r="L4719" s="8"/>
      <c r="M4719" s="8"/>
      <c r="N4719" s="8"/>
      <c r="O4719" s="8"/>
      <c r="P4719" s="8"/>
      <c r="Q4719" s="8"/>
      <c r="R4719" s="8"/>
      <c r="S4719" s="8"/>
      <c r="T4719" s="8"/>
      <c r="U4719" s="7">
        <v>-0.55000000000000004</v>
      </c>
      <c r="V4719" s="7">
        <v>-0.62</v>
      </c>
      <c r="W4719" s="7">
        <v>-0.4</v>
      </c>
      <c r="X4719" s="7">
        <v>-0.09</v>
      </c>
      <c r="Y4719" s="7">
        <v>0</v>
      </c>
      <c r="Z4719" s="7">
        <v>0.21</v>
      </c>
      <c r="AA4719" s="7">
        <v>0.435</v>
      </c>
      <c r="AB4719" s="7">
        <v>0.5</v>
      </c>
      <c r="AC4719" s="7">
        <v>0.64500000000000002</v>
      </c>
      <c r="AD4719" s="7">
        <v>0.78500000000000003</v>
      </c>
    </row>
    <row r="4720" spans="1:30" x14ac:dyDescent="0.25">
      <c r="A4720" s="9">
        <v>45847</v>
      </c>
      <c r="L4720" s="8"/>
      <c r="M4720" s="8"/>
      <c r="N4720" s="8"/>
      <c r="O4720" s="8"/>
      <c r="P4720" s="8"/>
      <c r="Q4720" s="8"/>
      <c r="R4720" s="8"/>
      <c r="S4720" s="8"/>
      <c r="T4720" s="8"/>
      <c r="U4720" s="7">
        <v>-0.56000000000000005</v>
      </c>
      <c r="V4720" s="7">
        <v>-0.65</v>
      </c>
      <c r="W4720" s="7">
        <v>-0.4</v>
      </c>
      <c r="X4720" s="7">
        <v>-0.1</v>
      </c>
      <c r="Y4720" s="7">
        <v>0</v>
      </c>
      <c r="Z4720" s="7">
        <v>0.255</v>
      </c>
      <c r="AA4720" s="7">
        <v>0.435</v>
      </c>
      <c r="AB4720" s="7">
        <v>0.5</v>
      </c>
      <c r="AC4720" s="7">
        <v>0.64500000000000002</v>
      </c>
      <c r="AD4720" s="7">
        <v>0.78500000000000003</v>
      </c>
    </row>
    <row r="4721" spans="1:30" x14ac:dyDescent="0.25">
      <c r="A4721" s="9">
        <v>45848</v>
      </c>
      <c r="L4721" s="8"/>
      <c r="M4721" s="8"/>
      <c r="N4721" s="8"/>
      <c r="O4721" s="8"/>
      <c r="P4721" s="8"/>
      <c r="Q4721" s="8"/>
      <c r="R4721" s="8"/>
      <c r="S4721" s="8"/>
      <c r="T4721" s="8"/>
      <c r="U4721" s="7">
        <v>-0.56000000000000005</v>
      </c>
      <c r="V4721" s="7">
        <v>-0.65</v>
      </c>
      <c r="W4721" s="7">
        <v>-0.4</v>
      </c>
      <c r="X4721" s="7">
        <v>-0.1</v>
      </c>
      <c r="Y4721" s="7">
        <v>0</v>
      </c>
      <c r="Z4721" s="7">
        <v>0.255</v>
      </c>
      <c r="AA4721" s="7">
        <v>0.435</v>
      </c>
      <c r="AB4721" s="7">
        <v>0.5</v>
      </c>
      <c r="AC4721" s="7">
        <v>0.64500000000000002</v>
      </c>
      <c r="AD4721" s="7">
        <v>0.78500000000000003</v>
      </c>
    </row>
    <row r="4722" spans="1:30" x14ac:dyDescent="0.25">
      <c r="A4722" s="9">
        <v>45849</v>
      </c>
      <c r="L4722" s="8"/>
      <c r="M4722" s="8"/>
      <c r="N4722" s="8"/>
      <c r="O4722" s="8"/>
      <c r="P4722" s="8"/>
      <c r="Q4722" s="8"/>
      <c r="R4722" s="8"/>
      <c r="S4722" s="8"/>
      <c r="T4722" s="8"/>
      <c r="U4722" s="7">
        <v>-0.56000000000000005</v>
      </c>
      <c r="V4722" s="7">
        <v>-0.65</v>
      </c>
      <c r="W4722" s="7">
        <v>-0.4</v>
      </c>
      <c r="X4722" s="7">
        <v>-0.1</v>
      </c>
      <c r="Y4722" s="7">
        <v>0</v>
      </c>
      <c r="Z4722" s="7">
        <v>0.255</v>
      </c>
      <c r="AA4722" s="7">
        <v>0.435</v>
      </c>
      <c r="AB4722" s="7">
        <v>0.5</v>
      </c>
      <c r="AC4722" s="7">
        <v>0.64500000000000002</v>
      </c>
      <c r="AD4722" s="7">
        <v>0.78500000000000003</v>
      </c>
    </row>
    <row r="4723" spans="1:30" x14ac:dyDescent="0.25">
      <c r="A4723" s="9">
        <v>45852</v>
      </c>
      <c r="L4723" s="8"/>
      <c r="M4723" s="8"/>
      <c r="N4723" s="8"/>
      <c r="O4723" s="8"/>
      <c r="P4723" s="8"/>
      <c r="Q4723" s="8"/>
      <c r="R4723" s="8"/>
      <c r="S4723" s="8"/>
      <c r="T4723" s="8"/>
      <c r="U4723" s="7">
        <v>-0.55000000000000004</v>
      </c>
      <c r="V4723" s="7">
        <v>-0.65</v>
      </c>
      <c r="W4723" s="7">
        <v>-0.4</v>
      </c>
      <c r="X4723" s="7">
        <v>-0.1</v>
      </c>
      <c r="Y4723" s="7">
        <v>0</v>
      </c>
      <c r="Z4723" s="7">
        <v>0.255</v>
      </c>
      <c r="AA4723" s="7">
        <v>0.435</v>
      </c>
      <c r="AB4723" s="7">
        <v>0.5</v>
      </c>
      <c r="AC4723" s="7">
        <v>0.60499999999999998</v>
      </c>
      <c r="AD4723" s="7">
        <v>0.76</v>
      </c>
    </row>
    <row r="4724" spans="1:30" x14ac:dyDescent="0.25">
      <c r="A4724" s="9">
        <v>45853</v>
      </c>
      <c r="L4724" s="8"/>
      <c r="M4724" s="8"/>
      <c r="N4724" s="8"/>
      <c r="O4724" s="8"/>
      <c r="P4724" s="8"/>
      <c r="Q4724" s="8"/>
      <c r="R4724" s="8"/>
      <c r="S4724" s="8"/>
      <c r="T4724" s="8"/>
      <c r="U4724" s="7">
        <v>-0.53500000000000003</v>
      </c>
      <c r="V4724" s="7">
        <v>-0.63500000000000001</v>
      </c>
      <c r="W4724" s="7">
        <v>-0.4</v>
      </c>
      <c r="X4724" s="7">
        <v>-0.1</v>
      </c>
      <c r="Y4724" s="7">
        <v>0</v>
      </c>
      <c r="Z4724" s="7">
        <v>0.255</v>
      </c>
      <c r="AA4724" s="7">
        <v>0.435</v>
      </c>
      <c r="AB4724" s="7">
        <v>0.5</v>
      </c>
      <c r="AC4724" s="7">
        <v>0.60499999999999998</v>
      </c>
      <c r="AD4724" s="7">
        <v>0.76</v>
      </c>
    </row>
    <row r="4725" spans="1:30" x14ac:dyDescent="0.25">
      <c r="A4725" s="9">
        <v>45854</v>
      </c>
      <c r="L4725" s="8"/>
      <c r="M4725" s="8"/>
      <c r="N4725" s="8"/>
      <c r="O4725" s="8"/>
      <c r="P4725" s="8"/>
      <c r="Q4725" s="8"/>
      <c r="R4725" s="8"/>
      <c r="S4725" s="8"/>
      <c r="T4725" s="8"/>
      <c r="U4725" s="7">
        <v>-0.53500000000000003</v>
      </c>
      <c r="V4725" s="7">
        <v>-0.65500000000000003</v>
      </c>
      <c r="W4725" s="7">
        <v>-0.4</v>
      </c>
      <c r="X4725" s="7">
        <v>-0.1</v>
      </c>
      <c r="Y4725" s="7">
        <v>0</v>
      </c>
      <c r="Z4725" s="7">
        <v>0.255</v>
      </c>
      <c r="AA4725" s="7">
        <v>0.435</v>
      </c>
      <c r="AB4725" s="7">
        <v>0.5</v>
      </c>
      <c r="AC4725" s="7">
        <v>0.60499999999999998</v>
      </c>
      <c r="AD4725" s="7">
        <v>0.76</v>
      </c>
    </row>
    <row r="4726" spans="1:30" x14ac:dyDescent="0.25">
      <c r="A4726" s="9">
        <v>45855</v>
      </c>
      <c r="L4726" s="8"/>
      <c r="M4726" s="8"/>
      <c r="N4726" s="8"/>
      <c r="O4726" s="8"/>
      <c r="P4726" s="8"/>
      <c r="Q4726" s="8"/>
      <c r="R4726" s="8"/>
      <c r="S4726" s="8"/>
      <c r="T4726" s="8"/>
      <c r="U4726" s="7">
        <v>-0.55500000000000005</v>
      </c>
      <c r="V4726" s="7">
        <v>-0.64</v>
      </c>
      <c r="W4726" s="7">
        <v>-0.4</v>
      </c>
      <c r="X4726" s="7">
        <v>-0.09</v>
      </c>
      <c r="Y4726" s="7">
        <v>0</v>
      </c>
      <c r="Z4726" s="7">
        <v>0.21</v>
      </c>
      <c r="AA4726" s="7">
        <v>0.4</v>
      </c>
      <c r="AB4726" s="7">
        <v>0.5</v>
      </c>
      <c r="AC4726" s="7">
        <v>0.6</v>
      </c>
      <c r="AD4726" s="7">
        <v>0.75</v>
      </c>
    </row>
    <row r="4727" spans="1:30" x14ac:dyDescent="0.25">
      <c r="A4727" s="9">
        <v>45856</v>
      </c>
      <c r="L4727" s="8"/>
      <c r="M4727" s="8"/>
      <c r="N4727" s="8"/>
      <c r="O4727" s="8"/>
      <c r="P4727" s="8"/>
      <c r="Q4727" s="8"/>
      <c r="R4727" s="8"/>
      <c r="S4727" s="8"/>
      <c r="T4727" s="8"/>
      <c r="U4727" s="7">
        <v>-0.55000000000000004</v>
      </c>
      <c r="V4727" s="7">
        <v>-0.66</v>
      </c>
      <c r="W4727" s="7">
        <v>-0.3</v>
      </c>
      <c r="X4727" s="7">
        <v>-0.08</v>
      </c>
      <c r="Y4727" s="7">
        <v>0</v>
      </c>
      <c r="Z4727" s="7">
        <v>0.3</v>
      </c>
      <c r="AA4727" s="7">
        <v>0.5</v>
      </c>
      <c r="AB4727" s="7">
        <v>0.52</v>
      </c>
      <c r="AC4727" s="7">
        <v>0.68</v>
      </c>
      <c r="AD4727" s="7">
        <v>0.8</v>
      </c>
    </row>
    <row r="4728" spans="1:30" x14ac:dyDescent="0.25">
      <c r="A4728" s="9">
        <v>45859</v>
      </c>
      <c r="L4728" s="8"/>
      <c r="M4728" s="8"/>
      <c r="N4728" s="8"/>
      <c r="O4728" s="8"/>
      <c r="P4728" s="8"/>
      <c r="Q4728" s="8"/>
      <c r="R4728" s="8"/>
      <c r="S4728" s="8"/>
      <c r="T4728" s="8"/>
      <c r="U4728" s="7">
        <v>-0.55000000000000004</v>
      </c>
      <c r="V4728" s="7">
        <v>-0.65</v>
      </c>
      <c r="W4728" s="7">
        <v>-0.3</v>
      </c>
      <c r="X4728" s="7">
        <v>-5.5E-2</v>
      </c>
      <c r="Y4728" s="7">
        <v>0.03</v>
      </c>
      <c r="Z4728" s="7">
        <v>0.3</v>
      </c>
      <c r="AA4728" s="7">
        <v>0.5</v>
      </c>
      <c r="AB4728" s="7">
        <v>0.54500000000000004</v>
      </c>
      <c r="AC4728" s="7">
        <v>0.72</v>
      </c>
      <c r="AD4728" s="7">
        <v>0.875</v>
      </c>
    </row>
    <row r="4729" spans="1:30" x14ac:dyDescent="0.25">
      <c r="A4729" s="9">
        <v>45860</v>
      </c>
      <c r="L4729" s="8"/>
      <c r="M4729" s="8"/>
      <c r="N4729" s="8"/>
      <c r="O4729" s="8"/>
      <c r="P4729" s="8"/>
      <c r="Q4729" s="8"/>
      <c r="R4729" s="8"/>
      <c r="S4729" s="8"/>
      <c r="T4729" s="8"/>
      <c r="U4729" s="7">
        <v>-0.55000000000000004</v>
      </c>
      <c r="V4729" s="7">
        <v>-0.65</v>
      </c>
      <c r="W4729" s="7">
        <v>-0.3</v>
      </c>
      <c r="X4729" s="7">
        <v>-5.5E-2</v>
      </c>
      <c r="Y4729" s="7">
        <v>0.03</v>
      </c>
      <c r="Z4729" s="7">
        <v>0.3</v>
      </c>
      <c r="AA4729" s="7">
        <v>0.5</v>
      </c>
      <c r="AB4729" s="7">
        <v>0.54500000000000004</v>
      </c>
      <c r="AC4729" s="7">
        <v>0.72</v>
      </c>
      <c r="AD4729" s="7">
        <v>0.875</v>
      </c>
    </row>
    <row r="4730" spans="1:30" x14ac:dyDescent="0.25">
      <c r="A4730" s="9">
        <v>45861</v>
      </c>
      <c r="L4730" s="8"/>
      <c r="M4730" s="8"/>
      <c r="N4730" s="8"/>
      <c r="O4730" s="8"/>
      <c r="P4730" s="8"/>
      <c r="Q4730" s="8"/>
      <c r="R4730" s="8"/>
      <c r="S4730" s="8"/>
      <c r="T4730" s="8"/>
      <c r="U4730" s="7">
        <v>-0.55000000000000004</v>
      </c>
      <c r="V4730" s="7">
        <v>-0.65</v>
      </c>
      <c r="W4730" s="7">
        <v>-0.3</v>
      </c>
      <c r="X4730" s="7">
        <v>-0.04</v>
      </c>
      <c r="Y4730" s="7">
        <v>5.5E-2</v>
      </c>
      <c r="Z4730" s="7">
        <v>0.3</v>
      </c>
      <c r="AA4730" s="7">
        <v>0.5</v>
      </c>
      <c r="AB4730" s="7">
        <v>0.54500000000000004</v>
      </c>
      <c r="AC4730" s="7">
        <v>0.72</v>
      </c>
      <c r="AD4730" s="7">
        <v>0.875</v>
      </c>
    </row>
    <row r="4731" spans="1:30" x14ac:dyDescent="0.25">
      <c r="A4731" s="9">
        <v>45862</v>
      </c>
      <c r="L4731" s="8"/>
      <c r="M4731" s="8"/>
      <c r="N4731" s="8"/>
      <c r="O4731" s="8"/>
      <c r="P4731" s="8"/>
      <c r="Q4731" s="8"/>
      <c r="R4731" s="8"/>
      <c r="S4731" s="8"/>
      <c r="T4731" s="8"/>
      <c r="U4731" s="7">
        <v>-0.55000000000000004</v>
      </c>
      <c r="V4731" s="7">
        <v>-0.65500000000000003</v>
      </c>
      <c r="W4731" s="7">
        <v>-0.3</v>
      </c>
      <c r="X4731" s="7">
        <v>-0.04</v>
      </c>
      <c r="Y4731" s="7">
        <v>5.5E-2</v>
      </c>
      <c r="Z4731" s="7">
        <v>0.3</v>
      </c>
      <c r="AA4731" s="7">
        <v>0.5</v>
      </c>
      <c r="AB4731" s="7">
        <v>0.54500000000000004</v>
      </c>
      <c r="AC4731" s="7">
        <v>0.72</v>
      </c>
      <c r="AD4731" s="7">
        <v>0.875</v>
      </c>
    </row>
    <row r="4732" spans="1:30" x14ac:dyDescent="0.25">
      <c r="A4732" s="9">
        <v>45863</v>
      </c>
      <c r="L4732" s="8"/>
      <c r="M4732" s="8"/>
      <c r="N4732" s="8"/>
      <c r="O4732" s="8"/>
      <c r="P4732" s="8"/>
      <c r="Q4732" s="8"/>
      <c r="R4732" s="8"/>
      <c r="S4732" s="8"/>
      <c r="T4732" s="8"/>
      <c r="U4732" s="7">
        <v>-0.55000000000000004</v>
      </c>
      <c r="V4732" s="7">
        <v>-0.62</v>
      </c>
      <c r="W4732" s="7">
        <v>-0.3</v>
      </c>
      <c r="X4732" s="7">
        <v>-0.04</v>
      </c>
      <c r="Y4732" s="7">
        <v>5.5E-2</v>
      </c>
      <c r="Z4732" s="7">
        <v>0.3</v>
      </c>
      <c r="AA4732" s="7">
        <v>0.5</v>
      </c>
      <c r="AB4732" s="7">
        <v>0.54500000000000004</v>
      </c>
      <c r="AC4732" s="7">
        <v>0.72</v>
      </c>
      <c r="AD4732" s="7">
        <v>0.875</v>
      </c>
    </row>
    <row r="4733" spans="1:30" x14ac:dyDescent="0.25">
      <c r="A4733" s="9">
        <v>45866</v>
      </c>
      <c r="L4733" s="8"/>
      <c r="M4733" s="8"/>
      <c r="N4733" s="8"/>
      <c r="O4733" s="8"/>
      <c r="P4733" s="8"/>
      <c r="Q4733" s="8"/>
      <c r="R4733" s="8"/>
      <c r="S4733" s="8"/>
      <c r="T4733" s="8"/>
      <c r="U4733" s="7">
        <v>-0.55000000000000004</v>
      </c>
      <c r="V4733" s="7">
        <v>-0.62</v>
      </c>
      <c r="W4733" s="7">
        <v>-0.3</v>
      </c>
      <c r="X4733" s="7">
        <v>-0.08</v>
      </c>
      <c r="Y4733" s="7">
        <v>0.05</v>
      </c>
      <c r="Z4733" s="7">
        <v>0.3</v>
      </c>
      <c r="AA4733" s="7">
        <v>0.5</v>
      </c>
      <c r="AB4733" s="7">
        <v>0.52</v>
      </c>
      <c r="AC4733" s="7">
        <v>0.68</v>
      </c>
      <c r="AD4733" s="7">
        <v>0.8</v>
      </c>
    </row>
    <row r="4734" spans="1:30" x14ac:dyDescent="0.25">
      <c r="A4734" s="9">
        <v>45867</v>
      </c>
      <c r="L4734" s="8"/>
      <c r="M4734" s="8"/>
      <c r="N4734" s="8"/>
      <c r="O4734" s="8"/>
      <c r="P4734" s="8"/>
      <c r="Q4734" s="8"/>
      <c r="R4734" s="8"/>
      <c r="S4734" s="8"/>
      <c r="T4734" s="8"/>
      <c r="U4734" s="7">
        <v>-0.55000000000000004</v>
      </c>
      <c r="V4734" s="7">
        <v>-0.62</v>
      </c>
      <c r="W4734" s="7">
        <v>-0.3</v>
      </c>
      <c r="X4734" s="7">
        <v>-0.08</v>
      </c>
      <c r="Y4734" s="7">
        <v>0.05</v>
      </c>
      <c r="Z4734" s="7">
        <v>0.3</v>
      </c>
      <c r="AA4734" s="7">
        <v>0.5</v>
      </c>
      <c r="AB4734" s="7">
        <v>0.52</v>
      </c>
      <c r="AC4734" s="7">
        <v>0.68</v>
      </c>
      <c r="AD4734" s="7">
        <v>0.8</v>
      </c>
    </row>
    <row r="4735" spans="1:30" x14ac:dyDescent="0.25">
      <c r="A4735" s="9">
        <v>45868</v>
      </c>
      <c r="L4735" s="8"/>
      <c r="M4735" s="8"/>
      <c r="N4735" s="8"/>
      <c r="O4735" s="8"/>
      <c r="P4735" s="8"/>
      <c r="Q4735" s="8"/>
      <c r="R4735" s="8"/>
      <c r="S4735" s="8"/>
      <c r="T4735" s="8"/>
      <c r="U4735" s="7">
        <v>-0.55000000000000004</v>
      </c>
      <c r="V4735" s="7">
        <v>-0.62</v>
      </c>
      <c r="W4735" s="7">
        <v>-0.3</v>
      </c>
      <c r="X4735" s="7">
        <v>-0.08</v>
      </c>
      <c r="Y4735" s="7">
        <v>0.05</v>
      </c>
      <c r="Z4735" s="7">
        <v>0.3</v>
      </c>
      <c r="AA4735" s="7">
        <v>0.5</v>
      </c>
      <c r="AB4735" s="7">
        <v>0.52</v>
      </c>
      <c r="AC4735" s="7">
        <v>0.68</v>
      </c>
      <c r="AD4735" s="7">
        <v>0.8</v>
      </c>
    </row>
    <row r="4736" spans="1:30" x14ac:dyDescent="0.25">
      <c r="A4736" s="9">
        <v>45869</v>
      </c>
      <c r="L4736" s="8"/>
      <c r="M4736" s="8"/>
      <c r="N4736" s="8"/>
      <c r="O4736" s="8"/>
      <c r="P4736" s="8"/>
      <c r="Q4736" s="8"/>
      <c r="R4736" s="8"/>
      <c r="S4736" s="8"/>
      <c r="T4736" s="8"/>
      <c r="U4736" s="7">
        <v>-0.55000000000000004</v>
      </c>
      <c r="V4736" s="7">
        <v>-0.62</v>
      </c>
      <c r="W4736" s="7">
        <v>-0.3</v>
      </c>
      <c r="X4736" s="7">
        <v>-0.08</v>
      </c>
      <c r="Y4736" s="7">
        <v>0.05</v>
      </c>
      <c r="Z4736" s="7">
        <v>0.3</v>
      </c>
      <c r="AA4736" s="7">
        <v>0.5</v>
      </c>
      <c r="AB4736" s="7">
        <v>0.52</v>
      </c>
      <c r="AC4736" s="7">
        <v>0.68</v>
      </c>
      <c r="AD4736" s="7">
        <v>0.8</v>
      </c>
    </row>
    <row r="4737" spans="1:30" x14ac:dyDescent="0.25">
      <c r="A4737" s="9">
        <v>45870</v>
      </c>
      <c r="L4737" s="8"/>
      <c r="M4737" s="8"/>
      <c r="N4737" s="8"/>
      <c r="O4737" s="8"/>
      <c r="P4737" s="8"/>
      <c r="Q4737" s="8"/>
      <c r="R4737" s="8"/>
      <c r="S4737" s="8"/>
      <c r="T4737" s="8"/>
      <c r="U4737" s="7">
        <v>-0.55000000000000004</v>
      </c>
      <c r="V4737" s="7">
        <v>-0.65</v>
      </c>
      <c r="W4737" s="7">
        <v>-0.3</v>
      </c>
      <c r="X4737" s="7">
        <v>-0.04</v>
      </c>
      <c r="Y4737" s="7">
        <v>5.5E-2</v>
      </c>
      <c r="Z4737" s="7">
        <v>0.3</v>
      </c>
      <c r="AA4737" s="7">
        <v>0.5</v>
      </c>
      <c r="AB4737" s="7">
        <v>0.54500000000000004</v>
      </c>
      <c r="AC4737" s="7">
        <v>0.72</v>
      </c>
      <c r="AD4737" s="7">
        <v>0.8</v>
      </c>
    </row>
    <row r="4738" spans="1:30" x14ac:dyDescent="0.25">
      <c r="A4738" s="9">
        <v>45873</v>
      </c>
      <c r="L4738" s="8"/>
      <c r="M4738" s="8"/>
      <c r="N4738" s="8"/>
      <c r="O4738" s="8"/>
      <c r="P4738" s="8"/>
      <c r="Q4738" s="8"/>
      <c r="R4738" s="8"/>
      <c r="S4738" s="8"/>
      <c r="T4738" s="8"/>
      <c r="U4738" s="7">
        <v>-0.53</v>
      </c>
      <c r="V4738" s="7">
        <v>-0.62</v>
      </c>
      <c r="W4738" s="7">
        <v>-0.32500000000000001</v>
      </c>
      <c r="X4738" s="7">
        <v>-0.08</v>
      </c>
      <c r="Y4738" s="7">
        <v>2.5000000000000001E-2</v>
      </c>
      <c r="Z4738" s="7">
        <v>0.3</v>
      </c>
      <c r="AA4738" s="7">
        <v>0.45</v>
      </c>
      <c r="AB4738" s="7">
        <v>0.54500000000000004</v>
      </c>
      <c r="AC4738" s="7">
        <v>0.72</v>
      </c>
      <c r="AD4738" s="7">
        <v>0.8</v>
      </c>
    </row>
    <row r="4739" spans="1:30" x14ac:dyDescent="0.25">
      <c r="A4739" s="9">
        <v>45874</v>
      </c>
      <c r="L4739" s="8"/>
      <c r="M4739" s="8"/>
      <c r="N4739" s="8"/>
      <c r="O4739" s="8"/>
      <c r="P4739" s="8"/>
      <c r="Q4739" s="8"/>
      <c r="R4739" s="8"/>
      <c r="S4739" s="8"/>
      <c r="T4739" s="8"/>
      <c r="U4739" s="7">
        <v>-0.53</v>
      </c>
      <c r="V4739" s="7">
        <v>-0.62</v>
      </c>
      <c r="W4739" s="7">
        <v>-0.32500000000000001</v>
      </c>
      <c r="X4739" s="7">
        <v>-0.08</v>
      </c>
      <c r="Y4739" s="7">
        <v>2.5000000000000001E-2</v>
      </c>
      <c r="Z4739" s="7">
        <v>0.3</v>
      </c>
      <c r="AA4739" s="7">
        <v>0.45</v>
      </c>
      <c r="AB4739" s="7">
        <v>0.54500000000000004</v>
      </c>
      <c r="AC4739" s="7">
        <v>0.72</v>
      </c>
      <c r="AD4739" s="7">
        <v>0.8</v>
      </c>
    </row>
    <row r="4740" spans="1:30" x14ac:dyDescent="0.25">
      <c r="A4740" s="9">
        <v>45875</v>
      </c>
      <c r="L4740" s="8"/>
      <c r="M4740" s="8"/>
      <c r="N4740" s="8"/>
      <c r="O4740" s="8"/>
      <c r="P4740" s="8"/>
      <c r="Q4740" s="8"/>
      <c r="R4740" s="8"/>
      <c r="S4740" s="8"/>
      <c r="T4740" s="8"/>
      <c r="U4740" s="7">
        <v>-0.53</v>
      </c>
      <c r="V4740" s="7">
        <v>-0.62</v>
      </c>
      <c r="W4740" s="7">
        <v>-0.3</v>
      </c>
      <c r="X4740" s="7">
        <v>-6.5000000000000002E-2</v>
      </c>
      <c r="Y4740" s="7">
        <v>0.05</v>
      </c>
      <c r="Z4740" s="7">
        <v>0.3</v>
      </c>
      <c r="AA4740" s="7">
        <v>0.5</v>
      </c>
      <c r="AB4740" s="7">
        <v>0.56000000000000005</v>
      </c>
      <c r="AC4740" s="7">
        <v>0.73</v>
      </c>
      <c r="AD4740" s="7">
        <v>0.8</v>
      </c>
    </row>
    <row r="4741" spans="1:30" x14ac:dyDescent="0.25">
      <c r="A4741" s="9">
        <v>45876</v>
      </c>
      <c r="L4741" s="8"/>
      <c r="M4741" s="8"/>
      <c r="N4741" s="8"/>
      <c r="O4741" s="8"/>
      <c r="P4741" s="8"/>
      <c r="Q4741" s="8"/>
      <c r="R4741" s="8"/>
      <c r="S4741" s="8"/>
      <c r="T4741" s="8"/>
      <c r="U4741" s="7">
        <v>-0.53</v>
      </c>
      <c r="V4741" s="7">
        <v>-0.62</v>
      </c>
      <c r="W4741" s="7">
        <v>-0.3</v>
      </c>
      <c r="X4741" s="7">
        <v>-0.08</v>
      </c>
      <c r="Y4741" s="7">
        <v>2.5000000000000001E-2</v>
      </c>
      <c r="Z4741" s="7">
        <v>0.3</v>
      </c>
      <c r="AA4741" s="7">
        <v>0.43</v>
      </c>
      <c r="AB4741" s="7">
        <v>0.53500000000000003</v>
      </c>
      <c r="AC4741" s="7">
        <v>0.69</v>
      </c>
      <c r="AD4741" s="7">
        <v>0.77</v>
      </c>
    </row>
    <row r="4742" spans="1:30" x14ac:dyDescent="0.25">
      <c r="A4742" s="9">
        <v>45877</v>
      </c>
      <c r="L4742" s="8"/>
      <c r="M4742" s="8"/>
      <c r="N4742" s="8"/>
      <c r="O4742" s="8"/>
      <c r="P4742" s="8"/>
      <c r="Q4742" s="8"/>
      <c r="R4742" s="8"/>
      <c r="S4742" s="8"/>
      <c r="T4742" s="8"/>
      <c r="U4742" s="7">
        <v>-0.53</v>
      </c>
      <c r="V4742" s="7">
        <v>-0.61</v>
      </c>
      <c r="W4742" s="7">
        <v>-0.3</v>
      </c>
      <c r="X4742" s="7">
        <v>-0.08</v>
      </c>
      <c r="Y4742" s="7">
        <v>2.5000000000000001E-2</v>
      </c>
      <c r="Z4742" s="7">
        <v>0.3</v>
      </c>
      <c r="AA4742" s="7">
        <v>0.43</v>
      </c>
      <c r="AB4742" s="7">
        <v>0.53500000000000003</v>
      </c>
      <c r="AC4742" s="7">
        <v>0.69</v>
      </c>
      <c r="AD4742" s="7">
        <v>0.77</v>
      </c>
    </row>
    <row r="4743" spans="1:30" x14ac:dyDescent="0.25">
      <c r="A4743" s="9">
        <v>45880</v>
      </c>
      <c r="L4743" s="8"/>
      <c r="M4743" s="8"/>
      <c r="N4743" s="8"/>
      <c r="O4743" s="8"/>
      <c r="P4743" s="8"/>
      <c r="Q4743" s="8"/>
      <c r="R4743" s="8"/>
      <c r="S4743" s="8"/>
      <c r="T4743" s="8"/>
      <c r="U4743" s="7">
        <v>-0.51</v>
      </c>
      <c r="V4743" s="7">
        <v>-0.60750000000000004</v>
      </c>
      <c r="W4743" s="7">
        <v>-0.3</v>
      </c>
      <c r="X4743" s="7">
        <v>-0.08</v>
      </c>
      <c r="Y4743" s="7">
        <v>0.05</v>
      </c>
      <c r="Z4743" s="7">
        <v>0.3</v>
      </c>
      <c r="AA4743" s="7">
        <v>0.5</v>
      </c>
      <c r="AB4743" s="7">
        <v>0.55000000000000004</v>
      </c>
      <c r="AC4743" s="7">
        <v>0.7</v>
      </c>
      <c r="AD4743" s="7">
        <v>0.78500000000000003</v>
      </c>
    </row>
    <row r="4744" spans="1:30" x14ac:dyDescent="0.25">
      <c r="A4744" s="9">
        <v>45881</v>
      </c>
      <c r="L4744" s="8"/>
      <c r="M4744" s="8"/>
      <c r="N4744" s="8"/>
      <c r="O4744" s="8"/>
      <c r="P4744" s="8"/>
      <c r="Q4744" s="8"/>
      <c r="R4744" s="8"/>
      <c r="S4744" s="8"/>
      <c r="T4744" s="8"/>
      <c r="U4744" s="7">
        <v>-0.505</v>
      </c>
      <c r="V4744" s="7">
        <v>-0.6038</v>
      </c>
      <c r="W4744" s="7">
        <v>-0.3</v>
      </c>
      <c r="X4744" s="7">
        <v>-0.08</v>
      </c>
      <c r="Y4744" s="7">
        <v>0.05</v>
      </c>
      <c r="Z4744" s="7">
        <v>0.3</v>
      </c>
      <c r="AA4744" s="7">
        <v>0.5</v>
      </c>
      <c r="AB4744" s="7">
        <v>0.55000000000000004</v>
      </c>
      <c r="AC4744" s="7">
        <v>0.7</v>
      </c>
      <c r="AD4744" s="7">
        <v>0.78500000000000003</v>
      </c>
    </row>
    <row r="4745" spans="1:30" x14ac:dyDescent="0.25">
      <c r="A4745" s="9">
        <v>45882</v>
      </c>
      <c r="L4745" s="8"/>
      <c r="M4745" s="8"/>
      <c r="N4745" s="8"/>
      <c r="O4745" s="8"/>
      <c r="P4745" s="8"/>
      <c r="Q4745" s="8"/>
      <c r="R4745" s="8"/>
      <c r="S4745" s="8"/>
      <c r="T4745" s="8"/>
      <c r="U4745" s="7">
        <v>-0.5</v>
      </c>
      <c r="V4745" s="7">
        <v>-0.6</v>
      </c>
      <c r="W4745" s="7">
        <v>-0.3</v>
      </c>
      <c r="X4745" s="7">
        <v>-0.08</v>
      </c>
      <c r="Y4745" s="7">
        <v>0.05</v>
      </c>
      <c r="Z4745" s="7">
        <v>0.3</v>
      </c>
      <c r="AA4745" s="7">
        <v>0.5</v>
      </c>
      <c r="AB4745" s="7">
        <v>0.55000000000000004</v>
      </c>
      <c r="AC4745" s="7">
        <v>0.7</v>
      </c>
      <c r="AD4745" s="7">
        <v>0.78500000000000003</v>
      </c>
    </row>
    <row r="4746" spans="1:30" x14ac:dyDescent="0.25">
      <c r="A4746" s="9">
        <v>45883</v>
      </c>
      <c r="L4746" s="8"/>
      <c r="M4746" s="8"/>
      <c r="N4746" s="8"/>
      <c r="O4746" s="8"/>
      <c r="P4746" s="8"/>
      <c r="Q4746" s="8"/>
      <c r="R4746" s="8"/>
      <c r="S4746" s="8"/>
      <c r="T4746" s="8"/>
      <c r="U4746" s="7">
        <v>-0.5</v>
      </c>
      <c r="V4746" s="7">
        <v>-0.6</v>
      </c>
      <c r="W4746" s="7">
        <v>-0.3</v>
      </c>
      <c r="X4746" s="7">
        <v>-0.08</v>
      </c>
      <c r="Y4746" s="7">
        <v>0.05</v>
      </c>
      <c r="Z4746" s="7">
        <v>0.3</v>
      </c>
      <c r="AA4746" s="7">
        <v>0.5</v>
      </c>
      <c r="AB4746" s="7">
        <v>0.55000000000000004</v>
      </c>
      <c r="AC4746" s="7">
        <v>0.7</v>
      </c>
      <c r="AD4746" s="7">
        <v>0.78500000000000003</v>
      </c>
    </row>
    <row r="4747" spans="1:30" x14ac:dyDescent="0.25">
      <c r="A4747" s="9">
        <v>45884</v>
      </c>
      <c r="L4747" s="8"/>
      <c r="M4747" s="8"/>
      <c r="N4747" s="8"/>
      <c r="O4747" s="8"/>
      <c r="P4747" s="8"/>
      <c r="Q4747" s="8"/>
      <c r="R4747" s="8"/>
      <c r="S4747" s="8"/>
      <c r="T4747" s="8"/>
      <c r="U4747" s="7">
        <v>-0.5</v>
      </c>
      <c r="V4747" s="7">
        <v>-0.6</v>
      </c>
      <c r="W4747" s="7">
        <v>-0.3</v>
      </c>
      <c r="X4747" s="7">
        <v>-0.08</v>
      </c>
      <c r="Y4747" s="7">
        <v>0.05</v>
      </c>
      <c r="Z4747" s="7">
        <v>0.3</v>
      </c>
      <c r="AA4747" s="7">
        <v>0.5</v>
      </c>
      <c r="AB4747" s="7">
        <v>0.55000000000000004</v>
      </c>
      <c r="AC4747" s="7">
        <v>0.7</v>
      </c>
      <c r="AD4747" s="7">
        <v>0.78500000000000003</v>
      </c>
    </row>
    <row r="4748" spans="1:30" x14ac:dyDescent="0.25">
      <c r="A4748" s="9">
        <v>45887</v>
      </c>
      <c r="L4748" s="8"/>
      <c r="M4748" s="8"/>
      <c r="N4748" s="8"/>
      <c r="O4748" s="8"/>
      <c r="P4748" s="8"/>
      <c r="Q4748" s="8"/>
      <c r="R4748" s="8"/>
      <c r="S4748" s="8"/>
      <c r="T4748" s="8"/>
      <c r="U4748" s="7">
        <v>-0.505</v>
      </c>
      <c r="V4748" s="7">
        <v>-0.61499999999999999</v>
      </c>
      <c r="W4748" s="7">
        <v>-0.375</v>
      </c>
      <c r="X4748" s="7">
        <v>-0.08</v>
      </c>
      <c r="Y4748" s="7">
        <v>2.5000000000000001E-2</v>
      </c>
      <c r="Z4748" s="7">
        <v>0.16500000000000001</v>
      </c>
      <c r="AA4748" s="7">
        <v>0.35</v>
      </c>
      <c r="AB4748" s="7">
        <v>0.51</v>
      </c>
      <c r="AC4748" s="7">
        <v>0.64500000000000002</v>
      </c>
      <c r="AD4748" s="7">
        <v>0.72</v>
      </c>
    </row>
    <row r="4749" spans="1:30" x14ac:dyDescent="0.25">
      <c r="A4749" s="9">
        <v>45888</v>
      </c>
      <c r="L4749" s="8"/>
      <c r="M4749" s="8"/>
      <c r="N4749" s="8"/>
      <c r="O4749" s="8"/>
      <c r="P4749" s="8"/>
      <c r="Q4749" s="8"/>
      <c r="R4749" s="8"/>
      <c r="S4749" s="8"/>
      <c r="T4749" s="8"/>
      <c r="U4749" s="7">
        <v>-0.505</v>
      </c>
      <c r="V4749" s="7">
        <v>-0.61499999999999999</v>
      </c>
      <c r="W4749" s="7">
        <v>-0.375</v>
      </c>
      <c r="X4749" s="7">
        <v>-0.08</v>
      </c>
      <c r="Y4749" s="7">
        <v>2.5000000000000001E-2</v>
      </c>
      <c r="Z4749" s="7">
        <v>0.16500000000000001</v>
      </c>
      <c r="AA4749" s="7">
        <v>0.35</v>
      </c>
      <c r="AB4749" s="7">
        <v>0.51</v>
      </c>
      <c r="AC4749" s="7">
        <v>0.64500000000000002</v>
      </c>
      <c r="AD4749" s="7">
        <v>0.72</v>
      </c>
    </row>
    <row r="4750" spans="1:30" x14ac:dyDescent="0.25">
      <c r="A4750" s="9">
        <v>45889</v>
      </c>
      <c r="L4750" s="8"/>
      <c r="M4750" s="8"/>
      <c r="N4750" s="8"/>
      <c r="O4750" s="8"/>
      <c r="P4750" s="8"/>
      <c r="Q4750" s="8"/>
      <c r="R4750" s="8"/>
      <c r="S4750" s="8"/>
      <c r="T4750" s="8"/>
      <c r="U4750" s="7">
        <v>-0.505</v>
      </c>
      <c r="V4750" s="7">
        <v>-0.61499999999999999</v>
      </c>
      <c r="W4750" s="7">
        <v>-0.375</v>
      </c>
      <c r="X4750" s="7">
        <v>-0.08</v>
      </c>
      <c r="Y4750" s="7">
        <v>2.5000000000000001E-2</v>
      </c>
      <c r="Z4750" s="7">
        <v>0.16500000000000001</v>
      </c>
      <c r="AA4750" s="7">
        <v>0.35</v>
      </c>
      <c r="AB4750" s="7">
        <v>0.51</v>
      </c>
      <c r="AC4750" s="7">
        <v>0.64500000000000002</v>
      </c>
      <c r="AD4750" s="7">
        <v>0.72</v>
      </c>
    </row>
    <row r="4751" spans="1:30" x14ac:dyDescent="0.25">
      <c r="A4751" s="9">
        <v>45890</v>
      </c>
      <c r="L4751" s="8"/>
      <c r="M4751" s="8"/>
      <c r="N4751" s="8"/>
      <c r="O4751" s="8"/>
      <c r="P4751" s="8"/>
      <c r="Q4751" s="8"/>
      <c r="R4751" s="8"/>
      <c r="S4751" s="8"/>
      <c r="T4751" s="8"/>
      <c r="U4751" s="7">
        <v>-0.5</v>
      </c>
      <c r="V4751" s="7">
        <v>-0.61</v>
      </c>
      <c r="W4751" s="7">
        <v>-0.32500000000000001</v>
      </c>
      <c r="X4751" s="7">
        <v>-0.08</v>
      </c>
      <c r="Y4751" s="7">
        <v>0</v>
      </c>
      <c r="Z4751" s="7">
        <v>0.13</v>
      </c>
      <c r="AA4751" s="7">
        <v>0.34</v>
      </c>
      <c r="AB4751" s="7">
        <v>0.5</v>
      </c>
      <c r="AC4751" s="7">
        <v>0.61</v>
      </c>
      <c r="AD4751" s="7">
        <v>0.7</v>
      </c>
    </row>
    <row r="4752" spans="1:30" x14ac:dyDescent="0.25">
      <c r="A4752" s="9">
        <v>45891</v>
      </c>
      <c r="L4752" s="8"/>
      <c r="M4752" s="8"/>
      <c r="N4752" s="8"/>
      <c r="O4752" s="8"/>
      <c r="P4752" s="8"/>
      <c r="Q4752" s="8"/>
      <c r="R4752" s="8"/>
      <c r="S4752" s="8"/>
      <c r="T4752" s="8"/>
      <c r="U4752" s="7">
        <v>-0.52739999999999998</v>
      </c>
      <c r="V4752" s="7">
        <v>-0.6</v>
      </c>
      <c r="W4752" s="7">
        <v>-0.3</v>
      </c>
      <c r="X4752" s="7">
        <v>-0.05</v>
      </c>
      <c r="Y4752" s="7">
        <v>0.03</v>
      </c>
      <c r="Z4752" s="7">
        <v>0.13</v>
      </c>
      <c r="AA4752" s="7">
        <v>0.34</v>
      </c>
      <c r="AB4752" s="7">
        <v>0.5</v>
      </c>
      <c r="AC4752" s="7">
        <v>0.61</v>
      </c>
      <c r="AD4752" s="7">
        <v>0.7</v>
      </c>
    </row>
    <row r="4753" spans="1:30" x14ac:dyDescent="0.25">
      <c r="A4753" s="9">
        <v>45894</v>
      </c>
      <c r="L4753" s="8"/>
      <c r="M4753" s="8"/>
      <c r="N4753" s="8"/>
      <c r="O4753" s="8"/>
      <c r="P4753" s="8"/>
      <c r="Q4753" s="8"/>
      <c r="R4753" s="8"/>
      <c r="S4753" s="8"/>
      <c r="T4753" s="8"/>
      <c r="U4753" s="7">
        <v>-0.51</v>
      </c>
      <c r="V4753" s="7">
        <v>-0.6</v>
      </c>
      <c r="W4753" s="7">
        <v>-0.3</v>
      </c>
      <c r="X4753" s="7">
        <v>-0.05</v>
      </c>
      <c r="Y4753" s="7">
        <v>0.03</v>
      </c>
      <c r="Z4753" s="7">
        <v>0.16500000000000001</v>
      </c>
      <c r="AA4753" s="7">
        <v>0.34</v>
      </c>
      <c r="AB4753" s="7">
        <v>0.5</v>
      </c>
      <c r="AC4753" s="7">
        <v>0.61</v>
      </c>
      <c r="AD4753" s="7">
        <v>0.7</v>
      </c>
    </row>
    <row r="4754" spans="1:30" x14ac:dyDescent="0.25">
      <c r="A4754" s="9">
        <v>45895</v>
      </c>
      <c r="L4754" s="8"/>
      <c r="M4754" s="8"/>
      <c r="N4754" s="8"/>
      <c r="O4754" s="8"/>
      <c r="P4754" s="8"/>
      <c r="Q4754" s="8"/>
      <c r="R4754" s="8"/>
      <c r="S4754" s="8"/>
      <c r="T4754" s="8"/>
      <c r="U4754" s="7">
        <v>-0.51</v>
      </c>
      <c r="V4754" s="7">
        <v>-0.6</v>
      </c>
      <c r="W4754" s="7">
        <v>-0.3</v>
      </c>
      <c r="X4754" s="7">
        <v>-0.05</v>
      </c>
      <c r="Y4754" s="7">
        <v>0.03</v>
      </c>
      <c r="Z4754" s="7">
        <v>0.16500000000000001</v>
      </c>
      <c r="AA4754" s="7">
        <v>0.34</v>
      </c>
      <c r="AB4754" s="7">
        <v>0.5</v>
      </c>
      <c r="AC4754" s="7">
        <v>0.61</v>
      </c>
      <c r="AD4754" s="7">
        <v>0.7</v>
      </c>
    </row>
    <row r="4755" spans="1:30" x14ac:dyDescent="0.25">
      <c r="A4755" s="9">
        <v>45896</v>
      </c>
      <c r="L4755" s="8"/>
      <c r="M4755" s="8"/>
      <c r="N4755" s="8"/>
      <c r="O4755" s="8"/>
      <c r="P4755" s="8"/>
      <c r="Q4755" s="8"/>
      <c r="R4755" s="8"/>
      <c r="S4755" s="8"/>
      <c r="T4755" s="8"/>
      <c r="U4755" s="7">
        <v>-0.51</v>
      </c>
      <c r="V4755" s="7">
        <v>-0.6</v>
      </c>
      <c r="W4755" s="7">
        <v>-0.3</v>
      </c>
      <c r="X4755" s="7">
        <v>-0.05</v>
      </c>
      <c r="Y4755" s="7">
        <v>0.03</v>
      </c>
      <c r="Z4755" s="7">
        <v>0.16500000000000001</v>
      </c>
      <c r="AA4755" s="7">
        <v>0.34</v>
      </c>
      <c r="AB4755" s="7">
        <v>0.5</v>
      </c>
      <c r="AC4755" s="7">
        <v>0.61</v>
      </c>
      <c r="AD4755" s="7">
        <v>0.7</v>
      </c>
    </row>
    <row r="4756" spans="1:30" x14ac:dyDescent="0.25">
      <c r="A4756" s="9">
        <v>45897</v>
      </c>
      <c r="L4756" s="8"/>
      <c r="M4756" s="8"/>
      <c r="N4756" s="8"/>
      <c r="O4756" s="8"/>
      <c r="P4756" s="8"/>
      <c r="Q4756" s="8"/>
      <c r="R4756" s="8"/>
      <c r="S4756" s="8"/>
      <c r="T4756" s="8"/>
      <c r="U4756" s="7">
        <v>-0.51</v>
      </c>
      <c r="V4756" s="7">
        <v>-0.6</v>
      </c>
      <c r="W4756" s="7">
        <v>-0.3</v>
      </c>
      <c r="X4756" s="7">
        <v>-0.05</v>
      </c>
      <c r="Y4756" s="7">
        <v>0.03</v>
      </c>
      <c r="Z4756" s="7">
        <v>0.16500000000000001</v>
      </c>
      <c r="AA4756" s="7">
        <v>0.34</v>
      </c>
      <c r="AB4756" s="7">
        <v>0.5</v>
      </c>
      <c r="AC4756" s="7">
        <v>0.61</v>
      </c>
      <c r="AD4756" s="7">
        <v>0.7</v>
      </c>
    </row>
    <row r="4757" spans="1:30" x14ac:dyDescent="0.25">
      <c r="A4757" s="9">
        <v>45898</v>
      </c>
      <c r="L4757" s="8"/>
      <c r="M4757" s="8"/>
      <c r="N4757" s="8"/>
      <c r="O4757" s="8"/>
      <c r="P4757" s="8"/>
      <c r="Q4757" s="8"/>
      <c r="R4757" s="8"/>
      <c r="S4757" s="8"/>
      <c r="T4757" s="8"/>
      <c r="U4757" s="7">
        <v>-0.51870000000000005</v>
      </c>
      <c r="V4757" s="7">
        <v>-0.6</v>
      </c>
      <c r="W4757" s="7">
        <v>-0.3</v>
      </c>
      <c r="X4757" s="7">
        <v>-6.5000000000000002E-2</v>
      </c>
      <c r="Y4757" s="7">
        <v>1.4999999999999999E-2</v>
      </c>
      <c r="Z4757" s="7">
        <v>0.13</v>
      </c>
      <c r="AA4757" s="7">
        <v>0.32</v>
      </c>
      <c r="AB4757" s="7">
        <v>0.48499999999999999</v>
      </c>
      <c r="AC4757" s="7">
        <v>0.55500000000000005</v>
      </c>
      <c r="AD4757" s="7">
        <v>0.65</v>
      </c>
    </row>
    <row r="4758" spans="1:30" x14ac:dyDescent="0.25">
      <c r="A4758" s="9">
        <v>45901</v>
      </c>
      <c r="L4758" s="8"/>
      <c r="M4758" s="8"/>
      <c r="N4758" s="8"/>
      <c r="O4758" s="8"/>
      <c r="P4758" s="8"/>
      <c r="Q4758" s="8"/>
      <c r="R4758" s="8"/>
      <c r="S4758" s="8"/>
      <c r="T4758" s="8"/>
      <c r="U4758" s="7">
        <v>-0.5</v>
      </c>
      <c r="V4758" s="7">
        <v>-0.6</v>
      </c>
      <c r="W4758" s="7">
        <v>-0.3</v>
      </c>
      <c r="X4758" s="7">
        <v>-6.5000000000000002E-2</v>
      </c>
      <c r="Y4758" s="7">
        <v>1.4999999999999999E-2</v>
      </c>
      <c r="Z4758" s="7">
        <v>0.13</v>
      </c>
      <c r="AA4758" s="7">
        <v>0.32</v>
      </c>
      <c r="AB4758" s="7">
        <v>0.48499999999999999</v>
      </c>
      <c r="AC4758" s="7">
        <v>0.55500000000000005</v>
      </c>
      <c r="AD4758" s="7">
        <v>0.65</v>
      </c>
    </row>
    <row r="4759" spans="1:30" x14ac:dyDescent="0.25">
      <c r="A4759" s="9">
        <v>45902</v>
      </c>
      <c r="L4759" s="8"/>
      <c r="M4759" s="8"/>
      <c r="N4759" s="8"/>
      <c r="O4759" s="8"/>
      <c r="P4759" s="8"/>
      <c r="Q4759" s="8"/>
      <c r="R4759" s="8"/>
      <c r="S4759" s="8"/>
      <c r="T4759" s="8"/>
      <c r="U4759" s="7">
        <v>-0.5</v>
      </c>
      <c r="V4759" s="7">
        <v>-0.6</v>
      </c>
      <c r="W4759" s="7">
        <v>-0.3</v>
      </c>
      <c r="X4759" s="7">
        <v>-6.5000000000000002E-2</v>
      </c>
      <c r="Y4759" s="7">
        <v>1.4999999999999999E-2</v>
      </c>
      <c r="Z4759" s="7">
        <v>0.13</v>
      </c>
      <c r="AA4759" s="7">
        <v>0.32</v>
      </c>
      <c r="AB4759" s="7">
        <v>0.48499999999999999</v>
      </c>
      <c r="AC4759" s="7">
        <v>0.55500000000000005</v>
      </c>
      <c r="AD4759" s="7">
        <v>0.65</v>
      </c>
    </row>
    <row r="4760" spans="1:30" x14ac:dyDescent="0.25">
      <c r="A4760" s="9">
        <v>45903</v>
      </c>
      <c r="L4760" s="8"/>
      <c r="M4760" s="8"/>
      <c r="N4760" s="8"/>
      <c r="O4760" s="8"/>
      <c r="P4760" s="8"/>
      <c r="Q4760" s="8"/>
      <c r="R4760" s="8"/>
      <c r="S4760" s="8"/>
      <c r="T4760" s="8"/>
      <c r="U4760" s="7">
        <v>-0.5</v>
      </c>
      <c r="V4760" s="7">
        <v>-0.6</v>
      </c>
      <c r="W4760" s="7">
        <v>-0.3</v>
      </c>
      <c r="X4760" s="7">
        <v>-0.08</v>
      </c>
      <c r="Y4760" s="7">
        <v>0</v>
      </c>
      <c r="Z4760" s="7">
        <v>0.115</v>
      </c>
      <c r="AA4760" s="7">
        <v>0.3</v>
      </c>
      <c r="AB4760" s="7">
        <v>0.5</v>
      </c>
      <c r="AC4760" s="7">
        <v>0.55500000000000005</v>
      </c>
      <c r="AD4760" s="7">
        <v>0.65</v>
      </c>
    </row>
    <row r="4761" spans="1:30" x14ac:dyDescent="0.25">
      <c r="A4761" s="9">
        <v>45904</v>
      </c>
      <c r="L4761" s="8"/>
      <c r="M4761" s="8"/>
      <c r="N4761" s="8"/>
      <c r="O4761" s="8"/>
      <c r="P4761" s="8"/>
      <c r="Q4761" s="8"/>
      <c r="R4761" s="8"/>
      <c r="S4761" s="8"/>
      <c r="T4761" s="8"/>
      <c r="U4761" s="7">
        <v>-0.5</v>
      </c>
      <c r="V4761" s="7">
        <v>-0.6</v>
      </c>
      <c r="W4761" s="7">
        <v>-0.3</v>
      </c>
      <c r="X4761" s="7">
        <v>-0.09</v>
      </c>
      <c r="Y4761" s="7">
        <v>0</v>
      </c>
      <c r="Z4761" s="7">
        <v>0.1</v>
      </c>
      <c r="AA4761" s="7">
        <v>0.3</v>
      </c>
      <c r="AB4761" s="7">
        <v>0.48499999999999999</v>
      </c>
      <c r="AC4761" s="7">
        <v>0.5</v>
      </c>
      <c r="AD4761" s="7">
        <v>0.6</v>
      </c>
    </row>
    <row r="4762" spans="1:30" x14ac:dyDescent="0.25">
      <c r="A4762" s="9">
        <v>45905</v>
      </c>
      <c r="L4762" s="8"/>
      <c r="M4762" s="8"/>
      <c r="N4762" s="8"/>
      <c r="O4762" s="8"/>
      <c r="P4762" s="8"/>
      <c r="Q4762" s="8"/>
      <c r="R4762" s="8"/>
      <c r="S4762" s="8"/>
      <c r="T4762" s="8"/>
      <c r="U4762" s="7">
        <v>-0.51500000000000001</v>
      </c>
      <c r="V4762" s="7">
        <v>-0.6</v>
      </c>
      <c r="W4762" s="7">
        <v>-0.3</v>
      </c>
      <c r="X4762" s="7">
        <v>-0.09</v>
      </c>
      <c r="Y4762" s="7">
        <v>0</v>
      </c>
      <c r="Z4762" s="7">
        <v>0.1</v>
      </c>
      <c r="AA4762" s="7">
        <v>0.3</v>
      </c>
      <c r="AB4762" s="7">
        <v>0.48499999999999999</v>
      </c>
      <c r="AC4762" s="7">
        <v>0.5</v>
      </c>
      <c r="AD4762" s="7">
        <v>0.6</v>
      </c>
    </row>
    <row r="4763" spans="1:30" x14ac:dyDescent="0.25">
      <c r="A4763" s="9">
        <v>45908</v>
      </c>
      <c r="L4763" s="8"/>
      <c r="M4763" s="8"/>
      <c r="N4763" s="8"/>
      <c r="O4763" s="8"/>
      <c r="P4763" s="8"/>
      <c r="Q4763" s="8"/>
      <c r="R4763" s="8"/>
      <c r="S4763" s="8"/>
      <c r="T4763" s="8"/>
      <c r="U4763" s="7">
        <v>-0.505</v>
      </c>
      <c r="V4763" s="7">
        <v>-0.6</v>
      </c>
      <c r="W4763" s="7">
        <v>-0.3</v>
      </c>
      <c r="X4763" s="7">
        <v>-0.1</v>
      </c>
      <c r="Y4763" s="7">
        <v>0</v>
      </c>
      <c r="Z4763" s="7">
        <v>0.1</v>
      </c>
      <c r="AA4763" s="7">
        <v>0.3</v>
      </c>
      <c r="AB4763" s="7">
        <v>0.48499999999999999</v>
      </c>
      <c r="AC4763" s="7">
        <v>0.5</v>
      </c>
      <c r="AD4763" s="7">
        <v>0.6</v>
      </c>
    </row>
    <row r="4764" spans="1:30" x14ac:dyDescent="0.25">
      <c r="A4764" s="9">
        <v>45909</v>
      </c>
      <c r="L4764" s="8"/>
      <c r="M4764" s="8"/>
      <c r="N4764" s="8"/>
      <c r="O4764" s="8"/>
      <c r="P4764" s="8"/>
      <c r="Q4764" s="8"/>
      <c r="R4764" s="8"/>
      <c r="S4764" s="8"/>
      <c r="T4764" s="8"/>
      <c r="U4764" s="7">
        <v>-0.51500000000000001</v>
      </c>
      <c r="V4764" s="7">
        <v>-0.6</v>
      </c>
      <c r="W4764" s="7">
        <v>-0.3</v>
      </c>
      <c r="X4764" s="7">
        <v>-0.1</v>
      </c>
      <c r="Y4764" s="7">
        <v>0</v>
      </c>
      <c r="Z4764" s="7">
        <v>0.1</v>
      </c>
      <c r="AA4764" s="7">
        <v>0.3</v>
      </c>
      <c r="AB4764" s="7">
        <v>0.48499999999999999</v>
      </c>
      <c r="AC4764" s="7">
        <v>0.5</v>
      </c>
      <c r="AD4764" s="7">
        <v>0.6</v>
      </c>
    </row>
    <row r="4765" spans="1:30" x14ac:dyDescent="0.25">
      <c r="A4765" s="9">
        <v>45910</v>
      </c>
      <c r="L4765" s="8"/>
      <c r="M4765" s="8"/>
      <c r="N4765" s="8"/>
      <c r="O4765" s="8"/>
      <c r="P4765" s="8"/>
      <c r="Q4765" s="8"/>
      <c r="R4765" s="8"/>
      <c r="S4765" s="8"/>
      <c r="T4765" s="8"/>
      <c r="U4765" s="7">
        <v>-0.51500000000000001</v>
      </c>
      <c r="V4765" s="7">
        <v>-0.6</v>
      </c>
      <c r="W4765" s="7">
        <v>-0.3</v>
      </c>
      <c r="X4765" s="7">
        <v>-0.1</v>
      </c>
      <c r="Y4765" s="7">
        <v>0</v>
      </c>
      <c r="Z4765" s="7">
        <v>0.1</v>
      </c>
      <c r="AA4765" s="7">
        <v>0.3</v>
      </c>
      <c r="AB4765" s="7">
        <v>0.48499999999999999</v>
      </c>
      <c r="AC4765" s="7">
        <v>0.5</v>
      </c>
      <c r="AD4765" s="7">
        <v>0.6</v>
      </c>
    </row>
    <row r="4766" spans="1:30" x14ac:dyDescent="0.25">
      <c r="A4766" s="9">
        <v>45911</v>
      </c>
      <c r="L4766" s="8"/>
      <c r="M4766" s="8"/>
      <c r="N4766" s="8"/>
      <c r="O4766" s="8"/>
      <c r="P4766" s="8"/>
      <c r="Q4766" s="8"/>
      <c r="R4766" s="8"/>
      <c r="S4766" s="8"/>
      <c r="T4766" s="8"/>
      <c r="U4766" s="7">
        <v>-0.52</v>
      </c>
      <c r="V4766" s="7">
        <v>-0.6</v>
      </c>
      <c r="W4766" s="7">
        <v>-0.3</v>
      </c>
      <c r="X4766" s="7">
        <v>-0.1</v>
      </c>
      <c r="Y4766" s="7">
        <v>0</v>
      </c>
      <c r="Z4766" s="7">
        <v>9.5000000000000001E-2</v>
      </c>
      <c r="AA4766" s="7">
        <v>0.3</v>
      </c>
      <c r="AB4766" s="7">
        <v>0.47</v>
      </c>
      <c r="AC4766" s="7">
        <v>0.5</v>
      </c>
      <c r="AD4766" s="7">
        <v>0.6</v>
      </c>
    </row>
    <row r="4767" spans="1:30" x14ac:dyDescent="0.25">
      <c r="A4767" s="9">
        <v>45912</v>
      </c>
      <c r="L4767" s="8"/>
      <c r="M4767" s="8"/>
      <c r="N4767" s="8"/>
      <c r="O4767" s="8"/>
      <c r="P4767" s="8"/>
      <c r="Q4767" s="8"/>
      <c r="R4767" s="8"/>
      <c r="S4767" s="8"/>
      <c r="T4767" s="8"/>
      <c r="U4767" s="7">
        <v>-0.51500000000000001</v>
      </c>
      <c r="V4767" s="7">
        <v>-0.6</v>
      </c>
      <c r="W4767" s="7">
        <v>-0.3</v>
      </c>
      <c r="X4767" s="7">
        <v>-0.1</v>
      </c>
      <c r="Y4767" s="7">
        <v>0</v>
      </c>
      <c r="Z4767" s="7">
        <v>0.1</v>
      </c>
      <c r="AA4767" s="7">
        <v>0.3</v>
      </c>
      <c r="AB4767" s="7">
        <v>0.48499999999999999</v>
      </c>
      <c r="AC4767" s="7">
        <v>0.5</v>
      </c>
      <c r="AD4767" s="7">
        <v>0.6</v>
      </c>
    </row>
    <row r="4768" spans="1:30" x14ac:dyDescent="0.25">
      <c r="A4768" s="9">
        <v>45915</v>
      </c>
      <c r="L4768" s="8"/>
      <c r="M4768" s="8"/>
      <c r="N4768" s="8"/>
      <c r="O4768" s="8"/>
      <c r="P4768" s="8"/>
      <c r="Q4768" s="8"/>
      <c r="R4768" s="8"/>
      <c r="S4768" s="8"/>
      <c r="T4768" s="8"/>
      <c r="U4768" s="7">
        <v>-0.53</v>
      </c>
      <c r="V4768" s="7">
        <v>-0.6</v>
      </c>
      <c r="W4768" s="7">
        <v>-0.3</v>
      </c>
      <c r="X4768" s="7">
        <v>-0.1</v>
      </c>
      <c r="Y4768" s="7">
        <v>0</v>
      </c>
      <c r="Z4768" s="7">
        <v>0.1</v>
      </c>
      <c r="AA4768" s="7">
        <v>0.3</v>
      </c>
      <c r="AB4768" s="7">
        <v>0.48499999999999999</v>
      </c>
      <c r="AC4768" s="7">
        <v>0.5</v>
      </c>
      <c r="AD4768" s="7">
        <v>0.6</v>
      </c>
    </row>
    <row r="4769" spans="1:30" x14ac:dyDescent="0.25">
      <c r="A4769" s="9">
        <v>45916</v>
      </c>
      <c r="L4769" s="8"/>
      <c r="M4769" s="8"/>
      <c r="N4769" s="8"/>
      <c r="O4769" s="8"/>
      <c r="P4769" s="8"/>
      <c r="Q4769" s="8"/>
      <c r="R4769" s="8"/>
      <c r="S4769" s="8"/>
      <c r="T4769" s="8"/>
      <c r="U4769" s="7">
        <v>-0.53</v>
      </c>
      <c r="V4769" s="7">
        <v>-0.6</v>
      </c>
      <c r="W4769" s="7">
        <v>-0.3</v>
      </c>
      <c r="X4769" s="7">
        <v>-0.1</v>
      </c>
      <c r="Y4769" s="7">
        <v>0</v>
      </c>
      <c r="Z4769" s="7">
        <v>0.1</v>
      </c>
      <c r="AA4769" s="7">
        <v>0.3</v>
      </c>
      <c r="AB4769" s="7">
        <v>0.48499999999999999</v>
      </c>
      <c r="AC4769" s="7">
        <v>0.5</v>
      </c>
      <c r="AD4769" s="7">
        <v>0.6</v>
      </c>
    </row>
    <row r="4770" spans="1:30" x14ac:dyDescent="0.25">
      <c r="A4770" s="9">
        <v>45917</v>
      </c>
      <c r="L4770" s="8"/>
      <c r="M4770" s="8"/>
      <c r="N4770" s="8"/>
      <c r="O4770" s="8"/>
      <c r="P4770" s="8"/>
      <c r="Q4770" s="8"/>
      <c r="R4770" s="8"/>
      <c r="S4770" s="8"/>
      <c r="T4770" s="8"/>
      <c r="U4770" s="7">
        <v>-0.53</v>
      </c>
      <c r="V4770" s="7">
        <v>-0.6</v>
      </c>
      <c r="W4770" s="7">
        <v>-0.3</v>
      </c>
      <c r="X4770" s="7">
        <v>-0.1</v>
      </c>
      <c r="Y4770" s="7">
        <v>0</v>
      </c>
      <c r="Z4770" s="7">
        <v>0.1</v>
      </c>
      <c r="AA4770" s="7">
        <v>0.3</v>
      </c>
      <c r="AB4770" s="7">
        <v>0.48499999999999999</v>
      </c>
      <c r="AC4770" s="7">
        <v>0.5</v>
      </c>
      <c r="AD4770" s="7">
        <v>0.6</v>
      </c>
    </row>
    <row r="4771" spans="1:30" x14ac:dyDescent="0.25">
      <c r="A4771" s="9">
        <v>45918</v>
      </c>
      <c r="L4771" s="8"/>
      <c r="M4771" s="8"/>
      <c r="N4771" s="8"/>
      <c r="O4771" s="8"/>
      <c r="P4771" s="8"/>
      <c r="Q4771" s="8"/>
      <c r="R4771" s="8"/>
      <c r="S4771" s="8"/>
      <c r="T4771" s="8"/>
      <c r="U4771" s="7">
        <v>-0.52500000000000002</v>
      </c>
      <c r="V4771" s="7">
        <v>-0.6</v>
      </c>
      <c r="W4771" s="7">
        <v>-0.3</v>
      </c>
      <c r="X4771" s="7">
        <v>-0.11</v>
      </c>
      <c r="Y4771" s="7">
        <v>0</v>
      </c>
      <c r="Z4771" s="7">
        <v>0.09</v>
      </c>
      <c r="AA4771" s="7">
        <v>0.3</v>
      </c>
      <c r="AB4771" s="7">
        <v>0.47</v>
      </c>
      <c r="AC4771" s="7">
        <v>0.5</v>
      </c>
      <c r="AD4771" s="7">
        <v>0.6</v>
      </c>
    </row>
    <row r="4772" spans="1:30" x14ac:dyDescent="0.25">
      <c r="A4772" s="9">
        <v>45919</v>
      </c>
      <c r="L4772" s="8"/>
      <c r="M4772" s="8"/>
      <c r="N4772" s="8"/>
      <c r="O4772" s="8"/>
      <c r="P4772" s="8"/>
      <c r="Q4772" s="8"/>
      <c r="R4772" s="8"/>
      <c r="S4772" s="8"/>
      <c r="T4772" s="8"/>
      <c r="U4772" s="7">
        <v>-0.50509999999999999</v>
      </c>
      <c r="V4772" s="7">
        <v>-0.6</v>
      </c>
      <c r="W4772" s="7">
        <v>-0.3</v>
      </c>
      <c r="X4772" s="7">
        <v>-0.13500000000000001</v>
      </c>
      <c r="Y4772" s="7">
        <v>0</v>
      </c>
      <c r="Z4772" s="7">
        <v>9.5000000000000001E-2</v>
      </c>
      <c r="AA4772" s="7">
        <v>0.3</v>
      </c>
      <c r="AB4772" s="7">
        <v>0.47</v>
      </c>
      <c r="AC4772" s="7">
        <v>0.5</v>
      </c>
      <c r="AD4772" s="7">
        <v>0.6</v>
      </c>
    </row>
    <row r="4773" spans="1:30" x14ac:dyDescent="0.25">
      <c r="A4773" s="9">
        <v>45922</v>
      </c>
      <c r="L4773" s="8"/>
      <c r="M4773" s="8"/>
      <c r="N4773" s="8"/>
      <c r="O4773" s="8"/>
      <c r="P4773" s="8"/>
      <c r="Q4773" s="8"/>
      <c r="R4773" s="8"/>
      <c r="S4773" s="8"/>
      <c r="T4773" s="8"/>
      <c r="U4773" s="7">
        <v>-0.5</v>
      </c>
      <c r="V4773" s="7">
        <v>-0.6</v>
      </c>
      <c r="W4773" s="7">
        <v>-0.375</v>
      </c>
      <c r="X4773" s="7">
        <v>-0.2</v>
      </c>
      <c r="Y4773" s="7">
        <v>-0.08</v>
      </c>
      <c r="Z4773" s="7">
        <v>0.1</v>
      </c>
      <c r="AA4773" s="7">
        <v>0.32</v>
      </c>
      <c r="AB4773" s="7">
        <v>0.5</v>
      </c>
      <c r="AC4773" s="7">
        <v>0.5</v>
      </c>
      <c r="AD4773" s="7">
        <v>0.65</v>
      </c>
    </row>
    <row r="4774" spans="1:30" x14ac:dyDescent="0.25">
      <c r="A4774" s="9">
        <v>45923</v>
      </c>
      <c r="L4774" s="8"/>
      <c r="M4774" s="8"/>
      <c r="N4774" s="8"/>
      <c r="O4774" s="8"/>
      <c r="P4774" s="8"/>
      <c r="Q4774" s="8"/>
      <c r="R4774" s="8"/>
      <c r="S4774" s="8"/>
      <c r="T4774" s="8"/>
      <c r="U4774" s="7">
        <v>-0.5</v>
      </c>
      <c r="V4774" s="7">
        <v>-0.6</v>
      </c>
      <c r="W4774" s="7">
        <v>-0.39</v>
      </c>
      <c r="X4774" s="7">
        <v>-0.18</v>
      </c>
      <c r="Y4774" s="7">
        <v>-0.04</v>
      </c>
      <c r="Z4774" s="7">
        <v>0.1</v>
      </c>
      <c r="AA4774" s="7">
        <v>0.34</v>
      </c>
      <c r="AB4774" s="7">
        <v>0.5</v>
      </c>
      <c r="AC4774" s="7">
        <v>0.55500000000000005</v>
      </c>
      <c r="AD4774" s="7">
        <v>0.7</v>
      </c>
    </row>
    <row r="4775" spans="1:30" x14ac:dyDescent="0.25">
      <c r="A4775" s="9">
        <v>45924</v>
      </c>
      <c r="L4775" s="8"/>
      <c r="M4775" s="8"/>
      <c r="N4775" s="8"/>
      <c r="O4775" s="8"/>
      <c r="P4775" s="8"/>
      <c r="Q4775" s="8"/>
      <c r="R4775" s="8"/>
      <c r="S4775" s="8"/>
      <c r="T4775" s="8"/>
      <c r="U4775" s="7">
        <v>-0.50009999999999999</v>
      </c>
      <c r="V4775" s="7">
        <v>-0.6</v>
      </c>
      <c r="W4775" s="7">
        <v>-0.4</v>
      </c>
      <c r="X4775" s="7">
        <v>-0.18</v>
      </c>
      <c r="Y4775" s="7">
        <v>-0.03</v>
      </c>
      <c r="Z4775" s="7">
        <v>0.1</v>
      </c>
      <c r="AA4775" s="7">
        <v>0.34</v>
      </c>
      <c r="AB4775" s="7">
        <v>0.5</v>
      </c>
      <c r="AC4775" s="7">
        <v>0.55500000000000005</v>
      </c>
      <c r="AD4775" s="7">
        <v>0.7</v>
      </c>
    </row>
    <row r="4776" spans="1:30" x14ac:dyDescent="0.25">
      <c r="A4776" s="9">
        <v>45925</v>
      </c>
      <c r="L4776" s="8"/>
      <c r="M4776" s="8"/>
      <c r="N4776" s="8"/>
      <c r="O4776" s="8"/>
      <c r="P4776" s="8"/>
      <c r="Q4776" s="8"/>
      <c r="R4776" s="8"/>
      <c r="S4776" s="8"/>
      <c r="T4776" s="8"/>
      <c r="U4776" s="7">
        <v>-0.50009999999999999</v>
      </c>
      <c r="V4776" s="7">
        <v>-0.6</v>
      </c>
      <c r="W4776" s="7">
        <v>-0.4</v>
      </c>
      <c r="X4776" s="7">
        <v>-0.18</v>
      </c>
      <c r="Y4776" s="7">
        <v>-0.03</v>
      </c>
      <c r="Z4776" s="7">
        <v>0.1</v>
      </c>
      <c r="AA4776" s="7">
        <v>0.34</v>
      </c>
      <c r="AB4776" s="7">
        <v>0.5</v>
      </c>
      <c r="AC4776" s="7">
        <v>0.55500000000000005</v>
      </c>
      <c r="AD4776" s="7">
        <v>0.7</v>
      </c>
    </row>
    <row r="4777" spans="1:30" x14ac:dyDescent="0.25">
      <c r="A4777" s="9">
        <v>45926</v>
      </c>
      <c r="L4777" s="8"/>
      <c r="M4777" s="8"/>
      <c r="N4777" s="8"/>
      <c r="O4777" s="8"/>
      <c r="P4777" s="8"/>
      <c r="Q4777" s="8"/>
      <c r="R4777" s="8"/>
      <c r="S4777" s="8"/>
      <c r="T4777" s="8"/>
      <c r="U4777" s="7">
        <v>-0.50509999999999999</v>
      </c>
      <c r="V4777" s="7">
        <v>-0.6</v>
      </c>
      <c r="W4777" s="7">
        <v>-0.4</v>
      </c>
      <c r="X4777" s="7">
        <v>-0.18</v>
      </c>
      <c r="Y4777" s="7">
        <v>-0.03</v>
      </c>
      <c r="Z4777" s="7">
        <v>0.1</v>
      </c>
      <c r="AA4777" s="7">
        <v>0.34</v>
      </c>
      <c r="AB4777" s="7">
        <v>0.5</v>
      </c>
      <c r="AC4777" s="7">
        <v>0.55500000000000005</v>
      </c>
      <c r="AD4777" s="7">
        <v>0.7</v>
      </c>
    </row>
    <row r="4778" spans="1:30" x14ac:dyDescent="0.25">
      <c r="A4778" s="9">
        <v>45929</v>
      </c>
      <c r="L4778" s="8"/>
      <c r="M4778" s="8"/>
      <c r="N4778" s="8"/>
      <c r="O4778" s="8"/>
      <c r="P4778" s="8"/>
      <c r="Q4778" s="8"/>
      <c r="R4778" s="8"/>
      <c r="S4778" s="8"/>
      <c r="T4778" s="8"/>
      <c r="U4778" s="7">
        <v>-0.50009999999999999</v>
      </c>
      <c r="V4778" s="7">
        <v>-0.6</v>
      </c>
      <c r="W4778" s="7">
        <v>-0.39500000000000002</v>
      </c>
      <c r="X4778" s="7">
        <v>-0.16</v>
      </c>
      <c r="Y4778" s="7">
        <v>-1.4999999999999999E-2</v>
      </c>
      <c r="Z4778" s="7">
        <v>0.12</v>
      </c>
      <c r="AA4778" s="7">
        <v>0.35499999999999998</v>
      </c>
      <c r="AB4778" s="7">
        <v>0.5</v>
      </c>
      <c r="AC4778" s="7">
        <v>0.61</v>
      </c>
      <c r="AD4778" s="7">
        <v>0.72</v>
      </c>
    </row>
    <row r="4779" spans="1:30" x14ac:dyDescent="0.25">
      <c r="A4779" s="9">
        <v>45930</v>
      </c>
      <c r="L4779" s="8"/>
      <c r="M4779" s="8"/>
      <c r="N4779" s="8"/>
      <c r="O4779" s="8"/>
      <c r="P4779" s="8"/>
      <c r="Q4779" s="8"/>
      <c r="R4779" s="8"/>
      <c r="S4779" s="8"/>
      <c r="T4779" s="8"/>
      <c r="U4779" s="7">
        <v>-0.50009999999999999</v>
      </c>
      <c r="V4779" s="7">
        <v>-0.6</v>
      </c>
      <c r="W4779" s="7">
        <v>-0.4</v>
      </c>
      <c r="X4779" s="7">
        <v>-0.155</v>
      </c>
      <c r="Y4779" s="7">
        <v>0</v>
      </c>
      <c r="Z4779" s="7">
        <v>0.14000000000000001</v>
      </c>
      <c r="AA4779" s="7">
        <v>0.37</v>
      </c>
      <c r="AB4779" s="7">
        <v>0.5</v>
      </c>
      <c r="AC4779" s="7">
        <v>0.55500000000000005</v>
      </c>
      <c r="AD4779" s="7">
        <v>0.7</v>
      </c>
    </row>
    <row r="4780" spans="1:30" x14ac:dyDescent="0.25">
      <c r="A4780" s="9">
        <v>45931</v>
      </c>
      <c r="L4780" s="8"/>
      <c r="M4780" s="8"/>
      <c r="N4780" s="8"/>
      <c r="O4780" s="8"/>
      <c r="P4780" s="8"/>
      <c r="Q4780" s="8"/>
      <c r="R4780" s="8"/>
      <c r="S4780" s="8"/>
      <c r="T4780" s="8"/>
      <c r="U4780" s="7">
        <v>-0.50009999999999999</v>
      </c>
      <c r="V4780" s="7">
        <v>-0.6</v>
      </c>
      <c r="W4780" s="7">
        <v>-0.4</v>
      </c>
      <c r="X4780" s="7">
        <v>-0.155</v>
      </c>
      <c r="Y4780" s="7">
        <v>0</v>
      </c>
      <c r="Z4780" s="7">
        <v>0.14000000000000001</v>
      </c>
      <c r="AA4780" s="7">
        <v>0.37</v>
      </c>
      <c r="AB4780" s="7">
        <v>0.5</v>
      </c>
      <c r="AC4780" s="7">
        <v>0.55500000000000005</v>
      </c>
      <c r="AD4780" s="7">
        <v>0.7</v>
      </c>
    </row>
    <row r="4781" spans="1:30" x14ac:dyDescent="0.25">
      <c r="A4781" s="9">
        <v>45932</v>
      </c>
      <c r="L4781" s="8"/>
      <c r="M4781" s="8"/>
      <c r="N4781" s="8"/>
      <c r="O4781" s="8"/>
      <c r="P4781" s="8"/>
      <c r="Q4781" s="8"/>
      <c r="R4781" s="8"/>
      <c r="S4781" s="8"/>
      <c r="T4781" s="8"/>
      <c r="U4781" s="7">
        <v>-0.5</v>
      </c>
      <c r="V4781" s="7">
        <v>-0.6</v>
      </c>
      <c r="W4781" s="7">
        <v>-0.4</v>
      </c>
      <c r="X4781" s="7">
        <v>-0.15</v>
      </c>
      <c r="Y4781" s="7">
        <v>0</v>
      </c>
      <c r="Z4781" s="7">
        <v>0.16500000000000001</v>
      </c>
      <c r="AA4781" s="7">
        <v>0.38500000000000001</v>
      </c>
      <c r="AB4781" s="7">
        <v>0.5</v>
      </c>
      <c r="AC4781" s="7">
        <v>0.61</v>
      </c>
      <c r="AD4781" s="7">
        <v>0.72</v>
      </c>
    </row>
    <row r="4782" spans="1:30" x14ac:dyDescent="0.25">
      <c r="A4782" s="9">
        <v>45933</v>
      </c>
      <c r="L4782" s="8"/>
      <c r="M4782" s="8"/>
      <c r="N4782" s="8"/>
      <c r="O4782" s="8"/>
      <c r="P4782" s="8"/>
      <c r="Q4782" s="8"/>
      <c r="R4782" s="8"/>
      <c r="S4782" s="8"/>
      <c r="T4782" s="8"/>
      <c r="U4782" s="7">
        <v>-0.50209999999999999</v>
      </c>
      <c r="V4782" s="7">
        <v>-0.6</v>
      </c>
      <c r="W4782" s="7">
        <v>-0.4</v>
      </c>
      <c r="X4782" s="7">
        <v>-0.15</v>
      </c>
      <c r="Y4782" s="7">
        <v>0</v>
      </c>
      <c r="Z4782" s="7">
        <v>0.16500000000000001</v>
      </c>
      <c r="AA4782" s="7">
        <v>0.38500000000000001</v>
      </c>
      <c r="AB4782" s="7">
        <v>0.5</v>
      </c>
      <c r="AC4782" s="7">
        <v>0.61</v>
      </c>
      <c r="AD4782" s="7">
        <v>0.72</v>
      </c>
    </row>
    <row r="4783" spans="1:30" x14ac:dyDescent="0.25">
      <c r="A4783" s="9">
        <v>45936</v>
      </c>
      <c r="L4783" s="8"/>
      <c r="M4783" s="8"/>
      <c r="N4783" s="8"/>
      <c r="O4783" s="8"/>
      <c r="P4783" s="8"/>
      <c r="Q4783" s="8"/>
      <c r="R4783" s="8"/>
      <c r="S4783" s="8"/>
      <c r="T4783" s="8"/>
      <c r="U4783" s="7">
        <v>-0.50209999999999999</v>
      </c>
      <c r="V4783" s="7">
        <v>-0.6</v>
      </c>
      <c r="W4783" s="7">
        <v>-0.4</v>
      </c>
      <c r="X4783" s="7">
        <v>-0.15</v>
      </c>
      <c r="Y4783" s="7">
        <v>0</v>
      </c>
      <c r="Z4783" s="7">
        <v>0.16500000000000001</v>
      </c>
      <c r="AA4783" s="7">
        <v>0.435</v>
      </c>
      <c r="AB4783" s="7">
        <v>0.54500000000000004</v>
      </c>
      <c r="AC4783" s="7">
        <v>0.78</v>
      </c>
      <c r="AD4783" s="7">
        <v>0.82</v>
      </c>
    </row>
    <row r="4784" spans="1:30" x14ac:dyDescent="0.25">
      <c r="A4784" s="9">
        <v>45937</v>
      </c>
      <c r="L4784" s="8"/>
      <c r="M4784" s="8"/>
      <c r="N4784" s="8"/>
      <c r="O4784" s="8"/>
      <c r="P4784" s="8"/>
      <c r="Q4784" s="8"/>
      <c r="R4784" s="8"/>
      <c r="S4784" s="8"/>
      <c r="T4784" s="8"/>
      <c r="U4784" s="7">
        <v>-0.50209999999999999</v>
      </c>
      <c r="V4784" s="7">
        <v>-0.6</v>
      </c>
      <c r="W4784" s="7">
        <v>-0.4</v>
      </c>
      <c r="X4784" s="7">
        <v>-0.15</v>
      </c>
      <c r="Y4784" s="7">
        <v>0</v>
      </c>
      <c r="Z4784" s="7">
        <v>0.16500000000000001</v>
      </c>
      <c r="AA4784" s="7">
        <v>0.435</v>
      </c>
      <c r="AB4784" s="7">
        <v>0.54500000000000004</v>
      </c>
      <c r="AC4784" s="7">
        <v>0.78</v>
      </c>
      <c r="AD4784" s="7">
        <v>0.82</v>
      </c>
    </row>
    <row r="4785" spans="1:30" x14ac:dyDescent="0.25">
      <c r="A4785" s="9">
        <v>45938</v>
      </c>
      <c r="L4785" s="8"/>
      <c r="M4785" s="8"/>
      <c r="N4785" s="8"/>
      <c r="O4785" s="8"/>
      <c r="P4785" s="8"/>
      <c r="Q4785" s="8"/>
      <c r="R4785" s="8"/>
      <c r="S4785" s="8"/>
      <c r="T4785" s="8"/>
      <c r="U4785" s="7">
        <v>-0.50209999999999999</v>
      </c>
      <c r="V4785" s="7">
        <v>-0.6</v>
      </c>
      <c r="W4785" s="7">
        <v>-0.4</v>
      </c>
      <c r="X4785" s="7">
        <v>-0.15</v>
      </c>
      <c r="Y4785" s="7">
        <v>0</v>
      </c>
      <c r="Z4785" s="7">
        <v>0.16500000000000001</v>
      </c>
      <c r="AA4785" s="7">
        <v>0.435</v>
      </c>
      <c r="AB4785" s="7">
        <v>0.54500000000000004</v>
      </c>
      <c r="AC4785" s="7">
        <v>0.78</v>
      </c>
      <c r="AD4785" s="7">
        <v>0.82</v>
      </c>
    </row>
    <row r="4786" spans="1:30" x14ac:dyDescent="0.25">
      <c r="A4786" s="9">
        <v>45939</v>
      </c>
      <c r="L4786" s="8"/>
      <c r="M4786" s="8"/>
      <c r="N4786" s="8"/>
      <c r="O4786" s="8"/>
      <c r="P4786" s="8"/>
      <c r="Q4786" s="8"/>
      <c r="R4786" s="8"/>
      <c r="S4786" s="8"/>
      <c r="T4786" s="8"/>
      <c r="U4786" s="7">
        <v>-0.50209999999999999</v>
      </c>
      <c r="V4786" s="7">
        <v>-0.6</v>
      </c>
      <c r="W4786" s="7">
        <v>-0.4</v>
      </c>
      <c r="X4786" s="7">
        <v>-0.15</v>
      </c>
      <c r="Y4786" s="7">
        <v>0</v>
      </c>
      <c r="Z4786" s="7">
        <v>0.16500000000000001</v>
      </c>
      <c r="AA4786" s="7">
        <v>0.435</v>
      </c>
      <c r="AB4786" s="7">
        <v>0.54500000000000004</v>
      </c>
      <c r="AC4786" s="7">
        <v>0.78</v>
      </c>
      <c r="AD4786" s="7">
        <v>0.82</v>
      </c>
    </row>
    <row r="4787" spans="1:30" x14ac:dyDescent="0.25">
      <c r="A4787" s="9">
        <v>45940</v>
      </c>
      <c r="L4787" s="8"/>
      <c r="M4787" s="8"/>
      <c r="N4787" s="8"/>
      <c r="O4787" s="8"/>
      <c r="P4787" s="8"/>
      <c r="Q4787" s="8"/>
      <c r="R4787" s="8"/>
      <c r="S4787" s="8"/>
      <c r="T4787" s="8"/>
      <c r="U4787" s="7">
        <v>-0.50209999999999999</v>
      </c>
      <c r="V4787" s="7">
        <v>-0.6</v>
      </c>
      <c r="W4787" s="7">
        <v>-0.4</v>
      </c>
      <c r="X4787" s="7">
        <v>-0.15</v>
      </c>
      <c r="Y4787" s="7">
        <v>0</v>
      </c>
      <c r="Z4787" s="7">
        <v>0.16500000000000001</v>
      </c>
      <c r="AA4787" s="7">
        <v>0.435</v>
      </c>
      <c r="AB4787" s="7">
        <v>0.54500000000000004</v>
      </c>
      <c r="AC4787" s="7">
        <v>0.78</v>
      </c>
      <c r="AD4787" s="7">
        <v>0.82</v>
      </c>
    </row>
    <row r="4788" spans="1:30" x14ac:dyDescent="0.25">
      <c r="A4788" s="9">
        <v>45943</v>
      </c>
      <c r="L4788" s="8"/>
      <c r="M4788" s="8"/>
      <c r="N4788" s="8"/>
      <c r="O4788" s="8"/>
      <c r="P4788" s="8"/>
      <c r="Q4788" s="8"/>
      <c r="R4788" s="8"/>
      <c r="S4788" s="8"/>
      <c r="T4788" s="8"/>
      <c r="U4788" s="7">
        <v>-0.50009999999999999</v>
      </c>
      <c r="V4788" s="7">
        <v>-0.6</v>
      </c>
      <c r="W4788" s="7">
        <v>-0.4</v>
      </c>
      <c r="X4788" s="7">
        <v>-0.1</v>
      </c>
      <c r="Y4788" s="7">
        <v>0</v>
      </c>
      <c r="Z4788" s="7">
        <v>0.2</v>
      </c>
      <c r="AA4788" s="7">
        <v>0.5</v>
      </c>
      <c r="AB4788" s="7">
        <v>0.59</v>
      </c>
      <c r="AC4788" s="7">
        <v>0.84</v>
      </c>
      <c r="AD4788" s="7">
        <v>0.9</v>
      </c>
    </row>
    <row r="4789" spans="1:30" x14ac:dyDescent="0.25">
      <c r="A4789" s="9">
        <v>45944</v>
      </c>
      <c r="L4789" s="8"/>
      <c r="M4789" s="8"/>
      <c r="N4789" s="8"/>
      <c r="O4789" s="8"/>
      <c r="P4789" s="8"/>
      <c r="Q4789" s="8"/>
      <c r="R4789" s="8"/>
      <c r="S4789" s="8"/>
      <c r="T4789" s="8"/>
      <c r="U4789" s="7">
        <v>-0.50009999999999999</v>
      </c>
      <c r="V4789" s="7">
        <v>-0.6</v>
      </c>
      <c r="W4789" s="7">
        <v>-0.4</v>
      </c>
      <c r="X4789" s="7">
        <v>-0.1</v>
      </c>
      <c r="Y4789" s="7">
        <v>0</v>
      </c>
      <c r="Z4789" s="7">
        <v>0.2</v>
      </c>
      <c r="AA4789" s="7">
        <v>0.5</v>
      </c>
      <c r="AB4789" s="7">
        <v>0.59</v>
      </c>
      <c r="AC4789" s="7">
        <v>0.84</v>
      </c>
      <c r="AD4789" s="7">
        <v>0.9</v>
      </c>
    </row>
    <row r="4790" spans="1:30" x14ac:dyDescent="0.25">
      <c r="A4790" s="9">
        <v>45945</v>
      </c>
      <c r="L4790" s="8"/>
      <c r="M4790" s="8"/>
      <c r="N4790" s="8"/>
      <c r="O4790" s="8"/>
      <c r="P4790" s="8"/>
      <c r="Q4790" s="8"/>
      <c r="R4790" s="8"/>
      <c r="S4790" s="8"/>
      <c r="T4790" s="8"/>
      <c r="U4790" s="7">
        <v>-0.50009999999999999</v>
      </c>
      <c r="V4790" s="7">
        <v>-0.6</v>
      </c>
      <c r="W4790" s="7">
        <v>-0.4</v>
      </c>
      <c r="X4790" s="7">
        <v>-0.1</v>
      </c>
      <c r="Y4790" s="7">
        <v>0</v>
      </c>
      <c r="Z4790" s="7">
        <v>0.2</v>
      </c>
      <c r="AA4790" s="7">
        <v>0.5</v>
      </c>
      <c r="AB4790" s="7">
        <v>0.59</v>
      </c>
      <c r="AC4790" s="7">
        <v>0.84</v>
      </c>
      <c r="AD4790" s="7">
        <v>0.9</v>
      </c>
    </row>
    <row r="4791" spans="1:30" x14ac:dyDescent="0.25">
      <c r="A4791" s="9">
        <v>45946</v>
      </c>
      <c r="L4791" s="8"/>
      <c r="M4791" s="8"/>
      <c r="N4791" s="8"/>
      <c r="O4791" s="8"/>
      <c r="P4791" s="8"/>
      <c r="Q4791" s="8"/>
      <c r="R4791" s="8"/>
      <c r="S4791" s="8"/>
      <c r="T4791" s="8"/>
      <c r="U4791" s="7">
        <v>-0.50009999999999999</v>
      </c>
      <c r="V4791" s="7">
        <v>-0.6</v>
      </c>
      <c r="W4791" s="7">
        <v>-0.4</v>
      </c>
      <c r="X4791" s="7">
        <v>-0.1</v>
      </c>
      <c r="Y4791" s="7">
        <v>0</v>
      </c>
      <c r="Z4791" s="7">
        <v>0.2</v>
      </c>
      <c r="AA4791" s="7">
        <v>0.5</v>
      </c>
      <c r="AB4791" s="7">
        <v>0.59</v>
      </c>
      <c r="AC4791" s="7">
        <v>0.84</v>
      </c>
      <c r="AD4791" s="7">
        <v>0.9</v>
      </c>
    </row>
    <row r="4792" spans="1:30" x14ac:dyDescent="0.25">
      <c r="A4792" s="9">
        <v>45947</v>
      </c>
      <c r="L4792" s="8"/>
      <c r="M4792" s="8"/>
      <c r="N4792" s="8"/>
      <c r="O4792" s="8"/>
      <c r="P4792" s="8"/>
      <c r="Q4792" s="8"/>
      <c r="R4792" s="8"/>
      <c r="S4792" s="8"/>
      <c r="T4792" s="8"/>
      <c r="U4792" s="7">
        <v>-0.5</v>
      </c>
      <c r="V4792" s="7">
        <v>-0.6</v>
      </c>
      <c r="W4792" s="7">
        <v>-0.4</v>
      </c>
      <c r="X4792" s="7">
        <v>-0.12</v>
      </c>
      <c r="Y4792" s="7">
        <v>0</v>
      </c>
      <c r="Z4792" s="7">
        <v>0.19500000000000001</v>
      </c>
      <c r="AA4792" s="7">
        <v>0.5</v>
      </c>
      <c r="AB4792" s="7">
        <v>0.64500000000000002</v>
      </c>
      <c r="AC4792" s="7">
        <v>0.85</v>
      </c>
      <c r="AD4792" s="7">
        <v>0.93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4B3A3-EB8E-414F-BC23-ACC8576FDDBD}">
  <dimension ref="A1:G5528"/>
  <sheetViews>
    <sheetView workbookViewId="0">
      <selection activeCell="C3" sqref="C3"/>
    </sheetView>
  </sheetViews>
  <sheetFormatPr defaultRowHeight="15" x14ac:dyDescent="0.25"/>
  <cols>
    <col min="1" max="1" width="10.42578125" bestFit="1" customWidth="1"/>
  </cols>
  <sheetData>
    <row r="1" spans="1:7" x14ac:dyDescent="0.25">
      <c r="B1" t="s">
        <v>24</v>
      </c>
      <c r="C1" t="s">
        <v>23</v>
      </c>
      <c r="D1" t="s">
        <v>22</v>
      </c>
      <c r="E1" t="s">
        <v>21</v>
      </c>
      <c r="F1" t="s">
        <v>8</v>
      </c>
      <c r="G1" t="s">
        <v>20</v>
      </c>
    </row>
    <row r="2" spans="1:7" x14ac:dyDescent="0.25">
      <c r="A2" s="1">
        <f>focus_primary!A3</f>
        <v>38981</v>
      </c>
      <c r="B2">
        <f>VLOOKUP($A2, focus_primary!$A:$AQ, MATCH(YEAR(fiscal_1_y_a!A2), focus_primary!$2:$2, 0), 0)</f>
        <v>4.25</v>
      </c>
      <c r="C2">
        <f>VLOOKUP($A2, focus_primary!$A:$AQ, MATCH(YEAR(A2)+1, focus_primary!$2:$2, 0), 0)</f>
        <v>4.25</v>
      </c>
      <c r="D2">
        <f t="shared" ref="D2:D65" si="0">(B2*(12-MONTH(A2))+C2*MONTH(A2))/12</f>
        <v>4.25</v>
      </c>
      <c r="E2">
        <f t="shared" ref="E2:E65" si="1">MONTH(A2)</f>
        <v>9</v>
      </c>
      <c r="F2">
        <f>IF(E2&lt;4,3,IF(E2&lt;7,6,IF(E2&lt;10,9,12)))</f>
        <v>9</v>
      </c>
      <c r="G2">
        <f t="shared" ref="G2:G65" si="2">YEAR(A2)</f>
        <v>2006</v>
      </c>
    </row>
    <row r="3" spans="1:7" x14ac:dyDescent="0.25">
      <c r="A3" s="1">
        <f>focus_primary!A4</f>
        <v>38982</v>
      </c>
      <c r="B3">
        <f>VLOOKUP($A3, focus_primary!$A:$AQ, MATCH(YEAR(fiscal_1_y_a!A3), focus_primary!$2:$2, 0), 0)</f>
        <v>4.25</v>
      </c>
      <c r="C3">
        <f>VLOOKUP($A3, focus_primary!$A:$AQ, MATCH(YEAR(A3)+1, focus_primary!$2:$2, 0), 0)</f>
        <v>4.25</v>
      </c>
      <c r="D3">
        <f t="shared" si="0"/>
        <v>4.25</v>
      </c>
      <c r="E3">
        <f t="shared" si="1"/>
        <v>9</v>
      </c>
      <c r="F3">
        <f t="shared" ref="F3:F66" si="3">IF(E3&lt;4,3,IF(E3&lt;7,6,IF(E3&lt;10,9,12)))</f>
        <v>9</v>
      </c>
      <c r="G3">
        <f t="shared" si="2"/>
        <v>2006</v>
      </c>
    </row>
    <row r="4" spans="1:7" x14ac:dyDescent="0.25">
      <c r="A4" s="1">
        <f>focus_primary!A5</f>
        <v>38985</v>
      </c>
      <c r="B4">
        <f>VLOOKUP($A4, focus_primary!$A:$AQ, MATCH(YEAR(fiscal_1_y_a!A4), focus_primary!$2:$2, 0), 0)</f>
        <v>4.25</v>
      </c>
      <c r="C4">
        <f>VLOOKUP($A4, focus_primary!$A:$AQ, MATCH(YEAR(A4)+1, focus_primary!$2:$2, 0), 0)</f>
        <v>4.25</v>
      </c>
      <c r="D4">
        <f t="shared" si="0"/>
        <v>4.25</v>
      </c>
      <c r="E4">
        <f t="shared" si="1"/>
        <v>9</v>
      </c>
      <c r="F4">
        <f t="shared" si="3"/>
        <v>9</v>
      </c>
      <c r="G4">
        <f t="shared" si="2"/>
        <v>2006</v>
      </c>
    </row>
    <row r="5" spans="1:7" x14ac:dyDescent="0.25">
      <c r="A5" s="1">
        <f>focus_primary!A6</f>
        <v>38986</v>
      </c>
      <c r="B5">
        <f>VLOOKUP($A5, focus_primary!$A:$AQ, MATCH(YEAR(fiscal_1_y_a!A5), focus_primary!$2:$2, 0), 0)</f>
        <v>4.25</v>
      </c>
      <c r="C5">
        <f>VLOOKUP($A5, focus_primary!$A:$AQ, MATCH(YEAR(A5)+1, focus_primary!$2:$2, 0), 0)</f>
        <v>4.25</v>
      </c>
      <c r="D5">
        <f t="shared" si="0"/>
        <v>4.25</v>
      </c>
      <c r="E5">
        <f t="shared" si="1"/>
        <v>9</v>
      </c>
      <c r="F5">
        <f t="shared" si="3"/>
        <v>9</v>
      </c>
      <c r="G5">
        <f t="shared" si="2"/>
        <v>2006</v>
      </c>
    </row>
    <row r="6" spans="1:7" x14ac:dyDescent="0.25">
      <c r="A6" s="1">
        <f>focus_primary!A7</f>
        <v>38987</v>
      </c>
      <c r="B6">
        <f>VLOOKUP($A6, focus_primary!$A:$AQ, MATCH(YEAR(fiscal_1_y_a!A6), focus_primary!$2:$2, 0), 0)</f>
        <v>4.25</v>
      </c>
      <c r="C6">
        <f>VLOOKUP($A6, focus_primary!$A:$AQ, MATCH(YEAR(A6)+1, focus_primary!$2:$2, 0), 0)</f>
        <v>4.25</v>
      </c>
      <c r="D6">
        <f t="shared" si="0"/>
        <v>4.25</v>
      </c>
      <c r="E6">
        <f t="shared" si="1"/>
        <v>9</v>
      </c>
      <c r="F6">
        <f t="shared" si="3"/>
        <v>9</v>
      </c>
      <c r="G6">
        <f t="shared" si="2"/>
        <v>2006</v>
      </c>
    </row>
    <row r="7" spans="1:7" x14ac:dyDescent="0.25">
      <c r="A7" s="1">
        <f>focus_primary!A8</f>
        <v>38988</v>
      </c>
      <c r="B7">
        <f>VLOOKUP($A7, focus_primary!$A:$AQ, MATCH(YEAR(fiscal_1_y_a!A7), focus_primary!$2:$2, 0), 0)</f>
        <v>4.25</v>
      </c>
      <c r="C7">
        <f>VLOOKUP($A7, focus_primary!$A:$AQ, MATCH(YEAR(A7)+1, focus_primary!$2:$2, 0), 0)</f>
        <v>4.25</v>
      </c>
      <c r="D7">
        <f t="shared" si="0"/>
        <v>4.25</v>
      </c>
      <c r="E7">
        <f t="shared" si="1"/>
        <v>9</v>
      </c>
      <c r="F7">
        <f t="shared" si="3"/>
        <v>9</v>
      </c>
      <c r="G7">
        <f t="shared" si="2"/>
        <v>2006</v>
      </c>
    </row>
    <row r="8" spans="1:7" x14ac:dyDescent="0.25">
      <c r="A8" s="1">
        <f>focus_primary!A9</f>
        <v>38989</v>
      </c>
      <c r="B8">
        <f>VLOOKUP($A8, focus_primary!$A:$AQ, MATCH(YEAR(fiscal_1_y_a!A8), focus_primary!$2:$2, 0), 0)</f>
        <v>4.25</v>
      </c>
      <c r="C8">
        <f>VLOOKUP($A8, focus_primary!$A:$AQ, MATCH(YEAR(A8)+1, focus_primary!$2:$2, 0), 0)</f>
        <v>4.25</v>
      </c>
      <c r="D8">
        <f t="shared" si="0"/>
        <v>4.25</v>
      </c>
      <c r="E8">
        <f t="shared" si="1"/>
        <v>9</v>
      </c>
      <c r="F8">
        <f t="shared" si="3"/>
        <v>9</v>
      </c>
      <c r="G8">
        <f t="shared" si="2"/>
        <v>2006</v>
      </c>
    </row>
    <row r="9" spans="1:7" x14ac:dyDescent="0.25">
      <c r="A9" s="1">
        <f>focus_primary!A10</f>
        <v>38992</v>
      </c>
      <c r="B9">
        <f>VLOOKUP($A9, focus_primary!$A:$AQ, MATCH(YEAR(fiscal_1_y_a!A9), focus_primary!$2:$2, 0), 0)</f>
        <v>4.25</v>
      </c>
      <c r="C9">
        <f>VLOOKUP($A9, focus_primary!$A:$AQ, MATCH(YEAR(A9)+1, focus_primary!$2:$2, 0), 0)</f>
        <v>4.25</v>
      </c>
      <c r="D9">
        <f t="shared" si="0"/>
        <v>4.25</v>
      </c>
      <c r="E9">
        <f t="shared" si="1"/>
        <v>10</v>
      </c>
      <c r="F9">
        <f t="shared" si="3"/>
        <v>12</v>
      </c>
      <c r="G9">
        <f t="shared" si="2"/>
        <v>2006</v>
      </c>
    </row>
    <row r="10" spans="1:7" x14ac:dyDescent="0.25">
      <c r="A10" s="1">
        <f>focus_primary!A11</f>
        <v>38993</v>
      </c>
      <c r="B10">
        <f>VLOOKUP($A10, focus_primary!$A:$AQ, MATCH(YEAR(fiscal_1_y_a!A10), focus_primary!$2:$2, 0), 0)</f>
        <v>4.25</v>
      </c>
      <c r="C10">
        <f>VLOOKUP($A10, focus_primary!$A:$AQ, MATCH(YEAR(A10)+1, focus_primary!$2:$2, 0), 0)</f>
        <v>4.25</v>
      </c>
      <c r="D10">
        <f t="shared" si="0"/>
        <v>4.25</v>
      </c>
      <c r="E10">
        <f t="shared" si="1"/>
        <v>10</v>
      </c>
      <c r="F10">
        <f t="shared" si="3"/>
        <v>12</v>
      </c>
      <c r="G10">
        <f t="shared" si="2"/>
        <v>2006</v>
      </c>
    </row>
    <row r="11" spans="1:7" x14ac:dyDescent="0.25">
      <c r="A11" s="1">
        <f>focus_primary!A12</f>
        <v>38994</v>
      </c>
      <c r="B11">
        <f>VLOOKUP($A11, focus_primary!$A:$AQ, MATCH(YEAR(fiscal_1_y_a!A11), focus_primary!$2:$2, 0), 0)</f>
        <v>4.25</v>
      </c>
      <c r="C11">
        <f>VLOOKUP($A11, focus_primary!$A:$AQ, MATCH(YEAR(A11)+1, focus_primary!$2:$2, 0), 0)</f>
        <v>4.25</v>
      </c>
      <c r="D11">
        <f t="shared" si="0"/>
        <v>4.25</v>
      </c>
      <c r="E11">
        <f t="shared" si="1"/>
        <v>10</v>
      </c>
      <c r="F11">
        <f t="shared" si="3"/>
        <v>12</v>
      </c>
      <c r="G11">
        <f t="shared" si="2"/>
        <v>2006</v>
      </c>
    </row>
    <row r="12" spans="1:7" x14ac:dyDescent="0.25">
      <c r="A12" s="1">
        <f>focus_primary!A13</f>
        <v>38995</v>
      </c>
      <c r="B12">
        <f>VLOOKUP($A12, focus_primary!$A:$AQ, MATCH(YEAR(fiscal_1_y_a!A12), focus_primary!$2:$2, 0), 0)</f>
        <v>4.25</v>
      </c>
      <c r="C12">
        <f>VLOOKUP($A12, focus_primary!$A:$AQ, MATCH(YEAR(A12)+1, focus_primary!$2:$2, 0), 0)</f>
        <v>4.25</v>
      </c>
      <c r="D12">
        <f t="shared" si="0"/>
        <v>4.25</v>
      </c>
      <c r="E12">
        <f t="shared" si="1"/>
        <v>10</v>
      </c>
      <c r="F12">
        <f t="shared" si="3"/>
        <v>12</v>
      </c>
      <c r="G12">
        <f t="shared" si="2"/>
        <v>2006</v>
      </c>
    </row>
    <row r="13" spans="1:7" x14ac:dyDescent="0.25">
      <c r="A13" s="1">
        <f>focus_primary!A14</f>
        <v>38996</v>
      </c>
      <c r="B13">
        <f>VLOOKUP($A13, focus_primary!$A:$AQ, MATCH(YEAR(fiscal_1_y_a!A13), focus_primary!$2:$2, 0), 0)</f>
        <v>4.25</v>
      </c>
      <c r="C13">
        <f>VLOOKUP($A13, focus_primary!$A:$AQ, MATCH(YEAR(A13)+1, focus_primary!$2:$2, 0), 0)</f>
        <v>4.25</v>
      </c>
      <c r="D13">
        <f t="shared" si="0"/>
        <v>4.25</v>
      </c>
      <c r="E13">
        <f t="shared" si="1"/>
        <v>10</v>
      </c>
      <c r="F13">
        <f t="shared" si="3"/>
        <v>12</v>
      </c>
      <c r="G13">
        <f t="shared" si="2"/>
        <v>2006</v>
      </c>
    </row>
    <row r="14" spans="1:7" x14ac:dyDescent="0.25">
      <c r="A14" s="1">
        <f>focus_primary!A15</f>
        <v>38999</v>
      </c>
      <c r="B14">
        <f>VLOOKUP($A14, focus_primary!$A:$AQ, MATCH(YEAR(fiscal_1_y_a!A14), focus_primary!$2:$2, 0), 0)</f>
        <v>4.25</v>
      </c>
      <c r="C14">
        <f>VLOOKUP($A14, focus_primary!$A:$AQ, MATCH(YEAR(A14)+1, focus_primary!$2:$2, 0), 0)</f>
        <v>4.25</v>
      </c>
      <c r="D14">
        <f t="shared" si="0"/>
        <v>4.25</v>
      </c>
      <c r="E14">
        <f t="shared" si="1"/>
        <v>10</v>
      </c>
      <c r="F14">
        <f t="shared" si="3"/>
        <v>12</v>
      </c>
      <c r="G14">
        <f t="shared" si="2"/>
        <v>2006</v>
      </c>
    </row>
    <row r="15" spans="1:7" x14ac:dyDescent="0.25">
      <c r="A15" s="1">
        <f>focus_primary!A16</f>
        <v>39000</v>
      </c>
      <c r="B15">
        <f>VLOOKUP($A15, focus_primary!$A:$AQ, MATCH(YEAR(fiscal_1_y_a!A15), focus_primary!$2:$2, 0), 0)</f>
        <v>4.25</v>
      </c>
      <c r="C15">
        <f>VLOOKUP($A15, focus_primary!$A:$AQ, MATCH(YEAR(A15)+1, focus_primary!$2:$2, 0), 0)</f>
        <v>4.25</v>
      </c>
      <c r="D15">
        <f t="shared" si="0"/>
        <v>4.25</v>
      </c>
      <c r="E15">
        <f t="shared" si="1"/>
        <v>10</v>
      </c>
      <c r="F15">
        <f t="shared" si="3"/>
        <v>12</v>
      </c>
      <c r="G15">
        <f t="shared" si="2"/>
        <v>2006</v>
      </c>
    </row>
    <row r="16" spans="1:7" x14ac:dyDescent="0.25">
      <c r="A16" s="1">
        <f>focus_primary!A17</f>
        <v>39001</v>
      </c>
      <c r="B16">
        <f>VLOOKUP($A16, focus_primary!$A:$AQ, MATCH(YEAR(fiscal_1_y_a!A16), focus_primary!$2:$2, 0), 0)</f>
        <v>4.25</v>
      </c>
      <c r="C16">
        <f>VLOOKUP($A16, focus_primary!$A:$AQ, MATCH(YEAR(A16)+1, focus_primary!$2:$2, 0), 0)</f>
        <v>4.25</v>
      </c>
      <c r="D16">
        <f t="shared" si="0"/>
        <v>4.25</v>
      </c>
      <c r="E16">
        <f t="shared" si="1"/>
        <v>10</v>
      </c>
      <c r="F16">
        <f t="shared" si="3"/>
        <v>12</v>
      </c>
      <c r="G16">
        <f t="shared" si="2"/>
        <v>2006</v>
      </c>
    </row>
    <row r="17" spans="1:7" x14ac:dyDescent="0.25">
      <c r="A17" s="1">
        <f>focus_primary!A18</f>
        <v>39003</v>
      </c>
      <c r="B17">
        <f>VLOOKUP($A17, focus_primary!$A:$AQ, MATCH(YEAR(fiscal_1_y_a!A17), focus_primary!$2:$2, 0), 0)</f>
        <v>4.25</v>
      </c>
      <c r="C17">
        <f>VLOOKUP($A17, focus_primary!$A:$AQ, MATCH(YEAR(A17)+1, focus_primary!$2:$2, 0), 0)</f>
        <v>4.25</v>
      </c>
      <c r="D17">
        <f t="shared" si="0"/>
        <v>4.25</v>
      </c>
      <c r="E17">
        <f t="shared" si="1"/>
        <v>10</v>
      </c>
      <c r="F17">
        <f t="shared" si="3"/>
        <v>12</v>
      </c>
      <c r="G17">
        <f t="shared" si="2"/>
        <v>2006</v>
      </c>
    </row>
    <row r="18" spans="1:7" x14ac:dyDescent="0.25">
      <c r="A18" s="1">
        <f>focus_primary!A19</f>
        <v>39006</v>
      </c>
      <c r="B18">
        <f>VLOOKUP($A18, focus_primary!$A:$AQ, MATCH(YEAR(fiscal_1_y_a!A18), focus_primary!$2:$2, 0), 0)</f>
        <v>4.25</v>
      </c>
      <c r="C18">
        <f>VLOOKUP($A18, focus_primary!$A:$AQ, MATCH(YEAR(A18)+1, focus_primary!$2:$2, 0), 0)</f>
        <v>4.25</v>
      </c>
      <c r="D18">
        <f t="shared" si="0"/>
        <v>4.25</v>
      </c>
      <c r="E18">
        <f t="shared" si="1"/>
        <v>10</v>
      </c>
      <c r="F18">
        <f t="shared" si="3"/>
        <v>12</v>
      </c>
      <c r="G18">
        <f t="shared" si="2"/>
        <v>2006</v>
      </c>
    </row>
    <row r="19" spans="1:7" x14ac:dyDescent="0.25">
      <c r="A19" s="1">
        <f>focus_primary!A20</f>
        <v>39007</v>
      </c>
      <c r="B19">
        <f>VLOOKUP($A19, focus_primary!$A:$AQ, MATCH(YEAR(fiscal_1_y_a!A19), focus_primary!$2:$2, 0), 0)</f>
        <v>4.25</v>
      </c>
      <c r="C19">
        <f>VLOOKUP($A19, focus_primary!$A:$AQ, MATCH(YEAR(A19)+1, focus_primary!$2:$2, 0), 0)</f>
        <v>4.25</v>
      </c>
      <c r="D19">
        <f t="shared" si="0"/>
        <v>4.25</v>
      </c>
      <c r="E19">
        <f t="shared" si="1"/>
        <v>10</v>
      </c>
      <c r="F19">
        <f t="shared" si="3"/>
        <v>12</v>
      </c>
      <c r="G19">
        <f t="shared" si="2"/>
        <v>2006</v>
      </c>
    </row>
    <row r="20" spans="1:7" x14ac:dyDescent="0.25">
      <c r="A20" s="1">
        <f>focus_primary!A21</f>
        <v>39008</v>
      </c>
      <c r="B20">
        <f>VLOOKUP($A20, focus_primary!$A:$AQ, MATCH(YEAR(fiscal_1_y_a!A20), focus_primary!$2:$2, 0), 0)</f>
        <v>4.25</v>
      </c>
      <c r="C20">
        <f>VLOOKUP($A20, focus_primary!$A:$AQ, MATCH(YEAR(A20)+1, focus_primary!$2:$2, 0), 0)</f>
        <v>4.25</v>
      </c>
      <c r="D20">
        <f t="shared" si="0"/>
        <v>4.25</v>
      </c>
      <c r="E20">
        <f t="shared" si="1"/>
        <v>10</v>
      </c>
      <c r="F20">
        <f t="shared" si="3"/>
        <v>12</v>
      </c>
      <c r="G20">
        <f t="shared" si="2"/>
        <v>2006</v>
      </c>
    </row>
    <row r="21" spans="1:7" x14ac:dyDescent="0.25">
      <c r="A21" s="1">
        <f>focus_primary!A22</f>
        <v>39009</v>
      </c>
      <c r="B21">
        <f>VLOOKUP($A21, focus_primary!$A:$AQ, MATCH(YEAR(fiscal_1_y_a!A21), focus_primary!$2:$2, 0), 0)</f>
        <v>4.25</v>
      </c>
      <c r="C21">
        <f>VLOOKUP($A21, focus_primary!$A:$AQ, MATCH(YEAR(A21)+1, focus_primary!$2:$2, 0), 0)</f>
        <v>4.25</v>
      </c>
      <c r="D21">
        <f t="shared" si="0"/>
        <v>4.25</v>
      </c>
      <c r="E21">
        <f t="shared" si="1"/>
        <v>10</v>
      </c>
      <c r="F21">
        <f t="shared" si="3"/>
        <v>12</v>
      </c>
      <c r="G21">
        <f t="shared" si="2"/>
        <v>2006</v>
      </c>
    </row>
    <row r="22" spans="1:7" x14ac:dyDescent="0.25">
      <c r="A22" s="1">
        <f>focus_primary!A23</f>
        <v>39010</v>
      </c>
      <c r="B22">
        <f>VLOOKUP($A22, focus_primary!$A:$AQ, MATCH(YEAR(fiscal_1_y_a!A22), focus_primary!$2:$2, 0), 0)</f>
        <v>4.25</v>
      </c>
      <c r="C22">
        <f>VLOOKUP($A22, focus_primary!$A:$AQ, MATCH(YEAR(A22)+1, focus_primary!$2:$2, 0), 0)</f>
        <v>4.25</v>
      </c>
      <c r="D22">
        <f t="shared" si="0"/>
        <v>4.25</v>
      </c>
      <c r="E22">
        <f t="shared" si="1"/>
        <v>10</v>
      </c>
      <c r="F22">
        <f t="shared" si="3"/>
        <v>12</v>
      </c>
      <c r="G22">
        <f t="shared" si="2"/>
        <v>2006</v>
      </c>
    </row>
    <row r="23" spans="1:7" x14ac:dyDescent="0.25">
      <c r="A23" s="1">
        <f>focus_primary!A24</f>
        <v>39013</v>
      </c>
      <c r="B23">
        <f>VLOOKUP($A23, focus_primary!$A:$AQ, MATCH(YEAR(fiscal_1_y_a!A23), focus_primary!$2:$2, 0), 0)</f>
        <v>4.25</v>
      </c>
      <c r="C23">
        <f>VLOOKUP($A23, focus_primary!$A:$AQ, MATCH(YEAR(A23)+1, focus_primary!$2:$2, 0), 0)</f>
        <v>4.25</v>
      </c>
      <c r="D23">
        <f t="shared" si="0"/>
        <v>4.25</v>
      </c>
      <c r="E23">
        <f t="shared" si="1"/>
        <v>10</v>
      </c>
      <c r="F23">
        <f t="shared" si="3"/>
        <v>12</v>
      </c>
      <c r="G23">
        <f t="shared" si="2"/>
        <v>2006</v>
      </c>
    </row>
    <row r="24" spans="1:7" x14ac:dyDescent="0.25">
      <c r="A24" s="1">
        <f>focus_primary!A25</f>
        <v>39014</v>
      </c>
      <c r="B24">
        <f>VLOOKUP($A24, focus_primary!$A:$AQ, MATCH(YEAR(fiscal_1_y_a!A24), focus_primary!$2:$2, 0), 0)</f>
        <v>4.25</v>
      </c>
      <c r="C24">
        <f>VLOOKUP($A24, focus_primary!$A:$AQ, MATCH(YEAR(A24)+1, focus_primary!$2:$2, 0), 0)</f>
        <v>4.25</v>
      </c>
      <c r="D24">
        <f t="shared" si="0"/>
        <v>4.25</v>
      </c>
      <c r="E24">
        <f t="shared" si="1"/>
        <v>10</v>
      </c>
      <c r="F24">
        <f t="shared" si="3"/>
        <v>12</v>
      </c>
      <c r="G24">
        <f t="shared" si="2"/>
        <v>2006</v>
      </c>
    </row>
    <row r="25" spans="1:7" x14ac:dyDescent="0.25">
      <c r="A25" s="1">
        <f>focus_primary!A26</f>
        <v>39015</v>
      </c>
      <c r="B25">
        <f>VLOOKUP($A25, focus_primary!$A:$AQ, MATCH(YEAR(fiscal_1_y_a!A25), focus_primary!$2:$2, 0), 0)</f>
        <v>4.25</v>
      </c>
      <c r="C25">
        <f>VLOOKUP($A25, focus_primary!$A:$AQ, MATCH(YEAR(A25)+1, focus_primary!$2:$2, 0), 0)</f>
        <v>4.25</v>
      </c>
      <c r="D25">
        <f t="shared" si="0"/>
        <v>4.25</v>
      </c>
      <c r="E25">
        <f t="shared" si="1"/>
        <v>10</v>
      </c>
      <c r="F25">
        <f t="shared" si="3"/>
        <v>12</v>
      </c>
      <c r="G25">
        <f t="shared" si="2"/>
        <v>2006</v>
      </c>
    </row>
    <row r="26" spans="1:7" x14ac:dyDescent="0.25">
      <c r="A26" s="1">
        <f>focus_primary!A27</f>
        <v>39016</v>
      </c>
      <c r="B26">
        <f>VLOOKUP($A26, focus_primary!$A:$AQ, MATCH(YEAR(fiscal_1_y_a!A26), focus_primary!$2:$2, 0), 0)</f>
        <v>4.25</v>
      </c>
      <c r="C26">
        <f>VLOOKUP($A26, focus_primary!$A:$AQ, MATCH(YEAR(A26)+1, focus_primary!$2:$2, 0), 0)</f>
        <v>4.25</v>
      </c>
      <c r="D26">
        <f t="shared" si="0"/>
        <v>4.25</v>
      </c>
      <c r="E26">
        <f t="shared" si="1"/>
        <v>10</v>
      </c>
      <c r="F26">
        <f t="shared" si="3"/>
        <v>12</v>
      </c>
      <c r="G26">
        <f t="shared" si="2"/>
        <v>2006</v>
      </c>
    </row>
    <row r="27" spans="1:7" x14ac:dyDescent="0.25">
      <c r="A27" s="1">
        <f>focus_primary!A28</f>
        <v>39017</v>
      </c>
      <c r="B27">
        <f>VLOOKUP($A27, focus_primary!$A:$AQ, MATCH(YEAR(fiscal_1_y_a!A27), focus_primary!$2:$2, 0), 0)</f>
        <v>4.25</v>
      </c>
      <c r="C27">
        <f>VLOOKUP($A27, focus_primary!$A:$AQ, MATCH(YEAR(A27)+1, focus_primary!$2:$2, 0), 0)</f>
        <v>4.25</v>
      </c>
      <c r="D27">
        <f t="shared" si="0"/>
        <v>4.25</v>
      </c>
      <c r="E27">
        <f t="shared" si="1"/>
        <v>10</v>
      </c>
      <c r="F27">
        <f t="shared" si="3"/>
        <v>12</v>
      </c>
      <c r="G27">
        <f t="shared" si="2"/>
        <v>2006</v>
      </c>
    </row>
    <row r="28" spans="1:7" x14ac:dyDescent="0.25">
      <c r="A28" s="1">
        <f>focus_primary!A29</f>
        <v>39020</v>
      </c>
      <c r="B28">
        <f>VLOOKUP($A28, focus_primary!$A:$AQ, MATCH(YEAR(fiscal_1_y_a!A28), focus_primary!$2:$2, 0), 0)</f>
        <v>4.25</v>
      </c>
      <c r="C28">
        <f>VLOOKUP($A28, focus_primary!$A:$AQ, MATCH(YEAR(A28)+1, focus_primary!$2:$2, 0), 0)</f>
        <v>4.25</v>
      </c>
      <c r="D28">
        <f t="shared" si="0"/>
        <v>4.25</v>
      </c>
      <c r="E28">
        <f t="shared" si="1"/>
        <v>10</v>
      </c>
      <c r="F28">
        <f t="shared" si="3"/>
        <v>12</v>
      </c>
      <c r="G28">
        <f t="shared" si="2"/>
        <v>2006</v>
      </c>
    </row>
    <row r="29" spans="1:7" x14ac:dyDescent="0.25">
      <c r="A29" s="1">
        <f>focus_primary!A30</f>
        <v>39021</v>
      </c>
      <c r="B29">
        <f>VLOOKUP($A29, focus_primary!$A:$AQ, MATCH(YEAR(fiscal_1_y_a!A29), focus_primary!$2:$2, 0), 0)</f>
        <v>4.25</v>
      </c>
      <c r="C29">
        <f>VLOOKUP($A29, focus_primary!$A:$AQ, MATCH(YEAR(A29)+1, focus_primary!$2:$2, 0), 0)</f>
        <v>4.25</v>
      </c>
      <c r="D29">
        <f t="shared" si="0"/>
        <v>4.25</v>
      </c>
      <c r="E29">
        <f t="shared" si="1"/>
        <v>10</v>
      </c>
      <c r="F29">
        <f t="shared" si="3"/>
        <v>12</v>
      </c>
      <c r="G29">
        <f t="shared" si="2"/>
        <v>2006</v>
      </c>
    </row>
    <row r="30" spans="1:7" x14ac:dyDescent="0.25">
      <c r="A30" s="1">
        <f>focus_primary!A31</f>
        <v>39022</v>
      </c>
      <c r="B30">
        <f>VLOOKUP($A30, focus_primary!$A:$AQ, MATCH(YEAR(fiscal_1_y_a!A30), focus_primary!$2:$2, 0), 0)</f>
        <v>4.25</v>
      </c>
      <c r="C30">
        <f>VLOOKUP($A30, focus_primary!$A:$AQ, MATCH(YEAR(A30)+1, focus_primary!$2:$2, 0), 0)</f>
        <v>4.25</v>
      </c>
      <c r="D30">
        <f t="shared" si="0"/>
        <v>4.25</v>
      </c>
      <c r="E30">
        <f t="shared" si="1"/>
        <v>11</v>
      </c>
      <c r="F30">
        <f t="shared" si="3"/>
        <v>12</v>
      </c>
      <c r="G30">
        <f t="shared" si="2"/>
        <v>2006</v>
      </c>
    </row>
    <row r="31" spans="1:7" x14ac:dyDescent="0.25">
      <c r="A31" s="1">
        <f>focus_primary!A32</f>
        <v>39024</v>
      </c>
      <c r="B31">
        <f>VLOOKUP($A31, focus_primary!$A:$AQ, MATCH(YEAR(fiscal_1_y_a!A31), focus_primary!$2:$2, 0), 0)</f>
        <v>4.25</v>
      </c>
      <c r="C31">
        <f>VLOOKUP($A31, focus_primary!$A:$AQ, MATCH(YEAR(A31)+1, focus_primary!$2:$2, 0), 0)</f>
        <v>4.25</v>
      </c>
      <c r="D31">
        <f t="shared" si="0"/>
        <v>4.25</v>
      </c>
      <c r="E31">
        <f t="shared" si="1"/>
        <v>11</v>
      </c>
      <c r="F31">
        <f t="shared" si="3"/>
        <v>12</v>
      </c>
      <c r="G31">
        <f t="shared" si="2"/>
        <v>2006</v>
      </c>
    </row>
    <row r="32" spans="1:7" x14ac:dyDescent="0.25">
      <c r="A32" s="1">
        <f>focus_primary!A33</f>
        <v>39027</v>
      </c>
      <c r="B32">
        <f>VLOOKUP($A32, focus_primary!$A:$AQ, MATCH(YEAR(fiscal_1_y_a!A32), focus_primary!$2:$2, 0), 0)</f>
        <v>4.25</v>
      </c>
      <c r="C32">
        <f>VLOOKUP($A32, focus_primary!$A:$AQ, MATCH(YEAR(A32)+1, focus_primary!$2:$2, 0), 0)</f>
        <v>4.25</v>
      </c>
      <c r="D32">
        <f t="shared" si="0"/>
        <v>4.25</v>
      </c>
      <c r="E32">
        <f t="shared" si="1"/>
        <v>11</v>
      </c>
      <c r="F32">
        <f t="shared" si="3"/>
        <v>12</v>
      </c>
      <c r="G32">
        <f t="shared" si="2"/>
        <v>2006</v>
      </c>
    </row>
    <row r="33" spans="1:7" x14ac:dyDescent="0.25">
      <c r="A33" s="1">
        <f>focus_primary!A34</f>
        <v>39028</v>
      </c>
      <c r="B33">
        <f>VLOOKUP($A33, focus_primary!$A:$AQ, MATCH(YEAR(fiscal_1_y_a!A33), focus_primary!$2:$2, 0), 0)</f>
        <v>4.25</v>
      </c>
      <c r="C33">
        <f>VLOOKUP($A33, focus_primary!$A:$AQ, MATCH(YEAR(A33)+1, focus_primary!$2:$2, 0), 0)</f>
        <v>4.25</v>
      </c>
      <c r="D33">
        <f t="shared" si="0"/>
        <v>4.25</v>
      </c>
      <c r="E33">
        <f t="shared" si="1"/>
        <v>11</v>
      </c>
      <c r="F33">
        <f t="shared" si="3"/>
        <v>12</v>
      </c>
      <c r="G33">
        <f t="shared" si="2"/>
        <v>2006</v>
      </c>
    </row>
    <row r="34" spans="1:7" x14ac:dyDescent="0.25">
      <c r="A34" s="1">
        <f>focus_primary!A35</f>
        <v>39029</v>
      </c>
      <c r="B34">
        <f>VLOOKUP($A34, focus_primary!$A:$AQ, MATCH(YEAR(fiscal_1_y_a!A34), focus_primary!$2:$2, 0), 0)</f>
        <v>4.25</v>
      </c>
      <c r="C34">
        <f>VLOOKUP($A34, focus_primary!$A:$AQ, MATCH(YEAR(A34)+1, focus_primary!$2:$2, 0), 0)</f>
        <v>4.25</v>
      </c>
      <c r="D34">
        <f t="shared" si="0"/>
        <v>4.25</v>
      </c>
      <c r="E34">
        <f t="shared" si="1"/>
        <v>11</v>
      </c>
      <c r="F34">
        <f t="shared" si="3"/>
        <v>12</v>
      </c>
      <c r="G34">
        <f t="shared" si="2"/>
        <v>2006</v>
      </c>
    </row>
    <row r="35" spans="1:7" x14ac:dyDescent="0.25">
      <c r="A35" s="1">
        <f>focus_primary!A36</f>
        <v>39030</v>
      </c>
      <c r="B35">
        <f>VLOOKUP($A35, focus_primary!$A:$AQ, MATCH(YEAR(fiscal_1_y_a!A35), focus_primary!$2:$2, 0), 0)</f>
        <v>4.25</v>
      </c>
      <c r="C35">
        <f>VLOOKUP($A35, focus_primary!$A:$AQ, MATCH(YEAR(A35)+1, focus_primary!$2:$2, 0), 0)</f>
        <v>4.25</v>
      </c>
      <c r="D35">
        <f t="shared" si="0"/>
        <v>4.25</v>
      </c>
      <c r="E35">
        <f t="shared" si="1"/>
        <v>11</v>
      </c>
      <c r="F35">
        <f t="shared" si="3"/>
        <v>12</v>
      </c>
      <c r="G35">
        <f t="shared" si="2"/>
        <v>2006</v>
      </c>
    </row>
    <row r="36" spans="1:7" x14ac:dyDescent="0.25">
      <c r="A36" s="1">
        <f>focus_primary!A37</f>
        <v>39031</v>
      </c>
      <c r="B36">
        <f>VLOOKUP($A36, focus_primary!$A:$AQ, MATCH(YEAR(fiscal_1_y_a!A36), focus_primary!$2:$2, 0), 0)</f>
        <v>4.25</v>
      </c>
      <c r="C36">
        <f>VLOOKUP($A36, focus_primary!$A:$AQ, MATCH(YEAR(A36)+1, focus_primary!$2:$2, 0), 0)</f>
        <v>4.25</v>
      </c>
      <c r="D36">
        <f t="shared" si="0"/>
        <v>4.25</v>
      </c>
      <c r="E36">
        <f t="shared" si="1"/>
        <v>11</v>
      </c>
      <c r="F36">
        <f t="shared" si="3"/>
        <v>12</v>
      </c>
      <c r="G36">
        <f t="shared" si="2"/>
        <v>2006</v>
      </c>
    </row>
    <row r="37" spans="1:7" x14ac:dyDescent="0.25">
      <c r="A37" s="1">
        <f>focus_primary!A38</f>
        <v>39034</v>
      </c>
      <c r="B37">
        <f>VLOOKUP($A37, focus_primary!$A:$AQ, MATCH(YEAR(fiscal_1_y_a!A37), focus_primary!$2:$2, 0), 0)</f>
        <v>4.25</v>
      </c>
      <c r="C37">
        <f>VLOOKUP($A37, focus_primary!$A:$AQ, MATCH(YEAR(A37)+1, focus_primary!$2:$2, 0), 0)</f>
        <v>4.25</v>
      </c>
      <c r="D37">
        <f t="shared" si="0"/>
        <v>4.25</v>
      </c>
      <c r="E37">
        <f t="shared" si="1"/>
        <v>11</v>
      </c>
      <c r="F37">
        <f t="shared" si="3"/>
        <v>12</v>
      </c>
      <c r="G37">
        <f t="shared" si="2"/>
        <v>2006</v>
      </c>
    </row>
    <row r="38" spans="1:7" x14ac:dyDescent="0.25">
      <c r="A38" s="1">
        <f>focus_primary!A39</f>
        <v>39035</v>
      </c>
      <c r="B38">
        <f>VLOOKUP($A38, focus_primary!$A:$AQ, MATCH(YEAR(fiscal_1_y_a!A38), focus_primary!$2:$2, 0), 0)</f>
        <v>4.25</v>
      </c>
      <c r="C38">
        <f>VLOOKUP($A38, focus_primary!$A:$AQ, MATCH(YEAR(A38)+1, focus_primary!$2:$2, 0), 0)</f>
        <v>4.25</v>
      </c>
      <c r="D38">
        <f t="shared" si="0"/>
        <v>4.25</v>
      </c>
      <c r="E38">
        <f t="shared" si="1"/>
        <v>11</v>
      </c>
      <c r="F38">
        <f t="shared" si="3"/>
        <v>12</v>
      </c>
      <c r="G38">
        <f t="shared" si="2"/>
        <v>2006</v>
      </c>
    </row>
    <row r="39" spans="1:7" x14ac:dyDescent="0.25">
      <c r="A39" s="1">
        <f>focus_primary!A40</f>
        <v>39037</v>
      </c>
      <c r="B39">
        <f>VLOOKUP($A39, focus_primary!$A:$AQ, MATCH(YEAR(fiscal_1_y_a!A39), focus_primary!$2:$2, 0), 0)</f>
        <v>4.25</v>
      </c>
      <c r="C39">
        <f>VLOOKUP($A39, focus_primary!$A:$AQ, MATCH(YEAR(A39)+1, focus_primary!$2:$2, 0), 0)</f>
        <v>4.25</v>
      </c>
      <c r="D39">
        <f t="shared" si="0"/>
        <v>4.25</v>
      </c>
      <c r="E39">
        <f t="shared" si="1"/>
        <v>11</v>
      </c>
      <c r="F39">
        <f t="shared" si="3"/>
        <v>12</v>
      </c>
      <c r="G39">
        <f t="shared" si="2"/>
        <v>2006</v>
      </c>
    </row>
    <row r="40" spans="1:7" x14ac:dyDescent="0.25">
      <c r="A40" s="1">
        <f>focus_primary!A41</f>
        <v>39038</v>
      </c>
      <c r="B40">
        <f>VLOOKUP($A40, focus_primary!$A:$AQ, MATCH(YEAR(fiscal_1_y_a!A40), focus_primary!$2:$2, 0), 0)</f>
        <v>4.25</v>
      </c>
      <c r="C40">
        <f>VLOOKUP($A40, focus_primary!$A:$AQ, MATCH(YEAR(A40)+1, focus_primary!$2:$2, 0), 0)</f>
        <v>4.25</v>
      </c>
      <c r="D40">
        <f t="shared" si="0"/>
        <v>4.25</v>
      </c>
      <c r="E40">
        <f t="shared" si="1"/>
        <v>11</v>
      </c>
      <c r="F40">
        <f t="shared" si="3"/>
        <v>12</v>
      </c>
      <c r="G40">
        <f t="shared" si="2"/>
        <v>2006</v>
      </c>
    </row>
    <row r="41" spans="1:7" x14ac:dyDescent="0.25">
      <c r="A41" s="1">
        <f>focus_primary!A42</f>
        <v>39041</v>
      </c>
      <c r="B41">
        <f>VLOOKUP($A41, focus_primary!$A:$AQ, MATCH(YEAR(fiscal_1_y_a!A41), focus_primary!$2:$2, 0), 0)</f>
        <v>4.25</v>
      </c>
      <c r="C41">
        <f>VLOOKUP($A41, focus_primary!$A:$AQ, MATCH(YEAR(A41)+1, focus_primary!$2:$2, 0), 0)</f>
        <v>4.25</v>
      </c>
      <c r="D41">
        <f t="shared" si="0"/>
        <v>4.25</v>
      </c>
      <c r="E41">
        <f t="shared" si="1"/>
        <v>11</v>
      </c>
      <c r="F41">
        <f t="shared" si="3"/>
        <v>12</v>
      </c>
      <c r="G41">
        <f t="shared" si="2"/>
        <v>2006</v>
      </c>
    </row>
    <row r="42" spans="1:7" x14ac:dyDescent="0.25">
      <c r="A42" s="1">
        <f>focus_primary!A43</f>
        <v>39042</v>
      </c>
      <c r="B42">
        <f>VLOOKUP($A42, focus_primary!$A:$AQ, MATCH(YEAR(fiscal_1_y_a!A42), focus_primary!$2:$2, 0), 0)</f>
        <v>4.25</v>
      </c>
      <c r="C42">
        <f>VLOOKUP($A42, focus_primary!$A:$AQ, MATCH(YEAR(A42)+1, focus_primary!$2:$2, 0), 0)</f>
        <v>4.25</v>
      </c>
      <c r="D42">
        <f t="shared" si="0"/>
        <v>4.25</v>
      </c>
      <c r="E42">
        <f t="shared" si="1"/>
        <v>11</v>
      </c>
      <c r="F42">
        <f t="shared" si="3"/>
        <v>12</v>
      </c>
      <c r="G42">
        <f t="shared" si="2"/>
        <v>2006</v>
      </c>
    </row>
    <row r="43" spans="1:7" x14ac:dyDescent="0.25">
      <c r="A43" s="1">
        <f>focus_primary!A44</f>
        <v>39043</v>
      </c>
      <c r="B43">
        <f>VLOOKUP($A43, focus_primary!$A:$AQ, MATCH(YEAR(fiscal_1_y_a!A43), focus_primary!$2:$2, 0), 0)</f>
        <v>4.25</v>
      </c>
      <c r="C43">
        <f>VLOOKUP($A43, focus_primary!$A:$AQ, MATCH(YEAR(A43)+1, focus_primary!$2:$2, 0), 0)</f>
        <v>4.25</v>
      </c>
      <c r="D43">
        <f t="shared" si="0"/>
        <v>4.25</v>
      </c>
      <c r="E43">
        <f t="shared" si="1"/>
        <v>11</v>
      </c>
      <c r="F43">
        <f t="shared" si="3"/>
        <v>12</v>
      </c>
      <c r="G43">
        <f t="shared" si="2"/>
        <v>2006</v>
      </c>
    </row>
    <row r="44" spans="1:7" x14ac:dyDescent="0.25">
      <c r="A44" s="1">
        <f>focus_primary!A45</f>
        <v>39044</v>
      </c>
      <c r="B44">
        <f>VLOOKUP($A44, focus_primary!$A:$AQ, MATCH(YEAR(fiscal_1_y_a!A44), focus_primary!$2:$2, 0), 0)</f>
        <v>4.25</v>
      </c>
      <c r="C44">
        <f>VLOOKUP($A44, focus_primary!$A:$AQ, MATCH(YEAR(A44)+1, focus_primary!$2:$2, 0), 0)</f>
        <v>4.25</v>
      </c>
      <c r="D44">
        <f t="shared" si="0"/>
        <v>4.25</v>
      </c>
      <c r="E44">
        <f t="shared" si="1"/>
        <v>11</v>
      </c>
      <c r="F44">
        <f t="shared" si="3"/>
        <v>12</v>
      </c>
      <c r="G44">
        <f t="shared" si="2"/>
        <v>2006</v>
      </c>
    </row>
    <row r="45" spans="1:7" x14ac:dyDescent="0.25">
      <c r="A45" s="1">
        <f>focus_primary!A46</f>
        <v>39045</v>
      </c>
      <c r="B45">
        <f>VLOOKUP($A45, focus_primary!$A:$AQ, MATCH(YEAR(fiscal_1_y_a!A45), focus_primary!$2:$2, 0), 0)</f>
        <v>4.25</v>
      </c>
      <c r="C45">
        <f>VLOOKUP($A45, focus_primary!$A:$AQ, MATCH(YEAR(A45)+1, focus_primary!$2:$2, 0), 0)</f>
        <v>4.25</v>
      </c>
      <c r="D45">
        <f t="shared" si="0"/>
        <v>4.25</v>
      </c>
      <c r="E45">
        <f t="shared" si="1"/>
        <v>11</v>
      </c>
      <c r="F45">
        <f t="shared" si="3"/>
        <v>12</v>
      </c>
      <c r="G45">
        <f t="shared" si="2"/>
        <v>2006</v>
      </c>
    </row>
    <row r="46" spans="1:7" x14ac:dyDescent="0.25">
      <c r="A46" s="1">
        <f>focus_primary!A47</f>
        <v>39048</v>
      </c>
      <c r="B46">
        <f>VLOOKUP($A46, focus_primary!$A:$AQ, MATCH(YEAR(fiscal_1_y_a!A46), focus_primary!$2:$2, 0), 0)</f>
        <v>4.25</v>
      </c>
      <c r="C46">
        <f>VLOOKUP($A46, focus_primary!$A:$AQ, MATCH(YEAR(A46)+1, focus_primary!$2:$2, 0), 0)</f>
        <v>4.25</v>
      </c>
      <c r="D46">
        <f t="shared" si="0"/>
        <v>4.25</v>
      </c>
      <c r="E46">
        <f t="shared" si="1"/>
        <v>11</v>
      </c>
      <c r="F46">
        <f t="shared" si="3"/>
        <v>12</v>
      </c>
      <c r="G46">
        <f t="shared" si="2"/>
        <v>2006</v>
      </c>
    </row>
    <row r="47" spans="1:7" x14ac:dyDescent="0.25">
      <c r="A47" s="1">
        <f>focus_primary!A48</f>
        <v>39049</v>
      </c>
      <c r="B47">
        <f>VLOOKUP($A47, focus_primary!$A:$AQ, MATCH(YEAR(fiscal_1_y_a!A47), focus_primary!$2:$2, 0), 0)</f>
        <v>4.25</v>
      </c>
      <c r="C47">
        <f>VLOOKUP($A47, focus_primary!$A:$AQ, MATCH(YEAR(A47)+1, focus_primary!$2:$2, 0), 0)</f>
        <v>4.25</v>
      </c>
      <c r="D47">
        <f t="shared" si="0"/>
        <v>4.25</v>
      </c>
      <c r="E47">
        <f t="shared" si="1"/>
        <v>11</v>
      </c>
      <c r="F47">
        <f t="shared" si="3"/>
        <v>12</v>
      </c>
      <c r="G47">
        <f t="shared" si="2"/>
        <v>2006</v>
      </c>
    </row>
    <row r="48" spans="1:7" x14ac:dyDescent="0.25">
      <c r="A48" s="1">
        <f>focus_primary!A49</f>
        <v>39050</v>
      </c>
      <c r="B48">
        <f>VLOOKUP($A48, focus_primary!$A:$AQ, MATCH(YEAR(fiscal_1_y_a!A48), focus_primary!$2:$2, 0), 0)</f>
        <v>4.25</v>
      </c>
      <c r="C48">
        <f>VLOOKUP($A48, focus_primary!$A:$AQ, MATCH(YEAR(A48)+1, focus_primary!$2:$2, 0), 0)</f>
        <v>4.25</v>
      </c>
      <c r="D48">
        <f t="shared" si="0"/>
        <v>4.25</v>
      </c>
      <c r="E48">
        <f t="shared" si="1"/>
        <v>11</v>
      </c>
      <c r="F48">
        <f t="shared" si="3"/>
        <v>12</v>
      </c>
      <c r="G48">
        <f t="shared" si="2"/>
        <v>2006</v>
      </c>
    </row>
    <row r="49" spans="1:7" x14ac:dyDescent="0.25">
      <c r="A49" s="1">
        <f>focus_primary!A50</f>
        <v>39051</v>
      </c>
      <c r="B49">
        <f>VLOOKUP($A49, focus_primary!$A:$AQ, MATCH(YEAR(fiscal_1_y_a!A49), focus_primary!$2:$2, 0), 0)</f>
        <v>4.25</v>
      </c>
      <c r="C49">
        <f>VLOOKUP($A49, focus_primary!$A:$AQ, MATCH(YEAR(A49)+1, focus_primary!$2:$2, 0), 0)</f>
        <v>4.25</v>
      </c>
      <c r="D49">
        <f t="shared" si="0"/>
        <v>4.25</v>
      </c>
      <c r="E49">
        <f t="shared" si="1"/>
        <v>11</v>
      </c>
      <c r="F49">
        <f t="shared" si="3"/>
        <v>12</v>
      </c>
      <c r="G49">
        <f t="shared" si="2"/>
        <v>2006</v>
      </c>
    </row>
    <row r="50" spans="1:7" x14ac:dyDescent="0.25">
      <c r="A50" s="1">
        <f>focus_primary!A51</f>
        <v>39052</v>
      </c>
      <c r="B50">
        <f>VLOOKUP($A50, focus_primary!$A:$AQ, MATCH(YEAR(fiscal_1_y_a!A50), focus_primary!$2:$2, 0), 0)</f>
        <v>4.25</v>
      </c>
      <c r="C50">
        <f>VLOOKUP($A50, focus_primary!$A:$AQ, MATCH(YEAR(A50)+1, focus_primary!$2:$2, 0), 0)</f>
        <v>4.25</v>
      </c>
      <c r="D50">
        <f t="shared" si="0"/>
        <v>4.25</v>
      </c>
      <c r="E50">
        <f t="shared" si="1"/>
        <v>12</v>
      </c>
      <c r="F50">
        <f t="shared" si="3"/>
        <v>12</v>
      </c>
      <c r="G50">
        <f t="shared" si="2"/>
        <v>2006</v>
      </c>
    </row>
    <row r="51" spans="1:7" x14ac:dyDescent="0.25">
      <c r="A51" s="1">
        <f>focus_primary!A52</f>
        <v>39055</v>
      </c>
      <c r="B51">
        <f>VLOOKUP($A51, focus_primary!$A:$AQ, MATCH(YEAR(fiscal_1_y_a!A51), focus_primary!$2:$2, 0), 0)</f>
        <v>4.25</v>
      </c>
      <c r="C51">
        <f>VLOOKUP($A51, focus_primary!$A:$AQ, MATCH(YEAR(A51)+1, focus_primary!$2:$2, 0), 0)</f>
        <v>4.25</v>
      </c>
      <c r="D51">
        <f t="shared" si="0"/>
        <v>4.25</v>
      </c>
      <c r="E51">
        <f t="shared" si="1"/>
        <v>12</v>
      </c>
      <c r="F51">
        <f t="shared" si="3"/>
        <v>12</v>
      </c>
      <c r="G51">
        <f t="shared" si="2"/>
        <v>2006</v>
      </c>
    </row>
    <row r="52" spans="1:7" x14ac:dyDescent="0.25">
      <c r="A52" s="1">
        <f>focus_primary!A53</f>
        <v>39056</v>
      </c>
      <c r="B52">
        <f>VLOOKUP($A52, focus_primary!$A:$AQ, MATCH(YEAR(fiscal_1_y_a!A52), focus_primary!$2:$2, 0), 0)</f>
        <v>4.25</v>
      </c>
      <c r="C52">
        <f>VLOOKUP($A52, focus_primary!$A:$AQ, MATCH(YEAR(A52)+1, focus_primary!$2:$2, 0), 0)</f>
        <v>4.25</v>
      </c>
      <c r="D52">
        <f t="shared" si="0"/>
        <v>4.25</v>
      </c>
      <c r="E52">
        <f t="shared" si="1"/>
        <v>12</v>
      </c>
      <c r="F52">
        <f t="shared" si="3"/>
        <v>12</v>
      </c>
      <c r="G52">
        <f t="shared" si="2"/>
        <v>2006</v>
      </c>
    </row>
    <row r="53" spans="1:7" x14ac:dyDescent="0.25">
      <c r="A53" s="1">
        <f>focus_primary!A54</f>
        <v>39057</v>
      </c>
      <c r="B53">
        <f>VLOOKUP($A53, focus_primary!$A:$AQ, MATCH(YEAR(fiscal_1_y_a!A53), focus_primary!$2:$2, 0), 0)</f>
        <v>4.25</v>
      </c>
      <c r="C53">
        <f>VLOOKUP($A53, focus_primary!$A:$AQ, MATCH(YEAR(A53)+1, focus_primary!$2:$2, 0), 0)</f>
        <v>4.25</v>
      </c>
      <c r="D53">
        <f t="shared" si="0"/>
        <v>4.25</v>
      </c>
      <c r="E53">
        <f t="shared" si="1"/>
        <v>12</v>
      </c>
      <c r="F53">
        <f t="shared" si="3"/>
        <v>12</v>
      </c>
      <c r="G53">
        <f t="shared" si="2"/>
        <v>2006</v>
      </c>
    </row>
    <row r="54" spans="1:7" x14ac:dyDescent="0.25">
      <c r="A54" s="1">
        <f>focus_primary!A55</f>
        <v>39058</v>
      </c>
      <c r="B54">
        <f>VLOOKUP($A54, focus_primary!$A:$AQ, MATCH(YEAR(fiscal_1_y_a!A54), focus_primary!$2:$2, 0), 0)</f>
        <v>4.25</v>
      </c>
      <c r="C54">
        <f>VLOOKUP($A54, focus_primary!$A:$AQ, MATCH(YEAR(A54)+1, focus_primary!$2:$2, 0), 0)</f>
        <v>4.25</v>
      </c>
      <c r="D54">
        <f t="shared" si="0"/>
        <v>4.25</v>
      </c>
      <c r="E54">
        <f t="shared" si="1"/>
        <v>12</v>
      </c>
      <c r="F54">
        <f t="shared" si="3"/>
        <v>12</v>
      </c>
      <c r="G54">
        <f t="shared" si="2"/>
        <v>2006</v>
      </c>
    </row>
    <row r="55" spans="1:7" x14ac:dyDescent="0.25">
      <c r="A55" s="1">
        <f>focus_primary!A56</f>
        <v>39059</v>
      </c>
      <c r="B55">
        <f>VLOOKUP($A55, focus_primary!$A:$AQ, MATCH(YEAR(fiscal_1_y_a!A55), focus_primary!$2:$2, 0), 0)</f>
        <v>4.25</v>
      </c>
      <c r="C55">
        <f>VLOOKUP($A55, focus_primary!$A:$AQ, MATCH(YEAR(A55)+1, focus_primary!$2:$2, 0), 0)</f>
        <v>4.25</v>
      </c>
      <c r="D55">
        <f t="shared" si="0"/>
        <v>4.25</v>
      </c>
      <c r="E55">
        <f t="shared" si="1"/>
        <v>12</v>
      </c>
      <c r="F55">
        <f t="shared" si="3"/>
        <v>12</v>
      </c>
      <c r="G55">
        <f t="shared" si="2"/>
        <v>2006</v>
      </c>
    </row>
    <row r="56" spans="1:7" x14ac:dyDescent="0.25">
      <c r="A56" s="1">
        <f>focus_primary!A57</f>
        <v>39062</v>
      </c>
      <c r="B56">
        <f>VLOOKUP($A56, focus_primary!$A:$AQ, MATCH(YEAR(fiscal_1_y_a!A56), focus_primary!$2:$2, 0), 0)</f>
        <v>4.25</v>
      </c>
      <c r="C56">
        <f>VLOOKUP($A56, focus_primary!$A:$AQ, MATCH(YEAR(A56)+1, focus_primary!$2:$2, 0), 0)</f>
        <v>4.25</v>
      </c>
      <c r="D56">
        <f t="shared" si="0"/>
        <v>4.25</v>
      </c>
      <c r="E56">
        <f t="shared" si="1"/>
        <v>12</v>
      </c>
      <c r="F56">
        <f t="shared" si="3"/>
        <v>12</v>
      </c>
      <c r="G56">
        <f t="shared" si="2"/>
        <v>2006</v>
      </c>
    </row>
    <row r="57" spans="1:7" x14ac:dyDescent="0.25">
      <c r="A57" s="1">
        <f>focus_primary!A58</f>
        <v>39063</v>
      </c>
      <c r="B57">
        <f>VLOOKUP($A57, focus_primary!$A:$AQ, MATCH(YEAR(fiscal_1_y_a!A57), focus_primary!$2:$2, 0), 0)</f>
        <v>4.25</v>
      </c>
      <c r="C57">
        <f>VLOOKUP($A57, focus_primary!$A:$AQ, MATCH(YEAR(A57)+1, focus_primary!$2:$2, 0), 0)</f>
        <v>4.25</v>
      </c>
      <c r="D57">
        <f t="shared" si="0"/>
        <v>4.25</v>
      </c>
      <c r="E57">
        <f t="shared" si="1"/>
        <v>12</v>
      </c>
      <c r="F57">
        <f t="shared" si="3"/>
        <v>12</v>
      </c>
      <c r="G57">
        <f t="shared" si="2"/>
        <v>2006</v>
      </c>
    </row>
    <row r="58" spans="1:7" x14ac:dyDescent="0.25">
      <c r="A58" s="1">
        <f>focus_primary!A59</f>
        <v>39064</v>
      </c>
      <c r="B58">
        <f>VLOOKUP($A58, focus_primary!$A:$AQ, MATCH(YEAR(fiscal_1_y_a!A58), focus_primary!$2:$2, 0), 0)</f>
        <v>4.25</v>
      </c>
      <c r="C58">
        <f>VLOOKUP($A58, focus_primary!$A:$AQ, MATCH(YEAR(A58)+1, focus_primary!$2:$2, 0), 0)</f>
        <v>4.25</v>
      </c>
      <c r="D58">
        <f t="shared" si="0"/>
        <v>4.25</v>
      </c>
      <c r="E58">
        <f t="shared" si="1"/>
        <v>12</v>
      </c>
      <c r="F58">
        <f t="shared" si="3"/>
        <v>12</v>
      </c>
      <c r="G58">
        <f t="shared" si="2"/>
        <v>2006</v>
      </c>
    </row>
    <row r="59" spans="1:7" x14ac:dyDescent="0.25">
      <c r="A59" s="1">
        <f>focus_primary!A60</f>
        <v>39065</v>
      </c>
      <c r="B59">
        <f>VLOOKUP($A59, focus_primary!$A:$AQ, MATCH(YEAR(fiscal_1_y_a!A59), focus_primary!$2:$2, 0), 0)</f>
        <v>4.25</v>
      </c>
      <c r="C59">
        <f>VLOOKUP($A59, focus_primary!$A:$AQ, MATCH(YEAR(A59)+1, focus_primary!$2:$2, 0), 0)</f>
        <v>4.25</v>
      </c>
      <c r="D59">
        <f t="shared" si="0"/>
        <v>4.25</v>
      </c>
      <c r="E59">
        <f t="shared" si="1"/>
        <v>12</v>
      </c>
      <c r="F59">
        <f t="shared" si="3"/>
        <v>12</v>
      </c>
      <c r="G59">
        <f t="shared" si="2"/>
        <v>2006</v>
      </c>
    </row>
    <row r="60" spans="1:7" x14ac:dyDescent="0.25">
      <c r="A60" s="1">
        <f>focus_primary!A61</f>
        <v>39066</v>
      </c>
      <c r="B60">
        <f>VLOOKUP($A60, focus_primary!$A:$AQ, MATCH(YEAR(fiscal_1_y_a!A60), focus_primary!$2:$2, 0), 0)</f>
        <v>4.25</v>
      </c>
      <c r="C60">
        <f>VLOOKUP($A60, focus_primary!$A:$AQ, MATCH(YEAR(A60)+1, focus_primary!$2:$2, 0), 0)</f>
        <v>4.25</v>
      </c>
      <c r="D60">
        <f t="shared" si="0"/>
        <v>4.25</v>
      </c>
      <c r="E60">
        <f t="shared" si="1"/>
        <v>12</v>
      </c>
      <c r="F60">
        <f t="shared" si="3"/>
        <v>12</v>
      </c>
      <c r="G60">
        <f t="shared" si="2"/>
        <v>2006</v>
      </c>
    </row>
    <row r="61" spans="1:7" x14ac:dyDescent="0.25">
      <c r="A61" s="1">
        <f>focus_primary!A62</f>
        <v>39069</v>
      </c>
      <c r="B61">
        <f>VLOOKUP($A61, focus_primary!$A:$AQ, MATCH(YEAR(fiscal_1_y_a!A61), focus_primary!$2:$2, 0), 0)</f>
        <v>4.25</v>
      </c>
      <c r="C61">
        <f>VLOOKUP($A61, focus_primary!$A:$AQ, MATCH(YEAR(A61)+1, focus_primary!$2:$2, 0), 0)</f>
        <v>4.25</v>
      </c>
      <c r="D61">
        <f t="shared" si="0"/>
        <v>4.25</v>
      </c>
      <c r="E61">
        <f t="shared" si="1"/>
        <v>12</v>
      </c>
      <c r="F61">
        <f t="shared" si="3"/>
        <v>12</v>
      </c>
      <c r="G61">
        <f t="shared" si="2"/>
        <v>2006</v>
      </c>
    </row>
    <row r="62" spans="1:7" x14ac:dyDescent="0.25">
      <c r="A62" s="1">
        <f>focus_primary!A63</f>
        <v>39070</v>
      </c>
      <c r="B62">
        <f>VLOOKUP($A62, focus_primary!$A:$AQ, MATCH(YEAR(fiscal_1_y_a!A62), focus_primary!$2:$2, 0), 0)</f>
        <v>4.25</v>
      </c>
      <c r="C62">
        <f>VLOOKUP($A62, focus_primary!$A:$AQ, MATCH(YEAR(A62)+1, focus_primary!$2:$2, 0), 0)</f>
        <v>4.25</v>
      </c>
      <c r="D62">
        <f t="shared" si="0"/>
        <v>4.25</v>
      </c>
      <c r="E62">
        <f t="shared" si="1"/>
        <v>12</v>
      </c>
      <c r="F62">
        <f t="shared" si="3"/>
        <v>12</v>
      </c>
      <c r="G62">
        <f t="shared" si="2"/>
        <v>2006</v>
      </c>
    </row>
    <row r="63" spans="1:7" x14ac:dyDescent="0.25">
      <c r="A63" s="1">
        <f>focus_primary!A64</f>
        <v>39071</v>
      </c>
      <c r="B63">
        <f>VLOOKUP($A63, focus_primary!$A:$AQ, MATCH(YEAR(fiscal_1_y_a!A63), focus_primary!$2:$2, 0), 0)</f>
        <v>4.25</v>
      </c>
      <c r="C63">
        <f>VLOOKUP($A63, focus_primary!$A:$AQ, MATCH(YEAR(A63)+1, focus_primary!$2:$2, 0), 0)</f>
        <v>4.25</v>
      </c>
      <c r="D63">
        <f t="shared" si="0"/>
        <v>4.25</v>
      </c>
      <c r="E63">
        <f t="shared" si="1"/>
        <v>12</v>
      </c>
      <c r="F63">
        <f t="shared" si="3"/>
        <v>12</v>
      </c>
      <c r="G63">
        <f t="shared" si="2"/>
        <v>2006</v>
      </c>
    </row>
    <row r="64" spans="1:7" x14ac:dyDescent="0.25">
      <c r="A64" s="1">
        <f>focus_primary!A65</f>
        <v>39072</v>
      </c>
      <c r="B64">
        <f>VLOOKUP($A64, focus_primary!$A:$AQ, MATCH(YEAR(fiscal_1_y_a!A64), focus_primary!$2:$2, 0), 0)</f>
        <v>4.25</v>
      </c>
      <c r="C64">
        <f>VLOOKUP($A64, focus_primary!$A:$AQ, MATCH(YEAR(A64)+1, focus_primary!$2:$2, 0), 0)</f>
        <v>4.25</v>
      </c>
      <c r="D64">
        <f t="shared" si="0"/>
        <v>4.25</v>
      </c>
      <c r="E64">
        <f t="shared" si="1"/>
        <v>12</v>
      </c>
      <c r="F64">
        <f t="shared" si="3"/>
        <v>12</v>
      </c>
      <c r="G64">
        <f t="shared" si="2"/>
        <v>2006</v>
      </c>
    </row>
    <row r="65" spans="1:7" x14ac:dyDescent="0.25">
      <c r="A65" s="1">
        <f>focus_primary!A66</f>
        <v>39073</v>
      </c>
      <c r="B65">
        <f>VLOOKUP($A65, focus_primary!$A:$AQ, MATCH(YEAR(fiscal_1_y_a!A65), focus_primary!$2:$2, 0), 0)</f>
        <v>4.25</v>
      </c>
      <c r="C65">
        <f>VLOOKUP($A65, focus_primary!$A:$AQ, MATCH(YEAR(A65)+1, focus_primary!$2:$2, 0), 0)</f>
        <v>4.25</v>
      </c>
      <c r="D65">
        <f t="shared" si="0"/>
        <v>4.25</v>
      </c>
      <c r="E65">
        <f t="shared" si="1"/>
        <v>12</v>
      </c>
      <c r="F65">
        <f t="shared" si="3"/>
        <v>12</v>
      </c>
      <c r="G65">
        <f t="shared" si="2"/>
        <v>2006</v>
      </c>
    </row>
    <row r="66" spans="1:7" x14ac:dyDescent="0.25">
      <c r="A66" s="1">
        <f>focus_primary!A67</f>
        <v>39077</v>
      </c>
      <c r="B66">
        <f>VLOOKUP($A66, focus_primary!$A:$AQ, MATCH(YEAR(fiscal_1_y_a!A66), focus_primary!$2:$2, 0), 0)</f>
        <v>4.25</v>
      </c>
      <c r="C66">
        <f>VLOOKUP($A66, focus_primary!$A:$AQ, MATCH(YEAR(A66)+1, focus_primary!$2:$2, 0), 0)</f>
        <v>4.25</v>
      </c>
      <c r="D66">
        <f t="shared" ref="D66:D129" si="4">(B66*(12-MONTH(A66))+C66*MONTH(A66))/12</f>
        <v>4.25</v>
      </c>
      <c r="E66">
        <f t="shared" ref="E66:E129" si="5">MONTH(A66)</f>
        <v>12</v>
      </c>
      <c r="F66">
        <f t="shared" si="3"/>
        <v>12</v>
      </c>
      <c r="G66">
        <f t="shared" ref="G66:G129" si="6">YEAR(A66)</f>
        <v>2006</v>
      </c>
    </row>
    <row r="67" spans="1:7" x14ac:dyDescent="0.25">
      <c r="A67" s="1">
        <f>focus_primary!A68</f>
        <v>39078</v>
      </c>
      <c r="B67">
        <f>VLOOKUP($A67, focus_primary!$A:$AQ, MATCH(YEAR(fiscal_1_y_a!A67), focus_primary!$2:$2, 0), 0)</f>
        <v>4.25</v>
      </c>
      <c r="C67">
        <f>VLOOKUP($A67, focus_primary!$A:$AQ, MATCH(YEAR(A67)+1, focus_primary!$2:$2, 0), 0)</f>
        <v>4.25</v>
      </c>
      <c r="D67">
        <f t="shared" si="4"/>
        <v>4.25</v>
      </c>
      <c r="E67">
        <f t="shared" si="5"/>
        <v>12</v>
      </c>
      <c r="F67">
        <f t="shared" ref="F67:F130" si="7">IF(E67&lt;4,3,IF(E67&lt;7,6,IF(E67&lt;10,9,12)))</f>
        <v>12</v>
      </c>
      <c r="G67">
        <f t="shared" si="6"/>
        <v>2006</v>
      </c>
    </row>
    <row r="68" spans="1:7" x14ac:dyDescent="0.25">
      <c r="A68" s="1">
        <f>focus_primary!A69</f>
        <v>39079</v>
      </c>
      <c r="B68">
        <f>VLOOKUP($A68, focus_primary!$A:$AQ, MATCH(YEAR(fiscal_1_y_a!A68), focus_primary!$2:$2, 0), 0)</f>
        <v>4.25</v>
      </c>
      <c r="C68">
        <f>VLOOKUP($A68, focus_primary!$A:$AQ, MATCH(YEAR(A68)+1, focus_primary!$2:$2, 0), 0)</f>
        <v>4.25</v>
      </c>
      <c r="D68">
        <f t="shared" si="4"/>
        <v>4.25</v>
      </c>
      <c r="E68">
        <f t="shared" si="5"/>
        <v>12</v>
      </c>
      <c r="F68">
        <f t="shared" si="7"/>
        <v>12</v>
      </c>
      <c r="G68">
        <f t="shared" si="6"/>
        <v>2006</v>
      </c>
    </row>
    <row r="69" spans="1:7" x14ac:dyDescent="0.25">
      <c r="A69" s="1">
        <f>focus_primary!A70</f>
        <v>39080</v>
      </c>
      <c r="B69">
        <f>VLOOKUP($A69, focus_primary!$A:$AQ, MATCH(YEAR(fiscal_1_y_a!A69), focus_primary!$2:$2, 0), 0)</f>
        <v>4.25</v>
      </c>
      <c r="C69">
        <f>VLOOKUP($A69, focus_primary!$A:$AQ, MATCH(YEAR(A69)+1, focus_primary!$2:$2, 0), 0)</f>
        <v>4.25</v>
      </c>
      <c r="D69">
        <f t="shared" si="4"/>
        <v>4.25</v>
      </c>
      <c r="E69">
        <f t="shared" si="5"/>
        <v>12</v>
      </c>
      <c r="F69">
        <f t="shared" si="7"/>
        <v>12</v>
      </c>
      <c r="G69">
        <f t="shared" si="6"/>
        <v>2006</v>
      </c>
    </row>
    <row r="70" spans="1:7" x14ac:dyDescent="0.25">
      <c r="A70" s="1">
        <f>focus_primary!A71</f>
        <v>39084</v>
      </c>
      <c r="B70">
        <f>VLOOKUP($A70, focus_primary!$A:$AQ, MATCH(YEAR(fiscal_1_y_a!A70), focus_primary!$2:$2, 0), 0)</f>
        <v>4.25</v>
      </c>
      <c r="C70">
        <f>VLOOKUP($A70, focus_primary!$A:$AQ, MATCH(YEAR(A70)+1, focus_primary!$2:$2, 0), 0)</f>
        <v>4.25</v>
      </c>
      <c r="D70">
        <f t="shared" si="4"/>
        <v>4.25</v>
      </c>
      <c r="E70">
        <f t="shared" si="5"/>
        <v>1</v>
      </c>
      <c r="F70">
        <f t="shared" si="7"/>
        <v>3</v>
      </c>
      <c r="G70">
        <f t="shared" si="6"/>
        <v>2007</v>
      </c>
    </row>
    <row r="71" spans="1:7" x14ac:dyDescent="0.25">
      <c r="A71" s="1">
        <f>focus_primary!A72</f>
        <v>39085</v>
      </c>
      <c r="B71">
        <f>VLOOKUP($A71, focus_primary!$A:$AQ, MATCH(YEAR(fiscal_1_y_a!A71), focus_primary!$2:$2, 0), 0)</f>
        <v>4.25</v>
      </c>
      <c r="C71">
        <f>VLOOKUP($A71, focus_primary!$A:$AQ, MATCH(YEAR(A71)+1, focus_primary!$2:$2, 0), 0)</f>
        <v>4.25</v>
      </c>
      <c r="D71">
        <f t="shared" si="4"/>
        <v>4.25</v>
      </c>
      <c r="E71">
        <f t="shared" si="5"/>
        <v>1</v>
      </c>
      <c r="F71">
        <f t="shared" si="7"/>
        <v>3</v>
      </c>
      <c r="G71">
        <f t="shared" si="6"/>
        <v>2007</v>
      </c>
    </row>
    <row r="72" spans="1:7" x14ac:dyDescent="0.25">
      <c r="A72" s="1">
        <f>focus_primary!A73</f>
        <v>39086</v>
      </c>
      <c r="B72">
        <f>VLOOKUP($A72, focus_primary!$A:$AQ, MATCH(YEAR(fiscal_1_y_a!A72), focus_primary!$2:$2, 0), 0)</f>
        <v>4.25</v>
      </c>
      <c r="C72">
        <f>VLOOKUP($A72, focus_primary!$A:$AQ, MATCH(YEAR(A72)+1, focus_primary!$2:$2, 0), 0)</f>
        <v>4.25</v>
      </c>
      <c r="D72">
        <f t="shared" si="4"/>
        <v>4.25</v>
      </c>
      <c r="E72">
        <f t="shared" si="5"/>
        <v>1</v>
      </c>
      <c r="F72">
        <f t="shared" si="7"/>
        <v>3</v>
      </c>
      <c r="G72">
        <f t="shared" si="6"/>
        <v>2007</v>
      </c>
    </row>
    <row r="73" spans="1:7" x14ac:dyDescent="0.25">
      <c r="A73" s="1">
        <f>focus_primary!A74</f>
        <v>39087</v>
      </c>
      <c r="B73">
        <f>VLOOKUP($A73, focus_primary!$A:$AQ, MATCH(YEAR(fiscal_1_y_a!A73), focus_primary!$2:$2, 0), 0)</f>
        <v>4.25</v>
      </c>
      <c r="C73">
        <f>VLOOKUP($A73, focus_primary!$A:$AQ, MATCH(YEAR(A73)+1, focus_primary!$2:$2, 0), 0)</f>
        <v>4.25</v>
      </c>
      <c r="D73">
        <f t="shared" si="4"/>
        <v>4.25</v>
      </c>
      <c r="E73">
        <f t="shared" si="5"/>
        <v>1</v>
      </c>
      <c r="F73">
        <f t="shared" si="7"/>
        <v>3</v>
      </c>
      <c r="G73">
        <f t="shared" si="6"/>
        <v>2007</v>
      </c>
    </row>
    <row r="74" spans="1:7" x14ac:dyDescent="0.25">
      <c r="A74" s="1">
        <f>focus_primary!A75</f>
        <v>39090</v>
      </c>
      <c r="B74">
        <f>VLOOKUP($A74, focus_primary!$A:$AQ, MATCH(YEAR(fiscal_1_y_a!A74), focus_primary!$2:$2, 0), 0)</f>
        <v>4.25</v>
      </c>
      <c r="C74">
        <f>VLOOKUP($A74, focus_primary!$A:$AQ, MATCH(YEAR(A74)+1, focus_primary!$2:$2, 0), 0)</f>
        <v>4.25</v>
      </c>
      <c r="D74">
        <f t="shared" si="4"/>
        <v>4.25</v>
      </c>
      <c r="E74">
        <f t="shared" si="5"/>
        <v>1</v>
      </c>
      <c r="F74">
        <f t="shared" si="7"/>
        <v>3</v>
      </c>
      <c r="G74">
        <f t="shared" si="6"/>
        <v>2007</v>
      </c>
    </row>
    <row r="75" spans="1:7" x14ac:dyDescent="0.25">
      <c r="A75" s="1">
        <f>focus_primary!A76</f>
        <v>39091</v>
      </c>
      <c r="B75">
        <f>VLOOKUP($A75, focus_primary!$A:$AQ, MATCH(YEAR(fiscal_1_y_a!A75), focus_primary!$2:$2, 0), 0)</f>
        <v>4.25</v>
      </c>
      <c r="C75">
        <f>VLOOKUP($A75, focus_primary!$A:$AQ, MATCH(YEAR(A75)+1, focus_primary!$2:$2, 0), 0)</f>
        <v>4.25</v>
      </c>
      <c r="D75">
        <f t="shared" si="4"/>
        <v>4.25</v>
      </c>
      <c r="E75">
        <f t="shared" si="5"/>
        <v>1</v>
      </c>
      <c r="F75">
        <f t="shared" si="7"/>
        <v>3</v>
      </c>
      <c r="G75">
        <f t="shared" si="6"/>
        <v>2007</v>
      </c>
    </row>
    <row r="76" spans="1:7" x14ac:dyDescent="0.25">
      <c r="A76" s="1">
        <f>focus_primary!A77</f>
        <v>39092</v>
      </c>
      <c r="B76">
        <f>VLOOKUP($A76, focus_primary!$A:$AQ, MATCH(YEAR(fiscal_1_y_a!A76), focus_primary!$2:$2, 0), 0)</f>
        <v>4.25</v>
      </c>
      <c r="C76">
        <f>VLOOKUP($A76, focus_primary!$A:$AQ, MATCH(YEAR(A76)+1, focus_primary!$2:$2, 0), 0)</f>
        <v>4.25</v>
      </c>
      <c r="D76">
        <f t="shared" si="4"/>
        <v>4.25</v>
      </c>
      <c r="E76">
        <f t="shared" si="5"/>
        <v>1</v>
      </c>
      <c r="F76">
        <f t="shared" si="7"/>
        <v>3</v>
      </c>
      <c r="G76">
        <f t="shared" si="6"/>
        <v>2007</v>
      </c>
    </row>
    <row r="77" spans="1:7" x14ac:dyDescent="0.25">
      <c r="A77" s="1">
        <f>focus_primary!A78</f>
        <v>39093</v>
      </c>
      <c r="B77">
        <f>VLOOKUP($A77, focus_primary!$A:$AQ, MATCH(YEAR(fiscal_1_y_a!A77), focus_primary!$2:$2, 0), 0)</f>
        <v>4.25</v>
      </c>
      <c r="C77">
        <f>VLOOKUP($A77, focus_primary!$A:$AQ, MATCH(YEAR(A77)+1, focus_primary!$2:$2, 0), 0)</f>
        <v>4.25</v>
      </c>
      <c r="D77">
        <f t="shared" si="4"/>
        <v>4.25</v>
      </c>
      <c r="E77">
        <f t="shared" si="5"/>
        <v>1</v>
      </c>
      <c r="F77">
        <f t="shared" si="7"/>
        <v>3</v>
      </c>
      <c r="G77">
        <f t="shared" si="6"/>
        <v>2007</v>
      </c>
    </row>
    <row r="78" spans="1:7" x14ac:dyDescent="0.25">
      <c r="A78" s="1">
        <f>focus_primary!A79</f>
        <v>39094</v>
      </c>
      <c r="B78">
        <f>VLOOKUP($A78, focus_primary!$A:$AQ, MATCH(YEAR(fiscal_1_y_a!A78), focus_primary!$2:$2, 0), 0)</f>
        <v>4.25</v>
      </c>
      <c r="C78">
        <f>VLOOKUP($A78, focus_primary!$A:$AQ, MATCH(YEAR(A78)+1, focus_primary!$2:$2, 0), 0)</f>
        <v>4.25</v>
      </c>
      <c r="D78">
        <f t="shared" si="4"/>
        <v>4.25</v>
      </c>
      <c r="E78">
        <f t="shared" si="5"/>
        <v>1</v>
      </c>
      <c r="F78">
        <f t="shared" si="7"/>
        <v>3</v>
      </c>
      <c r="G78">
        <f t="shared" si="6"/>
        <v>2007</v>
      </c>
    </row>
    <row r="79" spans="1:7" x14ac:dyDescent="0.25">
      <c r="A79" s="1">
        <f>focus_primary!A80</f>
        <v>39097</v>
      </c>
      <c r="B79">
        <f>VLOOKUP($A79, focus_primary!$A:$AQ, MATCH(YEAR(fiscal_1_y_a!A79), focus_primary!$2:$2, 0), 0)</f>
        <v>4.25</v>
      </c>
      <c r="C79">
        <f>VLOOKUP($A79, focus_primary!$A:$AQ, MATCH(YEAR(A79)+1, focus_primary!$2:$2, 0), 0)</f>
        <v>4.25</v>
      </c>
      <c r="D79">
        <f t="shared" si="4"/>
        <v>4.25</v>
      </c>
      <c r="E79">
        <f t="shared" si="5"/>
        <v>1</v>
      </c>
      <c r="F79">
        <f t="shared" si="7"/>
        <v>3</v>
      </c>
      <c r="G79">
        <f t="shared" si="6"/>
        <v>2007</v>
      </c>
    </row>
    <row r="80" spans="1:7" x14ac:dyDescent="0.25">
      <c r="A80" s="1">
        <f>focus_primary!A81</f>
        <v>39098</v>
      </c>
      <c r="B80">
        <f>VLOOKUP($A80, focus_primary!$A:$AQ, MATCH(YEAR(fiscal_1_y_a!A80), focus_primary!$2:$2, 0), 0)</f>
        <v>4.25</v>
      </c>
      <c r="C80">
        <f>VLOOKUP($A80, focus_primary!$A:$AQ, MATCH(YEAR(A80)+1, focus_primary!$2:$2, 0), 0)</f>
        <v>4.2300000000000004</v>
      </c>
      <c r="D80">
        <f t="shared" si="4"/>
        <v>4.248333333333334</v>
      </c>
      <c r="E80">
        <f t="shared" si="5"/>
        <v>1</v>
      </c>
      <c r="F80">
        <f t="shared" si="7"/>
        <v>3</v>
      </c>
      <c r="G80">
        <f t="shared" si="6"/>
        <v>2007</v>
      </c>
    </row>
    <row r="81" spans="1:7" x14ac:dyDescent="0.25">
      <c r="A81" s="1">
        <f>focus_primary!A82</f>
        <v>39099</v>
      </c>
      <c r="B81">
        <f>VLOOKUP($A81, focus_primary!$A:$AQ, MATCH(YEAR(fiscal_1_y_a!A81), focus_primary!$2:$2, 0), 0)</f>
        <v>4.25</v>
      </c>
      <c r="C81">
        <f>VLOOKUP($A81, focus_primary!$A:$AQ, MATCH(YEAR(A81)+1, focus_primary!$2:$2, 0), 0)</f>
        <v>4.2</v>
      </c>
      <c r="D81">
        <f t="shared" si="4"/>
        <v>4.2458333333333336</v>
      </c>
      <c r="E81">
        <f t="shared" si="5"/>
        <v>1</v>
      </c>
      <c r="F81">
        <f t="shared" si="7"/>
        <v>3</v>
      </c>
      <c r="G81">
        <f t="shared" si="6"/>
        <v>2007</v>
      </c>
    </row>
    <row r="82" spans="1:7" x14ac:dyDescent="0.25">
      <c r="A82" s="1">
        <f>focus_primary!A83</f>
        <v>39100</v>
      </c>
      <c r="B82">
        <f>VLOOKUP($A82, focus_primary!$A:$AQ, MATCH(YEAR(fiscal_1_y_a!A82), focus_primary!$2:$2, 0), 0)</f>
        <v>4.2300000000000004</v>
      </c>
      <c r="C82">
        <f>VLOOKUP($A82, focus_primary!$A:$AQ, MATCH(YEAR(A82)+1, focus_primary!$2:$2, 0), 0)</f>
        <v>4.2</v>
      </c>
      <c r="D82">
        <f t="shared" si="4"/>
        <v>4.2275</v>
      </c>
      <c r="E82">
        <f t="shared" si="5"/>
        <v>1</v>
      </c>
      <c r="F82">
        <f t="shared" si="7"/>
        <v>3</v>
      </c>
      <c r="G82">
        <f t="shared" si="6"/>
        <v>2007</v>
      </c>
    </row>
    <row r="83" spans="1:7" x14ac:dyDescent="0.25">
      <c r="A83" s="1">
        <f>focus_primary!A84</f>
        <v>39101</v>
      </c>
      <c r="B83">
        <f>VLOOKUP($A83, focus_primary!$A:$AQ, MATCH(YEAR(fiscal_1_y_a!A83), focus_primary!$2:$2, 0), 0)</f>
        <v>4.2</v>
      </c>
      <c r="C83">
        <f>VLOOKUP($A83, focus_primary!$A:$AQ, MATCH(YEAR(A83)+1, focus_primary!$2:$2, 0), 0)</f>
        <v>4.2</v>
      </c>
      <c r="D83">
        <f t="shared" si="4"/>
        <v>4.2</v>
      </c>
      <c r="E83">
        <f t="shared" si="5"/>
        <v>1</v>
      </c>
      <c r="F83">
        <f t="shared" si="7"/>
        <v>3</v>
      </c>
      <c r="G83">
        <f t="shared" si="6"/>
        <v>2007</v>
      </c>
    </row>
    <row r="84" spans="1:7" x14ac:dyDescent="0.25">
      <c r="A84" s="1">
        <f>focus_primary!A85</f>
        <v>39104</v>
      </c>
      <c r="B84">
        <f>VLOOKUP($A84, focus_primary!$A:$AQ, MATCH(YEAR(fiscal_1_y_a!A84), focus_primary!$2:$2, 0), 0)</f>
        <v>4.25</v>
      </c>
      <c r="C84">
        <f>VLOOKUP($A84, focus_primary!$A:$AQ, MATCH(YEAR(A84)+1, focus_primary!$2:$2, 0), 0)</f>
        <v>4.1500000000000004</v>
      </c>
      <c r="D84">
        <f t="shared" si="4"/>
        <v>4.2416666666666663</v>
      </c>
      <c r="E84">
        <f t="shared" si="5"/>
        <v>1</v>
      </c>
      <c r="F84">
        <f t="shared" si="7"/>
        <v>3</v>
      </c>
      <c r="G84">
        <f t="shared" si="6"/>
        <v>2007</v>
      </c>
    </row>
    <row r="85" spans="1:7" x14ac:dyDescent="0.25">
      <c r="A85" s="1">
        <f>focus_primary!A86</f>
        <v>39105</v>
      </c>
      <c r="B85">
        <f>VLOOKUP($A85, focus_primary!$A:$AQ, MATCH(YEAR(fiscal_1_y_a!A85), focus_primary!$2:$2, 0), 0)</f>
        <v>4.2300000000000004</v>
      </c>
      <c r="C85">
        <f>VLOOKUP($A85, focus_primary!$A:$AQ, MATCH(YEAR(A85)+1, focus_primary!$2:$2, 0), 0)</f>
        <v>4.0999999999999996</v>
      </c>
      <c r="D85">
        <f t="shared" si="4"/>
        <v>4.2191666666666672</v>
      </c>
      <c r="E85">
        <f t="shared" si="5"/>
        <v>1</v>
      </c>
      <c r="F85">
        <f t="shared" si="7"/>
        <v>3</v>
      </c>
      <c r="G85">
        <f t="shared" si="6"/>
        <v>2007</v>
      </c>
    </row>
    <row r="86" spans="1:7" x14ac:dyDescent="0.25">
      <c r="A86" s="1">
        <f>focus_primary!A87</f>
        <v>39106</v>
      </c>
      <c r="B86">
        <f>VLOOKUP($A86, focus_primary!$A:$AQ, MATCH(YEAR(fiscal_1_y_a!A86), focus_primary!$2:$2, 0), 0)</f>
        <v>4.18</v>
      </c>
      <c r="C86">
        <f>VLOOKUP($A86, focus_primary!$A:$AQ, MATCH(YEAR(A86)+1, focus_primary!$2:$2, 0), 0)</f>
        <v>4</v>
      </c>
      <c r="D86">
        <f t="shared" si="4"/>
        <v>4.165</v>
      </c>
      <c r="E86">
        <f t="shared" si="5"/>
        <v>1</v>
      </c>
      <c r="F86">
        <f t="shared" si="7"/>
        <v>3</v>
      </c>
      <c r="G86">
        <f t="shared" si="6"/>
        <v>2007</v>
      </c>
    </row>
    <row r="87" spans="1:7" x14ac:dyDescent="0.25">
      <c r="A87" s="1">
        <f>focus_primary!A88</f>
        <v>39107</v>
      </c>
      <c r="B87">
        <f>VLOOKUP($A87, focus_primary!$A:$AQ, MATCH(YEAR(fiscal_1_y_a!A87), focus_primary!$2:$2, 0), 0)</f>
        <v>4.1500000000000004</v>
      </c>
      <c r="C87">
        <f>VLOOKUP($A87, focus_primary!$A:$AQ, MATCH(YEAR(A87)+1, focus_primary!$2:$2, 0), 0)</f>
        <v>4</v>
      </c>
      <c r="D87">
        <f t="shared" si="4"/>
        <v>4.1375000000000002</v>
      </c>
      <c r="E87">
        <f t="shared" si="5"/>
        <v>1</v>
      </c>
      <c r="F87">
        <f t="shared" si="7"/>
        <v>3</v>
      </c>
      <c r="G87">
        <f t="shared" si="6"/>
        <v>2007</v>
      </c>
    </row>
    <row r="88" spans="1:7" x14ac:dyDescent="0.25">
      <c r="A88" s="1">
        <f>focus_primary!A89</f>
        <v>39108</v>
      </c>
      <c r="B88">
        <f>VLOOKUP($A88, focus_primary!$A:$AQ, MATCH(YEAR(fiscal_1_y_a!A88), focus_primary!$2:$2, 0), 0)</f>
        <v>4.13</v>
      </c>
      <c r="C88">
        <f>VLOOKUP($A88, focus_primary!$A:$AQ, MATCH(YEAR(A88)+1, focus_primary!$2:$2, 0), 0)</f>
        <v>4</v>
      </c>
      <c r="D88">
        <f t="shared" si="4"/>
        <v>4.1191666666666666</v>
      </c>
      <c r="E88">
        <f t="shared" si="5"/>
        <v>1</v>
      </c>
      <c r="F88">
        <f t="shared" si="7"/>
        <v>3</v>
      </c>
      <c r="G88">
        <f t="shared" si="6"/>
        <v>2007</v>
      </c>
    </row>
    <row r="89" spans="1:7" x14ac:dyDescent="0.25">
      <c r="A89" s="1">
        <f>focus_primary!A90</f>
        <v>39111</v>
      </c>
      <c r="B89">
        <f>VLOOKUP($A89, focus_primary!$A:$AQ, MATCH(YEAR(fiscal_1_y_a!A89), focus_primary!$2:$2, 0), 0)</f>
        <v>4.0999999999999996</v>
      </c>
      <c r="C89">
        <f>VLOOKUP($A89, focus_primary!$A:$AQ, MATCH(YEAR(A89)+1, focus_primary!$2:$2, 0), 0)</f>
        <v>4</v>
      </c>
      <c r="D89">
        <f t="shared" si="4"/>
        <v>4.0916666666666659</v>
      </c>
      <c r="E89">
        <f t="shared" si="5"/>
        <v>1</v>
      </c>
      <c r="F89">
        <f t="shared" si="7"/>
        <v>3</v>
      </c>
      <c r="G89">
        <f t="shared" si="6"/>
        <v>2007</v>
      </c>
    </row>
    <row r="90" spans="1:7" x14ac:dyDescent="0.25">
      <c r="A90" s="1">
        <f>focus_primary!A91</f>
        <v>39112</v>
      </c>
      <c r="B90">
        <f>VLOOKUP($A90, focus_primary!$A:$AQ, MATCH(YEAR(fiscal_1_y_a!A90), focus_primary!$2:$2, 0), 0)</f>
        <v>4.0999999999999996</v>
      </c>
      <c r="C90">
        <f>VLOOKUP($A90, focus_primary!$A:$AQ, MATCH(YEAR(A90)+1, focus_primary!$2:$2, 0), 0)</f>
        <v>4</v>
      </c>
      <c r="D90">
        <f t="shared" si="4"/>
        <v>4.0916666666666659</v>
      </c>
      <c r="E90">
        <f t="shared" si="5"/>
        <v>1</v>
      </c>
      <c r="F90">
        <f t="shared" si="7"/>
        <v>3</v>
      </c>
      <c r="G90">
        <f t="shared" si="6"/>
        <v>2007</v>
      </c>
    </row>
    <row r="91" spans="1:7" x14ac:dyDescent="0.25">
      <c r="A91" s="1">
        <f>focus_primary!A92</f>
        <v>39113</v>
      </c>
      <c r="B91">
        <f>VLOOKUP($A91, focus_primary!$A:$AQ, MATCH(YEAR(fiscal_1_y_a!A91), focus_primary!$2:$2, 0), 0)</f>
        <v>4.0999999999999996</v>
      </c>
      <c r="C91">
        <f>VLOOKUP($A91, focus_primary!$A:$AQ, MATCH(YEAR(A91)+1, focus_primary!$2:$2, 0), 0)</f>
        <v>4</v>
      </c>
      <c r="D91">
        <f t="shared" si="4"/>
        <v>4.0916666666666659</v>
      </c>
      <c r="E91">
        <f t="shared" si="5"/>
        <v>1</v>
      </c>
      <c r="F91">
        <f t="shared" si="7"/>
        <v>3</v>
      </c>
      <c r="G91">
        <f t="shared" si="6"/>
        <v>2007</v>
      </c>
    </row>
    <row r="92" spans="1:7" x14ac:dyDescent="0.25">
      <c r="A92" s="1">
        <f>focus_primary!A93</f>
        <v>39114</v>
      </c>
      <c r="B92">
        <f>VLOOKUP($A92, focus_primary!$A:$AQ, MATCH(YEAR(fiscal_1_y_a!A92), focus_primary!$2:$2, 0), 0)</f>
        <v>4.0999999999999996</v>
      </c>
      <c r="C92">
        <f>VLOOKUP($A92, focus_primary!$A:$AQ, MATCH(YEAR(A92)+1, focus_primary!$2:$2, 0), 0)</f>
        <v>4</v>
      </c>
      <c r="D92">
        <f t="shared" si="4"/>
        <v>4.083333333333333</v>
      </c>
      <c r="E92">
        <f t="shared" si="5"/>
        <v>2</v>
      </c>
      <c r="F92">
        <f t="shared" si="7"/>
        <v>3</v>
      </c>
      <c r="G92">
        <f t="shared" si="6"/>
        <v>2007</v>
      </c>
    </row>
    <row r="93" spans="1:7" x14ac:dyDescent="0.25">
      <c r="A93" s="1">
        <f>focus_primary!A94</f>
        <v>39115</v>
      </c>
      <c r="B93">
        <f>VLOOKUP($A93, focus_primary!$A:$AQ, MATCH(YEAR(fiscal_1_y_a!A93), focus_primary!$2:$2, 0), 0)</f>
        <v>4</v>
      </c>
      <c r="C93">
        <f>VLOOKUP($A93, focus_primary!$A:$AQ, MATCH(YEAR(A93)+1, focus_primary!$2:$2, 0), 0)</f>
        <v>4</v>
      </c>
      <c r="D93">
        <f t="shared" si="4"/>
        <v>4</v>
      </c>
      <c r="E93">
        <f t="shared" si="5"/>
        <v>2</v>
      </c>
      <c r="F93">
        <f t="shared" si="7"/>
        <v>3</v>
      </c>
      <c r="G93">
        <f t="shared" si="6"/>
        <v>2007</v>
      </c>
    </row>
    <row r="94" spans="1:7" x14ac:dyDescent="0.25">
      <c r="A94" s="1">
        <f>focus_primary!A95</f>
        <v>39118</v>
      </c>
      <c r="B94">
        <f>VLOOKUP($A94, focus_primary!$A:$AQ, MATCH(YEAR(fiscal_1_y_a!A94), focus_primary!$2:$2, 0), 0)</f>
        <v>4</v>
      </c>
      <c r="C94">
        <f>VLOOKUP($A94, focus_primary!$A:$AQ, MATCH(YEAR(A94)+1, focus_primary!$2:$2, 0), 0)</f>
        <v>4</v>
      </c>
      <c r="D94">
        <f t="shared" si="4"/>
        <v>4</v>
      </c>
      <c r="E94">
        <f t="shared" si="5"/>
        <v>2</v>
      </c>
      <c r="F94">
        <f t="shared" si="7"/>
        <v>3</v>
      </c>
      <c r="G94">
        <f t="shared" si="6"/>
        <v>2007</v>
      </c>
    </row>
    <row r="95" spans="1:7" x14ac:dyDescent="0.25">
      <c r="A95" s="1">
        <f>focus_primary!A96</f>
        <v>39119</v>
      </c>
      <c r="B95">
        <f>VLOOKUP($A95, focus_primary!$A:$AQ, MATCH(YEAR(fiscal_1_y_a!A95), focus_primary!$2:$2, 0), 0)</f>
        <v>4</v>
      </c>
      <c r="C95">
        <f>VLOOKUP($A95, focus_primary!$A:$AQ, MATCH(YEAR(A95)+1, focus_primary!$2:$2, 0), 0)</f>
        <v>4</v>
      </c>
      <c r="D95">
        <f t="shared" si="4"/>
        <v>4</v>
      </c>
      <c r="E95">
        <f t="shared" si="5"/>
        <v>2</v>
      </c>
      <c r="F95">
        <f t="shared" si="7"/>
        <v>3</v>
      </c>
      <c r="G95">
        <f t="shared" si="6"/>
        <v>2007</v>
      </c>
    </row>
    <row r="96" spans="1:7" x14ac:dyDescent="0.25">
      <c r="A96" s="1">
        <f>focus_primary!A97</f>
        <v>39120</v>
      </c>
      <c r="B96">
        <f>VLOOKUP($A96, focus_primary!$A:$AQ, MATCH(YEAR(fiscal_1_y_a!A96), focus_primary!$2:$2, 0), 0)</f>
        <v>4</v>
      </c>
      <c r="C96">
        <f>VLOOKUP($A96, focus_primary!$A:$AQ, MATCH(YEAR(A96)+1, focus_primary!$2:$2, 0), 0)</f>
        <v>4</v>
      </c>
      <c r="D96">
        <f t="shared" si="4"/>
        <v>4</v>
      </c>
      <c r="E96">
        <f t="shared" si="5"/>
        <v>2</v>
      </c>
      <c r="F96">
        <f t="shared" si="7"/>
        <v>3</v>
      </c>
      <c r="G96">
        <f t="shared" si="6"/>
        <v>2007</v>
      </c>
    </row>
    <row r="97" spans="1:7" x14ac:dyDescent="0.25">
      <c r="A97" s="1">
        <f>focus_primary!A98</f>
        <v>39121</v>
      </c>
      <c r="B97">
        <f>VLOOKUP($A97, focus_primary!$A:$AQ, MATCH(YEAR(fiscal_1_y_a!A97), focus_primary!$2:$2, 0), 0)</f>
        <v>4</v>
      </c>
      <c r="C97">
        <f>VLOOKUP($A97, focus_primary!$A:$AQ, MATCH(YEAR(A97)+1, focus_primary!$2:$2, 0), 0)</f>
        <v>4</v>
      </c>
      <c r="D97">
        <f t="shared" si="4"/>
        <v>4</v>
      </c>
      <c r="E97">
        <f t="shared" si="5"/>
        <v>2</v>
      </c>
      <c r="F97">
        <f t="shared" si="7"/>
        <v>3</v>
      </c>
      <c r="G97">
        <f t="shared" si="6"/>
        <v>2007</v>
      </c>
    </row>
    <row r="98" spans="1:7" x14ac:dyDescent="0.25">
      <c r="A98" s="1">
        <f>focus_primary!A99</f>
        <v>39122</v>
      </c>
      <c r="B98">
        <f>VLOOKUP($A98, focus_primary!$A:$AQ, MATCH(YEAR(fiscal_1_y_a!A98), focus_primary!$2:$2, 0), 0)</f>
        <v>4</v>
      </c>
      <c r="C98">
        <f>VLOOKUP($A98, focus_primary!$A:$AQ, MATCH(YEAR(A98)+1, focus_primary!$2:$2, 0), 0)</f>
        <v>4</v>
      </c>
      <c r="D98">
        <f t="shared" si="4"/>
        <v>4</v>
      </c>
      <c r="E98">
        <f t="shared" si="5"/>
        <v>2</v>
      </c>
      <c r="F98">
        <f t="shared" si="7"/>
        <v>3</v>
      </c>
      <c r="G98">
        <f t="shared" si="6"/>
        <v>2007</v>
      </c>
    </row>
    <row r="99" spans="1:7" x14ac:dyDescent="0.25">
      <c r="A99" s="1">
        <f>focus_primary!A100</f>
        <v>39125</v>
      </c>
      <c r="B99">
        <f>VLOOKUP($A99, focus_primary!$A:$AQ, MATCH(YEAR(fiscal_1_y_a!A99), focus_primary!$2:$2, 0), 0)</f>
        <v>4</v>
      </c>
      <c r="C99">
        <f>VLOOKUP($A99, focus_primary!$A:$AQ, MATCH(YEAR(A99)+1, focus_primary!$2:$2, 0), 0)</f>
        <v>3.95</v>
      </c>
      <c r="D99">
        <f t="shared" si="4"/>
        <v>3.9916666666666667</v>
      </c>
      <c r="E99">
        <f t="shared" si="5"/>
        <v>2</v>
      </c>
      <c r="F99">
        <f t="shared" si="7"/>
        <v>3</v>
      </c>
      <c r="G99">
        <f t="shared" si="6"/>
        <v>2007</v>
      </c>
    </row>
    <row r="100" spans="1:7" x14ac:dyDescent="0.25">
      <c r="A100" s="1">
        <f>focus_primary!A101</f>
        <v>39126</v>
      </c>
      <c r="B100">
        <f>VLOOKUP($A100, focus_primary!$A:$AQ, MATCH(YEAR(fiscal_1_y_a!A100), focus_primary!$2:$2, 0), 0)</f>
        <v>4</v>
      </c>
      <c r="C100">
        <f>VLOOKUP($A100, focus_primary!$A:$AQ, MATCH(YEAR(A100)+1, focus_primary!$2:$2, 0), 0)</f>
        <v>3.9</v>
      </c>
      <c r="D100">
        <f t="shared" si="4"/>
        <v>3.9833333333333329</v>
      </c>
      <c r="E100">
        <f t="shared" si="5"/>
        <v>2</v>
      </c>
      <c r="F100">
        <f t="shared" si="7"/>
        <v>3</v>
      </c>
      <c r="G100">
        <f t="shared" si="6"/>
        <v>2007</v>
      </c>
    </row>
    <row r="101" spans="1:7" x14ac:dyDescent="0.25">
      <c r="A101" s="1">
        <f>focus_primary!A102</f>
        <v>39127</v>
      </c>
      <c r="B101">
        <f>VLOOKUP($A101, focus_primary!$A:$AQ, MATCH(YEAR(fiscal_1_y_a!A101), focus_primary!$2:$2, 0), 0)</f>
        <v>4</v>
      </c>
      <c r="C101">
        <f>VLOOKUP($A101, focus_primary!$A:$AQ, MATCH(YEAR(A101)+1, focus_primary!$2:$2, 0), 0)</f>
        <v>3.9</v>
      </c>
      <c r="D101">
        <f t="shared" si="4"/>
        <v>3.9833333333333329</v>
      </c>
      <c r="E101">
        <f t="shared" si="5"/>
        <v>2</v>
      </c>
      <c r="F101">
        <f t="shared" si="7"/>
        <v>3</v>
      </c>
      <c r="G101">
        <f t="shared" si="6"/>
        <v>2007</v>
      </c>
    </row>
    <row r="102" spans="1:7" x14ac:dyDescent="0.25">
      <c r="A102" s="1">
        <f>focus_primary!A103</f>
        <v>39128</v>
      </c>
      <c r="B102">
        <f>VLOOKUP($A102, focus_primary!$A:$AQ, MATCH(YEAR(fiscal_1_y_a!A102), focus_primary!$2:$2, 0), 0)</f>
        <v>4</v>
      </c>
      <c r="C102">
        <f>VLOOKUP($A102, focus_primary!$A:$AQ, MATCH(YEAR(A102)+1, focus_primary!$2:$2, 0), 0)</f>
        <v>3.9</v>
      </c>
      <c r="D102">
        <f t="shared" si="4"/>
        <v>3.9833333333333329</v>
      </c>
      <c r="E102">
        <f t="shared" si="5"/>
        <v>2</v>
      </c>
      <c r="F102">
        <f t="shared" si="7"/>
        <v>3</v>
      </c>
      <c r="G102">
        <f t="shared" si="6"/>
        <v>2007</v>
      </c>
    </row>
    <row r="103" spans="1:7" x14ac:dyDescent="0.25">
      <c r="A103" s="1">
        <f>focus_primary!A104</f>
        <v>39129</v>
      </c>
      <c r="B103">
        <f>VLOOKUP($A103, focus_primary!$A:$AQ, MATCH(YEAR(fiscal_1_y_a!A103), focus_primary!$2:$2, 0), 0)</f>
        <v>4</v>
      </c>
      <c r="C103">
        <f>VLOOKUP($A103, focus_primary!$A:$AQ, MATCH(YEAR(A103)+1, focus_primary!$2:$2, 0), 0)</f>
        <v>3.9</v>
      </c>
      <c r="D103">
        <f t="shared" si="4"/>
        <v>3.9833333333333329</v>
      </c>
      <c r="E103">
        <f t="shared" si="5"/>
        <v>2</v>
      </c>
      <c r="F103">
        <f t="shared" si="7"/>
        <v>3</v>
      </c>
      <c r="G103">
        <f t="shared" si="6"/>
        <v>2007</v>
      </c>
    </row>
    <row r="104" spans="1:7" x14ac:dyDescent="0.25">
      <c r="A104" s="1">
        <f>focus_primary!A105</f>
        <v>39134</v>
      </c>
      <c r="B104">
        <f>VLOOKUP($A104, focus_primary!$A:$AQ, MATCH(YEAR(fiscal_1_y_a!A104), focus_primary!$2:$2, 0), 0)</f>
        <v>4</v>
      </c>
      <c r="C104">
        <f>VLOOKUP($A104, focus_primary!$A:$AQ, MATCH(YEAR(A104)+1, focus_primary!$2:$2, 0), 0)</f>
        <v>3.88</v>
      </c>
      <c r="D104">
        <f t="shared" si="4"/>
        <v>3.98</v>
      </c>
      <c r="E104">
        <f t="shared" si="5"/>
        <v>2</v>
      </c>
      <c r="F104">
        <f t="shared" si="7"/>
        <v>3</v>
      </c>
      <c r="G104">
        <f t="shared" si="6"/>
        <v>2007</v>
      </c>
    </row>
    <row r="105" spans="1:7" x14ac:dyDescent="0.25">
      <c r="A105" s="1">
        <f>focus_primary!A106</f>
        <v>39135</v>
      </c>
      <c r="B105">
        <f>VLOOKUP($A105, focus_primary!$A:$AQ, MATCH(YEAR(fiscal_1_y_a!A105), focus_primary!$2:$2, 0), 0)</f>
        <v>4</v>
      </c>
      <c r="C105">
        <f>VLOOKUP($A105, focus_primary!$A:$AQ, MATCH(YEAR(A105)+1, focus_primary!$2:$2, 0), 0)</f>
        <v>3.88</v>
      </c>
      <c r="D105">
        <f t="shared" si="4"/>
        <v>3.98</v>
      </c>
      <c r="E105">
        <f t="shared" si="5"/>
        <v>2</v>
      </c>
      <c r="F105">
        <f t="shared" si="7"/>
        <v>3</v>
      </c>
      <c r="G105">
        <f t="shared" si="6"/>
        <v>2007</v>
      </c>
    </row>
    <row r="106" spans="1:7" x14ac:dyDescent="0.25">
      <c r="A106" s="1">
        <f>focus_primary!A107</f>
        <v>39136</v>
      </c>
      <c r="B106">
        <f>VLOOKUP($A106, focus_primary!$A:$AQ, MATCH(YEAR(fiscal_1_y_a!A106), focus_primary!$2:$2, 0), 0)</f>
        <v>4</v>
      </c>
      <c r="C106">
        <f>VLOOKUP($A106, focus_primary!$A:$AQ, MATCH(YEAR(A106)+1, focus_primary!$2:$2, 0), 0)</f>
        <v>3.9</v>
      </c>
      <c r="D106">
        <f t="shared" si="4"/>
        <v>3.9833333333333329</v>
      </c>
      <c r="E106">
        <f t="shared" si="5"/>
        <v>2</v>
      </c>
      <c r="F106">
        <f t="shared" si="7"/>
        <v>3</v>
      </c>
      <c r="G106">
        <f t="shared" si="6"/>
        <v>2007</v>
      </c>
    </row>
    <row r="107" spans="1:7" x14ac:dyDescent="0.25">
      <c r="A107" s="1">
        <f>focus_primary!A108</f>
        <v>39139</v>
      </c>
      <c r="B107">
        <f>VLOOKUP($A107, focus_primary!$A:$AQ, MATCH(YEAR(fiscal_1_y_a!A107), focus_primary!$2:$2, 0), 0)</f>
        <v>4</v>
      </c>
      <c r="C107">
        <f>VLOOKUP($A107, focus_primary!$A:$AQ, MATCH(YEAR(A107)+1, focus_primary!$2:$2, 0), 0)</f>
        <v>3.85</v>
      </c>
      <c r="D107">
        <f t="shared" si="4"/>
        <v>3.9750000000000001</v>
      </c>
      <c r="E107">
        <f t="shared" si="5"/>
        <v>2</v>
      </c>
      <c r="F107">
        <f t="shared" si="7"/>
        <v>3</v>
      </c>
      <c r="G107">
        <f t="shared" si="6"/>
        <v>2007</v>
      </c>
    </row>
    <row r="108" spans="1:7" x14ac:dyDescent="0.25">
      <c r="A108" s="1">
        <f>focus_primary!A109</f>
        <v>39140</v>
      </c>
      <c r="B108">
        <f>VLOOKUP($A108, focus_primary!$A:$AQ, MATCH(YEAR(fiscal_1_y_a!A108), focus_primary!$2:$2, 0), 0)</f>
        <v>4</v>
      </c>
      <c r="C108">
        <f>VLOOKUP($A108, focus_primary!$A:$AQ, MATCH(YEAR(A108)+1, focus_primary!$2:$2, 0), 0)</f>
        <v>3.9</v>
      </c>
      <c r="D108">
        <f t="shared" si="4"/>
        <v>3.9833333333333329</v>
      </c>
      <c r="E108">
        <f t="shared" si="5"/>
        <v>2</v>
      </c>
      <c r="F108">
        <f t="shared" si="7"/>
        <v>3</v>
      </c>
      <c r="G108">
        <f t="shared" si="6"/>
        <v>2007</v>
      </c>
    </row>
    <row r="109" spans="1:7" x14ac:dyDescent="0.25">
      <c r="A109" s="1">
        <f>focus_primary!A110</f>
        <v>39141</v>
      </c>
      <c r="B109">
        <f>VLOOKUP($A109, focus_primary!$A:$AQ, MATCH(YEAR(fiscal_1_y_a!A109), focus_primary!$2:$2, 0), 0)</f>
        <v>4</v>
      </c>
      <c r="C109">
        <f>VLOOKUP($A109, focus_primary!$A:$AQ, MATCH(YEAR(A109)+1, focus_primary!$2:$2, 0), 0)</f>
        <v>3.9</v>
      </c>
      <c r="D109">
        <f t="shared" si="4"/>
        <v>3.9833333333333329</v>
      </c>
      <c r="E109">
        <f t="shared" si="5"/>
        <v>2</v>
      </c>
      <c r="F109">
        <f t="shared" si="7"/>
        <v>3</v>
      </c>
      <c r="G109">
        <f t="shared" si="6"/>
        <v>2007</v>
      </c>
    </row>
    <row r="110" spans="1:7" x14ac:dyDescent="0.25">
      <c r="A110" s="1">
        <f>focus_primary!A111</f>
        <v>39142</v>
      </c>
      <c r="B110">
        <f>VLOOKUP($A110, focus_primary!$A:$AQ, MATCH(YEAR(fiscal_1_y_a!A110), focus_primary!$2:$2, 0), 0)</f>
        <v>4</v>
      </c>
      <c r="C110">
        <f>VLOOKUP($A110, focus_primary!$A:$AQ, MATCH(YEAR(A110)+1, focus_primary!$2:$2, 0), 0)</f>
        <v>3.9</v>
      </c>
      <c r="D110">
        <f t="shared" si="4"/>
        <v>3.9750000000000001</v>
      </c>
      <c r="E110">
        <f t="shared" si="5"/>
        <v>3</v>
      </c>
      <c r="F110">
        <f t="shared" si="7"/>
        <v>3</v>
      </c>
      <c r="G110">
        <f t="shared" si="6"/>
        <v>2007</v>
      </c>
    </row>
    <row r="111" spans="1:7" x14ac:dyDescent="0.25">
      <c r="A111" s="1">
        <f>focus_primary!A112</f>
        <v>39143</v>
      </c>
      <c r="B111">
        <f>VLOOKUP($A111, focus_primary!$A:$AQ, MATCH(YEAR(fiscal_1_y_a!A111), focus_primary!$2:$2, 0), 0)</f>
        <v>4</v>
      </c>
      <c r="C111">
        <f>VLOOKUP($A111, focus_primary!$A:$AQ, MATCH(YEAR(A111)+1, focus_primary!$2:$2, 0), 0)</f>
        <v>3.88</v>
      </c>
      <c r="D111">
        <f t="shared" si="4"/>
        <v>3.97</v>
      </c>
      <c r="E111">
        <f t="shared" si="5"/>
        <v>3</v>
      </c>
      <c r="F111">
        <f t="shared" si="7"/>
        <v>3</v>
      </c>
      <c r="G111">
        <f t="shared" si="6"/>
        <v>2007</v>
      </c>
    </row>
    <row r="112" spans="1:7" x14ac:dyDescent="0.25">
      <c r="A112" s="1">
        <f>focus_primary!A113</f>
        <v>39146</v>
      </c>
      <c r="B112">
        <f>VLOOKUP($A112, focus_primary!$A:$AQ, MATCH(YEAR(fiscal_1_y_a!A112), focus_primary!$2:$2, 0), 0)</f>
        <v>4</v>
      </c>
      <c r="C112">
        <f>VLOOKUP($A112, focus_primary!$A:$AQ, MATCH(YEAR(A112)+1, focus_primary!$2:$2, 0), 0)</f>
        <v>3.9</v>
      </c>
      <c r="D112">
        <f t="shared" si="4"/>
        <v>3.9750000000000001</v>
      </c>
      <c r="E112">
        <f t="shared" si="5"/>
        <v>3</v>
      </c>
      <c r="F112">
        <f t="shared" si="7"/>
        <v>3</v>
      </c>
      <c r="G112">
        <f t="shared" si="6"/>
        <v>2007</v>
      </c>
    </row>
    <row r="113" spans="1:7" x14ac:dyDescent="0.25">
      <c r="A113" s="1">
        <f>focus_primary!A114</f>
        <v>39147</v>
      </c>
      <c r="B113">
        <f>VLOOKUP($A113, focus_primary!$A:$AQ, MATCH(YEAR(fiscal_1_y_a!A113), focus_primary!$2:$2, 0), 0)</f>
        <v>4</v>
      </c>
      <c r="C113">
        <f>VLOOKUP($A113, focus_primary!$A:$AQ, MATCH(YEAR(A113)+1, focus_primary!$2:$2, 0), 0)</f>
        <v>3.9</v>
      </c>
      <c r="D113">
        <f t="shared" si="4"/>
        <v>3.9750000000000001</v>
      </c>
      <c r="E113">
        <f t="shared" si="5"/>
        <v>3</v>
      </c>
      <c r="F113">
        <f t="shared" si="7"/>
        <v>3</v>
      </c>
      <c r="G113">
        <f t="shared" si="6"/>
        <v>2007</v>
      </c>
    </row>
    <row r="114" spans="1:7" x14ac:dyDescent="0.25">
      <c r="A114" s="1">
        <f>focus_primary!A115</f>
        <v>39148</v>
      </c>
      <c r="B114">
        <f>VLOOKUP($A114, focus_primary!$A:$AQ, MATCH(YEAR(fiscal_1_y_a!A114), focus_primary!$2:$2, 0), 0)</f>
        <v>4</v>
      </c>
      <c r="C114">
        <f>VLOOKUP($A114, focus_primary!$A:$AQ, MATCH(YEAR(A114)+1, focus_primary!$2:$2, 0), 0)</f>
        <v>3.9</v>
      </c>
      <c r="D114">
        <f t="shared" si="4"/>
        <v>3.9750000000000001</v>
      </c>
      <c r="E114">
        <f t="shared" si="5"/>
        <v>3</v>
      </c>
      <c r="F114">
        <f t="shared" si="7"/>
        <v>3</v>
      </c>
      <c r="G114">
        <f t="shared" si="6"/>
        <v>2007</v>
      </c>
    </row>
    <row r="115" spans="1:7" x14ac:dyDescent="0.25">
      <c r="A115" s="1">
        <f>focus_primary!A116</f>
        <v>39149</v>
      </c>
      <c r="B115">
        <f>VLOOKUP($A115, focus_primary!$A:$AQ, MATCH(YEAR(fiscal_1_y_a!A115), focus_primary!$2:$2, 0), 0)</f>
        <v>4</v>
      </c>
      <c r="C115">
        <f>VLOOKUP($A115, focus_primary!$A:$AQ, MATCH(YEAR(A115)+1, focus_primary!$2:$2, 0), 0)</f>
        <v>3.85</v>
      </c>
      <c r="D115">
        <f t="shared" si="4"/>
        <v>3.9624999999999999</v>
      </c>
      <c r="E115">
        <f t="shared" si="5"/>
        <v>3</v>
      </c>
      <c r="F115">
        <f t="shared" si="7"/>
        <v>3</v>
      </c>
      <c r="G115">
        <f t="shared" si="6"/>
        <v>2007</v>
      </c>
    </row>
    <row r="116" spans="1:7" x14ac:dyDescent="0.25">
      <c r="A116" s="1">
        <f>focus_primary!A117</f>
        <v>39150</v>
      </c>
      <c r="B116">
        <f>VLOOKUP($A116, focus_primary!$A:$AQ, MATCH(YEAR(fiscal_1_y_a!A116), focus_primary!$2:$2, 0), 0)</f>
        <v>4</v>
      </c>
      <c r="C116">
        <f>VLOOKUP($A116, focus_primary!$A:$AQ, MATCH(YEAR(A116)+1, focus_primary!$2:$2, 0), 0)</f>
        <v>3.85</v>
      </c>
      <c r="D116">
        <f t="shared" si="4"/>
        <v>3.9624999999999999</v>
      </c>
      <c r="E116">
        <f t="shared" si="5"/>
        <v>3</v>
      </c>
      <c r="F116">
        <f t="shared" si="7"/>
        <v>3</v>
      </c>
      <c r="G116">
        <f t="shared" si="6"/>
        <v>2007</v>
      </c>
    </row>
    <row r="117" spans="1:7" x14ac:dyDescent="0.25">
      <c r="A117" s="1">
        <f>focus_primary!A118</f>
        <v>39153</v>
      </c>
      <c r="B117">
        <f>VLOOKUP($A117, focus_primary!$A:$AQ, MATCH(YEAR(fiscal_1_y_a!A117), focus_primary!$2:$2, 0), 0)</f>
        <v>4</v>
      </c>
      <c r="C117">
        <f>VLOOKUP($A117, focus_primary!$A:$AQ, MATCH(YEAR(A117)+1, focus_primary!$2:$2, 0), 0)</f>
        <v>3.85</v>
      </c>
      <c r="D117">
        <f t="shared" si="4"/>
        <v>3.9624999999999999</v>
      </c>
      <c r="E117">
        <f t="shared" si="5"/>
        <v>3</v>
      </c>
      <c r="F117">
        <f t="shared" si="7"/>
        <v>3</v>
      </c>
      <c r="G117">
        <f t="shared" si="6"/>
        <v>2007</v>
      </c>
    </row>
    <row r="118" spans="1:7" x14ac:dyDescent="0.25">
      <c r="A118" s="1">
        <f>focus_primary!A119</f>
        <v>39154</v>
      </c>
      <c r="B118">
        <f>VLOOKUP($A118, focus_primary!$A:$AQ, MATCH(YEAR(fiscal_1_y_a!A118), focus_primary!$2:$2, 0), 0)</f>
        <v>4</v>
      </c>
      <c r="C118">
        <f>VLOOKUP($A118, focus_primary!$A:$AQ, MATCH(YEAR(A118)+1, focus_primary!$2:$2, 0), 0)</f>
        <v>3.85</v>
      </c>
      <c r="D118">
        <f t="shared" si="4"/>
        <v>3.9624999999999999</v>
      </c>
      <c r="E118">
        <f t="shared" si="5"/>
        <v>3</v>
      </c>
      <c r="F118">
        <f t="shared" si="7"/>
        <v>3</v>
      </c>
      <c r="G118">
        <f t="shared" si="6"/>
        <v>2007</v>
      </c>
    </row>
    <row r="119" spans="1:7" x14ac:dyDescent="0.25">
      <c r="A119" s="1">
        <f>focus_primary!A120</f>
        <v>39155</v>
      </c>
      <c r="B119">
        <f>VLOOKUP($A119, focus_primary!$A:$AQ, MATCH(YEAR(fiscal_1_y_a!A119), focus_primary!$2:$2, 0), 0)</f>
        <v>4</v>
      </c>
      <c r="C119">
        <f>VLOOKUP($A119, focus_primary!$A:$AQ, MATCH(YEAR(A119)+1, focus_primary!$2:$2, 0), 0)</f>
        <v>3.85</v>
      </c>
      <c r="D119">
        <f t="shared" si="4"/>
        <v>3.9624999999999999</v>
      </c>
      <c r="E119">
        <f t="shared" si="5"/>
        <v>3</v>
      </c>
      <c r="F119">
        <f t="shared" si="7"/>
        <v>3</v>
      </c>
      <c r="G119">
        <f t="shared" si="6"/>
        <v>2007</v>
      </c>
    </row>
    <row r="120" spans="1:7" x14ac:dyDescent="0.25">
      <c r="A120" s="1">
        <f>focus_primary!A121</f>
        <v>39156</v>
      </c>
      <c r="B120">
        <f>VLOOKUP($A120, focus_primary!$A:$AQ, MATCH(YEAR(fiscal_1_y_a!A120), focus_primary!$2:$2, 0), 0)</f>
        <v>4</v>
      </c>
      <c r="C120">
        <f>VLOOKUP($A120, focus_primary!$A:$AQ, MATCH(YEAR(A120)+1, focus_primary!$2:$2, 0), 0)</f>
        <v>3.8</v>
      </c>
      <c r="D120">
        <f t="shared" si="4"/>
        <v>3.9499999999999997</v>
      </c>
      <c r="E120">
        <f t="shared" si="5"/>
        <v>3</v>
      </c>
      <c r="F120">
        <f t="shared" si="7"/>
        <v>3</v>
      </c>
      <c r="G120">
        <f t="shared" si="6"/>
        <v>2007</v>
      </c>
    </row>
    <row r="121" spans="1:7" x14ac:dyDescent="0.25">
      <c r="A121" s="1">
        <f>focus_primary!A122</f>
        <v>39157</v>
      </c>
      <c r="B121">
        <f>VLOOKUP($A121, focus_primary!$A:$AQ, MATCH(YEAR(fiscal_1_y_a!A121), focus_primary!$2:$2, 0), 0)</f>
        <v>3.95</v>
      </c>
      <c r="C121">
        <f>VLOOKUP($A121, focus_primary!$A:$AQ, MATCH(YEAR(A121)+1, focus_primary!$2:$2, 0), 0)</f>
        <v>3.8</v>
      </c>
      <c r="D121">
        <f t="shared" si="4"/>
        <v>3.9125000000000001</v>
      </c>
      <c r="E121">
        <f t="shared" si="5"/>
        <v>3</v>
      </c>
      <c r="F121">
        <f t="shared" si="7"/>
        <v>3</v>
      </c>
      <c r="G121">
        <f t="shared" si="6"/>
        <v>2007</v>
      </c>
    </row>
    <row r="122" spans="1:7" x14ac:dyDescent="0.25">
      <c r="A122" s="1">
        <f>focus_primary!A123</f>
        <v>39160</v>
      </c>
      <c r="B122">
        <f>VLOOKUP($A122, focus_primary!$A:$AQ, MATCH(YEAR(fiscal_1_y_a!A122), focus_primary!$2:$2, 0), 0)</f>
        <v>3.95</v>
      </c>
      <c r="C122">
        <f>VLOOKUP($A122, focus_primary!$A:$AQ, MATCH(YEAR(A122)+1, focus_primary!$2:$2, 0), 0)</f>
        <v>3.8</v>
      </c>
      <c r="D122">
        <f t="shared" si="4"/>
        <v>3.9125000000000001</v>
      </c>
      <c r="E122">
        <f t="shared" si="5"/>
        <v>3</v>
      </c>
      <c r="F122">
        <f t="shared" si="7"/>
        <v>3</v>
      </c>
      <c r="G122">
        <f t="shared" si="6"/>
        <v>2007</v>
      </c>
    </row>
    <row r="123" spans="1:7" x14ac:dyDescent="0.25">
      <c r="A123" s="1">
        <f>focus_primary!A124</f>
        <v>39161</v>
      </c>
      <c r="B123">
        <f>VLOOKUP($A123, focus_primary!$A:$AQ, MATCH(YEAR(fiscal_1_y_a!A123), focus_primary!$2:$2, 0), 0)</f>
        <v>3.95</v>
      </c>
      <c r="C123">
        <f>VLOOKUP($A123, focus_primary!$A:$AQ, MATCH(YEAR(A123)+1, focus_primary!$2:$2, 0), 0)</f>
        <v>3.8</v>
      </c>
      <c r="D123">
        <f t="shared" si="4"/>
        <v>3.9125000000000001</v>
      </c>
      <c r="E123">
        <f t="shared" si="5"/>
        <v>3</v>
      </c>
      <c r="F123">
        <f t="shared" si="7"/>
        <v>3</v>
      </c>
      <c r="G123">
        <f t="shared" si="6"/>
        <v>2007</v>
      </c>
    </row>
    <row r="124" spans="1:7" x14ac:dyDescent="0.25">
      <c r="A124" s="1">
        <f>focus_primary!A125</f>
        <v>39162</v>
      </c>
      <c r="B124">
        <f>VLOOKUP($A124, focus_primary!$A:$AQ, MATCH(YEAR(fiscal_1_y_a!A124), focus_primary!$2:$2, 0), 0)</f>
        <v>3.95</v>
      </c>
      <c r="C124">
        <f>VLOOKUP($A124, focus_primary!$A:$AQ, MATCH(YEAR(A124)+1, focus_primary!$2:$2, 0), 0)</f>
        <v>3.8</v>
      </c>
      <c r="D124">
        <f t="shared" si="4"/>
        <v>3.9125000000000001</v>
      </c>
      <c r="E124">
        <f t="shared" si="5"/>
        <v>3</v>
      </c>
      <c r="F124">
        <f t="shared" si="7"/>
        <v>3</v>
      </c>
      <c r="G124">
        <f t="shared" si="6"/>
        <v>2007</v>
      </c>
    </row>
    <row r="125" spans="1:7" x14ac:dyDescent="0.25">
      <c r="A125" s="1">
        <f>focus_primary!A126</f>
        <v>39163</v>
      </c>
      <c r="B125">
        <f>VLOOKUP($A125, focus_primary!$A:$AQ, MATCH(YEAR(fiscal_1_y_a!A125), focus_primary!$2:$2, 0), 0)</f>
        <v>3.89</v>
      </c>
      <c r="C125">
        <f>VLOOKUP($A125, focus_primary!$A:$AQ, MATCH(YEAR(A125)+1, focus_primary!$2:$2, 0), 0)</f>
        <v>3.8</v>
      </c>
      <c r="D125">
        <f t="shared" si="4"/>
        <v>3.8674999999999997</v>
      </c>
      <c r="E125">
        <f t="shared" si="5"/>
        <v>3</v>
      </c>
      <c r="F125">
        <f t="shared" si="7"/>
        <v>3</v>
      </c>
      <c r="G125">
        <f t="shared" si="6"/>
        <v>2007</v>
      </c>
    </row>
    <row r="126" spans="1:7" x14ac:dyDescent="0.25">
      <c r="A126" s="1">
        <f>focus_primary!A127</f>
        <v>39164</v>
      </c>
      <c r="B126">
        <f>VLOOKUP($A126, focus_primary!$A:$AQ, MATCH(YEAR(fiscal_1_y_a!A126), focus_primary!$2:$2, 0), 0)</f>
        <v>3.89</v>
      </c>
      <c r="C126">
        <f>VLOOKUP($A126, focus_primary!$A:$AQ, MATCH(YEAR(A126)+1, focus_primary!$2:$2, 0), 0)</f>
        <v>3.8</v>
      </c>
      <c r="D126">
        <f t="shared" si="4"/>
        <v>3.8674999999999997</v>
      </c>
      <c r="E126">
        <f t="shared" si="5"/>
        <v>3</v>
      </c>
      <c r="F126">
        <f t="shared" si="7"/>
        <v>3</v>
      </c>
      <c r="G126">
        <f t="shared" si="6"/>
        <v>2007</v>
      </c>
    </row>
    <row r="127" spans="1:7" x14ac:dyDescent="0.25">
      <c r="A127" s="1">
        <f>focus_primary!A128</f>
        <v>39167</v>
      </c>
      <c r="B127">
        <f>VLOOKUP($A127, focus_primary!$A:$AQ, MATCH(YEAR(fiscal_1_y_a!A127), focus_primary!$2:$2, 0), 0)</f>
        <v>3.89</v>
      </c>
      <c r="C127">
        <f>VLOOKUP($A127, focus_primary!$A:$AQ, MATCH(YEAR(A127)+1, focus_primary!$2:$2, 0), 0)</f>
        <v>3.8</v>
      </c>
      <c r="D127">
        <f t="shared" si="4"/>
        <v>3.8674999999999997</v>
      </c>
      <c r="E127">
        <f t="shared" si="5"/>
        <v>3</v>
      </c>
      <c r="F127">
        <f t="shared" si="7"/>
        <v>3</v>
      </c>
      <c r="G127">
        <f t="shared" si="6"/>
        <v>2007</v>
      </c>
    </row>
    <row r="128" spans="1:7" x14ac:dyDescent="0.25">
      <c r="A128" s="1">
        <f>focus_primary!A129</f>
        <v>39168</v>
      </c>
      <c r="B128">
        <f>VLOOKUP($A128, focus_primary!$A:$AQ, MATCH(YEAR(fiscal_1_y_a!A128), focus_primary!$2:$2, 0), 0)</f>
        <v>3.87</v>
      </c>
      <c r="C128">
        <f>VLOOKUP($A128, focus_primary!$A:$AQ, MATCH(YEAR(A128)+1, focus_primary!$2:$2, 0), 0)</f>
        <v>3.8</v>
      </c>
      <c r="D128">
        <f t="shared" si="4"/>
        <v>3.8524999999999996</v>
      </c>
      <c r="E128">
        <f t="shared" si="5"/>
        <v>3</v>
      </c>
      <c r="F128">
        <f t="shared" si="7"/>
        <v>3</v>
      </c>
      <c r="G128">
        <f t="shared" si="6"/>
        <v>2007</v>
      </c>
    </row>
    <row r="129" spans="1:7" x14ac:dyDescent="0.25">
      <c r="A129" s="1">
        <f>focus_primary!A130</f>
        <v>39169</v>
      </c>
      <c r="B129">
        <f>VLOOKUP($A129, focus_primary!$A:$AQ, MATCH(YEAR(fiscal_1_y_a!A129), focus_primary!$2:$2, 0), 0)</f>
        <v>3.87</v>
      </c>
      <c r="C129">
        <f>VLOOKUP($A129, focus_primary!$A:$AQ, MATCH(YEAR(A129)+1, focus_primary!$2:$2, 0), 0)</f>
        <v>3.8</v>
      </c>
      <c r="D129">
        <f t="shared" si="4"/>
        <v>3.8524999999999996</v>
      </c>
      <c r="E129">
        <f t="shared" si="5"/>
        <v>3</v>
      </c>
      <c r="F129">
        <f t="shared" si="7"/>
        <v>3</v>
      </c>
      <c r="G129">
        <f t="shared" si="6"/>
        <v>2007</v>
      </c>
    </row>
    <row r="130" spans="1:7" x14ac:dyDescent="0.25">
      <c r="A130" s="1">
        <f>focus_primary!A131</f>
        <v>39170</v>
      </c>
      <c r="B130">
        <f>VLOOKUP($A130, focus_primary!$A:$AQ, MATCH(YEAR(fiscal_1_y_a!A130), focus_primary!$2:$2, 0), 0)</f>
        <v>3.87</v>
      </c>
      <c r="C130">
        <f>VLOOKUP($A130, focus_primary!$A:$AQ, MATCH(YEAR(A130)+1, focus_primary!$2:$2, 0), 0)</f>
        <v>3.8</v>
      </c>
      <c r="D130">
        <f t="shared" ref="D130:D193" si="8">(B130*(12-MONTH(A130))+C130*MONTH(A130))/12</f>
        <v>3.8524999999999996</v>
      </c>
      <c r="E130">
        <f t="shared" ref="E130:E193" si="9">MONTH(A130)</f>
        <v>3</v>
      </c>
      <c r="F130">
        <f t="shared" si="7"/>
        <v>3</v>
      </c>
      <c r="G130">
        <f t="shared" ref="G130:G193" si="10">YEAR(A130)</f>
        <v>2007</v>
      </c>
    </row>
    <row r="131" spans="1:7" x14ac:dyDescent="0.25">
      <c r="A131" s="1">
        <f>focus_primary!A132</f>
        <v>39171</v>
      </c>
      <c r="B131">
        <f>VLOOKUP($A131, focus_primary!$A:$AQ, MATCH(YEAR(fiscal_1_y_a!A131), focus_primary!$2:$2, 0), 0)</f>
        <v>3.81</v>
      </c>
      <c r="C131">
        <f>VLOOKUP($A131, focus_primary!$A:$AQ, MATCH(YEAR(A131)+1, focus_primary!$2:$2, 0), 0)</f>
        <v>3.75</v>
      </c>
      <c r="D131">
        <f t="shared" si="8"/>
        <v>3.7949999999999999</v>
      </c>
      <c r="E131">
        <f t="shared" si="9"/>
        <v>3</v>
      </c>
      <c r="F131">
        <f t="shared" ref="F131:F194" si="11">IF(E131&lt;4,3,IF(E131&lt;7,6,IF(E131&lt;10,9,12)))</f>
        <v>3</v>
      </c>
      <c r="G131">
        <f t="shared" si="10"/>
        <v>2007</v>
      </c>
    </row>
    <row r="132" spans="1:7" x14ac:dyDescent="0.25">
      <c r="A132" s="1">
        <f>focus_primary!A133</f>
        <v>39174</v>
      </c>
      <c r="B132">
        <f>VLOOKUP($A132, focus_primary!$A:$AQ, MATCH(YEAR(fiscal_1_y_a!A132), focus_primary!$2:$2, 0), 0)</f>
        <v>3.8</v>
      </c>
      <c r="C132">
        <f>VLOOKUP($A132, focus_primary!$A:$AQ, MATCH(YEAR(A132)+1, focus_primary!$2:$2, 0), 0)</f>
        <v>3.75</v>
      </c>
      <c r="D132">
        <f t="shared" si="8"/>
        <v>3.7833333333333332</v>
      </c>
      <c r="E132">
        <f t="shared" si="9"/>
        <v>4</v>
      </c>
      <c r="F132">
        <f t="shared" si="11"/>
        <v>6</v>
      </c>
      <c r="G132">
        <f t="shared" si="10"/>
        <v>2007</v>
      </c>
    </row>
    <row r="133" spans="1:7" x14ac:dyDescent="0.25">
      <c r="A133" s="1">
        <f>focus_primary!A134</f>
        <v>39175</v>
      </c>
      <c r="B133">
        <f>VLOOKUP($A133, focus_primary!$A:$AQ, MATCH(YEAR(fiscal_1_y_a!A133), focus_primary!$2:$2, 0), 0)</f>
        <v>3.8</v>
      </c>
      <c r="C133">
        <f>VLOOKUP($A133, focus_primary!$A:$AQ, MATCH(YEAR(A133)+1, focus_primary!$2:$2, 0), 0)</f>
        <v>3.75</v>
      </c>
      <c r="D133">
        <f t="shared" si="8"/>
        <v>3.7833333333333332</v>
      </c>
      <c r="E133">
        <f t="shared" si="9"/>
        <v>4</v>
      </c>
      <c r="F133">
        <f t="shared" si="11"/>
        <v>6</v>
      </c>
      <c r="G133">
        <f t="shared" si="10"/>
        <v>2007</v>
      </c>
    </row>
    <row r="134" spans="1:7" x14ac:dyDescent="0.25">
      <c r="A134" s="1">
        <f>focus_primary!A135</f>
        <v>39176</v>
      </c>
      <c r="B134">
        <f>VLOOKUP($A134, focus_primary!$A:$AQ, MATCH(YEAR(fiscal_1_y_a!A134), focus_primary!$2:$2, 0), 0)</f>
        <v>3.8</v>
      </c>
      <c r="C134">
        <f>VLOOKUP($A134, focus_primary!$A:$AQ, MATCH(YEAR(A134)+1, focus_primary!$2:$2, 0), 0)</f>
        <v>3.75</v>
      </c>
      <c r="D134">
        <f t="shared" si="8"/>
        <v>3.7833333333333332</v>
      </c>
      <c r="E134">
        <f t="shared" si="9"/>
        <v>4</v>
      </c>
      <c r="F134">
        <f t="shared" si="11"/>
        <v>6</v>
      </c>
      <c r="G134">
        <f t="shared" si="10"/>
        <v>2007</v>
      </c>
    </row>
    <row r="135" spans="1:7" x14ac:dyDescent="0.25">
      <c r="A135" s="1">
        <f>focus_primary!A136</f>
        <v>39177</v>
      </c>
      <c r="B135">
        <f>VLOOKUP($A135, focus_primary!$A:$AQ, MATCH(YEAR(fiscal_1_y_a!A135), focus_primary!$2:$2, 0), 0)</f>
        <v>3.8</v>
      </c>
      <c r="C135">
        <f>VLOOKUP($A135, focus_primary!$A:$AQ, MATCH(YEAR(A135)+1, focus_primary!$2:$2, 0), 0)</f>
        <v>3.75</v>
      </c>
      <c r="D135">
        <f t="shared" si="8"/>
        <v>3.7833333333333332</v>
      </c>
      <c r="E135">
        <f t="shared" si="9"/>
        <v>4</v>
      </c>
      <c r="F135">
        <f t="shared" si="11"/>
        <v>6</v>
      </c>
      <c r="G135">
        <f t="shared" si="10"/>
        <v>2007</v>
      </c>
    </row>
    <row r="136" spans="1:7" x14ac:dyDescent="0.25">
      <c r="A136" s="1">
        <f>focus_primary!A137</f>
        <v>39181</v>
      </c>
      <c r="B136">
        <f>VLOOKUP($A136, focus_primary!$A:$AQ, MATCH(YEAR(fiscal_1_y_a!A136), focus_primary!$2:$2, 0), 0)</f>
        <v>3.75</v>
      </c>
      <c r="C136">
        <f>VLOOKUP($A136, focus_primary!$A:$AQ, MATCH(YEAR(A136)+1, focus_primary!$2:$2, 0), 0)</f>
        <v>3.75</v>
      </c>
      <c r="D136">
        <f t="shared" si="8"/>
        <v>3.75</v>
      </c>
      <c r="E136">
        <f t="shared" si="9"/>
        <v>4</v>
      </c>
      <c r="F136">
        <f t="shared" si="11"/>
        <v>6</v>
      </c>
      <c r="G136">
        <f t="shared" si="10"/>
        <v>2007</v>
      </c>
    </row>
    <row r="137" spans="1:7" x14ac:dyDescent="0.25">
      <c r="A137" s="1">
        <f>focus_primary!A138</f>
        <v>39182</v>
      </c>
      <c r="B137">
        <f>VLOOKUP($A137, focus_primary!$A:$AQ, MATCH(YEAR(fiscal_1_y_a!A137), focus_primary!$2:$2, 0), 0)</f>
        <v>3.75</v>
      </c>
      <c r="C137">
        <f>VLOOKUP($A137, focus_primary!$A:$AQ, MATCH(YEAR(A137)+1, focus_primary!$2:$2, 0), 0)</f>
        <v>3.75</v>
      </c>
      <c r="D137">
        <f t="shared" si="8"/>
        <v>3.75</v>
      </c>
      <c r="E137">
        <f t="shared" si="9"/>
        <v>4</v>
      </c>
      <c r="F137">
        <f t="shared" si="11"/>
        <v>6</v>
      </c>
      <c r="G137">
        <f t="shared" si="10"/>
        <v>2007</v>
      </c>
    </row>
    <row r="138" spans="1:7" x14ac:dyDescent="0.25">
      <c r="A138" s="1">
        <f>focus_primary!A139</f>
        <v>39183</v>
      </c>
      <c r="B138">
        <f>VLOOKUP($A138, focus_primary!$A:$AQ, MATCH(YEAR(fiscal_1_y_a!A138), focus_primary!$2:$2, 0), 0)</f>
        <v>3.75</v>
      </c>
      <c r="C138">
        <f>VLOOKUP($A138, focus_primary!$A:$AQ, MATCH(YEAR(A138)+1, focus_primary!$2:$2, 0), 0)</f>
        <v>3.75</v>
      </c>
      <c r="D138">
        <f t="shared" si="8"/>
        <v>3.75</v>
      </c>
      <c r="E138">
        <f t="shared" si="9"/>
        <v>4</v>
      </c>
      <c r="F138">
        <f t="shared" si="11"/>
        <v>6</v>
      </c>
      <c r="G138">
        <f t="shared" si="10"/>
        <v>2007</v>
      </c>
    </row>
    <row r="139" spans="1:7" x14ac:dyDescent="0.25">
      <c r="A139" s="1">
        <f>focus_primary!A140</f>
        <v>39184</v>
      </c>
      <c r="B139">
        <f>VLOOKUP($A139, focus_primary!$A:$AQ, MATCH(YEAR(fiscal_1_y_a!A139), focus_primary!$2:$2, 0), 0)</f>
        <v>3.75</v>
      </c>
      <c r="C139">
        <f>VLOOKUP($A139, focus_primary!$A:$AQ, MATCH(YEAR(A139)+1, focus_primary!$2:$2, 0), 0)</f>
        <v>3.75</v>
      </c>
      <c r="D139">
        <f t="shared" si="8"/>
        <v>3.75</v>
      </c>
      <c r="E139">
        <f t="shared" si="9"/>
        <v>4</v>
      </c>
      <c r="F139">
        <f t="shared" si="11"/>
        <v>6</v>
      </c>
      <c r="G139">
        <f t="shared" si="10"/>
        <v>2007</v>
      </c>
    </row>
    <row r="140" spans="1:7" x14ac:dyDescent="0.25">
      <c r="A140" s="1">
        <f>focus_primary!A141</f>
        <v>39185</v>
      </c>
      <c r="B140">
        <f>VLOOKUP($A140, focus_primary!$A:$AQ, MATCH(YEAR(fiscal_1_y_a!A140), focus_primary!$2:$2, 0), 0)</f>
        <v>3.75</v>
      </c>
      <c r="C140">
        <f>VLOOKUP($A140, focus_primary!$A:$AQ, MATCH(YEAR(A140)+1, focus_primary!$2:$2, 0), 0)</f>
        <v>3.75</v>
      </c>
      <c r="D140">
        <f t="shared" si="8"/>
        <v>3.75</v>
      </c>
      <c r="E140">
        <f t="shared" si="9"/>
        <v>4</v>
      </c>
      <c r="F140">
        <f t="shared" si="11"/>
        <v>6</v>
      </c>
      <c r="G140">
        <f t="shared" si="10"/>
        <v>2007</v>
      </c>
    </row>
    <row r="141" spans="1:7" x14ac:dyDescent="0.25">
      <c r="A141" s="1">
        <f>focus_primary!A142</f>
        <v>39188</v>
      </c>
      <c r="B141">
        <f>VLOOKUP($A141, focus_primary!$A:$AQ, MATCH(YEAR(fiscal_1_y_a!A141), focus_primary!$2:$2, 0), 0)</f>
        <v>3.75</v>
      </c>
      <c r="C141">
        <f>VLOOKUP($A141, focus_primary!$A:$AQ, MATCH(YEAR(A141)+1, focus_primary!$2:$2, 0), 0)</f>
        <v>3.75</v>
      </c>
      <c r="D141">
        <f t="shared" si="8"/>
        <v>3.75</v>
      </c>
      <c r="E141">
        <f t="shared" si="9"/>
        <v>4</v>
      </c>
      <c r="F141">
        <f t="shared" si="11"/>
        <v>6</v>
      </c>
      <c r="G141">
        <f t="shared" si="10"/>
        <v>2007</v>
      </c>
    </row>
    <row r="142" spans="1:7" x14ac:dyDescent="0.25">
      <c r="A142" s="1">
        <f>focus_primary!A143</f>
        <v>39189</v>
      </c>
      <c r="B142">
        <f>VLOOKUP($A142, focus_primary!$A:$AQ, MATCH(YEAR(fiscal_1_y_a!A142), focus_primary!$2:$2, 0), 0)</f>
        <v>3.75</v>
      </c>
      <c r="C142">
        <f>VLOOKUP($A142, focus_primary!$A:$AQ, MATCH(YEAR(A142)+1, focus_primary!$2:$2, 0), 0)</f>
        <v>3.75</v>
      </c>
      <c r="D142">
        <f t="shared" si="8"/>
        <v>3.75</v>
      </c>
      <c r="E142">
        <f t="shared" si="9"/>
        <v>4</v>
      </c>
      <c r="F142">
        <f t="shared" si="11"/>
        <v>6</v>
      </c>
      <c r="G142">
        <f t="shared" si="10"/>
        <v>2007</v>
      </c>
    </row>
    <row r="143" spans="1:7" x14ac:dyDescent="0.25">
      <c r="A143" s="1">
        <f>focus_primary!A144</f>
        <v>39190</v>
      </c>
      <c r="B143">
        <f>VLOOKUP($A143, focus_primary!$A:$AQ, MATCH(YEAR(fiscal_1_y_a!A143), focus_primary!$2:$2, 0), 0)</f>
        <v>3.75</v>
      </c>
      <c r="C143">
        <f>VLOOKUP($A143, focus_primary!$A:$AQ, MATCH(YEAR(A143)+1, focus_primary!$2:$2, 0), 0)</f>
        <v>3.75</v>
      </c>
      <c r="D143">
        <f t="shared" si="8"/>
        <v>3.75</v>
      </c>
      <c r="E143">
        <f t="shared" si="9"/>
        <v>4</v>
      </c>
      <c r="F143">
        <f t="shared" si="11"/>
        <v>6</v>
      </c>
      <c r="G143">
        <f t="shared" si="10"/>
        <v>2007</v>
      </c>
    </row>
    <row r="144" spans="1:7" x14ac:dyDescent="0.25">
      <c r="A144" s="1">
        <f>focus_primary!A145</f>
        <v>39191</v>
      </c>
      <c r="B144">
        <f>VLOOKUP($A144, focus_primary!$A:$AQ, MATCH(YEAR(fiscal_1_y_a!A144), focus_primary!$2:$2, 0), 0)</f>
        <v>3.75</v>
      </c>
      <c r="C144">
        <f>VLOOKUP($A144, focus_primary!$A:$AQ, MATCH(YEAR(A144)+1, focus_primary!$2:$2, 0), 0)</f>
        <v>3.75</v>
      </c>
      <c r="D144">
        <f t="shared" si="8"/>
        <v>3.75</v>
      </c>
      <c r="E144">
        <f t="shared" si="9"/>
        <v>4</v>
      </c>
      <c r="F144">
        <f t="shared" si="11"/>
        <v>6</v>
      </c>
      <c r="G144">
        <f t="shared" si="10"/>
        <v>2007</v>
      </c>
    </row>
    <row r="145" spans="1:7" x14ac:dyDescent="0.25">
      <c r="A145" s="1">
        <f>focus_primary!A146</f>
        <v>39192</v>
      </c>
      <c r="B145">
        <f>VLOOKUP($A145, focus_primary!$A:$AQ, MATCH(YEAR(fiscal_1_y_a!A145), focus_primary!$2:$2, 0), 0)</f>
        <v>3.75</v>
      </c>
      <c r="C145">
        <f>VLOOKUP($A145, focus_primary!$A:$AQ, MATCH(YEAR(A145)+1, focus_primary!$2:$2, 0), 0)</f>
        <v>3.75</v>
      </c>
      <c r="D145">
        <f t="shared" si="8"/>
        <v>3.75</v>
      </c>
      <c r="E145">
        <f t="shared" si="9"/>
        <v>4</v>
      </c>
      <c r="F145">
        <f t="shared" si="11"/>
        <v>6</v>
      </c>
      <c r="G145">
        <f t="shared" si="10"/>
        <v>2007</v>
      </c>
    </row>
    <row r="146" spans="1:7" x14ac:dyDescent="0.25">
      <c r="A146" s="1">
        <f>focus_primary!A147</f>
        <v>39195</v>
      </c>
      <c r="B146">
        <f>VLOOKUP($A146, focus_primary!$A:$AQ, MATCH(YEAR(fiscal_1_y_a!A146), focus_primary!$2:$2, 0), 0)</f>
        <v>3.75</v>
      </c>
      <c r="C146">
        <f>VLOOKUP($A146, focus_primary!$A:$AQ, MATCH(YEAR(A146)+1, focus_primary!$2:$2, 0), 0)</f>
        <v>3.75</v>
      </c>
      <c r="D146">
        <f t="shared" si="8"/>
        <v>3.75</v>
      </c>
      <c r="E146">
        <f t="shared" si="9"/>
        <v>4</v>
      </c>
      <c r="F146">
        <f t="shared" si="11"/>
        <v>6</v>
      </c>
      <c r="G146">
        <f t="shared" si="10"/>
        <v>2007</v>
      </c>
    </row>
    <row r="147" spans="1:7" x14ac:dyDescent="0.25">
      <c r="A147" s="1">
        <f>focus_primary!A148</f>
        <v>39196</v>
      </c>
      <c r="B147">
        <f>VLOOKUP($A147, focus_primary!$A:$AQ, MATCH(YEAR(fiscal_1_y_a!A147), focus_primary!$2:$2, 0), 0)</f>
        <v>3.75</v>
      </c>
      <c r="C147">
        <f>VLOOKUP($A147, focus_primary!$A:$AQ, MATCH(YEAR(A147)+1, focus_primary!$2:$2, 0), 0)</f>
        <v>3.75</v>
      </c>
      <c r="D147">
        <f t="shared" si="8"/>
        <v>3.75</v>
      </c>
      <c r="E147">
        <f t="shared" si="9"/>
        <v>4</v>
      </c>
      <c r="F147">
        <f t="shared" si="11"/>
        <v>6</v>
      </c>
      <c r="G147">
        <f t="shared" si="10"/>
        <v>2007</v>
      </c>
    </row>
    <row r="148" spans="1:7" x14ac:dyDescent="0.25">
      <c r="A148" s="1">
        <f>focus_primary!A149</f>
        <v>39197</v>
      </c>
      <c r="B148">
        <f>VLOOKUP($A148, focus_primary!$A:$AQ, MATCH(YEAR(fiscal_1_y_a!A148), focus_primary!$2:$2, 0), 0)</f>
        <v>3.75</v>
      </c>
      <c r="C148">
        <f>VLOOKUP($A148, focus_primary!$A:$AQ, MATCH(YEAR(A148)+1, focus_primary!$2:$2, 0), 0)</f>
        <v>3.75</v>
      </c>
      <c r="D148">
        <f t="shared" si="8"/>
        <v>3.75</v>
      </c>
      <c r="E148">
        <f t="shared" si="9"/>
        <v>4</v>
      </c>
      <c r="F148">
        <f t="shared" si="11"/>
        <v>6</v>
      </c>
      <c r="G148">
        <f t="shared" si="10"/>
        <v>2007</v>
      </c>
    </row>
    <row r="149" spans="1:7" x14ac:dyDescent="0.25">
      <c r="A149" s="1">
        <f>focus_primary!A150</f>
        <v>39198</v>
      </c>
      <c r="B149">
        <f>VLOOKUP($A149, focus_primary!$A:$AQ, MATCH(YEAR(fiscal_1_y_a!A149), focus_primary!$2:$2, 0), 0)</f>
        <v>3.75</v>
      </c>
      <c r="C149">
        <f>VLOOKUP($A149, focus_primary!$A:$AQ, MATCH(YEAR(A149)+1, focus_primary!$2:$2, 0), 0)</f>
        <v>3.75</v>
      </c>
      <c r="D149">
        <f t="shared" si="8"/>
        <v>3.75</v>
      </c>
      <c r="E149">
        <f t="shared" si="9"/>
        <v>4</v>
      </c>
      <c r="F149">
        <f t="shared" si="11"/>
        <v>6</v>
      </c>
      <c r="G149">
        <f t="shared" si="10"/>
        <v>2007</v>
      </c>
    </row>
    <row r="150" spans="1:7" x14ac:dyDescent="0.25">
      <c r="A150" s="1">
        <f>focus_primary!A151</f>
        <v>39199</v>
      </c>
      <c r="B150">
        <f>VLOOKUP($A150, focus_primary!$A:$AQ, MATCH(YEAR(fiscal_1_y_a!A150), focus_primary!$2:$2, 0), 0)</f>
        <v>3.75</v>
      </c>
      <c r="C150">
        <f>VLOOKUP($A150, focus_primary!$A:$AQ, MATCH(YEAR(A150)+1, focus_primary!$2:$2, 0), 0)</f>
        <v>3.75</v>
      </c>
      <c r="D150">
        <f t="shared" si="8"/>
        <v>3.75</v>
      </c>
      <c r="E150">
        <f t="shared" si="9"/>
        <v>4</v>
      </c>
      <c r="F150">
        <f t="shared" si="11"/>
        <v>6</v>
      </c>
      <c r="G150">
        <f t="shared" si="10"/>
        <v>2007</v>
      </c>
    </row>
    <row r="151" spans="1:7" x14ac:dyDescent="0.25">
      <c r="A151" s="1">
        <f>focus_primary!A152</f>
        <v>39202</v>
      </c>
      <c r="B151">
        <f>VLOOKUP($A151, focus_primary!$A:$AQ, MATCH(YEAR(fiscal_1_y_a!A151), focus_primary!$2:$2, 0), 0)</f>
        <v>3.75</v>
      </c>
      <c r="C151">
        <f>VLOOKUP($A151, focus_primary!$A:$AQ, MATCH(YEAR(A151)+1, focus_primary!$2:$2, 0), 0)</f>
        <v>3.75</v>
      </c>
      <c r="D151">
        <f t="shared" si="8"/>
        <v>3.75</v>
      </c>
      <c r="E151">
        <f t="shared" si="9"/>
        <v>4</v>
      </c>
      <c r="F151">
        <f t="shared" si="11"/>
        <v>6</v>
      </c>
      <c r="G151">
        <f t="shared" si="10"/>
        <v>2007</v>
      </c>
    </row>
    <row r="152" spans="1:7" x14ac:dyDescent="0.25">
      <c r="A152" s="1">
        <f>focus_primary!A153</f>
        <v>39204</v>
      </c>
      <c r="B152">
        <f>VLOOKUP($A152, focus_primary!$A:$AQ, MATCH(YEAR(fiscal_1_y_a!A152), focus_primary!$2:$2, 0), 0)</f>
        <v>3.75</v>
      </c>
      <c r="C152">
        <f>VLOOKUP($A152, focus_primary!$A:$AQ, MATCH(YEAR(A152)+1, focus_primary!$2:$2, 0), 0)</f>
        <v>3.75</v>
      </c>
      <c r="D152">
        <f t="shared" si="8"/>
        <v>3.75</v>
      </c>
      <c r="E152">
        <f t="shared" si="9"/>
        <v>5</v>
      </c>
      <c r="F152">
        <f t="shared" si="11"/>
        <v>6</v>
      </c>
      <c r="G152">
        <f t="shared" si="10"/>
        <v>2007</v>
      </c>
    </row>
    <row r="153" spans="1:7" x14ac:dyDescent="0.25">
      <c r="A153" s="1">
        <f>focus_primary!A154</f>
        <v>39205</v>
      </c>
      <c r="B153">
        <f>VLOOKUP($A153, focus_primary!$A:$AQ, MATCH(YEAR(fiscal_1_y_a!A153), focus_primary!$2:$2, 0), 0)</f>
        <v>3.75</v>
      </c>
      <c r="C153">
        <f>VLOOKUP($A153, focus_primary!$A:$AQ, MATCH(YEAR(A153)+1, focus_primary!$2:$2, 0), 0)</f>
        <v>3.75</v>
      </c>
      <c r="D153">
        <f t="shared" si="8"/>
        <v>3.75</v>
      </c>
      <c r="E153">
        <f t="shared" si="9"/>
        <v>5</v>
      </c>
      <c r="F153">
        <f t="shared" si="11"/>
        <v>6</v>
      </c>
      <c r="G153">
        <f t="shared" si="10"/>
        <v>2007</v>
      </c>
    </row>
    <row r="154" spans="1:7" x14ac:dyDescent="0.25">
      <c r="A154" s="1">
        <f>focus_primary!A155</f>
        <v>39206</v>
      </c>
      <c r="B154">
        <f>VLOOKUP($A154, focus_primary!$A:$AQ, MATCH(YEAR(fiscal_1_y_a!A154), focus_primary!$2:$2, 0), 0)</f>
        <v>3.75</v>
      </c>
      <c r="C154">
        <f>VLOOKUP($A154, focus_primary!$A:$AQ, MATCH(YEAR(A154)+1, focus_primary!$2:$2, 0), 0)</f>
        <v>3.75</v>
      </c>
      <c r="D154">
        <f t="shared" si="8"/>
        <v>3.75</v>
      </c>
      <c r="E154">
        <f t="shared" si="9"/>
        <v>5</v>
      </c>
      <c r="F154">
        <f t="shared" si="11"/>
        <v>6</v>
      </c>
      <c r="G154">
        <f t="shared" si="10"/>
        <v>2007</v>
      </c>
    </row>
    <row r="155" spans="1:7" x14ac:dyDescent="0.25">
      <c r="A155" s="1">
        <f>focus_primary!A156</f>
        <v>39209</v>
      </c>
      <c r="B155">
        <f>VLOOKUP($A155, focus_primary!$A:$AQ, MATCH(YEAR(fiscal_1_y_a!A155), focus_primary!$2:$2, 0), 0)</f>
        <v>3.75</v>
      </c>
      <c r="C155">
        <f>VLOOKUP($A155, focus_primary!$A:$AQ, MATCH(YEAR(A155)+1, focus_primary!$2:$2, 0), 0)</f>
        <v>3.75</v>
      </c>
      <c r="D155">
        <f t="shared" si="8"/>
        <v>3.75</v>
      </c>
      <c r="E155">
        <f t="shared" si="9"/>
        <v>5</v>
      </c>
      <c r="F155">
        <f t="shared" si="11"/>
        <v>6</v>
      </c>
      <c r="G155">
        <f t="shared" si="10"/>
        <v>2007</v>
      </c>
    </row>
    <row r="156" spans="1:7" x14ac:dyDescent="0.25">
      <c r="A156" s="1">
        <f>focus_primary!A157</f>
        <v>39210</v>
      </c>
      <c r="B156">
        <f>VLOOKUP($A156, focus_primary!$A:$AQ, MATCH(YEAR(fiscal_1_y_a!A156), focus_primary!$2:$2, 0), 0)</f>
        <v>3.75</v>
      </c>
      <c r="C156">
        <f>VLOOKUP($A156, focus_primary!$A:$AQ, MATCH(YEAR(A156)+1, focus_primary!$2:$2, 0), 0)</f>
        <v>3.7</v>
      </c>
      <c r="D156">
        <f t="shared" si="8"/>
        <v>3.7291666666666665</v>
      </c>
      <c r="E156">
        <f t="shared" si="9"/>
        <v>5</v>
      </c>
      <c r="F156">
        <f t="shared" si="11"/>
        <v>6</v>
      </c>
      <c r="G156">
        <f t="shared" si="10"/>
        <v>2007</v>
      </c>
    </row>
    <row r="157" spans="1:7" x14ac:dyDescent="0.25">
      <c r="A157" s="1">
        <f>focus_primary!A158</f>
        <v>39211</v>
      </c>
      <c r="B157">
        <f>VLOOKUP($A157, focus_primary!$A:$AQ, MATCH(YEAR(fiscal_1_y_a!A157), focus_primary!$2:$2, 0), 0)</f>
        <v>3.75</v>
      </c>
      <c r="C157">
        <f>VLOOKUP($A157, focus_primary!$A:$AQ, MATCH(YEAR(A157)+1, focus_primary!$2:$2, 0), 0)</f>
        <v>3.73</v>
      </c>
      <c r="D157">
        <f t="shared" si="8"/>
        <v>3.7416666666666667</v>
      </c>
      <c r="E157">
        <f t="shared" si="9"/>
        <v>5</v>
      </c>
      <c r="F157">
        <f t="shared" si="11"/>
        <v>6</v>
      </c>
      <c r="G157">
        <f t="shared" si="10"/>
        <v>2007</v>
      </c>
    </row>
    <row r="158" spans="1:7" x14ac:dyDescent="0.25">
      <c r="A158" s="1">
        <f>focus_primary!A159</f>
        <v>39212</v>
      </c>
      <c r="B158">
        <f>VLOOKUP($A158, focus_primary!$A:$AQ, MATCH(YEAR(fiscal_1_y_a!A158), focus_primary!$2:$2, 0), 0)</f>
        <v>3.75</v>
      </c>
      <c r="C158">
        <f>VLOOKUP($A158, focus_primary!$A:$AQ, MATCH(YEAR(A158)+1, focus_primary!$2:$2, 0), 0)</f>
        <v>3.75</v>
      </c>
      <c r="D158">
        <f t="shared" si="8"/>
        <v>3.75</v>
      </c>
      <c r="E158">
        <f t="shared" si="9"/>
        <v>5</v>
      </c>
      <c r="F158">
        <f t="shared" si="11"/>
        <v>6</v>
      </c>
      <c r="G158">
        <f t="shared" si="10"/>
        <v>2007</v>
      </c>
    </row>
    <row r="159" spans="1:7" x14ac:dyDescent="0.25">
      <c r="A159" s="1">
        <f>focus_primary!A160</f>
        <v>39213</v>
      </c>
      <c r="B159">
        <f>VLOOKUP($A159, focus_primary!$A:$AQ, MATCH(YEAR(fiscal_1_y_a!A159), focus_primary!$2:$2, 0), 0)</f>
        <v>3.75</v>
      </c>
      <c r="C159">
        <f>VLOOKUP($A159, focus_primary!$A:$AQ, MATCH(YEAR(A159)+1, focus_primary!$2:$2, 0), 0)</f>
        <v>3.75</v>
      </c>
      <c r="D159">
        <f t="shared" si="8"/>
        <v>3.75</v>
      </c>
      <c r="E159">
        <f t="shared" si="9"/>
        <v>5</v>
      </c>
      <c r="F159">
        <f t="shared" si="11"/>
        <v>6</v>
      </c>
      <c r="G159">
        <f t="shared" si="10"/>
        <v>2007</v>
      </c>
    </row>
    <row r="160" spans="1:7" x14ac:dyDescent="0.25">
      <c r="A160" s="1">
        <f>focus_primary!A161</f>
        <v>39216</v>
      </c>
      <c r="B160">
        <f>VLOOKUP($A160, focus_primary!$A:$AQ, MATCH(YEAR(fiscal_1_y_a!A160), focus_primary!$2:$2, 0), 0)</f>
        <v>3.75</v>
      </c>
      <c r="C160">
        <f>VLOOKUP($A160, focus_primary!$A:$AQ, MATCH(YEAR(A160)+1, focus_primary!$2:$2, 0), 0)</f>
        <v>3.75</v>
      </c>
      <c r="D160">
        <f t="shared" si="8"/>
        <v>3.75</v>
      </c>
      <c r="E160">
        <f t="shared" si="9"/>
        <v>5</v>
      </c>
      <c r="F160">
        <f t="shared" si="11"/>
        <v>6</v>
      </c>
      <c r="G160">
        <f t="shared" si="10"/>
        <v>2007</v>
      </c>
    </row>
    <row r="161" spans="1:7" x14ac:dyDescent="0.25">
      <c r="A161" s="1">
        <f>focus_primary!A162</f>
        <v>39217</v>
      </c>
      <c r="B161">
        <f>VLOOKUP($A161, focus_primary!$A:$AQ, MATCH(YEAR(fiscal_1_y_a!A161), focus_primary!$2:$2, 0), 0)</f>
        <v>3.75</v>
      </c>
      <c r="C161">
        <f>VLOOKUP($A161, focus_primary!$A:$AQ, MATCH(YEAR(A161)+1, focus_primary!$2:$2, 0), 0)</f>
        <v>3.75</v>
      </c>
      <c r="D161">
        <f t="shared" si="8"/>
        <v>3.75</v>
      </c>
      <c r="E161">
        <f t="shared" si="9"/>
        <v>5</v>
      </c>
      <c r="F161">
        <f t="shared" si="11"/>
        <v>6</v>
      </c>
      <c r="G161">
        <f t="shared" si="10"/>
        <v>2007</v>
      </c>
    </row>
    <row r="162" spans="1:7" x14ac:dyDescent="0.25">
      <c r="A162" s="1">
        <f>focus_primary!A163</f>
        <v>39218</v>
      </c>
      <c r="B162">
        <f>VLOOKUP($A162, focus_primary!$A:$AQ, MATCH(YEAR(fiscal_1_y_a!A162), focus_primary!$2:$2, 0), 0)</f>
        <v>3.75</v>
      </c>
      <c r="C162">
        <f>VLOOKUP($A162, focus_primary!$A:$AQ, MATCH(YEAR(A162)+1, focus_primary!$2:$2, 0), 0)</f>
        <v>3.75</v>
      </c>
      <c r="D162">
        <f t="shared" si="8"/>
        <v>3.75</v>
      </c>
      <c r="E162">
        <f t="shared" si="9"/>
        <v>5</v>
      </c>
      <c r="F162">
        <f t="shared" si="11"/>
        <v>6</v>
      </c>
      <c r="G162">
        <f t="shared" si="10"/>
        <v>2007</v>
      </c>
    </row>
    <row r="163" spans="1:7" x14ac:dyDescent="0.25">
      <c r="A163" s="1">
        <f>focus_primary!A164</f>
        <v>39219</v>
      </c>
      <c r="B163">
        <f>VLOOKUP($A163, focus_primary!$A:$AQ, MATCH(YEAR(fiscal_1_y_a!A163), focus_primary!$2:$2, 0), 0)</f>
        <v>3.75</v>
      </c>
      <c r="C163">
        <f>VLOOKUP($A163, focus_primary!$A:$AQ, MATCH(YEAR(A163)+1, focus_primary!$2:$2, 0), 0)</f>
        <v>3.75</v>
      </c>
      <c r="D163">
        <f t="shared" si="8"/>
        <v>3.75</v>
      </c>
      <c r="E163">
        <f t="shared" si="9"/>
        <v>5</v>
      </c>
      <c r="F163">
        <f t="shared" si="11"/>
        <v>6</v>
      </c>
      <c r="G163">
        <f t="shared" si="10"/>
        <v>2007</v>
      </c>
    </row>
    <row r="164" spans="1:7" x14ac:dyDescent="0.25">
      <c r="A164" s="1">
        <f>focus_primary!A165</f>
        <v>39220</v>
      </c>
      <c r="B164">
        <f>VLOOKUP($A164, focus_primary!$A:$AQ, MATCH(YEAR(fiscal_1_y_a!A164), focus_primary!$2:$2, 0), 0)</f>
        <v>3.75</v>
      </c>
      <c r="C164">
        <f>VLOOKUP($A164, focus_primary!$A:$AQ, MATCH(YEAR(A164)+1, focus_primary!$2:$2, 0), 0)</f>
        <v>3.73</v>
      </c>
      <c r="D164">
        <f t="shared" si="8"/>
        <v>3.7416666666666667</v>
      </c>
      <c r="E164">
        <f t="shared" si="9"/>
        <v>5</v>
      </c>
      <c r="F164">
        <f t="shared" si="11"/>
        <v>6</v>
      </c>
      <c r="G164">
        <f t="shared" si="10"/>
        <v>2007</v>
      </c>
    </row>
    <row r="165" spans="1:7" x14ac:dyDescent="0.25">
      <c r="A165" s="1">
        <f>focus_primary!A166</f>
        <v>39223</v>
      </c>
      <c r="B165">
        <f>VLOOKUP($A165, focus_primary!$A:$AQ, MATCH(YEAR(fiscal_1_y_a!A165), focus_primary!$2:$2, 0), 0)</f>
        <v>3.75</v>
      </c>
      <c r="C165">
        <f>VLOOKUP($A165, focus_primary!$A:$AQ, MATCH(YEAR(A165)+1, focus_primary!$2:$2, 0), 0)</f>
        <v>3.71</v>
      </c>
      <c r="D165">
        <f t="shared" si="8"/>
        <v>3.7333333333333329</v>
      </c>
      <c r="E165">
        <f t="shared" si="9"/>
        <v>5</v>
      </c>
      <c r="F165">
        <f t="shared" si="11"/>
        <v>6</v>
      </c>
      <c r="G165">
        <f t="shared" si="10"/>
        <v>2007</v>
      </c>
    </row>
    <row r="166" spans="1:7" x14ac:dyDescent="0.25">
      <c r="A166" s="1">
        <f>focus_primary!A167</f>
        <v>39224</v>
      </c>
      <c r="B166">
        <f>VLOOKUP($A166, focus_primary!$A:$AQ, MATCH(YEAR(fiscal_1_y_a!A166), focus_primary!$2:$2, 0), 0)</f>
        <v>3.75</v>
      </c>
      <c r="C166">
        <f>VLOOKUP($A166, focus_primary!$A:$AQ, MATCH(YEAR(A166)+1, focus_primary!$2:$2, 0), 0)</f>
        <v>3.71</v>
      </c>
      <c r="D166">
        <f t="shared" si="8"/>
        <v>3.7333333333333329</v>
      </c>
      <c r="E166">
        <f t="shared" si="9"/>
        <v>5</v>
      </c>
      <c r="F166">
        <f t="shared" si="11"/>
        <v>6</v>
      </c>
      <c r="G166">
        <f t="shared" si="10"/>
        <v>2007</v>
      </c>
    </row>
    <row r="167" spans="1:7" x14ac:dyDescent="0.25">
      <c r="A167" s="1">
        <f>focus_primary!A168</f>
        <v>39225</v>
      </c>
      <c r="B167">
        <f>VLOOKUP($A167, focus_primary!$A:$AQ, MATCH(YEAR(fiscal_1_y_a!A167), focus_primary!$2:$2, 0), 0)</f>
        <v>3.75</v>
      </c>
      <c r="C167">
        <f>VLOOKUP($A167, focus_primary!$A:$AQ, MATCH(YEAR(A167)+1, focus_primary!$2:$2, 0), 0)</f>
        <v>3.71</v>
      </c>
      <c r="D167">
        <f t="shared" si="8"/>
        <v>3.7333333333333329</v>
      </c>
      <c r="E167">
        <f t="shared" si="9"/>
        <v>5</v>
      </c>
      <c r="F167">
        <f t="shared" si="11"/>
        <v>6</v>
      </c>
      <c r="G167">
        <f t="shared" si="10"/>
        <v>2007</v>
      </c>
    </row>
    <row r="168" spans="1:7" x14ac:dyDescent="0.25">
      <c r="A168" s="1">
        <f>focus_primary!A169</f>
        <v>39226</v>
      </c>
      <c r="B168">
        <f>VLOOKUP($A168, focus_primary!$A:$AQ, MATCH(YEAR(fiscal_1_y_a!A168), focus_primary!$2:$2, 0), 0)</f>
        <v>3.75</v>
      </c>
      <c r="C168">
        <f>VLOOKUP($A168, focus_primary!$A:$AQ, MATCH(YEAR(A168)+1, focus_primary!$2:$2, 0), 0)</f>
        <v>3.72</v>
      </c>
      <c r="D168">
        <f t="shared" si="8"/>
        <v>3.7375000000000003</v>
      </c>
      <c r="E168">
        <f t="shared" si="9"/>
        <v>5</v>
      </c>
      <c r="F168">
        <f t="shared" si="11"/>
        <v>6</v>
      </c>
      <c r="G168">
        <f t="shared" si="10"/>
        <v>2007</v>
      </c>
    </row>
    <row r="169" spans="1:7" x14ac:dyDescent="0.25">
      <c r="A169" s="1">
        <f>focus_primary!A170</f>
        <v>39227</v>
      </c>
      <c r="B169">
        <f>VLOOKUP($A169, focus_primary!$A:$AQ, MATCH(YEAR(fiscal_1_y_a!A169), focus_primary!$2:$2, 0), 0)</f>
        <v>3.75</v>
      </c>
      <c r="C169">
        <f>VLOOKUP($A169, focus_primary!$A:$AQ, MATCH(YEAR(A169)+1, focus_primary!$2:$2, 0), 0)</f>
        <v>3.74</v>
      </c>
      <c r="D169">
        <f t="shared" si="8"/>
        <v>3.7458333333333336</v>
      </c>
      <c r="E169">
        <f t="shared" si="9"/>
        <v>5</v>
      </c>
      <c r="F169">
        <f t="shared" si="11"/>
        <v>6</v>
      </c>
      <c r="G169">
        <f t="shared" si="10"/>
        <v>2007</v>
      </c>
    </row>
    <row r="170" spans="1:7" x14ac:dyDescent="0.25">
      <c r="A170" s="1">
        <f>focus_primary!A171</f>
        <v>39230</v>
      </c>
      <c r="B170">
        <f>VLOOKUP($A170, focus_primary!$A:$AQ, MATCH(YEAR(fiscal_1_y_a!A170), focus_primary!$2:$2, 0), 0)</f>
        <v>3.75</v>
      </c>
      <c r="C170">
        <f>VLOOKUP($A170, focus_primary!$A:$AQ, MATCH(YEAR(A170)+1, focus_primary!$2:$2, 0), 0)</f>
        <v>3.74</v>
      </c>
      <c r="D170">
        <f t="shared" si="8"/>
        <v>3.7458333333333336</v>
      </c>
      <c r="E170">
        <f t="shared" si="9"/>
        <v>5</v>
      </c>
      <c r="F170">
        <f t="shared" si="11"/>
        <v>6</v>
      </c>
      <c r="G170">
        <f t="shared" si="10"/>
        <v>2007</v>
      </c>
    </row>
    <row r="171" spans="1:7" x14ac:dyDescent="0.25">
      <c r="A171" s="1">
        <f>focus_primary!A172</f>
        <v>39231</v>
      </c>
      <c r="B171">
        <f>VLOOKUP($A171, focus_primary!$A:$AQ, MATCH(YEAR(fiscal_1_y_a!A171), focus_primary!$2:$2, 0), 0)</f>
        <v>3.75</v>
      </c>
      <c r="C171">
        <f>VLOOKUP($A171, focus_primary!$A:$AQ, MATCH(YEAR(A171)+1, focus_primary!$2:$2, 0), 0)</f>
        <v>3.74</v>
      </c>
      <c r="D171">
        <f t="shared" si="8"/>
        <v>3.7458333333333336</v>
      </c>
      <c r="E171">
        <f t="shared" si="9"/>
        <v>5</v>
      </c>
      <c r="F171">
        <f t="shared" si="11"/>
        <v>6</v>
      </c>
      <c r="G171">
        <f t="shared" si="10"/>
        <v>2007</v>
      </c>
    </row>
    <row r="172" spans="1:7" x14ac:dyDescent="0.25">
      <c r="A172" s="1">
        <f>focus_primary!A173</f>
        <v>39232</v>
      </c>
      <c r="B172">
        <f>VLOOKUP($A172, focus_primary!$A:$AQ, MATCH(YEAR(fiscal_1_y_a!A172), focus_primary!$2:$2, 0), 0)</f>
        <v>3.75</v>
      </c>
      <c r="C172">
        <f>VLOOKUP($A172, focus_primary!$A:$AQ, MATCH(YEAR(A172)+1, focus_primary!$2:$2, 0), 0)</f>
        <v>3.74</v>
      </c>
      <c r="D172">
        <f t="shared" si="8"/>
        <v>3.7458333333333336</v>
      </c>
      <c r="E172">
        <f t="shared" si="9"/>
        <v>5</v>
      </c>
      <c r="F172">
        <f t="shared" si="11"/>
        <v>6</v>
      </c>
      <c r="G172">
        <f t="shared" si="10"/>
        <v>2007</v>
      </c>
    </row>
    <row r="173" spans="1:7" x14ac:dyDescent="0.25">
      <c r="A173" s="1">
        <f>focus_primary!A174</f>
        <v>39233</v>
      </c>
      <c r="B173">
        <f>VLOOKUP($A173, focus_primary!$A:$AQ, MATCH(YEAR(fiscal_1_y_a!A173), focus_primary!$2:$2, 0), 0)</f>
        <v>3.75</v>
      </c>
      <c r="C173">
        <f>VLOOKUP($A173, focus_primary!$A:$AQ, MATCH(YEAR(A173)+1, focus_primary!$2:$2, 0), 0)</f>
        <v>3.74</v>
      </c>
      <c r="D173">
        <f t="shared" si="8"/>
        <v>3.7458333333333336</v>
      </c>
      <c r="E173">
        <f t="shared" si="9"/>
        <v>5</v>
      </c>
      <c r="F173">
        <f t="shared" si="11"/>
        <v>6</v>
      </c>
      <c r="G173">
        <f t="shared" si="10"/>
        <v>2007</v>
      </c>
    </row>
    <row r="174" spans="1:7" x14ac:dyDescent="0.25">
      <c r="A174" s="1">
        <f>focus_primary!A175</f>
        <v>39234</v>
      </c>
      <c r="B174">
        <f>VLOOKUP($A174, focus_primary!$A:$AQ, MATCH(YEAR(fiscal_1_y_a!A174), focus_primary!$2:$2, 0), 0)</f>
        <v>3.75</v>
      </c>
      <c r="C174">
        <f>VLOOKUP($A174, focus_primary!$A:$AQ, MATCH(YEAR(A174)+1, focus_primary!$2:$2, 0), 0)</f>
        <v>3.74</v>
      </c>
      <c r="D174">
        <f t="shared" si="8"/>
        <v>3.7449999999999997</v>
      </c>
      <c r="E174">
        <f t="shared" si="9"/>
        <v>6</v>
      </c>
      <c r="F174">
        <f t="shared" si="11"/>
        <v>6</v>
      </c>
      <c r="G174">
        <f t="shared" si="10"/>
        <v>2007</v>
      </c>
    </row>
    <row r="175" spans="1:7" x14ac:dyDescent="0.25">
      <c r="A175" s="1">
        <f>focus_primary!A176</f>
        <v>39237</v>
      </c>
      <c r="B175">
        <f>VLOOKUP($A175, focus_primary!$A:$AQ, MATCH(YEAR(fiscal_1_y_a!A175), focus_primary!$2:$2, 0), 0)</f>
        <v>3.75</v>
      </c>
      <c r="C175">
        <f>VLOOKUP($A175, focus_primary!$A:$AQ, MATCH(YEAR(A175)+1, focus_primary!$2:$2, 0), 0)</f>
        <v>3.75</v>
      </c>
      <c r="D175">
        <f t="shared" si="8"/>
        <v>3.75</v>
      </c>
      <c r="E175">
        <f t="shared" si="9"/>
        <v>6</v>
      </c>
      <c r="F175">
        <f t="shared" si="11"/>
        <v>6</v>
      </c>
      <c r="G175">
        <f t="shared" si="10"/>
        <v>2007</v>
      </c>
    </row>
    <row r="176" spans="1:7" x14ac:dyDescent="0.25">
      <c r="A176" s="1">
        <f>focus_primary!A177</f>
        <v>39238</v>
      </c>
      <c r="B176">
        <f>VLOOKUP($A176, focus_primary!$A:$AQ, MATCH(YEAR(fiscal_1_y_a!A176), focus_primary!$2:$2, 0), 0)</f>
        <v>3.75</v>
      </c>
      <c r="C176">
        <f>VLOOKUP($A176, focus_primary!$A:$AQ, MATCH(YEAR(A176)+1, focus_primary!$2:$2, 0), 0)</f>
        <v>3.75</v>
      </c>
      <c r="D176">
        <f t="shared" si="8"/>
        <v>3.75</v>
      </c>
      <c r="E176">
        <f t="shared" si="9"/>
        <v>6</v>
      </c>
      <c r="F176">
        <f t="shared" si="11"/>
        <v>6</v>
      </c>
      <c r="G176">
        <f t="shared" si="10"/>
        <v>2007</v>
      </c>
    </row>
    <row r="177" spans="1:7" x14ac:dyDescent="0.25">
      <c r="A177" s="1">
        <f>focus_primary!A178</f>
        <v>39239</v>
      </c>
      <c r="B177">
        <f>VLOOKUP($A177, focus_primary!$A:$AQ, MATCH(YEAR(fiscal_1_y_a!A177), focus_primary!$2:$2, 0), 0)</f>
        <v>3.75</v>
      </c>
      <c r="C177">
        <f>VLOOKUP($A177, focus_primary!$A:$AQ, MATCH(YEAR(A177)+1, focus_primary!$2:$2, 0), 0)</f>
        <v>3.75</v>
      </c>
      <c r="D177">
        <f t="shared" si="8"/>
        <v>3.75</v>
      </c>
      <c r="E177">
        <f t="shared" si="9"/>
        <v>6</v>
      </c>
      <c r="F177">
        <f t="shared" si="11"/>
        <v>6</v>
      </c>
      <c r="G177">
        <f t="shared" si="10"/>
        <v>2007</v>
      </c>
    </row>
    <row r="178" spans="1:7" x14ac:dyDescent="0.25">
      <c r="A178" s="1">
        <f>focus_primary!A179</f>
        <v>39241</v>
      </c>
      <c r="B178">
        <f>VLOOKUP($A178, focus_primary!$A:$AQ, MATCH(YEAR(fiscal_1_y_a!A178), focus_primary!$2:$2, 0), 0)</f>
        <v>3.75</v>
      </c>
      <c r="C178">
        <f>VLOOKUP($A178, focus_primary!$A:$AQ, MATCH(YEAR(A178)+1, focus_primary!$2:$2, 0), 0)</f>
        <v>3.75</v>
      </c>
      <c r="D178">
        <f t="shared" si="8"/>
        <v>3.75</v>
      </c>
      <c r="E178">
        <f t="shared" si="9"/>
        <v>6</v>
      </c>
      <c r="F178">
        <f t="shared" si="11"/>
        <v>6</v>
      </c>
      <c r="G178">
        <f t="shared" si="10"/>
        <v>2007</v>
      </c>
    </row>
    <row r="179" spans="1:7" x14ac:dyDescent="0.25">
      <c r="A179" s="1">
        <f>focus_primary!A180</f>
        <v>39244</v>
      </c>
      <c r="B179">
        <f>VLOOKUP($A179, focus_primary!$A:$AQ, MATCH(YEAR(fiscal_1_y_a!A179), focus_primary!$2:$2, 0), 0)</f>
        <v>3.75</v>
      </c>
      <c r="C179">
        <f>VLOOKUP($A179, focus_primary!$A:$AQ, MATCH(YEAR(A179)+1, focus_primary!$2:$2, 0), 0)</f>
        <v>3.75</v>
      </c>
      <c r="D179">
        <f t="shared" si="8"/>
        <v>3.75</v>
      </c>
      <c r="E179">
        <f t="shared" si="9"/>
        <v>6</v>
      </c>
      <c r="F179">
        <f t="shared" si="11"/>
        <v>6</v>
      </c>
      <c r="G179">
        <f t="shared" si="10"/>
        <v>2007</v>
      </c>
    </row>
    <row r="180" spans="1:7" x14ac:dyDescent="0.25">
      <c r="A180" s="1">
        <f>focus_primary!A181</f>
        <v>39245</v>
      </c>
      <c r="B180">
        <f>VLOOKUP($A180, focus_primary!$A:$AQ, MATCH(YEAR(fiscal_1_y_a!A180), focus_primary!$2:$2, 0), 0)</f>
        <v>3.75</v>
      </c>
      <c r="C180">
        <f>VLOOKUP($A180, focus_primary!$A:$AQ, MATCH(YEAR(A180)+1, focus_primary!$2:$2, 0), 0)</f>
        <v>3.75</v>
      </c>
      <c r="D180">
        <f t="shared" si="8"/>
        <v>3.75</v>
      </c>
      <c r="E180">
        <f t="shared" si="9"/>
        <v>6</v>
      </c>
      <c r="F180">
        <f t="shared" si="11"/>
        <v>6</v>
      </c>
      <c r="G180">
        <f t="shared" si="10"/>
        <v>2007</v>
      </c>
    </row>
    <row r="181" spans="1:7" x14ac:dyDescent="0.25">
      <c r="A181" s="1">
        <f>focus_primary!A182</f>
        <v>39246</v>
      </c>
      <c r="B181">
        <f>VLOOKUP($A181, focus_primary!$A:$AQ, MATCH(YEAR(fiscal_1_y_a!A181), focus_primary!$2:$2, 0), 0)</f>
        <v>3.75</v>
      </c>
      <c r="C181">
        <f>VLOOKUP($A181, focus_primary!$A:$AQ, MATCH(YEAR(A181)+1, focus_primary!$2:$2, 0), 0)</f>
        <v>3.74</v>
      </c>
      <c r="D181">
        <f t="shared" si="8"/>
        <v>3.7449999999999997</v>
      </c>
      <c r="E181">
        <f t="shared" si="9"/>
        <v>6</v>
      </c>
      <c r="F181">
        <f t="shared" si="11"/>
        <v>6</v>
      </c>
      <c r="G181">
        <f t="shared" si="10"/>
        <v>2007</v>
      </c>
    </row>
    <row r="182" spans="1:7" x14ac:dyDescent="0.25">
      <c r="A182" s="1">
        <f>focus_primary!A183</f>
        <v>39247</v>
      </c>
      <c r="B182">
        <f>VLOOKUP($A182, focus_primary!$A:$AQ, MATCH(YEAR(fiscal_1_y_a!A182), focus_primary!$2:$2, 0), 0)</f>
        <v>3.75</v>
      </c>
      <c r="C182">
        <f>VLOOKUP($A182, focus_primary!$A:$AQ, MATCH(YEAR(A182)+1, focus_primary!$2:$2, 0), 0)</f>
        <v>3.71</v>
      </c>
      <c r="D182">
        <f t="shared" si="8"/>
        <v>3.73</v>
      </c>
      <c r="E182">
        <f t="shared" si="9"/>
        <v>6</v>
      </c>
      <c r="F182">
        <f t="shared" si="11"/>
        <v>6</v>
      </c>
      <c r="G182">
        <f t="shared" si="10"/>
        <v>2007</v>
      </c>
    </row>
    <row r="183" spans="1:7" x14ac:dyDescent="0.25">
      <c r="A183" s="1">
        <f>focus_primary!A184</f>
        <v>39248</v>
      </c>
      <c r="B183">
        <f>VLOOKUP($A183, focus_primary!$A:$AQ, MATCH(YEAR(fiscal_1_y_a!A183), focus_primary!$2:$2, 0), 0)</f>
        <v>3.75</v>
      </c>
      <c r="C183">
        <f>VLOOKUP($A183, focus_primary!$A:$AQ, MATCH(YEAR(A183)+1, focus_primary!$2:$2, 0), 0)</f>
        <v>3.7</v>
      </c>
      <c r="D183">
        <f t="shared" si="8"/>
        <v>3.7250000000000001</v>
      </c>
      <c r="E183">
        <f t="shared" si="9"/>
        <v>6</v>
      </c>
      <c r="F183">
        <f t="shared" si="11"/>
        <v>6</v>
      </c>
      <c r="G183">
        <f t="shared" si="10"/>
        <v>2007</v>
      </c>
    </row>
    <row r="184" spans="1:7" x14ac:dyDescent="0.25">
      <c r="A184" s="1">
        <f>focus_primary!A185</f>
        <v>39251</v>
      </c>
      <c r="B184">
        <f>VLOOKUP($A184, focus_primary!$A:$AQ, MATCH(YEAR(fiscal_1_y_a!A184), focus_primary!$2:$2, 0), 0)</f>
        <v>3.75</v>
      </c>
      <c r="C184">
        <f>VLOOKUP($A184, focus_primary!$A:$AQ, MATCH(YEAR(A184)+1, focus_primary!$2:$2, 0), 0)</f>
        <v>3.68</v>
      </c>
      <c r="D184">
        <f t="shared" si="8"/>
        <v>3.7149999999999999</v>
      </c>
      <c r="E184">
        <f t="shared" si="9"/>
        <v>6</v>
      </c>
      <c r="F184">
        <f t="shared" si="11"/>
        <v>6</v>
      </c>
      <c r="G184">
        <f t="shared" si="10"/>
        <v>2007</v>
      </c>
    </row>
    <row r="185" spans="1:7" x14ac:dyDescent="0.25">
      <c r="A185" s="1">
        <f>focus_primary!A186</f>
        <v>39252</v>
      </c>
      <c r="B185">
        <f>VLOOKUP($A185, focus_primary!$A:$AQ, MATCH(YEAR(fiscal_1_y_a!A185), focus_primary!$2:$2, 0), 0)</f>
        <v>3.75</v>
      </c>
      <c r="C185">
        <f>VLOOKUP($A185, focus_primary!$A:$AQ, MATCH(YEAR(A185)+1, focus_primary!$2:$2, 0), 0)</f>
        <v>3.68</v>
      </c>
      <c r="D185">
        <f t="shared" si="8"/>
        <v>3.7149999999999999</v>
      </c>
      <c r="E185">
        <f t="shared" si="9"/>
        <v>6</v>
      </c>
      <c r="F185">
        <f t="shared" si="11"/>
        <v>6</v>
      </c>
      <c r="G185">
        <f t="shared" si="10"/>
        <v>2007</v>
      </c>
    </row>
    <row r="186" spans="1:7" x14ac:dyDescent="0.25">
      <c r="A186" s="1">
        <f>focus_primary!A187</f>
        <v>39253</v>
      </c>
      <c r="B186">
        <f>VLOOKUP($A186, focus_primary!$A:$AQ, MATCH(YEAR(fiscal_1_y_a!A186), focus_primary!$2:$2, 0), 0)</f>
        <v>3.75</v>
      </c>
      <c r="C186">
        <f>VLOOKUP($A186, focus_primary!$A:$AQ, MATCH(YEAR(A186)+1, focus_primary!$2:$2, 0), 0)</f>
        <v>3.7</v>
      </c>
      <c r="D186">
        <f t="shared" si="8"/>
        <v>3.7250000000000001</v>
      </c>
      <c r="E186">
        <f t="shared" si="9"/>
        <v>6</v>
      </c>
      <c r="F186">
        <f t="shared" si="11"/>
        <v>6</v>
      </c>
      <c r="G186">
        <f t="shared" si="10"/>
        <v>2007</v>
      </c>
    </row>
    <row r="187" spans="1:7" x14ac:dyDescent="0.25">
      <c r="A187" s="1">
        <f>focus_primary!A188</f>
        <v>39254</v>
      </c>
      <c r="B187">
        <f>VLOOKUP($A187, focus_primary!$A:$AQ, MATCH(YEAR(fiscal_1_y_a!A187), focus_primary!$2:$2, 0), 0)</f>
        <v>3.71</v>
      </c>
      <c r="C187">
        <f>VLOOKUP($A187, focus_primary!$A:$AQ, MATCH(YEAR(A187)+1, focus_primary!$2:$2, 0), 0)</f>
        <v>3.7</v>
      </c>
      <c r="D187">
        <f t="shared" si="8"/>
        <v>3.7050000000000001</v>
      </c>
      <c r="E187">
        <f t="shared" si="9"/>
        <v>6</v>
      </c>
      <c r="F187">
        <f t="shared" si="11"/>
        <v>6</v>
      </c>
      <c r="G187">
        <f t="shared" si="10"/>
        <v>2007</v>
      </c>
    </row>
    <row r="188" spans="1:7" x14ac:dyDescent="0.25">
      <c r="A188" s="1">
        <f>focus_primary!A189</f>
        <v>39255</v>
      </c>
      <c r="B188">
        <f>VLOOKUP($A188, focus_primary!$A:$AQ, MATCH(YEAR(fiscal_1_y_a!A188), focus_primary!$2:$2, 0), 0)</f>
        <v>3.71</v>
      </c>
      <c r="C188">
        <f>VLOOKUP($A188, focus_primary!$A:$AQ, MATCH(YEAR(A188)+1, focus_primary!$2:$2, 0), 0)</f>
        <v>3.7</v>
      </c>
      <c r="D188">
        <f t="shared" si="8"/>
        <v>3.7050000000000001</v>
      </c>
      <c r="E188">
        <f t="shared" si="9"/>
        <v>6</v>
      </c>
      <c r="F188">
        <f t="shared" si="11"/>
        <v>6</v>
      </c>
      <c r="G188">
        <f t="shared" si="10"/>
        <v>2007</v>
      </c>
    </row>
    <row r="189" spans="1:7" x14ac:dyDescent="0.25">
      <c r="A189" s="1">
        <f>focus_primary!A190</f>
        <v>39258</v>
      </c>
      <c r="B189">
        <f>VLOOKUP($A189, focus_primary!$A:$AQ, MATCH(YEAR(fiscal_1_y_a!A189), focus_primary!$2:$2, 0), 0)</f>
        <v>3.71</v>
      </c>
      <c r="C189">
        <f>VLOOKUP($A189, focus_primary!$A:$AQ, MATCH(YEAR(A189)+1, focus_primary!$2:$2, 0), 0)</f>
        <v>3.7</v>
      </c>
      <c r="D189">
        <f t="shared" si="8"/>
        <v>3.7050000000000001</v>
      </c>
      <c r="E189">
        <f t="shared" si="9"/>
        <v>6</v>
      </c>
      <c r="F189">
        <f t="shared" si="11"/>
        <v>6</v>
      </c>
      <c r="G189">
        <f t="shared" si="10"/>
        <v>2007</v>
      </c>
    </row>
    <row r="190" spans="1:7" x14ac:dyDescent="0.25">
      <c r="A190" s="1">
        <f>focus_primary!A191</f>
        <v>39259</v>
      </c>
      <c r="B190">
        <f>VLOOKUP($A190, focus_primary!$A:$AQ, MATCH(YEAR(fiscal_1_y_a!A190), focus_primary!$2:$2, 0), 0)</f>
        <v>3.71</v>
      </c>
      <c r="C190">
        <f>VLOOKUP($A190, focus_primary!$A:$AQ, MATCH(YEAR(A190)+1, focus_primary!$2:$2, 0), 0)</f>
        <v>3.7</v>
      </c>
      <c r="D190">
        <f t="shared" si="8"/>
        <v>3.7050000000000001</v>
      </c>
      <c r="E190">
        <f t="shared" si="9"/>
        <v>6</v>
      </c>
      <c r="F190">
        <f t="shared" si="11"/>
        <v>6</v>
      </c>
      <c r="G190">
        <f t="shared" si="10"/>
        <v>2007</v>
      </c>
    </row>
    <row r="191" spans="1:7" x14ac:dyDescent="0.25">
      <c r="A191" s="1">
        <f>focus_primary!A192</f>
        <v>39260</v>
      </c>
      <c r="B191">
        <f>VLOOKUP($A191, focus_primary!$A:$AQ, MATCH(YEAR(fiscal_1_y_a!A191), focus_primary!$2:$2, 0), 0)</f>
        <v>3.71</v>
      </c>
      <c r="C191">
        <f>VLOOKUP($A191, focus_primary!$A:$AQ, MATCH(YEAR(A191)+1, focus_primary!$2:$2, 0), 0)</f>
        <v>3.7</v>
      </c>
      <c r="D191">
        <f t="shared" si="8"/>
        <v>3.7050000000000001</v>
      </c>
      <c r="E191">
        <f t="shared" si="9"/>
        <v>6</v>
      </c>
      <c r="F191">
        <f t="shared" si="11"/>
        <v>6</v>
      </c>
      <c r="G191">
        <f t="shared" si="10"/>
        <v>2007</v>
      </c>
    </row>
    <row r="192" spans="1:7" x14ac:dyDescent="0.25">
      <c r="A192" s="1">
        <f>focus_primary!A193</f>
        <v>39261</v>
      </c>
      <c r="B192">
        <f>VLOOKUP($A192, focus_primary!$A:$AQ, MATCH(YEAR(fiscal_1_y_a!A192), focus_primary!$2:$2, 0), 0)</f>
        <v>3.73</v>
      </c>
      <c r="C192">
        <f>VLOOKUP($A192, focus_primary!$A:$AQ, MATCH(YEAR(A192)+1, focus_primary!$2:$2, 0), 0)</f>
        <v>3.7</v>
      </c>
      <c r="D192">
        <f t="shared" si="8"/>
        <v>3.7149999999999999</v>
      </c>
      <c r="E192">
        <f t="shared" si="9"/>
        <v>6</v>
      </c>
      <c r="F192">
        <f t="shared" si="11"/>
        <v>6</v>
      </c>
      <c r="G192">
        <f t="shared" si="10"/>
        <v>2007</v>
      </c>
    </row>
    <row r="193" spans="1:7" x14ac:dyDescent="0.25">
      <c r="A193" s="1">
        <f>focus_primary!A194</f>
        <v>39262</v>
      </c>
      <c r="B193">
        <f>VLOOKUP($A193, focus_primary!$A:$AQ, MATCH(YEAR(fiscal_1_y_a!A193), focus_primary!$2:$2, 0), 0)</f>
        <v>3.75</v>
      </c>
      <c r="C193">
        <f>VLOOKUP($A193, focus_primary!$A:$AQ, MATCH(YEAR(A193)+1, focus_primary!$2:$2, 0), 0)</f>
        <v>3.7</v>
      </c>
      <c r="D193">
        <f t="shared" si="8"/>
        <v>3.7250000000000001</v>
      </c>
      <c r="E193">
        <f t="shared" si="9"/>
        <v>6</v>
      </c>
      <c r="F193">
        <f t="shared" si="11"/>
        <v>6</v>
      </c>
      <c r="G193">
        <f t="shared" si="10"/>
        <v>2007</v>
      </c>
    </row>
    <row r="194" spans="1:7" x14ac:dyDescent="0.25">
      <c r="A194" s="1">
        <f>focus_primary!A195</f>
        <v>39265</v>
      </c>
      <c r="B194">
        <f>VLOOKUP($A194, focus_primary!$A:$AQ, MATCH(YEAR(fiscal_1_y_a!A194), focus_primary!$2:$2, 0), 0)</f>
        <v>3.75</v>
      </c>
      <c r="C194">
        <f>VLOOKUP($A194, focus_primary!$A:$AQ, MATCH(YEAR(A194)+1, focus_primary!$2:$2, 0), 0)</f>
        <v>3.7</v>
      </c>
      <c r="D194">
        <f t="shared" ref="D194:D257" si="12">(B194*(12-MONTH(A194))+C194*MONTH(A194))/12</f>
        <v>3.7208333333333337</v>
      </c>
      <c r="E194">
        <f t="shared" ref="E194:E257" si="13">MONTH(A194)</f>
        <v>7</v>
      </c>
      <c r="F194">
        <f t="shared" si="11"/>
        <v>9</v>
      </c>
      <c r="G194">
        <f t="shared" ref="G194:G257" si="14">YEAR(A194)</f>
        <v>2007</v>
      </c>
    </row>
    <row r="195" spans="1:7" x14ac:dyDescent="0.25">
      <c r="A195" s="1">
        <f>focus_primary!A196</f>
        <v>39266</v>
      </c>
      <c r="B195">
        <f>VLOOKUP($A195, focus_primary!$A:$AQ, MATCH(YEAR(fiscal_1_y_a!A195), focus_primary!$2:$2, 0), 0)</f>
        <v>3.75</v>
      </c>
      <c r="C195">
        <f>VLOOKUP($A195, focus_primary!$A:$AQ, MATCH(YEAR(A195)+1, focus_primary!$2:$2, 0), 0)</f>
        <v>3.7</v>
      </c>
      <c r="D195">
        <f t="shared" si="12"/>
        <v>3.7208333333333337</v>
      </c>
      <c r="E195">
        <f t="shared" si="13"/>
        <v>7</v>
      </c>
      <c r="F195">
        <f t="shared" ref="F195:F258" si="15">IF(E195&lt;4,3,IF(E195&lt;7,6,IF(E195&lt;10,9,12)))</f>
        <v>9</v>
      </c>
      <c r="G195">
        <f t="shared" si="14"/>
        <v>2007</v>
      </c>
    </row>
    <row r="196" spans="1:7" x14ac:dyDescent="0.25">
      <c r="A196" s="1">
        <f>focus_primary!A197</f>
        <v>39267</v>
      </c>
      <c r="B196">
        <f>VLOOKUP($A196, focus_primary!$A:$AQ, MATCH(YEAR(fiscal_1_y_a!A196), focus_primary!$2:$2, 0), 0)</f>
        <v>3.75</v>
      </c>
      <c r="C196">
        <f>VLOOKUP($A196, focus_primary!$A:$AQ, MATCH(YEAR(A196)+1, focus_primary!$2:$2, 0), 0)</f>
        <v>3.7</v>
      </c>
      <c r="D196">
        <f t="shared" si="12"/>
        <v>3.7208333333333337</v>
      </c>
      <c r="E196">
        <f t="shared" si="13"/>
        <v>7</v>
      </c>
      <c r="F196">
        <f t="shared" si="15"/>
        <v>9</v>
      </c>
      <c r="G196">
        <f t="shared" si="14"/>
        <v>2007</v>
      </c>
    </row>
    <row r="197" spans="1:7" x14ac:dyDescent="0.25">
      <c r="A197" s="1">
        <f>focus_primary!A198</f>
        <v>39268</v>
      </c>
      <c r="B197">
        <f>VLOOKUP($A197, focus_primary!$A:$AQ, MATCH(YEAR(fiscal_1_y_a!A197), focus_primary!$2:$2, 0), 0)</f>
        <v>3.75</v>
      </c>
      <c r="C197">
        <f>VLOOKUP($A197, focus_primary!$A:$AQ, MATCH(YEAR(A197)+1, focus_primary!$2:$2, 0), 0)</f>
        <v>3.7</v>
      </c>
      <c r="D197">
        <f t="shared" si="12"/>
        <v>3.7208333333333337</v>
      </c>
      <c r="E197">
        <f t="shared" si="13"/>
        <v>7</v>
      </c>
      <c r="F197">
        <f t="shared" si="15"/>
        <v>9</v>
      </c>
      <c r="G197">
        <f t="shared" si="14"/>
        <v>2007</v>
      </c>
    </row>
    <row r="198" spans="1:7" x14ac:dyDescent="0.25">
      <c r="A198" s="1">
        <f>focus_primary!A199</f>
        <v>39269</v>
      </c>
      <c r="B198">
        <f>VLOOKUP($A198, focus_primary!$A:$AQ, MATCH(YEAR(fiscal_1_y_a!A198), focus_primary!$2:$2, 0), 0)</f>
        <v>3.75</v>
      </c>
      <c r="C198">
        <f>VLOOKUP($A198, focus_primary!$A:$AQ, MATCH(YEAR(A198)+1, focus_primary!$2:$2, 0), 0)</f>
        <v>3.7</v>
      </c>
      <c r="D198">
        <f t="shared" si="12"/>
        <v>3.7208333333333337</v>
      </c>
      <c r="E198">
        <f t="shared" si="13"/>
        <v>7</v>
      </c>
      <c r="F198">
        <f t="shared" si="15"/>
        <v>9</v>
      </c>
      <c r="G198">
        <f t="shared" si="14"/>
        <v>2007</v>
      </c>
    </row>
    <row r="199" spans="1:7" x14ac:dyDescent="0.25">
      <c r="A199" s="1">
        <f>focus_primary!A200</f>
        <v>39272</v>
      </c>
      <c r="B199">
        <f>VLOOKUP($A199, focus_primary!$A:$AQ, MATCH(YEAR(fiscal_1_y_a!A199), focus_primary!$2:$2, 0), 0)</f>
        <v>3.75</v>
      </c>
      <c r="C199">
        <f>VLOOKUP($A199, focus_primary!$A:$AQ, MATCH(YEAR(A199)+1, focus_primary!$2:$2, 0), 0)</f>
        <v>3.7</v>
      </c>
      <c r="D199">
        <f t="shared" si="12"/>
        <v>3.7208333333333337</v>
      </c>
      <c r="E199">
        <f t="shared" si="13"/>
        <v>7</v>
      </c>
      <c r="F199">
        <f t="shared" si="15"/>
        <v>9</v>
      </c>
      <c r="G199">
        <f t="shared" si="14"/>
        <v>2007</v>
      </c>
    </row>
    <row r="200" spans="1:7" x14ac:dyDescent="0.25">
      <c r="A200" s="1">
        <f>focus_primary!A201</f>
        <v>39273</v>
      </c>
      <c r="B200">
        <f>VLOOKUP($A200, focus_primary!$A:$AQ, MATCH(YEAR(fiscal_1_y_a!A200), focus_primary!$2:$2, 0), 0)</f>
        <v>3.75</v>
      </c>
      <c r="C200">
        <f>VLOOKUP($A200, focus_primary!$A:$AQ, MATCH(YEAR(A200)+1, focus_primary!$2:$2, 0), 0)</f>
        <v>3.7</v>
      </c>
      <c r="D200">
        <f t="shared" si="12"/>
        <v>3.7208333333333337</v>
      </c>
      <c r="E200">
        <f t="shared" si="13"/>
        <v>7</v>
      </c>
      <c r="F200">
        <f t="shared" si="15"/>
        <v>9</v>
      </c>
      <c r="G200">
        <f t="shared" si="14"/>
        <v>2007</v>
      </c>
    </row>
    <row r="201" spans="1:7" x14ac:dyDescent="0.25">
      <c r="A201" s="1">
        <f>focus_primary!A202</f>
        <v>39274</v>
      </c>
      <c r="B201">
        <f>VLOOKUP($A201, focus_primary!$A:$AQ, MATCH(YEAR(fiscal_1_y_a!A201), focus_primary!$2:$2, 0), 0)</f>
        <v>3.75</v>
      </c>
      <c r="C201">
        <f>VLOOKUP($A201, focus_primary!$A:$AQ, MATCH(YEAR(A201)+1, focus_primary!$2:$2, 0), 0)</f>
        <v>3.7</v>
      </c>
      <c r="D201">
        <f t="shared" si="12"/>
        <v>3.7208333333333337</v>
      </c>
      <c r="E201">
        <f t="shared" si="13"/>
        <v>7</v>
      </c>
      <c r="F201">
        <f t="shared" si="15"/>
        <v>9</v>
      </c>
      <c r="G201">
        <f t="shared" si="14"/>
        <v>2007</v>
      </c>
    </row>
    <row r="202" spans="1:7" x14ac:dyDescent="0.25">
      <c r="A202" s="1">
        <f>focus_primary!A203</f>
        <v>39275</v>
      </c>
      <c r="B202">
        <f>VLOOKUP($A202, focus_primary!$A:$AQ, MATCH(YEAR(fiscal_1_y_a!A202), focus_primary!$2:$2, 0), 0)</f>
        <v>3.75</v>
      </c>
      <c r="C202">
        <f>VLOOKUP($A202, focus_primary!$A:$AQ, MATCH(YEAR(A202)+1, focus_primary!$2:$2, 0), 0)</f>
        <v>3.7</v>
      </c>
      <c r="D202">
        <f t="shared" si="12"/>
        <v>3.7208333333333337</v>
      </c>
      <c r="E202">
        <f t="shared" si="13"/>
        <v>7</v>
      </c>
      <c r="F202">
        <f t="shared" si="15"/>
        <v>9</v>
      </c>
      <c r="G202">
        <f t="shared" si="14"/>
        <v>2007</v>
      </c>
    </row>
    <row r="203" spans="1:7" x14ac:dyDescent="0.25">
      <c r="A203" s="1">
        <f>focus_primary!A204</f>
        <v>39276</v>
      </c>
      <c r="B203">
        <f>VLOOKUP($A203, focus_primary!$A:$AQ, MATCH(YEAR(fiscal_1_y_a!A203), focus_primary!$2:$2, 0), 0)</f>
        <v>3.75</v>
      </c>
      <c r="C203">
        <f>VLOOKUP($A203, focus_primary!$A:$AQ, MATCH(YEAR(A203)+1, focus_primary!$2:$2, 0), 0)</f>
        <v>3.7</v>
      </c>
      <c r="D203">
        <f t="shared" si="12"/>
        <v>3.7208333333333337</v>
      </c>
      <c r="E203">
        <f t="shared" si="13"/>
        <v>7</v>
      </c>
      <c r="F203">
        <f t="shared" si="15"/>
        <v>9</v>
      </c>
      <c r="G203">
        <f t="shared" si="14"/>
        <v>2007</v>
      </c>
    </row>
    <row r="204" spans="1:7" x14ac:dyDescent="0.25">
      <c r="A204" s="1">
        <f>focus_primary!A205</f>
        <v>39279</v>
      </c>
      <c r="B204">
        <f>VLOOKUP($A204, focus_primary!$A:$AQ, MATCH(YEAR(fiscal_1_y_a!A204), focus_primary!$2:$2, 0), 0)</f>
        <v>3.75</v>
      </c>
      <c r="C204">
        <f>VLOOKUP($A204, focus_primary!$A:$AQ, MATCH(YEAR(A204)+1, focus_primary!$2:$2, 0), 0)</f>
        <v>3.7</v>
      </c>
      <c r="D204">
        <f t="shared" si="12"/>
        <v>3.7208333333333337</v>
      </c>
      <c r="E204">
        <f t="shared" si="13"/>
        <v>7</v>
      </c>
      <c r="F204">
        <f t="shared" si="15"/>
        <v>9</v>
      </c>
      <c r="G204">
        <f t="shared" si="14"/>
        <v>2007</v>
      </c>
    </row>
    <row r="205" spans="1:7" x14ac:dyDescent="0.25">
      <c r="A205" s="1">
        <f>focus_primary!A206</f>
        <v>39280</v>
      </c>
      <c r="B205">
        <f>VLOOKUP($A205, focus_primary!$A:$AQ, MATCH(YEAR(fiscal_1_y_a!A205), focus_primary!$2:$2, 0), 0)</f>
        <v>3.75</v>
      </c>
      <c r="C205">
        <f>VLOOKUP($A205, focus_primary!$A:$AQ, MATCH(YEAR(A205)+1, focus_primary!$2:$2, 0), 0)</f>
        <v>3.7</v>
      </c>
      <c r="D205">
        <f t="shared" si="12"/>
        <v>3.7208333333333337</v>
      </c>
      <c r="E205">
        <f t="shared" si="13"/>
        <v>7</v>
      </c>
      <c r="F205">
        <f t="shared" si="15"/>
        <v>9</v>
      </c>
      <c r="G205">
        <f t="shared" si="14"/>
        <v>2007</v>
      </c>
    </row>
    <row r="206" spans="1:7" x14ac:dyDescent="0.25">
      <c r="A206" s="1">
        <f>focus_primary!A207</f>
        <v>39281</v>
      </c>
      <c r="B206">
        <f>VLOOKUP($A206, focus_primary!$A:$AQ, MATCH(YEAR(fiscal_1_y_a!A206), focus_primary!$2:$2, 0), 0)</f>
        <v>3.8</v>
      </c>
      <c r="C206">
        <f>VLOOKUP($A206, focus_primary!$A:$AQ, MATCH(YEAR(A206)+1, focus_primary!$2:$2, 0), 0)</f>
        <v>3.7</v>
      </c>
      <c r="D206">
        <f t="shared" si="12"/>
        <v>3.7416666666666671</v>
      </c>
      <c r="E206">
        <f t="shared" si="13"/>
        <v>7</v>
      </c>
      <c r="F206">
        <f t="shared" si="15"/>
        <v>9</v>
      </c>
      <c r="G206">
        <f t="shared" si="14"/>
        <v>2007</v>
      </c>
    </row>
    <row r="207" spans="1:7" x14ac:dyDescent="0.25">
      <c r="A207" s="1">
        <f>focus_primary!A208</f>
        <v>39282</v>
      </c>
      <c r="B207">
        <f>VLOOKUP($A207, focus_primary!$A:$AQ, MATCH(YEAR(fiscal_1_y_a!A207), focus_primary!$2:$2, 0), 0)</f>
        <v>3.8</v>
      </c>
      <c r="C207">
        <f>VLOOKUP($A207, focus_primary!$A:$AQ, MATCH(YEAR(A207)+1, focus_primary!$2:$2, 0), 0)</f>
        <v>3.7</v>
      </c>
      <c r="D207">
        <f t="shared" si="12"/>
        <v>3.7416666666666671</v>
      </c>
      <c r="E207">
        <f t="shared" si="13"/>
        <v>7</v>
      </c>
      <c r="F207">
        <f t="shared" si="15"/>
        <v>9</v>
      </c>
      <c r="G207">
        <f t="shared" si="14"/>
        <v>2007</v>
      </c>
    </row>
    <row r="208" spans="1:7" x14ac:dyDescent="0.25">
      <c r="A208" s="1">
        <f>focus_primary!A209</f>
        <v>39283</v>
      </c>
      <c r="B208">
        <f>VLOOKUP($A208, focus_primary!$A:$AQ, MATCH(YEAR(fiscal_1_y_a!A208), focus_primary!$2:$2, 0), 0)</f>
        <v>3.8</v>
      </c>
      <c r="C208">
        <f>VLOOKUP($A208, focus_primary!$A:$AQ, MATCH(YEAR(A208)+1, focus_primary!$2:$2, 0), 0)</f>
        <v>3.7</v>
      </c>
      <c r="D208">
        <f t="shared" si="12"/>
        <v>3.7416666666666671</v>
      </c>
      <c r="E208">
        <f t="shared" si="13"/>
        <v>7</v>
      </c>
      <c r="F208">
        <f t="shared" si="15"/>
        <v>9</v>
      </c>
      <c r="G208">
        <f t="shared" si="14"/>
        <v>2007</v>
      </c>
    </row>
    <row r="209" spans="1:7" x14ac:dyDescent="0.25">
      <c r="A209" s="1">
        <f>focus_primary!A210</f>
        <v>39286</v>
      </c>
      <c r="B209">
        <f>VLOOKUP($A209, focus_primary!$A:$AQ, MATCH(YEAR(fiscal_1_y_a!A209), focus_primary!$2:$2, 0), 0)</f>
        <v>3.8</v>
      </c>
      <c r="C209">
        <f>VLOOKUP($A209, focus_primary!$A:$AQ, MATCH(YEAR(A209)+1, focus_primary!$2:$2, 0), 0)</f>
        <v>3.7</v>
      </c>
      <c r="D209">
        <f t="shared" si="12"/>
        <v>3.7416666666666671</v>
      </c>
      <c r="E209">
        <f t="shared" si="13"/>
        <v>7</v>
      </c>
      <c r="F209">
        <f t="shared" si="15"/>
        <v>9</v>
      </c>
      <c r="G209">
        <f t="shared" si="14"/>
        <v>2007</v>
      </c>
    </row>
    <row r="210" spans="1:7" x14ac:dyDescent="0.25">
      <c r="A210" s="1">
        <f>focus_primary!A211</f>
        <v>39287</v>
      </c>
      <c r="B210">
        <f>VLOOKUP($A210, focus_primary!$A:$AQ, MATCH(YEAR(fiscal_1_y_a!A210), focus_primary!$2:$2, 0), 0)</f>
        <v>3.8</v>
      </c>
      <c r="C210">
        <f>VLOOKUP($A210, focus_primary!$A:$AQ, MATCH(YEAR(A210)+1, focus_primary!$2:$2, 0), 0)</f>
        <v>3.7</v>
      </c>
      <c r="D210">
        <f t="shared" si="12"/>
        <v>3.7416666666666671</v>
      </c>
      <c r="E210">
        <f t="shared" si="13"/>
        <v>7</v>
      </c>
      <c r="F210">
        <f t="shared" si="15"/>
        <v>9</v>
      </c>
      <c r="G210">
        <f t="shared" si="14"/>
        <v>2007</v>
      </c>
    </row>
    <row r="211" spans="1:7" x14ac:dyDescent="0.25">
      <c r="A211" s="1">
        <f>focus_primary!A212</f>
        <v>39288</v>
      </c>
      <c r="B211">
        <f>VLOOKUP($A211, focus_primary!$A:$AQ, MATCH(YEAR(fiscal_1_y_a!A211), focus_primary!$2:$2, 0), 0)</f>
        <v>3.8</v>
      </c>
      <c r="C211">
        <f>VLOOKUP($A211, focus_primary!$A:$AQ, MATCH(YEAR(A211)+1, focus_primary!$2:$2, 0), 0)</f>
        <v>3.7</v>
      </c>
      <c r="D211">
        <f t="shared" si="12"/>
        <v>3.7416666666666671</v>
      </c>
      <c r="E211">
        <f t="shared" si="13"/>
        <v>7</v>
      </c>
      <c r="F211">
        <f t="shared" si="15"/>
        <v>9</v>
      </c>
      <c r="G211">
        <f t="shared" si="14"/>
        <v>2007</v>
      </c>
    </row>
    <row r="212" spans="1:7" x14ac:dyDescent="0.25">
      <c r="A212" s="1">
        <f>focus_primary!A213</f>
        <v>39289</v>
      </c>
      <c r="B212">
        <f>VLOOKUP($A212, focus_primary!$A:$AQ, MATCH(YEAR(fiscal_1_y_a!A212), focus_primary!$2:$2, 0), 0)</f>
        <v>3.8</v>
      </c>
      <c r="C212">
        <f>VLOOKUP($A212, focus_primary!$A:$AQ, MATCH(YEAR(A212)+1, focus_primary!$2:$2, 0), 0)</f>
        <v>3.7</v>
      </c>
      <c r="D212">
        <f t="shared" si="12"/>
        <v>3.7416666666666671</v>
      </c>
      <c r="E212">
        <f t="shared" si="13"/>
        <v>7</v>
      </c>
      <c r="F212">
        <f t="shared" si="15"/>
        <v>9</v>
      </c>
      <c r="G212">
        <f t="shared" si="14"/>
        <v>2007</v>
      </c>
    </row>
    <row r="213" spans="1:7" x14ac:dyDescent="0.25">
      <c r="A213" s="1">
        <f>focus_primary!A214</f>
        <v>39290</v>
      </c>
      <c r="B213">
        <f>VLOOKUP($A213, focus_primary!$A:$AQ, MATCH(YEAR(fiscal_1_y_a!A213), focus_primary!$2:$2, 0), 0)</f>
        <v>3.8</v>
      </c>
      <c r="C213">
        <f>VLOOKUP($A213, focus_primary!$A:$AQ, MATCH(YEAR(A213)+1, focus_primary!$2:$2, 0), 0)</f>
        <v>3.7</v>
      </c>
      <c r="D213">
        <f t="shared" si="12"/>
        <v>3.7416666666666671</v>
      </c>
      <c r="E213">
        <f t="shared" si="13"/>
        <v>7</v>
      </c>
      <c r="F213">
        <f t="shared" si="15"/>
        <v>9</v>
      </c>
      <c r="G213">
        <f t="shared" si="14"/>
        <v>2007</v>
      </c>
    </row>
    <row r="214" spans="1:7" x14ac:dyDescent="0.25">
      <c r="A214" s="1">
        <f>focus_primary!A215</f>
        <v>39293</v>
      </c>
      <c r="B214">
        <f>VLOOKUP($A214, focus_primary!$A:$AQ, MATCH(YEAR(fiscal_1_y_a!A214), focus_primary!$2:$2, 0), 0)</f>
        <v>3.8</v>
      </c>
      <c r="C214">
        <f>VLOOKUP($A214, focus_primary!$A:$AQ, MATCH(YEAR(A214)+1, focus_primary!$2:$2, 0), 0)</f>
        <v>3.7</v>
      </c>
      <c r="D214">
        <f t="shared" si="12"/>
        <v>3.7416666666666671</v>
      </c>
      <c r="E214">
        <f t="shared" si="13"/>
        <v>7</v>
      </c>
      <c r="F214">
        <f t="shared" si="15"/>
        <v>9</v>
      </c>
      <c r="G214">
        <f t="shared" si="14"/>
        <v>2007</v>
      </c>
    </row>
    <row r="215" spans="1:7" x14ac:dyDescent="0.25">
      <c r="A215" s="1">
        <f>focus_primary!A216</f>
        <v>39294</v>
      </c>
      <c r="B215">
        <f>VLOOKUP($A215, focus_primary!$A:$AQ, MATCH(YEAR(fiscal_1_y_a!A215), focus_primary!$2:$2, 0), 0)</f>
        <v>3.8</v>
      </c>
      <c r="C215">
        <f>VLOOKUP($A215, focus_primary!$A:$AQ, MATCH(YEAR(A215)+1, focus_primary!$2:$2, 0), 0)</f>
        <v>3.7</v>
      </c>
      <c r="D215">
        <f t="shared" si="12"/>
        <v>3.7416666666666671</v>
      </c>
      <c r="E215">
        <f t="shared" si="13"/>
        <v>7</v>
      </c>
      <c r="F215">
        <f t="shared" si="15"/>
        <v>9</v>
      </c>
      <c r="G215">
        <f t="shared" si="14"/>
        <v>2007</v>
      </c>
    </row>
    <row r="216" spans="1:7" x14ac:dyDescent="0.25">
      <c r="A216" s="1">
        <f>focus_primary!A217</f>
        <v>39295</v>
      </c>
      <c r="B216">
        <f>VLOOKUP($A216, focus_primary!$A:$AQ, MATCH(YEAR(fiscal_1_y_a!A216), focus_primary!$2:$2, 0), 0)</f>
        <v>3.8</v>
      </c>
      <c r="C216">
        <f>VLOOKUP($A216, focus_primary!$A:$AQ, MATCH(YEAR(A216)+1, focus_primary!$2:$2, 0), 0)</f>
        <v>3.7</v>
      </c>
      <c r="D216">
        <f t="shared" si="12"/>
        <v>3.7333333333333329</v>
      </c>
      <c r="E216">
        <f t="shared" si="13"/>
        <v>8</v>
      </c>
      <c r="F216">
        <f t="shared" si="15"/>
        <v>9</v>
      </c>
      <c r="G216">
        <f t="shared" si="14"/>
        <v>2007</v>
      </c>
    </row>
    <row r="217" spans="1:7" x14ac:dyDescent="0.25">
      <c r="A217" s="1">
        <f>focus_primary!A218</f>
        <v>39296</v>
      </c>
      <c r="B217">
        <f>VLOOKUP($A217, focus_primary!$A:$AQ, MATCH(YEAR(fiscal_1_y_a!A217), focus_primary!$2:$2, 0), 0)</f>
        <v>3.8</v>
      </c>
      <c r="C217">
        <f>VLOOKUP($A217, focus_primary!$A:$AQ, MATCH(YEAR(A217)+1, focus_primary!$2:$2, 0), 0)</f>
        <v>3.7</v>
      </c>
      <c r="D217">
        <f t="shared" si="12"/>
        <v>3.7333333333333329</v>
      </c>
      <c r="E217">
        <f t="shared" si="13"/>
        <v>8</v>
      </c>
      <c r="F217">
        <f t="shared" si="15"/>
        <v>9</v>
      </c>
      <c r="G217">
        <f t="shared" si="14"/>
        <v>2007</v>
      </c>
    </row>
    <row r="218" spans="1:7" x14ac:dyDescent="0.25">
      <c r="A218" s="1">
        <f>focus_primary!A219</f>
        <v>39297</v>
      </c>
      <c r="B218">
        <f>VLOOKUP($A218, focus_primary!$A:$AQ, MATCH(YEAR(fiscal_1_y_a!A218), focus_primary!$2:$2, 0), 0)</f>
        <v>3.8</v>
      </c>
      <c r="C218">
        <f>VLOOKUP($A218, focus_primary!$A:$AQ, MATCH(YEAR(A218)+1, focus_primary!$2:$2, 0), 0)</f>
        <v>3.7</v>
      </c>
      <c r="D218">
        <f t="shared" si="12"/>
        <v>3.7333333333333329</v>
      </c>
      <c r="E218">
        <f t="shared" si="13"/>
        <v>8</v>
      </c>
      <c r="F218">
        <f t="shared" si="15"/>
        <v>9</v>
      </c>
      <c r="G218">
        <f t="shared" si="14"/>
        <v>2007</v>
      </c>
    </row>
    <row r="219" spans="1:7" x14ac:dyDescent="0.25">
      <c r="A219" s="1">
        <f>focus_primary!A220</f>
        <v>39300</v>
      </c>
      <c r="B219">
        <f>VLOOKUP($A219, focus_primary!$A:$AQ, MATCH(YEAR(fiscal_1_y_a!A219), focus_primary!$2:$2, 0), 0)</f>
        <v>3.8</v>
      </c>
      <c r="C219">
        <f>VLOOKUP($A219, focus_primary!$A:$AQ, MATCH(YEAR(A219)+1, focus_primary!$2:$2, 0), 0)</f>
        <v>3.66</v>
      </c>
      <c r="D219">
        <f t="shared" si="12"/>
        <v>3.706666666666667</v>
      </c>
      <c r="E219">
        <f t="shared" si="13"/>
        <v>8</v>
      </c>
      <c r="F219">
        <f t="shared" si="15"/>
        <v>9</v>
      </c>
      <c r="G219">
        <f t="shared" si="14"/>
        <v>2007</v>
      </c>
    </row>
    <row r="220" spans="1:7" x14ac:dyDescent="0.25">
      <c r="A220" s="1">
        <f>focus_primary!A221</f>
        <v>39301</v>
      </c>
      <c r="B220">
        <f>VLOOKUP($A220, focus_primary!$A:$AQ, MATCH(YEAR(fiscal_1_y_a!A220), focus_primary!$2:$2, 0), 0)</f>
        <v>3.8</v>
      </c>
      <c r="C220">
        <f>VLOOKUP($A220, focus_primary!$A:$AQ, MATCH(YEAR(A220)+1, focus_primary!$2:$2, 0), 0)</f>
        <v>3.68</v>
      </c>
      <c r="D220">
        <f t="shared" si="12"/>
        <v>3.72</v>
      </c>
      <c r="E220">
        <f t="shared" si="13"/>
        <v>8</v>
      </c>
      <c r="F220">
        <f t="shared" si="15"/>
        <v>9</v>
      </c>
      <c r="G220">
        <f t="shared" si="14"/>
        <v>2007</v>
      </c>
    </row>
    <row r="221" spans="1:7" x14ac:dyDescent="0.25">
      <c r="A221" s="1">
        <f>focus_primary!A222</f>
        <v>39302</v>
      </c>
      <c r="B221">
        <f>VLOOKUP($A221, focus_primary!$A:$AQ, MATCH(YEAR(fiscal_1_y_a!A221), focus_primary!$2:$2, 0), 0)</f>
        <v>3.8</v>
      </c>
      <c r="C221">
        <f>VLOOKUP($A221, focus_primary!$A:$AQ, MATCH(YEAR(A221)+1, focus_primary!$2:$2, 0), 0)</f>
        <v>3.7</v>
      </c>
      <c r="D221">
        <f t="shared" si="12"/>
        <v>3.7333333333333329</v>
      </c>
      <c r="E221">
        <f t="shared" si="13"/>
        <v>8</v>
      </c>
      <c r="F221">
        <f t="shared" si="15"/>
        <v>9</v>
      </c>
      <c r="G221">
        <f t="shared" si="14"/>
        <v>2007</v>
      </c>
    </row>
    <row r="222" spans="1:7" x14ac:dyDescent="0.25">
      <c r="A222" s="1">
        <f>focus_primary!A223</f>
        <v>39303</v>
      </c>
      <c r="B222">
        <f>VLOOKUP($A222, focus_primary!$A:$AQ, MATCH(YEAR(fiscal_1_y_a!A222), focus_primary!$2:$2, 0), 0)</f>
        <v>3.8</v>
      </c>
      <c r="C222">
        <f>VLOOKUP($A222, focus_primary!$A:$AQ, MATCH(YEAR(A222)+1, focus_primary!$2:$2, 0), 0)</f>
        <v>3.7</v>
      </c>
      <c r="D222">
        <f t="shared" si="12"/>
        <v>3.7333333333333329</v>
      </c>
      <c r="E222">
        <f t="shared" si="13"/>
        <v>8</v>
      </c>
      <c r="F222">
        <f t="shared" si="15"/>
        <v>9</v>
      </c>
      <c r="G222">
        <f t="shared" si="14"/>
        <v>2007</v>
      </c>
    </row>
    <row r="223" spans="1:7" x14ac:dyDescent="0.25">
      <c r="A223" s="1">
        <f>focus_primary!A224</f>
        <v>39304</v>
      </c>
      <c r="B223">
        <f>VLOOKUP($A223, focus_primary!$A:$AQ, MATCH(YEAR(fiscal_1_y_a!A223), focus_primary!$2:$2, 0), 0)</f>
        <v>3.8</v>
      </c>
      <c r="C223">
        <f>VLOOKUP($A223, focus_primary!$A:$AQ, MATCH(YEAR(A223)+1, focus_primary!$2:$2, 0), 0)</f>
        <v>3.7</v>
      </c>
      <c r="D223">
        <f t="shared" si="12"/>
        <v>3.7333333333333329</v>
      </c>
      <c r="E223">
        <f t="shared" si="13"/>
        <v>8</v>
      </c>
      <c r="F223">
        <f t="shared" si="15"/>
        <v>9</v>
      </c>
      <c r="G223">
        <f t="shared" si="14"/>
        <v>2007</v>
      </c>
    </row>
    <row r="224" spans="1:7" x14ac:dyDescent="0.25">
      <c r="A224" s="1">
        <f>focus_primary!A225</f>
        <v>39307</v>
      </c>
      <c r="B224">
        <f>VLOOKUP($A224, focus_primary!$A:$AQ, MATCH(YEAR(fiscal_1_y_a!A224), focus_primary!$2:$2, 0), 0)</f>
        <v>3.8</v>
      </c>
      <c r="C224">
        <f>VLOOKUP($A224, focus_primary!$A:$AQ, MATCH(YEAR(A224)+1, focus_primary!$2:$2, 0), 0)</f>
        <v>3.7</v>
      </c>
      <c r="D224">
        <f t="shared" si="12"/>
        <v>3.7333333333333329</v>
      </c>
      <c r="E224">
        <f t="shared" si="13"/>
        <v>8</v>
      </c>
      <c r="F224">
        <f t="shared" si="15"/>
        <v>9</v>
      </c>
      <c r="G224">
        <f t="shared" si="14"/>
        <v>2007</v>
      </c>
    </row>
    <row r="225" spans="1:7" x14ac:dyDescent="0.25">
      <c r="A225" s="1">
        <f>focus_primary!A226</f>
        <v>39308</v>
      </c>
      <c r="B225">
        <f>VLOOKUP($A225, focus_primary!$A:$AQ, MATCH(YEAR(fiscal_1_y_a!A225), focus_primary!$2:$2, 0), 0)</f>
        <v>3.8</v>
      </c>
      <c r="C225">
        <f>VLOOKUP($A225, focus_primary!$A:$AQ, MATCH(YEAR(A225)+1, focus_primary!$2:$2, 0), 0)</f>
        <v>3.7</v>
      </c>
      <c r="D225">
        <f t="shared" si="12"/>
        <v>3.7333333333333329</v>
      </c>
      <c r="E225">
        <f t="shared" si="13"/>
        <v>8</v>
      </c>
      <c r="F225">
        <f t="shared" si="15"/>
        <v>9</v>
      </c>
      <c r="G225">
        <f t="shared" si="14"/>
        <v>2007</v>
      </c>
    </row>
    <row r="226" spans="1:7" x14ac:dyDescent="0.25">
      <c r="A226" s="1">
        <f>focus_primary!A227</f>
        <v>39309</v>
      </c>
      <c r="B226">
        <f>VLOOKUP($A226, focus_primary!$A:$AQ, MATCH(YEAR(fiscal_1_y_a!A226), focus_primary!$2:$2, 0), 0)</f>
        <v>3.8</v>
      </c>
      <c r="C226">
        <f>VLOOKUP($A226, focus_primary!$A:$AQ, MATCH(YEAR(A226)+1, focus_primary!$2:$2, 0), 0)</f>
        <v>3.7</v>
      </c>
      <c r="D226">
        <f t="shared" si="12"/>
        <v>3.7333333333333329</v>
      </c>
      <c r="E226">
        <f t="shared" si="13"/>
        <v>8</v>
      </c>
      <c r="F226">
        <f t="shared" si="15"/>
        <v>9</v>
      </c>
      <c r="G226">
        <f t="shared" si="14"/>
        <v>2007</v>
      </c>
    </row>
    <row r="227" spans="1:7" x14ac:dyDescent="0.25">
      <c r="A227" s="1">
        <f>focus_primary!A228</f>
        <v>39310</v>
      </c>
      <c r="B227">
        <f>VLOOKUP($A227, focus_primary!$A:$AQ, MATCH(YEAR(fiscal_1_y_a!A227), focus_primary!$2:$2, 0), 0)</f>
        <v>3.8</v>
      </c>
      <c r="C227">
        <f>VLOOKUP($A227, focus_primary!$A:$AQ, MATCH(YEAR(A227)+1, focus_primary!$2:$2, 0), 0)</f>
        <v>3.68</v>
      </c>
      <c r="D227">
        <f t="shared" si="12"/>
        <v>3.72</v>
      </c>
      <c r="E227">
        <f t="shared" si="13"/>
        <v>8</v>
      </c>
      <c r="F227">
        <f t="shared" si="15"/>
        <v>9</v>
      </c>
      <c r="G227">
        <f t="shared" si="14"/>
        <v>2007</v>
      </c>
    </row>
    <row r="228" spans="1:7" x14ac:dyDescent="0.25">
      <c r="A228" s="1">
        <f>focus_primary!A229</f>
        <v>39311</v>
      </c>
      <c r="B228">
        <f>VLOOKUP($A228, focus_primary!$A:$AQ, MATCH(YEAR(fiscal_1_y_a!A228), focus_primary!$2:$2, 0), 0)</f>
        <v>3.8</v>
      </c>
      <c r="C228">
        <f>VLOOKUP($A228, focus_primary!$A:$AQ, MATCH(YEAR(A228)+1, focus_primary!$2:$2, 0), 0)</f>
        <v>3.68</v>
      </c>
      <c r="D228">
        <f t="shared" si="12"/>
        <v>3.72</v>
      </c>
      <c r="E228">
        <f t="shared" si="13"/>
        <v>8</v>
      </c>
      <c r="F228">
        <f t="shared" si="15"/>
        <v>9</v>
      </c>
      <c r="G228">
        <f t="shared" si="14"/>
        <v>2007</v>
      </c>
    </row>
    <row r="229" spans="1:7" x14ac:dyDescent="0.25">
      <c r="A229" s="1">
        <f>focus_primary!A230</f>
        <v>39314</v>
      </c>
      <c r="B229">
        <f>VLOOKUP($A229, focus_primary!$A:$AQ, MATCH(YEAR(fiscal_1_y_a!A229), focus_primary!$2:$2, 0), 0)</f>
        <v>3.8</v>
      </c>
      <c r="C229">
        <f>VLOOKUP($A229, focus_primary!$A:$AQ, MATCH(YEAR(A229)+1, focus_primary!$2:$2, 0), 0)</f>
        <v>3.7</v>
      </c>
      <c r="D229">
        <f t="shared" si="12"/>
        <v>3.7333333333333329</v>
      </c>
      <c r="E229">
        <f t="shared" si="13"/>
        <v>8</v>
      </c>
      <c r="F229">
        <f t="shared" si="15"/>
        <v>9</v>
      </c>
      <c r="G229">
        <f t="shared" si="14"/>
        <v>2007</v>
      </c>
    </row>
    <row r="230" spans="1:7" x14ac:dyDescent="0.25">
      <c r="A230" s="1">
        <f>focus_primary!A231</f>
        <v>39315</v>
      </c>
      <c r="B230">
        <f>VLOOKUP($A230, focus_primary!$A:$AQ, MATCH(YEAR(fiscal_1_y_a!A230), focus_primary!$2:$2, 0), 0)</f>
        <v>3.8</v>
      </c>
      <c r="C230">
        <f>VLOOKUP($A230, focus_primary!$A:$AQ, MATCH(YEAR(A230)+1, focus_primary!$2:$2, 0), 0)</f>
        <v>3.7</v>
      </c>
      <c r="D230">
        <f t="shared" si="12"/>
        <v>3.7333333333333329</v>
      </c>
      <c r="E230">
        <f t="shared" si="13"/>
        <v>8</v>
      </c>
      <c r="F230">
        <f t="shared" si="15"/>
        <v>9</v>
      </c>
      <c r="G230">
        <f t="shared" si="14"/>
        <v>2007</v>
      </c>
    </row>
    <row r="231" spans="1:7" x14ac:dyDescent="0.25">
      <c r="A231" s="1">
        <f>focus_primary!A232</f>
        <v>39316</v>
      </c>
      <c r="B231">
        <f>VLOOKUP($A231, focus_primary!$A:$AQ, MATCH(YEAR(fiscal_1_y_a!A231), focus_primary!$2:$2, 0), 0)</f>
        <v>3.8</v>
      </c>
      <c r="C231">
        <f>VLOOKUP($A231, focus_primary!$A:$AQ, MATCH(YEAR(A231)+1, focus_primary!$2:$2, 0), 0)</f>
        <v>3.7</v>
      </c>
      <c r="D231">
        <f t="shared" si="12"/>
        <v>3.7333333333333329</v>
      </c>
      <c r="E231">
        <f t="shared" si="13"/>
        <v>8</v>
      </c>
      <c r="F231">
        <f t="shared" si="15"/>
        <v>9</v>
      </c>
      <c r="G231">
        <f t="shared" si="14"/>
        <v>2007</v>
      </c>
    </row>
    <row r="232" spans="1:7" x14ac:dyDescent="0.25">
      <c r="A232" s="1">
        <f>focus_primary!A233</f>
        <v>39317</v>
      </c>
      <c r="B232">
        <f>VLOOKUP($A232, focus_primary!$A:$AQ, MATCH(YEAR(fiscal_1_y_a!A232), focus_primary!$2:$2, 0), 0)</f>
        <v>3.8</v>
      </c>
      <c r="C232">
        <f>VLOOKUP($A232, focus_primary!$A:$AQ, MATCH(YEAR(A232)+1, focus_primary!$2:$2, 0), 0)</f>
        <v>3.7</v>
      </c>
      <c r="D232">
        <f t="shared" si="12"/>
        <v>3.7333333333333329</v>
      </c>
      <c r="E232">
        <f t="shared" si="13"/>
        <v>8</v>
      </c>
      <c r="F232">
        <f t="shared" si="15"/>
        <v>9</v>
      </c>
      <c r="G232">
        <f t="shared" si="14"/>
        <v>2007</v>
      </c>
    </row>
    <row r="233" spans="1:7" x14ac:dyDescent="0.25">
      <c r="A233" s="1">
        <f>focus_primary!A234</f>
        <v>39318</v>
      </c>
      <c r="B233">
        <f>VLOOKUP($A233, focus_primary!$A:$AQ, MATCH(YEAR(fiscal_1_y_a!A233), focus_primary!$2:$2, 0), 0)</f>
        <v>3.8</v>
      </c>
      <c r="C233">
        <f>VLOOKUP($A233, focus_primary!$A:$AQ, MATCH(YEAR(A233)+1, focus_primary!$2:$2, 0), 0)</f>
        <v>3.7</v>
      </c>
      <c r="D233">
        <f t="shared" si="12"/>
        <v>3.7333333333333329</v>
      </c>
      <c r="E233">
        <f t="shared" si="13"/>
        <v>8</v>
      </c>
      <c r="F233">
        <f t="shared" si="15"/>
        <v>9</v>
      </c>
      <c r="G233">
        <f t="shared" si="14"/>
        <v>2007</v>
      </c>
    </row>
    <row r="234" spans="1:7" x14ac:dyDescent="0.25">
      <c r="A234" s="1">
        <f>focus_primary!A235</f>
        <v>39321</v>
      </c>
      <c r="B234">
        <f>VLOOKUP($A234, focus_primary!$A:$AQ, MATCH(YEAR(fiscal_1_y_a!A234), focus_primary!$2:$2, 0), 0)</f>
        <v>3.8</v>
      </c>
      <c r="C234">
        <f>VLOOKUP($A234, focus_primary!$A:$AQ, MATCH(YEAR(A234)+1, focus_primary!$2:$2, 0), 0)</f>
        <v>3.7</v>
      </c>
      <c r="D234">
        <f t="shared" si="12"/>
        <v>3.7333333333333329</v>
      </c>
      <c r="E234">
        <f t="shared" si="13"/>
        <v>8</v>
      </c>
      <c r="F234">
        <f t="shared" si="15"/>
        <v>9</v>
      </c>
      <c r="G234">
        <f t="shared" si="14"/>
        <v>2007</v>
      </c>
    </row>
    <row r="235" spans="1:7" x14ac:dyDescent="0.25">
      <c r="A235" s="1">
        <f>focus_primary!A236</f>
        <v>39322</v>
      </c>
      <c r="B235">
        <f>VLOOKUP($A235, focus_primary!$A:$AQ, MATCH(YEAR(fiscal_1_y_a!A235), focus_primary!$2:$2, 0), 0)</f>
        <v>3.8</v>
      </c>
      <c r="C235">
        <f>VLOOKUP($A235, focus_primary!$A:$AQ, MATCH(YEAR(A235)+1, focus_primary!$2:$2, 0), 0)</f>
        <v>3.7</v>
      </c>
      <c r="D235">
        <f t="shared" si="12"/>
        <v>3.7333333333333329</v>
      </c>
      <c r="E235">
        <f t="shared" si="13"/>
        <v>8</v>
      </c>
      <c r="F235">
        <f t="shared" si="15"/>
        <v>9</v>
      </c>
      <c r="G235">
        <f t="shared" si="14"/>
        <v>2007</v>
      </c>
    </row>
    <row r="236" spans="1:7" x14ac:dyDescent="0.25">
      <c r="A236" s="1">
        <f>focus_primary!A237</f>
        <v>39323</v>
      </c>
      <c r="B236">
        <f>VLOOKUP($A236, focus_primary!$A:$AQ, MATCH(YEAR(fiscal_1_y_a!A236), focus_primary!$2:$2, 0), 0)</f>
        <v>3.8</v>
      </c>
      <c r="C236">
        <f>VLOOKUP($A236, focus_primary!$A:$AQ, MATCH(YEAR(A236)+1, focus_primary!$2:$2, 0), 0)</f>
        <v>3.7</v>
      </c>
      <c r="D236">
        <f t="shared" si="12"/>
        <v>3.7333333333333329</v>
      </c>
      <c r="E236">
        <f t="shared" si="13"/>
        <v>8</v>
      </c>
      <c r="F236">
        <f t="shared" si="15"/>
        <v>9</v>
      </c>
      <c r="G236">
        <f t="shared" si="14"/>
        <v>2007</v>
      </c>
    </row>
    <row r="237" spans="1:7" x14ac:dyDescent="0.25">
      <c r="A237" s="1">
        <f>focus_primary!A238</f>
        <v>39324</v>
      </c>
      <c r="B237">
        <f>VLOOKUP($A237, focus_primary!$A:$AQ, MATCH(YEAR(fiscal_1_y_a!A237), focus_primary!$2:$2, 0), 0)</f>
        <v>3.8</v>
      </c>
      <c r="C237">
        <f>VLOOKUP($A237, focus_primary!$A:$AQ, MATCH(YEAR(A237)+1, focus_primary!$2:$2, 0), 0)</f>
        <v>3.7</v>
      </c>
      <c r="D237">
        <f t="shared" si="12"/>
        <v>3.7333333333333329</v>
      </c>
      <c r="E237">
        <f t="shared" si="13"/>
        <v>8</v>
      </c>
      <c r="F237">
        <f t="shared" si="15"/>
        <v>9</v>
      </c>
      <c r="G237">
        <f t="shared" si="14"/>
        <v>2007</v>
      </c>
    </row>
    <row r="238" spans="1:7" x14ac:dyDescent="0.25">
      <c r="A238" s="1">
        <f>focus_primary!A239</f>
        <v>39325</v>
      </c>
      <c r="B238">
        <f>VLOOKUP($A238, focus_primary!$A:$AQ, MATCH(YEAR(fiscal_1_y_a!A238), focus_primary!$2:$2, 0), 0)</f>
        <v>3.8</v>
      </c>
      <c r="C238">
        <f>VLOOKUP($A238, focus_primary!$A:$AQ, MATCH(YEAR(A238)+1, focus_primary!$2:$2, 0), 0)</f>
        <v>3.7</v>
      </c>
      <c r="D238">
        <f t="shared" si="12"/>
        <v>3.7333333333333329</v>
      </c>
      <c r="E238">
        <f t="shared" si="13"/>
        <v>8</v>
      </c>
      <c r="F238">
        <f t="shared" si="15"/>
        <v>9</v>
      </c>
      <c r="G238">
        <f t="shared" si="14"/>
        <v>2007</v>
      </c>
    </row>
    <row r="239" spans="1:7" x14ac:dyDescent="0.25">
      <c r="A239" s="1">
        <f>focus_primary!A240</f>
        <v>39328</v>
      </c>
      <c r="B239">
        <f>VLOOKUP($A239, focus_primary!$A:$AQ, MATCH(YEAR(fiscal_1_y_a!A239), focus_primary!$2:$2, 0), 0)</f>
        <v>3.8</v>
      </c>
      <c r="C239">
        <f>VLOOKUP($A239, focus_primary!$A:$AQ, MATCH(YEAR(A239)+1, focus_primary!$2:$2, 0), 0)</f>
        <v>3.7</v>
      </c>
      <c r="D239">
        <f t="shared" si="12"/>
        <v>3.7250000000000001</v>
      </c>
      <c r="E239">
        <f t="shared" si="13"/>
        <v>9</v>
      </c>
      <c r="F239">
        <f t="shared" si="15"/>
        <v>9</v>
      </c>
      <c r="G239">
        <f t="shared" si="14"/>
        <v>2007</v>
      </c>
    </row>
    <row r="240" spans="1:7" x14ac:dyDescent="0.25">
      <c r="A240" s="1">
        <f>focus_primary!A241</f>
        <v>39329</v>
      </c>
      <c r="B240">
        <f>VLOOKUP($A240, focus_primary!$A:$AQ, MATCH(YEAR(fiscal_1_y_a!A240), focus_primary!$2:$2, 0), 0)</f>
        <v>3.8</v>
      </c>
      <c r="C240">
        <f>VLOOKUP($A240, focus_primary!$A:$AQ, MATCH(YEAR(A240)+1, focus_primary!$2:$2, 0), 0)</f>
        <v>3.7</v>
      </c>
      <c r="D240">
        <f t="shared" si="12"/>
        <v>3.7250000000000001</v>
      </c>
      <c r="E240">
        <f t="shared" si="13"/>
        <v>9</v>
      </c>
      <c r="F240">
        <f t="shared" si="15"/>
        <v>9</v>
      </c>
      <c r="G240">
        <f t="shared" si="14"/>
        <v>2007</v>
      </c>
    </row>
    <row r="241" spans="1:7" x14ac:dyDescent="0.25">
      <c r="A241" s="1">
        <f>focus_primary!A242</f>
        <v>39330</v>
      </c>
      <c r="B241">
        <f>VLOOKUP($A241, focus_primary!$A:$AQ, MATCH(YEAR(fiscal_1_y_a!A241), focus_primary!$2:$2, 0), 0)</f>
        <v>3.8</v>
      </c>
      <c r="C241">
        <f>VLOOKUP($A241, focus_primary!$A:$AQ, MATCH(YEAR(A241)+1, focus_primary!$2:$2, 0), 0)</f>
        <v>3.7</v>
      </c>
      <c r="D241">
        <f t="shared" si="12"/>
        <v>3.7250000000000001</v>
      </c>
      <c r="E241">
        <f t="shared" si="13"/>
        <v>9</v>
      </c>
      <c r="F241">
        <f t="shared" si="15"/>
        <v>9</v>
      </c>
      <c r="G241">
        <f t="shared" si="14"/>
        <v>2007</v>
      </c>
    </row>
    <row r="242" spans="1:7" x14ac:dyDescent="0.25">
      <c r="A242" s="1">
        <f>focus_primary!A243</f>
        <v>39331</v>
      </c>
      <c r="B242">
        <f>VLOOKUP($A242, focus_primary!$A:$AQ, MATCH(YEAR(fiscal_1_y_a!A242), focus_primary!$2:$2, 0), 0)</f>
        <v>3.8</v>
      </c>
      <c r="C242">
        <f>VLOOKUP($A242, focus_primary!$A:$AQ, MATCH(YEAR(A242)+1, focus_primary!$2:$2, 0), 0)</f>
        <v>3.7</v>
      </c>
      <c r="D242">
        <f t="shared" si="12"/>
        <v>3.7250000000000001</v>
      </c>
      <c r="E242">
        <f t="shared" si="13"/>
        <v>9</v>
      </c>
      <c r="F242">
        <f t="shared" si="15"/>
        <v>9</v>
      </c>
      <c r="G242">
        <f t="shared" si="14"/>
        <v>2007</v>
      </c>
    </row>
    <row r="243" spans="1:7" x14ac:dyDescent="0.25">
      <c r="A243" s="1">
        <f>focus_primary!A244</f>
        <v>39335</v>
      </c>
      <c r="B243">
        <f>VLOOKUP($A243, focus_primary!$A:$AQ, MATCH(YEAR(fiscal_1_y_a!A243), focus_primary!$2:$2, 0), 0)</f>
        <v>3.8</v>
      </c>
      <c r="C243">
        <f>VLOOKUP($A243, focus_primary!$A:$AQ, MATCH(YEAR(A243)+1, focus_primary!$2:$2, 0), 0)</f>
        <v>3.66</v>
      </c>
      <c r="D243">
        <f t="shared" si="12"/>
        <v>3.6949999999999998</v>
      </c>
      <c r="E243">
        <f t="shared" si="13"/>
        <v>9</v>
      </c>
      <c r="F243">
        <f t="shared" si="15"/>
        <v>9</v>
      </c>
      <c r="G243">
        <f t="shared" si="14"/>
        <v>2007</v>
      </c>
    </row>
    <row r="244" spans="1:7" x14ac:dyDescent="0.25">
      <c r="A244" s="1">
        <f>focus_primary!A245</f>
        <v>39336</v>
      </c>
      <c r="B244">
        <f>VLOOKUP($A244, focus_primary!$A:$AQ, MATCH(YEAR(fiscal_1_y_a!A244), focus_primary!$2:$2, 0), 0)</f>
        <v>3.8</v>
      </c>
      <c r="C244">
        <f>VLOOKUP($A244, focus_primary!$A:$AQ, MATCH(YEAR(A244)+1, focus_primary!$2:$2, 0), 0)</f>
        <v>3.66</v>
      </c>
      <c r="D244">
        <f t="shared" si="12"/>
        <v>3.6949999999999998</v>
      </c>
      <c r="E244">
        <f t="shared" si="13"/>
        <v>9</v>
      </c>
      <c r="F244">
        <f t="shared" si="15"/>
        <v>9</v>
      </c>
      <c r="G244">
        <f t="shared" si="14"/>
        <v>2007</v>
      </c>
    </row>
    <row r="245" spans="1:7" x14ac:dyDescent="0.25">
      <c r="A245" s="1">
        <f>focus_primary!A246</f>
        <v>39337</v>
      </c>
      <c r="B245">
        <f>VLOOKUP($A245, focus_primary!$A:$AQ, MATCH(YEAR(fiscal_1_y_a!A245), focus_primary!$2:$2, 0), 0)</f>
        <v>3.8</v>
      </c>
      <c r="C245">
        <f>VLOOKUP($A245, focus_primary!$A:$AQ, MATCH(YEAR(A245)+1, focus_primary!$2:$2, 0), 0)</f>
        <v>3.66</v>
      </c>
      <c r="D245">
        <f t="shared" si="12"/>
        <v>3.6949999999999998</v>
      </c>
      <c r="E245">
        <f t="shared" si="13"/>
        <v>9</v>
      </c>
      <c r="F245">
        <f t="shared" si="15"/>
        <v>9</v>
      </c>
      <c r="G245">
        <f t="shared" si="14"/>
        <v>2007</v>
      </c>
    </row>
    <row r="246" spans="1:7" x14ac:dyDescent="0.25">
      <c r="A246" s="1">
        <f>focus_primary!A247</f>
        <v>39338</v>
      </c>
      <c r="B246">
        <f>VLOOKUP($A246, focus_primary!$A:$AQ, MATCH(YEAR(fiscal_1_y_a!A246), focus_primary!$2:$2, 0), 0)</f>
        <v>3.8</v>
      </c>
      <c r="C246">
        <f>VLOOKUP($A246, focus_primary!$A:$AQ, MATCH(YEAR(A246)+1, focus_primary!$2:$2, 0), 0)</f>
        <v>3.65</v>
      </c>
      <c r="D246">
        <f t="shared" si="12"/>
        <v>3.6875</v>
      </c>
      <c r="E246">
        <f t="shared" si="13"/>
        <v>9</v>
      </c>
      <c r="F246">
        <f t="shared" si="15"/>
        <v>9</v>
      </c>
      <c r="G246">
        <f t="shared" si="14"/>
        <v>2007</v>
      </c>
    </row>
    <row r="247" spans="1:7" x14ac:dyDescent="0.25">
      <c r="A247" s="1">
        <f>focus_primary!A248</f>
        <v>39339</v>
      </c>
      <c r="B247">
        <f>VLOOKUP($A247, focus_primary!$A:$AQ, MATCH(YEAR(fiscal_1_y_a!A247), focus_primary!$2:$2, 0), 0)</f>
        <v>3.8</v>
      </c>
      <c r="C247">
        <f>VLOOKUP($A247, focus_primary!$A:$AQ, MATCH(YEAR(A247)+1, focus_primary!$2:$2, 0), 0)</f>
        <v>3.66</v>
      </c>
      <c r="D247">
        <f t="shared" si="12"/>
        <v>3.6949999999999998</v>
      </c>
      <c r="E247">
        <f t="shared" si="13"/>
        <v>9</v>
      </c>
      <c r="F247">
        <f t="shared" si="15"/>
        <v>9</v>
      </c>
      <c r="G247">
        <f t="shared" si="14"/>
        <v>2007</v>
      </c>
    </row>
    <row r="248" spans="1:7" x14ac:dyDescent="0.25">
      <c r="A248" s="1">
        <f>focus_primary!A249</f>
        <v>39342</v>
      </c>
      <c r="B248">
        <f>VLOOKUP($A248, focus_primary!$A:$AQ, MATCH(YEAR(fiscal_1_y_a!A248), focus_primary!$2:$2, 0), 0)</f>
        <v>3.8</v>
      </c>
      <c r="C248">
        <f>VLOOKUP($A248, focus_primary!$A:$AQ, MATCH(YEAR(A248)+1, focus_primary!$2:$2, 0), 0)</f>
        <v>3.66</v>
      </c>
      <c r="D248">
        <f t="shared" si="12"/>
        <v>3.6949999999999998</v>
      </c>
      <c r="E248">
        <f t="shared" si="13"/>
        <v>9</v>
      </c>
      <c r="F248">
        <f t="shared" si="15"/>
        <v>9</v>
      </c>
      <c r="G248">
        <f t="shared" si="14"/>
        <v>2007</v>
      </c>
    </row>
    <row r="249" spans="1:7" x14ac:dyDescent="0.25">
      <c r="A249" s="1">
        <f>focus_primary!A250</f>
        <v>39343</v>
      </c>
      <c r="B249">
        <f>VLOOKUP($A249, focus_primary!$A:$AQ, MATCH(YEAR(fiscal_1_y_a!A249), focus_primary!$2:$2, 0), 0)</f>
        <v>3.8</v>
      </c>
      <c r="C249">
        <f>VLOOKUP($A249, focus_primary!$A:$AQ, MATCH(YEAR(A249)+1, focus_primary!$2:$2, 0), 0)</f>
        <v>3.66</v>
      </c>
      <c r="D249">
        <f t="shared" si="12"/>
        <v>3.6949999999999998</v>
      </c>
      <c r="E249">
        <f t="shared" si="13"/>
        <v>9</v>
      </c>
      <c r="F249">
        <f t="shared" si="15"/>
        <v>9</v>
      </c>
      <c r="G249">
        <f t="shared" si="14"/>
        <v>2007</v>
      </c>
    </row>
    <row r="250" spans="1:7" x14ac:dyDescent="0.25">
      <c r="A250" s="1">
        <f>focus_primary!A251</f>
        <v>39344</v>
      </c>
      <c r="B250">
        <f>VLOOKUP($A250, focus_primary!$A:$AQ, MATCH(YEAR(fiscal_1_y_a!A250), focus_primary!$2:$2, 0), 0)</f>
        <v>3.8</v>
      </c>
      <c r="C250">
        <f>VLOOKUP($A250, focus_primary!$A:$AQ, MATCH(YEAR(A250)+1, focus_primary!$2:$2, 0), 0)</f>
        <v>3.7</v>
      </c>
      <c r="D250">
        <f t="shared" si="12"/>
        <v>3.7250000000000001</v>
      </c>
      <c r="E250">
        <f t="shared" si="13"/>
        <v>9</v>
      </c>
      <c r="F250">
        <f t="shared" si="15"/>
        <v>9</v>
      </c>
      <c r="G250">
        <f t="shared" si="14"/>
        <v>2007</v>
      </c>
    </row>
    <row r="251" spans="1:7" x14ac:dyDescent="0.25">
      <c r="A251" s="1">
        <f>focus_primary!A252</f>
        <v>39345</v>
      </c>
      <c r="B251">
        <f>VLOOKUP($A251, focus_primary!$A:$AQ, MATCH(YEAR(fiscal_1_y_a!A251), focus_primary!$2:$2, 0), 0)</f>
        <v>3.8</v>
      </c>
      <c r="C251">
        <f>VLOOKUP($A251, focus_primary!$A:$AQ, MATCH(YEAR(A251)+1, focus_primary!$2:$2, 0), 0)</f>
        <v>3.7</v>
      </c>
      <c r="D251">
        <f t="shared" si="12"/>
        <v>3.7250000000000001</v>
      </c>
      <c r="E251">
        <f t="shared" si="13"/>
        <v>9</v>
      </c>
      <c r="F251">
        <f t="shared" si="15"/>
        <v>9</v>
      </c>
      <c r="G251">
        <f t="shared" si="14"/>
        <v>2007</v>
      </c>
    </row>
    <row r="252" spans="1:7" x14ac:dyDescent="0.25">
      <c r="A252" s="1">
        <f>focus_primary!A253</f>
        <v>39346</v>
      </c>
      <c r="B252">
        <f>VLOOKUP($A252, focus_primary!$A:$AQ, MATCH(YEAR(fiscal_1_y_a!A252), focus_primary!$2:$2, 0), 0)</f>
        <v>3.8</v>
      </c>
      <c r="C252">
        <f>VLOOKUP($A252, focus_primary!$A:$AQ, MATCH(YEAR(A252)+1, focus_primary!$2:$2, 0), 0)</f>
        <v>3.7</v>
      </c>
      <c r="D252">
        <f t="shared" si="12"/>
        <v>3.7250000000000001</v>
      </c>
      <c r="E252">
        <f t="shared" si="13"/>
        <v>9</v>
      </c>
      <c r="F252">
        <f t="shared" si="15"/>
        <v>9</v>
      </c>
      <c r="G252">
        <f t="shared" si="14"/>
        <v>2007</v>
      </c>
    </row>
    <row r="253" spans="1:7" x14ac:dyDescent="0.25">
      <c r="A253" s="1">
        <f>focus_primary!A254</f>
        <v>39349</v>
      </c>
      <c r="B253">
        <f>VLOOKUP($A253, focus_primary!$A:$AQ, MATCH(YEAR(fiscal_1_y_a!A253), focus_primary!$2:$2, 0), 0)</f>
        <v>3.8</v>
      </c>
      <c r="C253">
        <f>VLOOKUP($A253, focus_primary!$A:$AQ, MATCH(YEAR(A253)+1, focus_primary!$2:$2, 0), 0)</f>
        <v>3.7</v>
      </c>
      <c r="D253">
        <f t="shared" si="12"/>
        <v>3.7250000000000001</v>
      </c>
      <c r="E253">
        <f t="shared" si="13"/>
        <v>9</v>
      </c>
      <c r="F253">
        <f t="shared" si="15"/>
        <v>9</v>
      </c>
      <c r="G253">
        <f t="shared" si="14"/>
        <v>2007</v>
      </c>
    </row>
    <row r="254" spans="1:7" x14ac:dyDescent="0.25">
      <c r="A254" s="1">
        <f>focus_primary!A255</f>
        <v>39350</v>
      </c>
      <c r="B254">
        <f>VLOOKUP($A254, focus_primary!$A:$AQ, MATCH(YEAR(fiscal_1_y_a!A254), focus_primary!$2:$2, 0), 0)</f>
        <v>3.8</v>
      </c>
      <c r="C254">
        <f>VLOOKUP($A254, focus_primary!$A:$AQ, MATCH(YEAR(A254)+1, focus_primary!$2:$2, 0), 0)</f>
        <v>3.7</v>
      </c>
      <c r="D254">
        <f t="shared" si="12"/>
        <v>3.7250000000000001</v>
      </c>
      <c r="E254">
        <f t="shared" si="13"/>
        <v>9</v>
      </c>
      <c r="F254">
        <f t="shared" si="15"/>
        <v>9</v>
      </c>
      <c r="G254">
        <f t="shared" si="14"/>
        <v>2007</v>
      </c>
    </row>
    <row r="255" spans="1:7" x14ac:dyDescent="0.25">
      <c r="A255" s="1">
        <f>focus_primary!A256</f>
        <v>39351</v>
      </c>
      <c r="B255">
        <f>VLOOKUP($A255, focus_primary!$A:$AQ, MATCH(YEAR(fiscal_1_y_a!A255), focus_primary!$2:$2, 0), 0)</f>
        <v>3.8</v>
      </c>
      <c r="C255">
        <f>VLOOKUP($A255, focus_primary!$A:$AQ, MATCH(YEAR(A255)+1, focus_primary!$2:$2, 0), 0)</f>
        <v>3.7</v>
      </c>
      <c r="D255">
        <f t="shared" si="12"/>
        <v>3.7250000000000001</v>
      </c>
      <c r="E255">
        <f t="shared" si="13"/>
        <v>9</v>
      </c>
      <c r="F255">
        <f t="shared" si="15"/>
        <v>9</v>
      </c>
      <c r="G255">
        <f t="shared" si="14"/>
        <v>2007</v>
      </c>
    </row>
    <row r="256" spans="1:7" x14ac:dyDescent="0.25">
      <c r="A256" s="1">
        <f>focus_primary!A257</f>
        <v>39352</v>
      </c>
      <c r="B256">
        <f>VLOOKUP($A256, focus_primary!$A:$AQ, MATCH(YEAR(fiscal_1_y_a!A256), focus_primary!$2:$2, 0), 0)</f>
        <v>3.8</v>
      </c>
      <c r="C256">
        <f>VLOOKUP($A256, focus_primary!$A:$AQ, MATCH(YEAR(A256)+1, focus_primary!$2:$2, 0), 0)</f>
        <v>3.68</v>
      </c>
      <c r="D256">
        <f t="shared" si="12"/>
        <v>3.7100000000000004</v>
      </c>
      <c r="E256">
        <f t="shared" si="13"/>
        <v>9</v>
      </c>
      <c r="F256">
        <f t="shared" si="15"/>
        <v>9</v>
      </c>
      <c r="G256">
        <f t="shared" si="14"/>
        <v>2007</v>
      </c>
    </row>
    <row r="257" spans="1:7" x14ac:dyDescent="0.25">
      <c r="A257" s="1">
        <f>focus_primary!A258</f>
        <v>39353</v>
      </c>
      <c r="B257">
        <f>VLOOKUP($A257, focus_primary!$A:$AQ, MATCH(YEAR(fiscal_1_y_a!A257), focus_primary!$2:$2, 0), 0)</f>
        <v>3.8</v>
      </c>
      <c r="C257">
        <f>VLOOKUP($A257, focus_primary!$A:$AQ, MATCH(YEAR(A257)+1, focus_primary!$2:$2, 0), 0)</f>
        <v>3.66</v>
      </c>
      <c r="D257">
        <f t="shared" si="12"/>
        <v>3.6949999999999998</v>
      </c>
      <c r="E257">
        <f t="shared" si="13"/>
        <v>9</v>
      </c>
      <c r="F257">
        <f t="shared" si="15"/>
        <v>9</v>
      </c>
      <c r="G257">
        <f t="shared" si="14"/>
        <v>2007</v>
      </c>
    </row>
    <row r="258" spans="1:7" x14ac:dyDescent="0.25">
      <c r="A258" s="1">
        <f>focus_primary!A259</f>
        <v>39356</v>
      </c>
      <c r="B258">
        <f>VLOOKUP($A258, focus_primary!$A:$AQ, MATCH(YEAR(fiscal_1_y_a!A258), focus_primary!$2:$2, 0), 0)</f>
        <v>3.8</v>
      </c>
      <c r="C258">
        <f>VLOOKUP($A258, focus_primary!$A:$AQ, MATCH(YEAR(A258)+1, focus_primary!$2:$2, 0), 0)</f>
        <v>3.66</v>
      </c>
      <c r="D258">
        <f t="shared" ref="D258:D321" si="16">(B258*(12-MONTH(A258))+C258*MONTH(A258))/12</f>
        <v>3.6833333333333336</v>
      </c>
      <c r="E258">
        <f t="shared" ref="E258:E321" si="17">MONTH(A258)</f>
        <v>10</v>
      </c>
      <c r="F258">
        <f t="shared" si="15"/>
        <v>12</v>
      </c>
      <c r="G258">
        <f t="shared" ref="G258:G321" si="18">YEAR(A258)</f>
        <v>2007</v>
      </c>
    </row>
    <row r="259" spans="1:7" x14ac:dyDescent="0.25">
      <c r="A259" s="1">
        <f>focus_primary!A260</f>
        <v>39357</v>
      </c>
      <c r="B259">
        <f>VLOOKUP($A259, focus_primary!$A:$AQ, MATCH(YEAR(fiscal_1_y_a!A259), focus_primary!$2:$2, 0), 0)</f>
        <v>3.8</v>
      </c>
      <c r="C259">
        <f>VLOOKUP($A259, focus_primary!$A:$AQ, MATCH(YEAR(A259)+1, focus_primary!$2:$2, 0), 0)</f>
        <v>3.66</v>
      </c>
      <c r="D259">
        <f t="shared" si="16"/>
        <v>3.6833333333333336</v>
      </c>
      <c r="E259">
        <f t="shared" si="17"/>
        <v>10</v>
      </c>
      <c r="F259">
        <f t="shared" ref="F259:F322" si="19">IF(E259&lt;4,3,IF(E259&lt;7,6,IF(E259&lt;10,9,12)))</f>
        <v>12</v>
      </c>
      <c r="G259">
        <f t="shared" si="18"/>
        <v>2007</v>
      </c>
    </row>
    <row r="260" spans="1:7" x14ac:dyDescent="0.25">
      <c r="A260" s="1">
        <f>focus_primary!A261</f>
        <v>39358</v>
      </c>
      <c r="B260">
        <f>VLOOKUP($A260, focus_primary!$A:$AQ, MATCH(YEAR(fiscal_1_y_a!A260), focus_primary!$2:$2, 0), 0)</f>
        <v>3.8</v>
      </c>
      <c r="C260">
        <f>VLOOKUP($A260, focus_primary!$A:$AQ, MATCH(YEAR(A260)+1, focus_primary!$2:$2, 0), 0)</f>
        <v>3.66</v>
      </c>
      <c r="D260">
        <f t="shared" si="16"/>
        <v>3.6833333333333336</v>
      </c>
      <c r="E260">
        <f t="shared" si="17"/>
        <v>10</v>
      </c>
      <c r="F260">
        <f t="shared" si="19"/>
        <v>12</v>
      </c>
      <c r="G260">
        <f t="shared" si="18"/>
        <v>2007</v>
      </c>
    </row>
    <row r="261" spans="1:7" x14ac:dyDescent="0.25">
      <c r="A261" s="1">
        <f>focus_primary!A262</f>
        <v>39359</v>
      </c>
      <c r="B261">
        <f>VLOOKUP($A261, focus_primary!$A:$AQ, MATCH(YEAR(fiscal_1_y_a!A261), focus_primary!$2:$2, 0), 0)</f>
        <v>3.8</v>
      </c>
      <c r="C261">
        <f>VLOOKUP($A261, focus_primary!$A:$AQ, MATCH(YEAR(A261)+1, focus_primary!$2:$2, 0), 0)</f>
        <v>3.65</v>
      </c>
      <c r="D261">
        <f t="shared" si="16"/>
        <v>3.6750000000000003</v>
      </c>
      <c r="E261">
        <f t="shared" si="17"/>
        <v>10</v>
      </c>
      <c r="F261">
        <f t="shared" si="19"/>
        <v>12</v>
      </c>
      <c r="G261">
        <f t="shared" si="18"/>
        <v>2007</v>
      </c>
    </row>
    <row r="262" spans="1:7" x14ac:dyDescent="0.25">
      <c r="A262" s="1">
        <f>focus_primary!A263</f>
        <v>39360</v>
      </c>
      <c r="B262">
        <f>VLOOKUP($A262, focus_primary!$A:$AQ, MATCH(YEAR(fiscal_1_y_a!A262), focus_primary!$2:$2, 0), 0)</f>
        <v>3.8</v>
      </c>
      <c r="C262">
        <f>VLOOKUP($A262, focus_primary!$A:$AQ, MATCH(YEAR(A262)+1, focus_primary!$2:$2, 0), 0)</f>
        <v>3.65</v>
      </c>
      <c r="D262">
        <f t="shared" si="16"/>
        <v>3.6750000000000003</v>
      </c>
      <c r="E262">
        <f t="shared" si="17"/>
        <v>10</v>
      </c>
      <c r="F262">
        <f t="shared" si="19"/>
        <v>12</v>
      </c>
      <c r="G262">
        <f t="shared" si="18"/>
        <v>2007</v>
      </c>
    </row>
    <row r="263" spans="1:7" x14ac:dyDescent="0.25">
      <c r="A263" s="1">
        <f>focus_primary!A264</f>
        <v>39363</v>
      </c>
      <c r="B263">
        <f>VLOOKUP($A263, focus_primary!$A:$AQ, MATCH(YEAR(fiscal_1_y_a!A263), focus_primary!$2:$2, 0), 0)</f>
        <v>3.8</v>
      </c>
      <c r="C263">
        <f>VLOOKUP($A263, focus_primary!$A:$AQ, MATCH(YEAR(A263)+1, focus_primary!$2:$2, 0), 0)</f>
        <v>3.65</v>
      </c>
      <c r="D263">
        <f t="shared" si="16"/>
        <v>3.6750000000000003</v>
      </c>
      <c r="E263">
        <f t="shared" si="17"/>
        <v>10</v>
      </c>
      <c r="F263">
        <f t="shared" si="19"/>
        <v>12</v>
      </c>
      <c r="G263">
        <f t="shared" si="18"/>
        <v>2007</v>
      </c>
    </row>
    <row r="264" spans="1:7" x14ac:dyDescent="0.25">
      <c r="A264" s="1">
        <f>focus_primary!A265</f>
        <v>39364</v>
      </c>
      <c r="B264">
        <f>VLOOKUP($A264, focus_primary!$A:$AQ, MATCH(YEAR(fiscal_1_y_a!A264), focus_primary!$2:$2, 0), 0)</f>
        <v>3.8</v>
      </c>
      <c r="C264">
        <f>VLOOKUP($A264, focus_primary!$A:$AQ, MATCH(YEAR(A264)+1, focus_primary!$2:$2, 0), 0)</f>
        <v>3.65</v>
      </c>
      <c r="D264">
        <f t="shared" si="16"/>
        <v>3.6750000000000003</v>
      </c>
      <c r="E264">
        <f t="shared" si="17"/>
        <v>10</v>
      </c>
      <c r="F264">
        <f t="shared" si="19"/>
        <v>12</v>
      </c>
      <c r="G264">
        <f t="shared" si="18"/>
        <v>2007</v>
      </c>
    </row>
    <row r="265" spans="1:7" x14ac:dyDescent="0.25">
      <c r="A265" s="1">
        <f>focus_primary!A266</f>
        <v>39365</v>
      </c>
      <c r="B265">
        <f>VLOOKUP($A265, focus_primary!$A:$AQ, MATCH(YEAR(fiscal_1_y_a!A265), focus_primary!$2:$2, 0), 0)</f>
        <v>3.8</v>
      </c>
      <c r="C265">
        <f>VLOOKUP($A265, focus_primary!$A:$AQ, MATCH(YEAR(A265)+1, focus_primary!$2:$2, 0), 0)</f>
        <v>3.65</v>
      </c>
      <c r="D265">
        <f t="shared" si="16"/>
        <v>3.6750000000000003</v>
      </c>
      <c r="E265">
        <f t="shared" si="17"/>
        <v>10</v>
      </c>
      <c r="F265">
        <f t="shared" si="19"/>
        <v>12</v>
      </c>
      <c r="G265">
        <f t="shared" si="18"/>
        <v>2007</v>
      </c>
    </row>
    <row r="266" spans="1:7" x14ac:dyDescent="0.25">
      <c r="A266" s="1">
        <f>focus_primary!A267</f>
        <v>39366</v>
      </c>
      <c r="B266">
        <f>VLOOKUP($A266, focus_primary!$A:$AQ, MATCH(YEAR(fiscal_1_y_a!A266), focus_primary!$2:$2, 0), 0)</f>
        <v>3.8</v>
      </c>
      <c r="C266">
        <f>VLOOKUP($A266, focus_primary!$A:$AQ, MATCH(YEAR(A266)+1, focus_primary!$2:$2, 0), 0)</f>
        <v>3.65</v>
      </c>
      <c r="D266">
        <f t="shared" si="16"/>
        <v>3.6750000000000003</v>
      </c>
      <c r="E266">
        <f t="shared" si="17"/>
        <v>10</v>
      </c>
      <c r="F266">
        <f t="shared" si="19"/>
        <v>12</v>
      </c>
      <c r="G266">
        <f t="shared" si="18"/>
        <v>2007</v>
      </c>
    </row>
    <row r="267" spans="1:7" x14ac:dyDescent="0.25">
      <c r="A267" s="1">
        <f>focus_primary!A268</f>
        <v>39370</v>
      </c>
      <c r="B267">
        <f>VLOOKUP($A267, focus_primary!$A:$AQ, MATCH(YEAR(fiscal_1_y_a!A267), focus_primary!$2:$2, 0), 0)</f>
        <v>3.8</v>
      </c>
      <c r="C267">
        <f>VLOOKUP($A267, focus_primary!$A:$AQ, MATCH(YEAR(A267)+1, focus_primary!$2:$2, 0), 0)</f>
        <v>3.65</v>
      </c>
      <c r="D267">
        <f t="shared" si="16"/>
        <v>3.6750000000000003</v>
      </c>
      <c r="E267">
        <f t="shared" si="17"/>
        <v>10</v>
      </c>
      <c r="F267">
        <f t="shared" si="19"/>
        <v>12</v>
      </c>
      <c r="G267">
        <f t="shared" si="18"/>
        <v>2007</v>
      </c>
    </row>
    <row r="268" spans="1:7" x14ac:dyDescent="0.25">
      <c r="A268" s="1">
        <f>focus_primary!A269</f>
        <v>39371</v>
      </c>
      <c r="B268">
        <f>VLOOKUP($A268, focus_primary!$A:$AQ, MATCH(YEAR(fiscal_1_y_a!A268), focus_primary!$2:$2, 0), 0)</f>
        <v>3.8</v>
      </c>
      <c r="C268">
        <f>VLOOKUP($A268, focus_primary!$A:$AQ, MATCH(YEAR(A268)+1, focus_primary!$2:$2, 0), 0)</f>
        <v>3.65</v>
      </c>
      <c r="D268">
        <f t="shared" si="16"/>
        <v>3.6750000000000003</v>
      </c>
      <c r="E268">
        <f t="shared" si="17"/>
        <v>10</v>
      </c>
      <c r="F268">
        <f t="shared" si="19"/>
        <v>12</v>
      </c>
      <c r="G268">
        <f t="shared" si="18"/>
        <v>2007</v>
      </c>
    </row>
    <row r="269" spans="1:7" x14ac:dyDescent="0.25">
      <c r="A269" s="1">
        <f>focus_primary!A270</f>
        <v>39372</v>
      </c>
      <c r="B269">
        <f>VLOOKUP($A269, focus_primary!$A:$AQ, MATCH(YEAR(fiscal_1_y_a!A269), focus_primary!$2:$2, 0), 0)</f>
        <v>3.8</v>
      </c>
      <c r="C269">
        <f>VLOOKUP($A269, focus_primary!$A:$AQ, MATCH(YEAR(A269)+1, focus_primary!$2:$2, 0), 0)</f>
        <v>3.66</v>
      </c>
      <c r="D269">
        <f t="shared" si="16"/>
        <v>3.6833333333333336</v>
      </c>
      <c r="E269">
        <f t="shared" si="17"/>
        <v>10</v>
      </c>
      <c r="F269">
        <f t="shared" si="19"/>
        <v>12</v>
      </c>
      <c r="G269">
        <f t="shared" si="18"/>
        <v>2007</v>
      </c>
    </row>
    <row r="270" spans="1:7" x14ac:dyDescent="0.25">
      <c r="A270" s="1">
        <f>focus_primary!A271</f>
        <v>39373</v>
      </c>
      <c r="B270">
        <f>VLOOKUP($A270, focus_primary!$A:$AQ, MATCH(YEAR(fiscal_1_y_a!A270), focus_primary!$2:$2, 0), 0)</f>
        <v>3.8</v>
      </c>
      <c r="C270">
        <f>VLOOKUP($A270, focus_primary!$A:$AQ, MATCH(YEAR(A270)+1, focus_primary!$2:$2, 0), 0)</f>
        <v>3.66</v>
      </c>
      <c r="D270">
        <f t="shared" si="16"/>
        <v>3.6833333333333336</v>
      </c>
      <c r="E270">
        <f t="shared" si="17"/>
        <v>10</v>
      </c>
      <c r="F270">
        <f t="shared" si="19"/>
        <v>12</v>
      </c>
      <c r="G270">
        <f t="shared" si="18"/>
        <v>2007</v>
      </c>
    </row>
    <row r="271" spans="1:7" x14ac:dyDescent="0.25">
      <c r="A271" s="1">
        <f>focus_primary!A272</f>
        <v>39374</v>
      </c>
      <c r="B271">
        <f>VLOOKUP($A271, focus_primary!$A:$AQ, MATCH(YEAR(fiscal_1_y_a!A271), focus_primary!$2:$2, 0), 0)</f>
        <v>3.8</v>
      </c>
      <c r="C271">
        <f>VLOOKUP($A271, focus_primary!$A:$AQ, MATCH(YEAR(A271)+1, focus_primary!$2:$2, 0), 0)</f>
        <v>3.66</v>
      </c>
      <c r="D271">
        <f t="shared" si="16"/>
        <v>3.6833333333333336</v>
      </c>
      <c r="E271">
        <f t="shared" si="17"/>
        <v>10</v>
      </c>
      <c r="F271">
        <f t="shared" si="19"/>
        <v>12</v>
      </c>
      <c r="G271">
        <f t="shared" si="18"/>
        <v>2007</v>
      </c>
    </row>
    <row r="272" spans="1:7" x14ac:dyDescent="0.25">
      <c r="A272" s="1">
        <f>focus_primary!A273</f>
        <v>39377</v>
      </c>
      <c r="B272">
        <f>VLOOKUP($A272, focus_primary!$A:$AQ, MATCH(YEAR(fiscal_1_y_a!A272), focus_primary!$2:$2, 0), 0)</f>
        <v>3.8</v>
      </c>
      <c r="C272">
        <f>VLOOKUP($A272, focus_primary!$A:$AQ, MATCH(YEAR(A272)+1, focus_primary!$2:$2, 0), 0)</f>
        <v>3.66</v>
      </c>
      <c r="D272">
        <f t="shared" si="16"/>
        <v>3.6833333333333336</v>
      </c>
      <c r="E272">
        <f t="shared" si="17"/>
        <v>10</v>
      </c>
      <c r="F272">
        <f t="shared" si="19"/>
        <v>12</v>
      </c>
      <c r="G272">
        <f t="shared" si="18"/>
        <v>2007</v>
      </c>
    </row>
    <row r="273" spans="1:7" x14ac:dyDescent="0.25">
      <c r="A273" s="1">
        <f>focus_primary!A274</f>
        <v>39378</v>
      </c>
      <c r="B273">
        <f>VLOOKUP($A273, focus_primary!$A:$AQ, MATCH(YEAR(fiscal_1_y_a!A273), focus_primary!$2:$2, 0), 0)</f>
        <v>3.8</v>
      </c>
      <c r="C273">
        <f>VLOOKUP($A273, focus_primary!$A:$AQ, MATCH(YEAR(A273)+1, focus_primary!$2:$2, 0), 0)</f>
        <v>3.66</v>
      </c>
      <c r="D273">
        <f t="shared" si="16"/>
        <v>3.6833333333333336</v>
      </c>
      <c r="E273">
        <f t="shared" si="17"/>
        <v>10</v>
      </c>
      <c r="F273">
        <f t="shared" si="19"/>
        <v>12</v>
      </c>
      <c r="G273">
        <f t="shared" si="18"/>
        <v>2007</v>
      </c>
    </row>
    <row r="274" spans="1:7" x14ac:dyDescent="0.25">
      <c r="A274" s="1">
        <f>focus_primary!A275</f>
        <v>39379</v>
      </c>
      <c r="B274">
        <f>VLOOKUP($A274, focus_primary!$A:$AQ, MATCH(YEAR(fiscal_1_y_a!A274), focus_primary!$2:$2, 0), 0)</f>
        <v>3.8</v>
      </c>
      <c r="C274">
        <f>VLOOKUP($A274, focus_primary!$A:$AQ, MATCH(YEAR(A274)+1, focus_primary!$2:$2, 0), 0)</f>
        <v>3.66</v>
      </c>
      <c r="D274">
        <f t="shared" si="16"/>
        <v>3.6833333333333336</v>
      </c>
      <c r="E274">
        <f t="shared" si="17"/>
        <v>10</v>
      </c>
      <c r="F274">
        <f t="shared" si="19"/>
        <v>12</v>
      </c>
      <c r="G274">
        <f t="shared" si="18"/>
        <v>2007</v>
      </c>
    </row>
    <row r="275" spans="1:7" x14ac:dyDescent="0.25">
      <c r="A275" s="1">
        <f>focus_primary!A276</f>
        <v>39380</v>
      </c>
      <c r="B275">
        <f>VLOOKUP($A275, focus_primary!$A:$AQ, MATCH(YEAR(fiscal_1_y_a!A275), focus_primary!$2:$2, 0), 0)</f>
        <v>3.8</v>
      </c>
      <c r="C275">
        <f>VLOOKUP($A275, focus_primary!$A:$AQ, MATCH(YEAR(A275)+1, focus_primary!$2:$2, 0), 0)</f>
        <v>3.66</v>
      </c>
      <c r="D275">
        <f t="shared" si="16"/>
        <v>3.6833333333333336</v>
      </c>
      <c r="E275">
        <f t="shared" si="17"/>
        <v>10</v>
      </c>
      <c r="F275">
        <f t="shared" si="19"/>
        <v>12</v>
      </c>
      <c r="G275">
        <f t="shared" si="18"/>
        <v>2007</v>
      </c>
    </row>
    <row r="276" spans="1:7" x14ac:dyDescent="0.25">
      <c r="A276" s="1">
        <f>focus_primary!A277</f>
        <v>39381</v>
      </c>
      <c r="B276">
        <f>VLOOKUP($A276, focus_primary!$A:$AQ, MATCH(YEAR(fiscal_1_y_a!A276), focus_primary!$2:$2, 0), 0)</f>
        <v>3.8</v>
      </c>
      <c r="C276">
        <f>VLOOKUP($A276, focus_primary!$A:$AQ, MATCH(YEAR(A276)+1, focus_primary!$2:$2, 0), 0)</f>
        <v>3.66</v>
      </c>
      <c r="D276">
        <f t="shared" si="16"/>
        <v>3.6833333333333336</v>
      </c>
      <c r="E276">
        <f t="shared" si="17"/>
        <v>10</v>
      </c>
      <c r="F276">
        <f t="shared" si="19"/>
        <v>12</v>
      </c>
      <c r="G276">
        <f t="shared" si="18"/>
        <v>2007</v>
      </c>
    </row>
    <row r="277" spans="1:7" x14ac:dyDescent="0.25">
      <c r="A277" s="1">
        <f>focus_primary!A278</f>
        <v>39384</v>
      </c>
      <c r="B277">
        <f>VLOOKUP($A277, focus_primary!$A:$AQ, MATCH(YEAR(fiscal_1_y_a!A277), focus_primary!$2:$2, 0), 0)</f>
        <v>3.8</v>
      </c>
      <c r="C277">
        <f>VLOOKUP($A277, focus_primary!$A:$AQ, MATCH(YEAR(A277)+1, focus_primary!$2:$2, 0), 0)</f>
        <v>3.66</v>
      </c>
      <c r="D277">
        <f t="shared" si="16"/>
        <v>3.6833333333333336</v>
      </c>
      <c r="E277">
        <f t="shared" si="17"/>
        <v>10</v>
      </c>
      <c r="F277">
        <f t="shared" si="19"/>
        <v>12</v>
      </c>
      <c r="G277">
        <f t="shared" si="18"/>
        <v>2007</v>
      </c>
    </row>
    <row r="278" spans="1:7" x14ac:dyDescent="0.25">
      <c r="A278" s="1">
        <f>focus_primary!A279</f>
        <v>39385</v>
      </c>
      <c r="B278">
        <f>VLOOKUP($A278, focus_primary!$A:$AQ, MATCH(YEAR(fiscal_1_y_a!A278), focus_primary!$2:$2, 0), 0)</f>
        <v>3.8</v>
      </c>
      <c r="C278">
        <f>VLOOKUP($A278, focus_primary!$A:$AQ, MATCH(YEAR(A278)+1, focus_primary!$2:$2, 0), 0)</f>
        <v>3.66</v>
      </c>
      <c r="D278">
        <f t="shared" si="16"/>
        <v>3.6833333333333336</v>
      </c>
      <c r="E278">
        <f t="shared" si="17"/>
        <v>10</v>
      </c>
      <c r="F278">
        <f t="shared" si="19"/>
        <v>12</v>
      </c>
      <c r="G278">
        <f t="shared" si="18"/>
        <v>2007</v>
      </c>
    </row>
    <row r="279" spans="1:7" x14ac:dyDescent="0.25">
      <c r="A279" s="1">
        <f>focus_primary!A280</f>
        <v>39386</v>
      </c>
      <c r="B279">
        <f>VLOOKUP($A279, focus_primary!$A:$AQ, MATCH(YEAR(fiscal_1_y_a!A279), focus_primary!$2:$2, 0), 0)</f>
        <v>3.8</v>
      </c>
      <c r="C279">
        <f>VLOOKUP($A279, focus_primary!$A:$AQ, MATCH(YEAR(A279)+1, focus_primary!$2:$2, 0), 0)</f>
        <v>3.68</v>
      </c>
      <c r="D279">
        <f t="shared" si="16"/>
        <v>3.7000000000000006</v>
      </c>
      <c r="E279">
        <f t="shared" si="17"/>
        <v>10</v>
      </c>
      <c r="F279">
        <f t="shared" si="19"/>
        <v>12</v>
      </c>
      <c r="G279">
        <f t="shared" si="18"/>
        <v>2007</v>
      </c>
    </row>
    <row r="280" spans="1:7" x14ac:dyDescent="0.25">
      <c r="A280" s="1">
        <f>focus_primary!A281</f>
        <v>39387</v>
      </c>
      <c r="B280">
        <f>VLOOKUP($A280, focus_primary!$A:$AQ, MATCH(YEAR(fiscal_1_y_a!A280), focus_primary!$2:$2, 0), 0)</f>
        <v>3.8</v>
      </c>
      <c r="C280">
        <f>VLOOKUP($A280, focus_primary!$A:$AQ, MATCH(YEAR(A280)+1, focus_primary!$2:$2, 0), 0)</f>
        <v>3.7</v>
      </c>
      <c r="D280">
        <f t="shared" si="16"/>
        <v>3.7083333333333335</v>
      </c>
      <c r="E280">
        <f t="shared" si="17"/>
        <v>11</v>
      </c>
      <c r="F280">
        <f t="shared" si="19"/>
        <v>12</v>
      </c>
      <c r="G280">
        <f t="shared" si="18"/>
        <v>2007</v>
      </c>
    </row>
    <row r="281" spans="1:7" x14ac:dyDescent="0.25">
      <c r="A281" s="1">
        <f>focus_primary!A282</f>
        <v>39391</v>
      </c>
      <c r="B281">
        <f>VLOOKUP($A281, focus_primary!$A:$AQ, MATCH(YEAR(fiscal_1_y_a!A281), focus_primary!$2:$2, 0), 0)</f>
        <v>3.8</v>
      </c>
      <c r="C281">
        <f>VLOOKUP($A281, focus_primary!$A:$AQ, MATCH(YEAR(A281)+1, focus_primary!$2:$2, 0), 0)</f>
        <v>3.7</v>
      </c>
      <c r="D281">
        <f t="shared" si="16"/>
        <v>3.7083333333333335</v>
      </c>
      <c r="E281">
        <f t="shared" si="17"/>
        <v>11</v>
      </c>
      <c r="F281">
        <f t="shared" si="19"/>
        <v>12</v>
      </c>
      <c r="G281">
        <f t="shared" si="18"/>
        <v>2007</v>
      </c>
    </row>
    <row r="282" spans="1:7" x14ac:dyDescent="0.25">
      <c r="A282" s="1">
        <f>focus_primary!A283</f>
        <v>39392</v>
      </c>
      <c r="B282">
        <f>VLOOKUP($A282, focus_primary!$A:$AQ, MATCH(YEAR(fiscal_1_y_a!A282), focus_primary!$2:$2, 0), 0)</f>
        <v>3.8</v>
      </c>
      <c r="C282">
        <f>VLOOKUP($A282, focus_primary!$A:$AQ, MATCH(YEAR(A282)+1, focus_primary!$2:$2, 0), 0)</f>
        <v>3.7</v>
      </c>
      <c r="D282">
        <f t="shared" si="16"/>
        <v>3.7083333333333335</v>
      </c>
      <c r="E282">
        <f t="shared" si="17"/>
        <v>11</v>
      </c>
      <c r="F282">
        <f t="shared" si="19"/>
        <v>12</v>
      </c>
      <c r="G282">
        <f t="shared" si="18"/>
        <v>2007</v>
      </c>
    </row>
    <row r="283" spans="1:7" x14ac:dyDescent="0.25">
      <c r="A283" s="1">
        <f>focus_primary!A284</f>
        <v>39393</v>
      </c>
      <c r="B283">
        <f>VLOOKUP($A283, focus_primary!$A:$AQ, MATCH(YEAR(fiscal_1_y_a!A283), focus_primary!$2:$2, 0), 0)</f>
        <v>3.8</v>
      </c>
      <c r="C283">
        <f>VLOOKUP($A283, focus_primary!$A:$AQ, MATCH(YEAR(A283)+1, focus_primary!$2:$2, 0), 0)</f>
        <v>3.7</v>
      </c>
      <c r="D283">
        <f t="shared" si="16"/>
        <v>3.7083333333333335</v>
      </c>
      <c r="E283">
        <f t="shared" si="17"/>
        <v>11</v>
      </c>
      <c r="F283">
        <f t="shared" si="19"/>
        <v>12</v>
      </c>
      <c r="G283">
        <f t="shared" si="18"/>
        <v>2007</v>
      </c>
    </row>
    <row r="284" spans="1:7" x14ac:dyDescent="0.25">
      <c r="A284" s="1">
        <f>focus_primary!A285</f>
        <v>39394</v>
      </c>
      <c r="B284">
        <f>VLOOKUP($A284, focus_primary!$A:$AQ, MATCH(YEAR(fiscal_1_y_a!A284), focus_primary!$2:$2, 0), 0)</f>
        <v>3.8</v>
      </c>
      <c r="C284">
        <f>VLOOKUP($A284, focus_primary!$A:$AQ, MATCH(YEAR(A284)+1, focus_primary!$2:$2, 0), 0)</f>
        <v>3.7</v>
      </c>
      <c r="D284">
        <f t="shared" si="16"/>
        <v>3.7083333333333335</v>
      </c>
      <c r="E284">
        <f t="shared" si="17"/>
        <v>11</v>
      </c>
      <c r="F284">
        <f t="shared" si="19"/>
        <v>12</v>
      </c>
      <c r="G284">
        <f t="shared" si="18"/>
        <v>2007</v>
      </c>
    </row>
    <row r="285" spans="1:7" x14ac:dyDescent="0.25">
      <c r="A285" s="1">
        <f>focus_primary!A286</f>
        <v>39395</v>
      </c>
      <c r="B285">
        <f>VLOOKUP($A285, focus_primary!$A:$AQ, MATCH(YEAR(fiscal_1_y_a!A285), focus_primary!$2:$2, 0), 0)</f>
        <v>3.8</v>
      </c>
      <c r="C285">
        <f>VLOOKUP($A285, focus_primary!$A:$AQ, MATCH(YEAR(A285)+1, focus_primary!$2:$2, 0), 0)</f>
        <v>3.7</v>
      </c>
      <c r="D285">
        <f t="shared" si="16"/>
        <v>3.7083333333333335</v>
      </c>
      <c r="E285">
        <f t="shared" si="17"/>
        <v>11</v>
      </c>
      <c r="F285">
        <f t="shared" si="19"/>
        <v>12</v>
      </c>
      <c r="G285">
        <f t="shared" si="18"/>
        <v>2007</v>
      </c>
    </row>
    <row r="286" spans="1:7" x14ac:dyDescent="0.25">
      <c r="A286" s="1">
        <f>focus_primary!A287</f>
        <v>39398</v>
      </c>
      <c r="B286">
        <f>VLOOKUP($A286, focus_primary!$A:$AQ, MATCH(YEAR(fiscal_1_y_a!A286), focus_primary!$2:$2, 0), 0)</f>
        <v>3.8</v>
      </c>
      <c r="C286">
        <f>VLOOKUP($A286, focus_primary!$A:$AQ, MATCH(YEAR(A286)+1, focus_primary!$2:$2, 0), 0)</f>
        <v>3.7</v>
      </c>
      <c r="D286">
        <f t="shared" si="16"/>
        <v>3.7083333333333335</v>
      </c>
      <c r="E286">
        <f t="shared" si="17"/>
        <v>11</v>
      </c>
      <c r="F286">
        <f t="shared" si="19"/>
        <v>12</v>
      </c>
      <c r="G286">
        <f t="shared" si="18"/>
        <v>2007</v>
      </c>
    </row>
    <row r="287" spans="1:7" x14ac:dyDescent="0.25">
      <c r="A287" s="1">
        <f>focus_primary!A288</f>
        <v>39399</v>
      </c>
      <c r="B287">
        <f>VLOOKUP($A287, focus_primary!$A:$AQ, MATCH(YEAR(fiscal_1_y_a!A287), focus_primary!$2:$2, 0), 0)</f>
        <v>3.8</v>
      </c>
      <c r="C287">
        <f>VLOOKUP($A287, focus_primary!$A:$AQ, MATCH(YEAR(A287)+1, focus_primary!$2:$2, 0), 0)</f>
        <v>3.7</v>
      </c>
      <c r="D287">
        <f t="shared" si="16"/>
        <v>3.7083333333333335</v>
      </c>
      <c r="E287">
        <f t="shared" si="17"/>
        <v>11</v>
      </c>
      <c r="F287">
        <f t="shared" si="19"/>
        <v>12</v>
      </c>
      <c r="G287">
        <f t="shared" si="18"/>
        <v>2007</v>
      </c>
    </row>
    <row r="288" spans="1:7" x14ac:dyDescent="0.25">
      <c r="A288" s="1">
        <f>focus_primary!A289</f>
        <v>39400</v>
      </c>
      <c r="B288">
        <f>VLOOKUP($A288, focus_primary!$A:$AQ, MATCH(YEAR(fiscal_1_y_a!A288), focus_primary!$2:$2, 0), 0)</f>
        <v>3.8</v>
      </c>
      <c r="C288">
        <f>VLOOKUP($A288, focus_primary!$A:$AQ, MATCH(YEAR(A288)+1, focus_primary!$2:$2, 0), 0)</f>
        <v>3.7</v>
      </c>
      <c r="D288">
        <f t="shared" si="16"/>
        <v>3.7083333333333335</v>
      </c>
      <c r="E288">
        <f t="shared" si="17"/>
        <v>11</v>
      </c>
      <c r="F288">
        <f t="shared" si="19"/>
        <v>12</v>
      </c>
      <c r="G288">
        <f t="shared" si="18"/>
        <v>2007</v>
      </c>
    </row>
    <row r="289" spans="1:7" x14ac:dyDescent="0.25">
      <c r="A289" s="1">
        <f>focus_primary!A290</f>
        <v>39402</v>
      </c>
      <c r="B289">
        <f>VLOOKUP($A289, focus_primary!$A:$AQ, MATCH(YEAR(fiscal_1_y_a!A289), focus_primary!$2:$2, 0), 0)</f>
        <v>3.8</v>
      </c>
      <c r="C289">
        <f>VLOOKUP($A289, focus_primary!$A:$AQ, MATCH(YEAR(A289)+1, focus_primary!$2:$2, 0), 0)</f>
        <v>3.7</v>
      </c>
      <c r="D289">
        <f t="shared" si="16"/>
        <v>3.7083333333333335</v>
      </c>
      <c r="E289">
        <f t="shared" si="17"/>
        <v>11</v>
      </c>
      <c r="F289">
        <f t="shared" si="19"/>
        <v>12</v>
      </c>
      <c r="G289">
        <f t="shared" si="18"/>
        <v>2007</v>
      </c>
    </row>
    <row r="290" spans="1:7" x14ac:dyDescent="0.25">
      <c r="A290" s="1">
        <f>focus_primary!A291</f>
        <v>39405</v>
      </c>
      <c r="B290">
        <f>VLOOKUP($A290, focus_primary!$A:$AQ, MATCH(YEAR(fiscal_1_y_a!A290), focus_primary!$2:$2, 0), 0)</f>
        <v>3.8</v>
      </c>
      <c r="C290">
        <f>VLOOKUP($A290, focus_primary!$A:$AQ, MATCH(YEAR(A290)+1, focus_primary!$2:$2, 0), 0)</f>
        <v>3.7</v>
      </c>
      <c r="D290">
        <f t="shared" si="16"/>
        <v>3.7083333333333335</v>
      </c>
      <c r="E290">
        <f t="shared" si="17"/>
        <v>11</v>
      </c>
      <c r="F290">
        <f t="shared" si="19"/>
        <v>12</v>
      </c>
      <c r="G290">
        <f t="shared" si="18"/>
        <v>2007</v>
      </c>
    </row>
    <row r="291" spans="1:7" x14ac:dyDescent="0.25">
      <c r="A291" s="1">
        <f>focus_primary!A292</f>
        <v>39406</v>
      </c>
      <c r="B291">
        <f>VLOOKUP($A291, focus_primary!$A:$AQ, MATCH(YEAR(fiscal_1_y_a!A291), focus_primary!$2:$2, 0), 0)</f>
        <v>3.8</v>
      </c>
      <c r="C291">
        <f>VLOOKUP($A291, focus_primary!$A:$AQ, MATCH(YEAR(A291)+1, focus_primary!$2:$2, 0), 0)</f>
        <v>3.7</v>
      </c>
      <c r="D291">
        <f t="shared" si="16"/>
        <v>3.7083333333333335</v>
      </c>
      <c r="E291">
        <f t="shared" si="17"/>
        <v>11</v>
      </c>
      <c r="F291">
        <f t="shared" si="19"/>
        <v>12</v>
      </c>
      <c r="G291">
        <f t="shared" si="18"/>
        <v>2007</v>
      </c>
    </row>
    <row r="292" spans="1:7" x14ac:dyDescent="0.25">
      <c r="A292" s="1">
        <f>focus_primary!A293</f>
        <v>39407</v>
      </c>
      <c r="B292">
        <f>VLOOKUP($A292, focus_primary!$A:$AQ, MATCH(YEAR(fiscal_1_y_a!A292), focus_primary!$2:$2, 0), 0)</f>
        <v>3.8</v>
      </c>
      <c r="C292">
        <f>VLOOKUP($A292, focus_primary!$A:$AQ, MATCH(YEAR(A292)+1, focus_primary!$2:$2, 0), 0)</f>
        <v>3.68</v>
      </c>
      <c r="D292">
        <f t="shared" si="16"/>
        <v>3.69</v>
      </c>
      <c r="E292">
        <f t="shared" si="17"/>
        <v>11</v>
      </c>
      <c r="F292">
        <f t="shared" si="19"/>
        <v>12</v>
      </c>
      <c r="G292">
        <f t="shared" si="18"/>
        <v>2007</v>
      </c>
    </row>
    <row r="293" spans="1:7" x14ac:dyDescent="0.25">
      <c r="A293" s="1">
        <f>focus_primary!A294</f>
        <v>39408</v>
      </c>
      <c r="B293">
        <f>VLOOKUP($A293, focus_primary!$A:$AQ, MATCH(YEAR(fiscal_1_y_a!A293), focus_primary!$2:$2, 0), 0)</f>
        <v>3.8</v>
      </c>
      <c r="C293">
        <f>VLOOKUP($A293, focus_primary!$A:$AQ, MATCH(YEAR(A293)+1, focus_primary!$2:$2, 0), 0)</f>
        <v>3.68</v>
      </c>
      <c r="D293">
        <f t="shared" si="16"/>
        <v>3.69</v>
      </c>
      <c r="E293">
        <f t="shared" si="17"/>
        <v>11</v>
      </c>
      <c r="F293">
        <f t="shared" si="19"/>
        <v>12</v>
      </c>
      <c r="G293">
        <f t="shared" si="18"/>
        <v>2007</v>
      </c>
    </row>
    <row r="294" spans="1:7" x14ac:dyDescent="0.25">
      <c r="A294" s="1">
        <f>focus_primary!A295</f>
        <v>39409</v>
      </c>
      <c r="B294">
        <f>VLOOKUP($A294, focus_primary!$A:$AQ, MATCH(YEAR(fiscal_1_y_a!A294), focus_primary!$2:$2, 0), 0)</f>
        <v>3.8</v>
      </c>
      <c r="C294">
        <f>VLOOKUP($A294, focus_primary!$A:$AQ, MATCH(YEAR(A294)+1, focus_primary!$2:$2, 0), 0)</f>
        <v>3.65</v>
      </c>
      <c r="D294">
        <f t="shared" si="16"/>
        <v>3.6624999999999996</v>
      </c>
      <c r="E294">
        <f t="shared" si="17"/>
        <v>11</v>
      </c>
      <c r="F294">
        <f t="shared" si="19"/>
        <v>12</v>
      </c>
      <c r="G294">
        <f t="shared" si="18"/>
        <v>2007</v>
      </c>
    </row>
    <row r="295" spans="1:7" x14ac:dyDescent="0.25">
      <c r="A295" s="1">
        <f>focus_primary!A296</f>
        <v>39412</v>
      </c>
      <c r="B295">
        <f>VLOOKUP($A295, focus_primary!$A:$AQ, MATCH(YEAR(fiscal_1_y_a!A295), focus_primary!$2:$2, 0), 0)</f>
        <v>3.8</v>
      </c>
      <c r="C295">
        <f>VLOOKUP($A295, focus_primary!$A:$AQ, MATCH(YEAR(A295)+1, focus_primary!$2:$2, 0), 0)</f>
        <v>3.65</v>
      </c>
      <c r="D295">
        <f t="shared" si="16"/>
        <v>3.6624999999999996</v>
      </c>
      <c r="E295">
        <f t="shared" si="17"/>
        <v>11</v>
      </c>
      <c r="F295">
        <f t="shared" si="19"/>
        <v>12</v>
      </c>
      <c r="G295">
        <f t="shared" si="18"/>
        <v>2007</v>
      </c>
    </row>
    <row r="296" spans="1:7" x14ac:dyDescent="0.25">
      <c r="A296" s="1">
        <f>focus_primary!A297</f>
        <v>39413</v>
      </c>
      <c r="B296">
        <f>VLOOKUP($A296, focus_primary!$A:$AQ, MATCH(YEAR(fiscal_1_y_a!A296), focus_primary!$2:$2, 0), 0)</f>
        <v>3.8</v>
      </c>
      <c r="C296">
        <f>VLOOKUP($A296, focus_primary!$A:$AQ, MATCH(YEAR(A296)+1, focus_primary!$2:$2, 0), 0)</f>
        <v>3.65</v>
      </c>
      <c r="D296">
        <f t="shared" si="16"/>
        <v>3.6624999999999996</v>
      </c>
      <c r="E296">
        <f t="shared" si="17"/>
        <v>11</v>
      </c>
      <c r="F296">
        <f t="shared" si="19"/>
        <v>12</v>
      </c>
      <c r="G296">
        <f t="shared" si="18"/>
        <v>2007</v>
      </c>
    </row>
    <row r="297" spans="1:7" x14ac:dyDescent="0.25">
      <c r="A297" s="1">
        <f>focus_primary!A298</f>
        <v>39414</v>
      </c>
      <c r="B297">
        <f>VLOOKUP($A297, focus_primary!$A:$AQ, MATCH(YEAR(fiscal_1_y_a!A297), focus_primary!$2:$2, 0), 0)</f>
        <v>3.8</v>
      </c>
      <c r="C297">
        <f>VLOOKUP($A297, focus_primary!$A:$AQ, MATCH(YEAR(A297)+1, focus_primary!$2:$2, 0), 0)</f>
        <v>3.66</v>
      </c>
      <c r="D297">
        <f t="shared" si="16"/>
        <v>3.6716666666666669</v>
      </c>
      <c r="E297">
        <f t="shared" si="17"/>
        <v>11</v>
      </c>
      <c r="F297">
        <f t="shared" si="19"/>
        <v>12</v>
      </c>
      <c r="G297">
        <f t="shared" si="18"/>
        <v>2007</v>
      </c>
    </row>
    <row r="298" spans="1:7" x14ac:dyDescent="0.25">
      <c r="A298" s="1">
        <f>focus_primary!A299</f>
        <v>39415</v>
      </c>
      <c r="B298">
        <f>VLOOKUP($A298, focus_primary!$A:$AQ, MATCH(YEAR(fiscal_1_y_a!A298), focus_primary!$2:$2, 0), 0)</f>
        <v>3.8</v>
      </c>
      <c r="C298">
        <f>VLOOKUP($A298, focus_primary!$A:$AQ, MATCH(YEAR(A298)+1, focus_primary!$2:$2, 0), 0)</f>
        <v>3.66</v>
      </c>
      <c r="D298">
        <f t="shared" si="16"/>
        <v>3.6716666666666669</v>
      </c>
      <c r="E298">
        <f t="shared" si="17"/>
        <v>11</v>
      </c>
      <c r="F298">
        <f t="shared" si="19"/>
        <v>12</v>
      </c>
      <c r="G298">
        <f t="shared" si="18"/>
        <v>2007</v>
      </c>
    </row>
    <row r="299" spans="1:7" x14ac:dyDescent="0.25">
      <c r="A299" s="1">
        <f>focus_primary!A300</f>
        <v>39416</v>
      </c>
      <c r="B299">
        <f>VLOOKUP($A299, focus_primary!$A:$AQ, MATCH(YEAR(fiscal_1_y_a!A299), focus_primary!$2:$2, 0), 0)</f>
        <v>3.8</v>
      </c>
      <c r="C299">
        <f>VLOOKUP($A299, focus_primary!$A:$AQ, MATCH(YEAR(A299)+1, focus_primary!$2:$2, 0), 0)</f>
        <v>3.68</v>
      </c>
      <c r="D299">
        <f t="shared" si="16"/>
        <v>3.69</v>
      </c>
      <c r="E299">
        <f t="shared" si="17"/>
        <v>11</v>
      </c>
      <c r="F299">
        <f t="shared" si="19"/>
        <v>12</v>
      </c>
      <c r="G299">
        <f t="shared" si="18"/>
        <v>2007</v>
      </c>
    </row>
    <row r="300" spans="1:7" x14ac:dyDescent="0.25">
      <c r="A300" s="1">
        <f>focus_primary!A301</f>
        <v>39419</v>
      </c>
      <c r="B300">
        <f>VLOOKUP($A300, focus_primary!$A:$AQ, MATCH(YEAR(fiscal_1_y_a!A300), focus_primary!$2:$2, 0), 0)</f>
        <v>3.8</v>
      </c>
      <c r="C300">
        <f>VLOOKUP($A300, focus_primary!$A:$AQ, MATCH(YEAR(A300)+1, focus_primary!$2:$2, 0), 0)</f>
        <v>3.65</v>
      </c>
      <c r="D300">
        <f t="shared" si="16"/>
        <v>3.65</v>
      </c>
      <c r="E300">
        <f t="shared" si="17"/>
        <v>12</v>
      </c>
      <c r="F300">
        <f t="shared" si="19"/>
        <v>12</v>
      </c>
      <c r="G300">
        <f t="shared" si="18"/>
        <v>2007</v>
      </c>
    </row>
    <row r="301" spans="1:7" x14ac:dyDescent="0.25">
      <c r="A301" s="1">
        <f>focus_primary!A302</f>
        <v>39420</v>
      </c>
      <c r="B301">
        <f>VLOOKUP($A301, focus_primary!$A:$AQ, MATCH(YEAR(fiscal_1_y_a!A301), focus_primary!$2:$2, 0), 0)</f>
        <v>3.8</v>
      </c>
      <c r="C301">
        <f>VLOOKUP($A301, focus_primary!$A:$AQ, MATCH(YEAR(A301)+1, focus_primary!$2:$2, 0), 0)</f>
        <v>3.65</v>
      </c>
      <c r="D301">
        <f t="shared" si="16"/>
        <v>3.65</v>
      </c>
      <c r="E301">
        <f t="shared" si="17"/>
        <v>12</v>
      </c>
      <c r="F301">
        <f t="shared" si="19"/>
        <v>12</v>
      </c>
      <c r="G301">
        <f t="shared" si="18"/>
        <v>2007</v>
      </c>
    </row>
    <row r="302" spans="1:7" x14ac:dyDescent="0.25">
      <c r="A302" s="1">
        <f>focus_primary!A303</f>
        <v>39421</v>
      </c>
      <c r="B302">
        <f>VLOOKUP($A302, focus_primary!$A:$AQ, MATCH(YEAR(fiscal_1_y_a!A302), focus_primary!$2:$2, 0), 0)</f>
        <v>3.8</v>
      </c>
      <c r="C302">
        <f>VLOOKUP($A302, focus_primary!$A:$AQ, MATCH(YEAR(A302)+1, focus_primary!$2:$2, 0), 0)</f>
        <v>3.66</v>
      </c>
      <c r="D302">
        <f t="shared" si="16"/>
        <v>3.66</v>
      </c>
      <c r="E302">
        <f t="shared" si="17"/>
        <v>12</v>
      </c>
      <c r="F302">
        <f t="shared" si="19"/>
        <v>12</v>
      </c>
      <c r="G302">
        <f t="shared" si="18"/>
        <v>2007</v>
      </c>
    </row>
    <row r="303" spans="1:7" x14ac:dyDescent="0.25">
      <c r="A303" s="1">
        <f>focus_primary!A304</f>
        <v>39422</v>
      </c>
      <c r="B303">
        <f>VLOOKUP($A303, focus_primary!$A:$AQ, MATCH(YEAR(fiscal_1_y_a!A303), focus_primary!$2:$2, 0), 0)</f>
        <v>3.8</v>
      </c>
      <c r="C303">
        <f>VLOOKUP($A303, focus_primary!$A:$AQ, MATCH(YEAR(A303)+1, focus_primary!$2:$2, 0), 0)</f>
        <v>3.66</v>
      </c>
      <c r="D303">
        <f t="shared" si="16"/>
        <v>3.66</v>
      </c>
      <c r="E303">
        <f t="shared" si="17"/>
        <v>12</v>
      </c>
      <c r="F303">
        <f t="shared" si="19"/>
        <v>12</v>
      </c>
      <c r="G303">
        <f t="shared" si="18"/>
        <v>2007</v>
      </c>
    </row>
    <row r="304" spans="1:7" x14ac:dyDescent="0.25">
      <c r="A304" s="1">
        <f>focus_primary!A305</f>
        <v>39423</v>
      </c>
      <c r="B304">
        <f>VLOOKUP($A304, focus_primary!$A:$AQ, MATCH(YEAR(fiscal_1_y_a!A304), focus_primary!$2:$2, 0), 0)</f>
        <v>3.8</v>
      </c>
      <c r="C304">
        <f>VLOOKUP($A304, focus_primary!$A:$AQ, MATCH(YEAR(A304)+1, focus_primary!$2:$2, 0), 0)</f>
        <v>3.66</v>
      </c>
      <c r="D304">
        <f t="shared" si="16"/>
        <v>3.66</v>
      </c>
      <c r="E304">
        <f t="shared" si="17"/>
        <v>12</v>
      </c>
      <c r="F304">
        <f t="shared" si="19"/>
        <v>12</v>
      </c>
      <c r="G304">
        <f t="shared" si="18"/>
        <v>2007</v>
      </c>
    </row>
    <row r="305" spans="1:7" x14ac:dyDescent="0.25">
      <c r="A305" s="1">
        <f>focus_primary!A306</f>
        <v>39426</v>
      </c>
      <c r="B305">
        <f>VLOOKUP($A305, focus_primary!$A:$AQ, MATCH(YEAR(fiscal_1_y_a!A305), focus_primary!$2:$2, 0), 0)</f>
        <v>3.85</v>
      </c>
      <c r="C305">
        <f>VLOOKUP($A305, focus_primary!$A:$AQ, MATCH(YEAR(A305)+1, focus_primary!$2:$2, 0), 0)</f>
        <v>3.6</v>
      </c>
      <c r="D305">
        <f t="shared" si="16"/>
        <v>3.6</v>
      </c>
      <c r="E305">
        <f t="shared" si="17"/>
        <v>12</v>
      </c>
      <c r="F305">
        <f t="shared" si="19"/>
        <v>12</v>
      </c>
      <c r="G305">
        <f t="shared" si="18"/>
        <v>2007</v>
      </c>
    </row>
    <row r="306" spans="1:7" x14ac:dyDescent="0.25">
      <c r="A306" s="1">
        <f>focus_primary!A307</f>
        <v>39427</v>
      </c>
      <c r="B306">
        <f>VLOOKUP($A306, focus_primary!$A:$AQ, MATCH(YEAR(fiscal_1_y_a!A306), focus_primary!$2:$2, 0), 0)</f>
        <v>3.83</v>
      </c>
      <c r="C306">
        <f>VLOOKUP($A306, focus_primary!$A:$AQ, MATCH(YEAR(A306)+1, focus_primary!$2:$2, 0), 0)</f>
        <v>3.6</v>
      </c>
      <c r="D306">
        <f t="shared" si="16"/>
        <v>3.6</v>
      </c>
      <c r="E306">
        <f t="shared" si="17"/>
        <v>12</v>
      </c>
      <c r="F306">
        <f t="shared" si="19"/>
        <v>12</v>
      </c>
      <c r="G306">
        <f t="shared" si="18"/>
        <v>2007</v>
      </c>
    </row>
    <row r="307" spans="1:7" x14ac:dyDescent="0.25">
      <c r="A307" s="1">
        <f>focus_primary!A308</f>
        <v>39428</v>
      </c>
      <c r="B307">
        <f>VLOOKUP($A307, focus_primary!$A:$AQ, MATCH(YEAR(fiscal_1_y_a!A307), focus_primary!$2:$2, 0), 0)</f>
        <v>3.8</v>
      </c>
      <c r="C307">
        <f>VLOOKUP($A307, focus_primary!$A:$AQ, MATCH(YEAR(A307)+1, focus_primary!$2:$2, 0), 0)</f>
        <v>3.6</v>
      </c>
      <c r="D307">
        <f t="shared" si="16"/>
        <v>3.6</v>
      </c>
      <c r="E307">
        <f t="shared" si="17"/>
        <v>12</v>
      </c>
      <c r="F307">
        <f t="shared" si="19"/>
        <v>12</v>
      </c>
      <c r="G307">
        <f t="shared" si="18"/>
        <v>2007</v>
      </c>
    </row>
    <row r="308" spans="1:7" x14ac:dyDescent="0.25">
      <c r="A308" s="1">
        <f>focus_primary!A309</f>
        <v>39429</v>
      </c>
      <c r="B308">
        <f>VLOOKUP($A308, focus_primary!$A:$AQ, MATCH(YEAR(fiscal_1_y_a!A308), focus_primary!$2:$2, 0), 0)</f>
        <v>3.83</v>
      </c>
      <c r="C308">
        <f>VLOOKUP($A308, focus_primary!$A:$AQ, MATCH(YEAR(A308)+1, focus_primary!$2:$2, 0), 0)</f>
        <v>3.6</v>
      </c>
      <c r="D308">
        <f t="shared" si="16"/>
        <v>3.6</v>
      </c>
      <c r="E308">
        <f t="shared" si="17"/>
        <v>12</v>
      </c>
      <c r="F308">
        <f t="shared" si="19"/>
        <v>12</v>
      </c>
      <c r="G308">
        <f t="shared" si="18"/>
        <v>2007</v>
      </c>
    </row>
    <row r="309" spans="1:7" x14ac:dyDescent="0.25">
      <c r="A309" s="1">
        <f>focus_primary!A310</f>
        <v>39430</v>
      </c>
      <c r="B309">
        <f>VLOOKUP($A309, focus_primary!$A:$AQ, MATCH(YEAR(fiscal_1_y_a!A309), focus_primary!$2:$2, 0), 0)</f>
        <v>3.83</v>
      </c>
      <c r="C309">
        <f>VLOOKUP($A309, focus_primary!$A:$AQ, MATCH(YEAR(A309)+1, focus_primary!$2:$2, 0), 0)</f>
        <v>3.6</v>
      </c>
      <c r="D309">
        <f t="shared" si="16"/>
        <v>3.6</v>
      </c>
      <c r="E309">
        <f t="shared" si="17"/>
        <v>12</v>
      </c>
      <c r="F309">
        <f t="shared" si="19"/>
        <v>12</v>
      </c>
      <c r="G309">
        <f t="shared" si="18"/>
        <v>2007</v>
      </c>
    </row>
    <row r="310" spans="1:7" x14ac:dyDescent="0.25">
      <c r="A310" s="1">
        <f>focus_primary!A311</f>
        <v>39433</v>
      </c>
      <c r="B310">
        <f>VLOOKUP($A310, focus_primary!$A:$AQ, MATCH(YEAR(fiscal_1_y_a!A310), focus_primary!$2:$2, 0), 0)</f>
        <v>3.8</v>
      </c>
      <c r="C310">
        <f>VLOOKUP($A310, focus_primary!$A:$AQ, MATCH(YEAR(A310)+1, focus_primary!$2:$2, 0), 0)</f>
        <v>3.6</v>
      </c>
      <c r="D310">
        <f t="shared" si="16"/>
        <v>3.6</v>
      </c>
      <c r="E310">
        <f t="shared" si="17"/>
        <v>12</v>
      </c>
      <c r="F310">
        <f t="shared" si="19"/>
        <v>12</v>
      </c>
      <c r="G310">
        <f t="shared" si="18"/>
        <v>2007</v>
      </c>
    </row>
    <row r="311" spans="1:7" x14ac:dyDescent="0.25">
      <c r="A311" s="1">
        <f>focus_primary!A312</f>
        <v>39434</v>
      </c>
      <c r="B311">
        <f>VLOOKUP($A311, focus_primary!$A:$AQ, MATCH(YEAR(fiscal_1_y_a!A311), focus_primary!$2:$2, 0), 0)</f>
        <v>3.8</v>
      </c>
      <c r="C311">
        <f>VLOOKUP($A311, focus_primary!$A:$AQ, MATCH(YEAR(A311)+1, focus_primary!$2:$2, 0), 0)</f>
        <v>3.6</v>
      </c>
      <c r="D311">
        <f t="shared" si="16"/>
        <v>3.6</v>
      </c>
      <c r="E311">
        <f t="shared" si="17"/>
        <v>12</v>
      </c>
      <c r="F311">
        <f t="shared" si="19"/>
        <v>12</v>
      </c>
      <c r="G311">
        <f t="shared" si="18"/>
        <v>2007</v>
      </c>
    </row>
    <row r="312" spans="1:7" x14ac:dyDescent="0.25">
      <c r="A312" s="1">
        <f>focus_primary!A313</f>
        <v>39435</v>
      </c>
      <c r="B312">
        <f>VLOOKUP($A312, focus_primary!$A:$AQ, MATCH(YEAR(fiscal_1_y_a!A312), focus_primary!$2:$2, 0), 0)</f>
        <v>3.8</v>
      </c>
      <c r="C312">
        <f>VLOOKUP($A312, focus_primary!$A:$AQ, MATCH(YEAR(A312)+1, focus_primary!$2:$2, 0), 0)</f>
        <v>3.6</v>
      </c>
      <c r="D312">
        <f t="shared" si="16"/>
        <v>3.6</v>
      </c>
      <c r="E312">
        <f t="shared" si="17"/>
        <v>12</v>
      </c>
      <c r="F312">
        <f t="shared" si="19"/>
        <v>12</v>
      </c>
      <c r="G312">
        <f t="shared" si="18"/>
        <v>2007</v>
      </c>
    </row>
    <row r="313" spans="1:7" x14ac:dyDescent="0.25">
      <c r="A313" s="1">
        <f>focus_primary!A314</f>
        <v>39436</v>
      </c>
      <c r="B313">
        <f>VLOOKUP($A313, focus_primary!$A:$AQ, MATCH(YEAR(fiscal_1_y_a!A313), focus_primary!$2:$2, 0), 0)</f>
        <v>3.83</v>
      </c>
      <c r="C313">
        <f>VLOOKUP($A313, focus_primary!$A:$AQ, MATCH(YEAR(A313)+1, focus_primary!$2:$2, 0), 0)</f>
        <v>3.6</v>
      </c>
      <c r="D313">
        <f t="shared" si="16"/>
        <v>3.6</v>
      </c>
      <c r="E313">
        <f t="shared" si="17"/>
        <v>12</v>
      </c>
      <c r="F313">
        <f t="shared" si="19"/>
        <v>12</v>
      </c>
      <c r="G313">
        <f t="shared" si="18"/>
        <v>2007</v>
      </c>
    </row>
    <row r="314" spans="1:7" x14ac:dyDescent="0.25">
      <c r="A314" s="1">
        <f>focus_primary!A315</f>
        <v>39437</v>
      </c>
      <c r="B314">
        <f>VLOOKUP($A314, focus_primary!$A:$AQ, MATCH(YEAR(fiscal_1_y_a!A314), focus_primary!$2:$2, 0), 0)</f>
        <v>3.85</v>
      </c>
      <c r="C314">
        <f>VLOOKUP($A314, focus_primary!$A:$AQ, MATCH(YEAR(A314)+1, focus_primary!$2:$2, 0), 0)</f>
        <v>3.6</v>
      </c>
      <c r="D314">
        <f t="shared" si="16"/>
        <v>3.6</v>
      </c>
      <c r="E314">
        <f t="shared" si="17"/>
        <v>12</v>
      </c>
      <c r="F314">
        <f t="shared" si="19"/>
        <v>12</v>
      </c>
      <c r="G314">
        <f t="shared" si="18"/>
        <v>2007</v>
      </c>
    </row>
    <row r="315" spans="1:7" x14ac:dyDescent="0.25">
      <c r="A315" s="1">
        <f>focus_primary!A316</f>
        <v>39440</v>
      </c>
      <c r="B315">
        <f>VLOOKUP($A315, focus_primary!$A:$AQ, MATCH(YEAR(fiscal_1_y_a!A315), focus_primary!$2:$2, 0), 0)</f>
        <v>3.85</v>
      </c>
      <c r="C315">
        <f>VLOOKUP($A315, focus_primary!$A:$AQ, MATCH(YEAR(A315)+1, focus_primary!$2:$2, 0), 0)</f>
        <v>3.6</v>
      </c>
      <c r="D315">
        <f t="shared" si="16"/>
        <v>3.6</v>
      </c>
      <c r="E315">
        <f t="shared" si="17"/>
        <v>12</v>
      </c>
      <c r="F315">
        <f t="shared" si="19"/>
        <v>12</v>
      </c>
      <c r="G315">
        <f t="shared" si="18"/>
        <v>2007</v>
      </c>
    </row>
    <row r="316" spans="1:7" x14ac:dyDescent="0.25">
      <c r="A316" s="1">
        <f>focus_primary!A317</f>
        <v>39442</v>
      </c>
      <c r="B316">
        <f>VLOOKUP($A316, focus_primary!$A:$AQ, MATCH(YEAR(fiscal_1_y_a!A316), focus_primary!$2:$2, 0), 0)</f>
        <v>3.85</v>
      </c>
      <c r="C316">
        <f>VLOOKUP($A316, focus_primary!$A:$AQ, MATCH(YEAR(A316)+1, focus_primary!$2:$2, 0), 0)</f>
        <v>3.6</v>
      </c>
      <c r="D316">
        <f t="shared" si="16"/>
        <v>3.6</v>
      </c>
      <c r="E316">
        <f t="shared" si="17"/>
        <v>12</v>
      </c>
      <c r="F316">
        <f t="shared" si="19"/>
        <v>12</v>
      </c>
      <c r="G316">
        <f t="shared" si="18"/>
        <v>2007</v>
      </c>
    </row>
    <row r="317" spans="1:7" x14ac:dyDescent="0.25">
      <c r="A317" s="1">
        <f>focus_primary!A318</f>
        <v>39443</v>
      </c>
      <c r="B317">
        <f>VLOOKUP($A317, focus_primary!$A:$AQ, MATCH(YEAR(fiscal_1_y_a!A317), focus_primary!$2:$2, 0), 0)</f>
        <v>3.85</v>
      </c>
      <c r="C317">
        <f>VLOOKUP($A317, focus_primary!$A:$AQ, MATCH(YEAR(A317)+1, focus_primary!$2:$2, 0), 0)</f>
        <v>3.6</v>
      </c>
      <c r="D317">
        <f t="shared" si="16"/>
        <v>3.6</v>
      </c>
      <c r="E317">
        <f t="shared" si="17"/>
        <v>12</v>
      </c>
      <c r="F317">
        <f t="shared" si="19"/>
        <v>12</v>
      </c>
      <c r="G317">
        <f t="shared" si="18"/>
        <v>2007</v>
      </c>
    </row>
    <row r="318" spans="1:7" x14ac:dyDescent="0.25">
      <c r="A318" s="1">
        <f>focus_primary!A319</f>
        <v>39444</v>
      </c>
      <c r="B318">
        <f>VLOOKUP($A318, focus_primary!$A:$AQ, MATCH(YEAR(fiscal_1_y_a!A318), focus_primary!$2:$2, 0), 0)</f>
        <v>3.85</v>
      </c>
      <c r="C318">
        <f>VLOOKUP($A318, focus_primary!$A:$AQ, MATCH(YEAR(A318)+1, focus_primary!$2:$2, 0), 0)</f>
        <v>3.63</v>
      </c>
      <c r="D318">
        <f t="shared" si="16"/>
        <v>3.6300000000000003</v>
      </c>
      <c r="E318">
        <f t="shared" si="17"/>
        <v>12</v>
      </c>
      <c r="F318">
        <f t="shared" si="19"/>
        <v>12</v>
      </c>
      <c r="G318">
        <f t="shared" si="18"/>
        <v>2007</v>
      </c>
    </row>
    <row r="319" spans="1:7" x14ac:dyDescent="0.25">
      <c r="A319" s="1">
        <f>focus_primary!A320</f>
        <v>39447</v>
      </c>
      <c r="B319">
        <f>VLOOKUP($A319, focus_primary!$A:$AQ, MATCH(YEAR(fiscal_1_y_a!A319), focus_primary!$2:$2, 0), 0)</f>
        <v>3.9</v>
      </c>
      <c r="C319">
        <f>VLOOKUP($A319, focus_primary!$A:$AQ, MATCH(YEAR(A319)+1, focus_primary!$2:$2, 0), 0)</f>
        <v>3.63</v>
      </c>
      <c r="D319">
        <f t="shared" si="16"/>
        <v>3.6300000000000003</v>
      </c>
      <c r="E319">
        <f t="shared" si="17"/>
        <v>12</v>
      </c>
      <c r="F319">
        <f t="shared" si="19"/>
        <v>12</v>
      </c>
      <c r="G319">
        <f t="shared" si="18"/>
        <v>2007</v>
      </c>
    </row>
    <row r="320" spans="1:7" x14ac:dyDescent="0.25">
      <c r="A320" s="1">
        <f>focus_primary!A321</f>
        <v>39449</v>
      </c>
      <c r="B320">
        <f>VLOOKUP($A320, focus_primary!$A:$AQ, MATCH(YEAR(fiscal_1_y_a!A320), focus_primary!$2:$2, 0), 0)</f>
        <v>3.63</v>
      </c>
      <c r="C320">
        <f>VLOOKUP($A320, focus_primary!$A:$AQ, MATCH(YEAR(A320)+1, focus_primary!$2:$2, 0), 0)</f>
        <v>3.6</v>
      </c>
      <c r="D320">
        <f t="shared" si="16"/>
        <v>3.6274999999999999</v>
      </c>
      <c r="E320">
        <f t="shared" si="17"/>
        <v>1</v>
      </c>
      <c r="F320">
        <f t="shared" si="19"/>
        <v>3</v>
      </c>
      <c r="G320">
        <f t="shared" si="18"/>
        <v>2008</v>
      </c>
    </row>
    <row r="321" spans="1:7" x14ac:dyDescent="0.25">
      <c r="A321" s="1">
        <f>focus_primary!A322</f>
        <v>39450</v>
      </c>
      <c r="B321">
        <f>VLOOKUP($A321, focus_primary!$A:$AQ, MATCH(YEAR(fiscal_1_y_a!A321), focus_primary!$2:$2, 0), 0)</f>
        <v>3.6</v>
      </c>
      <c r="C321">
        <f>VLOOKUP($A321, focus_primary!$A:$AQ, MATCH(YEAR(A321)+1, focus_primary!$2:$2, 0), 0)</f>
        <v>3.55</v>
      </c>
      <c r="D321">
        <f t="shared" si="16"/>
        <v>3.5958333333333332</v>
      </c>
      <c r="E321">
        <f t="shared" si="17"/>
        <v>1</v>
      </c>
      <c r="F321">
        <f t="shared" si="19"/>
        <v>3</v>
      </c>
      <c r="G321">
        <f t="shared" si="18"/>
        <v>2008</v>
      </c>
    </row>
    <row r="322" spans="1:7" x14ac:dyDescent="0.25">
      <c r="A322" s="1">
        <f>focus_primary!A323</f>
        <v>39451</v>
      </c>
      <c r="B322">
        <f>VLOOKUP($A322, focus_primary!$A:$AQ, MATCH(YEAR(fiscal_1_y_a!A322), focus_primary!$2:$2, 0), 0)</f>
        <v>3.6</v>
      </c>
      <c r="C322">
        <f>VLOOKUP($A322, focus_primary!$A:$AQ, MATCH(YEAR(A322)+1, focus_primary!$2:$2, 0), 0)</f>
        <v>3.6</v>
      </c>
      <c r="D322">
        <f t="shared" ref="D322:D385" si="20">(B322*(12-MONTH(A322))+C322*MONTH(A322))/12</f>
        <v>3.6</v>
      </c>
      <c r="E322">
        <f t="shared" ref="E322:E385" si="21">MONTH(A322)</f>
        <v>1</v>
      </c>
      <c r="F322">
        <f t="shared" si="19"/>
        <v>3</v>
      </c>
      <c r="G322">
        <f t="shared" ref="G322:G385" si="22">YEAR(A322)</f>
        <v>2008</v>
      </c>
    </row>
    <row r="323" spans="1:7" x14ac:dyDescent="0.25">
      <c r="A323" s="1">
        <f>focus_primary!A324</f>
        <v>39454</v>
      </c>
      <c r="B323">
        <f>VLOOKUP($A323, focus_primary!$A:$AQ, MATCH(YEAR(fiscal_1_y_a!A323), focus_primary!$2:$2, 0), 0)</f>
        <v>3.6</v>
      </c>
      <c r="C323">
        <f>VLOOKUP($A323, focus_primary!$A:$AQ, MATCH(YEAR(A323)+1, focus_primary!$2:$2, 0), 0)</f>
        <v>3.55</v>
      </c>
      <c r="D323">
        <f t="shared" si="20"/>
        <v>3.5958333333333332</v>
      </c>
      <c r="E323">
        <f t="shared" si="21"/>
        <v>1</v>
      </c>
      <c r="F323">
        <f t="shared" ref="F323:F386" si="23">IF(E323&lt;4,3,IF(E323&lt;7,6,IF(E323&lt;10,9,12)))</f>
        <v>3</v>
      </c>
      <c r="G323">
        <f t="shared" si="22"/>
        <v>2008</v>
      </c>
    </row>
    <row r="324" spans="1:7" x14ac:dyDescent="0.25">
      <c r="A324" s="1">
        <f>focus_primary!A325</f>
        <v>39455</v>
      </c>
      <c r="B324">
        <f>VLOOKUP($A324, focus_primary!$A:$AQ, MATCH(YEAR(fiscal_1_y_a!A324), focus_primary!$2:$2, 0), 0)</f>
        <v>3.63</v>
      </c>
      <c r="C324">
        <f>VLOOKUP($A324, focus_primary!$A:$AQ, MATCH(YEAR(A324)+1, focus_primary!$2:$2, 0), 0)</f>
        <v>3.55</v>
      </c>
      <c r="D324">
        <f t="shared" si="20"/>
        <v>3.6233333333333331</v>
      </c>
      <c r="E324">
        <f t="shared" si="21"/>
        <v>1</v>
      </c>
      <c r="F324">
        <f t="shared" si="23"/>
        <v>3</v>
      </c>
      <c r="G324">
        <f t="shared" si="22"/>
        <v>2008</v>
      </c>
    </row>
    <row r="325" spans="1:7" x14ac:dyDescent="0.25">
      <c r="A325" s="1">
        <f>focus_primary!A326</f>
        <v>39456</v>
      </c>
      <c r="B325">
        <f>VLOOKUP($A325, focus_primary!$A:$AQ, MATCH(YEAR(fiscal_1_y_a!A325), focus_primary!$2:$2, 0), 0)</f>
        <v>3.63</v>
      </c>
      <c r="C325">
        <f>VLOOKUP($A325, focus_primary!$A:$AQ, MATCH(YEAR(A325)+1, focus_primary!$2:$2, 0), 0)</f>
        <v>3.55</v>
      </c>
      <c r="D325">
        <f t="shared" si="20"/>
        <v>3.6233333333333331</v>
      </c>
      <c r="E325">
        <f t="shared" si="21"/>
        <v>1</v>
      </c>
      <c r="F325">
        <f t="shared" si="23"/>
        <v>3</v>
      </c>
      <c r="G325">
        <f t="shared" si="22"/>
        <v>2008</v>
      </c>
    </row>
    <row r="326" spans="1:7" x14ac:dyDescent="0.25">
      <c r="A326" s="1">
        <f>focus_primary!A327</f>
        <v>39457</v>
      </c>
      <c r="B326">
        <f>VLOOKUP($A326, focus_primary!$A:$AQ, MATCH(YEAR(fiscal_1_y_a!A326), focus_primary!$2:$2, 0), 0)</f>
        <v>3.63</v>
      </c>
      <c r="C326">
        <f>VLOOKUP($A326, focus_primary!$A:$AQ, MATCH(YEAR(A326)+1, focus_primary!$2:$2, 0), 0)</f>
        <v>3.55</v>
      </c>
      <c r="D326">
        <f t="shared" si="20"/>
        <v>3.6233333333333331</v>
      </c>
      <c r="E326">
        <f t="shared" si="21"/>
        <v>1</v>
      </c>
      <c r="F326">
        <f t="shared" si="23"/>
        <v>3</v>
      </c>
      <c r="G326">
        <f t="shared" si="22"/>
        <v>2008</v>
      </c>
    </row>
    <row r="327" spans="1:7" x14ac:dyDescent="0.25">
      <c r="A327" s="1">
        <f>focus_primary!A328</f>
        <v>39458</v>
      </c>
      <c r="B327">
        <f>VLOOKUP($A327, focus_primary!$A:$AQ, MATCH(YEAR(fiscal_1_y_a!A327), focus_primary!$2:$2, 0), 0)</f>
        <v>3.65</v>
      </c>
      <c r="C327">
        <f>VLOOKUP($A327, focus_primary!$A:$AQ, MATCH(YEAR(A327)+1, focus_primary!$2:$2, 0), 0)</f>
        <v>3.5</v>
      </c>
      <c r="D327">
        <f t="shared" si="20"/>
        <v>3.6374999999999997</v>
      </c>
      <c r="E327">
        <f t="shared" si="21"/>
        <v>1</v>
      </c>
      <c r="F327">
        <f t="shared" si="23"/>
        <v>3</v>
      </c>
      <c r="G327">
        <f t="shared" si="22"/>
        <v>2008</v>
      </c>
    </row>
    <row r="328" spans="1:7" x14ac:dyDescent="0.25">
      <c r="A328" s="1">
        <f>focus_primary!A329</f>
        <v>39461</v>
      </c>
      <c r="B328">
        <f>VLOOKUP($A328, focus_primary!$A:$AQ, MATCH(YEAR(fiscal_1_y_a!A328), focus_primary!$2:$2, 0), 0)</f>
        <v>3.7</v>
      </c>
      <c r="C328">
        <f>VLOOKUP($A328, focus_primary!$A:$AQ, MATCH(YEAR(A328)+1, focus_primary!$2:$2, 0), 0)</f>
        <v>3.5</v>
      </c>
      <c r="D328">
        <f t="shared" si="20"/>
        <v>3.6833333333333336</v>
      </c>
      <c r="E328">
        <f t="shared" si="21"/>
        <v>1</v>
      </c>
      <c r="F328">
        <f t="shared" si="23"/>
        <v>3</v>
      </c>
      <c r="G328">
        <f t="shared" si="22"/>
        <v>2008</v>
      </c>
    </row>
    <row r="329" spans="1:7" x14ac:dyDescent="0.25">
      <c r="A329" s="1">
        <f>focus_primary!A330</f>
        <v>39462</v>
      </c>
      <c r="B329">
        <f>VLOOKUP($A329, focus_primary!$A:$AQ, MATCH(YEAR(fiscal_1_y_a!A329), focus_primary!$2:$2, 0), 0)</f>
        <v>3.7</v>
      </c>
      <c r="C329">
        <f>VLOOKUP($A329, focus_primary!$A:$AQ, MATCH(YEAR(A329)+1, focus_primary!$2:$2, 0), 0)</f>
        <v>3.5</v>
      </c>
      <c r="D329">
        <f t="shared" si="20"/>
        <v>3.6833333333333336</v>
      </c>
      <c r="E329">
        <f t="shared" si="21"/>
        <v>1</v>
      </c>
      <c r="F329">
        <f t="shared" si="23"/>
        <v>3</v>
      </c>
      <c r="G329">
        <f t="shared" si="22"/>
        <v>2008</v>
      </c>
    </row>
    <row r="330" spans="1:7" x14ac:dyDescent="0.25">
      <c r="A330" s="1">
        <f>focus_primary!A331</f>
        <v>39463</v>
      </c>
      <c r="B330">
        <f>VLOOKUP($A330, focus_primary!$A:$AQ, MATCH(YEAR(fiscal_1_y_a!A330), focus_primary!$2:$2, 0), 0)</f>
        <v>3.7</v>
      </c>
      <c r="C330">
        <f>VLOOKUP($A330, focus_primary!$A:$AQ, MATCH(YEAR(A330)+1, focus_primary!$2:$2, 0), 0)</f>
        <v>3.5</v>
      </c>
      <c r="D330">
        <f t="shared" si="20"/>
        <v>3.6833333333333336</v>
      </c>
      <c r="E330">
        <f t="shared" si="21"/>
        <v>1</v>
      </c>
      <c r="F330">
        <f t="shared" si="23"/>
        <v>3</v>
      </c>
      <c r="G330">
        <f t="shared" si="22"/>
        <v>2008</v>
      </c>
    </row>
    <row r="331" spans="1:7" x14ac:dyDescent="0.25">
      <c r="A331" s="1">
        <f>focus_primary!A332</f>
        <v>39464</v>
      </c>
      <c r="B331">
        <f>VLOOKUP($A331, focus_primary!$A:$AQ, MATCH(YEAR(fiscal_1_y_a!A331), focus_primary!$2:$2, 0), 0)</f>
        <v>3.65</v>
      </c>
      <c r="C331">
        <f>VLOOKUP($A331, focus_primary!$A:$AQ, MATCH(YEAR(A331)+1, focus_primary!$2:$2, 0), 0)</f>
        <v>3.5</v>
      </c>
      <c r="D331">
        <f t="shared" si="20"/>
        <v>3.6374999999999997</v>
      </c>
      <c r="E331">
        <f t="shared" si="21"/>
        <v>1</v>
      </c>
      <c r="F331">
        <f t="shared" si="23"/>
        <v>3</v>
      </c>
      <c r="G331">
        <f t="shared" si="22"/>
        <v>2008</v>
      </c>
    </row>
    <row r="332" spans="1:7" x14ac:dyDescent="0.25">
      <c r="A332" s="1">
        <f>focus_primary!A333</f>
        <v>39465</v>
      </c>
      <c r="B332">
        <f>VLOOKUP($A332, focus_primary!$A:$AQ, MATCH(YEAR(fiscal_1_y_a!A332), focus_primary!$2:$2, 0), 0)</f>
        <v>3.6</v>
      </c>
      <c r="C332">
        <f>VLOOKUP($A332, focus_primary!$A:$AQ, MATCH(YEAR(A332)+1, focus_primary!$2:$2, 0), 0)</f>
        <v>3.5</v>
      </c>
      <c r="D332">
        <f t="shared" si="20"/>
        <v>3.5916666666666668</v>
      </c>
      <c r="E332">
        <f t="shared" si="21"/>
        <v>1</v>
      </c>
      <c r="F332">
        <f t="shared" si="23"/>
        <v>3</v>
      </c>
      <c r="G332">
        <f t="shared" si="22"/>
        <v>2008</v>
      </c>
    </row>
    <row r="333" spans="1:7" x14ac:dyDescent="0.25">
      <c r="A333" s="1">
        <f>focus_primary!A334</f>
        <v>39468</v>
      </c>
      <c r="B333">
        <f>VLOOKUP($A333, focus_primary!$A:$AQ, MATCH(YEAR(fiscal_1_y_a!A333), focus_primary!$2:$2, 0), 0)</f>
        <v>3.6</v>
      </c>
      <c r="C333">
        <f>VLOOKUP($A333, focus_primary!$A:$AQ, MATCH(YEAR(A333)+1, focus_primary!$2:$2, 0), 0)</f>
        <v>3.5</v>
      </c>
      <c r="D333">
        <f t="shared" si="20"/>
        <v>3.5916666666666668</v>
      </c>
      <c r="E333">
        <f t="shared" si="21"/>
        <v>1</v>
      </c>
      <c r="F333">
        <f t="shared" si="23"/>
        <v>3</v>
      </c>
      <c r="G333">
        <f t="shared" si="22"/>
        <v>2008</v>
      </c>
    </row>
    <row r="334" spans="1:7" x14ac:dyDescent="0.25">
      <c r="A334" s="1">
        <f>focus_primary!A335</f>
        <v>39469</v>
      </c>
      <c r="B334">
        <f>VLOOKUP($A334, focus_primary!$A:$AQ, MATCH(YEAR(fiscal_1_y_a!A334), focus_primary!$2:$2, 0), 0)</f>
        <v>3.6</v>
      </c>
      <c r="C334">
        <f>VLOOKUP($A334, focus_primary!$A:$AQ, MATCH(YEAR(A334)+1, focus_primary!$2:$2, 0), 0)</f>
        <v>3.5</v>
      </c>
      <c r="D334">
        <f t="shared" si="20"/>
        <v>3.5916666666666668</v>
      </c>
      <c r="E334">
        <f t="shared" si="21"/>
        <v>1</v>
      </c>
      <c r="F334">
        <f t="shared" si="23"/>
        <v>3</v>
      </c>
      <c r="G334">
        <f t="shared" si="22"/>
        <v>2008</v>
      </c>
    </row>
    <row r="335" spans="1:7" x14ac:dyDescent="0.25">
      <c r="A335" s="1">
        <f>focus_primary!A336</f>
        <v>39470</v>
      </c>
      <c r="B335">
        <f>VLOOKUP($A335, focus_primary!$A:$AQ, MATCH(YEAR(fiscal_1_y_a!A335), focus_primary!$2:$2, 0), 0)</f>
        <v>3.6</v>
      </c>
      <c r="C335">
        <f>VLOOKUP($A335, focus_primary!$A:$AQ, MATCH(YEAR(A335)+1, focus_primary!$2:$2, 0), 0)</f>
        <v>3.5</v>
      </c>
      <c r="D335">
        <f t="shared" si="20"/>
        <v>3.5916666666666668</v>
      </c>
      <c r="E335">
        <f t="shared" si="21"/>
        <v>1</v>
      </c>
      <c r="F335">
        <f t="shared" si="23"/>
        <v>3</v>
      </c>
      <c r="G335">
        <f t="shared" si="22"/>
        <v>2008</v>
      </c>
    </row>
    <row r="336" spans="1:7" x14ac:dyDescent="0.25">
      <c r="A336" s="1">
        <f>focus_primary!A337</f>
        <v>39471</v>
      </c>
      <c r="B336">
        <f>VLOOKUP($A336, focus_primary!$A:$AQ, MATCH(YEAR(fiscal_1_y_a!A336), focus_primary!$2:$2, 0), 0)</f>
        <v>3.6</v>
      </c>
      <c r="C336">
        <f>VLOOKUP($A336, focus_primary!$A:$AQ, MATCH(YEAR(A336)+1, focus_primary!$2:$2, 0), 0)</f>
        <v>3.5</v>
      </c>
      <c r="D336">
        <f t="shared" si="20"/>
        <v>3.5916666666666668</v>
      </c>
      <c r="E336">
        <f t="shared" si="21"/>
        <v>1</v>
      </c>
      <c r="F336">
        <f t="shared" si="23"/>
        <v>3</v>
      </c>
      <c r="G336">
        <f t="shared" si="22"/>
        <v>2008</v>
      </c>
    </row>
    <row r="337" spans="1:7" x14ac:dyDescent="0.25">
      <c r="A337" s="1">
        <f>focus_primary!A338</f>
        <v>39472</v>
      </c>
      <c r="B337">
        <f>VLOOKUP($A337, focus_primary!$A:$AQ, MATCH(YEAR(fiscal_1_y_a!A337), focus_primary!$2:$2, 0), 0)</f>
        <v>3.6</v>
      </c>
      <c r="C337">
        <f>VLOOKUP($A337, focus_primary!$A:$AQ, MATCH(YEAR(A337)+1, focus_primary!$2:$2, 0), 0)</f>
        <v>3.5</v>
      </c>
      <c r="D337">
        <f t="shared" si="20"/>
        <v>3.5916666666666668</v>
      </c>
      <c r="E337">
        <f t="shared" si="21"/>
        <v>1</v>
      </c>
      <c r="F337">
        <f t="shared" si="23"/>
        <v>3</v>
      </c>
      <c r="G337">
        <f t="shared" si="22"/>
        <v>2008</v>
      </c>
    </row>
    <row r="338" spans="1:7" x14ac:dyDescent="0.25">
      <c r="A338" s="1">
        <f>focus_primary!A339</f>
        <v>39475</v>
      </c>
      <c r="B338">
        <f>VLOOKUP($A338, focus_primary!$A:$AQ, MATCH(YEAR(fiscal_1_y_a!A338), focus_primary!$2:$2, 0), 0)</f>
        <v>3.6</v>
      </c>
      <c r="C338">
        <f>VLOOKUP($A338, focus_primary!$A:$AQ, MATCH(YEAR(A338)+1, focus_primary!$2:$2, 0), 0)</f>
        <v>3.5</v>
      </c>
      <c r="D338">
        <f t="shared" si="20"/>
        <v>3.5916666666666668</v>
      </c>
      <c r="E338">
        <f t="shared" si="21"/>
        <v>1</v>
      </c>
      <c r="F338">
        <f t="shared" si="23"/>
        <v>3</v>
      </c>
      <c r="G338">
        <f t="shared" si="22"/>
        <v>2008</v>
      </c>
    </row>
    <row r="339" spans="1:7" x14ac:dyDescent="0.25">
      <c r="A339" s="1">
        <f>focus_primary!A340</f>
        <v>39476</v>
      </c>
      <c r="B339">
        <f>VLOOKUP($A339, focus_primary!$A:$AQ, MATCH(YEAR(fiscal_1_y_a!A339), focus_primary!$2:$2, 0), 0)</f>
        <v>3.6</v>
      </c>
      <c r="C339">
        <f>VLOOKUP($A339, focus_primary!$A:$AQ, MATCH(YEAR(A339)+1, focus_primary!$2:$2, 0), 0)</f>
        <v>3.5</v>
      </c>
      <c r="D339">
        <f t="shared" si="20"/>
        <v>3.5916666666666668</v>
      </c>
      <c r="E339">
        <f t="shared" si="21"/>
        <v>1</v>
      </c>
      <c r="F339">
        <f t="shared" si="23"/>
        <v>3</v>
      </c>
      <c r="G339">
        <f t="shared" si="22"/>
        <v>2008</v>
      </c>
    </row>
    <row r="340" spans="1:7" x14ac:dyDescent="0.25">
      <c r="A340" s="1">
        <f>focus_primary!A341</f>
        <v>39477</v>
      </c>
      <c r="B340">
        <f>VLOOKUP($A340, focus_primary!$A:$AQ, MATCH(YEAR(fiscal_1_y_a!A340), focus_primary!$2:$2, 0), 0)</f>
        <v>3.6</v>
      </c>
      <c r="C340">
        <f>VLOOKUP($A340, focus_primary!$A:$AQ, MATCH(YEAR(A340)+1, focus_primary!$2:$2, 0), 0)</f>
        <v>3.5</v>
      </c>
      <c r="D340">
        <f t="shared" si="20"/>
        <v>3.5916666666666668</v>
      </c>
      <c r="E340">
        <f t="shared" si="21"/>
        <v>1</v>
      </c>
      <c r="F340">
        <f t="shared" si="23"/>
        <v>3</v>
      </c>
      <c r="G340">
        <f t="shared" si="22"/>
        <v>2008</v>
      </c>
    </row>
    <row r="341" spans="1:7" x14ac:dyDescent="0.25">
      <c r="A341" s="1">
        <f>focus_primary!A342</f>
        <v>39478</v>
      </c>
      <c r="B341">
        <f>VLOOKUP($A341, focus_primary!$A:$AQ, MATCH(YEAR(fiscal_1_y_a!A341), focus_primary!$2:$2, 0), 0)</f>
        <v>3.63</v>
      </c>
      <c r="C341">
        <f>VLOOKUP($A341, focus_primary!$A:$AQ, MATCH(YEAR(A341)+1, focus_primary!$2:$2, 0), 0)</f>
        <v>3.5</v>
      </c>
      <c r="D341">
        <f t="shared" si="20"/>
        <v>3.6191666666666666</v>
      </c>
      <c r="E341">
        <f t="shared" si="21"/>
        <v>1</v>
      </c>
      <c r="F341">
        <f t="shared" si="23"/>
        <v>3</v>
      </c>
      <c r="G341">
        <f t="shared" si="22"/>
        <v>2008</v>
      </c>
    </row>
    <row r="342" spans="1:7" x14ac:dyDescent="0.25">
      <c r="A342" s="1">
        <f>focus_primary!A343</f>
        <v>39479</v>
      </c>
      <c r="B342">
        <f>VLOOKUP($A342, focus_primary!$A:$AQ, MATCH(YEAR(fiscal_1_y_a!A342), focus_primary!$2:$2, 0), 0)</f>
        <v>3.6</v>
      </c>
      <c r="C342">
        <f>VLOOKUP($A342, focus_primary!$A:$AQ, MATCH(YEAR(A342)+1, focus_primary!$2:$2, 0), 0)</f>
        <v>3.5</v>
      </c>
      <c r="D342">
        <f t="shared" si="20"/>
        <v>3.5833333333333335</v>
      </c>
      <c r="E342">
        <f t="shared" si="21"/>
        <v>2</v>
      </c>
      <c r="F342">
        <f t="shared" si="23"/>
        <v>3</v>
      </c>
      <c r="G342">
        <f t="shared" si="22"/>
        <v>2008</v>
      </c>
    </row>
    <row r="343" spans="1:7" x14ac:dyDescent="0.25">
      <c r="A343" s="1">
        <f>focus_primary!A344</f>
        <v>39484</v>
      </c>
      <c r="B343">
        <f>VLOOKUP($A343, focus_primary!$A:$AQ, MATCH(YEAR(fiscal_1_y_a!A343), focus_primary!$2:$2, 0), 0)</f>
        <v>3.6</v>
      </c>
      <c r="C343">
        <f>VLOOKUP($A343, focus_primary!$A:$AQ, MATCH(YEAR(A343)+1, focus_primary!$2:$2, 0), 0)</f>
        <v>3.5</v>
      </c>
      <c r="D343">
        <f t="shared" si="20"/>
        <v>3.5833333333333335</v>
      </c>
      <c r="E343">
        <f t="shared" si="21"/>
        <v>2</v>
      </c>
      <c r="F343">
        <f t="shared" si="23"/>
        <v>3</v>
      </c>
      <c r="G343">
        <f t="shared" si="22"/>
        <v>2008</v>
      </c>
    </row>
    <row r="344" spans="1:7" x14ac:dyDescent="0.25">
      <c r="A344" s="1">
        <f>focus_primary!A345</f>
        <v>39485</v>
      </c>
      <c r="B344">
        <f>VLOOKUP($A344, focus_primary!$A:$AQ, MATCH(YEAR(fiscal_1_y_a!A344), focus_primary!$2:$2, 0), 0)</f>
        <v>3.63</v>
      </c>
      <c r="C344">
        <f>VLOOKUP($A344, focus_primary!$A:$AQ, MATCH(YEAR(A344)+1, focus_primary!$2:$2, 0), 0)</f>
        <v>3.5</v>
      </c>
      <c r="D344">
        <f t="shared" si="20"/>
        <v>3.6083333333333329</v>
      </c>
      <c r="E344">
        <f t="shared" si="21"/>
        <v>2</v>
      </c>
      <c r="F344">
        <f t="shared" si="23"/>
        <v>3</v>
      </c>
      <c r="G344">
        <f t="shared" si="22"/>
        <v>2008</v>
      </c>
    </row>
    <row r="345" spans="1:7" x14ac:dyDescent="0.25">
      <c r="A345" s="1">
        <f>focus_primary!A346</f>
        <v>39486</v>
      </c>
      <c r="B345">
        <f>VLOOKUP($A345, focus_primary!$A:$AQ, MATCH(YEAR(fiscal_1_y_a!A345), focus_primary!$2:$2, 0), 0)</f>
        <v>3.66</v>
      </c>
      <c r="C345">
        <f>VLOOKUP($A345, focus_primary!$A:$AQ, MATCH(YEAR(A345)+1, focus_primary!$2:$2, 0), 0)</f>
        <v>3.5</v>
      </c>
      <c r="D345">
        <f t="shared" si="20"/>
        <v>3.6333333333333333</v>
      </c>
      <c r="E345">
        <f t="shared" si="21"/>
        <v>2</v>
      </c>
      <c r="F345">
        <f t="shared" si="23"/>
        <v>3</v>
      </c>
      <c r="G345">
        <f t="shared" si="22"/>
        <v>2008</v>
      </c>
    </row>
    <row r="346" spans="1:7" x14ac:dyDescent="0.25">
      <c r="A346" s="1">
        <f>focus_primary!A347</f>
        <v>39489</v>
      </c>
      <c r="B346">
        <f>VLOOKUP($A346, focus_primary!$A:$AQ, MATCH(YEAR(fiscal_1_y_a!A346), focus_primary!$2:$2, 0), 0)</f>
        <v>3.68</v>
      </c>
      <c r="C346">
        <f>VLOOKUP($A346, focus_primary!$A:$AQ, MATCH(YEAR(A346)+1, focus_primary!$2:$2, 0), 0)</f>
        <v>3.5</v>
      </c>
      <c r="D346">
        <f t="shared" si="20"/>
        <v>3.6500000000000004</v>
      </c>
      <c r="E346">
        <f t="shared" si="21"/>
        <v>2</v>
      </c>
      <c r="F346">
        <f t="shared" si="23"/>
        <v>3</v>
      </c>
      <c r="G346">
        <f t="shared" si="22"/>
        <v>2008</v>
      </c>
    </row>
    <row r="347" spans="1:7" x14ac:dyDescent="0.25">
      <c r="A347" s="1">
        <f>focus_primary!A348</f>
        <v>39490</v>
      </c>
      <c r="B347">
        <f>VLOOKUP($A347, focus_primary!$A:$AQ, MATCH(YEAR(fiscal_1_y_a!A347), focus_primary!$2:$2, 0), 0)</f>
        <v>3.68</v>
      </c>
      <c r="C347">
        <f>VLOOKUP($A347, focus_primary!$A:$AQ, MATCH(YEAR(A347)+1, focus_primary!$2:$2, 0), 0)</f>
        <v>3.5</v>
      </c>
      <c r="D347">
        <f t="shared" si="20"/>
        <v>3.6500000000000004</v>
      </c>
      <c r="E347">
        <f t="shared" si="21"/>
        <v>2</v>
      </c>
      <c r="F347">
        <f t="shared" si="23"/>
        <v>3</v>
      </c>
      <c r="G347">
        <f t="shared" si="22"/>
        <v>2008</v>
      </c>
    </row>
    <row r="348" spans="1:7" x14ac:dyDescent="0.25">
      <c r="A348" s="1">
        <f>focus_primary!A349</f>
        <v>39491</v>
      </c>
      <c r="B348">
        <f>VLOOKUP($A348, focus_primary!$A:$AQ, MATCH(YEAR(fiscal_1_y_a!A348), focus_primary!$2:$2, 0), 0)</f>
        <v>3.7</v>
      </c>
      <c r="C348">
        <f>VLOOKUP($A348, focus_primary!$A:$AQ, MATCH(YEAR(A348)+1, focus_primary!$2:$2, 0), 0)</f>
        <v>3.5</v>
      </c>
      <c r="D348">
        <f t="shared" si="20"/>
        <v>3.6666666666666665</v>
      </c>
      <c r="E348">
        <f t="shared" si="21"/>
        <v>2</v>
      </c>
      <c r="F348">
        <f t="shared" si="23"/>
        <v>3</v>
      </c>
      <c r="G348">
        <f t="shared" si="22"/>
        <v>2008</v>
      </c>
    </row>
    <row r="349" spans="1:7" x14ac:dyDescent="0.25">
      <c r="A349" s="1">
        <f>focus_primary!A350</f>
        <v>39492</v>
      </c>
      <c r="B349">
        <f>VLOOKUP($A349, focus_primary!$A:$AQ, MATCH(YEAR(fiscal_1_y_a!A349), focus_primary!$2:$2, 0), 0)</f>
        <v>3.7</v>
      </c>
      <c r="C349">
        <f>VLOOKUP($A349, focus_primary!$A:$AQ, MATCH(YEAR(A349)+1, focus_primary!$2:$2, 0), 0)</f>
        <v>3.5</v>
      </c>
      <c r="D349">
        <f t="shared" si="20"/>
        <v>3.6666666666666665</v>
      </c>
      <c r="E349">
        <f t="shared" si="21"/>
        <v>2</v>
      </c>
      <c r="F349">
        <f t="shared" si="23"/>
        <v>3</v>
      </c>
      <c r="G349">
        <f t="shared" si="22"/>
        <v>2008</v>
      </c>
    </row>
    <row r="350" spans="1:7" x14ac:dyDescent="0.25">
      <c r="A350" s="1">
        <f>focus_primary!A351</f>
        <v>39493</v>
      </c>
      <c r="B350">
        <f>VLOOKUP($A350, focus_primary!$A:$AQ, MATCH(YEAR(fiscal_1_y_a!A350), focus_primary!$2:$2, 0), 0)</f>
        <v>3.7</v>
      </c>
      <c r="C350">
        <f>VLOOKUP($A350, focus_primary!$A:$AQ, MATCH(YEAR(A350)+1, focus_primary!$2:$2, 0), 0)</f>
        <v>3.5</v>
      </c>
      <c r="D350">
        <f t="shared" si="20"/>
        <v>3.6666666666666665</v>
      </c>
      <c r="E350">
        <f t="shared" si="21"/>
        <v>2</v>
      </c>
      <c r="F350">
        <f t="shared" si="23"/>
        <v>3</v>
      </c>
      <c r="G350">
        <f t="shared" si="22"/>
        <v>2008</v>
      </c>
    </row>
    <row r="351" spans="1:7" x14ac:dyDescent="0.25">
      <c r="A351" s="1">
        <f>focus_primary!A352</f>
        <v>39496</v>
      </c>
      <c r="B351">
        <f>VLOOKUP($A351, focus_primary!$A:$AQ, MATCH(YEAR(fiscal_1_y_a!A351), focus_primary!$2:$2, 0), 0)</f>
        <v>3.7</v>
      </c>
      <c r="C351">
        <f>VLOOKUP($A351, focus_primary!$A:$AQ, MATCH(YEAR(A351)+1, focus_primary!$2:$2, 0), 0)</f>
        <v>3.5</v>
      </c>
      <c r="D351">
        <f t="shared" si="20"/>
        <v>3.6666666666666665</v>
      </c>
      <c r="E351">
        <f t="shared" si="21"/>
        <v>2</v>
      </c>
      <c r="F351">
        <f t="shared" si="23"/>
        <v>3</v>
      </c>
      <c r="G351">
        <f t="shared" si="22"/>
        <v>2008</v>
      </c>
    </row>
    <row r="352" spans="1:7" x14ac:dyDescent="0.25">
      <c r="A352" s="1">
        <f>focus_primary!A353</f>
        <v>39497</v>
      </c>
      <c r="B352">
        <f>VLOOKUP($A352, focus_primary!$A:$AQ, MATCH(YEAR(fiscal_1_y_a!A352), focus_primary!$2:$2, 0), 0)</f>
        <v>3.68</v>
      </c>
      <c r="C352">
        <f>VLOOKUP($A352, focus_primary!$A:$AQ, MATCH(YEAR(A352)+1, focus_primary!$2:$2, 0), 0)</f>
        <v>3.5</v>
      </c>
      <c r="D352">
        <f t="shared" si="20"/>
        <v>3.6500000000000004</v>
      </c>
      <c r="E352">
        <f t="shared" si="21"/>
        <v>2</v>
      </c>
      <c r="F352">
        <f t="shared" si="23"/>
        <v>3</v>
      </c>
      <c r="G352">
        <f t="shared" si="22"/>
        <v>2008</v>
      </c>
    </row>
    <row r="353" spans="1:7" x14ac:dyDescent="0.25">
      <c r="A353" s="1">
        <f>focus_primary!A354</f>
        <v>39498</v>
      </c>
      <c r="B353">
        <f>VLOOKUP($A353, focus_primary!$A:$AQ, MATCH(YEAR(fiscal_1_y_a!A353), focus_primary!$2:$2, 0), 0)</f>
        <v>3.68</v>
      </c>
      <c r="C353">
        <f>VLOOKUP($A353, focus_primary!$A:$AQ, MATCH(YEAR(A353)+1, focus_primary!$2:$2, 0), 0)</f>
        <v>3.5</v>
      </c>
      <c r="D353">
        <f t="shared" si="20"/>
        <v>3.6500000000000004</v>
      </c>
      <c r="E353">
        <f t="shared" si="21"/>
        <v>2</v>
      </c>
      <c r="F353">
        <f t="shared" si="23"/>
        <v>3</v>
      </c>
      <c r="G353">
        <f t="shared" si="22"/>
        <v>2008</v>
      </c>
    </row>
    <row r="354" spans="1:7" x14ac:dyDescent="0.25">
      <c r="A354" s="1">
        <f>focus_primary!A355</f>
        <v>39499</v>
      </c>
      <c r="B354">
        <f>VLOOKUP($A354, focus_primary!$A:$AQ, MATCH(YEAR(fiscal_1_y_a!A354), focus_primary!$2:$2, 0), 0)</f>
        <v>3.66</v>
      </c>
      <c r="C354">
        <f>VLOOKUP($A354, focus_primary!$A:$AQ, MATCH(YEAR(A354)+1, focus_primary!$2:$2, 0), 0)</f>
        <v>3.5</v>
      </c>
      <c r="D354">
        <f t="shared" si="20"/>
        <v>3.6333333333333333</v>
      </c>
      <c r="E354">
        <f t="shared" si="21"/>
        <v>2</v>
      </c>
      <c r="F354">
        <f t="shared" si="23"/>
        <v>3</v>
      </c>
      <c r="G354">
        <f t="shared" si="22"/>
        <v>2008</v>
      </c>
    </row>
    <row r="355" spans="1:7" x14ac:dyDescent="0.25">
      <c r="A355" s="1">
        <f>focus_primary!A356</f>
        <v>39500</v>
      </c>
      <c r="B355">
        <f>VLOOKUP($A355, focus_primary!$A:$AQ, MATCH(YEAR(fiscal_1_y_a!A355), focus_primary!$2:$2, 0), 0)</f>
        <v>3.66</v>
      </c>
      <c r="C355">
        <f>VLOOKUP($A355, focus_primary!$A:$AQ, MATCH(YEAR(A355)+1, focus_primary!$2:$2, 0), 0)</f>
        <v>3.5</v>
      </c>
      <c r="D355">
        <f t="shared" si="20"/>
        <v>3.6333333333333333</v>
      </c>
      <c r="E355">
        <f t="shared" si="21"/>
        <v>2</v>
      </c>
      <c r="F355">
        <f t="shared" si="23"/>
        <v>3</v>
      </c>
      <c r="G355">
        <f t="shared" si="22"/>
        <v>2008</v>
      </c>
    </row>
    <row r="356" spans="1:7" x14ac:dyDescent="0.25">
      <c r="A356" s="1">
        <f>focus_primary!A357</f>
        <v>39503</v>
      </c>
      <c r="B356">
        <f>VLOOKUP($A356, focus_primary!$A:$AQ, MATCH(YEAR(fiscal_1_y_a!A356), focus_primary!$2:$2, 0), 0)</f>
        <v>3.63</v>
      </c>
      <c r="C356">
        <f>VLOOKUP($A356, focus_primary!$A:$AQ, MATCH(YEAR(A356)+1, focus_primary!$2:$2, 0), 0)</f>
        <v>3.5</v>
      </c>
      <c r="D356">
        <f t="shared" si="20"/>
        <v>3.6083333333333329</v>
      </c>
      <c r="E356">
        <f t="shared" si="21"/>
        <v>2</v>
      </c>
      <c r="F356">
        <f t="shared" si="23"/>
        <v>3</v>
      </c>
      <c r="G356">
        <f t="shared" si="22"/>
        <v>2008</v>
      </c>
    </row>
    <row r="357" spans="1:7" x14ac:dyDescent="0.25">
      <c r="A357" s="1">
        <f>focus_primary!A358</f>
        <v>39504</v>
      </c>
      <c r="B357">
        <f>VLOOKUP($A357, focus_primary!$A:$AQ, MATCH(YEAR(fiscal_1_y_a!A357), focus_primary!$2:$2, 0), 0)</f>
        <v>3.63</v>
      </c>
      <c r="C357">
        <f>VLOOKUP($A357, focus_primary!$A:$AQ, MATCH(YEAR(A357)+1, focus_primary!$2:$2, 0), 0)</f>
        <v>3.5</v>
      </c>
      <c r="D357">
        <f t="shared" si="20"/>
        <v>3.6083333333333329</v>
      </c>
      <c r="E357">
        <f t="shared" si="21"/>
        <v>2</v>
      </c>
      <c r="F357">
        <f t="shared" si="23"/>
        <v>3</v>
      </c>
      <c r="G357">
        <f t="shared" si="22"/>
        <v>2008</v>
      </c>
    </row>
    <row r="358" spans="1:7" x14ac:dyDescent="0.25">
      <c r="A358" s="1">
        <f>focus_primary!A359</f>
        <v>39505</v>
      </c>
      <c r="B358">
        <f>VLOOKUP($A358, focus_primary!$A:$AQ, MATCH(YEAR(fiscal_1_y_a!A358), focus_primary!$2:$2, 0), 0)</f>
        <v>3.66</v>
      </c>
      <c r="C358">
        <f>VLOOKUP($A358, focus_primary!$A:$AQ, MATCH(YEAR(A358)+1, focus_primary!$2:$2, 0), 0)</f>
        <v>3.5</v>
      </c>
      <c r="D358">
        <f t="shared" si="20"/>
        <v>3.6333333333333333</v>
      </c>
      <c r="E358">
        <f t="shared" si="21"/>
        <v>2</v>
      </c>
      <c r="F358">
        <f t="shared" si="23"/>
        <v>3</v>
      </c>
      <c r="G358">
        <f t="shared" si="22"/>
        <v>2008</v>
      </c>
    </row>
    <row r="359" spans="1:7" x14ac:dyDescent="0.25">
      <c r="A359" s="1">
        <f>focus_primary!A360</f>
        <v>39506</v>
      </c>
      <c r="B359">
        <f>VLOOKUP($A359, focus_primary!$A:$AQ, MATCH(YEAR(fiscal_1_y_a!A359), focus_primary!$2:$2, 0), 0)</f>
        <v>3.66</v>
      </c>
      <c r="C359">
        <f>VLOOKUP($A359, focus_primary!$A:$AQ, MATCH(YEAR(A359)+1, focus_primary!$2:$2, 0), 0)</f>
        <v>3.5</v>
      </c>
      <c r="D359">
        <f t="shared" si="20"/>
        <v>3.6333333333333333</v>
      </c>
      <c r="E359">
        <f t="shared" si="21"/>
        <v>2</v>
      </c>
      <c r="F359">
        <f t="shared" si="23"/>
        <v>3</v>
      </c>
      <c r="G359">
        <f t="shared" si="22"/>
        <v>2008</v>
      </c>
    </row>
    <row r="360" spans="1:7" x14ac:dyDescent="0.25">
      <c r="A360" s="1">
        <f>focus_primary!A361</f>
        <v>39507</v>
      </c>
      <c r="B360">
        <f>VLOOKUP($A360, focus_primary!$A:$AQ, MATCH(YEAR(fiscal_1_y_a!A360), focus_primary!$2:$2, 0), 0)</f>
        <v>3.66</v>
      </c>
      <c r="C360">
        <f>VLOOKUP($A360, focus_primary!$A:$AQ, MATCH(YEAR(A360)+1, focus_primary!$2:$2, 0), 0)</f>
        <v>3.5</v>
      </c>
      <c r="D360">
        <f t="shared" si="20"/>
        <v>3.6333333333333333</v>
      </c>
      <c r="E360">
        <f t="shared" si="21"/>
        <v>2</v>
      </c>
      <c r="F360">
        <f t="shared" si="23"/>
        <v>3</v>
      </c>
      <c r="G360">
        <f t="shared" si="22"/>
        <v>2008</v>
      </c>
    </row>
    <row r="361" spans="1:7" x14ac:dyDescent="0.25">
      <c r="A361" s="1">
        <f>focus_primary!A362</f>
        <v>39510</v>
      </c>
      <c r="B361">
        <f>VLOOKUP($A361, focus_primary!$A:$AQ, MATCH(YEAR(fiscal_1_y_a!A361), focus_primary!$2:$2, 0), 0)</f>
        <v>3.65</v>
      </c>
      <c r="C361">
        <f>VLOOKUP($A361, focus_primary!$A:$AQ, MATCH(YEAR(A361)+1, focus_primary!$2:$2, 0), 0)</f>
        <v>3.5</v>
      </c>
      <c r="D361">
        <f t="shared" si="20"/>
        <v>3.6125000000000003</v>
      </c>
      <c r="E361">
        <f t="shared" si="21"/>
        <v>3</v>
      </c>
      <c r="F361">
        <f t="shared" si="23"/>
        <v>3</v>
      </c>
      <c r="G361">
        <f t="shared" si="22"/>
        <v>2008</v>
      </c>
    </row>
    <row r="362" spans="1:7" x14ac:dyDescent="0.25">
      <c r="A362" s="1">
        <f>focus_primary!A363</f>
        <v>39511</v>
      </c>
      <c r="B362">
        <f>VLOOKUP($A362, focus_primary!$A:$AQ, MATCH(YEAR(fiscal_1_y_a!A362), focus_primary!$2:$2, 0), 0)</f>
        <v>3.65</v>
      </c>
      <c r="C362">
        <f>VLOOKUP($A362, focus_primary!$A:$AQ, MATCH(YEAR(A362)+1, focus_primary!$2:$2, 0), 0)</f>
        <v>3.5</v>
      </c>
      <c r="D362">
        <f t="shared" si="20"/>
        <v>3.6125000000000003</v>
      </c>
      <c r="E362">
        <f t="shared" si="21"/>
        <v>3</v>
      </c>
      <c r="F362">
        <f t="shared" si="23"/>
        <v>3</v>
      </c>
      <c r="G362">
        <f t="shared" si="22"/>
        <v>2008</v>
      </c>
    </row>
    <row r="363" spans="1:7" x14ac:dyDescent="0.25">
      <c r="A363" s="1">
        <f>focus_primary!A364</f>
        <v>39512</v>
      </c>
      <c r="B363">
        <f>VLOOKUP($A363, focus_primary!$A:$AQ, MATCH(YEAR(fiscal_1_y_a!A363), focus_primary!$2:$2, 0), 0)</f>
        <v>3.6</v>
      </c>
      <c r="C363">
        <f>VLOOKUP($A363, focus_primary!$A:$AQ, MATCH(YEAR(A363)+1, focus_primary!$2:$2, 0), 0)</f>
        <v>3.5</v>
      </c>
      <c r="D363">
        <f t="shared" si="20"/>
        <v>3.5749999999999997</v>
      </c>
      <c r="E363">
        <f t="shared" si="21"/>
        <v>3</v>
      </c>
      <c r="F363">
        <f t="shared" si="23"/>
        <v>3</v>
      </c>
      <c r="G363">
        <f t="shared" si="22"/>
        <v>2008</v>
      </c>
    </row>
    <row r="364" spans="1:7" x14ac:dyDescent="0.25">
      <c r="A364" s="1">
        <f>focus_primary!A365</f>
        <v>39513</v>
      </c>
      <c r="B364">
        <f>VLOOKUP($A364, focus_primary!$A:$AQ, MATCH(YEAR(fiscal_1_y_a!A364), focus_primary!$2:$2, 0), 0)</f>
        <v>3.6</v>
      </c>
      <c r="C364">
        <f>VLOOKUP($A364, focus_primary!$A:$AQ, MATCH(YEAR(A364)+1, focus_primary!$2:$2, 0), 0)</f>
        <v>3.5</v>
      </c>
      <c r="D364">
        <f t="shared" si="20"/>
        <v>3.5749999999999997</v>
      </c>
      <c r="E364">
        <f t="shared" si="21"/>
        <v>3</v>
      </c>
      <c r="F364">
        <f t="shared" si="23"/>
        <v>3</v>
      </c>
      <c r="G364">
        <f t="shared" si="22"/>
        <v>2008</v>
      </c>
    </row>
    <row r="365" spans="1:7" x14ac:dyDescent="0.25">
      <c r="A365" s="1">
        <f>focus_primary!A366</f>
        <v>39514</v>
      </c>
      <c r="B365">
        <f>VLOOKUP($A365, focus_primary!$A:$AQ, MATCH(YEAR(fiscal_1_y_a!A365), focus_primary!$2:$2, 0), 0)</f>
        <v>3.6</v>
      </c>
      <c r="C365">
        <f>VLOOKUP($A365, focus_primary!$A:$AQ, MATCH(YEAR(A365)+1, focus_primary!$2:$2, 0), 0)</f>
        <v>3.5</v>
      </c>
      <c r="D365">
        <f t="shared" si="20"/>
        <v>3.5749999999999997</v>
      </c>
      <c r="E365">
        <f t="shared" si="21"/>
        <v>3</v>
      </c>
      <c r="F365">
        <f t="shared" si="23"/>
        <v>3</v>
      </c>
      <c r="G365">
        <f t="shared" si="22"/>
        <v>2008</v>
      </c>
    </row>
    <row r="366" spans="1:7" x14ac:dyDescent="0.25">
      <c r="A366" s="1">
        <f>focus_primary!A367</f>
        <v>39517</v>
      </c>
      <c r="B366">
        <f>VLOOKUP($A366, focus_primary!$A:$AQ, MATCH(YEAR(fiscal_1_y_a!A366), focus_primary!$2:$2, 0), 0)</f>
        <v>3.6</v>
      </c>
      <c r="C366">
        <f>VLOOKUP($A366, focus_primary!$A:$AQ, MATCH(YEAR(A366)+1, focus_primary!$2:$2, 0), 0)</f>
        <v>3.5</v>
      </c>
      <c r="D366">
        <f t="shared" si="20"/>
        <v>3.5749999999999997</v>
      </c>
      <c r="E366">
        <f t="shared" si="21"/>
        <v>3</v>
      </c>
      <c r="F366">
        <f t="shared" si="23"/>
        <v>3</v>
      </c>
      <c r="G366">
        <f t="shared" si="22"/>
        <v>2008</v>
      </c>
    </row>
    <row r="367" spans="1:7" x14ac:dyDescent="0.25">
      <c r="A367" s="1">
        <f>focus_primary!A368</f>
        <v>39518</v>
      </c>
      <c r="B367">
        <f>VLOOKUP($A367, focus_primary!$A:$AQ, MATCH(YEAR(fiscal_1_y_a!A367), focus_primary!$2:$2, 0), 0)</f>
        <v>3.65</v>
      </c>
      <c r="C367">
        <f>VLOOKUP($A367, focus_primary!$A:$AQ, MATCH(YEAR(A367)+1, focus_primary!$2:$2, 0), 0)</f>
        <v>3.5</v>
      </c>
      <c r="D367">
        <f t="shared" si="20"/>
        <v>3.6125000000000003</v>
      </c>
      <c r="E367">
        <f t="shared" si="21"/>
        <v>3</v>
      </c>
      <c r="F367">
        <f t="shared" si="23"/>
        <v>3</v>
      </c>
      <c r="G367">
        <f t="shared" si="22"/>
        <v>2008</v>
      </c>
    </row>
    <row r="368" spans="1:7" x14ac:dyDescent="0.25">
      <c r="A368" s="1">
        <f>focus_primary!A369</f>
        <v>39519</v>
      </c>
      <c r="B368">
        <f>VLOOKUP($A368, focus_primary!$A:$AQ, MATCH(YEAR(fiscal_1_y_a!A368), focus_primary!$2:$2, 0), 0)</f>
        <v>3.65</v>
      </c>
      <c r="C368">
        <f>VLOOKUP($A368, focus_primary!$A:$AQ, MATCH(YEAR(A368)+1, focus_primary!$2:$2, 0), 0)</f>
        <v>3.5</v>
      </c>
      <c r="D368">
        <f t="shared" si="20"/>
        <v>3.6125000000000003</v>
      </c>
      <c r="E368">
        <f t="shared" si="21"/>
        <v>3</v>
      </c>
      <c r="F368">
        <f t="shared" si="23"/>
        <v>3</v>
      </c>
      <c r="G368">
        <f t="shared" si="22"/>
        <v>2008</v>
      </c>
    </row>
    <row r="369" spans="1:7" x14ac:dyDescent="0.25">
      <c r="A369" s="1">
        <f>focus_primary!A370</f>
        <v>39520</v>
      </c>
      <c r="B369">
        <f>VLOOKUP($A369, focus_primary!$A:$AQ, MATCH(YEAR(fiscal_1_y_a!A369), focus_primary!$2:$2, 0), 0)</f>
        <v>3.6</v>
      </c>
      <c r="C369">
        <f>VLOOKUP($A369, focus_primary!$A:$AQ, MATCH(YEAR(A369)+1, focus_primary!$2:$2, 0), 0)</f>
        <v>3.5</v>
      </c>
      <c r="D369">
        <f t="shared" si="20"/>
        <v>3.5749999999999997</v>
      </c>
      <c r="E369">
        <f t="shared" si="21"/>
        <v>3</v>
      </c>
      <c r="F369">
        <f t="shared" si="23"/>
        <v>3</v>
      </c>
      <c r="G369">
        <f t="shared" si="22"/>
        <v>2008</v>
      </c>
    </row>
    <row r="370" spans="1:7" x14ac:dyDescent="0.25">
      <c r="A370" s="1">
        <f>focus_primary!A371</f>
        <v>39521</v>
      </c>
      <c r="B370">
        <f>VLOOKUP($A370, focus_primary!$A:$AQ, MATCH(YEAR(fiscal_1_y_a!A370), focus_primary!$2:$2, 0), 0)</f>
        <v>3.6</v>
      </c>
      <c r="C370">
        <f>VLOOKUP($A370, focus_primary!$A:$AQ, MATCH(YEAR(A370)+1, focus_primary!$2:$2, 0), 0)</f>
        <v>3.5</v>
      </c>
      <c r="D370">
        <f t="shared" si="20"/>
        <v>3.5749999999999997</v>
      </c>
      <c r="E370">
        <f t="shared" si="21"/>
        <v>3</v>
      </c>
      <c r="F370">
        <f t="shared" si="23"/>
        <v>3</v>
      </c>
      <c r="G370">
        <f t="shared" si="22"/>
        <v>2008</v>
      </c>
    </row>
    <row r="371" spans="1:7" x14ac:dyDescent="0.25">
      <c r="A371" s="1">
        <f>focus_primary!A372</f>
        <v>39524</v>
      </c>
      <c r="B371">
        <f>VLOOKUP($A371, focus_primary!$A:$AQ, MATCH(YEAR(fiscal_1_y_a!A371), focus_primary!$2:$2, 0), 0)</f>
        <v>3.6</v>
      </c>
      <c r="C371">
        <f>VLOOKUP($A371, focus_primary!$A:$AQ, MATCH(YEAR(A371)+1, focus_primary!$2:$2, 0), 0)</f>
        <v>3.5</v>
      </c>
      <c r="D371">
        <f t="shared" si="20"/>
        <v>3.5749999999999997</v>
      </c>
      <c r="E371">
        <f t="shared" si="21"/>
        <v>3</v>
      </c>
      <c r="F371">
        <f t="shared" si="23"/>
        <v>3</v>
      </c>
      <c r="G371">
        <f t="shared" si="22"/>
        <v>2008</v>
      </c>
    </row>
    <row r="372" spans="1:7" x14ac:dyDescent="0.25">
      <c r="A372" s="1">
        <f>focus_primary!A373</f>
        <v>39525</v>
      </c>
      <c r="B372">
        <f>VLOOKUP($A372, focus_primary!$A:$AQ, MATCH(YEAR(fiscal_1_y_a!A372), focus_primary!$2:$2, 0), 0)</f>
        <v>3.6</v>
      </c>
      <c r="C372">
        <f>VLOOKUP($A372, focus_primary!$A:$AQ, MATCH(YEAR(A372)+1, focus_primary!$2:$2, 0), 0)</f>
        <v>3.5</v>
      </c>
      <c r="D372">
        <f t="shared" si="20"/>
        <v>3.5749999999999997</v>
      </c>
      <c r="E372">
        <f t="shared" si="21"/>
        <v>3</v>
      </c>
      <c r="F372">
        <f t="shared" si="23"/>
        <v>3</v>
      </c>
      <c r="G372">
        <f t="shared" si="22"/>
        <v>2008</v>
      </c>
    </row>
    <row r="373" spans="1:7" x14ac:dyDescent="0.25">
      <c r="A373" s="1">
        <f>focus_primary!A374</f>
        <v>39526</v>
      </c>
      <c r="B373">
        <f>VLOOKUP($A373, focus_primary!$A:$AQ, MATCH(YEAR(fiscal_1_y_a!A373), focus_primary!$2:$2, 0), 0)</f>
        <v>3.6</v>
      </c>
      <c r="C373">
        <f>VLOOKUP($A373, focus_primary!$A:$AQ, MATCH(YEAR(A373)+1, focus_primary!$2:$2, 0), 0)</f>
        <v>3.5</v>
      </c>
      <c r="D373">
        <f t="shared" si="20"/>
        <v>3.5749999999999997</v>
      </c>
      <c r="E373">
        <f t="shared" si="21"/>
        <v>3</v>
      </c>
      <c r="F373">
        <f t="shared" si="23"/>
        <v>3</v>
      </c>
      <c r="G373">
        <f t="shared" si="22"/>
        <v>2008</v>
      </c>
    </row>
    <row r="374" spans="1:7" x14ac:dyDescent="0.25">
      <c r="A374" s="1">
        <f>focus_primary!A375</f>
        <v>39527</v>
      </c>
      <c r="B374">
        <f>VLOOKUP($A374, focus_primary!$A:$AQ, MATCH(YEAR(fiscal_1_y_a!A374), focus_primary!$2:$2, 0), 0)</f>
        <v>3.6</v>
      </c>
      <c r="C374">
        <f>VLOOKUP($A374, focus_primary!$A:$AQ, MATCH(YEAR(A374)+1, focus_primary!$2:$2, 0), 0)</f>
        <v>3.5</v>
      </c>
      <c r="D374">
        <f t="shared" si="20"/>
        <v>3.5749999999999997</v>
      </c>
      <c r="E374">
        <f t="shared" si="21"/>
        <v>3</v>
      </c>
      <c r="F374">
        <f t="shared" si="23"/>
        <v>3</v>
      </c>
      <c r="G374">
        <f t="shared" si="22"/>
        <v>2008</v>
      </c>
    </row>
    <row r="375" spans="1:7" x14ac:dyDescent="0.25">
      <c r="A375" s="1">
        <f>focus_primary!A376</f>
        <v>39531</v>
      </c>
      <c r="B375">
        <f>VLOOKUP($A375, focus_primary!$A:$AQ, MATCH(YEAR(fiscal_1_y_a!A375), focus_primary!$2:$2, 0), 0)</f>
        <v>3.63</v>
      </c>
      <c r="C375">
        <f>VLOOKUP($A375, focus_primary!$A:$AQ, MATCH(YEAR(A375)+1, focus_primary!$2:$2, 0), 0)</f>
        <v>3.5</v>
      </c>
      <c r="D375">
        <f t="shared" si="20"/>
        <v>3.5975000000000001</v>
      </c>
      <c r="E375">
        <f t="shared" si="21"/>
        <v>3</v>
      </c>
      <c r="F375">
        <f t="shared" si="23"/>
        <v>3</v>
      </c>
      <c r="G375">
        <f t="shared" si="22"/>
        <v>2008</v>
      </c>
    </row>
    <row r="376" spans="1:7" x14ac:dyDescent="0.25">
      <c r="A376" s="1">
        <f>focus_primary!A377</f>
        <v>39532</v>
      </c>
      <c r="B376">
        <f>VLOOKUP($A376, focus_primary!$A:$AQ, MATCH(YEAR(fiscal_1_y_a!A376), focus_primary!$2:$2, 0), 0)</f>
        <v>3.6</v>
      </c>
      <c r="C376">
        <f>VLOOKUP($A376, focus_primary!$A:$AQ, MATCH(YEAR(A376)+1, focus_primary!$2:$2, 0), 0)</f>
        <v>3.5</v>
      </c>
      <c r="D376">
        <f t="shared" si="20"/>
        <v>3.5749999999999997</v>
      </c>
      <c r="E376">
        <f t="shared" si="21"/>
        <v>3</v>
      </c>
      <c r="F376">
        <f t="shared" si="23"/>
        <v>3</v>
      </c>
      <c r="G376">
        <f t="shared" si="22"/>
        <v>2008</v>
      </c>
    </row>
    <row r="377" spans="1:7" x14ac:dyDescent="0.25">
      <c r="A377" s="1">
        <f>focus_primary!A378</f>
        <v>39533</v>
      </c>
      <c r="B377">
        <f>VLOOKUP($A377, focus_primary!$A:$AQ, MATCH(YEAR(fiscal_1_y_a!A377), focus_primary!$2:$2, 0), 0)</f>
        <v>3.6</v>
      </c>
      <c r="C377">
        <f>VLOOKUP($A377, focus_primary!$A:$AQ, MATCH(YEAR(A377)+1, focus_primary!$2:$2, 0), 0)</f>
        <v>3.5</v>
      </c>
      <c r="D377">
        <f t="shared" si="20"/>
        <v>3.5749999999999997</v>
      </c>
      <c r="E377">
        <f t="shared" si="21"/>
        <v>3</v>
      </c>
      <c r="F377">
        <f t="shared" si="23"/>
        <v>3</v>
      </c>
      <c r="G377">
        <f t="shared" si="22"/>
        <v>2008</v>
      </c>
    </row>
    <row r="378" spans="1:7" x14ac:dyDescent="0.25">
      <c r="A378" s="1">
        <f>focus_primary!A379</f>
        <v>39534</v>
      </c>
      <c r="B378">
        <f>VLOOKUP($A378, focus_primary!$A:$AQ, MATCH(YEAR(fiscal_1_y_a!A378), focus_primary!$2:$2, 0), 0)</f>
        <v>3.63</v>
      </c>
      <c r="C378">
        <f>VLOOKUP($A378, focus_primary!$A:$AQ, MATCH(YEAR(A378)+1, focus_primary!$2:$2, 0), 0)</f>
        <v>3.5</v>
      </c>
      <c r="D378">
        <f t="shared" si="20"/>
        <v>3.5975000000000001</v>
      </c>
      <c r="E378">
        <f t="shared" si="21"/>
        <v>3</v>
      </c>
      <c r="F378">
        <f t="shared" si="23"/>
        <v>3</v>
      </c>
      <c r="G378">
        <f t="shared" si="22"/>
        <v>2008</v>
      </c>
    </row>
    <row r="379" spans="1:7" x14ac:dyDescent="0.25">
      <c r="A379" s="1">
        <f>focus_primary!A380</f>
        <v>39535</v>
      </c>
      <c r="B379">
        <f>VLOOKUP($A379, focus_primary!$A:$AQ, MATCH(YEAR(fiscal_1_y_a!A379), focus_primary!$2:$2, 0), 0)</f>
        <v>3.63</v>
      </c>
      <c r="C379">
        <f>VLOOKUP($A379, focus_primary!$A:$AQ, MATCH(YEAR(A379)+1, focus_primary!$2:$2, 0), 0)</f>
        <v>3.5</v>
      </c>
      <c r="D379">
        <f t="shared" si="20"/>
        <v>3.5975000000000001</v>
      </c>
      <c r="E379">
        <f t="shared" si="21"/>
        <v>3</v>
      </c>
      <c r="F379">
        <f t="shared" si="23"/>
        <v>3</v>
      </c>
      <c r="G379">
        <f t="shared" si="22"/>
        <v>2008</v>
      </c>
    </row>
    <row r="380" spans="1:7" x14ac:dyDescent="0.25">
      <c r="A380" s="1">
        <f>focus_primary!A381</f>
        <v>39538</v>
      </c>
      <c r="B380">
        <f>VLOOKUP($A380, focus_primary!$A:$AQ, MATCH(YEAR(fiscal_1_y_a!A380), focus_primary!$2:$2, 0), 0)</f>
        <v>3.6</v>
      </c>
      <c r="C380">
        <f>VLOOKUP($A380, focus_primary!$A:$AQ, MATCH(YEAR(A380)+1, focus_primary!$2:$2, 0), 0)</f>
        <v>3.5</v>
      </c>
      <c r="D380">
        <f t="shared" si="20"/>
        <v>3.5749999999999997</v>
      </c>
      <c r="E380">
        <f t="shared" si="21"/>
        <v>3</v>
      </c>
      <c r="F380">
        <f t="shared" si="23"/>
        <v>3</v>
      </c>
      <c r="G380">
        <f t="shared" si="22"/>
        <v>2008</v>
      </c>
    </row>
    <row r="381" spans="1:7" x14ac:dyDescent="0.25">
      <c r="A381" s="1">
        <f>focus_primary!A382</f>
        <v>39539</v>
      </c>
      <c r="B381">
        <f>VLOOKUP($A381, focus_primary!$A:$AQ, MATCH(YEAR(fiscal_1_y_a!A381), focus_primary!$2:$2, 0), 0)</f>
        <v>3.63</v>
      </c>
      <c r="C381">
        <f>VLOOKUP($A381, focus_primary!$A:$AQ, MATCH(YEAR(A381)+1, focus_primary!$2:$2, 0), 0)</f>
        <v>3.5</v>
      </c>
      <c r="D381">
        <f t="shared" si="20"/>
        <v>3.5866666666666664</v>
      </c>
      <c r="E381">
        <f t="shared" si="21"/>
        <v>4</v>
      </c>
      <c r="F381">
        <f t="shared" si="23"/>
        <v>6</v>
      </c>
      <c r="G381">
        <f t="shared" si="22"/>
        <v>2008</v>
      </c>
    </row>
    <row r="382" spans="1:7" x14ac:dyDescent="0.25">
      <c r="A382" s="1">
        <f>focus_primary!A383</f>
        <v>39540</v>
      </c>
      <c r="B382">
        <f>VLOOKUP($A382, focus_primary!$A:$AQ, MATCH(YEAR(fiscal_1_y_a!A382), focus_primary!$2:$2, 0), 0)</f>
        <v>3.63</v>
      </c>
      <c r="C382">
        <f>VLOOKUP($A382, focus_primary!$A:$AQ, MATCH(YEAR(A382)+1, focus_primary!$2:$2, 0), 0)</f>
        <v>3.5</v>
      </c>
      <c r="D382">
        <f t="shared" si="20"/>
        <v>3.5866666666666664</v>
      </c>
      <c r="E382">
        <f t="shared" si="21"/>
        <v>4</v>
      </c>
      <c r="F382">
        <f t="shared" si="23"/>
        <v>6</v>
      </c>
      <c r="G382">
        <f t="shared" si="22"/>
        <v>2008</v>
      </c>
    </row>
    <row r="383" spans="1:7" x14ac:dyDescent="0.25">
      <c r="A383" s="1">
        <f>focus_primary!A384</f>
        <v>39541</v>
      </c>
      <c r="B383">
        <f>VLOOKUP($A383, focus_primary!$A:$AQ, MATCH(YEAR(fiscal_1_y_a!A383), focus_primary!$2:$2, 0), 0)</f>
        <v>3.6</v>
      </c>
      <c r="C383">
        <f>VLOOKUP($A383, focus_primary!$A:$AQ, MATCH(YEAR(A383)+1, focus_primary!$2:$2, 0), 0)</f>
        <v>3.5</v>
      </c>
      <c r="D383">
        <f t="shared" si="20"/>
        <v>3.5666666666666664</v>
      </c>
      <c r="E383">
        <f t="shared" si="21"/>
        <v>4</v>
      </c>
      <c r="F383">
        <f t="shared" si="23"/>
        <v>6</v>
      </c>
      <c r="G383">
        <f t="shared" si="22"/>
        <v>2008</v>
      </c>
    </row>
    <row r="384" spans="1:7" x14ac:dyDescent="0.25">
      <c r="A384" s="1">
        <f>focus_primary!A385</f>
        <v>39542</v>
      </c>
      <c r="B384">
        <f>VLOOKUP($A384, focus_primary!$A:$AQ, MATCH(YEAR(fiscal_1_y_a!A384), focus_primary!$2:$2, 0), 0)</f>
        <v>3.6</v>
      </c>
      <c r="C384">
        <f>VLOOKUP($A384, focus_primary!$A:$AQ, MATCH(YEAR(A384)+1, focus_primary!$2:$2, 0), 0)</f>
        <v>3.5</v>
      </c>
      <c r="D384">
        <f t="shared" si="20"/>
        <v>3.5666666666666664</v>
      </c>
      <c r="E384">
        <f t="shared" si="21"/>
        <v>4</v>
      </c>
      <c r="F384">
        <f t="shared" si="23"/>
        <v>6</v>
      </c>
      <c r="G384">
        <f t="shared" si="22"/>
        <v>2008</v>
      </c>
    </row>
    <row r="385" spans="1:7" x14ac:dyDescent="0.25">
      <c r="A385" s="1">
        <f>focus_primary!A386</f>
        <v>39545</v>
      </c>
      <c r="B385">
        <f>VLOOKUP($A385, focus_primary!$A:$AQ, MATCH(YEAR(fiscal_1_y_a!A385), focus_primary!$2:$2, 0), 0)</f>
        <v>3.6</v>
      </c>
      <c r="C385">
        <f>VLOOKUP($A385, focus_primary!$A:$AQ, MATCH(YEAR(A385)+1, focus_primary!$2:$2, 0), 0)</f>
        <v>3.5</v>
      </c>
      <c r="D385">
        <f t="shared" si="20"/>
        <v>3.5666666666666664</v>
      </c>
      <c r="E385">
        <f t="shared" si="21"/>
        <v>4</v>
      </c>
      <c r="F385">
        <f t="shared" si="23"/>
        <v>6</v>
      </c>
      <c r="G385">
        <f t="shared" si="22"/>
        <v>2008</v>
      </c>
    </row>
    <row r="386" spans="1:7" x14ac:dyDescent="0.25">
      <c r="A386" s="1">
        <f>focus_primary!A387</f>
        <v>39546</v>
      </c>
      <c r="B386">
        <f>VLOOKUP($A386, focus_primary!$A:$AQ, MATCH(YEAR(fiscal_1_y_a!A386), focus_primary!$2:$2, 0), 0)</f>
        <v>3.63</v>
      </c>
      <c r="C386">
        <f>VLOOKUP($A386, focus_primary!$A:$AQ, MATCH(YEAR(A386)+1, focus_primary!$2:$2, 0), 0)</f>
        <v>3.5</v>
      </c>
      <c r="D386">
        <f t="shared" ref="D386:D449" si="24">(B386*(12-MONTH(A386))+C386*MONTH(A386))/12</f>
        <v>3.5866666666666664</v>
      </c>
      <c r="E386">
        <f t="shared" ref="E386:E449" si="25">MONTH(A386)</f>
        <v>4</v>
      </c>
      <c r="F386">
        <f t="shared" si="23"/>
        <v>6</v>
      </c>
      <c r="G386">
        <f t="shared" ref="G386:G449" si="26">YEAR(A386)</f>
        <v>2008</v>
      </c>
    </row>
    <row r="387" spans="1:7" x14ac:dyDescent="0.25">
      <c r="A387" s="1">
        <f>focus_primary!A388</f>
        <v>39547</v>
      </c>
      <c r="B387">
        <f>VLOOKUP($A387, focus_primary!$A:$AQ, MATCH(YEAR(fiscal_1_y_a!A387), focus_primary!$2:$2, 0), 0)</f>
        <v>3.63</v>
      </c>
      <c r="C387">
        <f>VLOOKUP($A387, focus_primary!$A:$AQ, MATCH(YEAR(A387)+1, focus_primary!$2:$2, 0), 0)</f>
        <v>3.5</v>
      </c>
      <c r="D387">
        <f t="shared" si="24"/>
        <v>3.5866666666666664</v>
      </c>
      <c r="E387">
        <f t="shared" si="25"/>
        <v>4</v>
      </c>
      <c r="F387">
        <f t="shared" ref="F387:F450" si="27">IF(E387&lt;4,3,IF(E387&lt;7,6,IF(E387&lt;10,9,12)))</f>
        <v>6</v>
      </c>
      <c r="G387">
        <f t="shared" si="26"/>
        <v>2008</v>
      </c>
    </row>
    <row r="388" spans="1:7" x14ac:dyDescent="0.25">
      <c r="A388" s="1">
        <f>focus_primary!A389</f>
        <v>39548</v>
      </c>
      <c r="B388">
        <f>VLOOKUP($A388, focus_primary!$A:$AQ, MATCH(YEAR(fiscal_1_y_a!A388), focus_primary!$2:$2, 0), 0)</f>
        <v>3.63</v>
      </c>
      <c r="C388">
        <f>VLOOKUP($A388, focus_primary!$A:$AQ, MATCH(YEAR(A388)+1, focus_primary!$2:$2, 0), 0)</f>
        <v>3.5</v>
      </c>
      <c r="D388">
        <f t="shared" si="24"/>
        <v>3.5866666666666664</v>
      </c>
      <c r="E388">
        <f t="shared" si="25"/>
        <v>4</v>
      </c>
      <c r="F388">
        <f t="shared" si="27"/>
        <v>6</v>
      </c>
      <c r="G388">
        <f t="shared" si="26"/>
        <v>2008</v>
      </c>
    </row>
    <row r="389" spans="1:7" x14ac:dyDescent="0.25">
      <c r="A389" s="1">
        <f>focus_primary!A390</f>
        <v>39549</v>
      </c>
      <c r="B389">
        <f>VLOOKUP($A389, focus_primary!$A:$AQ, MATCH(YEAR(fiscal_1_y_a!A389), focus_primary!$2:$2, 0), 0)</f>
        <v>3.63</v>
      </c>
      <c r="C389">
        <f>VLOOKUP($A389, focus_primary!$A:$AQ, MATCH(YEAR(A389)+1, focus_primary!$2:$2, 0), 0)</f>
        <v>3.5</v>
      </c>
      <c r="D389">
        <f t="shared" si="24"/>
        <v>3.5866666666666664</v>
      </c>
      <c r="E389">
        <f t="shared" si="25"/>
        <v>4</v>
      </c>
      <c r="F389">
        <f t="shared" si="27"/>
        <v>6</v>
      </c>
      <c r="G389">
        <f t="shared" si="26"/>
        <v>2008</v>
      </c>
    </row>
    <row r="390" spans="1:7" x14ac:dyDescent="0.25">
      <c r="A390" s="1">
        <f>focus_primary!A391</f>
        <v>39552</v>
      </c>
      <c r="B390">
        <f>VLOOKUP($A390, focus_primary!$A:$AQ, MATCH(YEAR(fiscal_1_y_a!A390), focus_primary!$2:$2, 0), 0)</f>
        <v>3.6</v>
      </c>
      <c r="C390">
        <f>VLOOKUP($A390, focus_primary!$A:$AQ, MATCH(YEAR(A390)+1, focus_primary!$2:$2, 0), 0)</f>
        <v>3.5</v>
      </c>
      <c r="D390">
        <f t="shared" si="24"/>
        <v>3.5666666666666664</v>
      </c>
      <c r="E390">
        <f t="shared" si="25"/>
        <v>4</v>
      </c>
      <c r="F390">
        <f t="shared" si="27"/>
        <v>6</v>
      </c>
      <c r="G390">
        <f t="shared" si="26"/>
        <v>2008</v>
      </c>
    </row>
    <row r="391" spans="1:7" x14ac:dyDescent="0.25">
      <c r="A391" s="1">
        <f>focus_primary!A392</f>
        <v>39553</v>
      </c>
      <c r="B391">
        <f>VLOOKUP($A391, focus_primary!$A:$AQ, MATCH(YEAR(fiscal_1_y_a!A391), focus_primary!$2:$2, 0), 0)</f>
        <v>3.6</v>
      </c>
      <c r="C391">
        <f>VLOOKUP($A391, focus_primary!$A:$AQ, MATCH(YEAR(A391)+1, focus_primary!$2:$2, 0), 0)</f>
        <v>3.5</v>
      </c>
      <c r="D391">
        <f t="shared" si="24"/>
        <v>3.5666666666666664</v>
      </c>
      <c r="E391">
        <f t="shared" si="25"/>
        <v>4</v>
      </c>
      <c r="F391">
        <f t="shared" si="27"/>
        <v>6</v>
      </c>
      <c r="G391">
        <f t="shared" si="26"/>
        <v>2008</v>
      </c>
    </row>
    <row r="392" spans="1:7" x14ac:dyDescent="0.25">
      <c r="A392" s="1">
        <f>focus_primary!A393</f>
        <v>39554</v>
      </c>
      <c r="B392">
        <f>VLOOKUP($A392, focus_primary!$A:$AQ, MATCH(YEAR(fiscal_1_y_a!A392), focus_primary!$2:$2, 0), 0)</f>
        <v>3.6</v>
      </c>
      <c r="C392">
        <f>VLOOKUP($A392, focus_primary!$A:$AQ, MATCH(YEAR(A392)+1, focus_primary!$2:$2, 0), 0)</f>
        <v>3.5</v>
      </c>
      <c r="D392">
        <f t="shared" si="24"/>
        <v>3.5666666666666664</v>
      </c>
      <c r="E392">
        <f t="shared" si="25"/>
        <v>4</v>
      </c>
      <c r="F392">
        <f t="shared" si="27"/>
        <v>6</v>
      </c>
      <c r="G392">
        <f t="shared" si="26"/>
        <v>2008</v>
      </c>
    </row>
    <row r="393" spans="1:7" x14ac:dyDescent="0.25">
      <c r="A393" s="1">
        <f>focus_primary!A394</f>
        <v>39555</v>
      </c>
      <c r="B393">
        <f>VLOOKUP($A393, focus_primary!$A:$AQ, MATCH(YEAR(fiscal_1_y_a!A393), focus_primary!$2:$2, 0), 0)</f>
        <v>3.6</v>
      </c>
      <c r="C393">
        <f>VLOOKUP($A393, focus_primary!$A:$AQ, MATCH(YEAR(A393)+1, focus_primary!$2:$2, 0), 0)</f>
        <v>3.5</v>
      </c>
      <c r="D393">
        <f t="shared" si="24"/>
        <v>3.5666666666666664</v>
      </c>
      <c r="E393">
        <f t="shared" si="25"/>
        <v>4</v>
      </c>
      <c r="F393">
        <f t="shared" si="27"/>
        <v>6</v>
      </c>
      <c r="G393">
        <f t="shared" si="26"/>
        <v>2008</v>
      </c>
    </row>
    <row r="394" spans="1:7" x14ac:dyDescent="0.25">
      <c r="A394" s="1">
        <f>focus_primary!A395</f>
        <v>39556</v>
      </c>
      <c r="B394">
        <f>VLOOKUP($A394, focus_primary!$A:$AQ, MATCH(YEAR(fiscal_1_y_a!A394), focus_primary!$2:$2, 0), 0)</f>
        <v>3.6</v>
      </c>
      <c r="C394">
        <f>VLOOKUP($A394, focus_primary!$A:$AQ, MATCH(YEAR(A394)+1, focus_primary!$2:$2, 0), 0)</f>
        <v>3.5</v>
      </c>
      <c r="D394">
        <f t="shared" si="24"/>
        <v>3.5666666666666664</v>
      </c>
      <c r="E394">
        <f t="shared" si="25"/>
        <v>4</v>
      </c>
      <c r="F394">
        <f t="shared" si="27"/>
        <v>6</v>
      </c>
      <c r="G394">
        <f t="shared" si="26"/>
        <v>2008</v>
      </c>
    </row>
    <row r="395" spans="1:7" x14ac:dyDescent="0.25">
      <c r="A395" s="1">
        <f>focus_primary!A396</f>
        <v>39560</v>
      </c>
      <c r="B395">
        <f>VLOOKUP($A395, focus_primary!$A:$AQ, MATCH(YEAR(fiscal_1_y_a!A395), focus_primary!$2:$2, 0), 0)</f>
        <v>3.6</v>
      </c>
      <c r="C395">
        <f>VLOOKUP($A395, focus_primary!$A:$AQ, MATCH(YEAR(A395)+1, focus_primary!$2:$2, 0), 0)</f>
        <v>3.5</v>
      </c>
      <c r="D395">
        <f t="shared" si="24"/>
        <v>3.5666666666666664</v>
      </c>
      <c r="E395">
        <f t="shared" si="25"/>
        <v>4</v>
      </c>
      <c r="F395">
        <f t="shared" si="27"/>
        <v>6</v>
      </c>
      <c r="G395">
        <f t="shared" si="26"/>
        <v>2008</v>
      </c>
    </row>
    <row r="396" spans="1:7" x14ac:dyDescent="0.25">
      <c r="A396" s="1">
        <f>focus_primary!A397</f>
        <v>39561</v>
      </c>
      <c r="B396">
        <f>VLOOKUP($A396, focus_primary!$A:$AQ, MATCH(YEAR(fiscal_1_y_a!A396), focus_primary!$2:$2, 0), 0)</f>
        <v>3.6</v>
      </c>
      <c r="C396">
        <f>VLOOKUP($A396, focus_primary!$A:$AQ, MATCH(YEAR(A396)+1, focus_primary!$2:$2, 0), 0)</f>
        <v>3.5</v>
      </c>
      <c r="D396">
        <f t="shared" si="24"/>
        <v>3.5666666666666664</v>
      </c>
      <c r="E396">
        <f t="shared" si="25"/>
        <v>4</v>
      </c>
      <c r="F396">
        <f t="shared" si="27"/>
        <v>6</v>
      </c>
      <c r="G396">
        <f t="shared" si="26"/>
        <v>2008</v>
      </c>
    </row>
    <row r="397" spans="1:7" x14ac:dyDescent="0.25">
      <c r="A397" s="1">
        <f>focus_primary!A398</f>
        <v>39562</v>
      </c>
      <c r="B397">
        <f>VLOOKUP($A397, focus_primary!$A:$AQ, MATCH(YEAR(fiscal_1_y_a!A397), focus_primary!$2:$2, 0), 0)</f>
        <v>3.6</v>
      </c>
      <c r="C397">
        <f>VLOOKUP($A397, focus_primary!$A:$AQ, MATCH(YEAR(A397)+1, focus_primary!$2:$2, 0), 0)</f>
        <v>3.5</v>
      </c>
      <c r="D397">
        <f t="shared" si="24"/>
        <v>3.5666666666666664</v>
      </c>
      <c r="E397">
        <f t="shared" si="25"/>
        <v>4</v>
      </c>
      <c r="F397">
        <f t="shared" si="27"/>
        <v>6</v>
      </c>
      <c r="G397">
        <f t="shared" si="26"/>
        <v>2008</v>
      </c>
    </row>
    <row r="398" spans="1:7" x14ac:dyDescent="0.25">
      <c r="A398" s="1">
        <f>focus_primary!A399</f>
        <v>39563</v>
      </c>
      <c r="B398">
        <f>VLOOKUP($A398, focus_primary!$A:$AQ, MATCH(YEAR(fiscal_1_y_a!A398), focus_primary!$2:$2, 0), 0)</f>
        <v>3.6</v>
      </c>
      <c r="C398">
        <f>VLOOKUP($A398, focus_primary!$A:$AQ, MATCH(YEAR(A398)+1, focus_primary!$2:$2, 0), 0)</f>
        <v>3.5</v>
      </c>
      <c r="D398">
        <f t="shared" si="24"/>
        <v>3.5666666666666664</v>
      </c>
      <c r="E398">
        <f t="shared" si="25"/>
        <v>4</v>
      </c>
      <c r="F398">
        <f t="shared" si="27"/>
        <v>6</v>
      </c>
      <c r="G398">
        <f t="shared" si="26"/>
        <v>2008</v>
      </c>
    </row>
    <row r="399" spans="1:7" x14ac:dyDescent="0.25">
      <c r="A399" s="1">
        <f>focus_primary!A400</f>
        <v>39566</v>
      </c>
      <c r="B399">
        <f>VLOOKUP($A399, focus_primary!$A:$AQ, MATCH(YEAR(fiscal_1_y_a!A399), focus_primary!$2:$2, 0), 0)</f>
        <v>3.6</v>
      </c>
      <c r="C399">
        <f>VLOOKUP($A399, focus_primary!$A:$AQ, MATCH(YEAR(A399)+1, focus_primary!$2:$2, 0), 0)</f>
        <v>3.5</v>
      </c>
      <c r="D399">
        <f t="shared" si="24"/>
        <v>3.5666666666666664</v>
      </c>
      <c r="E399">
        <f t="shared" si="25"/>
        <v>4</v>
      </c>
      <c r="F399">
        <f t="shared" si="27"/>
        <v>6</v>
      </c>
      <c r="G399">
        <f t="shared" si="26"/>
        <v>2008</v>
      </c>
    </row>
    <row r="400" spans="1:7" x14ac:dyDescent="0.25">
      <c r="A400" s="1">
        <f>focus_primary!A401</f>
        <v>39567</v>
      </c>
      <c r="B400">
        <f>VLOOKUP($A400, focus_primary!$A:$AQ, MATCH(YEAR(fiscal_1_y_a!A400), focus_primary!$2:$2, 0), 0)</f>
        <v>3.6</v>
      </c>
      <c r="C400">
        <f>VLOOKUP($A400, focus_primary!$A:$AQ, MATCH(YEAR(A400)+1, focus_primary!$2:$2, 0), 0)</f>
        <v>3.5</v>
      </c>
      <c r="D400">
        <f t="shared" si="24"/>
        <v>3.5666666666666664</v>
      </c>
      <c r="E400">
        <f t="shared" si="25"/>
        <v>4</v>
      </c>
      <c r="F400">
        <f t="shared" si="27"/>
        <v>6</v>
      </c>
      <c r="G400">
        <f t="shared" si="26"/>
        <v>2008</v>
      </c>
    </row>
    <row r="401" spans="1:7" x14ac:dyDescent="0.25">
      <c r="A401" s="1">
        <f>focus_primary!A402</f>
        <v>39568</v>
      </c>
      <c r="B401">
        <f>VLOOKUP($A401, focus_primary!$A:$AQ, MATCH(YEAR(fiscal_1_y_a!A401), focus_primary!$2:$2, 0), 0)</f>
        <v>3.65</v>
      </c>
      <c r="C401">
        <f>VLOOKUP($A401, focus_primary!$A:$AQ, MATCH(YEAR(A401)+1, focus_primary!$2:$2, 0), 0)</f>
        <v>3.5</v>
      </c>
      <c r="D401">
        <f t="shared" si="24"/>
        <v>3.6</v>
      </c>
      <c r="E401">
        <f t="shared" si="25"/>
        <v>4</v>
      </c>
      <c r="F401">
        <f t="shared" si="27"/>
        <v>6</v>
      </c>
      <c r="G401">
        <f t="shared" si="26"/>
        <v>2008</v>
      </c>
    </row>
    <row r="402" spans="1:7" x14ac:dyDescent="0.25">
      <c r="A402" s="1">
        <f>focus_primary!A403</f>
        <v>39570</v>
      </c>
      <c r="B402">
        <f>VLOOKUP($A402, focus_primary!$A:$AQ, MATCH(YEAR(fiscal_1_y_a!A402), focus_primary!$2:$2, 0), 0)</f>
        <v>3.68</v>
      </c>
      <c r="C402">
        <f>VLOOKUP($A402, focus_primary!$A:$AQ, MATCH(YEAR(A402)+1, focus_primary!$2:$2, 0), 0)</f>
        <v>3.6</v>
      </c>
      <c r="D402">
        <f t="shared" si="24"/>
        <v>3.6466666666666669</v>
      </c>
      <c r="E402">
        <f t="shared" si="25"/>
        <v>5</v>
      </c>
      <c r="F402">
        <f t="shared" si="27"/>
        <v>6</v>
      </c>
      <c r="G402">
        <f t="shared" si="26"/>
        <v>2008</v>
      </c>
    </row>
    <row r="403" spans="1:7" x14ac:dyDescent="0.25">
      <c r="A403" s="1">
        <f>focus_primary!A404</f>
        <v>39573</v>
      </c>
      <c r="B403">
        <f>VLOOKUP($A403, focus_primary!$A:$AQ, MATCH(YEAR(fiscal_1_y_a!A403), focus_primary!$2:$2, 0), 0)</f>
        <v>3.7</v>
      </c>
      <c r="C403">
        <f>VLOOKUP($A403, focus_primary!$A:$AQ, MATCH(YEAR(A403)+1, focus_primary!$2:$2, 0), 0)</f>
        <v>3.6</v>
      </c>
      <c r="D403">
        <f t="shared" si="24"/>
        <v>3.6583333333333337</v>
      </c>
      <c r="E403">
        <f t="shared" si="25"/>
        <v>5</v>
      </c>
      <c r="F403">
        <f t="shared" si="27"/>
        <v>6</v>
      </c>
      <c r="G403">
        <f t="shared" si="26"/>
        <v>2008</v>
      </c>
    </row>
    <row r="404" spans="1:7" x14ac:dyDescent="0.25">
      <c r="A404" s="1">
        <f>focus_primary!A405</f>
        <v>39574</v>
      </c>
      <c r="B404">
        <f>VLOOKUP($A404, focus_primary!$A:$AQ, MATCH(YEAR(fiscal_1_y_a!A404), focus_primary!$2:$2, 0), 0)</f>
        <v>3.73</v>
      </c>
      <c r="C404">
        <f>VLOOKUP($A404, focus_primary!$A:$AQ, MATCH(YEAR(A404)+1, focus_primary!$2:$2, 0), 0)</f>
        <v>3.6</v>
      </c>
      <c r="D404">
        <f t="shared" si="24"/>
        <v>3.6758333333333333</v>
      </c>
      <c r="E404">
        <f t="shared" si="25"/>
        <v>5</v>
      </c>
      <c r="F404">
        <f t="shared" si="27"/>
        <v>6</v>
      </c>
      <c r="G404">
        <f t="shared" si="26"/>
        <v>2008</v>
      </c>
    </row>
    <row r="405" spans="1:7" x14ac:dyDescent="0.25">
      <c r="A405" s="1">
        <f>focus_primary!A406</f>
        <v>39575</v>
      </c>
      <c r="B405">
        <f>VLOOKUP($A405, focus_primary!$A:$AQ, MATCH(YEAR(fiscal_1_y_a!A405), focus_primary!$2:$2, 0), 0)</f>
        <v>3.7</v>
      </c>
      <c r="C405">
        <f>VLOOKUP($A405, focus_primary!$A:$AQ, MATCH(YEAR(A405)+1, focus_primary!$2:$2, 0), 0)</f>
        <v>3.6</v>
      </c>
      <c r="D405">
        <f t="shared" si="24"/>
        <v>3.6583333333333337</v>
      </c>
      <c r="E405">
        <f t="shared" si="25"/>
        <v>5</v>
      </c>
      <c r="F405">
        <f t="shared" si="27"/>
        <v>6</v>
      </c>
      <c r="G405">
        <f t="shared" si="26"/>
        <v>2008</v>
      </c>
    </row>
    <row r="406" spans="1:7" x14ac:dyDescent="0.25">
      <c r="A406" s="1">
        <f>focus_primary!A407</f>
        <v>39576</v>
      </c>
      <c r="B406">
        <f>VLOOKUP($A406, focus_primary!$A:$AQ, MATCH(YEAR(fiscal_1_y_a!A406), focus_primary!$2:$2, 0), 0)</f>
        <v>3.7</v>
      </c>
      <c r="C406">
        <f>VLOOKUP($A406, focus_primary!$A:$AQ, MATCH(YEAR(A406)+1, focus_primary!$2:$2, 0), 0)</f>
        <v>3.6</v>
      </c>
      <c r="D406">
        <f t="shared" si="24"/>
        <v>3.6583333333333337</v>
      </c>
      <c r="E406">
        <f t="shared" si="25"/>
        <v>5</v>
      </c>
      <c r="F406">
        <f t="shared" si="27"/>
        <v>6</v>
      </c>
      <c r="G406">
        <f t="shared" si="26"/>
        <v>2008</v>
      </c>
    </row>
    <row r="407" spans="1:7" x14ac:dyDescent="0.25">
      <c r="A407" s="1">
        <f>focus_primary!A408</f>
        <v>39577</v>
      </c>
      <c r="B407">
        <f>VLOOKUP($A407, focus_primary!$A:$AQ, MATCH(YEAR(fiscal_1_y_a!A407), focus_primary!$2:$2, 0), 0)</f>
        <v>3.7</v>
      </c>
      <c r="C407">
        <f>VLOOKUP($A407, focus_primary!$A:$AQ, MATCH(YEAR(A407)+1, focus_primary!$2:$2, 0), 0)</f>
        <v>3.55</v>
      </c>
      <c r="D407">
        <f t="shared" si="24"/>
        <v>3.6375000000000006</v>
      </c>
      <c r="E407">
        <f t="shared" si="25"/>
        <v>5</v>
      </c>
      <c r="F407">
        <f t="shared" si="27"/>
        <v>6</v>
      </c>
      <c r="G407">
        <f t="shared" si="26"/>
        <v>2008</v>
      </c>
    </row>
    <row r="408" spans="1:7" x14ac:dyDescent="0.25">
      <c r="A408" s="1">
        <f>focus_primary!A409</f>
        <v>39580</v>
      </c>
      <c r="B408">
        <f>VLOOKUP($A408, focus_primary!$A:$AQ, MATCH(YEAR(fiscal_1_y_a!A408), focus_primary!$2:$2, 0), 0)</f>
        <v>3.7</v>
      </c>
      <c r="C408">
        <f>VLOOKUP($A408, focus_primary!$A:$AQ, MATCH(YEAR(A408)+1, focus_primary!$2:$2, 0), 0)</f>
        <v>3.55</v>
      </c>
      <c r="D408">
        <f t="shared" si="24"/>
        <v>3.6375000000000006</v>
      </c>
      <c r="E408">
        <f t="shared" si="25"/>
        <v>5</v>
      </c>
      <c r="F408">
        <f t="shared" si="27"/>
        <v>6</v>
      </c>
      <c r="G408">
        <f t="shared" si="26"/>
        <v>2008</v>
      </c>
    </row>
    <row r="409" spans="1:7" x14ac:dyDescent="0.25">
      <c r="A409" s="1">
        <f>focus_primary!A410</f>
        <v>39581</v>
      </c>
      <c r="B409">
        <f>VLOOKUP($A409, focus_primary!$A:$AQ, MATCH(YEAR(fiscal_1_y_a!A409), focus_primary!$2:$2, 0), 0)</f>
        <v>3.7</v>
      </c>
      <c r="C409">
        <f>VLOOKUP($A409, focus_primary!$A:$AQ, MATCH(YEAR(A409)+1, focus_primary!$2:$2, 0), 0)</f>
        <v>3.6</v>
      </c>
      <c r="D409">
        <f t="shared" si="24"/>
        <v>3.6583333333333337</v>
      </c>
      <c r="E409">
        <f t="shared" si="25"/>
        <v>5</v>
      </c>
      <c r="F409">
        <f t="shared" si="27"/>
        <v>6</v>
      </c>
      <c r="G409">
        <f t="shared" si="26"/>
        <v>2008</v>
      </c>
    </row>
    <row r="410" spans="1:7" x14ac:dyDescent="0.25">
      <c r="A410" s="1">
        <f>focus_primary!A411</f>
        <v>39582</v>
      </c>
      <c r="B410">
        <f>VLOOKUP($A410, focus_primary!$A:$AQ, MATCH(YEAR(fiscal_1_y_a!A410), focus_primary!$2:$2, 0), 0)</f>
        <v>3.7</v>
      </c>
      <c r="C410">
        <f>VLOOKUP($A410, focus_primary!$A:$AQ, MATCH(YEAR(A410)+1, focus_primary!$2:$2, 0), 0)</f>
        <v>3.6</v>
      </c>
      <c r="D410">
        <f t="shared" si="24"/>
        <v>3.6583333333333337</v>
      </c>
      <c r="E410">
        <f t="shared" si="25"/>
        <v>5</v>
      </c>
      <c r="F410">
        <f t="shared" si="27"/>
        <v>6</v>
      </c>
      <c r="G410">
        <f t="shared" si="26"/>
        <v>2008</v>
      </c>
    </row>
    <row r="411" spans="1:7" x14ac:dyDescent="0.25">
      <c r="A411" s="1">
        <f>focus_primary!A412</f>
        <v>39583</v>
      </c>
      <c r="B411">
        <f>VLOOKUP($A411, focus_primary!$A:$AQ, MATCH(YEAR(fiscal_1_y_a!A411), focus_primary!$2:$2, 0), 0)</f>
        <v>3.7</v>
      </c>
      <c r="C411">
        <f>VLOOKUP($A411, focus_primary!$A:$AQ, MATCH(YEAR(A411)+1, focus_primary!$2:$2, 0), 0)</f>
        <v>3.58</v>
      </c>
      <c r="D411">
        <f t="shared" si="24"/>
        <v>3.65</v>
      </c>
      <c r="E411">
        <f t="shared" si="25"/>
        <v>5</v>
      </c>
      <c r="F411">
        <f t="shared" si="27"/>
        <v>6</v>
      </c>
      <c r="G411">
        <f t="shared" si="26"/>
        <v>2008</v>
      </c>
    </row>
    <row r="412" spans="1:7" x14ac:dyDescent="0.25">
      <c r="A412" s="1">
        <f>focus_primary!A413</f>
        <v>39584</v>
      </c>
      <c r="B412">
        <f>VLOOKUP($A412, focus_primary!$A:$AQ, MATCH(YEAR(fiscal_1_y_a!A412), focus_primary!$2:$2, 0), 0)</f>
        <v>3.7</v>
      </c>
      <c r="C412">
        <f>VLOOKUP($A412, focus_primary!$A:$AQ, MATCH(YEAR(A412)+1, focus_primary!$2:$2, 0), 0)</f>
        <v>3.6</v>
      </c>
      <c r="D412">
        <f t="shared" si="24"/>
        <v>3.6583333333333337</v>
      </c>
      <c r="E412">
        <f t="shared" si="25"/>
        <v>5</v>
      </c>
      <c r="F412">
        <f t="shared" si="27"/>
        <v>6</v>
      </c>
      <c r="G412">
        <f t="shared" si="26"/>
        <v>2008</v>
      </c>
    </row>
    <row r="413" spans="1:7" x14ac:dyDescent="0.25">
      <c r="A413" s="1">
        <f>focus_primary!A414</f>
        <v>39587</v>
      </c>
      <c r="B413">
        <f>VLOOKUP($A413, focus_primary!$A:$AQ, MATCH(YEAR(fiscal_1_y_a!A413), focus_primary!$2:$2, 0), 0)</f>
        <v>3.78</v>
      </c>
      <c r="C413">
        <f>VLOOKUP($A413, focus_primary!$A:$AQ, MATCH(YEAR(A413)+1, focus_primary!$2:$2, 0), 0)</f>
        <v>3.53</v>
      </c>
      <c r="D413">
        <f t="shared" si="24"/>
        <v>3.6758333333333333</v>
      </c>
      <c r="E413">
        <f t="shared" si="25"/>
        <v>5</v>
      </c>
      <c r="F413">
        <f t="shared" si="27"/>
        <v>6</v>
      </c>
      <c r="G413">
        <f t="shared" si="26"/>
        <v>2008</v>
      </c>
    </row>
    <row r="414" spans="1:7" x14ac:dyDescent="0.25">
      <c r="A414" s="1">
        <f>focus_primary!A415</f>
        <v>39588</v>
      </c>
      <c r="B414">
        <f>VLOOKUP($A414, focus_primary!$A:$AQ, MATCH(YEAR(fiscal_1_y_a!A414), focus_primary!$2:$2, 0), 0)</f>
        <v>3.78</v>
      </c>
      <c r="C414">
        <f>VLOOKUP($A414, focus_primary!$A:$AQ, MATCH(YEAR(A414)+1, focus_primary!$2:$2, 0), 0)</f>
        <v>3.53</v>
      </c>
      <c r="D414">
        <f t="shared" si="24"/>
        <v>3.6758333333333333</v>
      </c>
      <c r="E414">
        <f t="shared" si="25"/>
        <v>5</v>
      </c>
      <c r="F414">
        <f t="shared" si="27"/>
        <v>6</v>
      </c>
      <c r="G414">
        <f t="shared" si="26"/>
        <v>2008</v>
      </c>
    </row>
    <row r="415" spans="1:7" x14ac:dyDescent="0.25">
      <c r="A415" s="1">
        <f>focus_primary!A416</f>
        <v>39589</v>
      </c>
      <c r="B415">
        <f>VLOOKUP($A415, focus_primary!$A:$AQ, MATCH(YEAR(fiscal_1_y_a!A415), focus_primary!$2:$2, 0), 0)</f>
        <v>3.78</v>
      </c>
      <c r="C415">
        <f>VLOOKUP($A415, focus_primary!$A:$AQ, MATCH(YEAR(A415)+1, focus_primary!$2:$2, 0), 0)</f>
        <v>3.53</v>
      </c>
      <c r="D415">
        <f t="shared" si="24"/>
        <v>3.6758333333333333</v>
      </c>
      <c r="E415">
        <f t="shared" si="25"/>
        <v>5</v>
      </c>
      <c r="F415">
        <f t="shared" si="27"/>
        <v>6</v>
      </c>
      <c r="G415">
        <f t="shared" si="26"/>
        <v>2008</v>
      </c>
    </row>
    <row r="416" spans="1:7" x14ac:dyDescent="0.25">
      <c r="A416" s="1">
        <f>focus_primary!A417</f>
        <v>39591</v>
      </c>
      <c r="B416">
        <f>VLOOKUP($A416, focus_primary!$A:$AQ, MATCH(YEAR(fiscal_1_y_a!A416), focus_primary!$2:$2, 0), 0)</f>
        <v>3.8</v>
      </c>
      <c r="C416">
        <f>VLOOKUP($A416, focus_primary!$A:$AQ, MATCH(YEAR(A416)+1, focus_primary!$2:$2, 0), 0)</f>
        <v>3.58</v>
      </c>
      <c r="D416">
        <f t="shared" si="24"/>
        <v>3.7083333333333335</v>
      </c>
      <c r="E416">
        <f t="shared" si="25"/>
        <v>5</v>
      </c>
      <c r="F416">
        <f t="shared" si="27"/>
        <v>6</v>
      </c>
      <c r="G416">
        <f t="shared" si="26"/>
        <v>2008</v>
      </c>
    </row>
    <row r="417" spans="1:7" x14ac:dyDescent="0.25">
      <c r="A417" s="1">
        <f>focus_primary!A418</f>
        <v>39594</v>
      </c>
      <c r="B417">
        <f>VLOOKUP($A417, focus_primary!$A:$AQ, MATCH(YEAR(fiscal_1_y_a!A417), focus_primary!$2:$2, 0), 0)</f>
        <v>3.8</v>
      </c>
      <c r="C417">
        <f>VLOOKUP($A417, focus_primary!$A:$AQ, MATCH(YEAR(A417)+1, focus_primary!$2:$2, 0), 0)</f>
        <v>3.58</v>
      </c>
      <c r="D417">
        <f t="shared" si="24"/>
        <v>3.7083333333333335</v>
      </c>
      <c r="E417">
        <f t="shared" si="25"/>
        <v>5</v>
      </c>
      <c r="F417">
        <f t="shared" si="27"/>
        <v>6</v>
      </c>
      <c r="G417">
        <f t="shared" si="26"/>
        <v>2008</v>
      </c>
    </row>
    <row r="418" spans="1:7" x14ac:dyDescent="0.25">
      <c r="A418" s="1">
        <f>focus_primary!A419</f>
        <v>39595</v>
      </c>
      <c r="B418">
        <f>VLOOKUP($A418, focus_primary!$A:$AQ, MATCH(YEAR(fiscal_1_y_a!A418), focus_primary!$2:$2, 0), 0)</f>
        <v>3.8</v>
      </c>
      <c r="C418">
        <f>VLOOKUP($A418, focus_primary!$A:$AQ, MATCH(YEAR(A418)+1, focus_primary!$2:$2, 0), 0)</f>
        <v>3.6</v>
      </c>
      <c r="D418">
        <f t="shared" si="24"/>
        <v>3.7166666666666663</v>
      </c>
      <c r="E418">
        <f t="shared" si="25"/>
        <v>5</v>
      </c>
      <c r="F418">
        <f t="shared" si="27"/>
        <v>6</v>
      </c>
      <c r="G418">
        <f t="shared" si="26"/>
        <v>2008</v>
      </c>
    </row>
    <row r="419" spans="1:7" x14ac:dyDescent="0.25">
      <c r="A419" s="1">
        <f>focus_primary!A420</f>
        <v>39596</v>
      </c>
      <c r="B419">
        <f>VLOOKUP($A419, focus_primary!$A:$AQ, MATCH(YEAR(fiscal_1_y_a!A419), focus_primary!$2:$2, 0), 0)</f>
        <v>3.8</v>
      </c>
      <c r="C419">
        <f>VLOOKUP($A419, focus_primary!$A:$AQ, MATCH(YEAR(A419)+1, focus_primary!$2:$2, 0), 0)</f>
        <v>3.6</v>
      </c>
      <c r="D419">
        <f t="shared" si="24"/>
        <v>3.7166666666666663</v>
      </c>
      <c r="E419">
        <f t="shared" si="25"/>
        <v>5</v>
      </c>
      <c r="F419">
        <f t="shared" si="27"/>
        <v>6</v>
      </c>
      <c r="G419">
        <f t="shared" si="26"/>
        <v>2008</v>
      </c>
    </row>
    <row r="420" spans="1:7" x14ac:dyDescent="0.25">
      <c r="A420" s="1">
        <f>focus_primary!A421</f>
        <v>39597</v>
      </c>
      <c r="B420">
        <f>VLOOKUP($A420, focus_primary!$A:$AQ, MATCH(YEAR(fiscal_1_y_a!A420), focus_primary!$2:$2, 0), 0)</f>
        <v>3.8</v>
      </c>
      <c r="C420">
        <f>VLOOKUP($A420, focus_primary!$A:$AQ, MATCH(YEAR(A420)+1, focus_primary!$2:$2, 0), 0)</f>
        <v>3.6</v>
      </c>
      <c r="D420">
        <f t="shared" si="24"/>
        <v>3.7166666666666663</v>
      </c>
      <c r="E420">
        <f t="shared" si="25"/>
        <v>5</v>
      </c>
      <c r="F420">
        <f t="shared" si="27"/>
        <v>6</v>
      </c>
      <c r="G420">
        <f t="shared" si="26"/>
        <v>2008</v>
      </c>
    </row>
    <row r="421" spans="1:7" x14ac:dyDescent="0.25">
      <c r="A421" s="1">
        <f>focus_primary!A422</f>
        <v>39598</v>
      </c>
      <c r="B421">
        <f>VLOOKUP($A421, focus_primary!$A:$AQ, MATCH(YEAR(fiscal_1_y_a!A421), focus_primary!$2:$2, 0), 0)</f>
        <v>3.8</v>
      </c>
      <c r="C421">
        <f>VLOOKUP($A421, focus_primary!$A:$AQ, MATCH(YEAR(A421)+1, focus_primary!$2:$2, 0), 0)</f>
        <v>3.6</v>
      </c>
      <c r="D421">
        <f t="shared" si="24"/>
        <v>3.7166666666666663</v>
      </c>
      <c r="E421">
        <f t="shared" si="25"/>
        <v>5</v>
      </c>
      <c r="F421">
        <f t="shared" si="27"/>
        <v>6</v>
      </c>
      <c r="G421">
        <f t="shared" si="26"/>
        <v>2008</v>
      </c>
    </row>
    <row r="422" spans="1:7" x14ac:dyDescent="0.25">
      <c r="A422" s="1">
        <f>focus_primary!A423</f>
        <v>39601</v>
      </c>
      <c r="B422">
        <f>VLOOKUP($A422, focus_primary!$A:$AQ, MATCH(YEAR(fiscal_1_y_a!A422), focus_primary!$2:$2, 0), 0)</f>
        <v>3.8</v>
      </c>
      <c r="C422">
        <f>VLOOKUP($A422, focus_primary!$A:$AQ, MATCH(YEAR(A422)+1, focus_primary!$2:$2, 0), 0)</f>
        <v>3.6</v>
      </c>
      <c r="D422">
        <f t="shared" si="24"/>
        <v>3.6999999999999997</v>
      </c>
      <c r="E422">
        <f t="shared" si="25"/>
        <v>6</v>
      </c>
      <c r="F422">
        <f t="shared" si="27"/>
        <v>6</v>
      </c>
      <c r="G422">
        <f t="shared" si="26"/>
        <v>2008</v>
      </c>
    </row>
    <row r="423" spans="1:7" x14ac:dyDescent="0.25">
      <c r="A423" s="1">
        <f>focus_primary!A424</f>
        <v>39602</v>
      </c>
      <c r="B423">
        <f>VLOOKUP($A423, focus_primary!$A:$AQ, MATCH(YEAR(fiscal_1_y_a!A423), focus_primary!$2:$2, 0), 0)</f>
        <v>3.8</v>
      </c>
      <c r="C423">
        <f>VLOOKUP($A423, focus_primary!$A:$AQ, MATCH(YEAR(A423)+1, focus_primary!$2:$2, 0), 0)</f>
        <v>3.6</v>
      </c>
      <c r="D423">
        <f t="shared" si="24"/>
        <v>3.6999999999999997</v>
      </c>
      <c r="E423">
        <f t="shared" si="25"/>
        <v>6</v>
      </c>
      <c r="F423">
        <f t="shared" si="27"/>
        <v>6</v>
      </c>
      <c r="G423">
        <f t="shared" si="26"/>
        <v>2008</v>
      </c>
    </row>
    <row r="424" spans="1:7" x14ac:dyDescent="0.25">
      <c r="A424" s="1">
        <f>focus_primary!A425</f>
        <v>39603</v>
      </c>
      <c r="B424">
        <f>VLOOKUP($A424, focus_primary!$A:$AQ, MATCH(YEAR(fiscal_1_y_a!A424), focus_primary!$2:$2, 0), 0)</f>
        <v>3.8</v>
      </c>
      <c r="C424">
        <f>VLOOKUP($A424, focus_primary!$A:$AQ, MATCH(YEAR(A424)+1, focus_primary!$2:$2, 0), 0)</f>
        <v>3.6</v>
      </c>
      <c r="D424">
        <f t="shared" si="24"/>
        <v>3.6999999999999997</v>
      </c>
      <c r="E424">
        <f t="shared" si="25"/>
        <v>6</v>
      </c>
      <c r="F424">
        <f t="shared" si="27"/>
        <v>6</v>
      </c>
      <c r="G424">
        <f t="shared" si="26"/>
        <v>2008</v>
      </c>
    </row>
    <row r="425" spans="1:7" x14ac:dyDescent="0.25">
      <c r="A425" s="1">
        <f>focus_primary!A426</f>
        <v>39604</v>
      </c>
      <c r="B425">
        <f>VLOOKUP($A425, focus_primary!$A:$AQ, MATCH(YEAR(fiscal_1_y_a!A425), focus_primary!$2:$2, 0), 0)</f>
        <v>3.8</v>
      </c>
      <c r="C425">
        <f>VLOOKUP($A425, focus_primary!$A:$AQ, MATCH(YEAR(A425)+1, focus_primary!$2:$2, 0), 0)</f>
        <v>3.6</v>
      </c>
      <c r="D425">
        <f t="shared" si="24"/>
        <v>3.6999999999999997</v>
      </c>
      <c r="E425">
        <f t="shared" si="25"/>
        <v>6</v>
      </c>
      <c r="F425">
        <f t="shared" si="27"/>
        <v>6</v>
      </c>
      <c r="G425">
        <f t="shared" si="26"/>
        <v>2008</v>
      </c>
    </row>
    <row r="426" spans="1:7" x14ac:dyDescent="0.25">
      <c r="A426" s="1">
        <f>focus_primary!A427</f>
        <v>39605</v>
      </c>
      <c r="B426">
        <f>VLOOKUP($A426, focus_primary!$A:$AQ, MATCH(YEAR(fiscal_1_y_a!A426), focus_primary!$2:$2, 0), 0)</f>
        <v>3.8</v>
      </c>
      <c r="C426">
        <f>VLOOKUP($A426, focus_primary!$A:$AQ, MATCH(YEAR(A426)+1, focus_primary!$2:$2, 0), 0)</f>
        <v>3.6</v>
      </c>
      <c r="D426">
        <f t="shared" si="24"/>
        <v>3.6999999999999997</v>
      </c>
      <c r="E426">
        <f t="shared" si="25"/>
        <v>6</v>
      </c>
      <c r="F426">
        <f t="shared" si="27"/>
        <v>6</v>
      </c>
      <c r="G426">
        <f t="shared" si="26"/>
        <v>2008</v>
      </c>
    </row>
    <row r="427" spans="1:7" x14ac:dyDescent="0.25">
      <c r="A427" s="1">
        <f>focus_primary!A428</f>
        <v>39608</v>
      </c>
      <c r="B427">
        <f>VLOOKUP($A427, focus_primary!$A:$AQ, MATCH(YEAR(fiscal_1_y_a!A427), focus_primary!$2:$2, 0), 0)</f>
        <v>3.81</v>
      </c>
      <c r="C427">
        <f>VLOOKUP($A427, focus_primary!$A:$AQ, MATCH(YEAR(A427)+1, focus_primary!$2:$2, 0), 0)</f>
        <v>3.6</v>
      </c>
      <c r="D427">
        <f t="shared" si="24"/>
        <v>3.7050000000000001</v>
      </c>
      <c r="E427">
        <f t="shared" si="25"/>
        <v>6</v>
      </c>
      <c r="F427">
        <f t="shared" si="27"/>
        <v>6</v>
      </c>
      <c r="G427">
        <f t="shared" si="26"/>
        <v>2008</v>
      </c>
    </row>
    <row r="428" spans="1:7" x14ac:dyDescent="0.25">
      <c r="A428" s="1">
        <f>focus_primary!A429</f>
        <v>39609</v>
      </c>
      <c r="B428">
        <f>VLOOKUP($A428, focus_primary!$A:$AQ, MATCH(YEAR(fiscal_1_y_a!A428), focus_primary!$2:$2, 0), 0)</f>
        <v>3.83</v>
      </c>
      <c r="C428">
        <f>VLOOKUP($A428, focus_primary!$A:$AQ, MATCH(YEAR(A428)+1, focus_primary!$2:$2, 0), 0)</f>
        <v>3.6</v>
      </c>
      <c r="D428">
        <f t="shared" si="24"/>
        <v>3.7149999999999999</v>
      </c>
      <c r="E428">
        <f t="shared" si="25"/>
        <v>6</v>
      </c>
      <c r="F428">
        <f t="shared" si="27"/>
        <v>6</v>
      </c>
      <c r="G428">
        <f t="shared" si="26"/>
        <v>2008</v>
      </c>
    </row>
    <row r="429" spans="1:7" x14ac:dyDescent="0.25">
      <c r="A429" s="1">
        <f>focus_primary!A430</f>
        <v>39610</v>
      </c>
      <c r="B429">
        <f>VLOOKUP($A429, focus_primary!$A:$AQ, MATCH(YEAR(fiscal_1_y_a!A429), focus_primary!$2:$2, 0), 0)</f>
        <v>3.9</v>
      </c>
      <c r="C429">
        <f>VLOOKUP($A429, focus_primary!$A:$AQ, MATCH(YEAR(A429)+1, focus_primary!$2:$2, 0), 0)</f>
        <v>3.64</v>
      </c>
      <c r="D429">
        <f t="shared" si="24"/>
        <v>3.7699999999999996</v>
      </c>
      <c r="E429">
        <f t="shared" si="25"/>
        <v>6</v>
      </c>
      <c r="F429">
        <f t="shared" si="27"/>
        <v>6</v>
      </c>
      <c r="G429">
        <f t="shared" si="26"/>
        <v>2008</v>
      </c>
    </row>
    <row r="430" spans="1:7" x14ac:dyDescent="0.25">
      <c r="A430" s="1">
        <f>focus_primary!A431</f>
        <v>39611</v>
      </c>
      <c r="B430">
        <f>VLOOKUP($A430, focus_primary!$A:$AQ, MATCH(YEAR(fiscal_1_y_a!A430), focus_primary!$2:$2, 0), 0)</f>
        <v>3.9</v>
      </c>
      <c r="C430">
        <f>VLOOKUP($A430, focus_primary!$A:$AQ, MATCH(YEAR(A430)+1, focus_primary!$2:$2, 0), 0)</f>
        <v>3.64</v>
      </c>
      <c r="D430">
        <f t="shared" si="24"/>
        <v>3.7699999999999996</v>
      </c>
      <c r="E430">
        <f t="shared" si="25"/>
        <v>6</v>
      </c>
      <c r="F430">
        <f t="shared" si="27"/>
        <v>6</v>
      </c>
      <c r="G430">
        <f t="shared" si="26"/>
        <v>2008</v>
      </c>
    </row>
    <row r="431" spans="1:7" x14ac:dyDescent="0.25">
      <c r="A431" s="1">
        <f>focus_primary!A432</f>
        <v>39612</v>
      </c>
      <c r="B431">
        <f>VLOOKUP($A431, focus_primary!$A:$AQ, MATCH(YEAR(fiscal_1_y_a!A431), focus_primary!$2:$2, 0), 0)</f>
        <v>3.9</v>
      </c>
      <c r="C431">
        <f>VLOOKUP($A431, focus_primary!$A:$AQ, MATCH(YEAR(A431)+1, focus_primary!$2:$2, 0), 0)</f>
        <v>3.71</v>
      </c>
      <c r="D431">
        <f t="shared" si="24"/>
        <v>3.8049999999999997</v>
      </c>
      <c r="E431">
        <f t="shared" si="25"/>
        <v>6</v>
      </c>
      <c r="F431">
        <f t="shared" si="27"/>
        <v>6</v>
      </c>
      <c r="G431">
        <f t="shared" si="26"/>
        <v>2008</v>
      </c>
    </row>
    <row r="432" spans="1:7" x14ac:dyDescent="0.25">
      <c r="A432" s="1">
        <f>focus_primary!A433</f>
        <v>39615</v>
      </c>
      <c r="B432">
        <f>VLOOKUP($A432, focus_primary!$A:$AQ, MATCH(YEAR(fiscal_1_y_a!A432), focus_primary!$2:$2, 0), 0)</f>
        <v>3.9</v>
      </c>
      <c r="C432">
        <f>VLOOKUP($A432, focus_primary!$A:$AQ, MATCH(YEAR(A432)+1, focus_primary!$2:$2, 0), 0)</f>
        <v>3.8</v>
      </c>
      <c r="D432">
        <f t="shared" si="24"/>
        <v>3.8499999999999996</v>
      </c>
      <c r="E432">
        <f t="shared" si="25"/>
        <v>6</v>
      </c>
      <c r="F432">
        <f t="shared" si="27"/>
        <v>6</v>
      </c>
      <c r="G432">
        <f t="shared" si="26"/>
        <v>2008</v>
      </c>
    </row>
    <row r="433" spans="1:7" x14ac:dyDescent="0.25">
      <c r="A433" s="1">
        <f>focus_primary!A434</f>
        <v>39616</v>
      </c>
      <c r="B433">
        <f>VLOOKUP($A433, focus_primary!$A:$AQ, MATCH(YEAR(fiscal_1_y_a!A433), focus_primary!$2:$2, 0), 0)</f>
        <v>3.9</v>
      </c>
      <c r="C433">
        <f>VLOOKUP($A433, focus_primary!$A:$AQ, MATCH(YEAR(A433)+1, focus_primary!$2:$2, 0), 0)</f>
        <v>3.8</v>
      </c>
      <c r="D433">
        <f t="shared" si="24"/>
        <v>3.8499999999999996</v>
      </c>
      <c r="E433">
        <f t="shared" si="25"/>
        <v>6</v>
      </c>
      <c r="F433">
        <f t="shared" si="27"/>
        <v>6</v>
      </c>
      <c r="G433">
        <f t="shared" si="26"/>
        <v>2008</v>
      </c>
    </row>
    <row r="434" spans="1:7" x14ac:dyDescent="0.25">
      <c r="A434" s="1">
        <f>focus_primary!A435</f>
        <v>39617</v>
      </c>
      <c r="B434">
        <f>VLOOKUP($A434, focus_primary!$A:$AQ, MATCH(YEAR(fiscal_1_y_a!A434), focus_primary!$2:$2, 0), 0)</f>
        <v>4</v>
      </c>
      <c r="C434">
        <f>VLOOKUP($A434, focus_primary!$A:$AQ, MATCH(YEAR(A434)+1, focus_primary!$2:$2, 0), 0)</f>
        <v>3.8</v>
      </c>
      <c r="D434">
        <f t="shared" si="24"/>
        <v>3.9</v>
      </c>
      <c r="E434">
        <f t="shared" si="25"/>
        <v>6</v>
      </c>
      <c r="F434">
        <f t="shared" si="27"/>
        <v>6</v>
      </c>
      <c r="G434">
        <f t="shared" si="26"/>
        <v>2008</v>
      </c>
    </row>
    <row r="435" spans="1:7" x14ac:dyDescent="0.25">
      <c r="A435" s="1">
        <f>focus_primary!A436</f>
        <v>39618</v>
      </c>
      <c r="B435">
        <f>VLOOKUP($A435, focus_primary!$A:$AQ, MATCH(YEAR(fiscal_1_y_a!A435), focus_primary!$2:$2, 0), 0)</f>
        <v>4</v>
      </c>
      <c r="C435">
        <f>VLOOKUP($A435, focus_primary!$A:$AQ, MATCH(YEAR(A435)+1, focus_primary!$2:$2, 0), 0)</f>
        <v>3.8</v>
      </c>
      <c r="D435">
        <f t="shared" si="24"/>
        <v>3.9</v>
      </c>
      <c r="E435">
        <f t="shared" si="25"/>
        <v>6</v>
      </c>
      <c r="F435">
        <f t="shared" si="27"/>
        <v>6</v>
      </c>
      <c r="G435">
        <f t="shared" si="26"/>
        <v>2008</v>
      </c>
    </row>
    <row r="436" spans="1:7" x14ac:dyDescent="0.25">
      <c r="A436" s="1">
        <f>focus_primary!A437</f>
        <v>39619</v>
      </c>
      <c r="B436">
        <f>VLOOKUP($A436, focus_primary!$A:$AQ, MATCH(YEAR(fiscal_1_y_a!A436), focus_primary!$2:$2, 0), 0)</f>
        <v>4</v>
      </c>
      <c r="C436">
        <f>VLOOKUP($A436, focus_primary!$A:$AQ, MATCH(YEAR(A436)+1, focus_primary!$2:$2, 0), 0)</f>
        <v>3.8</v>
      </c>
      <c r="D436">
        <f t="shared" si="24"/>
        <v>3.9</v>
      </c>
      <c r="E436">
        <f t="shared" si="25"/>
        <v>6</v>
      </c>
      <c r="F436">
        <f t="shared" si="27"/>
        <v>6</v>
      </c>
      <c r="G436">
        <f t="shared" si="26"/>
        <v>2008</v>
      </c>
    </row>
    <row r="437" spans="1:7" x14ac:dyDescent="0.25">
      <c r="A437" s="1">
        <f>focus_primary!A438</f>
        <v>39622</v>
      </c>
      <c r="B437">
        <f>VLOOKUP($A437, focus_primary!$A:$AQ, MATCH(YEAR(fiscal_1_y_a!A437), focus_primary!$2:$2, 0), 0)</f>
        <v>4.2</v>
      </c>
      <c r="C437">
        <f>VLOOKUP($A437, focus_primary!$A:$AQ, MATCH(YEAR(A437)+1, focus_primary!$2:$2, 0), 0)</f>
        <v>3.8</v>
      </c>
      <c r="D437">
        <f t="shared" si="24"/>
        <v>4</v>
      </c>
      <c r="E437">
        <f t="shared" si="25"/>
        <v>6</v>
      </c>
      <c r="F437">
        <f t="shared" si="27"/>
        <v>6</v>
      </c>
      <c r="G437">
        <f t="shared" si="26"/>
        <v>2008</v>
      </c>
    </row>
    <row r="438" spans="1:7" x14ac:dyDescent="0.25">
      <c r="A438" s="1">
        <f>focus_primary!A439</f>
        <v>39623</v>
      </c>
      <c r="B438">
        <f>VLOOKUP($A438, focus_primary!$A:$AQ, MATCH(YEAR(fiscal_1_y_a!A438), focus_primary!$2:$2, 0), 0)</f>
        <v>4.2</v>
      </c>
      <c r="C438">
        <f>VLOOKUP($A438, focus_primary!$A:$AQ, MATCH(YEAR(A438)+1, focus_primary!$2:$2, 0), 0)</f>
        <v>3.8</v>
      </c>
      <c r="D438">
        <f t="shared" si="24"/>
        <v>4</v>
      </c>
      <c r="E438">
        <f t="shared" si="25"/>
        <v>6</v>
      </c>
      <c r="F438">
        <f t="shared" si="27"/>
        <v>6</v>
      </c>
      <c r="G438">
        <f t="shared" si="26"/>
        <v>2008</v>
      </c>
    </row>
    <row r="439" spans="1:7" x14ac:dyDescent="0.25">
      <c r="A439" s="1">
        <f>focus_primary!A440</f>
        <v>39624</v>
      </c>
      <c r="B439">
        <f>VLOOKUP($A439, focus_primary!$A:$AQ, MATCH(YEAR(fiscal_1_y_a!A439), focus_primary!$2:$2, 0), 0)</f>
        <v>4.2</v>
      </c>
      <c r="C439">
        <f>VLOOKUP($A439, focus_primary!$A:$AQ, MATCH(YEAR(A439)+1, focus_primary!$2:$2, 0), 0)</f>
        <v>3.8</v>
      </c>
      <c r="D439">
        <f t="shared" si="24"/>
        <v>4</v>
      </c>
      <c r="E439">
        <f t="shared" si="25"/>
        <v>6</v>
      </c>
      <c r="F439">
        <f t="shared" si="27"/>
        <v>6</v>
      </c>
      <c r="G439">
        <f t="shared" si="26"/>
        <v>2008</v>
      </c>
    </row>
    <row r="440" spans="1:7" x14ac:dyDescent="0.25">
      <c r="A440" s="1">
        <f>focus_primary!A441</f>
        <v>39625</v>
      </c>
      <c r="B440">
        <f>VLOOKUP($A440, focus_primary!$A:$AQ, MATCH(YEAR(fiscal_1_y_a!A440), focus_primary!$2:$2, 0), 0)</f>
        <v>4.3</v>
      </c>
      <c r="C440">
        <f>VLOOKUP($A440, focus_primary!$A:$AQ, MATCH(YEAR(A440)+1, focus_primary!$2:$2, 0), 0)</f>
        <v>3.8</v>
      </c>
      <c r="D440">
        <f t="shared" si="24"/>
        <v>4.05</v>
      </c>
      <c r="E440">
        <f t="shared" si="25"/>
        <v>6</v>
      </c>
      <c r="F440">
        <f t="shared" si="27"/>
        <v>6</v>
      </c>
      <c r="G440">
        <f t="shared" si="26"/>
        <v>2008</v>
      </c>
    </row>
    <row r="441" spans="1:7" x14ac:dyDescent="0.25">
      <c r="A441" s="1">
        <f>focus_primary!A442</f>
        <v>39626</v>
      </c>
      <c r="B441">
        <f>VLOOKUP($A441, focus_primary!$A:$AQ, MATCH(YEAR(fiscal_1_y_a!A441), focus_primary!$2:$2, 0), 0)</f>
        <v>4.3</v>
      </c>
      <c r="C441">
        <f>VLOOKUP($A441, focus_primary!$A:$AQ, MATCH(YEAR(A441)+1, focus_primary!$2:$2, 0), 0)</f>
        <v>3.8</v>
      </c>
      <c r="D441">
        <f t="shared" si="24"/>
        <v>4.05</v>
      </c>
      <c r="E441">
        <f t="shared" si="25"/>
        <v>6</v>
      </c>
      <c r="F441">
        <f t="shared" si="27"/>
        <v>6</v>
      </c>
      <c r="G441">
        <f t="shared" si="26"/>
        <v>2008</v>
      </c>
    </row>
    <row r="442" spans="1:7" x14ac:dyDescent="0.25">
      <c r="A442" s="1">
        <f>focus_primary!A443</f>
        <v>39629</v>
      </c>
      <c r="B442">
        <f>VLOOKUP($A442, focus_primary!$A:$AQ, MATCH(YEAR(fiscal_1_y_a!A442), focus_primary!$2:$2, 0), 0)</f>
        <v>4.3</v>
      </c>
      <c r="C442">
        <f>VLOOKUP($A442, focus_primary!$A:$AQ, MATCH(YEAR(A442)+1, focus_primary!$2:$2, 0), 0)</f>
        <v>3.8</v>
      </c>
      <c r="D442">
        <f t="shared" si="24"/>
        <v>4.05</v>
      </c>
      <c r="E442">
        <f t="shared" si="25"/>
        <v>6</v>
      </c>
      <c r="F442">
        <f t="shared" si="27"/>
        <v>6</v>
      </c>
      <c r="G442">
        <f t="shared" si="26"/>
        <v>2008</v>
      </c>
    </row>
    <row r="443" spans="1:7" x14ac:dyDescent="0.25">
      <c r="A443" s="1">
        <f>focus_primary!A444</f>
        <v>39630</v>
      </c>
      <c r="B443">
        <f>VLOOKUP($A443, focus_primary!$A:$AQ, MATCH(YEAR(fiscal_1_y_a!A443), focus_primary!$2:$2, 0), 0)</f>
        <v>4.3</v>
      </c>
      <c r="C443">
        <f>VLOOKUP($A443, focus_primary!$A:$AQ, MATCH(YEAR(A443)+1, focus_primary!$2:$2, 0), 0)</f>
        <v>3.8</v>
      </c>
      <c r="D443">
        <f t="shared" si="24"/>
        <v>4.0083333333333329</v>
      </c>
      <c r="E443">
        <f t="shared" si="25"/>
        <v>7</v>
      </c>
      <c r="F443">
        <f t="shared" si="27"/>
        <v>9</v>
      </c>
      <c r="G443">
        <f t="shared" si="26"/>
        <v>2008</v>
      </c>
    </row>
    <row r="444" spans="1:7" x14ac:dyDescent="0.25">
      <c r="A444" s="1">
        <f>focus_primary!A445</f>
        <v>39631</v>
      </c>
      <c r="B444">
        <f>VLOOKUP($A444, focus_primary!$A:$AQ, MATCH(YEAR(fiscal_1_y_a!A444), focus_primary!$2:$2, 0), 0)</f>
        <v>4.3</v>
      </c>
      <c r="C444">
        <f>VLOOKUP($A444, focus_primary!$A:$AQ, MATCH(YEAR(A444)+1, focus_primary!$2:$2, 0), 0)</f>
        <v>3.8</v>
      </c>
      <c r="D444">
        <f t="shared" si="24"/>
        <v>4.0083333333333329</v>
      </c>
      <c r="E444">
        <f t="shared" si="25"/>
        <v>7</v>
      </c>
      <c r="F444">
        <f t="shared" si="27"/>
        <v>9</v>
      </c>
      <c r="G444">
        <f t="shared" si="26"/>
        <v>2008</v>
      </c>
    </row>
    <row r="445" spans="1:7" x14ac:dyDescent="0.25">
      <c r="A445" s="1">
        <f>focus_primary!A446</f>
        <v>39632</v>
      </c>
      <c r="B445">
        <f>VLOOKUP($A445, focus_primary!$A:$AQ, MATCH(YEAR(fiscal_1_y_a!A445), focus_primary!$2:$2, 0), 0)</f>
        <v>4.3</v>
      </c>
      <c r="C445">
        <f>VLOOKUP($A445, focus_primary!$A:$AQ, MATCH(YEAR(A445)+1, focus_primary!$2:$2, 0), 0)</f>
        <v>3.8</v>
      </c>
      <c r="D445">
        <f t="shared" si="24"/>
        <v>4.0083333333333329</v>
      </c>
      <c r="E445">
        <f t="shared" si="25"/>
        <v>7</v>
      </c>
      <c r="F445">
        <f t="shared" si="27"/>
        <v>9</v>
      </c>
      <c r="G445">
        <f t="shared" si="26"/>
        <v>2008</v>
      </c>
    </row>
    <row r="446" spans="1:7" x14ac:dyDescent="0.25">
      <c r="A446" s="1">
        <f>focus_primary!A447</f>
        <v>39633</v>
      </c>
      <c r="B446">
        <f>VLOOKUP($A446, focus_primary!$A:$AQ, MATCH(YEAR(fiscal_1_y_a!A446), focus_primary!$2:$2, 0), 0)</f>
        <v>4.3</v>
      </c>
      <c r="C446">
        <f>VLOOKUP($A446, focus_primary!$A:$AQ, MATCH(YEAR(A446)+1, focus_primary!$2:$2, 0), 0)</f>
        <v>3.8</v>
      </c>
      <c r="D446">
        <f t="shared" si="24"/>
        <v>4.0083333333333329</v>
      </c>
      <c r="E446">
        <f t="shared" si="25"/>
        <v>7</v>
      </c>
      <c r="F446">
        <f t="shared" si="27"/>
        <v>9</v>
      </c>
      <c r="G446">
        <f t="shared" si="26"/>
        <v>2008</v>
      </c>
    </row>
    <row r="447" spans="1:7" x14ac:dyDescent="0.25">
      <c r="A447" s="1">
        <f>focus_primary!A448</f>
        <v>39636</v>
      </c>
      <c r="B447">
        <f>VLOOKUP($A447, focus_primary!$A:$AQ, MATCH(YEAR(fiscal_1_y_a!A447), focus_primary!$2:$2, 0), 0)</f>
        <v>4.3</v>
      </c>
      <c r="C447">
        <f>VLOOKUP($A447, focus_primary!$A:$AQ, MATCH(YEAR(A447)+1, focus_primary!$2:$2, 0), 0)</f>
        <v>3.8</v>
      </c>
      <c r="D447">
        <f t="shared" si="24"/>
        <v>4.0083333333333329</v>
      </c>
      <c r="E447">
        <f t="shared" si="25"/>
        <v>7</v>
      </c>
      <c r="F447">
        <f t="shared" si="27"/>
        <v>9</v>
      </c>
      <c r="G447">
        <f t="shared" si="26"/>
        <v>2008</v>
      </c>
    </row>
    <row r="448" spans="1:7" x14ac:dyDescent="0.25">
      <c r="A448" s="1">
        <f>focus_primary!A449</f>
        <v>39637</v>
      </c>
      <c r="B448">
        <f>VLOOKUP($A448, focus_primary!$A:$AQ, MATCH(YEAR(fiscal_1_y_a!A448), focus_primary!$2:$2, 0), 0)</f>
        <v>4.3</v>
      </c>
      <c r="C448">
        <f>VLOOKUP($A448, focus_primary!$A:$AQ, MATCH(YEAR(A448)+1, focus_primary!$2:$2, 0), 0)</f>
        <v>3.8</v>
      </c>
      <c r="D448">
        <f t="shared" si="24"/>
        <v>4.0083333333333329</v>
      </c>
      <c r="E448">
        <f t="shared" si="25"/>
        <v>7</v>
      </c>
      <c r="F448">
        <f t="shared" si="27"/>
        <v>9</v>
      </c>
      <c r="G448">
        <f t="shared" si="26"/>
        <v>2008</v>
      </c>
    </row>
    <row r="449" spans="1:7" x14ac:dyDescent="0.25">
      <c r="A449" s="1">
        <f>focus_primary!A450</f>
        <v>39638</v>
      </c>
      <c r="B449">
        <f>VLOOKUP($A449, focus_primary!$A:$AQ, MATCH(YEAR(fiscal_1_y_a!A449), focus_primary!$2:$2, 0), 0)</f>
        <v>4.3</v>
      </c>
      <c r="C449">
        <f>VLOOKUP($A449, focus_primary!$A:$AQ, MATCH(YEAR(A449)+1, focus_primary!$2:$2, 0), 0)</f>
        <v>3.8</v>
      </c>
      <c r="D449">
        <f t="shared" si="24"/>
        <v>4.0083333333333329</v>
      </c>
      <c r="E449">
        <f t="shared" si="25"/>
        <v>7</v>
      </c>
      <c r="F449">
        <f t="shared" si="27"/>
        <v>9</v>
      </c>
      <c r="G449">
        <f t="shared" si="26"/>
        <v>2008</v>
      </c>
    </row>
    <row r="450" spans="1:7" x14ac:dyDescent="0.25">
      <c r="A450" s="1">
        <f>focus_primary!A451</f>
        <v>39639</v>
      </c>
      <c r="B450">
        <f>VLOOKUP($A450, focus_primary!$A:$AQ, MATCH(YEAR(fiscal_1_y_a!A450), focus_primary!$2:$2, 0), 0)</f>
        <v>4.3</v>
      </c>
      <c r="C450">
        <f>VLOOKUP($A450, focus_primary!$A:$AQ, MATCH(YEAR(A450)+1, focus_primary!$2:$2, 0), 0)</f>
        <v>3.83</v>
      </c>
      <c r="D450">
        <f t="shared" ref="D450:D513" si="28">(B450*(12-MONTH(A450))+C450*MONTH(A450))/12</f>
        <v>4.0258333333333338</v>
      </c>
      <c r="E450">
        <f t="shared" ref="E450:E513" si="29">MONTH(A450)</f>
        <v>7</v>
      </c>
      <c r="F450">
        <f t="shared" si="27"/>
        <v>9</v>
      </c>
      <c r="G450">
        <f t="shared" ref="G450:G513" si="30">YEAR(A450)</f>
        <v>2008</v>
      </c>
    </row>
    <row r="451" spans="1:7" x14ac:dyDescent="0.25">
      <c r="A451" s="1">
        <f>focus_primary!A452</f>
        <v>39640</v>
      </c>
      <c r="B451">
        <f>VLOOKUP($A451, focus_primary!$A:$AQ, MATCH(YEAR(fiscal_1_y_a!A451), focus_primary!$2:$2, 0), 0)</f>
        <v>4.3</v>
      </c>
      <c r="C451">
        <f>VLOOKUP($A451, focus_primary!$A:$AQ, MATCH(YEAR(A451)+1, focus_primary!$2:$2, 0), 0)</f>
        <v>3.85</v>
      </c>
      <c r="D451">
        <f t="shared" si="28"/>
        <v>4.0375000000000005</v>
      </c>
      <c r="E451">
        <f t="shared" si="29"/>
        <v>7</v>
      </c>
      <c r="F451">
        <f t="shared" ref="F451:F514" si="31">IF(E451&lt;4,3,IF(E451&lt;7,6,IF(E451&lt;10,9,12)))</f>
        <v>9</v>
      </c>
      <c r="G451">
        <f t="shared" si="30"/>
        <v>2008</v>
      </c>
    </row>
    <row r="452" spans="1:7" x14ac:dyDescent="0.25">
      <c r="A452" s="1">
        <f>focus_primary!A453</f>
        <v>39643</v>
      </c>
      <c r="B452">
        <f>VLOOKUP($A452, focus_primary!$A:$AQ, MATCH(YEAR(fiscal_1_y_a!A452), focus_primary!$2:$2, 0), 0)</f>
        <v>4.3</v>
      </c>
      <c r="C452">
        <f>VLOOKUP($A452, focus_primary!$A:$AQ, MATCH(YEAR(A452)+1, focus_primary!$2:$2, 0), 0)</f>
        <v>3.9</v>
      </c>
      <c r="D452">
        <f t="shared" si="28"/>
        <v>4.0666666666666664</v>
      </c>
      <c r="E452">
        <f t="shared" si="29"/>
        <v>7</v>
      </c>
      <c r="F452">
        <f t="shared" si="31"/>
        <v>9</v>
      </c>
      <c r="G452">
        <f t="shared" si="30"/>
        <v>2008</v>
      </c>
    </row>
    <row r="453" spans="1:7" x14ac:dyDescent="0.25">
      <c r="A453" s="1">
        <f>focus_primary!A454</f>
        <v>39644</v>
      </c>
      <c r="B453">
        <f>VLOOKUP($A453, focus_primary!$A:$AQ, MATCH(YEAR(fiscal_1_y_a!A453), focus_primary!$2:$2, 0), 0)</f>
        <v>4.3</v>
      </c>
      <c r="C453">
        <f>VLOOKUP($A453, focus_primary!$A:$AQ, MATCH(YEAR(A453)+1, focus_primary!$2:$2, 0), 0)</f>
        <v>3.9</v>
      </c>
      <c r="D453">
        <f t="shared" si="28"/>
        <v>4.0666666666666664</v>
      </c>
      <c r="E453">
        <f t="shared" si="29"/>
        <v>7</v>
      </c>
      <c r="F453">
        <f t="shared" si="31"/>
        <v>9</v>
      </c>
      <c r="G453">
        <f t="shared" si="30"/>
        <v>2008</v>
      </c>
    </row>
    <row r="454" spans="1:7" x14ac:dyDescent="0.25">
      <c r="A454" s="1">
        <f>focus_primary!A455</f>
        <v>39645</v>
      </c>
      <c r="B454">
        <f>VLOOKUP($A454, focus_primary!$A:$AQ, MATCH(YEAR(fiscal_1_y_a!A454), focus_primary!$2:$2, 0), 0)</f>
        <v>4.3</v>
      </c>
      <c r="C454">
        <f>VLOOKUP($A454, focus_primary!$A:$AQ, MATCH(YEAR(A454)+1, focus_primary!$2:$2, 0), 0)</f>
        <v>3.9</v>
      </c>
      <c r="D454">
        <f t="shared" si="28"/>
        <v>4.0666666666666664</v>
      </c>
      <c r="E454">
        <f t="shared" si="29"/>
        <v>7</v>
      </c>
      <c r="F454">
        <f t="shared" si="31"/>
        <v>9</v>
      </c>
      <c r="G454">
        <f t="shared" si="30"/>
        <v>2008</v>
      </c>
    </row>
    <row r="455" spans="1:7" x14ac:dyDescent="0.25">
      <c r="A455" s="1">
        <f>focus_primary!A456</f>
        <v>39646</v>
      </c>
      <c r="B455">
        <f>VLOOKUP($A455, focus_primary!$A:$AQ, MATCH(YEAR(fiscal_1_y_a!A455), focus_primary!$2:$2, 0), 0)</f>
        <v>4.3</v>
      </c>
      <c r="C455">
        <f>VLOOKUP($A455, focus_primary!$A:$AQ, MATCH(YEAR(A455)+1, focus_primary!$2:$2, 0), 0)</f>
        <v>3.9</v>
      </c>
      <c r="D455">
        <f t="shared" si="28"/>
        <v>4.0666666666666664</v>
      </c>
      <c r="E455">
        <f t="shared" si="29"/>
        <v>7</v>
      </c>
      <c r="F455">
        <f t="shared" si="31"/>
        <v>9</v>
      </c>
      <c r="G455">
        <f t="shared" si="30"/>
        <v>2008</v>
      </c>
    </row>
    <row r="456" spans="1:7" x14ac:dyDescent="0.25">
      <c r="A456" s="1">
        <f>focus_primary!A457</f>
        <v>39647</v>
      </c>
      <c r="B456">
        <f>VLOOKUP($A456, focus_primary!$A:$AQ, MATCH(YEAR(fiscal_1_y_a!A456), focus_primary!$2:$2, 0), 0)</f>
        <v>4.3</v>
      </c>
      <c r="C456">
        <f>VLOOKUP($A456, focus_primary!$A:$AQ, MATCH(YEAR(A456)+1, focus_primary!$2:$2, 0), 0)</f>
        <v>3.9</v>
      </c>
      <c r="D456">
        <f t="shared" si="28"/>
        <v>4.0666666666666664</v>
      </c>
      <c r="E456">
        <f t="shared" si="29"/>
        <v>7</v>
      </c>
      <c r="F456">
        <f t="shared" si="31"/>
        <v>9</v>
      </c>
      <c r="G456">
        <f t="shared" si="30"/>
        <v>2008</v>
      </c>
    </row>
    <row r="457" spans="1:7" x14ac:dyDescent="0.25">
      <c r="A457" s="1">
        <f>focus_primary!A458</f>
        <v>39650</v>
      </c>
      <c r="B457">
        <f>VLOOKUP($A457, focus_primary!$A:$AQ, MATCH(YEAR(fiscal_1_y_a!A457), focus_primary!$2:$2, 0), 0)</f>
        <v>4.3</v>
      </c>
      <c r="C457">
        <f>VLOOKUP($A457, focus_primary!$A:$AQ, MATCH(YEAR(A457)+1, focus_primary!$2:$2, 0), 0)</f>
        <v>4</v>
      </c>
      <c r="D457">
        <f t="shared" si="28"/>
        <v>4.125</v>
      </c>
      <c r="E457">
        <f t="shared" si="29"/>
        <v>7</v>
      </c>
      <c r="F457">
        <f t="shared" si="31"/>
        <v>9</v>
      </c>
      <c r="G457">
        <f t="shared" si="30"/>
        <v>2008</v>
      </c>
    </row>
    <row r="458" spans="1:7" x14ac:dyDescent="0.25">
      <c r="A458" s="1">
        <f>focus_primary!A459</f>
        <v>39651</v>
      </c>
      <c r="B458">
        <f>VLOOKUP($A458, focus_primary!$A:$AQ, MATCH(YEAR(fiscal_1_y_a!A458), focus_primary!$2:$2, 0), 0)</f>
        <v>4.3</v>
      </c>
      <c r="C458">
        <f>VLOOKUP($A458, focus_primary!$A:$AQ, MATCH(YEAR(A458)+1, focus_primary!$2:$2, 0), 0)</f>
        <v>4</v>
      </c>
      <c r="D458">
        <f t="shared" si="28"/>
        <v>4.125</v>
      </c>
      <c r="E458">
        <f t="shared" si="29"/>
        <v>7</v>
      </c>
      <c r="F458">
        <f t="shared" si="31"/>
        <v>9</v>
      </c>
      <c r="G458">
        <f t="shared" si="30"/>
        <v>2008</v>
      </c>
    </row>
    <row r="459" spans="1:7" x14ac:dyDescent="0.25">
      <c r="A459" s="1">
        <f>focus_primary!A460</f>
        <v>39652</v>
      </c>
      <c r="B459">
        <f>VLOOKUP($A459, focus_primary!$A:$AQ, MATCH(YEAR(fiscal_1_y_a!A459), focus_primary!$2:$2, 0), 0)</f>
        <v>4.3</v>
      </c>
      <c r="C459">
        <f>VLOOKUP($A459, focus_primary!$A:$AQ, MATCH(YEAR(A459)+1, focus_primary!$2:$2, 0), 0)</f>
        <v>4</v>
      </c>
      <c r="D459">
        <f t="shared" si="28"/>
        <v>4.125</v>
      </c>
      <c r="E459">
        <f t="shared" si="29"/>
        <v>7</v>
      </c>
      <c r="F459">
        <f t="shared" si="31"/>
        <v>9</v>
      </c>
      <c r="G459">
        <f t="shared" si="30"/>
        <v>2008</v>
      </c>
    </row>
    <row r="460" spans="1:7" x14ac:dyDescent="0.25">
      <c r="A460" s="1">
        <f>focus_primary!A461</f>
        <v>39653</v>
      </c>
      <c r="B460">
        <f>VLOOKUP($A460, focus_primary!$A:$AQ, MATCH(YEAR(fiscal_1_y_a!A460), focus_primary!$2:$2, 0), 0)</f>
        <v>4.3</v>
      </c>
      <c r="C460">
        <f>VLOOKUP($A460, focus_primary!$A:$AQ, MATCH(YEAR(A460)+1, focus_primary!$2:$2, 0), 0)</f>
        <v>4</v>
      </c>
      <c r="D460">
        <f t="shared" si="28"/>
        <v>4.125</v>
      </c>
      <c r="E460">
        <f t="shared" si="29"/>
        <v>7</v>
      </c>
      <c r="F460">
        <f t="shared" si="31"/>
        <v>9</v>
      </c>
      <c r="G460">
        <f t="shared" si="30"/>
        <v>2008</v>
      </c>
    </row>
    <row r="461" spans="1:7" x14ac:dyDescent="0.25">
      <c r="A461" s="1">
        <f>focus_primary!A462</f>
        <v>39654</v>
      </c>
      <c r="B461">
        <f>VLOOKUP($A461, focus_primary!$A:$AQ, MATCH(YEAR(fiscal_1_y_a!A461), focus_primary!$2:$2, 0), 0)</f>
        <v>4.3</v>
      </c>
      <c r="C461">
        <f>VLOOKUP($A461, focus_primary!$A:$AQ, MATCH(YEAR(A461)+1, focus_primary!$2:$2, 0), 0)</f>
        <v>4</v>
      </c>
      <c r="D461">
        <f t="shared" si="28"/>
        <v>4.125</v>
      </c>
      <c r="E461">
        <f t="shared" si="29"/>
        <v>7</v>
      </c>
      <c r="F461">
        <f t="shared" si="31"/>
        <v>9</v>
      </c>
      <c r="G461">
        <f t="shared" si="30"/>
        <v>2008</v>
      </c>
    </row>
    <row r="462" spans="1:7" x14ac:dyDescent="0.25">
      <c r="A462" s="1">
        <f>focus_primary!A463</f>
        <v>39657</v>
      </c>
      <c r="B462">
        <f>VLOOKUP($A462, focus_primary!$A:$AQ, MATCH(YEAR(fiscal_1_y_a!A462), focus_primary!$2:$2, 0), 0)</f>
        <v>4.3</v>
      </c>
      <c r="C462">
        <f>VLOOKUP($A462, focus_primary!$A:$AQ, MATCH(YEAR(A462)+1, focus_primary!$2:$2, 0), 0)</f>
        <v>3.95</v>
      </c>
      <c r="D462">
        <f t="shared" si="28"/>
        <v>4.0958333333333341</v>
      </c>
      <c r="E462">
        <f t="shared" si="29"/>
        <v>7</v>
      </c>
      <c r="F462">
        <f t="shared" si="31"/>
        <v>9</v>
      </c>
      <c r="G462">
        <f t="shared" si="30"/>
        <v>2008</v>
      </c>
    </row>
    <row r="463" spans="1:7" x14ac:dyDescent="0.25">
      <c r="A463" s="1">
        <f>focus_primary!A464</f>
        <v>39658</v>
      </c>
      <c r="B463">
        <f>VLOOKUP($A463, focus_primary!$A:$AQ, MATCH(YEAR(fiscal_1_y_a!A463), focus_primary!$2:$2, 0), 0)</f>
        <v>4.3</v>
      </c>
      <c r="C463">
        <f>VLOOKUP($A463, focus_primary!$A:$AQ, MATCH(YEAR(A463)+1, focus_primary!$2:$2, 0), 0)</f>
        <v>4</v>
      </c>
      <c r="D463">
        <f t="shared" si="28"/>
        <v>4.125</v>
      </c>
      <c r="E463">
        <f t="shared" si="29"/>
        <v>7</v>
      </c>
      <c r="F463">
        <f t="shared" si="31"/>
        <v>9</v>
      </c>
      <c r="G463">
        <f t="shared" si="30"/>
        <v>2008</v>
      </c>
    </row>
    <row r="464" spans="1:7" x14ac:dyDescent="0.25">
      <c r="A464" s="1">
        <f>focus_primary!A465</f>
        <v>39659</v>
      </c>
      <c r="B464">
        <f>VLOOKUP($A464, focus_primary!$A:$AQ, MATCH(YEAR(fiscal_1_y_a!A464), focus_primary!$2:$2, 0), 0)</f>
        <v>4.3</v>
      </c>
      <c r="C464">
        <f>VLOOKUP($A464, focus_primary!$A:$AQ, MATCH(YEAR(A464)+1, focus_primary!$2:$2, 0), 0)</f>
        <v>3.9</v>
      </c>
      <c r="D464">
        <f t="shared" si="28"/>
        <v>4.0666666666666664</v>
      </c>
      <c r="E464">
        <f t="shared" si="29"/>
        <v>7</v>
      </c>
      <c r="F464">
        <f t="shared" si="31"/>
        <v>9</v>
      </c>
      <c r="G464">
        <f t="shared" si="30"/>
        <v>2008</v>
      </c>
    </row>
    <row r="465" spans="1:7" x14ac:dyDescent="0.25">
      <c r="A465" s="1">
        <f>focus_primary!A466</f>
        <v>39660</v>
      </c>
      <c r="B465">
        <f>VLOOKUP($A465, focus_primary!$A:$AQ, MATCH(YEAR(fiscal_1_y_a!A465), focus_primary!$2:$2, 0), 0)</f>
        <v>4.3</v>
      </c>
      <c r="C465">
        <f>VLOOKUP($A465, focus_primary!$A:$AQ, MATCH(YEAR(A465)+1, focus_primary!$2:$2, 0), 0)</f>
        <v>3.9</v>
      </c>
      <c r="D465">
        <f t="shared" si="28"/>
        <v>4.0666666666666664</v>
      </c>
      <c r="E465">
        <f t="shared" si="29"/>
        <v>7</v>
      </c>
      <c r="F465">
        <f t="shared" si="31"/>
        <v>9</v>
      </c>
      <c r="G465">
        <f t="shared" si="30"/>
        <v>2008</v>
      </c>
    </row>
    <row r="466" spans="1:7" x14ac:dyDescent="0.25">
      <c r="A466" s="1">
        <f>focus_primary!A467</f>
        <v>39661</v>
      </c>
      <c r="B466">
        <f>VLOOKUP($A466, focus_primary!$A:$AQ, MATCH(YEAR(fiscal_1_y_a!A466), focus_primary!$2:$2, 0), 0)</f>
        <v>4.3</v>
      </c>
      <c r="C466">
        <f>VLOOKUP($A466, focus_primary!$A:$AQ, MATCH(YEAR(A466)+1, focus_primary!$2:$2, 0), 0)</f>
        <v>3.9</v>
      </c>
      <c r="D466">
        <f t="shared" si="28"/>
        <v>4.0333333333333332</v>
      </c>
      <c r="E466">
        <f t="shared" si="29"/>
        <v>8</v>
      </c>
      <c r="F466">
        <f t="shared" si="31"/>
        <v>9</v>
      </c>
      <c r="G466">
        <f t="shared" si="30"/>
        <v>2008</v>
      </c>
    </row>
    <row r="467" spans="1:7" x14ac:dyDescent="0.25">
      <c r="A467" s="1">
        <f>focus_primary!A468</f>
        <v>39664</v>
      </c>
      <c r="B467">
        <f>VLOOKUP($A467, focus_primary!$A:$AQ, MATCH(YEAR(fiscal_1_y_a!A467), focus_primary!$2:$2, 0), 0)</f>
        <v>4.3</v>
      </c>
      <c r="C467">
        <f>VLOOKUP($A467, focus_primary!$A:$AQ, MATCH(YEAR(A467)+1, focus_primary!$2:$2, 0), 0)</f>
        <v>3.9</v>
      </c>
      <c r="D467">
        <f t="shared" si="28"/>
        <v>4.0333333333333332</v>
      </c>
      <c r="E467">
        <f t="shared" si="29"/>
        <v>8</v>
      </c>
      <c r="F467">
        <f t="shared" si="31"/>
        <v>9</v>
      </c>
      <c r="G467">
        <f t="shared" si="30"/>
        <v>2008</v>
      </c>
    </row>
    <row r="468" spans="1:7" x14ac:dyDescent="0.25">
      <c r="A468" s="1">
        <f>focus_primary!A469</f>
        <v>39665</v>
      </c>
      <c r="B468">
        <f>VLOOKUP($A468, focus_primary!$A:$AQ, MATCH(YEAR(fiscal_1_y_a!A468), focus_primary!$2:$2, 0), 0)</f>
        <v>4.3</v>
      </c>
      <c r="C468">
        <f>VLOOKUP($A468, focus_primary!$A:$AQ, MATCH(YEAR(A468)+1, focus_primary!$2:$2, 0), 0)</f>
        <v>3.9</v>
      </c>
      <c r="D468">
        <f t="shared" si="28"/>
        <v>4.0333333333333332</v>
      </c>
      <c r="E468">
        <f t="shared" si="29"/>
        <v>8</v>
      </c>
      <c r="F468">
        <f t="shared" si="31"/>
        <v>9</v>
      </c>
      <c r="G468">
        <f t="shared" si="30"/>
        <v>2008</v>
      </c>
    </row>
    <row r="469" spans="1:7" x14ac:dyDescent="0.25">
      <c r="A469" s="1">
        <f>focus_primary!A470</f>
        <v>39666</v>
      </c>
      <c r="B469">
        <f>VLOOKUP($A469, focus_primary!$A:$AQ, MATCH(YEAR(fiscal_1_y_a!A469), focus_primary!$2:$2, 0), 0)</f>
        <v>4.3</v>
      </c>
      <c r="C469">
        <f>VLOOKUP($A469, focus_primary!$A:$AQ, MATCH(YEAR(A469)+1, focus_primary!$2:$2, 0), 0)</f>
        <v>3.9</v>
      </c>
      <c r="D469">
        <f t="shared" si="28"/>
        <v>4.0333333333333332</v>
      </c>
      <c r="E469">
        <f t="shared" si="29"/>
        <v>8</v>
      </c>
      <c r="F469">
        <f t="shared" si="31"/>
        <v>9</v>
      </c>
      <c r="G469">
        <f t="shared" si="30"/>
        <v>2008</v>
      </c>
    </row>
    <row r="470" spans="1:7" x14ac:dyDescent="0.25">
      <c r="A470" s="1">
        <f>focus_primary!A471</f>
        <v>39667</v>
      </c>
      <c r="B470">
        <f>VLOOKUP($A470, focus_primary!$A:$AQ, MATCH(YEAR(fiscal_1_y_a!A470), focus_primary!$2:$2, 0), 0)</f>
        <v>4.3</v>
      </c>
      <c r="C470">
        <f>VLOOKUP($A470, focus_primary!$A:$AQ, MATCH(YEAR(A470)+1, focus_primary!$2:$2, 0), 0)</f>
        <v>3.88</v>
      </c>
      <c r="D470">
        <f t="shared" si="28"/>
        <v>4.0199999999999996</v>
      </c>
      <c r="E470">
        <f t="shared" si="29"/>
        <v>8</v>
      </c>
      <c r="F470">
        <f t="shared" si="31"/>
        <v>9</v>
      </c>
      <c r="G470">
        <f t="shared" si="30"/>
        <v>2008</v>
      </c>
    </row>
    <row r="471" spans="1:7" x14ac:dyDescent="0.25">
      <c r="A471" s="1">
        <f>focus_primary!A472</f>
        <v>39668</v>
      </c>
      <c r="B471">
        <f>VLOOKUP($A471, focus_primary!$A:$AQ, MATCH(YEAR(fiscal_1_y_a!A471), focus_primary!$2:$2, 0), 0)</f>
        <v>4.3</v>
      </c>
      <c r="C471">
        <f>VLOOKUP($A471, focus_primary!$A:$AQ, MATCH(YEAR(A471)+1, focus_primary!$2:$2, 0), 0)</f>
        <v>3.9</v>
      </c>
      <c r="D471">
        <f t="shared" si="28"/>
        <v>4.0333333333333332</v>
      </c>
      <c r="E471">
        <f t="shared" si="29"/>
        <v>8</v>
      </c>
      <c r="F471">
        <f t="shared" si="31"/>
        <v>9</v>
      </c>
      <c r="G471">
        <f t="shared" si="30"/>
        <v>2008</v>
      </c>
    </row>
    <row r="472" spans="1:7" x14ac:dyDescent="0.25">
      <c r="A472" s="1">
        <f>focus_primary!A473</f>
        <v>39671</v>
      </c>
      <c r="B472">
        <f>VLOOKUP($A472, focus_primary!$A:$AQ, MATCH(YEAR(fiscal_1_y_a!A472), focus_primary!$2:$2, 0), 0)</f>
        <v>4.3</v>
      </c>
      <c r="C472">
        <f>VLOOKUP($A472, focus_primary!$A:$AQ, MATCH(YEAR(A472)+1, focus_primary!$2:$2, 0), 0)</f>
        <v>3.88</v>
      </c>
      <c r="D472">
        <f t="shared" si="28"/>
        <v>4.0199999999999996</v>
      </c>
      <c r="E472">
        <f t="shared" si="29"/>
        <v>8</v>
      </c>
      <c r="F472">
        <f t="shared" si="31"/>
        <v>9</v>
      </c>
      <c r="G472">
        <f t="shared" si="30"/>
        <v>2008</v>
      </c>
    </row>
    <row r="473" spans="1:7" x14ac:dyDescent="0.25">
      <c r="A473" s="1">
        <f>focus_primary!A474</f>
        <v>39672</v>
      </c>
      <c r="B473">
        <f>VLOOKUP($A473, focus_primary!$A:$AQ, MATCH(YEAR(fiscal_1_y_a!A473), focus_primary!$2:$2, 0), 0)</f>
        <v>4.3</v>
      </c>
      <c r="C473">
        <f>VLOOKUP($A473, focus_primary!$A:$AQ, MATCH(YEAR(A473)+1, focus_primary!$2:$2, 0), 0)</f>
        <v>3.88</v>
      </c>
      <c r="D473">
        <f t="shared" si="28"/>
        <v>4.0199999999999996</v>
      </c>
      <c r="E473">
        <f t="shared" si="29"/>
        <v>8</v>
      </c>
      <c r="F473">
        <f t="shared" si="31"/>
        <v>9</v>
      </c>
      <c r="G473">
        <f t="shared" si="30"/>
        <v>2008</v>
      </c>
    </row>
    <row r="474" spans="1:7" x14ac:dyDescent="0.25">
      <c r="A474" s="1">
        <f>focus_primary!A475</f>
        <v>39673</v>
      </c>
      <c r="B474">
        <f>VLOOKUP($A474, focus_primary!$A:$AQ, MATCH(YEAR(fiscal_1_y_a!A474), focus_primary!$2:$2, 0), 0)</f>
        <v>4.3</v>
      </c>
      <c r="C474">
        <f>VLOOKUP($A474, focus_primary!$A:$AQ, MATCH(YEAR(A474)+1, focus_primary!$2:$2, 0), 0)</f>
        <v>3.88</v>
      </c>
      <c r="D474">
        <f t="shared" si="28"/>
        <v>4.0199999999999996</v>
      </c>
      <c r="E474">
        <f t="shared" si="29"/>
        <v>8</v>
      </c>
      <c r="F474">
        <f t="shared" si="31"/>
        <v>9</v>
      </c>
      <c r="G474">
        <f t="shared" si="30"/>
        <v>2008</v>
      </c>
    </row>
    <row r="475" spans="1:7" x14ac:dyDescent="0.25">
      <c r="A475" s="1">
        <f>focus_primary!A476</f>
        <v>39674</v>
      </c>
      <c r="B475">
        <f>VLOOKUP($A475, focus_primary!$A:$AQ, MATCH(YEAR(fiscal_1_y_a!A475), focus_primary!$2:$2, 0), 0)</f>
        <v>4.3</v>
      </c>
      <c r="C475">
        <f>VLOOKUP($A475, focus_primary!$A:$AQ, MATCH(YEAR(A475)+1, focus_primary!$2:$2, 0), 0)</f>
        <v>3.9</v>
      </c>
      <c r="D475">
        <f t="shared" si="28"/>
        <v>4.0333333333333332</v>
      </c>
      <c r="E475">
        <f t="shared" si="29"/>
        <v>8</v>
      </c>
      <c r="F475">
        <f t="shared" si="31"/>
        <v>9</v>
      </c>
      <c r="G475">
        <f t="shared" si="30"/>
        <v>2008</v>
      </c>
    </row>
    <row r="476" spans="1:7" x14ac:dyDescent="0.25">
      <c r="A476" s="1">
        <f>focus_primary!A477</f>
        <v>39675</v>
      </c>
      <c r="B476">
        <f>VLOOKUP($A476, focus_primary!$A:$AQ, MATCH(YEAR(fiscal_1_y_a!A476), focus_primary!$2:$2, 0), 0)</f>
        <v>4.3</v>
      </c>
      <c r="C476">
        <f>VLOOKUP($A476, focus_primary!$A:$AQ, MATCH(YEAR(A476)+1, focus_primary!$2:$2, 0), 0)</f>
        <v>3.9</v>
      </c>
      <c r="D476">
        <f t="shared" si="28"/>
        <v>4.0333333333333332</v>
      </c>
      <c r="E476">
        <f t="shared" si="29"/>
        <v>8</v>
      </c>
      <c r="F476">
        <f t="shared" si="31"/>
        <v>9</v>
      </c>
      <c r="G476">
        <f t="shared" si="30"/>
        <v>2008</v>
      </c>
    </row>
    <row r="477" spans="1:7" x14ac:dyDescent="0.25">
      <c r="A477" s="1">
        <f>focus_primary!A478</f>
        <v>39678</v>
      </c>
      <c r="B477">
        <f>VLOOKUP($A477, focus_primary!$A:$AQ, MATCH(YEAR(fiscal_1_y_a!A477), focus_primary!$2:$2, 0), 0)</f>
        <v>4.3</v>
      </c>
      <c r="C477">
        <f>VLOOKUP($A477, focus_primary!$A:$AQ, MATCH(YEAR(A477)+1, focus_primary!$2:$2, 0), 0)</f>
        <v>3.9</v>
      </c>
      <c r="D477">
        <f t="shared" si="28"/>
        <v>4.0333333333333332</v>
      </c>
      <c r="E477">
        <f t="shared" si="29"/>
        <v>8</v>
      </c>
      <c r="F477">
        <f t="shared" si="31"/>
        <v>9</v>
      </c>
      <c r="G477">
        <f t="shared" si="30"/>
        <v>2008</v>
      </c>
    </row>
    <row r="478" spans="1:7" x14ac:dyDescent="0.25">
      <c r="A478" s="1">
        <f>focus_primary!A479</f>
        <v>39679</v>
      </c>
      <c r="B478">
        <f>VLOOKUP($A478, focus_primary!$A:$AQ, MATCH(YEAR(fiscal_1_y_a!A478), focus_primary!$2:$2, 0), 0)</f>
        <v>4.3</v>
      </c>
      <c r="C478">
        <f>VLOOKUP($A478, focus_primary!$A:$AQ, MATCH(YEAR(A478)+1, focus_primary!$2:$2, 0), 0)</f>
        <v>3.9</v>
      </c>
      <c r="D478">
        <f t="shared" si="28"/>
        <v>4.0333333333333332</v>
      </c>
      <c r="E478">
        <f t="shared" si="29"/>
        <v>8</v>
      </c>
      <c r="F478">
        <f t="shared" si="31"/>
        <v>9</v>
      </c>
      <c r="G478">
        <f t="shared" si="30"/>
        <v>2008</v>
      </c>
    </row>
    <row r="479" spans="1:7" x14ac:dyDescent="0.25">
      <c r="A479" s="1">
        <f>focus_primary!A480</f>
        <v>39680</v>
      </c>
      <c r="B479">
        <f>VLOOKUP($A479, focus_primary!$A:$AQ, MATCH(YEAR(fiscal_1_y_a!A479), focus_primary!$2:$2, 0), 0)</f>
        <v>4.3</v>
      </c>
      <c r="C479">
        <f>VLOOKUP($A479, focus_primary!$A:$AQ, MATCH(YEAR(A479)+1, focus_primary!$2:$2, 0), 0)</f>
        <v>3.9</v>
      </c>
      <c r="D479">
        <f t="shared" si="28"/>
        <v>4.0333333333333332</v>
      </c>
      <c r="E479">
        <f t="shared" si="29"/>
        <v>8</v>
      </c>
      <c r="F479">
        <f t="shared" si="31"/>
        <v>9</v>
      </c>
      <c r="G479">
        <f t="shared" si="30"/>
        <v>2008</v>
      </c>
    </row>
    <row r="480" spans="1:7" x14ac:dyDescent="0.25">
      <c r="A480" s="1">
        <f>focus_primary!A481</f>
        <v>39681</v>
      </c>
      <c r="B480">
        <f>VLOOKUP($A480, focus_primary!$A:$AQ, MATCH(YEAR(fiscal_1_y_a!A480), focus_primary!$2:$2, 0), 0)</f>
        <v>4.3</v>
      </c>
      <c r="C480">
        <f>VLOOKUP($A480, focus_primary!$A:$AQ, MATCH(YEAR(A480)+1, focus_primary!$2:$2, 0), 0)</f>
        <v>3.9</v>
      </c>
      <c r="D480">
        <f t="shared" si="28"/>
        <v>4.0333333333333332</v>
      </c>
      <c r="E480">
        <f t="shared" si="29"/>
        <v>8</v>
      </c>
      <c r="F480">
        <f t="shared" si="31"/>
        <v>9</v>
      </c>
      <c r="G480">
        <f t="shared" si="30"/>
        <v>2008</v>
      </c>
    </row>
    <row r="481" spans="1:7" x14ac:dyDescent="0.25">
      <c r="A481" s="1">
        <f>focus_primary!A482</f>
        <v>39682</v>
      </c>
      <c r="B481">
        <f>VLOOKUP($A481, focus_primary!$A:$AQ, MATCH(YEAR(fiscal_1_y_a!A481), focus_primary!$2:$2, 0), 0)</f>
        <v>4.3</v>
      </c>
      <c r="C481">
        <f>VLOOKUP($A481, focus_primary!$A:$AQ, MATCH(YEAR(A481)+1, focus_primary!$2:$2, 0), 0)</f>
        <v>3.9</v>
      </c>
      <c r="D481">
        <f t="shared" si="28"/>
        <v>4.0333333333333332</v>
      </c>
      <c r="E481">
        <f t="shared" si="29"/>
        <v>8</v>
      </c>
      <c r="F481">
        <f t="shared" si="31"/>
        <v>9</v>
      </c>
      <c r="G481">
        <f t="shared" si="30"/>
        <v>2008</v>
      </c>
    </row>
    <row r="482" spans="1:7" x14ac:dyDescent="0.25">
      <c r="A482" s="1">
        <f>focus_primary!A483</f>
        <v>39685</v>
      </c>
      <c r="B482">
        <f>VLOOKUP($A482, focus_primary!$A:$AQ, MATCH(YEAR(fiscal_1_y_a!A482), focus_primary!$2:$2, 0), 0)</f>
        <v>4.3</v>
      </c>
      <c r="C482">
        <f>VLOOKUP($A482, focus_primary!$A:$AQ, MATCH(YEAR(A482)+1, focus_primary!$2:$2, 0), 0)</f>
        <v>3.88</v>
      </c>
      <c r="D482">
        <f t="shared" si="28"/>
        <v>4.0199999999999996</v>
      </c>
      <c r="E482">
        <f t="shared" si="29"/>
        <v>8</v>
      </c>
      <c r="F482">
        <f t="shared" si="31"/>
        <v>9</v>
      </c>
      <c r="G482">
        <f t="shared" si="30"/>
        <v>2008</v>
      </c>
    </row>
    <row r="483" spans="1:7" x14ac:dyDescent="0.25">
      <c r="A483" s="1">
        <f>focus_primary!A484</f>
        <v>39686</v>
      </c>
      <c r="B483">
        <f>VLOOKUP($A483, focus_primary!$A:$AQ, MATCH(YEAR(fiscal_1_y_a!A483), focus_primary!$2:$2, 0), 0)</f>
        <v>4.3</v>
      </c>
      <c r="C483">
        <f>VLOOKUP($A483, focus_primary!$A:$AQ, MATCH(YEAR(A483)+1, focus_primary!$2:$2, 0), 0)</f>
        <v>3.9</v>
      </c>
      <c r="D483">
        <f t="shared" si="28"/>
        <v>4.0333333333333332</v>
      </c>
      <c r="E483">
        <f t="shared" si="29"/>
        <v>8</v>
      </c>
      <c r="F483">
        <f t="shared" si="31"/>
        <v>9</v>
      </c>
      <c r="G483">
        <f t="shared" si="30"/>
        <v>2008</v>
      </c>
    </row>
    <row r="484" spans="1:7" x14ac:dyDescent="0.25">
      <c r="A484" s="1">
        <f>focus_primary!A485</f>
        <v>39687</v>
      </c>
      <c r="B484">
        <f>VLOOKUP($A484, focus_primary!$A:$AQ, MATCH(YEAR(fiscal_1_y_a!A484), focus_primary!$2:$2, 0), 0)</f>
        <v>4.3</v>
      </c>
      <c r="C484">
        <f>VLOOKUP($A484, focus_primary!$A:$AQ, MATCH(YEAR(A484)+1, focus_primary!$2:$2, 0), 0)</f>
        <v>3.9</v>
      </c>
      <c r="D484">
        <f t="shared" si="28"/>
        <v>4.0333333333333332</v>
      </c>
      <c r="E484">
        <f t="shared" si="29"/>
        <v>8</v>
      </c>
      <c r="F484">
        <f t="shared" si="31"/>
        <v>9</v>
      </c>
      <c r="G484">
        <f t="shared" si="30"/>
        <v>2008</v>
      </c>
    </row>
    <row r="485" spans="1:7" x14ac:dyDescent="0.25">
      <c r="A485" s="1">
        <f>focus_primary!A486</f>
        <v>39688</v>
      </c>
      <c r="B485">
        <f>VLOOKUP($A485, focus_primary!$A:$AQ, MATCH(YEAR(fiscal_1_y_a!A485), focus_primary!$2:$2, 0), 0)</f>
        <v>4.3</v>
      </c>
      <c r="C485">
        <f>VLOOKUP($A485, focus_primary!$A:$AQ, MATCH(YEAR(A485)+1, focus_primary!$2:$2, 0), 0)</f>
        <v>3.88</v>
      </c>
      <c r="D485">
        <f t="shared" si="28"/>
        <v>4.0199999999999996</v>
      </c>
      <c r="E485">
        <f t="shared" si="29"/>
        <v>8</v>
      </c>
      <c r="F485">
        <f t="shared" si="31"/>
        <v>9</v>
      </c>
      <c r="G485">
        <f t="shared" si="30"/>
        <v>2008</v>
      </c>
    </row>
    <row r="486" spans="1:7" x14ac:dyDescent="0.25">
      <c r="A486" s="1">
        <f>focus_primary!A487</f>
        <v>39689</v>
      </c>
      <c r="B486">
        <f>VLOOKUP($A486, focus_primary!$A:$AQ, MATCH(YEAR(fiscal_1_y_a!A486), focus_primary!$2:$2, 0), 0)</f>
        <v>4.3</v>
      </c>
      <c r="C486">
        <f>VLOOKUP($A486, focus_primary!$A:$AQ, MATCH(YEAR(A486)+1, focus_primary!$2:$2, 0), 0)</f>
        <v>3.85</v>
      </c>
      <c r="D486">
        <f t="shared" si="28"/>
        <v>4</v>
      </c>
      <c r="E486">
        <f t="shared" si="29"/>
        <v>8</v>
      </c>
      <c r="F486">
        <f t="shared" si="31"/>
        <v>9</v>
      </c>
      <c r="G486">
        <f t="shared" si="30"/>
        <v>2008</v>
      </c>
    </row>
    <row r="487" spans="1:7" x14ac:dyDescent="0.25">
      <c r="A487" s="1">
        <f>focus_primary!A488</f>
        <v>39692</v>
      </c>
      <c r="B487">
        <f>VLOOKUP($A487, focus_primary!$A:$AQ, MATCH(YEAR(fiscal_1_y_a!A487), focus_primary!$2:$2, 0), 0)</f>
        <v>4.3</v>
      </c>
      <c r="C487">
        <f>VLOOKUP($A487, focus_primary!$A:$AQ, MATCH(YEAR(A487)+1, focus_primary!$2:$2, 0), 0)</f>
        <v>3.88</v>
      </c>
      <c r="D487">
        <f t="shared" si="28"/>
        <v>3.9849999999999999</v>
      </c>
      <c r="E487">
        <f t="shared" si="29"/>
        <v>9</v>
      </c>
      <c r="F487">
        <f t="shared" si="31"/>
        <v>9</v>
      </c>
      <c r="G487">
        <f t="shared" si="30"/>
        <v>2008</v>
      </c>
    </row>
    <row r="488" spans="1:7" x14ac:dyDescent="0.25">
      <c r="A488" s="1">
        <f>focus_primary!A489</f>
        <v>39693</v>
      </c>
      <c r="B488">
        <f>VLOOKUP($A488, focus_primary!$A:$AQ, MATCH(YEAR(fiscal_1_y_a!A488), focus_primary!$2:$2, 0), 0)</f>
        <v>4.3</v>
      </c>
      <c r="C488">
        <f>VLOOKUP($A488, focus_primary!$A:$AQ, MATCH(YEAR(A488)+1, focus_primary!$2:$2, 0), 0)</f>
        <v>3.88</v>
      </c>
      <c r="D488">
        <f t="shared" si="28"/>
        <v>3.9849999999999999</v>
      </c>
      <c r="E488">
        <f t="shared" si="29"/>
        <v>9</v>
      </c>
      <c r="F488">
        <f t="shared" si="31"/>
        <v>9</v>
      </c>
      <c r="G488">
        <f t="shared" si="30"/>
        <v>2008</v>
      </c>
    </row>
    <row r="489" spans="1:7" x14ac:dyDescent="0.25">
      <c r="A489" s="1">
        <f>focus_primary!A490</f>
        <v>39694</v>
      </c>
      <c r="B489">
        <f>VLOOKUP($A489, focus_primary!$A:$AQ, MATCH(YEAR(fiscal_1_y_a!A489), focus_primary!$2:$2, 0), 0)</f>
        <v>4.3</v>
      </c>
      <c r="C489">
        <f>VLOOKUP($A489, focus_primary!$A:$AQ, MATCH(YEAR(A489)+1, focus_primary!$2:$2, 0), 0)</f>
        <v>3.9</v>
      </c>
      <c r="D489">
        <f t="shared" si="28"/>
        <v>4</v>
      </c>
      <c r="E489">
        <f t="shared" si="29"/>
        <v>9</v>
      </c>
      <c r="F489">
        <f t="shared" si="31"/>
        <v>9</v>
      </c>
      <c r="G489">
        <f t="shared" si="30"/>
        <v>2008</v>
      </c>
    </row>
    <row r="490" spans="1:7" x14ac:dyDescent="0.25">
      <c r="A490" s="1">
        <f>focus_primary!A491</f>
        <v>39695</v>
      </c>
      <c r="B490">
        <f>VLOOKUP($A490, focus_primary!$A:$AQ, MATCH(YEAR(fiscal_1_y_a!A490), focus_primary!$2:$2, 0), 0)</f>
        <v>4.3</v>
      </c>
      <c r="C490">
        <f>VLOOKUP($A490, focus_primary!$A:$AQ, MATCH(YEAR(A490)+1, focus_primary!$2:$2, 0), 0)</f>
        <v>3.9</v>
      </c>
      <c r="D490">
        <f t="shared" si="28"/>
        <v>4</v>
      </c>
      <c r="E490">
        <f t="shared" si="29"/>
        <v>9</v>
      </c>
      <c r="F490">
        <f t="shared" si="31"/>
        <v>9</v>
      </c>
      <c r="G490">
        <f t="shared" si="30"/>
        <v>2008</v>
      </c>
    </row>
    <row r="491" spans="1:7" x14ac:dyDescent="0.25">
      <c r="A491" s="1">
        <f>focus_primary!A492</f>
        <v>39696</v>
      </c>
      <c r="B491">
        <f>VLOOKUP($A491, focus_primary!$A:$AQ, MATCH(YEAR(fiscal_1_y_a!A491), focus_primary!$2:$2, 0), 0)</f>
        <v>4.3</v>
      </c>
      <c r="C491">
        <f>VLOOKUP($A491, focus_primary!$A:$AQ, MATCH(YEAR(A491)+1, focus_primary!$2:$2, 0), 0)</f>
        <v>3.9</v>
      </c>
      <c r="D491">
        <f t="shared" si="28"/>
        <v>4</v>
      </c>
      <c r="E491">
        <f t="shared" si="29"/>
        <v>9</v>
      </c>
      <c r="F491">
        <f t="shared" si="31"/>
        <v>9</v>
      </c>
      <c r="G491">
        <f t="shared" si="30"/>
        <v>2008</v>
      </c>
    </row>
    <row r="492" spans="1:7" x14ac:dyDescent="0.25">
      <c r="A492" s="1">
        <f>focus_primary!A493</f>
        <v>39699</v>
      </c>
      <c r="B492">
        <f>VLOOKUP($A492, focus_primary!$A:$AQ, MATCH(YEAR(fiscal_1_y_a!A492), focus_primary!$2:$2, 0), 0)</f>
        <v>4.3</v>
      </c>
      <c r="C492">
        <f>VLOOKUP($A492, focus_primary!$A:$AQ, MATCH(YEAR(A492)+1, focus_primary!$2:$2, 0), 0)</f>
        <v>3.9</v>
      </c>
      <c r="D492">
        <f t="shared" si="28"/>
        <v>4</v>
      </c>
      <c r="E492">
        <f t="shared" si="29"/>
        <v>9</v>
      </c>
      <c r="F492">
        <f t="shared" si="31"/>
        <v>9</v>
      </c>
      <c r="G492">
        <f t="shared" si="30"/>
        <v>2008</v>
      </c>
    </row>
    <row r="493" spans="1:7" x14ac:dyDescent="0.25">
      <c r="A493" s="1">
        <f>focus_primary!A494</f>
        <v>39700</v>
      </c>
      <c r="B493">
        <f>VLOOKUP($A493, focus_primary!$A:$AQ, MATCH(YEAR(fiscal_1_y_a!A493), focus_primary!$2:$2, 0), 0)</f>
        <v>4.3</v>
      </c>
      <c r="C493">
        <f>VLOOKUP($A493, focus_primary!$A:$AQ, MATCH(YEAR(A493)+1, focus_primary!$2:$2, 0), 0)</f>
        <v>3.93</v>
      </c>
      <c r="D493">
        <f t="shared" si="28"/>
        <v>4.0225</v>
      </c>
      <c r="E493">
        <f t="shared" si="29"/>
        <v>9</v>
      </c>
      <c r="F493">
        <f t="shared" si="31"/>
        <v>9</v>
      </c>
      <c r="G493">
        <f t="shared" si="30"/>
        <v>2008</v>
      </c>
    </row>
    <row r="494" spans="1:7" x14ac:dyDescent="0.25">
      <c r="A494" s="1">
        <f>focus_primary!A495</f>
        <v>39701</v>
      </c>
      <c r="B494">
        <f>VLOOKUP($A494, focus_primary!$A:$AQ, MATCH(YEAR(fiscal_1_y_a!A494), focus_primary!$2:$2, 0), 0)</f>
        <v>4.3</v>
      </c>
      <c r="C494">
        <f>VLOOKUP($A494, focus_primary!$A:$AQ, MATCH(YEAR(A494)+1, focus_primary!$2:$2, 0), 0)</f>
        <v>3.9</v>
      </c>
      <c r="D494">
        <f t="shared" si="28"/>
        <v>4</v>
      </c>
      <c r="E494">
        <f t="shared" si="29"/>
        <v>9</v>
      </c>
      <c r="F494">
        <f t="shared" si="31"/>
        <v>9</v>
      </c>
      <c r="G494">
        <f t="shared" si="30"/>
        <v>2008</v>
      </c>
    </row>
    <row r="495" spans="1:7" x14ac:dyDescent="0.25">
      <c r="A495" s="1">
        <f>focus_primary!A496</f>
        <v>39702</v>
      </c>
      <c r="B495">
        <f>VLOOKUP($A495, focus_primary!$A:$AQ, MATCH(YEAR(fiscal_1_y_a!A495), focus_primary!$2:$2, 0), 0)</f>
        <v>4.3</v>
      </c>
      <c r="C495">
        <f>VLOOKUP($A495, focus_primary!$A:$AQ, MATCH(YEAR(A495)+1, focus_primary!$2:$2, 0), 0)</f>
        <v>3.9</v>
      </c>
      <c r="D495">
        <f t="shared" si="28"/>
        <v>4</v>
      </c>
      <c r="E495">
        <f t="shared" si="29"/>
        <v>9</v>
      </c>
      <c r="F495">
        <f t="shared" si="31"/>
        <v>9</v>
      </c>
      <c r="G495">
        <f t="shared" si="30"/>
        <v>2008</v>
      </c>
    </row>
    <row r="496" spans="1:7" x14ac:dyDescent="0.25">
      <c r="A496" s="1">
        <f>focus_primary!A497</f>
        <v>39703</v>
      </c>
      <c r="B496">
        <f>VLOOKUP($A496, focus_primary!$A:$AQ, MATCH(YEAR(fiscal_1_y_a!A496), focus_primary!$2:$2, 0), 0)</f>
        <v>4.3</v>
      </c>
      <c r="C496">
        <f>VLOOKUP($A496, focus_primary!$A:$AQ, MATCH(YEAR(A496)+1, focus_primary!$2:$2, 0), 0)</f>
        <v>3.9</v>
      </c>
      <c r="D496">
        <f t="shared" si="28"/>
        <v>4</v>
      </c>
      <c r="E496">
        <f t="shared" si="29"/>
        <v>9</v>
      </c>
      <c r="F496">
        <f t="shared" si="31"/>
        <v>9</v>
      </c>
      <c r="G496">
        <f t="shared" si="30"/>
        <v>2008</v>
      </c>
    </row>
    <row r="497" spans="1:7" x14ac:dyDescent="0.25">
      <c r="A497" s="1">
        <f>focus_primary!A498</f>
        <v>39706</v>
      </c>
      <c r="B497">
        <f>VLOOKUP($A497, focus_primary!$A:$AQ, MATCH(YEAR(fiscal_1_y_a!A497), focus_primary!$2:$2, 0), 0)</f>
        <v>4.3</v>
      </c>
      <c r="C497">
        <f>VLOOKUP($A497, focus_primary!$A:$AQ, MATCH(YEAR(A497)+1, focus_primary!$2:$2, 0), 0)</f>
        <v>3.93</v>
      </c>
      <c r="D497">
        <f t="shared" si="28"/>
        <v>4.0225</v>
      </c>
      <c r="E497">
        <f t="shared" si="29"/>
        <v>9</v>
      </c>
      <c r="F497">
        <f t="shared" si="31"/>
        <v>9</v>
      </c>
      <c r="G497">
        <f t="shared" si="30"/>
        <v>2008</v>
      </c>
    </row>
    <row r="498" spans="1:7" x14ac:dyDescent="0.25">
      <c r="A498" s="1">
        <f>focus_primary!A499</f>
        <v>39707</v>
      </c>
      <c r="B498">
        <f>VLOOKUP($A498, focus_primary!$A:$AQ, MATCH(YEAR(fiscal_1_y_a!A498), focus_primary!$2:$2, 0), 0)</f>
        <v>4.3</v>
      </c>
      <c r="C498">
        <f>VLOOKUP($A498, focus_primary!$A:$AQ, MATCH(YEAR(A498)+1, focus_primary!$2:$2, 0), 0)</f>
        <v>3.93</v>
      </c>
      <c r="D498">
        <f t="shared" si="28"/>
        <v>4.0225</v>
      </c>
      <c r="E498">
        <f t="shared" si="29"/>
        <v>9</v>
      </c>
      <c r="F498">
        <f t="shared" si="31"/>
        <v>9</v>
      </c>
      <c r="G498">
        <f t="shared" si="30"/>
        <v>2008</v>
      </c>
    </row>
    <row r="499" spans="1:7" x14ac:dyDescent="0.25">
      <c r="A499" s="1">
        <f>focus_primary!A500</f>
        <v>39708</v>
      </c>
      <c r="B499">
        <f>VLOOKUP($A499, focus_primary!$A:$AQ, MATCH(YEAR(fiscal_1_y_a!A499), focus_primary!$2:$2, 0), 0)</f>
        <v>4.3</v>
      </c>
      <c r="C499">
        <f>VLOOKUP($A499, focus_primary!$A:$AQ, MATCH(YEAR(A499)+1, focus_primary!$2:$2, 0), 0)</f>
        <v>3.93</v>
      </c>
      <c r="D499">
        <f t="shared" si="28"/>
        <v>4.0225</v>
      </c>
      <c r="E499">
        <f t="shared" si="29"/>
        <v>9</v>
      </c>
      <c r="F499">
        <f t="shared" si="31"/>
        <v>9</v>
      </c>
      <c r="G499">
        <f t="shared" si="30"/>
        <v>2008</v>
      </c>
    </row>
    <row r="500" spans="1:7" x14ac:dyDescent="0.25">
      <c r="A500" s="1">
        <f>focus_primary!A501</f>
        <v>39709</v>
      </c>
      <c r="B500">
        <f>VLOOKUP($A500, focus_primary!$A:$AQ, MATCH(YEAR(fiscal_1_y_a!A500), focus_primary!$2:$2, 0), 0)</f>
        <v>4.3</v>
      </c>
      <c r="C500">
        <f>VLOOKUP($A500, focus_primary!$A:$AQ, MATCH(YEAR(A500)+1, focus_primary!$2:$2, 0), 0)</f>
        <v>3.95</v>
      </c>
      <c r="D500">
        <f t="shared" si="28"/>
        <v>4.0375000000000005</v>
      </c>
      <c r="E500">
        <f t="shared" si="29"/>
        <v>9</v>
      </c>
      <c r="F500">
        <f t="shared" si="31"/>
        <v>9</v>
      </c>
      <c r="G500">
        <f t="shared" si="30"/>
        <v>2008</v>
      </c>
    </row>
    <row r="501" spans="1:7" x14ac:dyDescent="0.25">
      <c r="A501" s="1">
        <f>focus_primary!A502</f>
        <v>39710</v>
      </c>
      <c r="B501">
        <f>VLOOKUP($A501, focus_primary!$A:$AQ, MATCH(YEAR(fiscal_1_y_a!A501), focus_primary!$2:$2, 0), 0)</f>
        <v>4.3</v>
      </c>
      <c r="C501">
        <f>VLOOKUP($A501, focus_primary!$A:$AQ, MATCH(YEAR(A501)+1, focus_primary!$2:$2, 0), 0)</f>
        <v>3.98</v>
      </c>
      <c r="D501">
        <f t="shared" si="28"/>
        <v>4.0599999999999996</v>
      </c>
      <c r="E501">
        <f t="shared" si="29"/>
        <v>9</v>
      </c>
      <c r="F501">
        <f t="shared" si="31"/>
        <v>9</v>
      </c>
      <c r="G501">
        <f t="shared" si="30"/>
        <v>2008</v>
      </c>
    </row>
    <row r="502" spans="1:7" x14ac:dyDescent="0.25">
      <c r="A502" s="1">
        <f>focus_primary!A503</f>
        <v>39713</v>
      </c>
      <c r="B502">
        <f>VLOOKUP($A502, focus_primary!$A:$AQ, MATCH(YEAR(fiscal_1_y_a!A502), focus_primary!$2:$2, 0), 0)</f>
        <v>4.3</v>
      </c>
      <c r="C502">
        <f>VLOOKUP($A502, focus_primary!$A:$AQ, MATCH(YEAR(A502)+1, focus_primary!$2:$2, 0), 0)</f>
        <v>4</v>
      </c>
      <c r="D502">
        <f t="shared" si="28"/>
        <v>4.0750000000000002</v>
      </c>
      <c r="E502">
        <f t="shared" si="29"/>
        <v>9</v>
      </c>
      <c r="F502">
        <f t="shared" si="31"/>
        <v>9</v>
      </c>
      <c r="G502">
        <f t="shared" si="30"/>
        <v>2008</v>
      </c>
    </row>
    <row r="503" spans="1:7" x14ac:dyDescent="0.25">
      <c r="A503" s="1">
        <f>focus_primary!A504</f>
        <v>39714</v>
      </c>
      <c r="B503">
        <f>VLOOKUP($A503, focus_primary!$A:$AQ, MATCH(YEAR(fiscal_1_y_a!A503), focus_primary!$2:$2, 0), 0)</f>
        <v>4.3</v>
      </c>
      <c r="C503">
        <f>VLOOKUP($A503, focus_primary!$A:$AQ, MATCH(YEAR(A503)+1, focus_primary!$2:$2, 0), 0)</f>
        <v>3.98</v>
      </c>
      <c r="D503">
        <f t="shared" si="28"/>
        <v>4.0599999999999996</v>
      </c>
      <c r="E503">
        <f t="shared" si="29"/>
        <v>9</v>
      </c>
      <c r="F503">
        <f t="shared" si="31"/>
        <v>9</v>
      </c>
      <c r="G503">
        <f t="shared" si="30"/>
        <v>2008</v>
      </c>
    </row>
    <row r="504" spans="1:7" x14ac:dyDescent="0.25">
      <c r="A504" s="1">
        <f>focus_primary!A505</f>
        <v>39715</v>
      </c>
      <c r="B504">
        <f>VLOOKUP($A504, focus_primary!$A:$AQ, MATCH(YEAR(fiscal_1_y_a!A504), focus_primary!$2:$2, 0), 0)</f>
        <v>4.3</v>
      </c>
      <c r="C504">
        <f>VLOOKUP($A504, focus_primary!$A:$AQ, MATCH(YEAR(A504)+1, focus_primary!$2:$2, 0), 0)</f>
        <v>3.98</v>
      </c>
      <c r="D504">
        <f t="shared" si="28"/>
        <v>4.0599999999999996</v>
      </c>
      <c r="E504">
        <f t="shared" si="29"/>
        <v>9</v>
      </c>
      <c r="F504">
        <f t="shared" si="31"/>
        <v>9</v>
      </c>
      <c r="G504">
        <f t="shared" si="30"/>
        <v>2008</v>
      </c>
    </row>
    <row r="505" spans="1:7" x14ac:dyDescent="0.25">
      <c r="A505" s="1">
        <f>focus_primary!A506</f>
        <v>39716</v>
      </c>
      <c r="B505">
        <f>VLOOKUP($A505, focus_primary!$A:$AQ, MATCH(YEAR(fiscal_1_y_a!A505), focus_primary!$2:$2, 0), 0)</f>
        <v>4.3</v>
      </c>
      <c r="C505">
        <f>VLOOKUP($A505, focus_primary!$A:$AQ, MATCH(YEAR(A505)+1, focus_primary!$2:$2, 0), 0)</f>
        <v>3.95</v>
      </c>
      <c r="D505">
        <f t="shared" si="28"/>
        <v>4.0375000000000005</v>
      </c>
      <c r="E505">
        <f t="shared" si="29"/>
        <v>9</v>
      </c>
      <c r="F505">
        <f t="shared" si="31"/>
        <v>9</v>
      </c>
      <c r="G505">
        <f t="shared" si="30"/>
        <v>2008</v>
      </c>
    </row>
    <row r="506" spans="1:7" x14ac:dyDescent="0.25">
      <c r="A506" s="1">
        <f>focus_primary!A507</f>
        <v>39717</v>
      </c>
      <c r="B506">
        <f>VLOOKUP($A506, focus_primary!$A:$AQ, MATCH(YEAR(fiscal_1_y_a!A506), focus_primary!$2:$2, 0), 0)</f>
        <v>4.3</v>
      </c>
      <c r="C506">
        <f>VLOOKUP($A506, focus_primary!$A:$AQ, MATCH(YEAR(A506)+1, focus_primary!$2:$2, 0), 0)</f>
        <v>3.95</v>
      </c>
      <c r="D506">
        <f t="shared" si="28"/>
        <v>4.0375000000000005</v>
      </c>
      <c r="E506">
        <f t="shared" si="29"/>
        <v>9</v>
      </c>
      <c r="F506">
        <f t="shared" si="31"/>
        <v>9</v>
      </c>
      <c r="G506">
        <f t="shared" si="30"/>
        <v>2008</v>
      </c>
    </row>
    <row r="507" spans="1:7" x14ac:dyDescent="0.25">
      <c r="A507" s="1">
        <f>focus_primary!A508</f>
        <v>39720</v>
      </c>
      <c r="B507">
        <f>VLOOKUP($A507, focus_primary!$A:$AQ, MATCH(YEAR(fiscal_1_y_a!A507), focus_primary!$2:$2, 0), 0)</f>
        <v>4.3</v>
      </c>
      <c r="C507">
        <f>VLOOKUP($A507, focus_primary!$A:$AQ, MATCH(YEAR(A507)+1, focus_primary!$2:$2, 0), 0)</f>
        <v>3.98</v>
      </c>
      <c r="D507">
        <f t="shared" si="28"/>
        <v>4.0599999999999996</v>
      </c>
      <c r="E507">
        <f t="shared" si="29"/>
        <v>9</v>
      </c>
      <c r="F507">
        <f t="shared" si="31"/>
        <v>9</v>
      </c>
      <c r="G507">
        <f t="shared" si="30"/>
        <v>2008</v>
      </c>
    </row>
    <row r="508" spans="1:7" x14ac:dyDescent="0.25">
      <c r="A508" s="1">
        <f>focus_primary!A509</f>
        <v>39721</v>
      </c>
      <c r="B508">
        <f>VLOOKUP($A508, focus_primary!$A:$AQ, MATCH(YEAR(fiscal_1_y_a!A508), focus_primary!$2:$2, 0), 0)</f>
        <v>4.3</v>
      </c>
      <c r="C508">
        <f>VLOOKUP($A508, focus_primary!$A:$AQ, MATCH(YEAR(A508)+1, focus_primary!$2:$2, 0), 0)</f>
        <v>3.98</v>
      </c>
      <c r="D508">
        <f t="shared" si="28"/>
        <v>4.0599999999999996</v>
      </c>
      <c r="E508">
        <f t="shared" si="29"/>
        <v>9</v>
      </c>
      <c r="F508">
        <f t="shared" si="31"/>
        <v>9</v>
      </c>
      <c r="G508">
        <f t="shared" si="30"/>
        <v>2008</v>
      </c>
    </row>
    <row r="509" spans="1:7" x14ac:dyDescent="0.25">
      <c r="A509" s="1">
        <f>focus_primary!A510</f>
        <v>39722</v>
      </c>
      <c r="B509">
        <f>VLOOKUP($A509, focus_primary!$A:$AQ, MATCH(YEAR(fiscal_1_y_a!A509), focus_primary!$2:$2, 0), 0)</f>
        <v>4.3</v>
      </c>
      <c r="C509">
        <f>VLOOKUP($A509, focus_primary!$A:$AQ, MATCH(YEAR(A509)+1, focus_primary!$2:$2, 0), 0)</f>
        <v>4</v>
      </c>
      <c r="D509">
        <f t="shared" si="28"/>
        <v>4.05</v>
      </c>
      <c r="E509">
        <f t="shared" si="29"/>
        <v>10</v>
      </c>
      <c r="F509">
        <f t="shared" si="31"/>
        <v>12</v>
      </c>
      <c r="G509">
        <f t="shared" si="30"/>
        <v>2008</v>
      </c>
    </row>
    <row r="510" spans="1:7" x14ac:dyDescent="0.25">
      <c r="A510" s="1">
        <f>focus_primary!A511</f>
        <v>39723</v>
      </c>
      <c r="B510">
        <f>VLOOKUP($A510, focus_primary!$A:$AQ, MATCH(YEAR(fiscal_1_y_a!A510), focus_primary!$2:$2, 0), 0)</f>
        <v>4.3</v>
      </c>
      <c r="C510">
        <f>VLOOKUP($A510, focus_primary!$A:$AQ, MATCH(YEAR(A510)+1, focus_primary!$2:$2, 0), 0)</f>
        <v>4</v>
      </c>
      <c r="D510">
        <f t="shared" si="28"/>
        <v>4.05</v>
      </c>
      <c r="E510">
        <f t="shared" si="29"/>
        <v>10</v>
      </c>
      <c r="F510">
        <f t="shared" si="31"/>
        <v>12</v>
      </c>
      <c r="G510">
        <f t="shared" si="30"/>
        <v>2008</v>
      </c>
    </row>
    <row r="511" spans="1:7" x14ac:dyDescent="0.25">
      <c r="A511" s="1">
        <f>focus_primary!A512</f>
        <v>39724</v>
      </c>
      <c r="B511">
        <f>VLOOKUP($A511, focus_primary!$A:$AQ, MATCH(YEAR(fiscal_1_y_a!A511), focus_primary!$2:$2, 0), 0)</f>
        <v>4.3</v>
      </c>
      <c r="C511">
        <f>VLOOKUP($A511, focus_primary!$A:$AQ, MATCH(YEAR(A511)+1, focus_primary!$2:$2, 0), 0)</f>
        <v>4</v>
      </c>
      <c r="D511">
        <f t="shared" si="28"/>
        <v>4.05</v>
      </c>
      <c r="E511">
        <f t="shared" si="29"/>
        <v>10</v>
      </c>
      <c r="F511">
        <f t="shared" si="31"/>
        <v>12</v>
      </c>
      <c r="G511">
        <f t="shared" si="30"/>
        <v>2008</v>
      </c>
    </row>
    <row r="512" spans="1:7" x14ac:dyDescent="0.25">
      <c r="A512" s="1">
        <f>focus_primary!A513</f>
        <v>39727</v>
      </c>
      <c r="B512">
        <f>VLOOKUP($A512, focus_primary!$A:$AQ, MATCH(YEAR(fiscal_1_y_a!A512), focus_primary!$2:$2, 0), 0)</f>
        <v>4.3</v>
      </c>
      <c r="C512">
        <f>VLOOKUP($A512, focus_primary!$A:$AQ, MATCH(YEAR(A512)+1, focus_primary!$2:$2, 0), 0)</f>
        <v>3.9</v>
      </c>
      <c r="D512">
        <f t="shared" si="28"/>
        <v>3.9666666666666668</v>
      </c>
      <c r="E512">
        <f t="shared" si="29"/>
        <v>10</v>
      </c>
      <c r="F512">
        <f t="shared" si="31"/>
        <v>12</v>
      </c>
      <c r="G512">
        <f t="shared" si="30"/>
        <v>2008</v>
      </c>
    </row>
    <row r="513" spans="1:7" x14ac:dyDescent="0.25">
      <c r="A513" s="1">
        <f>focus_primary!A514</f>
        <v>39728</v>
      </c>
      <c r="B513">
        <f>VLOOKUP($A513, focus_primary!$A:$AQ, MATCH(YEAR(fiscal_1_y_a!A513), focus_primary!$2:$2, 0), 0)</f>
        <v>4.3</v>
      </c>
      <c r="C513">
        <f>VLOOKUP($A513, focus_primary!$A:$AQ, MATCH(YEAR(A513)+1, focus_primary!$2:$2, 0), 0)</f>
        <v>3.98</v>
      </c>
      <c r="D513">
        <f t="shared" si="28"/>
        <v>4.0333333333333332</v>
      </c>
      <c r="E513">
        <f t="shared" si="29"/>
        <v>10</v>
      </c>
      <c r="F513">
        <f t="shared" si="31"/>
        <v>12</v>
      </c>
      <c r="G513">
        <f t="shared" si="30"/>
        <v>2008</v>
      </c>
    </row>
    <row r="514" spans="1:7" x14ac:dyDescent="0.25">
      <c r="A514" s="1">
        <f>focus_primary!A515</f>
        <v>39729</v>
      </c>
      <c r="B514">
        <f>VLOOKUP($A514, focus_primary!$A:$AQ, MATCH(YEAR(fiscal_1_y_a!A514), focus_primary!$2:$2, 0), 0)</f>
        <v>4.3</v>
      </c>
      <c r="C514">
        <f>VLOOKUP($A514, focus_primary!$A:$AQ, MATCH(YEAR(A514)+1, focus_primary!$2:$2, 0), 0)</f>
        <v>4</v>
      </c>
      <c r="D514">
        <f t="shared" ref="D514:D577" si="32">(B514*(12-MONTH(A514))+C514*MONTH(A514))/12</f>
        <v>4.05</v>
      </c>
      <c r="E514">
        <f t="shared" ref="E514:E577" si="33">MONTH(A514)</f>
        <v>10</v>
      </c>
      <c r="F514">
        <f t="shared" si="31"/>
        <v>12</v>
      </c>
      <c r="G514">
        <f t="shared" ref="G514:G577" si="34">YEAR(A514)</f>
        <v>2008</v>
      </c>
    </row>
    <row r="515" spans="1:7" x14ac:dyDescent="0.25">
      <c r="A515" s="1">
        <f>focus_primary!A516</f>
        <v>39730</v>
      </c>
      <c r="B515">
        <f>VLOOKUP($A515, focus_primary!$A:$AQ, MATCH(YEAR(fiscal_1_y_a!A515), focus_primary!$2:$2, 0), 0)</f>
        <v>4.3</v>
      </c>
      <c r="C515">
        <f>VLOOKUP($A515, focus_primary!$A:$AQ, MATCH(YEAR(A515)+1, focus_primary!$2:$2, 0), 0)</f>
        <v>3.98</v>
      </c>
      <c r="D515">
        <f t="shared" si="32"/>
        <v>4.0333333333333332</v>
      </c>
      <c r="E515">
        <f t="shared" si="33"/>
        <v>10</v>
      </c>
      <c r="F515">
        <f t="shared" ref="F515:F578" si="35">IF(E515&lt;4,3,IF(E515&lt;7,6,IF(E515&lt;10,9,12)))</f>
        <v>12</v>
      </c>
      <c r="G515">
        <f t="shared" si="34"/>
        <v>2008</v>
      </c>
    </row>
    <row r="516" spans="1:7" x14ac:dyDescent="0.25">
      <c r="A516" s="1">
        <f>focus_primary!A517</f>
        <v>39731</v>
      </c>
      <c r="B516">
        <f>VLOOKUP($A516, focus_primary!$A:$AQ, MATCH(YEAR(fiscal_1_y_a!A516), focus_primary!$2:$2, 0), 0)</f>
        <v>4.3</v>
      </c>
      <c r="C516">
        <f>VLOOKUP($A516, focus_primary!$A:$AQ, MATCH(YEAR(A516)+1, focus_primary!$2:$2, 0), 0)</f>
        <v>4</v>
      </c>
      <c r="D516">
        <f t="shared" si="32"/>
        <v>4.05</v>
      </c>
      <c r="E516">
        <f t="shared" si="33"/>
        <v>10</v>
      </c>
      <c r="F516">
        <f t="shared" si="35"/>
        <v>12</v>
      </c>
      <c r="G516">
        <f t="shared" si="34"/>
        <v>2008</v>
      </c>
    </row>
    <row r="517" spans="1:7" x14ac:dyDescent="0.25">
      <c r="A517" s="1">
        <f>focus_primary!A518</f>
        <v>39734</v>
      </c>
      <c r="B517">
        <f>VLOOKUP($A517, focus_primary!$A:$AQ, MATCH(YEAR(fiscal_1_y_a!A517), focus_primary!$2:$2, 0), 0)</f>
        <v>4.3</v>
      </c>
      <c r="C517">
        <f>VLOOKUP($A517, focus_primary!$A:$AQ, MATCH(YEAR(A517)+1, focus_primary!$2:$2, 0), 0)</f>
        <v>3.98</v>
      </c>
      <c r="D517">
        <f t="shared" si="32"/>
        <v>4.0333333333333332</v>
      </c>
      <c r="E517">
        <f t="shared" si="33"/>
        <v>10</v>
      </c>
      <c r="F517">
        <f t="shared" si="35"/>
        <v>12</v>
      </c>
      <c r="G517">
        <f t="shared" si="34"/>
        <v>2008</v>
      </c>
    </row>
    <row r="518" spans="1:7" x14ac:dyDescent="0.25">
      <c r="A518" s="1">
        <f>focus_primary!A519</f>
        <v>39735</v>
      </c>
      <c r="B518">
        <f>VLOOKUP($A518, focus_primary!$A:$AQ, MATCH(YEAR(fiscal_1_y_a!A518), focus_primary!$2:$2, 0), 0)</f>
        <v>4.3</v>
      </c>
      <c r="C518">
        <f>VLOOKUP($A518, focus_primary!$A:$AQ, MATCH(YEAR(A518)+1, focus_primary!$2:$2, 0), 0)</f>
        <v>4</v>
      </c>
      <c r="D518">
        <f t="shared" si="32"/>
        <v>4.05</v>
      </c>
      <c r="E518">
        <f t="shared" si="33"/>
        <v>10</v>
      </c>
      <c r="F518">
        <f t="shared" si="35"/>
        <v>12</v>
      </c>
      <c r="G518">
        <f t="shared" si="34"/>
        <v>2008</v>
      </c>
    </row>
    <row r="519" spans="1:7" x14ac:dyDescent="0.25">
      <c r="A519" s="1">
        <f>focus_primary!A520</f>
        <v>39736</v>
      </c>
      <c r="B519">
        <f>VLOOKUP($A519, focus_primary!$A:$AQ, MATCH(YEAR(fiscal_1_y_a!A519), focus_primary!$2:$2, 0), 0)</f>
        <v>4.3</v>
      </c>
      <c r="C519">
        <f>VLOOKUP($A519, focus_primary!$A:$AQ, MATCH(YEAR(A519)+1, focus_primary!$2:$2, 0), 0)</f>
        <v>4</v>
      </c>
      <c r="D519">
        <f t="shared" si="32"/>
        <v>4.05</v>
      </c>
      <c r="E519">
        <f t="shared" si="33"/>
        <v>10</v>
      </c>
      <c r="F519">
        <f t="shared" si="35"/>
        <v>12</v>
      </c>
      <c r="G519">
        <f t="shared" si="34"/>
        <v>2008</v>
      </c>
    </row>
    <row r="520" spans="1:7" x14ac:dyDescent="0.25">
      <c r="A520" s="1">
        <f>focus_primary!A521</f>
        <v>39737</v>
      </c>
      <c r="B520">
        <f>VLOOKUP($A520, focus_primary!$A:$AQ, MATCH(YEAR(fiscal_1_y_a!A520), focus_primary!$2:$2, 0), 0)</f>
        <v>4.3</v>
      </c>
      <c r="C520">
        <f>VLOOKUP($A520, focus_primary!$A:$AQ, MATCH(YEAR(A520)+1, focus_primary!$2:$2, 0), 0)</f>
        <v>3.95</v>
      </c>
      <c r="D520">
        <f t="shared" si="32"/>
        <v>4.0083333333333337</v>
      </c>
      <c r="E520">
        <f t="shared" si="33"/>
        <v>10</v>
      </c>
      <c r="F520">
        <f t="shared" si="35"/>
        <v>12</v>
      </c>
      <c r="G520">
        <f t="shared" si="34"/>
        <v>2008</v>
      </c>
    </row>
    <row r="521" spans="1:7" x14ac:dyDescent="0.25">
      <c r="A521" s="1">
        <f>focus_primary!A522</f>
        <v>39738</v>
      </c>
      <c r="B521">
        <f>VLOOKUP($A521, focus_primary!$A:$AQ, MATCH(YEAR(fiscal_1_y_a!A521), focus_primary!$2:$2, 0), 0)</f>
        <v>4.3</v>
      </c>
      <c r="C521">
        <f>VLOOKUP($A521, focus_primary!$A:$AQ, MATCH(YEAR(A521)+1, focus_primary!$2:$2, 0), 0)</f>
        <v>3.95</v>
      </c>
      <c r="D521">
        <f t="shared" si="32"/>
        <v>4.0083333333333337</v>
      </c>
      <c r="E521">
        <f t="shared" si="33"/>
        <v>10</v>
      </c>
      <c r="F521">
        <f t="shared" si="35"/>
        <v>12</v>
      </c>
      <c r="G521">
        <f t="shared" si="34"/>
        <v>2008</v>
      </c>
    </row>
    <row r="522" spans="1:7" x14ac:dyDescent="0.25">
      <c r="A522" s="1">
        <f>focus_primary!A523</f>
        <v>39741</v>
      </c>
      <c r="B522">
        <f>VLOOKUP($A522, focus_primary!$A:$AQ, MATCH(YEAR(fiscal_1_y_a!A522), focus_primary!$2:$2, 0), 0)</f>
        <v>4.3</v>
      </c>
      <c r="C522">
        <f>VLOOKUP($A522, focus_primary!$A:$AQ, MATCH(YEAR(A522)+1, focus_primary!$2:$2, 0), 0)</f>
        <v>3.93</v>
      </c>
      <c r="D522">
        <f t="shared" si="32"/>
        <v>3.9916666666666671</v>
      </c>
      <c r="E522">
        <f t="shared" si="33"/>
        <v>10</v>
      </c>
      <c r="F522">
        <f t="shared" si="35"/>
        <v>12</v>
      </c>
      <c r="G522">
        <f t="shared" si="34"/>
        <v>2008</v>
      </c>
    </row>
    <row r="523" spans="1:7" x14ac:dyDescent="0.25">
      <c r="A523" s="1">
        <f>focus_primary!A524</f>
        <v>39742</v>
      </c>
      <c r="B523">
        <f>VLOOKUP($A523, focus_primary!$A:$AQ, MATCH(YEAR(fiscal_1_y_a!A523), focus_primary!$2:$2, 0), 0)</f>
        <v>4.3</v>
      </c>
      <c r="C523">
        <f>VLOOKUP($A523, focus_primary!$A:$AQ, MATCH(YEAR(A523)+1, focus_primary!$2:$2, 0), 0)</f>
        <v>3.95</v>
      </c>
      <c r="D523">
        <f t="shared" si="32"/>
        <v>4.0083333333333337</v>
      </c>
      <c r="E523">
        <f t="shared" si="33"/>
        <v>10</v>
      </c>
      <c r="F523">
        <f t="shared" si="35"/>
        <v>12</v>
      </c>
      <c r="G523">
        <f t="shared" si="34"/>
        <v>2008</v>
      </c>
    </row>
    <row r="524" spans="1:7" x14ac:dyDescent="0.25">
      <c r="A524" s="1">
        <f>focus_primary!A525</f>
        <v>39743</v>
      </c>
      <c r="B524">
        <f>VLOOKUP($A524, focus_primary!$A:$AQ, MATCH(YEAR(fiscal_1_y_a!A524), focus_primary!$2:$2, 0), 0)</f>
        <v>4.3</v>
      </c>
      <c r="C524">
        <f>VLOOKUP($A524, focus_primary!$A:$AQ, MATCH(YEAR(A524)+1, focus_primary!$2:$2, 0), 0)</f>
        <v>4</v>
      </c>
      <c r="D524">
        <f t="shared" si="32"/>
        <v>4.05</v>
      </c>
      <c r="E524">
        <f t="shared" si="33"/>
        <v>10</v>
      </c>
      <c r="F524">
        <f t="shared" si="35"/>
        <v>12</v>
      </c>
      <c r="G524">
        <f t="shared" si="34"/>
        <v>2008</v>
      </c>
    </row>
    <row r="525" spans="1:7" x14ac:dyDescent="0.25">
      <c r="A525" s="1">
        <f>focus_primary!A526</f>
        <v>39744</v>
      </c>
      <c r="B525">
        <f>VLOOKUP($A525, focus_primary!$A:$AQ, MATCH(YEAR(fiscal_1_y_a!A525), focus_primary!$2:$2, 0), 0)</f>
        <v>4.3</v>
      </c>
      <c r="C525">
        <f>VLOOKUP($A525, focus_primary!$A:$AQ, MATCH(YEAR(A525)+1, focus_primary!$2:$2, 0), 0)</f>
        <v>4</v>
      </c>
      <c r="D525">
        <f t="shared" si="32"/>
        <v>4.05</v>
      </c>
      <c r="E525">
        <f t="shared" si="33"/>
        <v>10</v>
      </c>
      <c r="F525">
        <f t="shared" si="35"/>
        <v>12</v>
      </c>
      <c r="G525">
        <f t="shared" si="34"/>
        <v>2008</v>
      </c>
    </row>
    <row r="526" spans="1:7" x14ac:dyDescent="0.25">
      <c r="A526" s="1">
        <f>focus_primary!A527</f>
        <v>39745</v>
      </c>
      <c r="B526">
        <f>VLOOKUP($A526, focus_primary!$A:$AQ, MATCH(YEAR(fiscal_1_y_a!A526), focus_primary!$2:$2, 0), 0)</f>
        <v>4.3</v>
      </c>
      <c r="C526">
        <f>VLOOKUP($A526, focus_primary!$A:$AQ, MATCH(YEAR(A526)+1, focus_primary!$2:$2, 0), 0)</f>
        <v>3.98</v>
      </c>
      <c r="D526">
        <f t="shared" si="32"/>
        <v>4.0333333333333332</v>
      </c>
      <c r="E526">
        <f t="shared" si="33"/>
        <v>10</v>
      </c>
      <c r="F526">
        <f t="shared" si="35"/>
        <v>12</v>
      </c>
      <c r="G526">
        <f t="shared" si="34"/>
        <v>2008</v>
      </c>
    </row>
    <row r="527" spans="1:7" x14ac:dyDescent="0.25">
      <c r="A527" s="1">
        <f>focus_primary!A528</f>
        <v>39748</v>
      </c>
      <c r="B527">
        <f>VLOOKUP($A527, focus_primary!$A:$AQ, MATCH(YEAR(fiscal_1_y_a!A527), focus_primary!$2:$2, 0), 0)</f>
        <v>4.3</v>
      </c>
      <c r="C527">
        <f>VLOOKUP($A527, focus_primary!$A:$AQ, MATCH(YEAR(A527)+1, focus_primary!$2:$2, 0), 0)</f>
        <v>3.98</v>
      </c>
      <c r="D527">
        <f t="shared" si="32"/>
        <v>4.0333333333333332</v>
      </c>
      <c r="E527">
        <f t="shared" si="33"/>
        <v>10</v>
      </c>
      <c r="F527">
        <f t="shared" si="35"/>
        <v>12</v>
      </c>
      <c r="G527">
        <f t="shared" si="34"/>
        <v>2008</v>
      </c>
    </row>
    <row r="528" spans="1:7" x14ac:dyDescent="0.25">
      <c r="A528" s="1">
        <f>focus_primary!A529</f>
        <v>39749</v>
      </c>
      <c r="B528">
        <f>VLOOKUP($A528, focus_primary!$A:$AQ, MATCH(YEAR(fiscal_1_y_a!A528), focus_primary!$2:$2, 0), 0)</f>
        <v>4.3</v>
      </c>
      <c r="C528">
        <f>VLOOKUP($A528, focus_primary!$A:$AQ, MATCH(YEAR(A528)+1, focus_primary!$2:$2, 0), 0)</f>
        <v>3.93</v>
      </c>
      <c r="D528">
        <f t="shared" si="32"/>
        <v>3.9916666666666671</v>
      </c>
      <c r="E528">
        <f t="shared" si="33"/>
        <v>10</v>
      </c>
      <c r="F528">
        <f t="shared" si="35"/>
        <v>12</v>
      </c>
      <c r="G528">
        <f t="shared" si="34"/>
        <v>2008</v>
      </c>
    </row>
    <row r="529" spans="1:7" x14ac:dyDescent="0.25">
      <c r="A529" s="1">
        <f>focus_primary!A530</f>
        <v>39750</v>
      </c>
      <c r="B529">
        <f>VLOOKUP($A529, focus_primary!$A:$AQ, MATCH(YEAR(fiscal_1_y_a!A529), focus_primary!$2:$2, 0), 0)</f>
        <v>4.3</v>
      </c>
      <c r="C529">
        <f>VLOOKUP($A529, focus_primary!$A:$AQ, MATCH(YEAR(A529)+1, focus_primary!$2:$2, 0), 0)</f>
        <v>3.93</v>
      </c>
      <c r="D529">
        <f t="shared" si="32"/>
        <v>3.9916666666666671</v>
      </c>
      <c r="E529">
        <f t="shared" si="33"/>
        <v>10</v>
      </c>
      <c r="F529">
        <f t="shared" si="35"/>
        <v>12</v>
      </c>
      <c r="G529">
        <f t="shared" si="34"/>
        <v>2008</v>
      </c>
    </row>
    <row r="530" spans="1:7" x14ac:dyDescent="0.25">
      <c r="A530" s="1">
        <f>focus_primary!A531</f>
        <v>39751</v>
      </c>
      <c r="B530">
        <f>VLOOKUP($A530, focus_primary!$A:$AQ, MATCH(YEAR(fiscal_1_y_a!A530), focus_primary!$2:$2, 0), 0)</f>
        <v>4.3</v>
      </c>
      <c r="C530">
        <f>VLOOKUP($A530, focus_primary!$A:$AQ, MATCH(YEAR(A530)+1, focus_primary!$2:$2, 0), 0)</f>
        <v>3.93</v>
      </c>
      <c r="D530">
        <f t="shared" si="32"/>
        <v>3.9916666666666671</v>
      </c>
      <c r="E530">
        <f t="shared" si="33"/>
        <v>10</v>
      </c>
      <c r="F530">
        <f t="shared" si="35"/>
        <v>12</v>
      </c>
      <c r="G530">
        <f t="shared" si="34"/>
        <v>2008</v>
      </c>
    </row>
    <row r="531" spans="1:7" x14ac:dyDescent="0.25">
      <c r="A531" s="1">
        <f>focus_primary!A532</f>
        <v>39752</v>
      </c>
      <c r="B531">
        <f>VLOOKUP($A531, focus_primary!$A:$AQ, MATCH(YEAR(fiscal_1_y_a!A531), focus_primary!$2:$2, 0), 0)</f>
        <v>4.3</v>
      </c>
      <c r="C531">
        <f>VLOOKUP($A531, focus_primary!$A:$AQ, MATCH(YEAR(A531)+1, focus_primary!$2:$2, 0), 0)</f>
        <v>3.93</v>
      </c>
      <c r="D531">
        <f t="shared" si="32"/>
        <v>3.9916666666666671</v>
      </c>
      <c r="E531">
        <f t="shared" si="33"/>
        <v>10</v>
      </c>
      <c r="F531">
        <f t="shared" si="35"/>
        <v>12</v>
      </c>
      <c r="G531">
        <f t="shared" si="34"/>
        <v>2008</v>
      </c>
    </row>
    <row r="532" spans="1:7" x14ac:dyDescent="0.25">
      <c r="A532" s="1">
        <f>focus_primary!A533</f>
        <v>39755</v>
      </c>
      <c r="B532">
        <f>VLOOKUP($A532, focus_primary!$A:$AQ, MATCH(YEAR(fiscal_1_y_a!A532), focus_primary!$2:$2, 0), 0)</f>
        <v>4.3</v>
      </c>
      <c r="C532">
        <f>VLOOKUP($A532, focus_primary!$A:$AQ, MATCH(YEAR(A532)+1, focus_primary!$2:$2, 0), 0)</f>
        <v>3.9</v>
      </c>
      <c r="D532">
        <f t="shared" si="32"/>
        <v>3.9333333333333331</v>
      </c>
      <c r="E532">
        <f t="shared" si="33"/>
        <v>11</v>
      </c>
      <c r="F532">
        <f t="shared" si="35"/>
        <v>12</v>
      </c>
      <c r="G532">
        <f t="shared" si="34"/>
        <v>2008</v>
      </c>
    </row>
    <row r="533" spans="1:7" x14ac:dyDescent="0.25">
      <c r="A533" s="1">
        <f>focus_primary!A534</f>
        <v>39756</v>
      </c>
      <c r="B533">
        <f>VLOOKUP($A533, focus_primary!$A:$AQ, MATCH(YEAR(fiscal_1_y_a!A533), focus_primary!$2:$2, 0), 0)</f>
        <v>4.3</v>
      </c>
      <c r="C533">
        <f>VLOOKUP($A533, focus_primary!$A:$AQ, MATCH(YEAR(A533)+1, focus_primary!$2:$2, 0), 0)</f>
        <v>3.9</v>
      </c>
      <c r="D533">
        <f t="shared" si="32"/>
        <v>3.9333333333333331</v>
      </c>
      <c r="E533">
        <f t="shared" si="33"/>
        <v>11</v>
      </c>
      <c r="F533">
        <f t="shared" si="35"/>
        <v>12</v>
      </c>
      <c r="G533">
        <f t="shared" si="34"/>
        <v>2008</v>
      </c>
    </row>
    <row r="534" spans="1:7" x14ac:dyDescent="0.25">
      <c r="A534" s="1">
        <f>focus_primary!A535</f>
        <v>39757</v>
      </c>
      <c r="B534">
        <f>VLOOKUP($A534, focus_primary!$A:$AQ, MATCH(YEAR(fiscal_1_y_a!A534), focus_primary!$2:$2, 0), 0)</f>
        <v>4.3</v>
      </c>
      <c r="C534">
        <f>VLOOKUP($A534, focus_primary!$A:$AQ, MATCH(YEAR(A534)+1, focus_primary!$2:$2, 0), 0)</f>
        <v>3.9</v>
      </c>
      <c r="D534">
        <f t="shared" si="32"/>
        <v>3.9333333333333331</v>
      </c>
      <c r="E534">
        <f t="shared" si="33"/>
        <v>11</v>
      </c>
      <c r="F534">
        <f t="shared" si="35"/>
        <v>12</v>
      </c>
      <c r="G534">
        <f t="shared" si="34"/>
        <v>2008</v>
      </c>
    </row>
    <row r="535" spans="1:7" x14ac:dyDescent="0.25">
      <c r="A535" s="1">
        <f>focus_primary!A536</f>
        <v>39758</v>
      </c>
      <c r="B535">
        <f>VLOOKUP($A535, focus_primary!$A:$AQ, MATCH(YEAR(fiscal_1_y_a!A535), focus_primary!$2:$2, 0), 0)</f>
        <v>4.3</v>
      </c>
      <c r="C535">
        <f>VLOOKUP($A535, focus_primary!$A:$AQ, MATCH(YEAR(A535)+1, focus_primary!$2:$2, 0), 0)</f>
        <v>3.82</v>
      </c>
      <c r="D535">
        <f t="shared" si="32"/>
        <v>3.8599999999999994</v>
      </c>
      <c r="E535">
        <f t="shared" si="33"/>
        <v>11</v>
      </c>
      <c r="F535">
        <f t="shared" si="35"/>
        <v>12</v>
      </c>
      <c r="G535">
        <f t="shared" si="34"/>
        <v>2008</v>
      </c>
    </row>
    <row r="536" spans="1:7" x14ac:dyDescent="0.25">
      <c r="A536" s="1">
        <f>focus_primary!A537</f>
        <v>39759</v>
      </c>
      <c r="B536">
        <f>VLOOKUP($A536, focus_primary!$A:$AQ, MATCH(YEAR(fiscal_1_y_a!A536), focus_primary!$2:$2, 0), 0)</f>
        <v>4.3</v>
      </c>
      <c r="C536">
        <f>VLOOKUP($A536, focus_primary!$A:$AQ, MATCH(YEAR(A536)+1, focus_primary!$2:$2, 0), 0)</f>
        <v>3.8</v>
      </c>
      <c r="D536">
        <f t="shared" si="32"/>
        <v>3.8416666666666663</v>
      </c>
      <c r="E536">
        <f t="shared" si="33"/>
        <v>11</v>
      </c>
      <c r="F536">
        <f t="shared" si="35"/>
        <v>12</v>
      </c>
      <c r="G536">
        <f t="shared" si="34"/>
        <v>2008</v>
      </c>
    </row>
    <row r="537" spans="1:7" x14ac:dyDescent="0.25">
      <c r="A537" s="1">
        <f>focus_primary!A538</f>
        <v>39762</v>
      </c>
      <c r="B537">
        <f>VLOOKUP($A537, focus_primary!$A:$AQ, MATCH(YEAR(fiscal_1_y_a!A537), focus_primary!$2:$2, 0), 0)</f>
        <v>4.3</v>
      </c>
      <c r="C537">
        <f>VLOOKUP($A537, focus_primary!$A:$AQ, MATCH(YEAR(A537)+1, focus_primary!$2:$2, 0), 0)</f>
        <v>3.8</v>
      </c>
      <c r="D537">
        <f t="shared" si="32"/>
        <v>3.8416666666666663</v>
      </c>
      <c r="E537">
        <f t="shared" si="33"/>
        <v>11</v>
      </c>
      <c r="F537">
        <f t="shared" si="35"/>
        <v>12</v>
      </c>
      <c r="G537">
        <f t="shared" si="34"/>
        <v>2008</v>
      </c>
    </row>
    <row r="538" spans="1:7" x14ac:dyDescent="0.25">
      <c r="A538" s="1">
        <f>focus_primary!A539</f>
        <v>39763</v>
      </c>
      <c r="B538">
        <f>VLOOKUP($A538, focus_primary!$A:$AQ, MATCH(YEAR(fiscal_1_y_a!A538), focus_primary!$2:$2, 0), 0)</f>
        <v>4.3</v>
      </c>
      <c r="C538">
        <f>VLOOKUP($A538, focus_primary!$A:$AQ, MATCH(YEAR(A538)+1, focus_primary!$2:$2, 0), 0)</f>
        <v>3.8</v>
      </c>
      <c r="D538">
        <f t="shared" si="32"/>
        <v>3.8416666666666663</v>
      </c>
      <c r="E538">
        <f t="shared" si="33"/>
        <v>11</v>
      </c>
      <c r="F538">
        <f t="shared" si="35"/>
        <v>12</v>
      </c>
      <c r="G538">
        <f t="shared" si="34"/>
        <v>2008</v>
      </c>
    </row>
    <row r="539" spans="1:7" x14ac:dyDescent="0.25">
      <c r="A539" s="1">
        <f>focus_primary!A540</f>
        <v>39764</v>
      </c>
      <c r="B539">
        <f>VLOOKUP($A539, focus_primary!$A:$AQ, MATCH(YEAR(fiscal_1_y_a!A539), focus_primary!$2:$2, 0), 0)</f>
        <v>4.3</v>
      </c>
      <c r="C539">
        <f>VLOOKUP($A539, focus_primary!$A:$AQ, MATCH(YEAR(A539)+1, focus_primary!$2:$2, 0), 0)</f>
        <v>3.8</v>
      </c>
      <c r="D539">
        <f t="shared" si="32"/>
        <v>3.8416666666666663</v>
      </c>
      <c r="E539">
        <f t="shared" si="33"/>
        <v>11</v>
      </c>
      <c r="F539">
        <f t="shared" si="35"/>
        <v>12</v>
      </c>
      <c r="G539">
        <f t="shared" si="34"/>
        <v>2008</v>
      </c>
    </row>
    <row r="540" spans="1:7" x14ac:dyDescent="0.25">
      <c r="A540" s="1">
        <f>focus_primary!A541</f>
        <v>39765</v>
      </c>
      <c r="B540">
        <f>VLOOKUP($A540, focus_primary!$A:$AQ, MATCH(YEAR(fiscal_1_y_a!A540), focus_primary!$2:$2, 0), 0)</f>
        <v>4.3</v>
      </c>
      <c r="C540">
        <f>VLOOKUP($A540, focus_primary!$A:$AQ, MATCH(YEAR(A540)+1, focus_primary!$2:$2, 0), 0)</f>
        <v>3.8</v>
      </c>
      <c r="D540">
        <f t="shared" si="32"/>
        <v>3.8416666666666663</v>
      </c>
      <c r="E540">
        <f t="shared" si="33"/>
        <v>11</v>
      </c>
      <c r="F540">
        <f t="shared" si="35"/>
        <v>12</v>
      </c>
      <c r="G540">
        <f t="shared" si="34"/>
        <v>2008</v>
      </c>
    </row>
    <row r="541" spans="1:7" x14ac:dyDescent="0.25">
      <c r="A541" s="1">
        <f>focus_primary!A542</f>
        <v>39766</v>
      </c>
      <c r="B541">
        <f>VLOOKUP($A541, focus_primary!$A:$AQ, MATCH(YEAR(fiscal_1_y_a!A541), focus_primary!$2:$2, 0), 0)</f>
        <v>4.3</v>
      </c>
      <c r="C541">
        <f>VLOOKUP($A541, focus_primary!$A:$AQ, MATCH(YEAR(A541)+1, focus_primary!$2:$2, 0), 0)</f>
        <v>3.8</v>
      </c>
      <c r="D541">
        <f t="shared" si="32"/>
        <v>3.8416666666666663</v>
      </c>
      <c r="E541">
        <f t="shared" si="33"/>
        <v>11</v>
      </c>
      <c r="F541">
        <f t="shared" si="35"/>
        <v>12</v>
      </c>
      <c r="G541">
        <f t="shared" si="34"/>
        <v>2008</v>
      </c>
    </row>
    <row r="542" spans="1:7" x14ac:dyDescent="0.25">
      <c r="A542" s="1">
        <f>focus_primary!A543</f>
        <v>39769</v>
      </c>
      <c r="B542">
        <f>VLOOKUP($A542, focus_primary!$A:$AQ, MATCH(YEAR(fiscal_1_y_a!A542), focus_primary!$2:$2, 0), 0)</f>
        <v>4.3</v>
      </c>
      <c r="C542">
        <f>VLOOKUP($A542, focus_primary!$A:$AQ, MATCH(YEAR(A542)+1, focus_primary!$2:$2, 0), 0)</f>
        <v>3.8</v>
      </c>
      <c r="D542">
        <f t="shared" si="32"/>
        <v>3.8416666666666663</v>
      </c>
      <c r="E542">
        <f t="shared" si="33"/>
        <v>11</v>
      </c>
      <c r="F542">
        <f t="shared" si="35"/>
        <v>12</v>
      </c>
      <c r="G542">
        <f t="shared" si="34"/>
        <v>2008</v>
      </c>
    </row>
    <row r="543" spans="1:7" x14ac:dyDescent="0.25">
      <c r="A543" s="1">
        <f>focus_primary!A544</f>
        <v>39770</v>
      </c>
      <c r="B543">
        <f>VLOOKUP($A543, focus_primary!$A:$AQ, MATCH(YEAR(fiscal_1_y_a!A543), focus_primary!$2:$2, 0), 0)</f>
        <v>4.3</v>
      </c>
      <c r="C543">
        <f>VLOOKUP($A543, focus_primary!$A:$AQ, MATCH(YEAR(A543)+1, focus_primary!$2:$2, 0), 0)</f>
        <v>3.8</v>
      </c>
      <c r="D543">
        <f t="shared" si="32"/>
        <v>3.8416666666666663</v>
      </c>
      <c r="E543">
        <f t="shared" si="33"/>
        <v>11</v>
      </c>
      <c r="F543">
        <f t="shared" si="35"/>
        <v>12</v>
      </c>
      <c r="G543">
        <f t="shared" si="34"/>
        <v>2008</v>
      </c>
    </row>
    <row r="544" spans="1:7" x14ac:dyDescent="0.25">
      <c r="A544" s="1">
        <f>focus_primary!A545</f>
        <v>39771</v>
      </c>
      <c r="B544">
        <f>VLOOKUP($A544, focus_primary!$A:$AQ, MATCH(YEAR(fiscal_1_y_a!A544), focus_primary!$2:$2, 0), 0)</f>
        <v>4.3</v>
      </c>
      <c r="C544">
        <f>VLOOKUP($A544, focus_primary!$A:$AQ, MATCH(YEAR(A544)+1, focus_primary!$2:$2, 0), 0)</f>
        <v>3.8</v>
      </c>
      <c r="D544">
        <f t="shared" si="32"/>
        <v>3.8416666666666663</v>
      </c>
      <c r="E544">
        <f t="shared" si="33"/>
        <v>11</v>
      </c>
      <c r="F544">
        <f t="shared" si="35"/>
        <v>12</v>
      </c>
      <c r="G544">
        <f t="shared" si="34"/>
        <v>2008</v>
      </c>
    </row>
    <row r="545" spans="1:7" x14ac:dyDescent="0.25">
      <c r="A545" s="1">
        <f>focus_primary!A546</f>
        <v>39772</v>
      </c>
      <c r="B545">
        <f>VLOOKUP($A545, focus_primary!$A:$AQ, MATCH(YEAR(fiscal_1_y_a!A545), focus_primary!$2:$2, 0), 0)</f>
        <v>4.3</v>
      </c>
      <c r="C545">
        <f>VLOOKUP($A545, focus_primary!$A:$AQ, MATCH(YEAR(A545)+1, focus_primary!$2:$2, 0), 0)</f>
        <v>3.8</v>
      </c>
      <c r="D545">
        <f t="shared" si="32"/>
        <v>3.8416666666666663</v>
      </c>
      <c r="E545">
        <f t="shared" si="33"/>
        <v>11</v>
      </c>
      <c r="F545">
        <f t="shared" si="35"/>
        <v>12</v>
      </c>
      <c r="G545">
        <f t="shared" si="34"/>
        <v>2008</v>
      </c>
    </row>
    <row r="546" spans="1:7" x14ac:dyDescent="0.25">
      <c r="A546" s="1">
        <f>focus_primary!A547</f>
        <v>39773</v>
      </c>
      <c r="B546">
        <f>VLOOKUP($A546, focus_primary!$A:$AQ, MATCH(YEAR(fiscal_1_y_a!A546), focus_primary!$2:$2, 0), 0)</f>
        <v>4.3</v>
      </c>
      <c r="C546">
        <f>VLOOKUP($A546, focus_primary!$A:$AQ, MATCH(YEAR(A546)+1, focus_primary!$2:$2, 0), 0)</f>
        <v>3.8</v>
      </c>
      <c r="D546">
        <f t="shared" si="32"/>
        <v>3.8416666666666663</v>
      </c>
      <c r="E546">
        <f t="shared" si="33"/>
        <v>11</v>
      </c>
      <c r="F546">
        <f t="shared" si="35"/>
        <v>12</v>
      </c>
      <c r="G546">
        <f t="shared" si="34"/>
        <v>2008</v>
      </c>
    </row>
    <row r="547" spans="1:7" x14ac:dyDescent="0.25">
      <c r="A547" s="1">
        <f>focus_primary!A548</f>
        <v>39776</v>
      </c>
      <c r="B547">
        <f>VLOOKUP($A547, focus_primary!$A:$AQ, MATCH(YEAR(fiscal_1_y_a!A547), focus_primary!$2:$2, 0), 0)</f>
        <v>4.3</v>
      </c>
      <c r="C547">
        <f>VLOOKUP($A547, focus_primary!$A:$AQ, MATCH(YEAR(A547)+1, focus_primary!$2:$2, 0), 0)</f>
        <v>3.8</v>
      </c>
      <c r="D547">
        <f t="shared" si="32"/>
        <v>3.8416666666666663</v>
      </c>
      <c r="E547">
        <f t="shared" si="33"/>
        <v>11</v>
      </c>
      <c r="F547">
        <f t="shared" si="35"/>
        <v>12</v>
      </c>
      <c r="G547">
        <f t="shared" si="34"/>
        <v>2008</v>
      </c>
    </row>
    <row r="548" spans="1:7" x14ac:dyDescent="0.25">
      <c r="A548" s="1">
        <f>focus_primary!A549</f>
        <v>39777</v>
      </c>
      <c r="B548">
        <f>VLOOKUP($A548, focus_primary!$A:$AQ, MATCH(YEAR(fiscal_1_y_a!A548), focus_primary!$2:$2, 0), 0)</f>
        <v>4.3</v>
      </c>
      <c r="C548">
        <f>VLOOKUP($A548, focus_primary!$A:$AQ, MATCH(YEAR(A548)+1, focus_primary!$2:$2, 0), 0)</f>
        <v>3.8</v>
      </c>
      <c r="D548">
        <f t="shared" si="32"/>
        <v>3.8416666666666663</v>
      </c>
      <c r="E548">
        <f t="shared" si="33"/>
        <v>11</v>
      </c>
      <c r="F548">
        <f t="shared" si="35"/>
        <v>12</v>
      </c>
      <c r="G548">
        <f t="shared" si="34"/>
        <v>2008</v>
      </c>
    </row>
    <row r="549" spans="1:7" x14ac:dyDescent="0.25">
      <c r="A549" s="1">
        <f>focus_primary!A550</f>
        <v>39778</v>
      </c>
      <c r="B549">
        <f>VLOOKUP($A549, focus_primary!$A:$AQ, MATCH(YEAR(fiscal_1_y_a!A549), focus_primary!$2:$2, 0), 0)</f>
        <v>4.3</v>
      </c>
      <c r="C549">
        <f>VLOOKUP($A549, focus_primary!$A:$AQ, MATCH(YEAR(A549)+1, focus_primary!$2:$2, 0), 0)</f>
        <v>3.8</v>
      </c>
      <c r="D549">
        <f t="shared" si="32"/>
        <v>3.8416666666666663</v>
      </c>
      <c r="E549">
        <f t="shared" si="33"/>
        <v>11</v>
      </c>
      <c r="F549">
        <f t="shared" si="35"/>
        <v>12</v>
      </c>
      <c r="G549">
        <f t="shared" si="34"/>
        <v>2008</v>
      </c>
    </row>
    <row r="550" spans="1:7" x14ac:dyDescent="0.25">
      <c r="A550" s="1">
        <f>focus_primary!A551</f>
        <v>39779</v>
      </c>
      <c r="B550">
        <f>VLOOKUP($A550, focus_primary!$A:$AQ, MATCH(YEAR(fiscal_1_y_a!A550), focus_primary!$2:$2, 0), 0)</f>
        <v>4.3</v>
      </c>
      <c r="C550">
        <f>VLOOKUP($A550, focus_primary!$A:$AQ, MATCH(YEAR(A550)+1, focus_primary!$2:$2, 0), 0)</f>
        <v>3.8</v>
      </c>
      <c r="D550">
        <f t="shared" si="32"/>
        <v>3.8416666666666663</v>
      </c>
      <c r="E550">
        <f t="shared" si="33"/>
        <v>11</v>
      </c>
      <c r="F550">
        <f t="shared" si="35"/>
        <v>12</v>
      </c>
      <c r="G550">
        <f t="shared" si="34"/>
        <v>2008</v>
      </c>
    </row>
    <row r="551" spans="1:7" x14ac:dyDescent="0.25">
      <c r="A551" s="1">
        <f>focus_primary!A552</f>
        <v>39780</v>
      </c>
      <c r="B551">
        <f>VLOOKUP($A551, focus_primary!$A:$AQ, MATCH(YEAR(fiscal_1_y_a!A551), focus_primary!$2:$2, 0), 0)</f>
        <v>4.3</v>
      </c>
      <c r="C551">
        <f>VLOOKUP($A551, focus_primary!$A:$AQ, MATCH(YEAR(A551)+1, focus_primary!$2:$2, 0), 0)</f>
        <v>3.8</v>
      </c>
      <c r="D551">
        <f t="shared" si="32"/>
        <v>3.8416666666666663</v>
      </c>
      <c r="E551">
        <f t="shared" si="33"/>
        <v>11</v>
      </c>
      <c r="F551">
        <f t="shared" si="35"/>
        <v>12</v>
      </c>
      <c r="G551">
        <f t="shared" si="34"/>
        <v>2008</v>
      </c>
    </row>
    <row r="552" spans="1:7" x14ac:dyDescent="0.25">
      <c r="A552" s="1">
        <f>focus_primary!A553</f>
        <v>39783</v>
      </c>
      <c r="B552">
        <f>VLOOKUP($A552, focus_primary!$A:$AQ, MATCH(YEAR(fiscal_1_y_a!A552), focus_primary!$2:$2, 0), 0)</f>
        <v>4.3</v>
      </c>
      <c r="C552">
        <f>VLOOKUP($A552, focus_primary!$A:$AQ, MATCH(YEAR(A552)+1, focus_primary!$2:$2, 0), 0)</f>
        <v>3.8</v>
      </c>
      <c r="D552">
        <f t="shared" si="32"/>
        <v>3.7999999999999994</v>
      </c>
      <c r="E552">
        <f t="shared" si="33"/>
        <v>12</v>
      </c>
      <c r="F552">
        <f t="shared" si="35"/>
        <v>12</v>
      </c>
      <c r="G552">
        <f t="shared" si="34"/>
        <v>2008</v>
      </c>
    </row>
    <row r="553" spans="1:7" x14ac:dyDescent="0.25">
      <c r="A553" s="1">
        <f>focus_primary!A554</f>
        <v>39784</v>
      </c>
      <c r="B553">
        <f>VLOOKUP($A553, focus_primary!$A:$AQ, MATCH(YEAR(fiscal_1_y_a!A553), focus_primary!$2:$2, 0), 0)</f>
        <v>4.3</v>
      </c>
      <c r="C553">
        <f>VLOOKUP($A553, focus_primary!$A:$AQ, MATCH(YEAR(A553)+1, focus_primary!$2:$2, 0), 0)</f>
        <v>3.8</v>
      </c>
      <c r="D553">
        <f t="shared" si="32"/>
        <v>3.7999999999999994</v>
      </c>
      <c r="E553">
        <f t="shared" si="33"/>
        <v>12</v>
      </c>
      <c r="F553">
        <f t="shared" si="35"/>
        <v>12</v>
      </c>
      <c r="G553">
        <f t="shared" si="34"/>
        <v>2008</v>
      </c>
    </row>
    <row r="554" spans="1:7" x14ac:dyDescent="0.25">
      <c r="A554" s="1">
        <f>focus_primary!A555</f>
        <v>39785</v>
      </c>
      <c r="B554">
        <f>VLOOKUP($A554, focus_primary!$A:$AQ, MATCH(YEAR(fiscal_1_y_a!A554), focus_primary!$2:$2, 0), 0)</f>
        <v>4.3</v>
      </c>
      <c r="C554">
        <f>VLOOKUP($A554, focus_primary!$A:$AQ, MATCH(YEAR(A554)+1, focus_primary!$2:$2, 0), 0)</f>
        <v>3.8</v>
      </c>
      <c r="D554">
        <f t="shared" si="32"/>
        <v>3.7999999999999994</v>
      </c>
      <c r="E554">
        <f t="shared" si="33"/>
        <v>12</v>
      </c>
      <c r="F554">
        <f t="shared" si="35"/>
        <v>12</v>
      </c>
      <c r="G554">
        <f t="shared" si="34"/>
        <v>2008</v>
      </c>
    </row>
    <row r="555" spans="1:7" x14ac:dyDescent="0.25">
      <c r="A555" s="1">
        <f>focus_primary!A556</f>
        <v>39786</v>
      </c>
      <c r="B555">
        <f>VLOOKUP($A555, focus_primary!$A:$AQ, MATCH(YEAR(fiscal_1_y_a!A555), focus_primary!$2:$2, 0), 0)</f>
        <v>4.3</v>
      </c>
      <c r="C555">
        <f>VLOOKUP($A555, focus_primary!$A:$AQ, MATCH(YEAR(A555)+1, focus_primary!$2:$2, 0), 0)</f>
        <v>3.8</v>
      </c>
      <c r="D555">
        <f t="shared" si="32"/>
        <v>3.7999999999999994</v>
      </c>
      <c r="E555">
        <f t="shared" si="33"/>
        <v>12</v>
      </c>
      <c r="F555">
        <f t="shared" si="35"/>
        <v>12</v>
      </c>
      <c r="G555">
        <f t="shared" si="34"/>
        <v>2008</v>
      </c>
    </row>
    <row r="556" spans="1:7" x14ac:dyDescent="0.25">
      <c r="A556" s="1">
        <f>focus_primary!A557</f>
        <v>39787</v>
      </c>
      <c r="B556">
        <f>VLOOKUP($A556, focus_primary!$A:$AQ, MATCH(YEAR(fiscal_1_y_a!A556), focus_primary!$2:$2, 0), 0)</f>
        <v>4.3</v>
      </c>
      <c r="C556">
        <f>VLOOKUP($A556, focus_primary!$A:$AQ, MATCH(YEAR(A556)+1, focus_primary!$2:$2, 0), 0)</f>
        <v>3.8</v>
      </c>
      <c r="D556">
        <f t="shared" si="32"/>
        <v>3.7999999999999994</v>
      </c>
      <c r="E556">
        <f t="shared" si="33"/>
        <v>12</v>
      </c>
      <c r="F556">
        <f t="shared" si="35"/>
        <v>12</v>
      </c>
      <c r="G556">
        <f t="shared" si="34"/>
        <v>2008</v>
      </c>
    </row>
    <row r="557" spans="1:7" x14ac:dyDescent="0.25">
      <c r="A557" s="1">
        <f>focus_primary!A558</f>
        <v>39790</v>
      </c>
      <c r="B557">
        <f>VLOOKUP($A557, focus_primary!$A:$AQ, MATCH(YEAR(fiscal_1_y_a!A557), focus_primary!$2:$2, 0), 0)</f>
        <v>4.3</v>
      </c>
      <c r="C557">
        <f>VLOOKUP($A557, focus_primary!$A:$AQ, MATCH(YEAR(A557)+1, focus_primary!$2:$2, 0), 0)</f>
        <v>3.8</v>
      </c>
      <c r="D557">
        <f t="shared" si="32"/>
        <v>3.7999999999999994</v>
      </c>
      <c r="E557">
        <f t="shared" si="33"/>
        <v>12</v>
      </c>
      <c r="F557">
        <f t="shared" si="35"/>
        <v>12</v>
      </c>
      <c r="G557">
        <f t="shared" si="34"/>
        <v>2008</v>
      </c>
    </row>
    <row r="558" spans="1:7" x14ac:dyDescent="0.25">
      <c r="A558" s="1">
        <f>focus_primary!A559</f>
        <v>39791</v>
      </c>
      <c r="B558">
        <f>VLOOKUP($A558, focus_primary!$A:$AQ, MATCH(YEAR(fiscal_1_y_a!A558), focus_primary!$2:$2, 0), 0)</f>
        <v>4.3</v>
      </c>
      <c r="C558">
        <f>VLOOKUP($A558, focus_primary!$A:$AQ, MATCH(YEAR(A558)+1, focus_primary!$2:$2, 0), 0)</f>
        <v>3.8</v>
      </c>
      <c r="D558">
        <f t="shared" si="32"/>
        <v>3.7999999999999994</v>
      </c>
      <c r="E558">
        <f t="shared" si="33"/>
        <v>12</v>
      </c>
      <c r="F558">
        <f t="shared" si="35"/>
        <v>12</v>
      </c>
      <c r="G558">
        <f t="shared" si="34"/>
        <v>2008</v>
      </c>
    </row>
    <row r="559" spans="1:7" x14ac:dyDescent="0.25">
      <c r="A559" s="1">
        <f>focus_primary!A560</f>
        <v>39792</v>
      </c>
      <c r="B559">
        <f>VLOOKUP($A559, focus_primary!$A:$AQ, MATCH(YEAR(fiscal_1_y_a!A559), focus_primary!$2:$2, 0), 0)</f>
        <v>4.3</v>
      </c>
      <c r="C559">
        <f>VLOOKUP($A559, focus_primary!$A:$AQ, MATCH(YEAR(A559)+1, focus_primary!$2:$2, 0), 0)</f>
        <v>3.8</v>
      </c>
      <c r="D559">
        <f t="shared" si="32"/>
        <v>3.7999999999999994</v>
      </c>
      <c r="E559">
        <f t="shared" si="33"/>
        <v>12</v>
      </c>
      <c r="F559">
        <f t="shared" si="35"/>
        <v>12</v>
      </c>
      <c r="G559">
        <f t="shared" si="34"/>
        <v>2008</v>
      </c>
    </row>
    <row r="560" spans="1:7" x14ac:dyDescent="0.25">
      <c r="A560" s="1">
        <f>focus_primary!A561</f>
        <v>39793</v>
      </c>
      <c r="B560">
        <f>VLOOKUP($A560, focus_primary!$A:$AQ, MATCH(YEAR(fiscal_1_y_a!A560), focus_primary!$2:$2, 0), 0)</f>
        <v>4.3</v>
      </c>
      <c r="C560">
        <f>VLOOKUP($A560, focus_primary!$A:$AQ, MATCH(YEAR(A560)+1, focus_primary!$2:$2, 0), 0)</f>
        <v>3.8</v>
      </c>
      <c r="D560">
        <f t="shared" si="32"/>
        <v>3.7999999999999994</v>
      </c>
      <c r="E560">
        <f t="shared" si="33"/>
        <v>12</v>
      </c>
      <c r="F560">
        <f t="shared" si="35"/>
        <v>12</v>
      </c>
      <c r="G560">
        <f t="shared" si="34"/>
        <v>2008</v>
      </c>
    </row>
    <row r="561" spans="1:7" x14ac:dyDescent="0.25">
      <c r="A561" s="1">
        <f>focus_primary!A562</f>
        <v>39794</v>
      </c>
      <c r="B561">
        <f>VLOOKUP($A561, focus_primary!$A:$AQ, MATCH(YEAR(fiscal_1_y_a!A561), focus_primary!$2:$2, 0), 0)</f>
        <v>4.3</v>
      </c>
      <c r="C561">
        <f>VLOOKUP($A561, focus_primary!$A:$AQ, MATCH(YEAR(A561)+1, focus_primary!$2:$2, 0), 0)</f>
        <v>3.8</v>
      </c>
      <c r="D561">
        <f t="shared" si="32"/>
        <v>3.7999999999999994</v>
      </c>
      <c r="E561">
        <f t="shared" si="33"/>
        <v>12</v>
      </c>
      <c r="F561">
        <f t="shared" si="35"/>
        <v>12</v>
      </c>
      <c r="G561">
        <f t="shared" si="34"/>
        <v>2008</v>
      </c>
    </row>
    <row r="562" spans="1:7" x14ac:dyDescent="0.25">
      <c r="A562" s="1">
        <f>focus_primary!A563</f>
        <v>39797</v>
      </c>
      <c r="B562">
        <f>VLOOKUP($A562, focus_primary!$A:$AQ, MATCH(YEAR(fiscal_1_y_a!A562), focus_primary!$2:$2, 0), 0)</f>
        <v>4.3</v>
      </c>
      <c r="C562">
        <f>VLOOKUP($A562, focus_primary!$A:$AQ, MATCH(YEAR(A562)+1, focus_primary!$2:$2, 0), 0)</f>
        <v>3.8</v>
      </c>
      <c r="D562">
        <f t="shared" si="32"/>
        <v>3.7999999999999994</v>
      </c>
      <c r="E562">
        <f t="shared" si="33"/>
        <v>12</v>
      </c>
      <c r="F562">
        <f t="shared" si="35"/>
        <v>12</v>
      </c>
      <c r="G562">
        <f t="shared" si="34"/>
        <v>2008</v>
      </c>
    </row>
    <row r="563" spans="1:7" x14ac:dyDescent="0.25">
      <c r="A563" s="1">
        <f>focus_primary!A564</f>
        <v>39798</v>
      </c>
      <c r="B563">
        <f>VLOOKUP($A563, focus_primary!$A:$AQ, MATCH(YEAR(fiscal_1_y_a!A563), focus_primary!$2:$2, 0), 0)</f>
        <v>4.3</v>
      </c>
      <c r="C563">
        <f>VLOOKUP($A563, focus_primary!$A:$AQ, MATCH(YEAR(A563)+1, focus_primary!$2:$2, 0), 0)</f>
        <v>3.8</v>
      </c>
      <c r="D563">
        <f t="shared" si="32"/>
        <v>3.7999999999999994</v>
      </c>
      <c r="E563">
        <f t="shared" si="33"/>
        <v>12</v>
      </c>
      <c r="F563">
        <f t="shared" si="35"/>
        <v>12</v>
      </c>
      <c r="G563">
        <f t="shared" si="34"/>
        <v>2008</v>
      </c>
    </row>
    <row r="564" spans="1:7" x14ac:dyDescent="0.25">
      <c r="A564" s="1">
        <f>focus_primary!A565</f>
        <v>39799</v>
      </c>
      <c r="B564">
        <f>VLOOKUP($A564, focus_primary!$A:$AQ, MATCH(YEAR(fiscal_1_y_a!A564), focus_primary!$2:$2, 0), 0)</f>
        <v>4.3</v>
      </c>
      <c r="C564">
        <f>VLOOKUP($A564, focus_primary!$A:$AQ, MATCH(YEAR(A564)+1, focus_primary!$2:$2, 0), 0)</f>
        <v>3.8</v>
      </c>
      <c r="D564">
        <f t="shared" si="32"/>
        <v>3.7999999999999994</v>
      </c>
      <c r="E564">
        <f t="shared" si="33"/>
        <v>12</v>
      </c>
      <c r="F564">
        <f t="shared" si="35"/>
        <v>12</v>
      </c>
      <c r="G564">
        <f t="shared" si="34"/>
        <v>2008</v>
      </c>
    </row>
    <row r="565" spans="1:7" x14ac:dyDescent="0.25">
      <c r="A565" s="1">
        <f>focus_primary!A566</f>
        <v>39800</v>
      </c>
      <c r="B565">
        <f>VLOOKUP($A565, focus_primary!$A:$AQ, MATCH(YEAR(fiscal_1_y_a!A565), focus_primary!$2:$2, 0), 0)</f>
        <v>4.3</v>
      </c>
      <c r="C565">
        <f>VLOOKUP($A565, focus_primary!$A:$AQ, MATCH(YEAR(A565)+1, focus_primary!$2:$2, 0), 0)</f>
        <v>3.8</v>
      </c>
      <c r="D565">
        <f t="shared" si="32"/>
        <v>3.7999999999999994</v>
      </c>
      <c r="E565">
        <f t="shared" si="33"/>
        <v>12</v>
      </c>
      <c r="F565">
        <f t="shared" si="35"/>
        <v>12</v>
      </c>
      <c r="G565">
        <f t="shared" si="34"/>
        <v>2008</v>
      </c>
    </row>
    <row r="566" spans="1:7" x14ac:dyDescent="0.25">
      <c r="A566" s="1">
        <f>focus_primary!A567</f>
        <v>39801</v>
      </c>
      <c r="B566">
        <f>VLOOKUP($A566, focus_primary!$A:$AQ, MATCH(YEAR(fiscal_1_y_a!A566), focus_primary!$2:$2, 0), 0)</f>
        <v>4.3</v>
      </c>
      <c r="C566">
        <f>VLOOKUP($A566, focus_primary!$A:$AQ, MATCH(YEAR(A566)+1, focus_primary!$2:$2, 0), 0)</f>
        <v>3.8</v>
      </c>
      <c r="D566">
        <f t="shared" si="32"/>
        <v>3.7999999999999994</v>
      </c>
      <c r="E566">
        <f t="shared" si="33"/>
        <v>12</v>
      </c>
      <c r="F566">
        <f t="shared" si="35"/>
        <v>12</v>
      </c>
      <c r="G566">
        <f t="shared" si="34"/>
        <v>2008</v>
      </c>
    </row>
    <row r="567" spans="1:7" x14ac:dyDescent="0.25">
      <c r="A567" s="1">
        <f>focus_primary!A568</f>
        <v>39804</v>
      </c>
      <c r="B567">
        <f>VLOOKUP($A567, focus_primary!$A:$AQ, MATCH(YEAR(fiscal_1_y_a!A567), focus_primary!$2:$2, 0), 0)</f>
        <v>4.3</v>
      </c>
      <c r="C567">
        <f>VLOOKUP($A567, focus_primary!$A:$AQ, MATCH(YEAR(A567)+1, focus_primary!$2:$2, 0), 0)</f>
        <v>3.8</v>
      </c>
      <c r="D567">
        <f t="shared" si="32"/>
        <v>3.7999999999999994</v>
      </c>
      <c r="E567">
        <f t="shared" si="33"/>
        <v>12</v>
      </c>
      <c r="F567">
        <f t="shared" si="35"/>
        <v>12</v>
      </c>
      <c r="G567">
        <f t="shared" si="34"/>
        <v>2008</v>
      </c>
    </row>
    <row r="568" spans="1:7" x14ac:dyDescent="0.25">
      <c r="A568" s="1">
        <f>focus_primary!A569</f>
        <v>39805</v>
      </c>
      <c r="B568">
        <f>VLOOKUP($A568, focus_primary!$A:$AQ, MATCH(YEAR(fiscal_1_y_a!A568), focus_primary!$2:$2, 0), 0)</f>
        <v>4.3</v>
      </c>
      <c r="C568">
        <f>VLOOKUP($A568, focus_primary!$A:$AQ, MATCH(YEAR(A568)+1, focus_primary!$2:$2, 0), 0)</f>
        <v>3.8</v>
      </c>
      <c r="D568">
        <f t="shared" si="32"/>
        <v>3.7999999999999994</v>
      </c>
      <c r="E568">
        <f t="shared" si="33"/>
        <v>12</v>
      </c>
      <c r="F568">
        <f t="shared" si="35"/>
        <v>12</v>
      </c>
      <c r="G568">
        <f t="shared" si="34"/>
        <v>2008</v>
      </c>
    </row>
    <row r="569" spans="1:7" x14ac:dyDescent="0.25">
      <c r="A569" s="1">
        <f>focus_primary!A570</f>
        <v>39806</v>
      </c>
      <c r="B569">
        <f>VLOOKUP($A569, focus_primary!$A:$AQ, MATCH(YEAR(fiscal_1_y_a!A569), focus_primary!$2:$2, 0), 0)</f>
        <v>4.3</v>
      </c>
      <c r="C569">
        <f>VLOOKUP($A569, focus_primary!$A:$AQ, MATCH(YEAR(A569)+1, focus_primary!$2:$2, 0), 0)</f>
        <v>3.8</v>
      </c>
      <c r="D569">
        <f t="shared" si="32"/>
        <v>3.7999999999999994</v>
      </c>
      <c r="E569">
        <f t="shared" si="33"/>
        <v>12</v>
      </c>
      <c r="F569">
        <f t="shared" si="35"/>
        <v>12</v>
      </c>
      <c r="G569">
        <f t="shared" si="34"/>
        <v>2008</v>
      </c>
    </row>
    <row r="570" spans="1:7" x14ac:dyDescent="0.25">
      <c r="A570" s="1">
        <f>focus_primary!A571</f>
        <v>39808</v>
      </c>
      <c r="B570">
        <f>VLOOKUP($A570, focus_primary!$A:$AQ, MATCH(YEAR(fiscal_1_y_a!A570), focus_primary!$2:$2, 0), 0)</f>
        <v>4.3</v>
      </c>
      <c r="C570">
        <f>VLOOKUP($A570, focus_primary!$A:$AQ, MATCH(YEAR(A570)+1, focus_primary!$2:$2, 0), 0)</f>
        <v>3.8</v>
      </c>
      <c r="D570">
        <f t="shared" si="32"/>
        <v>3.7999999999999994</v>
      </c>
      <c r="E570">
        <f t="shared" si="33"/>
        <v>12</v>
      </c>
      <c r="F570">
        <f t="shared" si="35"/>
        <v>12</v>
      </c>
      <c r="G570">
        <f t="shared" si="34"/>
        <v>2008</v>
      </c>
    </row>
    <row r="571" spans="1:7" x14ac:dyDescent="0.25">
      <c r="A571" s="1">
        <f>focus_primary!A572</f>
        <v>39811</v>
      </c>
      <c r="B571">
        <f>VLOOKUP($A571, focus_primary!$A:$AQ, MATCH(YEAR(fiscal_1_y_a!A571), focus_primary!$2:$2, 0), 0)</f>
        <v>4.3</v>
      </c>
      <c r="C571">
        <f>VLOOKUP($A571, focus_primary!$A:$AQ, MATCH(YEAR(A571)+1, focus_primary!$2:$2, 0), 0)</f>
        <v>3.8</v>
      </c>
      <c r="D571">
        <f t="shared" si="32"/>
        <v>3.7999999999999994</v>
      </c>
      <c r="E571">
        <f t="shared" si="33"/>
        <v>12</v>
      </c>
      <c r="F571">
        <f t="shared" si="35"/>
        <v>12</v>
      </c>
      <c r="G571">
        <f t="shared" si="34"/>
        <v>2008</v>
      </c>
    </row>
    <row r="572" spans="1:7" x14ac:dyDescent="0.25">
      <c r="A572" s="1">
        <f>focus_primary!A573</f>
        <v>39812</v>
      </c>
      <c r="B572">
        <f>VLOOKUP($A572, focus_primary!$A:$AQ, MATCH(YEAR(fiscal_1_y_a!A572), focus_primary!$2:$2, 0), 0)</f>
        <v>4.3</v>
      </c>
      <c r="C572">
        <f>VLOOKUP($A572, focus_primary!$A:$AQ, MATCH(YEAR(A572)+1, focus_primary!$2:$2, 0), 0)</f>
        <v>3.8</v>
      </c>
      <c r="D572">
        <f t="shared" si="32"/>
        <v>3.7999999999999994</v>
      </c>
      <c r="E572">
        <f t="shared" si="33"/>
        <v>12</v>
      </c>
      <c r="F572">
        <f t="shared" si="35"/>
        <v>12</v>
      </c>
      <c r="G572">
        <f t="shared" si="34"/>
        <v>2008</v>
      </c>
    </row>
    <row r="573" spans="1:7" x14ac:dyDescent="0.25">
      <c r="A573" s="1">
        <f>focus_primary!A574</f>
        <v>39813</v>
      </c>
      <c r="B573">
        <f>VLOOKUP($A573, focus_primary!$A:$AQ, MATCH(YEAR(fiscal_1_y_a!A573), focus_primary!$2:$2, 0), 0)</f>
        <v>4.3</v>
      </c>
      <c r="C573">
        <f>VLOOKUP($A573, focus_primary!$A:$AQ, MATCH(YEAR(A573)+1, focus_primary!$2:$2, 0), 0)</f>
        <v>3.8</v>
      </c>
      <c r="D573">
        <f t="shared" si="32"/>
        <v>3.7999999999999994</v>
      </c>
      <c r="E573">
        <f t="shared" si="33"/>
        <v>12</v>
      </c>
      <c r="F573">
        <f t="shared" si="35"/>
        <v>12</v>
      </c>
      <c r="G573">
        <f t="shared" si="34"/>
        <v>2008</v>
      </c>
    </row>
    <row r="574" spans="1:7" x14ac:dyDescent="0.25">
      <c r="A574" s="1">
        <f>focus_primary!A575</f>
        <v>39815</v>
      </c>
      <c r="B574">
        <f>VLOOKUP($A574, focus_primary!$A:$AQ, MATCH(YEAR(fiscal_1_y_a!A574), focus_primary!$2:$2, 0), 0)</f>
        <v>3.8</v>
      </c>
      <c r="C574">
        <f>VLOOKUP($A574, focus_primary!$A:$AQ, MATCH(YEAR(A574)+1, focus_primary!$2:$2, 0), 0)</f>
        <v>3.5</v>
      </c>
      <c r="D574">
        <f t="shared" si="32"/>
        <v>3.7749999999999999</v>
      </c>
      <c r="E574">
        <f t="shared" si="33"/>
        <v>1</v>
      </c>
      <c r="F574">
        <f t="shared" si="35"/>
        <v>3</v>
      </c>
      <c r="G574">
        <f t="shared" si="34"/>
        <v>2009</v>
      </c>
    </row>
    <row r="575" spans="1:7" x14ac:dyDescent="0.25">
      <c r="A575" s="1">
        <f>focus_primary!A576</f>
        <v>39818</v>
      </c>
      <c r="B575">
        <f>VLOOKUP($A575, focus_primary!$A:$AQ, MATCH(YEAR(fiscal_1_y_a!A575), focus_primary!$2:$2, 0), 0)</f>
        <v>3.8</v>
      </c>
      <c r="C575">
        <f>VLOOKUP($A575, focus_primary!$A:$AQ, MATCH(YEAR(A575)+1, focus_primary!$2:$2, 0), 0)</f>
        <v>3.5</v>
      </c>
      <c r="D575">
        <f t="shared" si="32"/>
        <v>3.7749999999999999</v>
      </c>
      <c r="E575">
        <f t="shared" si="33"/>
        <v>1</v>
      </c>
      <c r="F575">
        <f t="shared" si="35"/>
        <v>3</v>
      </c>
      <c r="G575">
        <f t="shared" si="34"/>
        <v>2009</v>
      </c>
    </row>
    <row r="576" spans="1:7" x14ac:dyDescent="0.25">
      <c r="A576" s="1">
        <f>focus_primary!A577</f>
        <v>39819</v>
      </c>
      <c r="B576">
        <f>VLOOKUP($A576, focus_primary!$A:$AQ, MATCH(YEAR(fiscal_1_y_a!A576), focus_primary!$2:$2, 0), 0)</f>
        <v>3.8</v>
      </c>
      <c r="C576">
        <f>VLOOKUP($A576, focus_primary!$A:$AQ, MATCH(YEAR(A576)+1, focus_primary!$2:$2, 0), 0)</f>
        <v>3.5</v>
      </c>
      <c r="D576">
        <f t="shared" si="32"/>
        <v>3.7749999999999999</v>
      </c>
      <c r="E576">
        <f t="shared" si="33"/>
        <v>1</v>
      </c>
      <c r="F576">
        <f t="shared" si="35"/>
        <v>3</v>
      </c>
      <c r="G576">
        <f t="shared" si="34"/>
        <v>2009</v>
      </c>
    </row>
    <row r="577" spans="1:7" x14ac:dyDescent="0.25">
      <c r="A577" s="1">
        <f>focus_primary!A578</f>
        <v>39820</v>
      </c>
      <c r="B577">
        <f>VLOOKUP($A577, focus_primary!$A:$AQ, MATCH(YEAR(fiscal_1_y_a!A577), focus_primary!$2:$2, 0), 0)</f>
        <v>3.8</v>
      </c>
      <c r="C577">
        <f>VLOOKUP($A577, focus_primary!$A:$AQ, MATCH(YEAR(A577)+1, focus_primary!$2:$2, 0), 0)</f>
        <v>3.5</v>
      </c>
      <c r="D577">
        <f t="shared" si="32"/>
        <v>3.7749999999999999</v>
      </c>
      <c r="E577">
        <f t="shared" si="33"/>
        <v>1</v>
      </c>
      <c r="F577">
        <f t="shared" si="35"/>
        <v>3</v>
      </c>
      <c r="G577">
        <f t="shared" si="34"/>
        <v>2009</v>
      </c>
    </row>
    <row r="578" spans="1:7" x14ac:dyDescent="0.25">
      <c r="A578" s="1">
        <f>focus_primary!A579</f>
        <v>39821</v>
      </c>
      <c r="B578">
        <f>VLOOKUP($A578, focus_primary!$A:$AQ, MATCH(YEAR(fiscal_1_y_a!A578), focus_primary!$2:$2, 0), 0)</f>
        <v>3.78</v>
      </c>
      <c r="C578">
        <f>VLOOKUP($A578, focus_primary!$A:$AQ, MATCH(YEAR(A578)+1, focus_primary!$2:$2, 0), 0)</f>
        <v>3.5</v>
      </c>
      <c r="D578">
        <f t="shared" ref="D578:D641" si="36">(B578*(12-MONTH(A578))+C578*MONTH(A578))/12</f>
        <v>3.7566666666666664</v>
      </c>
      <c r="E578">
        <f t="shared" ref="E578:E641" si="37">MONTH(A578)</f>
        <v>1</v>
      </c>
      <c r="F578">
        <f t="shared" si="35"/>
        <v>3</v>
      </c>
      <c r="G578">
        <f t="shared" ref="G578:G641" si="38">YEAR(A578)</f>
        <v>2009</v>
      </c>
    </row>
    <row r="579" spans="1:7" x14ac:dyDescent="0.25">
      <c r="A579" s="1">
        <f>focus_primary!A580</f>
        <v>39822</v>
      </c>
      <c r="B579">
        <f>VLOOKUP($A579, focus_primary!$A:$AQ, MATCH(YEAR(fiscal_1_y_a!A579), focus_primary!$2:$2, 0), 0)</f>
        <v>3.75</v>
      </c>
      <c r="C579">
        <f>VLOOKUP($A579, focus_primary!$A:$AQ, MATCH(YEAR(A579)+1, focus_primary!$2:$2, 0), 0)</f>
        <v>3.5</v>
      </c>
      <c r="D579">
        <f t="shared" si="36"/>
        <v>3.7291666666666665</v>
      </c>
      <c r="E579">
        <f t="shared" si="37"/>
        <v>1</v>
      </c>
      <c r="F579">
        <f t="shared" ref="F579:F642" si="39">IF(E579&lt;4,3,IF(E579&lt;7,6,IF(E579&lt;10,9,12)))</f>
        <v>3</v>
      </c>
      <c r="G579">
        <f t="shared" si="38"/>
        <v>2009</v>
      </c>
    </row>
    <row r="580" spans="1:7" x14ac:dyDescent="0.25">
      <c r="A580" s="1">
        <f>focus_primary!A581</f>
        <v>39825</v>
      </c>
      <c r="B580">
        <f>VLOOKUP($A580, focus_primary!$A:$AQ, MATCH(YEAR(fiscal_1_y_a!A580), focus_primary!$2:$2, 0), 0)</f>
        <v>3.7</v>
      </c>
      <c r="C580">
        <f>VLOOKUP($A580, focus_primary!$A:$AQ, MATCH(YEAR(A580)+1, focus_primary!$2:$2, 0), 0)</f>
        <v>3.5</v>
      </c>
      <c r="D580">
        <f t="shared" si="36"/>
        <v>3.6833333333333336</v>
      </c>
      <c r="E580">
        <f t="shared" si="37"/>
        <v>1</v>
      </c>
      <c r="F580">
        <f t="shared" si="39"/>
        <v>3</v>
      </c>
      <c r="G580">
        <f t="shared" si="38"/>
        <v>2009</v>
      </c>
    </row>
    <row r="581" spans="1:7" x14ac:dyDescent="0.25">
      <c r="A581" s="1">
        <f>focus_primary!A582</f>
        <v>39826</v>
      </c>
      <c r="B581">
        <f>VLOOKUP($A581, focus_primary!$A:$AQ, MATCH(YEAR(fiscal_1_y_a!A581), focus_primary!$2:$2, 0), 0)</f>
        <v>3.7</v>
      </c>
      <c r="C581">
        <f>VLOOKUP($A581, focus_primary!$A:$AQ, MATCH(YEAR(A581)+1, focus_primary!$2:$2, 0), 0)</f>
        <v>3.5</v>
      </c>
      <c r="D581">
        <f t="shared" si="36"/>
        <v>3.6833333333333336</v>
      </c>
      <c r="E581">
        <f t="shared" si="37"/>
        <v>1</v>
      </c>
      <c r="F581">
        <f t="shared" si="39"/>
        <v>3</v>
      </c>
      <c r="G581">
        <f t="shared" si="38"/>
        <v>2009</v>
      </c>
    </row>
    <row r="582" spans="1:7" x14ac:dyDescent="0.25">
      <c r="A582" s="1">
        <f>focus_primary!A583</f>
        <v>39827</v>
      </c>
      <c r="B582">
        <f>VLOOKUP($A582, focus_primary!$A:$AQ, MATCH(YEAR(fiscal_1_y_a!A582), focus_primary!$2:$2, 0), 0)</f>
        <v>3.5</v>
      </c>
      <c r="C582">
        <f>VLOOKUP($A582, focus_primary!$A:$AQ, MATCH(YEAR(A582)+1, focus_primary!$2:$2, 0), 0)</f>
        <v>3.5</v>
      </c>
      <c r="D582">
        <f t="shared" si="36"/>
        <v>3.5</v>
      </c>
      <c r="E582">
        <f t="shared" si="37"/>
        <v>1</v>
      </c>
      <c r="F582">
        <f t="shared" si="39"/>
        <v>3</v>
      </c>
      <c r="G582">
        <f t="shared" si="38"/>
        <v>2009</v>
      </c>
    </row>
    <row r="583" spans="1:7" x14ac:dyDescent="0.25">
      <c r="A583" s="1">
        <f>focus_primary!A584</f>
        <v>39828</v>
      </c>
      <c r="B583">
        <f>VLOOKUP($A583, focus_primary!$A:$AQ, MATCH(YEAR(fiscal_1_y_a!A583), focus_primary!$2:$2, 0), 0)</f>
        <v>3.5</v>
      </c>
      <c r="C583">
        <f>VLOOKUP($A583, focus_primary!$A:$AQ, MATCH(YEAR(A583)+1, focus_primary!$2:$2, 0), 0)</f>
        <v>3.5</v>
      </c>
      <c r="D583">
        <f t="shared" si="36"/>
        <v>3.5</v>
      </c>
      <c r="E583">
        <f t="shared" si="37"/>
        <v>1</v>
      </c>
      <c r="F583">
        <f t="shared" si="39"/>
        <v>3</v>
      </c>
      <c r="G583">
        <f t="shared" si="38"/>
        <v>2009</v>
      </c>
    </row>
    <row r="584" spans="1:7" x14ac:dyDescent="0.25">
      <c r="A584" s="1">
        <f>focus_primary!A585</f>
        <v>39829</v>
      </c>
      <c r="B584">
        <f>VLOOKUP($A584, focus_primary!$A:$AQ, MATCH(YEAR(fiscal_1_y_a!A584), focus_primary!$2:$2, 0), 0)</f>
        <v>3.5</v>
      </c>
      <c r="C584">
        <f>VLOOKUP($A584, focus_primary!$A:$AQ, MATCH(YEAR(A584)+1, focus_primary!$2:$2, 0), 0)</f>
        <v>3.5</v>
      </c>
      <c r="D584">
        <f t="shared" si="36"/>
        <v>3.5</v>
      </c>
      <c r="E584">
        <f t="shared" si="37"/>
        <v>1</v>
      </c>
      <c r="F584">
        <f t="shared" si="39"/>
        <v>3</v>
      </c>
      <c r="G584">
        <f t="shared" si="38"/>
        <v>2009</v>
      </c>
    </row>
    <row r="585" spans="1:7" x14ac:dyDescent="0.25">
      <c r="A585" s="1">
        <f>focus_primary!A586</f>
        <v>39832</v>
      </c>
      <c r="B585">
        <f>VLOOKUP($A585, focus_primary!$A:$AQ, MATCH(YEAR(fiscal_1_y_a!A585), focus_primary!$2:$2, 0), 0)</f>
        <v>3.7</v>
      </c>
      <c r="C585">
        <f>VLOOKUP($A585, focus_primary!$A:$AQ, MATCH(YEAR(A585)+1, focus_primary!$2:$2, 0), 0)</f>
        <v>3.5</v>
      </c>
      <c r="D585">
        <f t="shared" si="36"/>
        <v>3.6833333333333336</v>
      </c>
      <c r="E585">
        <f t="shared" si="37"/>
        <v>1</v>
      </c>
      <c r="F585">
        <f t="shared" si="39"/>
        <v>3</v>
      </c>
      <c r="G585">
        <f t="shared" si="38"/>
        <v>2009</v>
      </c>
    </row>
    <row r="586" spans="1:7" x14ac:dyDescent="0.25">
      <c r="A586" s="1">
        <f>focus_primary!A587</f>
        <v>39833</v>
      </c>
      <c r="B586">
        <f>VLOOKUP($A586, focus_primary!$A:$AQ, MATCH(YEAR(fiscal_1_y_a!A586), focus_primary!$2:$2, 0), 0)</f>
        <v>3.7</v>
      </c>
      <c r="C586">
        <f>VLOOKUP($A586, focus_primary!$A:$AQ, MATCH(YEAR(A586)+1, focus_primary!$2:$2, 0), 0)</f>
        <v>3.5</v>
      </c>
      <c r="D586">
        <f t="shared" si="36"/>
        <v>3.6833333333333336</v>
      </c>
      <c r="E586">
        <f t="shared" si="37"/>
        <v>1</v>
      </c>
      <c r="F586">
        <f t="shared" si="39"/>
        <v>3</v>
      </c>
      <c r="G586">
        <f t="shared" si="38"/>
        <v>2009</v>
      </c>
    </row>
    <row r="587" spans="1:7" x14ac:dyDescent="0.25">
      <c r="A587" s="1">
        <f>focus_primary!A588</f>
        <v>39834</v>
      </c>
      <c r="B587">
        <f>VLOOKUP($A587, focus_primary!$A:$AQ, MATCH(YEAR(fiscal_1_y_a!A587), focus_primary!$2:$2, 0), 0)</f>
        <v>3.5</v>
      </c>
      <c r="C587">
        <f>VLOOKUP($A587, focus_primary!$A:$AQ, MATCH(YEAR(A587)+1, focus_primary!$2:$2, 0), 0)</f>
        <v>3.5</v>
      </c>
      <c r="D587">
        <f t="shared" si="36"/>
        <v>3.5</v>
      </c>
      <c r="E587">
        <f t="shared" si="37"/>
        <v>1</v>
      </c>
      <c r="F587">
        <f t="shared" si="39"/>
        <v>3</v>
      </c>
      <c r="G587">
        <f t="shared" si="38"/>
        <v>2009</v>
      </c>
    </row>
    <row r="588" spans="1:7" x14ac:dyDescent="0.25">
      <c r="A588" s="1">
        <f>focus_primary!A589</f>
        <v>39835</v>
      </c>
      <c r="B588">
        <f>VLOOKUP($A588, focus_primary!$A:$AQ, MATCH(YEAR(fiscal_1_y_a!A588), focus_primary!$2:$2, 0), 0)</f>
        <v>3.5</v>
      </c>
      <c r="C588">
        <f>VLOOKUP($A588, focus_primary!$A:$AQ, MATCH(YEAR(A588)+1, focus_primary!$2:$2, 0), 0)</f>
        <v>3.5</v>
      </c>
      <c r="D588">
        <f t="shared" si="36"/>
        <v>3.5</v>
      </c>
      <c r="E588">
        <f t="shared" si="37"/>
        <v>1</v>
      </c>
      <c r="F588">
        <f t="shared" si="39"/>
        <v>3</v>
      </c>
      <c r="G588">
        <f t="shared" si="38"/>
        <v>2009</v>
      </c>
    </row>
    <row r="589" spans="1:7" x14ac:dyDescent="0.25">
      <c r="A589" s="1">
        <f>focus_primary!A590</f>
        <v>39836</v>
      </c>
      <c r="B589">
        <f>VLOOKUP($A589, focus_primary!$A:$AQ, MATCH(YEAR(fiscal_1_y_a!A589), focus_primary!$2:$2, 0), 0)</f>
        <v>3.5</v>
      </c>
      <c r="C589">
        <f>VLOOKUP($A589, focus_primary!$A:$AQ, MATCH(YEAR(A589)+1, focus_primary!$2:$2, 0), 0)</f>
        <v>3.5</v>
      </c>
      <c r="D589">
        <f t="shared" si="36"/>
        <v>3.5</v>
      </c>
      <c r="E589">
        <f t="shared" si="37"/>
        <v>1</v>
      </c>
      <c r="F589">
        <f t="shared" si="39"/>
        <v>3</v>
      </c>
      <c r="G589">
        <f t="shared" si="38"/>
        <v>2009</v>
      </c>
    </row>
    <row r="590" spans="1:7" x14ac:dyDescent="0.25">
      <c r="A590" s="1">
        <f>focus_primary!A591</f>
        <v>39839</v>
      </c>
      <c r="B590">
        <f>VLOOKUP($A590, focus_primary!$A:$AQ, MATCH(YEAR(fiscal_1_y_a!A590), focus_primary!$2:$2, 0), 0)</f>
        <v>3.5</v>
      </c>
      <c r="C590">
        <f>VLOOKUP($A590, focus_primary!$A:$AQ, MATCH(YEAR(A590)+1, focus_primary!$2:$2, 0), 0)</f>
        <v>3.5</v>
      </c>
      <c r="D590">
        <f t="shared" si="36"/>
        <v>3.5</v>
      </c>
      <c r="E590">
        <f t="shared" si="37"/>
        <v>1</v>
      </c>
      <c r="F590">
        <f t="shared" si="39"/>
        <v>3</v>
      </c>
      <c r="G590">
        <f t="shared" si="38"/>
        <v>2009</v>
      </c>
    </row>
    <row r="591" spans="1:7" x14ac:dyDescent="0.25">
      <c r="A591" s="1">
        <f>focus_primary!A592</f>
        <v>39840</v>
      </c>
      <c r="B591">
        <f>VLOOKUP($A591, focus_primary!$A:$AQ, MATCH(YEAR(fiscal_1_y_a!A591), focus_primary!$2:$2, 0), 0)</f>
        <v>3.5</v>
      </c>
      <c r="C591">
        <f>VLOOKUP($A591, focus_primary!$A:$AQ, MATCH(YEAR(A591)+1, focus_primary!$2:$2, 0), 0)</f>
        <v>3.5</v>
      </c>
      <c r="D591">
        <f t="shared" si="36"/>
        <v>3.5</v>
      </c>
      <c r="E591">
        <f t="shared" si="37"/>
        <v>1</v>
      </c>
      <c r="F591">
        <f t="shared" si="39"/>
        <v>3</v>
      </c>
      <c r="G591">
        <f t="shared" si="38"/>
        <v>2009</v>
      </c>
    </row>
    <row r="592" spans="1:7" x14ac:dyDescent="0.25">
      <c r="A592" s="1">
        <f>focus_primary!A593</f>
        <v>39841</v>
      </c>
      <c r="B592">
        <f>VLOOKUP($A592, focus_primary!$A:$AQ, MATCH(YEAR(fiscal_1_y_a!A592), focus_primary!$2:$2, 0), 0)</f>
        <v>3.5</v>
      </c>
      <c r="C592">
        <f>VLOOKUP($A592, focus_primary!$A:$AQ, MATCH(YEAR(A592)+1, focus_primary!$2:$2, 0), 0)</f>
        <v>3.5</v>
      </c>
      <c r="D592">
        <f t="shared" si="36"/>
        <v>3.5</v>
      </c>
      <c r="E592">
        <f t="shared" si="37"/>
        <v>1</v>
      </c>
      <c r="F592">
        <f t="shared" si="39"/>
        <v>3</v>
      </c>
      <c r="G592">
        <f t="shared" si="38"/>
        <v>2009</v>
      </c>
    </row>
    <row r="593" spans="1:7" x14ac:dyDescent="0.25">
      <c r="A593" s="1">
        <f>focus_primary!A594</f>
        <v>39842</v>
      </c>
      <c r="B593">
        <f>VLOOKUP($A593, focus_primary!$A:$AQ, MATCH(YEAR(fiscal_1_y_a!A593), focus_primary!$2:$2, 0), 0)</f>
        <v>3.5</v>
      </c>
      <c r="C593">
        <f>VLOOKUP($A593, focus_primary!$A:$AQ, MATCH(YEAR(A593)+1, focus_primary!$2:$2, 0), 0)</f>
        <v>3.5</v>
      </c>
      <c r="D593">
        <f t="shared" si="36"/>
        <v>3.5</v>
      </c>
      <c r="E593">
        <f t="shared" si="37"/>
        <v>1</v>
      </c>
      <c r="F593">
        <f t="shared" si="39"/>
        <v>3</v>
      </c>
      <c r="G593">
        <f t="shared" si="38"/>
        <v>2009</v>
      </c>
    </row>
    <row r="594" spans="1:7" x14ac:dyDescent="0.25">
      <c r="A594" s="1">
        <f>focus_primary!A595</f>
        <v>39843</v>
      </c>
      <c r="B594">
        <f>VLOOKUP($A594, focus_primary!$A:$AQ, MATCH(YEAR(fiscal_1_y_a!A594), focus_primary!$2:$2, 0), 0)</f>
        <v>3.5</v>
      </c>
      <c r="C594">
        <f>VLOOKUP($A594, focus_primary!$A:$AQ, MATCH(YEAR(A594)+1, focus_primary!$2:$2, 0), 0)</f>
        <v>3.5</v>
      </c>
      <c r="D594">
        <f t="shared" si="36"/>
        <v>3.5</v>
      </c>
      <c r="E594">
        <f t="shared" si="37"/>
        <v>1</v>
      </c>
      <c r="F594">
        <f t="shared" si="39"/>
        <v>3</v>
      </c>
      <c r="G594">
        <f t="shared" si="38"/>
        <v>2009</v>
      </c>
    </row>
    <row r="595" spans="1:7" x14ac:dyDescent="0.25">
      <c r="A595" s="1">
        <f>focus_primary!A596</f>
        <v>39846</v>
      </c>
      <c r="B595">
        <f>VLOOKUP($A595, focus_primary!$A:$AQ, MATCH(YEAR(fiscal_1_y_a!A595), focus_primary!$2:$2, 0), 0)</f>
        <v>3.5</v>
      </c>
      <c r="C595">
        <f>VLOOKUP($A595, focus_primary!$A:$AQ, MATCH(YEAR(A595)+1, focus_primary!$2:$2, 0), 0)</f>
        <v>3.5</v>
      </c>
      <c r="D595">
        <f t="shared" si="36"/>
        <v>3.5</v>
      </c>
      <c r="E595">
        <f t="shared" si="37"/>
        <v>2</v>
      </c>
      <c r="F595">
        <f t="shared" si="39"/>
        <v>3</v>
      </c>
      <c r="G595">
        <f t="shared" si="38"/>
        <v>2009</v>
      </c>
    </row>
    <row r="596" spans="1:7" x14ac:dyDescent="0.25">
      <c r="A596" s="1">
        <f>focus_primary!A597</f>
        <v>39847</v>
      </c>
      <c r="B596">
        <f>VLOOKUP($A596, focus_primary!$A:$AQ, MATCH(YEAR(fiscal_1_y_a!A596), focus_primary!$2:$2, 0), 0)</f>
        <v>3.5</v>
      </c>
      <c r="C596">
        <f>VLOOKUP($A596, focus_primary!$A:$AQ, MATCH(YEAR(A596)+1, focus_primary!$2:$2, 0), 0)</f>
        <v>3.5</v>
      </c>
      <c r="D596">
        <f t="shared" si="36"/>
        <v>3.5</v>
      </c>
      <c r="E596">
        <f t="shared" si="37"/>
        <v>2</v>
      </c>
      <c r="F596">
        <f t="shared" si="39"/>
        <v>3</v>
      </c>
      <c r="G596">
        <f t="shared" si="38"/>
        <v>2009</v>
      </c>
    </row>
    <row r="597" spans="1:7" x14ac:dyDescent="0.25">
      <c r="A597" s="1">
        <f>focus_primary!A598</f>
        <v>39848</v>
      </c>
      <c r="B597">
        <f>VLOOKUP($A597, focus_primary!$A:$AQ, MATCH(YEAR(fiscal_1_y_a!A597), focus_primary!$2:$2, 0), 0)</f>
        <v>3.5</v>
      </c>
      <c r="C597">
        <f>VLOOKUP($A597, focus_primary!$A:$AQ, MATCH(YEAR(A597)+1, focus_primary!$2:$2, 0), 0)</f>
        <v>3.5</v>
      </c>
      <c r="D597">
        <f t="shared" si="36"/>
        <v>3.5</v>
      </c>
      <c r="E597">
        <f t="shared" si="37"/>
        <v>2</v>
      </c>
      <c r="F597">
        <f t="shared" si="39"/>
        <v>3</v>
      </c>
      <c r="G597">
        <f t="shared" si="38"/>
        <v>2009</v>
      </c>
    </row>
    <row r="598" spans="1:7" x14ac:dyDescent="0.25">
      <c r="A598" s="1">
        <f>focus_primary!A599</f>
        <v>39849</v>
      </c>
      <c r="B598">
        <f>VLOOKUP($A598, focus_primary!$A:$AQ, MATCH(YEAR(fiscal_1_y_a!A598), focus_primary!$2:$2, 0), 0)</f>
        <v>3.5</v>
      </c>
      <c r="C598">
        <f>VLOOKUP($A598, focus_primary!$A:$AQ, MATCH(YEAR(A598)+1, focus_primary!$2:$2, 0), 0)</f>
        <v>3.5</v>
      </c>
      <c r="D598">
        <f t="shared" si="36"/>
        <v>3.5</v>
      </c>
      <c r="E598">
        <f t="shared" si="37"/>
        <v>2</v>
      </c>
      <c r="F598">
        <f t="shared" si="39"/>
        <v>3</v>
      </c>
      <c r="G598">
        <f t="shared" si="38"/>
        <v>2009</v>
      </c>
    </row>
    <row r="599" spans="1:7" x14ac:dyDescent="0.25">
      <c r="A599" s="1">
        <f>focus_primary!A600</f>
        <v>39850</v>
      </c>
      <c r="B599">
        <f>VLOOKUP($A599, focus_primary!$A:$AQ, MATCH(YEAR(fiscal_1_y_a!A599), focus_primary!$2:$2, 0), 0)</f>
        <v>3.5</v>
      </c>
      <c r="C599">
        <f>VLOOKUP($A599, focus_primary!$A:$AQ, MATCH(YEAR(A599)+1, focus_primary!$2:$2, 0), 0)</f>
        <v>3.5</v>
      </c>
      <c r="D599">
        <f t="shared" si="36"/>
        <v>3.5</v>
      </c>
      <c r="E599">
        <f t="shared" si="37"/>
        <v>2</v>
      </c>
      <c r="F599">
        <f t="shared" si="39"/>
        <v>3</v>
      </c>
      <c r="G599">
        <f t="shared" si="38"/>
        <v>2009</v>
      </c>
    </row>
    <row r="600" spans="1:7" x14ac:dyDescent="0.25">
      <c r="A600" s="1">
        <f>focus_primary!A601</f>
        <v>39853</v>
      </c>
      <c r="B600">
        <f>VLOOKUP($A600, focus_primary!$A:$AQ, MATCH(YEAR(fiscal_1_y_a!A600), focus_primary!$2:$2, 0), 0)</f>
        <v>3.5</v>
      </c>
      <c r="C600">
        <f>VLOOKUP($A600, focus_primary!$A:$AQ, MATCH(YEAR(A600)+1, focus_primary!$2:$2, 0), 0)</f>
        <v>3.5</v>
      </c>
      <c r="D600">
        <f t="shared" si="36"/>
        <v>3.5</v>
      </c>
      <c r="E600">
        <f t="shared" si="37"/>
        <v>2</v>
      </c>
      <c r="F600">
        <f t="shared" si="39"/>
        <v>3</v>
      </c>
      <c r="G600">
        <f t="shared" si="38"/>
        <v>2009</v>
      </c>
    </row>
    <row r="601" spans="1:7" x14ac:dyDescent="0.25">
      <c r="A601" s="1">
        <f>focus_primary!A602</f>
        <v>39854</v>
      </c>
      <c r="B601">
        <f>VLOOKUP($A601, focus_primary!$A:$AQ, MATCH(YEAR(fiscal_1_y_a!A601), focus_primary!$2:$2, 0), 0)</f>
        <v>3.5</v>
      </c>
      <c r="C601">
        <f>VLOOKUP($A601, focus_primary!$A:$AQ, MATCH(YEAR(A601)+1, focus_primary!$2:$2, 0), 0)</f>
        <v>3.5</v>
      </c>
      <c r="D601">
        <f t="shared" si="36"/>
        <v>3.5</v>
      </c>
      <c r="E601">
        <f t="shared" si="37"/>
        <v>2</v>
      </c>
      <c r="F601">
        <f t="shared" si="39"/>
        <v>3</v>
      </c>
      <c r="G601">
        <f t="shared" si="38"/>
        <v>2009</v>
      </c>
    </row>
    <row r="602" spans="1:7" x14ac:dyDescent="0.25">
      <c r="A602" s="1">
        <f>focus_primary!A603</f>
        <v>39855</v>
      </c>
      <c r="B602">
        <f>VLOOKUP($A602, focus_primary!$A:$AQ, MATCH(YEAR(fiscal_1_y_a!A602), focus_primary!$2:$2, 0), 0)</f>
        <v>3.5</v>
      </c>
      <c r="C602">
        <f>VLOOKUP($A602, focus_primary!$A:$AQ, MATCH(YEAR(A602)+1, focus_primary!$2:$2, 0), 0)</f>
        <v>3.5</v>
      </c>
      <c r="D602">
        <f t="shared" si="36"/>
        <v>3.5</v>
      </c>
      <c r="E602">
        <f t="shared" si="37"/>
        <v>2</v>
      </c>
      <c r="F602">
        <f t="shared" si="39"/>
        <v>3</v>
      </c>
      <c r="G602">
        <f t="shared" si="38"/>
        <v>2009</v>
      </c>
    </row>
    <row r="603" spans="1:7" x14ac:dyDescent="0.25">
      <c r="A603" s="1">
        <f>focus_primary!A604</f>
        <v>39856</v>
      </c>
      <c r="B603">
        <f>VLOOKUP($A603, focus_primary!$A:$AQ, MATCH(YEAR(fiscal_1_y_a!A603), focus_primary!$2:$2, 0), 0)</f>
        <v>3.5</v>
      </c>
      <c r="C603">
        <f>VLOOKUP($A603, focus_primary!$A:$AQ, MATCH(YEAR(A603)+1, focus_primary!$2:$2, 0), 0)</f>
        <v>3.5</v>
      </c>
      <c r="D603">
        <f t="shared" si="36"/>
        <v>3.5</v>
      </c>
      <c r="E603">
        <f t="shared" si="37"/>
        <v>2</v>
      </c>
      <c r="F603">
        <f t="shared" si="39"/>
        <v>3</v>
      </c>
      <c r="G603">
        <f t="shared" si="38"/>
        <v>2009</v>
      </c>
    </row>
    <row r="604" spans="1:7" x14ac:dyDescent="0.25">
      <c r="A604" s="1">
        <f>focus_primary!A605</f>
        <v>39857</v>
      </c>
      <c r="B604">
        <f>VLOOKUP($A604, focus_primary!$A:$AQ, MATCH(YEAR(fiscal_1_y_a!A604), focus_primary!$2:$2, 0), 0)</f>
        <v>3.5</v>
      </c>
      <c r="C604">
        <f>VLOOKUP($A604, focus_primary!$A:$AQ, MATCH(YEAR(A604)+1, focus_primary!$2:$2, 0), 0)</f>
        <v>3.5</v>
      </c>
      <c r="D604">
        <f t="shared" si="36"/>
        <v>3.5</v>
      </c>
      <c r="E604">
        <f t="shared" si="37"/>
        <v>2</v>
      </c>
      <c r="F604">
        <f t="shared" si="39"/>
        <v>3</v>
      </c>
      <c r="G604">
        <f t="shared" si="38"/>
        <v>2009</v>
      </c>
    </row>
    <row r="605" spans="1:7" x14ac:dyDescent="0.25">
      <c r="A605" s="1">
        <f>focus_primary!A606</f>
        <v>39860</v>
      </c>
      <c r="B605">
        <f>VLOOKUP($A605, focus_primary!$A:$AQ, MATCH(YEAR(fiscal_1_y_a!A605), focus_primary!$2:$2, 0), 0)</f>
        <v>3.45</v>
      </c>
      <c r="C605">
        <f>VLOOKUP($A605, focus_primary!$A:$AQ, MATCH(YEAR(A605)+1, focus_primary!$2:$2, 0), 0)</f>
        <v>3.5</v>
      </c>
      <c r="D605">
        <f t="shared" si="36"/>
        <v>3.4583333333333335</v>
      </c>
      <c r="E605">
        <f t="shared" si="37"/>
        <v>2</v>
      </c>
      <c r="F605">
        <f t="shared" si="39"/>
        <v>3</v>
      </c>
      <c r="G605">
        <f t="shared" si="38"/>
        <v>2009</v>
      </c>
    </row>
    <row r="606" spans="1:7" x14ac:dyDescent="0.25">
      <c r="A606" s="1">
        <f>focus_primary!A607</f>
        <v>39861</v>
      </c>
      <c r="B606">
        <f>VLOOKUP($A606, focus_primary!$A:$AQ, MATCH(YEAR(fiscal_1_y_a!A606), focus_primary!$2:$2, 0), 0)</f>
        <v>3.5</v>
      </c>
      <c r="C606">
        <f>VLOOKUP($A606, focus_primary!$A:$AQ, MATCH(YEAR(A606)+1, focus_primary!$2:$2, 0), 0)</f>
        <v>3.5</v>
      </c>
      <c r="D606">
        <f t="shared" si="36"/>
        <v>3.5</v>
      </c>
      <c r="E606">
        <f t="shared" si="37"/>
        <v>2</v>
      </c>
      <c r="F606">
        <f t="shared" si="39"/>
        <v>3</v>
      </c>
      <c r="G606">
        <f t="shared" si="38"/>
        <v>2009</v>
      </c>
    </row>
    <row r="607" spans="1:7" x14ac:dyDescent="0.25">
      <c r="A607" s="1">
        <f>focus_primary!A608</f>
        <v>39862</v>
      </c>
      <c r="B607">
        <f>VLOOKUP($A607, focus_primary!$A:$AQ, MATCH(YEAR(fiscal_1_y_a!A607), focus_primary!$2:$2, 0), 0)</f>
        <v>3.5</v>
      </c>
      <c r="C607">
        <f>VLOOKUP($A607, focus_primary!$A:$AQ, MATCH(YEAR(A607)+1, focus_primary!$2:$2, 0), 0)</f>
        <v>3.5</v>
      </c>
      <c r="D607">
        <f t="shared" si="36"/>
        <v>3.5</v>
      </c>
      <c r="E607">
        <f t="shared" si="37"/>
        <v>2</v>
      </c>
      <c r="F607">
        <f t="shared" si="39"/>
        <v>3</v>
      </c>
      <c r="G607">
        <f t="shared" si="38"/>
        <v>2009</v>
      </c>
    </row>
    <row r="608" spans="1:7" x14ac:dyDescent="0.25">
      <c r="A608" s="1">
        <f>focus_primary!A609</f>
        <v>39863</v>
      </c>
      <c r="B608">
        <f>VLOOKUP($A608, focus_primary!$A:$AQ, MATCH(YEAR(fiscal_1_y_a!A608), focus_primary!$2:$2, 0), 0)</f>
        <v>3.4</v>
      </c>
      <c r="C608">
        <f>VLOOKUP($A608, focus_primary!$A:$AQ, MATCH(YEAR(A608)+1, focus_primary!$2:$2, 0), 0)</f>
        <v>3.5</v>
      </c>
      <c r="D608">
        <f t="shared" si="36"/>
        <v>3.4166666666666665</v>
      </c>
      <c r="E608">
        <f t="shared" si="37"/>
        <v>2</v>
      </c>
      <c r="F608">
        <f t="shared" si="39"/>
        <v>3</v>
      </c>
      <c r="G608">
        <f t="shared" si="38"/>
        <v>2009</v>
      </c>
    </row>
    <row r="609" spans="1:7" x14ac:dyDescent="0.25">
      <c r="A609" s="1">
        <f>focus_primary!A610</f>
        <v>39864</v>
      </c>
      <c r="B609">
        <f>VLOOKUP($A609, focus_primary!$A:$AQ, MATCH(YEAR(fiscal_1_y_a!A609), focus_primary!$2:$2, 0), 0)</f>
        <v>3.4</v>
      </c>
      <c r="C609">
        <f>VLOOKUP($A609, focus_primary!$A:$AQ, MATCH(YEAR(A609)+1, focus_primary!$2:$2, 0), 0)</f>
        <v>3.5</v>
      </c>
      <c r="D609">
        <f t="shared" si="36"/>
        <v>3.4166666666666665</v>
      </c>
      <c r="E609">
        <f t="shared" si="37"/>
        <v>2</v>
      </c>
      <c r="F609">
        <f t="shared" si="39"/>
        <v>3</v>
      </c>
      <c r="G609">
        <f t="shared" si="38"/>
        <v>2009</v>
      </c>
    </row>
    <row r="610" spans="1:7" x14ac:dyDescent="0.25">
      <c r="A610" s="1">
        <f>focus_primary!A611</f>
        <v>39869</v>
      </c>
      <c r="B610">
        <f>VLOOKUP($A610, focus_primary!$A:$AQ, MATCH(YEAR(fiscal_1_y_a!A610), focus_primary!$2:$2, 0), 0)</f>
        <v>3.4</v>
      </c>
      <c r="C610">
        <f>VLOOKUP($A610, focus_primary!$A:$AQ, MATCH(YEAR(A610)+1, focus_primary!$2:$2, 0), 0)</f>
        <v>3.5</v>
      </c>
      <c r="D610">
        <f t="shared" si="36"/>
        <v>3.4166666666666665</v>
      </c>
      <c r="E610">
        <f t="shared" si="37"/>
        <v>2</v>
      </c>
      <c r="F610">
        <f t="shared" si="39"/>
        <v>3</v>
      </c>
      <c r="G610">
        <f t="shared" si="38"/>
        <v>2009</v>
      </c>
    </row>
    <row r="611" spans="1:7" x14ac:dyDescent="0.25">
      <c r="A611" s="1">
        <f>focus_primary!A612</f>
        <v>39870</v>
      </c>
      <c r="B611">
        <f>VLOOKUP($A611, focus_primary!$A:$AQ, MATCH(YEAR(fiscal_1_y_a!A611), focus_primary!$2:$2, 0), 0)</f>
        <v>3.4</v>
      </c>
      <c r="C611">
        <f>VLOOKUP($A611, focus_primary!$A:$AQ, MATCH(YEAR(A611)+1, focus_primary!$2:$2, 0), 0)</f>
        <v>3.5</v>
      </c>
      <c r="D611">
        <f t="shared" si="36"/>
        <v>3.4166666666666665</v>
      </c>
      <c r="E611">
        <f t="shared" si="37"/>
        <v>2</v>
      </c>
      <c r="F611">
        <f t="shared" si="39"/>
        <v>3</v>
      </c>
      <c r="G611">
        <f t="shared" si="38"/>
        <v>2009</v>
      </c>
    </row>
    <row r="612" spans="1:7" x14ac:dyDescent="0.25">
      <c r="A612" s="1">
        <f>focus_primary!A613</f>
        <v>39871</v>
      </c>
      <c r="B612">
        <f>VLOOKUP($A612, focus_primary!$A:$AQ, MATCH(YEAR(fiscal_1_y_a!A612), focus_primary!$2:$2, 0), 0)</f>
        <v>3.35</v>
      </c>
      <c r="C612">
        <f>VLOOKUP($A612, focus_primary!$A:$AQ, MATCH(YEAR(A612)+1, focus_primary!$2:$2, 0), 0)</f>
        <v>3.45</v>
      </c>
      <c r="D612">
        <f t="shared" si="36"/>
        <v>3.3666666666666667</v>
      </c>
      <c r="E612">
        <f t="shared" si="37"/>
        <v>2</v>
      </c>
      <c r="F612">
        <f t="shared" si="39"/>
        <v>3</v>
      </c>
      <c r="G612">
        <f t="shared" si="38"/>
        <v>2009</v>
      </c>
    </row>
    <row r="613" spans="1:7" x14ac:dyDescent="0.25">
      <c r="A613" s="1">
        <f>focus_primary!A614</f>
        <v>39874</v>
      </c>
      <c r="B613">
        <f>VLOOKUP($A613, focus_primary!$A:$AQ, MATCH(YEAR(fiscal_1_y_a!A613), focus_primary!$2:$2, 0), 0)</f>
        <v>3.3</v>
      </c>
      <c r="C613">
        <f>VLOOKUP($A613, focus_primary!$A:$AQ, MATCH(YEAR(A613)+1, focus_primary!$2:$2, 0), 0)</f>
        <v>3.4</v>
      </c>
      <c r="D613">
        <f t="shared" si="36"/>
        <v>3.3249999999999997</v>
      </c>
      <c r="E613">
        <f t="shared" si="37"/>
        <v>3</v>
      </c>
      <c r="F613">
        <f t="shared" si="39"/>
        <v>3</v>
      </c>
      <c r="G613">
        <f t="shared" si="38"/>
        <v>2009</v>
      </c>
    </row>
    <row r="614" spans="1:7" x14ac:dyDescent="0.25">
      <c r="A614" s="1">
        <f>focus_primary!A615</f>
        <v>39875</v>
      </c>
      <c r="B614">
        <f>VLOOKUP($A614, focus_primary!$A:$AQ, MATCH(YEAR(fiscal_1_y_a!A614), focus_primary!$2:$2, 0), 0)</f>
        <v>3.3</v>
      </c>
      <c r="C614">
        <f>VLOOKUP($A614, focus_primary!$A:$AQ, MATCH(YEAR(A614)+1, focus_primary!$2:$2, 0), 0)</f>
        <v>3.4</v>
      </c>
      <c r="D614">
        <f t="shared" si="36"/>
        <v>3.3249999999999997</v>
      </c>
      <c r="E614">
        <f t="shared" si="37"/>
        <v>3</v>
      </c>
      <c r="F614">
        <f t="shared" si="39"/>
        <v>3</v>
      </c>
      <c r="G614">
        <f t="shared" si="38"/>
        <v>2009</v>
      </c>
    </row>
    <row r="615" spans="1:7" x14ac:dyDescent="0.25">
      <c r="A615" s="1">
        <f>focus_primary!A616</f>
        <v>39876</v>
      </c>
      <c r="B615">
        <f>VLOOKUP($A615, focus_primary!$A:$AQ, MATCH(YEAR(fiscal_1_y_a!A615), focus_primary!$2:$2, 0), 0)</f>
        <v>3.3</v>
      </c>
      <c r="C615">
        <f>VLOOKUP($A615, focus_primary!$A:$AQ, MATCH(YEAR(A615)+1, focus_primary!$2:$2, 0), 0)</f>
        <v>3.45</v>
      </c>
      <c r="D615">
        <f t="shared" si="36"/>
        <v>3.3374999999999999</v>
      </c>
      <c r="E615">
        <f t="shared" si="37"/>
        <v>3</v>
      </c>
      <c r="F615">
        <f t="shared" si="39"/>
        <v>3</v>
      </c>
      <c r="G615">
        <f t="shared" si="38"/>
        <v>2009</v>
      </c>
    </row>
    <row r="616" spans="1:7" x14ac:dyDescent="0.25">
      <c r="A616" s="1">
        <f>focus_primary!A617</f>
        <v>39877</v>
      </c>
      <c r="B616">
        <f>VLOOKUP($A616, focus_primary!$A:$AQ, MATCH(YEAR(fiscal_1_y_a!A616), focus_primary!$2:$2, 0), 0)</f>
        <v>3.3</v>
      </c>
      <c r="C616">
        <f>VLOOKUP($A616, focus_primary!$A:$AQ, MATCH(YEAR(A616)+1, focus_primary!$2:$2, 0), 0)</f>
        <v>3.45</v>
      </c>
      <c r="D616">
        <f t="shared" si="36"/>
        <v>3.3374999999999999</v>
      </c>
      <c r="E616">
        <f t="shared" si="37"/>
        <v>3</v>
      </c>
      <c r="F616">
        <f t="shared" si="39"/>
        <v>3</v>
      </c>
      <c r="G616">
        <f t="shared" si="38"/>
        <v>2009</v>
      </c>
    </row>
    <row r="617" spans="1:7" x14ac:dyDescent="0.25">
      <c r="A617" s="1">
        <f>focus_primary!A618</f>
        <v>39878</v>
      </c>
      <c r="B617">
        <f>VLOOKUP($A617, focus_primary!$A:$AQ, MATCH(YEAR(fiscal_1_y_a!A617), focus_primary!$2:$2, 0), 0)</f>
        <v>3.3</v>
      </c>
      <c r="C617">
        <f>VLOOKUP($A617, focus_primary!$A:$AQ, MATCH(YEAR(A617)+1, focus_primary!$2:$2, 0), 0)</f>
        <v>3.5</v>
      </c>
      <c r="D617">
        <f t="shared" si="36"/>
        <v>3.35</v>
      </c>
      <c r="E617">
        <f t="shared" si="37"/>
        <v>3</v>
      </c>
      <c r="F617">
        <f t="shared" si="39"/>
        <v>3</v>
      </c>
      <c r="G617">
        <f t="shared" si="38"/>
        <v>2009</v>
      </c>
    </row>
    <row r="618" spans="1:7" x14ac:dyDescent="0.25">
      <c r="A618" s="1">
        <f>focus_primary!A619</f>
        <v>39881</v>
      </c>
      <c r="B618">
        <f>VLOOKUP($A618, focus_primary!$A:$AQ, MATCH(YEAR(fiscal_1_y_a!A618), focus_primary!$2:$2, 0), 0)</f>
        <v>3.3</v>
      </c>
      <c r="C618">
        <f>VLOOKUP($A618, focus_primary!$A:$AQ, MATCH(YEAR(A618)+1, focus_primary!$2:$2, 0), 0)</f>
        <v>3.5</v>
      </c>
      <c r="D618">
        <f t="shared" si="36"/>
        <v>3.35</v>
      </c>
      <c r="E618">
        <f t="shared" si="37"/>
        <v>3</v>
      </c>
      <c r="F618">
        <f t="shared" si="39"/>
        <v>3</v>
      </c>
      <c r="G618">
        <f t="shared" si="38"/>
        <v>2009</v>
      </c>
    </row>
    <row r="619" spans="1:7" x14ac:dyDescent="0.25">
      <c r="A619" s="1">
        <f>focus_primary!A620</f>
        <v>39882</v>
      </c>
      <c r="B619">
        <f>VLOOKUP($A619, focus_primary!$A:$AQ, MATCH(YEAR(fiscal_1_y_a!A619), focus_primary!$2:$2, 0), 0)</f>
        <v>3.3</v>
      </c>
      <c r="C619">
        <f>VLOOKUP($A619, focus_primary!$A:$AQ, MATCH(YEAR(A619)+1, focus_primary!$2:$2, 0), 0)</f>
        <v>3.5</v>
      </c>
      <c r="D619">
        <f t="shared" si="36"/>
        <v>3.35</v>
      </c>
      <c r="E619">
        <f t="shared" si="37"/>
        <v>3</v>
      </c>
      <c r="F619">
        <f t="shared" si="39"/>
        <v>3</v>
      </c>
      <c r="G619">
        <f t="shared" si="38"/>
        <v>2009</v>
      </c>
    </row>
    <row r="620" spans="1:7" x14ac:dyDescent="0.25">
      <c r="A620" s="1">
        <f>focus_primary!A621</f>
        <v>39883</v>
      </c>
      <c r="B620">
        <f>VLOOKUP($A620, focus_primary!$A:$AQ, MATCH(YEAR(fiscal_1_y_a!A620), focus_primary!$2:$2, 0), 0)</f>
        <v>3.3</v>
      </c>
      <c r="C620">
        <f>VLOOKUP($A620, focus_primary!$A:$AQ, MATCH(YEAR(A620)+1, focus_primary!$2:$2, 0), 0)</f>
        <v>3.5</v>
      </c>
      <c r="D620">
        <f t="shared" si="36"/>
        <v>3.35</v>
      </c>
      <c r="E620">
        <f t="shared" si="37"/>
        <v>3</v>
      </c>
      <c r="F620">
        <f t="shared" si="39"/>
        <v>3</v>
      </c>
      <c r="G620">
        <f t="shared" si="38"/>
        <v>2009</v>
      </c>
    </row>
    <row r="621" spans="1:7" x14ac:dyDescent="0.25">
      <c r="A621" s="1">
        <f>focus_primary!A622</f>
        <v>39884</v>
      </c>
      <c r="B621">
        <f>VLOOKUP($A621, focus_primary!$A:$AQ, MATCH(YEAR(fiscal_1_y_a!A621), focus_primary!$2:$2, 0), 0)</f>
        <v>3.3</v>
      </c>
      <c r="C621">
        <f>VLOOKUP($A621, focus_primary!$A:$AQ, MATCH(YEAR(A621)+1, focus_primary!$2:$2, 0), 0)</f>
        <v>3.4</v>
      </c>
      <c r="D621">
        <f t="shared" si="36"/>
        <v>3.3249999999999997</v>
      </c>
      <c r="E621">
        <f t="shared" si="37"/>
        <v>3</v>
      </c>
      <c r="F621">
        <f t="shared" si="39"/>
        <v>3</v>
      </c>
      <c r="G621">
        <f t="shared" si="38"/>
        <v>2009</v>
      </c>
    </row>
    <row r="622" spans="1:7" x14ac:dyDescent="0.25">
      <c r="A622" s="1">
        <f>focus_primary!A623</f>
        <v>39885</v>
      </c>
      <c r="B622">
        <f>VLOOKUP($A622, focus_primary!$A:$AQ, MATCH(YEAR(fiscal_1_y_a!A622), focus_primary!$2:$2, 0), 0)</f>
        <v>3.3</v>
      </c>
      <c r="C622">
        <f>VLOOKUP($A622, focus_primary!$A:$AQ, MATCH(YEAR(A622)+1, focus_primary!$2:$2, 0), 0)</f>
        <v>3.3</v>
      </c>
      <c r="D622">
        <f t="shared" si="36"/>
        <v>3.2999999999999994</v>
      </c>
      <c r="E622">
        <f t="shared" si="37"/>
        <v>3</v>
      </c>
      <c r="F622">
        <f t="shared" si="39"/>
        <v>3</v>
      </c>
      <c r="G622">
        <f t="shared" si="38"/>
        <v>2009</v>
      </c>
    </row>
    <row r="623" spans="1:7" x14ac:dyDescent="0.25">
      <c r="A623" s="1">
        <f>focus_primary!A624</f>
        <v>39888</v>
      </c>
      <c r="B623">
        <f>VLOOKUP($A623, focus_primary!$A:$AQ, MATCH(YEAR(fiscal_1_y_a!A623), focus_primary!$2:$2, 0), 0)</f>
        <v>3.2</v>
      </c>
      <c r="C623">
        <f>VLOOKUP($A623, focus_primary!$A:$AQ, MATCH(YEAR(A623)+1, focus_primary!$2:$2, 0), 0)</f>
        <v>3.3</v>
      </c>
      <c r="D623">
        <f t="shared" si="36"/>
        <v>3.2250000000000001</v>
      </c>
      <c r="E623">
        <f t="shared" si="37"/>
        <v>3</v>
      </c>
      <c r="F623">
        <f t="shared" si="39"/>
        <v>3</v>
      </c>
      <c r="G623">
        <f t="shared" si="38"/>
        <v>2009</v>
      </c>
    </row>
    <row r="624" spans="1:7" x14ac:dyDescent="0.25">
      <c r="A624" s="1">
        <f>focus_primary!A625</f>
        <v>39889</v>
      </c>
      <c r="B624">
        <f>VLOOKUP($A624, focus_primary!$A:$AQ, MATCH(YEAR(fiscal_1_y_a!A624), focus_primary!$2:$2, 0), 0)</f>
        <v>3.2</v>
      </c>
      <c r="C624">
        <f>VLOOKUP($A624, focus_primary!$A:$AQ, MATCH(YEAR(A624)+1, focus_primary!$2:$2, 0), 0)</f>
        <v>3.3</v>
      </c>
      <c r="D624">
        <f t="shared" si="36"/>
        <v>3.2250000000000001</v>
      </c>
      <c r="E624">
        <f t="shared" si="37"/>
        <v>3</v>
      </c>
      <c r="F624">
        <f t="shared" si="39"/>
        <v>3</v>
      </c>
      <c r="G624">
        <f t="shared" si="38"/>
        <v>2009</v>
      </c>
    </row>
    <row r="625" spans="1:7" x14ac:dyDescent="0.25">
      <c r="A625" s="1">
        <f>focus_primary!A626</f>
        <v>39890</v>
      </c>
      <c r="B625">
        <f>VLOOKUP($A625, focus_primary!$A:$AQ, MATCH(YEAR(fiscal_1_y_a!A625), focus_primary!$2:$2, 0), 0)</f>
        <v>3.2</v>
      </c>
      <c r="C625">
        <f>VLOOKUP($A625, focus_primary!$A:$AQ, MATCH(YEAR(A625)+1, focus_primary!$2:$2, 0), 0)</f>
        <v>3.35</v>
      </c>
      <c r="D625">
        <f t="shared" si="36"/>
        <v>3.2375000000000003</v>
      </c>
      <c r="E625">
        <f t="shared" si="37"/>
        <v>3</v>
      </c>
      <c r="F625">
        <f t="shared" si="39"/>
        <v>3</v>
      </c>
      <c r="G625">
        <f t="shared" si="38"/>
        <v>2009</v>
      </c>
    </row>
    <row r="626" spans="1:7" x14ac:dyDescent="0.25">
      <c r="A626" s="1">
        <f>focus_primary!A627</f>
        <v>39891</v>
      </c>
      <c r="B626">
        <f>VLOOKUP($A626, focus_primary!$A:$AQ, MATCH(YEAR(fiscal_1_y_a!A626), focus_primary!$2:$2, 0), 0)</f>
        <v>3.1</v>
      </c>
      <c r="C626">
        <f>VLOOKUP($A626, focus_primary!$A:$AQ, MATCH(YEAR(A626)+1, focus_primary!$2:$2, 0), 0)</f>
        <v>3.4</v>
      </c>
      <c r="D626">
        <f t="shared" si="36"/>
        <v>3.1750000000000003</v>
      </c>
      <c r="E626">
        <f t="shared" si="37"/>
        <v>3</v>
      </c>
      <c r="F626">
        <f t="shared" si="39"/>
        <v>3</v>
      </c>
      <c r="G626">
        <f t="shared" si="38"/>
        <v>2009</v>
      </c>
    </row>
    <row r="627" spans="1:7" x14ac:dyDescent="0.25">
      <c r="A627" s="1">
        <f>focus_primary!A628</f>
        <v>39892</v>
      </c>
      <c r="B627">
        <f>VLOOKUP($A627, focus_primary!$A:$AQ, MATCH(YEAR(fiscal_1_y_a!A627), focus_primary!$2:$2, 0), 0)</f>
        <v>3.1</v>
      </c>
      <c r="C627">
        <f>VLOOKUP($A627, focus_primary!$A:$AQ, MATCH(YEAR(A627)+1, focus_primary!$2:$2, 0), 0)</f>
        <v>3.35</v>
      </c>
      <c r="D627">
        <f t="shared" si="36"/>
        <v>3.1625000000000001</v>
      </c>
      <c r="E627">
        <f t="shared" si="37"/>
        <v>3</v>
      </c>
      <c r="F627">
        <f t="shared" si="39"/>
        <v>3</v>
      </c>
      <c r="G627">
        <f t="shared" si="38"/>
        <v>2009</v>
      </c>
    </row>
    <row r="628" spans="1:7" x14ac:dyDescent="0.25">
      <c r="A628" s="1">
        <f>focus_primary!A629</f>
        <v>39895</v>
      </c>
      <c r="B628">
        <f>VLOOKUP($A628, focus_primary!$A:$AQ, MATCH(YEAR(fiscal_1_y_a!A628), focus_primary!$2:$2, 0), 0)</f>
        <v>3</v>
      </c>
      <c r="C628">
        <f>VLOOKUP($A628, focus_primary!$A:$AQ, MATCH(YEAR(A628)+1, focus_primary!$2:$2, 0), 0)</f>
        <v>3.35</v>
      </c>
      <c r="D628">
        <f t="shared" si="36"/>
        <v>3.0874999999999999</v>
      </c>
      <c r="E628">
        <f t="shared" si="37"/>
        <v>3</v>
      </c>
      <c r="F628">
        <f t="shared" si="39"/>
        <v>3</v>
      </c>
      <c r="G628">
        <f t="shared" si="38"/>
        <v>2009</v>
      </c>
    </row>
    <row r="629" spans="1:7" x14ac:dyDescent="0.25">
      <c r="A629" s="1">
        <f>focus_primary!A630</f>
        <v>39896</v>
      </c>
      <c r="B629">
        <f>VLOOKUP($A629, focus_primary!$A:$AQ, MATCH(YEAR(fiscal_1_y_a!A629), focus_primary!$2:$2, 0), 0)</f>
        <v>3</v>
      </c>
      <c r="C629">
        <f>VLOOKUP($A629, focus_primary!$A:$AQ, MATCH(YEAR(A629)+1, focus_primary!$2:$2, 0), 0)</f>
        <v>3.4</v>
      </c>
      <c r="D629">
        <f t="shared" si="36"/>
        <v>3.1</v>
      </c>
      <c r="E629">
        <f t="shared" si="37"/>
        <v>3</v>
      </c>
      <c r="F629">
        <f t="shared" si="39"/>
        <v>3</v>
      </c>
      <c r="G629">
        <f t="shared" si="38"/>
        <v>2009</v>
      </c>
    </row>
    <row r="630" spans="1:7" x14ac:dyDescent="0.25">
      <c r="A630" s="1">
        <f>focus_primary!A631</f>
        <v>39897</v>
      </c>
      <c r="B630">
        <f>VLOOKUP($A630, focus_primary!$A:$AQ, MATCH(YEAR(fiscal_1_y_a!A630), focus_primary!$2:$2, 0), 0)</f>
        <v>3</v>
      </c>
      <c r="C630">
        <f>VLOOKUP($A630, focus_primary!$A:$AQ, MATCH(YEAR(A630)+1, focus_primary!$2:$2, 0), 0)</f>
        <v>3.38</v>
      </c>
      <c r="D630">
        <f t="shared" si="36"/>
        <v>3.0950000000000002</v>
      </c>
      <c r="E630">
        <f t="shared" si="37"/>
        <v>3</v>
      </c>
      <c r="F630">
        <f t="shared" si="39"/>
        <v>3</v>
      </c>
      <c r="G630">
        <f t="shared" si="38"/>
        <v>2009</v>
      </c>
    </row>
    <row r="631" spans="1:7" x14ac:dyDescent="0.25">
      <c r="A631" s="1">
        <f>focus_primary!A632</f>
        <v>39898</v>
      </c>
      <c r="B631">
        <f>VLOOKUP($A631, focus_primary!$A:$AQ, MATCH(YEAR(fiscal_1_y_a!A631), focus_primary!$2:$2, 0), 0)</f>
        <v>3</v>
      </c>
      <c r="C631">
        <f>VLOOKUP($A631, focus_primary!$A:$AQ, MATCH(YEAR(A631)+1, focus_primary!$2:$2, 0), 0)</f>
        <v>3.3</v>
      </c>
      <c r="D631">
        <f t="shared" si="36"/>
        <v>3.0749999999999997</v>
      </c>
      <c r="E631">
        <f t="shared" si="37"/>
        <v>3</v>
      </c>
      <c r="F631">
        <f t="shared" si="39"/>
        <v>3</v>
      </c>
      <c r="G631">
        <f t="shared" si="38"/>
        <v>2009</v>
      </c>
    </row>
    <row r="632" spans="1:7" x14ac:dyDescent="0.25">
      <c r="A632" s="1">
        <f>focus_primary!A633</f>
        <v>39899</v>
      </c>
      <c r="B632">
        <f>VLOOKUP($A632, focus_primary!$A:$AQ, MATCH(YEAR(fiscal_1_y_a!A632), focus_primary!$2:$2, 0), 0)</f>
        <v>3</v>
      </c>
      <c r="C632">
        <f>VLOOKUP($A632, focus_primary!$A:$AQ, MATCH(YEAR(A632)+1, focus_primary!$2:$2, 0), 0)</f>
        <v>3.3</v>
      </c>
      <c r="D632">
        <f t="shared" si="36"/>
        <v>3.0749999999999997</v>
      </c>
      <c r="E632">
        <f t="shared" si="37"/>
        <v>3</v>
      </c>
      <c r="F632">
        <f t="shared" si="39"/>
        <v>3</v>
      </c>
      <c r="G632">
        <f t="shared" si="38"/>
        <v>2009</v>
      </c>
    </row>
    <row r="633" spans="1:7" x14ac:dyDescent="0.25">
      <c r="A633" s="1">
        <f>focus_primary!A634</f>
        <v>39902</v>
      </c>
      <c r="B633">
        <f>VLOOKUP($A633, focus_primary!$A:$AQ, MATCH(YEAR(fiscal_1_y_a!A633), focus_primary!$2:$2, 0), 0)</f>
        <v>3</v>
      </c>
      <c r="C633">
        <f>VLOOKUP($A633, focus_primary!$A:$AQ, MATCH(YEAR(A633)+1, focus_primary!$2:$2, 0), 0)</f>
        <v>3.3</v>
      </c>
      <c r="D633">
        <f t="shared" si="36"/>
        <v>3.0749999999999997</v>
      </c>
      <c r="E633">
        <f t="shared" si="37"/>
        <v>3</v>
      </c>
      <c r="F633">
        <f t="shared" si="39"/>
        <v>3</v>
      </c>
      <c r="G633">
        <f t="shared" si="38"/>
        <v>2009</v>
      </c>
    </row>
    <row r="634" spans="1:7" x14ac:dyDescent="0.25">
      <c r="A634" s="1">
        <f>focus_primary!A635</f>
        <v>39903</v>
      </c>
      <c r="B634">
        <f>VLOOKUP($A634, focus_primary!$A:$AQ, MATCH(YEAR(fiscal_1_y_a!A634), focus_primary!$2:$2, 0), 0)</f>
        <v>3</v>
      </c>
      <c r="C634">
        <f>VLOOKUP($A634, focus_primary!$A:$AQ, MATCH(YEAR(A634)+1, focus_primary!$2:$2, 0), 0)</f>
        <v>3.3</v>
      </c>
      <c r="D634">
        <f t="shared" si="36"/>
        <v>3.0749999999999997</v>
      </c>
      <c r="E634">
        <f t="shared" si="37"/>
        <v>3</v>
      </c>
      <c r="F634">
        <f t="shared" si="39"/>
        <v>3</v>
      </c>
      <c r="G634">
        <f t="shared" si="38"/>
        <v>2009</v>
      </c>
    </row>
    <row r="635" spans="1:7" x14ac:dyDescent="0.25">
      <c r="A635" s="1">
        <f>focus_primary!A636</f>
        <v>39904</v>
      </c>
      <c r="B635">
        <f>VLOOKUP($A635, focus_primary!$A:$AQ, MATCH(YEAR(fiscal_1_y_a!A635), focus_primary!$2:$2, 0), 0)</f>
        <v>3</v>
      </c>
      <c r="C635">
        <f>VLOOKUP($A635, focus_primary!$A:$AQ, MATCH(YEAR(A635)+1, focus_primary!$2:$2, 0), 0)</f>
        <v>3.3</v>
      </c>
      <c r="D635">
        <f t="shared" si="36"/>
        <v>3.1</v>
      </c>
      <c r="E635">
        <f t="shared" si="37"/>
        <v>4</v>
      </c>
      <c r="F635">
        <f t="shared" si="39"/>
        <v>6</v>
      </c>
      <c r="G635">
        <f t="shared" si="38"/>
        <v>2009</v>
      </c>
    </row>
    <row r="636" spans="1:7" x14ac:dyDescent="0.25">
      <c r="A636" s="1">
        <f>focus_primary!A637</f>
        <v>39905</v>
      </c>
      <c r="B636">
        <f>VLOOKUP($A636, focus_primary!$A:$AQ, MATCH(YEAR(fiscal_1_y_a!A636), focus_primary!$2:$2, 0), 0)</f>
        <v>3</v>
      </c>
      <c r="C636">
        <f>VLOOKUP($A636, focus_primary!$A:$AQ, MATCH(YEAR(A636)+1, focus_primary!$2:$2, 0), 0)</f>
        <v>3.3</v>
      </c>
      <c r="D636">
        <f t="shared" si="36"/>
        <v>3.1</v>
      </c>
      <c r="E636">
        <f t="shared" si="37"/>
        <v>4</v>
      </c>
      <c r="F636">
        <f t="shared" si="39"/>
        <v>6</v>
      </c>
      <c r="G636">
        <f t="shared" si="38"/>
        <v>2009</v>
      </c>
    </row>
    <row r="637" spans="1:7" x14ac:dyDescent="0.25">
      <c r="A637" s="1">
        <f>focus_primary!A638</f>
        <v>39906</v>
      </c>
      <c r="B637">
        <f>VLOOKUP($A637, focus_primary!$A:$AQ, MATCH(YEAR(fiscal_1_y_a!A637), focus_primary!$2:$2, 0), 0)</f>
        <v>3</v>
      </c>
      <c r="C637">
        <f>VLOOKUP($A637, focus_primary!$A:$AQ, MATCH(YEAR(A637)+1, focus_primary!$2:$2, 0), 0)</f>
        <v>3.3</v>
      </c>
      <c r="D637">
        <f t="shared" si="36"/>
        <v>3.1</v>
      </c>
      <c r="E637">
        <f t="shared" si="37"/>
        <v>4</v>
      </c>
      <c r="F637">
        <f t="shared" si="39"/>
        <v>6</v>
      </c>
      <c r="G637">
        <f t="shared" si="38"/>
        <v>2009</v>
      </c>
    </row>
    <row r="638" spans="1:7" x14ac:dyDescent="0.25">
      <c r="A638" s="1">
        <f>focus_primary!A639</f>
        <v>39909</v>
      </c>
      <c r="B638">
        <f>VLOOKUP($A638, focus_primary!$A:$AQ, MATCH(YEAR(fiscal_1_y_a!A638), focus_primary!$2:$2, 0), 0)</f>
        <v>3</v>
      </c>
      <c r="C638">
        <f>VLOOKUP($A638, focus_primary!$A:$AQ, MATCH(YEAR(A638)+1, focus_primary!$2:$2, 0), 0)</f>
        <v>3.3</v>
      </c>
      <c r="D638">
        <f t="shared" si="36"/>
        <v>3.1</v>
      </c>
      <c r="E638">
        <f t="shared" si="37"/>
        <v>4</v>
      </c>
      <c r="F638">
        <f t="shared" si="39"/>
        <v>6</v>
      </c>
      <c r="G638">
        <f t="shared" si="38"/>
        <v>2009</v>
      </c>
    </row>
    <row r="639" spans="1:7" x14ac:dyDescent="0.25">
      <c r="A639" s="1">
        <f>focus_primary!A640</f>
        <v>39910</v>
      </c>
      <c r="B639">
        <f>VLOOKUP($A639, focus_primary!$A:$AQ, MATCH(YEAR(fiscal_1_y_a!A639), focus_primary!$2:$2, 0), 0)</f>
        <v>3</v>
      </c>
      <c r="C639">
        <f>VLOOKUP($A639, focus_primary!$A:$AQ, MATCH(YEAR(A639)+1, focus_primary!$2:$2, 0), 0)</f>
        <v>3.3</v>
      </c>
      <c r="D639">
        <f t="shared" si="36"/>
        <v>3.1</v>
      </c>
      <c r="E639">
        <f t="shared" si="37"/>
        <v>4</v>
      </c>
      <c r="F639">
        <f t="shared" si="39"/>
        <v>6</v>
      </c>
      <c r="G639">
        <f t="shared" si="38"/>
        <v>2009</v>
      </c>
    </row>
    <row r="640" spans="1:7" x14ac:dyDescent="0.25">
      <c r="A640" s="1">
        <f>focus_primary!A641</f>
        <v>39911</v>
      </c>
      <c r="B640">
        <f>VLOOKUP($A640, focus_primary!$A:$AQ, MATCH(YEAR(fiscal_1_y_a!A640), focus_primary!$2:$2, 0), 0)</f>
        <v>3</v>
      </c>
      <c r="C640">
        <f>VLOOKUP($A640, focus_primary!$A:$AQ, MATCH(YEAR(A640)+1, focus_primary!$2:$2, 0), 0)</f>
        <v>3.3</v>
      </c>
      <c r="D640">
        <f t="shared" si="36"/>
        <v>3.1</v>
      </c>
      <c r="E640">
        <f t="shared" si="37"/>
        <v>4</v>
      </c>
      <c r="F640">
        <f t="shared" si="39"/>
        <v>6</v>
      </c>
      <c r="G640">
        <f t="shared" si="38"/>
        <v>2009</v>
      </c>
    </row>
    <row r="641" spans="1:7" x14ac:dyDescent="0.25">
      <c r="A641" s="1">
        <f>focus_primary!A642</f>
        <v>39912</v>
      </c>
      <c r="B641">
        <f>VLOOKUP($A641, focus_primary!$A:$AQ, MATCH(YEAR(fiscal_1_y_a!A641), focus_primary!$2:$2, 0), 0)</f>
        <v>3</v>
      </c>
      <c r="C641">
        <f>VLOOKUP($A641, focus_primary!$A:$AQ, MATCH(YEAR(A641)+1, focus_primary!$2:$2, 0), 0)</f>
        <v>3.3</v>
      </c>
      <c r="D641">
        <f t="shared" si="36"/>
        <v>3.1</v>
      </c>
      <c r="E641">
        <f t="shared" si="37"/>
        <v>4</v>
      </c>
      <c r="F641">
        <f t="shared" si="39"/>
        <v>6</v>
      </c>
      <c r="G641">
        <f t="shared" si="38"/>
        <v>2009</v>
      </c>
    </row>
    <row r="642" spans="1:7" x14ac:dyDescent="0.25">
      <c r="A642" s="1">
        <f>focus_primary!A643</f>
        <v>39916</v>
      </c>
      <c r="B642">
        <f>VLOOKUP($A642, focus_primary!$A:$AQ, MATCH(YEAR(fiscal_1_y_a!A642), focus_primary!$2:$2, 0), 0)</f>
        <v>3</v>
      </c>
      <c r="C642">
        <f>VLOOKUP($A642, focus_primary!$A:$AQ, MATCH(YEAR(A642)+1, focus_primary!$2:$2, 0), 0)</f>
        <v>3.34</v>
      </c>
      <c r="D642">
        <f t="shared" ref="D642:D705" si="40">(B642*(12-MONTH(A642))+C642*MONTH(A642))/12</f>
        <v>3.1133333333333333</v>
      </c>
      <c r="E642">
        <f t="shared" ref="E642:E705" si="41">MONTH(A642)</f>
        <v>4</v>
      </c>
      <c r="F642">
        <f t="shared" si="39"/>
        <v>6</v>
      </c>
      <c r="G642">
        <f t="shared" ref="G642:G705" si="42">YEAR(A642)</f>
        <v>2009</v>
      </c>
    </row>
    <row r="643" spans="1:7" x14ac:dyDescent="0.25">
      <c r="A643" s="1">
        <f>focus_primary!A644</f>
        <v>39917</v>
      </c>
      <c r="B643">
        <f>VLOOKUP($A643, focus_primary!$A:$AQ, MATCH(YEAR(fiscal_1_y_a!A643), focus_primary!$2:$2, 0), 0)</f>
        <v>3</v>
      </c>
      <c r="C643">
        <f>VLOOKUP($A643, focus_primary!$A:$AQ, MATCH(YEAR(A643)+1, focus_primary!$2:$2, 0), 0)</f>
        <v>3.34</v>
      </c>
      <c r="D643">
        <f t="shared" si="40"/>
        <v>3.1133333333333333</v>
      </c>
      <c r="E643">
        <f t="shared" si="41"/>
        <v>4</v>
      </c>
      <c r="F643">
        <f t="shared" ref="F643:F706" si="43">IF(E643&lt;4,3,IF(E643&lt;7,6,IF(E643&lt;10,9,12)))</f>
        <v>6</v>
      </c>
      <c r="G643">
        <f t="shared" si="42"/>
        <v>2009</v>
      </c>
    </row>
    <row r="644" spans="1:7" x14ac:dyDescent="0.25">
      <c r="A644" s="1">
        <f>focus_primary!A645</f>
        <v>39918</v>
      </c>
      <c r="B644">
        <f>VLOOKUP($A644, focus_primary!$A:$AQ, MATCH(YEAR(fiscal_1_y_a!A644), focus_primary!$2:$2, 0), 0)</f>
        <v>3</v>
      </c>
      <c r="C644">
        <f>VLOOKUP($A644, focus_primary!$A:$AQ, MATCH(YEAR(A644)+1, focus_primary!$2:$2, 0), 0)</f>
        <v>3.3</v>
      </c>
      <c r="D644">
        <f t="shared" si="40"/>
        <v>3.1</v>
      </c>
      <c r="E644">
        <f t="shared" si="41"/>
        <v>4</v>
      </c>
      <c r="F644">
        <f t="shared" si="43"/>
        <v>6</v>
      </c>
      <c r="G644">
        <f t="shared" si="42"/>
        <v>2009</v>
      </c>
    </row>
    <row r="645" spans="1:7" x14ac:dyDescent="0.25">
      <c r="A645" s="1">
        <f>focus_primary!A646</f>
        <v>39919</v>
      </c>
      <c r="B645">
        <f>VLOOKUP($A645, focus_primary!$A:$AQ, MATCH(YEAR(fiscal_1_y_a!A645), focus_primary!$2:$2, 0), 0)</f>
        <v>2.95</v>
      </c>
      <c r="C645">
        <f>VLOOKUP($A645, focus_primary!$A:$AQ, MATCH(YEAR(A645)+1, focus_primary!$2:$2, 0), 0)</f>
        <v>3.3</v>
      </c>
      <c r="D645">
        <f t="shared" si="40"/>
        <v>3.0666666666666664</v>
      </c>
      <c r="E645">
        <f t="shared" si="41"/>
        <v>4</v>
      </c>
      <c r="F645">
        <f t="shared" si="43"/>
        <v>6</v>
      </c>
      <c r="G645">
        <f t="shared" si="42"/>
        <v>2009</v>
      </c>
    </row>
    <row r="646" spans="1:7" x14ac:dyDescent="0.25">
      <c r="A646" s="1">
        <f>focus_primary!A647</f>
        <v>39920</v>
      </c>
      <c r="B646">
        <f>VLOOKUP($A646, focus_primary!$A:$AQ, MATCH(YEAR(fiscal_1_y_a!A646), focus_primary!$2:$2, 0), 0)</f>
        <v>2.8</v>
      </c>
      <c r="C646">
        <f>VLOOKUP($A646, focus_primary!$A:$AQ, MATCH(YEAR(A646)+1, focus_primary!$2:$2, 0), 0)</f>
        <v>3.3</v>
      </c>
      <c r="D646">
        <f t="shared" si="40"/>
        <v>2.9666666666666663</v>
      </c>
      <c r="E646">
        <f t="shared" si="41"/>
        <v>4</v>
      </c>
      <c r="F646">
        <f t="shared" si="43"/>
        <v>6</v>
      </c>
      <c r="G646">
        <f t="shared" si="42"/>
        <v>2009</v>
      </c>
    </row>
    <row r="647" spans="1:7" x14ac:dyDescent="0.25">
      <c r="A647" s="1">
        <f>focus_primary!A648</f>
        <v>39923</v>
      </c>
      <c r="B647">
        <f>VLOOKUP($A647, focus_primary!$A:$AQ, MATCH(YEAR(fiscal_1_y_a!A647), focus_primary!$2:$2, 0), 0)</f>
        <v>2.8</v>
      </c>
      <c r="C647">
        <f>VLOOKUP($A647, focus_primary!$A:$AQ, MATCH(YEAR(A647)+1, focus_primary!$2:$2, 0), 0)</f>
        <v>3.3</v>
      </c>
      <c r="D647">
        <f t="shared" si="40"/>
        <v>2.9666666666666663</v>
      </c>
      <c r="E647">
        <f t="shared" si="41"/>
        <v>4</v>
      </c>
      <c r="F647">
        <f t="shared" si="43"/>
        <v>6</v>
      </c>
      <c r="G647">
        <f t="shared" si="42"/>
        <v>2009</v>
      </c>
    </row>
    <row r="648" spans="1:7" x14ac:dyDescent="0.25">
      <c r="A648" s="1">
        <f>focus_primary!A649</f>
        <v>39925</v>
      </c>
      <c r="B648">
        <f>VLOOKUP($A648, focus_primary!$A:$AQ, MATCH(YEAR(fiscal_1_y_a!A648), focus_primary!$2:$2, 0), 0)</f>
        <v>2.8</v>
      </c>
      <c r="C648">
        <f>VLOOKUP($A648, focus_primary!$A:$AQ, MATCH(YEAR(A648)+1, focus_primary!$2:$2, 0), 0)</f>
        <v>3.3</v>
      </c>
      <c r="D648">
        <f t="shared" si="40"/>
        <v>2.9666666666666663</v>
      </c>
      <c r="E648">
        <f t="shared" si="41"/>
        <v>4</v>
      </c>
      <c r="F648">
        <f t="shared" si="43"/>
        <v>6</v>
      </c>
      <c r="G648">
        <f t="shared" si="42"/>
        <v>2009</v>
      </c>
    </row>
    <row r="649" spans="1:7" x14ac:dyDescent="0.25">
      <c r="A649" s="1">
        <f>focus_primary!A650</f>
        <v>39926</v>
      </c>
      <c r="B649">
        <f>VLOOKUP($A649, focus_primary!$A:$AQ, MATCH(YEAR(fiscal_1_y_a!A649), focus_primary!$2:$2, 0), 0)</f>
        <v>2.65</v>
      </c>
      <c r="C649">
        <f>VLOOKUP($A649, focus_primary!$A:$AQ, MATCH(YEAR(A649)+1, focus_primary!$2:$2, 0), 0)</f>
        <v>3.3</v>
      </c>
      <c r="D649">
        <f t="shared" si="40"/>
        <v>2.8666666666666667</v>
      </c>
      <c r="E649">
        <f t="shared" si="41"/>
        <v>4</v>
      </c>
      <c r="F649">
        <f t="shared" si="43"/>
        <v>6</v>
      </c>
      <c r="G649">
        <f t="shared" si="42"/>
        <v>2009</v>
      </c>
    </row>
    <row r="650" spans="1:7" x14ac:dyDescent="0.25">
      <c r="A650" s="1">
        <f>focus_primary!A651</f>
        <v>39927</v>
      </c>
      <c r="B650">
        <f>VLOOKUP($A650, focus_primary!$A:$AQ, MATCH(YEAR(fiscal_1_y_a!A650), focus_primary!$2:$2, 0), 0)</f>
        <v>2.5</v>
      </c>
      <c r="C650">
        <f>VLOOKUP($A650, focus_primary!$A:$AQ, MATCH(YEAR(A650)+1, focus_primary!$2:$2, 0), 0)</f>
        <v>3.3</v>
      </c>
      <c r="D650">
        <f t="shared" si="40"/>
        <v>2.7666666666666671</v>
      </c>
      <c r="E650">
        <f t="shared" si="41"/>
        <v>4</v>
      </c>
      <c r="F650">
        <f t="shared" si="43"/>
        <v>6</v>
      </c>
      <c r="G650">
        <f t="shared" si="42"/>
        <v>2009</v>
      </c>
    </row>
    <row r="651" spans="1:7" x14ac:dyDescent="0.25">
      <c r="A651" s="1">
        <f>focus_primary!A652</f>
        <v>39930</v>
      </c>
      <c r="B651">
        <f>VLOOKUP($A651, focus_primary!$A:$AQ, MATCH(YEAR(fiscal_1_y_a!A651), focus_primary!$2:$2, 0), 0)</f>
        <v>2.5</v>
      </c>
      <c r="C651">
        <f>VLOOKUP($A651, focus_primary!$A:$AQ, MATCH(YEAR(A651)+1, focus_primary!$2:$2, 0), 0)</f>
        <v>3.3</v>
      </c>
      <c r="D651">
        <f t="shared" si="40"/>
        <v>2.7666666666666671</v>
      </c>
      <c r="E651">
        <f t="shared" si="41"/>
        <v>4</v>
      </c>
      <c r="F651">
        <f t="shared" si="43"/>
        <v>6</v>
      </c>
      <c r="G651">
        <f t="shared" si="42"/>
        <v>2009</v>
      </c>
    </row>
    <row r="652" spans="1:7" x14ac:dyDescent="0.25">
      <c r="A652" s="1">
        <f>focus_primary!A653</f>
        <v>39931</v>
      </c>
      <c r="B652">
        <f>VLOOKUP($A652, focus_primary!$A:$AQ, MATCH(YEAR(fiscal_1_y_a!A652), focus_primary!$2:$2, 0), 0)</f>
        <v>2.5</v>
      </c>
      <c r="C652">
        <f>VLOOKUP($A652, focus_primary!$A:$AQ, MATCH(YEAR(A652)+1, focus_primary!$2:$2, 0), 0)</f>
        <v>3.3</v>
      </c>
      <c r="D652">
        <f t="shared" si="40"/>
        <v>2.7666666666666671</v>
      </c>
      <c r="E652">
        <f t="shared" si="41"/>
        <v>4</v>
      </c>
      <c r="F652">
        <f t="shared" si="43"/>
        <v>6</v>
      </c>
      <c r="G652">
        <f t="shared" si="42"/>
        <v>2009</v>
      </c>
    </row>
    <row r="653" spans="1:7" x14ac:dyDescent="0.25">
      <c r="A653" s="1">
        <f>focus_primary!A654</f>
        <v>39932</v>
      </c>
      <c r="B653">
        <f>VLOOKUP($A653, focus_primary!$A:$AQ, MATCH(YEAR(fiscal_1_y_a!A653), focus_primary!$2:$2, 0), 0)</f>
        <v>2.5</v>
      </c>
      <c r="C653">
        <f>VLOOKUP($A653, focus_primary!$A:$AQ, MATCH(YEAR(A653)+1, focus_primary!$2:$2, 0), 0)</f>
        <v>3.3</v>
      </c>
      <c r="D653">
        <f t="shared" si="40"/>
        <v>2.7666666666666671</v>
      </c>
      <c r="E653">
        <f t="shared" si="41"/>
        <v>4</v>
      </c>
      <c r="F653">
        <f t="shared" si="43"/>
        <v>6</v>
      </c>
      <c r="G653">
        <f t="shared" si="42"/>
        <v>2009</v>
      </c>
    </row>
    <row r="654" spans="1:7" x14ac:dyDescent="0.25">
      <c r="A654" s="1">
        <f>focus_primary!A655</f>
        <v>39933</v>
      </c>
      <c r="B654">
        <f>VLOOKUP($A654, focus_primary!$A:$AQ, MATCH(YEAR(fiscal_1_y_a!A654), focus_primary!$2:$2, 0), 0)</f>
        <v>2.5</v>
      </c>
      <c r="C654">
        <f>VLOOKUP($A654, focus_primary!$A:$AQ, MATCH(YEAR(A654)+1, focus_primary!$2:$2, 0), 0)</f>
        <v>3.3</v>
      </c>
      <c r="D654">
        <f t="shared" si="40"/>
        <v>2.7666666666666671</v>
      </c>
      <c r="E654">
        <f t="shared" si="41"/>
        <v>4</v>
      </c>
      <c r="F654">
        <f t="shared" si="43"/>
        <v>6</v>
      </c>
      <c r="G654">
        <f t="shared" si="42"/>
        <v>2009</v>
      </c>
    </row>
    <row r="655" spans="1:7" x14ac:dyDescent="0.25">
      <c r="A655" s="1">
        <f>focus_primary!A656</f>
        <v>39937</v>
      </c>
      <c r="B655">
        <f>VLOOKUP($A655, focus_primary!$A:$AQ, MATCH(YEAR(fiscal_1_y_a!A655), focus_primary!$2:$2, 0), 0)</f>
        <v>2.5</v>
      </c>
      <c r="C655">
        <f>VLOOKUP($A655, focus_primary!$A:$AQ, MATCH(YEAR(A655)+1, focus_primary!$2:$2, 0), 0)</f>
        <v>3.3</v>
      </c>
      <c r="D655">
        <f t="shared" si="40"/>
        <v>2.8333333333333335</v>
      </c>
      <c r="E655">
        <f t="shared" si="41"/>
        <v>5</v>
      </c>
      <c r="F655">
        <f t="shared" si="43"/>
        <v>6</v>
      </c>
      <c r="G655">
        <f t="shared" si="42"/>
        <v>2009</v>
      </c>
    </row>
    <row r="656" spans="1:7" x14ac:dyDescent="0.25">
      <c r="A656" s="1">
        <f>focus_primary!A657</f>
        <v>39938</v>
      </c>
      <c r="B656">
        <f>VLOOKUP($A656, focus_primary!$A:$AQ, MATCH(YEAR(fiscal_1_y_a!A656), focus_primary!$2:$2, 0), 0)</f>
        <v>2.5</v>
      </c>
      <c r="C656">
        <f>VLOOKUP($A656, focus_primary!$A:$AQ, MATCH(YEAR(A656)+1, focus_primary!$2:$2, 0), 0)</f>
        <v>3.3</v>
      </c>
      <c r="D656">
        <f t="shared" si="40"/>
        <v>2.8333333333333335</v>
      </c>
      <c r="E656">
        <f t="shared" si="41"/>
        <v>5</v>
      </c>
      <c r="F656">
        <f t="shared" si="43"/>
        <v>6</v>
      </c>
      <c r="G656">
        <f t="shared" si="42"/>
        <v>2009</v>
      </c>
    </row>
    <row r="657" spans="1:7" x14ac:dyDescent="0.25">
      <c r="A657" s="1">
        <f>focus_primary!A658</f>
        <v>39939</v>
      </c>
      <c r="B657">
        <f>VLOOKUP($A657, focus_primary!$A:$AQ, MATCH(YEAR(fiscal_1_y_a!A657), focus_primary!$2:$2, 0), 0)</f>
        <v>2.5</v>
      </c>
      <c r="C657">
        <f>VLOOKUP($A657, focus_primary!$A:$AQ, MATCH(YEAR(A657)+1, focus_primary!$2:$2, 0), 0)</f>
        <v>3.3</v>
      </c>
      <c r="D657">
        <f t="shared" si="40"/>
        <v>2.8333333333333335</v>
      </c>
      <c r="E657">
        <f t="shared" si="41"/>
        <v>5</v>
      </c>
      <c r="F657">
        <f t="shared" si="43"/>
        <v>6</v>
      </c>
      <c r="G657">
        <f t="shared" si="42"/>
        <v>2009</v>
      </c>
    </row>
    <row r="658" spans="1:7" x14ac:dyDescent="0.25">
      <c r="A658" s="1">
        <f>focus_primary!A659</f>
        <v>39940</v>
      </c>
      <c r="B658">
        <f>VLOOKUP($A658, focus_primary!$A:$AQ, MATCH(YEAR(fiscal_1_y_a!A658), focus_primary!$2:$2, 0), 0)</f>
        <v>2.5</v>
      </c>
      <c r="C658">
        <f>VLOOKUP($A658, focus_primary!$A:$AQ, MATCH(YEAR(A658)+1, focus_primary!$2:$2, 0), 0)</f>
        <v>3.3</v>
      </c>
      <c r="D658">
        <f t="shared" si="40"/>
        <v>2.8333333333333335</v>
      </c>
      <c r="E658">
        <f t="shared" si="41"/>
        <v>5</v>
      </c>
      <c r="F658">
        <f t="shared" si="43"/>
        <v>6</v>
      </c>
      <c r="G658">
        <f t="shared" si="42"/>
        <v>2009</v>
      </c>
    </row>
    <row r="659" spans="1:7" x14ac:dyDescent="0.25">
      <c r="A659" s="1">
        <f>focus_primary!A660</f>
        <v>39941</v>
      </c>
      <c r="B659">
        <f>VLOOKUP($A659, focus_primary!$A:$AQ, MATCH(YEAR(fiscal_1_y_a!A659), focus_primary!$2:$2, 0), 0)</f>
        <v>2.5</v>
      </c>
      <c r="C659">
        <f>VLOOKUP($A659, focus_primary!$A:$AQ, MATCH(YEAR(A659)+1, focus_primary!$2:$2, 0), 0)</f>
        <v>3.3</v>
      </c>
      <c r="D659">
        <f t="shared" si="40"/>
        <v>2.8333333333333335</v>
      </c>
      <c r="E659">
        <f t="shared" si="41"/>
        <v>5</v>
      </c>
      <c r="F659">
        <f t="shared" si="43"/>
        <v>6</v>
      </c>
      <c r="G659">
        <f t="shared" si="42"/>
        <v>2009</v>
      </c>
    </row>
    <row r="660" spans="1:7" x14ac:dyDescent="0.25">
      <c r="A660" s="1">
        <f>focus_primary!A661</f>
        <v>39944</v>
      </c>
      <c r="B660">
        <f>VLOOKUP($A660, focus_primary!$A:$AQ, MATCH(YEAR(fiscal_1_y_a!A660), focus_primary!$2:$2, 0), 0)</f>
        <v>2.5</v>
      </c>
      <c r="C660">
        <f>VLOOKUP($A660, focus_primary!$A:$AQ, MATCH(YEAR(A660)+1, focus_primary!$2:$2, 0), 0)</f>
        <v>3.3</v>
      </c>
      <c r="D660">
        <f t="shared" si="40"/>
        <v>2.8333333333333335</v>
      </c>
      <c r="E660">
        <f t="shared" si="41"/>
        <v>5</v>
      </c>
      <c r="F660">
        <f t="shared" si="43"/>
        <v>6</v>
      </c>
      <c r="G660">
        <f t="shared" si="42"/>
        <v>2009</v>
      </c>
    </row>
    <row r="661" spans="1:7" x14ac:dyDescent="0.25">
      <c r="A661" s="1">
        <f>focus_primary!A662</f>
        <v>39945</v>
      </c>
      <c r="B661">
        <f>VLOOKUP($A661, focus_primary!$A:$AQ, MATCH(YEAR(fiscal_1_y_a!A661), focus_primary!$2:$2, 0), 0)</f>
        <v>2.5</v>
      </c>
      <c r="C661">
        <f>VLOOKUP($A661, focus_primary!$A:$AQ, MATCH(YEAR(A661)+1, focus_primary!$2:$2, 0), 0)</f>
        <v>3</v>
      </c>
      <c r="D661">
        <f t="shared" si="40"/>
        <v>2.7083333333333335</v>
      </c>
      <c r="E661">
        <f t="shared" si="41"/>
        <v>5</v>
      </c>
      <c r="F661">
        <f t="shared" si="43"/>
        <v>6</v>
      </c>
      <c r="G661">
        <f t="shared" si="42"/>
        <v>2009</v>
      </c>
    </row>
    <row r="662" spans="1:7" x14ac:dyDescent="0.25">
      <c r="A662" s="1">
        <f>focus_primary!A663</f>
        <v>39946</v>
      </c>
      <c r="B662">
        <f>VLOOKUP($A662, focus_primary!$A:$AQ, MATCH(YEAR(fiscal_1_y_a!A662), focus_primary!$2:$2, 0), 0)</f>
        <v>2.5</v>
      </c>
      <c r="C662">
        <f>VLOOKUP($A662, focus_primary!$A:$AQ, MATCH(YEAR(A662)+1, focus_primary!$2:$2, 0), 0)</f>
        <v>3</v>
      </c>
      <c r="D662">
        <f t="shared" si="40"/>
        <v>2.7083333333333335</v>
      </c>
      <c r="E662">
        <f t="shared" si="41"/>
        <v>5</v>
      </c>
      <c r="F662">
        <f t="shared" si="43"/>
        <v>6</v>
      </c>
      <c r="G662">
        <f t="shared" si="42"/>
        <v>2009</v>
      </c>
    </row>
    <row r="663" spans="1:7" x14ac:dyDescent="0.25">
      <c r="A663" s="1">
        <f>focus_primary!A664</f>
        <v>39947</v>
      </c>
      <c r="B663">
        <f>VLOOKUP($A663, focus_primary!$A:$AQ, MATCH(YEAR(fiscal_1_y_a!A663), focus_primary!$2:$2, 0), 0)</f>
        <v>2.5</v>
      </c>
      <c r="C663">
        <f>VLOOKUP($A663, focus_primary!$A:$AQ, MATCH(YEAR(A663)+1, focus_primary!$2:$2, 0), 0)</f>
        <v>3.15</v>
      </c>
      <c r="D663">
        <f t="shared" si="40"/>
        <v>2.7708333333333335</v>
      </c>
      <c r="E663">
        <f t="shared" si="41"/>
        <v>5</v>
      </c>
      <c r="F663">
        <f t="shared" si="43"/>
        <v>6</v>
      </c>
      <c r="G663">
        <f t="shared" si="42"/>
        <v>2009</v>
      </c>
    </row>
    <row r="664" spans="1:7" x14ac:dyDescent="0.25">
      <c r="A664" s="1">
        <f>focus_primary!A665</f>
        <v>39948</v>
      </c>
      <c r="B664">
        <f>VLOOKUP($A664, focus_primary!$A:$AQ, MATCH(YEAR(fiscal_1_y_a!A664), focus_primary!$2:$2, 0), 0)</f>
        <v>2.5</v>
      </c>
      <c r="C664">
        <f>VLOOKUP($A664, focus_primary!$A:$AQ, MATCH(YEAR(A664)+1, focus_primary!$2:$2, 0), 0)</f>
        <v>3</v>
      </c>
      <c r="D664">
        <f t="shared" si="40"/>
        <v>2.7083333333333335</v>
      </c>
      <c r="E664">
        <f t="shared" si="41"/>
        <v>5</v>
      </c>
      <c r="F664">
        <f t="shared" si="43"/>
        <v>6</v>
      </c>
      <c r="G664">
        <f t="shared" si="42"/>
        <v>2009</v>
      </c>
    </row>
    <row r="665" spans="1:7" x14ac:dyDescent="0.25">
      <c r="A665" s="1">
        <f>focus_primary!A666</f>
        <v>39951</v>
      </c>
      <c r="B665">
        <f>VLOOKUP($A665, focus_primary!$A:$AQ, MATCH(YEAR(fiscal_1_y_a!A665), focus_primary!$2:$2, 0), 0)</f>
        <v>2.5</v>
      </c>
      <c r="C665">
        <f>VLOOKUP($A665, focus_primary!$A:$AQ, MATCH(YEAR(A665)+1, focus_primary!$2:$2, 0), 0)</f>
        <v>3</v>
      </c>
      <c r="D665">
        <f t="shared" si="40"/>
        <v>2.7083333333333335</v>
      </c>
      <c r="E665">
        <f t="shared" si="41"/>
        <v>5</v>
      </c>
      <c r="F665">
        <f t="shared" si="43"/>
        <v>6</v>
      </c>
      <c r="G665">
        <f t="shared" si="42"/>
        <v>2009</v>
      </c>
    </row>
    <row r="666" spans="1:7" x14ac:dyDescent="0.25">
      <c r="A666" s="1">
        <f>focus_primary!A667</f>
        <v>39952</v>
      </c>
      <c r="B666">
        <f>VLOOKUP($A666, focus_primary!$A:$AQ, MATCH(YEAR(fiscal_1_y_a!A666), focus_primary!$2:$2, 0), 0)</f>
        <v>2.5</v>
      </c>
      <c r="C666">
        <f>VLOOKUP($A666, focus_primary!$A:$AQ, MATCH(YEAR(A666)+1, focus_primary!$2:$2, 0), 0)</f>
        <v>3</v>
      </c>
      <c r="D666">
        <f t="shared" si="40"/>
        <v>2.7083333333333335</v>
      </c>
      <c r="E666">
        <f t="shared" si="41"/>
        <v>5</v>
      </c>
      <c r="F666">
        <f t="shared" si="43"/>
        <v>6</v>
      </c>
      <c r="G666">
        <f t="shared" si="42"/>
        <v>2009</v>
      </c>
    </row>
    <row r="667" spans="1:7" x14ac:dyDescent="0.25">
      <c r="A667" s="1">
        <f>focus_primary!A668</f>
        <v>39953</v>
      </c>
      <c r="B667">
        <f>VLOOKUP($A667, focus_primary!$A:$AQ, MATCH(YEAR(fiscal_1_y_a!A667), focus_primary!$2:$2, 0), 0)</f>
        <v>2.5</v>
      </c>
      <c r="C667">
        <f>VLOOKUP($A667, focus_primary!$A:$AQ, MATCH(YEAR(A667)+1, focus_primary!$2:$2, 0), 0)</f>
        <v>3</v>
      </c>
      <c r="D667">
        <f t="shared" si="40"/>
        <v>2.7083333333333335</v>
      </c>
      <c r="E667">
        <f t="shared" si="41"/>
        <v>5</v>
      </c>
      <c r="F667">
        <f t="shared" si="43"/>
        <v>6</v>
      </c>
      <c r="G667">
        <f t="shared" si="42"/>
        <v>2009</v>
      </c>
    </row>
    <row r="668" spans="1:7" x14ac:dyDescent="0.25">
      <c r="A668" s="1">
        <f>focus_primary!A669</f>
        <v>39954</v>
      </c>
      <c r="B668">
        <f>VLOOKUP($A668, focus_primary!$A:$AQ, MATCH(YEAR(fiscal_1_y_a!A668), focus_primary!$2:$2, 0), 0)</f>
        <v>2.5</v>
      </c>
      <c r="C668">
        <f>VLOOKUP($A668, focus_primary!$A:$AQ, MATCH(YEAR(A668)+1, focus_primary!$2:$2, 0), 0)</f>
        <v>3</v>
      </c>
      <c r="D668">
        <f t="shared" si="40"/>
        <v>2.7083333333333335</v>
      </c>
      <c r="E668">
        <f t="shared" si="41"/>
        <v>5</v>
      </c>
      <c r="F668">
        <f t="shared" si="43"/>
        <v>6</v>
      </c>
      <c r="G668">
        <f t="shared" si="42"/>
        <v>2009</v>
      </c>
    </row>
    <row r="669" spans="1:7" x14ac:dyDescent="0.25">
      <c r="A669" s="1">
        <f>focus_primary!A670</f>
        <v>39955</v>
      </c>
      <c r="B669">
        <f>VLOOKUP($A669, focus_primary!$A:$AQ, MATCH(YEAR(fiscal_1_y_a!A669), focus_primary!$2:$2, 0), 0)</f>
        <v>2.5</v>
      </c>
      <c r="C669">
        <f>VLOOKUP($A669, focus_primary!$A:$AQ, MATCH(YEAR(A669)+1, focus_primary!$2:$2, 0), 0)</f>
        <v>3</v>
      </c>
      <c r="D669">
        <f t="shared" si="40"/>
        <v>2.7083333333333335</v>
      </c>
      <c r="E669">
        <f t="shared" si="41"/>
        <v>5</v>
      </c>
      <c r="F669">
        <f t="shared" si="43"/>
        <v>6</v>
      </c>
      <c r="G669">
        <f t="shared" si="42"/>
        <v>2009</v>
      </c>
    </row>
    <row r="670" spans="1:7" x14ac:dyDescent="0.25">
      <c r="A670" s="1">
        <f>focus_primary!A671</f>
        <v>39958</v>
      </c>
      <c r="B670">
        <f>VLOOKUP($A670, focus_primary!$A:$AQ, MATCH(YEAR(fiscal_1_y_a!A670), focus_primary!$2:$2, 0), 0)</f>
        <v>2.5</v>
      </c>
      <c r="C670">
        <f>VLOOKUP($A670, focus_primary!$A:$AQ, MATCH(YEAR(A670)+1, focus_primary!$2:$2, 0), 0)</f>
        <v>3</v>
      </c>
      <c r="D670">
        <f t="shared" si="40"/>
        <v>2.7083333333333335</v>
      </c>
      <c r="E670">
        <f t="shared" si="41"/>
        <v>5</v>
      </c>
      <c r="F670">
        <f t="shared" si="43"/>
        <v>6</v>
      </c>
      <c r="G670">
        <f t="shared" si="42"/>
        <v>2009</v>
      </c>
    </row>
    <row r="671" spans="1:7" x14ac:dyDescent="0.25">
      <c r="A671" s="1">
        <f>focus_primary!A672</f>
        <v>39959</v>
      </c>
      <c r="B671">
        <f>VLOOKUP($A671, focus_primary!$A:$AQ, MATCH(YEAR(fiscal_1_y_a!A671), focus_primary!$2:$2, 0), 0)</f>
        <v>2.5</v>
      </c>
      <c r="C671">
        <f>VLOOKUP($A671, focus_primary!$A:$AQ, MATCH(YEAR(A671)+1, focus_primary!$2:$2, 0), 0)</f>
        <v>3</v>
      </c>
      <c r="D671">
        <f t="shared" si="40"/>
        <v>2.7083333333333335</v>
      </c>
      <c r="E671">
        <f t="shared" si="41"/>
        <v>5</v>
      </c>
      <c r="F671">
        <f t="shared" si="43"/>
        <v>6</v>
      </c>
      <c r="G671">
        <f t="shared" si="42"/>
        <v>2009</v>
      </c>
    </row>
    <row r="672" spans="1:7" x14ac:dyDescent="0.25">
      <c r="A672" s="1">
        <f>focus_primary!A673</f>
        <v>39960</v>
      </c>
      <c r="B672">
        <f>VLOOKUP($A672, focus_primary!$A:$AQ, MATCH(YEAR(fiscal_1_y_a!A672), focus_primary!$2:$2, 0), 0)</f>
        <v>2.5</v>
      </c>
      <c r="C672">
        <f>VLOOKUP($A672, focus_primary!$A:$AQ, MATCH(YEAR(A672)+1, focus_primary!$2:$2, 0), 0)</f>
        <v>3</v>
      </c>
      <c r="D672">
        <f t="shared" si="40"/>
        <v>2.7083333333333335</v>
      </c>
      <c r="E672">
        <f t="shared" si="41"/>
        <v>5</v>
      </c>
      <c r="F672">
        <f t="shared" si="43"/>
        <v>6</v>
      </c>
      <c r="G672">
        <f t="shared" si="42"/>
        <v>2009</v>
      </c>
    </row>
    <row r="673" spans="1:7" x14ac:dyDescent="0.25">
      <c r="A673" s="1">
        <f>focus_primary!A674</f>
        <v>39961</v>
      </c>
      <c r="B673">
        <f>VLOOKUP($A673, focus_primary!$A:$AQ, MATCH(YEAR(fiscal_1_y_a!A673), focus_primary!$2:$2, 0), 0)</f>
        <v>2.5</v>
      </c>
      <c r="C673">
        <f>VLOOKUP($A673, focus_primary!$A:$AQ, MATCH(YEAR(A673)+1, focus_primary!$2:$2, 0), 0)</f>
        <v>3</v>
      </c>
      <c r="D673">
        <f t="shared" si="40"/>
        <v>2.7083333333333335</v>
      </c>
      <c r="E673">
        <f t="shared" si="41"/>
        <v>5</v>
      </c>
      <c r="F673">
        <f t="shared" si="43"/>
        <v>6</v>
      </c>
      <c r="G673">
        <f t="shared" si="42"/>
        <v>2009</v>
      </c>
    </row>
    <row r="674" spans="1:7" x14ac:dyDescent="0.25">
      <c r="A674" s="1">
        <f>focus_primary!A675</f>
        <v>39962</v>
      </c>
      <c r="B674">
        <f>VLOOKUP($A674, focus_primary!$A:$AQ, MATCH(YEAR(fiscal_1_y_a!A674), focus_primary!$2:$2, 0), 0)</f>
        <v>2.5</v>
      </c>
      <c r="C674">
        <f>VLOOKUP($A674, focus_primary!$A:$AQ, MATCH(YEAR(A674)+1, focus_primary!$2:$2, 0), 0)</f>
        <v>3</v>
      </c>
      <c r="D674">
        <f t="shared" si="40"/>
        <v>2.7083333333333335</v>
      </c>
      <c r="E674">
        <f t="shared" si="41"/>
        <v>5</v>
      </c>
      <c r="F674">
        <f t="shared" si="43"/>
        <v>6</v>
      </c>
      <c r="G674">
        <f t="shared" si="42"/>
        <v>2009</v>
      </c>
    </row>
    <row r="675" spans="1:7" x14ac:dyDescent="0.25">
      <c r="A675" s="1">
        <f>focus_primary!A676</f>
        <v>39965</v>
      </c>
      <c r="B675">
        <f>VLOOKUP($A675, focus_primary!$A:$AQ, MATCH(YEAR(fiscal_1_y_a!A675), focus_primary!$2:$2, 0), 0)</f>
        <v>2.5</v>
      </c>
      <c r="C675">
        <f>VLOOKUP($A675, focus_primary!$A:$AQ, MATCH(YEAR(A675)+1, focus_primary!$2:$2, 0), 0)</f>
        <v>3</v>
      </c>
      <c r="D675">
        <f t="shared" si="40"/>
        <v>2.75</v>
      </c>
      <c r="E675">
        <f t="shared" si="41"/>
        <v>6</v>
      </c>
      <c r="F675">
        <f t="shared" si="43"/>
        <v>6</v>
      </c>
      <c r="G675">
        <f t="shared" si="42"/>
        <v>2009</v>
      </c>
    </row>
    <row r="676" spans="1:7" x14ac:dyDescent="0.25">
      <c r="A676" s="1">
        <f>focus_primary!A677</f>
        <v>39966</v>
      </c>
      <c r="B676">
        <f>VLOOKUP($A676, focus_primary!$A:$AQ, MATCH(YEAR(fiscal_1_y_a!A676), focus_primary!$2:$2, 0), 0)</f>
        <v>2.5</v>
      </c>
      <c r="C676">
        <f>VLOOKUP($A676, focus_primary!$A:$AQ, MATCH(YEAR(A676)+1, focus_primary!$2:$2, 0), 0)</f>
        <v>3</v>
      </c>
      <c r="D676">
        <f t="shared" si="40"/>
        <v>2.75</v>
      </c>
      <c r="E676">
        <f t="shared" si="41"/>
        <v>6</v>
      </c>
      <c r="F676">
        <f t="shared" si="43"/>
        <v>6</v>
      </c>
      <c r="G676">
        <f t="shared" si="42"/>
        <v>2009</v>
      </c>
    </row>
    <row r="677" spans="1:7" x14ac:dyDescent="0.25">
      <c r="A677" s="1">
        <f>focus_primary!A678</f>
        <v>39967</v>
      </c>
      <c r="B677">
        <f>VLOOKUP($A677, focus_primary!$A:$AQ, MATCH(YEAR(fiscal_1_y_a!A677), focus_primary!$2:$2, 0), 0)</f>
        <v>2.5</v>
      </c>
      <c r="C677">
        <f>VLOOKUP($A677, focus_primary!$A:$AQ, MATCH(YEAR(A677)+1, focus_primary!$2:$2, 0), 0)</f>
        <v>3</v>
      </c>
      <c r="D677">
        <f t="shared" si="40"/>
        <v>2.75</v>
      </c>
      <c r="E677">
        <f t="shared" si="41"/>
        <v>6</v>
      </c>
      <c r="F677">
        <f t="shared" si="43"/>
        <v>6</v>
      </c>
      <c r="G677">
        <f t="shared" si="42"/>
        <v>2009</v>
      </c>
    </row>
    <row r="678" spans="1:7" x14ac:dyDescent="0.25">
      <c r="A678" s="1">
        <f>focus_primary!A679</f>
        <v>39968</v>
      </c>
      <c r="B678">
        <f>VLOOKUP($A678, focus_primary!$A:$AQ, MATCH(YEAR(fiscal_1_y_a!A678), focus_primary!$2:$2, 0), 0)</f>
        <v>2.5</v>
      </c>
      <c r="C678">
        <f>VLOOKUP($A678, focus_primary!$A:$AQ, MATCH(YEAR(A678)+1, focus_primary!$2:$2, 0), 0)</f>
        <v>3</v>
      </c>
      <c r="D678">
        <f t="shared" si="40"/>
        <v>2.75</v>
      </c>
      <c r="E678">
        <f t="shared" si="41"/>
        <v>6</v>
      </c>
      <c r="F678">
        <f t="shared" si="43"/>
        <v>6</v>
      </c>
      <c r="G678">
        <f t="shared" si="42"/>
        <v>2009</v>
      </c>
    </row>
    <row r="679" spans="1:7" x14ac:dyDescent="0.25">
      <c r="A679" s="1">
        <f>focus_primary!A680</f>
        <v>39969</v>
      </c>
      <c r="B679">
        <f>VLOOKUP($A679, focus_primary!$A:$AQ, MATCH(YEAR(fiscal_1_y_a!A679), focus_primary!$2:$2, 0), 0)</f>
        <v>2.4500000000000002</v>
      </c>
      <c r="C679">
        <f>VLOOKUP($A679, focus_primary!$A:$AQ, MATCH(YEAR(A679)+1, focus_primary!$2:$2, 0), 0)</f>
        <v>2.8</v>
      </c>
      <c r="D679">
        <f t="shared" si="40"/>
        <v>2.625</v>
      </c>
      <c r="E679">
        <f t="shared" si="41"/>
        <v>6</v>
      </c>
      <c r="F679">
        <f t="shared" si="43"/>
        <v>6</v>
      </c>
      <c r="G679">
        <f t="shared" si="42"/>
        <v>2009</v>
      </c>
    </row>
    <row r="680" spans="1:7" x14ac:dyDescent="0.25">
      <c r="A680" s="1">
        <f>focus_primary!A681</f>
        <v>39972</v>
      </c>
      <c r="B680">
        <f>VLOOKUP($A680, focus_primary!$A:$AQ, MATCH(YEAR(fiscal_1_y_a!A680), focus_primary!$2:$2, 0), 0)</f>
        <v>2.4</v>
      </c>
      <c r="C680">
        <f>VLOOKUP($A680, focus_primary!$A:$AQ, MATCH(YEAR(A680)+1, focus_primary!$2:$2, 0), 0)</f>
        <v>3</v>
      </c>
      <c r="D680">
        <f t="shared" si="40"/>
        <v>2.6999999999999997</v>
      </c>
      <c r="E680">
        <f t="shared" si="41"/>
        <v>6</v>
      </c>
      <c r="F680">
        <f t="shared" si="43"/>
        <v>6</v>
      </c>
      <c r="G680">
        <f t="shared" si="42"/>
        <v>2009</v>
      </c>
    </row>
    <row r="681" spans="1:7" x14ac:dyDescent="0.25">
      <c r="A681" s="1">
        <f>focus_primary!A682</f>
        <v>39973</v>
      </c>
      <c r="B681">
        <f>VLOOKUP($A681, focus_primary!$A:$AQ, MATCH(YEAR(fiscal_1_y_a!A681), focus_primary!$2:$2, 0), 0)</f>
        <v>2.4</v>
      </c>
      <c r="C681">
        <f>VLOOKUP($A681, focus_primary!$A:$AQ, MATCH(YEAR(A681)+1, focus_primary!$2:$2, 0), 0)</f>
        <v>3</v>
      </c>
      <c r="D681">
        <f t="shared" si="40"/>
        <v>2.6999999999999997</v>
      </c>
      <c r="E681">
        <f t="shared" si="41"/>
        <v>6</v>
      </c>
      <c r="F681">
        <f t="shared" si="43"/>
        <v>6</v>
      </c>
      <c r="G681">
        <f t="shared" si="42"/>
        <v>2009</v>
      </c>
    </row>
    <row r="682" spans="1:7" x14ac:dyDescent="0.25">
      <c r="A682" s="1">
        <f>focus_primary!A683</f>
        <v>39974</v>
      </c>
      <c r="B682">
        <f>VLOOKUP($A682, focus_primary!$A:$AQ, MATCH(YEAR(fiscal_1_y_a!A682), focus_primary!$2:$2, 0), 0)</f>
        <v>2.4</v>
      </c>
      <c r="C682">
        <f>VLOOKUP($A682, focus_primary!$A:$AQ, MATCH(YEAR(A682)+1, focus_primary!$2:$2, 0), 0)</f>
        <v>3</v>
      </c>
      <c r="D682">
        <f t="shared" si="40"/>
        <v>2.6999999999999997</v>
      </c>
      <c r="E682">
        <f t="shared" si="41"/>
        <v>6</v>
      </c>
      <c r="F682">
        <f t="shared" si="43"/>
        <v>6</v>
      </c>
      <c r="G682">
        <f t="shared" si="42"/>
        <v>2009</v>
      </c>
    </row>
    <row r="683" spans="1:7" x14ac:dyDescent="0.25">
      <c r="A683" s="1">
        <f>focus_primary!A684</f>
        <v>39976</v>
      </c>
      <c r="B683">
        <f>VLOOKUP($A683, focus_primary!$A:$AQ, MATCH(YEAR(fiscal_1_y_a!A683), focus_primary!$2:$2, 0), 0)</f>
        <v>2.2000000000000002</v>
      </c>
      <c r="C683">
        <f>VLOOKUP($A683, focus_primary!$A:$AQ, MATCH(YEAR(A683)+1, focus_primary!$2:$2, 0), 0)</f>
        <v>2.9</v>
      </c>
      <c r="D683">
        <f t="shared" si="40"/>
        <v>2.5500000000000003</v>
      </c>
      <c r="E683">
        <f t="shared" si="41"/>
        <v>6</v>
      </c>
      <c r="F683">
        <f t="shared" si="43"/>
        <v>6</v>
      </c>
      <c r="G683">
        <f t="shared" si="42"/>
        <v>2009</v>
      </c>
    </row>
    <row r="684" spans="1:7" x14ac:dyDescent="0.25">
      <c r="A684" s="1">
        <f>focus_primary!A685</f>
        <v>39979</v>
      </c>
      <c r="B684">
        <f>VLOOKUP($A684, focus_primary!$A:$AQ, MATCH(YEAR(fiscal_1_y_a!A684), focus_primary!$2:$2, 0), 0)</f>
        <v>2.2000000000000002</v>
      </c>
      <c r="C684">
        <f>VLOOKUP($A684, focus_primary!$A:$AQ, MATCH(YEAR(A684)+1, focus_primary!$2:$2, 0), 0)</f>
        <v>2.8</v>
      </c>
      <c r="D684">
        <f t="shared" si="40"/>
        <v>2.5</v>
      </c>
      <c r="E684">
        <f t="shared" si="41"/>
        <v>6</v>
      </c>
      <c r="F684">
        <f t="shared" si="43"/>
        <v>6</v>
      </c>
      <c r="G684">
        <f t="shared" si="42"/>
        <v>2009</v>
      </c>
    </row>
    <row r="685" spans="1:7" x14ac:dyDescent="0.25">
      <c r="A685" s="1">
        <f>focus_primary!A686</f>
        <v>39980</v>
      </c>
      <c r="B685">
        <f>VLOOKUP($A685, focus_primary!$A:$AQ, MATCH(YEAR(fiscal_1_y_a!A685), focus_primary!$2:$2, 0), 0)</f>
        <v>2.2000000000000002</v>
      </c>
      <c r="C685">
        <f>VLOOKUP($A685, focus_primary!$A:$AQ, MATCH(YEAR(A685)+1, focus_primary!$2:$2, 0), 0)</f>
        <v>2.8</v>
      </c>
      <c r="D685">
        <f t="shared" si="40"/>
        <v>2.5</v>
      </c>
      <c r="E685">
        <f t="shared" si="41"/>
        <v>6</v>
      </c>
      <c r="F685">
        <f t="shared" si="43"/>
        <v>6</v>
      </c>
      <c r="G685">
        <f t="shared" si="42"/>
        <v>2009</v>
      </c>
    </row>
    <row r="686" spans="1:7" x14ac:dyDescent="0.25">
      <c r="A686" s="1">
        <f>focus_primary!A687</f>
        <v>39981</v>
      </c>
      <c r="B686">
        <f>VLOOKUP($A686, focus_primary!$A:$AQ, MATCH(YEAR(fiscal_1_y_a!A686), focus_primary!$2:$2, 0), 0)</f>
        <v>2.2000000000000002</v>
      </c>
      <c r="C686">
        <f>VLOOKUP($A686, focus_primary!$A:$AQ, MATCH(YEAR(A686)+1, focus_primary!$2:$2, 0), 0)</f>
        <v>2.8</v>
      </c>
      <c r="D686">
        <f t="shared" si="40"/>
        <v>2.5</v>
      </c>
      <c r="E686">
        <f t="shared" si="41"/>
        <v>6</v>
      </c>
      <c r="F686">
        <f t="shared" si="43"/>
        <v>6</v>
      </c>
      <c r="G686">
        <f t="shared" si="42"/>
        <v>2009</v>
      </c>
    </row>
    <row r="687" spans="1:7" x14ac:dyDescent="0.25">
      <c r="A687" s="1">
        <f>focus_primary!A688</f>
        <v>39982</v>
      </c>
      <c r="B687">
        <f>VLOOKUP($A687, focus_primary!$A:$AQ, MATCH(YEAR(fiscal_1_y_a!A687), focus_primary!$2:$2, 0), 0)</f>
        <v>2.2000000000000002</v>
      </c>
      <c r="C687">
        <f>VLOOKUP($A687, focus_primary!$A:$AQ, MATCH(YEAR(A687)+1, focus_primary!$2:$2, 0), 0)</f>
        <v>2.8</v>
      </c>
      <c r="D687">
        <f t="shared" si="40"/>
        <v>2.5</v>
      </c>
      <c r="E687">
        <f t="shared" si="41"/>
        <v>6</v>
      </c>
      <c r="F687">
        <f t="shared" si="43"/>
        <v>6</v>
      </c>
      <c r="G687">
        <f t="shared" si="42"/>
        <v>2009</v>
      </c>
    </row>
    <row r="688" spans="1:7" x14ac:dyDescent="0.25">
      <c r="A688" s="1">
        <f>focus_primary!A689</f>
        <v>39983</v>
      </c>
      <c r="B688">
        <f>VLOOKUP($A688, focus_primary!$A:$AQ, MATCH(YEAR(fiscal_1_y_a!A688), focus_primary!$2:$2, 0), 0)</f>
        <v>2.2000000000000002</v>
      </c>
      <c r="C688">
        <f>VLOOKUP($A688, focus_primary!$A:$AQ, MATCH(YEAR(A688)+1, focus_primary!$2:$2, 0), 0)</f>
        <v>2.9</v>
      </c>
      <c r="D688">
        <f t="shared" si="40"/>
        <v>2.5500000000000003</v>
      </c>
      <c r="E688">
        <f t="shared" si="41"/>
        <v>6</v>
      </c>
      <c r="F688">
        <f t="shared" si="43"/>
        <v>6</v>
      </c>
      <c r="G688">
        <f t="shared" si="42"/>
        <v>2009</v>
      </c>
    </row>
    <row r="689" spans="1:7" x14ac:dyDescent="0.25">
      <c r="A689" s="1">
        <f>focus_primary!A690</f>
        <v>39986</v>
      </c>
      <c r="B689">
        <f>VLOOKUP($A689, focus_primary!$A:$AQ, MATCH(YEAR(fiscal_1_y_a!A689), focus_primary!$2:$2, 0), 0)</f>
        <v>2.2000000000000002</v>
      </c>
      <c r="C689">
        <f>VLOOKUP($A689, focus_primary!$A:$AQ, MATCH(YEAR(A689)+1, focus_primary!$2:$2, 0), 0)</f>
        <v>3</v>
      </c>
      <c r="D689">
        <f t="shared" si="40"/>
        <v>2.6</v>
      </c>
      <c r="E689">
        <f t="shared" si="41"/>
        <v>6</v>
      </c>
      <c r="F689">
        <f t="shared" si="43"/>
        <v>6</v>
      </c>
      <c r="G689">
        <f t="shared" si="42"/>
        <v>2009</v>
      </c>
    </row>
    <row r="690" spans="1:7" x14ac:dyDescent="0.25">
      <c r="A690" s="1">
        <f>focus_primary!A691</f>
        <v>39987</v>
      </c>
      <c r="B690">
        <f>VLOOKUP($A690, focus_primary!$A:$AQ, MATCH(YEAR(fiscal_1_y_a!A690), focus_primary!$2:$2, 0), 0)</f>
        <v>2.2000000000000002</v>
      </c>
      <c r="C690">
        <f>VLOOKUP($A690, focus_primary!$A:$AQ, MATCH(YEAR(A690)+1, focus_primary!$2:$2, 0), 0)</f>
        <v>3</v>
      </c>
      <c r="D690">
        <f t="shared" si="40"/>
        <v>2.6</v>
      </c>
      <c r="E690">
        <f t="shared" si="41"/>
        <v>6</v>
      </c>
      <c r="F690">
        <f t="shared" si="43"/>
        <v>6</v>
      </c>
      <c r="G690">
        <f t="shared" si="42"/>
        <v>2009</v>
      </c>
    </row>
    <row r="691" spans="1:7" x14ac:dyDescent="0.25">
      <c r="A691" s="1">
        <f>focus_primary!A692</f>
        <v>39988</v>
      </c>
      <c r="B691">
        <f>VLOOKUP($A691, focus_primary!$A:$AQ, MATCH(YEAR(fiscal_1_y_a!A691), focus_primary!$2:$2, 0), 0)</f>
        <v>2.2000000000000002</v>
      </c>
      <c r="C691">
        <f>VLOOKUP($A691, focus_primary!$A:$AQ, MATCH(YEAR(A691)+1, focus_primary!$2:$2, 0), 0)</f>
        <v>3</v>
      </c>
      <c r="D691">
        <f t="shared" si="40"/>
        <v>2.6</v>
      </c>
      <c r="E691">
        <f t="shared" si="41"/>
        <v>6</v>
      </c>
      <c r="F691">
        <f t="shared" si="43"/>
        <v>6</v>
      </c>
      <c r="G691">
        <f t="shared" si="42"/>
        <v>2009</v>
      </c>
    </row>
    <row r="692" spans="1:7" x14ac:dyDescent="0.25">
      <c r="A692" s="1">
        <f>focus_primary!A693</f>
        <v>39989</v>
      </c>
      <c r="B692">
        <f>VLOOKUP($A692, focus_primary!$A:$AQ, MATCH(YEAR(fiscal_1_y_a!A692), focus_primary!$2:$2, 0), 0)</f>
        <v>2.2000000000000002</v>
      </c>
      <c r="C692">
        <f>VLOOKUP($A692, focus_primary!$A:$AQ, MATCH(YEAR(A692)+1, focus_primary!$2:$2, 0), 0)</f>
        <v>3</v>
      </c>
      <c r="D692">
        <f t="shared" si="40"/>
        <v>2.6</v>
      </c>
      <c r="E692">
        <f t="shared" si="41"/>
        <v>6</v>
      </c>
      <c r="F692">
        <f t="shared" si="43"/>
        <v>6</v>
      </c>
      <c r="G692">
        <f t="shared" si="42"/>
        <v>2009</v>
      </c>
    </row>
    <row r="693" spans="1:7" x14ac:dyDescent="0.25">
      <c r="A693" s="1">
        <f>focus_primary!A694</f>
        <v>39990</v>
      </c>
      <c r="B693">
        <f>VLOOKUP($A693, focus_primary!$A:$AQ, MATCH(YEAR(fiscal_1_y_a!A693), focus_primary!$2:$2, 0), 0)</f>
        <v>2.2000000000000002</v>
      </c>
      <c r="C693">
        <f>VLOOKUP($A693, focus_primary!$A:$AQ, MATCH(YEAR(A693)+1, focus_primary!$2:$2, 0), 0)</f>
        <v>3</v>
      </c>
      <c r="D693">
        <f t="shared" si="40"/>
        <v>2.6</v>
      </c>
      <c r="E693">
        <f t="shared" si="41"/>
        <v>6</v>
      </c>
      <c r="F693">
        <f t="shared" si="43"/>
        <v>6</v>
      </c>
      <c r="G693">
        <f t="shared" si="42"/>
        <v>2009</v>
      </c>
    </row>
    <row r="694" spans="1:7" x14ac:dyDescent="0.25">
      <c r="A694" s="1">
        <f>focus_primary!A695</f>
        <v>39993</v>
      </c>
      <c r="B694">
        <f>VLOOKUP($A694, focus_primary!$A:$AQ, MATCH(YEAR(fiscal_1_y_a!A694), focus_primary!$2:$2, 0), 0)</f>
        <v>2.2000000000000002</v>
      </c>
      <c r="C694">
        <f>VLOOKUP($A694, focus_primary!$A:$AQ, MATCH(YEAR(A694)+1, focus_primary!$2:$2, 0), 0)</f>
        <v>3</v>
      </c>
      <c r="D694">
        <f t="shared" si="40"/>
        <v>2.6</v>
      </c>
      <c r="E694">
        <f t="shared" si="41"/>
        <v>6</v>
      </c>
      <c r="F694">
        <f t="shared" si="43"/>
        <v>6</v>
      </c>
      <c r="G694">
        <f t="shared" si="42"/>
        <v>2009</v>
      </c>
    </row>
    <row r="695" spans="1:7" x14ac:dyDescent="0.25">
      <c r="A695" s="1">
        <f>focus_primary!A696</f>
        <v>39994</v>
      </c>
      <c r="B695">
        <f>VLOOKUP($A695, focus_primary!$A:$AQ, MATCH(YEAR(fiscal_1_y_a!A695), focus_primary!$2:$2, 0), 0)</f>
        <v>2.2000000000000002</v>
      </c>
      <c r="C695">
        <f>VLOOKUP($A695, focus_primary!$A:$AQ, MATCH(YEAR(A695)+1, focus_primary!$2:$2, 0), 0)</f>
        <v>3</v>
      </c>
      <c r="D695">
        <f t="shared" si="40"/>
        <v>2.6</v>
      </c>
      <c r="E695">
        <f t="shared" si="41"/>
        <v>6</v>
      </c>
      <c r="F695">
        <f t="shared" si="43"/>
        <v>6</v>
      </c>
      <c r="G695">
        <f t="shared" si="42"/>
        <v>2009</v>
      </c>
    </row>
    <row r="696" spans="1:7" x14ac:dyDescent="0.25">
      <c r="A696" s="1">
        <f>focus_primary!A697</f>
        <v>39995</v>
      </c>
      <c r="B696">
        <f>VLOOKUP($A696, focus_primary!$A:$AQ, MATCH(YEAR(fiscal_1_y_a!A696), focus_primary!$2:$2, 0), 0)</f>
        <v>2.2000000000000002</v>
      </c>
      <c r="C696">
        <f>VLOOKUP($A696, focus_primary!$A:$AQ, MATCH(YEAR(A696)+1, focus_primary!$2:$2, 0), 0)</f>
        <v>3</v>
      </c>
      <c r="D696">
        <f t="shared" si="40"/>
        <v>2.6666666666666665</v>
      </c>
      <c r="E696">
        <f t="shared" si="41"/>
        <v>7</v>
      </c>
      <c r="F696">
        <f t="shared" si="43"/>
        <v>9</v>
      </c>
      <c r="G696">
        <f t="shared" si="42"/>
        <v>2009</v>
      </c>
    </row>
    <row r="697" spans="1:7" x14ac:dyDescent="0.25">
      <c r="A697" s="1">
        <f>focus_primary!A698</f>
        <v>39996</v>
      </c>
      <c r="B697">
        <f>VLOOKUP($A697, focus_primary!$A:$AQ, MATCH(YEAR(fiscal_1_y_a!A697), focus_primary!$2:$2, 0), 0)</f>
        <v>2.2000000000000002</v>
      </c>
      <c r="C697">
        <f>VLOOKUP($A697, focus_primary!$A:$AQ, MATCH(YEAR(A697)+1, focus_primary!$2:$2, 0), 0)</f>
        <v>3</v>
      </c>
      <c r="D697">
        <f t="shared" si="40"/>
        <v>2.6666666666666665</v>
      </c>
      <c r="E697">
        <f t="shared" si="41"/>
        <v>7</v>
      </c>
      <c r="F697">
        <f t="shared" si="43"/>
        <v>9</v>
      </c>
      <c r="G697">
        <f t="shared" si="42"/>
        <v>2009</v>
      </c>
    </row>
    <row r="698" spans="1:7" x14ac:dyDescent="0.25">
      <c r="A698" s="1">
        <f>focus_primary!A699</f>
        <v>39997</v>
      </c>
      <c r="B698">
        <f>VLOOKUP($A698, focus_primary!$A:$AQ, MATCH(YEAR(fiscal_1_y_a!A698), focus_primary!$2:$2, 0), 0)</f>
        <v>2.2000000000000002</v>
      </c>
      <c r="C698">
        <f>VLOOKUP($A698, focus_primary!$A:$AQ, MATCH(YEAR(A698)+1, focus_primary!$2:$2, 0), 0)</f>
        <v>3</v>
      </c>
      <c r="D698">
        <f t="shared" si="40"/>
        <v>2.6666666666666665</v>
      </c>
      <c r="E698">
        <f t="shared" si="41"/>
        <v>7</v>
      </c>
      <c r="F698">
        <f t="shared" si="43"/>
        <v>9</v>
      </c>
      <c r="G698">
        <f t="shared" si="42"/>
        <v>2009</v>
      </c>
    </row>
    <row r="699" spans="1:7" x14ac:dyDescent="0.25">
      <c r="A699" s="1">
        <f>focus_primary!A700</f>
        <v>40000</v>
      </c>
      <c r="B699">
        <f>VLOOKUP($A699, focus_primary!$A:$AQ, MATCH(YEAR(fiscal_1_y_a!A699), focus_primary!$2:$2, 0), 0)</f>
        <v>2.2000000000000002</v>
      </c>
      <c r="C699">
        <f>VLOOKUP($A699, focus_primary!$A:$AQ, MATCH(YEAR(A699)+1, focus_primary!$2:$2, 0), 0)</f>
        <v>3.05</v>
      </c>
      <c r="D699">
        <f t="shared" si="40"/>
        <v>2.6958333333333329</v>
      </c>
      <c r="E699">
        <f t="shared" si="41"/>
        <v>7</v>
      </c>
      <c r="F699">
        <f t="shared" si="43"/>
        <v>9</v>
      </c>
      <c r="G699">
        <f t="shared" si="42"/>
        <v>2009</v>
      </c>
    </row>
    <row r="700" spans="1:7" x14ac:dyDescent="0.25">
      <c r="A700" s="1">
        <f>focus_primary!A701</f>
        <v>40001</v>
      </c>
      <c r="B700">
        <f>VLOOKUP($A700, focus_primary!$A:$AQ, MATCH(YEAR(fiscal_1_y_a!A700), focus_primary!$2:$2, 0), 0)</f>
        <v>2.2000000000000002</v>
      </c>
      <c r="C700">
        <f>VLOOKUP($A700, focus_primary!$A:$AQ, MATCH(YEAR(A700)+1, focus_primary!$2:$2, 0), 0)</f>
        <v>3</v>
      </c>
      <c r="D700">
        <f t="shared" si="40"/>
        <v>2.6666666666666665</v>
      </c>
      <c r="E700">
        <f t="shared" si="41"/>
        <v>7</v>
      </c>
      <c r="F700">
        <f t="shared" si="43"/>
        <v>9</v>
      </c>
      <c r="G700">
        <f t="shared" si="42"/>
        <v>2009</v>
      </c>
    </row>
    <row r="701" spans="1:7" x14ac:dyDescent="0.25">
      <c r="A701" s="1">
        <f>focus_primary!A702</f>
        <v>40002</v>
      </c>
      <c r="B701">
        <f>VLOOKUP($A701, focus_primary!$A:$AQ, MATCH(YEAR(fiscal_1_y_a!A701), focus_primary!$2:$2, 0), 0)</f>
        <v>2.2000000000000002</v>
      </c>
      <c r="C701">
        <f>VLOOKUP($A701, focus_primary!$A:$AQ, MATCH(YEAR(A701)+1, focus_primary!$2:$2, 0), 0)</f>
        <v>3</v>
      </c>
      <c r="D701">
        <f t="shared" si="40"/>
        <v>2.6666666666666665</v>
      </c>
      <c r="E701">
        <f t="shared" si="41"/>
        <v>7</v>
      </c>
      <c r="F701">
        <f t="shared" si="43"/>
        <v>9</v>
      </c>
      <c r="G701">
        <f t="shared" si="42"/>
        <v>2009</v>
      </c>
    </row>
    <row r="702" spans="1:7" x14ac:dyDescent="0.25">
      <c r="A702" s="1">
        <f>focus_primary!A703</f>
        <v>40003</v>
      </c>
      <c r="B702">
        <f>VLOOKUP($A702, focus_primary!$A:$AQ, MATCH(YEAR(fiscal_1_y_a!A702), focus_primary!$2:$2, 0), 0)</f>
        <v>2.2000000000000002</v>
      </c>
      <c r="C702">
        <f>VLOOKUP($A702, focus_primary!$A:$AQ, MATCH(YEAR(A702)+1, focus_primary!$2:$2, 0), 0)</f>
        <v>3</v>
      </c>
      <c r="D702">
        <f t="shared" si="40"/>
        <v>2.6666666666666665</v>
      </c>
      <c r="E702">
        <f t="shared" si="41"/>
        <v>7</v>
      </c>
      <c r="F702">
        <f t="shared" si="43"/>
        <v>9</v>
      </c>
      <c r="G702">
        <f t="shared" si="42"/>
        <v>2009</v>
      </c>
    </row>
    <row r="703" spans="1:7" x14ac:dyDescent="0.25">
      <c r="A703" s="1">
        <f>focus_primary!A704</f>
        <v>40004</v>
      </c>
      <c r="B703">
        <f>VLOOKUP($A703, focus_primary!$A:$AQ, MATCH(YEAR(fiscal_1_y_a!A703), focus_primary!$2:$2, 0), 0)</f>
        <v>2.2000000000000002</v>
      </c>
      <c r="C703">
        <f>VLOOKUP($A703, focus_primary!$A:$AQ, MATCH(YEAR(A703)+1, focus_primary!$2:$2, 0), 0)</f>
        <v>3</v>
      </c>
      <c r="D703">
        <f t="shared" si="40"/>
        <v>2.6666666666666665</v>
      </c>
      <c r="E703">
        <f t="shared" si="41"/>
        <v>7</v>
      </c>
      <c r="F703">
        <f t="shared" si="43"/>
        <v>9</v>
      </c>
      <c r="G703">
        <f t="shared" si="42"/>
        <v>2009</v>
      </c>
    </row>
    <row r="704" spans="1:7" x14ac:dyDescent="0.25">
      <c r="A704" s="1">
        <f>focus_primary!A705</f>
        <v>40007</v>
      </c>
      <c r="B704">
        <f>VLOOKUP($A704, focus_primary!$A:$AQ, MATCH(YEAR(fiscal_1_y_a!A704), focus_primary!$2:$2, 0), 0)</f>
        <v>2.2000000000000002</v>
      </c>
      <c r="C704">
        <f>VLOOKUP($A704, focus_primary!$A:$AQ, MATCH(YEAR(A704)+1, focus_primary!$2:$2, 0), 0)</f>
        <v>3</v>
      </c>
      <c r="D704">
        <f t="shared" si="40"/>
        <v>2.6666666666666665</v>
      </c>
      <c r="E704">
        <f t="shared" si="41"/>
        <v>7</v>
      </c>
      <c r="F704">
        <f t="shared" si="43"/>
        <v>9</v>
      </c>
      <c r="G704">
        <f t="shared" si="42"/>
        <v>2009</v>
      </c>
    </row>
    <row r="705" spans="1:7" x14ac:dyDescent="0.25">
      <c r="A705" s="1">
        <f>focus_primary!A706</f>
        <v>40008</v>
      </c>
      <c r="B705">
        <f>VLOOKUP($A705, focus_primary!$A:$AQ, MATCH(YEAR(fiscal_1_y_a!A705), focus_primary!$2:$2, 0), 0)</f>
        <v>2.2000000000000002</v>
      </c>
      <c r="C705">
        <f>VLOOKUP($A705, focus_primary!$A:$AQ, MATCH(YEAR(A705)+1, focus_primary!$2:$2, 0), 0)</f>
        <v>3</v>
      </c>
      <c r="D705">
        <f t="shared" si="40"/>
        <v>2.6666666666666665</v>
      </c>
      <c r="E705">
        <f t="shared" si="41"/>
        <v>7</v>
      </c>
      <c r="F705">
        <f t="shared" si="43"/>
        <v>9</v>
      </c>
      <c r="G705">
        <f t="shared" si="42"/>
        <v>2009</v>
      </c>
    </row>
    <row r="706" spans="1:7" x14ac:dyDescent="0.25">
      <c r="A706" s="1">
        <f>focus_primary!A707</f>
        <v>40009</v>
      </c>
      <c r="B706">
        <f>VLOOKUP($A706, focus_primary!$A:$AQ, MATCH(YEAR(fiscal_1_y_a!A706), focus_primary!$2:$2, 0), 0)</f>
        <v>2.2000000000000002</v>
      </c>
      <c r="C706">
        <f>VLOOKUP($A706, focus_primary!$A:$AQ, MATCH(YEAR(A706)+1, focus_primary!$2:$2, 0), 0)</f>
        <v>3</v>
      </c>
      <c r="D706">
        <f t="shared" ref="D706:D769" si="44">(B706*(12-MONTH(A706))+C706*MONTH(A706))/12</f>
        <v>2.6666666666666665</v>
      </c>
      <c r="E706">
        <f t="shared" ref="E706:E769" si="45">MONTH(A706)</f>
        <v>7</v>
      </c>
      <c r="F706">
        <f t="shared" si="43"/>
        <v>9</v>
      </c>
      <c r="G706">
        <f t="shared" ref="G706:G769" si="46">YEAR(A706)</f>
        <v>2009</v>
      </c>
    </row>
    <row r="707" spans="1:7" x14ac:dyDescent="0.25">
      <c r="A707" s="1">
        <f>focus_primary!A708</f>
        <v>40010</v>
      </c>
      <c r="B707">
        <f>VLOOKUP($A707, focus_primary!$A:$AQ, MATCH(YEAR(fiscal_1_y_a!A707), focus_primary!$2:$2, 0), 0)</f>
        <v>2.2000000000000002</v>
      </c>
      <c r="C707">
        <f>VLOOKUP($A707, focus_primary!$A:$AQ, MATCH(YEAR(A707)+1, focus_primary!$2:$2, 0), 0)</f>
        <v>3</v>
      </c>
      <c r="D707">
        <f t="shared" si="44"/>
        <v>2.6666666666666665</v>
      </c>
      <c r="E707">
        <f t="shared" si="45"/>
        <v>7</v>
      </c>
      <c r="F707">
        <f t="shared" ref="F707:F770" si="47">IF(E707&lt;4,3,IF(E707&lt;7,6,IF(E707&lt;10,9,12)))</f>
        <v>9</v>
      </c>
      <c r="G707">
        <f t="shared" si="46"/>
        <v>2009</v>
      </c>
    </row>
    <row r="708" spans="1:7" x14ac:dyDescent="0.25">
      <c r="A708" s="1">
        <f>focus_primary!A709</f>
        <v>40011</v>
      </c>
      <c r="B708">
        <f>VLOOKUP($A708, focus_primary!$A:$AQ, MATCH(YEAR(fiscal_1_y_a!A708), focus_primary!$2:$2, 0), 0)</f>
        <v>2.2000000000000002</v>
      </c>
      <c r="C708">
        <f>VLOOKUP($A708, focus_primary!$A:$AQ, MATCH(YEAR(A708)+1, focus_primary!$2:$2, 0), 0)</f>
        <v>3</v>
      </c>
      <c r="D708">
        <f t="shared" si="44"/>
        <v>2.6666666666666665</v>
      </c>
      <c r="E708">
        <f t="shared" si="45"/>
        <v>7</v>
      </c>
      <c r="F708">
        <f t="shared" si="47"/>
        <v>9</v>
      </c>
      <c r="G708">
        <f t="shared" si="46"/>
        <v>2009</v>
      </c>
    </row>
    <row r="709" spans="1:7" x14ac:dyDescent="0.25">
      <c r="A709" s="1">
        <f>focus_primary!A710</f>
        <v>40014</v>
      </c>
      <c r="B709">
        <f>VLOOKUP($A709, focus_primary!$A:$AQ, MATCH(YEAR(fiscal_1_y_a!A709), focus_primary!$2:$2, 0), 0)</f>
        <v>2.2000000000000002</v>
      </c>
      <c r="C709">
        <f>VLOOKUP($A709, focus_primary!$A:$AQ, MATCH(YEAR(A709)+1, focus_primary!$2:$2, 0), 0)</f>
        <v>3</v>
      </c>
      <c r="D709">
        <f t="shared" si="44"/>
        <v>2.6666666666666665</v>
      </c>
      <c r="E709">
        <f t="shared" si="45"/>
        <v>7</v>
      </c>
      <c r="F709">
        <f t="shared" si="47"/>
        <v>9</v>
      </c>
      <c r="G709">
        <f t="shared" si="46"/>
        <v>2009</v>
      </c>
    </row>
    <row r="710" spans="1:7" x14ac:dyDescent="0.25">
      <c r="A710" s="1">
        <f>focus_primary!A711</f>
        <v>40015</v>
      </c>
      <c r="B710">
        <f>VLOOKUP($A710, focus_primary!$A:$AQ, MATCH(YEAR(fiscal_1_y_a!A710), focus_primary!$2:$2, 0), 0)</f>
        <v>2.2000000000000002</v>
      </c>
      <c r="C710">
        <f>VLOOKUP($A710, focus_primary!$A:$AQ, MATCH(YEAR(A710)+1, focus_primary!$2:$2, 0), 0)</f>
        <v>3</v>
      </c>
      <c r="D710">
        <f t="shared" si="44"/>
        <v>2.6666666666666665</v>
      </c>
      <c r="E710">
        <f t="shared" si="45"/>
        <v>7</v>
      </c>
      <c r="F710">
        <f t="shared" si="47"/>
        <v>9</v>
      </c>
      <c r="G710">
        <f t="shared" si="46"/>
        <v>2009</v>
      </c>
    </row>
    <row r="711" spans="1:7" x14ac:dyDescent="0.25">
      <c r="A711" s="1">
        <f>focus_primary!A712</f>
        <v>40016</v>
      </c>
      <c r="B711">
        <f>VLOOKUP($A711, focus_primary!$A:$AQ, MATCH(YEAR(fiscal_1_y_a!A711), focus_primary!$2:$2, 0), 0)</f>
        <v>2.1</v>
      </c>
      <c r="C711">
        <f>VLOOKUP($A711, focus_primary!$A:$AQ, MATCH(YEAR(A711)+1, focus_primary!$2:$2, 0), 0)</f>
        <v>3</v>
      </c>
      <c r="D711">
        <f t="shared" si="44"/>
        <v>2.625</v>
      </c>
      <c r="E711">
        <f t="shared" si="45"/>
        <v>7</v>
      </c>
      <c r="F711">
        <f t="shared" si="47"/>
        <v>9</v>
      </c>
      <c r="G711">
        <f t="shared" si="46"/>
        <v>2009</v>
      </c>
    </row>
    <row r="712" spans="1:7" x14ac:dyDescent="0.25">
      <c r="A712" s="1">
        <f>focus_primary!A713</f>
        <v>40017</v>
      </c>
      <c r="B712">
        <f>VLOOKUP($A712, focus_primary!$A:$AQ, MATCH(YEAR(fiscal_1_y_a!A712), focus_primary!$2:$2, 0), 0)</f>
        <v>2.08</v>
      </c>
      <c r="C712">
        <f>VLOOKUP($A712, focus_primary!$A:$AQ, MATCH(YEAR(A712)+1, focus_primary!$2:$2, 0), 0)</f>
        <v>2.9</v>
      </c>
      <c r="D712">
        <f t="shared" si="44"/>
        <v>2.5583333333333336</v>
      </c>
      <c r="E712">
        <f t="shared" si="45"/>
        <v>7</v>
      </c>
      <c r="F712">
        <f t="shared" si="47"/>
        <v>9</v>
      </c>
      <c r="G712">
        <f t="shared" si="46"/>
        <v>2009</v>
      </c>
    </row>
    <row r="713" spans="1:7" x14ac:dyDescent="0.25">
      <c r="A713" s="1">
        <f>focus_primary!A714</f>
        <v>40018</v>
      </c>
      <c r="B713">
        <f>VLOOKUP($A713, focus_primary!$A:$AQ, MATCH(YEAR(fiscal_1_y_a!A713), focus_primary!$2:$2, 0), 0)</f>
        <v>2.08</v>
      </c>
      <c r="C713">
        <f>VLOOKUP($A713, focus_primary!$A:$AQ, MATCH(YEAR(A713)+1, focus_primary!$2:$2, 0), 0)</f>
        <v>2.9</v>
      </c>
      <c r="D713">
        <f t="shared" si="44"/>
        <v>2.5583333333333336</v>
      </c>
      <c r="E713">
        <f t="shared" si="45"/>
        <v>7</v>
      </c>
      <c r="F713">
        <f t="shared" si="47"/>
        <v>9</v>
      </c>
      <c r="G713">
        <f t="shared" si="46"/>
        <v>2009</v>
      </c>
    </row>
    <row r="714" spans="1:7" x14ac:dyDescent="0.25">
      <c r="A714" s="1">
        <f>focus_primary!A715</f>
        <v>40021</v>
      </c>
      <c r="B714">
        <f>VLOOKUP($A714, focus_primary!$A:$AQ, MATCH(YEAR(fiscal_1_y_a!A714), focus_primary!$2:$2, 0), 0)</f>
        <v>2.08</v>
      </c>
      <c r="C714">
        <f>VLOOKUP($A714, focus_primary!$A:$AQ, MATCH(YEAR(A714)+1, focus_primary!$2:$2, 0), 0)</f>
        <v>3</v>
      </c>
      <c r="D714">
        <f t="shared" si="44"/>
        <v>2.6166666666666667</v>
      </c>
      <c r="E714">
        <f t="shared" si="45"/>
        <v>7</v>
      </c>
      <c r="F714">
        <f t="shared" si="47"/>
        <v>9</v>
      </c>
      <c r="G714">
        <f t="shared" si="46"/>
        <v>2009</v>
      </c>
    </row>
    <row r="715" spans="1:7" x14ac:dyDescent="0.25">
      <c r="A715" s="1">
        <f>focus_primary!A716</f>
        <v>40022</v>
      </c>
      <c r="B715">
        <f>VLOOKUP($A715, focus_primary!$A:$AQ, MATCH(YEAR(fiscal_1_y_a!A715), focus_primary!$2:$2, 0), 0)</f>
        <v>2.08</v>
      </c>
      <c r="C715">
        <f>VLOOKUP($A715, focus_primary!$A:$AQ, MATCH(YEAR(A715)+1, focus_primary!$2:$2, 0), 0)</f>
        <v>3</v>
      </c>
      <c r="D715">
        <f t="shared" si="44"/>
        <v>2.6166666666666667</v>
      </c>
      <c r="E715">
        <f t="shared" si="45"/>
        <v>7</v>
      </c>
      <c r="F715">
        <f t="shared" si="47"/>
        <v>9</v>
      </c>
      <c r="G715">
        <f t="shared" si="46"/>
        <v>2009</v>
      </c>
    </row>
    <row r="716" spans="1:7" x14ac:dyDescent="0.25">
      <c r="A716" s="1">
        <f>focus_primary!A717</f>
        <v>40023</v>
      </c>
      <c r="B716">
        <f>VLOOKUP($A716, focus_primary!$A:$AQ, MATCH(YEAR(fiscal_1_y_a!A716), focus_primary!$2:$2, 0), 0)</f>
        <v>2.08</v>
      </c>
      <c r="C716">
        <f>VLOOKUP($A716, focus_primary!$A:$AQ, MATCH(YEAR(A716)+1, focus_primary!$2:$2, 0), 0)</f>
        <v>3</v>
      </c>
      <c r="D716">
        <f t="shared" si="44"/>
        <v>2.6166666666666667</v>
      </c>
      <c r="E716">
        <f t="shared" si="45"/>
        <v>7</v>
      </c>
      <c r="F716">
        <f t="shared" si="47"/>
        <v>9</v>
      </c>
      <c r="G716">
        <f t="shared" si="46"/>
        <v>2009</v>
      </c>
    </row>
    <row r="717" spans="1:7" x14ac:dyDescent="0.25">
      <c r="A717" s="1">
        <f>focus_primary!A718</f>
        <v>40024</v>
      </c>
      <c r="B717">
        <f>VLOOKUP($A717, focus_primary!$A:$AQ, MATCH(YEAR(fiscal_1_y_a!A717), focus_primary!$2:$2, 0), 0)</f>
        <v>2</v>
      </c>
      <c r="C717">
        <f>VLOOKUP($A717, focus_primary!$A:$AQ, MATCH(YEAR(A717)+1, focus_primary!$2:$2, 0), 0)</f>
        <v>3</v>
      </c>
      <c r="D717">
        <f t="shared" si="44"/>
        <v>2.5833333333333335</v>
      </c>
      <c r="E717">
        <f t="shared" si="45"/>
        <v>7</v>
      </c>
      <c r="F717">
        <f t="shared" si="47"/>
        <v>9</v>
      </c>
      <c r="G717">
        <f t="shared" si="46"/>
        <v>2009</v>
      </c>
    </row>
    <row r="718" spans="1:7" x14ac:dyDescent="0.25">
      <c r="A718" s="1">
        <f>focus_primary!A719</f>
        <v>40025</v>
      </c>
      <c r="B718">
        <f>VLOOKUP($A718, focus_primary!$A:$AQ, MATCH(YEAR(fiscal_1_y_a!A718), focus_primary!$2:$2, 0), 0)</f>
        <v>2</v>
      </c>
      <c r="C718">
        <f>VLOOKUP($A718, focus_primary!$A:$AQ, MATCH(YEAR(A718)+1, focus_primary!$2:$2, 0), 0)</f>
        <v>3</v>
      </c>
      <c r="D718">
        <f t="shared" si="44"/>
        <v>2.5833333333333335</v>
      </c>
      <c r="E718">
        <f t="shared" si="45"/>
        <v>7</v>
      </c>
      <c r="F718">
        <f t="shared" si="47"/>
        <v>9</v>
      </c>
      <c r="G718">
        <f t="shared" si="46"/>
        <v>2009</v>
      </c>
    </row>
    <row r="719" spans="1:7" x14ac:dyDescent="0.25">
      <c r="A719" s="1">
        <f>focus_primary!A720</f>
        <v>40028</v>
      </c>
      <c r="B719">
        <f>VLOOKUP($A719, focus_primary!$A:$AQ, MATCH(YEAR(fiscal_1_y_a!A719), focus_primary!$2:$2, 0), 0)</f>
        <v>2</v>
      </c>
      <c r="C719">
        <f>VLOOKUP($A719, focus_primary!$A:$AQ, MATCH(YEAR(A719)+1, focus_primary!$2:$2, 0), 0)</f>
        <v>3</v>
      </c>
      <c r="D719">
        <f t="shared" si="44"/>
        <v>2.6666666666666665</v>
      </c>
      <c r="E719">
        <f t="shared" si="45"/>
        <v>8</v>
      </c>
      <c r="F719">
        <f t="shared" si="47"/>
        <v>9</v>
      </c>
      <c r="G719">
        <f t="shared" si="46"/>
        <v>2009</v>
      </c>
    </row>
    <row r="720" spans="1:7" x14ac:dyDescent="0.25">
      <c r="A720" s="1">
        <f>focus_primary!A721</f>
        <v>40029</v>
      </c>
      <c r="B720">
        <f>VLOOKUP($A720, focus_primary!$A:$AQ, MATCH(YEAR(fiscal_1_y_a!A720), focus_primary!$2:$2, 0), 0)</f>
        <v>2</v>
      </c>
      <c r="C720">
        <f>VLOOKUP($A720, focus_primary!$A:$AQ, MATCH(YEAR(A720)+1, focus_primary!$2:$2, 0), 0)</f>
        <v>3</v>
      </c>
      <c r="D720">
        <f t="shared" si="44"/>
        <v>2.6666666666666665</v>
      </c>
      <c r="E720">
        <f t="shared" si="45"/>
        <v>8</v>
      </c>
      <c r="F720">
        <f t="shared" si="47"/>
        <v>9</v>
      </c>
      <c r="G720">
        <f t="shared" si="46"/>
        <v>2009</v>
      </c>
    </row>
    <row r="721" spans="1:7" x14ac:dyDescent="0.25">
      <c r="A721" s="1">
        <f>focus_primary!A722</f>
        <v>40030</v>
      </c>
      <c r="B721">
        <f>VLOOKUP($A721, focus_primary!$A:$AQ, MATCH(YEAR(fiscal_1_y_a!A721), focus_primary!$2:$2, 0), 0)</f>
        <v>2</v>
      </c>
      <c r="C721">
        <f>VLOOKUP($A721, focus_primary!$A:$AQ, MATCH(YEAR(A721)+1, focus_primary!$2:$2, 0), 0)</f>
        <v>2.9</v>
      </c>
      <c r="D721">
        <f t="shared" si="44"/>
        <v>2.6</v>
      </c>
      <c r="E721">
        <f t="shared" si="45"/>
        <v>8</v>
      </c>
      <c r="F721">
        <f t="shared" si="47"/>
        <v>9</v>
      </c>
      <c r="G721">
        <f t="shared" si="46"/>
        <v>2009</v>
      </c>
    </row>
    <row r="722" spans="1:7" x14ac:dyDescent="0.25">
      <c r="A722" s="1">
        <f>focus_primary!A723</f>
        <v>40031</v>
      </c>
      <c r="B722">
        <f>VLOOKUP($A722, focus_primary!$A:$AQ, MATCH(YEAR(fiscal_1_y_a!A722), focus_primary!$2:$2, 0), 0)</f>
        <v>2</v>
      </c>
      <c r="C722">
        <f>VLOOKUP($A722, focus_primary!$A:$AQ, MATCH(YEAR(A722)+1, focus_primary!$2:$2, 0), 0)</f>
        <v>2.9</v>
      </c>
      <c r="D722">
        <f t="shared" si="44"/>
        <v>2.6</v>
      </c>
      <c r="E722">
        <f t="shared" si="45"/>
        <v>8</v>
      </c>
      <c r="F722">
        <f t="shared" si="47"/>
        <v>9</v>
      </c>
      <c r="G722">
        <f t="shared" si="46"/>
        <v>2009</v>
      </c>
    </row>
    <row r="723" spans="1:7" x14ac:dyDescent="0.25">
      <c r="A723" s="1">
        <f>focus_primary!A724</f>
        <v>40032</v>
      </c>
      <c r="B723">
        <f>VLOOKUP($A723, focus_primary!$A:$AQ, MATCH(YEAR(fiscal_1_y_a!A723), focus_primary!$2:$2, 0), 0)</f>
        <v>2</v>
      </c>
      <c r="C723">
        <f>VLOOKUP($A723, focus_primary!$A:$AQ, MATCH(YEAR(A723)+1, focus_primary!$2:$2, 0), 0)</f>
        <v>2.9</v>
      </c>
      <c r="D723">
        <f t="shared" si="44"/>
        <v>2.6</v>
      </c>
      <c r="E723">
        <f t="shared" si="45"/>
        <v>8</v>
      </c>
      <c r="F723">
        <f t="shared" si="47"/>
        <v>9</v>
      </c>
      <c r="G723">
        <f t="shared" si="46"/>
        <v>2009</v>
      </c>
    </row>
    <row r="724" spans="1:7" x14ac:dyDescent="0.25">
      <c r="A724" s="1">
        <f>focus_primary!A725</f>
        <v>40035</v>
      </c>
      <c r="B724">
        <f>VLOOKUP($A724, focus_primary!$A:$AQ, MATCH(YEAR(fiscal_1_y_a!A724), focus_primary!$2:$2, 0), 0)</f>
        <v>2</v>
      </c>
      <c r="C724">
        <f>VLOOKUP($A724, focus_primary!$A:$AQ, MATCH(YEAR(A724)+1, focus_primary!$2:$2, 0), 0)</f>
        <v>2.9</v>
      </c>
      <c r="D724">
        <f t="shared" si="44"/>
        <v>2.6</v>
      </c>
      <c r="E724">
        <f t="shared" si="45"/>
        <v>8</v>
      </c>
      <c r="F724">
        <f t="shared" si="47"/>
        <v>9</v>
      </c>
      <c r="G724">
        <f t="shared" si="46"/>
        <v>2009</v>
      </c>
    </row>
    <row r="725" spans="1:7" x14ac:dyDescent="0.25">
      <c r="A725" s="1">
        <f>focus_primary!A726</f>
        <v>40036</v>
      </c>
      <c r="B725">
        <f>VLOOKUP($A725, focus_primary!$A:$AQ, MATCH(YEAR(fiscal_1_y_a!A725), focus_primary!$2:$2, 0), 0)</f>
        <v>2</v>
      </c>
      <c r="C725">
        <f>VLOOKUP($A725, focus_primary!$A:$AQ, MATCH(YEAR(A725)+1, focus_primary!$2:$2, 0), 0)</f>
        <v>2.8</v>
      </c>
      <c r="D725">
        <f t="shared" si="44"/>
        <v>2.5333333333333332</v>
      </c>
      <c r="E725">
        <f t="shared" si="45"/>
        <v>8</v>
      </c>
      <c r="F725">
        <f t="shared" si="47"/>
        <v>9</v>
      </c>
      <c r="G725">
        <f t="shared" si="46"/>
        <v>2009</v>
      </c>
    </row>
    <row r="726" spans="1:7" x14ac:dyDescent="0.25">
      <c r="A726" s="1">
        <f>focus_primary!A727</f>
        <v>40037</v>
      </c>
      <c r="B726">
        <f>VLOOKUP($A726, focus_primary!$A:$AQ, MATCH(YEAR(fiscal_1_y_a!A726), focus_primary!$2:$2, 0), 0)</f>
        <v>2</v>
      </c>
      <c r="C726">
        <f>VLOOKUP($A726, focus_primary!$A:$AQ, MATCH(YEAR(A726)+1, focus_primary!$2:$2, 0), 0)</f>
        <v>2.8</v>
      </c>
      <c r="D726">
        <f t="shared" si="44"/>
        <v>2.5333333333333332</v>
      </c>
      <c r="E726">
        <f t="shared" si="45"/>
        <v>8</v>
      </c>
      <c r="F726">
        <f t="shared" si="47"/>
        <v>9</v>
      </c>
      <c r="G726">
        <f t="shared" si="46"/>
        <v>2009</v>
      </c>
    </row>
    <row r="727" spans="1:7" x14ac:dyDescent="0.25">
      <c r="A727" s="1">
        <f>focus_primary!A728</f>
        <v>40038</v>
      </c>
      <c r="B727">
        <f>VLOOKUP($A727, focus_primary!$A:$AQ, MATCH(YEAR(fiscal_1_y_a!A727), focus_primary!$2:$2, 0), 0)</f>
        <v>2</v>
      </c>
      <c r="C727">
        <f>VLOOKUP($A727, focus_primary!$A:$AQ, MATCH(YEAR(A727)+1, focus_primary!$2:$2, 0), 0)</f>
        <v>2.8</v>
      </c>
      <c r="D727">
        <f t="shared" si="44"/>
        <v>2.5333333333333332</v>
      </c>
      <c r="E727">
        <f t="shared" si="45"/>
        <v>8</v>
      </c>
      <c r="F727">
        <f t="shared" si="47"/>
        <v>9</v>
      </c>
      <c r="G727">
        <f t="shared" si="46"/>
        <v>2009</v>
      </c>
    </row>
    <row r="728" spans="1:7" x14ac:dyDescent="0.25">
      <c r="A728" s="1">
        <f>focus_primary!A729</f>
        <v>40039</v>
      </c>
      <c r="B728">
        <f>VLOOKUP($A728, focus_primary!$A:$AQ, MATCH(YEAR(fiscal_1_y_a!A728), focus_primary!$2:$2, 0), 0)</f>
        <v>2</v>
      </c>
      <c r="C728">
        <f>VLOOKUP($A728, focus_primary!$A:$AQ, MATCH(YEAR(A728)+1, focus_primary!$2:$2, 0), 0)</f>
        <v>2.8</v>
      </c>
      <c r="D728">
        <f t="shared" si="44"/>
        <v>2.5333333333333332</v>
      </c>
      <c r="E728">
        <f t="shared" si="45"/>
        <v>8</v>
      </c>
      <c r="F728">
        <f t="shared" si="47"/>
        <v>9</v>
      </c>
      <c r="G728">
        <f t="shared" si="46"/>
        <v>2009</v>
      </c>
    </row>
    <row r="729" spans="1:7" x14ac:dyDescent="0.25">
      <c r="A729" s="1">
        <f>focus_primary!A730</f>
        <v>40042</v>
      </c>
      <c r="B729">
        <f>VLOOKUP($A729, focus_primary!$A:$AQ, MATCH(YEAR(fiscal_1_y_a!A729), focus_primary!$2:$2, 0), 0)</f>
        <v>2</v>
      </c>
      <c r="C729">
        <f>VLOOKUP($A729, focus_primary!$A:$AQ, MATCH(YEAR(A729)+1, focus_primary!$2:$2, 0), 0)</f>
        <v>2.8</v>
      </c>
      <c r="D729">
        <f t="shared" si="44"/>
        <v>2.5333333333333332</v>
      </c>
      <c r="E729">
        <f t="shared" si="45"/>
        <v>8</v>
      </c>
      <c r="F729">
        <f t="shared" si="47"/>
        <v>9</v>
      </c>
      <c r="G729">
        <f t="shared" si="46"/>
        <v>2009</v>
      </c>
    </row>
    <row r="730" spans="1:7" x14ac:dyDescent="0.25">
      <c r="A730" s="1">
        <f>focus_primary!A731</f>
        <v>40043</v>
      </c>
      <c r="B730">
        <f>VLOOKUP($A730, focus_primary!$A:$AQ, MATCH(YEAR(fiscal_1_y_a!A730), focus_primary!$2:$2, 0), 0)</f>
        <v>2</v>
      </c>
      <c r="C730">
        <f>VLOOKUP($A730, focus_primary!$A:$AQ, MATCH(YEAR(A730)+1, focus_primary!$2:$2, 0), 0)</f>
        <v>2.8</v>
      </c>
      <c r="D730">
        <f t="shared" si="44"/>
        <v>2.5333333333333332</v>
      </c>
      <c r="E730">
        <f t="shared" si="45"/>
        <v>8</v>
      </c>
      <c r="F730">
        <f t="shared" si="47"/>
        <v>9</v>
      </c>
      <c r="G730">
        <f t="shared" si="46"/>
        <v>2009</v>
      </c>
    </row>
    <row r="731" spans="1:7" x14ac:dyDescent="0.25">
      <c r="A731" s="1">
        <f>focus_primary!A732</f>
        <v>40044</v>
      </c>
      <c r="B731">
        <f>VLOOKUP($A731, focus_primary!$A:$AQ, MATCH(YEAR(fiscal_1_y_a!A731), focus_primary!$2:$2, 0), 0)</f>
        <v>2</v>
      </c>
      <c r="C731">
        <f>VLOOKUP($A731, focus_primary!$A:$AQ, MATCH(YEAR(A731)+1, focus_primary!$2:$2, 0), 0)</f>
        <v>2.8</v>
      </c>
      <c r="D731">
        <f t="shared" si="44"/>
        <v>2.5333333333333332</v>
      </c>
      <c r="E731">
        <f t="shared" si="45"/>
        <v>8</v>
      </c>
      <c r="F731">
        <f t="shared" si="47"/>
        <v>9</v>
      </c>
      <c r="G731">
        <f t="shared" si="46"/>
        <v>2009</v>
      </c>
    </row>
    <row r="732" spans="1:7" x14ac:dyDescent="0.25">
      <c r="A732" s="1">
        <f>focus_primary!A733</f>
        <v>40045</v>
      </c>
      <c r="B732">
        <f>VLOOKUP($A732, focus_primary!$A:$AQ, MATCH(YEAR(fiscal_1_y_a!A732), focus_primary!$2:$2, 0), 0)</f>
        <v>2</v>
      </c>
      <c r="C732">
        <f>VLOOKUP($A732, focus_primary!$A:$AQ, MATCH(YEAR(A732)+1, focus_primary!$2:$2, 0), 0)</f>
        <v>2.8</v>
      </c>
      <c r="D732">
        <f t="shared" si="44"/>
        <v>2.5333333333333332</v>
      </c>
      <c r="E732">
        <f t="shared" si="45"/>
        <v>8</v>
      </c>
      <c r="F732">
        <f t="shared" si="47"/>
        <v>9</v>
      </c>
      <c r="G732">
        <f t="shared" si="46"/>
        <v>2009</v>
      </c>
    </row>
    <row r="733" spans="1:7" x14ac:dyDescent="0.25">
      <c r="A733" s="1">
        <f>focus_primary!A734</f>
        <v>40046</v>
      </c>
      <c r="B733">
        <f>VLOOKUP($A733, focus_primary!$A:$AQ, MATCH(YEAR(fiscal_1_y_a!A733), focus_primary!$2:$2, 0), 0)</f>
        <v>2</v>
      </c>
      <c r="C733">
        <f>VLOOKUP($A733, focus_primary!$A:$AQ, MATCH(YEAR(A733)+1, focus_primary!$2:$2, 0), 0)</f>
        <v>2.8</v>
      </c>
      <c r="D733">
        <f t="shared" si="44"/>
        <v>2.5333333333333332</v>
      </c>
      <c r="E733">
        <f t="shared" si="45"/>
        <v>8</v>
      </c>
      <c r="F733">
        <f t="shared" si="47"/>
        <v>9</v>
      </c>
      <c r="G733">
        <f t="shared" si="46"/>
        <v>2009</v>
      </c>
    </row>
    <row r="734" spans="1:7" x14ac:dyDescent="0.25">
      <c r="A734" s="1">
        <f>focus_primary!A735</f>
        <v>40049</v>
      </c>
      <c r="B734">
        <f>VLOOKUP($A734, focus_primary!$A:$AQ, MATCH(YEAR(fiscal_1_y_a!A734), focus_primary!$2:$2, 0), 0)</f>
        <v>2</v>
      </c>
      <c r="C734">
        <f>VLOOKUP($A734, focus_primary!$A:$AQ, MATCH(YEAR(A734)+1, focus_primary!$2:$2, 0), 0)</f>
        <v>2.75</v>
      </c>
      <c r="D734">
        <f t="shared" si="44"/>
        <v>2.5</v>
      </c>
      <c r="E734">
        <f t="shared" si="45"/>
        <v>8</v>
      </c>
      <c r="F734">
        <f t="shared" si="47"/>
        <v>9</v>
      </c>
      <c r="G734">
        <f t="shared" si="46"/>
        <v>2009</v>
      </c>
    </row>
    <row r="735" spans="1:7" x14ac:dyDescent="0.25">
      <c r="A735" s="1">
        <f>focus_primary!A736</f>
        <v>40050</v>
      </c>
      <c r="B735">
        <f>VLOOKUP($A735, focus_primary!$A:$AQ, MATCH(YEAR(fiscal_1_y_a!A735), focus_primary!$2:$2, 0), 0)</f>
        <v>2</v>
      </c>
      <c r="C735">
        <f>VLOOKUP($A735, focus_primary!$A:$AQ, MATCH(YEAR(A735)+1, focus_primary!$2:$2, 0), 0)</f>
        <v>2.75</v>
      </c>
      <c r="D735">
        <f t="shared" si="44"/>
        <v>2.5</v>
      </c>
      <c r="E735">
        <f t="shared" si="45"/>
        <v>8</v>
      </c>
      <c r="F735">
        <f t="shared" si="47"/>
        <v>9</v>
      </c>
      <c r="G735">
        <f t="shared" si="46"/>
        <v>2009</v>
      </c>
    </row>
    <row r="736" spans="1:7" x14ac:dyDescent="0.25">
      <c r="A736" s="1">
        <f>focus_primary!A737</f>
        <v>40051</v>
      </c>
      <c r="B736">
        <f>VLOOKUP($A736, focus_primary!$A:$AQ, MATCH(YEAR(fiscal_1_y_a!A736), focus_primary!$2:$2, 0), 0)</f>
        <v>2</v>
      </c>
      <c r="C736">
        <f>VLOOKUP($A736, focus_primary!$A:$AQ, MATCH(YEAR(A736)+1, focus_primary!$2:$2, 0), 0)</f>
        <v>2.7</v>
      </c>
      <c r="D736">
        <f t="shared" si="44"/>
        <v>2.4666666666666668</v>
      </c>
      <c r="E736">
        <f t="shared" si="45"/>
        <v>8</v>
      </c>
      <c r="F736">
        <f t="shared" si="47"/>
        <v>9</v>
      </c>
      <c r="G736">
        <f t="shared" si="46"/>
        <v>2009</v>
      </c>
    </row>
    <row r="737" spans="1:7" x14ac:dyDescent="0.25">
      <c r="A737" s="1">
        <f>focus_primary!A738</f>
        <v>40052</v>
      </c>
      <c r="B737">
        <f>VLOOKUP($A737, focus_primary!$A:$AQ, MATCH(YEAR(fiscal_1_y_a!A737), focus_primary!$2:$2, 0), 0)</f>
        <v>2</v>
      </c>
      <c r="C737">
        <f>VLOOKUP($A737, focus_primary!$A:$AQ, MATCH(YEAR(A737)+1, focus_primary!$2:$2, 0), 0)</f>
        <v>2.7</v>
      </c>
      <c r="D737">
        <f t="shared" si="44"/>
        <v>2.4666666666666668</v>
      </c>
      <c r="E737">
        <f t="shared" si="45"/>
        <v>8</v>
      </c>
      <c r="F737">
        <f t="shared" si="47"/>
        <v>9</v>
      </c>
      <c r="G737">
        <f t="shared" si="46"/>
        <v>2009</v>
      </c>
    </row>
    <row r="738" spans="1:7" x14ac:dyDescent="0.25">
      <c r="A738" s="1">
        <f>focus_primary!A739</f>
        <v>40053</v>
      </c>
      <c r="B738">
        <f>VLOOKUP($A738, focus_primary!$A:$AQ, MATCH(YEAR(fiscal_1_y_a!A738), focus_primary!$2:$2, 0), 0)</f>
        <v>2</v>
      </c>
      <c r="C738">
        <f>VLOOKUP($A738, focus_primary!$A:$AQ, MATCH(YEAR(A738)+1, focus_primary!$2:$2, 0), 0)</f>
        <v>2.75</v>
      </c>
      <c r="D738">
        <f t="shared" si="44"/>
        <v>2.5</v>
      </c>
      <c r="E738">
        <f t="shared" si="45"/>
        <v>8</v>
      </c>
      <c r="F738">
        <f t="shared" si="47"/>
        <v>9</v>
      </c>
      <c r="G738">
        <f t="shared" si="46"/>
        <v>2009</v>
      </c>
    </row>
    <row r="739" spans="1:7" x14ac:dyDescent="0.25">
      <c r="A739" s="1">
        <f>focus_primary!A740</f>
        <v>40056</v>
      </c>
      <c r="B739">
        <f>VLOOKUP($A739, focus_primary!$A:$AQ, MATCH(YEAR(fiscal_1_y_a!A739), focus_primary!$2:$2, 0), 0)</f>
        <v>2</v>
      </c>
      <c r="C739">
        <f>VLOOKUP($A739, focus_primary!$A:$AQ, MATCH(YEAR(A739)+1, focus_primary!$2:$2, 0), 0)</f>
        <v>2.75</v>
      </c>
      <c r="D739">
        <f t="shared" si="44"/>
        <v>2.5</v>
      </c>
      <c r="E739">
        <f t="shared" si="45"/>
        <v>8</v>
      </c>
      <c r="F739">
        <f t="shared" si="47"/>
        <v>9</v>
      </c>
      <c r="G739">
        <f t="shared" si="46"/>
        <v>2009</v>
      </c>
    </row>
    <row r="740" spans="1:7" x14ac:dyDescent="0.25">
      <c r="A740" s="1">
        <f>focus_primary!A741</f>
        <v>40057</v>
      </c>
      <c r="B740">
        <f>VLOOKUP($A740, focus_primary!$A:$AQ, MATCH(YEAR(fiscal_1_y_a!A740), focus_primary!$2:$2, 0), 0)</f>
        <v>2</v>
      </c>
      <c r="C740">
        <f>VLOOKUP($A740, focus_primary!$A:$AQ, MATCH(YEAR(A740)+1, focus_primary!$2:$2, 0), 0)</f>
        <v>2.75</v>
      </c>
      <c r="D740">
        <f t="shared" si="44"/>
        <v>2.5625</v>
      </c>
      <c r="E740">
        <f t="shared" si="45"/>
        <v>9</v>
      </c>
      <c r="F740">
        <f t="shared" si="47"/>
        <v>9</v>
      </c>
      <c r="G740">
        <f t="shared" si="46"/>
        <v>2009</v>
      </c>
    </row>
    <row r="741" spans="1:7" x14ac:dyDescent="0.25">
      <c r="A741" s="1">
        <f>focus_primary!A742</f>
        <v>40058</v>
      </c>
      <c r="B741">
        <f>VLOOKUP($A741, focus_primary!$A:$AQ, MATCH(YEAR(fiscal_1_y_a!A741), focus_primary!$2:$2, 0), 0)</f>
        <v>2</v>
      </c>
      <c r="C741">
        <f>VLOOKUP($A741, focus_primary!$A:$AQ, MATCH(YEAR(A741)+1, focus_primary!$2:$2, 0), 0)</f>
        <v>2.75</v>
      </c>
      <c r="D741">
        <f t="shared" si="44"/>
        <v>2.5625</v>
      </c>
      <c r="E741">
        <f t="shared" si="45"/>
        <v>9</v>
      </c>
      <c r="F741">
        <f t="shared" si="47"/>
        <v>9</v>
      </c>
      <c r="G741">
        <f t="shared" si="46"/>
        <v>2009</v>
      </c>
    </row>
    <row r="742" spans="1:7" x14ac:dyDescent="0.25">
      <c r="A742" s="1">
        <f>focus_primary!A743</f>
        <v>40059</v>
      </c>
      <c r="B742">
        <f>VLOOKUP($A742, focus_primary!$A:$AQ, MATCH(YEAR(fiscal_1_y_a!A742), focus_primary!$2:$2, 0), 0)</f>
        <v>2</v>
      </c>
      <c r="C742">
        <f>VLOOKUP($A742, focus_primary!$A:$AQ, MATCH(YEAR(A742)+1, focus_primary!$2:$2, 0), 0)</f>
        <v>2.75</v>
      </c>
      <c r="D742">
        <f t="shared" si="44"/>
        <v>2.5625</v>
      </c>
      <c r="E742">
        <f t="shared" si="45"/>
        <v>9</v>
      </c>
      <c r="F742">
        <f t="shared" si="47"/>
        <v>9</v>
      </c>
      <c r="G742">
        <f t="shared" si="46"/>
        <v>2009</v>
      </c>
    </row>
    <row r="743" spans="1:7" x14ac:dyDescent="0.25">
      <c r="A743" s="1">
        <f>focus_primary!A744</f>
        <v>40060</v>
      </c>
      <c r="B743">
        <f>VLOOKUP($A743, focus_primary!$A:$AQ, MATCH(YEAR(fiscal_1_y_a!A743), focus_primary!$2:$2, 0), 0)</f>
        <v>2</v>
      </c>
      <c r="C743">
        <f>VLOOKUP($A743, focus_primary!$A:$AQ, MATCH(YEAR(A743)+1, focus_primary!$2:$2, 0), 0)</f>
        <v>2.8</v>
      </c>
      <c r="D743">
        <f t="shared" si="44"/>
        <v>2.6</v>
      </c>
      <c r="E743">
        <f t="shared" si="45"/>
        <v>9</v>
      </c>
      <c r="F743">
        <f t="shared" si="47"/>
        <v>9</v>
      </c>
      <c r="G743">
        <f t="shared" si="46"/>
        <v>2009</v>
      </c>
    </row>
    <row r="744" spans="1:7" x14ac:dyDescent="0.25">
      <c r="A744" s="1">
        <f>focus_primary!A745</f>
        <v>40064</v>
      </c>
      <c r="B744">
        <f>VLOOKUP($A744, focus_primary!$A:$AQ, MATCH(YEAR(fiscal_1_y_a!A744), focus_primary!$2:$2, 0), 0)</f>
        <v>2</v>
      </c>
      <c r="C744">
        <f>VLOOKUP($A744, focus_primary!$A:$AQ, MATCH(YEAR(A744)+1, focus_primary!$2:$2, 0), 0)</f>
        <v>2.75</v>
      </c>
      <c r="D744">
        <f t="shared" si="44"/>
        <v>2.5625</v>
      </c>
      <c r="E744">
        <f t="shared" si="45"/>
        <v>9</v>
      </c>
      <c r="F744">
        <f t="shared" si="47"/>
        <v>9</v>
      </c>
      <c r="G744">
        <f t="shared" si="46"/>
        <v>2009</v>
      </c>
    </row>
    <row r="745" spans="1:7" x14ac:dyDescent="0.25">
      <c r="A745" s="1">
        <f>focus_primary!A746</f>
        <v>40065</v>
      </c>
      <c r="B745">
        <f>VLOOKUP($A745, focus_primary!$A:$AQ, MATCH(YEAR(fiscal_1_y_a!A745), focus_primary!$2:$2, 0), 0)</f>
        <v>2</v>
      </c>
      <c r="C745">
        <f>VLOOKUP($A745, focus_primary!$A:$AQ, MATCH(YEAR(A745)+1, focus_primary!$2:$2, 0), 0)</f>
        <v>2.7</v>
      </c>
      <c r="D745">
        <f t="shared" si="44"/>
        <v>2.5249999999999999</v>
      </c>
      <c r="E745">
        <f t="shared" si="45"/>
        <v>9</v>
      </c>
      <c r="F745">
        <f t="shared" si="47"/>
        <v>9</v>
      </c>
      <c r="G745">
        <f t="shared" si="46"/>
        <v>2009</v>
      </c>
    </row>
    <row r="746" spans="1:7" x14ac:dyDescent="0.25">
      <c r="A746" s="1">
        <f>focus_primary!A747</f>
        <v>40066</v>
      </c>
      <c r="B746">
        <f>VLOOKUP($A746, focus_primary!$A:$AQ, MATCH(YEAR(fiscal_1_y_a!A746), focus_primary!$2:$2, 0), 0)</f>
        <v>2</v>
      </c>
      <c r="C746">
        <f>VLOOKUP($A746, focus_primary!$A:$AQ, MATCH(YEAR(A746)+1, focus_primary!$2:$2, 0), 0)</f>
        <v>2.7</v>
      </c>
      <c r="D746">
        <f t="shared" si="44"/>
        <v>2.5249999999999999</v>
      </c>
      <c r="E746">
        <f t="shared" si="45"/>
        <v>9</v>
      </c>
      <c r="F746">
        <f t="shared" si="47"/>
        <v>9</v>
      </c>
      <c r="G746">
        <f t="shared" si="46"/>
        <v>2009</v>
      </c>
    </row>
    <row r="747" spans="1:7" x14ac:dyDescent="0.25">
      <c r="A747" s="1">
        <f>focus_primary!A748</f>
        <v>40067</v>
      </c>
      <c r="B747">
        <f>VLOOKUP($A747, focus_primary!$A:$AQ, MATCH(YEAR(fiscal_1_y_a!A747), focus_primary!$2:$2, 0), 0)</f>
        <v>2</v>
      </c>
      <c r="C747">
        <f>VLOOKUP($A747, focus_primary!$A:$AQ, MATCH(YEAR(A747)+1, focus_primary!$2:$2, 0), 0)</f>
        <v>2.5</v>
      </c>
      <c r="D747">
        <f t="shared" si="44"/>
        <v>2.375</v>
      </c>
      <c r="E747">
        <f t="shared" si="45"/>
        <v>9</v>
      </c>
      <c r="F747">
        <f t="shared" si="47"/>
        <v>9</v>
      </c>
      <c r="G747">
        <f t="shared" si="46"/>
        <v>2009</v>
      </c>
    </row>
    <row r="748" spans="1:7" x14ac:dyDescent="0.25">
      <c r="A748" s="1">
        <f>focus_primary!A749</f>
        <v>40070</v>
      </c>
      <c r="B748">
        <f>VLOOKUP($A748, focus_primary!$A:$AQ, MATCH(YEAR(fiscal_1_y_a!A748), focus_primary!$2:$2, 0), 0)</f>
        <v>2</v>
      </c>
      <c r="C748">
        <f>VLOOKUP($A748, focus_primary!$A:$AQ, MATCH(YEAR(A748)+1, focus_primary!$2:$2, 0), 0)</f>
        <v>2.5</v>
      </c>
      <c r="D748">
        <f t="shared" si="44"/>
        <v>2.375</v>
      </c>
      <c r="E748">
        <f t="shared" si="45"/>
        <v>9</v>
      </c>
      <c r="F748">
        <f t="shared" si="47"/>
        <v>9</v>
      </c>
      <c r="G748">
        <f t="shared" si="46"/>
        <v>2009</v>
      </c>
    </row>
    <row r="749" spans="1:7" x14ac:dyDescent="0.25">
      <c r="A749" s="1">
        <f>focus_primary!A750</f>
        <v>40071</v>
      </c>
      <c r="B749">
        <f>VLOOKUP($A749, focus_primary!$A:$AQ, MATCH(YEAR(fiscal_1_y_a!A749), focus_primary!$2:$2, 0), 0)</f>
        <v>2</v>
      </c>
      <c r="C749">
        <f>VLOOKUP($A749, focus_primary!$A:$AQ, MATCH(YEAR(A749)+1, focus_primary!$2:$2, 0), 0)</f>
        <v>2.5</v>
      </c>
      <c r="D749">
        <f t="shared" si="44"/>
        <v>2.375</v>
      </c>
      <c r="E749">
        <f t="shared" si="45"/>
        <v>9</v>
      </c>
      <c r="F749">
        <f t="shared" si="47"/>
        <v>9</v>
      </c>
      <c r="G749">
        <f t="shared" si="46"/>
        <v>2009</v>
      </c>
    </row>
    <row r="750" spans="1:7" x14ac:dyDescent="0.25">
      <c r="A750" s="1">
        <f>focus_primary!A751</f>
        <v>40072</v>
      </c>
      <c r="B750">
        <f>VLOOKUP($A750, focus_primary!$A:$AQ, MATCH(YEAR(fiscal_1_y_a!A750), focus_primary!$2:$2, 0), 0)</f>
        <v>2</v>
      </c>
      <c r="C750">
        <f>VLOOKUP($A750, focus_primary!$A:$AQ, MATCH(YEAR(A750)+1, focus_primary!$2:$2, 0), 0)</f>
        <v>2.5</v>
      </c>
      <c r="D750">
        <f t="shared" si="44"/>
        <v>2.375</v>
      </c>
      <c r="E750">
        <f t="shared" si="45"/>
        <v>9</v>
      </c>
      <c r="F750">
        <f t="shared" si="47"/>
        <v>9</v>
      </c>
      <c r="G750">
        <f t="shared" si="46"/>
        <v>2009</v>
      </c>
    </row>
    <row r="751" spans="1:7" x14ac:dyDescent="0.25">
      <c r="A751" s="1">
        <f>focus_primary!A752</f>
        <v>40073</v>
      </c>
      <c r="B751">
        <f>VLOOKUP($A751, focus_primary!$A:$AQ, MATCH(YEAR(fiscal_1_y_a!A751), focus_primary!$2:$2, 0), 0)</f>
        <v>2</v>
      </c>
      <c r="C751">
        <f>VLOOKUP($A751, focus_primary!$A:$AQ, MATCH(YEAR(A751)+1, focus_primary!$2:$2, 0), 0)</f>
        <v>2.5</v>
      </c>
      <c r="D751">
        <f t="shared" si="44"/>
        <v>2.375</v>
      </c>
      <c r="E751">
        <f t="shared" si="45"/>
        <v>9</v>
      </c>
      <c r="F751">
        <f t="shared" si="47"/>
        <v>9</v>
      </c>
      <c r="G751">
        <f t="shared" si="46"/>
        <v>2009</v>
      </c>
    </row>
    <row r="752" spans="1:7" x14ac:dyDescent="0.25">
      <c r="A752" s="1">
        <f>focus_primary!A753</f>
        <v>40074</v>
      </c>
      <c r="B752">
        <f>VLOOKUP($A752, focus_primary!$A:$AQ, MATCH(YEAR(fiscal_1_y_a!A752), focus_primary!$2:$2, 0), 0)</f>
        <v>2</v>
      </c>
      <c r="C752">
        <f>VLOOKUP($A752, focus_primary!$A:$AQ, MATCH(YEAR(A752)+1, focus_primary!$2:$2, 0), 0)</f>
        <v>2.5</v>
      </c>
      <c r="D752">
        <f t="shared" si="44"/>
        <v>2.375</v>
      </c>
      <c r="E752">
        <f t="shared" si="45"/>
        <v>9</v>
      </c>
      <c r="F752">
        <f t="shared" si="47"/>
        <v>9</v>
      </c>
      <c r="G752">
        <f t="shared" si="46"/>
        <v>2009</v>
      </c>
    </row>
    <row r="753" spans="1:7" x14ac:dyDescent="0.25">
      <c r="A753" s="1">
        <f>focus_primary!A754</f>
        <v>40077</v>
      </c>
      <c r="B753">
        <f>VLOOKUP($A753, focus_primary!$A:$AQ, MATCH(YEAR(fiscal_1_y_a!A753), focus_primary!$2:$2, 0), 0)</f>
        <v>1.95</v>
      </c>
      <c r="C753">
        <f>VLOOKUP($A753, focus_primary!$A:$AQ, MATCH(YEAR(A753)+1, focus_primary!$2:$2, 0), 0)</f>
        <v>2.5</v>
      </c>
      <c r="D753">
        <f t="shared" si="44"/>
        <v>2.3625000000000003</v>
      </c>
      <c r="E753">
        <f t="shared" si="45"/>
        <v>9</v>
      </c>
      <c r="F753">
        <f t="shared" si="47"/>
        <v>9</v>
      </c>
      <c r="G753">
        <f t="shared" si="46"/>
        <v>2009</v>
      </c>
    </row>
    <row r="754" spans="1:7" x14ac:dyDescent="0.25">
      <c r="A754" s="1">
        <f>focus_primary!A755</f>
        <v>40078</v>
      </c>
      <c r="B754">
        <f>VLOOKUP($A754, focus_primary!$A:$AQ, MATCH(YEAR(fiscal_1_y_a!A754), focus_primary!$2:$2, 0), 0)</f>
        <v>1.95</v>
      </c>
      <c r="C754">
        <f>VLOOKUP($A754, focus_primary!$A:$AQ, MATCH(YEAR(A754)+1, focus_primary!$2:$2, 0), 0)</f>
        <v>2.5</v>
      </c>
      <c r="D754">
        <f t="shared" si="44"/>
        <v>2.3625000000000003</v>
      </c>
      <c r="E754">
        <f t="shared" si="45"/>
        <v>9</v>
      </c>
      <c r="F754">
        <f t="shared" si="47"/>
        <v>9</v>
      </c>
      <c r="G754">
        <f t="shared" si="46"/>
        <v>2009</v>
      </c>
    </row>
    <row r="755" spans="1:7" x14ac:dyDescent="0.25">
      <c r="A755" s="1">
        <f>focus_primary!A756</f>
        <v>40079</v>
      </c>
      <c r="B755">
        <f>VLOOKUP($A755, focus_primary!$A:$AQ, MATCH(YEAR(fiscal_1_y_a!A755), focus_primary!$2:$2, 0), 0)</f>
        <v>1.88</v>
      </c>
      <c r="C755">
        <f>VLOOKUP($A755, focus_primary!$A:$AQ, MATCH(YEAR(A755)+1, focus_primary!$2:$2, 0), 0)</f>
        <v>2.5</v>
      </c>
      <c r="D755">
        <f t="shared" si="44"/>
        <v>2.3450000000000002</v>
      </c>
      <c r="E755">
        <f t="shared" si="45"/>
        <v>9</v>
      </c>
      <c r="F755">
        <f t="shared" si="47"/>
        <v>9</v>
      </c>
      <c r="G755">
        <f t="shared" si="46"/>
        <v>2009</v>
      </c>
    </row>
    <row r="756" spans="1:7" x14ac:dyDescent="0.25">
      <c r="A756" s="1">
        <f>focus_primary!A757</f>
        <v>40080</v>
      </c>
      <c r="B756">
        <f>VLOOKUP($A756, focus_primary!$A:$AQ, MATCH(YEAR(fiscal_1_y_a!A756), focus_primary!$2:$2, 0), 0)</f>
        <v>1.9</v>
      </c>
      <c r="C756">
        <f>VLOOKUP($A756, focus_primary!$A:$AQ, MATCH(YEAR(A756)+1, focus_primary!$2:$2, 0), 0)</f>
        <v>2.5</v>
      </c>
      <c r="D756">
        <f t="shared" si="44"/>
        <v>2.35</v>
      </c>
      <c r="E756">
        <f t="shared" si="45"/>
        <v>9</v>
      </c>
      <c r="F756">
        <f t="shared" si="47"/>
        <v>9</v>
      </c>
      <c r="G756">
        <f t="shared" si="46"/>
        <v>2009</v>
      </c>
    </row>
    <row r="757" spans="1:7" x14ac:dyDescent="0.25">
      <c r="A757" s="1">
        <f>focus_primary!A758</f>
        <v>40081</v>
      </c>
      <c r="B757">
        <f>VLOOKUP($A757, focus_primary!$A:$AQ, MATCH(YEAR(fiscal_1_y_a!A757), focus_primary!$2:$2, 0), 0)</f>
        <v>1.8</v>
      </c>
      <c r="C757">
        <f>VLOOKUP($A757, focus_primary!$A:$AQ, MATCH(YEAR(A757)+1, focus_primary!$2:$2, 0), 0)</f>
        <v>2.5</v>
      </c>
      <c r="D757">
        <f t="shared" si="44"/>
        <v>2.3249999999999997</v>
      </c>
      <c r="E757">
        <f t="shared" si="45"/>
        <v>9</v>
      </c>
      <c r="F757">
        <f t="shared" si="47"/>
        <v>9</v>
      </c>
      <c r="G757">
        <f t="shared" si="46"/>
        <v>2009</v>
      </c>
    </row>
    <row r="758" spans="1:7" x14ac:dyDescent="0.25">
      <c r="A758" s="1">
        <f>focus_primary!A759</f>
        <v>40084</v>
      </c>
      <c r="B758">
        <f>VLOOKUP($A758, focus_primary!$A:$AQ, MATCH(YEAR(fiscal_1_y_a!A758), focus_primary!$2:$2, 0), 0)</f>
        <v>1.7</v>
      </c>
      <c r="C758">
        <f>VLOOKUP($A758, focus_primary!$A:$AQ, MATCH(YEAR(A758)+1, focus_primary!$2:$2, 0), 0)</f>
        <v>2.5</v>
      </c>
      <c r="D758">
        <f t="shared" si="44"/>
        <v>2.3000000000000003</v>
      </c>
      <c r="E758">
        <f t="shared" si="45"/>
        <v>9</v>
      </c>
      <c r="F758">
        <f t="shared" si="47"/>
        <v>9</v>
      </c>
      <c r="G758">
        <f t="shared" si="46"/>
        <v>2009</v>
      </c>
    </row>
    <row r="759" spans="1:7" x14ac:dyDescent="0.25">
      <c r="A759" s="1">
        <f>focus_primary!A760</f>
        <v>40085</v>
      </c>
      <c r="B759">
        <f>VLOOKUP($A759, focus_primary!$A:$AQ, MATCH(YEAR(fiscal_1_y_a!A759), focus_primary!$2:$2, 0), 0)</f>
        <v>1.7</v>
      </c>
      <c r="C759">
        <f>VLOOKUP($A759, focus_primary!$A:$AQ, MATCH(YEAR(A759)+1, focus_primary!$2:$2, 0), 0)</f>
        <v>2.5</v>
      </c>
      <c r="D759">
        <f t="shared" si="44"/>
        <v>2.3000000000000003</v>
      </c>
      <c r="E759">
        <f t="shared" si="45"/>
        <v>9</v>
      </c>
      <c r="F759">
        <f t="shared" si="47"/>
        <v>9</v>
      </c>
      <c r="G759">
        <f t="shared" si="46"/>
        <v>2009</v>
      </c>
    </row>
    <row r="760" spans="1:7" x14ac:dyDescent="0.25">
      <c r="A760" s="1">
        <f>focus_primary!A761</f>
        <v>40086</v>
      </c>
      <c r="B760">
        <f>VLOOKUP($A760, focus_primary!$A:$AQ, MATCH(YEAR(fiscal_1_y_a!A760), focus_primary!$2:$2, 0), 0)</f>
        <v>1.68</v>
      </c>
      <c r="C760">
        <f>VLOOKUP($A760, focus_primary!$A:$AQ, MATCH(YEAR(A760)+1, focus_primary!$2:$2, 0), 0)</f>
        <v>2.5</v>
      </c>
      <c r="D760">
        <f t="shared" si="44"/>
        <v>2.2949999999999999</v>
      </c>
      <c r="E760">
        <f t="shared" si="45"/>
        <v>9</v>
      </c>
      <c r="F760">
        <f t="shared" si="47"/>
        <v>9</v>
      </c>
      <c r="G760">
        <f t="shared" si="46"/>
        <v>2009</v>
      </c>
    </row>
    <row r="761" spans="1:7" x14ac:dyDescent="0.25">
      <c r="A761" s="1">
        <f>focus_primary!A762</f>
        <v>40087</v>
      </c>
      <c r="B761">
        <f>VLOOKUP($A761, focus_primary!$A:$AQ, MATCH(YEAR(fiscal_1_y_a!A761), focus_primary!$2:$2, 0), 0)</f>
        <v>1.65</v>
      </c>
      <c r="C761">
        <f>VLOOKUP($A761, focus_primary!$A:$AQ, MATCH(YEAR(A761)+1, focus_primary!$2:$2, 0), 0)</f>
        <v>2.5</v>
      </c>
      <c r="D761">
        <f t="shared" si="44"/>
        <v>2.3583333333333334</v>
      </c>
      <c r="E761">
        <f t="shared" si="45"/>
        <v>10</v>
      </c>
      <c r="F761">
        <f t="shared" si="47"/>
        <v>12</v>
      </c>
      <c r="G761">
        <f t="shared" si="46"/>
        <v>2009</v>
      </c>
    </row>
    <row r="762" spans="1:7" x14ac:dyDescent="0.25">
      <c r="A762" s="1">
        <f>focus_primary!A763</f>
        <v>40088</v>
      </c>
      <c r="B762">
        <f>VLOOKUP($A762, focus_primary!$A:$AQ, MATCH(YEAR(fiscal_1_y_a!A762), focus_primary!$2:$2, 0), 0)</f>
        <v>1.65</v>
      </c>
      <c r="C762">
        <f>VLOOKUP($A762, focus_primary!$A:$AQ, MATCH(YEAR(A762)+1, focus_primary!$2:$2, 0), 0)</f>
        <v>2.5</v>
      </c>
      <c r="D762">
        <f t="shared" si="44"/>
        <v>2.3583333333333334</v>
      </c>
      <c r="E762">
        <f t="shared" si="45"/>
        <v>10</v>
      </c>
      <c r="F762">
        <f t="shared" si="47"/>
        <v>12</v>
      </c>
      <c r="G762">
        <f t="shared" si="46"/>
        <v>2009</v>
      </c>
    </row>
    <row r="763" spans="1:7" x14ac:dyDescent="0.25">
      <c r="A763" s="1">
        <f>focus_primary!A764</f>
        <v>40091</v>
      </c>
      <c r="B763">
        <f>VLOOKUP($A763, focus_primary!$A:$AQ, MATCH(YEAR(fiscal_1_y_a!A763), focus_primary!$2:$2, 0), 0)</f>
        <v>1.68</v>
      </c>
      <c r="C763">
        <f>VLOOKUP($A763, focus_primary!$A:$AQ, MATCH(YEAR(A763)+1, focus_primary!$2:$2, 0), 0)</f>
        <v>2.5</v>
      </c>
      <c r="D763">
        <f t="shared" si="44"/>
        <v>2.3633333333333333</v>
      </c>
      <c r="E763">
        <f t="shared" si="45"/>
        <v>10</v>
      </c>
      <c r="F763">
        <f t="shared" si="47"/>
        <v>12</v>
      </c>
      <c r="G763">
        <f t="shared" si="46"/>
        <v>2009</v>
      </c>
    </row>
    <row r="764" spans="1:7" x14ac:dyDescent="0.25">
      <c r="A764" s="1">
        <f>focus_primary!A765</f>
        <v>40092</v>
      </c>
      <c r="B764">
        <f>VLOOKUP($A764, focus_primary!$A:$AQ, MATCH(YEAR(fiscal_1_y_a!A764), focus_primary!$2:$2, 0), 0)</f>
        <v>1.7</v>
      </c>
      <c r="C764">
        <f>VLOOKUP($A764, focus_primary!$A:$AQ, MATCH(YEAR(A764)+1, focus_primary!$2:$2, 0), 0)</f>
        <v>2.5</v>
      </c>
      <c r="D764">
        <f t="shared" si="44"/>
        <v>2.3666666666666667</v>
      </c>
      <c r="E764">
        <f t="shared" si="45"/>
        <v>10</v>
      </c>
      <c r="F764">
        <f t="shared" si="47"/>
        <v>12</v>
      </c>
      <c r="G764">
        <f t="shared" si="46"/>
        <v>2009</v>
      </c>
    </row>
    <row r="765" spans="1:7" x14ac:dyDescent="0.25">
      <c r="A765" s="1">
        <f>focus_primary!A766</f>
        <v>40093</v>
      </c>
      <c r="B765">
        <f>VLOOKUP($A765, focus_primary!$A:$AQ, MATCH(YEAR(fiscal_1_y_a!A765), focus_primary!$2:$2, 0), 0)</f>
        <v>1.7</v>
      </c>
      <c r="C765">
        <f>VLOOKUP($A765, focus_primary!$A:$AQ, MATCH(YEAR(A765)+1, focus_primary!$2:$2, 0), 0)</f>
        <v>2.5</v>
      </c>
      <c r="D765">
        <f t="shared" si="44"/>
        <v>2.3666666666666667</v>
      </c>
      <c r="E765">
        <f t="shared" si="45"/>
        <v>10</v>
      </c>
      <c r="F765">
        <f t="shared" si="47"/>
        <v>12</v>
      </c>
      <c r="G765">
        <f t="shared" si="46"/>
        <v>2009</v>
      </c>
    </row>
    <row r="766" spans="1:7" x14ac:dyDescent="0.25">
      <c r="A766" s="1">
        <f>focus_primary!A767</f>
        <v>40094</v>
      </c>
      <c r="B766">
        <f>VLOOKUP($A766, focus_primary!$A:$AQ, MATCH(YEAR(fiscal_1_y_a!A766), focus_primary!$2:$2, 0), 0)</f>
        <v>1.68</v>
      </c>
      <c r="C766">
        <f>VLOOKUP($A766, focus_primary!$A:$AQ, MATCH(YEAR(A766)+1, focus_primary!$2:$2, 0), 0)</f>
        <v>2.5</v>
      </c>
      <c r="D766">
        <f t="shared" si="44"/>
        <v>2.3633333333333333</v>
      </c>
      <c r="E766">
        <f t="shared" si="45"/>
        <v>10</v>
      </c>
      <c r="F766">
        <f t="shared" si="47"/>
        <v>12</v>
      </c>
      <c r="G766">
        <f t="shared" si="46"/>
        <v>2009</v>
      </c>
    </row>
    <row r="767" spans="1:7" x14ac:dyDescent="0.25">
      <c r="A767" s="1">
        <f>focus_primary!A768</f>
        <v>40095</v>
      </c>
      <c r="B767">
        <f>VLOOKUP($A767, focus_primary!$A:$AQ, MATCH(YEAR(fiscal_1_y_a!A767), focus_primary!$2:$2, 0), 0)</f>
        <v>1.68</v>
      </c>
      <c r="C767">
        <f>VLOOKUP($A767, focus_primary!$A:$AQ, MATCH(YEAR(A767)+1, focus_primary!$2:$2, 0), 0)</f>
        <v>2.5</v>
      </c>
      <c r="D767">
        <f t="shared" si="44"/>
        <v>2.3633333333333333</v>
      </c>
      <c r="E767">
        <f t="shared" si="45"/>
        <v>10</v>
      </c>
      <c r="F767">
        <f t="shared" si="47"/>
        <v>12</v>
      </c>
      <c r="G767">
        <f t="shared" si="46"/>
        <v>2009</v>
      </c>
    </row>
    <row r="768" spans="1:7" x14ac:dyDescent="0.25">
      <c r="A768" s="1">
        <f>focus_primary!A769</f>
        <v>40099</v>
      </c>
      <c r="B768">
        <f>VLOOKUP($A768, focus_primary!$A:$AQ, MATCH(YEAR(fiscal_1_y_a!A768), focus_primary!$2:$2, 0), 0)</f>
        <v>1.68</v>
      </c>
      <c r="C768">
        <f>VLOOKUP($A768, focus_primary!$A:$AQ, MATCH(YEAR(A768)+1, focus_primary!$2:$2, 0), 0)</f>
        <v>2.35</v>
      </c>
      <c r="D768">
        <f t="shared" si="44"/>
        <v>2.2383333333333333</v>
      </c>
      <c r="E768">
        <f t="shared" si="45"/>
        <v>10</v>
      </c>
      <c r="F768">
        <f t="shared" si="47"/>
        <v>12</v>
      </c>
      <c r="G768">
        <f t="shared" si="46"/>
        <v>2009</v>
      </c>
    </row>
    <row r="769" spans="1:7" x14ac:dyDescent="0.25">
      <c r="A769" s="1">
        <f>focus_primary!A770</f>
        <v>40100</v>
      </c>
      <c r="B769">
        <f>VLOOKUP($A769, focus_primary!$A:$AQ, MATCH(YEAR(fiscal_1_y_a!A769), focus_primary!$2:$2, 0), 0)</f>
        <v>1.63</v>
      </c>
      <c r="C769">
        <f>VLOOKUP($A769, focus_primary!$A:$AQ, MATCH(YEAR(A769)+1, focus_primary!$2:$2, 0), 0)</f>
        <v>2.5</v>
      </c>
      <c r="D769">
        <f t="shared" si="44"/>
        <v>2.355</v>
      </c>
      <c r="E769">
        <f t="shared" si="45"/>
        <v>10</v>
      </c>
      <c r="F769">
        <f t="shared" si="47"/>
        <v>12</v>
      </c>
      <c r="G769">
        <f t="shared" si="46"/>
        <v>2009</v>
      </c>
    </row>
    <row r="770" spans="1:7" x14ac:dyDescent="0.25">
      <c r="A770" s="1">
        <f>focus_primary!A771</f>
        <v>40101</v>
      </c>
      <c r="B770">
        <f>VLOOKUP($A770, focus_primary!$A:$AQ, MATCH(YEAR(fiscal_1_y_a!A770), focus_primary!$2:$2, 0), 0)</f>
        <v>1.63</v>
      </c>
      <c r="C770">
        <f>VLOOKUP($A770, focus_primary!$A:$AQ, MATCH(YEAR(A770)+1, focus_primary!$2:$2, 0), 0)</f>
        <v>2.5</v>
      </c>
      <c r="D770">
        <f t="shared" ref="D770:D833" si="48">(B770*(12-MONTH(A770))+C770*MONTH(A770))/12</f>
        <v>2.355</v>
      </c>
      <c r="E770">
        <f t="shared" ref="E770:E833" si="49">MONTH(A770)</f>
        <v>10</v>
      </c>
      <c r="F770">
        <f t="shared" si="47"/>
        <v>12</v>
      </c>
      <c r="G770">
        <f t="shared" ref="G770:G833" si="50">YEAR(A770)</f>
        <v>2009</v>
      </c>
    </row>
    <row r="771" spans="1:7" x14ac:dyDescent="0.25">
      <c r="A771" s="1">
        <f>focus_primary!A772</f>
        <v>40102</v>
      </c>
      <c r="B771">
        <f>VLOOKUP($A771, focus_primary!$A:$AQ, MATCH(YEAR(fiscal_1_y_a!A771), focus_primary!$2:$2, 0), 0)</f>
        <v>1.63</v>
      </c>
      <c r="C771">
        <f>VLOOKUP($A771, focus_primary!$A:$AQ, MATCH(YEAR(A771)+1, focus_primary!$2:$2, 0), 0)</f>
        <v>2.5</v>
      </c>
      <c r="D771">
        <f t="shared" si="48"/>
        <v>2.355</v>
      </c>
      <c r="E771">
        <f t="shared" si="49"/>
        <v>10</v>
      </c>
      <c r="F771">
        <f t="shared" ref="F771:F834" si="51">IF(E771&lt;4,3,IF(E771&lt;7,6,IF(E771&lt;10,9,12)))</f>
        <v>12</v>
      </c>
      <c r="G771">
        <f t="shared" si="50"/>
        <v>2009</v>
      </c>
    </row>
    <row r="772" spans="1:7" x14ac:dyDescent="0.25">
      <c r="A772" s="1">
        <f>focus_primary!A773</f>
        <v>40105</v>
      </c>
      <c r="B772">
        <f>VLOOKUP($A772, focus_primary!$A:$AQ, MATCH(YEAR(fiscal_1_y_a!A772), focus_primary!$2:$2, 0), 0)</f>
        <v>1.6</v>
      </c>
      <c r="C772">
        <f>VLOOKUP($A772, focus_primary!$A:$AQ, MATCH(YEAR(A772)+1, focus_primary!$2:$2, 0), 0)</f>
        <v>2.5</v>
      </c>
      <c r="D772">
        <f t="shared" si="48"/>
        <v>2.35</v>
      </c>
      <c r="E772">
        <f t="shared" si="49"/>
        <v>10</v>
      </c>
      <c r="F772">
        <f t="shared" si="51"/>
        <v>12</v>
      </c>
      <c r="G772">
        <f t="shared" si="50"/>
        <v>2009</v>
      </c>
    </row>
    <row r="773" spans="1:7" x14ac:dyDescent="0.25">
      <c r="A773" s="1">
        <f>focus_primary!A774</f>
        <v>40106</v>
      </c>
      <c r="B773">
        <f>VLOOKUP($A773, focus_primary!$A:$AQ, MATCH(YEAR(fiscal_1_y_a!A773), focus_primary!$2:$2, 0), 0)</f>
        <v>1.6</v>
      </c>
      <c r="C773">
        <f>VLOOKUP($A773, focus_primary!$A:$AQ, MATCH(YEAR(A773)+1, focus_primary!$2:$2, 0), 0)</f>
        <v>2.5</v>
      </c>
      <c r="D773">
        <f t="shared" si="48"/>
        <v>2.35</v>
      </c>
      <c r="E773">
        <f t="shared" si="49"/>
        <v>10</v>
      </c>
      <c r="F773">
        <f t="shared" si="51"/>
        <v>12</v>
      </c>
      <c r="G773">
        <f t="shared" si="50"/>
        <v>2009</v>
      </c>
    </row>
    <row r="774" spans="1:7" x14ac:dyDescent="0.25">
      <c r="A774" s="1">
        <f>focus_primary!A775</f>
        <v>40107</v>
      </c>
      <c r="B774">
        <f>VLOOKUP($A774, focus_primary!$A:$AQ, MATCH(YEAR(fiscal_1_y_a!A774), focus_primary!$2:$2, 0), 0)</f>
        <v>1.6</v>
      </c>
      <c r="C774">
        <f>VLOOKUP($A774, focus_primary!$A:$AQ, MATCH(YEAR(A774)+1, focus_primary!$2:$2, 0), 0)</f>
        <v>2.5</v>
      </c>
      <c r="D774">
        <f t="shared" si="48"/>
        <v>2.35</v>
      </c>
      <c r="E774">
        <f t="shared" si="49"/>
        <v>10</v>
      </c>
      <c r="F774">
        <f t="shared" si="51"/>
        <v>12</v>
      </c>
      <c r="G774">
        <f t="shared" si="50"/>
        <v>2009</v>
      </c>
    </row>
    <row r="775" spans="1:7" x14ac:dyDescent="0.25">
      <c r="A775" s="1">
        <f>focus_primary!A776</f>
        <v>40108</v>
      </c>
      <c r="B775">
        <f>VLOOKUP($A775, focus_primary!$A:$AQ, MATCH(YEAR(fiscal_1_y_a!A775), focus_primary!$2:$2, 0), 0)</f>
        <v>1.6</v>
      </c>
      <c r="C775">
        <f>VLOOKUP($A775, focus_primary!$A:$AQ, MATCH(YEAR(A775)+1, focus_primary!$2:$2, 0), 0)</f>
        <v>2.5</v>
      </c>
      <c r="D775">
        <f t="shared" si="48"/>
        <v>2.35</v>
      </c>
      <c r="E775">
        <f t="shared" si="49"/>
        <v>10</v>
      </c>
      <c r="F775">
        <f t="shared" si="51"/>
        <v>12</v>
      </c>
      <c r="G775">
        <f t="shared" si="50"/>
        <v>2009</v>
      </c>
    </row>
    <row r="776" spans="1:7" x14ac:dyDescent="0.25">
      <c r="A776" s="1">
        <f>focus_primary!A777</f>
        <v>40109</v>
      </c>
      <c r="B776">
        <f>VLOOKUP($A776, focus_primary!$A:$AQ, MATCH(YEAR(fiscal_1_y_a!A776), focus_primary!$2:$2, 0), 0)</f>
        <v>1.6</v>
      </c>
      <c r="C776">
        <f>VLOOKUP($A776, focus_primary!$A:$AQ, MATCH(YEAR(A776)+1, focus_primary!$2:$2, 0), 0)</f>
        <v>2.5</v>
      </c>
      <c r="D776">
        <f t="shared" si="48"/>
        <v>2.35</v>
      </c>
      <c r="E776">
        <f t="shared" si="49"/>
        <v>10</v>
      </c>
      <c r="F776">
        <f t="shared" si="51"/>
        <v>12</v>
      </c>
      <c r="G776">
        <f t="shared" si="50"/>
        <v>2009</v>
      </c>
    </row>
    <row r="777" spans="1:7" x14ac:dyDescent="0.25">
      <c r="A777" s="1">
        <f>focus_primary!A778</f>
        <v>40112</v>
      </c>
      <c r="B777">
        <f>VLOOKUP($A777, focus_primary!$A:$AQ, MATCH(YEAR(fiscal_1_y_a!A777), focus_primary!$2:$2, 0), 0)</f>
        <v>1.56</v>
      </c>
      <c r="C777">
        <f>VLOOKUP($A777, focus_primary!$A:$AQ, MATCH(YEAR(A777)+1, focus_primary!$2:$2, 0), 0)</f>
        <v>2.5</v>
      </c>
      <c r="D777">
        <f t="shared" si="48"/>
        <v>2.3433333333333333</v>
      </c>
      <c r="E777">
        <f t="shared" si="49"/>
        <v>10</v>
      </c>
      <c r="F777">
        <f t="shared" si="51"/>
        <v>12</v>
      </c>
      <c r="G777">
        <f t="shared" si="50"/>
        <v>2009</v>
      </c>
    </row>
    <row r="778" spans="1:7" x14ac:dyDescent="0.25">
      <c r="A778" s="1">
        <f>focus_primary!A779</f>
        <v>40113</v>
      </c>
      <c r="B778">
        <f>VLOOKUP($A778, focus_primary!$A:$AQ, MATCH(YEAR(fiscal_1_y_a!A778), focus_primary!$2:$2, 0), 0)</f>
        <v>1.56</v>
      </c>
      <c r="C778">
        <f>VLOOKUP($A778, focus_primary!$A:$AQ, MATCH(YEAR(A778)+1, focus_primary!$2:$2, 0), 0)</f>
        <v>2.5</v>
      </c>
      <c r="D778">
        <f t="shared" si="48"/>
        <v>2.3433333333333333</v>
      </c>
      <c r="E778">
        <f t="shared" si="49"/>
        <v>10</v>
      </c>
      <c r="F778">
        <f t="shared" si="51"/>
        <v>12</v>
      </c>
      <c r="G778">
        <f t="shared" si="50"/>
        <v>2009</v>
      </c>
    </row>
    <row r="779" spans="1:7" x14ac:dyDescent="0.25">
      <c r="A779" s="1">
        <f>focus_primary!A780</f>
        <v>40114</v>
      </c>
      <c r="B779">
        <f>VLOOKUP($A779, focus_primary!$A:$AQ, MATCH(YEAR(fiscal_1_y_a!A779), focus_primary!$2:$2, 0), 0)</f>
        <v>1.58</v>
      </c>
      <c r="C779">
        <f>VLOOKUP($A779, focus_primary!$A:$AQ, MATCH(YEAR(A779)+1, focus_primary!$2:$2, 0), 0)</f>
        <v>2.5</v>
      </c>
      <c r="D779">
        <f t="shared" si="48"/>
        <v>2.3466666666666667</v>
      </c>
      <c r="E779">
        <f t="shared" si="49"/>
        <v>10</v>
      </c>
      <c r="F779">
        <f t="shared" si="51"/>
        <v>12</v>
      </c>
      <c r="G779">
        <f t="shared" si="50"/>
        <v>2009</v>
      </c>
    </row>
    <row r="780" spans="1:7" x14ac:dyDescent="0.25">
      <c r="A780" s="1">
        <f>focus_primary!A781</f>
        <v>40115</v>
      </c>
      <c r="B780">
        <f>VLOOKUP($A780, focus_primary!$A:$AQ, MATCH(YEAR(fiscal_1_y_a!A780), focus_primary!$2:$2, 0), 0)</f>
        <v>1.58</v>
      </c>
      <c r="C780">
        <f>VLOOKUP($A780, focus_primary!$A:$AQ, MATCH(YEAR(A780)+1, focus_primary!$2:$2, 0), 0)</f>
        <v>2.4500000000000002</v>
      </c>
      <c r="D780">
        <f t="shared" si="48"/>
        <v>2.3050000000000002</v>
      </c>
      <c r="E780">
        <f t="shared" si="49"/>
        <v>10</v>
      </c>
      <c r="F780">
        <f t="shared" si="51"/>
        <v>12</v>
      </c>
      <c r="G780">
        <f t="shared" si="50"/>
        <v>2009</v>
      </c>
    </row>
    <row r="781" spans="1:7" x14ac:dyDescent="0.25">
      <c r="A781" s="1">
        <f>focus_primary!A782</f>
        <v>40116</v>
      </c>
      <c r="B781">
        <f>VLOOKUP($A781, focus_primary!$A:$AQ, MATCH(YEAR(fiscal_1_y_a!A781), focus_primary!$2:$2, 0), 0)</f>
        <v>1.56</v>
      </c>
      <c r="C781">
        <f>VLOOKUP($A781, focus_primary!$A:$AQ, MATCH(YEAR(A781)+1, focus_primary!$2:$2, 0), 0)</f>
        <v>2.5</v>
      </c>
      <c r="D781">
        <f t="shared" si="48"/>
        <v>2.3433333333333333</v>
      </c>
      <c r="E781">
        <f t="shared" si="49"/>
        <v>10</v>
      </c>
      <c r="F781">
        <f t="shared" si="51"/>
        <v>12</v>
      </c>
      <c r="G781">
        <f t="shared" si="50"/>
        <v>2009</v>
      </c>
    </row>
    <row r="782" spans="1:7" x14ac:dyDescent="0.25">
      <c r="A782" s="1">
        <f>focus_primary!A783</f>
        <v>40120</v>
      </c>
      <c r="B782">
        <f>VLOOKUP($A782, focus_primary!$A:$AQ, MATCH(YEAR(fiscal_1_y_a!A782), focus_primary!$2:$2, 0), 0)</f>
        <v>1.6</v>
      </c>
      <c r="C782">
        <f>VLOOKUP($A782, focus_primary!$A:$AQ, MATCH(YEAR(A782)+1, focus_primary!$2:$2, 0), 0)</f>
        <v>2.4500000000000002</v>
      </c>
      <c r="D782">
        <f t="shared" si="48"/>
        <v>2.3791666666666669</v>
      </c>
      <c r="E782">
        <f t="shared" si="49"/>
        <v>11</v>
      </c>
      <c r="F782">
        <f t="shared" si="51"/>
        <v>12</v>
      </c>
      <c r="G782">
        <f t="shared" si="50"/>
        <v>2009</v>
      </c>
    </row>
    <row r="783" spans="1:7" x14ac:dyDescent="0.25">
      <c r="A783" s="1">
        <f>focus_primary!A784</f>
        <v>40121</v>
      </c>
      <c r="B783">
        <f>VLOOKUP($A783, focus_primary!$A:$AQ, MATCH(YEAR(fiscal_1_y_a!A783), focus_primary!$2:$2, 0), 0)</f>
        <v>1.56</v>
      </c>
      <c r="C783">
        <f>VLOOKUP($A783, focus_primary!$A:$AQ, MATCH(YEAR(A783)+1, focus_primary!$2:$2, 0), 0)</f>
        <v>2.5</v>
      </c>
      <c r="D783">
        <f t="shared" si="48"/>
        <v>2.4216666666666664</v>
      </c>
      <c r="E783">
        <f t="shared" si="49"/>
        <v>11</v>
      </c>
      <c r="F783">
        <f t="shared" si="51"/>
        <v>12</v>
      </c>
      <c r="G783">
        <f t="shared" si="50"/>
        <v>2009</v>
      </c>
    </row>
    <row r="784" spans="1:7" x14ac:dyDescent="0.25">
      <c r="A784" s="1">
        <f>focus_primary!A785</f>
        <v>40122</v>
      </c>
      <c r="B784">
        <f>VLOOKUP($A784, focus_primary!$A:$AQ, MATCH(YEAR(fiscal_1_y_a!A784), focus_primary!$2:$2, 0), 0)</f>
        <v>1.5</v>
      </c>
      <c r="C784">
        <f>VLOOKUP($A784, focus_primary!$A:$AQ, MATCH(YEAR(A784)+1, focus_primary!$2:$2, 0), 0)</f>
        <v>2.5</v>
      </c>
      <c r="D784">
        <f t="shared" si="48"/>
        <v>2.4166666666666665</v>
      </c>
      <c r="E784">
        <f t="shared" si="49"/>
        <v>11</v>
      </c>
      <c r="F784">
        <f t="shared" si="51"/>
        <v>12</v>
      </c>
      <c r="G784">
        <f t="shared" si="50"/>
        <v>2009</v>
      </c>
    </row>
    <row r="785" spans="1:7" x14ac:dyDescent="0.25">
      <c r="A785" s="1">
        <f>focus_primary!A786</f>
        <v>40123</v>
      </c>
      <c r="B785">
        <f>VLOOKUP($A785, focus_primary!$A:$AQ, MATCH(YEAR(fiscal_1_y_a!A785), focus_primary!$2:$2, 0), 0)</f>
        <v>1.5</v>
      </c>
      <c r="C785">
        <f>VLOOKUP($A785, focus_primary!$A:$AQ, MATCH(YEAR(A785)+1, focus_primary!$2:$2, 0), 0)</f>
        <v>2.5</v>
      </c>
      <c r="D785">
        <f t="shared" si="48"/>
        <v>2.4166666666666665</v>
      </c>
      <c r="E785">
        <f t="shared" si="49"/>
        <v>11</v>
      </c>
      <c r="F785">
        <f t="shared" si="51"/>
        <v>12</v>
      </c>
      <c r="G785">
        <f t="shared" si="50"/>
        <v>2009</v>
      </c>
    </row>
    <row r="786" spans="1:7" x14ac:dyDescent="0.25">
      <c r="A786" s="1">
        <f>focus_primary!A787</f>
        <v>40126</v>
      </c>
      <c r="B786">
        <f>VLOOKUP($A786, focus_primary!$A:$AQ, MATCH(YEAR(fiscal_1_y_a!A786), focus_primary!$2:$2, 0), 0)</f>
        <v>1.5</v>
      </c>
      <c r="C786">
        <f>VLOOKUP($A786, focus_primary!$A:$AQ, MATCH(YEAR(A786)+1, focus_primary!$2:$2, 0), 0)</f>
        <v>2.5</v>
      </c>
      <c r="D786">
        <f t="shared" si="48"/>
        <v>2.4166666666666665</v>
      </c>
      <c r="E786">
        <f t="shared" si="49"/>
        <v>11</v>
      </c>
      <c r="F786">
        <f t="shared" si="51"/>
        <v>12</v>
      </c>
      <c r="G786">
        <f t="shared" si="50"/>
        <v>2009</v>
      </c>
    </row>
    <row r="787" spans="1:7" x14ac:dyDescent="0.25">
      <c r="A787" s="1">
        <f>focus_primary!A788</f>
        <v>40127</v>
      </c>
      <c r="B787">
        <f>VLOOKUP($A787, focus_primary!$A:$AQ, MATCH(YEAR(fiscal_1_y_a!A787), focus_primary!$2:$2, 0), 0)</f>
        <v>1.5</v>
      </c>
      <c r="C787">
        <f>VLOOKUP($A787, focus_primary!$A:$AQ, MATCH(YEAR(A787)+1, focus_primary!$2:$2, 0), 0)</f>
        <v>2.5</v>
      </c>
      <c r="D787">
        <f t="shared" si="48"/>
        <v>2.4166666666666665</v>
      </c>
      <c r="E787">
        <f t="shared" si="49"/>
        <v>11</v>
      </c>
      <c r="F787">
        <f t="shared" si="51"/>
        <v>12</v>
      </c>
      <c r="G787">
        <f t="shared" si="50"/>
        <v>2009</v>
      </c>
    </row>
    <row r="788" spans="1:7" x14ac:dyDescent="0.25">
      <c r="A788" s="1">
        <f>focus_primary!A789</f>
        <v>40128</v>
      </c>
      <c r="B788">
        <f>VLOOKUP($A788, focus_primary!$A:$AQ, MATCH(YEAR(fiscal_1_y_a!A788), focus_primary!$2:$2, 0), 0)</f>
        <v>1.5</v>
      </c>
      <c r="C788">
        <f>VLOOKUP($A788, focus_primary!$A:$AQ, MATCH(YEAR(A788)+1, focus_primary!$2:$2, 0), 0)</f>
        <v>2.5</v>
      </c>
      <c r="D788">
        <f t="shared" si="48"/>
        <v>2.4166666666666665</v>
      </c>
      <c r="E788">
        <f t="shared" si="49"/>
        <v>11</v>
      </c>
      <c r="F788">
        <f t="shared" si="51"/>
        <v>12</v>
      </c>
      <c r="G788">
        <f t="shared" si="50"/>
        <v>2009</v>
      </c>
    </row>
    <row r="789" spans="1:7" x14ac:dyDescent="0.25">
      <c r="A789" s="1">
        <f>focus_primary!A790</f>
        <v>40129</v>
      </c>
      <c r="B789">
        <f>VLOOKUP($A789, focus_primary!$A:$AQ, MATCH(YEAR(fiscal_1_y_a!A789), focus_primary!$2:$2, 0), 0)</f>
        <v>1.5</v>
      </c>
      <c r="C789">
        <f>VLOOKUP($A789, focus_primary!$A:$AQ, MATCH(YEAR(A789)+1, focus_primary!$2:$2, 0), 0)</f>
        <v>2.5</v>
      </c>
      <c r="D789">
        <f t="shared" si="48"/>
        <v>2.4166666666666665</v>
      </c>
      <c r="E789">
        <f t="shared" si="49"/>
        <v>11</v>
      </c>
      <c r="F789">
        <f t="shared" si="51"/>
        <v>12</v>
      </c>
      <c r="G789">
        <f t="shared" si="50"/>
        <v>2009</v>
      </c>
    </row>
    <row r="790" spans="1:7" x14ac:dyDescent="0.25">
      <c r="A790" s="1">
        <f>focus_primary!A791</f>
        <v>40130</v>
      </c>
      <c r="B790">
        <f>VLOOKUP($A790, focus_primary!$A:$AQ, MATCH(YEAR(fiscal_1_y_a!A790), focus_primary!$2:$2, 0), 0)</f>
        <v>1.5</v>
      </c>
      <c r="C790">
        <f>VLOOKUP($A790, focus_primary!$A:$AQ, MATCH(YEAR(A790)+1, focus_primary!$2:$2, 0), 0)</f>
        <v>2.5</v>
      </c>
      <c r="D790">
        <f t="shared" si="48"/>
        <v>2.4166666666666665</v>
      </c>
      <c r="E790">
        <f t="shared" si="49"/>
        <v>11</v>
      </c>
      <c r="F790">
        <f t="shared" si="51"/>
        <v>12</v>
      </c>
      <c r="G790">
        <f t="shared" si="50"/>
        <v>2009</v>
      </c>
    </row>
    <row r="791" spans="1:7" x14ac:dyDescent="0.25">
      <c r="A791" s="1">
        <f>focus_primary!A792</f>
        <v>40133</v>
      </c>
      <c r="B791">
        <f>VLOOKUP($A791, focus_primary!$A:$AQ, MATCH(YEAR(fiscal_1_y_a!A791), focus_primary!$2:$2, 0), 0)</f>
        <v>1.5</v>
      </c>
      <c r="C791">
        <f>VLOOKUP($A791, focus_primary!$A:$AQ, MATCH(YEAR(A791)+1, focus_primary!$2:$2, 0), 0)</f>
        <v>2.5</v>
      </c>
      <c r="D791">
        <f t="shared" si="48"/>
        <v>2.4166666666666665</v>
      </c>
      <c r="E791">
        <f t="shared" si="49"/>
        <v>11</v>
      </c>
      <c r="F791">
        <f t="shared" si="51"/>
        <v>12</v>
      </c>
      <c r="G791">
        <f t="shared" si="50"/>
        <v>2009</v>
      </c>
    </row>
    <row r="792" spans="1:7" x14ac:dyDescent="0.25">
      <c r="A792" s="1">
        <f>focus_primary!A793</f>
        <v>40134</v>
      </c>
      <c r="B792">
        <f>VLOOKUP($A792, focus_primary!$A:$AQ, MATCH(YEAR(fiscal_1_y_a!A792), focus_primary!$2:$2, 0), 0)</f>
        <v>1.5</v>
      </c>
      <c r="C792">
        <f>VLOOKUP($A792, focus_primary!$A:$AQ, MATCH(YEAR(A792)+1, focus_primary!$2:$2, 0), 0)</f>
        <v>2.5</v>
      </c>
      <c r="D792">
        <f t="shared" si="48"/>
        <v>2.4166666666666665</v>
      </c>
      <c r="E792">
        <f t="shared" si="49"/>
        <v>11</v>
      </c>
      <c r="F792">
        <f t="shared" si="51"/>
        <v>12</v>
      </c>
      <c r="G792">
        <f t="shared" si="50"/>
        <v>2009</v>
      </c>
    </row>
    <row r="793" spans="1:7" x14ac:dyDescent="0.25">
      <c r="A793" s="1">
        <f>focus_primary!A794</f>
        <v>40135</v>
      </c>
      <c r="B793">
        <f>VLOOKUP($A793, focus_primary!$A:$AQ, MATCH(YEAR(fiscal_1_y_a!A793), focus_primary!$2:$2, 0), 0)</f>
        <v>1.5</v>
      </c>
      <c r="C793">
        <f>VLOOKUP($A793, focus_primary!$A:$AQ, MATCH(YEAR(A793)+1, focus_primary!$2:$2, 0), 0)</f>
        <v>2.5</v>
      </c>
      <c r="D793">
        <f t="shared" si="48"/>
        <v>2.4166666666666665</v>
      </c>
      <c r="E793">
        <f t="shared" si="49"/>
        <v>11</v>
      </c>
      <c r="F793">
        <f t="shared" si="51"/>
        <v>12</v>
      </c>
      <c r="G793">
        <f t="shared" si="50"/>
        <v>2009</v>
      </c>
    </row>
    <row r="794" spans="1:7" x14ac:dyDescent="0.25">
      <c r="A794" s="1">
        <f>focus_primary!A795</f>
        <v>40136</v>
      </c>
      <c r="B794">
        <f>VLOOKUP($A794, focus_primary!$A:$AQ, MATCH(YEAR(fiscal_1_y_a!A794), focus_primary!$2:$2, 0), 0)</f>
        <v>1.5</v>
      </c>
      <c r="C794">
        <f>VLOOKUP($A794, focus_primary!$A:$AQ, MATCH(YEAR(A794)+1, focus_primary!$2:$2, 0), 0)</f>
        <v>2.5</v>
      </c>
      <c r="D794">
        <f t="shared" si="48"/>
        <v>2.4166666666666665</v>
      </c>
      <c r="E794">
        <f t="shared" si="49"/>
        <v>11</v>
      </c>
      <c r="F794">
        <f t="shared" si="51"/>
        <v>12</v>
      </c>
      <c r="G794">
        <f t="shared" si="50"/>
        <v>2009</v>
      </c>
    </row>
    <row r="795" spans="1:7" x14ac:dyDescent="0.25">
      <c r="A795" s="1">
        <f>focus_primary!A796</f>
        <v>40137</v>
      </c>
      <c r="B795">
        <f>VLOOKUP($A795, focus_primary!$A:$AQ, MATCH(YEAR(fiscal_1_y_a!A795), focus_primary!$2:$2, 0), 0)</f>
        <v>1.5</v>
      </c>
      <c r="C795">
        <f>VLOOKUP($A795, focus_primary!$A:$AQ, MATCH(YEAR(A795)+1, focus_primary!$2:$2, 0), 0)</f>
        <v>2.5</v>
      </c>
      <c r="D795">
        <f t="shared" si="48"/>
        <v>2.4166666666666665</v>
      </c>
      <c r="E795">
        <f t="shared" si="49"/>
        <v>11</v>
      </c>
      <c r="F795">
        <f t="shared" si="51"/>
        <v>12</v>
      </c>
      <c r="G795">
        <f t="shared" si="50"/>
        <v>2009</v>
      </c>
    </row>
    <row r="796" spans="1:7" x14ac:dyDescent="0.25">
      <c r="A796" s="1">
        <f>focus_primary!A797</f>
        <v>40140</v>
      </c>
      <c r="B796">
        <f>VLOOKUP($A796, focus_primary!$A:$AQ, MATCH(YEAR(fiscal_1_y_a!A796), focus_primary!$2:$2, 0), 0)</f>
        <v>1.5</v>
      </c>
      <c r="C796">
        <f>VLOOKUP($A796, focus_primary!$A:$AQ, MATCH(YEAR(A796)+1, focus_primary!$2:$2, 0), 0)</f>
        <v>2.5</v>
      </c>
      <c r="D796">
        <f t="shared" si="48"/>
        <v>2.4166666666666665</v>
      </c>
      <c r="E796">
        <f t="shared" si="49"/>
        <v>11</v>
      </c>
      <c r="F796">
        <f t="shared" si="51"/>
        <v>12</v>
      </c>
      <c r="G796">
        <f t="shared" si="50"/>
        <v>2009</v>
      </c>
    </row>
    <row r="797" spans="1:7" x14ac:dyDescent="0.25">
      <c r="A797" s="1">
        <f>focus_primary!A798</f>
        <v>40141</v>
      </c>
      <c r="B797">
        <f>VLOOKUP($A797, focus_primary!$A:$AQ, MATCH(YEAR(fiscal_1_y_a!A797), focus_primary!$2:$2, 0), 0)</f>
        <v>1.5</v>
      </c>
      <c r="C797">
        <f>VLOOKUP($A797, focus_primary!$A:$AQ, MATCH(YEAR(A797)+1, focus_primary!$2:$2, 0), 0)</f>
        <v>2.5</v>
      </c>
      <c r="D797">
        <f t="shared" si="48"/>
        <v>2.4166666666666665</v>
      </c>
      <c r="E797">
        <f t="shared" si="49"/>
        <v>11</v>
      </c>
      <c r="F797">
        <f t="shared" si="51"/>
        <v>12</v>
      </c>
      <c r="G797">
        <f t="shared" si="50"/>
        <v>2009</v>
      </c>
    </row>
    <row r="798" spans="1:7" x14ac:dyDescent="0.25">
      <c r="A798" s="1">
        <f>focus_primary!A799</f>
        <v>40142</v>
      </c>
      <c r="B798">
        <f>VLOOKUP($A798, focus_primary!$A:$AQ, MATCH(YEAR(fiscal_1_y_a!A798), focus_primary!$2:$2, 0), 0)</f>
        <v>1.5</v>
      </c>
      <c r="C798">
        <f>VLOOKUP($A798, focus_primary!$A:$AQ, MATCH(YEAR(A798)+1, focus_primary!$2:$2, 0), 0)</f>
        <v>2.5</v>
      </c>
      <c r="D798">
        <f t="shared" si="48"/>
        <v>2.4166666666666665</v>
      </c>
      <c r="E798">
        <f t="shared" si="49"/>
        <v>11</v>
      </c>
      <c r="F798">
        <f t="shared" si="51"/>
        <v>12</v>
      </c>
      <c r="G798">
        <f t="shared" si="50"/>
        <v>2009</v>
      </c>
    </row>
    <row r="799" spans="1:7" x14ac:dyDescent="0.25">
      <c r="A799" s="1">
        <f>focus_primary!A800</f>
        <v>40143</v>
      </c>
      <c r="B799">
        <f>VLOOKUP($A799, focus_primary!$A:$AQ, MATCH(YEAR(fiscal_1_y_a!A799), focus_primary!$2:$2, 0), 0)</f>
        <v>1.5</v>
      </c>
      <c r="C799">
        <f>VLOOKUP($A799, focus_primary!$A:$AQ, MATCH(YEAR(A799)+1, focus_primary!$2:$2, 0), 0)</f>
        <v>2.4500000000000002</v>
      </c>
      <c r="D799">
        <f t="shared" si="48"/>
        <v>2.3708333333333336</v>
      </c>
      <c r="E799">
        <f t="shared" si="49"/>
        <v>11</v>
      </c>
      <c r="F799">
        <f t="shared" si="51"/>
        <v>12</v>
      </c>
      <c r="G799">
        <f t="shared" si="50"/>
        <v>2009</v>
      </c>
    </row>
    <row r="800" spans="1:7" x14ac:dyDescent="0.25">
      <c r="A800" s="1">
        <f>focus_primary!A801</f>
        <v>40144</v>
      </c>
      <c r="B800">
        <f>VLOOKUP($A800, focus_primary!$A:$AQ, MATCH(YEAR(fiscal_1_y_a!A800), focus_primary!$2:$2, 0), 0)</f>
        <v>1.5</v>
      </c>
      <c r="C800">
        <f>VLOOKUP($A800, focus_primary!$A:$AQ, MATCH(YEAR(A800)+1, focus_primary!$2:$2, 0), 0)</f>
        <v>2.4500000000000002</v>
      </c>
      <c r="D800">
        <f t="shared" si="48"/>
        <v>2.3708333333333336</v>
      </c>
      <c r="E800">
        <f t="shared" si="49"/>
        <v>11</v>
      </c>
      <c r="F800">
        <f t="shared" si="51"/>
        <v>12</v>
      </c>
      <c r="G800">
        <f t="shared" si="50"/>
        <v>2009</v>
      </c>
    </row>
    <row r="801" spans="1:7" x14ac:dyDescent="0.25">
      <c r="A801" s="1">
        <f>focus_primary!A802</f>
        <v>40147</v>
      </c>
      <c r="B801">
        <f>VLOOKUP($A801, focus_primary!$A:$AQ, MATCH(YEAR(fiscal_1_y_a!A801), focus_primary!$2:$2, 0), 0)</f>
        <v>1.5</v>
      </c>
      <c r="C801">
        <f>VLOOKUP($A801, focus_primary!$A:$AQ, MATCH(YEAR(A801)+1, focus_primary!$2:$2, 0), 0)</f>
        <v>2.2999999999999998</v>
      </c>
      <c r="D801">
        <f t="shared" si="48"/>
        <v>2.2333333333333329</v>
      </c>
      <c r="E801">
        <f t="shared" si="49"/>
        <v>11</v>
      </c>
      <c r="F801">
        <f t="shared" si="51"/>
        <v>12</v>
      </c>
      <c r="G801">
        <f t="shared" si="50"/>
        <v>2009</v>
      </c>
    </row>
    <row r="802" spans="1:7" x14ac:dyDescent="0.25">
      <c r="A802" s="1">
        <f>focus_primary!A803</f>
        <v>40148</v>
      </c>
      <c r="B802">
        <f>VLOOKUP($A802, focus_primary!$A:$AQ, MATCH(YEAR(fiscal_1_y_a!A802), focus_primary!$2:$2, 0), 0)</f>
        <v>1.5</v>
      </c>
      <c r="C802">
        <f>VLOOKUP($A802, focus_primary!$A:$AQ, MATCH(YEAR(A802)+1, focus_primary!$2:$2, 0), 0)</f>
        <v>2.2999999999999998</v>
      </c>
      <c r="D802">
        <f t="shared" si="48"/>
        <v>2.2999999999999998</v>
      </c>
      <c r="E802">
        <f t="shared" si="49"/>
        <v>12</v>
      </c>
      <c r="F802">
        <f t="shared" si="51"/>
        <v>12</v>
      </c>
      <c r="G802">
        <f t="shared" si="50"/>
        <v>2009</v>
      </c>
    </row>
    <row r="803" spans="1:7" x14ac:dyDescent="0.25">
      <c r="A803" s="1">
        <f>focus_primary!A804</f>
        <v>40149</v>
      </c>
      <c r="B803">
        <f>VLOOKUP($A803, focus_primary!$A:$AQ, MATCH(YEAR(fiscal_1_y_a!A803), focus_primary!$2:$2, 0), 0)</f>
        <v>1.5</v>
      </c>
      <c r="C803">
        <f>VLOOKUP($A803, focus_primary!$A:$AQ, MATCH(YEAR(A803)+1, focus_primary!$2:$2, 0), 0)</f>
        <v>2.4</v>
      </c>
      <c r="D803">
        <f t="shared" si="48"/>
        <v>2.4</v>
      </c>
      <c r="E803">
        <f t="shared" si="49"/>
        <v>12</v>
      </c>
      <c r="F803">
        <f t="shared" si="51"/>
        <v>12</v>
      </c>
      <c r="G803">
        <f t="shared" si="50"/>
        <v>2009</v>
      </c>
    </row>
    <row r="804" spans="1:7" x14ac:dyDescent="0.25">
      <c r="A804" s="1">
        <f>focus_primary!A805</f>
        <v>40150</v>
      </c>
      <c r="B804">
        <f>VLOOKUP($A804, focus_primary!$A:$AQ, MATCH(YEAR(fiscal_1_y_a!A804), focus_primary!$2:$2, 0), 0)</f>
        <v>1.5</v>
      </c>
      <c r="C804">
        <f>VLOOKUP($A804, focus_primary!$A:$AQ, MATCH(YEAR(A804)+1, focus_primary!$2:$2, 0), 0)</f>
        <v>2.4</v>
      </c>
      <c r="D804">
        <f t="shared" si="48"/>
        <v>2.4</v>
      </c>
      <c r="E804">
        <f t="shared" si="49"/>
        <v>12</v>
      </c>
      <c r="F804">
        <f t="shared" si="51"/>
        <v>12</v>
      </c>
      <c r="G804">
        <f t="shared" si="50"/>
        <v>2009</v>
      </c>
    </row>
    <row r="805" spans="1:7" x14ac:dyDescent="0.25">
      <c r="A805" s="1">
        <f>focus_primary!A806</f>
        <v>40151</v>
      </c>
      <c r="B805">
        <f>VLOOKUP($A805, focus_primary!$A:$AQ, MATCH(YEAR(fiscal_1_y_a!A805), focus_primary!$2:$2, 0), 0)</f>
        <v>1.5</v>
      </c>
      <c r="C805">
        <f>VLOOKUP($A805, focus_primary!$A:$AQ, MATCH(YEAR(A805)+1, focus_primary!$2:$2, 0), 0)</f>
        <v>2.2000000000000002</v>
      </c>
      <c r="D805">
        <f t="shared" si="48"/>
        <v>2.2000000000000002</v>
      </c>
      <c r="E805">
        <f t="shared" si="49"/>
        <v>12</v>
      </c>
      <c r="F805">
        <f t="shared" si="51"/>
        <v>12</v>
      </c>
      <c r="G805">
        <f t="shared" si="50"/>
        <v>2009</v>
      </c>
    </row>
    <row r="806" spans="1:7" x14ac:dyDescent="0.25">
      <c r="A806" s="1">
        <f>focus_primary!A807</f>
        <v>40154</v>
      </c>
      <c r="B806">
        <f>VLOOKUP($A806, focus_primary!$A:$AQ, MATCH(YEAR(fiscal_1_y_a!A806), focus_primary!$2:$2, 0), 0)</f>
        <v>1.5</v>
      </c>
      <c r="C806">
        <f>VLOOKUP($A806, focus_primary!$A:$AQ, MATCH(YEAR(A806)+1, focus_primary!$2:$2, 0), 0)</f>
        <v>2.2999999999999998</v>
      </c>
      <c r="D806">
        <f t="shared" si="48"/>
        <v>2.2999999999999998</v>
      </c>
      <c r="E806">
        <f t="shared" si="49"/>
        <v>12</v>
      </c>
      <c r="F806">
        <f t="shared" si="51"/>
        <v>12</v>
      </c>
      <c r="G806">
        <f t="shared" si="50"/>
        <v>2009</v>
      </c>
    </row>
    <row r="807" spans="1:7" x14ac:dyDescent="0.25">
      <c r="A807" s="1">
        <f>focus_primary!A808</f>
        <v>40155</v>
      </c>
      <c r="B807">
        <f>VLOOKUP($A807, focus_primary!$A:$AQ, MATCH(YEAR(fiscal_1_y_a!A807), focus_primary!$2:$2, 0), 0)</f>
        <v>1.5</v>
      </c>
      <c r="C807">
        <f>VLOOKUP($A807, focus_primary!$A:$AQ, MATCH(YEAR(A807)+1, focus_primary!$2:$2, 0), 0)</f>
        <v>2.2999999999999998</v>
      </c>
      <c r="D807">
        <f t="shared" si="48"/>
        <v>2.2999999999999998</v>
      </c>
      <c r="E807">
        <f t="shared" si="49"/>
        <v>12</v>
      </c>
      <c r="F807">
        <f t="shared" si="51"/>
        <v>12</v>
      </c>
      <c r="G807">
        <f t="shared" si="50"/>
        <v>2009</v>
      </c>
    </row>
    <row r="808" spans="1:7" x14ac:dyDescent="0.25">
      <c r="A808" s="1">
        <f>focus_primary!A809</f>
        <v>40156</v>
      </c>
      <c r="B808">
        <f>VLOOKUP($A808, focus_primary!$A:$AQ, MATCH(YEAR(fiscal_1_y_a!A808), focus_primary!$2:$2, 0), 0)</f>
        <v>1.5</v>
      </c>
      <c r="C808">
        <f>VLOOKUP($A808, focus_primary!$A:$AQ, MATCH(YEAR(A808)+1, focus_primary!$2:$2, 0), 0)</f>
        <v>2.4</v>
      </c>
      <c r="D808">
        <f t="shared" si="48"/>
        <v>2.4</v>
      </c>
      <c r="E808">
        <f t="shared" si="49"/>
        <v>12</v>
      </c>
      <c r="F808">
        <f t="shared" si="51"/>
        <v>12</v>
      </c>
      <c r="G808">
        <f t="shared" si="50"/>
        <v>2009</v>
      </c>
    </row>
    <row r="809" spans="1:7" x14ac:dyDescent="0.25">
      <c r="A809" s="1">
        <f>focus_primary!A810</f>
        <v>40157</v>
      </c>
      <c r="B809">
        <f>VLOOKUP($A809, focus_primary!$A:$AQ, MATCH(YEAR(fiscal_1_y_a!A809), focus_primary!$2:$2, 0), 0)</f>
        <v>1.5</v>
      </c>
      <c r="C809">
        <f>VLOOKUP($A809, focus_primary!$A:$AQ, MATCH(YEAR(A809)+1, focus_primary!$2:$2, 0), 0)</f>
        <v>2.4</v>
      </c>
      <c r="D809">
        <f t="shared" si="48"/>
        <v>2.4</v>
      </c>
      <c r="E809">
        <f t="shared" si="49"/>
        <v>12</v>
      </c>
      <c r="F809">
        <f t="shared" si="51"/>
        <v>12</v>
      </c>
      <c r="G809">
        <f t="shared" si="50"/>
        <v>2009</v>
      </c>
    </row>
    <row r="810" spans="1:7" x14ac:dyDescent="0.25">
      <c r="A810" s="1">
        <f>focus_primary!A811</f>
        <v>40158</v>
      </c>
      <c r="B810">
        <f>VLOOKUP($A810, focus_primary!$A:$AQ, MATCH(YEAR(fiscal_1_y_a!A810), focus_primary!$2:$2, 0), 0)</f>
        <v>1.5</v>
      </c>
      <c r="C810">
        <f>VLOOKUP($A810, focus_primary!$A:$AQ, MATCH(YEAR(A810)+1, focus_primary!$2:$2, 0), 0)</f>
        <v>2.4</v>
      </c>
      <c r="D810">
        <f t="shared" si="48"/>
        <v>2.4</v>
      </c>
      <c r="E810">
        <f t="shared" si="49"/>
        <v>12</v>
      </c>
      <c r="F810">
        <f t="shared" si="51"/>
        <v>12</v>
      </c>
      <c r="G810">
        <f t="shared" si="50"/>
        <v>2009</v>
      </c>
    </row>
    <row r="811" spans="1:7" x14ac:dyDescent="0.25">
      <c r="A811" s="1">
        <f>focus_primary!A812</f>
        <v>40161</v>
      </c>
      <c r="B811">
        <f>VLOOKUP($A811, focus_primary!$A:$AQ, MATCH(YEAR(fiscal_1_y_a!A811), focus_primary!$2:$2, 0), 0)</f>
        <v>1.5</v>
      </c>
      <c r="C811">
        <f>VLOOKUP($A811, focus_primary!$A:$AQ, MATCH(YEAR(A811)+1, focus_primary!$2:$2, 0), 0)</f>
        <v>2.5</v>
      </c>
      <c r="D811">
        <f t="shared" si="48"/>
        <v>2.5</v>
      </c>
      <c r="E811">
        <f t="shared" si="49"/>
        <v>12</v>
      </c>
      <c r="F811">
        <f t="shared" si="51"/>
        <v>12</v>
      </c>
      <c r="G811">
        <f t="shared" si="50"/>
        <v>2009</v>
      </c>
    </row>
    <row r="812" spans="1:7" x14ac:dyDescent="0.25">
      <c r="A812" s="1">
        <f>focus_primary!A813</f>
        <v>40162</v>
      </c>
      <c r="B812">
        <f>VLOOKUP($A812, focus_primary!$A:$AQ, MATCH(YEAR(fiscal_1_y_a!A812), focus_primary!$2:$2, 0), 0)</f>
        <v>1.5</v>
      </c>
      <c r="C812">
        <f>VLOOKUP($A812, focus_primary!$A:$AQ, MATCH(YEAR(A812)+1, focus_primary!$2:$2, 0), 0)</f>
        <v>2.5</v>
      </c>
      <c r="D812">
        <f t="shared" si="48"/>
        <v>2.5</v>
      </c>
      <c r="E812">
        <f t="shared" si="49"/>
        <v>12</v>
      </c>
      <c r="F812">
        <f t="shared" si="51"/>
        <v>12</v>
      </c>
      <c r="G812">
        <f t="shared" si="50"/>
        <v>2009</v>
      </c>
    </row>
    <row r="813" spans="1:7" x14ac:dyDescent="0.25">
      <c r="A813" s="1">
        <f>focus_primary!A814</f>
        <v>40163</v>
      </c>
      <c r="B813">
        <f>VLOOKUP($A813, focus_primary!$A:$AQ, MATCH(YEAR(fiscal_1_y_a!A813), focus_primary!$2:$2, 0), 0)</f>
        <v>1.5</v>
      </c>
      <c r="C813">
        <f>VLOOKUP($A813, focus_primary!$A:$AQ, MATCH(YEAR(A813)+1, focus_primary!$2:$2, 0), 0)</f>
        <v>2.5</v>
      </c>
      <c r="D813">
        <f t="shared" si="48"/>
        <v>2.5</v>
      </c>
      <c r="E813">
        <f t="shared" si="49"/>
        <v>12</v>
      </c>
      <c r="F813">
        <f t="shared" si="51"/>
        <v>12</v>
      </c>
      <c r="G813">
        <f t="shared" si="50"/>
        <v>2009</v>
      </c>
    </row>
    <row r="814" spans="1:7" x14ac:dyDescent="0.25">
      <c r="A814" s="1">
        <f>focus_primary!A815</f>
        <v>40164</v>
      </c>
      <c r="B814">
        <f>VLOOKUP($A814, focus_primary!$A:$AQ, MATCH(YEAR(fiscal_1_y_a!A814), focus_primary!$2:$2, 0), 0)</f>
        <v>1.5</v>
      </c>
      <c r="C814">
        <f>VLOOKUP($A814, focus_primary!$A:$AQ, MATCH(YEAR(A814)+1, focus_primary!$2:$2, 0), 0)</f>
        <v>2.5</v>
      </c>
      <c r="D814">
        <f t="shared" si="48"/>
        <v>2.5</v>
      </c>
      <c r="E814">
        <f t="shared" si="49"/>
        <v>12</v>
      </c>
      <c r="F814">
        <f t="shared" si="51"/>
        <v>12</v>
      </c>
      <c r="G814">
        <f t="shared" si="50"/>
        <v>2009</v>
      </c>
    </row>
    <row r="815" spans="1:7" x14ac:dyDescent="0.25">
      <c r="A815" s="1">
        <f>focus_primary!A816</f>
        <v>40165</v>
      </c>
      <c r="B815">
        <f>VLOOKUP($A815, focus_primary!$A:$AQ, MATCH(YEAR(fiscal_1_y_a!A815), focus_primary!$2:$2, 0), 0)</f>
        <v>1.5</v>
      </c>
      <c r="C815">
        <f>VLOOKUP($A815, focus_primary!$A:$AQ, MATCH(YEAR(A815)+1, focus_primary!$2:$2, 0), 0)</f>
        <v>2.5</v>
      </c>
      <c r="D815">
        <f t="shared" si="48"/>
        <v>2.5</v>
      </c>
      <c r="E815">
        <f t="shared" si="49"/>
        <v>12</v>
      </c>
      <c r="F815">
        <f t="shared" si="51"/>
        <v>12</v>
      </c>
      <c r="G815">
        <f t="shared" si="50"/>
        <v>2009</v>
      </c>
    </row>
    <row r="816" spans="1:7" x14ac:dyDescent="0.25">
      <c r="A816" s="1">
        <f>focus_primary!A817</f>
        <v>40168</v>
      </c>
      <c r="B816">
        <f>VLOOKUP($A816, focus_primary!$A:$AQ, MATCH(YEAR(fiscal_1_y_a!A816), focus_primary!$2:$2, 0), 0)</f>
        <v>1.5</v>
      </c>
      <c r="C816">
        <f>VLOOKUP($A816, focus_primary!$A:$AQ, MATCH(YEAR(A816)+1, focus_primary!$2:$2, 0), 0)</f>
        <v>2.5</v>
      </c>
      <c r="D816">
        <f t="shared" si="48"/>
        <v>2.5</v>
      </c>
      <c r="E816">
        <f t="shared" si="49"/>
        <v>12</v>
      </c>
      <c r="F816">
        <f t="shared" si="51"/>
        <v>12</v>
      </c>
      <c r="G816">
        <f t="shared" si="50"/>
        <v>2009</v>
      </c>
    </row>
    <row r="817" spans="1:7" x14ac:dyDescent="0.25">
      <c r="A817" s="1">
        <f>focus_primary!A818</f>
        <v>40169</v>
      </c>
      <c r="B817">
        <f>VLOOKUP($A817, focus_primary!$A:$AQ, MATCH(YEAR(fiscal_1_y_a!A817), focus_primary!$2:$2, 0), 0)</f>
        <v>1.5</v>
      </c>
      <c r="C817">
        <f>VLOOKUP($A817, focus_primary!$A:$AQ, MATCH(YEAR(A817)+1, focus_primary!$2:$2, 0), 0)</f>
        <v>2.5</v>
      </c>
      <c r="D817">
        <f t="shared" si="48"/>
        <v>2.5</v>
      </c>
      <c r="E817">
        <f t="shared" si="49"/>
        <v>12</v>
      </c>
      <c r="F817">
        <f t="shared" si="51"/>
        <v>12</v>
      </c>
      <c r="G817">
        <f t="shared" si="50"/>
        <v>2009</v>
      </c>
    </row>
    <row r="818" spans="1:7" x14ac:dyDescent="0.25">
      <c r="A818" s="1">
        <f>focus_primary!A819</f>
        <v>40170</v>
      </c>
      <c r="B818">
        <f>VLOOKUP($A818, focus_primary!$A:$AQ, MATCH(YEAR(fiscal_1_y_a!A818), focus_primary!$2:$2, 0), 0)</f>
        <v>1.5</v>
      </c>
      <c r="C818">
        <f>VLOOKUP($A818, focus_primary!$A:$AQ, MATCH(YEAR(A818)+1, focus_primary!$2:$2, 0), 0)</f>
        <v>2.5</v>
      </c>
      <c r="D818">
        <f t="shared" si="48"/>
        <v>2.5</v>
      </c>
      <c r="E818">
        <f t="shared" si="49"/>
        <v>12</v>
      </c>
      <c r="F818">
        <f t="shared" si="51"/>
        <v>12</v>
      </c>
      <c r="G818">
        <f t="shared" si="50"/>
        <v>2009</v>
      </c>
    </row>
    <row r="819" spans="1:7" x14ac:dyDescent="0.25">
      <c r="A819" s="1">
        <f>focus_primary!A820</f>
        <v>40171</v>
      </c>
      <c r="B819">
        <f>VLOOKUP($A819, focus_primary!$A:$AQ, MATCH(YEAR(fiscal_1_y_a!A819), focus_primary!$2:$2, 0), 0)</f>
        <v>1.5</v>
      </c>
      <c r="C819">
        <f>VLOOKUP($A819, focus_primary!$A:$AQ, MATCH(YEAR(A819)+1, focus_primary!$2:$2, 0), 0)</f>
        <v>2.5</v>
      </c>
      <c r="D819">
        <f t="shared" si="48"/>
        <v>2.5</v>
      </c>
      <c r="E819">
        <f t="shared" si="49"/>
        <v>12</v>
      </c>
      <c r="F819">
        <f t="shared" si="51"/>
        <v>12</v>
      </c>
      <c r="G819">
        <f t="shared" si="50"/>
        <v>2009</v>
      </c>
    </row>
    <row r="820" spans="1:7" x14ac:dyDescent="0.25">
      <c r="A820" s="1">
        <f>focus_primary!A821</f>
        <v>40175</v>
      </c>
      <c r="B820">
        <f>VLOOKUP($A820, focus_primary!$A:$AQ, MATCH(YEAR(fiscal_1_y_a!A820), focus_primary!$2:$2, 0), 0)</f>
        <v>1.5</v>
      </c>
      <c r="C820">
        <f>VLOOKUP($A820, focus_primary!$A:$AQ, MATCH(YEAR(A820)+1, focus_primary!$2:$2, 0), 0)</f>
        <v>2.5</v>
      </c>
      <c r="D820">
        <f t="shared" si="48"/>
        <v>2.5</v>
      </c>
      <c r="E820">
        <f t="shared" si="49"/>
        <v>12</v>
      </c>
      <c r="F820">
        <f t="shared" si="51"/>
        <v>12</v>
      </c>
      <c r="G820">
        <f t="shared" si="50"/>
        <v>2009</v>
      </c>
    </row>
    <row r="821" spans="1:7" x14ac:dyDescent="0.25">
      <c r="A821" s="1">
        <f>focus_primary!A822</f>
        <v>40176</v>
      </c>
      <c r="B821">
        <f>VLOOKUP($A821, focus_primary!$A:$AQ, MATCH(YEAR(fiscal_1_y_a!A821), focus_primary!$2:$2, 0), 0)</f>
        <v>1.5</v>
      </c>
      <c r="C821">
        <f>VLOOKUP($A821, focus_primary!$A:$AQ, MATCH(YEAR(A821)+1, focus_primary!$2:$2, 0), 0)</f>
        <v>2.5</v>
      </c>
      <c r="D821">
        <f t="shared" si="48"/>
        <v>2.5</v>
      </c>
      <c r="E821">
        <f t="shared" si="49"/>
        <v>12</v>
      </c>
      <c r="F821">
        <f t="shared" si="51"/>
        <v>12</v>
      </c>
      <c r="G821">
        <f t="shared" si="50"/>
        <v>2009</v>
      </c>
    </row>
    <row r="822" spans="1:7" x14ac:dyDescent="0.25">
      <c r="A822" s="1">
        <f>focus_primary!A823</f>
        <v>40177</v>
      </c>
      <c r="B822">
        <f>VLOOKUP($A822, focus_primary!$A:$AQ, MATCH(YEAR(fiscal_1_y_a!A822), focus_primary!$2:$2, 0), 0)</f>
        <v>1.5</v>
      </c>
      <c r="C822">
        <f>VLOOKUP($A822, focus_primary!$A:$AQ, MATCH(YEAR(A822)+1, focus_primary!$2:$2, 0), 0)</f>
        <v>2.5</v>
      </c>
      <c r="D822">
        <f t="shared" si="48"/>
        <v>2.5</v>
      </c>
      <c r="E822">
        <f t="shared" si="49"/>
        <v>12</v>
      </c>
      <c r="F822">
        <f t="shared" si="51"/>
        <v>12</v>
      </c>
      <c r="G822">
        <f t="shared" si="50"/>
        <v>2009</v>
      </c>
    </row>
    <row r="823" spans="1:7" x14ac:dyDescent="0.25">
      <c r="A823" s="1">
        <f>focus_primary!A824</f>
        <v>40178</v>
      </c>
      <c r="B823">
        <f>VLOOKUP($A823, focus_primary!$A:$AQ, MATCH(YEAR(fiscal_1_y_a!A823), focus_primary!$2:$2, 0), 0)</f>
        <v>1.5</v>
      </c>
      <c r="C823">
        <f>VLOOKUP($A823, focus_primary!$A:$AQ, MATCH(YEAR(A823)+1, focus_primary!$2:$2, 0), 0)</f>
        <v>2.5</v>
      </c>
      <c r="D823">
        <f t="shared" si="48"/>
        <v>2.5</v>
      </c>
      <c r="E823">
        <f t="shared" si="49"/>
        <v>12</v>
      </c>
      <c r="F823">
        <f t="shared" si="51"/>
        <v>12</v>
      </c>
      <c r="G823">
        <f t="shared" si="50"/>
        <v>2009</v>
      </c>
    </row>
    <row r="824" spans="1:7" x14ac:dyDescent="0.25">
      <c r="A824" s="1">
        <f>focus_primary!A825</f>
        <v>40182</v>
      </c>
      <c r="B824">
        <f>VLOOKUP($A824, focus_primary!$A:$AQ, MATCH(YEAR(fiscal_1_y_a!A824), focus_primary!$2:$2, 0), 0)</f>
        <v>2.5</v>
      </c>
      <c r="C824">
        <f>VLOOKUP($A824, focus_primary!$A:$AQ, MATCH(YEAR(A824)+1, focus_primary!$2:$2, 0), 0)</f>
        <v>3</v>
      </c>
      <c r="D824">
        <f t="shared" si="48"/>
        <v>2.5416666666666665</v>
      </c>
      <c r="E824">
        <f t="shared" si="49"/>
        <v>1</v>
      </c>
      <c r="F824">
        <f t="shared" si="51"/>
        <v>3</v>
      </c>
      <c r="G824">
        <f t="shared" si="50"/>
        <v>2010</v>
      </c>
    </row>
    <row r="825" spans="1:7" x14ac:dyDescent="0.25">
      <c r="A825" s="1">
        <f>focus_primary!A826</f>
        <v>40183</v>
      </c>
      <c r="B825">
        <f>VLOOKUP($A825, focus_primary!$A:$AQ, MATCH(YEAR(fiscal_1_y_a!A825), focus_primary!$2:$2, 0), 0)</f>
        <v>2.5</v>
      </c>
      <c r="C825">
        <f>VLOOKUP($A825, focus_primary!$A:$AQ, MATCH(YEAR(A825)+1, focus_primary!$2:$2, 0), 0)</f>
        <v>3</v>
      </c>
      <c r="D825">
        <f t="shared" si="48"/>
        <v>2.5416666666666665</v>
      </c>
      <c r="E825">
        <f t="shared" si="49"/>
        <v>1</v>
      </c>
      <c r="F825">
        <f t="shared" si="51"/>
        <v>3</v>
      </c>
      <c r="G825">
        <f t="shared" si="50"/>
        <v>2010</v>
      </c>
    </row>
    <row r="826" spans="1:7" x14ac:dyDescent="0.25">
      <c r="A826" s="1">
        <f>focus_primary!A827</f>
        <v>40184</v>
      </c>
      <c r="B826">
        <f>VLOOKUP($A826, focus_primary!$A:$AQ, MATCH(YEAR(fiscal_1_y_a!A826), focus_primary!$2:$2, 0), 0)</f>
        <v>2.5</v>
      </c>
      <c r="C826">
        <f>VLOOKUP($A826, focus_primary!$A:$AQ, MATCH(YEAR(A826)+1, focus_primary!$2:$2, 0), 0)</f>
        <v>3</v>
      </c>
      <c r="D826">
        <f t="shared" si="48"/>
        <v>2.5416666666666665</v>
      </c>
      <c r="E826">
        <f t="shared" si="49"/>
        <v>1</v>
      </c>
      <c r="F826">
        <f t="shared" si="51"/>
        <v>3</v>
      </c>
      <c r="G826">
        <f t="shared" si="50"/>
        <v>2010</v>
      </c>
    </row>
    <row r="827" spans="1:7" x14ac:dyDescent="0.25">
      <c r="A827" s="1">
        <f>focus_primary!A828</f>
        <v>40185</v>
      </c>
      <c r="B827">
        <f>VLOOKUP($A827, focus_primary!$A:$AQ, MATCH(YEAR(fiscal_1_y_a!A827), focus_primary!$2:$2, 0), 0)</f>
        <v>2.5</v>
      </c>
      <c r="C827">
        <f>VLOOKUP($A827, focus_primary!$A:$AQ, MATCH(YEAR(A827)+1, focus_primary!$2:$2, 0), 0)</f>
        <v>3</v>
      </c>
      <c r="D827">
        <f t="shared" si="48"/>
        <v>2.5416666666666665</v>
      </c>
      <c r="E827">
        <f t="shared" si="49"/>
        <v>1</v>
      </c>
      <c r="F827">
        <f t="shared" si="51"/>
        <v>3</v>
      </c>
      <c r="G827">
        <f t="shared" si="50"/>
        <v>2010</v>
      </c>
    </row>
    <row r="828" spans="1:7" x14ac:dyDescent="0.25">
      <c r="A828" s="1">
        <f>focus_primary!A829</f>
        <v>40186</v>
      </c>
      <c r="B828">
        <f>VLOOKUP($A828, focus_primary!$A:$AQ, MATCH(YEAR(fiscal_1_y_a!A828), focus_primary!$2:$2, 0), 0)</f>
        <v>2.5</v>
      </c>
      <c r="C828">
        <f>VLOOKUP($A828, focus_primary!$A:$AQ, MATCH(YEAR(A828)+1, focus_primary!$2:$2, 0), 0)</f>
        <v>3</v>
      </c>
      <c r="D828">
        <f t="shared" si="48"/>
        <v>2.5416666666666665</v>
      </c>
      <c r="E828">
        <f t="shared" si="49"/>
        <v>1</v>
      </c>
      <c r="F828">
        <f t="shared" si="51"/>
        <v>3</v>
      </c>
      <c r="G828">
        <f t="shared" si="50"/>
        <v>2010</v>
      </c>
    </row>
    <row r="829" spans="1:7" x14ac:dyDescent="0.25">
      <c r="A829" s="1">
        <f>focus_primary!A830</f>
        <v>40189</v>
      </c>
      <c r="B829">
        <f>VLOOKUP($A829, focus_primary!$A:$AQ, MATCH(YEAR(fiscal_1_y_a!A829), focus_primary!$2:$2, 0), 0)</f>
        <v>2.4500000000000002</v>
      </c>
      <c r="C829">
        <f>VLOOKUP($A829, focus_primary!$A:$AQ, MATCH(YEAR(A829)+1, focus_primary!$2:$2, 0), 0)</f>
        <v>3</v>
      </c>
      <c r="D829">
        <f t="shared" si="48"/>
        <v>2.4958333333333336</v>
      </c>
      <c r="E829">
        <f t="shared" si="49"/>
        <v>1</v>
      </c>
      <c r="F829">
        <f t="shared" si="51"/>
        <v>3</v>
      </c>
      <c r="G829">
        <f t="shared" si="50"/>
        <v>2010</v>
      </c>
    </row>
    <row r="830" spans="1:7" x14ac:dyDescent="0.25">
      <c r="A830" s="1">
        <f>focus_primary!A831</f>
        <v>40190</v>
      </c>
      <c r="B830">
        <f>VLOOKUP($A830, focus_primary!$A:$AQ, MATCH(YEAR(fiscal_1_y_a!A830), focus_primary!$2:$2, 0), 0)</f>
        <v>2.4</v>
      </c>
      <c r="C830">
        <f>VLOOKUP($A830, focus_primary!$A:$AQ, MATCH(YEAR(A830)+1, focus_primary!$2:$2, 0), 0)</f>
        <v>3</v>
      </c>
      <c r="D830">
        <f t="shared" si="48"/>
        <v>2.4499999999999997</v>
      </c>
      <c r="E830">
        <f t="shared" si="49"/>
        <v>1</v>
      </c>
      <c r="F830">
        <f t="shared" si="51"/>
        <v>3</v>
      </c>
      <c r="G830">
        <f t="shared" si="50"/>
        <v>2010</v>
      </c>
    </row>
    <row r="831" spans="1:7" x14ac:dyDescent="0.25">
      <c r="A831" s="1">
        <f>focus_primary!A832</f>
        <v>40191</v>
      </c>
      <c r="B831">
        <f>VLOOKUP($A831, focus_primary!$A:$AQ, MATCH(YEAR(fiscal_1_y_a!A831), focus_primary!$2:$2, 0), 0)</f>
        <v>2.4</v>
      </c>
      <c r="C831">
        <f>VLOOKUP($A831, focus_primary!$A:$AQ, MATCH(YEAR(A831)+1, focus_primary!$2:$2, 0), 0)</f>
        <v>3</v>
      </c>
      <c r="D831">
        <f t="shared" si="48"/>
        <v>2.4499999999999997</v>
      </c>
      <c r="E831">
        <f t="shared" si="49"/>
        <v>1</v>
      </c>
      <c r="F831">
        <f t="shared" si="51"/>
        <v>3</v>
      </c>
      <c r="G831">
        <f t="shared" si="50"/>
        <v>2010</v>
      </c>
    </row>
    <row r="832" spans="1:7" x14ac:dyDescent="0.25">
      <c r="A832" s="1">
        <f>focus_primary!A833</f>
        <v>40192</v>
      </c>
      <c r="B832">
        <f>VLOOKUP($A832, focus_primary!$A:$AQ, MATCH(YEAR(fiscal_1_y_a!A832), focus_primary!$2:$2, 0), 0)</f>
        <v>2.4</v>
      </c>
      <c r="C832">
        <f>VLOOKUP($A832, focus_primary!$A:$AQ, MATCH(YEAR(A832)+1, focus_primary!$2:$2, 0), 0)</f>
        <v>3</v>
      </c>
      <c r="D832">
        <f t="shared" si="48"/>
        <v>2.4499999999999997</v>
      </c>
      <c r="E832">
        <f t="shared" si="49"/>
        <v>1</v>
      </c>
      <c r="F832">
        <f t="shared" si="51"/>
        <v>3</v>
      </c>
      <c r="G832">
        <f t="shared" si="50"/>
        <v>2010</v>
      </c>
    </row>
    <row r="833" spans="1:7" x14ac:dyDescent="0.25">
      <c r="A833" s="1">
        <f>focus_primary!A834</f>
        <v>40193</v>
      </c>
      <c r="B833">
        <f>VLOOKUP($A833, focus_primary!$A:$AQ, MATCH(YEAR(fiscal_1_y_a!A833), focus_primary!$2:$2, 0), 0)</f>
        <v>2.4</v>
      </c>
      <c r="C833">
        <f>VLOOKUP($A833, focus_primary!$A:$AQ, MATCH(YEAR(A833)+1, focus_primary!$2:$2, 0), 0)</f>
        <v>3</v>
      </c>
      <c r="D833">
        <f t="shared" si="48"/>
        <v>2.4499999999999997</v>
      </c>
      <c r="E833">
        <f t="shared" si="49"/>
        <v>1</v>
      </c>
      <c r="F833">
        <f t="shared" si="51"/>
        <v>3</v>
      </c>
      <c r="G833">
        <f t="shared" si="50"/>
        <v>2010</v>
      </c>
    </row>
    <row r="834" spans="1:7" x14ac:dyDescent="0.25">
      <c r="A834" s="1">
        <f>focus_primary!A835</f>
        <v>40196</v>
      </c>
      <c r="B834">
        <f>VLOOKUP($A834, focus_primary!$A:$AQ, MATCH(YEAR(fiscal_1_y_a!A834), focus_primary!$2:$2, 0), 0)</f>
        <v>2.4</v>
      </c>
      <c r="C834">
        <f>VLOOKUP($A834, focus_primary!$A:$AQ, MATCH(YEAR(A834)+1, focus_primary!$2:$2, 0), 0)</f>
        <v>3</v>
      </c>
      <c r="D834">
        <f t="shared" ref="D834:D897" si="52">(B834*(12-MONTH(A834))+C834*MONTH(A834))/12</f>
        <v>2.4499999999999997</v>
      </c>
      <c r="E834">
        <f t="shared" ref="E834:E897" si="53">MONTH(A834)</f>
        <v>1</v>
      </c>
      <c r="F834">
        <f t="shared" si="51"/>
        <v>3</v>
      </c>
      <c r="G834">
        <f t="shared" ref="G834:G897" si="54">YEAR(A834)</f>
        <v>2010</v>
      </c>
    </row>
    <row r="835" spans="1:7" x14ac:dyDescent="0.25">
      <c r="A835" s="1">
        <f>focus_primary!A836</f>
        <v>40197</v>
      </c>
      <c r="B835">
        <f>VLOOKUP($A835, focus_primary!$A:$AQ, MATCH(YEAR(fiscal_1_y_a!A835), focus_primary!$2:$2, 0), 0)</f>
        <v>2.4</v>
      </c>
      <c r="C835">
        <f>VLOOKUP($A835, focus_primary!$A:$AQ, MATCH(YEAR(A835)+1, focus_primary!$2:$2, 0), 0)</f>
        <v>3</v>
      </c>
      <c r="D835">
        <f t="shared" si="52"/>
        <v>2.4499999999999997</v>
      </c>
      <c r="E835">
        <f t="shared" si="53"/>
        <v>1</v>
      </c>
      <c r="F835">
        <f t="shared" ref="F835:F898" si="55">IF(E835&lt;4,3,IF(E835&lt;7,6,IF(E835&lt;10,9,12)))</f>
        <v>3</v>
      </c>
      <c r="G835">
        <f t="shared" si="54"/>
        <v>2010</v>
      </c>
    </row>
    <row r="836" spans="1:7" x14ac:dyDescent="0.25">
      <c r="A836" s="1">
        <f>focus_primary!A837</f>
        <v>40198</v>
      </c>
      <c r="B836">
        <f>VLOOKUP($A836, focus_primary!$A:$AQ, MATCH(YEAR(fiscal_1_y_a!A836), focus_primary!$2:$2, 0), 0)</f>
        <v>2.4</v>
      </c>
      <c r="C836">
        <f>VLOOKUP($A836, focus_primary!$A:$AQ, MATCH(YEAR(A836)+1, focus_primary!$2:$2, 0), 0)</f>
        <v>3</v>
      </c>
      <c r="D836">
        <f t="shared" si="52"/>
        <v>2.4499999999999997</v>
      </c>
      <c r="E836">
        <f t="shared" si="53"/>
        <v>1</v>
      </c>
      <c r="F836">
        <f t="shared" si="55"/>
        <v>3</v>
      </c>
      <c r="G836">
        <f t="shared" si="54"/>
        <v>2010</v>
      </c>
    </row>
    <row r="837" spans="1:7" x14ac:dyDescent="0.25">
      <c r="A837" s="1">
        <f>focus_primary!A838</f>
        <v>40199</v>
      </c>
      <c r="B837">
        <f>VLOOKUP($A837, focus_primary!$A:$AQ, MATCH(YEAR(fiscal_1_y_a!A837), focus_primary!$2:$2, 0), 0)</f>
        <v>2.4</v>
      </c>
      <c r="C837">
        <f>VLOOKUP($A837, focus_primary!$A:$AQ, MATCH(YEAR(A837)+1, focus_primary!$2:$2, 0), 0)</f>
        <v>3</v>
      </c>
      <c r="D837">
        <f t="shared" si="52"/>
        <v>2.4499999999999997</v>
      </c>
      <c r="E837">
        <f t="shared" si="53"/>
        <v>1</v>
      </c>
      <c r="F837">
        <f t="shared" si="55"/>
        <v>3</v>
      </c>
      <c r="G837">
        <f t="shared" si="54"/>
        <v>2010</v>
      </c>
    </row>
    <row r="838" spans="1:7" x14ac:dyDescent="0.25">
      <c r="A838" s="1">
        <f>focus_primary!A839</f>
        <v>40200</v>
      </c>
      <c r="B838">
        <f>VLOOKUP($A838, focus_primary!$A:$AQ, MATCH(YEAR(fiscal_1_y_a!A838), focus_primary!$2:$2, 0), 0)</f>
        <v>2.4500000000000002</v>
      </c>
      <c r="C838">
        <f>VLOOKUP($A838, focus_primary!$A:$AQ, MATCH(YEAR(A838)+1, focus_primary!$2:$2, 0), 0)</f>
        <v>3</v>
      </c>
      <c r="D838">
        <f t="shared" si="52"/>
        <v>2.4958333333333336</v>
      </c>
      <c r="E838">
        <f t="shared" si="53"/>
        <v>1</v>
      </c>
      <c r="F838">
        <f t="shared" si="55"/>
        <v>3</v>
      </c>
      <c r="G838">
        <f t="shared" si="54"/>
        <v>2010</v>
      </c>
    </row>
    <row r="839" spans="1:7" x14ac:dyDescent="0.25">
      <c r="A839" s="1">
        <f>focus_primary!A840</f>
        <v>40203</v>
      </c>
      <c r="B839">
        <f>VLOOKUP($A839, focus_primary!$A:$AQ, MATCH(YEAR(fiscal_1_y_a!A839), focus_primary!$2:$2, 0), 0)</f>
        <v>2.5</v>
      </c>
      <c r="C839">
        <f>VLOOKUP($A839, focus_primary!$A:$AQ, MATCH(YEAR(A839)+1, focus_primary!$2:$2, 0), 0)</f>
        <v>3</v>
      </c>
      <c r="D839">
        <f t="shared" si="52"/>
        <v>2.5416666666666665</v>
      </c>
      <c r="E839">
        <f t="shared" si="53"/>
        <v>1</v>
      </c>
      <c r="F839">
        <f t="shared" si="55"/>
        <v>3</v>
      </c>
      <c r="G839">
        <f t="shared" si="54"/>
        <v>2010</v>
      </c>
    </row>
    <row r="840" spans="1:7" x14ac:dyDescent="0.25">
      <c r="A840" s="1">
        <f>focus_primary!A841</f>
        <v>40204</v>
      </c>
      <c r="B840">
        <f>VLOOKUP($A840, focus_primary!$A:$AQ, MATCH(YEAR(fiscal_1_y_a!A840), focus_primary!$2:$2, 0), 0)</f>
        <v>2.5</v>
      </c>
      <c r="C840">
        <f>VLOOKUP($A840, focus_primary!$A:$AQ, MATCH(YEAR(A840)+1, focus_primary!$2:$2, 0), 0)</f>
        <v>3</v>
      </c>
      <c r="D840">
        <f t="shared" si="52"/>
        <v>2.5416666666666665</v>
      </c>
      <c r="E840">
        <f t="shared" si="53"/>
        <v>1</v>
      </c>
      <c r="F840">
        <f t="shared" si="55"/>
        <v>3</v>
      </c>
      <c r="G840">
        <f t="shared" si="54"/>
        <v>2010</v>
      </c>
    </row>
    <row r="841" spans="1:7" x14ac:dyDescent="0.25">
      <c r="A841" s="1">
        <f>focus_primary!A842</f>
        <v>40205</v>
      </c>
      <c r="B841">
        <f>VLOOKUP($A841, focus_primary!$A:$AQ, MATCH(YEAR(fiscal_1_y_a!A841), focus_primary!$2:$2, 0), 0)</f>
        <v>2.5</v>
      </c>
      <c r="C841">
        <f>VLOOKUP($A841, focus_primary!$A:$AQ, MATCH(YEAR(A841)+1, focus_primary!$2:$2, 0), 0)</f>
        <v>3</v>
      </c>
      <c r="D841">
        <f t="shared" si="52"/>
        <v>2.5416666666666665</v>
      </c>
      <c r="E841">
        <f t="shared" si="53"/>
        <v>1</v>
      </c>
      <c r="F841">
        <f t="shared" si="55"/>
        <v>3</v>
      </c>
      <c r="G841">
        <f t="shared" si="54"/>
        <v>2010</v>
      </c>
    </row>
    <row r="842" spans="1:7" x14ac:dyDescent="0.25">
      <c r="A842" s="1">
        <f>focus_primary!A843</f>
        <v>40206</v>
      </c>
      <c r="B842">
        <f>VLOOKUP($A842, focus_primary!$A:$AQ, MATCH(YEAR(fiscal_1_y_a!A842), focus_primary!$2:$2, 0), 0)</f>
        <v>2.5</v>
      </c>
      <c r="C842">
        <f>VLOOKUP($A842, focus_primary!$A:$AQ, MATCH(YEAR(A842)+1, focus_primary!$2:$2, 0), 0)</f>
        <v>3</v>
      </c>
      <c r="D842">
        <f t="shared" si="52"/>
        <v>2.5416666666666665</v>
      </c>
      <c r="E842">
        <f t="shared" si="53"/>
        <v>1</v>
      </c>
      <c r="F842">
        <f t="shared" si="55"/>
        <v>3</v>
      </c>
      <c r="G842">
        <f t="shared" si="54"/>
        <v>2010</v>
      </c>
    </row>
    <row r="843" spans="1:7" x14ac:dyDescent="0.25">
      <c r="A843" s="1">
        <f>focus_primary!A844</f>
        <v>40207</v>
      </c>
      <c r="B843">
        <f>VLOOKUP($A843, focus_primary!$A:$AQ, MATCH(YEAR(fiscal_1_y_a!A843), focus_primary!$2:$2, 0), 0)</f>
        <v>2.5</v>
      </c>
      <c r="C843">
        <f>VLOOKUP($A843, focus_primary!$A:$AQ, MATCH(YEAR(A843)+1, focus_primary!$2:$2, 0), 0)</f>
        <v>3</v>
      </c>
      <c r="D843">
        <f t="shared" si="52"/>
        <v>2.5416666666666665</v>
      </c>
      <c r="E843">
        <f t="shared" si="53"/>
        <v>1</v>
      </c>
      <c r="F843">
        <f t="shared" si="55"/>
        <v>3</v>
      </c>
      <c r="G843">
        <f t="shared" si="54"/>
        <v>2010</v>
      </c>
    </row>
    <row r="844" spans="1:7" x14ac:dyDescent="0.25">
      <c r="A844" s="1">
        <f>focus_primary!A845</f>
        <v>40210</v>
      </c>
      <c r="B844">
        <f>VLOOKUP($A844, focus_primary!$A:$AQ, MATCH(YEAR(fiscal_1_y_a!A844), focus_primary!$2:$2, 0), 0)</f>
        <v>2.5</v>
      </c>
      <c r="C844">
        <f>VLOOKUP($A844, focus_primary!$A:$AQ, MATCH(YEAR(A844)+1, focus_primary!$2:$2, 0), 0)</f>
        <v>3</v>
      </c>
      <c r="D844">
        <f t="shared" si="52"/>
        <v>2.5833333333333335</v>
      </c>
      <c r="E844">
        <f t="shared" si="53"/>
        <v>2</v>
      </c>
      <c r="F844">
        <f t="shared" si="55"/>
        <v>3</v>
      </c>
      <c r="G844">
        <f t="shared" si="54"/>
        <v>2010</v>
      </c>
    </row>
    <row r="845" spans="1:7" x14ac:dyDescent="0.25">
      <c r="A845" s="1">
        <f>focus_primary!A846</f>
        <v>40211</v>
      </c>
      <c r="B845">
        <f>VLOOKUP($A845, focus_primary!$A:$AQ, MATCH(YEAR(fiscal_1_y_a!A845), focus_primary!$2:$2, 0), 0)</f>
        <v>2.5</v>
      </c>
      <c r="C845">
        <f>VLOOKUP($A845, focus_primary!$A:$AQ, MATCH(YEAR(A845)+1, focus_primary!$2:$2, 0), 0)</f>
        <v>3</v>
      </c>
      <c r="D845">
        <f t="shared" si="52"/>
        <v>2.5833333333333335</v>
      </c>
      <c r="E845">
        <f t="shared" si="53"/>
        <v>2</v>
      </c>
      <c r="F845">
        <f t="shared" si="55"/>
        <v>3</v>
      </c>
      <c r="G845">
        <f t="shared" si="54"/>
        <v>2010</v>
      </c>
    </row>
    <row r="846" spans="1:7" x14ac:dyDescent="0.25">
      <c r="A846" s="1">
        <f>focus_primary!A847</f>
        <v>40212</v>
      </c>
      <c r="B846">
        <f>VLOOKUP($A846, focus_primary!$A:$AQ, MATCH(YEAR(fiscal_1_y_a!A846), focus_primary!$2:$2, 0), 0)</f>
        <v>2.4700000000000002</v>
      </c>
      <c r="C846">
        <f>VLOOKUP($A846, focus_primary!$A:$AQ, MATCH(YEAR(A846)+1, focus_primary!$2:$2, 0), 0)</f>
        <v>3</v>
      </c>
      <c r="D846">
        <f t="shared" si="52"/>
        <v>2.5583333333333336</v>
      </c>
      <c r="E846">
        <f t="shared" si="53"/>
        <v>2</v>
      </c>
      <c r="F846">
        <f t="shared" si="55"/>
        <v>3</v>
      </c>
      <c r="G846">
        <f t="shared" si="54"/>
        <v>2010</v>
      </c>
    </row>
    <row r="847" spans="1:7" x14ac:dyDescent="0.25">
      <c r="A847" s="1">
        <f>focus_primary!A848</f>
        <v>40213</v>
      </c>
      <c r="B847">
        <f>VLOOKUP($A847, focus_primary!$A:$AQ, MATCH(YEAR(fiscal_1_y_a!A847), focus_primary!$2:$2, 0), 0)</f>
        <v>2.4</v>
      </c>
      <c r="C847">
        <f>VLOOKUP($A847, focus_primary!$A:$AQ, MATCH(YEAR(A847)+1, focus_primary!$2:$2, 0), 0)</f>
        <v>3</v>
      </c>
      <c r="D847">
        <f t="shared" si="52"/>
        <v>2.5</v>
      </c>
      <c r="E847">
        <f t="shared" si="53"/>
        <v>2</v>
      </c>
      <c r="F847">
        <f t="shared" si="55"/>
        <v>3</v>
      </c>
      <c r="G847">
        <f t="shared" si="54"/>
        <v>2010</v>
      </c>
    </row>
    <row r="848" spans="1:7" x14ac:dyDescent="0.25">
      <c r="A848" s="1">
        <f>focus_primary!A849</f>
        <v>40214</v>
      </c>
      <c r="B848">
        <f>VLOOKUP($A848, focus_primary!$A:$AQ, MATCH(YEAR(fiscal_1_y_a!A848), focus_primary!$2:$2, 0), 0)</f>
        <v>2.4300000000000002</v>
      </c>
      <c r="C848">
        <f>VLOOKUP($A848, focus_primary!$A:$AQ, MATCH(YEAR(A848)+1, focus_primary!$2:$2, 0), 0)</f>
        <v>3</v>
      </c>
      <c r="D848">
        <f t="shared" si="52"/>
        <v>2.5249999999999999</v>
      </c>
      <c r="E848">
        <f t="shared" si="53"/>
        <v>2</v>
      </c>
      <c r="F848">
        <f t="shared" si="55"/>
        <v>3</v>
      </c>
      <c r="G848">
        <f t="shared" si="54"/>
        <v>2010</v>
      </c>
    </row>
    <row r="849" spans="1:7" x14ac:dyDescent="0.25">
      <c r="A849" s="1">
        <f>focus_primary!A850</f>
        <v>40217</v>
      </c>
      <c r="B849">
        <f>VLOOKUP($A849, focus_primary!$A:$AQ, MATCH(YEAR(fiscal_1_y_a!A849), focus_primary!$2:$2, 0), 0)</f>
        <v>2.5</v>
      </c>
      <c r="C849">
        <f>VLOOKUP($A849, focus_primary!$A:$AQ, MATCH(YEAR(A849)+1, focus_primary!$2:$2, 0), 0)</f>
        <v>3</v>
      </c>
      <c r="D849">
        <f t="shared" si="52"/>
        <v>2.5833333333333335</v>
      </c>
      <c r="E849">
        <f t="shared" si="53"/>
        <v>2</v>
      </c>
      <c r="F849">
        <f t="shared" si="55"/>
        <v>3</v>
      </c>
      <c r="G849">
        <f t="shared" si="54"/>
        <v>2010</v>
      </c>
    </row>
    <row r="850" spans="1:7" x14ac:dyDescent="0.25">
      <c r="A850" s="1">
        <f>focus_primary!A851</f>
        <v>40218</v>
      </c>
      <c r="B850">
        <f>VLOOKUP($A850, focus_primary!$A:$AQ, MATCH(YEAR(fiscal_1_y_a!A850), focus_primary!$2:$2, 0), 0)</f>
        <v>2.5</v>
      </c>
      <c r="C850">
        <f>VLOOKUP($A850, focus_primary!$A:$AQ, MATCH(YEAR(A850)+1, focus_primary!$2:$2, 0), 0)</f>
        <v>3</v>
      </c>
      <c r="D850">
        <f t="shared" si="52"/>
        <v>2.5833333333333335</v>
      </c>
      <c r="E850">
        <f t="shared" si="53"/>
        <v>2</v>
      </c>
      <c r="F850">
        <f t="shared" si="55"/>
        <v>3</v>
      </c>
      <c r="G850">
        <f t="shared" si="54"/>
        <v>2010</v>
      </c>
    </row>
    <row r="851" spans="1:7" x14ac:dyDescent="0.25">
      <c r="A851" s="1">
        <f>focus_primary!A852</f>
        <v>40219</v>
      </c>
      <c r="B851">
        <f>VLOOKUP($A851, focus_primary!$A:$AQ, MATCH(YEAR(fiscal_1_y_a!A851), focus_primary!$2:$2, 0), 0)</f>
        <v>2.5</v>
      </c>
      <c r="C851">
        <f>VLOOKUP($A851, focus_primary!$A:$AQ, MATCH(YEAR(A851)+1, focus_primary!$2:$2, 0), 0)</f>
        <v>3</v>
      </c>
      <c r="D851">
        <f t="shared" si="52"/>
        <v>2.5833333333333335</v>
      </c>
      <c r="E851">
        <f t="shared" si="53"/>
        <v>2</v>
      </c>
      <c r="F851">
        <f t="shared" si="55"/>
        <v>3</v>
      </c>
      <c r="G851">
        <f t="shared" si="54"/>
        <v>2010</v>
      </c>
    </row>
    <row r="852" spans="1:7" x14ac:dyDescent="0.25">
      <c r="A852" s="1">
        <f>focus_primary!A853</f>
        <v>40220</v>
      </c>
      <c r="B852">
        <f>VLOOKUP($A852, focus_primary!$A:$AQ, MATCH(YEAR(fiscal_1_y_a!A852), focus_primary!$2:$2, 0), 0)</f>
        <v>2.5</v>
      </c>
      <c r="C852">
        <f>VLOOKUP($A852, focus_primary!$A:$AQ, MATCH(YEAR(A852)+1, focus_primary!$2:$2, 0), 0)</f>
        <v>3</v>
      </c>
      <c r="D852">
        <f t="shared" si="52"/>
        <v>2.5833333333333335</v>
      </c>
      <c r="E852">
        <f t="shared" si="53"/>
        <v>2</v>
      </c>
      <c r="F852">
        <f t="shared" si="55"/>
        <v>3</v>
      </c>
      <c r="G852">
        <f t="shared" si="54"/>
        <v>2010</v>
      </c>
    </row>
    <row r="853" spans="1:7" x14ac:dyDescent="0.25">
      <c r="A853" s="1">
        <f>focus_primary!A854</f>
        <v>40221</v>
      </c>
      <c r="B853">
        <f>VLOOKUP($A853, focus_primary!$A:$AQ, MATCH(YEAR(fiscal_1_y_a!A853), focus_primary!$2:$2, 0), 0)</f>
        <v>2.5</v>
      </c>
      <c r="C853">
        <f>VLOOKUP($A853, focus_primary!$A:$AQ, MATCH(YEAR(A853)+1, focus_primary!$2:$2, 0), 0)</f>
        <v>3</v>
      </c>
      <c r="D853">
        <f t="shared" si="52"/>
        <v>2.5833333333333335</v>
      </c>
      <c r="E853">
        <f t="shared" si="53"/>
        <v>2</v>
      </c>
      <c r="F853">
        <f t="shared" si="55"/>
        <v>3</v>
      </c>
      <c r="G853">
        <f t="shared" si="54"/>
        <v>2010</v>
      </c>
    </row>
    <row r="854" spans="1:7" x14ac:dyDescent="0.25">
      <c r="A854" s="1">
        <f>focus_primary!A855</f>
        <v>40226</v>
      </c>
      <c r="B854">
        <f>VLOOKUP($A854, focus_primary!$A:$AQ, MATCH(YEAR(fiscal_1_y_a!A854), focus_primary!$2:$2, 0), 0)</f>
        <v>2.5</v>
      </c>
      <c r="C854">
        <f>VLOOKUP($A854, focus_primary!$A:$AQ, MATCH(YEAR(A854)+1, focus_primary!$2:$2, 0), 0)</f>
        <v>3</v>
      </c>
      <c r="D854">
        <f t="shared" si="52"/>
        <v>2.5833333333333335</v>
      </c>
      <c r="E854">
        <f t="shared" si="53"/>
        <v>2</v>
      </c>
      <c r="F854">
        <f t="shared" si="55"/>
        <v>3</v>
      </c>
      <c r="G854">
        <f t="shared" si="54"/>
        <v>2010</v>
      </c>
    </row>
    <row r="855" spans="1:7" x14ac:dyDescent="0.25">
      <c r="A855" s="1">
        <f>focus_primary!A856</f>
        <v>40227</v>
      </c>
      <c r="B855">
        <f>VLOOKUP($A855, focus_primary!$A:$AQ, MATCH(YEAR(fiscal_1_y_a!A855), focus_primary!$2:$2, 0), 0)</f>
        <v>2.5</v>
      </c>
      <c r="C855">
        <f>VLOOKUP($A855, focus_primary!$A:$AQ, MATCH(YEAR(A855)+1, focus_primary!$2:$2, 0), 0)</f>
        <v>3</v>
      </c>
      <c r="D855">
        <f t="shared" si="52"/>
        <v>2.5833333333333335</v>
      </c>
      <c r="E855">
        <f t="shared" si="53"/>
        <v>2</v>
      </c>
      <c r="F855">
        <f t="shared" si="55"/>
        <v>3</v>
      </c>
      <c r="G855">
        <f t="shared" si="54"/>
        <v>2010</v>
      </c>
    </row>
    <row r="856" spans="1:7" x14ac:dyDescent="0.25">
      <c r="A856" s="1">
        <f>focus_primary!A857</f>
        <v>40228</v>
      </c>
      <c r="B856">
        <f>VLOOKUP($A856, focus_primary!$A:$AQ, MATCH(YEAR(fiscal_1_y_a!A856), focus_primary!$2:$2, 0), 0)</f>
        <v>2.5</v>
      </c>
      <c r="C856">
        <f>VLOOKUP($A856, focus_primary!$A:$AQ, MATCH(YEAR(A856)+1, focus_primary!$2:$2, 0), 0)</f>
        <v>3</v>
      </c>
      <c r="D856">
        <f t="shared" si="52"/>
        <v>2.5833333333333335</v>
      </c>
      <c r="E856">
        <f t="shared" si="53"/>
        <v>2</v>
      </c>
      <c r="F856">
        <f t="shared" si="55"/>
        <v>3</v>
      </c>
      <c r="G856">
        <f t="shared" si="54"/>
        <v>2010</v>
      </c>
    </row>
    <row r="857" spans="1:7" x14ac:dyDescent="0.25">
      <c r="A857" s="1">
        <f>focus_primary!A858</f>
        <v>40231</v>
      </c>
      <c r="B857">
        <f>VLOOKUP($A857, focus_primary!$A:$AQ, MATCH(YEAR(fiscal_1_y_a!A857), focus_primary!$2:$2, 0), 0)</f>
        <v>2.5</v>
      </c>
      <c r="C857">
        <f>VLOOKUP($A857, focus_primary!$A:$AQ, MATCH(YEAR(A857)+1, focus_primary!$2:$2, 0), 0)</f>
        <v>3</v>
      </c>
      <c r="D857">
        <f t="shared" si="52"/>
        <v>2.5833333333333335</v>
      </c>
      <c r="E857">
        <f t="shared" si="53"/>
        <v>2</v>
      </c>
      <c r="F857">
        <f t="shared" si="55"/>
        <v>3</v>
      </c>
      <c r="G857">
        <f t="shared" si="54"/>
        <v>2010</v>
      </c>
    </row>
    <row r="858" spans="1:7" x14ac:dyDescent="0.25">
      <c r="A858" s="1">
        <f>focus_primary!A859</f>
        <v>40232</v>
      </c>
      <c r="B858">
        <f>VLOOKUP($A858, focus_primary!$A:$AQ, MATCH(YEAR(fiscal_1_y_a!A858), focus_primary!$2:$2, 0), 0)</f>
        <v>2.5</v>
      </c>
      <c r="C858">
        <f>VLOOKUP($A858, focus_primary!$A:$AQ, MATCH(YEAR(A858)+1, focus_primary!$2:$2, 0), 0)</f>
        <v>3</v>
      </c>
      <c r="D858">
        <f t="shared" si="52"/>
        <v>2.5833333333333335</v>
      </c>
      <c r="E858">
        <f t="shared" si="53"/>
        <v>2</v>
      </c>
      <c r="F858">
        <f t="shared" si="55"/>
        <v>3</v>
      </c>
      <c r="G858">
        <f t="shared" si="54"/>
        <v>2010</v>
      </c>
    </row>
    <row r="859" spans="1:7" x14ac:dyDescent="0.25">
      <c r="A859" s="1">
        <f>focus_primary!A860</f>
        <v>40233</v>
      </c>
      <c r="B859">
        <f>VLOOKUP($A859, focus_primary!$A:$AQ, MATCH(YEAR(fiscal_1_y_a!A859), focus_primary!$2:$2, 0), 0)</f>
        <v>2.5</v>
      </c>
      <c r="C859">
        <f>VLOOKUP($A859, focus_primary!$A:$AQ, MATCH(YEAR(A859)+1, focus_primary!$2:$2, 0), 0)</f>
        <v>3</v>
      </c>
      <c r="D859">
        <f t="shared" si="52"/>
        <v>2.5833333333333335</v>
      </c>
      <c r="E859">
        <f t="shared" si="53"/>
        <v>2</v>
      </c>
      <c r="F859">
        <f t="shared" si="55"/>
        <v>3</v>
      </c>
      <c r="G859">
        <f t="shared" si="54"/>
        <v>2010</v>
      </c>
    </row>
    <row r="860" spans="1:7" x14ac:dyDescent="0.25">
      <c r="A860" s="1">
        <f>focus_primary!A861</f>
        <v>40234</v>
      </c>
      <c r="B860">
        <f>VLOOKUP($A860, focus_primary!$A:$AQ, MATCH(YEAR(fiscal_1_y_a!A860), focus_primary!$2:$2, 0), 0)</f>
        <v>2.5</v>
      </c>
      <c r="C860">
        <f>VLOOKUP($A860, focus_primary!$A:$AQ, MATCH(YEAR(A860)+1, focus_primary!$2:$2, 0), 0)</f>
        <v>3</v>
      </c>
      <c r="D860">
        <f t="shared" si="52"/>
        <v>2.5833333333333335</v>
      </c>
      <c r="E860">
        <f t="shared" si="53"/>
        <v>2</v>
      </c>
      <c r="F860">
        <f t="shared" si="55"/>
        <v>3</v>
      </c>
      <c r="G860">
        <f t="shared" si="54"/>
        <v>2010</v>
      </c>
    </row>
    <row r="861" spans="1:7" x14ac:dyDescent="0.25">
      <c r="A861" s="1">
        <f>focus_primary!A862</f>
        <v>40235</v>
      </c>
      <c r="B861">
        <f>VLOOKUP($A861, focus_primary!$A:$AQ, MATCH(YEAR(fiscal_1_y_a!A861), focus_primary!$2:$2, 0), 0)</f>
        <v>2.5</v>
      </c>
      <c r="C861">
        <f>VLOOKUP($A861, focus_primary!$A:$AQ, MATCH(YEAR(A861)+1, focus_primary!$2:$2, 0), 0)</f>
        <v>3</v>
      </c>
      <c r="D861">
        <f t="shared" si="52"/>
        <v>2.5833333333333335</v>
      </c>
      <c r="E861">
        <f t="shared" si="53"/>
        <v>2</v>
      </c>
      <c r="F861">
        <f t="shared" si="55"/>
        <v>3</v>
      </c>
      <c r="G861">
        <f t="shared" si="54"/>
        <v>2010</v>
      </c>
    </row>
    <row r="862" spans="1:7" x14ac:dyDescent="0.25">
      <c r="A862" s="1">
        <f>focus_primary!A863</f>
        <v>40238</v>
      </c>
      <c r="B862">
        <f>VLOOKUP($A862, focus_primary!$A:$AQ, MATCH(YEAR(fiscal_1_y_a!A862), focus_primary!$2:$2, 0), 0)</f>
        <v>2.5</v>
      </c>
      <c r="C862">
        <f>VLOOKUP($A862, focus_primary!$A:$AQ, MATCH(YEAR(A862)+1, focus_primary!$2:$2, 0), 0)</f>
        <v>3</v>
      </c>
      <c r="D862">
        <f t="shared" si="52"/>
        <v>2.625</v>
      </c>
      <c r="E862">
        <f t="shared" si="53"/>
        <v>3</v>
      </c>
      <c r="F862">
        <f t="shared" si="55"/>
        <v>3</v>
      </c>
      <c r="G862">
        <f t="shared" si="54"/>
        <v>2010</v>
      </c>
    </row>
    <row r="863" spans="1:7" x14ac:dyDescent="0.25">
      <c r="A863" s="1">
        <f>focus_primary!A864</f>
        <v>40239</v>
      </c>
      <c r="B863">
        <f>VLOOKUP($A863, focus_primary!$A:$AQ, MATCH(YEAR(fiscal_1_y_a!A863), focus_primary!$2:$2, 0), 0)</f>
        <v>2.5</v>
      </c>
      <c r="C863">
        <f>VLOOKUP($A863, focus_primary!$A:$AQ, MATCH(YEAR(A863)+1, focus_primary!$2:$2, 0), 0)</f>
        <v>3</v>
      </c>
      <c r="D863">
        <f t="shared" si="52"/>
        <v>2.625</v>
      </c>
      <c r="E863">
        <f t="shared" si="53"/>
        <v>3</v>
      </c>
      <c r="F863">
        <f t="shared" si="55"/>
        <v>3</v>
      </c>
      <c r="G863">
        <f t="shared" si="54"/>
        <v>2010</v>
      </c>
    </row>
    <row r="864" spans="1:7" x14ac:dyDescent="0.25">
      <c r="A864" s="1">
        <f>focus_primary!A865</f>
        <v>40240</v>
      </c>
      <c r="B864">
        <f>VLOOKUP($A864, focus_primary!$A:$AQ, MATCH(YEAR(fiscal_1_y_a!A864), focus_primary!$2:$2, 0), 0)</f>
        <v>2.5</v>
      </c>
      <c r="C864">
        <f>VLOOKUP($A864, focus_primary!$A:$AQ, MATCH(YEAR(A864)+1, focus_primary!$2:$2, 0), 0)</f>
        <v>3</v>
      </c>
      <c r="D864">
        <f t="shared" si="52"/>
        <v>2.625</v>
      </c>
      <c r="E864">
        <f t="shared" si="53"/>
        <v>3</v>
      </c>
      <c r="F864">
        <f t="shared" si="55"/>
        <v>3</v>
      </c>
      <c r="G864">
        <f t="shared" si="54"/>
        <v>2010</v>
      </c>
    </row>
    <row r="865" spans="1:7" x14ac:dyDescent="0.25">
      <c r="A865" s="1">
        <f>focus_primary!A866</f>
        <v>40241</v>
      </c>
      <c r="B865">
        <f>VLOOKUP($A865, focus_primary!$A:$AQ, MATCH(YEAR(fiscal_1_y_a!A865), focus_primary!$2:$2, 0), 0)</f>
        <v>2.5</v>
      </c>
      <c r="C865">
        <f>VLOOKUP($A865, focus_primary!$A:$AQ, MATCH(YEAR(A865)+1, focus_primary!$2:$2, 0), 0)</f>
        <v>3</v>
      </c>
      <c r="D865">
        <f t="shared" si="52"/>
        <v>2.625</v>
      </c>
      <c r="E865">
        <f t="shared" si="53"/>
        <v>3</v>
      </c>
      <c r="F865">
        <f t="shared" si="55"/>
        <v>3</v>
      </c>
      <c r="G865">
        <f t="shared" si="54"/>
        <v>2010</v>
      </c>
    </row>
    <row r="866" spans="1:7" x14ac:dyDescent="0.25">
      <c r="A866" s="1">
        <f>focus_primary!A867</f>
        <v>40242</v>
      </c>
      <c r="B866">
        <f>VLOOKUP($A866, focus_primary!$A:$AQ, MATCH(YEAR(fiscal_1_y_a!A866), focus_primary!$2:$2, 0), 0)</f>
        <v>2.5</v>
      </c>
      <c r="C866">
        <f>VLOOKUP($A866, focus_primary!$A:$AQ, MATCH(YEAR(A866)+1, focus_primary!$2:$2, 0), 0)</f>
        <v>3</v>
      </c>
      <c r="D866">
        <f t="shared" si="52"/>
        <v>2.625</v>
      </c>
      <c r="E866">
        <f t="shared" si="53"/>
        <v>3</v>
      </c>
      <c r="F866">
        <f t="shared" si="55"/>
        <v>3</v>
      </c>
      <c r="G866">
        <f t="shared" si="54"/>
        <v>2010</v>
      </c>
    </row>
    <row r="867" spans="1:7" x14ac:dyDescent="0.25">
      <c r="A867" s="1">
        <f>focus_primary!A868</f>
        <v>40245</v>
      </c>
      <c r="B867">
        <f>VLOOKUP($A867, focus_primary!$A:$AQ, MATCH(YEAR(fiscal_1_y_a!A867), focus_primary!$2:$2, 0), 0)</f>
        <v>2.5</v>
      </c>
      <c r="C867">
        <f>VLOOKUP($A867, focus_primary!$A:$AQ, MATCH(YEAR(A867)+1, focus_primary!$2:$2, 0), 0)</f>
        <v>3</v>
      </c>
      <c r="D867">
        <f t="shared" si="52"/>
        <v>2.625</v>
      </c>
      <c r="E867">
        <f t="shared" si="53"/>
        <v>3</v>
      </c>
      <c r="F867">
        <f t="shared" si="55"/>
        <v>3</v>
      </c>
      <c r="G867">
        <f t="shared" si="54"/>
        <v>2010</v>
      </c>
    </row>
    <row r="868" spans="1:7" x14ac:dyDescent="0.25">
      <c r="A868" s="1">
        <f>focus_primary!A869</f>
        <v>40246</v>
      </c>
      <c r="B868">
        <f>VLOOKUP($A868, focus_primary!$A:$AQ, MATCH(YEAR(fiscal_1_y_a!A868), focus_primary!$2:$2, 0), 0)</f>
        <v>2.5</v>
      </c>
      <c r="C868">
        <f>VLOOKUP($A868, focus_primary!$A:$AQ, MATCH(YEAR(A868)+1, focus_primary!$2:$2, 0), 0)</f>
        <v>3</v>
      </c>
      <c r="D868">
        <f t="shared" si="52"/>
        <v>2.625</v>
      </c>
      <c r="E868">
        <f t="shared" si="53"/>
        <v>3</v>
      </c>
      <c r="F868">
        <f t="shared" si="55"/>
        <v>3</v>
      </c>
      <c r="G868">
        <f t="shared" si="54"/>
        <v>2010</v>
      </c>
    </row>
    <row r="869" spans="1:7" x14ac:dyDescent="0.25">
      <c r="A869" s="1">
        <f>focus_primary!A870</f>
        <v>40247</v>
      </c>
      <c r="B869">
        <f>VLOOKUP($A869, focus_primary!$A:$AQ, MATCH(YEAR(fiscal_1_y_a!A869), focus_primary!$2:$2, 0), 0)</f>
        <v>2.5</v>
      </c>
      <c r="C869">
        <f>VLOOKUP($A869, focus_primary!$A:$AQ, MATCH(YEAR(A869)+1, focus_primary!$2:$2, 0), 0)</f>
        <v>3</v>
      </c>
      <c r="D869">
        <f t="shared" si="52"/>
        <v>2.625</v>
      </c>
      <c r="E869">
        <f t="shared" si="53"/>
        <v>3</v>
      </c>
      <c r="F869">
        <f t="shared" si="55"/>
        <v>3</v>
      </c>
      <c r="G869">
        <f t="shared" si="54"/>
        <v>2010</v>
      </c>
    </row>
    <row r="870" spans="1:7" x14ac:dyDescent="0.25">
      <c r="A870" s="1">
        <f>focus_primary!A871</f>
        <v>40248</v>
      </c>
      <c r="B870">
        <f>VLOOKUP($A870, focus_primary!$A:$AQ, MATCH(YEAR(fiscal_1_y_a!A870), focus_primary!$2:$2, 0), 0)</f>
        <v>2.5</v>
      </c>
      <c r="C870">
        <f>VLOOKUP($A870, focus_primary!$A:$AQ, MATCH(YEAR(A870)+1, focus_primary!$2:$2, 0), 0)</f>
        <v>3</v>
      </c>
      <c r="D870">
        <f t="shared" si="52"/>
        <v>2.625</v>
      </c>
      <c r="E870">
        <f t="shared" si="53"/>
        <v>3</v>
      </c>
      <c r="F870">
        <f t="shared" si="55"/>
        <v>3</v>
      </c>
      <c r="G870">
        <f t="shared" si="54"/>
        <v>2010</v>
      </c>
    </row>
    <row r="871" spans="1:7" x14ac:dyDescent="0.25">
      <c r="A871" s="1">
        <f>focus_primary!A872</f>
        <v>40249</v>
      </c>
      <c r="B871">
        <f>VLOOKUP($A871, focus_primary!$A:$AQ, MATCH(YEAR(fiscal_1_y_a!A871), focus_primary!$2:$2, 0), 0)</f>
        <v>2.5</v>
      </c>
      <c r="C871">
        <f>VLOOKUP($A871, focus_primary!$A:$AQ, MATCH(YEAR(A871)+1, focus_primary!$2:$2, 0), 0)</f>
        <v>3</v>
      </c>
      <c r="D871">
        <f t="shared" si="52"/>
        <v>2.625</v>
      </c>
      <c r="E871">
        <f t="shared" si="53"/>
        <v>3</v>
      </c>
      <c r="F871">
        <f t="shared" si="55"/>
        <v>3</v>
      </c>
      <c r="G871">
        <f t="shared" si="54"/>
        <v>2010</v>
      </c>
    </row>
    <row r="872" spans="1:7" x14ac:dyDescent="0.25">
      <c r="A872" s="1">
        <f>focus_primary!A873</f>
        <v>40252</v>
      </c>
      <c r="B872">
        <f>VLOOKUP($A872, focus_primary!$A:$AQ, MATCH(YEAR(fiscal_1_y_a!A872), focus_primary!$2:$2, 0), 0)</f>
        <v>2.5</v>
      </c>
      <c r="C872">
        <f>VLOOKUP($A872, focus_primary!$A:$AQ, MATCH(YEAR(A872)+1, focus_primary!$2:$2, 0), 0)</f>
        <v>3</v>
      </c>
      <c r="D872">
        <f t="shared" si="52"/>
        <v>2.625</v>
      </c>
      <c r="E872">
        <f t="shared" si="53"/>
        <v>3</v>
      </c>
      <c r="F872">
        <f t="shared" si="55"/>
        <v>3</v>
      </c>
      <c r="G872">
        <f t="shared" si="54"/>
        <v>2010</v>
      </c>
    </row>
    <row r="873" spans="1:7" x14ac:dyDescent="0.25">
      <c r="A873" s="1">
        <f>focus_primary!A874</f>
        <v>40253</v>
      </c>
      <c r="B873">
        <f>VLOOKUP($A873, focus_primary!$A:$AQ, MATCH(YEAR(fiscal_1_y_a!A873), focus_primary!$2:$2, 0), 0)</f>
        <v>2.5</v>
      </c>
      <c r="C873">
        <f>VLOOKUP($A873, focus_primary!$A:$AQ, MATCH(YEAR(A873)+1, focus_primary!$2:$2, 0), 0)</f>
        <v>3</v>
      </c>
      <c r="D873">
        <f t="shared" si="52"/>
        <v>2.625</v>
      </c>
      <c r="E873">
        <f t="shared" si="53"/>
        <v>3</v>
      </c>
      <c r="F873">
        <f t="shared" si="55"/>
        <v>3</v>
      </c>
      <c r="G873">
        <f t="shared" si="54"/>
        <v>2010</v>
      </c>
    </row>
    <row r="874" spans="1:7" x14ac:dyDescent="0.25">
      <c r="A874" s="1">
        <f>focus_primary!A875</f>
        <v>40254</v>
      </c>
      <c r="B874">
        <f>VLOOKUP($A874, focus_primary!$A:$AQ, MATCH(YEAR(fiscal_1_y_a!A874), focus_primary!$2:$2, 0), 0)</f>
        <v>2.5</v>
      </c>
      <c r="C874">
        <f>VLOOKUP($A874, focus_primary!$A:$AQ, MATCH(YEAR(A874)+1, focus_primary!$2:$2, 0), 0)</f>
        <v>3</v>
      </c>
      <c r="D874">
        <f t="shared" si="52"/>
        <v>2.625</v>
      </c>
      <c r="E874">
        <f t="shared" si="53"/>
        <v>3</v>
      </c>
      <c r="F874">
        <f t="shared" si="55"/>
        <v>3</v>
      </c>
      <c r="G874">
        <f t="shared" si="54"/>
        <v>2010</v>
      </c>
    </row>
    <row r="875" spans="1:7" x14ac:dyDescent="0.25">
      <c r="A875" s="1">
        <f>focus_primary!A876</f>
        <v>40255</v>
      </c>
      <c r="B875">
        <f>VLOOKUP($A875, focus_primary!$A:$AQ, MATCH(YEAR(fiscal_1_y_a!A875), focus_primary!$2:$2, 0), 0)</f>
        <v>2.5</v>
      </c>
      <c r="C875">
        <f>VLOOKUP($A875, focus_primary!$A:$AQ, MATCH(YEAR(A875)+1, focus_primary!$2:$2, 0), 0)</f>
        <v>3</v>
      </c>
      <c r="D875">
        <f t="shared" si="52"/>
        <v>2.625</v>
      </c>
      <c r="E875">
        <f t="shared" si="53"/>
        <v>3</v>
      </c>
      <c r="F875">
        <f t="shared" si="55"/>
        <v>3</v>
      </c>
      <c r="G875">
        <f t="shared" si="54"/>
        <v>2010</v>
      </c>
    </row>
    <row r="876" spans="1:7" x14ac:dyDescent="0.25">
      <c r="A876" s="1">
        <f>focus_primary!A877</f>
        <v>40256</v>
      </c>
      <c r="B876">
        <f>VLOOKUP($A876, focus_primary!$A:$AQ, MATCH(YEAR(fiscal_1_y_a!A876), focus_primary!$2:$2, 0), 0)</f>
        <v>2.5</v>
      </c>
      <c r="C876">
        <f>VLOOKUP($A876, focus_primary!$A:$AQ, MATCH(YEAR(A876)+1, focus_primary!$2:$2, 0), 0)</f>
        <v>3</v>
      </c>
      <c r="D876">
        <f t="shared" si="52"/>
        <v>2.625</v>
      </c>
      <c r="E876">
        <f t="shared" si="53"/>
        <v>3</v>
      </c>
      <c r="F876">
        <f t="shared" si="55"/>
        <v>3</v>
      </c>
      <c r="G876">
        <f t="shared" si="54"/>
        <v>2010</v>
      </c>
    </row>
    <row r="877" spans="1:7" x14ac:dyDescent="0.25">
      <c r="A877" s="1">
        <f>focus_primary!A878</f>
        <v>40259</v>
      </c>
      <c r="B877">
        <f>VLOOKUP($A877, focus_primary!$A:$AQ, MATCH(YEAR(fiscal_1_y_a!A877), focus_primary!$2:$2, 0), 0)</f>
        <v>2.5</v>
      </c>
      <c r="C877">
        <f>VLOOKUP($A877, focus_primary!$A:$AQ, MATCH(YEAR(A877)+1, focus_primary!$2:$2, 0), 0)</f>
        <v>3</v>
      </c>
      <c r="D877">
        <f t="shared" si="52"/>
        <v>2.625</v>
      </c>
      <c r="E877">
        <f t="shared" si="53"/>
        <v>3</v>
      </c>
      <c r="F877">
        <f t="shared" si="55"/>
        <v>3</v>
      </c>
      <c r="G877">
        <f t="shared" si="54"/>
        <v>2010</v>
      </c>
    </row>
    <row r="878" spans="1:7" x14ac:dyDescent="0.25">
      <c r="A878" s="1">
        <f>focus_primary!A879</f>
        <v>40260</v>
      </c>
      <c r="B878">
        <f>VLOOKUP($A878, focus_primary!$A:$AQ, MATCH(YEAR(fiscal_1_y_a!A878), focus_primary!$2:$2, 0), 0)</f>
        <v>2.5</v>
      </c>
      <c r="C878">
        <f>VLOOKUP($A878, focus_primary!$A:$AQ, MATCH(YEAR(A878)+1, focus_primary!$2:$2, 0), 0)</f>
        <v>3</v>
      </c>
      <c r="D878">
        <f t="shared" si="52"/>
        <v>2.625</v>
      </c>
      <c r="E878">
        <f t="shared" si="53"/>
        <v>3</v>
      </c>
      <c r="F878">
        <f t="shared" si="55"/>
        <v>3</v>
      </c>
      <c r="G878">
        <f t="shared" si="54"/>
        <v>2010</v>
      </c>
    </row>
    <row r="879" spans="1:7" x14ac:dyDescent="0.25">
      <c r="A879" s="1">
        <f>focus_primary!A880</f>
        <v>40261</v>
      </c>
      <c r="B879">
        <f>VLOOKUP($A879, focus_primary!$A:$AQ, MATCH(YEAR(fiscal_1_y_a!A879), focus_primary!$2:$2, 0), 0)</f>
        <v>2.5</v>
      </c>
      <c r="C879">
        <f>VLOOKUP($A879, focus_primary!$A:$AQ, MATCH(YEAR(A879)+1, focus_primary!$2:$2, 0), 0)</f>
        <v>3</v>
      </c>
      <c r="D879">
        <f t="shared" si="52"/>
        <v>2.625</v>
      </c>
      <c r="E879">
        <f t="shared" si="53"/>
        <v>3</v>
      </c>
      <c r="F879">
        <f t="shared" si="55"/>
        <v>3</v>
      </c>
      <c r="G879">
        <f t="shared" si="54"/>
        <v>2010</v>
      </c>
    </row>
    <row r="880" spans="1:7" x14ac:dyDescent="0.25">
      <c r="A880" s="1">
        <f>focus_primary!A881</f>
        <v>40262</v>
      </c>
      <c r="B880">
        <f>VLOOKUP($A880, focus_primary!$A:$AQ, MATCH(YEAR(fiscal_1_y_a!A880), focus_primary!$2:$2, 0), 0)</f>
        <v>2.5</v>
      </c>
      <c r="C880">
        <f>VLOOKUP($A880, focus_primary!$A:$AQ, MATCH(YEAR(A880)+1, focus_primary!$2:$2, 0), 0)</f>
        <v>3</v>
      </c>
      <c r="D880">
        <f t="shared" si="52"/>
        <v>2.625</v>
      </c>
      <c r="E880">
        <f t="shared" si="53"/>
        <v>3</v>
      </c>
      <c r="F880">
        <f t="shared" si="55"/>
        <v>3</v>
      </c>
      <c r="G880">
        <f t="shared" si="54"/>
        <v>2010</v>
      </c>
    </row>
    <row r="881" spans="1:7" x14ac:dyDescent="0.25">
      <c r="A881" s="1">
        <f>focus_primary!A882</f>
        <v>40263</v>
      </c>
      <c r="B881">
        <f>VLOOKUP($A881, focus_primary!$A:$AQ, MATCH(YEAR(fiscal_1_y_a!A881), focus_primary!$2:$2, 0), 0)</f>
        <v>2.5</v>
      </c>
      <c r="C881">
        <f>VLOOKUP($A881, focus_primary!$A:$AQ, MATCH(YEAR(A881)+1, focus_primary!$2:$2, 0), 0)</f>
        <v>3</v>
      </c>
      <c r="D881">
        <f t="shared" si="52"/>
        <v>2.625</v>
      </c>
      <c r="E881">
        <f t="shared" si="53"/>
        <v>3</v>
      </c>
      <c r="F881">
        <f t="shared" si="55"/>
        <v>3</v>
      </c>
      <c r="G881">
        <f t="shared" si="54"/>
        <v>2010</v>
      </c>
    </row>
    <row r="882" spans="1:7" x14ac:dyDescent="0.25">
      <c r="A882" s="1">
        <f>focus_primary!A883</f>
        <v>40266</v>
      </c>
      <c r="B882">
        <f>VLOOKUP($A882, focus_primary!$A:$AQ, MATCH(YEAR(fiscal_1_y_a!A882), focus_primary!$2:$2, 0), 0)</f>
        <v>2.5</v>
      </c>
      <c r="C882">
        <f>VLOOKUP($A882, focus_primary!$A:$AQ, MATCH(YEAR(A882)+1, focus_primary!$2:$2, 0), 0)</f>
        <v>3</v>
      </c>
      <c r="D882">
        <f t="shared" si="52"/>
        <v>2.625</v>
      </c>
      <c r="E882">
        <f t="shared" si="53"/>
        <v>3</v>
      </c>
      <c r="F882">
        <f t="shared" si="55"/>
        <v>3</v>
      </c>
      <c r="G882">
        <f t="shared" si="54"/>
        <v>2010</v>
      </c>
    </row>
    <row r="883" spans="1:7" x14ac:dyDescent="0.25">
      <c r="A883" s="1">
        <f>focus_primary!A884</f>
        <v>40267</v>
      </c>
      <c r="B883">
        <f>VLOOKUP($A883, focus_primary!$A:$AQ, MATCH(YEAR(fiscal_1_y_a!A883), focus_primary!$2:$2, 0), 0)</f>
        <v>2.5</v>
      </c>
      <c r="C883">
        <f>VLOOKUP($A883, focus_primary!$A:$AQ, MATCH(YEAR(A883)+1, focus_primary!$2:$2, 0), 0)</f>
        <v>3</v>
      </c>
      <c r="D883">
        <f t="shared" si="52"/>
        <v>2.625</v>
      </c>
      <c r="E883">
        <f t="shared" si="53"/>
        <v>3</v>
      </c>
      <c r="F883">
        <f t="shared" si="55"/>
        <v>3</v>
      </c>
      <c r="G883">
        <f t="shared" si="54"/>
        <v>2010</v>
      </c>
    </row>
    <row r="884" spans="1:7" x14ac:dyDescent="0.25">
      <c r="A884" s="1">
        <f>focus_primary!A885</f>
        <v>40268</v>
      </c>
      <c r="B884">
        <f>VLOOKUP($A884, focus_primary!$A:$AQ, MATCH(YEAR(fiscal_1_y_a!A884), focus_primary!$2:$2, 0), 0)</f>
        <v>2.5</v>
      </c>
      <c r="C884">
        <f>VLOOKUP($A884, focus_primary!$A:$AQ, MATCH(YEAR(A884)+1, focus_primary!$2:$2, 0), 0)</f>
        <v>3</v>
      </c>
      <c r="D884">
        <f t="shared" si="52"/>
        <v>2.625</v>
      </c>
      <c r="E884">
        <f t="shared" si="53"/>
        <v>3</v>
      </c>
      <c r="F884">
        <f t="shared" si="55"/>
        <v>3</v>
      </c>
      <c r="G884">
        <f t="shared" si="54"/>
        <v>2010</v>
      </c>
    </row>
    <row r="885" spans="1:7" x14ac:dyDescent="0.25">
      <c r="A885" s="1">
        <f>focus_primary!A886</f>
        <v>40269</v>
      </c>
      <c r="B885">
        <f>VLOOKUP($A885, focus_primary!$A:$AQ, MATCH(YEAR(fiscal_1_y_a!A885), focus_primary!$2:$2, 0), 0)</f>
        <v>2.5</v>
      </c>
      <c r="C885">
        <f>VLOOKUP($A885, focus_primary!$A:$AQ, MATCH(YEAR(A885)+1, focus_primary!$2:$2, 0), 0)</f>
        <v>3</v>
      </c>
      <c r="D885">
        <f t="shared" si="52"/>
        <v>2.6666666666666665</v>
      </c>
      <c r="E885">
        <f t="shared" si="53"/>
        <v>4</v>
      </c>
      <c r="F885">
        <f t="shared" si="55"/>
        <v>6</v>
      </c>
      <c r="G885">
        <f t="shared" si="54"/>
        <v>2010</v>
      </c>
    </row>
    <row r="886" spans="1:7" x14ac:dyDescent="0.25">
      <c r="A886" s="1">
        <f>focus_primary!A887</f>
        <v>40273</v>
      </c>
      <c r="B886">
        <f>VLOOKUP($A886, focus_primary!$A:$AQ, MATCH(YEAR(fiscal_1_y_a!A886), focus_primary!$2:$2, 0), 0)</f>
        <v>2.5</v>
      </c>
      <c r="C886">
        <f>VLOOKUP($A886, focus_primary!$A:$AQ, MATCH(YEAR(A886)+1, focus_primary!$2:$2, 0), 0)</f>
        <v>3</v>
      </c>
      <c r="D886">
        <f t="shared" si="52"/>
        <v>2.6666666666666665</v>
      </c>
      <c r="E886">
        <f t="shared" si="53"/>
        <v>4</v>
      </c>
      <c r="F886">
        <f t="shared" si="55"/>
        <v>6</v>
      </c>
      <c r="G886">
        <f t="shared" si="54"/>
        <v>2010</v>
      </c>
    </row>
    <row r="887" spans="1:7" x14ac:dyDescent="0.25">
      <c r="A887" s="1">
        <f>focus_primary!A888</f>
        <v>40274</v>
      </c>
      <c r="B887">
        <f>VLOOKUP($A887, focus_primary!$A:$AQ, MATCH(YEAR(fiscal_1_y_a!A887), focus_primary!$2:$2, 0), 0)</f>
        <v>2.5</v>
      </c>
      <c r="C887">
        <f>VLOOKUP($A887, focus_primary!$A:$AQ, MATCH(YEAR(A887)+1, focus_primary!$2:$2, 0), 0)</f>
        <v>3</v>
      </c>
      <c r="D887">
        <f t="shared" si="52"/>
        <v>2.6666666666666665</v>
      </c>
      <c r="E887">
        <f t="shared" si="53"/>
        <v>4</v>
      </c>
      <c r="F887">
        <f t="shared" si="55"/>
        <v>6</v>
      </c>
      <c r="G887">
        <f t="shared" si="54"/>
        <v>2010</v>
      </c>
    </row>
    <row r="888" spans="1:7" x14ac:dyDescent="0.25">
      <c r="A888" s="1">
        <f>focus_primary!A889</f>
        <v>40275</v>
      </c>
      <c r="B888">
        <f>VLOOKUP($A888, focus_primary!$A:$AQ, MATCH(YEAR(fiscal_1_y_a!A888), focus_primary!$2:$2, 0), 0)</f>
        <v>2.5</v>
      </c>
      <c r="C888">
        <f>VLOOKUP($A888, focus_primary!$A:$AQ, MATCH(YEAR(A888)+1, focus_primary!$2:$2, 0), 0)</f>
        <v>3</v>
      </c>
      <c r="D888">
        <f t="shared" si="52"/>
        <v>2.6666666666666665</v>
      </c>
      <c r="E888">
        <f t="shared" si="53"/>
        <v>4</v>
      </c>
      <c r="F888">
        <f t="shared" si="55"/>
        <v>6</v>
      </c>
      <c r="G888">
        <f t="shared" si="54"/>
        <v>2010</v>
      </c>
    </row>
    <row r="889" spans="1:7" x14ac:dyDescent="0.25">
      <c r="A889" s="1">
        <f>focus_primary!A890</f>
        <v>40276</v>
      </c>
      <c r="B889">
        <f>VLOOKUP($A889, focus_primary!$A:$AQ, MATCH(YEAR(fiscal_1_y_a!A889), focus_primary!$2:$2, 0), 0)</f>
        <v>2.5</v>
      </c>
      <c r="C889">
        <f>VLOOKUP($A889, focus_primary!$A:$AQ, MATCH(YEAR(A889)+1, focus_primary!$2:$2, 0), 0)</f>
        <v>3</v>
      </c>
      <c r="D889">
        <f t="shared" si="52"/>
        <v>2.6666666666666665</v>
      </c>
      <c r="E889">
        <f t="shared" si="53"/>
        <v>4</v>
      </c>
      <c r="F889">
        <f t="shared" si="55"/>
        <v>6</v>
      </c>
      <c r="G889">
        <f t="shared" si="54"/>
        <v>2010</v>
      </c>
    </row>
    <row r="890" spans="1:7" x14ac:dyDescent="0.25">
      <c r="A890" s="1">
        <f>focus_primary!A891</f>
        <v>40277</v>
      </c>
      <c r="B890">
        <f>VLOOKUP($A890, focus_primary!$A:$AQ, MATCH(YEAR(fiscal_1_y_a!A890), focus_primary!$2:$2, 0), 0)</f>
        <v>2.5</v>
      </c>
      <c r="C890">
        <f>VLOOKUP($A890, focus_primary!$A:$AQ, MATCH(YEAR(A890)+1, focus_primary!$2:$2, 0), 0)</f>
        <v>3</v>
      </c>
      <c r="D890">
        <f t="shared" si="52"/>
        <v>2.6666666666666665</v>
      </c>
      <c r="E890">
        <f t="shared" si="53"/>
        <v>4</v>
      </c>
      <c r="F890">
        <f t="shared" si="55"/>
        <v>6</v>
      </c>
      <c r="G890">
        <f t="shared" si="54"/>
        <v>2010</v>
      </c>
    </row>
    <row r="891" spans="1:7" x14ac:dyDescent="0.25">
      <c r="A891" s="1">
        <f>focus_primary!A892</f>
        <v>40280</v>
      </c>
      <c r="B891">
        <f>VLOOKUP($A891, focus_primary!$A:$AQ, MATCH(YEAR(fiscal_1_y_a!A891), focus_primary!$2:$2, 0), 0)</f>
        <v>2.5</v>
      </c>
      <c r="C891">
        <f>VLOOKUP($A891, focus_primary!$A:$AQ, MATCH(YEAR(A891)+1, focus_primary!$2:$2, 0), 0)</f>
        <v>3</v>
      </c>
      <c r="D891">
        <f t="shared" si="52"/>
        <v>2.6666666666666665</v>
      </c>
      <c r="E891">
        <f t="shared" si="53"/>
        <v>4</v>
      </c>
      <c r="F891">
        <f t="shared" si="55"/>
        <v>6</v>
      </c>
      <c r="G891">
        <f t="shared" si="54"/>
        <v>2010</v>
      </c>
    </row>
    <row r="892" spans="1:7" x14ac:dyDescent="0.25">
      <c r="A892" s="1">
        <f>focus_primary!A893</f>
        <v>40281</v>
      </c>
      <c r="B892">
        <f>VLOOKUP($A892, focus_primary!$A:$AQ, MATCH(YEAR(fiscal_1_y_a!A892), focus_primary!$2:$2, 0), 0)</f>
        <v>2.5</v>
      </c>
      <c r="C892">
        <f>VLOOKUP($A892, focus_primary!$A:$AQ, MATCH(YEAR(A892)+1, focus_primary!$2:$2, 0), 0)</f>
        <v>3</v>
      </c>
      <c r="D892">
        <f t="shared" si="52"/>
        <v>2.6666666666666665</v>
      </c>
      <c r="E892">
        <f t="shared" si="53"/>
        <v>4</v>
      </c>
      <c r="F892">
        <f t="shared" si="55"/>
        <v>6</v>
      </c>
      <c r="G892">
        <f t="shared" si="54"/>
        <v>2010</v>
      </c>
    </row>
    <row r="893" spans="1:7" x14ac:dyDescent="0.25">
      <c r="A893" s="1">
        <f>focus_primary!A894</f>
        <v>40282</v>
      </c>
      <c r="B893">
        <f>VLOOKUP($A893, focus_primary!$A:$AQ, MATCH(YEAR(fiscal_1_y_a!A893), focus_primary!$2:$2, 0), 0)</f>
        <v>2.5</v>
      </c>
      <c r="C893">
        <f>VLOOKUP($A893, focus_primary!$A:$AQ, MATCH(YEAR(A893)+1, focus_primary!$2:$2, 0), 0)</f>
        <v>3</v>
      </c>
      <c r="D893">
        <f t="shared" si="52"/>
        <v>2.6666666666666665</v>
      </c>
      <c r="E893">
        <f t="shared" si="53"/>
        <v>4</v>
      </c>
      <c r="F893">
        <f t="shared" si="55"/>
        <v>6</v>
      </c>
      <c r="G893">
        <f t="shared" si="54"/>
        <v>2010</v>
      </c>
    </row>
    <row r="894" spans="1:7" x14ac:dyDescent="0.25">
      <c r="A894" s="1">
        <f>focus_primary!A895</f>
        <v>40283</v>
      </c>
      <c r="B894">
        <f>VLOOKUP($A894, focus_primary!$A:$AQ, MATCH(YEAR(fiscal_1_y_a!A894), focus_primary!$2:$2, 0), 0)</f>
        <v>2.5</v>
      </c>
      <c r="C894">
        <f>VLOOKUP($A894, focus_primary!$A:$AQ, MATCH(YEAR(A894)+1, focus_primary!$2:$2, 0), 0)</f>
        <v>3</v>
      </c>
      <c r="D894">
        <f t="shared" si="52"/>
        <v>2.6666666666666665</v>
      </c>
      <c r="E894">
        <f t="shared" si="53"/>
        <v>4</v>
      </c>
      <c r="F894">
        <f t="shared" si="55"/>
        <v>6</v>
      </c>
      <c r="G894">
        <f t="shared" si="54"/>
        <v>2010</v>
      </c>
    </row>
    <row r="895" spans="1:7" x14ac:dyDescent="0.25">
      <c r="A895" s="1">
        <f>focus_primary!A896</f>
        <v>40284</v>
      </c>
      <c r="B895">
        <f>VLOOKUP($A895, focus_primary!$A:$AQ, MATCH(YEAR(fiscal_1_y_a!A895), focus_primary!$2:$2, 0), 0)</f>
        <v>2.5</v>
      </c>
      <c r="C895">
        <f>VLOOKUP($A895, focus_primary!$A:$AQ, MATCH(YEAR(A895)+1, focus_primary!$2:$2, 0), 0)</f>
        <v>3</v>
      </c>
      <c r="D895">
        <f t="shared" si="52"/>
        <v>2.6666666666666665</v>
      </c>
      <c r="E895">
        <f t="shared" si="53"/>
        <v>4</v>
      </c>
      <c r="F895">
        <f t="shared" si="55"/>
        <v>6</v>
      </c>
      <c r="G895">
        <f t="shared" si="54"/>
        <v>2010</v>
      </c>
    </row>
    <row r="896" spans="1:7" x14ac:dyDescent="0.25">
      <c r="A896" s="1">
        <f>focus_primary!A897</f>
        <v>40287</v>
      </c>
      <c r="B896">
        <f>VLOOKUP($A896, focus_primary!$A:$AQ, MATCH(YEAR(fiscal_1_y_a!A896), focus_primary!$2:$2, 0), 0)</f>
        <v>2.5</v>
      </c>
      <c r="C896">
        <f>VLOOKUP($A896, focus_primary!$A:$AQ, MATCH(YEAR(A896)+1, focus_primary!$2:$2, 0), 0)</f>
        <v>3</v>
      </c>
      <c r="D896">
        <f t="shared" si="52"/>
        <v>2.6666666666666665</v>
      </c>
      <c r="E896">
        <f t="shared" si="53"/>
        <v>4</v>
      </c>
      <c r="F896">
        <f t="shared" si="55"/>
        <v>6</v>
      </c>
      <c r="G896">
        <f t="shared" si="54"/>
        <v>2010</v>
      </c>
    </row>
    <row r="897" spans="1:7" x14ac:dyDescent="0.25">
      <c r="A897" s="1">
        <f>focus_primary!A898</f>
        <v>40288</v>
      </c>
      <c r="B897">
        <f>VLOOKUP($A897, focus_primary!$A:$AQ, MATCH(YEAR(fiscal_1_y_a!A897), focus_primary!$2:$2, 0), 0)</f>
        <v>2.5</v>
      </c>
      <c r="C897">
        <f>VLOOKUP($A897, focus_primary!$A:$AQ, MATCH(YEAR(A897)+1, focus_primary!$2:$2, 0), 0)</f>
        <v>3</v>
      </c>
      <c r="D897">
        <f t="shared" si="52"/>
        <v>2.6666666666666665</v>
      </c>
      <c r="E897">
        <f t="shared" si="53"/>
        <v>4</v>
      </c>
      <c r="F897">
        <f t="shared" si="55"/>
        <v>6</v>
      </c>
      <c r="G897">
        <f t="shared" si="54"/>
        <v>2010</v>
      </c>
    </row>
    <row r="898" spans="1:7" x14ac:dyDescent="0.25">
      <c r="A898" s="1">
        <f>focus_primary!A899</f>
        <v>40290</v>
      </c>
      <c r="B898">
        <f>VLOOKUP($A898, focus_primary!$A:$AQ, MATCH(YEAR(fiscal_1_y_a!A898), focus_primary!$2:$2, 0), 0)</f>
        <v>2.5</v>
      </c>
      <c r="C898">
        <f>VLOOKUP($A898, focus_primary!$A:$AQ, MATCH(YEAR(A898)+1, focus_primary!$2:$2, 0), 0)</f>
        <v>3</v>
      </c>
      <c r="D898">
        <f t="shared" ref="D898:D961" si="56">(B898*(12-MONTH(A898))+C898*MONTH(A898))/12</f>
        <v>2.6666666666666665</v>
      </c>
      <c r="E898">
        <f t="shared" ref="E898:E961" si="57">MONTH(A898)</f>
        <v>4</v>
      </c>
      <c r="F898">
        <f t="shared" si="55"/>
        <v>6</v>
      </c>
      <c r="G898">
        <f t="shared" ref="G898:G961" si="58">YEAR(A898)</f>
        <v>2010</v>
      </c>
    </row>
    <row r="899" spans="1:7" x14ac:dyDescent="0.25">
      <c r="A899" s="1">
        <f>focus_primary!A900</f>
        <v>40291</v>
      </c>
      <c r="B899">
        <f>VLOOKUP($A899, focus_primary!$A:$AQ, MATCH(YEAR(fiscal_1_y_a!A899), focus_primary!$2:$2, 0), 0)</f>
        <v>2.5</v>
      </c>
      <c r="C899">
        <f>VLOOKUP($A899, focus_primary!$A:$AQ, MATCH(YEAR(A899)+1, focus_primary!$2:$2, 0), 0)</f>
        <v>3</v>
      </c>
      <c r="D899">
        <f t="shared" si="56"/>
        <v>2.6666666666666665</v>
      </c>
      <c r="E899">
        <f t="shared" si="57"/>
        <v>4</v>
      </c>
      <c r="F899">
        <f t="shared" ref="F899:F962" si="59">IF(E899&lt;4,3,IF(E899&lt;7,6,IF(E899&lt;10,9,12)))</f>
        <v>6</v>
      </c>
      <c r="G899">
        <f t="shared" si="58"/>
        <v>2010</v>
      </c>
    </row>
    <row r="900" spans="1:7" x14ac:dyDescent="0.25">
      <c r="A900" s="1">
        <f>focus_primary!A901</f>
        <v>40294</v>
      </c>
      <c r="B900">
        <f>VLOOKUP($A900, focus_primary!$A:$AQ, MATCH(YEAR(fiscal_1_y_a!A900), focus_primary!$2:$2, 0), 0)</f>
        <v>2.5</v>
      </c>
      <c r="C900">
        <f>VLOOKUP($A900, focus_primary!$A:$AQ, MATCH(YEAR(A900)+1, focus_primary!$2:$2, 0), 0)</f>
        <v>3</v>
      </c>
      <c r="D900">
        <f t="shared" si="56"/>
        <v>2.6666666666666665</v>
      </c>
      <c r="E900">
        <f t="shared" si="57"/>
        <v>4</v>
      </c>
      <c r="F900">
        <f t="shared" si="59"/>
        <v>6</v>
      </c>
      <c r="G900">
        <f t="shared" si="58"/>
        <v>2010</v>
      </c>
    </row>
    <row r="901" spans="1:7" x14ac:dyDescent="0.25">
      <c r="A901" s="1">
        <f>focus_primary!A902</f>
        <v>40295</v>
      </c>
      <c r="B901">
        <f>VLOOKUP($A901, focus_primary!$A:$AQ, MATCH(YEAR(fiscal_1_y_a!A901), focus_primary!$2:$2, 0), 0)</f>
        <v>2.5</v>
      </c>
      <c r="C901">
        <f>VLOOKUP($A901, focus_primary!$A:$AQ, MATCH(YEAR(A901)+1, focus_primary!$2:$2, 0), 0)</f>
        <v>3</v>
      </c>
      <c r="D901">
        <f t="shared" si="56"/>
        <v>2.6666666666666665</v>
      </c>
      <c r="E901">
        <f t="shared" si="57"/>
        <v>4</v>
      </c>
      <c r="F901">
        <f t="shared" si="59"/>
        <v>6</v>
      </c>
      <c r="G901">
        <f t="shared" si="58"/>
        <v>2010</v>
      </c>
    </row>
    <row r="902" spans="1:7" x14ac:dyDescent="0.25">
      <c r="A902" s="1">
        <f>focus_primary!A903</f>
        <v>40296</v>
      </c>
      <c r="B902">
        <f>VLOOKUP($A902, focus_primary!$A:$AQ, MATCH(YEAR(fiscal_1_y_a!A902), focus_primary!$2:$2, 0), 0)</f>
        <v>2.5</v>
      </c>
      <c r="C902">
        <f>VLOOKUP($A902, focus_primary!$A:$AQ, MATCH(YEAR(A902)+1, focus_primary!$2:$2, 0), 0)</f>
        <v>3</v>
      </c>
      <c r="D902">
        <f t="shared" si="56"/>
        <v>2.6666666666666665</v>
      </c>
      <c r="E902">
        <f t="shared" si="57"/>
        <v>4</v>
      </c>
      <c r="F902">
        <f t="shared" si="59"/>
        <v>6</v>
      </c>
      <c r="G902">
        <f t="shared" si="58"/>
        <v>2010</v>
      </c>
    </row>
    <row r="903" spans="1:7" x14ac:dyDescent="0.25">
      <c r="A903" s="1">
        <f>focus_primary!A904</f>
        <v>40297</v>
      </c>
      <c r="B903">
        <f>VLOOKUP($A903, focus_primary!$A:$AQ, MATCH(YEAR(fiscal_1_y_a!A903), focus_primary!$2:$2, 0), 0)</f>
        <v>2.5</v>
      </c>
      <c r="C903">
        <f>VLOOKUP($A903, focus_primary!$A:$AQ, MATCH(YEAR(A903)+1, focus_primary!$2:$2, 0), 0)</f>
        <v>3</v>
      </c>
      <c r="D903">
        <f t="shared" si="56"/>
        <v>2.6666666666666665</v>
      </c>
      <c r="E903">
        <f t="shared" si="57"/>
        <v>4</v>
      </c>
      <c r="F903">
        <f t="shared" si="59"/>
        <v>6</v>
      </c>
      <c r="G903">
        <f t="shared" si="58"/>
        <v>2010</v>
      </c>
    </row>
    <row r="904" spans="1:7" x14ac:dyDescent="0.25">
      <c r="A904" s="1">
        <f>focus_primary!A905</f>
        <v>40298</v>
      </c>
      <c r="B904">
        <f>VLOOKUP($A904, focus_primary!$A:$AQ, MATCH(YEAR(fiscal_1_y_a!A904), focus_primary!$2:$2, 0), 0)</f>
        <v>2.5</v>
      </c>
      <c r="C904">
        <f>VLOOKUP($A904, focus_primary!$A:$AQ, MATCH(YEAR(A904)+1, focus_primary!$2:$2, 0), 0)</f>
        <v>2.96</v>
      </c>
      <c r="D904">
        <f t="shared" si="56"/>
        <v>2.6533333333333333</v>
      </c>
      <c r="E904">
        <f t="shared" si="57"/>
        <v>4</v>
      </c>
      <c r="F904">
        <f t="shared" si="59"/>
        <v>6</v>
      </c>
      <c r="G904">
        <f t="shared" si="58"/>
        <v>2010</v>
      </c>
    </row>
    <row r="905" spans="1:7" x14ac:dyDescent="0.25">
      <c r="A905" s="1">
        <f>focus_primary!A906</f>
        <v>40301</v>
      </c>
      <c r="B905">
        <f>VLOOKUP($A905, focus_primary!$A:$AQ, MATCH(YEAR(fiscal_1_y_a!A905), focus_primary!$2:$2, 0), 0)</f>
        <v>2.5</v>
      </c>
      <c r="C905">
        <f>VLOOKUP($A905, focus_primary!$A:$AQ, MATCH(YEAR(A905)+1, focus_primary!$2:$2, 0), 0)</f>
        <v>3</v>
      </c>
      <c r="D905">
        <f t="shared" si="56"/>
        <v>2.7083333333333335</v>
      </c>
      <c r="E905">
        <f t="shared" si="57"/>
        <v>5</v>
      </c>
      <c r="F905">
        <f t="shared" si="59"/>
        <v>6</v>
      </c>
      <c r="G905">
        <f t="shared" si="58"/>
        <v>2010</v>
      </c>
    </row>
    <row r="906" spans="1:7" x14ac:dyDescent="0.25">
      <c r="A906" s="1">
        <f>focus_primary!A907</f>
        <v>40302</v>
      </c>
      <c r="B906">
        <f>VLOOKUP($A906, focus_primary!$A:$AQ, MATCH(YEAR(fiscal_1_y_a!A906), focus_primary!$2:$2, 0), 0)</f>
        <v>2.5</v>
      </c>
      <c r="C906">
        <f>VLOOKUP($A906, focus_primary!$A:$AQ, MATCH(YEAR(A906)+1, focus_primary!$2:$2, 0), 0)</f>
        <v>3</v>
      </c>
      <c r="D906">
        <f t="shared" si="56"/>
        <v>2.7083333333333335</v>
      </c>
      <c r="E906">
        <f t="shared" si="57"/>
        <v>5</v>
      </c>
      <c r="F906">
        <f t="shared" si="59"/>
        <v>6</v>
      </c>
      <c r="G906">
        <f t="shared" si="58"/>
        <v>2010</v>
      </c>
    </row>
    <row r="907" spans="1:7" x14ac:dyDescent="0.25">
      <c r="A907" s="1">
        <f>focus_primary!A908</f>
        <v>40303</v>
      </c>
      <c r="B907">
        <f>VLOOKUP($A907, focus_primary!$A:$AQ, MATCH(YEAR(fiscal_1_y_a!A907), focus_primary!$2:$2, 0), 0)</f>
        <v>2.5</v>
      </c>
      <c r="C907">
        <f>VLOOKUP($A907, focus_primary!$A:$AQ, MATCH(YEAR(A907)+1, focus_primary!$2:$2, 0), 0)</f>
        <v>3</v>
      </c>
      <c r="D907">
        <f t="shared" si="56"/>
        <v>2.7083333333333335</v>
      </c>
      <c r="E907">
        <f t="shared" si="57"/>
        <v>5</v>
      </c>
      <c r="F907">
        <f t="shared" si="59"/>
        <v>6</v>
      </c>
      <c r="G907">
        <f t="shared" si="58"/>
        <v>2010</v>
      </c>
    </row>
    <row r="908" spans="1:7" x14ac:dyDescent="0.25">
      <c r="A908" s="1">
        <f>focus_primary!A909</f>
        <v>40304</v>
      </c>
      <c r="B908">
        <f>VLOOKUP($A908, focus_primary!$A:$AQ, MATCH(YEAR(fiscal_1_y_a!A908), focus_primary!$2:$2, 0), 0)</f>
        <v>2.5</v>
      </c>
      <c r="C908">
        <f>VLOOKUP($A908, focus_primary!$A:$AQ, MATCH(YEAR(A908)+1, focus_primary!$2:$2, 0), 0)</f>
        <v>3</v>
      </c>
      <c r="D908">
        <f t="shared" si="56"/>
        <v>2.7083333333333335</v>
      </c>
      <c r="E908">
        <f t="shared" si="57"/>
        <v>5</v>
      </c>
      <c r="F908">
        <f t="shared" si="59"/>
        <v>6</v>
      </c>
      <c r="G908">
        <f t="shared" si="58"/>
        <v>2010</v>
      </c>
    </row>
    <row r="909" spans="1:7" x14ac:dyDescent="0.25">
      <c r="A909" s="1">
        <f>focus_primary!A910</f>
        <v>40305</v>
      </c>
      <c r="B909">
        <f>VLOOKUP($A909, focus_primary!$A:$AQ, MATCH(YEAR(fiscal_1_y_a!A909), focus_primary!$2:$2, 0), 0)</f>
        <v>2.5</v>
      </c>
      <c r="C909">
        <f>VLOOKUP($A909, focus_primary!$A:$AQ, MATCH(YEAR(A909)+1, focus_primary!$2:$2, 0), 0)</f>
        <v>3</v>
      </c>
      <c r="D909">
        <f t="shared" si="56"/>
        <v>2.7083333333333335</v>
      </c>
      <c r="E909">
        <f t="shared" si="57"/>
        <v>5</v>
      </c>
      <c r="F909">
        <f t="shared" si="59"/>
        <v>6</v>
      </c>
      <c r="G909">
        <f t="shared" si="58"/>
        <v>2010</v>
      </c>
    </row>
    <row r="910" spans="1:7" x14ac:dyDescent="0.25">
      <c r="A910" s="1">
        <f>focus_primary!A911</f>
        <v>40308</v>
      </c>
      <c r="B910">
        <f>VLOOKUP($A910, focus_primary!$A:$AQ, MATCH(YEAR(fiscal_1_y_a!A910), focus_primary!$2:$2, 0), 0)</f>
        <v>2.5</v>
      </c>
      <c r="C910">
        <f>VLOOKUP($A910, focus_primary!$A:$AQ, MATCH(YEAR(A910)+1, focus_primary!$2:$2, 0), 0)</f>
        <v>3</v>
      </c>
      <c r="D910">
        <f t="shared" si="56"/>
        <v>2.7083333333333335</v>
      </c>
      <c r="E910">
        <f t="shared" si="57"/>
        <v>5</v>
      </c>
      <c r="F910">
        <f t="shared" si="59"/>
        <v>6</v>
      </c>
      <c r="G910">
        <f t="shared" si="58"/>
        <v>2010</v>
      </c>
    </row>
    <row r="911" spans="1:7" x14ac:dyDescent="0.25">
      <c r="A911" s="1">
        <f>focus_primary!A912</f>
        <v>40309</v>
      </c>
      <c r="B911">
        <f>VLOOKUP($A911, focus_primary!$A:$AQ, MATCH(YEAR(fiscal_1_y_a!A911), focus_primary!$2:$2, 0), 0)</f>
        <v>2.5</v>
      </c>
      <c r="C911">
        <f>VLOOKUP($A911, focus_primary!$A:$AQ, MATCH(YEAR(A911)+1, focus_primary!$2:$2, 0), 0)</f>
        <v>3</v>
      </c>
      <c r="D911">
        <f t="shared" si="56"/>
        <v>2.7083333333333335</v>
      </c>
      <c r="E911">
        <f t="shared" si="57"/>
        <v>5</v>
      </c>
      <c r="F911">
        <f t="shared" si="59"/>
        <v>6</v>
      </c>
      <c r="G911">
        <f t="shared" si="58"/>
        <v>2010</v>
      </c>
    </row>
    <row r="912" spans="1:7" x14ac:dyDescent="0.25">
      <c r="A912" s="1">
        <f>focus_primary!A913</f>
        <v>40310</v>
      </c>
      <c r="B912">
        <f>VLOOKUP($A912, focus_primary!$A:$AQ, MATCH(YEAR(fiscal_1_y_a!A912), focus_primary!$2:$2, 0), 0)</f>
        <v>2.5</v>
      </c>
      <c r="C912">
        <f>VLOOKUP($A912, focus_primary!$A:$AQ, MATCH(YEAR(A912)+1, focus_primary!$2:$2, 0), 0)</f>
        <v>3</v>
      </c>
      <c r="D912">
        <f t="shared" si="56"/>
        <v>2.7083333333333335</v>
      </c>
      <c r="E912">
        <f t="shared" si="57"/>
        <v>5</v>
      </c>
      <c r="F912">
        <f t="shared" si="59"/>
        <v>6</v>
      </c>
      <c r="G912">
        <f t="shared" si="58"/>
        <v>2010</v>
      </c>
    </row>
    <row r="913" spans="1:7" x14ac:dyDescent="0.25">
      <c r="A913" s="1">
        <f>focus_primary!A914</f>
        <v>40311</v>
      </c>
      <c r="B913">
        <f>VLOOKUP($A913, focus_primary!$A:$AQ, MATCH(YEAR(fiscal_1_y_a!A913), focus_primary!$2:$2, 0), 0)</f>
        <v>2.5</v>
      </c>
      <c r="C913">
        <f>VLOOKUP($A913, focus_primary!$A:$AQ, MATCH(YEAR(A913)+1, focus_primary!$2:$2, 0), 0)</f>
        <v>3</v>
      </c>
      <c r="D913">
        <f t="shared" si="56"/>
        <v>2.7083333333333335</v>
      </c>
      <c r="E913">
        <f t="shared" si="57"/>
        <v>5</v>
      </c>
      <c r="F913">
        <f t="shared" si="59"/>
        <v>6</v>
      </c>
      <c r="G913">
        <f t="shared" si="58"/>
        <v>2010</v>
      </c>
    </row>
    <row r="914" spans="1:7" x14ac:dyDescent="0.25">
      <c r="A914" s="1">
        <f>focus_primary!A915</f>
        <v>40312</v>
      </c>
      <c r="B914">
        <f>VLOOKUP($A914, focus_primary!$A:$AQ, MATCH(YEAR(fiscal_1_y_a!A914), focus_primary!$2:$2, 0), 0)</f>
        <v>2.5</v>
      </c>
      <c r="C914">
        <f>VLOOKUP($A914, focus_primary!$A:$AQ, MATCH(YEAR(A914)+1, focus_primary!$2:$2, 0), 0)</f>
        <v>3</v>
      </c>
      <c r="D914">
        <f t="shared" si="56"/>
        <v>2.7083333333333335</v>
      </c>
      <c r="E914">
        <f t="shared" si="57"/>
        <v>5</v>
      </c>
      <c r="F914">
        <f t="shared" si="59"/>
        <v>6</v>
      </c>
      <c r="G914">
        <f t="shared" si="58"/>
        <v>2010</v>
      </c>
    </row>
    <row r="915" spans="1:7" x14ac:dyDescent="0.25">
      <c r="A915" s="1">
        <f>focus_primary!A916</f>
        <v>40315</v>
      </c>
      <c r="B915">
        <f>VLOOKUP($A915, focus_primary!$A:$AQ, MATCH(YEAR(fiscal_1_y_a!A915), focus_primary!$2:$2, 0), 0)</f>
        <v>2.5</v>
      </c>
      <c r="C915">
        <f>VLOOKUP($A915, focus_primary!$A:$AQ, MATCH(YEAR(A915)+1, focus_primary!$2:$2, 0), 0)</f>
        <v>3</v>
      </c>
      <c r="D915">
        <f t="shared" si="56"/>
        <v>2.7083333333333335</v>
      </c>
      <c r="E915">
        <f t="shared" si="57"/>
        <v>5</v>
      </c>
      <c r="F915">
        <f t="shared" si="59"/>
        <v>6</v>
      </c>
      <c r="G915">
        <f t="shared" si="58"/>
        <v>2010</v>
      </c>
    </row>
    <row r="916" spans="1:7" x14ac:dyDescent="0.25">
      <c r="A916" s="1">
        <f>focus_primary!A917</f>
        <v>40316</v>
      </c>
      <c r="B916">
        <f>VLOOKUP($A916, focus_primary!$A:$AQ, MATCH(YEAR(fiscal_1_y_a!A916), focus_primary!$2:$2, 0), 0)</f>
        <v>2.5</v>
      </c>
      <c r="C916">
        <f>VLOOKUP($A916, focus_primary!$A:$AQ, MATCH(YEAR(A916)+1, focus_primary!$2:$2, 0), 0)</f>
        <v>3</v>
      </c>
      <c r="D916">
        <f t="shared" si="56"/>
        <v>2.7083333333333335</v>
      </c>
      <c r="E916">
        <f t="shared" si="57"/>
        <v>5</v>
      </c>
      <c r="F916">
        <f t="shared" si="59"/>
        <v>6</v>
      </c>
      <c r="G916">
        <f t="shared" si="58"/>
        <v>2010</v>
      </c>
    </row>
    <row r="917" spans="1:7" x14ac:dyDescent="0.25">
      <c r="A917" s="1">
        <f>focus_primary!A918</f>
        <v>40317</v>
      </c>
      <c r="B917">
        <f>VLOOKUP($A917, focus_primary!$A:$AQ, MATCH(YEAR(fiscal_1_y_a!A917), focus_primary!$2:$2, 0), 0)</f>
        <v>2.5</v>
      </c>
      <c r="C917">
        <f>VLOOKUP($A917, focus_primary!$A:$AQ, MATCH(YEAR(A917)+1, focus_primary!$2:$2, 0), 0)</f>
        <v>3</v>
      </c>
      <c r="D917">
        <f t="shared" si="56"/>
        <v>2.7083333333333335</v>
      </c>
      <c r="E917">
        <f t="shared" si="57"/>
        <v>5</v>
      </c>
      <c r="F917">
        <f t="shared" si="59"/>
        <v>6</v>
      </c>
      <c r="G917">
        <f t="shared" si="58"/>
        <v>2010</v>
      </c>
    </row>
    <row r="918" spans="1:7" x14ac:dyDescent="0.25">
      <c r="A918" s="1">
        <f>focus_primary!A919</f>
        <v>40318</v>
      </c>
      <c r="B918">
        <f>VLOOKUP($A918, focus_primary!$A:$AQ, MATCH(YEAR(fiscal_1_y_a!A918), focus_primary!$2:$2, 0), 0)</f>
        <v>2.5</v>
      </c>
      <c r="C918">
        <f>VLOOKUP($A918, focus_primary!$A:$AQ, MATCH(YEAR(A918)+1, focus_primary!$2:$2, 0), 0)</f>
        <v>3</v>
      </c>
      <c r="D918">
        <f t="shared" si="56"/>
        <v>2.7083333333333335</v>
      </c>
      <c r="E918">
        <f t="shared" si="57"/>
        <v>5</v>
      </c>
      <c r="F918">
        <f t="shared" si="59"/>
        <v>6</v>
      </c>
      <c r="G918">
        <f t="shared" si="58"/>
        <v>2010</v>
      </c>
    </row>
    <row r="919" spans="1:7" x14ac:dyDescent="0.25">
      <c r="A919" s="1">
        <f>focus_primary!A920</f>
        <v>40319</v>
      </c>
      <c r="B919">
        <f>VLOOKUP($A919, focus_primary!$A:$AQ, MATCH(YEAR(fiscal_1_y_a!A919), focus_primary!$2:$2, 0), 0)</f>
        <v>2.5</v>
      </c>
      <c r="C919">
        <f>VLOOKUP($A919, focus_primary!$A:$AQ, MATCH(YEAR(A919)+1, focus_primary!$2:$2, 0), 0)</f>
        <v>3</v>
      </c>
      <c r="D919">
        <f t="shared" si="56"/>
        <v>2.7083333333333335</v>
      </c>
      <c r="E919">
        <f t="shared" si="57"/>
        <v>5</v>
      </c>
      <c r="F919">
        <f t="shared" si="59"/>
        <v>6</v>
      </c>
      <c r="G919">
        <f t="shared" si="58"/>
        <v>2010</v>
      </c>
    </row>
    <row r="920" spans="1:7" x14ac:dyDescent="0.25">
      <c r="A920" s="1">
        <f>focus_primary!A921</f>
        <v>40322</v>
      </c>
      <c r="B920">
        <f>VLOOKUP($A920, focus_primary!$A:$AQ, MATCH(YEAR(fiscal_1_y_a!A920), focus_primary!$2:$2, 0), 0)</f>
        <v>2.5</v>
      </c>
      <c r="C920">
        <f>VLOOKUP($A920, focus_primary!$A:$AQ, MATCH(YEAR(A920)+1, focus_primary!$2:$2, 0), 0)</f>
        <v>3</v>
      </c>
      <c r="D920">
        <f t="shared" si="56"/>
        <v>2.7083333333333335</v>
      </c>
      <c r="E920">
        <f t="shared" si="57"/>
        <v>5</v>
      </c>
      <c r="F920">
        <f t="shared" si="59"/>
        <v>6</v>
      </c>
      <c r="G920">
        <f t="shared" si="58"/>
        <v>2010</v>
      </c>
    </row>
    <row r="921" spans="1:7" x14ac:dyDescent="0.25">
      <c r="A921" s="1">
        <f>focus_primary!A922</f>
        <v>40323</v>
      </c>
      <c r="B921">
        <f>VLOOKUP($A921, focus_primary!$A:$AQ, MATCH(YEAR(fiscal_1_y_a!A921), focus_primary!$2:$2, 0), 0)</f>
        <v>2.5</v>
      </c>
      <c r="C921">
        <f>VLOOKUP($A921, focus_primary!$A:$AQ, MATCH(YEAR(A921)+1, focus_primary!$2:$2, 0), 0)</f>
        <v>3</v>
      </c>
      <c r="D921">
        <f t="shared" si="56"/>
        <v>2.7083333333333335</v>
      </c>
      <c r="E921">
        <f t="shared" si="57"/>
        <v>5</v>
      </c>
      <c r="F921">
        <f t="shared" si="59"/>
        <v>6</v>
      </c>
      <c r="G921">
        <f t="shared" si="58"/>
        <v>2010</v>
      </c>
    </row>
    <row r="922" spans="1:7" x14ac:dyDescent="0.25">
      <c r="A922" s="1">
        <f>focus_primary!A923</f>
        <v>40324</v>
      </c>
      <c r="B922">
        <f>VLOOKUP($A922, focus_primary!$A:$AQ, MATCH(YEAR(fiscal_1_y_a!A922), focus_primary!$2:$2, 0), 0)</f>
        <v>2.5</v>
      </c>
      <c r="C922">
        <f>VLOOKUP($A922, focus_primary!$A:$AQ, MATCH(YEAR(A922)+1, focus_primary!$2:$2, 0), 0)</f>
        <v>3</v>
      </c>
      <c r="D922">
        <f t="shared" si="56"/>
        <v>2.7083333333333335</v>
      </c>
      <c r="E922">
        <f t="shared" si="57"/>
        <v>5</v>
      </c>
      <c r="F922">
        <f t="shared" si="59"/>
        <v>6</v>
      </c>
      <c r="G922">
        <f t="shared" si="58"/>
        <v>2010</v>
      </c>
    </row>
    <row r="923" spans="1:7" x14ac:dyDescent="0.25">
      <c r="A923" s="1">
        <f>focus_primary!A924</f>
        <v>40325</v>
      </c>
      <c r="B923">
        <f>VLOOKUP($A923, focus_primary!$A:$AQ, MATCH(YEAR(fiscal_1_y_a!A923), focus_primary!$2:$2, 0), 0)</f>
        <v>2.5</v>
      </c>
      <c r="C923">
        <f>VLOOKUP($A923, focus_primary!$A:$AQ, MATCH(YEAR(A923)+1, focus_primary!$2:$2, 0), 0)</f>
        <v>3</v>
      </c>
      <c r="D923">
        <f t="shared" si="56"/>
        <v>2.7083333333333335</v>
      </c>
      <c r="E923">
        <f t="shared" si="57"/>
        <v>5</v>
      </c>
      <c r="F923">
        <f t="shared" si="59"/>
        <v>6</v>
      </c>
      <c r="G923">
        <f t="shared" si="58"/>
        <v>2010</v>
      </c>
    </row>
    <row r="924" spans="1:7" x14ac:dyDescent="0.25">
      <c r="A924" s="1">
        <f>focus_primary!A925</f>
        <v>40326</v>
      </c>
      <c r="B924">
        <f>VLOOKUP($A924, focus_primary!$A:$AQ, MATCH(YEAR(fiscal_1_y_a!A924), focus_primary!$2:$2, 0), 0)</f>
        <v>2.5</v>
      </c>
      <c r="C924">
        <f>VLOOKUP($A924, focus_primary!$A:$AQ, MATCH(YEAR(A924)+1, focus_primary!$2:$2, 0), 0)</f>
        <v>3</v>
      </c>
      <c r="D924">
        <f t="shared" si="56"/>
        <v>2.7083333333333335</v>
      </c>
      <c r="E924">
        <f t="shared" si="57"/>
        <v>5</v>
      </c>
      <c r="F924">
        <f t="shared" si="59"/>
        <v>6</v>
      </c>
      <c r="G924">
        <f t="shared" si="58"/>
        <v>2010</v>
      </c>
    </row>
    <row r="925" spans="1:7" x14ac:dyDescent="0.25">
      <c r="A925" s="1">
        <f>focus_primary!A926</f>
        <v>40329</v>
      </c>
      <c r="B925">
        <f>VLOOKUP($A925, focus_primary!$A:$AQ, MATCH(YEAR(fiscal_1_y_a!A925), focus_primary!$2:$2, 0), 0)</f>
        <v>2.5</v>
      </c>
      <c r="C925">
        <f>VLOOKUP($A925, focus_primary!$A:$AQ, MATCH(YEAR(A925)+1, focus_primary!$2:$2, 0), 0)</f>
        <v>3</v>
      </c>
      <c r="D925">
        <f t="shared" si="56"/>
        <v>2.7083333333333335</v>
      </c>
      <c r="E925">
        <f t="shared" si="57"/>
        <v>5</v>
      </c>
      <c r="F925">
        <f t="shared" si="59"/>
        <v>6</v>
      </c>
      <c r="G925">
        <f t="shared" si="58"/>
        <v>2010</v>
      </c>
    </row>
    <row r="926" spans="1:7" x14ac:dyDescent="0.25">
      <c r="A926" s="1">
        <f>focus_primary!A927</f>
        <v>40330</v>
      </c>
      <c r="B926">
        <f>VLOOKUP($A926, focus_primary!$A:$AQ, MATCH(YEAR(fiscal_1_y_a!A926), focus_primary!$2:$2, 0), 0)</f>
        <v>2.5</v>
      </c>
      <c r="C926">
        <f>VLOOKUP($A926, focus_primary!$A:$AQ, MATCH(YEAR(A926)+1, focus_primary!$2:$2, 0), 0)</f>
        <v>3</v>
      </c>
      <c r="D926">
        <f t="shared" si="56"/>
        <v>2.75</v>
      </c>
      <c r="E926">
        <f t="shared" si="57"/>
        <v>6</v>
      </c>
      <c r="F926">
        <f t="shared" si="59"/>
        <v>6</v>
      </c>
      <c r="G926">
        <f t="shared" si="58"/>
        <v>2010</v>
      </c>
    </row>
    <row r="927" spans="1:7" x14ac:dyDescent="0.25">
      <c r="A927" s="1">
        <f>focus_primary!A928</f>
        <v>40331</v>
      </c>
      <c r="B927">
        <f>VLOOKUP($A927, focus_primary!$A:$AQ, MATCH(YEAR(fiscal_1_y_a!A927), focus_primary!$2:$2, 0), 0)</f>
        <v>2.5</v>
      </c>
      <c r="C927">
        <f>VLOOKUP($A927, focus_primary!$A:$AQ, MATCH(YEAR(A927)+1, focus_primary!$2:$2, 0), 0)</f>
        <v>3</v>
      </c>
      <c r="D927">
        <f t="shared" si="56"/>
        <v>2.75</v>
      </c>
      <c r="E927">
        <f t="shared" si="57"/>
        <v>6</v>
      </c>
      <c r="F927">
        <f t="shared" si="59"/>
        <v>6</v>
      </c>
      <c r="G927">
        <f t="shared" si="58"/>
        <v>2010</v>
      </c>
    </row>
    <row r="928" spans="1:7" x14ac:dyDescent="0.25">
      <c r="A928" s="1">
        <f>focus_primary!A929</f>
        <v>40333</v>
      </c>
      <c r="B928">
        <f>VLOOKUP($A928, focus_primary!$A:$AQ, MATCH(YEAR(fiscal_1_y_a!A928), focus_primary!$2:$2, 0), 0)</f>
        <v>2.5</v>
      </c>
      <c r="C928">
        <f>VLOOKUP($A928, focus_primary!$A:$AQ, MATCH(YEAR(A928)+1, focus_primary!$2:$2, 0), 0)</f>
        <v>3</v>
      </c>
      <c r="D928">
        <f t="shared" si="56"/>
        <v>2.75</v>
      </c>
      <c r="E928">
        <f t="shared" si="57"/>
        <v>6</v>
      </c>
      <c r="F928">
        <f t="shared" si="59"/>
        <v>6</v>
      </c>
      <c r="G928">
        <f t="shared" si="58"/>
        <v>2010</v>
      </c>
    </row>
    <row r="929" spans="1:7" x14ac:dyDescent="0.25">
      <c r="A929" s="1">
        <f>focus_primary!A930</f>
        <v>40336</v>
      </c>
      <c r="B929">
        <f>VLOOKUP($A929, focus_primary!$A:$AQ, MATCH(YEAR(fiscal_1_y_a!A929), focus_primary!$2:$2, 0), 0)</f>
        <v>2.5</v>
      </c>
      <c r="C929">
        <f>VLOOKUP($A929, focus_primary!$A:$AQ, MATCH(YEAR(A929)+1, focus_primary!$2:$2, 0), 0)</f>
        <v>3</v>
      </c>
      <c r="D929">
        <f t="shared" si="56"/>
        <v>2.75</v>
      </c>
      <c r="E929">
        <f t="shared" si="57"/>
        <v>6</v>
      </c>
      <c r="F929">
        <f t="shared" si="59"/>
        <v>6</v>
      </c>
      <c r="G929">
        <f t="shared" si="58"/>
        <v>2010</v>
      </c>
    </row>
    <row r="930" spans="1:7" x14ac:dyDescent="0.25">
      <c r="A930" s="1">
        <f>focus_primary!A931</f>
        <v>40337</v>
      </c>
      <c r="B930">
        <f>VLOOKUP($A930, focus_primary!$A:$AQ, MATCH(YEAR(fiscal_1_y_a!A930), focus_primary!$2:$2, 0), 0)</f>
        <v>2.5</v>
      </c>
      <c r="C930">
        <f>VLOOKUP($A930, focus_primary!$A:$AQ, MATCH(YEAR(A930)+1, focus_primary!$2:$2, 0), 0)</f>
        <v>3</v>
      </c>
      <c r="D930">
        <f t="shared" si="56"/>
        <v>2.75</v>
      </c>
      <c r="E930">
        <f t="shared" si="57"/>
        <v>6</v>
      </c>
      <c r="F930">
        <f t="shared" si="59"/>
        <v>6</v>
      </c>
      <c r="G930">
        <f t="shared" si="58"/>
        <v>2010</v>
      </c>
    </row>
    <row r="931" spans="1:7" x14ac:dyDescent="0.25">
      <c r="A931" s="1">
        <f>focus_primary!A932</f>
        <v>40338</v>
      </c>
      <c r="B931">
        <f>VLOOKUP($A931, focus_primary!$A:$AQ, MATCH(YEAR(fiscal_1_y_a!A931), focus_primary!$2:$2, 0), 0)</f>
        <v>2.5</v>
      </c>
      <c r="C931">
        <f>VLOOKUP($A931, focus_primary!$A:$AQ, MATCH(YEAR(A931)+1, focus_primary!$2:$2, 0), 0)</f>
        <v>3</v>
      </c>
      <c r="D931">
        <f t="shared" si="56"/>
        <v>2.75</v>
      </c>
      <c r="E931">
        <f t="shared" si="57"/>
        <v>6</v>
      </c>
      <c r="F931">
        <f t="shared" si="59"/>
        <v>6</v>
      </c>
      <c r="G931">
        <f t="shared" si="58"/>
        <v>2010</v>
      </c>
    </row>
    <row r="932" spans="1:7" x14ac:dyDescent="0.25">
      <c r="A932" s="1">
        <f>focus_primary!A933</f>
        <v>40339</v>
      </c>
      <c r="B932">
        <f>VLOOKUP($A932, focus_primary!$A:$AQ, MATCH(YEAR(fiscal_1_y_a!A932), focus_primary!$2:$2, 0), 0)</f>
        <v>2.5</v>
      </c>
      <c r="C932">
        <f>VLOOKUP($A932, focus_primary!$A:$AQ, MATCH(YEAR(A932)+1, focus_primary!$2:$2, 0), 0)</f>
        <v>3</v>
      </c>
      <c r="D932">
        <f t="shared" si="56"/>
        <v>2.75</v>
      </c>
      <c r="E932">
        <f t="shared" si="57"/>
        <v>6</v>
      </c>
      <c r="F932">
        <f t="shared" si="59"/>
        <v>6</v>
      </c>
      <c r="G932">
        <f t="shared" si="58"/>
        <v>2010</v>
      </c>
    </row>
    <row r="933" spans="1:7" x14ac:dyDescent="0.25">
      <c r="A933" s="1">
        <f>focus_primary!A934</f>
        <v>40340</v>
      </c>
      <c r="B933">
        <f>VLOOKUP($A933, focus_primary!$A:$AQ, MATCH(YEAR(fiscal_1_y_a!A933), focus_primary!$2:$2, 0), 0)</f>
        <v>2.5</v>
      </c>
      <c r="C933">
        <f>VLOOKUP($A933, focus_primary!$A:$AQ, MATCH(YEAR(A933)+1, focus_primary!$2:$2, 0), 0)</f>
        <v>3</v>
      </c>
      <c r="D933">
        <f t="shared" si="56"/>
        <v>2.75</v>
      </c>
      <c r="E933">
        <f t="shared" si="57"/>
        <v>6</v>
      </c>
      <c r="F933">
        <f t="shared" si="59"/>
        <v>6</v>
      </c>
      <c r="G933">
        <f t="shared" si="58"/>
        <v>2010</v>
      </c>
    </row>
    <row r="934" spans="1:7" x14ac:dyDescent="0.25">
      <c r="A934" s="1">
        <f>focus_primary!A935</f>
        <v>40343</v>
      </c>
      <c r="B934">
        <f>VLOOKUP($A934, focus_primary!$A:$AQ, MATCH(YEAR(fiscal_1_y_a!A934), focus_primary!$2:$2, 0), 0)</f>
        <v>2.5</v>
      </c>
      <c r="C934">
        <f>VLOOKUP($A934, focus_primary!$A:$AQ, MATCH(YEAR(A934)+1, focus_primary!$2:$2, 0), 0)</f>
        <v>3</v>
      </c>
      <c r="D934">
        <f t="shared" si="56"/>
        <v>2.75</v>
      </c>
      <c r="E934">
        <f t="shared" si="57"/>
        <v>6</v>
      </c>
      <c r="F934">
        <f t="shared" si="59"/>
        <v>6</v>
      </c>
      <c r="G934">
        <f t="shared" si="58"/>
        <v>2010</v>
      </c>
    </row>
    <row r="935" spans="1:7" x14ac:dyDescent="0.25">
      <c r="A935" s="1">
        <f>focus_primary!A936</f>
        <v>40344</v>
      </c>
      <c r="B935">
        <f>VLOOKUP($A935, focus_primary!$A:$AQ, MATCH(YEAR(fiscal_1_y_a!A935), focus_primary!$2:$2, 0), 0)</f>
        <v>2.5</v>
      </c>
      <c r="C935">
        <f>VLOOKUP($A935, focus_primary!$A:$AQ, MATCH(YEAR(A935)+1, focus_primary!$2:$2, 0), 0)</f>
        <v>3</v>
      </c>
      <c r="D935">
        <f t="shared" si="56"/>
        <v>2.75</v>
      </c>
      <c r="E935">
        <f t="shared" si="57"/>
        <v>6</v>
      </c>
      <c r="F935">
        <f t="shared" si="59"/>
        <v>6</v>
      </c>
      <c r="G935">
        <f t="shared" si="58"/>
        <v>2010</v>
      </c>
    </row>
    <row r="936" spans="1:7" x14ac:dyDescent="0.25">
      <c r="A936" s="1">
        <f>focus_primary!A937</f>
        <v>40345</v>
      </c>
      <c r="B936">
        <f>VLOOKUP($A936, focus_primary!$A:$AQ, MATCH(YEAR(fiscal_1_y_a!A936), focus_primary!$2:$2, 0), 0)</f>
        <v>2.5</v>
      </c>
      <c r="C936">
        <f>VLOOKUP($A936, focus_primary!$A:$AQ, MATCH(YEAR(A936)+1, focus_primary!$2:$2, 0), 0)</f>
        <v>3</v>
      </c>
      <c r="D936">
        <f t="shared" si="56"/>
        <v>2.75</v>
      </c>
      <c r="E936">
        <f t="shared" si="57"/>
        <v>6</v>
      </c>
      <c r="F936">
        <f t="shared" si="59"/>
        <v>6</v>
      </c>
      <c r="G936">
        <f t="shared" si="58"/>
        <v>2010</v>
      </c>
    </row>
    <row r="937" spans="1:7" x14ac:dyDescent="0.25">
      <c r="A937" s="1">
        <f>focus_primary!A938</f>
        <v>40346</v>
      </c>
      <c r="B937">
        <f>VLOOKUP($A937, focus_primary!$A:$AQ, MATCH(YEAR(fiscal_1_y_a!A937), focus_primary!$2:$2, 0), 0)</f>
        <v>2.5</v>
      </c>
      <c r="C937">
        <f>VLOOKUP($A937, focus_primary!$A:$AQ, MATCH(YEAR(A937)+1, focus_primary!$2:$2, 0), 0)</f>
        <v>3</v>
      </c>
      <c r="D937">
        <f t="shared" si="56"/>
        <v>2.75</v>
      </c>
      <c r="E937">
        <f t="shared" si="57"/>
        <v>6</v>
      </c>
      <c r="F937">
        <f t="shared" si="59"/>
        <v>6</v>
      </c>
      <c r="G937">
        <f t="shared" si="58"/>
        <v>2010</v>
      </c>
    </row>
    <row r="938" spans="1:7" x14ac:dyDescent="0.25">
      <c r="A938" s="1">
        <f>focus_primary!A939</f>
        <v>40347</v>
      </c>
      <c r="B938">
        <f>VLOOKUP($A938, focus_primary!$A:$AQ, MATCH(YEAR(fiscal_1_y_a!A938), focus_primary!$2:$2, 0), 0)</f>
        <v>2.5</v>
      </c>
      <c r="C938">
        <f>VLOOKUP($A938, focus_primary!$A:$AQ, MATCH(YEAR(A938)+1, focus_primary!$2:$2, 0), 0)</f>
        <v>3</v>
      </c>
      <c r="D938">
        <f t="shared" si="56"/>
        <v>2.75</v>
      </c>
      <c r="E938">
        <f t="shared" si="57"/>
        <v>6</v>
      </c>
      <c r="F938">
        <f t="shared" si="59"/>
        <v>6</v>
      </c>
      <c r="G938">
        <f t="shared" si="58"/>
        <v>2010</v>
      </c>
    </row>
    <row r="939" spans="1:7" x14ac:dyDescent="0.25">
      <c r="A939" s="1">
        <f>focus_primary!A940</f>
        <v>40350</v>
      </c>
      <c r="B939">
        <f>VLOOKUP($A939, focus_primary!$A:$AQ, MATCH(YEAR(fiscal_1_y_a!A939), focus_primary!$2:$2, 0), 0)</f>
        <v>2.5</v>
      </c>
      <c r="C939">
        <f>VLOOKUP($A939, focus_primary!$A:$AQ, MATCH(YEAR(A939)+1, focus_primary!$2:$2, 0), 0)</f>
        <v>3</v>
      </c>
      <c r="D939">
        <f t="shared" si="56"/>
        <v>2.75</v>
      </c>
      <c r="E939">
        <f t="shared" si="57"/>
        <v>6</v>
      </c>
      <c r="F939">
        <f t="shared" si="59"/>
        <v>6</v>
      </c>
      <c r="G939">
        <f t="shared" si="58"/>
        <v>2010</v>
      </c>
    </row>
    <row r="940" spans="1:7" x14ac:dyDescent="0.25">
      <c r="A940" s="1">
        <f>focus_primary!A941</f>
        <v>40351</v>
      </c>
      <c r="B940">
        <f>VLOOKUP($A940, focus_primary!$A:$AQ, MATCH(YEAR(fiscal_1_y_a!A940), focus_primary!$2:$2, 0), 0)</f>
        <v>2.5</v>
      </c>
      <c r="C940">
        <f>VLOOKUP($A940, focus_primary!$A:$AQ, MATCH(YEAR(A940)+1, focus_primary!$2:$2, 0), 0)</f>
        <v>3</v>
      </c>
      <c r="D940">
        <f t="shared" si="56"/>
        <v>2.75</v>
      </c>
      <c r="E940">
        <f t="shared" si="57"/>
        <v>6</v>
      </c>
      <c r="F940">
        <f t="shared" si="59"/>
        <v>6</v>
      </c>
      <c r="G940">
        <f t="shared" si="58"/>
        <v>2010</v>
      </c>
    </row>
    <row r="941" spans="1:7" x14ac:dyDescent="0.25">
      <c r="A941" s="1">
        <f>focus_primary!A942</f>
        <v>40352</v>
      </c>
      <c r="B941">
        <f>VLOOKUP($A941, focus_primary!$A:$AQ, MATCH(YEAR(fiscal_1_y_a!A941), focus_primary!$2:$2, 0), 0)</f>
        <v>2.5</v>
      </c>
      <c r="C941">
        <f>VLOOKUP($A941, focus_primary!$A:$AQ, MATCH(YEAR(A941)+1, focus_primary!$2:$2, 0), 0)</f>
        <v>3</v>
      </c>
      <c r="D941">
        <f t="shared" si="56"/>
        <v>2.75</v>
      </c>
      <c r="E941">
        <f t="shared" si="57"/>
        <v>6</v>
      </c>
      <c r="F941">
        <f t="shared" si="59"/>
        <v>6</v>
      </c>
      <c r="G941">
        <f t="shared" si="58"/>
        <v>2010</v>
      </c>
    </row>
    <row r="942" spans="1:7" x14ac:dyDescent="0.25">
      <c r="A942" s="1">
        <f>focus_primary!A943</f>
        <v>40353</v>
      </c>
      <c r="B942">
        <f>VLOOKUP($A942, focus_primary!$A:$AQ, MATCH(YEAR(fiscal_1_y_a!A942), focus_primary!$2:$2, 0), 0)</f>
        <v>2.5</v>
      </c>
      <c r="C942">
        <f>VLOOKUP($A942, focus_primary!$A:$AQ, MATCH(YEAR(A942)+1, focus_primary!$2:$2, 0), 0)</f>
        <v>3</v>
      </c>
      <c r="D942">
        <f t="shared" si="56"/>
        <v>2.75</v>
      </c>
      <c r="E942">
        <f t="shared" si="57"/>
        <v>6</v>
      </c>
      <c r="F942">
        <f t="shared" si="59"/>
        <v>6</v>
      </c>
      <c r="G942">
        <f t="shared" si="58"/>
        <v>2010</v>
      </c>
    </row>
    <row r="943" spans="1:7" x14ac:dyDescent="0.25">
      <c r="A943" s="1">
        <f>focus_primary!A944</f>
        <v>40354</v>
      </c>
      <c r="B943">
        <f>VLOOKUP($A943, focus_primary!$A:$AQ, MATCH(YEAR(fiscal_1_y_a!A943), focus_primary!$2:$2, 0), 0)</f>
        <v>2.5</v>
      </c>
      <c r="C943">
        <f>VLOOKUP($A943, focus_primary!$A:$AQ, MATCH(YEAR(A943)+1, focus_primary!$2:$2, 0), 0)</f>
        <v>2.9</v>
      </c>
      <c r="D943">
        <f t="shared" si="56"/>
        <v>2.6999999999999997</v>
      </c>
      <c r="E943">
        <f t="shared" si="57"/>
        <v>6</v>
      </c>
      <c r="F943">
        <f t="shared" si="59"/>
        <v>6</v>
      </c>
      <c r="G943">
        <f t="shared" si="58"/>
        <v>2010</v>
      </c>
    </row>
    <row r="944" spans="1:7" x14ac:dyDescent="0.25">
      <c r="A944" s="1">
        <f>focus_primary!A945</f>
        <v>40357</v>
      </c>
      <c r="B944">
        <f>VLOOKUP($A944, focus_primary!$A:$AQ, MATCH(YEAR(fiscal_1_y_a!A944), focus_primary!$2:$2, 0), 0)</f>
        <v>2.5</v>
      </c>
      <c r="C944">
        <f>VLOOKUP($A944, focus_primary!$A:$AQ, MATCH(YEAR(A944)+1, focus_primary!$2:$2, 0), 0)</f>
        <v>3</v>
      </c>
      <c r="D944">
        <f t="shared" si="56"/>
        <v>2.75</v>
      </c>
      <c r="E944">
        <f t="shared" si="57"/>
        <v>6</v>
      </c>
      <c r="F944">
        <f t="shared" si="59"/>
        <v>6</v>
      </c>
      <c r="G944">
        <f t="shared" si="58"/>
        <v>2010</v>
      </c>
    </row>
    <row r="945" spans="1:7" x14ac:dyDescent="0.25">
      <c r="A945" s="1">
        <f>focus_primary!A946</f>
        <v>40358</v>
      </c>
      <c r="B945">
        <f>VLOOKUP($A945, focus_primary!$A:$AQ, MATCH(YEAR(fiscal_1_y_a!A945), focus_primary!$2:$2, 0), 0)</f>
        <v>2.5</v>
      </c>
      <c r="C945">
        <f>VLOOKUP($A945, focus_primary!$A:$AQ, MATCH(YEAR(A945)+1, focus_primary!$2:$2, 0), 0)</f>
        <v>3</v>
      </c>
      <c r="D945">
        <f t="shared" si="56"/>
        <v>2.75</v>
      </c>
      <c r="E945">
        <f t="shared" si="57"/>
        <v>6</v>
      </c>
      <c r="F945">
        <f t="shared" si="59"/>
        <v>6</v>
      </c>
      <c r="G945">
        <f t="shared" si="58"/>
        <v>2010</v>
      </c>
    </row>
    <row r="946" spans="1:7" x14ac:dyDescent="0.25">
      <c r="A946" s="1">
        <f>focus_primary!A947</f>
        <v>40359</v>
      </c>
      <c r="B946">
        <f>VLOOKUP($A946, focus_primary!$A:$AQ, MATCH(YEAR(fiscal_1_y_a!A946), focus_primary!$2:$2, 0), 0)</f>
        <v>2.5</v>
      </c>
      <c r="C946">
        <f>VLOOKUP($A946, focus_primary!$A:$AQ, MATCH(YEAR(A946)+1, focus_primary!$2:$2, 0), 0)</f>
        <v>3</v>
      </c>
      <c r="D946">
        <f t="shared" si="56"/>
        <v>2.75</v>
      </c>
      <c r="E946">
        <f t="shared" si="57"/>
        <v>6</v>
      </c>
      <c r="F946">
        <f t="shared" si="59"/>
        <v>6</v>
      </c>
      <c r="G946">
        <f t="shared" si="58"/>
        <v>2010</v>
      </c>
    </row>
    <row r="947" spans="1:7" x14ac:dyDescent="0.25">
      <c r="A947" s="1">
        <f>focus_primary!A948</f>
        <v>40360</v>
      </c>
      <c r="B947">
        <f>VLOOKUP($A947, focus_primary!$A:$AQ, MATCH(YEAR(fiscal_1_y_a!A947), focus_primary!$2:$2, 0), 0)</f>
        <v>2.5</v>
      </c>
      <c r="C947">
        <f>VLOOKUP($A947, focus_primary!$A:$AQ, MATCH(YEAR(A947)+1, focus_primary!$2:$2, 0), 0)</f>
        <v>3</v>
      </c>
      <c r="D947">
        <f t="shared" si="56"/>
        <v>2.7916666666666665</v>
      </c>
      <c r="E947">
        <f t="shared" si="57"/>
        <v>7</v>
      </c>
      <c r="F947">
        <f t="shared" si="59"/>
        <v>9</v>
      </c>
      <c r="G947">
        <f t="shared" si="58"/>
        <v>2010</v>
      </c>
    </row>
    <row r="948" spans="1:7" x14ac:dyDescent="0.25">
      <c r="A948" s="1">
        <f>focus_primary!A949</f>
        <v>40361</v>
      </c>
      <c r="B948">
        <f>VLOOKUP($A948, focus_primary!$A:$AQ, MATCH(YEAR(fiscal_1_y_a!A948), focus_primary!$2:$2, 0), 0)</f>
        <v>2.5299999999999998</v>
      </c>
      <c r="C948">
        <f>VLOOKUP($A948, focus_primary!$A:$AQ, MATCH(YEAR(A948)+1, focus_primary!$2:$2, 0), 0)</f>
        <v>3</v>
      </c>
      <c r="D948">
        <f t="shared" si="56"/>
        <v>2.8041666666666667</v>
      </c>
      <c r="E948">
        <f t="shared" si="57"/>
        <v>7</v>
      </c>
      <c r="F948">
        <f t="shared" si="59"/>
        <v>9</v>
      </c>
      <c r="G948">
        <f t="shared" si="58"/>
        <v>2010</v>
      </c>
    </row>
    <row r="949" spans="1:7" x14ac:dyDescent="0.25">
      <c r="A949" s="1">
        <f>focus_primary!A950</f>
        <v>40364</v>
      </c>
      <c r="B949">
        <f>VLOOKUP($A949, focus_primary!$A:$AQ, MATCH(YEAR(fiscal_1_y_a!A949), focus_primary!$2:$2, 0), 0)</f>
        <v>2.5499999999999998</v>
      </c>
      <c r="C949">
        <f>VLOOKUP($A949, focus_primary!$A:$AQ, MATCH(YEAR(A949)+1, focus_primary!$2:$2, 0), 0)</f>
        <v>2.9</v>
      </c>
      <c r="D949">
        <f t="shared" si="56"/>
        <v>2.7541666666666664</v>
      </c>
      <c r="E949">
        <f t="shared" si="57"/>
        <v>7</v>
      </c>
      <c r="F949">
        <f t="shared" si="59"/>
        <v>9</v>
      </c>
      <c r="G949">
        <f t="shared" si="58"/>
        <v>2010</v>
      </c>
    </row>
    <row r="950" spans="1:7" x14ac:dyDescent="0.25">
      <c r="A950" s="1">
        <f>focus_primary!A951</f>
        <v>40365</v>
      </c>
      <c r="B950">
        <f>VLOOKUP($A950, focus_primary!$A:$AQ, MATCH(YEAR(fiscal_1_y_a!A950), focus_primary!$2:$2, 0), 0)</f>
        <v>2.5499999999999998</v>
      </c>
      <c r="C950">
        <f>VLOOKUP($A950, focus_primary!$A:$AQ, MATCH(YEAR(A950)+1, focus_primary!$2:$2, 0), 0)</f>
        <v>2.9</v>
      </c>
      <c r="D950">
        <f t="shared" si="56"/>
        <v>2.7541666666666664</v>
      </c>
      <c r="E950">
        <f t="shared" si="57"/>
        <v>7</v>
      </c>
      <c r="F950">
        <f t="shared" si="59"/>
        <v>9</v>
      </c>
      <c r="G950">
        <f t="shared" si="58"/>
        <v>2010</v>
      </c>
    </row>
    <row r="951" spans="1:7" x14ac:dyDescent="0.25">
      <c r="A951" s="1">
        <f>focus_primary!A952</f>
        <v>40366</v>
      </c>
      <c r="B951">
        <f>VLOOKUP($A951, focus_primary!$A:$AQ, MATCH(YEAR(fiscal_1_y_a!A951), focus_primary!$2:$2, 0), 0)</f>
        <v>2.5299999999999998</v>
      </c>
      <c r="C951">
        <f>VLOOKUP($A951, focus_primary!$A:$AQ, MATCH(YEAR(A951)+1, focus_primary!$2:$2, 0), 0)</f>
        <v>3</v>
      </c>
      <c r="D951">
        <f t="shared" si="56"/>
        <v>2.8041666666666667</v>
      </c>
      <c r="E951">
        <f t="shared" si="57"/>
        <v>7</v>
      </c>
      <c r="F951">
        <f t="shared" si="59"/>
        <v>9</v>
      </c>
      <c r="G951">
        <f t="shared" si="58"/>
        <v>2010</v>
      </c>
    </row>
    <row r="952" spans="1:7" x14ac:dyDescent="0.25">
      <c r="A952" s="1">
        <f>focus_primary!A953</f>
        <v>40367</v>
      </c>
      <c r="B952">
        <f>VLOOKUP($A952, focus_primary!$A:$AQ, MATCH(YEAR(fiscal_1_y_a!A952), focus_primary!$2:$2, 0), 0)</f>
        <v>2.6</v>
      </c>
      <c r="C952">
        <f>VLOOKUP($A952, focus_primary!$A:$AQ, MATCH(YEAR(A952)+1, focus_primary!$2:$2, 0), 0)</f>
        <v>3</v>
      </c>
      <c r="D952">
        <f t="shared" si="56"/>
        <v>2.8333333333333335</v>
      </c>
      <c r="E952">
        <f t="shared" si="57"/>
        <v>7</v>
      </c>
      <c r="F952">
        <f t="shared" si="59"/>
        <v>9</v>
      </c>
      <c r="G952">
        <f t="shared" si="58"/>
        <v>2010</v>
      </c>
    </row>
    <row r="953" spans="1:7" x14ac:dyDescent="0.25">
      <c r="A953" s="1">
        <f>focus_primary!A954</f>
        <v>40368</v>
      </c>
      <c r="B953">
        <f>VLOOKUP($A953, focus_primary!$A:$AQ, MATCH(YEAR(fiscal_1_y_a!A953), focus_primary!$2:$2, 0), 0)</f>
        <v>2.6</v>
      </c>
      <c r="C953">
        <f>VLOOKUP($A953, focus_primary!$A:$AQ, MATCH(YEAR(A953)+1, focus_primary!$2:$2, 0), 0)</f>
        <v>3</v>
      </c>
      <c r="D953">
        <f t="shared" si="56"/>
        <v>2.8333333333333335</v>
      </c>
      <c r="E953">
        <f t="shared" si="57"/>
        <v>7</v>
      </c>
      <c r="F953">
        <f t="shared" si="59"/>
        <v>9</v>
      </c>
      <c r="G953">
        <f t="shared" si="58"/>
        <v>2010</v>
      </c>
    </row>
    <row r="954" spans="1:7" x14ac:dyDescent="0.25">
      <c r="A954" s="1">
        <f>focus_primary!A955</f>
        <v>40371</v>
      </c>
      <c r="B954">
        <f>VLOOKUP($A954, focus_primary!$A:$AQ, MATCH(YEAR(fiscal_1_y_a!A954), focus_primary!$2:$2, 0), 0)</f>
        <v>2.6</v>
      </c>
      <c r="C954">
        <f>VLOOKUP($A954, focus_primary!$A:$AQ, MATCH(YEAR(A954)+1, focus_primary!$2:$2, 0), 0)</f>
        <v>3</v>
      </c>
      <c r="D954">
        <f t="shared" si="56"/>
        <v>2.8333333333333335</v>
      </c>
      <c r="E954">
        <f t="shared" si="57"/>
        <v>7</v>
      </c>
      <c r="F954">
        <f t="shared" si="59"/>
        <v>9</v>
      </c>
      <c r="G954">
        <f t="shared" si="58"/>
        <v>2010</v>
      </c>
    </row>
    <row r="955" spans="1:7" x14ac:dyDescent="0.25">
      <c r="A955" s="1">
        <f>focus_primary!A956</f>
        <v>40372</v>
      </c>
      <c r="B955">
        <f>VLOOKUP($A955, focus_primary!$A:$AQ, MATCH(YEAR(fiscal_1_y_a!A955), focus_primary!$2:$2, 0), 0)</f>
        <v>2.6</v>
      </c>
      <c r="C955">
        <f>VLOOKUP($A955, focus_primary!$A:$AQ, MATCH(YEAR(A955)+1, focus_primary!$2:$2, 0), 0)</f>
        <v>3</v>
      </c>
      <c r="D955">
        <f t="shared" si="56"/>
        <v>2.8333333333333335</v>
      </c>
      <c r="E955">
        <f t="shared" si="57"/>
        <v>7</v>
      </c>
      <c r="F955">
        <f t="shared" si="59"/>
        <v>9</v>
      </c>
      <c r="G955">
        <f t="shared" si="58"/>
        <v>2010</v>
      </c>
    </row>
    <row r="956" spans="1:7" x14ac:dyDescent="0.25">
      <c r="A956" s="1">
        <f>focus_primary!A957</f>
        <v>40373</v>
      </c>
      <c r="B956">
        <f>VLOOKUP($A956, focus_primary!$A:$AQ, MATCH(YEAR(fiscal_1_y_a!A956), focus_primary!$2:$2, 0), 0)</f>
        <v>2.6</v>
      </c>
      <c r="C956">
        <f>VLOOKUP($A956, focus_primary!$A:$AQ, MATCH(YEAR(A956)+1, focus_primary!$2:$2, 0), 0)</f>
        <v>3</v>
      </c>
      <c r="D956">
        <f t="shared" si="56"/>
        <v>2.8333333333333335</v>
      </c>
      <c r="E956">
        <f t="shared" si="57"/>
        <v>7</v>
      </c>
      <c r="F956">
        <f t="shared" si="59"/>
        <v>9</v>
      </c>
      <c r="G956">
        <f t="shared" si="58"/>
        <v>2010</v>
      </c>
    </row>
    <row r="957" spans="1:7" x14ac:dyDescent="0.25">
      <c r="A957" s="1">
        <f>focus_primary!A958</f>
        <v>40374</v>
      </c>
      <c r="B957">
        <f>VLOOKUP($A957, focus_primary!$A:$AQ, MATCH(YEAR(fiscal_1_y_a!A957), focus_primary!$2:$2, 0), 0)</f>
        <v>2.6</v>
      </c>
      <c r="C957">
        <f>VLOOKUP($A957, focus_primary!$A:$AQ, MATCH(YEAR(A957)+1, focus_primary!$2:$2, 0), 0)</f>
        <v>3</v>
      </c>
      <c r="D957">
        <f t="shared" si="56"/>
        <v>2.8333333333333335</v>
      </c>
      <c r="E957">
        <f t="shared" si="57"/>
        <v>7</v>
      </c>
      <c r="F957">
        <f t="shared" si="59"/>
        <v>9</v>
      </c>
      <c r="G957">
        <f t="shared" si="58"/>
        <v>2010</v>
      </c>
    </row>
    <row r="958" spans="1:7" x14ac:dyDescent="0.25">
      <c r="A958" s="1">
        <f>focus_primary!A959</f>
        <v>40375</v>
      </c>
      <c r="B958">
        <f>VLOOKUP($A958, focus_primary!$A:$AQ, MATCH(YEAR(fiscal_1_y_a!A958), focus_primary!$2:$2, 0), 0)</f>
        <v>2.6</v>
      </c>
      <c r="C958">
        <f>VLOOKUP($A958, focus_primary!$A:$AQ, MATCH(YEAR(A958)+1, focus_primary!$2:$2, 0), 0)</f>
        <v>3</v>
      </c>
      <c r="D958">
        <f t="shared" si="56"/>
        <v>2.8333333333333335</v>
      </c>
      <c r="E958">
        <f t="shared" si="57"/>
        <v>7</v>
      </c>
      <c r="F958">
        <f t="shared" si="59"/>
        <v>9</v>
      </c>
      <c r="G958">
        <f t="shared" si="58"/>
        <v>2010</v>
      </c>
    </row>
    <row r="959" spans="1:7" x14ac:dyDescent="0.25">
      <c r="A959" s="1">
        <f>focus_primary!A960</f>
        <v>40378</v>
      </c>
      <c r="B959">
        <f>VLOOKUP($A959, focus_primary!$A:$AQ, MATCH(YEAR(fiscal_1_y_a!A959), focus_primary!$2:$2, 0), 0)</f>
        <v>2.6</v>
      </c>
      <c r="C959">
        <f>VLOOKUP($A959, focus_primary!$A:$AQ, MATCH(YEAR(A959)+1, focus_primary!$2:$2, 0), 0)</f>
        <v>3</v>
      </c>
      <c r="D959">
        <f t="shared" si="56"/>
        <v>2.8333333333333335</v>
      </c>
      <c r="E959">
        <f t="shared" si="57"/>
        <v>7</v>
      </c>
      <c r="F959">
        <f t="shared" si="59"/>
        <v>9</v>
      </c>
      <c r="G959">
        <f t="shared" si="58"/>
        <v>2010</v>
      </c>
    </row>
    <row r="960" spans="1:7" x14ac:dyDescent="0.25">
      <c r="A960" s="1">
        <f>focus_primary!A961</f>
        <v>40379</v>
      </c>
      <c r="B960">
        <f>VLOOKUP($A960, focus_primary!$A:$AQ, MATCH(YEAR(fiscal_1_y_a!A960), focus_primary!$2:$2, 0), 0)</f>
        <v>2.6</v>
      </c>
      <c r="C960">
        <f>VLOOKUP($A960, focus_primary!$A:$AQ, MATCH(YEAR(A960)+1, focus_primary!$2:$2, 0), 0)</f>
        <v>3</v>
      </c>
      <c r="D960">
        <f t="shared" si="56"/>
        <v>2.8333333333333335</v>
      </c>
      <c r="E960">
        <f t="shared" si="57"/>
        <v>7</v>
      </c>
      <c r="F960">
        <f t="shared" si="59"/>
        <v>9</v>
      </c>
      <c r="G960">
        <f t="shared" si="58"/>
        <v>2010</v>
      </c>
    </row>
    <row r="961" spans="1:7" x14ac:dyDescent="0.25">
      <c r="A961" s="1">
        <f>focus_primary!A962</f>
        <v>40380</v>
      </c>
      <c r="B961">
        <f>VLOOKUP($A961, focus_primary!$A:$AQ, MATCH(YEAR(fiscal_1_y_a!A961), focus_primary!$2:$2, 0), 0)</f>
        <v>2.6</v>
      </c>
      <c r="C961">
        <f>VLOOKUP($A961, focus_primary!$A:$AQ, MATCH(YEAR(A961)+1, focus_primary!$2:$2, 0), 0)</f>
        <v>3</v>
      </c>
      <c r="D961">
        <f t="shared" si="56"/>
        <v>2.8333333333333335</v>
      </c>
      <c r="E961">
        <f t="shared" si="57"/>
        <v>7</v>
      </c>
      <c r="F961">
        <f t="shared" si="59"/>
        <v>9</v>
      </c>
      <c r="G961">
        <f t="shared" si="58"/>
        <v>2010</v>
      </c>
    </row>
    <row r="962" spans="1:7" x14ac:dyDescent="0.25">
      <c r="A962" s="1">
        <f>focus_primary!A963</f>
        <v>40381</v>
      </c>
      <c r="B962">
        <f>VLOOKUP($A962, focus_primary!$A:$AQ, MATCH(YEAR(fiscal_1_y_a!A962), focus_primary!$2:$2, 0), 0)</f>
        <v>2.6</v>
      </c>
      <c r="C962">
        <f>VLOOKUP($A962, focus_primary!$A:$AQ, MATCH(YEAR(A962)+1, focus_primary!$2:$2, 0), 0)</f>
        <v>3</v>
      </c>
      <c r="D962">
        <f t="shared" ref="D962:D1025" si="60">(B962*(12-MONTH(A962))+C962*MONTH(A962))/12</f>
        <v>2.8333333333333335</v>
      </c>
      <c r="E962">
        <f t="shared" ref="E962:E1025" si="61">MONTH(A962)</f>
        <v>7</v>
      </c>
      <c r="F962">
        <f t="shared" si="59"/>
        <v>9</v>
      </c>
      <c r="G962">
        <f t="shared" ref="G962:G1025" si="62">YEAR(A962)</f>
        <v>2010</v>
      </c>
    </row>
    <row r="963" spans="1:7" x14ac:dyDescent="0.25">
      <c r="A963" s="1">
        <f>focus_primary!A964</f>
        <v>40382</v>
      </c>
      <c r="B963">
        <f>VLOOKUP($A963, focus_primary!$A:$AQ, MATCH(YEAR(fiscal_1_y_a!A963), focus_primary!$2:$2, 0), 0)</f>
        <v>2.6</v>
      </c>
      <c r="C963">
        <f>VLOOKUP($A963, focus_primary!$A:$AQ, MATCH(YEAR(A963)+1, focus_primary!$2:$2, 0), 0)</f>
        <v>3</v>
      </c>
      <c r="D963">
        <f t="shared" si="60"/>
        <v>2.8333333333333335</v>
      </c>
      <c r="E963">
        <f t="shared" si="61"/>
        <v>7</v>
      </c>
      <c r="F963">
        <f t="shared" ref="F963:F1026" si="63">IF(E963&lt;4,3,IF(E963&lt;7,6,IF(E963&lt;10,9,12)))</f>
        <v>9</v>
      </c>
      <c r="G963">
        <f t="shared" si="62"/>
        <v>2010</v>
      </c>
    </row>
    <row r="964" spans="1:7" x14ac:dyDescent="0.25">
      <c r="A964" s="1">
        <f>focus_primary!A965</f>
        <v>40385</v>
      </c>
      <c r="B964">
        <f>VLOOKUP($A964, focus_primary!$A:$AQ, MATCH(YEAR(fiscal_1_y_a!A964), focus_primary!$2:$2, 0), 0)</f>
        <v>2.6</v>
      </c>
      <c r="C964">
        <f>VLOOKUP($A964, focus_primary!$A:$AQ, MATCH(YEAR(A964)+1, focus_primary!$2:$2, 0), 0)</f>
        <v>3</v>
      </c>
      <c r="D964">
        <f t="shared" si="60"/>
        <v>2.8333333333333335</v>
      </c>
      <c r="E964">
        <f t="shared" si="61"/>
        <v>7</v>
      </c>
      <c r="F964">
        <f t="shared" si="63"/>
        <v>9</v>
      </c>
      <c r="G964">
        <f t="shared" si="62"/>
        <v>2010</v>
      </c>
    </row>
    <row r="965" spans="1:7" x14ac:dyDescent="0.25">
      <c r="A965" s="1">
        <f>focus_primary!A966</f>
        <v>40386</v>
      </c>
      <c r="B965">
        <f>VLOOKUP($A965, focus_primary!$A:$AQ, MATCH(YEAR(fiscal_1_y_a!A965), focus_primary!$2:$2, 0), 0)</f>
        <v>2.6</v>
      </c>
      <c r="C965">
        <f>VLOOKUP($A965, focus_primary!$A:$AQ, MATCH(YEAR(A965)+1, focus_primary!$2:$2, 0), 0)</f>
        <v>3</v>
      </c>
      <c r="D965">
        <f t="shared" si="60"/>
        <v>2.8333333333333335</v>
      </c>
      <c r="E965">
        <f t="shared" si="61"/>
        <v>7</v>
      </c>
      <c r="F965">
        <f t="shared" si="63"/>
        <v>9</v>
      </c>
      <c r="G965">
        <f t="shared" si="62"/>
        <v>2010</v>
      </c>
    </row>
    <row r="966" spans="1:7" x14ac:dyDescent="0.25">
      <c r="A966" s="1">
        <f>focus_primary!A967</f>
        <v>40387</v>
      </c>
      <c r="B966">
        <f>VLOOKUP($A966, focus_primary!$A:$AQ, MATCH(YEAR(fiscal_1_y_a!A966), focus_primary!$2:$2, 0), 0)</f>
        <v>2.6</v>
      </c>
      <c r="C966">
        <f>VLOOKUP($A966, focus_primary!$A:$AQ, MATCH(YEAR(A966)+1, focus_primary!$2:$2, 0), 0)</f>
        <v>3</v>
      </c>
      <c r="D966">
        <f t="shared" si="60"/>
        <v>2.8333333333333335</v>
      </c>
      <c r="E966">
        <f t="shared" si="61"/>
        <v>7</v>
      </c>
      <c r="F966">
        <f t="shared" si="63"/>
        <v>9</v>
      </c>
      <c r="G966">
        <f t="shared" si="62"/>
        <v>2010</v>
      </c>
    </row>
    <row r="967" spans="1:7" x14ac:dyDescent="0.25">
      <c r="A967" s="1">
        <f>focus_primary!A968</f>
        <v>40388</v>
      </c>
      <c r="B967">
        <f>VLOOKUP($A967, focus_primary!$A:$AQ, MATCH(YEAR(fiscal_1_y_a!A967), focus_primary!$2:$2, 0), 0)</f>
        <v>2.6</v>
      </c>
      <c r="C967">
        <f>VLOOKUP($A967, focus_primary!$A:$AQ, MATCH(YEAR(A967)+1, focus_primary!$2:$2, 0), 0)</f>
        <v>3</v>
      </c>
      <c r="D967">
        <f t="shared" si="60"/>
        <v>2.8333333333333335</v>
      </c>
      <c r="E967">
        <f t="shared" si="61"/>
        <v>7</v>
      </c>
      <c r="F967">
        <f t="shared" si="63"/>
        <v>9</v>
      </c>
      <c r="G967">
        <f t="shared" si="62"/>
        <v>2010</v>
      </c>
    </row>
    <row r="968" spans="1:7" x14ac:dyDescent="0.25">
      <c r="A968" s="1">
        <f>focus_primary!A969</f>
        <v>40389</v>
      </c>
      <c r="B968">
        <f>VLOOKUP($A968, focus_primary!$A:$AQ, MATCH(YEAR(fiscal_1_y_a!A968), focus_primary!$2:$2, 0), 0)</f>
        <v>2.6</v>
      </c>
      <c r="C968">
        <f>VLOOKUP($A968, focus_primary!$A:$AQ, MATCH(YEAR(A968)+1, focus_primary!$2:$2, 0), 0)</f>
        <v>2.99</v>
      </c>
      <c r="D968">
        <f t="shared" si="60"/>
        <v>2.8275000000000001</v>
      </c>
      <c r="E968">
        <f t="shared" si="61"/>
        <v>7</v>
      </c>
      <c r="F968">
        <f t="shared" si="63"/>
        <v>9</v>
      </c>
      <c r="G968">
        <f t="shared" si="62"/>
        <v>2010</v>
      </c>
    </row>
    <row r="969" spans="1:7" x14ac:dyDescent="0.25">
      <c r="A969" s="1">
        <f>focus_primary!A970</f>
        <v>40392</v>
      </c>
      <c r="B969">
        <f>VLOOKUP($A969, focus_primary!$A:$AQ, MATCH(YEAR(fiscal_1_y_a!A969), focus_primary!$2:$2, 0), 0)</f>
        <v>2.6</v>
      </c>
      <c r="C969">
        <f>VLOOKUP($A969, focus_primary!$A:$AQ, MATCH(YEAR(A969)+1, focus_primary!$2:$2, 0), 0)</f>
        <v>3</v>
      </c>
      <c r="D969">
        <f t="shared" si="60"/>
        <v>2.8666666666666667</v>
      </c>
      <c r="E969">
        <f t="shared" si="61"/>
        <v>8</v>
      </c>
      <c r="F969">
        <f t="shared" si="63"/>
        <v>9</v>
      </c>
      <c r="G969">
        <f t="shared" si="62"/>
        <v>2010</v>
      </c>
    </row>
    <row r="970" spans="1:7" x14ac:dyDescent="0.25">
      <c r="A970" s="1">
        <f>focus_primary!A971</f>
        <v>40393</v>
      </c>
      <c r="B970">
        <f>VLOOKUP($A970, focus_primary!$A:$AQ, MATCH(YEAR(fiscal_1_y_a!A970), focus_primary!$2:$2, 0), 0)</f>
        <v>2.6</v>
      </c>
      <c r="C970">
        <f>VLOOKUP($A970, focus_primary!$A:$AQ, MATCH(YEAR(A970)+1, focus_primary!$2:$2, 0), 0)</f>
        <v>3</v>
      </c>
      <c r="D970">
        <f t="shared" si="60"/>
        <v>2.8666666666666667</v>
      </c>
      <c r="E970">
        <f t="shared" si="61"/>
        <v>8</v>
      </c>
      <c r="F970">
        <f t="shared" si="63"/>
        <v>9</v>
      </c>
      <c r="G970">
        <f t="shared" si="62"/>
        <v>2010</v>
      </c>
    </row>
    <row r="971" spans="1:7" x14ac:dyDescent="0.25">
      <c r="A971" s="1">
        <f>focus_primary!A972</f>
        <v>40394</v>
      </c>
      <c r="B971">
        <f>VLOOKUP($A971, focus_primary!$A:$AQ, MATCH(YEAR(fiscal_1_y_a!A971), focus_primary!$2:$2, 0), 0)</f>
        <v>2.6</v>
      </c>
      <c r="C971">
        <f>VLOOKUP($A971, focus_primary!$A:$AQ, MATCH(YEAR(A971)+1, focus_primary!$2:$2, 0), 0)</f>
        <v>2.99</v>
      </c>
      <c r="D971">
        <f t="shared" si="60"/>
        <v>2.86</v>
      </c>
      <c r="E971">
        <f t="shared" si="61"/>
        <v>8</v>
      </c>
      <c r="F971">
        <f t="shared" si="63"/>
        <v>9</v>
      </c>
      <c r="G971">
        <f t="shared" si="62"/>
        <v>2010</v>
      </c>
    </row>
    <row r="972" spans="1:7" x14ac:dyDescent="0.25">
      <c r="A972" s="1">
        <f>focus_primary!A973</f>
        <v>40395</v>
      </c>
      <c r="B972">
        <f>VLOOKUP($A972, focus_primary!$A:$AQ, MATCH(YEAR(fiscal_1_y_a!A972), focus_primary!$2:$2, 0), 0)</f>
        <v>2.6</v>
      </c>
      <c r="C972">
        <f>VLOOKUP($A972, focus_primary!$A:$AQ, MATCH(YEAR(A972)+1, focus_primary!$2:$2, 0), 0)</f>
        <v>2.99</v>
      </c>
      <c r="D972">
        <f t="shared" si="60"/>
        <v>2.86</v>
      </c>
      <c r="E972">
        <f t="shared" si="61"/>
        <v>8</v>
      </c>
      <c r="F972">
        <f t="shared" si="63"/>
        <v>9</v>
      </c>
      <c r="G972">
        <f t="shared" si="62"/>
        <v>2010</v>
      </c>
    </row>
    <row r="973" spans="1:7" x14ac:dyDescent="0.25">
      <c r="A973" s="1">
        <f>focus_primary!A974</f>
        <v>40396</v>
      </c>
      <c r="B973">
        <f>VLOOKUP($A973, focus_primary!$A:$AQ, MATCH(YEAR(fiscal_1_y_a!A973), focus_primary!$2:$2, 0), 0)</f>
        <v>2.6</v>
      </c>
      <c r="C973">
        <f>VLOOKUP($A973, focus_primary!$A:$AQ, MATCH(YEAR(A973)+1, focus_primary!$2:$2, 0), 0)</f>
        <v>2.93</v>
      </c>
      <c r="D973">
        <f t="shared" si="60"/>
        <v>2.8200000000000003</v>
      </c>
      <c r="E973">
        <f t="shared" si="61"/>
        <v>8</v>
      </c>
      <c r="F973">
        <f t="shared" si="63"/>
        <v>9</v>
      </c>
      <c r="G973">
        <f t="shared" si="62"/>
        <v>2010</v>
      </c>
    </row>
    <row r="974" spans="1:7" x14ac:dyDescent="0.25">
      <c r="A974" s="1">
        <f>focus_primary!A975</f>
        <v>40399</v>
      </c>
      <c r="B974">
        <f>VLOOKUP($A974, focus_primary!$A:$AQ, MATCH(YEAR(fiscal_1_y_a!A974), focus_primary!$2:$2, 0), 0)</f>
        <v>2.6</v>
      </c>
      <c r="C974">
        <f>VLOOKUP($A974, focus_primary!$A:$AQ, MATCH(YEAR(A974)+1, focus_primary!$2:$2, 0), 0)</f>
        <v>2.97</v>
      </c>
      <c r="D974">
        <f t="shared" si="60"/>
        <v>2.8466666666666671</v>
      </c>
      <c r="E974">
        <f t="shared" si="61"/>
        <v>8</v>
      </c>
      <c r="F974">
        <f t="shared" si="63"/>
        <v>9</v>
      </c>
      <c r="G974">
        <f t="shared" si="62"/>
        <v>2010</v>
      </c>
    </row>
    <row r="975" spans="1:7" x14ac:dyDescent="0.25">
      <c r="A975" s="1">
        <f>focus_primary!A976</f>
        <v>40400</v>
      </c>
      <c r="B975">
        <f>VLOOKUP($A975, focus_primary!$A:$AQ, MATCH(YEAR(fiscal_1_y_a!A975), focus_primary!$2:$2, 0), 0)</f>
        <v>2.6</v>
      </c>
      <c r="C975">
        <f>VLOOKUP($A975, focus_primary!$A:$AQ, MATCH(YEAR(A975)+1, focus_primary!$2:$2, 0), 0)</f>
        <v>2.97</v>
      </c>
      <c r="D975">
        <f t="shared" si="60"/>
        <v>2.8466666666666671</v>
      </c>
      <c r="E975">
        <f t="shared" si="61"/>
        <v>8</v>
      </c>
      <c r="F975">
        <f t="shared" si="63"/>
        <v>9</v>
      </c>
      <c r="G975">
        <f t="shared" si="62"/>
        <v>2010</v>
      </c>
    </row>
    <row r="976" spans="1:7" x14ac:dyDescent="0.25">
      <c r="A976" s="1">
        <f>focus_primary!A977</f>
        <v>40401</v>
      </c>
      <c r="B976">
        <f>VLOOKUP($A976, focus_primary!$A:$AQ, MATCH(YEAR(fiscal_1_y_a!A976), focus_primary!$2:$2, 0), 0)</f>
        <v>2.6</v>
      </c>
      <c r="C976">
        <f>VLOOKUP($A976, focus_primary!$A:$AQ, MATCH(YEAR(A976)+1, focus_primary!$2:$2, 0), 0)</f>
        <v>2.97</v>
      </c>
      <c r="D976">
        <f t="shared" si="60"/>
        <v>2.8466666666666671</v>
      </c>
      <c r="E976">
        <f t="shared" si="61"/>
        <v>8</v>
      </c>
      <c r="F976">
        <f t="shared" si="63"/>
        <v>9</v>
      </c>
      <c r="G976">
        <f t="shared" si="62"/>
        <v>2010</v>
      </c>
    </row>
    <row r="977" spans="1:7" x14ac:dyDescent="0.25">
      <c r="A977" s="1">
        <f>focus_primary!A978</f>
        <v>40402</v>
      </c>
      <c r="B977">
        <f>VLOOKUP($A977, focus_primary!$A:$AQ, MATCH(YEAR(fiscal_1_y_a!A977), focus_primary!$2:$2, 0), 0)</f>
        <v>2.6</v>
      </c>
      <c r="C977">
        <f>VLOOKUP($A977, focus_primary!$A:$AQ, MATCH(YEAR(A977)+1, focus_primary!$2:$2, 0), 0)</f>
        <v>2.97</v>
      </c>
      <c r="D977">
        <f t="shared" si="60"/>
        <v>2.8466666666666671</v>
      </c>
      <c r="E977">
        <f t="shared" si="61"/>
        <v>8</v>
      </c>
      <c r="F977">
        <f t="shared" si="63"/>
        <v>9</v>
      </c>
      <c r="G977">
        <f t="shared" si="62"/>
        <v>2010</v>
      </c>
    </row>
    <row r="978" spans="1:7" x14ac:dyDescent="0.25">
      <c r="A978" s="1">
        <f>focus_primary!A979</f>
        <v>40403</v>
      </c>
      <c r="B978">
        <f>VLOOKUP($A978, focus_primary!$A:$AQ, MATCH(YEAR(fiscal_1_y_a!A978), focus_primary!$2:$2, 0), 0)</f>
        <v>2.6</v>
      </c>
      <c r="C978">
        <f>VLOOKUP($A978, focus_primary!$A:$AQ, MATCH(YEAR(A978)+1, focus_primary!$2:$2, 0), 0)</f>
        <v>2.97</v>
      </c>
      <c r="D978">
        <f t="shared" si="60"/>
        <v>2.8466666666666671</v>
      </c>
      <c r="E978">
        <f t="shared" si="61"/>
        <v>8</v>
      </c>
      <c r="F978">
        <f t="shared" si="63"/>
        <v>9</v>
      </c>
      <c r="G978">
        <f t="shared" si="62"/>
        <v>2010</v>
      </c>
    </row>
    <row r="979" spans="1:7" x14ac:dyDescent="0.25">
      <c r="A979" s="1">
        <f>focus_primary!A980</f>
        <v>40406</v>
      </c>
      <c r="B979">
        <f>VLOOKUP($A979, focus_primary!$A:$AQ, MATCH(YEAR(fiscal_1_y_a!A979), focus_primary!$2:$2, 0), 0)</f>
        <v>2.6</v>
      </c>
      <c r="C979">
        <f>VLOOKUP($A979, focus_primary!$A:$AQ, MATCH(YEAR(A979)+1, focus_primary!$2:$2, 0), 0)</f>
        <v>2.93</v>
      </c>
      <c r="D979">
        <f t="shared" si="60"/>
        <v>2.8200000000000003</v>
      </c>
      <c r="E979">
        <f t="shared" si="61"/>
        <v>8</v>
      </c>
      <c r="F979">
        <f t="shared" si="63"/>
        <v>9</v>
      </c>
      <c r="G979">
        <f t="shared" si="62"/>
        <v>2010</v>
      </c>
    </row>
    <row r="980" spans="1:7" x14ac:dyDescent="0.25">
      <c r="A980" s="1">
        <f>focus_primary!A981</f>
        <v>40407</v>
      </c>
      <c r="B980">
        <f>VLOOKUP($A980, focus_primary!$A:$AQ, MATCH(YEAR(fiscal_1_y_a!A980), focus_primary!$2:$2, 0), 0)</f>
        <v>2.6</v>
      </c>
      <c r="C980">
        <f>VLOOKUP($A980, focus_primary!$A:$AQ, MATCH(YEAR(A980)+1, focus_primary!$2:$2, 0), 0)</f>
        <v>2.93</v>
      </c>
      <c r="D980">
        <f t="shared" si="60"/>
        <v>2.8200000000000003</v>
      </c>
      <c r="E980">
        <f t="shared" si="61"/>
        <v>8</v>
      </c>
      <c r="F980">
        <f t="shared" si="63"/>
        <v>9</v>
      </c>
      <c r="G980">
        <f t="shared" si="62"/>
        <v>2010</v>
      </c>
    </row>
    <row r="981" spans="1:7" x14ac:dyDescent="0.25">
      <c r="A981" s="1">
        <f>focus_primary!A982</f>
        <v>40408</v>
      </c>
      <c r="B981">
        <f>VLOOKUP($A981, focus_primary!$A:$AQ, MATCH(YEAR(fiscal_1_y_a!A981), focus_primary!$2:$2, 0), 0)</f>
        <v>2.6</v>
      </c>
      <c r="C981">
        <f>VLOOKUP($A981, focus_primary!$A:$AQ, MATCH(YEAR(A981)+1, focus_primary!$2:$2, 0), 0)</f>
        <v>2.93</v>
      </c>
      <c r="D981">
        <f t="shared" si="60"/>
        <v>2.8200000000000003</v>
      </c>
      <c r="E981">
        <f t="shared" si="61"/>
        <v>8</v>
      </c>
      <c r="F981">
        <f t="shared" si="63"/>
        <v>9</v>
      </c>
      <c r="G981">
        <f t="shared" si="62"/>
        <v>2010</v>
      </c>
    </row>
    <row r="982" spans="1:7" x14ac:dyDescent="0.25">
      <c r="A982" s="1">
        <f>focus_primary!A983</f>
        <v>40409</v>
      </c>
      <c r="B982">
        <f>VLOOKUP($A982, focus_primary!$A:$AQ, MATCH(YEAR(fiscal_1_y_a!A982), focus_primary!$2:$2, 0), 0)</f>
        <v>2.6</v>
      </c>
      <c r="C982">
        <f>VLOOKUP($A982, focus_primary!$A:$AQ, MATCH(YEAR(A982)+1, focus_primary!$2:$2, 0), 0)</f>
        <v>2.9</v>
      </c>
      <c r="D982">
        <f t="shared" si="60"/>
        <v>2.8000000000000003</v>
      </c>
      <c r="E982">
        <f t="shared" si="61"/>
        <v>8</v>
      </c>
      <c r="F982">
        <f t="shared" si="63"/>
        <v>9</v>
      </c>
      <c r="G982">
        <f t="shared" si="62"/>
        <v>2010</v>
      </c>
    </row>
    <row r="983" spans="1:7" x14ac:dyDescent="0.25">
      <c r="A983" s="1">
        <f>focus_primary!A984</f>
        <v>40410</v>
      </c>
      <c r="B983">
        <f>VLOOKUP($A983, focus_primary!$A:$AQ, MATCH(YEAR(fiscal_1_y_a!A983), focus_primary!$2:$2, 0), 0)</f>
        <v>2.6</v>
      </c>
      <c r="C983">
        <f>VLOOKUP($A983, focus_primary!$A:$AQ, MATCH(YEAR(A983)+1, focus_primary!$2:$2, 0), 0)</f>
        <v>2.9</v>
      </c>
      <c r="D983">
        <f t="shared" si="60"/>
        <v>2.8000000000000003</v>
      </c>
      <c r="E983">
        <f t="shared" si="61"/>
        <v>8</v>
      </c>
      <c r="F983">
        <f t="shared" si="63"/>
        <v>9</v>
      </c>
      <c r="G983">
        <f t="shared" si="62"/>
        <v>2010</v>
      </c>
    </row>
    <row r="984" spans="1:7" x14ac:dyDescent="0.25">
      <c r="A984" s="1">
        <f>focus_primary!A985</f>
        <v>40413</v>
      </c>
      <c r="B984">
        <f>VLOOKUP($A984, focus_primary!$A:$AQ, MATCH(YEAR(fiscal_1_y_a!A984), focus_primary!$2:$2, 0), 0)</f>
        <v>2.5</v>
      </c>
      <c r="C984">
        <f>VLOOKUP($A984, focus_primary!$A:$AQ, MATCH(YEAR(A984)+1, focus_primary!$2:$2, 0), 0)</f>
        <v>2.85</v>
      </c>
      <c r="D984">
        <f t="shared" si="60"/>
        <v>2.7333333333333329</v>
      </c>
      <c r="E984">
        <f t="shared" si="61"/>
        <v>8</v>
      </c>
      <c r="F984">
        <f t="shared" si="63"/>
        <v>9</v>
      </c>
      <c r="G984">
        <f t="shared" si="62"/>
        <v>2010</v>
      </c>
    </row>
    <row r="985" spans="1:7" x14ac:dyDescent="0.25">
      <c r="A985" s="1">
        <f>focus_primary!A986</f>
        <v>40414</v>
      </c>
      <c r="B985">
        <f>VLOOKUP($A985, focus_primary!$A:$AQ, MATCH(YEAR(fiscal_1_y_a!A985), focus_primary!$2:$2, 0), 0)</f>
        <v>2.5</v>
      </c>
      <c r="C985">
        <f>VLOOKUP($A985, focus_primary!$A:$AQ, MATCH(YEAR(A985)+1, focus_primary!$2:$2, 0), 0)</f>
        <v>2.85</v>
      </c>
      <c r="D985">
        <f t="shared" si="60"/>
        <v>2.7333333333333329</v>
      </c>
      <c r="E985">
        <f t="shared" si="61"/>
        <v>8</v>
      </c>
      <c r="F985">
        <f t="shared" si="63"/>
        <v>9</v>
      </c>
      <c r="G985">
        <f t="shared" si="62"/>
        <v>2010</v>
      </c>
    </row>
    <row r="986" spans="1:7" x14ac:dyDescent="0.25">
      <c r="A986" s="1">
        <f>focus_primary!A987</f>
        <v>40415</v>
      </c>
      <c r="B986">
        <f>VLOOKUP($A986, focus_primary!$A:$AQ, MATCH(YEAR(fiscal_1_y_a!A986), focus_primary!$2:$2, 0), 0)</f>
        <v>2.5</v>
      </c>
      <c r="C986">
        <f>VLOOKUP($A986, focus_primary!$A:$AQ, MATCH(YEAR(A986)+1, focus_primary!$2:$2, 0), 0)</f>
        <v>2.85</v>
      </c>
      <c r="D986">
        <f t="shared" si="60"/>
        <v>2.7333333333333329</v>
      </c>
      <c r="E986">
        <f t="shared" si="61"/>
        <v>8</v>
      </c>
      <c r="F986">
        <f t="shared" si="63"/>
        <v>9</v>
      </c>
      <c r="G986">
        <f t="shared" si="62"/>
        <v>2010</v>
      </c>
    </row>
    <row r="987" spans="1:7" x14ac:dyDescent="0.25">
      <c r="A987" s="1">
        <f>focus_primary!A988</f>
        <v>40416</v>
      </c>
      <c r="B987">
        <f>VLOOKUP($A987, focus_primary!$A:$AQ, MATCH(YEAR(fiscal_1_y_a!A987), focus_primary!$2:$2, 0), 0)</f>
        <v>2.5</v>
      </c>
      <c r="C987">
        <f>VLOOKUP($A987, focus_primary!$A:$AQ, MATCH(YEAR(A987)+1, focus_primary!$2:$2, 0), 0)</f>
        <v>2.9</v>
      </c>
      <c r="D987">
        <f t="shared" si="60"/>
        <v>2.7666666666666671</v>
      </c>
      <c r="E987">
        <f t="shared" si="61"/>
        <v>8</v>
      </c>
      <c r="F987">
        <f t="shared" si="63"/>
        <v>9</v>
      </c>
      <c r="G987">
        <f t="shared" si="62"/>
        <v>2010</v>
      </c>
    </row>
    <row r="988" spans="1:7" x14ac:dyDescent="0.25">
      <c r="A988" s="1">
        <f>focus_primary!A989</f>
        <v>40417</v>
      </c>
      <c r="B988">
        <f>VLOOKUP($A988, focus_primary!$A:$AQ, MATCH(YEAR(fiscal_1_y_a!A988), focus_primary!$2:$2, 0), 0)</f>
        <v>2.6</v>
      </c>
      <c r="C988">
        <f>VLOOKUP($A988, focus_primary!$A:$AQ, MATCH(YEAR(A988)+1, focus_primary!$2:$2, 0), 0)</f>
        <v>2.92</v>
      </c>
      <c r="D988">
        <f t="shared" si="60"/>
        <v>2.813333333333333</v>
      </c>
      <c r="E988">
        <f t="shared" si="61"/>
        <v>8</v>
      </c>
      <c r="F988">
        <f t="shared" si="63"/>
        <v>9</v>
      </c>
      <c r="G988">
        <f t="shared" si="62"/>
        <v>2010</v>
      </c>
    </row>
    <row r="989" spans="1:7" x14ac:dyDescent="0.25">
      <c r="A989" s="1">
        <f>focus_primary!A990</f>
        <v>40420</v>
      </c>
      <c r="B989">
        <f>VLOOKUP($A989, focus_primary!$A:$AQ, MATCH(YEAR(fiscal_1_y_a!A989), focus_primary!$2:$2, 0), 0)</f>
        <v>2.6</v>
      </c>
      <c r="C989">
        <f>VLOOKUP($A989, focus_primary!$A:$AQ, MATCH(YEAR(A989)+1, focus_primary!$2:$2, 0), 0)</f>
        <v>2.9</v>
      </c>
      <c r="D989">
        <f t="shared" si="60"/>
        <v>2.8000000000000003</v>
      </c>
      <c r="E989">
        <f t="shared" si="61"/>
        <v>8</v>
      </c>
      <c r="F989">
        <f t="shared" si="63"/>
        <v>9</v>
      </c>
      <c r="G989">
        <f t="shared" si="62"/>
        <v>2010</v>
      </c>
    </row>
    <row r="990" spans="1:7" x14ac:dyDescent="0.25">
      <c r="A990" s="1">
        <f>focus_primary!A991</f>
        <v>40421</v>
      </c>
      <c r="B990">
        <f>VLOOKUP($A990, focus_primary!$A:$AQ, MATCH(YEAR(fiscal_1_y_a!A990), focus_primary!$2:$2, 0), 0)</f>
        <v>2.6</v>
      </c>
      <c r="C990">
        <f>VLOOKUP($A990, focus_primary!$A:$AQ, MATCH(YEAR(A990)+1, focus_primary!$2:$2, 0), 0)</f>
        <v>2.9</v>
      </c>
      <c r="D990">
        <f t="shared" si="60"/>
        <v>2.8000000000000003</v>
      </c>
      <c r="E990">
        <f t="shared" si="61"/>
        <v>8</v>
      </c>
      <c r="F990">
        <f t="shared" si="63"/>
        <v>9</v>
      </c>
      <c r="G990">
        <f t="shared" si="62"/>
        <v>2010</v>
      </c>
    </row>
    <row r="991" spans="1:7" x14ac:dyDescent="0.25">
      <c r="A991" s="1">
        <f>focus_primary!A992</f>
        <v>40422</v>
      </c>
      <c r="B991">
        <f>VLOOKUP($A991, focus_primary!$A:$AQ, MATCH(YEAR(fiscal_1_y_a!A991), focus_primary!$2:$2, 0), 0)</f>
        <v>2.6</v>
      </c>
      <c r="C991">
        <f>VLOOKUP($A991, focus_primary!$A:$AQ, MATCH(YEAR(A991)+1, focus_primary!$2:$2, 0), 0)</f>
        <v>2.9</v>
      </c>
      <c r="D991">
        <f t="shared" si="60"/>
        <v>2.8249999999999997</v>
      </c>
      <c r="E991">
        <f t="shared" si="61"/>
        <v>9</v>
      </c>
      <c r="F991">
        <f t="shared" si="63"/>
        <v>9</v>
      </c>
      <c r="G991">
        <f t="shared" si="62"/>
        <v>2010</v>
      </c>
    </row>
    <row r="992" spans="1:7" x14ac:dyDescent="0.25">
      <c r="A992" s="1">
        <f>focus_primary!A993</f>
        <v>40423</v>
      </c>
      <c r="B992">
        <f>VLOOKUP($A992, focus_primary!$A:$AQ, MATCH(YEAR(fiscal_1_y_a!A992), focus_primary!$2:$2, 0), 0)</f>
        <v>2.6</v>
      </c>
      <c r="C992">
        <f>VLOOKUP($A992, focus_primary!$A:$AQ, MATCH(YEAR(A992)+1, focus_primary!$2:$2, 0), 0)</f>
        <v>2.84</v>
      </c>
      <c r="D992">
        <f t="shared" si="60"/>
        <v>2.78</v>
      </c>
      <c r="E992">
        <f t="shared" si="61"/>
        <v>9</v>
      </c>
      <c r="F992">
        <f t="shared" si="63"/>
        <v>9</v>
      </c>
      <c r="G992">
        <f t="shared" si="62"/>
        <v>2010</v>
      </c>
    </row>
    <row r="993" spans="1:7" x14ac:dyDescent="0.25">
      <c r="A993" s="1">
        <f>focus_primary!A994</f>
        <v>40424</v>
      </c>
      <c r="B993">
        <f>VLOOKUP($A993, focus_primary!$A:$AQ, MATCH(YEAR(fiscal_1_y_a!A993), focus_primary!$2:$2, 0), 0)</f>
        <v>2.5499999999999998</v>
      </c>
      <c r="C993">
        <f>VLOOKUP($A993, focus_primary!$A:$AQ, MATCH(YEAR(A993)+1, focus_primary!$2:$2, 0), 0)</f>
        <v>2.82</v>
      </c>
      <c r="D993">
        <f t="shared" si="60"/>
        <v>2.7524999999999999</v>
      </c>
      <c r="E993">
        <f t="shared" si="61"/>
        <v>9</v>
      </c>
      <c r="F993">
        <f t="shared" si="63"/>
        <v>9</v>
      </c>
      <c r="G993">
        <f t="shared" si="62"/>
        <v>2010</v>
      </c>
    </row>
    <row r="994" spans="1:7" x14ac:dyDescent="0.25">
      <c r="A994" s="1">
        <f>focus_primary!A995</f>
        <v>40427</v>
      </c>
      <c r="B994">
        <f>VLOOKUP($A994, focus_primary!$A:$AQ, MATCH(YEAR(fiscal_1_y_a!A994), focus_primary!$2:$2, 0), 0)</f>
        <v>2.5</v>
      </c>
      <c r="C994">
        <f>VLOOKUP($A994, focus_primary!$A:$AQ, MATCH(YEAR(A994)+1, focus_primary!$2:$2, 0), 0)</f>
        <v>2.87</v>
      </c>
      <c r="D994">
        <f t="shared" si="60"/>
        <v>2.7774999999999999</v>
      </c>
      <c r="E994">
        <f t="shared" si="61"/>
        <v>9</v>
      </c>
      <c r="F994">
        <f t="shared" si="63"/>
        <v>9</v>
      </c>
      <c r="G994">
        <f t="shared" si="62"/>
        <v>2010</v>
      </c>
    </row>
    <row r="995" spans="1:7" x14ac:dyDescent="0.25">
      <c r="A995" s="1">
        <f>focus_primary!A996</f>
        <v>40429</v>
      </c>
      <c r="B995">
        <f>VLOOKUP($A995, focus_primary!$A:$AQ, MATCH(YEAR(fiscal_1_y_a!A995), focus_primary!$2:$2, 0), 0)</f>
        <v>2.5</v>
      </c>
      <c r="C995">
        <f>VLOOKUP($A995, focus_primary!$A:$AQ, MATCH(YEAR(A995)+1, focus_primary!$2:$2, 0), 0)</f>
        <v>2.9</v>
      </c>
      <c r="D995">
        <f t="shared" si="60"/>
        <v>2.7999999999999994</v>
      </c>
      <c r="E995">
        <f t="shared" si="61"/>
        <v>9</v>
      </c>
      <c r="F995">
        <f t="shared" si="63"/>
        <v>9</v>
      </c>
      <c r="G995">
        <f t="shared" si="62"/>
        <v>2010</v>
      </c>
    </row>
    <row r="996" spans="1:7" x14ac:dyDescent="0.25">
      <c r="A996" s="1">
        <f>focus_primary!A997</f>
        <v>40430</v>
      </c>
      <c r="B996">
        <f>VLOOKUP($A996, focus_primary!$A:$AQ, MATCH(YEAR(fiscal_1_y_a!A996), focus_primary!$2:$2, 0), 0)</f>
        <v>2.5</v>
      </c>
      <c r="C996">
        <f>VLOOKUP($A996, focus_primary!$A:$AQ, MATCH(YEAR(A996)+1, focus_primary!$2:$2, 0), 0)</f>
        <v>2.87</v>
      </c>
      <c r="D996">
        <f t="shared" si="60"/>
        <v>2.7774999999999999</v>
      </c>
      <c r="E996">
        <f t="shared" si="61"/>
        <v>9</v>
      </c>
      <c r="F996">
        <f t="shared" si="63"/>
        <v>9</v>
      </c>
      <c r="G996">
        <f t="shared" si="62"/>
        <v>2010</v>
      </c>
    </row>
    <row r="997" spans="1:7" x14ac:dyDescent="0.25">
      <c r="A997" s="1">
        <f>focus_primary!A998</f>
        <v>40431</v>
      </c>
      <c r="B997">
        <f>VLOOKUP($A997, focus_primary!$A:$AQ, MATCH(YEAR(fiscal_1_y_a!A997), focus_primary!$2:$2, 0), 0)</f>
        <v>2.5</v>
      </c>
      <c r="C997">
        <f>VLOOKUP($A997, focus_primary!$A:$AQ, MATCH(YEAR(A997)+1, focus_primary!$2:$2, 0), 0)</f>
        <v>2.82</v>
      </c>
      <c r="D997">
        <f t="shared" si="60"/>
        <v>2.7399999999999998</v>
      </c>
      <c r="E997">
        <f t="shared" si="61"/>
        <v>9</v>
      </c>
      <c r="F997">
        <f t="shared" si="63"/>
        <v>9</v>
      </c>
      <c r="G997">
        <f t="shared" si="62"/>
        <v>2010</v>
      </c>
    </row>
    <row r="998" spans="1:7" x14ac:dyDescent="0.25">
      <c r="A998" s="1">
        <f>focus_primary!A999</f>
        <v>40434</v>
      </c>
      <c r="B998">
        <f>VLOOKUP($A998, focus_primary!$A:$AQ, MATCH(YEAR(fiscal_1_y_a!A998), focus_primary!$2:$2, 0), 0)</f>
        <v>2.5</v>
      </c>
      <c r="C998">
        <f>VLOOKUP($A998, focus_primary!$A:$AQ, MATCH(YEAR(A998)+1, focus_primary!$2:$2, 0), 0)</f>
        <v>2.89</v>
      </c>
      <c r="D998">
        <f t="shared" si="60"/>
        <v>2.7925000000000004</v>
      </c>
      <c r="E998">
        <f t="shared" si="61"/>
        <v>9</v>
      </c>
      <c r="F998">
        <f t="shared" si="63"/>
        <v>9</v>
      </c>
      <c r="G998">
        <f t="shared" si="62"/>
        <v>2010</v>
      </c>
    </row>
    <row r="999" spans="1:7" x14ac:dyDescent="0.25">
      <c r="A999" s="1">
        <f>focus_primary!A1000</f>
        <v>40435</v>
      </c>
      <c r="B999">
        <f>VLOOKUP($A999, focus_primary!$A:$AQ, MATCH(YEAR(fiscal_1_y_a!A999), focus_primary!$2:$2, 0), 0)</f>
        <v>2.5499999999999998</v>
      </c>
      <c r="C999">
        <f>VLOOKUP($A999, focus_primary!$A:$AQ, MATCH(YEAR(A999)+1, focus_primary!$2:$2, 0), 0)</f>
        <v>2.93</v>
      </c>
      <c r="D999">
        <f t="shared" si="60"/>
        <v>2.8350000000000004</v>
      </c>
      <c r="E999">
        <f t="shared" si="61"/>
        <v>9</v>
      </c>
      <c r="F999">
        <f t="shared" si="63"/>
        <v>9</v>
      </c>
      <c r="G999">
        <f t="shared" si="62"/>
        <v>2010</v>
      </c>
    </row>
    <row r="1000" spans="1:7" x14ac:dyDescent="0.25">
      <c r="A1000" s="1">
        <f>focus_primary!A1001</f>
        <v>40436</v>
      </c>
      <c r="B1000">
        <f>VLOOKUP($A1000, focus_primary!$A:$AQ, MATCH(YEAR(fiscal_1_y_a!A1000), focus_primary!$2:$2, 0), 0)</f>
        <v>2.5</v>
      </c>
      <c r="C1000">
        <f>VLOOKUP($A1000, focus_primary!$A:$AQ, MATCH(YEAR(A1000)+1, focus_primary!$2:$2, 0), 0)</f>
        <v>2.89</v>
      </c>
      <c r="D1000">
        <f t="shared" si="60"/>
        <v>2.7925000000000004</v>
      </c>
      <c r="E1000">
        <f t="shared" si="61"/>
        <v>9</v>
      </c>
      <c r="F1000">
        <f t="shared" si="63"/>
        <v>9</v>
      </c>
      <c r="G1000">
        <f t="shared" si="62"/>
        <v>2010</v>
      </c>
    </row>
    <row r="1001" spans="1:7" x14ac:dyDescent="0.25">
      <c r="A1001" s="1">
        <f>focus_primary!A1002</f>
        <v>40437</v>
      </c>
      <c r="B1001">
        <f>VLOOKUP($A1001, focus_primary!$A:$AQ, MATCH(YEAR(fiscal_1_y_a!A1001), focus_primary!$2:$2, 0), 0)</f>
        <v>2.5499999999999998</v>
      </c>
      <c r="C1001">
        <f>VLOOKUP($A1001, focus_primary!$A:$AQ, MATCH(YEAR(A1001)+1, focus_primary!$2:$2, 0), 0)</f>
        <v>2.84</v>
      </c>
      <c r="D1001">
        <f t="shared" si="60"/>
        <v>2.7675000000000001</v>
      </c>
      <c r="E1001">
        <f t="shared" si="61"/>
        <v>9</v>
      </c>
      <c r="F1001">
        <f t="shared" si="63"/>
        <v>9</v>
      </c>
      <c r="G1001">
        <f t="shared" si="62"/>
        <v>2010</v>
      </c>
    </row>
    <row r="1002" spans="1:7" x14ac:dyDescent="0.25">
      <c r="A1002" s="1">
        <f>focus_primary!A1003</f>
        <v>40438</v>
      </c>
      <c r="B1002">
        <f>VLOOKUP($A1002, focus_primary!$A:$AQ, MATCH(YEAR(fiscal_1_y_a!A1002), focus_primary!$2:$2, 0), 0)</f>
        <v>2.5499999999999998</v>
      </c>
      <c r="C1002">
        <f>VLOOKUP($A1002, focus_primary!$A:$AQ, MATCH(YEAR(A1002)+1, focus_primary!$2:$2, 0), 0)</f>
        <v>2.93</v>
      </c>
      <c r="D1002">
        <f t="shared" si="60"/>
        <v>2.8350000000000004</v>
      </c>
      <c r="E1002">
        <f t="shared" si="61"/>
        <v>9</v>
      </c>
      <c r="F1002">
        <f t="shared" si="63"/>
        <v>9</v>
      </c>
      <c r="G1002">
        <f t="shared" si="62"/>
        <v>2010</v>
      </c>
    </row>
    <row r="1003" spans="1:7" x14ac:dyDescent="0.25">
      <c r="A1003" s="1">
        <f>focus_primary!A1004</f>
        <v>40441</v>
      </c>
      <c r="B1003">
        <f>VLOOKUP($A1003, focus_primary!$A:$AQ, MATCH(YEAR(fiscal_1_y_a!A1003), focus_primary!$2:$2, 0), 0)</f>
        <v>2.6</v>
      </c>
      <c r="C1003">
        <f>VLOOKUP($A1003, focus_primary!$A:$AQ, MATCH(YEAR(A1003)+1, focus_primary!$2:$2, 0), 0)</f>
        <v>2.93</v>
      </c>
      <c r="D1003">
        <f t="shared" si="60"/>
        <v>2.8475000000000001</v>
      </c>
      <c r="E1003">
        <f t="shared" si="61"/>
        <v>9</v>
      </c>
      <c r="F1003">
        <f t="shared" si="63"/>
        <v>9</v>
      </c>
      <c r="G1003">
        <f t="shared" si="62"/>
        <v>2010</v>
      </c>
    </row>
    <row r="1004" spans="1:7" x14ac:dyDescent="0.25">
      <c r="A1004" s="1">
        <f>focus_primary!A1005</f>
        <v>40442</v>
      </c>
      <c r="B1004">
        <f>VLOOKUP($A1004, focus_primary!$A:$AQ, MATCH(YEAR(fiscal_1_y_a!A1004), focus_primary!$2:$2, 0), 0)</f>
        <v>2.6</v>
      </c>
      <c r="C1004">
        <f>VLOOKUP($A1004, focus_primary!$A:$AQ, MATCH(YEAR(A1004)+1, focus_primary!$2:$2, 0), 0)</f>
        <v>2.97</v>
      </c>
      <c r="D1004">
        <f t="shared" si="60"/>
        <v>2.8774999999999999</v>
      </c>
      <c r="E1004">
        <f t="shared" si="61"/>
        <v>9</v>
      </c>
      <c r="F1004">
        <f t="shared" si="63"/>
        <v>9</v>
      </c>
      <c r="G1004">
        <f t="shared" si="62"/>
        <v>2010</v>
      </c>
    </row>
    <row r="1005" spans="1:7" x14ac:dyDescent="0.25">
      <c r="A1005" s="1">
        <f>focus_primary!A1006</f>
        <v>40443</v>
      </c>
      <c r="B1005">
        <f>VLOOKUP($A1005, focus_primary!$A:$AQ, MATCH(YEAR(fiscal_1_y_a!A1005), focus_primary!$2:$2, 0), 0)</f>
        <v>2.6</v>
      </c>
      <c r="C1005">
        <f>VLOOKUP($A1005, focus_primary!$A:$AQ, MATCH(YEAR(A1005)+1, focus_primary!$2:$2, 0), 0)</f>
        <v>2.97</v>
      </c>
      <c r="D1005">
        <f t="shared" si="60"/>
        <v>2.8774999999999999</v>
      </c>
      <c r="E1005">
        <f t="shared" si="61"/>
        <v>9</v>
      </c>
      <c r="F1005">
        <f t="shared" si="63"/>
        <v>9</v>
      </c>
      <c r="G1005">
        <f t="shared" si="62"/>
        <v>2010</v>
      </c>
    </row>
    <row r="1006" spans="1:7" x14ac:dyDescent="0.25">
      <c r="A1006" s="1">
        <f>focus_primary!A1007</f>
        <v>40444</v>
      </c>
      <c r="B1006">
        <f>VLOOKUP($A1006, focus_primary!$A:$AQ, MATCH(YEAR(fiscal_1_y_a!A1006), focus_primary!$2:$2, 0), 0)</f>
        <v>2.6</v>
      </c>
      <c r="C1006">
        <f>VLOOKUP($A1006, focus_primary!$A:$AQ, MATCH(YEAR(A1006)+1, focus_primary!$2:$2, 0), 0)</f>
        <v>2.97</v>
      </c>
      <c r="D1006">
        <f t="shared" si="60"/>
        <v>2.8774999999999999</v>
      </c>
      <c r="E1006">
        <f t="shared" si="61"/>
        <v>9</v>
      </c>
      <c r="F1006">
        <f t="shared" si="63"/>
        <v>9</v>
      </c>
      <c r="G1006">
        <f t="shared" si="62"/>
        <v>2010</v>
      </c>
    </row>
    <row r="1007" spans="1:7" x14ac:dyDescent="0.25">
      <c r="A1007" s="1">
        <f>focus_primary!A1008</f>
        <v>40445</v>
      </c>
      <c r="B1007">
        <f>VLOOKUP($A1007, focus_primary!$A:$AQ, MATCH(YEAR(fiscal_1_y_a!A1007), focus_primary!$2:$2, 0), 0)</f>
        <v>2.6</v>
      </c>
      <c r="C1007">
        <f>VLOOKUP($A1007, focus_primary!$A:$AQ, MATCH(YEAR(A1007)+1, focus_primary!$2:$2, 0), 0)</f>
        <v>2.93</v>
      </c>
      <c r="D1007">
        <f t="shared" si="60"/>
        <v>2.8475000000000001</v>
      </c>
      <c r="E1007">
        <f t="shared" si="61"/>
        <v>9</v>
      </c>
      <c r="F1007">
        <f t="shared" si="63"/>
        <v>9</v>
      </c>
      <c r="G1007">
        <f t="shared" si="62"/>
        <v>2010</v>
      </c>
    </row>
    <row r="1008" spans="1:7" x14ac:dyDescent="0.25">
      <c r="A1008" s="1">
        <f>focus_primary!A1009</f>
        <v>40448</v>
      </c>
      <c r="B1008">
        <f>VLOOKUP($A1008, focus_primary!$A:$AQ, MATCH(YEAR(fiscal_1_y_a!A1008), focus_primary!$2:$2, 0), 0)</f>
        <v>2.6</v>
      </c>
      <c r="C1008">
        <f>VLOOKUP($A1008, focus_primary!$A:$AQ, MATCH(YEAR(A1008)+1, focus_primary!$2:$2, 0), 0)</f>
        <v>2.89</v>
      </c>
      <c r="D1008">
        <f t="shared" si="60"/>
        <v>2.8175000000000003</v>
      </c>
      <c r="E1008">
        <f t="shared" si="61"/>
        <v>9</v>
      </c>
      <c r="F1008">
        <f t="shared" si="63"/>
        <v>9</v>
      </c>
      <c r="G1008">
        <f t="shared" si="62"/>
        <v>2010</v>
      </c>
    </row>
    <row r="1009" spans="1:7" x14ac:dyDescent="0.25">
      <c r="A1009" s="1">
        <f>focus_primary!A1010</f>
        <v>40449</v>
      </c>
      <c r="B1009">
        <f>VLOOKUP($A1009, focus_primary!$A:$AQ, MATCH(YEAR(fiscal_1_y_a!A1009), focus_primary!$2:$2, 0), 0)</f>
        <v>2.6</v>
      </c>
      <c r="C1009">
        <f>VLOOKUP($A1009, focus_primary!$A:$AQ, MATCH(YEAR(A1009)+1, focus_primary!$2:$2, 0), 0)</f>
        <v>2.89</v>
      </c>
      <c r="D1009">
        <f t="shared" si="60"/>
        <v>2.8175000000000003</v>
      </c>
      <c r="E1009">
        <f t="shared" si="61"/>
        <v>9</v>
      </c>
      <c r="F1009">
        <f t="shared" si="63"/>
        <v>9</v>
      </c>
      <c r="G1009">
        <f t="shared" si="62"/>
        <v>2010</v>
      </c>
    </row>
    <row r="1010" spans="1:7" x14ac:dyDescent="0.25">
      <c r="A1010" s="1">
        <f>focus_primary!A1011</f>
        <v>40450</v>
      </c>
      <c r="B1010">
        <f>VLOOKUP($A1010, focus_primary!$A:$AQ, MATCH(YEAR(fiscal_1_y_a!A1010), focus_primary!$2:$2, 0), 0)</f>
        <v>2.6</v>
      </c>
      <c r="C1010">
        <f>VLOOKUP($A1010, focus_primary!$A:$AQ, MATCH(YEAR(A1010)+1, focus_primary!$2:$2, 0), 0)</f>
        <v>2.89</v>
      </c>
      <c r="D1010">
        <f t="shared" si="60"/>
        <v>2.8175000000000003</v>
      </c>
      <c r="E1010">
        <f t="shared" si="61"/>
        <v>9</v>
      </c>
      <c r="F1010">
        <f t="shared" si="63"/>
        <v>9</v>
      </c>
      <c r="G1010">
        <f t="shared" si="62"/>
        <v>2010</v>
      </c>
    </row>
    <row r="1011" spans="1:7" x14ac:dyDescent="0.25">
      <c r="A1011" s="1">
        <f>focus_primary!A1012</f>
        <v>40451</v>
      </c>
      <c r="B1011">
        <f>VLOOKUP($A1011, focus_primary!$A:$AQ, MATCH(YEAR(fiscal_1_y_a!A1011), focus_primary!$2:$2, 0), 0)</f>
        <v>2.6</v>
      </c>
      <c r="C1011">
        <f>VLOOKUP($A1011, focus_primary!$A:$AQ, MATCH(YEAR(A1011)+1, focus_primary!$2:$2, 0), 0)</f>
        <v>2.87</v>
      </c>
      <c r="D1011">
        <f t="shared" si="60"/>
        <v>2.8025000000000002</v>
      </c>
      <c r="E1011">
        <f t="shared" si="61"/>
        <v>9</v>
      </c>
      <c r="F1011">
        <f t="shared" si="63"/>
        <v>9</v>
      </c>
      <c r="G1011">
        <f t="shared" si="62"/>
        <v>2010</v>
      </c>
    </row>
    <row r="1012" spans="1:7" x14ac:dyDescent="0.25">
      <c r="A1012" s="1">
        <f>focus_primary!A1013</f>
        <v>40452</v>
      </c>
      <c r="B1012">
        <f>VLOOKUP($A1012, focus_primary!$A:$AQ, MATCH(YEAR(fiscal_1_y_a!A1012), focus_primary!$2:$2, 0), 0)</f>
        <v>2.6</v>
      </c>
      <c r="C1012">
        <f>VLOOKUP($A1012, focus_primary!$A:$AQ, MATCH(YEAR(A1012)+1, focus_primary!$2:$2, 0), 0)</f>
        <v>2.8</v>
      </c>
      <c r="D1012">
        <f t="shared" si="60"/>
        <v>2.7666666666666671</v>
      </c>
      <c r="E1012">
        <f t="shared" si="61"/>
        <v>10</v>
      </c>
      <c r="F1012">
        <f t="shared" si="63"/>
        <v>12</v>
      </c>
      <c r="G1012">
        <f t="shared" si="62"/>
        <v>2010</v>
      </c>
    </row>
    <row r="1013" spans="1:7" x14ac:dyDescent="0.25">
      <c r="A1013" s="1">
        <f>focus_primary!A1014</f>
        <v>40455</v>
      </c>
      <c r="B1013">
        <f>VLOOKUP($A1013, focus_primary!$A:$AQ, MATCH(YEAR(fiscal_1_y_a!A1013), focus_primary!$2:$2, 0), 0)</f>
        <v>2.6</v>
      </c>
      <c r="C1013">
        <f>VLOOKUP($A1013, focus_primary!$A:$AQ, MATCH(YEAR(A1013)+1, focus_primary!$2:$2, 0), 0)</f>
        <v>2.8</v>
      </c>
      <c r="D1013">
        <f t="shared" si="60"/>
        <v>2.7666666666666671</v>
      </c>
      <c r="E1013">
        <f t="shared" si="61"/>
        <v>10</v>
      </c>
      <c r="F1013">
        <f t="shared" si="63"/>
        <v>12</v>
      </c>
      <c r="G1013">
        <f t="shared" si="62"/>
        <v>2010</v>
      </c>
    </row>
    <row r="1014" spans="1:7" x14ac:dyDescent="0.25">
      <c r="A1014" s="1">
        <f>focus_primary!A1015</f>
        <v>40456</v>
      </c>
      <c r="B1014">
        <f>VLOOKUP($A1014, focus_primary!$A:$AQ, MATCH(YEAR(fiscal_1_y_a!A1014), focus_primary!$2:$2, 0), 0)</f>
        <v>2.63</v>
      </c>
      <c r="C1014">
        <f>VLOOKUP($A1014, focus_primary!$A:$AQ, MATCH(YEAR(A1014)+1, focus_primary!$2:$2, 0), 0)</f>
        <v>2.87</v>
      </c>
      <c r="D1014">
        <f t="shared" si="60"/>
        <v>2.83</v>
      </c>
      <c r="E1014">
        <f t="shared" si="61"/>
        <v>10</v>
      </c>
      <c r="F1014">
        <f t="shared" si="63"/>
        <v>12</v>
      </c>
      <c r="G1014">
        <f t="shared" si="62"/>
        <v>2010</v>
      </c>
    </row>
    <row r="1015" spans="1:7" x14ac:dyDescent="0.25">
      <c r="A1015" s="1">
        <f>focus_primary!A1016</f>
        <v>40457</v>
      </c>
      <c r="B1015">
        <f>VLOOKUP($A1015, focus_primary!$A:$AQ, MATCH(YEAR(fiscal_1_y_a!A1015), focus_primary!$2:$2, 0), 0)</f>
        <v>2.63</v>
      </c>
      <c r="C1015">
        <f>VLOOKUP($A1015, focus_primary!$A:$AQ, MATCH(YEAR(A1015)+1, focus_primary!$2:$2, 0), 0)</f>
        <v>2.87</v>
      </c>
      <c r="D1015">
        <f t="shared" si="60"/>
        <v>2.83</v>
      </c>
      <c r="E1015">
        <f t="shared" si="61"/>
        <v>10</v>
      </c>
      <c r="F1015">
        <f t="shared" si="63"/>
        <v>12</v>
      </c>
      <c r="G1015">
        <f t="shared" si="62"/>
        <v>2010</v>
      </c>
    </row>
    <row r="1016" spans="1:7" x14ac:dyDescent="0.25">
      <c r="A1016" s="1">
        <f>focus_primary!A1017</f>
        <v>40458</v>
      </c>
      <c r="B1016">
        <f>VLOOKUP($A1016, focus_primary!$A:$AQ, MATCH(YEAR(fiscal_1_y_a!A1016), focus_primary!$2:$2, 0), 0)</f>
        <v>2.63</v>
      </c>
      <c r="C1016">
        <f>VLOOKUP($A1016, focus_primary!$A:$AQ, MATCH(YEAR(A1016)+1, focus_primary!$2:$2, 0), 0)</f>
        <v>2.87</v>
      </c>
      <c r="D1016">
        <f t="shared" si="60"/>
        <v>2.83</v>
      </c>
      <c r="E1016">
        <f t="shared" si="61"/>
        <v>10</v>
      </c>
      <c r="F1016">
        <f t="shared" si="63"/>
        <v>12</v>
      </c>
      <c r="G1016">
        <f t="shared" si="62"/>
        <v>2010</v>
      </c>
    </row>
    <row r="1017" spans="1:7" x14ac:dyDescent="0.25">
      <c r="A1017" s="1">
        <f>focus_primary!A1018</f>
        <v>40459</v>
      </c>
      <c r="B1017">
        <f>VLOOKUP($A1017, focus_primary!$A:$AQ, MATCH(YEAR(fiscal_1_y_a!A1017), focus_primary!$2:$2, 0), 0)</f>
        <v>2.6</v>
      </c>
      <c r="C1017">
        <f>VLOOKUP($A1017, focus_primary!$A:$AQ, MATCH(YEAR(A1017)+1, focus_primary!$2:$2, 0), 0)</f>
        <v>2.8</v>
      </c>
      <c r="D1017">
        <f t="shared" si="60"/>
        <v>2.7666666666666671</v>
      </c>
      <c r="E1017">
        <f t="shared" si="61"/>
        <v>10</v>
      </c>
      <c r="F1017">
        <f t="shared" si="63"/>
        <v>12</v>
      </c>
      <c r="G1017">
        <f t="shared" si="62"/>
        <v>2010</v>
      </c>
    </row>
    <row r="1018" spans="1:7" x14ac:dyDescent="0.25">
      <c r="A1018" s="1">
        <f>focus_primary!A1019</f>
        <v>40462</v>
      </c>
      <c r="B1018">
        <f>VLOOKUP($A1018, focus_primary!$A:$AQ, MATCH(YEAR(fiscal_1_y_a!A1018), focus_primary!$2:$2, 0), 0)</f>
        <v>2.6</v>
      </c>
      <c r="C1018">
        <f>VLOOKUP($A1018, focus_primary!$A:$AQ, MATCH(YEAR(A1018)+1, focus_primary!$2:$2, 0), 0)</f>
        <v>2.8</v>
      </c>
      <c r="D1018">
        <f t="shared" si="60"/>
        <v>2.7666666666666671</v>
      </c>
      <c r="E1018">
        <f t="shared" si="61"/>
        <v>10</v>
      </c>
      <c r="F1018">
        <f t="shared" si="63"/>
        <v>12</v>
      </c>
      <c r="G1018">
        <f t="shared" si="62"/>
        <v>2010</v>
      </c>
    </row>
    <row r="1019" spans="1:7" x14ac:dyDescent="0.25">
      <c r="A1019" s="1">
        <f>focus_primary!A1020</f>
        <v>40464</v>
      </c>
      <c r="B1019">
        <f>VLOOKUP($A1019, focus_primary!$A:$AQ, MATCH(YEAR(fiscal_1_y_a!A1019), focus_primary!$2:$2, 0), 0)</f>
        <v>2.63</v>
      </c>
      <c r="C1019">
        <f>VLOOKUP($A1019, focus_primary!$A:$AQ, MATCH(YEAR(A1019)+1, focus_primary!$2:$2, 0), 0)</f>
        <v>2.87</v>
      </c>
      <c r="D1019">
        <f t="shared" si="60"/>
        <v>2.83</v>
      </c>
      <c r="E1019">
        <f t="shared" si="61"/>
        <v>10</v>
      </c>
      <c r="F1019">
        <f t="shared" si="63"/>
        <v>12</v>
      </c>
      <c r="G1019">
        <f t="shared" si="62"/>
        <v>2010</v>
      </c>
    </row>
    <row r="1020" spans="1:7" x14ac:dyDescent="0.25">
      <c r="A1020" s="1">
        <f>focus_primary!A1021</f>
        <v>40465</v>
      </c>
      <c r="B1020">
        <f>VLOOKUP($A1020, focus_primary!$A:$AQ, MATCH(YEAR(fiscal_1_y_a!A1020), focus_primary!$2:$2, 0), 0)</f>
        <v>2.6</v>
      </c>
      <c r="C1020">
        <f>VLOOKUP($A1020, focus_primary!$A:$AQ, MATCH(YEAR(A1020)+1, focus_primary!$2:$2, 0), 0)</f>
        <v>2.8</v>
      </c>
      <c r="D1020">
        <f t="shared" si="60"/>
        <v>2.7666666666666671</v>
      </c>
      <c r="E1020">
        <f t="shared" si="61"/>
        <v>10</v>
      </c>
      <c r="F1020">
        <f t="shared" si="63"/>
        <v>12</v>
      </c>
      <c r="G1020">
        <f t="shared" si="62"/>
        <v>2010</v>
      </c>
    </row>
    <row r="1021" spans="1:7" x14ac:dyDescent="0.25">
      <c r="A1021" s="1">
        <f>focus_primary!A1022</f>
        <v>40466</v>
      </c>
      <c r="B1021">
        <f>VLOOKUP($A1021, focus_primary!$A:$AQ, MATCH(YEAR(fiscal_1_y_a!A1021), focus_primary!$2:$2, 0), 0)</f>
        <v>2.6</v>
      </c>
      <c r="C1021">
        <f>VLOOKUP($A1021, focus_primary!$A:$AQ, MATCH(YEAR(A1021)+1, focus_primary!$2:$2, 0), 0)</f>
        <v>2.8</v>
      </c>
      <c r="D1021">
        <f t="shared" si="60"/>
        <v>2.7666666666666671</v>
      </c>
      <c r="E1021">
        <f t="shared" si="61"/>
        <v>10</v>
      </c>
      <c r="F1021">
        <f t="shared" si="63"/>
        <v>12</v>
      </c>
      <c r="G1021">
        <f t="shared" si="62"/>
        <v>2010</v>
      </c>
    </row>
    <row r="1022" spans="1:7" x14ac:dyDescent="0.25">
      <c r="A1022" s="1">
        <f>focus_primary!A1023</f>
        <v>40469</v>
      </c>
      <c r="B1022">
        <f>VLOOKUP($A1022, focus_primary!$A:$AQ, MATCH(YEAR(fiscal_1_y_a!A1022), focus_primary!$2:$2, 0), 0)</f>
        <v>2.6</v>
      </c>
      <c r="C1022">
        <f>VLOOKUP($A1022, focus_primary!$A:$AQ, MATCH(YEAR(A1022)+1, focus_primary!$2:$2, 0), 0)</f>
        <v>2.8</v>
      </c>
      <c r="D1022">
        <f t="shared" si="60"/>
        <v>2.7666666666666671</v>
      </c>
      <c r="E1022">
        <f t="shared" si="61"/>
        <v>10</v>
      </c>
      <c r="F1022">
        <f t="shared" si="63"/>
        <v>12</v>
      </c>
      <c r="G1022">
        <f t="shared" si="62"/>
        <v>2010</v>
      </c>
    </row>
    <row r="1023" spans="1:7" x14ac:dyDescent="0.25">
      <c r="A1023" s="1">
        <f>focus_primary!A1024</f>
        <v>40470</v>
      </c>
      <c r="B1023">
        <f>VLOOKUP($A1023, focus_primary!$A:$AQ, MATCH(YEAR(fiscal_1_y_a!A1023), focus_primary!$2:$2, 0), 0)</f>
        <v>2.6</v>
      </c>
      <c r="C1023">
        <f>VLOOKUP($A1023, focus_primary!$A:$AQ, MATCH(YEAR(A1023)+1, focus_primary!$2:$2, 0), 0)</f>
        <v>2.8</v>
      </c>
      <c r="D1023">
        <f t="shared" si="60"/>
        <v>2.7666666666666671</v>
      </c>
      <c r="E1023">
        <f t="shared" si="61"/>
        <v>10</v>
      </c>
      <c r="F1023">
        <f t="shared" si="63"/>
        <v>12</v>
      </c>
      <c r="G1023">
        <f t="shared" si="62"/>
        <v>2010</v>
      </c>
    </row>
    <row r="1024" spans="1:7" x14ac:dyDescent="0.25">
      <c r="A1024" s="1">
        <f>focus_primary!A1025</f>
        <v>40471</v>
      </c>
      <c r="B1024">
        <f>VLOOKUP($A1024, focus_primary!$A:$AQ, MATCH(YEAR(fiscal_1_y_a!A1024), focus_primary!$2:$2, 0), 0)</f>
        <v>2.6</v>
      </c>
      <c r="C1024">
        <f>VLOOKUP($A1024, focus_primary!$A:$AQ, MATCH(YEAR(A1024)+1, focus_primary!$2:$2, 0), 0)</f>
        <v>2.8</v>
      </c>
      <c r="D1024">
        <f t="shared" si="60"/>
        <v>2.7666666666666671</v>
      </c>
      <c r="E1024">
        <f t="shared" si="61"/>
        <v>10</v>
      </c>
      <c r="F1024">
        <f t="shared" si="63"/>
        <v>12</v>
      </c>
      <c r="G1024">
        <f t="shared" si="62"/>
        <v>2010</v>
      </c>
    </row>
    <row r="1025" spans="1:7" x14ac:dyDescent="0.25">
      <c r="A1025" s="1">
        <f>focus_primary!A1026</f>
        <v>40472</v>
      </c>
      <c r="B1025">
        <f>VLOOKUP($A1025, focus_primary!$A:$AQ, MATCH(YEAR(fiscal_1_y_a!A1025), focus_primary!$2:$2, 0), 0)</f>
        <v>2.6</v>
      </c>
      <c r="C1025">
        <f>VLOOKUP($A1025, focus_primary!$A:$AQ, MATCH(YEAR(A1025)+1, focus_primary!$2:$2, 0), 0)</f>
        <v>2.8</v>
      </c>
      <c r="D1025">
        <f t="shared" si="60"/>
        <v>2.7666666666666671</v>
      </c>
      <c r="E1025">
        <f t="shared" si="61"/>
        <v>10</v>
      </c>
      <c r="F1025">
        <f t="shared" si="63"/>
        <v>12</v>
      </c>
      <c r="G1025">
        <f t="shared" si="62"/>
        <v>2010</v>
      </c>
    </row>
    <row r="1026" spans="1:7" x14ac:dyDescent="0.25">
      <c r="A1026" s="1">
        <f>focus_primary!A1027</f>
        <v>40473</v>
      </c>
      <c r="B1026">
        <f>VLOOKUP($A1026, focus_primary!$A:$AQ, MATCH(YEAR(fiscal_1_y_a!A1026), focus_primary!$2:$2, 0), 0)</f>
        <v>2.6</v>
      </c>
      <c r="C1026">
        <f>VLOOKUP($A1026, focus_primary!$A:$AQ, MATCH(YEAR(A1026)+1, focus_primary!$2:$2, 0), 0)</f>
        <v>2.8</v>
      </c>
      <c r="D1026">
        <f t="shared" ref="D1026:D1089" si="64">(B1026*(12-MONTH(A1026))+C1026*MONTH(A1026))/12</f>
        <v>2.7666666666666671</v>
      </c>
      <c r="E1026">
        <f t="shared" ref="E1026:E1089" si="65">MONTH(A1026)</f>
        <v>10</v>
      </c>
      <c r="F1026">
        <f t="shared" si="63"/>
        <v>12</v>
      </c>
      <c r="G1026">
        <f t="shared" ref="G1026:G1089" si="66">YEAR(A1026)</f>
        <v>2010</v>
      </c>
    </row>
    <row r="1027" spans="1:7" x14ac:dyDescent="0.25">
      <c r="A1027" s="1">
        <f>focus_primary!A1028</f>
        <v>40476</v>
      </c>
      <c r="B1027">
        <f>VLOOKUP($A1027, focus_primary!$A:$AQ, MATCH(YEAR(fiscal_1_y_a!A1027), focus_primary!$2:$2, 0), 0)</f>
        <v>2.6</v>
      </c>
      <c r="C1027">
        <f>VLOOKUP($A1027, focus_primary!$A:$AQ, MATCH(YEAR(A1027)+1, focus_primary!$2:$2, 0), 0)</f>
        <v>2.9</v>
      </c>
      <c r="D1027">
        <f t="shared" si="64"/>
        <v>2.85</v>
      </c>
      <c r="E1027">
        <f t="shared" si="65"/>
        <v>10</v>
      </c>
      <c r="F1027">
        <f t="shared" ref="F1027:F1090" si="67">IF(E1027&lt;4,3,IF(E1027&lt;7,6,IF(E1027&lt;10,9,12)))</f>
        <v>12</v>
      </c>
      <c r="G1027">
        <f t="shared" si="66"/>
        <v>2010</v>
      </c>
    </row>
    <row r="1028" spans="1:7" x14ac:dyDescent="0.25">
      <c r="A1028" s="1">
        <f>focus_primary!A1029</f>
        <v>40477</v>
      </c>
      <c r="B1028">
        <f>VLOOKUP($A1028, focus_primary!$A:$AQ, MATCH(YEAR(fiscal_1_y_a!A1028), focus_primary!$2:$2, 0), 0)</f>
        <v>2.6</v>
      </c>
      <c r="C1028">
        <f>VLOOKUP($A1028, focus_primary!$A:$AQ, MATCH(YEAR(A1028)+1, focus_primary!$2:$2, 0), 0)</f>
        <v>2.9</v>
      </c>
      <c r="D1028">
        <f t="shared" si="64"/>
        <v>2.85</v>
      </c>
      <c r="E1028">
        <f t="shared" si="65"/>
        <v>10</v>
      </c>
      <c r="F1028">
        <f t="shared" si="67"/>
        <v>12</v>
      </c>
      <c r="G1028">
        <f t="shared" si="66"/>
        <v>2010</v>
      </c>
    </row>
    <row r="1029" spans="1:7" x14ac:dyDescent="0.25">
      <c r="A1029" s="1">
        <f>focus_primary!A1030</f>
        <v>40478</v>
      </c>
      <c r="B1029">
        <f>VLOOKUP($A1029, focus_primary!$A:$AQ, MATCH(YEAR(fiscal_1_y_a!A1029), focus_primary!$2:$2, 0), 0)</f>
        <v>2.6</v>
      </c>
      <c r="C1029">
        <f>VLOOKUP($A1029, focus_primary!$A:$AQ, MATCH(YEAR(A1029)+1, focus_primary!$2:$2, 0), 0)</f>
        <v>2.8</v>
      </c>
      <c r="D1029">
        <f t="shared" si="64"/>
        <v>2.7666666666666671</v>
      </c>
      <c r="E1029">
        <f t="shared" si="65"/>
        <v>10</v>
      </c>
      <c r="F1029">
        <f t="shared" si="67"/>
        <v>12</v>
      </c>
      <c r="G1029">
        <f t="shared" si="66"/>
        <v>2010</v>
      </c>
    </row>
    <row r="1030" spans="1:7" x14ac:dyDescent="0.25">
      <c r="A1030" s="1">
        <f>focus_primary!A1031</f>
        <v>40479</v>
      </c>
      <c r="B1030">
        <f>VLOOKUP($A1030, focus_primary!$A:$AQ, MATCH(YEAR(fiscal_1_y_a!A1030), focus_primary!$2:$2, 0), 0)</f>
        <v>2.6</v>
      </c>
      <c r="C1030">
        <f>VLOOKUP($A1030, focus_primary!$A:$AQ, MATCH(YEAR(A1030)+1, focus_primary!$2:$2, 0), 0)</f>
        <v>2.8</v>
      </c>
      <c r="D1030">
        <f t="shared" si="64"/>
        <v>2.7666666666666671</v>
      </c>
      <c r="E1030">
        <f t="shared" si="65"/>
        <v>10</v>
      </c>
      <c r="F1030">
        <f t="shared" si="67"/>
        <v>12</v>
      </c>
      <c r="G1030">
        <f t="shared" si="66"/>
        <v>2010</v>
      </c>
    </row>
    <row r="1031" spans="1:7" x14ac:dyDescent="0.25">
      <c r="A1031" s="1">
        <f>focus_primary!A1032</f>
        <v>40480</v>
      </c>
      <c r="B1031">
        <f>VLOOKUP($A1031, focus_primary!$A:$AQ, MATCH(YEAR(fiscal_1_y_a!A1031), focus_primary!$2:$2, 0), 0)</f>
        <v>2.6</v>
      </c>
      <c r="C1031">
        <f>VLOOKUP($A1031, focus_primary!$A:$AQ, MATCH(YEAR(A1031)+1, focus_primary!$2:$2, 0), 0)</f>
        <v>2.8</v>
      </c>
      <c r="D1031">
        <f t="shared" si="64"/>
        <v>2.7666666666666671</v>
      </c>
      <c r="E1031">
        <f t="shared" si="65"/>
        <v>10</v>
      </c>
      <c r="F1031">
        <f t="shared" si="67"/>
        <v>12</v>
      </c>
      <c r="G1031">
        <f t="shared" si="66"/>
        <v>2010</v>
      </c>
    </row>
    <row r="1032" spans="1:7" x14ac:dyDescent="0.25">
      <c r="A1032" s="1">
        <f>focus_primary!A1033</f>
        <v>40483</v>
      </c>
      <c r="B1032">
        <f>VLOOKUP($A1032, focus_primary!$A:$AQ, MATCH(YEAR(fiscal_1_y_a!A1032), focus_primary!$2:$2, 0), 0)</f>
        <v>2.65</v>
      </c>
      <c r="C1032">
        <f>VLOOKUP($A1032, focus_primary!$A:$AQ, MATCH(YEAR(A1032)+1, focus_primary!$2:$2, 0), 0)</f>
        <v>2.8</v>
      </c>
      <c r="D1032">
        <f t="shared" si="64"/>
        <v>2.7874999999999996</v>
      </c>
      <c r="E1032">
        <f t="shared" si="65"/>
        <v>11</v>
      </c>
      <c r="F1032">
        <f t="shared" si="67"/>
        <v>12</v>
      </c>
      <c r="G1032">
        <f t="shared" si="66"/>
        <v>2010</v>
      </c>
    </row>
    <row r="1033" spans="1:7" x14ac:dyDescent="0.25">
      <c r="A1033" s="1">
        <f>focus_primary!A1034</f>
        <v>40485</v>
      </c>
      <c r="B1033">
        <f>VLOOKUP($A1033, focus_primary!$A:$AQ, MATCH(YEAR(fiscal_1_y_a!A1033), focus_primary!$2:$2, 0), 0)</f>
        <v>2.6</v>
      </c>
      <c r="C1033">
        <f>VLOOKUP($A1033, focus_primary!$A:$AQ, MATCH(YEAR(A1033)+1, focus_primary!$2:$2, 0), 0)</f>
        <v>2.8</v>
      </c>
      <c r="D1033">
        <f t="shared" si="64"/>
        <v>2.7833333333333332</v>
      </c>
      <c r="E1033">
        <f t="shared" si="65"/>
        <v>11</v>
      </c>
      <c r="F1033">
        <f t="shared" si="67"/>
        <v>12</v>
      </c>
      <c r="G1033">
        <f t="shared" si="66"/>
        <v>2010</v>
      </c>
    </row>
    <row r="1034" spans="1:7" x14ac:dyDescent="0.25">
      <c r="A1034" s="1">
        <f>focus_primary!A1035</f>
        <v>40486</v>
      </c>
      <c r="B1034">
        <f>VLOOKUP($A1034, focus_primary!$A:$AQ, MATCH(YEAR(fiscal_1_y_a!A1034), focus_primary!$2:$2, 0), 0)</f>
        <v>2.6</v>
      </c>
      <c r="C1034">
        <f>VLOOKUP($A1034, focus_primary!$A:$AQ, MATCH(YEAR(A1034)+1, focus_primary!$2:$2, 0), 0)</f>
        <v>2.8</v>
      </c>
      <c r="D1034">
        <f t="shared" si="64"/>
        <v>2.7833333333333332</v>
      </c>
      <c r="E1034">
        <f t="shared" si="65"/>
        <v>11</v>
      </c>
      <c r="F1034">
        <f t="shared" si="67"/>
        <v>12</v>
      </c>
      <c r="G1034">
        <f t="shared" si="66"/>
        <v>2010</v>
      </c>
    </row>
    <row r="1035" spans="1:7" x14ac:dyDescent="0.25">
      <c r="A1035" s="1">
        <f>focus_primary!A1036</f>
        <v>40487</v>
      </c>
      <c r="B1035">
        <f>VLOOKUP($A1035, focus_primary!$A:$AQ, MATCH(YEAR(fiscal_1_y_a!A1035), focus_primary!$2:$2, 0), 0)</f>
        <v>2.6</v>
      </c>
      <c r="C1035">
        <f>VLOOKUP($A1035, focus_primary!$A:$AQ, MATCH(YEAR(A1035)+1, focus_primary!$2:$2, 0), 0)</f>
        <v>2.8</v>
      </c>
      <c r="D1035">
        <f t="shared" si="64"/>
        <v>2.7833333333333332</v>
      </c>
      <c r="E1035">
        <f t="shared" si="65"/>
        <v>11</v>
      </c>
      <c r="F1035">
        <f t="shared" si="67"/>
        <v>12</v>
      </c>
      <c r="G1035">
        <f t="shared" si="66"/>
        <v>2010</v>
      </c>
    </row>
    <row r="1036" spans="1:7" x14ac:dyDescent="0.25">
      <c r="A1036" s="1">
        <f>focus_primary!A1037</f>
        <v>40490</v>
      </c>
      <c r="B1036">
        <f>VLOOKUP($A1036, focus_primary!$A:$AQ, MATCH(YEAR(fiscal_1_y_a!A1036), focus_primary!$2:$2, 0), 0)</f>
        <v>2.65</v>
      </c>
      <c r="C1036">
        <f>VLOOKUP($A1036, focus_primary!$A:$AQ, MATCH(YEAR(A1036)+1, focus_primary!$2:$2, 0), 0)</f>
        <v>2.8</v>
      </c>
      <c r="D1036">
        <f t="shared" si="64"/>
        <v>2.7874999999999996</v>
      </c>
      <c r="E1036">
        <f t="shared" si="65"/>
        <v>11</v>
      </c>
      <c r="F1036">
        <f t="shared" si="67"/>
        <v>12</v>
      </c>
      <c r="G1036">
        <f t="shared" si="66"/>
        <v>2010</v>
      </c>
    </row>
    <row r="1037" spans="1:7" x14ac:dyDescent="0.25">
      <c r="A1037" s="1">
        <f>focus_primary!A1038</f>
        <v>40491</v>
      </c>
      <c r="B1037">
        <f>VLOOKUP($A1037, focus_primary!$A:$AQ, MATCH(YEAR(fiscal_1_y_a!A1037), focus_primary!$2:$2, 0), 0)</f>
        <v>2.7</v>
      </c>
      <c r="C1037">
        <f>VLOOKUP($A1037, focus_primary!$A:$AQ, MATCH(YEAR(A1037)+1, focus_primary!$2:$2, 0), 0)</f>
        <v>2.8</v>
      </c>
      <c r="D1037">
        <f t="shared" si="64"/>
        <v>2.7916666666666665</v>
      </c>
      <c r="E1037">
        <f t="shared" si="65"/>
        <v>11</v>
      </c>
      <c r="F1037">
        <f t="shared" si="67"/>
        <v>12</v>
      </c>
      <c r="G1037">
        <f t="shared" si="66"/>
        <v>2010</v>
      </c>
    </row>
    <row r="1038" spans="1:7" x14ac:dyDescent="0.25">
      <c r="A1038" s="1">
        <f>focus_primary!A1039</f>
        <v>40492</v>
      </c>
      <c r="B1038">
        <f>VLOOKUP($A1038, focus_primary!$A:$AQ, MATCH(YEAR(fiscal_1_y_a!A1038), focus_primary!$2:$2, 0), 0)</f>
        <v>2.7</v>
      </c>
      <c r="C1038">
        <f>VLOOKUP($A1038, focus_primary!$A:$AQ, MATCH(YEAR(A1038)+1, focus_primary!$2:$2, 0), 0)</f>
        <v>2.9</v>
      </c>
      <c r="D1038">
        <f t="shared" si="64"/>
        <v>2.8833333333333333</v>
      </c>
      <c r="E1038">
        <f t="shared" si="65"/>
        <v>11</v>
      </c>
      <c r="F1038">
        <f t="shared" si="67"/>
        <v>12</v>
      </c>
      <c r="G1038">
        <f t="shared" si="66"/>
        <v>2010</v>
      </c>
    </row>
    <row r="1039" spans="1:7" x14ac:dyDescent="0.25">
      <c r="A1039" s="1">
        <f>focus_primary!A1040</f>
        <v>40493</v>
      </c>
      <c r="B1039">
        <f>VLOOKUP($A1039, focus_primary!$A:$AQ, MATCH(YEAR(fiscal_1_y_a!A1039), focus_primary!$2:$2, 0), 0)</f>
        <v>2.7</v>
      </c>
      <c r="C1039">
        <f>VLOOKUP($A1039, focus_primary!$A:$AQ, MATCH(YEAR(A1039)+1, focus_primary!$2:$2, 0), 0)</f>
        <v>2.9</v>
      </c>
      <c r="D1039">
        <f t="shared" si="64"/>
        <v>2.8833333333333333</v>
      </c>
      <c r="E1039">
        <f t="shared" si="65"/>
        <v>11</v>
      </c>
      <c r="F1039">
        <f t="shared" si="67"/>
        <v>12</v>
      </c>
      <c r="G1039">
        <f t="shared" si="66"/>
        <v>2010</v>
      </c>
    </row>
    <row r="1040" spans="1:7" x14ac:dyDescent="0.25">
      <c r="A1040" s="1">
        <f>focus_primary!A1041</f>
        <v>40494</v>
      </c>
      <c r="B1040">
        <f>VLOOKUP($A1040, focus_primary!$A:$AQ, MATCH(YEAR(fiscal_1_y_a!A1040), focus_primary!$2:$2, 0), 0)</f>
        <v>2.7</v>
      </c>
      <c r="C1040">
        <f>VLOOKUP($A1040, focus_primary!$A:$AQ, MATCH(YEAR(A1040)+1, focus_primary!$2:$2, 0), 0)</f>
        <v>2.9</v>
      </c>
      <c r="D1040">
        <f t="shared" si="64"/>
        <v>2.8833333333333333</v>
      </c>
      <c r="E1040">
        <f t="shared" si="65"/>
        <v>11</v>
      </c>
      <c r="F1040">
        <f t="shared" si="67"/>
        <v>12</v>
      </c>
      <c r="G1040">
        <f t="shared" si="66"/>
        <v>2010</v>
      </c>
    </row>
    <row r="1041" spans="1:7" x14ac:dyDescent="0.25">
      <c r="A1041" s="1">
        <f>focus_primary!A1042</f>
        <v>40498</v>
      </c>
      <c r="B1041">
        <f>VLOOKUP($A1041, focus_primary!$A:$AQ, MATCH(YEAR(fiscal_1_y_a!A1041), focus_primary!$2:$2, 0), 0)</f>
        <v>2.8</v>
      </c>
      <c r="C1041">
        <f>VLOOKUP($A1041, focus_primary!$A:$AQ, MATCH(YEAR(A1041)+1, focus_primary!$2:$2, 0), 0)</f>
        <v>2.82</v>
      </c>
      <c r="D1041">
        <f t="shared" si="64"/>
        <v>2.8183333333333334</v>
      </c>
      <c r="E1041">
        <f t="shared" si="65"/>
        <v>11</v>
      </c>
      <c r="F1041">
        <f t="shared" si="67"/>
        <v>12</v>
      </c>
      <c r="G1041">
        <f t="shared" si="66"/>
        <v>2010</v>
      </c>
    </row>
    <row r="1042" spans="1:7" x14ac:dyDescent="0.25">
      <c r="A1042" s="1">
        <f>focus_primary!A1043</f>
        <v>40499</v>
      </c>
      <c r="B1042">
        <f>VLOOKUP($A1042, focus_primary!$A:$AQ, MATCH(YEAR(fiscal_1_y_a!A1042), focus_primary!$2:$2, 0), 0)</f>
        <v>2.8</v>
      </c>
      <c r="C1042">
        <f>VLOOKUP($A1042, focus_primary!$A:$AQ, MATCH(YEAR(A1042)+1, focus_primary!$2:$2, 0), 0)</f>
        <v>2.83</v>
      </c>
      <c r="D1042">
        <f t="shared" si="64"/>
        <v>2.8275000000000001</v>
      </c>
      <c r="E1042">
        <f t="shared" si="65"/>
        <v>11</v>
      </c>
      <c r="F1042">
        <f t="shared" si="67"/>
        <v>12</v>
      </c>
      <c r="G1042">
        <f t="shared" si="66"/>
        <v>2010</v>
      </c>
    </row>
    <row r="1043" spans="1:7" x14ac:dyDescent="0.25">
      <c r="A1043" s="1">
        <f>focus_primary!A1044</f>
        <v>40500</v>
      </c>
      <c r="B1043">
        <f>VLOOKUP($A1043, focus_primary!$A:$AQ, MATCH(YEAR(fiscal_1_y_a!A1043), focus_primary!$2:$2, 0), 0)</f>
        <v>2.8</v>
      </c>
      <c r="C1043">
        <f>VLOOKUP($A1043, focus_primary!$A:$AQ, MATCH(YEAR(A1043)+1, focus_primary!$2:$2, 0), 0)</f>
        <v>2.92</v>
      </c>
      <c r="D1043">
        <f t="shared" si="64"/>
        <v>2.9099999999999997</v>
      </c>
      <c r="E1043">
        <f t="shared" si="65"/>
        <v>11</v>
      </c>
      <c r="F1043">
        <f t="shared" si="67"/>
        <v>12</v>
      </c>
      <c r="G1043">
        <f t="shared" si="66"/>
        <v>2010</v>
      </c>
    </row>
    <row r="1044" spans="1:7" x14ac:dyDescent="0.25">
      <c r="A1044" s="1">
        <f>focus_primary!A1045</f>
        <v>40501</v>
      </c>
      <c r="B1044">
        <f>VLOOKUP($A1044, focus_primary!$A:$AQ, MATCH(YEAR(fiscal_1_y_a!A1044), focus_primary!$2:$2, 0), 0)</f>
        <v>2.8</v>
      </c>
      <c r="C1044">
        <f>VLOOKUP($A1044, focus_primary!$A:$AQ, MATCH(YEAR(A1044)+1, focus_primary!$2:$2, 0), 0)</f>
        <v>2.83</v>
      </c>
      <c r="D1044">
        <f t="shared" si="64"/>
        <v>2.8275000000000001</v>
      </c>
      <c r="E1044">
        <f t="shared" si="65"/>
        <v>11</v>
      </c>
      <c r="F1044">
        <f t="shared" si="67"/>
        <v>12</v>
      </c>
      <c r="G1044">
        <f t="shared" si="66"/>
        <v>2010</v>
      </c>
    </row>
    <row r="1045" spans="1:7" x14ac:dyDescent="0.25">
      <c r="A1045" s="1">
        <f>focus_primary!A1046</f>
        <v>40504</v>
      </c>
      <c r="B1045">
        <f>VLOOKUP($A1045, focus_primary!$A:$AQ, MATCH(YEAR(fiscal_1_y_a!A1045), focus_primary!$2:$2, 0), 0)</f>
        <v>2.84</v>
      </c>
      <c r="C1045">
        <f>VLOOKUP($A1045, focus_primary!$A:$AQ, MATCH(YEAR(A1045)+1, focus_primary!$2:$2, 0), 0)</f>
        <v>2.82</v>
      </c>
      <c r="D1045">
        <f t="shared" si="64"/>
        <v>2.8216666666666668</v>
      </c>
      <c r="E1045">
        <f t="shared" si="65"/>
        <v>11</v>
      </c>
      <c r="F1045">
        <f t="shared" si="67"/>
        <v>12</v>
      </c>
      <c r="G1045">
        <f t="shared" si="66"/>
        <v>2010</v>
      </c>
    </row>
    <row r="1046" spans="1:7" x14ac:dyDescent="0.25">
      <c r="A1046" s="1">
        <f>focus_primary!A1047</f>
        <v>40505</v>
      </c>
      <c r="B1046">
        <f>VLOOKUP($A1046, focus_primary!$A:$AQ, MATCH(YEAR(fiscal_1_y_a!A1046), focus_primary!$2:$2, 0), 0)</f>
        <v>2.84</v>
      </c>
      <c r="C1046">
        <f>VLOOKUP($A1046, focus_primary!$A:$AQ, MATCH(YEAR(A1046)+1, focus_primary!$2:$2, 0), 0)</f>
        <v>2.82</v>
      </c>
      <c r="D1046">
        <f t="shared" si="64"/>
        <v>2.8216666666666668</v>
      </c>
      <c r="E1046">
        <f t="shared" si="65"/>
        <v>11</v>
      </c>
      <c r="F1046">
        <f t="shared" si="67"/>
        <v>12</v>
      </c>
      <c r="G1046">
        <f t="shared" si="66"/>
        <v>2010</v>
      </c>
    </row>
    <row r="1047" spans="1:7" x14ac:dyDescent="0.25">
      <c r="A1047" s="1">
        <f>focus_primary!A1048</f>
        <v>40506</v>
      </c>
      <c r="B1047">
        <f>VLOOKUP($A1047, focus_primary!$A:$AQ, MATCH(YEAR(fiscal_1_y_a!A1047), focus_primary!$2:$2, 0), 0)</f>
        <v>2.84</v>
      </c>
      <c r="C1047">
        <f>VLOOKUP($A1047, focus_primary!$A:$AQ, MATCH(YEAR(A1047)+1, focus_primary!$2:$2, 0), 0)</f>
        <v>2.82</v>
      </c>
      <c r="D1047">
        <f t="shared" si="64"/>
        <v>2.8216666666666668</v>
      </c>
      <c r="E1047">
        <f t="shared" si="65"/>
        <v>11</v>
      </c>
      <c r="F1047">
        <f t="shared" si="67"/>
        <v>12</v>
      </c>
      <c r="G1047">
        <f t="shared" si="66"/>
        <v>2010</v>
      </c>
    </row>
    <row r="1048" spans="1:7" x14ac:dyDescent="0.25">
      <c r="A1048" s="1">
        <f>focus_primary!A1049</f>
        <v>40507</v>
      </c>
      <c r="B1048">
        <f>VLOOKUP($A1048, focus_primary!$A:$AQ, MATCH(YEAR(fiscal_1_y_a!A1048), focus_primary!$2:$2, 0), 0)</f>
        <v>2.8</v>
      </c>
      <c r="C1048">
        <f>VLOOKUP($A1048, focus_primary!$A:$AQ, MATCH(YEAR(A1048)+1, focus_primary!$2:$2, 0), 0)</f>
        <v>2.8</v>
      </c>
      <c r="D1048">
        <f t="shared" si="64"/>
        <v>2.7999999999999994</v>
      </c>
      <c r="E1048">
        <f t="shared" si="65"/>
        <v>11</v>
      </c>
      <c r="F1048">
        <f t="shared" si="67"/>
        <v>12</v>
      </c>
      <c r="G1048">
        <f t="shared" si="66"/>
        <v>2010</v>
      </c>
    </row>
    <row r="1049" spans="1:7" x14ac:dyDescent="0.25">
      <c r="A1049" s="1">
        <f>focus_primary!A1050</f>
        <v>40508</v>
      </c>
      <c r="B1049">
        <f>VLOOKUP($A1049, focus_primary!$A:$AQ, MATCH(YEAR(fiscal_1_y_a!A1049), focus_primary!$2:$2, 0), 0)</f>
        <v>2.8</v>
      </c>
      <c r="C1049">
        <f>VLOOKUP($A1049, focus_primary!$A:$AQ, MATCH(YEAR(A1049)+1, focus_primary!$2:$2, 0), 0)</f>
        <v>2.8</v>
      </c>
      <c r="D1049">
        <f t="shared" si="64"/>
        <v>2.7999999999999994</v>
      </c>
      <c r="E1049">
        <f t="shared" si="65"/>
        <v>11</v>
      </c>
      <c r="F1049">
        <f t="shared" si="67"/>
        <v>12</v>
      </c>
      <c r="G1049">
        <f t="shared" si="66"/>
        <v>2010</v>
      </c>
    </row>
    <row r="1050" spans="1:7" x14ac:dyDescent="0.25">
      <c r="A1050" s="1">
        <f>focus_primary!A1051</f>
        <v>40511</v>
      </c>
      <c r="B1050">
        <f>VLOOKUP($A1050, focus_primary!$A:$AQ, MATCH(YEAR(fiscal_1_y_a!A1050), focus_primary!$2:$2, 0), 0)</f>
        <v>2.8</v>
      </c>
      <c r="C1050">
        <f>VLOOKUP($A1050, focus_primary!$A:$AQ, MATCH(YEAR(A1050)+1, focus_primary!$2:$2, 0), 0)</f>
        <v>2.8</v>
      </c>
      <c r="D1050">
        <f t="shared" si="64"/>
        <v>2.7999999999999994</v>
      </c>
      <c r="E1050">
        <f t="shared" si="65"/>
        <v>11</v>
      </c>
      <c r="F1050">
        <f t="shared" si="67"/>
        <v>12</v>
      </c>
      <c r="G1050">
        <f t="shared" si="66"/>
        <v>2010</v>
      </c>
    </row>
    <row r="1051" spans="1:7" x14ac:dyDescent="0.25">
      <c r="A1051" s="1">
        <f>focus_primary!A1052</f>
        <v>40512</v>
      </c>
      <c r="B1051">
        <f>VLOOKUP($A1051, focus_primary!$A:$AQ, MATCH(YEAR(fiscal_1_y_a!A1051), focus_primary!$2:$2, 0), 0)</f>
        <v>2.8</v>
      </c>
      <c r="C1051">
        <f>VLOOKUP($A1051, focus_primary!$A:$AQ, MATCH(YEAR(A1051)+1, focus_primary!$2:$2, 0), 0)</f>
        <v>2.8</v>
      </c>
      <c r="D1051">
        <f t="shared" si="64"/>
        <v>2.7999999999999994</v>
      </c>
      <c r="E1051">
        <f t="shared" si="65"/>
        <v>11</v>
      </c>
      <c r="F1051">
        <f t="shared" si="67"/>
        <v>12</v>
      </c>
      <c r="G1051">
        <f t="shared" si="66"/>
        <v>2010</v>
      </c>
    </row>
    <row r="1052" spans="1:7" x14ac:dyDescent="0.25">
      <c r="A1052" s="1">
        <f>focus_primary!A1053</f>
        <v>40513</v>
      </c>
      <c r="B1052">
        <f>VLOOKUP($A1052, focus_primary!$A:$AQ, MATCH(YEAR(fiscal_1_y_a!A1052), focus_primary!$2:$2, 0), 0)</f>
        <v>2.8</v>
      </c>
      <c r="C1052">
        <f>VLOOKUP($A1052, focus_primary!$A:$AQ, MATCH(YEAR(A1052)+1, focus_primary!$2:$2, 0), 0)</f>
        <v>2.8</v>
      </c>
      <c r="D1052">
        <f t="shared" si="64"/>
        <v>2.7999999999999994</v>
      </c>
      <c r="E1052">
        <f t="shared" si="65"/>
        <v>12</v>
      </c>
      <c r="F1052">
        <f t="shared" si="67"/>
        <v>12</v>
      </c>
      <c r="G1052">
        <f t="shared" si="66"/>
        <v>2010</v>
      </c>
    </row>
    <row r="1053" spans="1:7" x14ac:dyDescent="0.25">
      <c r="A1053" s="1">
        <f>focus_primary!A1054</f>
        <v>40514</v>
      </c>
      <c r="B1053">
        <f>VLOOKUP($A1053, focus_primary!$A:$AQ, MATCH(YEAR(fiscal_1_y_a!A1053), focus_primary!$2:$2, 0), 0)</f>
        <v>2.8</v>
      </c>
      <c r="C1053">
        <f>VLOOKUP($A1053, focus_primary!$A:$AQ, MATCH(YEAR(A1053)+1, focus_primary!$2:$2, 0), 0)</f>
        <v>2.8</v>
      </c>
      <c r="D1053">
        <f t="shared" si="64"/>
        <v>2.7999999999999994</v>
      </c>
      <c r="E1053">
        <f t="shared" si="65"/>
        <v>12</v>
      </c>
      <c r="F1053">
        <f t="shared" si="67"/>
        <v>12</v>
      </c>
      <c r="G1053">
        <f t="shared" si="66"/>
        <v>2010</v>
      </c>
    </row>
    <row r="1054" spans="1:7" x14ac:dyDescent="0.25">
      <c r="A1054" s="1">
        <f>focus_primary!A1055</f>
        <v>40515</v>
      </c>
      <c r="B1054">
        <f>VLOOKUP($A1054, focus_primary!$A:$AQ, MATCH(YEAR(fiscal_1_y_a!A1054), focus_primary!$2:$2, 0), 0)</f>
        <v>2.8</v>
      </c>
      <c r="C1054">
        <f>VLOOKUP($A1054, focus_primary!$A:$AQ, MATCH(YEAR(A1054)+1, focus_primary!$2:$2, 0), 0)</f>
        <v>2.8</v>
      </c>
      <c r="D1054">
        <f t="shared" si="64"/>
        <v>2.7999999999999994</v>
      </c>
      <c r="E1054">
        <f t="shared" si="65"/>
        <v>12</v>
      </c>
      <c r="F1054">
        <f t="shared" si="67"/>
        <v>12</v>
      </c>
      <c r="G1054">
        <f t="shared" si="66"/>
        <v>2010</v>
      </c>
    </row>
    <row r="1055" spans="1:7" x14ac:dyDescent="0.25">
      <c r="A1055" s="1">
        <f>focus_primary!A1056</f>
        <v>40518</v>
      </c>
      <c r="B1055">
        <f>VLOOKUP($A1055, focus_primary!$A:$AQ, MATCH(YEAR(fiscal_1_y_a!A1055), focus_primary!$2:$2, 0), 0)</f>
        <v>2.8</v>
      </c>
      <c r="C1055">
        <f>VLOOKUP($A1055, focus_primary!$A:$AQ, MATCH(YEAR(A1055)+1, focus_primary!$2:$2, 0), 0)</f>
        <v>2.8</v>
      </c>
      <c r="D1055">
        <f t="shared" si="64"/>
        <v>2.7999999999999994</v>
      </c>
      <c r="E1055">
        <f t="shared" si="65"/>
        <v>12</v>
      </c>
      <c r="F1055">
        <f t="shared" si="67"/>
        <v>12</v>
      </c>
      <c r="G1055">
        <f t="shared" si="66"/>
        <v>2010</v>
      </c>
    </row>
    <row r="1056" spans="1:7" x14ac:dyDescent="0.25">
      <c r="A1056" s="1">
        <f>focus_primary!A1057</f>
        <v>40519</v>
      </c>
      <c r="B1056">
        <f>VLOOKUP($A1056, focus_primary!$A:$AQ, MATCH(YEAR(fiscal_1_y_a!A1056), focus_primary!$2:$2, 0), 0)</f>
        <v>2.8</v>
      </c>
      <c r="C1056">
        <f>VLOOKUP($A1056, focus_primary!$A:$AQ, MATCH(YEAR(A1056)+1, focus_primary!$2:$2, 0), 0)</f>
        <v>2.8</v>
      </c>
      <c r="D1056">
        <f t="shared" si="64"/>
        <v>2.7999999999999994</v>
      </c>
      <c r="E1056">
        <f t="shared" si="65"/>
        <v>12</v>
      </c>
      <c r="F1056">
        <f t="shared" si="67"/>
        <v>12</v>
      </c>
      <c r="G1056">
        <f t="shared" si="66"/>
        <v>2010</v>
      </c>
    </row>
    <row r="1057" spans="1:7" x14ac:dyDescent="0.25">
      <c r="A1057" s="1">
        <f>focus_primary!A1058</f>
        <v>40520</v>
      </c>
      <c r="B1057">
        <f>VLOOKUP($A1057, focus_primary!$A:$AQ, MATCH(YEAR(fiscal_1_y_a!A1057), focus_primary!$2:$2, 0), 0)</f>
        <v>2.8</v>
      </c>
      <c r="C1057">
        <f>VLOOKUP($A1057, focus_primary!$A:$AQ, MATCH(YEAR(A1057)+1, focus_primary!$2:$2, 0), 0)</f>
        <v>2.8</v>
      </c>
      <c r="D1057">
        <f t="shared" si="64"/>
        <v>2.7999999999999994</v>
      </c>
      <c r="E1057">
        <f t="shared" si="65"/>
        <v>12</v>
      </c>
      <c r="F1057">
        <f t="shared" si="67"/>
        <v>12</v>
      </c>
      <c r="G1057">
        <f t="shared" si="66"/>
        <v>2010</v>
      </c>
    </row>
    <row r="1058" spans="1:7" x14ac:dyDescent="0.25">
      <c r="A1058" s="1">
        <f>focus_primary!A1059</f>
        <v>40521</v>
      </c>
      <c r="B1058">
        <f>VLOOKUP($A1058, focus_primary!$A:$AQ, MATCH(YEAR(fiscal_1_y_a!A1058), focus_primary!$2:$2, 0), 0)</f>
        <v>2.8</v>
      </c>
      <c r="C1058">
        <f>VLOOKUP($A1058, focus_primary!$A:$AQ, MATCH(YEAR(A1058)+1, focus_primary!$2:$2, 0), 0)</f>
        <v>2.8</v>
      </c>
      <c r="D1058">
        <f t="shared" si="64"/>
        <v>2.7999999999999994</v>
      </c>
      <c r="E1058">
        <f t="shared" si="65"/>
        <v>12</v>
      </c>
      <c r="F1058">
        <f t="shared" si="67"/>
        <v>12</v>
      </c>
      <c r="G1058">
        <f t="shared" si="66"/>
        <v>2010</v>
      </c>
    </row>
    <row r="1059" spans="1:7" x14ac:dyDescent="0.25">
      <c r="A1059" s="1">
        <f>focus_primary!A1060</f>
        <v>40522</v>
      </c>
      <c r="B1059">
        <f>VLOOKUP($A1059, focus_primary!$A:$AQ, MATCH(YEAR(fiscal_1_y_a!A1059), focus_primary!$2:$2, 0), 0)</f>
        <v>2.8</v>
      </c>
      <c r="C1059">
        <f>VLOOKUP($A1059, focus_primary!$A:$AQ, MATCH(YEAR(A1059)+1, focus_primary!$2:$2, 0), 0)</f>
        <v>2.8</v>
      </c>
      <c r="D1059">
        <f t="shared" si="64"/>
        <v>2.7999999999999994</v>
      </c>
      <c r="E1059">
        <f t="shared" si="65"/>
        <v>12</v>
      </c>
      <c r="F1059">
        <f t="shared" si="67"/>
        <v>12</v>
      </c>
      <c r="G1059">
        <f t="shared" si="66"/>
        <v>2010</v>
      </c>
    </row>
    <row r="1060" spans="1:7" x14ac:dyDescent="0.25">
      <c r="A1060" s="1">
        <f>focus_primary!A1061</f>
        <v>40525</v>
      </c>
      <c r="B1060">
        <f>VLOOKUP($A1060, focus_primary!$A:$AQ, MATCH(YEAR(fiscal_1_y_a!A1060), focus_primary!$2:$2, 0), 0)</f>
        <v>2.8</v>
      </c>
      <c r="C1060">
        <f>VLOOKUP($A1060, focus_primary!$A:$AQ, MATCH(YEAR(A1060)+1, focus_primary!$2:$2, 0), 0)</f>
        <v>2.8</v>
      </c>
      <c r="D1060">
        <f t="shared" si="64"/>
        <v>2.7999999999999994</v>
      </c>
      <c r="E1060">
        <f t="shared" si="65"/>
        <v>12</v>
      </c>
      <c r="F1060">
        <f t="shared" si="67"/>
        <v>12</v>
      </c>
      <c r="G1060">
        <f t="shared" si="66"/>
        <v>2010</v>
      </c>
    </row>
    <row r="1061" spans="1:7" x14ac:dyDescent="0.25">
      <c r="A1061" s="1">
        <f>focus_primary!A1062</f>
        <v>40526</v>
      </c>
      <c r="B1061">
        <f>VLOOKUP($A1061, focus_primary!$A:$AQ, MATCH(YEAR(fiscal_1_y_a!A1061), focus_primary!$2:$2, 0), 0)</f>
        <v>2.8</v>
      </c>
      <c r="C1061">
        <f>VLOOKUP($A1061, focus_primary!$A:$AQ, MATCH(YEAR(A1061)+1, focus_primary!$2:$2, 0), 0)</f>
        <v>2.8</v>
      </c>
      <c r="D1061">
        <f t="shared" si="64"/>
        <v>2.7999999999999994</v>
      </c>
      <c r="E1061">
        <f t="shared" si="65"/>
        <v>12</v>
      </c>
      <c r="F1061">
        <f t="shared" si="67"/>
        <v>12</v>
      </c>
      <c r="G1061">
        <f t="shared" si="66"/>
        <v>2010</v>
      </c>
    </row>
    <row r="1062" spans="1:7" x14ac:dyDescent="0.25">
      <c r="A1062" s="1">
        <f>focus_primary!A1063</f>
        <v>40527</v>
      </c>
      <c r="B1062">
        <f>VLOOKUP($A1062, focus_primary!$A:$AQ, MATCH(YEAR(fiscal_1_y_a!A1062), focus_primary!$2:$2, 0), 0)</f>
        <v>2.8</v>
      </c>
      <c r="C1062">
        <f>VLOOKUP($A1062, focus_primary!$A:$AQ, MATCH(YEAR(A1062)+1, focus_primary!$2:$2, 0), 0)</f>
        <v>2.8</v>
      </c>
      <c r="D1062">
        <f t="shared" si="64"/>
        <v>2.7999999999999994</v>
      </c>
      <c r="E1062">
        <f t="shared" si="65"/>
        <v>12</v>
      </c>
      <c r="F1062">
        <f t="shared" si="67"/>
        <v>12</v>
      </c>
      <c r="G1062">
        <f t="shared" si="66"/>
        <v>2010</v>
      </c>
    </row>
    <row r="1063" spans="1:7" x14ac:dyDescent="0.25">
      <c r="A1063" s="1">
        <f>focus_primary!A1064</f>
        <v>40528</v>
      </c>
      <c r="B1063">
        <f>VLOOKUP($A1063, focus_primary!$A:$AQ, MATCH(YEAR(fiscal_1_y_a!A1063), focus_primary!$2:$2, 0), 0)</f>
        <v>2.8</v>
      </c>
      <c r="C1063">
        <f>VLOOKUP($A1063, focus_primary!$A:$AQ, MATCH(YEAR(A1063)+1, focus_primary!$2:$2, 0), 0)</f>
        <v>2.8</v>
      </c>
      <c r="D1063">
        <f t="shared" si="64"/>
        <v>2.7999999999999994</v>
      </c>
      <c r="E1063">
        <f t="shared" si="65"/>
        <v>12</v>
      </c>
      <c r="F1063">
        <f t="shared" si="67"/>
        <v>12</v>
      </c>
      <c r="G1063">
        <f t="shared" si="66"/>
        <v>2010</v>
      </c>
    </row>
    <row r="1064" spans="1:7" x14ac:dyDescent="0.25">
      <c r="A1064" s="1">
        <f>focus_primary!A1065</f>
        <v>40529</v>
      </c>
      <c r="B1064">
        <f>VLOOKUP($A1064, focus_primary!$A:$AQ, MATCH(YEAR(fiscal_1_y_a!A1064), focus_primary!$2:$2, 0), 0)</f>
        <v>2.8</v>
      </c>
      <c r="C1064">
        <f>VLOOKUP($A1064, focus_primary!$A:$AQ, MATCH(YEAR(A1064)+1, focus_primary!$2:$2, 0), 0)</f>
        <v>2.8</v>
      </c>
      <c r="D1064">
        <f t="shared" si="64"/>
        <v>2.7999999999999994</v>
      </c>
      <c r="E1064">
        <f t="shared" si="65"/>
        <v>12</v>
      </c>
      <c r="F1064">
        <f t="shared" si="67"/>
        <v>12</v>
      </c>
      <c r="G1064">
        <f t="shared" si="66"/>
        <v>2010</v>
      </c>
    </row>
    <row r="1065" spans="1:7" x14ac:dyDescent="0.25">
      <c r="A1065" s="1">
        <f>focus_primary!A1066</f>
        <v>40532</v>
      </c>
      <c r="B1065">
        <f>VLOOKUP($A1065, focus_primary!$A:$AQ, MATCH(YEAR(fiscal_1_y_a!A1065), focus_primary!$2:$2, 0), 0)</f>
        <v>2.8</v>
      </c>
      <c r="C1065">
        <f>VLOOKUP($A1065, focus_primary!$A:$AQ, MATCH(YEAR(A1065)+1, focus_primary!$2:$2, 0), 0)</f>
        <v>2.8</v>
      </c>
      <c r="D1065">
        <f t="shared" si="64"/>
        <v>2.7999999999999994</v>
      </c>
      <c r="E1065">
        <f t="shared" si="65"/>
        <v>12</v>
      </c>
      <c r="F1065">
        <f t="shared" si="67"/>
        <v>12</v>
      </c>
      <c r="G1065">
        <f t="shared" si="66"/>
        <v>2010</v>
      </c>
    </row>
    <row r="1066" spans="1:7" x14ac:dyDescent="0.25">
      <c r="A1066" s="1">
        <f>focus_primary!A1067</f>
        <v>40533</v>
      </c>
      <c r="B1066">
        <f>VLOOKUP($A1066, focus_primary!$A:$AQ, MATCH(YEAR(fiscal_1_y_a!A1066), focus_primary!$2:$2, 0), 0)</f>
        <v>2.8</v>
      </c>
      <c r="C1066">
        <f>VLOOKUP($A1066, focus_primary!$A:$AQ, MATCH(YEAR(A1066)+1, focus_primary!$2:$2, 0), 0)</f>
        <v>2.8</v>
      </c>
      <c r="D1066">
        <f t="shared" si="64"/>
        <v>2.7999999999999994</v>
      </c>
      <c r="E1066">
        <f t="shared" si="65"/>
        <v>12</v>
      </c>
      <c r="F1066">
        <f t="shared" si="67"/>
        <v>12</v>
      </c>
      <c r="G1066">
        <f t="shared" si="66"/>
        <v>2010</v>
      </c>
    </row>
    <row r="1067" spans="1:7" x14ac:dyDescent="0.25">
      <c r="A1067" s="1">
        <f>focus_primary!A1068</f>
        <v>40534</v>
      </c>
      <c r="B1067">
        <f>VLOOKUP($A1067, focus_primary!$A:$AQ, MATCH(YEAR(fiscal_1_y_a!A1067), focus_primary!$2:$2, 0), 0)</f>
        <v>2.8</v>
      </c>
      <c r="C1067">
        <f>VLOOKUP($A1067, focus_primary!$A:$AQ, MATCH(YEAR(A1067)+1, focus_primary!$2:$2, 0), 0)</f>
        <v>2.8</v>
      </c>
      <c r="D1067">
        <f t="shared" si="64"/>
        <v>2.7999999999999994</v>
      </c>
      <c r="E1067">
        <f t="shared" si="65"/>
        <v>12</v>
      </c>
      <c r="F1067">
        <f t="shared" si="67"/>
        <v>12</v>
      </c>
      <c r="G1067">
        <f t="shared" si="66"/>
        <v>2010</v>
      </c>
    </row>
    <row r="1068" spans="1:7" x14ac:dyDescent="0.25">
      <c r="A1068" s="1">
        <f>focus_primary!A1069</f>
        <v>40535</v>
      </c>
      <c r="B1068">
        <f>VLOOKUP($A1068, focus_primary!$A:$AQ, MATCH(YEAR(fiscal_1_y_a!A1068), focus_primary!$2:$2, 0), 0)</f>
        <v>2.8</v>
      </c>
      <c r="C1068">
        <f>VLOOKUP($A1068, focus_primary!$A:$AQ, MATCH(YEAR(A1068)+1, focus_primary!$2:$2, 0), 0)</f>
        <v>2.8</v>
      </c>
      <c r="D1068">
        <f t="shared" si="64"/>
        <v>2.7999999999999994</v>
      </c>
      <c r="E1068">
        <f t="shared" si="65"/>
        <v>12</v>
      </c>
      <c r="F1068">
        <f t="shared" si="67"/>
        <v>12</v>
      </c>
      <c r="G1068">
        <f t="shared" si="66"/>
        <v>2010</v>
      </c>
    </row>
    <row r="1069" spans="1:7" x14ac:dyDescent="0.25">
      <c r="A1069" s="1">
        <f>focus_primary!A1070</f>
        <v>40536</v>
      </c>
      <c r="B1069">
        <f>VLOOKUP($A1069, focus_primary!$A:$AQ, MATCH(YEAR(fiscal_1_y_a!A1069), focus_primary!$2:$2, 0), 0)</f>
        <v>2.8</v>
      </c>
      <c r="C1069">
        <f>VLOOKUP($A1069, focus_primary!$A:$AQ, MATCH(YEAR(A1069)+1, focus_primary!$2:$2, 0), 0)</f>
        <v>2.8</v>
      </c>
      <c r="D1069">
        <f t="shared" si="64"/>
        <v>2.7999999999999994</v>
      </c>
      <c r="E1069">
        <f t="shared" si="65"/>
        <v>12</v>
      </c>
      <c r="F1069">
        <f t="shared" si="67"/>
        <v>12</v>
      </c>
      <c r="G1069">
        <f t="shared" si="66"/>
        <v>2010</v>
      </c>
    </row>
    <row r="1070" spans="1:7" x14ac:dyDescent="0.25">
      <c r="A1070" s="1">
        <f>focus_primary!A1071</f>
        <v>40539</v>
      </c>
      <c r="B1070">
        <f>VLOOKUP($A1070, focus_primary!$A:$AQ, MATCH(YEAR(fiscal_1_y_a!A1070), focus_primary!$2:$2, 0), 0)</f>
        <v>2.8</v>
      </c>
      <c r="C1070">
        <f>VLOOKUP($A1070, focus_primary!$A:$AQ, MATCH(YEAR(A1070)+1, focus_primary!$2:$2, 0), 0)</f>
        <v>2.8</v>
      </c>
      <c r="D1070">
        <f t="shared" si="64"/>
        <v>2.7999999999999994</v>
      </c>
      <c r="E1070">
        <f t="shared" si="65"/>
        <v>12</v>
      </c>
      <c r="F1070">
        <f t="shared" si="67"/>
        <v>12</v>
      </c>
      <c r="G1070">
        <f t="shared" si="66"/>
        <v>2010</v>
      </c>
    </row>
    <row r="1071" spans="1:7" x14ac:dyDescent="0.25">
      <c r="A1071" s="1">
        <f>focus_primary!A1072</f>
        <v>40540</v>
      </c>
      <c r="B1071">
        <f>VLOOKUP($A1071, focus_primary!$A:$AQ, MATCH(YEAR(fiscal_1_y_a!A1071), focus_primary!$2:$2, 0), 0)</f>
        <v>2.8</v>
      </c>
      <c r="C1071">
        <f>VLOOKUP($A1071, focus_primary!$A:$AQ, MATCH(YEAR(A1071)+1, focus_primary!$2:$2, 0), 0)</f>
        <v>2.8</v>
      </c>
      <c r="D1071">
        <f t="shared" si="64"/>
        <v>2.7999999999999994</v>
      </c>
      <c r="E1071">
        <f t="shared" si="65"/>
        <v>12</v>
      </c>
      <c r="F1071">
        <f t="shared" si="67"/>
        <v>12</v>
      </c>
      <c r="G1071">
        <f t="shared" si="66"/>
        <v>2010</v>
      </c>
    </row>
    <row r="1072" spans="1:7" x14ac:dyDescent="0.25">
      <c r="A1072" s="1">
        <f>focus_primary!A1073</f>
        <v>40541</v>
      </c>
      <c r="B1072">
        <f>VLOOKUP($A1072, focus_primary!$A:$AQ, MATCH(YEAR(fiscal_1_y_a!A1072), focus_primary!$2:$2, 0), 0)</f>
        <v>2.8</v>
      </c>
      <c r="C1072">
        <f>VLOOKUP($A1072, focus_primary!$A:$AQ, MATCH(YEAR(A1072)+1, focus_primary!$2:$2, 0), 0)</f>
        <v>2.8</v>
      </c>
      <c r="D1072">
        <f t="shared" si="64"/>
        <v>2.7999999999999994</v>
      </c>
      <c r="E1072">
        <f t="shared" si="65"/>
        <v>12</v>
      </c>
      <c r="F1072">
        <f t="shared" si="67"/>
        <v>12</v>
      </c>
      <c r="G1072">
        <f t="shared" si="66"/>
        <v>2010</v>
      </c>
    </row>
    <row r="1073" spans="1:7" x14ac:dyDescent="0.25">
      <c r="A1073" s="1">
        <f>focus_primary!A1074</f>
        <v>40542</v>
      </c>
      <c r="B1073">
        <f>VLOOKUP($A1073, focus_primary!$A:$AQ, MATCH(YEAR(fiscal_1_y_a!A1073), focus_primary!$2:$2, 0), 0)</f>
        <v>2.8</v>
      </c>
      <c r="C1073">
        <f>VLOOKUP($A1073, focus_primary!$A:$AQ, MATCH(YEAR(A1073)+1, focus_primary!$2:$2, 0), 0)</f>
        <v>2.8</v>
      </c>
      <c r="D1073">
        <f t="shared" si="64"/>
        <v>2.7999999999999994</v>
      </c>
      <c r="E1073">
        <f t="shared" si="65"/>
        <v>12</v>
      </c>
      <c r="F1073">
        <f t="shared" si="67"/>
        <v>12</v>
      </c>
      <c r="G1073">
        <f t="shared" si="66"/>
        <v>2010</v>
      </c>
    </row>
    <row r="1074" spans="1:7" x14ac:dyDescent="0.25">
      <c r="A1074" s="1">
        <f>focus_primary!A1075</f>
        <v>40543</v>
      </c>
      <c r="B1074">
        <f>VLOOKUP($A1074, focus_primary!$A:$AQ, MATCH(YEAR(fiscal_1_y_a!A1074), focus_primary!$2:$2, 0), 0)</f>
        <v>2.8</v>
      </c>
      <c r="C1074">
        <f>VLOOKUP($A1074, focus_primary!$A:$AQ, MATCH(YEAR(A1074)+1, focus_primary!$2:$2, 0), 0)</f>
        <v>2.8</v>
      </c>
      <c r="D1074">
        <f t="shared" si="64"/>
        <v>2.7999999999999994</v>
      </c>
      <c r="E1074">
        <f t="shared" si="65"/>
        <v>12</v>
      </c>
      <c r="F1074">
        <f t="shared" si="67"/>
        <v>12</v>
      </c>
      <c r="G1074">
        <f t="shared" si="66"/>
        <v>2010</v>
      </c>
    </row>
    <row r="1075" spans="1:7" x14ac:dyDescent="0.25">
      <c r="A1075" s="1">
        <f>focus_primary!A1076</f>
        <v>40546</v>
      </c>
      <c r="B1075">
        <f>VLOOKUP($A1075, focus_primary!$A:$AQ, MATCH(YEAR(fiscal_1_y_a!A1075), focus_primary!$2:$2, 0), 0)</f>
        <v>2.8</v>
      </c>
      <c r="C1075">
        <f>VLOOKUP($A1075, focus_primary!$A:$AQ, MATCH(YEAR(A1075)+1, focus_primary!$2:$2, 0), 0)</f>
        <v>3</v>
      </c>
      <c r="D1075">
        <f t="shared" si="64"/>
        <v>2.8166666666666664</v>
      </c>
      <c r="E1075">
        <f t="shared" si="65"/>
        <v>1</v>
      </c>
      <c r="F1075">
        <f t="shared" si="67"/>
        <v>3</v>
      </c>
      <c r="G1075">
        <f t="shared" si="66"/>
        <v>2011</v>
      </c>
    </row>
    <row r="1076" spans="1:7" x14ac:dyDescent="0.25">
      <c r="A1076" s="1">
        <f>focus_primary!A1077</f>
        <v>40547</v>
      </c>
      <c r="B1076">
        <f>VLOOKUP($A1076, focus_primary!$A:$AQ, MATCH(YEAR(fiscal_1_y_a!A1076), focus_primary!$2:$2, 0), 0)</f>
        <v>2.8</v>
      </c>
      <c r="C1076">
        <f>VLOOKUP($A1076, focus_primary!$A:$AQ, MATCH(YEAR(A1076)+1, focus_primary!$2:$2, 0), 0)</f>
        <v>3</v>
      </c>
      <c r="D1076">
        <f t="shared" si="64"/>
        <v>2.8166666666666664</v>
      </c>
      <c r="E1076">
        <f t="shared" si="65"/>
        <v>1</v>
      </c>
      <c r="F1076">
        <f t="shared" si="67"/>
        <v>3</v>
      </c>
      <c r="G1076">
        <f t="shared" si="66"/>
        <v>2011</v>
      </c>
    </row>
    <row r="1077" spans="1:7" x14ac:dyDescent="0.25">
      <c r="A1077" s="1">
        <f>focus_primary!A1078</f>
        <v>40548</v>
      </c>
      <c r="B1077">
        <f>VLOOKUP($A1077, focus_primary!$A:$AQ, MATCH(YEAR(fiscal_1_y_a!A1077), focus_primary!$2:$2, 0), 0)</f>
        <v>2.8</v>
      </c>
      <c r="C1077">
        <f>VLOOKUP($A1077, focus_primary!$A:$AQ, MATCH(YEAR(A1077)+1, focus_primary!$2:$2, 0), 0)</f>
        <v>3</v>
      </c>
      <c r="D1077">
        <f t="shared" si="64"/>
        <v>2.8166666666666664</v>
      </c>
      <c r="E1077">
        <f t="shared" si="65"/>
        <v>1</v>
      </c>
      <c r="F1077">
        <f t="shared" si="67"/>
        <v>3</v>
      </c>
      <c r="G1077">
        <f t="shared" si="66"/>
        <v>2011</v>
      </c>
    </row>
    <row r="1078" spans="1:7" x14ac:dyDescent="0.25">
      <c r="A1078" s="1">
        <f>focus_primary!A1079</f>
        <v>40549</v>
      </c>
      <c r="B1078">
        <f>VLOOKUP($A1078, focus_primary!$A:$AQ, MATCH(YEAR(fiscal_1_y_a!A1078), focus_primary!$2:$2, 0), 0)</f>
        <v>2.8</v>
      </c>
      <c r="C1078">
        <f>VLOOKUP($A1078, focus_primary!$A:$AQ, MATCH(YEAR(A1078)+1, focus_primary!$2:$2, 0), 0)</f>
        <v>3</v>
      </c>
      <c r="D1078">
        <f t="shared" si="64"/>
        <v>2.8166666666666664</v>
      </c>
      <c r="E1078">
        <f t="shared" si="65"/>
        <v>1</v>
      </c>
      <c r="F1078">
        <f t="shared" si="67"/>
        <v>3</v>
      </c>
      <c r="G1078">
        <f t="shared" si="66"/>
        <v>2011</v>
      </c>
    </row>
    <row r="1079" spans="1:7" x14ac:dyDescent="0.25">
      <c r="A1079" s="1">
        <f>focus_primary!A1080</f>
        <v>40550</v>
      </c>
      <c r="B1079">
        <f>VLOOKUP($A1079, focus_primary!$A:$AQ, MATCH(YEAR(fiscal_1_y_a!A1079), focus_primary!$2:$2, 0), 0)</f>
        <v>2.8</v>
      </c>
      <c r="C1079">
        <f>VLOOKUP($A1079, focus_primary!$A:$AQ, MATCH(YEAR(A1079)+1, focus_primary!$2:$2, 0), 0)</f>
        <v>3</v>
      </c>
      <c r="D1079">
        <f t="shared" si="64"/>
        <v>2.8166666666666664</v>
      </c>
      <c r="E1079">
        <f t="shared" si="65"/>
        <v>1</v>
      </c>
      <c r="F1079">
        <f t="shared" si="67"/>
        <v>3</v>
      </c>
      <c r="G1079">
        <f t="shared" si="66"/>
        <v>2011</v>
      </c>
    </row>
    <row r="1080" spans="1:7" x14ac:dyDescent="0.25">
      <c r="A1080" s="1">
        <f>focus_primary!A1081</f>
        <v>40553</v>
      </c>
      <c r="B1080">
        <f>VLOOKUP($A1080, focus_primary!$A:$AQ, MATCH(YEAR(fiscal_1_y_a!A1080), focus_primary!$2:$2, 0), 0)</f>
        <v>2.8</v>
      </c>
      <c r="C1080">
        <f>VLOOKUP($A1080, focus_primary!$A:$AQ, MATCH(YEAR(A1080)+1, focus_primary!$2:$2, 0), 0)</f>
        <v>3</v>
      </c>
      <c r="D1080">
        <f t="shared" si="64"/>
        <v>2.8166666666666664</v>
      </c>
      <c r="E1080">
        <f t="shared" si="65"/>
        <v>1</v>
      </c>
      <c r="F1080">
        <f t="shared" si="67"/>
        <v>3</v>
      </c>
      <c r="G1080">
        <f t="shared" si="66"/>
        <v>2011</v>
      </c>
    </row>
    <row r="1081" spans="1:7" x14ac:dyDescent="0.25">
      <c r="A1081" s="1">
        <f>focus_primary!A1082</f>
        <v>40554</v>
      </c>
      <c r="B1081">
        <f>VLOOKUP($A1081, focus_primary!$A:$AQ, MATCH(YEAR(fiscal_1_y_a!A1081), focus_primary!$2:$2, 0), 0)</f>
        <v>2.8</v>
      </c>
      <c r="C1081">
        <f>VLOOKUP($A1081, focus_primary!$A:$AQ, MATCH(YEAR(A1081)+1, focus_primary!$2:$2, 0), 0)</f>
        <v>3</v>
      </c>
      <c r="D1081">
        <f t="shared" si="64"/>
        <v>2.8166666666666664</v>
      </c>
      <c r="E1081">
        <f t="shared" si="65"/>
        <v>1</v>
      </c>
      <c r="F1081">
        <f t="shared" si="67"/>
        <v>3</v>
      </c>
      <c r="G1081">
        <f t="shared" si="66"/>
        <v>2011</v>
      </c>
    </row>
    <row r="1082" spans="1:7" x14ac:dyDescent="0.25">
      <c r="A1082" s="1">
        <f>focus_primary!A1083</f>
        <v>40555</v>
      </c>
      <c r="B1082">
        <f>VLOOKUP($A1082, focus_primary!$A:$AQ, MATCH(YEAR(fiscal_1_y_a!A1082), focus_primary!$2:$2, 0), 0)</f>
        <v>2.8</v>
      </c>
      <c r="C1082">
        <f>VLOOKUP($A1082, focus_primary!$A:$AQ, MATCH(YEAR(A1082)+1, focus_primary!$2:$2, 0), 0)</f>
        <v>3</v>
      </c>
      <c r="D1082">
        <f t="shared" si="64"/>
        <v>2.8166666666666664</v>
      </c>
      <c r="E1082">
        <f t="shared" si="65"/>
        <v>1</v>
      </c>
      <c r="F1082">
        <f t="shared" si="67"/>
        <v>3</v>
      </c>
      <c r="G1082">
        <f t="shared" si="66"/>
        <v>2011</v>
      </c>
    </row>
    <row r="1083" spans="1:7" x14ac:dyDescent="0.25">
      <c r="A1083" s="1">
        <f>focus_primary!A1084</f>
        <v>40556</v>
      </c>
      <c r="B1083">
        <f>VLOOKUP($A1083, focus_primary!$A:$AQ, MATCH(YEAR(fiscal_1_y_a!A1083), focus_primary!$2:$2, 0), 0)</f>
        <v>2.8</v>
      </c>
      <c r="C1083">
        <f>VLOOKUP($A1083, focus_primary!$A:$AQ, MATCH(YEAR(A1083)+1, focus_primary!$2:$2, 0), 0)</f>
        <v>3</v>
      </c>
      <c r="D1083">
        <f t="shared" si="64"/>
        <v>2.8166666666666664</v>
      </c>
      <c r="E1083">
        <f t="shared" si="65"/>
        <v>1</v>
      </c>
      <c r="F1083">
        <f t="shared" si="67"/>
        <v>3</v>
      </c>
      <c r="G1083">
        <f t="shared" si="66"/>
        <v>2011</v>
      </c>
    </row>
    <row r="1084" spans="1:7" x14ac:dyDescent="0.25">
      <c r="A1084" s="1">
        <f>focus_primary!A1085</f>
        <v>40557</v>
      </c>
      <c r="B1084">
        <f>VLOOKUP($A1084, focus_primary!$A:$AQ, MATCH(YEAR(fiscal_1_y_a!A1084), focus_primary!$2:$2, 0), 0)</f>
        <v>2.8</v>
      </c>
      <c r="C1084">
        <f>VLOOKUP($A1084, focus_primary!$A:$AQ, MATCH(YEAR(A1084)+1, focus_primary!$2:$2, 0), 0)</f>
        <v>3</v>
      </c>
      <c r="D1084">
        <f t="shared" si="64"/>
        <v>2.8166666666666664</v>
      </c>
      <c r="E1084">
        <f t="shared" si="65"/>
        <v>1</v>
      </c>
      <c r="F1084">
        <f t="shared" si="67"/>
        <v>3</v>
      </c>
      <c r="G1084">
        <f t="shared" si="66"/>
        <v>2011</v>
      </c>
    </row>
    <row r="1085" spans="1:7" x14ac:dyDescent="0.25">
      <c r="A1085" s="1">
        <f>focus_primary!A1086</f>
        <v>40560</v>
      </c>
      <c r="B1085">
        <f>VLOOKUP($A1085, focus_primary!$A:$AQ, MATCH(YEAR(fiscal_1_y_a!A1085), focus_primary!$2:$2, 0), 0)</f>
        <v>2.8</v>
      </c>
      <c r="C1085">
        <f>VLOOKUP($A1085, focus_primary!$A:$AQ, MATCH(YEAR(A1085)+1, focus_primary!$2:$2, 0), 0)</f>
        <v>3</v>
      </c>
      <c r="D1085">
        <f t="shared" si="64"/>
        <v>2.8166666666666664</v>
      </c>
      <c r="E1085">
        <f t="shared" si="65"/>
        <v>1</v>
      </c>
      <c r="F1085">
        <f t="shared" si="67"/>
        <v>3</v>
      </c>
      <c r="G1085">
        <f t="shared" si="66"/>
        <v>2011</v>
      </c>
    </row>
    <row r="1086" spans="1:7" x14ac:dyDescent="0.25">
      <c r="A1086" s="1">
        <f>focus_primary!A1087</f>
        <v>40561</v>
      </c>
      <c r="B1086">
        <f>VLOOKUP($A1086, focus_primary!$A:$AQ, MATCH(YEAR(fiscal_1_y_a!A1086), focus_primary!$2:$2, 0), 0)</f>
        <v>2.8</v>
      </c>
      <c r="C1086">
        <f>VLOOKUP($A1086, focus_primary!$A:$AQ, MATCH(YEAR(A1086)+1, focus_primary!$2:$2, 0), 0)</f>
        <v>3</v>
      </c>
      <c r="D1086">
        <f t="shared" si="64"/>
        <v>2.8166666666666664</v>
      </c>
      <c r="E1086">
        <f t="shared" si="65"/>
        <v>1</v>
      </c>
      <c r="F1086">
        <f t="shared" si="67"/>
        <v>3</v>
      </c>
      <c r="G1086">
        <f t="shared" si="66"/>
        <v>2011</v>
      </c>
    </row>
    <row r="1087" spans="1:7" x14ac:dyDescent="0.25">
      <c r="A1087" s="1">
        <f>focus_primary!A1088</f>
        <v>40562</v>
      </c>
      <c r="B1087">
        <f>VLOOKUP($A1087, focus_primary!$A:$AQ, MATCH(YEAR(fiscal_1_y_a!A1087), focus_primary!$2:$2, 0), 0)</f>
        <v>2.8</v>
      </c>
      <c r="C1087">
        <f>VLOOKUP($A1087, focus_primary!$A:$AQ, MATCH(YEAR(A1087)+1, focus_primary!$2:$2, 0), 0)</f>
        <v>3</v>
      </c>
      <c r="D1087">
        <f t="shared" si="64"/>
        <v>2.8166666666666664</v>
      </c>
      <c r="E1087">
        <f t="shared" si="65"/>
        <v>1</v>
      </c>
      <c r="F1087">
        <f t="shared" si="67"/>
        <v>3</v>
      </c>
      <c r="G1087">
        <f t="shared" si="66"/>
        <v>2011</v>
      </c>
    </row>
    <row r="1088" spans="1:7" x14ac:dyDescent="0.25">
      <c r="A1088" s="1">
        <f>focus_primary!A1089</f>
        <v>40563</v>
      </c>
      <c r="B1088">
        <f>VLOOKUP($A1088, focus_primary!$A:$AQ, MATCH(YEAR(fiscal_1_y_a!A1088), focus_primary!$2:$2, 0), 0)</f>
        <v>2.8</v>
      </c>
      <c r="C1088">
        <f>VLOOKUP($A1088, focus_primary!$A:$AQ, MATCH(YEAR(A1088)+1, focus_primary!$2:$2, 0), 0)</f>
        <v>3</v>
      </c>
      <c r="D1088">
        <f t="shared" si="64"/>
        <v>2.8166666666666664</v>
      </c>
      <c r="E1088">
        <f t="shared" si="65"/>
        <v>1</v>
      </c>
      <c r="F1088">
        <f t="shared" si="67"/>
        <v>3</v>
      </c>
      <c r="G1088">
        <f t="shared" si="66"/>
        <v>2011</v>
      </c>
    </row>
    <row r="1089" spans="1:7" x14ac:dyDescent="0.25">
      <c r="A1089" s="1">
        <f>focus_primary!A1090</f>
        <v>40564</v>
      </c>
      <c r="B1089">
        <f>VLOOKUP($A1089, focus_primary!$A:$AQ, MATCH(YEAR(fiscal_1_y_a!A1089), focus_primary!$2:$2, 0), 0)</f>
        <v>2.8</v>
      </c>
      <c r="C1089">
        <f>VLOOKUP($A1089, focus_primary!$A:$AQ, MATCH(YEAR(A1089)+1, focus_primary!$2:$2, 0), 0)</f>
        <v>3</v>
      </c>
      <c r="D1089">
        <f t="shared" si="64"/>
        <v>2.8166666666666664</v>
      </c>
      <c r="E1089">
        <f t="shared" si="65"/>
        <v>1</v>
      </c>
      <c r="F1089">
        <f t="shared" si="67"/>
        <v>3</v>
      </c>
      <c r="G1089">
        <f t="shared" si="66"/>
        <v>2011</v>
      </c>
    </row>
    <row r="1090" spans="1:7" x14ac:dyDescent="0.25">
      <c r="A1090" s="1">
        <f>focus_primary!A1091</f>
        <v>40567</v>
      </c>
      <c r="B1090">
        <f>VLOOKUP($A1090, focus_primary!$A:$AQ, MATCH(YEAR(fiscal_1_y_a!A1090), focus_primary!$2:$2, 0), 0)</f>
        <v>2.8</v>
      </c>
      <c r="C1090">
        <f>VLOOKUP($A1090, focus_primary!$A:$AQ, MATCH(YEAR(A1090)+1, focus_primary!$2:$2, 0), 0)</f>
        <v>3</v>
      </c>
      <c r="D1090">
        <f t="shared" ref="D1090:D1153" si="68">(B1090*(12-MONTH(A1090))+C1090*MONTH(A1090))/12</f>
        <v>2.8166666666666664</v>
      </c>
      <c r="E1090">
        <f t="shared" ref="E1090:E1153" si="69">MONTH(A1090)</f>
        <v>1</v>
      </c>
      <c r="F1090">
        <f t="shared" si="67"/>
        <v>3</v>
      </c>
      <c r="G1090">
        <f t="shared" ref="G1090:G1153" si="70">YEAR(A1090)</f>
        <v>2011</v>
      </c>
    </row>
    <row r="1091" spans="1:7" x14ac:dyDescent="0.25">
      <c r="A1091" s="1">
        <f>focus_primary!A1092</f>
        <v>40568</v>
      </c>
      <c r="B1091">
        <f>VLOOKUP($A1091, focus_primary!$A:$AQ, MATCH(YEAR(fiscal_1_y_a!A1091), focus_primary!$2:$2, 0), 0)</f>
        <v>2.8</v>
      </c>
      <c r="C1091">
        <f>VLOOKUP($A1091, focus_primary!$A:$AQ, MATCH(YEAR(A1091)+1, focus_primary!$2:$2, 0), 0)</f>
        <v>3</v>
      </c>
      <c r="D1091">
        <f t="shared" si="68"/>
        <v>2.8166666666666664</v>
      </c>
      <c r="E1091">
        <f t="shared" si="69"/>
        <v>1</v>
      </c>
      <c r="F1091">
        <f t="shared" ref="F1091:F1154" si="71">IF(E1091&lt;4,3,IF(E1091&lt;7,6,IF(E1091&lt;10,9,12)))</f>
        <v>3</v>
      </c>
      <c r="G1091">
        <f t="shared" si="70"/>
        <v>2011</v>
      </c>
    </row>
    <row r="1092" spans="1:7" x14ac:dyDescent="0.25">
      <c r="A1092" s="1">
        <f>focus_primary!A1093</f>
        <v>40569</v>
      </c>
      <c r="B1092">
        <f>VLOOKUP($A1092, focus_primary!$A:$AQ, MATCH(YEAR(fiscal_1_y_a!A1092), focus_primary!$2:$2, 0), 0)</f>
        <v>2.8</v>
      </c>
      <c r="C1092">
        <f>VLOOKUP($A1092, focus_primary!$A:$AQ, MATCH(YEAR(A1092)+1, focus_primary!$2:$2, 0), 0)</f>
        <v>3</v>
      </c>
      <c r="D1092">
        <f t="shared" si="68"/>
        <v>2.8166666666666664</v>
      </c>
      <c r="E1092">
        <f t="shared" si="69"/>
        <v>1</v>
      </c>
      <c r="F1092">
        <f t="shared" si="71"/>
        <v>3</v>
      </c>
      <c r="G1092">
        <f t="shared" si="70"/>
        <v>2011</v>
      </c>
    </row>
    <row r="1093" spans="1:7" x14ac:dyDescent="0.25">
      <c r="A1093" s="1">
        <f>focus_primary!A1094</f>
        <v>40570</v>
      </c>
      <c r="B1093">
        <f>VLOOKUP($A1093, focus_primary!$A:$AQ, MATCH(YEAR(fiscal_1_y_a!A1093), focus_primary!$2:$2, 0), 0)</f>
        <v>2.8</v>
      </c>
      <c r="C1093">
        <f>VLOOKUP($A1093, focus_primary!$A:$AQ, MATCH(YEAR(A1093)+1, focus_primary!$2:$2, 0), 0)</f>
        <v>3</v>
      </c>
      <c r="D1093">
        <f t="shared" si="68"/>
        <v>2.8166666666666664</v>
      </c>
      <c r="E1093">
        <f t="shared" si="69"/>
        <v>1</v>
      </c>
      <c r="F1093">
        <f t="shared" si="71"/>
        <v>3</v>
      </c>
      <c r="G1093">
        <f t="shared" si="70"/>
        <v>2011</v>
      </c>
    </row>
    <row r="1094" spans="1:7" x14ac:dyDescent="0.25">
      <c r="A1094" s="1">
        <f>focus_primary!A1095</f>
        <v>40571</v>
      </c>
      <c r="B1094">
        <f>VLOOKUP($A1094, focus_primary!$A:$AQ, MATCH(YEAR(fiscal_1_y_a!A1094), focus_primary!$2:$2, 0), 0)</f>
        <v>2.8</v>
      </c>
      <c r="C1094">
        <f>VLOOKUP($A1094, focus_primary!$A:$AQ, MATCH(YEAR(A1094)+1, focus_primary!$2:$2, 0), 0)</f>
        <v>3</v>
      </c>
      <c r="D1094">
        <f t="shared" si="68"/>
        <v>2.8166666666666664</v>
      </c>
      <c r="E1094">
        <f t="shared" si="69"/>
        <v>1</v>
      </c>
      <c r="F1094">
        <f t="shared" si="71"/>
        <v>3</v>
      </c>
      <c r="G1094">
        <f t="shared" si="70"/>
        <v>2011</v>
      </c>
    </row>
    <row r="1095" spans="1:7" x14ac:dyDescent="0.25">
      <c r="A1095" s="1">
        <f>focus_primary!A1096</f>
        <v>40574</v>
      </c>
      <c r="B1095">
        <f>VLOOKUP($A1095, focus_primary!$A:$AQ, MATCH(YEAR(fiscal_1_y_a!A1095), focus_primary!$2:$2, 0), 0)</f>
        <v>2.8</v>
      </c>
      <c r="C1095">
        <f>VLOOKUP($A1095, focus_primary!$A:$AQ, MATCH(YEAR(A1095)+1, focus_primary!$2:$2, 0), 0)</f>
        <v>3</v>
      </c>
      <c r="D1095">
        <f t="shared" si="68"/>
        <v>2.8166666666666664</v>
      </c>
      <c r="E1095">
        <f t="shared" si="69"/>
        <v>1</v>
      </c>
      <c r="F1095">
        <f t="shared" si="71"/>
        <v>3</v>
      </c>
      <c r="G1095">
        <f t="shared" si="70"/>
        <v>2011</v>
      </c>
    </row>
    <row r="1096" spans="1:7" x14ac:dyDescent="0.25">
      <c r="A1096" s="1">
        <f>focus_primary!A1097</f>
        <v>40575</v>
      </c>
      <c r="B1096">
        <f>VLOOKUP($A1096, focus_primary!$A:$AQ, MATCH(YEAR(fiscal_1_y_a!A1096), focus_primary!$2:$2, 0), 0)</f>
        <v>2.8</v>
      </c>
      <c r="C1096">
        <f>VLOOKUP($A1096, focus_primary!$A:$AQ, MATCH(YEAR(A1096)+1, focus_primary!$2:$2, 0), 0)</f>
        <v>3</v>
      </c>
      <c r="D1096">
        <f t="shared" si="68"/>
        <v>2.8333333333333335</v>
      </c>
      <c r="E1096">
        <f t="shared" si="69"/>
        <v>2</v>
      </c>
      <c r="F1096">
        <f t="shared" si="71"/>
        <v>3</v>
      </c>
      <c r="G1096">
        <f t="shared" si="70"/>
        <v>2011</v>
      </c>
    </row>
    <row r="1097" spans="1:7" x14ac:dyDescent="0.25">
      <c r="A1097" s="1">
        <f>focus_primary!A1098</f>
        <v>40576</v>
      </c>
      <c r="B1097">
        <f>VLOOKUP($A1097, focus_primary!$A:$AQ, MATCH(YEAR(fiscal_1_y_a!A1097), focus_primary!$2:$2, 0), 0)</f>
        <v>2.8</v>
      </c>
      <c r="C1097">
        <f>VLOOKUP($A1097, focus_primary!$A:$AQ, MATCH(YEAR(A1097)+1, focus_primary!$2:$2, 0), 0)</f>
        <v>3</v>
      </c>
      <c r="D1097">
        <f t="shared" si="68"/>
        <v>2.8333333333333335</v>
      </c>
      <c r="E1097">
        <f t="shared" si="69"/>
        <v>2</v>
      </c>
      <c r="F1097">
        <f t="shared" si="71"/>
        <v>3</v>
      </c>
      <c r="G1097">
        <f t="shared" si="70"/>
        <v>2011</v>
      </c>
    </row>
    <row r="1098" spans="1:7" x14ac:dyDescent="0.25">
      <c r="A1098" s="1">
        <f>focus_primary!A1099</f>
        <v>40577</v>
      </c>
      <c r="B1098">
        <f>VLOOKUP($A1098, focus_primary!$A:$AQ, MATCH(YEAR(fiscal_1_y_a!A1098), focus_primary!$2:$2, 0), 0)</f>
        <v>2.8</v>
      </c>
      <c r="C1098">
        <f>VLOOKUP($A1098, focus_primary!$A:$AQ, MATCH(YEAR(A1098)+1, focus_primary!$2:$2, 0), 0)</f>
        <v>3</v>
      </c>
      <c r="D1098">
        <f t="shared" si="68"/>
        <v>2.8333333333333335</v>
      </c>
      <c r="E1098">
        <f t="shared" si="69"/>
        <v>2</v>
      </c>
      <c r="F1098">
        <f t="shared" si="71"/>
        <v>3</v>
      </c>
      <c r="G1098">
        <f t="shared" si="70"/>
        <v>2011</v>
      </c>
    </row>
    <row r="1099" spans="1:7" x14ac:dyDescent="0.25">
      <c r="A1099" s="1">
        <f>focus_primary!A1100</f>
        <v>40578</v>
      </c>
      <c r="B1099">
        <f>VLOOKUP($A1099, focus_primary!$A:$AQ, MATCH(YEAR(fiscal_1_y_a!A1099), focus_primary!$2:$2, 0), 0)</f>
        <v>2.8</v>
      </c>
      <c r="C1099">
        <f>VLOOKUP($A1099, focus_primary!$A:$AQ, MATCH(YEAR(A1099)+1, focus_primary!$2:$2, 0), 0)</f>
        <v>3</v>
      </c>
      <c r="D1099">
        <f t="shared" si="68"/>
        <v>2.8333333333333335</v>
      </c>
      <c r="E1099">
        <f t="shared" si="69"/>
        <v>2</v>
      </c>
      <c r="F1099">
        <f t="shared" si="71"/>
        <v>3</v>
      </c>
      <c r="G1099">
        <f t="shared" si="70"/>
        <v>2011</v>
      </c>
    </row>
    <row r="1100" spans="1:7" x14ac:dyDescent="0.25">
      <c r="A1100" s="1">
        <f>focus_primary!A1101</f>
        <v>40581</v>
      </c>
      <c r="B1100">
        <f>VLOOKUP($A1100, focus_primary!$A:$AQ, MATCH(YEAR(fiscal_1_y_a!A1100), focus_primary!$2:$2, 0), 0)</f>
        <v>2.8</v>
      </c>
      <c r="C1100">
        <f>VLOOKUP($A1100, focus_primary!$A:$AQ, MATCH(YEAR(A1100)+1, focus_primary!$2:$2, 0), 0)</f>
        <v>3</v>
      </c>
      <c r="D1100">
        <f t="shared" si="68"/>
        <v>2.8333333333333335</v>
      </c>
      <c r="E1100">
        <f t="shared" si="69"/>
        <v>2</v>
      </c>
      <c r="F1100">
        <f t="shared" si="71"/>
        <v>3</v>
      </c>
      <c r="G1100">
        <f t="shared" si="70"/>
        <v>2011</v>
      </c>
    </row>
    <row r="1101" spans="1:7" x14ac:dyDescent="0.25">
      <c r="A1101" s="1">
        <f>focus_primary!A1102</f>
        <v>40582</v>
      </c>
      <c r="B1101">
        <f>VLOOKUP($A1101, focus_primary!$A:$AQ, MATCH(YEAR(fiscal_1_y_a!A1101), focus_primary!$2:$2, 0), 0)</f>
        <v>2.8</v>
      </c>
      <c r="C1101">
        <f>VLOOKUP($A1101, focus_primary!$A:$AQ, MATCH(YEAR(A1101)+1, focus_primary!$2:$2, 0), 0)</f>
        <v>3</v>
      </c>
      <c r="D1101">
        <f t="shared" si="68"/>
        <v>2.8333333333333335</v>
      </c>
      <c r="E1101">
        <f t="shared" si="69"/>
        <v>2</v>
      </c>
      <c r="F1101">
        <f t="shared" si="71"/>
        <v>3</v>
      </c>
      <c r="G1101">
        <f t="shared" si="70"/>
        <v>2011</v>
      </c>
    </row>
    <row r="1102" spans="1:7" x14ac:dyDescent="0.25">
      <c r="A1102" s="1">
        <f>focus_primary!A1103</f>
        <v>40583</v>
      </c>
      <c r="B1102">
        <f>VLOOKUP($A1102, focus_primary!$A:$AQ, MATCH(YEAR(fiscal_1_y_a!A1102), focus_primary!$2:$2, 0), 0)</f>
        <v>2.8</v>
      </c>
      <c r="C1102">
        <f>VLOOKUP($A1102, focus_primary!$A:$AQ, MATCH(YEAR(A1102)+1, focus_primary!$2:$2, 0), 0)</f>
        <v>3</v>
      </c>
      <c r="D1102">
        <f t="shared" si="68"/>
        <v>2.8333333333333335</v>
      </c>
      <c r="E1102">
        <f t="shared" si="69"/>
        <v>2</v>
      </c>
      <c r="F1102">
        <f t="shared" si="71"/>
        <v>3</v>
      </c>
      <c r="G1102">
        <f t="shared" si="70"/>
        <v>2011</v>
      </c>
    </row>
    <row r="1103" spans="1:7" x14ac:dyDescent="0.25">
      <c r="A1103" s="1">
        <f>focus_primary!A1104</f>
        <v>40584</v>
      </c>
      <c r="B1103">
        <f>VLOOKUP($A1103, focus_primary!$A:$AQ, MATCH(YEAR(fiscal_1_y_a!A1103), focus_primary!$2:$2, 0), 0)</f>
        <v>2.8</v>
      </c>
      <c r="C1103">
        <f>VLOOKUP($A1103, focus_primary!$A:$AQ, MATCH(YEAR(A1103)+1, focus_primary!$2:$2, 0), 0)</f>
        <v>3</v>
      </c>
      <c r="D1103">
        <f t="shared" si="68"/>
        <v>2.8333333333333335</v>
      </c>
      <c r="E1103">
        <f t="shared" si="69"/>
        <v>2</v>
      </c>
      <c r="F1103">
        <f t="shared" si="71"/>
        <v>3</v>
      </c>
      <c r="G1103">
        <f t="shared" si="70"/>
        <v>2011</v>
      </c>
    </row>
    <row r="1104" spans="1:7" x14ac:dyDescent="0.25">
      <c r="A1104" s="1">
        <f>focus_primary!A1105</f>
        <v>40585</v>
      </c>
      <c r="B1104">
        <f>VLOOKUP($A1104, focus_primary!$A:$AQ, MATCH(YEAR(fiscal_1_y_a!A1104), focus_primary!$2:$2, 0), 0)</f>
        <v>2.8</v>
      </c>
      <c r="C1104">
        <f>VLOOKUP($A1104, focus_primary!$A:$AQ, MATCH(YEAR(A1104)+1, focus_primary!$2:$2, 0), 0)</f>
        <v>3</v>
      </c>
      <c r="D1104">
        <f t="shared" si="68"/>
        <v>2.8333333333333335</v>
      </c>
      <c r="E1104">
        <f t="shared" si="69"/>
        <v>2</v>
      </c>
      <c r="F1104">
        <f t="shared" si="71"/>
        <v>3</v>
      </c>
      <c r="G1104">
        <f t="shared" si="70"/>
        <v>2011</v>
      </c>
    </row>
    <row r="1105" spans="1:7" x14ac:dyDescent="0.25">
      <c r="A1105" s="1">
        <f>focus_primary!A1106</f>
        <v>40588</v>
      </c>
      <c r="B1105">
        <f>VLOOKUP($A1105, focus_primary!$A:$AQ, MATCH(YEAR(fiscal_1_y_a!A1105), focus_primary!$2:$2, 0), 0)</f>
        <v>2.8</v>
      </c>
      <c r="C1105">
        <f>VLOOKUP($A1105, focus_primary!$A:$AQ, MATCH(YEAR(A1105)+1, focus_primary!$2:$2, 0), 0)</f>
        <v>3</v>
      </c>
      <c r="D1105">
        <f t="shared" si="68"/>
        <v>2.8333333333333335</v>
      </c>
      <c r="E1105">
        <f t="shared" si="69"/>
        <v>2</v>
      </c>
      <c r="F1105">
        <f t="shared" si="71"/>
        <v>3</v>
      </c>
      <c r="G1105">
        <f t="shared" si="70"/>
        <v>2011</v>
      </c>
    </row>
    <row r="1106" spans="1:7" x14ac:dyDescent="0.25">
      <c r="A1106" s="1">
        <f>focus_primary!A1107</f>
        <v>40589</v>
      </c>
      <c r="B1106">
        <f>VLOOKUP($A1106, focus_primary!$A:$AQ, MATCH(YEAR(fiscal_1_y_a!A1106), focus_primary!$2:$2, 0), 0)</f>
        <v>2.8</v>
      </c>
      <c r="C1106">
        <f>VLOOKUP($A1106, focus_primary!$A:$AQ, MATCH(YEAR(A1106)+1, focus_primary!$2:$2, 0), 0)</f>
        <v>3</v>
      </c>
      <c r="D1106">
        <f t="shared" si="68"/>
        <v>2.8333333333333335</v>
      </c>
      <c r="E1106">
        <f t="shared" si="69"/>
        <v>2</v>
      </c>
      <c r="F1106">
        <f t="shared" si="71"/>
        <v>3</v>
      </c>
      <c r="G1106">
        <f t="shared" si="70"/>
        <v>2011</v>
      </c>
    </row>
    <row r="1107" spans="1:7" x14ac:dyDescent="0.25">
      <c r="A1107" s="1">
        <f>focus_primary!A1108</f>
        <v>40590</v>
      </c>
      <c r="B1107">
        <f>VLOOKUP($A1107, focus_primary!$A:$AQ, MATCH(YEAR(fiscal_1_y_a!A1107), focus_primary!$2:$2, 0), 0)</f>
        <v>2.8</v>
      </c>
      <c r="C1107">
        <f>VLOOKUP($A1107, focus_primary!$A:$AQ, MATCH(YEAR(A1107)+1, focus_primary!$2:$2, 0), 0)</f>
        <v>3</v>
      </c>
      <c r="D1107">
        <f t="shared" si="68"/>
        <v>2.8333333333333335</v>
      </c>
      <c r="E1107">
        <f t="shared" si="69"/>
        <v>2</v>
      </c>
      <c r="F1107">
        <f t="shared" si="71"/>
        <v>3</v>
      </c>
      <c r="G1107">
        <f t="shared" si="70"/>
        <v>2011</v>
      </c>
    </row>
    <row r="1108" spans="1:7" x14ac:dyDescent="0.25">
      <c r="A1108" s="1">
        <f>focus_primary!A1109</f>
        <v>40591</v>
      </c>
      <c r="B1108">
        <f>VLOOKUP($A1108, focus_primary!$A:$AQ, MATCH(YEAR(fiscal_1_y_a!A1108), focus_primary!$2:$2, 0), 0)</f>
        <v>2.8</v>
      </c>
      <c r="C1108">
        <f>VLOOKUP($A1108, focus_primary!$A:$AQ, MATCH(YEAR(A1108)+1, focus_primary!$2:$2, 0), 0)</f>
        <v>3</v>
      </c>
      <c r="D1108">
        <f t="shared" si="68"/>
        <v>2.8333333333333335</v>
      </c>
      <c r="E1108">
        <f t="shared" si="69"/>
        <v>2</v>
      </c>
      <c r="F1108">
        <f t="shared" si="71"/>
        <v>3</v>
      </c>
      <c r="G1108">
        <f t="shared" si="70"/>
        <v>2011</v>
      </c>
    </row>
    <row r="1109" spans="1:7" x14ac:dyDescent="0.25">
      <c r="A1109" s="1">
        <f>focus_primary!A1110</f>
        <v>40592</v>
      </c>
      <c r="B1109">
        <f>VLOOKUP($A1109, focus_primary!$A:$AQ, MATCH(YEAR(fiscal_1_y_a!A1109), focus_primary!$2:$2, 0), 0)</f>
        <v>2.8</v>
      </c>
      <c r="C1109">
        <f>VLOOKUP($A1109, focus_primary!$A:$AQ, MATCH(YEAR(A1109)+1, focus_primary!$2:$2, 0), 0)</f>
        <v>3</v>
      </c>
      <c r="D1109">
        <f t="shared" si="68"/>
        <v>2.8333333333333335</v>
      </c>
      <c r="E1109">
        <f t="shared" si="69"/>
        <v>2</v>
      </c>
      <c r="F1109">
        <f t="shared" si="71"/>
        <v>3</v>
      </c>
      <c r="G1109">
        <f t="shared" si="70"/>
        <v>2011</v>
      </c>
    </row>
    <row r="1110" spans="1:7" x14ac:dyDescent="0.25">
      <c r="A1110" s="1">
        <f>focus_primary!A1111</f>
        <v>40595</v>
      </c>
      <c r="B1110">
        <f>VLOOKUP($A1110, focus_primary!$A:$AQ, MATCH(YEAR(fiscal_1_y_a!A1110), focus_primary!$2:$2, 0), 0)</f>
        <v>2.76</v>
      </c>
      <c r="C1110">
        <f>VLOOKUP($A1110, focus_primary!$A:$AQ, MATCH(YEAR(A1110)+1, focus_primary!$2:$2, 0), 0)</f>
        <v>3</v>
      </c>
      <c r="D1110">
        <f t="shared" si="68"/>
        <v>2.7999999999999994</v>
      </c>
      <c r="E1110">
        <f t="shared" si="69"/>
        <v>2</v>
      </c>
      <c r="F1110">
        <f t="shared" si="71"/>
        <v>3</v>
      </c>
      <c r="G1110">
        <f t="shared" si="70"/>
        <v>2011</v>
      </c>
    </row>
    <row r="1111" spans="1:7" x14ac:dyDescent="0.25">
      <c r="A1111" s="1">
        <f>focus_primary!A1112</f>
        <v>40596</v>
      </c>
      <c r="B1111">
        <f>VLOOKUP($A1111, focus_primary!$A:$AQ, MATCH(YEAR(fiscal_1_y_a!A1111), focus_primary!$2:$2, 0), 0)</f>
        <v>2.73</v>
      </c>
      <c r="C1111">
        <f>VLOOKUP($A1111, focus_primary!$A:$AQ, MATCH(YEAR(A1111)+1, focus_primary!$2:$2, 0), 0)</f>
        <v>3</v>
      </c>
      <c r="D1111">
        <f t="shared" si="68"/>
        <v>2.7749999999999999</v>
      </c>
      <c r="E1111">
        <f t="shared" si="69"/>
        <v>2</v>
      </c>
      <c r="F1111">
        <f t="shared" si="71"/>
        <v>3</v>
      </c>
      <c r="G1111">
        <f t="shared" si="70"/>
        <v>2011</v>
      </c>
    </row>
    <row r="1112" spans="1:7" x14ac:dyDescent="0.25">
      <c r="A1112" s="1">
        <f>focus_primary!A1113</f>
        <v>40597</v>
      </c>
      <c r="B1112">
        <f>VLOOKUP($A1112, focus_primary!$A:$AQ, MATCH(YEAR(fiscal_1_y_a!A1112), focus_primary!$2:$2, 0), 0)</f>
        <v>2.7</v>
      </c>
      <c r="C1112">
        <f>VLOOKUP($A1112, focus_primary!$A:$AQ, MATCH(YEAR(A1112)+1, focus_primary!$2:$2, 0), 0)</f>
        <v>3</v>
      </c>
      <c r="D1112">
        <f t="shared" si="68"/>
        <v>2.75</v>
      </c>
      <c r="E1112">
        <f t="shared" si="69"/>
        <v>2</v>
      </c>
      <c r="F1112">
        <f t="shared" si="71"/>
        <v>3</v>
      </c>
      <c r="G1112">
        <f t="shared" si="70"/>
        <v>2011</v>
      </c>
    </row>
    <row r="1113" spans="1:7" x14ac:dyDescent="0.25">
      <c r="A1113" s="1">
        <f>focus_primary!A1114</f>
        <v>40598</v>
      </c>
      <c r="B1113">
        <f>VLOOKUP($A1113, focus_primary!$A:$AQ, MATCH(YEAR(fiscal_1_y_a!A1113), focus_primary!$2:$2, 0), 0)</f>
        <v>2.7</v>
      </c>
      <c r="C1113">
        <f>VLOOKUP($A1113, focus_primary!$A:$AQ, MATCH(YEAR(A1113)+1, focus_primary!$2:$2, 0), 0)</f>
        <v>3</v>
      </c>
      <c r="D1113">
        <f t="shared" si="68"/>
        <v>2.75</v>
      </c>
      <c r="E1113">
        <f t="shared" si="69"/>
        <v>2</v>
      </c>
      <c r="F1113">
        <f t="shared" si="71"/>
        <v>3</v>
      </c>
      <c r="G1113">
        <f t="shared" si="70"/>
        <v>2011</v>
      </c>
    </row>
    <row r="1114" spans="1:7" x14ac:dyDescent="0.25">
      <c r="A1114" s="1">
        <f>focus_primary!A1115</f>
        <v>40599</v>
      </c>
      <c r="B1114">
        <f>VLOOKUP($A1114, focus_primary!$A:$AQ, MATCH(YEAR(fiscal_1_y_a!A1114), focus_primary!$2:$2, 0), 0)</f>
        <v>2.7</v>
      </c>
      <c r="C1114">
        <f>VLOOKUP($A1114, focus_primary!$A:$AQ, MATCH(YEAR(A1114)+1, focus_primary!$2:$2, 0), 0)</f>
        <v>3</v>
      </c>
      <c r="D1114">
        <f t="shared" si="68"/>
        <v>2.75</v>
      </c>
      <c r="E1114">
        <f t="shared" si="69"/>
        <v>2</v>
      </c>
      <c r="F1114">
        <f t="shared" si="71"/>
        <v>3</v>
      </c>
      <c r="G1114">
        <f t="shared" si="70"/>
        <v>2011</v>
      </c>
    </row>
    <row r="1115" spans="1:7" x14ac:dyDescent="0.25">
      <c r="A1115" s="1">
        <f>focus_primary!A1116</f>
        <v>40602</v>
      </c>
      <c r="B1115">
        <f>VLOOKUP($A1115, focus_primary!$A:$AQ, MATCH(YEAR(fiscal_1_y_a!A1115), focus_primary!$2:$2, 0), 0)</f>
        <v>2.7</v>
      </c>
      <c r="C1115">
        <f>VLOOKUP($A1115, focus_primary!$A:$AQ, MATCH(YEAR(A1115)+1, focus_primary!$2:$2, 0), 0)</f>
        <v>3</v>
      </c>
      <c r="D1115">
        <f t="shared" si="68"/>
        <v>2.75</v>
      </c>
      <c r="E1115">
        <f t="shared" si="69"/>
        <v>2</v>
      </c>
      <c r="F1115">
        <f t="shared" si="71"/>
        <v>3</v>
      </c>
      <c r="G1115">
        <f t="shared" si="70"/>
        <v>2011</v>
      </c>
    </row>
    <row r="1116" spans="1:7" x14ac:dyDescent="0.25">
      <c r="A1116" s="1">
        <f>focus_primary!A1117</f>
        <v>40603</v>
      </c>
      <c r="B1116">
        <f>VLOOKUP($A1116, focus_primary!$A:$AQ, MATCH(YEAR(fiscal_1_y_a!A1116), focus_primary!$2:$2, 0), 0)</f>
        <v>2.7</v>
      </c>
      <c r="C1116">
        <f>VLOOKUP($A1116, focus_primary!$A:$AQ, MATCH(YEAR(A1116)+1, focus_primary!$2:$2, 0), 0)</f>
        <v>3</v>
      </c>
      <c r="D1116">
        <f t="shared" si="68"/>
        <v>2.7749999999999999</v>
      </c>
      <c r="E1116">
        <f t="shared" si="69"/>
        <v>3</v>
      </c>
      <c r="F1116">
        <f t="shared" si="71"/>
        <v>3</v>
      </c>
      <c r="G1116">
        <f t="shared" si="70"/>
        <v>2011</v>
      </c>
    </row>
    <row r="1117" spans="1:7" x14ac:dyDescent="0.25">
      <c r="A1117" s="1">
        <f>focus_primary!A1118</f>
        <v>40604</v>
      </c>
      <c r="B1117">
        <f>VLOOKUP($A1117, focus_primary!$A:$AQ, MATCH(YEAR(fiscal_1_y_a!A1117), focus_primary!$2:$2, 0), 0)</f>
        <v>2.73</v>
      </c>
      <c r="C1117">
        <f>VLOOKUP($A1117, focus_primary!$A:$AQ, MATCH(YEAR(A1117)+1, focus_primary!$2:$2, 0), 0)</f>
        <v>3</v>
      </c>
      <c r="D1117">
        <f t="shared" si="68"/>
        <v>2.7974999999999999</v>
      </c>
      <c r="E1117">
        <f t="shared" si="69"/>
        <v>3</v>
      </c>
      <c r="F1117">
        <f t="shared" si="71"/>
        <v>3</v>
      </c>
      <c r="G1117">
        <f t="shared" si="70"/>
        <v>2011</v>
      </c>
    </row>
    <row r="1118" spans="1:7" x14ac:dyDescent="0.25">
      <c r="A1118" s="1">
        <f>focus_primary!A1119</f>
        <v>40605</v>
      </c>
      <c r="B1118">
        <f>VLOOKUP($A1118, focus_primary!$A:$AQ, MATCH(YEAR(fiscal_1_y_a!A1118), focus_primary!$2:$2, 0), 0)</f>
        <v>2.73</v>
      </c>
      <c r="C1118">
        <f>VLOOKUP($A1118, focus_primary!$A:$AQ, MATCH(YEAR(A1118)+1, focus_primary!$2:$2, 0), 0)</f>
        <v>3</v>
      </c>
      <c r="D1118">
        <f t="shared" si="68"/>
        <v>2.7974999999999999</v>
      </c>
      <c r="E1118">
        <f t="shared" si="69"/>
        <v>3</v>
      </c>
      <c r="F1118">
        <f t="shared" si="71"/>
        <v>3</v>
      </c>
      <c r="G1118">
        <f t="shared" si="70"/>
        <v>2011</v>
      </c>
    </row>
    <row r="1119" spans="1:7" x14ac:dyDescent="0.25">
      <c r="A1119" s="1">
        <f>focus_primary!A1120</f>
        <v>40606</v>
      </c>
      <c r="B1119">
        <f>VLOOKUP($A1119, focus_primary!$A:$AQ, MATCH(YEAR(fiscal_1_y_a!A1119), focus_primary!$2:$2, 0), 0)</f>
        <v>2.7</v>
      </c>
      <c r="C1119">
        <f>VLOOKUP($A1119, focus_primary!$A:$AQ, MATCH(YEAR(A1119)+1, focus_primary!$2:$2, 0), 0)</f>
        <v>3</v>
      </c>
      <c r="D1119">
        <f t="shared" si="68"/>
        <v>2.7749999999999999</v>
      </c>
      <c r="E1119">
        <f t="shared" si="69"/>
        <v>3</v>
      </c>
      <c r="F1119">
        <f t="shared" si="71"/>
        <v>3</v>
      </c>
      <c r="G1119">
        <f t="shared" si="70"/>
        <v>2011</v>
      </c>
    </row>
    <row r="1120" spans="1:7" x14ac:dyDescent="0.25">
      <c r="A1120" s="1">
        <f>focus_primary!A1121</f>
        <v>40611</v>
      </c>
      <c r="B1120">
        <f>VLOOKUP($A1120, focus_primary!$A:$AQ, MATCH(YEAR(fiscal_1_y_a!A1120), focus_primary!$2:$2, 0), 0)</f>
        <v>2.78</v>
      </c>
      <c r="C1120">
        <f>VLOOKUP($A1120, focus_primary!$A:$AQ, MATCH(YEAR(A1120)+1, focus_primary!$2:$2, 0), 0)</f>
        <v>3</v>
      </c>
      <c r="D1120">
        <f t="shared" si="68"/>
        <v>2.8349999999999995</v>
      </c>
      <c r="E1120">
        <f t="shared" si="69"/>
        <v>3</v>
      </c>
      <c r="F1120">
        <f t="shared" si="71"/>
        <v>3</v>
      </c>
      <c r="G1120">
        <f t="shared" si="70"/>
        <v>2011</v>
      </c>
    </row>
    <row r="1121" spans="1:7" x14ac:dyDescent="0.25">
      <c r="A1121" s="1">
        <f>focus_primary!A1122</f>
        <v>40612</v>
      </c>
      <c r="B1121">
        <f>VLOOKUP($A1121, focus_primary!$A:$AQ, MATCH(YEAR(fiscal_1_y_a!A1121), focus_primary!$2:$2, 0), 0)</f>
        <v>2.76</v>
      </c>
      <c r="C1121">
        <f>VLOOKUP($A1121, focus_primary!$A:$AQ, MATCH(YEAR(A1121)+1, focus_primary!$2:$2, 0), 0)</f>
        <v>3</v>
      </c>
      <c r="D1121">
        <f t="shared" si="68"/>
        <v>2.82</v>
      </c>
      <c r="E1121">
        <f t="shared" si="69"/>
        <v>3</v>
      </c>
      <c r="F1121">
        <f t="shared" si="71"/>
        <v>3</v>
      </c>
      <c r="G1121">
        <f t="shared" si="70"/>
        <v>2011</v>
      </c>
    </row>
    <row r="1122" spans="1:7" x14ac:dyDescent="0.25">
      <c r="A1122" s="1">
        <f>focus_primary!A1123</f>
        <v>40613</v>
      </c>
      <c r="B1122">
        <f>VLOOKUP($A1122, focus_primary!$A:$AQ, MATCH(YEAR(fiscal_1_y_a!A1122), focus_primary!$2:$2, 0), 0)</f>
        <v>2.7</v>
      </c>
      <c r="C1122">
        <f>VLOOKUP($A1122, focus_primary!$A:$AQ, MATCH(YEAR(A1122)+1, focus_primary!$2:$2, 0), 0)</f>
        <v>3</v>
      </c>
      <c r="D1122">
        <f t="shared" si="68"/>
        <v>2.7749999999999999</v>
      </c>
      <c r="E1122">
        <f t="shared" si="69"/>
        <v>3</v>
      </c>
      <c r="F1122">
        <f t="shared" si="71"/>
        <v>3</v>
      </c>
      <c r="G1122">
        <f t="shared" si="70"/>
        <v>2011</v>
      </c>
    </row>
    <row r="1123" spans="1:7" x14ac:dyDescent="0.25">
      <c r="A1123" s="1">
        <f>focus_primary!A1124</f>
        <v>40616</v>
      </c>
      <c r="B1123">
        <f>VLOOKUP($A1123, focus_primary!$A:$AQ, MATCH(YEAR(fiscal_1_y_a!A1123), focus_primary!$2:$2, 0), 0)</f>
        <v>2.7</v>
      </c>
      <c r="C1123">
        <f>VLOOKUP($A1123, focus_primary!$A:$AQ, MATCH(YEAR(A1123)+1, focus_primary!$2:$2, 0), 0)</f>
        <v>3</v>
      </c>
      <c r="D1123">
        <f t="shared" si="68"/>
        <v>2.7749999999999999</v>
      </c>
      <c r="E1123">
        <f t="shared" si="69"/>
        <v>3</v>
      </c>
      <c r="F1123">
        <f t="shared" si="71"/>
        <v>3</v>
      </c>
      <c r="G1123">
        <f t="shared" si="70"/>
        <v>2011</v>
      </c>
    </row>
    <row r="1124" spans="1:7" x14ac:dyDescent="0.25">
      <c r="A1124" s="1">
        <f>focus_primary!A1125</f>
        <v>40617</v>
      </c>
      <c r="B1124">
        <f>VLOOKUP($A1124, focus_primary!$A:$AQ, MATCH(YEAR(fiscal_1_y_a!A1124), focus_primary!$2:$2, 0), 0)</f>
        <v>2.7</v>
      </c>
      <c r="C1124">
        <f>VLOOKUP($A1124, focus_primary!$A:$AQ, MATCH(YEAR(A1124)+1, focus_primary!$2:$2, 0), 0)</f>
        <v>3</v>
      </c>
      <c r="D1124">
        <f t="shared" si="68"/>
        <v>2.7749999999999999</v>
      </c>
      <c r="E1124">
        <f t="shared" si="69"/>
        <v>3</v>
      </c>
      <c r="F1124">
        <f t="shared" si="71"/>
        <v>3</v>
      </c>
      <c r="G1124">
        <f t="shared" si="70"/>
        <v>2011</v>
      </c>
    </row>
    <row r="1125" spans="1:7" x14ac:dyDescent="0.25">
      <c r="A1125" s="1">
        <f>focus_primary!A1126</f>
        <v>40618</v>
      </c>
      <c r="B1125">
        <f>VLOOKUP($A1125, focus_primary!$A:$AQ, MATCH(YEAR(fiscal_1_y_a!A1125), focus_primary!$2:$2, 0), 0)</f>
        <v>2.73</v>
      </c>
      <c r="C1125">
        <f>VLOOKUP($A1125, focus_primary!$A:$AQ, MATCH(YEAR(A1125)+1, focus_primary!$2:$2, 0), 0)</f>
        <v>2.95</v>
      </c>
      <c r="D1125">
        <f t="shared" si="68"/>
        <v>2.7850000000000001</v>
      </c>
      <c r="E1125">
        <f t="shared" si="69"/>
        <v>3</v>
      </c>
      <c r="F1125">
        <f t="shared" si="71"/>
        <v>3</v>
      </c>
      <c r="G1125">
        <f t="shared" si="70"/>
        <v>2011</v>
      </c>
    </row>
    <row r="1126" spans="1:7" x14ac:dyDescent="0.25">
      <c r="A1126" s="1">
        <f>focus_primary!A1127</f>
        <v>40619</v>
      </c>
      <c r="B1126">
        <f>VLOOKUP($A1126, focus_primary!$A:$AQ, MATCH(YEAR(fiscal_1_y_a!A1126), focus_primary!$2:$2, 0), 0)</f>
        <v>2.7</v>
      </c>
      <c r="C1126">
        <f>VLOOKUP($A1126, focus_primary!$A:$AQ, MATCH(YEAR(A1126)+1, focus_primary!$2:$2, 0), 0)</f>
        <v>2.9</v>
      </c>
      <c r="D1126">
        <f t="shared" si="68"/>
        <v>2.75</v>
      </c>
      <c r="E1126">
        <f t="shared" si="69"/>
        <v>3</v>
      </c>
      <c r="F1126">
        <f t="shared" si="71"/>
        <v>3</v>
      </c>
      <c r="G1126">
        <f t="shared" si="70"/>
        <v>2011</v>
      </c>
    </row>
    <row r="1127" spans="1:7" x14ac:dyDescent="0.25">
      <c r="A1127" s="1">
        <f>focus_primary!A1128</f>
        <v>40620</v>
      </c>
      <c r="B1127">
        <f>VLOOKUP($A1127, focus_primary!$A:$AQ, MATCH(YEAR(fiscal_1_y_a!A1127), focus_primary!$2:$2, 0), 0)</f>
        <v>2.7</v>
      </c>
      <c r="C1127">
        <f>VLOOKUP($A1127, focus_primary!$A:$AQ, MATCH(YEAR(A1127)+1, focus_primary!$2:$2, 0), 0)</f>
        <v>2.9</v>
      </c>
      <c r="D1127">
        <f t="shared" si="68"/>
        <v>2.75</v>
      </c>
      <c r="E1127">
        <f t="shared" si="69"/>
        <v>3</v>
      </c>
      <c r="F1127">
        <f t="shared" si="71"/>
        <v>3</v>
      </c>
      <c r="G1127">
        <f t="shared" si="70"/>
        <v>2011</v>
      </c>
    </row>
    <row r="1128" spans="1:7" x14ac:dyDescent="0.25">
      <c r="A1128" s="1">
        <f>focus_primary!A1129</f>
        <v>40623</v>
      </c>
      <c r="B1128">
        <f>VLOOKUP($A1128, focus_primary!$A:$AQ, MATCH(YEAR(fiscal_1_y_a!A1128), focus_primary!$2:$2, 0), 0)</f>
        <v>2.7</v>
      </c>
      <c r="C1128">
        <f>VLOOKUP($A1128, focus_primary!$A:$AQ, MATCH(YEAR(A1128)+1, focus_primary!$2:$2, 0), 0)</f>
        <v>2.9</v>
      </c>
      <c r="D1128">
        <f t="shared" si="68"/>
        <v>2.75</v>
      </c>
      <c r="E1128">
        <f t="shared" si="69"/>
        <v>3</v>
      </c>
      <c r="F1128">
        <f t="shared" si="71"/>
        <v>3</v>
      </c>
      <c r="G1128">
        <f t="shared" si="70"/>
        <v>2011</v>
      </c>
    </row>
    <row r="1129" spans="1:7" x14ac:dyDescent="0.25">
      <c r="A1129" s="1">
        <f>focus_primary!A1130</f>
        <v>40624</v>
      </c>
      <c r="B1129">
        <f>VLOOKUP($A1129, focus_primary!$A:$AQ, MATCH(YEAR(fiscal_1_y_a!A1129), focus_primary!$2:$2, 0), 0)</f>
        <v>2.7</v>
      </c>
      <c r="C1129">
        <f>VLOOKUP($A1129, focus_primary!$A:$AQ, MATCH(YEAR(A1129)+1, focus_primary!$2:$2, 0), 0)</f>
        <v>2.9</v>
      </c>
      <c r="D1129">
        <f t="shared" si="68"/>
        <v>2.75</v>
      </c>
      <c r="E1129">
        <f t="shared" si="69"/>
        <v>3</v>
      </c>
      <c r="F1129">
        <f t="shared" si="71"/>
        <v>3</v>
      </c>
      <c r="G1129">
        <f t="shared" si="70"/>
        <v>2011</v>
      </c>
    </row>
    <row r="1130" spans="1:7" x14ac:dyDescent="0.25">
      <c r="A1130" s="1">
        <f>focus_primary!A1131</f>
        <v>40625</v>
      </c>
      <c r="B1130">
        <f>VLOOKUP($A1130, focus_primary!$A:$AQ, MATCH(YEAR(fiscal_1_y_a!A1130), focus_primary!$2:$2, 0), 0)</f>
        <v>2.7</v>
      </c>
      <c r="C1130">
        <f>VLOOKUP($A1130, focus_primary!$A:$AQ, MATCH(YEAR(A1130)+1, focus_primary!$2:$2, 0), 0)</f>
        <v>2.9</v>
      </c>
      <c r="D1130">
        <f t="shared" si="68"/>
        <v>2.75</v>
      </c>
      <c r="E1130">
        <f t="shared" si="69"/>
        <v>3</v>
      </c>
      <c r="F1130">
        <f t="shared" si="71"/>
        <v>3</v>
      </c>
      <c r="G1130">
        <f t="shared" si="70"/>
        <v>2011</v>
      </c>
    </row>
    <row r="1131" spans="1:7" x14ac:dyDescent="0.25">
      <c r="A1131" s="1">
        <f>focus_primary!A1132</f>
        <v>40626</v>
      </c>
      <c r="B1131">
        <f>VLOOKUP($A1131, focus_primary!$A:$AQ, MATCH(YEAR(fiscal_1_y_a!A1131), focus_primary!$2:$2, 0), 0)</f>
        <v>2.7</v>
      </c>
      <c r="C1131">
        <f>VLOOKUP($A1131, focus_primary!$A:$AQ, MATCH(YEAR(A1131)+1, focus_primary!$2:$2, 0), 0)</f>
        <v>2.9</v>
      </c>
      <c r="D1131">
        <f t="shared" si="68"/>
        <v>2.75</v>
      </c>
      <c r="E1131">
        <f t="shared" si="69"/>
        <v>3</v>
      </c>
      <c r="F1131">
        <f t="shared" si="71"/>
        <v>3</v>
      </c>
      <c r="G1131">
        <f t="shared" si="70"/>
        <v>2011</v>
      </c>
    </row>
    <row r="1132" spans="1:7" x14ac:dyDescent="0.25">
      <c r="A1132" s="1">
        <f>focus_primary!A1133</f>
        <v>40627</v>
      </c>
      <c r="B1132">
        <f>VLOOKUP($A1132, focus_primary!$A:$AQ, MATCH(YEAR(fiscal_1_y_a!A1132), focus_primary!$2:$2, 0), 0)</f>
        <v>2.7</v>
      </c>
      <c r="C1132">
        <f>VLOOKUP($A1132, focus_primary!$A:$AQ, MATCH(YEAR(A1132)+1, focus_primary!$2:$2, 0), 0)</f>
        <v>2.9</v>
      </c>
      <c r="D1132">
        <f t="shared" si="68"/>
        <v>2.75</v>
      </c>
      <c r="E1132">
        <f t="shared" si="69"/>
        <v>3</v>
      </c>
      <c r="F1132">
        <f t="shared" si="71"/>
        <v>3</v>
      </c>
      <c r="G1132">
        <f t="shared" si="70"/>
        <v>2011</v>
      </c>
    </row>
    <row r="1133" spans="1:7" x14ac:dyDescent="0.25">
      <c r="A1133" s="1">
        <f>focus_primary!A1134</f>
        <v>40630</v>
      </c>
      <c r="B1133">
        <f>VLOOKUP($A1133, focus_primary!$A:$AQ, MATCH(YEAR(fiscal_1_y_a!A1133), focus_primary!$2:$2, 0), 0)</f>
        <v>2.7</v>
      </c>
      <c r="C1133">
        <f>VLOOKUP($A1133, focus_primary!$A:$AQ, MATCH(YEAR(A1133)+1, focus_primary!$2:$2, 0), 0)</f>
        <v>2.9</v>
      </c>
      <c r="D1133">
        <f t="shared" si="68"/>
        <v>2.75</v>
      </c>
      <c r="E1133">
        <f t="shared" si="69"/>
        <v>3</v>
      </c>
      <c r="F1133">
        <f t="shared" si="71"/>
        <v>3</v>
      </c>
      <c r="G1133">
        <f t="shared" si="70"/>
        <v>2011</v>
      </c>
    </row>
    <row r="1134" spans="1:7" x14ac:dyDescent="0.25">
      <c r="A1134" s="1">
        <f>focus_primary!A1135</f>
        <v>40631</v>
      </c>
      <c r="B1134">
        <f>VLOOKUP($A1134, focus_primary!$A:$AQ, MATCH(YEAR(fiscal_1_y_a!A1134), focus_primary!$2:$2, 0), 0)</f>
        <v>2.7</v>
      </c>
      <c r="C1134">
        <f>VLOOKUP($A1134, focus_primary!$A:$AQ, MATCH(YEAR(A1134)+1, focus_primary!$2:$2, 0), 0)</f>
        <v>2.9</v>
      </c>
      <c r="D1134">
        <f t="shared" si="68"/>
        <v>2.75</v>
      </c>
      <c r="E1134">
        <f t="shared" si="69"/>
        <v>3</v>
      </c>
      <c r="F1134">
        <f t="shared" si="71"/>
        <v>3</v>
      </c>
      <c r="G1134">
        <f t="shared" si="70"/>
        <v>2011</v>
      </c>
    </row>
    <row r="1135" spans="1:7" x14ac:dyDescent="0.25">
      <c r="A1135" s="1">
        <f>focus_primary!A1136</f>
        <v>40632</v>
      </c>
      <c r="B1135">
        <f>VLOOKUP($A1135, focus_primary!$A:$AQ, MATCH(YEAR(fiscal_1_y_a!A1135), focus_primary!$2:$2, 0), 0)</f>
        <v>2.7</v>
      </c>
      <c r="C1135">
        <f>VLOOKUP($A1135, focus_primary!$A:$AQ, MATCH(YEAR(A1135)+1, focus_primary!$2:$2, 0), 0)</f>
        <v>2.9</v>
      </c>
      <c r="D1135">
        <f t="shared" si="68"/>
        <v>2.75</v>
      </c>
      <c r="E1135">
        <f t="shared" si="69"/>
        <v>3</v>
      </c>
      <c r="F1135">
        <f t="shared" si="71"/>
        <v>3</v>
      </c>
      <c r="G1135">
        <f t="shared" si="70"/>
        <v>2011</v>
      </c>
    </row>
    <row r="1136" spans="1:7" x14ac:dyDescent="0.25">
      <c r="A1136" s="1">
        <f>focus_primary!A1137</f>
        <v>40633</v>
      </c>
      <c r="B1136">
        <f>VLOOKUP($A1136, focus_primary!$A:$AQ, MATCH(YEAR(fiscal_1_y_a!A1136), focus_primary!$2:$2, 0), 0)</f>
        <v>2.7</v>
      </c>
      <c r="C1136">
        <f>VLOOKUP($A1136, focus_primary!$A:$AQ, MATCH(YEAR(A1136)+1, focus_primary!$2:$2, 0), 0)</f>
        <v>2.9</v>
      </c>
      <c r="D1136">
        <f t="shared" si="68"/>
        <v>2.75</v>
      </c>
      <c r="E1136">
        <f t="shared" si="69"/>
        <v>3</v>
      </c>
      <c r="F1136">
        <f t="shared" si="71"/>
        <v>3</v>
      </c>
      <c r="G1136">
        <f t="shared" si="70"/>
        <v>2011</v>
      </c>
    </row>
    <row r="1137" spans="1:7" x14ac:dyDescent="0.25">
      <c r="A1137" s="1">
        <f>focus_primary!A1138</f>
        <v>40634</v>
      </c>
      <c r="B1137">
        <f>VLOOKUP($A1137, focus_primary!$A:$AQ, MATCH(YEAR(fiscal_1_y_a!A1137), focus_primary!$2:$2, 0), 0)</f>
        <v>2.7</v>
      </c>
      <c r="C1137">
        <f>VLOOKUP($A1137, focus_primary!$A:$AQ, MATCH(YEAR(A1137)+1, focus_primary!$2:$2, 0), 0)</f>
        <v>2.9</v>
      </c>
      <c r="D1137">
        <f t="shared" si="68"/>
        <v>2.7666666666666671</v>
      </c>
      <c r="E1137">
        <f t="shared" si="69"/>
        <v>4</v>
      </c>
      <c r="F1137">
        <f t="shared" si="71"/>
        <v>6</v>
      </c>
      <c r="G1137">
        <f t="shared" si="70"/>
        <v>2011</v>
      </c>
    </row>
    <row r="1138" spans="1:7" x14ac:dyDescent="0.25">
      <c r="A1138" s="1">
        <f>focus_primary!A1139</f>
        <v>40637</v>
      </c>
      <c r="B1138">
        <f>VLOOKUP($A1138, focus_primary!$A:$AQ, MATCH(YEAR(fiscal_1_y_a!A1138), focus_primary!$2:$2, 0), 0)</f>
        <v>2.7</v>
      </c>
      <c r="C1138">
        <f>VLOOKUP($A1138, focus_primary!$A:$AQ, MATCH(YEAR(A1138)+1, focus_primary!$2:$2, 0), 0)</f>
        <v>2.9</v>
      </c>
      <c r="D1138">
        <f t="shared" si="68"/>
        <v>2.7666666666666671</v>
      </c>
      <c r="E1138">
        <f t="shared" si="69"/>
        <v>4</v>
      </c>
      <c r="F1138">
        <f t="shared" si="71"/>
        <v>6</v>
      </c>
      <c r="G1138">
        <f t="shared" si="70"/>
        <v>2011</v>
      </c>
    </row>
    <row r="1139" spans="1:7" x14ac:dyDescent="0.25">
      <c r="A1139" s="1">
        <f>focus_primary!A1140</f>
        <v>40638</v>
      </c>
      <c r="B1139">
        <f>VLOOKUP($A1139, focus_primary!$A:$AQ, MATCH(YEAR(fiscal_1_y_a!A1139), focus_primary!$2:$2, 0), 0)</f>
        <v>2.7</v>
      </c>
      <c r="C1139">
        <f>VLOOKUP($A1139, focus_primary!$A:$AQ, MATCH(YEAR(A1139)+1, focus_primary!$2:$2, 0), 0)</f>
        <v>2.9</v>
      </c>
      <c r="D1139">
        <f t="shared" si="68"/>
        <v>2.7666666666666671</v>
      </c>
      <c r="E1139">
        <f t="shared" si="69"/>
        <v>4</v>
      </c>
      <c r="F1139">
        <f t="shared" si="71"/>
        <v>6</v>
      </c>
      <c r="G1139">
        <f t="shared" si="70"/>
        <v>2011</v>
      </c>
    </row>
    <row r="1140" spans="1:7" x14ac:dyDescent="0.25">
      <c r="A1140" s="1">
        <f>focus_primary!A1141</f>
        <v>40639</v>
      </c>
      <c r="B1140">
        <f>VLOOKUP($A1140, focus_primary!$A:$AQ, MATCH(YEAR(fiscal_1_y_a!A1140), focus_primary!$2:$2, 0), 0)</f>
        <v>2.7</v>
      </c>
      <c r="C1140">
        <f>VLOOKUP($A1140, focus_primary!$A:$AQ, MATCH(YEAR(A1140)+1, focus_primary!$2:$2, 0), 0)</f>
        <v>2.9</v>
      </c>
      <c r="D1140">
        <f t="shared" si="68"/>
        <v>2.7666666666666671</v>
      </c>
      <c r="E1140">
        <f t="shared" si="69"/>
        <v>4</v>
      </c>
      <c r="F1140">
        <f t="shared" si="71"/>
        <v>6</v>
      </c>
      <c r="G1140">
        <f t="shared" si="70"/>
        <v>2011</v>
      </c>
    </row>
    <row r="1141" spans="1:7" x14ac:dyDescent="0.25">
      <c r="A1141" s="1">
        <f>focus_primary!A1142</f>
        <v>40640</v>
      </c>
      <c r="B1141">
        <f>VLOOKUP($A1141, focus_primary!$A:$AQ, MATCH(YEAR(fiscal_1_y_a!A1141), focus_primary!$2:$2, 0), 0)</f>
        <v>2.7</v>
      </c>
      <c r="C1141">
        <f>VLOOKUP($A1141, focus_primary!$A:$AQ, MATCH(YEAR(A1141)+1, focus_primary!$2:$2, 0), 0)</f>
        <v>2.9</v>
      </c>
      <c r="D1141">
        <f t="shared" si="68"/>
        <v>2.7666666666666671</v>
      </c>
      <c r="E1141">
        <f t="shared" si="69"/>
        <v>4</v>
      </c>
      <c r="F1141">
        <f t="shared" si="71"/>
        <v>6</v>
      </c>
      <c r="G1141">
        <f t="shared" si="70"/>
        <v>2011</v>
      </c>
    </row>
    <row r="1142" spans="1:7" x14ac:dyDescent="0.25">
      <c r="A1142" s="1">
        <f>focus_primary!A1143</f>
        <v>40641</v>
      </c>
      <c r="B1142">
        <f>VLOOKUP($A1142, focus_primary!$A:$AQ, MATCH(YEAR(fiscal_1_y_a!A1142), focus_primary!$2:$2, 0), 0)</f>
        <v>2.7</v>
      </c>
      <c r="C1142">
        <f>VLOOKUP($A1142, focus_primary!$A:$AQ, MATCH(YEAR(A1142)+1, focus_primary!$2:$2, 0), 0)</f>
        <v>2.8</v>
      </c>
      <c r="D1142">
        <f t="shared" si="68"/>
        <v>2.7333333333333329</v>
      </c>
      <c r="E1142">
        <f t="shared" si="69"/>
        <v>4</v>
      </c>
      <c r="F1142">
        <f t="shared" si="71"/>
        <v>6</v>
      </c>
      <c r="G1142">
        <f t="shared" si="70"/>
        <v>2011</v>
      </c>
    </row>
    <row r="1143" spans="1:7" x14ac:dyDescent="0.25">
      <c r="A1143" s="1">
        <f>focus_primary!A1144</f>
        <v>40644</v>
      </c>
      <c r="B1143">
        <f>VLOOKUP($A1143, focus_primary!$A:$AQ, MATCH(YEAR(fiscal_1_y_a!A1143), focus_primary!$2:$2, 0), 0)</f>
        <v>2.7</v>
      </c>
      <c r="C1143">
        <f>VLOOKUP($A1143, focus_primary!$A:$AQ, MATCH(YEAR(A1143)+1, focus_primary!$2:$2, 0), 0)</f>
        <v>2.8</v>
      </c>
      <c r="D1143">
        <f t="shared" si="68"/>
        <v>2.7333333333333329</v>
      </c>
      <c r="E1143">
        <f t="shared" si="69"/>
        <v>4</v>
      </c>
      <c r="F1143">
        <f t="shared" si="71"/>
        <v>6</v>
      </c>
      <c r="G1143">
        <f t="shared" si="70"/>
        <v>2011</v>
      </c>
    </row>
    <row r="1144" spans="1:7" x14ac:dyDescent="0.25">
      <c r="A1144" s="1">
        <f>focus_primary!A1145</f>
        <v>40645</v>
      </c>
      <c r="B1144">
        <f>VLOOKUP($A1144, focus_primary!$A:$AQ, MATCH(YEAR(fiscal_1_y_a!A1144), focus_primary!$2:$2, 0), 0)</f>
        <v>2.7</v>
      </c>
      <c r="C1144">
        <f>VLOOKUP($A1144, focus_primary!$A:$AQ, MATCH(YEAR(A1144)+1, focus_primary!$2:$2, 0), 0)</f>
        <v>2.8</v>
      </c>
      <c r="D1144">
        <f t="shared" si="68"/>
        <v>2.7333333333333329</v>
      </c>
      <c r="E1144">
        <f t="shared" si="69"/>
        <v>4</v>
      </c>
      <c r="F1144">
        <f t="shared" si="71"/>
        <v>6</v>
      </c>
      <c r="G1144">
        <f t="shared" si="70"/>
        <v>2011</v>
      </c>
    </row>
    <row r="1145" spans="1:7" x14ac:dyDescent="0.25">
      <c r="A1145" s="1">
        <f>focus_primary!A1146</f>
        <v>40646</v>
      </c>
      <c r="B1145">
        <f>VLOOKUP($A1145, focus_primary!$A:$AQ, MATCH(YEAR(fiscal_1_y_a!A1145), focus_primary!$2:$2, 0), 0)</f>
        <v>2.7</v>
      </c>
      <c r="C1145">
        <f>VLOOKUP($A1145, focus_primary!$A:$AQ, MATCH(YEAR(A1145)+1, focus_primary!$2:$2, 0), 0)</f>
        <v>2.85</v>
      </c>
      <c r="D1145">
        <f t="shared" si="68"/>
        <v>2.75</v>
      </c>
      <c r="E1145">
        <f t="shared" si="69"/>
        <v>4</v>
      </c>
      <c r="F1145">
        <f t="shared" si="71"/>
        <v>6</v>
      </c>
      <c r="G1145">
        <f t="shared" si="70"/>
        <v>2011</v>
      </c>
    </row>
    <row r="1146" spans="1:7" x14ac:dyDescent="0.25">
      <c r="A1146" s="1">
        <f>focus_primary!A1147</f>
        <v>40647</v>
      </c>
      <c r="B1146">
        <f>VLOOKUP($A1146, focus_primary!$A:$AQ, MATCH(YEAR(fiscal_1_y_a!A1146), focus_primary!$2:$2, 0), 0)</f>
        <v>2.73</v>
      </c>
      <c r="C1146">
        <f>VLOOKUP($A1146, focus_primary!$A:$AQ, MATCH(YEAR(A1146)+1, focus_primary!$2:$2, 0), 0)</f>
        <v>2.85</v>
      </c>
      <c r="D1146">
        <f t="shared" si="68"/>
        <v>2.77</v>
      </c>
      <c r="E1146">
        <f t="shared" si="69"/>
        <v>4</v>
      </c>
      <c r="F1146">
        <f t="shared" si="71"/>
        <v>6</v>
      </c>
      <c r="G1146">
        <f t="shared" si="70"/>
        <v>2011</v>
      </c>
    </row>
    <row r="1147" spans="1:7" x14ac:dyDescent="0.25">
      <c r="A1147" s="1">
        <f>focus_primary!A1148</f>
        <v>40648</v>
      </c>
      <c r="B1147">
        <f>VLOOKUP($A1147, focus_primary!$A:$AQ, MATCH(YEAR(fiscal_1_y_a!A1147), focus_primary!$2:$2, 0), 0)</f>
        <v>2.73</v>
      </c>
      <c r="C1147">
        <f>VLOOKUP($A1147, focus_primary!$A:$AQ, MATCH(YEAR(A1147)+1, focus_primary!$2:$2, 0), 0)</f>
        <v>2.85</v>
      </c>
      <c r="D1147">
        <f t="shared" si="68"/>
        <v>2.77</v>
      </c>
      <c r="E1147">
        <f t="shared" si="69"/>
        <v>4</v>
      </c>
      <c r="F1147">
        <f t="shared" si="71"/>
        <v>6</v>
      </c>
      <c r="G1147">
        <f t="shared" si="70"/>
        <v>2011</v>
      </c>
    </row>
    <row r="1148" spans="1:7" x14ac:dyDescent="0.25">
      <c r="A1148" s="1">
        <f>focus_primary!A1149</f>
        <v>40651</v>
      </c>
      <c r="B1148">
        <f>VLOOKUP($A1148, focus_primary!$A:$AQ, MATCH(YEAR(fiscal_1_y_a!A1148), focus_primary!$2:$2, 0), 0)</f>
        <v>2.73</v>
      </c>
      <c r="C1148">
        <f>VLOOKUP($A1148, focus_primary!$A:$AQ, MATCH(YEAR(A1148)+1, focus_primary!$2:$2, 0), 0)</f>
        <v>2.85</v>
      </c>
      <c r="D1148">
        <f t="shared" si="68"/>
        <v>2.77</v>
      </c>
      <c r="E1148">
        <f t="shared" si="69"/>
        <v>4</v>
      </c>
      <c r="F1148">
        <f t="shared" si="71"/>
        <v>6</v>
      </c>
      <c r="G1148">
        <f t="shared" si="70"/>
        <v>2011</v>
      </c>
    </row>
    <row r="1149" spans="1:7" x14ac:dyDescent="0.25">
      <c r="A1149" s="1">
        <f>focus_primary!A1150</f>
        <v>40652</v>
      </c>
      <c r="B1149">
        <f>VLOOKUP($A1149, focus_primary!$A:$AQ, MATCH(YEAR(fiscal_1_y_a!A1149), focus_primary!$2:$2, 0), 0)</f>
        <v>2.74</v>
      </c>
      <c r="C1149">
        <f>VLOOKUP($A1149, focus_primary!$A:$AQ, MATCH(YEAR(A1149)+1, focus_primary!$2:$2, 0), 0)</f>
        <v>2.8</v>
      </c>
      <c r="D1149">
        <f t="shared" si="68"/>
        <v>2.7600000000000002</v>
      </c>
      <c r="E1149">
        <f t="shared" si="69"/>
        <v>4</v>
      </c>
      <c r="F1149">
        <f t="shared" si="71"/>
        <v>6</v>
      </c>
      <c r="G1149">
        <f t="shared" si="70"/>
        <v>2011</v>
      </c>
    </row>
    <row r="1150" spans="1:7" x14ac:dyDescent="0.25">
      <c r="A1150" s="1">
        <f>focus_primary!A1151</f>
        <v>40653</v>
      </c>
      <c r="B1150">
        <f>VLOOKUP($A1150, focus_primary!$A:$AQ, MATCH(YEAR(fiscal_1_y_a!A1150), focus_primary!$2:$2, 0), 0)</f>
        <v>2.74</v>
      </c>
      <c r="C1150">
        <f>VLOOKUP($A1150, focus_primary!$A:$AQ, MATCH(YEAR(A1150)+1, focus_primary!$2:$2, 0), 0)</f>
        <v>2.8</v>
      </c>
      <c r="D1150">
        <f t="shared" si="68"/>
        <v>2.7600000000000002</v>
      </c>
      <c r="E1150">
        <f t="shared" si="69"/>
        <v>4</v>
      </c>
      <c r="F1150">
        <f t="shared" si="71"/>
        <v>6</v>
      </c>
      <c r="G1150">
        <f t="shared" si="70"/>
        <v>2011</v>
      </c>
    </row>
    <row r="1151" spans="1:7" x14ac:dyDescent="0.25">
      <c r="A1151" s="1">
        <f>focus_primary!A1152</f>
        <v>40658</v>
      </c>
      <c r="B1151">
        <f>VLOOKUP($A1151, focus_primary!$A:$AQ, MATCH(YEAR(fiscal_1_y_a!A1151), focus_primary!$2:$2, 0), 0)</f>
        <v>2.76</v>
      </c>
      <c r="C1151">
        <f>VLOOKUP($A1151, focus_primary!$A:$AQ, MATCH(YEAR(A1151)+1, focus_primary!$2:$2, 0), 0)</f>
        <v>2.85</v>
      </c>
      <c r="D1151">
        <f t="shared" si="68"/>
        <v>2.7899999999999996</v>
      </c>
      <c r="E1151">
        <f t="shared" si="69"/>
        <v>4</v>
      </c>
      <c r="F1151">
        <f t="shared" si="71"/>
        <v>6</v>
      </c>
      <c r="G1151">
        <f t="shared" si="70"/>
        <v>2011</v>
      </c>
    </row>
    <row r="1152" spans="1:7" x14ac:dyDescent="0.25">
      <c r="A1152" s="1">
        <f>focus_primary!A1153</f>
        <v>40659</v>
      </c>
      <c r="B1152">
        <f>VLOOKUP($A1152, focus_primary!$A:$AQ, MATCH(YEAR(fiscal_1_y_a!A1152), focus_primary!$2:$2, 0), 0)</f>
        <v>2.78</v>
      </c>
      <c r="C1152">
        <f>VLOOKUP($A1152, focus_primary!$A:$AQ, MATCH(YEAR(A1152)+1, focus_primary!$2:$2, 0), 0)</f>
        <v>2.8</v>
      </c>
      <c r="D1152">
        <f t="shared" si="68"/>
        <v>2.7866666666666666</v>
      </c>
      <c r="E1152">
        <f t="shared" si="69"/>
        <v>4</v>
      </c>
      <c r="F1152">
        <f t="shared" si="71"/>
        <v>6</v>
      </c>
      <c r="G1152">
        <f t="shared" si="70"/>
        <v>2011</v>
      </c>
    </row>
    <row r="1153" spans="1:7" x14ac:dyDescent="0.25">
      <c r="A1153" s="1">
        <f>focus_primary!A1154</f>
        <v>40660</v>
      </c>
      <c r="B1153">
        <f>VLOOKUP($A1153, focus_primary!$A:$AQ, MATCH(YEAR(fiscal_1_y_a!A1153), focus_primary!$2:$2, 0), 0)</f>
        <v>2.78</v>
      </c>
      <c r="C1153">
        <f>VLOOKUP($A1153, focus_primary!$A:$AQ, MATCH(YEAR(A1153)+1, focus_primary!$2:$2, 0), 0)</f>
        <v>2.8</v>
      </c>
      <c r="D1153">
        <f t="shared" si="68"/>
        <v>2.7866666666666666</v>
      </c>
      <c r="E1153">
        <f t="shared" si="69"/>
        <v>4</v>
      </c>
      <c r="F1153">
        <f t="shared" si="71"/>
        <v>6</v>
      </c>
      <c r="G1153">
        <f t="shared" si="70"/>
        <v>2011</v>
      </c>
    </row>
    <row r="1154" spans="1:7" x14ac:dyDescent="0.25">
      <c r="A1154" s="1">
        <f>focus_primary!A1155</f>
        <v>40661</v>
      </c>
      <c r="B1154">
        <f>VLOOKUP($A1154, focus_primary!$A:$AQ, MATCH(YEAR(fiscal_1_y_a!A1154), focus_primary!$2:$2, 0), 0)</f>
        <v>2.8</v>
      </c>
      <c r="C1154">
        <f>VLOOKUP($A1154, focus_primary!$A:$AQ, MATCH(YEAR(A1154)+1, focus_primary!$2:$2, 0), 0)</f>
        <v>2.85</v>
      </c>
      <c r="D1154">
        <f t="shared" ref="D1154:D1217" si="72">(B1154*(12-MONTH(A1154))+C1154*MONTH(A1154))/12</f>
        <v>2.8166666666666664</v>
      </c>
      <c r="E1154">
        <f t="shared" ref="E1154:E1217" si="73">MONTH(A1154)</f>
        <v>4</v>
      </c>
      <c r="F1154">
        <f t="shared" si="71"/>
        <v>6</v>
      </c>
      <c r="G1154">
        <f t="shared" ref="G1154:G1217" si="74">YEAR(A1154)</f>
        <v>2011</v>
      </c>
    </row>
    <row r="1155" spans="1:7" x14ac:dyDescent="0.25">
      <c r="A1155" s="1">
        <f>focus_primary!A1156</f>
        <v>40662</v>
      </c>
      <c r="B1155">
        <f>VLOOKUP($A1155, focus_primary!$A:$AQ, MATCH(YEAR(fiscal_1_y_a!A1155), focus_primary!$2:$2, 0), 0)</f>
        <v>2.8</v>
      </c>
      <c r="C1155">
        <f>VLOOKUP($A1155, focus_primary!$A:$AQ, MATCH(YEAR(A1155)+1, focus_primary!$2:$2, 0), 0)</f>
        <v>2.8</v>
      </c>
      <c r="D1155">
        <f t="shared" si="72"/>
        <v>2.7999999999999994</v>
      </c>
      <c r="E1155">
        <f t="shared" si="73"/>
        <v>4</v>
      </c>
      <c r="F1155">
        <f t="shared" ref="F1155:F1218" si="75">IF(E1155&lt;4,3,IF(E1155&lt;7,6,IF(E1155&lt;10,9,12)))</f>
        <v>6</v>
      </c>
      <c r="G1155">
        <f t="shared" si="74"/>
        <v>2011</v>
      </c>
    </row>
    <row r="1156" spans="1:7" x14ac:dyDescent="0.25">
      <c r="A1156" s="1">
        <f>focus_primary!A1157</f>
        <v>40665</v>
      </c>
      <c r="B1156">
        <f>VLOOKUP($A1156, focus_primary!$A:$AQ, MATCH(YEAR(fiscal_1_y_a!A1156), focus_primary!$2:$2, 0), 0)</f>
        <v>2.8</v>
      </c>
      <c r="C1156">
        <f>VLOOKUP($A1156, focus_primary!$A:$AQ, MATCH(YEAR(A1156)+1, focus_primary!$2:$2, 0), 0)</f>
        <v>2.8</v>
      </c>
      <c r="D1156">
        <f t="shared" si="72"/>
        <v>2.7999999999999994</v>
      </c>
      <c r="E1156">
        <f t="shared" si="73"/>
        <v>5</v>
      </c>
      <c r="F1156">
        <f t="shared" si="75"/>
        <v>6</v>
      </c>
      <c r="G1156">
        <f t="shared" si="74"/>
        <v>2011</v>
      </c>
    </row>
    <row r="1157" spans="1:7" x14ac:dyDescent="0.25">
      <c r="A1157" s="1">
        <f>focus_primary!A1158</f>
        <v>40666</v>
      </c>
      <c r="B1157">
        <f>VLOOKUP($A1157, focus_primary!$A:$AQ, MATCH(YEAR(fiscal_1_y_a!A1157), focus_primary!$2:$2, 0), 0)</f>
        <v>2.8</v>
      </c>
      <c r="C1157">
        <f>VLOOKUP($A1157, focus_primary!$A:$AQ, MATCH(YEAR(A1157)+1, focus_primary!$2:$2, 0), 0)</f>
        <v>2.8</v>
      </c>
      <c r="D1157">
        <f t="shared" si="72"/>
        <v>2.7999999999999994</v>
      </c>
      <c r="E1157">
        <f t="shared" si="73"/>
        <v>5</v>
      </c>
      <c r="F1157">
        <f t="shared" si="75"/>
        <v>6</v>
      </c>
      <c r="G1157">
        <f t="shared" si="74"/>
        <v>2011</v>
      </c>
    </row>
    <row r="1158" spans="1:7" x14ac:dyDescent="0.25">
      <c r="A1158" s="1">
        <f>focus_primary!A1159</f>
        <v>40667</v>
      </c>
      <c r="B1158">
        <f>VLOOKUP($A1158, focus_primary!$A:$AQ, MATCH(YEAR(fiscal_1_y_a!A1158), focus_primary!$2:$2, 0), 0)</f>
        <v>2.8</v>
      </c>
      <c r="C1158">
        <f>VLOOKUP($A1158, focus_primary!$A:$AQ, MATCH(YEAR(A1158)+1, focus_primary!$2:$2, 0), 0)</f>
        <v>2.8</v>
      </c>
      <c r="D1158">
        <f t="shared" si="72"/>
        <v>2.7999999999999994</v>
      </c>
      <c r="E1158">
        <f t="shared" si="73"/>
        <v>5</v>
      </c>
      <c r="F1158">
        <f t="shared" si="75"/>
        <v>6</v>
      </c>
      <c r="G1158">
        <f t="shared" si="74"/>
        <v>2011</v>
      </c>
    </row>
    <row r="1159" spans="1:7" x14ac:dyDescent="0.25">
      <c r="A1159" s="1">
        <f>focus_primary!A1160</f>
        <v>40668</v>
      </c>
      <c r="B1159">
        <f>VLOOKUP($A1159, focus_primary!$A:$AQ, MATCH(YEAR(fiscal_1_y_a!A1159), focus_primary!$2:$2, 0), 0)</f>
        <v>2.8</v>
      </c>
      <c r="C1159">
        <f>VLOOKUP($A1159, focus_primary!$A:$AQ, MATCH(YEAR(A1159)+1, focus_primary!$2:$2, 0), 0)</f>
        <v>2.8</v>
      </c>
      <c r="D1159">
        <f t="shared" si="72"/>
        <v>2.7999999999999994</v>
      </c>
      <c r="E1159">
        <f t="shared" si="73"/>
        <v>5</v>
      </c>
      <c r="F1159">
        <f t="shared" si="75"/>
        <v>6</v>
      </c>
      <c r="G1159">
        <f t="shared" si="74"/>
        <v>2011</v>
      </c>
    </row>
    <row r="1160" spans="1:7" x14ac:dyDescent="0.25">
      <c r="A1160" s="1">
        <f>focus_primary!A1161</f>
        <v>40669</v>
      </c>
      <c r="B1160">
        <f>VLOOKUP($A1160, focus_primary!$A:$AQ, MATCH(YEAR(fiscal_1_y_a!A1160), focus_primary!$2:$2, 0), 0)</f>
        <v>2.8</v>
      </c>
      <c r="C1160">
        <f>VLOOKUP($A1160, focus_primary!$A:$AQ, MATCH(YEAR(A1160)+1, focus_primary!$2:$2, 0), 0)</f>
        <v>2.8</v>
      </c>
      <c r="D1160">
        <f t="shared" si="72"/>
        <v>2.7999999999999994</v>
      </c>
      <c r="E1160">
        <f t="shared" si="73"/>
        <v>5</v>
      </c>
      <c r="F1160">
        <f t="shared" si="75"/>
        <v>6</v>
      </c>
      <c r="G1160">
        <f t="shared" si="74"/>
        <v>2011</v>
      </c>
    </row>
    <row r="1161" spans="1:7" x14ac:dyDescent="0.25">
      <c r="A1161" s="1">
        <f>focus_primary!A1162</f>
        <v>40672</v>
      </c>
      <c r="B1161">
        <f>VLOOKUP($A1161, focus_primary!$A:$AQ, MATCH(YEAR(fiscal_1_y_a!A1161), focus_primary!$2:$2, 0), 0)</f>
        <v>2.8</v>
      </c>
      <c r="C1161">
        <f>VLOOKUP($A1161, focus_primary!$A:$AQ, MATCH(YEAR(A1161)+1, focus_primary!$2:$2, 0), 0)</f>
        <v>2.9</v>
      </c>
      <c r="D1161">
        <f t="shared" si="72"/>
        <v>2.8416666666666663</v>
      </c>
      <c r="E1161">
        <f t="shared" si="73"/>
        <v>5</v>
      </c>
      <c r="F1161">
        <f t="shared" si="75"/>
        <v>6</v>
      </c>
      <c r="G1161">
        <f t="shared" si="74"/>
        <v>2011</v>
      </c>
    </row>
    <row r="1162" spans="1:7" x14ac:dyDescent="0.25">
      <c r="A1162" s="1">
        <f>focus_primary!A1163</f>
        <v>40673</v>
      </c>
      <c r="B1162">
        <f>VLOOKUP($A1162, focus_primary!$A:$AQ, MATCH(YEAR(fiscal_1_y_a!A1162), focus_primary!$2:$2, 0), 0)</f>
        <v>2.8</v>
      </c>
      <c r="C1162">
        <f>VLOOKUP($A1162, focus_primary!$A:$AQ, MATCH(YEAR(A1162)+1, focus_primary!$2:$2, 0), 0)</f>
        <v>2.8</v>
      </c>
      <c r="D1162">
        <f t="shared" si="72"/>
        <v>2.7999999999999994</v>
      </c>
      <c r="E1162">
        <f t="shared" si="73"/>
        <v>5</v>
      </c>
      <c r="F1162">
        <f t="shared" si="75"/>
        <v>6</v>
      </c>
      <c r="G1162">
        <f t="shared" si="74"/>
        <v>2011</v>
      </c>
    </row>
    <row r="1163" spans="1:7" x14ac:dyDescent="0.25">
      <c r="A1163" s="1">
        <f>focus_primary!A1164</f>
        <v>40674</v>
      </c>
      <c r="B1163">
        <f>VLOOKUP($A1163, focus_primary!$A:$AQ, MATCH(YEAR(fiscal_1_y_a!A1163), focus_primary!$2:$2, 0), 0)</f>
        <v>2.8</v>
      </c>
      <c r="C1163">
        <f>VLOOKUP($A1163, focus_primary!$A:$AQ, MATCH(YEAR(A1163)+1, focus_primary!$2:$2, 0), 0)</f>
        <v>2.8</v>
      </c>
      <c r="D1163">
        <f t="shared" si="72"/>
        <v>2.7999999999999994</v>
      </c>
      <c r="E1163">
        <f t="shared" si="73"/>
        <v>5</v>
      </c>
      <c r="F1163">
        <f t="shared" si="75"/>
        <v>6</v>
      </c>
      <c r="G1163">
        <f t="shared" si="74"/>
        <v>2011</v>
      </c>
    </row>
    <row r="1164" spans="1:7" x14ac:dyDescent="0.25">
      <c r="A1164" s="1">
        <f>focus_primary!A1165</f>
        <v>40675</v>
      </c>
      <c r="B1164">
        <f>VLOOKUP($A1164, focus_primary!$A:$AQ, MATCH(YEAR(fiscal_1_y_a!A1164), focus_primary!$2:$2, 0), 0)</f>
        <v>2.8</v>
      </c>
      <c r="C1164">
        <f>VLOOKUP($A1164, focus_primary!$A:$AQ, MATCH(YEAR(A1164)+1, focus_primary!$2:$2, 0), 0)</f>
        <v>2.8</v>
      </c>
      <c r="D1164">
        <f t="shared" si="72"/>
        <v>2.7999999999999994</v>
      </c>
      <c r="E1164">
        <f t="shared" si="73"/>
        <v>5</v>
      </c>
      <c r="F1164">
        <f t="shared" si="75"/>
        <v>6</v>
      </c>
      <c r="G1164">
        <f t="shared" si="74"/>
        <v>2011</v>
      </c>
    </row>
    <row r="1165" spans="1:7" x14ac:dyDescent="0.25">
      <c r="A1165" s="1">
        <f>focus_primary!A1166</f>
        <v>40676</v>
      </c>
      <c r="B1165">
        <f>VLOOKUP($A1165, focus_primary!$A:$AQ, MATCH(YEAR(fiscal_1_y_a!A1165), focus_primary!$2:$2, 0), 0)</f>
        <v>2.8</v>
      </c>
      <c r="C1165">
        <f>VLOOKUP($A1165, focus_primary!$A:$AQ, MATCH(YEAR(A1165)+1, focus_primary!$2:$2, 0), 0)</f>
        <v>2.8</v>
      </c>
      <c r="D1165">
        <f t="shared" si="72"/>
        <v>2.7999999999999994</v>
      </c>
      <c r="E1165">
        <f t="shared" si="73"/>
        <v>5</v>
      </c>
      <c r="F1165">
        <f t="shared" si="75"/>
        <v>6</v>
      </c>
      <c r="G1165">
        <f t="shared" si="74"/>
        <v>2011</v>
      </c>
    </row>
    <row r="1166" spans="1:7" x14ac:dyDescent="0.25">
      <c r="A1166" s="1">
        <f>focus_primary!A1167</f>
        <v>40679</v>
      </c>
      <c r="B1166">
        <f>VLOOKUP($A1166, focus_primary!$A:$AQ, MATCH(YEAR(fiscal_1_y_a!A1166), focus_primary!$2:$2, 0), 0)</f>
        <v>2.8</v>
      </c>
      <c r="C1166">
        <f>VLOOKUP($A1166, focus_primary!$A:$AQ, MATCH(YEAR(A1166)+1, focus_primary!$2:$2, 0), 0)</f>
        <v>2.8</v>
      </c>
      <c r="D1166">
        <f t="shared" si="72"/>
        <v>2.7999999999999994</v>
      </c>
      <c r="E1166">
        <f t="shared" si="73"/>
        <v>5</v>
      </c>
      <c r="F1166">
        <f t="shared" si="75"/>
        <v>6</v>
      </c>
      <c r="G1166">
        <f t="shared" si="74"/>
        <v>2011</v>
      </c>
    </row>
    <row r="1167" spans="1:7" x14ac:dyDescent="0.25">
      <c r="A1167" s="1">
        <f>focus_primary!A1168</f>
        <v>40680</v>
      </c>
      <c r="B1167">
        <f>VLOOKUP($A1167, focus_primary!$A:$AQ, MATCH(YEAR(fiscal_1_y_a!A1167), focus_primary!$2:$2, 0), 0)</f>
        <v>2.8</v>
      </c>
      <c r="C1167">
        <f>VLOOKUP($A1167, focus_primary!$A:$AQ, MATCH(YEAR(A1167)+1, focus_primary!$2:$2, 0), 0)</f>
        <v>2.8</v>
      </c>
      <c r="D1167">
        <f t="shared" si="72"/>
        <v>2.7999999999999994</v>
      </c>
      <c r="E1167">
        <f t="shared" si="73"/>
        <v>5</v>
      </c>
      <c r="F1167">
        <f t="shared" si="75"/>
        <v>6</v>
      </c>
      <c r="G1167">
        <f t="shared" si="74"/>
        <v>2011</v>
      </c>
    </row>
    <row r="1168" spans="1:7" x14ac:dyDescent="0.25">
      <c r="A1168" s="1">
        <f>focus_primary!A1169</f>
        <v>40681</v>
      </c>
      <c r="B1168">
        <f>VLOOKUP($A1168, focus_primary!$A:$AQ, MATCH(YEAR(fiscal_1_y_a!A1168), focus_primary!$2:$2, 0), 0)</f>
        <v>2.8</v>
      </c>
      <c r="C1168">
        <f>VLOOKUP($A1168, focus_primary!$A:$AQ, MATCH(YEAR(A1168)+1, focus_primary!$2:$2, 0), 0)</f>
        <v>2.8</v>
      </c>
      <c r="D1168">
        <f t="shared" si="72"/>
        <v>2.7999999999999994</v>
      </c>
      <c r="E1168">
        <f t="shared" si="73"/>
        <v>5</v>
      </c>
      <c r="F1168">
        <f t="shared" si="75"/>
        <v>6</v>
      </c>
      <c r="G1168">
        <f t="shared" si="74"/>
        <v>2011</v>
      </c>
    </row>
    <row r="1169" spans="1:7" x14ac:dyDescent="0.25">
      <c r="A1169" s="1">
        <f>focus_primary!A1170</f>
        <v>40682</v>
      </c>
      <c r="B1169">
        <f>VLOOKUP($A1169, focus_primary!$A:$AQ, MATCH(YEAR(fiscal_1_y_a!A1169), focus_primary!$2:$2, 0), 0)</f>
        <v>2.8</v>
      </c>
      <c r="C1169">
        <f>VLOOKUP($A1169, focus_primary!$A:$AQ, MATCH(YEAR(A1169)+1, focus_primary!$2:$2, 0), 0)</f>
        <v>2.8</v>
      </c>
      <c r="D1169">
        <f t="shared" si="72"/>
        <v>2.7999999999999994</v>
      </c>
      <c r="E1169">
        <f t="shared" si="73"/>
        <v>5</v>
      </c>
      <c r="F1169">
        <f t="shared" si="75"/>
        <v>6</v>
      </c>
      <c r="G1169">
        <f t="shared" si="74"/>
        <v>2011</v>
      </c>
    </row>
    <row r="1170" spans="1:7" x14ac:dyDescent="0.25">
      <c r="A1170" s="1">
        <f>focus_primary!A1171</f>
        <v>40683</v>
      </c>
      <c r="B1170">
        <f>VLOOKUP($A1170, focus_primary!$A:$AQ, MATCH(YEAR(fiscal_1_y_a!A1170), focus_primary!$2:$2, 0), 0)</f>
        <v>2.8</v>
      </c>
      <c r="C1170">
        <f>VLOOKUP($A1170, focus_primary!$A:$AQ, MATCH(YEAR(A1170)+1, focus_primary!$2:$2, 0), 0)</f>
        <v>2.8</v>
      </c>
      <c r="D1170">
        <f t="shared" si="72"/>
        <v>2.7999999999999994</v>
      </c>
      <c r="E1170">
        <f t="shared" si="73"/>
        <v>5</v>
      </c>
      <c r="F1170">
        <f t="shared" si="75"/>
        <v>6</v>
      </c>
      <c r="G1170">
        <f t="shared" si="74"/>
        <v>2011</v>
      </c>
    </row>
    <row r="1171" spans="1:7" x14ac:dyDescent="0.25">
      <c r="A1171" s="1">
        <f>focus_primary!A1172</f>
        <v>40686</v>
      </c>
      <c r="B1171">
        <f>VLOOKUP($A1171, focus_primary!$A:$AQ, MATCH(YEAR(fiscal_1_y_a!A1171), focus_primary!$2:$2, 0), 0)</f>
        <v>2.8</v>
      </c>
      <c r="C1171">
        <f>VLOOKUP($A1171, focus_primary!$A:$AQ, MATCH(YEAR(A1171)+1, focus_primary!$2:$2, 0), 0)</f>
        <v>2.8</v>
      </c>
      <c r="D1171">
        <f t="shared" si="72"/>
        <v>2.7999999999999994</v>
      </c>
      <c r="E1171">
        <f t="shared" si="73"/>
        <v>5</v>
      </c>
      <c r="F1171">
        <f t="shared" si="75"/>
        <v>6</v>
      </c>
      <c r="G1171">
        <f t="shared" si="74"/>
        <v>2011</v>
      </c>
    </row>
    <row r="1172" spans="1:7" x14ac:dyDescent="0.25">
      <c r="A1172" s="1">
        <f>focus_primary!A1173</f>
        <v>40687</v>
      </c>
      <c r="B1172">
        <f>VLOOKUP($A1172, focus_primary!$A:$AQ, MATCH(YEAR(fiscal_1_y_a!A1172), focus_primary!$2:$2, 0), 0)</f>
        <v>2.8</v>
      </c>
      <c r="C1172">
        <f>VLOOKUP($A1172, focus_primary!$A:$AQ, MATCH(YEAR(A1172)+1, focus_primary!$2:$2, 0), 0)</f>
        <v>2.8</v>
      </c>
      <c r="D1172">
        <f t="shared" si="72"/>
        <v>2.7999999999999994</v>
      </c>
      <c r="E1172">
        <f t="shared" si="73"/>
        <v>5</v>
      </c>
      <c r="F1172">
        <f t="shared" si="75"/>
        <v>6</v>
      </c>
      <c r="G1172">
        <f t="shared" si="74"/>
        <v>2011</v>
      </c>
    </row>
    <row r="1173" spans="1:7" x14ac:dyDescent="0.25">
      <c r="A1173" s="1">
        <f>focus_primary!A1174</f>
        <v>40688</v>
      </c>
      <c r="B1173">
        <f>VLOOKUP($A1173, focus_primary!$A:$AQ, MATCH(YEAR(fiscal_1_y_a!A1173), focus_primary!$2:$2, 0), 0)</f>
        <v>2.8</v>
      </c>
      <c r="C1173">
        <f>VLOOKUP($A1173, focus_primary!$A:$AQ, MATCH(YEAR(A1173)+1, focus_primary!$2:$2, 0), 0)</f>
        <v>2.8</v>
      </c>
      <c r="D1173">
        <f t="shared" si="72"/>
        <v>2.7999999999999994</v>
      </c>
      <c r="E1173">
        <f t="shared" si="73"/>
        <v>5</v>
      </c>
      <c r="F1173">
        <f t="shared" si="75"/>
        <v>6</v>
      </c>
      <c r="G1173">
        <f t="shared" si="74"/>
        <v>2011</v>
      </c>
    </row>
    <row r="1174" spans="1:7" x14ac:dyDescent="0.25">
      <c r="A1174" s="1">
        <f>focus_primary!A1175</f>
        <v>40689</v>
      </c>
      <c r="B1174">
        <f>VLOOKUP($A1174, focus_primary!$A:$AQ, MATCH(YEAR(fiscal_1_y_a!A1174), focus_primary!$2:$2, 0), 0)</f>
        <v>2.8</v>
      </c>
      <c r="C1174">
        <f>VLOOKUP($A1174, focus_primary!$A:$AQ, MATCH(YEAR(A1174)+1, focus_primary!$2:$2, 0), 0)</f>
        <v>2.8</v>
      </c>
      <c r="D1174">
        <f t="shared" si="72"/>
        <v>2.7999999999999994</v>
      </c>
      <c r="E1174">
        <f t="shared" si="73"/>
        <v>5</v>
      </c>
      <c r="F1174">
        <f t="shared" si="75"/>
        <v>6</v>
      </c>
      <c r="G1174">
        <f t="shared" si="74"/>
        <v>2011</v>
      </c>
    </row>
    <row r="1175" spans="1:7" x14ac:dyDescent="0.25">
      <c r="A1175" s="1">
        <f>focus_primary!A1176</f>
        <v>40690</v>
      </c>
      <c r="B1175">
        <f>VLOOKUP($A1175, focus_primary!$A:$AQ, MATCH(YEAR(fiscal_1_y_a!A1175), focus_primary!$2:$2, 0), 0)</f>
        <v>2.8</v>
      </c>
      <c r="C1175">
        <f>VLOOKUP($A1175, focus_primary!$A:$AQ, MATCH(YEAR(A1175)+1, focus_primary!$2:$2, 0), 0)</f>
        <v>2.8</v>
      </c>
      <c r="D1175">
        <f t="shared" si="72"/>
        <v>2.7999999999999994</v>
      </c>
      <c r="E1175">
        <f t="shared" si="73"/>
        <v>5</v>
      </c>
      <c r="F1175">
        <f t="shared" si="75"/>
        <v>6</v>
      </c>
      <c r="G1175">
        <f t="shared" si="74"/>
        <v>2011</v>
      </c>
    </row>
    <row r="1176" spans="1:7" x14ac:dyDescent="0.25">
      <c r="A1176" s="1">
        <f>focus_primary!A1177</f>
        <v>40693</v>
      </c>
      <c r="B1176">
        <f>VLOOKUP($A1176, focus_primary!$A:$AQ, MATCH(YEAR(fiscal_1_y_a!A1176), focus_primary!$2:$2, 0), 0)</f>
        <v>2.8</v>
      </c>
      <c r="C1176">
        <f>VLOOKUP($A1176, focus_primary!$A:$AQ, MATCH(YEAR(A1176)+1, focus_primary!$2:$2, 0), 0)</f>
        <v>2.8</v>
      </c>
      <c r="D1176">
        <f t="shared" si="72"/>
        <v>2.7999999999999994</v>
      </c>
      <c r="E1176">
        <f t="shared" si="73"/>
        <v>5</v>
      </c>
      <c r="F1176">
        <f t="shared" si="75"/>
        <v>6</v>
      </c>
      <c r="G1176">
        <f t="shared" si="74"/>
        <v>2011</v>
      </c>
    </row>
    <row r="1177" spans="1:7" x14ac:dyDescent="0.25">
      <c r="A1177" s="1">
        <f>focus_primary!A1178</f>
        <v>40694</v>
      </c>
      <c r="B1177">
        <f>VLOOKUP($A1177, focus_primary!$A:$AQ, MATCH(YEAR(fiscal_1_y_a!A1177), focus_primary!$2:$2, 0), 0)</f>
        <v>2.9</v>
      </c>
      <c r="C1177">
        <f>VLOOKUP($A1177, focus_primary!$A:$AQ, MATCH(YEAR(A1177)+1, focus_primary!$2:$2, 0), 0)</f>
        <v>2.8</v>
      </c>
      <c r="D1177">
        <f t="shared" si="72"/>
        <v>2.8583333333333329</v>
      </c>
      <c r="E1177">
        <f t="shared" si="73"/>
        <v>5</v>
      </c>
      <c r="F1177">
        <f t="shared" si="75"/>
        <v>6</v>
      </c>
      <c r="G1177">
        <f t="shared" si="74"/>
        <v>2011</v>
      </c>
    </row>
    <row r="1178" spans="1:7" x14ac:dyDescent="0.25">
      <c r="A1178" s="1">
        <f>focus_primary!A1179</f>
        <v>40695</v>
      </c>
      <c r="B1178">
        <f>VLOOKUP($A1178, focus_primary!$A:$AQ, MATCH(YEAR(fiscal_1_y_a!A1178), focus_primary!$2:$2, 0), 0)</f>
        <v>2.9</v>
      </c>
      <c r="C1178">
        <f>VLOOKUP($A1178, focus_primary!$A:$AQ, MATCH(YEAR(A1178)+1, focus_primary!$2:$2, 0), 0)</f>
        <v>2.8</v>
      </c>
      <c r="D1178">
        <f t="shared" si="72"/>
        <v>2.8499999999999996</v>
      </c>
      <c r="E1178">
        <f t="shared" si="73"/>
        <v>6</v>
      </c>
      <c r="F1178">
        <f t="shared" si="75"/>
        <v>6</v>
      </c>
      <c r="G1178">
        <f t="shared" si="74"/>
        <v>2011</v>
      </c>
    </row>
    <row r="1179" spans="1:7" x14ac:dyDescent="0.25">
      <c r="A1179" s="1">
        <f>focus_primary!A1180</f>
        <v>40696</v>
      </c>
      <c r="B1179">
        <f>VLOOKUP($A1179, focus_primary!$A:$AQ, MATCH(YEAR(fiscal_1_y_a!A1179), focus_primary!$2:$2, 0), 0)</f>
        <v>2.87</v>
      </c>
      <c r="C1179">
        <f>VLOOKUP($A1179, focus_primary!$A:$AQ, MATCH(YEAR(A1179)+1, focus_primary!$2:$2, 0), 0)</f>
        <v>2.8</v>
      </c>
      <c r="D1179">
        <f t="shared" si="72"/>
        <v>2.8349999999999995</v>
      </c>
      <c r="E1179">
        <f t="shared" si="73"/>
        <v>6</v>
      </c>
      <c r="F1179">
        <f t="shared" si="75"/>
        <v>6</v>
      </c>
      <c r="G1179">
        <f t="shared" si="74"/>
        <v>2011</v>
      </c>
    </row>
    <row r="1180" spans="1:7" x14ac:dyDescent="0.25">
      <c r="A1180" s="1">
        <f>focus_primary!A1181</f>
        <v>40697</v>
      </c>
      <c r="B1180">
        <f>VLOOKUP($A1180, focus_primary!$A:$AQ, MATCH(YEAR(fiscal_1_y_a!A1180), focus_primary!$2:$2, 0), 0)</f>
        <v>2.87</v>
      </c>
      <c r="C1180">
        <f>VLOOKUP($A1180, focus_primary!$A:$AQ, MATCH(YEAR(A1180)+1, focus_primary!$2:$2, 0), 0)</f>
        <v>2.8</v>
      </c>
      <c r="D1180">
        <f t="shared" si="72"/>
        <v>2.8349999999999995</v>
      </c>
      <c r="E1180">
        <f t="shared" si="73"/>
        <v>6</v>
      </c>
      <c r="F1180">
        <f t="shared" si="75"/>
        <v>6</v>
      </c>
      <c r="G1180">
        <f t="shared" si="74"/>
        <v>2011</v>
      </c>
    </row>
    <row r="1181" spans="1:7" x14ac:dyDescent="0.25">
      <c r="A1181" s="1">
        <f>focus_primary!A1182</f>
        <v>40700</v>
      </c>
      <c r="B1181">
        <f>VLOOKUP($A1181, focus_primary!$A:$AQ, MATCH(YEAR(fiscal_1_y_a!A1181), focus_primary!$2:$2, 0), 0)</f>
        <v>2.9</v>
      </c>
      <c r="C1181">
        <f>VLOOKUP($A1181, focus_primary!$A:$AQ, MATCH(YEAR(A1181)+1, focus_primary!$2:$2, 0), 0)</f>
        <v>2.8</v>
      </c>
      <c r="D1181">
        <f t="shared" si="72"/>
        <v>2.8499999999999996</v>
      </c>
      <c r="E1181">
        <f t="shared" si="73"/>
        <v>6</v>
      </c>
      <c r="F1181">
        <f t="shared" si="75"/>
        <v>6</v>
      </c>
      <c r="G1181">
        <f t="shared" si="74"/>
        <v>2011</v>
      </c>
    </row>
    <row r="1182" spans="1:7" x14ac:dyDescent="0.25">
      <c r="A1182" s="1">
        <f>focus_primary!A1183</f>
        <v>40701</v>
      </c>
      <c r="B1182">
        <f>VLOOKUP($A1182, focus_primary!$A:$AQ, MATCH(YEAR(fiscal_1_y_a!A1182), focus_primary!$2:$2, 0), 0)</f>
        <v>2.82</v>
      </c>
      <c r="C1182">
        <f>VLOOKUP($A1182, focus_primary!$A:$AQ, MATCH(YEAR(A1182)+1, focus_primary!$2:$2, 0), 0)</f>
        <v>2.8</v>
      </c>
      <c r="D1182">
        <f t="shared" si="72"/>
        <v>2.81</v>
      </c>
      <c r="E1182">
        <f t="shared" si="73"/>
        <v>6</v>
      </c>
      <c r="F1182">
        <f t="shared" si="75"/>
        <v>6</v>
      </c>
      <c r="G1182">
        <f t="shared" si="74"/>
        <v>2011</v>
      </c>
    </row>
    <row r="1183" spans="1:7" x14ac:dyDescent="0.25">
      <c r="A1183" s="1">
        <f>focus_primary!A1184</f>
        <v>40702</v>
      </c>
      <c r="B1183">
        <f>VLOOKUP($A1183, focus_primary!$A:$AQ, MATCH(YEAR(fiscal_1_y_a!A1183), focus_primary!$2:$2, 0), 0)</f>
        <v>2.82</v>
      </c>
      <c r="C1183">
        <f>VLOOKUP($A1183, focus_primary!$A:$AQ, MATCH(YEAR(A1183)+1, focus_primary!$2:$2, 0), 0)</f>
        <v>2.8</v>
      </c>
      <c r="D1183">
        <f t="shared" si="72"/>
        <v>2.81</v>
      </c>
      <c r="E1183">
        <f t="shared" si="73"/>
        <v>6</v>
      </c>
      <c r="F1183">
        <f t="shared" si="75"/>
        <v>6</v>
      </c>
      <c r="G1183">
        <f t="shared" si="74"/>
        <v>2011</v>
      </c>
    </row>
    <row r="1184" spans="1:7" x14ac:dyDescent="0.25">
      <c r="A1184" s="1">
        <f>focus_primary!A1185</f>
        <v>40703</v>
      </c>
      <c r="B1184">
        <f>VLOOKUP($A1184, focus_primary!$A:$AQ, MATCH(YEAR(fiscal_1_y_a!A1184), focus_primary!$2:$2, 0), 0)</f>
        <v>2.83</v>
      </c>
      <c r="C1184">
        <f>VLOOKUP($A1184, focus_primary!$A:$AQ, MATCH(YEAR(A1184)+1, focus_primary!$2:$2, 0), 0)</f>
        <v>2.8</v>
      </c>
      <c r="D1184">
        <f t="shared" si="72"/>
        <v>2.8149999999999999</v>
      </c>
      <c r="E1184">
        <f t="shared" si="73"/>
        <v>6</v>
      </c>
      <c r="F1184">
        <f t="shared" si="75"/>
        <v>6</v>
      </c>
      <c r="G1184">
        <f t="shared" si="74"/>
        <v>2011</v>
      </c>
    </row>
    <row r="1185" spans="1:7" x14ac:dyDescent="0.25">
      <c r="A1185" s="1">
        <f>focus_primary!A1186</f>
        <v>40704</v>
      </c>
      <c r="B1185">
        <f>VLOOKUP($A1185, focus_primary!$A:$AQ, MATCH(YEAR(fiscal_1_y_a!A1185), focus_primary!$2:$2, 0), 0)</f>
        <v>2.83</v>
      </c>
      <c r="C1185">
        <f>VLOOKUP($A1185, focus_primary!$A:$AQ, MATCH(YEAR(A1185)+1, focus_primary!$2:$2, 0), 0)</f>
        <v>2.8</v>
      </c>
      <c r="D1185">
        <f t="shared" si="72"/>
        <v>2.8149999999999999</v>
      </c>
      <c r="E1185">
        <f t="shared" si="73"/>
        <v>6</v>
      </c>
      <c r="F1185">
        <f t="shared" si="75"/>
        <v>6</v>
      </c>
      <c r="G1185">
        <f t="shared" si="74"/>
        <v>2011</v>
      </c>
    </row>
    <row r="1186" spans="1:7" x14ac:dyDescent="0.25">
      <c r="A1186" s="1">
        <f>focus_primary!A1187</f>
        <v>40707</v>
      </c>
      <c r="B1186">
        <f>VLOOKUP($A1186, focus_primary!$A:$AQ, MATCH(YEAR(fiscal_1_y_a!A1186), focus_primary!$2:$2, 0), 0)</f>
        <v>2.83</v>
      </c>
      <c r="C1186">
        <f>VLOOKUP($A1186, focus_primary!$A:$AQ, MATCH(YEAR(A1186)+1, focus_primary!$2:$2, 0), 0)</f>
        <v>2.8</v>
      </c>
      <c r="D1186">
        <f t="shared" si="72"/>
        <v>2.8149999999999999</v>
      </c>
      <c r="E1186">
        <f t="shared" si="73"/>
        <v>6</v>
      </c>
      <c r="F1186">
        <f t="shared" si="75"/>
        <v>6</v>
      </c>
      <c r="G1186">
        <f t="shared" si="74"/>
        <v>2011</v>
      </c>
    </row>
    <row r="1187" spans="1:7" x14ac:dyDescent="0.25">
      <c r="A1187" s="1">
        <f>focus_primary!A1188</f>
        <v>40708</v>
      </c>
      <c r="B1187">
        <f>VLOOKUP($A1187, focus_primary!$A:$AQ, MATCH(YEAR(fiscal_1_y_a!A1187), focus_primary!$2:$2, 0), 0)</f>
        <v>2.83</v>
      </c>
      <c r="C1187">
        <f>VLOOKUP($A1187, focus_primary!$A:$AQ, MATCH(YEAR(A1187)+1, focus_primary!$2:$2, 0), 0)</f>
        <v>2.8</v>
      </c>
      <c r="D1187">
        <f t="shared" si="72"/>
        <v>2.8149999999999999</v>
      </c>
      <c r="E1187">
        <f t="shared" si="73"/>
        <v>6</v>
      </c>
      <c r="F1187">
        <f t="shared" si="75"/>
        <v>6</v>
      </c>
      <c r="G1187">
        <f t="shared" si="74"/>
        <v>2011</v>
      </c>
    </row>
    <row r="1188" spans="1:7" x14ac:dyDescent="0.25">
      <c r="A1188" s="1">
        <f>focus_primary!A1189</f>
        <v>40709</v>
      </c>
      <c r="B1188">
        <f>VLOOKUP($A1188, focus_primary!$A:$AQ, MATCH(YEAR(fiscal_1_y_a!A1188), focus_primary!$2:$2, 0), 0)</f>
        <v>2.86</v>
      </c>
      <c r="C1188">
        <f>VLOOKUP($A1188, focus_primary!$A:$AQ, MATCH(YEAR(A1188)+1, focus_primary!$2:$2, 0), 0)</f>
        <v>2.8</v>
      </c>
      <c r="D1188">
        <f t="shared" si="72"/>
        <v>2.8299999999999996</v>
      </c>
      <c r="E1188">
        <f t="shared" si="73"/>
        <v>6</v>
      </c>
      <c r="F1188">
        <f t="shared" si="75"/>
        <v>6</v>
      </c>
      <c r="G1188">
        <f t="shared" si="74"/>
        <v>2011</v>
      </c>
    </row>
    <row r="1189" spans="1:7" x14ac:dyDescent="0.25">
      <c r="A1189" s="1">
        <f>focus_primary!A1190</f>
        <v>40710</v>
      </c>
      <c r="B1189">
        <f>VLOOKUP($A1189, focus_primary!$A:$AQ, MATCH(YEAR(fiscal_1_y_a!A1189), focus_primary!$2:$2, 0), 0)</f>
        <v>2.86</v>
      </c>
      <c r="C1189">
        <f>VLOOKUP($A1189, focus_primary!$A:$AQ, MATCH(YEAR(A1189)+1, focus_primary!$2:$2, 0), 0)</f>
        <v>2.8</v>
      </c>
      <c r="D1189">
        <f t="shared" si="72"/>
        <v>2.8299999999999996</v>
      </c>
      <c r="E1189">
        <f t="shared" si="73"/>
        <v>6</v>
      </c>
      <c r="F1189">
        <f t="shared" si="75"/>
        <v>6</v>
      </c>
      <c r="G1189">
        <f t="shared" si="74"/>
        <v>2011</v>
      </c>
    </row>
    <row r="1190" spans="1:7" x14ac:dyDescent="0.25">
      <c r="A1190" s="1">
        <f>focus_primary!A1191</f>
        <v>40711</v>
      </c>
      <c r="B1190">
        <f>VLOOKUP($A1190, focus_primary!$A:$AQ, MATCH(YEAR(fiscal_1_y_a!A1190), focus_primary!$2:$2, 0), 0)</f>
        <v>2.83</v>
      </c>
      <c r="C1190">
        <f>VLOOKUP($A1190, focus_primary!$A:$AQ, MATCH(YEAR(A1190)+1, focus_primary!$2:$2, 0), 0)</f>
        <v>2.8</v>
      </c>
      <c r="D1190">
        <f t="shared" si="72"/>
        <v>2.8149999999999999</v>
      </c>
      <c r="E1190">
        <f t="shared" si="73"/>
        <v>6</v>
      </c>
      <c r="F1190">
        <f t="shared" si="75"/>
        <v>6</v>
      </c>
      <c r="G1190">
        <f t="shared" si="74"/>
        <v>2011</v>
      </c>
    </row>
    <row r="1191" spans="1:7" x14ac:dyDescent="0.25">
      <c r="A1191" s="1">
        <f>focus_primary!A1192</f>
        <v>40714</v>
      </c>
      <c r="B1191">
        <f>VLOOKUP($A1191, focus_primary!$A:$AQ, MATCH(YEAR(fiscal_1_y_a!A1191), focus_primary!$2:$2, 0), 0)</f>
        <v>2.83</v>
      </c>
      <c r="C1191">
        <f>VLOOKUP($A1191, focus_primary!$A:$AQ, MATCH(YEAR(A1191)+1, focus_primary!$2:$2, 0), 0)</f>
        <v>2.8</v>
      </c>
      <c r="D1191">
        <f t="shared" si="72"/>
        <v>2.8149999999999999</v>
      </c>
      <c r="E1191">
        <f t="shared" si="73"/>
        <v>6</v>
      </c>
      <c r="F1191">
        <f t="shared" si="75"/>
        <v>6</v>
      </c>
      <c r="G1191">
        <f t="shared" si="74"/>
        <v>2011</v>
      </c>
    </row>
    <row r="1192" spans="1:7" x14ac:dyDescent="0.25">
      <c r="A1192" s="1">
        <f>focus_primary!A1193</f>
        <v>40715</v>
      </c>
      <c r="B1192">
        <f>VLOOKUP($A1192, focus_primary!$A:$AQ, MATCH(YEAR(fiscal_1_y_a!A1192), focus_primary!$2:$2, 0), 0)</f>
        <v>2.83</v>
      </c>
      <c r="C1192">
        <f>VLOOKUP($A1192, focus_primary!$A:$AQ, MATCH(YEAR(A1192)+1, focus_primary!$2:$2, 0), 0)</f>
        <v>2.8</v>
      </c>
      <c r="D1192">
        <f t="shared" si="72"/>
        <v>2.8149999999999999</v>
      </c>
      <c r="E1192">
        <f t="shared" si="73"/>
        <v>6</v>
      </c>
      <c r="F1192">
        <f t="shared" si="75"/>
        <v>6</v>
      </c>
      <c r="G1192">
        <f t="shared" si="74"/>
        <v>2011</v>
      </c>
    </row>
    <row r="1193" spans="1:7" x14ac:dyDescent="0.25">
      <c r="A1193" s="1">
        <f>focus_primary!A1194</f>
        <v>40716</v>
      </c>
      <c r="B1193">
        <f>VLOOKUP($A1193, focus_primary!$A:$AQ, MATCH(YEAR(fiscal_1_y_a!A1193), focus_primary!$2:$2, 0), 0)</f>
        <v>2.88</v>
      </c>
      <c r="C1193">
        <f>VLOOKUP($A1193, focus_primary!$A:$AQ, MATCH(YEAR(A1193)+1, focus_primary!$2:$2, 0), 0)</f>
        <v>2.8</v>
      </c>
      <c r="D1193">
        <f t="shared" si="72"/>
        <v>2.84</v>
      </c>
      <c r="E1193">
        <f t="shared" si="73"/>
        <v>6</v>
      </c>
      <c r="F1193">
        <f t="shared" si="75"/>
        <v>6</v>
      </c>
      <c r="G1193">
        <f t="shared" si="74"/>
        <v>2011</v>
      </c>
    </row>
    <row r="1194" spans="1:7" x14ac:dyDescent="0.25">
      <c r="A1194" s="1">
        <f>focus_primary!A1195</f>
        <v>40718</v>
      </c>
      <c r="B1194">
        <f>VLOOKUP($A1194, focus_primary!$A:$AQ, MATCH(YEAR(fiscal_1_y_a!A1194), focus_primary!$2:$2, 0), 0)</f>
        <v>2.89</v>
      </c>
      <c r="C1194">
        <f>VLOOKUP($A1194, focus_primary!$A:$AQ, MATCH(YEAR(A1194)+1, focus_primary!$2:$2, 0), 0)</f>
        <v>2.8</v>
      </c>
      <c r="D1194">
        <f t="shared" si="72"/>
        <v>2.8450000000000002</v>
      </c>
      <c r="E1194">
        <f t="shared" si="73"/>
        <v>6</v>
      </c>
      <c r="F1194">
        <f t="shared" si="75"/>
        <v>6</v>
      </c>
      <c r="G1194">
        <f t="shared" si="74"/>
        <v>2011</v>
      </c>
    </row>
    <row r="1195" spans="1:7" x14ac:dyDescent="0.25">
      <c r="A1195" s="1">
        <f>focus_primary!A1196</f>
        <v>40721</v>
      </c>
      <c r="B1195">
        <f>VLOOKUP($A1195, focus_primary!$A:$AQ, MATCH(YEAR(fiscal_1_y_a!A1195), focus_primary!$2:$2, 0), 0)</f>
        <v>2.9</v>
      </c>
      <c r="C1195">
        <f>VLOOKUP($A1195, focus_primary!$A:$AQ, MATCH(YEAR(A1195)+1, focus_primary!$2:$2, 0), 0)</f>
        <v>2.8</v>
      </c>
      <c r="D1195">
        <f t="shared" si="72"/>
        <v>2.8499999999999996</v>
      </c>
      <c r="E1195">
        <f t="shared" si="73"/>
        <v>6</v>
      </c>
      <c r="F1195">
        <f t="shared" si="75"/>
        <v>6</v>
      </c>
      <c r="G1195">
        <f t="shared" si="74"/>
        <v>2011</v>
      </c>
    </row>
    <row r="1196" spans="1:7" x14ac:dyDescent="0.25">
      <c r="A1196" s="1">
        <f>focus_primary!A1197</f>
        <v>40722</v>
      </c>
      <c r="B1196">
        <f>VLOOKUP($A1196, focus_primary!$A:$AQ, MATCH(YEAR(fiscal_1_y_a!A1196), focus_primary!$2:$2, 0), 0)</f>
        <v>2.9</v>
      </c>
      <c r="C1196">
        <f>VLOOKUP($A1196, focus_primary!$A:$AQ, MATCH(YEAR(A1196)+1, focus_primary!$2:$2, 0), 0)</f>
        <v>2.8</v>
      </c>
      <c r="D1196">
        <f t="shared" si="72"/>
        <v>2.8499999999999996</v>
      </c>
      <c r="E1196">
        <f t="shared" si="73"/>
        <v>6</v>
      </c>
      <c r="F1196">
        <f t="shared" si="75"/>
        <v>6</v>
      </c>
      <c r="G1196">
        <f t="shared" si="74"/>
        <v>2011</v>
      </c>
    </row>
    <row r="1197" spans="1:7" x14ac:dyDescent="0.25">
      <c r="A1197" s="1">
        <f>focus_primary!A1198</f>
        <v>40723</v>
      </c>
      <c r="B1197">
        <f>VLOOKUP($A1197, focus_primary!$A:$AQ, MATCH(YEAR(fiscal_1_y_a!A1197), focus_primary!$2:$2, 0), 0)</f>
        <v>2.9</v>
      </c>
      <c r="C1197">
        <f>VLOOKUP($A1197, focus_primary!$A:$AQ, MATCH(YEAR(A1197)+1, focus_primary!$2:$2, 0), 0)</f>
        <v>2.8</v>
      </c>
      <c r="D1197">
        <f t="shared" si="72"/>
        <v>2.8499999999999996</v>
      </c>
      <c r="E1197">
        <f t="shared" si="73"/>
        <v>6</v>
      </c>
      <c r="F1197">
        <f t="shared" si="75"/>
        <v>6</v>
      </c>
      <c r="G1197">
        <f t="shared" si="74"/>
        <v>2011</v>
      </c>
    </row>
    <row r="1198" spans="1:7" x14ac:dyDescent="0.25">
      <c r="A1198" s="1">
        <f>focus_primary!A1199</f>
        <v>40724</v>
      </c>
      <c r="B1198">
        <f>VLOOKUP($A1198, focus_primary!$A:$AQ, MATCH(YEAR(fiscal_1_y_a!A1198), focus_primary!$2:$2, 0), 0)</f>
        <v>2.89</v>
      </c>
      <c r="C1198">
        <f>VLOOKUP($A1198, focus_primary!$A:$AQ, MATCH(YEAR(A1198)+1, focus_primary!$2:$2, 0), 0)</f>
        <v>2.8</v>
      </c>
      <c r="D1198">
        <f t="shared" si="72"/>
        <v>2.8450000000000002</v>
      </c>
      <c r="E1198">
        <f t="shared" si="73"/>
        <v>6</v>
      </c>
      <c r="F1198">
        <f t="shared" si="75"/>
        <v>6</v>
      </c>
      <c r="G1198">
        <f t="shared" si="74"/>
        <v>2011</v>
      </c>
    </row>
    <row r="1199" spans="1:7" x14ac:dyDescent="0.25">
      <c r="A1199" s="1">
        <f>focus_primary!A1200</f>
        <v>40725</v>
      </c>
      <c r="B1199">
        <f>VLOOKUP($A1199, focus_primary!$A:$AQ, MATCH(YEAR(fiscal_1_y_a!A1199), focus_primary!$2:$2, 0), 0)</f>
        <v>2.88</v>
      </c>
      <c r="C1199">
        <f>VLOOKUP($A1199, focus_primary!$A:$AQ, MATCH(YEAR(A1199)+1, focus_primary!$2:$2, 0), 0)</f>
        <v>2.8</v>
      </c>
      <c r="D1199">
        <f t="shared" si="72"/>
        <v>2.8333333333333335</v>
      </c>
      <c r="E1199">
        <f t="shared" si="73"/>
        <v>7</v>
      </c>
      <c r="F1199">
        <f t="shared" si="75"/>
        <v>9</v>
      </c>
      <c r="G1199">
        <f t="shared" si="74"/>
        <v>2011</v>
      </c>
    </row>
    <row r="1200" spans="1:7" x14ac:dyDescent="0.25">
      <c r="A1200" s="1">
        <f>focus_primary!A1201</f>
        <v>40728</v>
      </c>
      <c r="B1200">
        <f>VLOOKUP($A1200, focus_primary!$A:$AQ, MATCH(YEAR(fiscal_1_y_a!A1200), focus_primary!$2:$2, 0), 0)</f>
        <v>2.88</v>
      </c>
      <c r="C1200">
        <f>VLOOKUP($A1200, focus_primary!$A:$AQ, MATCH(YEAR(A1200)+1, focus_primary!$2:$2, 0), 0)</f>
        <v>2.8</v>
      </c>
      <c r="D1200">
        <f t="shared" si="72"/>
        <v>2.8333333333333335</v>
      </c>
      <c r="E1200">
        <f t="shared" si="73"/>
        <v>7</v>
      </c>
      <c r="F1200">
        <f t="shared" si="75"/>
        <v>9</v>
      </c>
      <c r="G1200">
        <f t="shared" si="74"/>
        <v>2011</v>
      </c>
    </row>
    <row r="1201" spans="1:7" x14ac:dyDescent="0.25">
      <c r="A1201" s="1">
        <f>focus_primary!A1202</f>
        <v>40729</v>
      </c>
      <c r="B1201">
        <f>VLOOKUP($A1201, focus_primary!$A:$AQ, MATCH(YEAR(fiscal_1_y_a!A1201), focus_primary!$2:$2, 0), 0)</f>
        <v>2.89</v>
      </c>
      <c r="C1201">
        <f>VLOOKUP($A1201, focus_primary!$A:$AQ, MATCH(YEAR(A1201)+1, focus_primary!$2:$2, 0), 0)</f>
        <v>2.8</v>
      </c>
      <c r="D1201">
        <f t="shared" si="72"/>
        <v>2.8374999999999999</v>
      </c>
      <c r="E1201">
        <f t="shared" si="73"/>
        <v>7</v>
      </c>
      <c r="F1201">
        <f t="shared" si="75"/>
        <v>9</v>
      </c>
      <c r="G1201">
        <f t="shared" si="74"/>
        <v>2011</v>
      </c>
    </row>
    <row r="1202" spans="1:7" x14ac:dyDescent="0.25">
      <c r="A1202" s="1">
        <f>focus_primary!A1203</f>
        <v>40730</v>
      </c>
      <c r="B1202">
        <f>VLOOKUP($A1202, focus_primary!$A:$AQ, MATCH(YEAR(fiscal_1_y_a!A1202), focus_primary!$2:$2, 0), 0)</f>
        <v>2.89</v>
      </c>
      <c r="C1202">
        <f>VLOOKUP($A1202, focus_primary!$A:$AQ, MATCH(YEAR(A1202)+1, focus_primary!$2:$2, 0), 0)</f>
        <v>2.8</v>
      </c>
      <c r="D1202">
        <f t="shared" si="72"/>
        <v>2.8374999999999999</v>
      </c>
      <c r="E1202">
        <f t="shared" si="73"/>
        <v>7</v>
      </c>
      <c r="F1202">
        <f t="shared" si="75"/>
        <v>9</v>
      </c>
      <c r="G1202">
        <f t="shared" si="74"/>
        <v>2011</v>
      </c>
    </row>
    <row r="1203" spans="1:7" x14ac:dyDescent="0.25">
      <c r="A1203" s="1">
        <f>focus_primary!A1204</f>
        <v>40731</v>
      </c>
      <c r="B1203">
        <f>VLOOKUP($A1203, focus_primary!$A:$AQ, MATCH(YEAR(fiscal_1_y_a!A1203), focus_primary!$2:$2, 0), 0)</f>
        <v>2.89</v>
      </c>
      <c r="C1203">
        <f>VLOOKUP($A1203, focus_primary!$A:$AQ, MATCH(YEAR(A1203)+1, focus_primary!$2:$2, 0), 0)</f>
        <v>2.8</v>
      </c>
      <c r="D1203">
        <f t="shared" si="72"/>
        <v>2.8374999999999999</v>
      </c>
      <c r="E1203">
        <f t="shared" si="73"/>
        <v>7</v>
      </c>
      <c r="F1203">
        <f t="shared" si="75"/>
        <v>9</v>
      </c>
      <c r="G1203">
        <f t="shared" si="74"/>
        <v>2011</v>
      </c>
    </row>
    <row r="1204" spans="1:7" x14ac:dyDescent="0.25">
      <c r="A1204" s="1">
        <f>focus_primary!A1205</f>
        <v>40732</v>
      </c>
      <c r="B1204">
        <f>VLOOKUP($A1204, focus_primary!$A:$AQ, MATCH(YEAR(fiscal_1_y_a!A1204), focus_primary!$2:$2, 0), 0)</f>
        <v>2.9</v>
      </c>
      <c r="C1204">
        <f>VLOOKUP($A1204, focus_primary!$A:$AQ, MATCH(YEAR(A1204)+1, focus_primary!$2:$2, 0), 0)</f>
        <v>2.8</v>
      </c>
      <c r="D1204">
        <f t="shared" si="72"/>
        <v>2.8416666666666663</v>
      </c>
      <c r="E1204">
        <f t="shared" si="73"/>
        <v>7</v>
      </c>
      <c r="F1204">
        <f t="shared" si="75"/>
        <v>9</v>
      </c>
      <c r="G1204">
        <f t="shared" si="74"/>
        <v>2011</v>
      </c>
    </row>
    <row r="1205" spans="1:7" x14ac:dyDescent="0.25">
      <c r="A1205" s="1">
        <f>focus_primary!A1206</f>
        <v>40735</v>
      </c>
      <c r="B1205">
        <f>VLOOKUP($A1205, focus_primary!$A:$AQ, MATCH(YEAR(fiscal_1_y_a!A1205), focus_primary!$2:$2, 0), 0)</f>
        <v>2.89</v>
      </c>
      <c r="C1205">
        <f>VLOOKUP($A1205, focus_primary!$A:$AQ, MATCH(YEAR(A1205)+1, focus_primary!$2:$2, 0), 0)</f>
        <v>2.8</v>
      </c>
      <c r="D1205">
        <f t="shared" si="72"/>
        <v>2.8374999999999999</v>
      </c>
      <c r="E1205">
        <f t="shared" si="73"/>
        <v>7</v>
      </c>
      <c r="F1205">
        <f t="shared" si="75"/>
        <v>9</v>
      </c>
      <c r="G1205">
        <f t="shared" si="74"/>
        <v>2011</v>
      </c>
    </row>
    <row r="1206" spans="1:7" x14ac:dyDescent="0.25">
      <c r="A1206" s="1">
        <f>focus_primary!A1207</f>
        <v>40736</v>
      </c>
      <c r="B1206">
        <f>VLOOKUP($A1206, focus_primary!$A:$AQ, MATCH(YEAR(fiscal_1_y_a!A1206), focus_primary!$2:$2, 0), 0)</f>
        <v>2.89</v>
      </c>
      <c r="C1206">
        <f>VLOOKUP($A1206, focus_primary!$A:$AQ, MATCH(YEAR(A1206)+1, focus_primary!$2:$2, 0), 0)</f>
        <v>2.8</v>
      </c>
      <c r="D1206">
        <f t="shared" si="72"/>
        <v>2.8374999999999999</v>
      </c>
      <c r="E1206">
        <f t="shared" si="73"/>
        <v>7</v>
      </c>
      <c r="F1206">
        <f t="shared" si="75"/>
        <v>9</v>
      </c>
      <c r="G1206">
        <f t="shared" si="74"/>
        <v>2011</v>
      </c>
    </row>
    <row r="1207" spans="1:7" x14ac:dyDescent="0.25">
      <c r="A1207" s="1">
        <f>focus_primary!A1208</f>
        <v>40737</v>
      </c>
      <c r="B1207">
        <f>VLOOKUP($A1207, focus_primary!$A:$AQ, MATCH(YEAR(fiscal_1_y_a!A1207), focus_primary!$2:$2, 0), 0)</f>
        <v>2.89</v>
      </c>
      <c r="C1207">
        <f>VLOOKUP($A1207, focus_primary!$A:$AQ, MATCH(YEAR(A1207)+1, focus_primary!$2:$2, 0), 0)</f>
        <v>2.8</v>
      </c>
      <c r="D1207">
        <f t="shared" si="72"/>
        <v>2.8374999999999999</v>
      </c>
      <c r="E1207">
        <f t="shared" si="73"/>
        <v>7</v>
      </c>
      <c r="F1207">
        <f t="shared" si="75"/>
        <v>9</v>
      </c>
      <c r="G1207">
        <f t="shared" si="74"/>
        <v>2011</v>
      </c>
    </row>
    <row r="1208" spans="1:7" x14ac:dyDescent="0.25">
      <c r="A1208" s="1">
        <f>focus_primary!A1209</f>
        <v>40738</v>
      </c>
      <c r="B1208">
        <f>VLOOKUP($A1208, focus_primary!$A:$AQ, MATCH(YEAR(fiscal_1_y_a!A1208), focus_primary!$2:$2, 0), 0)</f>
        <v>2.89</v>
      </c>
      <c r="C1208">
        <f>VLOOKUP($A1208, focus_primary!$A:$AQ, MATCH(YEAR(A1208)+1, focus_primary!$2:$2, 0), 0)</f>
        <v>2.8</v>
      </c>
      <c r="D1208">
        <f t="shared" si="72"/>
        <v>2.8374999999999999</v>
      </c>
      <c r="E1208">
        <f t="shared" si="73"/>
        <v>7</v>
      </c>
      <c r="F1208">
        <f t="shared" si="75"/>
        <v>9</v>
      </c>
      <c r="G1208">
        <f t="shared" si="74"/>
        <v>2011</v>
      </c>
    </row>
    <row r="1209" spans="1:7" x14ac:dyDescent="0.25">
      <c r="A1209" s="1">
        <f>focus_primary!A1210</f>
        <v>40739</v>
      </c>
      <c r="B1209">
        <f>VLOOKUP($A1209, focus_primary!$A:$AQ, MATCH(YEAR(fiscal_1_y_a!A1209), focus_primary!$2:$2, 0), 0)</f>
        <v>2.89</v>
      </c>
      <c r="C1209">
        <f>VLOOKUP($A1209, focus_primary!$A:$AQ, MATCH(YEAR(A1209)+1, focus_primary!$2:$2, 0), 0)</f>
        <v>2.8</v>
      </c>
      <c r="D1209">
        <f t="shared" si="72"/>
        <v>2.8374999999999999</v>
      </c>
      <c r="E1209">
        <f t="shared" si="73"/>
        <v>7</v>
      </c>
      <c r="F1209">
        <f t="shared" si="75"/>
        <v>9</v>
      </c>
      <c r="G1209">
        <f t="shared" si="74"/>
        <v>2011</v>
      </c>
    </row>
    <row r="1210" spans="1:7" x14ac:dyDescent="0.25">
      <c r="A1210" s="1">
        <f>focus_primary!A1211</f>
        <v>40742</v>
      </c>
      <c r="B1210">
        <f>VLOOKUP($A1210, focus_primary!$A:$AQ, MATCH(YEAR(fiscal_1_y_a!A1210), focus_primary!$2:$2, 0), 0)</f>
        <v>2.89</v>
      </c>
      <c r="C1210">
        <f>VLOOKUP($A1210, focus_primary!$A:$AQ, MATCH(YEAR(A1210)+1, focus_primary!$2:$2, 0), 0)</f>
        <v>2.8</v>
      </c>
      <c r="D1210">
        <f t="shared" si="72"/>
        <v>2.8374999999999999</v>
      </c>
      <c r="E1210">
        <f t="shared" si="73"/>
        <v>7</v>
      </c>
      <c r="F1210">
        <f t="shared" si="75"/>
        <v>9</v>
      </c>
      <c r="G1210">
        <f t="shared" si="74"/>
        <v>2011</v>
      </c>
    </row>
    <row r="1211" spans="1:7" x14ac:dyDescent="0.25">
      <c r="A1211" s="1">
        <f>focus_primary!A1212</f>
        <v>40743</v>
      </c>
      <c r="B1211">
        <f>VLOOKUP($A1211, focus_primary!$A:$AQ, MATCH(YEAR(fiscal_1_y_a!A1211), focus_primary!$2:$2, 0), 0)</f>
        <v>2.89</v>
      </c>
      <c r="C1211">
        <f>VLOOKUP($A1211, focus_primary!$A:$AQ, MATCH(YEAR(A1211)+1, focus_primary!$2:$2, 0), 0)</f>
        <v>2.8</v>
      </c>
      <c r="D1211">
        <f t="shared" si="72"/>
        <v>2.8374999999999999</v>
      </c>
      <c r="E1211">
        <f t="shared" si="73"/>
        <v>7</v>
      </c>
      <c r="F1211">
        <f t="shared" si="75"/>
        <v>9</v>
      </c>
      <c r="G1211">
        <f t="shared" si="74"/>
        <v>2011</v>
      </c>
    </row>
    <row r="1212" spans="1:7" x14ac:dyDescent="0.25">
      <c r="A1212" s="1">
        <f>focus_primary!A1213</f>
        <v>40744</v>
      </c>
      <c r="B1212">
        <f>VLOOKUP($A1212, focus_primary!$A:$AQ, MATCH(YEAR(fiscal_1_y_a!A1212), focus_primary!$2:$2, 0), 0)</f>
        <v>2.89</v>
      </c>
      <c r="C1212">
        <f>VLOOKUP($A1212, focus_primary!$A:$AQ, MATCH(YEAR(A1212)+1, focus_primary!$2:$2, 0), 0)</f>
        <v>2.8</v>
      </c>
      <c r="D1212">
        <f t="shared" si="72"/>
        <v>2.8374999999999999</v>
      </c>
      <c r="E1212">
        <f t="shared" si="73"/>
        <v>7</v>
      </c>
      <c r="F1212">
        <f t="shared" si="75"/>
        <v>9</v>
      </c>
      <c r="G1212">
        <f t="shared" si="74"/>
        <v>2011</v>
      </c>
    </row>
    <row r="1213" spans="1:7" x14ac:dyDescent="0.25">
      <c r="A1213" s="1">
        <f>focus_primary!A1214</f>
        <v>40745</v>
      </c>
      <c r="B1213">
        <f>VLOOKUP($A1213, focus_primary!$A:$AQ, MATCH(YEAR(fiscal_1_y_a!A1213), focus_primary!$2:$2, 0), 0)</f>
        <v>2.9</v>
      </c>
      <c r="C1213">
        <f>VLOOKUP($A1213, focus_primary!$A:$AQ, MATCH(YEAR(A1213)+1, focus_primary!$2:$2, 0), 0)</f>
        <v>2.8</v>
      </c>
      <c r="D1213">
        <f t="shared" si="72"/>
        <v>2.8416666666666663</v>
      </c>
      <c r="E1213">
        <f t="shared" si="73"/>
        <v>7</v>
      </c>
      <c r="F1213">
        <f t="shared" si="75"/>
        <v>9</v>
      </c>
      <c r="G1213">
        <f t="shared" si="74"/>
        <v>2011</v>
      </c>
    </row>
    <row r="1214" spans="1:7" x14ac:dyDescent="0.25">
      <c r="A1214" s="1">
        <f>focus_primary!A1215</f>
        <v>40746</v>
      </c>
      <c r="B1214">
        <f>VLOOKUP($A1214, focus_primary!$A:$AQ, MATCH(YEAR(fiscal_1_y_a!A1214), focus_primary!$2:$2, 0), 0)</f>
        <v>2.9</v>
      </c>
      <c r="C1214">
        <f>VLOOKUP($A1214, focus_primary!$A:$AQ, MATCH(YEAR(A1214)+1, focus_primary!$2:$2, 0), 0)</f>
        <v>2.8</v>
      </c>
      <c r="D1214">
        <f t="shared" si="72"/>
        <v>2.8416666666666663</v>
      </c>
      <c r="E1214">
        <f t="shared" si="73"/>
        <v>7</v>
      </c>
      <c r="F1214">
        <f t="shared" si="75"/>
        <v>9</v>
      </c>
      <c r="G1214">
        <f t="shared" si="74"/>
        <v>2011</v>
      </c>
    </row>
    <row r="1215" spans="1:7" x14ac:dyDescent="0.25">
      <c r="A1215" s="1">
        <f>focus_primary!A1216</f>
        <v>40749</v>
      </c>
      <c r="B1215">
        <f>VLOOKUP($A1215, focus_primary!$A:$AQ, MATCH(YEAR(fiscal_1_y_a!A1215), focus_primary!$2:$2, 0), 0)</f>
        <v>2.89</v>
      </c>
      <c r="C1215">
        <f>VLOOKUP($A1215, focus_primary!$A:$AQ, MATCH(YEAR(A1215)+1, focus_primary!$2:$2, 0), 0)</f>
        <v>2.8</v>
      </c>
      <c r="D1215">
        <f t="shared" si="72"/>
        <v>2.8374999999999999</v>
      </c>
      <c r="E1215">
        <f t="shared" si="73"/>
        <v>7</v>
      </c>
      <c r="F1215">
        <f t="shared" si="75"/>
        <v>9</v>
      </c>
      <c r="G1215">
        <f t="shared" si="74"/>
        <v>2011</v>
      </c>
    </row>
    <row r="1216" spans="1:7" x14ac:dyDescent="0.25">
      <c r="A1216" s="1">
        <f>focus_primary!A1217</f>
        <v>40750</v>
      </c>
      <c r="B1216">
        <f>VLOOKUP($A1216, focus_primary!$A:$AQ, MATCH(YEAR(fiscal_1_y_a!A1216), focus_primary!$2:$2, 0), 0)</f>
        <v>2.89</v>
      </c>
      <c r="C1216">
        <f>VLOOKUP($A1216, focus_primary!$A:$AQ, MATCH(YEAR(A1216)+1, focus_primary!$2:$2, 0), 0)</f>
        <v>2.8</v>
      </c>
      <c r="D1216">
        <f t="shared" si="72"/>
        <v>2.8374999999999999</v>
      </c>
      <c r="E1216">
        <f t="shared" si="73"/>
        <v>7</v>
      </c>
      <c r="F1216">
        <f t="shared" si="75"/>
        <v>9</v>
      </c>
      <c r="G1216">
        <f t="shared" si="74"/>
        <v>2011</v>
      </c>
    </row>
    <row r="1217" spans="1:7" x14ac:dyDescent="0.25">
      <c r="A1217" s="1">
        <f>focus_primary!A1218</f>
        <v>40751</v>
      </c>
      <c r="B1217">
        <f>VLOOKUP($A1217, focus_primary!$A:$AQ, MATCH(YEAR(fiscal_1_y_a!A1217), focus_primary!$2:$2, 0), 0)</f>
        <v>2.89</v>
      </c>
      <c r="C1217">
        <f>VLOOKUP($A1217, focus_primary!$A:$AQ, MATCH(YEAR(A1217)+1, focus_primary!$2:$2, 0), 0)</f>
        <v>2.8</v>
      </c>
      <c r="D1217">
        <f t="shared" si="72"/>
        <v>2.8374999999999999</v>
      </c>
      <c r="E1217">
        <f t="shared" si="73"/>
        <v>7</v>
      </c>
      <c r="F1217">
        <f t="shared" si="75"/>
        <v>9</v>
      </c>
      <c r="G1217">
        <f t="shared" si="74"/>
        <v>2011</v>
      </c>
    </row>
    <row r="1218" spans="1:7" x14ac:dyDescent="0.25">
      <c r="A1218" s="1">
        <f>focus_primary!A1219</f>
        <v>40752</v>
      </c>
      <c r="B1218">
        <f>VLOOKUP($A1218, focus_primary!$A:$AQ, MATCH(YEAR(fiscal_1_y_a!A1218), focus_primary!$2:$2, 0), 0)</f>
        <v>2.89</v>
      </c>
      <c r="C1218">
        <f>VLOOKUP($A1218, focus_primary!$A:$AQ, MATCH(YEAR(A1218)+1, focus_primary!$2:$2, 0), 0)</f>
        <v>2.8</v>
      </c>
      <c r="D1218">
        <f t="shared" ref="D1218:D1281" si="76">(B1218*(12-MONTH(A1218))+C1218*MONTH(A1218))/12</f>
        <v>2.8374999999999999</v>
      </c>
      <c r="E1218">
        <f t="shared" ref="E1218:E1281" si="77">MONTH(A1218)</f>
        <v>7</v>
      </c>
      <c r="F1218">
        <f t="shared" si="75"/>
        <v>9</v>
      </c>
      <c r="G1218">
        <f t="shared" ref="G1218:G1281" si="78">YEAR(A1218)</f>
        <v>2011</v>
      </c>
    </row>
    <row r="1219" spans="1:7" x14ac:dyDescent="0.25">
      <c r="A1219" s="1">
        <f>focus_primary!A1220</f>
        <v>40753</v>
      </c>
      <c r="B1219">
        <f>VLOOKUP($A1219, focus_primary!$A:$AQ, MATCH(YEAR(fiscal_1_y_a!A1219), focus_primary!$2:$2, 0), 0)</f>
        <v>2.89</v>
      </c>
      <c r="C1219">
        <f>VLOOKUP($A1219, focus_primary!$A:$AQ, MATCH(YEAR(A1219)+1, focus_primary!$2:$2, 0), 0)</f>
        <v>2.8</v>
      </c>
      <c r="D1219">
        <f t="shared" si="76"/>
        <v>2.8374999999999999</v>
      </c>
      <c r="E1219">
        <f t="shared" si="77"/>
        <v>7</v>
      </c>
      <c r="F1219">
        <f t="shared" ref="F1219:F1282" si="79">IF(E1219&lt;4,3,IF(E1219&lt;7,6,IF(E1219&lt;10,9,12)))</f>
        <v>9</v>
      </c>
      <c r="G1219">
        <f t="shared" si="78"/>
        <v>2011</v>
      </c>
    </row>
    <row r="1220" spans="1:7" x14ac:dyDescent="0.25">
      <c r="A1220" s="1">
        <f>focus_primary!A1221</f>
        <v>40756</v>
      </c>
      <c r="B1220">
        <f>VLOOKUP($A1220, focus_primary!$A:$AQ, MATCH(YEAR(fiscal_1_y_a!A1220), focus_primary!$2:$2, 0), 0)</f>
        <v>2.86</v>
      </c>
      <c r="C1220">
        <f>VLOOKUP($A1220, focus_primary!$A:$AQ, MATCH(YEAR(A1220)+1, focus_primary!$2:$2, 0), 0)</f>
        <v>2.75</v>
      </c>
      <c r="D1220">
        <f t="shared" si="76"/>
        <v>2.7866666666666666</v>
      </c>
      <c r="E1220">
        <f t="shared" si="77"/>
        <v>8</v>
      </c>
      <c r="F1220">
        <f t="shared" si="79"/>
        <v>9</v>
      </c>
      <c r="G1220">
        <f t="shared" si="78"/>
        <v>2011</v>
      </c>
    </row>
    <row r="1221" spans="1:7" x14ac:dyDescent="0.25">
      <c r="A1221" s="1">
        <f>focus_primary!A1222</f>
        <v>40757</v>
      </c>
      <c r="B1221">
        <f>VLOOKUP($A1221, focus_primary!$A:$AQ, MATCH(YEAR(fiscal_1_y_a!A1221), focus_primary!$2:$2, 0), 0)</f>
        <v>2.86</v>
      </c>
      <c r="C1221">
        <f>VLOOKUP($A1221, focus_primary!$A:$AQ, MATCH(YEAR(A1221)+1, focus_primary!$2:$2, 0), 0)</f>
        <v>2.75</v>
      </c>
      <c r="D1221">
        <f t="shared" si="76"/>
        <v>2.7866666666666666</v>
      </c>
      <c r="E1221">
        <f t="shared" si="77"/>
        <v>8</v>
      </c>
      <c r="F1221">
        <f t="shared" si="79"/>
        <v>9</v>
      </c>
      <c r="G1221">
        <f t="shared" si="78"/>
        <v>2011</v>
      </c>
    </row>
    <row r="1222" spans="1:7" x14ac:dyDescent="0.25">
      <c r="A1222" s="1">
        <f>focus_primary!A1223</f>
        <v>40758</v>
      </c>
      <c r="B1222">
        <f>VLOOKUP($A1222, focus_primary!$A:$AQ, MATCH(YEAR(fiscal_1_y_a!A1222), focus_primary!$2:$2, 0), 0)</f>
        <v>2.9</v>
      </c>
      <c r="C1222">
        <f>VLOOKUP($A1222, focus_primary!$A:$AQ, MATCH(YEAR(A1222)+1, focus_primary!$2:$2, 0), 0)</f>
        <v>2.75</v>
      </c>
      <c r="D1222">
        <f t="shared" si="76"/>
        <v>2.8000000000000003</v>
      </c>
      <c r="E1222">
        <f t="shared" si="77"/>
        <v>8</v>
      </c>
      <c r="F1222">
        <f t="shared" si="79"/>
        <v>9</v>
      </c>
      <c r="G1222">
        <f t="shared" si="78"/>
        <v>2011</v>
      </c>
    </row>
    <row r="1223" spans="1:7" x14ac:dyDescent="0.25">
      <c r="A1223" s="1">
        <f>focus_primary!A1224</f>
        <v>40759</v>
      </c>
      <c r="B1223">
        <f>VLOOKUP($A1223, focus_primary!$A:$AQ, MATCH(YEAR(fiscal_1_y_a!A1223), focus_primary!$2:$2, 0), 0)</f>
        <v>2.9</v>
      </c>
      <c r="C1223">
        <f>VLOOKUP($A1223, focus_primary!$A:$AQ, MATCH(YEAR(A1223)+1, focus_primary!$2:$2, 0), 0)</f>
        <v>2.8</v>
      </c>
      <c r="D1223">
        <f t="shared" si="76"/>
        <v>2.8333333333333335</v>
      </c>
      <c r="E1223">
        <f t="shared" si="77"/>
        <v>8</v>
      </c>
      <c r="F1223">
        <f t="shared" si="79"/>
        <v>9</v>
      </c>
      <c r="G1223">
        <f t="shared" si="78"/>
        <v>2011</v>
      </c>
    </row>
    <row r="1224" spans="1:7" x14ac:dyDescent="0.25">
      <c r="A1224" s="1">
        <f>focus_primary!A1225</f>
        <v>40760</v>
      </c>
      <c r="B1224">
        <f>VLOOKUP($A1224, focus_primary!$A:$AQ, MATCH(YEAR(fiscal_1_y_a!A1224), focus_primary!$2:$2, 0), 0)</f>
        <v>2.83</v>
      </c>
      <c r="C1224">
        <f>VLOOKUP($A1224, focus_primary!$A:$AQ, MATCH(YEAR(A1224)+1, focus_primary!$2:$2, 0), 0)</f>
        <v>2.8</v>
      </c>
      <c r="D1224">
        <f t="shared" si="76"/>
        <v>2.81</v>
      </c>
      <c r="E1224">
        <f t="shared" si="77"/>
        <v>8</v>
      </c>
      <c r="F1224">
        <f t="shared" si="79"/>
        <v>9</v>
      </c>
      <c r="G1224">
        <f t="shared" si="78"/>
        <v>2011</v>
      </c>
    </row>
    <row r="1225" spans="1:7" x14ac:dyDescent="0.25">
      <c r="A1225" s="1">
        <f>focus_primary!A1226</f>
        <v>40763</v>
      </c>
      <c r="B1225">
        <f>VLOOKUP($A1225, focus_primary!$A:$AQ, MATCH(YEAR(fiscal_1_y_a!A1225), focus_primary!$2:$2, 0), 0)</f>
        <v>2.83</v>
      </c>
      <c r="C1225">
        <f>VLOOKUP($A1225, focus_primary!$A:$AQ, MATCH(YEAR(A1225)+1, focus_primary!$2:$2, 0), 0)</f>
        <v>2.7</v>
      </c>
      <c r="D1225">
        <f t="shared" si="76"/>
        <v>2.7433333333333336</v>
      </c>
      <c r="E1225">
        <f t="shared" si="77"/>
        <v>8</v>
      </c>
      <c r="F1225">
        <f t="shared" si="79"/>
        <v>9</v>
      </c>
      <c r="G1225">
        <f t="shared" si="78"/>
        <v>2011</v>
      </c>
    </row>
    <row r="1226" spans="1:7" x14ac:dyDescent="0.25">
      <c r="A1226" s="1">
        <f>focus_primary!A1227</f>
        <v>40764</v>
      </c>
      <c r="B1226">
        <f>VLOOKUP($A1226, focus_primary!$A:$AQ, MATCH(YEAR(fiscal_1_y_a!A1226), focus_primary!$2:$2, 0), 0)</f>
        <v>2.9</v>
      </c>
      <c r="C1226">
        <f>VLOOKUP($A1226, focus_primary!$A:$AQ, MATCH(YEAR(A1226)+1, focus_primary!$2:$2, 0), 0)</f>
        <v>2.7</v>
      </c>
      <c r="D1226">
        <f t="shared" si="76"/>
        <v>2.7666666666666671</v>
      </c>
      <c r="E1226">
        <f t="shared" si="77"/>
        <v>8</v>
      </c>
      <c r="F1226">
        <f t="shared" si="79"/>
        <v>9</v>
      </c>
      <c r="G1226">
        <f t="shared" si="78"/>
        <v>2011</v>
      </c>
    </row>
    <row r="1227" spans="1:7" x14ac:dyDescent="0.25">
      <c r="A1227" s="1">
        <f>focus_primary!A1228</f>
        <v>40765</v>
      </c>
      <c r="B1227">
        <f>VLOOKUP($A1227, focus_primary!$A:$AQ, MATCH(YEAR(fiscal_1_y_a!A1227), focus_primary!$2:$2, 0), 0)</f>
        <v>2.9</v>
      </c>
      <c r="C1227">
        <f>VLOOKUP($A1227, focus_primary!$A:$AQ, MATCH(YEAR(A1227)+1, focus_primary!$2:$2, 0), 0)</f>
        <v>2.7</v>
      </c>
      <c r="D1227">
        <f t="shared" si="76"/>
        <v>2.7666666666666671</v>
      </c>
      <c r="E1227">
        <f t="shared" si="77"/>
        <v>8</v>
      </c>
      <c r="F1227">
        <f t="shared" si="79"/>
        <v>9</v>
      </c>
      <c r="G1227">
        <f t="shared" si="78"/>
        <v>2011</v>
      </c>
    </row>
    <row r="1228" spans="1:7" x14ac:dyDescent="0.25">
      <c r="A1228" s="1">
        <f>focus_primary!A1229</f>
        <v>40766</v>
      </c>
      <c r="B1228">
        <f>VLOOKUP($A1228, focus_primary!$A:$AQ, MATCH(YEAR(fiscal_1_y_a!A1228), focus_primary!$2:$2, 0), 0)</f>
        <v>2.9</v>
      </c>
      <c r="C1228">
        <f>VLOOKUP($A1228, focus_primary!$A:$AQ, MATCH(YEAR(A1228)+1, focus_primary!$2:$2, 0), 0)</f>
        <v>2.7</v>
      </c>
      <c r="D1228">
        <f t="shared" si="76"/>
        <v>2.7666666666666671</v>
      </c>
      <c r="E1228">
        <f t="shared" si="77"/>
        <v>8</v>
      </c>
      <c r="F1228">
        <f t="shared" si="79"/>
        <v>9</v>
      </c>
      <c r="G1228">
        <f t="shared" si="78"/>
        <v>2011</v>
      </c>
    </row>
    <row r="1229" spans="1:7" x14ac:dyDescent="0.25">
      <c r="A1229" s="1">
        <f>focus_primary!A1230</f>
        <v>40767</v>
      </c>
      <c r="B1229">
        <f>VLOOKUP($A1229, focus_primary!$A:$AQ, MATCH(YEAR(fiscal_1_y_a!A1229), focus_primary!$2:$2, 0), 0)</f>
        <v>2.9</v>
      </c>
      <c r="C1229">
        <f>VLOOKUP($A1229, focus_primary!$A:$AQ, MATCH(YEAR(A1229)+1, focus_primary!$2:$2, 0), 0)</f>
        <v>2.75</v>
      </c>
      <c r="D1229">
        <f t="shared" si="76"/>
        <v>2.8000000000000003</v>
      </c>
      <c r="E1229">
        <f t="shared" si="77"/>
        <v>8</v>
      </c>
      <c r="F1229">
        <f t="shared" si="79"/>
        <v>9</v>
      </c>
      <c r="G1229">
        <f t="shared" si="78"/>
        <v>2011</v>
      </c>
    </row>
    <row r="1230" spans="1:7" x14ac:dyDescent="0.25">
      <c r="A1230" s="1">
        <f>focus_primary!A1231</f>
        <v>40770</v>
      </c>
      <c r="B1230">
        <f>VLOOKUP($A1230, focus_primary!$A:$AQ, MATCH(YEAR(fiscal_1_y_a!A1230), focus_primary!$2:$2, 0), 0)</f>
        <v>2.9</v>
      </c>
      <c r="C1230">
        <f>VLOOKUP($A1230, focus_primary!$A:$AQ, MATCH(YEAR(A1230)+1, focus_primary!$2:$2, 0), 0)</f>
        <v>2.75</v>
      </c>
      <c r="D1230">
        <f t="shared" si="76"/>
        <v>2.8000000000000003</v>
      </c>
      <c r="E1230">
        <f t="shared" si="77"/>
        <v>8</v>
      </c>
      <c r="F1230">
        <f t="shared" si="79"/>
        <v>9</v>
      </c>
      <c r="G1230">
        <f t="shared" si="78"/>
        <v>2011</v>
      </c>
    </row>
    <row r="1231" spans="1:7" x14ac:dyDescent="0.25">
      <c r="A1231" s="1">
        <f>focus_primary!A1232</f>
        <v>40771</v>
      </c>
      <c r="B1231">
        <f>VLOOKUP($A1231, focus_primary!$A:$AQ, MATCH(YEAR(fiscal_1_y_a!A1231), focus_primary!$2:$2, 0), 0)</f>
        <v>2.9</v>
      </c>
      <c r="C1231">
        <f>VLOOKUP($A1231, focus_primary!$A:$AQ, MATCH(YEAR(A1231)+1, focus_primary!$2:$2, 0), 0)</f>
        <v>2.8</v>
      </c>
      <c r="D1231">
        <f t="shared" si="76"/>
        <v>2.8333333333333335</v>
      </c>
      <c r="E1231">
        <f t="shared" si="77"/>
        <v>8</v>
      </c>
      <c r="F1231">
        <f t="shared" si="79"/>
        <v>9</v>
      </c>
      <c r="G1231">
        <f t="shared" si="78"/>
        <v>2011</v>
      </c>
    </row>
    <row r="1232" spans="1:7" x14ac:dyDescent="0.25">
      <c r="A1232" s="1">
        <f>focus_primary!A1233</f>
        <v>40772</v>
      </c>
      <c r="B1232">
        <f>VLOOKUP($A1232, focus_primary!$A:$AQ, MATCH(YEAR(fiscal_1_y_a!A1232), focus_primary!$2:$2, 0), 0)</f>
        <v>2.9</v>
      </c>
      <c r="C1232">
        <f>VLOOKUP($A1232, focus_primary!$A:$AQ, MATCH(YEAR(A1232)+1, focus_primary!$2:$2, 0), 0)</f>
        <v>2.8</v>
      </c>
      <c r="D1232">
        <f t="shared" si="76"/>
        <v>2.8333333333333335</v>
      </c>
      <c r="E1232">
        <f t="shared" si="77"/>
        <v>8</v>
      </c>
      <c r="F1232">
        <f t="shared" si="79"/>
        <v>9</v>
      </c>
      <c r="G1232">
        <f t="shared" si="78"/>
        <v>2011</v>
      </c>
    </row>
    <row r="1233" spans="1:7" x14ac:dyDescent="0.25">
      <c r="A1233" s="1">
        <f>focus_primary!A1234</f>
        <v>40773</v>
      </c>
      <c r="B1233">
        <f>VLOOKUP($A1233, focus_primary!$A:$AQ, MATCH(YEAR(fiscal_1_y_a!A1233), focus_primary!$2:$2, 0), 0)</f>
        <v>2.9</v>
      </c>
      <c r="C1233">
        <f>VLOOKUP($A1233, focus_primary!$A:$AQ, MATCH(YEAR(A1233)+1, focus_primary!$2:$2, 0), 0)</f>
        <v>2.8</v>
      </c>
      <c r="D1233">
        <f t="shared" si="76"/>
        <v>2.8333333333333335</v>
      </c>
      <c r="E1233">
        <f t="shared" si="77"/>
        <v>8</v>
      </c>
      <c r="F1233">
        <f t="shared" si="79"/>
        <v>9</v>
      </c>
      <c r="G1233">
        <f t="shared" si="78"/>
        <v>2011</v>
      </c>
    </row>
    <row r="1234" spans="1:7" x14ac:dyDescent="0.25">
      <c r="A1234" s="1">
        <f>focus_primary!A1235</f>
        <v>40774</v>
      </c>
      <c r="B1234">
        <f>VLOOKUP($A1234, focus_primary!$A:$AQ, MATCH(YEAR(fiscal_1_y_a!A1234), focus_primary!$2:$2, 0), 0)</f>
        <v>2.9</v>
      </c>
      <c r="C1234">
        <f>VLOOKUP($A1234, focus_primary!$A:$AQ, MATCH(YEAR(A1234)+1, focus_primary!$2:$2, 0), 0)</f>
        <v>2.8</v>
      </c>
      <c r="D1234">
        <f t="shared" si="76"/>
        <v>2.8333333333333335</v>
      </c>
      <c r="E1234">
        <f t="shared" si="77"/>
        <v>8</v>
      </c>
      <c r="F1234">
        <f t="shared" si="79"/>
        <v>9</v>
      </c>
      <c r="G1234">
        <f t="shared" si="78"/>
        <v>2011</v>
      </c>
    </row>
    <row r="1235" spans="1:7" x14ac:dyDescent="0.25">
      <c r="A1235" s="1">
        <f>focus_primary!A1236</f>
        <v>40777</v>
      </c>
      <c r="B1235">
        <f>VLOOKUP($A1235, focus_primary!$A:$AQ, MATCH(YEAR(fiscal_1_y_a!A1235), focus_primary!$2:$2, 0), 0)</f>
        <v>2.9</v>
      </c>
      <c r="C1235">
        <f>VLOOKUP($A1235, focus_primary!$A:$AQ, MATCH(YEAR(A1235)+1, focus_primary!$2:$2, 0), 0)</f>
        <v>2.7</v>
      </c>
      <c r="D1235">
        <f t="shared" si="76"/>
        <v>2.7666666666666671</v>
      </c>
      <c r="E1235">
        <f t="shared" si="77"/>
        <v>8</v>
      </c>
      <c r="F1235">
        <f t="shared" si="79"/>
        <v>9</v>
      </c>
      <c r="G1235">
        <f t="shared" si="78"/>
        <v>2011</v>
      </c>
    </row>
    <row r="1236" spans="1:7" x14ac:dyDescent="0.25">
      <c r="A1236" s="1">
        <f>focus_primary!A1237</f>
        <v>40778</v>
      </c>
      <c r="B1236">
        <f>VLOOKUP($A1236, focus_primary!$A:$AQ, MATCH(YEAR(fiscal_1_y_a!A1236), focus_primary!$2:$2, 0), 0)</f>
        <v>2.9</v>
      </c>
      <c r="C1236">
        <f>VLOOKUP($A1236, focus_primary!$A:$AQ, MATCH(YEAR(A1236)+1, focus_primary!$2:$2, 0), 0)</f>
        <v>2.75</v>
      </c>
      <c r="D1236">
        <f t="shared" si="76"/>
        <v>2.8000000000000003</v>
      </c>
      <c r="E1236">
        <f t="shared" si="77"/>
        <v>8</v>
      </c>
      <c r="F1236">
        <f t="shared" si="79"/>
        <v>9</v>
      </c>
      <c r="G1236">
        <f t="shared" si="78"/>
        <v>2011</v>
      </c>
    </row>
    <row r="1237" spans="1:7" x14ac:dyDescent="0.25">
      <c r="A1237" s="1">
        <f>focus_primary!A1238</f>
        <v>40779</v>
      </c>
      <c r="B1237">
        <f>VLOOKUP($A1237, focus_primary!$A:$AQ, MATCH(YEAR(fiscal_1_y_a!A1237), focus_primary!$2:$2, 0), 0)</f>
        <v>2.9</v>
      </c>
      <c r="C1237">
        <f>VLOOKUP($A1237, focus_primary!$A:$AQ, MATCH(YEAR(A1237)+1, focus_primary!$2:$2, 0), 0)</f>
        <v>2.75</v>
      </c>
      <c r="D1237">
        <f t="shared" si="76"/>
        <v>2.8000000000000003</v>
      </c>
      <c r="E1237">
        <f t="shared" si="77"/>
        <v>8</v>
      </c>
      <c r="F1237">
        <f t="shared" si="79"/>
        <v>9</v>
      </c>
      <c r="G1237">
        <f t="shared" si="78"/>
        <v>2011</v>
      </c>
    </row>
    <row r="1238" spans="1:7" x14ac:dyDescent="0.25">
      <c r="A1238" s="1">
        <f>focus_primary!A1239</f>
        <v>40780</v>
      </c>
      <c r="B1238">
        <f>VLOOKUP($A1238, focus_primary!$A:$AQ, MATCH(YEAR(fiscal_1_y_a!A1238), focus_primary!$2:$2, 0), 0)</f>
        <v>2.9</v>
      </c>
      <c r="C1238">
        <f>VLOOKUP($A1238, focus_primary!$A:$AQ, MATCH(YEAR(A1238)+1, focus_primary!$2:$2, 0), 0)</f>
        <v>2.75</v>
      </c>
      <c r="D1238">
        <f t="shared" si="76"/>
        <v>2.8000000000000003</v>
      </c>
      <c r="E1238">
        <f t="shared" si="77"/>
        <v>8</v>
      </c>
      <c r="F1238">
        <f t="shared" si="79"/>
        <v>9</v>
      </c>
      <c r="G1238">
        <f t="shared" si="78"/>
        <v>2011</v>
      </c>
    </row>
    <row r="1239" spans="1:7" x14ac:dyDescent="0.25">
      <c r="A1239" s="1">
        <f>focus_primary!A1240</f>
        <v>40781</v>
      </c>
      <c r="B1239">
        <f>VLOOKUP($A1239, focus_primary!$A:$AQ, MATCH(YEAR(fiscal_1_y_a!A1239), focus_primary!$2:$2, 0), 0)</f>
        <v>2.9</v>
      </c>
      <c r="C1239">
        <f>VLOOKUP($A1239, focus_primary!$A:$AQ, MATCH(YEAR(A1239)+1, focus_primary!$2:$2, 0), 0)</f>
        <v>2.75</v>
      </c>
      <c r="D1239">
        <f t="shared" si="76"/>
        <v>2.8000000000000003</v>
      </c>
      <c r="E1239">
        <f t="shared" si="77"/>
        <v>8</v>
      </c>
      <c r="F1239">
        <f t="shared" si="79"/>
        <v>9</v>
      </c>
      <c r="G1239">
        <f t="shared" si="78"/>
        <v>2011</v>
      </c>
    </row>
    <row r="1240" spans="1:7" x14ac:dyDescent="0.25">
      <c r="A1240" s="1">
        <f>focus_primary!A1241</f>
        <v>40784</v>
      </c>
      <c r="B1240">
        <f>VLOOKUP($A1240, focus_primary!$A:$AQ, MATCH(YEAR(fiscal_1_y_a!A1240), focus_primary!$2:$2, 0), 0)</f>
        <v>2.9</v>
      </c>
      <c r="C1240">
        <f>VLOOKUP($A1240, focus_primary!$A:$AQ, MATCH(YEAR(A1240)+1, focus_primary!$2:$2, 0), 0)</f>
        <v>2.75</v>
      </c>
      <c r="D1240">
        <f t="shared" si="76"/>
        <v>2.8000000000000003</v>
      </c>
      <c r="E1240">
        <f t="shared" si="77"/>
        <v>8</v>
      </c>
      <c r="F1240">
        <f t="shared" si="79"/>
        <v>9</v>
      </c>
      <c r="G1240">
        <f t="shared" si="78"/>
        <v>2011</v>
      </c>
    </row>
    <row r="1241" spans="1:7" x14ac:dyDescent="0.25">
      <c r="A1241" s="1">
        <f>focus_primary!A1242</f>
        <v>40785</v>
      </c>
      <c r="B1241">
        <f>VLOOKUP($A1241, focus_primary!$A:$AQ, MATCH(YEAR(fiscal_1_y_a!A1241), focus_primary!$2:$2, 0), 0)</f>
        <v>2.9</v>
      </c>
      <c r="C1241">
        <f>VLOOKUP($A1241, focus_primary!$A:$AQ, MATCH(YEAR(A1241)+1, focus_primary!$2:$2, 0), 0)</f>
        <v>2.75</v>
      </c>
      <c r="D1241">
        <f t="shared" si="76"/>
        <v>2.8000000000000003</v>
      </c>
      <c r="E1241">
        <f t="shared" si="77"/>
        <v>8</v>
      </c>
      <c r="F1241">
        <f t="shared" si="79"/>
        <v>9</v>
      </c>
      <c r="G1241">
        <f t="shared" si="78"/>
        <v>2011</v>
      </c>
    </row>
    <row r="1242" spans="1:7" x14ac:dyDescent="0.25">
      <c r="A1242" s="1">
        <f>focus_primary!A1243</f>
        <v>40786</v>
      </c>
      <c r="B1242">
        <f>VLOOKUP($A1242, focus_primary!$A:$AQ, MATCH(YEAR(fiscal_1_y_a!A1242), focus_primary!$2:$2, 0), 0)</f>
        <v>2.9</v>
      </c>
      <c r="C1242">
        <f>VLOOKUP($A1242, focus_primary!$A:$AQ, MATCH(YEAR(A1242)+1, focus_primary!$2:$2, 0), 0)</f>
        <v>2.75</v>
      </c>
      <c r="D1242">
        <f t="shared" si="76"/>
        <v>2.8000000000000003</v>
      </c>
      <c r="E1242">
        <f t="shared" si="77"/>
        <v>8</v>
      </c>
      <c r="F1242">
        <f t="shared" si="79"/>
        <v>9</v>
      </c>
      <c r="G1242">
        <f t="shared" si="78"/>
        <v>2011</v>
      </c>
    </row>
    <row r="1243" spans="1:7" x14ac:dyDescent="0.25">
      <c r="A1243" s="1">
        <f>focus_primary!A1244</f>
        <v>40787</v>
      </c>
      <c r="B1243">
        <f>VLOOKUP($A1243, focus_primary!$A:$AQ, MATCH(YEAR(fiscal_1_y_a!A1243), focus_primary!$2:$2, 0), 0)</f>
        <v>2.9</v>
      </c>
      <c r="C1243">
        <f>VLOOKUP($A1243, focus_primary!$A:$AQ, MATCH(YEAR(A1243)+1, focus_primary!$2:$2, 0), 0)</f>
        <v>2.7</v>
      </c>
      <c r="D1243">
        <f t="shared" si="76"/>
        <v>2.75</v>
      </c>
      <c r="E1243">
        <f t="shared" si="77"/>
        <v>9</v>
      </c>
      <c r="F1243">
        <f t="shared" si="79"/>
        <v>9</v>
      </c>
      <c r="G1243">
        <f t="shared" si="78"/>
        <v>2011</v>
      </c>
    </row>
    <row r="1244" spans="1:7" x14ac:dyDescent="0.25">
      <c r="A1244" s="1">
        <f>focus_primary!A1245</f>
        <v>40788</v>
      </c>
      <c r="B1244">
        <f>VLOOKUP($A1244, focus_primary!$A:$AQ, MATCH(YEAR(fiscal_1_y_a!A1244), focus_primary!$2:$2, 0), 0)</f>
        <v>2.9</v>
      </c>
      <c r="C1244">
        <f>VLOOKUP($A1244, focus_primary!$A:$AQ, MATCH(YEAR(A1244)+1, focus_primary!$2:$2, 0), 0)</f>
        <v>2.6</v>
      </c>
      <c r="D1244">
        <f t="shared" si="76"/>
        <v>2.6750000000000003</v>
      </c>
      <c r="E1244">
        <f t="shared" si="77"/>
        <v>9</v>
      </c>
      <c r="F1244">
        <f t="shared" si="79"/>
        <v>9</v>
      </c>
      <c r="G1244">
        <f t="shared" si="78"/>
        <v>2011</v>
      </c>
    </row>
    <row r="1245" spans="1:7" x14ac:dyDescent="0.25">
      <c r="A1245" s="1">
        <f>focus_primary!A1246</f>
        <v>40791</v>
      </c>
      <c r="B1245">
        <f>VLOOKUP($A1245, focus_primary!$A:$AQ, MATCH(YEAR(fiscal_1_y_a!A1245), focus_primary!$2:$2, 0), 0)</f>
        <v>2.9</v>
      </c>
      <c r="C1245">
        <f>VLOOKUP($A1245, focus_primary!$A:$AQ, MATCH(YEAR(A1245)+1, focus_primary!$2:$2, 0), 0)</f>
        <v>2.6</v>
      </c>
      <c r="D1245">
        <f t="shared" si="76"/>
        <v>2.6750000000000003</v>
      </c>
      <c r="E1245">
        <f t="shared" si="77"/>
        <v>9</v>
      </c>
      <c r="F1245">
        <f t="shared" si="79"/>
        <v>9</v>
      </c>
      <c r="G1245">
        <f t="shared" si="78"/>
        <v>2011</v>
      </c>
    </row>
    <row r="1246" spans="1:7" x14ac:dyDescent="0.25">
      <c r="A1246" s="1">
        <f>focus_primary!A1247</f>
        <v>40792</v>
      </c>
      <c r="B1246">
        <f>VLOOKUP($A1246, focus_primary!$A:$AQ, MATCH(YEAR(fiscal_1_y_a!A1246), focus_primary!$2:$2, 0), 0)</f>
        <v>2.9</v>
      </c>
      <c r="C1246">
        <f>VLOOKUP($A1246, focus_primary!$A:$AQ, MATCH(YEAR(A1246)+1, focus_primary!$2:$2, 0), 0)</f>
        <v>2.65</v>
      </c>
      <c r="D1246">
        <f t="shared" si="76"/>
        <v>2.7124999999999999</v>
      </c>
      <c r="E1246">
        <f t="shared" si="77"/>
        <v>9</v>
      </c>
      <c r="F1246">
        <f t="shared" si="79"/>
        <v>9</v>
      </c>
      <c r="G1246">
        <f t="shared" si="78"/>
        <v>2011</v>
      </c>
    </row>
    <row r="1247" spans="1:7" x14ac:dyDescent="0.25">
      <c r="A1247" s="1">
        <f>focus_primary!A1248</f>
        <v>40794</v>
      </c>
      <c r="B1247">
        <f>VLOOKUP($A1247, focus_primary!$A:$AQ, MATCH(YEAR(fiscal_1_y_a!A1247), focus_primary!$2:$2, 0), 0)</f>
        <v>2.9</v>
      </c>
      <c r="C1247">
        <f>VLOOKUP($A1247, focus_primary!$A:$AQ, MATCH(YEAR(A1247)+1, focus_primary!$2:$2, 0), 0)</f>
        <v>2.65</v>
      </c>
      <c r="D1247">
        <f t="shared" si="76"/>
        <v>2.7124999999999999</v>
      </c>
      <c r="E1247">
        <f t="shared" si="77"/>
        <v>9</v>
      </c>
      <c r="F1247">
        <f t="shared" si="79"/>
        <v>9</v>
      </c>
      <c r="G1247">
        <f t="shared" si="78"/>
        <v>2011</v>
      </c>
    </row>
    <row r="1248" spans="1:7" x14ac:dyDescent="0.25">
      <c r="A1248" s="1">
        <f>focus_primary!A1249</f>
        <v>40795</v>
      </c>
      <c r="B1248">
        <f>VLOOKUP($A1248, focus_primary!$A:$AQ, MATCH(YEAR(fiscal_1_y_a!A1248), focus_primary!$2:$2, 0), 0)</f>
        <v>2.9</v>
      </c>
      <c r="C1248">
        <f>VLOOKUP($A1248, focus_primary!$A:$AQ, MATCH(YEAR(A1248)+1, focus_primary!$2:$2, 0), 0)</f>
        <v>2.6</v>
      </c>
      <c r="D1248">
        <f t="shared" si="76"/>
        <v>2.6750000000000003</v>
      </c>
      <c r="E1248">
        <f t="shared" si="77"/>
        <v>9</v>
      </c>
      <c r="F1248">
        <f t="shared" si="79"/>
        <v>9</v>
      </c>
      <c r="G1248">
        <f t="shared" si="78"/>
        <v>2011</v>
      </c>
    </row>
    <row r="1249" spans="1:7" x14ac:dyDescent="0.25">
      <c r="A1249" s="1">
        <f>focus_primary!A1250</f>
        <v>40798</v>
      </c>
      <c r="B1249">
        <f>VLOOKUP($A1249, focus_primary!$A:$AQ, MATCH(YEAR(fiscal_1_y_a!A1249), focus_primary!$2:$2, 0), 0)</f>
        <v>2.9</v>
      </c>
      <c r="C1249">
        <f>VLOOKUP($A1249, focus_primary!$A:$AQ, MATCH(YEAR(A1249)+1, focus_primary!$2:$2, 0), 0)</f>
        <v>2.6</v>
      </c>
      <c r="D1249">
        <f t="shared" si="76"/>
        <v>2.6750000000000003</v>
      </c>
      <c r="E1249">
        <f t="shared" si="77"/>
        <v>9</v>
      </c>
      <c r="F1249">
        <f t="shared" si="79"/>
        <v>9</v>
      </c>
      <c r="G1249">
        <f t="shared" si="78"/>
        <v>2011</v>
      </c>
    </row>
    <row r="1250" spans="1:7" x14ac:dyDescent="0.25">
      <c r="A1250" s="1">
        <f>focus_primary!A1251</f>
        <v>40799</v>
      </c>
      <c r="B1250">
        <f>VLOOKUP($A1250, focus_primary!$A:$AQ, MATCH(YEAR(fiscal_1_y_a!A1250), focus_primary!$2:$2, 0), 0)</f>
        <v>2.9</v>
      </c>
      <c r="C1250">
        <f>VLOOKUP($A1250, focus_primary!$A:$AQ, MATCH(YEAR(A1250)+1, focus_primary!$2:$2, 0), 0)</f>
        <v>2.6</v>
      </c>
      <c r="D1250">
        <f t="shared" si="76"/>
        <v>2.6750000000000003</v>
      </c>
      <c r="E1250">
        <f t="shared" si="77"/>
        <v>9</v>
      </c>
      <c r="F1250">
        <f t="shared" si="79"/>
        <v>9</v>
      </c>
      <c r="G1250">
        <f t="shared" si="78"/>
        <v>2011</v>
      </c>
    </row>
    <row r="1251" spans="1:7" x14ac:dyDescent="0.25">
      <c r="A1251" s="1">
        <f>focus_primary!A1252</f>
        <v>40800</v>
      </c>
      <c r="B1251">
        <f>VLOOKUP($A1251, focus_primary!$A:$AQ, MATCH(YEAR(fiscal_1_y_a!A1251), focus_primary!$2:$2, 0), 0)</f>
        <v>2.9</v>
      </c>
      <c r="C1251">
        <f>VLOOKUP($A1251, focus_primary!$A:$AQ, MATCH(YEAR(A1251)+1, focus_primary!$2:$2, 0), 0)</f>
        <v>2.65</v>
      </c>
      <c r="D1251">
        <f t="shared" si="76"/>
        <v>2.7124999999999999</v>
      </c>
      <c r="E1251">
        <f t="shared" si="77"/>
        <v>9</v>
      </c>
      <c r="F1251">
        <f t="shared" si="79"/>
        <v>9</v>
      </c>
      <c r="G1251">
        <f t="shared" si="78"/>
        <v>2011</v>
      </c>
    </row>
    <row r="1252" spans="1:7" x14ac:dyDescent="0.25">
      <c r="A1252" s="1">
        <f>focus_primary!A1253</f>
        <v>40801</v>
      </c>
      <c r="B1252">
        <f>VLOOKUP($A1252, focus_primary!$A:$AQ, MATCH(YEAR(fiscal_1_y_a!A1252), focus_primary!$2:$2, 0), 0)</f>
        <v>2.9</v>
      </c>
      <c r="C1252">
        <f>VLOOKUP($A1252, focus_primary!$A:$AQ, MATCH(YEAR(A1252)+1, focus_primary!$2:$2, 0), 0)</f>
        <v>2.65</v>
      </c>
      <c r="D1252">
        <f t="shared" si="76"/>
        <v>2.7124999999999999</v>
      </c>
      <c r="E1252">
        <f t="shared" si="77"/>
        <v>9</v>
      </c>
      <c r="F1252">
        <f t="shared" si="79"/>
        <v>9</v>
      </c>
      <c r="G1252">
        <f t="shared" si="78"/>
        <v>2011</v>
      </c>
    </row>
    <row r="1253" spans="1:7" x14ac:dyDescent="0.25">
      <c r="A1253" s="1">
        <f>focus_primary!A1254</f>
        <v>40802</v>
      </c>
      <c r="B1253">
        <f>VLOOKUP($A1253, focus_primary!$A:$AQ, MATCH(YEAR(fiscal_1_y_a!A1253), focus_primary!$2:$2, 0), 0)</f>
        <v>2.9</v>
      </c>
      <c r="C1253">
        <f>VLOOKUP($A1253, focus_primary!$A:$AQ, MATCH(YEAR(A1253)+1, focus_primary!$2:$2, 0), 0)</f>
        <v>2.6</v>
      </c>
      <c r="D1253">
        <f t="shared" si="76"/>
        <v>2.6750000000000003</v>
      </c>
      <c r="E1253">
        <f t="shared" si="77"/>
        <v>9</v>
      </c>
      <c r="F1253">
        <f t="shared" si="79"/>
        <v>9</v>
      </c>
      <c r="G1253">
        <f t="shared" si="78"/>
        <v>2011</v>
      </c>
    </row>
    <row r="1254" spans="1:7" x14ac:dyDescent="0.25">
      <c r="A1254" s="1">
        <f>focus_primary!A1255</f>
        <v>40805</v>
      </c>
      <c r="B1254">
        <f>VLOOKUP($A1254, focus_primary!$A:$AQ, MATCH(YEAR(fiscal_1_y_a!A1254), focus_primary!$2:$2, 0), 0)</f>
        <v>3</v>
      </c>
      <c r="C1254">
        <f>VLOOKUP($A1254, focus_primary!$A:$AQ, MATCH(YEAR(A1254)+1, focus_primary!$2:$2, 0), 0)</f>
        <v>2.7</v>
      </c>
      <c r="D1254">
        <f t="shared" si="76"/>
        <v>2.7749999999999999</v>
      </c>
      <c r="E1254">
        <f t="shared" si="77"/>
        <v>9</v>
      </c>
      <c r="F1254">
        <f t="shared" si="79"/>
        <v>9</v>
      </c>
      <c r="G1254">
        <f t="shared" si="78"/>
        <v>2011</v>
      </c>
    </row>
    <row r="1255" spans="1:7" x14ac:dyDescent="0.25">
      <c r="A1255" s="1">
        <f>focus_primary!A1256</f>
        <v>40806</v>
      </c>
      <c r="B1255">
        <f>VLOOKUP($A1255, focus_primary!$A:$AQ, MATCH(YEAR(fiscal_1_y_a!A1255), focus_primary!$2:$2, 0), 0)</f>
        <v>3</v>
      </c>
      <c r="C1255">
        <f>VLOOKUP($A1255, focus_primary!$A:$AQ, MATCH(YEAR(A1255)+1, focus_primary!$2:$2, 0), 0)</f>
        <v>2.7</v>
      </c>
      <c r="D1255">
        <f t="shared" si="76"/>
        <v>2.7749999999999999</v>
      </c>
      <c r="E1255">
        <f t="shared" si="77"/>
        <v>9</v>
      </c>
      <c r="F1255">
        <f t="shared" si="79"/>
        <v>9</v>
      </c>
      <c r="G1255">
        <f t="shared" si="78"/>
        <v>2011</v>
      </c>
    </row>
    <row r="1256" spans="1:7" x14ac:dyDescent="0.25">
      <c r="A1256" s="1">
        <f>focus_primary!A1257</f>
        <v>40807</v>
      </c>
      <c r="B1256">
        <f>VLOOKUP($A1256, focus_primary!$A:$AQ, MATCH(YEAR(fiscal_1_y_a!A1256), focus_primary!$2:$2, 0), 0)</f>
        <v>3</v>
      </c>
      <c r="C1256">
        <f>VLOOKUP($A1256, focus_primary!$A:$AQ, MATCH(YEAR(A1256)+1, focus_primary!$2:$2, 0), 0)</f>
        <v>2.7</v>
      </c>
      <c r="D1256">
        <f t="shared" si="76"/>
        <v>2.7749999999999999</v>
      </c>
      <c r="E1256">
        <f t="shared" si="77"/>
        <v>9</v>
      </c>
      <c r="F1256">
        <f t="shared" si="79"/>
        <v>9</v>
      </c>
      <c r="G1256">
        <f t="shared" si="78"/>
        <v>2011</v>
      </c>
    </row>
    <row r="1257" spans="1:7" x14ac:dyDescent="0.25">
      <c r="A1257" s="1">
        <f>focus_primary!A1258</f>
        <v>40808</v>
      </c>
      <c r="B1257">
        <f>VLOOKUP($A1257, focus_primary!$A:$AQ, MATCH(YEAR(fiscal_1_y_a!A1257), focus_primary!$2:$2, 0), 0)</f>
        <v>3</v>
      </c>
      <c r="C1257">
        <f>VLOOKUP($A1257, focus_primary!$A:$AQ, MATCH(YEAR(A1257)+1, focus_primary!$2:$2, 0), 0)</f>
        <v>2.7</v>
      </c>
      <c r="D1257">
        <f t="shared" si="76"/>
        <v>2.7749999999999999</v>
      </c>
      <c r="E1257">
        <f t="shared" si="77"/>
        <v>9</v>
      </c>
      <c r="F1257">
        <f t="shared" si="79"/>
        <v>9</v>
      </c>
      <c r="G1257">
        <f t="shared" si="78"/>
        <v>2011</v>
      </c>
    </row>
    <row r="1258" spans="1:7" x14ac:dyDescent="0.25">
      <c r="A1258" s="1">
        <f>focus_primary!A1259</f>
        <v>40809</v>
      </c>
      <c r="B1258">
        <f>VLOOKUP($A1258, focus_primary!$A:$AQ, MATCH(YEAR(fiscal_1_y_a!A1258), focus_primary!$2:$2, 0), 0)</f>
        <v>3</v>
      </c>
      <c r="C1258">
        <f>VLOOKUP($A1258, focus_primary!$A:$AQ, MATCH(YEAR(A1258)+1, focus_primary!$2:$2, 0), 0)</f>
        <v>2.7</v>
      </c>
      <c r="D1258">
        <f t="shared" si="76"/>
        <v>2.7749999999999999</v>
      </c>
      <c r="E1258">
        <f t="shared" si="77"/>
        <v>9</v>
      </c>
      <c r="F1258">
        <f t="shared" si="79"/>
        <v>9</v>
      </c>
      <c r="G1258">
        <f t="shared" si="78"/>
        <v>2011</v>
      </c>
    </row>
    <row r="1259" spans="1:7" x14ac:dyDescent="0.25">
      <c r="A1259" s="1">
        <f>focus_primary!A1260</f>
        <v>40812</v>
      </c>
      <c r="B1259">
        <f>VLOOKUP($A1259, focus_primary!$A:$AQ, MATCH(YEAR(fiscal_1_y_a!A1259), focus_primary!$2:$2, 0), 0)</f>
        <v>3</v>
      </c>
      <c r="C1259">
        <f>VLOOKUP($A1259, focus_primary!$A:$AQ, MATCH(YEAR(A1259)+1, focus_primary!$2:$2, 0), 0)</f>
        <v>2.65</v>
      </c>
      <c r="D1259">
        <f t="shared" si="76"/>
        <v>2.7374999999999994</v>
      </c>
      <c r="E1259">
        <f t="shared" si="77"/>
        <v>9</v>
      </c>
      <c r="F1259">
        <f t="shared" si="79"/>
        <v>9</v>
      </c>
      <c r="G1259">
        <f t="shared" si="78"/>
        <v>2011</v>
      </c>
    </row>
    <row r="1260" spans="1:7" x14ac:dyDescent="0.25">
      <c r="A1260" s="1">
        <f>focus_primary!A1261</f>
        <v>40813</v>
      </c>
      <c r="B1260">
        <f>VLOOKUP($A1260, focus_primary!$A:$AQ, MATCH(YEAR(fiscal_1_y_a!A1260), focus_primary!$2:$2, 0), 0)</f>
        <v>3</v>
      </c>
      <c r="C1260">
        <f>VLOOKUP($A1260, focus_primary!$A:$AQ, MATCH(YEAR(A1260)+1, focus_primary!$2:$2, 0), 0)</f>
        <v>2.65</v>
      </c>
      <c r="D1260">
        <f t="shared" si="76"/>
        <v>2.7374999999999994</v>
      </c>
      <c r="E1260">
        <f t="shared" si="77"/>
        <v>9</v>
      </c>
      <c r="F1260">
        <f t="shared" si="79"/>
        <v>9</v>
      </c>
      <c r="G1260">
        <f t="shared" si="78"/>
        <v>2011</v>
      </c>
    </row>
    <row r="1261" spans="1:7" x14ac:dyDescent="0.25">
      <c r="A1261" s="1">
        <f>focus_primary!A1262</f>
        <v>40814</v>
      </c>
      <c r="B1261">
        <f>VLOOKUP($A1261, focus_primary!$A:$AQ, MATCH(YEAR(fiscal_1_y_a!A1261), focus_primary!$2:$2, 0), 0)</f>
        <v>3</v>
      </c>
      <c r="C1261">
        <f>VLOOKUP($A1261, focus_primary!$A:$AQ, MATCH(YEAR(A1261)+1, focus_primary!$2:$2, 0), 0)</f>
        <v>2.65</v>
      </c>
      <c r="D1261">
        <f t="shared" si="76"/>
        <v>2.7374999999999994</v>
      </c>
      <c r="E1261">
        <f t="shared" si="77"/>
        <v>9</v>
      </c>
      <c r="F1261">
        <f t="shared" si="79"/>
        <v>9</v>
      </c>
      <c r="G1261">
        <f t="shared" si="78"/>
        <v>2011</v>
      </c>
    </row>
    <row r="1262" spans="1:7" x14ac:dyDescent="0.25">
      <c r="A1262" s="1">
        <f>focus_primary!A1263</f>
        <v>40815</v>
      </c>
      <c r="B1262">
        <f>VLOOKUP($A1262, focus_primary!$A:$AQ, MATCH(YEAR(fiscal_1_y_a!A1262), focus_primary!$2:$2, 0), 0)</f>
        <v>3</v>
      </c>
      <c r="C1262">
        <f>VLOOKUP($A1262, focus_primary!$A:$AQ, MATCH(YEAR(A1262)+1, focus_primary!$2:$2, 0), 0)</f>
        <v>2.65</v>
      </c>
      <c r="D1262">
        <f t="shared" si="76"/>
        <v>2.7374999999999994</v>
      </c>
      <c r="E1262">
        <f t="shared" si="77"/>
        <v>9</v>
      </c>
      <c r="F1262">
        <f t="shared" si="79"/>
        <v>9</v>
      </c>
      <c r="G1262">
        <f t="shared" si="78"/>
        <v>2011</v>
      </c>
    </row>
    <row r="1263" spans="1:7" x14ac:dyDescent="0.25">
      <c r="A1263" s="1">
        <f>focus_primary!A1264</f>
        <v>40816</v>
      </c>
      <c r="B1263">
        <f>VLOOKUP($A1263, focus_primary!$A:$AQ, MATCH(YEAR(fiscal_1_y_a!A1263), focus_primary!$2:$2, 0), 0)</f>
        <v>3</v>
      </c>
      <c r="C1263">
        <f>VLOOKUP($A1263, focus_primary!$A:$AQ, MATCH(YEAR(A1263)+1, focus_primary!$2:$2, 0), 0)</f>
        <v>2.65</v>
      </c>
      <c r="D1263">
        <f t="shared" si="76"/>
        <v>2.7374999999999994</v>
      </c>
      <c r="E1263">
        <f t="shared" si="77"/>
        <v>9</v>
      </c>
      <c r="F1263">
        <f t="shared" si="79"/>
        <v>9</v>
      </c>
      <c r="G1263">
        <f t="shared" si="78"/>
        <v>2011</v>
      </c>
    </row>
    <row r="1264" spans="1:7" x14ac:dyDescent="0.25">
      <c r="A1264" s="1">
        <f>focus_primary!A1265</f>
        <v>40819</v>
      </c>
      <c r="B1264">
        <f>VLOOKUP($A1264, focus_primary!$A:$AQ, MATCH(YEAR(fiscal_1_y_a!A1264), focus_primary!$2:$2, 0), 0)</f>
        <v>3</v>
      </c>
      <c r="C1264">
        <f>VLOOKUP($A1264, focus_primary!$A:$AQ, MATCH(YEAR(A1264)+1, focus_primary!$2:$2, 0), 0)</f>
        <v>2.75</v>
      </c>
      <c r="D1264">
        <f t="shared" si="76"/>
        <v>2.7916666666666665</v>
      </c>
      <c r="E1264">
        <f t="shared" si="77"/>
        <v>10</v>
      </c>
      <c r="F1264">
        <f t="shared" si="79"/>
        <v>12</v>
      </c>
      <c r="G1264">
        <f t="shared" si="78"/>
        <v>2011</v>
      </c>
    </row>
    <row r="1265" spans="1:7" x14ac:dyDescent="0.25">
      <c r="A1265" s="1">
        <f>focus_primary!A1266</f>
        <v>40820</v>
      </c>
      <c r="B1265">
        <f>VLOOKUP($A1265, focus_primary!$A:$AQ, MATCH(YEAR(fiscal_1_y_a!A1265), focus_primary!$2:$2, 0), 0)</f>
        <v>3</v>
      </c>
      <c r="C1265">
        <f>VLOOKUP($A1265, focus_primary!$A:$AQ, MATCH(YEAR(A1265)+1, focus_primary!$2:$2, 0), 0)</f>
        <v>2.8</v>
      </c>
      <c r="D1265">
        <f t="shared" si="76"/>
        <v>2.8333333333333335</v>
      </c>
      <c r="E1265">
        <f t="shared" si="77"/>
        <v>10</v>
      </c>
      <c r="F1265">
        <f t="shared" si="79"/>
        <v>12</v>
      </c>
      <c r="G1265">
        <f t="shared" si="78"/>
        <v>2011</v>
      </c>
    </row>
    <row r="1266" spans="1:7" x14ac:dyDescent="0.25">
      <c r="A1266" s="1">
        <f>focus_primary!A1267</f>
        <v>40821</v>
      </c>
      <c r="B1266">
        <f>VLOOKUP($A1266, focus_primary!$A:$AQ, MATCH(YEAR(fiscal_1_y_a!A1266), focus_primary!$2:$2, 0), 0)</f>
        <v>3</v>
      </c>
      <c r="C1266">
        <f>VLOOKUP($A1266, focus_primary!$A:$AQ, MATCH(YEAR(A1266)+1, focus_primary!$2:$2, 0), 0)</f>
        <v>2.8</v>
      </c>
      <c r="D1266">
        <f t="shared" si="76"/>
        <v>2.8333333333333335</v>
      </c>
      <c r="E1266">
        <f t="shared" si="77"/>
        <v>10</v>
      </c>
      <c r="F1266">
        <f t="shared" si="79"/>
        <v>12</v>
      </c>
      <c r="G1266">
        <f t="shared" si="78"/>
        <v>2011</v>
      </c>
    </row>
    <row r="1267" spans="1:7" x14ac:dyDescent="0.25">
      <c r="A1267" s="1">
        <f>focus_primary!A1268</f>
        <v>40822</v>
      </c>
      <c r="B1267">
        <f>VLOOKUP($A1267, focus_primary!$A:$AQ, MATCH(YEAR(fiscal_1_y_a!A1267), focus_primary!$2:$2, 0), 0)</f>
        <v>3</v>
      </c>
      <c r="C1267">
        <f>VLOOKUP($A1267, focus_primary!$A:$AQ, MATCH(YEAR(A1267)+1, focus_primary!$2:$2, 0), 0)</f>
        <v>2.8</v>
      </c>
      <c r="D1267">
        <f t="shared" si="76"/>
        <v>2.8333333333333335</v>
      </c>
      <c r="E1267">
        <f t="shared" si="77"/>
        <v>10</v>
      </c>
      <c r="F1267">
        <f t="shared" si="79"/>
        <v>12</v>
      </c>
      <c r="G1267">
        <f t="shared" si="78"/>
        <v>2011</v>
      </c>
    </row>
    <row r="1268" spans="1:7" x14ac:dyDescent="0.25">
      <c r="A1268" s="1">
        <f>focus_primary!A1269</f>
        <v>40823</v>
      </c>
      <c r="B1268">
        <f>VLOOKUP($A1268, focus_primary!$A:$AQ, MATCH(YEAR(fiscal_1_y_a!A1268), focus_primary!$2:$2, 0), 0)</f>
        <v>3.04</v>
      </c>
      <c r="C1268">
        <f>VLOOKUP($A1268, focus_primary!$A:$AQ, MATCH(YEAR(A1268)+1, focus_primary!$2:$2, 0), 0)</f>
        <v>2.7</v>
      </c>
      <c r="D1268">
        <f t="shared" si="76"/>
        <v>2.7566666666666664</v>
      </c>
      <c r="E1268">
        <f t="shared" si="77"/>
        <v>10</v>
      </c>
      <c r="F1268">
        <f t="shared" si="79"/>
        <v>12</v>
      </c>
      <c r="G1268">
        <f t="shared" si="78"/>
        <v>2011</v>
      </c>
    </row>
    <row r="1269" spans="1:7" x14ac:dyDescent="0.25">
      <c r="A1269" s="1">
        <f>focus_primary!A1270</f>
        <v>40826</v>
      </c>
      <c r="B1269">
        <f>VLOOKUP($A1269, focus_primary!$A:$AQ, MATCH(YEAR(fiscal_1_y_a!A1269), focus_primary!$2:$2, 0), 0)</f>
        <v>3</v>
      </c>
      <c r="C1269">
        <f>VLOOKUP($A1269, focus_primary!$A:$AQ, MATCH(YEAR(A1269)+1, focus_primary!$2:$2, 0), 0)</f>
        <v>2.6</v>
      </c>
      <c r="D1269">
        <f t="shared" si="76"/>
        <v>2.6666666666666665</v>
      </c>
      <c r="E1269">
        <f t="shared" si="77"/>
        <v>10</v>
      </c>
      <c r="F1269">
        <f t="shared" si="79"/>
        <v>12</v>
      </c>
      <c r="G1269">
        <f t="shared" si="78"/>
        <v>2011</v>
      </c>
    </row>
    <row r="1270" spans="1:7" x14ac:dyDescent="0.25">
      <c r="A1270" s="1">
        <f>focus_primary!A1271</f>
        <v>40827</v>
      </c>
      <c r="B1270">
        <f>VLOOKUP($A1270, focus_primary!$A:$AQ, MATCH(YEAR(fiscal_1_y_a!A1270), focus_primary!$2:$2, 0), 0)</f>
        <v>3.1</v>
      </c>
      <c r="C1270">
        <f>VLOOKUP($A1270, focus_primary!$A:$AQ, MATCH(YEAR(A1270)+1, focus_primary!$2:$2, 0), 0)</f>
        <v>2.6</v>
      </c>
      <c r="D1270">
        <f t="shared" si="76"/>
        <v>2.6833333333333336</v>
      </c>
      <c r="E1270">
        <f t="shared" si="77"/>
        <v>10</v>
      </c>
      <c r="F1270">
        <f t="shared" si="79"/>
        <v>12</v>
      </c>
      <c r="G1270">
        <f t="shared" si="78"/>
        <v>2011</v>
      </c>
    </row>
    <row r="1271" spans="1:7" x14ac:dyDescent="0.25">
      <c r="A1271" s="1">
        <f>focus_primary!A1272</f>
        <v>40829</v>
      </c>
      <c r="B1271">
        <f>VLOOKUP($A1271, focus_primary!$A:$AQ, MATCH(YEAR(fiscal_1_y_a!A1271), focus_primary!$2:$2, 0), 0)</f>
        <v>3.1</v>
      </c>
      <c r="C1271">
        <f>VLOOKUP($A1271, focus_primary!$A:$AQ, MATCH(YEAR(A1271)+1, focus_primary!$2:$2, 0), 0)</f>
        <v>2.6</v>
      </c>
      <c r="D1271">
        <f t="shared" si="76"/>
        <v>2.6833333333333336</v>
      </c>
      <c r="E1271">
        <f t="shared" si="77"/>
        <v>10</v>
      </c>
      <c r="F1271">
        <f t="shared" si="79"/>
        <v>12</v>
      </c>
      <c r="G1271">
        <f t="shared" si="78"/>
        <v>2011</v>
      </c>
    </row>
    <row r="1272" spans="1:7" x14ac:dyDescent="0.25">
      <c r="A1272" s="1">
        <f>focus_primary!A1273</f>
        <v>40830</v>
      </c>
      <c r="B1272">
        <f>VLOOKUP($A1272, focus_primary!$A:$AQ, MATCH(YEAR(fiscal_1_y_a!A1272), focus_primary!$2:$2, 0), 0)</f>
        <v>3.1</v>
      </c>
      <c r="C1272">
        <f>VLOOKUP($A1272, focus_primary!$A:$AQ, MATCH(YEAR(A1272)+1, focus_primary!$2:$2, 0), 0)</f>
        <v>2.6</v>
      </c>
      <c r="D1272">
        <f t="shared" si="76"/>
        <v>2.6833333333333336</v>
      </c>
      <c r="E1272">
        <f t="shared" si="77"/>
        <v>10</v>
      </c>
      <c r="F1272">
        <f t="shared" si="79"/>
        <v>12</v>
      </c>
      <c r="G1272">
        <f t="shared" si="78"/>
        <v>2011</v>
      </c>
    </row>
    <row r="1273" spans="1:7" x14ac:dyDescent="0.25">
      <c r="A1273" s="1">
        <f>focus_primary!A1274</f>
        <v>40833</v>
      </c>
      <c r="B1273">
        <f>VLOOKUP($A1273, focus_primary!$A:$AQ, MATCH(YEAR(fiscal_1_y_a!A1273), focus_primary!$2:$2, 0), 0)</f>
        <v>3.07</v>
      </c>
      <c r="C1273">
        <f>VLOOKUP($A1273, focus_primary!$A:$AQ, MATCH(YEAR(A1273)+1, focus_primary!$2:$2, 0), 0)</f>
        <v>2.6</v>
      </c>
      <c r="D1273">
        <f t="shared" si="76"/>
        <v>2.6783333333333332</v>
      </c>
      <c r="E1273">
        <f t="shared" si="77"/>
        <v>10</v>
      </c>
      <c r="F1273">
        <f t="shared" si="79"/>
        <v>12</v>
      </c>
      <c r="G1273">
        <f t="shared" si="78"/>
        <v>2011</v>
      </c>
    </row>
    <row r="1274" spans="1:7" x14ac:dyDescent="0.25">
      <c r="A1274" s="1">
        <f>focus_primary!A1275</f>
        <v>40834</v>
      </c>
      <c r="B1274">
        <f>VLOOKUP($A1274, focus_primary!$A:$AQ, MATCH(YEAR(fiscal_1_y_a!A1274), focus_primary!$2:$2, 0), 0)</f>
        <v>3.07</v>
      </c>
      <c r="C1274">
        <f>VLOOKUP($A1274, focus_primary!$A:$AQ, MATCH(YEAR(A1274)+1, focus_primary!$2:$2, 0), 0)</f>
        <v>2.6</v>
      </c>
      <c r="D1274">
        <f t="shared" si="76"/>
        <v>2.6783333333333332</v>
      </c>
      <c r="E1274">
        <f t="shared" si="77"/>
        <v>10</v>
      </c>
      <c r="F1274">
        <f t="shared" si="79"/>
        <v>12</v>
      </c>
      <c r="G1274">
        <f t="shared" si="78"/>
        <v>2011</v>
      </c>
    </row>
    <row r="1275" spans="1:7" x14ac:dyDescent="0.25">
      <c r="A1275" s="1">
        <f>focus_primary!A1276</f>
        <v>40835</v>
      </c>
      <c r="B1275">
        <f>VLOOKUP($A1275, focus_primary!$A:$AQ, MATCH(YEAR(fiscal_1_y_a!A1275), focus_primary!$2:$2, 0), 0)</f>
        <v>3.07</v>
      </c>
      <c r="C1275">
        <f>VLOOKUP($A1275, focus_primary!$A:$AQ, MATCH(YEAR(A1275)+1, focus_primary!$2:$2, 0), 0)</f>
        <v>2.65</v>
      </c>
      <c r="D1275">
        <f t="shared" si="76"/>
        <v>2.72</v>
      </c>
      <c r="E1275">
        <f t="shared" si="77"/>
        <v>10</v>
      </c>
      <c r="F1275">
        <f t="shared" si="79"/>
        <v>12</v>
      </c>
      <c r="G1275">
        <f t="shared" si="78"/>
        <v>2011</v>
      </c>
    </row>
    <row r="1276" spans="1:7" x14ac:dyDescent="0.25">
      <c r="A1276" s="1">
        <f>focus_primary!A1277</f>
        <v>40836</v>
      </c>
      <c r="B1276">
        <f>VLOOKUP($A1276, focus_primary!$A:$AQ, MATCH(YEAR(fiscal_1_y_a!A1276), focus_primary!$2:$2, 0), 0)</f>
        <v>3.04</v>
      </c>
      <c r="C1276">
        <f>VLOOKUP($A1276, focus_primary!$A:$AQ, MATCH(YEAR(A1276)+1, focus_primary!$2:$2, 0), 0)</f>
        <v>2.6</v>
      </c>
      <c r="D1276">
        <f t="shared" si="76"/>
        <v>2.6733333333333333</v>
      </c>
      <c r="E1276">
        <f t="shared" si="77"/>
        <v>10</v>
      </c>
      <c r="F1276">
        <f t="shared" si="79"/>
        <v>12</v>
      </c>
      <c r="G1276">
        <f t="shared" si="78"/>
        <v>2011</v>
      </c>
    </row>
    <row r="1277" spans="1:7" x14ac:dyDescent="0.25">
      <c r="A1277" s="1">
        <f>focus_primary!A1278</f>
        <v>40837</v>
      </c>
      <c r="B1277">
        <f>VLOOKUP($A1277, focus_primary!$A:$AQ, MATCH(YEAR(fiscal_1_y_a!A1277), focus_primary!$2:$2, 0), 0)</f>
        <v>3.04</v>
      </c>
      <c r="C1277">
        <f>VLOOKUP($A1277, focus_primary!$A:$AQ, MATCH(YEAR(A1277)+1, focus_primary!$2:$2, 0), 0)</f>
        <v>2.6</v>
      </c>
      <c r="D1277">
        <f t="shared" si="76"/>
        <v>2.6733333333333333</v>
      </c>
      <c r="E1277">
        <f t="shared" si="77"/>
        <v>10</v>
      </c>
      <c r="F1277">
        <f t="shared" si="79"/>
        <v>12</v>
      </c>
      <c r="G1277">
        <f t="shared" si="78"/>
        <v>2011</v>
      </c>
    </row>
    <row r="1278" spans="1:7" x14ac:dyDescent="0.25">
      <c r="A1278" s="1">
        <f>focus_primary!A1279</f>
        <v>40840</v>
      </c>
      <c r="B1278">
        <f>VLOOKUP($A1278, focus_primary!$A:$AQ, MATCH(YEAR(fiscal_1_y_a!A1278), focus_primary!$2:$2, 0), 0)</f>
        <v>3</v>
      </c>
      <c r="C1278">
        <f>VLOOKUP($A1278, focus_primary!$A:$AQ, MATCH(YEAR(A1278)+1, focus_primary!$2:$2, 0), 0)</f>
        <v>2.7</v>
      </c>
      <c r="D1278">
        <f t="shared" si="76"/>
        <v>2.75</v>
      </c>
      <c r="E1278">
        <f t="shared" si="77"/>
        <v>10</v>
      </c>
      <c r="F1278">
        <f t="shared" si="79"/>
        <v>12</v>
      </c>
      <c r="G1278">
        <f t="shared" si="78"/>
        <v>2011</v>
      </c>
    </row>
    <row r="1279" spans="1:7" x14ac:dyDescent="0.25">
      <c r="A1279" s="1">
        <f>focus_primary!A1280</f>
        <v>40841</v>
      </c>
      <c r="B1279">
        <f>VLOOKUP($A1279, focus_primary!$A:$AQ, MATCH(YEAR(fiscal_1_y_a!A1279), focus_primary!$2:$2, 0), 0)</f>
        <v>3</v>
      </c>
      <c r="C1279">
        <f>VLOOKUP($A1279, focus_primary!$A:$AQ, MATCH(YEAR(A1279)+1, focus_primary!$2:$2, 0), 0)</f>
        <v>2.7</v>
      </c>
      <c r="D1279">
        <f t="shared" si="76"/>
        <v>2.75</v>
      </c>
      <c r="E1279">
        <f t="shared" si="77"/>
        <v>10</v>
      </c>
      <c r="F1279">
        <f t="shared" si="79"/>
        <v>12</v>
      </c>
      <c r="G1279">
        <f t="shared" si="78"/>
        <v>2011</v>
      </c>
    </row>
    <row r="1280" spans="1:7" x14ac:dyDescent="0.25">
      <c r="A1280" s="1">
        <f>focus_primary!A1281</f>
        <v>40842</v>
      </c>
      <c r="B1280">
        <f>VLOOKUP($A1280, focus_primary!$A:$AQ, MATCH(YEAR(fiscal_1_y_a!A1280), focus_primary!$2:$2, 0), 0)</f>
        <v>3</v>
      </c>
      <c r="C1280">
        <f>VLOOKUP($A1280, focus_primary!$A:$AQ, MATCH(YEAR(A1280)+1, focus_primary!$2:$2, 0), 0)</f>
        <v>2.7</v>
      </c>
      <c r="D1280">
        <f t="shared" si="76"/>
        <v>2.75</v>
      </c>
      <c r="E1280">
        <f t="shared" si="77"/>
        <v>10</v>
      </c>
      <c r="F1280">
        <f t="shared" si="79"/>
        <v>12</v>
      </c>
      <c r="G1280">
        <f t="shared" si="78"/>
        <v>2011</v>
      </c>
    </row>
    <row r="1281" spans="1:7" x14ac:dyDescent="0.25">
      <c r="A1281" s="1">
        <f>focus_primary!A1282</f>
        <v>40843</v>
      </c>
      <c r="B1281">
        <f>VLOOKUP($A1281, focus_primary!$A:$AQ, MATCH(YEAR(fiscal_1_y_a!A1281), focus_primary!$2:$2, 0), 0)</f>
        <v>3</v>
      </c>
      <c r="C1281">
        <f>VLOOKUP($A1281, focus_primary!$A:$AQ, MATCH(YEAR(A1281)+1, focus_primary!$2:$2, 0), 0)</f>
        <v>2.7</v>
      </c>
      <c r="D1281">
        <f t="shared" si="76"/>
        <v>2.75</v>
      </c>
      <c r="E1281">
        <f t="shared" si="77"/>
        <v>10</v>
      </c>
      <c r="F1281">
        <f t="shared" si="79"/>
        <v>12</v>
      </c>
      <c r="G1281">
        <f t="shared" si="78"/>
        <v>2011</v>
      </c>
    </row>
    <row r="1282" spans="1:7" x14ac:dyDescent="0.25">
      <c r="A1282" s="1">
        <f>focus_primary!A1283</f>
        <v>40844</v>
      </c>
      <c r="B1282">
        <f>VLOOKUP($A1282, focus_primary!$A:$AQ, MATCH(YEAR(fiscal_1_y_a!A1282), focus_primary!$2:$2, 0), 0)</f>
        <v>3</v>
      </c>
      <c r="C1282">
        <f>VLOOKUP($A1282, focus_primary!$A:$AQ, MATCH(YEAR(A1282)+1, focus_primary!$2:$2, 0), 0)</f>
        <v>2.7</v>
      </c>
      <c r="D1282">
        <f t="shared" ref="D1282:D1345" si="80">(B1282*(12-MONTH(A1282))+C1282*MONTH(A1282))/12</f>
        <v>2.75</v>
      </c>
      <c r="E1282">
        <f t="shared" ref="E1282:E1345" si="81">MONTH(A1282)</f>
        <v>10</v>
      </c>
      <c r="F1282">
        <f t="shared" si="79"/>
        <v>12</v>
      </c>
      <c r="G1282">
        <f t="shared" ref="G1282:G1345" si="82">YEAR(A1282)</f>
        <v>2011</v>
      </c>
    </row>
    <row r="1283" spans="1:7" x14ac:dyDescent="0.25">
      <c r="A1283" s="1">
        <f>focus_primary!A1284</f>
        <v>40847</v>
      </c>
      <c r="B1283">
        <f>VLOOKUP($A1283, focus_primary!$A:$AQ, MATCH(YEAR(fiscal_1_y_a!A1283), focus_primary!$2:$2, 0), 0)</f>
        <v>3</v>
      </c>
      <c r="C1283">
        <f>VLOOKUP($A1283, focus_primary!$A:$AQ, MATCH(YEAR(A1283)+1, focus_primary!$2:$2, 0), 0)</f>
        <v>2.7</v>
      </c>
      <c r="D1283">
        <f t="shared" si="80"/>
        <v>2.75</v>
      </c>
      <c r="E1283">
        <f t="shared" si="81"/>
        <v>10</v>
      </c>
      <c r="F1283">
        <f t="shared" ref="F1283:F1346" si="83">IF(E1283&lt;4,3,IF(E1283&lt;7,6,IF(E1283&lt;10,9,12)))</f>
        <v>12</v>
      </c>
      <c r="G1283">
        <f t="shared" si="82"/>
        <v>2011</v>
      </c>
    </row>
    <row r="1284" spans="1:7" x14ac:dyDescent="0.25">
      <c r="A1284" s="1">
        <f>focus_primary!A1285</f>
        <v>40848</v>
      </c>
      <c r="B1284">
        <f>VLOOKUP($A1284, focus_primary!$A:$AQ, MATCH(YEAR(fiscal_1_y_a!A1284), focus_primary!$2:$2, 0), 0)</f>
        <v>3.02</v>
      </c>
      <c r="C1284">
        <f>VLOOKUP($A1284, focus_primary!$A:$AQ, MATCH(YEAR(A1284)+1, focus_primary!$2:$2, 0), 0)</f>
        <v>2.65</v>
      </c>
      <c r="D1284">
        <f t="shared" si="80"/>
        <v>2.6808333333333336</v>
      </c>
      <c r="E1284">
        <f t="shared" si="81"/>
        <v>11</v>
      </c>
      <c r="F1284">
        <f t="shared" si="83"/>
        <v>12</v>
      </c>
      <c r="G1284">
        <f t="shared" si="82"/>
        <v>2011</v>
      </c>
    </row>
    <row r="1285" spans="1:7" x14ac:dyDescent="0.25">
      <c r="A1285" s="1">
        <f>focus_primary!A1286</f>
        <v>40850</v>
      </c>
      <c r="B1285">
        <f>VLOOKUP($A1285, focus_primary!$A:$AQ, MATCH(YEAR(fiscal_1_y_a!A1285), focus_primary!$2:$2, 0), 0)</f>
        <v>3.04</v>
      </c>
      <c r="C1285">
        <f>VLOOKUP($A1285, focus_primary!$A:$AQ, MATCH(YEAR(A1285)+1, focus_primary!$2:$2, 0), 0)</f>
        <v>2.6</v>
      </c>
      <c r="D1285">
        <f t="shared" si="80"/>
        <v>2.6366666666666667</v>
      </c>
      <c r="E1285">
        <f t="shared" si="81"/>
        <v>11</v>
      </c>
      <c r="F1285">
        <f t="shared" si="83"/>
        <v>12</v>
      </c>
      <c r="G1285">
        <f t="shared" si="82"/>
        <v>2011</v>
      </c>
    </row>
    <row r="1286" spans="1:7" x14ac:dyDescent="0.25">
      <c r="A1286" s="1">
        <f>focus_primary!A1287</f>
        <v>40851</v>
      </c>
      <c r="B1286">
        <f>VLOOKUP($A1286, focus_primary!$A:$AQ, MATCH(YEAR(fiscal_1_y_a!A1286), focus_primary!$2:$2, 0), 0)</f>
        <v>3.07</v>
      </c>
      <c r="C1286">
        <f>VLOOKUP($A1286, focus_primary!$A:$AQ, MATCH(YEAR(A1286)+1, focus_primary!$2:$2, 0), 0)</f>
        <v>2.6</v>
      </c>
      <c r="D1286">
        <f t="shared" si="80"/>
        <v>2.6391666666666667</v>
      </c>
      <c r="E1286">
        <f t="shared" si="81"/>
        <v>11</v>
      </c>
      <c r="F1286">
        <f t="shared" si="83"/>
        <v>12</v>
      </c>
      <c r="G1286">
        <f t="shared" si="82"/>
        <v>2011</v>
      </c>
    </row>
    <row r="1287" spans="1:7" x14ac:dyDescent="0.25">
      <c r="A1287" s="1">
        <f>focus_primary!A1288</f>
        <v>40854</v>
      </c>
      <c r="B1287">
        <f>VLOOKUP($A1287, focus_primary!$A:$AQ, MATCH(YEAR(fiscal_1_y_a!A1287), focus_primary!$2:$2, 0), 0)</f>
        <v>3.09</v>
      </c>
      <c r="C1287">
        <f>VLOOKUP($A1287, focus_primary!$A:$AQ, MATCH(YEAR(A1287)+1, focus_primary!$2:$2, 0), 0)</f>
        <v>2.6</v>
      </c>
      <c r="D1287">
        <f t="shared" si="80"/>
        <v>2.6408333333333336</v>
      </c>
      <c r="E1287">
        <f t="shared" si="81"/>
        <v>11</v>
      </c>
      <c r="F1287">
        <f t="shared" si="83"/>
        <v>12</v>
      </c>
      <c r="G1287">
        <f t="shared" si="82"/>
        <v>2011</v>
      </c>
    </row>
    <row r="1288" spans="1:7" x14ac:dyDescent="0.25">
      <c r="A1288" s="1">
        <f>focus_primary!A1289</f>
        <v>40855</v>
      </c>
      <c r="B1288">
        <f>VLOOKUP($A1288, focus_primary!$A:$AQ, MATCH(YEAR(fiscal_1_y_a!A1288), focus_primary!$2:$2, 0), 0)</f>
        <v>3.09</v>
      </c>
      <c r="C1288">
        <f>VLOOKUP($A1288, focus_primary!$A:$AQ, MATCH(YEAR(A1288)+1, focus_primary!$2:$2, 0), 0)</f>
        <v>2.6</v>
      </c>
      <c r="D1288">
        <f t="shared" si="80"/>
        <v>2.6408333333333336</v>
      </c>
      <c r="E1288">
        <f t="shared" si="81"/>
        <v>11</v>
      </c>
      <c r="F1288">
        <f t="shared" si="83"/>
        <v>12</v>
      </c>
      <c r="G1288">
        <f t="shared" si="82"/>
        <v>2011</v>
      </c>
    </row>
    <row r="1289" spans="1:7" x14ac:dyDescent="0.25">
      <c r="A1289" s="1">
        <f>focus_primary!A1290</f>
        <v>40856</v>
      </c>
      <c r="B1289">
        <f>VLOOKUP($A1289, focus_primary!$A:$AQ, MATCH(YEAR(fiscal_1_y_a!A1289), focus_primary!$2:$2, 0), 0)</f>
        <v>3.09</v>
      </c>
      <c r="C1289">
        <f>VLOOKUP($A1289, focus_primary!$A:$AQ, MATCH(YEAR(A1289)+1, focus_primary!$2:$2, 0), 0)</f>
        <v>2.6</v>
      </c>
      <c r="D1289">
        <f t="shared" si="80"/>
        <v>2.6408333333333336</v>
      </c>
      <c r="E1289">
        <f t="shared" si="81"/>
        <v>11</v>
      </c>
      <c r="F1289">
        <f t="shared" si="83"/>
        <v>12</v>
      </c>
      <c r="G1289">
        <f t="shared" si="82"/>
        <v>2011</v>
      </c>
    </row>
    <row r="1290" spans="1:7" x14ac:dyDescent="0.25">
      <c r="A1290" s="1">
        <f>focus_primary!A1291</f>
        <v>40857</v>
      </c>
      <c r="B1290">
        <f>VLOOKUP($A1290, focus_primary!$A:$AQ, MATCH(YEAR(fiscal_1_y_a!A1290), focus_primary!$2:$2, 0), 0)</f>
        <v>3.1</v>
      </c>
      <c r="C1290">
        <f>VLOOKUP($A1290, focus_primary!$A:$AQ, MATCH(YEAR(A1290)+1, focus_primary!$2:$2, 0), 0)</f>
        <v>2.6</v>
      </c>
      <c r="D1290">
        <f t="shared" si="80"/>
        <v>2.6416666666666671</v>
      </c>
      <c r="E1290">
        <f t="shared" si="81"/>
        <v>11</v>
      </c>
      <c r="F1290">
        <f t="shared" si="83"/>
        <v>12</v>
      </c>
      <c r="G1290">
        <f t="shared" si="82"/>
        <v>2011</v>
      </c>
    </row>
    <row r="1291" spans="1:7" x14ac:dyDescent="0.25">
      <c r="A1291" s="1">
        <f>focus_primary!A1292</f>
        <v>40858</v>
      </c>
      <c r="B1291">
        <f>VLOOKUP($A1291, focus_primary!$A:$AQ, MATCH(YEAR(fiscal_1_y_a!A1291), focus_primary!$2:$2, 0), 0)</f>
        <v>3.1</v>
      </c>
      <c r="C1291">
        <f>VLOOKUP($A1291, focus_primary!$A:$AQ, MATCH(YEAR(A1291)+1, focus_primary!$2:$2, 0), 0)</f>
        <v>2.6</v>
      </c>
      <c r="D1291">
        <f t="shared" si="80"/>
        <v>2.6416666666666671</v>
      </c>
      <c r="E1291">
        <f t="shared" si="81"/>
        <v>11</v>
      </c>
      <c r="F1291">
        <f t="shared" si="83"/>
        <v>12</v>
      </c>
      <c r="G1291">
        <f t="shared" si="82"/>
        <v>2011</v>
      </c>
    </row>
    <row r="1292" spans="1:7" x14ac:dyDescent="0.25">
      <c r="A1292" s="1">
        <f>focus_primary!A1293</f>
        <v>40861</v>
      </c>
      <c r="B1292">
        <f>VLOOKUP($A1292, focus_primary!$A:$AQ, MATCH(YEAR(fiscal_1_y_a!A1292), focus_primary!$2:$2, 0), 0)</f>
        <v>3.1</v>
      </c>
      <c r="C1292">
        <f>VLOOKUP($A1292, focus_primary!$A:$AQ, MATCH(YEAR(A1292)+1, focus_primary!$2:$2, 0), 0)</f>
        <v>2.6</v>
      </c>
      <c r="D1292">
        <f t="shared" si="80"/>
        <v>2.6416666666666671</v>
      </c>
      <c r="E1292">
        <f t="shared" si="81"/>
        <v>11</v>
      </c>
      <c r="F1292">
        <f t="shared" si="83"/>
        <v>12</v>
      </c>
      <c r="G1292">
        <f t="shared" si="82"/>
        <v>2011</v>
      </c>
    </row>
    <row r="1293" spans="1:7" x14ac:dyDescent="0.25">
      <c r="A1293" s="1">
        <f>focus_primary!A1294</f>
        <v>40863</v>
      </c>
      <c r="B1293">
        <f>VLOOKUP($A1293, focus_primary!$A:$AQ, MATCH(YEAR(fiscal_1_y_a!A1293), focus_primary!$2:$2, 0), 0)</f>
        <v>3.1</v>
      </c>
      <c r="C1293">
        <f>VLOOKUP($A1293, focus_primary!$A:$AQ, MATCH(YEAR(A1293)+1, focus_primary!$2:$2, 0), 0)</f>
        <v>2.6</v>
      </c>
      <c r="D1293">
        <f t="shared" si="80"/>
        <v>2.6416666666666671</v>
      </c>
      <c r="E1293">
        <f t="shared" si="81"/>
        <v>11</v>
      </c>
      <c r="F1293">
        <f t="shared" si="83"/>
        <v>12</v>
      </c>
      <c r="G1293">
        <f t="shared" si="82"/>
        <v>2011</v>
      </c>
    </row>
    <row r="1294" spans="1:7" x14ac:dyDescent="0.25">
      <c r="A1294" s="1">
        <f>focus_primary!A1295</f>
        <v>40864</v>
      </c>
      <c r="B1294">
        <f>VLOOKUP($A1294, focus_primary!$A:$AQ, MATCH(YEAR(fiscal_1_y_a!A1294), focus_primary!$2:$2, 0), 0)</f>
        <v>3.1</v>
      </c>
      <c r="C1294">
        <f>VLOOKUP($A1294, focus_primary!$A:$AQ, MATCH(YEAR(A1294)+1, focus_primary!$2:$2, 0), 0)</f>
        <v>2.6</v>
      </c>
      <c r="D1294">
        <f t="shared" si="80"/>
        <v>2.6416666666666671</v>
      </c>
      <c r="E1294">
        <f t="shared" si="81"/>
        <v>11</v>
      </c>
      <c r="F1294">
        <f t="shared" si="83"/>
        <v>12</v>
      </c>
      <c r="G1294">
        <f t="shared" si="82"/>
        <v>2011</v>
      </c>
    </row>
    <row r="1295" spans="1:7" x14ac:dyDescent="0.25">
      <c r="A1295" s="1">
        <f>focus_primary!A1296</f>
        <v>40865</v>
      </c>
      <c r="B1295">
        <f>VLOOKUP($A1295, focus_primary!$A:$AQ, MATCH(YEAR(fiscal_1_y_a!A1295), focus_primary!$2:$2, 0), 0)</f>
        <v>3.1</v>
      </c>
      <c r="C1295">
        <f>VLOOKUP($A1295, focus_primary!$A:$AQ, MATCH(YEAR(A1295)+1, focus_primary!$2:$2, 0), 0)</f>
        <v>2.6</v>
      </c>
      <c r="D1295">
        <f t="shared" si="80"/>
        <v>2.6416666666666671</v>
      </c>
      <c r="E1295">
        <f t="shared" si="81"/>
        <v>11</v>
      </c>
      <c r="F1295">
        <f t="shared" si="83"/>
        <v>12</v>
      </c>
      <c r="G1295">
        <f t="shared" si="82"/>
        <v>2011</v>
      </c>
    </row>
    <row r="1296" spans="1:7" x14ac:dyDescent="0.25">
      <c r="A1296" s="1">
        <f>focus_primary!A1297</f>
        <v>40868</v>
      </c>
      <c r="B1296">
        <f>VLOOKUP($A1296, focus_primary!$A:$AQ, MATCH(YEAR(fiscal_1_y_a!A1296), focus_primary!$2:$2, 0), 0)</f>
        <v>3.1</v>
      </c>
      <c r="C1296">
        <f>VLOOKUP($A1296, focus_primary!$A:$AQ, MATCH(YEAR(A1296)+1, focus_primary!$2:$2, 0), 0)</f>
        <v>2.6</v>
      </c>
      <c r="D1296">
        <f t="shared" si="80"/>
        <v>2.6416666666666671</v>
      </c>
      <c r="E1296">
        <f t="shared" si="81"/>
        <v>11</v>
      </c>
      <c r="F1296">
        <f t="shared" si="83"/>
        <v>12</v>
      </c>
      <c r="G1296">
        <f t="shared" si="82"/>
        <v>2011</v>
      </c>
    </row>
    <row r="1297" spans="1:7" x14ac:dyDescent="0.25">
      <c r="A1297" s="1">
        <f>focus_primary!A1298</f>
        <v>40869</v>
      </c>
      <c r="B1297">
        <f>VLOOKUP($A1297, focus_primary!$A:$AQ, MATCH(YEAR(fiscal_1_y_a!A1297), focus_primary!$2:$2, 0), 0)</f>
        <v>3.1</v>
      </c>
      <c r="C1297">
        <f>VLOOKUP($A1297, focus_primary!$A:$AQ, MATCH(YEAR(A1297)+1, focus_primary!$2:$2, 0), 0)</f>
        <v>2.6</v>
      </c>
      <c r="D1297">
        <f t="shared" si="80"/>
        <v>2.6416666666666671</v>
      </c>
      <c r="E1297">
        <f t="shared" si="81"/>
        <v>11</v>
      </c>
      <c r="F1297">
        <f t="shared" si="83"/>
        <v>12</v>
      </c>
      <c r="G1297">
        <f t="shared" si="82"/>
        <v>2011</v>
      </c>
    </row>
    <row r="1298" spans="1:7" x14ac:dyDescent="0.25">
      <c r="A1298" s="1">
        <f>focus_primary!A1299</f>
        <v>40870</v>
      </c>
      <c r="B1298">
        <f>VLOOKUP($A1298, focus_primary!$A:$AQ, MATCH(YEAR(fiscal_1_y_a!A1298), focus_primary!$2:$2, 0), 0)</f>
        <v>3.1</v>
      </c>
      <c r="C1298">
        <f>VLOOKUP($A1298, focus_primary!$A:$AQ, MATCH(YEAR(A1298)+1, focus_primary!$2:$2, 0), 0)</f>
        <v>2.6</v>
      </c>
      <c r="D1298">
        <f t="shared" si="80"/>
        <v>2.6416666666666671</v>
      </c>
      <c r="E1298">
        <f t="shared" si="81"/>
        <v>11</v>
      </c>
      <c r="F1298">
        <f t="shared" si="83"/>
        <v>12</v>
      </c>
      <c r="G1298">
        <f t="shared" si="82"/>
        <v>2011</v>
      </c>
    </row>
    <row r="1299" spans="1:7" x14ac:dyDescent="0.25">
      <c r="A1299" s="1">
        <f>focus_primary!A1300</f>
        <v>40871</v>
      </c>
      <c r="B1299">
        <f>VLOOKUP($A1299, focus_primary!$A:$AQ, MATCH(YEAR(fiscal_1_y_a!A1299), focus_primary!$2:$2, 0), 0)</f>
        <v>3.1</v>
      </c>
      <c r="C1299">
        <f>VLOOKUP($A1299, focus_primary!$A:$AQ, MATCH(YEAR(A1299)+1, focus_primary!$2:$2, 0), 0)</f>
        <v>2.6</v>
      </c>
      <c r="D1299">
        <f t="shared" si="80"/>
        <v>2.6416666666666671</v>
      </c>
      <c r="E1299">
        <f t="shared" si="81"/>
        <v>11</v>
      </c>
      <c r="F1299">
        <f t="shared" si="83"/>
        <v>12</v>
      </c>
      <c r="G1299">
        <f t="shared" si="82"/>
        <v>2011</v>
      </c>
    </row>
    <row r="1300" spans="1:7" x14ac:dyDescent="0.25">
      <c r="A1300" s="1">
        <f>focus_primary!A1301</f>
        <v>40872</v>
      </c>
      <c r="B1300">
        <f>VLOOKUP($A1300, focus_primary!$A:$AQ, MATCH(YEAR(fiscal_1_y_a!A1300), focus_primary!$2:$2, 0), 0)</f>
        <v>3.1</v>
      </c>
      <c r="C1300">
        <f>VLOOKUP($A1300, focus_primary!$A:$AQ, MATCH(YEAR(A1300)+1, focus_primary!$2:$2, 0), 0)</f>
        <v>2.6</v>
      </c>
      <c r="D1300">
        <f t="shared" si="80"/>
        <v>2.6416666666666671</v>
      </c>
      <c r="E1300">
        <f t="shared" si="81"/>
        <v>11</v>
      </c>
      <c r="F1300">
        <f t="shared" si="83"/>
        <v>12</v>
      </c>
      <c r="G1300">
        <f t="shared" si="82"/>
        <v>2011</v>
      </c>
    </row>
    <row r="1301" spans="1:7" x14ac:dyDescent="0.25">
      <c r="A1301" s="1">
        <f>focus_primary!A1302</f>
        <v>40875</v>
      </c>
      <c r="B1301">
        <f>VLOOKUP($A1301, focus_primary!$A:$AQ, MATCH(YEAR(fiscal_1_y_a!A1301), focus_primary!$2:$2, 0), 0)</f>
        <v>3.1</v>
      </c>
      <c r="C1301">
        <f>VLOOKUP($A1301, focus_primary!$A:$AQ, MATCH(YEAR(A1301)+1, focus_primary!$2:$2, 0), 0)</f>
        <v>2.6</v>
      </c>
      <c r="D1301">
        <f t="shared" si="80"/>
        <v>2.6416666666666671</v>
      </c>
      <c r="E1301">
        <f t="shared" si="81"/>
        <v>11</v>
      </c>
      <c r="F1301">
        <f t="shared" si="83"/>
        <v>12</v>
      </c>
      <c r="G1301">
        <f t="shared" si="82"/>
        <v>2011</v>
      </c>
    </row>
    <row r="1302" spans="1:7" x14ac:dyDescent="0.25">
      <c r="A1302" s="1">
        <f>focus_primary!A1303</f>
        <v>40876</v>
      </c>
      <c r="B1302">
        <f>VLOOKUP($A1302, focus_primary!$A:$AQ, MATCH(YEAR(fiscal_1_y_a!A1302), focus_primary!$2:$2, 0), 0)</f>
        <v>3.1</v>
      </c>
      <c r="C1302">
        <f>VLOOKUP($A1302, focus_primary!$A:$AQ, MATCH(YEAR(A1302)+1, focus_primary!$2:$2, 0), 0)</f>
        <v>2.6</v>
      </c>
      <c r="D1302">
        <f t="shared" si="80"/>
        <v>2.6416666666666671</v>
      </c>
      <c r="E1302">
        <f t="shared" si="81"/>
        <v>11</v>
      </c>
      <c r="F1302">
        <f t="shared" si="83"/>
        <v>12</v>
      </c>
      <c r="G1302">
        <f t="shared" si="82"/>
        <v>2011</v>
      </c>
    </row>
    <row r="1303" spans="1:7" x14ac:dyDescent="0.25">
      <c r="A1303" s="1">
        <f>focus_primary!A1304</f>
        <v>40877</v>
      </c>
      <c r="B1303">
        <f>VLOOKUP($A1303, focus_primary!$A:$AQ, MATCH(YEAR(fiscal_1_y_a!A1303), focus_primary!$2:$2, 0), 0)</f>
        <v>3.1</v>
      </c>
      <c r="C1303">
        <f>VLOOKUP($A1303, focus_primary!$A:$AQ, MATCH(YEAR(A1303)+1, focus_primary!$2:$2, 0), 0)</f>
        <v>2.6</v>
      </c>
      <c r="D1303">
        <f t="shared" si="80"/>
        <v>2.6416666666666671</v>
      </c>
      <c r="E1303">
        <f t="shared" si="81"/>
        <v>11</v>
      </c>
      <c r="F1303">
        <f t="shared" si="83"/>
        <v>12</v>
      </c>
      <c r="G1303">
        <f t="shared" si="82"/>
        <v>2011</v>
      </c>
    </row>
    <row r="1304" spans="1:7" x14ac:dyDescent="0.25">
      <c r="A1304" s="1">
        <f>focus_primary!A1305</f>
        <v>40878</v>
      </c>
      <c r="B1304">
        <f>VLOOKUP($A1304, focus_primary!$A:$AQ, MATCH(YEAR(fiscal_1_y_a!A1304), focus_primary!$2:$2, 0), 0)</f>
        <v>3.1</v>
      </c>
      <c r="C1304">
        <f>VLOOKUP($A1304, focus_primary!$A:$AQ, MATCH(YEAR(A1304)+1, focus_primary!$2:$2, 0), 0)</f>
        <v>2.6</v>
      </c>
      <c r="D1304">
        <f t="shared" si="80"/>
        <v>2.6</v>
      </c>
      <c r="E1304">
        <f t="shared" si="81"/>
        <v>12</v>
      </c>
      <c r="F1304">
        <f t="shared" si="83"/>
        <v>12</v>
      </c>
      <c r="G1304">
        <f t="shared" si="82"/>
        <v>2011</v>
      </c>
    </row>
    <row r="1305" spans="1:7" x14ac:dyDescent="0.25">
      <c r="A1305" s="1">
        <f>focus_primary!A1306</f>
        <v>40879</v>
      </c>
      <c r="B1305">
        <f>VLOOKUP($A1305, focus_primary!$A:$AQ, MATCH(YEAR(fiscal_1_y_a!A1305), focus_primary!$2:$2, 0), 0)</f>
        <v>3.1</v>
      </c>
      <c r="C1305">
        <f>VLOOKUP($A1305, focus_primary!$A:$AQ, MATCH(YEAR(A1305)+1, focus_primary!$2:$2, 0), 0)</f>
        <v>2.65</v>
      </c>
      <c r="D1305">
        <f t="shared" si="80"/>
        <v>2.65</v>
      </c>
      <c r="E1305">
        <f t="shared" si="81"/>
        <v>12</v>
      </c>
      <c r="F1305">
        <f t="shared" si="83"/>
        <v>12</v>
      </c>
      <c r="G1305">
        <f t="shared" si="82"/>
        <v>2011</v>
      </c>
    </row>
    <row r="1306" spans="1:7" x14ac:dyDescent="0.25">
      <c r="A1306" s="1">
        <f>focus_primary!A1307</f>
        <v>40882</v>
      </c>
      <c r="B1306">
        <f>VLOOKUP($A1306, focus_primary!$A:$AQ, MATCH(YEAR(fiscal_1_y_a!A1306), focus_primary!$2:$2, 0), 0)</f>
        <v>3.1</v>
      </c>
      <c r="C1306">
        <f>VLOOKUP($A1306, focus_primary!$A:$AQ, MATCH(YEAR(A1306)+1, focus_primary!$2:$2, 0), 0)</f>
        <v>2.7</v>
      </c>
      <c r="D1306">
        <f t="shared" si="80"/>
        <v>2.7000000000000006</v>
      </c>
      <c r="E1306">
        <f t="shared" si="81"/>
        <v>12</v>
      </c>
      <c r="F1306">
        <f t="shared" si="83"/>
        <v>12</v>
      </c>
      <c r="G1306">
        <f t="shared" si="82"/>
        <v>2011</v>
      </c>
    </row>
    <row r="1307" spans="1:7" x14ac:dyDescent="0.25">
      <c r="A1307" s="1">
        <f>focus_primary!A1308</f>
        <v>40883</v>
      </c>
      <c r="B1307">
        <f>VLOOKUP($A1307, focus_primary!$A:$AQ, MATCH(YEAR(fiscal_1_y_a!A1307), focus_primary!$2:$2, 0), 0)</f>
        <v>3.1</v>
      </c>
      <c r="C1307">
        <f>VLOOKUP($A1307, focus_primary!$A:$AQ, MATCH(YEAR(A1307)+1, focus_primary!$2:$2, 0), 0)</f>
        <v>2.7</v>
      </c>
      <c r="D1307">
        <f t="shared" si="80"/>
        <v>2.7000000000000006</v>
      </c>
      <c r="E1307">
        <f t="shared" si="81"/>
        <v>12</v>
      </c>
      <c r="F1307">
        <f t="shared" si="83"/>
        <v>12</v>
      </c>
      <c r="G1307">
        <f t="shared" si="82"/>
        <v>2011</v>
      </c>
    </row>
    <row r="1308" spans="1:7" x14ac:dyDescent="0.25">
      <c r="A1308" s="1">
        <f>focus_primary!A1309</f>
        <v>40884</v>
      </c>
      <c r="B1308">
        <f>VLOOKUP($A1308, focus_primary!$A:$AQ, MATCH(YEAR(fiscal_1_y_a!A1308), focus_primary!$2:$2, 0), 0)</f>
        <v>3.1</v>
      </c>
      <c r="C1308">
        <f>VLOOKUP($A1308, focus_primary!$A:$AQ, MATCH(YEAR(A1308)+1, focus_primary!$2:$2, 0), 0)</f>
        <v>2.7</v>
      </c>
      <c r="D1308">
        <f t="shared" si="80"/>
        <v>2.7000000000000006</v>
      </c>
      <c r="E1308">
        <f t="shared" si="81"/>
        <v>12</v>
      </c>
      <c r="F1308">
        <f t="shared" si="83"/>
        <v>12</v>
      </c>
      <c r="G1308">
        <f t="shared" si="82"/>
        <v>2011</v>
      </c>
    </row>
    <row r="1309" spans="1:7" x14ac:dyDescent="0.25">
      <c r="A1309" s="1">
        <f>focus_primary!A1310</f>
        <v>40885</v>
      </c>
      <c r="B1309">
        <f>VLOOKUP($A1309, focus_primary!$A:$AQ, MATCH(YEAR(fiscal_1_y_a!A1309), focus_primary!$2:$2, 0), 0)</f>
        <v>3.1</v>
      </c>
      <c r="C1309">
        <f>VLOOKUP($A1309, focus_primary!$A:$AQ, MATCH(YEAR(A1309)+1, focus_primary!$2:$2, 0), 0)</f>
        <v>2.7</v>
      </c>
      <c r="D1309">
        <f t="shared" si="80"/>
        <v>2.7000000000000006</v>
      </c>
      <c r="E1309">
        <f t="shared" si="81"/>
        <v>12</v>
      </c>
      <c r="F1309">
        <f t="shared" si="83"/>
        <v>12</v>
      </c>
      <c r="G1309">
        <f t="shared" si="82"/>
        <v>2011</v>
      </c>
    </row>
    <row r="1310" spans="1:7" x14ac:dyDescent="0.25">
      <c r="A1310" s="1">
        <f>focus_primary!A1311</f>
        <v>40886</v>
      </c>
      <c r="B1310">
        <f>VLOOKUP($A1310, focus_primary!$A:$AQ, MATCH(YEAR(fiscal_1_y_a!A1310), focus_primary!$2:$2, 0), 0)</f>
        <v>3.1</v>
      </c>
      <c r="C1310">
        <f>VLOOKUP($A1310, focus_primary!$A:$AQ, MATCH(YEAR(A1310)+1, focus_primary!$2:$2, 0), 0)</f>
        <v>2.7</v>
      </c>
      <c r="D1310">
        <f t="shared" si="80"/>
        <v>2.7000000000000006</v>
      </c>
      <c r="E1310">
        <f t="shared" si="81"/>
        <v>12</v>
      </c>
      <c r="F1310">
        <f t="shared" si="83"/>
        <v>12</v>
      </c>
      <c r="G1310">
        <f t="shared" si="82"/>
        <v>2011</v>
      </c>
    </row>
    <row r="1311" spans="1:7" x14ac:dyDescent="0.25">
      <c r="A1311" s="1">
        <f>focus_primary!A1312</f>
        <v>40889</v>
      </c>
      <c r="B1311">
        <f>VLOOKUP($A1311, focus_primary!$A:$AQ, MATCH(YEAR(fiscal_1_y_a!A1311), focus_primary!$2:$2, 0), 0)</f>
        <v>3.1</v>
      </c>
      <c r="C1311">
        <f>VLOOKUP($A1311, focus_primary!$A:$AQ, MATCH(YEAR(A1311)+1, focus_primary!$2:$2, 0), 0)</f>
        <v>2.7</v>
      </c>
      <c r="D1311">
        <f t="shared" si="80"/>
        <v>2.7000000000000006</v>
      </c>
      <c r="E1311">
        <f t="shared" si="81"/>
        <v>12</v>
      </c>
      <c r="F1311">
        <f t="shared" si="83"/>
        <v>12</v>
      </c>
      <c r="G1311">
        <f t="shared" si="82"/>
        <v>2011</v>
      </c>
    </row>
    <row r="1312" spans="1:7" x14ac:dyDescent="0.25">
      <c r="A1312" s="1">
        <f>focus_primary!A1313</f>
        <v>40890</v>
      </c>
      <c r="B1312">
        <f>VLOOKUP($A1312, focus_primary!$A:$AQ, MATCH(YEAR(fiscal_1_y_a!A1312), focus_primary!$2:$2, 0), 0)</f>
        <v>3.1</v>
      </c>
      <c r="C1312">
        <f>VLOOKUP($A1312, focus_primary!$A:$AQ, MATCH(YEAR(A1312)+1, focus_primary!$2:$2, 0), 0)</f>
        <v>2.75</v>
      </c>
      <c r="D1312">
        <f t="shared" si="80"/>
        <v>2.75</v>
      </c>
      <c r="E1312">
        <f t="shared" si="81"/>
        <v>12</v>
      </c>
      <c r="F1312">
        <f t="shared" si="83"/>
        <v>12</v>
      </c>
      <c r="G1312">
        <f t="shared" si="82"/>
        <v>2011</v>
      </c>
    </row>
    <row r="1313" spans="1:7" x14ac:dyDescent="0.25">
      <c r="A1313" s="1">
        <f>focus_primary!A1314</f>
        <v>40891</v>
      </c>
      <c r="B1313">
        <f>VLOOKUP($A1313, focus_primary!$A:$AQ, MATCH(YEAR(fiscal_1_y_a!A1313), focus_primary!$2:$2, 0), 0)</f>
        <v>3.1</v>
      </c>
      <c r="C1313">
        <f>VLOOKUP($A1313, focus_primary!$A:$AQ, MATCH(YEAR(A1313)+1, focus_primary!$2:$2, 0), 0)</f>
        <v>2.7</v>
      </c>
      <c r="D1313">
        <f t="shared" si="80"/>
        <v>2.7000000000000006</v>
      </c>
      <c r="E1313">
        <f t="shared" si="81"/>
        <v>12</v>
      </c>
      <c r="F1313">
        <f t="shared" si="83"/>
        <v>12</v>
      </c>
      <c r="G1313">
        <f t="shared" si="82"/>
        <v>2011</v>
      </c>
    </row>
    <row r="1314" spans="1:7" x14ac:dyDescent="0.25">
      <c r="A1314" s="1">
        <f>focus_primary!A1315</f>
        <v>40892</v>
      </c>
      <c r="B1314">
        <f>VLOOKUP($A1314, focus_primary!$A:$AQ, MATCH(YEAR(fiscal_1_y_a!A1314), focus_primary!$2:$2, 0), 0)</f>
        <v>3.1</v>
      </c>
      <c r="C1314">
        <f>VLOOKUP($A1314, focus_primary!$A:$AQ, MATCH(YEAR(A1314)+1, focus_primary!$2:$2, 0), 0)</f>
        <v>2.8</v>
      </c>
      <c r="D1314">
        <f t="shared" si="80"/>
        <v>2.7999999999999994</v>
      </c>
      <c r="E1314">
        <f t="shared" si="81"/>
        <v>12</v>
      </c>
      <c r="F1314">
        <f t="shared" si="83"/>
        <v>12</v>
      </c>
      <c r="G1314">
        <f t="shared" si="82"/>
        <v>2011</v>
      </c>
    </row>
    <row r="1315" spans="1:7" x14ac:dyDescent="0.25">
      <c r="A1315" s="1">
        <f>focus_primary!A1316</f>
        <v>40893</v>
      </c>
      <c r="B1315">
        <f>VLOOKUP($A1315, focus_primary!$A:$AQ, MATCH(YEAR(fiscal_1_y_a!A1315), focus_primary!$2:$2, 0), 0)</f>
        <v>3.1</v>
      </c>
      <c r="C1315">
        <f>VLOOKUP($A1315, focus_primary!$A:$AQ, MATCH(YEAR(A1315)+1, focus_primary!$2:$2, 0), 0)</f>
        <v>2.8</v>
      </c>
      <c r="D1315">
        <f t="shared" si="80"/>
        <v>2.7999999999999994</v>
      </c>
      <c r="E1315">
        <f t="shared" si="81"/>
        <v>12</v>
      </c>
      <c r="F1315">
        <f t="shared" si="83"/>
        <v>12</v>
      </c>
      <c r="G1315">
        <f t="shared" si="82"/>
        <v>2011</v>
      </c>
    </row>
    <row r="1316" spans="1:7" x14ac:dyDescent="0.25">
      <c r="A1316" s="1">
        <f>focus_primary!A1317</f>
        <v>40896</v>
      </c>
      <c r="B1316">
        <f>VLOOKUP($A1316, focus_primary!$A:$AQ, MATCH(YEAR(fiscal_1_y_a!A1316), focus_primary!$2:$2, 0), 0)</f>
        <v>3.1</v>
      </c>
      <c r="C1316">
        <f>VLOOKUP($A1316, focus_primary!$A:$AQ, MATCH(YEAR(A1316)+1, focus_primary!$2:$2, 0), 0)</f>
        <v>2.8</v>
      </c>
      <c r="D1316">
        <f t="shared" si="80"/>
        <v>2.7999999999999994</v>
      </c>
      <c r="E1316">
        <f t="shared" si="81"/>
        <v>12</v>
      </c>
      <c r="F1316">
        <f t="shared" si="83"/>
        <v>12</v>
      </c>
      <c r="G1316">
        <f t="shared" si="82"/>
        <v>2011</v>
      </c>
    </row>
    <row r="1317" spans="1:7" x14ac:dyDescent="0.25">
      <c r="A1317" s="1">
        <f>focus_primary!A1318</f>
        <v>40897</v>
      </c>
      <c r="B1317">
        <f>VLOOKUP($A1317, focus_primary!$A:$AQ, MATCH(YEAR(fiscal_1_y_a!A1317), focus_primary!$2:$2, 0), 0)</f>
        <v>3.1</v>
      </c>
      <c r="C1317">
        <f>VLOOKUP($A1317, focus_primary!$A:$AQ, MATCH(YEAR(A1317)+1, focus_primary!$2:$2, 0), 0)</f>
        <v>2.8</v>
      </c>
      <c r="D1317">
        <f t="shared" si="80"/>
        <v>2.7999999999999994</v>
      </c>
      <c r="E1317">
        <f t="shared" si="81"/>
        <v>12</v>
      </c>
      <c r="F1317">
        <f t="shared" si="83"/>
        <v>12</v>
      </c>
      <c r="G1317">
        <f t="shared" si="82"/>
        <v>2011</v>
      </c>
    </row>
    <row r="1318" spans="1:7" x14ac:dyDescent="0.25">
      <c r="A1318" s="1">
        <f>focus_primary!A1319</f>
        <v>40898</v>
      </c>
      <c r="B1318">
        <f>VLOOKUP($A1318, focus_primary!$A:$AQ, MATCH(YEAR(fiscal_1_y_a!A1318), focus_primary!$2:$2, 0), 0)</f>
        <v>3.1</v>
      </c>
      <c r="C1318">
        <f>VLOOKUP($A1318, focus_primary!$A:$AQ, MATCH(YEAR(A1318)+1, focus_primary!$2:$2, 0), 0)</f>
        <v>2.8</v>
      </c>
      <c r="D1318">
        <f t="shared" si="80"/>
        <v>2.7999999999999994</v>
      </c>
      <c r="E1318">
        <f t="shared" si="81"/>
        <v>12</v>
      </c>
      <c r="F1318">
        <f t="shared" si="83"/>
        <v>12</v>
      </c>
      <c r="G1318">
        <f t="shared" si="82"/>
        <v>2011</v>
      </c>
    </row>
    <row r="1319" spans="1:7" x14ac:dyDescent="0.25">
      <c r="A1319" s="1">
        <f>focus_primary!A1320</f>
        <v>40899</v>
      </c>
      <c r="B1319">
        <f>VLOOKUP($A1319, focus_primary!$A:$AQ, MATCH(YEAR(fiscal_1_y_a!A1319), focus_primary!$2:$2, 0), 0)</f>
        <v>3.1</v>
      </c>
      <c r="C1319">
        <f>VLOOKUP($A1319, focus_primary!$A:$AQ, MATCH(YEAR(A1319)+1, focus_primary!$2:$2, 0), 0)</f>
        <v>2.8</v>
      </c>
      <c r="D1319">
        <f t="shared" si="80"/>
        <v>2.7999999999999994</v>
      </c>
      <c r="E1319">
        <f t="shared" si="81"/>
        <v>12</v>
      </c>
      <c r="F1319">
        <f t="shared" si="83"/>
        <v>12</v>
      </c>
      <c r="G1319">
        <f t="shared" si="82"/>
        <v>2011</v>
      </c>
    </row>
    <row r="1320" spans="1:7" x14ac:dyDescent="0.25">
      <c r="A1320" s="1">
        <f>focus_primary!A1321</f>
        <v>40900</v>
      </c>
      <c r="B1320">
        <f>VLOOKUP($A1320, focus_primary!$A:$AQ, MATCH(YEAR(fiscal_1_y_a!A1320), focus_primary!$2:$2, 0), 0)</f>
        <v>3.1</v>
      </c>
      <c r="C1320">
        <f>VLOOKUP($A1320, focus_primary!$A:$AQ, MATCH(YEAR(A1320)+1, focus_primary!$2:$2, 0), 0)</f>
        <v>2.8</v>
      </c>
      <c r="D1320">
        <f t="shared" si="80"/>
        <v>2.7999999999999994</v>
      </c>
      <c r="E1320">
        <f t="shared" si="81"/>
        <v>12</v>
      </c>
      <c r="F1320">
        <f t="shared" si="83"/>
        <v>12</v>
      </c>
      <c r="G1320">
        <f t="shared" si="82"/>
        <v>2011</v>
      </c>
    </row>
    <row r="1321" spans="1:7" x14ac:dyDescent="0.25">
      <c r="A1321" s="1">
        <f>focus_primary!A1322</f>
        <v>40903</v>
      </c>
      <c r="B1321">
        <f>VLOOKUP($A1321, focus_primary!$A:$AQ, MATCH(YEAR(fiscal_1_y_a!A1321), focus_primary!$2:$2, 0), 0)</f>
        <v>3.1</v>
      </c>
      <c r="C1321">
        <f>VLOOKUP($A1321, focus_primary!$A:$AQ, MATCH(YEAR(A1321)+1, focus_primary!$2:$2, 0), 0)</f>
        <v>2.77</v>
      </c>
      <c r="D1321">
        <f t="shared" si="80"/>
        <v>2.77</v>
      </c>
      <c r="E1321">
        <f t="shared" si="81"/>
        <v>12</v>
      </c>
      <c r="F1321">
        <f t="shared" si="83"/>
        <v>12</v>
      </c>
      <c r="G1321">
        <f t="shared" si="82"/>
        <v>2011</v>
      </c>
    </row>
    <row r="1322" spans="1:7" x14ac:dyDescent="0.25">
      <c r="A1322" s="1">
        <f>focus_primary!A1323</f>
        <v>40904</v>
      </c>
      <c r="B1322">
        <f>VLOOKUP($A1322, focus_primary!$A:$AQ, MATCH(YEAR(fiscal_1_y_a!A1322), focus_primary!$2:$2, 0), 0)</f>
        <v>3.1</v>
      </c>
      <c r="C1322">
        <f>VLOOKUP($A1322, focus_primary!$A:$AQ, MATCH(YEAR(A1322)+1, focus_primary!$2:$2, 0), 0)</f>
        <v>2.8</v>
      </c>
      <c r="D1322">
        <f t="shared" si="80"/>
        <v>2.7999999999999994</v>
      </c>
      <c r="E1322">
        <f t="shared" si="81"/>
        <v>12</v>
      </c>
      <c r="F1322">
        <f t="shared" si="83"/>
        <v>12</v>
      </c>
      <c r="G1322">
        <f t="shared" si="82"/>
        <v>2011</v>
      </c>
    </row>
    <row r="1323" spans="1:7" x14ac:dyDescent="0.25">
      <c r="A1323" s="1">
        <f>focus_primary!A1324</f>
        <v>40905</v>
      </c>
      <c r="B1323">
        <f>VLOOKUP($A1323, focus_primary!$A:$AQ, MATCH(YEAR(fiscal_1_y_a!A1323), focus_primary!$2:$2, 0), 0)</f>
        <v>3.1</v>
      </c>
      <c r="C1323">
        <f>VLOOKUP($A1323, focus_primary!$A:$AQ, MATCH(YEAR(A1323)+1, focus_primary!$2:$2, 0), 0)</f>
        <v>2.8</v>
      </c>
      <c r="D1323">
        <f t="shared" si="80"/>
        <v>2.7999999999999994</v>
      </c>
      <c r="E1323">
        <f t="shared" si="81"/>
        <v>12</v>
      </c>
      <c r="F1323">
        <f t="shared" si="83"/>
        <v>12</v>
      </c>
      <c r="G1323">
        <f t="shared" si="82"/>
        <v>2011</v>
      </c>
    </row>
    <row r="1324" spans="1:7" x14ac:dyDescent="0.25">
      <c r="A1324" s="1">
        <f>focus_primary!A1325</f>
        <v>40906</v>
      </c>
      <c r="B1324">
        <f>VLOOKUP($A1324, focus_primary!$A:$AQ, MATCH(YEAR(fiscal_1_y_a!A1324), focus_primary!$2:$2, 0), 0)</f>
        <v>3.1</v>
      </c>
      <c r="C1324">
        <f>VLOOKUP($A1324, focus_primary!$A:$AQ, MATCH(YEAR(A1324)+1, focus_primary!$2:$2, 0), 0)</f>
        <v>2.8</v>
      </c>
      <c r="D1324">
        <f t="shared" si="80"/>
        <v>2.7999999999999994</v>
      </c>
      <c r="E1324">
        <f t="shared" si="81"/>
        <v>12</v>
      </c>
      <c r="F1324">
        <f t="shared" si="83"/>
        <v>12</v>
      </c>
      <c r="G1324">
        <f t="shared" si="82"/>
        <v>2011</v>
      </c>
    </row>
    <row r="1325" spans="1:7" x14ac:dyDescent="0.25">
      <c r="A1325" s="1">
        <f>focus_primary!A1326</f>
        <v>40907</v>
      </c>
      <c r="B1325">
        <f>VLOOKUP($A1325, focus_primary!$A:$AQ, MATCH(YEAR(fiscal_1_y_a!A1325), focus_primary!$2:$2, 0), 0)</f>
        <v>3.1</v>
      </c>
      <c r="C1325">
        <f>VLOOKUP($A1325, focus_primary!$A:$AQ, MATCH(YEAR(A1325)+1, focus_primary!$2:$2, 0), 0)</f>
        <v>2.8</v>
      </c>
      <c r="D1325">
        <f t="shared" si="80"/>
        <v>2.7999999999999994</v>
      </c>
      <c r="E1325">
        <f t="shared" si="81"/>
        <v>12</v>
      </c>
      <c r="F1325">
        <f t="shared" si="83"/>
        <v>12</v>
      </c>
      <c r="G1325">
        <f t="shared" si="82"/>
        <v>2011</v>
      </c>
    </row>
    <row r="1326" spans="1:7" x14ac:dyDescent="0.25">
      <c r="A1326" s="1">
        <f>focus_primary!A1327</f>
        <v>40910</v>
      </c>
      <c r="B1326">
        <f>VLOOKUP($A1326, focus_primary!$A:$AQ, MATCH(YEAR(fiscal_1_y_a!A1326), focus_primary!$2:$2, 0), 0)</f>
        <v>2.8</v>
      </c>
      <c r="C1326">
        <f>VLOOKUP($A1326, focus_primary!$A:$AQ, MATCH(YEAR(A1326)+1, focus_primary!$2:$2, 0), 0)</f>
        <v>2.8</v>
      </c>
      <c r="D1326">
        <f t="shared" si="80"/>
        <v>2.7999999999999994</v>
      </c>
      <c r="E1326">
        <f t="shared" si="81"/>
        <v>1</v>
      </c>
      <c r="F1326">
        <f t="shared" si="83"/>
        <v>3</v>
      </c>
      <c r="G1326">
        <f t="shared" si="82"/>
        <v>2012</v>
      </c>
    </row>
    <row r="1327" spans="1:7" x14ac:dyDescent="0.25">
      <c r="A1327" s="1">
        <f>focus_primary!A1328</f>
        <v>40911</v>
      </c>
      <c r="B1327">
        <f>VLOOKUP($A1327, focus_primary!$A:$AQ, MATCH(YEAR(fiscal_1_y_a!A1327), focus_primary!$2:$2, 0), 0)</f>
        <v>2.8</v>
      </c>
      <c r="C1327">
        <f>VLOOKUP($A1327, focus_primary!$A:$AQ, MATCH(YEAR(A1327)+1, focus_primary!$2:$2, 0), 0)</f>
        <v>2.8</v>
      </c>
      <c r="D1327">
        <f t="shared" si="80"/>
        <v>2.7999999999999994</v>
      </c>
      <c r="E1327">
        <f t="shared" si="81"/>
        <v>1</v>
      </c>
      <c r="F1327">
        <f t="shared" si="83"/>
        <v>3</v>
      </c>
      <c r="G1327">
        <f t="shared" si="82"/>
        <v>2012</v>
      </c>
    </row>
    <row r="1328" spans="1:7" x14ac:dyDescent="0.25">
      <c r="A1328" s="1">
        <f>focus_primary!A1329</f>
        <v>40912</v>
      </c>
      <c r="B1328">
        <f>VLOOKUP($A1328, focus_primary!$A:$AQ, MATCH(YEAR(fiscal_1_y_a!A1328), focus_primary!$2:$2, 0), 0)</f>
        <v>2.8</v>
      </c>
      <c r="C1328">
        <f>VLOOKUP($A1328, focus_primary!$A:$AQ, MATCH(YEAR(A1328)+1, focus_primary!$2:$2, 0), 0)</f>
        <v>2.85</v>
      </c>
      <c r="D1328">
        <f t="shared" si="80"/>
        <v>2.8041666666666667</v>
      </c>
      <c r="E1328">
        <f t="shared" si="81"/>
        <v>1</v>
      </c>
      <c r="F1328">
        <f t="shared" si="83"/>
        <v>3</v>
      </c>
      <c r="G1328">
        <f t="shared" si="82"/>
        <v>2012</v>
      </c>
    </row>
    <row r="1329" spans="1:7" x14ac:dyDescent="0.25">
      <c r="A1329" s="1">
        <f>focus_primary!A1330</f>
        <v>40913</v>
      </c>
      <c r="B1329">
        <f>VLOOKUP($A1329, focus_primary!$A:$AQ, MATCH(YEAR(fiscal_1_y_a!A1329), focus_primary!$2:$2, 0), 0)</f>
        <v>2.8</v>
      </c>
      <c r="C1329">
        <f>VLOOKUP($A1329, focus_primary!$A:$AQ, MATCH(YEAR(A1329)+1, focus_primary!$2:$2, 0), 0)</f>
        <v>2.85</v>
      </c>
      <c r="D1329">
        <f t="shared" si="80"/>
        <v>2.8041666666666667</v>
      </c>
      <c r="E1329">
        <f t="shared" si="81"/>
        <v>1</v>
      </c>
      <c r="F1329">
        <f t="shared" si="83"/>
        <v>3</v>
      </c>
      <c r="G1329">
        <f t="shared" si="82"/>
        <v>2012</v>
      </c>
    </row>
    <row r="1330" spans="1:7" x14ac:dyDescent="0.25">
      <c r="A1330" s="1">
        <f>focus_primary!A1331</f>
        <v>40914</v>
      </c>
      <c r="B1330">
        <f>VLOOKUP($A1330, focus_primary!$A:$AQ, MATCH(YEAR(fiscal_1_y_a!A1330), focus_primary!$2:$2, 0), 0)</f>
        <v>2.8</v>
      </c>
      <c r="C1330">
        <f>VLOOKUP($A1330, focus_primary!$A:$AQ, MATCH(YEAR(A1330)+1, focus_primary!$2:$2, 0), 0)</f>
        <v>2.9</v>
      </c>
      <c r="D1330">
        <f t="shared" si="80"/>
        <v>2.8083333333333331</v>
      </c>
      <c r="E1330">
        <f t="shared" si="81"/>
        <v>1</v>
      </c>
      <c r="F1330">
        <f t="shared" si="83"/>
        <v>3</v>
      </c>
      <c r="G1330">
        <f t="shared" si="82"/>
        <v>2012</v>
      </c>
    </row>
    <row r="1331" spans="1:7" x14ac:dyDescent="0.25">
      <c r="A1331" s="1">
        <f>focus_primary!A1332</f>
        <v>40917</v>
      </c>
      <c r="B1331">
        <f>VLOOKUP($A1331, focus_primary!$A:$AQ, MATCH(YEAR(fiscal_1_y_a!A1331), focus_primary!$2:$2, 0), 0)</f>
        <v>2.8</v>
      </c>
      <c r="C1331">
        <f>VLOOKUP($A1331, focus_primary!$A:$AQ, MATCH(YEAR(A1331)+1, focus_primary!$2:$2, 0), 0)</f>
        <v>2.85</v>
      </c>
      <c r="D1331">
        <f t="shared" si="80"/>
        <v>2.8041666666666667</v>
      </c>
      <c r="E1331">
        <f t="shared" si="81"/>
        <v>1</v>
      </c>
      <c r="F1331">
        <f t="shared" si="83"/>
        <v>3</v>
      </c>
      <c r="G1331">
        <f t="shared" si="82"/>
        <v>2012</v>
      </c>
    </row>
    <row r="1332" spans="1:7" x14ac:dyDescent="0.25">
      <c r="A1332" s="1">
        <f>focus_primary!A1333</f>
        <v>40918</v>
      </c>
      <c r="B1332">
        <f>VLOOKUP($A1332, focus_primary!$A:$AQ, MATCH(YEAR(fiscal_1_y_a!A1332), focus_primary!$2:$2, 0), 0)</f>
        <v>2.8</v>
      </c>
      <c r="C1332">
        <f>VLOOKUP($A1332, focus_primary!$A:$AQ, MATCH(YEAR(A1332)+1, focus_primary!$2:$2, 0), 0)</f>
        <v>2.8</v>
      </c>
      <c r="D1332">
        <f t="shared" si="80"/>
        <v>2.7999999999999994</v>
      </c>
      <c r="E1332">
        <f t="shared" si="81"/>
        <v>1</v>
      </c>
      <c r="F1332">
        <f t="shared" si="83"/>
        <v>3</v>
      </c>
      <c r="G1332">
        <f t="shared" si="82"/>
        <v>2012</v>
      </c>
    </row>
    <row r="1333" spans="1:7" x14ac:dyDescent="0.25">
      <c r="A1333" s="1">
        <f>focus_primary!A1334</f>
        <v>40919</v>
      </c>
      <c r="B1333">
        <f>VLOOKUP($A1333, focus_primary!$A:$AQ, MATCH(YEAR(fiscal_1_y_a!A1333), focus_primary!$2:$2, 0), 0)</f>
        <v>2.8</v>
      </c>
      <c r="C1333">
        <f>VLOOKUP($A1333, focus_primary!$A:$AQ, MATCH(YEAR(A1333)+1, focus_primary!$2:$2, 0), 0)</f>
        <v>2.8</v>
      </c>
      <c r="D1333">
        <f t="shared" si="80"/>
        <v>2.7999999999999994</v>
      </c>
      <c r="E1333">
        <f t="shared" si="81"/>
        <v>1</v>
      </c>
      <c r="F1333">
        <f t="shared" si="83"/>
        <v>3</v>
      </c>
      <c r="G1333">
        <f t="shared" si="82"/>
        <v>2012</v>
      </c>
    </row>
    <row r="1334" spans="1:7" x14ac:dyDescent="0.25">
      <c r="A1334" s="1">
        <f>focus_primary!A1335</f>
        <v>40920</v>
      </c>
      <c r="B1334">
        <f>VLOOKUP($A1334, focus_primary!$A:$AQ, MATCH(YEAR(fiscal_1_y_a!A1334), focus_primary!$2:$2, 0), 0)</f>
        <v>2.79</v>
      </c>
      <c r="C1334">
        <f>VLOOKUP($A1334, focus_primary!$A:$AQ, MATCH(YEAR(A1334)+1, focus_primary!$2:$2, 0), 0)</f>
        <v>2.8</v>
      </c>
      <c r="D1334">
        <f t="shared" si="80"/>
        <v>2.7908333333333335</v>
      </c>
      <c r="E1334">
        <f t="shared" si="81"/>
        <v>1</v>
      </c>
      <c r="F1334">
        <f t="shared" si="83"/>
        <v>3</v>
      </c>
      <c r="G1334">
        <f t="shared" si="82"/>
        <v>2012</v>
      </c>
    </row>
    <row r="1335" spans="1:7" x14ac:dyDescent="0.25">
      <c r="A1335" s="1">
        <f>focus_primary!A1336</f>
        <v>40921</v>
      </c>
      <c r="B1335">
        <f>VLOOKUP($A1335, focus_primary!$A:$AQ, MATCH(YEAR(fiscal_1_y_a!A1335), focus_primary!$2:$2, 0), 0)</f>
        <v>2.8</v>
      </c>
      <c r="C1335">
        <f>VLOOKUP($A1335, focus_primary!$A:$AQ, MATCH(YEAR(A1335)+1, focus_primary!$2:$2, 0), 0)</f>
        <v>2.85</v>
      </c>
      <c r="D1335">
        <f t="shared" si="80"/>
        <v>2.8041666666666667</v>
      </c>
      <c r="E1335">
        <f t="shared" si="81"/>
        <v>1</v>
      </c>
      <c r="F1335">
        <f t="shared" si="83"/>
        <v>3</v>
      </c>
      <c r="G1335">
        <f t="shared" si="82"/>
        <v>2012</v>
      </c>
    </row>
    <row r="1336" spans="1:7" x14ac:dyDescent="0.25">
      <c r="A1336" s="1">
        <f>focus_primary!A1337</f>
        <v>40924</v>
      </c>
      <c r="B1336">
        <f>VLOOKUP($A1336, focus_primary!$A:$AQ, MATCH(YEAR(fiscal_1_y_a!A1336), focus_primary!$2:$2, 0), 0)</f>
        <v>2.79</v>
      </c>
      <c r="C1336">
        <f>VLOOKUP($A1336, focus_primary!$A:$AQ, MATCH(YEAR(A1336)+1, focus_primary!$2:$2, 0), 0)</f>
        <v>2.86</v>
      </c>
      <c r="D1336">
        <f t="shared" si="80"/>
        <v>2.7958333333333338</v>
      </c>
      <c r="E1336">
        <f t="shared" si="81"/>
        <v>1</v>
      </c>
      <c r="F1336">
        <f t="shared" si="83"/>
        <v>3</v>
      </c>
      <c r="G1336">
        <f t="shared" si="82"/>
        <v>2012</v>
      </c>
    </row>
    <row r="1337" spans="1:7" x14ac:dyDescent="0.25">
      <c r="A1337" s="1">
        <f>focus_primary!A1338</f>
        <v>40925</v>
      </c>
      <c r="B1337">
        <f>VLOOKUP($A1337, focus_primary!$A:$AQ, MATCH(YEAR(fiscal_1_y_a!A1337), focus_primary!$2:$2, 0), 0)</f>
        <v>2.8</v>
      </c>
      <c r="C1337">
        <f>VLOOKUP($A1337, focus_primary!$A:$AQ, MATCH(YEAR(A1337)+1, focus_primary!$2:$2, 0), 0)</f>
        <v>2.8</v>
      </c>
      <c r="D1337">
        <f t="shared" si="80"/>
        <v>2.7999999999999994</v>
      </c>
      <c r="E1337">
        <f t="shared" si="81"/>
        <v>1</v>
      </c>
      <c r="F1337">
        <f t="shared" si="83"/>
        <v>3</v>
      </c>
      <c r="G1337">
        <f t="shared" si="82"/>
        <v>2012</v>
      </c>
    </row>
    <row r="1338" spans="1:7" x14ac:dyDescent="0.25">
      <c r="A1338" s="1">
        <f>focus_primary!A1339</f>
        <v>40926</v>
      </c>
      <c r="B1338">
        <f>VLOOKUP($A1338, focus_primary!$A:$AQ, MATCH(YEAR(fiscal_1_y_a!A1338), focus_primary!$2:$2, 0), 0)</f>
        <v>2.8</v>
      </c>
      <c r="C1338">
        <f>VLOOKUP($A1338, focus_primary!$A:$AQ, MATCH(YEAR(A1338)+1, focus_primary!$2:$2, 0), 0)</f>
        <v>2.8</v>
      </c>
      <c r="D1338">
        <f t="shared" si="80"/>
        <v>2.7999999999999994</v>
      </c>
      <c r="E1338">
        <f t="shared" si="81"/>
        <v>1</v>
      </c>
      <c r="F1338">
        <f t="shared" si="83"/>
        <v>3</v>
      </c>
      <c r="G1338">
        <f t="shared" si="82"/>
        <v>2012</v>
      </c>
    </row>
    <row r="1339" spans="1:7" x14ac:dyDescent="0.25">
      <c r="A1339" s="1">
        <f>focus_primary!A1340</f>
        <v>40927</v>
      </c>
      <c r="B1339">
        <f>VLOOKUP($A1339, focus_primary!$A:$AQ, MATCH(YEAR(fiscal_1_y_a!A1339), focus_primary!$2:$2, 0), 0)</f>
        <v>2.8</v>
      </c>
      <c r="C1339">
        <f>VLOOKUP($A1339, focus_primary!$A:$AQ, MATCH(YEAR(A1339)+1, focus_primary!$2:$2, 0), 0)</f>
        <v>2.8</v>
      </c>
      <c r="D1339">
        <f t="shared" si="80"/>
        <v>2.7999999999999994</v>
      </c>
      <c r="E1339">
        <f t="shared" si="81"/>
        <v>1</v>
      </c>
      <c r="F1339">
        <f t="shared" si="83"/>
        <v>3</v>
      </c>
      <c r="G1339">
        <f t="shared" si="82"/>
        <v>2012</v>
      </c>
    </row>
    <row r="1340" spans="1:7" x14ac:dyDescent="0.25">
      <c r="A1340" s="1">
        <f>focus_primary!A1341</f>
        <v>40928</v>
      </c>
      <c r="B1340">
        <f>VLOOKUP($A1340, focus_primary!$A:$AQ, MATCH(YEAR(fiscal_1_y_a!A1340), focus_primary!$2:$2, 0), 0)</f>
        <v>2.8</v>
      </c>
      <c r="C1340">
        <f>VLOOKUP($A1340, focus_primary!$A:$AQ, MATCH(YEAR(A1340)+1, focus_primary!$2:$2, 0), 0)</f>
        <v>2.8</v>
      </c>
      <c r="D1340">
        <f t="shared" si="80"/>
        <v>2.7999999999999994</v>
      </c>
      <c r="E1340">
        <f t="shared" si="81"/>
        <v>1</v>
      </c>
      <c r="F1340">
        <f t="shared" si="83"/>
        <v>3</v>
      </c>
      <c r="G1340">
        <f t="shared" si="82"/>
        <v>2012</v>
      </c>
    </row>
    <row r="1341" spans="1:7" x14ac:dyDescent="0.25">
      <c r="A1341" s="1">
        <f>focus_primary!A1342</f>
        <v>40931</v>
      </c>
      <c r="B1341">
        <f>VLOOKUP($A1341, focus_primary!$A:$AQ, MATCH(YEAR(fiscal_1_y_a!A1341), focus_primary!$2:$2, 0), 0)</f>
        <v>2.8</v>
      </c>
      <c r="C1341">
        <f>VLOOKUP($A1341, focus_primary!$A:$AQ, MATCH(YEAR(A1341)+1, focus_primary!$2:$2, 0), 0)</f>
        <v>2.85</v>
      </c>
      <c r="D1341">
        <f t="shared" si="80"/>
        <v>2.8041666666666667</v>
      </c>
      <c r="E1341">
        <f t="shared" si="81"/>
        <v>1</v>
      </c>
      <c r="F1341">
        <f t="shared" si="83"/>
        <v>3</v>
      </c>
      <c r="G1341">
        <f t="shared" si="82"/>
        <v>2012</v>
      </c>
    </row>
    <row r="1342" spans="1:7" x14ac:dyDescent="0.25">
      <c r="A1342" s="1">
        <f>focus_primary!A1343</f>
        <v>40932</v>
      </c>
      <c r="B1342">
        <f>VLOOKUP($A1342, focus_primary!$A:$AQ, MATCH(YEAR(fiscal_1_y_a!A1342), focus_primary!$2:$2, 0), 0)</f>
        <v>2.8</v>
      </c>
      <c r="C1342">
        <f>VLOOKUP($A1342, focus_primary!$A:$AQ, MATCH(YEAR(A1342)+1, focus_primary!$2:$2, 0), 0)</f>
        <v>2.85</v>
      </c>
      <c r="D1342">
        <f t="shared" si="80"/>
        <v>2.8041666666666667</v>
      </c>
      <c r="E1342">
        <f t="shared" si="81"/>
        <v>1</v>
      </c>
      <c r="F1342">
        <f t="shared" si="83"/>
        <v>3</v>
      </c>
      <c r="G1342">
        <f t="shared" si="82"/>
        <v>2012</v>
      </c>
    </row>
    <row r="1343" spans="1:7" x14ac:dyDescent="0.25">
      <c r="A1343" s="1">
        <f>focus_primary!A1344</f>
        <v>40933</v>
      </c>
      <c r="B1343">
        <f>VLOOKUP($A1343, focus_primary!$A:$AQ, MATCH(YEAR(fiscal_1_y_a!A1343), focus_primary!$2:$2, 0), 0)</f>
        <v>2.8</v>
      </c>
      <c r="C1343">
        <f>VLOOKUP($A1343, focus_primary!$A:$AQ, MATCH(YEAR(A1343)+1, focus_primary!$2:$2, 0), 0)</f>
        <v>2.85</v>
      </c>
      <c r="D1343">
        <f t="shared" si="80"/>
        <v>2.8041666666666667</v>
      </c>
      <c r="E1343">
        <f t="shared" si="81"/>
        <v>1</v>
      </c>
      <c r="F1343">
        <f t="shared" si="83"/>
        <v>3</v>
      </c>
      <c r="G1343">
        <f t="shared" si="82"/>
        <v>2012</v>
      </c>
    </row>
    <row r="1344" spans="1:7" x14ac:dyDescent="0.25">
      <c r="A1344" s="1">
        <f>focus_primary!A1345</f>
        <v>40934</v>
      </c>
      <c r="B1344">
        <f>VLOOKUP($A1344, focus_primary!$A:$AQ, MATCH(YEAR(fiscal_1_y_a!A1344), focus_primary!$2:$2, 0), 0)</f>
        <v>2.8</v>
      </c>
      <c r="C1344">
        <f>VLOOKUP($A1344, focus_primary!$A:$AQ, MATCH(YEAR(A1344)+1, focus_primary!$2:$2, 0), 0)</f>
        <v>2.8</v>
      </c>
      <c r="D1344">
        <f t="shared" si="80"/>
        <v>2.7999999999999994</v>
      </c>
      <c r="E1344">
        <f t="shared" si="81"/>
        <v>1</v>
      </c>
      <c r="F1344">
        <f t="shared" si="83"/>
        <v>3</v>
      </c>
      <c r="G1344">
        <f t="shared" si="82"/>
        <v>2012</v>
      </c>
    </row>
    <row r="1345" spans="1:7" x14ac:dyDescent="0.25">
      <c r="A1345" s="1">
        <f>focus_primary!A1346</f>
        <v>40935</v>
      </c>
      <c r="B1345">
        <f>VLOOKUP($A1345, focus_primary!$A:$AQ, MATCH(YEAR(fiscal_1_y_a!A1345), focus_primary!$2:$2, 0), 0)</f>
        <v>2.8</v>
      </c>
      <c r="C1345">
        <f>VLOOKUP($A1345, focus_primary!$A:$AQ, MATCH(YEAR(A1345)+1, focus_primary!$2:$2, 0), 0)</f>
        <v>2.8</v>
      </c>
      <c r="D1345">
        <f t="shared" si="80"/>
        <v>2.7999999999999994</v>
      </c>
      <c r="E1345">
        <f t="shared" si="81"/>
        <v>1</v>
      </c>
      <c r="F1345">
        <f t="shared" si="83"/>
        <v>3</v>
      </c>
      <c r="G1345">
        <f t="shared" si="82"/>
        <v>2012</v>
      </c>
    </row>
    <row r="1346" spans="1:7" x14ac:dyDescent="0.25">
      <c r="A1346" s="1">
        <f>focus_primary!A1347</f>
        <v>40938</v>
      </c>
      <c r="B1346">
        <f>VLOOKUP($A1346, focus_primary!$A:$AQ, MATCH(YEAR(fiscal_1_y_a!A1346), focus_primary!$2:$2, 0), 0)</f>
        <v>2.79</v>
      </c>
      <c r="C1346">
        <f>VLOOKUP($A1346, focus_primary!$A:$AQ, MATCH(YEAR(A1346)+1, focus_primary!$2:$2, 0), 0)</f>
        <v>2.8</v>
      </c>
      <c r="D1346">
        <f t="shared" ref="D1346:D1409" si="84">(B1346*(12-MONTH(A1346))+C1346*MONTH(A1346))/12</f>
        <v>2.7908333333333335</v>
      </c>
      <c r="E1346">
        <f t="shared" ref="E1346:E1409" si="85">MONTH(A1346)</f>
        <v>1</v>
      </c>
      <c r="F1346">
        <f t="shared" si="83"/>
        <v>3</v>
      </c>
      <c r="G1346">
        <f t="shared" ref="G1346:G1409" si="86">YEAR(A1346)</f>
        <v>2012</v>
      </c>
    </row>
    <row r="1347" spans="1:7" x14ac:dyDescent="0.25">
      <c r="A1347" s="1">
        <f>focus_primary!A1348</f>
        <v>40939</v>
      </c>
      <c r="B1347">
        <f>VLOOKUP($A1347, focus_primary!$A:$AQ, MATCH(YEAR(fiscal_1_y_a!A1347), focus_primary!$2:$2, 0), 0)</f>
        <v>2.79</v>
      </c>
      <c r="C1347">
        <f>VLOOKUP($A1347, focus_primary!$A:$AQ, MATCH(YEAR(A1347)+1, focus_primary!$2:$2, 0), 0)</f>
        <v>2.85</v>
      </c>
      <c r="D1347">
        <f t="shared" si="84"/>
        <v>2.7949999999999999</v>
      </c>
      <c r="E1347">
        <f t="shared" si="85"/>
        <v>1</v>
      </c>
      <c r="F1347">
        <f t="shared" ref="F1347:F1410" si="87">IF(E1347&lt;4,3,IF(E1347&lt;7,6,IF(E1347&lt;10,9,12)))</f>
        <v>3</v>
      </c>
      <c r="G1347">
        <f t="shared" si="86"/>
        <v>2012</v>
      </c>
    </row>
    <row r="1348" spans="1:7" x14ac:dyDescent="0.25">
      <c r="A1348" s="1">
        <f>focus_primary!A1349</f>
        <v>40940</v>
      </c>
      <c r="B1348">
        <f>VLOOKUP($A1348, focus_primary!$A:$AQ, MATCH(YEAR(fiscal_1_y_a!A1348), focus_primary!$2:$2, 0), 0)</f>
        <v>2.8</v>
      </c>
      <c r="C1348">
        <f>VLOOKUP($A1348, focus_primary!$A:$AQ, MATCH(YEAR(A1348)+1, focus_primary!$2:$2, 0), 0)</f>
        <v>2.8</v>
      </c>
      <c r="D1348">
        <f t="shared" si="84"/>
        <v>2.8000000000000003</v>
      </c>
      <c r="E1348">
        <f t="shared" si="85"/>
        <v>2</v>
      </c>
      <c r="F1348">
        <f t="shared" si="87"/>
        <v>3</v>
      </c>
      <c r="G1348">
        <f t="shared" si="86"/>
        <v>2012</v>
      </c>
    </row>
    <row r="1349" spans="1:7" x14ac:dyDescent="0.25">
      <c r="A1349" s="1">
        <f>focus_primary!A1350</f>
        <v>40941</v>
      </c>
      <c r="B1349">
        <f>VLOOKUP($A1349, focus_primary!$A:$AQ, MATCH(YEAR(fiscal_1_y_a!A1349), focus_primary!$2:$2, 0), 0)</f>
        <v>2.8</v>
      </c>
      <c r="C1349">
        <f>VLOOKUP($A1349, focus_primary!$A:$AQ, MATCH(YEAR(A1349)+1, focus_primary!$2:$2, 0), 0)</f>
        <v>2.8</v>
      </c>
      <c r="D1349">
        <f t="shared" si="84"/>
        <v>2.8000000000000003</v>
      </c>
      <c r="E1349">
        <f t="shared" si="85"/>
        <v>2</v>
      </c>
      <c r="F1349">
        <f t="shared" si="87"/>
        <v>3</v>
      </c>
      <c r="G1349">
        <f t="shared" si="86"/>
        <v>2012</v>
      </c>
    </row>
    <row r="1350" spans="1:7" x14ac:dyDescent="0.25">
      <c r="A1350" s="1">
        <f>focus_primary!A1351</f>
        <v>40942</v>
      </c>
      <c r="B1350">
        <f>VLOOKUP($A1350, focus_primary!$A:$AQ, MATCH(YEAR(fiscal_1_y_a!A1350), focus_primary!$2:$2, 0), 0)</f>
        <v>2.79</v>
      </c>
      <c r="C1350">
        <f>VLOOKUP($A1350, focus_primary!$A:$AQ, MATCH(YEAR(A1350)+1, focus_primary!$2:$2, 0), 0)</f>
        <v>2.8</v>
      </c>
      <c r="D1350">
        <f t="shared" si="84"/>
        <v>2.7916666666666665</v>
      </c>
      <c r="E1350">
        <f t="shared" si="85"/>
        <v>2</v>
      </c>
      <c r="F1350">
        <f t="shared" si="87"/>
        <v>3</v>
      </c>
      <c r="G1350">
        <f t="shared" si="86"/>
        <v>2012</v>
      </c>
    </row>
    <row r="1351" spans="1:7" x14ac:dyDescent="0.25">
      <c r="A1351" s="1">
        <f>focus_primary!A1352</f>
        <v>40945</v>
      </c>
      <c r="B1351">
        <f>VLOOKUP($A1351, focus_primary!$A:$AQ, MATCH(YEAR(fiscal_1_y_a!A1351), focus_primary!$2:$2, 0), 0)</f>
        <v>2.74</v>
      </c>
      <c r="C1351">
        <f>VLOOKUP($A1351, focus_primary!$A:$AQ, MATCH(YEAR(A1351)+1, focus_primary!$2:$2, 0), 0)</f>
        <v>2.8</v>
      </c>
      <c r="D1351">
        <f t="shared" si="84"/>
        <v>2.75</v>
      </c>
      <c r="E1351">
        <f t="shared" si="85"/>
        <v>2</v>
      </c>
      <c r="F1351">
        <f t="shared" si="87"/>
        <v>3</v>
      </c>
      <c r="G1351">
        <f t="shared" si="86"/>
        <v>2012</v>
      </c>
    </row>
    <row r="1352" spans="1:7" x14ac:dyDescent="0.25">
      <c r="A1352" s="1">
        <f>focus_primary!A1353</f>
        <v>40946</v>
      </c>
      <c r="B1352">
        <f>VLOOKUP($A1352, focus_primary!$A:$AQ, MATCH(YEAR(fiscal_1_y_a!A1352), focus_primary!$2:$2, 0), 0)</f>
        <v>2.78</v>
      </c>
      <c r="C1352">
        <f>VLOOKUP($A1352, focus_primary!$A:$AQ, MATCH(YEAR(A1352)+1, focus_primary!$2:$2, 0), 0)</f>
        <v>2.8</v>
      </c>
      <c r="D1352">
        <f t="shared" si="84"/>
        <v>2.7833333333333332</v>
      </c>
      <c r="E1352">
        <f t="shared" si="85"/>
        <v>2</v>
      </c>
      <c r="F1352">
        <f t="shared" si="87"/>
        <v>3</v>
      </c>
      <c r="G1352">
        <f t="shared" si="86"/>
        <v>2012</v>
      </c>
    </row>
    <row r="1353" spans="1:7" x14ac:dyDescent="0.25">
      <c r="A1353" s="1">
        <f>focus_primary!A1354</f>
        <v>40947</v>
      </c>
      <c r="B1353">
        <f>VLOOKUP($A1353, focus_primary!$A:$AQ, MATCH(YEAR(fiscal_1_y_a!A1353), focus_primary!$2:$2, 0), 0)</f>
        <v>2.78</v>
      </c>
      <c r="C1353">
        <f>VLOOKUP($A1353, focus_primary!$A:$AQ, MATCH(YEAR(A1353)+1, focus_primary!$2:$2, 0), 0)</f>
        <v>2.8</v>
      </c>
      <c r="D1353">
        <f t="shared" si="84"/>
        <v>2.7833333333333332</v>
      </c>
      <c r="E1353">
        <f t="shared" si="85"/>
        <v>2</v>
      </c>
      <c r="F1353">
        <f t="shared" si="87"/>
        <v>3</v>
      </c>
      <c r="G1353">
        <f t="shared" si="86"/>
        <v>2012</v>
      </c>
    </row>
    <row r="1354" spans="1:7" x14ac:dyDescent="0.25">
      <c r="A1354" s="1">
        <f>focus_primary!A1355</f>
        <v>40948</v>
      </c>
      <c r="B1354">
        <f>VLOOKUP($A1354, focus_primary!$A:$AQ, MATCH(YEAR(fiscal_1_y_a!A1354), focus_primary!$2:$2, 0), 0)</f>
        <v>2.8</v>
      </c>
      <c r="C1354">
        <f>VLOOKUP($A1354, focus_primary!$A:$AQ, MATCH(YEAR(A1354)+1, focus_primary!$2:$2, 0), 0)</f>
        <v>2.8</v>
      </c>
      <c r="D1354">
        <f t="shared" si="84"/>
        <v>2.8000000000000003</v>
      </c>
      <c r="E1354">
        <f t="shared" si="85"/>
        <v>2</v>
      </c>
      <c r="F1354">
        <f t="shared" si="87"/>
        <v>3</v>
      </c>
      <c r="G1354">
        <f t="shared" si="86"/>
        <v>2012</v>
      </c>
    </row>
    <row r="1355" spans="1:7" x14ac:dyDescent="0.25">
      <c r="A1355" s="1">
        <f>focus_primary!A1356</f>
        <v>40949</v>
      </c>
      <c r="B1355">
        <f>VLOOKUP($A1355, focus_primary!$A:$AQ, MATCH(YEAR(fiscal_1_y_a!A1355), focus_primary!$2:$2, 0), 0)</f>
        <v>2.8</v>
      </c>
      <c r="C1355">
        <f>VLOOKUP($A1355, focus_primary!$A:$AQ, MATCH(YEAR(A1355)+1, focus_primary!$2:$2, 0), 0)</f>
        <v>2.8</v>
      </c>
      <c r="D1355">
        <f t="shared" si="84"/>
        <v>2.8000000000000003</v>
      </c>
      <c r="E1355">
        <f t="shared" si="85"/>
        <v>2</v>
      </c>
      <c r="F1355">
        <f t="shared" si="87"/>
        <v>3</v>
      </c>
      <c r="G1355">
        <f t="shared" si="86"/>
        <v>2012</v>
      </c>
    </row>
    <row r="1356" spans="1:7" x14ac:dyDescent="0.25">
      <c r="A1356" s="1">
        <f>focus_primary!A1357</f>
        <v>40952</v>
      </c>
      <c r="B1356">
        <f>VLOOKUP($A1356, focus_primary!$A:$AQ, MATCH(YEAR(fiscal_1_y_a!A1356), focus_primary!$2:$2, 0), 0)</f>
        <v>2.8</v>
      </c>
      <c r="C1356">
        <f>VLOOKUP($A1356, focus_primary!$A:$AQ, MATCH(YEAR(A1356)+1, focus_primary!$2:$2, 0), 0)</f>
        <v>2.8</v>
      </c>
      <c r="D1356">
        <f t="shared" si="84"/>
        <v>2.8000000000000003</v>
      </c>
      <c r="E1356">
        <f t="shared" si="85"/>
        <v>2</v>
      </c>
      <c r="F1356">
        <f t="shared" si="87"/>
        <v>3</v>
      </c>
      <c r="G1356">
        <f t="shared" si="86"/>
        <v>2012</v>
      </c>
    </row>
    <row r="1357" spans="1:7" x14ac:dyDescent="0.25">
      <c r="A1357" s="1">
        <f>focus_primary!A1358</f>
        <v>40953</v>
      </c>
      <c r="B1357">
        <f>VLOOKUP($A1357, focus_primary!$A:$AQ, MATCH(YEAR(fiscal_1_y_a!A1357), focus_primary!$2:$2, 0), 0)</f>
        <v>2.8</v>
      </c>
      <c r="C1357">
        <f>VLOOKUP($A1357, focus_primary!$A:$AQ, MATCH(YEAR(A1357)+1, focus_primary!$2:$2, 0), 0)</f>
        <v>2.8</v>
      </c>
      <c r="D1357">
        <f t="shared" si="84"/>
        <v>2.8000000000000003</v>
      </c>
      <c r="E1357">
        <f t="shared" si="85"/>
        <v>2</v>
      </c>
      <c r="F1357">
        <f t="shared" si="87"/>
        <v>3</v>
      </c>
      <c r="G1357">
        <f t="shared" si="86"/>
        <v>2012</v>
      </c>
    </row>
    <row r="1358" spans="1:7" x14ac:dyDescent="0.25">
      <c r="A1358" s="1">
        <f>focus_primary!A1359</f>
        <v>40954</v>
      </c>
      <c r="B1358">
        <f>VLOOKUP($A1358, focus_primary!$A:$AQ, MATCH(YEAR(fiscal_1_y_a!A1358), focus_primary!$2:$2, 0), 0)</f>
        <v>2.8</v>
      </c>
      <c r="C1358">
        <f>VLOOKUP($A1358, focus_primary!$A:$AQ, MATCH(YEAR(A1358)+1, focus_primary!$2:$2, 0), 0)</f>
        <v>2.8</v>
      </c>
      <c r="D1358">
        <f t="shared" si="84"/>
        <v>2.8000000000000003</v>
      </c>
      <c r="E1358">
        <f t="shared" si="85"/>
        <v>2</v>
      </c>
      <c r="F1358">
        <f t="shared" si="87"/>
        <v>3</v>
      </c>
      <c r="G1358">
        <f t="shared" si="86"/>
        <v>2012</v>
      </c>
    </row>
    <row r="1359" spans="1:7" x14ac:dyDescent="0.25">
      <c r="A1359" s="1">
        <f>focus_primary!A1360</f>
        <v>40955</v>
      </c>
      <c r="B1359">
        <f>VLOOKUP($A1359, focus_primary!$A:$AQ, MATCH(YEAR(fiscal_1_y_a!A1359), focus_primary!$2:$2, 0), 0)</f>
        <v>2.8</v>
      </c>
      <c r="C1359">
        <f>VLOOKUP($A1359, focus_primary!$A:$AQ, MATCH(YEAR(A1359)+1, focus_primary!$2:$2, 0), 0)</f>
        <v>2.8</v>
      </c>
      <c r="D1359">
        <f t="shared" si="84"/>
        <v>2.8000000000000003</v>
      </c>
      <c r="E1359">
        <f t="shared" si="85"/>
        <v>2</v>
      </c>
      <c r="F1359">
        <f t="shared" si="87"/>
        <v>3</v>
      </c>
      <c r="G1359">
        <f t="shared" si="86"/>
        <v>2012</v>
      </c>
    </row>
    <row r="1360" spans="1:7" x14ac:dyDescent="0.25">
      <c r="A1360" s="1">
        <f>focus_primary!A1361</f>
        <v>40956</v>
      </c>
      <c r="B1360">
        <f>VLOOKUP($A1360, focus_primary!$A:$AQ, MATCH(YEAR(fiscal_1_y_a!A1360), focus_primary!$2:$2, 0), 0)</f>
        <v>2.8</v>
      </c>
      <c r="C1360">
        <f>VLOOKUP($A1360, focus_primary!$A:$AQ, MATCH(YEAR(A1360)+1, focus_primary!$2:$2, 0), 0)</f>
        <v>2.8</v>
      </c>
      <c r="D1360">
        <f t="shared" si="84"/>
        <v>2.8000000000000003</v>
      </c>
      <c r="E1360">
        <f t="shared" si="85"/>
        <v>2</v>
      </c>
      <c r="F1360">
        <f t="shared" si="87"/>
        <v>3</v>
      </c>
      <c r="G1360">
        <f t="shared" si="86"/>
        <v>2012</v>
      </c>
    </row>
    <row r="1361" spans="1:7" x14ac:dyDescent="0.25">
      <c r="A1361" s="1">
        <f>focus_primary!A1362</f>
        <v>40961</v>
      </c>
      <c r="B1361">
        <f>VLOOKUP($A1361, focus_primary!$A:$AQ, MATCH(YEAR(fiscal_1_y_a!A1361), focus_primary!$2:$2, 0), 0)</f>
        <v>2.8</v>
      </c>
      <c r="C1361">
        <f>VLOOKUP($A1361, focus_primary!$A:$AQ, MATCH(YEAR(A1361)+1, focus_primary!$2:$2, 0), 0)</f>
        <v>2.8</v>
      </c>
      <c r="D1361">
        <f t="shared" si="84"/>
        <v>2.8000000000000003</v>
      </c>
      <c r="E1361">
        <f t="shared" si="85"/>
        <v>2</v>
      </c>
      <c r="F1361">
        <f t="shared" si="87"/>
        <v>3</v>
      </c>
      <c r="G1361">
        <f t="shared" si="86"/>
        <v>2012</v>
      </c>
    </row>
    <row r="1362" spans="1:7" x14ac:dyDescent="0.25">
      <c r="A1362" s="1">
        <f>focus_primary!A1363</f>
        <v>40962</v>
      </c>
      <c r="B1362">
        <f>VLOOKUP($A1362, focus_primary!$A:$AQ, MATCH(YEAR(fiscal_1_y_a!A1362), focus_primary!$2:$2, 0), 0)</f>
        <v>2.8</v>
      </c>
      <c r="C1362">
        <f>VLOOKUP($A1362, focus_primary!$A:$AQ, MATCH(YEAR(A1362)+1, focus_primary!$2:$2, 0), 0)</f>
        <v>2.8</v>
      </c>
      <c r="D1362">
        <f t="shared" si="84"/>
        <v>2.8000000000000003</v>
      </c>
      <c r="E1362">
        <f t="shared" si="85"/>
        <v>2</v>
      </c>
      <c r="F1362">
        <f t="shared" si="87"/>
        <v>3</v>
      </c>
      <c r="G1362">
        <f t="shared" si="86"/>
        <v>2012</v>
      </c>
    </row>
    <row r="1363" spans="1:7" x14ac:dyDescent="0.25">
      <c r="A1363" s="1">
        <f>focus_primary!A1364</f>
        <v>40963</v>
      </c>
      <c r="B1363">
        <f>VLOOKUP($A1363, focus_primary!$A:$AQ, MATCH(YEAR(fiscal_1_y_a!A1363), focus_primary!$2:$2, 0), 0)</f>
        <v>2.8</v>
      </c>
      <c r="C1363">
        <f>VLOOKUP($A1363, focus_primary!$A:$AQ, MATCH(YEAR(A1363)+1, focus_primary!$2:$2, 0), 0)</f>
        <v>2.8</v>
      </c>
      <c r="D1363">
        <f t="shared" si="84"/>
        <v>2.8000000000000003</v>
      </c>
      <c r="E1363">
        <f t="shared" si="85"/>
        <v>2</v>
      </c>
      <c r="F1363">
        <f t="shared" si="87"/>
        <v>3</v>
      </c>
      <c r="G1363">
        <f t="shared" si="86"/>
        <v>2012</v>
      </c>
    </row>
    <row r="1364" spans="1:7" x14ac:dyDescent="0.25">
      <c r="A1364" s="1">
        <f>focus_primary!A1365</f>
        <v>40966</v>
      </c>
      <c r="B1364">
        <f>VLOOKUP($A1364, focus_primary!$A:$AQ, MATCH(YEAR(fiscal_1_y_a!A1364), focus_primary!$2:$2, 0), 0)</f>
        <v>2.8</v>
      </c>
      <c r="C1364">
        <f>VLOOKUP($A1364, focus_primary!$A:$AQ, MATCH(YEAR(A1364)+1, focus_primary!$2:$2, 0), 0)</f>
        <v>2.8</v>
      </c>
      <c r="D1364">
        <f t="shared" si="84"/>
        <v>2.8000000000000003</v>
      </c>
      <c r="E1364">
        <f t="shared" si="85"/>
        <v>2</v>
      </c>
      <c r="F1364">
        <f t="shared" si="87"/>
        <v>3</v>
      </c>
      <c r="G1364">
        <f t="shared" si="86"/>
        <v>2012</v>
      </c>
    </row>
    <row r="1365" spans="1:7" x14ac:dyDescent="0.25">
      <c r="A1365" s="1">
        <f>focus_primary!A1366</f>
        <v>40967</v>
      </c>
      <c r="B1365">
        <f>VLOOKUP($A1365, focus_primary!$A:$AQ, MATCH(YEAR(fiscal_1_y_a!A1365), focus_primary!$2:$2, 0), 0)</f>
        <v>2.8</v>
      </c>
      <c r="C1365">
        <f>VLOOKUP($A1365, focus_primary!$A:$AQ, MATCH(YEAR(A1365)+1, focus_primary!$2:$2, 0), 0)</f>
        <v>2.8</v>
      </c>
      <c r="D1365">
        <f t="shared" si="84"/>
        <v>2.8000000000000003</v>
      </c>
      <c r="E1365">
        <f t="shared" si="85"/>
        <v>2</v>
      </c>
      <c r="F1365">
        <f t="shared" si="87"/>
        <v>3</v>
      </c>
      <c r="G1365">
        <f t="shared" si="86"/>
        <v>2012</v>
      </c>
    </row>
    <row r="1366" spans="1:7" x14ac:dyDescent="0.25">
      <c r="A1366" s="1">
        <f>focus_primary!A1367</f>
        <v>40968</v>
      </c>
      <c r="B1366">
        <f>VLOOKUP($A1366, focus_primary!$A:$AQ, MATCH(YEAR(fiscal_1_y_a!A1366), focus_primary!$2:$2, 0), 0)</f>
        <v>2.8</v>
      </c>
      <c r="C1366">
        <f>VLOOKUP($A1366, focus_primary!$A:$AQ, MATCH(YEAR(A1366)+1, focus_primary!$2:$2, 0), 0)</f>
        <v>2.8</v>
      </c>
      <c r="D1366">
        <f t="shared" si="84"/>
        <v>2.8000000000000003</v>
      </c>
      <c r="E1366">
        <f t="shared" si="85"/>
        <v>2</v>
      </c>
      <c r="F1366">
        <f t="shared" si="87"/>
        <v>3</v>
      </c>
      <c r="G1366">
        <f t="shared" si="86"/>
        <v>2012</v>
      </c>
    </row>
    <row r="1367" spans="1:7" x14ac:dyDescent="0.25">
      <c r="A1367" s="1">
        <f>focus_primary!A1368</f>
        <v>40969</v>
      </c>
      <c r="B1367">
        <f>VLOOKUP($A1367, focus_primary!$A:$AQ, MATCH(YEAR(fiscal_1_y_a!A1367), focus_primary!$2:$2, 0), 0)</f>
        <v>2.8</v>
      </c>
      <c r="C1367">
        <f>VLOOKUP($A1367, focus_primary!$A:$AQ, MATCH(YEAR(A1367)+1, focus_primary!$2:$2, 0), 0)</f>
        <v>2.8</v>
      </c>
      <c r="D1367">
        <f t="shared" si="84"/>
        <v>2.7999999999999994</v>
      </c>
      <c r="E1367">
        <f t="shared" si="85"/>
        <v>3</v>
      </c>
      <c r="F1367">
        <f t="shared" si="87"/>
        <v>3</v>
      </c>
      <c r="G1367">
        <f t="shared" si="86"/>
        <v>2012</v>
      </c>
    </row>
    <row r="1368" spans="1:7" x14ac:dyDescent="0.25">
      <c r="A1368" s="1">
        <f>focus_primary!A1369</f>
        <v>40970</v>
      </c>
      <c r="B1368">
        <f>VLOOKUP($A1368, focus_primary!$A:$AQ, MATCH(YEAR(fiscal_1_y_a!A1368), focus_primary!$2:$2, 0), 0)</f>
        <v>2.8</v>
      </c>
      <c r="C1368">
        <f>VLOOKUP($A1368, focus_primary!$A:$AQ, MATCH(YEAR(A1368)+1, focus_primary!$2:$2, 0), 0)</f>
        <v>2.8</v>
      </c>
      <c r="D1368">
        <f t="shared" si="84"/>
        <v>2.7999999999999994</v>
      </c>
      <c r="E1368">
        <f t="shared" si="85"/>
        <v>3</v>
      </c>
      <c r="F1368">
        <f t="shared" si="87"/>
        <v>3</v>
      </c>
      <c r="G1368">
        <f t="shared" si="86"/>
        <v>2012</v>
      </c>
    </row>
    <row r="1369" spans="1:7" x14ac:dyDescent="0.25">
      <c r="A1369" s="1">
        <f>focus_primary!A1370</f>
        <v>40973</v>
      </c>
      <c r="B1369">
        <f>VLOOKUP($A1369, focus_primary!$A:$AQ, MATCH(YEAR(fiscal_1_y_a!A1369), focus_primary!$2:$2, 0), 0)</f>
        <v>2.8</v>
      </c>
      <c r="C1369">
        <f>VLOOKUP($A1369, focus_primary!$A:$AQ, MATCH(YEAR(A1369)+1, focus_primary!$2:$2, 0), 0)</f>
        <v>2.8</v>
      </c>
      <c r="D1369">
        <f t="shared" si="84"/>
        <v>2.7999999999999994</v>
      </c>
      <c r="E1369">
        <f t="shared" si="85"/>
        <v>3</v>
      </c>
      <c r="F1369">
        <f t="shared" si="87"/>
        <v>3</v>
      </c>
      <c r="G1369">
        <f t="shared" si="86"/>
        <v>2012</v>
      </c>
    </row>
    <row r="1370" spans="1:7" x14ac:dyDescent="0.25">
      <c r="A1370" s="1">
        <f>focus_primary!A1371</f>
        <v>40974</v>
      </c>
      <c r="B1370">
        <f>VLOOKUP($A1370, focus_primary!$A:$AQ, MATCH(YEAR(fiscal_1_y_a!A1370), focus_primary!$2:$2, 0), 0)</f>
        <v>2.8</v>
      </c>
      <c r="C1370">
        <f>VLOOKUP($A1370, focus_primary!$A:$AQ, MATCH(YEAR(A1370)+1, focus_primary!$2:$2, 0), 0)</f>
        <v>2.8</v>
      </c>
      <c r="D1370">
        <f t="shared" si="84"/>
        <v>2.7999999999999994</v>
      </c>
      <c r="E1370">
        <f t="shared" si="85"/>
        <v>3</v>
      </c>
      <c r="F1370">
        <f t="shared" si="87"/>
        <v>3</v>
      </c>
      <c r="G1370">
        <f t="shared" si="86"/>
        <v>2012</v>
      </c>
    </row>
    <row r="1371" spans="1:7" x14ac:dyDescent="0.25">
      <c r="A1371" s="1">
        <f>focus_primary!A1372</f>
        <v>40975</v>
      </c>
      <c r="B1371">
        <f>VLOOKUP($A1371, focus_primary!$A:$AQ, MATCH(YEAR(fiscal_1_y_a!A1371), focus_primary!$2:$2, 0), 0)</f>
        <v>2.8</v>
      </c>
      <c r="C1371">
        <f>VLOOKUP($A1371, focus_primary!$A:$AQ, MATCH(YEAR(A1371)+1, focus_primary!$2:$2, 0), 0)</f>
        <v>2.8</v>
      </c>
      <c r="D1371">
        <f t="shared" si="84"/>
        <v>2.7999999999999994</v>
      </c>
      <c r="E1371">
        <f t="shared" si="85"/>
        <v>3</v>
      </c>
      <c r="F1371">
        <f t="shared" si="87"/>
        <v>3</v>
      </c>
      <c r="G1371">
        <f t="shared" si="86"/>
        <v>2012</v>
      </c>
    </row>
    <row r="1372" spans="1:7" x14ac:dyDescent="0.25">
      <c r="A1372" s="1">
        <f>focus_primary!A1373</f>
        <v>40976</v>
      </c>
      <c r="B1372">
        <f>VLOOKUP($A1372, focus_primary!$A:$AQ, MATCH(YEAR(fiscal_1_y_a!A1372), focus_primary!$2:$2, 0), 0)</f>
        <v>2.8</v>
      </c>
      <c r="C1372">
        <f>VLOOKUP($A1372, focus_primary!$A:$AQ, MATCH(YEAR(A1372)+1, focus_primary!$2:$2, 0), 0)</f>
        <v>2.83</v>
      </c>
      <c r="D1372">
        <f t="shared" si="84"/>
        <v>2.8074999999999997</v>
      </c>
      <c r="E1372">
        <f t="shared" si="85"/>
        <v>3</v>
      </c>
      <c r="F1372">
        <f t="shared" si="87"/>
        <v>3</v>
      </c>
      <c r="G1372">
        <f t="shared" si="86"/>
        <v>2012</v>
      </c>
    </row>
    <row r="1373" spans="1:7" x14ac:dyDescent="0.25">
      <c r="A1373" s="1">
        <f>focus_primary!A1374</f>
        <v>40977</v>
      </c>
      <c r="B1373">
        <f>VLOOKUP($A1373, focus_primary!$A:$AQ, MATCH(YEAR(fiscal_1_y_a!A1373), focus_primary!$2:$2, 0), 0)</f>
        <v>2.8</v>
      </c>
      <c r="C1373">
        <f>VLOOKUP($A1373, focus_primary!$A:$AQ, MATCH(YEAR(A1373)+1, focus_primary!$2:$2, 0), 0)</f>
        <v>2.85</v>
      </c>
      <c r="D1373">
        <f t="shared" si="84"/>
        <v>2.8125</v>
      </c>
      <c r="E1373">
        <f t="shared" si="85"/>
        <v>3</v>
      </c>
      <c r="F1373">
        <f t="shared" si="87"/>
        <v>3</v>
      </c>
      <c r="G1373">
        <f t="shared" si="86"/>
        <v>2012</v>
      </c>
    </row>
    <row r="1374" spans="1:7" x14ac:dyDescent="0.25">
      <c r="A1374" s="1">
        <f>focus_primary!A1375</f>
        <v>40980</v>
      </c>
      <c r="B1374">
        <f>VLOOKUP($A1374, focus_primary!$A:$AQ, MATCH(YEAR(fiscal_1_y_a!A1374), focus_primary!$2:$2, 0), 0)</f>
        <v>2.85</v>
      </c>
      <c r="C1374">
        <f>VLOOKUP($A1374, focus_primary!$A:$AQ, MATCH(YEAR(A1374)+1, focus_primary!$2:$2, 0), 0)</f>
        <v>3</v>
      </c>
      <c r="D1374">
        <f t="shared" si="84"/>
        <v>2.8875000000000006</v>
      </c>
      <c r="E1374">
        <f t="shared" si="85"/>
        <v>3</v>
      </c>
      <c r="F1374">
        <f t="shared" si="87"/>
        <v>3</v>
      </c>
      <c r="G1374">
        <f t="shared" si="86"/>
        <v>2012</v>
      </c>
    </row>
    <row r="1375" spans="1:7" x14ac:dyDescent="0.25">
      <c r="A1375" s="1">
        <f>focus_primary!A1376</f>
        <v>40981</v>
      </c>
      <c r="B1375">
        <f>VLOOKUP($A1375, focus_primary!$A:$AQ, MATCH(YEAR(fiscal_1_y_a!A1375), focus_primary!$2:$2, 0), 0)</f>
        <v>2.8</v>
      </c>
      <c r="C1375">
        <f>VLOOKUP($A1375, focus_primary!$A:$AQ, MATCH(YEAR(A1375)+1, focus_primary!$2:$2, 0), 0)</f>
        <v>2.93</v>
      </c>
      <c r="D1375">
        <f t="shared" si="84"/>
        <v>2.8325</v>
      </c>
      <c r="E1375">
        <f t="shared" si="85"/>
        <v>3</v>
      </c>
      <c r="F1375">
        <f t="shared" si="87"/>
        <v>3</v>
      </c>
      <c r="G1375">
        <f t="shared" si="86"/>
        <v>2012</v>
      </c>
    </row>
    <row r="1376" spans="1:7" x14ac:dyDescent="0.25">
      <c r="A1376" s="1">
        <f>focus_primary!A1377</f>
        <v>40982</v>
      </c>
      <c r="B1376">
        <f>VLOOKUP($A1376, focus_primary!$A:$AQ, MATCH(YEAR(fiscal_1_y_a!A1376), focus_primary!$2:$2, 0), 0)</f>
        <v>2.8</v>
      </c>
      <c r="C1376">
        <f>VLOOKUP($A1376, focus_primary!$A:$AQ, MATCH(YEAR(A1376)+1, focus_primary!$2:$2, 0), 0)</f>
        <v>2.85</v>
      </c>
      <c r="D1376">
        <f t="shared" si="84"/>
        <v>2.8125</v>
      </c>
      <c r="E1376">
        <f t="shared" si="85"/>
        <v>3</v>
      </c>
      <c r="F1376">
        <f t="shared" si="87"/>
        <v>3</v>
      </c>
      <c r="G1376">
        <f t="shared" si="86"/>
        <v>2012</v>
      </c>
    </row>
    <row r="1377" spans="1:7" x14ac:dyDescent="0.25">
      <c r="A1377" s="1">
        <f>focus_primary!A1378</f>
        <v>40983</v>
      </c>
      <c r="B1377">
        <f>VLOOKUP($A1377, focus_primary!$A:$AQ, MATCH(YEAR(fiscal_1_y_a!A1377), focus_primary!$2:$2, 0), 0)</f>
        <v>2.8</v>
      </c>
      <c r="C1377">
        <f>VLOOKUP($A1377, focus_primary!$A:$AQ, MATCH(YEAR(A1377)+1, focus_primary!$2:$2, 0), 0)</f>
        <v>3</v>
      </c>
      <c r="D1377">
        <f t="shared" si="84"/>
        <v>2.85</v>
      </c>
      <c r="E1377">
        <f t="shared" si="85"/>
        <v>3</v>
      </c>
      <c r="F1377">
        <f t="shared" si="87"/>
        <v>3</v>
      </c>
      <c r="G1377">
        <f t="shared" si="86"/>
        <v>2012</v>
      </c>
    </row>
    <row r="1378" spans="1:7" x14ac:dyDescent="0.25">
      <c r="A1378" s="1">
        <f>focus_primary!A1379</f>
        <v>40984</v>
      </c>
      <c r="B1378">
        <f>VLOOKUP($A1378, focus_primary!$A:$AQ, MATCH(YEAR(fiscal_1_y_a!A1378), focus_primary!$2:$2, 0), 0)</f>
        <v>2.85</v>
      </c>
      <c r="C1378">
        <f>VLOOKUP($A1378, focus_primary!$A:$AQ, MATCH(YEAR(A1378)+1, focus_primary!$2:$2, 0), 0)</f>
        <v>2.93</v>
      </c>
      <c r="D1378">
        <f t="shared" si="84"/>
        <v>2.8700000000000006</v>
      </c>
      <c r="E1378">
        <f t="shared" si="85"/>
        <v>3</v>
      </c>
      <c r="F1378">
        <f t="shared" si="87"/>
        <v>3</v>
      </c>
      <c r="G1378">
        <f t="shared" si="86"/>
        <v>2012</v>
      </c>
    </row>
    <row r="1379" spans="1:7" x14ac:dyDescent="0.25">
      <c r="A1379" s="1">
        <f>focus_primary!A1380</f>
        <v>40987</v>
      </c>
      <c r="B1379">
        <f>VLOOKUP($A1379, focus_primary!$A:$AQ, MATCH(YEAR(fiscal_1_y_a!A1379), focus_primary!$2:$2, 0), 0)</f>
        <v>2.9</v>
      </c>
      <c r="C1379">
        <f>VLOOKUP($A1379, focus_primary!$A:$AQ, MATCH(YEAR(A1379)+1, focus_primary!$2:$2, 0), 0)</f>
        <v>2.93</v>
      </c>
      <c r="D1379">
        <f t="shared" si="84"/>
        <v>2.9075000000000002</v>
      </c>
      <c r="E1379">
        <f t="shared" si="85"/>
        <v>3</v>
      </c>
      <c r="F1379">
        <f t="shared" si="87"/>
        <v>3</v>
      </c>
      <c r="G1379">
        <f t="shared" si="86"/>
        <v>2012</v>
      </c>
    </row>
    <row r="1380" spans="1:7" x14ac:dyDescent="0.25">
      <c r="A1380" s="1">
        <f>focus_primary!A1381</f>
        <v>40988</v>
      </c>
      <c r="B1380">
        <f>VLOOKUP($A1380, focus_primary!$A:$AQ, MATCH(YEAR(fiscal_1_y_a!A1380), focus_primary!$2:$2, 0), 0)</f>
        <v>2.9</v>
      </c>
      <c r="C1380">
        <f>VLOOKUP($A1380, focus_primary!$A:$AQ, MATCH(YEAR(A1380)+1, focus_primary!$2:$2, 0), 0)</f>
        <v>2.9</v>
      </c>
      <c r="D1380">
        <f t="shared" si="84"/>
        <v>2.9</v>
      </c>
      <c r="E1380">
        <f t="shared" si="85"/>
        <v>3</v>
      </c>
      <c r="F1380">
        <f t="shared" si="87"/>
        <v>3</v>
      </c>
      <c r="G1380">
        <f t="shared" si="86"/>
        <v>2012</v>
      </c>
    </row>
    <row r="1381" spans="1:7" x14ac:dyDescent="0.25">
      <c r="A1381" s="1">
        <f>focus_primary!A1382</f>
        <v>40989</v>
      </c>
      <c r="B1381">
        <f>VLOOKUP($A1381, focus_primary!$A:$AQ, MATCH(YEAR(fiscal_1_y_a!A1381), focus_primary!$2:$2, 0), 0)</f>
        <v>2.9</v>
      </c>
      <c r="C1381">
        <f>VLOOKUP($A1381, focus_primary!$A:$AQ, MATCH(YEAR(A1381)+1, focus_primary!$2:$2, 0), 0)</f>
        <v>2.88</v>
      </c>
      <c r="D1381">
        <f t="shared" si="84"/>
        <v>2.8949999999999996</v>
      </c>
      <c r="E1381">
        <f t="shared" si="85"/>
        <v>3</v>
      </c>
      <c r="F1381">
        <f t="shared" si="87"/>
        <v>3</v>
      </c>
      <c r="G1381">
        <f t="shared" si="86"/>
        <v>2012</v>
      </c>
    </row>
    <row r="1382" spans="1:7" x14ac:dyDescent="0.25">
      <c r="A1382" s="1">
        <f>focus_primary!A1383</f>
        <v>40990</v>
      </c>
      <c r="B1382">
        <f>VLOOKUP($A1382, focus_primary!$A:$AQ, MATCH(YEAR(fiscal_1_y_a!A1382), focus_primary!$2:$2, 0), 0)</f>
        <v>2.9</v>
      </c>
      <c r="C1382">
        <f>VLOOKUP($A1382, focus_primary!$A:$AQ, MATCH(YEAR(A1382)+1, focus_primary!$2:$2, 0), 0)</f>
        <v>2.85</v>
      </c>
      <c r="D1382">
        <f t="shared" si="84"/>
        <v>2.8874999999999997</v>
      </c>
      <c r="E1382">
        <f t="shared" si="85"/>
        <v>3</v>
      </c>
      <c r="F1382">
        <f t="shared" si="87"/>
        <v>3</v>
      </c>
      <c r="G1382">
        <f t="shared" si="86"/>
        <v>2012</v>
      </c>
    </row>
    <row r="1383" spans="1:7" x14ac:dyDescent="0.25">
      <c r="A1383" s="1">
        <f>focus_primary!A1384</f>
        <v>40991</v>
      </c>
      <c r="B1383">
        <f>VLOOKUP($A1383, focus_primary!$A:$AQ, MATCH(YEAR(fiscal_1_y_a!A1383), focus_primary!$2:$2, 0), 0)</f>
        <v>2.9</v>
      </c>
      <c r="C1383">
        <f>VLOOKUP($A1383, focus_primary!$A:$AQ, MATCH(YEAR(A1383)+1, focus_primary!$2:$2, 0), 0)</f>
        <v>2.88</v>
      </c>
      <c r="D1383">
        <f t="shared" si="84"/>
        <v>2.8949999999999996</v>
      </c>
      <c r="E1383">
        <f t="shared" si="85"/>
        <v>3</v>
      </c>
      <c r="F1383">
        <f t="shared" si="87"/>
        <v>3</v>
      </c>
      <c r="G1383">
        <f t="shared" si="86"/>
        <v>2012</v>
      </c>
    </row>
    <row r="1384" spans="1:7" x14ac:dyDescent="0.25">
      <c r="A1384" s="1">
        <f>focus_primary!A1385</f>
        <v>40994</v>
      </c>
      <c r="B1384">
        <f>VLOOKUP($A1384, focus_primary!$A:$AQ, MATCH(YEAR(fiscal_1_y_a!A1384), focus_primary!$2:$2, 0), 0)</f>
        <v>2.8</v>
      </c>
      <c r="C1384">
        <f>VLOOKUP($A1384, focus_primary!$A:$AQ, MATCH(YEAR(A1384)+1, focus_primary!$2:$2, 0), 0)</f>
        <v>2.95</v>
      </c>
      <c r="D1384">
        <f t="shared" si="84"/>
        <v>2.8374999999999999</v>
      </c>
      <c r="E1384">
        <f t="shared" si="85"/>
        <v>3</v>
      </c>
      <c r="F1384">
        <f t="shared" si="87"/>
        <v>3</v>
      </c>
      <c r="G1384">
        <f t="shared" si="86"/>
        <v>2012</v>
      </c>
    </row>
    <row r="1385" spans="1:7" x14ac:dyDescent="0.25">
      <c r="A1385" s="1">
        <f>focus_primary!A1386</f>
        <v>40995</v>
      </c>
      <c r="B1385">
        <f>VLOOKUP($A1385, focus_primary!$A:$AQ, MATCH(YEAR(fiscal_1_y_a!A1385), focus_primary!$2:$2, 0), 0)</f>
        <v>2.8</v>
      </c>
      <c r="C1385">
        <f>VLOOKUP($A1385, focus_primary!$A:$AQ, MATCH(YEAR(A1385)+1, focus_primary!$2:$2, 0), 0)</f>
        <v>2.95</v>
      </c>
      <c r="D1385">
        <f t="shared" si="84"/>
        <v>2.8374999999999999</v>
      </c>
      <c r="E1385">
        <f t="shared" si="85"/>
        <v>3</v>
      </c>
      <c r="F1385">
        <f t="shared" si="87"/>
        <v>3</v>
      </c>
      <c r="G1385">
        <f t="shared" si="86"/>
        <v>2012</v>
      </c>
    </row>
    <row r="1386" spans="1:7" x14ac:dyDescent="0.25">
      <c r="A1386" s="1">
        <f>focus_primary!A1387</f>
        <v>40996</v>
      </c>
      <c r="B1386">
        <f>VLOOKUP($A1386, focus_primary!$A:$AQ, MATCH(YEAR(fiscal_1_y_a!A1386), focus_primary!$2:$2, 0), 0)</f>
        <v>2.8</v>
      </c>
      <c r="C1386">
        <f>VLOOKUP($A1386, focus_primary!$A:$AQ, MATCH(YEAR(A1386)+1, focus_primary!$2:$2, 0), 0)</f>
        <v>2.95</v>
      </c>
      <c r="D1386">
        <f t="shared" si="84"/>
        <v>2.8374999999999999</v>
      </c>
      <c r="E1386">
        <f t="shared" si="85"/>
        <v>3</v>
      </c>
      <c r="F1386">
        <f t="shared" si="87"/>
        <v>3</v>
      </c>
      <c r="G1386">
        <f t="shared" si="86"/>
        <v>2012</v>
      </c>
    </row>
    <row r="1387" spans="1:7" x14ac:dyDescent="0.25">
      <c r="A1387" s="1">
        <f>focus_primary!A1388</f>
        <v>40997</v>
      </c>
      <c r="B1387">
        <f>VLOOKUP($A1387, focus_primary!$A:$AQ, MATCH(YEAR(fiscal_1_y_a!A1387), focus_primary!$2:$2, 0), 0)</f>
        <v>2.85</v>
      </c>
      <c r="C1387">
        <f>VLOOKUP($A1387, focus_primary!$A:$AQ, MATCH(YEAR(A1387)+1, focus_primary!$2:$2, 0), 0)</f>
        <v>3</v>
      </c>
      <c r="D1387">
        <f t="shared" si="84"/>
        <v>2.8875000000000006</v>
      </c>
      <c r="E1387">
        <f t="shared" si="85"/>
        <v>3</v>
      </c>
      <c r="F1387">
        <f t="shared" si="87"/>
        <v>3</v>
      </c>
      <c r="G1387">
        <f t="shared" si="86"/>
        <v>2012</v>
      </c>
    </row>
    <row r="1388" spans="1:7" x14ac:dyDescent="0.25">
      <c r="A1388" s="1">
        <f>focus_primary!A1389</f>
        <v>40998</v>
      </c>
      <c r="B1388">
        <f>VLOOKUP($A1388, focus_primary!$A:$AQ, MATCH(YEAR(fiscal_1_y_a!A1388), focus_primary!$2:$2, 0), 0)</f>
        <v>2.9</v>
      </c>
      <c r="C1388">
        <f>VLOOKUP($A1388, focus_primary!$A:$AQ, MATCH(YEAR(A1388)+1, focus_primary!$2:$2, 0), 0)</f>
        <v>3</v>
      </c>
      <c r="D1388">
        <f t="shared" si="84"/>
        <v>2.9249999999999994</v>
      </c>
      <c r="E1388">
        <f t="shared" si="85"/>
        <v>3</v>
      </c>
      <c r="F1388">
        <f t="shared" si="87"/>
        <v>3</v>
      </c>
      <c r="G1388">
        <f t="shared" si="86"/>
        <v>2012</v>
      </c>
    </row>
    <row r="1389" spans="1:7" x14ac:dyDescent="0.25">
      <c r="A1389" s="1">
        <f>focus_primary!A1390</f>
        <v>41001</v>
      </c>
      <c r="B1389">
        <f>VLOOKUP($A1389, focus_primary!$A:$AQ, MATCH(YEAR(fiscal_1_y_a!A1389), focus_primary!$2:$2, 0), 0)</f>
        <v>2.9</v>
      </c>
      <c r="C1389">
        <f>VLOOKUP($A1389, focus_primary!$A:$AQ, MATCH(YEAR(A1389)+1, focus_primary!$2:$2, 0), 0)</f>
        <v>2.95</v>
      </c>
      <c r="D1389">
        <f t="shared" si="84"/>
        <v>2.9166666666666665</v>
      </c>
      <c r="E1389">
        <f t="shared" si="85"/>
        <v>4</v>
      </c>
      <c r="F1389">
        <f t="shared" si="87"/>
        <v>6</v>
      </c>
      <c r="G1389">
        <f t="shared" si="86"/>
        <v>2012</v>
      </c>
    </row>
    <row r="1390" spans="1:7" x14ac:dyDescent="0.25">
      <c r="A1390" s="1">
        <f>focus_primary!A1391</f>
        <v>41002</v>
      </c>
      <c r="B1390">
        <f>VLOOKUP($A1390, focus_primary!$A:$AQ, MATCH(YEAR(fiscal_1_y_a!A1390), focus_primary!$2:$2, 0), 0)</f>
        <v>2.9</v>
      </c>
      <c r="C1390">
        <f>VLOOKUP($A1390, focus_primary!$A:$AQ, MATCH(YEAR(A1390)+1, focus_primary!$2:$2, 0), 0)</f>
        <v>2.95</v>
      </c>
      <c r="D1390">
        <f t="shared" si="84"/>
        <v>2.9166666666666665</v>
      </c>
      <c r="E1390">
        <f t="shared" si="85"/>
        <v>4</v>
      </c>
      <c r="F1390">
        <f t="shared" si="87"/>
        <v>6</v>
      </c>
      <c r="G1390">
        <f t="shared" si="86"/>
        <v>2012</v>
      </c>
    </row>
    <row r="1391" spans="1:7" x14ac:dyDescent="0.25">
      <c r="A1391" s="1">
        <f>focus_primary!A1392</f>
        <v>41003</v>
      </c>
      <c r="B1391">
        <f>VLOOKUP($A1391, focus_primary!$A:$AQ, MATCH(YEAR(fiscal_1_y_a!A1391), focus_primary!$2:$2, 0), 0)</f>
        <v>2.9</v>
      </c>
      <c r="C1391">
        <f>VLOOKUP($A1391, focus_primary!$A:$AQ, MATCH(YEAR(A1391)+1, focus_primary!$2:$2, 0), 0)</f>
        <v>2.9</v>
      </c>
      <c r="D1391">
        <f t="shared" si="84"/>
        <v>2.9</v>
      </c>
      <c r="E1391">
        <f t="shared" si="85"/>
        <v>4</v>
      </c>
      <c r="F1391">
        <f t="shared" si="87"/>
        <v>6</v>
      </c>
      <c r="G1391">
        <f t="shared" si="86"/>
        <v>2012</v>
      </c>
    </row>
    <row r="1392" spans="1:7" x14ac:dyDescent="0.25">
      <c r="A1392" s="1">
        <f>focus_primary!A1393</f>
        <v>41004</v>
      </c>
      <c r="B1392">
        <f>VLOOKUP($A1392, focus_primary!$A:$AQ, MATCH(YEAR(fiscal_1_y_a!A1392), focus_primary!$2:$2, 0), 0)</f>
        <v>2.9</v>
      </c>
      <c r="C1392">
        <f>VLOOKUP($A1392, focus_primary!$A:$AQ, MATCH(YEAR(A1392)+1, focus_primary!$2:$2, 0), 0)</f>
        <v>2.9</v>
      </c>
      <c r="D1392">
        <f t="shared" si="84"/>
        <v>2.9</v>
      </c>
      <c r="E1392">
        <f t="shared" si="85"/>
        <v>4</v>
      </c>
      <c r="F1392">
        <f t="shared" si="87"/>
        <v>6</v>
      </c>
      <c r="G1392">
        <f t="shared" si="86"/>
        <v>2012</v>
      </c>
    </row>
    <row r="1393" spans="1:7" x14ac:dyDescent="0.25">
      <c r="A1393" s="1">
        <f>focus_primary!A1394</f>
        <v>41008</v>
      </c>
      <c r="B1393">
        <f>VLOOKUP($A1393, focus_primary!$A:$AQ, MATCH(YEAR(fiscal_1_y_a!A1393), focus_primary!$2:$2, 0), 0)</f>
        <v>2.9</v>
      </c>
      <c r="C1393">
        <f>VLOOKUP($A1393, focus_primary!$A:$AQ, MATCH(YEAR(A1393)+1, focus_primary!$2:$2, 0), 0)</f>
        <v>2.88</v>
      </c>
      <c r="D1393">
        <f t="shared" si="84"/>
        <v>2.8933333333333331</v>
      </c>
      <c r="E1393">
        <f t="shared" si="85"/>
        <v>4</v>
      </c>
      <c r="F1393">
        <f t="shared" si="87"/>
        <v>6</v>
      </c>
      <c r="G1393">
        <f t="shared" si="86"/>
        <v>2012</v>
      </c>
    </row>
    <row r="1394" spans="1:7" x14ac:dyDescent="0.25">
      <c r="A1394" s="1">
        <f>focus_primary!A1395</f>
        <v>41009</v>
      </c>
      <c r="B1394">
        <f>VLOOKUP($A1394, focus_primary!$A:$AQ, MATCH(YEAR(fiscal_1_y_a!A1394), focus_primary!$2:$2, 0), 0)</f>
        <v>2.9</v>
      </c>
      <c r="C1394">
        <f>VLOOKUP($A1394, focus_primary!$A:$AQ, MATCH(YEAR(A1394)+1, focus_primary!$2:$2, 0), 0)</f>
        <v>2.9</v>
      </c>
      <c r="D1394">
        <f t="shared" si="84"/>
        <v>2.9</v>
      </c>
      <c r="E1394">
        <f t="shared" si="85"/>
        <v>4</v>
      </c>
      <c r="F1394">
        <f t="shared" si="87"/>
        <v>6</v>
      </c>
      <c r="G1394">
        <f t="shared" si="86"/>
        <v>2012</v>
      </c>
    </row>
    <row r="1395" spans="1:7" x14ac:dyDescent="0.25">
      <c r="A1395" s="1">
        <f>focus_primary!A1396</f>
        <v>41010</v>
      </c>
      <c r="B1395">
        <f>VLOOKUP($A1395, focus_primary!$A:$AQ, MATCH(YEAR(fiscal_1_y_a!A1395), focus_primary!$2:$2, 0), 0)</f>
        <v>2.9</v>
      </c>
      <c r="C1395">
        <f>VLOOKUP($A1395, focus_primary!$A:$AQ, MATCH(YEAR(A1395)+1, focus_primary!$2:$2, 0), 0)</f>
        <v>2.9</v>
      </c>
      <c r="D1395">
        <f t="shared" si="84"/>
        <v>2.9</v>
      </c>
      <c r="E1395">
        <f t="shared" si="85"/>
        <v>4</v>
      </c>
      <c r="F1395">
        <f t="shared" si="87"/>
        <v>6</v>
      </c>
      <c r="G1395">
        <f t="shared" si="86"/>
        <v>2012</v>
      </c>
    </row>
    <row r="1396" spans="1:7" x14ac:dyDescent="0.25">
      <c r="A1396" s="1">
        <f>focus_primary!A1397</f>
        <v>41011</v>
      </c>
      <c r="B1396">
        <f>VLOOKUP($A1396, focus_primary!$A:$AQ, MATCH(YEAR(fiscal_1_y_a!A1396), focus_primary!$2:$2, 0), 0)</f>
        <v>2.9</v>
      </c>
      <c r="C1396">
        <f>VLOOKUP($A1396, focus_primary!$A:$AQ, MATCH(YEAR(A1396)+1, focus_primary!$2:$2, 0), 0)</f>
        <v>2.88</v>
      </c>
      <c r="D1396">
        <f t="shared" si="84"/>
        <v>2.8933333333333331</v>
      </c>
      <c r="E1396">
        <f t="shared" si="85"/>
        <v>4</v>
      </c>
      <c r="F1396">
        <f t="shared" si="87"/>
        <v>6</v>
      </c>
      <c r="G1396">
        <f t="shared" si="86"/>
        <v>2012</v>
      </c>
    </row>
    <row r="1397" spans="1:7" x14ac:dyDescent="0.25">
      <c r="A1397" s="1">
        <f>focus_primary!A1398</f>
        <v>41012</v>
      </c>
      <c r="B1397">
        <f>VLOOKUP($A1397, focus_primary!$A:$AQ, MATCH(YEAR(fiscal_1_y_a!A1397), focus_primary!$2:$2, 0), 0)</f>
        <v>2.95</v>
      </c>
      <c r="C1397">
        <f>VLOOKUP($A1397, focus_primary!$A:$AQ, MATCH(YEAR(A1397)+1, focus_primary!$2:$2, 0), 0)</f>
        <v>3</v>
      </c>
      <c r="D1397">
        <f t="shared" si="84"/>
        <v>2.9666666666666668</v>
      </c>
      <c r="E1397">
        <f t="shared" si="85"/>
        <v>4</v>
      </c>
      <c r="F1397">
        <f t="shared" si="87"/>
        <v>6</v>
      </c>
      <c r="G1397">
        <f t="shared" si="86"/>
        <v>2012</v>
      </c>
    </row>
    <row r="1398" spans="1:7" x14ac:dyDescent="0.25">
      <c r="A1398" s="1">
        <f>focus_primary!A1399</f>
        <v>41015</v>
      </c>
      <c r="B1398">
        <f>VLOOKUP($A1398, focus_primary!$A:$AQ, MATCH(YEAR(fiscal_1_y_a!A1398), focus_primary!$2:$2, 0), 0)</f>
        <v>2.9</v>
      </c>
      <c r="C1398">
        <f>VLOOKUP($A1398, focus_primary!$A:$AQ, MATCH(YEAR(A1398)+1, focus_primary!$2:$2, 0), 0)</f>
        <v>3</v>
      </c>
      <c r="D1398">
        <f t="shared" si="84"/>
        <v>2.9333333333333336</v>
      </c>
      <c r="E1398">
        <f t="shared" si="85"/>
        <v>4</v>
      </c>
      <c r="F1398">
        <f t="shared" si="87"/>
        <v>6</v>
      </c>
      <c r="G1398">
        <f t="shared" si="86"/>
        <v>2012</v>
      </c>
    </row>
    <row r="1399" spans="1:7" x14ac:dyDescent="0.25">
      <c r="A1399" s="1">
        <f>focus_primary!A1400</f>
        <v>41016</v>
      </c>
      <c r="B1399">
        <f>VLOOKUP($A1399, focus_primary!$A:$AQ, MATCH(YEAR(fiscal_1_y_a!A1399), focus_primary!$2:$2, 0), 0)</f>
        <v>2.9</v>
      </c>
      <c r="C1399">
        <f>VLOOKUP($A1399, focus_primary!$A:$AQ, MATCH(YEAR(A1399)+1, focus_primary!$2:$2, 0), 0)</f>
        <v>3</v>
      </c>
      <c r="D1399">
        <f t="shared" si="84"/>
        <v>2.9333333333333336</v>
      </c>
      <c r="E1399">
        <f t="shared" si="85"/>
        <v>4</v>
      </c>
      <c r="F1399">
        <f t="shared" si="87"/>
        <v>6</v>
      </c>
      <c r="G1399">
        <f t="shared" si="86"/>
        <v>2012</v>
      </c>
    </row>
    <row r="1400" spans="1:7" x14ac:dyDescent="0.25">
      <c r="A1400" s="1">
        <f>focus_primary!A1401</f>
        <v>41017</v>
      </c>
      <c r="B1400">
        <f>VLOOKUP($A1400, focus_primary!$A:$AQ, MATCH(YEAR(fiscal_1_y_a!A1400), focus_primary!$2:$2, 0), 0)</f>
        <v>2.9</v>
      </c>
      <c r="C1400">
        <f>VLOOKUP($A1400, focus_primary!$A:$AQ, MATCH(YEAR(A1400)+1, focus_primary!$2:$2, 0), 0)</f>
        <v>2.85</v>
      </c>
      <c r="D1400">
        <f t="shared" si="84"/>
        <v>2.8833333333333333</v>
      </c>
      <c r="E1400">
        <f t="shared" si="85"/>
        <v>4</v>
      </c>
      <c r="F1400">
        <f t="shared" si="87"/>
        <v>6</v>
      </c>
      <c r="G1400">
        <f t="shared" si="86"/>
        <v>2012</v>
      </c>
    </row>
    <row r="1401" spans="1:7" x14ac:dyDescent="0.25">
      <c r="A1401" s="1">
        <f>focus_primary!A1402</f>
        <v>41018</v>
      </c>
      <c r="B1401">
        <f>VLOOKUP($A1401, focus_primary!$A:$AQ, MATCH(YEAR(fiscal_1_y_a!A1401), focus_primary!$2:$2, 0), 0)</f>
        <v>2.9</v>
      </c>
      <c r="C1401">
        <f>VLOOKUP($A1401, focus_primary!$A:$AQ, MATCH(YEAR(A1401)+1, focus_primary!$2:$2, 0), 0)</f>
        <v>2.85</v>
      </c>
      <c r="D1401">
        <f t="shared" si="84"/>
        <v>2.8833333333333333</v>
      </c>
      <c r="E1401">
        <f t="shared" si="85"/>
        <v>4</v>
      </c>
      <c r="F1401">
        <f t="shared" si="87"/>
        <v>6</v>
      </c>
      <c r="G1401">
        <f t="shared" si="86"/>
        <v>2012</v>
      </c>
    </row>
    <row r="1402" spans="1:7" x14ac:dyDescent="0.25">
      <c r="A1402" s="1">
        <f>focus_primary!A1403</f>
        <v>41019</v>
      </c>
      <c r="B1402">
        <f>VLOOKUP($A1402, focus_primary!$A:$AQ, MATCH(YEAR(fiscal_1_y_a!A1402), focus_primary!$2:$2, 0), 0)</f>
        <v>3</v>
      </c>
      <c r="C1402">
        <f>VLOOKUP($A1402, focus_primary!$A:$AQ, MATCH(YEAR(A1402)+1, focus_primary!$2:$2, 0), 0)</f>
        <v>2.93</v>
      </c>
      <c r="D1402">
        <f t="shared" si="84"/>
        <v>2.9766666666666666</v>
      </c>
      <c r="E1402">
        <f t="shared" si="85"/>
        <v>4</v>
      </c>
      <c r="F1402">
        <f t="shared" si="87"/>
        <v>6</v>
      </c>
      <c r="G1402">
        <f t="shared" si="86"/>
        <v>2012</v>
      </c>
    </row>
    <row r="1403" spans="1:7" x14ac:dyDescent="0.25">
      <c r="A1403" s="1">
        <f>focus_primary!A1404</f>
        <v>41022</v>
      </c>
      <c r="B1403">
        <f>VLOOKUP($A1403, focus_primary!$A:$AQ, MATCH(YEAR(fiscal_1_y_a!A1403), focus_primary!$2:$2, 0), 0)</f>
        <v>3</v>
      </c>
      <c r="C1403">
        <f>VLOOKUP($A1403, focus_primary!$A:$AQ, MATCH(YEAR(A1403)+1, focus_primary!$2:$2, 0), 0)</f>
        <v>2.85</v>
      </c>
      <c r="D1403">
        <f t="shared" si="84"/>
        <v>2.9499999999999997</v>
      </c>
      <c r="E1403">
        <f t="shared" si="85"/>
        <v>4</v>
      </c>
      <c r="F1403">
        <f t="shared" si="87"/>
        <v>6</v>
      </c>
      <c r="G1403">
        <f t="shared" si="86"/>
        <v>2012</v>
      </c>
    </row>
    <row r="1404" spans="1:7" x14ac:dyDescent="0.25">
      <c r="A1404" s="1">
        <f>focus_primary!A1405</f>
        <v>41023</v>
      </c>
      <c r="B1404">
        <f>VLOOKUP($A1404, focus_primary!$A:$AQ, MATCH(YEAR(fiscal_1_y_a!A1404), focus_primary!$2:$2, 0), 0)</f>
        <v>3</v>
      </c>
      <c r="C1404">
        <f>VLOOKUP($A1404, focus_primary!$A:$AQ, MATCH(YEAR(A1404)+1, focus_primary!$2:$2, 0), 0)</f>
        <v>2.85</v>
      </c>
      <c r="D1404">
        <f t="shared" si="84"/>
        <v>2.9499999999999997</v>
      </c>
      <c r="E1404">
        <f t="shared" si="85"/>
        <v>4</v>
      </c>
      <c r="F1404">
        <f t="shared" si="87"/>
        <v>6</v>
      </c>
      <c r="G1404">
        <f t="shared" si="86"/>
        <v>2012</v>
      </c>
    </row>
    <row r="1405" spans="1:7" x14ac:dyDescent="0.25">
      <c r="A1405" s="1">
        <f>focus_primary!A1406</f>
        <v>41024</v>
      </c>
      <c r="B1405">
        <f>VLOOKUP($A1405, focus_primary!$A:$AQ, MATCH(YEAR(fiscal_1_y_a!A1405), focus_primary!$2:$2, 0), 0)</f>
        <v>3</v>
      </c>
      <c r="C1405">
        <f>VLOOKUP($A1405, focus_primary!$A:$AQ, MATCH(YEAR(A1405)+1, focus_primary!$2:$2, 0), 0)</f>
        <v>2.85</v>
      </c>
      <c r="D1405">
        <f t="shared" si="84"/>
        <v>2.9499999999999997</v>
      </c>
      <c r="E1405">
        <f t="shared" si="85"/>
        <v>4</v>
      </c>
      <c r="F1405">
        <f t="shared" si="87"/>
        <v>6</v>
      </c>
      <c r="G1405">
        <f t="shared" si="86"/>
        <v>2012</v>
      </c>
    </row>
    <row r="1406" spans="1:7" x14ac:dyDescent="0.25">
      <c r="A1406" s="1">
        <f>focus_primary!A1407</f>
        <v>41025</v>
      </c>
      <c r="B1406">
        <f>VLOOKUP($A1406, focus_primary!$A:$AQ, MATCH(YEAR(fiscal_1_y_a!A1406), focus_primary!$2:$2, 0), 0)</f>
        <v>3</v>
      </c>
      <c r="C1406">
        <f>VLOOKUP($A1406, focus_primary!$A:$AQ, MATCH(YEAR(A1406)+1, focus_primary!$2:$2, 0), 0)</f>
        <v>2.85</v>
      </c>
      <c r="D1406">
        <f t="shared" si="84"/>
        <v>2.9499999999999997</v>
      </c>
      <c r="E1406">
        <f t="shared" si="85"/>
        <v>4</v>
      </c>
      <c r="F1406">
        <f t="shared" si="87"/>
        <v>6</v>
      </c>
      <c r="G1406">
        <f t="shared" si="86"/>
        <v>2012</v>
      </c>
    </row>
    <row r="1407" spans="1:7" x14ac:dyDescent="0.25">
      <c r="A1407" s="1">
        <f>focus_primary!A1408</f>
        <v>41026</v>
      </c>
      <c r="B1407">
        <f>VLOOKUP($A1407, focus_primary!$A:$AQ, MATCH(YEAR(fiscal_1_y_a!A1407), focus_primary!$2:$2, 0), 0)</f>
        <v>3</v>
      </c>
      <c r="C1407">
        <f>VLOOKUP($A1407, focus_primary!$A:$AQ, MATCH(YEAR(A1407)+1, focus_primary!$2:$2, 0), 0)</f>
        <v>2.85</v>
      </c>
      <c r="D1407">
        <f t="shared" si="84"/>
        <v>2.9499999999999997</v>
      </c>
      <c r="E1407">
        <f t="shared" si="85"/>
        <v>4</v>
      </c>
      <c r="F1407">
        <f t="shared" si="87"/>
        <v>6</v>
      </c>
      <c r="G1407">
        <f t="shared" si="86"/>
        <v>2012</v>
      </c>
    </row>
    <row r="1408" spans="1:7" x14ac:dyDescent="0.25">
      <c r="A1408" s="1">
        <f>focus_primary!A1409</f>
        <v>41029</v>
      </c>
      <c r="B1408">
        <f>VLOOKUP($A1408, focus_primary!$A:$AQ, MATCH(YEAR(fiscal_1_y_a!A1408), focus_primary!$2:$2, 0), 0)</f>
        <v>3.1</v>
      </c>
      <c r="C1408">
        <f>VLOOKUP($A1408, focus_primary!$A:$AQ, MATCH(YEAR(A1408)+1, focus_primary!$2:$2, 0), 0)</f>
        <v>2.93</v>
      </c>
      <c r="D1408">
        <f t="shared" si="84"/>
        <v>3.0433333333333334</v>
      </c>
      <c r="E1408">
        <f t="shared" si="85"/>
        <v>4</v>
      </c>
      <c r="F1408">
        <f t="shared" si="87"/>
        <v>6</v>
      </c>
      <c r="G1408">
        <f t="shared" si="86"/>
        <v>2012</v>
      </c>
    </row>
    <row r="1409" spans="1:7" x14ac:dyDescent="0.25">
      <c r="A1409" s="1">
        <f>focus_primary!A1410</f>
        <v>41031</v>
      </c>
      <c r="B1409">
        <f>VLOOKUP($A1409, focus_primary!$A:$AQ, MATCH(YEAR(fiscal_1_y_a!A1409), focus_primary!$2:$2, 0), 0)</f>
        <v>3.1</v>
      </c>
      <c r="C1409">
        <f>VLOOKUP($A1409, focus_primary!$A:$AQ, MATCH(YEAR(A1409)+1, focus_primary!$2:$2, 0), 0)</f>
        <v>2.85</v>
      </c>
      <c r="D1409">
        <f t="shared" si="84"/>
        <v>2.9958333333333336</v>
      </c>
      <c r="E1409">
        <f t="shared" si="85"/>
        <v>5</v>
      </c>
      <c r="F1409">
        <f t="shared" si="87"/>
        <v>6</v>
      </c>
      <c r="G1409">
        <f t="shared" si="86"/>
        <v>2012</v>
      </c>
    </row>
    <row r="1410" spans="1:7" x14ac:dyDescent="0.25">
      <c r="A1410" s="1">
        <f>focus_primary!A1411</f>
        <v>41032</v>
      </c>
      <c r="B1410">
        <f>VLOOKUP($A1410, focus_primary!$A:$AQ, MATCH(YEAR(fiscal_1_y_a!A1410), focus_primary!$2:$2, 0), 0)</f>
        <v>3.05</v>
      </c>
      <c r="C1410">
        <f>VLOOKUP($A1410, focus_primary!$A:$AQ, MATCH(YEAR(A1410)+1, focus_primary!$2:$2, 0), 0)</f>
        <v>2.93</v>
      </c>
      <c r="D1410">
        <f t="shared" ref="D1410:D1473" si="88">(B1410*(12-MONTH(A1410))+C1410*MONTH(A1410))/12</f>
        <v>3</v>
      </c>
      <c r="E1410">
        <f t="shared" ref="E1410:E1473" si="89">MONTH(A1410)</f>
        <v>5</v>
      </c>
      <c r="F1410">
        <f t="shared" si="87"/>
        <v>6</v>
      </c>
      <c r="G1410">
        <f t="shared" ref="G1410:G1473" si="90">YEAR(A1410)</f>
        <v>2012</v>
      </c>
    </row>
    <row r="1411" spans="1:7" x14ac:dyDescent="0.25">
      <c r="A1411" s="1">
        <f>focus_primary!A1412</f>
        <v>41033</v>
      </c>
      <c r="B1411">
        <f>VLOOKUP($A1411, focus_primary!$A:$AQ, MATCH(YEAR(fiscal_1_y_a!A1411), focus_primary!$2:$2, 0), 0)</f>
        <v>3.1</v>
      </c>
      <c r="C1411">
        <f>VLOOKUP($A1411, focus_primary!$A:$AQ, MATCH(YEAR(A1411)+1, focus_primary!$2:$2, 0), 0)</f>
        <v>2.85</v>
      </c>
      <c r="D1411">
        <f t="shared" si="88"/>
        <v>2.9958333333333336</v>
      </c>
      <c r="E1411">
        <f t="shared" si="89"/>
        <v>5</v>
      </c>
      <c r="F1411">
        <f t="shared" ref="F1411:F1474" si="91">IF(E1411&lt;4,3,IF(E1411&lt;7,6,IF(E1411&lt;10,9,12)))</f>
        <v>6</v>
      </c>
      <c r="G1411">
        <f t="shared" si="90"/>
        <v>2012</v>
      </c>
    </row>
    <row r="1412" spans="1:7" x14ac:dyDescent="0.25">
      <c r="A1412" s="1">
        <f>focus_primary!A1413</f>
        <v>41036</v>
      </c>
      <c r="B1412">
        <f>VLOOKUP($A1412, focus_primary!$A:$AQ, MATCH(YEAR(fiscal_1_y_a!A1412), focus_primary!$2:$2, 0), 0)</f>
        <v>3.1</v>
      </c>
      <c r="C1412">
        <f>VLOOKUP($A1412, focus_primary!$A:$AQ, MATCH(YEAR(A1412)+1, focus_primary!$2:$2, 0), 0)</f>
        <v>2.93</v>
      </c>
      <c r="D1412">
        <f t="shared" si="88"/>
        <v>3.0291666666666668</v>
      </c>
      <c r="E1412">
        <f t="shared" si="89"/>
        <v>5</v>
      </c>
      <c r="F1412">
        <f t="shared" si="91"/>
        <v>6</v>
      </c>
      <c r="G1412">
        <f t="shared" si="90"/>
        <v>2012</v>
      </c>
    </row>
    <row r="1413" spans="1:7" x14ac:dyDescent="0.25">
      <c r="A1413" s="1">
        <f>focus_primary!A1414</f>
        <v>41037</v>
      </c>
      <c r="B1413">
        <f>VLOOKUP($A1413, focus_primary!$A:$AQ, MATCH(YEAR(fiscal_1_y_a!A1413), focus_primary!$2:$2, 0), 0)</f>
        <v>3.1</v>
      </c>
      <c r="C1413">
        <f>VLOOKUP($A1413, focus_primary!$A:$AQ, MATCH(YEAR(A1413)+1, focus_primary!$2:$2, 0), 0)</f>
        <v>2.93</v>
      </c>
      <c r="D1413">
        <f t="shared" si="88"/>
        <v>3.0291666666666668</v>
      </c>
      <c r="E1413">
        <f t="shared" si="89"/>
        <v>5</v>
      </c>
      <c r="F1413">
        <f t="shared" si="91"/>
        <v>6</v>
      </c>
      <c r="G1413">
        <f t="shared" si="90"/>
        <v>2012</v>
      </c>
    </row>
    <row r="1414" spans="1:7" x14ac:dyDescent="0.25">
      <c r="A1414" s="1">
        <f>focus_primary!A1415</f>
        <v>41038</v>
      </c>
      <c r="B1414">
        <f>VLOOKUP($A1414, focus_primary!$A:$AQ, MATCH(YEAR(fiscal_1_y_a!A1414), focus_primary!$2:$2, 0), 0)</f>
        <v>3.1</v>
      </c>
      <c r="C1414">
        <f>VLOOKUP($A1414, focus_primary!$A:$AQ, MATCH(YEAR(A1414)+1, focus_primary!$2:$2, 0), 0)</f>
        <v>2.93</v>
      </c>
      <c r="D1414">
        <f t="shared" si="88"/>
        <v>3.0291666666666668</v>
      </c>
      <c r="E1414">
        <f t="shared" si="89"/>
        <v>5</v>
      </c>
      <c r="F1414">
        <f t="shared" si="91"/>
        <v>6</v>
      </c>
      <c r="G1414">
        <f t="shared" si="90"/>
        <v>2012</v>
      </c>
    </row>
    <row r="1415" spans="1:7" x14ac:dyDescent="0.25">
      <c r="A1415" s="1">
        <f>focus_primary!A1416</f>
        <v>41039</v>
      </c>
      <c r="B1415">
        <f>VLOOKUP($A1415, focus_primary!$A:$AQ, MATCH(YEAR(fiscal_1_y_a!A1415), focus_primary!$2:$2, 0), 0)</f>
        <v>3.1</v>
      </c>
      <c r="C1415">
        <f>VLOOKUP($A1415, focus_primary!$A:$AQ, MATCH(YEAR(A1415)+1, focus_primary!$2:$2, 0), 0)</f>
        <v>2.93</v>
      </c>
      <c r="D1415">
        <f t="shared" si="88"/>
        <v>3.0291666666666668</v>
      </c>
      <c r="E1415">
        <f t="shared" si="89"/>
        <v>5</v>
      </c>
      <c r="F1415">
        <f t="shared" si="91"/>
        <v>6</v>
      </c>
      <c r="G1415">
        <f t="shared" si="90"/>
        <v>2012</v>
      </c>
    </row>
    <row r="1416" spans="1:7" x14ac:dyDescent="0.25">
      <c r="A1416" s="1">
        <f>focus_primary!A1417</f>
        <v>41040</v>
      </c>
      <c r="B1416">
        <f>VLOOKUP($A1416, focus_primary!$A:$AQ, MATCH(YEAR(fiscal_1_y_a!A1416), focus_primary!$2:$2, 0), 0)</f>
        <v>3.1</v>
      </c>
      <c r="C1416">
        <f>VLOOKUP($A1416, focus_primary!$A:$AQ, MATCH(YEAR(A1416)+1, focus_primary!$2:$2, 0), 0)</f>
        <v>3</v>
      </c>
      <c r="D1416">
        <f t="shared" si="88"/>
        <v>3.0583333333333336</v>
      </c>
      <c r="E1416">
        <f t="shared" si="89"/>
        <v>5</v>
      </c>
      <c r="F1416">
        <f t="shared" si="91"/>
        <v>6</v>
      </c>
      <c r="G1416">
        <f t="shared" si="90"/>
        <v>2012</v>
      </c>
    </row>
    <row r="1417" spans="1:7" x14ac:dyDescent="0.25">
      <c r="A1417" s="1">
        <f>focus_primary!A1418</f>
        <v>41043</v>
      </c>
      <c r="B1417">
        <f>VLOOKUP($A1417, focus_primary!$A:$AQ, MATCH(YEAR(fiscal_1_y_a!A1417), focus_primary!$2:$2, 0), 0)</f>
        <v>3.1</v>
      </c>
      <c r="C1417">
        <f>VLOOKUP($A1417, focus_primary!$A:$AQ, MATCH(YEAR(A1417)+1, focus_primary!$2:$2, 0), 0)</f>
        <v>3</v>
      </c>
      <c r="D1417">
        <f t="shared" si="88"/>
        <v>3.0583333333333336</v>
      </c>
      <c r="E1417">
        <f t="shared" si="89"/>
        <v>5</v>
      </c>
      <c r="F1417">
        <f t="shared" si="91"/>
        <v>6</v>
      </c>
      <c r="G1417">
        <f t="shared" si="90"/>
        <v>2012</v>
      </c>
    </row>
    <row r="1418" spans="1:7" x14ac:dyDescent="0.25">
      <c r="A1418" s="1">
        <f>focus_primary!A1419</f>
        <v>41044</v>
      </c>
      <c r="B1418">
        <f>VLOOKUP($A1418, focus_primary!$A:$AQ, MATCH(YEAR(fiscal_1_y_a!A1418), focus_primary!$2:$2, 0), 0)</f>
        <v>3.1</v>
      </c>
      <c r="C1418">
        <f>VLOOKUP($A1418, focus_primary!$A:$AQ, MATCH(YEAR(A1418)+1, focus_primary!$2:$2, 0), 0)</f>
        <v>3</v>
      </c>
      <c r="D1418">
        <f t="shared" si="88"/>
        <v>3.0583333333333336</v>
      </c>
      <c r="E1418">
        <f t="shared" si="89"/>
        <v>5</v>
      </c>
      <c r="F1418">
        <f t="shared" si="91"/>
        <v>6</v>
      </c>
      <c r="G1418">
        <f t="shared" si="90"/>
        <v>2012</v>
      </c>
    </row>
    <row r="1419" spans="1:7" x14ac:dyDescent="0.25">
      <c r="A1419" s="1">
        <f>focus_primary!A1420</f>
        <v>41045</v>
      </c>
      <c r="B1419">
        <f>VLOOKUP($A1419, focus_primary!$A:$AQ, MATCH(YEAR(fiscal_1_y_a!A1419), focus_primary!$2:$2, 0), 0)</f>
        <v>3.1</v>
      </c>
      <c r="C1419">
        <f>VLOOKUP($A1419, focus_primary!$A:$AQ, MATCH(YEAR(A1419)+1, focus_primary!$2:$2, 0), 0)</f>
        <v>3</v>
      </c>
      <c r="D1419">
        <f t="shared" si="88"/>
        <v>3.0583333333333336</v>
      </c>
      <c r="E1419">
        <f t="shared" si="89"/>
        <v>5</v>
      </c>
      <c r="F1419">
        <f t="shared" si="91"/>
        <v>6</v>
      </c>
      <c r="G1419">
        <f t="shared" si="90"/>
        <v>2012</v>
      </c>
    </row>
    <row r="1420" spans="1:7" x14ac:dyDescent="0.25">
      <c r="A1420" s="1">
        <f>focus_primary!A1421</f>
        <v>41046</v>
      </c>
      <c r="B1420">
        <f>VLOOKUP($A1420, focus_primary!$A:$AQ, MATCH(YEAR(fiscal_1_y_a!A1420), focus_primary!$2:$2, 0), 0)</f>
        <v>3.1</v>
      </c>
      <c r="C1420">
        <f>VLOOKUP($A1420, focus_primary!$A:$AQ, MATCH(YEAR(A1420)+1, focus_primary!$2:$2, 0), 0)</f>
        <v>3</v>
      </c>
      <c r="D1420">
        <f t="shared" si="88"/>
        <v>3.0583333333333336</v>
      </c>
      <c r="E1420">
        <f t="shared" si="89"/>
        <v>5</v>
      </c>
      <c r="F1420">
        <f t="shared" si="91"/>
        <v>6</v>
      </c>
      <c r="G1420">
        <f t="shared" si="90"/>
        <v>2012</v>
      </c>
    </row>
    <row r="1421" spans="1:7" x14ac:dyDescent="0.25">
      <c r="A1421" s="1">
        <f>focus_primary!A1422</f>
        <v>41047</v>
      </c>
      <c r="B1421">
        <f>VLOOKUP($A1421, focus_primary!$A:$AQ, MATCH(YEAR(fiscal_1_y_a!A1421), focus_primary!$2:$2, 0), 0)</f>
        <v>3.1</v>
      </c>
      <c r="C1421">
        <f>VLOOKUP($A1421, focus_primary!$A:$AQ, MATCH(YEAR(A1421)+1, focus_primary!$2:$2, 0), 0)</f>
        <v>3</v>
      </c>
      <c r="D1421">
        <f t="shared" si="88"/>
        <v>3.0583333333333336</v>
      </c>
      <c r="E1421">
        <f t="shared" si="89"/>
        <v>5</v>
      </c>
      <c r="F1421">
        <f t="shared" si="91"/>
        <v>6</v>
      </c>
      <c r="G1421">
        <f t="shared" si="90"/>
        <v>2012</v>
      </c>
    </row>
    <row r="1422" spans="1:7" x14ac:dyDescent="0.25">
      <c r="A1422" s="1">
        <f>focus_primary!A1423</f>
        <v>41050</v>
      </c>
      <c r="B1422">
        <f>VLOOKUP($A1422, focus_primary!$A:$AQ, MATCH(YEAR(fiscal_1_y_a!A1422), focus_primary!$2:$2, 0), 0)</f>
        <v>3.1</v>
      </c>
      <c r="C1422">
        <f>VLOOKUP($A1422, focus_primary!$A:$AQ, MATCH(YEAR(A1422)+1, focus_primary!$2:$2, 0), 0)</f>
        <v>3</v>
      </c>
      <c r="D1422">
        <f t="shared" si="88"/>
        <v>3.0583333333333336</v>
      </c>
      <c r="E1422">
        <f t="shared" si="89"/>
        <v>5</v>
      </c>
      <c r="F1422">
        <f t="shared" si="91"/>
        <v>6</v>
      </c>
      <c r="G1422">
        <f t="shared" si="90"/>
        <v>2012</v>
      </c>
    </row>
    <row r="1423" spans="1:7" x14ac:dyDescent="0.25">
      <c r="A1423" s="1">
        <f>focus_primary!A1424</f>
        <v>41051</v>
      </c>
      <c r="B1423">
        <f>VLOOKUP($A1423, focus_primary!$A:$AQ, MATCH(YEAR(fiscal_1_y_a!A1423), focus_primary!$2:$2, 0), 0)</f>
        <v>3.1</v>
      </c>
      <c r="C1423">
        <f>VLOOKUP($A1423, focus_primary!$A:$AQ, MATCH(YEAR(A1423)+1, focus_primary!$2:$2, 0), 0)</f>
        <v>3</v>
      </c>
      <c r="D1423">
        <f t="shared" si="88"/>
        <v>3.0583333333333336</v>
      </c>
      <c r="E1423">
        <f t="shared" si="89"/>
        <v>5</v>
      </c>
      <c r="F1423">
        <f t="shared" si="91"/>
        <v>6</v>
      </c>
      <c r="G1423">
        <f t="shared" si="90"/>
        <v>2012</v>
      </c>
    </row>
    <row r="1424" spans="1:7" x14ac:dyDescent="0.25">
      <c r="A1424" s="1">
        <f>focus_primary!A1425</f>
        <v>41052</v>
      </c>
      <c r="B1424">
        <f>VLOOKUP($A1424, focus_primary!$A:$AQ, MATCH(YEAR(fiscal_1_y_a!A1424), focus_primary!$2:$2, 0), 0)</f>
        <v>3.1</v>
      </c>
      <c r="C1424">
        <f>VLOOKUP($A1424, focus_primary!$A:$AQ, MATCH(YEAR(A1424)+1, focus_primary!$2:$2, 0), 0)</f>
        <v>3</v>
      </c>
      <c r="D1424">
        <f t="shared" si="88"/>
        <v>3.0583333333333336</v>
      </c>
      <c r="E1424">
        <f t="shared" si="89"/>
        <v>5</v>
      </c>
      <c r="F1424">
        <f t="shared" si="91"/>
        <v>6</v>
      </c>
      <c r="G1424">
        <f t="shared" si="90"/>
        <v>2012</v>
      </c>
    </row>
    <row r="1425" spans="1:7" x14ac:dyDescent="0.25">
      <c r="A1425" s="1">
        <f>focus_primary!A1426</f>
        <v>41053</v>
      </c>
      <c r="B1425">
        <f>VLOOKUP($A1425, focus_primary!$A:$AQ, MATCH(YEAR(fiscal_1_y_a!A1425), focus_primary!$2:$2, 0), 0)</f>
        <v>3.1</v>
      </c>
      <c r="C1425">
        <f>VLOOKUP($A1425, focus_primary!$A:$AQ, MATCH(YEAR(A1425)+1, focus_primary!$2:$2, 0), 0)</f>
        <v>3</v>
      </c>
      <c r="D1425">
        <f t="shared" si="88"/>
        <v>3.0583333333333336</v>
      </c>
      <c r="E1425">
        <f t="shared" si="89"/>
        <v>5</v>
      </c>
      <c r="F1425">
        <f t="shared" si="91"/>
        <v>6</v>
      </c>
      <c r="G1425">
        <f t="shared" si="90"/>
        <v>2012</v>
      </c>
    </row>
    <row r="1426" spans="1:7" x14ac:dyDescent="0.25">
      <c r="A1426" s="1">
        <f>focus_primary!A1427</f>
        <v>41054</v>
      </c>
      <c r="B1426">
        <f>VLOOKUP($A1426, focus_primary!$A:$AQ, MATCH(YEAR(fiscal_1_y_a!A1426), focus_primary!$2:$2, 0), 0)</f>
        <v>3.1</v>
      </c>
      <c r="C1426">
        <f>VLOOKUP($A1426, focus_primary!$A:$AQ, MATCH(YEAR(A1426)+1, focus_primary!$2:$2, 0), 0)</f>
        <v>3</v>
      </c>
      <c r="D1426">
        <f t="shared" si="88"/>
        <v>3.0583333333333336</v>
      </c>
      <c r="E1426">
        <f t="shared" si="89"/>
        <v>5</v>
      </c>
      <c r="F1426">
        <f t="shared" si="91"/>
        <v>6</v>
      </c>
      <c r="G1426">
        <f t="shared" si="90"/>
        <v>2012</v>
      </c>
    </row>
    <row r="1427" spans="1:7" x14ac:dyDescent="0.25">
      <c r="A1427" s="1">
        <f>focus_primary!A1428</f>
        <v>41057</v>
      </c>
      <c r="B1427">
        <f>VLOOKUP($A1427, focus_primary!$A:$AQ, MATCH(YEAR(fiscal_1_y_a!A1427), focus_primary!$2:$2, 0), 0)</f>
        <v>3.1</v>
      </c>
      <c r="C1427">
        <f>VLOOKUP($A1427, focus_primary!$A:$AQ, MATCH(YEAR(A1427)+1, focus_primary!$2:$2, 0), 0)</f>
        <v>3</v>
      </c>
      <c r="D1427">
        <f t="shared" si="88"/>
        <v>3.0583333333333336</v>
      </c>
      <c r="E1427">
        <f t="shared" si="89"/>
        <v>5</v>
      </c>
      <c r="F1427">
        <f t="shared" si="91"/>
        <v>6</v>
      </c>
      <c r="G1427">
        <f t="shared" si="90"/>
        <v>2012</v>
      </c>
    </row>
    <row r="1428" spans="1:7" x14ac:dyDescent="0.25">
      <c r="A1428" s="1">
        <f>focus_primary!A1429</f>
        <v>41058</v>
      </c>
      <c r="B1428">
        <f>VLOOKUP($A1428, focus_primary!$A:$AQ, MATCH(YEAR(fiscal_1_y_a!A1428), focus_primary!$2:$2, 0), 0)</f>
        <v>3.1</v>
      </c>
      <c r="C1428">
        <f>VLOOKUP($A1428, focus_primary!$A:$AQ, MATCH(YEAR(A1428)+1, focus_primary!$2:$2, 0), 0)</f>
        <v>3</v>
      </c>
      <c r="D1428">
        <f t="shared" si="88"/>
        <v>3.0583333333333336</v>
      </c>
      <c r="E1428">
        <f t="shared" si="89"/>
        <v>5</v>
      </c>
      <c r="F1428">
        <f t="shared" si="91"/>
        <v>6</v>
      </c>
      <c r="G1428">
        <f t="shared" si="90"/>
        <v>2012</v>
      </c>
    </row>
    <row r="1429" spans="1:7" x14ac:dyDescent="0.25">
      <c r="A1429" s="1">
        <f>focus_primary!A1430</f>
        <v>41059</v>
      </c>
      <c r="B1429">
        <f>VLOOKUP($A1429, focus_primary!$A:$AQ, MATCH(YEAR(fiscal_1_y_a!A1429), focus_primary!$2:$2, 0), 0)</f>
        <v>3.1</v>
      </c>
      <c r="C1429">
        <f>VLOOKUP($A1429, focus_primary!$A:$AQ, MATCH(YEAR(A1429)+1, focus_primary!$2:$2, 0), 0)</f>
        <v>3</v>
      </c>
      <c r="D1429">
        <f t="shared" si="88"/>
        <v>3.0583333333333336</v>
      </c>
      <c r="E1429">
        <f t="shared" si="89"/>
        <v>5</v>
      </c>
      <c r="F1429">
        <f t="shared" si="91"/>
        <v>6</v>
      </c>
      <c r="G1429">
        <f t="shared" si="90"/>
        <v>2012</v>
      </c>
    </row>
    <row r="1430" spans="1:7" x14ac:dyDescent="0.25">
      <c r="A1430" s="1">
        <f>focus_primary!A1431</f>
        <v>41060</v>
      </c>
      <c r="B1430">
        <f>VLOOKUP($A1430, focus_primary!$A:$AQ, MATCH(YEAR(fiscal_1_y_a!A1430), focus_primary!$2:$2, 0), 0)</f>
        <v>3.1</v>
      </c>
      <c r="C1430">
        <f>VLOOKUP($A1430, focus_primary!$A:$AQ, MATCH(YEAR(A1430)+1, focus_primary!$2:$2, 0), 0)</f>
        <v>3</v>
      </c>
      <c r="D1430">
        <f t="shared" si="88"/>
        <v>3.0583333333333336</v>
      </c>
      <c r="E1430">
        <f t="shared" si="89"/>
        <v>5</v>
      </c>
      <c r="F1430">
        <f t="shared" si="91"/>
        <v>6</v>
      </c>
      <c r="G1430">
        <f t="shared" si="90"/>
        <v>2012</v>
      </c>
    </row>
    <row r="1431" spans="1:7" x14ac:dyDescent="0.25">
      <c r="A1431" s="1">
        <f>focus_primary!A1432</f>
        <v>41061</v>
      </c>
      <c r="B1431">
        <f>VLOOKUP($A1431, focus_primary!$A:$AQ, MATCH(YEAR(fiscal_1_y_a!A1431), focus_primary!$2:$2, 0), 0)</f>
        <v>3.1</v>
      </c>
      <c r="C1431">
        <f>VLOOKUP($A1431, focus_primary!$A:$AQ, MATCH(YEAR(A1431)+1, focus_primary!$2:$2, 0), 0)</f>
        <v>3</v>
      </c>
      <c r="D1431">
        <f t="shared" si="88"/>
        <v>3.0500000000000003</v>
      </c>
      <c r="E1431">
        <f t="shared" si="89"/>
        <v>6</v>
      </c>
      <c r="F1431">
        <f t="shared" si="91"/>
        <v>6</v>
      </c>
      <c r="G1431">
        <f t="shared" si="90"/>
        <v>2012</v>
      </c>
    </row>
    <row r="1432" spans="1:7" x14ac:dyDescent="0.25">
      <c r="A1432" s="1">
        <f>focus_primary!A1433</f>
        <v>41064</v>
      </c>
      <c r="B1432">
        <f>VLOOKUP($A1432, focus_primary!$A:$AQ, MATCH(YEAR(fiscal_1_y_a!A1432), focus_primary!$2:$2, 0), 0)</f>
        <v>3.1</v>
      </c>
      <c r="C1432">
        <f>VLOOKUP($A1432, focus_primary!$A:$AQ, MATCH(YEAR(A1432)+1, focus_primary!$2:$2, 0), 0)</f>
        <v>3</v>
      </c>
      <c r="D1432">
        <f t="shared" si="88"/>
        <v>3.0500000000000003</v>
      </c>
      <c r="E1432">
        <f t="shared" si="89"/>
        <v>6</v>
      </c>
      <c r="F1432">
        <f t="shared" si="91"/>
        <v>6</v>
      </c>
      <c r="G1432">
        <f t="shared" si="90"/>
        <v>2012</v>
      </c>
    </row>
    <row r="1433" spans="1:7" x14ac:dyDescent="0.25">
      <c r="A1433" s="1">
        <f>focus_primary!A1434</f>
        <v>41065</v>
      </c>
      <c r="B1433">
        <f>VLOOKUP($A1433, focus_primary!$A:$AQ, MATCH(YEAR(fiscal_1_y_a!A1433), focus_primary!$2:$2, 0), 0)</f>
        <v>3.1</v>
      </c>
      <c r="C1433">
        <f>VLOOKUP($A1433, focus_primary!$A:$AQ, MATCH(YEAR(A1433)+1, focus_primary!$2:$2, 0), 0)</f>
        <v>3</v>
      </c>
      <c r="D1433">
        <f t="shared" si="88"/>
        <v>3.0500000000000003</v>
      </c>
      <c r="E1433">
        <f t="shared" si="89"/>
        <v>6</v>
      </c>
      <c r="F1433">
        <f t="shared" si="91"/>
        <v>6</v>
      </c>
      <c r="G1433">
        <f t="shared" si="90"/>
        <v>2012</v>
      </c>
    </row>
    <row r="1434" spans="1:7" x14ac:dyDescent="0.25">
      <c r="A1434" s="1">
        <f>focus_primary!A1435</f>
        <v>41066</v>
      </c>
      <c r="B1434">
        <f>VLOOKUP($A1434, focus_primary!$A:$AQ, MATCH(YEAR(fiscal_1_y_a!A1434), focus_primary!$2:$2, 0), 0)</f>
        <v>3.1</v>
      </c>
      <c r="C1434">
        <f>VLOOKUP($A1434, focus_primary!$A:$AQ, MATCH(YEAR(A1434)+1, focus_primary!$2:$2, 0), 0)</f>
        <v>3</v>
      </c>
      <c r="D1434">
        <f t="shared" si="88"/>
        <v>3.0500000000000003</v>
      </c>
      <c r="E1434">
        <f t="shared" si="89"/>
        <v>6</v>
      </c>
      <c r="F1434">
        <f t="shared" si="91"/>
        <v>6</v>
      </c>
      <c r="G1434">
        <f t="shared" si="90"/>
        <v>2012</v>
      </c>
    </row>
    <row r="1435" spans="1:7" x14ac:dyDescent="0.25">
      <c r="A1435" s="1">
        <f>focus_primary!A1436</f>
        <v>41068</v>
      </c>
      <c r="B1435">
        <f>VLOOKUP($A1435, focus_primary!$A:$AQ, MATCH(YEAR(fiscal_1_y_a!A1435), focus_primary!$2:$2, 0), 0)</f>
        <v>3.1</v>
      </c>
      <c r="C1435">
        <f>VLOOKUP($A1435, focus_primary!$A:$AQ, MATCH(YEAR(A1435)+1, focus_primary!$2:$2, 0), 0)</f>
        <v>3</v>
      </c>
      <c r="D1435">
        <f t="shared" si="88"/>
        <v>3.0500000000000003</v>
      </c>
      <c r="E1435">
        <f t="shared" si="89"/>
        <v>6</v>
      </c>
      <c r="F1435">
        <f t="shared" si="91"/>
        <v>6</v>
      </c>
      <c r="G1435">
        <f t="shared" si="90"/>
        <v>2012</v>
      </c>
    </row>
    <row r="1436" spans="1:7" x14ac:dyDescent="0.25">
      <c r="A1436" s="1">
        <f>focus_primary!A1437</f>
        <v>41071</v>
      </c>
      <c r="B1436">
        <f>VLOOKUP($A1436, focus_primary!$A:$AQ, MATCH(YEAR(fiscal_1_y_a!A1436), focus_primary!$2:$2, 0), 0)</f>
        <v>3.1</v>
      </c>
      <c r="C1436">
        <f>VLOOKUP($A1436, focus_primary!$A:$AQ, MATCH(YEAR(A1436)+1, focus_primary!$2:$2, 0), 0)</f>
        <v>3</v>
      </c>
      <c r="D1436">
        <f t="shared" si="88"/>
        <v>3.0500000000000003</v>
      </c>
      <c r="E1436">
        <f t="shared" si="89"/>
        <v>6</v>
      </c>
      <c r="F1436">
        <f t="shared" si="91"/>
        <v>6</v>
      </c>
      <c r="G1436">
        <f t="shared" si="90"/>
        <v>2012</v>
      </c>
    </row>
    <row r="1437" spans="1:7" x14ac:dyDescent="0.25">
      <c r="A1437" s="1">
        <f>focus_primary!A1438</f>
        <v>41072</v>
      </c>
      <c r="B1437">
        <f>VLOOKUP($A1437, focus_primary!$A:$AQ, MATCH(YEAR(fiscal_1_y_a!A1437), focus_primary!$2:$2, 0), 0)</f>
        <v>3.1</v>
      </c>
      <c r="C1437">
        <f>VLOOKUP($A1437, focus_primary!$A:$AQ, MATCH(YEAR(A1437)+1, focus_primary!$2:$2, 0), 0)</f>
        <v>3</v>
      </c>
      <c r="D1437">
        <f t="shared" si="88"/>
        <v>3.0500000000000003</v>
      </c>
      <c r="E1437">
        <f t="shared" si="89"/>
        <v>6</v>
      </c>
      <c r="F1437">
        <f t="shared" si="91"/>
        <v>6</v>
      </c>
      <c r="G1437">
        <f t="shared" si="90"/>
        <v>2012</v>
      </c>
    </row>
    <row r="1438" spans="1:7" x14ac:dyDescent="0.25">
      <c r="A1438" s="1">
        <f>focus_primary!A1439</f>
        <v>41073</v>
      </c>
      <c r="B1438">
        <f>VLOOKUP($A1438, focus_primary!$A:$AQ, MATCH(YEAR(fiscal_1_y_a!A1438), focus_primary!$2:$2, 0), 0)</f>
        <v>3.1</v>
      </c>
      <c r="C1438">
        <f>VLOOKUP($A1438, focus_primary!$A:$AQ, MATCH(YEAR(A1438)+1, focus_primary!$2:$2, 0), 0)</f>
        <v>3</v>
      </c>
      <c r="D1438">
        <f t="shared" si="88"/>
        <v>3.0500000000000003</v>
      </c>
      <c r="E1438">
        <f t="shared" si="89"/>
        <v>6</v>
      </c>
      <c r="F1438">
        <f t="shared" si="91"/>
        <v>6</v>
      </c>
      <c r="G1438">
        <f t="shared" si="90"/>
        <v>2012</v>
      </c>
    </row>
    <row r="1439" spans="1:7" x14ac:dyDescent="0.25">
      <c r="A1439" s="1">
        <f>focus_primary!A1440</f>
        <v>41074</v>
      </c>
      <c r="B1439">
        <f>VLOOKUP($A1439, focus_primary!$A:$AQ, MATCH(YEAR(fiscal_1_y_a!A1439), focus_primary!$2:$2, 0), 0)</f>
        <v>3.1</v>
      </c>
      <c r="C1439">
        <f>VLOOKUP($A1439, focus_primary!$A:$AQ, MATCH(YEAR(A1439)+1, focus_primary!$2:$2, 0), 0)</f>
        <v>3</v>
      </c>
      <c r="D1439">
        <f t="shared" si="88"/>
        <v>3.0500000000000003</v>
      </c>
      <c r="E1439">
        <f t="shared" si="89"/>
        <v>6</v>
      </c>
      <c r="F1439">
        <f t="shared" si="91"/>
        <v>6</v>
      </c>
      <c r="G1439">
        <f t="shared" si="90"/>
        <v>2012</v>
      </c>
    </row>
    <row r="1440" spans="1:7" x14ac:dyDescent="0.25">
      <c r="A1440" s="1">
        <f>focus_primary!A1441</f>
        <v>41075</v>
      </c>
      <c r="B1440">
        <f>VLOOKUP($A1440, focus_primary!$A:$AQ, MATCH(YEAR(fiscal_1_y_a!A1440), focus_primary!$2:$2, 0), 0)</f>
        <v>3.1</v>
      </c>
      <c r="C1440">
        <f>VLOOKUP($A1440, focus_primary!$A:$AQ, MATCH(YEAR(A1440)+1, focus_primary!$2:$2, 0), 0)</f>
        <v>2.95</v>
      </c>
      <c r="D1440">
        <f t="shared" si="88"/>
        <v>3.0250000000000004</v>
      </c>
      <c r="E1440">
        <f t="shared" si="89"/>
        <v>6</v>
      </c>
      <c r="F1440">
        <f t="shared" si="91"/>
        <v>6</v>
      </c>
      <c r="G1440">
        <f t="shared" si="90"/>
        <v>2012</v>
      </c>
    </row>
    <row r="1441" spans="1:7" x14ac:dyDescent="0.25">
      <c r="A1441" s="1">
        <f>focus_primary!A1442</f>
        <v>41078</v>
      </c>
      <c r="B1441">
        <f>VLOOKUP($A1441, focus_primary!$A:$AQ, MATCH(YEAR(fiscal_1_y_a!A1441), focus_primary!$2:$2, 0), 0)</f>
        <v>3.07</v>
      </c>
      <c r="C1441">
        <f>VLOOKUP($A1441, focus_primary!$A:$AQ, MATCH(YEAR(A1441)+1, focus_primary!$2:$2, 0), 0)</f>
        <v>2.95</v>
      </c>
      <c r="D1441">
        <f t="shared" si="88"/>
        <v>3.0100000000000002</v>
      </c>
      <c r="E1441">
        <f t="shared" si="89"/>
        <v>6</v>
      </c>
      <c r="F1441">
        <f t="shared" si="91"/>
        <v>6</v>
      </c>
      <c r="G1441">
        <f t="shared" si="90"/>
        <v>2012</v>
      </c>
    </row>
    <row r="1442" spans="1:7" x14ac:dyDescent="0.25">
      <c r="A1442" s="1">
        <f>focus_primary!A1443</f>
        <v>41079</v>
      </c>
      <c r="B1442">
        <f>VLOOKUP($A1442, focus_primary!$A:$AQ, MATCH(YEAR(fiscal_1_y_a!A1442), focus_primary!$2:$2, 0), 0)</f>
        <v>3.03</v>
      </c>
      <c r="C1442">
        <f>VLOOKUP($A1442, focus_primary!$A:$AQ, MATCH(YEAR(A1442)+1, focus_primary!$2:$2, 0), 0)</f>
        <v>2.9</v>
      </c>
      <c r="D1442">
        <f t="shared" si="88"/>
        <v>2.9649999999999999</v>
      </c>
      <c r="E1442">
        <f t="shared" si="89"/>
        <v>6</v>
      </c>
      <c r="F1442">
        <f t="shared" si="91"/>
        <v>6</v>
      </c>
      <c r="G1442">
        <f t="shared" si="90"/>
        <v>2012</v>
      </c>
    </row>
    <row r="1443" spans="1:7" x14ac:dyDescent="0.25">
      <c r="A1443" s="1">
        <f>focus_primary!A1444</f>
        <v>41080</v>
      </c>
      <c r="B1443">
        <f>VLOOKUP($A1443, focus_primary!$A:$AQ, MATCH(YEAR(fiscal_1_y_a!A1443), focus_primary!$2:$2, 0), 0)</f>
        <v>3.07</v>
      </c>
      <c r="C1443">
        <f>VLOOKUP($A1443, focus_primary!$A:$AQ, MATCH(YEAR(A1443)+1, focus_primary!$2:$2, 0), 0)</f>
        <v>2.88</v>
      </c>
      <c r="D1443">
        <f t="shared" si="88"/>
        <v>2.9750000000000001</v>
      </c>
      <c r="E1443">
        <f t="shared" si="89"/>
        <v>6</v>
      </c>
      <c r="F1443">
        <f t="shared" si="91"/>
        <v>6</v>
      </c>
      <c r="G1443">
        <f t="shared" si="90"/>
        <v>2012</v>
      </c>
    </row>
    <row r="1444" spans="1:7" x14ac:dyDescent="0.25">
      <c r="A1444" s="1">
        <f>focus_primary!A1445</f>
        <v>41081</v>
      </c>
      <c r="B1444">
        <f>VLOOKUP($A1444, focus_primary!$A:$AQ, MATCH(YEAR(fiscal_1_y_a!A1444), focus_primary!$2:$2, 0), 0)</f>
        <v>3.1</v>
      </c>
      <c r="C1444">
        <f>VLOOKUP($A1444, focus_primary!$A:$AQ, MATCH(YEAR(A1444)+1, focus_primary!$2:$2, 0), 0)</f>
        <v>2.9</v>
      </c>
      <c r="D1444">
        <f t="shared" si="88"/>
        <v>3</v>
      </c>
      <c r="E1444">
        <f t="shared" si="89"/>
        <v>6</v>
      </c>
      <c r="F1444">
        <f t="shared" si="91"/>
        <v>6</v>
      </c>
      <c r="G1444">
        <f t="shared" si="90"/>
        <v>2012</v>
      </c>
    </row>
    <row r="1445" spans="1:7" x14ac:dyDescent="0.25">
      <c r="A1445" s="1">
        <f>focus_primary!A1446</f>
        <v>41082</v>
      </c>
      <c r="B1445">
        <f>VLOOKUP($A1445, focus_primary!$A:$AQ, MATCH(YEAR(fiscal_1_y_a!A1445), focus_primary!$2:$2, 0), 0)</f>
        <v>3.1</v>
      </c>
      <c r="C1445">
        <f>VLOOKUP($A1445, focus_primary!$A:$AQ, MATCH(YEAR(A1445)+1, focus_primary!$2:$2, 0), 0)</f>
        <v>2.9</v>
      </c>
      <c r="D1445">
        <f t="shared" si="88"/>
        <v>3</v>
      </c>
      <c r="E1445">
        <f t="shared" si="89"/>
        <v>6</v>
      </c>
      <c r="F1445">
        <f t="shared" si="91"/>
        <v>6</v>
      </c>
      <c r="G1445">
        <f t="shared" si="90"/>
        <v>2012</v>
      </c>
    </row>
    <row r="1446" spans="1:7" x14ac:dyDescent="0.25">
      <c r="A1446" s="1">
        <f>focus_primary!A1447</f>
        <v>41085</v>
      </c>
      <c r="B1446">
        <f>VLOOKUP($A1446, focus_primary!$A:$AQ, MATCH(YEAR(fiscal_1_y_a!A1446), focus_primary!$2:$2, 0), 0)</f>
        <v>3.1</v>
      </c>
      <c r="C1446">
        <f>VLOOKUP($A1446, focus_primary!$A:$AQ, MATCH(YEAR(A1446)+1, focus_primary!$2:$2, 0), 0)</f>
        <v>2.9</v>
      </c>
      <c r="D1446">
        <f t="shared" si="88"/>
        <v>3</v>
      </c>
      <c r="E1446">
        <f t="shared" si="89"/>
        <v>6</v>
      </c>
      <c r="F1446">
        <f t="shared" si="91"/>
        <v>6</v>
      </c>
      <c r="G1446">
        <f t="shared" si="90"/>
        <v>2012</v>
      </c>
    </row>
    <row r="1447" spans="1:7" x14ac:dyDescent="0.25">
      <c r="A1447" s="1">
        <f>focus_primary!A1448</f>
        <v>41086</v>
      </c>
      <c r="B1447">
        <f>VLOOKUP($A1447, focus_primary!$A:$AQ, MATCH(YEAR(fiscal_1_y_a!A1447), focus_primary!$2:$2, 0), 0)</f>
        <v>3.1</v>
      </c>
      <c r="C1447">
        <f>VLOOKUP($A1447, focus_primary!$A:$AQ, MATCH(YEAR(A1447)+1, focus_primary!$2:$2, 0), 0)</f>
        <v>2.95</v>
      </c>
      <c r="D1447">
        <f t="shared" si="88"/>
        <v>3.0250000000000004</v>
      </c>
      <c r="E1447">
        <f t="shared" si="89"/>
        <v>6</v>
      </c>
      <c r="F1447">
        <f t="shared" si="91"/>
        <v>6</v>
      </c>
      <c r="G1447">
        <f t="shared" si="90"/>
        <v>2012</v>
      </c>
    </row>
    <row r="1448" spans="1:7" x14ac:dyDescent="0.25">
      <c r="A1448" s="1">
        <f>focus_primary!A1449</f>
        <v>41087</v>
      </c>
      <c r="B1448">
        <f>VLOOKUP($A1448, focus_primary!$A:$AQ, MATCH(YEAR(fiscal_1_y_a!A1448), focus_primary!$2:$2, 0), 0)</f>
        <v>3.1</v>
      </c>
      <c r="C1448">
        <f>VLOOKUP($A1448, focus_primary!$A:$AQ, MATCH(YEAR(A1448)+1, focus_primary!$2:$2, 0), 0)</f>
        <v>2.95</v>
      </c>
      <c r="D1448">
        <f t="shared" si="88"/>
        <v>3.0250000000000004</v>
      </c>
      <c r="E1448">
        <f t="shared" si="89"/>
        <v>6</v>
      </c>
      <c r="F1448">
        <f t="shared" si="91"/>
        <v>6</v>
      </c>
      <c r="G1448">
        <f t="shared" si="90"/>
        <v>2012</v>
      </c>
    </row>
    <row r="1449" spans="1:7" x14ac:dyDescent="0.25">
      <c r="A1449" s="1">
        <f>focus_primary!A1450</f>
        <v>41088</v>
      </c>
      <c r="B1449">
        <f>VLOOKUP($A1449, focus_primary!$A:$AQ, MATCH(YEAR(fiscal_1_y_a!A1449), focus_primary!$2:$2, 0), 0)</f>
        <v>3.07</v>
      </c>
      <c r="C1449">
        <f>VLOOKUP($A1449, focus_primary!$A:$AQ, MATCH(YEAR(A1449)+1, focus_primary!$2:$2, 0), 0)</f>
        <v>2.95</v>
      </c>
      <c r="D1449">
        <f t="shared" si="88"/>
        <v>3.0100000000000002</v>
      </c>
      <c r="E1449">
        <f t="shared" si="89"/>
        <v>6</v>
      </c>
      <c r="F1449">
        <f t="shared" si="91"/>
        <v>6</v>
      </c>
      <c r="G1449">
        <f t="shared" si="90"/>
        <v>2012</v>
      </c>
    </row>
    <row r="1450" spans="1:7" x14ac:dyDescent="0.25">
      <c r="A1450" s="1">
        <f>focus_primary!A1451</f>
        <v>41089</v>
      </c>
      <c r="B1450">
        <f>VLOOKUP($A1450, focus_primary!$A:$AQ, MATCH(YEAR(fiscal_1_y_a!A1450), focus_primary!$2:$2, 0), 0)</f>
        <v>3.07</v>
      </c>
      <c r="C1450">
        <f>VLOOKUP($A1450, focus_primary!$A:$AQ, MATCH(YEAR(A1450)+1, focus_primary!$2:$2, 0), 0)</f>
        <v>2.95</v>
      </c>
      <c r="D1450">
        <f t="shared" si="88"/>
        <v>3.0100000000000002</v>
      </c>
      <c r="E1450">
        <f t="shared" si="89"/>
        <v>6</v>
      </c>
      <c r="F1450">
        <f t="shared" si="91"/>
        <v>6</v>
      </c>
      <c r="G1450">
        <f t="shared" si="90"/>
        <v>2012</v>
      </c>
    </row>
    <row r="1451" spans="1:7" x14ac:dyDescent="0.25">
      <c r="A1451" s="1">
        <f>focus_primary!A1452</f>
        <v>41092</v>
      </c>
      <c r="B1451">
        <f>VLOOKUP($A1451, focus_primary!$A:$AQ, MATCH(YEAR(fiscal_1_y_a!A1451), focus_primary!$2:$2, 0), 0)</f>
        <v>3.02</v>
      </c>
      <c r="C1451">
        <f>VLOOKUP($A1451, focus_primary!$A:$AQ, MATCH(YEAR(A1451)+1, focus_primary!$2:$2, 0), 0)</f>
        <v>2.9</v>
      </c>
      <c r="D1451">
        <f t="shared" si="88"/>
        <v>2.9499999999999997</v>
      </c>
      <c r="E1451">
        <f t="shared" si="89"/>
        <v>7</v>
      </c>
      <c r="F1451">
        <f t="shared" si="91"/>
        <v>9</v>
      </c>
      <c r="G1451">
        <f t="shared" si="90"/>
        <v>2012</v>
      </c>
    </row>
    <row r="1452" spans="1:7" x14ac:dyDescent="0.25">
      <c r="A1452" s="1">
        <f>focus_primary!A1453</f>
        <v>41093</v>
      </c>
      <c r="B1452">
        <f>VLOOKUP($A1452, focus_primary!$A:$AQ, MATCH(YEAR(fiscal_1_y_a!A1452), focus_primary!$2:$2, 0), 0)</f>
        <v>3</v>
      </c>
      <c r="C1452">
        <f>VLOOKUP($A1452, focus_primary!$A:$AQ, MATCH(YEAR(A1452)+1, focus_primary!$2:$2, 0), 0)</f>
        <v>2.93</v>
      </c>
      <c r="D1452">
        <f t="shared" si="88"/>
        <v>2.9591666666666669</v>
      </c>
      <c r="E1452">
        <f t="shared" si="89"/>
        <v>7</v>
      </c>
      <c r="F1452">
        <f t="shared" si="91"/>
        <v>9</v>
      </c>
      <c r="G1452">
        <f t="shared" si="90"/>
        <v>2012</v>
      </c>
    </row>
    <row r="1453" spans="1:7" x14ac:dyDescent="0.25">
      <c r="A1453" s="1">
        <f>focus_primary!A1454</f>
        <v>41094</v>
      </c>
      <c r="B1453">
        <f>VLOOKUP($A1453, focus_primary!$A:$AQ, MATCH(YEAR(fiscal_1_y_a!A1453), focus_primary!$2:$2, 0), 0)</f>
        <v>3</v>
      </c>
      <c r="C1453">
        <f>VLOOKUP($A1453, focus_primary!$A:$AQ, MATCH(YEAR(A1453)+1, focus_primary!$2:$2, 0), 0)</f>
        <v>3</v>
      </c>
      <c r="D1453">
        <f t="shared" si="88"/>
        <v>3</v>
      </c>
      <c r="E1453">
        <f t="shared" si="89"/>
        <v>7</v>
      </c>
      <c r="F1453">
        <f t="shared" si="91"/>
        <v>9</v>
      </c>
      <c r="G1453">
        <f t="shared" si="90"/>
        <v>2012</v>
      </c>
    </row>
    <row r="1454" spans="1:7" x14ac:dyDescent="0.25">
      <c r="A1454" s="1">
        <f>focus_primary!A1455</f>
        <v>41095</v>
      </c>
      <c r="B1454">
        <f>VLOOKUP($A1454, focus_primary!$A:$AQ, MATCH(YEAR(fiscal_1_y_a!A1454), focus_primary!$2:$2, 0), 0)</f>
        <v>3</v>
      </c>
      <c r="C1454">
        <f>VLOOKUP($A1454, focus_primary!$A:$AQ, MATCH(YEAR(A1454)+1, focus_primary!$2:$2, 0), 0)</f>
        <v>3</v>
      </c>
      <c r="D1454">
        <f t="shared" si="88"/>
        <v>3</v>
      </c>
      <c r="E1454">
        <f t="shared" si="89"/>
        <v>7</v>
      </c>
      <c r="F1454">
        <f t="shared" si="91"/>
        <v>9</v>
      </c>
      <c r="G1454">
        <f t="shared" si="90"/>
        <v>2012</v>
      </c>
    </row>
    <row r="1455" spans="1:7" x14ac:dyDescent="0.25">
      <c r="A1455" s="1">
        <f>focus_primary!A1456</f>
        <v>41096</v>
      </c>
      <c r="B1455">
        <f>VLOOKUP($A1455, focus_primary!$A:$AQ, MATCH(YEAR(fiscal_1_y_a!A1455), focus_primary!$2:$2, 0), 0)</f>
        <v>3</v>
      </c>
      <c r="C1455">
        <f>VLOOKUP($A1455, focus_primary!$A:$AQ, MATCH(YEAR(A1455)+1, focus_primary!$2:$2, 0), 0)</f>
        <v>3</v>
      </c>
      <c r="D1455">
        <f t="shared" si="88"/>
        <v>3</v>
      </c>
      <c r="E1455">
        <f t="shared" si="89"/>
        <v>7</v>
      </c>
      <c r="F1455">
        <f t="shared" si="91"/>
        <v>9</v>
      </c>
      <c r="G1455">
        <f t="shared" si="90"/>
        <v>2012</v>
      </c>
    </row>
    <row r="1456" spans="1:7" x14ac:dyDescent="0.25">
      <c r="A1456" s="1">
        <f>focus_primary!A1457</f>
        <v>41099</v>
      </c>
      <c r="B1456">
        <f>VLOOKUP($A1456, focus_primary!$A:$AQ, MATCH(YEAR(fiscal_1_y_a!A1456), focus_primary!$2:$2, 0), 0)</f>
        <v>2.98</v>
      </c>
      <c r="C1456">
        <f>VLOOKUP($A1456, focus_primary!$A:$AQ, MATCH(YEAR(A1456)+1, focus_primary!$2:$2, 0), 0)</f>
        <v>3</v>
      </c>
      <c r="D1456">
        <f t="shared" si="88"/>
        <v>2.9916666666666667</v>
      </c>
      <c r="E1456">
        <f t="shared" si="89"/>
        <v>7</v>
      </c>
      <c r="F1456">
        <f t="shared" si="91"/>
        <v>9</v>
      </c>
      <c r="G1456">
        <f t="shared" si="90"/>
        <v>2012</v>
      </c>
    </row>
    <row r="1457" spans="1:7" x14ac:dyDescent="0.25">
      <c r="A1457" s="1">
        <f>focus_primary!A1458</f>
        <v>41100</v>
      </c>
      <c r="B1457">
        <f>VLOOKUP($A1457, focus_primary!$A:$AQ, MATCH(YEAR(fiscal_1_y_a!A1457), focus_primary!$2:$2, 0), 0)</f>
        <v>2.98</v>
      </c>
      <c r="C1457">
        <f>VLOOKUP($A1457, focus_primary!$A:$AQ, MATCH(YEAR(A1457)+1, focus_primary!$2:$2, 0), 0)</f>
        <v>3</v>
      </c>
      <c r="D1457">
        <f t="shared" si="88"/>
        <v>2.9916666666666667</v>
      </c>
      <c r="E1457">
        <f t="shared" si="89"/>
        <v>7</v>
      </c>
      <c r="F1457">
        <f t="shared" si="91"/>
        <v>9</v>
      </c>
      <c r="G1457">
        <f t="shared" si="90"/>
        <v>2012</v>
      </c>
    </row>
    <row r="1458" spans="1:7" x14ac:dyDescent="0.25">
      <c r="A1458" s="1">
        <f>focus_primary!A1459</f>
        <v>41101</v>
      </c>
      <c r="B1458">
        <f>VLOOKUP($A1458, focus_primary!$A:$AQ, MATCH(YEAR(fiscal_1_y_a!A1458), focus_primary!$2:$2, 0), 0)</f>
        <v>2.98</v>
      </c>
      <c r="C1458">
        <f>VLOOKUP($A1458, focus_primary!$A:$AQ, MATCH(YEAR(A1458)+1, focus_primary!$2:$2, 0), 0)</f>
        <v>3</v>
      </c>
      <c r="D1458">
        <f t="shared" si="88"/>
        <v>2.9916666666666667</v>
      </c>
      <c r="E1458">
        <f t="shared" si="89"/>
        <v>7</v>
      </c>
      <c r="F1458">
        <f t="shared" si="91"/>
        <v>9</v>
      </c>
      <c r="G1458">
        <f t="shared" si="90"/>
        <v>2012</v>
      </c>
    </row>
    <row r="1459" spans="1:7" x14ac:dyDescent="0.25">
      <c r="A1459" s="1">
        <f>focus_primary!A1460</f>
        <v>41102</v>
      </c>
      <c r="B1459">
        <f>VLOOKUP($A1459, focus_primary!$A:$AQ, MATCH(YEAR(fiscal_1_y_a!A1459), focus_primary!$2:$2, 0), 0)</f>
        <v>2.95</v>
      </c>
      <c r="C1459">
        <f>VLOOKUP($A1459, focus_primary!$A:$AQ, MATCH(YEAR(A1459)+1, focus_primary!$2:$2, 0), 0)</f>
        <v>2.93</v>
      </c>
      <c r="D1459">
        <f t="shared" si="88"/>
        <v>2.9383333333333339</v>
      </c>
      <c r="E1459">
        <f t="shared" si="89"/>
        <v>7</v>
      </c>
      <c r="F1459">
        <f t="shared" si="91"/>
        <v>9</v>
      </c>
      <c r="G1459">
        <f t="shared" si="90"/>
        <v>2012</v>
      </c>
    </row>
    <row r="1460" spans="1:7" x14ac:dyDescent="0.25">
      <c r="A1460" s="1">
        <f>focus_primary!A1461</f>
        <v>41103</v>
      </c>
      <c r="B1460">
        <f>VLOOKUP($A1460, focus_primary!$A:$AQ, MATCH(YEAR(fiscal_1_y_a!A1460), focus_primary!$2:$2, 0), 0)</f>
        <v>2.95</v>
      </c>
      <c r="C1460">
        <f>VLOOKUP($A1460, focus_primary!$A:$AQ, MATCH(YEAR(A1460)+1, focus_primary!$2:$2, 0), 0)</f>
        <v>2.93</v>
      </c>
      <c r="D1460">
        <f t="shared" si="88"/>
        <v>2.9383333333333339</v>
      </c>
      <c r="E1460">
        <f t="shared" si="89"/>
        <v>7</v>
      </c>
      <c r="F1460">
        <f t="shared" si="91"/>
        <v>9</v>
      </c>
      <c r="G1460">
        <f t="shared" si="90"/>
        <v>2012</v>
      </c>
    </row>
    <row r="1461" spans="1:7" x14ac:dyDescent="0.25">
      <c r="A1461" s="1">
        <f>focus_primary!A1462</f>
        <v>41106</v>
      </c>
      <c r="B1461">
        <f>VLOOKUP($A1461, focus_primary!$A:$AQ, MATCH(YEAR(fiscal_1_y_a!A1461), focus_primary!$2:$2, 0), 0)</f>
        <v>2.98</v>
      </c>
      <c r="C1461">
        <f>VLOOKUP($A1461, focus_primary!$A:$AQ, MATCH(YEAR(A1461)+1, focus_primary!$2:$2, 0), 0)</f>
        <v>2.83</v>
      </c>
      <c r="D1461">
        <f t="shared" si="88"/>
        <v>2.8925000000000001</v>
      </c>
      <c r="E1461">
        <f t="shared" si="89"/>
        <v>7</v>
      </c>
      <c r="F1461">
        <f t="shared" si="91"/>
        <v>9</v>
      </c>
      <c r="G1461">
        <f t="shared" si="90"/>
        <v>2012</v>
      </c>
    </row>
    <row r="1462" spans="1:7" x14ac:dyDescent="0.25">
      <c r="A1462" s="1">
        <f>focus_primary!A1463</f>
        <v>41107</v>
      </c>
      <c r="B1462">
        <f>VLOOKUP($A1462, focus_primary!$A:$AQ, MATCH(YEAR(fiscal_1_y_a!A1462), focus_primary!$2:$2, 0), 0)</f>
        <v>2.95</v>
      </c>
      <c r="C1462">
        <f>VLOOKUP($A1462, focus_primary!$A:$AQ, MATCH(YEAR(A1462)+1, focus_primary!$2:$2, 0), 0)</f>
        <v>2.83</v>
      </c>
      <c r="D1462">
        <f t="shared" si="88"/>
        <v>2.8800000000000003</v>
      </c>
      <c r="E1462">
        <f t="shared" si="89"/>
        <v>7</v>
      </c>
      <c r="F1462">
        <f t="shared" si="91"/>
        <v>9</v>
      </c>
      <c r="G1462">
        <f t="shared" si="90"/>
        <v>2012</v>
      </c>
    </row>
    <row r="1463" spans="1:7" x14ac:dyDescent="0.25">
      <c r="A1463" s="1">
        <f>focus_primary!A1464</f>
        <v>41108</v>
      </c>
      <c r="B1463">
        <f>VLOOKUP($A1463, focus_primary!$A:$AQ, MATCH(YEAR(fiscal_1_y_a!A1463), focus_primary!$2:$2, 0), 0)</f>
        <v>2.95</v>
      </c>
      <c r="C1463">
        <f>VLOOKUP($A1463, focus_primary!$A:$AQ, MATCH(YEAR(A1463)+1, focus_primary!$2:$2, 0), 0)</f>
        <v>2.83</v>
      </c>
      <c r="D1463">
        <f t="shared" si="88"/>
        <v>2.8800000000000003</v>
      </c>
      <c r="E1463">
        <f t="shared" si="89"/>
        <v>7</v>
      </c>
      <c r="F1463">
        <f t="shared" si="91"/>
        <v>9</v>
      </c>
      <c r="G1463">
        <f t="shared" si="90"/>
        <v>2012</v>
      </c>
    </row>
    <row r="1464" spans="1:7" x14ac:dyDescent="0.25">
      <c r="A1464" s="1">
        <f>focus_primary!A1465</f>
        <v>41109</v>
      </c>
      <c r="B1464">
        <f>VLOOKUP($A1464, focus_primary!$A:$AQ, MATCH(YEAR(fiscal_1_y_a!A1464), focus_primary!$2:$2, 0), 0)</f>
        <v>2.9</v>
      </c>
      <c r="C1464">
        <f>VLOOKUP($A1464, focus_primary!$A:$AQ, MATCH(YEAR(A1464)+1, focus_primary!$2:$2, 0), 0)</f>
        <v>2.93</v>
      </c>
      <c r="D1464">
        <f t="shared" si="88"/>
        <v>2.9175000000000004</v>
      </c>
      <c r="E1464">
        <f t="shared" si="89"/>
        <v>7</v>
      </c>
      <c r="F1464">
        <f t="shared" si="91"/>
        <v>9</v>
      </c>
      <c r="G1464">
        <f t="shared" si="90"/>
        <v>2012</v>
      </c>
    </row>
    <row r="1465" spans="1:7" x14ac:dyDescent="0.25">
      <c r="A1465" s="1">
        <f>focus_primary!A1466</f>
        <v>41110</v>
      </c>
      <c r="B1465">
        <f>VLOOKUP($A1465, focus_primary!$A:$AQ, MATCH(YEAR(fiscal_1_y_a!A1465), focus_primary!$2:$2, 0), 0)</f>
        <v>2.9</v>
      </c>
      <c r="C1465">
        <f>VLOOKUP($A1465, focus_primary!$A:$AQ, MATCH(YEAR(A1465)+1, focus_primary!$2:$2, 0), 0)</f>
        <v>2.93</v>
      </c>
      <c r="D1465">
        <f t="shared" si="88"/>
        <v>2.9175000000000004</v>
      </c>
      <c r="E1465">
        <f t="shared" si="89"/>
        <v>7</v>
      </c>
      <c r="F1465">
        <f t="shared" si="91"/>
        <v>9</v>
      </c>
      <c r="G1465">
        <f t="shared" si="90"/>
        <v>2012</v>
      </c>
    </row>
    <row r="1466" spans="1:7" x14ac:dyDescent="0.25">
      <c r="A1466" s="1">
        <f>focus_primary!A1467</f>
        <v>41113</v>
      </c>
      <c r="B1466">
        <f>VLOOKUP($A1466, focus_primary!$A:$AQ, MATCH(YEAR(fiscal_1_y_a!A1466), focus_primary!$2:$2, 0), 0)</f>
        <v>2.9</v>
      </c>
      <c r="C1466">
        <f>VLOOKUP($A1466, focus_primary!$A:$AQ, MATCH(YEAR(A1466)+1, focus_primary!$2:$2, 0), 0)</f>
        <v>2.83</v>
      </c>
      <c r="D1466">
        <f t="shared" si="88"/>
        <v>2.8591666666666669</v>
      </c>
      <c r="E1466">
        <f t="shared" si="89"/>
        <v>7</v>
      </c>
      <c r="F1466">
        <f t="shared" si="91"/>
        <v>9</v>
      </c>
      <c r="G1466">
        <f t="shared" si="90"/>
        <v>2012</v>
      </c>
    </row>
    <row r="1467" spans="1:7" x14ac:dyDescent="0.25">
      <c r="A1467" s="1">
        <f>focus_primary!A1468</f>
        <v>41114</v>
      </c>
      <c r="B1467">
        <f>VLOOKUP($A1467, focus_primary!$A:$AQ, MATCH(YEAR(fiscal_1_y_a!A1467), focus_primary!$2:$2, 0), 0)</f>
        <v>2.9</v>
      </c>
      <c r="C1467">
        <f>VLOOKUP($A1467, focus_primary!$A:$AQ, MATCH(YEAR(A1467)+1, focus_primary!$2:$2, 0), 0)</f>
        <v>2.83</v>
      </c>
      <c r="D1467">
        <f t="shared" si="88"/>
        <v>2.8591666666666669</v>
      </c>
      <c r="E1467">
        <f t="shared" si="89"/>
        <v>7</v>
      </c>
      <c r="F1467">
        <f t="shared" si="91"/>
        <v>9</v>
      </c>
      <c r="G1467">
        <f t="shared" si="90"/>
        <v>2012</v>
      </c>
    </row>
    <row r="1468" spans="1:7" x14ac:dyDescent="0.25">
      <c r="A1468" s="1">
        <f>focus_primary!A1469</f>
        <v>41115</v>
      </c>
      <c r="B1468">
        <f>VLOOKUP($A1468, focus_primary!$A:$AQ, MATCH(YEAR(fiscal_1_y_a!A1468), focus_primary!$2:$2, 0), 0)</f>
        <v>2.9</v>
      </c>
      <c r="C1468">
        <f>VLOOKUP($A1468, focus_primary!$A:$AQ, MATCH(YEAR(A1468)+1, focus_primary!$2:$2, 0), 0)</f>
        <v>2.83</v>
      </c>
      <c r="D1468">
        <f t="shared" si="88"/>
        <v>2.8591666666666669</v>
      </c>
      <c r="E1468">
        <f t="shared" si="89"/>
        <v>7</v>
      </c>
      <c r="F1468">
        <f t="shared" si="91"/>
        <v>9</v>
      </c>
      <c r="G1468">
        <f t="shared" si="90"/>
        <v>2012</v>
      </c>
    </row>
    <row r="1469" spans="1:7" x14ac:dyDescent="0.25">
      <c r="A1469" s="1">
        <f>focus_primary!A1470</f>
        <v>41116</v>
      </c>
      <c r="B1469">
        <f>VLOOKUP($A1469, focus_primary!$A:$AQ, MATCH(YEAR(fiscal_1_y_a!A1469), focus_primary!$2:$2, 0), 0)</f>
        <v>2.9</v>
      </c>
      <c r="C1469">
        <f>VLOOKUP($A1469, focus_primary!$A:$AQ, MATCH(YEAR(A1469)+1, focus_primary!$2:$2, 0), 0)</f>
        <v>2.83</v>
      </c>
      <c r="D1469">
        <f t="shared" si="88"/>
        <v>2.8591666666666669</v>
      </c>
      <c r="E1469">
        <f t="shared" si="89"/>
        <v>7</v>
      </c>
      <c r="F1469">
        <f t="shared" si="91"/>
        <v>9</v>
      </c>
      <c r="G1469">
        <f t="shared" si="90"/>
        <v>2012</v>
      </c>
    </row>
    <row r="1470" spans="1:7" x14ac:dyDescent="0.25">
      <c r="A1470" s="1">
        <f>focus_primary!A1471</f>
        <v>41117</v>
      </c>
      <c r="B1470">
        <f>VLOOKUP($A1470, focus_primary!$A:$AQ, MATCH(YEAR(fiscal_1_y_a!A1470), focus_primary!$2:$2, 0), 0)</f>
        <v>2.9</v>
      </c>
      <c r="C1470">
        <f>VLOOKUP($A1470, focus_primary!$A:$AQ, MATCH(YEAR(A1470)+1, focus_primary!$2:$2, 0), 0)</f>
        <v>2.8</v>
      </c>
      <c r="D1470">
        <f t="shared" si="88"/>
        <v>2.8416666666666663</v>
      </c>
      <c r="E1470">
        <f t="shared" si="89"/>
        <v>7</v>
      </c>
      <c r="F1470">
        <f t="shared" si="91"/>
        <v>9</v>
      </c>
      <c r="G1470">
        <f t="shared" si="90"/>
        <v>2012</v>
      </c>
    </row>
    <row r="1471" spans="1:7" x14ac:dyDescent="0.25">
      <c r="A1471" s="1">
        <f>focus_primary!A1472</f>
        <v>41120</v>
      </c>
      <c r="B1471">
        <f>VLOOKUP($A1471, focus_primary!$A:$AQ, MATCH(YEAR(fiscal_1_y_a!A1471), focus_primary!$2:$2, 0), 0)</f>
        <v>2.9</v>
      </c>
      <c r="C1471">
        <f>VLOOKUP($A1471, focus_primary!$A:$AQ, MATCH(YEAR(A1471)+1, focus_primary!$2:$2, 0), 0)</f>
        <v>2.8</v>
      </c>
      <c r="D1471">
        <f t="shared" si="88"/>
        <v>2.8416666666666663</v>
      </c>
      <c r="E1471">
        <f t="shared" si="89"/>
        <v>7</v>
      </c>
      <c r="F1471">
        <f t="shared" si="91"/>
        <v>9</v>
      </c>
      <c r="G1471">
        <f t="shared" si="90"/>
        <v>2012</v>
      </c>
    </row>
    <row r="1472" spans="1:7" x14ac:dyDescent="0.25">
      <c r="A1472" s="1">
        <f>focus_primary!A1473</f>
        <v>41121</v>
      </c>
      <c r="B1472">
        <f>VLOOKUP($A1472, focus_primary!$A:$AQ, MATCH(YEAR(fiscal_1_y_a!A1472), focus_primary!$2:$2, 0), 0)</f>
        <v>2.9</v>
      </c>
      <c r="C1472">
        <f>VLOOKUP($A1472, focus_primary!$A:$AQ, MATCH(YEAR(A1472)+1, focus_primary!$2:$2, 0), 0)</f>
        <v>2.8</v>
      </c>
      <c r="D1472">
        <f t="shared" si="88"/>
        <v>2.8416666666666663</v>
      </c>
      <c r="E1472">
        <f t="shared" si="89"/>
        <v>7</v>
      </c>
      <c r="F1472">
        <f t="shared" si="91"/>
        <v>9</v>
      </c>
      <c r="G1472">
        <f t="shared" si="90"/>
        <v>2012</v>
      </c>
    </row>
    <row r="1473" spans="1:7" x14ac:dyDescent="0.25">
      <c r="A1473" s="1">
        <f>focus_primary!A1474</f>
        <v>41122</v>
      </c>
      <c r="B1473">
        <f>VLOOKUP($A1473, focus_primary!$A:$AQ, MATCH(YEAR(fiscal_1_y_a!A1473), focus_primary!$2:$2, 0), 0)</f>
        <v>2.9</v>
      </c>
      <c r="C1473">
        <f>VLOOKUP($A1473, focus_primary!$A:$AQ, MATCH(YEAR(A1473)+1, focus_primary!$2:$2, 0), 0)</f>
        <v>2.8</v>
      </c>
      <c r="D1473">
        <f t="shared" si="88"/>
        <v>2.8333333333333335</v>
      </c>
      <c r="E1473">
        <f t="shared" si="89"/>
        <v>8</v>
      </c>
      <c r="F1473">
        <f t="shared" si="91"/>
        <v>9</v>
      </c>
      <c r="G1473">
        <f t="shared" si="90"/>
        <v>2012</v>
      </c>
    </row>
    <row r="1474" spans="1:7" x14ac:dyDescent="0.25">
      <c r="A1474" s="1">
        <f>focus_primary!A1475</f>
        <v>41123</v>
      </c>
      <c r="B1474">
        <f>VLOOKUP($A1474, focus_primary!$A:$AQ, MATCH(YEAR(fiscal_1_y_a!A1474), focus_primary!$2:$2, 0), 0)</f>
        <v>2.9</v>
      </c>
      <c r="C1474">
        <f>VLOOKUP($A1474, focus_primary!$A:$AQ, MATCH(YEAR(A1474)+1, focus_primary!$2:$2, 0), 0)</f>
        <v>2.8</v>
      </c>
      <c r="D1474">
        <f t="shared" ref="D1474:D1537" si="92">(B1474*(12-MONTH(A1474))+C1474*MONTH(A1474))/12</f>
        <v>2.8333333333333335</v>
      </c>
      <c r="E1474">
        <f t="shared" ref="E1474:E1537" si="93">MONTH(A1474)</f>
        <v>8</v>
      </c>
      <c r="F1474">
        <f t="shared" si="91"/>
        <v>9</v>
      </c>
      <c r="G1474">
        <f t="shared" ref="G1474:G1537" si="94">YEAR(A1474)</f>
        <v>2012</v>
      </c>
    </row>
    <row r="1475" spans="1:7" x14ac:dyDescent="0.25">
      <c r="A1475" s="1">
        <f>focus_primary!A1476</f>
        <v>41124</v>
      </c>
      <c r="B1475">
        <f>VLOOKUP($A1475, focus_primary!$A:$AQ, MATCH(YEAR(fiscal_1_y_a!A1475), focus_primary!$2:$2, 0), 0)</f>
        <v>2.9</v>
      </c>
      <c r="C1475">
        <f>VLOOKUP($A1475, focus_primary!$A:$AQ, MATCH(YEAR(A1475)+1, focus_primary!$2:$2, 0), 0)</f>
        <v>2.8</v>
      </c>
      <c r="D1475">
        <f t="shared" si="92"/>
        <v>2.8333333333333335</v>
      </c>
      <c r="E1475">
        <f t="shared" si="93"/>
        <v>8</v>
      </c>
      <c r="F1475">
        <f t="shared" ref="F1475:F1538" si="95">IF(E1475&lt;4,3,IF(E1475&lt;7,6,IF(E1475&lt;10,9,12)))</f>
        <v>9</v>
      </c>
      <c r="G1475">
        <f t="shared" si="94"/>
        <v>2012</v>
      </c>
    </row>
    <row r="1476" spans="1:7" x14ac:dyDescent="0.25">
      <c r="A1476" s="1">
        <f>focus_primary!A1477</f>
        <v>41127</v>
      </c>
      <c r="B1476">
        <f>VLOOKUP($A1476, focus_primary!$A:$AQ, MATCH(YEAR(fiscal_1_y_a!A1476), focus_primary!$2:$2, 0), 0)</f>
        <v>2.88</v>
      </c>
      <c r="C1476">
        <f>VLOOKUP($A1476, focus_primary!$A:$AQ, MATCH(YEAR(A1476)+1, focus_primary!$2:$2, 0), 0)</f>
        <v>2.8</v>
      </c>
      <c r="D1476">
        <f t="shared" si="92"/>
        <v>2.8266666666666667</v>
      </c>
      <c r="E1476">
        <f t="shared" si="93"/>
        <v>8</v>
      </c>
      <c r="F1476">
        <f t="shared" si="95"/>
        <v>9</v>
      </c>
      <c r="G1476">
        <f t="shared" si="94"/>
        <v>2012</v>
      </c>
    </row>
    <row r="1477" spans="1:7" x14ac:dyDescent="0.25">
      <c r="A1477" s="1">
        <f>focus_primary!A1478</f>
        <v>41128</v>
      </c>
      <c r="B1477">
        <f>VLOOKUP($A1477, focus_primary!$A:$AQ, MATCH(YEAR(fiscal_1_y_a!A1477), focus_primary!$2:$2, 0), 0)</f>
        <v>2.9</v>
      </c>
      <c r="C1477">
        <f>VLOOKUP($A1477, focus_primary!$A:$AQ, MATCH(YEAR(A1477)+1, focus_primary!$2:$2, 0), 0)</f>
        <v>2.8</v>
      </c>
      <c r="D1477">
        <f t="shared" si="92"/>
        <v>2.8333333333333335</v>
      </c>
      <c r="E1477">
        <f t="shared" si="93"/>
        <v>8</v>
      </c>
      <c r="F1477">
        <f t="shared" si="95"/>
        <v>9</v>
      </c>
      <c r="G1477">
        <f t="shared" si="94"/>
        <v>2012</v>
      </c>
    </row>
    <row r="1478" spans="1:7" x14ac:dyDescent="0.25">
      <c r="A1478" s="1">
        <f>focus_primary!A1479</f>
        <v>41129</v>
      </c>
      <c r="B1478">
        <f>VLOOKUP($A1478, focus_primary!$A:$AQ, MATCH(YEAR(fiscal_1_y_a!A1478), focus_primary!$2:$2, 0), 0)</f>
        <v>2.9</v>
      </c>
      <c r="C1478">
        <f>VLOOKUP($A1478, focus_primary!$A:$AQ, MATCH(YEAR(A1478)+1, focus_primary!$2:$2, 0), 0)</f>
        <v>2.8</v>
      </c>
      <c r="D1478">
        <f t="shared" si="92"/>
        <v>2.8333333333333335</v>
      </c>
      <c r="E1478">
        <f t="shared" si="93"/>
        <v>8</v>
      </c>
      <c r="F1478">
        <f t="shared" si="95"/>
        <v>9</v>
      </c>
      <c r="G1478">
        <f t="shared" si="94"/>
        <v>2012</v>
      </c>
    </row>
    <row r="1479" spans="1:7" x14ac:dyDescent="0.25">
      <c r="A1479" s="1">
        <f>focus_primary!A1480</f>
        <v>41130</v>
      </c>
      <c r="B1479">
        <f>VLOOKUP($A1479, focus_primary!$A:$AQ, MATCH(YEAR(fiscal_1_y_a!A1479), focus_primary!$2:$2, 0), 0)</f>
        <v>2.85</v>
      </c>
      <c r="C1479">
        <f>VLOOKUP($A1479, focus_primary!$A:$AQ, MATCH(YEAR(A1479)+1, focus_primary!$2:$2, 0), 0)</f>
        <v>2.8</v>
      </c>
      <c r="D1479">
        <f t="shared" si="92"/>
        <v>2.8166666666666664</v>
      </c>
      <c r="E1479">
        <f t="shared" si="93"/>
        <v>8</v>
      </c>
      <c r="F1479">
        <f t="shared" si="95"/>
        <v>9</v>
      </c>
      <c r="G1479">
        <f t="shared" si="94"/>
        <v>2012</v>
      </c>
    </row>
    <row r="1480" spans="1:7" x14ac:dyDescent="0.25">
      <c r="A1480" s="1">
        <f>focus_primary!A1481</f>
        <v>41131</v>
      </c>
      <c r="B1480">
        <f>VLOOKUP($A1480, focus_primary!$A:$AQ, MATCH(YEAR(fiscal_1_y_a!A1480), focus_primary!$2:$2, 0), 0)</f>
        <v>2.8</v>
      </c>
      <c r="C1480">
        <f>VLOOKUP($A1480, focus_primary!$A:$AQ, MATCH(YEAR(A1480)+1, focus_primary!$2:$2, 0), 0)</f>
        <v>2.8</v>
      </c>
      <c r="D1480">
        <f t="shared" si="92"/>
        <v>2.7999999999999994</v>
      </c>
      <c r="E1480">
        <f t="shared" si="93"/>
        <v>8</v>
      </c>
      <c r="F1480">
        <f t="shared" si="95"/>
        <v>9</v>
      </c>
      <c r="G1480">
        <f t="shared" si="94"/>
        <v>2012</v>
      </c>
    </row>
    <row r="1481" spans="1:7" x14ac:dyDescent="0.25">
      <c r="A1481" s="1">
        <f>focus_primary!A1482</f>
        <v>41134</v>
      </c>
      <c r="B1481">
        <f>VLOOKUP($A1481, focus_primary!$A:$AQ, MATCH(YEAR(fiscal_1_y_a!A1481), focus_primary!$2:$2, 0), 0)</f>
        <v>2.8</v>
      </c>
      <c r="C1481">
        <f>VLOOKUP($A1481, focus_primary!$A:$AQ, MATCH(YEAR(A1481)+1, focus_primary!$2:$2, 0), 0)</f>
        <v>2.8</v>
      </c>
      <c r="D1481">
        <f t="shared" si="92"/>
        <v>2.7999999999999994</v>
      </c>
      <c r="E1481">
        <f t="shared" si="93"/>
        <v>8</v>
      </c>
      <c r="F1481">
        <f t="shared" si="95"/>
        <v>9</v>
      </c>
      <c r="G1481">
        <f t="shared" si="94"/>
        <v>2012</v>
      </c>
    </row>
    <row r="1482" spans="1:7" x14ac:dyDescent="0.25">
      <c r="A1482" s="1">
        <f>focus_primary!A1483</f>
        <v>41135</v>
      </c>
      <c r="B1482">
        <f>VLOOKUP($A1482, focus_primary!$A:$AQ, MATCH(YEAR(fiscal_1_y_a!A1482), focus_primary!$2:$2, 0), 0)</f>
        <v>2.8</v>
      </c>
      <c r="C1482">
        <f>VLOOKUP($A1482, focus_primary!$A:$AQ, MATCH(YEAR(A1482)+1, focus_primary!$2:$2, 0), 0)</f>
        <v>2.8</v>
      </c>
      <c r="D1482">
        <f t="shared" si="92"/>
        <v>2.7999999999999994</v>
      </c>
      <c r="E1482">
        <f t="shared" si="93"/>
        <v>8</v>
      </c>
      <c r="F1482">
        <f t="shared" si="95"/>
        <v>9</v>
      </c>
      <c r="G1482">
        <f t="shared" si="94"/>
        <v>2012</v>
      </c>
    </row>
    <row r="1483" spans="1:7" x14ac:dyDescent="0.25">
      <c r="A1483" s="1">
        <f>focus_primary!A1484</f>
        <v>41136</v>
      </c>
      <c r="B1483">
        <f>VLOOKUP($A1483, focus_primary!$A:$AQ, MATCH(YEAR(fiscal_1_y_a!A1483), focus_primary!$2:$2, 0), 0)</f>
        <v>2.8</v>
      </c>
      <c r="C1483">
        <f>VLOOKUP($A1483, focus_primary!$A:$AQ, MATCH(YEAR(A1483)+1, focus_primary!$2:$2, 0), 0)</f>
        <v>2.8</v>
      </c>
      <c r="D1483">
        <f t="shared" si="92"/>
        <v>2.7999999999999994</v>
      </c>
      <c r="E1483">
        <f t="shared" si="93"/>
        <v>8</v>
      </c>
      <c r="F1483">
        <f t="shared" si="95"/>
        <v>9</v>
      </c>
      <c r="G1483">
        <f t="shared" si="94"/>
        <v>2012</v>
      </c>
    </row>
    <row r="1484" spans="1:7" x14ac:dyDescent="0.25">
      <c r="A1484" s="1">
        <f>focus_primary!A1485</f>
        <v>41137</v>
      </c>
      <c r="B1484">
        <f>VLOOKUP($A1484, focus_primary!$A:$AQ, MATCH(YEAR(fiscal_1_y_a!A1484), focus_primary!$2:$2, 0), 0)</f>
        <v>2.8</v>
      </c>
      <c r="C1484">
        <f>VLOOKUP($A1484, focus_primary!$A:$AQ, MATCH(YEAR(A1484)+1, focus_primary!$2:$2, 0), 0)</f>
        <v>2.8</v>
      </c>
      <c r="D1484">
        <f t="shared" si="92"/>
        <v>2.7999999999999994</v>
      </c>
      <c r="E1484">
        <f t="shared" si="93"/>
        <v>8</v>
      </c>
      <c r="F1484">
        <f t="shared" si="95"/>
        <v>9</v>
      </c>
      <c r="G1484">
        <f t="shared" si="94"/>
        <v>2012</v>
      </c>
    </row>
    <row r="1485" spans="1:7" x14ac:dyDescent="0.25">
      <c r="A1485" s="1">
        <f>focus_primary!A1486</f>
        <v>41138</v>
      </c>
      <c r="B1485">
        <f>VLOOKUP($A1485, focus_primary!$A:$AQ, MATCH(YEAR(fiscal_1_y_a!A1485), focus_primary!$2:$2, 0), 0)</f>
        <v>2.8</v>
      </c>
      <c r="C1485">
        <f>VLOOKUP($A1485, focus_primary!$A:$AQ, MATCH(YEAR(A1485)+1, focus_primary!$2:$2, 0), 0)</f>
        <v>2.8</v>
      </c>
      <c r="D1485">
        <f t="shared" si="92"/>
        <v>2.7999999999999994</v>
      </c>
      <c r="E1485">
        <f t="shared" si="93"/>
        <v>8</v>
      </c>
      <c r="F1485">
        <f t="shared" si="95"/>
        <v>9</v>
      </c>
      <c r="G1485">
        <f t="shared" si="94"/>
        <v>2012</v>
      </c>
    </row>
    <row r="1486" spans="1:7" x14ac:dyDescent="0.25">
      <c r="A1486" s="1">
        <f>focus_primary!A1487</f>
        <v>41141</v>
      </c>
      <c r="B1486">
        <f>VLOOKUP($A1486, focus_primary!$A:$AQ, MATCH(YEAR(fiscal_1_y_a!A1486), focus_primary!$2:$2, 0), 0)</f>
        <v>2.8</v>
      </c>
      <c r="C1486">
        <f>VLOOKUP($A1486, focus_primary!$A:$AQ, MATCH(YEAR(A1486)+1, focus_primary!$2:$2, 0), 0)</f>
        <v>2.8</v>
      </c>
      <c r="D1486">
        <f t="shared" si="92"/>
        <v>2.7999999999999994</v>
      </c>
      <c r="E1486">
        <f t="shared" si="93"/>
        <v>8</v>
      </c>
      <c r="F1486">
        <f t="shared" si="95"/>
        <v>9</v>
      </c>
      <c r="G1486">
        <f t="shared" si="94"/>
        <v>2012</v>
      </c>
    </row>
    <row r="1487" spans="1:7" x14ac:dyDescent="0.25">
      <c r="A1487" s="1">
        <f>focus_primary!A1488</f>
        <v>41142</v>
      </c>
      <c r="B1487">
        <f>VLOOKUP($A1487, focus_primary!$A:$AQ, MATCH(YEAR(fiscal_1_y_a!A1487), focus_primary!$2:$2, 0), 0)</f>
        <v>2.8</v>
      </c>
      <c r="C1487">
        <f>VLOOKUP($A1487, focus_primary!$A:$AQ, MATCH(YEAR(A1487)+1, focus_primary!$2:$2, 0), 0)</f>
        <v>2.8</v>
      </c>
      <c r="D1487">
        <f t="shared" si="92"/>
        <v>2.7999999999999994</v>
      </c>
      <c r="E1487">
        <f t="shared" si="93"/>
        <v>8</v>
      </c>
      <c r="F1487">
        <f t="shared" si="95"/>
        <v>9</v>
      </c>
      <c r="G1487">
        <f t="shared" si="94"/>
        <v>2012</v>
      </c>
    </row>
    <row r="1488" spans="1:7" x14ac:dyDescent="0.25">
      <c r="A1488" s="1">
        <f>focus_primary!A1489</f>
        <v>41143</v>
      </c>
      <c r="B1488">
        <f>VLOOKUP($A1488, focus_primary!$A:$AQ, MATCH(YEAR(fiscal_1_y_a!A1488), focus_primary!$2:$2, 0), 0)</f>
        <v>2.8</v>
      </c>
      <c r="C1488">
        <f>VLOOKUP($A1488, focus_primary!$A:$AQ, MATCH(YEAR(A1488)+1, focus_primary!$2:$2, 0), 0)</f>
        <v>2.8</v>
      </c>
      <c r="D1488">
        <f t="shared" si="92"/>
        <v>2.7999999999999994</v>
      </c>
      <c r="E1488">
        <f t="shared" si="93"/>
        <v>8</v>
      </c>
      <c r="F1488">
        <f t="shared" si="95"/>
        <v>9</v>
      </c>
      <c r="G1488">
        <f t="shared" si="94"/>
        <v>2012</v>
      </c>
    </row>
    <row r="1489" spans="1:7" x14ac:dyDescent="0.25">
      <c r="A1489" s="1">
        <f>focus_primary!A1490</f>
        <v>41144</v>
      </c>
      <c r="B1489">
        <f>VLOOKUP($A1489, focus_primary!$A:$AQ, MATCH(YEAR(fiscal_1_y_a!A1489), focus_primary!$2:$2, 0), 0)</f>
        <v>2.8</v>
      </c>
      <c r="C1489">
        <f>VLOOKUP($A1489, focus_primary!$A:$AQ, MATCH(YEAR(A1489)+1, focus_primary!$2:$2, 0), 0)</f>
        <v>2.8</v>
      </c>
      <c r="D1489">
        <f t="shared" si="92"/>
        <v>2.7999999999999994</v>
      </c>
      <c r="E1489">
        <f t="shared" si="93"/>
        <v>8</v>
      </c>
      <c r="F1489">
        <f t="shared" si="95"/>
        <v>9</v>
      </c>
      <c r="G1489">
        <f t="shared" si="94"/>
        <v>2012</v>
      </c>
    </row>
    <row r="1490" spans="1:7" x14ac:dyDescent="0.25">
      <c r="A1490" s="1">
        <f>focus_primary!A1491</f>
        <v>41145</v>
      </c>
      <c r="B1490">
        <f>VLOOKUP($A1490, focus_primary!$A:$AQ, MATCH(YEAR(fiscal_1_y_a!A1490), focus_primary!$2:$2, 0), 0)</f>
        <v>2.8</v>
      </c>
      <c r="C1490">
        <f>VLOOKUP($A1490, focus_primary!$A:$AQ, MATCH(YEAR(A1490)+1, focus_primary!$2:$2, 0), 0)</f>
        <v>2.83</v>
      </c>
      <c r="D1490">
        <f t="shared" si="92"/>
        <v>2.8200000000000003</v>
      </c>
      <c r="E1490">
        <f t="shared" si="93"/>
        <v>8</v>
      </c>
      <c r="F1490">
        <f t="shared" si="95"/>
        <v>9</v>
      </c>
      <c r="G1490">
        <f t="shared" si="94"/>
        <v>2012</v>
      </c>
    </row>
    <row r="1491" spans="1:7" x14ac:dyDescent="0.25">
      <c r="A1491" s="1">
        <f>focus_primary!A1492</f>
        <v>41148</v>
      </c>
      <c r="B1491">
        <f>VLOOKUP($A1491, focus_primary!$A:$AQ, MATCH(YEAR(fiscal_1_y_a!A1491), focus_primary!$2:$2, 0), 0)</f>
        <v>2.8</v>
      </c>
      <c r="C1491">
        <f>VLOOKUP($A1491, focus_primary!$A:$AQ, MATCH(YEAR(A1491)+1, focus_primary!$2:$2, 0), 0)</f>
        <v>2.83</v>
      </c>
      <c r="D1491">
        <f t="shared" si="92"/>
        <v>2.8200000000000003</v>
      </c>
      <c r="E1491">
        <f t="shared" si="93"/>
        <v>8</v>
      </c>
      <c r="F1491">
        <f t="shared" si="95"/>
        <v>9</v>
      </c>
      <c r="G1491">
        <f t="shared" si="94"/>
        <v>2012</v>
      </c>
    </row>
    <row r="1492" spans="1:7" x14ac:dyDescent="0.25">
      <c r="A1492" s="1">
        <f>focus_primary!A1493</f>
        <v>41149</v>
      </c>
      <c r="B1492">
        <f>VLOOKUP($A1492, focus_primary!$A:$AQ, MATCH(YEAR(fiscal_1_y_a!A1492), focus_primary!$2:$2, 0), 0)</f>
        <v>2.8</v>
      </c>
      <c r="C1492">
        <f>VLOOKUP($A1492, focus_primary!$A:$AQ, MATCH(YEAR(A1492)+1, focus_primary!$2:$2, 0), 0)</f>
        <v>2.83</v>
      </c>
      <c r="D1492">
        <f t="shared" si="92"/>
        <v>2.8200000000000003</v>
      </c>
      <c r="E1492">
        <f t="shared" si="93"/>
        <v>8</v>
      </c>
      <c r="F1492">
        <f t="shared" si="95"/>
        <v>9</v>
      </c>
      <c r="G1492">
        <f t="shared" si="94"/>
        <v>2012</v>
      </c>
    </row>
    <row r="1493" spans="1:7" x14ac:dyDescent="0.25">
      <c r="A1493" s="1">
        <f>focus_primary!A1494</f>
        <v>41150</v>
      </c>
      <c r="B1493">
        <f>VLOOKUP($A1493, focus_primary!$A:$AQ, MATCH(YEAR(fiscal_1_y_a!A1493), focus_primary!$2:$2, 0), 0)</f>
        <v>2.8</v>
      </c>
      <c r="C1493">
        <f>VLOOKUP($A1493, focus_primary!$A:$AQ, MATCH(YEAR(A1493)+1, focus_primary!$2:$2, 0), 0)</f>
        <v>2.83</v>
      </c>
      <c r="D1493">
        <f t="shared" si="92"/>
        <v>2.8200000000000003</v>
      </c>
      <c r="E1493">
        <f t="shared" si="93"/>
        <v>8</v>
      </c>
      <c r="F1493">
        <f t="shared" si="95"/>
        <v>9</v>
      </c>
      <c r="G1493">
        <f t="shared" si="94"/>
        <v>2012</v>
      </c>
    </row>
    <row r="1494" spans="1:7" x14ac:dyDescent="0.25">
      <c r="A1494" s="1">
        <f>focus_primary!A1495</f>
        <v>41151</v>
      </c>
      <c r="B1494">
        <f>VLOOKUP($A1494, focus_primary!$A:$AQ, MATCH(YEAR(fiscal_1_y_a!A1494), focus_primary!$2:$2, 0), 0)</f>
        <v>2.8</v>
      </c>
      <c r="C1494">
        <f>VLOOKUP($A1494, focus_primary!$A:$AQ, MATCH(YEAR(A1494)+1, focus_primary!$2:$2, 0), 0)</f>
        <v>2.83</v>
      </c>
      <c r="D1494">
        <f t="shared" si="92"/>
        <v>2.8200000000000003</v>
      </c>
      <c r="E1494">
        <f t="shared" si="93"/>
        <v>8</v>
      </c>
      <c r="F1494">
        <f t="shared" si="95"/>
        <v>9</v>
      </c>
      <c r="G1494">
        <f t="shared" si="94"/>
        <v>2012</v>
      </c>
    </row>
    <row r="1495" spans="1:7" x14ac:dyDescent="0.25">
      <c r="A1495" s="1">
        <f>focus_primary!A1496</f>
        <v>41152</v>
      </c>
      <c r="B1495">
        <f>VLOOKUP($A1495, focus_primary!$A:$AQ, MATCH(YEAR(fiscal_1_y_a!A1495), focus_primary!$2:$2, 0), 0)</f>
        <v>2.8</v>
      </c>
      <c r="C1495">
        <f>VLOOKUP($A1495, focus_primary!$A:$AQ, MATCH(YEAR(A1495)+1, focus_primary!$2:$2, 0), 0)</f>
        <v>2.83</v>
      </c>
      <c r="D1495">
        <f t="shared" si="92"/>
        <v>2.8200000000000003</v>
      </c>
      <c r="E1495">
        <f t="shared" si="93"/>
        <v>8</v>
      </c>
      <c r="F1495">
        <f t="shared" si="95"/>
        <v>9</v>
      </c>
      <c r="G1495">
        <f t="shared" si="94"/>
        <v>2012</v>
      </c>
    </row>
    <row r="1496" spans="1:7" x14ac:dyDescent="0.25">
      <c r="A1496" s="1">
        <f>focus_primary!A1497</f>
        <v>41155</v>
      </c>
      <c r="B1496">
        <f>VLOOKUP($A1496, focus_primary!$A:$AQ, MATCH(YEAR(fiscal_1_y_a!A1496), focus_primary!$2:$2, 0), 0)</f>
        <v>2.8</v>
      </c>
      <c r="C1496">
        <f>VLOOKUP($A1496, focus_primary!$A:$AQ, MATCH(YEAR(A1496)+1, focus_primary!$2:$2, 0), 0)</f>
        <v>2.87</v>
      </c>
      <c r="D1496">
        <f t="shared" si="92"/>
        <v>2.8525000000000005</v>
      </c>
      <c r="E1496">
        <f t="shared" si="93"/>
        <v>9</v>
      </c>
      <c r="F1496">
        <f t="shared" si="95"/>
        <v>9</v>
      </c>
      <c r="G1496">
        <f t="shared" si="94"/>
        <v>2012</v>
      </c>
    </row>
    <row r="1497" spans="1:7" x14ac:dyDescent="0.25">
      <c r="A1497" s="1">
        <f>focus_primary!A1498</f>
        <v>41156</v>
      </c>
      <c r="B1497">
        <f>VLOOKUP($A1497, focus_primary!$A:$AQ, MATCH(YEAR(fiscal_1_y_a!A1497), focus_primary!$2:$2, 0), 0)</f>
        <v>2.8</v>
      </c>
      <c r="C1497">
        <f>VLOOKUP($A1497, focus_primary!$A:$AQ, MATCH(YEAR(A1497)+1, focus_primary!$2:$2, 0), 0)</f>
        <v>2.87</v>
      </c>
      <c r="D1497">
        <f t="shared" si="92"/>
        <v>2.8525000000000005</v>
      </c>
      <c r="E1497">
        <f t="shared" si="93"/>
        <v>9</v>
      </c>
      <c r="F1497">
        <f t="shared" si="95"/>
        <v>9</v>
      </c>
      <c r="G1497">
        <f t="shared" si="94"/>
        <v>2012</v>
      </c>
    </row>
    <row r="1498" spans="1:7" x14ac:dyDescent="0.25">
      <c r="A1498" s="1">
        <f>focus_primary!A1499</f>
        <v>41157</v>
      </c>
      <c r="B1498">
        <f>VLOOKUP($A1498, focus_primary!$A:$AQ, MATCH(YEAR(fiscal_1_y_a!A1498), focus_primary!$2:$2, 0), 0)</f>
        <v>2.8</v>
      </c>
      <c r="C1498">
        <f>VLOOKUP($A1498, focus_primary!$A:$AQ, MATCH(YEAR(A1498)+1, focus_primary!$2:$2, 0), 0)</f>
        <v>2.87</v>
      </c>
      <c r="D1498">
        <f t="shared" si="92"/>
        <v>2.8525000000000005</v>
      </c>
      <c r="E1498">
        <f t="shared" si="93"/>
        <v>9</v>
      </c>
      <c r="F1498">
        <f t="shared" si="95"/>
        <v>9</v>
      </c>
      <c r="G1498">
        <f t="shared" si="94"/>
        <v>2012</v>
      </c>
    </row>
    <row r="1499" spans="1:7" x14ac:dyDescent="0.25">
      <c r="A1499" s="1">
        <f>focus_primary!A1500</f>
        <v>41158</v>
      </c>
      <c r="B1499">
        <f>VLOOKUP($A1499, focus_primary!$A:$AQ, MATCH(YEAR(fiscal_1_y_a!A1499), focus_primary!$2:$2, 0), 0)</f>
        <v>2.8</v>
      </c>
      <c r="C1499">
        <f>VLOOKUP($A1499, focus_primary!$A:$AQ, MATCH(YEAR(A1499)+1, focus_primary!$2:$2, 0), 0)</f>
        <v>2.87</v>
      </c>
      <c r="D1499">
        <f t="shared" si="92"/>
        <v>2.8525000000000005</v>
      </c>
      <c r="E1499">
        <f t="shared" si="93"/>
        <v>9</v>
      </c>
      <c r="F1499">
        <f t="shared" si="95"/>
        <v>9</v>
      </c>
      <c r="G1499">
        <f t="shared" si="94"/>
        <v>2012</v>
      </c>
    </row>
    <row r="1500" spans="1:7" x14ac:dyDescent="0.25">
      <c r="A1500" s="1">
        <f>focus_primary!A1501</f>
        <v>41162</v>
      </c>
      <c r="B1500">
        <f>VLOOKUP($A1500, focus_primary!$A:$AQ, MATCH(YEAR(fiscal_1_y_a!A1500), focus_primary!$2:$2, 0), 0)</f>
        <v>2.8</v>
      </c>
      <c r="C1500">
        <f>VLOOKUP($A1500, focus_primary!$A:$AQ, MATCH(YEAR(A1500)+1, focus_primary!$2:$2, 0), 0)</f>
        <v>2.85</v>
      </c>
      <c r="D1500">
        <f t="shared" si="92"/>
        <v>2.8374999999999999</v>
      </c>
      <c r="E1500">
        <f t="shared" si="93"/>
        <v>9</v>
      </c>
      <c r="F1500">
        <f t="shared" si="95"/>
        <v>9</v>
      </c>
      <c r="G1500">
        <f t="shared" si="94"/>
        <v>2012</v>
      </c>
    </row>
    <row r="1501" spans="1:7" x14ac:dyDescent="0.25">
      <c r="A1501" s="1">
        <f>focus_primary!A1502</f>
        <v>41163</v>
      </c>
      <c r="B1501">
        <f>VLOOKUP($A1501, focus_primary!$A:$AQ, MATCH(YEAR(fiscal_1_y_a!A1501), focus_primary!$2:$2, 0), 0)</f>
        <v>2.8</v>
      </c>
      <c r="C1501">
        <f>VLOOKUP($A1501, focus_primary!$A:$AQ, MATCH(YEAR(A1501)+1, focus_primary!$2:$2, 0), 0)</f>
        <v>2.85</v>
      </c>
      <c r="D1501">
        <f t="shared" si="92"/>
        <v>2.8374999999999999</v>
      </c>
      <c r="E1501">
        <f t="shared" si="93"/>
        <v>9</v>
      </c>
      <c r="F1501">
        <f t="shared" si="95"/>
        <v>9</v>
      </c>
      <c r="G1501">
        <f t="shared" si="94"/>
        <v>2012</v>
      </c>
    </row>
    <row r="1502" spans="1:7" x14ac:dyDescent="0.25">
      <c r="A1502" s="1">
        <f>focus_primary!A1503</f>
        <v>41164</v>
      </c>
      <c r="B1502">
        <f>VLOOKUP($A1502, focus_primary!$A:$AQ, MATCH(YEAR(fiscal_1_y_a!A1502), focus_primary!$2:$2, 0), 0)</f>
        <v>2.8</v>
      </c>
      <c r="C1502">
        <f>VLOOKUP($A1502, focus_primary!$A:$AQ, MATCH(YEAR(A1502)+1, focus_primary!$2:$2, 0), 0)</f>
        <v>2.88</v>
      </c>
      <c r="D1502">
        <f t="shared" si="92"/>
        <v>2.8599999999999994</v>
      </c>
      <c r="E1502">
        <f t="shared" si="93"/>
        <v>9</v>
      </c>
      <c r="F1502">
        <f t="shared" si="95"/>
        <v>9</v>
      </c>
      <c r="G1502">
        <f t="shared" si="94"/>
        <v>2012</v>
      </c>
    </row>
    <row r="1503" spans="1:7" x14ac:dyDescent="0.25">
      <c r="A1503" s="1">
        <f>focus_primary!A1504</f>
        <v>41165</v>
      </c>
      <c r="B1503">
        <f>VLOOKUP($A1503, focus_primary!$A:$AQ, MATCH(YEAR(fiscal_1_y_a!A1503), focus_primary!$2:$2, 0), 0)</f>
        <v>2.8</v>
      </c>
      <c r="C1503">
        <f>VLOOKUP($A1503, focus_primary!$A:$AQ, MATCH(YEAR(A1503)+1, focus_primary!$2:$2, 0), 0)</f>
        <v>2.85</v>
      </c>
      <c r="D1503">
        <f t="shared" si="92"/>
        <v>2.8374999999999999</v>
      </c>
      <c r="E1503">
        <f t="shared" si="93"/>
        <v>9</v>
      </c>
      <c r="F1503">
        <f t="shared" si="95"/>
        <v>9</v>
      </c>
      <c r="G1503">
        <f t="shared" si="94"/>
        <v>2012</v>
      </c>
    </row>
    <row r="1504" spans="1:7" x14ac:dyDescent="0.25">
      <c r="A1504" s="1">
        <f>focus_primary!A1505</f>
        <v>41166</v>
      </c>
      <c r="B1504">
        <f>VLOOKUP($A1504, focus_primary!$A:$AQ, MATCH(YEAR(fiscal_1_y_a!A1504), focus_primary!$2:$2, 0), 0)</f>
        <v>2.8</v>
      </c>
      <c r="C1504">
        <f>VLOOKUP($A1504, focus_primary!$A:$AQ, MATCH(YEAR(A1504)+1, focus_primary!$2:$2, 0), 0)</f>
        <v>2.83</v>
      </c>
      <c r="D1504">
        <f t="shared" si="92"/>
        <v>2.8224999999999998</v>
      </c>
      <c r="E1504">
        <f t="shared" si="93"/>
        <v>9</v>
      </c>
      <c r="F1504">
        <f t="shared" si="95"/>
        <v>9</v>
      </c>
      <c r="G1504">
        <f t="shared" si="94"/>
        <v>2012</v>
      </c>
    </row>
    <row r="1505" spans="1:7" x14ac:dyDescent="0.25">
      <c r="A1505" s="1">
        <f>focus_primary!A1506</f>
        <v>41169</v>
      </c>
      <c r="B1505">
        <f>VLOOKUP($A1505, focus_primary!$A:$AQ, MATCH(YEAR(fiscal_1_y_a!A1505), focus_primary!$2:$2, 0), 0)</f>
        <v>2.8</v>
      </c>
      <c r="C1505">
        <f>VLOOKUP($A1505, focus_primary!$A:$AQ, MATCH(YEAR(A1505)+1, focus_primary!$2:$2, 0), 0)</f>
        <v>2.8</v>
      </c>
      <c r="D1505">
        <f t="shared" si="92"/>
        <v>2.7999999999999994</v>
      </c>
      <c r="E1505">
        <f t="shared" si="93"/>
        <v>9</v>
      </c>
      <c r="F1505">
        <f t="shared" si="95"/>
        <v>9</v>
      </c>
      <c r="G1505">
        <f t="shared" si="94"/>
        <v>2012</v>
      </c>
    </row>
    <row r="1506" spans="1:7" x14ac:dyDescent="0.25">
      <c r="A1506" s="1">
        <f>focus_primary!A1507</f>
        <v>41170</v>
      </c>
      <c r="B1506">
        <f>VLOOKUP($A1506, focus_primary!$A:$AQ, MATCH(YEAR(fiscal_1_y_a!A1506), focus_primary!$2:$2, 0), 0)</f>
        <v>2.8</v>
      </c>
      <c r="C1506">
        <f>VLOOKUP($A1506, focus_primary!$A:$AQ, MATCH(YEAR(A1506)+1, focus_primary!$2:$2, 0), 0)</f>
        <v>2.8</v>
      </c>
      <c r="D1506">
        <f t="shared" si="92"/>
        <v>2.7999999999999994</v>
      </c>
      <c r="E1506">
        <f t="shared" si="93"/>
        <v>9</v>
      </c>
      <c r="F1506">
        <f t="shared" si="95"/>
        <v>9</v>
      </c>
      <c r="G1506">
        <f t="shared" si="94"/>
        <v>2012</v>
      </c>
    </row>
    <row r="1507" spans="1:7" x14ac:dyDescent="0.25">
      <c r="A1507" s="1">
        <f>focus_primary!A1508</f>
        <v>41171</v>
      </c>
      <c r="B1507">
        <f>VLOOKUP($A1507, focus_primary!$A:$AQ, MATCH(YEAR(fiscal_1_y_a!A1507), focus_primary!$2:$2, 0), 0)</f>
        <v>2.8</v>
      </c>
      <c r="C1507">
        <f>VLOOKUP($A1507, focus_primary!$A:$AQ, MATCH(YEAR(A1507)+1, focus_primary!$2:$2, 0), 0)</f>
        <v>2.8</v>
      </c>
      <c r="D1507">
        <f t="shared" si="92"/>
        <v>2.7999999999999994</v>
      </c>
      <c r="E1507">
        <f t="shared" si="93"/>
        <v>9</v>
      </c>
      <c r="F1507">
        <f t="shared" si="95"/>
        <v>9</v>
      </c>
      <c r="G1507">
        <f t="shared" si="94"/>
        <v>2012</v>
      </c>
    </row>
    <row r="1508" spans="1:7" x14ac:dyDescent="0.25">
      <c r="A1508" s="1">
        <f>focus_primary!A1509</f>
        <v>41172</v>
      </c>
      <c r="B1508">
        <f>VLOOKUP($A1508, focus_primary!$A:$AQ, MATCH(YEAR(fiscal_1_y_a!A1508), focus_primary!$2:$2, 0), 0)</f>
        <v>2.8</v>
      </c>
      <c r="C1508">
        <f>VLOOKUP($A1508, focus_primary!$A:$AQ, MATCH(YEAR(A1508)+1, focus_primary!$2:$2, 0), 0)</f>
        <v>2.8</v>
      </c>
      <c r="D1508">
        <f t="shared" si="92"/>
        <v>2.7999999999999994</v>
      </c>
      <c r="E1508">
        <f t="shared" si="93"/>
        <v>9</v>
      </c>
      <c r="F1508">
        <f t="shared" si="95"/>
        <v>9</v>
      </c>
      <c r="G1508">
        <f t="shared" si="94"/>
        <v>2012</v>
      </c>
    </row>
    <row r="1509" spans="1:7" x14ac:dyDescent="0.25">
      <c r="A1509" s="1">
        <f>focus_primary!A1510</f>
        <v>41173</v>
      </c>
      <c r="B1509">
        <f>VLOOKUP($A1509, focus_primary!$A:$AQ, MATCH(YEAR(fiscal_1_y_a!A1509), focus_primary!$2:$2, 0), 0)</f>
        <v>2.8</v>
      </c>
      <c r="C1509">
        <f>VLOOKUP($A1509, focus_primary!$A:$AQ, MATCH(YEAR(A1509)+1, focus_primary!$2:$2, 0), 0)</f>
        <v>2.8</v>
      </c>
      <c r="D1509">
        <f t="shared" si="92"/>
        <v>2.7999999999999994</v>
      </c>
      <c r="E1509">
        <f t="shared" si="93"/>
        <v>9</v>
      </c>
      <c r="F1509">
        <f t="shared" si="95"/>
        <v>9</v>
      </c>
      <c r="G1509">
        <f t="shared" si="94"/>
        <v>2012</v>
      </c>
    </row>
    <row r="1510" spans="1:7" x14ac:dyDescent="0.25">
      <c r="A1510" s="1">
        <f>focus_primary!A1511</f>
        <v>41176</v>
      </c>
      <c r="B1510">
        <f>VLOOKUP($A1510, focus_primary!$A:$AQ, MATCH(YEAR(fiscal_1_y_a!A1510), focus_primary!$2:$2, 0), 0)</f>
        <v>2.8</v>
      </c>
      <c r="C1510">
        <f>VLOOKUP($A1510, focus_primary!$A:$AQ, MATCH(YEAR(A1510)+1, focus_primary!$2:$2, 0), 0)</f>
        <v>2.8</v>
      </c>
      <c r="D1510">
        <f t="shared" si="92"/>
        <v>2.7999999999999994</v>
      </c>
      <c r="E1510">
        <f t="shared" si="93"/>
        <v>9</v>
      </c>
      <c r="F1510">
        <f t="shared" si="95"/>
        <v>9</v>
      </c>
      <c r="G1510">
        <f t="shared" si="94"/>
        <v>2012</v>
      </c>
    </row>
    <row r="1511" spans="1:7" x14ac:dyDescent="0.25">
      <c r="A1511" s="1">
        <f>focus_primary!A1512</f>
        <v>41177</v>
      </c>
      <c r="B1511">
        <f>VLOOKUP($A1511, focus_primary!$A:$AQ, MATCH(YEAR(fiscal_1_y_a!A1511), focus_primary!$2:$2, 0), 0)</f>
        <v>2.8</v>
      </c>
      <c r="C1511">
        <f>VLOOKUP($A1511, focus_primary!$A:$AQ, MATCH(YEAR(A1511)+1, focus_primary!$2:$2, 0), 0)</f>
        <v>2.8</v>
      </c>
      <c r="D1511">
        <f t="shared" si="92"/>
        <v>2.7999999999999994</v>
      </c>
      <c r="E1511">
        <f t="shared" si="93"/>
        <v>9</v>
      </c>
      <c r="F1511">
        <f t="shared" si="95"/>
        <v>9</v>
      </c>
      <c r="G1511">
        <f t="shared" si="94"/>
        <v>2012</v>
      </c>
    </row>
    <row r="1512" spans="1:7" x14ac:dyDescent="0.25">
      <c r="A1512" s="1">
        <f>focus_primary!A1513</f>
        <v>41178</v>
      </c>
      <c r="B1512">
        <f>VLOOKUP($A1512, focus_primary!$A:$AQ, MATCH(YEAR(fiscal_1_y_a!A1512), focus_primary!$2:$2, 0), 0)</f>
        <v>2.8</v>
      </c>
      <c r="C1512">
        <f>VLOOKUP($A1512, focus_primary!$A:$AQ, MATCH(YEAR(A1512)+1, focus_primary!$2:$2, 0), 0)</f>
        <v>2.8</v>
      </c>
      <c r="D1512">
        <f t="shared" si="92"/>
        <v>2.7999999999999994</v>
      </c>
      <c r="E1512">
        <f t="shared" si="93"/>
        <v>9</v>
      </c>
      <c r="F1512">
        <f t="shared" si="95"/>
        <v>9</v>
      </c>
      <c r="G1512">
        <f t="shared" si="94"/>
        <v>2012</v>
      </c>
    </row>
    <row r="1513" spans="1:7" x14ac:dyDescent="0.25">
      <c r="A1513" s="1">
        <f>focus_primary!A1514</f>
        <v>41179</v>
      </c>
      <c r="B1513">
        <f>VLOOKUP($A1513, focus_primary!$A:$AQ, MATCH(YEAR(fiscal_1_y_a!A1513), focus_primary!$2:$2, 0), 0)</f>
        <v>2.8</v>
      </c>
      <c r="C1513">
        <f>VLOOKUP($A1513, focus_primary!$A:$AQ, MATCH(YEAR(A1513)+1, focus_primary!$2:$2, 0), 0)</f>
        <v>2.8</v>
      </c>
      <c r="D1513">
        <f t="shared" si="92"/>
        <v>2.7999999999999994</v>
      </c>
      <c r="E1513">
        <f t="shared" si="93"/>
        <v>9</v>
      </c>
      <c r="F1513">
        <f t="shared" si="95"/>
        <v>9</v>
      </c>
      <c r="G1513">
        <f t="shared" si="94"/>
        <v>2012</v>
      </c>
    </row>
    <row r="1514" spans="1:7" x14ac:dyDescent="0.25">
      <c r="A1514" s="1">
        <f>focus_primary!A1515</f>
        <v>41180</v>
      </c>
      <c r="B1514">
        <f>VLOOKUP($A1514, focus_primary!$A:$AQ, MATCH(YEAR(fiscal_1_y_a!A1514), focus_primary!$2:$2, 0), 0)</f>
        <v>2.8</v>
      </c>
      <c r="C1514">
        <f>VLOOKUP($A1514, focus_primary!$A:$AQ, MATCH(YEAR(A1514)+1, focus_primary!$2:$2, 0), 0)</f>
        <v>2.8</v>
      </c>
      <c r="D1514">
        <f t="shared" si="92"/>
        <v>2.7999999999999994</v>
      </c>
      <c r="E1514">
        <f t="shared" si="93"/>
        <v>9</v>
      </c>
      <c r="F1514">
        <f t="shared" si="95"/>
        <v>9</v>
      </c>
      <c r="G1514">
        <f t="shared" si="94"/>
        <v>2012</v>
      </c>
    </row>
    <row r="1515" spans="1:7" x14ac:dyDescent="0.25">
      <c r="A1515" s="1">
        <f>focus_primary!A1516</f>
        <v>41183</v>
      </c>
      <c r="B1515">
        <f>VLOOKUP($A1515, focus_primary!$A:$AQ, MATCH(YEAR(fiscal_1_y_a!A1515), focus_primary!$2:$2, 0), 0)</f>
        <v>2.8</v>
      </c>
      <c r="C1515">
        <f>VLOOKUP($A1515, focus_primary!$A:$AQ, MATCH(YEAR(A1515)+1, focus_primary!$2:$2, 0), 0)</f>
        <v>2.8</v>
      </c>
      <c r="D1515">
        <f t="shared" si="92"/>
        <v>2.8000000000000003</v>
      </c>
      <c r="E1515">
        <f t="shared" si="93"/>
        <v>10</v>
      </c>
      <c r="F1515">
        <f t="shared" si="95"/>
        <v>12</v>
      </c>
      <c r="G1515">
        <f t="shared" si="94"/>
        <v>2012</v>
      </c>
    </row>
    <row r="1516" spans="1:7" x14ac:dyDescent="0.25">
      <c r="A1516" s="1">
        <f>focus_primary!A1517</f>
        <v>41184</v>
      </c>
      <c r="B1516">
        <f>VLOOKUP($A1516, focus_primary!$A:$AQ, MATCH(YEAR(fiscal_1_y_a!A1516), focus_primary!$2:$2, 0), 0)</f>
        <v>2.8</v>
      </c>
      <c r="C1516">
        <f>VLOOKUP($A1516, focus_primary!$A:$AQ, MATCH(YEAR(A1516)+1, focus_primary!$2:$2, 0), 0)</f>
        <v>2.8</v>
      </c>
      <c r="D1516">
        <f t="shared" si="92"/>
        <v>2.8000000000000003</v>
      </c>
      <c r="E1516">
        <f t="shared" si="93"/>
        <v>10</v>
      </c>
      <c r="F1516">
        <f t="shared" si="95"/>
        <v>12</v>
      </c>
      <c r="G1516">
        <f t="shared" si="94"/>
        <v>2012</v>
      </c>
    </row>
    <row r="1517" spans="1:7" x14ac:dyDescent="0.25">
      <c r="A1517" s="1">
        <f>focus_primary!A1518</f>
        <v>41185</v>
      </c>
      <c r="B1517">
        <f>VLOOKUP($A1517, focus_primary!$A:$AQ, MATCH(YEAR(fiscal_1_y_a!A1517), focus_primary!$2:$2, 0), 0)</f>
        <v>2.8</v>
      </c>
      <c r="C1517">
        <f>VLOOKUP($A1517, focus_primary!$A:$AQ, MATCH(YEAR(A1517)+1, focus_primary!$2:$2, 0), 0)</f>
        <v>2.8</v>
      </c>
      <c r="D1517">
        <f t="shared" si="92"/>
        <v>2.8000000000000003</v>
      </c>
      <c r="E1517">
        <f t="shared" si="93"/>
        <v>10</v>
      </c>
      <c r="F1517">
        <f t="shared" si="95"/>
        <v>12</v>
      </c>
      <c r="G1517">
        <f t="shared" si="94"/>
        <v>2012</v>
      </c>
    </row>
    <row r="1518" spans="1:7" x14ac:dyDescent="0.25">
      <c r="A1518" s="1">
        <f>focus_primary!A1519</f>
        <v>41186</v>
      </c>
      <c r="B1518">
        <f>VLOOKUP($A1518, focus_primary!$A:$AQ, MATCH(YEAR(fiscal_1_y_a!A1518), focus_primary!$2:$2, 0), 0)</f>
        <v>2.8</v>
      </c>
      <c r="C1518">
        <f>VLOOKUP($A1518, focus_primary!$A:$AQ, MATCH(YEAR(A1518)+1, focus_primary!$2:$2, 0), 0)</f>
        <v>2.8</v>
      </c>
      <c r="D1518">
        <f t="shared" si="92"/>
        <v>2.8000000000000003</v>
      </c>
      <c r="E1518">
        <f t="shared" si="93"/>
        <v>10</v>
      </c>
      <c r="F1518">
        <f t="shared" si="95"/>
        <v>12</v>
      </c>
      <c r="G1518">
        <f t="shared" si="94"/>
        <v>2012</v>
      </c>
    </row>
    <row r="1519" spans="1:7" x14ac:dyDescent="0.25">
      <c r="A1519" s="1">
        <f>focus_primary!A1520</f>
        <v>41187</v>
      </c>
      <c r="B1519">
        <f>VLOOKUP($A1519, focus_primary!$A:$AQ, MATCH(YEAR(fiscal_1_y_a!A1519), focus_primary!$2:$2, 0), 0)</f>
        <v>2.8</v>
      </c>
      <c r="C1519">
        <f>VLOOKUP($A1519, focus_primary!$A:$AQ, MATCH(YEAR(A1519)+1, focus_primary!$2:$2, 0), 0)</f>
        <v>2.8</v>
      </c>
      <c r="D1519">
        <f t="shared" si="92"/>
        <v>2.8000000000000003</v>
      </c>
      <c r="E1519">
        <f t="shared" si="93"/>
        <v>10</v>
      </c>
      <c r="F1519">
        <f t="shared" si="95"/>
        <v>12</v>
      </c>
      <c r="G1519">
        <f t="shared" si="94"/>
        <v>2012</v>
      </c>
    </row>
    <row r="1520" spans="1:7" x14ac:dyDescent="0.25">
      <c r="A1520" s="1">
        <f>focus_primary!A1521</f>
        <v>41190</v>
      </c>
      <c r="B1520">
        <f>VLOOKUP($A1520, focus_primary!$A:$AQ, MATCH(YEAR(fiscal_1_y_a!A1520), focus_primary!$2:$2, 0), 0)</f>
        <v>2.75</v>
      </c>
      <c r="C1520">
        <f>VLOOKUP($A1520, focus_primary!$A:$AQ, MATCH(YEAR(A1520)+1, focus_primary!$2:$2, 0), 0)</f>
        <v>2.78</v>
      </c>
      <c r="D1520">
        <f t="shared" si="92"/>
        <v>2.7749999999999999</v>
      </c>
      <c r="E1520">
        <f t="shared" si="93"/>
        <v>10</v>
      </c>
      <c r="F1520">
        <f t="shared" si="95"/>
        <v>12</v>
      </c>
      <c r="G1520">
        <f t="shared" si="94"/>
        <v>2012</v>
      </c>
    </row>
    <row r="1521" spans="1:7" x14ac:dyDescent="0.25">
      <c r="A1521" s="1">
        <f>focus_primary!A1522</f>
        <v>41191</v>
      </c>
      <c r="B1521">
        <f>VLOOKUP($A1521, focus_primary!$A:$AQ, MATCH(YEAR(fiscal_1_y_a!A1521), focus_primary!$2:$2, 0), 0)</f>
        <v>2.75</v>
      </c>
      <c r="C1521">
        <f>VLOOKUP($A1521, focus_primary!$A:$AQ, MATCH(YEAR(A1521)+1, focus_primary!$2:$2, 0), 0)</f>
        <v>2.78</v>
      </c>
      <c r="D1521">
        <f t="shared" si="92"/>
        <v>2.7749999999999999</v>
      </c>
      <c r="E1521">
        <f t="shared" si="93"/>
        <v>10</v>
      </c>
      <c r="F1521">
        <f t="shared" si="95"/>
        <v>12</v>
      </c>
      <c r="G1521">
        <f t="shared" si="94"/>
        <v>2012</v>
      </c>
    </row>
    <row r="1522" spans="1:7" x14ac:dyDescent="0.25">
      <c r="A1522" s="1">
        <f>focus_primary!A1523</f>
        <v>41192</v>
      </c>
      <c r="B1522">
        <f>VLOOKUP($A1522, focus_primary!$A:$AQ, MATCH(YEAR(fiscal_1_y_a!A1522), focus_primary!$2:$2, 0), 0)</f>
        <v>2.7</v>
      </c>
      <c r="C1522">
        <f>VLOOKUP($A1522, focus_primary!$A:$AQ, MATCH(YEAR(A1522)+1, focus_primary!$2:$2, 0), 0)</f>
        <v>2.8</v>
      </c>
      <c r="D1522">
        <f t="shared" si="92"/>
        <v>2.7833333333333332</v>
      </c>
      <c r="E1522">
        <f t="shared" si="93"/>
        <v>10</v>
      </c>
      <c r="F1522">
        <f t="shared" si="95"/>
        <v>12</v>
      </c>
      <c r="G1522">
        <f t="shared" si="94"/>
        <v>2012</v>
      </c>
    </row>
    <row r="1523" spans="1:7" x14ac:dyDescent="0.25">
      <c r="A1523" s="1">
        <f>focus_primary!A1524</f>
        <v>41193</v>
      </c>
      <c r="B1523">
        <f>VLOOKUP($A1523, focus_primary!$A:$AQ, MATCH(YEAR(fiscal_1_y_a!A1523), focus_primary!$2:$2, 0), 0)</f>
        <v>2.75</v>
      </c>
      <c r="C1523">
        <f>VLOOKUP($A1523, focus_primary!$A:$AQ, MATCH(YEAR(A1523)+1, focus_primary!$2:$2, 0), 0)</f>
        <v>2.8</v>
      </c>
      <c r="D1523">
        <f t="shared" si="92"/>
        <v>2.7916666666666665</v>
      </c>
      <c r="E1523">
        <f t="shared" si="93"/>
        <v>10</v>
      </c>
      <c r="F1523">
        <f t="shared" si="95"/>
        <v>12</v>
      </c>
      <c r="G1523">
        <f t="shared" si="94"/>
        <v>2012</v>
      </c>
    </row>
    <row r="1524" spans="1:7" x14ac:dyDescent="0.25">
      <c r="A1524" s="1">
        <f>focus_primary!A1525</f>
        <v>41197</v>
      </c>
      <c r="B1524">
        <f>VLOOKUP($A1524, focus_primary!$A:$AQ, MATCH(YEAR(fiscal_1_y_a!A1524), focus_primary!$2:$2, 0), 0)</f>
        <v>2.7</v>
      </c>
      <c r="C1524">
        <f>VLOOKUP($A1524, focus_primary!$A:$AQ, MATCH(YEAR(A1524)+1, focus_primary!$2:$2, 0), 0)</f>
        <v>2.8</v>
      </c>
      <c r="D1524">
        <f t="shared" si="92"/>
        <v>2.7833333333333332</v>
      </c>
      <c r="E1524">
        <f t="shared" si="93"/>
        <v>10</v>
      </c>
      <c r="F1524">
        <f t="shared" si="95"/>
        <v>12</v>
      </c>
      <c r="G1524">
        <f t="shared" si="94"/>
        <v>2012</v>
      </c>
    </row>
    <row r="1525" spans="1:7" x14ac:dyDescent="0.25">
      <c r="A1525" s="1">
        <f>focus_primary!A1526</f>
        <v>41198</v>
      </c>
      <c r="B1525">
        <f>VLOOKUP($A1525, focus_primary!$A:$AQ, MATCH(YEAR(fiscal_1_y_a!A1525), focus_primary!$2:$2, 0), 0)</f>
        <v>2.7</v>
      </c>
      <c r="C1525">
        <f>VLOOKUP($A1525, focus_primary!$A:$AQ, MATCH(YEAR(A1525)+1, focus_primary!$2:$2, 0), 0)</f>
        <v>2.78</v>
      </c>
      <c r="D1525">
        <f t="shared" si="92"/>
        <v>2.7666666666666662</v>
      </c>
      <c r="E1525">
        <f t="shared" si="93"/>
        <v>10</v>
      </c>
      <c r="F1525">
        <f t="shared" si="95"/>
        <v>12</v>
      </c>
      <c r="G1525">
        <f t="shared" si="94"/>
        <v>2012</v>
      </c>
    </row>
    <row r="1526" spans="1:7" x14ac:dyDescent="0.25">
      <c r="A1526" s="1">
        <f>focus_primary!A1527</f>
        <v>41199</v>
      </c>
      <c r="B1526">
        <f>VLOOKUP($A1526, focus_primary!$A:$AQ, MATCH(YEAR(fiscal_1_y_a!A1526), focus_primary!$2:$2, 0), 0)</f>
        <v>2.7</v>
      </c>
      <c r="C1526">
        <f>VLOOKUP($A1526, focus_primary!$A:$AQ, MATCH(YEAR(A1526)+1, focus_primary!$2:$2, 0), 0)</f>
        <v>2.78</v>
      </c>
      <c r="D1526">
        <f t="shared" si="92"/>
        <v>2.7666666666666662</v>
      </c>
      <c r="E1526">
        <f t="shared" si="93"/>
        <v>10</v>
      </c>
      <c r="F1526">
        <f t="shared" si="95"/>
        <v>12</v>
      </c>
      <c r="G1526">
        <f t="shared" si="94"/>
        <v>2012</v>
      </c>
    </row>
    <row r="1527" spans="1:7" x14ac:dyDescent="0.25">
      <c r="A1527" s="1">
        <f>focus_primary!A1528</f>
        <v>41200</v>
      </c>
      <c r="B1527">
        <f>VLOOKUP($A1527, focus_primary!$A:$AQ, MATCH(YEAR(fiscal_1_y_a!A1527), focus_primary!$2:$2, 0), 0)</f>
        <v>2.7</v>
      </c>
      <c r="C1527">
        <f>VLOOKUP($A1527, focus_primary!$A:$AQ, MATCH(YEAR(A1527)+1, focus_primary!$2:$2, 0), 0)</f>
        <v>2.75</v>
      </c>
      <c r="D1527">
        <f t="shared" si="92"/>
        <v>2.7416666666666667</v>
      </c>
      <c r="E1527">
        <f t="shared" si="93"/>
        <v>10</v>
      </c>
      <c r="F1527">
        <f t="shared" si="95"/>
        <v>12</v>
      </c>
      <c r="G1527">
        <f t="shared" si="94"/>
        <v>2012</v>
      </c>
    </row>
    <row r="1528" spans="1:7" x14ac:dyDescent="0.25">
      <c r="A1528" s="1">
        <f>focus_primary!A1529</f>
        <v>41201</v>
      </c>
      <c r="B1528">
        <f>VLOOKUP($A1528, focus_primary!$A:$AQ, MATCH(YEAR(fiscal_1_y_a!A1528), focus_primary!$2:$2, 0), 0)</f>
        <v>2.7</v>
      </c>
      <c r="C1528">
        <f>VLOOKUP($A1528, focus_primary!$A:$AQ, MATCH(YEAR(A1528)+1, focus_primary!$2:$2, 0), 0)</f>
        <v>2.7</v>
      </c>
      <c r="D1528">
        <f t="shared" si="92"/>
        <v>2.6999999999999997</v>
      </c>
      <c r="E1528">
        <f t="shared" si="93"/>
        <v>10</v>
      </c>
      <c r="F1528">
        <f t="shared" si="95"/>
        <v>12</v>
      </c>
      <c r="G1528">
        <f t="shared" si="94"/>
        <v>2012</v>
      </c>
    </row>
    <row r="1529" spans="1:7" x14ac:dyDescent="0.25">
      <c r="A1529" s="1">
        <f>focus_primary!A1530</f>
        <v>41204</v>
      </c>
      <c r="B1529">
        <f>VLOOKUP($A1529, focus_primary!$A:$AQ, MATCH(YEAR(fiscal_1_y_a!A1529), focus_primary!$2:$2, 0), 0)</f>
        <v>2.7</v>
      </c>
      <c r="C1529">
        <f>VLOOKUP($A1529, focus_primary!$A:$AQ, MATCH(YEAR(A1529)+1, focus_primary!$2:$2, 0), 0)</f>
        <v>2.7</v>
      </c>
      <c r="D1529">
        <f t="shared" si="92"/>
        <v>2.6999999999999997</v>
      </c>
      <c r="E1529">
        <f t="shared" si="93"/>
        <v>10</v>
      </c>
      <c r="F1529">
        <f t="shared" si="95"/>
        <v>12</v>
      </c>
      <c r="G1529">
        <f t="shared" si="94"/>
        <v>2012</v>
      </c>
    </row>
    <row r="1530" spans="1:7" x14ac:dyDescent="0.25">
      <c r="A1530" s="1">
        <f>focus_primary!A1531</f>
        <v>41205</v>
      </c>
      <c r="B1530">
        <f>VLOOKUP($A1530, focus_primary!$A:$AQ, MATCH(YEAR(fiscal_1_y_a!A1530), focus_primary!$2:$2, 0), 0)</f>
        <v>2.7</v>
      </c>
      <c r="C1530">
        <f>VLOOKUP($A1530, focus_primary!$A:$AQ, MATCH(YEAR(A1530)+1, focus_primary!$2:$2, 0), 0)</f>
        <v>2.7</v>
      </c>
      <c r="D1530">
        <f t="shared" si="92"/>
        <v>2.6999999999999997</v>
      </c>
      <c r="E1530">
        <f t="shared" si="93"/>
        <v>10</v>
      </c>
      <c r="F1530">
        <f t="shared" si="95"/>
        <v>12</v>
      </c>
      <c r="G1530">
        <f t="shared" si="94"/>
        <v>2012</v>
      </c>
    </row>
    <row r="1531" spans="1:7" x14ac:dyDescent="0.25">
      <c r="A1531" s="1">
        <f>focus_primary!A1532</f>
        <v>41206</v>
      </c>
      <c r="B1531">
        <f>VLOOKUP($A1531, focus_primary!$A:$AQ, MATCH(YEAR(fiscal_1_y_a!A1531), focus_primary!$2:$2, 0), 0)</f>
        <v>2.7</v>
      </c>
      <c r="C1531">
        <f>VLOOKUP($A1531, focus_primary!$A:$AQ, MATCH(YEAR(A1531)+1, focus_primary!$2:$2, 0), 0)</f>
        <v>2.7</v>
      </c>
      <c r="D1531">
        <f t="shared" si="92"/>
        <v>2.6999999999999997</v>
      </c>
      <c r="E1531">
        <f t="shared" si="93"/>
        <v>10</v>
      </c>
      <c r="F1531">
        <f t="shared" si="95"/>
        <v>12</v>
      </c>
      <c r="G1531">
        <f t="shared" si="94"/>
        <v>2012</v>
      </c>
    </row>
    <row r="1532" spans="1:7" x14ac:dyDescent="0.25">
      <c r="A1532" s="1">
        <f>focus_primary!A1533</f>
        <v>41207</v>
      </c>
      <c r="B1532">
        <f>VLOOKUP($A1532, focus_primary!$A:$AQ, MATCH(YEAR(fiscal_1_y_a!A1532), focus_primary!$2:$2, 0), 0)</f>
        <v>2.7</v>
      </c>
      <c r="C1532">
        <f>VLOOKUP($A1532, focus_primary!$A:$AQ, MATCH(YEAR(A1532)+1, focus_primary!$2:$2, 0), 0)</f>
        <v>2.7</v>
      </c>
      <c r="D1532">
        <f t="shared" si="92"/>
        <v>2.6999999999999997</v>
      </c>
      <c r="E1532">
        <f t="shared" si="93"/>
        <v>10</v>
      </c>
      <c r="F1532">
        <f t="shared" si="95"/>
        <v>12</v>
      </c>
      <c r="G1532">
        <f t="shared" si="94"/>
        <v>2012</v>
      </c>
    </row>
    <row r="1533" spans="1:7" x14ac:dyDescent="0.25">
      <c r="A1533" s="1">
        <f>focus_primary!A1534</f>
        <v>41208</v>
      </c>
      <c r="B1533">
        <f>VLOOKUP($A1533, focus_primary!$A:$AQ, MATCH(YEAR(fiscal_1_y_a!A1533), focus_primary!$2:$2, 0), 0)</f>
        <v>2.7</v>
      </c>
      <c r="C1533">
        <f>VLOOKUP($A1533, focus_primary!$A:$AQ, MATCH(YEAR(A1533)+1, focus_primary!$2:$2, 0), 0)</f>
        <v>2.7</v>
      </c>
      <c r="D1533">
        <f t="shared" si="92"/>
        <v>2.6999999999999997</v>
      </c>
      <c r="E1533">
        <f t="shared" si="93"/>
        <v>10</v>
      </c>
      <c r="F1533">
        <f t="shared" si="95"/>
        <v>12</v>
      </c>
      <c r="G1533">
        <f t="shared" si="94"/>
        <v>2012</v>
      </c>
    </row>
    <row r="1534" spans="1:7" x14ac:dyDescent="0.25">
      <c r="A1534" s="1">
        <f>focus_primary!A1535</f>
        <v>41211</v>
      </c>
      <c r="B1534">
        <f>VLOOKUP($A1534, focus_primary!$A:$AQ, MATCH(YEAR(fiscal_1_y_a!A1534), focus_primary!$2:$2, 0), 0)</f>
        <v>2.7</v>
      </c>
      <c r="C1534">
        <f>VLOOKUP($A1534, focus_primary!$A:$AQ, MATCH(YEAR(A1534)+1, focus_primary!$2:$2, 0), 0)</f>
        <v>2.7</v>
      </c>
      <c r="D1534">
        <f t="shared" si="92"/>
        <v>2.6999999999999997</v>
      </c>
      <c r="E1534">
        <f t="shared" si="93"/>
        <v>10</v>
      </c>
      <c r="F1534">
        <f t="shared" si="95"/>
        <v>12</v>
      </c>
      <c r="G1534">
        <f t="shared" si="94"/>
        <v>2012</v>
      </c>
    </row>
    <row r="1535" spans="1:7" x14ac:dyDescent="0.25">
      <c r="A1535" s="1">
        <f>focus_primary!A1536</f>
        <v>41212</v>
      </c>
      <c r="B1535">
        <f>VLOOKUP($A1535, focus_primary!$A:$AQ, MATCH(YEAR(fiscal_1_y_a!A1535), focus_primary!$2:$2, 0), 0)</f>
        <v>2.7</v>
      </c>
      <c r="C1535">
        <f>VLOOKUP($A1535, focus_primary!$A:$AQ, MATCH(YEAR(A1535)+1, focus_primary!$2:$2, 0), 0)</f>
        <v>2.7</v>
      </c>
      <c r="D1535">
        <f t="shared" si="92"/>
        <v>2.6999999999999997</v>
      </c>
      <c r="E1535">
        <f t="shared" si="93"/>
        <v>10</v>
      </c>
      <c r="F1535">
        <f t="shared" si="95"/>
        <v>12</v>
      </c>
      <c r="G1535">
        <f t="shared" si="94"/>
        <v>2012</v>
      </c>
    </row>
    <row r="1536" spans="1:7" x14ac:dyDescent="0.25">
      <c r="A1536" s="1">
        <f>focus_primary!A1537</f>
        <v>41213</v>
      </c>
      <c r="B1536">
        <f>VLOOKUP($A1536, focus_primary!$A:$AQ, MATCH(YEAR(fiscal_1_y_a!A1536), focus_primary!$2:$2, 0), 0)</f>
        <v>2.7</v>
      </c>
      <c r="C1536">
        <f>VLOOKUP($A1536, focus_primary!$A:$AQ, MATCH(YEAR(A1536)+1, focus_primary!$2:$2, 0), 0)</f>
        <v>2.7</v>
      </c>
      <c r="D1536">
        <f t="shared" si="92"/>
        <v>2.6999999999999997</v>
      </c>
      <c r="E1536">
        <f t="shared" si="93"/>
        <v>10</v>
      </c>
      <c r="F1536">
        <f t="shared" si="95"/>
        <v>12</v>
      </c>
      <c r="G1536">
        <f t="shared" si="94"/>
        <v>2012</v>
      </c>
    </row>
    <row r="1537" spans="1:7" x14ac:dyDescent="0.25">
      <c r="A1537" s="1">
        <f>focus_primary!A1538</f>
        <v>41214</v>
      </c>
      <c r="B1537">
        <f>VLOOKUP($A1537, focus_primary!$A:$AQ, MATCH(YEAR(fiscal_1_y_a!A1537), focus_primary!$2:$2, 0), 0)</f>
        <v>2.7</v>
      </c>
      <c r="C1537">
        <f>VLOOKUP($A1537, focus_primary!$A:$AQ, MATCH(YEAR(A1537)+1, focus_primary!$2:$2, 0), 0)</f>
        <v>2.7</v>
      </c>
      <c r="D1537">
        <f t="shared" si="92"/>
        <v>2.7000000000000006</v>
      </c>
      <c r="E1537">
        <f t="shared" si="93"/>
        <v>11</v>
      </c>
      <c r="F1537">
        <f t="shared" si="95"/>
        <v>12</v>
      </c>
      <c r="G1537">
        <f t="shared" si="94"/>
        <v>2012</v>
      </c>
    </row>
    <row r="1538" spans="1:7" x14ac:dyDescent="0.25">
      <c r="A1538" s="1">
        <f>focus_primary!A1539</f>
        <v>41218</v>
      </c>
      <c r="B1538">
        <f>VLOOKUP($A1538, focus_primary!$A:$AQ, MATCH(YEAR(fiscal_1_y_a!A1538), focus_primary!$2:$2, 0), 0)</f>
        <v>2.7</v>
      </c>
      <c r="C1538">
        <f>VLOOKUP($A1538, focus_primary!$A:$AQ, MATCH(YEAR(A1538)+1, focus_primary!$2:$2, 0), 0)</f>
        <v>2.7</v>
      </c>
      <c r="D1538">
        <f t="shared" ref="D1538:D1601" si="96">(B1538*(12-MONTH(A1538))+C1538*MONTH(A1538))/12</f>
        <v>2.7000000000000006</v>
      </c>
      <c r="E1538">
        <f t="shared" ref="E1538:E1601" si="97">MONTH(A1538)</f>
        <v>11</v>
      </c>
      <c r="F1538">
        <f t="shared" si="95"/>
        <v>12</v>
      </c>
      <c r="G1538">
        <f t="shared" ref="G1538:G1601" si="98">YEAR(A1538)</f>
        <v>2012</v>
      </c>
    </row>
    <row r="1539" spans="1:7" x14ac:dyDescent="0.25">
      <c r="A1539" s="1">
        <f>focus_primary!A1540</f>
        <v>41219</v>
      </c>
      <c r="B1539">
        <f>VLOOKUP($A1539, focus_primary!$A:$AQ, MATCH(YEAR(fiscal_1_y_a!A1539), focus_primary!$2:$2, 0), 0)</f>
        <v>2.66</v>
      </c>
      <c r="C1539">
        <f>VLOOKUP($A1539, focus_primary!$A:$AQ, MATCH(YEAR(A1539)+1, focus_primary!$2:$2, 0), 0)</f>
        <v>2.7</v>
      </c>
      <c r="D1539">
        <f t="shared" si="96"/>
        <v>2.6966666666666668</v>
      </c>
      <c r="E1539">
        <f t="shared" si="97"/>
        <v>11</v>
      </c>
      <c r="F1539">
        <f t="shared" ref="F1539:F1602" si="99">IF(E1539&lt;4,3,IF(E1539&lt;7,6,IF(E1539&lt;10,9,12)))</f>
        <v>12</v>
      </c>
      <c r="G1539">
        <f t="shared" si="98"/>
        <v>2012</v>
      </c>
    </row>
    <row r="1540" spans="1:7" x14ac:dyDescent="0.25">
      <c r="A1540" s="1">
        <f>focus_primary!A1541</f>
        <v>41220</v>
      </c>
      <c r="B1540">
        <f>VLOOKUP($A1540, focus_primary!$A:$AQ, MATCH(YEAR(fiscal_1_y_a!A1540), focus_primary!$2:$2, 0), 0)</f>
        <v>2.66</v>
      </c>
      <c r="C1540">
        <f>VLOOKUP($A1540, focus_primary!$A:$AQ, MATCH(YEAR(A1540)+1, focus_primary!$2:$2, 0), 0)</f>
        <v>2.7</v>
      </c>
      <c r="D1540">
        <f t="shared" si="96"/>
        <v>2.6966666666666668</v>
      </c>
      <c r="E1540">
        <f t="shared" si="97"/>
        <v>11</v>
      </c>
      <c r="F1540">
        <f t="shared" si="99"/>
        <v>12</v>
      </c>
      <c r="G1540">
        <f t="shared" si="98"/>
        <v>2012</v>
      </c>
    </row>
    <row r="1541" spans="1:7" x14ac:dyDescent="0.25">
      <c r="A1541" s="1">
        <f>focus_primary!A1542</f>
        <v>41221</v>
      </c>
      <c r="B1541">
        <f>VLOOKUP($A1541, focus_primary!$A:$AQ, MATCH(YEAR(fiscal_1_y_a!A1541), focus_primary!$2:$2, 0), 0)</f>
        <v>2.6</v>
      </c>
      <c r="C1541">
        <f>VLOOKUP($A1541, focus_primary!$A:$AQ, MATCH(YEAR(A1541)+1, focus_primary!$2:$2, 0), 0)</f>
        <v>2.7</v>
      </c>
      <c r="D1541">
        <f t="shared" si="96"/>
        <v>2.6916666666666669</v>
      </c>
      <c r="E1541">
        <f t="shared" si="97"/>
        <v>11</v>
      </c>
      <c r="F1541">
        <f t="shared" si="99"/>
        <v>12</v>
      </c>
      <c r="G1541">
        <f t="shared" si="98"/>
        <v>2012</v>
      </c>
    </row>
    <row r="1542" spans="1:7" x14ac:dyDescent="0.25">
      <c r="A1542" s="1">
        <f>focus_primary!A1543</f>
        <v>41222</v>
      </c>
      <c r="B1542">
        <f>VLOOKUP($A1542, focus_primary!$A:$AQ, MATCH(YEAR(fiscal_1_y_a!A1542), focus_primary!$2:$2, 0), 0)</f>
        <v>2.6</v>
      </c>
      <c r="C1542">
        <f>VLOOKUP($A1542, focus_primary!$A:$AQ, MATCH(YEAR(A1542)+1, focus_primary!$2:$2, 0), 0)</f>
        <v>2.7</v>
      </c>
      <c r="D1542">
        <f t="shared" si="96"/>
        <v>2.6916666666666669</v>
      </c>
      <c r="E1542">
        <f t="shared" si="97"/>
        <v>11</v>
      </c>
      <c r="F1542">
        <f t="shared" si="99"/>
        <v>12</v>
      </c>
      <c r="G1542">
        <f t="shared" si="98"/>
        <v>2012</v>
      </c>
    </row>
    <row r="1543" spans="1:7" x14ac:dyDescent="0.25">
      <c r="A1543" s="1">
        <f>focus_primary!A1544</f>
        <v>41225</v>
      </c>
      <c r="B1543">
        <f>VLOOKUP($A1543, focus_primary!$A:$AQ, MATCH(YEAR(fiscal_1_y_a!A1543), focus_primary!$2:$2, 0), 0)</f>
        <v>2.6</v>
      </c>
      <c r="C1543">
        <f>VLOOKUP($A1543, focus_primary!$A:$AQ, MATCH(YEAR(A1543)+1, focus_primary!$2:$2, 0), 0)</f>
        <v>2.7</v>
      </c>
      <c r="D1543">
        <f t="shared" si="96"/>
        <v>2.6916666666666669</v>
      </c>
      <c r="E1543">
        <f t="shared" si="97"/>
        <v>11</v>
      </c>
      <c r="F1543">
        <f t="shared" si="99"/>
        <v>12</v>
      </c>
      <c r="G1543">
        <f t="shared" si="98"/>
        <v>2012</v>
      </c>
    </row>
    <row r="1544" spans="1:7" x14ac:dyDescent="0.25">
      <c r="A1544" s="1">
        <f>focus_primary!A1545</f>
        <v>41226</v>
      </c>
      <c r="B1544">
        <f>VLOOKUP($A1544, focus_primary!$A:$AQ, MATCH(YEAR(fiscal_1_y_a!A1544), focus_primary!$2:$2, 0), 0)</f>
        <v>2.6</v>
      </c>
      <c r="C1544">
        <f>VLOOKUP($A1544, focus_primary!$A:$AQ, MATCH(YEAR(A1544)+1, focus_primary!$2:$2, 0), 0)</f>
        <v>2.6</v>
      </c>
      <c r="D1544">
        <f t="shared" si="96"/>
        <v>2.6</v>
      </c>
      <c r="E1544">
        <f t="shared" si="97"/>
        <v>11</v>
      </c>
      <c r="F1544">
        <f t="shared" si="99"/>
        <v>12</v>
      </c>
      <c r="G1544">
        <f t="shared" si="98"/>
        <v>2012</v>
      </c>
    </row>
    <row r="1545" spans="1:7" x14ac:dyDescent="0.25">
      <c r="A1545" s="1">
        <f>focus_primary!A1546</f>
        <v>41227</v>
      </c>
      <c r="B1545">
        <f>VLOOKUP($A1545, focus_primary!$A:$AQ, MATCH(YEAR(fiscal_1_y_a!A1545), focus_primary!$2:$2, 0), 0)</f>
        <v>2.6</v>
      </c>
      <c r="C1545">
        <f>VLOOKUP($A1545, focus_primary!$A:$AQ, MATCH(YEAR(A1545)+1, focus_primary!$2:$2, 0), 0)</f>
        <v>2.6</v>
      </c>
      <c r="D1545">
        <f t="shared" si="96"/>
        <v>2.6</v>
      </c>
      <c r="E1545">
        <f t="shared" si="97"/>
        <v>11</v>
      </c>
      <c r="F1545">
        <f t="shared" si="99"/>
        <v>12</v>
      </c>
      <c r="G1545">
        <f t="shared" si="98"/>
        <v>2012</v>
      </c>
    </row>
    <row r="1546" spans="1:7" x14ac:dyDescent="0.25">
      <c r="A1546" s="1">
        <f>focus_primary!A1547</f>
        <v>41229</v>
      </c>
      <c r="B1546">
        <f>VLOOKUP($A1546, focus_primary!$A:$AQ, MATCH(YEAR(fiscal_1_y_a!A1546), focus_primary!$2:$2, 0), 0)</f>
        <v>2.6</v>
      </c>
      <c r="C1546">
        <f>VLOOKUP($A1546, focus_primary!$A:$AQ, MATCH(YEAR(A1546)+1, focus_primary!$2:$2, 0), 0)</f>
        <v>2.5499999999999998</v>
      </c>
      <c r="D1546">
        <f t="shared" si="96"/>
        <v>2.5541666666666667</v>
      </c>
      <c r="E1546">
        <f t="shared" si="97"/>
        <v>11</v>
      </c>
      <c r="F1546">
        <f t="shared" si="99"/>
        <v>12</v>
      </c>
      <c r="G1546">
        <f t="shared" si="98"/>
        <v>2012</v>
      </c>
    </row>
    <row r="1547" spans="1:7" x14ac:dyDescent="0.25">
      <c r="A1547" s="1">
        <f>focus_primary!A1548</f>
        <v>41232</v>
      </c>
      <c r="B1547">
        <f>VLOOKUP($A1547, focus_primary!$A:$AQ, MATCH(YEAR(fiscal_1_y_a!A1547), focus_primary!$2:$2, 0), 0)</f>
        <v>2.6</v>
      </c>
      <c r="C1547">
        <f>VLOOKUP($A1547, focus_primary!$A:$AQ, MATCH(YEAR(A1547)+1, focus_primary!$2:$2, 0), 0)</f>
        <v>2.65</v>
      </c>
      <c r="D1547">
        <f t="shared" si="96"/>
        <v>2.6458333333333335</v>
      </c>
      <c r="E1547">
        <f t="shared" si="97"/>
        <v>11</v>
      </c>
      <c r="F1547">
        <f t="shared" si="99"/>
        <v>12</v>
      </c>
      <c r="G1547">
        <f t="shared" si="98"/>
        <v>2012</v>
      </c>
    </row>
    <row r="1548" spans="1:7" x14ac:dyDescent="0.25">
      <c r="A1548" s="1">
        <f>focus_primary!A1549</f>
        <v>41233</v>
      </c>
      <c r="B1548">
        <f>VLOOKUP($A1548, focus_primary!$A:$AQ, MATCH(YEAR(fiscal_1_y_a!A1548), focus_primary!$2:$2, 0), 0)</f>
        <v>2.6</v>
      </c>
      <c r="C1548">
        <f>VLOOKUP($A1548, focus_primary!$A:$AQ, MATCH(YEAR(A1548)+1, focus_primary!$2:$2, 0), 0)</f>
        <v>2.6</v>
      </c>
      <c r="D1548">
        <f t="shared" si="96"/>
        <v>2.6</v>
      </c>
      <c r="E1548">
        <f t="shared" si="97"/>
        <v>11</v>
      </c>
      <c r="F1548">
        <f t="shared" si="99"/>
        <v>12</v>
      </c>
      <c r="G1548">
        <f t="shared" si="98"/>
        <v>2012</v>
      </c>
    </row>
    <row r="1549" spans="1:7" x14ac:dyDescent="0.25">
      <c r="A1549" s="1">
        <f>focus_primary!A1550</f>
        <v>41234</v>
      </c>
      <c r="B1549">
        <f>VLOOKUP($A1549, focus_primary!$A:$AQ, MATCH(YEAR(fiscal_1_y_a!A1549), focus_primary!$2:$2, 0), 0)</f>
        <v>2.6</v>
      </c>
      <c r="C1549">
        <f>VLOOKUP($A1549, focus_primary!$A:$AQ, MATCH(YEAR(A1549)+1, focus_primary!$2:$2, 0), 0)</f>
        <v>2.6</v>
      </c>
      <c r="D1549">
        <f t="shared" si="96"/>
        <v>2.6</v>
      </c>
      <c r="E1549">
        <f t="shared" si="97"/>
        <v>11</v>
      </c>
      <c r="F1549">
        <f t="shared" si="99"/>
        <v>12</v>
      </c>
      <c r="G1549">
        <f t="shared" si="98"/>
        <v>2012</v>
      </c>
    </row>
    <row r="1550" spans="1:7" x14ac:dyDescent="0.25">
      <c r="A1550" s="1">
        <f>focus_primary!A1551</f>
        <v>41235</v>
      </c>
      <c r="B1550">
        <f>VLOOKUP($A1550, focus_primary!$A:$AQ, MATCH(YEAR(fiscal_1_y_a!A1550), focus_primary!$2:$2, 0), 0)</f>
        <v>2.58</v>
      </c>
      <c r="C1550">
        <f>VLOOKUP($A1550, focus_primary!$A:$AQ, MATCH(YEAR(A1550)+1, focus_primary!$2:$2, 0), 0)</f>
        <v>2.5</v>
      </c>
      <c r="D1550">
        <f t="shared" si="96"/>
        <v>2.5066666666666664</v>
      </c>
      <c r="E1550">
        <f t="shared" si="97"/>
        <v>11</v>
      </c>
      <c r="F1550">
        <f t="shared" si="99"/>
        <v>12</v>
      </c>
      <c r="G1550">
        <f t="shared" si="98"/>
        <v>2012</v>
      </c>
    </row>
    <row r="1551" spans="1:7" x14ac:dyDescent="0.25">
      <c r="A1551" s="1">
        <f>focus_primary!A1552</f>
        <v>41236</v>
      </c>
      <c r="B1551">
        <f>VLOOKUP($A1551, focus_primary!$A:$AQ, MATCH(YEAR(fiscal_1_y_a!A1551), focus_primary!$2:$2, 0), 0)</f>
        <v>2.5299999999999998</v>
      </c>
      <c r="C1551">
        <f>VLOOKUP($A1551, focus_primary!$A:$AQ, MATCH(YEAR(A1551)+1, focus_primary!$2:$2, 0), 0)</f>
        <v>2.5</v>
      </c>
      <c r="D1551">
        <f t="shared" si="96"/>
        <v>2.5024999999999999</v>
      </c>
      <c r="E1551">
        <f t="shared" si="97"/>
        <v>11</v>
      </c>
      <c r="F1551">
        <f t="shared" si="99"/>
        <v>12</v>
      </c>
      <c r="G1551">
        <f t="shared" si="98"/>
        <v>2012</v>
      </c>
    </row>
    <row r="1552" spans="1:7" x14ac:dyDescent="0.25">
      <c r="A1552" s="1">
        <f>focus_primary!A1553</f>
        <v>41239</v>
      </c>
      <c r="B1552">
        <f>VLOOKUP($A1552, focus_primary!$A:$AQ, MATCH(YEAR(fiscal_1_y_a!A1552), focus_primary!$2:$2, 0), 0)</f>
        <v>2.5499999999999998</v>
      </c>
      <c r="C1552">
        <f>VLOOKUP($A1552, focus_primary!$A:$AQ, MATCH(YEAR(A1552)+1, focus_primary!$2:$2, 0), 0)</f>
        <v>2.5</v>
      </c>
      <c r="D1552">
        <f t="shared" si="96"/>
        <v>2.5041666666666669</v>
      </c>
      <c r="E1552">
        <f t="shared" si="97"/>
        <v>11</v>
      </c>
      <c r="F1552">
        <f t="shared" si="99"/>
        <v>12</v>
      </c>
      <c r="G1552">
        <f t="shared" si="98"/>
        <v>2012</v>
      </c>
    </row>
    <row r="1553" spans="1:7" x14ac:dyDescent="0.25">
      <c r="A1553" s="1">
        <f>focus_primary!A1554</f>
        <v>41240</v>
      </c>
      <c r="B1553">
        <f>VLOOKUP($A1553, focus_primary!$A:$AQ, MATCH(YEAR(fiscal_1_y_a!A1553), focus_primary!$2:$2, 0), 0)</f>
        <v>2.5499999999999998</v>
      </c>
      <c r="C1553">
        <f>VLOOKUP($A1553, focus_primary!$A:$AQ, MATCH(YEAR(A1553)+1, focus_primary!$2:$2, 0), 0)</f>
        <v>2.5</v>
      </c>
      <c r="D1553">
        <f t="shared" si="96"/>
        <v>2.5041666666666669</v>
      </c>
      <c r="E1553">
        <f t="shared" si="97"/>
        <v>11</v>
      </c>
      <c r="F1553">
        <f t="shared" si="99"/>
        <v>12</v>
      </c>
      <c r="G1553">
        <f t="shared" si="98"/>
        <v>2012</v>
      </c>
    </row>
    <row r="1554" spans="1:7" x14ac:dyDescent="0.25">
      <c r="A1554" s="1">
        <f>focus_primary!A1555</f>
        <v>41241</v>
      </c>
      <c r="B1554">
        <f>VLOOKUP($A1554, focus_primary!$A:$AQ, MATCH(YEAR(fiscal_1_y_a!A1554), focus_primary!$2:$2, 0), 0)</f>
        <v>2.5499999999999998</v>
      </c>
      <c r="C1554">
        <f>VLOOKUP($A1554, focus_primary!$A:$AQ, MATCH(YEAR(A1554)+1, focus_primary!$2:$2, 0), 0)</f>
        <v>2.5</v>
      </c>
      <c r="D1554">
        <f t="shared" si="96"/>
        <v>2.5041666666666669</v>
      </c>
      <c r="E1554">
        <f t="shared" si="97"/>
        <v>11</v>
      </c>
      <c r="F1554">
        <f t="shared" si="99"/>
        <v>12</v>
      </c>
      <c r="G1554">
        <f t="shared" si="98"/>
        <v>2012</v>
      </c>
    </row>
    <row r="1555" spans="1:7" x14ac:dyDescent="0.25">
      <c r="A1555" s="1">
        <f>focus_primary!A1556</f>
        <v>41242</v>
      </c>
      <c r="B1555">
        <f>VLOOKUP($A1555, focus_primary!$A:$AQ, MATCH(YEAR(fiscal_1_y_a!A1555), focus_primary!$2:$2, 0), 0)</f>
        <v>2.5499999999999998</v>
      </c>
      <c r="C1555">
        <f>VLOOKUP($A1555, focus_primary!$A:$AQ, MATCH(YEAR(A1555)+1, focus_primary!$2:$2, 0), 0)</f>
        <v>2.5</v>
      </c>
      <c r="D1555">
        <f t="shared" si="96"/>
        <v>2.5041666666666669</v>
      </c>
      <c r="E1555">
        <f t="shared" si="97"/>
        <v>11</v>
      </c>
      <c r="F1555">
        <f t="shared" si="99"/>
        <v>12</v>
      </c>
      <c r="G1555">
        <f t="shared" si="98"/>
        <v>2012</v>
      </c>
    </row>
    <row r="1556" spans="1:7" x14ac:dyDescent="0.25">
      <c r="A1556" s="1">
        <f>focus_primary!A1557</f>
        <v>41243</v>
      </c>
      <c r="B1556">
        <f>VLOOKUP($A1556, focus_primary!$A:$AQ, MATCH(YEAR(fiscal_1_y_a!A1556), focus_primary!$2:$2, 0), 0)</f>
        <v>2.5499999999999998</v>
      </c>
      <c r="C1556">
        <f>VLOOKUP($A1556, focus_primary!$A:$AQ, MATCH(YEAR(A1556)+1, focus_primary!$2:$2, 0), 0)</f>
        <v>2.5</v>
      </c>
      <c r="D1556">
        <f t="shared" si="96"/>
        <v>2.5041666666666669</v>
      </c>
      <c r="E1556">
        <f t="shared" si="97"/>
        <v>11</v>
      </c>
      <c r="F1556">
        <f t="shared" si="99"/>
        <v>12</v>
      </c>
      <c r="G1556">
        <f t="shared" si="98"/>
        <v>2012</v>
      </c>
    </row>
    <row r="1557" spans="1:7" x14ac:dyDescent="0.25">
      <c r="A1557" s="1">
        <f>focus_primary!A1558</f>
        <v>41246</v>
      </c>
      <c r="B1557">
        <f>VLOOKUP($A1557, focus_primary!$A:$AQ, MATCH(YEAR(fiscal_1_y_a!A1557), focus_primary!$2:$2, 0), 0)</f>
        <v>2.5499999999999998</v>
      </c>
      <c r="C1557">
        <f>VLOOKUP($A1557, focus_primary!$A:$AQ, MATCH(YEAR(A1557)+1, focus_primary!$2:$2, 0), 0)</f>
        <v>2.5</v>
      </c>
      <c r="D1557">
        <f t="shared" si="96"/>
        <v>2.5</v>
      </c>
      <c r="E1557">
        <f t="shared" si="97"/>
        <v>12</v>
      </c>
      <c r="F1557">
        <f t="shared" si="99"/>
        <v>12</v>
      </c>
      <c r="G1557">
        <f t="shared" si="98"/>
        <v>2012</v>
      </c>
    </row>
    <row r="1558" spans="1:7" x14ac:dyDescent="0.25">
      <c r="A1558" s="1">
        <f>focus_primary!A1559</f>
        <v>41247</v>
      </c>
      <c r="B1558">
        <f>VLOOKUP($A1558, focus_primary!$A:$AQ, MATCH(YEAR(fiscal_1_y_a!A1558), focus_primary!$2:$2, 0), 0)</f>
        <v>2.5499999999999998</v>
      </c>
      <c r="C1558">
        <f>VLOOKUP($A1558, focus_primary!$A:$AQ, MATCH(YEAR(A1558)+1, focus_primary!$2:$2, 0), 0)</f>
        <v>2.5</v>
      </c>
      <c r="D1558">
        <f t="shared" si="96"/>
        <v>2.5</v>
      </c>
      <c r="E1558">
        <f t="shared" si="97"/>
        <v>12</v>
      </c>
      <c r="F1558">
        <f t="shared" si="99"/>
        <v>12</v>
      </c>
      <c r="G1558">
        <f t="shared" si="98"/>
        <v>2012</v>
      </c>
    </row>
    <row r="1559" spans="1:7" x14ac:dyDescent="0.25">
      <c r="A1559" s="1">
        <f>focus_primary!A1560</f>
        <v>41248</v>
      </c>
      <c r="B1559">
        <f>VLOOKUP($A1559, focus_primary!$A:$AQ, MATCH(YEAR(fiscal_1_y_a!A1559), focus_primary!$2:$2, 0), 0)</f>
        <v>2.5</v>
      </c>
      <c r="C1559">
        <f>VLOOKUP($A1559, focus_primary!$A:$AQ, MATCH(YEAR(A1559)+1, focus_primary!$2:$2, 0), 0)</f>
        <v>2.5</v>
      </c>
      <c r="D1559">
        <f t="shared" si="96"/>
        <v>2.5</v>
      </c>
      <c r="E1559">
        <f t="shared" si="97"/>
        <v>12</v>
      </c>
      <c r="F1559">
        <f t="shared" si="99"/>
        <v>12</v>
      </c>
      <c r="G1559">
        <f t="shared" si="98"/>
        <v>2012</v>
      </c>
    </row>
    <row r="1560" spans="1:7" x14ac:dyDescent="0.25">
      <c r="A1560" s="1">
        <f>focus_primary!A1561</f>
        <v>41249</v>
      </c>
      <c r="B1560">
        <f>VLOOKUP($A1560, focus_primary!$A:$AQ, MATCH(YEAR(fiscal_1_y_a!A1560), focus_primary!$2:$2, 0), 0)</f>
        <v>2.5</v>
      </c>
      <c r="C1560">
        <f>VLOOKUP($A1560, focus_primary!$A:$AQ, MATCH(YEAR(A1560)+1, focus_primary!$2:$2, 0), 0)</f>
        <v>2.5</v>
      </c>
      <c r="D1560">
        <f t="shared" si="96"/>
        <v>2.5</v>
      </c>
      <c r="E1560">
        <f t="shared" si="97"/>
        <v>12</v>
      </c>
      <c r="F1560">
        <f t="shared" si="99"/>
        <v>12</v>
      </c>
      <c r="G1560">
        <f t="shared" si="98"/>
        <v>2012</v>
      </c>
    </row>
    <row r="1561" spans="1:7" x14ac:dyDescent="0.25">
      <c r="A1561" s="1">
        <f>focus_primary!A1562</f>
        <v>41250</v>
      </c>
      <c r="B1561">
        <f>VLOOKUP($A1561, focus_primary!$A:$AQ, MATCH(YEAR(fiscal_1_y_a!A1561), focus_primary!$2:$2, 0), 0)</f>
        <v>2.5</v>
      </c>
      <c r="C1561">
        <f>VLOOKUP($A1561, focus_primary!$A:$AQ, MATCH(YEAR(A1561)+1, focus_primary!$2:$2, 0), 0)</f>
        <v>2.5</v>
      </c>
      <c r="D1561">
        <f t="shared" si="96"/>
        <v>2.5</v>
      </c>
      <c r="E1561">
        <f t="shared" si="97"/>
        <v>12</v>
      </c>
      <c r="F1561">
        <f t="shared" si="99"/>
        <v>12</v>
      </c>
      <c r="G1561">
        <f t="shared" si="98"/>
        <v>2012</v>
      </c>
    </row>
    <row r="1562" spans="1:7" x14ac:dyDescent="0.25">
      <c r="A1562" s="1">
        <f>focus_primary!A1563</f>
        <v>41253</v>
      </c>
      <c r="B1562">
        <f>VLOOKUP($A1562, focus_primary!$A:$AQ, MATCH(YEAR(fiscal_1_y_a!A1562), focus_primary!$2:$2, 0), 0)</f>
        <v>2.5</v>
      </c>
      <c r="C1562">
        <f>VLOOKUP($A1562, focus_primary!$A:$AQ, MATCH(YEAR(A1562)+1, focus_primary!$2:$2, 0), 0)</f>
        <v>2.5</v>
      </c>
      <c r="D1562">
        <f t="shared" si="96"/>
        <v>2.5</v>
      </c>
      <c r="E1562">
        <f t="shared" si="97"/>
        <v>12</v>
      </c>
      <c r="F1562">
        <f t="shared" si="99"/>
        <v>12</v>
      </c>
      <c r="G1562">
        <f t="shared" si="98"/>
        <v>2012</v>
      </c>
    </row>
    <row r="1563" spans="1:7" x14ac:dyDescent="0.25">
      <c r="A1563" s="1">
        <f>focus_primary!A1564</f>
        <v>41254</v>
      </c>
      <c r="B1563">
        <f>VLOOKUP($A1563, focus_primary!$A:$AQ, MATCH(YEAR(fiscal_1_y_a!A1563), focus_primary!$2:$2, 0), 0)</f>
        <v>2.5</v>
      </c>
      <c r="C1563">
        <f>VLOOKUP($A1563, focus_primary!$A:$AQ, MATCH(YEAR(A1563)+1, focus_primary!$2:$2, 0), 0)</f>
        <v>2.5</v>
      </c>
      <c r="D1563">
        <f t="shared" si="96"/>
        <v>2.5</v>
      </c>
      <c r="E1563">
        <f t="shared" si="97"/>
        <v>12</v>
      </c>
      <c r="F1563">
        <f t="shared" si="99"/>
        <v>12</v>
      </c>
      <c r="G1563">
        <f t="shared" si="98"/>
        <v>2012</v>
      </c>
    </row>
    <row r="1564" spans="1:7" x14ac:dyDescent="0.25">
      <c r="A1564" s="1">
        <f>focus_primary!A1565</f>
        <v>41255</v>
      </c>
      <c r="B1564">
        <f>VLOOKUP($A1564, focus_primary!$A:$AQ, MATCH(YEAR(fiscal_1_y_a!A1564), focus_primary!$2:$2, 0), 0)</f>
        <v>2.5</v>
      </c>
      <c r="C1564">
        <f>VLOOKUP($A1564, focus_primary!$A:$AQ, MATCH(YEAR(A1564)+1, focus_primary!$2:$2, 0), 0)</f>
        <v>2.5</v>
      </c>
      <c r="D1564">
        <f t="shared" si="96"/>
        <v>2.5</v>
      </c>
      <c r="E1564">
        <f t="shared" si="97"/>
        <v>12</v>
      </c>
      <c r="F1564">
        <f t="shared" si="99"/>
        <v>12</v>
      </c>
      <c r="G1564">
        <f t="shared" si="98"/>
        <v>2012</v>
      </c>
    </row>
    <row r="1565" spans="1:7" x14ac:dyDescent="0.25">
      <c r="A1565" s="1">
        <f>focus_primary!A1566</f>
        <v>41256</v>
      </c>
      <c r="B1565">
        <f>VLOOKUP($A1565, focus_primary!$A:$AQ, MATCH(YEAR(fiscal_1_y_a!A1565), focus_primary!$2:$2, 0), 0)</f>
        <v>2.5</v>
      </c>
      <c r="C1565">
        <f>VLOOKUP($A1565, focus_primary!$A:$AQ, MATCH(YEAR(A1565)+1, focus_primary!$2:$2, 0), 0)</f>
        <v>2.5</v>
      </c>
      <c r="D1565">
        <f t="shared" si="96"/>
        <v>2.5</v>
      </c>
      <c r="E1565">
        <f t="shared" si="97"/>
        <v>12</v>
      </c>
      <c r="F1565">
        <f t="shared" si="99"/>
        <v>12</v>
      </c>
      <c r="G1565">
        <f t="shared" si="98"/>
        <v>2012</v>
      </c>
    </row>
    <row r="1566" spans="1:7" x14ac:dyDescent="0.25">
      <c r="A1566" s="1">
        <f>focus_primary!A1567</f>
        <v>41257</v>
      </c>
      <c r="B1566">
        <f>VLOOKUP($A1566, focus_primary!$A:$AQ, MATCH(YEAR(fiscal_1_y_a!A1566), focus_primary!$2:$2, 0), 0)</f>
        <v>2.5</v>
      </c>
      <c r="C1566">
        <f>VLOOKUP($A1566, focus_primary!$A:$AQ, MATCH(YEAR(A1566)+1, focus_primary!$2:$2, 0), 0)</f>
        <v>2.5</v>
      </c>
      <c r="D1566">
        <f t="shared" si="96"/>
        <v>2.5</v>
      </c>
      <c r="E1566">
        <f t="shared" si="97"/>
        <v>12</v>
      </c>
      <c r="F1566">
        <f t="shared" si="99"/>
        <v>12</v>
      </c>
      <c r="G1566">
        <f t="shared" si="98"/>
        <v>2012</v>
      </c>
    </row>
    <row r="1567" spans="1:7" x14ac:dyDescent="0.25">
      <c r="A1567" s="1">
        <f>focus_primary!A1568</f>
        <v>41260</v>
      </c>
      <c r="B1567">
        <f>VLOOKUP($A1567, focus_primary!$A:$AQ, MATCH(YEAR(fiscal_1_y_a!A1567), focus_primary!$2:$2, 0), 0)</f>
        <v>2.5</v>
      </c>
      <c r="C1567">
        <f>VLOOKUP($A1567, focus_primary!$A:$AQ, MATCH(YEAR(A1567)+1, focus_primary!$2:$2, 0), 0)</f>
        <v>2.5</v>
      </c>
      <c r="D1567">
        <f t="shared" si="96"/>
        <v>2.5</v>
      </c>
      <c r="E1567">
        <f t="shared" si="97"/>
        <v>12</v>
      </c>
      <c r="F1567">
        <f t="shared" si="99"/>
        <v>12</v>
      </c>
      <c r="G1567">
        <f t="shared" si="98"/>
        <v>2012</v>
      </c>
    </row>
    <row r="1568" spans="1:7" x14ac:dyDescent="0.25">
      <c r="A1568" s="1">
        <f>focus_primary!A1569</f>
        <v>41261</v>
      </c>
      <c r="B1568">
        <f>VLOOKUP($A1568, focus_primary!$A:$AQ, MATCH(YEAR(fiscal_1_y_a!A1568), focus_primary!$2:$2, 0), 0)</f>
        <v>2.5</v>
      </c>
      <c r="C1568">
        <f>VLOOKUP($A1568, focus_primary!$A:$AQ, MATCH(YEAR(A1568)+1, focus_primary!$2:$2, 0), 0)</f>
        <v>2.5</v>
      </c>
      <c r="D1568">
        <f t="shared" si="96"/>
        <v>2.5</v>
      </c>
      <c r="E1568">
        <f t="shared" si="97"/>
        <v>12</v>
      </c>
      <c r="F1568">
        <f t="shared" si="99"/>
        <v>12</v>
      </c>
      <c r="G1568">
        <f t="shared" si="98"/>
        <v>2012</v>
      </c>
    </row>
    <row r="1569" spans="1:7" x14ac:dyDescent="0.25">
      <c r="A1569" s="1">
        <f>focus_primary!A1570</f>
        <v>41262</v>
      </c>
      <c r="B1569">
        <f>VLOOKUP($A1569, focus_primary!$A:$AQ, MATCH(YEAR(fiscal_1_y_a!A1569), focus_primary!$2:$2, 0), 0)</f>
        <v>2.5</v>
      </c>
      <c r="C1569">
        <f>VLOOKUP($A1569, focus_primary!$A:$AQ, MATCH(YEAR(A1569)+1, focus_primary!$2:$2, 0), 0)</f>
        <v>2.5</v>
      </c>
      <c r="D1569">
        <f t="shared" si="96"/>
        <v>2.5</v>
      </c>
      <c r="E1569">
        <f t="shared" si="97"/>
        <v>12</v>
      </c>
      <c r="F1569">
        <f t="shared" si="99"/>
        <v>12</v>
      </c>
      <c r="G1569">
        <f t="shared" si="98"/>
        <v>2012</v>
      </c>
    </row>
    <row r="1570" spans="1:7" x14ac:dyDescent="0.25">
      <c r="A1570" s="1">
        <f>focus_primary!A1571</f>
        <v>41263</v>
      </c>
      <c r="B1570">
        <f>VLOOKUP($A1570, focus_primary!$A:$AQ, MATCH(YEAR(fiscal_1_y_a!A1570), focus_primary!$2:$2, 0), 0)</f>
        <v>2.5</v>
      </c>
      <c r="C1570">
        <f>VLOOKUP($A1570, focus_primary!$A:$AQ, MATCH(YEAR(A1570)+1, focus_primary!$2:$2, 0), 0)</f>
        <v>2.5</v>
      </c>
      <c r="D1570">
        <f t="shared" si="96"/>
        <v>2.5</v>
      </c>
      <c r="E1570">
        <f t="shared" si="97"/>
        <v>12</v>
      </c>
      <c r="F1570">
        <f t="shared" si="99"/>
        <v>12</v>
      </c>
      <c r="G1570">
        <f t="shared" si="98"/>
        <v>2012</v>
      </c>
    </row>
    <row r="1571" spans="1:7" x14ac:dyDescent="0.25">
      <c r="A1571" s="1">
        <f>focus_primary!A1572</f>
        <v>41264</v>
      </c>
      <c r="B1571">
        <f>VLOOKUP($A1571, focus_primary!$A:$AQ, MATCH(YEAR(fiscal_1_y_a!A1571), focus_primary!$2:$2, 0), 0)</f>
        <v>2.5</v>
      </c>
      <c r="C1571">
        <f>VLOOKUP($A1571, focus_primary!$A:$AQ, MATCH(YEAR(A1571)+1, focus_primary!$2:$2, 0), 0)</f>
        <v>2.5</v>
      </c>
      <c r="D1571">
        <f t="shared" si="96"/>
        <v>2.5</v>
      </c>
      <c r="E1571">
        <f t="shared" si="97"/>
        <v>12</v>
      </c>
      <c r="F1571">
        <f t="shared" si="99"/>
        <v>12</v>
      </c>
      <c r="G1571">
        <f t="shared" si="98"/>
        <v>2012</v>
      </c>
    </row>
    <row r="1572" spans="1:7" x14ac:dyDescent="0.25">
      <c r="A1572" s="1">
        <f>focus_primary!A1573</f>
        <v>41267</v>
      </c>
      <c r="B1572">
        <f>VLOOKUP($A1572, focus_primary!$A:$AQ, MATCH(YEAR(fiscal_1_y_a!A1572), focus_primary!$2:$2, 0), 0)</f>
        <v>2.5</v>
      </c>
      <c r="C1572">
        <f>VLOOKUP($A1572, focus_primary!$A:$AQ, MATCH(YEAR(A1572)+1, focus_primary!$2:$2, 0), 0)</f>
        <v>2.5</v>
      </c>
      <c r="D1572">
        <f t="shared" si="96"/>
        <v>2.5</v>
      </c>
      <c r="E1572">
        <f t="shared" si="97"/>
        <v>12</v>
      </c>
      <c r="F1572">
        <f t="shared" si="99"/>
        <v>12</v>
      </c>
      <c r="G1572">
        <f t="shared" si="98"/>
        <v>2012</v>
      </c>
    </row>
    <row r="1573" spans="1:7" x14ac:dyDescent="0.25">
      <c r="A1573" s="1">
        <f>focus_primary!A1574</f>
        <v>41269</v>
      </c>
      <c r="B1573">
        <f>VLOOKUP($A1573, focus_primary!$A:$AQ, MATCH(YEAR(fiscal_1_y_a!A1573), focus_primary!$2:$2, 0), 0)</f>
        <v>2.5</v>
      </c>
      <c r="C1573">
        <f>VLOOKUP($A1573, focus_primary!$A:$AQ, MATCH(YEAR(A1573)+1, focus_primary!$2:$2, 0), 0)</f>
        <v>2.5</v>
      </c>
      <c r="D1573">
        <f t="shared" si="96"/>
        <v>2.5</v>
      </c>
      <c r="E1573">
        <f t="shared" si="97"/>
        <v>12</v>
      </c>
      <c r="F1573">
        <f t="shared" si="99"/>
        <v>12</v>
      </c>
      <c r="G1573">
        <f t="shared" si="98"/>
        <v>2012</v>
      </c>
    </row>
    <row r="1574" spans="1:7" x14ac:dyDescent="0.25">
      <c r="A1574" s="1">
        <f>focus_primary!A1575</f>
        <v>41270</v>
      </c>
      <c r="B1574">
        <f>VLOOKUP($A1574, focus_primary!$A:$AQ, MATCH(YEAR(fiscal_1_y_a!A1574), focus_primary!$2:$2, 0), 0)</f>
        <v>2.5</v>
      </c>
      <c r="C1574">
        <f>VLOOKUP($A1574, focus_primary!$A:$AQ, MATCH(YEAR(A1574)+1, focus_primary!$2:$2, 0), 0)</f>
        <v>2.5</v>
      </c>
      <c r="D1574">
        <f t="shared" si="96"/>
        <v>2.5</v>
      </c>
      <c r="E1574">
        <f t="shared" si="97"/>
        <v>12</v>
      </c>
      <c r="F1574">
        <f t="shared" si="99"/>
        <v>12</v>
      </c>
      <c r="G1574">
        <f t="shared" si="98"/>
        <v>2012</v>
      </c>
    </row>
    <row r="1575" spans="1:7" x14ac:dyDescent="0.25">
      <c r="A1575" s="1">
        <f>focus_primary!A1576</f>
        <v>41271</v>
      </c>
      <c r="B1575">
        <f>VLOOKUP($A1575, focus_primary!$A:$AQ, MATCH(YEAR(fiscal_1_y_a!A1575), focus_primary!$2:$2, 0), 0)</f>
        <v>2.4</v>
      </c>
      <c r="C1575">
        <f>VLOOKUP($A1575, focus_primary!$A:$AQ, MATCH(YEAR(A1575)+1, focus_primary!$2:$2, 0), 0)</f>
        <v>2.5</v>
      </c>
      <c r="D1575">
        <f t="shared" si="96"/>
        <v>2.5</v>
      </c>
      <c r="E1575">
        <f t="shared" si="97"/>
        <v>12</v>
      </c>
      <c r="F1575">
        <f t="shared" si="99"/>
        <v>12</v>
      </c>
      <c r="G1575">
        <f t="shared" si="98"/>
        <v>2012</v>
      </c>
    </row>
    <row r="1576" spans="1:7" x14ac:dyDescent="0.25">
      <c r="A1576" s="1">
        <f>focus_primary!A1577</f>
        <v>41274</v>
      </c>
      <c r="B1576">
        <f>VLOOKUP($A1576, focus_primary!$A:$AQ, MATCH(YEAR(fiscal_1_y_a!A1576), focus_primary!$2:$2, 0), 0)</f>
        <v>2.4</v>
      </c>
      <c r="C1576">
        <f>VLOOKUP($A1576, focus_primary!$A:$AQ, MATCH(YEAR(A1576)+1, focus_primary!$2:$2, 0), 0)</f>
        <v>2.5</v>
      </c>
      <c r="D1576">
        <f t="shared" si="96"/>
        <v>2.5</v>
      </c>
      <c r="E1576">
        <f t="shared" si="97"/>
        <v>12</v>
      </c>
      <c r="F1576">
        <f t="shared" si="99"/>
        <v>12</v>
      </c>
      <c r="G1576">
        <f t="shared" si="98"/>
        <v>2012</v>
      </c>
    </row>
    <row r="1577" spans="1:7" x14ac:dyDescent="0.25">
      <c r="A1577" s="1">
        <f>focus_primary!A1578</f>
        <v>41276</v>
      </c>
      <c r="B1577">
        <f>VLOOKUP($A1577, focus_primary!$A:$AQ, MATCH(YEAR(fiscal_1_y_a!A1577), focus_primary!$2:$2, 0), 0)</f>
        <v>2.5</v>
      </c>
      <c r="C1577">
        <f>VLOOKUP($A1577, focus_primary!$A:$AQ, MATCH(YEAR(A1577)+1, focus_primary!$2:$2, 0), 0)</f>
        <v>2.5</v>
      </c>
      <c r="D1577">
        <f t="shared" si="96"/>
        <v>2.5</v>
      </c>
      <c r="E1577">
        <f t="shared" si="97"/>
        <v>1</v>
      </c>
      <c r="F1577">
        <f t="shared" si="99"/>
        <v>3</v>
      </c>
      <c r="G1577">
        <f t="shared" si="98"/>
        <v>2013</v>
      </c>
    </row>
    <row r="1578" spans="1:7" x14ac:dyDescent="0.25">
      <c r="A1578" s="1">
        <f>focus_primary!A1579</f>
        <v>41277</v>
      </c>
      <c r="B1578">
        <f>VLOOKUP($A1578, focus_primary!$A:$AQ, MATCH(YEAR(fiscal_1_y_a!A1578), focus_primary!$2:$2, 0), 0)</f>
        <v>2.5</v>
      </c>
      <c r="C1578">
        <f>VLOOKUP($A1578, focus_primary!$A:$AQ, MATCH(YEAR(A1578)+1, focus_primary!$2:$2, 0), 0)</f>
        <v>2.5</v>
      </c>
      <c r="D1578">
        <f t="shared" si="96"/>
        <v>2.5</v>
      </c>
      <c r="E1578">
        <f t="shared" si="97"/>
        <v>1</v>
      </c>
      <c r="F1578">
        <f t="shared" si="99"/>
        <v>3</v>
      </c>
      <c r="G1578">
        <f t="shared" si="98"/>
        <v>2013</v>
      </c>
    </row>
    <row r="1579" spans="1:7" x14ac:dyDescent="0.25">
      <c r="A1579" s="1">
        <f>focus_primary!A1580</f>
        <v>41278</v>
      </c>
      <c r="B1579">
        <f>VLOOKUP($A1579, focus_primary!$A:$AQ, MATCH(YEAR(fiscal_1_y_a!A1579), focus_primary!$2:$2, 0), 0)</f>
        <v>2.5</v>
      </c>
      <c r="C1579">
        <f>VLOOKUP($A1579, focus_primary!$A:$AQ, MATCH(YEAR(A1579)+1, focus_primary!$2:$2, 0), 0)</f>
        <v>2.5</v>
      </c>
      <c r="D1579">
        <f t="shared" si="96"/>
        <v>2.5</v>
      </c>
      <c r="E1579">
        <f t="shared" si="97"/>
        <v>1</v>
      </c>
      <c r="F1579">
        <f t="shared" si="99"/>
        <v>3</v>
      </c>
      <c r="G1579">
        <f t="shared" si="98"/>
        <v>2013</v>
      </c>
    </row>
    <row r="1580" spans="1:7" x14ac:dyDescent="0.25">
      <c r="A1580" s="1">
        <f>focus_primary!A1581</f>
        <v>41281</v>
      </c>
      <c r="B1580">
        <f>VLOOKUP($A1580, focus_primary!$A:$AQ, MATCH(YEAR(fiscal_1_y_a!A1580), focus_primary!$2:$2, 0), 0)</f>
        <v>2.4300000000000002</v>
      </c>
      <c r="C1580">
        <f>VLOOKUP($A1580, focus_primary!$A:$AQ, MATCH(YEAR(A1580)+1, focus_primary!$2:$2, 0), 0)</f>
        <v>2.5</v>
      </c>
      <c r="D1580">
        <f t="shared" si="96"/>
        <v>2.4358333333333335</v>
      </c>
      <c r="E1580">
        <f t="shared" si="97"/>
        <v>1</v>
      </c>
      <c r="F1580">
        <f t="shared" si="99"/>
        <v>3</v>
      </c>
      <c r="G1580">
        <f t="shared" si="98"/>
        <v>2013</v>
      </c>
    </row>
    <row r="1581" spans="1:7" x14ac:dyDescent="0.25">
      <c r="A1581" s="1">
        <f>focus_primary!A1582</f>
        <v>41282</v>
      </c>
      <c r="B1581">
        <f>VLOOKUP($A1581, focus_primary!$A:$AQ, MATCH(YEAR(fiscal_1_y_a!A1581), focus_primary!$2:$2, 0), 0)</f>
        <v>2.4300000000000002</v>
      </c>
      <c r="C1581">
        <f>VLOOKUP($A1581, focus_primary!$A:$AQ, MATCH(YEAR(A1581)+1, focus_primary!$2:$2, 0), 0)</f>
        <v>2.5</v>
      </c>
      <c r="D1581">
        <f t="shared" si="96"/>
        <v>2.4358333333333335</v>
      </c>
      <c r="E1581">
        <f t="shared" si="97"/>
        <v>1</v>
      </c>
      <c r="F1581">
        <f t="shared" si="99"/>
        <v>3</v>
      </c>
      <c r="G1581">
        <f t="shared" si="98"/>
        <v>2013</v>
      </c>
    </row>
    <row r="1582" spans="1:7" x14ac:dyDescent="0.25">
      <c r="A1582" s="1">
        <f>focus_primary!A1583</f>
        <v>41283</v>
      </c>
      <c r="B1582">
        <f>VLOOKUP($A1582, focus_primary!$A:$AQ, MATCH(YEAR(fiscal_1_y_a!A1582), focus_primary!$2:$2, 0), 0)</f>
        <v>2.4500000000000002</v>
      </c>
      <c r="C1582">
        <f>VLOOKUP($A1582, focus_primary!$A:$AQ, MATCH(YEAR(A1582)+1, focus_primary!$2:$2, 0), 0)</f>
        <v>2.5</v>
      </c>
      <c r="D1582">
        <f t="shared" si="96"/>
        <v>2.4541666666666671</v>
      </c>
      <c r="E1582">
        <f t="shared" si="97"/>
        <v>1</v>
      </c>
      <c r="F1582">
        <f t="shared" si="99"/>
        <v>3</v>
      </c>
      <c r="G1582">
        <f t="shared" si="98"/>
        <v>2013</v>
      </c>
    </row>
    <row r="1583" spans="1:7" x14ac:dyDescent="0.25">
      <c r="A1583" s="1">
        <f>focus_primary!A1584</f>
        <v>41284</v>
      </c>
      <c r="B1583">
        <f>VLOOKUP($A1583, focus_primary!$A:$AQ, MATCH(YEAR(fiscal_1_y_a!A1583), focus_primary!$2:$2, 0), 0)</f>
        <v>2.4500000000000002</v>
      </c>
      <c r="C1583">
        <f>VLOOKUP($A1583, focus_primary!$A:$AQ, MATCH(YEAR(A1583)+1, focus_primary!$2:$2, 0), 0)</f>
        <v>2.5</v>
      </c>
      <c r="D1583">
        <f t="shared" si="96"/>
        <v>2.4541666666666671</v>
      </c>
      <c r="E1583">
        <f t="shared" si="97"/>
        <v>1</v>
      </c>
      <c r="F1583">
        <f t="shared" si="99"/>
        <v>3</v>
      </c>
      <c r="G1583">
        <f t="shared" si="98"/>
        <v>2013</v>
      </c>
    </row>
    <row r="1584" spans="1:7" x14ac:dyDescent="0.25">
      <c r="A1584" s="1">
        <f>focus_primary!A1585</f>
        <v>41285</v>
      </c>
      <c r="B1584">
        <f>VLOOKUP($A1584, focus_primary!$A:$AQ, MATCH(YEAR(fiscal_1_y_a!A1584), focus_primary!$2:$2, 0), 0)</f>
        <v>2.4500000000000002</v>
      </c>
      <c r="C1584">
        <f>VLOOKUP($A1584, focus_primary!$A:$AQ, MATCH(YEAR(A1584)+1, focus_primary!$2:$2, 0), 0)</f>
        <v>2.5</v>
      </c>
      <c r="D1584">
        <f t="shared" si="96"/>
        <v>2.4541666666666671</v>
      </c>
      <c r="E1584">
        <f t="shared" si="97"/>
        <v>1</v>
      </c>
      <c r="F1584">
        <f t="shared" si="99"/>
        <v>3</v>
      </c>
      <c r="G1584">
        <f t="shared" si="98"/>
        <v>2013</v>
      </c>
    </row>
    <row r="1585" spans="1:7" x14ac:dyDescent="0.25">
      <c r="A1585" s="1">
        <f>focus_primary!A1586</f>
        <v>41288</v>
      </c>
      <c r="B1585">
        <f>VLOOKUP($A1585, focus_primary!$A:$AQ, MATCH(YEAR(fiscal_1_y_a!A1585), focus_primary!$2:$2, 0), 0)</f>
        <v>2.4500000000000002</v>
      </c>
      <c r="C1585">
        <f>VLOOKUP($A1585, focus_primary!$A:$AQ, MATCH(YEAR(A1585)+1, focus_primary!$2:$2, 0), 0)</f>
        <v>2.5</v>
      </c>
      <c r="D1585">
        <f t="shared" si="96"/>
        <v>2.4541666666666671</v>
      </c>
      <c r="E1585">
        <f t="shared" si="97"/>
        <v>1</v>
      </c>
      <c r="F1585">
        <f t="shared" si="99"/>
        <v>3</v>
      </c>
      <c r="G1585">
        <f t="shared" si="98"/>
        <v>2013</v>
      </c>
    </row>
    <row r="1586" spans="1:7" x14ac:dyDescent="0.25">
      <c r="A1586" s="1">
        <f>focus_primary!A1587</f>
        <v>41289</v>
      </c>
      <c r="B1586">
        <f>VLOOKUP($A1586, focus_primary!$A:$AQ, MATCH(YEAR(fiscal_1_y_a!A1586), focus_primary!$2:$2, 0), 0)</f>
        <v>2.4500000000000002</v>
      </c>
      <c r="C1586">
        <f>VLOOKUP($A1586, focus_primary!$A:$AQ, MATCH(YEAR(A1586)+1, focus_primary!$2:$2, 0), 0)</f>
        <v>2.5</v>
      </c>
      <c r="D1586">
        <f t="shared" si="96"/>
        <v>2.4541666666666671</v>
      </c>
      <c r="E1586">
        <f t="shared" si="97"/>
        <v>1</v>
      </c>
      <c r="F1586">
        <f t="shared" si="99"/>
        <v>3</v>
      </c>
      <c r="G1586">
        <f t="shared" si="98"/>
        <v>2013</v>
      </c>
    </row>
    <row r="1587" spans="1:7" x14ac:dyDescent="0.25">
      <c r="A1587" s="1">
        <f>focus_primary!A1588</f>
        <v>41290</v>
      </c>
      <c r="B1587">
        <f>VLOOKUP($A1587, focus_primary!$A:$AQ, MATCH(YEAR(fiscal_1_y_a!A1587), focus_primary!$2:$2, 0), 0)</f>
        <v>2.4</v>
      </c>
      <c r="C1587">
        <f>VLOOKUP($A1587, focus_primary!$A:$AQ, MATCH(YEAR(A1587)+1, focus_primary!$2:$2, 0), 0)</f>
        <v>2.5</v>
      </c>
      <c r="D1587">
        <f t="shared" si="96"/>
        <v>2.4083333333333332</v>
      </c>
      <c r="E1587">
        <f t="shared" si="97"/>
        <v>1</v>
      </c>
      <c r="F1587">
        <f t="shared" si="99"/>
        <v>3</v>
      </c>
      <c r="G1587">
        <f t="shared" si="98"/>
        <v>2013</v>
      </c>
    </row>
    <row r="1588" spans="1:7" x14ac:dyDescent="0.25">
      <c r="A1588" s="1">
        <f>focus_primary!A1589</f>
        <v>41291</v>
      </c>
      <c r="B1588">
        <f>VLOOKUP($A1588, focus_primary!$A:$AQ, MATCH(YEAR(fiscal_1_y_a!A1588), focus_primary!$2:$2, 0), 0)</f>
        <v>2.4</v>
      </c>
      <c r="C1588">
        <f>VLOOKUP($A1588, focus_primary!$A:$AQ, MATCH(YEAR(A1588)+1, focus_primary!$2:$2, 0), 0)</f>
        <v>2.5</v>
      </c>
      <c r="D1588">
        <f t="shared" si="96"/>
        <v>2.4083333333333332</v>
      </c>
      <c r="E1588">
        <f t="shared" si="97"/>
        <v>1</v>
      </c>
      <c r="F1588">
        <f t="shared" si="99"/>
        <v>3</v>
      </c>
      <c r="G1588">
        <f t="shared" si="98"/>
        <v>2013</v>
      </c>
    </row>
    <row r="1589" spans="1:7" x14ac:dyDescent="0.25">
      <c r="A1589" s="1">
        <f>focus_primary!A1590</f>
        <v>41292</v>
      </c>
      <c r="B1589">
        <f>VLOOKUP($A1589, focus_primary!$A:$AQ, MATCH(YEAR(fiscal_1_y_a!A1589), focus_primary!$2:$2, 0), 0)</f>
        <v>2.4</v>
      </c>
      <c r="C1589">
        <f>VLOOKUP($A1589, focus_primary!$A:$AQ, MATCH(YEAR(A1589)+1, focus_primary!$2:$2, 0), 0)</f>
        <v>2.5</v>
      </c>
      <c r="D1589">
        <f t="shared" si="96"/>
        <v>2.4083333333333332</v>
      </c>
      <c r="E1589">
        <f t="shared" si="97"/>
        <v>1</v>
      </c>
      <c r="F1589">
        <f t="shared" si="99"/>
        <v>3</v>
      </c>
      <c r="G1589">
        <f t="shared" si="98"/>
        <v>2013</v>
      </c>
    </row>
    <row r="1590" spans="1:7" x14ac:dyDescent="0.25">
      <c r="A1590" s="1">
        <f>focus_primary!A1591</f>
        <v>41295</v>
      </c>
      <c r="B1590">
        <f>VLOOKUP($A1590, focus_primary!$A:$AQ, MATCH(YEAR(fiscal_1_y_a!A1590), focus_primary!$2:$2, 0), 0)</f>
        <v>2.4500000000000002</v>
      </c>
      <c r="C1590">
        <f>VLOOKUP($A1590, focus_primary!$A:$AQ, MATCH(YEAR(A1590)+1, focus_primary!$2:$2, 0), 0)</f>
        <v>2.5</v>
      </c>
      <c r="D1590">
        <f t="shared" si="96"/>
        <v>2.4541666666666671</v>
      </c>
      <c r="E1590">
        <f t="shared" si="97"/>
        <v>1</v>
      </c>
      <c r="F1590">
        <f t="shared" si="99"/>
        <v>3</v>
      </c>
      <c r="G1590">
        <f t="shared" si="98"/>
        <v>2013</v>
      </c>
    </row>
    <row r="1591" spans="1:7" x14ac:dyDescent="0.25">
      <c r="A1591" s="1">
        <f>focus_primary!A1592</f>
        <v>41296</v>
      </c>
      <c r="B1591">
        <f>VLOOKUP($A1591, focus_primary!$A:$AQ, MATCH(YEAR(fiscal_1_y_a!A1591), focus_primary!$2:$2, 0), 0)</f>
        <v>2.2999999999999998</v>
      </c>
      <c r="C1591">
        <f>VLOOKUP($A1591, focus_primary!$A:$AQ, MATCH(YEAR(A1591)+1, focus_primary!$2:$2, 0), 0)</f>
        <v>2.5</v>
      </c>
      <c r="D1591">
        <f t="shared" si="96"/>
        <v>2.3166666666666664</v>
      </c>
      <c r="E1591">
        <f t="shared" si="97"/>
        <v>1</v>
      </c>
      <c r="F1591">
        <f t="shared" si="99"/>
        <v>3</v>
      </c>
      <c r="G1591">
        <f t="shared" si="98"/>
        <v>2013</v>
      </c>
    </row>
    <row r="1592" spans="1:7" x14ac:dyDescent="0.25">
      <c r="A1592" s="1">
        <f>focus_primary!A1593</f>
        <v>41297</v>
      </c>
      <c r="B1592">
        <f>VLOOKUP($A1592, focus_primary!$A:$AQ, MATCH(YEAR(fiscal_1_y_a!A1592), focus_primary!$2:$2, 0), 0)</f>
        <v>2.2999999999999998</v>
      </c>
      <c r="C1592">
        <f>VLOOKUP($A1592, focus_primary!$A:$AQ, MATCH(YEAR(A1592)+1, focus_primary!$2:$2, 0), 0)</f>
        <v>2.5</v>
      </c>
      <c r="D1592">
        <f t="shared" si="96"/>
        <v>2.3166666666666664</v>
      </c>
      <c r="E1592">
        <f t="shared" si="97"/>
        <v>1</v>
      </c>
      <c r="F1592">
        <f t="shared" si="99"/>
        <v>3</v>
      </c>
      <c r="G1592">
        <f t="shared" si="98"/>
        <v>2013</v>
      </c>
    </row>
    <row r="1593" spans="1:7" x14ac:dyDescent="0.25">
      <c r="A1593" s="1">
        <f>focus_primary!A1594</f>
        <v>41298</v>
      </c>
      <c r="B1593">
        <f>VLOOKUP($A1593, focus_primary!$A:$AQ, MATCH(YEAR(fiscal_1_y_a!A1593), focus_primary!$2:$2, 0), 0)</f>
        <v>2.2999999999999998</v>
      </c>
      <c r="C1593">
        <f>VLOOKUP($A1593, focus_primary!$A:$AQ, MATCH(YEAR(A1593)+1, focus_primary!$2:$2, 0), 0)</f>
        <v>2.5</v>
      </c>
      <c r="D1593">
        <f t="shared" si="96"/>
        <v>2.3166666666666664</v>
      </c>
      <c r="E1593">
        <f t="shared" si="97"/>
        <v>1</v>
      </c>
      <c r="F1593">
        <f t="shared" si="99"/>
        <v>3</v>
      </c>
      <c r="G1593">
        <f t="shared" si="98"/>
        <v>2013</v>
      </c>
    </row>
    <row r="1594" spans="1:7" x14ac:dyDescent="0.25">
      <c r="A1594" s="1">
        <f>focus_primary!A1595</f>
        <v>41299</v>
      </c>
      <c r="B1594">
        <f>VLOOKUP($A1594, focus_primary!$A:$AQ, MATCH(YEAR(fiscal_1_y_a!A1594), focus_primary!$2:$2, 0), 0)</f>
        <v>2.2999999999999998</v>
      </c>
      <c r="C1594">
        <f>VLOOKUP($A1594, focus_primary!$A:$AQ, MATCH(YEAR(A1594)+1, focus_primary!$2:$2, 0), 0)</f>
        <v>2.5</v>
      </c>
      <c r="D1594">
        <f t="shared" si="96"/>
        <v>2.3166666666666664</v>
      </c>
      <c r="E1594">
        <f t="shared" si="97"/>
        <v>1</v>
      </c>
      <c r="F1594">
        <f t="shared" si="99"/>
        <v>3</v>
      </c>
      <c r="G1594">
        <f t="shared" si="98"/>
        <v>2013</v>
      </c>
    </row>
    <row r="1595" spans="1:7" x14ac:dyDescent="0.25">
      <c r="A1595" s="1">
        <f>focus_primary!A1596</f>
        <v>41302</v>
      </c>
      <c r="B1595">
        <f>VLOOKUP($A1595, focus_primary!$A:$AQ, MATCH(YEAR(fiscal_1_y_a!A1595), focus_primary!$2:$2, 0), 0)</f>
        <v>2.2999999999999998</v>
      </c>
      <c r="C1595">
        <f>VLOOKUP($A1595, focus_primary!$A:$AQ, MATCH(YEAR(A1595)+1, focus_primary!$2:$2, 0), 0)</f>
        <v>2.5</v>
      </c>
      <c r="D1595">
        <f t="shared" si="96"/>
        <v>2.3166666666666664</v>
      </c>
      <c r="E1595">
        <f t="shared" si="97"/>
        <v>1</v>
      </c>
      <c r="F1595">
        <f t="shared" si="99"/>
        <v>3</v>
      </c>
      <c r="G1595">
        <f t="shared" si="98"/>
        <v>2013</v>
      </c>
    </row>
    <row r="1596" spans="1:7" x14ac:dyDescent="0.25">
      <c r="A1596" s="1">
        <f>focus_primary!A1597</f>
        <v>41303</v>
      </c>
      <c r="B1596">
        <f>VLOOKUP($A1596, focus_primary!$A:$AQ, MATCH(YEAR(fiscal_1_y_a!A1596), focus_primary!$2:$2, 0), 0)</f>
        <v>2.2999999999999998</v>
      </c>
      <c r="C1596">
        <f>VLOOKUP($A1596, focus_primary!$A:$AQ, MATCH(YEAR(A1596)+1, focus_primary!$2:$2, 0), 0)</f>
        <v>2.5</v>
      </c>
      <c r="D1596">
        <f t="shared" si="96"/>
        <v>2.3166666666666664</v>
      </c>
      <c r="E1596">
        <f t="shared" si="97"/>
        <v>1</v>
      </c>
      <c r="F1596">
        <f t="shared" si="99"/>
        <v>3</v>
      </c>
      <c r="G1596">
        <f t="shared" si="98"/>
        <v>2013</v>
      </c>
    </row>
    <row r="1597" spans="1:7" x14ac:dyDescent="0.25">
      <c r="A1597" s="1">
        <f>focus_primary!A1598</f>
        <v>41304</v>
      </c>
      <c r="B1597">
        <f>VLOOKUP($A1597, focus_primary!$A:$AQ, MATCH(YEAR(fiscal_1_y_a!A1597), focus_primary!$2:$2, 0), 0)</f>
        <v>2.2999999999999998</v>
      </c>
      <c r="C1597">
        <f>VLOOKUP($A1597, focus_primary!$A:$AQ, MATCH(YEAR(A1597)+1, focus_primary!$2:$2, 0), 0)</f>
        <v>2.5</v>
      </c>
      <c r="D1597">
        <f t="shared" si="96"/>
        <v>2.3166666666666664</v>
      </c>
      <c r="E1597">
        <f t="shared" si="97"/>
        <v>1</v>
      </c>
      <c r="F1597">
        <f t="shared" si="99"/>
        <v>3</v>
      </c>
      <c r="G1597">
        <f t="shared" si="98"/>
        <v>2013</v>
      </c>
    </row>
    <row r="1598" spans="1:7" x14ac:dyDescent="0.25">
      <c r="A1598" s="1">
        <f>focus_primary!A1599</f>
        <v>41305</v>
      </c>
      <c r="B1598">
        <f>VLOOKUP($A1598, focus_primary!$A:$AQ, MATCH(YEAR(fiscal_1_y_a!A1598), focus_primary!$2:$2, 0), 0)</f>
        <v>2.2999999999999998</v>
      </c>
      <c r="C1598">
        <f>VLOOKUP($A1598, focus_primary!$A:$AQ, MATCH(YEAR(A1598)+1, focus_primary!$2:$2, 0), 0)</f>
        <v>2.5</v>
      </c>
      <c r="D1598">
        <f t="shared" si="96"/>
        <v>2.3166666666666664</v>
      </c>
      <c r="E1598">
        <f t="shared" si="97"/>
        <v>1</v>
      </c>
      <c r="F1598">
        <f t="shared" si="99"/>
        <v>3</v>
      </c>
      <c r="G1598">
        <f t="shared" si="98"/>
        <v>2013</v>
      </c>
    </row>
    <row r="1599" spans="1:7" x14ac:dyDescent="0.25">
      <c r="A1599" s="1">
        <f>focus_primary!A1600</f>
        <v>41306</v>
      </c>
      <c r="B1599">
        <f>VLOOKUP($A1599, focus_primary!$A:$AQ, MATCH(YEAR(fiscal_1_y_a!A1599), focus_primary!$2:$2, 0), 0)</f>
        <v>2.2999999999999998</v>
      </c>
      <c r="C1599">
        <f>VLOOKUP($A1599, focus_primary!$A:$AQ, MATCH(YEAR(A1599)+1, focus_primary!$2:$2, 0), 0)</f>
        <v>2.5</v>
      </c>
      <c r="D1599">
        <f t="shared" si="96"/>
        <v>2.3333333333333335</v>
      </c>
      <c r="E1599">
        <f t="shared" si="97"/>
        <v>2</v>
      </c>
      <c r="F1599">
        <f t="shared" si="99"/>
        <v>3</v>
      </c>
      <c r="G1599">
        <f t="shared" si="98"/>
        <v>2013</v>
      </c>
    </row>
    <row r="1600" spans="1:7" x14ac:dyDescent="0.25">
      <c r="A1600" s="1">
        <f>focus_primary!A1601</f>
        <v>41309</v>
      </c>
      <c r="B1600">
        <f>VLOOKUP($A1600, focus_primary!$A:$AQ, MATCH(YEAR(fiscal_1_y_a!A1600), focus_primary!$2:$2, 0), 0)</f>
        <v>2.2999999999999998</v>
      </c>
      <c r="C1600">
        <f>VLOOKUP($A1600, focus_primary!$A:$AQ, MATCH(YEAR(A1600)+1, focus_primary!$2:$2, 0), 0)</f>
        <v>2.5</v>
      </c>
      <c r="D1600">
        <f t="shared" si="96"/>
        <v>2.3333333333333335</v>
      </c>
      <c r="E1600">
        <f t="shared" si="97"/>
        <v>2</v>
      </c>
      <c r="F1600">
        <f t="shared" si="99"/>
        <v>3</v>
      </c>
      <c r="G1600">
        <f t="shared" si="98"/>
        <v>2013</v>
      </c>
    </row>
    <row r="1601" spans="1:7" x14ac:dyDescent="0.25">
      <c r="A1601" s="1">
        <f>focus_primary!A1602</f>
        <v>41310</v>
      </c>
      <c r="B1601">
        <f>VLOOKUP($A1601, focus_primary!$A:$AQ, MATCH(YEAR(fiscal_1_y_a!A1601), focus_primary!$2:$2, 0), 0)</f>
        <v>2.2999999999999998</v>
      </c>
      <c r="C1601">
        <f>VLOOKUP($A1601, focus_primary!$A:$AQ, MATCH(YEAR(A1601)+1, focus_primary!$2:$2, 0), 0)</f>
        <v>2.5</v>
      </c>
      <c r="D1601">
        <f t="shared" si="96"/>
        <v>2.3333333333333335</v>
      </c>
      <c r="E1601">
        <f t="shared" si="97"/>
        <v>2</v>
      </c>
      <c r="F1601">
        <f t="shared" si="99"/>
        <v>3</v>
      </c>
      <c r="G1601">
        <f t="shared" si="98"/>
        <v>2013</v>
      </c>
    </row>
    <row r="1602" spans="1:7" x14ac:dyDescent="0.25">
      <c r="A1602" s="1">
        <f>focus_primary!A1603</f>
        <v>41311</v>
      </c>
      <c r="B1602">
        <f>VLOOKUP($A1602, focus_primary!$A:$AQ, MATCH(YEAR(fiscal_1_y_a!A1602), focus_primary!$2:$2, 0), 0)</f>
        <v>2.2999999999999998</v>
      </c>
      <c r="C1602">
        <f>VLOOKUP($A1602, focus_primary!$A:$AQ, MATCH(YEAR(A1602)+1, focus_primary!$2:$2, 0), 0)</f>
        <v>2.4</v>
      </c>
      <c r="D1602">
        <f t="shared" ref="D1602:D1665" si="100">(B1602*(12-MONTH(A1602))+C1602*MONTH(A1602))/12</f>
        <v>2.3166666666666669</v>
      </c>
      <c r="E1602">
        <f t="shared" ref="E1602:E1665" si="101">MONTH(A1602)</f>
        <v>2</v>
      </c>
      <c r="F1602">
        <f t="shared" si="99"/>
        <v>3</v>
      </c>
      <c r="G1602">
        <f t="shared" ref="G1602:G1665" si="102">YEAR(A1602)</f>
        <v>2013</v>
      </c>
    </row>
    <row r="1603" spans="1:7" x14ac:dyDescent="0.25">
      <c r="A1603" s="1">
        <f>focus_primary!A1604</f>
        <v>41312</v>
      </c>
      <c r="B1603">
        <f>VLOOKUP($A1603, focus_primary!$A:$AQ, MATCH(YEAR(fiscal_1_y_a!A1603), focus_primary!$2:$2, 0), 0)</f>
        <v>2.2999999999999998</v>
      </c>
      <c r="C1603">
        <f>VLOOKUP($A1603, focus_primary!$A:$AQ, MATCH(YEAR(A1603)+1, focus_primary!$2:$2, 0), 0)</f>
        <v>2.4</v>
      </c>
      <c r="D1603">
        <f t="shared" si="100"/>
        <v>2.3166666666666669</v>
      </c>
      <c r="E1603">
        <f t="shared" si="101"/>
        <v>2</v>
      </c>
      <c r="F1603">
        <f t="shared" ref="F1603:F1666" si="103">IF(E1603&lt;4,3,IF(E1603&lt;7,6,IF(E1603&lt;10,9,12)))</f>
        <v>3</v>
      </c>
      <c r="G1603">
        <f t="shared" si="102"/>
        <v>2013</v>
      </c>
    </row>
    <row r="1604" spans="1:7" x14ac:dyDescent="0.25">
      <c r="A1604" s="1">
        <f>focus_primary!A1605</f>
        <v>41313</v>
      </c>
      <c r="B1604">
        <f>VLOOKUP($A1604, focus_primary!$A:$AQ, MATCH(YEAR(fiscal_1_y_a!A1604), focus_primary!$2:$2, 0), 0)</f>
        <v>2.2999999999999998</v>
      </c>
      <c r="C1604">
        <f>VLOOKUP($A1604, focus_primary!$A:$AQ, MATCH(YEAR(A1604)+1, focus_primary!$2:$2, 0), 0)</f>
        <v>2.4</v>
      </c>
      <c r="D1604">
        <f t="shared" si="100"/>
        <v>2.3166666666666669</v>
      </c>
      <c r="E1604">
        <f t="shared" si="101"/>
        <v>2</v>
      </c>
      <c r="F1604">
        <f t="shared" si="103"/>
        <v>3</v>
      </c>
      <c r="G1604">
        <f t="shared" si="102"/>
        <v>2013</v>
      </c>
    </row>
    <row r="1605" spans="1:7" x14ac:dyDescent="0.25">
      <c r="A1605" s="1">
        <f>focus_primary!A1606</f>
        <v>41318</v>
      </c>
      <c r="B1605">
        <f>VLOOKUP($A1605, focus_primary!$A:$AQ, MATCH(YEAR(fiscal_1_y_a!A1605), focus_primary!$2:$2, 0), 0)</f>
        <v>2.2999999999999998</v>
      </c>
      <c r="C1605">
        <f>VLOOKUP($A1605, focus_primary!$A:$AQ, MATCH(YEAR(A1605)+1, focus_primary!$2:$2, 0), 0)</f>
        <v>2.4</v>
      </c>
      <c r="D1605">
        <f t="shared" si="100"/>
        <v>2.3166666666666669</v>
      </c>
      <c r="E1605">
        <f t="shared" si="101"/>
        <v>2</v>
      </c>
      <c r="F1605">
        <f t="shared" si="103"/>
        <v>3</v>
      </c>
      <c r="G1605">
        <f t="shared" si="102"/>
        <v>2013</v>
      </c>
    </row>
    <row r="1606" spans="1:7" x14ac:dyDescent="0.25">
      <c r="A1606" s="1">
        <f>focus_primary!A1607</f>
        <v>41319</v>
      </c>
      <c r="B1606">
        <f>VLOOKUP($A1606, focus_primary!$A:$AQ, MATCH(YEAR(fiscal_1_y_a!A1606), focus_primary!$2:$2, 0), 0)</f>
        <v>2.2999999999999998</v>
      </c>
      <c r="C1606">
        <f>VLOOKUP($A1606, focus_primary!$A:$AQ, MATCH(YEAR(A1606)+1, focus_primary!$2:$2, 0), 0)</f>
        <v>2.4</v>
      </c>
      <c r="D1606">
        <f t="shared" si="100"/>
        <v>2.3166666666666669</v>
      </c>
      <c r="E1606">
        <f t="shared" si="101"/>
        <v>2</v>
      </c>
      <c r="F1606">
        <f t="shared" si="103"/>
        <v>3</v>
      </c>
      <c r="G1606">
        <f t="shared" si="102"/>
        <v>2013</v>
      </c>
    </row>
    <row r="1607" spans="1:7" x14ac:dyDescent="0.25">
      <c r="A1607" s="1">
        <f>focus_primary!A1608</f>
        <v>41320</v>
      </c>
      <c r="B1607">
        <f>VLOOKUP($A1607, focus_primary!$A:$AQ, MATCH(YEAR(fiscal_1_y_a!A1607), focus_primary!$2:$2, 0), 0)</f>
        <v>2.2999999999999998</v>
      </c>
      <c r="C1607">
        <f>VLOOKUP($A1607, focus_primary!$A:$AQ, MATCH(YEAR(A1607)+1, focus_primary!$2:$2, 0), 0)</f>
        <v>2.4</v>
      </c>
      <c r="D1607">
        <f t="shared" si="100"/>
        <v>2.3166666666666669</v>
      </c>
      <c r="E1607">
        <f t="shared" si="101"/>
        <v>2</v>
      </c>
      <c r="F1607">
        <f t="shared" si="103"/>
        <v>3</v>
      </c>
      <c r="G1607">
        <f t="shared" si="102"/>
        <v>2013</v>
      </c>
    </row>
    <row r="1608" spans="1:7" x14ac:dyDescent="0.25">
      <c r="A1608" s="1">
        <f>focus_primary!A1609</f>
        <v>41323</v>
      </c>
      <c r="B1608">
        <f>VLOOKUP($A1608, focus_primary!$A:$AQ, MATCH(YEAR(fiscal_1_y_a!A1608), focus_primary!$2:$2, 0), 0)</f>
        <v>2.2999999999999998</v>
      </c>
      <c r="C1608">
        <f>VLOOKUP($A1608, focus_primary!$A:$AQ, MATCH(YEAR(A1608)+1, focus_primary!$2:$2, 0), 0)</f>
        <v>2.4</v>
      </c>
      <c r="D1608">
        <f t="shared" si="100"/>
        <v>2.3166666666666669</v>
      </c>
      <c r="E1608">
        <f t="shared" si="101"/>
        <v>2</v>
      </c>
      <c r="F1608">
        <f t="shared" si="103"/>
        <v>3</v>
      </c>
      <c r="G1608">
        <f t="shared" si="102"/>
        <v>2013</v>
      </c>
    </row>
    <row r="1609" spans="1:7" x14ac:dyDescent="0.25">
      <c r="A1609" s="1">
        <f>focus_primary!A1610</f>
        <v>41324</v>
      </c>
      <c r="B1609">
        <f>VLOOKUP($A1609, focus_primary!$A:$AQ, MATCH(YEAR(fiscal_1_y_a!A1609), focus_primary!$2:$2, 0), 0)</f>
        <v>2.2999999999999998</v>
      </c>
      <c r="C1609">
        <f>VLOOKUP($A1609, focus_primary!$A:$AQ, MATCH(YEAR(A1609)+1, focus_primary!$2:$2, 0), 0)</f>
        <v>2.4</v>
      </c>
      <c r="D1609">
        <f t="shared" si="100"/>
        <v>2.3166666666666669</v>
      </c>
      <c r="E1609">
        <f t="shared" si="101"/>
        <v>2</v>
      </c>
      <c r="F1609">
        <f t="shared" si="103"/>
        <v>3</v>
      </c>
      <c r="G1609">
        <f t="shared" si="102"/>
        <v>2013</v>
      </c>
    </row>
    <row r="1610" spans="1:7" x14ac:dyDescent="0.25">
      <c r="A1610" s="1">
        <f>focus_primary!A1611</f>
        <v>41325</v>
      </c>
      <c r="B1610">
        <f>VLOOKUP($A1610, focus_primary!$A:$AQ, MATCH(YEAR(fiscal_1_y_a!A1610), focus_primary!$2:$2, 0), 0)</f>
        <v>2.2999999999999998</v>
      </c>
      <c r="C1610">
        <f>VLOOKUP($A1610, focus_primary!$A:$AQ, MATCH(YEAR(A1610)+1, focus_primary!$2:$2, 0), 0)</f>
        <v>2.4</v>
      </c>
      <c r="D1610">
        <f t="shared" si="100"/>
        <v>2.3166666666666669</v>
      </c>
      <c r="E1610">
        <f t="shared" si="101"/>
        <v>2</v>
      </c>
      <c r="F1610">
        <f t="shared" si="103"/>
        <v>3</v>
      </c>
      <c r="G1610">
        <f t="shared" si="102"/>
        <v>2013</v>
      </c>
    </row>
    <row r="1611" spans="1:7" x14ac:dyDescent="0.25">
      <c r="A1611" s="1">
        <f>focus_primary!A1612</f>
        <v>41326</v>
      </c>
      <c r="B1611">
        <f>VLOOKUP($A1611, focus_primary!$A:$AQ, MATCH(YEAR(fiscal_1_y_a!A1611), focus_primary!$2:$2, 0), 0)</f>
        <v>2.2999999999999998</v>
      </c>
      <c r="C1611">
        <f>VLOOKUP($A1611, focus_primary!$A:$AQ, MATCH(YEAR(A1611)+1, focus_primary!$2:$2, 0), 0)</f>
        <v>2.4</v>
      </c>
      <c r="D1611">
        <f t="shared" si="100"/>
        <v>2.3166666666666669</v>
      </c>
      <c r="E1611">
        <f t="shared" si="101"/>
        <v>2</v>
      </c>
      <c r="F1611">
        <f t="shared" si="103"/>
        <v>3</v>
      </c>
      <c r="G1611">
        <f t="shared" si="102"/>
        <v>2013</v>
      </c>
    </row>
    <row r="1612" spans="1:7" x14ac:dyDescent="0.25">
      <c r="A1612" s="1">
        <f>focus_primary!A1613</f>
        <v>41327</v>
      </c>
      <c r="B1612">
        <f>VLOOKUP($A1612, focus_primary!$A:$AQ, MATCH(YEAR(fiscal_1_y_a!A1612), focus_primary!$2:$2, 0), 0)</f>
        <v>2.2999999999999998</v>
      </c>
      <c r="C1612">
        <f>VLOOKUP($A1612, focus_primary!$A:$AQ, MATCH(YEAR(A1612)+1, focus_primary!$2:$2, 0), 0)</f>
        <v>2.4</v>
      </c>
      <c r="D1612">
        <f t="shared" si="100"/>
        <v>2.3166666666666669</v>
      </c>
      <c r="E1612">
        <f t="shared" si="101"/>
        <v>2</v>
      </c>
      <c r="F1612">
        <f t="shared" si="103"/>
        <v>3</v>
      </c>
      <c r="G1612">
        <f t="shared" si="102"/>
        <v>2013</v>
      </c>
    </row>
    <row r="1613" spans="1:7" x14ac:dyDescent="0.25">
      <c r="A1613" s="1">
        <f>focus_primary!A1614</f>
        <v>41330</v>
      </c>
      <c r="B1613">
        <f>VLOOKUP($A1613, focus_primary!$A:$AQ, MATCH(YEAR(fiscal_1_y_a!A1613), focus_primary!$2:$2, 0), 0)</f>
        <v>2.2999999999999998</v>
      </c>
      <c r="C1613">
        <f>VLOOKUP($A1613, focus_primary!$A:$AQ, MATCH(YEAR(A1613)+1, focus_primary!$2:$2, 0), 0)</f>
        <v>2.4</v>
      </c>
      <c r="D1613">
        <f t="shared" si="100"/>
        <v>2.3166666666666669</v>
      </c>
      <c r="E1613">
        <f t="shared" si="101"/>
        <v>2</v>
      </c>
      <c r="F1613">
        <f t="shared" si="103"/>
        <v>3</v>
      </c>
      <c r="G1613">
        <f t="shared" si="102"/>
        <v>2013</v>
      </c>
    </row>
    <row r="1614" spans="1:7" x14ac:dyDescent="0.25">
      <c r="A1614" s="1">
        <f>focus_primary!A1615</f>
        <v>41331</v>
      </c>
      <c r="B1614">
        <f>VLOOKUP($A1614, focus_primary!$A:$AQ, MATCH(YEAR(fiscal_1_y_a!A1614), focus_primary!$2:$2, 0), 0)</f>
        <v>2.2999999999999998</v>
      </c>
      <c r="C1614">
        <f>VLOOKUP($A1614, focus_primary!$A:$AQ, MATCH(YEAR(A1614)+1, focus_primary!$2:$2, 0), 0)</f>
        <v>2.4</v>
      </c>
      <c r="D1614">
        <f t="shared" si="100"/>
        <v>2.3166666666666669</v>
      </c>
      <c r="E1614">
        <f t="shared" si="101"/>
        <v>2</v>
      </c>
      <c r="F1614">
        <f t="shared" si="103"/>
        <v>3</v>
      </c>
      <c r="G1614">
        <f t="shared" si="102"/>
        <v>2013</v>
      </c>
    </row>
    <row r="1615" spans="1:7" x14ac:dyDescent="0.25">
      <c r="A1615" s="1">
        <f>focus_primary!A1616</f>
        <v>41332</v>
      </c>
      <c r="B1615">
        <f>VLOOKUP($A1615, focus_primary!$A:$AQ, MATCH(YEAR(fiscal_1_y_a!A1615), focus_primary!$2:$2, 0), 0)</f>
        <v>2.2999999999999998</v>
      </c>
      <c r="C1615">
        <f>VLOOKUP($A1615, focus_primary!$A:$AQ, MATCH(YEAR(A1615)+1, focus_primary!$2:$2, 0), 0)</f>
        <v>2.4</v>
      </c>
      <c r="D1615">
        <f t="shared" si="100"/>
        <v>2.3166666666666669</v>
      </c>
      <c r="E1615">
        <f t="shared" si="101"/>
        <v>2</v>
      </c>
      <c r="F1615">
        <f t="shared" si="103"/>
        <v>3</v>
      </c>
      <c r="G1615">
        <f t="shared" si="102"/>
        <v>2013</v>
      </c>
    </row>
    <row r="1616" spans="1:7" x14ac:dyDescent="0.25">
      <c r="A1616" s="1">
        <f>focus_primary!A1617</f>
        <v>41333</v>
      </c>
      <c r="B1616">
        <f>VLOOKUP($A1616, focus_primary!$A:$AQ, MATCH(YEAR(fiscal_1_y_a!A1616), focus_primary!$2:$2, 0), 0)</f>
        <v>2.2999999999999998</v>
      </c>
      <c r="C1616">
        <f>VLOOKUP($A1616, focus_primary!$A:$AQ, MATCH(YEAR(A1616)+1, focus_primary!$2:$2, 0), 0)</f>
        <v>2.4</v>
      </c>
      <c r="D1616">
        <f t="shared" si="100"/>
        <v>2.3166666666666669</v>
      </c>
      <c r="E1616">
        <f t="shared" si="101"/>
        <v>2</v>
      </c>
      <c r="F1616">
        <f t="shared" si="103"/>
        <v>3</v>
      </c>
      <c r="G1616">
        <f t="shared" si="102"/>
        <v>2013</v>
      </c>
    </row>
    <row r="1617" spans="1:7" x14ac:dyDescent="0.25">
      <c r="A1617" s="1">
        <f>focus_primary!A1618</f>
        <v>41334</v>
      </c>
      <c r="B1617">
        <f>VLOOKUP($A1617, focus_primary!$A:$AQ, MATCH(YEAR(fiscal_1_y_a!A1617), focus_primary!$2:$2, 0), 0)</f>
        <v>2.2999999999999998</v>
      </c>
      <c r="C1617">
        <f>VLOOKUP($A1617, focus_primary!$A:$AQ, MATCH(YEAR(A1617)+1, focus_primary!$2:$2, 0), 0)</f>
        <v>2.4</v>
      </c>
      <c r="D1617">
        <f t="shared" si="100"/>
        <v>2.3249999999999997</v>
      </c>
      <c r="E1617">
        <f t="shared" si="101"/>
        <v>3</v>
      </c>
      <c r="F1617">
        <f t="shared" si="103"/>
        <v>3</v>
      </c>
      <c r="G1617">
        <f t="shared" si="102"/>
        <v>2013</v>
      </c>
    </row>
    <row r="1618" spans="1:7" x14ac:dyDescent="0.25">
      <c r="A1618" s="1">
        <f>focus_primary!A1619</f>
        <v>41337</v>
      </c>
      <c r="B1618">
        <f>VLOOKUP($A1618, focus_primary!$A:$AQ, MATCH(YEAR(fiscal_1_y_a!A1618), focus_primary!$2:$2, 0), 0)</f>
        <v>2.2400000000000002</v>
      </c>
      <c r="C1618">
        <f>VLOOKUP($A1618, focus_primary!$A:$AQ, MATCH(YEAR(A1618)+1, focus_primary!$2:$2, 0), 0)</f>
        <v>2.35</v>
      </c>
      <c r="D1618">
        <f t="shared" si="100"/>
        <v>2.2675000000000005</v>
      </c>
      <c r="E1618">
        <f t="shared" si="101"/>
        <v>3</v>
      </c>
      <c r="F1618">
        <f t="shared" si="103"/>
        <v>3</v>
      </c>
      <c r="G1618">
        <f t="shared" si="102"/>
        <v>2013</v>
      </c>
    </row>
    <row r="1619" spans="1:7" x14ac:dyDescent="0.25">
      <c r="A1619" s="1">
        <f>focus_primary!A1620</f>
        <v>41338</v>
      </c>
      <c r="B1619">
        <f>VLOOKUP($A1619, focus_primary!$A:$AQ, MATCH(YEAR(fiscal_1_y_a!A1619), focus_primary!$2:$2, 0), 0)</f>
        <v>2.2000000000000002</v>
      </c>
      <c r="C1619">
        <f>VLOOKUP($A1619, focus_primary!$A:$AQ, MATCH(YEAR(A1619)+1, focus_primary!$2:$2, 0), 0)</f>
        <v>2.2999999999999998</v>
      </c>
      <c r="D1619">
        <f t="shared" si="100"/>
        <v>2.2250000000000001</v>
      </c>
      <c r="E1619">
        <f t="shared" si="101"/>
        <v>3</v>
      </c>
      <c r="F1619">
        <f t="shared" si="103"/>
        <v>3</v>
      </c>
      <c r="G1619">
        <f t="shared" si="102"/>
        <v>2013</v>
      </c>
    </row>
    <row r="1620" spans="1:7" x14ac:dyDescent="0.25">
      <c r="A1620" s="1">
        <f>focus_primary!A1621</f>
        <v>41339</v>
      </c>
      <c r="B1620">
        <f>VLOOKUP($A1620, focus_primary!$A:$AQ, MATCH(YEAR(fiscal_1_y_a!A1620), focus_primary!$2:$2, 0), 0)</f>
        <v>2.2000000000000002</v>
      </c>
      <c r="C1620">
        <f>VLOOKUP($A1620, focus_primary!$A:$AQ, MATCH(YEAR(A1620)+1, focus_primary!$2:$2, 0), 0)</f>
        <v>2.25</v>
      </c>
      <c r="D1620">
        <f t="shared" si="100"/>
        <v>2.2124999999999999</v>
      </c>
      <c r="E1620">
        <f t="shared" si="101"/>
        <v>3</v>
      </c>
      <c r="F1620">
        <f t="shared" si="103"/>
        <v>3</v>
      </c>
      <c r="G1620">
        <f t="shared" si="102"/>
        <v>2013</v>
      </c>
    </row>
    <row r="1621" spans="1:7" x14ac:dyDescent="0.25">
      <c r="A1621" s="1">
        <f>focus_primary!A1622</f>
        <v>41340</v>
      </c>
      <c r="B1621">
        <f>VLOOKUP($A1621, focus_primary!$A:$AQ, MATCH(YEAR(fiscal_1_y_a!A1621), focus_primary!$2:$2, 0), 0)</f>
        <v>2.2000000000000002</v>
      </c>
      <c r="C1621">
        <f>VLOOKUP($A1621, focus_primary!$A:$AQ, MATCH(YEAR(A1621)+1, focus_primary!$2:$2, 0), 0)</f>
        <v>2.2999999999999998</v>
      </c>
      <c r="D1621">
        <f t="shared" si="100"/>
        <v>2.2250000000000001</v>
      </c>
      <c r="E1621">
        <f t="shared" si="101"/>
        <v>3</v>
      </c>
      <c r="F1621">
        <f t="shared" si="103"/>
        <v>3</v>
      </c>
      <c r="G1621">
        <f t="shared" si="102"/>
        <v>2013</v>
      </c>
    </row>
    <row r="1622" spans="1:7" x14ac:dyDescent="0.25">
      <c r="A1622" s="1">
        <f>focus_primary!A1623</f>
        <v>41341</v>
      </c>
      <c r="B1622">
        <f>VLOOKUP($A1622, focus_primary!$A:$AQ, MATCH(YEAR(fiscal_1_y_a!A1622), focus_primary!$2:$2, 0), 0)</f>
        <v>2.2000000000000002</v>
      </c>
      <c r="C1622">
        <f>VLOOKUP($A1622, focus_primary!$A:$AQ, MATCH(YEAR(A1622)+1, focus_primary!$2:$2, 0), 0)</f>
        <v>2.2999999999999998</v>
      </c>
      <c r="D1622">
        <f t="shared" si="100"/>
        <v>2.2250000000000001</v>
      </c>
      <c r="E1622">
        <f t="shared" si="101"/>
        <v>3</v>
      </c>
      <c r="F1622">
        <f t="shared" si="103"/>
        <v>3</v>
      </c>
      <c r="G1622">
        <f t="shared" si="102"/>
        <v>2013</v>
      </c>
    </row>
    <row r="1623" spans="1:7" x14ac:dyDescent="0.25">
      <c r="A1623" s="1">
        <f>focus_primary!A1624</f>
        <v>41344</v>
      </c>
      <c r="B1623">
        <f>VLOOKUP($A1623, focus_primary!$A:$AQ, MATCH(YEAR(fiscal_1_y_a!A1623), focus_primary!$2:$2, 0), 0)</f>
        <v>2.2000000000000002</v>
      </c>
      <c r="C1623">
        <f>VLOOKUP($A1623, focus_primary!$A:$AQ, MATCH(YEAR(A1623)+1, focus_primary!$2:$2, 0), 0)</f>
        <v>2.35</v>
      </c>
      <c r="D1623">
        <f t="shared" si="100"/>
        <v>2.2375000000000003</v>
      </c>
      <c r="E1623">
        <f t="shared" si="101"/>
        <v>3</v>
      </c>
      <c r="F1623">
        <f t="shared" si="103"/>
        <v>3</v>
      </c>
      <c r="G1623">
        <f t="shared" si="102"/>
        <v>2013</v>
      </c>
    </row>
    <row r="1624" spans="1:7" x14ac:dyDescent="0.25">
      <c r="A1624" s="1">
        <f>focus_primary!A1625</f>
        <v>41345</v>
      </c>
      <c r="B1624">
        <f>VLOOKUP($A1624, focus_primary!$A:$AQ, MATCH(YEAR(fiscal_1_y_a!A1624), focus_primary!$2:$2, 0), 0)</f>
        <v>2.2000000000000002</v>
      </c>
      <c r="C1624">
        <f>VLOOKUP($A1624, focus_primary!$A:$AQ, MATCH(YEAR(A1624)+1, focus_primary!$2:$2, 0), 0)</f>
        <v>2.35</v>
      </c>
      <c r="D1624">
        <f t="shared" si="100"/>
        <v>2.2375000000000003</v>
      </c>
      <c r="E1624">
        <f t="shared" si="101"/>
        <v>3</v>
      </c>
      <c r="F1624">
        <f t="shared" si="103"/>
        <v>3</v>
      </c>
      <c r="G1624">
        <f t="shared" si="102"/>
        <v>2013</v>
      </c>
    </row>
    <row r="1625" spans="1:7" x14ac:dyDescent="0.25">
      <c r="A1625" s="1">
        <f>focus_primary!A1626</f>
        <v>41346</v>
      </c>
      <c r="B1625">
        <f>VLOOKUP($A1625, focus_primary!$A:$AQ, MATCH(YEAR(fiscal_1_y_a!A1625), focus_primary!$2:$2, 0), 0)</f>
        <v>2.2000000000000002</v>
      </c>
      <c r="C1625">
        <f>VLOOKUP($A1625, focus_primary!$A:$AQ, MATCH(YEAR(A1625)+1, focus_primary!$2:$2, 0), 0)</f>
        <v>2.35</v>
      </c>
      <c r="D1625">
        <f t="shared" si="100"/>
        <v>2.2375000000000003</v>
      </c>
      <c r="E1625">
        <f t="shared" si="101"/>
        <v>3</v>
      </c>
      <c r="F1625">
        <f t="shared" si="103"/>
        <v>3</v>
      </c>
      <c r="G1625">
        <f t="shared" si="102"/>
        <v>2013</v>
      </c>
    </row>
    <row r="1626" spans="1:7" x14ac:dyDescent="0.25">
      <c r="A1626" s="1">
        <f>focus_primary!A1627</f>
        <v>41347</v>
      </c>
      <c r="B1626">
        <f>VLOOKUP($A1626, focus_primary!$A:$AQ, MATCH(YEAR(fiscal_1_y_a!A1626), focus_primary!$2:$2, 0), 0)</f>
        <v>2.2000000000000002</v>
      </c>
      <c r="C1626">
        <f>VLOOKUP($A1626, focus_primary!$A:$AQ, MATCH(YEAR(A1626)+1, focus_primary!$2:$2, 0), 0)</f>
        <v>2.2999999999999998</v>
      </c>
      <c r="D1626">
        <f t="shared" si="100"/>
        <v>2.2250000000000001</v>
      </c>
      <c r="E1626">
        <f t="shared" si="101"/>
        <v>3</v>
      </c>
      <c r="F1626">
        <f t="shared" si="103"/>
        <v>3</v>
      </c>
      <c r="G1626">
        <f t="shared" si="102"/>
        <v>2013</v>
      </c>
    </row>
    <row r="1627" spans="1:7" x14ac:dyDescent="0.25">
      <c r="A1627" s="1">
        <f>focus_primary!A1628</f>
        <v>41348</v>
      </c>
      <c r="B1627">
        <f>VLOOKUP($A1627, focus_primary!$A:$AQ, MATCH(YEAR(fiscal_1_y_a!A1627), focus_primary!$2:$2, 0), 0)</f>
        <v>2.2000000000000002</v>
      </c>
      <c r="C1627">
        <f>VLOOKUP($A1627, focus_primary!$A:$AQ, MATCH(YEAR(A1627)+1, focus_primary!$2:$2, 0), 0)</f>
        <v>2.2999999999999998</v>
      </c>
      <c r="D1627">
        <f t="shared" si="100"/>
        <v>2.2250000000000001</v>
      </c>
      <c r="E1627">
        <f t="shared" si="101"/>
        <v>3</v>
      </c>
      <c r="F1627">
        <f t="shared" si="103"/>
        <v>3</v>
      </c>
      <c r="G1627">
        <f t="shared" si="102"/>
        <v>2013</v>
      </c>
    </row>
    <row r="1628" spans="1:7" x14ac:dyDescent="0.25">
      <c r="A1628" s="1">
        <f>focus_primary!A1629</f>
        <v>41351</v>
      </c>
      <c r="B1628">
        <f>VLOOKUP($A1628, focus_primary!$A:$AQ, MATCH(YEAR(fiscal_1_y_a!A1628), focus_primary!$2:$2, 0), 0)</f>
        <v>2.2000000000000002</v>
      </c>
      <c r="C1628">
        <f>VLOOKUP($A1628, focus_primary!$A:$AQ, MATCH(YEAR(A1628)+1, focus_primary!$2:$2, 0), 0)</f>
        <v>2.2999999999999998</v>
      </c>
      <c r="D1628">
        <f t="shared" si="100"/>
        <v>2.2250000000000001</v>
      </c>
      <c r="E1628">
        <f t="shared" si="101"/>
        <v>3</v>
      </c>
      <c r="F1628">
        <f t="shared" si="103"/>
        <v>3</v>
      </c>
      <c r="G1628">
        <f t="shared" si="102"/>
        <v>2013</v>
      </c>
    </row>
    <row r="1629" spans="1:7" x14ac:dyDescent="0.25">
      <c r="A1629" s="1">
        <f>focus_primary!A1630</f>
        <v>41352</v>
      </c>
      <c r="B1629">
        <f>VLOOKUP($A1629, focus_primary!$A:$AQ, MATCH(YEAR(fiscal_1_y_a!A1629), focus_primary!$2:$2, 0), 0)</f>
        <v>2.2000000000000002</v>
      </c>
      <c r="C1629">
        <f>VLOOKUP($A1629, focus_primary!$A:$AQ, MATCH(YEAR(A1629)+1, focus_primary!$2:$2, 0), 0)</f>
        <v>2.2999999999999998</v>
      </c>
      <c r="D1629">
        <f t="shared" si="100"/>
        <v>2.2250000000000001</v>
      </c>
      <c r="E1629">
        <f t="shared" si="101"/>
        <v>3</v>
      </c>
      <c r="F1629">
        <f t="shared" si="103"/>
        <v>3</v>
      </c>
      <c r="G1629">
        <f t="shared" si="102"/>
        <v>2013</v>
      </c>
    </row>
    <row r="1630" spans="1:7" x14ac:dyDescent="0.25">
      <c r="A1630" s="1">
        <f>focus_primary!A1631</f>
        <v>41353</v>
      </c>
      <c r="B1630">
        <f>VLOOKUP($A1630, focus_primary!$A:$AQ, MATCH(YEAR(fiscal_1_y_a!A1630), focus_primary!$2:$2, 0), 0)</f>
        <v>2.2000000000000002</v>
      </c>
      <c r="C1630">
        <f>VLOOKUP($A1630, focus_primary!$A:$AQ, MATCH(YEAR(A1630)+1, focus_primary!$2:$2, 0), 0)</f>
        <v>2.2999999999999998</v>
      </c>
      <c r="D1630">
        <f t="shared" si="100"/>
        <v>2.2250000000000001</v>
      </c>
      <c r="E1630">
        <f t="shared" si="101"/>
        <v>3</v>
      </c>
      <c r="F1630">
        <f t="shared" si="103"/>
        <v>3</v>
      </c>
      <c r="G1630">
        <f t="shared" si="102"/>
        <v>2013</v>
      </c>
    </row>
    <row r="1631" spans="1:7" x14ac:dyDescent="0.25">
      <c r="A1631" s="1">
        <f>focus_primary!A1632</f>
        <v>41354</v>
      </c>
      <c r="B1631">
        <f>VLOOKUP($A1631, focus_primary!$A:$AQ, MATCH(YEAR(fiscal_1_y_a!A1631), focus_primary!$2:$2, 0), 0)</f>
        <v>2.2000000000000002</v>
      </c>
      <c r="C1631">
        <f>VLOOKUP($A1631, focus_primary!$A:$AQ, MATCH(YEAR(A1631)+1, focus_primary!$2:$2, 0), 0)</f>
        <v>2.2999999999999998</v>
      </c>
      <c r="D1631">
        <f t="shared" si="100"/>
        <v>2.2250000000000001</v>
      </c>
      <c r="E1631">
        <f t="shared" si="101"/>
        <v>3</v>
      </c>
      <c r="F1631">
        <f t="shared" si="103"/>
        <v>3</v>
      </c>
      <c r="G1631">
        <f t="shared" si="102"/>
        <v>2013</v>
      </c>
    </row>
    <row r="1632" spans="1:7" x14ac:dyDescent="0.25">
      <c r="A1632" s="1">
        <f>focus_primary!A1633</f>
        <v>41355</v>
      </c>
      <c r="B1632">
        <f>VLOOKUP($A1632, focus_primary!$A:$AQ, MATCH(YEAR(fiscal_1_y_a!A1632), focus_primary!$2:$2, 0), 0)</f>
        <v>2.2000000000000002</v>
      </c>
      <c r="C1632">
        <f>VLOOKUP($A1632, focus_primary!$A:$AQ, MATCH(YEAR(A1632)+1, focus_primary!$2:$2, 0), 0)</f>
        <v>2.2999999999999998</v>
      </c>
      <c r="D1632">
        <f t="shared" si="100"/>
        <v>2.2250000000000001</v>
      </c>
      <c r="E1632">
        <f t="shared" si="101"/>
        <v>3</v>
      </c>
      <c r="F1632">
        <f t="shared" si="103"/>
        <v>3</v>
      </c>
      <c r="G1632">
        <f t="shared" si="102"/>
        <v>2013</v>
      </c>
    </row>
    <row r="1633" spans="1:7" x14ac:dyDescent="0.25">
      <c r="A1633" s="1">
        <f>focus_primary!A1634</f>
        <v>41358</v>
      </c>
      <c r="B1633">
        <f>VLOOKUP($A1633, focus_primary!$A:$AQ, MATCH(YEAR(fiscal_1_y_a!A1633), focus_primary!$2:$2, 0), 0)</f>
        <v>2.2000000000000002</v>
      </c>
      <c r="C1633">
        <f>VLOOKUP($A1633, focus_primary!$A:$AQ, MATCH(YEAR(A1633)+1, focus_primary!$2:$2, 0), 0)</f>
        <v>2.25</v>
      </c>
      <c r="D1633">
        <f t="shared" si="100"/>
        <v>2.2124999999999999</v>
      </c>
      <c r="E1633">
        <f t="shared" si="101"/>
        <v>3</v>
      </c>
      <c r="F1633">
        <f t="shared" si="103"/>
        <v>3</v>
      </c>
      <c r="G1633">
        <f t="shared" si="102"/>
        <v>2013</v>
      </c>
    </row>
    <row r="1634" spans="1:7" x14ac:dyDescent="0.25">
      <c r="A1634" s="1">
        <f>focus_primary!A1635</f>
        <v>41359</v>
      </c>
      <c r="B1634">
        <f>VLOOKUP($A1634, focus_primary!$A:$AQ, MATCH(YEAR(fiscal_1_y_a!A1634), focus_primary!$2:$2, 0), 0)</f>
        <v>2.2000000000000002</v>
      </c>
      <c r="C1634">
        <f>VLOOKUP($A1634, focus_primary!$A:$AQ, MATCH(YEAR(A1634)+1, focus_primary!$2:$2, 0), 0)</f>
        <v>2.25</v>
      </c>
      <c r="D1634">
        <f t="shared" si="100"/>
        <v>2.2124999999999999</v>
      </c>
      <c r="E1634">
        <f t="shared" si="101"/>
        <v>3</v>
      </c>
      <c r="F1634">
        <f t="shared" si="103"/>
        <v>3</v>
      </c>
      <c r="G1634">
        <f t="shared" si="102"/>
        <v>2013</v>
      </c>
    </row>
    <row r="1635" spans="1:7" x14ac:dyDescent="0.25">
      <c r="A1635" s="1">
        <f>focus_primary!A1636</f>
        <v>41360</v>
      </c>
      <c r="B1635">
        <f>VLOOKUP($A1635, focus_primary!$A:$AQ, MATCH(YEAR(fiscal_1_y_a!A1635), focus_primary!$2:$2, 0), 0)</f>
        <v>2.2000000000000002</v>
      </c>
      <c r="C1635">
        <f>VLOOKUP($A1635, focus_primary!$A:$AQ, MATCH(YEAR(A1635)+1, focus_primary!$2:$2, 0), 0)</f>
        <v>2.25</v>
      </c>
      <c r="D1635">
        <f t="shared" si="100"/>
        <v>2.2124999999999999</v>
      </c>
      <c r="E1635">
        <f t="shared" si="101"/>
        <v>3</v>
      </c>
      <c r="F1635">
        <f t="shared" si="103"/>
        <v>3</v>
      </c>
      <c r="G1635">
        <f t="shared" si="102"/>
        <v>2013</v>
      </c>
    </row>
    <row r="1636" spans="1:7" x14ac:dyDescent="0.25">
      <c r="A1636" s="1">
        <f>focus_primary!A1637</f>
        <v>41361</v>
      </c>
      <c r="B1636">
        <f>VLOOKUP($A1636, focus_primary!$A:$AQ, MATCH(YEAR(fiscal_1_y_a!A1636), focus_primary!$2:$2, 0), 0)</f>
        <v>2.2000000000000002</v>
      </c>
      <c r="C1636">
        <f>VLOOKUP($A1636, focus_primary!$A:$AQ, MATCH(YEAR(A1636)+1, focus_primary!$2:$2, 0), 0)</f>
        <v>2.2999999999999998</v>
      </c>
      <c r="D1636">
        <f t="shared" si="100"/>
        <v>2.2250000000000001</v>
      </c>
      <c r="E1636">
        <f t="shared" si="101"/>
        <v>3</v>
      </c>
      <c r="F1636">
        <f t="shared" si="103"/>
        <v>3</v>
      </c>
      <c r="G1636">
        <f t="shared" si="102"/>
        <v>2013</v>
      </c>
    </row>
    <row r="1637" spans="1:7" x14ac:dyDescent="0.25">
      <c r="A1637" s="1">
        <f>focus_primary!A1638</f>
        <v>41365</v>
      </c>
      <c r="B1637">
        <f>VLOOKUP($A1637, focus_primary!$A:$AQ, MATCH(YEAR(fiscal_1_y_a!A1637), focus_primary!$2:$2, 0), 0)</f>
        <v>2.2000000000000002</v>
      </c>
      <c r="C1637">
        <f>VLOOKUP($A1637, focus_primary!$A:$AQ, MATCH(YEAR(A1637)+1, focus_primary!$2:$2, 0), 0)</f>
        <v>2.2000000000000002</v>
      </c>
      <c r="D1637">
        <f t="shared" si="100"/>
        <v>2.2000000000000002</v>
      </c>
      <c r="E1637">
        <f t="shared" si="101"/>
        <v>4</v>
      </c>
      <c r="F1637">
        <f t="shared" si="103"/>
        <v>6</v>
      </c>
      <c r="G1637">
        <f t="shared" si="102"/>
        <v>2013</v>
      </c>
    </row>
    <row r="1638" spans="1:7" x14ac:dyDescent="0.25">
      <c r="A1638" s="1">
        <f>focus_primary!A1639</f>
        <v>41366</v>
      </c>
      <c r="B1638">
        <f>VLOOKUP($A1638, focus_primary!$A:$AQ, MATCH(YEAR(fiscal_1_y_a!A1638), focus_primary!$2:$2, 0), 0)</f>
        <v>2.19</v>
      </c>
      <c r="C1638">
        <f>VLOOKUP($A1638, focus_primary!$A:$AQ, MATCH(YEAR(A1638)+1, focus_primary!$2:$2, 0), 0)</f>
        <v>2.1</v>
      </c>
      <c r="D1638">
        <f t="shared" si="100"/>
        <v>2.16</v>
      </c>
      <c r="E1638">
        <f t="shared" si="101"/>
        <v>4</v>
      </c>
      <c r="F1638">
        <f t="shared" si="103"/>
        <v>6</v>
      </c>
      <c r="G1638">
        <f t="shared" si="102"/>
        <v>2013</v>
      </c>
    </row>
    <row r="1639" spans="1:7" x14ac:dyDescent="0.25">
      <c r="A1639" s="1">
        <f>focus_primary!A1640</f>
        <v>41367</v>
      </c>
      <c r="B1639">
        <f>VLOOKUP($A1639, focus_primary!$A:$AQ, MATCH(YEAR(fiscal_1_y_a!A1639), focus_primary!$2:$2, 0), 0)</f>
        <v>2.2000000000000002</v>
      </c>
      <c r="C1639">
        <f>VLOOKUP($A1639, focus_primary!$A:$AQ, MATCH(YEAR(A1639)+1, focus_primary!$2:$2, 0), 0)</f>
        <v>2.15</v>
      </c>
      <c r="D1639">
        <f t="shared" si="100"/>
        <v>2.1833333333333336</v>
      </c>
      <c r="E1639">
        <f t="shared" si="101"/>
        <v>4</v>
      </c>
      <c r="F1639">
        <f t="shared" si="103"/>
        <v>6</v>
      </c>
      <c r="G1639">
        <f t="shared" si="102"/>
        <v>2013</v>
      </c>
    </row>
    <row r="1640" spans="1:7" x14ac:dyDescent="0.25">
      <c r="A1640" s="1">
        <f>focus_primary!A1641</f>
        <v>41368</v>
      </c>
      <c r="B1640">
        <f>VLOOKUP($A1640, focus_primary!$A:$AQ, MATCH(YEAR(fiscal_1_y_a!A1640), focus_primary!$2:$2, 0), 0)</f>
        <v>2.11</v>
      </c>
      <c r="C1640">
        <f>VLOOKUP($A1640, focus_primary!$A:$AQ, MATCH(YEAR(A1640)+1, focus_primary!$2:$2, 0), 0)</f>
        <v>2.1</v>
      </c>
      <c r="D1640">
        <f t="shared" si="100"/>
        <v>2.1066666666666669</v>
      </c>
      <c r="E1640">
        <f t="shared" si="101"/>
        <v>4</v>
      </c>
      <c r="F1640">
        <f t="shared" si="103"/>
        <v>6</v>
      </c>
      <c r="G1640">
        <f t="shared" si="102"/>
        <v>2013</v>
      </c>
    </row>
    <row r="1641" spans="1:7" x14ac:dyDescent="0.25">
      <c r="A1641" s="1">
        <f>focus_primary!A1642</f>
        <v>41369</v>
      </c>
      <c r="B1641">
        <f>VLOOKUP($A1641, focus_primary!$A:$AQ, MATCH(YEAR(fiscal_1_y_a!A1641), focus_primary!$2:$2, 0), 0)</f>
        <v>2.11</v>
      </c>
      <c r="C1641">
        <f>VLOOKUP($A1641, focus_primary!$A:$AQ, MATCH(YEAR(A1641)+1, focus_primary!$2:$2, 0), 0)</f>
        <v>2.1</v>
      </c>
      <c r="D1641">
        <f t="shared" si="100"/>
        <v>2.1066666666666669</v>
      </c>
      <c r="E1641">
        <f t="shared" si="101"/>
        <v>4</v>
      </c>
      <c r="F1641">
        <f t="shared" si="103"/>
        <v>6</v>
      </c>
      <c r="G1641">
        <f t="shared" si="102"/>
        <v>2013</v>
      </c>
    </row>
    <row r="1642" spans="1:7" x14ac:dyDescent="0.25">
      <c r="A1642" s="1">
        <f>focus_primary!A1643</f>
        <v>41372</v>
      </c>
      <c r="B1642">
        <f>VLOOKUP($A1642, focus_primary!$A:$AQ, MATCH(YEAR(fiscal_1_y_a!A1642), focus_primary!$2:$2, 0), 0)</f>
        <v>2.11</v>
      </c>
      <c r="C1642">
        <f>VLOOKUP($A1642, focus_primary!$A:$AQ, MATCH(YEAR(A1642)+1, focus_primary!$2:$2, 0), 0)</f>
        <v>2.1</v>
      </c>
      <c r="D1642">
        <f t="shared" si="100"/>
        <v>2.1066666666666669</v>
      </c>
      <c r="E1642">
        <f t="shared" si="101"/>
        <v>4</v>
      </c>
      <c r="F1642">
        <f t="shared" si="103"/>
        <v>6</v>
      </c>
      <c r="G1642">
        <f t="shared" si="102"/>
        <v>2013</v>
      </c>
    </row>
    <row r="1643" spans="1:7" x14ac:dyDescent="0.25">
      <c r="A1643" s="1">
        <f>focus_primary!A1644</f>
        <v>41373</v>
      </c>
      <c r="B1643">
        <f>VLOOKUP($A1643, focus_primary!$A:$AQ, MATCH(YEAR(fiscal_1_y_a!A1643), focus_primary!$2:$2, 0), 0)</f>
        <v>2.1</v>
      </c>
      <c r="C1643">
        <f>VLOOKUP($A1643, focus_primary!$A:$AQ, MATCH(YEAR(A1643)+1, focus_primary!$2:$2, 0), 0)</f>
        <v>2.1</v>
      </c>
      <c r="D1643">
        <f t="shared" si="100"/>
        <v>2.1</v>
      </c>
      <c r="E1643">
        <f t="shared" si="101"/>
        <v>4</v>
      </c>
      <c r="F1643">
        <f t="shared" si="103"/>
        <v>6</v>
      </c>
      <c r="G1643">
        <f t="shared" si="102"/>
        <v>2013</v>
      </c>
    </row>
    <row r="1644" spans="1:7" x14ac:dyDescent="0.25">
      <c r="A1644" s="1">
        <f>focus_primary!A1645</f>
        <v>41374</v>
      </c>
      <c r="B1644">
        <f>VLOOKUP($A1644, focus_primary!$A:$AQ, MATCH(YEAR(fiscal_1_y_a!A1644), focus_primary!$2:$2, 0), 0)</f>
        <v>2.11</v>
      </c>
      <c r="C1644">
        <f>VLOOKUP($A1644, focus_primary!$A:$AQ, MATCH(YEAR(A1644)+1, focus_primary!$2:$2, 0), 0)</f>
        <v>2.1</v>
      </c>
      <c r="D1644">
        <f t="shared" si="100"/>
        <v>2.1066666666666669</v>
      </c>
      <c r="E1644">
        <f t="shared" si="101"/>
        <v>4</v>
      </c>
      <c r="F1644">
        <f t="shared" si="103"/>
        <v>6</v>
      </c>
      <c r="G1644">
        <f t="shared" si="102"/>
        <v>2013</v>
      </c>
    </row>
    <row r="1645" spans="1:7" x14ac:dyDescent="0.25">
      <c r="A1645" s="1">
        <f>focus_primary!A1646</f>
        <v>41375</v>
      </c>
      <c r="B1645">
        <f>VLOOKUP($A1645, focus_primary!$A:$AQ, MATCH(YEAR(fiscal_1_y_a!A1645), focus_primary!$2:$2, 0), 0)</f>
        <v>2.1</v>
      </c>
      <c r="C1645">
        <f>VLOOKUP($A1645, focus_primary!$A:$AQ, MATCH(YEAR(A1645)+1, focus_primary!$2:$2, 0), 0)</f>
        <v>2.1</v>
      </c>
      <c r="D1645">
        <f t="shared" si="100"/>
        <v>2.1</v>
      </c>
      <c r="E1645">
        <f t="shared" si="101"/>
        <v>4</v>
      </c>
      <c r="F1645">
        <f t="shared" si="103"/>
        <v>6</v>
      </c>
      <c r="G1645">
        <f t="shared" si="102"/>
        <v>2013</v>
      </c>
    </row>
    <row r="1646" spans="1:7" x14ac:dyDescent="0.25">
      <c r="A1646" s="1">
        <f>focus_primary!A1647</f>
        <v>41376</v>
      </c>
      <c r="B1646">
        <f>VLOOKUP($A1646, focus_primary!$A:$AQ, MATCH(YEAR(fiscal_1_y_a!A1646), focus_primary!$2:$2, 0), 0)</f>
        <v>2.1</v>
      </c>
      <c r="C1646">
        <f>VLOOKUP($A1646, focus_primary!$A:$AQ, MATCH(YEAR(A1646)+1, focus_primary!$2:$2, 0), 0)</f>
        <v>2.1</v>
      </c>
      <c r="D1646">
        <f t="shared" si="100"/>
        <v>2.1</v>
      </c>
      <c r="E1646">
        <f t="shared" si="101"/>
        <v>4</v>
      </c>
      <c r="F1646">
        <f t="shared" si="103"/>
        <v>6</v>
      </c>
      <c r="G1646">
        <f t="shared" si="102"/>
        <v>2013</v>
      </c>
    </row>
    <row r="1647" spans="1:7" x14ac:dyDescent="0.25">
      <c r="A1647" s="1">
        <f>focus_primary!A1648</f>
        <v>41379</v>
      </c>
      <c r="B1647">
        <f>VLOOKUP($A1647, focus_primary!$A:$AQ, MATCH(YEAR(fiscal_1_y_a!A1647), focus_primary!$2:$2, 0), 0)</f>
        <v>2.1</v>
      </c>
      <c r="C1647">
        <f>VLOOKUP($A1647, focus_primary!$A:$AQ, MATCH(YEAR(A1647)+1, focus_primary!$2:$2, 0), 0)</f>
        <v>2.1</v>
      </c>
      <c r="D1647">
        <f t="shared" si="100"/>
        <v>2.1</v>
      </c>
      <c r="E1647">
        <f t="shared" si="101"/>
        <v>4</v>
      </c>
      <c r="F1647">
        <f t="shared" si="103"/>
        <v>6</v>
      </c>
      <c r="G1647">
        <f t="shared" si="102"/>
        <v>2013</v>
      </c>
    </row>
    <row r="1648" spans="1:7" x14ac:dyDescent="0.25">
      <c r="A1648" s="1">
        <f>focus_primary!A1649</f>
        <v>41380</v>
      </c>
      <c r="B1648">
        <f>VLOOKUP($A1648, focus_primary!$A:$AQ, MATCH(YEAR(fiscal_1_y_a!A1648), focus_primary!$2:$2, 0), 0)</f>
        <v>2.1</v>
      </c>
      <c r="C1648">
        <f>VLOOKUP($A1648, focus_primary!$A:$AQ, MATCH(YEAR(A1648)+1, focus_primary!$2:$2, 0), 0)</f>
        <v>2.1</v>
      </c>
      <c r="D1648">
        <f t="shared" si="100"/>
        <v>2.1</v>
      </c>
      <c r="E1648">
        <f t="shared" si="101"/>
        <v>4</v>
      </c>
      <c r="F1648">
        <f t="shared" si="103"/>
        <v>6</v>
      </c>
      <c r="G1648">
        <f t="shared" si="102"/>
        <v>2013</v>
      </c>
    </row>
    <row r="1649" spans="1:7" x14ac:dyDescent="0.25">
      <c r="A1649" s="1">
        <f>focus_primary!A1650</f>
        <v>41381</v>
      </c>
      <c r="B1649">
        <f>VLOOKUP($A1649, focus_primary!$A:$AQ, MATCH(YEAR(fiscal_1_y_a!A1649), focus_primary!$2:$2, 0), 0)</f>
        <v>2.1</v>
      </c>
      <c r="C1649">
        <f>VLOOKUP($A1649, focus_primary!$A:$AQ, MATCH(YEAR(A1649)+1, focus_primary!$2:$2, 0), 0)</f>
        <v>2</v>
      </c>
      <c r="D1649">
        <f t="shared" si="100"/>
        <v>2.0666666666666669</v>
      </c>
      <c r="E1649">
        <f t="shared" si="101"/>
        <v>4</v>
      </c>
      <c r="F1649">
        <f t="shared" si="103"/>
        <v>6</v>
      </c>
      <c r="G1649">
        <f t="shared" si="102"/>
        <v>2013</v>
      </c>
    </row>
    <row r="1650" spans="1:7" x14ac:dyDescent="0.25">
      <c r="A1650" s="1">
        <f>focus_primary!A1651</f>
        <v>41382</v>
      </c>
      <c r="B1650">
        <f>VLOOKUP($A1650, focus_primary!$A:$AQ, MATCH(YEAR(fiscal_1_y_a!A1650), focus_primary!$2:$2, 0), 0)</f>
        <v>2.0499999999999998</v>
      </c>
      <c r="C1650">
        <f>VLOOKUP($A1650, focus_primary!$A:$AQ, MATCH(YEAR(A1650)+1, focus_primary!$2:$2, 0), 0)</f>
        <v>2</v>
      </c>
      <c r="D1650">
        <f t="shared" si="100"/>
        <v>2.0333333333333332</v>
      </c>
      <c r="E1650">
        <f t="shared" si="101"/>
        <v>4</v>
      </c>
      <c r="F1650">
        <f t="shared" si="103"/>
        <v>6</v>
      </c>
      <c r="G1650">
        <f t="shared" si="102"/>
        <v>2013</v>
      </c>
    </row>
    <row r="1651" spans="1:7" x14ac:dyDescent="0.25">
      <c r="A1651" s="1">
        <f>focus_primary!A1652</f>
        <v>41383</v>
      </c>
      <c r="B1651">
        <f>VLOOKUP($A1651, focus_primary!$A:$AQ, MATCH(YEAR(fiscal_1_y_a!A1651), focus_primary!$2:$2, 0), 0)</f>
        <v>2.0499999999999998</v>
      </c>
      <c r="C1651">
        <f>VLOOKUP($A1651, focus_primary!$A:$AQ, MATCH(YEAR(A1651)+1, focus_primary!$2:$2, 0), 0)</f>
        <v>2</v>
      </c>
      <c r="D1651">
        <f t="shared" si="100"/>
        <v>2.0333333333333332</v>
      </c>
      <c r="E1651">
        <f t="shared" si="101"/>
        <v>4</v>
      </c>
      <c r="F1651">
        <f t="shared" si="103"/>
        <v>6</v>
      </c>
      <c r="G1651">
        <f t="shared" si="102"/>
        <v>2013</v>
      </c>
    </row>
    <row r="1652" spans="1:7" x14ac:dyDescent="0.25">
      <c r="A1652" s="1">
        <f>focus_primary!A1653</f>
        <v>41386</v>
      </c>
      <c r="B1652">
        <f>VLOOKUP($A1652, focus_primary!$A:$AQ, MATCH(YEAR(fiscal_1_y_a!A1652), focus_primary!$2:$2, 0), 0)</f>
        <v>2.1</v>
      </c>
      <c r="C1652">
        <f>VLOOKUP($A1652, focus_primary!$A:$AQ, MATCH(YEAR(A1652)+1, focus_primary!$2:$2, 0), 0)</f>
        <v>2</v>
      </c>
      <c r="D1652">
        <f t="shared" si="100"/>
        <v>2.0666666666666669</v>
      </c>
      <c r="E1652">
        <f t="shared" si="101"/>
        <v>4</v>
      </c>
      <c r="F1652">
        <f t="shared" si="103"/>
        <v>6</v>
      </c>
      <c r="G1652">
        <f t="shared" si="102"/>
        <v>2013</v>
      </c>
    </row>
    <row r="1653" spans="1:7" x14ac:dyDescent="0.25">
      <c r="A1653" s="1">
        <f>focus_primary!A1654</f>
        <v>41387</v>
      </c>
      <c r="B1653">
        <f>VLOOKUP($A1653, focus_primary!$A:$AQ, MATCH(YEAR(fiscal_1_y_a!A1653), focus_primary!$2:$2, 0), 0)</f>
        <v>2</v>
      </c>
      <c r="C1653">
        <f>VLOOKUP($A1653, focus_primary!$A:$AQ, MATCH(YEAR(A1653)+1, focus_primary!$2:$2, 0), 0)</f>
        <v>2</v>
      </c>
      <c r="D1653">
        <f t="shared" si="100"/>
        <v>2</v>
      </c>
      <c r="E1653">
        <f t="shared" si="101"/>
        <v>4</v>
      </c>
      <c r="F1653">
        <f t="shared" si="103"/>
        <v>6</v>
      </c>
      <c r="G1653">
        <f t="shared" si="102"/>
        <v>2013</v>
      </c>
    </row>
    <row r="1654" spans="1:7" x14ac:dyDescent="0.25">
      <c r="A1654" s="1">
        <f>focus_primary!A1655</f>
        <v>41388</v>
      </c>
      <c r="B1654">
        <f>VLOOKUP($A1654, focus_primary!$A:$AQ, MATCH(YEAR(fiscal_1_y_a!A1654), focus_primary!$2:$2, 0), 0)</f>
        <v>2.0499999999999998</v>
      </c>
      <c r="C1654">
        <f>VLOOKUP($A1654, focus_primary!$A:$AQ, MATCH(YEAR(A1654)+1, focus_primary!$2:$2, 0), 0)</f>
        <v>2</v>
      </c>
      <c r="D1654">
        <f t="shared" si="100"/>
        <v>2.0333333333333332</v>
      </c>
      <c r="E1654">
        <f t="shared" si="101"/>
        <v>4</v>
      </c>
      <c r="F1654">
        <f t="shared" si="103"/>
        <v>6</v>
      </c>
      <c r="G1654">
        <f t="shared" si="102"/>
        <v>2013</v>
      </c>
    </row>
    <row r="1655" spans="1:7" x14ac:dyDescent="0.25">
      <c r="A1655" s="1">
        <f>focus_primary!A1656</f>
        <v>41389</v>
      </c>
      <c r="B1655">
        <f>VLOOKUP($A1655, focus_primary!$A:$AQ, MATCH(YEAR(fiscal_1_y_a!A1655), focus_primary!$2:$2, 0), 0)</f>
        <v>2</v>
      </c>
      <c r="C1655">
        <f>VLOOKUP($A1655, focus_primary!$A:$AQ, MATCH(YEAR(A1655)+1, focus_primary!$2:$2, 0), 0)</f>
        <v>2</v>
      </c>
      <c r="D1655">
        <f t="shared" si="100"/>
        <v>2</v>
      </c>
      <c r="E1655">
        <f t="shared" si="101"/>
        <v>4</v>
      </c>
      <c r="F1655">
        <f t="shared" si="103"/>
        <v>6</v>
      </c>
      <c r="G1655">
        <f t="shared" si="102"/>
        <v>2013</v>
      </c>
    </row>
    <row r="1656" spans="1:7" x14ac:dyDescent="0.25">
      <c r="A1656" s="1">
        <f>focus_primary!A1657</f>
        <v>41390</v>
      </c>
      <c r="B1656">
        <f>VLOOKUP($A1656, focus_primary!$A:$AQ, MATCH(YEAR(fiscal_1_y_a!A1656), focus_primary!$2:$2, 0), 0)</f>
        <v>2</v>
      </c>
      <c r="C1656">
        <f>VLOOKUP($A1656, focus_primary!$A:$AQ, MATCH(YEAR(A1656)+1, focus_primary!$2:$2, 0), 0)</f>
        <v>2</v>
      </c>
      <c r="D1656">
        <f t="shared" si="100"/>
        <v>2</v>
      </c>
      <c r="E1656">
        <f t="shared" si="101"/>
        <v>4</v>
      </c>
      <c r="F1656">
        <f t="shared" si="103"/>
        <v>6</v>
      </c>
      <c r="G1656">
        <f t="shared" si="102"/>
        <v>2013</v>
      </c>
    </row>
    <row r="1657" spans="1:7" x14ac:dyDescent="0.25">
      <c r="A1657" s="1">
        <f>focus_primary!A1658</f>
        <v>41393</v>
      </c>
      <c r="B1657">
        <f>VLOOKUP($A1657, focus_primary!$A:$AQ, MATCH(YEAR(fiscal_1_y_a!A1657), focus_primary!$2:$2, 0), 0)</f>
        <v>2</v>
      </c>
      <c r="C1657">
        <f>VLOOKUP($A1657, focus_primary!$A:$AQ, MATCH(YEAR(A1657)+1, focus_primary!$2:$2, 0), 0)</f>
        <v>2</v>
      </c>
      <c r="D1657">
        <f t="shared" si="100"/>
        <v>2</v>
      </c>
      <c r="E1657">
        <f t="shared" si="101"/>
        <v>4</v>
      </c>
      <c r="F1657">
        <f t="shared" si="103"/>
        <v>6</v>
      </c>
      <c r="G1657">
        <f t="shared" si="102"/>
        <v>2013</v>
      </c>
    </row>
    <row r="1658" spans="1:7" x14ac:dyDescent="0.25">
      <c r="A1658" s="1">
        <f>focus_primary!A1659</f>
        <v>41394</v>
      </c>
      <c r="B1658">
        <f>VLOOKUP($A1658, focus_primary!$A:$AQ, MATCH(YEAR(fiscal_1_y_a!A1658), focus_primary!$2:$2, 0), 0)</f>
        <v>2</v>
      </c>
      <c r="C1658">
        <f>VLOOKUP($A1658, focus_primary!$A:$AQ, MATCH(YEAR(A1658)+1, focus_primary!$2:$2, 0), 0)</f>
        <v>2</v>
      </c>
      <c r="D1658">
        <f t="shared" si="100"/>
        <v>2</v>
      </c>
      <c r="E1658">
        <f t="shared" si="101"/>
        <v>4</v>
      </c>
      <c r="F1658">
        <f t="shared" si="103"/>
        <v>6</v>
      </c>
      <c r="G1658">
        <f t="shared" si="102"/>
        <v>2013</v>
      </c>
    </row>
    <row r="1659" spans="1:7" x14ac:dyDescent="0.25">
      <c r="A1659" s="1">
        <f>focus_primary!A1660</f>
        <v>41396</v>
      </c>
      <c r="B1659">
        <f>VLOOKUP($A1659, focus_primary!$A:$AQ, MATCH(YEAR(fiscal_1_y_a!A1659), focus_primary!$2:$2, 0), 0)</f>
        <v>2</v>
      </c>
      <c r="C1659">
        <f>VLOOKUP($A1659, focus_primary!$A:$AQ, MATCH(YEAR(A1659)+1, focus_primary!$2:$2, 0), 0)</f>
        <v>2</v>
      </c>
      <c r="D1659">
        <f t="shared" si="100"/>
        <v>2</v>
      </c>
      <c r="E1659">
        <f t="shared" si="101"/>
        <v>5</v>
      </c>
      <c r="F1659">
        <f t="shared" si="103"/>
        <v>6</v>
      </c>
      <c r="G1659">
        <f t="shared" si="102"/>
        <v>2013</v>
      </c>
    </row>
    <row r="1660" spans="1:7" x14ac:dyDescent="0.25">
      <c r="A1660" s="1">
        <f>focus_primary!A1661</f>
        <v>41397</v>
      </c>
      <c r="B1660">
        <f>VLOOKUP($A1660, focus_primary!$A:$AQ, MATCH(YEAR(fiscal_1_y_a!A1660), focus_primary!$2:$2, 0), 0)</f>
        <v>2</v>
      </c>
      <c r="C1660">
        <f>VLOOKUP($A1660, focus_primary!$A:$AQ, MATCH(YEAR(A1660)+1, focus_primary!$2:$2, 0), 0)</f>
        <v>2</v>
      </c>
      <c r="D1660">
        <f t="shared" si="100"/>
        <v>2</v>
      </c>
      <c r="E1660">
        <f t="shared" si="101"/>
        <v>5</v>
      </c>
      <c r="F1660">
        <f t="shared" si="103"/>
        <v>6</v>
      </c>
      <c r="G1660">
        <f t="shared" si="102"/>
        <v>2013</v>
      </c>
    </row>
    <row r="1661" spans="1:7" x14ac:dyDescent="0.25">
      <c r="A1661" s="1">
        <f>focus_primary!A1662</f>
        <v>41400</v>
      </c>
      <c r="B1661">
        <f>VLOOKUP($A1661, focus_primary!$A:$AQ, MATCH(YEAR(fiscal_1_y_a!A1661), focus_primary!$2:$2, 0), 0)</f>
        <v>2</v>
      </c>
      <c r="C1661">
        <f>VLOOKUP($A1661, focus_primary!$A:$AQ, MATCH(YEAR(A1661)+1, focus_primary!$2:$2, 0), 0)</f>
        <v>2</v>
      </c>
      <c r="D1661">
        <f t="shared" si="100"/>
        <v>2</v>
      </c>
      <c r="E1661">
        <f t="shared" si="101"/>
        <v>5</v>
      </c>
      <c r="F1661">
        <f t="shared" si="103"/>
        <v>6</v>
      </c>
      <c r="G1661">
        <f t="shared" si="102"/>
        <v>2013</v>
      </c>
    </row>
    <row r="1662" spans="1:7" x14ac:dyDescent="0.25">
      <c r="A1662" s="1">
        <f>focus_primary!A1663</f>
        <v>41401</v>
      </c>
      <c r="B1662">
        <f>VLOOKUP($A1662, focus_primary!$A:$AQ, MATCH(YEAR(fiscal_1_y_a!A1662), focus_primary!$2:$2, 0), 0)</f>
        <v>2</v>
      </c>
      <c r="C1662">
        <f>VLOOKUP($A1662, focus_primary!$A:$AQ, MATCH(YEAR(A1662)+1, focus_primary!$2:$2, 0), 0)</f>
        <v>2</v>
      </c>
      <c r="D1662">
        <f t="shared" si="100"/>
        <v>2</v>
      </c>
      <c r="E1662">
        <f t="shared" si="101"/>
        <v>5</v>
      </c>
      <c r="F1662">
        <f t="shared" si="103"/>
        <v>6</v>
      </c>
      <c r="G1662">
        <f t="shared" si="102"/>
        <v>2013</v>
      </c>
    </row>
    <row r="1663" spans="1:7" x14ac:dyDescent="0.25">
      <c r="A1663" s="1">
        <f>focus_primary!A1664</f>
        <v>41402</v>
      </c>
      <c r="B1663">
        <f>VLOOKUP($A1663, focus_primary!$A:$AQ, MATCH(YEAR(fiscal_1_y_a!A1663), focus_primary!$2:$2, 0), 0)</f>
        <v>2</v>
      </c>
      <c r="C1663">
        <f>VLOOKUP($A1663, focus_primary!$A:$AQ, MATCH(YEAR(A1663)+1, focus_primary!$2:$2, 0), 0)</f>
        <v>2</v>
      </c>
      <c r="D1663">
        <f t="shared" si="100"/>
        <v>2</v>
      </c>
      <c r="E1663">
        <f t="shared" si="101"/>
        <v>5</v>
      </c>
      <c r="F1663">
        <f t="shared" si="103"/>
        <v>6</v>
      </c>
      <c r="G1663">
        <f t="shared" si="102"/>
        <v>2013</v>
      </c>
    </row>
    <row r="1664" spans="1:7" x14ac:dyDescent="0.25">
      <c r="A1664" s="1">
        <f>focus_primary!A1665</f>
        <v>41403</v>
      </c>
      <c r="B1664">
        <f>VLOOKUP($A1664, focus_primary!$A:$AQ, MATCH(YEAR(fiscal_1_y_a!A1664), focus_primary!$2:$2, 0), 0)</f>
        <v>2</v>
      </c>
      <c r="C1664">
        <f>VLOOKUP($A1664, focus_primary!$A:$AQ, MATCH(YEAR(A1664)+1, focus_primary!$2:$2, 0), 0)</f>
        <v>2</v>
      </c>
      <c r="D1664">
        <f t="shared" si="100"/>
        <v>2</v>
      </c>
      <c r="E1664">
        <f t="shared" si="101"/>
        <v>5</v>
      </c>
      <c r="F1664">
        <f t="shared" si="103"/>
        <v>6</v>
      </c>
      <c r="G1664">
        <f t="shared" si="102"/>
        <v>2013</v>
      </c>
    </row>
    <row r="1665" spans="1:7" x14ac:dyDescent="0.25">
      <c r="A1665" s="1">
        <f>focus_primary!A1666</f>
        <v>41404</v>
      </c>
      <c r="B1665">
        <f>VLOOKUP($A1665, focus_primary!$A:$AQ, MATCH(YEAR(fiscal_1_y_a!A1665), focus_primary!$2:$2, 0), 0)</f>
        <v>2</v>
      </c>
      <c r="C1665">
        <f>VLOOKUP($A1665, focus_primary!$A:$AQ, MATCH(YEAR(A1665)+1, focus_primary!$2:$2, 0), 0)</f>
        <v>2</v>
      </c>
      <c r="D1665">
        <f t="shared" si="100"/>
        <v>2</v>
      </c>
      <c r="E1665">
        <f t="shared" si="101"/>
        <v>5</v>
      </c>
      <c r="F1665">
        <f t="shared" si="103"/>
        <v>6</v>
      </c>
      <c r="G1665">
        <f t="shared" si="102"/>
        <v>2013</v>
      </c>
    </row>
    <row r="1666" spans="1:7" x14ac:dyDescent="0.25">
      <c r="A1666" s="1">
        <f>focus_primary!A1667</f>
        <v>41407</v>
      </c>
      <c r="B1666">
        <f>VLOOKUP($A1666, focus_primary!$A:$AQ, MATCH(YEAR(fiscal_1_y_a!A1666), focus_primary!$2:$2, 0), 0)</f>
        <v>1.9</v>
      </c>
      <c r="C1666">
        <f>VLOOKUP($A1666, focus_primary!$A:$AQ, MATCH(YEAR(A1666)+1, focus_primary!$2:$2, 0), 0)</f>
        <v>1.8</v>
      </c>
      <c r="D1666">
        <f t="shared" ref="D1666:D1729" si="104">(B1666*(12-MONTH(A1666))+C1666*MONTH(A1666))/12</f>
        <v>1.8583333333333332</v>
      </c>
      <c r="E1666">
        <f t="shared" ref="E1666:E1729" si="105">MONTH(A1666)</f>
        <v>5</v>
      </c>
      <c r="F1666">
        <f t="shared" si="103"/>
        <v>6</v>
      </c>
      <c r="G1666">
        <f t="shared" ref="G1666:G1729" si="106">YEAR(A1666)</f>
        <v>2013</v>
      </c>
    </row>
    <row r="1667" spans="1:7" x14ac:dyDescent="0.25">
      <c r="A1667" s="1">
        <f>focus_primary!A1668</f>
        <v>41408</v>
      </c>
      <c r="B1667">
        <f>VLOOKUP($A1667, focus_primary!$A:$AQ, MATCH(YEAR(fiscal_1_y_a!A1667), focus_primary!$2:$2, 0), 0)</f>
        <v>1.8</v>
      </c>
      <c r="C1667">
        <f>VLOOKUP($A1667, focus_primary!$A:$AQ, MATCH(YEAR(A1667)+1, focus_primary!$2:$2, 0), 0)</f>
        <v>1.8</v>
      </c>
      <c r="D1667">
        <f t="shared" si="104"/>
        <v>1.8</v>
      </c>
      <c r="E1667">
        <f t="shared" si="105"/>
        <v>5</v>
      </c>
      <c r="F1667">
        <f t="shared" ref="F1667:F1730" si="107">IF(E1667&lt;4,3,IF(E1667&lt;7,6,IF(E1667&lt;10,9,12)))</f>
        <v>6</v>
      </c>
      <c r="G1667">
        <f t="shared" si="106"/>
        <v>2013</v>
      </c>
    </row>
    <row r="1668" spans="1:7" x14ac:dyDescent="0.25">
      <c r="A1668" s="1">
        <f>focus_primary!A1669</f>
        <v>41409</v>
      </c>
      <c r="B1668">
        <f>VLOOKUP($A1668, focus_primary!$A:$AQ, MATCH(YEAR(fiscal_1_y_a!A1668), focus_primary!$2:$2, 0), 0)</f>
        <v>1.8</v>
      </c>
      <c r="C1668">
        <f>VLOOKUP($A1668, focus_primary!$A:$AQ, MATCH(YEAR(A1668)+1, focus_primary!$2:$2, 0), 0)</f>
        <v>1.8</v>
      </c>
      <c r="D1668">
        <f t="shared" si="104"/>
        <v>1.8</v>
      </c>
      <c r="E1668">
        <f t="shared" si="105"/>
        <v>5</v>
      </c>
      <c r="F1668">
        <f t="shared" si="107"/>
        <v>6</v>
      </c>
      <c r="G1668">
        <f t="shared" si="106"/>
        <v>2013</v>
      </c>
    </row>
    <row r="1669" spans="1:7" x14ac:dyDescent="0.25">
      <c r="A1669" s="1">
        <f>focus_primary!A1670</f>
        <v>41410</v>
      </c>
      <c r="B1669">
        <f>VLOOKUP($A1669, focus_primary!$A:$AQ, MATCH(YEAR(fiscal_1_y_a!A1669), focus_primary!$2:$2, 0), 0)</f>
        <v>1.8</v>
      </c>
      <c r="C1669">
        <f>VLOOKUP($A1669, focus_primary!$A:$AQ, MATCH(YEAR(A1669)+1, focus_primary!$2:$2, 0), 0)</f>
        <v>1.8</v>
      </c>
      <c r="D1669">
        <f t="shared" si="104"/>
        <v>1.8</v>
      </c>
      <c r="E1669">
        <f t="shared" si="105"/>
        <v>5</v>
      </c>
      <c r="F1669">
        <f t="shared" si="107"/>
        <v>6</v>
      </c>
      <c r="G1669">
        <f t="shared" si="106"/>
        <v>2013</v>
      </c>
    </row>
    <row r="1670" spans="1:7" x14ac:dyDescent="0.25">
      <c r="A1670" s="1">
        <f>focus_primary!A1671</f>
        <v>41411</v>
      </c>
      <c r="B1670">
        <f>VLOOKUP($A1670, focus_primary!$A:$AQ, MATCH(YEAR(fiscal_1_y_a!A1670), focus_primary!$2:$2, 0), 0)</f>
        <v>1.8</v>
      </c>
      <c r="C1670">
        <f>VLOOKUP($A1670, focus_primary!$A:$AQ, MATCH(YEAR(A1670)+1, focus_primary!$2:$2, 0), 0)</f>
        <v>1.8</v>
      </c>
      <c r="D1670">
        <f t="shared" si="104"/>
        <v>1.8</v>
      </c>
      <c r="E1670">
        <f t="shared" si="105"/>
        <v>5</v>
      </c>
      <c r="F1670">
        <f t="shared" si="107"/>
        <v>6</v>
      </c>
      <c r="G1670">
        <f t="shared" si="106"/>
        <v>2013</v>
      </c>
    </row>
    <row r="1671" spans="1:7" x14ac:dyDescent="0.25">
      <c r="A1671" s="1">
        <f>focus_primary!A1672</f>
        <v>41414</v>
      </c>
      <c r="B1671">
        <f>VLOOKUP($A1671, focus_primary!$A:$AQ, MATCH(YEAR(fiscal_1_y_a!A1671), focus_primary!$2:$2, 0), 0)</f>
        <v>1.8</v>
      </c>
      <c r="C1671">
        <f>VLOOKUP($A1671, focus_primary!$A:$AQ, MATCH(YEAR(A1671)+1, focus_primary!$2:$2, 0), 0)</f>
        <v>1.7</v>
      </c>
      <c r="D1671">
        <f t="shared" si="104"/>
        <v>1.7583333333333335</v>
      </c>
      <c r="E1671">
        <f t="shared" si="105"/>
        <v>5</v>
      </c>
      <c r="F1671">
        <f t="shared" si="107"/>
        <v>6</v>
      </c>
      <c r="G1671">
        <f t="shared" si="106"/>
        <v>2013</v>
      </c>
    </row>
    <row r="1672" spans="1:7" x14ac:dyDescent="0.25">
      <c r="A1672" s="1">
        <f>focus_primary!A1673</f>
        <v>41415</v>
      </c>
      <c r="B1672">
        <f>VLOOKUP($A1672, focus_primary!$A:$AQ, MATCH(YEAR(fiscal_1_y_a!A1672), focus_primary!$2:$2, 0), 0)</f>
        <v>1.75</v>
      </c>
      <c r="C1672">
        <f>VLOOKUP($A1672, focus_primary!$A:$AQ, MATCH(YEAR(A1672)+1, focus_primary!$2:$2, 0), 0)</f>
        <v>1.65</v>
      </c>
      <c r="D1672">
        <f t="shared" si="104"/>
        <v>1.7083333333333333</v>
      </c>
      <c r="E1672">
        <f t="shared" si="105"/>
        <v>5</v>
      </c>
      <c r="F1672">
        <f t="shared" si="107"/>
        <v>6</v>
      </c>
      <c r="G1672">
        <f t="shared" si="106"/>
        <v>2013</v>
      </c>
    </row>
    <row r="1673" spans="1:7" x14ac:dyDescent="0.25">
      <c r="A1673" s="1">
        <f>focus_primary!A1674</f>
        <v>41416</v>
      </c>
      <c r="B1673">
        <f>VLOOKUP($A1673, focus_primary!$A:$AQ, MATCH(YEAR(fiscal_1_y_a!A1673), focus_primary!$2:$2, 0), 0)</f>
        <v>1.75</v>
      </c>
      <c r="C1673">
        <f>VLOOKUP($A1673, focus_primary!$A:$AQ, MATCH(YEAR(A1673)+1, focus_primary!$2:$2, 0), 0)</f>
        <v>1.65</v>
      </c>
      <c r="D1673">
        <f t="shared" si="104"/>
        <v>1.7083333333333333</v>
      </c>
      <c r="E1673">
        <f t="shared" si="105"/>
        <v>5</v>
      </c>
      <c r="F1673">
        <f t="shared" si="107"/>
        <v>6</v>
      </c>
      <c r="G1673">
        <f t="shared" si="106"/>
        <v>2013</v>
      </c>
    </row>
    <row r="1674" spans="1:7" x14ac:dyDescent="0.25">
      <c r="A1674" s="1">
        <f>focus_primary!A1675</f>
        <v>41417</v>
      </c>
      <c r="B1674">
        <f>VLOOKUP($A1674, focus_primary!$A:$AQ, MATCH(YEAR(fiscal_1_y_a!A1674), focus_primary!$2:$2, 0), 0)</f>
        <v>1.75</v>
      </c>
      <c r="C1674">
        <f>VLOOKUP($A1674, focus_primary!$A:$AQ, MATCH(YEAR(A1674)+1, focus_primary!$2:$2, 0), 0)</f>
        <v>1.65</v>
      </c>
      <c r="D1674">
        <f t="shared" si="104"/>
        <v>1.7083333333333333</v>
      </c>
      <c r="E1674">
        <f t="shared" si="105"/>
        <v>5</v>
      </c>
      <c r="F1674">
        <f t="shared" si="107"/>
        <v>6</v>
      </c>
      <c r="G1674">
        <f t="shared" si="106"/>
        <v>2013</v>
      </c>
    </row>
    <row r="1675" spans="1:7" x14ac:dyDescent="0.25">
      <c r="A1675" s="1">
        <f>focus_primary!A1676</f>
        <v>41418</v>
      </c>
      <c r="B1675">
        <f>VLOOKUP($A1675, focus_primary!$A:$AQ, MATCH(YEAR(fiscal_1_y_a!A1675), focus_primary!$2:$2, 0), 0)</f>
        <v>1.8</v>
      </c>
      <c r="C1675">
        <f>VLOOKUP($A1675, focus_primary!$A:$AQ, MATCH(YEAR(A1675)+1, focus_primary!$2:$2, 0), 0)</f>
        <v>1.7</v>
      </c>
      <c r="D1675">
        <f t="shared" si="104"/>
        <v>1.7583333333333335</v>
      </c>
      <c r="E1675">
        <f t="shared" si="105"/>
        <v>5</v>
      </c>
      <c r="F1675">
        <f t="shared" si="107"/>
        <v>6</v>
      </c>
      <c r="G1675">
        <f t="shared" si="106"/>
        <v>2013</v>
      </c>
    </row>
    <row r="1676" spans="1:7" x14ac:dyDescent="0.25">
      <c r="A1676" s="1">
        <f>focus_primary!A1677</f>
        <v>41421</v>
      </c>
      <c r="B1676">
        <f>VLOOKUP($A1676, focus_primary!$A:$AQ, MATCH(YEAR(fiscal_1_y_a!A1676), focus_primary!$2:$2, 0), 0)</f>
        <v>1.8</v>
      </c>
      <c r="C1676">
        <f>VLOOKUP($A1676, focus_primary!$A:$AQ, MATCH(YEAR(A1676)+1, focus_primary!$2:$2, 0), 0)</f>
        <v>1.65</v>
      </c>
      <c r="D1676">
        <f t="shared" si="104"/>
        <v>1.7375</v>
      </c>
      <c r="E1676">
        <f t="shared" si="105"/>
        <v>5</v>
      </c>
      <c r="F1676">
        <f t="shared" si="107"/>
        <v>6</v>
      </c>
      <c r="G1676">
        <f t="shared" si="106"/>
        <v>2013</v>
      </c>
    </row>
    <row r="1677" spans="1:7" x14ac:dyDescent="0.25">
      <c r="A1677" s="1">
        <f>focus_primary!A1678</f>
        <v>41422</v>
      </c>
      <c r="B1677">
        <f>VLOOKUP($A1677, focus_primary!$A:$AQ, MATCH(YEAR(fiscal_1_y_a!A1677), focus_primary!$2:$2, 0), 0)</f>
        <v>1.7</v>
      </c>
      <c r="C1677">
        <f>VLOOKUP($A1677, focus_primary!$A:$AQ, MATCH(YEAR(A1677)+1, focus_primary!$2:$2, 0), 0)</f>
        <v>1.55</v>
      </c>
      <c r="D1677">
        <f t="shared" si="104"/>
        <v>1.6375</v>
      </c>
      <c r="E1677">
        <f t="shared" si="105"/>
        <v>5</v>
      </c>
      <c r="F1677">
        <f t="shared" si="107"/>
        <v>6</v>
      </c>
      <c r="G1677">
        <f t="shared" si="106"/>
        <v>2013</v>
      </c>
    </row>
    <row r="1678" spans="1:7" x14ac:dyDescent="0.25">
      <c r="A1678" s="1">
        <f>focus_primary!A1679</f>
        <v>41423</v>
      </c>
      <c r="B1678">
        <f>VLOOKUP($A1678, focus_primary!$A:$AQ, MATCH(YEAR(fiscal_1_y_a!A1678), focus_primary!$2:$2, 0), 0)</f>
        <v>1.7</v>
      </c>
      <c r="C1678">
        <f>VLOOKUP($A1678, focus_primary!$A:$AQ, MATCH(YEAR(A1678)+1, focus_primary!$2:$2, 0), 0)</f>
        <v>1.55</v>
      </c>
      <c r="D1678">
        <f t="shared" si="104"/>
        <v>1.6375</v>
      </c>
      <c r="E1678">
        <f t="shared" si="105"/>
        <v>5</v>
      </c>
      <c r="F1678">
        <f t="shared" si="107"/>
        <v>6</v>
      </c>
      <c r="G1678">
        <f t="shared" si="106"/>
        <v>2013</v>
      </c>
    </row>
    <row r="1679" spans="1:7" x14ac:dyDescent="0.25">
      <c r="A1679" s="1">
        <f>focus_primary!A1680</f>
        <v>41425</v>
      </c>
      <c r="B1679">
        <f>VLOOKUP($A1679, focus_primary!$A:$AQ, MATCH(YEAR(fiscal_1_y_a!A1679), focus_primary!$2:$2, 0), 0)</f>
        <v>1.7</v>
      </c>
      <c r="C1679">
        <f>VLOOKUP($A1679, focus_primary!$A:$AQ, MATCH(YEAR(A1679)+1, focus_primary!$2:$2, 0), 0)</f>
        <v>1.55</v>
      </c>
      <c r="D1679">
        <f t="shared" si="104"/>
        <v>1.6375</v>
      </c>
      <c r="E1679">
        <f t="shared" si="105"/>
        <v>5</v>
      </c>
      <c r="F1679">
        <f t="shared" si="107"/>
        <v>6</v>
      </c>
      <c r="G1679">
        <f t="shared" si="106"/>
        <v>2013</v>
      </c>
    </row>
    <row r="1680" spans="1:7" x14ac:dyDescent="0.25">
      <c r="A1680" s="1">
        <f>focus_primary!A1681</f>
        <v>41428</v>
      </c>
      <c r="B1680">
        <f>VLOOKUP($A1680, focus_primary!$A:$AQ, MATCH(YEAR(fiscal_1_y_a!A1680), focus_primary!$2:$2, 0), 0)</f>
        <v>1.75</v>
      </c>
      <c r="C1680">
        <f>VLOOKUP($A1680, focus_primary!$A:$AQ, MATCH(YEAR(A1680)+1, focus_primary!$2:$2, 0), 0)</f>
        <v>1.6</v>
      </c>
      <c r="D1680">
        <f t="shared" si="104"/>
        <v>1.675</v>
      </c>
      <c r="E1680">
        <f t="shared" si="105"/>
        <v>6</v>
      </c>
      <c r="F1680">
        <f t="shared" si="107"/>
        <v>6</v>
      </c>
      <c r="G1680">
        <f t="shared" si="106"/>
        <v>2013</v>
      </c>
    </row>
    <row r="1681" spans="1:7" x14ac:dyDescent="0.25">
      <c r="A1681" s="1">
        <f>focus_primary!A1682</f>
        <v>41429</v>
      </c>
      <c r="B1681">
        <f>VLOOKUP($A1681, focus_primary!$A:$AQ, MATCH(YEAR(fiscal_1_y_a!A1681), focus_primary!$2:$2, 0), 0)</f>
        <v>1.75</v>
      </c>
      <c r="C1681">
        <f>VLOOKUP($A1681, focus_primary!$A:$AQ, MATCH(YEAR(A1681)+1, focus_primary!$2:$2, 0), 0)</f>
        <v>1.6</v>
      </c>
      <c r="D1681">
        <f t="shared" si="104"/>
        <v>1.675</v>
      </c>
      <c r="E1681">
        <f t="shared" si="105"/>
        <v>6</v>
      </c>
      <c r="F1681">
        <f t="shared" si="107"/>
        <v>6</v>
      </c>
      <c r="G1681">
        <f t="shared" si="106"/>
        <v>2013</v>
      </c>
    </row>
    <row r="1682" spans="1:7" x14ac:dyDescent="0.25">
      <c r="A1682" s="1">
        <f>focus_primary!A1683</f>
        <v>41430</v>
      </c>
      <c r="B1682">
        <f>VLOOKUP($A1682, focus_primary!$A:$AQ, MATCH(YEAR(fiscal_1_y_a!A1682), focus_primary!$2:$2, 0), 0)</f>
        <v>1.75</v>
      </c>
      <c r="C1682">
        <f>VLOOKUP($A1682, focus_primary!$A:$AQ, MATCH(YEAR(A1682)+1, focus_primary!$2:$2, 0), 0)</f>
        <v>1.6</v>
      </c>
      <c r="D1682">
        <f t="shared" si="104"/>
        <v>1.675</v>
      </c>
      <c r="E1682">
        <f t="shared" si="105"/>
        <v>6</v>
      </c>
      <c r="F1682">
        <f t="shared" si="107"/>
        <v>6</v>
      </c>
      <c r="G1682">
        <f t="shared" si="106"/>
        <v>2013</v>
      </c>
    </row>
    <row r="1683" spans="1:7" x14ac:dyDescent="0.25">
      <c r="A1683" s="1">
        <f>focus_primary!A1684</f>
        <v>41431</v>
      </c>
      <c r="B1683">
        <f>VLOOKUP($A1683, focus_primary!$A:$AQ, MATCH(YEAR(fiscal_1_y_a!A1683), focus_primary!$2:$2, 0), 0)</f>
        <v>1.8</v>
      </c>
      <c r="C1683">
        <f>VLOOKUP($A1683, focus_primary!$A:$AQ, MATCH(YEAR(A1683)+1, focus_primary!$2:$2, 0), 0)</f>
        <v>1.6</v>
      </c>
      <c r="D1683">
        <f t="shared" si="104"/>
        <v>1.7000000000000002</v>
      </c>
      <c r="E1683">
        <f t="shared" si="105"/>
        <v>6</v>
      </c>
      <c r="F1683">
        <f t="shared" si="107"/>
        <v>6</v>
      </c>
      <c r="G1683">
        <f t="shared" si="106"/>
        <v>2013</v>
      </c>
    </row>
    <row r="1684" spans="1:7" x14ac:dyDescent="0.25">
      <c r="A1684" s="1">
        <f>focus_primary!A1685</f>
        <v>41432</v>
      </c>
      <c r="B1684">
        <f>VLOOKUP($A1684, focus_primary!$A:$AQ, MATCH(YEAR(fiscal_1_y_a!A1684), focus_primary!$2:$2, 0), 0)</f>
        <v>1.8</v>
      </c>
      <c r="C1684">
        <f>VLOOKUP($A1684, focus_primary!$A:$AQ, MATCH(YEAR(A1684)+1, focus_primary!$2:$2, 0), 0)</f>
        <v>1.6</v>
      </c>
      <c r="D1684">
        <f t="shared" si="104"/>
        <v>1.7000000000000002</v>
      </c>
      <c r="E1684">
        <f t="shared" si="105"/>
        <v>6</v>
      </c>
      <c r="F1684">
        <f t="shared" si="107"/>
        <v>6</v>
      </c>
      <c r="G1684">
        <f t="shared" si="106"/>
        <v>2013</v>
      </c>
    </row>
    <row r="1685" spans="1:7" x14ac:dyDescent="0.25">
      <c r="A1685" s="1">
        <f>focus_primary!A1686</f>
        <v>41435</v>
      </c>
      <c r="B1685">
        <f>VLOOKUP($A1685, focus_primary!$A:$AQ, MATCH(YEAR(fiscal_1_y_a!A1685), focus_primary!$2:$2, 0), 0)</f>
        <v>1.7</v>
      </c>
      <c r="C1685">
        <f>VLOOKUP($A1685, focus_primary!$A:$AQ, MATCH(YEAR(A1685)+1, focus_primary!$2:$2, 0), 0)</f>
        <v>1.55</v>
      </c>
      <c r="D1685">
        <f t="shared" si="104"/>
        <v>1.625</v>
      </c>
      <c r="E1685">
        <f t="shared" si="105"/>
        <v>6</v>
      </c>
      <c r="F1685">
        <f t="shared" si="107"/>
        <v>6</v>
      </c>
      <c r="G1685">
        <f t="shared" si="106"/>
        <v>2013</v>
      </c>
    </row>
    <row r="1686" spans="1:7" x14ac:dyDescent="0.25">
      <c r="A1686" s="1">
        <f>focus_primary!A1687</f>
        <v>41436</v>
      </c>
      <c r="B1686">
        <f>VLOOKUP($A1686, focus_primary!$A:$AQ, MATCH(YEAR(fiscal_1_y_a!A1686), focus_primary!$2:$2, 0), 0)</f>
        <v>1.75</v>
      </c>
      <c r="C1686">
        <f>VLOOKUP($A1686, focus_primary!$A:$AQ, MATCH(YEAR(A1686)+1, focus_primary!$2:$2, 0), 0)</f>
        <v>1.6</v>
      </c>
      <c r="D1686">
        <f t="shared" si="104"/>
        <v>1.675</v>
      </c>
      <c r="E1686">
        <f t="shared" si="105"/>
        <v>6</v>
      </c>
      <c r="F1686">
        <f t="shared" si="107"/>
        <v>6</v>
      </c>
      <c r="G1686">
        <f t="shared" si="106"/>
        <v>2013</v>
      </c>
    </row>
    <row r="1687" spans="1:7" x14ac:dyDescent="0.25">
      <c r="A1687" s="1">
        <f>focus_primary!A1688</f>
        <v>41437</v>
      </c>
      <c r="B1687">
        <f>VLOOKUP($A1687, focus_primary!$A:$AQ, MATCH(YEAR(fiscal_1_y_a!A1687), focus_primary!$2:$2, 0), 0)</f>
        <v>1.75</v>
      </c>
      <c r="C1687">
        <f>VLOOKUP($A1687, focus_primary!$A:$AQ, MATCH(YEAR(A1687)+1, focus_primary!$2:$2, 0), 0)</f>
        <v>1.6</v>
      </c>
      <c r="D1687">
        <f t="shared" si="104"/>
        <v>1.675</v>
      </c>
      <c r="E1687">
        <f t="shared" si="105"/>
        <v>6</v>
      </c>
      <c r="F1687">
        <f t="shared" si="107"/>
        <v>6</v>
      </c>
      <c r="G1687">
        <f t="shared" si="106"/>
        <v>2013</v>
      </c>
    </row>
    <row r="1688" spans="1:7" x14ac:dyDescent="0.25">
      <c r="A1688" s="1">
        <f>focus_primary!A1689</f>
        <v>41438</v>
      </c>
      <c r="B1688">
        <f>VLOOKUP($A1688, focus_primary!$A:$AQ, MATCH(YEAR(fiscal_1_y_a!A1688), focus_primary!$2:$2, 0), 0)</f>
        <v>1.7</v>
      </c>
      <c r="C1688">
        <f>VLOOKUP($A1688, focus_primary!$A:$AQ, MATCH(YEAR(A1688)+1, focus_primary!$2:$2, 0), 0)</f>
        <v>1.5</v>
      </c>
      <c r="D1688">
        <f t="shared" si="104"/>
        <v>1.5999999999999999</v>
      </c>
      <c r="E1688">
        <f t="shared" si="105"/>
        <v>6</v>
      </c>
      <c r="F1688">
        <f t="shared" si="107"/>
        <v>6</v>
      </c>
      <c r="G1688">
        <f t="shared" si="106"/>
        <v>2013</v>
      </c>
    </row>
    <row r="1689" spans="1:7" x14ac:dyDescent="0.25">
      <c r="A1689" s="1">
        <f>focus_primary!A1690</f>
        <v>41439</v>
      </c>
      <c r="B1689">
        <f>VLOOKUP($A1689, focus_primary!$A:$AQ, MATCH(YEAR(fiscal_1_y_a!A1689), focus_primary!$2:$2, 0), 0)</f>
        <v>1.7</v>
      </c>
      <c r="C1689">
        <f>VLOOKUP($A1689, focus_primary!$A:$AQ, MATCH(YEAR(A1689)+1, focus_primary!$2:$2, 0), 0)</f>
        <v>1.6</v>
      </c>
      <c r="D1689">
        <f t="shared" si="104"/>
        <v>1.6500000000000001</v>
      </c>
      <c r="E1689">
        <f t="shared" si="105"/>
        <v>6</v>
      </c>
      <c r="F1689">
        <f t="shared" si="107"/>
        <v>6</v>
      </c>
      <c r="G1689">
        <f t="shared" si="106"/>
        <v>2013</v>
      </c>
    </row>
    <row r="1690" spans="1:7" x14ac:dyDescent="0.25">
      <c r="A1690" s="1">
        <f>focus_primary!A1691</f>
        <v>41442</v>
      </c>
      <c r="B1690">
        <f>VLOOKUP($A1690, focus_primary!$A:$AQ, MATCH(YEAR(fiscal_1_y_a!A1690), focus_primary!$2:$2, 0), 0)</f>
        <v>1.7</v>
      </c>
      <c r="C1690">
        <f>VLOOKUP($A1690, focus_primary!$A:$AQ, MATCH(YEAR(A1690)+1, focus_primary!$2:$2, 0), 0)</f>
        <v>1.55</v>
      </c>
      <c r="D1690">
        <f t="shared" si="104"/>
        <v>1.625</v>
      </c>
      <c r="E1690">
        <f t="shared" si="105"/>
        <v>6</v>
      </c>
      <c r="F1690">
        <f t="shared" si="107"/>
        <v>6</v>
      </c>
      <c r="G1690">
        <f t="shared" si="106"/>
        <v>2013</v>
      </c>
    </row>
    <row r="1691" spans="1:7" x14ac:dyDescent="0.25">
      <c r="A1691" s="1">
        <f>focus_primary!A1692</f>
        <v>41443</v>
      </c>
      <c r="B1691">
        <f>VLOOKUP($A1691, focus_primary!$A:$AQ, MATCH(YEAR(fiscal_1_y_a!A1691), focus_primary!$2:$2, 0), 0)</f>
        <v>1.7</v>
      </c>
      <c r="C1691">
        <f>VLOOKUP($A1691, focus_primary!$A:$AQ, MATCH(YEAR(A1691)+1, focus_primary!$2:$2, 0), 0)</f>
        <v>1.55</v>
      </c>
      <c r="D1691">
        <f t="shared" si="104"/>
        <v>1.625</v>
      </c>
      <c r="E1691">
        <f t="shared" si="105"/>
        <v>6</v>
      </c>
      <c r="F1691">
        <f t="shared" si="107"/>
        <v>6</v>
      </c>
      <c r="G1691">
        <f t="shared" si="106"/>
        <v>2013</v>
      </c>
    </row>
    <row r="1692" spans="1:7" x14ac:dyDescent="0.25">
      <c r="A1692" s="1">
        <f>focus_primary!A1693</f>
        <v>41444</v>
      </c>
      <c r="B1692">
        <f>VLOOKUP($A1692, focus_primary!$A:$AQ, MATCH(YEAR(fiscal_1_y_a!A1692), focus_primary!$2:$2, 0), 0)</f>
        <v>1.8</v>
      </c>
      <c r="C1692">
        <f>VLOOKUP($A1692, focus_primary!$A:$AQ, MATCH(YEAR(A1692)+1, focus_primary!$2:$2, 0), 0)</f>
        <v>1.55</v>
      </c>
      <c r="D1692">
        <f t="shared" si="104"/>
        <v>1.675</v>
      </c>
      <c r="E1692">
        <f t="shared" si="105"/>
        <v>6</v>
      </c>
      <c r="F1692">
        <f t="shared" si="107"/>
        <v>6</v>
      </c>
      <c r="G1692">
        <f t="shared" si="106"/>
        <v>2013</v>
      </c>
    </row>
    <row r="1693" spans="1:7" x14ac:dyDescent="0.25">
      <c r="A1693" s="1">
        <f>focus_primary!A1694</f>
        <v>41445</v>
      </c>
      <c r="B1693">
        <f>VLOOKUP($A1693, focus_primary!$A:$AQ, MATCH(YEAR(fiscal_1_y_a!A1693), focus_primary!$2:$2, 0), 0)</f>
        <v>1.8</v>
      </c>
      <c r="C1693">
        <f>VLOOKUP($A1693, focus_primary!$A:$AQ, MATCH(YEAR(A1693)+1, focus_primary!$2:$2, 0), 0)</f>
        <v>1.55</v>
      </c>
      <c r="D1693">
        <f t="shared" si="104"/>
        <v>1.675</v>
      </c>
      <c r="E1693">
        <f t="shared" si="105"/>
        <v>6</v>
      </c>
      <c r="F1693">
        <f t="shared" si="107"/>
        <v>6</v>
      </c>
      <c r="G1693">
        <f t="shared" si="106"/>
        <v>2013</v>
      </c>
    </row>
    <row r="1694" spans="1:7" x14ac:dyDescent="0.25">
      <c r="A1694" s="1">
        <f>focus_primary!A1695</f>
        <v>41446</v>
      </c>
      <c r="B1694">
        <f>VLOOKUP($A1694, focus_primary!$A:$AQ, MATCH(YEAR(fiscal_1_y_a!A1694), focus_primary!$2:$2, 0), 0)</f>
        <v>1.8</v>
      </c>
      <c r="C1694">
        <f>VLOOKUP($A1694, focus_primary!$A:$AQ, MATCH(YEAR(A1694)+1, focus_primary!$2:$2, 0), 0)</f>
        <v>1.5</v>
      </c>
      <c r="D1694">
        <f t="shared" si="104"/>
        <v>1.6500000000000001</v>
      </c>
      <c r="E1694">
        <f t="shared" si="105"/>
        <v>6</v>
      </c>
      <c r="F1694">
        <f t="shared" si="107"/>
        <v>6</v>
      </c>
      <c r="G1694">
        <f t="shared" si="106"/>
        <v>2013</v>
      </c>
    </row>
    <row r="1695" spans="1:7" x14ac:dyDescent="0.25">
      <c r="A1695" s="1">
        <f>focus_primary!A1696</f>
        <v>41449</v>
      </c>
      <c r="B1695">
        <f>VLOOKUP($A1695, focus_primary!$A:$AQ, MATCH(YEAR(fiscal_1_y_a!A1695), focus_primary!$2:$2, 0), 0)</f>
        <v>1.8</v>
      </c>
      <c r="C1695">
        <f>VLOOKUP($A1695, focus_primary!$A:$AQ, MATCH(YEAR(A1695)+1, focus_primary!$2:$2, 0), 0)</f>
        <v>1.5</v>
      </c>
      <c r="D1695">
        <f t="shared" si="104"/>
        <v>1.6500000000000001</v>
      </c>
      <c r="E1695">
        <f t="shared" si="105"/>
        <v>6</v>
      </c>
      <c r="F1695">
        <f t="shared" si="107"/>
        <v>6</v>
      </c>
      <c r="G1695">
        <f t="shared" si="106"/>
        <v>2013</v>
      </c>
    </row>
    <row r="1696" spans="1:7" x14ac:dyDescent="0.25">
      <c r="A1696" s="1">
        <f>focus_primary!A1697</f>
        <v>41450</v>
      </c>
      <c r="B1696">
        <f>VLOOKUP($A1696, focus_primary!$A:$AQ, MATCH(YEAR(fiscal_1_y_a!A1696), focus_primary!$2:$2, 0), 0)</f>
        <v>1.8</v>
      </c>
      <c r="C1696">
        <f>VLOOKUP($A1696, focus_primary!$A:$AQ, MATCH(YEAR(A1696)+1, focus_primary!$2:$2, 0), 0)</f>
        <v>1.5</v>
      </c>
      <c r="D1696">
        <f t="shared" si="104"/>
        <v>1.6500000000000001</v>
      </c>
      <c r="E1696">
        <f t="shared" si="105"/>
        <v>6</v>
      </c>
      <c r="F1696">
        <f t="shared" si="107"/>
        <v>6</v>
      </c>
      <c r="G1696">
        <f t="shared" si="106"/>
        <v>2013</v>
      </c>
    </row>
    <row r="1697" spans="1:7" x14ac:dyDescent="0.25">
      <c r="A1697" s="1">
        <f>focus_primary!A1698</f>
        <v>41451</v>
      </c>
      <c r="B1697">
        <f>VLOOKUP($A1697, focus_primary!$A:$AQ, MATCH(YEAR(fiscal_1_y_a!A1697), focus_primary!$2:$2, 0), 0)</f>
        <v>1.8</v>
      </c>
      <c r="C1697">
        <f>VLOOKUP($A1697, focus_primary!$A:$AQ, MATCH(YEAR(A1697)+1, focus_primary!$2:$2, 0), 0)</f>
        <v>1.5</v>
      </c>
      <c r="D1697">
        <f t="shared" si="104"/>
        <v>1.6500000000000001</v>
      </c>
      <c r="E1697">
        <f t="shared" si="105"/>
        <v>6</v>
      </c>
      <c r="F1697">
        <f t="shared" si="107"/>
        <v>6</v>
      </c>
      <c r="G1697">
        <f t="shared" si="106"/>
        <v>2013</v>
      </c>
    </row>
    <row r="1698" spans="1:7" x14ac:dyDescent="0.25">
      <c r="A1698" s="1">
        <f>focus_primary!A1699</f>
        <v>41452</v>
      </c>
      <c r="B1698">
        <f>VLOOKUP($A1698, focus_primary!$A:$AQ, MATCH(YEAR(fiscal_1_y_a!A1698), focus_primary!$2:$2, 0), 0)</f>
        <v>1.8</v>
      </c>
      <c r="C1698">
        <f>VLOOKUP($A1698, focus_primary!$A:$AQ, MATCH(YEAR(A1698)+1, focus_primary!$2:$2, 0), 0)</f>
        <v>1.54</v>
      </c>
      <c r="D1698">
        <f t="shared" si="104"/>
        <v>1.67</v>
      </c>
      <c r="E1698">
        <f t="shared" si="105"/>
        <v>6</v>
      </c>
      <c r="F1698">
        <f t="shared" si="107"/>
        <v>6</v>
      </c>
      <c r="G1698">
        <f t="shared" si="106"/>
        <v>2013</v>
      </c>
    </row>
    <row r="1699" spans="1:7" x14ac:dyDescent="0.25">
      <c r="A1699" s="1">
        <f>focus_primary!A1700</f>
        <v>41453</v>
      </c>
      <c r="B1699">
        <f>VLOOKUP($A1699, focus_primary!$A:$AQ, MATCH(YEAR(fiscal_1_y_a!A1699), focus_primary!$2:$2, 0), 0)</f>
        <v>1.8</v>
      </c>
      <c r="C1699">
        <f>VLOOKUP($A1699, focus_primary!$A:$AQ, MATCH(YEAR(A1699)+1, focus_primary!$2:$2, 0), 0)</f>
        <v>1.58</v>
      </c>
      <c r="D1699">
        <f t="shared" si="104"/>
        <v>1.6900000000000002</v>
      </c>
      <c r="E1699">
        <f t="shared" si="105"/>
        <v>6</v>
      </c>
      <c r="F1699">
        <f t="shared" si="107"/>
        <v>6</v>
      </c>
      <c r="G1699">
        <f t="shared" si="106"/>
        <v>2013</v>
      </c>
    </row>
    <row r="1700" spans="1:7" x14ac:dyDescent="0.25">
      <c r="A1700" s="1">
        <f>focus_primary!A1701</f>
        <v>41456</v>
      </c>
      <c r="B1700">
        <f>VLOOKUP($A1700, focus_primary!$A:$AQ, MATCH(YEAR(fiscal_1_y_a!A1700), focus_primary!$2:$2, 0), 0)</f>
        <v>1.8</v>
      </c>
      <c r="C1700">
        <f>VLOOKUP($A1700, focus_primary!$A:$AQ, MATCH(YEAR(A1700)+1, focus_primary!$2:$2, 0), 0)</f>
        <v>1.58</v>
      </c>
      <c r="D1700">
        <f t="shared" si="104"/>
        <v>1.6716666666666669</v>
      </c>
      <c r="E1700">
        <f t="shared" si="105"/>
        <v>7</v>
      </c>
      <c r="F1700">
        <f t="shared" si="107"/>
        <v>9</v>
      </c>
      <c r="G1700">
        <f t="shared" si="106"/>
        <v>2013</v>
      </c>
    </row>
    <row r="1701" spans="1:7" x14ac:dyDescent="0.25">
      <c r="A1701" s="1">
        <f>focus_primary!A1702</f>
        <v>41457</v>
      </c>
      <c r="B1701">
        <f>VLOOKUP($A1701, focus_primary!$A:$AQ, MATCH(YEAR(fiscal_1_y_a!A1701), focus_primary!$2:$2, 0), 0)</f>
        <v>1.8</v>
      </c>
      <c r="C1701">
        <f>VLOOKUP($A1701, focus_primary!$A:$AQ, MATCH(YEAR(A1701)+1, focus_primary!$2:$2, 0), 0)</f>
        <v>1.59</v>
      </c>
      <c r="D1701">
        <f t="shared" si="104"/>
        <v>1.6775000000000002</v>
      </c>
      <c r="E1701">
        <f t="shared" si="105"/>
        <v>7</v>
      </c>
      <c r="F1701">
        <f t="shared" si="107"/>
        <v>9</v>
      </c>
      <c r="G1701">
        <f t="shared" si="106"/>
        <v>2013</v>
      </c>
    </row>
    <row r="1702" spans="1:7" x14ac:dyDescent="0.25">
      <c r="A1702" s="1">
        <f>focus_primary!A1703</f>
        <v>41458</v>
      </c>
      <c r="B1702">
        <f>VLOOKUP($A1702, focus_primary!$A:$AQ, MATCH(YEAR(fiscal_1_y_a!A1702), focus_primary!$2:$2, 0), 0)</f>
        <v>1.8</v>
      </c>
      <c r="C1702">
        <f>VLOOKUP($A1702, focus_primary!$A:$AQ, MATCH(YEAR(A1702)+1, focus_primary!$2:$2, 0), 0)</f>
        <v>1.54</v>
      </c>
      <c r="D1702">
        <f t="shared" si="104"/>
        <v>1.6483333333333334</v>
      </c>
      <c r="E1702">
        <f t="shared" si="105"/>
        <v>7</v>
      </c>
      <c r="F1702">
        <f t="shared" si="107"/>
        <v>9</v>
      </c>
      <c r="G1702">
        <f t="shared" si="106"/>
        <v>2013</v>
      </c>
    </row>
    <row r="1703" spans="1:7" x14ac:dyDescent="0.25">
      <c r="A1703" s="1">
        <f>focus_primary!A1704</f>
        <v>41459</v>
      </c>
      <c r="B1703">
        <f>VLOOKUP($A1703, focus_primary!$A:$AQ, MATCH(YEAR(fiscal_1_y_a!A1703), focus_primary!$2:$2, 0), 0)</f>
        <v>1.8</v>
      </c>
      <c r="C1703">
        <f>VLOOKUP($A1703, focus_primary!$A:$AQ, MATCH(YEAR(A1703)+1, focus_primary!$2:$2, 0), 0)</f>
        <v>1.54</v>
      </c>
      <c r="D1703">
        <f t="shared" si="104"/>
        <v>1.6483333333333334</v>
      </c>
      <c r="E1703">
        <f t="shared" si="105"/>
        <v>7</v>
      </c>
      <c r="F1703">
        <f t="shared" si="107"/>
        <v>9</v>
      </c>
      <c r="G1703">
        <f t="shared" si="106"/>
        <v>2013</v>
      </c>
    </row>
    <row r="1704" spans="1:7" x14ac:dyDescent="0.25">
      <c r="A1704" s="1">
        <f>focus_primary!A1705</f>
        <v>41460</v>
      </c>
      <c r="B1704">
        <f>VLOOKUP($A1704, focus_primary!$A:$AQ, MATCH(YEAR(fiscal_1_y_a!A1704), focus_primary!$2:$2, 0), 0)</f>
        <v>1.8</v>
      </c>
      <c r="C1704">
        <f>VLOOKUP($A1704, focus_primary!$A:$AQ, MATCH(YEAR(A1704)+1, focus_primary!$2:$2, 0), 0)</f>
        <v>1.54</v>
      </c>
      <c r="D1704">
        <f t="shared" si="104"/>
        <v>1.6483333333333334</v>
      </c>
      <c r="E1704">
        <f t="shared" si="105"/>
        <v>7</v>
      </c>
      <c r="F1704">
        <f t="shared" si="107"/>
        <v>9</v>
      </c>
      <c r="G1704">
        <f t="shared" si="106"/>
        <v>2013</v>
      </c>
    </row>
    <row r="1705" spans="1:7" x14ac:dyDescent="0.25">
      <c r="A1705" s="1">
        <f>focus_primary!A1706</f>
        <v>41463</v>
      </c>
      <c r="B1705">
        <f>VLOOKUP($A1705, focus_primary!$A:$AQ, MATCH(YEAR(fiscal_1_y_a!A1705), focus_primary!$2:$2, 0), 0)</f>
        <v>1.8</v>
      </c>
      <c r="C1705">
        <f>VLOOKUP($A1705, focus_primary!$A:$AQ, MATCH(YEAR(A1705)+1, focus_primary!$2:$2, 0), 0)</f>
        <v>1.5</v>
      </c>
      <c r="D1705">
        <f t="shared" si="104"/>
        <v>1.625</v>
      </c>
      <c r="E1705">
        <f t="shared" si="105"/>
        <v>7</v>
      </c>
      <c r="F1705">
        <f t="shared" si="107"/>
        <v>9</v>
      </c>
      <c r="G1705">
        <f t="shared" si="106"/>
        <v>2013</v>
      </c>
    </row>
    <row r="1706" spans="1:7" x14ac:dyDescent="0.25">
      <c r="A1706" s="1">
        <f>focus_primary!A1707</f>
        <v>41464</v>
      </c>
      <c r="B1706">
        <f>VLOOKUP($A1706, focus_primary!$A:$AQ, MATCH(YEAR(fiscal_1_y_a!A1706), focus_primary!$2:$2, 0), 0)</f>
        <v>1.8</v>
      </c>
      <c r="C1706">
        <f>VLOOKUP($A1706, focus_primary!$A:$AQ, MATCH(YEAR(A1706)+1, focus_primary!$2:$2, 0), 0)</f>
        <v>1.5</v>
      </c>
      <c r="D1706">
        <f t="shared" si="104"/>
        <v>1.625</v>
      </c>
      <c r="E1706">
        <f t="shared" si="105"/>
        <v>7</v>
      </c>
      <c r="F1706">
        <f t="shared" si="107"/>
        <v>9</v>
      </c>
      <c r="G1706">
        <f t="shared" si="106"/>
        <v>2013</v>
      </c>
    </row>
    <row r="1707" spans="1:7" x14ac:dyDescent="0.25">
      <c r="A1707" s="1">
        <f>focus_primary!A1708</f>
        <v>41465</v>
      </c>
      <c r="B1707">
        <f>VLOOKUP($A1707, focus_primary!$A:$AQ, MATCH(YEAR(fiscal_1_y_a!A1707), focus_primary!$2:$2, 0), 0)</f>
        <v>1.8</v>
      </c>
      <c r="C1707">
        <f>VLOOKUP($A1707, focus_primary!$A:$AQ, MATCH(YEAR(A1707)+1, focus_primary!$2:$2, 0), 0)</f>
        <v>1.5</v>
      </c>
      <c r="D1707">
        <f t="shared" si="104"/>
        <v>1.625</v>
      </c>
      <c r="E1707">
        <f t="shared" si="105"/>
        <v>7</v>
      </c>
      <c r="F1707">
        <f t="shared" si="107"/>
        <v>9</v>
      </c>
      <c r="G1707">
        <f t="shared" si="106"/>
        <v>2013</v>
      </c>
    </row>
    <row r="1708" spans="1:7" x14ac:dyDescent="0.25">
      <c r="A1708" s="1">
        <f>focus_primary!A1709</f>
        <v>41466</v>
      </c>
      <c r="B1708">
        <f>VLOOKUP($A1708, focus_primary!$A:$AQ, MATCH(YEAR(fiscal_1_y_a!A1708), focus_primary!$2:$2, 0), 0)</f>
        <v>1.8</v>
      </c>
      <c r="C1708">
        <f>VLOOKUP($A1708, focus_primary!$A:$AQ, MATCH(YEAR(A1708)+1, focus_primary!$2:$2, 0), 0)</f>
        <v>1.5</v>
      </c>
      <c r="D1708">
        <f t="shared" si="104"/>
        <v>1.625</v>
      </c>
      <c r="E1708">
        <f t="shared" si="105"/>
        <v>7</v>
      </c>
      <c r="F1708">
        <f t="shared" si="107"/>
        <v>9</v>
      </c>
      <c r="G1708">
        <f t="shared" si="106"/>
        <v>2013</v>
      </c>
    </row>
    <row r="1709" spans="1:7" x14ac:dyDescent="0.25">
      <c r="A1709" s="1">
        <f>focus_primary!A1710</f>
        <v>41467</v>
      </c>
      <c r="B1709">
        <f>VLOOKUP($A1709, focus_primary!$A:$AQ, MATCH(YEAR(fiscal_1_y_a!A1709), focus_primary!$2:$2, 0), 0)</f>
        <v>1.76</v>
      </c>
      <c r="C1709">
        <f>VLOOKUP($A1709, focus_primary!$A:$AQ, MATCH(YEAR(A1709)+1, focus_primary!$2:$2, 0), 0)</f>
        <v>1.5</v>
      </c>
      <c r="D1709">
        <f t="shared" si="104"/>
        <v>1.6083333333333334</v>
      </c>
      <c r="E1709">
        <f t="shared" si="105"/>
        <v>7</v>
      </c>
      <c r="F1709">
        <f t="shared" si="107"/>
        <v>9</v>
      </c>
      <c r="G1709">
        <f t="shared" si="106"/>
        <v>2013</v>
      </c>
    </row>
    <row r="1710" spans="1:7" x14ac:dyDescent="0.25">
      <c r="A1710" s="1">
        <f>focus_primary!A1711</f>
        <v>41470</v>
      </c>
      <c r="B1710">
        <f>VLOOKUP($A1710, focus_primary!$A:$AQ, MATCH(YEAR(fiscal_1_y_a!A1710), focus_primary!$2:$2, 0), 0)</f>
        <v>1.8</v>
      </c>
      <c r="C1710">
        <f>VLOOKUP($A1710, focus_primary!$A:$AQ, MATCH(YEAR(A1710)+1, focus_primary!$2:$2, 0), 0)</f>
        <v>1.5</v>
      </c>
      <c r="D1710">
        <f t="shared" si="104"/>
        <v>1.625</v>
      </c>
      <c r="E1710">
        <f t="shared" si="105"/>
        <v>7</v>
      </c>
      <c r="F1710">
        <f t="shared" si="107"/>
        <v>9</v>
      </c>
      <c r="G1710">
        <f t="shared" si="106"/>
        <v>2013</v>
      </c>
    </row>
    <row r="1711" spans="1:7" x14ac:dyDescent="0.25">
      <c r="A1711" s="1">
        <f>focus_primary!A1712</f>
        <v>41471</v>
      </c>
      <c r="B1711">
        <f>VLOOKUP($A1711, focus_primary!$A:$AQ, MATCH(YEAR(fiscal_1_y_a!A1711), focus_primary!$2:$2, 0), 0)</f>
        <v>1.8</v>
      </c>
      <c r="C1711">
        <f>VLOOKUP($A1711, focus_primary!$A:$AQ, MATCH(YEAR(A1711)+1, focus_primary!$2:$2, 0), 0)</f>
        <v>1.5</v>
      </c>
      <c r="D1711">
        <f t="shared" si="104"/>
        <v>1.625</v>
      </c>
      <c r="E1711">
        <f t="shared" si="105"/>
        <v>7</v>
      </c>
      <c r="F1711">
        <f t="shared" si="107"/>
        <v>9</v>
      </c>
      <c r="G1711">
        <f t="shared" si="106"/>
        <v>2013</v>
      </c>
    </row>
    <row r="1712" spans="1:7" x14ac:dyDescent="0.25">
      <c r="A1712" s="1">
        <f>focus_primary!A1713</f>
        <v>41472</v>
      </c>
      <c r="B1712">
        <f>VLOOKUP($A1712, focus_primary!$A:$AQ, MATCH(YEAR(fiscal_1_y_a!A1712), focus_primary!$2:$2, 0), 0)</f>
        <v>1.8</v>
      </c>
      <c r="C1712">
        <f>VLOOKUP($A1712, focus_primary!$A:$AQ, MATCH(YEAR(A1712)+1, focus_primary!$2:$2, 0), 0)</f>
        <v>1.5</v>
      </c>
      <c r="D1712">
        <f t="shared" si="104"/>
        <v>1.625</v>
      </c>
      <c r="E1712">
        <f t="shared" si="105"/>
        <v>7</v>
      </c>
      <c r="F1712">
        <f t="shared" si="107"/>
        <v>9</v>
      </c>
      <c r="G1712">
        <f t="shared" si="106"/>
        <v>2013</v>
      </c>
    </row>
    <row r="1713" spans="1:7" x14ac:dyDescent="0.25">
      <c r="A1713" s="1">
        <f>focus_primary!A1714</f>
        <v>41473</v>
      </c>
      <c r="B1713">
        <f>VLOOKUP($A1713, focus_primary!$A:$AQ, MATCH(YEAR(fiscal_1_y_a!A1713), focus_primary!$2:$2, 0), 0)</f>
        <v>1.72</v>
      </c>
      <c r="C1713">
        <f>VLOOKUP($A1713, focus_primary!$A:$AQ, MATCH(YEAR(A1713)+1, focus_primary!$2:$2, 0), 0)</f>
        <v>1.5</v>
      </c>
      <c r="D1713">
        <f t="shared" si="104"/>
        <v>1.5916666666666668</v>
      </c>
      <c r="E1713">
        <f t="shared" si="105"/>
        <v>7</v>
      </c>
      <c r="F1713">
        <f t="shared" si="107"/>
        <v>9</v>
      </c>
      <c r="G1713">
        <f t="shared" si="106"/>
        <v>2013</v>
      </c>
    </row>
    <row r="1714" spans="1:7" x14ac:dyDescent="0.25">
      <c r="A1714" s="1">
        <f>focus_primary!A1715</f>
        <v>41474</v>
      </c>
      <c r="B1714">
        <f>VLOOKUP($A1714, focus_primary!$A:$AQ, MATCH(YEAR(fiscal_1_y_a!A1714), focus_primary!$2:$2, 0), 0)</f>
        <v>1.8</v>
      </c>
      <c r="C1714">
        <f>VLOOKUP($A1714, focus_primary!$A:$AQ, MATCH(YEAR(A1714)+1, focus_primary!$2:$2, 0), 0)</f>
        <v>1.54</v>
      </c>
      <c r="D1714">
        <f t="shared" si="104"/>
        <v>1.6483333333333334</v>
      </c>
      <c r="E1714">
        <f t="shared" si="105"/>
        <v>7</v>
      </c>
      <c r="F1714">
        <f t="shared" si="107"/>
        <v>9</v>
      </c>
      <c r="G1714">
        <f t="shared" si="106"/>
        <v>2013</v>
      </c>
    </row>
    <row r="1715" spans="1:7" x14ac:dyDescent="0.25">
      <c r="A1715" s="1">
        <f>focus_primary!A1716</f>
        <v>41477</v>
      </c>
      <c r="B1715">
        <f>VLOOKUP($A1715, focus_primary!$A:$AQ, MATCH(YEAR(fiscal_1_y_a!A1715), focus_primary!$2:$2, 0), 0)</f>
        <v>1.7</v>
      </c>
      <c r="C1715">
        <f>VLOOKUP($A1715, focus_primary!$A:$AQ, MATCH(YEAR(A1715)+1, focus_primary!$2:$2, 0), 0)</f>
        <v>1.5</v>
      </c>
      <c r="D1715">
        <f t="shared" si="104"/>
        <v>1.5833333333333333</v>
      </c>
      <c r="E1715">
        <f t="shared" si="105"/>
        <v>7</v>
      </c>
      <c r="F1715">
        <f t="shared" si="107"/>
        <v>9</v>
      </c>
      <c r="G1715">
        <f t="shared" si="106"/>
        <v>2013</v>
      </c>
    </row>
    <row r="1716" spans="1:7" x14ac:dyDescent="0.25">
      <c r="A1716" s="1">
        <f>focus_primary!A1717</f>
        <v>41478</v>
      </c>
      <c r="B1716">
        <f>VLOOKUP($A1716, focus_primary!$A:$AQ, MATCH(YEAR(fiscal_1_y_a!A1716), focus_primary!$2:$2, 0), 0)</f>
        <v>1.7</v>
      </c>
      <c r="C1716">
        <f>VLOOKUP($A1716, focus_primary!$A:$AQ, MATCH(YEAR(A1716)+1, focus_primary!$2:$2, 0), 0)</f>
        <v>1.5</v>
      </c>
      <c r="D1716">
        <f t="shared" si="104"/>
        <v>1.5833333333333333</v>
      </c>
      <c r="E1716">
        <f t="shared" si="105"/>
        <v>7</v>
      </c>
      <c r="F1716">
        <f t="shared" si="107"/>
        <v>9</v>
      </c>
      <c r="G1716">
        <f t="shared" si="106"/>
        <v>2013</v>
      </c>
    </row>
    <row r="1717" spans="1:7" x14ac:dyDescent="0.25">
      <c r="A1717" s="1">
        <f>focus_primary!A1718</f>
        <v>41479</v>
      </c>
      <c r="B1717">
        <f>VLOOKUP($A1717, focus_primary!$A:$AQ, MATCH(YEAR(fiscal_1_y_a!A1717), focus_primary!$2:$2, 0), 0)</f>
        <v>1.7</v>
      </c>
      <c r="C1717">
        <f>VLOOKUP($A1717, focus_primary!$A:$AQ, MATCH(YEAR(A1717)+1, focus_primary!$2:$2, 0), 0)</f>
        <v>1.5</v>
      </c>
      <c r="D1717">
        <f t="shared" si="104"/>
        <v>1.5833333333333333</v>
      </c>
      <c r="E1717">
        <f t="shared" si="105"/>
        <v>7</v>
      </c>
      <c r="F1717">
        <f t="shared" si="107"/>
        <v>9</v>
      </c>
      <c r="G1717">
        <f t="shared" si="106"/>
        <v>2013</v>
      </c>
    </row>
    <row r="1718" spans="1:7" x14ac:dyDescent="0.25">
      <c r="A1718" s="1">
        <f>focus_primary!A1719</f>
        <v>41480</v>
      </c>
      <c r="B1718">
        <f>VLOOKUP($A1718, focus_primary!$A:$AQ, MATCH(YEAR(fiscal_1_y_a!A1718), focus_primary!$2:$2, 0), 0)</f>
        <v>1.7</v>
      </c>
      <c r="C1718">
        <f>VLOOKUP($A1718, focus_primary!$A:$AQ, MATCH(YEAR(A1718)+1, focus_primary!$2:$2, 0), 0)</f>
        <v>1.5</v>
      </c>
      <c r="D1718">
        <f t="shared" si="104"/>
        <v>1.5833333333333333</v>
      </c>
      <c r="E1718">
        <f t="shared" si="105"/>
        <v>7</v>
      </c>
      <c r="F1718">
        <f t="shared" si="107"/>
        <v>9</v>
      </c>
      <c r="G1718">
        <f t="shared" si="106"/>
        <v>2013</v>
      </c>
    </row>
    <row r="1719" spans="1:7" x14ac:dyDescent="0.25">
      <c r="A1719" s="1">
        <f>focus_primary!A1720</f>
        <v>41481</v>
      </c>
      <c r="B1719">
        <f>VLOOKUP($A1719, focus_primary!$A:$AQ, MATCH(YEAR(fiscal_1_y_a!A1719), focus_primary!$2:$2, 0), 0)</f>
        <v>1.7</v>
      </c>
      <c r="C1719">
        <f>VLOOKUP($A1719, focus_primary!$A:$AQ, MATCH(YEAR(A1719)+1, focus_primary!$2:$2, 0), 0)</f>
        <v>1.5</v>
      </c>
      <c r="D1719">
        <f t="shared" si="104"/>
        <v>1.5833333333333333</v>
      </c>
      <c r="E1719">
        <f t="shared" si="105"/>
        <v>7</v>
      </c>
      <c r="F1719">
        <f t="shared" si="107"/>
        <v>9</v>
      </c>
      <c r="G1719">
        <f t="shared" si="106"/>
        <v>2013</v>
      </c>
    </row>
    <row r="1720" spans="1:7" x14ac:dyDescent="0.25">
      <c r="A1720" s="1">
        <f>focus_primary!A1721</f>
        <v>41484</v>
      </c>
      <c r="B1720">
        <f>VLOOKUP($A1720, focus_primary!$A:$AQ, MATCH(YEAR(fiscal_1_y_a!A1720), focus_primary!$2:$2, 0), 0)</f>
        <v>1.7</v>
      </c>
      <c r="C1720">
        <f>VLOOKUP($A1720, focus_primary!$A:$AQ, MATCH(YEAR(A1720)+1, focus_primary!$2:$2, 0), 0)</f>
        <v>1.5</v>
      </c>
      <c r="D1720">
        <f t="shared" si="104"/>
        <v>1.5833333333333333</v>
      </c>
      <c r="E1720">
        <f t="shared" si="105"/>
        <v>7</v>
      </c>
      <c r="F1720">
        <f t="shared" si="107"/>
        <v>9</v>
      </c>
      <c r="G1720">
        <f t="shared" si="106"/>
        <v>2013</v>
      </c>
    </row>
    <row r="1721" spans="1:7" x14ac:dyDescent="0.25">
      <c r="A1721" s="1">
        <f>focus_primary!A1722</f>
        <v>41485</v>
      </c>
      <c r="B1721">
        <f>VLOOKUP($A1721, focus_primary!$A:$AQ, MATCH(YEAR(fiscal_1_y_a!A1721), focus_primary!$2:$2, 0), 0)</f>
        <v>1.7</v>
      </c>
      <c r="C1721">
        <f>VLOOKUP($A1721, focus_primary!$A:$AQ, MATCH(YEAR(A1721)+1, focus_primary!$2:$2, 0), 0)</f>
        <v>1.45</v>
      </c>
      <c r="D1721">
        <f t="shared" si="104"/>
        <v>1.5541666666666665</v>
      </c>
      <c r="E1721">
        <f t="shared" si="105"/>
        <v>7</v>
      </c>
      <c r="F1721">
        <f t="shared" si="107"/>
        <v>9</v>
      </c>
      <c r="G1721">
        <f t="shared" si="106"/>
        <v>2013</v>
      </c>
    </row>
    <row r="1722" spans="1:7" x14ac:dyDescent="0.25">
      <c r="A1722" s="1">
        <f>focus_primary!A1723</f>
        <v>41486</v>
      </c>
      <c r="B1722">
        <f>VLOOKUP($A1722, focus_primary!$A:$AQ, MATCH(YEAR(fiscal_1_y_a!A1722), focus_primary!$2:$2, 0), 0)</f>
        <v>1.7</v>
      </c>
      <c r="C1722">
        <f>VLOOKUP($A1722, focus_primary!$A:$AQ, MATCH(YEAR(A1722)+1, focus_primary!$2:$2, 0), 0)</f>
        <v>1.45</v>
      </c>
      <c r="D1722">
        <f t="shared" si="104"/>
        <v>1.5541666666666665</v>
      </c>
      <c r="E1722">
        <f t="shared" si="105"/>
        <v>7</v>
      </c>
      <c r="F1722">
        <f t="shared" si="107"/>
        <v>9</v>
      </c>
      <c r="G1722">
        <f t="shared" si="106"/>
        <v>2013</v>
      </c>
    </row>
    <row r="1723" spans="1:7" x14ac:dyDescent="0.25">
      <c r="A1723" s="1">
        <f>focus_primary!A1724</f>
        <v>41487</v>
      </c>
      <c r="B1723">
        <f>VLOOKUP($A1723, focus_primary!$A:$AQ, MATCH(YEAR(fiscal_1_y_a!A1723), focus_primary!$2:$2, 0), 0)</f>
        <v>1.7</v>
      </c>
      <c r="C1723">
        <f>VLOOKUP($A1723, focus_primary!$A:$AQ, MATCH(YEAR(A1723)+1, focus_primary!$2:$2, 0), 0)</f>
        <v>1.4</v>
      </c>
      <c r="D1723">
        <f t="shared" si="104"/>
        <v>1.5</v>
      </c>
      <c r="E1723">
        <f t="shared" si="105"/>
        <v>8</v>
      </c>
      <c r="F1723">
        <f t="shared" si="107"/>
        <v>9</v>
      </c>
      <c r="G1723">
        <f t="shared" si="106"/>
        <v>2013</v>
      </c>
    </row>
    <row r="1724" spans="1:7" x14ac:dyDescent="0.25">
      <c r="A1724" s="1">
        <f>focus_primary!A1725</f>
        <v>41488</v>
      </c>
      <c r="B1724">
        <f>VLOOKUP($A1724, focus_primary!$A:$AQ, MATCH(YEAR(fiscal_1_y_a!A1724), focus_primary!$2:$2, 0), 0)</f>
        <v>1.7</v>
      </c>
      <c r="C1724">
        <f>VLOOKUP($A1724, focus_primary!$A:$AQ, MATCH(YEAR(A1724)+1, focus_primary!$2:$2, 0), 0)</f>
        <v>1.4</v>
      </c>
      <c r="D1724">
        <f t="shared" si="104"/>
        <v>1.5</v>
      </c>
      <c r="E1724">
        <f t="shared" si="105"/>
        <v>8</v>
      </c>
      <c r="F1724">
        <f t="shared" si="107"/>
        <v>9</v>
      </c>
      <c r="G1724">
        <f t="shared" si="106"/>
        <v>2013</v>
      </c>
    </row>
    <row r="1725" spans="1:7" x14ac:dyDescent="0.25">
      <c r="A1725" s="1">
        <f>focus_primary!A1726</f>
        <v>41491</v>
      </c>
      <c r="B1725">
        <f>VLOOKUP($A1725, focus_primary!$A:$AQ, MATCH(YEAR(fiscal_1_y_a!A1725), focus_primary!$2:$2, 0), 0)</f>
        <v>1.7</v>
      </c>
      <c r="C1725">
        <f>VLOOKUP($A1725, focus_primary!$A:$AQ, MATCH(YEAR(A1725)+1, focus_primary!$2:$2, 0), 0)</f>
        <v>1.4</v>
      </c>
      <c r="D1725">
        <f t="shared" si="104"/>
        <v>1.5</v>
      </c>
      <c r="E1725">
        <f t="shared" si="105"/>
        <v>8</v>
      </c>
      <c r="F1725">
        <f t="shared" si="107"/>
        <v>9</v>
      </c>
      <c r="G1725">
        <f t="shared" si="106"/>
        <v>2013</v>
      </c>
    </row>
    <row r="1726" spans="1:7" x14ac:dyDescent="0.25">
      <c r="A1726" s="1">
        <f>focus_primary!A1727</f>
        <v>41492</v>
      </c>
      <c r="B1726">
        <f>VLOOKUP($A1726, focus_primary!$A:$AQ, MATCH(YEAR(fiscal_1_y_a!A1726), focus_primary!$2:$2, 0), 0)</f>
        <v>1.7</v>
      </c>
      <c r="C1726">
        <f>VLOOKUP($A1726, focus_primary!$A:$AQ, MATCH(YEAR(A1726)+1, focus_primary!$2:$2, 0), 0)</f>
        <v>1.45</v>
      </c>
      <c r="D1726">
        <f t="shared" si="104"/>
        <v>1.5333333333333332</v>
      </c>
      <c r="E1726">
        <f t="shared" si="105"/>
        <v>8</v>
      </c>
      <c r="F1726">
        <f t="shared" si="107"/>
        <v>9</v>
      </c>
      <c r="G1726">
        <f t="shared" si="106"/>
        <v>2013</v>
      </c>
    </row>
    <row r="1727" spans="1:7" x14ac:dyDescent="0.25">
      <c r="A1727" s="1">
        <f>focus_primary!A1728</f>
        <v>41493</v>
      </c>
      <c r="B1727">
        <f>VLOOKUP($A1727, focus_primary!$A:$AQ, MATCH(YEAR(fiscal_1_y_a!A1727), focus_primary!$2:$2, 0), 0)</f>
        <v>1.7</v>
      </c>
      <c r="C1727">
        <f>VLOOKUP($A1727, focus_primary!$A:$AQ, MATCH(YEAR(A1727)+1, focus_primary!$2:$2, 0), 0)</f>
        <v>1.45</v>
      </c>
      <c r="D1727">
        <f t="shared" si="104"/>
        <v>1.5333333333333332</v>
      </c>
      <c r="E1727">
        <f t="shared" si="105"/>
        <v>8</v>
      </c>
      <c r="F1727">
        <f t="shared" si="107"/>
        <v>9</v>
      </c>
      <c r="G1727">
        <f t="shared" si="106"/>
        <v>2013</v>
      </c>
    </row>
    <row r="1728" spans="1:7" x14ac:dyDescent="0.25">
      <c r="A1728" s="1">
        <f>focus_primary!A1729</f>
        <v>41494</v>
      </c>
      <c r="B1728">
        <f>VLOOKUP($A1728, focus_primary!$A:$AQ, MATCH(YEAR(fiscal_1_y_a!A1728), focus_primary!$2:$2, 0), 0)</f>
        <v>1.7</v>
      </c>
      <c r="C1728">
        <f>VLOOKUP($A1728, focus_primary!$A:$AQ, MATCH(YEAR(A1728)+1, focus_primary!$2:$2, 0), 0)</f>
        <v>1.45</v>
      </c>
      <c r="D1728">
        <f t="shared" si="104"/>
        <v>1.5333333333333332</v>
      </c>
      <c r="E1728">
        <f t="shared" si="105"/>
        <v>8</v>
      </c>
      <c r="F1728">
        <f t="shared" si="107"/>
        <v>9</v>
      </c>
      <c r="G1728">
        <f t="shared" si="106"/>
        <v>2013</v>
      </c>
    </row>
    <row r="1729" spans="1:7" x14ac:dyDescent="0.25">
      <c r="A1729" s="1">
        <f>focus_primary!A1730</f>
        <v>41495</v>
      </c>
      <c r="B1729">
        <f>VLOOKUP($A1729, focus_primary!$A:$AQ, MATCH(YEAR(fiscal_1_y_a!A1729), focus_primary!$2:$2, 0), 0)</f>
        <v>1.7</v>
      </c>
      <c r="C1729">
        <f>VLOOKUP($A1729, focus_primary!$A:$AQ, MATCH(YEAR(A1729)+1, focus_primary!$2:$2, 0), 0)</f>
        <v>1.45</v>
      </c>
      <c r="D1729">
        <f t="shared" si="104"/>
        <v>1.5333333333333332</v>
      </c>
      <c r="E1729">
        <f t="shared" si="105"/>
        <v>8</v>
      </c>
      <c r="F1729">
        <f t="shared" si="107"/>
        <v>9</v>
      </c>
      <c r="G1729">
        <f t="shared" si="106"/>
        <v>2013</v>
      </c>
    </row>
    <row r="1730" spans="1:7" x14ac:dyDescent="0.25">
      <c r="A1730" s="1">
        <f>focus_primary!A1731</f>
        <v>41498</v>
      </c>
      <c r="B1730">
        <f>VLOOKUP($A1730, focus_primary!$A:$AQ, MATCH(YEAR(fiscal_1_y_a!A1730), focus_primary!$2:$2, 0), 0)</f>
        <v>1.7</v>
      </c>
      <c r="C1730">
        <f>VLOOKUP($A1730, focus_primary!$A:$AQ, MATCH(YEAR(A1730)+1, focus_primary!$2:$2, 0), 0)</f>
        <v>1.45</v>
      </c>
      <c r="D1730">
        <f t="shared" ref="D1730:D1793" si="108">(B1730*(12-MONTH(A1730))+C1730*MONTH(A1730))/12</f>
        <v>1.5333333333333332</v>
      </c>
      <c r="E1730">
        <f t="shared" ref="E1730:E1793" si="109">MONTH(A1730)</f>
        <v>8</v>
      </c>
      <c r="F1730">
        <f t="shared" si="107"/>
        <v>9</v>
      </c>
      <c r="G1730">
        <f t="shared" ref="G1730:G1793" si="110">YEAR(A1730)</f>
        <v>2013</v>
      </c>
    </row>
    <row r="1731" spans="1:7" x14ac:dyDescent="0.25">
      <c r="A1731" s="1">
        <f>focus_primary!A1732</f>
        <v>41499</v>
      </c>
      <c r="B1731">
        <f>VLOOKUP($A1731, focus_primary!$A:$AQ, MATCH(YEAR(fiscal_1_y_a!A1731), focus_primary!$2:$2, 0), 0)</f>
        <v>1.7</v>
      </c>
      <c r="C1731">
        <f>VLOOKUP($A1731, focus_primary!$A:$AQ, MATCH(YEAR(A1731)+1, focus_primary!$2:$2, 0), 0)</f>
        <v>1.5</v>
      </c>
      <c r="D1731">
        <f t="shared" si="108"/>
        <v>1.5666666666666667</v>
      </c>
      <c r="E1731">
        <f t="shared" si="109"/>
        <v>8</v>
      </c>
      <c r="F1731">
        <f t="shared" ref="F1731:F1794" si="111">IF(E1731&lt;4,3,IF(E1731&lt;7,6,IF(E1731&lt;10,9,12)))</f>
        <v>9</v>
      </c>
      <c r="G1731">
        <f t="shared" si="110"/>
        <v>2013</v>
      </c>
    </row>
    <row r="1732" spans="1:7" x14ac:dyDescent="0.25">
      <c r="A1732" s="1">
        <f>focus_primary!A1733</f>
        <v>41500</v>
      </c>
      <c r="B1732">
        <f>VLOOKUP($A1732, focus_primary!$A:$AQ, MATCH(YEAR(fiscal_1_y_a!A1732), focus_primary!$2:$2, 0), 0)</f>
        <v>1.7</v>
      </c>
      <c r="C1732">
        <f>VLOOKUP($A1732, focus_primary!$A:$AQ, MATCH(YEAR(A1732)+1, focus_primary!$2:$2, 0), 0)</f>
        <v>1.4</v>
      </c>
      <c r="D1732">
        <f t="shared" si="108"/>
        <v>1.5</v>
      </c>
      <c r="E1732">
        <f t="shared" si="109"/>
        <v>8</v>
      </c>
      <c r="F1732">
        <f t="shared" si="111"/>
        <v>9</v>
      </c>
      <c r="G1732">
        <f t="shared" si="110"/>
        <v>2013</v>
      </c>
    </row>
    <row r="1733" spans="1:7" x14ac:dyDescent="0.25">
      <c r="A1733" s="1">
        <f>focus_primary!A1734</f>
        <v>41501</v>
      </c>
      <c r="B1733">
        <f>VLOOKUP($A1733, focus_primary!$A:$AQ, MATCH(YEAR(fiscal_1_y_a!A1733), focus_primary!$2:$2, 0), 0)</f>
        <v>1.7</v>
      </c>
      <c r="C1733">
        <f>VLOOKUP($A1733, focus_primary!$A:$AQ, MATCH(YEAR(A1733)+1, focus_primary!$2:$2, 0), 0)</f>
        <v>1.5</v>
      </c>
      <c r="D1733">
        <f t="shared" si="108"/>
        <v>1.5666666666666667</v>
      </c>
      <c r="E1733">
        <f t="shared" si="109"/>
        <v>8</v>
      </c>
      <c r="F1733">
        <f t="shared" si="111"/>
        <v>9</v>
      </c>
      <c r="G1733">
        <f t="shared" si="110"/>
        <v>2013</v>
      </c>
    </row>
    <row r="1734" spans="1:7" x14ac:dyDescent="0.25">
      <c r="A1734" s="1">
        <f>focus_primary!A1735</f>
        <v>41502</v>
      </c>
      <c r="B1734">
        <f>VLOOKUP($A1734, focus_primary!$A:$AQ, MATCH(YEAR(fiscal_1_y_a!A1734), focus_primary!$2:$2, 0), 0)</f>
        <v>1.7</v>
      </c>
      <c r="C1734">
        <f>VLOOKUP($A1734, focus_primary!$A:$AQ, MATCH(YEAR(A1734)+1, focus_primary!$2:$2, 0), 0)</f>
        <v>1.45</v>
      </c>
      <c r="D1734">
        <f t="shared" si="108"/>
        <v>1.5333333333333332</v>
      </c>
      <c r="E1734">
        <f t="shared" si="109"/>
        <v>8</v>
      </c>
      <c r="F1734">
        <f t="shared" si="111"/>
        <v>9</v>
      </c>
      <c r="G1734">
        <f t="shared" si="110"/>
        <v>2013</v>
      </c>
    </row>
    <row r="1735" spans="1:7" x14ac:dyDescent="0.25">
      <c r="A1735" s="1">
        <f>focus_primary!A1736</f>
        <v>41505</v>
      </c>
      <c r="B1735">
        <f>VLOOKUP($A1735, focus_primary!$A:$AQ, MATCH(YEAR(fiscal_1_y_a!A1735), focus_primary!$2:$2, 0), 0)</f>
        <v>1.7</v>
      </c>
      <c r="C1735">
        <f>VLOOKUP($A1735, focus_primary!$A:$AQ, MATCH(YEAR(A1735)+1, focus_primary!$2:$2, 0), 0)</f>
        <v>1.4</v>
      </c>
      <c r="D1735">
        <f t="shared" si="108"/>
        <v>1.5</v>
      </c>
      <c r="E1735">
        <f t="shared" si="109"/>
        <v>8</v>
      </c>
      <c r="F1735">
        <f t="shared" si="111"/>
        <v>9</v>
      </c>
      <c r="G1735">
        <f t="shared" si="110"/>
        <v>2013</v>
      </c>
    </row>
    <row r="1736" spans="1:7" x14ac:dyDescent="0.25">
      <c r="A1736" s="1">
        <f>focus_primary!A1737</f>
        <v>41506</v>
      </c>
      <c r="B1736">
        <f>VLOOKUP($A1736, focus_primary!$A:$AQ, MATCH(YEAR(fiscal_1_y_a!A1736), focus_primary!$2:$2, 0), 0)</f>
        <v>1.7</v>
      </c>
      <c r="C1736">
        <f>VLOOKUP($A1736, focus_primary!$A:$AQ, MATCH(YEAR(A1736)+1, focus_primary!$2:$2, 0), 0)</f>
        <v>1.4</v>
      </c>
      <c r="D1736">
        <f t="shared" si="108"/>
        <v>1.5</v>
      </c>
      <c r="E1736">
        <f t="shared" si="109"/>
        <v>8</v>
      </c>
      <c r="F1736">
        <f t="shared" si="111"/>
        <v>9</v>
      </c>
      <c r="G1736">
        <f t="shared" si="110"/>
        <v>2013</v>
      </c>
    </row>
    <row r="1737" spans="1:7" x14ac:dyDescent="0.25">
      <c r="A1737" s="1">
        <f>focus_primary!A1738</f>
        <v>41507</v>
      </c>
      <c r="B1737">
        <f>VLOOKUP($A1737, focus_primary!$A:$AQ, MATCH(YEAR(fiscal_1_y_a!A1737), focus_primary!$2:$2, 0), 0)</f>
        <v>1.7</v>
      </c>
      <c r="C1737">
        <f>VLOOKUP($A1737, focus_primary!$A:$AQ, MATCH(YEAR(A1737)+1, focus_primary!$2:$2, 0), 0)</f>
        <v>1.4</v>
      </c>
      <c r="D1737">
        <f t="shared" si="108"/>
        <v>1.5</v>
      </c>
      <c r="E1737">
        <f t="shared" si="109"/>
        <v>8</v>
      </c>
      <c r="F1737">
        <f t="shared" si="111"/>
        <v>9</v>
      </c>
      <c r="G1737">
        <f t="shared" si="110"/>
        <v>2013</v>
      </c>
    </row>
    <row r="1738" spans="1:7" x14ac:dyDescent="0.25">
      <c r="A1738" s="1">
        <f>focus_primary!A1739</f>
        <v>41508</v>
      </c>
      <c r="B1738">
        <f>VLOOKUP($A1738, focus_primary!$A:$AQ, MATCH(YEAR(fiscal_1_y_a!A1738), focus_primary!$2:$2, 0), 0)</f>
        <v>1.7</v>
      </c>
      <c r="C1738">
        <f>VLOOKUP($A1738, focus_primary!$A:$AQ, MATCH(YEAR(A1738)+1, focus_primary!$2:$2, 0), 0)</f>
        <v>1.4</v>
      </c>
      <c r="D1738">
        <f t="shared" si="108"/>
        <v>1.5</v>
      </c>
      <c r="E1738">
        <f t="shared" si="109"/>
        <v>8</v>
      </c>
      <c r="F1738">
        <f t="shared" si="111"/>
        <v>9</v>
      </c>
      <c r="G1738">
        <f t="shared" si="110"/>
        <v>2013</v>
      </c>
    </row>
    <row r="1739" spans="1:7" x14ac:dyDescent="0.25">
      <c r="A1739" s="1">
        <f>focus_primary!A1740</f>
        <v>41509</v>
      </c>
      <c r="B1739">
        <f>VLOOKUP($A1739, focus_primary!$A:$AQ, MATCH(YEAR(fiscal_1_y_a!A1739), focus_primary!$2:$2, 0), 0)</f>
        <v>1.7</v>
      </c>
      <c r="C1739">
        <f>VLOOKUP($A1739, focus_primary!$A:$AQ, MATCH(YEAR(A1739)+1, focus_primary!$2:$2, 0), 0)</f>
        <v>1.4</v>
      </c>
      <c r="D1739">
        <f t="shared" si="108"/>
        <v>1.5</v>
      </c>
      <c r="E1739">
        <f t="shared" si="109"/>
        <v>8</v>
      </c>
      <c r="F1739">
        <f t="shared" si="111"/>
        <v>9</v>
      </c>
      <c r="G1739">
        <f t="shared" si="110"/>
        <v>2013</v>
      </c>
    </row>
    <row r="1740" spans="1:7" x14ac:dyDescent="0.25">
      <c r="A1740" s="1">
        <f>focus_primary!A1741</f>
        <v>41512</v>
      </c>
      <c r="B1740">
        <f>VLOOKUP($A1740, focus_primary!$A:$AQ, MATCH(YEAR(fiscal_1_y_a!A1740), focus_primary!$2:$2, 0), 0)</f>
        <v>1.7</v>
      </c>
      <c r="C1740">
        <f>VLOOKUP($A1740, focus_primary!$A:$AQ, MATCH(YEAR(A1740)+1, focus_primary!$2:$2, 0), 0)</f>
        <v>1.4</v>
      </c>
      <c r="D1740">
        <f t="shared" si="108"/>
        <v>1.5</v>
      </c>
      <c r="E1740">
        <f t="shared" si="109"/>
        <v>8</v>
      </c>
      <c r="F1740">
        <f t="shared" si="111"/>
        <v>9</v>
      </c>
      <c r="G1740">
        <f t="shared" si="110"/>
        <v>2013</v>
      </c>
    </row>
    <row r="1741" spans="1:7" x14ac:dyDescent="0.25">
      <c r="A1741" s="1">
        <f>focus_primary!A1742</f>
        <v>41513</v>
      </c>
      <c r="B1741">
        <f>VLOOKUP($A1741, focus_primary!$A:$AQ, MATCH(YEAR(fiscal_1_y_a!A1741), focus_primary!$2:$2, 0), 0)</f>
        <v>1.7</v>
      </c>
      <c r="C1741">
        <f>VLOOKUP($A1741, focus_primary!$A:$AQ, MATCH(YEAR(A1741)+1, focus_primary!$2:$2, 0), 0)</f>
        <v>1.4</v>
      </c>
      <c r="D1741">
        <f t="shared" si="108"/>
        <v>1.5</v>
      </c>
      <c r="E1741">
        <f t="shared" si="109"/>
        <v>8</v>
      </c>
      <c r="F1741">
        <f t="shared" si="111"/>
        <v>9</v>
      </c>
      <c r="G1741">
        <f t="shared" si="110"/>
        <v>2013</v>
      </c>
    </row>
    <row r="1742" spans="1:7" x14ac:dyDescent="0.25">
      <c r="A1742" s="1">
        <f>focus_primary!A1743</f>
        <v>41514</v>
      </c>
      <c r="B1742">
        <f>VLOOKUP($A1742, focus_primary!$A:$AQ, MATCH(YEAR(fiscal_1_y_a!A1742), focus_primary!$2:$2, 0), 0)</f>
        <v>1.7</v>
      </c>
      <c r="C1742">
        <f>VLOOKUP($A1742, focus_primary!$A:$AQ, MATCH(YEAR(A1742)+1, focus_primary!$2:$2, 0), 0)</f>
        <v>1.4</v>
      </c>
      <c r="D1742">
        <f t="shared" si="108"/>
        <v>1.5</v>
      </c>
      <c r="E1742">
        <f t="shared" si="109"/>
        <v>8</v>
      </c>
      <c r="F1742">
        <f t="shared" si="111"/>
        <v>9</v>
      </c>
      <c r="G1742">
        <f t="shared" si="110"/>
        <v>2013</v>
      </c>
    </row>
    <row r="1743" spans="1:7" x14ac:dyDescent="0.25">
      <c r="A1743" s="1">
        <f>focus_primary!A1744</f>
        <v>41515</v>
      </c>
      <c r="B1743">
        <f>VLOOKUP($A1743, focus_primary!$A:$AQ, MATCH(YEAR(fiscal_1_y_a!A1743), focus_primary!$2:$2, 0), 0)</f>
        <v>1.7</v>
      </c>
      <c r="C1743">
        <f>VLOOKUP($A1743, focus_primary!$A:$AQ, MATCH(YEAR(A1743)+1, focus_primary!$2:$2, 0), 0)</f>
        <v>1.4</v>
      </c>
      <c r="D1743">
        <f t="shared" si="108"/>
        <v>1.5</v>
      </c>
      <c r="E1743">
        <f t="shared" si="109"/>
        <v>8</v>
      </c>
      <c r="F1743">
        <f t="shared" si="111"/>
        <v>9</v>
      </c>
      <c r="G1743">
        <f t="shared" si="110"/>
        <v>2013</v>
      </c>
    </row>
    <row r="1744" spans="1:7" x14ac:dyDescent="0.25">
      <c r="A1744" s="1">
        <f>focus_primary!A1745</f>
        <v>41516</v>
      </c>
      <c r="B1744">
        <f>VLOOKUP($A1744, focus_primary!$A:$AQ, MATCH(YEAR(fiscal_1_y_a!A1744), focus_primary!$2:$2, 0), 0)</f>
        <v>1.7</v>
      </c>
      <c r="C1744">
        <f>VLOOKUP($A1744, focus_primary!$A:$AQ, MATCH(YEAR(A1744)+1, focus_primary!$2:$2, 0), 0)</f>
        <v>1.4</v>
      </c>
      <c r="D1744">
        <f t="shared" si="108"/>
        <v>1.5</v>
      </c>
      <c r="E1744">
        <f t="shared" si="109"/>
        <v>8</v>
      </c>
      <c r="F1744">
        <f t="shared" si="111"/>
        <v>9</v>
      </c>
      <c r="G1744">
        <f t="shared" si="110"/>
        <v>2013</v>
      </c>
    </row>
    <row r="1745" spans="1:7" x14ac:dyDescent="0.25">
      <c r="A1745" s="1">
        <f>focus_primary!A1746</f>
        <v>41519</v>
      </c>
      <c r="B1745">
        <f>VLOOKUP($A1745, focus_primary!$A:$AQ, MATCH(YEAR(fiscal_1_y_a!A1745), focus_primary!$2:$2, 0), 0)</f>
        <v>1.7</v>
      </c>
      <c r="C1745">
        <f>VLOOKUP($A1745, focus_primary!$A:$AQ, MATCH(YEAR(A1745)+1, focus_primary!$2:$2, 0), 0)</f>
        <v>1.45</v>
      </c>
      <c r="D1745">
        <f t="shared" si="108"/>
        <v>1.5125</v>
      </c>
      <c r="E1745">
        <f t="shared" si="109"/>
        <v>9</v>
      </c>
      <c r="F1745">
        <f t="shared" si="111"/>
        <v>9</v>
      </c>
      <c r="G1745">
        <f t="shared" si="110"/>
        <v>2013</v>
      </c>
    </row>
    <row r="1746" spans="1:7" x14ac:dyDescent="0.25">
      <c r="A1746" s="1">
        <f>focus_primary!A1747</f>
        <v>41520</v>
      </c>
      <c r="B1746">
        <f>VLOOKUP($A1746, focus_primary!$A:$AQ, MATCH(YEAR(fiscal_1_y_a!A1746), focus_primary!$2:$2, 0), 0)</f>
        <v>1.7</v>
      </c>
      <c r="C1746">
        <f>VLOOKUP($A1746, focus_primary!$A:$AQ, MATCH(YEAR(A1746)+1, focus_primary!$2:$2, 0), 0)</f>
        <v>1.5</v>
      </c>
      <c r="D1746">
        <f t="shared" si="108"/>
        <v>1.55</v>
      </c>
      <c r="E1746">
        <f t="shared" si="109"/>
        <v>9</v>
      </c>
      <c r="F1746">
        <f t="shared" si="111"/>
        <v>9</v>
      </c>
      <c r="G1746">
        <f t="shared" si="110"/>
        <v>2013</v>
      </c>
    </row>
    <row r="1747" spans="1:7" x14ac:dyDescent="0.25">
      <c r="A1747" s="1">
        <f>focus_primary!A1748</f>
        <v>41521</v>
      </c>
      <c r="B1747">
        <f>VLOOKUP($A1747, focus_primary!$A:$AQ, MATCH(YEAR(fiscal_1_y_a!A1747), focus_primary!$2:$2, 0), 0)</f>
        <v>1.7</v>
      </c>
      <c r="C1747">
        <f>VLOOKUP($A1747, focus_primary!$A:$AQ, MATCH(YEAR(A1747)+1, focus_primary!$2:$2, 0), 0)</f>
        <v>1.45</v>
      </c>
      <c r="D1747">
        <f t="shared" si="108"/>
        <v>1.5125</v>
      </c>
      <c r="E1747">
        <f t="shared" si="109"/>
        <v>9</v>
      </c>
      <c r="F1747">
        <f t="shared" si="111"/>
        <v>9</v>
      </c>
      <c r="G1747">
        <f t="shared" si="110"/>
        <v>2013</v>
      </c>
    </row>
    <row r="1748" spans="1:7" x14ac:dyDescent="0.25">
      <c r="A1748" s="1">
        <f>focus_primary!A1749</f>
        <v>41522</v>
      </c>
      <c r="B1748">
        <f>VLOOKUP($A1748, focus_primary!$A:$AQ, MATCH(YEAR(fiscal_1_y_a!A1748), focus_primary!$2:$2, 0), 0)</f>
        <v>1.7</v>
      </c>
      <c r="C1748">
        <f>VLOOKUP($A1748, focus_primary!$A:$AQ, MATCH(YEAR(A1748)+1, focus_primary!$2:$2, 0), 0)</f>
        <v>1.4</v>
      </c>
      <c r="D1748">
        <f t="shared" si="108"/>
        <v>1.4749999999999999</v>
      </c>
      <c r="E1748">
        <f t="shared" si="109"/>
        <v>9</v>
      </c>
      <c r="F1748">
        <f t="shared" si="111"/>
        <v>9</v>
      </c>
      <c r="G1748">
        <f t="shared" si="110"/>
        <v>2013</v>
      </c>
    </row>
    <row r="1749" spans="1:7" x14ac:dyDescent="0.25">
      <c r="A1749" s="1">
        <f>focus_primary!A1750</f>
        <v>41523</v>
      </c>
      <c r="B1749">
        <f>VLOOKUP($A1749, focus_primary!$A:$AQ, MATCH(YEAR(fiscal_1_y_a!A1749), focus_primary!$2:$2, 0), 0)</f>
        <v>1.7</v>
      </c>
      <c r="C1749">
        <f>VLOOKUP($A1749, focus_primary!$A:$AQ, MATCH(YEAR(A1749)+1, focus_primary!$2:$2, 0), 0)</f>
        <v>1.4</v>
      </c>
      <c r="D1749">
        <f t="shared" si="108"/>
        <v>1.4749999999999999</v>
      </c>
      <c r="E1749">
        <f t="shared" si="109"/>
        <v>9</v>
      </c>
      <c r="F1749">
        <f t="shared" si="111"/>
        <v>9</v>
      </c>
      <c r="G1749">
        <f t="shared" si="110"/>
        <v>2013</v>
      </c>
    </row>
    <row r="1750" spans="1:7" x14ac:dyDescent="0.25">
      <c r="A1750" s="1">
        <f>focus_primary!A1751</f>
        <v>41526</v>
      </c>
      <c r="B1750">
        <f>VLOOKUP($A1750, focus_primary!$A:$AQ, MATCH(YEAR(fiscal_1_y_a!A1750), focus_primary!$2:$2, 0), 0)</f>
        <v>1.7</v>
      </c>
      <c r="C1750">
        <f>VLOOKUP($A1750, focus_primary!$A:$AQ, MATCH(YEAR(A1750)+1, focus_primary!$2:$2, 0), 0)</f>
        <v>1.5</v>
      </c>
      <c r="D1750">
        <f t="shared" si="108"/>
        <v>1.55</v>
      </c>
      <c r="E1750">
        <f t="shared" si="109"/>
        <v>9</v>
      </c>
      <c r="F1750">
        <f t="shared" si="111"/>
        <v>9</v>
      </c>
      <c r="G1750">
        <f t="shared" si="110"/>
        <v>2013</v>
      </c>
    </row>
    <row r="1751" spans="1:7" x14ac:dyDescent="0.25">
      <c r="A1751" s="1">
        <f>focus_primary!A1752</f>
        <v>41527</v>
      </c>
      <c r="B1751">
        <f>VLOOKUP($A1751, focus_primary!$A:$AQ, MATCH(YEAR(fiscal_1_y_a!A1751), focus_primary!$2:$2, 0), 0)</f>
        <v>1.7</v>
      </c>
      <c r="C1751">
        <f>VLOOKUP($A1751, focus_primary!$A:$AQ, MATCH(YEAR(A1751)+1, focus_primary!$2:$2, 0), 0)</f>
        <v>1.5</v>
      </c>
      <c r="D1751">
        <f t="shared" si="108"/>
        <v>1.55</v>
      </c>
      <c r="E1751">
        <f t="shared" si="109"/>
        <v>9</v>
      </c>
      <c r="F1751">
        <f t="shared" si="111"/>
        <v>9</v>
      </c>
      <c r="G1751">
        <f t="shared" si="110"/>
        <v>2013</v>
      </c>
    </row>
    <row r="1752" spans="1:7" x14ac:dyDescent="0.25">
      <c r="A1752" s="1">
        <f>focus_primary!A1753</f>
        <v>41528</v>
      </c>
      <c r="B1752">
        <f>VLOOKUP($A1752, focus_primary!$A:$AQ, MATCH(YEAR(fiscal_1_y_a!A1752), focus_primary!$2:$2, 0), 0)</f>
        <v>1.7</v>
      </c>
      <c r="C1752">
        <f>VLOOKUP($A1752, focus_primary!$A:$AQ, MATCH(YEAR(A1752)+1, focus_primary!$2:$2, 0), 0)</f>
        <v>1.5</v>
      </c>
      <c r="D1752">
        <f t="shared" si="108"/>
        <v>1.55</v>
      </c>
      <c r="E1752">
        <f t="shared" si="109"/>
        <v>9</v>
      </c>
      <c r="F1752">
        <f t="shared" si="111"/>
        <v>9</v>
      </c>
      <c r="G1752">
        <f t="shared" si="110"/>
        <v>2013</v>
      </c>
    </row>
    <row r="1753" spans="1:7" x14ac:dyDescent="0.25">
      <c r="A1753" s="1">
        <f>focus_primary!A1754</f>
        <v>41529</v>
      </c>
      <c r="B1753">
        <f>VLOOKUP($A1753, focus_primary!$A:$AQ, MATCH(YEAR(fiscal_1_y_a!A1753), focus_primary!$2:$2, 0), 0)</f>
        <v>1.7</v>
      </c>
      <c r="C1753">
        <f>VLOOKUP($A1753, focus_primary!$A:$AQ, MATCH(YEAR(A1753)+1, focus_primary!$2:$2, 0), 0)</f>
        <v>1.45</v>
      </c>
      <c r="D1753">
        <f t="shared" si="108"/>
        <v>1.5125</v>
      </c>
      <c r="E1753">
        <f t="shared" si="109"/>
        <v>9</v>
      </c>
      <c r="F1753">
        <f t="shared" si="111"/>
        <v>9</v>
      </c>
      <c r="G1753">
        <f t="shared" si="110"/>
        <v>2013</v>
      </c>
    </row>
    <row r="1754" spans="1:7" x14ac:dyDescent="0.25">
      <c r="A1754" s="1">
        <f>focus_primary!A1755</f>
        <v>41530</v>
      </c>
      <c r="B1754">
        <f>VLOOKUP($A1754, focus_primary!$A:$AQ, MATCH(YEAR(fiscal_1_y_a!A1754), focus_primary!$2:$2, 0), 0)</f>
        <v>1.7</v>
      </c>
      <c r="C1754">
        <f>VLOOKUP($A1754, focus_primary!$A:$AQ, MATCH(YEAR(A1754)+1, focus_primary!$2:$2, 0), 0)</f>
        <v>1.45</v>
      </c>
      <c r="D1754">
        <f t="shared" si="108"/>
        <v>1.5125</v>
      </c>
      <c r="E1754">
        <f t="shared" si="109"/>
        <v>9</v>
      </c>
      <c r="F1754">
        <f t="shared" si="111"/>
        <v>9</v>
      </c>
      <c r="G1754">
        <f t="shared" si="110"/>
        <v>2013</v>
      </c>
    </row>
    <row r="1755" spans="1:7" x14ac:dyDescent="0.25">
      <c r="A1755" s="1">
        <f>focus_primary!A1756</f>
        <v>41533</v>
      </c>
      <c r="B1755">
        <f>VLOOKUP($A1755, focus_primary!$A:$AQ, MATCH(YEAR(fiscal_1_y_a!A1755), focus_primary!$2:$2, 0), 0)</f>
        <v>1.7</v>
      </c>
      <c r="C1755">
        <f>VLOOKUP($A1755, focus_primary!$A:$AQ, MATCH(YEAR(A1755)+1, focus_primary!$2:$2, 0), 0)</f>
        <v>1.4</v>
      </c>
      <c r="D1755">
        <f t="shared" si="108"/>
        <v>1.4749999999999999</v>
      </c>
      <c r="E1755">
        <f t="shared" si="109"/>
        <v>9</v>
      </c>
      <c r="F1755">
        <f t="shared" si="111"/>
        <v>9</v>
      </c>
      <c r="G1755">
        <f t="shared" si="110"/>
        <v>2013</v>
      </c>
    </row>
    <row r="1756" spans="1:7" x14ac:dyDescent="0.25">
      <c r="A1756" s="1">
        <f>focus_primary!A1757</f>
        <v>41534</v>
      </c>
      <c r="B1756">
        <f>VLOOKUP($A1756, focus_primary!$A:$AQ, MATCH(YEAR(fiscal_1_y_a!A1756), focus_primary!$2:$2, 0), 0)</f>
        <v>1.7</v>
      </c>
      <c r="C1756">
        <f>VLOOKUP($A1756, focus_primary!$A:$AQ, MATCH(YEAR(A1756)+1, focus_primary!$2:$2, 0), 0)</f>
        <v>1.5</v>
      </c>
      <c r="D1756">
        <f t="shared" si="108"/>
        <v>1.55</v>
      </c>
      <c r="E1756">
        <f t="shared" si="109"/>
        <v>9</v>
      </c>
      <c r="F1756">
        <f t="shared" si="111"/>
        <v>9</v>
      </c>
      <c r="G1756">
        <f t="shared" si="110"/>
        <v>2013</v>
      </c>
    </row>
    <row r="1757" spans="1:7" x14ac:dyDescent="0.25">
      <c r="A1757" s="1">
        <f>focus_primary!A1758</f>
        <v>41535</v>
      </c>
      <c r="B1757">
        <f>VLOOKUP($A1757, focus_primary!$A:$AQ, MATCH(YEAR(fiscal_1_y_a!A1757), focus_primary!$2:$2, 0), 0)</f>
        <v>1.7</v>
      </c>
      <c r="C1757">
        <f>VLOOKUP($A1757, focus_primary!$A:$AQ, MATCH(YEAR(A1757)+1, focus_primary!$2:$2, 0), 0)</f>
        <v>1.5</v>
      </c>
      <c r="D1757">
        <f t="shared" si="108"/>
        <v>1.55</v>
      </c>
      <c r="E1757">
        <f t="shared" si="109"/>
        <v>9</v>
      </c>
      <c r="F1757">
        <f t="shared" si="111"/>
        <v>9</v>
      </c>
      <c r="G1757">
        <f t="shared" si="110"/>
        <v>2013</v>
      </c>
    </row>
    <row r="1758" spans="1:7" x14ac:dyDescent="0.25">
      <c r="A1758" s="1">
        <f>focus_primary!A1759</f>
        <v>41536</v>
      </c>
      <c r="B1758">
        <f>VLOOKUP($A1758, focus_primary!$A:$AQ, MATCH(YEAR(fiscal_1_y_a!A1758), focus_primary!$2:$2, 0), 0)</f>
        <v>1.7</v>
      </c>
      <c r="C1758">
        <f>VLOOKUP($A1758, focus_primary!$A:$AQ, MATCH(YEAR(A1758)+1, focus_primary!$2:$2, 0), 0)</f>
        <v>1.5</v>
      </c>
      <c r="D1758">
        <f t="shared" si="108"/>
        <v>1.55</v>
      </c>
      <c r="E1758">
        <f t="shared" si="109"/>
        <v>9</v>
      </c>
      <c r="F1758">
        <f t="shared" si="111"/>
        <v>9</v>
      </c>
      <c r="G1758">
        <f t="shared" si="110"/>
        <v>2013</v>
      </c>
    </row>
    <row r="1759" spans="1:7" x14ac:dyDescent="0.25">
      <c r="A1759" s="1">
        <f>focus_primary!A1760</f>
        <v>41537</v>
      </c>
      <c r="B1759">
        <f>VLOOKUP($A1759, focus_primary!$A:$AQ, MATCH(YEAR(fiscal_1_y_a!A1759), focus_primary!$2:$2, 0), 0)</f>
        <v>1.7</v>
      </c>
      <c r="C1759">
        <f>VLOOKUP($A1759, focus_primary!$A:$AQ, MATCH(YEAR(A1759)+1, focus_primary!$2:$2, 0), 0)</f>
        <v>1.5</v>
      </c>
      <c r="D1759">
        <f t="shared" si="108"/>
        <v>1.55</v>
      </c>
      <c r="E1759">
        <f t="shared" si="109"/>
        <v>9</v>
      </c>
      <c r="F1759">
        <f t="shared" si="111"/>
        <v>9</v>
      </c>
      <c r="G1759">
        <f t="shared" si="110"/>
        <v>2013</v>
      </c>
    </row>
    <row r="1760" spans="1:7" x14ac:dyDescent="0.25">
      <c r="A1760" s="1">
        <f>focus_primary!A1761</f>
        <v>41540</v>
      </c>
      <c r="B1760">
        <f>VLOOKUP($A1760, focus_primary!$A:$AQ, MATCH(YEAR(fiscal_1_y_a!A1760), focus_primary!$2:$2, 0), 0)</f>
        <v>1.7</v>
      </c>
      <c r="C1760">
        <f>VLOOKUP($A1760, focus_primary!$A:$AQ, MATCH(YEAR(A1760)+1, focus_primary!$2:$2, 0), 0)</f>
        <v>1.5</v>
      </c>
      <c r="D1760">
        <f t="shared" si="108"/>
        <v>1.55</v>
      </c>
      <c r="E1760">
        <f t="shared" si="109"/>
        <v>9</v>
      </c>
      <c r="F1760">
        <f t="shared" si="111"/>
        <v>9</v>
      </c>
      <c r="G1760">
        <f t="shared" si="110"/>
        <v>2013</v>
      </c>
    </row>
    <row r="1761" spans="1:7" x14ac:dyDescent="0.25">
      <c r="A1761" s="1">
        <f>focus_primary!A1762</f>
        <v>41541</v>
      </c>
      <c r="B1761">
        <f>VLOOKUP($A1761, focus_primary!$A:$AQ, MATCH(YEAR(fiscal_1_y_a!A1761), focus_primary!$2:$2, 0), 0)</f>
        <v>1.7</v>
      </c>
      <c r="C1761">
        <f>VLOOKUP($A1761, focus_primary!$A:$AQ, MATCH(YEAR(A1761)+1, focus_primary!$2:$2, 0), 0)</f>
        <v>1.5</v>
      </c>
      <c r="D1761">
        <f t="shared" si="108"/>
        <v>1.55</v>
      </c>
      <c r="E1761">
        <f t="shared" si="109"/>
        <v>9</v>
      </c>
      <c r="F1761">
        <f t="shared" si="111"/>
        <v>9</v>
      </c>
      <c r="G1761">
        <f t="shared" si="110"/>
        <v>2013</v>
      </c>
    </row>
    <row r="1762" spans="1:7" x14ac:dyDescent="0.25">
      <c r="A1762" s="1">
        <f>focus_primary!A1763</f>
        <v>41542</v>
      </c>
      <c r="B1762">
        <f>VLOOKUP($A1762, focus_primary!$A:$AQ, MATCH(YEAR(fiscal_1_y_a!A1762), focus_primary!$2:$2, 0), 0)</f>
        <v>1.7</v>
      </c>
      <c r="C1762">
        <f>VLOOKUP($A1762, focus_primary!$A:$AQ, MATCH(YEAR(A1762)+1, focus_primary!$2:$2, 0), 0)</f>
        <v>1.5</v>
      </c>
      <c r="D1762">
        <f t="shared" si="108"/>
        <v>1.55</v>
      </c>
      <c r="E1762">
        <f t="shared" si="109"/>
        <v>9</v>
      </c>
      <c r="F1762">
        <f t="shared" si="111"/>
        <v>9</v>
      </c>
      <c r="G1762">
        <f t="shared" si="110"/>
        <v>2013</v>
      </c>
    </row>
    <row r="1763" spans="1:7" x14ac:dyDescent="0.25">
      <c r="A1763" s="1">
        <f>focus_primary!A1764</f>
        <v>41543</v>
      </c>
      <c r="B1763">
        <f>VLOOKUP($A1763, focus_primary!$A:$AQ, MATCH(YEAR(fiscal_1_y_a!A1763), focus_primary!$2:$2, 0), 0)</f>
        <v>1.7</v>
      </c>
      <c r="C1763">
        <f>VLOOKUP($A1763, focus_primary!$A:$AQ, MATCH(YEAR(A1763)+1, focus_primary!$2:$2, 0), 0)</f>
        <v>1.5</v>
      </c>
      <c r="D1763">
        <f t="shared" si="108"/>
        <v>1.55</v>
      </c>
      <c r="E1763">
        <f t="shared" si="109"/>
        <v>9</v>
      </c>
      <c r="F1763">
        <f t="shared" si="111"/>
        <v>9</v>
      </c>
      <c r="G1763">
        <f t="shared" si="110"/>
        <v>2013</v>
      </c>
    </row>
    <row r="1764" spans="1:7" x14ac:dyDescent="0.25">
      <c r="A1764" s="1">
        <f>focus_primary!A1765</f>
        <v>41544</v>
      </c>
      <c r="B1764">
        <f>VLOOKUP($A1764, focus_primary!$A:$AQ, MATCH(YEAR(fiscal_1_y_a!A1764), focus_primary!$2:$2, 0), 0)</f>
        <v>1.7</v>
      </c>
      <c r="C1764">
        <f>VLOOKUP($A1764, focus_primary!$A:$AQ, MATCH(YEAR(A1764)+1, focus_primary!$2:$2, 0), 0)</f>
        <v>1.5</v>
      </c>
      <c r="D1764">
        <f t="shared" si="108"/>
        <v>1.55</v>
      </c>
      <c r="E1764">
        <f t="shared" si="109"/>
        <v>9</v>
      </c>
      <c r="F1764">
        <f t="shared" si="111"/>
        <v>9</v>
      </c>
      <c r="G1764">
        <f t="shared" si="110"/>
        <v>2013</v>
      </c>
    </row>
    <row r="1765" spans="1:7" x14ac:dyDescent="0.25">
      <c r="A1765" s="1">
        <f>focus_primary!A1766</f>
        <v>41547</v>
      </c>
      <c r="B1765">
        <f>VLOOKUP($A1765, focus_primary!$A:$AQ, MATCH(YEAR(fiscal_1_y_a!A1765), focus_primary!$2:$2, 0), 0)</f>
        <v>1.7</v>
      </c>
      <c r="C1765">
        <f>VLOOKUP($A1765, focus_primary!$A:$AQ, MATCH(YEAR(A1765)+1, focus_primary!$2:$2, 0), 0)</f>
        <v>1.5</v>
      </c>
      <c r="D1765">
        <f t="shared" si="108"/>
        <v>1.55</v>
      </c>
      <c r="E1765">
        <f t="shared" si="109"/>
        <v>9</v>
      </c>
      <c r="F1765">
        <f t="shared" si="111"/>
        <v>9</v>
      </c>
      <c r="G1765">
        <f t="shared" si="110"/>
        <v>2013</v>
      </c>
    </row>
    <row r="1766" spans="1:7" x14ac:dyDescent="0.25">
      <c r="A1766" s="1">
        <f>focus_primary!A1767</f>
        <v>41548</v>
      </c>
      <c r="B1766">
        <f>VLOOKUP($A1766, focus_primary!$A:$AQ, MATCH(YEAR(fiscal_1_y_a!A1766), focus_primary!$2:$2, 0), 0)</f>
        <v>1.7</v>
      </c>
      <c r="C1766">
        <f>VLOOKUP($A1766, focus_primary!$A:$AQ, MATCH(YEAR(A1766)+1, focus_primary!$2:$2, 0), 0)</f>
        <v>1.5</v>
      </c>
      <c r="D1766">
        <f t="shared" si="108"/>
        <v>1.5333333333333332</v>
      </c>
      <c r="E1766">
        <f t="shared" si="109"/>
        <v>10</v>
      </c>
      <c r="F1766">
        <f t="shared" si="111"/>
        <v>12</v>
      </c>
      <c r="G1766">
        <f t="shared" si="110"/>
        <v>2013</v>
      </c>
    </row>
    <row r="1767" spans="1:7" x14ac:dyDescent="0.25">
      <c r="A1767" s="1">
        <f>focus_primary!A1768</f>
        <v>41549</v>
      </c>
      <c r="B1767">
        <f>VLOOKUP($A1767, focus_primary!$A:$AQ, MATCH(YEAR(fiscal_1_y_a!A1767), focus_primary!$2:$2, 0), 0)</f>
        <v>1.7</v>
      </c>
      <c r="C1767">
        <f>VLOOKUP($A1767, focus_primary!$A:$AQ, MATCH(YEAR(A1767)+1, focus_primary!$2:$2, 0), 0)</f>
        <v>1.5</v>
      </c>
      <c r="D1767">
        <f t="shared" si="108"/>
        <v>1.5333333333333332</v>
      </c>
      <c r="E1767">
        <f t="shared" si="109"/>
        <v>10</v>
      </c>
      <c r="F1767">
        <f t="shared" si="111"/>
        <v>12</v>
      </c>
      <c r="G1767">
        <f t="shared" si="110"/>
        <v>2013</v>
      </c>
    </row>
    <row r="1768" spans="1:7" x14ac:dyDescent="0.25">
      <c r="A1768" s="1">
        <f>focus_primary!A1769</f>
        <v>41550</v>
      </c>
      <c r="B1768">
        <f>VLOOKUP($A1768, focus_primary!$A:$AQ, MATCH(YEAR(fiscal_1_y_a!A1768), focus_primary!$2:$2, 0), 0)</f>
        <v>1.7</v>
      </c>
      <c r="C1768">
        <f>VLOOKUP($A1768, focus_primary!$A:$AQ, MATCH(YEAR(A1768)+1, focus_primary!$2:$2, 0), 0)</f>
        <v>1.5</v>
      </c>
      <c r="D1768">
        <f t="shared" si="108"/>
        <v>1.5333333333333332</v>
      </c>
      <c r="E1768">
        <f t="shared" si="109"/>
        <v>10</v>
      </c>
      <c r="F1768">
        <f t="shared" si="111"/>
        <v>12</v>
      </c>
      <c r="G1768">
        <f t="shared" si="110"/>
        <v>2013</v>
      </c>
    </row>
    <row r="1769" spans="1:7" x14ac:dyDescent="0.25">
      <c r="A1769" s="1">
        <f>focus_primary!A1770</f>
        <v>41551</v>
      </c>
      <c r="B1769">
        <f>VLOOKUP($A1769, focus_primary!$A:$AQ, MATCH(YEAR(fiscal_1_y_a!A1769), focus_primary!$2:$2, 0), 0)</f>
        <v>1.7</v>
      </c>
      <c r="C1769">
        <f>VLOOKUP($A1769, focus_primary!$A:$AQ, MATCH(YEAR(A1769)+1, focus_primary!$2:$2, 0), 0)</f>
        <v>1.5</v>
      </c>
      <c r="D1769">
        <f t="shared" si="108"/>
        <v>1.5333333333333332</v>
      </c>
      <c r="E1769">
        <f t="shared" si="109"/>
        <v>10</v>
      </c>
      <c r="F1769">
        <f t="shared" si="111"/>
        <v>12</v>
      </c>
      <c r="G1769">
        <f t="shared" si="110"/>
        <v>2013</v>
      </c>
    </row>
    <row r="1770" spans="1:7" x14ac:dyDescent="0.25">
      <c r="A1770" s="1">
        <f>focus_primary!A1771</f>
        <v>41554</v>
      </c>
      <c r="B1770">
        <f>VLOOKUP($A1770, focus_primary!$A:$AQ, MATCH(YEAR(fiscal_1_y_a!A1770), focus_primary!$2:$2, 0), 0)</f>
        <v>1.7</v>
      </c>
      <c r="C1770">
        <f>VLOOKUP($A1770, focus_primary!$A:$AQ, MATCH(YEAR(A1770)+1, focus_primary!$2:$2, 0), 0)</f>
        <v>1.5</v>
      </c>
      <c r="D1770">
        <f t="shared" si="108"/>
        <v>1.5333333333333332</v>
      </c>
      <c r="E1770">
        <f t="shared" si="109"/>
        <v>10</v>
      </c>
      <c r="F1770">
        <f t="shared" si="111"/>
        <v>12</v>
      </c>
      <c r="G1770">
        <f t="shared" si="110"/>
        <v>2013</v>
      </c>
    </row>
    <row r="1771" spans="1:7" x14ac:dyDescent="0.25">
      <c r="A1771" s="1">
        <f>focus_primary!A1772</f>
        <v>41555</v>
      </c>
      <c r="B1771">
        <f>VLOOKUP($A1771, focus_primary!$A:$AQ, MATCH(YEAR(fiscal_1_y_a!A1771), focus_primary!$2:$2, 0), 0)</f>
        <v>1.7</v>
      </c>
      <c r="C1771">
        <f>VLOOKUP($A1771, focus_primary!$A:$AQ, MATCH(YEAR(A1771)+1, focus_primary!$2:$2, 0), 0)</f>
        <v>1.5</v>
      </c>
      <c r="D1771">
        <f t="shared" si="108"/>
        <v>1.5333333333333332</v>
      </c>
      <c r="E1771">
        <f t="shared" si="109"/>
        <v>10</v>
      </c>
      <c r="F1771">
        <f t="shared" si="111"/>
        <v>12</v>
      </c>
      <c r="G1771">
        <f t="shared" si="110"/>
        <v>2013</v>
      </c>
    </row>
    <row r="1772" spans="1:7" x14ac:dyDescent="0.25">
      <c r="A1772" s="1">
        <f>focus_primary!A1773</f>
        <v>41556</v>
      </c>
      <c r="B1772">
        <f>VLOOKUP($A1772, focus_primary!$A:$AQ, MATCH(YEAR(fiscal_1_y_a!A1772), focus_primary!$2:$2, 0), 0)</f>
        <v>1.7</v>
      </c>
      <c r="C1772">
        <f>VLOOKUP($A1772, focus_primary!$A:$AQ, MATCH(YEAR(A1772)+1, focus_primary!$2:$2, 0), 0)</f>
        <v>1.5</v>
      </c>
      <c r="D1772">
        <f t="shared" si="108"/>
        <v>1.5333333333333332</v>
      </c>
      <c r="E1772">
        <f t="shared" si="109"/>
        <v>10</v>
      </c>
      <c r="F1772">
        <f t="shared" si="111"/>
        <v>12</v>
      </c>
      <c r="G1772">
        <f t="shared" si="110"/>
        <v>2013</v>
      </c>
    </row>
    <row r="1773" spans="1:7" x14ac:dyDescent="0.25">
      <c r="A1773" s="1">
        <f>focus_primary!A1774</f>
        <v>41557</v>
      </c>
      <c r="B1773">
        <f>VLOOKUP($A1773, focus_primary!$A:$AQ, MATCH(YEAR(fiscal_1_y_a!A1773), focus_primary!$2:$2, 0), 0)</f>
        <v>1.7</v>
      </c>
      <c r="C1773">
        <f>VLOOKUP($A1773, focus_primary!$A:$AQ, MATCH(YEAR(A1773)+1, focus_primary!$2:$2, 0), 0)</f>
        <v>1.5</v>
      </c>
      <c r="D1773">
        <f t="shared" si="108"/>
        <v>1.5333333333333332</v>
      </c>
      <c r="E1773">
        <f t="shared" si="109"/>
        <v>10</v>
      </c>
      <c r="F1773">
        <f t="shared" si="111"/>
        <v>12</v>
      </c>
      <c r="G1773">
        <f t="shared" si="110"/>
        <v>2013</v>
      </c>
    </row>
    <row r="1774" spans="1:7" x14ac:dyDescent="0.25">
      <c r="A1774" s="1">
        <f>focus_primary!A1775</f>
        <v>41558</v>
      </c>
      <c r="B1774">
        <f>VLOOKUP($A1774, focus_primary!$A:$AQ, MATCH(YEAR(fiscal_1_y_a!A1774), focus_primary!$2:$2, 0), 0)</f>
        <v>1.7</v>
      </c>
      <c r="C1774">
        <f>VLOOKUP($A1774, focus_primary!$A:$AQ, MATCH(YEAR(A1774)+1, focus_primary!$2:$2, 0), 0)</f>
        <v>1.5</v>
      </c>
      <c r="D1774">
        <f t="shared" si="108"/>
        <v>1.5333333333333332</v>
      </c>
      <c r="E1774">
        <f t="shared" si="109"/>
        <v>10</v>
      </c>
      <c r="F1774">
        <f t="shared" si="111"/>
        <v>12</v>
      </c>
      <c r="G1774">
        <f t="shared" si="110"/>
        <v>2013</v>
      </c>
    </row>
    <row r="1775" spans="1:7" x14ac:dyDescent="0.25">
      <c r="A1775" s="1">
        <f>focus_primary!A1776</f>
        <v>41561</v>
      </c>
      <c r="B1775">
        <f>VLOOKUP($A1775, focus_primary!$A:$AQ, MATCH(YEAR(fiscal_1_y_a!A1775), focus_primary!$2:$2, 0), 0)</f>
        <v>1.7</v>
      </c>
      <c r="C1775">
        <f>VLOOKUP($A1775, focus_primary!$A:$AQ, MATCH(YEAR(A1775)+1, focus_primary!$2:$2, 0), 0)</f>
        <v>1.5</v>
      </c>
      <c r="D1775">
        <f t="shared" si="108"/>
        <v>1.5333333333333332</v>
      </c>
      <c r="E1775">
        <f t="shared" si="109"/>
        <v>10</v>
      </c>
      <c r="F1775">
        <f t="shared" si="111"/>
        <v>12</v>
      </c>
      <c r="G1775">
        <f t="shared" si="110"/>
        <v>2013</v>
      </c>
    </row>
    <row r="1776" spans="1:7" x14ac:dyDescent="0.25">
      <c r="A1776" s="1">
        <f>focus_primary!A1777</f>
        <v>41562</v>
      </c>
      <c r="B1776">
        <f>VLOOKUP($A1776, focus_primary!$A:$AQ, MATCH(YEAR(fiscal_1_y_a!A1776), focus_primary!$2:$2, 0), 0)</f>
        <v>1.7</v>
      </c>
      <c r="C1776">
        <f>VLOOKUP($A1776, focus_primary!$A:$AQ, MATCH(YEAR(A1776)+1, focus_primary!$2:$2, 0), 0)</f>
        <v>1.5</v>
      </c>
      <c r="D1776">
        <f t="shared" si="108"/>
        <v>1.5333333333333332</v>
      </c>
      <c r="E1776">
        <f t="shared" si="109"/>
        <v>10</v>
      </c>
      <c r="F1776">
        <f t="shared" si="111"/>
        <v>12</v>
      </c>
      <c r="G1776">
        <f t="shared" si="110"/>
        <v>2013</v>
      </c>
    </row>
    <row r="1777" spans="1:7" x14ac:dyDescent="0.25">
      <c r="A1777" s="1">
        <f>focus_primary!A1778</f>
        <v>41563</v>
      </c>
      <c r="B1777">
        <f>VLOOKUP($A1777, focus_primary!$A:$AQ, MATCH(YEAR(fiscal_1_y_a!A1777), focus_primary!$2:$2, 0), 0)</f>
        <v>1.7</v>
      </c>
      <c r="C1777">
        <f>VLOOKUP($A1777, focus_primary!$A:$AQ, MATCH(YEAR(A1777)+1, focus_primary!$2:$2, 0), 0)</f>
        <v>1.5</v>
      </c>
      <c r="D1777">
        <f t="shared" si="108"/>
        <v>1.5333333333333332</v>
      </c>
      <c r="E1777">
        <f t="shared" si="109"/>
        <v>10</v>
      </c>
      <c r="F1777">
        <f t="shared" si="111"/>
        <v>12</v>
      </c>
      <c r="G1777">
        <f t="shared" si="110"/>
        <v>2013</v>
      </c>
    </row>
    <row r="1778" spans="1:7" x14ac:dyDescent="0.25">
      <c r="A1778" s="1">
        <f>focus_primary!A1779</f>
        <v>41564</v>
      </c>
      <c r="B1778">
        <f>VLOOKUP($A1778, focus_primary!$A:$AQ, MATCH(YEAR(fiscal_1_y_a!A1778), focus_primary!$2:$2, 0), 0)</f>
        <v>1.7</v>
      </c>
      <c r="C1778">
        <f>VLOOKUP($A1778, focus_primary!$A:$AQ, MATCH(YEAR(A1778)+1, focus_primary!$2:$2, 0), 0)</f>
        <v>1.5</v>
      </c>
      <c r="D1778">
        <f t="shared" si="108"/>
        <v>1.5333333333333332</v>
      </c>
      <c r="E1778">
        <f t="shared" si="109"/>
        <v>10</v>
      </c>
      <c r="F1778">
        <f t="shared" si="111"/>
        <v>12</v>
      </c>
      <c r="G1778">
        <f t="shared" si="110"/>
        <v>2013</v>
      </c>
    </row>
    <row r="1779" spans="1:7" x14ac:dyDescent="0.25">
      <c r="A1779" s="1">
        <f>focus_primary!A1780</f>
        <v>41565</v>
      </c>
      <c r="B1779">
        <f>VLOOKUP($A1779, focus_primary!$A:$AQ, MATCH(YEAR(fiscal_1_y_a!A1779), focus_primary!$2:$2, 0), 0)</f>
        <v>1.7</v>
      </c>
      <c r="C1779">
        <f>VLOOKUP($A1779, focus_primary!$A:$AQ, MATCH(YEAR(A1779)+1, focus_primary!$2:$2, 0), 0)</f>
        <v>1.5</v>
      </c>
      <c r="D1779">
        <f t="shared" si="108"/>
        <v>1.5333333333333332</v>
      </c>
      <c r="E1779">
        <f t="shared" si="109"/>
        <v>10</v>
      </c>
      <c r="F1779">
        <f t="shared" si="111"/>
        <v>12</v>
      </c>
      <c r="G1779">
        <f t="shared" si="110"/>
        <v>2013</v>
      </c>
    </row>
    <row r="1780" spans="1:7" x14ac:dyDescent="0.25">
      <c r="A1780" s="1">
        <f>focus_primary!A1781</f>
        <v>41568</v>
      </c>
      <c r="B1780">
        <f>VLOOKUP($A1780, focus_primary!$A:$AQ, MATCH(YEAR(fiscal_1_y_a!A1780), focus_primary!$2:$2, 0), 0)</f>
        <v>1.7</v>
      </c>
      <c r="C1780">
        <f>VLOOKUP($A1780, focus_primary!$A:$AQ, MATCH(YEAR(A1780)+1, focus_primary!$2:$2, 0), 0)</f>
        <v>1.5</v>
      </c>
      <c r="D1780">
        <f t="shared" si="108"/>
        <v>1.5333333333333332</v>
      </c>
      <c r="E1780">
        <f t="shared" si="109"/>
        <v>10</v>
      </c>
      <c r="F1780">
        <f t="shared" si="111"/>
        <v>12</v>
      </c>
      <c r="G1780">
        <f t="shared" si="110"/>
        <v>2013</v>
      </c>
    </row>
    <row r="1781" spans="1:7" x14ac:dyDescent="0.25">
      <c r="A1781" s="1">
        <f>focus_primary!A1782</f>
        <v>41569</v>
      </c>
      <c r="B1781">
        <f>VLOOKUP($A1781, focus_primary!$A:$AQ, MATCH(YEAR(fiscal_1_y_a!A1781), focus_primary!$2:$2, 0), 0)</f>
        <v>1.7</v>
      </c>
      <c r="C1781">
        <f>VLOOKUP($A1781, focus_primary!$A:$AQ, MATCH(YEAR(A1781)+1, focus_primary!$2:$2, 0), 0)</f>
        <v>1.5</v>
      </c>
      <c r="D1781">
        <f t="shared" si="108"/>
        <v>1.5333333333333332</v>
      </c>
      <c r="E1781">
        <f t="shared" si="109"/>
        <v>10</v>
      </c>
      <c r="F1781">
        <f t="shared" si="111"/>
        <v>12</v>
      </c>
      <c r="G1781">
        <f t="shared" si="110"/>
        <v>2013</v>
      </c>
    </row>
    <row r="1782" spans="1:7" x14ac:dyDescent="0.25">
      <c r="A1782" s="1">
        <f>focus_primary!A1783</f>
        <v>41570</v>
      </c>
      <c r="B1782">
        <f>VLOOKUP($A1782, focus_primary!$A:$AQ, MATCH(YEAR(fiscal_1_y_a!A1782), focus_primary!$2:$2, 0), 0)</f>
        <v>1.7</v>
      </c>
      <c r="C1782">
        <f>VLOOKUP($A1782, focus_primary!$A:$AQ, MATCH(YEAR(A1782)+1, focus_primary!$2:$2, 0), 0)</f>
        <v>1.5</v>
      </c>
      <c r="D1782">
        <f t="shared" si="108"/>
        <v>1.5333333333333332</v>
      </c>
      <c r="E1782">
        <f t="shared" si="109"/>
        <v>10</v>
      </c>
      <c r="F1782">
        <f t="shared" si="111"/>
        <v>12</v>
      </c>
      <c r="G1782">
        <f t="shared" si="110"/>
        <v>2013</v>
      </c>
    </row>
    <row r="1783" spans="1:7" x14ac:dyDescent="0.25">
      <c r="A1783" s="1">
        <f>focus_primary!A1784</f>
        <v>41571</v>
      </c>
      <c r="B1783">
        <f>VLOOKUP($A1783, focus_primary!$A:$AQ, MATCH(YEAR(fiscal_1_y_a!A1783), focus_primary!$2:$2, 0), 0)</f>
        <v>1.7</v>
      </c>
      <c r="C1783">
        <f>VLOOKUP($A1783, focus_primary!$A:$AQ, MATCH(YEAR(A1783)+1, focus_primary!$2:$2, 0), 0)</f>
        <v>1.5</v>
      </c>
      <c r="D1783">
        <f t="shared" si="108"/>
        <v>1.5333333333333332</v>
      </c>
      <c r="E1783">
        <f t="shared" si="109"/>
        <v>10</v>
      </c>
      <c r="F1783">
        <f t="shared" si="111"/>
        <v>12</v>
      </c>
      <c r="G1783">
        <f t="shared" si="110"/>
        <v>2013</v>
      </c>
    </row>
    <row r="1784" spans="1:7" x14ac:dyDescent="0.25">
      <c r="A1784" s="1">
        <f>focus_primary!A1785</f>
        <v>41572</v>
      </c>
      <c r="B1784">
        <f>VLOOKUP($A1784, focus_primary!$A:$AQ, MATCH(YEAR(fiscal_1_y_a!A1784), focus_primary!$2:$2, 0), 0)</f>
        <v>1.7</v>
      </c>
      <c r="C1784">
        <f>VLOOKUP($A1784, focus_primary!$A:$AQ, MATCH(YEAR(A1784)+1, focus_primary!$2:$2, 0), 0)</f>
        <v>1.5</v>
      </c>
      <c r="D1784">
        <f t="shared" si="108"/>
        <v>1.5333333333333332</v>
      </c>
      <c r="E1784">
        <f t="shared" si="109"/>
        <v>10</v>
      </c>
      <c r="F1784">
        <f t="shared" si="111"/>
        <v>12</v>
      </c>
      <c r="G1784">
        <f t="shared" si="110"/>
        <v>2013</v>
      </c>
    </row>
    <row r="1785" spans="1:7" x14ac:dyDescent="0.25">
      <c r="A1785" s="1">
        <f>focus_primary!A1786</f>
        <v>41575</v>
      </c>
      <c r="B1785">
        <f>VLOOKUP($A1785, focus_primary!$A:$AQ, MATCH(YEAR(fiscal_1_y_a!A1785), focus_primary!$2:$2, 0), 0)</f>
        <v>1.7</v>
      </c>
      <c r="C1785">
        <f>VLOOKUP($A1785, focus_primary!$A:$AQ, MATCH(YEAR(A1785)+1, focus_primary!$2:$2, 0), 0)</f>
        <v>1.5</v>
      </c>
      <c r="D1785">
        <f t="shared" si="108"/>
        <v>1.5333333333333332</v>
      </c>
      <c r="E1785">
        <f t="shared" si="109"/>
        <v>10</v>
      </c>
      <c r="F1785">
        <f t="shared" si="111"/>
        <v>12</v>
      </c>
      <c r="G1785">
        <f t="shared" si="110"/>
        <v>2013</v>
      </c>
    </row>
    <row r="1786" spans="1:7" x14ac:dyDescent="0.25">
      <c r="A1786" s="1">
        <f>focus_primary!A1787</f>
        <v>41576</v>
      </c>
      <c r="B1786">
        <f>VLOOKUP($A1786, focus_primary!$A:$AQ, MATCH(YEAR(fiscal_1_y_a!A1786), focus_primary!$2:$2, 0), 0)</f>
        <v>1.73</v>
      </c>
      <c r="C1786">
        <f>VLOOKUP($A1786, focus_primary!$A:$AQ, MATCH(YEAR(A1786)+1, focus_primary!$2:$2, 0), 0)</f>
        <v>1.5</v>
      </c>
      <c r="D1786">
        <f t="shared" si="108"/>
        <v>1.5383333333333333</v>
      </c>
      <c r="E1786">
        <f t="shared" si="109"/>
        <v>10</v>
      </c>
      <c r="F1786">
        <f t="shared" si="111"/>
        <v>12</v>
      </c>
      <c r="G1786">
        <f t="shared" si="110"/>
        <v>2013</v>
      </c>
    </row>
    <row r="1787" spans="1:7" x14ac:dyDescent="0.25">
      <c r="A1787" s="1">
        <f>focus_primary!A1788</f>
        <v>41577</v>
      </c>
      <c r="B1787">
        <f>VLOOKUP($A1787, focus_primary!$A:$AQ, MATCH(YEAR(fiscal_1_y_a!A1787), focus_primary!$2:$2, 0), 0)</f>
        <v>1.73</v>
      </c>
      <c r="C1787">
        <f>VLOOKUP($A1787, focus_primary!$A:$AQ, MATCH(YEAR(A1787)+1, focus_primary!$2:$2, 0), 0)</f>
        <v>1.5</v>
      </c>
      <c r="D1787">
        <f t="shared" si="108"/>
        <v>1.5383333333333333</v>
      </c>
      <c r="E1787">
        <f t="shared" si="109"/>
        <v>10</v>
      </c>
      <c r="F1787">
        <f t="shared" si="111"/>
        <v>12</v>
      </c>
      <c r="G1787">
        <f t="shared" si="110"/>
        <v>2013</v>
      </c>
    </row>
    <row r="1788" spans="1:7" x14ac:dyDescent="0.25">
      <c r="A1788" s="1">
        <f>focus_primary!A1789</f>
        <v>41578</v>
      </c>
      <c r="B1788">
        <f>VLOOKUP($A1788, focus_primary!$A:$AQ, MATCH(YEAR(fiscal_1_y_a!A1788), focus_primary!$2:$2, 0), 0)</f>
        <v>1.72</v>
      </c>
      <c r="C1788">
        <f>VLOOKUP($A1788, focus_primary!$A:$AQ, MATCH(YEAR(A1788)+1, focus_primary!$2:$2, 0), 0)</f>
        <v>1.5</v>
      </c>
      <c r="D1788">
        <f t="shared" si="108"/>
        <v>1.5366666666666668</v>
      </c>
      <c r="E1788">
        <f t="shared" si="109"/>
        <v>10</v>
      </c>
      <c r="F1788">
        <f t="shared" si="111"/>
        <v>12</v>
      </c>
      <c r="G1788">
        <f t="shared" si="110"/>
        <v>2013</v>
      </c>
    </row>
    <row r="1789" spans="1:7" x14ac:dyDescent="0.25">
      <c r="A1789" s="1">
        <f>focus_primary!A1790</f>
        <v>41579</v>
      </c>
      <c r="B1789">
        <f>VLOOKUP($A1789, focus_primary!$A:$AQ, MATCH(YEAR(fiscal_1_y_a!A1789), focus_primary!$2:$2, 0), 0)</f>
        <v>1.7</v>
      </c>
      <c r="C1789">
        <f>VLOOKUP($A1789, focus_primary!$A:$AQ, MATCH(YEAR(A1789)+1, focus_primary!$2:$2, 0), 0)</f>
        <v>1.5</v>
      </c>
      <c r="D1789">
        <f t="shared" si="108"/>
        <v>1.5166666666666666</v>
      </c>
      <c r="E1789">
        <f t="shared" si="109"/>
        <v>11</v>
      </c>
      <c r="F1789">
        <f t="shared" si="111"/>
        <v>12</v>
      </c>
      <c r="G1789">
        <f t="shared" si="110"/>
        <v>2013</v>
      </c>
    </row>
    <row r="1790" spans="1:7" x14ac:dyDescent="0.25">
      <c r="A1790" s="1">
        <f>focus_primary!A1791</f>
        <v>41582</v>
      </c>
      <c r="B1790">
        <f>VLOOKUP($A1790, focus_primary!$A:$AQ, MATCH(YEAR(fiscal_1_y_a!A1790), focus_primary!$2:$2, 0), 0)</f>
        <v>1.7</v>
      </c>
      <c r="C1790">
        <f>VLOOKUP($A1790, focus_primary!$A:$AQ, MATCH(YEAR(A1790)+1, focus_primary!$2:$2, 0), 0)</f>
        <v>1.45</v>
      </c>
      <c r="D1790">
        <f t="shared" si="108"/>
        <v>1.4708333333333332</v>
      </c>
      <c r="E1790">
        <f t="shared" si="109"/>
        <v>11</v>
      </c>
      <c r="F1790">
        <f t="shared" si="111"/>
        <v>12</v>
      </c>
      <c r="G1790">
        <f t="shared" si="110"/>
        <v>2013</v>
      </c>
    </row>
    <row r="1791" spans="1:7" x14ac:dyDescent="0.25">
      <c r="A1791" s="1">
        <f>focus_primary!A1792</f>
        <v>41583</v>
      </c>
      <c r="B1791">
        <f>VLOOKUP($A1791, focus_primary!$A:$AQ, MATCH(YEAR(fiscal_1_y_a!A1791), focus_primary!$2:$2, 0), 0)</f>
        <v>1.7</v>
      </c>
      <c r="C1791">
        <f>VLOOKUP($A1791, focus_primary!$A:$AQ, MATCH(YEAR(A1791)+1, focus_primary!$2:$2, 0), 0)</f>
        <v>1.5</v>
      </c>
      <c r="D1791">
        <f t="shared" si="108"/>
        <v>1.5166666666666666</v>
      </c>
      <c r="E1791">
        <f t="shared" si="109"/>
        <v>11</v>
      </c>
      <c r="F1791">
        <f t="shared" si="111"/>
        <v>12</v>
      </c>
      <c r="G1791">
        <f t="shared" si="110"/>
        <v>2013</v>
      </c>
    </row>
    <row r="1792" spans="1:7" x14ac:dyDescent="0.25">
      <c r="A1792" s="1">
        <f>focus_primary!A1793</f>
        <v>41584</v>
      </c>
      <c r="B1792">
        <f>VLOOKUP($A1792, focus_primary!$A:$AQ, MATCH(YEAR(fiscal_1_y_a!A1792), focus_primary!$2:$2, 0), 0)</f>
        <v>1.7</v>
      </c>
      <c r="C1792">
        <f>VLOOKUP($A1792, focus_primary!$A:$AQ, MATCH(YEAR(A1792)+1, focus_primary!$2:$2, 0), 0)</f>
        <v>1.45</v>
      </c>
      <c r="D1792">
        <f t="shared" si="108"/>
        <v>1.4708333333333332</v>
      </c>
      <c r="E1792">
        <f t="shared" si="109"/>
        <v>11</v>
      </c>
      <c r="F1792">
        <f t="shared" si="111"/>
        <v>12</v>
      </c>
      <c r="G1792">
        <f t="shared" si="110"/>
        <v>2013</v>
      </c>
    </row>
    <row r="1793" spans="1:7" x14ac:dyDescent="0.25">
      <c r="A1793" s="1">
        <f>focus_primary!A1794</f>
        <v>41585</v>
      </c>
      <c r="B1793">
        <f>VLOOKUP($A1793, focus_primary!$A:$AQ, MATCH(YEAR(fiscal_1_y_a!A1793), focus_primary!$2:$2, 0), 0)</f>
        <v>1.7</v>
      </c>
      <c r="C1793">
        <f>VLOOKUP($A1793, focus_primary!$A:$AQ, MATCH(YEAR(A1793)+1, focus_primary!$2:$2, 0), 0)</f>
        <v>1.5</v>
      </c>
      <c r="D1793">
        <f t="shared" si="108"/>
        <v>1.5166666666666666</v>
      </c>
      <c r="E1793">
        <f t="shared" si="109"/>
        <v>11</v>
      </c>
      <c r="F1793">
        <f t="shared" si="111"/>
        <v>12</v>
      </c>
      <c r="G1793">
        <f t="shared" si="110"/>
        <v>2013</v>
      </c>
    </row>
    <row r="1794" spans="1:7" x14ac:dyDescent="0.25">
      <c r="A1794" s="1">
        <f>focus_primary!A1795</f>
        <v>41586</v>
      </c>
      <c r="B1794">
        <f>VLOOKUP($A1794, focus_primary!$A:$AQ, MATCH(YEAR(fiscal_1_y_a!A1794), focus_primary!$2:$2, 0), 0)</f>
        <v>1.7</v>
      </c>
      <c r="C1794">
        <f>VLOOKUP($A1794, focus_primary!$A:$AQ, MATCH(YEAR(A1794)+1, focus_primary!$2:$2, 0), 0)</f>
        <v>1.45</v>
      </c>
      <c r="D1794">
        <f t="shared" ref="D1794:D1857" si="112">(B1794*(12-MONTH(A1794))+C1794*MONTH(A1794))/12</f>
        <v>1.4708333333333332</v>
      </c>
      <c r="E1794">
        <f t="shared" ref="E1794:E1857" si="113">MONTH(A1794)</f>
        <v>11</v>
      </c>
      <c r="F1794">
        <f t="shared" si="111"/>
        <v>12</v>
      </c>
      <c r="G1794">
        <f t="shared" ref="G1794:G1857" si="114">YEAR(A1794)</f>
        <v>2013</v>
      </c>
    </row>
    <row r="1795" spans="1:7" x14ac:dyDescent="0.25">
      <c r="A1795" s="1">
        <f>focus_primary!A1796</f>
        <v>41589</v>
      </c>
      <c r="B1795">
        <f>VLOOKUP($A1795, focus_primary!$A:$AQ, MATCH(YEAR(fiscal_1_y_a!A1795), focus_primary!$2:$2, 0), 0)</f>
        <v>1.7</v>
      </c>
      <c r="C1795">
        <f>VLOOKUP($A1795, focus_primary!$A:$AQ, MATCH(YEAR(A1795)+1, focus_primary!$2:$2, 0), 0)</f>
        <v>1.5</v>
      </c>
      <c r="D1795">
        <f t="shared" si="112"/>
        <v>1.5166666666666666</v>
      </c>
      <c r="E1795">
        <f t="shared" si="113"/>
        <v>11</v>
      </c>
      <c r="F1795">
        <f t="shared" ref="F1795:F1858" si="115">IF(E1795&lt;4,3,IF(E1795&lt;7,6,IF(E1795&lt;10,9,12)))</f>
        <v>12</v>
      </c>
      <c r="G1795">
        <f t="shared" si="114"/>
        <v>2013</v>
      </c>
    </row>
    <row r="1796" spans="1:7" x14ac:dyDescent="0.25">
      <c r="A1796" s="1">
        <f>focus_primary!A1797</f>
        <v>41590</v>
      </c>
      <c r="B1796">
        <f>VLOOKUP($A1796, focus_primary!$A:$AQ, MATCH(YEAR(fiscal_1_y_a!A1796), focus_primary!$2:$2, 0), 0)</f>
        <v>1.7</v>
      </c>
      <c r="C1796">
        <f>VLOOKUP($A1796, focus_primary!$A:$AQ, MATCH(YEAR(A1796)+1, focus_primary!$2:$2, 0), 0)</f>
        <v>1.45</v>
      </c>
      <c r="D1796">
        <f t="shared" si="112"/>
        <v>1.4708333333333332</v>
      </c>
      <c r="E1796">
        <f t="shared" si="113"/>
        <v>11</v>
      </c>
      <c r="F1796">
        <f t="shared" si="115"/>
        <v>12</v>
      </c>
      <c r="G1796">
        <f t="shared" si="114"/>
        <v>2013</v>
      </c>
    </row>
    <row r="1797" spans="1:7" x14ac:dyDescent="0.25">
      <c r="A1797" s="1">
        <f>focus_primary!A1798</f>
        <v>41591</v>
      </c>
      <c r="B1797">
        <f>VLOOKUP($A1797, focus_primary!$A:$AQ, MATCH(YEAR(fiscal_1_y_a!A1797), focus_primary!$2:$2, 0), 0)</f>
        <v>1.7</v>
      </c>
      <c r="C1797">
        <f>VLOOKUP($A1797, focus_primary!$A:$AQ, MATCH(YEAR(A1797)+1, focus_primary!$2:$2, 0), 0)</f>
        <v>1.5</v>
      </c>
      <c r="D1797">
        <f t="shared" si="112"/>
        <v>1.5166666666666666</v>
      </c>
      <c r="E1797">
        <f t="shared" si="113"/>
        <v>11</v>
      </c>
      <c r="F1797">
        <f t="shared" si="115"/>
        <v>12</v>
      </c>
      <c r="G1797">
        <f t="shared" si="114"/>
        <v>2013</v>
      </c>
    </row>
    <row r="1798" spans="1:7" x14ac:dyDescent="0.25">
      <c r="A1798" s="1">
        <f>focus_primary!A1799</f>
        <v>41592</v>
      </c>
      <c r="B1798">
        <f>VLOOKUP($A1798, focus_primary!$A:$AQ, MATCH(YEAR(fiscal_1_y_a!A1798), focus_primary!$2:$2, 0), 0)</f>
        <v>1.7</v>
      </c>
      <c r="C1798">
        <f>VLOOKUP($A1798, focus_primary!$A:$AQ, MATCH(YEAR(A1798)+1, focus_primary!$2:$2, 0), 0)</f>
        <v>1.5</v>
      </c>
      <c r="D1798">
        <f t="shared" si="112"/>
        <v>1.5166666666666666</v>
      </c>
      <c r="E1798">
        <f t="shared" si="113"/>
        <v>11</v>
      </c>
      <c r="F1798">
        <f t="shared" si="115"/>
        <v>12</v>
      </c>
      <c r="G1798">
        <f t="shared" si="114"/>
        <v>2013</v>
      </c>
    </row>
    <row r="1799" spans="1:7" x14ac:dyDescent="0.25">
      <c r="A1799" s="1">
        <f>focus_primary!A1800</f>
        <v>41596</v>
      </c>
      <c r="B1799">
        <f>VLOOKUP($A1799, focus_primary!$A:$AQ, MATCH(YEAR(fiscal_1_y_a!A1799), focus_primary!$2:$2, 0), 0)</f>
        <v>1.7</v>
      </c>
      <c r="C1799">
        <f>VLOOKUP($A1799, focus_primary!$A:$AQ, MATCH(YEAR(A1799)+1, focus_primary!$2:$2, 0), 0)</f>
        <v>1.5</v>
      </c>
      <c r="D1799">
        <f t="shared" si="112"/>
        <v>1.5166666666666666</v>
      </c>
      <c r="E1799">
        <f t="shared" si="113"/>
        <v>11</v>
      </c>
      <c r="F1799">
        <f t="shared" si="115"/>
        <v>12</v>
      </c>
      <c r="G1799">
        <f t="shared" si="114"/>
        <v>2013</v>
      </c>
    </row>
    <row r="1800" spans="1:7" x14ac:dyDescent="0.25">
      <c r="A1800" s="1">
        <f>focus_primary!A1801</f>
        <v>41597</v>
      </c>
      <c r="B1800">
        <f>VLOOKUP($A1800, focus_primary!$A:$AQ, MATCH(YEAR(fiscal_1_y_a!A1800), focus_primary!$2:$2, 0), 0)</f>
        <v>1.7</v>
      </c>
      <c r="C1800">
        <f>VLOOKUP($A1800, focus_primary!$A:$AQ, MATCH(YEAR(A1800)+1, focus_primary!$2:$2, 0), 0)</f>
        <v>1.5</v>
      </c>
      <c r="D1800">
        <f t="shared" si="112"/>
        <v>1.5166666666666666</v>
      </c>
      <c r="E1800">
        <f t="shared" si="113"/>
        <v>11</v>
      </c>
      <c r="F1800">
        <f t="shared" si="115"/>
        <v>12</v>
      </c>
      <c r="G1800">
        <f t="shared" si="114"/>
        <v>2013</v>
      </c>
    </row>
    <row r="1801" spans="1:7" x14ac:dyDescent="0.25">
      <c r="A1801" s="1">
        <f>focus_primary!A1802</f>
        <v>41598</v>
      </c>
      <c r="B1801">
        <f>VLOOKUP($A1801, focus_primary!$A:$AQ, MATCH(YEAR(fiscal_1_y_a!A1801), focus_primary!$2:$2, 0), 0)</f>
        <v>1.7</v>
      </c>
      <c r="C1801">
        <f>VLOOKUP($A1801, focus_primary!$A:$AQ, MATCH(YEAR(A1801)+1, focus_primary!$2:$2, 0), 0)</f>
        <v>1.5</v>
      </c>
      <c r="D1801">
        <f t="shared" si="112"/>
        <v>1.5166666666666666</v>
      </c>
      <c r="E1801">
        <f t="shared" si="113"/>
        <v>11</v>
      </c>
      <c r="F1801">
        <f t="shared" si="115"/>
        <v>12</v>
      </c>
      <c r="G1801">
        <f t="shared" si="114"/>
        <v>2013</v>
      </c>
    </row>
    <row r="1802" spans="1:7" x14ac:dyDescent="0.25">
      <c r="A1802" s="1">
        <f>focus_primary!A1803</f>
        <v>41599</v>
      </c>
      <c r="B1802">
        <f>VLOOKUP($A1802, focus_primary!$A:$AQ, MATCH(YEAR(fiscal_1_y_a!A1802), focus_primary!$2:$2, 0), 0)</f>
        <v>1.7</v>
      </c>
      <c r="C1802">
        <f>VLOOKUP($A1802, focus_primary!$A:$AQ, MATCH(YEAR(A1802)+1, focus_primary!$2:$2, 0), 0)</f>
        <v>1.5</v>
      </c>
      <c r="D1802">
        <f t="shared" si="112"/>
        <v>1.5166666666666666</v>
      </c>
      <c r="E1802">
        <f t="shared" si="113"/>
        <v>11</v>
      </c>
      <c r="F1802">
        <f t="shared" si="115"/>
        <v>12</v>
      </c>
      <c r="G1802">
        <f t="shared" si="114"/>
        <v>2013</v>
      </c>
    </row>
    <row r="1803" spans="1:7" x14ac:dyDescent="0.25">
      <c r="A1803" s="1">
        <f>focus_primary!A1804</f>
        <v>41600</v>
      </c>
      <c r="B1803">
        <f>VLOOKUP($A1803, focus_primary!$A:$AQ, MATCH(YEAR(fiscal_1_y_a!A1803), focus_primary!$2:$2, 0), 0)</f>
        <v>1.7</v>
      </c>
      <c r="C1803">
        <f>VLOOKUP($A1803, focus_primary!$A:$AQ, MATCH(YEAR(A1803)+1, focus_primary!$2:$2, 0), 0)</f>
        <v>1.5</v>
      </c>
      <c r="D1803">
        <f t="shared" si="112"/>
        <v>1.5166666666666666</v>
      </c>
      <c r="E1803">
        <f t="shared" si="113"/>
        <v>11</v>
      </c>
      <c r="F1803">
        <f t="shared" si="115"/>
        <v>12</v>
      </c>
      <c r="G1803">
        <f t="shared" si="114"/>
        <v>2013</v>
      </c>
    </row>
    <row r="1804" spans="1:7" x14ac:dyDescent="0.25">
      <c r="A1804" s="1">
        <f>focus_primary!A1805</f>
        <v>41603</v>
      </c>
      <c r="B1804">
        <f>VLOOKUP($A1804, focus_primary!$A:$AQ, MATCH(YEAR(fiscal_1_y_a!A1804), focus_primary!$2:$2, 0), 0)</f>
        <v>1.7</v>
      </c>
      <c r="C1804">
        <f>VLOOKUP($A1804, focus_primary!$A:$AQ, MATCH(YEAR(A1804)+1, focus_primary!$2:$2, 0), 0)</f>
        <v>1.5</v>
      </c>
      <c r="D1804">
        <f t="shared" si="112"/>
        <v>1.5166666666666666</v>
      </c>
      <c r="E1804">
        <f t="shared" si="113"/>
        <v>11</v>
      </c>
      <c r="F1804">
        <f t="shared" si="115"/>
        <v>12</v>
      </c>
      <c r="G1804">
        <f t="shared" si="114"/>
        <v>2013</v>
      </c>
    </row>
    <row r="1805" spans="1:7" x14ac:dyDescent="0.25">
      <c r="A1805" s="1">
        <f>focus_primary!A1806</f>
        <v>41604</v>
      </c>
      <c r="B1805">
        <f>VLOOKUP($A1805, focus_primary!$A:$AQ, MATCH(YEAR(fiscal_1_y_a!A1805), focus_primary!$2:$2, 0), 0)</f>
        <v>1.7</v>
      </c>
      <c r="C1805">
        <f>VLOOKUP($A1805, focus_primary!$A:$AQ, MATCH(YEAR(A1805)+1, focus_primary!$2:$2, 0), 0)</f>
        <v>1.5</v>
      </c>
      <c r="D1805">
        <f t="shared" si="112"/>
        <v>1.5166666666666666</v>
      </c>
      <c r="E1805">
        <f t="shared" si="113"/>
        <v>11</v>
      </c>
      <c r="F1805">
        <f t="shared" si="115"/>
        <v>12</v>
      </c>
      <c r="G1805">
        <f t="shared" si="114"/>
        <v>2013</v>
      </c>
    </row>
    <row r="1806" spans="1:7" x14ac:dyDescent="0.25">
      <c r="A1806" s="1">
        <f>focus_primary!A1807</f>
        <v>41605</v>
      </c>
      <c r="B1806">
        <f>VLOOKUP($A1806, focus_primary!$A:$AQ, MATCH(YEAR(fiscal_1_y_a!A1806), focus_primary!$2:$2, 0), 0)</f>
        <v>1.7</v>
      </c>
      <c r="C1806">
        <f>VLOOKUP($A1806, focus_primary!$A:$AQ, MATCH(YEAR(A1806)+1, focus_primary!$2:$2, 0), 0)</f>
        <v>1.5</v>
      </c>
      <c r="D1806">
        <f t="shared" si="112"/>
        <v>1.5166666666666666</v>
      </c>
      <c r="E1806">
        <f t="shared" si="113"/>
        <v>11</v>
      </c>
      <c r="F1806">
        <f t="shared" si="115"/>
        <v>12</v>
      </c>
      <c r="G1806">
        <f t="shared" si="114"/>
        <v>2013</v>
      </c>
    </row>
    <row r="1807" spans="1:7" x14ac:dyDescent="0.25">
      <c r="A1807" s="1">
        <f>focus_primary!A1808</f>
        <v>41606</v>
      </c>
      <c r="B1807">
        <f>VLOOKUP($A1807, focus_primary!$A:$AQ, MATCH(YEAR(fiscal_1_y_a!A1807), focus_primary!$2:$2, 0), 0)</f>
        <v>1.7</v>
      </c>
      <c r="C1807">
        <f>VLOOKUP($A1807, focus_primary!$A:$AQ, MATCH(YEAR(A1807)+1, focus_primary!$2:$2, 0), 0)</f>
        <v>1.5</v>
      </c>
      <c r="D1807">
        <f t="shared" si="112"/>
        <v>1.5166666666666666</v>
      </c>
      <c r="E1807">
        <f t="shared" si="113"/>
        <v>11</v>
      </c>
      <c r="F1807">
        <f t="shared" si="115"/>
        <v>12</v>
      </c>
      <c r="G1807">
        <f t="shared" si="114"/>
        <v>2013</v>
      </c>
    </row>
    <row r="1808" spans="1:7" x14ac:dyDescent="0.25">
      <c r="A1808" s="1">
        <f>focus_primary!A1809</f>
        <v>41607</v>
      </c>
      <c r="B1808">
        <f>VLOOKUP($A1808, focus_primary!$A:$AQ, MATCH(YEAR(fiscal_1_y_a!A1808), focus_primary!$2:$2, 0), 0)</f>
        <v>1.7</v>
      </c>
      <c r="C1808">
        <f>VLOOKUP($A1808, focus_primary!$A:$AQ, MATCH(YEAR(A1808)+1, focus_primary!$2:$2, 0), 0)</f>
        <v>1.5</v>
      </c>
      <c r="D1808">
        <f t="shared" si="112"/>
        <v>1.5166666666666666</v>
      </c>
      <c r="E1808">
        <f t="shared" si="113"/>
        <v>11</v>
      </c>
      <c r="F1808">
        <f t="shared" si="115"/>
        <v>12</v>
      </c>
      <c r="G1808">
        <f t="shared" si="114"/>
        <v>2013</v>
      </c>
    </row>
    <row r="1809" spans="1:7" x14ac:dyDescent="0.25">
      <c r="A1809" s="1">
        <f>focus_primary!A1810</f>
        <v>41610</v>
      </c>
      <c r="B1809">
        <f>VLOOKUP($A1809, focus_primary!$A:$AQ, MATCH(YEAR(fiscal_1_y_a!A1809), focus_primary!$2:$2, 0), 0)</f>
        <v>1.7</v>
      </c>
      <c r="C1809">
        <f>VLOOKUP($A1809, focus_primary!$A:$AQ, MATCH(YEAR(A1809)+1, focus_primary!$2:$2, 0), 0)</f>
        <v>1.5</v>
      </c>
      <c r="D1809">
        <f t="shared" si="112"/>
        <v>1.5</v>
      </c>
      <c r="E1809">
        <f t="shared" si="113"/>
        <v>12</v>
      </c>
      <c r="F1809">
        <f t="shared" si="115"/>
        <v>12</v>
      </c>
      <c r="G1809">
        <f t="shared" si="114"/>
        <v>2013</v>
      </c>
    </row>
    <row r="1810" spans="1:7" x14ac:dyDescent="0.25">
      <c r="A1810" s="1">
        <f>focus_primary!A1811</f>
        <v>41611</v>
      </c>
      <c r="B1810">
        <f>VLOOKUP($A1810, focus_primary!$A:$AQ, MATCH(YEAR(fiscal_1_y_a!A1810), focus_primary!$2:$2, 0), 0)</f>
        <v>1.7</v>
      </c>
      <c r="C1810">
        <f>VLOOKUP($A1810, focus_primary!$A:$AQ, MATCH(YEAR(A1810)+1, focus_primary!$2:$2, 0), 0)</f>
        <v>1.5</v>
      </c>
      <c r="D1810">
        <f t="shared" si="112"/>
        <v>1.5</v>
      </c>
      <c r="E1810">
        <f t="shared" si="113"/>
        <v>12</v>
      </c>
      <c r="F1810">
        <f t="shared" si="115"/>
        <v>12</v>
      </c>
      <c r="G1810">
        <f t="shared" si="114"/>
        <v>2013</v>
      </c>
    </row>
    <row r="1811" spans="1:7" x14ac:dyDescent="0.25">
      <c r="A1811" s="1">
        <f>focus_primary!A1812</f>
        <v>41612</v>
      </c>
      <c r="B1811">
        <f>VLOOKUP($A1811, focus_primary!$A:$AQ, MATCH(YEAR(fiscal_1_y_a!A1811), focus_primary!$2:$2, 0), 0)</f>
        <v>1.7</v>
      </c>
      <c r="C1811">
        <f>VLOOKUP($A1811, focus_primary!$A:$AQ, MATCH(YEAR(A1811)+1, focus_primary!$2:$2, 0), 0)</f>
        <v>1.45</v>
      </c>
      <c r="D1811">
        <f t="shared" si="112"/>
        <v>1.45</v>
      </c>
      <c r="E1811">
        <f t="shared" si="113"/>
        <v>12</v>
      </c>
      <c r="F1811">
        <f t="shared" si="115"/>
        <v>12</v>
      </c>
      <c r="G1811">
        <f t="shared" si="114"/>
        <v>2013</v>
      </c>
    </row>
    <row r="1812" spans="1:7" x14ac:dyDescent="0.25">
      <c r="A1812" s="1">
        <f>focus_primary!A1813</f>
        <v>41613</v>
      </c>
      <c r="B1812">
        <f>VLOOKUP($A1812, focus_primary!$A:$AQ, MATCH(YEAR(fiscal_1_y_a!A1812), focus_primary!$2:$2, 0), 0)</f>
        <v>1.7</v>
      </c>
      <c r="C1812">
        <f>VLOOKUP($A1812, focus_primary!$A:$AQ, MATCH(YEAR(A1812)+1, focus_primary!$2:$2, 0), 0)</f>
        <v>1.45</v>
      </c>
      <c r="D1812">
        <f t="shared" si="112"/>
        <v>1.45</v>
      </c>
      <c r="E1812">
        <f t="shared" si="113"/>
        <v>12</v>
      </c>
      <c r="F1812">
        <f t="shared" si="115"/>
        <v>12</v>
      </c>
      <c r="G1812">
        <f t="shared" si="114"/>
        <v>2013</v>
      </c>
    </row>
    <row r="1813" spans="1:7" x14ac:dyDescent="0.25">
      <c r="A1813" s="1">
        <f>focus_primary!A1814</f>
        <v>41614</v>
      </c>
      <c r="B1813">
        <f>VLOOKUP($A1813, focus_primary!$A:$AQ, MATCH(YEAR(fiscal_1_y_a!A1813), focus_primary!$2:$2, 0), 0)</f>
        <v>1.7</v>
      </c>
      <c r="C1813">
        <f>VLOOKUP($A1813, focus_primary!$A:$AQ, MATCH(YEAR(A1813)+1, focus_primary!$2:$2, 0), 0)</f>
        <v>1.5</v>
      </c>
      <c r="D1813">
        <f t="shared" si="112"/>
        <v>1.5</v>
      </c>
      <c r="E1813">
        <f t="shared" si="113"/>
        <v>12</v>
      </c>
      <c r="F1813">
        <f t="shared" si="115"/>
        <v>12</v>
      </c>
      <c r="G1813">
        <f t="shared" si="114"/>
        <v>2013</v>
      </c>
    </row>
    <row r="1814" spans="1:7" x14ac:dyDescent="0.25">
      <c r="A1814" s="1">
        <f>focus_primary!A1815</f>
        <v>41617</v>
      </c>
      <c r="B1814">
        <f>VLOOKUP($A1814, focus_primary!$A:$AQ, MATCH(YEAR(fiscal_1_y_a!A1814), focus_primary!$2:$2, 0), 0)</f>
        <v>1.7</v>
      </c>
      <c r="C1814">
        <f>VLOOKUP($A1814, focus_primary!$A:$AQ, MATCH(YEAR(A1814)+1, focus_primary!$2:$2, 0), 0)</f>
        <v>1.5</v>
      </c>
      <c r="D1814">
        <f t="shared" si="112"/>
        <v>1.5</v>
      </c>
      <c r="E1814">
        <f t="shared" si="113"/>
        <v>12</v>
      </c>
      <c r="F1814">
        <f t="shared" si="115"/>
        <v>12</v>
      </c>
      <c r="G1814">
        <f t="shared" si="114"/>
        <v>2013</v>
      </c>
    </row>
    <row r="1815" spans="1:7" x14ac:dyDescent="0.25">
      <c r="A1815" s="1">
        <f>focus_primary!A1816</f>
        <v>41618</v>
      </c>
      <c r="B1815">
        <f>VLOOKUP($A1815, focus_primary!$A:$AQ, MATCH(YEAR(fiscal_1_y_a!A1815), focus_primary!$2:$2, 0), 0)</f>
        <v>1.7</v>
      </c>
      <c r="C1815">
        <f>VLOOKUP($A1815, focus_primary!$A:$AQ, MATCH(YEAR(A1815)+1, focus_primary!$2:$2, 0), 0)</f>
        <v>1.5</v>
      </c>
      <c r="D1815">
        <f t="shared" si="112"/>
        <v>1.5</v>
      </c>
      <c r="E1815">
        <f t="shared" si="113"/>
        <v>12</v>
      </c>
      <c r="F1815">
        <f t="shared" si="115"/>
        <v>12</v>
      </c>
      <c r="G1815">
        <f t="shared" si="114"/>
        <v>2013</v>
      </c>
    </row>
    <row r="1816" spans="1:7" x14ac:dyDescent="0.25">
      <c r="A1816" s="1">
        <f>focus_primary!A1817</f>
        <v>41619</v>
      </c>
      <c r="B1816">
        <f>VLOOKUP($A1816, focus_primary!$A:$AQ, MATCH(YEAR(fiscal_1_y_a!A1816), focus_primary!$2:$2, 0), 0)</f>
        <v>1.7</v>
      </c>
      <c r="C1816">
        <f>VLOOKUP($A1816, focus_primary!$A:$AQ, MATCH(YEAR(A1816)+1, focus_primary!$2:$2, 0), 0)</f>
        <v>1.45</v>
      </c>
      <c r="D1816">
        <f t="shared" si="112"/>
        <v>1.45</v>
      </c>
      <c r="E1816">
        <f t="shared" si="113"/>
        <v>12</v>
      </c>
      <c r="F1816">
        <f t="shared" si="115"/>
        <v>12</v>
      </c>
      <c r="G1816">
        <f t="shared" si="114"/>
        <v>2013</v>
      </c>
    </row>
    <row r="1817" spans="1:7" x14ac:dyDescent="0.25">
      <c r="A1817" s="1">
        <f>focus_primary!A1818</f>
        <v>41620</v>
      </c>
      <c r="B1817">
        <f>VLOOKUP($A1817, focus_primary!$A:$AQ, MATCH(YEAR(fiscal_1_y_a!A1817), focus_primary!$2:$2, 0), 0)</f>
        <v>1.7</v>
      </c>
      <c r="C1817">
        <f>VLOOKUP($A1817, focus_primary!$A:$AQ, MATCH(YEAR(A1817)+1, focus_primary!$2:$2, 0), 0)</f>
        <v>1.45</v>
      </c>
      <c r="D1817">
        <f t="shared" si="112"/>
        <v>1.45</v>
      </c>
      <c r="E1817">
        <f t="shared" si="113"/>
        <v>12</v>
      </c>
      <c r="F1817">
        <f t="shared" si="115"/>
        <v>12</v>
      </c>
      <c r="G1817">
        <f t="shared" si="114"/>
        <v>2013</v>
      </c>
    </row>
    <row r="1818" spans="1:7" x14ac:dyDescent="0.25">
      <c r="A1818" s="1">
        <f>focus_primary!A1819</f>
        <v>41621</v>
      </c>
      <c r="B1818">
        <f>VLOOKUP($A1818, focus_primary!$A:$AQ, MATCH(YEAR(fiscal_1_y_a!A1818), focus_primary!$2:$2, 0), 0)</f>
        <v>1.7</v>
      </c>
      <c r="C1818">
        <f>VLOOKUP($A1818, focus_primary!$A:$AQ, MATCH(YEAR(A1818)+1, focus_primary!$2:$2, 0), 0)</f>
        <v>1.45</v>
      </c>
      <c r="D1818">
        <f t="shared" si="112"/>
        <v>1.45</v>
      </c>
      <c r="E1818">
        <f t="shared" si="113"/>
        <v>12</v>
      </c>
      <c r="F1818">
        <f t="shared" si="115"/>
        <v>12</v>
      </c>
      <c r="G1818">
        <f t="shared" si="114"/>
        <v>2013</v>
      </c>
    </row>
    <row r="1819" spans="1:7" x14ac:dyDescent="0.25">
      <c r="A1819" s="1">
        <f>focus_primary!A1820</f>
        <v>41624</v>
      </c>
      <c r="B1819">
        <f>VLOOKUP($A1819, focus_primary!$A:$AQ, MATCH(YEAR(fiscal_1_y_a!A1819), focus_primary!$2:$2, 0), 0)</f>
        <v>1.7</v>
      </c>
      <c r="C1819">
        <f>VLOOKUP($A1819, focus_primary!$A:$AQ, MATCH(YEAR(A1819)+1, focus_primary!$2:$2, 0), 0)</f>
        <v>1.5</v>
      </c>
      <c r="D1819">
        <f t="shared" si="112"/>
        <v>1.5</v>
      </c>
      <c r="E1819">
        <f t="shared" si="113"/>
        <v>12</v>
      </c>
      <c r="F1819">
        <f t="shared" si="115"/>
        <v>12</v>
      </c>
      <c r="G1819">
        <f t="shared" si="114"/>
        <v>2013</v>
      </c>
    </row>
    <row r="1820" spans="1:7" x14ac:dyDescent="0.25">
      <c r="A1820" s="1">
        <f>focus_primary!A1821</f>
        <v>41625</v>
      </c>
      <c r="B1820">
        <f>VLOOKUP($A1820, focus_primary!$A:$AQ, MATCH(YEAR(fiscal_1_y_a!A1820), focus_primary!$2:$2, 0), 0)</f>
        <v>1.7</v>
      </c>
      <c r="C1820">
        <f>VLOOKUP($A1820, focus_primary!$A:$AQ, MATCH(YEAR(A1820)+1, focus_primary!$2:$2, 0), 0)</f>
        <v>1.45</v>
      </c>
      <c r="D1820">
        <f t="shared" si="112"/>
        <v>1.45</v>
      </c>
      <c r="E1820">
        <f t="shared" si="113"/>
        <v>12</v>
      </c>
      <c r="F1820">
        <f t="shared" si="115"/>
        <v>12</v>
      </c>
      <c r="G1820">
        <f t="shared" si="114"/>
        <v>2013</v>
      </c>
    </row>
    <row r="1821" spans="1:7" x14ac:dyDescent="0.25">
      <c r="A1821" s="1">
        <f>focus_primary!A1822</f>
        <v>41626</v>
      </c>
      <c r="B1821">
        <f>VLOOKUP($A1821, focus_primary!$A:$AQ, MATCH(YEAR(fiscal_1_y_a!A1821), focus_primary!$2:$2, 0), 0)</f>
        <v>1.7</v>
      </c>
      <c r="C1821">
        <f>VLOOKUP($A1821, focus_primary!$A:$AQ, MATCH(YEAR(A1821)+1, focus_primary!$2:$2, 0), 0)</f>
        <v>1.45</v>
      </c>
      <c r="D1821">
        <f t="shared" si="112"/>
        <v>1.45</v>
      </c>
      <c r="E1821">
        <f t="shared" si="113"/>
        <v>12</v>
      </c>
      <c r="F1821">
        <f t="shared" si="115"/>
        <v>12</v>
      </c>
      <c r="G1821">
        <f t="shared" si="114"/>
        <v>2013</v>
      </c>
    </row>
    <row r="1822" spans="1:7" x14ac:dyDescent="0.25">
      <c r="A1822" s="1">
        <f>focus_primary!A1823</f>
        <v>41627</v>
      </c>
      <c r="B1822">
        <f>VLOOKUP($A1822, focus_primary!$A:$AQ, MATCH(YEAR(fiscal_1_y_a!A1822), focus_primary!$2:$2, 0), 0)</f>
        <v>1.7</v>
      </c>
      <c r="C1822">
        <f>VLOOKUP($A1822, focus_primary!$A:$AQ, MATCH(YEAR(A1822)+1, focus_primary!$2:$2, 0), 0)</f>
        <v>1.5</v>
      </c>
      <c r="D1822">
        <f t="shared" si="112"/>
        <v>1.5</v>
      </c>
      <c r="E1822">
        <f t="shared" si="113"/>
        <v>12</v>
      </c>
      <c r="F1822">
        <f t="shared" si="115"/>
        <v>12</v>
      </c>
      <c r="G1822">
        <f t="shared" si="114"/>
        <v>2013</v>
      </c>
    </row>
    <row r="1823" spans="1:7" x14ac:dyDescent="0.25">
      <c r="A1823" s="1">
        <f>focus_primary!A1824</f>
        <v>41628</v>
      </c>
      <c r="B1823">
        <f>VLOOKUP($A1823, focus_primary!$A:$AQ, MATCH(YEAR(fiscal_1_y_a!A1823), focus_primary!$2:$2, 0), 0)</f>
        <v>1.7</v>
      </c>
      <c r="C1823">
        <f>VLOOKUP($A1823, focus_primary!$A:$AQ, MATCH(YEAR(A1823)+1, focus_primary!$2:$2, 0), 0)</f>
        <v>1.5</v>
      </c>
      <c r="D1823">
        <f t="shared" si="112"/>
        <v>1.5</v>
      </c>
      <c r="E1823">
        <f t="shared" si="113"/>
        <v>12</v>
      </c>
      <c r="F1823">
        <f t="shared" si="115"/>
        <v>12</v>
      </c>
      <c r="G1823">
        <f t="shared" si="114"/>
        <v>2013</v>
      </c>
    </row>
    <row r="1824" spans="1:7" x14ac:dyDescent="0.25">
      <c r="A1824" s="1">
        <f>focus_primary!A1825</f>
        <v>41631</v>
      </c>
      <c r="B1824">
        <f>VLOOKUP($A1824, focus_primary!$A:$AQ, MATCH(YEAR(fiscal_1_y_a!A1824), focus_primary!$2:$2, 0), 0)</f>
        <v>1.7</v>
      </c>
      <c r="C1824">
        <f>VLOOKUP($A1824, focus_primary!$A:$AQ, MATCH(YEAR(A1824)+1, focus_primary!$2:$2, 0), 0)</f>
        <v>1.5</v>
      </c>
      <c r="D1824">
        <f t="shared" si="112"/>
        <v>1.5</v>
      </c>
      <c r="E1824">
        <f t="shared" si="113"/>
        <v>12</v>
      </c>
      <c r="F1824">
        <f t="shared" si="115"/>
        <v>12</v>
      </c>
      <c r="G1824">
        <f t="shared" si="114"/>
        <v>2013</v>
      </c>
    </row>
    <row r="1825" spans="1:7" x14ac:dyDescent="0.25">
      <c r="A1825" s="1">
        <f>focus_primary!A1826</f>
        <v>41632</v>
      </c>
      <c r="B1825">
        <f>VLOOKUP($A1825, focus_primary!$A:$AQ, MATCH(YEAR(fiscal_1_y_a!A1825), focus_primary!$2:$2, 0), 0)</f>
        <v>1.7</v>
      </c>
      <c r="C1825">
        <f>VLOOKUP($A1825, focus_primary!$A:$AQ, MATCH(YEAR(A1825)+1, focus_primary!$2:$2, 0), 0)</f>
        <v>1.5</v>
      </c>
      <c r="D1825">
        <f t="shared" si="112"/>
        <v>1.5</v>
      </c>
      <c r="E1825">
        <f t="shared" si="113"/>
        <v>12</v>
      </c>
      <c r="F1825">
        <f t="shared" si="115"/>
        <v>12</v>
      </c>
      <c r="G1825">
        <f t="shared" si="114"/>
        <v>2013</v>
      </c>
    </row>
    <row r="1826" spans="1:7" x14ac:dyDescent="0.25">
      <c r="A1826" s="1">
        <f>focus_primary!A1827</f>
        <v>41634</v>
      </c>
      <c r="B1826">
        <f>VLOOKUP($A1826, focus_primary!$A:$AQ, MATCH(YEAR(fiscal_1_y_a!A1826), focus_primary!$2:$2, 0), 0)</f>
        <v>1.7</v>
      </c>
      <c r="C1826">
        <f>VLOOKUP($A1826, focus_primary!$A:$AQ, MATCH(YEAR(A1826)+1, focus_primary!$2:$2, 0), 0)</f>
        <v>1.5</v>
      </c>
      <c r="D1826">
        <f t="shared" si="112"/>
        <v>1.5</v>
      </c>
      <c r="E1826">
        <f t="shared" si="113"/>
        <v>12</v>
      </c>
      <c r="F1826">
        <f t="shared" si="115"/>
        <v>12</v>
      </c>
      <c r="G1826">
        <f t="shared" si="114"/>
        <v>2013</v>
      </c>
    </row>
    <row r="1827" spans="1:7" x14ac:dyDescent="0.25">
      <c r="A1827" s="1">
        <f>focus_primary!A1828</f>
        <v>41635</v>
      </c>
      <c r="B1827">
        <f>VLOOKUP($A1827, focus_primary!$A:$AQ, MATCH(YEAR(fiscal_1_y_a!A1827), focus_primary!$2:$2, 0), 0)</f>
        <v>1.75</v>
      </c>
      <c r="C1827">
        <f>VLOOKUP($A1827, focus_primary!$A:$AQ, MATCH(YEAR(A1827)+1, focus_primary!$2:$2, 0), 0)</f>
        <v>1.45</v>
      </c>
      <c r="D1827">
        <f t="shared" si="112"/>
        <v>1.45</v>
      </c>
      <c r="E1827">
        <f t="shared" si="113"/>
        <v>12</v>
      </c>
      <c r="F1827">
        <f t="shared" si="115"/>
        <v>12</v>
      </c>
      <c r="G1827">
        <f t="shared" si="114"/>
        <v>2013</v>
      </c>
    </row>
    <row r="1828" spans="1:7" x14ac:dyDescent="0.25">
      <c r="A1828" s="1">
        <f>focus_primary!A1829</f>
        <v>41638</v>
      </c>
      <c r="B1828">
        <f>VLOOKUP($A1828, focus_primary!$A:$AQ, MATCH(YEAR(fiscal_1_y_a!A1828), focus_primary!$2:$2, 0), 0)</f>
        <v>1.78</v>
      </c>
      <c r="C1828">
        <f>VLOOKUP($A1828, focus_primary!$A:$AQ, MATCH(YEAR(A1828)+1, focus_primary!$2:$2, 0), 0)</f>
        <v>1.4</v>
      </c>
      <c r="D1828">
        <f t="shared" si="112"/>
        <v>1.3999999999999997</v>
      </c>
      <c r="E1828">
        <f t="shared" si="113"/>
        <v>12</v>
      </c>
      <c r="F1828">
        <f t="shared" si="115"/>
        <v>12</v>
      </c>
      <c r="G1828">
        <f t="shared" si="114"/>
        <v>2013</v>
      </c>
    </row>
    <row r="1829" spans="1:7" x14ac:dyDescent="0.25">
      <c r="A1829" s="1">
        <f>focus_primary!A1830</f>
        <v>41639</v>
      </c>
      <c r="B1829">
        <f>VLOOKUP($A1829, focus_primary!$A:$AQ, MATCH(YEAR(fiscal_1_y_a!A1829), focus_primary!$2:$2, 0), 0)</f>
        <v>1.78</v>
      </c>
      <c r="C1829">
        <f>VLOOKUP($A1829, focus_primary!$A:$AQ, MATCH(YEAR(A1829)+1, focus_primary!$2:$2, 0), 0)</f>
        <v>1.4</v>
      </c>
      <c r="D1829">
        <f t="shared" si="112"/>
        <v>1.3999999999999997</v>
      </c>
      <c r="E1829">
        <f t="shared" si="113"/>
        <v>12</v>
      </c>
      <c r="F1829">
        <f t="shared" si="115"/>
        <v>12</v>
      </c>
      <c r="G1829">
        <f t="shared" si="114"/>
        <v>2013</v>
      </c>
    </row>
    <row r="1830" spans="1:7" x14ac:dyDescent="0.25">
      <c r="A1830" s="1">
        <f>focus_primary!A1831</f>
        <v>41641</v>
      </c>
      <c r="B1830">
        <f>VLOOKUP($A1830, focus_primary!$A:$AQ, MATCH(YEAR(fiscal_1_y_a!A1830), focus_primary!$2:$2, 0), 0)</f>
        <v>1.4</v>
      </c>
      <c r="C1830">
        <f>VLOOKUP($A1830, focus_primary!$A:$AQ, MATCH(YEAR(A1830)+1, focus_primary!$2:$2, 0), 0)</f>
        <v>2</v>
      </c>
      <c r="D1830">
        <f t="shared" si="112"/>
        <v>1.45</v>
      </c>
      <c r="E1830">
        <f t="shared" si="113"/>
        <v>1</v>
      </c>
      <c r="F1830">
        <f t="shared" si="115"/>
        <v>3</v>
      </c>
      <c r="G1830">
        <f t="shared" si="114"/>
        <v>2014</v>
      </c>
    </row>
    <row r="1831" spans="1:7" x14ac:dyDescent="0.25">
      <c r="A1831" s="1">
        <f>focus_primary!A1832</f>
        <v>41642</v>
      </c>
      <c r="B1831">
        <f>VLOOKUP($A1831, focus_primary!$A:$AQ, MATCH(YEAR(fiscal_1_y_a!A1831), focus_primary!$2:$2, 0), 0)</f>
        <v>1.4</v>
      </c>
      <c r="C1831">
        <f>VLOOKUP($A1831, focus_primary!$A:$AQ, MATCH(YEAR(A1831)+1, focus_primary!$2:$2, 0), 0)</f>
        <v>2</v>
      </c>
      <c r="D1831">
        <f t="shared" si="112"/>
        <v>1.45</v>
      </c>
      <c r="E1831">
        <f t="shared" si="113"/>
        <v>1</v>
      </c>
      <c r="F1831">
        <f t="shared" si="115"/>
        <v>3</v>
      </c>
      <c r="G1831">
        <f t="shared" si="114"/>
        <v>2014</v>
      </c>
    </row>
    <row r="1832" spans="1:7" x14ac:dyDescent="0.25">
      <c r="A1832" s="1">
        <f>focus_primary!A1833</f>
        <v>41645</v>
      </c>
      <c r="B1832">
        <f>VLOOKUP($A1832, focus_primary!$A:$AQ, MATCH(YEAR(fiscal_1_y_a!A1832), focus_primary!$2:$2, 0), 0)</f>
        <v>1.5</v>
      </c>
      <c r="C1832">
        <f>VLOOKUP($A1832, focus_primary!$A:$AQ, MATCH(YEAR(A1832)+1, focus_primary!$2:$2, 0), 0)</f>
        <v>2</v>
      </c>
      <c r="D1832">
        <f t="shared" si="112"/>
        <v>1.5416666666666667</v>
      </c>
      <c r="E1832">
        <f t="shared" si="113"/>
        <v>1</v>
      </c>
      <c r="F1832">
        <f t="shared" si="115"/>
        <v>3</v>
      </c>
      <c r="G1832">
        <f t="shared" si="114"/>
        <v>2014</v>
      </c>
    </row>
    <row r="1833" spans="1:7" x14ac:dyDescent="0.25">
      <c r="A1833" s="1">
        <f>focus_primary!A1834</f>
        <v>41646</v>
      </c>
      <c r="B1833">
        <f>VLOOKUP($A1833, focus_primary!$A:$AQ, MATCH(YEAR(fiscal_1_y_a!A1833), focus_primary!$2:$2, 0), 0)</f>
        <v>1.5</v>
      </c>
      <c r="C1833">
        <f>VLOOKUP($A1833, focus_primary!$A:$AQ, MATCH(YEAR(A1833)+1, focus_primary!$2:$2, 0), 0)</f>
        <v>2</v>
      </c>
      <c r="D1833">
        <f t="shared" si="112"/>
        <v>1.5416666666666667</v>
      </c>
      <c r="E1833">
        <f t="shared" si="113"/>
        <v>1</v>
      </c>
      <c r="F1833">
        <f t="shared" si="115"/>
        <v>3</v>
      </c>
      <c r="G1833">
        <f t="shared" si="114"/>
        <v>2014</v>
      </c>
    </row>
    <row r="1834" spans="1:7" x14ac:dyDescent="0.25">
      <c r="A1834" s="1">
        <f>focus_primary!A1835</f>
        <v>41647</v>
      </c>
      <c r="B1834">
        <f>VLOOKUP($A1834, focus_primary!$A:$AQ, MATCH(YEAR(fiscal_1_y_a!A1834), focus_primary!$2:$2, 0), 0)</f>
        <v>1.5</v>
      </c>
      <c r="C1834">
        <f>VLOOKUP($A1834, focus_primary!$A:$AQ, MATCH(YEAR(A1834)+1, focus_primary!$2:$2, 0), 0)</f>
        <v>2</v>
      </c>
      <c r="D1834">
        <f t="shared" si="112"/>
        <v>1.5416666666666667</v>
      </c>
      <c r="E1834">
        <f t="shared" si="113"/>
        <v>1</v>
      </c>
      <c r="F1834">
        <f t="shared" si="115"/>
        <v>3</v>
      </c>
      <c r="G1834">
        <f t="shared" si="114"/>
        <v>2014</v>
      </c>
    </row>
    <row r="1835" spans="1:7" x14ac:dyDescent="0.25">
      <c r="A1835" s="1">
        <f>focus_primary!A1836</f>
        <v>41648</v>
      </c>
      <c r="B1835">
        <f>VLOOKUP($A1835, focus_primary!$A:$AQ, MATCH(YEAR(fiscal_1_y_a!A1835), focus_primary!$2:$2, 0), 0)</f>
        <v>1.5</v>
      </c>
      <c r="C1835">
        <f>VLOOKUP($A1835, focus_primary!$A:$AQ, MATCH(YEAR(A1835)+1, focus_primary!$2:$2, 0), 0)</f>
        <v>2</v>
      </c>
      <c r="D1835">
        <f t="shared" si="112"/>
        <v>1.5416666666666667</v>
      </c>
      <c r="E1835">
        <f t="shared" si="113"/>
        <v>1</v>
      </c>
      <c r="F1835">
        <f t="shared" si="115"/>
        <v>3</v>
      </c>
      <c r="G1835">
        <f t="shared" si="114"/>
        <v>2014</v>
      </c>
    </row>
    <row r="1836" spans="1:7" x14ac:dyDescent="0.25">
      <c r="A1836" s="1">
        <f>focus_primary!A1837</f>
        <v>41649</v>
      </c>
      <c r="B1836">
        <f>VLOOKUP($A1836, focus_primary!$A:$AQ, MATCH(YEAR(fiscal_1_y_a!A1836), focus_primary!$2:$2, 0), 0)</f>
        <v>1.45</v>
      </c>
      <c r="C1836">
        <f>VLOOKUP($A1836, focus_primary!$A:$AQ, MATCH(YEAR(A1836)+1, focus_primary!$2:$2, 0), 0)</f>
        <v>2</v>
      </c>
      <c r="D1836">
        <f t="shared" si="112"/>
        <v>1.4958333333333333</v>
      </c>
      <c r="E1836">
        <f t="shared" si="113"/>
        <v>1</v>
      </c>
      <c r="F1836">
        <f t="shared" si="115"/>
        <v>3</v>
      </c>
      <c r="G1836">
        <f t="shared" si="114"/>
        <v>2014</v>
      </c>
    </row>
    <row r="1837" spans="1:7" x14ac:dyDescent="0.25">
      <c r="A1837" s="1">
        <f>focus_primary!A1838</f>
        <v>41652</v>
      </c>
      <c r="B1837">
        <f>VLOOKUP($A1837, focus_primary!$A:$AQ, MATCH(YEAR(fiscal_1_y_a!A1837), focus_primary!$2:$2, 0), 0)</f>
        <v>1.5</v>
      </c>
      <c r="C1837">
        <f>VLOOKUP($A1837, focus_primary!$A:$AQ, MATCH(YEAR(A1837)+1, focus_primary!$2:$2, 0), 0)</f>
        <v>2.0499999999999998</v>
      </c>
      <c r="D1837">
        <f t="shared" si="112"/>
        <v>1.5458333333333334</v>
      </c>
      <c r="E1837">
        <f t="shared" si="113"/>
        <v>1</v>
      </c>
      <c r="F1837">
        <f t="shared" si="115"/>
        <v>3</v>
      </c>
      <c r="G1837">
        <f t="shared" si="114"/>
        <v>2014</v>
      </c>
    </row>
    <row r="1838" spans="1:7" x14ac:dyDescent="0.25">
      <c r="A1838" s="1">
        <f>focus_primary!A1839</f>
        <v>41653</v>
      </c>
      <c r="B1838">
        <f>VLOOKUP($A1838, focus_primary!$A:$AQ, MATCH(YEAR(fiscal_1_y_a!A1838), focus_primary!$2:$2, 0), 0)</f>
        <v>1.4</v>
      </c>
      <c r="C1838">
        <f>VLOOKUP($A1838, focus_primary!$A:$AQ, MATCH(YEAR(A1838)+1, focus_primary!$2:$2, 0), 0)</f>
        <v>2</v>
      </c>
      <c r="D1838">
        <f t="shared" si="112"/>
        <v>1.45</v>
      </c>
      <c r="E1838">
        <f t="shared" si="113"/>
        <v>1</v>
      </c>
      <c r="F1838">
        <f t="shared" si="115"/>
        <v>3</v>
      </c>
      <c r="G1838">
        <f t="shared" si="114"/>
        <v>2014</v>
      </c>
    </row>
    <row r="1839" spans="1:7" x14ac:dyDescent="0.25">
      <c r="A1839" s="1">
        <f>focus_primary!A1840</f>
        <v>41654</v>
      </c>
      <c r="B1839">
        <f>VLOOKUP($A1839, focus_primary!$A:$AQ, MATCH(YEAR(fiscal_1_y_a!A1839), focus_primary!$2:$2, 0), 0)</f>
        <v>1.4</v>
      </c>
      <c r="C1839">
        <f>VLOOKUP($A1839, focus_primary!$A:$AQ, MATCH(YEAR(A1839)+1, focus_primary!$2:$2, 0), 0)</f>
        <v>2</v>
      </c>
      <c r="D1839">
        <f t="shared" si="112"/>
        <v>1.45</v>
      </c>
      <c r="E1839">
        <f t="shared" si="113"/>
        <v>1</v>
      </c>
      <c r="F1839">
        <f t="shared" si="115"/>
        <v>3</v>
      </c>
      <c r="G1839">
        <f t="shared" si="114"/>
        <v>2014</v>
      </c>
    </row>
    <row r="1840" spans="1:7" x14ac:dyDescent="0.25">
      <c r="A1840" s="1">
        <f>focus_primary!A1841</f>
        <v>41655</v>
      </c>
      <c r="B1840">
        <f>VLOOKUP($A1840, focus_primary!$A:$AQ, MATCH(YEAR(fiscal_1_y_a!A1840), focus_primary!$2:$2, 0), 0)</f>
        <v>1.4</v>
      </c>
      <c r="C1840">
        <f>VLOOKUP($A1840, focus_primary!$A:$AQ, MATCH(YEAR(A1840)+1, focus_primary!$2:$2, 0), 0)</f>
        <v>2</v>
      </c>
      <c r="D1840">
        <f t="shared" si="112"/>
        <v>1.45</v>
      </c>
      <c r="E1840">
        <f t="shared" si="113"/>
        <v>1</v>
      </c>
      <c r="F1840">
        <f t="shared" si="115"/>
        <v>3</v>
      </c>
      <c r="G1840">
        <f t="shared" si="114"/>
        <v>2014</v>
      </c>
    </row>
    <row r="1841" spans="1:7" x14ac:dyDescent="0.25">
      <c r="A1841" s="1">
        <f>focus_primary!A1842</f>
        <v>41656</v>
      </c>
      <c r="B1841">
        <f>VLOOKUP($A1841, focus_primary!$A:$AQ, MATCH(YEAR(fiscal_1_y_a!A1841), focus_primary!$2:$2, 0), 0)</f>
        <v>1.4</v>
      </c>
      <c r="C1841">
        <f>VLOOKUP($A1841, focus_primary!$A:$AQ, MATCH(YEAR(A1841)+1, focus_primary!$2:$2, 0), 0)</f>
        <v>2.0499999999999998</v>
      </c>
      <c r="D1841">
        <f t="shared" si="112"/>
        <v>1.4541666666666666</v>
      </c>
      <c r="E1841">
        <f t="shared" si="113"/>
        <v>1</v>
      </c>
      <c r="F1841">
        <f t="shared" si="115"/>
        <v>3</v>
      </c>
      <c r="G1841">
        <f t="shared" si="114"/>
        <v>2014</v>
      </c>
    </row>
    <row r="1842" spans="1:7" x14ac:dyDescent="0.25">
      <c r="A1842" s="1">
        <f>focus_primary!A1843</f>
        <v>41659</v>
      </c>
      <c r="B1842">
        <f>VLOOKUP($A1842, focus_primary!$A:$AQ, MATCH(YEAR(fiscal_1_y_a!A1842), focus_primary!$2:$2, 0), 0)</f>
        <v>1.4</v>
      </c>
      <c r="C1842">
        <f>VLOOKUP($A1842, focus_primary!$A:$AQ, MATCH(YEAR(A1842)+1, focus_primary!$2:$2, 0), 0)</f>
        <v>2.0499999999999998</v>
      </c>
      <c r="D1842">
        <f t="shared" si="112"/>
        <v>1.4541666666666666</v>
      </c>
      <c r="E1842">
        <f t="shared" si="113"/>
        <v>1</v>
      </c>
      <c r="F1842">
        <f t="shared" si="115"/>
        <v>3</v>
      </c>
      <c r="G1842">
        <f t="shared" si="114"/>
        <v>2014</v>
      </c>
    </row>
    <row r="1843" spans="1:7" x14ac:dyDescent="0.25">
      <c r="A1843" s="1">
        <f>focus_primary!A1844</f>
        <v>41660</v>
      </c>
      <c r="B1843">
        <f>VLOOKUP($A1843, focus_primary!$A:$AQ, MATCH(YEAR(fiscal_1_y_a!A1843), focus_primary!$2:$2, 0), 0)</f>
        <v>1.4</v>
      </c>
      <c r="C1843">
        <f>VLOOKUP($A1843, focus_primary!$A:$AQ, MATCH(YEAR(A1843)+1, focus_primary!$2:$2, 0), 0)</f>
        <v>2</v>
      </c>
      <c r="D1843">
        <f t="shared" si="112"/>
        <v>1.45</v>
      </c>
      <c r="E1843">
        <f t="shared" si="113"/>
        <v>1</v>
      </c>
      <c r="F1843">
        <f t="shared" si="115"/>
        <v>3</v>
      </c>
      <c r="G1843">
        <f t="shared" si="114"/>
        <v>2014</v>
      </c>
    </row>
    <row r="1844" spans="1:7" x14ac:dyDescent="0.25">
      <c r="A1844" s="1">
        <f>focus_primary!A1845</f>
        <v>41661</v>
      </c>
      <c r="B1844">
        <f>VLOOKUP($A1844, focus_primary!$A:$AQ, MATCH(YEAR(fiscal_1_y_a!A1844), focus_primary!$2:$2, 0), 0)</f>
        <v>1.4</v>
      </c>
      <c r="C1844">
        <f>VLOOKUP($A1844, focus_primary!$A:$AQ, MATCH(YEAR(A1844)+1, focus_primary!$2:$2, 0), 0)</f>
        <v>2</v>
      </c>
      <c r="D1844">
        <f t="shared" si="112"/>
        <v>1.45</v>
      </c>
      <c r="E1844">
        <f t="shared" si="113"/>
        <v>1</v>
      </c>
      <c r="F1844">
        <f t="shared" si="115"/>
        <v>3</v>
      </c>
      <c r="G1844">
        <f t="shared" si="114"/>
        <v>2014</v>
      </c>
    </row>
    <row r="1845" spans="1:7" x14ac:dyDescent="0.25">
      <c r="A1845" s="1">
        <f>focus_primary!A1846</f>
        <v>41662</v>
      </c>
      <c r="B1845">
        <f>VLOOKUP($A1845, focus_primary!$A:$AQ, MATCH(YEAR(fiscal_1_y_a!A1845), focus_primary!$2:$2, 0), 0)</f>
        <v>1.4</v>
      </c>
      <c r="C1845">
        <f>VLOOKUP($A1845, focus_primary!$A:$AQ, MATCH(YEAR(A1845)+1, focus_primary!$2:$2, 0), 0)</f>
        <v>2</v>
      </c>
      <c r="D1845">
        <f t="shared" si="112"/>
        <v>1.45</v>
      </c>
      <c r="E1845">
        <f t="shared" si="113"/>
        <v>1</v>
      </c>
      <c r="F1845">
        <f t="shared" si="115"/>
        <v>3</v>
      </c>
      <c r="G1845">
        <f t="shared" si="114"/>
        <v>2014</v>
      </c>
    </row>
    <row r="1846" spans="1:7" x14ac:dyDescent="0.25">
      <c r="A1846" s="1">
        <f>focus_primary!A1847</f>
        <v>41663</v>
      </c>
      <c r="B1846">
        <f>VLOOKUP($A1846, focus_primary!$A:$AQ, MATCH(YEAR(fiscal_1_y_a!A1846), focus_primary!$2:$2, 0), 0)</f>
        <v>1.4</v>
      </c>
      <c r="C1846">
        <f>VLOOKUP($A1846, focus_primary!$A:$AQ, MATCH(YEAR(A1846)+1, focus_primary!$2:$2, 0), 0)</f>
        <v>2</v>
      </c>
      <c r="D1846">
        <f t="shared" si="112"/>
        <v>1.45</v>
      </c>
      <c r="E1846">
        <f t="shared" si="113"/>
        <v>1</v>
      </c>
      <c r="F1846">
        <f t="shared" si="115"/>
        <v>3</v>
      </c>
      <c r="G1846">
        <f t="shared" si="114"/>
        <v>2014</v>
      </c>
    </row>
    <row r="1847" spans="1:7" x14ac:dyDescent="0.25">
      <c r="A1847" s="1">
        <f>focus_primary!A1848</f>
        <v>41666</v>
      </c>
      <c r="B1847">
        <f>VLOOKUP($A1847, focus_primary!$A:$AQ, MATCH(YEAR(fiscal_1_y_a!A1847), focus_primary!$2:$2, 0), 0)</f>
        <v>1.4</v>
      </c>
      <c r="C1847">
        <f>VLOOKUP($A1847, focus_primary!$A:$AQ, MATCH(YEAR(A1847)+1, focus_primary!$2:$2, 0), 0)</f>
        <v>2</v>
      </c>
      <c r="D1847">
        <f t="shared" si="112"/>
        <v>1.45</v>
      </c>
      <c r="E1847">
        <f t="shared" si="113"/>
        <v>1</v>
      </c>
      <c r="F1847">
        <f t="shared" si="115"/>
        <v>3</v>
      </c>
      <c r="G1847">
        <f t="shared" si="114"/>
        <v>2014</v>
      </c>
    </row>
    <row r="1848" spans="1:7" x14ac:dyDescent="0.25">
      <c r="A1848" s="1">
        <f>focus_primary!A1849</f>
        <v>41667</v>
      </c>
      <c r="B1848">
        <f>VLOOKUP($A1848, focus_primary!$A:$AQ, MATCH(YEAR(fiscal_1_y_a!A1848), focus_primary!$2:$2, 0), 0)</f>
        <v>1.4</v>
      </c>
      <c r="C1848">
        <f>VLOOKUP($A1848, focus_primary!$A:$AQ, MATCH(YEAR(A1848)+1, focus_primary!$2:$2, 0), 0)</f>
        <v>2</v>
      </c>
      <c r="D1848">
        <f t="shared" si="112"/>
        <v>1.45</v>
      </c>
      <c r="E1848">
        <f t="shared" si="113"/>
        <v>1</v>
      </c>
      <c r="F1848">
        <f t="shared" si="115"/>
        <v>3</v>
      </c>
      <c r="G1848">
        <f t="shared" si="114"/>
        <v>2014</v>
      </c>
    </row>
    <row r="1849" spans="1:7" x14ac:dyDescent="0.25">
      <c r="A1849" s="1">
        <f>focus_primary!A1850</f>
        <v>41668</v>
      </c>
      <c r="B1849">
        <f>VLOOKUP($A1849, focus_primary!$A:$AQ, MATCH(YEAR(fiscal_1_y_a!A1849), focus_primary!$2:$2, 0), 0)</f>
        <v>1.4</v>
      </c>
      <c r="C1849">
        <f>VLOOKUP($A1849, focus_primary!$A:$AQ, MATCH(YEAR(A1849)+1, focus_primary!$2:$2, 0), 0)</f>
        <v>2</v>
      </c>
      <c r="D1849">
        <f t="shared" si="112"/>
        <v>1.45</v>
      </c>
      <c r="E1849">
        <f t="shared" si="113"/>
        <v>1</v>
      </c>
      <c r="F1849">
        <f t="shared" si="115"/>
        <v>3</v>
      </c>
      <c r="G1849">
        <f t="shared" si="114"/>
        <v>2014</v>
      </c>
    </row>
    <row r="1850" spans="1:7" x14ac:dyDescent="0.25">
      <c r="A1850" s="1">
        <f>focus_primary!A1851</f>
        <v>41669</v>
      </c>
      <c r="B1850">
        <f>VLOOKUP($A1850, focus_primary!$A:$AQ, MATCH(YEAR(fiscal_1_y_a!A1850), focus_primary!$2:$2, 0), 0)</f>
        <v>1.45</v>
      </c>
      <c r="C1850">
        <f>VLOOKUP($A1850, focus_primary!$A:$AQ, MATCH(YEAR(A1850)+1, focus_primary!$2:$2, 0), 0)</f>
        <v>2.0499999999999998</v>
      </c>
      <c r="D1850">
        <f t="shared" si="112"/>
        <v>1.5</v>
      </c>
      <c r="E1850">
        <f t="shared" si="113"/>
        <v>1</v>
      </c>
      <c r="F1850">
        <f t="shared" si="115"/>
        <v>3</v>
      </c>
      <c r="G1850">
        <f t="shared" si="114"/>
        <v>2014</v>
      </c>
    </row>
    <row r="1851" spans="1:7" x14ac:dyDescent="0.25">
      <c r="A1851" s="1">
        <f>focus_primary!A1852</f>
        <v>41670</v>
      </c>
      <c r="B1851">
        <f>VLOOKUP($A1851, focus_primary!$A:$AQ, MATCH(YEAR(fiscal_1_y_a!A1851), focus_primary!$2:$2, 0), 0)</f>
        <v>1.5</v>
      </c>
      <c r="C1851">
        <f>VLOOKUP($A1851, focus_primary!$A:$AQ, MATCH(YEAR(A1851)+1, focus_primary!$2:$2, 0), 0)</f>
        <v>2</v>
      </c>
      <c r="D1851">
        <f t="shared" si="112"/>
        <v>1.5416666666666667</v>
      </c>
      <c r="E1851">
        <f t="shared" si="113"/>
        <v>1</v>
      </c>
      <c r="F1851">
        <f t="shared" si="115"/>
        <v>3</v>
      </c>
      <c r="G1851">
        <f t="shared" si="114"/>
        <v>2014</v>
      </c>
    </row>
    <row r="1852" spans="1:7" x14ac:dyDescent="0.25">
      <c r="A1852" s="1">
        <f>focus_primary!A1853</f>
        <v>41673</v>
      </c>
      <c r="B1852">
        <f>VLOOKUP($A1852, focus_primary!$A:$AQ, MATCH(YEAR(fiscal_1_y_a!A1852), focus_primary!$2:$2, 0), 0)</f>
        <v>1.5</v>
      </c>
      <c r="C1852">
        <f>VLOOKUP($A1852, focus_primary!$A:$AQ, MATCH(YEAR(A1852)+1, focus_primary!$2:$2, 0), 0)</f>
        <v>2</v>
      </c>
      <c r="D1852">
        <f t="shared" si="112"/>
        <v>1.5833333333333333</v>
      </c>
      <c r="E1852">
        <f t="shared" si="113"/>
        <v>2</v>
      </c>
      <c r="F1852">
        <f t="shared" si="115"/>
        <v>3</v>
      </c>
      <c r="G1852">
        <f t="shared" si="114"/>
        <v>2014</v>
      </c>
    </row>
    <row r="1853" spans="1:7" x14ac:dyDescent="0.25">
      <c r="A1853" s="1">
        <f>focus_primary!A1854</f>
        <v>41674</v>
      </c>
      <c r="B1853">
        <f>VLOOKUP($A1853, focus_primary!$A:$AQ, MATCH(YEAR(fiscal_1_y_a!A1853), focus_primary!$2:$2, 0), 0)</f>
        <v>1.5</v>
      </c>
      <c r="C1853">
        <f>VLOOKUP($A1853, focus_primary!$A:$AQ, MATCH(YEAR(A1853)+1, focus_primary!$2:$2, 0), 0)</f>
        <v>2</v>
      </c>
      <c r="D1853">
        <f t="shared" si="112"/>
        <v>1.5833333333333333</v>
      </c>
      <c r="E1853">
        <f t="shared" si="113"/>
        <v>2</v>
      </c>
      <c r="F1853">
        <f t="shared" si="115"/>
        <v>3</v>
      </c>
      <c r="G1853">
        <f t="shared" si="114"/>
        <v>2014</v>
      </c>
    </row>
    <row r="1854" spans="1:7" x14ac:dyDescent="0.25">
      <c r="A1854" s="1">
        <f>focus_primary!A1855</f>
        <v>41675</v>
      </c>
      <c r="B1854">
        <f>VLOOKUP($A1854, focus_primary!$A:$AQ, MATCH(YEAR(fiscal_1_y_a!A1854), focus_primary!$2:$2, 0), 0)</f>
        <v>1.5</v>
      </c>
      <c r="C1854">
        <f>VLOOKUP($A1854, focus_primary!$A:$AQ, MATCH(YEAR(A1854)+1, focus_primary!$2:$2, 0), 0)</f>
        <v>2</v>
      </c>
      <c r="D1854">
        <f t="shared" si="112"/>
        <v>1.5833333333333333</v>
      </c>
      <c r="E1854">
        <f t="shared" si="113"/>
        <v>2</v>
      </c>
      <c r="F1854">
        <f t="shared" si="115"/>
        <v>3</v>
      </c>
      <c r="G1854">
        <f t="shared" si="114"/>
        <v>2014</v>
      </c>
    </row>
    <row r="1855" spans="1:7" x14ac:dyDescent="0.25">
      <c r="A1855" s="1">
        <f>focus_primary!A1856</f>
        <v>41676</v>
      </c>
      <c r="B1855">
        <f>VLOOKUP($A1855, focus_primary!$A:$AQ, MATCH(YEAR(fiscal_1_y_a!A1855), focus_primary!$2:$2, 0), 0)</f>
        <v>1.5</v>
      </c>
      <c r="C1855">
        <f>VLOOKUP($A1855, focus_primary!$A:$AQ, MATCH(YEAR(A1855)+1, focus_primary!$2:$2, 0), 0)</f>
        <v>2</v>
      </c>
      <c r="D1855">
        <f t="shared" si="112"/>
        <v>1.5833333333333333</v>
      </c>
      <c r="E1855">
        <f t="shared" si="113"/>
        <v>2</v>
      </c>
      <c r="F1855">
        <f t="shared" si="115"/>
        <v>3</v>
      </c>
      <c r="G1855">
        <f t="shared" si="114"/>
        <v>2014</v>
      </c>
    </row>
    <row r="1856" spans="1:7" x14ac:dyDescent="0.25">
      <c r="A1856" s="1">
        <f>focus_primary!A1857</f>
        <v>41677</v>
      </c>
      <c r="B1856">
        <f>VLOOKUP($A1856, focus_primary!$A:$AQ, MATCH(YEAR(fiscal_1_y_a!A1856), focus_primary!$2:$2, 0), 0)</f>
        <v>1.45</v>
      </c>
      <c r="C1856">
        <f>VLOOKUP($A1856, focus_primary!$A:$AQ, MATCH(YEAR(A1856)+1, focus_primary!$2:$2, 0), 0)</f>
        <v>2</v>
      </c>
      <c r="D1856">
        <f t="shared" si="112"/>
        <v>1.5416666666666667</v>
      </c>
      <c r="E1856">
        <f t="shared" si="113"/>
        <v>2</v>
      </c>
      <c r="F1856">
        <f t="shared" si="115"/>
        <v>3</v>
      </c>
      <c r="G1856">
        <f t="shared" si="114"/>
        <v>2014</v>
      </c>
    </row>
    <row r="1857" spans="1:7" x14ac:dyDescent="0.25">
      <c r="A1857" s="1">
        <f>focus_primary!A1858</f>
        <v>41680</v>
      </c>
      <c r="B1857">
        <f>VLOOKUP($A1857, focus_primary!$A:$AQ, MATCH(YEAR(fiscal_1_y_a!A1857), focus_primary!$2:$2, 0), 0)</f>
        <v>1.5</v>
      </c>
      <c r="C1857">
        <f>VLOOKUP($A1857, focus_primary!$A:$AQ, MATCH(YEAR(A1857)+1, focus_primary!$2:$2, 0), 0)</f>
        <v>2</v>
      </c>
      <c r="D1857">
        <f t="shared" si="112"/>
        <v>1.5833333333333333</v>
      </c>
      <c r="E1857">
        <f t="shared" si="113"/>
        <v>2</v>
      </c>
      <c r="F1857">
        <f t="shared" si="115"/>
        <v>3</v>
      </c>
      <c r="G1857">
        <f t="shared" si="114"/>
        <v>2014</v>
      </c>
    </row>
    <row r="1858" spans="1:7" x14ac:dyDescent="0.25">
      <c r="A1858" s="1">
        <f>focus_primary!A1859</f>
        <v>41681</v>
      </c>
      <c r="B1858">
        <f>VLOOKUP($A1858, focus_primary!$A:$AQ, MATCH(YEAR(fiscal_1_y_a!A1858), focus_primary!$2:$2, 0), 0)</f>
        <v>1.5</v>
      </c>
      <c r="C1858">
        <f>VLOOKUP($A1858, focus_primary!$A:$AQ, MATCH(YEAR(A1858)+1, focus_primary!$2:$2, 0), 0)</f>
        <v>2</v>
      </c>
      <c r="D1858">
        <f t="shared" ref="D1858:D1921" si="116">(B1858*(12-MONTH(A1858))+C1858*MONTH(A1858))/12</f>
        <v>1.5833333333333333</v>
      </c>
      <c r="E1858">
        <f t="shared" ref="E1858:E1921" si="117">MONTH(A1858)</f>
        <v>2</v>
      </c>
      <c r="F1858">
        <f t="shared" si="115"/>
        <v>3</v>
      </c>
      <c r="G1858">
        <f t="shared" ref="G1858:G1921" si="118">YEAR(A1858)</f>
        <v>2014</v>
      </c>
    </row>
    <row r="1859" spans="1:7" x14ac:dyDescent="0.25">
      <c r="A1859" s="1">
        <f>focus_primary!A1860</f>
        <v>41682</v>
      </c>
      <c r="B1859">
        <f>VLOOKUP($A1859, focus_primary!$A:$AQ, MATCH(YEAR(fiscal_1_y_a!A1859), focus_primary!$2:$2, 0), 0)</f>
        <v>1.5</v>
      </c>
      <c r="C1859">
        <f>VLOOKUP($A1859, focus_primary!$A:$AQ, MATCH(YEAR(A1859)+1, focus_primary!$2:$2, 0), 0)</f>
        <v>2</v>
      </c>
      <c r="D1859">
        <f t="shared" si="116"/>
        <v>1.5833333333333333</v>
      </c>
      <c r="E1859">
        <f t="shared" si="117"/>
        <v>2</v>
      </c>
      <c r="F1859">
        <f t="shared" ref="F1859:F1922" si="119">IF(E1859&lt;4,3,IF(E1859&lt;7,6,IF(E1859&lt;10,9,12)))</f>
        <v>3</v>
      </c>
      <c r="G1859">
        <f t="shared" si="118"/>
        <v>2014</v>
      </c>
    </row>
    <row r="1860" spans="1:7" x14ac:dyDescent="0.25">
      <c r="A1860" s="1">
        <f>focus_primary!A1861</f>
        <v>41683</v>
      </c>
      <c r="B1860">
        <f>VLOOKUP($A1860, focus_primary!$A:$AQ, MATCH(YEAR(fiscal_1_y_a!A1860), focus_primary!$2:$2, 0), 0)</f>
        <v>1.5</v>
      </c>
      <c r="C1860">
        <f>VLOOKUP($A1860, focus_primary!$A:$AQ, MATCH(YEAR(A1860)+1, focus_primary!$2:$2, 0), 0)</f>
        <v>2</v>
      </c>
      <c r="D1860">
        <f t="shared" si="116"/>
        <v>1.5833333333333333</v>
      </c>
      <c r="E1860">
        <f t="shared" si="117"/>
        <v>2</v>
      </c>
      <c r="F1860">
        <f t="shared" si="119"/>
        <v>3</v>
      </c>
      <c r="G1860">
        <f t="shared" si="118"/>
        <v>2014</v>
      </c>
    </row>
    <row r="1861" spans="1:7" x14ac:dyDescent="0.25">
      <c r="A1861" s="1">
        <f>focus_primary!A1862</f>
        <v>41684</v>
      </c>
      <c r="B1861">
        <f>VLOOKUP($A1861, focus_primary!$A:$AQ, MATCH(YEAR(fiscal_1_y_a!A1861), focus_primary!$2:$2, 0), 0)</f>
        <v>1.5</v>
      </c>
      <c r="C1861">
        <f>VLOOKUP($A1861, focus_primary!$A:$AQ, MATCH(YEAR(A1861)+1, focus_primary!$2:$2, 0), 0)</f>
        <v>2</v>
      </c>
      <c r="D1861">
        <f t="shared" si="116"/>
        <v>1.5833333333333333</v>
      </c>
      <c r="E1861">
        <f t="shared" si="117"/>
        <v>2</v>
      </c>
      <c r="F1861">
        <f t="shared" si="119"/>
        <v>3</v>
      </c>
      <c r="G1861">
        <f t="shared" si="118"/>
        <v>2014</v>
      </c>
    </row>
    <row r="1862" spans="1:7" x14ac:dyDescent="0.25">
      <c r="A1862" s="1">
        <f>focus_primary!A1863</f>
        <v>41687</v>
      </c>
      <c r="B1862">
        <f>VLOOKUP($A1862, focus_primary!$A:$AQ, MATCH(YEAR(fiscal_1_y_a!A1862), focus_primary!$2:$2, 0), 0)</f>
        <v>1.5</v>
      </c>
      <c r="C1862">
        <f>VLOOKUP($A1862, focus_primary!$A:$AQ, MATCH(YEAR(A1862)+1, focus_primary!$2:$2, 0), 0)</f>
        <v>2</v>
      </c>
      <c r="D1862">
        <f t="shared" si="116"/>
        <v>1.5833333333333333</v>
      </c>
      <c r="E1862">
        <f t="shared" si="117"/>
        <v>2</v>
      </c>
      <c r="F1862">
        <f t="shared" si="119"/>
        <v>3</v>
      </c>
      <c r="G1862">
        <f t="shared" si="118"/>
        <v>2014</v>
      </c>
    </row>
    <row r="1863" spans="1:7" x14ac:dyDescent="0.25">
      <c r="A1863" s="1">
        <f>focus_primary!A1864</f>
        <v>41688</v>
      </c>
      <c r="B1863">
        <f>VLOOKUP($A1863, focus_primary!$A:$AQ, MATCH(YEAR(fiscal_1_y_a!A1863), focus_primary!$2:$2, 0), 0)</f>
        <v>1.5</v>
      </c>
      <c r="C1863">
        <f>VLOOKUP($A1863, focus_primary!$A:$AQ, MATCH(YEAR(A1863)+1, focus_primary!$2:$2, 0), 0)</f>
        <v>2</v>
      </c>
      <c r="D1863">
        <f t="shared" si="116"/>
        <v>1.5833333333333333</v>
      </c>
      <c r="E1863">
        <f t="shared" si="117"/>
        <v>2</v>
      </c>
      <c r="F1863">
        <f t="shared" si="119"/>
        <v>3</v>
      </c>
      <c r="G1863">
        <f t="shared" si="118"/>
        <v>2014</v>
      </c>
    </row>
    <row r="1864" spans="1:7" x14ac:dyDescent="0.25">
      <c r="A1864" s="1">
        <f>focus_primary!A1865</f>
        <v>41689</v>
      </c>
      <c r="B1864">
        <f>VLOOKUP($A1864, focus_primary!$A:$AQ, MATCH(YEAR(fiscal_1_y_a!A1864), focus_primary!$2:$2, 0), 0)</f>
        <v>1.5</v>
      </c>
      <c r="C1864">
        <f>VLOOKUP($A1864, focus_primary!$A:$AQ, MATCH(YEAR(A1864)+1, focus_primary!$2:$2, 0), 0)</f>
        <v>2</v>
      </c>
      <c r="D1864">
        <f t="shared" si="116"/>
        <v>1.5833333333333333</v>
      </c>
      <c r="E1864">
        <f t="shared" si="117"/>
        <v>2</v>
      </c>
      <c r="F1864">
        <f t="shared" si="119"/>
        <v>3</v>
      </c>
      <c r="G1864">
        <f t="shared" si="118"/>
        <v>2014</v>
      </c>
    </row>
    <row r="1865" spans="1:7" x14ac:dyDescent="0.25">
      <c r="A1865" s="1">
        <f>focus_primary!A1866</f>
        <v>41690</v>
      </c>
      <c r="B1865">
        <f>VLOOKUP($A1865, focus_primary!$A:$AQ, MATCH(YEAR(fiscal_1_y_a!A1865), focus_primary!$2:$2, 0), 0)</f>
        <v>1.45</v>
      </c>
      <c r="C1865">
        <f>VLOOKUP($A1865, focus_primary!$A:$AQ, MATCH(YEAR(A1865)+1, focus_primary!$2:$2, 0), 0)</f>
        <v>2</v>
      </c>
      <c r="D1865">
        <f t="shared" si="116"/>
        <v>1.5416666666666667</v>
      </c>
      <c r="E1865">
        <f t="shared" si="117"/>
        <v>2</v>
      </c>
      <c r="F1865">
        <f t="shared" si="119"/>
        <v>3</v>
      </c>
      <c r="G1865">
        <f t="shared" si="118"/>
        <v>2014</v>
      </c>
    </row>
    <row r="1866" spans="1:7" x14ac:dyDescent="0.25">
      <c r="A1866" s="1">
        <f>focus_primary!A1867</f>
        <v>41691</v>
      </c>
      <c r="B1866">
        <f>VLOOKUP($A1866, focus_primary!$A:$AQ, MATCH(YEAR(fiscal_1_y_a!A1866), focus_primary!$2:$2, 0), 0)</f>
        <v>1.4</v>
      </c>
      <c r="C1866">
        <f>VLOOKUP($A1866, focus_primary!$A:$AQ, MATCH(YEAR(A1866)+1, focus_primary!$2:$2, 0), 0)</f>
        <v>2</v>
      </c>
      <c r="D1866">
        <f t="shared" si="116"/>
        <v>1.5</v>
      </c>
      <c r="E1866">
        <f t="shared" si="117"/>
        <v>2</v>
      </c>
      <c r="F1866">
        <f t="shared" si="119"/>
        <v>3</v>
      </c>
      <c r="G1866">
        <f t="shared" si="118"/>
        <v>2014</v>
      </c>
    </row>
    <row r="1867" spans="1:7" x14ac:dyDescent="0.25">
      <c r="A1867" s="1">
        <f>focus_primary!A1868</f>
        <v>41694</v>
      </c>
      <c r="B1867">
        <f>VLOOKUP($A1867, focus_primary!$A:$AQ, MATCH(YEAR(fiscal_1_y_a!A1867), focus_primary!$2:$2, 0), 0)</f>
        <v>1.5</v>
      </c>
      <c r="C1867">
        <f>VLOOKUP($A1867, focus_primary!$A:$AQ, MATCH(YEAR(A1867)+1, focus_primary!$2:$2, 0), 0)</f>
        <v>2</v>
      </c>
      <c r="D1867">
        <f t="shared" si="116"/>
        <v>1.5833333333333333</v>
      </c>
      <c r="E1867">
        <f t="shared" si="117"/>
        <v>2</v>
      </c>
      <c r="F1867">
        <f t="shared" si="119"/>
        <v>3</v>
      </c>
      <c r="G1867">
        <f t="shared" si="118"/>
        <v>2014</v>
      </c>
    </row>
    <row r="1868" spans="1:7" x14ac:dyDescent="0.25">
      <c r="A1868" s="1">
        <f>focus_primary!A1869</f>
        <v>41695</v>
      </c>
      <c r="B1868">
        <f>VLOOKUP($A1868, focus_primary!$A:$AQ, MATCH(YEAR(fiscal_1_y_a!A1868), focus_primary!$2:$2, 0), 0)</f>
        <v>1.5</v>
      </c>
      <c r="C1868">
        <f>VLOOKUP($A1868, focus_primary!$A:$AQ, MATCH(YEAR(A1868)+1, focus_primary!$2:$2, 0), 0)</f>
        <v>2</v>
      </c>
      <c r="D1868">
        <f t="shared" si="116"/>
        <v>1.5833333333333333</v>
      </c>
      <c r="E1868">
        <f t="shared" si="117"/>
        <v>2</v>
      </c>
      <c r="F1868">
        <f t="shared" si="119"/>
        <v>3</v>
      </c>
      <c r="G1868">
        <f t="shared" si="118"/>
        <v>2014</v>
      </c>
    </row>
    <row r="1869" spans="1:7" x14ac:dyDescent="0.25">
      <c r="A1869" s="1">
        <f>focus_primary!A1870</f>
        <v>41696</v>
      </c>
      <c r="B1869">
        <f>VLOOKUP($A1869, focus_primary!$A:$AQ, MATCH(YEAR(fiscal_1_y_a!A1869), focus_primary!$2:$2, 0), 0)</f>
        <v>1.45</v>
      </c>
      <c r="C1869">
        <f>VLOOKUP($A1869, focus_primary!$A:$AQ, MATCH(YEAR(A1869)+1, focus_primary!$2:$2, 0), 0)</f>
        <v>2</v>
      </c>
      <c r="D1869">
        <f t="shared" si="116"/>
        <v>1.5416666666666667</v>
      </c>
      <c r="E1869">
        <f t="shared" si="117"/>
        <v>2</v>
      </c>
      <c r="F1869">
        <f t="shared" si="119"/>
        <v>3</v>
      </c>
      <c r="G1869">
        <f t="shared" si="118"/>
        <v>2014</v>
      </c>
    </row>
    <row r="1870" spans="1:7" x14ac:dyDescent="0.25">
      <c r="A1870" s="1">
        <f>focus_primary!A1871</f>
        <v>41697</v>
      </c>
      <c r="B1870">
        <f>VLOOKUP($A1870, focus_primary!$A:$AQ, MATCH(YEAR(fiscal_1_y_a!A1870), focus_primary!$2:$2, 0), 0)</f>
        <v>1.45</v>
      </c>
      <c r="C1870">
        <f>VLOOKUP($A1870, focus_primary!$A:$AQ, MATCH(YEAR(A1870)+1, focus_primary!$2:$2, 0), 0)</f>
        <v>2</v>
      </c>
      <c r="D1870">
        <f t="shared" si="116"/>
        <v>1.5416666666666667</v>
      </c>
      <c r="E1870">
        <f t="shared" si="117"/>
        <v>2</v>
      </c>
      <c r="F1870">
        <f t="shared" si="119"/>
        <v>3</v>
      </c>
      <c r="G1870">
        <f t="shared" si="118"/>
        <v>2014</v>
      </c>
    </row>
    <row r="1871" spans="1:7" x14ac:dyDescent="0.25">
      <c r="A1871" s="1">
        <f>focus_primary!A1872</f>
        <v>41698</v>
      </c>
      <c r="B1871">
        <f>VLOOKUP($A1871, focus_primary!$A:$AQ, MATCH(YEAR(fiscal_1_y_a!A1871), focus_primary!$2:$2, 0), 0)</f>
        <v>1.4</v>
      </c>
      <c r="C1871">
        <f>VLOOKUP($A1871, focus_primary!$A:$AQ, MATCH(YEAR(A1871)+1, focus_primary!$2:$2, 0), 0)</f>
        <v>2</v>
      </c>
      <c r="D1871">
        <f t="shared" si="116"/>
        <v>1.5</v>
      </c>
      <c r="E1871">
        <f t="shared" si="117"/>
        <v>2</v>
      </c>
      <c r="F1871">
        <f t="shared" si="119"/>
        <v>3</v>
      </c>
      <c r="G1871">
        <f t="shared" si="118"/>
        <v>2014</v>
      </c>
    </row>
    <row r="1872" spans="1:7" x14ac:dyDescent="0.25">
      <c r="A1872" s="1">
        <f>focus_primary!A1873</f>
        <v>41703</v>
      </c>
      <c r="B1872">
        <f>VLOOKUP($A1872, focus_primary!$A:$AQ, MATCH(YEAR(fiscal_1_y_a!A1872), focus_primary!$2:$2, 0), 0)</f>
        <v>1.4</v>
      </c>
      <c r="C1872">
        <f>VLOOKUP($A1872, focus_primary!$A:$AQ, MATCH(YEAR(A1872)+1, focus_primary!$2:$2, 0), 0)</f>
        <v>2</v>
      </c>
      <c r="D1872">
        <f t="shared" si="116"/>
        <v>1.55</v>
      </c>
      <c r="E1872">
        <f t="shared" si="117"/>
        <v>3</v>
      </c>
      <c r="F1872">
        <f t="shared" si="119"/>
        <v>3</v>
      </c>
      <c r="G1872">
        <f t="shared" si="118"/>
        <v>2014</v>
      </c>
    </row>
    <row r="1873" spans="1:7" x14ac:dyDescent="0.25">
      <c r="A1873" s="1">
        <f>focus_primary!A1874</f>
        <v>41704</v>
      </c>
      <c r="B1873">
        <f>VLOOKUP($A1873, focus_primary!$A:$AQ, MATCH(YEAR(fiscal_1_y_a!A1873), focus_primary!$2:$2, 0), 0)</f>
        <v>1.45</v>
      </c>
      <c r="C1873">
        <f>VLOOKUP($A1873, focus_primary!$A:$AQ, MATCH(YEAR(A1873)+1, focus_primary!$2:$2, 0), 0)</f>
        <v>2</v>
      </c>
      <c r="D1873">
        <f t="shared" si="116"/>
        <v>1.5874999999999997</v>
      </c>
      <c r="E1873">
        <f t="shared" si="117"/>
        <v>3</v>
      </c>
      <c r="F1873">
        <f t="shared" si="119"/>
        <v>3</v>
      </c>
      <c r="G1873">
        <f t="shared" si="118"/>
        <v>2014</v>
      </c>
    </row>
    <row r="1874" spans="1:7" x14ac:dyDescent="0.25">
      <c r="A1874" s="1">
        <f>focus_primary!A1875</f>
        <v>41705</v>
      </c>
      <c r="B1874">
        <f>VLOOKUP($A1874, focus_primary!$A:$AQ, MATCH(YEAR(fiscal_1_y_a!A1874), focus_primary!$2:$2, 0), 0)</f>
        <v>1.4</v>
      </c>
      <c r="C1874">
        <f>VLOOKUP($A1874, focus_primary!$A:$AQ, MATCH(YEAR(A1874)+1, focus_primary!$2:$2, 0), 0)</f>
        <v>2</v>
      </c>
      <c r="D1874">
        <f t="shared" si="116"/>
        <v>1.55</v>
      </c>
      <c r="E1874">
        <f t="shared" si="117"/>
        <v>3</v>
      </c>
      <c r="F1874">
        <f t="shared" si="119"/>
        <v>3</v>
      </c>
      <c r="G1874">
        <f t="shared" si="118"/>
        <v>2014</v>
      </c>
    </row>
    <row r="1875" spans="1:7" x14ac:dyDescent="0.25">
      <c r="A1875" s="1">
        <f>focus_primary!A1876</f>
        <v>41708</v>
      </c>
      <c r="B1875">
        <f>VLOOKUP($A1875, focus_primary!$A:$AQ, MATCH(YEAR(fiscal_1_y_a!A1875), focus_primary!$2:$2, 0), 0)</f>
        <v>1.4</v>
      </c>
      <c r="C1875">
        <f>VLOOKUP($A1875, focus_primary!$A:$AQ, MATCH(YEAR(A1875)+1, focus_primary!$2:$2, 0), 0)</f>
        <v>2</v>
      </c>
      <c r="D1875">
        <f t="shared" si="116"/>
        <v>1.55</v>
      </c>
      <c r="E1875">
        <f t="shared" si="117"/>
        <v>3</v>
      </c>
      <c r="F1875">
        <f t="shared" si="119"/>
        <v>3</v>
      </c>
      <c r="G1875">
        <f t="shared" si="118"/>
        <v>2014</v>
      </c>
    </row>
    <row r="1876" spans="1:7" x14ac:dyDescent="0.25">
      <c r="A1876" s="1">
        <f>focus_primary!A1877</f>
        <v>41709</v>
      </c>
      <c r="B1876">
        <f>VLOOKUP($A1876, focus_primary!$A:$AQ, MATCH(YEAR(fiscal_1_y_a!A1876), focus_primary!$2:$2, 0), 0)</f>
        <v>1.5</v>
      </c>
      <c r="C1876">
        <f>VLOOKUP($A1876, focus_primary!$A:$AQ, MATCH(YEAR(A1876)+1, focus_primary!$2:$2, 0), 0)</f>
        <v>2</v>
      </c>
      <c r="D1876">
        <f t="shared" si="116"/>
        <v>1.625</v>
      </c>
      <c r="E1876">
        <f t="shared" si="117"/>
        <v>3</v>
      </c>
      <c r="F1876">
        <f t="shared" si="119"/>
        <v>3</v>
      </c>
      <c r="G1876">
        <f t="shared" si="118"/>
        <v>2014</v>
      </c>
    </row>
    <row r="1877" spans="1:7" x14ac:dyDescent="0.25">
      <c r="A1877" s="1">
        <f>focus_primary!A1878</f>
        <v>41710</v>
      </c>
      <c r="B1877">
        <f>VLOOKUP($A1877, focus_primary!$A:$AQ, MATCH(YEAR(fiscal_1_y_a!A1877), focus_primary!$2:$2, 0), 0)</f>
        <v>1.5</v>
      </c>
      <c r="C1877">
        <f>VLOOKUP($A1877, focus_primary!$A:$AQ, MATCH(YEAR(A1877)+1, focus_primary!$2:$2, 0), 0)</f>
        <v>2</v>
      </c>
      <c r="D1877">
        <f t="shared" si="116"/>
        <v>1.625</v>
      </c>
      <c r="E1877">
        <f t="shared" si="117"/>
        <v>3</v>
      </c>
      <c r="F1877">
        <f t="shared" si="119"/>
        <v>3</v>
      </c>
      <c r="G1877">
        <f t="shared" si="118"/>
        <v>2014</v>
      </c>
    </row>
    <row r="1878" spans="1:7" x14ac:dyDescent="0.25">
      <c r="A1878" s="1">
        <f>focus_primary!A1879</f>
        <v>41711</v>
      </c>
      <c r="B1878">
        <f>VLOOKUP($A1878, focus_primary!$A:$AQ, MATCH(YEAR(fiscal_1_y_a!A1878), focus_primary!$2:$2, 0), 0)</f>
        <v>1.45</v>
      </c>
      <c r="C1878">
        <f>VLOOKUP($A1878, focus_primary!$A:$AQ, MATCH(YEAR(A1878)+1, focus_primary!$2:$2, 0), 0)</f>
        <v>2</v>
      </c>
      <c r="D1878">
        <f t="shared" si="116"/>
        <v>1.5874999999999997</v>
      </c>
      <c r="E1878">
        <f t="shared" si="117"/>
        <v>3</v>
      </c>
      <c r="F1878">
        <f t="shared" si="119"/>
        <v>3</v>
      </c>
      <c r="G1878">
        <f t="shared" si="118"/>
        <v>2014</v>
      </c>
    </row>
    <row r="1879" spans="1:7" x14ac:dyDescent="0.25">
      <c r="A1879" s="1">
        <f>focus_primary!A1880</f>
        <v>41712</v>
      </c>
      <c r="B1879">
        <f>VLOOKUP($A1879, focus_primary!$A:$AQ, MATCH(YEAR(fiscal_1_y_a!A1879), focus_primary!$2:$2, 0), 0)</f>
        <v>1.5</v>
      </c>
      <c r="C1879">
        <f>VLOOKUP($A1879, focus_primary!$A:$AQ, MATCH(YEAR(A1879)+1, focus_primary!$2:$2, 0), 0)</f>
        <v>2</v>
      </c>
      <c r="D1879">
        <f t="shared" si="116"/>
        <v>1.625</v>
      </c>
      <c r="E1879">
        <f t="shared" si="117"/>
        <v>3</v>
      </c>
      <c r="F1879">
        <f t="shared" si="119"/>
        <v>3</v>
      </c>
      <c r="G1879">
        <f t="shared" si="118"/>
        <v>2014</v>
      </c>
    </row>
    <row r="1880" spans="1:7" x14ac:dyDescent="0.25">
      <c r="A1880" s="1">
        <f>focus_primary!A1881</f>
        <v>41715</v>
      </c>
      <c r="B1880">
        <f>VLOOKUP($A1880, focus_primary!$A:$AQ, MATCH(YEAR(fiscal_1_y_a!A1880), focus_primary!$2:$2, 0), 0)</f>
        <v>1.45</v>
      </c>
      <c r="C1880">
        <f>VLOOKUP($A1880, focus_primary!$A:$AQ, MATCH(YEAR(A1880)+1, focus_primary!$2:$2, 0), 0)</f>
        <v>2</v>
      </c>
      <c r="D1880">
        <f t="shared" si="116"/>
        <v>1.5874999999999997</v>
      </c>
      <c r="E1880">
        <f t="shared" si="117"/>
        <v>3</v>
      </c>
      <c r="F1880">
        <f t="shared" si="119"/>
        <v>3</v>
      </c>
      <c r="G1880">
        <f t="shared" si="118"/>
        <v>2014</v>
      </c>
    </row>
    <row r="1881" spans="1:7" x14ac:dyDescent="0.25">
      <c r="A1881" s="1">
        <f>focus_primary!A1882</f>
        <v>41716</v>
      </c>
      <c r="B1881">
        <f>VLOOKUP($A1881, focus_primary!$A:$AQ, MATCH(YEAR(fiscal_1_y_a!A1881), focus_primary!$2:$2, 0), 0)</f>
        <v>1.5</v>
      </c>
      <c r="C1881">
        <f>VLOOKUP($A1881, focus_primary!$A:$AQ, MATCH(YEAR(A1881)+1, focus_primary!$2:$2, 0), 0)</f>
        <v>2</v>
      </c>
      <c r="D1881">
        <f t="shared" si="116"/>
        <v>1.625</v>
      </c>
      <c r="E1881">
        <f t="shared" si="117"/>
        <v>3</v>
      </c>
      <c r="F1881">
        <f t="shared" si="119"/>
        <v>3</v>
      </c>
      <c r="G1881">
        <f t="shared" si="118"/>
        <v>2014</v>
      </c>
    </row>
    <row r="1882" spans="1:7" x14ac:dyDescent="0.25">
      <c r="A1882" s="1">
        <f>focus_primary!A1883</f>
        <v>41717</v>
      </c>
      <c r="B1882">
        <f>VLOOKUP($A1882, focus_primary!$A:$AQ, MATCH(YEAR(fiscal_1_y_a!A1882), focus_primary!$2:$2, 0), 0)</f>
        <v>1.5</v>
      </c>
      <c r="C1882">
        <f>VLOOKUP($A1882, focus_primary!$A:$AQ, MATCH(YEAR(A1882)+1, focus_primary!$2:$2, 0), 0)</f>
        <v>2</v>
      </c>
      <c r="D1882">
        <f t="shared" si="116"/>
        <v>1.625</v>
      </c>
      <c r="E1882">
        <f t="shared" si="117"/>
        <v>3</v>
      </c>
      <c r="F1882">
        <f t="shared" si="119"/>
        <v>3</v>
      </c>
      <c r="G1882">
        <f t="shared" si="118"/>
        <v>2014</v>
      </c>
    </row>
    <row r="1883" spans="1:7" x14ac:dyDescent="0.25">
      <c r="A1883" s="1">
        <f>focus_primary!A1884</f>
        <v>41718</v>
      </c>
      <c r="B1883">
        <f>VLOOKUP($A1883, focus_primary!$A:$AQ, MATCH(YEAR(fiscal_1_y_a!A1883), focus_primary!$2:$2, 0), 0)</f>
        <v>1.5</v>
      </c>
      <c r="C1883">
        <f>VLOOKUP($A1883, focus_primary!$A:$AQ, MATCH(YEAR(A1883)+1, focus_primary!$2:$2, 0), 0)</f>
        <v>2</v>
      </c>
      <c r="D1883">
        <f t="shared" si="116"/>
        <v>1.625</v>
      </c>
      <c r="E1883">
        <f t="shared" si="117"/>
        <v>3</v>
      </c>
      <c r="F1883">
        <f t="shared" si="119"/>
        <v>3</v>
      </c>
      <c r="G1883">
        <f t="shared" si="118"/>
        <v>2014</v>
      </c>
    </row>
    <row r="1884" spans="1:7" x14ac:dyDescent="0.25">
      <c r="A1884" s="1">
        <f>focus_primary!A1885</f>
        <v>41719</v>
      </c>
      <c r="B1884">
        <f>VLOOKUP($A1884, focus_primary!$A:$AQ, MATCH(YEAR(fiscal_1_y_a!A1884), focus_primary!$2:$2, 0), 0)</f>
        <v>1.5</v>
      </c>
      <c r="C1884">
        <f>VLOOKUP($A1884, focus_primary!$A:$AQ, MATCH(YEAR(A1884)+1, focus_primary!$2:$2, 0), 0)</f>
        <v>2</v>
      </c>
      <c r="D1884">
        <f t="shared" si="116"/>
        <v>1.625</v>
      </c>
      <c r="E1884">
        <f t="shared" si="117"/>
        <v>3</v>
      </c>
      <c r="F1884">
        <f t="shared" si="119"/>
        <v>3</v>
      </c>
      <c r="G1884">
        <f t="shared" si="118"/>
        <v>2014</v>
      </c>
    </row>
    <row r="1885" spans="1:7" x14ac:dyDescent="0.25">
      <c r="A1885" s="1">
        <f>focus_primary!A1886</f>
        <v>41722</v>
      </c>
      <c r="B1885">
        <f>VLOOKUP($A1885, focus_primary!$A:$AQ, MATCH(YEAR(fiscal_1_y_a!A1885), focus_primary!$2:$2, 0), 0)</f>
        <v>1.5</v>
      </c>
      <c r="C1885">
        <f>VLOOKUP($A1885, focus_primary!$A:$AQ, MATCH(YEAR(A1885)+1, focus_primary!$2:$2, 0), 0)</f>
        <v>2</v>
      </c>
      <c r="D1885">
        <f t="shared" si="116"/>
        <v>1.625</v>
      </c>
      <c r="E1885">
        <f t="shared" si="117"/>
        <v>3</v>
      </c>
      <c r="F1885">
        <f t="shared" si="119"/>
        <v>3</v>
      </c>
      <c r="G1885">
        <f t="shared" si="118"/>
        <v>2014</v>
      </c>
    </row>
    <row r="1886" spans="1:7" x14ac:dyDescent="0.25">
      <c r="A1886" s="1">
        <f>focus_primary!A1887</f>
        <v>41723</v>
      </c>
      <c r="B1886">
        <f>VLOOKUP($A1886, focus_primary!$A:$AQ, MATCH(YEAR(fiscal_1_y_a!A1886), focus_primary!$2:$2, 0), 0)</f>
        <v>1.5</v>
      </c>
      <c r="C1886">
        <f>VLOOKUP($A1886, focus_primary!$A:$AQ, MATCH(YEAR(A1886)+1, focus_primary!$2:$2, 0), 0)</f>
        <v>2</v>
      </c>
      <c r="D1886">
        <f t="shared" si="116"/>
        <v>1.625</v>
      </c>
      <c r="E1886">
        <f t="shared" si="117"/>
        <v>3</v>
      </c>
      <c r="F1886">
        <f t="shared" si="119"/>
        <v>3</v>
      </c>
      <c r="G1886">
        <f t="shared" si="118"/>
        <v>2014</v>
      </c>
    </row>
    <row r="1887" spans="1:7" x14ac:dyDescent="0.25">
      <c r="A1887" s="1">
        <f>focus_primary!A1888</f>
        <v>41724</v>
      </c>
      <c r="B1887">
        <f>VLOOKUP($A1887, focus_primary!$A:$AQ, MATCH(YEAR(fiscal_1_y_a!A1887), focus_primary!$2:$2, 0), 0)</f>
        <v>1.5</v>
      </c>
      <c r="C1887">
        <f>VLOOKUP($A1887, focus_primary!$A:$AQ, MATCH(YEAR(A1887)+1, focus_primary!$2:$2, 0), 0)</f>
        <v>2</v>
      </c>
      <c r="D1887">
        <f t="shared" si="116"/>
        <v>1.625</v>
      </c>
      <c r="E1887">
        <f t="shared" si="117"/>
        <v>3</v>
      </c>
      <c r="F1887">
        <f t="shared" si="119"/>
        <v>3</v>
      </c>
      <c r="G1887">
        <f t="shared" si="118"/>
        <v>2014</v>
      </c>
    </row>
    <row r="1888" spans="1:7" x14ac:dyDescent="0.25">
      <c r="A1888" s="1">
        <f>focus_primary!A1889</f>
        <v>41725</v>
      </c>
      <c r="B1888">
        <f>VLOOKUP($A1888, focus_primary!$A:$AQ, MATCH(YEAR(fiscal_1_y_a!A1888), focus_primary!$2:$2, 0), 0)</f>
        <v>1.5</v>
      </c>
      <c r="C1888">
        <f>VLOOKUP($A1888, focus_primary!$A:$AQ, MATCH(YEAR(A1888)+1, focus_primary!$2:$2, 0), 0)</f>
        <v>2</v>
      </c>
      <c r="D1888">
        <f t="shared" si="116"/>
        <v>1.625</v>
      </c>
      <c r="E1888">
        <f t="shared" si="117"/>
        <v>3</v>
      </c>
      <c r="F1888">
        <f t="shared" si="119"/>
        <v>3</v>
      </c>
      <c r="G1888">
        <f t="shared" si="118"/>
        <v>2014</v>
      </c>
    </row>
    <row r="1889" spans="1:7" x14ac:dyDescent="0.25">
      <c r="A1889" s="1">
        <f>focus_primary!A1890</f>
        <v>41726</v>
      </c>
      <c r="B1889">
        <f>VLOOKUP($A1889, focus_primary!$A:$AQ, MATCH(YEAR(fiscal_1_y_a!A1889), focus_primary!$2:$2, 0), 0)</f>
        <v>1.5</v>
      </c>
      <c r="C1889">
        <f>VLOOKUP($A1889, focus_primary!$A:$AQ, MATCH(YEAR(A1889)+1, focus_primary!$2:$2, 0), 0)</f>
        <v>2</v>
      </c>
      <c r="D1889">
        <f t="shared" si="116"/>
        <v>1.625</v>
      </c>
      <c r="E1889">
        <f t="shared" si="117"/>
        <v>3</v>
      </c>
      <c r="F1889">
        <f t="shared" si="119"/>
        <v>3</v>
      </c>
      <c r="G1889">
        <f t="shared" si="118"/>
        <v>2014</v>
      </c>
    </row>
    <row r="1890" spans="1:7" x14ac:dyDescent="0.25">
      <c r="A1890" s="1">
        <f>focus_primary!A1891</f>
        <v>41729</v>
      </c>
      <c r="B1890">
        <f>VLOOKUP($A1890, focus_primary!$A:$AQ, MATCH(YEAR(fiscal_1_y_a!A1890), focus_primary!$2:$2, 0), 0)</f>
        <v>1.5</v>
      </c>
      <c r="C1890">
        <f>VLOOKUP($A1890, focus_primary!$A:$AQ, MATCH(YEAR(A1890)+1, focus_primary!$2:$2, 0), 0)</f>
        <v>2</v>
      </c>
      <c r="D1890">
        <f t="shared" si="116"/>
        <v>1.625</v>
      </c>
      <c r="E1890">
        <f t="shared" si="117"/>
        <v>3</v>
      </c>
      <c r="F1890">
        <f t="shared" si="119"/>
        <v>3</v>
      </c>
      <c r="G1890">
        <f t="shared" si="118"/>
        <v>2014</v>
      </c>
    </row>
    <row r="1891" spans="1:7" x14ac:dyDescent="0.25">
      <c r="A1891" s="1">
        <f>focus_primary!A1892</f>
        <v>41730</v>
      </c>
      <c r="B1891">
        <f>VLOOKUP($A1891, focus_primary!$A:$AQ, MATCH(YEAR(fiscal_1_y_a!A1891), focus_primary!$2:$2, 0), 0)</f>
        <v>1.5</v>
      </c>
      <c r="C1891">
        <f>VLOOKUP($A1891, focus_primary!$A:$AQ, MATCH(YEAR(A1891)+1, focus_primary!$2:$2, 0), 0)</f>
        <v>2</v>
      </c>
      <c r="D1891">
        <f t="shared" si="116"/>
        <v>1.6666666666666667</v>
      </c>
      <c r="E1891">
        <f t="shared" si="117"/>
        <v>4</v>
      </c>
      <c r="F1891">
        <f t="shared" si="119"/>
        <v>6</v>
      </c>
      <c r="G1891">
        <f t="shared" si="118"/>
        <v>2014</v>
      </c>
    </row>
    <row r="1892" spans="1:7" x14ac:dyDescent="0.25">
      <c r="A1892" s="1">
        <f>focus_primary!A1893</f>
        <v>41731</v>
      </c>
      <c r="B1892">
        <f>VLOOKUP($A1892, focus_primary!$A:$AQ, MATCH(YEAR(fiscal_1_y_a!A1892), focus_primary!$2:$2, 0), 0)</f>
        <v>1.5</v>
      </c>
      <c r="C1892">
        <f>VLOOKUP($A1892, focus_primary!$A:$AQ, MATCH(YEAR(A1892)+1, focus_primary!$2:$2, 0), 0)</f>
        <v>2</v>
      </c>
      <c r="D1892">
        <f t="shared" si="116"/>
        <v>1.6666666666666667</v>
      </c>
      <c r="E1892">
        <f t="shared" si="117"/>
        <v>4</v>
      </c>
      <c r="F1892">
        <f t="shared" si="119"/>
        <v>6</v>
      </c>
      <c r="G1892">
        <f t="shared" si="118"/>
        <v>2014</v>
      </c>
    </row>
    <row r="1893" spans="1:7" x14ac:dyDescent="0.25">
      <c r="A1893" s="1">
        <f>focus_primary!A1894</f>
        <v>41732</v>
      </c>
      <c r="B1893">
        <f>VLOOKUP($A1893, focus_primary!$A:$AQ, MATCH(YEAR(fiscal_1_y_a!A1893), focus_primary!$2:$2, 0), 0)</f>
        <v>1.5</v>
      </c>
      <c r="C1893">
        <f>VLOOKUP($A1893, focus_primary!$A:$AQ, MATCH(YEAR(A1893)+1, focus_primary!$2:$2, 0), 0)</f>
        <v>2</v>
      </c>
      <c r="D1893">
        <f t="shared" si="116"/>
        <v>1.6666666666666667</v>
      </c>
      <c r="E1893">
        <f t="shared" si="117"/>
        <v>4</v>
      </c>
      <c r="F1893">
        <f t="shared" si="119"/>
        <v>6</v>
      </c>
      <c r="G1893">
        <f t="shared" si="118"/>
        <v>2014</v>
      </c>
    </row>
    <row r="1894" spans="1:7" x14ac:dyDescent="0.25">
      <c r="A1894" s="1">
        <f>focus_primary!A1895</f>
        <v>41733</v>
      </c>
      <c r="B1894">
        <f>VLOOKUP($A1894, focus_primary!$A:$AQ, MATCH(YEAR(fiscal_1_y_a!A1894), focus_primary!$2:$2, 0), 0)</f>
        <v>1.5</v>
      </c>
      <c r="C1894">
        <f>VLOOKUP($A1894, focus_primary!$A:$AQ, MATCH(YEAR(A1894)+1, focus_primary!$2:$2, 0), 0)</f>
        <v>2</v>
      </c>
      <c r="D1894">
        <f t="shared" si="116"/>
        <v>1.6666666666666667</v>
      </c>
      <c r="E1894">
        <f t="shared" si="117"/>
        <v>4</v>
      </c>
      <c r="F1894">
        <f t="shared" si="119"/>
        <v>6</v>
      </c>
      <c r="G1894">
        <f t="shared" si="118"/>
        <v>2014</v>
      </c>
    </row>
    <row r="1895" spans="1:7" x14ac:dyDescent="0.25">
      <c r="A1895" s="1">
        <f>focus_primary!A1896</f>
        <v>41736</v>
      </c>
      <c r="B1895">
        <f>VLOOKUP($A1895, focus_primary!$A:$AQ, MATCH(YEAR(fiscal_1_y_a!A1895), focus_primary!$2:$2, 0), 0)</f>
        <v>1.5</v>
      </c>
      <c r="C1895">
        <f>VLOOKUP($A1895, focus_primary!$A:$AQ, MATCH(YEAR(A1895)+1, focus_primary!$2:$2, 0), 0)</f>
        <v>2</v>
      </c>
      <c r="D1895">
        <f t="shared" si="116"/>
        <v>1.6666666666666667</v>
      </c>
      <c r="E1895">
        <f t="shared" si="117"/>
        <v>4</v>
      </c>
      <c r="F1895">
        <f t="shared" si="119"/>
        <v>6</v>
      </c>
      <c r="G1895">
        <f t="shared" si="118"/>
        <v>2014</v>
      </c>
    </row>
    <row r="1896" spans="1:7" x14ac:dyDescent="0.25">
      <c r="A1896" s="1">
        <f>focus_primary!A1897</f>
        <v>41737</v>
      </c>
      <c r="B1896">
        <f>VLOOKUP($A1896, focus_primary!$A:$AQ, MATCH(YEAR(fiscal_1_y_a!A1896), focus_primary!$2:$2, 0), 0)</f>
        <v>1.5</v>
      </c>
      <c r="C1896">
        <f>VLOOKUP($A1896, focus_primary!$A:$AQ, MATCH(YEAR(A1896)+1, focus_primary!$2:$2, 0), 0)</f>
        <v>2</v>
      </c>
      <c r="D1896">
        <f t="shared" si="116"/>
        <v>1.6666666666666667</v>
      </c>
      <c r="E1896">
        <f t="shared" si="117"/>
        <v>4</v>
      </c>
      <c r="F1896">
        <f t="shared" si="119"/>
        <v>6</v>
      </c>
      <c r="G1896">
        <f t="shared" si="118"/>
        <v>2014</v>
      </c>
    </row>
    <row r="1897" spans="1:7" x14ac:dyDescent="0.25">
      <c r="A1897" s="1">
        <f>focus_primary!A1898</f>
        <v>41738</v>
      </c>
      <c r="B1897">
        <f>VLOOKUP($A1897, focus_primary!$A:$AQ, MATCH(YEAR(fiscal_1_y_a!A1897), focus_primary!$2:$2, 0), 0)</f>
        <v>1.5</v>
      </c>
      <c r="C1897">
        <f>VLOOKUP($A1897, focus_primary!$A:$AQ, MATCH(YEAR(A1897)+1, focus_primary!$2:$2, 0), 0)</f>
        <v>2</v>
      </c>
      <c r="D1897">
        <f t="shared" si="116"/>
        <v>1.6666666666666667</v>
      </c>
      <c r="E1897">
        <f t="shared" si="117"/>
        <v>4</v>
      </c>
      <c r="F1897">
        <f t="shared" si="119"/>
        <v>6</v>
      </c>
      <c r="G1897">
        <f t="shared" si="118"/>
        <v>2014</v>
      </c>
    </row>
    <row r="1898" spans="1:7" x14ac:dyDescent="0.25">
      <c r="A1898" s="1">
        <f>focus_primary!A1899</f>
        <v>41739</v>
      </c>
      <c r="B1898">
        <f>VLOOKUP($A1898, focus_primary!$A:$AQ, MATCH(YEAR(fiscal_1_y_a!A1898), focus_primary!$2:$2, 0), 0)</f>
        <v>1.5</v>
      </c>
      <c r="C1898">
        <f>VLOOKUP($A1898, focus_primary!$A:$AQ, MATCH(YEAR(A1898)+1, focus_primary!$2:$2, 0), 0)</f>
        <v>2</v>
      </c>
      <c r="D1898">
        <f t="shared" si="116"/>
        <v>1.6666666666666667</v>
      </c>
      <c r="E1898">
        <f t="shared" si="117"/>
        <v>4</v>
      </c>
      <c r="F1898">
        <f t="shared" si="119"/>
        <v>6</v>
      </c>
      <c r="G1898">
        <f t="shared" si="118"/>
        <v>2014</v>
      </c>
    </row>
    <row r="1899" spans="1:7" x14ac:dyDescent="0.25">
      <c r="A1899" s="1">
        <f>focus_primary!A1900</f>
        <v>41740</v>
      </c>
      <c r="B1899">
        <f>VLOOKUP($A1899, focus_primary!$A:$AQ, MATCH(YEAR(fiscal_1_y_a!A1899), focus_primary!$2:$2, 0), 0)</f>
        <v>1.5</v>
      </c>
      <c r="C1899">
        <f>VLOOKUP($A1899, focus_primary!$A:$AQ, MATCH(YEAR(A1899)+1, focus_primary!$2:$2, 0), 0)</f>
        <v>2</v>
      </c>
      <c r="D1899">
        <f t="shared" si="116"/>
        <v>1.6666666666666667</v>
      </c>
      <c r="E1899">
        <f t="shared" si="117"/>
        <v>4</v>
      </c>
      <c r="F1899">
        <f t="shared" si="119"/>
        <v>6</v>
      </c>
      <c r="G1899">
        <f t="shared" si="118"/>
        <v>2014</v>
      </c>
    </row>
    <row r="1900" spans="1:7" x14ac:dyDescent="0.25">
      <c r="A1900" s="1">
        <f>focus_primary!A1901</f>
        <v>41743</v>
      </c>
      <c r="B1900">
        <f>VLOOKUP($A1900, focus_primary!$A:$AQ, MATCH(YEAR(fiscal_1_y_a!A1900), focus_primary!$2:$2, 0), 0)</f>
        <v>1.5</v>
      </c>
      <c r="C1900">
        <f>VLOOKUP($A1900, focus_primary!$A:$AQ, MATCH(YEAR(A1900)+1, focus_primary!$2:$2, 0), 0)</f>
        <v>2</v>
      </c>
      <c r="D1900">
        <f t="shared" si="116"/>
        <v>1.6666666666666667</v>
      </c>
      <c r="E1900">
        <f t="shared" si="117"/>
        <v>4</v>
      </c>
      <c r="F1900">
        <f t="shared" si="119"/>
        <v>6</v>
      </c>
      <c r="G1900">
        <f t="shared" si="118"/>
        <v>2014</v>
      </c>
    </row>
    <row r="1901" spans="1:7" x14ac:dyDescent="0.25">
      <c r="A1901" s="1">
        <f>focus_primary!A1902</f>
        <v>41744</v>
      </c>
      <c r="B1901">
        <f>VLOOKUP($A1901, focus_primary!$A:$AQ, MATCH(YEAR(fiscal_1_y_a!A1901), focus_primary!$2:$2, 0), 0)</f>
        <v>1.5</v>
      </c>
      <c r="C1901">
        <f>VLOOKUP($A1901, focus_primary!$A:$AQ, MATCH(YEAR(A1901)+1, focus_primary!$2:$2, 0), 0)</f>
        <v>2</v>
      </c>
      <c r="D1901">
        <f t="shared" si="116"/>
        <v>1.6666666666666667</v>
      </c>
      <c r="E1901">
        <f t="shared" si="117"/>
        <v>4</v>
      </c>
      <c r="F1901">
        <f t="shared" si="119"/>
        <v>6</v>
      </c>
      <c r="G1901">
        <f t="shared" si="118"/>
        <v>2014</v>
      </c>
    </row>
    <row r="1902" spans="1:7" x14ac:dyDescent="0.25">
      <c r="A1902" s="1">
        <f>focus_primary!A1903</f>
        <v>41745</v>
      </c>
      <c r="B1902">
        <f>VLOOKUP($A1902, focus_primary!$A:$AQ, MATCH(YEAR(fiscal_1_y_a!A1902), focus_primary!$2:$2, 0), 0)</f>
        <v>1.5</v>
      </c>
      <c r="C1902">
        <f>VLOOKUP($A1902, focus_primary!$A:$AQ, MATCH(YEAR(A1902)+1, focus_primary!$2:$2, 0), 0)</f>
        <v>2</v>
      </c>
      <c r="D1902">
        <f t="shared" si="116"/>
        <v>1.6666666666666667</v>
      </c>
      <c r="E1902">
        <f t="shared" si="117"/>
        <v>4</v>
      </c>
      <c r="F1902">
        <f t="shared" si="119"/>
        <v>6</v>
      </c>
      <c r="G1902">
        <f t="shared" si="118"/>
        <v>2014</v>
      </c>
    </row>
    <row r="1903" spans="1:7" x14ac:dyDescent="0.25">
      <c r="A1903" s="1">
        <f>focus_primary!A1904</f>
        <v>41746</v>
      </c>
      <c r="B1903">
        <f>VLOOKUP($A1903, focus_primary!$A:$AQ, MATCH(YEAR(fiscal_1_y_a!A1903), focus_primary!$2:$2, 0), 0)</f>
        <v>1.5</v>
      </c>
      <c r="C1903">
        <f>VLOOKUP($A1903, focus_primary!$A:$AQ, MATCH(YEAR(A1903)+1, focus_primary!$2:$2, 0), 0)</f>
        <v>2</v>
      </c>
      <c r="D1903">
        <f t="shared" si="116"/>
        <v>1.6666666666666667</v>
      </c>
      <c r="E1903">
        <f t="shared" si="117"/>
        <v>4</v>
      </c>
      <c r="F1903">
        <f t="shared" si="119"/>
        <v>6</v>
      </c>
      <c r="G1903">
        <f t="shared" si="118"/>
        <v>2014</v>
      </c>
    </row>
    <row r="1904" spans="1:7" x14ac:dyDescent="0.25">
      <c r="A1904" s="1">
        <f>focus_primary!A1905</f>
        <v>41751</v>
      </c>
      <c r="B1904">
        <f>VLOOKUP($A1904, focus_primary!$A:$AQ, MATCH(YEAR(fiscal_1_y_a!A1904), focus_primary!$2:$2, 0), 0)</f>
        <v>1.5</v>
      </c>
      <c r="C1904">
        <f>VLOOKUP($A1904, focus_primary!$A:$AQ, MATCH(YEAR(A1904)+1, focus_primary!$2:$2, 0), 0)</f>
        <v>2</v>
      </c>
      <c r="D1904">
        <f t="shared" si="116"/>
        <v>1.6666666666666667</v>
      </c>
      <c r="E1904">
        <f t="shared" si="117"/>
        <v>4</v>
      </c>
      <c r="F1904">
        <f t="shared" si="119"/>
        <v>6</v>
      </c>
      <c r="G1904">
        <f t="shared" si="118"/>
        <v>2014</v>
      </c>
    </row>
    <row r="1905" spans="1:7" x14ac:dyDescent="0.25">
      <c r="A1905" s="1">
        <f>focus_primary!A1906</f>
        <v>41752</v>
      </c>
      <c r="B1905">
        <f>VLOOKUP($A1905, focus_primary!$A:$AQ, MATCH(YEAR(fiscal_1_y_a!A1905), focus_primary!$2:$2, 0), 0)</f>
        <v>1.5</v>
      </c>
      <c r="C1905">
        <f>VLOOKUP($A1905, focus_primary!$A:$AQ, MATCH(YEAR(A1905)+1, focus_primary!$2:$2, 0), 0)</f>
        <v>2</v>
      </c>
      <c r="D1905">
        <f t="shared" si="116"/>
        <v>1.6666666666666667</v>
      </c>
      <c r="E1905">
        <f t="shared" si="117"/>
        <v>4</v>
      </c>
      <c r="F1905">
        <f t="shared" si="119"/>
        <v>6</v>
      </c>
      <c r="G1905">
        <f t="shared" si="118"/>
        <v>2014</v>
      </c>
    </row>
    <row r="1906" spans="1:7" x14ac:dyDescent="0.25">
      <c r="A1906" s="1">
        <f>focus_primary!A1907</f>
        <v>41753</v>
      </c>
      <c r="B1906">
        <f>VLOOKUP($A1906, focus_primary!$A:$AQ, MATCH(YEAR(fiscal_1_y_a!A1906), focus_primary!$2:$2, 0), 0)</f>
        <v>1.5</v>
      </c>
      <c r="C1906">
        <f>VLOOKUP($A1906, focus_primary!$A:$AQ, MATCH(YEAR(A1906)+1, focus_primary!$2:$2, 0), 0)</f>
        <v>2</v>
      </c>
      <c r="D1906">
        <f t="shared" si="116"/>
        <v>1.6666666666666667</v>
      </c>
      <c r="E1906">
        <f t="shared" si="117"/>
        <v>4</v>
      </c>
      <c r="F1906">
        <f t="shared" si="119"/>
        <v>6</v>
      </c>
      <c r="G1906">
        <f t="shared" si="118"/>
        <v>2014</v>
      </c>
    </row>
    <row r="1907" spans="1:7" x14ac:dyDescent="0.25">
      <c r="A1907" s="1">
        <f>focus_primary!A1908</f>
        <v>41754</v>
      </c>
      <c r="B1907">
        <f>VLOOKUP($A1907, focus_primary!$A:$AQ, MATCH(YEAR(fiscal_1_y_a!A1907), focus_primary!$2:$2, 0), 0)</f>
        <v>1.5</v>
      </c>
      <c r="C1907">
        <f>VLOOKUP($A1907, focus_primary!$A:$AQ, MATCH(YEAR(A1907)+1, focus_primary!$2:$2, 0), 0)</f>
        <v>2</v>
      </c>
      <c r="D1907">
        <f t="shared" si="116"/>
        <v>1.6666666666666667</v>
      </c>
      <c r="E1907">
        <f t="shared" si="117"/>
        <v>4</v>
      </c>
      <c r="F1907">
        <f t="shared" si="119"/>
        <v>6</v>
      </c>
      <c r="G1907">
        <f t="shared" si="118"/>
        <v>2014</v>
      </c>
    </row>
    <row r="1908" spans="1:7" x14ac:dyDescent="0.25">
      <c r="A1908" s="1">
        <f>focus_primary!A1909</f>
        <v>41757</v>
      </c>
      <c r="B1908">
        <f>VLOOKUP($A1908, focus_primary!$A:$AQ, MATCH(YEAR(fiscal_1_y_a!A1908), focus_primary!$2:$2, 0), 0)</f>
        <v>1.5</v>
      </c>
      <c r="C1908">
        <f>VLOOKUP($A1908, focus_primary!$A:$AQ, MATCH(YEAR(A1908)+1, focus_primary!$2:$2, 0), 0)</f>
        <v>2</v>
      </c>
      <c r="D1908">
        <f t="shared" si="116"/>
        <v>1.6666666666666667</v>
      </c>
      <c r="E1908">
        <f t="shared" si="117"/>
        <v>4</v>
      </c>
      <c r="F1908">
        <f t="shared" si="119"/>
        <v>6</v>
      </c>
      <c r="G1908">
        <f t="shared" si="118"/>
        <v>2014</v>
      </c>
    </row>
    <row r="1909" spans="1:7" x14ac:dyDescent="0.25">
      <c r="A1909" s="1">
        <f>focus_primary!A1910</f>
        <v>41758</v>
      </c>
      <c r="B1909">
        <f>VLOOKUP($A1909, focus_primary!$A:$AQ, MATCH(YEAR(fiscal_1_y_a!A1909), focus_primary!$2:$2, 0), 0)</f>
        <v>1.5</v>
      </c>
      <c r="C1909">
        <f>VLOOKUP($A1909, focus_primary!$A:$AQ, MATCH(YEAR(A1909)+1, focus_primary!$2:$2, 0), 0)</f>
        <v>2</v>
      </c>
      <c r="D1909">
        <f t="shared" si="116"/>
        <v>1.6666666666666667</v>
      </c>
      <c r="E1909">
        <f t="shared" si="117"/>
        <v>4</v>
      </c>
      <c r="F1909">
        <f t="shared" si="119"/>
        <v>6</v>
      </c>
      <c r="G1909">
        <f t="shared" si="118"/>
        <v>2014</v>
      </c>
    </row>
    <row r="1910" spans="1:7" x14ac:dyDescent="0.25">
      <c r="A1910" s="1">
        <f>focus_primary!A1911</f>
        <v>41759</v>
      </c>
      <c r="B1910">
        <f>VLOOKUP($A1910, focus_primary!$A:$AQ, MATCH(YEAR(fiscal_1_y_a!A1910), focus_primary!$2:$2, 0), 0)</f>
        <v>1.5</v>
      </c>
      <c r="C1910">
        <f>VLOOKUP($A1910, focus_primary!$A:$AQ, MATCH(YEAR(A1910)+1, focus_primary!$2:$2, 0), 0)</f>
        <v>2</v>
      </c>
      <c r="D1910">
        <f t="shared" si="116"/>
        <v>1.6666666666666667</v>
      </c>
      <c r="E1910">
        <f t="shared" si="117"/>
        <v>4</v>
      </c>
      <c r="F1910">
        <f t="shared" si="119"/>
        <v>6</v>
      </c>
      <c r="G1910">
        <f t="shared" si="118"/>
        <v>2014</v>
      </c>
    </row>
    <row r="1911" spans="1:7" x14ac:dyDescent="0.25">
      <c r="A1911" s="1">
        <f>focus_primary!A1912</f>
        <v>41761</v>
      </c>
      <c r="B1911">
        <f>VLOOKUP($A1911, focus_primary!$A:$AQ, MATCH(YEAR(fiscal_1_y_a!A1911), focus_primary!$2:$2, 0), 0)</f>
        <v>1.5</v>
      </c>
      <c r="C1911">
        <f>VLOOKUP($A1911, focus_primary!$A:$AQ, MATCH(YEAR(A1911)+1, focus_primary!$2:$2, 0), 0)</f>
        <v>2</v>
      </c>
      <c r="D1911">
        <f t="shared" si="116"/>
        <v>1.7083333333333333</v>
      </c>
      <c r="E1911">
        <f t="shared" si="117"/>
        <v>5</v>
      </c>
      <c r="F1911">
        <f t="shared" si="119"/>
        <v>6</v>
      </c>
      <c r="G1911">
        <f t="shared" si="118"/>
        <v>2014</v>
      </c>
    </row>
    <row r="1912" spans="1:7" x14ac:dyDescent="0.25">
      <c r="A1912" s="1">
        <f>focus_primary!A1913</f>
        <v>41764</v>
      </c>
      <c r="B1912">
        <f>VLOOKUP($A1912, focus_primary!$A:$AQ, MATCH(YEAR(fiscal_1_y_a!A1912), focus_primary!$2:$2, 0), 0)</f>
        <v>1.5</v>
      </c>
      <c r="C1912">
        <f>VLOOKUP($A1912, focus_primary!$A:$AQ, MATCH(YEAR(A1912)+1, focus_primary!$2:$2, 0), 0)</f>
        <v>2</v>
      </c>
      <c r="D1912">
        <f t="shared" si="116"/>
        <v>1.7083333333333333</v>
      </c>
      <c r="E1912">
        <f t="shared" si="117"/>
        <v>5</v>
      </c>
      <c r="F1912">
        <f t="shared" si="119"/>
        <v>6</v>
      </c>
      <c r="G1912">
        <f t="shared" si="118"/>
        <v>2014</v>
      </c>
    </row>
    <row r="1913" spans="1:7" x14ac:dyDescent="0.25">
      <c r="A1913" s="1">
        <f>focus_primary!A1914</f>
        <v>41765</v>
      </c>
      <c r="B1913">
        <f>VLOOKUP($A1913, focus_primary!$A:$AQ, MATCH(YEAR(fiscal_1_y_a!A1913), focus_primary!$2:$2, 0), 0)</f>
        <v>1.5</v>
      </c>
      <c r="C1913">
        <f>VLOOKUP($A1913, focus_primary!$A:$AQ, MATCH(YEAR(A1913)+1, focus_primary!$2:$2, 0), 0)</f>
        <v>2</v>
      </c>
      <c r="D1913">
        <f t="shared" si="116"/>
        <v>1.7083333333333333</v>
      </c>
      <c r="E1913">
        <f t="shared" si="117"/>
        <v>5</v>
      </c>
      <c r="F1913">
        <f t="shared" si="119"/>
        <v>6</v>
      </c>
      <c r="G1913">
        <f t="shared" si="118"/>
        <v>2014</v>
      </c>
    </row>
    <row r="1914" spans="1:7" x14ac:dyDescent="0.25">
      <c r="A1914" s="1">
        <f>focus_primary!A1915</f>
        <v>41766</v>
      </c>
      <c r="B1914">
        <f>VLOOKUP($A1914, focus_primary!$A:$AQ, MATCH(YEAR(fiscal_1_y_a!A1914), focus_primary!$2:$2, 0), 0)</f>
        <v>1.5</v>
      </c>
      <c r="C1914">
        <f>VLOOKUP($A1914, focus_primary!$A:$AQ, MATCH(YEAR(A1914)+1, focus_primary!$2:$2, 0), 0)</f>
        <v>2</v>
      </c>
      <c r="D1914">
        <f t="shared" si="116"/>
        <v>1.7083333333333333</v>
      </c>
      <c r="E1914">
        <f t="shared" si="117"/>
        <v>5</v>
      </c>
      <c r="F1914">
        <f t="shared" si="119"/>
        <v>6</v>
      </c>
      <c r="G1914">
        <f t="shared" si="118"/>
        <v>2014</v>
      </c>
    </row>
    <row r="1915" spans="1:7" x14ac:dyDescent="0.25">
      <c r="A1915" s="1">
        <f>focus_primary!A1916</f>
        <v>41767</v>
      </c>
      <c r="B1915">
        <f>VLOOKUP($A1915, focus_primary!$A:$AQ, MATCH(YEAR(fiscal_1_y_a!A1915), focus_primary!$2:$2, 0), 0)</f>
        <v>1.5</v>
      </c>
      <c r="C1915">
        <f>VLOOKUP($A1915, focus_primary!$A:$AQ, MATCH(YEAR(A1915)+1, focus_primary!$2:$2, 0), 0)</f>
        <v>2</v>
      </c>
      <c r="D1915">
        <f t="shared" si="116"/>
        <v>1.7083333333333333</v>
      </c>
      <c r="E1915">
        <f t="shared" si="117"/>
        <v>5</v>
      </c>
      <c r="F1915">
        <f t="shared" si="119"/>
        <v>6</v>
      </c>
      <c r="G1915">
        <f t="shared" si="118"/>
        <v>2014</v>
      </c>
    </row>
    <row r="1916" spans="1:7" x14ac:dyDescent="0.25">
      <c r="A1916" s="1">
        <f>focus_primary!A1917</f>
        <v>41768</v>
      </c>
      <c r="B1916">
        <f>VLOOKUP($A1916, focus_primary!$A:$AQ, MATCH(YEAR(fiscal_1_y_a!A1916), focus_primary!$2:$2, 0), 0)</f>
        <v>1.5</v>
      </c>
      <c r="C1916">
        <f>VLOOKUP($A1916, focus_primary!$A:$AQ, MATCH(YEAR(A1916)+1, focus_primary!$2:$2, 0), 0)</f>
        <v>2</v>
      </c>
      <c r="D1916">
        <f t="shared" si="116"/>
        <v>1.7083333333333333</v>
      </c>
      <c r="E1916">
        <f t="shared" si="117"/>
        <v>5</v>
      </c>
      <c r="F1916">
        <f t="shared" si="119"/>
        <v>6</v>
      </c>
      <c r="G1916">
        <f t="shared" si="118"/>
        <v>2014</v>
      </c>
    </row>
    <row r="1917" spans="1:7" x14ac:dyDescent="0.25">
      <c r="A1917" s="1">
        <f>focus_primary!A1918</f>
        <v>41771</v>
      </c>
      <c r="B1917">
        <f>VLOOKUP($A1917, focus_primary!$A:$AQ, MATCH(YEAR(fiscal_1_y_a!A1917), focus_primary!$2:$2, 0), 0)</f>
        <v>1.5</v>
      </c>
      <c r="C1917">
        <f>VLOOKUP($A1917, focus_primary!$A:$AQ, MATCH(YEAR(A1917)+1, focus_primary!$2:$2, 0), 0)</f>
        <v>2</v>
      </c>
      <c r="D1917">
        <f t="shared" si="116"/>
        <v>1.7083333333333333</v>
      </c>
      <c r="E1917">
        <f t="shared" si="117"/>
        <v>5</v>
      </c>
      <c r="F1917">
        <f t="shared" si="119"/>
        <v>6</v>
      </c>
      <c r="G1917">
        <f t="shared" si="118"/>
        <v>2014</v>
      </c>
    </row>
    <row r="1918" spans="1:7" x14ac:dyDescent="0.25">
      <c r="A1918" s="1">
        <f>focus_primary!A1919</f>
        <v>41772</v>
      </c>
      <c r="B1918">
        <f>VLOOKUP($A1918, focus_primary!$A:$AQ, MATCH(YEAR(fiscal_1_y_a!A1918), focus_primary!$2:$2, 0), 0)</f>
        <v>1.5</v>
      </c>
      <c r="C1918">
        <f>VLOOKUP($A1918, focus_primary!$A:$AQ, MATCH(YEAR(A1918)+1, focus_primary!$2:$2, 0), 0)</f>
        <v>2</v>
      </c>
      <c r="D1918">
        <f t="shared" si="116"/>
        <v>1.7083333333333333</v>
      </c>
      <c r="E1918">
        <f t="shared" si="117"/>
        <v>5</v>
      </c>
      <c r="F1918">
        <f t="shared" si="119"/>
        <v>6</v>
      </c>
      <c r="G1918">
        <f t="shared" si="118"/>
        <v>2014</v>
      </c>
    </row>
    <row r="1919" spans="1:7" x14ac:dyDescent="0.25">
      <c r="A1919" s="1">
        <f>focus_primary!A1920</f>
        <v>41773</v>
      </c>
      <c r="B1919">
        <f>VLOOKUP($A1919, focus_primary!$A:$AQ, MATCH(YEAR(fiscal_1_y_a!A1919), focus_primary!$2:$2, 0), 0)</f>
        <v>1.5</v>
      </c>
      <c r="C1919">
        <f>VLOOKUP($A1919, focus_primary!$A:$AQ, MATCH(YEAR(A1919)+1, focus_primary!$2:$2, 0), 0)</f>
        <v>2</v>
      </c>
      <c r="D1919">
        <f t="shared" si="116"/>
        <v>1.7083333333333333</v>
      </c>
      <c r="E1919">
        <f t="shared" si="117"/>
        <v>5</v>
      </c>
      <c r="F1919">
        <f t="shared" si="119"/>
        <v>6</v>
      </c>
      <c r="G1919">
        <f t="shared" si="118"/>
        <v>2014</v>
      </c>
    </row>
    <row r="1920" spans="1:7" x14ac:dyDescent="0.25">
      <c r="A1920" s="1">
        <f>focus_primary!A1921</f>
        <v>41774</v>
      </c>
      <c r="B1920">
        <f>VLOOKUP($A1920, focus_primary!$A:$AQ, MATCH(YEAR(fiscal_1_y_a!A1920), focus_primary!$2:$2, 0), 0)</f>
        <v>1.5</v>
      </c>
      <c r="C1920">
        <f>VLOOKUP($A1920, focus_primary!$A:$AQ, MATCH(YEAR(A1920)+1, focus_primary!$2:$2, 0), 0)</f>
        <v>2</v>
      </c>
      <c r="D1920">
        <f t="shared" si="116"/>
        <v>1.7083333333333333</v>
      </c>
      <c r="E1920">
        <f t="shared" si="117"/>
        <v>5</v>
      </c>
      <c r="F1920">
        <f t="shared" si="119"/>
        <v>6</v>
      </c>
      <c r="G1920">
        <f t="shared" si="118"/>
        <v>2014</v>
      </c>
    </row>
    <row r="1921" spans="1:7" x14ac:dyDescent="0.25">
      <c r="A1921" s="1">
        <f>focus_primary!A1922</f>
        <v>41775</v>
      </c>
      <c r="B1921">
        <f>VLOOKUP($A1921, focus_primary!$A:$AQ, MATCH(YEAR(fiscal_1_y_a!A1921), focus_primary!$2:$2, 0), 0)</f>
        <v>1.5</v>
      </c>
      <c r="C1921">
        <f>VLOOKUP($A1921, focus_primary!$A:$AQ, MATCH(YEAR(A1921)+1, focus_primary!$2:$2, 0), 0)</f>
        <v>2</v>
      </c>
      <c r="D1921">
        <f t="shared" si="116"/>
        <v>1.7083333333333333</v>
      </c>
      <c r="E1921">
        <f t="shared" si="117"/>
        <v>5</v>
      </c>
      <c r="F1921">
        <f t="shared" si="119"/>
        <v>6</v>
      </c>
      <c r="G1921">
        <f t="shared" si="118"/>
        <v>2014</v>
      </c>
    </row>
    <row r="1922" spans="1:7" x14ac:dyDescent="0.25">
      <c r="A1922" s="1">
        <f>focus_primary!A1923</f>
        <v>41778</v>
      </c>
      <c r="B1922">
        <f>VLOOKUP($A1922, focus_primary!$A:$AQ, MATCH(YEAR(fiscal_1_y_a!A1922), focus_primary!$2:$2, 0), 0)</f>
        <v>1.5</v>
      </c>
      <c r="C1922">
        <f>VLOOKUP($A1922, focus_primary!$A:$AQ, MATCH(YEAR(A1922)+1, focus_primary!$2:$2, 0), 0)</f>
        <v>2</v>
      </c>
      <c r="D1922">
        <f t="shared" ref="D1922:D1985" si="120">(B1922*(12-MONTH(A1922))+C1922*MONTH(A1922))/12</f>
        <v>1.7083333333333333</v>
      </c>
      <c r="E1922">
        <f t="shared" ref="E1922:E1985" si="121">MONTH(A1922)</f>
        <v>5</v>
      </c>
      <c r="F1922">
        <f t="shared" si="119"/>
        <v>6</v>
      </c>
      <c r="G1922">
        <f t="shared" ref="G1922:G1985" si="122">YEAR(A1922)</f>
        <v>2014</v>
      </c>
    </row>
    <row r="1923" spans="1:7" x14ac:dyDescent="0.25">
      <c r="A1923" s="1">
        <f>focus_primary!A1924</f>
        <v>41779</v>
      </c>
      <c r="B1923">
        <f>VLOOKUP($A1923, focus_primary!$A:$AQ, MATCH(YEAR(fiscal_1_y_a!A1923), focus_primary!$2:$2, 0), 0)</f>
        <v>1.5</v>
      </c>
      <c r="C1923">
        <f>VLOOKUP($A1923, focus_primary!$A:$AQ, MATCH(YEAR(A1923)+1, focus_primary!$2:$2, 0), 0)</f>
        <v>2</v>
      </c>
      <c r="D1923">
        <f t="shared" si="120"/>
        <v>1.7083333333333333</v>
      </c>
      <c r="E1923">
        <f t="shared" si="121"/>
        <v>5</v>
      </c>
      <c r="F1923">
        <f t="shared" ref="F1923:F1986" si="123">IF(E1923&lt;4,3,IF(E1923&lt;7,6,IF(E1923&lt;10,9,12)))</f>
        <v>6</v>
      </c>
      <c r="G1923">
        <f t="shared" si="122"/>
        <v>2014</v>
      </c>
    </row>
    <row r="1924" spans="1:7" x14ac:dyDescent="0.25">
      <c r="A1924" s="1">
        <f>focus_primary!A1925</f>
        <v>41780</v>
      </c>
      <c r="B1924">
        <f>VLOOKUP($A1924, focus_primary!$A:$AQ, MATCH(YEAR(fiscal_1_y_a!A1924), focus_primary!$2:$2, 0), 0)</f>
        <v>1.5</v>
      </c>
      <c r="C1924">
        <f>VLOOKUP($A1924, focus_primary!$A:$AQ, MATCH(YEAR(A1924)+1, focus_primary!$2:$2, 0), 0)</f>
        <v>2</v>
      </c>
      <c r="D1924">
        <f t="shared" si="120"/>
        <v>1.7083333333333333</v>
      </c>
      <c r="E1924">
        <f t="shared" si="121"/>
        <v>5</v>
      </c>
      <c r="F1924">
        <f t="shared" si="123"/>
        <v>6</v>
      </c>
      <c r="G1924">
        <f t="shared" si="122"/>
        <v>2014</v>
      </c>
    </row>
    <row r="1925" spans="1:7" x14ac:dyDescent="0.25">
      <c r="A1925" s="1">
        <f>focus_primary!A1926</f>
        <v>41781</v>
      </c>
      <c r="B1925">
        <f>VLOOKUP($A1925, focus_primary!$A:$AQ, MATCH(YEAR(fiscal_1_y_a!A1925), focus_primary!$2:$2, 0), 0)</f>
        <v>1.5</v>
      </c>
      <c r="C1925">
        <f>VLOOKUP($A1925, focus_primary!$A:$AQ, MATCH(YEAR(A1925)+1, focus_primary!$2:$2, 0), 0)</f>
        <v>2</v>
      </c>
      <c r="D1925">
        <f t="shared" si="120"/>
        <v>1.7083333333333333</v>
      </c>
      <c r="E1925">
        <f t="shared" si="121"/>
        <v>5</v>
      </c>
      <c r="F1925">
        <f t="shared" si="123"/>
        <v>6</v>
      </c>
      <c r="G1925">
        <f t="shared" si="122"/>
        <v>2014</v>
      </c>
    </row>
    <row r="1926" spans="1:7" x14ac:dyDescent="0.25">
      <c r="A1926" s="1">
        <f>focus_primary!A1927</f>
        <v>41782</v>
      </c>
      <c r="B1926">
        <f>VLOOKUP($A1926, focus_primary!$A:$AQ, MATCH(YEAR(fiscal_1_y_a!A1926), focus_primary!$2:$2, 0), 0)</f>
        <v>1.5</v>
      </c>
      <c r="C1926">
        <f>VLOOKUP($A1926, focus_primary!$A:$AQ, MATCH(YEAR(A1926)+1, focus_primary!$2:$2, 0), 0)</f>
        <v>2</v>
      </c>
      <c r="D1926">
        <f t="shared" si="120"/>
        <v>1.7083333333333333</v>
      </c>
      <c r="E1926">
        <f t="shared" si="121"/>
        <v>5</v>
      </c>
      <c r="F1926">
        <f t="shared" si="123"/>
        <v>6</v>
      </c>
      <c r="G1926">
        <f t="shared" si="122"/>
        <v>2014</v>
      </c>
    </row>
    <row r="1927" spans="1:7" x14ac:dyDescent="0.25">
      <c r="A1927" s="1">
        <f>focus_primary!A1928</f>
        <v>41785</v>
      </c>
      <c r="B1927">
        <f>VLOOKUP($A1927, focus_primary!$A:$AQ, MATCH(YEAR(fiscal_1_y_a!A1927), focus_primary!$2:$2, 0), 0)</f>
        <v>1.5</v>
      </c>
      <c r="C1927">
        <f>VLOOKUP($A1927, focus_primary!$A:$AQ, MATCH(YEAR(A1927)+1, focus_primary!$2:$2, 0), 0)</f>
        <v>2</v>
      </c>
      <c r="D1927">
        <f t="shared" si="120"/>
        <v>1.7083333333333333</v>
      </c>
      <c r="E1927">
        <f t="shared" si="121"/>
        <v>5</v>
      </c>
      <c r="F1927">
        <f t="shared" si="123"/>
        <v>6</v>
      </c>
      <c r="G1927">
        <f t="shared" si="122"/>
        <v>2014</v>
      </c>
    </row>
    <row r="1928" spans="1:7" x14ac:dyDescent="0.25">
      <c r="A1928" s="1">
        <f>focus_primary!A1929</f>
        <v>41786</v>
      </c>
      <c r="B1928">
        <f>VLOOKUP($A1928, focus_primary!$A:$AQ, MATCH(YEAR(fiscal_1_y_a!A1928), focus_primary!$2:$2, 0), 0)</f>
        <v>1.5</v>
      </c>
      <c r="C1928">
        <f>VLOOKUP($A1928, focus_primary!$A:$AQ, MATCH(YEAR(A1928)+1, focus_primary!$2:$2, 0), 0)</f>
        <v>2</v>
      </c>
      <c r="D1928">
        <f t="shared" si="120"/>
        <v>1.7083333333333333</v>
      </c>
      <c r="E1928">
        <f t="shared" si="121"/>
        <v>5</v>
      </c>
      <c r="F1928">
        <f t="shared" si="123"/>
        <v>6</v>
      </c>
      <c r="G1928">
        <f t="shared" si="122"/>
        <v>2014</v>
      </c>
    </row>
    <row r="1929" spans="1:7" x14ac:dyDescent="0.25">
      <c r="A1929" s="1">
        <f>focus_primary!A1930</f>
        <v>41787</v>
      </c>
      <c r="B1929">
        <f>VLOOKUP($A1929, focus_primary!$A:$AQ, MATCH(YEAR(fiscal_1_y_a!A1929), focus_primary!$2:$2, 0), 0)</f>
        <v>1.5</v>
      </c>
      <c r="C1929">
        <f>VLOOKUP($A1929, focus_primary!$A:$AQ, MATCH(YEAR(A1929)+1, focus_primary!$2:$2, 0), 0)</f>
        <v>2</v>
      </c>
      <c r="D1929">
        <f t="shared" si="120"/>
        <v>1.7083333333333333</v>
      </c>
      <c r="E1929">
        <f t="shared" si="121"/>
        <v>5</v>
      </c>
      <c r="F1929">
        <f t="shared" si="123"/>
        <v>6</v>
      </c>
      <c r="G1929">
        <f t="shared" si="122"/>
        <v>2014</v>
      </c>
    </row>
    <row r="1930" spans="1:7" x14ac:dyDescent="0.25">
      <c r="A1930" s="1">
        <f>focus_primary!A1931</f>
        <v>41788</v>
      </c>
      <c r="B1930">
        <f>VLOOKUP($A1930, focus_primary!$A:$AQ, MATCH(YEAR(fiscal_1_y_a!A1930), focus_primary!$2:$2, 0), 0)</f>
        <v>1.5</v>
      </c>
      <c r="C1930">
        <f>VLOOKUP($A1930, focus_primary!$A:$AQ, MATCH(YEAR(A1930)+1, focus_primary!$2:$2, 0), 0)</f>
        <v>2</v>
      </c>
      <c r="D1930">
        <f t="shared" si="120"/>
        <v>1.7083333333333333</v>
      </c>
      <c r="E1930">
        <f t="shared" si="121"/>
        <v>5</v>
      </c>
      <c r="F1930">
        <f t="shared" si="123"/>
        <v>6</v>
      </c>
      <c r="G1930">
        <f t="shared" si="122"/>
        <v>2014</v>
      </c>
    </row>
    <row r="1931" spans="1:7" x14ac:dyDescent="0.25">
      <c r="A1931" s="1">
        <f>focus_primary!A1932</f>
        <v>41789</v>
      </c>
      <c r="B1931">
        <f>VLOOKUP($A1931, focus_primary!$A:$AQ, MATCH(YEAR(fiscal_1_y_a!A1931), focus_primary!$2:$2, 0), 0)</f>
        <v>1.5</v>
      </c>
      <c r="C1931">
        <f>VLOOKUP($A1931, focus_primary!$A:$AQ, MATCH(YEAR(A1931)+1, focus_primary!$2:$2, 0), 0)</f>
        <v>2</v>
      </c>
      <c r="D1931">
        <f t="shared" si="120"/>
        <v>1.7083333333333333</v>
      </c>
      <c r="E1931">
        <f t="shared" si="121"/>
        <v>5</v>
      </c>
      <c r="F1931">
        <f t="shared" si="123"/>
        <v>6</v>
      </c>
      <c r="G1931">
        <f t="shared" si="122"/>
        <v>2014</v>
      </c>
    </row>
    <row r="1932" spans="1:7" x14ac:dyDescent="0.25">
      <c r="A1932" s="1">
        <f>focus_primary!A1933</f>
        <v>41792</v>
      </c>
      <c r="B1932">
        <f>VLOOKUP($A1932, focus_primary!$A:$AQ, MATCH(YEAR(fiscal_1_y_a!A1932), focus_primary!$2:$2, 0), 0)</f>
        <v>1.4</v>
      </c>
      <c r="C1932">
        <f>VLOOKUP($A1932, focus_primary!$A:$AQ, MATCH(YEAR(A1932)+1, focus_primary!$2:$2, 0), 0)</f>
        <v>2</v>
      </c>
      <c r="D1932">
        <f t="shared" si="120"/>
        <v>1.7</v>
      </c>
      <c r="E1932">
        <f t="shared" si="121"/>
        <v>6</v>
      </c>
      <c r="F1932">
        <f t="shared" si="123"/>
        <v>6</v>
      </c>
      <c r="G1932">
        <f t="shared" si="122"/>
        <v>2014</v>
      </c>
    </row>
    <row r="1933" spans="1:7" x14ac:dyDescent="0.25">
      <c r="A1933" s="1">
        <f>focus_primary!A1934</f>
        <v>41793</v>
      </c>
      <c r="B1933">
        <f>VLOOKUP($A1933, focus_primary!$A:$AQ, MATCH(YEAR(fiscal_1_y_a!A1933), focus_primary!$2:$2, 0), 0)</f>
        <v>1.45</v>
      </c>
      <c r="C1933">
        <f>VLOOKUP($A1933, focus_primary!$A:$AQ, MATCH(YEAR(A1933)+1, focus_primary!$2:$2, 0), 0)</f>
        <v>2</v>
      </c>
      <c r="D1933">
        <f t="shared" si="120"/>
        <v>1.7249999999999999</v>
      </c>
      <c r="E1933">
        <f t="shared" si="121"/>
        <v>6</v>
      </c>
      <c r="F1933">
        <f t="shared" si="123"/>
        <v>6</v>
      </c>
      <c r="G1933">
        <f t="shared" si="122"/>
        <v>2014</v>
      </c>
    </row>
    <row r="1934" spans="1:7" x14ac:dyDescent="0.25">
      <c r="A1934" s="1">
        <f>focus_primary!A1935</f>
        <v>41794</v>
      </c>
      <c r="B1934">
        <f>VLOOKUP($A1934, focus_primary!$A:$AQ, MATCH(YEAR(fiscal_1_y_a!A1934), focus_primary!$2:$2, 0), 0)</f>
        <v>1.45</v>
      </c>
      <c r="C1934">
        <f>VLOOKUP($A1934, focus_primary!$A:$AQ, MATCH(YEAR(A1934)+1, focus_primary!$2:$2, 0), 0)</f>
        <v>2</v>
      </c>
      <c r="D1934">
        <f t="shared" si="120"/>
        <v>1.7249999999999999</v>
      </c>
      <c r="E1934">
        <f t="shared" si="121"/>
        <v>6</v>
      </c>
      <c r="F1934">
        <f t="shared" si="123"/>
        <v>6</v>
      </c>
      <c r="G1934">
        <f t="shared" si="122"/>
        <v>2014</v>
      </c>
    </row>
    <row r="1935" spans="1:7" x14ac:dyDescent="0.25">
      <c r="A1935" s="1">
        <f>focus_primary!A1936</f>
        <v>41795</v>
      </c>
      <c r="B1935">
        <f>VLOOKUP($A1935, focus_primary!$A:$AQ, MATCH(YEAR(fiscal_1_y_a!A1935), focus_primary!$2:$2, 0), 0)</f>
        <v>1.5</v>
      </c>
      <c r="C1935">
        <f>VLOOKUP($A1935, focus_primary!$A:$AQ, MATCH(YEAR(A1935)+1, focus_primary!$2:$2, 0), 0)</f>
        <v>2</v>
      </c>
      <c r="D1935">
        <f t="shared" si="120"/>
        <v>1.75</v>
      </c>
      <c r="E1935">
        <f t="shared" si="121"/>
        <v>6</v>
      </c>
      <c r="F1935">
        <f t="shared" si="123"/>
        <v>6</v>
      </c>
      <c r="G1935">
        <f t="shared" si="122"/>
        <v>2014</v>
      </c>
    </row>
    <row r="1936" spans="1:7" x14ac:dyDescent="0.25">
      <c r="A1936" s="1">
        <f>focus_primary!A1937</f>
        <v>41796</v>
      </c>
      <c r="B1936">
        <f>VLOOKUP($A1936, focus_primary!$A:$AQ, MATCH(YEAR(fiscal_1_y_a!A1936), focus_primary!$2:$2, 0), 0)</f>
        <v>1.5</v>
      </c>
      <c r="C1936">
        <f>VLOOKUP($A1936, focus_primary!$A:$AQ, MATCH(YEAR(A1936)+1, focus_primary!$2:$2, 0), 0)</f>
        <v>2</v>
      </c>
      <c r="D1936">
        <f t="shared" si="120"/>
        <v>1.75</v>
      </c>
      <c r="E1936">
        <f t="shared" si="121"/>
        <v>6</v>
      </c>
      <c r="F1936">
        <f t="shared" si="123"/>
        <v>6</v>
      </c>
      <c r="G1936">
        <f t="shared" si="122"/>
        <v>2014</v>
      </c>
    </row>
    <row r="1937" spans="1:7" x14ac:dyDescent="0.25">
      <c r="A1937" s="1">
        <f>focus_primary!A1938</f>
        <v>41799</v>
      </c>
      <c r="B1937">
        <f>VLOOKUP($A1937, focus_primary!$A:$AQ, MATCH(YEAR(fiscal_1_y_a!A1937), focus_primary!$2:$2, 0), 0)</f>
        <v>1.5</v>
      </c>
      <c r="C1937">
        <f>VLOOKUP($A1937, focus_primary!$A:$AQ, MATCH(YEAR(A1937)+1, focus_primary!$2:$2, 0), 0)</f>
        <v>2</v>
      </c>
      <c r="D1937">
        <f t="shared" si="120"/>
        <v>1.75</v>
      </c>
      <c r="E1937">
        <f t="shared" si="121"/>
        <v>6</v>
      </c>
      <c r="F1937">
        <f t="shared" si="123"/>
        <v>6</v>
      </c>
      <c r="G1937">
        <f t="shared" si="122"/>
        <v>2014</v>
      </c>
    </row>
    <row r="1938" spans="1:7" x14ac:dyDescent="0.25">
      <c r="A1938" s="1">
        <f>focus_primary!A1939</f>
        <v>41800</v>
      </c>
      <c r="B1938">
        <f>VLOOKUP($A1938, focus_primary!$A:$AQ, MATCH(YEAR(fiscal_1_y_a!A1938), focus_primary!$2:$2, 0), 0)</f>
        <v>1.5</v>
      </c>
      <c r="C1938">
        <f>VLOOKUP($A1938, focus_primary!$A:$AQ, MATCH(YEAR(A1938)+1, focus_primary!$2:$2, 0), 0)</f>
        <v>2</v>
      </c>
      <c r="D1938">
        <f t="shared" si="120"/>
        <v>1.75</v>
      </c>
      <c r="E1938">
        <f t="shared" si="121"/>
        <v>6</v>
      </c>
      <c r="F1938">
        <f t="shared" si="123"/>
        <v>6</v>
      </c>
      <c r="G1938">
        <f t="shared" si="122"/>
        <v>2014</v>
      </c>
    </row>
    <row r="1939" spans="1:7" x14ac:dyDescent="0.25">
      <c r="A1939" s="1">
        <f>focus_primary!A1940</f>
        <v>41801</v>
      </c>
      <c r="B1939">
        <f>VLOOKUP($A1939, focus_primary!$A:$AQ, MATCH(YEAR(fiscal_1_y_a!A1939), focus_primary!$2:$2, 0), 0)</f>
        <v>1.5</v>
      </c>
      <c r="C1939">
        <f>VLOOKUP($A1939, focus_primary!$A:$AQ, MATCH(YEAR(A1939)+1, focus_primary!$2:$2, 0), 0)</f>
        <v>2</v>
      </c>
      <c r="D1939">
        <f t="shared" si="120"/>
        <v>1.75</v>
      </c>
      <c r="E1939">
        <f t="shared" si="121"/>
        <v>6</v>
      </c>
      <c r="F1939">
        <f t="shared" si="123"/>
        <v>6</v>
      </c>
      <c r="G1939">
        <f t="shared" si="122"/>
        <v>2014</v>
      </c>
    </row>
    <row r="1940" spans="1:7" x14ac:dyDescent="0.25">
      <c r="A1940" s="1">
        <f>focus_primary!A1941</f>
        <v>41802</v>
      </c>
      <c r="B1940">
        <f>VLOOKUP($A1940, focus_primary!$A:$AQ, MATCH(YEAR(fiscal_1_y_a!A1940), focus_primary!$2:$2, 0), 0)</f>
        <v>1.5</v>
      </c>
      <c r="C1940">
        <f>VLOOKUP($A1940, focus_primary!$A:$AQ, MATCH(YEAR(A1940)+1, focus_primary!$2:$2, 0), 0)</f>
        <v>2</v>
      </c>
      <c r="D1940">
        <f t="shared" si="120"/>
        <v>1.75</v>
      </c>
      <c r="E1940">
        <f t="shared" si="121"/>
        <v>6</v>
      </c>
      <c r="F1940">
        <f t="shared" si="123"/>
        <v>6</v>
      </c>
      <c r="G1940">
        <f t="shared" si="122"/>
        <v>2014</v>
      </c>
    </row>
    <row r="1941" spans="1:7" x14ac:dyDescent="0.25">
      <c r="A1941" s="1">
        <f>focus_primary!A1942</f>
        <v>41803</v>
      </c>
      <c r="B1941">
        <f>VLOOKUP($A1941, focus_primary!$A:$AQ, MATCH(YEAR(fiscal_1_y_a!A1941), focus_primary!$2:$2, 0), 0)</f>
        <v>1.5</v>
      </c>
      <c r="C1941">
        <f>VLOOKUP($A1941, focus_primary!$A:$AQ, MATCH(YEAR(A1941)+1, focus_primary!$2:$2, 0), 0)</f>
        <v>1.99</v>
      </c>
      <c r="D1941">
        <f t="shared" si="120"/>
        <v>1.7449999999999999</v>
      </c>
      <c r="E1941">
        <f t="shared" si="121"/>
        <v>6</v>
      </c>
      <c r="F1941">
        <f t="shared" si="123"/>
        <v>6</v>
      </c>
      <c r="G1941">
        <f t="shared" si="122"/>
        <v>2014</v>
      </c>
    </row>
    <row r="1942" spans="1:7" x14ac:dyDescent="0.25">
      <c r="A1942" s="1">
        <f>focus_primary!A1943</f>
        <v>41806</v>
      </c>
      <c r="B1942">
        <f>VLOOKUP($A1942, focus_primary!$A:$AQ, MATCH(YEAR(fiscal_1_y_a!A1942), focus_primary!$2:$2, 0), 0)</f>
        <v>1.5</v>
      </c>
      <c r="C1942">
        <f>VLOOKUP($A1942, focus_primary!$A:$AQ, MATCH(YEAR(A1942)+1, focus_primary!$2:$2, 0), 0)</f>
        <v>1.99</v>
      </c>
      <c r="D1942">
        <f t="shared" si="120"/>
        <v>1.7449999999999999</v>
      </c>
      <c r="E1942">
        <f t="shared" si="121"/>
        <v>6</v>
      </c>
      <c r="F1942">
        <f t="shared" si="123"/>
        <v>6</v>
      </c>
      <c r="G1942">
        <f t="shared" si="122"/>
        <v>2014</v>
      </c>
    </row>
    <row r="1943" spans="1:7" x14ac:dyDescent="0.25">
      <c r="A1943" s="1">
        <f>focus_primary!A1944</f>
        <v>41807</v>
      </c>
      <c r="B1943">
        <f>VLOOKUP($A1943, focus_primary!$A:$AQ, MATCH(YEAR(fiscal_1_y_a!A1943), focus_primary!$2:$2, 0), 0)</f>
        <v>1.5</v>
      </c>
      <c r="C1943">
        <f>VLOOKUP($A1943, focus_primary!$A:$AQ, MATCH(YEAR(A1943)+1, focus_primary!$2:$2, 0), 0)</f>
        <v>1.99</v>
      </c>
      <c r="D1943">
        <f t="shared" si="120"/>
        <v>1.7449999999999999</v>
      </c>
      <c r="E1943">
        <f t="shared" si="121"/>
        <v>6</v>
      </c>
      <c r="F1943">
        <f t="shared" si="123"/>
        <v>6</v>
      </c>
      <c r="G1943">
        <f t="shared" si="122"/>
        <v>2014</v>
      </c>
    </row>
    <row r="1944" spans="1:7" x14ac:dyDescent="0.25">
      <c r="A1944" s="1">
        <f>focus_primary!A1945</f>
        <v>41808</v>
      </c>
      <c r="B1944">
        <f>VLOOKUP($A1944, focus_primary!$A:$AQ, MATCH(YEAR(fiscal_1_y_a!A1944), focus_primary!$2:$2, 0), 0)</f>
        <v>1.45</v>
      </c>
      <c r="C1944">
        <f>VLOOKUP($A1944, focus_primary!$A:$AQ, MATCH(YEAR(A1944)+1, focus_primary!$2:$2, 0), 0)</f>
        <v>1.98</v>
      </c>
      <c r="D1944">
        <f t="shared" si="120"/>
        <v>1.7149999999999999</v>
      </c>
      <c r="E1944">
        <f t="shared" si="121"/>
        <v>6</v>
      </c>
      <c r="F1944">
        <f t="shared" si="123"/>
        <v>6</v>
      </c>
      <c r="G1944">
        <f t="shared" si="122"/>
        <v>2014</v>
      </c>
    </row>
    <row r="1945" spans="1:7" x14ac:dyDescent="0.25">
      <c r="A1945" s="1">
        <f>focus_primary!A1946</f>
        <v>41810</v>
      </c>
      <c r="B1945">
        <f>VLOOKUP($A1945, focus_primary!$A:$AQ, MATCH(YEAR(fiscal_1_y_a!A1945), focus_primary!$2:$2, 0), 0)</f>
        <v>1.5</v>
      </c>
      <c r="C1945">
        <f>VLOOKUP($A1945, focus_primary!$A:$AQ, MATCH(YEAR(A1945)+1, focus_primary!$2:$2, 0), 0)</f>
        <v>1.9</v>
      </c>
      <c r="D1945">
        <f t="shared" si="120"/>
        <v>1.7</v>
      </c>
      <c r="E1945">
        <f t="shared" si="121"/>
        <v>6</v>
      </c>
      <c r="F1945">
        <f t="shared" si="123"/>
        <v>6</v>
      </c>
      <c r="G1945">
        <f t="shared" si="122"/>
        <v>2014</v>
      </c>
    </row>
    <row r="1946" spans="1:7" x14ac:dyDescent="0.25">
      <c r="A1946" s="1">
        <f>focus_primary!A1947</f>
        <v>41813</v>
      </c>
      <c r="B1946">
        <f>VLOOKUP($A1946, focus_primary!$A:$AQ, MATCH(YEAR(fiscal_1_y_a!A1946), focus_primary!$2:$2, 0), 0)</f>
        <v>1.5</v>
      </c>
      <c r="C1946">
        <f>VLOOKUP($A1946, focus_primary!$A:$AQ, MATCH(YEAR(A1946)+1, focus_primary!$2:$2, 0), 0)</f>
        <v>1.9</v>
      </c>
      <c r="D1946">
        <f t="shared" si="120"/>
        <v>1.7</v>
      </c>
      <c r="E1946">
        <f t="shared" si="121"/>
        <v>6</v>
      </c>
      <c r="F1946">
        <f t="shared" si="123"/>
        <v>6</v>
      </c>
      <c r="G1946">
        <f t="shared" si="122"/>
        <v>2014</v>
      </c>
    </row>
    <row r="1947" spans="1:7" x14ac:dyDescent="0.25">
      <c r="A1947" s="1">
        <f>focus_primary!A1948</f>
        <v>41814</v>
      </c>
      <c r="B1947">
        <f>VLOOKUP($A1947, focus_primary!$A:$AQ, MATCH(YEAR(fiscal_1_y_a!A1947), focus_primary!$2:$2, 0), 0)</f>
        <v>1.5</v>
      </c>
      <c r="C1947">
        <f>VLOOKUP($A1947, focus_primary!$A:$AQ, MATCH(YEAR(A1947)+1, focus_primary!$2:$2, 0), 0)</f>
        <v>1.9</v>
      </c>
      <c r="D1947">
        <f t="shared" si="120"/>
        <v>1.7</v>
      </c>
      <c r="E1947">
        <f t="shared" si="121"/>
        <v>6</v>
      </c>
      <c r="F1947">
        <f t="shared" si="123"/>
        <v>6</v>
      </c>
      <c r="G1947">
        <f t="shared" si="122"/>
        <v>2014</v>
      </c>
    </row>
    <row r="1948" spans="1:7" x14ac:dyDescent="0.25">
      <c r="A1948" s="1">
        <f>focus_primary!A1949</f>
        <v>41815</v>
      </c>
      <c r="B1948">
        <f>VLOOKUP($A1948, focus_primary!$A:$AQ, MATCH(YEAR(fiscal_1_y_a!A1948), focus_primary!$2:$2, 0), 0)</f>
        <v>1.5</v>
      </c>
      <c r="C1948">
        <f>VLOOKUP($A1948, focus_primary!$A:$AQ, MATCH(YEAR(A1948)+1, focus_primary!$2:$2, 0), 0)</f>
        <v>1.9</v>
      </c>
      <c r="D1948">
        <f t="shared" si="120"/>
        <v>1.7</v>
      </c>
      <c r="E1948">
        <f t="shared" si="121"/>
        <v>6</v>
      </c>
      <c r="F1948">
        <f t="shared" si="123"/>
        <v>6</v>
      </c>
      <c r="G1948">
        <f t="shared" si="122"/>
        <v>2014</v>
      </c>
    </row>
    <row r="1949" spans="1:7" x14ac:dyDescent="0.25">
      <c r="A1949" s="1">
        <f>focus_primary!A1950</f>
        <v>41816</v>
      </c>
      <c r="B1949">
        <f>VLOOKUP($A1949, focus_primary!$A:$AQ, MATCH(YEAR(fiscal_1_y_a!A1949), focus_primary!$2:$2, 0), 0)</f>
        <v>1.5</v>
      </c>
      <c r="C1949">
        <f>VLOOKUP($A1949, focus_primary!$A:$AQ, MATCH(YEAR(A1949)+1, focus_primary!$2:$2, 0), 0)</f>
        <v>1.9</v>
      </c>
      <c r="D1949">
        <f t="shared" si="120"/>
        <v>1.7</v>
      </c>
      <c r="E1949">
        <f t="shared" si="121"/>
        <v>6</v>
      </c>
      <c r="F1949">
        <f t="shared" si="123"/>
        <v>6</v>
      </c>
      <c r="G1949">
        <f t="shared" si="122"/>
        <v>2014</v>
      </c>
    </row>
    <row r="1950" spans="1:7" x14ac:dyDescent="0.25">
      <c r="A1950" s="1">
        <f>focus_primary!A1951</f>
        <v>41817</v>
      </c>
      <c r="B1950">
        <f>VLOOKUP($A1950, focus_primary!$A:$AQ, MATCH(YEAR(fiscal_1_y_a!A1950), focus_primary!$2:$2, 0), 0)</f>
        <v>1.5</v>
      </c>
      <c r="C1950">
        <f>VLOOKUP($A1950, focus_primary!$A:$AQ, MATCH(YEAR(A1950)+1, focus_primary!$2:$2, 0), 0)</f>
        <v>1.9</v>
      </c>
      <c r="D1950">
        <f t="shared" si="120"/>
        <v>1.7</v>
      </c>
      <c r="E1950">
        <f t="shared" si="121"/>
        <v>6</v>
      </c>
      <c r="F1950">
        <f t="shared" si="123"/>
        <v>6</v>
      </c>
      <c r="G1950">
        <f t="shared" si="122"/>
        <v>2014</v>
      </c>
    </row>
    <row r="1951" spans="1:7" x14ac:dyDescent="0.25">
      <c r="A1951" s="1">
        <f>focus_primary!A1952</f>
        <v>41820</v>
      </c>
      <c r="B1951">
        <f>VLOOKUP($A1951, focus_primary!$A:$AQ, MATCH(YEAR(fiscal_1_y_a!A1951), focus_primary!$2:$2, 0), 0)</f>
        <v>1.4</v>
      </c>
      <c r="C1951">
        <f>VLOOKUP($A1951, focus_primary!$A:$AQ, MATCH(YEAR(A1951)+1, focus_primary!$2:$2, 0), 0)</f>
        <v>1.9</v>
      </c>
      <c r="D1951">
        <f t="shared" si="120"/>
        <v>1.6499999999999997</v>
      </c>
      <c r="E1951">
        <f t="shared" si="121"/>
        <v>6</v>
      </c>
      <c r="F1951">
        <f t="shared" si="123"/>
        <v>6</v>
      </c>
      <c r="G1951">
        <f t="shared" si="122"/>
        <v>2014</v>
      </c>
    </row>
    <row r="1952" spans="1:7" x14ac:dyDescent="0.25">
      <c r="A1952" s="1">
        <f>focus_primary!A1953</f>
        <v>41821</v>
      </c>
      <c r="B1952">
        <f>VLOOKUP($A1952, focus_primary!$A:$AQ, MATCH(YEAR(fiscal_1_y_a!A1952), focus_primary!$2:$2, 0), 0)</f>
        <v>1.4</v>
      </c>
      <c r="C1952">
        <f>VLOOKUP($A1952, focus_primary!$A:$AQ, MATCH(YEAR(A1952)+1, focus_primary!$2:$2, 0), 0)</f>
        <v>1.9</v>
      </c>
      <c r="D1952">
        <f t="shared" si="120"/>
        <v>1.6916666666666664</v>
      </c>
      <c r="E1952">
        <f t="shared" si="121"/>
        <v>7</v>
      </c>
      <c r="F1952">
        <f t="shared" si="123"/>
        <v>9</v>
      </c>
      <c r="G1952">
        <f t="shared" si="122"/>
        <v>2014</v>
      </c>
    </row>
    <row r="1953" spans="1:7" x14ac:dyDescent="0.25">
      <c r="A1953" s="1">
        <f>focus_primary!A1954</f>
        <v>41822</v>
      </c>
      <c r="B1953">
        <f>VLOOKUP($A1953, focus_primary!$A:$AQ, MATCH(YEAR(fiscal_1_y_a!A1953), focus_primary!$2:$2, 0), 0)</f>
        <v>1.45</v>
      </c>
      <c r="C1953">
        <f>VLOOKUP($A1953, focus_primary!$A:$AQ, MATCH(YEAR(A1953)+1, focus_primary!$2:$2, 0), 0)</f>
        <v>1.9</v>
      </c>
      <c r="D1953">
        <f t="shared" si="120"/>
        <v>1.7124999999999997</v>
      </c>
      <c r="E1953">
        <f t="shared" si="121"/>
        <v>7</v>
      </c>
      <c r="F1953">
        <f t="shared" si="123"/>
        <v>9</v>
      </c>
      <c r="G1953">
        <f t="shared" si="122"/>
        <v>2014</v>
      </c>
    </row>
    <row r="1954" spans="1:7" x14ac:dyDescent="0.25">
      <c r="A1954" s="1">
        <f>focus_primary!A1955</f>
        <v>41823</v>
      </c>
      <c r="B1954">
        <f>VLOOKUP($A1954, focus_primary!$A:$AQ, MATCH(YEAR(fiscal_1_y_a!A1954), focus_primary!$2:$2, 0), 0)</f>
        <v>1.5</v>
      </c>
      <c r="C1954">
        <f>VLOOKUP($A1954, focus_primary!$A:$AQ, MATCH(YEAR(A1954)+1, focus_primary!$2:$2, 0), 0)</f>
        <v>1.9</v>
      </c>
      <c r="D1954">
        <f t="shared" si="120"/>
        <v>1.7333333333333332</v>
      </c>
      <c r="E1954">
        <f t="shared" si="121"/>
        <v>7</v>
      </c>
      <c r="F1954">
        <f t="shared" si="123"/>
        <v>9</v>
      </c>
      <c r="G1954">
        <f t="shared" si="122"/>
        <v>2014</v>
      </c>
    </row>
    <row r="1955" spans="1:7" x14ac:dyDescent="0.25">
      <c r="A1955" s="1">
        <f>focus_primary!A1956</f>
        <v>41824</v>
      </c>
      <c r="B1955">
        <f>VLOOKUP($A1955, focus_primary!$A:$AQ, MATCH(YEAR(fiscal_1_y_a!A1955), focus_primary!$2:$2, 0), 0)</f>
        <v>1.4</v>
      </c>
      <c r="C1955">
        <f>VLOOKUP($A1955, focus_primary!$A:$AQ, MATCH(YEAR(A1955)+1, focus_primary!$2:$2, 0), 0)</f>
        <v>1.9</v>
      </c>
      <c r="D1955">
        <f t="shared" si="120"/>
        <v>1.6916666666666664</v>
      </c>
      <c r="E1955">
        <f t="shared" si="121"/>
        <v>7</v>
      </c>
      <c r="F1955">
        <f t="shared" si="123"/>
        <v>9</v>
      </c>
      <c r="G1955">
        <f t="shared" si="122"/>
        <v>2014</v>
      </c>
    </row>
    <row r="1956" spans="1:7" x14ac:dyDescent="0.25">
      <c r="A1956" s="1">
        <f>focus_primary!A1957</f>
        <v>41827</v>
      </c>
      <c r="B1956">
        <f>VLOOKUP($A1956, focus_primary!$A:$AQ, MATCH(YEAR(fiscal_1_y_a!A1956), focus_primary!$2:$2, 0), 0)</f>
        <v>1.4</v>
      </c>
      <c r="C1956">
        <f>VLOOKUP($A1956, focus_primary!$A:$AQ, MATCH(YEAR(A1956)+1, focus_primary!$2:$2, 0), 0)</f>
        <v>1.9</v>
      </c>
      <c r="D1956">
        <f t="shared" si="120"/>
        <v>1.6916666666666664</v>
      </c>
      <c r="E1956">
        <f t="shared" si="121"/>
        <v>7</v>
      </c>
      <c r="F1956">
        <f t="shared" si="123"/>
        <v>9</v>
      </c>
      <c r="G1956">
        <f t="shared" si="122"/>
        <v>2014</v>
      </c>
    </row>
    <row r="1957" spans="1:7" x14ac:dyDescent="0.25">
      <c r="A1957" s="1">
        <f>focus_primary!A1958</f>
        <v>41828</v>
      </c>
      <c r="B1957">
        <f>VLOOKUP($A1957, focus_primary!$A:$AQ, MATCH(YEAR(fiscal_1_y_a!A1957), focus_primary!$2:$2, 0), 0)</f>
        <v>1.4</v>
      </c>
      <c r="C1957">
        <f>VLOOKUP($A1957, focus_primary!$A:$AQ, MATCH(YEAR(A1957)+1, focus_primary!$2:$2, 0), 0)</f>
        <v>1.93</v>
      </c>
      <c r="D1957">
        <f t="shared" si="120"/>
        <v>1.7091666666666665</v>
      </c>
      <c r="E1957">
        <f t="shared" si="121"/>
        <v>7</v>
      </c>
      <c r="F1957">
        <f t="shared" si="123"/>
        <v>9</v>
      </c>
      <c r="G1957">
        <f t="shared" si="122"/>
        <v>2014</v>
      </c>
    </row>
    <row r="1958" spans="1:7" x14ac:dyDescent="0.25">
      <c r="A1958" s="1">
        <f>focus_primary!A1959</f>
        <v>41829</v>
      </c>
      <c r="B1958">
        <f>VLOOKUP($A1958, focus_primary!$A:$AQ, MATCH(YEAR(fiscal_1_y_a!A1958), focus_primary!$2:$2, 0), 0)</f>
        <v>1.4</v>
      </c>
      <c r="C1958">
        <f>VLOOKUP($A1958, focus_primary!$A:$AQ, MATCH(YEAR(A1958)+1, focus_primary!$2:$2, 0), 0)</f>
        <v>1.93</v>
      </c>
      <c r="D1958">
        <f t="shared" si="120"/>
        <v>1.7091666666666665</v>
      </c>
      <c r="E1958">
        <f t="shared" si="121"/>
        <v>7</v>
      </c>
      <c r="F1958">
        <f t="shared" si="123"/>
        <v>9</v>
      </c>
      <c r="G1958">
        <f t="shared" si="122"/>
        <v>2014</v>
      </c>
    </row>
    <row r="1959" spans="1:7" x14ac:dyDescent="0.25">
      <c r="A1959" s="1">
        <f>focus_primary!A1960</f>
        <v>41830</v>
      </c>
      <c r="B1959">
        <f>VLOOKUP($A1959, focus_primary!$A:$AQ, MATCH(YEAR(fiscal_1_y_a!A1959), focus_primary!$2:$2, 0), 0)</f>
        <v>1.4</v>
      </c>
      <c r="C1959">
        <f>VLOOKUP($A1959, focus_primary!$A:$AQ, MATCH(YEAR(A1959)+1, focus_primary!$2:$2, 0), 0)</f>
        <v>1.9</v>
      </c>
      <c r="D1959">
        <f t="shared" si="120"/>
        <v>1.6916666666666664</v>
      </c>
      <c r="E1959">
        <f t="shared" si="121"/>
        <v>7</v>
      </c>
      <c r="F1959">
        <f t="shared" si="123"/>
        <v>9</v>
      </c>
      <c r="G1959">
        <f t="shared" si="122"/>
        <v>2014</v>
      </c>
    </row>
    <row r="1960" spans="1:7" x14ac:dyDescent="0.25">
      <c r="A1960" s="1">
        <f>focus_primary!A1961</f>
        <v>41831</v>
      </c>
      <c r="B1960">
        <f>VLOOKUP($A1960, focus_primary!$A:$AQ, MATCH(YEAR(fiscal_1_y_a!A1960), focus_primary!$2:$2, 0), 0)</f>
        <v>1.3</v>
      </c>
      <c r="C1960">
        <f>VLOOKUP($A1960, focus_primary!$A:$AQ, MATCH(YEAR(A1960)+1, focus_primary!$2:$2, 0), 0)</f>
        <v>1.9</v>
      </c>
      <c r="D1960">
        <f t="shared" si="120"/>
        <v>1.6499999999999997</v>
      </c>
      <c r="E1960">
        <f t="shared" si="121"/>
        <v>7</v>
      </c>
      <c r="F1960">
        <f t="shared" si="123"/>
        <v>9</v>
      </c>
      <c r="G1960">
        <f t="shared" si="122"/>
        <v>2014</v>
      </c>
    </row>
    <row r="1961" spans="1:7" x14ac:dyDescent="0.25">
      <c r="A1961" s="1">
        <f>focus_primary!A1962</f>
        <v>41834</v>
      </c>
      <c r="B1961">
        <f>VLOOKUP($A1961, focus_primary!$A:$AQ, MATCH(YEAR(fiscal_1_y_a!A1961), focus_primary!$2:$2, 0), 0)</f>
        <v>1.4</v>
      </c>
      <c r="C1961">
        <f>VLOOKUP($A1961, focus_primary!$A:$AQ, MATCH(YEAR(A1961)+1, focus_primary!$2:$2, 0), 0)</f>
        <v>1.95</v>
      </c>
      <c r="D1961">
        <f t="shared" si="120"/>
        <v>1.7208333333333332</v>
      </c>
      <c r="E1961">
        <f t="shared" si="121"/>
        <v>7</v>
      </c>
      <c r="F1961">
        <f t="shared" si="123"/>
        <v>9</v>
      </c>
      <c r="G1961">
        <f t="shared" si="122"/>
        <v>2014</v>
      </c>
    </row>
    <row r="1962" spans="1:7" x14ac:dyDescent="0.25">
      <c r="A1962" s="1">
        <f>focus_primary!A1963</f>
        <v>41835</v>
      </c>
      <c r="B1962">
        <f>VLOOKUP($A1962, focus_primary!$A:$AQ, MATCH(YEAR(fiscal_1_y_a!A1962), focus_primary!$2:$2, 0), 0)</f>
        <v>1.4</v>
      </c>
      <c r="C1962">
        <f>VLOOKUP($A1962, focus_primary!$A:$AQ, MATCH(YEAR(A1962)+1, focus_primary!$2:$2, 0), 0)</f>
        <v>1.95</v>
      </c>
      <c r="D1962">
        <f t="shared" si="120"/>
        <v>1.7208333333333332</v>
      </c>
      <c r="E1962">
        <f t="shared" si="121"/>
        <v>7</v>
      </c>
      <c r="F1962">
        <f t="shared" si="123"/>
        <v>9</v>
      </c>
      <c r="G1962">
        <f t="shared" si="122"/>
        <v>2014</v>
      </c>
    </row>
    <row r="1963" spans="1:7" x14ac:dyDescent="0.25">
      <c r="A1963" s="1">
        <f>focus_primary!A1964</f>
        <v>41836</v>
      </c>
      <c r="B1963">
        <f>VLOOKUP($A1963, focus_primary!$A:$AQ, MATCH(YEAR(fiscal_1_y_a!A1963), focus_primary!$2:$2, 0), 0)</f>
        <v>1.4</v>
      </c>
      <c r="C1963">
        <f>VLOOKUP($A1963, focus_primary!$A:$AQ, MATCH(YEAR(A1963)+1, focus_primary!$2:$2, 0), 0)</f>
        <v>1.95</v>
      </c>
      <c r="D1963">
        <f t="shared" si="120"/>
        <v>1.7208333333333332</v>
      </c>
      <c r="E1963">
        <f t="shared" si="121"/>
        <v>7</v>
      </c>
      <c r="F1963">
        <f t="shared" si="123"/>
        <v>9</v>
      </c>
      <c r="G1963">
        <f t="shared" si="122"/>
        <v>2014</v>
      </c>
    </row>
    <row r="1964" spans="1:7" x14ac:dyDescent="0.25">
      <c r="A1964" s="1">
        <f>focus_primary!A1965</f>
        <v>41837</v>
      </c>
      <c r="B1964">
        <f>VLOOKUP($A1964, focus_primary!$A:$AQ, MATCH(YEAR(fiscal_1_y_a!A1964), focus_primary!$2:$2, 0), 0)</f>
        <v>1.35</v>
      </c>
      <c r="C1964">
        <f>VLOOKUP($A1964, focus_primary!$A:$AQ, MATCH(YEAR(A1964)+1, focus_primary!$2:$2, 0), 0)</f>
        <v>1.98</v>
      </c>
      <c r="D1964">
        <f t="shared" si="120"/>
        <v>1.7175</v>
      </c>
      <c r="E1964">
        <f t="shared" si="121"/>
        <v>7</v>
      </c>
      <c r="F1964">
        <f t="shared" si="123"/>
        <v>9</v>
      </c>
      <c r="G1964">
        <f t="shared" si="122"/>
        <v>2014</v>
      </c>
    </row>
    <row r="1965" spans="1:7" x14ac:dyDescent="0.25">
      <c r="A1965" s="1">
        <f>focus_primary!A1966</f>
        <v>41838</v>
      </c>
      <c r="B1965">
        <f>VLOOKUP($A1965, focus_primary!$A:$AQ, MATCH(YEAR(fiscal_1_y_a!A1965), focus_primary!$2:$2, 0), 0)</f>
        <v>1.3</v>
      </c>
      <c r="C1965">
        <f>VLOOKUP($A1965, focus_primary!$A:$AQ, MATCH(YEAR(A1965)+1, focus_primary!$2:$2, 0), 0)</f>
        <v>1.93</v>
      </c>
      <c r="D1965">
        <f t="shared" si="120"/>
        <v>1.6674999999999998</v>
      </c>
      <c r="E1965">
        <f t="shared" si="121"/>
        <v>7</v>
      </c>
      <c r="F1965">
        <f t="shared" si="123"/>
        <v>9</v>
      </c>
      <c r="G1965">
        <f t="shared" si="122"/>
        <v>2014</v>
      </c>
    </row>
    <row r="1966" spans="1:7" x14ac:dyDescent="0.25">
      <c r="A1966" s="1">
        <f>focus_primary!A1967</f>
        <v>41841</v>
      </c>
      <c r="B1966">
        <f>VLOOKUP($A1966, focus_primary!$A:$AQ, MATCH(YEAR(fiscal_1_y_a!A1966), focus_primary!$2:$2, 0), 0)</f>
        <v>1.3</v>
      </c>
      <c r="C1966">
        <f>VLOOKUP($A1966, focus_primary!$A:$AQ, MATCH(YEAR(A1966)+1, focus_primary!$2:$2, 0), 0)</f>
        <v>1.93</v>
      </c>
      <c r="D1966">
        <f t="shared" si="120"/>
        <v>1.6674999999999998</v>
      </c>
      <c r="E1966">
        <f t="shared" si="121"/>
        <v>7</v>
      </c>
      <c r="F1966">
        <f t="shared" si="123"/>
        <v>9</v>
      </c>
      <c r="G1966">
        <f t="shared" si="122"/>
        <v>2014</v>
      </c>
    </row>
    <row r="1967" spans="1:7" x14ac:dyDescent="0.25">
      <c r="A1967" s="1">
        <f>focus_primary!A1968</f>
        <v>41842</v>
      </c>
      <c r="B1967">
        <f>VLOOKUP($A1967, focus_primary!$A:$AQ, MATCH(YEAR(fiscal_1_y_a!A1967), focus_primary!$2:$2, 0), 0)</f>
        <v>1.3</v>
      </c>
      <c r="C1967">
        <f>VLOOKUP($A1967, focus_primary!$A:$AQ, MATCH(YEAR(A1967)+1, focus_primary!$2:$2, 0), 0)</f>
        <v>1.95</v>
      </c>
      <c r="D1967">
        <f t="shared" si="120"/>
        <v>1.6791666666666665</v>
      </c>
      <c r="E1967">
        <f t="shared" si="121"/>
        <v>7</v>
      </c>
      <c r="F1967">
        <f t="shared" si="123"/>
        <v>9</v>
      </c>
      <c r="G1967">
        <f t="shared" si="122"/>
        <v>2014</v>
      </c>
    </row>
    <row r="1968" spans="1:7" x14ac:dyDescent="0.25">
      <c r="A1968" s="1">
        <f>focus_primary!A1969</f>
        <v>41843</v>
      </c>
      <c r="B1968">
        <f>VLOOKUP($A1968, focus_primary!$A:$AQ, MATCH(YEAR(fiscal_1_y_a!A1968), focus_primary!$2:$2, 0), 0)</f>
        <v>1.3</v>
      </c>
      <c r="C1968">
        <f>VLOOKUP($A1968, focus_primary!$A:$AQ, MATCH(YEAR(A1968)+1, focus_primary!$2:$2, 0), 0)</f>
        <v>1.9</v>
      </c>
      <c r="D1968">
        <f t="shared" si="120"/>
        <v>1.6499999999999997</v>
      </c>
      <c r="E1968">
        <f t="shared" si="121"/>
        <v>7</v>
      </c>
      <c r="F1968">
        <f t="shared" si="123"/>
        <v>9</v>
      </c>
      <c r="G1968">
        <f t="shared" si="122"/>
        <v>2014</v>
      </c>
    </row>
    <row r="1969" spans="1:7" x14ac:dyDescent="0.25">
      <c r="A1969" s="1">
        <f>focus_primary!A1970</f>
        <v>41844</v>
      </c>
      <c r="B1969">
        <f>VLOOKUP($A1969, focus_primary!$A:$AQ, MATCH(YEAR(fiscal_1_y_a!A1969), focus_primary!$2:$2, 0), 0)</f>
        <v>1.3</v>
      </c>
      <c r="C1969">
        <f>VLOOKUP($A1969, focus_primary!$A:$AQ, MATCH(YEAR(A1969)+1, focus_primary!$2:$2, 0), 0)</f>
        <v>1.9</v>
      </c>
      <c r="D1969">
        <f t="shared" si="120"/>
        <v>1.6499999999999997</v>
      </c>
      <c r="E1969">
        <f t="shared" si="121"/>
        <v>7</v>
      </c>
      <c r="F1969">
        <f t="shared" si="123"/>
        <v>9</v>
      </c>
      <c r="G1969">
        <f t="shared" si="122"/>
        <v>2014</v>
      </c>
    </row>
    <row r="1970" spans="1:7" x14ac:dyDescent="0.25">
      <c r="A1970" s="1">
        <f>focus_primary!A1971</f>
        <v>41845</v>
      </c>
      <c r="B1970">
        <f>VLOOKUP($A1970, focus_primary!$A:$AQ, MATCH(YEAR(fiscal_1_y_a!A1970), focus_primary!$2:$2, 0), 0)</f>
        <v>1.3</v>
      </c>
      <c r="C1970">
        <f>VLOOKUP($A1970, focus_primary!$A:$AQ, MATCH(YEAR(A1970)+1, focus_primary!$2:$2, 0), 0)</f>
        <v>1.9</v>
      </c>
      <c r="D1970">
        <f t="shared" si="120"/>
        <v>1.6499999999999997</v>
      </c>
      <c r="E1970">
        <f t="shared" si="121"/>
        <v>7</v>
      </c>
      <c r="F1970">
        <f t="shared" si="123"/>
        <v>9</v>
      </c>
      <c r="G1970">
        <f t="shared" si="122"/>
        <v>2014</v>
      </c>
    </row>
    <row r="1971" spans="1:7" x14ac:dyDescent="0.25">
      <c r="A1971" s="1">
        <f>focus_primary!A1972</f>
        <v>41848</v>
      </c>
      <c r="B1971">
        <f>VLOOKUP($A1971, focus_primary!$A:$AQ, MATCH(YEAR(fiscal_1_y_a!A1971), focus_primary!$2:$2, 0), 0)</f>
        <v>1.3</v>
      </c>
      <c r="C1971">
        <f>VLOOKUP($A1971, focus_primary!$A:$AQ, MATCH(YEAR(A1971)+1, focus_primary!$2:$2, 0), 0)</f>
        <v>1.9</v>
      </c>
      <c r="D1971">
        <f t="shared" si="120"/>
        <v>1.6499999999999997</v>
      </c>
      <c r="E1971">
        <f t="shared" si="121"/>
        <v>7</v>
      </c>
      <c r="F1971">
        <f t="shared" si="123"/>
        <v>9</v>
      </c>
      <c r="G1971">
        <f t="shared" si="122"/>
        <v>2014</v>
      </c>
    </row>
    <row r="1972" spans="1:7" x14ac:dyDescent="0.25">
      <c r="A1972" s="1">
        <f>focus_primary!A1973</f>
        <v>41849</v>
      </c>
      <c r="B1972">
        <f>VLOOKUP($A1972, focus_primary!$A:$AQ, MATCH(YEAR(fiscal_1_y_a!A1972), focus_primary!$2:$2, 0), 0)</f>
        <v>1.3</v>
      </c>
      <c r="C1972">
        <f>VLOOKUP($A1972, focus_primary!$A:$AQ, MATCH(YEAR(A1972)+1, focus_primary!$2:$2, 0), 0)</f>
        <v>1.9</v>
      </c>
      <c r="D1972">
        <f t="shared" si="120"/>
        <v>1.6499999999999997</v>
      </c>
      <c r="E1972">
        <f t="shared" si="121"/>
        <v>7</v>
      </c>
      <c r="F1972">
        <f t="shared" si="123"/>
        <v>9</v>
      </c>
      <c r="G1972">
        <f t="shared" si="122"/>
        <v>2014</v>
      </c>
    </row>
    <row r="1973" spans="1:7" x14ac:dyDescent="0.25">
      <c r="A1973" s="1">
        <f>focus_primary!A1974</f>
        <v>41850</v>
      </c>
      <c r="B1973">
        <f>VLOOKUP($A1973, focus_primary!$A:$AQ, MATCH(YEAR(fiscal_1_y_a!A1973), focus_primary!$2:$2, 0), 0)</f>
        <v>1.3</v>
      </c>
      <c r="C1973">
        <f>VLOOKUP($A1973, focus_primary!$A:$AQ, MATCH(YEAR(A1973)+1, focus_primary!$2:$2, 0), 0)</f>
        <v>1.9</v>
      </c>
      <c r="D1973">
        <f t="shared" si="120"/>
        <v>1.6499999999999997</v>
      </c>
      <c r="E1973">
        <f t="shared" si="121"/>
        <v>7</v>
      </c>
      <c r="F1973">
        <f t="shared" si="123"/>
        <v>9</v>
      </c>
      <c r="G1973">
        <f t="shared" si="122"/>
        <v>2014</v>
      </c>
    </row>
    <row r="1974" spans="1:7" x14ac:dyDescent="0.25">
      <c r="A1974" s="1">
        <f>focus_primary!A1975</f>
        <v>41851</v>
      </c>
      <c r="B1974">
        <f>VLOOKUP($A1974, focus_primary!$A:$AQ, MATCH(YEAR(fiscal_1_y_a!A1974), focus_primary!$2:$2, 0), 0)</f>
        <v>1.3</v>
      </c>
      <c r="C1974">
        <f>VLOOKUP($A1974, focus_primary!$A:$AQ, MATCH(YEAR(A1974)+1, focus_primary!$2:$2, 0), 0)</f>
        <v>1.9</v>
      </c>
      <c r="D1974">
        <f t="shared" si="120"/>
        <v>1.6499999999999997</v>
      </c>
      <c r="E1974">
        <f t="shared" si="121"/>
        <v>7</v>
      </c>
      <c r="F1974">
        <f t="shared" si="123"/>
        <v>9</v>
      </c>
      <c r="G1974">
        <f t="shared" si="122"/>
        <v>2014</v>
      </c>
    </row>
    <row r="1975" spans="1:7" x14ac:dyDescent="0.25">
      <c r="A1975" s="1">
        <f>focus_primary!A1976</f>
        <v>41852</v>
      </c>
      <c r="B1975">
        <f>VLOOKUP($A1975, focus_primary!$A:$AQ, MATCH(YEAR(fiscal_1_y_a!A1975), focus_primary!$2:$2, 0), 0)</f>
        <v>1.3</v>
      </c>
      <c r="C1975">
        <f>VLOOKUP($A1975, focus_primary!$A:$AQ, MATCH(YEAR(A1975)+1, focus_primary!$2:$2, 0), 0)</f>
        <v>1.9</v>
      </c>
      <c r="D1975">
        <f t="shared" si="120"/>
        <v>1.7</v>
      </c>
      <c r="E1975">
        <f t="shared" si="121"/>
        <v>8</v>
      </c>
      <c r="F1975">
        <f t="shared" si="123"/>
        <v>9</v>
      </c>
      <c r="G1975">
        <f t="shared" si="122"/>
        <v>2014</v>
      </c>
    </row>
    <row r="1976" spans="1:7" x14ac:dyDescent="0.25">
      <c r="A1976" s="1">
        <f>focus_primary!A1977</f>
        <v>41855</v>
      </c>
      <c r="B1976">
        <f>VLOOKUP($A1976, focus_primary!$A:$AQ, MATCH(YEAR(fiscal_1_y_a!A1976), focus_primary!$2:$2, 0), 0)</f>
        <v>1.3</v>
      </c>
      <c r="C1976">
        <f>VLOOKUP($A1976, focus_primary!$A:$AQ, MATCH(YEAR(A1976)+1, focus_primary!$2:$2, 0), 0)</f>
        <v>1.9</v>
      </c>
      <c r="D1976">
        <f t="shared" si="120"/>
        <v>1.7</v>
      </c>
      <c r="E1976">
        <f t="shared" si="121"/>
        <v>8</v>
      </c>
      <c r="F1976">
        <f t="shared" si="123"/>
        <v>9</v>
      </c>
      <c r="G1976">
        <f t="shared" si="122"/>
        <v>2014</v>
      </c>
    </row>
    <row r="1977" spans="1:7" x14ac:dyDescent="0.25">
      <c r="A1977" s="1">
        <f>focus_primary!A1978</f>
        <v>41856</v>
      </c>
      <c r="B1977">
        <f>VLOOKUP($A1977, focus_primary!$A:$AQ, MATCH(YEAR(fiscal_1_y_a!A1977), focus_primary!$2:$2, 0), 0)</f>
        <v>1.3</v>
      </c>
      <c r="C1977">
        <f>VLOOKUP($A1977, focus_primary!$A:$AQ, MATCH(YEAR(A1977)+1, focus_primary!$2:$2, 0), 0)</f>
        <v>1.9</v>
      </c>
      <c r="D1977">
        <f t="shared" si="120"/>
        <v>1.7</v>
      </c>
      <c r="E1977">
        <f t="shared" si="121"/>
        <v>8</v>
      </c>
      <c r="F1977">
        <f t="shared" si="123"/>
        <v>9</v>
      </c>
      <c r="G1977">
        <f t="shared" si="122"/>
        <v>2014</v>
      </c>
    </row>
    <row r="1978" spans="1:7" x14ac:dyDescent="0.25">
      <c r="A1978" s="1">
        <f>focus_primary!A1979</f>
        <v>41857</v>
      </c>
      <c r="B1978">
        <f>VLOOKUP($A1978, focus_primary!$A:$AQ, MATCH(YEAR(fiscal_1_y_a!A1978), focus_primary!$2:$2, 0), 0)</f>
        <v>1.3</v>
      </c>
      <c r="C1978">
        <f>VLOOKUP($A1978, focus_primary!$A:$AQ, MATCH(YEAR(A1978)+1, focus_primary!$2:$2, 0), 0)</f>
        <v>1.9</v>
      </c>
      <c r="D1978">
        <f t="shared" si="120"/>
        <v>1.7</v>
      </c>
      <c r="E1978">
        <f t="shared" si="121"/>
        <v>8</v>
      </c>
      <c r="F1978">
        <f t="shared" si="123"/>
        <v>9</v>
      </c>
      <c r="G1978">
        <f t="shared" si="122"/>
        <v>2014</v>
      </c>
    </row>
    <row r="1979" spans="1:7" x14ac:dyDescent="0.25">
      <c r="A1979" s="1">
        <f>focus_primary!A1980</f>
        <v>41858</v>
      </c>
      <c r="B1979">
        <f>VLOOKUP($A1979, focus_primary!$A:$AQ, MATCH(YEAR(fiscal_1_y_a!A1979), focus_primary!$2:$2, 0), 0)</f>
        <v>1.3</v>
      </c>
      <c r="C1979">
        <f>VLOOKUP($A1979, focus_primary!$A:$AQ, MATCH(YEAR(A1979)+1, focus_primary!$2:$2, 0), 0)</f>
        <v>1.9</v>
      </c>
      <c r="D1979">
        <f t="shared" si="120"/>
        <v>1.7</v>
      </c>
      <c r="E1979">
        <f t="shared" si="121"/>
        <v>8</v>
      </c>
      <c r="F1979">
        <f t="shared" si="123"/>
        <v>9</v>
      </c>
      <c r="G1979">
        <f t="shared" si="122"/>
        <v>2014</v>
      </c>
    </row>
    <row r="1980" spans="1:7" x14ac:dyDescent="0.25">
      <c r="A1980" s="1">
        <f>focus_primary!A1981</f>
        <v>41859</v>
      </c>
      <c r="B1980">
        <f>VLOOKUP($A1980, focus_primary!$A:$AQ, MATCH(YEAR(fiscal_1_y_a!A1980), focus_primary!$2:$2, 0), 0)</f>
        <v>1.3</v>
      </c>
      <c r="C1980">
        <f>VLOOKUP($A1980, focus_primary!$A:$AQ, MATCH(YEAR(A1980)+1, focus_primary!$2:$2, 0), 0)</f>
        <v>1.9</v>
      </c>
      <c r="D1980">
        <f t="shared" si="120"/>
        <v>1.7</v>
      </c>
      <c r="E1980">
        <f t="shared" si="121"/>
        <v>8</v>
      </c>
      <c r="F1980">
        <f t="shared" si="123"/>
        <v>9</v>
      </c>
      <c r="G1980">
        <f t="shared" si="122"/>
        <v>2014</v>
      </c>
    </row>
    <row r="1981" spans="1:7" x14ac:dyDescent="0.25">
      <c r="A1981" s="1">
        <f>focus_primary!A1982</f>
        <v>41862</v>
      </c>
      <c r="B1981">
        <f>VLOOKUP($A1981, focus_primary!$A:$AQ, MATCH(YEAR(fiscal_1_y_a!A1981), focus_primary!$2:$2, 0), 0)</f>
        <v>1.3</v>
      </c>
      <c r="C1981">
        <f>VLOOKUP($A1981, focus_primary!$A:$AQ, MATCH(YEAR(A1981)+1, focus_primary!$2:$2, 0), 0)</f>
        <v>1.9</v>
      </c>
      <c r="D1981">
        <f t="shared" si="120"/>
        <v>1.7</v>
      </c>
      <c r="E1981">
        <f t="shared" si="121"/>
        <v>8</v>
      </c>
      <c r="F1981">
        <f t="shared" si="123"/>
        <v>9</v>
      </c>
      <c r="G1981">
        <f t="shared" si="122"/>
        <v>2014</v>
      </c>
    </row>
    <row r="1982" spans="1:7" x14ac:dyDescent="0.25">
      <c r="A1982" s="1">
        <f>focus_primary!A1983</f>
        <v>41863</v>
      </c>
      <c r="B1982">
        <f>VLOOKUP($A1982, focus_primary!$A:$AQ, MATCH(YEAR(fiscal_1_y_a!A1982), focus_primary!$2:$2, 0), 0)</f>
        <v>1.3</v>
      </c>
      <c r="C1982">
        <f>VLOOKUP($A1982, focus_primary!$A:$AQ, MATCH(YEAR(A1982)+1, focus_primary!$2:$2, 0), 0)</f>
        <v>1.9</v>
      </c>
      <c r="D1982">
        <f t="shared" si="120"/>
        <v>1.7</v>
      </c>
      <c r="E1982">
        <f t="shared" si="121"/>
        <v>8</v>
      </c>
      <c r="F1982">
        <f t="shared" si="123"/>
        <v>9</v>
      </c>
      <c r="G1982">
        <f t="shared" si="122"/>
        <v>2014</v>
      </c>
    </row>
    <row r="1983" spans="1:7" x14ac:dyDescent="0.25">
      <c r="A1983" s="1">
        <f>focus_primary!A1984</f>
        <v>41864</v>
      </c>
      <c r="B1983">
        <f>VLOOKUP($A1983, focus_primary!$A:$AQ, MATCH(YEAR(fiscal_1_y_a!A1983), focus_primary!$2:$2, 0), 0)</f>
        <v>1.3</v>
      </c>
      <c r="C1983">
        <f>VLOOKUP($A1983, focus_primary!$A:$AQ, MATCH(YEAR(A1983)+1, focus_primary!$2:$2, 0), 0)</f>
        <v>1.9</v>
      </c>
      <c r="D1983">
        <f t="shared" si="120"/>
        <v>1.7</v>
      </c>
      <c r="E1983">
        <f t="shared" si="121"/>
        <v>8</v>
      </c>
      <c r="F1983">
        <f t="shared" si="123"/>
        <v>9</v>
      </c>
      <c r="G1983">
        <f t="shared" si="122"/>
        <v>2014</v>
      </c>
    </row>
    <row r="1984" spans="1:7" x14ac:dyDescent="0.25">
      <c r="A1984" s="1">
        <f>focus_primary!A1985</f>
        <v>41865</v>
      </c>
      <c r="B1984">
        <f>VLOOKUP($A1984, focus_primary!$A:$AQ, MATCH(YEAR(fiscal_1_y_a!A1984), focus_primary!$2:$2, 0), 0)</f>
        <v>1.3</v>
      </c>
      <c r="C1984">
        <f>VLOOKUP($A1984, focus_primary!$A:$AQ, MATCH(YEAR(A1984)+1, focus_primary!$2:$2, 0), 0)</f>
        <v>1.9</v>
      </c>
      <c r="D1984">
        <f t="shared" si="120"/>
        <v>1.7</v>
      </c>
      <c r="E1984">
        <f t="shared" si="121"/>
        <v>8</v>
      </c>
      <c r="F1984">
        <f t="shared" si="123"/>
        <v>9</v>
      </c>
      <c r="G1984">
        <f t="shared" si="122"/>
        <v>2014</v>
      </c>
    </row>
    <row r="1985" spans="1:7" x14ac:dyDescent="0.25">
      <c r="A1985" s="1">
        <f>focus_primary!A1986</f>
        <v>41866</v>
      </c>
      <c r="B1985">
        <f>VLOOKUP($A1985, focus_primary!$A:$AQ, MATCH(YEAR(fiscal_1_y_a!A1985), focus_primary!$2:$2, 0), 0)</f>
        <v>1.3</v>
      </c>
      <c r="C1985">
        <f>VLOOKUP($A1985, focus_primary!$A:$AQ, MATCH(YEAR(A1985)+1, focus_primary!$2:$2, 0), 0)</f>
        <v>1.9</v>
      </c>
      <c r="D1985">
        <f t="shared" si="120"/>
        <v>1.7</v>
      </c>
      <c r="E1985">
        <f t="shared" si="121"/>
        <v>8</v>
      </c>
      <c r="F1985">
        <f t="shared" si="123"/>
        <v>9</v>
      </c>
      <c r="G1985">
        <f t="shared" si="122"/>
        <v>2014</v>
      </c>
    </row>
    <row r="1986" spans="1:7" x14ac:dyDescent="0.25">
      <c r="A1986" s="1">
        <f>focus_primary!A1987</f>
        <v>41869</v>
      </c>
      <c r="B1986">
        <f>VLOOKUP($A1986, focus_primary!$A:$AQ, MATCH(YEAR(fiscal_1_y_a!A1986), focus_primary!$2:$2, 0), 0)</f>
        <v>1.3</v>
      </c>
      <c r="C1986">
        <f>VLOOKUP($A1986, focus_primary!$A:$AQ, MATCH(YEAR(A1986)+1, focus_primary!$2:$2, 0), 0)</f>
        <v>1.9</v>
      </c>
      <c r="D1986">
        <f t="shared" ref="D1986:D2049" si="124">(B1986*(12-MONTH(A1986))+C1986*MONTH(A1986))/12</f>
        <v>1.7</v>
      </c>
      <c r="E1986">
        <f t="shared" ref="E1986:E2049" si="125">MONTH(A1986)</f>
        <v>8</v>
      </c>
      <c r="F1986">
        <f t="shared" si="123"/>
        <v>9</v>
      </c>
      <c r="G1986">
        <f t="shared" ref="G1986:G2049" si="126">YEAR(A1986)</f>
        <v>2014</v>
      </c>
    </row>
    <row r="1987" spans="1:7" x14ac:dyDescent="0.25">
      <c r="A1987" s="1">
        <f>focus_primary!A1988</f>
        <v>41870</v>
      </c>
      <c r="B1987">
        <f>VLOOKUP($A1987, focus_primary!$A:$AQ, MATCH(YEAR(fiscal_1_y_a!A1987), focus_primary!$2:$2, 0), 0)</f>
        <v>1.3</v>
      </c>
      <c r="C1987">
        <f>VLOOKUP($A1987, focus_primary!$A:$AQ, MATCH(YEAR(A1987)+1, focus_primary!$2:$2, 0), 0)</f>
        <v>1.9</v>
      </c>
      <c r="D1987">
        <f t="shared" si="124"/>
        <v>1.7</v>
      </c>
      <c r="E1987">
        <f t="shared" si="125"/>
        <v>8</v>
      </c>
      <c r="F1987">
        <f t="shared" ref="F1987:F2050" si="127">IF(E1987&lt;4,3,IF(E1987&lt;7,6,IF(E1987&lt;10,9,12)))</f>
        <v>9</v>
      </c>
      <c r="G1987">
        <f t="shared" si="126"/>
        <v>2014</v>
      </c>
    </row>
    <row r="1988" spans="1:7" x14ac:dyDescent="0.25">
      <c r="A1988" s="1">
        <f>focus_primary!A1989</f>
        <v>41871</v>
      </c>
      <c r="B1988">
        <f>VLOOKUP($A1988, focus_primary!$A:$AQ, MATCH(YEAR(fiscal_1_y_a!A1988), focus_primary!$2:$2, 0), 0)</f>
        <v>1.3</v>
      </c>
      <c r="C1988">
        <f>VLOOKUP($A1988, focus_primary!$A:$AQ, MATCH(YEAR(A1988)+1, focus_primary!$2:$2, 0), 0)</f>
        <v>1.9</v>
      </c>
      <c r="D1988">
        <f t="shared" si="124"/>
        <v>1.7</v>
      </c>
      <c r="E1988">
        <f t="shared" si="125"/>
        <v>8</v>
      </c>
      <c r="F1988">
        <f t="shared" si="127"/>
        <v>9</v>
      </c>
      <c r="G1988">
        <f t="shared" si="126"/>
        <v>2014</v>
      </c>
    </row>
    <row r="1989" spans="1:7" x14ac:dyDescent="0.25">
      <c r="A1989" s="1">
        <f>focus_primary!A1990</f>
        <v>41872</v>
      </c>
      <c r="B1989">
        <f>VLOOKUP($A1989, focus_primary!$A:$AQ, MATCH(YEAR(fiscal_1_y_a!A1989), focus_primary!$2:$2, 0), 0)</f>
        <v>1.3</v>
      </c>
      <c r="C1989">
        <f>VLOOKUP($A1989, focus_primary!$A:$AQ, MATCH(YEAR(A1989)+1, focus_primary!$2:$2, 0), 0)</f>
        <v>1.9</v>
      </c>
      <c r="D1989">
        <f t="shared" si="124"/>
        <v>1.7</v>
      </c>
      <c r="E1989">
        <f t="shared" si="125"/>
        <v>8</v>
      </c>
      <c r="F1989">
        <f t="shared" si="127"/>
        <v>9</v>
      </c>
      <c r="G1989">
        <f t="shared" si="126"/>
        <v>2014</v>
      </c>
    </row>
    <row r="1990" spans="1:7" x14ac:dyDescent="0.25">
      <c r="A1990" s="1">
        <f>focus_primary!A1991</f>
        <v>41873</v>
      </c>
      <c r="B1990">
        <f>VLOOKUP($A1990, focus_primary!$A:$AQ, MATCH(YEAR(fiscal_1_y_a!A1990), focus_primary!$2:$2, 0), 0)</f>
        <v>1.3</v>
      </c>
      <c r="C1990">
        <f>VLOOKUP($A1990, focus_primary!$A:$AQ, MATCH(YEAR(A1990)+1, focus_primary!$2:$2, 0), 0)</f>
        <v>1.9</v>
      </c>
      <c r="D1990">
        <f t="shared" si="124"/>
        <v>1.7</v>
      </c>
      <c r="E1990">
        <f t="shared" si="125"/>
        <v>8</v>
      </c>
      <c r="F1990">
        <f t="shared" si="127"/>
        <v>9</v>
      </c>
      <c r="G1990">
        <f t="shared" si="126"/>
        <v>2014</v>
      </c>
    </row>
    <row r="1991" spans="1:7" x14ac:dyDescent="0.25">
      <c r="A1991" s="1">
        <f>focus_primary!A1992</f>
        <v>41876</v>
      </c>
      <c r="B1991">
        <f>VLOOKUP($A1991, focus_primary!$A:$AQ, MATCH(YEAR(fiscal_1_y_a!A1991), focus_primary!$2:$2, 0), 0)</f>
        <v>1.3</v>
      </c>
      <c r="C1991">
        <f>VLOOKUP($A1991, focus_primary!$A:$AQ, MATCH(YEAR(A1991)+1, focus_primary!$2:$2, 0), 0)</f>
        <v>2</v>
      </c>
      <c r="D1991">
        <f t="shared" si="124"/>
        <v>1.7666666666666666</v>
      </c>
      <c r="E1991">
        <f t="shared" si="125"/>
        <v>8</v>
      </c>
      <c r="F1991">
        <f t="shared" si="127"/>
        <v>9</v>
      </c>
      <c r="G1991">
        <f t="shared" si="126"/>
        <v>2014</v>
      </c>
    </row>
    <row r="1992" spans="1:7" x14ac:dyDescent="0.25">
      <c r="A1992" s="1">
        <f>focus_primary!A1993</f>
        <v>41877</v>
      </c>
      <c r="B1992">
        <f>VLOOKUP($A1992, focus_primary!$A:$AQ, MATCH(YEAR(fiscal_1_y_a!A1992), focus_primary!$2:$2, 0), 0)</f>
        <v>1.3</v>
      </c>
      <c r="C1992">
        <f>VLOOKUP($A1992, focus_primary!$A:$AQ, MATCH(YEAR(A1992)+1, focus_primary!$2:$2, 0), 0)</f>
        <v>2</v>
      </c>
      <c r="D1992">
        <f t="shared" si="124"/>
        <v>1.7666666666666666</v>
      </c>
      <c r="E1992">
        <f t="shared" si="125"/>
        <v>8</v>
      </c>
      <c r="F1992">
        <f t="shared" si="127"/>
        <v>9</v>
      </c>
      <c r="G1992">
        <f t="shared" si="126"/>
        <v>2014</v>
      </c>
    </row>
    <row r="1993" spans="1:7" x14ac:dyDescent="0.25">
      <c r="A1993" s="1">
        <f>focus_primary!A1994</f>
        <v>41878</v>
      </c>
      <c r="B1993">
        <f>VLOOKUP($A1993, focus_primary!$A:$AQ, MATCH(YEAR(fiscal_1_y_a!A1993), focus_primary!$2:$2, 0), 0)</f>
        <v>1.3</v>
      </c>
      <c r="C1993">
        <f>VLOOKUP($A1993, focus_primary!$A:$AQ, MATCH(YEAR(A1993)+1, focus_primary!$2:$2, 0), 0)</f>
        <v>1.9</v>
      </c>
      <c r="D1993">
        <f t="shared" si="124"/>
        <v>1.7</v>
      </c>
      <c r="E1993">
        <f t="shared" si="125"/>
        <v>8</v>
      </c>
      <c r="F1993">
        <f t="shared" si="127"/>
        <v>9</v>
      </c>
      <c r="G1993">
        <f t="shared" si="126"/>
        <v>2014</v>
      </c>
    </row>
    <row r="1994" spans="1:7" x14ac:dyDescent="0.25">
      <c r="A1994" s="1">
        <f>focus_primary!A1995</f>
        <v>41879</v>
      </c>
      <c r="B1994">
        <f>VLOOKUP($A1994, focus_primary!$A:$AQ, MATCH(YEAR(fiscal_1_y_a!A1994), focus_primary!$2:$2, 0), 0)</f>
        <v>1.3</v>
      </c>
      <c r="C1994">
        <f>VLOOKUP($A1994, focus_primary!$A:$AQ, MATCH(YEAR(A1994)+1, focus_primary!$2:$2, 0), 0)</f>
        <v>1.9</v>
      </c>
      <c r="D1994">
        <f t="shared" si="124"/>
        <v>1.7</v>
      </c>
      <c r="E1994">
        <f t="shared" si="125"/>
        <v>8</v>
      </c>
      <c r="F1994">
        <f t="shared" si="127"/>
        <v>9</v>
      </c>
      <c r="G1994">
        <f t="shared" si="126"/>
        <v>2014</v>
      </c>
    </row>
    <row r="1995" spans="1:7" x14ac:dyDescent="0.25">
      <c r="A1995" s="1">
        <f>focus_primary!A1996</f>
        <v>41880</v>
      </c>
      <c r="B1995">
        <f>VLOOKUP($A1995, focus_primary!$A:$AQ, MATCH(YEAR(fiscal_1_y_a!A1995), focus_primary!$2:$2, 0), 0)</f>
        <v>1.3</v>
      </c>
      <c r="C1995">
        <f>VLOOKUP($A1995, focus_primary!$A:$AQ, MATCH(YEAR(A1995)+1, focus_primary!$2:$2, 0), 0)</f>
        <v>1.9</v>
      </c>
      <c r="D1995">
        <f t="shared" si="124"/>
        <v>1.7</v>
      </c>
      <c r="E1995">
        <f t="shared" si="125"/>
        <v>8</v>
      </c>
      <c r="F1995">
        <f t="shared" si="127"/>
        <v>9</v>
      </c>
      <c r="G1995">
        <f t="shared" si="126"/>
        <v>2014</v>
      </c>
    </row>
    <row r="1996" spans="1:7" x14ac:dyDescent="0.25">
      <c r="A1996" s="1">
        <f>focus_primary!A1997</f>
        <v>41883</v>
      </c>
      <c r="B1996">
        <f>VLOOKUP($A1996, focus_primary!$A:$AQ, MATCH(YEAR(fiscal_1_y_a!A1996), focus_primary!$2:$2, 0), 0)</f>
        <v>1.3</v>
      </c>
      <c r="C1996">
        <f>VLOOKUP($A1996, focus_primary!$A:$AQ, MATCH(YEAR(A1996)+1, focus_primary!$2:$2, 0), 0)</f>
        <v>1.9</v>
      </c>
      <c r="D1996">
        <f t="shared" si="124"/>
        <v>1.75</v>
      </c>
      <c r="E1996">
        <f t="shared" si="125"/>
        <v>9</v>
      </c>
      <c r="F1996">
        <f t="shared" si="127"/>
        <v>9</v>
      </c>
      <c r="G1996">
        <f t="shared" si="126"/>
        <v>2014</v>
      </c>
    </row>
    <row r="1997" spans="1:7" x14ac:dyDescent="0.25">
      <c r="A1997" s="1">
        <f>focus_primary!A1998</f>
        <v>41884</v>
      </c>
      <c r="B1997">
        <f>VLOOKUP($A1997, focus_primary!$A:$AQ, MATCH(YEAR(fiscal_1_y_a!A1997), focus_primary!$2:$2, 0), 0)</f>
        <v>1.3</v>
      </c>
      <c r="C1997">
        <f>VLOOKUP($A1997, focus_primary!$A:$AQ, MATCH(YEAR(A1997)+1, focus_primary!$2:$2, 0), 0)</f>
        <v>1.9</v>
      </c>
      <c r="D1997">
        <f t="shared" si="124"/>
        <v>1.75</v>
      </c>
      <c r="E1997">
        <f t="shared" si="125"/>
        <v>9</v>
      </c>
      <c r="F1997">
        <f t="shared" si="127"/>
        <v>9</v>
      </c>
      <c r="G1997">
        <f t="shared" si="126"/>
        <v>2014</v>
      </c>
    </row>
    <row r="1998" spans="1:7" x14ac:dyDescent="0.25">
      <c r="A1998" s="1">
        <f>focus_primary!A1999</f>
        <v>41885</v>
      </c>
      <c r="B1998">
        <f>VLOOKUP($A1998, focus_primary!$A:$AQ, MATCH(YEAR(fiscal_1_y_a!A1998), focus_primary!$2:$2, 0), 0)</f>
        <v>1.3</v>
      </c>
      <c r="C1998">
        <f>VLOOKUP($A1998, focus_primary!$A:$AQ, MATCH(YEAR(A1998)+1, focus_primary!$2:$2, 0), 0)</f>
        <v>1.9</v>
      </c>
      <c r="D1998">
        <f t="shared" si="124"/>
        <v>1.75</v>
      </c>
      <c r="E1998">
        <f t="shared" si="125"/>
        <v>9</v>
      </c>
      <c r="F1998">
        <f t="shared" si="127"/>
        <v>9</v>
      </c>
      <c r="G1998">
        <f t="shared" si="126"/>
        <v>2014</v>
      </c>
    </row>
    <row r="1999" spans="1:7" x14ac:dyDescent="0.25">
      <c r="A1999" s="1">
        <f>focus_primary!A2000</f>
        <v>41886</v>
      </c>
      <c r="B1999">
        <f>VLOOKUP($A1999, focus_primary!$A:$AQ, MATCH(YEAR(fiscal_1_y_a!A1999), focus_primary!$2:$2, 0), 0)</f>
        <v>1.3</v>
      </c>
      <c r="C1999">
        <f>VLOOKUP($A1999, focus_primary!$A:$AQ, MATCH(YEAR(A1999)+1, focus_primary!$2:$2, 0), 0)</f>
        <v>1.9</v>
      </c>
      <c r="D1999">
        <f t="shared" si="124"/>
        <v>1.75</v>
      </c>
      <c r="E1999">
        <f t="shared" si="125"/>
        <v>9</v>
      </c>
      <c r="F1999">
        <f t="shared" si="127"/>
        <v>9</v>
      </c>
      <c r="G1999">
        <f t="shared" si="126"/>
        <v>2014</v>
      </c>
    </row>
    <row r="2000" spans="1:7" x14ac:dyDescent="0.25">
      <c r="A2000" s="1">
        <f>focus_primary!A2001</f>
        <v>41887</v>
      </c>
      <c r="B2000">
        <f>VLOOKUP($A2000, focus_primary!$A:$AQ, MATCH(YEAR(fiscal_1_y_a!A2000), focus_primary!$2:$2, 0), 0)</f>
        <v>1.3</v>
      </c>
      <c r="C2000">
        <f>VLOOKUP($A2000, focus_primary!$A:$AQ, MATCH(YEAR(A2000)+1, focus_primary!$2:$2, 0), 0)</f>
        <v>1.9</v>
      </c>
      <c r="D2000">
        <f t="shared" si="124"/>
        <v>1.75</v>
      </c>
      <c r="E2000">
        <f t="shared" si="125"/>
        <v>9</v>
      </c>
      <c r="F2000">
        <f t="shared" si="127"/>
        <v>9</v>
      </c>
      <c r="G2000">
        <f t="shared" si="126"/>
        <v>2014</v>
      </c>
    </row>
    <row r="2001" spans="1:7" x14ac:dyDescent="0.25">
      <c r="A2001" s="1">
        <f>focus_primary!A2002</f>
        <v>41890</v>
      </c>
      <c r="B2001">
        <f>VLOOKUP($A2001, focus_primary!$A:$AQ, MATCH(YEAR(fiscal_1_y_a!A2001), focus_primary!$2:$2, 0), 0)</f>
        <v>1.3</v>
      </c>
      <c r="C2001">
        <f>VLOOKUP($A2001, focus_primary!$A:$AQ, MATCH(YEAR(A2001)+1, focus_primary!$2:$2, 0), 0)</f>
        <v>1.9</v>
      </c>
      <c r="D2001">
        <f t="shared" si="124"/>
        <v>1.75</v>
      </c>
      <c r="E2001">
        <f t="shared" si="125"/>
        <v>9</v>
      </c>
      <c r="F2001">
        <f t="shared" si="127"/>
        <v>9</v>
      </c>
      <c r="G2001">
        <f t="shared" si="126"/>
        <v>2014</v>
      </c>
    </row>
    <row r="2002" spans="1:7" x14ac:dyDescent="0.25">
      <c r="A2002" s="1">
        <f>focus_primary!A2003</f>
        <v>41891</v>
      </c>
      <c r="B2002">
        <f>VLOOKUP($A2002, focus_primary!$A:$AQ, MATCH(YEAR(fiscal_1_y_a!A2002), focus_primary!$2:$2, 0), 0)</f>
        <v>1.3</v>
      </c>
      <c r="C2002">
        <f>VLOOKUP($A2002, focus_primary!$A:$AQ, MATCH(YEAR(A2002)+1, focus_primary!$2:$2, 0), 0)</f>
        <v>1.9</v>
      </c>
      <c r="D2002">
        <f t="shared" si="124"/>
        <v>1.75</v>
      </c>
      <c r="E2002">
        <f t="shared" si="125"/>
        <v>9</v>
      </c>
      <c r="F2002">
        <f t="shared" si="127"/>
        <v>9</v>
      </c>
      <c r="G2002">
        <f t="shared" si="126"/>
        <v>2014</v>
      </c>
    </row>
    <row r="2003" spans="1:7" x14ac:dyDescent="0.25">
      <c r="A2003" s="1">
        <f>focus_primary!A2004</f>
        <v>41892</v>
      </c>
      <c r="B2003">
        <f>VLOOKUP($A2003, focus_primary!$A:$AQ, MATCH(YEAR(fiscal_1_y_a!A2003), focus_primary!$2:$2, 0), 0)</f>
        <v>1.3</v>
      </c>
      <c r="C2003">
        <f>VLOOKUP($A2003, focus_primary!$A:$AQ, MATCH(YEAR(A2003)+1, focus_primary!$2:$2, 0), 0)</f>
        <v>1.9</v>
      </c>
      <c r="D2003">
        <f t="shared" si="124"/>
        <v>1.75</v>
      </c>
      <c r="E2003">
        <f t="shared" si="125"/>
        <v>9</v>
      </c>
      <c r="F2003">
        <f t="shared" si="127"/>
        <v>9</v>
      </c>
      <c r="G2003">
        <f t="shared" si="126"/>
        <v>2014</v>
      </c>
    </row>
    <row r="2004" spans="1:7" x14ac:dyDescent="0.25">
      <c r="A2004" s="1">
        <f>focus_primary!A2005</f>
        <v>41893</v>
      </c>
      <c r="B2004">
        <f>VLOOKUP($A2004, focus_primary!$A:$AQ, MATCH(YEAR(fiscal_1_y_a!A2004), focus_primary!$2:$2, 0), 0)</f>
        <v>1.3</v>
      </c>
      <c r="C2004">
        <f>VLOOKUP($A2004, focus_primary!$A:$AQ, MATCH(YEAR(A2004)+1, focus_primary!$2:$2, 0), 0)</f>
        <v>1.85</v>
      </c>
      <c r="D2004">
        <f t="shared" si="124"/>
        <v>1.7125000000000004</v>
      </c>
      <c r="E2004">
        <f t="shared" si="125"/>
        <v>9</v>
      </c>
      <c r="F2004">
        <f t="shared" si="127"/>
        <v>9</v>
      </c>
      <c r="G2004">
        <f t="shared" si="126"/>
        <v>2014</v>
      </c>
    </row>
    <row r="2005" spans="1:7" x14ac:dyDescent="0.25">
      <c r="A2005" s="1">
        <f>focus_primary!A2006</f>
        <v>41894</v>
      </c>
      <c r="B2005">
        <f>VLOOKUP($A2005, focus_primary!$A:$AQ, MATCH(YEAR(fiscal_1_y_a!A2005), focus_primary!$2:$2, 0), 0)</f>
        <v>1.23</v>
      </c>
      <c r="C2005">
        <f>VLOOKUP($A2005, focus_primary!$A:$AQ, MATCH(YEAR(A2005)+1, focus_primary!$2:$2, 0), 0)</f>
        <v>1.8</v>
      </c>
      <c r="D2005">
        <f t="shared" si="124"/>
        <v>1.6575</v>
      </c>
      <c r="E2005">
        <f t="shared" si="125"/>
        <v>9</v>
      </c>
      <c r="F2005">
        <f t="shared" si="127"/>
        <v>9</v>
      </c>
      <c r="G2005">
        <f t="shared" si="126"/>
        <v>2014</v>
      </c>
    </row>
    <row r="2006" spans="1:7" x14ac:dyDescent="0.25">
      <c r="A2006" s="1">
        <f>focus_primary!A2007</f>
        <v>41897</v>
      </c>
      <c r="B2006">
        <f>VLOOKUP($A2006, focus_primary!$A:$AQ, MATCH(YEAR(fiscal_1_y_a!A2006), focus_primary!$2:$2, 0), 0)</f>
        <v>1.2</v>
      </c>
      <c r="C2006">
        <f>VLOOKUP($A2006, focus_primary!$A:$AQ, MATCH(YEAR(A2006)+1, focus_primary!$2:$2, 0), 0)</f>
        <v>1.8</v>
      </c>
      <c r="D2006">
        <f t="shared" si="124"/>
        <v>1.6499999999999997</v>
      </c>
      <c r="E2006">
        <f t="shared" si="125"/>
        <v>9</v>
      </c>
      <c r="F2006">
        <f t="shared" si="127"/>
        <v>9</v>
      </c>
      <c r="G2006">
        <f t="shared" si="126"/>
        <v>2014</v>
      </c>
    </row>
    <row r="2007" spans="1:7" x14ac:dyDescent="0.25">
      <c r="A2007" s="1">
        <f>focus_primary!A2008</f>
        <v>41898</v>
      </c>
      <c r="B2007">
        <f>VLOOKUP($A2007, focus_primary!$A:$AQ, MATCH(YEAR(fiscal_1_y_a!A2007), focus_primary!$2:$2, 0), 0)</f>
        <v>1.2</v>
      </c>
      <c r="C2007">
        <f>VLOOKUP($A2007, focus_primary!$A:$AQ, MATCH(YEAR(A2007)+1, focus_primary!$2:$2, 0), 0)</f>
        <v>1.8</v>
      </c>
      <c r="D2007">
        <f t="shared" si="124"/>
        <v>1.6499999999999997</v>
      </c>
      <c r="E2007">
        <f t="shared" si="125"/>
        <v>9</v>
      </c>
      <c r="F2007">
        <f t="shared" si="127"/>
        <v>9</v>
      </c>
      <c r="G2007">
        <f t="shared" si="126"/>
        <v>2014</v>
      </c>
    </row>
    <row r="2008" spans="1:7" x14ac:dyDescent="0.25">
      <c r="A2008" s="1">
        <f>focus_primary!A2009</f>
        <v>41899</v>
      </c>
      <c r="B2008">
        <f>VLOOKUP($A2008, focus_primary!$A:$AQ, MATCH(YEAR(fiscal_1_y_a!A2008), focus_primary!$2:$2, 0), 0)</f>
        <v>1.2</v>
      </c>
      <c r="C2008">
        <f>VLOOKUP($A2008, focus_primary!$A:$AQ, MATCH(YEAR(A2008)+1, focus_primary!$2:$2, 0), 0)</f>
        <v>1.8</v>
      </c>
      <c r="D2008">
        <f t="shared" si="124"/>
        <v>1.6499999999999997</v>
      </c>
      <c r="E2008">
        <f t="shared" si="125"/>
        <v>9</v>
      </c>
      <c r="F2008">
        <f t="shared" si="127"/>
        <v>9</v>
      </c>
      <c r="G2008">
        <f t="shared" si="126"/>
        <v>2014</v>
      </c>
    </row>
    <row r="2009" spans="1:7" x14ac:dyDescent="0.25">
      <c r="A2009" s="1">
        <f>focus_primary!A2010</f>
        <v>41900</v>
      </c>
      <c r="B2009">
        <f>VLOOKUP($A2009, focus_primary!$A:$AQ, MATCH(YEAR(fiscal_1_y_a!A2009), focus_primary!$2:$2, 0), 0)</f>
        <v>1.2</v>
      </c>
      <c r="C2009">
        <f>VLOOKUP($A2009, focus_primary!$A:$AQ, MATCH(YEAR(A2009)+1, focus_primary!$2:$2, 0), 0)</f>
        <v>1.8</v>
      </c>
      <c r="D2009">
        <f t="shared" si="124"/>
        <v>1.6499999999999997</v>
      </c>
      <c r="E2009">
        <f t="shared" si="125"/>
        <v>9</v>
      </c>
      <c r="F2009">
        <f t="shared" si="127"/>
        <v>9</v>
      </c>
      <c r="G2009">
        <f t="shared" si="126"/>
        <v>2014</v>
      </c>
    </row>
    <row r="2010" spans="1:7" x14ac:dyDescent="0.25">
      <c r="A2010" s="1">
        <f>focus_primary!A2011</f>
        <v>41901</v>
      </c>
      <c r="B2010">
        <f>VLOOKUP($A2010, focus_primary!$A:$AQ, MATCH(YEAR(fiscal_1_y_a!A2010), focus_primary!$2:$2, 0), 0)</f>
        <v>1.2</v>
      </c>
      <c r="C2010">
        <f>VLOOKUP($A2010, focus_primary!$A:$AQ, MATCH(YEAR(A2010)+1, focus_primary!$2:$2, 0), 0)</f>
        <v>1.8</v>
      </c>
      <c r="D2010">
        <f t="shared" si="124"/>
        <v>1.6499999999999997</v>
      </c>
      <c r="E2010">
        <f t="shared" si="125"/>
        <v>9</v>
      </c>
      <c r="F2010">
        <f t="shared" si="127"/>
        <v>9</v>
      </c>
      <c r="G2010">
        <f t="shared" si="126"/>
        <v>2014</v>
      </c>
    </row>
    <row r="2011" spans="1:7" x14ac:dyDescent="0.25">
      <c r="A2011" s="1">
        <f>focus_primary!A2012</f>
        <v>41904</v>
      </c>
      <c r="B2011">
        <f>VLOOKUP($A2011, focus_primary!$A:$AQ, MATCH(YEAR(fiscal_1_y_a!A2011), focus_primary!$2:$2, 0), 0)</f>
        <v>1.2</v>
      </c>
      <c r="C2011">
        <f>VLOOKUP($A2011, focus_primary!$A:$AQ, MATCH(YEAR(A2011)+1, focus_primary!$2:$2, 0), 0)</f>
        <v>1.8</v>
      </c>
      <c r="D2011">
        <f t="shared" si="124"/>
        <v>1.6499999999999997</v>
      </c>
      <c r="E2011">
        <f t="shared" si="125"/>
        <v>9</v>
      </c>
      <c r="F2011">
        <f t="shared" si="127"/>
        <v>9</v>
      </c>
      <c r="G2011">
        <f t="shared" si="126"/>
        <v>2014</v>
      </c>
    </row>
    <row r="2012" spans="1:7" x14ac:dyDescent="0.25">
      <c r="A2012" s="1">
        <f>focus_primary!A2013</f>
        <v>41905</v>
      </c>
      <c r="B2012">
        <f>VLOOKUP($A2012, focus_primary!$A:$AQ, MATCH(YEAR(fiscal_1_y_a!A2012), focus_primary!$2:$2, 0), 0)</f>
        <v>1.2</v>
      </c>
      <c r="C2012">
        <f>VLOOKUP($A2012, focus_primary!$A:$AQ, MATCH(YEAR(A2012)+1, focus_primary!$2:$2, 0), 0)</f>
        <v>1.8</v>
      </c>
      <c r="D2012">
        <f t="shared" si="124"/>
        <v>1.6499999999999997</v>
      </c>
      <c r="E2012">
        <f t="shared" si="125"/>
        <v>9</v>
      </c>
      <c r="F2012">
        <f t="shared" si="127"/>
        <v>9</v>
      </c>
      <c r="G2012">
        <f t="shared" si="126"/>
        <v>2014</v>
      </c>
    </row>
    <row r="2013" spans="1:7" x14ac:dyDescent="0.25">
      <c r="A2013" s="1">
        <f>focus_primary!A2014</f>
        <v>41906</v>
      </c>
      <c r="B2013">
        <f>VLOOKUP($A2013, focus_primary!$A:$AQ, MATCH(YEAR(fiscal_1_y_a!A2013), focus_primary!$2:$2, 0), 0)</f>
        <v>1.2</v>
      </c>
      <c r="C2013">
        <f>VLOOKUP($A2013, focus_primary!$A:$AQ, MATCH(YEAR(A2013)+1, focus_primary!$2:$2, 0), 0)</f>
        <v>1.8</v>
      </c>
      <c r="D2013">
        <f t="shared" si="124"/>
        <v>1.6499999999999997</v>
      </c>
      <c r="E2013">
        <f t="shared" si="125"/>
        <v>9</v>
      </c>
      <c r="F2013">
        <f t="shared" si="127"/>
        <v>9</v>
      </c>
      <c r="G2013">
        <f t="shared" si="126"/>
        <v>2014</v>
      </c>
    </row>
    <row r="2014" spans="1:7" x14ac:dyDescent="0.25">
      <c r="A2014" s="1">
        <f>focus_primary!A2015</f>
        <v>41907</v>
      </c>
      <c r="B2014">
        <f>VLOOKUP($A2014, focus_primary!$A:$AQ, MATCH(YEAR(fiscal_1_y_a!A2014), focus_primary!$2:$2, 0), 0)</f>
        <v>1.1000000000000001</v>
      </c>
      <c r="C2014">
        <f>VLOOKUP($A2014, focus_primary!$A:$AQ, MATCH(YEAR(A2014)+1, focus_primary!$2:$2, 0), 0)</f>
        <v>1.8</v>
      </c>
      <c r="D2014">
        <f t="shared" si="124"/>
        <v>1.625</v>
      </c>
      <c r="E2014">
        <f t="shared" si="125"/>
        <v>9</v>
      </c>
      <c r="F2014">
        <f t="shared" si="127"/>
        <v>9</v>
      </c>
      <c r="G2014">
        <f t="shared" si="126"/>
        <v>2014</v>
      </c>
    </row>
    <row r="2015" spans="1:7" x14ac:dyDescent="0.25">
      <c r="A2015" s="1">
        <f>focus_primary!A2016</f>
        <v>41908</v>
      </c>
      <c r="B2015">
        <f>VLOOKUP($A2015, focus_primary!$A:$AQ, MATCH(YEAR(fiscal_1_y_a!A2015), focus_primary!$2:$2, 0), 0)</f>
        <v>1.1000000000000001</v>
      </c>
      <c r="C2015">
        <f>VLOOKUP($A2015, focus_primary!$A:$AQ, MATCH(YEAR(A2015)+1, focus_primary!$2:$2, 0), 0)</f>
        <v>1.8</v>
      </c>
      <c r="D2015">
        <f t="shared" si="124"/>
        <v>1.625</v>
      </c>
      <c r="E2015">
        <f t="shared" si="125"/>
        <v>9</v>
      </c>
      <c r="F2015">
        <f t="shared" si="127"/>
        <v>9</v>
      </c>
      <c r="G2015">
        <f t="shared" si="126"/>
        <v>2014</v>
      </c>
    </row>
    <row r="2016" spans="1:7" x14ac:dyDescent="0.25">
      <c r="A2016" s="1">
        <f>focus_primary!A2017</f>
        <v>41911</v>
      </c>
      <c r="B2016">
        <f>VLOOKUP($A2016, focus_primary!$A:$AQ, MATCH(YEAR(fiscal_1_y_a!A2016), focus_primary!$2:$2, 0), 0)</f>
        <v>1.1499999999999999</v>
      </c>
      <c r="C2016">
        <f>VLOOKUP($A2016, focus_primary!$A:$AQ, MATCH(YEAR(A2016)+1, focus_primary!$2:$2, 0), 0)</f>
        <v>1.8</v>
      </c>
      <c r="D2016">
        <f t="shared" si="124"/>
        <v>1.6375</v>
      </c>
      <c r="E2016">
        <f t="shared" si="125"/>
        <v>9</v>
      </c>
      <c r="F2016">
        <f t="shared" si="127"/>
        <v>9</v>
      </c>
      <c r="G2016">
        <f t="shared" si="126"/>
        <v>2014</v>
      </c>
    </row>
    <row r="2017" spans="1:7" x14ac:dyDescent="0.25">
      <c r="A2017" s="1">
        <f>focus_primary!A2018</f>
        <v>41912</v>
      </c>
      <c r="B2017">
        <f>VLOOKUP($A2017, focus_primary!$A:$AQ, MATCH(YEAR(fiscal_1_y_a!A2017), focus_primary!$2:$2, 0), 0)</f>
        <v>1.1000000000000001</v>
      </c>
      <c r="C2017">
        <f>VLOOKUP($A2017, focus_primary!$A:$AQ, MATCH(YEAR(A2017)+1, focus_primary!$2:$2, 0), 0)</f>
        <v>1.8</v>
      </c>
      <c r="D2017">
        <f t="shared" si="124"/>
        <v>1.625</v>
      </c>
      <c r="E2017">
        <f t="shared" si="125"/>
        <v>9</v>
      </c>
      <c r="F2017">
        <f t="shared" si="127"/>
        <v>9</v>
      </c>
      <c r="G2017">
        <f t="shared" si="126"/>
        <v>2014</v>
      </c>
    </row>
    <row r="2018" spans="1:7" x14ac:dyDescent="0.25">
      <c r="A2018" s="1">
        <f>focus_primary!A2019</f>
        <v>41913</v>
      </c>
      <c r="B2018">
        <f>VLOOKUP($A2018, focus_primary!$A:$AQ, MATCH(YEAR(fiscal_1_y_a!A2018), focus_primary!$2:$2, 0), 0)</f>
        <v>1.1000000000000001</v>
      </c>
      <c r="C2018">
        <f>VLOOKUP($A2018, focus_primary!$A:$AQ, MATCH(YEAR(A2018)+1, focus_primary!$2:$2, 0), 0)</f>
        <v>1.8</v>
      </c>
      <c r="D2018">
        <f t="shared" si="124"/>
        <v>1.6833333333333333</v>
      </c>
      <c r="E2018">
        <f t="shared" si="125"/>
        <v>10</v>
      </c>
      <c r="F2018">
        <f t="shared" si="127"/>
        <v>12</v>
      </c>
      <c r="G2018">
        <f t="shared" si="126"/>
        <v>2014</v>
      </c>
    </row>
    <row r="2019" spans="1:7" x14ac:dyDescent="0.25">
      <c r="A2019" s="1">
        <f>focus_primary!A2020</f>
        <v>41914</v>
      </c>
      <c r="B2019">
        <f>VLOOKUP($A2019, focus_primary!$A:$AQ, MATCH(YEAR(fiscal_1_y_a!A2019), focus_primary!$2:$2, 0), 0)</f>
        <v>1.1000000000000001</v>
      </c>
      <c r="C2019">
        <f>VLOOKUP($A2019, focus_primary!$A:$AQ, MATCH(YEAR(A2019)+1, focus_primary!$2:$2, 0), 0)</f>
        <v>1.8</v>
      </c>
      <c r="D2019">
        <f t="shared" si="124"/>
        <v>1.6833333333333333</v>
      </c>
      <c r="E2019">
        <f t="shared" si="125"/>
        <v>10</v>
      </c>
      <c r="F2019">
        <f t="shared" si="127"/>
        <v>12</v>
      </c>
      <c r="G2019">
        <f t="shared" si="126"/>
        <v>2014</v>
      </c>
    </row>
    <row r="2020" spans="1:7" x14ac:dyDescent="0.25">
      <c r="A2020" s="1">
        <f>focus_primary!A2021</f>
        <v>41915</v>
      </c>
      <c r="B2020">
        <f>VLOOKUP($A2020, focus_primary!$A:$AQ, MATCH(YEAR(fiscal_1_y_a!A2020), focus_primary!$2:$2, 0), 0)</f>
        <v>1</v>
      </c>
      <c r="C2020">
        <f>VLOOKUP($A2020, focus_primary!$A:$AQ, MATCH(YEAR(A2020)+1, focus_primary!$2:$2, 0), 0)</f>
        <v>1.75</v>
      </c>
      <c r="D2020">
        <f t="shared" si="124"/>
        <v>1.625</v>
      </c>
      <c r="E2020">
        <f t="shared" si="125"/>
        <v>10</v>
      </c>
      <c r="F2020">
        <f t="shared" si="127"/>
        <v>12</v>
      </c>
      <c r="G2020">
        <f t="shared" si="126"/>
        <v>2014</v>
      </c>
    </row>
    <row r="2021" spans="1:7" x14ac:dyDescent="0.25">
      <c r="A2021" s="1">
        <f>focus_primary!A2022</f>
        <v>41918</v>
      </c>
      <c r="B2021">
        <f>VLOOKUP($A2021, focus_primary!$A:$AQ, MATCH(YEAR(fiscal_1_y_a!A2021), focus_primary!$2:$2, 0), 0)</f>
        <v>1</v>
      </c>
      <c r="C2021">
        <f>VLOOKUP($A2021, focus_primary!$A:$AQ, MATCH(YEAR(A2021)+1, focus_primary!$2:$2, 0), 0)</f>
        <v>1.65</v>
      </c>
      <c r="D2021">
        <f t="shared" si="124"/>
        <v>1.5416666666666667</v>
      </c>
      <c r="E2021">
        <f t="shared" si="125"/>
        <v>10</v>
      </c>
      <c r="F2021">
        <f t="shared" si="127"/>
        <v>12</v>
      </c>
      <c r="G2021">
        <f t="shared" si="126"/>
        <v>2014</v>
      </c>
    </row>
    <row r="2022" spans="1:7" x14ac:dyDescent="0.25">
      <c r="A2022" s="1">
        <f>focus_primary!A2023</f>
        <v>41919</v>
      </c>
      <c r="B2022">
        <f>VLOOKUP($A2022, focus_primary!$A:$AQ, MATCH(YEAR(fiscal_1_y_a!A2022), focus_primary!$2:$2, 0), 0)</f>
        <v>1</v>
      </c>
      <c r="C2022">
        <f>VLOOKUP($A2022, focus_primary!$A:$AQ, MATCH(YEAR(A2022)+1, focus_primary!$2:$2, 0), 0)</f>
        <v>1.7</v>
      </c>
      <c r="D2022">
        <f t="shared" si="124"/>
        <v>1.5833333333333333</v>
      </c>
      <c r="E2022">
        <f t="shared" si="125"/>
        <v>10</v>
      </c>
      <c r="F2022">
        <f t="shared" si="127"/>
        <v>12</v>
      </c>
      <c r="G2022">
        <f t="shared" si="126"/>
        <v>2014</v>
      </c>
    </row>
    <row r="2023" spans="1:7" x14ac:dyDescent="0.25">
      <c r="A2023" s="1">
        <f>focus_primary!A2024</f>
        <v>41920</v>
      </c>
      <c r="B2023">
        <f>VLOOKUP($A2023, focus_primary!$A:$AQ, MATCH(YEAR(fiscal_1_y_a!A2023), focus_primary!$2:$2, 0), 0)</f>
        <v>1</v>
      </c>
      <c r="C2023">
        <f>VLOOKUP($A2023, focus_primary!$A:$AQ, MATCH(YEAR(A2023)+1, focus_primary!$2:$2, 0), 0)</f>
        <v>1.65</v>
      </c>
      <c r="D2023">
        <f t="shared" si="124"/>
        <v>1.5416666666666667</v>
      </c>
      <c r="E2023">
        <f t="shared" si="125"/>
        <v>10</v>
      </c>
      <c r="F2023">
        <f t="shared" si="127"/>
        <v>12</v>
      </c>
      <c r="G2023">
        <f t="shared" si="126"/>
        <v>2014</v>
      </c>
    </row>
    <row r="2024" spans="1:7" x14ac:dyDescent="0.25">
      <c r="A2024" s="1">
        <f>focus_primary!A2025</f>
        <v>41921</v>
      </c>
      <c r="B2024">
        <f>VLOOKUP($A2024, focus_primary!$A:$AQ, MATCH(YEAR(fiscal_1_y_a!A2024), focus_primary!$2:$2, 0), 0)</f>
        <v>1</v>
      </c>
      <c r="C2024">
        <f>VLOOKUP($A2024, focus_primary!$A:$AQ, MATCH(YEAR(A2024)+1, focus_primary!$2:$2, 0), 0)</f>
        <v>1.6</v>
      </c>
      <c r="D2024">
        <f t="shared" si="124"/>
        <v>1.5</v>
      </c>
      <c r="E2024">
        <f t="shared" si="125"/>
        <v>10</v>
      </c>
      <c r="F2024">
        <f t="shared" si="127"/>
        <v>12</v>
      </c>
      <c r="G2024">
        <f t="shared" si="126"/>
        <v>2014</v>
      </c>
    </row>
    <row r="2025" spans="1:7" x14ac:dyDescent="0.25">
      <c r="A2025" s="1">
        <f>focus_primary!A2026</f>
        <v>41922</v>
      </c>
      <c r="B2025">
        <f>VLOOKUP($A2025, focus_primary!$A:$AQ, MATCH(YEAR(fiscal_1_y_a!A2025), focus_primary!$2:$2, 0), 0)</f>
        <v>1</v>
      </c>
      <c r="C2025">
        <f>VLOOKUP($A2025, focus_primary!$A:$AQ, MATCH(YEAR(A2025)+1, focus_primary!$2:$2, 0), 0)</f>
        <v>1.65</v>
      </c>
      <c r="D2025">
        <f t="shared" si="124"/>
        <v>1.5416666666666667</v>
      </c>
      <c r="E2025">
        <f t="shared" si="125"/>
        <v>10</v>
      </c>
      <c r="F2025">
        <f t="shared" si="127"/>
        <v>12</v>
      </c>
      <c r="G2025">
        <f t="shared" si="126"/>
        <v>2014</v>
      </c>
    </row>
    <row r="2026" spans="1:7" x14ac:dyDescent="0.25">
      <c r="A2026" s="1">
        <f>focus_primary!A2027</f>
        <v>41925</v>
      </c>
      <c r="B2026">
        <f>VLOOKUP($A2026, focus_primary!$A:$AQ, MATCH(YEAR(fiscal_1_y_a!A2026), focus_primary!$2:$2, 0), 0)</f>
        <v>1</v>
      </c>
      <c r="C2026">
        <f>VLOOKUP($A2026, focus_primary!$A:$AQ, MATCH(YEAR(A2026)+1, focus_primary!$2:$2, 0), 0)</f>
        <v>1.7</v>
      </c>
      <c r="D2026">
        <f t="shared" si="124"/>
        <v>1.5833333333333333</v>
      </c>
      <c r="E2026">
        <f t="shared" si="125"/>
        <v>10</v>
      </c>
      <c r="F2026">
        <f t="shared" si="127"/>
        <v>12</v>
      </c>
      <c r="G2026">
        <f t="shared" si="126"/>
        <v>2014</v>
      </c>
    </row>
    <row r="2027" spans="1:7" x14ac:dyDescent="0.25">
      <c r="A2027" s="1">
        <f>focus_primary!A2028</f>
        <v>41926</v>
      </c>
      <c r="B2027">
        <f>VLOOKUP($A2027, focus_primary!$A:$AQ, MATCH(YEAR(fiscal_1_y_a!A2027), focus_primary!$2:$2, 0), 0)</f>
        <v>1</v>
      </c>
      <c r="C2027">
        <f>VLOOKUP($A2027, focus_primary!$A:$AQ, MATCH(YEAR(A2027)+1, focus_primary!$2:$2, 0), 0)</f>
        <v>1.7</v>
      </c>
      <c r="D2027">
        <f t="shared" si="124"/>
        <v>1.5833333333333333</v>
      </c>
      <c r="E2027">
        <f t="shared" si="125"/>
        <v>10</v>
      </c>
      <c r="F2027">
        <f t="shared" si="127"/>
        <v>12</v>
      </c>
      <c r="G2027">
        <f t="shared" si="126"/>
        <v>2014</v>
      </c>
    </row>
    <row r="2028" spans="1:7" x14ac:dyDescent="0.25">
      <c r="A2028" s="1">
        <f>focus_primary!A2029</f>
        <v>41927</v>
      </c>
      <c r="B2028">
        <f>VLOOKUP($A2028, focus_primary!$A:$AQ, MATCH(YEAR(fiscal_1_y_a!A2028), focus_primary!$2:$2, 0), 0)</f>
        <v>1</v>
      </c>
      <c r="C2028">
        <f>VLOOKUP($A2028, focus_primary!$A:$AQ, MATCH(YEAR(A2028)+1, focus_primary!$2:$2, 0), 0)</f>
        <v>1.7</v>
      </c>
      <c r="D2028">
        <f t="shared" si="124"/>
        <v>1.5833333333333333</v>
      </c>
      <c r="E2028">
        <f t="shared" si="125"/>
        <v>10</v>
      </c>
      <c r="F2028">
        <f t="shared" si="127"/>
        <v>12</v>
      </c>
      <c r="G2028">
        <f t="shared" si="126"/>
        <v>2014</v>
      </c>
    </row>
    <row r="2029" spans="1:7" x14ac:dyDescent="0.25">
      <c r="A2029" s="1">
        <f>focus_primary!A2030</f>
        <v>41928</v>
      </c>
      <c r="B2029">
        <f>VLOOKUP($A2029, focus_primary!$A:$AQ, MATCH(YEAR(fiscal_1_y_a!A2029), focus_primary!$2:$2, 0), 0)</f>
        <v>1</v>
      </c>
      <c r="C2029">
        <f>VLOOKUP($A2029, focus_primary!$A:$AQ, MATCH(YEAR(A2029)+1, focus_primary!$2:$2, 0), 0)</f>
        <v>1.7</v>
      </c>
      <c r="D2029">
        <f t="shared" si="124"/>
        <v>1.5833333333333333</v>
      </c>
      <c r="E2029">
        <f t="shared" si="125"/>
        <v>10</v>
      </c>
      <c r="F2029">
        <f t="shared" si="127"/>
        <v>12</v>
      </c>
      <c r="G2029">
        <f t="shared" si="126"/>
        <v>2014</v>
      </c>
    </row>
    <row r="2030" spans="1:7" x14ac:dyDescent="0.25">
      <c r="A2030" s="1">
        <f>focus_primary!A2031</f>
        <v>41929</v>
      </c>
      <c r="B2030">
        <f>VLOOKUP($A2030, focus_primary!$A:$AQ, MATCH(YEAR(fiscal_1_y_a!A2030), focus_primary!$2:$2, 0), 0)</f>
        <v>1</v>
      </c>
      <c r="C2030">
        <f>VLOOKUP($A2030, focus_primary!$A:$AQ, MATCH(YEAR(A2030)+1, focus_primary!$2:$2, 0), 0)</f>
        <v>1.65</v>
      </c>
      <c r="D2030">
        <f t="shared" si="124"/>
        <v>1.5416666666666667</v>
      </c>
      <c r="E2030">
        <f t="shared" si="125"/>
        <v>10</v>
      </c>
      <c r="F2030">
        <f t="shared" si="127"/>
        <v>12</v>
      </c>
      <c r="G2030">
        <f t="shared" si="126"/>
        <v>2014</v>
      </c>
    </row>
    <row r="2031" spans="1:7" x14ac:dyDescent="0.25">
      <c r="A2031" s="1">
        <f>focus_primary!A2032</f>
        <v>41932</v>
      </c>
      <c r="B2031">
        <f>VLOOKUP($A2031, focus_primary!$A:$AQ, MATCH(YEAR(fiscal_1_y_a!A2031), focus_primary!$2:$2, 0), 0)</f>
        <v>0.95</v>
      </c>
      <c r="C2031">
        <f>VLOOKUP($A2031, focus_primary!$A:$AQ, MATCH(YEAR(A2031)+1, focus_primary!$2:$2, 0), 0)</f>
        <v>1.6</v>
      </c>
      <c r="D2031">
        <f t="shared" si="124"/>
        <v>1.4916666666666665</v>
      </c>
      <c r="E2031">
        <f t="shared" si="125"/>
        <v>10</v>
      </c>
      <c r="F2031">
        <f t="shared" si="127"/>
        <v>12</v>
      </c>
      <c r="G2031">
        <f t="shared" si="126"/>
        <v>2014</v>
      </c>
    </row>
    <row r="2032" spans="1:7" x14ac:dyDescent="0.25">
      <c r="A2032" s="1">
        <f>focus_primary!A2033</f>
        <v>41933</v>
      </c>
      <c r="B2032">
        <f>VLOOKUP($A2032, focus_primary!$A:$AQ, MATCH(YEAR(fiscal_1_y_a!A2032), focus_primary!$2:$2, 0), 0)</f>
        <v>0.95</v>
      </c>
      <c r="C2032">
        <f>VLOOKUP($A2032, focus_primary!$A:$AQ, MATCH(YEAR(A2032)+1, focus_primary!$2:$2, 0), 0)</f>
        <v>1.6</v>
      </c>
      <c r="D2032">
        <f t="shared" si="124"/>
        <v>1.4916666666666665</v>
      </c>
      <c r="E2032">
        <f t="shared" si="125"/>
        <v>10</v>
      </c>
      <c r="F2032">
        <f t="shared" si="127"/>
        <v>12</v>
      </c>
      <c r="G2032">
        <f t="shared" si="126"/>
        <v>2014</v>
      </c>
    </row>
    <row r="2033" spans="1:7" x14ac:dyDescent="0.25">
      <c r="A2033" s="1">
        <f>focus_primary!A2034</f>
        <v>41934</v>
      </c>
      <c r="B2033">
        <f>VLOOKUP($A2033, focus_primary!$A:$AQ, MATCH(YEAR(fiscal_1_y_a!A2033), focus_primary!$2:$2, 0), 0)</f>
        <v>0.95</v>
      </c>
      <c r="C2033">
        <f>VLOOKUP($A2033, focus_primary!$A:$AQ, MATCH(YEAR(A2033)+1, focus_primary!$2:$2, 0), 0)</f>
        <v>1.6</v>
      </c>
      <c r="D2033">
        <f t="shared" si="124"/>
        <v>1.4916666666666665</v>
      </c>
      <c r="E2033">
        <f t="shared" si="125"/>
        <v>10</v>
      </c>
      <c r="F2033">
        <f t="shared" si="127"/>
        <v>12</v>
      </c>
      <c r="G2033">
        <f t="shared" si="126"/>
        <v>2014</v>
      </c>
    </row>
    <row r="2034" spans="1:7" x14ac:dyDescent="0.25">
      <c r="A2034" s="1">
        <f>focus_primary!A2035</f>
        <v>41935</v>
      </c>
      <c r="B2034">
        <f>VLOOKUP($A2034, focus_primary!$A:$AQ, MATCH(YEAR(fiscal_1_y_a!A2034), focus_primary!$2:$2, 0), 0)</f>
        <v>0.95</v>
      </c>
      <c r="C2034">
        <f>VLOOKUP($A2034, focus_primary!$A:$AQ, MATCH(YEAR(A2034)+1, focus_primary!$2:$2, 0), 0)</f>
        <v>1.6</v>
      </c>
      <c r="D2034">
        <f t="shared" si="124"/>
        <v>1.4916666666666665</v>
      </c>
      <c r="E2034">
        <f t="shared" si="125"/>
        <v>10</v>
      </c>
      <c r="F2034">
        <f t="shared" si="127"/>
        <v>12</v>
      </c>
      <c r="G2034">
        <f t="shared" si="126"/>
        <v>2014</v>
      </c>
    </row>
    <row r="2035" spans="1:7" x14ac:dyDescent="0.25">
      <c r="A2035" s="1">
        <f>focus_primary!A2036</f>
        <v>41936</v>
      </c>
      <c r="B2035">
        <f>VLOOKUP($A2035, focus_primary!$A:$AQ, MATCH(YEAR(fiscal_1_y_a!A2035), focus_primary!$2:$2, 0), 0)</f>
        <v>0.9</v>
      </c>
      <c r="C2035">
        <f>VLOOKUP($A2035, focus_primary!$A:$AQ, MATCH(YEAR(A2035)+1, focus_primary!$2:$2, 0), 0)</f>
        <v>1.6</v>
      </c>
      <c r="D2035">
        <f t="shared" si="124"/>
        <v>1.4833333333333334</v>
      </c>
      <c r="E2035">
        <f t="shared" si="125"/>
        <v>10</v>
      </c>
      <c r="F2035">
        <f t="shared" si="127"/>
        <v>12</v>
      </c>
      <c r="G2035">
        <f t="shared" si="126"/>
        <v>2014</v>
      </c>
    </row>
    <row r="2036" spans="1:7" x14ac:dyDescent="0.25">
      <c r="A2036" s="1">
        <f>focus_primary!A2037</f>
        <v>41939</v>
      </c>
      <c r="B2036">
        <f>VLOOKUP($A2036, focus_primary!$A:$AQ, MATCH(YEAR(fiscal_1_y_a!A2036), focus_primary!$2:$2, 0), 0)</f>
        <v>0.9</v>
      </c>
      <c r="C2036">
        <f>VLOOKUP($A2036, focus_primary!$A:$AQ, MATCH(YEAR(A2036)+1, focus_primary!$2:$2, 0), 0)</f>
        <v>1.55</v>
      </c>
      <c r="D2036">
        <f t="shared" si="124"/>
        <v>1.4416666666666667</v>
      </c>
      <c r="E2036">
        <f t="shared" si="125"/>
        <v>10</v>
      </c>
      <c r="F2036">
        <f t="shared" si="127"/>
        <v>12</v>
      </c>
      <c r="G2036">
        <f t="shared" si="126"/>
        <v>2014</v>
      </c>
    </row>
    <row r="2037" spans="1:7" x14ac:dyDescent="0.25">
      <c r="A2037" s="1">
        <f>focus_primary!A2038</f>
        <v>41940</v>
      </c>
      <c r="B2037">
        <f>VLOOKUP($A2037, focus_primary!$A:$AQ, MATCH(YEAR(fiscal_1_y_a!A2037), focus_primary!$2:$2, 0), 0)</f>
        <v>0.9</v>
      </c>
      <c r="C2037">
        <f>VLOOKUP($A2037, focus_primary!$A:$AQ, MATCH(YEAR(A2037)+1, focus_primary!$2:$2, 0), 0)</f>
        <v>1.55</v>
      </c>
      <c r="D2037">
        <f t="shared" si="124"/>
        <v>1.4416666666666667</v>
      </c>
      <c r="E2037">
        <f t="shared" si="125"/>
        <v>10</v>
      </c>
      <c r="F2037">
        <f t="shared" si="127"/>
        <v>12</v>
      </c>
      <c r="G2037">
        <f t="shared" si="126"/>
        <v>2014</v>
      </c>
    </row>
    <row r="2038" spans="1:7" x14ac:dyDescent="0.25">
      <c r="A2038" s="1">
        <f>focus_primary!A2039</f>
        <v>41941</v>
      </c>
      <c r="B2038">
        <f>VLOOKUP($A2038, focus_primary!$A:$AQ, MATCH(YEAR(fiscal_1_y_a!A2038), focus_primary!$2:$2, 0), 0)</f>
        <v>0.9</v>
      </c>
      <c r="C2038">
        <f>VLOOKUP($A2038, focus_primary!$A:$AQ, MATCH(YEAR(A2038)+1, focus_primary!$2:$2, 0), 0)</f>
        <v>1.5</v>
      </c>
      <c r="D2038">
        <f t="shared" si="124"/>
        <v>1.4000000000000001</v>
      </c>
      <c r="E2038">
        <f t="shared" si="125"/>
        <v>10</v>
      </c>
      <c r="F2038">
        <f t="shared" si="127"/>
        <v>12</v>
      </c>
      <c r="G2038">
        <f t="shared" si="126"/>
        <v>2014</v>
      </c>
    </row>
    <row r="2039" spans="1:7" x14ac:dyDescent="0.25">
      <c r="A2039" s="1">
        <f>focus_primary!A2040</f>
        <v>41942</v>
      </c>
      <c r="B2039">
        <f>VLOOKUP($A2039, focus_primary!$A:$AQ, MATCH(YEAR(fiscal_1_y_a!A2039), focus_primary!$2:$2, 0), 0)</f>
        <v>0.9</v>
      </c>
      <c r="C2039">
        <f>VLOOKUP($A2039, focus_primary!$A:$AQ, MATCH(YEAR(A2039)+1, focus_primary!$2:$2, 0), 0)</f>
        <v>1.5</v>
      </c>
      <c r="D2039">
        <f t="shared" si="124"/>
        <v>1.4000000000000001</v>
      </c>
      <c r="E2039">
        <f t="shared" si="125"/>
        <v>10</v>
      </c>
      <c r="F2039">
        <f t="shared" si="127"/>
        <v>12</v>
      </c>
      <c r="G2039">
        <f t="shared" si="126"/>
        <v>2014</v>
      </c>
    </row>
    <row r="2040" spans="1:7" x14ac:dyDescent="0.25">
      <c r="A2040" s="1">
        <f>focus_primary!A2041</f>
        <v>41943</v>
      </c>
      <c r="B2040">
        <f>VLOOKUP($A2040, focus_primary!$A:$AQ, MATCH(YEAR(fiscal_1_y_a!A2040), focus_primary!$2:$2, 0), 0)</f>
        <v>0.85</v>
      </c>
      <c r="C2040">
        <f>VLOOKUP($A2040, focus_primary!$A:$AQ, MATCH(YEAR(A2040)+1, focus_primary!$2:$2, 0), 0)</f>
        <v>1.5</v>
      </c>
      <c r="D2040">
        <f t="shared" si="124"/>
        <v>1.3916666666666666</v>
      </c>
      <c r="E2040">
        <f t="shared" si="125"/>
        <v>10</v>
      </c>
      <c r="F2040">
        <f t="shared" si="127"/>
        <v>12</v>
      </c>
      <c r="G2040">
        <f t="shared" si="126"/>
        <v>2014</v>
      </c>
    </row>
    <row r="2041" spans="1:7" x14ac:dyDescent="0.25">
      <c r="A2041" s="1">
        <f>focus_primary!A2042</f>
        <v>41946</v>
      </c>
      <c r="B2041">
        <f>VLOOKUP($A2041, focus_primary!$A:$AQ, MATCH(YEAR(fiscal_1_y_a!A2041), focus_primary!$2:$2, 0), 0)</f>
        <v>0.8</v>
      </c>
      <c r="C2041">
        <f>VLOOKUP($A2041, focus_primary!$A:$AQ, MATCH(YEAR(A2041)+1, focus_primary!$2:$2, 0), 0)</f>
        <v>1.5</v>
      </c>
      <c r="D2041">
        <f t="shared" si="124"/>
        <v>1.4416666666666667</v>
      </c>
      <c r="E2041">
        <f t="shared" si="125"/>
        <v>11</v>
      </c>
      <c r="F2041">
        <f t="shared" si="127"/>
        <v>12</v>
      </c>
      <c r="G2041">
        <f t="shared" si="126"/>
        <v>2014</v>
      </c>
    </row>
    <row r="2042" spans="1:7" x14ac:dyDescent="0.25">
      <c r="A2042" s="1">
        <f>focus_primary!A2043</f>
        <v>41947</v>
      </c>
      <c r="B2042">
        <f>VLOOKUP($A2042, focus_primary!$A:$AQ, MATCH(YEAR(fiscal_1_y_a!A2042), focus_primary!$2:$2, 0), 0)</f>
        <v>0.8</v>
      </c>
      <c r="C2042">
        <f>VLOOKUP($A2042, focus_primary!$A:$AQ, MATCH(YEAR(A2042)+1, focus_primary!$2:$2, 0), 0)</f>
        <v>1.5</v>
      </c>
      <c r="D2042">
        <f t="shared" si="124"/>
        <v>1.4416666666666667</v>
      </c>
      <c r="E2042">
        <f t="shared" si="125"/>
        <v>11</v>
      </c>
      <c r="F2042">
        <f t="shared" si="127"/>
        <v>12</v>
      </c>
      <c r="G2042">
        <f t="shared" si="126"/>
        <v>2014</v>
      </c>
    </row>
    <row r="2043" spans="1:7" x14ac:dyDescent="0.25">
      <c r="A2043" s="1">
        <f>focus_primary!A2044</f>
        <v>41948</v>
      </c>
      <c r="B2043">
        <f>VLOOKUP($A2043, focus_primary!$A:$AQ, MATCH(YEAR(fiscal_1_y_a!A2043), focus_primary!$2:$2, 0), 0)</f>
        <v>0.75</v>
      </c>
      <c r="C2043">
        <f>VLOOKUP($A2043, focus_primary!$A:$AQ, MATCH(YEAR(A2043)+1, focus_primary!$2:$2, 0), 0)</f>
        <v>1.5</v>
      </c>
      <c r="D2043">
        <f t="shared" si="124"/>
        <v>1.4375</v>
      </c>
      <c r="E2043">
        <f t="shared" si="125"/>
        <v>11</v>
      </c>
      <c r="F2043">
        <f t="shared" si="127"/>
        <v>12</v>
      </c>
      <c r="G2043">
        <f t="shared" si="126"/>
        <v>2014</v>
      </c>
    </row>
    <row r="2044" spans="1:7" x14ac:dyDescent="0.25">
      <c r="A2044" s="1">
        <f>focus_primary!A2045</f>
        <v>41949</v>
      </c>
      <c r="B2044">
        <f>VLOOKUP($A2044, focus_primary!$A:$AQ, MATCH(YEAR(fiscal_1_y_a!A2044), focus_primary!$2:$2, 0), 0)</f>
        <v>0.7</v>
      </c>
      <c r="C2044">
        <f>VLOOKUP($A2044, focus_primary!$A:$AQ, MATCH(YEAR(A2044)+1, focus_primary!$2:$2, 0), 0)</f>
        <v>1.5</v>
      </c>
      <c r="D2044">
        <f t="shared" si="124"/>
        <v>1.4333333333333333</v>
      </c>
      <c r="E2044">
        <f t="shared" si="125"/>
        <v>11</v>
      </c>
      <c r="F2044">
        <f t="shared" si="127"/>
        <v>12</v>
      </c>
      <c r="G2044">
        <f t="shared" si="126"/>
        <v>2014</v>
      </c>
    </row>
    <row r="2045" spans="1:7" x14ac:dyDescent="0.25">
      <c r="A2045" s="1">
        <f>focus_primary!A2046</f>
        <v>41950</v>
      </c>
      <c r="B2045">
        <f>VLOOKUP($A2045, focus_primary!$A:$AQ, MATCH(YEAR(fiscal_1_y_a!A2045), focus_primary!$2:$2, 0), 0)</f>
        <v>0.7</v>
      </c>
      <c r="C2045">
        <f>VLOOKUP($A2045, focus_primary!$A:$AQ, MATCH(YEAR(A2045)+1, focus_primary!$2:$2, 0), 0)</f>
        <v>1.5</v>
      </c>
      <c r="D2045">
        <f t="shared" si="124"/>
        <v>1.4333333333333333</v>
      </c>
      <c r="E2045">
        <f t="shared" si="125"/>
        <v>11</v>
      </c>
      <c r="F2045">
        <f t="shared" si="127"/>
        <v>12</v>
      </c>
      <c r="G2045">
        <f t="shared" si="126"/>
        <v>2014</v>
      </c>
    </row>
    <row r="2046" spans="1:7" x14ac:dyDescent="0.25">
      <c r="A2046" s="1">
        <f>focus_primary!A2047</f>
        <v>41953</v>
      </c>
      <c r="B2046">
        <f>VLOOKUP($A2046, focus_primary!$A:$AQ, MATCH(YEAR(fiscal_1_y_a!A2046), focus_primary!$2:$2, 0), 0)</f>
        <v>0.55000000000000004</v>
      </c>
      <c r="C2046">
        <f>VLOOKUP($A2046, focus_primary!$A:$AQ, MATCH(YEAR(A2046)+1, focus_primary!$2:$2, 0), 0)</f>
        <v>1.5</v>
      </c>
      <c r="D2046">
        <f t="shared" si="124"/>
        <v>1.4208333333333334</v>
      </c>
      <c r="E2046">
        <f t="shared" si="125"/>
        <v>11</v>
      </c>
      <c r="F2046">
        <f t="shared" si="127"/>
        <v>12</v>
      </c>
      <c r="G2046">
        <f t="shared" si="126"/>
        <v>2014</v>
      </c>
    </row>
    <row r="2047" spans="1:7" x14ac:dyDescent="0.25">
      <c r="A2047" s="1">
        <f>focus_primary!A2048</f>
        <v>41954</v>
      </c>
      <c r="B2047">
        <f>VLOOKUP($A2047, focus_primary!$A:$AQ, MATCH(YEAR(fiscal_1_y_a!A2047), focus_primary!$2:$2, 0), 0)</f>
        <v>0.5</v>
      </c>
      <c r="C2047">
        <f>VLOOKUP($A2047, focus_primary!$A:$AQ, MATCH(YEAR(A2047)+1, focus_primary!$2:$2, 0), 0)</f>
        <v>1.5</v>
      </c>
      <c r="D2047">
        <f t="shared" si="124"/>
        <v>1.4166666666666667</v>
      </c>
      <c r="E2047">
        <f t="shared" si="125"/>
        <v>11</v>
      </c>
      <c r="F2047">
        <f t="shared" si="127"/>
        <v>12</v>
      </c>
      <c r="G2047">
        <f t="shared" si="126"/>
        <v>2014</v>
      </c>
    </row>
    <row r="2048" spans="1:7" x14ac:dyDescent="0.25">
      <c r="A2048" s="1">
        <f>focus_primary!A2049</f>
        <v>41955</v>
      </c>
      <c r="B2048">
        <f>VLOOKUP($A2048, focus_primary!$A:$AQ, MATCH(YEAR(fiscal_1_y_a!A2048), focus_primary!$2:$2, 0), 0)</f>
        <v>0.5</v>
      </c>
      <c r="C2048">
        <f>VLOOKUP($A2048, focus_primary!$A:$AQ, MATCH(YEAR(A2048)+1, focus_primary!$2:$2, 0), 0)</f>
        <v>1.5</v>
      </c>
      <c r="D2048">
        <f t="shared" si="124"/>
        <v>1.4166666666666667</v>
      </c>
      <c r="E2048">
        <f t="shared" si="125"/>
        <v>11</v>
      </c>
      <c r="F2048">
        <f t="shared" si="127"/>
        <v>12</v>
      </c>
      <c r="G2048">
        <f t="shared" si="126"/>
        <v>2014</v>
      </c>
    </row>
    <row r="2049" spans="1:7" x14ac:dyDescent="0.25">
      <c r="A2049" s="1">
        <f>focus_primary!A2050</f>
        <v>41956</v>
      </c>
      <c r="B2049">
        <f>VLOOKUP($A2049, focus_primary!$A:$AQ, MATCH(YEAR(fiscal_1_y_a!A2049), focus_primary!$2:$2, 0), 0)</f>
        <v>0.5</v>
      </c>
      <c r="C2049">
        <f>VLOOKUP($A2049, focus_primary!$A:$AQ, MATCH(YEAR(A2049)+1, focus_primary!$2:$2, 0), 0)</f>
        <v>1.2</v>
      </c>
      <c r="D2049">
        <f t="shared" si="124"/>
        <v>1.1416666666666666</v>
      </c>
      <c r="E2049">
        <f t="shared" si="125"/>
        <v>11</v>
      </c>
      <c r="F2049">
        <f t="shared" si="127"/>
        <v>12</v>
      </c>
      <c r="G2049">
        <f t="shared" si="126"/>
        <v>2014</v>
      </c>
    </row>
    <row r="2050" spans="1:7" x14ac:dyDescent="0.25">
      <c r="A2050" s="1">
        <f>focus_primary!A2051</f>
        <v>41957</v>
      </c>
      <c r="B2050">
        <f>VLOOKUP($A2050, focus_primary!$A:$AQ, MATCH(YEAR(fiscal_1_y_a!A2050), focus_primary!$2:$2, 0), 0)</f>
        <v>0.5</v>
      </c>
      <c r="C2050">
        <f>VLOOKUP($A2050, focus_primary!$A:$AQ, MATCH(YEAR(A2050)+1, focus_primary!$2:$2, 0), 0)</f>
        <v>1.2</v>
      </c>
      <c r="D2050">
        <f t="shared" ref="D2050:D2113" si="128">(B2050*(12-MONTH(A2050))+C2050*MONTH(A2050))/12</f>
        <v>1.1416666666666666</v>
      </c>
      <c r="E2050">
        <f t="shared" ref="E2050:E2113" si="129">MONTH(A2050)</f>
        <v>11</v>
      </c>
      <c r="F2050">
        <f t="shared" si="127"/>
        <v>12</v>
      </c>
      <c r="G2050">
        <f t="shared" ref="G2050:G2113" si="130">YEAR(A2050)</f>
        <v>2014</v>
      </c>
    </row>
    <row r="2051" spans="1:7" x14ac:dyDescent="0.25">
      <c r="A2051" s="1">
        <f>focus_primary!A2052</f>
        <v>41960</v>
      </c>
      <c r="B2051">
        <f>VLOOKUP($A2051, focus_primary!$A:$AQ, MATCH(YEAR(fiscal_1_y_a!A2051), focus_primary!$2:$2, 0), 0)</f>
        <v>0.5</v>
      </c>
      <c r="C2051">
        <f>VLOOKUP($A2051, focus_primary!$A:$AQ, MATCH(YEAR(A2051)+1, focus_primary!$2:$2, 0), 0)</f>
        <v>1.2</v>
      </c>
      <c r="D2051">
        <f t="shared" si="128"/>
        <v>1.1416666666666666</v>
      </c>
      <c r="E2051">
        <f t="shared" si="129"/>
        <v>11</v>
      </c>
      <c r="F2051">
        <f t="shared" ref="F2051:F2114" si="131">IF(E2051&lt;4,3,IF(E2051&lt;7,6,IF(E2051&lt;10,9,12)))</f>
        <v>12</v>
      </c>
      <c r="G2051">
        <f t="shared" si="130"/>
        <v>2014</v>
      </c>
    </row>
    <row r="2052" spans="1:7" x14ac:dyDescent="0.25">
      <c r="A2052" s="1">
        <f>focus_primary!A2053</f>
        <v>41961</v>
      </c>
      <c r="B2052">
        <f>VLOOKUP($A2052, focus_primary!$A:$AQ, MATCH(YEAR(fiscal_1_y_a!A2052), focus_primary!$2:$2, 0), 0)</f>
        <v>0.5</v>
      </c>
      <c r="C2052">
        <f>VLOOKUP($A2052, focus_primary!$A:$AQ, MATCH(YEAR(A2052)+1, focus_primary!$2:$2, 0), 0)</f>
        <v>1</v>
      </c>
      <c r="D2052">
        <f t="shared" si="128"/>
        <v>0.95833333333333337</v>
      </c>
      <c r="E2052">
        <f t="shared" si="129"/>
        <v>11</v>
      </c>
      <c r="F2052">
        <f t="shared" si="131"/>
        <v>12</v>
      </c>
      <c r="G2052">
        <f t="shared" si="130"/>
        <v>2014</v>
      </c>
    </row>
    <row r="2053" spans="1:7" x14ac:dyDescent="0.25">
      <c r="A2053" s="1">
        <f>focus_primary!A2054</f>
        <v>41962</v>
      </c>
      <c r="B2053">
        <f>VLOOKUP($A2053, focus_primary!$A:$AQ, MATCH(YEAR(fiscal_1_y_a!A2053), focus_primary!$2:$2, 0), 0)</f>
        <v>0.5</v>
      </c>
      <c r="C2053">
        <f>VLOOKUP($A2053, focus_primary!$A:$AQ, MATCH(YEAR(A2053)+1, focus_primary!$2:$2, 0), 0)</f>
        <v>1</v>
      </c>
      <c r="D2053">
        <f t="shared" si="128"/>
        <v>0.95833333333333337</v>
      </c>
      <c r="E2053">
        <f t="shared" si="129"/>
        <v>11</v>
      </c>
      <c r="F2053">
        <f t="shared" si="131"/>
        <v>12</v>
      </c>
      <c r="G2053">
        <f t="shared" si="130"/>
        <v>2014</v>
      </c>
    </row>
    <row r="2054" spans="1:7" x14ac:dyDescent="0.25">
      <c r="A2054" s="1">
        <f>focus_primary!A2055</f>
        <v>41963</v>
      </c>
      <c r="B2054">
        <f>VLOOKUP($A2054, focus_primary!$A:$AQ, MATCH(YEAR(fiscal_1_y_a!A2054), focus_primary!$2:$2, 0), 0)</f>
        <v>0.45</v>
      </c>
      <c r="C2054">
        <f>VLOOKUP($A2054, focus_primary!$A:$AQ, MATCH(YEAR(A2054)+1, focus_primary!$2:$2, 0), 0)</f>
        <v>1</v>
      </c>
      <c r="D2054">
        <f t="shared" si="128"/>
        <v>0.95416666666666661</v>
      </c>
      <c r="E2054">
        <f t="shared" si="129"/>
        <v>11</v>
      </c>
      <c r="F2054">
        <f t="shared" si="131"/>
        <v>12</v>
      </c>
      <c r="G2054">
        <f t="shared" si="130"/>
        <v>2014</v>
      </c>
    </row>
    <row r="2055" spans="1:7" x14ac:dyDescent="0.25">
      <c r="A2055" s="1">
        <f>focus_primary!A2056</f>
        <v>41964</v>
      </c>
      <c r="B2055">
        <f>VLOOKUP($A2055, focus_primary!$A:$AQ, MATCH(YEAR(fiscal_1_y_a!A2055), focus_primary!$2:$2, 0), 0)</f>
        <v>0.4</v>
      </c>
      <c r="C2055">
        <f>VLOOKUP($A2055, focus_primary!$A:$AQ, MATCH(YEAR(A2055)+1, focus_primary!$2:$2, 0), 0)</f>
        <v>1</v>
      </c>
      <c r="D2055">
        <f t="shared" si="128"/>
        <v>0.95000000000000007</v>
      </c>
      <c r="E2055">
        <f t="shared" si="129"/>
        <v>11</v>
      </c>
      <c r="F2055">
        <f t="shared" si="131"/>
        <v>12</v>
      </c>
      <c r="G2055">
        <f t="shared" si="130"/>
        <v>2014</v>
      </c>
    </row>
    <row r="2056" spans="1:7" x14ac:dyDescent="0.25">
      <c r="A2056" s="1">
        <f>focus_primary!A2057</f>
        <v>41967</v>
      </c>
      <c r="B2056">
        <f>VLOOKUP($A2056, focus_primary!$A:$AQ, MATCH(YEAR(fiscal_1_y_a!A2056), focus_primary!$2:$2, 0), 0)</f>
        <v>0.3</v>
      </c>
      <c r="C2056">
        <f>VLOOKUP($A2056, focus_primary!$A:$AQ, MATCH(YEAR(A2056)+1, focus_primary!$2:$2, 0), 0)</f>
        <v>1</v>
      </c>
      <c r="D2056">
        <f t="shared" si="128"/>
        <v>0.94166666666666676</v>
      </c>
      <c r="E2056">
        <f t="shared" si="129"/>
        <v>11</v>
      </c>
      <c r="F2056">
        <f t="shared" si="131"/>
        <v>12</v>
      </c>
      <c r="G2056">
        <f t="shared" si="130"/>
        <v>2014</v>
      </c>
    </row>
    <row r="2057" spans="1:7" x14ac:dyDescent="0.25">
      <c r="A2057" s="1">
        <f>focus_primary!A2058</f>
        <v>41968</v>
      </c>
      <c r="B2057">
        <f>VLOOKUP($A2057, focus_primary!$A:$AQ, MATCH(YEAR(fiscal_1_y_a!A2057), focus_primary!$2:$2, 0), 0)</f>
        <v>0.3</v>
      </c>
      <c r="C2057">
        <f>VLOOKUP($A2057, focus_primary!$A:$AQ, MATCH(YEAR(A2057)+1, focus_primary!$2:$2, 0), 0)</f>
        <v>1</v>
      </c>
      <c r="D2057">
        <f t="shared" si="128"/>
        <v>0.94166666666666676</v>
      </c>
      <c r="E2057">
        <f t="shared" si="129"/>
        <v>11</v>
      </c>
      <c r="F2057">
        <f t="shared" si="131"/>
        <v>12</v>
      </c>
      <c r="G2057">
        <f t="shared" si="130"/>
        <v>2014</v>
      </c>
    </row>
    <row r="2058" spans="1:7" x14ac:dyDescent="0.25">
      <c r="A2058" s="1">
        <f>focus_primary!A2059</f>
        <v>41969</v>
      </c>
      <c r="B2058">
        <f>VLOOKUP($A2058, focus_primary!$A:$AQ, MATCH(YEAR(fiscal_1_y_a!A2058), focus_primary!$2:$2, 0), 0)</f>
        <v>0.3</v>
      </c>
      <c r="C2058">
        <f>VLOOKUP($A2058, focus_primary!$A:$AQ, MATCH(YEAR(A2058)+1, focus_primary!$2:$2, 0), 0)</f>
        <v>1</v>
      </c>
      <c r="D2058">
        <f t="shared" si="128"/>
        <v>0.94166666666666676</v>
      </c>
      <c r="E2058">
        <f t="shared" si="129"/>
        <v>11</v>
      </c>
      <c r="F2058">
        <f t="shared" si="131"/>
        <v>12</v>
      </c>
      <c r="G2058">
        <f t="shared" si="130"/>
        <v>2014</v>
      </c>
    </row>
    <row r="2059" spans="1:7" x14ac:dyDescent="0.25">
      <c r="A2059" s="1">
        <f>focus_primary!A2060</f>
        <v>41970</v>
      </c>
      <c r="B2059">
        <f>VLOOKUP($A2059, focus_primary!$A:$AQ, MATCH(YEAR(fiscal_1_y_a!A2059), focus_primary!$2:$2, 0), 0)</f>
        <v>0.2</v>
      </c>
      <c r="C2059">
        <f>VLOOKUP($A2059, focus_primary!$A:$AQ, MATCH(YEAR(A2059)+1, focus_primary!$2:$2, 0), 0)</f>
        <v>1</v>
      </c>
      <c r="D2059">
        <f t="shared" si="128"/>
        <v>0.93333333333333324</v>
      </c>
      <c r="E2059">
        <f t="shared" si="129"/>
        <v>11</v>
      </c>
      <c r="F2059">
        <f t="shared" si="131"/>
        <v>12</v>
      </c>
      <c r="G2059">
        <f t="shared" si="130"/>
        <v>2014</v>
      </c>
    </row>
    <row r="2060" spans="1:7" x14ac:dyDescent="0.25">
      <c r="A2060" s="1">
        <f>focus_primary!A2061</f>
        <v>41971</v>
      </c>
      <c r="B2060">
        <f>VLOOKUP($A2060, focus_primary!$A:$AQ, MATCH(YEAR(fiscal_1_y_a!A2060), focus_primary!$2:$2, 0), 0)</f>
        <v>0.2</v>
      </c>
      <c r="C2060">
        <f>VLOOKUP($A2060, focus_primary!$A:$AQ, MATCH(YEAR(A2060)+1, focus_primary!$2:$2, 0), 0)</f>
        <v>1</v>
      </c>
      <c r="D2060">
        <f t="shared" si="128"/>
        <v>0.93333333333333324</v>
      </c>
      <c r="E2060">
        <f t="shared" si="129"/>
        <v>11</v>
      </c>
      <c r="F2060">
        <f t="shared" si="131"/>
        <v>12</v>
      </c>
      <c r="G2060">
        <f t="shared" si="130"/>
        <v>2014</v>
      </c>
    </row>
    <row r="2061" spans="1:7" x14ac:dyDescent="0.25">
      <c r="A2061" s="1">
        <f>focus_primary!A2062</f>
        <v>41974</v>
      </c>
      <c r="B2061">
        <f>VLOOKUP($A2061, focus_primary!$A:$AQ, MATCH(YEAR(fiscal_1_y_a!A2061), focus_primary!$2:$2, 0), 0)</f>
        <v>0.2</v>
      </c>
      <c r="C2061">
        <f>VLOOKUP($A2061, focus_primary!$A:$AQ, MATCH(YEAR(A2061)+1, focus_primary!$2:$2, 0), 0)</f>
        <v>1</v>
      </c>
      <c r="D2061">
        <f t="shared" si="128"/>
        <v>1</v>
      </c>
      <c r="E2061">
        <f t="shared" si="129"/>
        <v>12</v>
      </c>
      <c r="F2061">
        <f t="shared" si="131"/>
        <v>12</v>
      </c>
      <c r="G2061">
        <f t="shared" si="130"/>
        <v>2014</v>
      </c>
    </row>
    <row r="2062" spans="1:7" x14ac:dyDescent="0.25">
      <c r="A2062" s="1">
        <f>focus_primary!A2063</f>
        <v>41975</v>
      </c>
      <c r="B2062">
        <f>VLOOKUP($A2062, focus_primary!$A:$AQ, MATCH(YEAR(fiscal_1_y_a!A2062), focus_primary!$2:$2, 0), 0)</f>
        <v>0.2</v>
      </c>
      <c r="C2062">
        <f>VLOOKUP($A2062, focus_primary!$A:$AQ, MATCH(YEAR(A2062)+1, focus_primary!$2:$2, 0), 0)</f>
        <v>1</v>
      </c>
      <c r="D2062">
        <f t="shared" si="128"/>
        <v>1</v>
      </c>
      <c r="E2062">
        <f t="shared" si="129"/>
        <v>12</v>
      </c>
      <c r="F2062">
        <f t="shared" si="131"/>
        <v>12</v>
      </c>
      <c r="G2062">
        <f t="shared" si="130"/>
        <v>2014</v>
      </c>
    </row>
    <row r="2063" spans="1:7" x14ac:dyDescent="0.25">
      <c r="A2063" s="1">
        <f>focus_primary!A2064</f>
        <v>41976</v>
      </c>
      <c r="B2063">
        <f>VLOOKUP($A2063, focus_primary!$A:$AQ, MATCH(YEAR(fiscal_1_y_a!A2063), focus_primary!$2:$2, 0), 0)</f>
        <v>0.2</v>
      </c>
      <c r="C2063">
        <f>VLOOKUP($A2063, focus_primary!$A:$AQ, MATCH(YEAR(A2063)+1, focus_primary!$2:$2, 0), 0)</f>
        <v>1</v>
      </c>
      <c r="D2063">
        <f t="shared" si="128"/>
        <v>1</v>
      </c>
      <c r="E2063">
        <f t="shared" si="129"/>
        <v>12</v>
      </c>
      <c r="F2063">
        <f t="shared" si="131"/>
        <v>12</v>
      </c>
      <c r="G2063">
        <f t="shared" si="130"/>
        <v>2014</v>
      </c>
    </row>
    <row r="2064" spans="1:7" x14ac:dyDescent="0.25">
      <c r="A2064" s="1">
        <f>focus_primary!A2065</f>
        <v>41977</v>
      </c>
      <c r="B2064">
        <f>VLOOKUP($A2064, focus_primary!$A:$AQ, MATCH(YEAR(fiscal_1_y_a!A2064), focus_primary!$2:$2, 0), 0)</f>
        <v>0.2</v>
      </c>
      <c r="C2064">
        <f>VLOOKUP($A2064, focus_primary!$A:$AQ, MATCH(YEAR(A2064)+1, focus_primary!$2:$2, 0), 0)</f>
        <v>1</v>
      </c>
      <c r="D2064">
        <f t="shared" si="128"/>
        <v>1</v>
      </c>
      <c r="E2064">
        <f t="shared" si="129"/>
        <v>12</v>
      </c>
      <c r="F2064">
        <f t="shared" si="131"/>
        <v>12</v>
      </c>
      <c r="G2064">
        <f t="shared" si="130"/>
        <v>2014</v>
      </c>
    </row>
    <row r="2065" spans="1:7" x14ac:dyDescent="0.25">
      <c r="A2065" s="1">
        <f>focus_primary!A2066</f>
        <v>41978</v>
      </c>
      <c r="B2065">
        <f>VLOOKUP($A2065, focus_primary!$A:$AQ, MATCH(YEAR(fiscal_1_y_a!A2065), focus_primary!$2:$2, 0), 0)</f>
        <v>0.2</v>
      </c>
      <c r="C2065">
        <f>VLOOKUP($A2065, focus_primary!$A:$AQ, MATCH(YEAR(A2065)+1, focus_primary!$2:$2, 0), 0)</f>
        <v>1</v>
      </c>
      <c r="D2065">
        <f t="shared" si="128"/>
        <v>1</v>
      </c>
      <c r="E2065">
        <f t="shared" si="129"/>
        <v>12</v>
      </c>
      <c r="F2065">
        <f t="shared" si="131"/>
        <v>12</v>
      </c>
      <c r="G2065">
        <f t="shared" si="130"/>
        <v>2014</v>
      </c>
    </row>
    <row r="2066" spans="1:7" x14ac:dyDescent="0.25">
      <c r="A2066" s="1">
        <f>focus_primary!A2067</f>
        <v>41981</v>
      </c>
      <c r="B2066">
        <f>VLOOKUP($A2066, focus_primary!$A:$AQ, MATCH(YEAR(fiscal_1_y_a!A2066), focus_primary!$2:$2, 0), 0)</f>
        <v>0.2</v>
      </c>
      <c r="C2066">
        <f>VLOOKUP($A2066, focus_primary!$A:$AQ, MATCH(YEAR(A2066)+1, focus_primary!$2:$2, 0), 0)</f>
        <v>1</v>
      </c>
      <c r="D2066">
        <f t="shared" si="128"/>
        <v>1</v>
      </c>
      <c r="E2066">
        <f t="shared" si="129"/>
        <v>12</v>
      </c>
      <c r="F2066">
        <f t="shared" si="131"/>
        <v>12</v>
      </c>
      <c r="G2066">
        <f t="shared" si="130"/>
        <v>2014</v>
      </c>
    </row>
    <row r="2067" spans="1:7" x14ac:dyDescent="0.25">
      <c r="A2067" s="1">
        <f>focus_primary!A2068</f>
        <v>41982</v>
      </c>
      <c r="B2067">
        <f>VLOOKUP($A2067, focus_primary!$A:$AQ, MATCH(YEAR(fiscal_1_y_a!A2067), focus_primary!$2:$2, 0), 0)</f>
        <v>0.2</v>
      </c>
      <c r="C2067">
        <f>VLOOKUP($A2067, focus_primary!$A:$AQ, MATCH(YEAR(A2067)+1, focus_primary!$2:$2, 0), 0)</f>
        <v>1</v>
      </c>
      <c r="D2067">
        <f t="shared" si="128"/>
        <v>1</v>
      </c>
      <c r="E2067">
        <f t="shared" si="129"/>
        <v>12</v>
      </c>
      <c r="F2067">
        <f t="shared" si="131"/>
        <v>12</v>
      </c>
      <c r="G2067">
        <f t="shared" si="130"/>
        <v>2014</v>
      </c>
    </row>
    <row r="2068" spans="1:7" x14ac:dyDescent="0.25">
      <c r="A2068" s="1">
        <f>focus_primary!A2069</f>
        <v>41983</v>
      </c>
      <c r="B2068">
        <f>VLOOKUP($A2068, focus_primary!$A:$AQ, MATCH(YEAR(fiscal_1_y_a!A2068), focus_primary!$2:$2, 0), 0)</f>
        <v>0.2</v>
      </c>
      <c r="C2068">
        <f>VLOOKUP($A2068, focus_primary!$A:$AQ, MATCH(YEAR(A2068)+1, focus_primary!$2:$2, 0), 0)</f>
        <v>1</v>
      </c>
      <c r="D2068">
        <f t="shared" si="128"/>
        <v>1</v>
      </c>
      <c r="E2068">
        <f t="shared" si="129"/>
        <v>12</v>
      </c>
      <c r="F2068">
        <f t="shared" si="131"/>
        <v>12</v>
      </c>
      <c r="G2068">
        <f t="shared" si="130"/>
        <v>2014</v>
      </c>
    </row>
    <row r="2069" spans="1:7" x14ac:dyDescent="0.25">
      <c r="A2069" s="1">
        <f>focus_primary!A2070</f>
        <v>41984</v>
      </c>
      <c r="B2069">
        <f>VLOOKUP($A2069, focus_primary!$A:$AQ, MATCH(YEAR(fiscal_1_y_a!A2069), focus_primary!$2:$2, 0), 0)</f>
        <v>0.18</v>
      </c>
      <c r="C2069">
        <f>VLOOKUP($A2069, focus_primary!$A:$AQ, MATCH(YEAR(A2069)+1, focus_primary!$2:$2, 0), 0)</f>
        <v>1</v>
      </c>
      <c r="D2069">
        <f t="shared" si="128"/>
        <v>1</v>
      </c>
      <c r="E2069">
        <f t="shared" si="129"/>
        <v>12</v>
      </c>
      <c r="F2069">
        <f t="shared" si="131"/>
        <v>12</v>
      </c>
      <c r="G2069">
        <f t="shared" si="130"/>
        <v>2014</v>
      </c>
    </row>
    <row r="2070" spans="1:7" x14ac:dyDescent="0.25">
      <c r="A2070" s="1">
        <f>focus_primary!A2071</f>
        <v>41985</v>
      </c>
      <c r="B2070">
        <f>VLOOKUP($A2070, focus_primary!$A:$AQ, MATCH(YEAR(fiscal_1_y_a!A2070), focus_primary!$2:$2, 0), 0)</f>
        <v>0.18</v>
      </c>
      <c r="C2070">
        <f>VLOOKUP($A2070, focus_primary!$A:$AQ, MATCH(YEAR(A2070)+1, focus_primary!$2:$2, 0), 0)</f>
        <v>1</v>
      </c>
      <c r="D2070">
        <f t="shared" si="128"/>
        <v>1</v>
      </c>
      <c r="E2070">
        <f t="shared" si="129"/>
        <v>12</v>
      </c>
      <c r="F2070">
        <f t="shared" si="131"/>
        <v>12</v>
      </c>
      <c r="G2070">
        <f t="shared" si="130"/>
        <v>2014</v>
      </c>
    </row>
    <row r="2071" spans="1:7" x14ac:dyDescent="0.25">
      <c r="A2071" s="1">
        <f>focus_primary!A2072</f>
        <v>41988</v>
      </c>
      <c r="B2071">
        <f>VLOOKUP($A2071, focus_primary!$A:$AQ, MATCH(YEAR(fiscal_1_y_a!A2071), focus_primary!$2:$2, 0), 0)</f>
        <v>0.15</v>
      </c>
      <c r="C2071">
        <f>VLOOKUP($A2071, focus_primary!$A:$AQ, MATCH(YEAR(A2071)+1, focus_primary!$2:$2, 0), 0)</f>
        <v>1</v>
      </c>
      <c r="D2071">
        <f t="shared" si="128"/>
        <v>1</v>
      </c>
      <c r="E2071">
        <f t="shared" si="129"/>
        <v>12</v>
      </c>
      <c r="F2071">
        <f t="shared" si="131"/>
        <v>12</v>
      </c>
      <c r="G2071">
        <f t="shared" si="130"/>
        <v>2014</v>
      </c>
    </row>
    <row r="2072" spans="1:7" x14ac:dyDescent="0.25">
      <c r="A2072" s="1">
        <f>focus_primary!A2073</f>
        <v>41989</v>
      </c>
      <c r="B2072">
        <f>VLOOKUP($A2072, focus_primary!$A:$AQ, MATCH(YEAR(fiscal_1_y_a!A2072), focus_primary!$2:$2, 0), 0)</f>
        <v>0.13</v>
      </c>
      <c r="C2072">
        <f>VLOOKUP($A2072, focus_primary!$A:$AQ, MATCH(YEAR(A2072)+1, focus_primary!$2:$2, 0), 0)</f>
        <v>1</v>
      </c>
      <c r="D2072">
        <f t="shared" si="128"/>
        <v>1</v>
      </c>
      <c r="E2072">
        <f t="shared" si="129"/>
        <v>12</v>
      </c>
      <c r="F2072">
        <f t="shared" si="131"/>
        <v>12</v>
      </c>
      <c r="G2072">
        <f t="shared" si="130"/>
        <v>2014</v>
      </c>
    </row>
    <row r="2073" spans="1:7" x14ac:dyDescent="0.25">
      <c r="A2073" s="1">
        <f>focus_primary!A2074</f>
        <v>41990</v>
      </c>
      <c r="B2073">
        <f>VLOOKUP($A2073, focus_primary!$A:$AQ, MATCH(YEAR(fiscal_1_y_a!A2073), focus_primary!$2:$2, 0), 0)</f>
        <v>0.1</v>
      </c>
      <c r="C2073">
        <f>VLOOKUP($A2073, focus_primary!$A:$AQ, MATCH(YEAR(A2073)+1, focus_primary!$2:$2, 0), 0)</f>
        <v>1</v>
      </c>
      <c r="D2073">
        <f t="shared" si="128"/>
        <v>1</v>
      </c>
      <c r="E2073">
        <f t="shared" si="129"/>
        <v>12</v>
      </c>
      <c r="F2073">
        <f t="shared" si="131"/>
        <v>12</v>
      </c>
      <c r="G2073">
        <f t="shared" si="130"/>
        <v>2014</v>
      </c>
    </row>
    <row r="2074" spans="1:7" x14ac:dyDescent="0.25">
      <c r="A2074" s="1">
        <f>focus_primary!A2075</f>
        <v>41991</v>
      </c>
      <c r="B2074">
        <f>VLOOKUP($A2074, focus_primary!$A:$AQ, MATCH(YEAR(fiscal_1_y_a!A2074), focus_primary!$2:$2, 0), 0)</f>
        <v>0.1</v>
      </c>
      <c r="C2074">
        <f>VLOOKUP($A2074, focus_primary!$A:$AQ, MATCH(YEAR(A2074)+1, focus_primary!$2:$2, 0), 0)</f>
        <v>1</v>
      </c>
      <c r="D2074">
        <f t="shared" si="128"/>
        <v>1</v>
      </c>
      <c r="E2074">
        <f t="shared" si="129"/>
        <v>12</v>
      </c>
      <c r="F2074">
        <f t="shared" si="131"/>
        <v>12</v>
      </c>
      <c r="G2074">
        <f t="shared" si="130"/>
        <v>2014</v>
      </c>
    </row>
    <row r="2075" spans="1:7" x14ac:dyDescent="0.25">
      <c r="A2075" s="1">
        <f>focus_primary!A2076</f>
        <v>41992</v>
      </c>
      <c r="B2075">
        <f>VLOOKUP($A2075, focus_primary!$A:$AQ, MATCH(YEAR(fiscal_1_y_a!A2075), focus_primary!$2:$2, 0), 0)</f>
        <v>0.1</v>
      </c>
      <c r="C2075">
        <f>VLOOKUP($A2075, focus_primary!$A:$AQ, MATCH(YEAR(A2075)+1, focus_primary!$2:$2, 0), 0)</f>
        <v>1</v>
      </c>
      <c r="D2075">
        <f t="shared" si="128"/>
        <v>1</v>
      </c>
      <c r="E2075">
        <f t="shared" si="129"/>
        <v>12</v>
      </c>
      <c r="F2075">
        <f t="shared" si="131"/>
        <v>12</v>
      </c>
      <c r="G2075">
        <f t="shared" si="130"/>
        <v>2014</v>
      </c>
    </row>
    <row r="2076" spans="1:7" x14ac:dyDescent="0.25">
      <c r="A2076" s="1">
        <f>focus_primary!A2077</f>
        <v>41995</v>
      </c>
      <c r="B2076">
        <f>VLOOKUP($A2076, focus_primary!$A:$AQ, MATCH(YEAR(fiscal_1_y_a!A2076), focus_primary!$2:$2, 0), 0)</f>
        <v>0.1</v>
      </c>
      <c r="C2076">
        <f>VLOOKUP($A2076, focus_primary!$A:$AQ, MATCH(YEAR(A2076)+1, focus_primary!$2:$2, 0), 0)</f>
        <v>1</v>
      </c>
      <c r="D2076">
        <f t="shared" si="128"/>
        <v>1</v>
      </c>
      <c r="E2076">
        <f t="shared" si="129"/>
        <v>12</v>
      </c>
      <c r="F2076">
        <f t="shared" si="131"/>
        <v>12</v>
      </c>
      <c r="G2076">
        <f t="shared" si="130"/>
        <v>2014</v>
      </c>
    </row>
    <row r="2077" spans="1:7" x14ac:dyDescent="0.25">
      <c r="A2077" s="1">
        <f>focus_primary!A2078</f>
        <v>41996</v>
      </c>
      <c r="B2077">
        <f>VLOOKUP($A2077, focus_primary!$A:$AQ, MATCH(YEAR(fiscal_1_y_a!A2077), focus_primary!$2:$2, 0), 0)</f>
        <v>0.1</v>
      </c>
      <c r="C2077">
        <f>VLOOKUP($A2077, focus_primary!$A:$AQ, MATCH(YEAR(A2077)+1, focus_primary!$2:$2, 0), 0)</f>
        <v>1</v>
      </c>
      <c r="D2077">
        <f t="shared" si="128"/>
        <v>1</v>
      </c>
      <c r="E2077">
        <f t="shared" si="129"/>
        <v>12</v>
      </c>
      <c r="F2077">
        <f t="shared" si="131"/>
        <v>12</v>
      </c>
      <c r="G2077">
        <f t="shared" si="130"/>
        <v>2014</v>
      </c>
    </row>
    <row r="2078" spans="1:7" x14ac:dyDescent="0.25">
      <c r="A2078" s="1">
        <f>focus_primary!A2079</f>
        <v>41997</v>
      </c>
      <c r="B2078">
        <f>VLOOKUP($A2078, focus_primary!$A:$AQ, MATCH(YEAR(fiscal_1_y_a!A2078), focus_primary!$2:$2, 0), 0)</f>
        <v>0.1</v>
      </c>
      <c r="C2078">
        <f>VLOOKUP($A2078, focus_primary!$A:$AQ, MATCH(YEAR(A2078)+1, focus_primary!$2:$2, 0), 0)</f>
        <v>1</v>
      </c>
      <c r="D2078">
        <f t="shared" si="128"/>
        <v>1</v>
      </c>
      <c r="E2078">
        <f t="shared" si="129"/>
        <v>12</v>
      </c>
      <c r="F2078">
        <f t="shared" si="131"/>
        <v>12</v>
      </c>
      <c r="G2078">
        <f t="shared" si="130"/>
        <v>2014</v>
      </c>
    </row>
    <row r="2079" spans="1:7" x14ac:dyDescent="0.25">
      <c r="A2079" s="1">
        <f>focus_primary!A2080</f>
        <v>41999</v>
      </c>
      <c r="B2079">
        <f>VLOOKUP($A2079, focus_primary!$A:$AQ, MATCH(YEAR(fiscal_1_y_a!A2079), focus_primary!$2:$2, 0), 0)</f>
        <v>0.1</v>
      </c>
      <c r="C2079">
        <f>VLOOKUP($A2079, focus_primary!$A:$AQ, MATCH(YEAR(A2079)+1, focus_primary!$2:$2, 0), 0)</f>
        <v>1</v>
      </c>
      <c r="D2079">
        <f t="shared" si="128"/>
        <v>1</v>
      </c>
      <c r="E2079">
        <f t="shared" si="129"/>
        <v>12</v>
      </c>
      <c r="F2079">
        <f t="shared" si="131"/>
        <v>12</v>
      </c>
      <c r="G2079">
        <f t="shared" si="130"/>
        <v>2014</v>
      </c>
    </row>
    <row r="2080" spans="1:7" x14ac:dyDescent="0.25">
      <c r="A2080" s="1">
        <f>focus_primary!A2081</f>
        <v>42002</v>
      </c>
      <c r="B2080">
        <f>VLOOKUP($A2080, focus_primary!$A:$AQ, MATCH(YEAR(fiscal_1_y_a!A2080), focus_primary!$2:$2, 0), 0)</f>
        <v>0.1</v>
      </c>
      <c r="C2080">
        <f>VLOOKUP($A2080, focus_primary!$A:$AQ, MATCH(YEAR(A2080)+1, focus_primary!$2:$2, 0), 0)</f>
        <v>1</v>
      </c>
      <c r="D2080">
        <f t="shared" si="128"/>
        <v>1</v>
      </c>
      <c r="E2080">
        <f t="shared" si="129"/>
        <v>12</v>
      </c>
      <c r="F2080">
        <f t="shared" si="131"/>
        <v>12</v>
      </c>
      <c r="G2080">
        <f t="shared" si="130"/>
        <v>2014</v>
      </c>
    </row>
    <row r="2081" spans="1:7" x14ac:dyDescent="0.25">
      <c r="A2081" s="1">
        <f>focus_primary!A2082</f>
        <v>42003</v>
      </c>
      <c r="B2081">
        <f>VLOOKUP($A2081, focus_primary!$A:$AQ, MATCH(YEAR(fiscal_1_y_a!A2081), focus_primary!$2:$2, 0), 0)</f>
        <v>0</v>
      </c>
      <c r="C2081">
        <f>VLOOKUP($A2081, focus_primary!$A:$AQ, MATCH(YEAR(A2081)+1, focus_primary!$2:$2, 0), 0)</f>
        <v>1</v>
      </c>
      <c r="D2081">
        <f t="shared" si="128"/>
        <v>1</v>
      </c>
      <c r="E2081">
        <f t="shared" si="129"/>
        <v>12</v>
      </c>
      <c r="F2081">
        <f t="shared" si="131"/>
        <v>12</v>
      </c>
      <c r="G2081">
        <f t="shared" si="130"/>
        <v>2014</v>
      </c>
    </row>
    <row r="2082" spans="1:7" x14ac:dyDescent="0.25">
      <c r="A2082" s="1">
        <f>focus_primary!A2083</f>
        <v>42004</v>
      </c>
      <c r="B2082">
        <f>VLOOKUP($A2082, focus_primary!$A:$AQ, MATCH(YEAR(fiscal_1_y_a!A2082), focus_primary!$2:$2, 0), 0)</f>
        <v>0</v>
      </c>
      <c r="C2082">
        <f>VLOOKUP($A2082, focus_primary!$A:$AQ, MATCH(YEAR(A2082)+1, focus_primary!$2:$2, 0), 0)</f>
        <v>1</v>
      </c>
      <c r="D2082">
        <f t="shared" si="128"/>
        <v>1</v>
      </c>
      <c r="E2082">
        <f t="shared" si="129"/>
        <v>12</v>
      </c>
      <c r="F2082">
        <f t="shared" si="131"/>
        <v>12</v>
      </c>
      <c r="G2082">
        <f t="shared" si="130"/>
        <v>2014</v>
      </c>
    </row>
    <row r="2083" spans="1:7" x14ac:dyDescent="0.25">
      <c r="A2083" s="1">
        <f>focus_primary!A2084</f>
        <v>42006</v>
      </c>
      <c r="B2083">
        <f>VLOOKUP($A2083, focus_primary!$A:$AQ, MATCH(YEAR(fiscal_1_y_a!A2083), focus_primary!$2:$2, 0), 0)</f>
        <v>1</v>
      </c>
      <c r="C2083">
        <f>VLOOKUP($A2083, focus_primary!$A:$AQ, MATCH(YEAR(A2083)+1, focus_primary!$2:$2, 0), 0)</f>
        <v>1.9</v>
      </c>
      <c r="D2083">
        <f t="shared" si="128"/>
        <v>1.075</v>
      </c>
      <c r="E2083">
        <f t="shared" si="129"/>
        <v>1</v>
      </c>
      <c r="F2083">
        <f t="shared" si="131"/>
        <v>3</v>
      </c>
      <c r="G2083">
        <f t="shared" si="130"/>
        <v>2015</v>
      </c>
    </row>
    <row r="2084" spans="1:7" x14ac:dyDescent="0.25">
      <c r="A2084" s="1">
        <f>focus_primary!A2085</f>
        <v>42009</v>
      </c>
      <c r="B2084">
        <f>VLOOKUP($A2084, focus_primary!$A:$AQ, MATCH(YEAR(fiscal_1_y_a!A2084), focus_primary!$2:$2, 0), 0)</f>
        <v>1</v>
      </c>
      <c r="C2084">
        <f>VLOOKUP($A2084, focus_primary!$A:$AQ, MATCH(YEAR(A2084)+1, focus_primary!$2:$2, 0), 0)</f>
        <v>1.8</v>
      </c>
      <c r="D2084">
        <f t="shared" si="128"/>
        <v>1.0666666666666667</v>
      </c>
      <c r="E2084">
        <f t="shared" si="129"/>
        <v>1</v>
      </c>
      <c r="F2084">
        <f t="shared" si="131"/>
        <v>3</v>
      </c>
      <c r="G2084">
        <f t="shared" si="130"/>
        <v>2015</v>
      </c>
    </row>
    <row r="2085" spans="1:7" x14ac:dyDescent="0.25">
      <c r="A2085" s="1">
        <f>focus_primary!A2086</f>
        <v>42010</v>
      </c>
      <c r="B2085">
        <f>VLOOKUP($A2085, focus_primary!$A:$AQ, MATCH(YEAR(fiscal_1_y_a!A2085), focus_primary!$2:$2, 0), 0)</f>
        <v>1</v>
      </c>
      <c r="C2085">
        <f>VLOOKUP($A2085, focus_primary!$A:$AQ, MATCH(YEAR(A2085)+1, focus_primary!$2:$2, 0), 0)</f>
        <v>1.8</v>
      </c>
      <c r="D2085">
        <f t="shared" si="128"/>
        <v>1.0666666666666667</v>
      </c>
      <c r="E2085">
        <f t="shared" si="129"/>
        <v>1</v>
      </c>
      <c r="F2085">
        <f t="shared" si="131"/>
        <v>3</v>
      </c>
      <c r="G2085">
        <f t="shared" si="130"/>
        <v>2015</v>
      </c>
    </row>
    <row r="2086" spans="1:7" x14ac:dyDescent="0.25">
      <c r="A2086" s="1">
        <f>focus_primary!A2087</f>
        <v>42011</v>
      </c>
      <c r="B2086">
        <f>VLOOKUP($A2086, focus_primary!$A:$AQ, MATCH(YEAR(fiscal_1_y_a!A2086), focus_primary!$2:$2, 0), 0)</f>
        <v>1</v>
      </c>
      <c r="C2086">
        <f>VLOOKUP($A2086, focus_primary!$A:$AQ, MATCH(YEAR(A2086)+1, focus_primary!$2:$2, 0), 0)</f>
        <v>1.8</v>
      </c>
      <c r="D2086">
        <f t="shared" si="128"/>
        <v>1.0666666666666667</v>
      </c>
      <c r="E2086">
        <f t="shared" si="129"/>
        <v>1</v>
      </c>
      <c r="F2086">
        <f t="shared" si="131"/>
        <v>3</v>
      </c>
      <c r="G2086">
        <f t="shared" si="130"/>
        <v>2015</v>
      </c>
    </row>
    <row r="2087" spans="1:7" x14ac:dyDescent="0.25">
      <c r="A2087" s="1">
        <f>focus_primary!A2088</f>
        <v>42012</v>
      </c>
      <c r="B2087">
        <f>VLOOKUP($A2087, focus_primary!$A:$AQ, MATCH(YEAR(fiscal_1_y_a!A2087), focus_primary!$2:$2, 0), 0)</f>
        <v>1</v>
      </c>
      <c r="C2087">
        <f>VLOOKUP($A2087, focus_primary!$A:$AQ, MATCH(YEAR(A2087)+1, focus_primary!$2:$2, 0), 0)</f>
        <v>1.85</v>
      </c>
      <c r="D2087">
        <f t="shared" si="128"/>
        <v>1.0708333333333333</v>
      </c>
      <c r="E2087">
        <f t="shared" si="129"/>
        <v>1</v>
      </c>
      <c r="F2087">
        <f t="shared" si="131"/>
        <v>3</v>
      </c>
      <c r="G2087">
        <f t="shared" si="130"/>
        <v>2015</v>
      </c>
    </row>
    <row r="2088" spans="1:7" x14ac:dyDescent="0.25">
      <c r="A2088" s="1">
        <f>focus_primary!A2089</f>
        <v>42013</v>
      </c>
      <c r="B2088">
        <f>VLOOKUP($A2088, focus_primary!$A:$AQ, MATCH(YEAR(fiscal_1_y_a!A2088), focus_primary!$2:$2, 0), 0)</f>
        <v>1</v>
      </c>
      <c r="C2088">
        <f>VLOOKUP($A2088, focus_primary!$A:$AQ, MATCH(YEAR(A2088)+1, focus_primary!$2:$2, 0), 0)</f>
        <v>1.9</v>
      </c>
      <c r="D2088">
        <f t="shared" si="128"/>
        <v>1.075</v>
      </c>
      <c r="E2088">
        <f t="shared" si="129"/>
        <v>1</v>
      </c>
      <c r="F2088">
        <f t="shared" si="131"/>
        <v>3</v>
      </c>
      <c r="G2088">
        <f t="shared" si="130"/>
        <v>2015</v>
      </c>
    </row>
    <row r="2089" spans="1:7" x14ac:dyDescent="0.25">
      <c r="A2089" s="1">
        <f>focus_primary!A2090</f>
        <v>42016</v>
      </c>
      <c r="B2089">
        <f>VLOOKUP($A2089, focus_primary!$A:$AQ, MATCH(YEAR(fiscal_1_y_a!A2089), focus_primary!$2:$2, 0), 0)</f>
        <v>1</v>
      </c>
      <c r="C2089">
        <f>VLOOKUP($A2089, focus_primary!$A:$AQ, MATCH(YEAR(A2089)+1, focus_primary!$2:$2, 0), 0)</f>
        <v>1.9</v>
      </c>
      <c r="D2089">
        <f t="shared" si="128"/>
        <v>1.075</v>
      </c>
      <c r="E2089">
        <f t="shared" si="129"/>
        <v>1</v>
      </c>
      <c r="F2089">
        <f t="shared" si="131"/>
        <v>3</v>
      </c>
      <c r="G2089">
        <f t="shared" si="130"/>
        <v>2015</v>
      </c>
    </row>
    <row r="2090" spans="1:7" x14ac:dyDescent="0.25">
      <c r="A2090" s="1">
        <f>focus_primary!A2091</f>
        <v>42017</v>
      </c>
      <c r="B2090">
        <f>VLOOKUP($A2090, focus_primary!$A:$AQ, MATCH(YEAR(fiscal_1_y_a!A2090), focus_primary!$2:$2, 0), 0)</f>
        <v>1</v>
      </c>
      <c r="C2090">
        <f>VLOOKUP($A2090, focus_primary!$A:$AQ, MATCH(YEAR(A2090)+1, focus_primary!$2:$2, 0), 0)</f>
        <v>1.9</v>
      </c>
      <c r="D2090">
        <f t="shared" si="128"/>
        <v>1.075</v>
      </c>
      <c r="E2090">
        <f t="shared" si="129"/>
        <v>1</v>
      </c>
      <c r="F2090">
        <f t="shared" si="131"/>
        <v>3</v>
      </c>
      <c r="G2090">
        <f t="shared" si="130"/>
        <v>2015</v>
      </c>
    </row>
    <row r="2091" spans="1:7" x14ac:dyDescent="0.25">
      <c r="A2091" s="1">
        <f>focus_primary!A2092</f>
        <v>42018</v>
      </c>
      <c r="B2091">
        <f>VLOOKUP($A2091, focus_primary!$A:$AQ, MATCH(YEAR(fiscal_1_y_a!A2091), focus_primary!$2:$2, 0), 0)</f>
        <v>1</v>
      </c>
      <c r="C2091">
        <f>VLOOKUP($A2091, focus_primary!$A:$AQ, MATCH(YEAR(A2091)+1, focus_primary!$2:$2, 0), 0)</f>
        <v>1.9</v>
      </c>
      <c r="D2091">
        <f t="shared" si="128"/>
        <v>1.075</v>
      </c>
      <c r="E2091">
        <f t="shared" si="129"/>
        <v>1</v>
      </c>
      <c r="F2091">
        <f t="shared" si="131"/>
        <v>3</v>
      </c>
      <c r="G2091">
        <f t="shared" si="130"/>
        <v>2015</v>
      </c>
    </row>
    <row r="2092" spans="1:7" x14ac:dyDescent="0.25">
      <c r="A2092" s="1">
        <f>focus_primary!A2093</f>
        <v>42019</v>
      </c>
      <c r="B2092">
        <f>VLOOKUP($A2092, focus_primary!$A:$AQ, MATCH(YEAR(fiscal_1_y_a!A2092), focus_primary!$2:$2, 0), 0)</f>
        <v>1</v>
      </c>
      <c r="C2092">
        <f>VLOOKUP($A2092, focus_primary!$A:$AQ, MATCH(YEAR(A2092)+1, focus_primary!$2:$2, 0), 0)</f>
        <v>1.9</v>
      </c>
      <c r="D2092">
        <f t="shared" si="128"/>
        <v>1.075</v>
      </c>
      <c r="E2092">
        <f t="shared" si="129"/>
        <v>1</v>
      </c>
      <c r="F2092">
        <f t="shared" si="131"/>
        <v>3</v>
      </c>
      <c r="G2092">
        <f t="shared" si="130"/>
        <v>2015</v>
      </c>
    </row>
    <row r="2093" spans="1:7" x14ac:dyDescent="0.25">
      <c r="A2093" s="1">
        <f>focus_primary!A2094</f>
        <v>42020</v>
      </c>
      <c r="B2093">
        <f>VLOOKUP($A2093, focus_primary!$A:$AQ, MATCH(YEAR(fiscal_1_y_a!A2093), focus_primary!$2:$2, 0), 0)</f>
        <v>1.05</v>
      </c>
      <c r="C2093">
        <f>VLOOKUP($A2093, focus_primary!$A:$AQ, MATCH(YEAR(A2093)+1, focus_primary!$2:$2, 0), 0)</f>
        <v>2</v>
      </c>
      <c r="D2093">
        <f t="shared" si="128"/>
        <v>1.1291666666666667</v>
      </c>
      <c r="E2093">
        <f t="shared" si="129"/>
        <v>1</v>
      </c>
      <c r="F2093">
        <f t="shared" si="131"/>
        <v>3</v>
      </c>
      <c r="G2093">
        <f t="shared" si="130"/>
        <v>2015</v>
      </c>
    </row>
    <row r="2094" spans="1:7" x14ac:dyDescent="0.25">
      <c r="A2094" s="1">
        <f>focus_primary!A2095</f>
        <v>42023</v>
      </c>
      <c r="B2094">
        <f>VLOOKUP($A2094, focus_primary!$A:$AQ, MATCH(YEAR(fiscal_1_y_a!A2094), focus_primary!$2:$2, 0), 0)</f>
        <v>1</v>
      </c>
      <c r="C2094">
        <f>VLOOKUP($A2094, focus_primary!$A:$AQ, MATCH(YEAR(A2094)+1, focus_primary!$2:$2, 0), 0)</f>
        <v>2</v>
      </c>
      <c r="D2094">
        <f t="shared" si="128"/>
        <v>1.0833333333333333</v>
      </c>
      <c r="E2094">
        <f t="shared" si="129"/>
        <v>1</v>
      </c>
      <c r="F2094">
        <f t="shared" si="131"/>
        <v>3</v>
      </c>
      <c r="G2094">
        <f t="shared" si="130"/>
        <v>2015</v>
      </c>
    </row>
    <row r="2095" spans="1:7" x14ac:dyDescent="0.25">
      <c r="A2095" s="1">
        <f>focus_primary!A2096</f>
        <v>42024</v>
      </c>
      <c r="B2095">
        <f>VLOOKUP($A2095, focus_primary!$A:$AQ, MATCH(YEAR(fiscal_1_y_a!A2095), focus_primary!$2:$2, 0), 0)</f>
        <v>1.05</v>
      </c>
      <c r="C2095">
        <f>VLOOKUP($A2095, focus_primary!$A:$AQ, MATCH(YEAR(A2095)+1, focus_primary!$2:$2, 0), 0)</f>
        <v>2</v>
      </c>
      <c r="D2095">
        <f t="shared" si="128"/>
        <v>1.1291666666666667</v>
      </c>
      <c r="E2095">
        <f t="shared" si="129"/>
        <v>1</v>
      </c>
      <c r="F2095">
        <f t="shared" si="131"/>
        <v>3</v>
      </c>
      <c r="G2095">
        <f t="shared" si="130"/>
        <v>2015</v>
      </c>
    </row>
    <row r="2096" spans="1:7" x14ac:dyDescent="0.25">
      <c r="A2096" s="1">
        <f>focus_primary!A2097</f>
        <v>42025</v>
      </c>
      <c r="B2096">
        <f>VLOOKUP($A2096, focus_primary!$A:$AQ, MATCH(YEAR(fiscal_1_y_a!A2096), focus_primary!$2:$2, 0), 0)</f>
        <v>1.1000000000000001</v>
      </c>
      <c r="C2096">
        <f>VLOOKUP($A2096, focus_primary!$A:$AQ, MATCH(YEAR(A2096)+1, focus_primary!$2:$2, 0), 0)</f>
        <v>2</v>
      </c>
      <c r="D2096">
        <f t="shared" si="128"/>
        <v>1.175</v>
      </c>
      <c r="E2096">
        <f t="shared" si="129"/>
        <v>1</v>
      </c>
      <c r="F2096">
        <f t="shared" si="131"/>
        <v>3</v>
      </c>
      <c r="G2096">
        <f t="shared" si="130"/>
        <v>2015</v>
      </c>
    </row>
    <row r="2097" spans="1:7" x14ac:dyDescent="0.25">
      <c r="A2097" s="1">
        <f>focus_primary!A2098</f>
        <v>42026</v>
      </c>
      <c r="B2097">
        <f>VLOOKUP($A2097, focus_primary!$A:$AQ, MATCH(YEAR(fiscal_1_y_a!A2097), focus_primary!$2:$2, 0), 0)</f>
        <v>1.1000000000000001</v>
      </c>
      <c r="C2097">
        <f>VLOOKUP($A2097, focus_primary!$A:$AQ, MATCH(YEAR(A2097)+1, focus_primary!$2:$2, 0), 0)</f>
        <v>2</v>
      </c>
      <c r="D2097">
        <f t="shared" si="128"/>
        <v>1.175</v>
      </c>
      <c r="E2097">
        <f t="shared" si="129"/>
        <v>1</v>
      </c>
      <c r="F2097">
        <f t="shared" si="131"/>
        <v>3</v>
      </c>
      <c r="G2097">
        <f t="shared" si="130"/>
        <v>2015</v>
      </c>
    </row>
    <row r="2098" spans="1:7" x14ac:dyDescent="0.25">
      <c r="A2098" s="1">
        <f>focus_primary!A2099</f>
        <v>42027</v>
      </c>
      <c r="B2098">
        <f>VLOOKUP($A2098, focus_primary!$A:$AQ, MATCH(YEAR(fiscal_1_y_a!A2098), focus_primary!$2:$2, 0), 0)</f>
        <v>1.1000000000000001</v>
      </c>
      <c r="C2098">
        <f>VLOOKUP($A2098, focus_primary!$A:$AQ, MATCH(YEAR(A2098)+1, focus_primary!$2:$2, 0), 0)</f>
        <v>2</v>
      </c>
      <c r="D2098">
        <f t="shared" si="128"/>
        <v>1.175</v>
      </c>
      <c r="E2098">
        <f t="shared" si="129"/>
        <v>1</v>
      </c>
      <c r="F2098">
        <f t="shared" si="131"/>
        <v>3</v>
      </c>
      <c r="G2098">
        <f t="shared" si="130"/>
        <v>2015</v>
      </c>
    </row>
    <row r="2099" spans="1:7" x14ac:dyDescent="0.25">
      <c r="A2099" s="1">
        <f>focus_primary!A2100</f>
        <v>42030</v>
      </c>
      <c r="B2099">
        <f>VLOOKUP($A2099, focus_primary!$A:$AQ, MATCH(YEAR(fiscal_1_y_a!A2099), focus_primary!$2:$2, 0), 0)</f>
        <v>1.1499999999999999</v>
      </c>
      <c r="C2099">
        <f>VLOOKUP($A2099, focus_primary!$A:$AQ, MATCH(YEAR(A2099)+1, focus_primary!$2:$2, 0), 0)</f>
        <v>2</v>
      </c>
      <c r="D2099">
        <f t="shared" si="128"/>
        <v>1.2208333333333332</v>
      </c>
      <c r="E2099">
        <f t="shared" si="129"/>
        <v>1</v>
      </c>
      <c r="F2099">
        <f t="shared" si="131"/>
        <v>3</v>
      </c>
      <c r="G2099">
        <f t="shared" si="130"/>
        <v>2015</v>
      </c>
    </row>
    <row r="2100" spans="1:7" x14ac:dyDescent="0.25">
      <c r="A2100" s="1">
        <f>focus_primary!A2101</f>
        <v>42031</v>
      </c>
      <c r="B2100">
        <f>VLOOKUP($A2100, focus_primary!$A:$AQ, MATCH(YEAR(fiscal_1_y_a!A2100), focus_primary!$2:$2, 0), 0)</f>
        <v>1.1499999999999999</v>
      </c>
      <c r="C2100">
        <f>VLOOKUP($A2100, focus_primary!$A:$AQ, MATCH(YEAR(A2100)+1, focus_primary!$2:$2, 0), 0)</f>
        <v>2</v>
      </c>
      <c r="D2100">
        <f t="shared" si="128"/>
        <v>1.2208333333333332</v>
      </c>
      <c r="E2100">
        <f t="shared" si="129"/>
        <v>1</v>
      </c>
      <c r="F2100">
        <f t="shared" si="131"/>
        <v>3</v>
      </c>
      <c r="G2100">
        <f t="shared" si="130"/>
        <v>2015</v>
      </c>
    </row>
    <row r="2101" spans="1:7" x14ac:dyDescent="0.25">
      <c r="A2101" s="1">
        <f>focus_primary!A2102</f>
        <v>42032</v>
      </c>
      <c r="B2101">
        <f>VLOOKUP($A2101, focus_primary!$A:$AQ, MATCH(YEAR(fiscal_1_y_a!A2101), focus_primary!$2:$2, 0), 0)</f>
        <v>1.1499999999999999</v>
      </c>
      <c r="C2101">
        <f>VLOOKUP($A2101, focus_primary!$A:$AQ, MATCH(YEAR(A2101)+1, focus_primary!$2:$2, 0), 0)</f>
        <v>2</v>
      </c>
      <c r="D2101">
        <f t="shared" si="128"/>
        <v>1.2208333333333332</v>
      </c>
      <c r="E2101">
        <f t="shared" si="129"/>
        <v>1</v>
      </c>
      <c r="F2101">
        <f t="shared" si="131"/>
        <v>3</v>
      </c>
      <c r="G2101">
        <f t="shared" si="130"/>
        <v>2015</v>
      </c>
    </row>
    <row r="2102" spans="1:7" x14ac:dyDescent="0.25">
      <c r="A2102" s="1">
        <f>focus_primary!A2103</f>
        <v>42033</v>
      </c>
      <c r="B2102">
        <f>VLOOKUP($A2102, focus_primary!$A:$AQ, MATCH(YEAR(fiscal_1_y_a!A2102), focus_primary!$2:$2, 0), 0)</f>
        <v>1.1000000000000001</v>
      </c>
      <c r="C2102">
        <f>VLOOKUP($A2102, focus_primary!$A:$AQ, MATCH(YEAR(A2102)+1, focus_primary!$2:$2, 0), 0)</f>
        <v>2</v>
      </c>
      <c r="D2102">
        <f t="shared" si="128"/>
        <v>1.175</v>
      </c>
      <c r="E2102">
        <f t="shared" si="129"/>
        <v>1</v>
      </c>
      <c r="F2102">
        <f t="shared" si="131"/>
        <v>3</v>
      </c>
      <c r="G2102">
        <f t="shared" si="130"/>
        <v>2015</v>
      </c>
    </row>
    <row r="2103" spans="1:7" x14ac:dyDescent="0.25">
      <c r="A2103" s="1">
        <f>focus_primary!A2104</f>
        <v>42034</v>
      </c>
      <c r="B2103">
        <f>VLOOKUP($A2103, focus_primary!$A:$AQ, MATCH(YEAR(fiscal_1_y_a!A2103), focus_primary!$2:$2, 0), 0)</f>
        <v>1.1499999999999999</v>
      </c>
      <c r="C2103">
        <f>VLOOKUP($A2103, focus_primary!$A:$AQ, MATCH(YEAR(A2103)+1, focus_primary!$2:$2, 0), 0)</f>
        <v>2</v>
      </c>
      <c r="D2103">
        <f t="shared" si="128"/>
        <v>1.2208333333333332</v>
      </c>
      <c r="E2103">
        <f t="shared" si="129"/>
        <v>1</v>
      </c>
      <c r="F2103">
        <f t="shared" si="131"/>
        <v>3</v>
      </c>
      <c r="G2103">
        <f t="shared" si="130"/>
        <v>2015</v>
      </c>
    </row>
    <row r="2104" spans="1:7" x14ac:dyDescent="0.25">
      <c r="A2104" s="1">
        <f>focus_primary!A2105</f>
        <v>42037</v>
      </c>
      <c r="B2104">
        <f>VLOOKUP($A2104, focus_primary!$A:$AQ, MATCH(YEAR(fiscal_1_y_a!A2104), focus_primary!$2:$2, 0), 0)</f>
        <v>1.1000000000000001</v>
      </c>
      <c r="C2104">
        <f>VLOOKUP($A2104, focus_primary!$A:$AQ, MATCH(YEAR(A2104)+1, focus_primary!$2:$2, 0), 0)</f>
        <v>2</v>
      </c>
      <c r="D2104">
        <f t="shared" si="128"/>
        <v>1.25</v>
      </c>
      <c r="E2104">
        <f t="shared" si="129"/>
        <v>2</v>
      </c>
      <c r="F2104">
        <f t="shared" si="131"/>
        <v>3</v>
      </c>
      <c r="G2104">
        <f t="shared" si="130"/>
        <v>2015</v>
      </c>
    </row>
    <row r="2105" spans="1:7" x14ac:dyDescent="0.25">
      <c r="A2105" s="1">
        <f>focus_primary!A2106</f>
        <v>42038</v>
      </c>
      <c r="B2105">
        <f>VLOOKUP($A2105, focus_primary!$A:$AQ, MATCH(YEAR(fiscal_1_y_a!A2105), focus_primary!$2:$2, 0), 0)</f>
        <v>1.1000000000000001</v>
      </c>
      <c r="C2105">
        <f>VLOOKUP($A2105, focus_primary!$A:$AQ, MATCH(YEAR(A2105)+1, focus_primary!$2:$2, 0), 0)</f>
        <v>2</v>
      </c>
      <c r="D2105">
        <f t="shared" si="128"/>
        <v>1.25</v>
      </c>
      <c r="E2105">
        <f t="shared" si="129"/>
        <v>2</v>
      </c>
      <c r="F2105">
        <f t="shared" si="131"/>
        <v>3</v>
      </c>
      <c r="G2105">
        <f t="shared" si="130"/>
        <v>2015</v>
      </c>
    </row>
    <row r="2106" spans="1:7" x14ac:dyDescent="0.25">
      <c r="A2106" s="1">
        <f>focus_primary!A2107</f>
        <v>42039</v>
      </c>
      <c r="B2106">
        <f>VLOOKUP($A2106, focus_primary!$A:$AQ, MATCH(YEAR(fiscal_1_y_a!A2106), focus_primary!$2:$2, 0), 0)</f>
        <v>1.05</v>
      </c>
      <c r="C2106">
        <f>VLOOKUP($A2106, focus_primary!$A:$AQ, MATCH(YEAR(A2106)+1, focus_primary!$2:$2, 0), 0)</f>
        <v>2</v>
      </c>
      <c r="D2106">
        <f t="shared" si="128"/>
        <v>1.2083333333333333</v>
      </c>
      <c r="E2106">
        <f t="shared" si="129"/>
        <v>2</v>
      </c>
      <c r="F2106">
        <f t="shared" si="131"/>
        <v>3</v>
      </c>
      <c r="G2106">
        <f t="shared" si="130"/>
        <v>2015</v>
      </c>
    </row>
    <row r="2107" spans="1:7" x14ac:dyDescent="0.25">
      <c r="A2107" s="1">
        <f>focus_primary!A2108</f>
        <v>42040</v>
      </c>
      <c r="B2107">
        <f>VLOOKUP($A2107, focus_primary!$A:$AQ, MATCH(YEAR(fiscal_1_y_a!A2107), focus_primary!$2:$2, 0), 0)</f>
        <v>1.05</v>
      </c>
      <c r="C2107">
        <f>VLOOKUP($A2107, focus_primary!$A:$AQ, MATCH(YEAR(A2107)+1, focus_primary!$2:$2, 0), 0)</f>
        <v>2</v>
      </c>
      <c r="D2107">
        <f t="shared" si="128"/>
        <v>1.2083333333333333</v>
      </c>
      <c r="E2107">
        <f t="shared" si="129"/>
        <v>2</v>
      </c>
      <c r="F2107">
        <f t="shared" si="131"/>
        <v>3</v>
      </c>
      <c r="G2107">
        <f t="shared" si="130"/>
        <v>2015</v>
      </c>
    </row>
    <row r="2108" spans="1:7" x14ac:dyDescent="0.25">
      <c r="A2108" s="1">
        <f>focus_primary!A2109</f>
        <v>42041</v>
      </c>
      <c r="B2108">
        <f>VLOOKUP($A2108, focus_primary!$A:$AQ, MATCH(YEAR(fiscal_1_y_a!A2108), focus_primary!$2:$2, 0), 0)</f>
        <v>1</v>
      </c>
      <c r="C2108">
        <f>VLOOKUP($A2108, focus_primary!$A:$AQ, MATCH(YEAR(A2108)+1, focus_primary!$2:$2, 0), 0)</f>
        <v>2</v>
      </c>
      <c r="D2108">
        <f t="shared" si="128"/>
        <v>1.1666666666666667</v>
      </c>
      <c r="E2108">
        <f t="shared" si="129"/>
        <v>2</v>
      </c>
      <c r="F2108">
        <f t="shared" si="131"/>
        <v>3</v>
      </c>
      <c r="G2108">
        <f t="shared" si="130"/>
        <v>2015</v>
      </c>
    </row>
    <row r="2109" spans="1:7" x14ac:dyDescent="0.25">
      <c r="A2109" s="1">
        <f>focus_primary!A2110</f>
        <v>42044</v>
      </c>
      <c r="B2109">
        <f>VLOOKUP($A2109, focus_primary!$A:$AQ, MATCH(YEAR(fiscal_1_y_a!A2109), focus_primary!$2:$2, 0), 0)</f>
        <v>1</v>
      </c>
      <c r="C2109">
        <f>VLOOKUP($A2109, focus_primary!$A:$AQ, MATCH(YEAR(A2109)+1, focus_primary!$2:$2, 0), 0)</f>
        <v>2</v>
      </c>
      <c r="D2109">
        <f t="shared" si="128"/>
        <v>1.1666666666666667</v>
      </c>
      <c r="E2109">
        <f t="shared" si="129"/>
        <v>2</v>
      </c>
      <c r="F2109">
        <f t="shared" si="131"/>
        <v>3</v>
      </c>
      <c r="G2109">
        <f t="shared" si="130"/>
        <v>2015</v>
      </c>
    </row>
    <row r="2110" spans="1:7" x14ac:dyDescent="0.25">
      <c r="A2110" s="1">
        <f>focus_primary!A2111</f>
        <v>42045</v>
      </c>
      <c r="B2110">
        <f>VLOOKUP($A2110, focus_primary!$A:$AQ, MATCH(YEAR(fiscal_1_y_a!A2110), focus_primary!$2:$2, 0), 0)</f>
        <v>1</v>
      </c>
      <c r="C2110">
        <f>VLOOKUP($A2110, focus_primary!$A:$AQ, MATCH(YEAR(A2110)+1, focus_primary!$2:$2, 0), 0)</f>
        <v>2</v>
      </c>
      <c r="D2110">
        <f t="shared" si="128"/>
        <v>1.1666666666666667</v>
      </c>
      <c r="E2110">
        <f t="shared" si="129"/>
        <v>2</v>
      </c>
      <c r="F2110">
        <f t="shared" si="131"/>
        <v>3</v>
      </c>
      <c r="G2110">
        <f t="shared" si="130"/>
        <v>2015</v>
      </c>
    </row>
    <row r="2111" spans="1:7" x14ac:dyDescent="0.25">
      <c r="A2111" s="1">
        <f>focus_primary!A2112</f>
        <v>42046</v>
      </c>
      <c r="B2111">
        <f>VLOOKUP($A2111, focus_primary!$A:$AQ, MATCH(YEAR(fiscal_1_y_a!A2111), focus_primary!$2:$2, 0), 0)</f>
        <v>1</v>
      </c>
      <c r="C2111">
        <f>VLOOKUP($A2111, focus_primary!$A:$AQ, MATCH(YEAR(A2111)+1, focus_primary!$2:$2, 0), 0)</f>
        <v>2</v>
      </c>
      <c r="D2111">
        <f t="shared" si="128"/>
        <v>1.1666666666666667</v>
      </c>
      <c r="E2111">
        <f t="shared" si="129"/>
        <v>2</v>
      </c>
      <c r="F2111">
        <f t="shared" si="131"/>
        <v>3</v>
      </c>
      <c r="G2111">
        <f t="shared" si="130"/>
        <v>2015</v>
      </c>
    </row>
    <row r="2112" spans="1:7" x14ac:dyDescent="0.25">
      <c r="A2112" s="1">
        <f>focus_primary!A2113</f>
        <v>42047</v>
      </c>
      <c r="B2112">
        <f>VLOOKUP($A2112, focus_primary!$A:$AQ, MATCH(YEAR(fiscal_1_y_a!A2112), focus_primary!$2:$2, 0), 0)</f>
        <v>1</v>
      </c>
      <c r="C2112">
        <f>VLOOKUP($A2112, focus_primary!$A:$AQ, MATCH(YEAR(A2112)+1, focus_primary!$2:$2, 0), 0)</f>
        <v>2</v>
      </c>
      <c r="D2112">
        <f t="shared" si="128"/>
        <v>1.1666666666666667</v>
      </c>
      <c r="E2112">
        <f t="shared" si="129"/>
        <v>2</v>
      </c>
      <c r="F2112">
        <f t="shared" si="131"/>
        <v>3</v>
      </c>
      <c r="G2112">
        <f t="shared" si="130"/>
        <v>2015</v>
      </c>
    </row>
    <row r="2113" spans="1:7" x14ac:dyDescent="0.25">
      <c r="A2113" s="1">
        <f>focus_primary!A2114</f>
        <v>42048</v>
      </c>
      <c r="B2113">
        <f>VLOOKUP($A2113, focus_primary!$A:$AQ, MATCH(YEAR(fiscal_1_y_a!A2113), focus_primary!$2:$2, 0), 0)</f>
        <v>1</v>
      </c>
      <c r="C2113">
        <f>VLOOKUP($A2113, focus_primary!$A:$AQ, MATCH(YEAR(A2113)+1, focus_primary!$2:$2, 0), 0)</f>
        <v>2</v>
      </c>
      <c r="D2113">
        <f t="shared" si="128"/>
        <v>1.1666666666666667</v>
      </c>
      <c r="E2113">
        <f t="shared" si="129"/>
        <v>2</v>
      </c>
      <c r="F2113">
        <f t="shared" si="131"/>
        <v>3</v>
      </c>
      <c r="G2113">
        <f t="shared" si="130"/>
        <v>2015</v>
      </c>
    </row>
    <row r="2114" spans="1:7" x14ac:dyDescent="0.25">
      <c r="A2114" s="1">
        <f>focus_primary!A2115</f>
        <v>42053</v>
      </c>
      <c r="B2114">
        <f>VLOOKUP($A2114, focus_primary!$A:$AQ, MATCH(YEAR(fiscal_1_y_a!A2114), focus_primary!$2:$2, 0), 0)</f>
        <v>1</v>
      </c>
      <c r="C2114">
        <f>VLOOKUP($A2114, focus_primary!$A:$AQ, MATCH(YEAR(A2114)+1, focus_primary!$2:$2, 0), 0)</f>
        <v>2</v>
      </c>
      <c r="D2114">
        <f t="shared" ref="D2114:D2177" si="132">(B2114*(12-MONTH(A2114))+C2114*MONTH(A2114))/12</f>
        <v>1.1666666666666667</v>
      </c>
      <c r="E2114">
        <f t="shared" ref="E2114:E2177" si="133">MONTH(A2114)</f>
        <v>2</v>
      </c>
      <c r="F2114">
        <f t="shared" si="131"/>
        <v>3</v>
      </c>
      <c r="G2114">
        <f t="shared" ref="G2114:G2177" si="134">YEAR(A2114)</f>
        <v>2015</v>
      </c>
    </row>
    <row r="2115" spans="1:7" x14ac:dyDescent="0.25">
      <c r="A2115" s="1">
        <f>focus_primary!A2116</f>
        <v>42054</v>
      </c>
      <c r="B2115">
        <f>VLOOKUP($A2115, focus_primary!$A:$AQ, MATCH(YEAR(fiscal_1_y_a!A2115), focus_primary!$2:$2, 0), 0)</f>
        <v>1</v>
      </c>
      <c r="C2115">
        <f>VLOOKUP($A2115, focus_primary!$A:$AQ, MATCH(YEAR(A2115)+1, focus_primary!$2:$2, 0), 0)</f>
        <v>2</v>
      </c>
      <c r="D2115">
        <f t="shared" si="132"/>
        <v>1.1666666666666667</v>
      </c>
      <c r="E2115">
        <f t="shared" si="133"/>
        <v>2</v>
      </c>
      <c r="F2115">
        <f t="shared" ref="F2115:F2178" si="135">IF(E2115&lt;4,3,IF(E2115&lt;7,6,IF(E2115&lt;10,9,12)))</f>
        <v>3</v>
      </c>
      <c r="G2115">
        <f t="shared" si="134"/>
        <v>2015</v>
      </c>
    </row>
    <row r="2116" spans="1:7" x14ac:dyDescent="0.25">
      <c r="A2116" s="1">
        <f>focus_primary!A2117</f>
        <v>42055</v>
      </c>
      <c r="B2116">
        <f>VLOOKUP($A2116, focus_primary!$A:$AQ, MATCH(YEAR(fiscal_1_y_a!A2116), focus_primary!$2:$2, 0), 0)</f>
        <v>1</v>
      </c>
      <c r="C2116">
        <f>VLOOKUP($A2116, focus_primary!$A:$AQ, MATCH(YEAR(A2116)+1, focus_primary!$2:$2, 0), 0)</f>
        <v>1.9</v>
      </c>
      <c r="D2116">
        <f t="shared" si="132"/>
        <v>1.1500000000000001</v>
      </c>
      <c r="E2116">
        <f t="shared" si="133"/>
        <v>2</v>
      </c>
      <c r="F2116">
        <f t="shared" si="135"/>
        <v>3</v>
      </c>
      <c r="G2116">
        <f t="shared" si="134"/>
        <v>2015</v>
      </c>
    </row>
    <row r="2117" spans="1:7" x14ac:dyDescent="0.25">
      <c r="A2117" s="1">
        <f>focus_primary!A2118</f>
        <v>42058</v>
      </c>
      <c r="B2117">
        <f>VLOOKUP($A2117, focus_primary!$A:$AQ, MATCH(YEAR(fiscal_1_y_a!A2117), focus_primary!$2:$2, 0), 0)</f>
        <v>1</v>
      </c>
      <c r="C2117">
        <f>VLOOKUP($A2117, focus_primary!$A:$AQ, MATCH(YEAR(A2117)+1, focus_primary!$2:$2, 0), 0)</f>
        <v>1.9</v>
      </c>
      <c r="D2117">
        <f t="shared" si="132"/>
        <v>1.1500000000000001</v>
      </c>
      <c r="E2117">
        <f t="shared" si="133"/>
        <v>2</v>
      </c>
      <c r="F2117">
        <f t="shared" si="135"/>
        <v>3</v>
      </c>
      <c r="G2117">
        <f t="shared" si="134"/>
        <v>2015</v>
      </c>
    </row>
    <row r="2118" spans="1:7" x14ac:dyDescent="0.25">
      <c r="A2118" s="1">
        <f>focus_primary!A2119</f>
        <v>42059</v>
      </c>
      <c r="B2118">
        <f>VLOOKUP($A2118, focus_primary!$A:$AQ, MATCH(YEAR(fiscal_1_y_a!A2118), focus_primary!$2:$2, 0), 0)</f>
        <v>1</v>
      </c>
      <c r="C2118">
        <f>VLOOKUP($A2118, focus_primary!$A:$AQ, MATCH(YEAR(A2118)+1, focus_primary!$2:$2, 0), 0)</f>
        <v>1.9</v>
      </c>
      <c r="D2118">
        <f t="shared" si="132"/>
        <v>1.1500000000000001</v>
      </c>
      <c r="E2118">
        <f t="shared" si="133"/>
        <v>2</v>
      </c>
      <c r="F2118">
        <f t="shared" si="135"/>
        <v>3</v>
      </c>
      <c r="G2118">
        <f t="shared" si="134"/>
        <v>2015</v>
      </c>
    </row>
    <row r="2119" spans="1:7" x14ac:dyDescent="0.25">
      <c r="A2119" s="1">
        <f>focus_primary!A2120</f>
        <v>42060</v>
      </c>
      <c r="B2119">
        <f>VLOOKUP($A2119, focus_primary!$A:$AQ, MATCH(YEAR(fiscal_1_y_a!A2119), focus_primary!$2:$2, 0), 0)</f>
        <v>1</v>
      </c>
      <c r="C2119">
        <f>VLOOKUP($A2119, focus_primary!$A:$AQ, MATCH(YEAR(A2119)+1, focus_primary!$2:$2, 0), 0)</f>
        <v>1.9</v>
      </c>
      <c r="D2119">
        <f t="shared" si="132"/>
        <v>1.1500000000000001</v>
      </c>
      <c r="E2119">
        <f t="shared" si="133"/>
        <v>2</v>
      </c>
      <c r="F2119">
        <f t="shared" si="135"/>
        <v>3</v>
      </c>
      <c r="G2119">
        <f t="shared" si="134"/>
        <v>2015</v>
      </c>
    </row>
    <row r="2120" spans="1:7" x14ac:dyDescent="0.25">
      <c r="A2120" s="1">
        <f>focus_primary!A2121</f>
        <v>42061</v>
      </c>
      <c r="B2120">
        <f>VLOOKUP($A2120, focus_primary!$A:$AQ, MATCH(YEAR(fiscal_1_y_a!A2120), focus_primary!$2:$2, 0), 0)</f>
        <v>1</v>
      </c>
      <c r="C2120">
        <f>VLOOKUP($A2120, focus_primary!$A:$AQ, MATCH(YEAR(A2120)+1, focus_primary!$2:$2, 0), 0)</f>
        <v>1.9</v>
      </c>
      <c r="D2120">
        <f t="shared" si="132"/>
        <v>1.1500000000000001</v>
      </c>
      <c r="E2120">
        <f t="shared" si="133"/>
        <v>2</v>
      </c>
      <c r="F2120">
        <f t="shared" si="135"/>
        <v>3</v>
      </c>
      <c r="G2120">
        <f t="shared" si="134"/>
        <v>2015</v>
      </c>
    </row>
    <row r="2121" spans="1:7" x14ac:dyDescent="0.25">
      <c r="A2121" s="1">
        <f>focus_primary!A2122</f>
        <v>42062</v>
      </c>
      <c r="B2121">
        <f>VLOOKUP($A2121, focus_primary!$A:$AQ, MATCH(YEAR(fiscal_1_y_a!A2121), focus_primary!$2:$2, 0), 0)</f>
        <v>1</v>
      </c>
      <c r="C2121">
        <f>VLOOKUP($A2121, focus_primary!$A:$AQ, MATCH(YEAR(A2121)+1, focus_primary!$2:$2, 0), 0)</f>
        <v>1.9</v>
      </c>
      <c r="D2121">
        <f t="shared" si="132"/>
        <v>1.1500000000000001</v>
      </c>
      <c r="E2121">
        <f t="shared" si="133"/>
        <v>2</v>
      </c>
      <c r="F2121">
        <f t="shared" si="135"/>
        <v>3</v>
      </c>
      <c r="G2121">
        <f t="shared" si="134"/>
        <v>2015</v>
      </c>
    </row>
    <row r="2122" spans="1:7" x14ac:dyDescent="0.25">
      <c r="A2122" s="1">
        <f>focus_primary!A2123</f>
        <v>42065</v>
      </c>
      <c r="B2122">
        <f>VLOOKUP($A2122, focus_primary!$A:$AQ, MATCH(YEAR(fiscal_1_y_a!A2122), focus_primary!$2:$2, 0), 0)</f>
        <v>1</v>
      </c>
      <c r="C2122">
        <f>VLOOKUP($A2122, focus_primary!$A:$AQ, MATCH(YEAR(A2122)+1, focus_primary!$2:$2, 0), 0)</f>
        <v>1.9</v>
      </c>
      <c r="D2122">
        <f t="shared" si="132"/>
        <v>1.2249999999999999</v>
      </c>
      <c r="E2122">
        <f t="shared" si="133"/>
        <v>3</v>
      </c>
      <c r="F2122">
        <f t="shared" si="135"/>
        <v>3</v>
      </c>
      <c r="G2122">
        <f t="shared" si="134"/>
        <v>2015</v>
      </c>
    </row>
    <row r="2123" spans="1:7" x14ac:dyDescent="0.25">
      <c r="A2123" s="1">
        <f>focus_primary!A2124</f>
        <v>42066</v>
      </c>
      <c r="B2123">
        <f>VLOOKUP($A2123, focus_primary!$A:$AQ, MATCH(YEAR(fiscal_1_y_a!A2123), focus_primary!$2:$2, 0), 0)</f>
        <v>1</v>
      </c>
      <c r="C2123">
        <f>VLOOKUP($A2123, focus_primary!$A:$AQ, MATCH(YEAR(A2123)+1, focus_primary!$2:$2, 0), 0)</f>
        <v>1.9</v>
      </c>
      <c r="D2123">
        <f t="shared" si="132"/>
        <v>1.2249999999999999</v>
      </c>
      <c r="E2123">
        <f t="shared" si="133"/>
        <v>3</v>
      </c>
      <c r="F2123">
        <f t="shared" si="135"/>
        <v>3</v>
      </c>
      <c r="G2123">
        <f t="shared" si="134"/>
        <v>2015</v>
      </c>
    </row>
    <row r="2124" spans="1:7" x14ac:dyDescent="0.25">
      <c r="A2124" s="1">
        <f>focus_primary!A2125</f>
        <v>42067</v>
      </c>
      <c r="B2124">
        <f>VLOOKUP($A2124, focus_primary!$A:$AQ, MATCH(YEAR(fiscal_1_y_a!A2124), focus_primary!$2:$2, 0), 0)</f>
        <v>1</v>
      </c>
      <c r="C2124">
        <f>VLOOKUP($A2124, focus_primary!$A:$AQ, MATCH(YEAR(A2124)+1, focus_primary!$2:$2, 0), 0)</f>
        <v>1.9</v>
      </c>
      <c r="D2124">
        <f t="shared" si="132"/>
        <v>1.2249999999999999</v>
      </c>
      <c r="E2124">
        <f t="shared" si="133"/>
        <v>3</v>
      </c>
      <c r="F2124">
        <f t="shared" si="135"/>
        <v>3</v>
      </c>
      <c r="G2124">
        <f t="shared" si="134"/>
        <v>2015</v>
      </c>
    </row>
    <row r="2125" spans="1:7" x14ac:dyDescent="0.25">
      <c r="A2125" s="1">
        <f>focus_primary!A2126</f>
        <v>42068</v>
      </c>
      <c r="B2125">
        <f>VLOOKUP($A2125, focus_primary!$A:$AQ, MATCH(YEAR(fiscal_1_y_a!A2125), focus_primary!$2:$2, 0), 0)</f>
        <v>1</v>
      </c>
      <c r="C2125">
        <f>VLOOKUP($A2125, focus_primary!$A:$AQ, MATCH(YEAR(A2125)+1, focus_primary!$2:$2, 0), 0)</f>
        <v>1.9</v>
      </c>
      <c r="D2125">
        <f t="shared" si="132"/>
        <v>1.2249999999999999</v>
      </c>
      <c r="E2125">
        <f t="shared" si="133"/>
        <v>3</v>
      </c>
      <c r="F2125">
        <f t="shared" si="135"/>
        <v>3</v>
      </c>
      <c r="G2125">
        <f t="shared" si="134"/>
        <v>2015</v>
      </c>
    </row>
    <row r="2126" spans="1:7" x14ac:dyDescent="0.25">
      <c r="A2126" s="1">
        <f>focus_primary!A2127</f>
        <v>42069</v>
      </c>
      <c r="B2126">
        <f>VLOOKUP($A2126, focus_primary!$A:$AQ, MATCH(YEAR(fiscal_1_y_a!A2126), focus_primary!$2:$2, 0), 0)</f>
        <v>1</v>
      </c>
      <c r="C2126">
        <f>VLOOKUP($A2126, focus_primary!$A:$AQ, MATCH(YEAR(A2126)+1, focus_primary!$2:$2, 0), 0)</f>
        <v>1.9</v>
      </c>
      <c r="D2126">
        <f t="shared" si="132"/>
        <v>1.2249999999999999</v>
      </c>
      <c r="E2126">
        <f t="shared" si="133"/>
        <v>3</v>
      </c>
      <c r="F2126">
        <f t="shared" si="135"/>
        <v>3</v>
      </c>
      <c r="G2126">
        <f t="shared" si="134"/>
        <v>2015</v>
      </c>
    </row>
    <row r="2127" spans="1:7" x14ac:dyDescent="0.25">
      <c r="A2127" s="1">
        <f>focus_primary!A2128</f>
        <v>42072</v>
      </c>
      <c r="B2127">
        <f>VLOOKUP($A2127, focus_primary!$A:$AQ, MATCH(YEAR(fiscal_1_y_a!A2127), focus_primary!$2:$2, 0), 0)</f>
        <v>1</v>
      </c>
      <c r="C2127">
        <f>VLOOKUP($A2127, focus_primary!$A:$AQ, MATCH(YEAR(A2127)+1, focus_primary!$2:$2, 0), 0)</f>
        <v>1.9</v>
      </c>
      <c r="D2127">
        <f t="shared" si="132"/>
        <v>1.2249999999999999</v>
      </c>
      <c r="E2127">
        <f t="shared" si="133"/>
        <v>3</v>
      </c>
      <c r="F2127">
        <f t="shared" si="135"/>
        <v>3</v>
      </c>
      <c r="G2127">
        <f t="shared" si="134"/>
        <v>2015</v>
      </c>
    </row>
    <row r="2128" spans="1:7" x14ac:dyDescent="0.25">
      <c r="A2128" s="1">
        <f>focus_primary!A2129</f>
        <v>42073</v>
      </c>
      <c r="B2128">
        <f>VLOOKUP($A2128, focus_primary!$A:$AQ, MATCH(YEAR(fiscal_1_y_a!A2128), focus_primary!$2:$2, 0), 0)</f>
        <v>1</v>
      </c>
      <c r="C2128">
        <f>VLOOKUP($A2128, focus_primary!$A:$AQ, MATCH(YEAR(A2128)+1, focus_primary!$2:$2, 0), 0)</f>
        <v>1.9</v>
      </c>
      <c r="D2128">
        <f t="shared" si="132"/>
        <v>1.2249999999999999</v>
      </c>
      <c r="E2128">
        <f t="shared" si="133"/>
        <v>3</v>
      </c>
      <c r="F2128">
        <f t="shared" si="135"/>
        <v>3</v>
      </c>
      <c r="G2128">
        <f t="shared" si="134"/>
        <v>2015</v>
      </c>
    </row>
    <row r="2129" spans="1:7" x14ac:dyDescent="0.25">
      <c r="A2129" s="1">
        <f>focus_primary!A2130</f>
        <v>42074</v>
      </c>
      <c r="B2129">
        <f>VLOOKUP($A2129, focus_primary!$A:$AQ, MATCH(YEAR(fiscal_1_y_a!A2129), focus_primary!$2:$2, 0), 0)</f>
        <v>1</v>
      </c>
      <c r="C2129">
        <f>VLOOKUP($A2129, focus_primary!$A:$AQ, MATCH(YEAR(A2129)+1, focus_primary!$2:$2, 0), 0)</f>
        <v>1.9</v>
      </c>
      <c r="D2129">
        <f t="shared" si="132"/>
        <v>1.2249999999999999</v>
      </c>
      <c r="E2129">
        <f t="shared" si="133"/>
        <v>3</v>
      </c>
      <c r="F2129">
        <f t="shared" si="135"/>
        <v>3</v>
      </c>
      <c r="G2129">
        <f t="shared" si="134"/>
        <v>2015</v>
      </c>
    </row>
    <row r="2130" spans="1:7" x14ac:dyDescent="0.25">
      <c r="A2130" s="1">
        <f>focus_primary!A2131</f>
        <v>42075</v>
      </c>
      <c r="B2130">
        <f>VLOOKUP($A2130, focus_primary!$A:$AQ, MATCH(YEAR(fiscal_1_y_a!A2130), focus_primary!$2:$2, 0), 0)</f>
        <v>1</v>
      </c>
      <c r="C2130">
        <f>VLOOKUP($A2130, focus_primary!$A:$AQ, MATCH(YEAR(A2130)+1, focus_primary!$2:$2, 0), 0)</f>
        <v>1.9</v>
      </c>
      <c r="D2130">
        <f t="shared" si="132"/>
        <v>1.2249999999999999</v>
      </c>
      <c r="E2130">
        <f t="shared" si="133"/>
        <v>3</v>
      </c>
      <c r="F2130">
        <f t="shared" si="135"/>
        <v>3</v>
      </c>
      <c r="G2130">
        <f t="shared" si="134"/>
        <v>2015</v>
      </c>
    </row>
    <row r="2131" spans="1:7" x14ac:dyDescent="0.25">
      <c r="A2131" s="1">
        <f>focus_primary!A2132</f>
        <v>42076</v>
      </c>
      <c r="B2131">
        <f>VLOOKUP($A2131, focus_primary!$A:$AQ, MATCH(YEAR(fiscal_1_y_a!A2131), focus_primary!$2:$2, 0), 0)</f>
        <v>1</v>
      </c>
      <c r="C2131">
        <f>VLOOKUP($A2131, focus_primary!$A:$AQ, MATCH(YEAR(A2131)+1, focus_primary!$2:$2, 0), 0)</f>
        <v>1.8</v>
      </c>
      <c r="D2131">
        <f t="shared" si="132"/>
        <v>1.2</v>
      </c>
      <c r="E2131">
        <f t="shared" si="133"/>
        <v>3</v>
      </c>
      <c r="F2131">
        <f t="shared" si="135"/>
        <v>3</v>
      </c>
      <c r="G2131">
        <f t="shared" si="134"/>
        <v>2015</v>
      </c>
    </row>
    <row r="2132" spans="1:7" x14ac:dyDescent="0.25">
      <c r="A2132" s="1">
        <f>focus_primary!A2133</f>
        <v>42079</v>
      </c>
      <c r="B2132">
        <f>VLOOKUP($A2132, focus_primary!$A:$AQ, MATCH(YEAR(fiscal_1_y_a!A2132), focus_primary!$2:$2, 0), 0)</f>
        <v>0.85</v>
      </c>
      <c r="C2132">
        <f>VLOOKUP($A2132, focus_primary!$A:$AQ, MATCH(YEAR(A2132)+1, focus_primary!$2:$2, 0), 0)</f>
        <v>1.8</v>
      </c>
      <c r="D2132">
        <f t="shared" si="132"/>
        <v>1.0875000000000001</v>
      </c>
      <c r="E2132">
        <f t="shared" si="133"/>
        <v>3</v>
      </c>
      <c r="F2132">
        <f t="shared" si="135"/>
        <v>3</v>
      </c>
      <c r="G2132">
        <f t="shared" si="134"/>
        <v>2015</v>
      </c>
    </row>
    <row r="2133" spans="1:7" x14ac:dyDescent="0.25">
      <c r="A2133" s="1">
        <f>focus_primary!A2134</f>
        <v>42080</v>
      </c>
      <c r="B2133">
        <f>VLOOKUP($A2133, focus_primary!$A:$AQ, MATCH(YEAR(fiscal_1_y_a!A2133), focus_primary!$2:$2, 0), 0)</f>
        <v>0.85</v>
      </c>
      <c r="C2133">
        <f>VLOOKUP($A2133, focus_primary!$A:$AQ, MATCH(YEAR(A2133)+1, focus_primary!$2:$2, 0), 0)</f>
        <v>1.8</v>
      </c>
      <c r="D2133">
        <f t="shared" si="132"/>
        <v>1.0875000000000001</v>
      </c>
      <c r="E2133">
        <f t="shared" si="133"/>
        <v>3</v>
      </c>
      <c r="F2133">
        <f t="shared" si="135"/>
        <v>3</v>
      </c>
      <c r="G2133">
        <f t="shared" si="134"/>
        <v>2015</v>
      </c>
    </row>
    <row r="2134" spans="1:7" x14ac:dyDescent="0.25">
      <c r="A2134" s="1">
        <f>focus_primary!A2135</f>
        <v>42081</v>
      </c>
      <c r="B2134">
        <f>VLOOKUP($A2134, focus_primary!$A:$AQ, MATCH(YEAR(fiscal_1_y_a!A2134), focus_primary!$2:$2, 0), 0)</f>
        <v>0.85</v>
      </c>
      <c r="C2134">
        <f>VLOOKUP($A2134, focus_primary!$A:$AQ, MATCH(YEAR(A2134)+1, focus_primary!$2:$2, 0), 0)</f>
        <v>1.8</v>
      </c>
      <c r="D2134">
        <f t="shared" si="132"/>
        <v>1.0875000000000001</v>
      </c>
      <c r="E2134">
        <f t="shared" si="133"/>
        <v>3</v>
      </c>
      <c r="F2134">
        <f t="shared" si="135"/>
        <v>3</v>
      </c>
      <c r="G2134">
        <f t="shared" si="134"/>
        <v>2015</v>
      </c>
    </row>
    <row r="2135" spans="1:7" x14ac:dyDescent="0.25">
      <c r="A2135" s="1">
        <f>focus_primary!A2136</f>
        <v>42082</v>
      </c>
      <c r="B2135">
        <f>VLOOKUP($A2135, focus_primary!$A:$AQ, MATCH(YEAR(fiscal_1_y_a!A2135), focus_primary!$2:$2, 0), 0)</f>
        <v>0.8</v>
      </c>
      <c r="C2135">
        <f>VLOOKUP($A2135, focus_primary!$A:$AQ, MATCH(YEAR(A2135)+1, focus_primary!$2:$2, 0), 0)</f>
        <v>1.75</v>
      </c>
      <c r="D2135">
        <f t="shared" si="132"/>
        <v>1.0374999999999999</v>
      </c>
      <c r="E2135">
        <f t="shared" si="133"/>
        <v>3</v>
      </c>
      <c r="F2135">
        <f t="shared" si="135"/>
        <v>3</v>
      </c>
      <c r="G2135">
        <f t="shared" si="134"/>
        <v>2015</v>
      </c>
    </row>
    <row r="2136" spans="1:7" x14ac:dyDescent="0.25">
      <c r="A2136" s="1">
        <f>focus_primary!A2137</f>
        <v>42083</v>
      </c>
      <c r="B2136">
        <f>VLOOKUP($A2136, focus_primary!$A:$AQ, MATCH(YEAR(fiscal_1_y_a!A2136), focus_primary!$2:$2, 0), 0)</f>
        <v>0.8</v>
      </c>
      <c r="C2136">
        <f>VLOOKUP($A2136, focus_primary!$A:$AQ, MATCH(YEAR(A2136)+1, focus_primary!$2:$2, 0), 0)</f>
        <v>1.8</v>
      </c>
      <c r="D2136">
        <f t="shared" si="132"/>
        <v>1.05</v>
      </c>
      <c r="E2136">
        <f t="shared" si="133"/>
        <v>3</v>
      </c>
      <c r="F2136">
        <f t="shared" si="135"/>
        <v>3</v>
      </c>
      <c r="G2136">
        <f t="shared" si="134"/>
        <v>2015</v>
      </c>
    </row>
    <row r="2137" spans="1:7" x14ac:dyDescent="0.25">
      <c r="A2137" s="1">
        <f>focus_primary!A2138</f>
        <v>42086</v>
      </c>
      <c r="B2137">
        <f>VLOOKUP($A2137, focus_primary!$A:$AQ, MATCH(YEAR(fiscal_1_y_a!A2137), focus_primary!$2:$2, 0), 0)</f>
        <v>0.9</v>
      </c>
      <c r="C2137">
        <f>VLOOKUP($A2137, focus_primary!$A:$AQ, MATCH(YEAR(A2137)+1, focus_primary!$2:$2, 0), 0)</f>
        <v>1.8</v>
      </c>
      <c r="D2137">
        <f t="shared" si="132"/>
        <v>1.125</v>
      </c>
      <c r="E2137">
        <f t="shared" si="133"/>
        <v>3</v>
      </c>
      <c r="F2137">
        <f t="shared" si="135"/>
        <v>3</v>
      </c>
      <c r="G2137">
        <f t="shared" si="134"/>
        <v>2015</v>
      </c>
    </row>
    <row r="2138" spans="1:7" x14ac:dyDescent="0.25">
      <c r="A2138" s="1">
        <f>focus_primary!A2139</f>
        <v>42087</v>
      </c>
      <c r="B2138">
        <f>VLOOKUP($A2138, focus_primary!$A:$AQ, MATCH(YEAR(fiscal_1_y_a!A2138), focus_primary!$2:$2, 0), 0)</f>
        <v>0.9</v>
      </c>
      <c r="C2138">
        <f>VLOOKUP($A2138, focus_primary!$A:$AQ, MATCH(YEAR(A2138)+1, focus_primary!$2:$2, 0), 0)</f>
        <v>1.8</v>
      </c>
      <c r="D2138">
        <f t="shared" si="132"/>
        <v>1.125</v>
      </c>
      <c r="E2138">
        <f t="shared" si="133"/>
        <v>3</v>
      </c>
      <c r="F2138">
        <f t="shared" si="135"/>
        <v>3</v>
      </c>
      <c r="G2138">
        <f t="shared" si="134"/>
        <v>2015</v>
      </c>
    </row>
    <row r="2139" spans="1:7" x14ac:dyDescent="0.25">
      <c r="A2139" s="1">
        <f>focus_primary!A2140</f>
        <v>42088</v>
      </c>
      <c r="B2139">
        <f>VLOOKUP($A2139, focus_primary!$A:$AQ, MATCH(YEAR(fiscal_1_y_a!A2139), focus_primary!$2:$2, 0), 0)</f>
        <v>0.9</v>
      </c>
      <c r="C2139">
        <f>VLOOKUP($A2139, focus_primary!$A:$AQ, MATCH(YEAR(A2139)+1, focus_primary!$2:$2, 0), 0)</f>
        <v>1.8</v>
      </c>
      <c r="D2139">
        <f t="shared" si="132"/>
        <v>1.125</v>
      </c>
      <c r="E2139">
        <f t="shared" si="133"/>
        <v>3</v>
      </c>
      <c r="F2139">
        <f t="shared" si="135"/>
        <v>3</v>
      </c>
      <c r="G2139">
        <f t="shared" si="134"/>
        <v>2015</v>
      </c>
    </row>
    <row r="2140" spans="1:7" x14ac:dyDescent="0.25">
      <c r="A2140" s="1">
        <f>focus_primary!A2141</f>
        <v>42089</v>
      </c>
      <c r="B2140">
        <f>VLOOKUP($A2140, focus_primary!$A:$AQ, MATCH(YEAR(fiscal_1_y_a!A2140), focus_primary!$2:$2, 0), 0)</f>
        <v>0.9</v>
      </c>
      <c r="C2140">
        <f>VLOOKUP($A2140, focus_primary!$A:$AQ, MATCH(YEAR(A2140)+1, focus_primary!$2:$2, 0), 0)</f>
        <v>1.8</v>
      </c>
      <c r="D2140">
        <f t="shared" si="132"/>
        <v>1.125</v>
      </c>
      <c r="E2140">
        <f t="shared" si="133"/>
        <v>3</v>
      </c>
      <c r="F2140">
        <f t="shared" si="135"/>
        <v>3</v>
      </c>
      <c r="G2140">
        <f t="shared" si="134"/>
        <v>2015</v>
      </c>
    </row>
    <row r="2141" spans="1:7" x14ac:dyDescent="0.25">
      <c r="A2141" s="1">
        <f>focus_primary!A2142</f>
        <v>42090</v>
      </c>
      <c r="B2141">
        <f>VLOOKUP($A2141, focus_primary!$A:$AQ, MATCH(YEAR(fiscal_1_y_a!A2141), focus_primary!$2:$2, 0), 0)</f>
        <v>0.9</v>
      </c>
      <c r="C2141">
        <f>VLOOKUP($A2141, focus_primary!$A:$AQ, MATCH(YEAR(A2141)+1, focus_primary!$2:$2, 0), 0)</f>
        <v>1.8</v>
      </c>
      <c r="D2141">
        <f t="shared" si="132"/>
        <v>1.125</v>
      </c>
      <c r="E2141">
        <f t="shared" si="133"/>
        <v>3</v>
      </c>
      <c r="F2141">
        <f t="shared" si="135"/>
        <v>3</v>
      </c>
      <c r="G2141">
        <f t="shared" si="134"/>
        <v>2015</v>
      </c>
    </row>
    <row r="2142" spans="1:7" x14ac:dyDescent="0.25">
      <c r="A2142" s="1">
        <f>focus_primary!A2143</f>
        <v>42093</v>
      </c>
      <c r="B2142">
        <f>VLOOKUP($A2142, focus_primary!$A:$AQ, MATCH(YEAR(fiscal_1_y_a!A2142), focus_primary!$2:$2, 0), 0)</f>
        <v>0.9</v>
      </c>
      <c r="C2142">
        <f>VLOOKUP($A2142, focus_primary!$A:$AQ, MATCH(YEAR(A2142)+1, focus_primary!$2:$2, 0), 0)</f>
        <v>1.8</v>
      </c>
      <c r="D2142">
        <f t="shared" si="132"/>
        <v>1.125</v>
      </c>
      <c r="E2142">
        <f t="shared" si="133"/>
        <v>3</v>
      </c>
      <c r="F2142">
        <f t="shared" si="135"/>
        <v>3</v>
      </c>
      <c r="G2142">
        <f t="shared" si="134"/>
        <v>2015</v>
      </c>
    </row>
    <row r="2143" spans="1:7" x14ac:dyDescent="0.25">
      <c r="A2143" s="1">
        <f>focus_primary!A2144</f>
        <v>42094</v>
      </c>
      <c r="B2143">
        <f>VLOOKUP($A2143, focus_primary!$A:$AQ, MATCH(YEAR(fiscal_1_y_a!A2143), focus_primary!$2:$2, 0), 0)</f>
        <v>0.95</v>
      </c>
      <c r="C2143">
        <f>VLOOKUP($A2143, focus_primary!$A:$AQ, MATCH(YEAR(A2143)+1, focus_primary!$2:$2, 0), 0)</f>
        <v>1.8</v>
      </c>
      <c r="D2143">
        <f t="shared" si="132"/>
        <v>1.1624999999999999</v>
      </c>
      <c r="E2143">
        <f t="shared" si="133"/>
        <v>3</v>
      </c>
      <c r="F2143">
        <f t="shared" si="135"/>
        <v>3</v>
      </c>
      <c r="G2143">
        <f t="shared" si="134"/>
        <v>2015</v>
      </c>
    </row>
    <row r="2144" spans="1:7" x14ac:dyDescent="0.25">
      <c r="A2144" s="1">
        <f>focus_primary!A2145</f>
        <v>42095</v>
      </c>
      <c r="B2144">
        <f>VLOOKUP($A2144, focus_primary!$A:$AQ, MATCH(YEAR(fiscal_1_y_a!A2144), focus_primary!$2:$2, 0), 0)</f>
        <v>0.9</v>
      </c>
      <c r="C2144">
        <f>VLOOKUP($A2144, focus_primary!$A:$AQ, MATCH(YEAR(A2144)+1, focus_primary!$2:$2, 0), 0)</f>
        <v>1.8</v>
      </c>
      <c r="D2144">
        <f t="shared" si="132"/>
        <v>1.2</v>
      </c>
      <c r="E2144">
        <f t="shared" si="133"/>
        <v>4</v>
      </c>
      <c r="F2144">
        <f t="shared" si="135"/>
        <v>6</v>
      </c>
      <c r="G2144">
        <f t="shared" si="134"/>
        <v>2015</v>
      </c>
    </row>
    <row r="2145" spans="1:7" x14ac:dyDescent="0.25">
      <c r="A2145" s="1">
        <f>focus_primary!A2146</f>
        <v>42096</v>
      </c>
      <c r="B2145">
        <f>VLOOKUP($A2145, focus_primary!$A:$AQ, MATCH(YEAR(fiscal_1_y_a!A2145), focus_primary!$2:$2, 0), 0)</f>
        <v>0.9</v>
      </c>
      <c r="C2145">
        <f>VLOOKUP($A2145, focus_primary!$A:$AQ, MATCH(YEAR(A2145)+1, focus_primary!$2:$2, 0), 0)</f>
        <v>1.8</v>
      </c>
      <c r="D2145">
        <f t="shared" si="132"/>
        <v>1.2</v>
      </c>
      <c r="E2145">
        <f t="shared" si="133"/>
        <v>4</v>
      </c>
      <c r="F2145">
        <f t="shared" si="135"/>
        <v>6</v>
      </c>
      <c r="G2145">
        <f t="shared" si="134"/>
        <v>2015</v>
      </c>
    </row>
    <row r="2146" spans="1:7" x14ac:dyDescent="0.25">
      <c r="A2146" s="1">
        <f>focus_primary!A2147</f>
        <v>42100</v>
      </c>
      <c r="B2146">
        <f>VLOOKUP($A2146, focus_primary!$A:$AQ, MATCH(YEAR(fiscal_1_y_a!A2146), focus_primary!$2:$2, 0), 0)</f>
        <v>0.9</v>
      </c>
      <c r="C2146">
        <f>VLOOKUP($A2146, focus_primary!$A:$AQ, MATCH(YEAR(A2146)+1, focus_primary!$2:$2, 0), 0)</f>
        <v>1.75</v>
      </c>
      <c r="D2146">
        <f t="shared" si="132"/>
        <v>1.1833333333333333</v>
      </c>
      <c r="E2146">
        <f t="shared" si="133"/>
        <v>4</v>
      </c>
      <c r="F2146">
        <f t="shared" si="135"/>
        <v>6</v>
      </c>
      <c r="G2146">
        <f t="shared" si="134"/>
        <v>2015</v>
      </c>
    </row>
    <row r="2147" spans="1:7" x14ac:dyDescent="0.25">
      <c r="A2147" s="1">
        <f>focus_primary!A2148</f>
        <v>42101</v>
      </c>
      <c r="B2147">
        <f>VLOOKUP($A2147, focus_primary!$A:$AQ, MATCH(YEAR(fiscal_1_y_a!A2147), focus_primary!$2:$2, 0), 0)</f>
        <v>0.9</v>
      </c>
      <c r="C2147">
        <f>VLOOKUP($A2147, focus_primary!$A:$AQ, MATCH(YEAR(A2147)+1, focus_primary!$2:$2, 0), 0)</f>
        <v>1.75</v>
      </c>
      <c r="D2147">
        <f t="shared" si="132"/>
        <v>1.1833333333333333</v>
      </c>
      <c r="E2147">
        <f t="shared" si="133"/>
        <v>4</v>
      </c>
      <c r="F2147">
        <f t="shared" si="135"/>
        <v>6</v>
      </c>
      <c r="G2147">
        <f t="shared" si="134"/>
        <v>2015</v>
      </c>
    </row>
    <row r="2148" spans="1:7" x14ac:dyDescent="0.25">
      <c r="A2148" s="1">
        <f>focus_primary!A2149</f>
        <v>42102</v>
      </c>
      <c r="B2148">
        <f>VLOOKUP($A2148, focus_primary!$A:$AQ, MATCH(YEAR(fiscal_1_y_a!A2148), focus_primary!$2:$2, 0), 0)</f>
        <v>0.9</v>
      </c>
      <c r="C2148">
        <f>VLOOKUP($A2148, focus_primary!$A:$AQ, MATCH(YEAR(A2148)+1, focus_primary!$2:$2, 0), 0)</f>
        <v>1.8</v>
      </c>
      <c r="D2148">
        <f t="shared" si="132"/>
        <v>1.2</v>
      </c>
      <c r="E2148">
        <f t="shared" si="133"/>
        <v>4</v>
      </c>
      <c r="F2148">
        <f t="shared" si="135"/>
        <v>6</v>
      </c>
      <c r="G2148">
        <f t="shared" si="134"/>
        <v>2015</v>
      </c>
    </row>
    <row r="2149" spans="1:7" x14ac:dyDescent="0.25">
      <c r="A2149" s="1">
        <f>focus_primary!A2150</f>
        <v>42103</v>
      </c>
      <c r="B2149">
        <f>VLOOKUP($A2149, focus_primary!$A:$AQ, MATCH(YEAR(fiscal_1_y_a!A2149), focus_primary!$2:$2, 0), 0)</f>
        <v>0.9</v>
      </c>
      <c r="C2149">
        <f>VLOOKUP($A2149, focus_primary!$A:$AQ, MATCH(YEAR(A2149)+1, focus_primary!$2:$2, 0), 0)</f>
        <v>1.7</v>
      </c>
      <c r="D2149">
        <f t="shared" si="132"/>
        <v>1.1666666666666667</v>
      </c>
      <c r="E2149">
        <f t="shared" si="133"/>
        <v>4</v>
      </c>
      <c r="F2149">
        <f t="shared" si="135"/>
        <v>6</v>
      </c>
      <c r="G2149">
        <f t="shared" si="134"/>
        <v>2015</v>
      </c>
    </row>
    <row r="2150" spans="1:7" x14ac:dyDescent="0.25">
      <c r="A2150" s="1">
        <f>focus_primary!A2151</f>
        <v>42104</v>
      </c>
      <c r="B2150">
        <f>VLOOKUP($A2150, focus_primary!$A:$AQ, MATCH(YEAR(fiscal_1_y_a!A2150), focus_primary!$2:$2, 0), 0)</f>
        <v>0.9</v>
      </c>
      <c r="C2150">
        <f>VLOOKUP($A2150, focus_primary!$A:$AQ, MATCH(YEAR(A2150)+1, focus_primary!$2:$2, 0), 0)</f>
        <v>1.7</v>
      </c>
      <c r="D2150">
        <f t="shared" si="132"/>
        <v>1.1666666666666667</v>
      </c>
      <c r="E2150">
        <f t="shared" si="133"/>
        <v>4</v>
      </c>
      <c r="F2150">
        <f t="shared" si="135"/>
        <v>6</v>
      </c>
      <c r="G2150">
        <f t="shared" si="134"/>
        <v>2015</v>
      </c>
    </row>
    <row r="2151" spans="1:7" x14ac:dyDescent="0.25">
      <c r="A2151" s="1">
        <f>focus_primary!A2152</f>
        <v>42107</v>
      </c>
      <c r="B2151">
        <f>VLOOKUP($A2151, focus_primary!$A:$AQ, MATCH(YEAR(fiscal_1_y_a!A2151), focus_primary!$2:$2, 0), 0)</f>
        <v>0.9</v>
      </c>
      <c r="C2151">
        <f>VLOOKUP($A2151, focus_primary!$A:$AQ, MATCH(YEAR(A2151)+1, focus_primary!$2:$2, 0), 0)</f>
        <v>1.7</v>
      </c>
      <c r="D2151">
        <f t="shared" si="132"/>
        <v>1.1666666666666667</v>
      </c>
      <c r="E2151">
        <f t="shared" si="133"/>
        <v>4</v>
      </c>
      <c r="F2151">
        <f t="shared" si="135"/>
        <v>6</v>
      </c>
      <c r="G2151">
        <f t="shared" si="134"/>
        <v>2015</v>
      </c>
    </row>
    <row r="2152" spans="1:7" x14ac:dyDescent="0.25">
      <c r="A2152" s="1">
        <f>focus_primary!A2153</f>
        <v>42108</v>
      </c>
      <c r="B2152">
        <f>VLOOKUP($A2152, focus_primary!$A:$AQ, MATCH(YEAR(fiscal_1_y_a!A2152), focus_primary!$2:$2, 0), 0)</f>
        <v>0.9</v>
      </c>
      <c r="C2152">
        <f>VLOOKUP($A2152, focus_primary!$A:$AQ, MATCH(YEAR(A2152)+1, focus_primary!$2:$2, 0), 0)</f>
        <v>1.7</v>
      </c>
      <c r="D2152">
        <f t="shared" si="132"/>
        <v>1.1666666666666667</v>
      </c>
      <c r="E2152">
        <f t="shared" si="133"/>
        <v>4</v>
      </c>
      <c r="F2152">
        <f t="shared" si="135"/>
        <v>6</v>
      </c>
      <c r="G2152">
        <f t="shared" si="134"/>
        <v>2015</v>
      </c>
    </row>
    <row r="2153" spans="1:7" x14ac:dyDescent="0.25">
      <c r="A2153" s="1">
        <f>focus_primary!A2154</f>
        <v>42109</v>
      </c>
      <c r="B2153">
        <f>VLOOKUP($A2153, focus_primary!$A:$AQ, MATCH(YEAR(fiscal_1_y_a!A2153), focus_primary!$2:$2, 0), 0)</f>
        <v>0.9</v>
      </c>
      <c r="C2153">
        <f>VLOOKUP($A2153, focus_primary!$A:$AQ, MATCH(YEAR(A2153)+1, focus_primary!$2:$2, 0), 0)</f>
        <v>1.7</v>
      </c>
      <c r="D2153">
        <f t="shared" si="132"/>
        <v>1.1666666666666667</v>
      </c>
      <c r="E2153">
        <f t="shared" si="133"/>
        <v>4</v>
      </c>
      <c r="F2153">
        <f t="shared" si="135"/>
        <v>6</v>
      </c>
      <c r="G2153">
        <f t="shared" si="134"/>
        <v>2015</v>
      </c>
    </row>
    <row r="2154" spans="1:7" x14ac:dyDescent="0.25">
      <c r="A2154" s="1">
        <f>focus_primary!A2155</f>
        <v>42110</v>
      </c>
      <c r="B2154">
        <f>VLOOKUP($A2154, focus_primary!$A:$AQ, MATCH(YEAR(fiscal_1_y_a!A2154), focus_primary!$2:$2, 0), 0)</f>
        <v>0.9</v>
      </c>
      <c r="C2154">
        <f>VLOOKUP($A2154, focus_primary!$A:$AQ, MATCH(YEAR(A2154)+1, focus_primary!$2:$2, 0), 0)</f>
        <v>1.7</v>
      </c>
      <c r="D2154">
        <f t="shared" si="132"/>
        <v>1.1666666666666667</v>
      </c>
      <c r="E2154">
        <f t="shared" si="133"/>
        <v>4</v>
      </c>
      <c r="F2154">
        <f t="shared" si="135"/>
        <v>6</v>
      </c>
      <c r="G2154">
        <f t="shared" si="134"/>
        <v>2015</v>
      </c>
    </row>
    <row r="2155" spans="1:7" x14ac:dyDescent="0.25">
      <c r="A2155" s="1">
        <f>focus_primary!A2156</f>
        <v>42111</v>
      </c>
      <c r="B2155">
        <f>VLOOKUP($A2155, focus_primary!$A:$AQ, MATCH(YEAR(fiscal_1_y_a!A2155), focus_primary!$2:$2, 0), 0)</f>
        <v>0.9</v>
      </c>
      <c r="C2155">
        <f>VLOOKUP($A2155, focus_primary!$A:$AQ, MATCH(YEAR(A2155)+1, focus_primary!$2:$2, 0), 0)</f>
        <v>1.7</v>
      </c>
      <c r="D2155">
        <f t="shared" si="132"/>
        <v>1.1666666666666667</v>
      </c>
      <c r="E2155">
        <f t="shared" si="133"/>
        <v>4</v>
      </c>
      <c r="F2155">
        <f t="shared" si="135"/>
        <v>6</v>
      </c>
      <c r="G2155">
        <f t="shared" si="134"/>
        <v>2015</v>
      </c>
    </row>
    <row r="2156" spans="1:7" x14ac:dyDescent="0.25">
      <c r="A2156" s="1">
        <f>focus_primary!A2157</f>
        <v>42114</v>
      </c>
      <c r="B2156">
        <f>VLOOKUP($A2156, focus_primary!$A:$AQ, MATCH(YEAR(fiscal_1_y_a!A2156), focus_primary!$2:$2, 0), 0)</f>
        <v>0.9</v>
      </c>
      <c r="C2156">
        <f>VLOOKUP($A2156, focus_primary!$A:$AQ, MATCH(YEAR(A2156)+1, focus_primary!$2:$2, 0), 0)</f>
        <v>1.7</v>
      </c>
      <c r="D2156">
        <f t="shared" si="132"/>
        <v>1.1666666666666667</v>
      </c>
      <c r="E2156">
        <f t="shared" si="133"/>
        <v>4</v>
      </c>
      <c r="F2156">
        <f t="shared" si="135"/>
        <v>6</v>
      </c>
      <c r="G2156">
        <f t="shared" si="134"/>
        <v>2015</v>
      </c>
    </row>
    <row r="2157" spans="1:7" x14ac:dyDescent="0.25">
      <c r="A2157" s="1">
        <f>focus_primary!A2158</f>
        <v>42116</v>
      </c>
      <c r="B2157">
        <f>VLOOKUP($A2157, focus_primary!$A:$AQ, MATCH(YEAR(fiscal_1_y_a!A2157), focus_primary!$2:$2, 0), 0)</f>
        <v>0.9</v>
      </c>
      <c r="C2157">
        <f>VLOOKUP($A2157, focus_primary!$A:$AQ, MATCH(YEAR(A2157)+1, focus_primary!$2:$2, 0), 0)</f>
        <v>1.7</v>
      </c>
      <c r="D2157">
        <f t="shared" si="132"/>
        <v>1.1666666666666667</v>
      </c>
      <c r="E2157">
        <f t="shared" si="133"/>
        <v>4</v>
      </c>
      <c r="F2157">
        <f t="shared" si="135"/>
        <v>6</v>
      </c>
      <c r="G2157">
        <f t="shared" si="134"/>
        <v>2015</v>
      </c>
    </row>
    <row r="2158" spans="1:7" x14ac:dyDescent="0.25">
      <c r="A2158" s="1">
        <f>focus_primary!A2159</f>
        <v>42117</v>
      </c>
      <c r="B2158">
        <f>VLOOKUP($A2158, focus_primary!$A:$AQ, MATCH(YEAR(fiscal_1_y_a!A2158), focus_primary!$2:$2, 0), 0)</f>
        <v>0.9</v>
      </c>
      <c r="C2158">
        <f>VLOOKUP($A2158, focus_primary!$A:$AQ, MATCH(YEAR(A2158)+1, focus_primary!$2:$2, 0), 0)</f>
        <v>1.7</v>
      </c>
      <c r="D2158">
        <f t="shared" si="132"/>
        <v>1.1666666666666667</v>
      </c>
      <c r="E2158">
        <f t="shared" si="133"/>
        <v>4</v>
      </c>
      <c r="F2158">
        <f t="shared" si="135"/>
        <v>6</v>
      </c>
      <c r="G2158">
        <f t="shared" si="134"/>
        <v>2015</v>
      </c>
    </row>
    <row r="2159" spans="1:7" x14ac:dyDescent="0.25">
      <c r="A2159" s="1">
        <f>focus_primary!A2160</f>
        <v>42118</v>
      </c>
      <c r="B2159">
        <f>VLOOKUP($A2159, focus_primary!$A:$AQ, MATCH(YEAR(fiscal_1_y_a!A2159), focus_primary!$2:$2, 0), 0)</f>
        <v>0.9</v>
      </c>
      <c r="C2159">
        <f>VLOOKUP($A2159, focus_primary!$A:$AQ, MATCH(YEAR(A2159)+1, focus_primary!$2:$2, 0), 0)</f>
        <v>1.7</v>
      </c>
      <c r="D2159">
        <f t="shared" si="132"/>
        <v>1.1666666666666667</v>
      </c>
      <c r="E2159">
        <f t="shared" si="133"/>
        <v>4</v>
      </c>
      <c r="F2159">
        <f t="shared" si="135"/>
        <v>6</v>
      </c>
      <c r="G2159">
        <f t="shared" si="134"/>
        <v>2015</v>
      </c>
    </row>
    <row r="2160" spans="1:7" x14ac:dyDescent="0.25">
      <c r="A2160" s="1">
        <f>focus_primary!A2161</f>
        <v>42121</v>
      </c>
      <c r="B2160">
        <f>VLOOKUP($A2160, focus_primary!$A:$AQ, MATCH(YEAR(fiscal_1_y_a!A2160), focus_primary!$2:$2, 0), 0)</f>
        <v>0.9</v>
      </c>
      <c r="C2160">
        <f>VLOOKUP($A2160, focus_primary!$A:$AQ, MATCH(YEAR(A2160)+1, focus_primary!$2:$2, 0), 0)</f>
        <v>1.7</v>
      </c>
      <c r="D2160">
        <f t="shared" si="132"/>
        <v>1.1666666666666667</v>
      </c>
      <c r="E2160">
        <f t="shared" si="133"/>
        <v>4</v>
      </c>
      <c r="F2160">
        <f t="shared" si="135"/>
        <v>6</v>
      </c>
      <c r="G2160">
        <f t="shared" si="134"/>
        <v>2015</v>
      </c>
    </row>
    <row r="2161" spans="1:7" x14ac:dyDescent="0.25">
      <c r="A2161" s="1">
        <f>focus_primary!A2162</f>
        <v>42122</v>
      </c>
      <c r="B2161">
        <f>VLOOKUP($A2161, focus_primary!$A:$AQ, MATCH(YEAR(fiscal_1_y_a!A2161), focus_primary!$2:$2, 0), 0)</f>
        <v>0.9</v>
      </c>
      <c r="C2161">
        <f>VLOOKUP($A2161, focus_primary!$A:$AQ, MATCH(YEAR(A2161)+1, focus_primary!$2:$2, 0), 0)</f>
        <v>1.7</v>
      </c>
      <c r="D2161">
        <f t="shared" si="132"/>
        <v>1.1666666666666667</v>
      </c>
      <c r="E2161">
        <f t="shared" si="133"/>
        <v>4</v>
      </c>
      <c r="F2161">
        <f t="shared" si="135"/>
        <v>6</v>
      </c>
      <c r="G2161">
        <f t="shared" si="134"/>
        <v>2015</v>
      </c>
    </row>
    <row r="2162" spans="1:7" x14ac:dyDescent="0.25">
      <c r="A2162" s="1">
        <f>focus_primary!A2163</f>
        <v>42123</v>
      </c>
      <c r="B2162">
        <f>VLOOKUP($A2162, focus_primary!$A:$AQ, MATCH(YEAR(fiscal_1_y_a!A2162), focus_primary!$2:$2, 0), 0)</f>
        <v>0.9</v>
      </c>
      <c r="C2162">
        <f>VLOOKUP($A2162, focus_primary!$A:$AQ, MATCH(YEAR(A2162)+1, focus_primary!$2:$2, 0), 0)</f>
        <v>1.7</v>
      </c>
      <c r="D2162">
        <f t="shared" si="132"/>
        <v>1.1666666666666667</v>
      </c>
      <c r="E2162">
        <f t="shared" si="133"/>
        <v>4</v>
      </c>
      <c r="F2162">
        <f t="shared" si="135"/>
        <v>6</v>
      </c>
      <c r="G2162">
        <f t="shared" si="134"/>
        <v>2015</v>
      </c>
    </row>
    <row r="2163" spans="1:7" x14ac:dyDescent="0.25">
      <c r="A2163" s="1">
        <f>focus_primary!A2164</f>
        <v>42124</v>
      </c>
      <c r="B2163">
        <f>VLOOKUP($A2163, focus_primary!$A:$AQ, MATCH(YEAR(fiscal_1_y_a!A2163), focus_primary!$2:$2, 0), 0)</f>
        <v>0.9</v>
      </c>
      <c r="C2163">
        <f>VLOOKUP($A2163, focus_primary!$A:$AQ, MATCH(YEAR(A2163)+1, focus_primary!$2:$2, 0), 0)</f>
        <v>1.7</v>
      </c>
      <c r="D2163">
        <f t="shared" si="132"/>
        <v>1.1666666666666667</v>
      </c>
      <c r="E2163">
        <f t="shared" si="133"/>
        <v>4</v>
      </c>
      <c r="F2163">
        <f t="shared" si="135"/>
        <v>6</v>
      </c>
      <c r="G2163">
        <f t="shared" si="134"/>
        <v>2015</v>
      </c>
    </row>
    <row r="2164" spans="1:7" x14ac:dyDescent="0.25">
      <c r="A2164" s="1">
        <f>focus_primary!A2165</f>
        <v>42128</v>
      </c>
      <c r="B2164">
        <f>VLOOKUP($A2164, focus_primary!$A:$AQ, MATCH(YEAR(fiscal_1_y_a!A2164), focus_primary!$2:$2, 0), 0)</f>
        <v>0.9</v>
      </c>
      <c r="C2164">
        <f>VLOOKUP($A2164, focus_primary!$A:$AQ, MATCH(YEAR(A2164)+1, focus_primary!$2:$2, 0), 0)</f>
        <v>1.7</v>
      </c>
      <c r="D2164">
        <f t="shared" si="132"/>
        <v>1.2333333333333334</v>
      </c>
      <c r="E2164">
        <f t="shared" si="133"/>
        <v>5</v>
      </c>
      <c r="F2164">
        <f t="shared" si="135"/>
        <v>6</v>
      </c>
      <c r="G2164">
        <f t="shared" si="134"/>
        <v>2015</v>
      </c>
    </row>
    <row r="2165" spans="1:7" x14ac:dyDescent="0.25">
      <c r="A2165" s="1">
        <f>focus_primary!A2166</f>
        <v>42129</v>
      </c>
      <c r="B2165">
        <f>VLOOKUP($A2165, focus_primary!$A:$AQ, MATCH(YEAR(fiscal_1_y_a!A2165), focus_primary!$2:$2, 0), 0)</f>
        <v>0.9</v>
      </c>
      <c r="C2165">
        <f>VLOOKUP($A2165, focus_primary!$A:$AQ, MATCH(YEAR(A2165)+1, focus_primary!$2:$2, 0), 0)</f>
        <v>1.7</v>
      </c>
      <c r="D2165">
        <f t="shared" si="132"/>
        <v>1.2333333333333334</v>
      </c>
      <c r="E2165">
        <f t="shared" si="133"/>
        <v>5</v>
      </c>
      <c r="F2165">
        <f t="shared" si="135"/>
        <v>6</v>
      </c>
      <c r="G2165">
        <f t="shared" si="134"/>
        <v>2015</v>
      </c>
    </row>
    <row r="2166" spans="1:7" x14ac:dyDescent="0.25">
      <c r="A2166" s="1">
        <f>focus_primary!A2167</f>
        <v>42130</v>
      </c>
      <c r="B2166">
        <f>VLOOKUP($A2166, focus_primary!$A:$AQ, MATCH(YEAR(fiscal_1_y_a!A2166), focus_primary!$2:$2, 0), 0)</f>
        <v>0.9</v>
      </c>
      <c r="C2166">
        <f>VLOOKUP($A2166, focus_primary!$A:$AQ, MATCH(YEAR(A2166)+1, focus_primary!$2:$2, 0), 0)</f>
        <v>1.7</v>
      </c>
      <c r="D2166">
        <f t="shared" si="132"/>
        <v>1.2333333333333334</v>
      </c>
      <c r="E2166">
        <f t="shared" si="133"/>
        <v>5</v>
      </c>
      <c r="F2166">
        <f t="shared" si="135"/>
        <v>6</v>
      </c>
      <c r="G2166">
        <f t="shared" si="134"/>
        <v>2015</v>
      </c>
    </row>
    <row r="2167" spans="1:7" x14ac:dyDescent="0.25">
      <c r="A2167" s="1">
        <f>focus_primary!A2168</f>
        <v>42131</v>
      </c>
      <c r="B2167">
        <f>VLOOKUP($A2167, focus_primary!$A:$AQ, MATCH(YEAR(fiscal_1_y_a!A2167), focus_primary!$2:$2, 0), 0)</f>
        <v>0.9</v>
      </c>
      <c r="C2167">
        <f>VLOOKUP($A2167, focus_primary!$A:$AQ, MATCH(YEAR(A2167)+1, focus_primary!$2:$2, 0), 0)</f>
        <v>1.7</v>
      </c>
      <c r="D2167">
        <f t="shared" si="132"/>
        <v>1.2333333333333334</v>
      </c>
      <c r="E2167">
        <f t="shared" si="133"/>
        <v>5</v>
      </c>
      <c r="F2167">
        <f t="shared" si="135"/>
        <v>6</v>
      </c>
      <c r="G2167">
        <f t="shared" si="134"/>
        <v>2015</v>
      </c>
    </row>
    <row r="2168" spans="1:7" x14ac:dyDescent="0.25">
      <c r="A2168" s="1">
        <f>focus_primary!A2169</f>
        <v>42132</v>
      </c>
      <c r="B2168">
        <f>VLOOKUP($A2168, focus_primary!$A:$AQ, MATCH(YEAR(fiscal_1_y_a!A2168), focus_primary!$2:$2, 0), 0)</f>
        <v>0.9</v>
      </c>
      <c r="C2168">
        <f>VLOOKUP($A2168, focus_primary!$A:$AQ, MATCH(YEAR(A2168)+1, focus_primary!$2:$2, 0), 0)</f>
        <v>1.7</v>
      </c>
      <c r="D2168">
        <f t="shared" si="132"/>
        <v>1.2333333333333334</v>
      </c>
      <c r="E2168">
        <f t="shared" si="133"/>
        <v>5</v>
      </c>
      <c r="F2168">
        <f t="shared" si="135"/>
        <v>6</v>
      </c>
      <c r="G2168">
        <f t="shared" si="134"/>
        <v>2015</v>
      </c>
    </row>
    <row r="2169" spans="1:7" x14ac:dyDescent="0.25">
      <c r="A2169" s="1">
        <f>focus_primary!A2170</f>
        <v>42135</v>
      </c>
      <c r="B2169">
        <f>VLOOKUP($A2169, focus_primary!$A:$AQ, MATCH(YEAR(fiscal_1_y_a!A2169), focus_primary!$2:$2, 0), 0)</f>
        <v>0.9</v>
      </c>
      <c r="C2169">
        <f>VLOOKUP($A2169, focus_primary!$A:$AQ, MATCH(YEAR(A2169)+1, focus_primary!$2:$2, 0), 0)</f>
        <v>1.7</v>
      </c>
      <c r="D2169">
        <f t="shared" si="132"/>
        <v>1.2333333333333334</v>
      </c>
      <c r="E2169">
        <f t="shared" si="133"/>
        <v>5</v>
      </c>
      <c r="F2169">
        <f t="shared" si="135"/>
        <v>6</v>
      </c>
      <c r="G2169">
        <f t="shared" si="134"/>
        <v>2015</v>
      </c>
    </row>
    <row r="2170" spans="1:7" x14ac:dyDescent="0.25">
      <c r="A2170" s="1">
        <f>focus_primary!A2171</f>
        <v>42136</v>
      </c>
      <c r="B2170">
        <f>VLOOKUP($A2170, focus_primary!$A:$AQ, MATCH(YEAR(fiscal_1_y_a!A2170), focus_primary!$2:$2, 0), 0)</f>
        <v>0.9</v>
      </c>
      <c r="C2170">
        <f>VLOOKUP($A2170, focus_primary!$A:$AQ, MATCH(YEAR(A2170)+1, focus_primary!$2:$2, 0), 0)</f>
        <v>1.7</v>
      </c>
      <c r="D2170">
        <f t="shared" si="132"/>
        <v>1.2333333333333334</v>
      </c>
      <c r="E2170">
        <f t="shared" si="133"/>
        <v>5</v>
      </c>
      <c r="F2170">
        <f t="shared" si="135"/>
        <v>6</v>
      </c>
      <c r="G2170">
        <f t="shared" si="134"/>
        <v>2015</v>
      </c>
    </row>
    <row r="2171" spans="1:7" x14ac:dyDescent="0.25">
      <c r="A2171" s="1">
        <f>focus_primary!A2172</f>
        <v>42137</v>
      </c>
      <c r="B2171">
        <f>VLOOKUP($A2171, focus_primary!$A:$AQ, MATCH(YEAR(fiscal_1_y_a!A2171), focus_primary!$2:$2, 0), 0)</f>
        <v>0.9</v>
      </c>
      <c r="C2171">
        <f>VLOOKUP($A2171, focus_primary!$A:$AQ, MATCH(YEAR(A2171)+1, focus_primary!$2:$2, 0), 0)</f>
        <v>1.75</v>
      </c>
      <c r="D2171">
        <f t="shared" si="132"/>
        <v>1.2541666666666667</v>
      </c>
      <c r="E2171">
        <f t="shared" si="133"/>
        <v>5</v>
      </c>
      <c r="F2171">
        <f t="shared" si="135"/>
        <v>6</v>
      </c>
      <c r="G2171">
        <f t="shared" si="134"/>
        <v>2015</v>
      </c>
    </row>
    <row r="2172" spans="1:7" x14ac:dyDescent="0.25">
      <c r="A2172" s="1">
        <f>focus_primary!A2173</f>
        <v>42138</v>
      </c>
      <c r="B2172">
        <f>VLOOKUP($A2172, focus_primary!$A:$AQ, MATCH(YEAR(fiscal_1_y_a!A2172), focus_primary!$2:$2, 0), 0)</f>
        <v>0.8</v>
      </c>
      <c r="C2172">
        <f>VLOOKUP($A2172, focus_primary!$A:$AQ, MATCH(YEAR(A2172)+1, focus_primary!$2:$2, 0), 0)</f>
        <v>1.7</v>
      </c>
      <c r="D2172">
        <f t="shared" si="132"/>
        <v>1.175</v>
      </c>
      <c r="E2172">
        <f t="shared" si="133"/>
        <v>5</v>
      </c>
      <c r="F2172">
        <f t="shared" si="135"/>
        <v>6</v>
      </c>
      <c r="G2172">
        <f t="shared" si="134"/>
        <v>2015</v>
      </c>
    </row>
    <row r="2173" spans="1:7" x14ac:dyDescent="0.25">
      <c r="A2173" s="1">
        <f>focus_primary!A2174</f>
        <v>42139</v>
      </c>
      <c r="B2173">
        <f>VLOOKUP($A2173, focus_primary!$A:$AQ, MATCH(YEAR(fiscal_1_y_a!A2173), focus_primary!$2:$2, 0), 0)</f>
        <v>0.8</v>
      </c>
      <c r="C2173">
        <f>VLOOKUP($A2173, focus_primary!$A:$AQ, MATCH(YEAR(A2173)+1, focus_primary!$2:$2, 0), 0)</f>
        <v>1.7</v>
      </c>
      <c r="D2173">
        <f t="shared" si="132"/>
        <v>1.175</v>
      </c>
      <c r="E2173">
        <f t="shared" si="133"/>
        <v>5</v>
      </c>
      <c r="F2173">
        <f t="shared" si="135"/>
        <v>6</v>
      </c>
      <c r="G2173">
        <f t="shared" si="134"/>
        <v>2015</v>
      </c>
    </row>
    <row r="2174" spans="1:7" x14ac:dyDescent="0.25">
      <c r="A2174" s="1">
        <f>focus_primary!A2175</f>
        <v>42142</v>
      </c>
      <c r="B2174">
        <f>VLOOKUP($A2174, focus_primary!$A:$AQ, MATCH(YEAR(fiscal_1_y_a!A2174), focus_primary!$2:$2, 0), 0)</f>
        <v>0.8</v>
      </c>
      <c r="C2174">
        <f>VLOOKUP($A2174, focus_primary!$A:$AQ, MATCH(YEAR(A2174)+1, focus_primary!$2:$2, 0), 0)</f>
        <v>1.7</v>
      </c>
      <c r="D2174">
        <f t="shared" si="132"/>
        <v>1.175</v>
      </c>
      <c r="E2174">
        <f t="shared" si="133"/>
        <v>5</v>
      </c>
      <c r="F2174">
        <f t="shared" si="135"/>
        <v>6</v>
      </c>
      <c r="G2174">
        <f t="shared" si="134"/>
        <v>2015</v>
      </c>
    </row>
    <row r="2175" spans="1:7" x14ac:dyDescent="0.25">
      <c r="A2175" s="1">
        <f>focus_primary!A2176</f>
        <v>42143</v>
      </c>
      <c r="B2175">
        <f>VLOOKUP($A2175, focus_primary!$A:$AQ, MATCH(YEAR(fiscal_1_y_a!A2175), focus_primary!$2:$2, 0), 0)</f>
        <v>0.8</v>
      </c>
      <c r="C2175">
        <f>VLOOKUP($A2175, focus_primary!$A:$AQ, MATCH(YEAR(A2175)+1, focus_primary!$2:$2, 0), 0)</f>
        <v>1.7</v>
      </c>
      <c r="D2175">
        <f t="shared" si="132"/>
        <v>1.175</v>
      </c>
      <c r="E2175">
        <f t="shared" si="133"/>
        <v>5</v>
      </c>
      <c r="F2175">
        <f t="shared" si="135"/>
        <v>6</v>
      </c>
      <c r="G2175">
        <f t="shared" si="134"/>
        <v>2015</v>
      </c>
    </row>
    <row r="2176" spans="1:7" x14ac:dyDescent="0.25">
      <c r="A2176" s="1">
        <f>focus_primary!A2177</f>
        <v>42144</v>
      </c>
      <c r="B2176">
        <f>VLOOKUP($A2176, focus_primary!$A:$AQ, MATCH(YEAR(fiscal_1_y_a!A2176), focus_primary!$2:$2, 0), 0)</f>
        <v>0.8</v>
      </c>
      <c r="C2176">
        <f>VLOOKUP($A2176, focus_primary!$A:$AQ, MATCH(YEAR(A2176)+1, focus_primary!$2:$2, 0), 0)</f>
        <v>1.7</v>
      </c>
      <c r="D2176">
        <f t="shared" si="132"/>
        <v>1.175</v>
      </c>
      <c r="E2176">
        <f t="shared" si="133"/>
        <v>5</v>
      </c>
      <c r="F2176">
        <f t="shared" si="135"/>
        <v>6</v>
      </c>
      <c r="G2176">
        <f t="shared" si="134"/>
        <v>2015</v>
      </c>
    </row>
    <row r="2177" spans="1:7" x14ac:dyDescent="0.25">
      <c r="A2177" s="1">
        <f>focus_primary!A2178</f>
        <v>42145</v>
      </c>
      <c r="B2177">
        <f>VLOOKUP($A2177, focus_primary!$A:$AQ, MATCH(YEAR(fiscal_1_y_a!A2177), focus_primary!$2:$2, 0), 0)</f>
        <v>0.8</v>
      </c>
      <c r="C2177">
        <f>VLOOKUP($A2177, focus_primary!$A:$AQ, MATCH(YEAR(A2177)+1, focus_primary!$2:$2, 0), 0)</f>
        <v>1.7</v>
      </c>
      <c r="D2177">
        <f t="shared" si="132"/>
        <v>1.175</v>
      </c>
      <c r="E2177">
        <f t="shared" si="133"/>
        <v>5</v>
      </c>
      <c r="F2177">
        <f t="shared" si="135"/>
        <v>6</v>
      </c>
      <c r="G2177">
        <f t="shared" si="134"/>
        <v>2015</v>
      </c>
    </row>
    <row r="2178" spans="1:7" x14ac:dyDescent="0.25">
      <c r="A2178" s="1">
        <f>focus_primary!A2179</f>
        <v>42146</v>
      </c>
      <c r="B2178">
        <f>VLOOKUP($A2178, focus_primary!$A:$AQ, MATCH(YEAR(fiscal_1_y_a!A2178), focus_primary!$2:$2, 0), 0)</f>
        <v>0.8</v>
      </c>
      <c r="C2178">
        <f>VLOOKUP($A2178, focus_primary!$A:$AQ, MATCH(YEAR(A2178)+1, focus_primary!$2:$2, 0), 0)</f>
        <v>1.7</v>
      </c>
      <c r="D2178">
        <f t="shared" ref="D2178:D2241" si="136">(B2178*(12-MONTH(A2178))+C2178*MONTH(A2178))/12</f>
        <v>1.175</v>
      </c>
      <c r="E2178">
        <f t="shared" ref="E2178:E2241" si="137">MONTH(A2178)</f>
        <v>5</v>
      </c>
      <c r="F2178">
        <f t="shared" si="135"/>
        <v>6</v>
      </c>
      <c r="G2178">
        <f t="shared" ref="G2178:G2241" si="138">YEAR(A2178)</f>
        <v>2015</v>
      </c>
    </row>
    <row r="2179" spans="1:7" x14ac:dyDescent="0.25">
      <c r="A2179" s="1">
        <f>focus_primary!A2180</f>
        <v>42149</v>
      </c>
      <c r="B2179">
        <f>VLOOKUP($A2179, focus_primary!$A:$AQ, MATCH(YEAR(fiscal_1_y_a!A2179), focus_primary!$2:$2, 0), 0)</f>
        <v>0.8</v>
      </c>
      <c r="C2179">
        <f>VLOOKUP($A2179, focus_primary!$A:$AQ, MATCH(YEAR(A2179)+1, focus_primary!$2:$2, 0), 0)</f>
        <v>1.7</v>
      </c>
      <c r="D2179">
        <f t="shared" si="136"/>
        <v>1.175</v>
      </c>
      <c r="E2179">
        <f t="shared" si="137"/>
        <v>5</v>
      </c>
      <c r="F2179">
        <f t="shared" ref="F2179:F2242" si="139">IF(E2179&lt;4,3,IF(E2179&lt;7,6,IF(E2179&lt;10,9,12)))</f>
        <v>6</v>
      </c>
      <c r="G2179">
        <f t="shared" si="138"/>
        <v>2015</v>
      </c>
    </row>
    <row r="2180" spans="1:7" x14ac:dyDescent="0.25">
      <c r="A2180" s="1">
        <f>focus_primary!A2181</f>
        <v>42150</v>
      </c>
      <c r="B2180">
        <f>VLOOKUP($A2180, focus_primary!$A:$AQ, MATCH(YEAR(fiscal_1_y_a!A2180), focus_primary!$2:$2, 0), 0)</f>
        <v>0.8</v>
      </c>
      <c r="C2180">
        <f>VLOOKUP($A2180, focus_primary!$A:$AQ, MATCH(YEAR(A2180)+1, focus_primary!$2:$2, 0), 0)</f>
        <v>1.7</v>
      </c>
      <c r="D2180">
        <f t="shared" si="136"/>
        <v>1.175</v>
      </c>
      <c r="E2180">
        <f t="shared" si="137"/>
        <v>5</v>
      </c>
      <c r="F2180">
        <f t="shared" si="139"/>
        <v>6</v>
      </c>
      <c r="G2180">
        <f t="shared" si="138"/>
        <v>2015</v>
      </c>
    </row>
    <row r="2181" spans="1:7" x14ac:dyDescent="0.25">
      <c r="A2181" s="1">
        <f>focus_primary!A2182</f>
        <v>42151</v>
      </c>
      <c r="B2181">
        <f>VLOOKUP($A2181, focus_primary!$A:$AQ, MATCH(YEAR(fiscal_1_y_a!A2181), focus_primary!$2:$2, 0), 0)</f>
        <v>0.8</v>
      </c>
      <c r="C2181">
        <f>VLOOKUP($A2181, focus_primary!$A:$AQ, MATCH(YEAR(A2181)+1, focus_primary!$2:$2, 0), 0)</f>
        <v>1.7</v>
      </c>
      <c r="D2181">
        <f t="shared" si="136"/>
        <v>1.175</v>
      </c>
      <c r="E2181">
        <f t="shared" si="137"/>
        <v>5</v>
      </c>
      <c r="F2181">
        <f t="shared" si="139"/>
        <v>6</v>
      </c>
      <c r="G2181">
        <f t="shared" si="138"/>
        <v>2015</v>
      </c>
    </row>
    <row r="2182" spans="1:7" x14ac:dyDescent="0.25">
      <c r="A2182" s="1">
        <f>focus_primary!A2183</f>
        <v>42152</v>
      </c>
      <c r="B2182">
        <f>VLOOKUP($A2182, focus_primary!$A:$AQ, MATCH(YEAR(fiscal_1_y_a!A2182), focus_primary!$2:$2, 0), 0)</f>
        <v>0.8</v>
      </c>
      <c r="C2182">
        <f>VLOOKUP($A2182, focus_primary!$A:$AQ, MATCH(YEAR(A2182)+1, focus_primary!$2:$2, 0), 0)</f>
        <v>1.7</v>
      </c>
      <c r="D2182">
        <f t="shared" si="136"/>
        <v>1.175</v>
      </c>
      <c r="E2182">
        <f t="shared" si="137"/>
        <v>5</v>
      </c>
      <c r="F2182">
        <f t="shared" si="139"/>
        <v>6</v>
      </c>
      <c r="G2182">
        <f t="shared" si="138"/>
        <v>2015</v>
      </c>
    </row>
    <row r="2183" spans="1:7" x14ac:dyDescent="0.25">
      <c r="A2183" s="1">
        <f>focus_primary!A2184</f>
        <v>42153</v>
      </c>
      <c r="B2183">
        <f>VLOOKUP($A2183, focus_primary!$A:$AQ, MATCH(YEAR(fiscal_1_y_a!A2183), focus_primary!$2:$2, 0), 0)</f>
        <v>0.8</v>
      </c>
      <c r="C2183">
        <f>VLOOKUP($A2183, focus_primary!$A:$AQ, MATCH(YEAR(A2183)+1, focus_primary!$2:$2, 0), 0)</f>
        <v>1.7</v>
      </c>
      <c r="D2183">
        <f t="shared" si="136"/>
        <v>1.175</v>
      </c>
      <c r="E2183">
        <f t="shared" si="137"/>
        <v>5</v>
      </c>
      <c r="F2183">
        <f t="shared" si="139"/>
        <v>6</v>
      </c>
      <c r="G2183">
        <f t="shared" si="138"/>
        <v>2015</v>
      </c>
    </row>
    <row r="2184" spans="1:7" x14ac:dyDescent="0.25">
      <c r="A2184" s="1">
        <f>focus_primary!A2185</f>
        <v>42156</v>
      </c>
      <c r="B2184">
        <f>VLOOKUP($A2184, focus_primary!$A:$AQ, MATCH(YEAR(fiscal_1_y_a!A2184), focus_primary!$2:$2, 0), 0)</f>
        <v>0.8</v>
      </c>
      <c r="C2184">
        <f>VLOOKUP($A2184, focus_primary!$A:$AQ, MATCH(YEAR(A2184)+1, focus_primary!$2:$2, 0), 0)</f>
        <v>1.7</v>
      </c>
      <c r="D2184">
        <f t="shared" si="136"/>
        <v>1.25</v>
      </c>
      <c r="E2184">
        <f t="shared" si="137"/>
        <v>6</v>
      </c>
      <c r="F2184">
        <f t="shared" si="139"/>
        <v>6</v>
      </c>
      <c r="G2184">
        <f t="shared" si="138"/>
        <v>2015</v>
      </c>
    </row>
    <row r="2185" spans="1:7" x14ac:dyDescent="0.25">
      <c r="A2185" s="1">
        <f>focus_primary!A2186</f>
        <v>42157</v>
      </c>
      <c r="B2185">
        <f>VLOOKUP($A2185, focus_primary!$A:$AQ, MATCH(YEAR(fiscal_1_y_a!A2185), focus_primary!$2:$2, 0), 0)</f>
        <v>0.8</v>
      </c>
      <c r="C2185">
        <f>VLOOKUP($A2185, focus_primary!$A:$AQ, MATCH(YEAR(A2185)+1, focus_primary!$2:$2, 0), 0)</f>
        <v>1.7</v>
      </c>
      <c r="D2185">
        <f t="shared" si="136"/>
        <v>1.25</v>
      </c>
      <c r="E2185">
        <f t="shared" si="137"/>
        <v>6</v>
      </c>
      <c r="F2185">
        <f t="shared" si="139"/>
        <v>6</v>
      </c>
      <c r="G2185">
        <f t="shared" si="138"/>
        <v>2015</v>
      </c>
    </row>
    <row r="2186" spans="1:7" x14ac:dyDescent="0.25">
      <c r="A2186" s="1">
        <f>focus_primary!A2187</f>
        <v>42158</v>
      </c>
      <c r="B2186">
        <f>VLOOKUP($A2186, focus_primary!$A:$AQ, MATCH(YEAR(fiscal_1_y_a!A2186), focus_primary!$2:$2, 0), 0)</f>
        <v>0.8</v>
      </c>
      <c r="C2186">
        <f>VLOOKUP($A2186, focus_primary!$A:$AQ, MATCH(YEAR(A2186)+1, focus_primary!$2:$2, 0), 0)</f>
        <v>1.7</v>
      </c>
      <c r="D2186">
        <f t="shared" si="136"/>
        <v>1.25</v>
      </c>
      <c r="E2186">
        <f t="shared" si="137"/>
        <v>6</v>
      </c>
      <c r="F2186">
        <f t="shared" si="139"/>
        <v>6</v>
      </c>
      <c r="G2186">
        <f t="shared" si="138"/>
        <v>2015</v>
      </c>
    </row>
    <row r="2187" spans="1:7" x14ac:dyDescent="0.25">
      <c r="A2187" s="1">
        <f>focus_primary!A2188</f>
        <v>42160</v>
      </c>
      <c r="B2187">
        <f>VLOOKUP($A2187, focus_primary!$A:$AQ, MATCH(YEAR(fiscal_1_y_a!A2187), focus_primary!$2:$2, 0), 0)</f>
        <v>0.8</v>
      </c>
      <c r="C2187">
        <f>VLOOKUP($A2187, focus_primary!$A:$AQ, MATCH(YEAR(A2187)+1, focus_primary!$2:$2, 0), 0)</f>
        <v>1.7</v>
      </c>
      <c r="D2187">
        <f t="shared" si="136"/>
        <v>1.25</v>
      </c>
      <c r="E2187">
        <f t="shared" si="137"/>
        <v>6</v>
      </c>
      <c r="F2187">
        <f t="shared" si="139"/>
        <v>6</v>
      </c>
      <c r="G2187">
        <f t="shared" si="138"/>
        <v>2015</v>
      </c>
    </row>
    <row r="2188" spans="1:7" x14ac:dyDescent="0.25">
      <c r="A2188" s="1">
        <f>focus_primary!A2189</f>
        <v>42163</v>
      </c>
      <c r="B2188">
        <f>VLOOKUP($A2188, focus_primary!$A:$AQ, MATCH(YEAR(fiscal_1_y_a!A2188), focus_primary!$2:$2, 0), 0)</f>
        <v>0.8</v>
      </c>
      <c r="C2188">
        <f>VLOOKUP($A2188, focus_primary!$A:$AQ, MATCH(YEAR(A2188)+1, focus_primary!$2:$2, 0), 0)</f>
        <v>1.7</v>
      </c>
      <c r="D2188">
        <f t="shared" si="136"/>
        <v>1.25</v>
      </c>
      <c r="E2188">
        <f t="shared" si="137"/>
        <v>6</v>
      </c>
      <c r="F2188">
        <f t="shared" si="139"/>
        <v>6</v>
      </c>
      <c r="G2188">
        <f t="shared" si="138"/>
        <v>2015</v>
      </c>
    </row>
    <row r="2189" spans="1:7" x14ac:dyDescent="0.25">
      <c r="A2189" s="1">
        <f>focus_primary!A2190</f>
        <v>42164</v>
      </c>
      <c r="B2189">
        <f>VLOOKUP($A2189, focus_primary!$A:$AQ, MATCH(YEAR(fiscal_1_y_a!A2189), focus_primary!$2:$2, 0), 0)</f>
        <v>0.8</v>
      </c>
      <c r="C2189">
        <f>VLOOKUP($A2189, focus_primary!$A:$AQ, MATCH(YEAR(A2189)+1, focus_primary!$2:$2, 0), 0)</f>
        <v>1.7</v>
      </c>
      <c r="D2189">
        <f t="shared" si="136"/>
        <v>1.25</v>
      </c>
      <c r="E2189">
        <f t="shared" si="137"/>
        <v>6</v>
      </c>
      <c r="F2189">
        <f t="shared" si="139"/>
        <v>6</v>
      </c>
      <c r="G2189">
        <f t="shared" si="138"/>
        <v>2015</v>
      </c>
    </row>
    <row r="2190" spans="1:7" x14ac:dyDescent="0.25">
      <c r="A2190" s="1">
        <f>focus_primary!A2191</f>
        <v>42165</v>
      </c>
      <c r="B2190">
        <f>VLOOKUP($A2190, focus_primary!$A:$AQ, MATCH(YEAR(fiscal_1_y_a!A2190), focus_primary!$2:$2, 0), 0)</f>
        <v>0.8</v>
      </c>
      <c r="C2190">
        <f>VLOOKUP($A2190, focus_primary!$A:$AQ, MATCH(YEAR(A2190)+1, focus_primary!$2:$2, 0), 0)</f>
        <v>1.7</v>
      </c>
      <c r="D2190">
        <f t="shared" si="136"/>
        <v>1.25</v>
      </c>
      <c r="E2190">
        <f t="shared" si="137"/>
        <v>6</v>
      </c>
      <c r="F2190">
        <f t="shared" si="139"/>
        <v>6</v>
      </c>
      <c r="G2190">
        <f t="shared" si="138"/>
        <v>2015</v>
      </c>
    </row>
    <row r="2191" spans="1:7" x14ac:dyDescent="0.25">
      <c r="A2191" s="1">
        <f>focus_primary!A2192</f>
        <v>42166</v>
      </c>
      <c r="B2191">
        <f>VLOOKUP($A2191, focus_primary!$A:$AQ, MATCH(YEAR(fiscal_1_y_a!A2191), focus_primary!$2:$2, 0), 0)</f>
        <v>0.8</v>
      </c>
      <c r="C2191">
        <f>VLOOKUP($A2191, focus_primary!$A:$AQ, MATCH(YEAR(A2191)+1, focus_primary!$2:$2, 0), 0)</f>
        <v>1.7</v>
      </c>
      <c r="D2191">
        <f t="shared" si="136"/>
        <v>1.25</v>
      </c>
      <c r="E2191">
        <f t="shared" si="137"/>
        <v>6</v>
      </c>
      <c r="F2191">
        <f t="shared" si="139"/>
        <v>6</v>
      </c>
      <c r="G2191">
        <f t="shared" si="138"/>
        <v>2015</v>
      </c>
    </row>
    <row r="2192" spans="1:7" x14ac:dyDescent="0.25">
      <c r="A2192" s="1">
        <f>focus_primary!A2193</f>
        <v>42167</v>
      </c>
      <c r="B2192">
        <f>VLOOKUP($A2192, focus_primary!$A:$AQ, MATCH(YEAR(fiscal_1_y_a!A2192), focus_primary!$2:$2, 0), 0)</f>
        <v>0.8</v>
      </c>
      <c r="C2192">
        <f>VLOOKUP($A2192, focus_primary!$A:$AQ, MATCH(YEAR(A2192)+1, focus_primary!$2:$2, 0), 0)</f>
        <v>1.7</v>
      </c>
      <c r="D2192">
        <f t="shared" si="136"/>
        <v>1.25</v>
      </c>
      <c r="E2192">
        <f t="shared" si="137"/>
        <v>6</v>
      </c>
      <c r="F2192">
        <f t="shared" si="139"/>
        <v>6</v>
      </c>
      <c r="G2192">
        <f t="shared" si="138"/>
        <v>2015</v>
      </c>
    </row>
    <row r="2193" spans="1:7" x14ac:dyDescent="0.25">
      <c r="A2193" s="1">
        <f>focus_primary!A2194</f>
        <v>42170</v>
      </c>
      <c r="B2193">
        <f>VLOOKUP($A2193, focus_primary!$A:$AQ, MATCH(YEAR(fiscal_1_y_a!A2193), focus_primary!$2:$2, 0), 0)</f>
        <v>0.8</v>
      </c>
      <c r="C2193">
        <f>VLOOKUP($A2193, focus_primary!$A:$AQ, MATCH(YEAR(A2193)+1, focus_primary!$2:$2, 0), 0)</f>
        <v>1.6</v>
      </c>
      <c r="D2193">
        <f t="shared" si="136"/>
        <v>1.2000000000000002</v>
      </c>
      <c r="E2193">
        <f t="shared" si="137"/>
        <v>6</v>
      </c>
      <c r="F2193">
        <f t="shared" si="139"/>
        <v>6</v>
      </c>
      <c r="G2193">
        <f t="shared" si="138"/>
        <v>2015</v>
      </c>
    </row>
    <row r="2194" spans="1:7" x14ac:dyDescent="0.25">
      <c r="A2194" s="1">
        <f>focus_primary!A2195</f>
        <v>42171</v>
      </c>
      <c r="B2194">
        <f>VLOOKUP($A2194, focus_primary!$A:$AQ, MATCH(YEAR(fiscal_1_y_a!A2194), focus_primary!$2:$2, 0), 0)</f>
        <v>0.8</v>
      </c>
      <c r="C2194">
        <f>VLOOKUP($A2194, focus_primary!$A:$AQ, MATCH(YEAR(A2194)+1, focus_primary!$2:$2, 0), 0)</f>
        <v>1.65</v>
      </c>
      <c r="D2194">
        <f t="shared" si="136"/>
        <v>1.2249999999999999</v>
      </c>
      <c r="E2194">
        <f t="shared" si="137"/>
        <v>6</v>
      </c>
      <c r="F2194">
        <f t="shared" si="139"/>
        <v>6</v>
      </c>
      <c r="G2194">
        <f t="shared" si="138"/>
        <v>2015</v>
      </c>
    </row>
    <row r="2195" spans="1:7" x14ac:dyDescent="0.25">
      <c r="A2195" s="1">
        <f>focus_primary!A2196</f>
        <v>42172</v>
      </c>
      <c r="B2195">
        <f>VLOOKUP($A2195, focus_primary!$A:$AQ, MATCH(YEAR(fiscal_1_y_a!A2195), focus_primary!$2:$2, 0), 0)</f>
        <v>0.8</v>
      </c>
      <c r="C2195">
        <f>VLOOKUP($A2195, focus_primary!$A:$AQ, MATCH(YEAR(A2195)+1, focus_primary!$2:$2, 0), 0)</f>
        <v>1.65</v>
      </c>
      <c r="D2195">
        <f t="shared" si="136"/>
        <v>1.2249999999999999</v>
      </c>
      <c r="E2195">
        <f t="shared" si="137"/>
        <v>6</v>
      </c>
      <c r="F2195">
        <f t="shared" si="139"/>
        <v>6</v>
      </c>
      <c r="G2195">
        <f t="shared" si="138"/>
        <v>2015</v>
      </c>
    </row>
    <row r="2196" spans="1:7" x14ac:dyDescent="0.25">
      <c r="A2196" s="1">
        <f>focus_primary!A2197</f>
        <v>42173</v>
      </c>
      <c r="B2196">
        <f>VLOOKUP($A2196, focus_primary!$A:$AQ, MATCH(YEAR(fiscal_1_y_a!A2196), focus_primary!$2:$2, 0), 0)</f>
        <v>0.75</v>
      </c>
      <c r="C2196">
        <f>VLOOKUP($A2196, focus_primary!$A:$AQ, MATCH(YEAR(A2196)+1, focus_primary!$2:$2, 0), 0)</f>
        <v>1.5</v>
      </c>
      <c r="D2196">
        <f t="shared" si="136"/>
        <v>1.125</v>
      </c>
      <c r="E2196">
        <f t="shared" si="137"/>
        <v>6</v>
      </c>
      <c r="F2196">
        <f t="shared" si="139"/>
        <v>6</v>
      </c>
      <c r="G2196">
        <f t="shared" si="138"/>
        <v>2015</v>
      </c>
    </row>
    <row r="2197" spans="1:7" x14ac:dyDescent="0.25">
      <c r="A2197" s="1">
        <f>focus_primary!A2198</f>
        <v>42174</v>
      </c>
      <c r="B2197">
        <f>VLOOKUP($A2197, focus_primary!$A:$AQ, MATCH(YEAR(fiscal_1_y_a!A2197), focus_primary!$2:$2, 0), 0)</f>
        <v>0.75</v>
      </c>
      <c r="C2197">
        <f>VLOOKUP($A2197, focus_primary!$A:$AQ, MATCH(YEAR(A2197)+1, focus_primary!$2:$2, 0), 0)</f>
        <v>1.5</v>
      </c>
      <c r="D2197">
        <f t="shared" si="136"/>
        <v>1.125</v>
      </c>
      <c r="E2197">
        <f t="shared" si="137"/>
        <v>6</v>
      </c>
      <c r="F2197">
        <f t="shared" si="139"/>
        <v>6</v>
      </c>
      <c r="G2197">
        <f t="shared" si="138"/>
        <v>2015</v>
      </c>
    </row>
    <row r="2198" spans="1:7" x14ac:dyDescent="0.25">
      <c r="A2198" s="1">
        <f>focus_primary!A2199</f>
        <v>42177</v>
      </c>
      <c r="B2198">
        <f>VLOOKUP($A2198, focus_primary!$A:$AQ, MATCH(YEAR(fiscal_1_y_a!A2198), focus_primary!$2:$2, 0), 0)</f>
        <v>0.7</v>
      </c>
      <c r="C2198">
        <f>VLOOKUP($A2198, focus_primary!$A:$AQ, MATCH(YEAR(A2198)+1, focus_primary!$2:$2, 0), 0)</f>
        <v>1.5</v>
      </c>
      <c r="D2198">
        <f t="shared" si="136"/>
        <v>1.0999999999999999</v>
      </c>
      <c r="E2198">
        <f t="shared" si="137"/>
        <v>6</v>
      </c>
      <c r="F2198">
        <f t="shared" si="139"/>
        <v>6</v>
      </c>
      <c r="G2198">
        <f t="shared" si="138"/>
        <v>2015</v>
      </c>
    </row>
    <row r="2199" spans="1:7" x14ac:dyDescent="0.25">
      <c r="A2199" s="1">
        <f>focus_primary!A2200</f>
        <v>42178</v>
      </c>
      <c r="B2199">
        <f>VLOOKUP($A2199, focus_primary!$A:$AQ, MATCH(YEAR(fiscal_1_y_a!A2199), focus_primary!$2:$2, 0), 0)</f>
        <v>0.7</v>
      </c>
      <c r="C2199">
        <f>VLOOKUP($A2199, focus_primary!$A:$AQ, MATCH(YEAR(A2199)+1, focus_primary!$2:$2, 0), 0)</f>
        <v>1.5</v>
      </c>
      <c r="D2199">
        <f t="shared" si="136"/>
        <v>1.0999999999999999</v>
      </c>
      <c r="E2199">
        <f t="shared" si="137"/>
        <v>6</v>
      </c>
      <c r="F2199">
        <f t="shared" si="139"/>
        <v>6</v>
      </c>
      <c r="G2199">
        <f t="shared" si="138"/>
        <v>2015</v>
      </c>
    </row>
    <row r="2200" spans="1:7" x14ac:dyDescent="0.25">
      <c r="A2200" s="1">
        <f>focus_primary!A2201</f>
        <v>42179</v>
      </c>
      <c r="B2200">
        <f>VLOOKUP($A2200, focus_primary!$A:$AQ, MATCH(YEAR(fiscal_1_y_a!A2200), focus_primary!$2:$2, 0), 0)</f>
        <v>0.7</v>
      </c>
      <c r="C2200">
        <f>VLOOKUP($A2200, focus_primary!$A:$AQ, MATCH(YEAR(A2200)+1, focus_primary!$2:$2, 0), 0)</f>
        <v>1.5</v>
      </c>
      <c r="D2200">
        <f t="shared" si="136"/>
        <v>1.0999999999999999</v>
      </c>
      <c r="E2200">
        <f t="shared" si="137"/>
        <v>6</v>
      </c>
      <c r="F2200">
        <f t="shared" si="139"/>
        <v>6</v>
      </c>
      <c r="G2200">
        <f t="shared" si="138"/>
        <v>2015</v>
      </c>
    </row>
    <row r="2201" spans="1:7" x14ac:dyDescent="0.25">
      <c r="A2201" s="1">
        <f>focus_primary!A2202</f>
        <v>42180</v>
      </c>
      <c r="B2201">
        <f>VLOOKUP($A2201, focus_primary!$A:$AQ, MATCH(YEAR(fiscal_1_y_a!A2201), focus_primary!$2:$2, 0), 0)</f>
        <v>0.7</v>
      </c>
      <c r="C2201">
        <f>VLOOKUP($A2201, focus_primary!$A:$AQ, MATCH(YEAR(A2201)+1, focus_primary!$2:$2, 0), 0)</f>
        <v>1.5</v>
      </c>
      <c r="D2201">
        <f t="shared" si="136"/>
        <v>1.0999999999999999</v>
      </c>
      <c r="E2201">
        <f t="shared" si="137"/>
        <v>6</v>
      </c>
      <c r="F2201">
        <f t="shared" si="139"/>
        <v>6</v>
      </c>
      <c r="G2201">
        <f t="shared" si="138"/>
        <v>2015</v>
      </c>
    </row>
    <row r="2202" spans="1:7" x14ac:dyDescent="0.25">
      <c r="A2202" s="1">
        <f>focus_primary!A2203</f>
        <v>42181</v>
      </c>
      <c r="B2202">
        <f>VLOOKUP($A2202, focus_primary!$A:$AQ, MATCH(YEAR(fiscal_1_y_a!A2202), focus_primary!$2:$2, 0), 0)</f>
        <v>0.7</v>
      </c>
      <c r="C2202">
        <f>VLOOKUP($A2202, focus_primary!$A:$AQ, MATCH(YEAR(A2202)+1, focus_primary!$2:$2, 0), 0)</f>
        <v>1.5</v>
      </c>
      <c r="D2202">
        <f t="shared" si="136"/>
        <v>1.0999999999999999</v>
      </c>
      <c r="E2202">
        <f t="shared" si="137"/>
        <v>6</v>
      </c>
      <c r="F2202">
        <f t="shared" si="139"/>
        <v>6</v>
      </c>
      <c r="G2202">
        <f t="shared" si="138"/>
        <v>2015</v>
      </c>
    </row>
    <row r="2203" spans="1:7" x14ac:dyDescent="0.25">
      <c r="A2203" s="1">
        <f>focus_primary!A2204</f>
        <v>42184</v>
      </c>
      <c r="B2203">
        <f>VLOOKUP($A2203, focus_primary!$A:$AQ, MATCH(YEAR(fiscal_1_y_a!A2203), focus_primary!$2:$2, 0), 0)</f>
        <v>0.7</v>
      </c>
      <c r="C2203">
        <f>VLOOKUP($A2203, focus_primary!$A:$AQ, MATCH(YEAR(A2203)+1, focus_primary!$2:$2, 0), 0)</f>
        <v>1.5</v>
      </c>
      <c r="D2203">
        <f t="shared" si="136"/>
        <v>1.0999999999999999</v>
      </c>
      <c r="E2203">
        <f t="shared" si="137"/>
        <v>6</v>
      </c>
      <c r="F2203">
        <f t="shared" si="139"/>
        <v>6</v>
      </c>
      <c r="G2203">
        <f t="shared" si="138"/>
        <v>2015</v>
      </c>
    </row>
    <row r="2204" spans="1:7" x14ac:dyDescent="0.25">
      <c r="A2204" s="1">
        <f>focus_primary!A2205</f>
        <v>42185</v>
      </c>
      <c r="B2204">
        <f>VLOOKUP($A2204, focus_primary!$A:$AQ, MATCH(YEAR(fiscal_1_y_a!A2204), focus_primary!$2:$2, 0), 0)</f>
        <v>0.7</v>
      </c>
      <c r="C2204">
        <f>VLOOKUP($A2204, focus_primary!$A:$AQ, MATCH(YEAR(A2204)+1, focus_primary!$2:$2, 0), 0)</f>
        <v>1.5</v>
      </c>
      <c r="D2204">
        <f t="shared" si="136"/>
        <v>1.0999999999999999</v>
      </c>
      <c r="E2204">
        <f t="shared" si="137"/>
        <v>6</v>
      </c>
      <c r="F2204">
        <f t="shared" si="139"/>
        <v>6</v>
      </c>
      <c r="G2204">
        <f t="shared" si="138"/>
        <v>2015</v>
      </c>
    </row>
    <row r="2205" spans="1:7" x14ac:dyDescent="0.25">
      <c r="A2205" s="1">
        <f>focus_primary!A2206</f>
        <v>42186</v>
      </c>
      <c r="B2205">
        <f>VLOOKUP($A2205, focus_primary!$A:$AQ, MATCH(YEAR(fiscal_1_y_a!A2205), focus_primary!$2:$2, 0), 0)</f>
        <v>0.7</v>
      </c>
      <c r="C2205">
        <f>VLOOKUP($A2205, focus_primary!$A:$AQ, MATCH(YEAR(A2205)+1, focus_primary!$2:$2, 0), 0)</f>
        <v>1.5</v>
      </c>
      <c r="D2205">
        <f t="shared" si="136"/>
        <v>1.1666666666666667</v>
      </c>
      <c r="E2205">
        <f t="shared" si="137"/>
        <v>7</v>
      </c>
      <c r="F2205">
        <f t="shared" si="139"/>
        <v>9</v>
      </c>
      <c r="G2205">
        <f t="shared" si="138"/>
        <v>2015</v>
      </c>
    </row>
    <row r="2206" spans="1:7" x14ac:dyDescent="0.25">
      <c r="A2206" s="1">
        <f>focus_primary!A2207</f>
        <v>42187</v>
      </c>
      <c r="B2206">
        <f>VLOOKUP($A2206, focus_primary!$A:$AQ, MATCH(YEAR(fiscal_1_y_a!A2206), focus_primary!$2:$2, 0), 0)</f>
        <v>0.7</v>
      </c>
      <c r="C2206">
        <f>VLOOKUP($A2206, focus_primary!$A:$AQ, MATCH(YEAR(A2206)+1, focus_primary!$2:$2, 0), 0)</f>
        <v>1.5</v>
      </c>
      <c r="D2206">
        <f t="shared" si="136"/>
        <v>1.1666666666666667</v>
      </c>
      <c r="E2206">
        <f t="shared" si="137"/>
        <v>7</v>
      </c>
      <c r="F2206">
        <f t="shared" si="139"/>
        <v>9</v>
      </c>
      <c r="G2206">
        <f t="shared" si="138"/>
        <v>2015</v>
      </c>
    </row>
    <row r="2207" spans="1:7" x14ac:dyDescent="0.25">
      <c r="A2207" s="1">
        <f>focus_primary!A2208</f>
        <v>42188</v>
      </c>
      <c r="B2207">
        <f>VLOOKUP($A2207, focus_primary!$A:$AQ, MATCH(YEAR(fiscal_1_y_a!A2207), focus_primary!$2:$2, 0), 0)</f>
        <v>0.7</v>
      </c>
      <c r="C2207">
        <f>VLOOKUP($A2207, focus_primary!$A:$AQ, MATCH(YEAR(A2207)+1, focus_primary!$2:$2, 0), 0)</f>
        <v>1.5</v>
      </c>
      <c r="D2207">
        <f t="shared" si="136"/>
        <v>1.1666666666666667</v>
      </c>
      <c r="E2207">
        <f t="shared" si="137"/>
        <v>7</v>
      </c>
      <c r="F2207">
        <f t="shared" si="139"/>
        <v>9</v>
      </c>
      <c r="G2207">
        <f t="shared" si="138"/>
        <v>2015</v>
      </c>
    </row>
    <row r="2208" spans="1:7" x14ac:dyDescent="0.25">
      <c r="A2208" s="1">
        <f>focus_primary!A2209</f>
        <v>42191</v>
      </c>
      <c r="B2208">
        <f>VLOOKUP($A2208, focus_primary!$A:$AQ, MATCH(YEAR(fiscal_1_y_a!A2208), focus_primary!$2:$2, 0), 0)</f>
        <v>0.7</v>
      </c>
      <c r="C2208">
        <f>VLOOKUP($A2208, focus_primary!$A:$AQ, MATCH(YEAR(A2208)+1, focus_primary!$2:$2, 0), 0)</f>
        <v>1.5</v>
      </c>
      <c r="D2208">
        <f t="shared" si="136"/>
        <v>1.1666666666666667</v>
      </c>
      <c r="E2208">
        <f t="shared" si="137"/>
        <v>7</v>
      </c>
      <c r="F2208">
        <f t="shared" si="139"/>
        <v>9</v>
      </c>
      <c r="G2208">
        <f t="shared" si="138"/>
        <v>2015</v>
      </c>
    </row>
    <row r="2209" spans="1:7" x14ac:dyDescent="0.25">
      <c r="A2209" s="1">
        <f>focus_primary!A2210</f>
        <v>42192</v>
      </c>
      <c r="B2209">
        <f>VLOOKUP($A2209, focus_primary!$A:$AQ, MATCH(YEAR(fiscal_1_y_a!A2209), focus_primary!$2:$2, 0), 0)</f>
        <v>0.7</v>
      </c>
      <c r="C2209">
        <f>VLOOKUP($A2209, focus_primary!$A:$AQ, MATCH(YEAR(A2209)+1, focus_primary!$2:$2, 0), 0)</f>
        <v>1.5</v>
      </c>
      <c r="D2209">
        <f t="shared" si="136"/>
        <v>1.1666666666666667</v>
      </c>
      <c r="E2209">
        <f t="shared" si="137"/>
        <v>7</v>
      </c>
      <c r="F2209">
        <f t="shared" si="139"/>
        <v>9</v>
      </c>
      <c r="G2209">
        <f t="shared" si="138"/>
        <v>2015</v>
      </c>
    </row>
    <row r="2210" spans="1:7" x14ac:dyDescent="0.25">
      <c r="A2210" s="1">
        <f>focus_primary!A2211</f>
        <v>42193</v>
      </c>
      <c r="B2210">
        <f>VLOOKUP($A2210, focus_primary!$A:$AQ, MATCH(YEAR(fiscal_1_y_a!A2210), focus_primary!$2:$2, 0), 0)</f>
        <v>0.7</v>
      </c>
      <c r="C2210">
        <f>VLOOKUP($A2210, focus_primary!$A:$AQ, MATCH(YEAR(A2210)+1, focus_primary!$2:$2, 0), 0)</f>
        <v>1.5</v>
      </c>
      <c r="D2210">
        <f t="shared" si="136"/>
        <v>1.1666666666666667</v>
      </c>
      <c r="E2210">
        <f t="shared" si="137"/>
        <v>7</v>
      </c>
      <c r="F2210">
        <f t="shared" si="139"/>
        <v>9</v>
      </c>
      <c r="G2210">
        <f t="shared" si="138"/>
        <v>2015</v>
      </c>
    </row>
    <row r="2211" spans="1:7" x14ac:dyDescent="0.25">
      <c r="A2211" s="1">
        <f>focus_primary!A2212</f>
        <v>42194</v>
      </c>
      <c r="B2211">
        <f>VLOOKUP($A2211, focus_primary!$A:$AQ, MATCH(YEAR(fiscal_1_y_a!A2211), focus_primary!$2:$2, 0), 0)</f>
        <v>0.6</v>
      </c>
      <c r="C2211">
        <f>VLOOKUP($A2211, focus_primary!$A:$AQ, MATCH(YEAR(A2211)+1, focus_primary!$2:$2, 0), 0)</f>
        <v>1.5</v>
      </c>
      <c r="D2211">
        <f t="shared" si="136"/>
        <v>1.125</v>
      </c>
      <c r="E2211">
        <f t="shared" si="137"/>
        <v>7</v>
      </c>
      <c r="F2211">
        <f t="shared" si="139"/>
        <v>9</v>
      </c>
      <c r="G2211">
        <f t="shared" si="138"/>
        <v>2015</v>
      </c>
    </row>
    <row r="2212" spans="1:7" x14ac:dyDescent="0.25">
      <c r="A2212" s="1">
        <f>focus_primary!A2213</f>
        <v>42195</v>
      </c>
      <c r="B2212">
        <f>VLOOKUP($A2212, focus_primary!$A:$AQ, MATCH(YEAR(fiscal_1_y_a!A2212), focus_primary!$2:$2, 0), 0)</f>
        <v>0.6</v>
      </c>
      <c r="C2212">
        <f>VLOOKUP($A2212, focus_primary!$A:$AQ, MATCH(YEAR(A2212)+1, focus_primary!$2:$2, 0), 0)</f>
        <v>1.5</v>
      </c>
      <c r="D2212">
        <f t="shared" si="136"/>
        <v>1.125</v>
      </c>
      <c r="E2212">
        <f t="shared" si="137"/>
        <v>7</v>
      </c>
      <c r="F2212">
        <f t="shared" si="139"/>
        <v>9</v>
      </c>
      <c r="G2212">
        <f t="shared" si="138"/>
        <v>2015</v>
      </c>
    </row>
    <row r="2213" spans="1:7" x14ac:dyDescent="0.25">
      <c r="A2213" s="1">
        <f>focus_primary!A2214</f>
        <v>42198</v>
      </c>
      <c r="B2213">
        <f>VLOOKUP($A2213, focus_primary!$A:$AQ, MATCH(YEAR(fiscal_1_y_a!A2213), focus_primary!$2:$2, 0), 0)</f>
        <v>0.6</v>
      </c>
      <c r="C2213">
        <f>VLOOKUP($A2213, focus_primary!$A:$AQ, MATCH(YEAR(A2213)+1, focus_primary!$2:$2, 0), 0)</f>
        <v>1.4</v>
      </c>
      <c r="D2213">
        <f t="shared" si="136"/>
        <v>1.0666666666666667</v>
      </c>
      <c r="E2213">
        <f t="shared" si="137"/>
        <v>7</v>
      </c>
      <c r="F2213">
        <f t="shared" si="139"/>
        <v>9</v>
      </c>
      <c r="G2213">
        <f t="shared" si="138"/>
        <v>2015</v>
      </c>
    </row>
    <row r="2214" spans="1:7" x14ac:dyDescent="0.25">
      <c r="A2214" s="1">
        <f>focus_primary!A2215</f>
        <v>42199</v>
      </c>
      <c r="B2214">
        <f>VLOOKUP($A2214, focus_primary!$A:$AQ, MATCH(YEAR(fiscal_1_y_a!A2214), focus_primary!$2:$2, 0), 0)</f>
        <v>0.6</v>
      </c>
      <c r="C2214">
        <f>VLOOKUP($A2214, focus_primary!$A:$AQ, MATCH(YEAR(A2214)+1, focus_primary!$2:$2, 0), 0)</f>
        <v>1.5</v>
      </c>
      <c r="D2214">
        <f t="shared" si="136"/>
        <v>1.125</v>
      </c>
      <c r="E2214">
        <f t="shared" si="137"/>
        <v>7</v>
      </c>
      <c r="F2214">
        <f t="shared" si="139"/>
        <v>9</v>
      </c>
      <c r="G2214">
        <f t="shared" si="138"/>
        <v>2015</v>
      </c>
    </row>
    <row r="2215" spans="1:7" x14ac:dyDescent="0.25">
      <c r="A2215" s="1">
        <f>focus_primary!A2216</f>
        <v>42200</v>
      </c>
      <c r="B2215">
        <f>VLOOKUP($A2215, focus_primary!$A:$AQ, MATCH(YEAR(fiscal_1_y_a!A2215), focus_primary!$2:$2, 0), 0)</f>
        <v>0.6</v>
      </c>
      <c r="C2215">
        <f>VLOOKUP($A2215, focus_primary!$A:$AQ, MATCH(YEAR(A2215)+1, focus_primary!$2:$2, 0), 0)</f>
        <v>1.25</v>
      </c>
      <c r="D2215">
        <f t="shared" si="136"/>
        <v>0.97916666666666663</v>
      </c>
      <c r="E2215">
        <f t="shared" si="137"/>
        <v>7</v>
      </c>
      <c r="F2215">
        <f t="shared" si="139"/>
        <v>9</v>
      </c>
      <c r="G2215">
        <f t="shared" si="138"/>
        <v>2015</v>
      </c>
    </row>
    <row r="2216" spans="1:7" x14ac:dyDescent="0.25">
      <c r="A2216" s="1">
        <f>focus_primary!A2217</f>
        <v>42201</v>
      </c>
      <c r="B2216">
        <f>VLOOKUP($A2216, focus_primary!$A:$AQ, MATCH(YEAR(fiscal_1_y_a!A2216), focus_primary!$2:$2, 0), 0)</f>
        <v>0.6</v>
      </c>
      <c r="C2216">
        <f>VLOOKUP($A2216, focus_primary!$A:$AQ, MATCH(YEAR(A2216)+1, focus_primary!$2:$2, 0), 0)</f>
        <v>1.33</v>
      </c>
      <c r="D2216">
        <f t="shared" si="136"/>
        <v>1.0258333333333334</v>
      </c>
      <c r="E2216">
        <f t="shared" si="137"/>
        <v>7</v>
      </c>
      <c r="F2216">
        <f t="shared" si="139"/>
        <v>9</v>
      </c>
      <c r="G2216">
        <f t="shared" si="138"/>
        <v>2015</v>
      </c>
    </row>
    <row r="2217" spans="1:7" x14ac:dyDescent="0.25">
      <c r="A2217" s="1">
        <f>focus_primary!A2218</f>
        <v>42202</v>
      </c>
      <c r="B2217">
        <f>VLOOKUP($A2217, focus_primary!$A:$AQ, MATCH(YEAR(fiscal_1_y_a!A2217), focus_primary!$2:$2, 0), 0)</f>
        <v>0.6</v>
      </c>
      <c r="C2217">
        <f>VLOOKUP($A2217, focus_primary!$A:$AQ, MATCH(YEAR(A2217)+1, focus_primary!$2:$2, 0), 0)</f>
        <v>1.4</v>
      </c>
      <c r="D2217">
        <f t="shared" si="136"/>
        <v>1.0666666666666667</v>
      </c>
      <c r="E2217">
        <f t="shared" si="137"/>
        <v>7</v>
      </c>
      <c r="F2217">
        <f t="shared" si="139"/>
        <v>9</v>
      </c>
      <c r="G2217">
        <f t="shared" si="138"/>
        <v>2015</v>
      </c>
    </row>
    <row r="2218" spans="1:7" x14ac:dyDescent="0.25">
      <c r="A2218" s="1">
        <f>focus_primary!A2219</f>
        <v>42205</v>
      </c>
      <c r="B2218">
        <f>VLOOKUP($A2218, focus_primary!$A:$AQ, MATCH(YEAR(fiscal_1_y_a!A2218), focus_primary!$2:$2, 0), 0)</f>
        <v>0.6</v>
      </c>
      <c r="C2218">
        <f>VLOOKUP($A2218, focus_primary!$A:$AQ, MATCH(YEAR(A2218)+1, focus_primary!$2:$2, 0), 0)</f>
        <v>1.33</v>
      </c>
      <c r="D2218">
        <f t="shared" si="136"/>
        <v>1.0258333333333334</v>
      </c>
      <c r="E2218">
        <f t="shared" si="137"/>
        <v>7</v>
      </c>
      <c r="F2218">
        <f t="shared" si="139"/>
        <v>9</v>
      </c>
      <c r="G2218">
        <f t="shared" si="138"/>
        <v>2015</v>
      </c>
    </row>
    <row r="2219" spans="1:7" x14ac:dyDescent="0.25">
      <c r="A2219" s="1">
        <f>focus_primary!A2220</f>
        <v>42206</v>
      </c>
      <c r="B2219">
        <f>VLOOKUP($A2219, focus_primary!$A:$AQ, MATCH(YEAR(fiscal_1_y_a!A2219), focus_primary!$2:$2, 0), 0)</f>
        <v>0.6</v>
      </c>
      <c r="C2219">
        <f>VLOOKUP($A2219, focus_primary!$A:$AQ, MATCH(YEAR(A2219)+1, focus_primary!$2:$2, 0), 0)</f>
        <v>1.2</v>
      </c>
      <c r="D2219">
        <f t="shared" si="136"/>
        <v>0.95000000000000007</v>
      </c>
      <c r="E2219">
        <f t="shared" si="137"/>
        <v>7</v>
      </c>
      <c r="F2219">
        <f t="shared" si="139"/>
        <v>9</v>
      </c>
      <c r="G2219">
        <f t="shared" si="138"/>
        <v>2015</v>
      </c>
    </row>
    <row r="2220" spans="1:7" x14ac:dyDescent="0.25">
      <c r="A2220" s="1">
        <f>focus_primary!A2221</f>
        <v>42207</v>
      </c>
      <c r="B2220">
        <f>VLOOKUP($A2220, focus_primary!$A:$AQ, MATCH(YEAR(fiscal_1_y_a!A2220), focus_primary!$2:$2, 0), 0)</f>
        <v>0.6</v>
      </c>
      <c r="C2220">
        <f>VLOOKUP($A2220, focus_primary!$A:$AQ, MATCH(YEAR(A2220)+1, focus_primary!$2:$2, 0), 0)</f>
        <v>1.2</v>
      </c>
      <c r="D2220">
        <f t="shared" si="136"/>
        <v>0.95000000000000007</v>
      </c>
      <c r="E2220">
        <f t="shared" si="137"/>
        <v>7</v>
      </c>
      <c r="F2220">
        <f t="shared" si="139"/>
        <v>9</v>
      </c>
      <c r="G2220">
        <f t="shared" si="138"/>
        <v>2015</v>
      </c>
    </row>
    <row r="2221" spans="1:7" x14ac:dyDescent="0.25">
      <c r="A2221" s="1">
        <f>focus_primary!A2222</f>
        <v>42208</v>
      </c>
      <c r="B2221">
        <f>VLOOKUP($A2221, focus_primary!$A:$AQ, MATCH(YEAR(fiscal_1_y_a!A2221), focus_primary!$2:$2, 0), 0)</f>
        <v>0.5</v>
      </c>
      <c r="C2221">
        <f>VLOOKUP($A2221, focus_primary!$A:$AQ, MATCH(YEAR(A2221)+1, focus_primary!$2:$2, 0), 0)</f>
        <v>1.2</v>
      </c>
      <c r="D2221">
        <f t="shared" si="136"/>
        <v>0.90833333333333333</v>
      </c>
      <c r="E2221">
        <f t="shared" si="137"/>
        <v>7</v>
      </c>
      <c r="F2221">
        <f t="shared" si="139"/>
        <v>9</v>
      </c>
      <c r="G2221">
        <f t="shared" si="138"/>
        <v>2015</v>
      </c>
    </row>
    <row r="2222" spans="1:7" x14ac:dyDescent="0.25">
      <c r="A2222" s="1">
        <f>focus_primary!A2223</f>
        <v>42209</v>
      </c>
      <c r="B2222">
        <f>VLOOKUP($A2222, focus_primary!$A:$AQ, MATCH(YEAR(fiscal_1_y_a!A2222), focus_primary!$2:$2, 0), 0)</f>
        <v>0.5</v>
      </c>
      <c r="C2222">
        <f>VLOOKUP($A2222, focus_primary!$A:$AQ, MATCH(YEAR(A2222)+1, focus_primary!$2:$2, 0), 0)</f>
        <v>1.2</v>
      </c>
      <c r="D2222">
        <f t="shared" si="136"/>
        <v>0.90833333333333333</v>
      </c>
      <c r="E2222">
        <f t="shared" si="137"/>
        <v>7</v>
      </c>
      <c r="F2222">
        <f t="shared" si="139"/>
        <v>9</v>
      </c>
      <c r="G2222">
        <f t="shared" si="138"/>
        <v>2015</v>
      </c>
    </row>
    <row r="2223" spans="1:7" x14ac:dyDescent="0.25">
      <c r="A2223" s="1">
        <f>focus_primary!A2224</f>
        <v>42212</v>
      </c>
      <c r="B2223">
        <f>VLOOKUP($A2223, focus_primary!$A:$AQ, MATCH(YEAR(fiscal_1_y_a!A2223), focus_primary!$2:$2, 0), 0)</f>
        <v>0.5</v>
      </c>
      <c r="C2223">
        <f>VLOOKUP($A2223, focus_primary!$A:$AQ, MATCH(YEAR(A2223)+1, focus_primary!$2:$2, 0), 0)</f>
        <v>1.2</v>
      </c>
      <c r="D2223">
        <f t="shared" si="136"/>
        <v>0.90833333333333333</v>
      </c>
      <c r="E2223">
        <f t="shared" si="137"/>
        <v>7</v>
      </c>
      <c r="F2223">
        <f t="shared" si="139"/>
        <v>9</v>
      </c>
      <c r="G2223">
        <f t="shared" si="138"/>
        <v>2015</v>
      </c>
    </row>
    <row r="2224" spans="1:7" x14ac:dyDescent="0.25">
      <c r="A2224" s="1">
        <f>focus_primary!A2225</f>
        <v>42213</v>
      </c>
      <c r="B2224">
        <f>VLOOKUP($A2224, focus_primary!$A:$AQ, MATCH(YEAR(fiscal_1_y_a!A2224), focus_primary!$2:$2, 0), 0)</f>
        <v>0.5</v>
      </c>
      <c r="C2224">
        <f>VLOOKUP($A2224, focus_primary!$A:$AQ, MATCH(YEAR(A2224)+1, focus_primary!$2:$2, 0), 0)</f>
        <v>1.2</v>
      </c>
      <c r="D2224">
        <f t="shared" si="136"/>
        <v>0.90833333333333333</v>
      </c>
      <c r="E2224">
        <f t="shared" si="137"/>
        <v>7</v>
      </c>
      <c r="F2224">
        <f t="shared" si="139"/>
        <v>9</v>
      </c>
      <c r="G2224">
        <f t="shared" si="138"/>
        <v>2015</v>
      </c>
    </row>
    <row r="2225" spans="1:7" x14ac:dyDescent="0.25">
      <c r="A2225" s="1">
        <f>focus_primary!A2226</f>
        <v>42214</v>
      </c>
      <c r="B2225">
        <f>VLOOKUP($A2225, focus_primary!$A:$AQ, MATCH(YEAR(fiscal_1_y_a!A2225), focus_primary!$2:$2, 0), 0)</f>
        <v>0.5</v>
      </c>
      <c r="C2225">
        <f>VLOOKUP($A2225, focus_primary!$A:$AQ, MATCH(YEAR(A2225)+1, focus_primary!$2:$2, 0), 0)</f>
        <v>1.2</v>
      </c>
      <c r="D2225">
        <f t="shared" si="136"/>
        <v>0.90833333333333333</v>
      </c>
      <c r="E2225">
        <f t="shared" si="137"/>
        <v>7</v>
      </c>
      <c r="F2225">
        <f t="shared" si="139"/>
        <v>9</v>
      </c>
      <c r="G2225">
        <f t="shared" si="138"/>
        <v>2015</v>
      </c>
    </row>
    <row r="2226" spans="1:7" x14ac:dyDescent="0.25">
      <c r="A2226" s="1">
        <f>focus_primary!A2227</f>
        <v>42215</v>
      </c>
      <c r="B2226">
        <f>VLOOKUP($A2226, focus_primary!$A:$AQ, MATCH(YEAR(fiscal_1_y_a!A2226), focus_primary!$2:$2, 0), 0)</f>
        <v>0.5</v>
      </c>
      <c r="C2226">
        <f>VLOOKUP($A2226, focus_primary!$A:$AQ, MATCH(YEAR(A2226)+1, focus_primary!$2:$2, 0), 0)</f>
        <v>1.2</v>
      </c>
      <c r="D2226">
        <f t="shared" si="136"/>
        <v>0.90833333333333333</v>
      </c>
      <c r="E2226">
        <f t="shared" si="137"/>
        <v>7</v>
      </c>
      <c r="F2226">
        <f t="shared" si="139"/>
        <v>9</v>
      </c>
      <c r="G2226">
        <f t="shared" si="138"/>
        <v>2015</v>
      </c>
    </row>
    <row r="2227" spans="1:7" x14ac:dyDescent="0.25">
      <c r="A2227" s="1">
        <f>focus_primary!A2228</f>
        <v>42216</v>
      </c>
      <c r="B2227">
        <f>VLOOKUP($A2227, focus_primary!$A:$AQ, MATCH(YEAR(fiscal_1_y_a!A2227), focus_primary!$2:$2, 0), 0)</f>
        <v>0.5</v>
      </c>
      <c r="C2227">
        <f>VLOOKUP($A2227, focus_primary!$A:$AQ, MATCH(YEAR(A2227)+1, focus_primary!$2:$2, 0), 0)</f>
        <v>1.2</v>
      </c>
      <c r="D2227">
        <f t="shared" si="136"/>
        <v>0.90833333333333333</v>
      </c>
      <c r="E2227">
        <f t="shared" si="137"/>
        <v>7</v>
      </c>
      <c r="F2227">
        <f t="shared" si="139"/>
        <v>9</v>
      </c>
      <c r="G2227">
        <f t="shared" si="138"/>
        <v>2015</v>
      </c>
    </row>
    <row r="2228" spans="1:7" x14ac:dyDescent="0.25">
      <c r="A2228" s="1">
        <f>focus_primary!A2229</f>
        <v>42219</v>
      </c>
      <c r="B2228">
        <f>VLOOKUP($A2228, focus_primary!$A:$AQ, MATCH(YEAR(fiscal_1_y_a!A2228), focus_primary!$2:$2, 0), 0)</f>
        <v>0.5</v>
      </c>
      <c r="C2228">
        <f>VLOOKUP($A2228, focus_primary!$A:$AQ, MATCH(YEAR(A2228)+1, focus_primary!$2:$2, 0), 0)</f>
        <v>1.1499999999999999</v>
      </c>
      <c r="D2228">
        <f t="shared" si="136"/>
        <v>0.93333333333333324</v>
      </c>
      <c r="E2228">
        <f t="shared" si="137"/>
        <v>8</v>
      </c>
      <c r="F2228">
        <f t="shared" si="139"/>
        <v>9</v>
      </c>
      <c r="G2228">
        <f t="shared" si="138"/>
        <v>2015</v>
      </c>
    </row>
    <row r="2229" spans="1:7" x14ac:dyDescent="0.25">
      <c r="A2229" s="1">
        <f>focus_primary!A2230</f>
        <v>42220</v>
      </c>
      <c r="B2229">
        <f>VLOOKUP($A2229, focus_primary!$A:$AQ, MATCH(YEAR(fiscal_1_y_a!A2229), focus_primary!$2:$2, 0), 0)</f>
        <v>0.3</v>
      </c>
      <c r="C2229">
        <f>VLOOKUP($A2229, focus_primary!$A:$AQ, MATCH(YEAR(A2229)+1, focus_primary!$2:$2, 0), 0)</f>
        <v>1</v>
      </c>
      <c r="D2229">
        <f t="shared" si="136"/>
        <v>0.76666666666666661</v>
      </c>
      <c r="E2229">
        <f t="shared" si="137"/>
        <v>8</v>
      </c>
      <c r="F2229">
        <f t="shared" si="139"/>
        <v>9</v>
      </c>
      <c r="G2229">
        <f t="shared" si="138"/>
        <v>2015</v>
      </c>
    </row>
    <row r="2230" spans="1:7" x14ac:dyDescent="0.25">
      <c r="A2230" s="1">
        <f>focus_primary!A2231</f>
        <v>42221</v>
      </c>
      <c r="B2230">
        <f>VLOOKUP($A2230, focus_primary!$A:$AQ, MATCH(YEAR(fiscal_1_y_a!A2230), focus_primary!$2:$2, 0), 0)</f>
        <v>0.23</v>
      </c>
      <c r="C2230">
        <f>VLOOKUP($A2230, focus_primary!$A:$AQ, MATCH(YEAR(A2230)+1, focus_primary!$2:$2, 0), 0)</f>
        <v>1</v>
      </c>
      <c r="D2230">
        <f t="shared" si="136"/>
        <v>0.74333333333333329</v>
      </c>
      <c r="E2230">
        <f t="shared" si="137"/>
        <v>8</v>
      </c>
      <c r="F2230">
        <f t="shared" si="139"/>
        <v>9</v>
      </c>
      <c r="G2230">
        <f t="shared" si="138"/>
        <v>2015</v>
      </c>
    </row>
    <row r="2231" spans="1:7" x14ac:dyDescent="0.25">
      <c r="A2231" s="1">
        <f>focus_primary!A2232</f>
        <v>42222</v>
      </c>
      <c r="B2231">
        <f>VLOOKUP($A2231, focus_primary!$A:$AQ, MATCH(YEAR(fiscal_1_y_a!A2231), focus_primary!$2:$2, 0), 0)</f>
        <v>0.23</v>
      </c>
      <c r="C2231">
        <f>VLOOKUP($A2231, focus_primary!$A:$AQ, MATCH(YEAR(A2231)+1, focus_primary!$2:$2, 0), 0)</f>
        <v>1</v>
      </c>
      <c r="D2231">
        <f t="shared" si="136"/>
        <v>0.74333333333333329</v>
      </c>
      <c r="E2231">
        <f t="shared" si="137"/>
        <v>8</v>
      </c>
      <c r="F2231">
        <f t="shared" si="139"/>
        <v>9</v>
      </c>
      <c r="G2231">
        <f t="shared" si="138"/>
        <v>2015</v>
      </c>
    </row>
    <row r="2232" spans="1:7" x14ac:dyDescent="0.25">
      <c r="A2232" s="1">
        <f>focus_primary!A2233</f>
        <v>42223</v>
      </c>
      <c r="B2232">
        <f>VLOOKUP($A2232, focus_primary!$A:$AQ, MATCH(YEAR(fiscal_1_y_a!A2232), focus_primary!$2:$2, 0), 0)</f>
        <v>0.2</v>
      </c>
      <c r="C2232">
        <f>VLOOKUP($A2232, focus_primary!$A:$AQ, MATCH(YEAR(A2232)+1, focus_primary!$2:$2, 0), 0)</f>
        <v>0.8</v>
      </c>
      <c r="D2232">
        <f t="shared" si="136"/>
        <v>0.6</v>
      </c>
      <c r="E2232">
        <f t="shared" si="137"/>
        <v>8</v>
      </c>
      <c r="F2232">
        <f t="shared" si="139"/>
        <v>9</v>
      </c>
      <c r="G2232">
        <f t="shared" si="138"/>
        <v>2015</v>
      </c>
    </row>
    <row r="2233" spans="1:7" x14ac:dyDescent="0.25">
      <c r="A2233" s="1">
        <f>focus_primary!A2234</f>
        <v>42226</v>
      </c>
      <c r="B2233">
        <f>VLOOKUP($A2233, focus_primary!$A:$AQ, MATCH(YEAR(fiscal_1_y_a!A2233), focus_primary!$2:$2, 0), 0)</f>
        <v>0.15</v>
      </c>
      <c r="C2233">
        <f>VLOOKUP($A2233, focus_primary!$A:$AQ, MATCH(YEAR(A2233)+1, focus_primary!$2:$2, 0), 0)</f>
        <v>0.7</v>
      </c>
      <c r="D2233">
        <f t="shared" si="136"/>
        <v>0.51666666666666661</v>
      </c>
      <c r="E2233">
        <f t="shared" si="137"/>
        <v>8</v>
      </c>
      <c r="F2233">
        <f t="shared" si="139"/>
        <v>9</v>
      </c>
      <c r="G2233">
        <f t="shared" si="138"/>
        <v>2015</v>
      </c>
    </row>
    <row r="2234" spans="1:7" x14ac:dyDescent="0.25">
      <c r="A2234" s="1">
        <f>focus_primary!A2235</f>
        <v>42227</v>
      </c>
      <c r="B2234">
        <f>VLOOKUP($A2234, focus_primary!$A:$AQ, MATCH(YEAR(fiscal_1_y_a!A2234), focus_primary!$2:$2, 0), 0)</f>
        <v>0.1</v>
      </c>
      <c r="C2234">
        <f>VLOOKUP($A2234, focus_primary!$A:$AQ, MATCH(YEAR(A2234)+1, focus_primary!$2:$2, 0), 0)</f>
        <v>0.7</v>
      </c>
      <c r="D2234">
        <f t="shared" si="136"/>
        <v>0.5</v>
      </c>
      <c r="E2234">
        <f t="shared" si="137"/>
        <v>8</v>
      </c>
      <c r="F2234">
        <f t="shared" si="139"/>
        <v>9</v>
      </c>
      <c r="G2234">
        <f t="shared" si="138"/>
        <v>2015</v>
      </c>
    </row>
    <row r="2235" spans="1:7" x14ac:dyDescent="0.25">
      <c r="A2235" s="1">
        <f>focus_primary!A2236</f>
        <v>42228</v>
      </c>
      <c r="B2235">
        <f>VLOOKUP($A2235, focus_primary!$A:$AQ, MATCH(YEAR(fiscal_1_y_a!A2235), focus_primary!$2:$2, 0), 0)</f>
        <v>0.1</v>
      </c>
      <c r="C2235">
        <f>VLOOKUP($A2235, focus_primary!$A:$AQ, MATCH(YEAR(A2235)+1, focus_primary!$2:$2, 0), 0)</f>
        <v>0.7</v>
      </c>
      <c r="D2235">
        <f t="shared" si="136"/>
        <v>0.5</v>
      </c>
      <c r="E2235">
        <f t="shared" si="137"/>
        <v>8</v>
      </c>
      <c r="F2235">
        <f t="shared" si="139"/>
        <v>9</v>
      </c>
      <c r="G2235">
        <f t="shared" si="138"/>
        <v>2015</v>
      </c>
    </row>
    <row r="2236" spans="1:7" x14ac:dyDescent="0.25">
      <c r="A2236" s="1">
        <f>focus_primary!A2237</f>
        <v>42229</v>
      </c>
      <c r="B2236">
        <f>VLOOKUP($A2236, focus_primary!$A:$AQ, MATCH(YEAR(fiscal_1_y_a!A2236), focus_primary!$2:$2, 0), 0)</f>
        <v>0.1</v>
      </c>
      <c r="C2236">
        <f>VLOOKUP($A2236, focus_primary!$A:$AQ, MATCH(YEAR(A2236)+1, focus_primary!$2:$2, 0), 0)</f>
        <v>0.7</v>
      </c>
      <c r="D2236">
        <f t="shared" si="136"/>
        <v>0.5</v>
      </c>
      <c r="E2236">
        <f t="shared" si="137"/>
        <v>8</v>
      </c>
      <c r="F2236">
        <f t="shared" si="139"/>
        <v>9</v>
      </c>
      <c r="G2236">
        <f t="shared" si="138"/>
        <v>2015</v>
      </c>
    </row>
    <row r="2237" spans="1:7" x14ac:dyDescent="0.25">
      <c r="A2237" s="1">
        <f>focus_primary!A2238</f>
        <v>42230</v>
      </c>
      <c r="B2237">
        <f>VLOOKUP($A2237, focus_primary!$A:$AQ, MATCH(YEAR(fiscal_1_y_a!A2237), focus_primary!$2:$2, 0), 0)</f>
        <v>0.1</v>
      </c>
      <c r="C2237">
        <f>VLOOKUP($A2237, focus_primary!$A:$AQ, MATCH(YEAR(A2237)+1, focus_primary!$2:$2, 0), 0)</f>
        <v>0.7</v>
      </c>
      <c r="D2237">
        <f t="shared" si="136"/>
        <v>0.5</v>
      </c>
      <c r="E2237">
        <f t="shared" si="137"/>
        <v>8</v>
      </c>
      <c r="F2237">
        <f t="shared" si="139"/>
        <v>9</v>
      </c>
      <c r="G2237">
        <f t="shared" si="138"/>
        <v>2015</v>
      </c>
    </row>
    <row r="2238" spans="1:7" x14ac:dyDescent="0.25">
      <c r="A2238" s="1">
        <f>focus_primary!A2239</f>
        <v>42233</v>
      </c>
      <c r="B2238">
        <f>VLOOKUP($A2238, focus_primary!$A:$AQ, MATCH(YEAR(fiscal_1_y_a!A2238), focus_primary!$2:$2, 0), 0)</f>
        <v>0</v>
      </c>
      <c r="C2238">
        <f>VLOOKUP($A2238, focus_primary!$A:$AQ, MATCH(YEAR(A2238)+1, focus_primary!$2:$2, 0), 0)</f>
        <v>0.7</v>
      </c>
      <c r="D2238">
        <f t="shared" si="136"/>
        <v>0.46666666666666662</v>
      </c>
      <c r="E2238">
        <f t="shared" si="137"/>
        <v>8</v>
      </c>
      <c r="F2238">
        <f t="shared" si="139"/>
        <v>9</v>
      </c>
      <c r="G2238">
        <f t="shared" si="138"/>
        <v>2015</v>
      </c>
    </row>
    <row r="2239" spans="1:7" x14ac:dyDescent="0.25">
      <c r="A2239" s="1">
        <f>focus_primary!A2240</f>
        <v>42234</v>
      </c>
      <c r="B2239">
        <f>VLOOKUP($A2239, focus_primary!$A:$AQ, MATCH(YEAR(fiscal_1_y_a!A2239), focus_primary!$2:$2, 0), 0)</f>
        <v>0</v>
      </c>
      <c r="C2239">
        <f>VLOOKUP($A2239, focus_primary!$A:$AQ, MATCH(YEAR(A2239)+1, focus_primary!$2:$2, 0), 0)</f>
        <v>0.7</v>
      </c>
      <c r="D2239">
        <f t="shared" si="136"/>
        <v>0.46666666666666662</v>
      </c>
      <c r="E2239">
        <f t="shared" si="137"/>
        <v>8</v>
      </c>
      <c r="F2239">
        <f t="shared" si="139"/>
        <v>9</v>
      </c>
      <c r="G2239">
        <f t="shared" si="138"/>
        <v>2015</v>
      </c>
    </row>
    <row r="2240" spans="1:7" x14ac:dyDescent="0.25">
      <c r="A2240" s="1">
        <f>focus_primary!A2241</f>
        <v>42235</v>
      </c>
      <c r="B2240">
        <f>VLOOKUP($A2240, focus_primary!$A:$AQ, MATCH(YEAR(fiscal_1_y_a!A2240), focus_primary!$2:$2, 0), 0)</f>
        <v>0</v>
      </c>
      <c r="C2240">
        <f>VLOOKUP($A2240, focus_primary!$A:$AQ, MATCH(YEAR(A2240)+1, focus_primary!$2:$2, 0), 0)</f>
        <v>0.7</v>
      </c>
      <c r="D2240">
        <f t="shared" si="136"/>
        <v>0.46666666666666662</v>
      </c>
      <c r="E2240">
        <f t="shared" si="137"/>
        <v>8</v>
      </c>
      <c r="F2240">
        <f t="shared" si="139"/>
        <v>9</v>
      </c>
      <c r="G2240">
        <f t="shared" si="138"/>
        <v>2015</v>
      </c>
    </row>
    <row r="2241" spans="1:7" x14ac:dyDescent="0.25">
      <c r="A2241" s="1">
        <f>focus_primary!A2242</f>
        <v>42236</v>
      </c>
      <c r="B2241">
        <f>VLOOKUP($A2241, focus_primary!$A:$AQ, MATCH(YEAR(fiscal_1_y_a!A2241), focus_primary!$2:$2, 0), 0)</f>
        <v>0</v>
      </c>
      <c r="C2241">
        <f>VLOOKUP($A2241, focus_primary!$A:$AQ, MATCH(YEAR(A2241)+1, focus_primary!$2:$2, 0), 0)</f>
        <v>0.7</v>
      </c>
      <c r="D2241">
        <f t="shared" si="136"/>
        <v>0.46666666666666662</v>
      </c>
      <c r="E2241">
        <f t="shared" si="137"/>
        <v>8</v>
      </c>
      <c r="F2241">
        <f t="shared" si="139"/>
        <v>9</v>
      </c>
      <c r="G2241">
        <f t="shared" si="138"/>
        <v>2015</v>
      </c>
    </row>
    <row r="2242" spans="1:7" x14ac:dyDescent="0.25">
      <c r="A2242" s="1">
        <f>focus_primary!A2243</f>
        <v>42237</v>
      </c>
      <c r="B2242">
        <f>VLOOKUP($A2242, focus_primary!$A:$AQ, MATCH(YEAR(fiscal_1_y_a!A2242), focus_primary!$2:$2, 0), 0)</f>
        <v>0</v>
      </c>
      <c r="C2242">
        <f>VLOOKUP($A2242, focus_primary!$A:$AQ, MATCH(YEAR(A2242)+1, focus_primary!$2:$2, 0), 0)</f>
        <v>0.7</v>
      </c>
      <c r="D2242">
        <f t="shared" ref="D2242:D2305" si="140">(B2242*(12-MONTH(A2242))+C2242*MONTH(A2242))/12</f>
        <v>0.46666666666666662</v>
      </c>
      <c r="E2242">
        <f t="shared" ref="E2242:E2305" si="141">MONTH(A2242)</f>
        <v>8</v>
      </c>
      <c r="F2242">
        <f t="shared" si="139"/>
        <v>9</v>
      </c>
      <c r="G2242">
        <f t="shared" ref="G2242:G2305" si="142">YEAR(A2242)</f>
        <v>2015</v>
      </c>
    </row>
    <row r="2243" spans="1:7" x14ac:dyDescent="0.25">
      <c r="A2243" s="1">
        <f>focus_primary!A2244</f>
        <v>42240</v>
      </c>
      <c r="B2243">
        <f>VLOOKUP($A2243, focus_primary!$A:$AQ, MATCH(YEAR(fiscal_1_y_a!A2243), focus_primary!$2:$2, 0), 0)</f>
        <v>0</v>
      </c>
      <c r="C2243">
        <f>VLOOKUP($A2243, focus_primary!$A:$AQ, MATCH(YEAR(A2243)+1, focus_primary!$2:$2, 0), 0)</f>
        <v>0.7</v>
      </c>
      <c r="D2243">
        <f t="shared" si="140"/>
        <v>0.46666666666666662</v>
      </c>
      <c r="E2243">
        <f t="shared" si="141"/>
        <v>8</v>
      </c>
      <c r="F2243">
        <f t="shared" ref="F2243:F2306" si="143">IF(E2243&lt;4,3,IF(E2243&lt;7,6,IF(E2243&lt;10,9,12)))</f>
        <v>9</v>
      </c>
      <c r="G2243">
        <f t="shared" si="142"/>
        <v>2015</v>
      </c>
    </row>
    <row r="2244" spans="1:7" x14ac:dyDescent="0.25">
      <c r="A2244" s="1">
        <f>focus_primary!A2245</f>
        <v>42241</v>
      </c>
      <c r="B2244">
        <f>VLOOKUP($A2244, focus_primary!$A:$AQ, MATCH(YEAR(fiscal_1_y_a!A2244), focus_primary!$2:$2, 0), 0)</f>
        <v>0</v>
      </c>
      <c r="C2244">
        <f>VLOOKUP($A2244, focus_primary!$A:$AQ, MATCH(YEAR(A2244)+1, focus_primary!$2:$2, 0), 0)</f>
        <v>0.7</v>
      </c>
      <c r="D2244">
        <f t="shared" si="140"/>
        <v>0.46666666666666662</v>
      </c>
      <c r="E2244">
        <f t="shared" si="141"/>
        <v>8</v>
      </c>
      <c r="F2244">
        <f t="shared" si="143"/>
        <v>9</v>
      </c>
      <c r="G2244">
        <f t="shared" si="142"/>
        <v>2015</v>
      </c>
    </row>
    <row r="2245" spans="1:7" x14ac:dyDescent="0.25">
      <c r="A2245" s="1">
        <f>focus_primary!A2246</f>
        <v>42242</v>
      </c>
      <c r="B2245">
        <f>VLOOKUP($A2245, focus_primary!$A:$AQ, MATCH(YEAR(fiscal_1_y_a!A2245), focus_primary!$2:$2, 0), 0)</f>
        <v>0</v>
      </c>
      <c r="C2245">
        <f>VLOOKUP($A2245, focus_primary!$A:$AQ, MATCH(YEAR(A2245)+1, focus_primary!$2:$2, 0), 0)</f>
        <v>0.5</v>
      </c>
      <c r="D2245">
        <f t="shared" si="140"/>
        <v>0.33333333333333331</v>
      </c>
      <c r="E2245">
        <f t="shared" si="141"/>
        <v>8</v>
      </c>
      <c r="F2245">
        <f t="shared" si="143"/>
        <v>9</v>
      </c>
      <c r="G2245">
        <f t="shared" si="142"/>
        <v>2015</v>
      </c>
    </row>
    <row r="2246" spans="1:7" x14ac:dyDescent="0.25">
      <c r="A2246" s="1">
        <f>focus_primary!A2247</f>
        <v>42243</v>
      </c>
      <c r="B2246">
        <f>VLOOKUP($A2246, focus_primary!$A:$AQ, MATCH(YEAR(fiscal_1_y_a!A2246), focus_primary!$2:$2, 0), 0)</f>
        <v>0</v>
      </c>
      <c r="C2246">
        <f>VLOOKUP($A2246, focus_primary!$A:$AQ, MATCH(YEAR(A2246)+1, focus_primary!$2:$2, 0), 0)</f>
        <v>0.5</v>
      </c>
      <c r="D2246">
        <f t="shared" si="140"/>
        <v>0.33333333333333331</v>
      </c>
      <c r="E2246">
        <f t="shared" si="141"/>
        <v>8</v>
      </c>
      <c r="F2246">
        <f t="shared" si="143"/>
        <v>9</v>
      </c>
      <c r="G2246">
        <f t="shared" si="142"/>
        <v>2015</v>
      </c>
    </row>
    <row r="2247" spans="1:7" x14ac:dyDescent="0.25">
      <c r="A2247" s="1">
        <f>focus_primary!A2248</f>
        <v>42244</v>
      </c>
      <c r="B2247">
        <f>VLOOKUP($A2247, focus_primary!$A:$AQ, MATCH(YEAR(fiscal_1_y_a!A2247), focus_primary!$2:$2, 0), 0)</f>
        <v>0</v>
      </c>
      <c r="C2247">
        <f>VLOOKUP($A2247, focus_primary!$A:$AQ, MATCH(YEAR(A2247)+1, focus_primary!$2:$2, 0), 0)</f>
        <v>0.5</v>
      </c>
      <c r="D2247">
        <f t="shared" si="140"/>
        <v>0.33333333333333331</v>
      </c>
      <c r="E2247">
        <f t="shared" si="141"/>
        <v>8</v>
      </c>
      <c r="F2247">
        <f t="shared" si="143"/>
        <v>9</v>
      </c>
      <c r="G2247">
        <f t="shared" si="142"/>
        <v>2015</v>
      </c>
    </row>
    <row r="2248" spans="1:7" x14ac:dyDescent="0.25">
      <c r="A2248" s="1">
        <f>focus_primary!A2249</f>
        <v>42247</v>
      </c>
      <c r="B2248">
        <f>VLOOKUP($A2248, focus_primary!$A:$AQ, MATCH(YEAR(fiscal_1_y_a!A2248), focus_primary!$2:$2, 0), 0)</f>
        <v>0</v>
      </c>
      <c r="C2248">
        <f>VLOOKUP($A2248, focus_primary!$A:$AQ, MATCH(YEAR(A2248)+1, focus_primary!$2:$2, 0), 0)</f>
        <v>0.5</v>
      </c>
      <c r="D2248">
        <f t="shared" si="140"/>
        <v>0.33333333333333331</v>
      </c>
      <c r="E2248">
        <f t="shared" si="141"/>
        <v>8</v>
      </c>
      <c r="F2248">
        <f t="shared" si="143"/>
        <v>9</v>
      </c>
      <c r="G2248">
        <f t="shared" si="142"/>
        <v>2015</v>
      </c>
    </row>
    <row r="2249" spans="1:7" x14ac:dyDescent="0.25">
      <c r="A2249" s="1">
        <f>focus_primary!A2250</f>
        <v>42248</v>
      </c>
      <c r="B2249">
        <f>VLOOKUP($A2249, focus_primary!$A:$AQ, MATCH(YEAR(fiscal_1_y_a!A2249), focus_primary!$2:$2, 0), 0)</f>
        <v>0</v>
      </c>
      <c r="C2249">
        <f>VLOOKUP($A2249, focus_primary!$A:$AQ, MATCH(YEAR(A2249)+1, focus_primary!$2:$2, 0), 0)</f>
        <v>0.5</v>
      </c>
      <c r="D2249">
        <f t="shared" si="140"/>
        <v>0.375</v>
      </c>
      <c r="E2249">
        <f t="shared" si="141"/>
        <v>9</v>
      </c>
      <c r="F2249">
        <f t="shared" si="143"/>
        <v>9</v>
      </c>
      <c r="G2249">
        <f t="shared" si="142"/>
        <v>2015</v>
      </c>
    </row>
    <row r="2250" spans="1:7" x14ac:dyDescent="0.25">
      <c r="A2250" s="1">
        <f>focus_primary!A2251</f>
        <v>42249</v>
      </c>
      <c r="B2250">
        <f>VLOOKUP($A2250, focus_primary!$A:$AQ, MATCH(YEAR(fiscal_1_y_a!A2250), focus_primary!$2:$2, 0), 0)</f>
        <v>0</v>
      </c>
      <c r="C2250">
        <f>VLOOKUP($A2250, focus_primary!$A:$AQ, MATCH(YEAR(A2250)+1, focus_primary!$2:$2, 0), 0)</f>
        <v>0.45</v>
      </c>
      <c r="D2250">
        <f t="shared" si="140"/>
        <v>0.33749999999999997</v>
      </c>
      <c r="E2250">
        <f t="shared" si="141"/>
        <v>9</v>
      </c>
      <c r="F2250">
        <f t="shared" si="143"/>
        <v>9</v>
      </c>
      <c r="G2250">
        <f t="shared" si="142"/>
        <v>2015</v>
      </c>
    </row>
    <row r="2251" spans="1:7" x14ac:dyDescent="0.25">
      <c r="A2251" s="1">
        <f>focus_primary!A2252</f>
        <v>42250</v>
      </c>
      <c r="B2251">
        <f>VLOOKUP($A2251, focus_primary!$A:$AQ, MATCH(YEAR(fiscal_1_y_a!A2251), focus_primary!$2:$2, 0), 0)</f>
        <v>-0.1</v>
      </c>
      <c r="C2251">
        <f>VLOOKUP($A2251, focus_primary!$A:$AQ, MATCH(YEAR(A2251)+1, focus_primary!$2:$2, 0), 0)</f>
        <v>0.4</v>
      </c>
      <c r="D2251">
        <f t="shared" si="140"/>
        <v>0.27499999999999997</v>
      </c>
      <c r="E2251">
        <f t="shared" si="141"/>
        <v>9</v>
      </c>
      <c r="F2251">
        <f t="shared" si="143"/>
        <v>9</v>
      </c>
      <c r="G2251">
        <f t="shared" si="142"/>
        <v>2015</v>
      </c>
    </row>
    <row r="2252" spans="1:7" x14ac:dyDescent="0.25">
      <c r="A2252" s="1">
        <f>focus_primary!A2253</f>
        <v>42251</v>
      </c>
      <c r="B2252">
        <f>VLOOKUP($A2252, focus_primary!$A:$AQ, MATCH(YEAR(fiscal_1_y_a!A2252), focus_primary!$2:$2, 0), 0)</f>
        <v>-0.1</v>
      </c>
      <c r="C2252">
        <f>VLOOKUP($A2252, focus_primary!$A:$AQ, MATCH(YEAR(A2252)+1, focus_primary!$2:$2, 0), 0)</f>
        <v>0.2</v>
      </c>
      <c r="D2252">
        <f t="shared" si="140"/>
        <v>0.125</v>
      </c>
      <c r="E2252">
        <f t="shared" si="141"/>
        <v>9</v>
      </c>
      <c r="F2252">
        <f t="shared" si="143"/>
        <v>9</v>
      </c>
      <c r="G2252">
        <f t="shared" si="142"/>
        <v>2015</v>
      </c>
    </row>
    <row r="2253" spans="1:7" x14ac:dyDescent="0.25">
      <c r="A2253" s="1">
        <f>focus_primary!A2254</f>
        <v>42255</v>
      </c>
      <c r="B2253">
        <f>VLOOKUP($A2253, focus_primary!$A:$AQ, MATCH(YEAR(fiscal_1_y_a!A2253), focus_primary!$2:$2, 0), 0)</f>
        <v>-0.1</v>
      </c>
      <c r="C2253">
        <f>VLOOKUP($A2253, focus_primary!$A:$AQ, MATCH(YEAR(A2253)+1, focus_primary!$2:$2, 0), 0)</f>
        <v>0</v>
      </c>
      <c r="D2253">
        <f t="shared" si="140"/>
        <v>-2.5000000000000005E-2</v>
      </c>
      <c r="E2253">
        <f t="shared" si="141"/>
        <v>9</v>
      </c>
      <c r="F2253">
        <f t="shared" si="143"/>
        <v>9</v>
      </c>
      <c r="G2253">
        <f t="shared" si="142"/>
        <v>2015</v>
      </c>
    </row>
    <row r="2254" spans="1:7" x14ac:dyDescent="0.25">
      <c r="A2254" s="1">
        <f>focus_primary!A2255</f>
        <v>42256</v>
      </c>
      <c r="B2254">
        <f>VLOOKUP($A2254, focus_primary!$A:$AQ, MATCH(YEAR(fiscal_1_y_a!A2254), focus_primary!$2:$2, 0), 0)</f>
        <v>-0.2</v>
      </c>
      <c r="C2254">
        <f>VLOOKUP($A2254, focus_primary!$A:$AQ, MATCH(YEAR(A2254)+1, focus_primary!$2:$2, 0), 0)</f>
        <v>0</v>
      </c>
      <c r="D2254">
        <f t="shared" si="140"/>
        <v>-5.000000000000001E-2</v>
      </c>
      <c r="E2254">
        <f t="shared" si="141"/>
        <v>9</v>
      </c>
      <c r="F2254">
        <f t="shared" si="143"/>
        <v>9</v>
      </c>
      <c r="G2254">
        <f t="shared" si="142"/>
        <v>2015</v>
      </c>
    </row>
    <row r="2255" spans="1:7" x14ac:dyDescent="0.25">
      <c r="A2255" s="1">
        <f>focus_primary!A2256</f>
        <v>42257</v>
      </c>
      <c r="B2255">
        <f>VLOOKUP($A2255, focus_primary!$A:$AQ, MATCH(YEAR(fiscal_1_y_a!A2255), focus_primary!$2:$2, 0), 0)</f>
        <v>-0.2</v>
      </c>
      <c r="C2255">
        <f>VLOOKUP($A2255, focus_primary!$A:$AQ, MATCH(YEAR(A2255)+1, focus_primary!$2:$2, 0), 0)</f>
        <v>0</v>
      </c>
      <c r="D2255">
        <f t="shared" si="140"/>
        <v>-5.000000000000001E-2</v>
      </c>
      <c r="E2255">
        <f t="shared" si="141"/>
        <v>9</v>
      </c>
      <c r="F2255">
        <f t="shared" si="143"/>
        <v>9</v>
      </c>
      <c r="G2255">
        <f t="shared" si="142"/>
        <v>2015</v>
      </c>
    </row>
    <row r="2256" spans="1:7" x14ac:dyDescent="0.25">
      <c r="A2256" s="1">
        <f>focus_primary!A2257</f>
        <v>42258</v>
      </c>
      <c r="B2256">
        <f>VLOOKUP($A2256, focus_primary!$A:$AQ, MATCH(YEAR(fiscal_1_y_a!A2256), focus_primary!$2:$2, 0), 0)</f>
        <v>-0.2</v>
      </c>
      <c r="C2256">
        <f>VLOOKUP($A2256, focus_primary!$A:$AQ, MATCH(YEAR(A2256)+1, focus_primary!$2:$2, 0), 0)</f>
        <v>0</v>
      </c>
      <c r="D2256">
        <f t="shared" si="140"/>
        <v>-5.000000000000001E-2</v>
      </c>
      <c r="E2256">
        <f t="shared" si="141"/>
        <v>9</v>
      </c>
      <c r="F2256">
        <f t="shared" si="143"/>
        <v>9</v>
      </c>
      <c r="G2256">
        <f t="shared" si="142"/>
        <v>2015</v>
      </c>
    </row>
    <row r="2257" spans="1:7" x14ac:dyDescent="0.25">
      <c r="A2257" s="1">
        <f>focus_primary!A2258</f>
        <v>42261</v>
      </c>
      <c r="B2257">
        <f>VLOOKUP($A2257, focus_primary!$A:$AQ, MATCH(YEAR(fiscal_1_y_a!A2257), focus_primary!$2:$2, 0), 0)</f>
        <v>-0.2</v>
      </c>
      <c r="C2257">
        <f>VLOOKUP($A2257, focus_primary!$A:$AQ, MATCH(YEAR(A2257)+1, focus_primary!$2:$2, 0), 0)</f>
        <v>0</v>
      </c>
      <c r="D2257">
        <f t="shared" si="140"/>
        <v>-5.000000000000001E-2</v>
      </c>
      <c r="E2257">
        <f t="shared" si="141"/>
        <v>9</v>
      </c>
      <c r="F2257">
        <f t="shared" si="143"/>
        <v>9</v>
      </c>
      <c r="G2257">
        <f t="shared" si="142"/>
        <v>2015</v>
      </c>
    </row>
    <row r="2258" spans="1:7" x14ac:dyDescent="0.25">
      <c r="A2258" s="1">
        <f>focus_primary!A2259</f>
        <v>42262</v>
      </c>
      <c r="B2258">
        <f>VLOOKUP($A2258, focus_primary!$A:$AQ, MATCH(YEAR(fiscal_1_y_a!A2258), focus_primary!$2:$2, 0), 0)</f>
        <v>-0.2</v>
      </c>
      <c r="C2258">
        <f>VLOOKUP($A2258, focus_primary!$A:$AQ, MATCH(YEAR(A2258)+1, focus_primary!$2:$2, 0), 0)</f>
        <v>0</v>
      </c>
      <c r="D2258">
        <f t="shared" si="140"/>
        <v>-5.000000000000001E-2</v>
      </c>
      <c r="E2258">
        <f t="shared" si="141"/>
        <v>9</v>
      </c>
      <c r="F2258">
        <f t="shared" si="143"/>
        <v>9</v>
      </c>
      <c r="G2258">
        <f t="shared" si="142"/>
        <v>2015</v>
      </c>
    </row>
    <row r="2259" spans="1:7" x14ac:dyDescent="0.25">
      <c r="A2259" s="1">
        <f>focus_primary!A2260</f>
        <v>42263</v>
      </c>
      <c r="B2259">
        <f>VLOOKUP($A2259, focus_primary!$A:$AQ, MATCH(YEAR(fiscal_1_y_a!A2259), focus_primary!$2:$2, 0), 0)</f>
        <v>-0.2</v>
      </c>
      <c r="C2259">
        <f>VLOOKUP($A2259, focus_primary!$A:$AQ, MATCH(YEAR(A2259)+1, focus_primary!$2:$2, 0), 0)</f>
        <v>0</v>
      </c>
      <c r="D2259">
        <f t="shared" si="140"/>
        <v>-5.000000000000001E-2</v>
      </c>
      <c r="E2259">
        <f t="shared" si="141"/>
        <v>9</v>
      </c>
      <c r="F2259">
        <f t="shared" si="143"/>
        <v>9</v>
      </c>
      <c r="G2259">
        <f t="shared" si="142"/>
        <v>2015</v>
      </c>
    </row>
    <row r="2260" spans="1:7" x14ac:dyDescent="0.25">
      <c r="A2260" s="1">
        <f>focus_primary!A2261</f>
        <v>42264</v>
      </c>
      <c r="B2260">
        <f>VLOOKUP($A2260, focus_primary!$A:$AQ, MATCH(YEAR(fiscal_1_y_a!A2260), focus_primary!$2:$2, 0), 0)</f>
        <v>-0.2</v>
      </c>
      <c r="C2260">
        <f>VLOOKUP($A2260, focus_primary!$A:$AQ, MATCH(YEAR(A2260)+1, focus_primary!$2:$2, 0), 0)</f>
        <v>0</v>
      </c>
      <c r="D2260">
        <f t="shared" si="140"/>
        <v>-5.000000000000001E-2</v>
      </c>
      <c r="E2260">
        <f t="shared" si="141"/>
        <v>9</v>
      </c>
      <c r="F2260">
        <f t="shared" si="143"/>
        <v>9</v>
      </c>
      <c r="G2260">
        <f t="shared" si="142"/>
        <v>2015</v>
      </c>
    </row>
    <row r="2261" spans="1:7" x14ac:dyDescent="0.25">
      <c r="A2261" s="1">
        <f>focus_primary!A2262</f>
        <v>42265</v>
      </c>
      <c r="B2261">
        <f>VLOOKUP($A2261, focus_primary!$A:$AQ, MATCH(YEAR(fiscal_1_y_a!A2261), focus_primary!$2:$2, 0), 0)</f>
        <v>-0.2</v>
      </c>
      <c r="C2261">
        <f>VLOOKUP($A2261, focus_primary!$A:$AQ, MATCH(YEAR(A2261)+1, focus_primary!$2:$2, 0), 0)</f>
        <v>0</v>
      </c>
      <c r="D2261">
        <f t="shared" si="140"/>
        <v>-5.000000000000001E-2</v>
      </c>
      <c r="E2261">
        <f t="shared" si="141"/>
        <v>9</v>
      </c>
      <c r="F2261">
        <f t="shared" si="143"/>
        <v>9</v>
      </c>
      <c r="G2261">
        <f t="shared" si="142"/>
        <v>2015</v>
      </c>
    </row>
    <row r="2262" spans="1:7" x14ac:dyDescent="0.25">
      <c r="A2262" s="1">
        <f>focus_primary!A2263</f>
        <v>42268</v>
      </c>
      <c r="B2262">
        <f>VLOOKUP($A2262, focus_primary!$A:$AQ, MATCH(YEAR(fiscal_1_y_a!A2262), focus_primary!$2:$2, 0), 0)</f>
        <v>-0.2</v>
      </c>
      <c r="C2262">
        <f>VLOOKUP($A2262, focus_primary!$A:$AQ, MATCH(YEAR(A2262)+1, focus_primary!$2:$2, 0), 0)</f>
        <v>0</v>
      </c>
      <c r="D2262">
        <f t="shared" si="140"/>
        <v>-5.000000000000001E-2</v>
      </c>
      <c r="E2262">
        <f t="shared" si="141"/>
        <v>9</v>
      </c>
      <c r="F2262">
        <f t="shared" si="143"/>
        <v>9</v>
      </c>
      <c r="G2262">
        <f t="shared" si="142"/>
        <v>2015</v>
      </c>
    </row>
    <row r="2263" spans="1:7" x14ac:dyDescent="0.25">
      <c r="A2263" s="1">
        <f>focus_primary!A2264</f>
        <v>42269</v>
      </c>
      <c r="B2263">
        <f>VLOOKUP($A2263, focus_primary!$A:$AQ, MATCH(YEAR(fiscal_1_y_a!A2263), focus_primary!$2:$2, 0), 0)</f>
        <v>-0.2</v>
      </c>
      <c r="C2263">
        <f>VLOOKUP($A2263, focus_primary!$A:$AQ, MATCH(YEAR(A2263)+1, focus_primary!$2:$2, 0), 0)</f>
        <v>-0.05</v>
      </c>
      <c r="D2263">
        <f t="shared" si="140"/>
        <v>-8.7500000000000008E-2</v>
      </c>
      <c r="E2263">
        <f t="shared" si="141"/>
        <v>9</v>
      </c>
      <c r="F2263">
        <f t="shared" si="143"/>
        <v>9</v>
      </c>
      <c r="G2263">
        <f t="shared" si="142"/>
        <v>2015</v>
      </c>
    </row>
    <row r="2264" spans="1:7" x14ac:dyDescent="0.25">
      <c r="A2264" s="1">
        <f>focus_primary!A2265</f>
        <v>42270</v>
      </c>
      <c r="B2264">
        <f>VLOOKUP($A2264, focus_primary!$A:$AQ, MATCH(YEAR(fiscal_1_y_a!A2264), focus_primary!$2:$2, 0), 0)</f>
        <v>-0.2</v>
      </c>
      <c r="C2264">
        <f>VLOOKUP($A2264, focus_primary!$A:$AQ, MATCH(YEAR(A2264)+1, focus_primary!$2:$2, 0), 0)</f>
        <v>-0.05</v>
      </c>
      <c r="D2264">
        <f t="shared" si="140"/>
        <v>-8.7500000000000008E-2</v>
      </c>
      <c r="E2264">
        <f t="shared" si="141"/>
        <v>9</v>
      </c>
      <c r="F2264">
        <f t="shared" si="143"/>
        <v>9</v>
      </c>
      <c r="G2264">
        <f t="shared" si="142"/>
        <v>2015</v>
      </c>
    </row>
    <row r="2265" spans="1:7" x14ac:dyDescent="0.25">
      <c r="A2265" s="1">
        <f>focus_primary!A2266</f>
        <v>42271</v>
      </c>
      <c r="B2265">
        <f>VLOOKUP($A2265, focus_primary!$A:$AQ, MATCH(YEAR(fiscal_1_y_a!A2265), focus_primary!$2:$2, 0), 0)</f>
        <v>-0.2</v>
      </c>
      <c r="C2265">
        <f>VLOOKUP($A2265, focus_primary!$A:$AQ, MATCH(YEAR(A2265)+1, focus_primary!$2:$2, 0), 0)</f>
        <v>-0.05</v>
      </c>
      <c r="D2265">
        <f t="shared" si="140"/>
        <v>-8.7500000000000008E-2</v>
      </c>
      <c r="E2265">
        <f t="shared" si="141"/>
        <v>9</v>
      </c>
      <c r="F2265">
        <f t="shared" si="143"/>
        <v>9</v>
      </c>
      <c r="G2265">
        <f t="shared" si="142"/>
        <v>2015</v>
      </c>
    </row>
    <row r="2266" spans="1:7" x14ac:dyDescent="0.25">
      <c r="A2266" s="1">
        <f>focus_primary!A2267</f>
        <v>42272</v>
      </c>
      <c r="B2266">
        <f>VLOOKUP($A2266, focus_primary!$A:$AQ, MATCH(YEAR(fiscal_1_y_a!A2266), focus_primary!$2:$2, 0), 0)</f>
        <v>-0.2</v>
      </c>
      <c r="C2266">
        <f>VLOOKUP($A2266, focus_primary!$A:$AQ, MATCH(YEAR(A2266)+1, focus_primary!$2:$2, 0), 0)</f>
        <v>-0.05</v>
      </c>
      <c r="D2266">
        <f t="shared" si="140"/>
        <v>-8.7500000000000008E-2</v>
      </c>
      <c r="E2266">
        <f t="shared" si="141"/>
        <v>9</v>
      </c>
      <c r="F2266">
        <f t="shared" si="143"/>
        <v>9</v>
      </c>
      <c r="G2266">
        <f t="shared" si="142"/>
        <v>2015</v>
      </c>
    </row>
    <row r="2267" spans="1:7" x14ac:dyDescent="0.25">
      <c r="A2267" s="1">
        <f>focus_primary!A2268</f>
        <v>42275</v>
      </c>
      <c r="B2267">
        <f>VLOOKUP($A2267, focus_primary!$A:$AQ, MATCH(YEAR(fiscal_1_y_a!A2267), focus_primary!$2:$2, 0), 0)</f>
        <v>-0.2</v>
      </c>
      <c r="C2267">
        <f>VLOOKUP($A2267, focus_primary!$A:$AQ, MATCH(YEAR(A2267)+1, focus_primary!$2:$2, 0), 0)</f>
        <v>-0.2</v>
      </c>
      <c r="D2267">
        <f t="shared" si="140"/>
        <v>-0.20000000000000004</v>
      </c>
      <c r="E2267">
        <f t="shared" si="141"/>
        <v>9</v>
      </c>
      <c r="F2267">
        <f t="shared" si="143"/>
        <v>9</v>
      </c>
      <c r="G2267">
        <f t="shared" si="142"/>
        <v>2015</v>
      </c>
    </row>
    <row r="2268" spans="1:7" x14ac:dyDescent="0.25">
      <c r="A2268" s="1">
        <f>focus_primary!A2269</f>
        <v>42276</v>
      </c>
      <c r="B2268">
        <f>VLOOKUP($A2268, focus_primary!$A:$AQ, MATCH(YEAR(fiscal_1_y_a!A2268), focus_primary!$2:$2, 0), 0)</f>
        <v>-0.2</v>
      </c>
      <c r="C2268">
        <f>VLOOKUP($A2268, focus_primary!$A:$AQ, MATCH(YEAR(A2268)+1, focus_primary!$2:$2, 0), 0)</f>
        <v>-0.2</v>
      </c>
      <c r="D2268">
        <f t="shared" si="140"/>
        <v>-0.20000000000000004</v>
      </c>
      <c r="E2268">
        <f t="shared" si="141"/>
        <v>9</v>
      </c>
      <c r="F2268">
        <f t="shared" si="143"/>
        <v>9</v>
      </c>
      <c r="G2268">
        <f t="shared" si="142"/>
        <v>2015</v>
      </c>
    </row>
    <row r="2269" spans="1:7" x14ac:dyDescent="0.25">
      <c r="A2269" s="1">
        <f>focus_primary!A2270</f>
        <v>42277</v>
      </c>
      <c r="B2269">
        <f>VLOOKUP($A2269, focus_primary!$A:$AQ, MATCH(YEAR(fiscal_1_y_a!A2269), focus_primary!$2:$2, 0), 0)</f>
        <v>-0.27</v>
      </c>
      <c r="C2269">
        <f>VLOOKUP($A2269, focus_primary!$A:$AQ, MATCH(YEAR(A2269)+1, focus_primary!$2:$2, 0), 0)</f>
        <v>-0.2</v>
      </c>
      <c r="D2269">
        <f t="shared" si="140"/>
        <v>-0.21750000000000003</v>
      </c>
      <c r="E2269">
        <f t="shared" si="141"/>
        <v>9</v>
      </c>
      <c r="F2269">
        <f t="shared" si="143"/>
        <v>9</v>
      </c>
      <c r="G2269">
        <f t="shared" si="142"/>
        <v>2015</v>
      </c>
    </row>
    <row r="2270" spans="1:7" x14ac:dyDescent="0.25">
      <c r="A2270" s="1">
        <f>focus_primary!A2271</f>
        <v>42278</v>
      </c>
      <c r="B2270">
        <f>VLOOKUP($A2270, focus_primary!$A:$AQ, MATCH(YEAR(fiscal_1_y_a!A2270), focus_primary!$2:$2, 0), 0)</f>
        <v>-0.27</v>
      </c>
      <c r="C2270">
        <f>VLOOKUP($A2270, focus_primary!$A:$AQ, MATCH(YEAR(A2270)+1, focus_primary!$2:$2, 0), 0)</f>
        <v>-0.2</v>
      </c>
      <c r="D2270">
        <f t="shared" si="140"/>
        <v>-0.21166666666666667</v>
      </c>
      <c r="E2270">
        <f t="shared" si="141"/>
        <v>10</v>
      </c>
      <c r="F2270">
        <f t="shared" si="143"/>
        <v>12</v>
      </c>
      <c r="G2270">
        <f t="shared" si="142"/>
        <v>2015</v>
      </c>
    </row>
    <row r="2271" spans="1:7" x14ac:dyDescent="0.25">
      <c r="A2271" s="1">
        <f>focus_primary!A2272</f>
        <v>42279</v>
      </c>
      <c r="B2271">
        <f>VLOOKUP($A2271, focus_primary!$A:$AQ, MATCH(YEAR(fiscal_1_y_a!A2271), focus_primary!$2:$2, 0), 0)</f>
        <v>-0.3</v>
      </c>
      <c r="C2271">
        <f>VLOOKUP($A2271, focus_primary!$A:$AQ, MATCH(YEAR(A2271)+1, focus_primary!$2:$2, 0), 0)</f>
        <v>-0.2</v>
      </c>
      <c r="D2271">
        <f t="shared" si="140"/>
        <v>-0.21666666666666667</v>
      </c>
      <c r="E2271">
        <f t="shared" si="141"/>
        <v>10</v>
      </c>
      <c r="F2271">
        <f t="shared" si="143"/>
        <v>12</v>
      </c>
      <c r="G2271">
        <f t="shared" si="142"/>
        <v>2015</v>
      </c>
    </row>
    <row r="2272" spans="1:7" x14ac:dyDescent="0.25">
      <c r="A2272" s="1">
        <f>focus_primary!A2273</f>
        <v>42282</v>
      </c>
      <c r="B2272">
        <f>VLOOKUP($A2272, focus_primary!$A:$AQ, MATCH(YEAR(fiscal_1_y_a!A2272), focus_primary!$2:$2, 0), 0)</f>
        <v>-0.3</v>
      </c>
      <c r="C2272">
        <f>VLOOKUP($A2272, focus_primary!$A:$AQ, MATCH(YEAR(A2272)+1, focus_primary!$2:$2, 0), 0)</f>
        <v>-0.2</v>
      </c>
      <c r="D2272">
        <f t="shared" si="140"/>
        <v>-0.21666666666666667</v>
      </c>
      <c r="E2272">
        <f t="shared" si="141"/>
        <v>10</v>
      </c>
      <c r="F2272">
        <f t="shared" si="143"/>
        <v>12</v>
      </c>
      <c r="G2272">
        <f t="shared" si="142"/>
        <v>2015</v>
      </c>
    </row>
    <row r="2273" spans="1:7" x14ac:dyDescent="0.25">
      <c r="A2273" s="1">
        <f>focus_primary!A2274</f>
        <v>42283</v>
      </c>
      <c r="B2273">
        <f>VLOOKUP($A2273, focus_primary!$A:$AQ, MATCH(YEAR(fiscal_1_y_a!A2273), focus_primary!$2:$2, 0), 0)</f>
        <v>-0.3</v>
      </c>
      <c r="C2273">
        <f>VLOOKUP($A2273, focus_primary!$A:$AQ, MATCH(YEAR(A2273)+1, focus_primary!$2:$2, 0), 0)</f>
        <v>-0.2</v>
      </c>
      <c r="D2273">
        <f t="shared" si="140"/>
        <v>-0.21666666666666667</v>
      </c>
      <c r="E2273">
        <f t="shared" si="141"/>
        <v>10</v>
      </c>
      <c r="F2273">
        <f t="shared" si="143"/>
        <v>12</v>
      </c>
      <c r="G2273">
        <f t="shared" si="142"/>
        <v>2015</v>
      </c>
    </row>
    <row r="2274" spans="1:7" x14ac:dyDescent="0.25">
      <c r="A2274" s="1">
        <f>focus_primary!A2275</f>
        <v>42284</v>
      </c>
      <c r="B2274">
        <f>VLOOKUP($A2274, focus_primary!$A:$AQ, MATCH(YEAR(fiscal_1_y_a!A2274), focus_primary!$2:$2, 0), 0)</f>
        <v>-0.28999999999999998</v>
      </c>
      <c r="C2274">
        <f>VLOOKUP($A2274, focus_primary!$A:$AQ, MATCH(YEAR(A2274)+1, focus_primary!$2:$2, 0), 0)</f>
        <v>-0.15</v>
      </c>
      <c r="D2274">
        <f t="shared" si="140"/>
        <v>-0.17333333333333334</v>
      </c>
      <c r="E2274">
        <f t="shared" si="141"/>
        <v>10</v>
      </c>
      <c r="F2274">
        <f t="shared" si="143"/>
        <v>12</v>
      </c>
      <c r="G2274">
        <f t="shared" si="142"/>
        <v>2015</v>
      </c>
    </row>
    <row r="2275" spans="1:7" x14ac:dyDescent="0.25">
      <c r="A2275" s="1">
        <f>focus_primary!A2276</f>
        <v>42285</v>
      </c>
      <c r="B2275">
        <f>VLOOKUP($A2275, focus_primary!$A:$AQ, MATCH(YEAR(fiscal_1_y_a!A2275), focus_primary!$2:$2, 0), 0)</f>
        <v>-0.3</v>
      </c>
      <c r="C2275">
        <f>VLOOKUP($A2275, focus_primary!$A:$AQ, MATCH(YEAR(A2275)+1, focus_primary!$2:$2, 0), 0)</f>
        <v>-0.15</v>
      </c>
      <c r="D2275">
        <f t="shared" si="140"/>
        <v>-0.17500000000000002</v>
      </c>
      <c r="E2275">
        <f t="shared" si="141"/>
        <v>10</v>
      </c>
      <c r="F2275">
        <f t="shared" si="143"/>
        <v>12</v>
      </c>
      <c r="G2275">
        <f t="shared" si="142"/>
        <v>2015</v>
      </c>
    </row>
    <row r="2276" spans="1:7" x14ac:dyDescent="0.25">
      <c r="A2276" s="1">
        <f>focus_primary!A2277</f>
        <v>42286</v>
      </c>
      <c r="B2276">
        <f>VLOOKUP($A2276, focus_primary!$A:$AQ, MATCH(YEAR(fiscal_1_y_a!A2276), focus_primary!$2:$2, 0), 0)</f>
        <v>-0.3</v>
      </c>
      <c r="C2276">
        <f>VLOOKUP($A2276, focus_primary!$A:$AQ, MATCH(YEAR(A2276)+1, focus_primary!$2:$2, 0), 0)</f>
        <v>-0.2</v>
      </c>
      <c r="D2276">
        <f t="shared" si="140"/>
        <v>-0.21666666666666667</v>
      </c>
      <c r="E2276">
        <f t="shared" si="141"/>
        <v>10</v>
      </c>
      <c r="F2276">
        <f t="shared" si="143"/>
        <v>12</v>
      </c>
      <c r="G2276">
        <f t="shared" si="142"/>
        <v>2015</v>
      </c>
    </row>
    <row r="2277" spans="1:7" x14ac:dyDescent="0.25">
      <c r="A2277" s="1">
        <f>focus_primary!A2278</f>
        <v>42290</v>
      </c>
      <c r="B2277">
        <f>VLOOKUP($A2277, focus_primary!$A:$AQ, MATCH(YEAR(fiscal_1_y_a!A2277), focus_primary!$2:$2, 0), 0)</f>
        <v>-0.3</v>
      </c>
      <c r="C2277">
        <f>VLOOKUP($A2277, focus_primary!$A:$AQ, MATCH(YEAR(A2277)+1, focus_primary!$2:$2, 0), 0)</f>
        <v>-0.2</v>
      </c>
      <c r="D2277">
        <f t="shared" si="140"/>
        <v>-0.21666666666666667</v>
      </c>
      <c r="E2277">
        <f t="shared" si="141"/>
        <v>10</v>
      </c>
      <c r="F2277">
        <f t="shared" si="143"/>
        <v>12</v>
      </c>
      <c r="G2277">
        <f t="shared" si="142"/>
        <v>2015</v>
      </c>
    </row>
    <row r="2278" spans="1:7" x14ac:dyDescent="0.25">
      <c r="A2278" s="1">
        <f>focus_primary!A2279</f>
        <v>42291</v>
      </c>
      <c r="B2278">
        <f>VLOOKUP($A2278, focus_primary!$A:$AQ, MATCH(YEAR(fiscal_1_y_a!A2278), focus_primary!$2:$2, 0), 0)</f>
        <v>-0.3</v>
      </c>
      <c r="C2278">
        <f>VLOOKUP($A2278, focus_primary!$A:$AQ, MATCH(YEAR(A2278)+1, focus_primary!$2:$2, 0), 0)</f>
        <v>-0.15</v>
      </c>
      <c r="D2278">
        <f t="shared" si="140"/>
        <v>-0.17500000000000002</v>
      </c>
      <c r="E2278">
        <f t="shared" si="141"/>
        <v>10</v>
      </c>
      <c r="F2278">
        <f t="shared" si="143"/>
        <v>12</v>
      </c>
      <c r="G2278">
        <f t="shared" si="142"/>
        <v>2015</v>
      </c>
    </row>
    <row r="2279" spans="1:7" x14ac:dyDescent="0.25">
      <c r="A2279" s="1">
        <f>focus_primary!A2280</f>
        <v>42292</v>
      </c>
      <c r="B2279">
        <f>VLOOKUP($A2279, focus_primary!$A:$AQ, MATCH(YEAR(fiscal_1_y_a!A2279), focus_primary!$2:$2, 0), 0)</f>
        <v>-0.3</v>
      </c>
      <c r="C2279">
        <f>VLOOKUP($A2279, focus_primary!$A:$AQ, MATCH(YEAR(A2279)+1, focus_primary!$2:$2, 0), 0)</f>
        <v>-0.2</v>
      </c>
      <c r="D2279">
        <f t="shared" si="140"/>
        <v>-0.21666666666666667</v>
      </c>
      <c r="E2279">
        <f t="shared" si="141"/>
        <v>10</v>
      </c>
      <c r="F2279">
        <f t="shared" si="143"/>
        <v>12</v>
      </c>
      <c r="G2279">
        <f t="shared" si="142"/>
        <v>2015</v>
      </c>
    </row>
    <row r="2280" spans="1:7" x14ac:dyDescent="0.25">
      <c r="A2280" s="1">
        <f>focus_primary!A2281</f>
        <v>42293</v>
      </c>
      <c r="B2280">
        <f>VLOOKUP($A2280, focus_primary!$A:$AQ, MATCH(YEAR(fiscal_1_y_a!A2280), focus_primary!$2:$2, 0), 0)</f>
        <v>-0.3</v>
      </c>
      <c r="C2280">
        <f>VLOOKUP($A2280, focus_primary!$A:$AQ, MATCH(YEAR(A2280)+1, focus_primary!$2:$2, 0), 0)</f>
        <v>-0.2</v>
      </c>
      <c r="D2280">
        <f t="shared" si="140"/>
        <v>-0.21666666666666667</v>
      </c>
      <c r="E2280">
        <f t="shared" si="141"/>
        <v>10</v>
      </c>
      <c r="F2280">
        <f t="shared" si="143"/>
        <v>12</v>
      </c>
      <c r="G2280">
        <f t="shared" si="142"/>
        <v>2015</v>
      </c>
    </row>
    <row r="2281" spans="1:7" x14ac:dyDescent="0.25">
      <c r="A2281" s="1">
        <f>focus_primary!A2282</f>
        <v>42296</v>
      </c>
      <c r="B2281">
        <f>VLOOKUP($A2281, focus_primary!$A:$AQ, MATCH(YEAR(fiscal_1_y_a!A2281), focus_primary!$2:$2, 0), 0)</f>
        <v>-0.4</v>
      </c>
      <c r="C2281">
        <f>VLOOKUP($A2281, focus_primary!$A:$AQ, MATCH(YEAR(A2281)+1, focus_primary!$2:$2, 0), 0)</f>
        <v>-0.23</v>
      </c>
      <c r="D2281">
        <f t="shared" si="140"/>
        <v>-0.25833333333333336</v>
      </c>
      <c r="E2281">
        <f t="shared" si="141"/>
        <v>10</v>
      </c>
      <c r="F2281">
        <f t="shared" si="143"/>
        <v>12</v>
      </c>
      <c r="G2281">
        <f t="shared" si="142"/>
        <v>2015</v>
      </c>
    </row>
    <row r="2282" spans="1:7" x14ac:dyDescent="0.25">
      <c r="A2282" s="1">
        <f>focus_primary!A2283</f>
        <v>42297</v>
      </c>
      <c r="B2282">
        <f>VLOOKUP($A2282, focus_primary!$A:$AQ, MATCH(YEAR(fiscal_1_y_a!A2282), focus_primary!$2:$2, 0), 0)</f>
        <v>-0.4</v>
      </c>
      <c r="C2282">
        <f>VLOOKUP($A2282, focus_primary!$A:$AQ, MATCH(YEAR(A2282)+1, focus_primary!$2:$2, 0), 0)</f>
        <v>-0.28000000000000003</v>
      </c>
      <c r="D2282">
        <f t="shared" si="140"/>
        <v>-0.30000000000000004</v>
      </c>
      <c r="E2282">
        <f t="shared" si="141"/>
        <v>10</v>
      </c>
      <c r="F2282">
        <f t="shared" si="143"/>
        <v>12</v>
      </c>
      <c r="G2282">
        <f t="shared" si="142"/>
        <v>2015</v>
      </c>
    </row>
    <row r="2283" spans="1:7" x14ac:dyDescent="0.25">
      <c r="A2283" s="1">
        <f>focus_primary!A2284</f>
        <v>42298</v>
      </c>
      <c r="B2283">
        <f>VLOOKUP($A2283, focus_primary!$A:$AQ, MATCH(YEAR(fiscal_1_y_a!A2283), focus_primary!$2:$2, 0), 0)</f>
        <v>-0.4</v>
      </c>
      <c r="C2283">
        <f>VLOOKUP($A2283, focus_primary!$A:$AQ, MATCH(YEAR(A2283)+1, focus_primary!$2:$2, 0), 0)</f>
        <v>-0.3</v>
      </c>
      <c r="D2283">
        <f t="shared" si="140"/>
        <v>-0.31666666666666665</v>
      </c>
      <c r="E2283">
        <f t="shared" si="141"/>
        <v>10</v>
      </c>
      <c r="F2283">
        <f t="shared" si="143"/>
        <v>12</v>
      </c>
      <c r="G2283">
        <f t="shared" si="142"/>
        <v>2015</v>
      </c>
    </row>
    <row r="2284" spans="1:7" x14ac:dyDescent="0.25">
      <c r="A2284" s="1">
        <f>focus_primary!A2285</f>
        <v>42299</v>
      </c>
      <c r="B2284">
        <f>VLOOKUP($A2284, focus_primary!$A:$AQ, MATCH(YEAR(fiscal_1_y_a!A2284), focus_primary!$2:$2, 0), 0)</f>
        <v>-0.4</v>
      </c>
      <c r="C2284">
        <f>VLOOKUP($A2284, focus_primary!$A:$AQ, MATCH(YEAR(A2284)+1, focus_primary!$2:$2, 0), 0)</f>
        <v>-0.2</v>
      </c>
      <c r="D2284">
        <f t="shared" si="140"/>
        <v>-0.23333333333333331</v>
      </c>
      <c r="E2284">
        <f t="shared" si="141"/>
        <v>10</v>
      </c>
      <c r="F2284">
        <f t="shared" si="143"/>
        <v>12</v>
      </c>
      <c r="G2284">
        <f t="shared" si="142"/>
        <v>2015</v>
      </c>
    </row>
    <row r="2285" spans="1:7" x14ac:dyDescent="0.25">
      <c r="A2285" s="1">
        <f>focus_primary!A2286</f>
        <v>42300</v>
      </c>
      <c r="B2285">
        <f>VLOOKUP($A2285, focus_primary!$A:$AQ, MATCH(YEAR(fiscal_1_y_a!A2285), focus_primary!$2:$2, 0), 0)</f>
        <v>-0.4</v>
      </c>
      <c r="C2285">
        <f>VLOOKUP($A2285, focus_primary!$A:$AQ, MATCH(YEAR(A2285)+1, focus_primary!$2:$2, 0), 0)</f>
        <v>-0.2</v>
      </c>
      <c r="D2285">
        <f t="shared" si="140"/>
        <v>-0.23333333333333331</v>
      </c>
      <c r="E2285">
        <f t="shared" si="141"/>
        <v>10</v>
      </c>
      <c r="F2285">
        <f t="shared" si="143"/>
        <v>12</v>
      </c>
      <c r="G2285">
        <f t="shared" si="142"/>
        <v>2015</v>
      </c>
    </row>
    <row r="2286" spans="1:7" x14ac:dyDescent="0.25">
      <c r="A2286" s="1">
        <f>focus_primary!A2287</f>
        <v>42303</v>
      </c>
      <c r="B2286">
        <f>VLOOKUP($A2286, focus_primary!$A:$AQ, MATCH(YEAR(fiscal_1_y_a!A2286), focus_primary!$2:$2, 0), 0)</f>
        <v>-0.4</v>
      </c>
      <c r="C2286">
        <f>VLOOKUP($A2286, focus_primary!$A:$AQ, MATCH(YEAR(A2286)+1, focus_primary!$2:$2, 0), 0)</f>
        <v>-0.23</v>
      </c>
      <c r="D2286">
        <f t="shared" si="140"/>
        <v>-0.25833333333333336</v>
      </c>
      <c r="E2286">
        <f t="shared" si="141"/>
        <v>10</v>
      </c>
      <c r="F2286">
        <f t="shared" si="143"/>
        <v>12</v>
      </c>
      <c r="G2286">
        <f t="shared" si="142"/>
        <v>2015</v>
      </c>
    </row>
    <row r="2287" spans="1:7" x14ac:dyDescent="0.25">
      <c r="A2287" s="1">
        <f>focus_primary!A2288</f>
        <v>42304</v>
      </c>
      <c r="B2287">
        <f>VLOOKUP($A2287, focus_primary!$A:$AQ, MATCH(YEAR(fiscal_1_y_a!A2287), focus_primary!$2:$2, 0), 0)</f>
        <v>-0.5</v>
      </c>
      <c r="C2287">
        <f>VLOOKUP($A2287, focus_primary!$A:$AQ, MATCH(YEAR(A2287)+1, focus_primary!$2:$2, 0), 0)</f>
        <v>-0.23</v>
      </c>
      <c r="D2287">
        <f t="shared" si="140"/>
        <v>-0.27500000000000002</v>
      </c>
      <c r="E2287">
        <f t="shared" si="141"/>
        <v>10</v>
      </c>
      <c r="F2287">
        <f t="shared" si="143"/>
        <v>12</v>
      </c>
      <c r="G2287">
        <f t="shared" si="142"/>
        <v>2015</v>
      </c>
    </row>
    <row r="2288" spans="1:7" x14ac:dyDescent="0.25">
      <c r="A2288" s="1">
        <f>focus_primary!A2289</f>
        <v>42305</v>
      </c>
      <c r="B2288">
        <f>VLOOKUP($A2288, focus_primary!$A:$AQ, MATCH(YEAR(fiscal_1_y_a!A2288), focus_primary!$2:$2, 0), 0)</f>
        <v>-0.5</v>
      </c>
      <c r="C2288">
        <f>VLOOKUP($A2288, focus_primary!$A:$AQ, MATCH(YEAR(A2288)+1, focus_primary!$2:$2, 0), 0)</f>
        <v>-0.28000000000000003</v>
      </c>
      <c r="D2288">
        <f t="shared" si="140"/>
        <v>-0.31666666666666671</v>
      </c>
      <c r="E2288">
        <f t="shared" si="141"/>
        <v>10</v>
      </c>
      <c r="F2288">
        <f t="shared" si="143"/>
        <v>12</v>
      </c>
      <c r="G2288">
        <f t="shared" si="142"/>
        <v>2015</v>
      </c>
    </row>
    <row r="2289" spans="1:7" x14ac:dyDescent="0.25">
      <c r="A2289" s="1">
        <f>focus_primary!A2290</f>
        <v>42306</v>
      </c>
      <c r="B2289">
        <f>VLOOKUP($A2289, focus_primary!$A:$AQ, MATCH(YEAR(fiscal_1_y_a!A2289), focus_primary!$2:$2, 0), 0)</f>
        <v>-0.5</v>
      </c>
      <c r="C2289">
        <f>VLOOKUP($A2289, focus_primary!$A:$AQ, MATCH(YEAR(A2289)+1, focus_primary!$2:$2, 0), 0)</f>
        <v>-0.35</v>
      </c>
      <c r="D2289">
        <f t="shared" si="140"/>
        <v>-0.375</v>
      </c>
      <c r="E2289">
        <f t="shared" si="141"/>
        <v>10</v>
      </c>
      <c r="F2289">
        <f t="shared" si="143"/>
        <v>12</v>
      </c>
      <c r="G2289">
        <f t="shared" si="142"/>
        <v>2015</v>
      </c>
    </row>
    <row r="2290" spans="1:7" x14ac:dyDescent="0.25">
      <c r="A2290" s="1">
        <f>focus_primary!A2291</f>
        <v>42307</v>
      </c>
      <c r="B2290">
        <f>VLOOKUP($A2290, focus_primary!$A:$AQ, MATCH(YEAR(fiscal_1_y_a!A2290), focus_primary!$2:$2, 0), 0)</f>
        <v>-0.5</v>
      </c>
      <c r="C2290">
        <f>VLOOKUP($A2290, focus_primary!$A:$AQ, MATCH(YEAR(A2290)+1, focus_primary!$2:$2, 0), 0)</f>
        <v>-0.4</v>
      </c>
      <c r="D2290">
        <f t="shared" si="140"/>
        <v>-0.41666666666666669</v>
      </c>
      <c r="E2290">
        <f t="shared" si="141"/>
        <v>10</v>
      </c>
      <c r="F2290">
        <f t="shared" si="143"/>
        <v>12</v>
      </c>
      <c r="G2290">
        <f t="shared" si="142"/>
        <v>2015</v>
      </c>
    </row>
    <row r="2291" spans="1:7" x14ac:dyDescent="0.25">
      <c r="A2291" s="1">
        <f>focus_primary!A2292</f>
        <v>42311</v>
      </c>
      <c r="B2291">
        <f>VLOOKUP($A2291, focus_primary!$A:$AQ, MATCH(YEAR(fiscal_1_y_a!A2291), focus_primary!$2:$2, 0), 0)</f>
        <v>-0.5</v>
      </c>
      <c r="C2291">
        <f>VLOOKUP($A2291, focus_primary!$A:$AQ, MATCH(YEAR(A2291)+1, focus_primary!$2:$2, 0), 0)</f>
        <v>-0.45</v>
      </c>
      <c r="D2291">
        <f t="shared" si="140"/>
        <v>-0.45416666666666666</v>
      </c>
      <c r="E2291">
        <f t="shared" si="141"/>
        <v>11</v>
      </c>
      <c r="F2291">
        <f t="shared" si="143"/>
        <v>12</v>
      </c>
      <c r="G2291">
        <f t="shared" si="142"/>
        <v>2015</v>
      </c>
    </row>
    <row r="2292" spans="1:7" x14ac:dyDescent="0.25">
      <c r="A2292" s="1">
        <f>focus_primary!A2293</f>
        <v>42312</v>
      </c>
      <c r="B2292">
        <f>VLOOKUP($A2292, focus_primary!$A:$AQ, MATCH(YEAR(fiscal_1_y_a!A2292), focus_primary!$2:$2, 0), 0)</f>
        <v>-0.7</v>
      </c>
      <c r="C2292">
        <f>VLOOKUP($A2292, focus_primary!$A:$AQ, MATCH(YEAR(A2292)+1, focus_primary!$2:$2, 0), 0)</f>
        <v>-0.45</v>
      </c>
      <c r="D2292">
        <f t="shared" si="140"/>
        <v>-0.47083333333333338</v>
      </c>
      <c r="E2292">
        <f t="shared" si="141"/>
        <v>11</v>
      </c>
      <c r="F2292">
        <f t="shared" si="143"/>
        <v>12</v>
      </c>
      <c r="G2292">
        <f t="shared" si="142"/>
        <v>2015</v>
      </c>
    </row>
    <row r="2293" spans="1:7" x14ac:dyDescent="0.25">
      <c r="A2293" s="1">
        <f>focus_primary!A2294</f>
        <v>42313</v>
      </c>
      <c r="B2293">
        <f>VLOOKUP($A2293, focus_primary!$A:$AQ, MATCH(YEAR(fiscal_1_y_a!A2293), focus_primary!$2:$2, 0), 0)</f>
        <v>-0.7</v>
      </c>
      <c r="C2293">
        <f>VLOOKUP($A2293, focus_primary!$A:$AQ, MATCH(YEAR(A2293)+1, focus_primary!$2:$2, 0), 0)</f>
        <v>-0.5</v>
      </c>
      <c r="D2293">
        <f t="shared" si="140"/>
        <v>-0.51666666666666672</v>
      </c>
      <c r="E2293">
        <f t="shared" si="141"/>
        <v>11</v>
      </c>
      <c r="F2293">
        <f t="shared" si="143"/>
        <v>12</v>
      </c>
      <c r="G2293">
        <f t="shared" si="142"/>
        <v>2015</v>
      </c>
    </row>
    <row r="2294" spans="1:7" x14ac:dyDescent="0.25">
      <c r="A2294" s="1">
        <f>focus_primary!A2295</f>
        <v>42314</v>
      </c>
      <c r="B2294">
        <f>VLOOKUP($A2294, focus_primary!$A:$AQ, MATCH(YEAR(fiscal_1_y_a!A2294), focus_primary!$2:$2, 0), 0)</f>
        <v>-0.9</v>
      </c>
      <c r="C2294">
        <f>VLOOKUP($A2294, focus_primary!$A:$AQ, MATCH(YEAR(A2294)+1, focus_primary!$2:$2, 0), 0)</f>
        <v>-0.5</v>
      </c>
      <c r="D2294">
        <f t="shared" si="140"/>
        <v>-0.53333333333333333</v>
      </c>
      <c r="E2294">
        <f t="shared" si="141"/>
        <v>11</v>
      </c>
      <c r="F2294">
        <f t="shared" si="143"/>
        <v>12</v>
      </c>
      <c r="G2294">
        <f t="shared" si="142"/>
        <v>2015</v>
      </c>
    </row>
    <row r="2295" spans="1:7" x14ac:dyDescent="0.25">
      <c r="A2295" s="1">
        <f>focus_primary!A2296</f>
        <v>42317</v>
      </c>
      <c r="B2295">
        <f>VLOOKUP($A2295, focus_primary!$A:$AQ, MATCH(YEAR(fiscal_1_y_a!A2295), focus_primary!$2:$2, 0), 0)</f>
        <v>-0.9</v>
      </c>
      <c r="C2295">
        <f>VLOOKUP($A2295, focus_primary!$A:$AQ, MATCH(YEAR(A2295)+1, focus_primary!$2:$2, 0), 0)</f>
        <v>-0.5</v>
      </c>
      <c r="D2295">
        <f t="shared" si="140"/>
        <v>-0.53333333333333333</v>
      </c>
      <c r="E2295">
        <f t="shared" si="141"/>
        <v>11</v>
      </c>
      <c r="F2295">
        <f t="shared" si="143"/>
        <v>12</v>
      </c>
      <c r="G2295">
        <f t="shared" si="142"/>
        <v>2015</v>
      </c>
    </row>
    <row r="2296" spans="1:7" x14ac:dyDescent="0.25">
      <c r="A2296" s="1">
        <f>focus_primary!A2297</f>
        <v>42318</v>
      </c>
      <c r="B2296">
        <f>VLOOKUP($A2296, focus_primary!$A:$AQ, MATCH(YEAR(fiscal_1_y_a!A2296), focus_primary!$2:$2, 0), 0)</f>
        <v>-0.9</v>
      </c>
      <c r="C2296">
        <f>VLOOKUP($A2296, focus_primary!$A:$AQ, MATCH(YEAR(A2296)+1, focus_primary!$2:$2, 0), 0)</f>
        <v>-0.5</v>
      </c>
      <c r="D2296">
        <f t="shared" si="140"/>
        <v>-0.53333333333333333</v>
      </c>
      <c r="E2296">
        <f t="shared" si="141"/>
        <v>11</v>
      </c>
      <c r="F2296">
        <f t="shared" si="143"/>
        <v>12</v>
      </c>
      <c r="G2296">
        <f t="shared" si="142"/>
        <v>2015</v>
      </c>
    </row>
    <row r="2297" spans="1:7" x14ac:dyDescent="0.25">
      <c r="A2297" s="1">
        <f>focus_primary!A2298</f>
        <v>42319</v>
      </c>
      <c r="B2297">
        <f>VLOOKUP($A2297, focus_primary!$A:$AQ, MATCH(YEAR(fiscal_1_y_a!A2297), focus_primary!$2:$2, 0), 0)</f>
        <v>-0.9</v>
      </c>
      <c r="C2297">
        <f>VLOOKUP($A2297, focus_primary!$A:$AQ, MATCH(YEAR(A2297)+1, focus_primary!$2:$2, 0), 0)</f>
        <v>-0.5</v>
      </c>
      <c r="D2297">
        <f t="shared" si="140"/>
        <v>-0.53333333333333333</v>
      </c>
      <c r="E2297">
        <f t="shared" si="141"/>
        <v>11</v>
      </c>
      <c r="F2297">
        <f t="shared" si="143"/>
        <v>12</v>
      </c>
      <c r="G2297">
        <f t="shared" si="142"/>
        <v>2015</v>
      </c>
    </row>
    <row r="2298" spans="1:7" x14ac:dyDescent="0.25">
      <c r="A2298" s="1">
        <f>focus_primary!A2299</f>
        <v>42320</v>
      </c>
      <c r="B2298">
        <f>VLOOKUP($A2298, focus_primary!$A:$AQ, MATCH(YEAR(fiscal_1_y_a!A2298), focus_primary!$2:$2, 0), 0)</f>
        <v>-0.9</v>
      </c>
      <c r="C2298">
        <f>VLOOKUP($A2298, focus_primary!$A:$AQ, MATCH(YEAR(A2298)+1, focus_primary!$2:$2, 0), 0)</f>
        <v>-0.5</v>
      </c>
      <c r="D2298">
        <f t="shared" si="140"/>
        <v>-0.53333333333333333</v>
      </c>
      <c r="E2298">
        <f t="shared" si="141"/>
        <v>11</v>
      </c>
      <c r="F2298">
        <f t="shared" si="143"/>
        <v>12</v>
      </c>
      <c r="G2298">
        <f t="shared" si="142"/>
        <v>2015</v>
      </c>
    </row>
    <row r="2299" spans="1:7" x14ac:dyDescent="0.25">
      <c r="A2299" s="1">
        <f>focus_primary!A2300</f>
        <v>42321</v>
      </c>
      <c r="B2299">
        <f>VLOOKUP($A2299, focus_primary!$A:$AQ, MATCH(YEAR(fiscal_1_y_a!A2299), focus_primary!$2:$2, 0), 0)</f>
        <v>-1</v>
      </c>
      <c r="C2299">
        <f>VLOOKUP($A2299, focus_primary!$A:$AQ, MATCH(YEAR(A2299)+1, focus_primary!$2:$2, 0), 0)</f>
        <v>-0.56000000000000005</v>
      </c>
      <c r="D2299">
        <f t="shared" si="140"/>
        <v>-0.59666666666666668</v>
      </c>
      <c r="E2299">
        <f t="shared" si="141"/>
        <v>11</v>
      </c>
      <c r="F2299">
        <f t="shared" si="143"/>
        <v>12</v>
      </c>
      <c r="G2299">
        <f t="shared" si="142"/>
        <v>2015</v>
      </c>
    </row>
    <row r="2300" spans="1:7" x14ac:dyDescent="0.25">
      <c r="A2300" s="1">
        <f>focus_primary!A2301</f>
        <v>42324</v>
      </c>
      <c r="B2300">
        <f>VLOOKUP($A2300, focus_primary!$A:$AQ, MATCH(YEAR(fiscal_1_y_a!A2300), focus_primary!$2:$2, 0), 0)</f>
        <v>-1</v>
      </c>
      <c r="C2300">
        <f>VLOOKUP($A2300, focus_primary!$A:$AQ, MATCH(YEAR(A2300)+1, focus_primary!$2:$2, 0), 0)</f>
        <v>-0.56000000000000005</v>
      </c>
      <c r="D2300">
        <f t="shared" si="140"/>
        <v>-0.59666666666666668</v>
      </c>
      <c r="E2300">
        <f t="shared" si="141"/>
        <v>11</v>
      </c>
      <c r="F2300">
        <f t="shared" si="143"/>
        <v>12</v>
      </c>
      <c r="G2300">
        <f t="shared" si="142"/>
        <v>2015</v>
      </c>
    </row>
    <row r="2301" spans="1:7" x14ac:dyDescent="0.25">
      <c r="A2301" s="1">
        <f>focus_primary!A2302</f>
        <v>42325</v>
      </c>
      <c r="B2301">
        <f>VLOOKUP($A2301, focus_primary!$A:$AQ, MATCH(YEAR(fiscal_1_y_a!A2301), focus_primary!$2:$2, 0), 0)</f>
        <v>-1</v>
      </c>
      <c r="C2301">
        <f>VLOOKUP($A2301, focus_primary!$A:$AQ, MATCH(YEAR(A2301)+1, focus_primary!$2:$2, 0), 0)</f>
        <v>-0.56000000000000005</v>
      </c>
      <c r="D2301">
        <f t="shared" si="140"/>
        <v>-0.59666666666666668</v>
      </c>
      <c r="E2301">
        <f t="shared" si="141"/>
        <v>11</v>
      </c>
      <c r="F2301">
        <f t="shared" si="143"/>
        <v>12</v>
      </c>
      <c r="G2301">
        <f t="shared" si="142"/>
        <v>2015</v>
      </c>
    </row>
    <row r="2302" spans="1:7" x14ac:dyDescent="0.25">
      <c r="A2302" s="1">
        <f>focus_primary!A2303</f>
        <v>42326</v>
      </c>
      <c r="B2302">
        <f>VLOOKUP($A2302, focus_primary!$A:$AQ, MATCH(YEAR(fiscal_1_y_a!A2302), focus_primary!$2:$2, 0), 0)</f>
        <v>-1</v>
      </c>
      <c r="C2302">
        <f>VLOOKUP($A2302, focus_primary!$A:$AQ, MATCH(YEAR(A2302)+1, focus_primary!$2:$2, 0), 0)</f>
        <v>-0.53</v>
      </c>
      <c r="D2302">
        <f t="shared" si="140"/>
        <v>-0.56916666666666671</v>
      </c>
      <c r="E2302">
        <f t="shared" si="141"/>
        <v>11</v>
      </c>
      <c r="F2302">
        <f t="shared" si="143"/>
        <v>12</v>
      </c>
      <c r="G2302">
        <f t="shared" si="142"/>
        <v>2015</v>
      </c>
    </row>
    <row r="2303" spans="1:7" x14ac:dyDescent="0.25">
      <c r="A2303" s="1">
        <f>focus_primary!A2304</f>
        <v>42327</v>
      </c>
      <c r="B2303">
        <f>VLOOKUP($A2303, focus_primary!$A:$AQ, MATCH(YEAR(fiscal_1_y_a!A2303), focus_primary!$2:$2, 0), 0)</f>
        <v>-1</v>
      </c>
      <c r="C2303">
        <f>VLOOKUP($A2303, focus_primary!$A:$AQ, MATCH(YEAR(A2303)+1, focus_primary!$2:$2, 0), 0)</f>
        <v>-0.61</v>
      </c>
      <c r="D2303">
        <f t="shared" si="140"/>
        <v>-0.64249999999999996</v>
      </c>
      <c r="E2303">
        <f t="shared" si="141"/>
        <v>11</v>
      </c>
      <c r="F2303">
        <f t="shared" si="143"/>
        <v>12</v>
      </c>
      <c r="G2303">
        <f t="shared" si="142"/>
        <v>2015</v>
      </c>
    </row>
    <row r="2304" spans="1:7" x14ac:dyDescent="0.25">
      <c r="A2304" s="1">
        <f>focus_primary!A2305</f>
        <v>42328</v>
      </c>
      <c r="B2304">
        <f>VLOOKUP($A2304, focus_primary!$A:$AQ, MATCH(YEAR(fiscal_1_y_a!A2304), focus_primary!$2:$2, 0), 0)</f>
        <v>-1</v>
      </c>
      <c r="C2304">
        <f>VLOOKUP($A2304, focus_primary!$A:$AQ, MATCH(YEAR(A2304)+1, focus_primary!$2:$2, 0), 0)</f>
        <v>-0.61</v>
      </c>
      <c r="D2304">
        <f t="shared" si="140"/>
        <v>-0.64249999999999996</v>
      </c>
      <c r="E2304">
        <f t="shared" si="141"/>
        <v>11</v>
      </c>
      <c r="F2304">
        <f t="shared" si="143"/>
        <v>12</v>
      </c>
      <c r="G2304">
        <f t="shared" si="142"/>
        <v>2015</v>
      </c>
    </row>
    <row r="2305" spans="1:7" x14ac:dyDescent="0.25">
      <c r="A2305" s="1">
        <f>focus_primary!A2306</f>
        <v>42331</v>
      </c>
      <c r="B2305">
        <f>VLOOKUP($A2305, focus_primary!$A:$AQ, MATCH(YEAR(fiscal_1_y_a!A2305), focus_primary!$2:$2, 0), 0)</f>
        <v>-1</v>
      </c>
      <c r="C2305">
        <f>VLOOKUP($A2305, focus_primary!$A:$AQ, MATCH(YEAR(A2305)+1, focus_primary!$2:$2, 0), 0)</f>
        <v>-0.61</v>
      </c>
      <c r="D2305">
        <f t="shared" si="140"/>
        <v>-0.64249999999999996</v>
      </c>
      <c r="E2305">
        <f t="shared" si="141"/>
        <v>11</v>
      </c>
      <c r="F2305">
        <f t="shared" si="143"/>
        <v>12</v>
      </c>
      <c r="G2305">
        <f t="shared" si="142"/>
        <v>2015</v>
      </c>
    </row>
    <row r="2306" spans="1:7" x14ac:dyDescent="0.25">
      <c r="A2306" s="1">
        <f>focus_primary!A2307</f>
        <v>42332</v>
      </c>
      <c r="B2306">
        <f>VLOOKUP($A2306, focus_primary!$A:$AQ, MATCH(YEAR(fiscal_1_y_a!A2306), focus_primary!$2:$2, 0), 0)</f>
        <v>-1</v>
      </c>
      <c r="C2306">
        <f>VLOOKUP($A2306, focus_primary!$A:$AQ, MATCH(YEAR(A2306)+1, focus_primary!$2:$2, 0), 0)</f>
        <v>-0.61</v>
      </c>
      <c r="D2306">
        <f t="shared" ref="D2306:D2369" si="144">(B2306*(12-MONTH(A2306))+C2306*MONTH(A2306))/12</f>
        <v>-0.64249999999999996</v>
      </c>
      <c r="E2306">
        <f t="shared" ref="E2306:E2369" si="145">MONTH(A2306)</f>
        <v>11</v>
      </c>
      <c r="F2306">
        <f t="shared" si="143"/>
        <v>12</v>
      </c>
      <c r="G2306">
        <f t="shared" ref="G2306:G2369" si="146">YEAR(A2306)</f>
        <v>2015</v>
      </c>
    </row>
    <row r="2307" spans="1:7" x14ac:dyDescent="0.25">
      <c r="A2307" s="1">
        <f>focus_primary!A2308</f>
        <v>42333</v>
      </c>
      <c r="B2307">
        <f>VLOOKUP($A2307, focus_primary!$A:$AQ, MATCH(YEAR(fiscal_1_y_a!A2307), focus_primary!$2:$2, 0), 0)</f>
        <v>-1</v>
      </c>
      <c r="C2307">
        <f>VLOOKUP($A2307, focus_primary!$A:$AQ, MATCH(YEAR(A2307)+1, focus_primary!$2:$2, 0), 0)</f>
        <v>-0.61</v>
      </c>
      <c r="D2307">
        <f t="shared" si="144"/>
        <v>-0.64249999999999996</v>
      </c>
      <c r="E2307">
        <f t="shared" si="145"/>
        <v>11</v>
      </c>
      <c r="F2307">
        <f t="shared" ref="F2307:F2370" si="147">IF(E2307&lt;4,3,IF(E2307&lt;7,6,IF(E2307&lt;10,9,12)))</f>
        <v>12</v>
      </c>
      <c r="G2307">
        <f t="shared" si="146"/>
        <v>2015</v>
      </c>
    </row>
    <row r="2308" spans="1:7" x14ac:dyDescent="0.25">
      <c r="A2308" s="1">
        <f>focus_primary!A2309</f>
        <v>42334</v>
      </c>
      <c r="B2308">
        <f>VLOOKUP($A2308, focus_primary!$A:$AQ, MATCH(YEAR(fiscal_1_y_a!A2308), focus_primary!$2:$2, 0), 0)</f>
        <v>-1</v>
      </c>
      <c r="C2308">
        <f>VLOOKUP($A2308, focus_primary!$A:$AQ, MATCH(YEAR(A2308)+1, focus_primary!$2:$2, 0), 0)</f>
        <v>-0.66</v>
      </c>
      <c r="D2308">
        <f t="shared" si="144"/>
        <v>-0.68833333333333346</v>
      </c>
      <c r="E2308">
        <f t="shared" si="145"/>
        <v>11</v>
      </c>
      <c r="F2308">
        <f t="shared" si="147"/>
        <v>12</v>
      </c>
      <c r="G2308">
        <f t="shared" si="146"/>
        <v>2015</v>
      </c>
    </row>
    <row r="2309" spans="1:7" x14ac:dyDescent="0.25">
      <c r="A2309" s="1">
        <f>focus_primary!A2310</f>
        <v>42335</v>
      </c>
      <c r="B2309">
        <f>VLOOKUP($A2309, focus_primary!$A:$AQ, MATCH(YEAR(fiscal_1_y_a!A2309), focus_primary!$2:$2, 0), 0)</f>
        <v>-1</v>
      </c>
      <c r="C2309">
        <f>VLOOKUP($A2309, focus_primary!$A:$AQ, MATCH(YEAR(A2309)+1, focus_primary!$2:$2, 0), 0)</f>
        <v>-0.7</v>
      </c>
      <c r="D2309">
        <f t="shared" si="144"/>
        <v>-0.72499999999999998</v>
      </c>
      <c r="E2309">
        <f t="shared" si="145"/>
        <v>11</v>
      </c>
      <c r="F2309">
        <f t="shared" si="147"/>
        <v>12</v>
      </c>
      <c r="G2309">
        <f t="shared" si="146"/>
        <v>2015</v>
      </c>
    </row>
    <row r="2310" spans="1:7" x14ac:dyDescent="0.25">
      <c r="A2310" s="1">
        <f>focus_primary!A2311</f>
        <v>42338</v>
      </c>
      <c r="B2310">
        <f>VLOOKUP($A2310, focus_primary!$A:$AQ, MATCH(YEAR(fiscal_1_y_a!A2310), focus_primary!$2:$2, 0), 0)</f>
        <v>-1</v>
      </c>
      <c r="C2310">
        <f>VLOOKUP($A2310, focus_primary!$A:$AQ, MATCH(YEAR(A2310)+1, focus_primary!$2:$2, 0), 0)</f>
        <v>-0.7</v>
      </c>
      <c r="D2310">
        <f t="shared" si="144"/>
        <v>-0.72499999999999998</v>
      </c>
      <c r="E2310">
        <f t="shared" si="145"/>
        <v>11</v>
      </c>
      <c r="F2310">
        <f t="shared" si="147"/>
        <v>12</v>
      </c>
      <c r="G2310">
        <f t="shared" si="146"/>
        <v>2015</v>
      </c>
    </row>
    <row r="2311" spans="1:7" x14ac:dyDescent="0.25">
      <c r="A2311" s="1">
        <f>focus_primary!A2312</f>
        <v>42339</v>
      </c>
      <c r="B2311">
        <f>VLOOKUP($A2311, focus_primary!$A:$AQ, MATCH(YEAR(fiscal_1_y_a!A2311), focus_primary!$2:$2, 0), 0)</f>
        <v>-1</v>
      </c>
      <c r="C2311">
        <f>VLOOKUP($A2311, focus_primary!$A:$AQ, MATCH(YEAR(A2311)+1, focus_primary!$2:$2, 0), 0)</f>
        <v>-0.7</v>
      </c>
      <c r="D2311">
        <f t="shared" si="144"/>
        <v>-0.69999999999999984</v>
      </c>
      <c r="E2311">
        <f t="shared" si="145"/>
        <v>12</v>
      </c>
      <c r="F2311">
        <f t="shared" si="147"/>
        <v>12</v>
      </c>
      <c r="G2311">
        <f t="shared" si="146"/>
        <v>2015</v>
      </c>
    </row>
    <row r="2312" spans="1:7" x14ac:dyDescent="0.25">
      <c r="A2312" s="1">
        <f>focus_primary!A2313</f>
        <v>42340</v>
      </c>
      <c r="B2312">
        <f>VLOOKUP($A2312, focus_primary!$A:$AQ, MATCH(YEAR(fiscal_1_y_a!A2312), focus_primary!$2:$2, 0), 0)</f>
        <v>-1</v>
      </c>
      <c r="C2312">
        <f>VLOOKUP($A2312, focus_primary!$A:$AQ, MATCH(YEAR(A2312)+1, focus_primary!$2:$2, 0), 0)</f>
        <v>-0.7</v>
      </c>
      <c r="D2312">
        <f t="shared" si="144"/>
        <v>-0.69999999999999984</v>
      </c>
      <c r="E2312">
        <f t="shared" si="145"/>
        <v>12</v>
      </c>
      <c r="F2312">
        <f t="shared" si="147"/>
        <v>12</v>
      </c>
      <c r="G2312">
        <f t="shared" si="146"/>
        <v>2015</v>
      </c>
    </row>
    <row r="2313" spans="1:7" x14ac:dyDescent="0.25">
      <c r="A2313" s="1">
        <f>focus_primary!A2314</f>
        <v>42341</v>
      </c>
      <c r="B2313">
        <f>VLOOKUP($A2313, focus_primary!$A:$AQ, MATCH(YEAR(fiscal_1_y_a!A2313), focus_primary!$2:$2, 0), 0)</f>
        <v>-1</v>
      </c>
      <c r="C2313">
        <f>VLOOKUP($A2313, focus_primary!$A:$AQ, MATCH(YEAR(A2313)+1, focus_primary!$2:$2, 0), 0)</f>
        <v>-0.7</v>
      </c>
      <c r="D2313">
        <f t="shared" si="144"/>
        <v>-0.69999999999999984</v>
      </c>
      <c r="E2313">
        <f t="shared" si="145"/>
        <v>12</v>
      </c>
      <c r="F2313">
        <f t="shared" si="147"/>
        <v>12</v>
      </c>
      <c r="G2313">
        <f t="shared" si="146"/>
        <v>2015</v>
      </c>
    </row>
    <row r="2314" spans="1:7" x14ac:dyDescent="0.25">
      <c r="A2314" s="1">
        <f>focus_primary!A2315</f>
        <v>42342</v>
      </c>
      <c r="B2314">
        <f>VLOOKUP($A2314, focus_primary!$A:$AQ, MATCH(YEAR(fiscal_1_y_a!A2314), focus_primary!$2:$2, 0), 0)</f>
        <v>-1</v>
      </c>
      <c r="C2314">
        <f>VLOOKUP($A2314, focus_primary!$A:$AQ, MATCH(YEAR(A2314)+1, focus_primary!$2:$2, 0), 0)</f>
        <v>-0.7</v>
      </c>
      <c r="D2314">
        <f t="shared" si="144"/>
        <v>-0.69999999999999984</v>
      </c>
      <c r="E2314">
        <f t="shared" si="145"/>
        <v>12</v>
      </c>
      <c r="F2314">
        <f t="shared" si="147"/>
        <v>12</v>
      </c>
      <c r="G2314">
        <f t="shared" si="146"/>
        <v>2015</v>
      </c>
    </row>
    <row r="2315" spans="1:7" x14ac:dyDescent="0.25">
      <c r="A2315" s="1">
        <f>focus_primary!A2316</f>
        <v>42345</v>
      </c>
      <c r="B2315">
        <f>VLOOKUP($A2315, focus_primary!$A:$AQ, MATCH(YEAR(fiscal_1_y_a!A2315), focus_primary!$2:$2, 0), 0)</f>
        <v>-1</v>
      </c>
      <c r="C2315">
        <f>VLOOKUP($A2315, focus_primary!$A:$AQ, MATCH(YEAR(A2315)+1, focus_primary!$2:$2, 0), 0)</f>
        <v>-0.8</v>
      </c>
      <c r="D2315">
        <f t="shared" si="144"/>
        <v>-0.80000000000000016</v>
      </c>
      <c r="E2315">
        <f t="shared" si="145"/>
        <v>12</v>
      </c>
      <c r="F2315">
        <f t="shared" si="147"/>
        <v>12</v>
      </c>
      <c r="G2315">
        <f t="shared" si="146"/>
        <v>2015</v>
      </c>
    </row>
    <row r="2316" spans="1:7" x14ac:dyDescent="0.25">
      <c r="A2316" s="1">
        <f>focus_primary!A2317</f>
        <v>42346</v>
      </c>
      <c r="B2316">
        <f>VLOOKUP($A2316, focus_primary!$A:$AQ, MATCH(YEAR(fiscal_1_y_a!A2316), focus_primary!$2:$2, 0), 0)</f>
        <v>-1.1000000000000001</v>
      </c>
      <c r="C2316">
        <f>VLOOKUP($A2316, focus_primary!$A:$AQ, MATCH(YEAR(A2316)+1, focus_primary!$2:$2, 0), 0)</f>
        <v>-0.9</v>
      </c>
      <c r="D2316">
        <f t="shared" si="144"/>
        <v>-0.9</v>
      </c>
      <c r="E2316">
        <f t="shared" si="145"/>
        <v>12</v>
      </c>
      <c r="F2316">
        <f t="shared" si="147"/>
        <v>12</v>
      </c>
      <c r="G2316">
        <f t="shared" si="146"/>
        <v>2015</v>
      </c>
    </row>
    <row r="2317" spans="1:7" x14ac:dyDescent="0.25">
      <c r="A2317" s="1">
        <f>focus_primary!A2318</f>
        <v>42347</v>
      </c>
      <c r="B2317">
        <f>VLOOKUP($A2317, focus_primary!$A:$AQ, MATCH(YEAR(fiscal_1_y_a!A2317), focus_primary!$2:$2, 0), 0)</f>
        <v>-1.1499999999999999</v>
      </c>
      <c r="C2317">
        <f>VLOOKUP($A2317, focus_primary!$A:$AQ, MATCH(YEAR(A2317)+1, focus_primary!$2:$2, 0), 0)</f>
        <v>-0.88</v>
      </c>
      <c r="D2317">
        <f t="shared" si="144"/>
        <v>-0.88</v>
      </c>
      <c r="E2317">
        <f t="shared" si="145"/>
        <v>12</v>
      </c>
      <c r="F2317">
        <f t="shared" si="147"/>
        <v>12</v>
      </c>
      <c r="G2317">
        <f t="shared" si="146"/>
        <v>2015</v>
      </c>
    </row>
    <row r="2318" spans="1:7" x14ac:dyDescent="0.25">
      <c r="A2318" s="1">
        <f>focus_primary!A2319</f>
        <v>42348</v>
      </c>
      <c r="B2318">
        <f>VLOOKUP($A2318, focus_primary!$A:$AQ, MATCH(YEAR(fiscal_1_y_a!A2318), focus_primary!$2:$2, 0), 0)</f>
        <v>-1.2</v>
      </c>
      <c r="C2318">
        <f>VLOOKUP($A2318, focus_primary!$A:$AQ, MATCH(YEAR(A2318)+1, focus_primary!$2:$2, 0), 0)</f>
        <v>-0.9</v>
      </c>
      <c r="D2318">
        <f t="shared" si="144"/>
        <v>-0.9</v>
      </c>
      <c r="E2318">
        <f t="shared" si="145"/>
        <v>12</v>
      </c>
      <c r="F2318">
        <f t="shared" si="147"/>
        <v>12</v>
      </c>
      <c r="G2318">
        <f t="shared" si="146"/>
        <v>2015</v>
      </c>
    </row>
    <row r="2319" spans="1:7" x14ac:dyDescent="0.25">
      <c r="A2319" s="1">
        <f>focus_primary!A2320</f>
        <v>42349</v>
      </c>
      <c r="B2319">
        <f>VLOOKUP($A2319, focus_primary!$A:$AQ, MATCH(YEAR(fiscal_1_y_a!A2319), focus_primary!$2:$2, 0), 0)</f>
        <v>-1.3</v>
      </c>
      <c r="C2319">
        <f>VLOOKUP($A2319, focus_primary!$A:$AQ, MATCH(YEAR(A2319)+1, focus_primary!$2:$2, 0), 0)</f>
        <v>-0.9</v>
      </c>
      <c r="D2319">
        <f t="shared" si="144"/>
        <v>-0.9</v>
      </c>
      <c r="E2319">
        <f t="shared" si="145"/>
        <v>12</v>
      </c>
      <c r="F2319">
        <f t="shared" si="147"/>
        <v>12</v>
      </c>
      <c r="G2319">
        <f t="shared" si="146"/>
        <v>2015</v>
      </c>
    </row>
    <row r="2320" spans="1:7" x14ac:dyDescent="0.25">
      <c r="A2320" s="1">
        <f>focus_primary!A2321</f>
        <v>42352</v>
      </c>
      <c r="B2320">
        <f>VLOOKUP($A2320, focus_primary!$A:$AQ, MATCH(YEAR(fiscal_1_y_a!A2320), focus_primary!$2:$2, 0), 0)</f>
        <v>-1.3</v>
      </c>
      <c r="C2320">
        <f>VLOOKUP($A2320, focus_primary!$A:$AQ, MATCH(YEAR(A2320)+1, focus_primary!$2:$2, 0), 0)</f>
        <v>-1</v>
      </c>
      <c r="D2320">
        <f t="shared" si="144"/>
        <v>-1</v>
      </c>
      <c r="E2320">
        <f t="shared" si="145"/>
        <v>12</v>
      </c>
      <c r="F2320">
        <f t="shared" si="147"/>
        <v>12</v>
      </c>
      <c r="G2320">
        <f t="shared" si="146"/>
        <v>2015</v>
      </c>
    </row>
    <row r="2321" spans="1:7" x14ac:dyDescent="0.25">
      <c r="A2321" s="1">
        <f>focus_primary!A2322</f>
        <v>42353</v>
      </c>
      <c r="B2321">
        <f>VLOOKUP($A2321, focus_primary!$A:$AQ, MATCH(YEAR(fiscal_1_y_a!A2321), focus_primary!$2:$2, 0), 0)</f>
        <v>-1.3</v>
      </c>
      <c r="C2321">
        <f>VLOOKUP($A2321, focus_primary!$A:$AQ, MATCH(YEAR(A2321)+1, focus_primary!$2:$2, 0), 0)</f>
        <v>-1</v>
      </c>
      <c r="D2321">
        <f t="shared" si="144"/>
        <v>-1</v>
      </c>
      <c r="E2321">
        <f t="shared" si="145"/>
        <v>12</v>
      </c>
      <c r="F2321">
        <f t="shared" si="147"/>
        <v>12</v>
      </c>
      <c r="G2321">
        <f t="shared" si="146"/>
        <v>2015</v>
      </c>
    </row>
    <row r="2322" spans="1:7" x14ac:dyDescent="0.25">
      <c r="A2322" s="1">
        <f>focus_primary!A2323</f>
        <v>42354</v>
      </c>
      <c r="B2322">
        <f>VLOOKUP($A2322, focus_primary!$A:$AQ, MATCH(YEAR(fiscal_1_y_a!A2322), focus_primary!$2:$2, 0), 0)</f>
        <v>-1.3</v>
      </c>
      <c r="C2322">
        <f>VLOOKUP($A2322, focus_primary!$A:$AQ, MATCH(YEAR(A2322)+1, focus_primary!$2:$2, 0), 0)</f>
        <v>-1</v>
      </c>
      <c r="D2322">
        <f t="shared" si="144"/>
        <v>-1</v>
      </c>
      <c r="E2322">
        <f t="shared" si="145"/>
        <v>12</v>
      </c>
      <c r="F2322">
        <f t="shared" si="147"/>
        <v>12</v>
      </c>
      <c r="G2322">
        <f t="shared" si="146"/>
        <v>2015</v>
      </c>
    </row>
    <row r="2323" spans="1:7" x14ac:dyDescent="0.25">
      <c r="A2323" s="1">
        <f>focus_primary!A2324</f>
        <v>42355</v>
      </c>
      <c r="B2323">
        <f>VLOOKUP($A2323, focus_primary!$A:$AQ, MATCH(YEAR(fiscal_1_y_a!A2323), focus_primary!$2:$2, 0), 0)</f>
        <v>-1.3</v>
      </c>
      <c r="C2323">
        <f>VLOOKUP($A2323, focus_primary!$A:$AQ, MATCH(YEAR(A2323)+1, focus_primary!$2:$2, 0), 0)</f>
        <v>-1</v>
      </c>
      <c r="D2323">
        <f t="shared" si="144"/>
        <v>-1</v>
      </c>
      <c r="E2323">
        <f t="shared" si="145"/>
        <v>12</v>
      </c>
      <c r="F2323">
        <f t="shared" si="147"/>
        <v>12</v>
      </c>
      <c r="G2323">
        <f t="shared" si="146"/>
        <v>2015</v>
      </c>
    </row>
    <row r="2324" spans="1:7" x14ac:dyDescent="0.25">
      <c r="A2324" s="1">
        <f>focus_primary!A2325</f>
        <v>42356</v>
      </c>
      <c r="B2324">
        <f>VLOOKUP($A2324, focus_primary!$A:$AQ, MATCH(YEAR(fiscal_1_y_a!A2324), focus_primary!$2:$2, 0), 0)</f>
        <v>-1.3</v>
      </c>
      <c r="C2324">
        <f>VLOOKUP($A2324, focus_primary!$A:$AQ, MATCH(YEAR(A2324)+1, focus_primary!$2:$2, 0), 0)</f>
        <v>-1</v>
      </c>
      <c r="D2324">
        <f t="shared" si="144"/>
        <v>-1</v>
      </c>
      <c r="E2324">
        <f t="shared" si="145"/>
        <v>12</v>
      </c>
      <c r="F2324">
        <f t="shared" si="147"/>
        <v>12</v>
      </c>
      <c r="G2324">
        <f t="shared" si="146"/>
        <v>2015</v>
      </c>
    </row>
    <row r="2325" spans="1:7" x14ac:dyDescent="0.25">
      <c r="A2325" s="1">
        <f>focus_primary!A2326</f>
        <v>42359</v>
      </c>
      <c r="B2325">
        <f>VLOOKUP($A2325, focus_primary!$A:$AQ, MATCH(YEAR(fiscal_1_y_a!A2325), focus_primary!$2:$2, 0), 0)</f>
        <v>-1.2</v>
      </c>
      <c r="C2325">
        <f>VLOOKUP($A2325, focus_primary!$A:$AQ, MATCH(YEAR(A2325)+1, focus_primary!$2:$2, 0), 0)</f>
        <v>-1</v>
      </c>
      <c r="D2325">
        <f t="shared" si="144"/>
        <v>-1</v>
      </c>
      <c r="E2325">
        <f t="shared" si="145"/>
        <v>12</v>
      </c>
      <c r="F2325">
        <f t="shared" si="147"/>
        <v>12</v>
      </c>
      <c r="G2325">
        <f t="shared" si="146"/>
        <v>2015</v>
      </c>
    </row>
    <row r="2326" spans="1:7" x14ac:dyDescent="0.25">
      <c r="A2326" s="1">
        <f>focus_primary!A2327</f>
        <v>42360</v>
      </c>
      <c r="B2326">
        <f>VLOOKUP($A2326, focus_primary!$A:$AQ, MATCH(YEAR(fiscal_1_y_a!A2326), focus_primary!$2:$2, 0), 0)</f>
        <v>-1.2</v>
      </c>
      <c r="C2326">
        <f>VLOOKUP($A2326, focus_primary!$A:$AQ, MATCH(YEAR(A2326)+1, focus_primary!$2:$2, 0), 0)</f>
        <v>-1</v>
      </c>
      <c r="D2326">
        <f t="shared" si="144"/>
        <v>-1</v>
      </c>
      <c r="E2326">
        <f t="shared" si="145"/>
        <v>12</v>
      </c>
      <c r="F2326">
        <f t="shared" si="147"/>
        <v>12</v>
      </c>
      <c r="G2326">
        <f t="shared" si="146"/>
        <v>2015</v>
      </c>
    </row>
    <row r="2327" spans="1:7" x14ac:dyDescent="0.25">
      <c r="A2327" s="1">
        <f>focus_primary!A2328</f>
        <v>42361</v>
      </c>
      <c r="B2327">
        <f>VLOOKUP($A2327, focus_primary!$A:$AQ, MATCH(YEAR(fiscal_1_y_a!A2327), focus_primary!$2:$2, 0), 0)</f>
        <v>-1.3</v>
      </c>
      <c r="C2327">
        <f>VLOOKUP($A2327, focus_primary!$A:$AQ, MATCH(YEAR(A2327)+1, focus_primary!$2:$2, 0), 0)</f>
        <v>-1</v>
      </c>
      <c r="D2327">
        <f t="shared" si="144"/>
        <v>-1</v>
      </c>
      <c r="E2327">
        <f t="shared" si="145"/>
        <v>12</v>
      </c>
      <c r="F2327">
        <f t="shared" si="147"/>
        <v>12</v>
      </c>
      <c r="G2327">
        <f t="shared" si="146"/>
        <v>2015</v>
      </c>
    </row>
    <row r="2328" spans="1:7" x14ac:dyDescent="0.25">
      <c r="A2328" s="1">
        <f>focus_primary!A2329</f>
        <v>42362</v>
      </c>
      <c r="B2328">
        <f>VLOOKUP($A2328, focus_primary!$A:$AQ, MATCH(YEAR(fiscal_1_y_a!A2328), focus_primary!$2:$2, 0), 0)</f>
        <v>-1.3</v>
      </c>
      <c r="C2328">
        <f>VLOOKUP($A2328, focus_primary!$A:$AQ, MATCH(YEAR(A2328)+1, focus_primary!$2:$2, 0), 0)</f>
        <v>-1</v>
      </c>
      <c r="D2328">
        <f t="shared" si="144"/>
        <v>-1</v>
      </c>
      <c r="E2328">
        <f t="shared" si="145"/>
        <v>12</v>
      </c>
      <c r="F2328">
        <f t="shared" si="147"/>
        <v>12</v>
      </c>
      <c r="G2328">
        <f t="shared" si="146"/>
        <v>2015</v>
      </c>
    </row>
    <row r="2329" spans="1:7" x14ac:dyDescent="0.25">
      <c r="A2329" s="1">
        <f>focus_primary!A2330</f>
        <v>42366</v>
      </c>
      <c r="B2329">
        <f>VLOOKUP($A2329, focus_primary!$A:$AQ, MATCH(YEAR(fiscal_1_y_a!A2329), focus_primary!$2:$2, 0), 0)</f>
        <v>-1.2</v>
      </c>
      <c r="C2329">
        <f>VLOOKUP($A2329, focus_primary!$A:$AQ, MATCH(YEAR(A2329)+1, focus_primary!$2:$2, 0), 0)</f>
        <v>-0.95</v>
      </c>
      <c r="D2329">
        <f t="shared" si="144"/>
        <v>-0.94999999999999984</v>
      </c>
      <c r="E2329">
        <f t="shared" si="145"/>
        <v>12</v>
      </c>
      <c r="F2329">
        <f t="shared" si="147"/>
        <v>12</v>
      </c>
      <c r="G2329">
        <f t="shared" si="146"/>
        <v>2015</v>
      </c>
    </row>
    <row r="2330" spans="1:7" x14ac:dyDescent="0.25">
      <c r="A2330" s="1">
        <f>focus_primary!A2331</f>
        <v>42367</v>
      </c>
      <c r="B2330">
        <f>VLOOKUP($A2330, focus_primary!$A:$AQ, MATCH(YEAR(fiscal_1_y_a!A2330), focus_primary!$2:$2, 0), 0)</f>
        <v>-1.25</v>
      </c>
      <c r="C2330">
        <f>VLOOKUP($A2330, focus_primary!$A:$AQ, MATCH(YEAR(A2330)+1, focus_primary!$2:$2, 0), 0)</f>
        <v>-0.95</v>
      </c>
      <c r="D2330">
        <f t="shared" si="144"/>
        <v>-0.94999999999999984</v>
      </c>
      <c r="E2330">
        <f t="shared" si="145"/>
        <v>12</v>
      </c>
      <c r="F2330">
        <f t="shared" si="147"/>
        <v>12</v>
      </c>
      <c r="G2330">
        <f t="shared" si="146"/>
        <v>2015</v>
      </c>
    </row>
    <row r="2331" spans="1:7" x14ac:dyDescent="0.25">
      <c r="A2331" s="1">
        <f>focus_primary!A2332</f>
        <v>42368</v>
      </c>
      <c r="B2331">
        <f>VLOOKUP($A2331, focus_primary!$A:$AQ, MATCH(YEAR(fiscal_1_y_a!A2331), focus_primary!$2:$2, 0), 0)</f>
        <v>-1.25</v>
      </c>
      <c r="C2331">
        <f>VLOOKUP($A2331, focus_primary!$A:$AQ, MATCH(YEAR(A2331)+1, focus_primary!$2:$2, 0), 0)</f>
        <v>-0.95</v>
      </c>
      <c r="D2331">
        <f t="shared" si="144"/>
        <v>-0.94999999999999984</v>
      </c>
      <c r="E2331">
        <f t="shared" si="145"/>
        <v>12</v>
      </c>
      <c r="F2331">
        <f t="shared" si="147"/>
        <v>12</v>
      </c>
      <c r="G2331">
        <f t="shared" si="146"/>
        <v>2015</v>
      </c>
    </row>
    <row r="2332" spans="1:7" x14ac:dyDescent="0.25">
      <c r="A2332" s="1">
        <f>focus_primary!A2333</f>
        <v>42369</v>
      </c>
      <c r="B2332">
        <f>VLOOKUP($A2332, focus_primary!$A:$AQ, MATCH(YEAR(fiscal_1_y_a!A2332), focus_primary!$2:$2, 0), 0)</f>
        <v>-1.25</v>
      </c>
      <c r="C2332">
        <f>VLOOKUP($A2332, focus_primary!$A:$AQ, MATCH(YEAR(A2332)+1, focus_primary!$2:$2, 0), 0)</f>
        <v>-0.95</v>
      </c>
      <c r="D2332">
        <f t="shared" si="144"/>
        <v>-0.94999999999999984</v>
      </c>
      <c r="E2332">
        <f t="shared" si="145"/>
        <v>12</v>
      </c>
      <c r="F2332">
        <f t="shared" si="147"/>
        <v>12</v>
      </c>
      <c r="G2332">
        <f t="shared" si="146"/>
        <v>2015</v>
      </c>
    </row>
    <row r="2333" spans="1:7" x14ac:dyDescent="0.25">
      <c r="A2333" s="1">
        <f>focus_primary!A2334</f>
        <v>42373</v>
      </c>
      <c r="B2333">
        <f>VLOOKUP($A2333, focus_primary!$A:$AQ, MATCH(YEAR(fiscal_1_y_a!A2333), focus_primary!$2:$2, 0), 0)</f>
        <v>-0.95</v>
      </c>
      <c r="C2333">
        <f>VLOOKUP($A2333, focus_primary!$A:$AQ, MATCH(YEAR(A2333)+1, focus_primary!$2:$2, 0), 0)</f>
        <v>0</v>
      </c>
      <c r="D2333">
        <f t="shared" si="144"/>
        <v>-0.87083333333333324</v>
      </c>
      <c r="E2333">
        <f t="shared" si="145"/>
        <v>1</v>
      </c>
      <c r="F2333">
        <f t="shared" si="147"/>
        <v>3</v>
      </c>
      <c r="G2333">
        <f t="shared" si="146"/>
        <v>2016</v>
      </c>
    </row>
    <row r="2334" spans="1:7" x14ac:dyDescent="0.25">
      <c r="A2334" s="1">
        <f>focus_primary!A2335</f>
        <v>42374</v>
      </c>
      <c r="B2334">
        <f>VLOOKUP($A2334, focus_primary!$A:$AQ, MATCH(YEAR(fiscal_1_y_a!A2334), focus_primary!$2:$2, 0), 0)</f>
        <v>-0.9</v>
      </c>
      <c r="C2334">
        <f>VLOOKUP($A2334, focus_primary!$A:$AQ, MATCH(YEAR(A2334)+1, focus_primary!$2:$2, 0), 0)</f>
        <v>0</v>
      </c>
      <c r="D2334">
        <f t="shared" si="144"/>
        <v>-0.82500000000000007</v>
      </c>
      <c r="E2334">
        <f t="shared" si="145"/>
        <v>1</v>
      </c>
      <c r="F2334">
        <f t="shared" si="147"/>
        <v>3</v>
      </c>
      <c r="G2334">
        <f t="shared" si="146"/>
        <v>2016</v>
      </c>
    </row>
    <row r="2335" spans="1:7" x14ac:dyDescent="0.25">
      <c r="A2335" s="1">
        <f>focus_primary!A2336</f>
        <v>42375</v>
      </c>
      <c r="B2335">
        <f>VLOOKUP($A2335, focus_primary!$A:$AQ, MATCH(YEAR(fiscal_1_y_a!A2335), focus_primary!$2:$2, 0), 0)</f>
        <v>-1</v>
      </c>
      <c r="C2335">
        <f>VLOOKUP($A2335, focus_primary!$A:$AQ, MATCH(YEAR(A2335)+1, focus_primary!$2:$2, 0), 0)</f>
        <v>0</v>
      </c>
      <c r="D2335">
        <f t="shared" si="144"/>
        <v>-0.91666666666666663</v>
      </c>
      <c r="E2335">
        <f t="shared" si="145"/>
        <v>1</v>
      </c>
      <c r="F2335">
        <f t="shared" si="147"/>
        <v>3</v>
      </c>
      <c r="G2335">
        <f t="shared" si="146"/>
        <v>2016</v>
      </c>
    </row>
    <row r="2336" spans="1:7" x14ac:dyDescent="0.25">
      <c r="A2336" s="1">
        <f>focus_primary!A2337</f>
        <v>42376</v>
      </c>
      <c r="B2336">
        <f>VLOOKUP($A2336, focus_primary!$A:$AQ, MATCH(YEAR(fiscal_1_y_a!A2336), focus_primary!$2:$2, 0), 0)</f>
        <v>-1</v>
      </c>
      <c r="C2336">
        <f>VLOOKUP($A2336, focus_primary!$A:$AQ, MATCH(YEAR(A2336)+1, focus_primary!$2:$2, 0), 0)</f>
        <v>0</v>
      </c>
      <c r="D2336">
        <f t="shared" si="144"/>
        <v>-0.91666666666666663</v>
      </c>
      <c r="E2336">
        <f t="shared" si="145"/>
        <v>1</v>
      </c>
      <c r="F2336">
        <f t="shared" si="147"/>
        <v>3</v>
      </c>
      <c r="G2336">
        <f t="shared" si="146"/>
        <v>2016</v>
      </c>
    </row>
    <row r="2337" spans="1:7" x14ac:dyDescent="0.25">
      <c r="A2337" s="1">
        <f>focus_primary!A2338</f>
        <v>42377</v>
      </c>
      <c r="B2337">
        <f>VLOOKUP($A2337, focus_primary!$A:$AQ, MATCH(YEAR(fiscal_1_y_a!A2337), focus_primary!$2:$2, 0), 0)</f>
        <v>-1</v>
      </c>
      <c r="C2337">
        <f>VLOOKUP($A2337, focus_primary!$A:$AQ, MATCH(YEAR(A2337)+1, focus_primary!$2:$2, 0), 0)</f>
        <v>0</v>
      </c>
      <c r="D2337">
        <f t="shared" si="144"/>
        <v>-0.91666666666666663</v>
      </c>
      <c r="E2337">
        <f t="shared" si="145"/>
        <v>1</v>
      </c>
      <c r="F2337">
        <f t="shared" si="147"/>
        <v>3</v>
      </c>
      <c r="G2337">
        <f t="shared" si="146"/>
        <v>2016</v>
      </c>
    </row>
    <row r="2338" spans="1:7" x14ac:dyDescent="0.25">
      <c r="A2338" s="1">
        <f>focus_primary!A2339</f>
        <v>42380</v>
      </c>
      <c r="B2338">
        <f>VLOOKUP($A2338, focus_primary!$A:$AQ, MATCH(YEAR(fiscal_1_y_a!A2338), focus_primary!$2:$2, 0), 0)</f>
        <v>-0.98</v>
      </c>
      <c r="C2338">
        <f>VLOOKUP($A2338, focus_primary!$A:$AQ, MATCH(YEAR(A2338)+1, focus_primary!$2:$2, 0), 0)</f>
        <v>0</v>
      </c>
      <c r="D2338">
        <f t="shared" si="144"/>
        <v>-0.89833333333333332</v>
      </c>
      <c r="E2338">
        <f t="shared" si="145"/>
        <v>1</v>
      </c>
      <c r="F2338">
        <f t="shared" si="147"/>
        <v>3</v>
      </c>
      <c r="G2338">
        <f t="shared" si="146"/>
        <v>2016</v>
      </c>
    </row>
    <row r="2339" spans="1:7" x14ac:dyDescent="0.25">
      <c r="A2339" s="1">
        <f>focus_primary!A2340</f>
        <v>42381</v>
      </c>
      <c r="B2339">
        <f>VLOOKUP($A2339, focus_primary!$A:$AQ, MATCH(YEAR(fiscal_1_y_a!A2339), focus_primary!$2:$2, 0), 0)</f>
        <v>-1</v>
      </c>
      <c r="C2339">
        <f>VLOOKUP($A2339, focus_primary!$A:$AQ, MATCH(YEAR(A2339)+1, focus_primary!$2:$2, 0), 0)</f>
        <v>0</v>
      </c>
      <c r="D2339">
        <f t="shared" si="144"/>
        <v>-0.91666666666666663</v>
      </c>
      <c r="E2339">
        <f t="shared" si="145"/>
        <v>1</v>
      </c>
      <c r="F2339">
        <f t="shared" si="147"/>
        <v>3</v>
      </c>
      <c r="G2339">
        <f t="shared" si="146"/>
        <v>2016</v>
      </c>
    </row>
    <row r="2340" spans="1:7" x14ac:dyDescent="0.25">
      <c r="A2340" s="1">
        <f>focus_primary!A2341</f>
        <v>42382</v>
      </c>
      <c r="B2340">
        <f>VLOOKUP($A2340, focus_primary!$A:$AQ, MATCH(YEAR(fiscal_1_y_a!A2340), focus_primary!$2:$2, 0), 0)</f>
        <v>-1</v>
      </c>
      <c r="C2340">
        <f>VLOOKUP($A2340, focus_primary!$A:$AQ, MATCH(YEAR(A2340)+1, focus_primary!$2:$2, 0), 0)</f>
        <v>0</v>
      </c>
      <c r="D2340">
        <f t="shared" si="144"/>
        <v>-0.91666666666666663</v>
      </c>
      <c r="E2340">
        <f t="shared" si="145"/>
        <v>1</v>
      </c>
      <c r="F2340">
        <f t="shared" si="147"/>
        <v>3</v>
      </c>
      <c r="G2340">
        <f t="shared" si="146"/>
        <v>2016</v>
      </c>
    </row>
    <row r="2341" spans="1:7" x14ac:dyDescent="0.25">
      <c r="A2341" s="1">
        <f>focus_primary!A2342</f>
        <v>42383</v>
      </c>
      <c r="B2341">
        <f>VLOOKUP($A2341, focus_primary!$A:$AQ, MATCH(YEAR(fiscal_1_y_a!A2341), focus_primary!$2:$2, 0), 0)</f>
        <v>-0.99</v>
      </c>
      <c r="C2341">
        <f>VLOOKUP($A2341, focus_primary!$A:$AQ, MATCH(YEAR(A2341)+1, focus_primary!$2:$2, 0), 0)</f>
        <v>0</v>
      </c>
      <c r="D2341">
        <f t="shared" si="144"/>
        <v>-0.90750000000000008</v>
      </c>
      <c r="E2341">
        <f t="shared" si="145"/>
        <v>1</v>
      </c>
      <c r="F2341">
        <f t="shared" si="147"/>
        <v>3</v>
      </c>
      <c r="G2341">
        <f t="shared" si="146"/>
        <v>2016</v>
      </c>
    </row>
    <row r="2342" spans="1:7" x14ac:dyDescent="0.25">
      <c r="A2342" s="1">
        <f>focus_primary!A2343</f>
        <v>42384</v>
      </c>
      <c r="B2342">
        <f>VLOOKUP($A2342, focus_primary!$A:$AQ, MATCH(YEAR(fiscal_1_y_a!A2342), focus_primary!$2:$2, 0), 0)</f>
        <v>-1</v>
      </c>
      <c r="C2342">
        <f>VLOOKUP($A2342, focus_primary!$A:$AQ, MATCH(YEAR(A2342)+1, focus_primary!$2:$2, 0), 0)</f>
        <v>0.2</v>
      </c>
      <c r="D2342">
        <f t="shared" si="144"/>
        <v>-0.9</v>
      </c>
      <c r="E2342">
        <f t="shared" si="145"/>
        <v>1</v>
      </c>
      <c r="F2342">
        <f t="shared" si="147"/>
        <v>3</v>
      </c>
      <c r="G2342">
        <f t="shared" si="146"/>
        <v>2016</v>
      </c>
    </row>
    <row r="2343" spans="1:7" x14ac:dyDescent="0.25">
      <c r="A2343" s="1">
        <f>focus_primary!A2344</f>
        <v>42387</v>
      </c>
      <c r="B2343">
        <f>VLOOKUP($A2343, focus_primary!$A:$AQ, MATCH(YEAR(fiscal_1_y_a!A2343), focus_primary!$2:$2, 0), 0)</f>
        <v>-1</v>
      </c>
      <c r="C2343">
        <f>VLOOKUP($A2343, focus_primary!$A:$AQ, MATCH(YEAR(A2343)+1, focus_primary!$2:$2, 0), 0)</f>
        <v>0</v>
      </c>
      <c r="D2343">
        <f t="shared" si="144"/>
        <v>-0.91666666666666663</v>
      </c>
      <c r="E2343">
        <f t="shared" si="145"/>
        <v>1</v>
      </c>
      <c r="F2343">
        <f t="shared" si="147"/>
        <v>3</v>
      </c>
      <c r="G2343">
        <f t="shared" si="146"/>
        <v>2016</v>
      </c>
    </row>
    <row r="2344" spans="1:7" x14ac:dyDescent="0.25">
      <c r="A2344" s="1">
        <f>focus_primary!A2345</f>
        <v>42388</v>
      </c>
      <c r="B2344">
        <f>VLOOKUP($A2344, focus_primary!$A:$AQ, MATCH(YEAR(fiscal_1_y_a!A2344), focus_primary!$2:$2, 0), 0)</f>
        <v>-1</v>
      </c>
      <c r="C2344">
        <f>VLOOKUP($A2344, focus_primary!$A:$AQ, MATCH(YEAR(A2344)+1, focus_primary!$2:$2, 0), 0)</f>
        <v>0</v>
      </c>
      <c r="D2344">
        <f t="shared" si="144"/>
        <v>-0.91666666666666663</v>
      </c>
      <c r="E2344">
        <f t="shared" si="145"/>
        <v>1</v>
      </c>
      <c r="F2344">
        <f t="shared" si="147"/>
        <v>3</v>
      </c>
      <c r="G2344">
        <f t="shared" si="146"/>
        <v>2016</v>
      </c>
    </row>
    <row r="2345" spans="1:7" x14ac:dyDescent="0.25">
      <c r="A2345" s="1">
        <f>focus_primary!A2346</f>
        <v>42389</v>
      </c>
      <c r="B2345">
        <f>VLOOKUP($A2345, focus_primary!$A:$AQ, MATCH(YEAR(fiscal_1_y_a!A2345), focus_primary!$2:$2, 0), 0)</f>
        <v>-1</v>
      </c>
      <c r="C2345">
        <f>VLOOKUP($A2345, focus_primary!$A:$AQ, MATCH(YEAR(A2345)+1, focus_primary!$2:$2, 0), 0)</f>
        <v>0</v>
      </c>
      <c r="D2345">
        <f t="shared" si="144"/>
        <v>-0.91666666666666663</v>
      </c>
      <c r="E2345">
        <f t="shared" si="145"/>
        <v>1</v>
      </c>
      <c r="F2345">
        <f t="shared" si="147"/>
        <v>3</v>
      </c>
      <c r="G2345">
        <f t="shared" si="146"/>
        <v>2016</v>
      </c>
    </row>
    <row r="2346" spans="1:7" x14ac:dyDescent="0.25">
      <c r="A2346" s="1">
        <f>focus_primary!A2347</f>
        <v>42390</v>
      </c>
      <c r="B2346">
        <f>VLOOKUP($A2346, focus_primary!$A:$AQ, MATCH(YEAR(fiscal_1_y_a!A2346), focus_primary!$2:$2, 0), 0)</f>
        <v>-1</v>
      </c>
      <c r="C2346">
        <f>VLOOKUP($A2346, focus_primary!$A:$AQ, MATCH(YEAR(A2346)+1, focus_primary!$2:$2, 0), 0)</f>
        <v>0</v>
      </c>
      <c r="D2346">
        <f t="shared" si="144"/>
        <v>-0.91666666666666663</v>
      </c>
      <c r="E2346">
        <f t="shared" si="145"/>
        <v>1</v>
      </c>
      <c r="F2346">
        <f t="shared" si="147"/>
        <v>3</v>
      </c>
      <c r="G2346">
        <f t="shared" si="146"/>
        <v>2016</v>
      </c>
    </row>
    <row r="2347" spans="1:7" x14ac:dyDescent="0.25">
      <c r="A2347" s="1">
        <f>focus_primary!A2348</f>
        <v>42391</v>
      </c>
      <c r="B2347">
        <f>VLOOKUP($A2347, focus_primary!$A:$AQ, MATCH(YEAR(fiscal_1_y_a!A2347), focus_primary!$2:$2, 0), 0)</f>
        <v>-1</v>
      </c>
      <c r="C2347">
        <f>VLOOKUP($A2347, focus_primary!$A:$AQ, MATCH(YEAR(A2347)+1, focus_primary!$2:$2, 0), 0)</f>
        <v>0</v>
      </c>
      <c r="D2347">
        <f t="shared" si="144"/>
        <v>-0.91666666666666663</v>
      </c>
      <c r="E2347">
        <f t="shared" si="145"/>
        <v>1</v>
      </c>
      <c r="F2347">
        <f t="shared" si="147"/>
        <v>3</v>
      </c>
      <c r="G2347">
        <f t="shared" si="146"/>
        <v>2016</v>
      </c>
    </row>
    <row r="2348" spans="1:7" x14ac:dyDescent="0.25">
      <c r="A2348" s="1">
        <f>focus_primary!A2349</f>
        <v>42394</v>
      </c>
      <c r="B2348">
        <f>VLOOKUP($A2348, focus_primary!$A:$AQ, MATCH(YEAR(fiscal_1_y_a!A2348), focus_primary!$2:$2, 0), 0)</f>
        <v>-1</v>
      </c>
      <c r="C2348">
        <f>VLOOKUP($A2348, focus_primary!$A:$AQ, MATCH(YEAR(A2348)+1, focus_primary!$2:$2, 0), 0)</f>
        <v>0</v>
      </c>
      <c r="D2348">
        <f t="shared" si="144"/>
        <v>-0.91666666666666663</v>
      </c>
      <c r="E2348">
        <f t="shared" si="145"/>
        <v>1</v>
      </c>
      <c r="F2348">
        <f t="shared" si="147"/>
        <v>3</v>
      </c>
      <c r="G2348">
        <f t="shared" si="146"/>
        <v>2016</v>
      </c>
    </row>
    <row r="2349" spans="1:7" x14ac:dyDescent="0.25">
      <c r="A2349" s="1">
        <f>focus_primary!A2350</f>
        <v>42395</v>
      </c>
      <c r="B2349">
        <f>VLOOKUP($A2349, focus_primary!$A:$AQ, MATCH(YEAR(fiscal_1_y_a!A2349), focus_primary!$2:$2, 0), 0)</f>
        <v>-1</v>
      </c>
      <c r="C2349">
        <f>VLOOKUP($A2349, focus_primary!$A:$AQ, MATCH(YEAR(A2349)+1, focus_primary!$2:$2, 0), 0)</f>
        <v>0</v>
      </c>
      <c r="D2349">
        <f t="shared" si="144"/>
        <v>-0.91666666666666663</v>
      </c>
      <c r="E2349">
        <f t="shared" si="145"/>
        <v>1</v>
      </c>
      <c r="F2349">
        <f t="shared" si="147"/>
        <v>3</v>
      </c>
      <c r="G2349">
        <f t="shared" si="146"/>
        <v>2016</v>
      </c>
    </row>
    <row r="2350" spans="1:7" x14ac:dyDescent="0.25">
      <c r="A2350" s="1">
        <f>focus_primary!A2351</f>
        <v>42396</v>
      </c>
      <c r="B2350">
        <f>VLOOKUP($A2350, focus_primary!$A:$AQ, MATCH(YEAR(fiscal_1_y_a!A2350), focus_primary!$2:$2, 0), 0)</f>
        <v>-1</v>
      </c>
      <c r="C2350">
        <f>VLOOKUP($A2350, focus_primary!$A:$AQ, MATCH(YEAR(A2350)+1, focus_primary!$2:$2, 0), 0)</f>
        <v>0</v>
      </c>
      <c r="D2350">
        <f t="shared" si="144"/>
        <v>-0.91666666666666663</v>
      </c>
      <c r="E2350">
        <f t="shared" si="145"/>
        <v>1</v>
      </c>
      <c r="F2350">
        <f t="shared" si="147"/>
        <v>3</v>
      </c>
      <c r="G2350">
        <f t="shared" si="146"/>
        <v>2016</v>
      </c>
    </row>
    <row r="2351" spans="1:7" x14ac:dyDescent="0.25">
      <c r="A2351" s="1">
        <f>focus_primary!A2352</f>
        <v>42397</v>
      </c>
      <c r="B2351">
        <f>VLOOKUP($A2351, focus_primary!$A:$AQ, MATCH(YEAR(fiscal_1_y_a!A2351), focus_primary!$2:$2, 0), 0)</f>
        <v>-1</v>
      </c>
      <c r="C2351">
        <f>VLOOKUP($A2351, focus_primary!$A:$AQ, MATCH(YEAR(A2351)+1, focus_primary!$2:$2, 0), 0)</f>
        <v>0</v>
      </c>
      <c r="D2351">
        <f t="shared" si="144"/>
        <v>-0.91666666666666663</v>
      </c>
      <c r="E2351">
        <f t="shared" si="145"/>
        <v>1</v>
      </c>
      <c r="F2351">
        <f t="shared" si="147"/>
        <v>3</v>
      </c>
      <c r="G2351">
        <f t="shared" si="146"/>
        <v>2016</v>
      </c>
    </row>
    <row r="2352" spans="1:7" x14ac:dyDescent="0.25">
      <c r="A2352" s="1">
        <f>focus_primary!A2353</f>
        <v>42398</v>
      </c>
      <c r="B2352">
        <f>VLOOKUP($A2352, focus_primary!$A:$AQ, MATCH(YEAR(fiscal_1_y_a!A2352), focus_primary!$2:$2, 0), 0)</f>
        <v>-1</v>
      </c>
      <c r="C2352">
        <f>VLOOKUP($A2352, focus_primary!$A:$AQ, MATCH(YEAR(A2352)+1, focus_primary!$2:$2, 0), 0)</f>
        <v>0</v>
      </c>
      <c r="D2352">
        <f t="shared" si="144"/>
        <v>-0.91666666666666663</v>
      </c>
      <c r="E2352">
        <f t="shared" si="145"/>
        <v>1</v>
      </c>
      <c r="F2352">
        <f t="shared" si="147"/>
        <v>3</v>
      </c>
      <c r="G2352">
        <f t="shared" si="146"/>
        <v>2016</v>
      </c>
    </row>
    <row r="2353" spans="1:7" x14ac:dyDescent="0.25">
      <c r="A2353" s="1">
        <f>focus_primary!A2354</f>
        <v>42401</v>
      </c>
      <c r="B2353">
        <f>VLOOKUP($A2353, focus_primary!$A:$AQ, MATCH(YEAR(fiscal_1_y_a!A2353), focus_primary!$2:$2, 0), 0)</f>
        <v>-1</v>
      </c>
      <c r="C2353">
        <f>VLOOKUP($A2353, focus_primary!$A:$AQ, MATCH(YEAR(A2353)+1, focus_primary!$2:$2, 0), 0)</f>
        <v>0</v>
      </c>
      <c r="D2353">
        <f t="shared" si="144"/>
        <v>-0.83333333333333337</v>
      </c>
      <c r="E2353">
        <f t="shared" si="145"/>
        <v>2</v>
      </c>
      <c r="F2353">
        <f t="shared" si="147"/>
        <v>3</v>
      </c>
      <c r="G2353">
        <f t="shared" si="146"/>
        <v>2016</v>
      </c>
    </row>
    <row r="2354" spans="1:7" x14ac:dyDescent="0.25">
      <c r="A2354" s="1">
        <f>focus_primary!A2355</f>
        <v>42402</v>
      </c>
      <c r="B2354">
        <f>VLOOKUP($A2354, focus_primary!$A:$AQ, MATCH(YEAR(fiscal_1_y_a!A2354), focus_primary!$2:$2, 0), 0)</f>
        <v>-1</v>
      </c>
      <c r="C2354">
        <f>VLOOKUP($A2354, focus_primary!$A:$AQ, MATCH(YEAR(A2354)+1, focus_primary!$2:$2, 0), 0)</f>
        <v>0</v>
      </c>
      <c r="D2354">
        <f t="shared" si="144"/>
        <v>-0.83333333333333337</v>
      </c>
      <c r="E2354">
        <f t="shared" si="145"/>
        <v>2</v>
      </c>
      <c r="F2354">
        <f t="shared" si="147"/>
        <v>3</v>
      </c>
      <c r="G2354">
        <f t="shared" si="146"/>
        <v>2016</v>
      </c>
    </row>
    <row r="2355" spans="1:7" x14ac:dyDescent="0.25">
      <c r="A2355" s="1">
        <f>focus_primary!A2356</f>
        <v>42403</v>
      </c>
      <c r="B2355">
        <f>VLOOKUP($A2355, focus_primary!$A:$AQ, MATCH(YEAR(fiscal_1_y_a!A2355), focus_primary!$2:$2, 0), 0)</f>
        <v>-1</v>
      </c>
      <c r="C2355">
        <f>VLOOKUP($A2355, focus_primary!$A:$AQ, MATCH(YEAR(A2355)+1, focus_primary!$2:$2, 0), 0)</f>
        <v>0</v>
      </c>
      <c r="D2355">
        <f t="shared" si="144"/>
        <v>-0.83333333333333337</v>
      </c>
      <c r="E2355">
        <f t="shared" si="145"/>
        <v>2</v>
      </c>
      <c r="F2355">
        <f t="shared" si="147"/>
        <v>3</v>
      </c>
      <c r="G2355">
        <f t="shared" si="146"/>
        <v>2016</v>
      </c>
    </row>
    <row r="2356" spans="1:7" x14ac:dyDescent="0.25">
      <c r="A2356" s="1">
        <f>focus_primary!A2357</f>
        <v>42404</v>
      </c>
      <c r="B2356">
        <f>VLOOKUP($A2356, focus_primary!$A:$AQ, MATCH(YEAR(fiscal_1_y_a!A2356), focus_primary!$2:$2, 0), 0)</f>
        <v>-1</v>
      </c>
      <c r="C2356">
        <f>VLOOKUP($A2356, focus_primary!$A:$AQ, MATCH(YEAR(A2356)+1, focus_primary!$2:$2, 0), 0)</f>
        <v>-0.1</v>
      </c>
      <c r="D2356">
        <f t="shared" si="144"/>
        <v>-0.85</v>
      </c>
      <c r="E2356">
        <f t="shared" si="145"/>
        <v>2</v>
      </c>
      <c r="F2356">
        <f t="shared" si="147"/>
        <v>3</v>
      </c>
      <c r="G2356">
        <f t="shared" si="146"/>
        <v>2016</v>
      </c>
    </row>
    <row r="2357" spans="1:7" x14ac:dyDescent="0.25">
      <c r="A2357" s="1">
        <f>focus_primary!A2358</f>
        <v>42405</v>
      </c>
      <c r="B2357">
        <f>VLOOKUP($A2357, focus_primary!$A:$AQ, MATCH(YEAR(fiscal_1_y_a!A2357), focus_primary!$2:$2, 0), 0)</f>
        <v>-1</v>
      </c>
      <c r="C2357">
        <f>VLOOKUP($A2357, focus_primary!$A:$AQ, MATCH(YEAR(A2357)+1, focus_primary!$2:$2, 0), 0)</f>
        <v>-0.1</v>
      </c>
      <c r="D2357">
        <f t="shared" si="144"/>
        <v>-0.85</v>
      </c>
      <c r="E2357">
        <f t="shared" si="145"/>
        <v>2</v>
      </c>
      <c r="F2357">
        <f t="shared" si="147"/>
        <v>3</v>
      </c>
      <c r="G2357">
        <f t="shared" si="146"/>
        <v>2016</v>
      </c>
    </row>
    <row r="2358" spans="1:7" x14ac:dyDescent="0.25">
      <c r="A2358" s="1">
        <f>focus_primary!A2359</f>
        <v>42410</v>
      </c>
      <c r="B2358">
        <f>VLOOKUP($A2358, focus_primary!$A:$AQ, MATCH(YEAR(fiscal_1_y_a!A2358), focus_primary!$2:$2, 0), 0)</f>
        <v>-1</v>
      </c>
      <c r="C2358">
        <f>VLOOKUP($A2358, focus_primary!$A:$AQ, MATCH(YEAR(A2358)+1, focus_primary!$2:$2, 0), 0)</f>
        <v>-0.1</v>
      </c>
      <c r="D2358">
        <f t="shared" si="144"/>
        <v>-0.85</v>
      </c>
      <c r="E2358">
        <f t="shared" si="145"/>
        <v>2</v>
      </c>
      <c r="F2358">
        <f t="shared" si="147"/>
        <v>3</v>
      </c>
      <c r="G2358">
        <f t="shared" si="146"/>
        <v>2016</v>
      </c>
    </row>
    <row r="2359" spans="1:7" x14ac:dyDescent="0.25">
      <c r="A2359" s="1">
        <f>focus_primary!A2360</f>
        <v>42411</v>
      </c>
      <c r="B2359">
        <f>VLOOKUP($A2359, focus_primary!$A:$AQ, MATCH(YEAR(fiscal_1_y_a!A2359), focus_primary!$2:$2, 0), 0)</f>
        <v>-1.1000000000000001</v>
      </c>
      <c r="C2359">
        <f>VLOOKUP($A2359, focus_primary!$A:$AQ, MATCH(YEAR(A2359)+1, focus_primary!$2:$2, 0), 0)</f>
        <v>-0.3</v>
      </c>
      <c r="D2359">
        <f t="shared" si="144"/>
        <v>-0.96666666666666667</v>
      </c>
      <c r="E2359">
        <f t="shared" si="145"/>
        <v>2</v>
      </c>
      <c r="F2359">
        <f t="shared" si="147"/>
        <v>3</v>
      </c>
      <c r="G2359">
        <f t="shared" si="146"/>
        <v>2016</v>
      </c>
    </row>
    <row r="2360" spans="1:7" x14ac:dyDescent="0.25">
      <c r="A2360" s="1">
        <f>focus_primary!A2361</f>
        <v>42412</v>
      </c>
      <c r="B2360">
        <f>VLOOKUP($A2360, focus_primary!$A:$AQ, MATCH(YEAR(fiscal_1_y_a!A2360), focus_primary!$2:$2, 0), 0)</f>
        <v>-1.1000000000000001</v>
      </c>
      <c r="C2360">
        <f>VLOOKUP($A2360, focus_primary!$A:$AQ, MATCH(YEAR(A2360)+1, focus_primary!$2:$2, 0), 0)</f>
        <v>-0.39</v>
      </c>
      <c r="D2360">
        <f t="shared" si="144"/>
        <v>-0.98166666666666658</v>
      </c>
      <c r="E2360">
        <f t="shared" si="145"/>
        <v>2</v>
      </c>
      <c r="F2360">
        <f t="shared" si="147"/>
        <v>3</v>
      </c>
      <c r="G2360">
        <f t="shared" si="146"/>
        <v>2016</v>
      </c>
    </row>
    <row r="2361" spans="1:7" x14ac:dyDescent="0.25">
      <c r="A2361" s="1">
        <f>focus_primary!A2362</f>
        <v>42415</v>
      </c>
      <c r="B2361">
        <f>VLOOKUP($A2361, focus_primary!$A:$AQ, MATCH(YEAR(fiscal_1_y_a!A2361), focus_primary!$2:$2, 0), 0)</f>
        <v>-1.1499999999999999</v>
      </c>
      <c r="C2361">
        <f>VLOOKUP($A2361, focus_primary!$A:$AQ, MATCH(YEAR(A2361)+1, focus_primary!$2:$2, 0), 0)</f>
        <v>-0.4</v>
      </c>
      <c r="D2361">
        <f t="shared" si="144"/>
        <v>-1.0250000000000001</v>
      </c>
      <c r="E2361">
        <f t="shared" si="145"/>
        <v>2</v>
      </c>
      <c r="F2361">
        <f t="shared" si="147"/>
        <v>3</v>
      </c>
      <c r="G2361">
        <f t="shared" si="146"/>
        <v>2016</v>
      </c>
    </row>
    <row r="2362" spans="1:7" x14ac:dyDescent="0.25">
      <c r="A2362" s="1">
        <f>focus_primary!A2363</f>
        <v>42416</v>
      </c>
      <c r="B2362">
        <f>VLOOKUP($A2362, focus_primary!$A:$AQ, MATCH(YEAR(fiscal_1_y_a!A2362), focus_primary!$2:$2, 0), 0)</f>
        <v>-1.1499999999999999</v>
      </c>
      <c r="C2362">
        <f>VLOOKUP($A2362, focus_primary!$A:$AQ, MATCH(YEAR(A2362)+1, focus_primary!$2:$2, 0), 0)</f>
        <v>-0.4</v>
      </c>
      <c r="D2362">
        <f t="shared" si="144"/>
        <v>-1.0250000000000001</v>
      </c>
      <c r="E2362">
        <f t="shared" si="145"/>
        <v>2</v>
      </c>
      <c r="F2362">
        <f t="shared" si="147"/>
        <v>3</v>
      </c>
      <c r="G2362">
        <f t="shared" si="146"/>
        <v>2016</v>
      </c>
    </row>
    <row r="2363" spans="1:7" x14ac:dyDescent="0.25">
      <c r="A2363" s="1">
        <f>focus_primary!A2364</f>
        <v>42417</v>
      </c>
      <c r="B2363">
        <f>VLOOKUP($A2363, focus_primary!$A:$AQ, MATCH(YEAR(fiscal_1_y_a!A2363), focus_primary!$2:$2, 0), 0)</f>
        <v>-1.2</v>
      </c>
      <c r="C2363">
        <f>VLOOKUP($A2363, focus_primary!$A:$AQ, MATCH(YEAR(A2363)+1, focus_primary!$2:$2, 0), 0)</f>
        <v>-0.4</v>
      </c>
      <c r="D2363">
        <f t="shared" si="144"/>
        <v>-1.0666666666666667</v>
      </c>
      <c r="E2363">
        <f t="shared" si="145"/>
        <v>2</v>
      </c>
      <c r="F2363">
        <f t="shared" si="147"/>
        <v>3</v>
      </c>
      <c r="G2363">
        <f t="shared" si="146"/>
        <v>2016</v>
      </c>
    </row>
    <row r="2364" spans="1:7" x14ac:dyDescent="0.25">
      <c r="A2364" s="1">
        <f>focus_primary!A2365</f>
        <v>42418</v>
      </c>
      <c r="B2364">
        <f>VLOOKUP($A2364, focus_primary!$A:$AQ, MATCH(YEAR(fiscal_1_y_a!A2364), focus_primary!$2:$2, 0), 0)</f>
        <v>-1.2</v>
      </c>
      <c r="C2364">
        <f>VLOOKUP($A2364, focus_primary!$A:$AQ, MATCH(YEAR(A2364)+1, focus_primary!$2:$2, 0), 0)</f>
        <v>-0.4</v>
      </c>
      <c r="D2364">
        <f t="shared" si="144"/>
        <v>-1.0666666666666667</v>
      </c>
      <c r="E2364">
        <f t="shared" si="145"/>
        <v>2</v>
      </c>
      <c r="F2364">
        <f t="shared" si="147"/>
        <v>3</v>
      </c>
      <c r="G2364">
        <f t="shared" si="146"/>
        <v>2016</v>
      </c>
    </row>
    <row r="2365" spans="1:7" x14ac:dyDescent="0.25">
      <c r="A2365" s="1">
        <f>focus_primary!A2366</f>
        <v>42419</v>
      </c>
      <c r="B2365">
        <f>VLOOKUP($A2365, focus_primary!$A:$AQ, MATCH(YEAR(fiscal_1_y_a!A2365), focus_primary!$2:$2, 0), 0)</f>
        <v>-1.25</v>
      </c>
      <c r="C2365">
        <f>VLOOKUP($A2365, focus_primary!$A:$AQ, MATCH(YEAR(A2365)+1, focus_primary!$2:$2, 0), 0)</f>
        <v>-0.5</v>
      </c>
      <c r="D2365">
        <f t="shared" si="144"/>
        <v>-1.125</v>
      </c>
      <c r="E2365">
        <f t="shared" si="145"/>
        <v>2</v>
      </c>
      <c r="F2365">
        <f t="shared" si="147"/>
        <v>3</v>
      </c>
      <c r="G2365">
        <f t="shared" si="146"/>
        <v>2016</v>
      </c>
    </row>
    <row r="2366" spans="1:7" x14ac:dyDescent="0.25">
      <c r="A2366" s="1">
        <f>focus_primary!A2367</f>
        <v>42422</v>
      </c>
      <c r="B2366">
        <f>VLOOKUP($A2366, focus_primary!$A:$AQ, MATCH(YEAR(fiscal_1_y_a!A2366), focus_primary!$2:$2, 0), 0)</f>
        <v>-1.3</v>
      </c>
      <c r="C2366">
        <f>VLOOKUP($A2366, focus_primary!$A:$AQ, MATCH(YEAR(A2366)+1, focus_primary!$2:$2, 0), 0)</f>
        <v>-0.5</v>
      </c>
      <c r="D2366">
        <f t="shared" si="144"/>
        <v>-1.1666666666666667</v>
      </c>
      <c r="E2366">
        <f t="shared" si="145"/>
        <v>2</v>
      </c>
      <c r="F2366">
        <f t="shared" si="147"/>
        <v>3</v>
      </c>
      <c r="G2366">
        <f t="shared" si="146"/>
        <v>2016</v>
      </c>
    </row>
    <row r="2367" spans="1:7" x14ac:dyDescent="0.25">
      <c r="A2367" s="1">
        <f>focus_primary!A2368</f>
        <v>42423</v>
      </c>
      <c r="B2367">
        <f>VLOOKUP($A2367, focus_primary!$A:$AQ, MATCH(YEAR(fiscal_1_y_a!A2367), focus_primary!$2:$2, 0), 0)</f>
        <v>-1.3</v>
      </c>
      <c r="C2367">
        <f>VLOOKUP($A2367, focus_primary!$A:$AQ, MATCH(YEAR(A2367)+1, focus_primary!$2:$2, 0), 0)</f>
        <v>-0.5</v>
      </c>
      <c r="D2367">
        <f t="shared" si="144"/>
        <v>-1.1666666666666667</v>
      </c>
      <c r="E2367">
        <f t="shared" si="145"/>
        <v>2</v>
      </c>
      <c r="F2367">
        <f t="shared" si="147"/>
        <v>3</v>
      </c>
      <c r="G2367">
        <f t="shared" si="146"/>
        <v>2016</v>
      </c>
    </row>
    <row r="2368" spans="1:7" x14ac:dyDescent="0.25">
      <c r="A2368" s="1">
        <f>focus_primary!A2369</f>
        <v>42424</v>
      </c>
      <c r="B2368">
        <f>VLOOKUP($A2368, focus_primary!$A:$AQ, MATCH(YEAR(fiscal_1_y_a!A2368), focus_primary!$2:$2, 0), 0)</f>
        <v>-1.25</v>
      </c>
      <c r="C2368">
        <f>VLOOKUP($A2368, focus_primary!$A:$AQ, MATCH(YEAR(A2368)+1, focus_primary!$2:$2, 0), 0)</f>
        <v>-0.5</v>
      </c>
      <c r="D2368">
        <f t="shared" si="144"/>
        <v>-1.125</v>
      </c>
      <c r="E2368">
        <f t="shared" si="145"/>
        <v>2</v>
      </c>
      <c r="F2368">
        <f t="shared" si="147"/>
        <v>3</v>
      </c>
      <c r="G2368">
        <f t="shared" si="146"/>
        <v>2016</v>
      </c>
    </row>
    <row r="2369" spans="1:7" x14ac:dyDescent="0.25">
      <c r="A2369" s="1">
        <f>focus_primary!A2370</f>
        <v>42425</v>
      </c>
      <c r="B2369">
        <f>VLOOKUP($A2369, focus_primary!$A:$AQ, MATCH(YEAR(fiscal_1_y_a!A2369), focus_primary!$2:$2, 0), 0)</f>
        <v>-1.3</v>
      </c>
      <c r="C2369">
        <f>VLOOKUP($A2369, focus_primary!$A:$AQ, MATCH(YEAR(A2369)+1, focus_primary!$2:$2, 0), 0)</f>
        <v>-0.5</v>
      </c>
      <c r="D2369">
        <f t="shared" si="144"/>
        <v>-1.1666666666666667</v>
      </c>
      <c r="E2369">
        <f t="shared" si="145"/>
        <v>2</v>
      </c>
      <c r="F2369">
        <f t="shared" si="147"/>
        <v>3</v>
      </c>
      <c r="G2369">
        <f t="shared" si="146"/>
        <v>2016</v>
      </c>
    </row>
    <row r="2370" spans="1:7" x14ac:dyDescent="0.25">
      <c r="A2370" s="1">
        <f>focus_primary!A2371</f>
        <v>42426</v>
      </c>
      <c r="B2370">
        <f>VLOOKUP($A2370, focus_primary!$A:$AQ, MATCH(YEAR(fiscal_1_y_a!A2370), focus_primary!$2:$2, 0), 0)</f>
        <v>-1.3</v>
      </c>
      <c r="C2370">
        <f>VLOOKUP($A2370, focus_primary!$A:$AQ, MATCH(YEAR(A2370)+1, focus_primary!$2:$2, 0), 0)</f>
        <v>-0.5</v>
      </c>
      <c r="D2370">
        <f t="shared" ref="D2370:D2433" si="148">(B2370*(12-MONTH(A2370))+C2370*MONTH(A2370))/12</f>
        <v>-1.1666666666666667</v>
      </c>
      <c r="E2370">
        <f t="shared" ref="E2370:E2433" si="149">MONTH(A2370)</f>
        <v>2</v>
      </c>
      <c r="F2370">
        <f t="shared" si="147"/>
        <v>3</v>
      </c>
      <c r="G2370">
        <f t="shared" ref="G2370:G2433" si="150">YEAR(A2370)</f>
        <v>2016</v>
      </c>
    </row>
    <row r="2371" spans="1:7" x14ac:dyDescent="0.25">
      <c r="A2371" s="1">
        <f>focus_primary!A2372</f>
        <v>42429</v>
      </c>
      <c r="B2371">
        <f>VLOOKUP($A2371, focus_primary!$A:$AQ, MATCH(YEAR(fiscal_1_y_a!A2371), focus_primary!$2:$2, 0), 0)</f>
        <v>-1.3</v>
      </c>
      <c r="C2371">
        <f>VLOOKUP($A2371, focus_primary!$A:$AQ, MATCH(YEAR(A2371)+1, focus_primary!$2:$2, 0), 0)</f>
        <v>-0.5</v>
      </c>
      <c r="D2371">
        <f t="shared" si="148"/>
        <v>-1.1666666666666667</v>
      </c>
      <c r="E2371">
        <f t="shared" si="149"/>
        <v>2</v>
      </c>
      <c r="F2371">
        <f t="shared" ref="F2371:F2434" si="151">IF(E2371&lt;4,3,IF(E2371&lt;7,6,IF(E2371&lt;10,9,12)))</f>
        <v>3</v>
      </c>
      <c r="G2371">
        <f t="shared" si="150"/>
        <v>2016</v>
      </c>
    </row>
    <row r="2372" spans="1:7" x14ac:dyDescent="0.25">
      <c r="A2372" s="1">
        <f>focus_primary!A2373</f>
        <v>42430</v>
      </c>
      <c r="B2372">
        <f>VLOOKUP($A2372, focus_primary!$A:$AQ, MATCH(YEAR(fiscal_1_y_a!A2372), focus_primary!$2:$2, 0), 0)</f>
        <v>-1.3</v>
      </c>
      <c r="C2372">
        <f>VLOOKUP($A2372, focus_primary!$A:$AQ, MATCH(YEAR(A2372)+1, focus_primary!$2:$2, 0), 0)</f>
        <v>-0.5</v>
      </c>
      <c r="D2372">
        <f t="shared" si="148"/>
        <v>-1.1000000000000001</v>
      </c>
      <c r="E2372">
        <f t="shared" si="149"/>
        <v>3</v>
      </c>
      <c r="F2372">
        <f t="shared" si="151"/>
        <v>3</v>
      </c>
      <c r="G2372">
        <f t="shared" si="150"/>
        <v>2016</v>
      </c>
    </row>
    <row r="2373" spans="1:7" x14ac:dyDescent="0.25">
      <c r="A2373" s="1">
        <f>focus_primary!A2374</f>
        <v>42431</v>
      </c>
      <c r="B2373">
        <f>VLOOKUP($A2373, focus_primary!$A:$AQ, MATCH(YEAR(fiscal_1_y_a!A2373), focus_primary!$2:$2, 0), 0)</f>
        <v>-1.3</v>
      </c>
      <c r="C2373">
        <f>VLOOKUP($A2373, focus_primary!$A:$AQ, MATCH(YEAR(A2373)+1, focus_primary!$2:$2, 0), 0)</f>
        <v>-0.5</v>
      </c>
      <c r="D2373">
        <f t="shared" si="148"/>
        <v>-1.1000000000000001</v>
      </c>
      <c r="E2373">
        <f t="shared" si="149"/>
        <v>3</v>
      </c>
      <c r="F2373">
        <f t="shared" si="151"/>
        <v>3</v>
      </c>
      <c r="G2373">
        <f t="shared" si="150"/>
        <v>2016</v>
      </c>
    </row>
    <row r="2374" spans="1:7" x14ac:dyDescent="0.25">
      <c r="A2374" s="1">
        <f>focus_primary!A2375</f>
        <v>42432</v>
      </c>
      <c r="B2374">
        <f>VLOOKUP($A2374, focus_primary!$A:$AQ, MATCH(YEAR(fiscal_1_y_a!A2374), focus_primary!$2:$2, 0), 0)</f>
        <v>-1.3</v>
      </c>
      <c r="C2374">
        <f>VLOOKUP($A2374, focus_primary!$A:$AQ, MATCH(YEAR(A2374)+1, focus_primary!$2:$2, 0), 0)</f>
        <v>-0.5</v>
      </c>
      <c r="D2374">
        <f t="shared" si="148"/>
        <v>-1.1000000000000001</v>
      </c>
      <c r="E2374">
        <f t="shared" si="149"/>
        <v>3</v>
      </c>
      <c r="F2374">
        <f t="shared" si="151"/>
        <v>3</v>
      </c>
      <c r="G2374">
        <f t="shared" si="150"/>
        <v>2016</v>
      </c>
    </row>
    <row r="2375" spans="1:7" x14ac:dyDescent="0.25">
      <c r="A2375" s="1">
        <f>focus_primary!A2376</f>
        <v>42433</v>
      </c>
      <c r="B2375">
        <f>VLOOKUP($A2375, focus_primary!$A:$AQ, MATCH(YEAR(fiscal_1_y_a!A2375), focus_primary!$2:$2, 0), 0)</f>
        <v>-1.35</v>
      </c>
      <c r="C2375">
        <f>VLOOKUP($A2375, focus_primary!$A:$AQ, MATCH(YEAR(A2375)+1, focus_primary!$2:$2, 0), 0)</f>
        <v>-0.6</v>
      </c>
      <c r="D2375">
        <f t="shared" si="148"/>
        <v>-1.1624999999999999</v>
      </c>
      <c r="E2375">
        <f t="shared" si="149"/>
        <v>3</v>
      </c>
      <c r="F2375">
        <f t="shared" si="151"/>
        <v>3</v>
      </c>
      <c r="G2375">
        <f t="shared" si="150"/>
        <v>2016</v>
      </c>
    </row>
    <row r="2376" spans="1:7" x14ac:dyDescent="0.25">
      <c r="A2376" s="1">
        <f>focus_primary!A2377</f>
        <v>42436</v>
      </c>
      <c r="B2376">
        <f>VLOOKUP($A2376, focus_primary!$A:$AQ, MATCH(YEAR(fiscal_1_y_a!A2376), focus_primary!$2:$2, 0), 0)</f>
        <v>-1.4</v>
      </c>
      <c r="C2376">
        <f>VLOOKUP($A2376, focus_primary!$A:$AQ, MATCH(YEAR(A2376)+1, focus_primary!$2:$2, 0), 0)</f>
        <v>-1</v>
      </c>
      <c r="D2376">
        <f t="shared" si="148"/>
        <v>-1.3</v>
      </c>
      <c r="E2376">
        <f t="shared" si="149"/>
        <v>3</v>
      </c>
      <c r="F2376">
        <f t="shared" si="151"/>
        <v>3</v>
      </c>
      <c r="G2376">
        <f t="shared" si="150"/>
        <v>2016</v>
      </c>
    </row>
    <row r="2377" spans="1:7" x14ac:dyDescent="0.25">
      <c r="A2377" s="1">
        <f>focus_primary!A2378</f>
        <v>42437</v>
      </c>
      <c r="B2377">
        <f>VLOOKUP($A2377, focus_primary!$A:$AQ, MATCH(YEAR(fiscal_1_y_a!A2377), focus_primary!$2:$2, 0), 0)</f>
        <v>-1.4</v>
      </c>
      <c r="C2377">
        <f>VLOOKUP($A2377, focus_primary!$A:$AQ, MATCH(YEAR(A2377)+1, focus_primary!$2:$2, 0), 0)</f>
        <v>-1</v>
      </c>
      <c r="D2377">
        <f t="shared" si="148"/>
        <v>-1.3</v>
      </c>
      <c r="E2377">
        <f t="shared" si="149"/>
        <v>3</v>
      </c>
      <c r="F2377">
        <f t="shared" si="151"/>
        <v>3</v>
      </c>
      <c r="G2377">
        <f t="shared" si="150"/>
        <v>2016</v>
      </c>
    </row>
    <row r="2378" spans="1:7" x14ac:dyDescent="0.25">
      <c r="A2378" s="1">
        <f>focus_primary!A2379</f>
        <v>42438</v>
      </c>
      <c r="B2378">
        <f>VLOOKUP($A2378, focus_primary!$A:$AQ, MATCH(YEAR(fiscal_1_y_a!A2378), focus_primary!$2:$2, 0), 0)</f>
        <v>-1.4</v>
      </c>
      <c r="C2378">
        <f>VLOOKUP($A2378, focus_primary!$A:$AQ, MATCH(YEAR(A2378)+1, focus_primary!$2:$2, 0), 0)</f>
        <v>-1</v>
      </c>
      <c r="D2378">
        <f t="shared" si="148"/>
        <v>-1.3</v>
      </c>
      <c r="E2378">
        <f t="shared" si="149"/>
        <v>3</v>
      </c>
      <c r="F2378">
        <f t="shared" si="151"/>
        <v>3</v>
      </c>
      <c r="G2378">
        <f t="shared" si="150"/>
        <v>2016</v>
      </c>
    </row>
    <row r="2379" spans="1:7" x14ac:dyDescent="0.25">
      <c r="A2379" s="1">
        <f>focus_primary!A2380</f>
        <v>42439</v>
      </c>
      <c r="B2379">
        <f>VLOOKUP($A2379, focus_primary!$A:$AQ, MATCH(YEAR(fiscal_1_y_a!A2379), focus_primary!$2:$2, 0), 0)</f>
        <v>-1.4</v>
      </c>
      <c r="C2379">
        <f>VLOOKUP($A2379, focus_primary!$A:$AQ, MATCH(YEAR(A2379)+1, focus_primary!$2:$2, 0), 0)</f>
        <v>-1</v>
      </c>
      <c r="D2379">
        <f t="shared" si="148"/>
        <v>-1.3</v>
      </c>
      <c r="E2379">
        <f t="shared" si="149"/>
        <v>3</v>
      </c>
      <c r="F2379">
        <f t="shared" si="151"/>
        <v>3</v>
      </c>
      <c r="G2379">
        <f t="shared" si="150"/>
        <v>2016</v>
      </c>
    </row>
    <row r="2380" spans="1:7" x14ac:dyDescent="0.25">
      <c r="A2380" s="1">
        <f>focus_primary!A2381</f>
        <v>42440</v>
      </c>
      <c r="B2380">
        <f>VLOOKUP($A2380, focus_primary!$A:$AQ, MATCH(YEAR(fiscal_1_y_a!A2380), focus_primary!$2:$2, 0), 0)</f>
        <v>-1.4</v>
      </c>
      <c r="C2380">
        <f>VLOOKUP($A2380, focus_primary!$A:$AQ, MATCH(YEAR(A2380)+1, focus_primary!$2:$2, 0), 0)</f>
        <v>-1</v>
      </c>
      <c r="D2380">
        <f t="shared" si="148"/>
        <v>-1.3</v>
      </c>
      <c r="E2380">
        <f t="shared" si="149"/>
        <v>3</v>
      </c>
      <c r="F2380">
        <f t="shared" si="151"/>
        <v>3</v>
      </c>
      <c r="G2380">
        <f t="shared" si="150"/>
        <v>2016</v>
      </c>
    </row>
    <row r="2381" spans="1:7" x14ac:dyDescent="0.25">
      <c r="A2381" s="1">
        <f>focus_primary!A2382</f>
        <v>42443</v>
      </c>
      <c r="B2381">
        <f>VLOOKUP($A2381, focus_primary!$A:$AQ, MATCH(YEAR(fiscal_1_y_a!A2381), focus_primary!$2:$2, 0), 0)</f>
        <v>-1.5</v>
      </c>
      <c r="C2381">
        <f>VLOOKUP($A2381, focus_primary!$A:$AQ, MATCH(YEAR(A2381)+1, focus_primary!$2:$2, 0), 0)</f>
        <v>-1</v>
      </c>
      <c r="D2381">
        <f t="shared" si="148"/>
        <v>-1.375</v>
      </c>
      <c r="E2381">
        <f t="shared" si="149"/>
        <v>3</v>
      </c>
      <c r="F2381">
        <f t="shared" si="151"/>
        <v>3</v>
      </c>
      <c r="G2381">
        <f t="shared" si="150"/>
        <v>2016</v>
      </c>
    </row>
    <row r="2382" spans="1:7" x14ac:dyDescent="0.25">
      <c r="A2382" s="1">
        <f>focus_primary!A2383</f>
        <v>42444</v>
      </c>
      <c r="B2382">
        <f>VLOOKUP($A2382, focus_primary!$A:$AQ, MATCH(YEAR(fiscal_1_y_a!A2382), focus_primary!$2:$2, 0), 0)</f>
        <v>-1.5</v>
      </c>
      <c r="C2382">
        <f>VLOOKUP($A2382, focus_primary!$A:$AQ, MATCH(YEAR(A2382)+1, focus_primary!$2:$2, 0), 0)</f>
        <v>-1</v>
      </c>
      <c r="D2382">
        <f t="shared" si="148"/>
        <v>-1.375</v>
      </c>
      <c r="E2382">
        <f t="shared" si="149"/>
        <v>3</v>
      </c>
      <c r="F2382">
        <f t="shared" si="151"/>
        <v>3</v>
      </c>
      <c r="G2382">
        <f t="shared" si="150"/>
        <v>2016</v>
      </c>
    </row>
    <row r="2383" spans="1:7" x14ac:dyDescent="0.25">
      <c r="A2383" s="1">
        <f>focus_primary!A2384</f>
        <v>42445</v>
      </c>
      <c r="B2383">
        <f>VLOOKUP($A2383, focus_primary!$A:$AQ, MATCH(YEAR(fiscal_1_y_a!A2383), focus_primary!$2:$2, 0), 0)</f>
        <v>-1.5</v>
      </c>
      <c r="C2383">
        <f>VLOOKUP($A2383, focus_primary!$A:$AQ, MATCH(YEAR(A2383)+1, focus_primary!$2:$2, 0), 0)</f>
        <v>-1</v>
      </c>
      <c r="D2383">
        <f t="shared" si="148"/>
        <v>-1.375</v>
      </c>
      <c r="E2383">
        <f t="shared" si="149"/>
        <v>3</v>
      </c>
      <c r="F2383">
        <f t="shared" si="151"/>
        <v>3</v>
      </c>
      <c r="G2383">
        <f t="shared" si="150"/>
        <v>2016</v>
      </c>
    </row>
    <row r="2384" spans="1:7" x14ac:dyDescent="0.25">
      <c r="A2384" s="1">
        <f>focus_primary!A2385</f>
        <v>42446</v>
      </c>
      <c r="B2384">
        <f>VLOOKUP($A2384, focus_primary!$A:$AQ, MATCH(YEAR(fiscal_1_y_a!A2384), focus_primary!$2:$2, 0), 0)</f>
        <v>-1.5</v>
      </c>
      <c r="C2384">
        <f>VLOOKUP($A2384, focus_primary!$A:$AQ, MATCH(YEAR(A2384)+1, focus_primary!$2:$2, 0), 0)</f>
        <v>-1</v>
      </c>
      <c r="D2384">
        <f t="shared" si="148"/>
        <v>-1.375</v>
      </c>
      <c r="E2384">
        <f t="shared" si="149"/>
        <v>3</v>
      </c>
      <c r="F2384">
        <f t="shared" si="151"/>
        <v>3</v>
      </c>
      <c r="G2384">
        <f t="shared" si="150"/>
        <v>2016</v>
      </c>
    </row>
    <row r="2385" spans="1:7" x14ac:dyDescent="0.25">
      <c r="A2385" s="1">
        <f>focus_primary!A2386</f>
        <v>42447</v>
      </c>
      <c r="B2385">
        <f>VLOOKUP($A2385, focus_primary!$A:$AQ, MATCH(YEAR(fiscal_1_y_a!A2385), focus_primary!$2:$2, 0), 0)</f>
        <v>-1.5</v>
      </c>
      <c r="C2385">
        <f>VLOOKUP($A2385, focus_primary!$A:$AQ, MATCH(YEAR(A2385)+1, focus_primary!$2:$2, 0), 0)</f>
        <v>-1</v>
      </c>
      <c r="D2385">
        <f t="shared" si="148"/>
        <v>-1.375</v>
      </c>
      <c r="E2385">
        <f t="shared" si="149"/>
        <v>3</v>
      </c>
      <c r="F2385">
        <f t="shared" si="151"/>
        <v>3</v>
      </c>
      <c r="G2385">
        <f t="shared" si="150"/>
        <v>2016</v>
      </c>
    </row>
    <row r="2386" spans="1:7" x14ac:dyDescent="0.25">
      <c r="A2386" s="1">
        <f>focus_primary!A2387</f>
        <v>42450</v>
      </c>
      <c r="B2386">
        <f>VLOOKUP($A2386, focus_primary!$A:$AQ, MATCH(YEAR(fiscal_1_y_a!A2386), focus_primary!$2:$2, 0), 0)</f>
        <v>-1.5</v>
      </c>
      <c r="C2386">
        <f>VLOOKUP($A2386, focus_primary!$A:$AQ, MATCH(YEAR(A2386)+1, focus_primary!$2:$2, 0), 0)</f>
        <v>-1</v>
      </c>
      <c r="D2386">
        <f t="shared" si="148"/>
        <v>-1.375</v>
      </c>
      <c r="E2386">
        <f t="shared" si="149"/>
        <v>3</v>
      </c>
      <c r="F2386">
        <f t="shared" si="151"/>
        <v>3</v>
      </c>
      <c r="G2386">
        <f t="shared" si="150"/>
        <v>2016</v>
      </c>
    </row>
    <row r="2387" spans="1:7" x14ac:dyDescent="0.25">
      <c r="A2387" s="1">
        <f>focus_primary!A2388</f>
        <v>42451</v>
      </c>
      <c r="B2387">
        <f>VLOOKUP($A2387, focus_primary!$A:$AQ, MATCH(YEAR(fiscal_1_y_a!A2387), focus_primary!$2:$2, 0), 0)</f>
        <v>-1.5</v>
      </c>
      <c r="C2387">
        <f>VLOOKUP($A2387, focus_primary!$A:$AQ, MATCH(YEAR(A2387)+1, focus_primary!$2:$2, 0), 0)</f>
        <v>-1</v>
      </c>
      <c r="D2387">
        <f t="shared" si="148"/>
        <v>-1.375</v>
      </c>
      <c r="E2387">
        <f t="shared" si="149"/>
        <v>3</v>
      </c>
      <c r="F2387">
        <f t="shared" si="151"/>
        <v>3</v>
      </c>
      <c r="G2387">
        <f t="shared" si="150"/>
        <v>2016</v>
      </c>
    </row>
    <row r="2388" spans="1:7" x14ac:dyDescent="0.25">
      <c r="A2388" s="1">
        <f>focus_primary!A2389</f>
        <v>42452</v>
      </c>
      <c r="B2388">
        <f>VLOOKUP($A2388, focus_primary!$A:$AQ, MATCH(YEAR(fiscal_1_y_a!A2388), focus_primary!$2:$2, 0), 0)</f>
        <v>-1.5</v>
      </c>
      <c r="C2388">
        <f>VLOOKUP($A2388, focus_primary!$A:$AQ, MATCH(YEAR(A2388)+1, focus_primary!$2:$2, 0), 0)</f>
        <v>-1</v>
      </c>
      <c r="D2388">
        <f t="shared" si="148"/>
        <v>-1.375</v>
      </c>
      <c r="E2388">
        <f t="shared" si="149"/>
        <v>3</v>
      </c>
      <c r="F2388">
        <f t="shared" si="151"/>
        <v>3</v>
      </c>
      <c r="G2388">
        <f t="shared" si="150"/>
        <v>2016</v>
      </c>
    </row>
    <row r="2389" spans="1:7" x14ac:dyDescent="0.25">
      <c r="A2389" s="1">
        <f>focus_primary!A2390</f>
        <v>42453</v>
      </c>
      <c r="B2389">
        <f>VLOOKUP($A2389, focus_primary!$A:$AQ, MATCH(YEAR(fiscal_1_y_a!A2389), focus_primary!$2:$2, 0), 0)</f>
        <v>-1.5</v>
      </c>
      <c r="C2389">
        <f>VLOOKUP($A2389, focus_primary!$A:$AQ, MATCH(YEAR(A2389)+1, focus_primary!$2:$2, 0), 0)</f>
        <v>-1</v>
      </c>
      <c r="D2389">
        <f t="shared" si="148"/>
        <v>-1.375</v>
      </c>
      <c r="E2389">
        <f t="shared" si="149"/>
        <v>3</v>
      </c>
      <c r="F2389">
        <f t="shared" si="151"/>
        <v>3</v>
      </c>
      <c r="G2389">
        <f t="shared" si="150"/>
        <v>2016</v>
      </c>
    </row>
    <row r="2390" spans="1:7" x14ac:dyDescent="0.25">
      <c r="A2390" s="1">
        <f>focus_primary!A2391</f>
        <v>42457</v>
      </c>
      <c r="B2390">
        <f>VLOOKUP($A2390, focus_primary!$A:$AQ, MATCH(YEAR(fiscal_1_y_a!A2390), focus_primary!$2:$2, 0), 0)</f>
        <v>-1.5</v>
      </c>
      <c r="C2390">
        <f>VLOOKUP($A2390, focus_primary!$A:$AQ, MATCH(YEAR(A2390)+1, focus_primary!$2:$2, 0), 0)</f>
        <v>-1.05</v>
      </c>
      <c r="D2390">
        <f t="shared" si="148"/>
        <v>-1.3875</v>
      </c>
      <c r="E2390">
        <f t="shared" si="149"/>
        <v>3</v>
      </c>
      <c r="F2390">
        <f t="shared" si="151"/>
        <v>3</v>
      </c>
      <c r="G2390">
        <f t="shared" si="150"/>
        <v>2016</v>
      </c>
    </row>
    <row r="2391" spans="1:7" x14ac:dyDescent="0.25">
      <c r="A2391" s="1">
        <f>focus_primary!A2392</f>
        <v>42458</v>
      </c>
      <c r="B2391">
        <f>VLOOKUP($A2391, focus_primary!$A:$AQ, MATCH(YEAR(fiscal_1_y_a!A2391), focus_primary!$2:$2, 0), 0)</f>
        <v>-1.5</v>
      </c>
      <c r="C2391">
        <f>VLOOKUP($A2391, focus_primary!$A:$AQ, MATCH(YEAR(A2391)+1, focus_primary!$2:$2, 0), 0)</f>
        <v>-1</v>
      </c>
      <c r="D2391">
        <f t="shared" si="148"/>
        <v>-1.375</v>
      </c>
      <c r="E2391">
        <f t="shared" si="149"/>
        <v>3</v>
      </c>
      <c r="F2391">
        <f t="shared" si="151"/>
        <v>3</v>
      </c>
      <c r="G2391">
        <f t="shared" si="150"/>
        <v>2016</v>
      </c>
    </row>
    <row r="2392" spans="1:7" x14ac:dyDescent="0.25">
      <c r="A2392" s="1">
        <f>focus_primary!A2393</f>
        <v>42459</v>
      </c>
      <c r="B2392">
        <f>VLOOKUP($A2392, focus_primary!$A:$AQ, MATCH(YEAR(fiscal_1_y_a!A2392), focus_primary!$2:$2, 0), 0)</f>
        <v>-1.5</v>
      </c>
      <c r="C2392">
        <f>VLOOKUP($A2392, focus_primary!$A:$AQ, MATCH(YEAR(A2392)+1, focus_primary!$2:$2, 0), 0)</f>
        <v>-1.05</v>
      </c>
      <c r="D2392">
        <f t="shared" si="148"/>
        <v>-1.3875</v>
      </c>
      <c r="E2392">
        <f t="shared" si="149"/>
        <v>3</v>
      </c>
      <c r="F2392">
        <f t="shared" si="151"/>
        <v>3</v>
      </c>
      <c r="G2392">
        <f t="shared" si="150"/>
        <v>2016</v>
      </c>
    </row>
    <row r="2393" spans="1:7" x14ac:dyDescent="0.25">
      <c r="A2393" s="1">
        <f>focus_primary!A2394</f>
        <v>42460</v>
      </c>
      <c r="B2393">
        <f>VLOOKUP($A2393, focus_primary!$A:$AQ, MATCH(YEAR(fiscal_1_y_a!A2393), focus_primary!$2:$2, 0), 0)</f>
        <v>-1.5</v>
      </c>
      <c r="C2393">
        <f>VLOOKUP($A2393, focus_primary!$A:$AQ, MATCH(YEAR(A2393)+1, focus_primary!$2:$2, 0), 0)</f>
        <v>-1.05</v>
      </c>
      <c r="D2393">
        <f t="shared" si="148"/>
        <v>-1.3875</v>
      </c>
      <c r="E2393">
        <f t="shared" si="149"/>
        <v>3</v>
      </c>
      <c r="F2393">
        <f t="shared" si="151"/>
        <v>3</v>
      </c>
      <c r="G2393">
        <f t="shared" si="150"/>
        <v>2016</v>
      </c>
    </row>
    <row r="2394" spans="1:7" x14ac:dyDescent="0.25">
      <c r="A2394" s="1">
        <f>focus_primary!A2395</f>
        <v>42461</v>
      </c>
      <c r="B2394">
        <f>VLOOKUP($A2394, focus_primary!$A:$AQ, MATCH(YEAR(fiscal_1_y_a!A2394), focus_primary!$2:$2, 0), 0)</f>
        <v>-1.5</v>
      </c>
      <c r="C2394">
        <f>VLOOKUP($A2394, focus_primary!$A:$AQ, MATCH(YEAR(A2394)+1, focus_primary!$2:$2, 0), 0)</f>
        <v>-1.05</v>
      </c>
      <c r="D2394">
        <f t="shared" si="148"/>
        <v>-1.3499999999999999</v>
      </c>
      <c r="E2394">
        <f t="shared" si="149"/>
        <v>4</v>
      </c>
      <c r="F2394">
        <f t="shared" si="151"/>
        <v>6</v>
      </c>
      <c r="G2394">
        <f t="shared" si="150"/>
        <v>2016</v>
      </c>
    </row>
    <row r="2395" spans="1:7" x14ac:dyDescent="0.25">
      <c r="A2395" s="1">
        <f>focus_primary!A2396</f>
        <v>42464</v>
      </c>
      <c r="B2395">
        <f>VLOOKUP($A2395, focus_primary!$A:$AQ, MATCH(YEAR(fiscal_1_y_a!A2395), focus_primary!$2:$2, 0), 0)</f>
        <v>-1.5</v>
      </c>
      <c r="C2395">
        <f>VLOOKUP($A2395, focus_primary!$A:$AQ, MATCH(YEAR(A2395)+1, focus_primary!$2:$2, 0), 0)</f>
        <v>-1</v>
      </c>
      <c r="D2395">
        <f t="shared" si="148"/>
        <v>-1.3333333333333333</v>
      </c>
      <c r="E2395">
        <f t="shared" si="149"/>
        <v>4</v>
      </c>
      <c r="F2395">
        <f t="shared" si="151"/>
        <v>6</v>
      </c>
      <c r="G2395">
        <f t="shared" si="150"/>
        <v>2016</v>
      </c>
    </row>
    <row r="2396" spans="1:7" x14ac:dyDescent="0.25">
      <c r="A2396" s="1">
        <f>focus_primary!A2397</f>
        <v>42465</v>
      </c>
      <c r="B2396">
        <f>VLOOKUP($A2396, focus_primary!$A:$AQ, MATCH(YEAR(fiscal_1_y_a!A2396), focus_primary!$2:$2, 0), 0)</f>
        <v>-1.5</v>
      </c>
      <c r="C2396">
        <f>VLOOKUP($A2396, focus_primary!$A:$AQ, MATCH(YEAR(A2396)+1, focus_primary!$2:$2, 0), 0)</f>
        <v>-1</v>
      </c>
      <c r="D2396">
        <f t="shared" si="148"/>
        <v>-1.3333333333333333</v>
      </c>
      <c r="E2396">
        <f t="shared" si="149"/>
        <v>4</v>
      </c>
      <c r="F2396">
        <f t="shared" si="151"/>
        <v>6</v>
      </c>
      <c r="G2396">
        <f t="shared" si="150"/>
        <v>2016</v>
      </c>
    </row>
    <row r="2397" spans="1:7" x14ac:dyDescent="0.25">
      <c r="A2397" s="1">
        <f>focus_primary!A2398</f>
        <v>42466</v>
      </c>
      <c r="B2397">
        <f>VLOOKUP($A2397, focus_primary!$A:$AQ, MATCH(YEAR(fiscal_1_y_a!A2397), focus_primary!$2:$2, 0), 0)</f>
        <v>-1.5</v>
      </c>
      <c r="C2397">
        <f>VLOOKUP($A2397, focus_primary!$A:$AQ, MATCH(YEAR(A2397)+1, focus_primary!$2:$2, 0), 0)</f>
        <v>-1</v>
      </c>
      <c r="D2397">
        <f t="shared" si="148"/>
        <v>-1.3333333333333333</v>
      </c>
      <c r="E2397">
        <f t="shared" si="149"/>
        <v>4</v>
      </c>
      <c r="F2397">
        <f t="shared" si="151"/>
        <v>6</v>
      </c>
      <c r="G2397">
        <f t="shared" si="150"/>
        <v>2016</v>
      </c>
    </row>
    <row r="2398" spans="1:7" x14ac:dyDescent="0.25">
      <c r="A2398" s="1">
        <f>focus_primary!A2399</f>
        <v>42467</v>
      </c>
      <c r="B2398">
        <f>VLOOKUP($A2398, focus_primary!$A:$AQ, MATCH(YEAR(fiscal_1_y_a!A2398), focus_primary!$2:$2, 0), 0)</f>
        <v>-1.5</v>
      </c>
      <c r="C2398">
        <f>VLOOKUP($A2398, focus_primary!$A:$AQ, MATCH(YEAR(A2398)+1, focus_primary!$2:$2, 0), 0)</f>
        <v>-1</v>
      </c>
      <c r="D2398">
        <f t="shared" si="148"/>
        <v>-1.3333333333333333</v>
      </c>
      <c r="E2398">
        <f t="shared" si="149"/>
        <v>4</v>
      </c>
      <c r="F2398">
        <f t="shared" si="151"/>
        <v>6</v>
      </c>
      <c r="G2398">
        <f t="shared" si="150"/>
        <v>2016</v>
      </c>
    </row>
    <row r="2399" spans="1:7" x14ac:dyDescent="0.25">
      <c r="A2399" s="1">
        <f>focus_primary!A2400</f>
        <v>42468</v>
      </c>
      <c r="B2399">
        <f>VLOOKUP($A2399, focus_primary!$A:$AQ, MATCH(YEAR(fiscal_1_y_a!A2399), focus_primary!$2:$2, 0), 0)</f>
        <v>-1.6</v>
      </c>
      <c r="C2399">
        <f>VLOOKUP($A2399, focus_primary!$A:$AQ, MATCH(YEAR(A2399)+1, focus_primary!$2:$2, 0), 0)</f>
        <v>-1.1000000000000001</v>
      </c>
      <c r="D2399">
        <f t="shared" si="148"/>
        <v>-1.4333333333333336</v>
      </c>
      <c r="E2399">
        <f t="shared" si="149"/>
        <v>4</v>
      </c>
      <c r="F2399">
        <f t="shared" si="151"/>
        <v>6</v>
      </c>
      <c r="G2399">
        <f t="shared" si="150"/>
        <v>2016</v>
      </c>
    </row>
    <row r="2400" spans="1:7" x14ac:dyDescent="0.25">
      <c r="A2400" s="1">
        <f>focus_primary!A2401</f>
        <v>42471</v>
      </c>
      <c r="B2400">
        <f>VLOOKUP($A2400, focus_primary!$A:$AQ, MATCH(YEAR(fiscal_1_y_a!A2400), focus_primary!$2:$2, 0), 0)</f>
        <v>-1.6</v>
      </c>
      <c r="C2400">
        <f>VLOOKUP($A2400, focus_primary!$A:$AQ, MATCH(YEAR(A2400)+1, focus_primary!$2:$2, 0), 0)</f>
        <v>-1.1000000000000001</v>
      </c>
      <c r="D2400">
        <f t="shared" si="148"/>
        <v>-1.4333333333333336</v>
      </c>
      <c r="E2400">
        <f t="shared" si="149"/>
        <v>4</v>
      </c>
      <c r="F2400">
        <f t="shared" si="151"/>
        <v>6</v>
      </c>
      <c r="G2400">
        <f t="shared" si="150"/>
        <v>2016</v>
      </c>
    </row>
    <row r="2401" spans="1:7" x14ac:dyDescent="0.25">
      <c r="A2401" s="1">
        <f>focus_primary!A2402</f>
        <v>42472</v>
      </c>
      <c r="B2401">
        <f>VLOOKUP($A2401, focus_primary!$A:$AQ, MATCH(YEAR(fiscal_1_y_a!A2401), focus_primary!$2:$2, 0), 0)</f>
        <v>-1.6</v>
      </c>
      <c r="C2401">
        <f>VLOOKUP($A2401, focus_primary!$A:$AQ, MATCH(YEAR(A2401)+1, focus_primary!$2:$2, 0), 0)</f>
        <v>-1.1000000000000001</v>
      </c>
      <c r="D2401">
        <f t="shared" si="148"/>
        <v>-1.4333333333333336</v>
      </c>
      <c r="E2401">
        <f t="shared" si="149"/>
        <v>4</v>
      </c>
      <c r="F2401">
        <f t="shared" si="151"/>
        <v>6</v>
      </c>
      <c r="G2401">
        <f t="shared" si="150"/>
        <v>2016</v>
      </c>
    </row>
    <row r="2402" spans="1:7" x14ac:dyDescent="0.25">
      <c r="A2402" s="1">
        <f>focus_primary!A2403</f>
        <v>42473</v>
      </c>
      <c r="B2402">
        <f>VLOOKUP($A2402, focus_primary!$A:$AQ, MATCH(YEAR(fiscal_1_y_a!A2402), focus_primary!$2:$2, 0), 0)</f>
        <v>-1.6</v>
      </c>
      <c r="C2402">
        <f>VLOOKUP($A2402, focus_primary!$A:$AQ, MATCH(YEAR(A2402)+1, focus_primary!$2:$2, 0), 0)</f>
        <v>-1.1000000000000001</v>
      </c>
      <c r="D2402">
        <f t="shared" si="148"/>
        <v>-1.4333333333333336</v>
      </c>
      <c r="E2402">
        <f t="shared" si="149"/>
        <v>4</v>
      </c>
      <c r="F2402">
        <f t="shared" si="151"/>
        <v>6</v>
      </c>
      <c r="G2402">
        <f t="shared" si="150"/>
        <v>2016</v>
      </c>
    </row>
    <row r="2403" spans="1:7" x14ac:dyDescent="0.25">
      <c r="A2403" s="1">
        <f>focus_primary!A2404</f>
        <v>42474</v>
      </c>
      <c r="B2403">
        <f>VLOOKUP($A2403, focus_primary!$A:$AQ, MATCH(YEAR(fiscal_1_y_a!A2403), focus_primary!$2:$2, 0), 0)</f>
        <v>-1.6</v>
      </c>
      <c r="C2403">
        <f>VLOOKUP($A2403, focus_primary!$A:$AQ, MATCH(YEAR(A2403)+1, focus_primary!$2:$2, 0), 0)</f>
        <v>-1.1000000000000001</v>
      </c>
      <c r="D2403">
        <f t="shared" si="148"/>
        <v>-1.4333333333333336</v>
      </c>
      <c r="E2403">
        <f t="shared" si="149"/>
        <v>4</v>
      </c>
      <c r="F2403">
        <f t="shared" si="151"/>
        <v>6</v>
      </c>
      <c r="G2403">
        <f t="shared" si="150"/>
        <v>2016</v>
      </c>
    </row>
    <row r="2404" spans="1:7" x14ac:dyDescent="0.25">
      <c r="A2404" s="1">
        <f>focus_primary!A2405</f>
        <v>42475</v>
      </c>
      <c r="B2404">
        <f>VLOOKUP($A2404, focus_primary!$A:$AQ, MATCH(YEAR(fiscal_1_y_a!A2404), focus_primary!$2:$2, 0), 0)</f>
        <v>-1.62</v>
      </c>
      <c r="C2404">
        <f>VLOOKUP($A2404, focus_primary!$A:$AQ, MATCH(YEAR(A2404)+1, focus_primary!$2:$2, 0), 0)</f>
        <v>-1.1000000000000001</v>
      </c>
      <c r="D2404">
        <f t="shared" si="148"/>
        <v>-1.4466666666666665</v>
      </c>
      <c r="E2404">
        <f t="shared" si="149"/>
        <v>4</v>
      </c>
      <c r="F2404">
        <f t="shared" si="151"/>
        <v>6</v>
      </c>
      <c r="G2404">
        <f t="shared" si="150"/>
        <v>2016</v>
      </c>
    </row>
    <row r="2405" spans="1:7" x14ac:dyDescent="0.25">
      <c r="A2405" s="1">
        <f>focus_primary!A2406</f>
        <v>42478</v>
      </c>
      <c r="B2405">
        <f>VLOOKUP($A2405, focus_primary!$A:$AQ, MATCH(YEAR(fiscal_1_y_a!A2405), focus_primary!$2:$2, 0), 0)</f>
        <v>-1.7</v>
      </c>
      <c r="C2405">
        <f>VLOOKUP($A2405, focus_primary!$A:$AQ, MATCH(YEAR(A2405)+1, focus_primary!$2:$2, 0), 0)</f>
        <v>-1.2</v>
      </c>
      <c r="D2405">
        <f t="shared" si="148"/>
        <v>-1.5333333333333332</v>
      </c>
      <c r="E2405">
        <f t="shared" si="149"/>
        <v>4</v>
      </c>
      <c r="F2405">
        <f t="shared" si="151"/>
        <v>6</v>
      </c>
      <c r="G2405">
        <f t="shared" si="150"/>
        <v>2016</v>
      </c>
    </row>
    <row r="2406" spans="1:7" x14ac:dyDescent="0.25">
      <c r="A2406" s="1">
        <f>focus_primary!A2407</f>
        <v>42479</v>
      </c>
      <c r="B2406">
        <f>VLOOKUP($A2406, focus_primary!$A:$AQ, MATCH(YEAR(fiscal_1_y_a!A2406), focus_primary!$2:$2, 0), 0)</f>
        <v>-1.7</v>
      </c>
      <c r="C2406">
        <f>VLOOKUP($A2406, focus_primary!$A:$AQ, MATCH(YEAR(A2406)+1, focus_primary!$2:$2, 0), 0)</f>
        <v>-1.2</v>
      </c>
      <c r="D2406">
        <f t="shared" si="148"/>
        <v>-1.5333333333333332</v>
      </c>
      <c r="E2406">
        <f t="shared" si="149"/>
        <v>4</v>
      </c>
      <c r="F2406">
        <f t="shared" si="151"/>
        <v>6</v>
      </c>
      <c r="G2406">
        <f t="shared" si="150"/>
        <v>2016</v>
      </c>
    </row>
    <row r="2407" spans="1:7" x14ac:dyDescent="0.25">
      <c r="A2407" s="1">
        <f>focus_primary!A2408</f>
        <v>42480</v>
      </c>
      <c r="B2407">
        <f>VLOOKUP($A2407, focus_primary!$A:$AQ, MATCH(YEAR(fiscal_1_y_a!A2407), focus_primary!$2:$2, 0), 0)</f>
        <v>-1.7</v>
      </c>
      <c r="C2407">
        <f>VLOOKUP($A2407, focus_primary!$A:$AQ, MATCH(YEAR(A2407)+1, focus_primary!$2:$2, 0), 0)</f>
        <v>-1.2</v>
      </c>
      <c r="D2407">
        <f t="shared" si="148"/>
        <v>-1.5333333333333332</v>
      </c>
      <c r="E2407">
        <f t="shared" si="149"/>
        <v>4</v>
      </c>
      <c r="F2407">
        <f t="shared" si="151"/>
        <v>6</v>
      </c>
      <c r="G2407">
        <f t="shared" si="150"/>
        <v>2016</v>
      </c>
    </row>
    <row r="2408" spans="1:7" x14ac:dyDescent="0.25">
      <c r="A2408" s="1">
        <f>focus_primary!A2409</f>
        <v>42482</v>
      </c>
      <c r="B2408">
        <f>VLOOKUP($A2408, focus_primary!$A:$AQ, MATCH(YEAR(fiscal_1_y_a!A2408), focus_primary!$2:$2, 0), 0)</f>
        <v>-1.7</v>
      </c>
      <c r="C2408">
        <f>VLOOKUP($A2408, focus_primary!$A:$AQ, MATCH(YEAR(A2408)+1, focus_primary!$2:$2, 0), 0)</f>
        <v>-1.1499999999999999</v>
      </c>
      <c r="D2408">
        <f t="shared" si="148"/>
        <v>-1.5166666666666666</v>
      </c>
      <c r="E2408">
        <f t="shared" si="149"/>
        <v>4</v>
      </c>
      <c r="F2408">
        <f t="shared" si="151"/>
        <v>6</v>
      </c>
      <c r="G2408">
        <f t="shared" si="150"/>
        <v>2016</v>
      </c>
    </row>
    <row r="2409" spans="1:7" x14ac:dyDescent="0.25">
      <c r="A2409" s="1">
        <f>focus_primary!A2410</f>
        <v>42485</v>
      </c>
      <c r="B2409">
        <f>VLOOKUP($A2409, focus_primary!$A:$AQ, MATCH(YEAR(fiscal_1_y_a!A2409), focus_primary!$2:$2, 0), 0)</f>
        <v>-1.7</v>
      </c>
      <c r="C2409">
        <f>VLOOKUP($A2409, focus_primary!$A:$AQ, MATCH(YEAR(A2409)+1, focus_primary!$2:$2, 0), 0)</f>
        <v>-1.1499999999999999</v>
      </c>
      <c r="D2409">
        <f t="shared" si="148"/>
        <v>-1.5166666666666666</v>
      </c>
      <c r="E2409">
        <f t="shared" si="149"/>
        <v>4</v>
      </c>
      <c r="F2409">
        <f t="shared" si="151"/>
        <v>6</v>
      </c>
      <c r="G2409">
        <f t="shared" si="150"/>
        <v>2016</v>
      </c>
    </row>
    <row r="2410" spans="1:7" x14ac:dyDescent="0.25">
      <c r="A2410" s="1">
        <f>focus_primary!A2411</f>
        <v>42486</v>
      </c>
      <c r="B2410">
        <f>VLOOKUP($A2410, focus_primary!$A:$AQ, MATCH(YEAR(fiscal_1_y_a!A2410), focus_primary!$2:$2, 0), 0)</f>
        <v>-1.7</v>
      </c>
      <c r="C2410">
        <f>VLOOKUP($A2410, focus_primary!$A:$AQ, MATCH(YEAR(A2410)+1, focus_primary!$2:$2, 0), 0)</f>
        <v>-1.1499999999999999</v>
      </c>
      <c r="D2410">
        <f t="shared" si="148"/>
        <v>-1.5166666666666666</v>
      </c>
      <c r="E2410">
        <f t="shared" si="149"/>
        <v>4</v>
      </c>
      <c r="F2410">
        <f t="shared" si="151"/>
        <v>6</v>
      </c>
      <c r="G2410">
        <f t="shared" si="150"/>
        <v>2016</v>
      </c>
    </row>
    <row r="2411" spans="1:7" x14ac:dyDescent="0.25">
      <c r="A2411" s="1">
        <f>focus_primary!A2412</f>
        <v>42487</v>
      </c>
      <c r="B2411">
        <f>VLOOKUP($A2411, focus_primary!$A:$AQ, MATCH(YEAR(fiscal_1_y_a!A2411), focus_primary!$2:$2, 0), 0)</f>
        <v>-1.7</v>
      </c>
      <c r="C2411">
        <f>VLOOKUP($A2411, focus_primary!$A:$AQ, MATCH(YEAR(A2411)+1, focus_primary!$2:$2, 0), 0)</f>
        <v>-1.1499999999999999</v>
      </c>
      <c r="D2411">
        <f t="shared" si="148"/>
        <v>-1.5166666666666666</v>
      </c>
      <c r="E2411">
        <f t="shared" si="149"/>
        <v>4</v>
      </c>
      <c r="F2411">
        <f t="shared" si="151"/>
        <v>6</v>
      </c>
      <c r="G2411">
        <f t="shared" si="150"/>
        <v>2016</v>
      </c>
    </row>
    <row r="2412" spans="1:7" x14ac:dyDescent="0.25">
      <c r="A2412" s="1">
        <f>focus_primary!A2413</f>
        <v>42488</v>
      </c>
      <c r="B2412">
        <f>VLOOKUP($A2412, focus_primary!$A:$AQ, MATCH(YEAR(fiscal_1_y_a!A2412), focus_primary!$2:$2, 0), 0)</f>
        <v>-1.7</v>
      </c>
      <c r="C2412">
        <f>VLOOKUP($A2412, focus_primary!$A:$AQ, MATCH(YEAR(A2412)+1, focus_primary!$2:$2, 0), 0)</f>
        <v>-1.05</v>
      </c>
      <c r="D2412">
        <f t="shared" si="148"/>
        <v>-1.4833333333333334</v>
      </c>
      <c r="E2412">
        <f t="shared" si="149"/>
        <v>4</v>
      </c>
      <c r="F2412">
        <f t="shared" si="151"/>
        <v>6</v>
      </c>
      <c r="G2412">
        <f t="shared" si="150"/>
        <v>2016</v>
      </c>
    </row>
    <row r="2413" spans="1:7" x14ac:dyDescent="0.25">
      <c r="A2413" s="1">
        <f>focus_primary!A2414</f>
        <v>42489</v>
      </c>
      <c r="B2413">
        <f>VLOOKUP($A2413, focus_primary!$A:$AQ, MATCH(YEAR(fiscal_1_y_a!A2413), focus_primary!$2:$2, 0), 0)</f>
        <v>-1.7</v>
      </c>
      <c r="C2413">
        <f>VLOOKUP($A2413, focus_primary!$A:$AQ, MATCH(YEAR(A2413)+1, focus_primary!$2:$2, 0), 0)</f>
        <v>-1.1000000000000001</v>
      </c>
      <c r="D2413">
        <f t="shared" si="148"/>
        <v>-1.5</v>
      </c>
      <c r="E2413">
        <f t="shared" si="149"/>
        <v>4</v>
      </c>
      <c r="F2413">
        <f t="shared" si="151"/>
        <v>6</v>
      </c>
      <c r="G2413">
        <f t="shared" si="150"/>
        <v>2016</v>
      </c>
    </row>
    <row r="2414" spans="1:7" x14ac:dyDescent="0.25">
      <c r="A2414" s="1">
        <f>focus_primary!A2415</f>
        <v>42492</v>
      </c>
      <c r="B2414">
        <f>VLOOKUP($A2414, focus_primary!$A:$AQ, MATCH(YEAR(fiscal_1_y_a!A2414), focus_primary!$2:$2, 0), 0)</f>
        <v>-1.7</v>
      </c>
      <c r="C2414">
        <f>VLOOKUP($A2414, focus_primary!$A:$AQ, MATCH(YEAR(A2414)+1, focus_primary!$2:$2, 0), 0)</f>
        <v>-1.05</v>
      </c>
      <c r="D2414">
        <f t="shared" si="148"/>
        <v>-1.4291666666666665</v>
      </c>
      <c r="E2414">
        <f t="shared" si="149"/>
        <v>5</v>
      </c>
      <c r="F2414">
        <f t="shared" si="151"/>
        <v>6</v>
      </c>
      <c r="G2414">
        <f t="shared" si="150"/>
        <v>2016</v>
      </c>
    </row>
    <row r="2415" spans="1:7" x14ac:dyDescent="0.25">
      <c r="A2415" s="1">
        <f>focus_primary!A2416</f>
        <v>42493</v>
      </c>
      <c r="B2415">
        <f>VLOOKUP($A2415, focus_primary!$A:$AQ, MATCH(YEAR(fiscal_1_y_a!A2415), focus_primary!$2:$2, 0), 0)</f>
        <v>-1.7</v>
      </c>
      <c r="C2415">
        <f>VLOOKUP($A2415, focus_primary!$A:$AQ, MATCH(YEAR(A2415)+1, focus_primary!$2:$2, 0), 0)</f>
        <v>-1.1000000000000001</v>
      </c>
      <c r="D2415">
        <f t="shared" si="148"/>
        <v>-1.45</v>
      </c>
      <c r="E2415">
        <f t="shared" si="149"/>
        <v>5</v>
      </c>
      <c r="F2415">
        <f t="shared" si="151"/>
        <v>6</v>
      </c>
      <c r="G2415">
        <f t="shared" si="150"/>
        <v>2016</v>
      </c>
    </row>
    <row r="2416" spans="1:7" x14ac:dyDescent="0.25">
      <c r="A2416" s="1">
        <f>focus_primary!A2417</f>
        <v>42494</v>
      </c>
      <c r="B2416">
        <f>VLOOKUP($A2416, focus_primary!$A:$AQ, MATCH(YEAR(fiscal_1_y_a!A2416), focus_primary!$2:$2, 0), 0)</f>
        <v>-1.7</v>
      </c>
      <c r="C2416">
        <f>VLOOKUP($A2416, focus_primary!$A:$AQ, MATCH(YEAR(A2416)+1, focus_primary!$2:$2, 0), 0)</f>
        <v>-1.2</v>
      </c>
      <c r="D2416">
        <f t="shared" si="148"/>
        <v>-1.4916666666666665</v>
      </c>
      <c r="E2416">
        <f t="shared" si="149"/>
        <v>5</v>
      </c>
      <c r="F2416">
        <f t="shared" si="151"/>
        <v>6</v>
      </c>
      <c r="G2416">
        <f t="shared" si="150"/>
        <v>2016</v>
      </c>
    </row>
    <row r="2417" spans="1:7" x14ac:dyDescent="0.25">
      <c r="A2417" s="1">
        <f>focus_primary!A2418</f>
        <v>42495</v>
      </c>
      <c r="B2417">
        <f>VLOOKUP($A2417, focus_primary!$A:$AQ, MATCH(YEAR(fiscal_1_y_a!A2417), focus_primary!$2:$2, 0), 0)</f>
        <v>-1.7</v>
      </c>
      <c r="C2417">
        <f>VLOOKUP($A2417, focus_primary!$A:$AQ, MATCH(YEAR(A2417)+1, focus_primary!$2:$2, 0), 0)</f>
        <v>-1.1000000000000001</v>
      </c>
      <c r="D2417">
        <f t="shared" si="148"/>
        <v>-1.45</v>
      </c>
      <c r="E2417">
        <f t="shared" si="149"/>
        <v>5</v>
      </c>
      <c r="F2417">
        <f t="shared" si="151"/>
        <v>6</v>
      </c>
      <c r="G2417">
        <f t="shared" si="150"/>
        <v>2016</v>
      </c>
    </row>
    <row r="2418" spans="1:7" x14ac:dyDescent="0.25">
      <c r="A2418" s="1">
        <f>focus_primary!A2419</f>
        <v>42496</v>
      </c>
      <c r="B2418">
        <f>VLOOKUP($A2418, focus_primary!$A:$AQ, MATCH(YEAR(fiscal_1_y_a!A2418), focus_primary!$2:$2, 0), 0)</f>
        <v>-1.7</v>
      </c>
      <c r="C2418">
        <f>VLOOKUP($A2418, focus_primary!$A:$AQ, MATCH(YEAR(A2418)+1, focus_primary!$2:$2, 0), 0)</f>
        <v>-1.1499999999999999</v>
      </c>
      <c r="D2418">
        <f t="shared" si="148"/>
        <v>-1.4708333333333332</v>
      </c>
      <c r="E2418">
        <f t="shared" si="149"/>
        <v>5</v>
      </c>
      <c r="F2418">
        <f t="shared" si="151"/>
        <v>6</v>
      </c>
      <c r="G2418">
        <f t="shared" si="150"/>
        <v>2016</v>
      </c>
    </row>
    <row r="2419" spans="1:7" x14ac:dyDescent="0.25">
      <c r="A2419" s="1">
        <f>focus_primary!A2420</f>
        <v>42499</v>
      </c>
      <c r="B2419">
        <f>VLOOKUP($A2419, focus_primary!$A:$AQ, MATCH(YEAR(fiscal_1_y_a!A2419), focus_primary!$2:$2, 0), 0)</f>
        <v>-1.7</v>
      </c>
      <c r="C2419">
        <f>VLOOKUP($A2419, focus_primary!$A:$AQ, MATCH(YEAR(A2419)+1, focus_primary!$2:$2, 0), 0)</f>
        <v>-1.1000000000000001</v>
      </c>
      <c r="D2419">
        <f t="shared" si="148"/>
        <v>-1.45</v>
      </c>
      <c r="E2419">
        <f t="shared" si="149"/>
        <v>5</v>
      </c>
      <c r="F2419">
        <f t="shared" si="151"/>
        <v>6</v>
      </c>
      <c r="G2419">
        <f t="shared" si="150"/>
        <v>2016</v>
      </c>
    </row>
    <row r="2420" spans="1:7" x14ac:dyDescent="0.25">
      <c r="A2420" s="1">
        <f>focus_primary!A2421</f>
        <v>42500</v>
      </c>
      <c r="B2420">
        <f>VLOOKUP($A2420, focus_primary!$A:$AQ, MATCH(YEAR(fiscal_1_y_a!A2420), focus_primary!$2:$2, 0), 0)</f>
        <v>-1.7</v>
      </c>
      <c r="C2420">
        <f>VLOOKUP($A2420, focus_primary!$A:$AQ, MATCH(YEAR(A2420)+1, focus_primary!$2:$2, 0), 0)</f>
        <v>-1.25</v>
      </c>
      <c r="D2420">
        <f t="shared" si="148"/>
        <v>-1.5125</v>
      </c>
      <c r="E2420">
        <f t="shared" si="149"/>
        <v>5</v>
      </c>
      <c r="F2420">
        <f t="shared" si="151"/>
        <v>6</v>
      </c>
      <c r="G2420">
        <f t="shared" si="150"/>
        <v>2016</v>
      </c>
    </row>
    <row r="2421" spans="1:7" x14ac:dyDescent="0.25">
      <c r="A2421" s="1">
        <f>focus_primary!A2422</f>
        <v>42501</v>
      </c>
      <c r="B2421">
        <f>VLOOKUP($A2421, focus_primary!$A:$AQ, MATCH(YEAR(fiscal_1_y_a!A2421), focus_primary!$2:$2, 0), 0)</f>
        <v>-1.7</v>
      </c>
      <c r="C2421">
        <f>VLOOKUP($A2421, focus_primary!$A:$AQ, MATCH(YEAR(A2421)+1, focus_primary!$2:$2, 0), 0)</f>
        <v>-1.25</v>
      </c>
      <c r="D2421">
        <f t="shared" si="148"/>
        <v>-1.5125</v>
      </c>
      <c r="E2421">
        <f t="shared" si="149"/>
        <v>5</v>
      </c>
      <c r="F2421">
        <f t="shared" si="151"/>
        <v>6</v>
      </c>
      <c r="G2421">
        <f t="shared" si="150"/>
        <v>2016</v>
      </c>
    </row>
    <row r="2422" spans="1:7" x14ac:dyDescent="0.25">
      <c r="A2422" s="1">
        <f>focus_primary!A2423</f>
        <v>42502</v>
      </c>
      <c r="B2422">
        <f>VLOOKUP($A2422, focus_primary!$A:$AQ, MATCH(YEAR(fiscal_1_y_a!A2422), focus_primary!$2:$2, 0), 0)</f>
        <v>-1.7</v>
      </c>
      <c r="C2422">
        <f>VLOOKUP($A2422, focus_primary!$A:$AQ, MATCH(YEAR(A2422)+1, focus_primary!$2:$2, 0), 0)</f>
        <v>-1.25</v>
      </c>
      <c r="D2422">
        <f t="shared" si="148"/>
        <v>-1.5125</v>
      </c>
      <c r="E2422">
        <f t="shared" si="149"/>
        <v>5</v>
      </c>
      <c r="F2422">
        <f t="shared" si="151"/>
        <v>6</v>
      </c>
      <c r="G2422">
        <f t="shared" si="150"/>
        <v>2016</v>
      </c>
    </row>
    <row r="2423" spans="1:7" x14ac:dyDescent="0.25">
      <c r="A2423" s="1">
        <f>focus_primary!A2424</f>
        <v>42503</v>
      </c>
      <c r="B2423">
        <f>VLOOKUP($A2423, focus_primary!$A:$AQ, MATCH(YEAR(fiscal_1_y_a!A2423), focus_primary!$2:$2, 0), 0)</f>
        <v>-1.7</v>
      </c>
      <c r="C2423">
        <f>VLOOKUP($A2423, focus_primary!$A:$AQ, MATCH(YEAR(A2423)+1, focus_primary!$2:$2, 0), 0)</f>
        <v>-1.1499999999999999</v>
      </c>
      <c r="D2423">
        <f t="shared" si="148"/>
        <v>-1.4708333333333332</v>
      </c>
      <c r="E2423">
        <f t="shared" si="149"/>
        <v>5</v>
      </c>
      <c r="F2423">
        <f t="shared" si="151"/>
        <v>6</v>
      </c>
      <c r="G2423">
        <f t="shared" si="150"/>
        <v>2016</v>
      </c>
    </row>
    <row r="2424" spans="1:7" x14ac:dyDescent="0.25">
      <c r="A2424" s="1">
        <f>focus_primary!A2425</f>
        <v>42506</v>
      </c>
      <c r="B2424">
        <f>VLOOKUP($A2424, focus_primary!$A:$AQ, MATCH(YEAR(fiscal_1_y_a!A2424), focus_primary!$2:$2, 0), 0)</f>
        <v>-1.7</v>
      </c>
      <c r="C2424">
        <f>VLOOKUP($A2424, focus_primary!$A:$AQ, MATCH(YEAR(A2424)+1, focus_primary!$2:$2, 0), 0)</f>
        <v>-1</v>
      </c>
      <c r="D2424">
        <f t="shared" si="148"/>
        <v>-1.4083333333333332</v>
      </c>
      <c r="E2424">
        <f t="shared" si="149"/>
        <v>5</v>
      </c>
      <c r="F2424">
        <f t="shared" si="151"/>
        <v>6</v>
      </c>
      <c r="G2424">
        <f t="shared" si="150"/>
        <v>2016</v>
      </c>
    </row>
    <row r="2425" spans="1:7" x14ac:dyDescent="0.25">
      <c r="A2425" s="1">
        <f>focus_primary!A2426</f>
        <v>42507</v>
      </c>
      <c r="B2425">
        <f>VLOOKUP($A2425, focus_primary!$A:$AQ, MATCH(YEAR(fiscal_1_y_a!A2425), focus_primary!$2:$2, 0), 0)</f>
        <v>-1.7</v>
      </c>
      <c r="C2425">
        <f>VLOOKUP($A2425, focus_primary!$A:$AQ, MATCH(YEAR(A2425)+1, focus_primary!$2:$2, 0), 0)</f>
        <v>-1</v>
      </c>
      <c r="D2425">
        <f t="shared" si="148"/>
        <v>-1.4083333333333332</v>
      </c>
      <c r="E2425">
        <f t="shared" si="149"/>
        <v>5</v>
      </c>
      <c r="F2425">
        <f t="shared" si="151"/>
        <v>6</v>
      </c>
      <c r="G2425">
        <f t="shared" si="150"/>
        <v>2016</v>
      </c>
    </row>
    <row r="2426" spans="1:7" x14ac:dyDescent="0.25">
      <c r="A2426" s="1">
        <f>focus_primary!A2427</f>
        <v>42508</v>
      </c>
      <c r="B2426">
        <f>VLOOKUP($A2426, focus_primary!$A:$AQ, MATCH(YEAR(fiscal_1_y_a!A2426), focus_primary!$2:$2, 0), 0)</f>
        <v>-1.7</v>
      </c>
      <c r="C2426">
        <f>VLOOKUP($A2426, focus_primary!$A:$AQ, MATCH(YEAR(A2426)+1, focus_primary!$2:$2, 0), 0)</f>
        <v>-1</v>
      </c>
      <c r="D2426">
        <f t="shared" si="148"/>
        <v>-1.4083333333333332</v>
      </c>
      <c r="E2426">
        <f t="shared" si="149"/>
        <v>5</v>
      </c>
      <c r="F2426">
        <f t="shared" si="151"/>
        <v>6</v>
      </c>
      <c r="G2426">
        <f t="shared" si="150"/>
        <v>2016</v>
      </c>
    </row>
    <row r="2427" spans="1:7" x14ac:dyDescent="0.25">
      <c r="A2427" s="1">
        <f>focus_primary!A2428</f>
        <v>42509</v>
      </c>
      <c r="B2427">
        <f>VLOOKUP($A2427, focus_primary!$A:$AQ, MATCH(YEAR(fiscal_1_y_a!A2427), focus_primary!$2:$2, 0), 0)</f>
        <v>-1.7</v>
      </c>
      <c r="C2427">
        <f>VLOOKUP($A2427, focus_primary!$A:$AQ, MATCH(YEAR(A2427)+1, focus_primary!$2:$2, 0), 0)</f>
        <v>-1</v>
      </c>
      <c r="D2427">
        <f t="shared" si="148"/>
        <v>-1.4083333333333332</v>
      </c>
      <c r="E2427">
        <f t="shared" si="149"/>
        <v>5</v>
      </c>
      <c r="F2427">
        <f t="shared" si="151"/>
        <v>6</v>
      </c>
      <c r="G2427">
        <f t="shared" si="150"/>
        <v>2016</v>
      </c>
    </row>
    <row r="2428" spans="1:7" x14ac:dyDescent="0.25">
      <c r="A2428" s="1">
        <f>focus_primary!A2429</f>
        <v>42510</v>
      </c>
      <c r="B2428">
        <f>VLOOKUP($A2428, focus_primary!$A:$AQ, MATCH(YEAR(fiscal_1_y_a!A2428), focus_primary!$2:$2, 0), 0)</f>
        <v>-1.7</v>
      </c>
      <c r="C2428">
        <f>VLOOKUP($A2428, focus_primary!$A:$AQ, MATCH(YEAR(A2428)+1, focus_primary!$2:$2, 0), 0)</f>
        <v>-1</v>
      </c>
      <c r="D2428">
        <f t="shared" si="148"/>
        <v>-1.4083333333333332</v>
      </c>
      <c r="E2428">
        <f t="shared" si="149"/>
        <v>5</v>
      </c>
      <c r="F2428">
        <f t="shared" si="151"/>
        <v>6</v>
      </c>
      <c r="G2428">
        <f t="shared" si="150"/>
        <v>2016</v>
      </c>
    </row>
    <row r="2429" spans="1:7" x14ac:dyDescent="0.25">
      <c r="A2429" s="1">
        <f>focus_primary!A2430</f>
        <v>42513</v>
      </c>
      <c r="B2429">
        <f>VLOOKUP($A2429, focus_primary!$A:$AQ, MATCH(YEAR(fiscal_1_y_a!A2429), focus_primary!$2:$2, 0), 0)</f>
        <v>-1.7</v>
      </c>
      <c r="C2429">
        <f>VLOOKUP($A2429, focus_primary!$A:$AQ, MATCH(YEAR(A2429)+1, focus_primary!$2:$2, 0), 0)</f>
        <v>-1</v>
      </c>
      <c r="D2429">
        <f t="shared" si="148"/>
        <v>-1.4083333333333332</v>
      </c>
      <c r="E2429">
        <f t="shared" si="149"/>
        <v>5</v>
      </c>
      <c r="F2429">
        <f t="shared" si="151"/>
        <v>6</v>
      </c>
      <c r="G2429">
        <f t="shared" si="150"/>
        <v>2016</v>
      </c>
    </row>
    <row r="2430" spans="1:7" x14ac:dyDescent="0.25">
      <c r="A2430" s="1">
        <f>focus_primary!A2431</f>
        <v>42514</v>
      </c>
      <c r="B2430">
        <f>VLOOKUP($A2430, focus_primary!$A:$AQ, MATCH(YEAR(fiscal_1_y_a!A2430), focus_primary!$2:$2, 0), 0)</f>
        <v>-1.7</v>
      </c>
      <c r="C2430">
        <f>VLOOKUP($A2430, focus_primary!$A:$AQ, MATCH(YEAR(A2430)+1, focus_primary!$2:$2, 0), 0)</f>
        <v>-1</v>
      </c>
      <c r="D2430">
        <f t="shared" si="148"/>
        <v>-1.4083333333333332</v>
      </c>
      <c r="E2430">
        <f t="shared" si="149"/>
        <v>5</v>
      </c>
      <c r="F2430">
        <f t="shared" si="151"/>
        <v>6</v>
      </c>
      <c r="G2430">
        <f t="shared" si="150"/>
        <v>2016</v>
      </c>
    </row>
    <row r="2431" spans="1:7" x14ac:dyDescent="0.25">
      <c r="A2431" s="1">
        <f>focus_primary!A2432</f>
        <v>42515</v>
      </c>
      <c r="B2431">
        <f>VLOOKUP($A2431, focus_primary!$A:$AQ, MATCH(YEAR(fiscal_1_y_a!A2431), focus_primary!$2:$2, 0), 0)</f>
        <v>-1.7</v>
      </c>
      <c r="C2431">
        <f>VLOOKUP($A2431, focus_primary!$A:$AQ, MATCH(YEAR(A2431)+1, focus_primary!$2:$2, 0), 0)</f>
        <v>-1</v>
      </c>
      <c r="D2431">
        <f t="shared" si="148"/>
        <v>-1.4083333333333332</v>
      </c>
      <c r="E2431">
        <f t="shared" si="149"/>
        <v>5</v>
      </c>
      <c r="F2431">
        <f t="shared" si="151"/>
        <v>6</v>
      </c>
      <c r="G2431">
        <f t="shared" si="150"/>
        <v>2016</v>
      </c>
    </row>
    <row r="2432" spans="1:7" x14ac:dyDescent="0.25">
      <c r="A2432" s="1">
        <f>focus_primary!A2433</f>
        <v>42517</v>
      </c>
      <c r="B2432">
        <f>VLOOKUP($A2432, focus_primary!$A:$AQ, MATCH(YEAR(fiscal_1_y_a!A2432), focus_primary!$2:$2, 0), 0)</f>
        <v>-1.7</v>
      </c>
      <c r="C2432">
        <f>VLOOKUP($A2432, focus_primary!$A:$AQ, MATCH(YEAR(A2432)+1, focus_primary!$2:$2, 0), 0)</f>
        <v>-1</v>
      </c>
      <c r="D2432">
        <f t="shared" si="148"/>
        <v>-1.4083333333333332</v>
      </c>
      <c r="E2432">
        <f t="shared" si="149"/>
        <v>5</v>
      </c>
      <c r="F2432">
        <f t="shared" si="151"/>
        <v>6</v>
      </c>
      <c r="G2432">
        <f t="shared" si="150"/>
        <v>2016</v>
      </c>
    </row>
    <row r="2433" spans="1:7" x14ac:dyDescent="0.25">
      <c r="A2433" s="1">
        <f>focus_primary!A2434</f>
        <v>42520</v>
      </c>
      <c r="B2433">
        <f>VLOOKUP($A2433, focus_primary!$A:$AQ, MATCH(YEAR(fiscal_1_y_a!A2433), focus_primary!$2:$2, 0), 0)</f>
        <v>-1.74</v>
      </c>
      <c r="C2433">
        <f>VLOOKUP($A2433, focus_primary!$A:$AQ, MATCH(YEAR(A2433)+1, focus_primary!$2:$2, 0), 0)</f>
        <v>-1.03</v>
      </c>
      <c r="D2433">
        <f t="shared" si="148"/>
        <v>-1.4441666666666666</v>
      </c>
      <c r="E2433">
        <f t="shared" si="149"/>
        <v>5</v>
      </c>
      <c r="F2433">
        <f t="shared" si="151"/>
        <v>6</v>
      </c>
      <c r="G2433">
        <f t="shared" si="150"/>
        <v>2016</v>
      </c>
    </row>
    <row r="2434" spans="1:7" x14ac:dyDescent="0.25">
      <c r="A2434" s="1">
        <f>focus_primary!A2435</f>
        <v>42521</v>
      </c>
      <c r="B2434">
        <f>VLOOKUP($A2434, focus_primary!$A:$AQ, MATCH(YEAR(fiscal_1_y_a!A2434), focus_primary!$2:$2, 0), 0)</f>
        <v>-1.77</v>
      </c>
      <c r="C2434">
        <f>VLOOKUP($A2434, focus_primary!$A:$AQ, MATCH(YEAR(A2434)+1, focus_primary!$2:$2, 0), 0)</f>
        <v>-1.02</v>
      </c>
      <c r="D2434">
        <f t="shared" ref="D2434:D2497" si="152">(B2434*(12-MONTH(A2434))+C2434*MONTH(A2434))/12</f>
        <v>-1.4575000000000002</v>
      </c>
      <c r="E2434">
        <f t="shared" ref="E2434:E2497" si="153">MONTH(A2434)</f>
        <v>5</v>
      </c>
      <c r="F2434">
        <f t="shared" si="151"/>
        <v>6</v>
      </c>
      <c r="G2434">
        <f t="shared" ref="G2434:G2497" si="154">YEAR(A2434)</f>
        <v>2016</v>
      </c>
    </row>
    <row r="2435" spans="1:7" x14ac:dyDescent="0.25">
      <c r="A2435" s="1">
        <f>focus_primary!A2436</f>
        <v>42522</v>
      </c>
      <c r="B2435">
        <f>VLOOKUP($A2435, focus_primary!$A:$AQ, MATCH(YEAR(fiscal_1_y_a!A2435), focus_primary!$2:$2, 0), 0)</f>
        <v>-1.8</v>
      </c>
      <c r="C2435">
        <f>VLOOKUP($A2435, focus_primary!$A:$AQ, MATCH(YEAR(A2435)+1, focus_primary!$2:$2, 0), 0)</f>
        <v>-1.03</v>
      </c>
      <c r="D2435">
        <f t="shared" si="152"/>
        <v>-1.415</v>
      </c>
      <c r="E2435">
        <f t="shared" si="153"/>
        <v>6</v>
      </c>
      <c r="F2435">
        <f t="shared" ref="F2435:F2498" si="155">IF(E2435&lt;4,3,IF(E2435&lt;7,6,IF(E2435&lt;10,9,12)))</f>
        <v>6</v>
      </c>
      <c r="G2435">
        <f t="shared" si="154"/>
        <v>2016</v>
      </c>
    </row>
    <row r="2436" spans="1:7" x14ac:dyDescent="0.25">
      <c r="A2436" s="1">
        <f>focus_primary!A2437</f>
        <v>42523</v>
      </c>
      <c r="B2436">
        <f>VLOOKUP($A2436, focus_primary!$A:$AQ, MATCH(YEAR(fiscal_1_y_a!A2436), focus_primary!$2:$2, 0), 0)</f>
        <v>-1.8</v>
      </c>
      <c r="C2436">
        <f>VLOOKUP($A2436, focus_primary!$A:$AQ, MATCH(YEAR(A2436)+1, focus_primary!$2:$2, 0), 0)</f>
        <v>-1.03</v>
      </c>
      <c r="D2436">
        <f t="shared" si="152"/>
        <v>-1.415</v>
      </c>
      <c r="E2436">
        <f t="shared" si="153"/>
        <v>6</v>
      </c>
      <c r="F2436">
        <f t="shared" si="155"/>
        <v>6</v>
      </c>
      <c r="G2436">
        <f t="shared" si="154"/>
        <v>2016</v>
      </c>
    </row>
    <row r="2437" spans="1:7" x14ac:dyDescent="0.25">
      <c r="A2437" s="1">
        <f>focus_primary!A2438</f>
        <v>42524</v>
      </c>
      <c r="B2437">
        <f>VLOOKUP($A2437, focus_primary!$A:$AQ, MATCH(YEAR(fiscal_1_y_a!A2437), focus_primary!$2:$2, 0), 0)</f>
        <v>-1.8</v>
      </c>
      <c r="C2437">
        <f>VLOOKUP($A2437, focus_primary!$A:$AQ, MATCH(YEAR(A2437)+1, focus_primary!$2:$2, 0), 0)</f>
        <v>-1.03</v>
      </c>
      <c r="D2437">
        <f t="shared" si="152"/>
        <v>-1.415</v>
      </c>
      <c r="E2437">
        <f t="shared" si="153"/>
        <v>6</v>
      </c>
      <c r="F2437">
        <f t="shared" si="155"/>
        <v>6</v>
      </c>
      <c r="G2437">
        <f t="shared" si="154"/>
        <v>2016</v>
      </c>
    </row>
    <row r="2438" spans="1:7" x14ac:dyDescent="0.25">
      <c r="A2438" s="1">
        <f>focus_primary!A2439</f>
        <v>42527</v>
      </c>
      <c r="B2438">
        <f>VLOOKUP($A2438, focus_primary!$A:$AQ, MATCH(YEAR(fiscal_1_y_a!A2438), focus_primary!$2:$2, 0), 0)</f>
        <v>-1.9</v>
      </c>
      <c r="C2438">
        <f>VLOOKUP($A2438, focus_primary!$A:$AQ, MATCH(YEAR(A2438)+1, focus_primary!$2:$2, 0), 0)</f>
        <v>-1.1000000000000001</v>
      </c>
      <c r="D2438">
        <f t="shared" si="152"/>
        <v>-1.5</v>
      </c>
      <c r="E2438">
        <f t="shared" si="153"/>
        <v>6</v>
      </c>
      <c r="F2438">
        <f t="shared" si="155"/>
        <v>6</v>
      </c>
      <c r="G2438">
        <f t="shared" si="154"/>
        <v>2016</v>
      </c>
    </row>
    <row r="2439" spans="1:7" x14ac:dyDescent="0.25">
      <c r="A2439" s="1">
        <f>focus_primary!A2440</f>
        <v>42528</v>
      </c>
      <c r="B2439">
        <f>VLOOKUP($A2439, focus_primary!$A:$AQ, MATCH(YEAR(fiscal_1_y_a!A2439), focus_primary!$2:$2, 0), 0)</f>
        <v>-1.95</v>
      </c>
      <c r="C2439">
        <f>VLOOKUP($A2439, focus_primary!$A:$AQ, MATCH(YEAR(A2439)+1, focus_primary!$2:$2, 0), 0)</f>
        <v>-1.1000000000000001</v>
      </c>
      <c r="D2439">
        <f t="shared" si="152"/>
        <v>-1.5250000000000001</v>
      </c>
      <c r="E2439">
        <f t="shared" si="153"/>
        <v>6</v>
      </c>
      <c r="F2439">
        <f t="shared" si="155"/>
        <v>6</v>
      </c>
      <c r="G2439">
        <f t="shared" si="154"/>
        <v>2016</v>
      </c>
    </row>
    <row r="2440" spans="1:7" x14ac:dyDescent="0.25">
      <c r="A2440" s="1">
        <f>focus_primary!A2441</f>
        <v>42529</v>
      </c>
      <c r="B2440">
        <f>VLOOKUP($A2440, focus_primary!$A:$AQ, MATCH(YEAR(fiscal_1_y_a!A2440), focus_primary!$2:$2, 0), 0)</f>
        <v>-2</v>
      </c>
      <c r="C2440">
        <f>VLOOKUP($A2440, focus_primary!$A:$AQ, MATCH(YEAR(A2440)+1, focus_primary!$2:$2, 0), 0)</f>
        <v>-1.1499999999999999</v>
      </c>
      <c r="D2440">
        <f t="shared" si="152"/>
        <v>-1.575</v>
      </c>
      <c r="E2440">
        <f t="shared" si="153"/>
        <v>6</v>
      </c>
      <c r="F2440">
        <f t="shared" si="155"/>
        <v>6</v>
      </c>
      <c r="G2440">
        <f t="shared" si="154"/>
        <v>2016</v>
      </c>
    </row>
    <row r="2441" spans="1:7" x14ac:dyDescent="0.25">
      <c r="A2441" s="1">
        <f>focus_primary!A2442</f>
        <v>42530</v>
      </c>
      <c r="B2441">
        <f>VLOOKUP($A2441, focus_primary!$A:$AQ, MATCH(YEAR(fiscal_1_y_a!A2441), focus_primary!$2:$2, 0), 0)</f>
        <v>-2</v>
      </c>
      <c r="C2441">
        <f>VLOOKUP($A2441, focus_primary!$A:$AQ, MATCH(YEAR(A2441)+1, focus_primary!$2:$2, 0), 0)</f>
        <v>-1.5</v>
      </c>
      <c r="D2441">
        <f t="shared" si="152"/>
        <v>-1.75</v>
      </c>
      <c r="E2441">
        <f t="shared" si="153"/>
        <v>6</v>
      </c>
      <c r="F2441">
        <f t="shared" si="155"/>
        <v>6</v>
      </c>
      <c r="G2441">
        <f t="shared" si="154"/>
        <v>2016</v>
      </c>
    </row>
    <row r="2442" spans="1:7" x14ac:dyDescent="0.25">
      <c r="A2442" s="1">
        <f>focus_primary!A2443</f>
        <v>42531</v>
      </c>
      <c r="B2442">
        <f>VLOOKUP($A2442, focus_primary!$A:$AQ, MATCH(YEAR(fiscal_1_y_a!A2442), focus_primary!$2:$2, 0), 0)</f>
        <v>-2</v>
      </c>
      <c r="C2442">
        <f>VLOOKUP($A2442, focus_primary!$A:$AQ, MATCH(YEAR(A2442)+1, focus_primary!$2:$2, 0), 0)</f>
        <v>-1.5</v>
      </c>
      <c r="D2442">
        <f t="shared" si="152"/>
        <v>-1.75</v>
      </c>
      <c r="E2442">
        <f t="shared" si="153"/>
        <v>6</v>
      </c>
      <c r="F2442">
        <f t="shared" si="155"/>
        <v>6</v>
      </c>
      <c r="G2442">
        <f t="shared" si="154"/>
        <v>2016</v>
      </c>
    </row>
    <row r="2443" spans="1:7" x14ac:dyDescent="0.25">
      <c r="A2443" s="1">
        <f>focus_primary!A2444</f>
        <v>42534</v>
      </c>
      <c r="B2443">
        <f>VLOOKUP($A2443, focus_primary!$A:$AQ, MATCH(YEAR(fiscal_1_y_a!A2443), focus_primary!$2:$2, 0), 0)</f>
        <v>-2.1</v>
      </c>
      <c r="C2443">
        <f>VLOOKUP($A2443, focus_primary!$A:$AQ, MATCH(YEAR(A2443)+1, focus_primary!$2:$2, 0), 0)</f>
        <v>-1.5</v>
      </c>
      <c r="D2443">
        <f t="shared" si="152"/>
        <v>-1.8</v>
      </c>
      <c r="E2443">
        <f t="shared" si="153"/>
        <v>6</v>
      </c>
      <c r="F2443">
        <f t="shared" si="155"/>
        <v>6</v>
      </c>
      <c r="G2443">
        <f t="shared" si="154"/>
        <v>2016</v>
      </c>
    </row>
    <row r="2444" spans="1:7" x14ac:dyDescent="0.25">
      <c r="A2444" s="1">
        <f>focus_primary!A2445</f>
        <v>42535</v>
      </c>
      <c r="B2444">
        <f>VLOOKUP($A2444, focus_primary!$A:$AQ, MATCH(YEAR(fiscal_1_y_a!A2444), focus_primary!$2:$2, 0), 0)</f>
        <v>-2.1</v>
      </c>
      <c r="C2444">
        <f>VLOOKUP($A2444, focus_primary!$A:$AQ, MATCH(YEAR(A2444)+1, focus_primary!$2:$2, 0), 0)</f>
        <v>-1.5</v>
      </c>
      <c r="D2444">
        <f t="shared" si="152"/>
        <v>-1.8</v>
      </c>
      <c r="E2444">
        <f t="shared" si="153"/>
        <v>6</v>
      </c>
      <c r="F2444">
        <f t="shared" si="155"/>
        <v>6</v>
      </c>
      <c r="G2444">
        <f t="shared" si="154"/>
        <v>2016</v>
      </c>
    </row>
    <row r="2445" spans="1:7" x14ac:dyDescent="0.25">
      <c r="A2445" s="1">
        <f>focus_primary!A2446</f>
        <v>42536</v>
      </c>
      <c r="B2445">
        <f>VLOOKUP($A2445, focus_primary!$A:$AQ, MATCH(YEAR(fiscal_1_y_a!A2445), focus_primary!$2:$2, 0), 0)</f>
        <v>-2.1</v>
      </c>
      <c r="C2445">
        <f>VLOOKUP($A2445, focus_primary!$A:$AQ, MATCH(YEAR(A2445)+1, focus_primary!$2:$2, 0), 0)</f>
        <v>-1.5</v>
      </c>
      <c r="D2445">
        <f t="shared" si="152"/>
        <v>-1.8</v>
      </c>
      <c r="E2445">
        <f t="shared" si="153"/>
        <v>6</v>
      </c>
      <c r="F2445">
        <f t="shared" si="155"/>
        <v>6</v>
      </c>
      <c r="G2445">
        <f t="shared" si="154"/>
        <v>2016</v>
      </c>
    </row>
    <row r="2446" spans="1:7" x14ac:dyDescent="0.25">
      <c r="A2446" s="1">
        <f>focus_primary!A2447</f>
        <v>42537</v>
      </c>
      <c r="B2446">
        <f>VLOOKUP($A2446, focus_primary!$A:$AQ, MATCH(YEAR(fiscal_1_y_a!A2446), focus_primary!$2:$2, 0), 0)</f>
        <v>-2.13</v>
      </c>
      <c r="C2446">
        <f>VLOOKUP($A2446, focus_primary!$A:$AQ, MATCH(YEAR(A2446)+1, focus_primary!$2:$2, 0), 0)</f>
        <v>-1.5</v>
      </c>
      <c r="D2446">
        <f t="shared" si="152"/>
        <v>-1.8150000000000002</v>
      </c>
      <c r="E2446">
        <f t="shared" si="153"/>
        <v>6</v>
      </c>
      <c r="F2446">
        <f t="shared" si="155"/>
        <v>6</v>
      </c>
      <c r="G2446">
        <f t="shared" si="154"/>
        <v>2016</v>
      </c>
    </row>
    <row r="2447" spans="1:7" x14ac:dyDescent="0.25">
      <c r="A2447" s="1">
        <f>focus_primary!A2448</f>
        <v>42538</v>
      </c>
      <c r="B2447">
        <f>VLOOKUP($A2447, focus_primary!$A:$AQ, MATCH(YEAR(fiscal_1_y_a!A2447), focus_primary!$2:$2, 0), 0)</f>
        <v>-2.19</v>
      </c>
      <c r="C2447">
        <f>VLOOKUP($A2447, focus_primary!$A:$AQ, MATCH(YEAR(A2447)+1, focus_primary!$2:$2, 0), 0)</f>
        <v>-1.5</v>
      </c>
      <c r="D2447">
        <f t="shared" si="152"/>
        <v>-1.845</v>
      </c>
      <c r="E2447">
        <f t="shared" si="153"/>
        <v>6</v>
      </c>
      <c r="F2447">
        <f t="shared" si="155"/>
        <v>6</v>
      </c>
      <c r="G2447">
        <f t="shared" si="154"/>
        <v>2016</v>
      </c>
    </row>
    <row r="2448" spans="1:7" x14ac:dyDescent="0.25">
      <c r="A2448" s="1">
        <f>focus_primary!A2449</f>
        <v>42541</v>
      </c>
      <c r="B2448">
        <f>VLOOKUP($A2448, focus_primary!$A:$AQ, MATCH(YEAR(fiscal_1_y_a!A2448), focus_primary!$2:$2, 0), 0)</f>
        <v>-2.19</v>
      </c>
      <c r="C2448">
        <f>VLOOKUP($A2448, focus_primary!$A:$AQ, MATCH(YEAR(A2448)+1, focus_primary!$2:$2, 0), 0)</f>
        <v>-1.5</v>
      </c>
      <c r="D2448">
        <f t="shared" si="152"/>
        <v>-1.845</v>
      </c>
      <c r="E2448">
        <f t="shared" si="153"/>
        <v>6</v>
      </c>
      <c r="F2448">
        <f t="shared" si="155"/>
        <v>6</v>
      </c>
      <c r="G2448">
        <f t="shared" si="154"/>
        <v>2016</v>
      </c>
    </row>
    <row r="2449" spans="1:7" x14ac:dyDescent="0.25">
      <c r="A2449" s="1">
        <f>focus_primary!A2450</f>
        <v>42542</v>
      </c>
      <c r="B2449">
        <f>VLOOKUP($A2449, focus_primary!$A:$AQ, MATCH(YEAR(fiscal_1_y_a!A2449), focus_primary!$2:$2, 0), 0)</f>
        <v>-2.25</v>
      </c>
      <c r="C2449">
        <f>VLOOKUP($A2449, focus_primary!$A:$AQ, MATCH(YEAR(A2449)+1, focus_primary!$2:$2, 0), 0)</f>
        <v>-1.5</v>
      </c>
      <c r="D2449">
        <f t="shared" si="152"/>
        <v>-1.875</v>
      </c>
      <c r="E2449">
        <f t="shared" si="153"/>
        <v>6</v>
      </c>
      <c r="F2449">
        <f t="shared" si="155"/>
        <v>6</v>
      </c>
      <c r="G2449">
        <f t="shared" si="154"/>
        <v>2016</v>
      </c>
    </row>
    <row r="2450" spans="1:7" x14ac:dyDescent="0.25">
      <c r="A2450" s="1">
        <f>focus_primary!A2451</f>
        <v>42543</v>
      </c>
      <c r="B2450">
        <f>VLOOKUP($A2450, focus_primary!$A:$AQ, MATCH(YEAR(fiscal_1_y_a!A2450), focus_primary!$2:$2, 0), 0)</f>
        <v>-2.25</v>
      </c>
      <c r="C2450">
        <f>VLOOKUP($A2450, focus_primary!$A:$AQ, MATCH(YEAR(A2450)+1, focus_primary!$2:$2, 0), 0)</f>
        <v>-1.5</v>
      </c>
      <c r="D2450">
        <f t="shared" si="152"/>
        <v>-1.875</v>
      </c>
      <c r="E2450">
        <f t="shared" si="153"/>
        <v>6</v>
      </c>
      <c r="F2450">
        <f t="shared" si="155"/>
        <v>6</v>
      </c>
      <c r="G2450">
        <f t="shared" si="154"/>
        <v>2016</v>
      </c>
    </row>
    <row r="2451" spans="1:7" x14ac:dyDescent="0.25">
      <c r="A2451" s="1">
        <f>focus_primary!A2452</f>
        <v>42544</v>
      </c>
      <c r="B2451">
        <f>VLOOKUP($A2451, focus_primary!$A:$AQ, MATCH(YEAR(fiscal_1_y_a!A2451), focus_primary!$2:$2, 0), 0)</f>
        <v>-2.25</v>
      </c>
      <c r="C2451">
        <f>VLOOKUP($A2451, focus_primary!$A:$AQ, MATCH(YEAR(A2451)+1, focus_primary!$2:$2, 0), 0)</f>
        <v>-1.5</v>
      </c>
      <c r="D2451">
        <f t="shared" si="152"/>
        <v>-1.875</v>
      </c>
      <c r="E2451">
        <f t="shared" si="153"/>
        <v>6</v>
      </c>
      <c r="F2451">
        <f t="shared" si="155"/>
        <v>6</v>
      </c>
      <c r="G2451">
        <f t="shared" si="154"/>
        <v>2016</v>
      </c>
    </row>
    <row r="2452" spans="1:7" x14ac:dyDescent="0.25">
      <c r="A2452" s="1">
        <f>focus_primary!A2453</f>
        <v>42545</v>
      </c>
      <c r="B2452">
        <f>VLOOKUP($A2452, focus_primary!$A:$AQ, MATCH(YEAR(fiscal_1_y_a!A2452), focus_primary!$2:$2, 0), 0)</f>
        <v>-2.25</v>
      </c>
      <c r="C2452">
        <f>VLOOKUP($A2452, focus_primary!$A:$AQ, MATCH(YEAR(A2452)+1, focus_primary!$2:$2, 0), 0)</f>
        <v>-1.5</v>
      </c>
      <c r="D2452">
        <f t="shared" si="152"/>
        <v>-1.875</v>
      </c>
      <c r="E2452">
        <f t="shared" si="153"/>
        <v>6</v>
      </c>
      <c r="F2452">
        <f t="shared" si="155"/>
        <v>6</v>
      </c>
      <c r="G2452">
        <f t="shared" si="154"/>
        <v>2016</v>
      </c>
    </row>
    <row r="2453" spans="1:7" x14ac:dyDescent="0.25">
      <c r="A2453" s="1">
        <f>focus_primary!A2454</f>
        <v>42548</v>
      </c>
      <c r="B2453">
        <f>VLOOKUP($A2453, focus_primary!$A:$AQ, MATCH(YEAR(fiscal_1_y_a!A2453), focus_primary!$2:$2, 0), 0)</f>
        <v>-2.25</v>
      </c>
      <c r="C2453">
        <f>VLOOKUP($A2453, focus_primary!$A:$AQ, MATCH(YEAR(A2453)+1, focus_primary!$2:$2, 0), 0)</f>
        <v>-1.5</v>
      </c>
      <c r="D2453">
        <f t="shared" si="152"/>
        <v>-1.875</v>
      </c>
      <c r="E2453">
        <f t="shared" si="153"/>
        <v>6</v>
      </c>
      <c r="F2453">
        <f t="shared" si="155"/>
        <v>6</v>
      </c>
      <c r="G2453">
        <f t="shared" si="154"/>
        <v>2016</v>
      </c>
    </row>
    <row r="2454" spans="1:7" x14ac:dyDescent="0.25">
      <c r="A2454" s="1">
        <f>focus_primary!A2455</f>
        <v>42549</v>
      </c>
      <c r="B2454">
        <f>VLOOKUP($A2454, focus_primary!$A:$AQ, MATCH(YEAR(fiscal_1_y_a!A2454), focus_primary!$2:$2, 0), 0)</f>
        <v>-2.25</v>
      </c>
      <c r="C2454">
        <f>VLOOKUP($A2454, focus_primary!$A:$AQ, MATCH(YEAR(A2454)+1, focus_primary!$2:$2, 0), 0)</f>
        <v>-1.5</v>
      </c>
      <c r="D2454">
        <f t="shared" si="152"/>
        <v>-1.875</v>
      </c>
      <c r="E2454">
        <f t="shared" si="153"/>
        <v>6</v>
      </c>
      <c r="F2454">
        <f t="shared" si="155"/>
        <v>6</v>
      </c>
      <c r="G2454">
        <f t="shared" si="154"/>
        <v>2016</v>
      </c>
    </row>
    <row r="2455" spans="1:7" x14ac:dyDescent="0.25">
      <c r="A2455" s="1">
        <f>focus_primary!A2456</f>
        <v>42550</v>
      </c>
      <c r="B2455">
        <f>VLOOKUP($A2455, focus_primary!$A:$AQ, MATCH(YEAR(fiscal_1_y_a!A2455), focus_primary!$2:$2, 0), 0)</f>
        <v>-2.2599999999999998</v>
      </c>
      <c r="C2455">
        <f>VLOOKUP($A2455, focus_primary!$A:$AQ, MATCH(YEAR(A2455)+1, focus_primary!$2:$2, 0), 0)</f>
        <v>-1.5</v>
      </c>
      <c r="D2455">
        <f t="shared" si="152"/>
        <v>-1.88</v>
      </c>
      <c r="E2455">
        <f t="shared" si="153"/>
        <v>6</v>
      </c>
      <c r="F2455">
        <f t="shared" si="155"/>
        <v>6</v>
      </c>
      <c r="G2455">
        <f t="shared" si="154"/>
        <v>2016</v>
      </c>
    </row>
    <row r="2456" spans="1:7" x14ac:dyDescent="0.25">
      <c r="A2456" s="1">
        <f>focus_primary!A2457</f>
        <v>42551</v>
      </c>
      <c r="B2456">
        <f>VLOOKUP($A2456, focus_primary!$A:$AQ, MATCH(YEAR(fiscal_1_y_a!A2456), focus_primary!$2:$2, 0), 0)</f>
        <v>-2.2599999999999998</v>
      </c>
      <c r="C2456">
        <f>VLOOKUP($A2456, focus_primary!$A:$AQ, MATCH(YEAR(A2456)+1, focus_primary!$2:$2, 0), 0)</f>
        <v>-1.5</v>
      </c>
      <c r="D2456">
        <f t="shared" si="152"/>
        <v>-1.88</v>
      </c>
      <c r="E2456">
        <f t="shared" si="153"/>
        <v>6</v>
      </c>
      <c r="F2456">
        <f t="shared" si="155"/>
        <v>6</v>
      </c>
      <c r="G2456">
        <f t="shared" si="154"/>
        <v>2016</v>
      </c>
    </row>
    <row r="2457" spans="1:7" x14ac:dyDescent="0.25">
      <c r="A2457" s="1">
        <f>focus_primary!A2458</f>
        <v>42552</v>
      </c>
      <c r="B2457">
        <f>VLOOKUP($A2457, focus_primary!$A:$AQ, MATCH(YEAR(fiscal_1_y_a!A2457), focus_primary!$2:$2, 0), 0)</f>
        <v>-2.2999999999999998</v>
      </c>
      <c r="C2457">
        <f>VLOOKUP($A2457, focus_primary!$A:$AQ, MATCH(YEAR(A2457)+1, focus_primary!$2:$2, 0), 0)</f>
        <v>-1.5</v>
      </c>
      <c r="D2457">
        <f t="shared" si="152"/>
        <v>-1.8333333333333333</v>
      </c>
      <c r="E2457">
        <f t="shared" si="153"/>
        <v>7</v>
      </c>
      <c r="F2457">
        <f t="shared" si="155"/>
        <v>9</v>
      </c>
      <c r="G2457">
        <f t="shared" si="154"/>
        <v>2016</v>
      </c>
    </row>
    <row r="2458" spans="1:7" x14ac:dyDescent="0.25">
      <c r="A2458" s="1">
        <f>focus_primary!A2459</f>
        <v>42555</v>
      </c>
      <c r="B2458">
        <f>VLOOKUP($A2458, focus_primary!$A:$AQ, MATCH(YEAR(fiscal_1_y_a!A2458), focus_primary!$2:$2, 0), 0)</f>
        <v>-2.2999999999999998</v>
      </c>
      <c r="C2458">
        <f>VLOOKUP($A2458, focus_primary!$A:$AQ, MATCH(YEAR(A2458)+1, focus_primary!$2:$2, 0), 0)</f>
        <v>-1.5</v>
      </c>
      <c r="D2458">
        <f t="shared" si="152"/>
        <v>-1.8333333333333333</v>
      </c>
      <c r="E2458">
        <f t="shared" si="153"/>
        <v>7</v>
      </c>
      <c r="F2458">
        <f t="shared" si="155"/>
        <v>9</v>
      </c>
      <c r="G2458">
        <f t="shared" si="154"/>
        <v>2016</v>
      </c>
    </row>
    <row r="2459" spans="1:7" x14ac:dyDescent="0.25">
      <c r="A2459" s="1">
        <f>focus_primary!A2460</f>
        <v>42556</v>
      </c>
      <c r="B2459">
        <f>VLOOKUP($A2459, focus_primary!$A:$AQ, MATCH(YEAR(fiscal_1_y_a!A2459), focus_primary!$2:$2, 0), 0)</f>
        <v>-2.2999999999999998</v>
      </c>
      <c r="C2459">
        <f>VLOOKUP($A2459, focus_primary!$A:$AQ, MATCH(YEAR(A2459)+1, focus_primary!$2:$2, 0), 0)</f>
        <v>-1.5</v>
      </c>
      <c r="D2459">
        <f t="shared" si="152"/>
        <v>-1.8333333333333333</v>
      </c>
      <c r="E2459">
        <f t="shared" si="153"/>
        <v>7</v>
      </c>
      <c r="F2459">
        <f t="shared" si="155"/>
        <v>9</v>
      </c>
      <c r="G2459">
        <f t="shared" si="154"/>
        <v>2016</v>
      </c>
    </row>
    <row r="2460" spans="1:7" x14ac:dyDescent="0.25">
      <c r="A2460" s="1">
        <f>focus_primary!A2461</f>
        <v>42557</v>
      </c>
      <c r="B2460">
        <f>VLOOKUP($A2460, focus_primary!$A:$AQ, MATCH(YEAR(fiscal_1_y_a!A2460), focus_primary!$2:$2, 0), 0)</f>
        <v>-2.2999999999999998</v>
      </c>
      <c r="C2460">
        <f>VLOOKUP($A2460, focus_primary!$A:$AQ, MATCH(YEAR(A2460)+1, focus_primary!$2:$2, 0), 0)</f>
        <v>-1.5</v>
      </c>
      <c r="D2460">
        <f t="shared" si="152"/>
        <v>-1.8333333333333333</v>
      </c>
      <c r="E2460">
        <f t="shared" si="153"/>
        <v>7</v>
      </c>
      <c r="F2460">
        <f t="shared" si="155"/>
        <v>9</v>
      </c>
      <c r="G2460">
        <f t="shared" si="154"/>
        <v>2016</v>
      </c>
    </row>
    <row r="2461" spans="1:7" x14ac:dyDescent="0.25">
      <c r="A2461" s="1">
        <f>focus_primary!A2462</f>
        <v>42558</v>
      </c>
      <c r="B2461">
        <f>VLOOKUP($A2461, focus_primary!$A:$AQ, MATCH(YEAR(fiscal_1_y_a!A2461), focus_primary!$2:$2, 0), 0)</f>
        <v>-2.2999999999999998</v>
      </c>
      <c r="C2461">
        <f>VLOOKUP($A2461, focus_primary!$A:$AQ, MATCH(YEAR(A2461)+1, focus_primary!$2:$2, 0), 0)</f>
        <v>-1.5</v>
      </c>
      <c r="D2461">
        <f t="shared" si="152"/>
        <v>-1.8333333333333333</v>
      </c>
      <c r="E2461">
        <f t="shared" si="153"/>
        <v>7</v>
      </c>
      <c r="F2461">
        <f t="shared" si="155"/>
        <v>9</v>
      </c>
      <c r="G2461">
        <f t="shared" si="154"/>
        <v>2016</v>
      </c>
    </row>
    <row r="2462" spans="1:7" x14ac:dyDescent="0.25">
      <c r="A2462" s="1">
        <f>focus_primary!A2463</f>
        <v>42559</v>
      </c>
      <c r="B2462">
        <f>VLOOKUP($A2462, focus_primary!$A:$AQ, MATCH(YEAR(fiscal_1_y_a!A2462), focus_primary!$2:$2, 0), 0)</f>
        <v>-2.35</v>
      </c>
      <c r="C2462">
        <f>VLOOKUP($A2462, focus_primary!$A:$AQ, MATCH(YEAR(A2462)+1, focus_primary!$2:$2, 0), 0)</f>
        <v>-1.5</v>
      </c>
      <c r="D2462">
        <f t="shared" si="152"/>
        <v>-1.8541666666666667</v>
      </c>
      <c r="E2462">
        <f t="shared" si="153"/>
        <v>7</v>
      </c>
      <c r="F2462">
        <f t="shared" si="155"/>
        <v>9</v>
      </c>
      <c r="G2462">
        <f t="shared" si="154"/>
        <v>2016</v>
      </c>
    </row>
    <row r="2463" spans="1:7" x14ac:dyDescent="0.25">
      <c r="A2463" s="1">
        <f>focus_primary!A2464</f>
        <v>42562</v>
      </c>
      <c r="B2463">
        <f>VLOOKUP($A2463, focus_primary!$A:$AQ, MATCH(YEAR(fiscal_1_y_a!A2463), focus_primary!$2:$2, 0), 0)</f>
        <v>-2.4</v>
      </c>
      <c r="C2463">
        <f>VLOOKUP($A2463, focus_primary!$A:$AQ, MATCH(YEAR(A2463)+1, focus_primary!$2:$2, 0), 0)</f>
        <v>-1.7</v>
      </c>
      <c r="D2463">
        <f t="shared" si="152"/>
        <v>-1.9916666666666665</v>
      </c>
      <c r="E2463">
        <f t="shared" si="153"/>
        <v>7</v>
      </c>
      <c r="F2463">
        <f t="shared" si="155"/>
        <v>9</v>
      </c>
      <c r="G2463">
        <f t="shared" si="154"/>
        <v>2016</v>
      </c>
    </row>
    <row r="2464" spans="1:7" x14ac:dyDescent="0.25">
      <c r="A2464" s="1">
        <f>focus_primary!A2465</f>
        <v>42563</v>
      </c>
      <c r="B2464">
        <f>VLOOKUP($A2464, focus_primary!$A:$AQ, MATCH(YEAR(fiscal_1_y_a!A2464), focus_primary!$2:$2, 0), 0)</f>
        <v>-2.4</v>
      </c>
      <c r="C2464">
        <f>VLOOKUP($A2464, focus_primary!$A:$AQ, MATCH(YEAR(A2464)+1, focus_primary!$2:$2, 0), 0)</f>
        <v>-1.8</v>
      </c>
      <c r="D2464">
        <f t="shared" si="152"/>
        <v>-2.0500000000000003</v>
      </c>
      <c r="E2464">
        <f t="shared" si="153"/>
        <v>7</v>
      </c>
      <c r="F2464">
        <f t="shared" si="155"/>
        <v>9</v>
      </c>
      <c r="G2464">
        <f t="shared" si="154"/>
        <v>2016</v>
      </c>
    </row>
    <row r="2465" spans="1:7" x14ac:dyDescent="0.25">
      <c r="A2465" s="1">
        <f>focus_primary!A2466</f>
        <v>42564</v>
      </c>
      <c r="B2465">
        <f>VLOOKUP($A2465, focus_primary!$A:$AQ, MATCH(YEAR(fiscal_1_y_a!A2465), focus_primary!$2:$2, 0), 0)</f>
        <v>-2.4</v>
      </c>
      <c r="C2465">
        <f>VLOOKUP($A2465, focus_primary!$A:$AQ, MATCH(YEAR(A2465)+1, focus_primary!$2:$2, 0), 0)</f>
        <v>-1.8</v>
      </c>
      <c r="D2465">
        <f t="shared" si="152"/>
        <v>-2.0500000000000003</v>
      </c>
      <c r="E2465">
        <f t="shared" si="153"/>
        <v>7</v>
      </c>
      <c r="F2465">
        <f t="shared" si="155"/>
        <v>9</v>
      </c>
      <c r="G2465">
        <f t="shared" si="154"/>
        <v>2016</v>
      </c>
    </row>
    <row r="2466" spans="1:7" x14ac:dyDescent="0.25">
      <c r="A2466" s="1">
        <f>focus_primary!A2467</f>
        <v>42565</v>
      </c>
      <c r="B2466">
        <f>VLOOKUP($A2466, focus_primary!$A:$AQ, MATCH(YEAR(fiscal_1_y_a!A2466), focus_primary!$2:$2, 0), 0)</f>
        <v>-2.4</v>
      </c>
      <c r="C2466">
        <f>VLOOKUP($A2466, focus_primary!$A:$AQ, MATCH(YEAR(A2466)+1, focus_primary!$2:$2, 0), 0)</f>
        <v>-1.83</v>
      </c>
      <c r="D2466">
        <f t="shared" si="152"/>
        <v>-2.0675000000000003</v>
      </c>
      <c r="E2466">
        <f t="shared" si="153"/>
        <v>7</v>
      </c>
      <c r="F2466">
        <f t="shared" si="155"/>
        <v>9</v>
      </c>
      <c r="G2466">
        <f t="shared" si="154"/>
        <v>2016</v>
      </c>
    </row>
    <row r="2467" spans="1:7" x14ac:dyDescent="0.25">
      <c r="A2467" s="1">
        <f>focus_primary!A2468</f>
        <v>42566</v>
      </c>
      <c r="B2467">
        <f>VLOOKUP($A2467, focus_primary!$A:$AQ, MATCH(YEAR(fiscal_1_y_a!A2467), focus_primary!$2:$2, 0), 0)</f>
        <v>-2.4</v>
      </c>
      <c r="C2467">
        <f>VLOOKUP($A2467, focus_primary!$A:$AQ, MATCH(YEAR(A2467)+1, focus_primary!$2:$2, 0), 0)</f>
        <v>-1.89</v>
      </c>
      <c r="D2467">
        <f t="shared" si="152"/>
        <v>-2.1024999999999996</v>
      </c>
      <c r="E2467">
        <f t="shared" si="153"/>
        <v>7</v>
      </c>
      <c r="F2467">
        <f t="shared" si="155"/>
        <v>9</v>
      </c>
      <c r="G2467">
        <f t="shared" si="154"/>
        <v>2016</v>
      </c>
    </row>
    <row r="2468" spans="1:7" x14ac:dyDescent="0.25">
      <c r="A2468" s="1">
        <f>focus_primary!A2469</f>
        <v>42569</v>
      </c>
      <c r="B2468">
        <f>VLOOKUP($A2468, focus_primary!$A:$AQ, MATCH(YEAR(fiscal_1_y_a!A2468), focus_primary!$2:$2, 0), 0)</f>
        <v>-2.5</v>
      </c>
      <c r="C2468">
        <f>VLOOKUP($A2468, focus_primary!$A:$AQ, MATCH(YEAR(A2468)+1, focus_primary!$2:$2, 0), 0)</f>
        <v>-2</v>
      </c>
      <c r="D2468">
        <f t="shared" si="152"/>
        <v>-2.2083333333333335</v>
      </c>
      <c r="E2468">
        <f t="shared" si="153"/>
        <v>7</v>
      </c>
      <c r="F2468">
        <f t="shared" si="155"/>
        <v>9</v>
      </c>
      <c r="G2468">
        <f t="shared" si="154"/>
        <v>2016</v>
      </c>
    </row>
    <row r="2469" spans="1:7" x14ac:dyDescent="0.25">
      <c r="A2469" s="1">
        <f>focus_primary!A2470</f>
        <v>42570</v>
      </c>
      <c r="B2469">
        <f>VLOOKUP($A2469, focus_primary!$A:$AQ, MATCH(YEAR(fiscal_1_y_a!A2469), focus_primary!$2:$2, 0), 0)</f>
        <v>-2.5</v>
      </c>
      <c r="C2469">
        <f>VLOOKUP($A2469, focus_primary!$A:$AQ, MATCH(YEAR(A2469)+1, focus_primary!$2:$2, 0), 0)</f>
        <v>-2</v>
      </c>
      <c r="D2469">
        <f t="shared" si="152"/>
        <v>-2.2083333333333335</v>
      </c>
      <c r="E2469">
        <f t="shared" si="153"/>
        <v>7</v>
      </c>
      <c r="F2469">
        <f t="shared" si="155"/>
        <v>9</v>
      </c>
      <c r="G2469">
        <f t="shared" si="154"/>
        <v>2016</v>
      </c>
    </row>
    <row r="2470" spans="1:7" x14ac:dyDescent="0.25">
      <c r="A2470" s="1">
        <f>focus_primary!A2471</f>
        <v>42571</v>
      </c>
      <c r="B2470">
        <f>VLOOKUP($A2470, focus_primary!$A:$AQ, MATCH(YEAR(fiscal_1_y_a!A2470), focus_primary!$2:$2, 0), 0)</f>
        <v>-2.5</v>
      </c>
      <c r="C2470">
        <f>VLOOKUP($A2470, focus_primary!$A:$AQ, MATCH(YEAR(A2470)+1, focus_primary!$2:$2, 0), 0)</f>
        <v>-2</v>
      </c>
      <c r="D2470">
        <f t="shared" si="152"/>
        <v>-2.2083333333333335</v>
      </c>
      <c r="E2470">
        <f t="shared" si="153"/>
        <v>7</v>
      </c>
      <c r="F2470">
        <f t="shared" si="155"/>
        <v>9</v>
      </c>
      <c r="G2470">
        <f t="shared" si="154"/>
        <v>2016</v>
      </c>
    </row>
    <row r="2471" spans="1:7" x14ac:dyDescent="0.25">
      <c r="A2471" s="1">
        <f>focus_primary!A2472</f>
        <v>42572</v>
      </c>
      <c r="B2471">
        <f>VLOOKUP($A2471, focus_primary!$A:$AQ, MATCH(YEAR(fiscal_1_y_a!A2471), focus_primary!$2:$2, 0), 0)</f>
        <v>-2.5</v>
      </c>
      <c r="C2471">
        <f>VLOOKUP($A2471, focus_primary!$A:$AQ, MATCH(YEAR(A2471)+1, focus_primary!$2:$2, 0), 0)</f>
        <v>-2</v>
      </c>
      <c r="D2471">
        <f t="shared" si="152"/>
        <v>-2.2083333333333335</v>
      </c>
      <c r="E2471">
        <f t="shared" si="153"/>
        <v>7</v>
      </c>
      <c r="F2471">
        <f t="shared" si="155"/>
        <v>9</v>
      </c>
      <c r="G2471">
        <f t="shared" si="154"/>
        <v>2016</v>
      </c>
    </row>
    <row r="2472" spans="1:7" x14ac:dyDescent="0.25">
      <c r="A2472" s="1">
        <f>focus_primary!A2473</f>
        <v>42573</v>
      </c>
      <c r="B2472">
        <f>VLOOKUP($A2472, focus_primary!$A:$AQ, MATCH(YEAR(fiscal_1_y_a!A2472), focus_primary!$2:$2, 0), 0)</f>
        <v>-2.5</v>
      </c>
      <c r="C2472">
        <f>VLOOKUP($A2472, focus_primary!$A:$AQ, MATCH(YEAR(A2472)+1, focus_primary!$2:$2, 0), 0)</f>
        <v>-2</v>
      </c>
      <c r="D2472">
        <f t="shared" si="152"/>
        <v>-2.2083333333333335</v>
      </c>
      <c r="E2472">
        <f t="shared" si="153"/>
        <v>7</v>
      </c>
      <c r="F2472">
        <f t="shared" si="155"/>
        <v>9</v>
      </c>
      <c r="G2472">
        <f t="shared" si="154"/>
        <v>2016</v>
      </c>
    </row>
    <row r="2473" spans="1:7" x14ac:dyDescent="0.25">
      <c r="A2473" s="1">
        <f>focus_primary!A2474</f>
        <v>42576</v>
      </c>
      <c r="B2473">
        <f>VLOOKUP($A2473, focus_primary!$A:$AQ, MATCH(YEAR(fiscal_1_y_a!A2473), focus_primary!$2:$2, 0), 0)</f>
        <v>-2.5</v>
      </c>
      <c r="C2473">
        <f>VLOOKUP($A2473, focus_primary!$A:$AQ, MATCH(YEAR(A2473)+1, focus_primary!$2:$2, 0), 0)</f>
        <v>-2</v>
      </c>
      <c r="D2473">
        <f t="shared" si="152"/>
        <v>-2.2083333333333335</v>
      </c>
      <c r="E2473">
        <f t="shared" si="153"/>
        <v>7</v>
      </c>
      <c r="F2473">
        <f t="shared" si="155"/>
        <v>9</v>
      </c>
      <c r="G2473">
        <f t="shared" si="154"/>
        <v>2016</v>
      </c>
    </row>
    <row r="2474" spans="1:7" x14ac:dyDescent="0.25">
      <c r="A2474" s="1">
        <f>focus_primary!A2475</f>
        <v>42577</v>
      </c>
      <c r="B2474">
        <f>VLOOKUP($A2474, focus_primary!$A:$AQ, MATCH(YEAR(fiscal_1_y_a!A2474), focus_primary!$2:$2, 0), 0)</f>
        <v>-2.5</v>
      </c>
      <c r="C2474">
        <f>VLOOKUP($A2474, focus_primary!$A:$AQ, MATCH(YEAR(A2474)+1, focus_primary!$2:$2, 0), 0)</f>
        <v>-2</v>
      </c>
      <c r="D2474">
        <f t="shared" si="152"/>
        <v>-2.2083333333333335</v>
      </c>
      <c r="E2474">
        <f t="shared" si="153"/>
        <v>7</v>
      </c>
      <c r="F2474">
        <f t="shared" si="155"/>
        <v>9</v>
      </c>
      <c r="G2474">
        <f t="shared" si="154"/>
        <v>2016</v>
      </c>
    </row>
    <row r="2475" spans="1:7" x14ac:dyDescent="0.25">
      <c r="A2475" s="1">
        <f>focus_primary!A2476</f>
        <v>42578</v>
      </c>
      <c r="B2475">
        <f>VLOOKUP($A2475, focus_primary!$A:$AQ, MATCH(YEAR(fiscal_1_y_a!A2475), focus_primary!$2:$2, 0), 0)</f>
        <v>-2.5</v>
      </c>
      <c r="C2475">
        <f>VLOOKUP($A2475, focus_primary!$A:$AQ, MATCH(YEAR(A2475)+1, focus_primary!$2:$2, 0), 0)</f>
        <v>-2</v>
      </c>
      <c r="D2475">
        <f t="shared" si="152"/>
        <v>-2.2083333333333335</v>
      </c>
      <c r="E2475">
        <f t="shared" si="153"/>
        <v>7</v>
      </c>
      <c r="F2475">
        <f t="shared" si="155"/>
        <v>9</v>
      </c>
      <c r="G2475">
        <f t="shared" si="154"/>
        <v>2016</v>
      </c>
    </row>
    <row r="2476" spans="1:7" x14ac:dyDescent="0.25">
      <c r="A2476" s="1">
        <f>focus_primary!A2477</f>
        <v>42579</v>
      </c>
      <c r="B2476">
        <f>VLOOKUP($A2476, focus_primary!$A:$AQ, MATCH(YEAR(fiscal_1_y_a!A2476), focus_primary!$2:$2, 0), 0)</f>
        <v>-2.5</v>
      </c>
      <c r="C2476">
        <f>VLOOKUP($A2476, focus_primary!$A:$AQ, MATCH(YEAR(A2476)+1, focus_primary!$2:$2, 0), 0)</f>
        <v>-2</v>
      </c>
      <c r="D2476">
        <f t="shared" si="152"/>
        <v>-2.2083333333333335</v>
      </c>
      <c r="E2476">
        <f t="shared" si="153"/>
        <v>7</v>
      </c>
      <c r="F2476">
        <f t="shared" si="155"/>
        <v>9</v>
      </c>
      <c r="G2476">
        <f t="shared" si="154"/>
        <v>2016</v>
      </c>
    </row>
    <row r="2477" spans="1:7" x14ac:dyDescent="0.25">
      <c r="A2477" s="1">
        <f>focus_primary!A2478</f>
        <v>42580</v>
      </c>
      <c r="B2477">
        <f>VLOOKUP($A2477, focus_primary!$A:$AQ, MATCH(YEAR(fiscal_1_y_a!A2477), focus_primary!$2:$2, 0), 0)</f>
        <v>-2.5</v>
      </c>
      <c r="C2477">
        <f>VLOOKUP($A2477, focus_primary!$A:$AQ, MATCH(YEAR(A2477)+1, focus_primary!$2:$2, 0), 0)</f>
        <v>-2</v>
      </c>
      <c r="D2477">
        <f t="shared" si="152"/>
        <v>-2.2083333333333335</v>
      </c>
      <c r="E2477">
        <f t="shared" si="153"/>
        <v>7</v>
      </c>
      <c r="F2477">
        <f t="shared" si="155"/>
        <v>9</v>
      </c>
      <c r="G2477">
        <f t="shared" si="154"/>
        <v>2016</v>
      </c>
    </row>
    <row r="2478" spans="1:7" x14ac:dyDescent="0.25">
      <c r="A2478" s="1">
        <f>focus_primary!A2479</f>
        <v>42583</v>
      </c>
      <c r="B2478">
        <f>VLOOKUP($A2478, focus_primary!$A:$AQ, MATCH(YEAR(fiscal_1_y_a!A2478), focus_primary!$2:$2, 0), 0)</f>
        <v>-2.5</v>
      </c>
      <c r="C2478">
        <f>VLOOKUP($A2478, focus_primary!$A:$AQ, MATCH(YEAR(A2478)+1, focus_primary!$2:$2, 0), 0)</f>
        <v>-2</v>
      </c>
      <c r="D2478">
        <f t="shared" si="152"/>
        <v>-2.1666666666666665</v>
      </c>
      <c r="E2478">
        <f t="shared" si="153"/>
        <v>8</v>
      </c>
      <c r="F2478">
        <f t="shared" si="155"/>
        <v>9</v>
      </c>
      <c r="G2478">
        <f t="shared" si="154"/>
        <v>2016</v>
      </c>
    </row>
    <row r="2479" spans="1:7" x14ac:dyDescent="0.25">
      <c r="A2479" s="1">
        <f>focus_primary!A2480</f>
        <v>42584</v>
      </c>
      <c r="B2479">
        <f>VLOOKUP($A2479, focus_primary!$A:$AQ, MATCH(YEAR(fiscal_1_y_a!A2479), focus_primary!$2:$2, 0), 0)</f>
        <v>-2.5</v>
      </c>
      <c r="C2479">
        <f>VLOOKUP($A2479, focus_primary!$A:$AQ, MATCH(YEAR(A2479)+1, focus_primary!$2:$2, 0), 0)</f>
        <v>-2</v>
      </c>
      <c r="D2479">
        <f t="shared" si="152"/>
        <v>-2.1666666666666665</v>
      </c>
      <c r="E2479">
        <f t="shared" si="153"/>
        <v>8</v>
      </c>
      <c r="F2479">
        <f t="shared" si="155"/>
        <v>9</v>
      </c>
      <c r="G2479">
        <f t="shared" si="154"/>
        <v>2016</v>
      </c>
    </row>
    <row r="2480" spans="1:7" x14ac:dyDescent="0.25">
      <c r="A2480" s="1">
        <f>focus_primary!A2481</f>
        <v>42585</v>
      </c>
      <c r="B2480">
        <f>VLOOKUP($A2480, focus_primary!$A:$AQ, MATCH(YEAR(fiscal_1_y_a!A2480), focus_primary!$2:$2, 0), 0)</f>
        <v>-2.5</v>
      </c>
      <c r="C2480">
        <f>VLOOKUP($A2480, focus_primary!$A:$AQ, MATCH(YEAR(A2480)+1, focus_primary!$2:$2, 0), 0)</f>
        <v>-2</v>
      </c>
      <c r="D2480">
        <f t="shared" si="152"/>
        <v>-2.1666666666666665</v>
      </c>
      <c r="E2480">
        <f t="shared" si="153"/>
        <v>8</v>
      </c>
      <c r="F2480">
        <f t="shared" si="155"/>
        <v>9</v>
      </c>
      <c r="G2480">
        <f t="shared" si="154"/>
        <v>2016</v>
      </c>
    </row>
    <row r="2481" spans="1:7" x14ac:dyDescent="0.25">
      <c r="A2481" s="1">
        <f>focus_primary!A2482</f>
        <v>42586</v>
      </c>
      <c r="B2481">
        <f>VLOOKUP($A2481, focus_primary!$A:$AQ, MATCH(YEAR(fiscal_1_y_a!A2481), focus_primary!$2:$2, 0), 0)</f>
        <v>-2.5</v>
      </c>
      <c r="C2481">
        <f>VLOOKUP($A2481, focus_primary!$A:$AQ, MATCH(YEAR(A2481)+1, focus_primary!$2:$2, 0), 0)</f>
        <v>-2</v>
      </c>
      <c r="D2481">
        <f t="shared" si="152"/>
        <v>-2.1666666666666665</v>
      </c>
      <c r="E2481">
        <f t="shared" si="153"/>
        <v>8</v>
      </c>
      <c r="F2481">
        <f t="shared" si="155"/>
        <v>9</v>
      </c>
      <c r="G2481">
        <f t="shared" si="154"/>
        <v>2016</v>
      </c>
    </row>
    <row r="2482" spans="1:7" x14ac:dyDescent="0.25">
      <c r="A2482" s="1">
        <f>focus_primary!A2483</f>
        <v>42587</v>
      </c>
      <c r="B2482">
        <f>VLOOKUP($A2482, focus_primary!$A:$AQ, MATCH(YEAR(fiscal_1_y_a!A2482), focus_primary!$2:$2, 0), 0)</f>
        <v>-2.5</v>
      </c>
      <c r="C2482">
        <f>VLOOKUP($A2482, focus_primary!$A:$AQ, MATCH(YEAR(A2482)+1, focus_primary!$2:$2, 0), 0)</f>
        <v>-2.1</v>
      </c>
      <c r="D2482">
        <f t="shared" si="152"/>
        <v>-2.2333333333333334</v>
      </c>
      <c r="E2482">
        <f t="shared" si="153"/>
        <v>8</v>
      </c>
      <c r="F2482">
        <f t="shared" si="155"/>
        <v>9</v>
      </c>
      <c r="G2482">
        <f t="shared" si="154"/>
        <v>2016</v>
      </c>
    </row>
    <row r="2483" spans="1:7" x14ac:dyDescent="0.25">
      <c r="A2483" s="1">
        <f>focus_primary!A2484</f>
        <v>42590</v>
      </c>
      <c r="B2483">
        <f>VLOOKUP($A2483, focus_primary!$A:$AQ, MATCH(YEAR(fiscal_1_y_a!A2483), focus_primary!$2:$2, 0), 0)</f>
        <v>-2.5</v>
      </c>
      <c r="C2483">
        <f>VLOOKUP($A2483, focus_primary!$A:$AQ, MATCH(YEAR(A2483)+1, focus_primary!$2:$2, 0), 0)</f>
        <v>-2.1</v>
      </c>
      <c r="D2483">
        <f t="shared" si="152"/>
        <v>-2.2333333333333334</v>
      </c>
      <c r="E2483">
        <f t="shared" si="153"/>
        <v>8</v>
      </c>
      <c r="F2483">
        <f t="shared" si="155"/>
        <v>9</v>
      </c>
      <c r="G2483">
        <f t="shared" si="154"/>
        <v>2016</v>
      </c>
    </row>
    <row r="2484" spans="1:7" x14ac:dyDescent="0.25">
      <c r="A2484" s="1">
        <f>focus_primary!A2485</f>
        <v>42591</v>
      </c>
      <c r="B2484">
        <f>VLOOKUP($A2484, focus_primary!$A:$AQ, MATCH(YEAR(fiscal_1_y_a!A2484), focus_primary!$2:$2, 0), 0)</f>
        <v>-2.5</v>
      </c>
      <c r="C2484">
        <f>VLOOKUP($A2484, focus_primary!$A:$AQ, MATCH(YEAR(A2484)+1, focus_primary!$2:$2, 0), 0)</f>
        <v>-2.1</v>
      </c>
      <c r="D2484">
        <f t="shared" si="152"/>
        <v>-2.2333333333333334</v>
      </c>
      <c r="E2484">
        <f t="shared" si="153"/>
        <v>8</v>
      </c>
      <c r="F2484">
        <f t="shared" si="155"/>
        <v>9</v>
      </c>
      <c r="G2484">
        <f t="shared" si="154"/>
        <v>2016</v>
      </c>
    </row>
    <row r="2485" spans="1:7" x14ac:dyDescent="0.25">
      <c r="A2485" s="1">
        <f>focus_primary!A2486</f>
        <v>42592</v>
      </c>
      <c r="B2485">
        <f>VLOOKUP($A2485, focus_primary!$A:$AQ, MATCH(YEAR(fiscal_1_y_a!A2485), focus_primary!$2:$2, 0), 0)</f>
        <v>-2.5</v>
      </c>
      <c r="C2485">
        <f>VLOOKUP($A2485, focus_primary!$A:$AQ, MATCH(YEAR(A2485)+1, focus_primary!$2:$2, 0), 0)</f>
        <v>-2.1</v>
      </c>
      <c r="D2485">
        <f t="shared" si="152"/>
        <v>-2.2333333333333334</v>
      </c>
      <c r="E2485">
        <f t="shared" si="153"/>
        <v>8</v>
      </c>
      <c r="F2485">
        <f t="shared" si="155"/>
        <v>9</v>
      </c>
      <c r="G2485">
        <f t="shared" si="154"/>
        <v>2016</v>
      </c>
    </row>
    <row r="2486" spans="1:7" x14ac:dyDescent="0.25">
      <c r="A2486" s="1">
        <f>focus_primary!A2487</f>
        <v>42593</v>
      </c>
      <c r="B2486">
        <f>VLOOKUP($A2486, focus_primary!$A:$AQ, MATCH(YEAR(fiscal_1_y_a!A2486), focus_primary!$2:$2, 0), 0)</f>
        <v>-2.5</v>
      </c>
      <c r="C2486">
        <f>VLOOKUP($A2486, focus_primary!$A:$AQ, MATCH(YEAR(A2486)+1, focus_primary!$2:$2, 0), 0)</f>
        <v>-2.1</v>
      </c>
      <c r="D2486">
        <f t="shared" si="152"/>
        <v>-2.2333333333333334</v>
      </c>
      <c r="E2486">
        <f t="shared" si="153"/>
        <v>8</v>
      </c>
      <c r="F2486">
        <f t="shared" si="155"/>
        <v>9</v>
      </c>
      <c r="G2486">
        <f t="shared" si="154"/>
        <v>2016</v>
      </c>
    </row>
    <row r="2487" spans="1:7" x14ac:dyDescent="0.25">
      <c r="A2487" s="1">
        <f>focus_primary!A2488</f>
        <v>42594</v>
      </c>
      <c r="B2487">
        <f>VLOOKUP($A2487, focus_primary!$A:$AQ, MATCH(YEAR(fiscal_1_y_a!A2487), focus_primary!$2:$2, 0), 0)</f>
        <v>-2.5</v>
      </c>
      <c r="C2487">
        <f>VLOOKUP($A2487, focus_primary!$A:$AQ, MATCH(YEAR(A2487)+1, focus_primary!$2:$2, 0), 0)</f>
        <v>-2.1</v>
      </c>
      <c r="D2487">
        <f t="shared" si="152"/>
        <v>-2.2333333333333334</v>
      </c>
      <c r="E2487">
        <f t="shared" si="153"/>
        <v>8</v>
      </c>
      <c r="F2487">
        <f t="shared" si="155"/>
        <v>9</v>
      </c>
      <c r="G2487">
        <f t="shared" si="154"/>
        <v>2016</v>
      </c>
    </row>
    <row r="2488" spans="1:7" x14ac:dyDescent="0.25">
      <c r="A2488" s="1">
        <f>focus_primary!A2489</f>
        <v>42597</v>
      </c>
      <c r="B2488">
        <f>VLOOKUP($A2488, focus_primary!$A:$AQ, MATCH(YEAR(fiscal_1_y_a!A2488), focus_primary!$2:$2, 0), 0)</f>
        <v>-2.5</v>
      </c>
      <c r="C2488">
        <f>VLOOKUP($A2488, focus_primary!$A:$AQ, MATCH(YEAR(A2488)+1, focus_primary!$2:$2, 0), 0)</f>
        <v>-2.1</v>
      </c>
      <c r="D2488">
        <f t="shared" si="152"/>
        <v>-2.2333333333333334</v>
      </c>
      <c r="E2488">
        <f t="shared" si="153"/>
        <v>8</v>
      </c>
      <c r="F2488">
        <f t="shared" si="155"/>
        <v>9</v>
      </c>
      <c r="G2488">
        <f t="shared" si="154"/>
        <v>2016</v>
      </c>
    </row>
    <row r="2489" spans="1:7" x14ac:dyDescent="0.25">
      <c r="A2489" s="1">
        <f>focus_primary!A2490</f>
        <v>42598</v>
      </c>
      <c r="B2489">
        <f>VLOOKUP($A2489, focus_primary!$A:$AQ, MATCH(YEAR(fiscal_1_y_a!A2489), focus_primary!$2:$2, 0), 0)</f>
        <v>-2.5499999999999998</v>
      </c>
      <c r="C2489">
        <f>VLOOKUP($A2489, focus_primary!$A:$AQ, MATCH(YEAR(A2489)+1, focus_primary!$2:$2, 0), 0)</f>
        <v>-2.1</v>
      </c>
      <c r="D2489">
        <f t="shared" si="152"/>
        <v>-2.25</v>
      </c>
      <c r="E2489">
        <f t="shared" si="153"/>
        <v>8</v>
      </c>
      <c r="F2489">
        <f t="shared" si="155"/>
        <v>9</v>
      </c>
      <c r="G2489">
        <f t="shared" si="154"/>
        <v>2016</v>
      </c>
    </row>
    <row r="2490" spans="1:7" x14ac:dyDescent="0.25">
      <c r="A2490" s="1">
        <f>focus_primary!A2491</f>
        <v>42599</v>
      </c>
      <c r="B2490">
        <f>VLOOKUP($A2490, focus_primary!$A:$AQ, MATCH(YEAR(fiscal_1_y_a!A2490), focus_primary!$2:$2, 0), 0)</f>
        <v>-2.5499999999999998</v>
      </c>
      <c r="C2490">
        <f>VLOOKUP($A2490, focus_primary!$A:$AQ, MATCH(YEAR(A2490)+1, focus_primary!$2:$2, 0), 0)</f>
        <v>-2.1</v>
      </c>
      <c r="D2490">
        <f t="shared" si="152"/>
        <v>-2.25</v>
      </c>
      <c r="E2490">
        <f t="shared" si="153"/>
        <v>8</v>
      </c>
      <c r="F2490">
        <f t="shared" si="155"/>
        <v>9</v>
      </c>
      <c r="G2490">
        <f t="shared" si="154"/>
        <v>2016</v>
      </c>
    </row>
    <row r="2491" spans="1:7" x14ac:dyDescent="0.25">
      <c r="A2491" s="1">
        <f>focus_primary!A2492</f>
        <v>42600</v>
      </c>
      <c r="B2491">
        <f>VLOOKUP($A2491, focus_primary!$A:$AQ, MATCH(YEAR(fiscal_1_y_a!A2491), focus_primary!$2:$2, 0), 0)</f>
        <v>-2.5</v>
      </c>
      <c r="C2491">
        <f>VLOOKUP($A2491, focus_primary!$A:$AQ, MATCH(YEAR(A2491)+1, focus_primary!$2:$2, 0), 0)</f>
        <v>-2.1</v>
      </c>
      <c r="D2491">
        <f t="shared" si="152"/>
        <v>-2.2333333333333334</v>
      </c>
      <c r="E2491">
        <f t="shared" si="153"/>
        <v>8</v>
      </c>
      <c r="F2491">
        <f t="shared" si="155"/>
        <v>9</v>
      </c>
      <c r="G2491">
        <f t="shared" si="154"/>
        <v>2016</v>
      </c>
    </row>
    <row r="2492" spans="1:7" x14ac:dyDescent="0.25">
      <c r="A2492" s="1">
        <f>focus_primary!A2493</f>
        <v>42601</v>
      </c>
      <c r="B2492">
        <f>VLOOKUP($A2492, focus_primary!$A:$AQ, MATCH(YEAR(fiscal_1_y_a!A2492), focus_primary!$2:$2, 0), 0)</f>
        <v>-2.5</v>
      </c>
      <c r="C2492">
        <f>VLOOKUP($A2492, focus_primary!$A:$AQ, MATCH(YEAR(A2492)+1, focus_primary!$2:$2, 0), 0)</f>
        <v>-2.1</v>
      </c>
      <c r="D2492">
        <f t="shared" si="152"/>
        <v>-2.2333333333333334</v>
      </c>
      <c r="E2492">
        <f t="shared" si="153"/>
        <v>8</v>
      </c>
      <c r="F2492">
        <f t="shared" si="155"/>
        <v>9</v>
      </c>
      <c r="G2492">
        <f t="shared" si="154"/>
        <v>2016</v>
      </c>
    </row>
    <row r="2493" spans="1:7" x14ac:dyDescent="0.25">
      <c r="A2493" s="1">
        <f>focus_primary!A2494</f>
        <v>42604</v>
      </c>
      <c r="B2493">
        <f>VLOOKUP($A2493, focus_primary!$A:$AQ, MATCH(YEAR(fiscal_1_y_a!A2493), focus_primary!$2:$2, 0), 0)</f>
        <v>-2.5499999999999998</v>
      </c>
      <c r="C2493">
        <f>VLOOKUP($A2493, focus_primary!$A:$AQ, MATCH(YEAR(A2493)+1, focus_primary!$2:$2, 0), 0)</f>
        <v>-2.1</v>
      </c>
      <c r="D2493">
        <f t="shared" si="152"/>
        <v>-2.25</v>
      </c>
      <c r="E2493">
        <f t="shared" si="153"/>
        <v>8</v>
      </c>
      <c r="F2493">
        <f t="shared" si="155"/>
        <v>9</v>
      </c>
      <c r="G2493">
        <f t="shared" si="154"/>
        <v>2016</v>
      </c>
    </row>
    <row r="2494" spans="1:7" x14ac:dyDescent="0.25">
      <c r="A2494" s="1">
        <f>focus_primary!A2495</f>
        <v>42605</v>
      </c>
      <c r="B2494">
        <f>VLOOKUP($A2494, focus_primary!$A:$AQ, MATCH(YEAR(fiscal_1_y_a!A2494), focus_primary!$2:$2, 0), 0)</f>
        <v>-2.6</v>
      </c>
      <c r="C2494">
        <f>VLOOKUP($A2494, focus_primary!$A:$AQ, MATCH(YEAR(A2494)+1, focus_primary!$2:$2, 0), 0)</f>
        <v>-2.1</v>
      </c>
      <c r="D2494">
        <f t="shared" si="152"/>
        <v>-2.2666666666666671</v>
      </c>
      <c r="E2494">
        <f t="shared" si="153"/>
        <v>8</v>
      </c>
      <c r="F2494">
        <f t="shared" si="155"/>
        <v>9</v>
      </c>
      <c r="G2494">
        <f t="shared" si="154"/>
        <v>2016</v>
      </c>
    </row>
    <row r="2495" spans="1:7" x14ac:dyDescent="0.25">
      <c r="A2495" s="1">
        <f>focus_primary!A2496</f>
        <v>42606</v>
      </c>
      <c r="B2495">
        <f>VLOOKUP($A2495, focus_primary!$A:$AQ, MATCH(YEAR(fiscal_1_y_a!A2495), focus_primary!$2:$2, 0), 0)</f>
        <v>-2.6</v>
      </c>
      <c r="C2495">
        <f>VLOOKUP($A2495, focus_primary!$A:$AQ, MATCH(YEAR(A2495)+1, focus_primary!$2:$2, 0), 0)</f>
        <v>-2.1</v>
      </c>
      <c r="D2495">
        <f t="shared" si="152"/>
        <v>-2.2666666666666671</v>
      </c>
      <c r="E2495">
        <f t="shared" si="153"/>
        <v>8</v>
      </c>
      <c r="F2495">
        <f t="shared" si="155"/>
        <v>9</v>
      </c>
      <c r="G2495">
        <f t="shared" si="154"/>
        <v>2016</v>
      </c>
    </row>
    <row r="2496" spans="1:7" x14ac:dyDescent="0.25">
      <c r="A2496" s="1">
        <f>focus_primary!A2497</f>
        <v>42607</v>
      </c>
      <c r="B2496">
        <f>VLOOKUP($A2496, focus_primary!$A:$AQ, MATCH(YEAR(fiscal_1_y_a!A2496), focus_primary!$2:$2, 0), 0)</f>
        <v>-2.6</v>
      </c>
      <c r="C2496">
        <f>VLOOKUP($A2496, focus_primary!$A:$AQ, MATCH(YEAR(A2496)+1, focus_primary!$2:$2, 0), 0)</f>
        <v>-2.1</v>
      </c>
      <c r="D2496">
        <f t="shared" si="152"/>
        <v>-2.2666666666666671</v>
      </c>
      <c r="E2496">
        <f t="shared" si="153"/>
        <v>8</v>
      </c>
      <c r="F2496">
        <f t="shared" si="155"/>
        <v>9</v>
      </c>
      <c r="G2496">
        <f t="shared" si="154"/>
        <v>2016</v>
      </c>
    </row>
    <row r="2497" spans="1:7" x14ac:dyDescent="0.25">
      <c r="A2497" s="1">
        <f>focus_primary!A2498</f>
        <v>42608</v>
      </c>
      <c r="B2497">
        <f>VLOOKUP($A2497, focus_primary!$A:$AQ, MATCH(YEAR(fiscal_1_y_a!A2497), focus_primary!$2:$2, 0), 0)</f>
        <v>-2.6</v>
      </c>
      <c r="C2497">
        <f>VLOOKUP($A2497, focus_primary!$A:$AQ, MATCH(YEAR(A2497)+1, focus_primary!$2:$2, 0), 0)</f>
        <v>-2.1</v>
      </c>
      <c r="D2497">
        <f t="shared" si="152"/>
        <v>-2.2666666666666671</v>
      </c>
      <c r="E2497">
        <f t="shared" si="153"/>
        <v>8</v>
      </c>
      <c r="F2497">
        <f t="shared" si="155"/>
        <v>9</v>
      </c>
      <c r="G2497">
        <f t="shared" si="154"/>
        <v>2016</v>
      </c>
    </row>
    <row r="2498" spans="1:7" x14ac:dyDescent="0.25">
      <c r="A2498" s="1">
        <f>focus_primary!A2499</f>
        <v>42611</v>
      </c>
      <c r="B2498">
        <f>VLOOKUP($A2498, focus_primary!$A:$AQ, MATCH(YEAR(fiscal_1_y_a!A2498), focus_primary!$2:$2, 0), 0)</f>
        <v>-2.6</v>
      </c>
      <c r="C2498">
        <f>VLOOKUP($A2498, focus_primary!$A:$AQ, MATCH(YEAR(A2498)+1, focus_primary!$2:$2, 0), 0)</f>
        <v>-2.1</v>
      </c>
      <c r="D2498">
        <f t="shared" ref="D2498:D2561" si="156">(B2498*(12-MONTH(A2498))+C2498*MONTH(A2498))/12</f>
        <v>-2.2666666666666671</v>
      </c>
      <c r="E2498">
        <f t="shared" ref="E2498:E2561" si="157">MONTH(A2498)</f>
        <v>8</v>
      </c>
      <c r="F2498">
        <f t="shared" si="155"/>
        <v>9</v>
      </c>
      <c r="G2498">
        <f t="shared" ref="G2498:G2561" si="158">YEAR(A2498)</f>
        <v>2016</v>
      </c>
    </row>
    <row r="2499" spans="1:7" x14ac:dyDescent="0.25">
      <c r="A2499" s="1">
        <f>focus_primary!A2500</f>
        <v>42612</v>
      </c>
      <c r="B2499">
        <f>VLOOKUP($A2499, focus_primary!$A:$AQ, MATCH(YEAR(fiscal_1_y_a!A2499), focus_primary!$2:$2, 0), 0)</f>
        <v>-2.6</v>
      </c>
      <c r="C2499">
        <f>VLOOKUP($A2499, focus_primary!$A:$AQ, MATCH(YEAR(A2499)+1, focus_primary!$2:$2, 0), 0)</f>
        <v>-2.1</v>
      </c>
      <c r="D2499">
        <f t="shared" si="156"/>
        <v>-2.2666666666666671</v>
      </c>
      <c r="E2499">
        <f t="shared" si="157"/>
        <v>8</v>
      </c>
      <c r="F2499">
        <f t="shared" ref="F2499:F2562" si="159">IF(E2499&lt;4,3,IF(E2499&lt;7,6,IF(E2499&lt;10,9,12)))</f>
        <v>9</v>
      </c>
      <c r="G2499">
        <f t="shared" si="158"/>
        <v>2016</v>
      </c>
    </row>
    <row r="2500" spans="1:7" x14ac:dyDescent="0.25">
      <c r="A2500" s="1">
        <f>focus_primary!A2501</f>
        <v>42613</v>
      </c>
      <c r="B2500">
        <f>VLOOKUP($A2500, focus_primary!$A:$AQ, MATCH(YEAR(fiscal_1_y_a!A2500), focus_primary!$2:$2, 0), 0)</f>
        <v>-2.6</v>
      </c>
      <c r="C2500">
        <f>VLOOKUP($A2500, focus_primary!$A:$AQ, MATCH(YEAR(A2500)+1, focus_primary!$2:$2, 0), 0)</f>
        <v>-2.1</v>
      </c>
      <c r="D2500">
        <f t="shared" si="156"/>
        <v>-2.2666666666666671</v>
      </c>
      <c r="E2500">
        <f t="shared" si="157"/>
        <v>8</v>
      </c>
      <c r="F2500">
        <f t="shared" si="159"/>
        <v>9</v>
      </c>
      <c r="G2500">
        <f t="shared" si="158"/>
        <v>2016</v>
      </c>
    </row>
    <row r="2501" spans="1:7" x14ac:dyDescent="0.25">
      <c r="A2501" s="1">
        <f>focus_primary!A2502</f>
        <v>42614</v>
      </c>
      <c r="B2501">
        <f>VLOOKUP($A2501, focus_primary!$A:$AQ, MATCH(YEAR(fiscal_1_y_a!A2501), focus_primary!$2:$2, 0), 0)</f>
        <v>-2.6</v>
      </c>
      <c r="C2501">
        <f>VLOOKUP($A2501, focus_primary!$A:$AQ, MATCH(YEAR(A2501)+1, focus_primary!$2:$2, 0), 0)</f>
        <v>-2.1</v>
      </c>
      <c r="D2501">
        <f t="shared" si="156"/>
        <v>-2.2250000000000001</v>
      </c>
      <c r="E2501">
        <f t="shared" si="157"/>
        <v>9</v>
      </c>
      <c r="F2501">
        <f t="shared" si="159"/>
        <v>9</v>
      </c>
      <c r="G2501">
        <f t="shared" si="158"/>
        <v>2016</v>
      </c>
    </row>
    <row r="2502" spans="1:7" x14ac:dyDescent="0.25">
      <c r="A2502" s="1">
        <f>focus_primary!A2503</f>
        <v>42615</v>
      </c>
      <c r="B2502">
        <f>VLOOKUP($A2502, focus_primary!$A:$AQ, MATCH(YEAR(fiscal_1_y_a!A2502), focus_primary!$2:$2, 0), 0)</f>
        <v>-2.6</v>
      </c>
      <c r="C2502">
        <f>VLOOKUP($A2502, focus_primary!$A:$AQ, MATCH(YEAR(A2502)+1, focus_primary!$2:$2, 0), 0)</f>
        <v>-2.1</v>
      </c>
      <c r="D2502">
        <f t="shared" si="156"/>
        <v>-2.2250000000000001</v>
      </c>
      <c r="E2502">
        <f t="shared" si="157"/>
        <v>9</v>
      </c>
      <c r="F2502">
        <f t="shared" si="159"/>
        <v>9</v>
      </c>
      <c r="G2502">
        <f t="shared" si="158"/>
        <v>2016</v>
      </c>
    </row>
    <row r="2503" spans="1:7" x14ac:dyDescent="0.25">
      <c r="A2503" s="1">
        <f>focus_primary!A2504</f>
        <v>42618</v>
      </c>
      <c r="B2503">
        <f>VLOOKUP($A2503, focus_primary!$A:$AQ, MATCH(YEAR(fiscal_1_y_a!A2503), focus_primary!$2:$2, 0), 0)</f>
        <v>-2.6</v>
      </c>
      <c r="C2503">
        <f>VLOOKUP($A2503, focus_primary!$A:$AQ, MATCH(YEAR(A2503)+1, focus_primary!$2:$2, 0), 0)</f>
        <v>-2.1</v>
      </c>
      <c r="D2503">
        <f t="shared" si="156"/>
        <v>-2.2250000000000001</v>
      </c>
      <c r="E2503">
        <f t="shared" si="157"/>
        <v>9</v>
      </c>
      <c r="F2503">
        <f t="shared" si="159"/>
        <v>9</v>
      </c>
      <c r="G2503">
        <f t="shared" si="158"/>
        <v>2016</v>
      </c>
    </row>
    <row r="2504" spans="1:7" x14ac:dyDescent="0.25">
      <c r="A2504" s="1">
        <f>focus_primary!A2505</f>
        <v>42619</v>
      </c>
      <c r="B2504">
        <f>VLOOKUP($A2504, focus_primary!$A:$AQ, MATCH(YEAR(fiscal_1_y_a!A2504), focus_primary!$2:$2, 0), 0)</f>
        <v>-2.6</v>
      </c>
      <c r="C2504">
        <f>VLOOKUP($A2504, focus_primary!$A:$AQ, MATCH(YEAR(A2504)+1, focus_primary!$2:$2, 0), 0)</f>
        <v>-2.1</v>
      </c>
      <c r="D2504">
        <f t="shared" si="156"/>
        <v>-2.2250000000000001</v>
      </c>
      <c r="E2504">
        <f t="shared" si="157"/>
        <v>9</v>
      </c>
      <c r="F2504">
        <f t="shared" si="159"/>
        <v>9</v>
      </c>
      <c r="G2504">
        <f t="shared" si="158"/>
        <v>2016</v>
      </c>
    </row>
    <row r="2505" spans="1:7" x14ac:dyDescent="0.25">
      <c r="A2505" s="1">
        <f>focus_primary!A2506</f>
        <v>42621</v>
      </c>
      <c r="B2505">
        <f>VLOOKUP($A2505, focus_primary!$A:$AQ, MATCH(YEAR(fiscal_1_y_a!A2505), focus_primary!$2:$2, 0), 0)</f>
        <v>-2.65</v>
      </c>
      <c r="C2505">
        <f>VLOOKUP($A2505, focus_primary!$A:$AQ, MATCH(YEAR(A2505)+1, focus_primary!$2:$2, 0), 0)</f>
        <v>-2.1</v>
      </c>
      <c r="D2505">
        <f t="shared" si="156"/>
        <v>-2.2375000000000003</v>
      </c>
      <c r="E2505">
        <f t="shared" si="157"/>
        <v>9</v>
      </c>
      <c r="F2505">
        <f t="shared" si="159"/>
        <v>9</v>
      </c>
      <c r="G2505">
        <f t="shared" si="158"/>
        <v>2016</v>
      </c>
    </row>
    <row r="2506" spans="1:7" x14ac:dyDescent="0.25">
      <c r="A2506" s="1">
        <f>focus_primary!A2507</f>
        <v>42622</v>
      </c>
      <c r="B2506">
        <f>VLOOKUP($A2506, focus_primary!$A:$AQ, MATCH(YEAR(fiscal_1_y_a!A2506), focus_primary!$2:$2, 0), 0)</f>
        <v>-2.6</v>
      </c>
      <c r="C2506">
        <f>VLOOKUP($A2506, focus_primary!$A:$AQ, MATCH(YEAR(A2506)+1, focus_primary!$2:$2, 0), 0)</f>
        <v>-2.1</v>
      </c>
      <c r="D2506">
        <f t="shared" si="156"/>
        <v>-2.2250000000000001</v>
      </c>
      <c r="E2506">
        <f t="shared" si="157"/>
        <v>9</v>
      </c>
      <c r="F2506">
        <f t="shared" si="159"/>
        <v>9</v>
      </c>
      <c r="G2506">
        <f t="shared" si="158"/>
        <v>2016</v>
      </c>
    </row>
    <row r="2507" spans="1:7" x14ac:dyDescent="0.25">
      <c r="A2507" s="1">
        <f>focus_primary!A2508</f>
        <v>42625</v>
      </c>
      <c r="B2507">
        <f>VLOOKUP($A2507, focus_primary!$A:$AQ, MATCH(YEAR(fiscal_1_y_a!A2507), focus_primary!$2:$2, 0), 0)</f>
        <v>-2.6</v>
      </c>
      <c r="C2507">
        <f>VLOOKUP($A2507, focus_primary!$A:$AQ, MATCH(YEAR(A2507)+1, focus_primary!$2:$2, 0), 0)</f>
        <v>-2.1</v>
      </c>
      <c r="D2507">
        <f t="shared" si="156"/>
        <v>-2.2250000000000001</v>
      </c>
      <c r="E2507">
        <f t="shared" si="157"/>
        <v>9</v>
      </c>
      <c r="F2507">
        <f t="shared" si="159"/>
        <v>9</v>
      </c>
      <c r="G2507">
        <f t="shared" si="158"/>
        <v>2016</v>
      </c>
    </row>
    <row r="2508" spans="1:7" x14ac:dyDescent="0.25">
      <c r="A2508" s="1">
        <f>focus_primary!A2509</f>
        <v>42626</v>
      </c>
      <c r="B2508">
        <f>VLOOKUP($A2508, focus_primary!$A:$AQ, MATCH(YEAR(fiscal_1_y_a!A2508), focus_primary!$2:$2, 0), 0)</f>
        <v>-2.65</v>
      </c>
      <c r="C2508">
        <f>VLOOKUP($A2508, focus_primary!$A:$AQ, MATCH(YEAR(A2508)+1, focus_primary!$2:$2, 0), 0)</f>
        <v>-2.1</v>
      </c>
      <c r="D2508">
        <f t="shared" si="156"/>
        <v>-2.2375000000000003</v>
      </c>
      <c r="E2508">
        <f t="shared" si="157"/>
        <v>9</v>
      </c>
      <c r="F2508">
        <f t="shared" si="159"/>
        <v>9</v>
      </c>
      <c r="G2508">
        <f t="shared" si="158"/>
        <v>2016</v>
      </c>
    </row>
    <row r="2509" spans="1:7" x14ac:dyDescent="0.25">
      <c r="A2509" s="1">
        <f>focus_primary!A2510</f>
        <v>42627</v>
      </c>
      <c r="B2509">
        <f>VLOOKUP($A2509, focus_primary!$A:$AQ, MATCH(YEAR(fiscal_1_y_a!A2509), focus_primary!$2:$2, 0), 0)</f>
        <v>-2.6</v>
      </c>
      <c r="C2509">
        <f>VLOOKUP($A2509, focus_primary!$A:$AQ, MATCH(YEAR(A2509)+1, focus_primary!$2:$2, 0), 0)</f>
        <v>-2.1</v>
      </c>
      <c r="D2509">
        <f t="shared" si="156"/>
        <v>-2.2250000000000001</v>
      </c>
      <c r="E2509">
        <f t="shared" si="157"/>
        <v>9</v>
      </c>
      <c r="F2509">
        <f t="shared" si="159"/>
        <v>9</v>
      </c>
      <c r="G2509">
        <f t="shared" si="158"/>
        <v>2016</v>
      </c>
    </row>
    <row r="2510" spans="1:7" x14ac:dyDescent="0.25">
      <c r="A2510" s="1">
        <f>focus_primary!A2511</f>
        <v>42628</v>
      </c>
      <c r="B2510">
        <f>VLOOKUP($A2510, focus_primary!$A:$AQ, MATCH(YEAR(fiscal_1_y_a!A2510), focus_primary!$2:$2, 0), 0)</f>
        <v>-2.6</v>
      </c>
      <c r="C2510">
        <f>VLOOKUP($A2510, focus_primary!$A:$AQ, MATCH(YEAR(A2510)+1, focus_primary!$2:$2, 0), 0)</f>
        <v>-2.1</v>
      </c>
      <c r="D2510">
        <f t="shared" si="156"/>
        <v>-2.2250000000000001</v>
      </c>
      <c r="E2510">
        <f t="shared" si="157"/>
        <v>9</v>
      </c>
      <c r="F2510">
        <f t="shared" si="159"/>
        <v>9</v>
      </c>
      <c r="G2510">
        <f t="shared" si="158"/>
        <v>2016</v>
      </c>
    </row>
    <row r="2511" spans="1:7" x14ac:dyDescent="0.25">
      <c r="A2511" s="1">
        <f>focus_primary!A2512</f>
        <v>42629</v>
      </c>
      <c r="B2511">
        <f>VLOOKUP($A2511, focus_primary!$A:$AQ, MATCH(YEAR(fiscal_1_y_a!A2511), focus_primary!$2:$2, 0), 0)</f>
        <v>-2.6</v>
      </c>
      <c r="C2511">
        <f>VLOOKUP($A2511, focus_primary!$A:$AQ, MATCH(YEAR(A2511)+1, focus_primary!$2:$2, 0), 0)</f>
        <v>-2.1</v>
      </c>
      <c r="D2511">
        <f t="shared" si="156"/>
        <v>-2.2250000000000001</v>
      </c>
      <c r="E2511">
        <f t="shared" si="157"/>
        <v>9</v>
      </c>
      <c r="F2511">
        <f t="shared" si="159"/>
        <v>9</v>
      </c>
      <c r="G2511">
        <f t="shared" si="158"/>
        <v>2016</v>
      </c>
    </row>
    <row r="2512" spans="1:7" x14ac:dyDescent="0.25">
      <c r="A2512" s="1">
        <f>focus_primary!A2513</f>
        <v>42632</v>
      </c>
      <c r="B2512">
        <f>VLOOKUP($A2512, focus_primary!$A:$AQ, MATCH(YEAR(fiscal_1_y_a!A2512), focus_primary!$2:$2, 0), 0)</f>
        <v>-2.6</v>
      </c>
      <c r="C2512">
        <f>VLOOKUP($A2512, focus_primary!$A:$AQ, MATCH(YEAR(A2512)+1, focus_primary!$2:$2, 0), 0)</f>
        <v>-2.1</v>
      </c>
      <c r="D2512">
        <f t="shared" si="156"/>
        <v>-2.2250000000000001</v>
      </c>
      <c r="E2512">
        <f t="shared" si="157"/>
        <v>9</v>
      </c>
      <c r="F2512">
        <f t="shared" si="159"/>
        <v>9</v>
      </c>
      <c r="G2512">
        <f t="shared" si="158"/>
        <v>2016</v>
      </c>
    </row>
    <row r="2513" spans="1:7" x14ac:dyDescent="0.25">
      <c r="A2513" s="1">
        <f>focus_primary!A2514</f>
        <v>42633</v>
      </c>
      <c r="B2513">
        <f>VLOOKUP($A2513, focus_primary!$A:$AQ, MATCH(YEAR(fiscal_1_y_a!A2513), focus_primary!$2:$2, 0), 0)</f>
        <v>-2.7</v>
      </c>
      <c r="C2513">
        <f>VLOOKUP($A2513, focus_primary!$A:$AQ, MATCH(YEAR(A2513)+1, focus_primary!$2:$2, 0), 0)</f>
        <v>-2.1</v>
      </c>
      <c r="D2513">
        <f t="shared" si="156"/>
        <v>-2.2500000000000004</v>
      </c>
      <c r="E2513">
        <f t="shared" si="157"/>
        <v>9</v>
      </c>
      <c r="F2513">
        <f t="shared" si="159"/>
        <v>9</v>
      </c>
      <c r="G2513">
        <f t="shared" si="158"/>
        <v>2016</v>
      </c>
    </row>
    <row r="2514" spans="1:7" x14ac:dyDescent="0.25">
      <c r="A2514" s="1">
        <f>focus_primary!A2515</f>
        <v>42634</v>
      </c>
      <c r="B2514">
        <f>VLOOKUP($A2514, focus_primary!$A:$AQ, MATCH(YEAR(fiscal_1_y_a!A2514), focus_primary!$2:$2, 0), 0)</f>
        <v>-2.6</v>
      </c>
      <c r="C2514">
        <f>VLOOKUP($A2514, focus_primary!$A:$AQ, MATCH(YEAR(A2514)+1, focus_primary!$2:$2, 0), 0)</f>
        <v>-2.14</v>
      </c>
      <c r="D2514">
        <f t="shared" si="156"/>
        <v>-2.2550000000000003</v>
      </c>
      <c r="E2514">
        <f t="shared" si="157"/>
        <v>9</v>
      </c>
      <c r="F2514">
        <f t="shared" si="159"/>
        <v>9</v>
      </c>
      <c r="G2514">
        <f t="shared" si="158"/>
        <v>2016</v>
      </c>
    </row>
    <row r="2515" spans="1:7" x14ac:dyDescent="0.25">
      <c r="A2515" s="1">
        <f>focus_primary!A2516</f>
        <v>42635</v>
      </c>
      <c r="B2515">
        <f>VLOOKUP($A2515, focus_primary!$A:$AQ, MATCH(YEAR(fiscal_1_y_a!A2515), focus_primary!$2:$2, 0), 0)</f>
        <v>-2.6</v>
      </c>
      <c r="C2515">
        <f>VLOOKUP($A2515, focus_primary!$A:$AQ, MATCH(YEAR(A2515)+1, focus_primary!$2:$2, 0), 0)</f>
        <v>-2.1800000000000002</v>
      </c>
      <c r="D2515">
        <f t="shared" si="156"/>
        <v>-2.2850000000000001</v>
      </c>
      <c r="E2515">
        <f t="shared" si="157"/>
        <v>9</v>
      </c>
      <c r="F2515">
        <f t="shared" si="159"/>
        <v>9</v>
      </c>
      <c r="G2515">
        <f t="shared" si="158"/>
        <v>2016</v>
      </c>
    </row>
    <row r="2516" spans="1:7" x14ac:dyDescent="0.25">
      <c r="A2516" s="1">
        <f>focus_primary!A2517</f>
        <v>42636</v>
      </c>
      <c r="B2516">
        <f>VLOOKUP($A2516, focus_primary!$A:$AQ, MATCH(YEAR(fiscal_1_y_a!A2516), focus_primary!$2:$2, 0), 0)</f>
        <v>-2.6</v>
      </c>
      <c r="C2516">
        <f>VLOOKUP($A2516, focus_primary!$A:$AQ, MATCH(YEAR(A2516)+1, focus_primary!$2:$2, 0), 0)</f>
        <v>-2.19</v>
      </c>
      <c r="D2516">
        <f t="shared" si="156"/>
        <v>-2.2925</v>
      </c>
      <c r="E2516">
        <f t="shared" si="157"/>
        <v>9</v>
      </c>
      <c r="F2516">
        <f t="shared" si="159"/>
        <v>9</v>
      </c>
      <c r="G2516">
        <f t="shared" si="158"/>
        <v>2016</v>
      </c>
    </row>
    <row r="2517" spans="1:7" x14ac:dyDescent="0.25">
      <c r="A2517" s="1">
        <f>focus_primary!A2518</f>
        <v>42639</v>
      </c>
      <c r="B2517">
        <f>VLOOKUP($A2517, focus_primary!$A:$AQ, MATCH(YEAR(fiscal_1_y_a!A2517), focus_primary!$2:$2, 0), 0)</f>
        <v>-2.6</v>
      </c>
      <c r="C2517">
        <f>VLOOKUP($A2517, focus_primary!$A:$AQ, MATCH(YEAR(A2517)+1, focus_primary!$2:$2, 0), 0)</f>
        <v>-2.2000000000000002</v>
      </c>
      <c r="D2517">
        <f t="shared" si="156"/>
        <v>-2.3000000000000003</v>
      </c>
      <c r="E2517">
        <f t="shared" si="157"/>
        <v>9</v>
      </c>
      <c r="F2517">
        <f t="shared" si="159"/>
        <v>9</v>
      </c>
      <c r="G2517">
        <f t="shared" si="158"/>
        <v>2016</v>
      </c>
    </row>
    <row r="2518" spans="1:7" x14ac:dyDescent="0.25">
      <c r="A2518" s="1">
        <f>focus_primary!A2519</f>
        <v>42640</v>
      </c>
      <c r="B2518">
        <f>VLOOKUP($A2518, focus_primary!$A:$AQ, MATCH(YEAR(fiscal_1_y_a!A2518), focus_primary!$2:$2, 0), 0)</f>
        <v>-2.6</v>
      </c>
      <c r="C2518">
        <f>VLOOKUP($A2518, focus_primary!$A:$AQ, MATCH(YEAR(A2518)+1, focus_primary!$2:$2, 0), 0)</f>
        <v>-2.2000000000000002</v>
      </c>
      <c r="D2518">
        <f t="shared" si="156"/>
        <v>-2.3000000000000003</v>
      </c>
      <c r="E2518">
        <f t="shared" si="157"/>
        <v>9</v>
      </c>
      <c r="F2518">
        <f t="shared" si="159"/>
        <v>9</v>
      </c>
      <c r="G2518">
        <f t="shared" si="158"/>
        <v>2016</v>
      </c>
    </row>
    <row r="2519" spans="1:7" x14ac:dyDescent="0.25">
      <c r="A2519" s="1">
        <f>focus_primary!A2520</f>
        <v>42641</v>
      </c>
      <c r="B2519">
        <f>VLOOKUP($A2519, focus_primary!$A:$AQ, MATCH(YEAR(fiscal_1_y_a!A2519), focus_primary!$2:$2, 0), 0)</f>
        <v>-2.6</v>
      </c>
      <c r="C2519">
        <f>VLOOKUP($A2519, focus_primary!$A:$AQ, MATCH(YEAR(A2519)+1, focus_primary!$2:$2, 0), 0)</f>
        <v>-2.2000000000000002</v>
      </c>
      <c r="D2519">
        <f t="shared" si="156"/>
        <v>-2.3000000000000003</v>
      </c>
      <c r="E2519">
        <f t="shared" si="157"/>
        <v>9</v>
      </c>
      <c r="F2519">
        <f t="shared" si="159"/>
        <v>9</v>
      </c>
      <c r="G2519">
        <f t="shared" si="158"/>
        <v>2016</v>
      </c>
    </row>
    <row r="2520" spans="1:7" x14ac:dyDescent="0.25">
      <c r="A2520" s="1">
        <f>focus_primary!A2521</f>
        <v>42642</v>
      </c>
      <c r="B2520">
        <f>VLOOKUP($A2520, focus_primary!$A:$AQ, MATCH(YEAR(fiscal_1_y_a!A2520), focus_primary!$2:$2, 0), 0)</f>
        <v>-2.6</v>
      </c>
      <c r="C2520">
        <f>VLOOKUP($A2520, focus_primary!$A:$AQ, MATCH(YEAR(A2520)+1, focus_primary!$2:$2, 0), 0)</f>
        <v>-2.2000000000000002</v>
      </c>
      <c r="D2520">
        <f t="shared" si="156"/>
        <v>-2.3000000000000003</v>
      </c>
      <c r="E2520">
        <f t="shared" si="157"/>
        <v>9</v>
      </c>
      <c r="F2520">
        <f t="shared" si="159"/>
        <v>9</v>
      </c>
      <c r="G2520">
        <f t="shared" si="158"/>
        <v>2016</v>
      </c>
    </row>
    <row r="2521" spans="1:7" x14ac:dyDescent="0.25">
      <c r="A2521" s="1">
        <f>focus_primary!A2522</f>
        <v>42643</v>
      </c>
      <c r="B2521">
        <f>VLOOKUP($A2521, focus_primary!$A:$AQ, MATCH(YEAR(fiscal_1_y_a!A2521), focus_primary!$2:$2, 0), 0)</f>
        <v>-2.6</v>
      </c>
      <c r="C2521">
        <f>VLOOKUP($A2521, focus_primary!$A:$AQ, MATCH(YEAR(A2521)+1, focus_primary!$2:$2, 0), 0)</f>
        <v>-2.2000000000000002</v>
      </c>
      <c r="D2521">
        <f t="shared" si="156"/>
        <v>-2.3000000000000003</v>
      </c>
      <c r="E2521">
        <f t="shared" si="157"/>
        <v>9</v>
      </c>
      <c r="F2521">
        <f t="shared" si="159"/>
        <v>9</v>
      </c>
      <c r="G2521">
        <f t="shared" si="158"/>
        <v>2016</v>
      </c>
    </row>
    <row r="2522" spans="1:7" x14ac:dyDescent="0.25">
      <c r="A2522" s="1">
        <f>focus_primary!A2523</f>
        <v>42646</v>
      </c>
      <c r="B2522">
        <f>VLOOKUP($A2522, focus_primary!$A:$AQ, MATCH(YEAR(fiscal_1_y_a!A2522), focus_primary!$2:$2, 0), 0)</f>
        <v>-2.6</v>
      </c>
      <c r="C2522">
        <f>VLOOKUP($A2522, focus_primary!$A:$AQ, MATCH(YEAR(A2522)+1, focus_primary!$2:$2, 0), 0)</f>
        <v>-2.19</v>
      </c>
      <c r="D2522">
        <f t="shared" si="156"/>
        <v>-2.2583333333333333</v>
      </c>
      <c r="E2522">
        <f t="shared" si="157"/>
        <v>10</v>
      </c>
      <c r="F2522">
        <f t="shared" si="159"/>
        <v>12</v>
      </c>
      <c r="G2522">
        <f t="shared" si="158"/>
        <v>2016</v>
      </c>
    </row>
    <row r="2523" spans="1:7" x14ac:dyDescent="0.25">
      <c r="A2523" s="1">
        <f>focus_primary!A2524</f>
        <v>42647</v>
      </c>
      <c r="B2523">
        <f>VLOOKUP($A2523, focus_primary!$A:$AQ, MATCH(YEAR(fiscal_1_y_a!A2523), focus_primary!$2:$2, 0), 0)</f>
        <v>-2.6</v>
      </c>
      <c r="C2523">
        <f>VLOOKUP($A2523, focus_primary!$A:$AQ, MATCH(YEAR(A2523)+1, focus_primary!$2:$2, 0), 0)</f>
        <v>-2.19</v>
      </c>
      <c r="D2523">
        <f t="shared" si="156"/>
        <v>-2.2583333333333333</v>
      </c>
      <c r="E2523">
        <f t="shared" si="157"/>
        <v>10</v>
      </c>
      <c r="F2523">
        <f t="shared" si="159"/>
        <v>12</v>
      </c>
      <c r="G2523">
        <f t="shared" si="158"/>
        <v>2016</v>
      </c>
    </row>
    <row r="2524" spans="1:7" x14ac:dyDescent="0.25">
      <c r="A2524" s="1">
        <f>focus_primary!A2525</f>
        <v>42648</v>
      </c>
      <c r="B2524">
        <f>VLOOKUP($A2524, focus_primary!$A:$AQ, MATCH(YEAR(fiscal_1_y_a!A2524), focus_primary!$2:$2, 0), 0)</f>
        <v>-2.6</v>
      </c>
      <c r="C2524">
        <f>VLOOKUP($A2524, focus_primary!$A:$AQ, MATCH(YEAR(A2524)+1, focus_primary!$2:$2, 0), 0)</f>
        <v>-2.2000000000000002</v>
      </c>
      <c r="D2524">
        <f t="shared" si="156"/>
        <v>-2.2666666666666666</v>
      </c>
      <c r="E2524">
        <f t="shared" si="157"/>
        <v>10</v>
      </c>
      <c r="F2524">
        <f t="shared" si="159"/>
        <v>12</v>
      </c>
      <c r="G2524">
        <f t="shared" si="158"/>
        <v>2016</v>
      </c>
    </row>
    <row r="2525" spans="1:7" x14ac:dyDescent="0.25">
      <c r="A2525" s="1">
        <f>focus_primary!A2526</f>
        <v>42649</v>
      </c>
      <c r="B2525">
        <f>VLOOKUP($A2525, focus_primary!$A:$AQ, MATCH(YEAR(fiscal_1_y_a!A2525), focus_primary!$2:$2, 0), 0)</f>
        <v>-2.6</v>
      </c>
      <c r="C2525">
        <f>VLOOKUP($A2525, focus_primary!$A:$AQ, MATCH(YEAR(A2525)+1, focus_primary!$2:$2, 0), 0)</f>
        <v>-2.19</v>
      </c>
      <c r="D2525">
        <f t="shared" si="156"/>
        <v>-2.2583333333333333</v>
      </c>
      <c r="E2525">
        <f t="shared" si="157"/>
        <v>10</v>
      </c>
      <c r="F2525">
        <f t="shared" si="159"/>
        <v>12</v>
      </c>
      <c r="G2525">
        <f t="shared" si="158"/>
        <v>2016</v>
      </c>
    </row>
    <row r="2526" spans="1:7" x14ac:dyDescent="0.25">
      <c r="A2526" s="1">
        <f>focus_primary!A2527</f>
        <v>42650</v>
      </c>
      <c r="B2526">
        <f>VLOOKUP($A2526, focus_primary!$A:$AQ, MATCH(YEAR(fiscal_1_y_a!A2526), focus_primary!$2:$2, 0), 0)</f>
        <v>-2.6</v>
      </c>
      <c r="C2526">
        <f>VLOOKUP($A2526, focus_primary!$A:$AQ, MATCH(YEAR(A2526)+1, focus_primary!$2:$2, 0), 0)</f>
        <v>-2.2000000000000002</v>
      </c>
      <c r="D2526">
        <f t="shared" si="156"/>
        <v>-2.2666666666666666</v>
      </c>
      <c r="E2526">
        <f t="shared" si="157"/>
        <v>10</v>
      </c>
      <c r="F2526">
        <f t="shared" si="159"/>
        <v>12</v>
      </c>
      <c r="G2526">
        <f t="shared" si="158"/>
        <v>2016</v>
      </c>
    </row>
    <row r="2527" spans="1:7" x14ac:dyDescent="0.25">
      <c r="A2527" s="1">
        <f>focus_primary!A2528</f>
        <v>42653</v>
      </c>
      <c r="B2527">
        <f>VLOOKUP($A2527, focus_primary!$A:$AQ, MATCH(YEAR(fiscal_1_y_a!A2527), focus_primary!$2:$2, 0), 0)</f>
        <v>-2.6</v>
      </c>
      <c r="C2527">
        <f>VLOOKUP($A2527, focus_primary!$A:$AQ, MATCH(YEAR(A2527)+1, focus_primary!$2:$2, 0), 0)</f>
        <v>-2.2000000000000002</v>
      </c>
      <c r="D2527">
        <f t="shared" si="156"/>
        <v>-2.2666666666666666</v>
      </c>
      <c r="E2527">
        <f t="shared" si="157"/>
        <v>10</v>
      </c>
      <c r="F2527">
        <f t="shared" si="159"/>
        <v>12</v>
      </c>
      <c r="G2527">
        <f t="shared" si="158"/>
        <v>2016</v>
      </c>
    </row>
    <row r="2528" spans="1:7" x14ac:dyDescent="0.25">
      <c r="A2528" s="1">
        <f>focus_primary!A2529</f>
        <v>42654</v>
      </c>
      <c r="B2528">
        <f>VLOOKUP($A2528, focus_primary!$A:$AQ, MATCH(YEAR(fiscal_1_y_a!A2528), focus_primary!$2:$2, 0), 0)</f>
        <v>-2.6</v>
      </c>
      <c r="C2528">
        <f>VLOOKUP($A2528, focus_primary!$A:$AQ, MATCH(YEAR(A2528)+1, focus_primary!$2:$2, 0), 0)</f>
        <v>-2.2000000000000002</v>
      </c>
      <c r="D2528">
        <f t="shared" si="156"/>
        <v>-2.2666666666666666</v>
      </c>
      <c r="E2528">
        <f t="shared" si="157"/>
        <v>10</v>
      </c>
      <c r="F2528">
        <f t="shared" si="159"/>
        <v>12</v>
      </c>
      <c r="G2528">
        <f t="shared" si="158"/>
        <v>2016</v>
      </c>
    </row>
    <row r="2529" spans="1:7" x14ac:dyDescent="0.25">
      <c r="A2529" s="1">
        <f>focus_primary!A2530</f>
        <v>42656</v>
      </c>
      <c r="B2529">
        <f>VLOOKUP($A2529, focus_primary!$A:$AQ, MATCH(YEAR(fiscal_1_y_a!A2529), focus_primary!$2:$2, 0), 0)</f>
        <v>-2.6</v>
      </c>
      <c r="C2529">
        <f>VLOOKUP($A2529, focus_primary!$A:$AQ, MATCH(YEAR(A2529)+1, focus_primary!$2:$2, 0), 0)</f>
        <v>-2.2000000000000002</v>
      </c>
      <c r="D2529">
        <f t="shared" si="156"/>
        <v>-2.2666666666666666</v>
      </c>
      <c r="E2529">
        <f t="shared" si="157"/>
        <v>10</v>
      </c>
      <c r="F2529">
        <f t="shared" si="159"/>
        <v>12</v>
      </c>
      <c r="G2529">
        <f t="shared" si="158"/>
        <v>2016</v>
      </c>
    </row>
    <row r="2530" spans="1:7" x14ac:dyDescent="0.25">
      <c r="A2530" s="1">
        <f>focus_primary!A2531</f>
        <v>42657</v>
      </c>
      <c r="B2530">
        <f>VLOOKUP($A2530, focus_primary!$A:$AQ, MATCH(YEAR(fiscal_1_y_a!A2530), focus_primary!$2:$2, 0), 0)</f>
        <v>-2.6</v>
      </c>
      <c r="C2530">
        <f>VLOOKUP($A2530, focus_primary!$A:$AQ, MATCH(YEAR(A2530)+1, focus_primary!$2:$2, 0), 0)</f>
        <v>-2.2000000000000002</v>
      </c>
      <c r="D2530">
        <f t="shared" si="156"/>
        <v>-2.2666666666666666</v>
      </c>
      <c r="E2530">
        <f t="shared" si="157"/>
        <v>10</v>
      </c>
      <c r="F2530">
        <f t="shared" si="159"/>
        <v>12</v>
      </c>
      <c r="G2530">
        <f t="shared" si="158"/>
        <v>2016</v>
      </c>
    </row>
    <row r="2531" spans="1:7" x14ac:dyDescent="0.25">
      <c r="A2531" s="1">
        <f>focus_primary!A2532</f>
        <v>42660</v>
      </c>
      <c r="B2531">
        <f>VLOOKUP($A2531, focus_primary!$A:$AQ, MATCH(YEAR(fiscal_1_y_a!A2531), focus_primary!$2:$2, 0), 0)</f>
        <v>-2.6</v>
      </c>
      <c r="C2531">
        <f>VLOOKUP($A2531, focus_primary!$A:$AQ, MATCH(YEAR(A2531)+1, focus_primary!$2:$2, 0), 0)</f>
        <v>-2.2000000000000002</v>
      </c>
      <c r="D2531">
        <f t="shared" si="156"/>
        <v>-2.2666666666666666</v>
      </c>
      <c r="E2531">
        <f t="shared" si="157"/>
        <v>10</v>
      </c>
      <c r="F2531">
        <f t="shared" si="159"/>
        <v>12</v>
      </c>
      <c r="G2531">
        <f t="shared" si="158"/>
        <v>2016</v>
      </c>
    </row>
    <row r="2532" spans="1:7" x14ac:dyDescent="0.25">
      <c r="A2532" s="1">
        <f>focus_primary!A2533</f>
        <v>42661</v>
      </c>
      <c r="B2532">
        <f>VLOOKUP($A2532, focus_primary!$A:$AQ, MATCH(YEAR(fiscal_1_y_a!A2532), focus_primary!$2:$2, 0), 0)</f>
        <v>-2.6</v>
      </c>
      <c r="C2532">
        <f>VLOOKUP($A2532, focus_primary!$A:$AQ, MATCH(YEAR(A2532)+1, focus_primary!$2:$2, 0), 0)</f>
        <v>-2.2000000000000002</v>
      </c>
      <c r="D2532">
        <f t="shared" si="156"/>
        <v>-2.2666666666666666</v>
      </c>
      <c r="E2532">
        <f t="shared" si="157"/>
        <v>10</v>
      </c>
      <c r="F2532">
        <f t="shared" si="159"/>
        <v>12</v>
      </c>
      <c r="G2532">
        <f t="shared" si="158"/>
        <v>2016</v>
      </c>
    </row>
    <row r="2533" spans="1:7" x14ac:dyDescent="0.25">
      <c r="A2533" s="1">
        <f>focus_primary!A2534</f>
        <v>42662</v>
      </c>
      <c r="B2533">
        <f>VLOOKUP($A2533, focus_primary!$A:$AQ, MATCH(YEAR(fiscal_1_y_a!A2533), focus_primary!$2:$2, 0), 0)</f>
        <v>-2.6</v>
      </c>
      <c r="C2533">
        <f>VLOOKUP($A2533, focus_primary!$A:$AQ, MATCH(YEAR(A2533)+1, focus_primary!$2:$2, 0), 0)</f>
        <v>-2.2000000000000002</v>
      </c>
      <c r="D2533">
        <f t="shared" si="156"/>
        <v>-2.2666666666666666</v>
      </c>
      <c r="E2533">
        <f t="shared" si="157"/>
        <v>10</v>
      </c>
      <c r="F2533">
        <f t="shared" si="159"/>
        <v>12</v>
      </c>
      <c r="G2533">
        <f t="shared" si="158"/>
        <v>2016</v>
      </c>
    </row>
    <row r="2534" spans="1:7" x14ac:dyDescent="0.25">
      <c r="A2534" s="1">
        <f>focus_primary!A2535</f>
        <v>42663</v>
      </c>
      <c r="B2534">
        <f>VLOOKUP($A2534, focus_primary!$A:$AQ, MATCH(YEAR(fiscal_1_y_a!A2534), focus_primary!$2:$2, 0), 0)</f>
        <v>-2.6</v>
      </c>
      <c r="C2534">
        <f>VLOOKUP($A2534, focus_primary!$A:$AQ, MATCH(YEAR(A2534)+1, focus_primary!$2:$2, 0), 0)</f>
        <v>-2.2000000000000002</v>
      </c>
      <c r="D2534">
        <f t="shared" si="156"/>
        <v>-2.2666666666666666</v>
      </c>
      <c r="E2534">
        <f t="shared" si="157"/>
        <v>10</v>
      </c>
      <c r="F2534">
        <f t="shared" si="159"/>
        <v>12</v>
      </c>
      <c r="G2534">
        <f t="shared" si="158"/>
        <v>2016</v>
      </c>
    </row>
    <row r="2535" spans="1:7" x14ac:dyDescent="0.25">
      <c r="A2535" s="1">
        <f>focus_primary!A2536</f>
        <v>42664</v>
      </c>
      <c r="B2535">
        <f>VLOOKUP($A2535, focus_primary!$A:$AQ, MATCH(YEAR(fiscal_1_y_a!A2535), focus_primary!$2:$2, 0), 0)</f>
        <v>-2.6</v>
      </c>
      <c r="C2535">
        <f>VLOOKUP($A2535, focus_primary!$A:$AQ, MATCH(YEAR(A2535)+1, focus_primary!$2:$2, 0), 0)</f>
        <v>-2.2000000000000002</v>
      </c>
      <c r="D2535">
        <f t="shared" si="156"/>
        <v>-2.2666666666666666</v>
      </c>
      <c r="E2535">
        <f t="shared" si="157"/>
        <v>10</v>
      </c>
      <c r="F2535">
        <f t="shared" si="159"/>
        <v>12</v>
      </c>
      <c r="G2535">
        <f t="shared" si="158"/>
        <v>2016</v>
      </c>
    </row>
    <row r="2536" spans="1:7" x14ac:dyDescent="0.25">
      <c r="A2536" s="1">
        <f>focus_primary!A2537</f>
        <v>42667</v>
      </c>
      <c r="B2536">
        <f>VLOOKUP($A2536, focus_primary!$A:$AQ, MATCH(YEAR(fiscal_1_y_a!A2536), focus_primary!$2:$2, 0), 0)</f>
        <v>-2.6</v>
      </c>
      <c r="C2536">
        <f>VLOOKUP($A2536, focus_primary!$A:$AQ, MATCH(YEAR(A2536)+1, focus_primary!$2:$2, 0), 0)</f>
        <v>-2.2000000000000002</v>
      </c>
      <c r="D2536">
        <f t="shared" si="156"/>
        <v>-2.2666666666666666</v>
      </c>
      <c r="E2536">
        <f t="shared" si="157"/>
        <v>10</v>
      </c>
      <c r="F2536">
        <f t="shared" si="159"/>
        <v>12</v>
      </c>
      <c r="G2536">
        <f t="shared" si="158"/>
        <v>2016</v>
      </c>
    </row>
    <row r="2537" spans="1:7" x14ac:dyDescent="0.25">
      <c r="A2537" s="1">
        <f>focus_primary!A2538</f>
        <v>42668</v>
      </c>
      <c r="B2537">
        <f>VLOOKUP($A2537, focus_primary!$A:$AQ, MATCH(YEAR(fiscal_1_y_a!A2537), focus_primary!$2:$2, 0), 0)</f>
        <v>-2.6</v>
      </c>
      <c r="C2537">
        <f>VLOOKUP($A2537, focus_primary!$A:$AQ, MATCH(YEAR(A2537)+1, focus_primary!$2:$2, 0), 0)</f>
        <v>-2.2000000000000002</v>
      </c>
      <c r="D2537">
        <f t="shared" si="156"/>
        <v>-2.2666666666666666</v>
      </c>
      <c r="E2537">
        <f t="shared" si="157"/>
        <v>10</v>
      </c>
      <c r="F2537">
        <f t="shared" si="159"/>
        <v>12</v>
      </c>
      <c r="G2537">
        <f t="shared" si="158"/>
        <v>2016</v>
      </c>
    </row>
    <row r="2538" spans="1:7" x14ac:dyDescent="0.25">
      <c r="A2538" s="1">
        <f>focus_primary!A2539</f>
        <v>42669</v>
      </c>
      <c r="B2538">
        <f>VLOOKUP($A2538, focus_primary!$A:$AQ, MATCH(YEAR(fiscal_1_y_a!A2538), focus_primary!$2:$2, 0), 0)</f>
        <v>-2.6</v>
      </c>
      <c r="C2538">
        <f>VLOOKUP($A2538, focus_primary!$A:$AQ, MATCH(YEAR(A2538)+1, focus_primary!$2:$2, 0), 0)</f>
        <v>-2.2000000000000002</v>
      </c>
      <c r="D2538">
        <f t="shared" si="156"/>
        <v>-2.2666666666666666</v>
      </c>
      <c r="E2538">
        <f t="shared" si="157"/>
        <v>10</v>
      </c>
      <c r="F2538">
        <f t="shared" si="159"/>
        <v>12</v>
      </c>
      <c r="G2538">
        <f t="shared" si="158"/>
        <v>2016</v>
      </c>
    </row>
    <row r="2539" spans="1:7" x14ac:dyDescent="0.25">
      <c r="A2539" s="1">
        <f>focus_primary!A2540</f>
        <v>42670</v>
      </c>
      <c r="B2539">
        <f>VLOOKUP($A2539, focus_primary!$A:$AQ, MATCH(YEAR(fiscal_1_y_a!A2539), focus_primary!$2:$2, 0), 0)</f>
        <v>-2.6</v>
      </c>
      <c r="C2539">
        <f>VLOOKUP($A2539, focus_primary!$A:$AQ, MATCH(YEAR(A2539)+1, focus_primary!$2:$2, 0), 0)</f>
        <v>-2.2000000000000002</v>
      </c>
      <c r="D2539">
        <f t="shared" si="156"/>
        <v>-2.2666666666666666</v>
      </c>
      <c r="E2539">
        <f t="shared" si="157"/>
        <v>10</v>
      </c>
      <c r="F2539">
        <f t="shared" si="159"/>
        <v>12</v>
      </c>
      <c r="G2539">
        <f t="shared" si="158"/>
        <v>2016</v>
      </c>
    </row>
    <row r="2540" spans="1:7" x14ac:dyDescent="0.25">
      <c r="A2540" s="1">
        <f>focus_primary!A2541</f>
        <v>42671</v>
      </c>
      <c r="B2540">
        <f>VLOOKUP($A2540, focus_primary!$A:$AQ, MATCH(YEAR(fiscal_1_y_a!A2540), focus_primary!$2:$2, 0), 0)</f>
        <v>-2.6</v>
      </c>
      <c r="C2540">
        <f>VLOOKUP($A2540, focus_primary!$A:$AQ, MATCH(YEAR(A2540)+1, focus_primary!$2:$2, 0), 0)</f>
        <v>-2.2000000000000002</v>
      </c>
      <c r="D2540">
        <f t="shared" si="156"/>
        <v>-2.2666666666666666</v>
      </c>
      <c r="E2540">
        <f t="shared" si="157"/>
        <v>10</v>
      </c>
      <c r="F2540">
        <f t="shared" si="159"/>
        <v>12</v>
      </c>
      <c r="G2540">
        <f t="shared" si="158"/>
        <v>2016</v>
      </c>
    </row>
    <row r="2541" spans="1:7" x14ac:dyDescent="0.25">
      <c r="A2541" s="1">
        <f>focus_primary!A2542</f>
        <v>42674</v>
      </c>
      <c r="B2541">
        <f>VLOOKUP($A2541, focus_primary!$A:$AQ, MATCH(YEAR(fiscal_1_y_a!A2541), focus_primary!$2:$2, 0), 0)</f>
        <v>-2.6</v>
      </c>
      <c r="C2541">
        <f>VLOOKUP($A2541, focus_primary!$A:$AQ, MATCH(YEAR(A2541)+1, focus_primary!$2:$2, 0), 0)</f>
        <v>-2.2000000000000002</v>
      </c>
      <c r="D2541">
        <f t="shared" si="156"/>
        <v>-2.2666666666666666</v>
      </c>
      <c r="E2541">
        <f t="shared" si="157"/>
        <v>10</v>
      </c>
      <c r="F2541">
        <f t="shared" si="159"/>
        <v>12</v>
      </c>
      <c r="G2541">
        <f t="shared" si="158"/>
        <v>2016</v>
      </c>
    </row>
    <row r="2542" spans="1:7" x14ac:dyDescent="0.25">
      <c r="A2542" s="1">
        <f>focus_primary!A2543</f>
        <v>42675</v>
      </c>
      <c r="B2542">
        <f>VLOOKUP($A2542, focus_primary!$A:$AQ, MATCH(YEAR(fiscal_1_y_a!A2542), focus_primary!$2:$2, 0), 0)</f>
        <v>-2.6</v>
      </c>
      <c r="C2542">
        <f>VLOOKUP($A2542, focus_primary!$A:$AQ, MATCH(YEAR(A2542)+1, focus_primary!$2:$2, 0), 0)</f>
        <v>-2.2000000000000002</v>
      </c>
      <c r="D2542">
        <f t="shared" si="156"/>
        <v>-2.2333333333333338</v>
      </c>
      <c r="E2542">
        <f t="shared" si="157"/>
        <v>11</v>
      </c>
      <c r="F2542">
        <f t="shared" si="159"/>
        <v>12</v>
      </c>
      <c r="G2542">
        <f t="shared" si="158"/>
        <v>2016</v>
      </c>
    </row>
    <row r="2543" spans="1:7" x14ac:dyDescent="0.25">
      <c r="A2543" s="1">
        <f>focus_primary!A2544</f>
        <v>42677</v>
      </c>
      <c r="B2543">
        <f>VLOOKUP($A2543, focus_primary!$A:$AQ, MATCH(YEAR(fiscal_1_y_a!A2543), focus_primary!$2:$2, 0), 0)</f>
        <v>-2.6</v>
      </c>
      <c r="C2543">
        <f>VLOOKUP($A2543, focus_primary!$A:$AQ, MATCH(YEAR(A2543)+1, focus_primary!$2:$2, 0), 0)</f>
        <v>-2.2000000000000002</v>
      </c>
      <c r="D2543">
        <f t="shared" si="156"/>
        <v>-2.2333333333333338</v>
      </c>
      <c r="E2543">
        <f t="shared" si="157"/>
        <v>11</v>
      </c>
      <c r="F2543">
        <f t="shared" si="159"/>
        <v>12</v>
      </c>
      <c r="G2543">
        <f t="shared" si="158"/>
        <v>2016</v>
      </c>
    </row>
    <row r="2544" spans="1:7" x14ac:dyDescent="0.25">
      <c r="A2544" s="1">
        <f>focus_primary!A2545</f>
        <v>42678</v>
      </c>
      <c r="B2544">
        <f>VLOOKUP($A2544, focus_primary!$A:$AQ, MATCH(YEAR(fiscal_1_y_a!A2544), focus_primary!$2:$2, 0), 0)</f>
        <v>-2.6</v>
      </c>
      <c r="C2544">
        <f>VLOOKUP($A2544, focus_primary!$A:$AQ, MATCH(YEAR(A2544)+1, focus_primary!$2:$2, 0), 0)</f>
        <v>-2.2000000000000002</v>
      </c>
      <c r="D2544">
        <f t="shared" si="156"/>
        <v>-2.2333333333333338</v>
      </c>
      <c r="E2544">
        <f t="shared" si="157"/>
        <v>11</v>
      </c>
      <c r="F2544">
        <f t="shared" si="159"/>
        <v>12</v>
      </c>
      <c r="G2544">
        <f t="shared" si="158"/>
        <v>2016</v>
      </c>
    </row>
    <row r="2545" spans="1:7" x14ac:dyDescent="0.25">
      <c r="A2545" s="1">
        <f>focus_primary!A2546</f>
        <v>42681</v>
      </c>
      <c r="B2545">
        <f>VLOOKUP($A2545, focus_primary!$A:$AQ, MATCH(YEAR(fiscal_1_y_a!A2545), focus_primary!$2:$2, 0), 0)</f>
        <v>-2.6</v>
      </c>
      <c r="C2545">
        <f>VLOOKUP($A2545, focus_primary!$A:$AQ, MATCH(YEAR(A2545)+1, focus_primary!$2:$2, 0), 0)</f>
        <v>-2.2000000000000002</v>
      </c>
      <c r="D2545">
        <f t="shared" si="156"/>
        <v>-2.2333333333333338</v>
      </c>
      <c r="E2545">
        <f t="shared" si="157"/>
        <v>11</v>
      </c>
      <c r="F2545">
        <f t="shared" si="159"/>
        <v>12</v>
      </c>
      <c r="G2545">
        <f t="shared" si="158"/>
        <v>2016</v>
      </c>
    </row>
    <row r="2546" spans="1:7" x14ac:dyDescent="0.25">
      <c r="A2546" s="1">
        <f>focus_primary!A2547</f>
        <v>42682</v>
      </c>
      <c r="B2546">
        <f>VLOOKUP($A2546, focus_primary!$A:$AQ, MATCH(YEAR(fiscal_1_y_a!A2546), focus_primary!$2:$2, 0), 0)</f>
        <v>-2.6</v>
      </c>
      <c r="C2546">
        <f>VLOOKUP($A2546, focus_primary!$A:$AQ, MATCH(YEAR(A2546)+1, focus_primary!$2:$2, 0), 0)</f>
        <v>-2.2000000000000002</v>
      </c>
      <c r="D2546">
        <f t="shared" si="156"/>
        <v>-2.2333333333333338</v>
      </c>
      <c r="E2546">
        <f t="shared" si="157"/>
        <v>11</v>
      </c>
      <c r="F2546">
        <f t="shared" si="159"/>
        <v>12</v>
      </c>
      <c r="G2546">
        <f t="shared" si="158"/>
        <v>2016</v>
      </c>
    </row>
    <row r="2547" spans="1:7" x14ac:dyDescent="0.25">
      <c r="A2547" s="1">
        <f>focus_primary!A2548</f>
        <v>42683</v>
      </c>
      <c r="B2547">
        <f>VLOOKUP($A2547, focus_primary!$A:$AQ, MATCH(YEAR(fiscal_1_y_a!A2547), focus_primary!$2:$2, 0), 0)</f>
        <v>-2.6</v>
      </c>
      <c r="C2547">
        <f>VLOOKUP($A2547, focus_primary!$A:$AQ, MATCH(YEAR(A2547)+1, focus_primary!$2:$2, 0), 0)</f>
        <v>-2.2000000000000002</v>
      </c>
      <c r="D2547">
        <f t="shared" si="156"/>
        <v>-2.2333333333333338</v>
      </c>
      <c r="E2547">
        <f t="shared" si="157"/>
        <v>11</v>
      </c>
      <c r="F2547">
        <f t="shared" si="159"/>
        <v>12</v>
      </c>
      <c r="G2547">
        <f t="shared" si="158"/>
        <v>2016</v>
      </c>
    </row>
    <row r="2548" spans="1:7" x14ac:dyDescent="0.25">
      <c r="A2548" s="1">
        <f>focus_primary!A2549</f>
        <v>42684</v>
      </c>
      <c r="B2548">
        <f>VLOOKUP($A2548, focus_primary!$A:$AQ, MATCH(YEAR(fiscal_1_y_a!A2548), focus_primary!$2:$2, 0), 0)</f>
        <v>-2.6</v>
      </c>
      <c r="C2548">
        <f>VLOOKUP($A2548, focus_primary!$A:$AQ, MATCH(YEAR(A2548)+1, focus_primary!$2:$2, 0), 0)</f>
        <v>-2.2000000000000002</v>
      </c>
      <c r="D2548">
        <f t="shared" si="156"/>
        <v>-2.2333333333333338</v>
      </c>
      <c r="E2548">
        <f t="shared" si="157"/>
        <v>11</v>
      </c>
      <c r="F2548">
        <f t="shared" si="159"/>
        <v>12</v>
      </c>
      <c r="G2548">
        <f t="shared" si="158"/>
        <v>2016</v>
      </c>
    </row>
    <row r="2549" spans="1:7" x14ac:dyDescent="0.25">
      <c r="A2549" s="1">
        <f>focus_primary!A2550</f>
        <v>42685</v>
      </c>
      <c r="B2549">
        <f>VLOOKUP($A2549, focus_primary!$A:$AQ, MATCH(YEAR(fiscal_1_y_a!A2549), focus_primary!$2:$2, 0), 0)</f>
        <v>-2.6</v>
      </c>
      <c r="C2549">
        <f>VLOOKUP($A2549, focus_primary!$A:$AQ, MATCH(YEAR(A2549)+1, focus_primary!$2:$2, 0), 0)</f>
        <v>-2.2000000000000002</v>
      </c>
      <c r="D2549">
        <f t="shared" si="156"/>
        <v>-2.2333333333333338</v>
      </c>
      <c r="E2549">
        <f t="shared" si="157"/>
        <v>11</v>
      </c>
      <c r="F2549">
        <f t="shared" si="159"/>
        <v>12</v>
      </c>
      <c r="G2549">
        <f t="shared" si="158"/>
        <v>2016</v>
      </c>
    </row>
    <row r="2550" spans="1:7" x14ac:dyDescent="0.25">
      <c r="A2550" s="1">
        <f>focus_primary!A2551</f>
        <v>42688</v>
      </c>
      <c r="B2550">
        <f>VLOOKUP($A2550, focus_primary!$A:$AQ, MATCH(YEAR(fiscal_1_y_a!A2550), focus_primary!$2:$2, 0), 0)</f>
        <v>-2.6</v>
      </c>
      <c r="C2550">
        <f>VLOOKUP($A2550, focus_primary!$A:$AQ, MATCH(YEAR(A2550)+1, focus_primary!$2:$2, 0), 0)</f>
        <v>-2.2000000000000002</v>
      </c>
      <c r="D2550">
        <f t="shared" si="156"/>
        <v>-2.2333333333333338</v>
      </c>
      <c r="E2550">
        <f t="shared" si="157"/>
        <v>11</v>
      </c>
      <c r="F2550">
        <f t="shared" si="159"/>
        <v>12</v>
      </c>
      <c r="G2550">
        <f t="shared" si="158"/>
        <v>2016</v>
      </c>
    </row>
    <row r="2551" spans="1:7" x14ac:dyDescent="0.25">
      <c r="A2551" s="1">
        <f>focus_primary!A2552</f>
        <v>42690</v>
      </c>
      <c r="B2551">
        <f>VLOOKUP($A2551, focus_primary!$A:$AQ, MATCH(YEAR(fiscal_1_y_a!A2551), focus_primary!$2:$2, 0), 0)</f>
        <v>-2.6</v>
      </c>
      <c r="C2551">
        <f>VLOOKUP($A2551, focus_primary!$A:$AQ, MATCH(YEAR(A2551)+1, focus_primary!$2:$2, 0), 0)</f>
        <v>-2.2000000000000002</v>
      </c>
      <c r="D2551">
        <f t="shared" si="156"/>
        <v>-2.2333333333333338</v>
      </c>
      <c r="E2551">
        <f t="shared" si="157"/>
        <v>11</v>
      </c>
      <c r="F2551">
        <f t="shared" si="159"/>
        <v>12</v>
      </c>
      <c r="G2551">
        <f t="shared" si="158"/>
        <v>2016</v>
      </c>
    </row>
    <row r="2552" spans="1:7" x14ac:dyDescent="0.25">
      <c r="A2552" s="1">
        <f>focus_primary!A2553</f>
        <v>42691</v>
      </c>
      <c r="B2552">
        <f>VLOOKUP($A2552, focus_primary!$A:$AQ, MATCH(YEAR(fiscal_1_y_a!A2552), focus_primary!$2:$2, 0), 0)</f>
        <v>-2.6</v>
      </c>
      <c r="C2552">
        <f>VLOOKUP($A2552, focus_primary!$A:$AQ, MATCH(YEAR(A2552)+1, focus_primary!$2:$2, 0), 0)</f>
        <v>-2.2000000000000002</v>
      </c>
      <c r="D2552">
        <f t="shared" si="156"/>
        <v>-2.2333333333333338</v>
      </c>
      <c r="E2552">
        <f t="shared" si="157"/>
        <v>11</v>
      </c>
      <c r="F2552">
        <f t="shared" si="159"/>
        <v>12</v>
      </c>
      <c r="G2552">
        <f t="shared" si="158"/>
        <v>2016</v>
      </c>
    </row>
    <row r="2553" spans="1:7" x14ac:dyDescent="0.25">
      <c r="A2553" s="1">
        <f>focus_primary!A2554</f>
        <v>42692</v>
      </c>
      <c r="B2553">
        <f>VLOOKUP($A2553, focus_primary!$A:$AQ, MATCH(YEAR(fiscal_1_y_a!A2553), focus_primary!$2:$2, 0), 0)</f>
        <v>-2.6</v>
      </c>
      <c r="C2553">
        <f>VLOOKUP($A2553, focus_primary!$A:$AQ, MATCH(YEAR(A2553)+1, focus_primary!$2:$2, 0), 0)</f>
        <v>-2.2000000000000002</v>
      </c>
      <c r="D2553">
        <f t="shared" si="156"/>
        <v>-2.2333333333333338</v>
      </c>
      <c r="E2553">
        <f t="shared" si="157"/>
        <v>11</v>
      </c>
      <c r="F2553">
        <f t="shared" si="159"/>
        <v>12</v>
      </c>
      <c r="G2553">
        <f t="shared" si="158"/>
        <v>2016</v>
      </c>
    </row>
    <row r="2554" spans="1:7" x14ac:dyDescent="0.25">
      <c r="A2554" s="1">
        <f>focus_primary!A2555</f>
        <v>42695</v>
      </c>
      <c r="B2554">
        <f>VLOOKUP($A2554, focus_primary!$A:$AQ, MATCH(YEAR(fiscal_1_y_a!A2554), focus_primary!$2:$2, 0), 0)</f>
        <v>-2.6</v>
      </c>
      <c r="C2554">
        <f>VLOOKUP($A2554, focus_primary!$A:$AQ, MATCH(YEAR(A2554)+1, focus_primary!$2:$2, 0), 0)</f>
        <v>-2.2000000000000002</v>
      </c>
      <c r="D2554">
        <f t="shared" si="156"/>
        <v>-2.2333333333333338</v>
      </c>
      <c r="E2554">
        <f t="shared" si="157"/>
        <v>11</v>
      </c>
      <c r="F2554">
        <f t="shared" si="159"/>
        <v>12</v>
      </c>
      <c r="G2554">
        <f t="shared" si="158"/>
        <v>2016</v>
      </c>
    </row>
    <row r="2555" spans="1:7" x14ac:dyDescent="0.25">
      <c r="A2555" s="1">
        <f>focus_primary!A2556</f>
        <v>42696</v>
      </c>
      <c r="B2555">
        <f>VLOOKUP($A2555, focus_primary!$A:$AQ, MATCH(YEAR(fiscal_1_y_a!A2555), focus_primary!$2:$2, 0), 0)</f>
        <v>-2.6</v>
      </c>
      <c r="C2555">
        <f>VLOOKUP($A2555, focus_primary!$A:$AQ, MATCH(YEAR(A2555)+1, focus_primary!$2:$2, 0), 0)</f>
        <v>-2.2000000000000002</v>
      </c>
      <c r="D2555">
        <f t="shared" si="156"/>
        <v>-2.2333333333333338</v>
      </c>
      <c r="E2555">
        <f t="shared" si="157"/>
        <v>11</v>
      </c>
      <c r="F2555">
        <f t="shared" si="159"/>
        <v>12</v>
      </c>
      <c r="G2555">
        <f t="shared" si="158"/>
        <v>2016</v>
      </c>
    </row>
    <row r="2556" spans="1:7" x14ac:dyDescent="0.25">
      <c r="A2556" s="1">
        <f>focus_primary!A2557</f>
        <v>42697</v>
      </c>
      <c r="B2556">
        <f>VLOOKUP($A2556, focus_primary!$A:$AQ, MATCH(YEAR(fiscal_1_y_a!A2556), focus_primary!$2:$2, 0), 0)</f>
        <v>-2.6</v>
      </c>
      <c r="C2556">
        <f>VLOOKUP($A2556, focus_primary!$A:$AQ, MATCH(YEAR(A2556)+1, focus_primary!$2:$2, 0), 0)</f>
        <v>-2.2000000000000002</v>
      </c>
      <c r="D2556">
        <f t="shared" si="156"/>
        <v>-2.2333333333333338</v>
      </c>
      <c r="E2556">
        <f t="shared" si="157"/>
        <v>11</v>
      </c>
      <c r="F2556">
        <f t="shared" si="159"/>
        <v>12</v>
      </c>
      <c r="G2556">
        <f t="shared" si="158"/>
        <v>2016</v>
      </c>
    </row>
    <row r="2557" spans="1:7" x14ac:dyDescent="0.25">
      <c r="A2557" s="1">
        <f>focus_primary!A2558</f>
        <v>42698</v>
      </c>
      <c r="B2557">
        <f>VLOOKUP($A2557, focus_primary!$A:$AQ, MATCH(YEAR(fiscal_1_y_a!A2557), focus_primary!$2:$2, 0), 0)</f>
        <v>-2.6</v>
      </c>
      <c r="C2557">
        <f>VLOOKUP($A2557, focus_primary!$A:$AQ, MATCH(YEAR(A2557)+1, focus_primary!$2:$2, 0), 0)</f>
        <v>-2.2000000000000002</v>
      </c>
      <c r="D2557">
        <f t="shared" si="156"/>
        <v>-2.2333333333333338</v>
      </c>
      <c r="E2557">
        <f t="shared" si="157"/>
        <v>11</v>
      </c>
      <c r="F2557">
        <f t="shared" si="159"/>
        <v>12</v>
      </c>
      <c r="G2557">
        <f t="shared" si="158"/>
        <v>2016</v>
      </c>
    </row>
    <row r="2558" spans="1:7" x14ac:dyDescent="0.25">
      <c r="A2558" s="1">
        <f>focus_primary!A2559</f>
        <v>42699</v>
      </c>
      <c r="B2558">
        <f>VLOOKUP($A2558, focus_primary!$A:$AQ, MATCH(YEAR(fiscal_1_y_a!A2558), focus_primary!$2:$2, 0), 0)</f>
        <v>-2.6</v>
      </c>
      <c r="C2558">
        <f>VLOOKUP($A2558, focus_primary!$A:$AQ, MATCH(YEAR(A2558)+1, focus_primary!$2:$2, 0), 0)</f>
        <v>-2.2000000000000002</v>
      </c>
      <c r="D2558">
        <f t="shared" si="156"/>
        <v>-2.2333333333333338</v>
      </c>
      <c r="E2558">
        <f t="shared" si="157"/>
        <v>11</v>
      </c>
      <c r="F2558">
        <f t="shared" si="159"/>
        <v>12</v>
      </c>
      <c r="G2558">
        <f t="shared" si="158"/>
        <v>2016</v>
      </c>
    </row>
    <row r="2559" spans="1:7" x14ac:dyDescent="0.25">
      <c r="A2559" s="1">
        <f>focus_primary!A2560</f>
        <v>42702</v>
      </c>
      <c r="B2559">
        <f>VLOOKUP($A2559, focus_primary!$A:$AQ, MATCH(YEAR(fiscal_1_y_a!A2559), focus_primary!$2:$2, 0), 0)</f>
        <v>-2.6</v>
      </c>
      <c r="C2559">
        <f>VLOOKUP($A2559, focus_primary!$A:$AQ, MATCH(YEAR(A2559)+1, focus_primary!$2:$2, 0), 0)</f>
        <v>-2.2000000000000002</v>
      </c>
      <c r="D2559">
        <f t="shared" si="156"/>
        <v>-2.2333333333333338</v>
      </c>
      <c r="E2559">
        <f t="shared" si="157"/>
        <v>11</v>
      </c>
      <c r="F2559">
        <f t="shared" si="159"/>
        <v>12</v>
      </c>
      <c r="G2559">
        <f t="shared" si="158"/>
        <v>2016</v>
      </c>
    </row>
    <row r="2560" spans="1:7" x14ac:dyDescent="0.25">
      <c r="A2560" s="1">
        <f>focus_primary!A2561</f>
        <v>42703</v>
      </c>
      <c r="B2560">
        <f>VLOOKUP($A2560, focus_primary!$A:$AQ, MATCH(YEAR(fiscal_1_y_a!A2560), focus_primary!$2:$2, 0), 0)</f>
        <v>-2.6</v>
      </c>
      <c r="C2560">
        <f>VLOOKUP($A2560, focus_primary!$A:$AQ, MATCH(YEAR(A2560)+1, focus_primary!$2:$2, 0), 0)</f>
        <v>-2.2000000000000002</v>
      </c>
      <c r="D2560">
        <f t="shared" si="156"/>
        <v>-2.2333333333333338</v>
      </c>
      <c r="E2560">
        <f t="shared" si="157"/>
        <v>11</v>
      </c>
      <c r="F2560">
        <f t="shared" si="159"/>
        <v>12</v>
      </c>
      <c r="G2560">
        <f t="shared" si="158"/>
        <v>2016</v>
      </c>
    </row>
    <row r="2561" spans="1:7" x14ac:dyDescent="0.25">
      <c r="A2561" s="1">
        <f>focus_primary!A2562</f>
        <v>42704</v>
      </c>
      <c r="B2561">
        <f>VLOOKUP($A2561, focus_primary!$A:$AQ, MATCH(YEAR(fiscal_1_y_a!A2561), focus_primary!$2:$2, 0), 0)</f>
        <v>-2.6</v>
      </c>
      <c r="C2561">
        <f>VLOOKUP($A2561, focus_primary!$A:$AQ, MATCH(YEAR(A2561)+1, focus_primary!$2:$2, 0), 0)</f>
        <v>-2.2000000000000002</v>
      </c>
      <c r="D2561">
        <f t="shared" si="156"/>
        <v>-2.2333333333333338</v>
      </c>
      <c r="E2561">
        <f t="shared" si="157"/>
        <v>11</v>
      </c>
      <c r="F2561">
        <f t="shared" si="159"/>
        <v>12</v>
      </c>
      <c r="G2561">
        <f t="shared" si="158"/>
        <v>2016</v>
      </c>
    </row>
    <row r="2562" spans="1:7" x14ac:dyDescent="0.25">
      <c r="A2562" s="1">
        <f>focus_primary!A2563</f>
        <v>42705</v>
      </c>
      <c r="B2562">
        <f>VLOOKUP($A2562, focus_primary!$A:$AQ, MATCH(YEAR(fiscal_1_y_a!A2562), focus_primary!$2:$2, 0), 0)</f>
        <v>-2.6</v>
      </c>
      <c r="C2562">
        <f>VLOOKUP($A2562, focus_primary!$A:$AQ, MATCH(YEAR(A2562)+1, focus_primary!$2:$2, 0), 0)</f>
        <v>-2.2000000000000002</v>
      </c>
      <c r="D2562">
        <f t="shared" ref="D2562:D2625" si="160">(B2562*(12-MONTH(A2562))+C2562*MONTH(A2562))/12</f>
        <v>-2.2000000000000002</v>
      </c>
      <c r="E2562">
        <f t="shared" ref="E2562:E2625" si="161">MONTH(A2562)</f>
        <v>12</v>
      </c>
      <c r="F2562">
        <f t="shared" si="159"/>
        <v>12</v>
      </c>
      <c r="G2562">
        <f t="shared" ref="G2562:G2625" si="162">YEAR(A2562)</f>
        <v>2016</v>
      </c>
    </row>
    <row r="2563" spans="1:7" x14ac:dyDescent="0.25">
      <c r="A2563" s="1">
        <f>focus_primary!A2564</f>
        <v>42706</v>
      </c>
      <c r="B2563">
        <f>VLOOKUP($A2563, focus_primary!$A:$AQ, MATCH(YEAR(fiscal_1_y_a!A2563), focus_primary!$2:$2, 0), 0)</f>
        <v>-2.6</v>
      </c>
      <c r="C2563">
        <f>VLOOKUP($A2563, focus_primary!$A:$AQ, MATCH(YEAR(A2563)+1, focus_primary!$2:$2, 0), 0)</f>
        <v>-2.2000000000000002</v>
      </c>
      <c r="D2563">
        <f t="shared" si="160"/>
        <v>-2.2000000000000002</v>
      </c>
      <c r="E2563">
        <f t="shared" si="161"/>
        <v>12</v>
      </c>
      <c r="F2563">
        <f t="shared" ref="F2563:F2626" si="163">IF(E2563&lt;4,3,IF(E2563&lt;7,6,IF(E2563&lt;10,9,12)))</f>
        <v>12</v>
      </c>
      <c r="G2563">
        <f t="shared" si="162"/>
        <v>2016</v>
      </c>
    </row>
    <row r="2564" spans="1:7" x14ac:dyDescent="0.25">
      <c r="A2564" s="1">
        <f>focus_primary!A2565</f>
        <v>42709</v>
      </c>
      <c r="B2564">
        <f>VLOOKUP($A2564, focus_primary!$A:$AQ, MATCH(YEAR(fiscal_1_y_a!A2564), focus_primary!$2:$2, 0), 0)</f>
        <v>-2.6</v>
      </c>
      <c r="C2564">
        <f>VLOOKUP($A2564, focus_primary!$A:$AQ, MATCH(YEAR(A2564)+1, focus_primary!$2:$2, 0), 0)</f>
        <v>-2.2000000000000002</v>
      </c>
      <c r="D2564">
        <f t="shared" si="160"/>
        <v>-2.2000000000000002</v>
      </c>
      <c r="E2564">
        <f t="shared" si="161"/>
        <v>12</v>
      </c>
      <c r="F2564">
        <f t="shared" si="163"/>
        <v>12</v>
      </c>
      <c r="G2564">
        <f t="shared" si="162"/>
        <v>2016</v>
      </c>
    </row>
    <row r="2565" spans="1:7" x14ac:dyDescent="0.25">
      <c r="A2565" s="1">
        <f>focus_primary!A2566</f>
        <v>42710</v>
      </c>
      <c r="B2565">
        <f>VLOOKUP($A2565, focus_primary!$A:$AQ, MATCH(YEAR(fiscal_1_y_a!A2565), focus_primary!$2:$2, 0), 0)</f>
        <v>-2.6</v>
      </c>
      <c r="C2565">
        <f>VLOOKUP($A2565, focus_primary!$A:$AQ, MATCH(YEAR(A2565)+1, focus_primary!$2:$2, 0), 0)</f>
        <v>-2.2000000000000002</v>
      </c>
      <c r="D2565">
        <f t="shared" si="160"/>
        <v>-2.2000000000000002</v>
      </c>
      <c r="E2565">
        <f t="shared" si="161"/>
        <v>12</v>
      </c>
      <c r="F2565">
        <f t="shared" si="163"/>
        <v>12</v>
      </c>
      <c r="G2565">
        <f t="shared" si="162"/>
        <v>2016</v>
      </c>
    </row>
    <row r="2566" spans="1:7" x14ac:dyDescent="0.25">
      <c r="A2566" s="1">
        <f>focus_primary!A2567</f>
        <v>42711</v>
      </c>
      <c r="B2566">
        <f>VLOOKUP($A2566, focus_primary!$A:$AQ, MATCH(YEAR(fiscal_1_y_a!A2566), focus_primary!$2:$2, 0), 0)</f>
        <v>-2.6</v>
      </c>
      <c r="C2566">
        <f>VLOOKUP($A2566, focus_primary!$A:$AQ, MATCH(YEAR(A2566)+1, focus_primary!$2:$2, 0), 0)</f>
        <v>-2.2000000000000002</v>
      </c>
      <c r="D2566">
        <f t="shared" si="160"/>
        <v>-2.2000000000000002</v>
      </c>
      <c r="E2566">
        <f t="shared" si="161"/>
        <v>12</v>
      </c>
      <c r="F2566">
        <f t="shared" si="163"/>
        <v>12</v>
      </c>
      <c r="G2566">
        <f t="shared" si="162"/>
        <v>2016</v>
      </c>
    </row>
    <row r="2567" spans="1:7" x14ac:dyDescent="0.25">
      <c r="A2567" s="1">
        <f>focus_primary!A2568</f>
        <v>42712</v>
      </c>
      <c r="B2567">
        <f>VLOOKUP($A2567, focus_primary!$A:$AQ, MATCH(YEAR(fiscal_1_y_a!A2567), focus_primary!$2:$2, 0), 0)</f>
        <v>-2.6</v>
      </c>
      <c r="C2567">
        <f>VLOOKUP($A2567, focus_primary!$A:$AQ, MATCH(YEAR(A2567)+1, focus_primary!$2:$2, 0), 0)</f>
        <v>-2.2000000000000002</v>
      </c>
      <c r="D2567">
        <f t="shared" si="160"/>
        <v>-2.2000000000000002</v>
      </c>
      <c r="E2567">
        <f t="shared" si="161"/>
        <v>12</v>
      </c>
      <c r="F2567">
        <f t="shared" si="163"/>
        <v>12</v>
      </c>
      <c r="G2567">
        <f t="shared" si="162"/>
        <v>2016</v>
      </c>
    </row>
    <row r="2568" spans="1:7" x14ac:dyDescent="0.25">
      <c r="A2568" s="1">
        <f>focus_primary!A2569</f>
        <v>42713</v>
      </c>
      <c r="B2568">
        <f>VLOOKUP($A2568, focus_primary!$A:$AQ, MATCH(YEAR(fiscal_1_y_a!A2568), focus_primary!$2:$2, 0), 0)</f>
        <v>-2.6</v>
      </c>
      <c r="C2568">
        <f>VLOOKUP($A2568, focus_primary!$A:$AQ, MATCH(YEAR(A2568)+1, focus_primary!$2:$2, 0), 0)</f>
        <v>-2.2000000000000002</v>
      </c>
      <c r="D2568">
        <f t="shared" si="160"/>
        <v>-2.2000000000000002</v>
      </c>
      <c r="E2568">
        <f t="shared" si="161"/>
        <v>12</v>
      </c>
      <c r="F2568">
        <f t="shared" si="163"/>
        <v>12</v>
      </c>
      <c r="G2568">
        <f t="shared" si="162"/>
        <v>2016</v>
      </c>
    </row>
    <row r="2569" spans="1:7" x14ac:dyDescent="0.25">
      <c r="A2569" s="1">
        <f>focus_primary!A2570</f>
        <v>42716</v>
      </c>
      <c r="B2569">
        <f>VLOOKUP($A2569, focus_primary!$A:$AQ, MATCH(YEAR(fiscal_1_y_a!A2569), focus_primary!$2:$2, 0), 0)</f>
        <v>-2.6</v>
      </c>
      <c r="C2569">
        <f>VLOOKUP($A2569, focus_primary!$A:$AQ, MATCH(YEAR(A2569)+1, focus_primary!$2:$2, 0), 0)</f>
        <v>-2.2999999999999998</v>
      </c>
      <c r="D2569">
        <f t="shared" si="160"/>
        <v>-2.2999999999999998</v>
      </c>
      <c r="E2569">
        <f t="shared" si="161"/>
        <v>12</v>
      </c>
      <c r="F2569">
        <f t="shared" si="163"/>
        <v>12</v>
      </c>
      <c r="G2569">
        <f t="shared" si="162"/>
        <v>2016</v>
      </c>
    </row>
    <row r="2570" spans="1:7" x14ac:dyDescent="0.25">
      <c r="A2570" s="1">
        <f>focus_primary!A2571</f>
        <v>42717</v>
      </c>
      <c r="B2570">
        <f>VLOOKUP($A2570, focus_primary!$A:$AQ, MATCH(YEAR(fiscal_1_y_a!A2570), focus_primary!$2:$2, 0), 0)</f>
        <v>-2.5499999999999998</v>
      </c>
      <c r="C2570">
        <f>VLOOKUP($A2570, focus_primary!$A:$AQ, MATCH(YEAR(A2570)+1, focus_primary!$2:$2, 0), 0)</f>
        <v>-2.2999999999999998</v>
      </c>
      <c r="D2570">
        <f t="shared" si="160"/>
        <v>-2.2999999999999998</v>
      </c>
      <c r="E2570">
        <f t="shared" si="161"/>
        <v>12</v>
      </c>
      <c r="F2570">
        <f t="shared" si="163"/>
        <v>12</v>
      </c>
      <c r="G2570">
        <f t="shared" si="162"/>
        <v>2016</v>
      </c>
    </row>
    <row r="2571" spans="1:7" x14ac:dyDescent="0.25">
      <c r="A2571" s="1">
        <f>focus_primary!A2572</f>
        <v>42718</v>
      </c>
      <c r="B2571">
        <f>VLOOKUP($A2571, focus_primary!$A:$AQ, MATCH(YEAR(fiscal_1_y_a!A2571), focus_primary!$2:$2, 0), 0)</f>
        <v>-2.5499999999999998</v>
      </c>
      <c r="C2571">
        <f>VLOOKUP($A2571, focus_primary!$A:$AQ, MATCH(YEAR(A2571)+1, focus_primary!$2:$2, 0), 0)</f>
        <v>-2.2999999999999998</v>
      </c>
      <c r="D2571">
        <f t="shared" si="160"/>
        <v>-2.2999999999999998</v>
      </c>
      <c r="E2571">
        <f t="shared" si="161"/>
        <v>12</v>
      </c>
      <c r="F2571">
        <f t="shared" si="163"/>
        <v>12</v>
      </c>
      <c r="G2571">
        <f t="shared" si="162"/>
        <v>2016</v>
      </c>
    </row>
    <row r="2572" spans="1:7" x14ac:dyDescent="0.25">
      <c r="A2572" s="1">
        <f>focus_primary!A2573</f>
        <v>42719</v>
      </c>
      <c r="B2572">
        <f>VLOOKUP($A2572, focus_primary!$A:$AQ, MATCH(YEAR(fiscal_1_y_a!A2572), focus_primary!$2:$2, 0), 0)</f>
        <v>-2.5</v>
      </c>
      <c r="C2572">
        <f>VLOOKUP($A2572, focus_primary!$A:$AQ, MATCH(YEAR(A2572)+1, focus_primary!$2:$2, 0), 0)</f>
        <v>-2.2999999999999998</v>
      </c>
      <c r="D2572">
        <f t="shared" si="160"/>
        <v>-2.2999999999999998</v>
      </c>
      <c r="E2572">
        <f t="shared" si="161"/>
        <v>12</v>
      </c>
      <c r="F2572">
        <f t="shared" si="163"/>
        <v>12</v>
      </c>
      <c r="G2572">
        <f t="shared" si="162"/>
        <v>2016</v>
      </c>
    </row>
    <row r="2573" spans="1:7" x14ac:dyDescent="0.25">
      <c r="A2573" s="1">
        <f>focus_primary!A2574</f>
        <v>42720</v>
      </c>
      <c r="B2573">
        <f>VLOOKUP($A2573, focus_primary!$A:$AQ, MATCH(YEAR(fiscal_1_y_a!A2573), focus_primary!$2:$2, 0), 0)</f>
        <v>-2.6</v>
      </c>
      <c r="C2573">
        <f>VLOOKUP($A2573, focus_primary!$A:$AQ, MATCH(YEAR(A2573)+1, focus_primary!$2:$2, 0), 0)</f>
        <v>-2.2999999999999998</v>
      </c>
      <c r="D2573">
        <f t="shared" si="160"/>
        <v>-2.2999999999999998</v>
      </c>
      <c r="E2573">
        <f t="shared" si="161"/>
        <v>12</v>
      </c>
      <c r="F2573">
        <f t="shared" si="163"/>
        <v>12</v>
      </c>
      <c r="G2573">
        <f t="shared" si="162"/>
        <v>2016</v>
      </c>
    </row>
    <row r="2574" spans="1:7" x14ac:dyDescent="0.25">
      <c r="A2574" s="1">
        <f>focus_primary!A2575</f>
        <v>42723</v>
      </c>
      <c r="B2574">
        <f>VLOOKUP($A2574, focus_primary!$A:$AQ, MATCH(YEAR(fiscal_1_y_a!A2574), focus_primary!$2:$2, 0), 0)</f>
        <v>-2.6</v>
      </c>
      <c r="C2574">
        <f>VLOOKUP($A2574, focus_primary!$A:$AQ, MATCH(YEAR(A2574)+1, focus_primary!$2:$2, 0), 0)</f>
        <v>-2.2200000000000002</v>
      </c>
      <c r="D2574">
        <f t="shared" si="160"/>
        <v>-2.2200000000000002</v>
      </c>
      <c r="E2574">
        <f t="shared" si="161"/>
        <v>12</v>
      </c>
      <c r="F2574">
        <f t="shared" si="163"/>
        <v>12</v>
      </c>
      <c r="G2574">
        <f t="shared" si="162"/>
        <v>2016</v>
      </c>
    </row>
    <row r="2575" spans="1:7" x14ac:dyDescent="0.25">
      <c r="A2575" s="1">
        <f>focus_primary!A2576</f>
        <v>42724</v>
      </c>
      <c r="B2575">
        <f>VLOOKUP($A2575, focus_primary!$A:$AQ, MATCH(YEAR(fiscal_1_y_a!A2575), focus_primary!$2:$2, 0), 0)</f>
        <v>-2.6</v>
      </c>
      <c r="C2575">
        <f>VLOOKUP($A2575, focus_primary!$A:$AQ, MATCH(YEAR(A2575)+1, focus_primary!$2:$2, 0), 0)</f>
        <v>-2.2200000000000002</v>
      </c>
      <c r="D2575">
        <f t="shared" si="160"/>
        <v>-2.2200000000000002</v>
      </c>
      <c r="E2575">
        <f t="shared" si="161"/>
        <v>12</v>
      </c>
      <c r="F2575">
        <f t="shared" si="163"/>
        <v>12</v>
      </c>
      <c r="G2575">
        <f t="shared" si="162"/>
        <v>2016</v>
      </c>
    </row>
    <row r="2576" spans="1:7" x14ac:dyDescent="0.25">
      <c r="A2576" s="1">
        <f>focus_primary!A2577</f>
        <v>42725</v>
      </c>
      <c r="B2576">
        <f>VLOOKUP($A2576, focus_primary!$A:$AQ, MATCH(YEAR(fiscal_1_y_a!A2576), focus_primary!$2:$2, 0), 0)</f>
        <v>-2.54</v>
      </c>
      <c r="C2576">
        <f>VLOOKUP($A2576, focus_primary!$A:$AQ, MATCH(YEAR(A2576)+1, focus_primary!$2:$2, 0), 0)</f>
        <v>-2.2200000000000002</v>
      </c>
      <c r="D2576">
        <f t="shared" si="160"/>
        <v>-2.2200000000000002</v>
      </c>
      <c r="E2576">
        <f t="shared" si="161"/>
        <v>12</v>
      </c>
      <c r="F2576">
        <f t="shared" si="163"/>
        <v>12</v>
      </c>
      <c r="G2576">
        <f t="shared" si="162"/>
        <v>2016</v>
      </c>
    </row>
    <row r="2577" spans="1:7" x14ac:dyDescent="0.25">
      <c r="A2577" s="1">
        <f>focus_primary!A2578</f>
        <v>42726</v>
      </c>
      <c r="B2577">
        <f>VLOOKUP($A2577, focus_primary!$A:$AQ, MATCH(YEAR(fiscal_1_y_a!A2577), focus_primary!$2:$2, 0), 0)</f>
        <v>-2.54</v>
      </c>
      <c r="C2577">
        <f>VLOOKUP($A2577, focus_primary!$A:$AQ, MATCH(YEAR(A2577)+1, focus_primary!$2:$2, 0), 0)</f>
        <v>-2.2200000000000002</v>
      </c>
      <c r="D2577">
        <f t="shared" si="160"/>
        <v>-2.2200000000000002</v>
      </c>
      <c r="E2577">
        <f t="shared" si="161"/>
        <v>12</v>
      </c>
      <c r="F2577">
        <f t="shared" si="163"/>
        <v>12</v>
      </c>
      <c r="G2577">
        <f t="shared" si="162"/>
        <v>2016</v>
      </c>
    </row>
    <row r="2578" spans="1:7" x14ac:dyDescent="0.25">
      <c r="A2578" s="1">
        <f>focus_primary!A2579</f>
        <v>42727</v>
      </c>
      <c r="B2578">
        <f>VLOOKUP($A2578, focus_primary!$A:$AQ, MATCH(YEAR(fiscal_1_y_a!A2578), focus_primary!$2:$2, 0), 0)</f>
        <v>-2.6</v>
      </c>
      <c r="C2578">
        <f>VLOOKUP($A2578, focus_primary!$A:$AQ, MATCH(YEAR(A2578)+1, focus_primary!$2:$2, 0), 0)</f>
        <v>-2.2200000000000002</v>
      </c>
      <c r="D2578">
        <f t="shared" si="160"/>
        <v>-2.2200000000000002</v>
      </c>
      <c r="E2578">
        <f t="shared" si="161"/>
        <v>12</v>
      </c>
      <c r="F2578">
        <f t="shared" si="163"/>
        <v>12</v>
      </c>
      <c r="G2578">
        <f t="shared" si="162"/>
        <v>2016</v>
      </c>
    </row>
    <row r="2579" spans="1:7" x14ac:dyDescent="0.25">
      <c r="A2579" s="1">
        <f>focus_primary!A2580</f>
        <v>42730</v>
      </c>
      <c r="B2579">
        <f>VLOOKUP($A2579, focus_primary!$A:$AQ, MATCH(YEAR(fiscal_1_y_a!A2579), focus_primary!$2:$2, 0), 0)</f>
        <v>-2.54</v>
      </c>
      <c r="C2579">
        <f>VLOOKUP($A2579, focus_primary!$A:$AQ, MATCH(YEAR(A2579)+1, focus_primary!$2:$2, 0), 0)</f>
        <v>-2.2200000000000002</v>
      </c>
      <c r="D2579">
        <f t="shared" si="160"/>
        <v>-2.2200000000000002</v>
      </c>
      <c r="E2579">
        <f t="shared" si="161"/>
        <v>12</v>
      </c>
      <c r="F2579">
        <f t="shared" si="163"/>
        <v>12</v>
      </c>
      <c r="G2579">
        <f t="shared" si="162"/>
        <v>2016</v>
      </c>
    </row>
    <row r="2580" spans="1:7" x14ac:dyDescent="0.25">
      <c r="A2580" s="1">
        <f>focus_primary!A2581</f>
        <v>42731</v>
      </c>
      <c r="B2580">
        <f>VLOOKUP($A2580, focus_primary!$A:$AQ, MATCH(YEAR(fiscal_1_y_a!A2580), focus_primary!$2:$2, 0), 0)</f>
        <v>-2.54</v>
      </c>
      <c r="C2580">
        <f>VLOOKUP($A2580, focus_primary!$A:$AQ, MATCH(YEAR(A2580)+1, focus_primary!$2:$2, 0), 0)</f>
        <v>-2.2200000000000002</v>
      </c>
      <c r="D2580">
        <f t="shared" si="160"/>
        <v>-2.2200000000000002</v>
      </c>
      <c r="E2580">
        <f t="shared" si="161"/>
        <v>12</v>
      </c>
      <c r="F2580">
        <f t="shared" si="163"/>
        <v>12</v>
      </c>
      <c r="G2580">
        <f t="shared" si="162"/>
        <v>2016</v>
      </c>
    </row>
    <row r="2581" spans="1:7" x14ac:dyDescent="0.25">
      <c r="A2581" s="1">
        <f>focus_primary!A2582</f>
        <v>42732</v>
      </c>
      <c r="B2581">
        <f>VLOOKUP($A2581, focus_primary!$A:$AQ, MATCH(YEAR(fiscal_1_y_a!A2581), focus_primary!$2:$2, 0), 0)</f>
        <v>-2.54</v>
      </c>
      <c r="C2581">
        <f>VLOOKUP($A2581, focus_primary!$A:$AQ, MATCH(YEAR(A2581)+1, focus_primary!$2:$2, 0), 0)</f>
        <v>-2.2200000000000002</v>
      </c>
      <c r="D2581">
        <f t="shared" si="160"/>
        <v>-2.2200000000000002</v>
      </c>
      <c r="E2581">
        <f t="shared" si="161"/>
        <v>12</v>
      </c>
      <c r="F2581">
        <f t="shared" si="163"/>
        <v>12</v>
      </c>
      <c r="G2581">
        <f t="shared" si="162"/>
        <v>2016</v>
      </c>
    </row>
    <row r="2582" spans="1:7" x14ac:dyDescent="0.25">
      <c r="A2582" s="1">
        <f>focus_primary!A2583</f>
        <v>42733</v>
      </c>
      <c r="B2582">
        <f>VLOOKUP($A2582, focus_primary!$A:$AQ, MATCH(YEAR(fiscal_1_y_a!A2582), focus_primary!$2:$2, 0), 0)</f>
        <v>-2.5</v>
      </c>
      <c r="C2582">
        <f>VLOOKUP($A2582, focus_primary!$A:$AQ, MATCH(YEAR(A2582)+1, focus_primary!$2:$2, 0), 0)</f>
        <v>-2.2000000000000002</v>
      </c>
      <c r="D2582">
        <f t="shared" si="160"/>
        <v>-2.2000000000000002</v>
      </c>
      <c r="E2582">
        <f t="shared" si="161"/>
        <v>12</v>
      </c>
      <c r="F2582">
        <f t="shared" si="163"/>
        <v>12</v>
      </c>
      <c r="G2582">
        <f t="shared" si="162"/>
        <v>2016</v>
      </c>
    </row>
    <row r="2583" spans="1:7" x14ac:dyDescent="0.25">
      <c r="A2583" s="1">
        <f>focus_primary!A2584</f>
        <v>42734</v>
      </c>
      <c r="B2583">
        <f>VLOOKUP($A2583, focus_primary!$A:$AQ, MATCH(YEAR(fiscal_1_y_a!A2583), focus_primary!$2:$2, 0), 0)</f>
        <v>-2.52</v>
      </c>
      <c r="C2583">
        <f>VLOOKUP($A2583, focus_primary!$A:$AQ, MATCH(YEAR(A2583)+1, focus_primary!$2:$2, 0), 0)</f>
        <v>-2.2000000000000002</v>
      </c>
      <c r="D2583">
        <f t="shared" si="160"/>
        <v>-2.2000000000000002</v>
      </c>
      <c r="E2583">
        <f t="shared" si="161"/>
        <v>12</v>
      </c>
      <c r="F2583">
        <f t="shared" si="163"/>
        <v>12</v>
      </c>
      <c r="G2583">
        <f t="shared" si="162"/>
        <v>2016</v>
      </c>
    </row>
    <row r="2584" spans="1:7" x14ac:dyDescent="0.25">
      <c r="A2584" s="1">
        <f>focus_primary!A2585</f>
        <v>42737</v>
      </c>
      <c r="B2584">
        <f>VLOOKUP($A2584, focus_primary!$A:$AQ, MATCH(YEAR(fiscal_1_y_a!A2584), focus_primary!$2:$2, 0), 0)</f>
        <v>-2.2000000000000002</v>
      </c>
      <c r="C2584">
        <f>VLOOKUP($A2584, focus_primary!$A:$AQ, MATCH(YEAR(A2584)+1, focus_primary!$2:$2, 0), 0)</f>
        <v>-1.68</v>
      </c>
      <c r="D2584">
        <f t="shared" si="160"/>
        <v>-2.1566666666666667</v>
      </c>
      <c r="E2584">
        <f t="shared" si="161"/>
        <v>1</v>
      </c>
      <c r="F2584">
        <f t="shared" si="163"/>
        <v>3</v>
      </c>
      <c r="G2584">
        <f t="shared" si="162"/>
        <v>2017</v>
      </c>
    </row>
    <row r="2585" spans="1:7" x14ac:dyDescent="0.25">
      <c r="A2585" s="1">
        <f>focus_primary!A2586</f>
        <v>42738</v>
      </c>
      <c r="B2585">
        <f>VLOOKUP($A2585, focus_primary!$A:$AQ, MATCH(YEAR(fiscal_1_y_a!A2585), focus_primary!$2:$2, 0), 0)</f>
        <v>-2.2000000000000002</v>
      </c>
      <c r="C2585">
        <f>VLOOKUP($A2585, focus_primary!$A:$AQ, MATCH(YEAR(A2585)+1, focus_primary!$2:$2, 0), 0)</f>
        <v>-1.68</v>
      </c>
      <c r="D2585">
        <f t="shared" si="160"/>
        <v>-2.1566666666666667</v>
      </c>
      <c r="E2585">
        <f t="shared" si="161"/>
        <v>1</v>
      </c>
      <c r="F2585">
        <f t="shared" si="163"/>
        <v>3</v>
      </c>
      <c r="G2585">
        <f t="shared" si="162"/>
        <v>2017</v>
      </c>
    </row>
    <row r="2586" spans="1:7" x14ac:dyDescent="0.25">
      <c r="A2586" s="1">
        <f>focus_primary!A2587</f>
        <v>42739</v>
      </c>
      <c r="B2586">
        <f>VLOOKUP($A2586, focus_primary!$A:$AQ, MATCH(YEAR(fiscal_1_y_a!A2586), focus_primary!$2:$2, 0), 0)</f>
        <v>-2.2000000000000002</v>
      </c>
      <c r="C2586">
        <f>VLOOKUP($A2586, focus_primary!$A:$AQ, MATCH(YEAR(A2586)+1, focus_primary!$2:$2, 0), 0)</f>
        <v>-1.68</v>
      </c>
      <c r="D2586">
        <f t="shared" si="160"/>
        <v>-2.1566666666666667</v>
      </c>
      <c r="E2586">
        <f t="shared" si="161"/>
        <v>1</v>
      </c>
      <c r="F2586">
        <f t="shared" si="163"/>
        <v>3</v>
      </c>
      <c r="G2586">
        <f t="shared" si="162"/>
        <v>2017</v>
      </c>
    </row>
    <row r="2587" spans="1:7" x14ac:dyDescent="0.25">
      <c r="A2587" s="1">
        <f>focus_primary!A2588</f>
        <v>42740</v>
      </c>
      <c r="B2587">
        <f>VLOOKUP($A2587, focus_primary!$A:$AQ, MATCH(YEAR(fiscal_1_y_a!A2587), focus_primary!$2:$2, 0), 0)</f>
        <v>-2.2000000000000002</v>
      </c>
      <c r="C2587">
        <f>VLOOKUP($A2587, focus_primary!$A:$AQ, MATCH(YEAR(A2587)+1, focus_primary!$2:$2, 0), 0)</f>
        <v>-1.63</v>
      </c>
      <c r="D2587">
        <f t="shared" si="160"/>
        <v>-2.1525000000000003</v>
      </c>
      <c r="E2587">
        <f t="shared" si="161"/>
        <v>1</v>
      </c>
      <c r="F2587">
        <f t="shared" si="163"/>
        <v>3</v>
      </c>
      <c r="G2587">
        <f t="shared" si="162"/>
        <v>2017</v>
      </c>
    </row>
    <row r="2588" spans="1:7" x14ac:dyDescent="0.25">
      <c r="A2588" s="1">
        <f>focus_primary!A2589</f>
        <v>42741</v>
      </c>
      <c r="B2588">
        <f>VLOOKUP($A2588, focus_primary!$A:$AQ, MATCH(YEAR(fiscal_1_y_a!A2588), focus_primary!$2:$2, 0), 0)</f>
        <v>-2.2000000000000002</v>
      </c>
      <c r="C2588">
        <f>VLOOKUP($A2588, focus_primary!$A:$AQ, MATCH(YEAR(A2588)+1, focus_primary!$2:$2, 0), 0)</f>
        <v>-1.59</v>
      </c>
      <c r="D2588">
        <f t="shared" si="160"/>
        <v>-2.1491666666666669</v>
      </c>
      <c r="E2588">
        <f t="shared" si="161"/>
        <v>1</v>
      </c>
      <c r="F2588">
        <f t="shared" si="163"/>
        <v>3</v>
      </c>
      <c r="G2588">
        <f t="shared" si="162"/>
        <v>2017</v>
      </c>
    </row>
    <row r="2589" spans="1:7" x14ac:dyDescent="0.25">
      <c r="A2589" s="1">
        <f>focus_primary!A2590</f>
        <v>42744</v>
      </c>
      <c r="B2589">
        <f>VLOOKUP($A2589, focus_primary!$A:$AQ, MATCH(YEAR(fiscal_1_y_a!A2589), focus_primary!$2:$2, 0), 0)</f>
        <v>-2.2000000000000002</v>
      </c>
      <c r="C2589">
        <f>VLOOKUP($A2589, focus_primary!$A:$AQ, MATCH(YEAR(A2589)+1, focus_primary!$2:$2, 0), 0)</f>
        <v>-1.63</v>
      </c>
      <c r="D2589">
        <f t="shared" si="160"/>
        <v>-2.1525000000000003</v>
      </c>
      <c r="E2589">
        <f t="shared" si="161"/>
        <v>1</v>
      </c>
      <c r="F2589">
        <f t="shared" si="163"/>
        <v>3</v>
      </c>
      <c r="G2589">
        <f t="shared" si="162"/>
        <v>2017</v>
      </c>
    </row>
    <row r="2590" spans="1:7" x14ac:dyDescent="0.25">
      <c r="A2590" s="1">
        <f>focus_primary!A2591</f>
        <v>42745</v>
      </c>
      <c r="B2590">
        <f>VLOOKUP($A2590, focus_primary!$A:$AQ, MATCH(YEAR(fiscal_1_y_a!A2590), focus_primary!$2:$2, 0), 0)</f>
        <v>-2.2000000000000002</v>
      </c>
      <c r="C2590">
        <f>VLOOKUP($A2590, focus_primary!$A:$AQ, MATCH(YEAR(A2590)+1, focus_primary!$2:$2, 0), 0)</f>
        <v>-1.63</v>
      </c>
      <c r="D2590">
        <f t="shared" si="160"/>
        <v>-2.1525000000000003</v>
      </c>
      <c r="E2590">
        <f t="shared" si="161"/>
        <v>1</v>
      </c>
      <c r="F2590">
        <f t="shared" si="163"/>
        <v>3</v>
      </c>
      <c r="G2590">
        <f t="shared" si="162"/>
        <v>2017</v>
      </c>
    </row>
    <row r="2591" spans="1:7" x14ac:dyDescent="0.25">
      <c r="A2591" s="1">
        <f>focus_primary!A2592</f>
        <v>42746</v>
      </c>
      <c r="B2591">
        <f>VLOOKUP($A2591, focus_primary!$A:$AQ, MATCH(YEAR(fiscal_1_y_a!A2591), focus_primary!$2:$2, 0), 0)</f>
        <v>-2.2000000000000002</v>
      </c>
      <c r="C2591">
        <f>VLOOKUP($A2591, focus_primary!$A:$AQ, MATCH(YEAR(A2591)+1, focus_primary!$2:$2, 0), 0)</f>
        <v>-1.6</v>
      </c>
      <c r="D2591">
        <f t="shared" si="160"/>
        <v>-2.1500000000000004</v>
      </c>
      <c r="E2591">
        <f t="shared" si="161"/>
        <v>1</v>
      </c>
      <c r="F2591">
        <f t="shared" si="163"/>
        <v>3</v>
      </c>
      <c r="G2591">
        <f t="shared" si="162"/>
        <v>2017</v>
      </c>
    </row>
    <row r="2592" spans="1:7" x14ac:dyDescent="0.25">
      <c r="A2592" s="1">
        <f>focus_primary!A2593</f>
        <v>42747</v>
      </c>
      <c r="B2592">
        <f>VLOOKUP($A2592, focus_primary!$A:$AQ, MATCH(YEAR(fiscal_1_y_a!A2592), focus_primary!$2:$2, 0), 0)</f>
        <v>-2.2000000000000002</v>
      </c>
      <c r="C2592">
        <f>VLOOKUP($A2592, focus_primary!$A:$AQ, MATCH(YEAR(A2592)+1, focus_primary!$2:$2, 0), 0)</f>
        <v>-1.6</v>
      </c>
      <c r="D2592">
        <f t="shared" si="160"/>
        <v>-2.1500000000000004</v>
      </c>
      <c r="E2592">
        <f t="shared" si="161"/>
        <v>1</v>
      </c>
      <c r="F2592">
        <f t="shared" si="163"/>
        <v>3</v>
      </c>
      <c r="G2592">
        <f t="shared" si="162"/>
        <v>2017</v>
      </c>
    </row>
    <row r="2593" spans="1:7" x14ac:dyDescent="0.25">
      <c r="A2593" s="1">
        <f>focus_primary!A2594</f>
        <v>42748</v>
      </c>
      <c r="B2593">
        <f>VLOOKUP($A2593, focus_primary!$A:$AQ, MATCH(YEAR(fiscal_1_y_a!A2593), focus_primary!$2:$2, 0), 0)</f>
        <v>-2.2000000000000002</v>
      </c>
      <c r="C2593">
        <f>VLOOKUP($A2593, focus_primary!$A:$AQ, MATCH(YEAR(A2593)+1, focus_primary!$2:$2, 0), 0)</f>
        <v>-1.68</v>
      </c>
      <c r="D2593">
        <f t="shared" si="160"/>
        <v>-2.1566666666666667</v>
      </c>
      <c r="E2593">
        <f t="shared" si="161"/>
        <v>1</v>
      </c>
      <c r="F2593">
        <f t="shared" si="163"/>
        <v>3</v>
      </c>
      <c r="G2593">
        <f t="shared" si="162"/>
        <v>2017</v>
      </c>
    </row>
    <row r="2594" spans="1:7" x14ac:dyDescent="0.25">
      <c r="A2594" s="1">
        <f>focus_primary!A2595</f>
        <v>42751</v>
      </c>
      <c r="B2594">
        <f>VLOOKUP($A2594, focus_primary!$A:$AQ, MATCH(YEAR(fiscal_1_y_a!A2594), focus_primary!$2:$2, 0), 0)</f>
        <v>-2.2000000000000002</v>
      </c>
      <c r="C2594">
        <f>VLOOKUP($A2594, focus_primary!$A:$AQ, MATCH(YEAR(A2594)+1, focus_primary!$2:$2, 0), 0)</f>
        <v>-1.65</v>
      </c>
      <c r="D2594">
        <f t="shared" si="160"/>
        <v>-2.1541666666666668</v>
      </c>
      <c r="E2594">
        <f t="shared" si="161"/>
        <v>1</v>
      </c>
      <c r="F2594">
        <f t="shared" si="163"/>
        <v>3</v>
      </c>
      <c r="G2594">
        <f t="shared" si="162"/>
        <v>2017</v>
      </c>
    </row>
    <row r="2595" spans="1:7" x14ac:dyDescent="0.25">
      <c r="A2595" s="1">
        <f>focus_primary!A2596</f>
        <v>42752</v>
      </c>
      <c r="B2595">
        <f>VLOOKUP($A2595, focus_primary!$A:$AQ, MATCH(YEAR(fiscal_1_y_a!A2595), focus_primary!$2:$2, 0), 0)</f>
        <v>-2.2000000000000002</v>
      </c>
      <c r="C2595">
        <f>VLOOKUP($A2595, focus_primary!$A:$AQ, MATCH(YEAR(A2595)+1, focus_primary!$2:$2, 0), 0)</f>
        <v>-1.65</v>
      </c>
      <c r="D2595">
        <f t="shared" si="160"/>
        <v>-2.1541666666666668</v>
      </c>
      <c r="E2595">
        <f t="shared" si="161"/>
        <v>1</v>
      </c>
      <c r="F2595">
        <f t="shared" si="163"/>
        <v>3</v>
      </c>
      <c r="G2595">
        <f t="shared" si="162"/>
        <v>2017</v>
      </c>
    </row>
    <row r="2596" spans="1:7" x14ac:dyDescent="0.25">
      <c r="A2596" s="1">
        <f>focus_primary!A2597</f>
        <v>42753</v>
      </c>
      <c r="B2596">
        <f>VLOOKUP($A2596, focus_primary!$A:$AQ, MATCH(YEAR(fiscal_1_y_a!A2596), focus_primary!$2:$2, 0), 0)</f>
        <v>-2.2000000000000002</v>
      </c>
      <c r="C2596">
        <f>VLOOKUP($A2596, focus_primary!$A:$AQ, MATCH(YEAR(A2596)+1, focus_primary!$2:$2, 0), 0)</f>
        <v>-1.65</v>
      </c>
      <c r="D2596">
        <f t="shared" si="160"/>
        <v>-2.1541666666666668</v>
      </c>
      <c r="E2596">
        <f t="shared" si="161"/>
        <v>1</v>
      </c>
      <c r="F2596">
        <f t="shared" si="163"/>
        <v>3</v>
      </c>
      <c r="G2596">
        <f t="shared" si="162"/>
        <v>2017</v>
      </c>
    </row>
    <row r="2597" spans="1:7" x14ac:dyDescent="0.25">
      <c r="A2597" s="1">
        <f>focus_primary!A2598</f>
        <v>42754</v>
      </c>
      <c r="B2597">
        <f>VLOOKUP($A2597, focus_primary!$A:$AQ, MATCH(YEAR(fiscal_1_y_a!A2597), focus_primary!$2:$2, 0), 0)</f>
        <v>-2.21</v>
      </c>
      <c r="C2597">
        <f>VLOOKUP($A2597, focus_primary!$A:$AQ, MATCH(YEAR(A2597)+1, focus_primary!$2:$2, 0), 0)</f>
        <v>-1.66</v>
      </c>
      <c r="D2597">
        <f t="shared" si="160"/>
        <v>-2.1641666666666666</v>
      </c>
      <c r="E2597">
        <f t="shared" si="161"/>
        <v>1</v>
      </c>
      <c r="F2597">
        <f t="shared" si="163"/>
        <v>3</v>
      </c>
      <c r="G2597">
        <f t="shared" si="162"/>
        <v>2017</v>
      </c>
    </row>
    <row r="2598" spans="1:7" x14ac:dyDescent="0.25">
      <c r="A2598" s="1">
        <f>focus_primary!A2599</f>
        <v>42755</v>
      </c>
      <c r="B2598">
        <f>VLOOKUP($A2598, focus_primary!$A:$AQ, MATCH(YEAR(fiscal_1_y_a!A2598), focus_primary!$2:$2, 0), 0)</f>
        <v>-2.2000000000000002</v>
      </c>
      <c r="C2598">
        <f>VLOOKUP($A2598, focus_primary!$A:$AQ, MATCH(YEAR(A2598)+1, focus_primary!$2:$2, 0), 0)</f>
        <v>-1.6</v>
      </c>
      <c r="D2598">
        <f t="shared" si="160"/>
        <v>-2.1500000000000004</v>
      </c>
      <c r="E2598">
        <f t="shared" si="161"/>
        <v>1</v>
      </c>
      <c r="F2598">
        <f t="shared" si="163"/>
        <v>3</v>
      </c>
      <c r="G2598">
        <f t="shared" si="162"/>
        <v>2017</v>
      </c>
    </row>
    <row r="2599" spans="1:7" x14ac:dyDescent="0.25">
      <c r="A2599" s="1">
        <f>focus_primary!A2600</f>
        <v>42758</v>
      </c>
      <c r="B2599">
        <f>VLOOKUP($A2599, focus_primary!$A:$AQ, MATCH(YEAR(fiscal_1_y_a!A2599), focus_primary!$2:$2, 0), 0)</f>
        <v>-2.2000000000000002</v>
      </c>
      <c r="C2599">
        <f>VLOOKUP($A2599, focus_primary!$A:$AQ, MATCH(YEAR(A2599)+1, focus_primary!$2:$2, 0), 0)</f>
        <v>-1.63</v>
      </c>
      <c r="D2599">
        <f t="shared" si="160"/>
        <v>-2.1525000000000003</v>
      </c>
      <c r="E2599">
        <f t="shared" si="161"/>
        <v>1</v>
      </c>
      <c r="F2599">
        <f t="shared" si="163"/>
        <v>3</v>
      </c>
      <c r="G2599">
        <f t="shared" si="162"/>
        <v>2017</v>
      </c>
    </row>
    <row r="2600" spans="1:7" x14ac:dyDescent="0.25">
      <c r="A2600" s="1">
        <f>focus_primary!A2601</f>
        <v>42759</v>
      </c>
      <c r="B2600">
        <f>VLOOKUP($A2600, focus_primary!$A:$AQ, MATCH(YEAR(fiscal_1_y_a!A2600), focus_primary!$2:$2, 0), 0)</f>
        <v>-2.2000000000000002</v>
      </c>
      <c r="C2600">
        <f>VLOOKUP($A2600, focus_primary!$A:$AQ, MATCH(YEAR(A2600)+1, focus_primary!$2:$2, 0), 0)</f>
        <v>-1.63</v>
      </c>
      <c r="D2600">
        <f t="shared" si="160"/>
        <v>-2.1525000000000003</v>
      </c>
      <c r="E2600">
        <f t="shared" si="161"/>
        <v>1</v>
      </c>
      <c r="F2600">
        <f t="shared" si="163"/>
        <v>3</v>
      </c>
      <c r="G2600">
        <f t="shared" si="162"/>
        <v>2017</v>
      </c>
    </row>
    <row r="2601" spans="1:7" x14ac:dyDescent="0.25">
      <c r="A2601" s="1">
        <f>focus_primary!A2602</f>
        <v>42760</v>
      </c>
      <c r="B2601">
        <f>VLOOKUP($A2601, focus_primary!$A:$AQ, MATCH(YEAR(fiscal_1_y_a!A2601), focus_primary!$2:$2, 0), 0)</f>
        <v>-2.2000000000000002</v>
      </c>
      <c r="C2601">
        <f>VLOOKUP($A2601, focus_primary!$A:$AQ, MATCH(YEAR(A2601)+1, focus_primary!$2:$2, 0), 0)</f>
        <v>-1.63</v>
      </c>
      <c r="D2601">
        <f t="shared" si="160"/>
        <v>-2.1525000000000003</v>
      </c>
      <c r="E2601">
        <f t="shared" si="161"/>
        <v>1</v>
      </c>
      <c r="F2601">
        <f t="shared" si="163"/>
        <v>3</v>
      </c>
      <c r="G2601">
        <f t="shared" si="162"/>
        <v>2017</v>
      </c>
    </row>
    <row r="2602" spans="1:7" x14ac:dyDescent="0.25">
      <c r="A2602" s="1">
        <f>focus_primary!A2603</f>
        <v>42761</v>
      </c>
      <c r="B2602">
        <f>VLOOKUP($A2602, focus_primary!$A:$AQ, MATCH(YEAR(fiscal_1_y_a!A2602), focus_primary!$2:$2, 0), 0)</f>
        <v>-2.2000000000000002</v>
      </c>
      <c r="C2602">
        <f>VLOOKUP($A2602, focus_primary!$A:$AQ, MATCH(YEAR(A2602)+1, focus_primary!$2:$2, 0), 0)</f>
        <v>-1.63</v>
      </c>
      <c r="D2602">
        <f t="shared" si="160"/>
        <v>-2.1525000000000003</v>
      </c>
      <c r="E2602">
        <f t="shared" si="161"/>
        <v>1</v>
      </c>
      <c r="F2602">
        <f t="shared" si="163"/>
        <v>3</v>
      </c>
      <c r="G2602">
        <f t="shared" si="162"/>
        <v>2017</v>
      </c>
    </row>
    <row r="2603" spans="1:7" x14ac:dyDescent="0.25">
      <c r="A2603" s="1">
        <f>focus_primary!A2604</f>
        <v>42762</v>
      </c>
      <c r="B2603">
        <f>VLOOKUP($A2603, focus_primary!$A:$AQ, MATCH(YEAR(fiscal_1_y_a!A2603), focus_primary!$2:$2, 0), 0)</f>
        <v>-2.2000000000000002</v>
      </c>
      <c r="C2603">
        <f>VLOOKUP($A2603, focus_primary!$A:$AQ, MATCH(YEAR(A2603)+1, focus_primary!$2:$2, 0), 0)</f>
        <v>-1.63</v>
      </c>
      <c r="D2603">
        <f t="shared" si="160"/>
        <v>-2.1525000000000003</v>
      </c>
      <c r="E2603">
        <f t="shared" si="161"/>
        <v>1</v>
      </c>
      <c r="F2603">
        <f t="shared" si="163"/>
        <v>3</v>
      </c>
      <c r="G2603">
        <f t="shared" si="162"/>
        <v>2017</v>
      </c>
    </row>
    <row r="2604" spans="1:7" x14ac:dyDescent="0.25">
      <c r="A2604" s="1">
        <f>focus_primary!A2605</f>
        <v>42765</v>
      </c>
      <c r="B2604">
        <f>VLOOKUP($A2604, focus_primary!$A:$AQ, MATCH(YEAR(fiscal_1_y_a!A2604), focus_primary!$2:$2, 0), 0)</f>
        <v>-2.2999999999999998</v>
      </c>
      <c r="C2604">
        <f>VLOOKUP($A2604, focus_primary!$A:$AQ, MATCH(YEAR(A2604)+1, focus_primary!$2:$2, 0), 0)</f>
        <v>-1.68</v>
      </c>
      <c r="D2604">
        <f t="shared" si="160"/>
        <v>-2.2483333333333331</v>
      </c>
      <c r="E2604">
        <f t="shared" si="161"/>
        <v>1</v>
      </c>
      <c r="F2604">
        <f t="shared" si="163"/>
        <v>3</v>
      </c>
      <c r="G2604">
        <f t="shared" si="162"/>
        <v>2017</v>
      </c>
    </row>
    <row r="2605" spans="1:7" x14ac:dyDescent="0.25">
      <c r="A2605" s="1">
        <f>focus_primary!A2606</f>
        <v>42766</v>
      </c>
      <c r="B2605">
        <f>VLOOKUP($A2605, focus_primary!$A:$AQ, MATCH(YEAR(fiscal_1_y_a!A2605), focus_primary!$2:$2, 0), 0)</f>
        <v>-2.2999999999999998</v>
      </c>
      <c r="C2605">
        <f>VLOOKUP($A2605, focus_primary!$A:$AQ, MATCH(YEAR(A2605)+1, focus_primary!$2:$2, 0), 0)</f>
        <v>-1.68</v>
      </c>
      <c r="D2605">
        <f t="shared" si="160"/>
        <v>-2.2483333333333331</v>
      </c>
      <c r="E2605">
        <f t="shared" si="161"/>
        <v>1</v>
      </c>
      <c r="F2605">
        <f t="shared" si="163"/>
        <v>3</v>
      </c>
      <c r="G2605">
        <f t="shared" si="162"/>
        <v>2017</v>
      </c>
    </row>
    <row r="2606" spans="1:7" x14ac:dyDescent="0.25">
      <c r="A2606" s="1">
        <f>focus_primary!A2607</f>
        <v>42767</v>
      </c>
      <c r="B2606">
        <f>VLOOKUP($A2606, focus_primary!$A:$AQ, MATCH(YEAR(fiscal_1_y_a!A2606), focus_primary!$2:$2, 0), 0)</f>
        <v>-2.2999999999999998</v>
      </c>
      <c r="C2606">
        <f>VLOOKUP($A2606, focus_primary!$A:$AQ, MATCH(YEAR(A2606)+1, focus_primary!$2:$2, 0), 0)</f>
        <v>-1.68</v>
      </c>
      <c r="D2606">
        <f t="shared" si="160"/>
        <v>-2.1966666666666668</v>
      </c>
      <c r="E2606">
        <f t="shared" si="161"/>
        <v>2</v>
      </c>
      <c r="F2606">
        <f t="shared" si="163"/>
        <v>3</v>
      </c>
      <c r="G2606">
        <f t="shared" si="162"/>
        <v>2017</v>
      </c>
    </row>
    <row r="2607" spans="1:7" x14ac:dyDescent="0.25">
      <c r="A2607" s="1">
        <f>focus_primary!A2608</f>
        <v>42768</v>
      </c>
      <c r="B2607">
        <f>VLOOKUP($A2607, focus_primary!$A:$AQ, MATCH(YEAR(fiscal_1_y_a!A2607), focus_primary!$2:$2, 0), 0)</f>
        <v>-2.2999999999999998</v>
      </c>
      <c r="C2607">
        <f>VLOOKUP($A2607, focus_primary!$A:$AQ, MATCH(YEAR(A2607)+1, focus_primary!$2:$2, 0), 0)</f>
        <v>-1.63</v>
      </c>
      <c r="D2607">
        <f t="shared" si="160"/>
        <v>-2.188333333333333</v>
      </c>
      <c r="E2607">
        <f t="shared" si="161"/>
        <v>2</v>
      </c>
      <c r="F2607">
        <f t="shared" si="163"/>
        <v>3</v>
      </c>
      <c r="G2607">
        <f t="shared" si="162"/>
        <v>2017</v>
      </c>
    </row>
    <row r="2608" spans="1:7" x14ac:dyDescent="0.25">
      <c r="A2608" s="1">
        <f>focus_primary!A2609</f>
        <v>42769</v>
      </c>
      <c r="B2608">
        <f>VLOOKUP($A2608, focus_primary!$A:$AQ, MATCH(YEAR(fiscal_1_y_a!A2608), focus_primary!$2:$2, 0), 0)</f>
        <v>-2.2999999999999998</v>
      </c>
      <c r="C2608">
        <f>VLOOKUP($A2608, focus_primary!$A:$AQ, MATCH(YEAR(A2608)+1, focus_primary!$2:$2, 0), 0)</f>
        <v>-1.63</v>
      </c>
      <c r="D2608">
        <f t="shared" si="160"/>
        <v>-2.188333333333333</v>
      </c>
      <c r="E2608">
        <f t="shared" si="161"/>
        <v>2</v>
      </c>
      <c r="F2608">
        <f t="shared" si="163"/>
        <v>3</v>
      </c>
      <c r="G2608">
        <f t="shared" si="162"/>
        <v>2017</v>
      </c>
    </row>
    <row r="2609" spans="1:7" x14ac:dyDescent="0.25">
      <c r="A2609" s="1">
        <f>focus_primary!A2610</f>
        <v>42772</v>
      </c>
      <c r="B2609">
        <f>VLOOKUP($A2609, focus_primary!$A:$AQ, MATCH(YEAR(fiscal_1_y_a!A2609), focus_primary!$2:$2, 0), 0)</f>
        <v>-2.29</v>
      </c>
      <c r="C2609">
        <f>VLOOKUP($A2609, focus_primary!$A:$AQ, MATCH(YEAR(A2609)+1, focus_primary!$2:$2, 0), 0)</f>
        <v>-1.63</v>
      </c>
      <c r="D2609">
        <f t="shared" si="160"/>
        <v>-2.1799999999999997</v>
      </c>
      <c r="E2609">
        <f t="shared" si="161"/>
        <v>2</v>
      </c>
      <c r="F2609">
        <f t="shared" si="163"/>
        <v>3</v>
      </c>
      <c r="G2609">
        <f t="shared" si="162"/>
        <v>2017</v>
      </c>
    </row>
    <row r="2610" spans="1:7" x14ac:dyDescent="0.25">
      <c r="A2610" s="1">
        <f>focus_primary!A2611</f>
        <v>42773</v>
      </c>
      <c r="B2610">
        <f>VLOOKUP($A2610, focus_primary!$A:$AQ, MATCH(YEAR(fiscal_1_y_a!A2610), focus_primary!$2:$2, 0), 0)</f>
        <v>-2.2999999999999998</v>
      </c>
      <c r="C2610">
        <f>VLOOKUP($A2610, focus_primary!$A:$AQ, MATCH(YEAR(A2610)+1, focus_primary!$2:$2, 0), 0)</f>
        <v>-1.63</v>
      </c>
      <c r="D2610">
        <f t="shared" si="160"/>
        <v>-2.188333333333333</v>
      </c>
      <c r="E2610">
        <f t="shared" si="161"/>
        <v>2</v>
      </c>
      <c r="F2610">
        <f t="shared" si="163"/>
        <v>3</v>
      </c>
      <c r="G2610">
        <f t="shared" si="162"/>
        <v>2017</v>
      </c>
    </row>
    <row r="2611" spans="1:7" x14ac:dyDescent="0.25">
      <c r="A2611" s="1">
        <f>focus_primary!A2612</f>
        <v>42774</v>
      </c>
      <c r="B2611">
        <f>VLOOKUP($A2611, focus_primary!$A:$AQ, MATCH(YEAR(fiscal_1_y_a!A2611), focus_primary!$2:$2, 0), 0)</f>
        <v>-2.2999999999999998</v>
      </c>
      <c r="C2611">
        <f>VLOOKUP($A2611, focus_primary!$A:$AQ, MATCH(YEAR(A2611)+1, focus_primary!$2:$2, 0), 0)</f>
        <v>-1.63</v>
      </c>
      <c r="D2611">
        <f t="shared" si="160"/>
        <v>-2.188333333333333</v>
      </c>
      <c r="E2611">
        <f t="shared" si="161"/>
        <v>2</v>
      </c>
      <c r="F2611">
        <f t="shared" si="163"/>
        <v>3</v>
      </c>
      <c r="G2611">
        <f t="shared" si="162"/>
        <v>2017</v>
      </c>
    </row>
    <row r="2612" spans="1:7" x14ac:dyDescent="0.25">
      <c r="A2612" s="1">
        <f>focus_primary!A2613</f>
        <v>42775</v>
      </c>
      <c r="B2612">
        <f>VLOOKUP($A2612, focus_primary!$A:$AQ, MATCH(YEAR(fiscal_1_y_a!A2612), focus_primary!$2:$2, 0), 0)</f>
        <v>-2.2999999999999998</v>
      </c>
      <c r="C2612">
        <f>VLOOKUP($A2612, focus_primary!$A:$AQ, MATCH(YEAR(A2612)+1, focus_primary!$2:$2, 0), 0)</f>
        <v>-1.63</v>
      </c>
      <c r="D2612">
        <f t="shared" si="160"/>
        <v>-2.188333333333333</v>
      </c>
      <c r="E2612">
        <f t="shared" si="161"/>
        <v>2</v>
      </c>
      <c r="F2612">
        <f t="shared" si="163"/>
        <v>3</v>
      </c>
      <c r="G2612">
        <f t="shared" si="162"/>
        <v>2017</v>
      </c>
    </row>
    <row r="2613" spans="1:7" x14ac:dyDescent="0.25">
      <c r="A2613" s="1">
        <f>focus_primary!A2614</f>
        <v>42776</v>
      </c>
      <c r="B2613">
        <f>VLOOKUP($A2613, focus_primary!$A:$AQ, MATCH(YEAR(fiscal_1_y_a!A2613), focus_primary!$2:$2, 0), 0)</f>
        <v>-2.2999999999999998</v>
      </c>
      <c r="C2613">
        <f>VLOOKUP($A2613, focus_primary!$A:$AQ, MATCH(YEAR(A2613)+1, focus_primary!$2:$2, 0), 0)</f>
        <v>-1.63</v>
      </c>
      <c r="D2613">
        <f t="shared" si="160"/>
        <v>-2.188333333333333</v>
      </c>
      <c r="E2613">
        <f t="shared" si="161"/>
        <v>2</v>
      </c>
      <c r="F2613">
        <f t="shared" si="163"/>
        <v>3</v>
      </c>
      <c r="G2613">
        <f t="shared" si="162"/>
        <v>2017</v>
      </c>
    </row>
    <row r="2614" spans="1:7" x14ac:dyDescent="0.25">
      <c r="A2614" s="1">
        <f>focus_primary!A2615</f>
        <v>42779</v>
      </c>
      <c r="B2614">
        <f>VLOOKUP($A2614, focus_primary!$A:$AQ, MATCH(YEAR(fiscal_1_y_a!A2614), focus_primary!$2:$2, 0), 0)</f>
        <v>-2.2999999999999998</v>
      </c>
      <c r="C2614">
        <f>VLOOKUP($A2614, focus_primary!$A:$AQ, MATCH(YEAR(A2614)+1, focus_primary!$2:$2, 0), 0)</f>
        <v>-1.62</v>
      </c>
      <c r="D2614">
        <f t="shared" si="160"/>
        <v>-2.186666666666667</v>
      </c>
      <c r="E2614">
        <f t="shared" si="161"/>
        <v>2</v>
      </c>
      <c r="F2614">
        <f t="shared" si="163"/>
        <v>3</v>
      </c>
      <c r="G2614">
        <f t="shared" si="162"/>
        <v>2017</v>
      </c>
    </row>
    <row r="2615" spans="1:7" x14ac:dyDescent="0.25">
      <c r="A2615" s="1">
        <f>focus_primary!A2616</f>
        <v>42780</v>
      </c>
      <c r="B2615">
        <f>VLOOKUP($A2615, focus_primary!$A:$AQ, MATCH(YEAR(fiscal_1_y_a!A2615), focus_primary!$2:$2, 0), 0)</f>
        <v>-2.2999999999999998</v>
      </c>
      <c r="C2615">
        <f>VLOOKUP($A2615, focus_primary!$A:$AQ, MATCH(YEAR(A2615)+1, focus_primary!$2:$2, 0), 0)</f>
        <v>-1.62</v>
      </c>
      <c r="D2615">
        <f t="shared" si="160"/>
        <v>-2.186666666666667</v>
      </c>
      <c r="E2615">
        <f t="shared" si="161"/>
        <v>2</v>
      </c>
      <c r="F2615">
        <f t="shared" si="163"/>
        <v>3</v>
      </c>
      <c r="G2615">
        <f t="shared" si="162"/>
        <v>2017</v>
      </c>
    </row>
    <row r="2616" spans="1:7" x14ac:dyDescent="0.25">
      <c r="A2616" s="1">
        <f>focus_primary!A2617</f>
        <v>42781</v>
      </c>
      <c r="B2616">
        <f>VLOOKUP($A2616, focus_primary!$A:$AQ, MATCH(YEAR(fiscal_1_y_a!A2616), focus_primary!$2:$2, 0), 0)</f>
        <v>-2.2999999999999998</v>
      </c>
      <c r="C2616">
        <f>VLOOKUP($A2616, focus_primary!$A:$AQ, MATCH(YEAR(A2616)+1, focus_primary!$2:$2, 0), 0)</f>
        <v>-1.62</v>
      </c>
      <c r="D2616">
        <f t="shared" si="160"/>
        <v>-2.186666666666667</v>
      </c>
      <c r="E2616">
        <f t="shared" si="161"/>
        <v>2</v>
      </c>
      <c r="F2616">
        <f t="shared" si="163"/>
        <v>3</v>
      </c>
      <c r="G2616">
        <f t="shared" si="162"/>
        <v>2017</v>
      </c>
    </row>
    <row r="2617" spans="1:7" x14ac:dyDescent="0.25">
      <c r="A2617" s="1">
        <f>focus_primary!A2618</f>
        <v>42782</v>
      </c>
      <c r="B2617">
        <f>VLOOKUP($A2617, focus_primary!$A:$AQ, MATCH(YEAR(fiscal_1_y_a!A2617), focus_primary!$2:$2, 0), 0)</f>
        <v>-2.2999999999999998</v>
      </c>
      <c r="C2617">
        <f>VLOOKUP($A2617, focus_primary!$A:$AQ, MATCH(YEAR(A2617)+1, focus_primary!$2:$2, 0), 0)</f>
        <v>-1.6</v>
      </c>
      <c r="D2617">
        <f t="shared" si="160"/>
        <v>-2.1833333333333331</v>
      </c>
      <c r="E2617">
        <f t="shared" si="161"/>
        <v>2</v>
      </c>
      <c r="F2617">
        <f t="shared" si="163"/>
        <v>3</v>
      </c>
      <c r="G2617">
        <f t="shared" si="162"/>
        <v>2017</v>
      </c>
    </row>
    <row r="2618" spans="1:7" x14ac:dyDescent="0.25">
      <c r="A2618" s="1">
        <f>focus_primary!A2619</f>
        <v>42783</v>
      </c>
      <c r="B2618">
        <f>VLOOKUP($A2618, focus_primary!$A:$AQ, MATCH(YEAR(fiscal_1_y_a!A2618), focus_primary!$2:$2, 0), 0)</f>
        <v>-2.2999999999999998</v>
      </c>
      <c r="C2618">
        <f>VLOOKUP($A2618, focus_primary!$A:$AQ, MATCH(YEAR(A2618)+1, focus_primary!$2:$2, 0), 0)</f>
        <v>-1.6</v>
      </c>
      <c r="D2618">
        <f t="shared" si="160"/>
        <v>-2.1833333333333331</v>
      </c>
      <c r="E2618">
        <f t="shared" si="161"/>
        <v>2</v>
      </c>
      <c r="F2618">
        <f t="shared" si="163"/>
        <v>3</v>
      </c>
      <c r="G2618">
        <f t="shared" si="162"/>
        <v>2017</v>
      </c>
    </row>
    <row r="2619" spans="1:7" x14ac:dyDescent="0.25">
      <c r="A2619" s="1">
        <f>focus_primary!A2620</f>
        <v>42786</v>
      </c>
      <c r="B2619">
        <f>VLOOKUP($A2619, focus_primary!$A:$AQ, MATCH(YEAR(fiscal_1_y_a!A2619), focus_primary!$2:$2, 0), 0)</f>
        <v>-2.2999999999999998</v>
      </c>
      <c r="C2619">
        <f>VLOOKUP($A2619, focus_primary!$A:$AQ, MATCH(YEAR(A2619)+1, focus_primary!$2:$2, 0), 0)</f>
        <v>-1.6</v>
      </c>
      <c r="D2619">
        <f t="shared" si="160"/>
        <v>-2.1833333333333331</v>
      </c>
      <c r="E2619">
        <f t="shared" si="161"/>
        <v>2</v>
      </c>
      <c r="F2619">
        <f t="shared" si="163"/>
        <v>3</v>
      </c>
      <c r="G2619">
        <f t="shared" si="162"/>
        <v>2017</v>
      </c>
    </row>
    <row r="2620" spans="1:7" x14ac:dyDescent="0.25">
      <c r="A2620" s="1">
        <f>focus_primary!A2621</f>
        <v>42787</v>
      </c>
      <c r="B2620">
        <f>VLOOKUP($A2620, focus_primary!$A:$AQ, MATCH(YEAR(fiscal_1_y_a!A2620), focus_primary!$2:$2, 0), 0)</f>
        <v>-2.2999999999999998</v>
      </c>
      <c r="C2620">
        <f>VLOOKUP($A2620, focus_primary!$A:$AQ, MATCH(YEAR(A2620)+1, focus_primary!$2:$2, 0), 0)</f>
        <v>-1.6</v>
      </c>
      <c r="D2620">
        <f t="shared" si="160"/>
        <v>-2.1833333333333331</v>
      </c>
      <c r="E2620">
        <f t="shared" si="161"/>
        <v>2</v>
      </c>
      <c r="F2620">
        <f t="shared" si="163"/>
        <v>3</v>
      </c>
      <c r="G2620">
        <f t="shared" si="162"/>
        <v>2017</v>
      </c>
    </row>
    <row r="2621" spans="1:7" x14ac:dyDescent="0.25">
      <c r="A2621" s="1">
        <f>focus_primary!A2622</f>
        <v>42788</v>
      </c>
      <c r="B2621">
        <f>VLOOKUP($A2621, focus_primary!$A:$AQ, MATCH(YEAR(fiscal_1_y_a!A2621), focus_primary!$2:$2, 0), 0)</f>
        <v>-2.2999999999999998</v>
      </c>
      <c r="C2621">
        <f>VLOOKUP($A2621, focus_primary!$A:$AQ, MATCH(YEAR(A2621)+1, focus_primary!$2:$2, 0), 0)</f>
        <v>-1.6</v>
      </c>
      <c r="D2621">
        <f t="shared" si="160"/>
        <v>-2.1833333333333331</v>
      </c>
      <c r="E2621">
        <f t="shared" si="161"/>
        <v>2</v>
      </c>
      <c r="F2621">
        <f t="shared" si="163"/>
        <v>3</v>
      </c>
      <c r="G2621">
        <f t="shared" si="162"/>
        <v>2017</v>
      </c>
    </row>
    <row r="2622" spans="1:7" x14ac:dyDescent="0.25">
      <c r="A2622" s="1">
        <f>focus_primary!A2623</f>
        <v>42789</v>
      </c>
      <c r="B2622">
        <f>VLOOKUP($A2622, focus_primary!$A:$AQ, MATCH(YEAR(fiscal_1_y_a!A2622), focus_primary!$2:$2, 0), 0)</f>
        <v>-2.2999999999999998</v>
      </c>
      <c r="C2622">
        <f>VLOOKUP($A2622, focus_primary!$A:$AQ, MATCH(YEAR(A2622)+1, focus_primary!$2:$2, 0), 0)</f>
        <v>-1.6</v>
      </c>
      <c r="D2622">
        <f t="shared" si="160"/>
        <v>-2.1833333333333331</v>
      </c>
      <c r="E2622">
        <f t="shared" si="161"/>
        <v>2</v>
      </c>
      <c r="F2622">
        <f t="shared" si="163"/>
        <v>3</v>
      </c>
      <c r="G2622">
        <f t="shared" si="162"/>
        <v>2017</v>
      </c>
    </row>
    <row r="2623" spans="1:7" x14ac:dyDescent="0.25">
      <c r="A2623" s="1">
        <f>focus_primary!A2624</f>
        <v>42790</v>
      </c>
      <c r="B2623">
        <f>VLOOKUP($A2623, focus_primary!$A:$AQ, MATCH(YEAR(fiscal_1_y_a!A2623), focus_primary!$2:$2, 0), 0)</f>
        <v>-2.2999999999999998</v>
      </c>
      <c r="C2623">
        <f>VLOOKUP($A2623, focus_primary!$A:$AQ, MATCH(YEAR(A2623)+1, focus_primary!$2:$2, 0), 0)</f>
        <v>-1.64</v>
      </c>
      <c r="D2623">
        <f t="shared" si="160"/>
        <v>-2.19</v>
      </c>
      <c r="E2623">
        <f t="shared" si="161"/>
        <v>2</v>
      </c>
      <c r="F2623">
        <f t="shared" si="163"/>
        <v>3</v>
      </c>
      <c r="G2623">
        <f t="shared" si="162"/>
        <v>2017</v>
      </c>
    </row>
    <row r="2624" spans="1:7" x14ac:dyDescent="0.25">
      <c r="A2624" s="1">
        <f>focus_primary!A2625</f>
        <v>42795</v>
      </c>
      <c r="B2624">
        <f>VLOOKUP($A2624, focus_primary!$A:$AQ, MATCH(YEAR(fiscal_1_y_a!A2624), focus_primary!$2:$2, 0), 0)</f>
        <v>-2.2999999999999998</v>
      </c>
      <c r="C2624">
        <f>VLOOKUP($A2624, focus_primary!$A:$AQ, MATCH(YEAR(A2624)+1, focus_primary!$2:$2, 0), 0)</f>
        <v>-1.62</v>
      </c>
      <c r="D2624">
        <f t="shared" si="160"/>
        <v>-2.13</v>
      </c>
      <c r="E2624">
        <f t="shared" si="161"/>
        <v>3</v>
      </c>
      <c r="F2624">
        <f t="shared" si="163"/>
        <v>3</v>
      </c>
      <c r="G2624">
        <f t="shared" si="162"/>
        <v>2017</v>
      </c>
    </row>
    <row r="2625" spans="1:7" x14ac:dyDescent="0.25">
      <c r="A2625" s="1">
        <f>focus_primary!A2626</f>
        <v>42796</v>
      </c>
      <c r="B2625">
        <f>VLOOKUP($A2625, focus_primary!$A:$AQ, MATCH(YEAR(fiscal_1_y_a!A2625), focus_primary!$2:$2, 0), 0)</f>
        <v>-2.29</v>
      </c>
      <c r="C2625">
        <f>VLOOKUP($A2625, focus_primary!$A:$AQ, MATCH(YEAR(A2625)+1, focus_primary!$2:$2, 0), 0)</f>
        <v>-1.64</v>
      </c>
      <c r="D2625">
        <f t="shared" si="160"/>
        <v>-2.1274999999999999</v>
      </c>
      <c r="E2625">
        <f t="shared" si="161"/>
        <v>3</v>
      </c>
      <c r="F2625">
        <f t="shared" si="163"/>
        <v>3</v>
      </c>
      <c r="G2625">
        <f t="shared" si="162"/>
        <v>2017</v>
      </c>
    </row>
    <row r="2626" spans="1:7" x14ac:dyDescent="0.25">
      <c r="A2626" s="1">
        <f>focus_primary!A2627</f>
        <v>42797</v>
      </c>
      <c r="B2626">
        <f>VLOOKUP($A2626, focus_primary!$A:$AQ, MATCH(YEAR(fiscal_1_y_a!A2626), focus_primary!$2:$2, 0), 0)</f>
        <v>-2.29</v>
      </c>
      <c r="C2626">
        <f>VLOOKUP($A2626, focus_primary!$A:$AQ, MATCH(YEAR(A2626)+1, focus_primary!$2:$2, 0), 0)</f>
        <v>-1.64</v>
      </c>
      <c r="D2626">
        <f t="shared" ref="D2626:D2689" si="164">(B2626*(12-MONTH(A2626))+C2626*MONTH(A2626))/12</f>
        <v>-2.1274999999999999</v>
      </c>
      <c r="E2626">
        <f t="shared" ref="E2626:E2689" si="165">MONTH(A2626)</f>
        <v>3</v>
      </c>
      <c r="F2626">
        <f t="shared" si="163"/>
        <v>3</v>
      </c>
      <c r="G2626">
        <f t="shared" ref="G2626:G2689" si="166">YEAR(A2626)</f>
        <v>2017</v>
      </c>
    </row>
    <row r="2627" spans="1:7" x14ac:dyDescent="0.25">
      <c r="A2627" s="1">
        <f>focus_primary!A2628</f>
        <v>42800</v>
      </c>
      <c r="B2627">
        <f>VLOOKUP($A2627, focus_primary!$A:$AQ, MATCH(YEAR(fiscal_1_y_a!A2627), focus_primary!$2:$2, 0), 0)</f>
        <v>-2.2999999999999998</v>
      </c>
      <c r="C2627">
        <f>VLOOKUP($A2627, focus_primary!$A:$AQ, MATCH(YEAR(A2627)+1, focus_primary!$2:$2, 0), 0)</f>
        <v>-1.7</v>
      </c>
      <c r="D2627">
        <f t="shared" si="164"/>
        <v>-2.15</v>
      </c>
      <c r="E2627">
        <f t="shared" si="165"/>
        <v>3</v>
      </c>
      <c r="F2627">
        <f t="shared" ref="F2627:F2690" si="167">IF(E2627&lt;4,3,IF(E2627&lt;7,6,IF(E2627&lt;10,9,12)))</f>
        <v>3</v>
      </c>
      <c r="G2627">
        <f t="shared" si="166"/>
        <v>2017</v>
      </c>
    </row>
    <row r="2628" spans="1:7" x14ac:dyDescent="0.25">
      <c r="A2628" s="1">
        <f>focus_primary!A2629</f>
        <v>42801</v>
      </c>
      <c r="B2628">
        <f>VLOOKUP($A2628, focus_primary!$A:$AQ, MATCH(YEAR(fiscal_1_y_a!A2628), focus_primary!$2:$2, 0), 0)</f>
        <v>-2.2999999999999998</v>
      </c>
      <c r="C2628">
        <f>VLOOKUP($A2628, focus_primary!$A:$AQ, MATCH(YEAR(A2628)+1, focus_primary!$2:$2, 0), 0)</f>
        <v>-1.7</v>
      </c>
      <c r="D2628">
        <f t="shared" si="164"/>
        <v>-2.15</v>
      </c>
      <c r="E2628">
        <f t="shared" si="165"/>
        <v>3</v>
      </c>
      <c r="F2628">
        <f t="shared" si="167"/>
        <v>3</v>
      </c>
      <c r="G2628">
        <f t="shared" si="166"/>
        <v>2017</v>
      </c>
    </row>
    <row r="2629" spans="1:7" x14ac:dyDescent="0.25">
      <c r="A2629" s="1">
        <f>focus_primary!A2630</f>
        <v>42802</v>
      </c>
      <c r="B2629">
        <f>VLOOKUP($A2629, focus_primary!$A:$AQ, MATCH(YEAR(fiscal_1_y_a!A2629), focus_primary!$2:$2, 0), 0)</f>
        <v>-2.2999999999999998</v>
      </c>
      <c r="C2629">
        <f>VLOOKUP($A2629, focus_primary!$A:$AQ, MATCH(YEAR(A2629)+1, focus_primary!$2:$2, 0), 0)</f>
        <v>-1.7</v>
      </c>
      <c r="D2629">
        <f t="shared" si="164"/>
        <v>-2.15</v>
      </c>
      <c r="E2629">
        <f t="shared" si="165"/>
        <v>3</v>
      </c>
      <c r="F2629">
        <f t="shared" si="167"/>
        <v>3</v>
      </c>
      <c r="G2629">
        <f t="shared" si="166"/>
        <v>2017</v>
      </c>
    </row>
    <row r="2630" spans="1:7" x14ac:dyDescent="0.25">
      <c r="A2630" s="1">
        <f>focus_primary!A2631</f>
        <v>42803</v>
      </c>
      <c r="B2630">
        <f>VLOOKUP($A2630, focus_primary!$A:$AQ, MATCH(YEAR(fiscal_1_y_a!A2630), focus_primary!$2:$2, 0), 0)</f>
        <v>-2.2999999999999998</v>
      </c>
      <c r="C2630">
        <f>VLOOKUP($A2630, focus_primary!$A:$AQ, MATCH(YEAR(A2630)+1, focus_primary!$2:$2, 0), 0)</f>
        <v>-1.7</v>
      </c>
      <c r="D2630">
        <f t="shared" si="164"/>
        <v>-2.15</v>
      </c>
      <c r="E2630">
        <f t="shared" si="165"/>
        <v>3</v>
      </c>
      <c r="F2630">
        <f t="shared" si="167"/>
        <v>3</v>
      </c>
      <c r="G2630">
        <f t="shared" si="166"/>
        <v>2017</v>
      </c>
    </row>
    <row r="2631" spans="1:7" x14ac:dyDescent="0.25">
      <c r="A2631" s="1">
        <f>focus_primary!A2632</f>
        <v>42804</v>
      </c>
      <c r="B2631">
        <f>VLOOKUP($A2631, focus_primary!$A:$AQ, MATCH(YEAR(fiscal_1_y_a!A2631), focus_primary!$2:$2, 0), 0)</f>
        <v>-2.2999999999999998</v>
      </c>
      <c r="C2631">
        <f>VLOOKUP($A2631, focus_primary!$A:$AQ, MATCH(YEAR(A2631)+1, focus_primary!$2:$2, 0), 0)</f>
        <v>-1.7</v>
      </c>
      <c r="D2631">
        <f t="shared" si="164"/>
        <v>-2.15</v>
      </c>
      <c r="E2631">
        <f t="shared" si="165"/>
        <v>3</v>
      </c>
      <c r="F2631">
        <f t="shared" si="167"/>
        <v>3</v>
      </c>
      <c r="G2631">
        <f t="shared" si="166"/>
        <v>2017</v>
      </c>
    </row>
    <row r="2632" spans="1:7" x14ac:dyDescent="0.25">
      <c r="A2632" s="1">
        <f>focus_primary!A2633</f>
        <v>42807</v>
      </c>
      <c r="B2632">
        <f>VLOOKUP($A2632, focus_primary!$A:$AQ, MATCH(YEAR(fiscal_1_y_a!A2632), focus_primary!$2:$2, 0), 0)</f>
        <v>-2.2999999999999998</v>
      </c>
      <c r="C2632">
        <f>VLOOKUP($A2632, focus_primary!$A:$AQ, MATCH(YEAR(A2632)+1, focus_primary!$2:$2, 0), 0)</f>
        <v>-1.7</v>
      </c>
      <c r="D2632">
        <f t="shared" si="164"/>
        <v>-2.15</v>
      </c>
      <c r="E2632">
        <f t="shared" si="165"/>
        <v>3</v>
      </c>
      <c r="F2632">
        <f t="shared" si="167"/>
        <v>3</v>
      </c>
      <c r="G2632">
        <f t="shared" si="166"/>
        <v>2017</v>
      </c>
    </row>
    <row r="2633" spans="1:7" x14ac:dyDescent="0.25">
      <c r="A2633" s="1">
        <f>focus_primary!A2634</f>
        <v>42808</v>
      </c>
      <c r="B2633">
        <f>VLOOKUP($A2633, focus_primary!$A:$AQ, MATCH(YEAR(fiscal_1_y_a!A2633), focus_primary!$2:$2, 0), 0)</f>
        <v>-2.2999999999999998</v>
      </c>
      <c r="C2633">
        <f>VLOOKUP($A2633, focus_primary!$A:$AQ, MATCH(YEAR(A2633)+1, focus_primary!$2:$2, 0), 0)</f>
        <v>-1.7</v>
      </c>
      <c r="D2633">
        <f t="shared" si="164"/>
        <v>-2.15</v>
      </c>
      <c r="E2633">
        <f t="shared" si="165"/>
        <v>3</v>
      </c>
      <c r="F2633">
        <f t="shared" si="167"/>
        <v>3</v>
      </c>
      <c r="G2633">
        <f t="shared" si="166"/>
        <v>2017</v>
      </c>
    </row>
    <row r="2634" spans="1:7" x14ac:dyDescent="0.25">
      <c r="A2634" s="1">
        <f>focus_primary!A2635</f>
        <v>42809</v>
      </c>
      <c r="B2634">
        <f>VLOOKUP($A2634, focus_primary!$A:$AQ, MATCH(YEAR(fiscal_1_y_a!A2634), focus_primary!$2:$2, 0), 0)</f>
        <v>-2.2999999999999998</v>
      </c>
      <c r="C2634">
        <f>VLOOKUP($A2634, focus_primary!$A:$AQ, MATCH(YEAR(A2634)+1, focus_primary!$2:$2, 0), 0)</f>
        <v>-1.7</v>
      </c>
      <c r="D2634">
        <f t="shared" si="164"/>
        <v>-2.15</v>
      </c>
      <c r="E2634">
        <f t="shared" si="165"/>
        <v>3</v>
      </c>
      <c r="F2634">
        <f t="shared" si="167"/>
        <v>3</v>
      </c>
      <c r="G2634">
        <f t="shared" si="166"/>
        <v>2017</v>
      </c>
    </row>
    <row r="2635" spans="1:7" x14ac:dyDescent="0.25">
      <c r="A2635" s="1">
        <f>focus_primary!A2636</f>
        <v>42810</v>
      </c>
      <c r="B2635">
        <f>VLOOKUP($A2635, focus_primary!$A:$AQ, MATCH(YEAR(fiscal_1_y_a!A2635), focus_primary!$2:$2, 0), 0)</f>
        <v>-2.2999999999999998</v>
      </c>
      <c r="C2635">
        <f>VLOOKUP($A2635, focus_primary!$A:$AQ, MATCH(YEAR(A2635)+1, focus_primary!$2:$2, 0), 0)</f>
        <v>-1.7</v>
      </c>
      <c r="D2635">
        <f t="shared" si="164"/>
        <v>-2.15</v>
      </c>
      <c r="E2635">
        <f t="shared" si="165"/>
        <v>3</v>
      </c>
      <c r="F2635">
        <f t="shared" si="167"/>
        <v>3</v>
      </c>
      <c r="G2635">
        <f t="shared" si="166"/>
        <v>2017</v>
      </c>
    </row>
    <row r="2636" spans="1:7" x14ac:dyDescent="0.25">
      <c r="A2636" s="1">
        <f>focus_primary!A2637</f>
        <v>42811</v>
      </c>
      <c r="B2636">
        <f>VLOOKUP($A2636, focus_primary!$A:$AQ, MATCH(YEAR(fiscal_1_y_a!A2636), focus_primary!$2:$2, 0), 0)</f>
        <v>-2.2999999999999998</v>
      </c>
      <c r="C2636">
        <f>VLOOKUP($A2636, focus_primary!$A:$AQ, MATCH(YEAR(A2636)+1, focus_primary!$2:$2, 0), 0)</f>
        <v>-1.7</v>
      </c>
      <c r="D2636">
        <f t="shared" si="164"/>
        <v>-2.15</v>
      </c>
      <c r="E2636">
        <f t="shared" si="165"/>
        <v>3</v>
      </c>
      <c r="F2636">
        <f t="shared" si="167"/>
        <v>3</v>
      </c>
      <c r="G2636">
        <f t="shared" si="166"/>
        <v>2017</v>
      </c>
    </row>
    <row r="2637" spans="1:7" x14ac:dyDescent="0.25">
      <c r="A2637" s="1">
        <f>focus_primary!A2638</f>
        <v>42814</v>
      </c>
      <c r="B2637">
        <f>VLOOKUP($A2637, focus_primary!$A:$AQ, MATCH(YEAR(fiscal_1_y_a!A2637), focus_primary!$2:$2, 0), 0)</f>
        <v>-2.2999999999999998</v>
      </c>
      <c r="C2637">
        <f>VLOOKUP($A2637, focus_primary!$A:$AQ, MATCH(YEAR(A2637)+1, focus_primary!$2:$2, 0), 0)</f>
        <v>-1.7</v>
      </c>
      <c r="D2637">
        <f t="shared" si="164"/>
        <v>-2.15</v>
      </c>
      <c r="E2637">
        <f t="shared" si="165"/>
        <v>3</v>
      </c>
      <c r="F2637">
        <f t="shared" si="167"/>
        <v>3</v>
      </c>
      <c r="G2637">
        <f t="shared" si="166"/>
        <v>2017</v>
      </c>
    </row>
    <row r="2638" spans="1:7" x14ac:dyDescent="0.25">
      <c r="A2638" s="1">
        <f>focus_primary!A2639</f>
        <v>42815</v>
      </c>
      <c r="B2638">
        <f>VLOOKUP($A2638, focus_primary!$A:$AQ, MATCH(YEAR(fiscal_1_y_a!A2638), focus_primary!$2:$2, 0), 0)</f>
        <v>-2.27</v>
      </c>
      <c r="C2638">
        <f>VLOOKUP($A2638, focus_primary!$A:$AQ, MATCH(YEAR(A2638)+1, focus_primary!$2:$2, 0), 0)</f>
        <v>-1.7</v>
      </c>
      <c r="D2638">
        <f t="shared" si="164"/>
        <v>-2.1274999999999999</v>
      </c>
      <c r="E2638">
        <f t="shared" si="165"/>
        <v>3</v>
      </c>
      <c r="F2638">
        <f t="shared" si="167"/>
        <v>3</v>
      </c>
      <c r="G2638">
        <f t="shared" si="166"/>
        <v>2017</v>
      </c>
    </row>
    <row r="2639" spans="1:7" x14ac:dyDescent="0.25">
      <c r="A2639" s="1">
        <f>focus_primary!A2640</f>
        <v>42816</v>
      </c>
      <c r="B2639">
        <f>VLOOKUP($A2639, focus_primary!$A:$AQ, MATCH(YEAR(fiscal_1_y_a!A2639), focus_primary!$2:$2, 0), 0)</f>
        <v>-2.27</v>
      </c>
      <c r="C2639">
        <f>VLOOKUP($A2639, focus_primary!$A:$AQ, MATCH(YEAR(A2639)+1, focus_primary!$2:$2, 0), 0)</f>
        <v>-1.7</v>
      </c>
      <c r="D2639">
        <f t="shared" si="164"/>
        <v>-2.1274999999999999</v>
      </c>
      <c r="E2639">
        <f t="shared" si="165"/>
        <v>3</v>
      </c>
      <c r="F2639">
        <f t="shared" si="167"/>
        <v>3</v>
      </c>
      <c r="G2639">
        <f t="shared" si="166"/>
        <v>2017</v>
      </c>
    </row>
    <row r="2640" spans="1:7" x14ac:dyDescent="0.25">
      <c r="A2640" s="1">
        <f>focus_primary!A2641</f>
        <v>42817</v>
      </c>
      <c r="B2640">
        <f>VLOOKUP($A2640, focus_primary!$A:$AQ, MATCH(YEAR(fiscal_1_y_a!A2640), focus_primary!$2:$2, 0), 0)</f>
        <v>-2.27</v>
      </c>
      <c r="C2640">
        <f>VLOOKUP($A2640, focus_primary!$A:$AQ, MATCH(YEAR(A2640)+1, focus_primary!$2:$2, 0), 0)</f>
        <v>-1.7</v>
      </c>
      <c r="D2640">
        <f t="shared" si="164"/>
        <v>-2.1274999999999999</v>
      </c>
      <c r="E2640">
        <f t="shared" si="165"/>
        <v>3</v>
      </c>
      <c r="F2640">
        <f t="shared" si="167"/>
        <v>3</v>
      </c>
      <c r="G2640">
        <f t="shared" si="166"/>
        <v>2017</v>
      </c>
    </row>
    <row r="2641" spans="1:7" x14ac:dyDescent="0.25">
      <c r="A2641" s="1">
        <f>focus_primary!A2642</f>
        <v>42818</v>
      </c>
      <c r="B2641">
        <f>VLOOKUP($A2641, focus_primary!$A:$AQ, MATCH(YEAR(fiscal_1_y_a!A2641), focus_primary!$2:$2, 0), 0)</f>
        <v>-2.29</v>
      </c>
      <c r="C2641">
        <f>VLOOKUP($A2641, focus_primary!$A:$AQ, MATCH(YEAR(A2641)+1, focus_primary!$2:$2, 0), 0)</f>
        <v>-1.7</v>
      </c>
      <c r="D2641">
        <f t="shared" si="164"/>
        <v>-2.1425000000000001</v>
      </c>
      <c r="E2641">
        <f t="shared" si="165"/>
        <v>3</v>
      </c>
      <c r="F2641">
        <f t="shared" si="167"/>
        <v>3</v>
      </c>
      <c r="G2641">
        <f t="shared" si="166"/>
        <v>2017</v>
      </c>
    </row>
    <row r="2642" spans="1:7" x14ac:dyDescent="0.25">
      <c r="A2642" s="1">
        <f>focus_primary!A2643</f>
        <v>42821</v>
      </c>
      <c r="B2642">
        <f>VLOOKUP($A2642, focus_primary!$A:$AQ, MATCH(YEAR(fiscal_1_y_a!A2642), focus_primary!$2:$2, 0), 0)</f>
        <v>-2.2999999999999998</v>
      </c>
      <c r="C2642">
        <f>VLOOKUP($A2642, focus_primary!$A:$AQ, MATCH(YEAR(A2642)+1, focus_primary!$2:$2, 0), 0)</f>
        <v>-1.7</v>
      </c>
      <c r="D2642">
        <f t="shared" si="164"/>
        <v>-2.15</v>
      </c>
      <c r="E2642">
        <f t="shared" si="165"/>
        <v>3</v>
      </c>
      <c r="F2642">
        <f t="shared" si="167"/>
        <v>3</v>
      </c>
      <c r="G2642">
        <f t="shared" si="166"/>
        <v>2017</v>
      </c>
    </row>
    <row r="2643" spans="1:7" x14ac:dyDescent="0.25">
      <c r="A2643" s="1">
        <f>focus_primary!A2644</f>
        <v>42822</v>
      </c>
      <c r="B2643">
        <f>VLOOKUP($A2643, focus_primary!$A:$AQ, MATCH(YEAR(fiscal_1_y_a!A2643), focus_primary!$2:$2, 0), 0)</f>
        <v>-2.29</v>
      </c>
      <c r="C2643">
        <f>VLOOKUP($A2643, focus_primary!$A:$AQ, MATCH(YEAR(A2643)+1, focus_primary!$2:$2, 0), 0)</f>
        <v>-1.7</v>
      </c>
      <c r="D2643">
        <f t="shared" si="164"/>
        <v>-2.1425000000000001</v>
      </c>
      <c r="E2643">
        <f t="shared" si="165"/>
        <v>3</v>
      </c>
      <c r="F2643">
        <f t="shared" si="167"/>
        <v>3</v>
      </c>
      <c r="G2643">
        <f t="shared" si="166"/>
        <v>2017</v>
      </c>
    </row>
    <row r="2644" spans="1:7" x14ac:dyDescent="0.25">
      <c r="A2644" s="1">
        <f>focus_primary!A2645</f>
        <v>42823</v>
      </c>
      <c r="B2644">
        <f>VLOOKUP($A2644, focus_primary!$A:$AQ, MATCH(YEAR(fiscal_1_y_a!A2644), focus_primary!$2:$2, 0), 0)</f>
        <v>-2.29</v>
      </c>
      <c r="C2644">
        <f>VLOOKUP($A2644, focus_primary!$A:$AQ, MATCH(YEAR(A2644)+1, focus_primary!$2:$2, 0), 0)</f>
        <v>-1.7</v>
      </c>
      <c r="D2644">
        <f t="shared" si="164"/>
        <v>-2.1425000000000001</v>
      </c>
      <c r="E2644">
        <f t="shared" si="165"/>
        <v>3</v>
      </c>
      <c r="F2644">
        <f t="shared" si="167"/>
        <v>3</v>
      </c>
      <c r="G2644">
        <f t="shared" si="166"/>
        <v>2017</v>
      </c>
    </row>
    <row r="2645" spans="1:7" x14ac:dyDescent="0.25">
      <c r="A2645" s="1">
        <f>focus_primary!A2646</f>
        <v>42824</v>
      </c>
      <c r="B2645">
        <f>VLOOKUP($A2645, focus_primary!$A:$AQ, MATCH(YEAR(fiscal_1_y_a!A2645), focus_primary!$2:$2, 0), 0)</f>
        <v>-2.2999999999999998</v>
      </c>
      <c r="C2645">
        <f>VLOOKUP($A2645, focus_primary!$A:$AQ, MATCH(YEAR(A2645)+1, focus_primary!$2:$2, 0), 0)</f>
        <v>-1.7</v>
      </c>
      <c r="D2645">
        <f t="shared" si="164"/>
        <v>-2.15</v>
      </c>
      <c r="E2645">
        <f t="shared" si="165"/>
        <v>3</v>
      </c>
      <c r="F2645">
        <f t="shared" si="167"/>
        <v>3</v>
      </c>
      <c r="G2645">
        <f t="shared" si="166"/>
        <v>2017</v>
      </c>
    </row>
    <row r="2646" spans="1:7" x14ac:dyDescent="0.25">
      <c r="A2646" s="1">
        <f>focus_primary!A2647</f>
        <v>42825</v>
      </c>
      <c r="B2646">
        <f>VLOOKUP($A2646, focus_primary!$A:$AQ, MATCH(YEAR(fiscal_1_y_a!A2646), focus_primary!$2:$2, 0), 0)</f>
        <v>-2.2999999999999998</v>
      </c>
      <c r="C2646">
        <f>VLOOKUP($A2646, focus_primary!$A:$AQ, MATCH(YEAR(A2646)+1, focus_primary!$2:$2, 0), 0)</f>
        <v>-1.7</v>
      </c>
      <c r="D2646">
        <f t="shared" si="164"/>
        <v>-2.15</v>
      </c>
      <c r="E2646">
        <f t="shared" si="165"/>
        <v>3</v>
      </c>
      <c r="F2646">
        <f t="shared" si="167"/>
        <v>3</v>
      </c>
      <c r="G2646">
        <f t="shared" si="166"/>
        <v>2017</v>
      </c>
    </row>
    <row r="2647" spans="1:7" x14ac:dyDescent="0.25">
      <c r="A2647" s="1">
        <f>focus_primary!A2648</f>
        <v>42828</v>
      </c>
      <c r="B2647">
        <f>VLOOKUP($A2647, focus_primary!$A:$AQ, MATCH(YEAR(fiscal_1_y_a!A2647), focus_primary!$2:$2, 0), 0)</f>
        <v>-2.25</v>
      </c>
      <c r="C2647">
        <f>VLOOKUP($A2647, focus_primary!$A:$AQ, MATCH(YEAR(A2647)+1, focus_primary!$2:$2, 0), 0)</f>
        <v>-1.7</v>
      </c>
      <c r="D2647">
        <f t="shared" si="164"/>
        <v>-2.0666666666666669</v>
      </c>
      <c r="E2647">
        <f t="shared" si="165"/>
        <v>4</v>
      </c>
      <c r="F2647">
        <f t="shared" si="167"/>
        <v>6</v>
      </c>
      <c r="G2647">
        <f t="shared" si="166"/>
        <v>2017</v>
      </c>
    </row>
    <row r="2648" spans="1:7" x14ac:dyDescent="0.25">
      <c r="A2648" s="1">
        <f>focus_primary!A2649</f>
        <v>42829</v>
      </c>
      <c r="B2648">
        <f>VLOOKUP($A2648, focus_primary!$A:$AQ, MATCH(YEAR(fiscal_1_y_a!A2648), focus_primary!$2:$2, 0), 0)</f>
        <v>-2.23</v>
      </c>
      <c r="C2648">
        <f>VLOOKUP($A2648, focus_primary!$A:$AQ, MATCH(YEAR(A2648)+1, focus_primary!$2:$2, 0), 0)</f>
        <v>-1.7</v>
      </c>
      <c r="D2648">
        <f t="shared" si="164"/>
        <v>-2.0533333333333332</v>
      </c>
      <c r="E2648">
        <f t="shared" si="165"/>
        <v>4</v>
      </c>
      <c r="F2648">
        <f t="shared" si="167"/>
        <v>6</v>
      </c>
      <c r="G2648">
        <f t="shared" si="166"/>
        <v>2017</v>
      </c>
    </row>
    <row r="2649" spans="1:7" x14ac:dyDescent="0.25">
      <c r="A2649" s="1">
        <f>focus_primary!A2650</f>
        <v>42830</v>
      </c>
      <c r="B2649">
        <f>VLOOKUP($A2649, focus_primary!$A:$AQ, MATCH(YEAR(fiscal_1_y_a!A2649), focus_primary!$2:$2, 0), 0)</f>
        <v>-2.2000000000000002</v>
      </c>
      <c r="C2649">
        <f>VLOOKUP($A2649, focus_primary!$A:$AQ, MATCH(YEAR(A2649)+1, focus_primary!$2:$2, 0), 0)</f>
        <v>-1.7</v>
      </c>
      <c r="D2649">
        <f t="shared" si="164"/>
        <v>-2.0333333333333337</v>
      </c>
      <c r="E2649">
        <f t="shared" si="165"/>
        <v>4</v>
      </c>
      <c r="F2649">
        <f t="shared" si="167"/>
        <v>6</v>
      </c>
      <c r="G2649">
        <f t="shared" si="166"/>
        <v>2017</v>
      </c>
    </row>
    <row r="2650" spans="1:7" x14ac:dyDescent="0.25">
      <c r="A2650" s="1">
        <f>focus_primary!A2651</f>
        <v>42831</v>
      </c>
      <c r="B2650">
        <f>VLOOKUP($A2650, focus_primary!$A:$AQ, MATCH(YEAR(fiscal_1_y_a!A2650), focus_primary!$2:$2, 0), 0)</f>
        <v>-2.2000000000000002</v>
      </c>
      <c r="C2650">
        <f>VLOOKUP($A2650, focus_primary!$A:$AQ, MATCH(YEAR(A2650)+1, focus_primary!$2:$2, 0), 0)</f>
        <v>-1.7</v>
      </c>
      <c r="D2650">
        <f t="shared" si="164"/>
        <v>-2.0333333333333337</v>
      </c>
      <c r="E2650">
        <f t="shared" si="165"/>
        <v>4</v>
      </c>
      <c r="F2650">
        <f t="shared" si="167"/>
        <v>6</v>
      </c>
      <c r="G2650">
        <f t="shared" si="166"/>
        <v>2017</v>
      </c>
    </row>
    <row r="2651" spans="1:7" x14ac:dyDescent="0.25">
      <c r="A2651" s="1">
        <f>focus_primary!A2652</f>
        <v>42832</v>
      </c>
      <c r="B2651">
        <f>VLOOKUP($A2651, focus_primary!$A:$AQ, MATCH(YEAR(fiscal_1_y_a!A2651), focus_primary!$2:$2, 0), 0)</f>
        <v>-2.2000000000000002</v>
      </c>
      <c r="C2651">
        <f>VLOOKUP($A2651, focus_primary!$A:$AQ, MATCH(YEAR(A2651)+1, focus_primary!$2:$2, 0), 0)</f>
        <v>-1.67</v>
      </c>
      <c r="D2651">
        <f t="shared" si="164"/>
        <v>-2.0233333333333334</v>
      </c>
      <c r="E2651">
        <f t="shared" si="165"/>
        <v>4</v>
      </c>
      <c r="F2651">
        <f t="shared" si="167"/>
        <v>6</v>
      </c>
      <c r="G2651">
        <f t="shared" si="166"/>
        <v>2017</v>
      </c>
    </row>
    <row r="2652" spans="1:7" x14ac:dyDescent="0.25">
      <c r="A2652" s="1">
        <f>focus_primary!A2653</f>
        <v>42835</v>
      </c>
      <c r="B2652">
        <f>VLOOKUP($A2652, focus_primary!$A:$AQ, MATCH(YEAR(fiscal_1_y_a!A2652), focus_primary!$2:$2, 0), 0)</f>
        <v>-2.2000000000000002</v>
      </c>
      <c r="C2652">
        <f>VLOOKUP($A2652, focus_primary!$A:$AQ, MATCH(YEAR(A2652)+1, focus_primary!$2:$2, 0), 0)</f>
        <v>-1.7</v>
      </c>
      <c r="D2652">
        <f t="shared" si="164"/>
        <v>-2.0333333333333337</v>
      </c>
      <c r="E2652">
        <f t="shared" si="165"/>
        <v>4</v>
      </c>
      <c r="F2652">
        <f t="shared" si="167"/>
        <v>6</v>
      </c>
      <c r="G2652">
        <f t="shared" si="166"/>
        <v>2017</v>
      </c>
    </row>
    <row r="2653" spans="1:7" x14ac:dyDescent="0.25">
      <c r="A2653" s="1">
        <f>focus_primary!A2654</f>
        <v>42836</v>
      </c>
      <c r="B2653">
        <f>VLOOKUP($A2653, focus_primary!$A:$AQ, MATCH(YEAR(fiscal_1_y_a!A2653), focus_primary!$2:$2, 0), 0)</f>
        <v>-2.2000000000000002</v>
      </c>
      <c r="C2653">
        <f>VLOOKUP($A2653, focus_primary!$A:$AQ, MATCH(YEAR(A2653)+1, focus_primary!$2:$2, 0), 0)</f>
        <v>-1.7</v>
      </c>
      <c r="D2653">
        <f t="shared" si="164"/>
        <v>-2.0333333333333337</v>
      </c>
      <c r="E2653">
        <f t="shared" si="165"/>
        <v>4</v>
      </c>
      <c r="F2653">
        <f t="shared" si="167"/>
        <v>6</v>
      </c>
      <c r="G2653">
        <f t="shared" si="166"/>
        <v>2017</v>
      </c>
    </row>
    <row r="2654" spans="1:7" x14ac:dyDescent="0.25">
      <c r="A2654" s="1">
        <f>focus_primary!A2655</f>
        <v>42837</v>
      </c>
      <c r="B2654">
        <f>VLOOKUP($A2654, focus_primary!$A:$AQ, MATCH(YEAR(fiscal_1_y_a!A2654), focus_primary!$2:$2, 0), 0)</f>
        <v>-2.2000000000000002</v>
      </c>
      <c r="C2654">
        <f>VLOOKUP($A2654, focus_primary!$A:$AQ, MATCH(YEAR(A2654)+1, focus_primary!$2:$2, 0), 0)</f>
        <v>-1.7</v>
      </c>
      <c r="D2654">
        <f t="shared" si="164"/>
        <v>-2.0333333333333337</v>
      </c>
      <c r="E2654">
        <f t="shared" si="165"/>
        <v>4</v>
      </c>
      <c r="F2654">
        <f t="shared" si="167"/>
        <v>6</v>
      </c>
      <c r="G2654">
        <f t="shared" si="166"/>
        <v>2017</v>
      </c>
    </row>
    <row r="2655" spans="1:7" x14ac:dyDescent="0.25">
      <c r="A2655" s="1">
        <f>focus_primary!A2656</f>
        <v>42838</v>
      </c>
      <c r="B2655">
        <f>VLOOKUP($A2655, focus_primary!$A:$AQ, MATCH(YEAR(fiscal_1_y_a!A2655), focus_primary!$2:$2, 0), 0)</f>
        <v>-2.2000000000000002</v>
      </c>
      <c r="C2655">
        <f>VLOOKUP($A2655, focus_primary!$A:$AQ, MATCH(YEAR(A2655)+1, focus_primary!$2:$2, 0), 0)</f>
        <v>-1.75</v>
      </c>
      <c r="D2655">
        <f t="shared" si="164"/>
        <v>-2.0500000000000003</v>
      </c>
      <c r="E2655">
        <f t="shared" si="165"/>
        <v>4</v>
      </c>
      <c r="F2655">
        <f t="shared" si="167"/>
        <v>6</v>
      </c>
      <c r="G2655">
        <f t="shared" si="166"/>
        <v>2017</v>
      </c>
    </row>
    <row r="2656" spans="1:7" x14ac:dyDescent="0.25">
      <c r="A2656" s="1">
        <f>focus_primary!A2657</f>
        <v>42842</v>
      </c>
      <c r="B2656">
        <f>VLOOKUP($A2656, focus_primary!$A:$AQ, MATCH(YEAR(fiscal_1_y_a!A2656), focus_primary!$2:$2, 0), 0)</f>
        <v>-2.2000000000000002</v>
      </c>
      <c r="C2656">
        <f>VLOOKUP($A2656, focus_primary!$A:$AQ, MATCH(YEAR(A2656)+1, focus_primary!$2:$2, 0), 0)</f>
        <v>-1.8</v>
      </c>
      <c r="D2656">
        <f t="shared" si="164"/>
        <v>-2.0666666666666669</v>
      </c>
      <c r="E2656">
        <f t="shared" si="165"/>
        <v>4</v>
      </c>
      <c r="F2656">
        <f t="shared" si="167"/>
        <v>6</v>
      </c>
      <c r="G2656">
        <f t="shared" si="166"/>
        <v>2017</v>
      </c>
    </row>
    <row r="2657" spans="1:7" x14ac:dyDescent="0.25">
      <c r="A2657" s="1">
        <f>focus_primary!A2658</f>
        <v>42843</v>
      </c>
      <c r="B2657">
        <f>VLOOKUP($A2657, focus_primary!$A:$AQ, MATCH(YEAR(fiscal_1_y_a!A2657), focus_primary!$2:$2, 0), 0)</f>
        <v>-2.2000000000000002</v>
      </c>
      <c r="C2657">
        <f>VLOOKUP($A2657, focus_primary!$A:$AQ, MATCH(YEAR(A2657)+1, focus_primary!$2:$2, 0), 0)</f>
        <v>-1.8</v>
      </c>
      <c r="D2657">
        <f t="shared" si="164"/>
        <v>-2.0666666666666669</v>
      </c>
      <c r="E2657">
        <f t="shared" si="165"/>
        <v>4</v>
      </c>
      <c r="F2657">
        <f t="shared" si="167"/>
        <v>6</v>
      </c>
      <c r="G2657">
        <f t="shared" si="166"/>
        <v>2017</v>
      </c>
    </row>
    <row r="2658" spans="1:7" x14ac:dyDescent="0.25">
      <c r="A2658" s="1">
        <f>focus_primary!A2659</f>
        <v>42844</v>
      </c>
      <c r="B2658">
        <f>VLOOKUP($A2658, focus_primary!$A:$AQ, MATCH(YEAR(fiscal_1_y_a!A2658), focus_primary!$2:$2, 0), 0)</f>
        <v>-2.2000000000000002</v>
      </c>
      <c r="C2658">
        <f>VLOOKUP($A2658, focus_primary!$A:$AQ, MATCH(YEAR(A2658)+1, focus_primary!$2:$2, 0), 0)</f>
        <v>-1.8</v>
      </c>
      <c r="D2658">
        <f t="shared" si="164"/>
        <v>-2.0666666666666669</v>
      </c>
      <c r="E2658">
        <f t="shared" si="165"/>
        <v>4</v>
      </c>
      <c r="F2658">
        <f t="shared" si="167"/>
        <v>6</v>
      </c>
      <c r="G2658">
        <f t="shared" si="166"/>
        <v>2017</v>
      </c>
    </row>
    <row r="2659" spans="1:7" x14ac:dyDescent="0.25">
      <c r="A2659" s="1">
        <f>focus_primary!A2660</f>
        <v>42845</v>
      </c>
      <c r="B2659">
        <f>VLOOKUP($A2659, focus_primary!$A:$AQ, MATCH(YEAR(fiscal_1_y_a!A2659), focus_primary!$2:$2, 0), 0)</f>
        <v>-2.2000000000000002</v>
      </c>
      <c r="C2659">
        <f>VLOOKUP($A2659, focus_primary!$A:$AQ, MATCH(YEAR(A2659)+1, focus_primary!$2:$2, 0), 0)</f>
        <v>-1.8</v>
      </c>
      <c r="D2659">
        <f t="shared" si="164"/>
        <v>-2.0666666666666669</v>
      </c>
      <c r="E2659">
        <f t="shared" si="165"/>
        <v>4</v>
      </c>
      <c r="F2659">
        <f t="shared" si="167"/>
        <v>6</v>
      </c>
      <c r="G2659">
        <f t="shared" si="166"/>
        <v>2017</v>
      </c>
    </row>
    <row r="2660" spans="1:7" x14ac:dyDescent="0.25">
      <c r="A2660" s="1">
        <f>focus_primary!A2661</f>
        <v>42849</v>
      </c>
      <c r="B2660">
        <f>VLOOKUP($A2660, focus_primary!$A:$AQ, MATCH(YEAR(fiscal_1_y_a!A2660), focus_primary!$2:$2, 0), 0)</f>
        <v>-2.2000000000000002</v>
      </c>
      <c r="C2660">
        <f>VLOOKUP($A2660, focus_primary!$A:$AQ, MATCH(YEAR(A2660)+1, focus_primary!$2:$2, 0), 0)</f>
        <v>-1.8</v>
      </c>
      <c r="D2660">
        <f t="shared" si="164"/>
        <v>-2.0666666666666669</v>
      </c>
      <c r="E2660">
        <f t="shared" si="165"/>
        <v>4</v>
      </c>
      <c r="F2660">
        <f t="shared" si="167"/>
        <v>6</v>
      </c>
      <c r="G2660">
        <f t="shared" si="166"/>
        <v>2017</v>
      </c>
    </row>
    <row r="2661" spans="1:7" x14ac:dyDescent="0.25">
      <c r="A2661" s="1">
        <f>focus_primary!A2662</f>
        <v>42850</v>
      </c>
      <c r="B2661">
        <f>VLOOKUP($A2661, focus_primary!$A:$AQ, MATCH(YEAR(fiscal_1_y_a!A2661), focus_primary!$2:$2, 0), 0)</f>
        <v>-2.2000000000000002</v>
      </c>
      <c r="C2661">
        <f>VLOOKUP($A2661, focus_primary!$A:$AQ, MATCH(YEAR(A2661)+1, focus_primary!$2:$2, 0), 0)</f>
        <v>-1.8</v>
      </c>
      <c r="D2661">
        <f t="shared" si="164"/>
        <v>-2.0666666666666669</v>
      </c>
      <c r="E2661">
        <f t="shared" si="165"/>
        <v>4</v>
      </c>
      <c r="F2661">
        <f t="shared" si="167"/>
        <v>6</v>
      </c>
      <c r="G2661">
        <f t="shared" si="166"/>
        <v>2017</v>
      </c>
    </row>
    <row r="2662" spans="1:7" x14ac:dyDescent="0.25">
      <c r="A2662" s="1">
        <f>focus_primary!A2663</f>
        <v>42851</v>
      </c>
      <c r="B2662">
        <f>VLOOKUP($A2662, focus_primary!$A:$AQ, MATCH(YEAR(fiscal_1_y_a!A2662), focus_primary!$2:$2, 0), 0)</f>
        <v>-2.2000000000000002</v>
      </c>
      <c r="C2662">
        <f>VLOOKUP($A2662, focus_primary!$A:$AQ, MATCH(YEAR(A2662)+1, focus_primary!$2:$2, 0), 0)</f>
        <v>-1.8</v>
      </c>
      <c r="D2662">
        <f t="shared" si="164"/>
        <v>-2.0666666666666669</v>
      </c>
      <c r="E2662">
        <f t="shared" si="165"/>
        <v>4</v>
      </c>
      <c r="F2662">
        <f t="shared" si="167"/>
        <v>6</v>
      </c>
      <c r="G2662">
        <f t="shared" si="166"/>
        <v>2017</v>
      </c>
    </row>
    <row r="2663" spans="1:7" x14ac:dyDescent="0.25">
      <c r="A2663" s="1">
        <f>focus_primary!A2664</f>
        <v>42852</v>
      </c>
      <c r="B2663">
        <f>VLOOKUP($A2663, focus_primary!$A:$AQ, MATCH(YEAR(fiscal_1_y_a!A2663), focus_primary!$2:$2, 0), 0)</f>
        <v>-2.2000000000000002</v>
      </c>
      <c r="C2663">
        <f>VLOOKUP($A2663, focus_primary!$A:$AQ, MATCH(YEAR(A2663)+1, focus_primary!$2:$2, 0), 0)</f>
        <v>-1.8</v>
      </c>
      <c r="D2663">
        <f t="shared" si="164"/>
        <v>-2.0666666666666669</v>
      </c>
      <c r="E2663">
        <f t="shared" si="165"/>
        <v>4</v>
      </c>
      <c r="F2663">
        <f t="shared" si="167"/>
        <v>6</v>
      </c>
      <c r="G2663">
        <f t="shared" si="166"/>
        <v>2017</v>
      </c>
    </row>
    <row r="2664" spans="1:7" x14ac:dyDescent="0.25">
      <c r="A2664" s="1">
        <f>focus_primary!A2665</f>
        <v>42853</v>
      </c>
      <c r="B2664">
        <f>VLOOKUP($A2664, focus_primary!$A:$AQ, MATCH(YEAR(fiscal_1_y_a!A2664), focus_primary!$2:$2, 0), 0)</f>
        <v>-2.2000000000000002</v>
      </c>
      <c r="C2664">
        <f>VLOOKUP($A2664, focus_primary!$A:$AQ, MATCH(YEAR(A2664)+1, focus_primary!$2:$2, 0), 0)</f>
        <v>-1.8</v>
      </c>
      <c r="D2664">
        <f t="shared" si="164"/>
        <v>-2.0666666666666669</v>
      </c>
      <c r="E2664">
        <f t="shared" si="165"/>
        <v>4</v>
      </c>
      <c r="F2664">
        <f t="shared" si="167"/>
        <v>6</v>
      </c>
      <c r="G2664">
        <f t="shared" si="166"/>
        <v>2017</v>
      </c>
    </row>
    <row r="2665" spans="1:7" x14ac:dyDescent="0.25">
      <c r="A2665" s="1">
        <f>focus_primary!A2666</f>
        <v>42857</v>
      </c>
      <c r="B2665">
        <f>VLOOKUP($A2665, focus_primary!$A:$AQ, MATCH(YEAR(fiscal_1_y_a!A2665), focus_primary!$2:$2, 0), 0)</f>
        <v>-2.2000000000000002</v>
      </c>
      <c r="C2665">
        <f>VLOOKUP($A2665, focus_primary!$A:$AQ, MATCH(YEAR(A2665)+1, focus_primary!$2:$2, 0), 0)</f>
        <v>-1.8</v>
      </c>
      <c r="D2665">
        <f t="shared" si="164"/>
        <v>-2.0333333333333337</v>
      </c>
      <c r="E2665">
        <f t="shared" si="165"/>
        <v>5</v>
      </c>
      <c r="F2665">
        <f t="shared" si="167"/>
        <v>6</v>
      </c>
      <c r="G2665">
        <f t="shared" si="166"/>
        <v>2017</v>
      </c>
    </row>
    <row r="2666" spans="1:7" x14ac:dyDescent="0.25">
      <c r="A2666" s="1">
        <f>focus_primary!A2667</f>
        <v>42858</v>
      </c>
      <c r="B2666">
        <f>VLOOKUP($A2666, focus_primary!$A:$AQ, MATCH(YEAR(fiscal_1_y_a!A2666), focus_primary!$2:$2, 0), 0)</f>
        <v>-2.2000000000000002</v>
      </c>
      <c r="C2666">
        <f>VLOOKUP($A2666, focus_primary!$A:$AQ, MATCH(YEAR(A2666)+1, focus_primary!$2:$2, 0), 0)</f>
        <v>-1.8</v>
      </c>
      <c r="D2666">
        <f t="shared" si="164"/>
        <v>-2.0333333333333337</v>
      </c>
      <c r="E2666">
        <f t="shared" si="165"/>
        <v>5</v>
      </c>
      <c r="F2666">
        <f t="shared" si="167"/>
        <v>6</v>
      </c>
      <c r="G2666">
        <f t="shared" si="166"/>
        <v>2017</v>
      </c>
    </row>
    <row r="2667" spans="1:7" x14ac:dyDescent="0.25">
      <c r="A2667" s="1">
        <f>focus_primary!A2668</f>
        <v>42859</v>
      </c>
      <c r="B2667">
        <f>VLOOKUP($A2667, focus_primary!$A:$AQ, MATCH(YEAR(fiscal_1_y_a!A2667), focus_primary!$2:$2, 0), 0)</f>
        <v>-2.2000000000000002</v>
      </c>
      <c r="C2667">
        <f>VLOOKUP($A2667, focus_primary!$A:$AQ, MATCH(YEAR(A2667)+1, focus_primary!$2:$2, 0), 0)</f>
        <v>-1.8</v>
      </c>
      <c r="D2667">
        <f t="shared" si="164"/>
        <v>-2.0333333333333337</v>
      </c>
      <c r="E2667">
        <f t="shared" si="165"/>
        <v>5</v>
      </c>
      <c r="F2667">
        <f t="shared" si="167"/>
        <v>6</v>
      </c>
      <c r="G2667">
        <f t="shared" si="166"/>
        <v>2017</v>
      </c>
    </row>
    <row r="2668" spans="1:7" x14ac:dyDescent="0.25">
      <c r="A2668" s="1">
        <f>focus_primary!A2669</f>
        <v>42860</v>
      </c>
      <c r="B2668">
        <f>VLOOKUP($A2668, focus_primary!$A:$AQ, MATCH(YEAR(fiscal_1_y_a!A2668), focus_primary!$2:$2, 0), 0)</f>
        <v>-2.2000000000000002</v>
      </c>
      <c r="C2668">
        <f>VLOOKUP($A2668, focus_primary!$A:$AQ, MATCH(YEAR(A2668)+1, focus_primary!$2:$2, 0), 0)</f>
        <v>-1.8</v>
      </c>
      <c r="D2668">
        <f t="shared" si="164"/>
        <v>-2.0333333333333337</v>
      </c>
      <c r="E2668">
        <f t="shared" si="165"/>
        <v>5</v>
      </c>
      <c r="F2668">
        <f t="shared" si="167"/>
        <v>6</v>
      </c>
      <c r="G2668">
        <f t="shared" si="166"/>
        <v>2017</v>
      </c>
    </row>
    <row r="2669" spans="1:7" x14ac:dyDescent="0.25">
      <c r="A2669" s="1">
        <f>focus_primary!A2670</f>
        <v>42863</v>
      </c>
      <c r="B2669">
        <f>VLOOKUP($A2669, focus_primary!$A:$AQ, MATCH(YEAR(fiscal_1_y_a!A2669), focus_primary!$2:$2, 0), 0)</f>
        <v>-2.2000000000000002</v>
      </c>
      <c r="C2669">
        <f>VLOOKUP($A2669, focus_primary!$A:$AQ, MATCH(YEAR(A2669)+1, focus_primary!$2:$2, 0), 0)</f>
        <v>-1.8</v>
      </c>
      <c r="D2669">
        <f t="shared" si="164"/>
        <v>-2.0333333333333337</v>
      </c>
      <c r="E2669">
        <f t="shared" si="165"/>
        <v>5</v>
      </c>
      <c r="F2669">
        <f t="shared" si="167"/>
        <v>6</v>
      </c>
      <c r="G2669">
        <f t="shared" si="166"/>
        <v>2017</v>
      </c>
    </row>
    <row r="2670" spans="1:7" x14ac:dyDescent="0.25">
      <c r="A2670" s="1">
        <f>focus_primary!A2671</f>
        <v>42864</v>
      </c>
      <c r="B2670">
        <f>VLOOKUP($A2670, focus_primary!$A:$AQ, MATCH(YEAR(fiscal_1_y_a!A2670), focus_primary!$2:$2, 0), 0)</f>
        <v>-2.2000000000000002</v>
      </c>
      <c r="C2670">
        <f>VLOOKUP($A2670, focus_primary!$A:$AQ, MATCH(YEAR(A2670)+1, focus_primary!$2:$2, 0), 0)</f>
        <v>-1.8</v>
      </c>
      <c r="D2670">
        <f t="shared" si="164"/>
        <v>-2.0333333333333337</v>
      </c>
      <c r="E2670">
        <f t="shared" si="165"/>
        <v>5</v>
      </c>
      <c r="F2670">
        <f t="shared" si="167"/>
        <v>6</v>
      </c>
      <c r="G2670">
        <f t="shared" si="166"/>
        <v>2017</v>
      </c>
    </row>
    <row r="2671" spans="1:7" x14ac:dyDescent="0.25">
      <c r="A2671" s="1">
        <f>focus_primary!A2672</f>
        <v>42865</v>
      </c>
      <c r="B2671">
        <f>VLOOKUP($A2671, focus_primary!$A:$AQ, MATCH(YEAR(fiscal_1_y_a!A2671), focus_primary!$2:$2, 0), 0)</f>
        <v>-2.2000000000000002</v>
      </c>
      <c r="C2671">
        <f>VLOOKUP($A2671, focus_primary!$A:$AQ, MATCH(YEAR(A2671)+1, focus_primary!$2:$2, 0), 0)</f>
        <v>-1.8</v>
      </c>
      <c r="D2671">
        <f t="shared" si="164"/>
        <v>-2.0333333333333337</v>
      </c>
      <c r="E2671">
        <f t="shared" si="165"/>
        <v>5</v>
      </c>
      <c r="F2671">
        <f t="shared" si="167"/>
        <v>6</v>
      </c>
      <c r="G2671">
        <f t="shared" si="166"/>
        <v>2017</v>
      </c>
    </row>
    <row r="2672" spans="1:7" x14ac:dyDescent="0.25">
      <c r="A2672" s="1">
        <f>focus_primary!A2673</f>
        <v>42866</v>
      </c>
      <c r="B2672">
        <f>VLOOKUP($A2672, focus_primary!$A:$AQ, MATCH(YEAR(fiscal_1_y_a!A2672), focus_primary!$2:$2, 0), 0)</f>
        <v>-2.2000000000000002</v>
      </c>
      <c r="C2672">
        <f>VLOOKUP($A2672, focus_primary!$A:$AQ, MATCH(YEAR(A2672)+1, focus_primary!$2:$2, 0), 0)</f>
        <v>-1.8</v>
      </c>
      <c r="D2672">
        <f t="shared" si="164"/>
        <v>-2.0333333333333337</v>
      </c>
      <c r="E2672">
        <f t="shared" si="165"/>
        <v>5</v>
      </c>
      <c r="F2672">
        <f t="shared" si="167"/>
        <v>6</v>
      </c>
      <c r="G2672">
        <f t="shared" si="166"/>
        <v>2017</v>
      </c>
    </row>
    <row r="2673" spans="1:7" x14ac:dyDescent="0.25">
      <c r="A2673" s="1">
        <f>focus_primary!A2674</f>
        <v>42867</v>
      </c>
      <c r="B2673">
        <f>VLOOKUP($A2673, focus_primary!$A:$AQ, MATCH(YEAR(fiscal_1_y_a!A2673), focus_primary!$2:$2, 0), 0)</f>
        <v>-2.2000000000000002</v>
      </c>
      <c r="C2673">
        <f>VLOOKUP($A2673, focus_primary!$A:$AQ, MATCH(YEAR(A2673)+1, focus_primary!$2:$2, 0), 0)</f>
        <v>-1.8</v>
      </c>
      <c r="D2673">
        <f t="shared" si="164"/>
        <v>-2.0333333333333337</v>
      </c>
      <c r="E2673">
        <f t="shared" si="165"/>
        <v>5</v>
      </c>
      <c r="F2673">
        <f t="shared" si="167"/>
        <v>6</v>
      </c>
      <c r="G2673">
        <f t="shared" si="166"/>
        <v>2017</v>
      </c>
    </row>
    <row r="2674" spans="1:7" x14ac:dyDescent="0.25">
      <c r="A2674" s="1">
        <f>focus_primary!A2675</f>
        <v>42870</v>
      </c>
      <c r="B2674">
        <f>VLOOKUP($A2674, focus_primary!$A:$AQ, MATCH(YEAR(fiscal_1_y_a!A2674), focus_primary!$2:$2, 0), 0)</f>
        <v>-2.2000000000000002</v>
      </c>
      <c r="C2674">
        <f>VLOOKUP($A2674, focus_primary!$A:$AQ, MATCH(YEAR(A2674)+1, focus_primary!$2:$2, 0), 0)</f>
        <v>-1.8</v>
      </c>
      <c r="D2674">
        <f t="shared" si="164"/>
        <v>-2.0333333333333337</v>
      </c>
      <c r="E2674">
        <f t="shared" si="165"/>
        <v>5</v>
      </c>
      <c r="F2674">
        <f t="shared" si="167"/>
        <v>6</v>
      </c>
      <c r="G2674">
        <f t="shared" si="166"/>
        <v>2017</v>
      </c>
    </row>
    <row r="2675" spans="1:7" x14ac:dyDescent="0.25">
      <c r="A2675" s="1">
        <f>focus_primary!A2676</f>
        <v>42871</v>
      </c>
      <c r="B2675">
        <f>VLOOKUP($A2675, focus_primary!$A:$AQ, MATCH(YEAR(fiscal_1_y_a!A2675), focus_primary!$2:$2, 0), 0)</f>
        <v>-2.2000000000000002</v>
      </c>
      <c r="C2675">
        <f>VLOOKUP($A2675, focus_primary!$A:$AQ, MATCH(YEAR(A2675)+1, focus_primary!$2:$2, 0), 0)</f>
        <v>-1.8</v>
      </c>
      <c r="D2675">
        <f t="shared" si="164"/>
        <v>-2.0333333333333337</v>
      </c>
      <c r="E2675">
        <f t="shared" si="165"/>
        <v>5</v>
      </c>
      <c r="F2675">
        <f t="shared" si="167"/>
        <v>6</v>
      </c>
      <c r="G2675">
        <f t="shared" si="166"/>
        <v>2017</v>
      </c>
    </row>
    <row r="2676" spans="1:7" x14ac:dyDescent="0.25">
      <c r="A2676" s="1">
        <f>focus_primary!A2677</f>
        <v>42872</v>
      </c>
      <c r="B2676">
        <f>VLOOKUP($A2676, focus_primary!$A:$AQ, MATCH(YEAR(fiscal_1_y_a!A2676), focus_primary!$2:$2, 0), 0)</f>
        <v>-2.2000000000000002</v>
      </c>
      <c r="C2676">
        <f>VLOOKUP($A2676, focus_primary!$A:$AQ, MATCH(YEAR(A2676)+1, focus_primary!$2:$2, 0), 0)</f>
        <v>-1.8</v>
      </c>
      <c r="D2676">
        <f t="shared" si="164"/>
        <v>-2.0333333333333337</v>
      </c>
      <c r="E2676">
        <f t="shared" si="165"/>
        <v>5</v>
      </c>
      <c r="F2676">
        <f t="shared" si="167"/>
        <v>6</v>
      </c>
      <c r="G2676">
        <f t="shared" si="166"/>
        <v>2017</v>
      </c>
    </row>
    <row r="2677" spans="1:7" x14ac:dyDescent="0.25">
      <c r="A2677" s="1">
        <f>focus_primary!A2678</f>
        <v>42873</v>
      </c>
      <c r="B2677">
        <f>VLOOKUP($A2677, focus_primary!$A:$AQ, MATCH(YEAR(fiscal_1_y_a!A2677), focus_primary!$2:$2, 0), 0)</f>
        <v>-2.2000000000000002</v>
      </c>
      <c r="C2677">
        <f>VLOOKUP($A2677, focus_primary!$A:$AQ, MATCH(YEAR(A2677)+1, focus_primary!$2:$2, 0), 0)</f>
        <v>-1.8</v>
      </c>
      <c r="D2677">
        <f t="shared" si="164"/>
        <v>-2.0333333333333337</v>
      </c>
      <c r="E2677">
        <f t="shared" si="165"/>
        <v>5</v>
      </c>
      <c r="F2677">
        <f t="shared" si="167"/>
        <v>6</v>
      </c>
      <c r="G2677">
        <f t="shared" si="166"/>
        <v>2017</v>
      </c>
    </row>
    <row r="2678" spans="1:7" x14ac:dyDescent="0.25">
      <c r="A2678" s="1">
        <f>focus_primary!A2679</f>
        <v>42874</v>
      </c>
      <c r="B2678">
        <f>VLOOKUP($A2678, focus_primary!$A:$AQ, MATCH(YEAR(fiscal_1_y_a!A2678), focus_primary!$2:$2, 0), 0)</f>
        <v>-2.2000000000000002</v>
      </c>
      <c r="C2678">
        <f>VLOOKUP($A2678, focus_primary!$A:$AQ, MATCH(YEAR(A2678)+1, focus_primary!$2:$2, 0), 0)</f>
        <v>-1.8</v>
      </c>
      <c r="D2678">
        <f t="shared" si="164"/>
        <v>-2.0333333333333337</v>
      </c>
      <c r="E2678">
        <f t="shared" si="165"/>
        <v>5</v>
      </c>
      <c r="F2678">
        <f t="shared" si="167"/>
        <v>6</v>
      </c>
      <c r="G2678">
        <f t="shared" si="166"/>
        <v>2017</v>
      </c>
    </row>
    <row r="2679" spans="1:7" x14ac:dyDescent="0.25">
      <c r="A2679" s="1">
        <f>focus_primary!A2680</f>
        <v>42877</v>
      </c>
      <c r="B2679">
        <f>VLOOKUP($A2679, focus_primary!$A:$AQ, MATCH(YEAR(fiscal_1_y_a!A2679), focus_primary!$2:$2, 0), 0)</f>
        <v>-2.2000000000000002</v>
      </c>
      <c r="C2679">
        <f>VLOOKUP($A2679, focus_primary!$A:$AQ, MATCH(YEAR(A2679)+1, focus_primary!$2:$2, 0), 0)</f>
        <v>-1.8</v>
      </c>
      <c r="D2679">
        <f t="shared" si="164"/>
        <v>-2.0333333333333337</v>
      </c>
      <c r="E2679">
        <f t="shared" si="165"/>
        <v>5</v>
      </c>
      <c r="F2679">
        <f t="shared" si="167"/>
        <v>6</v>
      </c>
      <c r="G2679">
        <f t="shared" si="166"/>
        <v>2017</v>
      </c>
    </row>
    <row r="2680" spans="1:7" x14ac:dyDescent="0.25">
      <c r="A2680" s="1">
        <f>focus_primary!A2681</f>
        <v>42878</v>
      </c>
      <c r="B2680">
        <f>VLOOKUP($A2680, focus_primary!$A:$AQ, MATCH(YEAR(fiscal_1_y_a!A2680), focus_primary!$2:$2, 0), 0)</f>
        <v>-2.2000000000000002</v>
      </c>
      <c r="C2680">
        <f>VLOOKUP($A2680, focus_primary!$A:$AQ, MATCH(YEAR(A2680)+1, focus_primary!$2:$2, 0), 0)</f>
        <v>-1.8</v>
      </c>
      <c r="D2680">
        <f t="shared" si="164"/>
        <v>-2.0333333333333337</v>
      </c>
      <c r="E2680">
        <f t="shared" si="165"/>
        <v>5</v>
      </c>
      <c r="F2680">
        <f t="shared" si="167"/>
        <v>6</v>
      </c>
      <c r="G2680">
        <f t="shared" si="166"/>
        <v>2017</v>
      </c>
    </row>
    <row r="2681" spans="1:7" x14ac:dyDescent="0.25">
      <c r="A2681" s="1">
        <f>focus_primary!A2682</f>
        <v>42879</v>
      </c>
      <c r="B2681">
        <f>VLOOKUP($A2681, focus_primary!$A:$AQ, MATCH(YEAR(fiscal_1_y_a!A2681), focus_primary!$2:$2, 0), 0)</f>
        <v>-2.2000000000000002</v>
      </c>
      <c r="C2681">
        <f>VLOOKUP($A2681, focus_primary!$A:$AQ, MATCH(YEAR(A2681)+1, focus_primary!$2:$2, 0), 0)</f>
        <v>-1.8</v>
      </c>
      <c r="D2681">
        <f t="shared" si="164"/>
        <v>-2.0333333333333337</v>
      </c>
      <c r="E2681">
        <f t="shared" si="165"/>
        <v>5</v>
      </c>
      <c r="F2681">
        <f t="shared" si="167"/>
        <v>6</v>
      </c>
      <c r="G2681">
        <f t="shared" si="166"/>
        <v>2017</v>
      </c>
    </row>
    <row r="2682" spans="1:7" x14ac:dyDescent="0.25">
      <c r="A2682" s="1">
        <f>focus_primary!A2683</f>
        <v>42880</v>
      </c>
      <c r="B2682">
        <f>VLOOKUP($A2682, focus_primary!$A:$AQ, MATCH(YEAR(fiscal_1_y_a!A2682), focus_primary!$2:$2, 0), 0)</f>
        <v>-2.2000000000000002</v>
      </c>
      <c r="C2682">
        <f>VLOOKUP($A2682, focus_primary!$A:$AQ, MATCH(YEAR(A2682)+1, focus_primary!$2:$2, 0), 0)</f>
        <v>-1.8</v>
      </c>
      <c r="D2682">
        <f t="shared" si="164"/>
        <v>-2.0333333333333337</v>
      </c>
      <c r="E2682">
        <f t="shared" si="165"/>
        <v>5</v>
      </c>
      <c r="F2682">
        <f t="shared" si="167"/>
        <v>6</v>
      </c>
      <c r="G2682">
        <f t="shared" si="166"/>
        <v>2017</v>
      </c>
    </row>
    <row r="2683" spans="1:7" x14ac:dyDescent="0.25">
      <c r="A2683" s="1">
        <f>focus_primary!A2684</f>
        <v>42881</v>
      </c>
      <c r="B2683">
        <f>VLOOKUP($A2683, focus_primary!$A:$AQ, MATCH(YEAR(fiscal_1_y_a!A2683), focus_primary!$2:$2, 0), 0)</f>
        <v>-2.2000000000000002</v>
      </c>
      <c r="C2683">
        <f>VLOOKUP($A2683, focus_primary!$A:$AQ, MATCH(YEAR(A2683)+1, focus_primary!$2:$2, 0), 0)</f>
        <v>-1.8</v>
      </c>
      <c r="D2683">
        <f t="shared" si="164"/>
        <v>-2.0333333333333337</v>
      </c>
      <c r="E2683">
        <f t="shared" si="165"/>
        <v>5</v>
      </c>
      <c r="F2683">
        <f t="shared" si="167"/>
        <v>6</v>
      </c>
      <c r="G2683">
        <f t="shared" si="166"/>
        <v>2017</v>
      </c>
    </row>
    <row r="2684" spans="1:7" x14ac:dyDescent="0.25">
      <c r="A2684" s="1">
        <f>focus_primary!A2685</f>
        <v>42884</v>
      </c>
      <c r="B2684">
        <f>VLOOKUP($A2684, focus_primary!$A:$AQ, MATCH(YEAR(fiscal_1_y_a!A2684), focus_primary!$2:$2, 0), 0)</f>
        <v>-2.2000000000000002</v>
      </c>
      <c r="C2684">
        <f>VLOOKUP($A2684, focus_primary!$A:$AQ, MATCH(YEAR(A2684)+1, focus_primary!$2:$2, 0), 0)</f>
        <v>-1.8</v>
      </c>
      <c r="D2684">
        <f t="shared" si="164"/>
        <v>-2.0333333333333337</v>
      </c>
      <c r="E2684">
        <f t="shared" si="165"/>
        <v>5</v>
      </c>
      <c r="F2684">
        <f t="shared" si="167"/>
        <v>6</v>
      </c>
      <c r="G2684">
        <f t="shared" si="166"/>
        <v>2017</v>
      </c>
    </row>
    <row r="2685" spans="1:7" x14ac:dyDescent="0.25">
      <c r="A2685" s="1">
        <f>focus_primary!A2686</f>
        <v>42885</v>
      </c>
      <c r="B2685">
        <f>VLOOKUP($A2685, focus_primary!$A:$AQ, MATCH(YEAR(fiscal_1_y_a!A2685), focus_primary!$2:$2, 0), 0)</f>
        <v>-2.2000000000000002</v>
      </c>
      <c r="C2685">
        <f>VLOOKUP($A2685, focus_primary!$A:$AQ, MATCH(YEAR(A2685)+1, focus_primary!$2:$2, 0), 0)</f>
        <v>-1.8</v>
      </c>
      <c r="D2685">
        <f t="shared" si="164"/>
        <v>-2.0333333333333337</v>
      </c>
      <c r="E2685">
        <f t="shared" si="165"/>
        <v>5</v>
      </c>
      <c r="F2685">
        <f t="shared" si="167"/>
        <v>6</v>
      </c>
      <c r="G2685">
        <f t="shared" si="166"/>
        <v>2017</v>
      </c>
    </row>
    <row r="2686" spans="1:7" x14ac:dyDescent="0.25">
      <c r="A2686" s="1">
        <f>focus_primary!A2687</f>
        <v>42886</v>
      </c>
      <c r="B2686">
        <f>VLOOKUP($A2686, focus_primary!$A:$AQ, MATCH(YEAR(fiscal_1_y_a!A2686), focus_primary!$2:$2, 0), 0)</f>
        <v>-2.2000000000000002</v>
      </c>
      <c r="C2686">
        <f>VLOOKUP($A2686, focus_primary!$A:$AQ, MATCH(YEAR(A2686)+1, focus_primary!$2:$2, 0), 0)</f>
        <v>-1.8</v>
      </c>
      <c r="D2686">
        <f t="shared" si="164"/>
        <v>-2.0333333333333337</v>
      </c>
      <c r="E2686">
        <f t="shared" si="165"/>
        <v>5</v>
      </c>
      <c r="F2686">
        <f t="shared" si="167"/>
        <v>6</v>
      </c>
      <c r="G2686">
        <f t="shared" si="166"/>
        <v>2017</v>
      </c>
    </row>
    <row r="2687" spans="1:7" x14ac:dyDescent="0.25">
      <c r="A2687" s="1">
        <f>focus_primary!A2688</f>
        <v>42887</v>
      </c>
      <c r="B2687">
        <f>VLOOKUP($A2687, focus_primary!$A:$AQ, MATCH(YEAR(fiscal_1_y_a!A2687), focus_primary!$2:$2, 0), 0)</f>
        <v>-2.2000000000000002</v>
      </c>
      <c r="C2687">
        <f>VLOOKUP($A2687, focus_primary!$A:$AQ, MATCH(YEAR(A2687)+1, focus_primary!$2:$2, 0), 0)</f>
        <v>-1.8</v>
      </c>
      <c r="D2687">
        <f t="shared" si="164"/>
        <v>-2</v>
      </c>
      <c r="E2687">
        <f t="shared" si="165"/>
        <v>6</v>
      </c>
      <c r="F2687">
        <f t="shared" si="167"/>
        <v>6</v>
      </c>
      <c r="G2687">
        <f t="shared" si="166"/>
        <v>2017</v>
      </c>
    </row>
    <row r="2688" spans="1:7" x14ac:dyDescent="0.25">
      <c r="A2688" s="1">
        <f>focus_primary!A2689</f>
        <v>42888</v>
      </c>
      <c r="B2688">
        <f>VLOOKUP($A2688, focus_primary!$A:$AQ, MATCH(YEAR(fiscal_1_y_a!A2688), focus_primary!$2:$2, 0), 0)</f>
        <v>-2.2000000000000002</v>
      </c>
      <c r="C2688">
        <f>VLOOKUP($A2688, focus_primary!$A:$AQ, MATCH(YEAR(A2688)+1, focus_primary!$2:$2, 0), 0)</f>
        <v>-1.8</v>
      </c>
      <c r="D2688">
        <f t="shared" si="164"/>
        <v>-2</v>
      </c>
      <c r="E2688">
        <f t="shared" si="165"/>
        <v>6</v>
      </c>
      <c r="F2688">
        <f t="shared" si="167"/>
        <v>6</v>
      </c>
      <c r="G2688">
        <f t="shared" si="166"/>
        <v>2017</v>
      </c>
    </row>
    <row r="2689" spans="1:7" x14ac:dyDescent="0.25">
      <c r="A2689" s="1">
        <f>focus_primary!A2690</f>
        <v>42891</v>
      </c>
      <c r="B2689">
        <f>VLOOKUP($A2689, focus_primary!$A:$AQ, MATCH(YEAR(fiscal_1_y_a!A2689), focus_primary!$2:$2, 0), 0)</f>
        <v>-2.2000000000000002</v>
      </c>
      <c r="C2689">
        <f>VLOOKUP($A2689, focus_primary!$A:$AQ, MATCH(YEAR(A2689)+1, focus_primary!$2:$2, 0), 0)</f>
        <v>-1.8</v>
      </c>
      <c r="D2689">
        <f t="shared" si="164"/>
        <v>-2</v>
      </c>
      <c r="E2689">
        <f t="shared" si="165"/>
        <v>6</v>
      </c>
      <c r="F2689">
        <f t="shared" si="167"/>
        <v>6</v>
      </c>
      <c r="G2689">
        <f t="shared" si="166"/>
        <v>2017</v>
      </c>
    </row>
    <row r="2690" spans="1:7" x14ac:dyDescent="0.25">
      <c r="A2690" s="1">
        <f>focus_primary!A2691</f>
        <v>42892</v>
      </c>
      <c r="B2690">
        <f>VLOOKUP($A2690, focus_primary!$A:$AQ, MATCH(YEAR(fiscal_1_y_a!A2690), focus_primary!$2:$2, 0), 0)</f>
        <v>-2.2000000000000002</v>
      </c>
      <c r="C2690">
        <f>VLOOKUP($A2690, focus_primary!$A:$AQ, MATCH(YEAR(A2690)+1, focus_primary!$2:$2, 0), 0)</f>
        <v>-1.8</v>
      </c>
      <c r="D2690">
        <f t="shared" ref="D2690:D2753" si="168">(B2690*(12-MONTH(A2690))+C2690*MONTH(A2690))/12</f>
        <v>-2</v>
      </c>
      <c r="E2690">
        <f t="shared" ref="E2690:E2753" si="169">MONTH(A2690)</f>
        <v>6</v>
      </c>
      <c r="F2690">
        <f t="shared" si="167"/>
        <v>6</v>
      </c>
      <c r="G2690">
        <f t="shared" ref="G2690:G2753" si="170">YEAR(A2690)</f>
        <v>2017</v>
      </c>
    </row>
    <row r="2691" spans="1:7" x14ac:dyDescent="0.25">
      <c r="A2691" s="1">
        <f>focus_primary!A2692</f>
        <v>42893</v>
      </c>
      <c r="B2691">
        <f>VLOOKUP($A2691, focus_primary!$A:$AQ, MATCH(YEAR(fiscal_1_y_a!A2691), focus_primary!$2:$2, 0), 0)</f>
        <v>-2.2000000000000002</v>
      </c>
      <c r="C2691">
        <f>VLOOKUP($A2691, focus_primary!$A:$AQ, MATCH(YEAR(A2691)+1, focus_primary!$2:$2, 0), 0)</f>
        <v>-1.8</v>
      </c>
      <c r="D2691">
        <f t="shared" si="168"/>
        <v>-2</v>
      </c>
      <c r="E2691">
        <f t="shared" si="169"/>
        <v>6</v>
      </c>
      <c r="F2691">
        <f t="shared" ref="F2691:F2754" si="171">IF(E2691&lt;4,3,IF(E2691&lt;7,6,IF(E2691&lt;10,9,12)))</f>
        <v>6</v>
      </c>
      <c r="G2691">
        <f t="shared" si="170"/>
        <v>2017</v>
      </c>
    </row>
    <row r="2692" spans="1:7" x14ac:dyDescent="0.25">
      <c r="A2692" s="1">
        <f>focus_primary!A2693</f>
        <v>42894</v>
      </c>
      <c r="B2692">
        <f>VLOOKUP($A2692, focus_primary!$A:$AQ, MATCH(YEAR(fiscal_1_y_a!A2692), focus_primary!$2:$2, 0), 0)</f>
        <v>-2.2000000000000002</v>
      </c>
      <c r="C2692">
        <f>VLOOKUP($A2692, focus_primary!$A:$AQ, MATCH(YEAR(A2692)+1, focus_primary!$2:$2, 0), 0)</f>
        <v>-1.8</v>
      </c>
      <c r="D2692">
        <f t="shared" si="168"/>
        <v>-2</v>
      </c>
      <c r="E2692">
        <f t="shared" si="169"/>
        <v>6</v>
      </c>
      <c r="F2692">
        <f t="shared" si="171"/>
        <v>6</v>
      </c>
      <c r="G2692">
        <f t="shared" si="170"/>
        <v>2017</v>
      </c>
    </row>
    <row r="2693" spans="1:7" x14ac:dyDescent="0.25">
      <c r="A2693" s="1">
        <f>focus_primary!A2694</f>
        <v>42895</v>
      </c>
      <c r="B2693">
        <f>VLOOKUP($A2693, focus_primary!$A:$AQ, MATCH(YEAR(fiscal_1_y_a!A2693), focus_primary!$2:$2, 0), 0)</f>
        <v>-2.2000000000000002</v>
      </c>
      <c r="C2693">
        <f>VLOOKUP($A2693, focus_primary!$A:$AQ, MATCH(YEAR(A2693)+1, focus_primary!$2:$2, 0), 0)</f>
        <v>-1.8</v>
      </c>
      <c r="D2693">
        <f t="shared" si="168"/>
        <v>-2</v>
      </c>
      <c r="E2693">
        <f t="shared" si="169"/>
        <v>6</v>
      </c>
      <c r="F2693">
        <f t="shared" si="171"/>
        <v>6</v>
      </c>
      <c r="G2693">
        <f t="shared" si="170"/>
        <v>2017</v>
      </c>
    </row>
    <row r="2694" spans="1:7" x14ac:dyDescent="0.25">
      <c r="A2694" s="1">
        <f>focus_primary!A2695</f>
        <v>42898</v>
      </c>
      <c r="B2694">
        <f>VLOOKUP($A2694, focus_primary!$A:$AQ, MATCH(YEAR(fiscal_1_y_a!A2694), focus_primary!$2:$2, 0), 0)</f>
        <v>-2.2000000000000002</v>
      </c>
      <c r="C2694">
        <f>VLOOKUP($A2694, focus_primary!$A:$AQ, MATCH(YEAR(A2694)+1, focus_primary!$2:$2, 0), 0)</f>
        <v>-1.8</v>
      </c>
      <c r="D2694">
        <f t="shared" si="168"/>
        <v>-2</v>
      </c>
      <c r="E2694">
        <f t="shared" si="169"/>
        <v>6</v>
      </c>
      <c r="F2694">
        <f t="shared" si="171"/>
        <v>6</v>
      </c>
      <c r="G2694">
        <f t="shared" si="170"/>
        <v>2017</v>
      </c>
    </row>
    <row r="2695" spans="1:7" x14ac:dyDescent="0.25">
      <c r="A2695" s="1">
        <f>focus_primary!A2696</f>
        <v>42899</v>
      </c>
      <c r="B2695">
        <f>VLOOKUP($A2695, focus_primary!$A:$AQ, MATCH(YEAR(fiscal_1_y_a!A2695), focus_primary!$2:$2, 0), 0)</f>
        <v>-2.2000000000000002</v>
      </c>
      <c r="C2695">
        <f>VLOOKUP($A2695, focus_primary!$A:$AQ, MATCH(YEAR(A2695)+1, focus_primary!$2:$2, 0), 0)</f>
        <v>-1.8</v>
      </c>
      <c r="D2695">
        <f t="shared" si="168"/>
        <v>-2</v>
      </c>
      <c r="E2695">
        <f t="shared" si="169"/>
        <v>6</v>
      </c>
      <c r="F2695">
        <f t="shared" si="171"/>
        <v>6</v>
      </c>
      <c r="G2695">
        <f t="shared" si="170"/>
        <v>2017</v>
      </c>
    </row>
    <row r="2696" spans="1:7" x14ac:dyDescent="0.25">
      <c r="A2696" s="1">
        <f>focus_primary!A2697</f>
        <v>42900</v>
      </c>
      <c r="B2696">
        <f>VLOOKUP($A2696, focus_primary!$A:$AQ, MATCH(YEAR(fiscal_1_y_a!A2696), focus_primary!$2:$2, 0), 0)</f>
        <v>-2.2000000000000002</v>
      </c>
      <c r="C2696">
        <f>VLOOKUP($A2696, focus_primary!$A:$AQ, MATCH(YEAR(A2696)+1, focus_primary!$2:$2, 0), 0)</f>
        <v>-1.8</v>
      </c>
      <c r="D2696">
        <f t="shared" si="168"/>
        <v>-2</v>
      </c>
      <c r="E2696">
        <f t="shared" si="169"/>
        <v>6</v>
      </c>
      <c r="F2696">
        <f t="shared" si="171"/>
        <v>6</v>
      </c>
      <c r="G2696">
        <f t="shared" si="170"/>
        <v>2017</v>
      </c>
    </row>
    <row r="2697" spans="1:7" x14ac:dyDescent="0.25">
      <c r="A2697" s="1">
        <f>focus_primary!A2698</f>
        <v>42902</v>
      </c>
      <c r="B2697">
        <f>VLOOKUP($A2697, focus_primary!$A:$AQ, MATCH(YEAR(fiscal_1_y_a!A2697), focus_primary!$2:$2, 0), 0)</f>
        <v>-2.2000000000000002</v>
      </c>
      <c r="C2697">
        <f>VLOOKUP($A2697, focus_primary!$A:$AQ, MATCH(YEAR(A2697)+1, focus_primary!$2:$2, 0), 0)</f>
        <v>-1.8</v>
      </c>
      <c r="D2697">
        <f t="shared" si="168"/>
        <v>-2</v>
      </c>
      <c r="E2697">
        <f t="shared" si="169"/>
        <v>6</v>
      </c>
      <c r="F2697">
        <f t="shared" si="171"/>
        <v>6</v>
      </c>
      <c r="G2697">
        <f t="shared" si="170"/>
        <v>2017</v>
      </c>
    </row>
    <row r="2698" spans="1:7" x14ac:dyDescent="0.25">
      <c r="A2698" s="1">
        <f>focus_primary!A2699</f>
        <v>42905</v>
      </c>
      <c r="B2698">
        <f>VLOOKUP($A2698, focus_primary!$A:$AQ, MATCH(YEAR(fiscal_1_y_a!A2698), focus_primary!$2:$2, 0), 0)</f>
        <v>-2.2000000000000002</v>
      </c>
      <c r="C2698">
        <f>VLOOKUP($A2698, focus_primary!$A:$AQ, MATCH(YEAR(A2698)+1, focus_primary!$2:$2, 0), 0)</f>
        <v>-1.8</v>
      </c>
      <c r="D2698">
        <f t="shared" si="168"/>
        <v>-2</v>
      </c>
      <c r="E2698">
        <f t="shared" si="169"/>
        <v>6</v>
      </c>
      <c r="F2698">
        <f t="shared" si="171"/>
        <v>6</v>
      </c>
      <c r="G2698">
        <f t="shared" si="170"/>
        <v>2017</v>
      </c>
    </row>
    <row r="2699" spans="1:7" x14ac:dyDescent="0.25">
      <c r="A2699" s="1">
        <f>focus_primary!A2700</f>
        <v>42906</v>
      </c>
      <c r="B2699">
        <f>VLOOKUP($A2699, focus_primary!$A:$AQ, MATCH(YEAR(fiscal_1_y_a!A2699), focus_primary!$2:$2, 0), 0)</f>
        <v>-2.2000000000000002</v>
      </c>
      <c r="C2699">
        <f>VLOOKUP($A2699, focus_primary!$A:$AQ, MATCH(YEAR(A2699)+1, focus_primary!$2:$2, 0), 0)</f>
        <v>-1.8</v>
      </c>
      <c r="D2699">
        <f t="shared" si="168"/>
        <v>-2</v>
      </c>
      <c r="E2699">
        <f t="shared" si="169"/>
        <v>6</v>
      </c>
      <c r="F2699">
        <f t="shared" si="171"/>
        <v>6</v>
      </c>
      <c r="G2699">
        <f t="shared" si="170"/>
        <v>2017</v>
      </c>
    </row>
    <row r="2700" spans="1:7" x14ac:dyDescent="0.25">
      <c r="A2700" s="1">
        <f>focus_primary!A2701</f>
        <v>42907</v>
      </c>
      <c r="B2700">
        <f>VLOOKUP($A2700, focus_primary!$A:$AQ, MATCH(YEAR(fiscal_1_y_a!A2700), focus_primary!$2:$2, 0), 0)</f>
        <v>-2.2000000000000002</v>
      </c>
      <c r="C2700">
        <f>VLOOKUP($A2700, focus_primary!$A:$AQ, MATCH(YEAR(A2700)+1, focus_primary!$2:$2, 0), 0)</f>
        <v>-1.8</v>
      </c>
      <c r="D2700">
        <f t="shared" si="168"/>
        <v>-2</v>
      </c>
      <c r="E2700">
        <f t="shared" si="169"/>
        <v>6</v>
      </c>
      <c r="F2700">
        <f t="shared" si="171"/>
        <v>6</v>
      </c>
      <c r="G2700">
        <f t="shared" si="170"/>
        <v>2017</v>
      </c>
    </row>
    <row r="2701" spans="1:7" x14ac:dyDescent="0.25">
      <c r="A2701" s="1">
        <f>focus_primary!A2702</f>
        <v>42908</v>
      </c>
      <c r="B2701">
        <f>VLOOKUP($A2701, focus_primary!$A:$AQ, MATCH(YEAR(fiscal_1_y_a!A2701), focus_primary!$2:$2, 0), 0)</f>
        <v>-2.2000000000000002</v>
      </c>
      <c r="C2701">
        <f>VLOOKUP($A2701, focus_primary!$A:$AQ, MATCH(YEAR(A2701)+1, focus_primary!$2:$2, 0), 0)</f>
        <v>-1.8</v>
      </c>
      <c r="D2701">
        <f t="shared" si="168"/>
        <v>-2</v>
      </c>
      <c r="E2701">
        <f t="shared" si="169"/>
        <v>6</v>
      </c>
      <c r="F2701">
        <f t="shared" si="171"/>
        <v>6</v>
      </c>
      <c r="G2701">
        <f t="shared" si="170"/>
        <v>2017</v>
      </c>
    </row>
    <row r="2702" spans="1:7" x14ac:dyDescent="0.25">
      <c r="A2702" s="1">
        <f>focus_primary!A2703</f>
        <v>42909</v>
      </c>
      <c r="B2702">
        <f>VLOOKUP($A2702, focus_primary!$A:$AQ, MATCH(YEAR(fiscal_1_y_a!A2702), focus_primary!$2:$2, 0), 0)</f>
        <v>-2.2000000000000002</v>
      </c>
      <c r="C2702">
        <f>VLOOKUP($A2702, focus_primary!$A:$AQ, MATCH(YEAR(A2702)+1, focus_primary!$2:$2, 0), 0)</f>
        <v>-1.8</v>
      </c>
      <c r="D2702">
        <f t="shared" si="168"/>
        <v>-2</v>
      </c>
      <c r="E2702">
        <f t="shared" si="169"/>
        <v>6</v>
      </c>
      <c r="F2702">
        <f t="shared" si="171"/>
        <v>6</v>
      </c>
      <c r="G2702">
        <f t="shared" si="170"/>
        <v>2017</v>
      </c>
    </row>
    <row r="2703" spans="1:7" x14ac:dyDescent="0.25">
      <c r="A2703" s="1">
        <f>focus_primary!A2704</f>
        <v>42912</v>
      </c>
      <c r="B2703">
        <f>VLOOKUP($A2703, focus_primary!$A:$AQ, MATCH(YEAR(fiscal_1_y_a!A2703), focus_primary!$2:$2, 0), 0)</f>
        <v>-2.2000000000000002</v>
      </c>
      <c r="C2703">
        <f>VLOOKUP($A2703, focus_primary!$A:$AQ, MATCH(YEAR(A2703)+1, focus_primary!$2:$2, 0), 0)</f>
        <v>-1.8</v>
      </c>
      <c r="D2703">
        <f t="shared" si="168"/>
        <v>-2</v>
      </c>
      <c r="E2703">
        <f t="shared" si="169"/>
        <v>6</v>
      </c>
      <c r="F2703">
        <f t="shared" si="171"/>
        <v>6</v>
      </c>
      <c r="G2703">
        <f t="shared" si="170"/>
        <v>2017</v>
      </c>
    </row>
    <row r="2704" spans="1:7" x14ac:dyDescent="0.25">
      <c r="A2704" s="1">
        <f>focus_primary!A2705</f>
        <v>42913</v>
      </c>
      <c r="B2704">
        <f>VLOOKUP($A2704, focus_primary!$A:$AQ, MATCH(YEAR(fiscal_1_y_a!A2704), focus_primary!$2:$2, 0), 0)</f>
        <v>-2.2000000000000002</v>
      </c>
      <c r="C2704">
        <f>VLOOKUP($A2704, focus_primary!$A:$AQ, MATCH(YEAR(A2704)+1, focus_primary!$2:$2, 0), 0)</f>
        <v>-1.8</v>
      </c>
      <c r="D2704">
        <f t="shared" si="168"/>
        <v>-2</v>
      </c>
      <c r="E2704">
        <f t="shared" si="169"/>
        <v>6</v>
      </c>
      <c r="F2704">
        <f t="shared" si="171"/>
        <v>6</v>
      </c>
      <c r="G2704">
        <f t="shared" si="170"/>
        <v>2017</v>
      </c>
    </row>
    <row r="2705" spans="1:7" x14ac:dyDescent="0.25">
      <c r="A2705" s="1">
        <f>focus_primary!A2706</f>
        <v>42914</v>
      </c>
      <c r="B2705">
        <f>VLOOKUP($A2705, focus_primary!$A:$AQ, MATCH(YEAR(fiscal_1_y_a!A2705), focus_primary!$2:$2, 0), 0)</f>
        <v>-2.2000000000000002</v>
      </c>
      <c r="C2705">
        <f>VLOOKUP($A2705, focus_primary!$A:$AQ, MATCH(YEAR(A2705)+1, focus_primary!$2:$2, 0), 0)</f>
        <v>-1.8</v>
      </c>
      <c r="D2705">
        <f t="shared" si="168"/>
        <v>-2</v>
      </c>
      <c r="E2705">
        <f t="shared" si="169"/>
        <v>6</v>
      </c>
      <c r="F2705">
        <f t="shared" si="171"/>
        <v>6</v>
      </c>
      <c r="G2705">
        <f t="shared" si="170"/>
        <v>2017</v>
      </c>
    </row>
    <row r="2706" spans="1:7" x14ac:dyDescent="0.25">
      <c r="A2706" s="1">
        <f>focus_primary!A2707</f>
        <v>42915</v>
      </c>
      <c r="B2706">
        <f>VLOOKUP($A2706, focus_primary!$A:$AQ, MATCH(YEAR(fiscal_1_y_a!A2706), focus_primary!$2:$2, 0), 0)</f>
        <v>-2.2000000000000002</v>
      </c>
      <c r="C2706">
        <f>VLOOKUP($A2706, focus_primary!$A:$AQ, MATCH(YEAR(A2706)+1, focus_primary!$2:$2, 0), 0)</f>
        <v>-1.8</v>
      </c>
      <c r="D2706">
        <f t="shared" si="168"/>
        <v>-2</v>
      </c>
      <c r="E2706">
        <f t="shared" si="169"/>
        <v>6</v>
      </c>
      <c r="F2706">
        <f t="shared" si="171"/>
        <v>6</v>
      </c>
      <c r="G2706">
        <f t="shared" si="170"/>
        <v>2017</v>
      </c>
    </row>
    <row r="2707" spans="1:7" x14ac:dyDescent="0.25">
      <c r="A2707" s="1">
        <f>focus_primary!A2708</f>
        <v>42916</v>
      </c>
      <c r="B2707">
        <f>VLOOKUP($A2707, focus_primary!$A:$AQ, MATCH(YEAR(fiscal_1_y_a!A2707), focus_primary!$2:$2, 0), 0)</f>
        <v>-2.2000000000000002</v>
      </c>
      <c r="C2707">
        <f>VLOOKUP($A2707, focus_primary!$A:$AQ, MATCH(YEAR(A2707)+1, focus_primary!$2:$2, 0), 0)</f>
        <v>-1.8</v>
      </c>
      <c r="D2707">
        <f t="shared" si="168"/>
        <v>-2</v>
      </c>
      <c r="E2707">
        <f t="shared" si="169"/>
        <v>6</v>
      </c>
      <c r="F2707">
        <f t="shared" si="171"/>
        <v>6</v>
      </c>
      <c r="G2707">
        <f t="shared" si="170"/>
        <v>2017</v>
      </c>
    </row>
    <row r="2708" spans="1:7" x14ac:dyDescent="0.25">
      <c r="A2708" s="1">
        <f>focus_primary!A2709</f>
        <v>42919</v>
      </c>
      <c r="B2708">
        <f>VLOOKUP($A2708, focus_primary!$A:$AQ, MATCH(YEAR(fiscal_1_y_a!A2708), focus_primary!$2:$2, 0), 0)</f>
        <v>-2.2000000000000002</v>
      </c>
      <c r="C2708">
        <f>VLOOKUP($A2708, focus_primary!$A:$AQ, MATCH(YEAR(A2708)+1, focus_primary!$2:$2, 0), 0)</f>
        <v>-1.8</v>
      </c>
      <c r="D2708">
        <f t="shared" si="168"/>
        <v>-1.9666666666666668</v>
      </c>
      <c r="E2708">
        <f t="shared" si="169"/>
        <v>7</v>
      </c>
      <c r="F2708">
        <f t="shared" si="171"/>
        <v>9</v>
      </c>
      <c r="G2708">
        <f t="shared" si="170"/>
        <v>2017</v>
      </c>
    </row>
    <row r="2709" spans="1:7" x14ac:dyDescent="0.25">
      <c r="A2709" s="1">
        <f>focus_primary!A2710</f>
        <v>42920</v>
      </c>
      <c r="B2709">
        <f>VLOOKUP($A2709, focus_primary!$A:$AQ, MATCH(YEAR(fiscal_1_y_a!A2709), focus_primary!$2:$2, 0), 0)</f>
        <v>-2.2000000000000002</v>
      </c>
      <c r="C2709">
        <f>VLOOKUP($A2709, focus_primary!$A:$AQ, MATCH(YEAR(A2709)+1, focus_primary!$2:$2, 0), 0)</f>
        <v>-1.8</v>
      </c>
      <c r="D2709">
        <f t="shared" si="168"/>
        <v>-1.9666666666666668</v>
      </c>
      <c r="E2709">
        <f t="shared" si="169"/>
        <v>7</v>
      </c>
      <c r="F2709">
        <f t="shared" si="171"/>
        <v>9</v>
      </c>
      <c r="G2709">
        <f t="shared" si="170"/>
        <v>2017</v>
      </c>
    </row>
    <row r="2710" spans="1:7" x14ac:dyDescent="0.25">
      <c r="A2710" s="1">
        <f>focus_primary!A2711</f>
        <v>42921</v>
      </c>
      <c r="B2710">
        <f>VLOOKUP($A2710, focus_primary!$A:$AQ, MATCH(YEAR(fiscal_1_y_a!A2710), focus_primary!$2:$2, 0), 0)</f>
        <v>-2.2000000000000002</v>
      </c>
      <c r="C2710">
        <f>VLOOKUP($A2710, focus_primary!$A:$AQ, MATCH(YEAR(A2710)+1, focus_primary!$2:$2, 0), 0)</f>
        <v>-1.8</v>
      </c>
      <c r="D2710">
        <f t="shared" si="168"/>
        <v>-1.9666666666666668</v>
      </c>
      <c r="E2710">
        <f t="shared" si="169"/>
        <v>7</v>
      </c>
      <c r="F2710">
        <f t="shared" si="171"/>
        <v>9</v>
      </c>
      <c r="G2710">
        <f t="shared" si="170"/>
        <v>2017</v>
      </c>
    </row>
    <row r="2711" spans="1:7" x14ac:dyDescent="0.25">
      <c r="A2711" s="1">
        <f>focus_primary!A2712</f>
        <v>42922</v>
      </c>
      <c r="B2711">
        <f>VLOOKUP($A2711, focus_primary!$A:$AQ, MATCH(YEAR(fiscal_1_y_a!A2711), focus_primary!$2:$2, 0), 0)</f>
        <v>-2.2000000000000002</v>
      </c>
      <c r="C2711">
        <f>VLOOKUP($A2711, focus_primary!$A:$AQ, MATCH(YEAR(A2711)+1, focus_primary!$2:$2, 0), 0)</f>
        <v>-1.8</v>
      </c>
      <c r="D2711">
        <f t="shared" si="168"/>
        <v>-1.9666666666666668</v>
      </c>
      <c r="E2711">
        <f t="shared" si="169"/>
        <v>7</v>
      </c>
      <c r="F2711">
        <f t="shared" si="171"/>
        <v>9</v>
      </c>
      <c r="G2711">
        <f t="shared" si="170"/>
        <v>2017</v>
      </c>
    </row>
    <row r="2712" spans="1:7" x14ac:dyDescent="0.25">
      <c r="A2712" s="1">
        <f>focus_primary!A2713</f>
        <v>42923</v>
      </c>
      <c r="B2712">
        <f>VLOOKUP($A2712, focus_primary!$A:$AQ, MATCH(YEAR(fiscal_1_y_a!A2712), focus_primary!$2:$2, 0), 0)</f>
        <v>-2.2000000000000002</v>
      </c>
      <c r="C2712">
        <f>VLOOKUP($A2712, focus_primary!$A:$AQ, MATCH(YEAR(A2712)+1, focus_primary!$2:$2, 0), 0)</f>
        <v>-1.8</v>
      </c>
      <c r="D2712">
        <f t="shared" si="168"/>
        <v>-1.9666666666666668</v>
      </c>
      <c r="E2712">
        <f t="shared" si="169"/>
        <v>7</v>
      </c>
      <c r="F2712">
        <f t="shared" si="171"/>
        <v>9</v>
      </c>
      <c r="G2712">
        <f t="shared" si="170"/>
        <v>2017</v>
      </c>
    </row>
    <row r="2713" spans="1:7" x14ac:dyDescent="0.25">
      <c r="A2713" s="1">
        <f>focus_primary!A2714</f>
        <v>42926</v>
      </c>
      <c r="B2713">
        <f>VLOOKUP($A2713, focus_primary!$A:$AQ, MATCH(YEAR(fiscal_1_y_a!A2713), focus_primary!$2:$2, 0), 0)</f>
        <v>-2.2000000000000002</v>
      </c>
      <c r="C2713">
        <f>VLOOKUP($A2713, focus_primary!$A:$AQ, MATCH(YEAR(A2713)+1, focus_primary!$2:$2, 0), 0)</f>
        <v>-1.8</v>
      </c>
      <c r="D2713">
        <f t="shared" si="168"/>
        <v>-1.9666666666666668</v>
      </c>
      <c r="E2713">
        <f t="shared" si="169"/>
        <v>7</v>
      </c>
      <c r="F2713">
        <f t="shared" si="171"/>
        <v>9</v>
      </c>
      <c r="G2713">
        <f t="shared" si="170"/>
        <v>2017</v>
      </c>
    </row>
    <row r="2714" spans="1:7" x14ac:dyDescent="0.25">
      <c r="A2714" s="1">
        <f>focus_primary!A2715</f>
        <v>42927</v>
      </c>
      <c r="B2714">
        <f>VLOOKUP($A2714, focus_primary!$A:$AQ, MATCH(YEAR(fiscal_1_y_a!A2714), focus_primary!$2:$2, 0), 0)</f>
        <v>-2.2000000000000002</v>
      </c>
      <c r="C2714">
        <f>VLOOKUP($A2714, focus_primary!$A:$AQ, MATCH(YEAR(A2714)+1, focus_primary!$2:$2, 0), 0)</f>
        <v>-1.82</v>
      </c>
      <c r="D2714">
        <f t="shared" si="168"/>
        <v>-1.9783333333333335</v>
      </c>
      <c r="E2714">
        <f t="shared" si="169"/>
        <v>7</v>
      </c>
      <c r="F2714">
        <f t="shared" si="171"/>
        <v>9</v>
      </c>
      <c r="G2714">
        <f t="shared" si="170"/>
        <v>2017</v>
      </c>
    </row>
    <row r="2715" spans="1:7" x14ac:dyDescent="0.25">
      <c r="A2715" s="1">
        <f>focus_primary!A2716</f>
        <v>42928</v>
      </c>
      <c r="B2715">
        <f>VLOOKUP($A2715, focus_primary!$A:$AQ, MATCH(YEAR(fiscal_1_y_a!A2715), focus_primary!$2:$2, 0), 0)</f>
        <v>-2.2000000000000002</v>
      </c>
      <c r="C2715">
        <f>VLOOKUP($A2715, focus_primary!$A:$AQ, MATCH(YEAR(A2715)+1, focus_primary!$2:$2, 0), 0)</f>
        <v>-1.8</v>
      </c>
      <c r="D2715">
        <f t="shared" si="168"/>
        <v>-1.9666666666666668</v>
      </c>
      <c r="E2715">
        <f t="shared" si="169"/>
        <v>7</v>
      </c>
      <c r="F2715">
        <f t="shared" si="171"/>
        <v>9</v>
      </c>
      <c r="G2715">
        <f t="shared" si="170"/>
        <v>2017</v>
      </c>
    </row>
    <row r="2716" spans="1:7" x14ac:dyDescent="0.25">
      <c r="A2716" s="1">
        <f>focus_primary!A2717</f>
        <v>42929</v>
      </c>
      <c r="B2716">
        <f>VLOOKUP($A2716, focus_primary!$A:$AQ, MATCH(YEAR(fiscal_1_y_a!A2716), focus_primary!$2:$2, 0), 0)</f>
        <v>-2.2000000000000002</v>
      </c>
      <c r="C2716">
        <f>VLOOKUP($A2716, focus_primary!$A:$AQ, MATCH(YEAR(A2716)+1, focus_primary!$2:$2, 0), 0)</f>
        <v>-1.8</v>
      </c>
      <c r="D2716">
        <f t="shared" si="168"/>
        <v>-1.9666666666666668</v>
      </c>
      <c r="E2716">
        <f t="shared" si="169"/>
        <v>7</v>
      </c>
      <c r="F2716">
        <f t="shared" si="171"/>
        <v>9</v>
      </c>
      <c r="G2716">
        <f t="shared" si="170"/>
        <v>2017</v>
      </c>
    </row>
    <row r="2717" spans="1:7" x14ac:dyDescent="0.25">
      <c r="A2717" s="1">
        <f>focus_primary!A2718</f>
        <v>42930</v>
      </c>
      <c r="B2717">
        <f>VLOOKUP($A2717, focus_primary!$A:$AQ, MATCH(YEAR(fiscal_1_y_a!A2717), focus_primary!$2:$2, 0), 0)</f>
        <v>-2.2000000000000002</v>
      </c>
      <c r="C2717">
        <f>VLOOKUP($A2717, focus_primary!$A:$AQ, MATCH(YEAR(A2717)+1, focus_primary!$2:$2, 0), 0)</f>
        <v>-1.8</v>
      </c>
      <c r="D2717">
        <f t="shared" si="168"/>
        <v>-1.9666666666666668</v>
      </c>
      <c r="E2717">
        <f t="shared" si="169"/>
        <v>7</v>
      </c>
      <c r="F2717">
        <f t="shared" si="171"/>
        <v>9</v>
      </c>
      <c r="G2717">
        <f t="shared" si="170"/>
        <v>2017</v>
      </c>
    </row>
    <row r="2718" spans="1:7" x14ac:dyDescent="0.25">
      <c r="A2718" s="1">
        <f>focus_primary!A2719</f>
        <v>42933</v>
      </c>
      <c r="B2718">
        <f>VLOOKUP($A2718, focus_primary!$A:$AQ, MATCH(YEAR(fiscal_1_y_a!A2718), focus_primary!$2:$2, 0), 0)</f>
        <v>-2.2000000000000002</v>
      </c>
      <c r="C2718">
        <f>VLOOKUP($A2718, focus_primary!$A:$AQ, MATCH(YEAR(A2718)+1, focus_primary!$2:$2, 0), 0)</f>
        <v>-1.84</v>
      </c>
      <c r="D2718">
        <f t="shared" si="168"/>
        <v>-1.9900000000000002</v>
      </c>
      <c r="E2718">
        <f t="shared" si="169"/>
        <v>7</v>
      </c>
      <c r="F2718">
        <f t="shared" si="171"/>
        <v>9</v>
      </c>
      <c r="G2718">
        <f t="shared" si="170"/>
        <v>2017</v>
      </c>
    </row>
    <row r="2719" spans="1:7" x14ac:dyDescent="0.25">
      <c r="A2719" s="1">
        <f>focus_primary!A2720</f>
        <v>42934</v>
      </c>
      <c r="B2719">
        <f>VLOOKUP($A2719, focus_primary!$A:$AQ, MATCH(YEAR(fiscal_1_y_a!A2719), focus_primary!$2:$2, 0), 0)</f>
        <v>-2.2000000000000002</v>
      </c>
      <c r="C2719">
        <f>VLOOKUP($A2719, focus_primary!$A:$AQ, MATCH(YEAR(A2719)+1, focus_primary!$2:$2, 0), 0)</f>
        <v>-1.87</v>
      </c>
      <c r="D2719">
        <f t="shared" si="168"/>
        <v>-2.0074999999999998</v>
      </c>
      <c r="E2719">
        <f t="shared" si="169"/>
        <v>7</v>
      </c>
      <c r="F2719">
        <f t="shared" si="171"/>
        <v>9</v>
      </c>
      <c r="G2719">
        <f t="shared" si="170"/>
        <v>2017</v>
      </c>
    </row>
    <row r="2720" spans="1:7" x14ac:dyDescent="0.25">
      <c r="A2720" s="1">
        <f>focus_primary!A2721</f>
        <v>42935</v>
      </c>
      <c r="B2720">
        <f>VLOOKUP($A2720, focus_primary!$A:$AQ, MATCH(YEAR(fiscal_1_y_a!A2720), focus_primary!$2:$2, 0), 0)</f>
        <v>-2.2000000000000002</v>
      </c>
      <c r="C2720">
        <f>VLOOKUP($A2720, focus_primary!$A:$AQ, MATCH(YEAR(A2720)+1, focus_primary!$2:$2, 0), 0)</f>
        <v>-1.87</v>
      </c>
      <c r="D2720">
        <f t="shared" si="168"/>
        <v>-2.0074999999999998</v>
      </c>
      <c r="E2720">
        <f t="shared" si="169"/>
        <v>7</v>
      </c>
      <c r="F2720">
        <f t="shared" si="171"/>
        <v>9</v>
      </c>
      <c r="G2720">
        <f t="shared" si="170"/>
        <v>2017</v>
      </c>
    </row>
    <row r="2721" spans="1:7" x14ac:dyDescent="0.25">
      <c r="A2721" s="1">
        <f>focus_primary!A2722</f>
        <v>42936</v>
      </c>
      <c r="B2721">
        <f>VLOOKUP($A2721, focus_primary!$A:$AQ, MATCH(YEAR(fiscal_1_y_a!A2721), focus_primary!$2:$2, 0), 0)</f>
        <v>-2.2000000000000002</v>
      </c>
      <c r="C2721">
        <f>VLOOKUP($A2721, focus_primary!$A:$AQ, MATCH(YEAR(A2721)+1, focus_primary!$2:$2, 0), 0)</f>
        <v>-1.86</v>
      </c>
      <c r="D2721">
        <f t="shared" si="168"/>
        <v>-2.0016666666666669</v>
      </c>
      <c r="E2721">
        <f t="shared" si="169"/>
        <v>7</v>
      </c>
      <c r="F2721">
        <f t="shared" si="171"/>
        <v>9</v>
      </c>
      <c r="G2721">
        <f t="shared" si="170"/>
        <v>2017</v>
      </c>
    </row>
    <row r="2722" spans="1:7" x14ac:dyDescent="0.25">
      <c r="A2722" s="1">
        <f>focus_primary!A2723</f>
        <v>42937</v>
      </c>
      <c r="B2722">
        <f>VLOOKUP($A2722, focus_primary!$A:$AQ, MATCH(YEAR(fiscal_1_y_a!A2722), focus_primary!$2:$2, 0), 0)</f>
        <v>-2.2000000000000002</v>
      </c>
      <c r="C2722">
        <f>VLOOKUP($A2722, focus_primary!$A:$AQ, MATCH(YEAR(A2722)+1, focus_primary!$2:$2, 0), 0)</f>
        <v>-1.84</v>
      </c>
      <c r="D2722">
        <f t="shared" si="168"/>
        <v>-1.9900000000000002</v>
      </c>
      <c r="E2722">
        <f t="shared" si="169"/>
        <v>7</v>
      </c>
      <c r="F2722">
        <f t="shared" si="171"/>
        <v>9</v>
      </c>
      <c r="G2722">
        <f t="shared" si="170"/>
        <v>2017</v>
      </c>
    </row>
    <row r="2723" spans="1:7" x14ac:dyDescent="0.25">
      <c r="A2723" s="1">
        <f>focus_primary!A2724</f>
        <v>42940</v>
      </c>
      <c r="B2723">
        <f>VLOOKUP($A2723, focus_primary!$A:$AQ, MATCH(YEAR(fiscal_1_y_a!A2723), focus_primary!$2:$2, 0), 0)</f>
        <v>-2.25</v>
      </c>
      <c r="C2723">
        <f>VLOOKUP($A2723, focus_primary!$A:$AQ, MATCH(YEAR(A2723)+1, focus_primary!$2:$2, 0), 0)</f>
        <v>-1.87</v>
      </c>
      <c r="D2723">
        <f t="shared" si="168"/>
        <v>-2.0283333333333333</v>
      </c>
      <c r="E2723">
        <f t="shared" si="169"/>
        <v>7</v>
      </c>
      <c r="F2723">
        <f t="shared" si="171"/>
        <v>9</v>
      </c>
      <c r="G2723">
        <f t="shared" si="170"/>
        <v>2017</v>
      </c>
    </row>
    <row r="2724" spans="1:7" x14ac:dyDescent="0.25">
      <c r="A2724" s="1">
        <f>focus_primary!A2725</f>
        <v>42941</v>
      </c>
      <c r="B2724">
        <f>VLOOKUP($A2724, focus_primary!$A:$AQ, MATCH(YEAR(fiscal_1_y_a!A2724), focus_primary!$2:$2, 0), 0)</f>
        <v>-2.21</v>
      </c>
      <c r="C2724">
        <f>VLOOKUP($A2724, focus_primary!$A:$AQ, MATCH(YEAR(A2724)+1, focus_primary!$2:$2, 0), 0)</f>
        <v>-1.86</v>
      </c>
      <c r="D2724">
        <f t="shared" si="168"/>
        <v>-2.0058333333333334</v>
      </c>
      <c r="E2724">
        <f t="shared" si="169"/>
        <v>7</v>
      </c>
      <c r="F2724">
        <f t="shared" si="171"/>
        <v>9</v>
      </c>
      <c r="G2724">
        <f t="shared" si="170"/>
        <v>2017</v>
      </c>
    </row>
    <row r="2725" spans="1:7" x14ac:dyDescent="0.25">
      <c r="A2725" s="1">
        <f>focus_primary!A2726</f>
        <v>42942</v>
      </c>
      <c r="B2725">
        <f>VLOOKUP($A2725, focus_primary!$A:$AQ, MATCH(YEAR(fiscal_1_y_a!A2725), focus_primary!$2:$2, 0), 0)</f>
        <v>-2.21</v>
      </c>
      <c r="C2725">
        <f>VLOOKUP($A2725, focus_primary!$A:$AQ, MATCH(YEAR(A2725)+1, focus_primary!$2:$2, 0), 0)</f>
        <v>-1.86</v>
      </c>
      <c r="D2725">
        <f t="shared" si="168"/>
        <v>-2.0058333333333334</v>
      </c>
      <c r="E2725">
        <f t="shared" si="169"/>
        <v>7</v>
      </c>
      <c r="F2725">
        <f t="shared" si="171"/>
        <v>9</v>
      </c>
      <c r="G2725">
        <f t="shared" si="170"/>
        <v>2017</v>
      </c>
    </row>
    <row r="2726" spans="1:7" x14ac:dyDescent="0.25">
      <c r="A2726" s="1">
        <f>focus_primary!A2727</f>
        <v>42943</v>
      </c>
      <c r="B2726">
        <f>VLOOKUP($A2726, focus_primary!$A:$AQ, MATCH(YEAR(fiscal_1_y_a!A2726), focus_primary!$2:$2, 0), 0)</f>
        <v>-2.21</v>
      </c>
      <c r="C2726">
        <f>VLOOKUP($A2726, focus_primary!$A:$AQ, MATCH(YEAR(A2726)+1, focus_primary!$2:$2, 0), 0)</f>
        <v>-1.89</v>
      </c>
      <c r="D2726">
        <f t="shared" si="168"/>
        <v>-2.0233333333333334</v>
      </c>
      <c r="E2726">
        <f t="shared" si="169"/>
        <v>7</v>
      </c>
      <c r="F2726">
        <f t="shared" si="171"/>
        <v>9</v>
      </c>
      <c r="G2726">
        <f t="shared" si="170"/>
        <v>2017</v>
      </c>
    </row>
    <row r="2727" spans="1:7" x14ac:dyDescent="0.25">
      <c r="A2727" s="1">
        <f>focus_primary!A2728</f>
        <v>42944</v>
      </c>
      <c r="B2727">
        <f>VLOOKUP($A2727, focus_primary!$A:$AQ, MATCH(YEAR(fiscal_1_y_a!A2727), focus_primary!$2:$2, 0), 0)</f>
        <v>-2.2000000000000002</v>
      </c>
      <c r="C2727">
        <f>VLOOKUP($A2727, focus_primary!$A:$AQ, MATCH(YEAR(A2727)+1, focus_primary!$2:$2, 0), 0)</f>
        <v>-1.86</v>
      </c>
      <c r="D2727">
        <f t="shared" si="168"/>
        <v>-2.0016666666666669</v>
      </c>
      <c r="E2727">
        <f t="shared" si="169"/>
        <v>7</v>
      </c>
      <c r="F2727">
        <f t="shared" si="171"/>
        <v>9</v>
      </c>
      <c r="G2727">
        <f t="shared" si="170"/>
        <v>2017</v>
      </c>
    </row>
    <row r="2728" spans="1:7" x14ac:dyDescent="0.25">
      <c r="A2728" s="1">
        <f>focus_primary!A2729</f>
        <v>42947</v>
      </c>
      <c r="B2728">
        <f>VLOOKUP($A2728, focus_primary!$A:$AQ, MATCH(YEAR(fiscal_1_y_a!A2728), focus_primary!$2:$2, 0), 0)</f>
        <v>-2.2000000000000002</v>
      </c>
      <c r="C2728">
        <f>VLOOKUP($A2728, focus_primary!$A:$AQ, MATCH(YEAR(A2728)+1, focus_primary!$2:$2, 0), 0)</f>
        <v>-1.84</v>
      </c>
      <c r="D2728">
        <f t="shared" si="168"/>
        <v>-1.9900000000000002</v>
      </c>
      <c r="E2728">
        <f t="shared" si="169"/>
        <v>7</v>
      </c>
      <c r="F2728">
        <f t="shared" si="171"/>
        <v>9</v>
      </c>
      <c r="G2728">
        <f t="shared" si="170"/>
        <v>2017</v>
      </c>
    </row>
    <row r="2729" spans="1:7" x14ac:dyDescent="0.25">
      <c r="A2729" s="1">
        <f>focus_primary!A2730</f>
        <v>42948</v>
      </c>
      <c r="B2729">
        <f>VLOOKUP($A2729, focus_primary!$A:$AQ, MATCH(YEAR(fiscal_1_y_a!A2729), focus_primary!$2:$2, 0), 0)</f>
        <v>-2.21</v>
      </c>
      <c r="C2729">
        <f>VLOOKUP($A2729, focus_primary!$A:$AQ, MATCH(YEAR(A2729)+1, focus_primary!$2:$2, 0), 0)</f>
        <v>-1.86</v>
      </c>
      <c r="D2729">
        <f t="shared" si="168"/>
        <v>-1.9766666666666666</v>
      </c>
      <c r="E2729">
        <f t="shared" si="169"/>
        <v>8</v>
      </c>
      <c r="F2729">
        <f t="shared" si="171"/>
        <v>9</v>
      </c>
      <c r="G2729">
        <f t="shared" si="170"/>
        <v>2017</v>
      </c>
    </row>
    <row r="2730" spans="1:7" x14ac:dyDescent="0.25">
      <c r="A2730" s="1">
        <f>focus_primary!A2731</f>
        <v>42949</v>
      </c>
      <c r="B2730">
        <f>VLOOKUP($A2730, focus_primary!$A:$AQ, MATCH(YEAR(fiscal_1_y_a!A2730), focus_primary!$2:$2, 0), 0)</f>
        <v>-2.25</v>
      </c>
      <c r="C2730">
        <f>VLOOKUP($A2730, focus_primary!$A:$AQ, MATCH(YEAR(A2730)+1, focus_primary!$2:$2, 0), 0)</f>
        <v>-1.87</v>
      </c>
      <c r="D2730">
        <f t="shared" si="168"/>
        <v>-1.9966666666666668</v>
      </c>
      <c r="E2730">
        <f t="shared" si="169"/>
        <v>8</v>
      </c>
      <c r="F2730">
        <f t="shared" si="171"/>
        <v>9</v>
      </c>
      <c r="G2730">
        <f t="shared" si="170"/>
        <v>2017</v>
      </c>
    </row>
    <row r="2731" spans="1:7" x14ac:dyDescent="0.25">
      <c r="A2731" s="1">
        <f>focus_primary!A2732</f>
        <v>42950</v>
      </c>
      <c r="B2731">
        <f>VLOOKUP($A2731, focus_primary!$A:$AQ, MATCH(YEAR(fiscal_1_y_a!A2731), focus_primary!$2:$2, 0), 0)</f>
        <v>-2.25</v>
      </c>
      <c r="C2731">
        <f>VLOOKUP($A2731, focus_primary!$A:$AQ, MATCH(YEAR(A2731)+1, focus_primary!$2:$2, 0), 0)</f>
        <v>-1.87</v>
      </c>
      <c r="D2731">
        <f t="shared" si="168"/>
        <v>-1.9966666666666668</v>
      </c>
      <c r="E2731">
        <f t="shared" si="169"/>
        <v>8</v>
      </c>
      <c r="F2731">
        <f t="shared" si="171"/>
        <v>9</v>
      </c>
      <c r="G2731">
        <f t="shared" si="170"/>
        <v>2017</v>
      </c>
    </row>
    <row r="2732" spans="1:7" x14ac:dyDescent="0.25">
      <c r="A2732" s="1">
        <f>focus_primary!A2733</f>
        <v>42951</v>
      </c>
      <c r="B2732">
        <f>VLOOKUP($A2732, focus_primary!$A:$AQ, MATCH(YEAR(fiscal_1_y_a!A2732), focus_primary!$2:$2, 0), 0)</f>
        <v>-2.2999999999999998</v>
      </c>
      <c r="C2732">
        <f>VLOOKUP($A2732, focus_primary!$A:$AQ, MATCH(YEAR(A2732)+1, focus_primary!$2:$2, 0), 0)</f>
        <v>-1.86</v>
      </c>
      <c r="D2732">
        <f t="shared" si="168"/>
        <v>-2.0066666666666664</v>
      </c>
      <c r="E2732">
        <f t="shared" si="169"/>
        <v>8</v>
      </c>
      <c r="F2732">
        <f t="shared" si="171"/>
        <v>9</v>
      </c>
      <c r="G2732">
        <f t="shared" si="170"/>
        <v>2017</v>
      </c>
    </row>
    <row r="2733" spans="1:7" x14ac:dyDescent="0.25">
      <c r="A2733" s="1">
        <f>focus_primary!A2734</f>
        <v>42954</v>
      </c>
      <c r="B2733">
        <f>VLOOKUP($A2733, focus_primary!$A:$AQ, MATCH(YEAR(fiscal_1_y_a!A2733), focus_primary!$2:$2, 0), 0)</f>
        <v>-2.2999999999999998</v>
      </c>
      <c r="C2733">
        <f>VLOOKUP($A2733, focus_primary!$A:$AQ, MATCH(YEAR(A2733)+1, focus_primary!$2:$2, 0), 0)</f>
        <v>-1.87</v>
      </c>
      <c r="D2733">
        <f t="shared" si="168"/>
        <v>-2.0133333333333332</v>
      </c>
      <c r="E2733">
        <f t="shared" si="169"/>
        <v>8</v>
      </c>
      <c r="F2733">
        <f t="shared" si="171"/>
        <v>9</v>
      </c>
      <c r="G2733">
        <f t="shared" si="170"/>
        <v>2017</v>
      </c>
    </row>
    <row r="2734" spans="1:7" x14ac:dyDescent="0.25">
      <c r="A2734" s="1">
        <f>focus_primary!A2735</f>
        <v>42955</v>
      </c>
      <c r="B2734">
        <f>VLOOKUP($A2734, focus_primary!$A:$AQ, MATCH(YEAR(fiscal_1_y_a!A2734), focus_primary!$2:$2, 0), 0)</f>
        <v>-2.2999999999999998</v>
      </c>
      <c r="C2734">
        <f>VLOOKUP($A2734, focus_primary!$A:$AQ, MATCH(YEAR(A2734)+1, focus_primary!$2:$2, 0), 0)</f>
        <v>-1.86</v>
      </c>
      <c r="D2734">
        <f t="shared" si="168"/>
        <v>-2.0066666666666664</v>
      </c>
      <c r="E2734">
        <f t="shared" si="169"/>
        <v>8</v>
      </c>
      <c r="F2734">
        <f t="shared" si="171"/>
        <v>9</v>
      </c>
      <c r="G2734">
        <f t="shared" si="170"/>
        <v>2017</v>
      </c>
    </row>
    <row r="2735" spans="1:7" x14ac:dyDescent="0.25">
      <c r="A2735" s="1">
        <f>focus_primary!A2736</f>
        <v>42956</v>
      </c>
      <c r="B2735">
        <f>VLOOKUP($A2735, focus_primary!$A:$AQ, MATCH(YEAR(fiscal_1_y_a!A2735), focus_primary!$2:$2, 0), 0)</f>
        <v>-2.2999999999999998</v>
      </c>
      <c r="C2735">
        <f>VLOOKUP($A2735, focus_primary!$A:$AQ, MATCH(YEAR(A2735)+1, focus_primary!$2:$2, 0), 0)</f>
        <v>-1.84</v>
      </c>
      <c r="D2735">
        <f t="shared" si="168"/>
        <v>-1.9933333333333334</v>
      </c>
      <c r="E2735">
        <f t="shared" si="169"/>
        <v>8</v>
      </c>
      <c r="F2735">
        <f t="shared" si="171"/>
        <v>9</v>
      </c>
      <c r="G2735">
        <f t="shared" si="170"/>
        <v>2017</v>
      </c>
    </row>
    <row r="2736" spans="1:7" x14ac:dyDescent="0.25">
      <c r="A2736" s="1">
        <f>focus_primary!A2737</f>
        <v>42957</v>
      </c>
      <c r="B2736">
        <f>VLOOKUP($A2736, focus_primary!$A:$AQ, MATCH(YEAR(fiscal_1_y_a!A2736), focus_primary!$2:$2, 0), 0)</f>
        <v>-2.2999999999999998</v>
      </c>
      <c r="C2736">
        <f>VLOOKUP($A2736, focus_primary!$A:$AQ, MATCH(YEAR(A2736)+1, focus_primary!$2:$2, 0), 0)</f>
        <v>-1.83</v>
      </c>
      <c r="D2736">
        <f t="shared" si="168"/>
        <v>-1.9866666666666666</v>
      </c>
      <c r="E2736">
        <f t="shared" si="169"/>
        <v>8</v>
      </c>
      <c r="F2736">
        <f t="shared" si="171"/>
        <v>9</v>
      </c>
      <c r="G2736">
        <f t="shared" si="170"/>
        <v>2017</v>
      </c>
    </row>
    <row r="2737" spans="1:7" x14ac:dyDescent="0.25">
      <c r="A2737" s="1">
        <f>focus_primary!A2738</f>
        <v>42958</v>
      </c>
      <c r="B2737">
        <f>VLOOKUP($A2737, focus_primary!$A:$AQ, MATCH(YEAR(fiscal_1_y_a!A2737), focus_primary!$2:$2, 0), 0)</f>
        <v>-2.2999999999999998</v>
      </c>
      <c r="C2737">
        <f>VLOOKUP($A2737, focus_primary!$A:$AQ, MATCH(YEAR(A2737)+1, focus_primary!$2:$2, 0), 0)</f>
        <v>-1.83</v>
      </c>
      <c r="D2737">
        <f t="shared" si="168"/>
        <v>-1.9866666666666666</v>
      </c>
      <c r="E2737">
        <f t="shared" si="169"/>
        <v>8</v>
      </c>
      <c r="F2737">
        <f t="shared" si="171"/>
        <v>9</v>
      </c>
      <c r="G2737">
        <f t="shared" si="170"/>
        <v>2017</v>
      </c>
    </row>
    <row r="2738" spans="1:7" x14ac:dyDescent="0.25">
      <c r="A2738" s="1">
        <f>focus_primary!A2739</f>
        <v>42961</v>
      </c>
      <c r="B2738">
        <f>VLOOKUP($A2738, focus_primary!$A:$AQ, MATCH(YEAR(fiscal_1_y_a!A2738), focus_primary!$2:$2, 0), 0)</f>
        <v>-2.2999999999999998</v>
      </c>
      <c r="C2738">
        <f>VLOOKUP($A2738, focus_primary!$A:$AQ, MATCH(YEAR(A2738)+1, focus_primary!$2:$2, 0), 0)</f>
        <v>-1.87</v>
      </c>
      <c r="D2738">
        <f t="shared" si="168"/>
        <v>-2.0133333333333332</v>
      </c>
      <c r="E2738">
        <f t="shared" si="169"/>
        <v>8</v>
      </c>
      <c r="F2738">
        <f t="shared" si="171"/>
        <v>9</v>
      </c>
      <c r="G2738">
        <f t="shared" si="170"/>
        <v>2017</v>
      </c>
    </row>
    <row r="2739" spans="1:7" x14ac:dyDescent="0.25">
      <c r="A2739" s="1">
        <f>focus_primary!A2740</f>
        <v>42962</v>
      </c>
      <c r="B2739">
        <f>VLOOKUP($A2739, focus_primary!$A:$AQ, MATCH(YEAR(fiscal_1_y_a!A2739), focus_primary!$2:$2, 0), 0)</f>
        <v>-2.2999999999999998</v>
      </c>
      <c r="C2739">
        <f>VLOOKUP($A2739, focus_primary!$A:$AQ, MATCH(YEAR(A2739)+1, focus_primary!$2:$2, 0), 0)</f>
        <v>-1.89</v>
      </c>
      <c r="D2739">
        <f t="shared" si="168"/>
        <v>-2.0266666666666668</v>
      </c>
      <c r="E2739">
        <f t="shared" si="169"/>
        <v>8</v>
      </c>
      <c r="F2739">
        <f t="shared" si="171"/>
        <v>9</v>
      </c>
      <c r="G2739">
        <f t="shared" si="170"/>
        <v>2017</v>
      </c>
    </row>
    <row r="2740" spans="1:7" x14ac:dyDescent="0.25">
      <c r="A2740" s="1">
        <f>focus_primary!A2741</f>
        <v>42963</v>
      </c>
      <c r="B2740">
        <f>VLOOKUP($A2740, focus_primary!$A:$AQ, MATCH(YEAR(fiscal_1_y_a!A2740), focus_primary!$2:$2, 0), 0)</f>
        <v>-2.2999999999999998</v>
      </c>
      <c r="C2740">
        <f>VLOOKUP($A2740, focus_primary!$A:$AQ, MATCH(YEAR(A2740)+1, focus_primary!$2:$2, 0), 0)</f>
        <v>-1.9</v>
      </c>
      <c r="D2740">
        <f t="shared" si="168"/>
        <v>-2.0333333333333332</v>
      </c>
      <c r="E2740">
        <f t="shared" si="169"/>
        <v>8</v>
      </c>
      <c r="F2740">
        <f t="shared" si="171"/>
        <v>9</v>
      </c>
      <c r="G2740">
        <f t="shared" si="170"/>
        <v>2017</v>
      </c>
    </row>
    <row r="2741" spans="1:7" x14ac:dyDescent="0.25">
      <c r="A2741" s="1">
        <f>focus_primary!A2742</f>
        <v>42964</v>
      </c>
      <c r="B2741">
        <f>VLOOKUP($A2741, focus_primary!$A:$AQ, MATCH(YEAR(fiscal_1_y_a!A2741), focus_primary!$2:$2, 0), 0)</f>
        <v>-2.4</v>
      </c>
      <c r="C2741">
        <f>VLOOKUP($A2741, focus_primary!$A:$AQ, MATCH(YEAR(A2741)+1, focus_primary!$2:$2, 0), 0)</f>
        <v>-1.93</v>
      </c>
      <c r="D2741">
        <f t="shared" si="168"/>
        <v>-2.0866666666666664</v>
      </c>
      <c r="E2741">
        <f t="shared" si="169"/>
        <v>8</v>
      </c>
      <c r="F2741">
        <f t="shared" si="171"/>
        <v>9</v>
      </c>
      <c r="G2741">
        <f t="shared" si="170"/>
        <v>2017</v>
      </c>
    </row>
    <row r="2742" spans="1:7" x14ac:dyDescent="0.25">
      <c r="A2742" s="1">
        <f>focus_primary!A2743</f>
        <v>42965</v>
      </c>
      <c r="B2742">
        <f>VLOOKUP($A2742, focus_primary!$A:$AQ, MATCH(YEAR(fiscal_1_y_a!A2742), focus_primary!$2:$2, 0), 0)</f>
        <v>-2.4</v>
      </c>
      <c r="C2742">
        <f>VLOOKUP($A2742, focus_primary!$A:$AQ, MATCH(YEAR(A2742)+1, focus_primary!$2:$2, 0), 0)</f>
        <v>-1.98</v>
      </c>
      <c r="D2742">
        <f t="shared" si="168"/>
        <v>-2.1199999999999997</v>
      </c>
      <c r="E2742">
        <f t="shared" si="169"/>
        <v>8</v>
      </c>
      <c r="F2742">
        <f t="shared" si="171"/>
        <v>9</v>
      </c>
      <c r="G2742">
        <f t="shared" si="170"/>
        <v>2017</v>
      </c>
    </row>
    <row r="2743" spans="1:7" x14ac:dyDescent="0.25">
      <c r="A2743" s="1">
        <f>focus_primary!A2744</f>
        <v>42968</v>
      </c>
      <c r="B2743">
        <f>VLOOKUP($A2743, focus_primary!$A:$AQ, MATCH(YEAR(fiscal_1_y_a!A2743), focus_primary!$2:$2, 0), 0)</f>
        <v>-2.4</v>
      </c>
      <c r="C2743">
        <f>VLOOKUP($A2743, focus_primary!$A:$AQ, MATCH(YEAR(A2743)+1, focus_primary!$2:$2, 0), 0)</f>
        <v>-2</v>
      </c>
      <c r="D2743">
        <f t="shared" si="168"/>
        <v>-2.1333333333333333</v>
      </c>
      <c r="E2743">
        <f t="shared" si="169"/>
        <v>8</v>
      </c>
      <c r="F2743">
        <f t="shared" si="171"/>
        <v>9</v>
      </c>
      <c r="G2743">
        <f t="shared" si="170"/>
        <v>2017</v>
      </c>
    </row>
    <row r="2744" spans="1:7" x14ac:dyDescent="0.25">
      <c r="A2744" s="1">
        <f>focus_primary!A2745</f>
        <v>42969</v>
      </c>
      <c r="B2744">
        <f>VLOOKUP($A2744, focus_primary!$A:$AQ, MATCH(YEAR(fiscal_1_y_a!A2744), focus_primary!$2:$2, 0), 0)</f>
        <v>-2.4</v>
      </c>
      <c r="C2744">
        <f>VLOOKUP($A2744, focus_primary!$A:$AQ, MATCH(YEAR(A2744)+1, focus_primary!$2:$2, 0), 0)</f>
        <v>-2</v>
      </c>
      <c r="D2744">
        <f t="shared" si="168"/>
        <v>-2.1333333333333333</v>
      </c>
      <c r="E2744">
        <f t="shared" si="169"/>
        <v>8</v>
      </c>
      <c r="F2744">
        <f t="shared" si="171"/>
        <v>9</v>
      </c>
      <c r="G2744">
        <f t="shared" si="170"/>
        <v>2017</v>
      </c>
    </row>
    <row r="2745" spans="1:7" x14ac:dyDescent="0.25">
      <c r="A2745" s="1">
        <f>focus_primary!A2746</f>
        <v>42970</v>
      </c>
      <c r="B2745">
        <f>VLOOKUP($A2745, focus_primary!$A:$AQ, MATCH(YEAR(fiscal_1_y_a!A2745), focus_primary!$2:$2, 0), 0)</f>
        <v>-2.4</v>
      </c>
      <c r="C2745">
        <f>VLOOKUP($A2745, focus_primary!$A:$AQ, MATCH(YEAR(A2745)+1, focus_primary!$2:$2, 0), 0)</f>
        <v>-2</v>
      </c>
      <c r="D2745">
        <f t="shared" si="168"/>
        <v>-2.1333333333333333</v>
      </c>
      <c r="E2745">
        <f t="shared" si="169"/>
        <v>8</v>
      </c>
      <c r="F2745">
        <f t="shared" si="171"/>
        <v>9</v>
      </c>
      <c r="G2745">
        <f t="shared" si="170"/>
        <v>2017</v>
      </c>
    </row>
    <row r="2746" spans="1:7" x14ac:dyDescent="0.25">
      <c r="A2746" s="1">
        <f>focus_primary!A2747</f>
        <v>42971</v>
      </c>
      <c r="B2746">
        <f>VLOOKUP($A2746, focus_primary!$A:$AQ, MATCH(YEAR(fiscal_1_y_a!A2746), focus_primary!$2:$2, 0), 0)</f>
        <v>-2.4</v>
      </c>
      <c r="C2746">
        <f>VLOOKUP($A2746, focus_primary!$A:$AQ, MATCH(YEAR(A2746)+1, focus_primary!$2:$2, 0), 0)</f>
        <v>-2</v>
      </c>
      <c r="D2746">
        <f t="shared" si="168"/>
        <v>-2.1333333333333333</v>
      </c>
      <c r="E2746">
        <f t="shared" si="169"/>
        <v>8</v>
      </c>
      <c r="F2746">
        <f t="shared" si="171"/>
        <v>9</v>
      </c>
      <c r="G2746">
        <f t="shared" si="170"/>
        <v>2017</v>
      </c>
    </row>
    <row r="2747" spans="1:7" x14ac:dyDescent="0.25">
      <c r="A2747" s="1">
        <f>focus_primary!A2748</f>
        <v>42972</v>
      </c>
      <c r="B2747">
        <f>VLOOKUP($A2747, focus_primary!$A:$AQ, MATCH(YEAR(fiscal_1_y_a!A2747), focus_primary!$2:$2, 0), 0)</f>
        <v>-2.4</v>
      </c>
      <c r="C2747">
        <f>VLOOKUP($A2747, focus_primary!$A:$AQ, MATCH(YEAR(A2747)+1, focus_primary!$2:$2, 0), 0)</f>
        <v>-2</v>
      </c>
      <c r="D2747">
        <f t="shared" si="168"/>
        <v>-2.1333333333333333</v>
      </c>
      <c r="E2747">
        <f t="shared" si="169"/>
        <v>8</v>
      </c>
      <c r="F2747">
        <f t="shared" si="171"/>
        <v>9</v>
      </c>
      <c r="G2747">
        <f t="shared" si="170"/>
        <v>2017</v>
      </c>
    </row>
    <row r="2748" spans="1:7" x14ac:dyDescent="0.25">
      <c r="A2748" s="1">
        <f>focus_primary!A2749</f>
        <v>42975</v>
      </c>
      <c r="B2748">
        <f>VLOOKUP($A2748, focus_primary!$A:$AQ, MATCH(YEAR(fiscal_1_y_a!A2748), focus_primary!$2:$2, 0), 0)</f>
        <v>-2.4</v>
      </c>
      <c r="C2748">
        <f>VLOOKUP($A2748, focus_primary!$A:$AQ, MATCH(YEAR(A2748)+1, focus_primary!$2:$2, 0), 0)</f>
        <v>-2</v>
      </c>
      <c r="D2748">
        <f t="shared" si="168"/>
        <v>-2.1333333333333333</v>
      </c>
      <c r="E2748">
        <f t="shared" si="169"/>
        <v>8</v>
      </c>
      <c r="F2748">
        <f t="shared" si="171"/>
        <v>9</v>
      </c>
      <c r="G2748">
        <f t="shared" si="170"/>
        <v>2017</v>
      </c>
    </row>
    <row r="2749" spans="1:7" x14ac:dyDescent="0.25">
      <c r="A2749" s="1">
        <f>focus_primary!A2750</f>
        <v>42976</v>
      </c>
      <c r="B2749">
        <f>VLOOKUP($A2749, focus_primary!$A:$AQ, MATCH(YEAR(fiscal_1_y_a!A2749), focus_primary!$2:$2, 0), 0)</f>
        <v>-2.4</v>
      </c>
      <c r="C2749">
        <f>VLOOKUP($A2749, focus_primary!$A:$AQ, MATCH(YEAR(A2749)+1, focus_primary!$2:$2, 0), 0)</f>
        <v>-2.0499999999999998</v>
      </c>
      <c r="D2749">
        <f t="shared" si="168"/>
        <v>-2.1666666666666665</v>
      </c>
      <c r="E2749">
        <f t="shared" si="169"/>
        <v>8</v>
      </c>
      <c r="F2749">
        <f t="shared" si="171"/>
        <v>9</v>
      </c>
      <c r="G2749">
        <f t="shared" si="170"/>
        <v>2017</v>
      </c>
    </row>
    <row r="2750" spans="1:7" x14ac:dyDescent="0.25">
      <c r="A2750" s="1">
        <f>focus_primary!A2751</f>
        <v>42977</v>
      </c>
      <c r="B2750">
        <f>VLOOKUP($A2750, focus_primary!$A:$AQ, MATCH(YEAR(fiscal_1_y_a!A2750), focus_primary!$2:$2, 0), 0)</f>
        <v>-2.4</v>
      </c>
      <c r="C2750">
        <f>VLOOKUP($A2750, focus_primary!$A:$AQ, MATCH(YEAR(A2750)+1, focus_primary!$2:$2, 0), 0)</f>
        <v>-2.14</v>
      </c>
      <c r="D2750">
        <f t="shared" si="168"/>
        <v>-2.2266666666666666</v>
      </c>
      <c r="E2750">
        <f t="shared" si="169"/>
        <v>8</v>
      </c>
      <c r="F2750">
        <f t="shared" si="171"/>
        <v>9</v>
      </c>
      <c r="G2750">
        <f t="shared" si="170"/>
        <v>2017</v>
      </c>
    </row>
    <row r="2751" spans="1:7" x14ac:dyDescent="0.25">
      <c r="A2751" s="1">
        <f>focus_primary!A2752</f>
        <v>42978</v>
      </c>
      <c r="B2751">
        <f>VLOOKUP($A2751, focus_primary!$A:$AQ, MATCH(YEAR(fiscal_1_y_a!A2751), focus_primary!$2:$2, 0), 0)</f>
        <v>-2.4</v>
      </c>
      <c r="C2751">
        <f>VLOOKUP($A2751, focus_primary!$A:$AQ, MATCH(YEAR(A2751)+1, focus_primary!$2:$2, 0), 0)</f>
        <v>-2.17</v>
      </c>
      <c r="D2751">
        <f t="shared" si="168"/>
        <v>-2.2466666666666666</v>
      </c>
      <c r="E2751">
        <f t="shared" si="169"/>
        <v>8</v>
      </c>
      <c r="F2751">
        <f t="shared" si="171"/>
        <v>9</v>
      </c>
      <c r="G2751">
        <f t="shared" si="170"/>
        <v>2017</v>
      </c>
    </row>
    <row r="2752" spans="1:7" x14ac:dyDescent="0.25">
      <c r="A2752" s="1">
        <f>focus_primary!A2753</f>
        <v>42979</v>
      </c>
      <c r="B2752">
        <f>VLOOKUP($A2752, focus_primary!$A:$AQ, MATCH(YEAR(fiscal_1_y_a!A2752), focus_primary!$2:$2, 0), 0)</f>
        <v>-2.4</v>
      </c>
      <c r="C2752">
        <f>VLOOKUP($A2752, focus_primary!$A:$AQ, MATCH(YEAR(A2752)+1, focus_primary!$2:$2, 0), 0)</f>
        <v>-2.2000000000000002</v>
      </c>
      <c r="D2752">
        <f t="shared" si="168"/>
        <v>-2.25</v>
      </c>
      <c r="E2752">
        <f t="shared" si="169"/>
        <v>9</v>
      </c>
      <c r="F2752">
        <f t="shared" si="171"/>
        <v>9</v>
      </c>
      <c r="G2752">
        <f t="shared" si="170"/>
        <v>2017</v>
      </c>
    </row>
    <row r="2753" spans="1:7" x14ac:dyDescent="0.25">
      <c r="A2753" s="1">
        <f>focus_primary!A2754</f>
        <v>42982</v>
      </c>
      <c r="B2753">
        <f>VLOOKUP($A2753, focus_primary!$A:$AQ, MATCH(YEAR(fiscal_1_y_a!A2753), focus_primary!$2:$2, 0), 0)</f>
        <v>-2.4</v>
      </c>
      <c r="C2753">
        <f>VLOOKUP($A2753, focus_primary!$A:$AQ, MATCH(YEAR(A2753)+1, focus_primary!$2:$2, 0), 0)</f>
        <v>-2.2000000000000002</v>
      </c>
      <c r="D2753">
        <f t="shared" si="168"/>
        <v>-2.25</v>
      </c>
      <c r="E2753">
        <f t="shared" si="169"/>
        <v>9</v>
      </c>
      <c r="F2753">
        <f t="shared" si="171"/>
        <v>9</v>
      </c>
      <c r="G2753">
        <f t="shared" si="170"/>
        <v>2017</v>
      </c>
    </row>
    <row r="2754" spans="1:7" x14ac:dyDescent="0.25">
      <c r="A2754" s="1">
        <f>focus_primary!A2755</f>
        <v>42983</v>
      </c>
      <c r="B2754">
        <f>VLOOKUP($A2754, focus_primary!$A:$AQ, MATCH(YEAR(fiscal_1_y_a!A2754), focus_primary!$2:$2, 0), 0)</f>
        <v>-2.4</v>
      </c>
      <c r="C2754">
        <f>VLOOKUP($A2754, focus_primary!$A:$AQ, MATCH(YEAR(A2754)+1, focus_primary!$2:$2, 0), 0)</f>
        <v>-2.2000000000000002</v>
      </c>
      <c r="D2754">
        <f t="shared" ref="D2754:D2817" si="172">(B2754*(12-MONTH(A2754))+C2754*MONTH(A2754))/12</f>
        <v>-2.25</v>
      </c>
      <c r="E2754">
        <f t="shared" ref="E2754:E2817" si="173">MONTH(A2754)</f>
        <v>9</v>
      </c>
      <c r="F2754">
        <f t="shared" si="171"/>
        <v>9</v>
      </c>
      <c r="G2754">
        <f t="shared" ref="G2754:G2817" si="174">YEAR(A2754)</f>
        <v>2017</v>
      </c>
    </row>
    <row r="2755" spans="1:7" x14ac:dyDescent="0.25">
      <c r="A2755" s="1">
        <f>focus_primary!A2756</f>
        <v>42984</v>
      </c>
      <c r="B2755">
        <f>VLOOKUP($A2755, focus_primary!$A:$AQ, MATCH(YEAR(fiscal_1_y_a!A2755), focus_primary!$2:$2, 0), 0)</f>
        <v>-2.4</v>
      </c>
      <c r="C2755">
        <f>VLOOKUP($A2755, focus_primary!$A:$AQ, MATCH(YEAR(A2755)+1, focus_primary!$2:$2, 0), 0)</f>
        <v>-2.2000000000000002</v>
      </c>
      <c r="D2755">
        <f t="shared" si="172"/>
        <v>-2.25</v>
      </c>
      <c r="E2755">
        <f t="shared" si="173"/>
        <v>9</v>
      </c>
      <c r="F2755">
        <f t="shared" ref="F2755:F2818" si="175">IF(E2755&lt;4,3,IF(E2755&lt;7,6,IF(E2755&lt;10,9,12)))</f>
        <v>9</v>
      </c>
      <c r="G2755">
        <f t="shared" si="174"/>
        <v>2017</v>
      </c>
    </row>
    <row r="2756" spans="1:7" x14ac:dyDescent="0.25">
      <c r="A2756" s="1">
        <f>focus_primary!A2757</f>
        <v>42986</v>
      </c>
      <c r="B2756">
        <f>VLOOKUP($A2756, focus_primary!$A:$AQ, MATCH(YEAR(fiscal_1_y_a!A2756), focus_primary!$2:$2, 0), 0)</f>
        <v>-2.4</v>
      </c>
      <c r="C2756">
        <f>VLOOKUP($A2756, focus_primary!$A:$AQ, MATCH(YEAR(A2756)+1, focus_primary!$2:$2, 0), 0)</f>
        <v>-2.2000000000000002</v>
      </c>
      <c r="D2756">
        <f t="shared" si="172"/>
        <v>-2.25</v>
      </c>
      <c r="E2756">
        <f t="shared" si="173"/>
        <v>9</v>
      </c>
      <c r="F2756">
        <f t="shared" si="175"/>
        <v>9</v>
      </c>
      <c r="G2756">
        <f t="shared" si="174"/>
        <v>2017</v>
      </c>
    </row>
    <row r="2757" spans="1:7" x14ac:dyDescent="0.25">
      <c r="A2757" s="1">
        <f>focus_primary!A2758</f>
        <v>42989</v>
      </c>
      <c r="B2757">
        <f>VLOOKUP($A2757, focus_primary!$A:$AQ, MATCH(YEAR(fiscal_1_y_a!A2757), focus_primary!$2:$2, 0), 0)</f>
        <v>-2.4</v>
      </c>
      <c r="C2757">
        <f>VLOOKUP($A2757, focus_primary!$A:$AQ, MATCH(YEAR(A2757)+1, focus_primary!$2:$2, 0), 0)</f>
        <v>-2.2000000000000002</v>
      </c>
      <c r="D2757">
        <f t="shared" si="172"/>
        <v>-2.25</v>
      </c>
      <c r="E2757">
        <f t="shared" si="173"/>
        <v>9</v>
      </c>
      <c r="F2757">
        <f t="shared" si="175"/>
        <v>9</v>
      </c>
      <c r="G2757">
        <f t="shared" si="174"/>
        <v>2017</v>
      </c>
    </row>
    <row r="2758" spans="1:7" x14ac:dyDescent="0.25">
      <c r="A2758" s="1">
        <f>focus_primary!A2759</f>
        <v>42990</v>
      </c>
      <c r="B2758">
        <f>VLOOKUP($A2758, focus_primary!$A:$AQ, MATCH(YEAR(fiscal_1_y_a!A2758), focus_primary!$2:$2, 0), 0)</f>
        <v>-2.4</v>
      </c>
      <c r="C2758">
        <f>VLOOKUP($A2758, focus_primary!$A:$AQ, MATCH(YEAR(A2758)+1, focus_primary!$2:$2, 0), 0)</f>
        <v>-2.2000000000000002</v>
      </c>
      <c r="D2758">
        <f t="shared" si="172"/>
        <v>-2.25</v>
      </c>
      <c r="E2758">
        <f t="shared" si="173"/>
        <v>9</v>
      </c>
      <c r="F2758">
        <f t="shared" si="175"/>
        <v>9</v>
      </c>
      <c r="G2758">
        <f t="shared" si="174"/>
        <v>2017</v>
      </c>
    </row>
    <row r="2759" spans="1:7" x14ac:dyDescent="0.25">
      <c r="A2759" s="1">
        <f>focus_primary!A2760</f>
        <v>42991</v>
      </c>
      <c r="B2759">
        <f>VLOOKUP($A2759, focus_primary!$A:$AQ, MATCH(YEAR(fiscal_1_y_a!A2759), focus_primary!$2:$2, 0), 0)</f>
        <v>-2.4</v>
      </c>
      <c r="C2759">
        <f>VLOOKUP($A2759, focus_primary!$A:$AQ, MATCH(YEAR(A2759)+1, focus_primary!$2:$2, 0), 0)</f>
        <v>-2.2000000000000002</v>
      </c>
      <c r="D2759">
        <f t="shared" si="172"/>
        <v>-2.25</v>
      </c>
      <c r="E2759">
        <f t="shared" si="173"/>
        <v>9</v>
      </c>
      <c r="F2759">
        <f t="shared" si="175"/>
        <v>9</v>
      </c>
      <c r="G2759">
        <f t="shared" si="174"/>
        <v>2017</v>
      </c>
    </row>
    <row r="2760" spans="1:7" x14ac:dyDescent="0.25">
      <c r="A2760" s="1">
        <f>focus_primary!A2761</f>
        <v>42992</v>
      </c>
      <c r="B2760">
        <f>VLOOKUP($A2760, focus_primary!$A:$AQ, MATCH(YEAR(fiscal_1_y_a!A2760), focus_primary!$2:$2, 0), 0)</f>
        <v>-2.4</v>
      </c>
      <c r="C2760">
        <f>VLOOKUP($A2760, focus_primary!$A:$AQ, MATCH(YEAR(A2760)+1, focus_primary!$2:$2, 0), 0)</f>
        <v>-2.2999999999999998</v>
      </c>
      <c r="D2760">
        <f t="shared" si="172"/>
        <v>-2.3249999999999997</v>
      </c>
      <c r="E2760">
        <f t="shared" si="173"/>
        <v>9</v>
      </c>
      <c r="F2760">
        <f t="shared" si="175"/>
        <v>9</v>
      </c>
      <c r="G2760">
        <f t="shared" si="174"/>
        <v>2017</v>
      </c>
    </row>
    <row r="2761" spans="1:7" x14ac:dyDescent="0.25">
      <c r="A2761" s="1">
        <f>focus_primary!A2762</f>
        <v>42993</v>
      </c>
      <c r="B2761">
        <f>VLOOKUP($A2761, focus_primary!$A:$AQ, MATCH(YEAR(fiscal_1_y_a!A2761), focus_primary!$2:$2, 0), 0)</f>
        <v>-2.4500000000000002</v>
      </c>
      <c r="C2761">
        <f>VLOOKUP($A2761, focus_primary!$A:$AQ, MATCH(YEAR(A2761)+1, focus_primary!$2:$2, 0), 0)</f>
        <v>-2.2599999999999998</v>
      </c>
      <c r="D2761">
        <f t="shared" si="172"/>
        <v>-2.3074999999999997</v>
      </c>
      <c r="E2761">
        <f t="shared" si="173"/>
        <v>9</v>
      </c>
      <c r="F2761">
        <f t="shared" si="175"/>
        <v>9</v>
      </c>
      <c r="G2761">
        <f t="shared" si="174"/>
        <v>2017</v>
      </c>
    </row>
    <row r="2762" spans="1:7" x14ac:dyDescent="0.25">
      <c r="A2762" s="1">
        <f>focus_primary!A2763</f>
        <v>42996</v>
      </c>
      <c r="B2762">
        <f>VLOOKUP($A2762, focus_primary!$A:$AQ, MATCH(YEAR(fiscal_1_y_a!A2762), focus_primary!$2:$2, 0), 0)</f>
        <v>-2.4</v>
      </c>
      <c r="C2762">
        <f>VLOOKUP($A2762, focus_primary!$A:$AQ, MATCH(YEAR(A2762)+1, focus_primary!$2:$2, 0), 0)</f>
        <v>-2.21</v>
      </c>
      <c r="D2762">
        <f t="shared" si="172"/>
        <v>-2.2574999999999998</v>
      </c>
      <c r="E2762">
        <f t="shared" si="173"/>
        <v>9</v>
      </c>
      <c r="F2762">
        <f t="shared" si="175"/>
        <v>9</v>
      </c>
      <c r="G2762">
        <f t="shared" si="174"/>
        <v>2017</v>
      </c>
    </row>
    <row r="2763" spans="1:7" x14ac:dyDescent="0.25">
      <c r="A2763" s="1">
        <f>focus_primary!A2764</f>
        <v>42997</v>
      </c>
      <c r="B2763">
        <f>VLOOKUP($A2763, focus_primary!$A:$AQ, MATCH(YEAR(fiscal_1_y_a!A2763), focus_primary!$2:$2, 0), 0)</f>
        <v>-2.4</v>
      </c>
      <c r="C2763">
        <f>VLOOKUP($A2763, focus_primary!$A:$AQ, MATCH(YEAR(A2763)+1, focus_primary!$2:$2, 0), 0)</f>
        <v>-2.21</v>
      </c>
      <c r="D2763">
        <f t="shared" si="172"/>
        <v>-2.2574999999999998</v>
      </c>
      <c r="E2763">
        <f t="shared" si="173"/>
        <v>9</v>
      </c>
      <c r="F2763">
        <f t="shared" si="175"/>
        <v>9</v>
      </c>
      <c r="G2763">
        <f t="shared" si="174"/>
        <v>2017</v>
      </c>
    </row>
    <row r="2764" spans="1:7" x14ac:dyDescent="0.25">
      <c r="A2764" s="1">
        <f>focus_primary!A2765</f>
        <v>42998</v>
      </c>
      <c r="B2764">
        <f>VLOOKUP($A2764, focus_primary!$A:$AQ, MATCH(YEAR(fiscal_1_y_a!A2764), focus_primary!$2:$2, 0), 0)</f>
        <v>-2.4</v>
      </c>
      <c r="C2764">
        <f>VLOOKUP($A2764, focus_primary!$A:$AQ, MATCH(YEAR(A2764)+1, focus_primary!$2:$2, 0), 0)</f>
        <v>-2.2000000000000002</v>
      </c>
      <c r="D2764">
        <f t="shared" si="172"/>
        <v>-2.25</v>
      </c>
      <c r="E2764">
        <f t="shared" si="173"/>
        <v>9</v>
      </c>
      <c r="F2764">
        <f t="shared" si="175"/>
        <v>9</v>
      </c>
      <c r="G2764">
        <f t="shared" si="174"/>
        <v>2017</v>
      </c>
    </row>
    <row r="2765" spans="1:7" x14ac:dyDescent="0.25">
      <c r="A2765" s="1">
        <f>focus_primary!A2766</f>
        <v>42999</v>
      </c>
      <c r="B2765">
        <f>VLOOKUP($A2765, focus_primary!$A:$AQ, MATCH(YEAR(fiscal_1_y_a!A2765), focus_primary!$2:$2, 0), 0)</f>
        <v>-2.4</v>
      </c>
      <c r="C2765">
        <f>VLOOKUP($A2765, focus_primary!$A:$AQ, MATCH(YEAR(A2765)+1, focus_primary!$2:$2, 0), 0)</f>
        <v>-2.2000000000000002</v>
      </c>
      <c r="D2765">
        <f t="shared" si="172"/>
        <v>-2.25</v>
      </c>
      <c r="E2765">
        <f t="shared" si="173"/>
        <v>9</v>
      </c>
      <c r="F2765">
        <f t="shared" si="175"/>
        <v>9</v>
      </c>
      <c r="G2765">
        <f t="shared" si="174"/>
        <v>2017</v>
      </c>
    </row>
    <row r="2766" spans="1:7" x14ac:dyDescent="0.25">
      <c r="A2766" s="1">
        <f>focus_primary!A2767</f>
        <v>43000</v>
      </c>
      <c r="B2766">
        <f>VLOOKUP($A2766, focus_primary!$A:$AQ, MATCH(YEAR(fiscal_1_y_a!A2766), focus_primary!$2:$2, 0), 0)</f>
        <v>-2.4</v>
      </c>
      <c r="C2766">
        <f>VLOOKUP($A2766, focus_primary!$A:$AQ, MATCH(YEAR(A2766)+1, focus_primary!$2:$2, 0), 0)</f>
        <v>-2.2000000000000002</v>
      </c>
      <c r="D2766">
        <f t="shared" si="172"/>
        <v>-2.25</v>
      </c>
      <c r="E2766">
        <f t="shared" si="173"/>
        <v>9</v>
      </c>
      <c r="F2766">
        <f t="shared" si="175"/>
        <v>9</v>
      </c>
      <c r="G2766">
        <f t="shared" si="174"/>
        <v>2017</v>
      </c>
    </row>
    <row r="2767" spans="1:7" x14ac:dyDescent="0.25">
      <c r="A2767" s="1">
        <f>focus_primary!A2768</f>
        <v>43003</v>
      </c>
      <c r="B2767">
        <f>VLOOKUP($A2767, focus_primary!$A:$AQ, MATCH(YEAR(fiscal_1_y_a!A2767), focus_primary!$2:$2, 0), 0)</f>
        <v>-2.4</v>
      </c>
      <c r="C2767">
        <f>VLOOKUP($A2767, focus_primary!$A:$AQ, MATCH(YEAR(A2767)+1, focus_primary!$2:$2, 0), 0)</f>
        <v>-2.2000000000000002</v>
      </c>
      <c r="D2767">
        <f t="shared" si="172"/>
        <v>-2.25</v>
      </c>
      <c r="E2767">
        <f t="shared" si="173"/>
        <v>9</v>
      </c>
      <c r="F2767">
        <f t="shared" si="175"/>
        <v>9</v>
      </c>
      <c r="G2767">
        <f t="shared" si="174"/>
        <v>2017</v>
      </c>
    </row>
    <row r="2768" spans="1:7" x14ac:dyDescent="0.25">
      <c r="A2768" s="1">
        <f>focus_primary!A2769</f>
        <v>43004</v>
      </c>
      <c r="B2768">
        <f>VLOOKUP($A2768, focus_primary!$A:$AQ, MATCH(YEAR(fiscal_1_y_a!A2768), focus_primary!$2:$2, 0), 0)</f>
        <v>-2.4</v>
      </c>
      <c r="C2768">
        <f>VLOOKUP($A2768, focus_primary!$A:$AQ, MATCH(YEAR(A2768)+1, focus_primary!$2:$2, 0), 0)</f>
        <v>-2.2000000000000002</v>
      </c>
      <c r="D2768">
        <f t="shared" si="172"/>
        <v>-2.25</v>
      </c>
      <c r="E2768">
        <f t="shared" si="173"/>
        <v>9</v>
      </c>
      <c r="F2768">
        <f t="shared" si="175"/>
        <v>9</v>
      </c>
      <c r="G2768">
        <f t="shared" si="174"/>
        <v>2017</v>
      </c>
    </row>
    <row r="2769" spans="1:7" x14ac:dyDescent="0.25">
      <c r="A2769" s="1">
        <f>focus_primary!A2770</f>
        <v>43005</v>
      </c>
      <c r="B2769">
        <f>VLOOKUP($A2769, focus_primary!$A:$AQ, MATCH(YEAR(fiscal_1_y_a!A2769), focus_primary!$2:$2, 0), 0)</f>
        <v>-2.4</v>
      </c>
      <c r="C2769">
        <f>VLOOKUP($A2769, focus_primary!$A:$AQ, MATCH(YEAR(A2769)+1, focus_primary!$2:$2, 0), 0)</f>
        <v>-2.21</v>
      </c>
      <c r="D2769">
        <f t="shared" si="172"/>
        <v>-2.2574999999999998</v>
      </c>
      <c r="E2769">
        <f t="shared" si="173"/>
        <v>9</v>
      </c>
      <c r="F2769">
        <f t="shared" si="175"/>
        <v>9</v>
      </c>
      <c r="G2769">
        <f t="shared" si="174"/>
        <v>2017</v>
      </c>
    </row>
    <row r="2770" spans="1:7" x14ac:dyDescent="0.25">
      <c r="A2770" s="1">
        <f>focus_primary!A2771</f>
        <v>43006</v>
      </c>
      <c r="B2770">
        <f>VLOOKUP($A2770, focus_primary!$A:$AQ, MATCH(YEAR(fiscal_1_y_a!A2770), focus_primary!$2:$2, 0), 0)</f>
        <v>-2.4</v>
      </c>
      <c r="C2770">
        <f>VLOOKUP($A2770, focus_primary!$A:$AQ, MATCH(YEAR(A2770)+1, focus_primary!$2:$2, 0), 0)</f>
        <v>-2.21</v>
      </c>
      <c r="D2770">
        <f t="shared" si="172"/>
        <v>-2.2574999999999998</v>
      </c>
      <c r="E2770">
        <f t="shared" si="173"/>
        <v>9</v>
      </c>
      <c r="F2770">
        <f t="shared" si="175"/>
        <v>9</v>
      </c>
      <c r="G2770">
        <f t="shared" si="174"/>
        <v>2017</v>
      </c>
    </row>
    <row r="2771" spans="1:7" x14ac:dyDescent="0.25">
      <c r="A2771" s="1">
        <f>focus_primary!A2772</f>
        <v>43007</v>
      </c>
      <c r="B2771">
        <f>VLOOKUP($A2771, focus_primary!$A:$AQ, MATCH(YEAR(fiscal_1_y_a!A2771), focus_primary!$2:$2, 0), 0)</f>
        <v>-2.4</v>
      </c>
      <c r="C2771">
        <f>VLOOKUP($A2771, focus_primary!$A:$AQ, MATCH(YEAR(A2771)+1, focus_primary!$2:$2, 0), 0)</f>
        <v>-2.21</v>
      </c>
      <c r="D2771">
        <f t="shared" si="172"/>
        <v>-2.2574999999999998</v>
      </c>
      <c r="E2771">
        <f t="shared" si="173"/>
        <v>9</v>
      </c>
      <c r="F2771">
        <f t="shared" si="175"/>
        <v>9</v>
      </c>
      <c r="G2771">
        <f t="shared" si="174"/>
        <v>2017</v>
      </c>
    </row>
    <row r="2772" spans="1:7" x14ac:dyDescent="0.25">
      <c r="A2772" s="1">
        <f>focus_primary!A2773</f>
        <v>43010</v>
      </c>
      <c r="B2772">
        <f>VLOOKUP($A2772, focus_primary!$A:$AQ, MATCH(YEAR(fiscal_1_y_a!A2772), focus_primary!$2:$2, 0), 0)</f>
        <v>-2.4500000000000002</v>
      </c>
      <c r="C2772">
        <f>VLOOKUP($A2772, focus_primary!$A:$AQ, MATCH(YEAR(A2772)+1, focus_primary!$2:$2, 0), 0)</f>
        <v>-2.21</v>
      </c>
      <c r="D2772">
        <f t="shared" si="172"/>
        <v>-2.25</v>
      </c>
      <c r="E2772">
        <f t="shared" si="173"/>
        <v>10</v>
      </c>
      <c r="F2772">
        <f t="shared" si="175"/>
        <v>12</v>
      </c>
      <c r="G2772">
        <f t="shared" si="174"/>
        <v>2017</v>
      </c>
    </row>
    <row r="2773" spans="1:7" x14ac:dyDescent="0.25">
      <c r="A2773" s="1">
        <f>focus_primary!A2774</f>
        <v>43011</v>
      </c>
      <c r="B2773">
        <f>VLOOKUP($A2773, focus_primary!$A:$AQ, MATCH(YEAR(fiscal_1_y_a!A2773), focus_primary!$2:$2, 0), 0)</f>
        <v>-2.4500000000000002</v>
      </c>
      <c r="C2773">
        <f>VLOOKUP($A2773, focus_primary!$A:$AQ, MATCH(YEAR(A2773)+1, focus_primary!$2:$2, 0), 0)</f>
        <v>-2.21</v>
      </c>
      <c r="D2773">
        <f t="shared" si="172"/>
        <v>-2.25</v>
      </c>
      <c r="E2773">
        <f t="shared" si="173"/>
        <v>10</v>
      </c>
      <c r="F2773">
        <f t="shared" si="175"/>
        <v>12</v>
      </c>
      <c r="G2773">
        <f t="shared" si="174"/>
        <v>2017</v>
      </c>
    </row>
    <row r="2774" spans="1:7" x14ac:dyDescent="0.25">
      <c r="A2774" s="1">
        <f>focus_primary!A2775</f>
        <v>43012</v>
      </c>
      <c r="B2774">
        <f>VLOOKUP($A2774, focus_primary!$A:$AQ, MATCH(YEAR(fiscal_1_y_a!A2774), focus_primary!$2:$2, 0), 0)</f>
        <v>-2.4500000000000002</v>
      </c>
      <c r="C2774">
        <f>VLOOKUP($A2774, focus_primary!$A:$AQ, MATCH(YEAR(A2774)+1, focus_primary!$2:$2, 0), 0)</f>
        <v>-2.21</v>
      </c>
      <c r="D2774">
        <f t="shared" si="172"/>
        <v>-2.25</v>
      </c>
      <c r="E2774">
        <f t="shared" si="173"/>
        <v>10</v>
      </c>
      <c r="F2774">
        <f t="shared" si="175"/>
        <v>12</v>
      </c>
      <c r="G2774">
        <f t="shared" si="174"/>
        <v>2017</v>
      </c>
    </row>
    <row r="2775" spans="1:7" x14ac:dyDescent="0.25">
      <c r="A2775" s="1">
        <f>focus_primary!A2776</f>
        <v>43013</v>
      </c>
      <c r="B2775">
        <f>VLOOKUP($A2775, focus_primary!$A:$AQ, MATCH(YEAR(fiscal_1_y_a!A2775), focus_primary!$2:$2, 0), 0)</f>
        <v>-2.4500000000000002</v>
      </c>
      <c r="C2775">
        <f>VLOOKUP($A2775, focus_primary!$A:$AQ, MATCH(YEAR(A2775)+1, focus_primary!$2:$2, 0), 0)</f>
        <v>-2.2000000000000002</v>
      </c>
      <c r="D2775">
        <f t="shared" si="172"/>
        <v>-2.2416666666666667</v>
      </c>
      <c r="E2775">
        <f t="shared" si="173"/>
        <v>10</v>
      </c>
      <c r="F2775">
        <f t="shared" si="175"/>
        <v>12</v>
      </c>
      <c r="G2775">
        <f t="shared" si="174"/>
        <v>2017</v>
      </c>
    </row>
    <row r="2776" spans="1:7" x14ac:dyDescent="0.25">
      <c r="A2776" s="1">
        <f>focus_primary!A2777</f>
        <v>43014</v>
      </c>
      <c r="B2776">
        <f>VLOOKUP($A2776, focus_primary!$A:$AQ, MATCH(YEAR(fiscal_1_y_a!A2776), focus_primary!$2:$2, 0), 0)</f>
        <v>-2.4</v>
      </c>
      <c r="C2776">
        <f>VLOOKUP($A2776, focus_primary!$A:$AQ, MATCH(YEAR(A2776)+1, focus_primary!$2:$2, 0), 0)</f>
        <v>-2.2000000000000002</v>
      </c>
      <c r="D2776">
        <f t="shared" si="172"/>
        <v>-2.2333333333333334</v>
      </c>
      <c r="E2776">
        <f t="shared" si="173"/>
        <v>10</v>
      </c>
      <c r="F2776">
        <f t="shared" si="175"/>
        <v>12</v>
      </c>
      <c r="G2776">
        <f t="shared" si="174"/>
        <v>2017</v>
      </c>
    </row>
    <row r="2777" spans="1:7" x14ac:dyDescent="0.25">
      <c r="A2777" s="1">
        <f>focus_primary!A2778</f>
        <v>43017</v>
      </c>
      <c r="B2777">
        <f>VLOOKUP($A2777, focus_primary!$A:$AQ, MATCH(YEAR(fiscal_1_y_a!A2777), focus_primary!$2:$2, 0), 0)</f>
        <v>-2.4</v>
      </c>
      <c r="C2777">
        <f>VLOOKUP($A2777, focus_primary!$A:$AQ, MATCH(YEAR(A2777)+1, focus_primary!$2:$2, 0), 0)</f>
        <v>-2.21</v>
      </c>
      <c r="D2777">
        <f t="shared" si="172"/>
        <v>-2.2416666666666667</v>
      </c>
      <c r="E2777">
        <f t="shared" si="173"/>
        <v>10</v>
      </c>
      <c r="F2777">
        <f t="shared" si="175"/>
        <v>12</v>
      </c>
      <c r="G2777">
        <f t="shared" si="174"/>
        <v>2017</v>
      </c>
    </row>
    <row r="2778" spans="1:7" x14ac:dyDescent="0.25">
      <c r="A2778" s="1">
        <f>focus_primary!A2779</f>
        <v>43018</v>
      </c>
      <c r="B2778">
        <f>VLOOKUP($A2778, focus_primary!$A:$AQ, MATCH(YEAR(fiscal_1_y_a!A2778), focus_primary!$2:$2, 0), 0)</f>
        <v>-2.4</v>
      </c>
      <c r="C2778">
        <f>VLOOKUP($A2778, focus_primary!$A:$AQ, MATCH(YEAR(A2778)+1, focus_primary!$2:$2, 0), 0)</f>
        <v>-2.21</v>
      </c>
      <c r="D2778">
        <f t="shared" si="172"/>
        <v>-2.2416666666666667</v>
      </c>
      <c r="E2778">
        <f t="shared" si="173"/>
        <v>10</v>
      </c>
      <c r="F2778">
        <f t="shared" si="175"/>
        <v>12</v>
      </c>
      <c r="G2778">
        <f t="shared" si="174"/>
        <v>2017</v>
      </c>
    </row>
    <row r="2779" spans="1:7" x14ac:dyDescent="0.25">
      <c r="A2779" s="1">
        <f>focus_primary!A2780</f>
        <v>43019</v>
      </c>
      <c r="B2779">
        <f>VLOOKUP($A2779, focus_primary!$A:$AQ, MATCH(YEAR(fiscal_1_y_a!A2779), focus_primary!$2:$2, 0), 0)</f>
        <v>-2.4</v>
      </c>
      <c r="C2779">
        <f>VLOOKUP($A2779, focus_primary!$A:$AQ, MATCH(YEAR(A2779)+1, focus_primary!$2:$2, 0), 0)</f>
        <v>-2.21</v>
      </c>
      <c r="D2779">
        <f t="shared" si="172"/>
        <v>-2.2416666666666667</v>
      </c>
      <c r="E2779">
        <f t="shared" si="173"/>
        <v>10</v>
      </c>
      <c r="F2779">
        <f t="shared" si="175"/>
        <v>12</v>
      </c>
      <c r="G2779">
        <f t="shared" si="174"/>
        <v>2017</v>
      </c>
    </row>
    <row r="2780" spans="1:7" x14ac:dyDescent="0.25">
      <c r="A2780" s="1">
        <f>focus_primary!A2781</f>
        <v>43021</v>
      </c>
      <c r="B2780">
        <f>VLOOKUP($A2780, focus_primary!$A:$AQ, MATCH(YEAR(fiscal_1_y_a!A2780), focus_primary!$2:$2, 0), 0)</f>
        <v>-2.4</v>
      </c>
      <c r="C2780">
        <f>VLOOKUP($A2780, focus_primary!$A:$AQ, MATCH(YEAR(A2780)+1, focus_primary!$2:$2, 0), 0)</f>
        <v>-2.21</v>
      </c>
      <c r="D2780">
        <f t="shared" si="172"/>
        <v>-2.2416666666666667</v>
      </c>
      <c r="E2780">
        <f t="shared" si="173"/>
        <v>10</v>
      </c>
      <c r="F2780">
        <f t="shared" si="175"/>
        <v>12</v>
      </c>
      <c r="G2780">
        <f t="shared" si="174"/>
        <v>2017</v>
      </c>
    </row>
    <row r="2781" spans="1:7" x14ac:dyDescent="0.25">
      <c r="A2781" s="1">
        <f>focus_primary!A2782</f>
        <v>43024</v>
      </c>
      <c r="B2781">
        <f>VLOOKUP($A2781, focus_primary!$A:$AQ, MATCH(YEAR(fiscal_1_y_a!A2781), focus_primary!$2:$2, 0), 0)</f>
        <v>-2.4</v>
      </c>
      <c r="C2781">
        <f>VLOOKUP($A2781, focus_primary!$A:$AQ, MATCH(YEAR(A2781)+1, focus_primary!$2:$2, 0), 0)</f>
        <v>-2.21</v>
      </c>
      <c r="D2781">
        <f t="shared" si="172"/>
        <v>-2.2416666666666667</v>
      </c>
      <c r="E2781">
        <f t="shared" si="173"/>
        <v>10</v>
      </c>
      <c r="F2781">
        <f t="shared" si="175"/>
        <v>12</v>
      </c>
      <c r="G2781">
        <f t="shared" si="174"/>
        <v>2017</v>
      </c>
    </row>
    <row r="2782" spans="1:7" x14ac:dyDescent="0.25">
      <c r="A2782" s="1">
        <f>focus_primary!A2783</f>
        <v>43025</v>
      </c>
      <c r="B2782">
        <f>VLOOKUP($A2782, focus_primary!$A:$AQ, MATCH(YEAR(fiscal_1_y_a!A2782), focus_primary!$2:$2, 0), 0)</f>
        <v>-2.4</v>
      </c>
      <c r="C2782">
        <f>VLOOKUP($A2782, focus_primary!$A:$AQ, MATCH(YEAR(A2782)+1, focus_primary!$2:$2, 0), 0)</f>
        <v>-2.21</v>
      </c>
      <c r="D2782">
        <f t="shared" si="172"/>
        <v>-2.2416666666666667</v>
      </c>
      <c r="E2782">
        <f t="shared" si="173"/>
        <v>10</v>
      </c>
      <c r="F2782">
        <f t="shared" si="175"/>
        <v>12</v>
      </c>
      <c r="G2782">
        <f t="shared" si="174"/>
        <v>2017</v>
      </c>
    </row>
    <row r="2783" spans="1:7" x14ac:dyDescent="0.25">
      <c r="A2783" s="1">
        <f>focus_primary!A2784</f>
        <v>43026</v>
      </c>
      <c r="B2783">
        <f>VLOOKUP($A2783, focus_primary!$A:$AQ, MATCH(YEAR(fiscal_1_y_a!A2783), focus_primary!$2:$2, 0), 0)</f>
        <v>-2.4</v>
      </c>
      <c r="C2783">
        <f>VLOOKUP($A2783, focus_primary!$A:$AQ, MATCH(YEAR(A2783)+1, focus_primary!$2:$2, 0), 0)</f>
        <v>-2.2000000000000002</v>
      </c>
      <c r="D2783">
        <f t="shared" si="172"/>
        <v>-2.2333333333333334</v>
      </c>
      <c r="E2783">
        <f t="shared" si="173"/>
        <v>10</v>
      </c>
      <c r="F2783">
        <f t="shared" si="175"/>
        <v>12</v>
      </c>
      <c r="G2783">
        <f t="shared" si="174"/>
        <v>2017</v>
      </c>
    </row>
    <row r="2784" spans="1:7" x14ac:dyDescent="0.25">
      <c r="A2784" s="1">
        <f>focus_primary!A2785</f>
        <v>43027</v>
      </c>
      <c r="B2784">
        <f>VLOOKUP($A2784, focus_primary!$A:$AQ, MATCH(YEAR(fiscal_1_y_a!A2784), focus_primary!$2:$2, 0), 0)</f>
        <v>-2.4</v>
      </c>
      <c r="C2784">
        <f>VLOOKUP($A2784, focus_primary!$A:$AQ, MATCH(YEAR(A2784)+1, focus_primary!$2:$2, 0), 0)</f>
        <v>-2.2000000000000002</v>
      </c>
      <c r="D2784">
        <f t="shared" si="172"/>
        <v>-2.2333333333333334</v>
      </c>
      <c r="E2784">
        <f t="shared" si="173"/>
        <v>10</v>
      </c>
      <c r="F2784">
        <f t="shared" si="175"/>
        <v>12</v>
      </c>
      <c r="G2784">
        <f t="shared" si="174"/>
        <v>2017</v>
      </c>
    </row>
    <row r="2785" spans="1:7" x14ac:dyDescent="0.25">
      <c r="A2785" s="1">
        <f>focus_primary!A2786</f>
        <v>43028</v>
      </c>
      <c r="B2785">
        <f>VLOOKUP($A2785, focus_primary!$A:$AQ, MATCH(YEAR(fiscal_1_y_a!A2785), focus_primary!$2:$2, 0), 0)</f>
        <v>-2.4</v>
      </c>
      <c r="C2785">
        <f>VLOOKUP($A2785, focus_primary!$A:$AQ, MATCH(YEAR(A2785)+1, focus_primary!$2:$2, 0), 0)</f>
        <v>-2.2000000000000002</v>
      </c>
      <c r="D2785">
        <f t="shared" si="172"/>
        <v>-2.2333333333333334</v>
      </c>
      <c r="E2785">
        <f t="shared" si="173"/>
        <v>10</v>
      </c>
      <c r="F2785">
        <f t="shared" si="175"/>
        <v>12</v>
      </c>
      <c r="G2785">
        <f t="shared" si="174"/>
        <v>2017</v>
      </c>
    </row>
    <row r="2786" spans="1:7" x14ac:dyDescent="0.25">
      <c r="A2786" s="1">
        <f>focus_primary!A2787</f>
        <v>43031</v>
      </c>
      <c r="B2786">
        <f>VLOOKUP($A2786, focus_primary!$A:$AQ, MATCH(YEAR(fiscal_1_y_a!A2786), focus_primary!$2:$2, 0), 0)</f>
        <v>-2.4</v>
      </c>
      <c r="C2786">
        <f>VLOOKUP($A2786, focus_primary!$A:$AQ, MATCH(YEAR(A2786)+1, focus_primary!$2:$2, 0), 0)</f>
        <v>-2.2000000000000002</v>
      </c>
      <c r="D2786">
        <f t="shared" si="172"/>
        <v>-2.2333333333333334</v>
      </c>
      <c r="E2786">
        <f t="shared" si="173"/>
        <v>10</v>
      </c>
      <c r="F2786">
        <f t="shared" si="175"/>
        <v>12</v>
      </c>
      <c r="G2786">
        <f t="shared" si="174"/>
        <v>2017</v>
      </c>
    </row>
    <row r="2787" spans="1:7" x14ac:dyDescent="0.25">
      <c r="A2787" s="1">
        <f>focus_primary!A2788</f>
        <v>43032</v>
      </c>
      <c r="B2787">
        <f>VLOOKUP($A2787, focus_primary!$A:$AQ, MATCH(YEAR(fiscal_1_y_a!A2787), focus_primary!$2:$2, 0), 0)</f>
        <v>-2.4</v>
      </c>
      <c r="C2787">
        <f>VLOOKUP($A2787, focus_primary!$A:$AQ, MATCH(YEAR(A2787)+1, focus_primary!$2:$2, 0), 0)</f>
        <v>-2.2000000000000002</v>
      </c>
      <c r="D2787">
        <f t="shared" si="172"/>
        <v>-2.2333333333333334</v>
      </c>
      <c r="E2787">
        <f t="shared" si="173"/>
        <v>10</v>
      </c>
      <c r="F2787">
        <f t="shared" si="175"/>
        <v>12</v>
      </c>
      <c r="G2787">
        <f t="shared" si="174"/>
        <v>2017</v>
      </c>
    </row>
    <row r="2788" spans="1:7" x14ac:dyDescent="0.25">
      <c r="A2788" s="1">
        <f>focus_primary!A2789</f>
        <v>43033</v>
      </c>
      <c r="B2788">
        <f>VLOOKUP($A2788, focus_primary!$A:$AQ, MATCH(YEAR(fiscal_1_y_a!A2788), focus_primary!$2:$2, 0), 0)</f>
        <v>-2.4</v>
      </c>
      <c r="C2788">
        <f>VLOOKUP($A2788, focus_primary!$A:$AQ, MATCH(YEAR(A2788)+1, focus_primary!$2:$2, 0), 0)</f>
        <v>-2.2000000000000002</v>
      </c>
      <c r="D2788">
        <f t="shared" si="172"/>
        <v>-2.2333333333333334</v>
      </c>
      <c r="E2788">
        <f t="shared" si="173"/>
        <v>10</v>
      </c>
      <c r="F2788">
        <f t="shared" si="175"/>
        <v>12</v>
      </c>
      <c r="G2788">
        <f t="shared" si="174"/>
        <v>2017</v>
      </c>
    </row>
    <row r="2789" spans="1:7" x14ac:dyDescent="0.25">
      <c r="A2789" s="1">
        <f>focus_primary!A2790</f>
        <v>43034</v>
      </c>
      <c r="B2789">
        <f>VLOOKUP($A2789, focus_primary!$A:$AQ, MATCH(YEAR(fiscal_1_y_a!A2789), focus_primary!$2:$2, 0), 0)</f>
        <v>-2.4</v>
      </c>
      <c r="C2789">
        <f>VLOOKUP($A2789, focus_primary!$A:$AQ, MATCH(YEAR(A2789)+1, focus_primary!$2:$2, 0), 0)</f>
        <v>-2.2000000000000002</v>
      </c>
      <c r="D2789">
        <f t="shared" si="172"/>
        <v>-2.2333333333333334</v>
      </c>
      <c r="E2789">
        <f t="shared" si="173"/>
        <v>10</v>
      </c>
      <c r="F2789">
        <f t="shared" si="175"/>
        <v>12</v>
      </c>
      <c r="G2789">
        <f t="shared" si="174"/>
        <v>2017</v>
      </c>
    </row>
    <row r="2790" spans="1:7" x14ac:dyDescent="0.25">
      <c r="A2790" s="1">
        <f>focus_primary!A2791</f>
        <v>43035</v>
      </c>
      <c r="B2790">
        <f>VLOOKUP($A2790, focus_primary!$A:$AQ, MATCH(YEAR(fiscal_1_y_a!A2790), focus_primary!$2:$2, 0), 0)</f>
        <v>-2.4</v>
      </c>
      <c r="C2790">
        <f>VLOOKUP($A2790, focus_primary!$A:$AQ, MATCH(YEAR(A2790)+1, focus_primary!$2:$2, 0), 0)</f>
        <v>-2.2000000000000002</v>
      </c>
      <c r="D2790">
        <f t="shared" si="172"/>
        <v>-2.2333333333333334</v>
      </c>
      <c r="E2790">
        <f t="shared" si="173"/>
        <v>10</v>
      </c>
      <c r="F2790">
        <f t="shared" si="175"/>
        <v>12</v>
      </c>
      <c r="G2790">
        <f t="shared" si="174"/>
        <v>2017</v>
      </c>
    </row>
    <row r="2791" spans="1:7" x14ac:dyDescent="0.25">
      <c r="A2791" s="1">
        <f>focus_primary!A2792</f>
        <v>43038</v>
      </c>
      <c r="B2791">
        <f>VLOOKUP($A2791, focus_primary!$A:$AQ, MATCH(YEAR(fiscal_1_y_a!A2791), focus_primary!$2:$2, 0), 0)</f>
        <v>-2.4</v>
      </c>
      <c r="C2791">
        <f>VLOOKUP($A2791, focus_primary!$A:$AQ, MATCH(YEAR(A2791)+1, focus_primary!$2:$2, 0), 0)</f>
        <v>-2.2000000000000002</v>
      </c>
      <c r="D2791">
        <f t="shared" si="172"/>
        <v>-2.2333333333333334</v>
      </c>
      <c r="E2791">
        <f t="shared" si="173"/>
        <v>10</v>
      </c>
      <c r="F2791">
        <f t="shared" si="175"/>
        <v>12</v>
      </c>
      <c r="G2791">
        <f t="shared" si="174"/>
        <v>2017</v>
      </c>
    </row>
    <row r="2792" spans="1:7" x14ac:dyDescent="0.25">
      <c r="A2792" s="1">
        <f>focus_primary!A2793</f>
        <v>43039</v>
      </c>
      <c r="B2792">
        <f>VLOOKUP($A2792, focus_primary!$A:$AQ, MATCH(YEAR(fiscal_1_y_a!A2792), focus_primary!$2:$2, 0), 0)</f>
        <v>-2.4</v>
      </c>
      <c r="C2792">
        <f>VLOOKUP($A2792, focus_primary!$A:$AQ, MATCH(YEAR(A2792)+1, focus_primary!$2:$2, 0), 0)</f>
        <v>-2.2000000000000002</v>
      </c>
      <c r="D2792">
        <f t="shared" si="172"/>
        <v>-2.2333333333333334</v>
      </c>
      <c r="E2792">
        <f t="shared" si="173"/>
        <v>10</v>
      </c>
      <c r="F2792">
        <f t="shared" si="175"/>
        <v>12</v>
      </c>
      <c r="G2792">
        <f t="shared" si="174"/>
        <v>2017</v>
      </c>
    </row>
    <row r="2793" spans="1:7" x14ac:dyDescent="0.25">
      <c r="A2793" s="1">
        <f>focus_primary!A2794</f>
        <v>43040</v>
      </c>
      <c r="B2793">
        <f>VLOOKUP($A2793, focus_primary!$A:$AQ, MATCH(YEAR(fiscal_1_y_a!A2793), focus_primary!$2:$2, 0), 0)</f>
        <v>-2.4</v>
      </c>
      <c r="C2793">
        <f>VLOOKUP($A2793, focus_primary!$A:$AQ, MATCH(YEAR(A2793)+1, focus_primary!$2:$2, 0), 0)</f>
        <v>-2.2000000000000002</v>
      </c>
      <c r="D2793">
        <f t="shared" si="172"/>
        <v>-2.2166666666666668</v>
      </c>
      <c r="E2793">
        <f t="shared" si="173"/>
        <v>11</v>
      </c>
      <c r="F2793">
        <f t="shared" si="175"/>
        <v>12</v>
      </c>
      <c r="G2793">
        <f t="shared" si="174"/>
        <v>2017</v>
      </c>
    </row>
    <row r="2794" spans="1:7" x14ac:dyDescent="0.25">
      <c r="A2794" s="1">
        <f>focus_primary!A2795</f>
        <v>43042</v>
      </c>
      <c r="B2794">
        <f>VLOOKUP($A2794, focus_primary!$A:$AQ, MATCH(YEAR(fiscal_1_y_a!A2794), focus_primary!$2:$2, 0), 0)</f>
        <v>-2.4</v>
      </c>
      <c r="C2794">
        <f>VLOOKUP($A2794, focus_primary!$A:$AQ, MATCH(YEAR(A2794)+1, focus_primary!$2:$2, 0), 0)</f>
        <v>-2.2000000000000002</v>
      </c>
      <c r="D2794">
        <f t="shared" si="172"/>
        <v>-2.2166666666666668</v>
      </c>
      <c r="E2794">
        <f t="shared" si="173"/>
        <v>11</v>
      </c>
      <c r="F2794">
        <f t="shared" si="175"/>
        <v>12</v>
      </c>
      <c r="G2794">
        <f t="shared" si="174"/>
        <v>2017</v>
      </c>
    </row>
    <row r="2795" spans="1:7" x14ac:dyDescent="0.25">
      <c r="A2795" s="1">
        <f>focus_primary!A2796</f>
        <v>43045</v>
      </c>
      <c r="B2795">
        <f>VLOOKUP($A2795, focus_primary!$A:$AQ, MATCH(YEAR(fiscal_1_y_a!A2795), focus_primary!$2:$2, 0), 0)</f>
        <v>-2.4</v>
      </c>
      <c r="C2795">
        <f>VLOOKUP($A2795, focus_primary!$A:$AQ, MATCH(YEAR(A2795)+1, focus_primary!$2:$2, 0), 0)</f>
        <v>-2.2000000000000002</v>
      </c>
      <c r="D2795">
        <f t="shared" si="172"/>
        <v>-2.2166666666666668</v>
      </c>
      <c r="E2795">
        <f t="shared" si="173"/>
        <v>11</v>
      </c>
      <c r="F2795">
        <f t="shared" si="175"/>
        <v>12</v>
      </c>
      <c r="G2795">
        <f t="shared" si="174"/>
        <v>2017</v>
      </c>
    </row>
    <row r="2796" spans="1:7" x14ac:dyDescent="0.25">
      <c r="A2796" s="1">
        <f>focus_primary!A2797</f>
        <v>43046</v>
      </c>
      <c r="B2796">
        <f>VLOOKUP($A2796, focus_primary!$A:$AQ, MATCH(YEAR(fiscal_1_y_a!A2796), focus_primary!$2:$2, 0), 0)</f>
        <v>-2.4</v>
      </c>
      <c r="C2796">
        <f>VLOOKUP($A2796, focus_primary!$A:$AQ, MATCH(YEAR(A2796)+1, focus_primary!$2:$2, 0), 0)</f>
        <v>-2.2000000000000002</v>
      </c>
      <c r="D2796">
        <f t="shared" si="172"/>
        <v>-2.2166666666666668</v>
      </c>
      <c r="E2796">
        <f t="shared" si="173"/>
        <v>11</v>
      </c>
      <c r="F2796">
        <f t="shared" si="175"/>
        <v>12</v>
      </c>
      <c r="G2796">
        <f t="shared" si="174"/>
        <v>2017</v>
      </c>
    </row>
    <row r="2797" spans="1:7" x14ac:dyDescent="0.25">
      <c r="A2797" s="1">
        <f>focus_primary!A2798</f>
        <v>43047</v>
      </c>
      <c r="B2797">
        <f>VLOOKUP($A2797, focus_primary!$A:$AQ, MATCH(YEAR(fiscal_1_y_a!A2797), focus_primary!$2:$2, 0), 0)</f>
        <v>-2.4</v>
      </c>
      <c r="C2797">
        <f>VLOOKUP($A2797, focus_primary!$A:$AQ, MATCH(YEAR(A2797)+1, focus_primary!$2:$2, 0), 0)</f>
        <v>-2.2000000000000002</v>
      </c>
      <c r="D2797">
        <f t="shared" si="172"/>
        <v>-2.2166666666666668</v>
      </c>
      <c r="E2797">
        <f t="shared" si="173"/>
        <v>11</v>
      </c>
      <c r="F2797">
        <f t="shared" si="175"/>
        <v>12</v>
      </c>
      <c r="G2797">
        <f t="shared" si="174"/>
        <v>2017</v>
      </c>
    </row>
    <row r="2798" spans="1:7" x14ac:dyDescent="0.25">
      <c r="A2798" s="1">
        <f>focus_primary!A2799</f>
        <v>43048</v>
      </c>
      <c r="B2798">
        <f>VLOOKUP($A2798, focus_primary!$A:$AQ, MATCH(YEAR(fiscal_1_y_a!A2798), focus_primary!$2:$2, 0), 0)</f>
        <v>-2.4</v>
      </c>
      <c r="C2798">
        <f>VLOOKUP($A2798, focus_primary!$A:$AQ, MATCH(YEAR(A2798)+1, focus_primary!$2:$2, 0), 0)</f>
        <v>-2.2599999999999998</v>
      </c>
      <c r="D2798">
        <f t="shared" si="172"/>
        <v>-2.2716666666666665</v>
      </c>
      <c r="E2798">
        <f t="shared" si="173"/>
        <v>11</v>
      </c>
      <c r="F2798">
        <f t="shared" si="175"/>
        <v>12</v>
      </c>
      <c r="G2798">
        <f t="shared" si="174"/>
        <v>2017</v>
      </c>
    </row>
    <row r="2799" spans="1:7" x14ac:dyDescent="0.25">
      <c r="A2799" s="1">
        <f>focus_primary!A2800</f>
        <v>43049</v>
      </c>
      <c r="B2799">
        <f>VLOOKUP($A2799, focus_primary!$A:$AQ, MATCH(YEAR(fiscal_1_y_a!A2799), focus_primary!$2:$2, 0), 0)</f>
        <v>-2.4</v>
      </c>
      <c r="C2799">
        <f>VLOOKUP($A2799, focus_primary!$A:$AQ, MATCH(YEAR(A2799)+1, focus_primary!$2:$2, 0), 0)</f>
        <v>-2.27</v>
      </c>
      <c r="D2799">
        <f t="shared" si="172"/>
        <v>-2.2808333333333333</v>
      </c>
      <c r="E2799">
        <f t="shared" si="173"/>
        <v>11</v>
      </c>
      <c r="F2799">
        <f t="shared" si="175"/>
        <v>12</v>
      </c>
      <c r="G2799">
        <f t="shared" si="174"/>
        <v>2017</v>
      </c>
    </row>
    <row r="2800" spans="1:7" x14ac:dyDescent="0.25">
      <c r="A2800" s="1">
        <f>focus_primary!A2801</f>
        <v>43052</v>
      </c>
      <c r="B2800">
        <f>VLOOKUP($A2800, focus_primary!$A:$AQ, MATCH(YEAR(fiscal_1_y_a!A2800), focus_primary!$2:$2, 0), 0)</f>
        <v>-2.4</v>
      </c>
      <c r="C2800">
        <f>VLOOKUP($A2800, focus_primary!$A:$AQ, MATCH(YEAR(A2800)+1, focus_primary!$2:$2, 0), 0)</f>
        <v>-2.27</v>
      </c>
      <c r="D2800">
        <f t="shared" si="172"/>
        <v>-2.2808333333333333</v>
      </c>
      <c r="E2800">
        <f t="shared" si="173"/>
        <v>11</v>
      </c>
      <c r="F2800">
        <f t="shared" si="175"/>
        <v>12</v>
      </c>
      <c r="G2800">
        <f t="shared" si="174"/>
        <v>2017</v>
      </c>
    </row>
    <row r="2801" spans="1:7" x14ac:dyDescent="0.25">
      <c r="A2801" s="1">
        <f>focus_primary!A2802</f>
        <v>43053</v>
      </c>
      <c r="B2801">
        <f>VLOOKUP($A2801, focus_primary!$A:$AQ, MATCH(YEAR(fiscal_1_y_a!A2801), focus_primary!$2:$2, 0), 0)</f>
        <v>-2.4</v>
      </c>
      <c r="C2801">
        <f>VLOOKUP($A2801, focus_primary!$A:$AQ, MATCH(YEAR(A2801)+1, focus_primary!$2:$2, 0), 0)</f>
        <v>-2.27</v>
      </c>
      <c r="D2801">
        <f t="shared" si="172"/>
        <v>-2.2808333333333333</v>
      </c>
      <c r="E2801">
        <f t="shared" si="173"/>
        <v>11</v>
      </c>
      <c r="F2801">
        <f t="shared" si="175"/>
        <v>12</v>
      </c>
      <c r="G2801">
        <f t="shared" si="174"/>
        <v>2017</v>
      </c>
    </row>
    <row r="2802" spans="1:7" x14ac:dyDescent="0.25">
      <c r="A2802" s="1">
        <f>focus_primary!A2803</f>
        <v>43055</v>
      </c>
      <c r="B2802">
        <f>VLOOKUP($A2802, focus_primary!$A:$AQ, MATCH(YEAR(fiscal_1_y_a!A2802), focus_primary!$2:$2, 0), 0)</f>
        <v>-2.4</v>
      </c>
      <c r="C2802">
        <f>VLOOKUP($A2802, focus_primary!$A:$AQ, MATCH(YEAR(A2802)+1, focus_primary!$2:$2, 0), 0)</f>
        <v>-2.27</v>
      </c>
      <c r="D2802">
        <f t="shared" si="172"/>
        <v>-2.2808333333333333</v>
      </c>
      <c r="E2802">
        <f t="shared" si="173"/>
        <v>11</v>
      </c>
      <c r="F2802">
        <f t="shared" si="175"/>
        <v>12</v>
      </c>
      <c r="G2802">
        <f t="shared" si="174"/>
        <v>2017</v>
      </c>
    </row>
    <row r="2803" spans="1:7" x14ac:dyDescent="0.25">
      <c r="A2803" s="1">
        <f>focus_primary!A2804</f>
        <v>43056</v>
      </c>
      <c r="B2803">
        <f>VLOOKUP($A2803, focus_primary!$A:$AQ, MATCH(YEAR(fiscal_1_y_a!A2803), focus_primary!$2:$2, 0), 0)</f>
        <v>-2.4</v>
      </c>
      <c r="C2803">
        <f>VLOOKUP($A2803, focus_primary!$A:$AQ, MATCH(YEAR(A2803)+1, focus_primary!$2:$2, 0), 0)</f>
        <v>-2.27</v>
      </c>
      <c r="D2803">
        <f t="shared" si="172"/>
        <v>-2.2808333333333333</v>
      </c>
      <c r="E2803">
        <f t="shared" si="173"/>
        <v>11</v>
      </c>
      <c r="F2803">
        <f t="shared" si="175"/>
        <v>12</v>
      </c>
      <c r="G2803">
        <f t="shared" si="174"/>
        <v>2017</v>
      </c>
    </row>
    <row r="2804" spans="1:7" x14ac:dyDescent="0.25">
      <c r="A2804" s="1">
        <f>focus_primary!A2805</f>
        <v>43059</v>
      </c>
      <c r="B2804">
        <f>VLOOKUP($A2804, focus_primary!$A:$AQ, MATCH(YEAR(fiscal_1_y_a!A2804), focus_primary!$2:$2, 0), 0)</f>
        <v>-2.4</v>
      </c>
      <c r="C2804">
        <f>VLOOKUP($A2804, focus_primary!$A:$AQ, MATCH(YEAR(A2804)+1, focus_primary!$2:$2, 0), 0)</f>
        <v>-2.2599999999999998</v>
      </c>
      <c r="D2804">
        <f t="shared" si="172"/>
        <v>-2.2716666666666665</v>
      </c>
      <c r="E2804">
        <f t="shared" si="173"/>
        <v>11</v>
      </c>
      <c r="F2804">
        <f t="shared" si="175"/>
        <v>12</v>
      </c>
      <c r="G2804">
        <f t="shared" si="174"/>
        <v>2017</v>
      </c>
    </row>
    <row r="2805" spans="1:7" x14ac:dyDescent="0.25">
      <c r="A2805" s="1">
        <f>focus_primary!A2806</f>
        <v>43060</v>
      </c>
      <c r="B2805">
        <f>VLOOKUP($A2805, focus_primary!$A:$AQ, MATCH(YEAR(fiscal_1_y_a!A2805), focus_primary!$2:$2, 0), 0)</f>
        <v>-2.4</v>
      </c>
      <c r="C2805">
        <f>VLOOKUP($A2805, focus_primary!$A:$AQ, MATCH(YEAR(A2805)+1, focus_primary!$2:$2, 0), 0)</f>
        <v>-2.27</v>
      </c>
      <c r="D2805">
        <f t="shared" si="172"/>
        <v>-2.2808333333333333</v>
      </c>
      <c r="E2805">
        <f t="shared" si="173"/>
        <v>11</v>
      </c>
      <c r="F2805">
        <f t="shared" si="175"/>
        <v>12</v>
      </c>
      <c r="G2805">
        <f t="shared" si="174"/>
        <v>2017</v>
      </c>
    </row>
    <row r="2806" spans="1:7" x14ac:dyDescent="0.25">
      <c r="A2806" s="1">
        <f>focus_primary!A2807</f>
        <v>43061</v>
      </c>
      <c r="B2806">
        <f>VLOOKUP($A2806, focus_primary!$A:$AQ, MATCH(YEAR(fiscal_1_y_a!A2806), focus_primary!$2:$2, 0), 0)</f>
        <v>-2.4</v>
      </c>
      <c r="C2806">
        <f>VLOOKUP($A2806, focus_primary!$A:$AQ, MATCH(YEAR(A2806)+1, focus_primary!$2:$2, 0), 0)</f>
        <v>-2.2000000000000002</v>
      </c>
      <c r="D2806">
        <f t="shared" si="172"/>
        <v>-2.2166666666666668</v>
      </c>
      <c r="E2806">
        <f t="shared" si="173"/>
        <v>11</v>
      </c>
      <c r="F2806">
        <f t="shared" si="175"/>
        <v>12</v>
      </c>
      <c r="G2806">
        <f t="shared" si="174"/>
        <v>2017</v>
      </c>
    </row>
    <row r="2807" spans="1:7" x14ac:dyDescent="0.25">
      <c r="A2807" s="1">
        <f>focus_primary!A2808</f>
        <v>43062</v>
      </c>
      <c r="B2807">
        <f>VLOOKUP($A2807, focus_primary!$A:$AQ, MATCH(YEAR(fiscal_1_y_a!A2807), focus_primary!$2:$2, 0), 0)</f>
        <v>-2.4</v>
      </c>
      <c r="C2807">
        <f>VLOOKUP($A2807, focus_primary!$A:$AQ, MATCH(YEAR(A2807)+1, focus_primary!$2:$2, 0), 0)</f>
        <v>-2.2000000000000002</v>
      </c>
      <c r="D2807">
        <f t="shared" si="172"/>
        <v>-2.2166666666666668</v>
      </c>
      <c r="E2807">
        <f t="shared" si="173"/>
        <v>11</v>
      </c>
      <c r="F2807">
        <f t="shared" si="175"/>
        <v>12</v>
      </c>
      <c r="G2807">
        <f t="shared" si="174"/>
        <v>2017</v>
      </c>
    </row>
    <row r="2808" spans="1:7" x14ac:dyDescent="0.25">
      <c r="A2808" s="1">
        <f>focus_primary!A2809</f>
        <v>43063</v>
      </c>
      <c r="B2808">
        <f>VLOOKUP($A2808, focus_primary!$A:$AQ, MATCH(YEAR(fiscal_1_y_a!A2808), focus_primary!$2:$2, 0), 0)</f>
        <v>-2.4</v>
      </c>
      <c r="C2808">
        <f>VLOOKUP($A2808, focus_primary!$A:$AQ, MATCH(YEAR(A2808)+1, focus_primary!$2:$2, 0), 0)</f>
        <v>-2.2000000000000002</v>
      </c>
      <c r="D2808">
        <f t="shared" si="172"/>
        <v>-2.2166666666666668</v>
      </c>
      <c r="E2808">
        <f t="shared" si="173"/>
        <v>11</v>
      </c>
      <c r="F2808">
        <f t="shared" si="175"/>
        <v>12</v>
      </c>
      <c r="G2808">
        <f t="shared" si="174"/>
        <v>2017</v>
      </c>
    </row>
    <row r="2809" spans="1:7" x14ac:dyDescent="0.25">
      <c r="A2809" s="1">
        <f>focus_primary!A2810</f>
        <v>43066</v>
      </c>
      <c r="B2809">
        <f>VLOOKUP($A2809, focus_primary!$A:$AQ, MATCH(YEAR(fiscal_1_y_a!A2809), focus_primary!$2:$2, 0), 0)</f>
        <v>-2.4</v>
      </c>
      <c r="C2809">
        <f>VLOOKUP($A2809, focus_primary!$A:$AQ, MATCH(YEAR(A2809)+1, focus_primary!$2:$2, 0), 0)</f>
        <v>-2.2000000000000002</v>
      </c>
      <c r="D2809">
        <f t="shared" si="172"/>
        <v>-2.2166666666666668</v>
      </c>
      <c r="E2809">
        <f t="shared" si="173"/>
        <v>11</v>
      </c>
      <c r="F2809">
        <f t="shared" si="175"/>
        <v>12</v>
      </c>
      <c r="G2809">
        <f t="shared" si="174"/>
        <v>2017</v>
      </c>
    </row>
    <row r="2810" spans="1:7" x14ac:dyDescent="0.25">
      <c r="A2810" s="1">
        <f>focus_primary!A2811</f>
        <v>43067</v>
      </c>
      <c r="B2810">
        <f>VLOOKUP($A2810, focus_primary!$A:$AQ, MATCH(YEAR(fiscal_1_y_a!A2810), focus_primary!$2:$2, 0), 0)</f>
        <v>-2.4</v>
      </c>
      <c r="C2810">
        <f>VLOOKUP($A2810, focus_primary!$A:$AQ, MATCH(YEAR(A2810)+1, focus_primary!$2:$2, 0), 0)</f>
        <v>-2.2000000000000002</v>
      </c>
      <c r="D2810">
        <f t="shared" si="172"/>
        <v>-2.2166666666666668</v>
      </c>
      <c r="E2810">
        <f t="shared" si="173"/>
        <v>11</v>
      </c>
      <c r="F2810">
        <f t="shared" si="175"/>
        <v>12</v>
      </c>
      <c r="G2810">
        <f t="shared" si="174"/>
        <v>2017</v>
      </c>
    </row>
    <row r="2811" spans="1:7" x14ac:dyDescent="0.25">
      <c r="A2811" s="1">
        <f>focus_primary!A2812</f>
        <v>43068</v>
      </c>
      <c r="B2811">
        <f>VLOOKUP($A2811, focus_primary!$A:$AQ, MATCH(YEAR(fiscal_1_y_a!A2811), focus_primary!$2:$2, 0), 0)</f>
        <v>-2.4</v>
      </c>
      <c r="C2811">
        <f>VLOOKUP($A2811, focus_primary!$A:$AQ, MATCH(YEAR(A2811)+1, focus_primary!$2:$2, 0), 0)</f>
        <v>-2.2000000000000002</v>
      </c>
      <c r="D2811">
        <f t="shared" si="172"/>
        <v>-2.2166666666666668</v>
      </c>
      <c r="E2811">
        <f t="shared" si="173"/>
        <v>11</v>
      </c>
      <c r="F2811">
        <f t="shared" si="175"/>
        <v>12</v>
      </c>
      <c r="G2811">
        <f t="shared" si="174"/>
        <v>2017</v>
      </c>
    </row>
    <row r="2812" spans="1:7" x14ac:dyDescent="0.25">
      <c r="A2812" s="1">
        <f>focus_primary!A2813</f>
        <v>43069</v>
      </c>
      <c r="B2812">
        <f>VLOOKUP($A2812, focus_primary!$A:$AQ, MATCH(YEAR(fiscal_1_y_a!A2812), focus_primary!$2:$2, 0), 0)</f>
        <v>-2.4</v>
      </c>
      <c r="C2812">
        <f>VLOOKUP($A2812, focus_primary!$A:$AQ, MATCH(YEAR(A2812)+1, focus_primary!$2:$2, 0), 0)</f>
        <v>-2.2000000000000002</v>
      </c>
      <c r="D2812">
        <f t="shared" si="172"/>
        <v>-2.2166666666666668</v>
      </c>
      <c r="E2812">
        <f t="shared" si="173"/>
        <v>11</v>
      </c>
      <c r="F2812">
        <f t="shared" si="175"/>
        <v>12</v>
      </c>
      <c r="G2812">
        <f t="shared" si="174"/>
        <v>2017</v>
      </c>
    </row>
    <row r="2813" spans="1:7" x14ac:dyDescent="0.25">
      <c r="A2813" s="1">
        <f>focus_primary!A2814</f>
        <v>43070</v>
      </c>
      <c r="B2813">
        <f>VLOOKUP($A2813, focus_primary!$A:$AQ, MATCH(YEAR(fiscal_1_y_a!A2813), focus_primary!$2:$2, 0), 0)</f>
        <v>-2.4</v>
      </c>
      <c r="C2813">
        <f>VLOOKUP($A2813, focus_primary!$A:$AQ, MATCH(YEAR(A2813)+1, focus_primary!$2:$2, 0), 0)</f>
        <v>-2.2000000000000002</v>
      </c>
      <c r="D2813">
        <f t="shared" si="172"/>
        <v>-2.2000000000000002</v>
      </c>
      <c r="E2813">
        <f t="shared" si="173"/>
        <v>12</v>
      </c>
      <c r="F2813">
        <f t="shared" si="175"/>
        <v>12</v>
      </c>
      <c r="G2813">
        <f t="shared" si="174"/>
        <v>2017</v>
      </c>
    </row>
    <row r="2814" spans="1:7" x14ac:dyDescent="0.25">
      <c r="A2814" s="1">
        <f>focus_primary!A2815</f>
        <v>43073</v>
      </c>
      <c r="B2814">
        <f>VLOOKUP($A2814, focus_primary!$A:$AQ, MATCH(YEAR(fiscal_1_y_a!A2814), focus_primary!$2:$2, 0), 0)</f>
        <v>-2.4</v>
      </c>
      <c r="C2814">
        <f>VLOOKUP($A2814, focus_primary!$A:$AQ, MATCH(YEAR(A2814)+1, focus_primary!$2:$2, 0), 0)</f>
        <v>-2.2000000000000002</v>
      </c>
      <c r="D2814">
        <f t="shared" si="172"/>
        <v>-2.2000000000000002</v>
      </c>
      <c r="E2814">
        <f t="shared" si="173"/>
        <v>12</v>
      </c>
      <c r="F2814">
        <f t="shared" si="175"/>
        <v>12</v>
      </c>
      <c r="G2814">
        <f t="shared" si="174"/>
        <v>2017</v>
      </c>
    </row>
    <row r="2815" spans="1:7" x14ac:dyDescent="0.25">
      <c r="A2815" s="1">
        <f>focus_primary!A2816</f>
        <v>43074</v>
      </c>
      <c r="B2815">
        <f>VLOOKUP($A2815, focus_primary!$A:$AQ, MATCH(YEAR(fiscal_1_y_a!A2815), focus_primary!$2:$2, 0), 0)</f>
        <v>-2.4</v>
      </c>
      <c r="C2815">
        <f>VLOOKUP($A2815, focus_primary!$A:$AQ, MATCH(YEAR(A2815)+1, focus_primary!$2:$2, 0), 0)</f>
        <v>-2.2000000000000002</v>
      </c>
      <c r="D2815">
        <f t="shared" si="172"/>
        <v>-2.2000000000000002</v>
      </c>
      <c r="E2815">
        <f t="shared" si="173"/>
        <v>12</v>
      </c>
      <c r="F2815">
        <f t="shared" si="175"/>
        <v>12</v>
      </c>
      <c r="G2815">
        <f t="shared" si="174"/>
        <v>2017</v>
      </c>
    </row>
    <row r="2816" spans="1:7" x14ac:dyDescent="0.25">
      <c r="A2816" s="1">
        <f>focus_primary!A2817</f>
        <v>43075</v>
      </c>
      <c r="B2816">
        <f>VLOOKUP($A2816, focus_primary!$A:$AQ, MATCH(YEAR(fiscal_1_y_a!A2816), focus_primary!$2:$2, 0), 0)</f>
        <v>-2.4</v>
      </c>
      <c r="C2816">
        <f>VLOOKUP($A2816, focus_primary!$A:$AQ, MATCH(YEAR(A2816)+1, focus_primary!$2:$2, 0), 0)</f>
        <v>-2.2000000000000002</v>
      </c>
      <c r="D2816">
        <f t="shared" si="172"/>
        <v>-2.2000000000000002</v>
      </c>
      <c r="E2816">
        <f t="shared" si="173"/>
        <v>12</v>
      </c>
      <c r="F2816">
        <f t="shared" si="175"/>
        <v>12</v>
      </c>
      <c r="G2816">
        <f t="shared" si="174"/>
        <v>2017</v>
      </c>
    </row>
    <row r="2817" spans="1:7" x14ac:dyDescent="0.25">
      <c r="A2817" s="1">
        <f>focus_primary!A2818</f>
        <v>43076</v>
      </c>
      <c r="B2817">
        <f>VLOOKUP($A2817, focus_primary!$A:$AQ, MATCH(YEAR(fiscal_1_y_a!A2817), focus_primary!$2:$2, 0), 0)</f>
        <v>-2.4</v>
      </c>
      <c r="C2817">
        <f>VLOOKUP($A2817, focus_primary!$A:$AQ, MATCH(YEAR(A2817)+1, focus_primary!$2:$2, 0), 0)</f>
        <v>-2.2000000000000002</v>
      </c>
      <c r="D2817">
        <f t="shared" si="172"/>
        <v>-2.2000000000000002</v>
      </c>
      <c r="E2817">
        <f t="shared" si="173"/>
        <v>12</v>
      </c>
      <c r="F2817">
        <f t="shared" si="175"/>
        <v>12</v>
      </c>
      <c r="G2817">
        <f t="shared" si="174"/>
        <v>2017</v>
      </c>
    </row>
    <row r="2818" spans="1:7" x14ac:dyDescent="0.25">
      <c r="A2818" s="1">
        <f>focus_primary!A2819</f>
        <v>43077</v>
      </c>
      <c r="B2818">
        <f>VLOOKUP($A2818, focus_primary!$A:$AQ, MATCH(YEAR(fiscal_1_y_a!A2818), focus_primary!$2:$2, 0), 0)</f>
        <v>-2.4</v>
      </c>
      <c r="C2818">
        <f>VLOOKUP($A2818, focus_primary!$A:$AQ, MATCH(YEAR(A2818)+1, focus_primary!$2:$2, 0), 0)</f>
        <v>-2.2000000000000002</v>
      </c>
      <c r="D2818">
        <f t="shared" ref="D2818:D2881" si="176">(B2818*(12-MONTH(A2818))+C2818*MONTH(A2818))/12</f>
        <v>-2.2000000000000002</v>
      </c>
      <c r="E2818">
        <f t="shared" ref="E2818:E2881" si="177">MONTH(A2818)</f>
        <v>12</v>
      </c>
      <c r="F2818">
        <f t="shared" si="175"/>
        <v>12</v>
      </c>
      <c r="G2818">
        <f t="shared" ref="G2818:G2881" si="178">YEAR(A2818)</f>
        <v>2017</v>
      </c>
    </row>
    <row r="2819" spans="1:7" x14ac:dyDescent="0.25">
      <c r="A2819" s="1">
        <f>focus_primary!A2820</f>
        <v>43080</v>
      </c>
      <c r="B2819">
        <f>VLOOKUP($A2819, focus_primary!$A:$AQ, MATCH(YEAR(fiscal_1_y_a!A2819), focus_primary!$2:$2, 0), 0)</f>
        <v>-2.4</v>
      </c>
      <c r="C2819">
        <f>VLOOKUP($A2819, focus_primary!$A:$AQ, MATCH(YEAR(A2819)+1, focus_primary!$2:$2, 0), 0)</f>
        <v>-2.2000000000000002</v>
      </c>
      <c r="D2819">
        <f t="shared" si="176"/>
        <v>-2.2000000000000002</v>
      </c>
      <c r="E2819">
        <f t="shared" si="177"/>
        <v>12</v>
      </c>
      <c r="F2819">
        <f t="shared" ref="F2819:F2882" si="179">IF(E2819&lt;4,3,IF(E2819&lt;7,6,IF(E2819&lt;10,9,12)))</f>
        <v>12</v>
      </c>
      <c r="G2819">
        <f t="shared" si="178"/>
        <v>2017</v>
      </c>
    </row>
    <row r="2820" spans="1:7" x14ac:dyDescent="0.25">
      <c r="A2820" s="1">
        <f>focus_primary!A2821</f>
        <v>43081</v>
      </c>
      <c r="B2820">
        <f>VLOOKUP($A2820, focus_primary!$A:$AQ, MATCH(YEAR(fiscal_1_y_a!A2820), focus_primary!$2:$2, 0), 0)</f>
        <v>-2.4</v>
      </c>
      <c r="C2820">
        <f>VLOOKUP($A2820, focus_primary!$A:$AQ, MATCH(YEAR(A2820)+1, focus_primary!$2:$2, 0), 0)</f>
        <v>-2.2000000000000002</v>
      </c>
      <c r="D2820">
        <f t="shared" si="176"/>
        <v>-2.2000000000000002</v>
      </c>
      <c r="E2820">
        <f t="shared" si="177"/>
        <v>12</v>
      </c>
      <c r="F2820">
        <f t="shared" si="179"/>
        <v>12</v>
      </c>
      <c r="G2820">
        <f t="shared" si="178"/>
        <v>2017</v>
      </c>
    </row>
    <row r="2821" spans="1:7" x14ac:dyDescent="0.25">
      <c r="A2821" s="1">
        <f>focus_primary!A2822</f>
        <v>43082</v>
      </c>
      <c r="B2821">
        <f>VLOOKUP($A2821, focus_primary!$A:$AQ, MATCH(YEAR(fiscal_1_y_a!A2821), focus_primary!$2:$2, 0), 0)</f>
        <v>-2.4</v>
      </c>
      <c r="C2821">
        <f>VLOOKUP($A2821, focus_primary!$A:$AQ, MATCH(YEAR(A2821)+1, focus_primary!$2:$2, 0), 0)</f>
        <v>-2.2000000000000002</v>
      </c>
      <c r="D2821">
        <f t="shared" si="176"/>
        <v>-2.2000000000000002</v>
      </c>
      <c r="E2821">
        <f t="shared" si="177"/>
        <v>12</v>
      </c>
      <c r="F2821">
        <f t="shared" si="179"/>
        <v>12</v>
      </c>
      <c r="G2821">
        <f t="shared" si="178"/>
        <v>2017</v>
      </c>
    </row>
    <row r="2822" spans="1:7" x14ac:dyDescent="0.25">
      <c r="A2822" s="1">
        <f>focus_primary!A2823</f>
        <v>43083</v>
      </c>
      <c r="B2822">
        <f>VLOOKUP($A2822, focus_primary!$A:$AQ, MATCH(YEAR(fiscal_1_y_a!A2822), focus_primary!$2:$2, 0), 0)</f>
        <v>-2.4</v>
      </c>
      <c r="C2822">
        <f>VLOOKUP($A2822, focus_primary!$A:$AQ, MATCH(YEAR(A2822)+1, focus_primary!$2:$2, 0), 0)</f>
        <v>-2.2000000000000002</v>
      </c>
      <c r="D2822">
        <f t="shared" si="176"/>
        <v>-2.2000000000000002</v>
      </c>
      <c r="E2822">
        <f t="shared" si="177"/>
        <v>12</v>
      </c>
      <c r="F2822">
        <f t="shared" si="179"/>
        <v>12</v>
      </c>
      <c r="G2822">
        <f t="shared" si="178"/>
        <v>2017</v>
      </c>
    </row>
    <row r="2823" spans="1:7" x14ac:dyDescent="0.25">
      <c r="A2823" s="1">
        <f>focus_primary!A2824</f>
        <v>43084</v>
      </c>
      <c r="B2823">
        <f>VLOOKUP($A2823, focus_primary!$A:$AQ, MATCH(YEAR(fiscal_1_y_a!A2823), focus_primary!$2:$2, 0), 0)</f>
        <v>-2.4</v>
      </c>
      <c r="C2823">
        <f>VLOOKUP($A2823, focus_primary!$A:$AQ, MATCH(YEAR(A2823)+1, focus_primary!$2:$2, 0), 0)</f>
        <v>-2.2000000000000002</v>
      </c>
      <c r="D2823">
        <f t="shared" si="176"/>
        <v>-2.2000000000000002</v>
      </c>
      <c r="E2823">
        <f t="shared" si="177"/>
        <v>12</v>
      </c>
      <c r="F2823">
        <f t="shared" si="179"/>
        <v>12</v>
      </c>
      <c r="G2823">
        <f t="shared" si="178"/>
        <v>2017</v>
      </c>
    </row>
    <row r="2824" spans="1:7" x14ac:dyDescent="0.25">
      <c r="A2824" s="1">
        <f>focus_primary!A2825</f>
        <v>43087</v>
      </c>
      <c r="B2824">
        <f>VLOOKUP($A2824, focus_primary!$A:$AQ, MATCH(YEAR(fiscal_1_y_a!A2824), focus_primary!$2:$2, 0), 0)</f>
        <v>-2.4</v>
      </c>
      <c r="C2824">
        <f>VLOOKUP($A2824, focus_primary!$A:$AQ, MATCH(YEAR(A2824)+1, focus_primary!$2:$2, 0), 0)</f>
        <v>-2.2000000000000002</v>
      </c>
      <c r="D2824">
        <f t="shared" si="176"/>
        <v>-2.2000000000000002</v>
      </c>
      <c r="E2824">
        <f t="shared" si="177"/>
        <v>12</v>
      </c>
      <c r="F2824">
        <f t="shared" si="179"/>
        <v>12</v>
      </c>
      <c r="G2824">
        <f t="shared" si="178"/>
        <v>2017</v>
      </c>
    </row>
    <row r="2825" spans="1:7" x14ac:dyDescent="0.25">
      <c r="A2825" s="1">
        <f>focus_primary!A2826</f>
        <v>43088</v>
      </c>
      <c r="B2825">
        <f>VLOOKUP($A2825, focus_primary!$A:$AQ, MATCH(YEAR(fiscal_1_y_a!A2825), focus_primary!$2:$2, 0), 0)</f>
        <v>-2.4</v>
      </c>
      <c r="C2825">
        <f>VLOOKUP($A2825, focus_primary!$A:$AQ, MATCH(YEAR(A2825)+1, focus_primary!$2:$2, 0), 0)</f>
        <v>-2.2000000000000002</v>
      </c>
      <c r="D2825">
        <f t="shared" si="176"/>
        <v>-2.2000000000000002</v>
      </c>
      <c r="E2825">
        <f t="shared" si="177"/>
        <v>12</v>
      </c>
      <c r="F2825">
        <f t="shared" si="179"/>
        <v>12</v>
      </c>
      <c r="G2825">
        <f t="shared" si="178"/>
        <v>2017</v>
      </c>
    </row>
    <row r="2826" spans="1:7" x14ac:dyDescent="0.25">
      <c r="A2826" s="1">
        <f>focus_primary!A2827</f>
        <v>43089</v>
      </c>
      <c r="B2826">
        <f>VLOOKUP($A2826, focus_primary!$A:$AQ, MATCH(YEAR(fiscal_1_y_a!A2826), focus_primary!$2:$2, 0), 0)</f>
        <v>-2.4</v>
      </c>
      <c r="C2826">
        <f>VLOOKUP($A2826, focus_primary!$A:$AQ, MATCH(YEAR(A2826)+1, focus_primary!$2:$2, 0), 0)</f>
        <v>-2.2000000000000002</v>
      </c>
      <c r="D2826">
        <f t="shared" si="176"/>
        <v>-2.2000000000000002</v>
      </c>
      <c r="E2826">
        <f t="shared" si="177"/>
        <v>12</v>
      </c>
      <c r="F2826">
        <f t="shared" si="179"/>
        <v>12</v>
      </c>
      <c r="G2826">
        <f t="shared" si="178"/>
        <v>2017</v>
      </c>
    </row>
    <row r="2827" spans="1:7" x14ac:dyDescent="0.25">
      <c r="A2827" s="1">
        <f>focus_primary!A2828</f>
        <v>43090</v>
      </c>
      <c r="B2827">
        <f>VLOOKUP($A2827, focus_primary!$A:$AQ, MATCH(YEAR(fiscal_1_y_a!A2827), focus_primary!$2:$2, 0), 0)</f>
        <v>-2.4</v>
      </c>
      <c r="C2827">
        <f>VLOOKUP($A2827, focus_primary!$A:$AQ, MATCH(YEAR(A2827)+1, focus_primary!$2:$2, 0), 0)</f>
        <v>-2.2000000000000002</v>
      </c>
      <c r="D2827">
        <f t="shared" si="176"/>
        <v>-2.2000000000000002</v>
      </c>
      <c r="E2827">
        <f t="shared" si="177"/>
        <v>12</v>
      </c>
      <c r="F2827">
        <f t="shared" si="179"/>
        <v>12</v>
      </c>
      <c r="G2827">
        <f t="shared" si="178"/>
        <v>2017</v>
      </c>
    </row>
    <row r="2828" spans="1:7" x14ac:dyDescent="0.25">
      <c r="A2828" s="1">
        <f>focus_primary!A2829</f>
        <v>43091</v>
      </c>
      <c r="B2828">
        <f>VLOOKUP($A2828, focus_primary!$A:$AQ, MATCH(YEAR(fiscal_1_y_a!A2828), focus_primary!$2:$2, 0), 0)</f>
        <v>-2.4</v>
      </c>
      <c r="C2828">
        <f>VLOOKUP($A2828, focus_primary!$A:$AQ, MATCH(YEAR(A2828)+1, focus_primary!$2:$2, 0), 0)</f>
        <v>-2.2000000000000002</v>
      </c>
      <c r="D2828">
        <f t="shared" si="176"/>
        <v>-2.2000000000000002</v>
      </c>
      <c r="E2828">
        <f t="shared" si="177"/>
        <v>12</v>
      </c>
      <c r="F2828">
        <f t="shared" si="179"/>
        <v>12</v>
      </c>
      <c r="G2828">
        <f t="shared" si="178"/>
        <v>2017</v>
      </c>
    </row>
    <row r="2829" spans="1:7" x14ac:dyDescent="0.25">
      <c r="A2829" s="1">
        <f>focus_primary!A2830</f>
        <v>43095</v>
      </c>
      <c r="B2829">
        <f>VLOOKUP($A2829, focus_primary!$A:$AQ, MATCH(YEAR(fiscal_1_y_a!A2829), focus_primary!$2:$2, 0), 0)</f>
        <v>-2.4</v>
      </c>
      <c r="C2829">
        <f>VLOOKUP($A2829, focus_primary!$A:$AQ, MATCH(YEAR(A2829)+1, focus_primary!$2:$2, 0), 0)</f>
        <v>-2.2000000000000002</v>
      </c>
      <c r="D2829">
        <f t="shared" si="176"/>
        <v>-2.2000000000000002</v>
      </c>
      <c r="E2829">
        <f t="shared" si="177"/>
        <v>12</v>
      </c>
      <c r="F2829">
        <f t="shared" si="179"/>
        <v>12</v>
      </c>
      <c r="G2829">
        <f t="shared" si="178"/>
        <v>2017</v>
      </c>
    </row>
    <row r="2830" spans="1:7" x14ac:dyDescent="0.25">
      <c r="A2830" s="1">
        <f>focus_primary!A2831</f>
        <v>43096</v>
      </c>
      <c r="B2830">
        <f>VLOOKUP($A2830, focus_primary!$A:$AQ, MATCH(YEAR(fiscal_1_y_a!A2830), focus_primary!$2:$2, 0), 0)</f>
        <v>-2.4</v>
      </c>
      <c r="C2830">
        <f>VLOOKUP($A2830, focus_primary!$A:$AQ, MATCH(YEAR(A2830)+1, focus_primary!$2:$2, 0), 0)</f>
        <v>-2.2000000000000002</v>
      </c>
      <c r="D2830">
        <f t="shared" si="176"/>
        <v>-2.2000000000000002</v>
      </c>
      <c r="E2830">
        <f t="shared" si="177"/>
        <v>12</v>
      </c>
      <c r="F2830">
        <f t="shared" si="179"/>
        <v>12</v>
      </c>
      <c r="G2830">
        <f t="shared" si="178"/>
        <v>2017</v>
      </c>
    </row>
    <row r="2831" spans="1:7" x14ac:dyDescent="0.25">
      <c r="A2831" s="1">
        <f>focus_primary!A2832</f>
        <v>43097</v>
      </c>
      <c r="B2831">
        <f>VLOOKUP($A2831, focus_primary!$A:$AQ, MATCH(YEAR(fiscal_1_y_a!A2831), focus_primary!$2:$2, 0), 0)</f>
        <v>-2.4</v>
      </c>
      <c r="C2831">
        <f>VLOOKUP($A2831, focus_primary!$A:$AQ, MATCH(YEAR(A2831)+1, focus_primary!$2:$2, 0), 0)</f>
        <v>-2.2000000000000002</v>
      </c>
      <c r="D2831">
        <f t="shared" si="176"/>
        <v>-2.2000000000000002</v>
      </c>
      <c r="E2831">
        <f t="shared" si="177"/>
        <v>12</v>
      </c>
      <c r="F2831">
        <f t="shared" si="179"/>
        <v>12</v>
      </c>
      <c r="G2831">
        <f t="shared" si="178"/>
        <v>2017</v>
      </c>
    </row>
    <row r="2832" spans="1:7" x14ac:dyDescent="0.25">
      <c r="A2832" s="1">
        <f>focus_primary!A2833</f>
        <v>43098</v>
      </c>
      <c r="B2832">
        <f>VLOOKUP($A2832, focus_primary!$A:$AQ, MATCH(YEAR(fiscal_1_y_a!A2832), focus_primary!$2:$2, 0), 0)</f>
        <v>-2.4</v>
      </c>
      <c r="C2832">
        <f>VLOOKUP($A2832, focus_primary!$A:$AQ, MATCH(YEAR(A2832)+1, focus_primary!$2:$2, 0), 0)</f>
        <v>-2.2000000000000002</v>
      </c>
      <c r="D2832">
        <f t="shared" si="176"/>
        <v>-2.2000000000000002</v>
      </c>
      <c r="E2832">
        <f t="shared" si="177"/>
        <v>12</v>
      </c>
      <c r="F2832">
        <f t="shared" si="179"/>
        <v>12</v>
      </c>
      <c r="G2832">
        <f t="shared" si="178"/>
        <v>2017</v>
      </c>
    </row>
    <row r="2833" spans="1:7" x14ac:dyDescent="0.25">
      <c r="A2833" s="1">
        <f>focus_primary!A2834</f>
        <v>43102</v>
      </c>
      <c r="B2833">
        <f>VLOOKUP($A2833, focus_primary!$A:$AQ, MATCH(YEAR(fiscal_1_y_a!A2833), focus_primary!$2:$2, 0), 0)</f>
        <v>-2.2000000000000002</v>
      </c>
      <c r="C2833">
        <f>VLOOKUP($A2833, focus_primary!$A:$AQ, MATCH(YEAR(A2833)+1, focus_primary!$2:$2, 0), 0)</f>
        <v>-1.6</v>
      </c>
      <c r="D2833">
        <f t="shared" si="176"/>
        <v>-2.1500000000000004</v>
      </c>
      <c r="E2833">
        <f t="shared" si="177"/>
        <v>1</v>
      </c>
      <c r="F2833">
        <f t="shared" si="179"/>
        <v>3</v>
      </c>
      <c r="G2833">
        <f t="shared" si="178"/>
        <v>2018</v>
      </c>
    </row>
    <row r="2834" spans="1:7" x14ac:dyDescent="0.25">
      <c r="A2834" s="1">
        <f>focus_primary!A2835</f>
        <v>43103</v>
      </c>
      <c r="B2834">
        <f>VLOOKUP($A2834, focus_primary!$A:$AQ, MATCH(YEAR(fiscal_1_y_a!A2834), focus_primary!$2:$2, 0), 0)</f>
        <v>-2.2000000000000002</v>
      </c>
      <c r="C2834">
        <f>VLOOKUP($A2834, focus_primary!$A:$AQ, MATCH(YEAR(A2834)+1, focus_primary!$2:$2, 0), 0)</f>
        <v>-1.6</v>
      </c>
      <c r="D2834">
        <f t="shared" si="176"/>
        <v>-2.1500000000000004</v>
      </c>
      <c r="E2834">
        <f t="shared" si="177"/>
        <v>1</v>
      </c>
      <c r="F2834">
        <f t="shared" si="179"/>
        <v>3</v>
      </c>
      <c r="G2834">
        <f t="shared" si="178"/>
        <v>2018</v>
      </c>
    </row>
    <row r="2835" spans="1:7" x14ac:dyDescent="0.25">
      <c r="A2835" s="1">
        <f>focus_primary!A2836</f>
        <v>43104</v>
      </c>
      <c r="B2835">
        <f>VLOOKUP($A2835, focus_primary!$A:$AQ, MATCH(YEAR(fiscal_1_y_a!A2835), focus_primary!$2:$2, 0), 0)</f>
        <v>-2.2000000000000002</v>
      </c>
      <c r="C2835">
        <f>VLOOKUP($A2835, focus_primary!$A:$AQ, MATCH(YEAR(A2835)+1, focus_primary!$2:$2, 0), 0)</f>
        <v>-1.6</v>
      </c>
      <c r="D2835">
        <f t="shared" si="176"/>
        <v>-2.1500000000000004</v>
      </c>
      <c r="E2835">
        <f t="shared" si="177"/>
        <v>1</v>
      </c>
      <c r="F2835">
        <f t="shared" si="179"/>
        <v>3</v>
      </c>
      <c r="G2835">
        <f t="shared" si="178"/>
        <v>2018</v>
      </c>
    </row>
    <row r="2836" spans="1:7" x14ac:dyDescent="0.25">
      <c r="A2836" s="1">
        <f>focus_primary!A2837</f>
        <v>43105</v>
      </c>
      <c r="B2836">
        <f>VLOOKUP($A2836, focus_primary!$A:$AQ, MATCH(YEAR(fiscal_1_y_a!A2836), focus_primary!$2:$2, 0), 0)</f>
        <v>-2.2000000000000002</v>
      </c>
      <c r="C2836">
        <f>VLOOKUP($A2836, focus_primary!$A:$AQ, MATCH(YEAR(A2836)+1, focus_primary!$2:$2, 0), 0)</f>
        <v>-1.53</v>
      </c>
      <c r="D2836">
        <f t="shared" si="176"/>
        <v>-2.144166666666667</v>
      </c>
      <c r="E2836">
        <f t="shared" si="177"/>
        <v>1</v>
      </c>
      <c r="F2836">
        <f t="shared" si="179"/>
        <v>3</v>
      </c>
      <c r="G2836">
        <f t="shared" si="178"/>
        <v>2018</v>
      </c>
    </row>
    <row r="2837" spans="1:7" x14ac:dyDescent="0.25">
      <c r="A2837" s="1">
        <f>focus_primary!A2838</f>
        <v>43108</v>
      </c>
      <c r="B2837">
        <f>VLOOKUP($A2837, focus_primary!$A:$AQ, MATCH(YEAR(fiscal_1_y_a!A2837), focus_primary!$2:$2, 0), 0)</f>
        <v>-2.2000000000000002</v>
      </c>
      <c r="C2837">
        <f>VLOOKUP($A2837, focus_primary!$A:$AQ, MATCH(YEAR(A2837)+1, focus_primary!$2:$2, 0), 0)</f>
        <v>-1.58</v>
      </c>
      <c r="D2837">
        <f t="shared" si="176"/>
        <v>-2.1483333333333334</v>
      </c>
      <c r="E2837">
        <f t="shared" si="177"/>
        <v>1</v>
      </c>
      <c r="F2837">
        <f t="shared" si="179"/>
        <v>3</v>
      </c>
      <c r="G2837">
        <f t="shared" si="178"/>
        <v>2018</v>
      </c>
    </row>
    <row r="2838" spans="1:7" x14ac:dyDescent="0.25">
      <c r="A2838" s="1">
        <f>focus_primary!A2839</f>
        <v>43109</v>
      </c>
      <c r="B2838">
        <f>VLOOKUP($A2838, focus_primary!$A:$AQ, MATCH(YEAR(fiscal_1_y_a!A2838), focus_primary!$2:$2, 0), 0)</f>
        <v>-2.2000000000000002</v>
      </c>
      <c r="C2838">
        <f>VLOOKUP($A2838, focus_primary!$A:$AQ, MATCH(YEAR(A2838)+1, focus_primary!$2:$2, 0), 0)</f>
        <v>-1.55</v>
      </c>
      <c r="D2838">
        <f t="shared" si="176"/>
        <v>-2.1458333333333335</v>
      </c>
      <c r="E2838">
        <f t="shared" si="177"/>
        <v>1</v>
      </c>
      <c r="F2838">
        <f t="shared" si="179"/>
        <v>3</v>
      </c>
      <c r="G2838">
        <f t="shared" si="178"/>
        <v>2018</v>
      </c>
    </row>
    <row r="2839" spans="1:7" x14ac:dyDescent="0.25">
      <c r="A2839" s="1">
        <f>focus_primary!A2840</f>
        <v>43110</v>
      </c>
      <c r="B2839">
        <f>VLOOKUP($A2839, focus_primary!$A:$AQ, MATCH(YEAR(fiscal_1_y_a!A2839), focus_primary!$2:$2, 0), 0)</f>
        <v>-2.2000000000000002</v>
      </c>
      <c r="C2839">
        <f>VLOOKUP($A2839, focus_primary!$A:$AQ, MATCH(YEAR(A2839)+1, focus_primary!$2:$2, 0), 0)</f>
        <v>-1.55</v>
      </c>
      <c r="D2839">
        <f t="shared" si="176"/>
        <v>-2.1458333333333335</v>
      </c>
      <c r="E2839">
        <f t="shared" si="177"/>
        <v>1</v>
      </c>
      <c r="F2839">
        <f t="shared" si="179"/>
        <v>3</v>
      </c>
      <c r="G2839">
        <f t="shared" si="178"/>
        <v>2018</v>
      </c>
    </row>
    <row r="2840" spans="1:7" x14ac:dyDescent="0.25">
      <c r="A2840" s="1">
        <f>focus_primary!A2841</f>
        <v>43111</v>
      </c>
      <c r="B2840">
        <f>VLOOKUP($A2840, focus_primary!$A:$AQ, MATCH(YEAR(fiscal_1_y_a!A2840), focus_primary!$2:$2, 0), 0)</f>
        <v>-2.2000000000000002</v>
      </c>
      <c r="C2840">
        <f>VLOOKUP($A2840, focus_primary!$A:$AQ, MATCH(YEAR(A2840)+1, focus_primary!$2:$2, 0), 0)</f>
        <v>-1.53</v>
      </c>
      <c r="D2840">
        <f t="shared" si="176"/>
        <v>-2.144166666666667</v>
      </c>
      <c r="E2840">
        <f t="shared" si="177"/>
        <v>1</v>
      </c>
      <c r="F2840">
        <f t="shared" si="179"/>
        <v>3</v>
      </c>
      <c r="G2840">
        <f t="shared" si="178"/>
        <v>2018</v>
      </c>
    </row>
    <row r="2841" spans="1:7" x14ac:dyDescent="0.25">
      <c r="A2841" s="1">
        <f>focus_primary!A2842</f>
        <v>43112</v>
      </c>
      <c r="B2841">
        <f>VLOOKUP($A2841, focus_primary!$A:$AQ, MATCH(YEAR(fiscal_1_y_a!A2841), focus_primary!$2:$2, 0), 0)</f>
        <v>-2.2000000000000002</v>
      </c>
      <c r="C2841">
        <f>VLOOKUP($A2841, focus_primary!$A:$AQ, MATCH(YEAR(A2841)+1, focus_primary!$2:$2, 0), 0)</f>
        <v>-1.53</v>
      </c>
      <c r="D2841">
        <f t="shared" si="176"/>
        <v>-2.144166666666667</v>
      </c>
      <c r="E2841">
        <f t="shared" si="177"/>
        <v>1</v>
      </c>
      <c r="F2841">
        <f t="shared" si="179"/>
        <v>3</v>
      </c>
      <c r="G2841">
        <f t="shared" si="178"/>
        <v>2018</v>
      </c>
    </row>
    <row r="2842" spans="1:7" x14ac:dyDescent="0.25">
      <c r="A2842" s="1">
        <f>focus_primary!A2843</f>
        <v>43115</v>
      </c>
      <c r="B2842">
        <f>VLOOKUP($A2842, focus_primary!$A:$AQ, MATCH(YEAR(fiscal_1_y_a!A2842), focus_primary!$2:$2, 0), 0)</f>
        <v>-2.2000000000000002</v>
      </c>
      <c r="C2842">
        <f>VLOOKUP($A2842, focus_primary!$A:$AQ, MATCH(YEAR(A2842)+1, focus_primary!$2:$2, 0), 0)</f>
        <v>-1.5</v>
      </c>
      <c r="D2842">
        <f t="shared" si="176"/>
        <v>-2.1416666666666671</v>
      </c>
      <c r="E2842">
        <f t="shared" si="177"/>
        <v>1</v>
      </c>
      <c r="F2842">
        <f t="shared" si="179"/>
        <v>3</v>
      </c>
      <c r="G2842">
        <f t="shared" si="178"/>
        <v>2018</v>
      </c>
    </row>
    <row r="2843" spans="1:7" x14ac:dyDescent="0.25">
      <c r="A2843" s="1">
        <f>focus_primary!A2844</f>
        <v>43116</v>
      </c>
      <c r="B2843">
        <f>VLOOKUP($A2843, focus_primary!$A:$AQ, MATCH(YEAR(fiscal_1_y_a!A2843), focus_primary!$2:$2, 0), 0)</f>
        <v>-2.2000000000000002</v>
      </c>
      <c r="C2843">
        <f>VLOOKUP($A2843, focus_primary!$A:$AQ, MATCH(YEAR(A2843)+1, focus_primary!$2:$2, 0), 0)</f>
        <v>-1.5</v>
      </c>
      <c r="D2843">
        <f t="shared" si="176"/>
        <v>-2.1416666666666671</v>
      </c>
      <c r="E2843">
        <f t="shared" si="177"/>
        <v>1</v>
      </c>
      <c r="F2843">
        <f t="shared" si="179"/>
        <v>3</v>
      </c>
      <c r="G2843">
        <f t="shared" si="178"/>
        <v>2018</v>
      </c>
    </row>
    <row r="2844" spans="1:7" x14ac:dyDescent="0.25">
      <c r="A2844" s="1">
        <f>focus_primary!A2845</f>
        <v>43117</v>
      </c>
      <c r="B2844">
        <f>VLOOKUP($A2844, focus_primary!$A:$AQ, MATCH(YEAR(fiscal_1_y_a!A2844), focus_primary!$2:$2, 0), 0)</f>
        <v>-2.2000000000000002</v>
      </c>
      <c r="C2844">
        <f>VLOOKUP($A2844, focus_primary!$A:$AQ, MATCH(YEAR(A2844)+1, focus_primary!$2:$2, 0), 0)</f>
        <v>-1.5</v>
      </c>
      <c r="D2844">
        <f t="shared" si="176"/>
        <v>-2.1416666666666671</v>
      </c>
      <c r="E2844">
        <f t="shared" si="177"/>
        <v>1</v>
      </c>
      <c r="F2844">
        <f t="shared" si="179"/>
        <v>3</v>
      </c>
      <c r="G2844">
        <f t="shared" si="178"/>
        <v>2018</v>
      </c>
    </row>
    <row r="2845" spans="1:7" x14ac:dyDescent="0.25">
      <c r="A2845" s="1">
        <f>focus_primary!A2846</f>
        <v>43118</v>
      </c>
      <c r="B2845">
        <f>VLOOKUP($A2845, focus_primary!$A:$AQ, MATCH(YEAR(fiscal_1_y_a!A2845), focus_primary!$2:$2, 0), 0)</f>
        <v>-2.2000000000000002</v>
      </c>
      <c r="C2845">
        <f>VLOOKUP($A2845, focus_primary!$A:$AQ, MATCH(YEAR(A2845)+1, focus_primary!$2:$2, 0), 0)</f>
        <v>-1.55</v>
      </c>
      <c r="D2845">
        <f t="shared" si="176"/>
        <v>-2.1458333333333335</v>
      </c>
      <c r="E2845">
        <f t="shared" si="177"/>
        <v>1</v>
      </c>
      <c r="F2845">
        <f t="shared" si="179"/>
        <v>3</v>
      </c>
      <c r="G2845">
        <f t="shared" si="178"/>
        <v>2018</v>
      </c>
    </row>
    <row r="2846" spans="1:7" x14ac:dyDescent="0.25">
      <c r="A2846" s="1">
        <f>focus_primary!A2847</f>
        <v>43119</v>
      </c>
      <c r="B2846">
        <f>VLOOKUP($A2846, focus_primary!$A:$AQ, MATCH(YEAR(fiscal_1_y_a!A2846), focus_primary!$2:$2, 0), 0)</f>
        <v>-2.2000000000000002</v>
      </c>
      <c r="C2846">
        <f>VLOOKUP($A2846, focus_primary!$A:$AQ, MATCH(YEAR(A2846)+1, focus_primary!$2:$2, 0), 0)</f>
        <v>-1.6</v>
      </c>
      <c r="D2846">
        <f t="shared" si="176"/>
        <v>-2.1500000000000004</v>
      </c>
      <c r="E2846">
        <f t="shared" si="177"/>
        <v>1</v>
      </c>
      <c r="F2846">
        <f t="shared" si="179"/>
        <v>3</v>
      </c>
      <c r="G2846">
        <f t="shared" si="178"/>
        <v>2018</v>
      </c>
    </row>
    <row r="2847" spans="1:7" x14ac:dyDescent="0.25">
      <c r="A2847" s="1">
        <f>focus_primary!A2848</f>
        <v>43122</v>
      </c>
      <c r="B2847">
        <f>VLOOKUP($A2847, focus_primary!$A:$AQ, MATCH(YEAR(fiscal_1_y_a!A2847), focus_primary!$2:$2, 0), 0)</f>
        <v>-2.1800000000000002</v>
      </c>
      <c r="C2847">
        <f>VLOOKUP($A2847, focus_primary!$A:$AQ, MATCH(YEAR(A2847)+1, focus_primary!$2:$2, 0), 0)</f>
        <v>-1.6</v>
      </c>
      <c r="D2847">
        <f t="shared" si="176"/>
        <v>-2.1316666666666668</v>
      </c>
      <c r="E2847">
        <f t="shared" si="177"/>
        <v>1</v>
      </c>
      <c r="F2847">
        <f t="shared" si="179"/>
        <v>3</v>
      </c>
      <c r="G2847">
        <f t="shared" si="178"/>
        <v>2018</v>
      </c>
    </row>
    <row r="2848" spans="1:7" x14ac:dyDescent="0.25">
      <c r="A2848" s="1">
        <f>focus_primary!A2849</f>
        <v>43123</v>
      </c>
      <c r="B2848">
        <f>VLOOKUP($A2848, focus_primary!$A:$AQ, MATCH(YEAR(fiscal_1_y_a!A2848), focus_primary!$2:$2, 0), 0)</f>
        <v>-2.2000000000000002</v>
      </c>
      <c r="C2848">
        <f>VLOOKUP($A2848, focus_primary!$A:$AQ, MATCH(YEAR(A2848)+1, focus_primary!$2:$2, 0), 0)</f>
        <v>-1.6</v>
      </c>
      <c r="D2848">
        <f t="shared" si="176"/>
        <v>-2.1500000000000004</v>
      </c>
      <c r="E2848">
        <f t="shared" si="177"/>
        <v>1</v>
      </c>
      <c r="F2848">
        <f t="shared" si="179"/>
        <v>3</v>
      </c>
      <c r="G2848">
        <f t="shared" si="178"/>
        <v>2018</v>
      </c>
    </row>
    <row r="2849" spans="1:7" x14ac:dyDescent="0.25">
      <c r="A2849" s="1">
        <f>focus_primary!A2850</f>
        <v>43124</v>
      </c>
      <c r="B2849">
        <f>VLOOKUP($A2849, focus_primary!$A:$AQ, MATCH(YEAR(fiscal_1_y_a!A2849), focus_primary!$2:$2, 0), 0)</f>
        <v>-2.2000000000000002</v>
      </c>
      <c r="C2849">
        <f>VLOOKUP($A2849, focus_primary!$A:$AQ, MATCH(YEAR(A2849)+1, focus_primary!$2:$2, 0), 0)</f>
        <v>-1.6</v>
      </c>
      <c r="D2849">
        <f t="shared" si="176"/>
        <v>-2.1500000000000004</v>
      </c>
      <c r="E2849">
        <f t="shared" si="177"/>
        <v>1</v>
      </c>
      <c r="F2849">
        <f t="shared" si="179"/>
        <v>3</v>
      </c>
      <c r="G2849">
        <f t="shared" si="178"/>
        <v>2018</v>
      </c>
    </row>
    <row r="2850" spans="1:7" x14ac:dyDescent="0.25">
      <c r="A2850" s="1">
        <f>focus_primary!A2851</f>
        <v>43125</v>
      </c>
      <c r="B2850">
        <f>VLOOKUP($A2850, focus_primary!$A:$AQ, MATCH(YEAR(fiscal_1_y_a!A2850), focus_primary!$2:$2, 0), 0)</f>
        <v>-2.2000000000000002</v>
      </c>
      <c r="C2850">
        <f>VLOOKUP($A2850, focus_primary!$A:$AQ, MATCH(YEAR(A2850)+1, focus_primary!$2:$2, 0), 0)</f>
        <v>-1.58</v>
      </c>
      <c r="D2850">
        <f t="shared" si="176"/>
        <v>-2.1483333333333334</v>
      </c>
      <c r="E2850">
        <f t="shared" si="177"/>
        <v>1</v>
      </c>
      <c r="F2850">
        <f t="shared" si="179"/>
        <v>3</v>
      </c>
      <c r="G2850">
        <f t="shared" si="178"/>
        <v>2018</v>
      </c>
    </row>
    <row r="2851" spans="1:7" x14ac:dyDescent="0.25">
      <c r="A2851" s="1">
        <f>focus_primary!A2852</f>
        <v>43126</v>
      </c>
      <c r="B2851">
        <f>VLOOKUP($A2851, focus_primary!$A:$AQ, MATCH(YEAR(fiscal_1_y_a!A2851), focus_primary!$2:$2, 0), 0)</f>
        <v>-2.2000000000000002</v>
      </c>
      <c r="C2851">
        <f>VLOOKUP($A2851, focus_primary!$A:$AQ, MATCH(YEAR(A2851)+1, focus_primary!$2:$2, 0), 0)</f>
        <v>-1.58</v>
      </c>
      <c r="D2851">
        <f t="shared" si="176"/>
        <v>-2.1483333333333334</v>
      </c>
      <c r="E2851">
        <f t="shared" si="177"/>
        <v>1</v>
      </c>
      <c r="F2851">
        <f t="shared" si="179"/>
        <v>3</v>
      </c>
      <c r="G2851">
        <f t="shared" si="178"/>
        <v>2018</v>
      </c>
    </row>
    <row r="2852" spans="1:7" x14ac:dyDescent="0.25">
      <c r="A2852" s="1">
        <f>focus_primary!A2853</f>
        <v>43129</v>
      </c>
      <c r="B2852">
        <f>VLOOKUP($A2852, focus_primary!$A:$AQ, MATCH(YEAR(fiscal_1_y_a!A2852), focus_primary!$2:$2, 0), 0)</f>
        <v>-2.2000000000000002</v>
      </c>
      <c r="C2852">
        <f>VLOOKUP($A2852, focus_primary!$A:$AQ, MATCH(YEAR(A2852)+1, focus_primary!$2:$2, 0), 0)</f>
        <v>-1.53</v>
      </c>
      <c r="D2852">
        <f t="shared" si="176"/>
        <v>-2.144166666666667</v>
      </c>
      <c r="E2852">
        <f t="shared" si="177"/>
        <v>1</v>
      </c>
      <c r="F2852">
        <f t="shared" si="179"/>
        <v>3</v>
      </c>
      <c r="G2852">
        <f t="shared" si="178"/>
        <v>2018</v>
      </c>
    </row>
    <row r="2853" spans="1:7" x14ac:dyDescent="0.25">
      <c r="A2853" s="1">
        <f>focus_primary!A2854</f>
        <v>43130</v>
      </c>
      <c r="B2853">
        <f>VLOOKUP($A2853, focus_primary!$A:$AQ, MATCH(YEAR(fiscal_1_y_a!A2853), focus_primary!$2:$2, 0), 0)</f>
        <v>-2.2000000000000002</v>
      </c>
      <c r="C2853">
        <f>VLOOKUP($A2853, focus_primary!$A:$AQ, MATCH(YEAR(A2853)+1, focus_primary!$2:$2, 0), 0)</f>
        <v>-1.5</v>
      </c>
      <c r="D2853">
        <f t="shared" si="176"/>
        <v>-2.1416666666666671</v>
      </c>
      <c r="E2853">
        <f t="shared" si="177"/>
        <v>1</v>
      </c>
      <c r="F2853">
        <f t="shared" si="179"/>
        <v>3</v>
      </c>
      <c r="G2853">
        <f t="shared" si="178"/>
        <v>2018</v>
      </c>
    </row>
    <row r="2854" spans="1:7" x14ac:dyDescent="0.25">
      <c r="A2854" s="1">
        <f>focus_primary!A2855</f>
        <v>43131</v>
      </c>
      <c r="B2854">
        <f>VLOOKUP($A2854, focus_primary!$A:$AQ, MATCH(YEAR(fiscal_1_y_a!A2854), focus_primary!$2:$2, 0), 0)</f>
        <v>-2.1800000000000002</v>
      </c>
      <c r="C2854">
        <f>VLOOKUP($A2854, focus_primary!$A:$AQ, MATCH(YEAR(A2854)+1, focus_primary!$2:$2, 0), 0)</f>
        <v>-1.5</v>
      </c>
      <c r="D2854">
        <f t="shared" si="176"/>
        <v>-2.1233333333333335</v>
      </c>
      <c r="E2854">
        <f t="shared" si="177"/>
        <v>1</v>
      </c>
      <c r="F2854">
        <f t="shared" si="179"/>
        <v>3</v>
      </c>
      <c r="G2854">
        <f t="shared" si="178"/>
        <v>2018</v>
      </c>
    </row>
    <row r="2855" spans="1:7" x14ac:dyDescent="0.25">
      <c r="A2855" s="1">
        <f>focus_primary!A2856</f>
        <v>43132</v>
      </c>
      <c r="B2855">
        <f>VLOOKUP($A2855, focus_primary!$A:$AQ, MATCH(YEAR(fiscal_1_y_a!A2855), focus_primary!$2:$2, 0), 0)</f>
        <v>-2.1800000000000002</v>
      </c>
      <c r="C2855">
        <f>VLOOKUP($A2855, focus_primary!$A:$AQ, MATCH(YEAR(A2855)+1, focus_primary!$2:$2, 0), 0)</f>
        <v>-1.5</v>
      </c>
      <c r="D2855">
        <f t="shared" si="176"/>
        <v>-2.0666666666666669</v>
      </c>
      <c r="E2855">
        <f t="shared" si="177"/>
        <v>2</v>
      </c>
      <c r="F2855">
        <f t="shared" si="179"/>
        <v>3</v>
      </c>
      <c r="G2855">
        <f t="shared" si="178"/>
        <v>2018</v>
      </c>
    </row>
    <row r="2856" spans="1:7" x14ac:dyDescent="0.25">
      <c r="A2856" s="1">
        <f>focus_primary!A2857</f>
        <v>43133</v>
      </c>
      <c r="B2856">
        <f>VLOOKUP($A2856, focus_primary!$A:$AQ, MATCH(YEAR(fiscal_1_y_a!A2856), focus_primary!$2:$2, 0), 0)</f>
        <v>-2.19</v>
      </c>
      <c r="C2856">
        <f>VLOOKUP($A2856, focus_primary!$A:$AQ, MATCH(YEAR(A2856)+1, focus_primary!$2:$2, 0), 0)</f>
        <v>-1.5</v>
      </c>
      <c r="D2856">
        <f t="shared" si="176"/>
        <v>-2.0749999999999997</v>
      </c>
      <c r="E2856">
        <f t="shared" si="177"/>
        <v>2</v>
      </c>
      <c r="F2856">
        <f t="shared" si="179"/>
        <v>3</v>
      </c>
      <c r="G2856">
        <f t="shared" si="178"/>
        <v>2018</v>
      </c>
    </row>
    <row r="2857" spans="1:7" x14ac:dyDescent="0.25">
      <c r="A2857" s="1">
        <f>focus_primary!A2858</f>
        <v>43136</v>
      </c>
      <c r="B2857">
        <f>VLOOKUP($A2857, focus_primary!$A:$AQ, MATCH(YEAR(fiscal_1_y_a!A2857), focus_primary!$2:$2, 0), 0)</f>
        <v>-2.2000000000000002</v>
      </c>
      <c r="C2857">
        <f>VLOOKUP($A2857, focus_primary!$A:$AQ, MATCH(YEAR(A2857)+1, focus_primary!$2:$2, 0), 0)</f>
        <v>-1.5</v>
      </c>
      <c r="D2857">
        <f t="shared" si="176"/>
        <v>-2.0833333333333335</v>
      </c>
      <c r="E2857">
        <f t="shared" si="177"/>
        <v>2</v>
      </c>
      <c r="F2857">
        <f t="shared" si="179"/>
        <v>3</v>
      </c>
      <c r="G2857">
        <f t="shared" si="178"/>
        <v>2018</v>
      </c>
    </row>
    <row r="2858" spans="1:7" x14ac:dyDescent="0.25">
      <c r="A2858" s="1">
        <f>focus_primary!A2859</f>
        <v>43137</v>
      </c>
      <c r="B2858">
        <f>VLOOKUP($A2858, focus_primary!$A:$AQ, MATCH(YEAR(fiscal_1_y_a!A2858), focus_primary!$2:$2, 0), 0)</f>
        <v>-2.1800000000000002</v>
      </c>
      <c r="C2858">
        <f>VLOOKUP($A2858, focus_primary!$A:$AQ, MATCH(YEAR(A2858)+1, focus_primary!$2:$2, 0), 0)</f>
        <v>-1.5</v>
      </c>
      <c r="D2858">
        <f t="shared" si="176"/>
        <v>-2.0666666666666669</v>
      </c>
      <c r="E2858">
        <f t="shared" si="177"/>
        <v>2</v>
      </c>
      <c r="F2858">
        <f t="shared" si="179"/>
        <v>3</v>
      </c>
      <c r="G2858">
        <f t="shared" si="178"/>
        <v>2018</v>
      </c>
    </row>
    <row r="2859" spans="1:7" x14ac:dyDescent="0.25">
      <c r="A2859" s="1">
        <f>focus_primary!A2860</f>
        <v>43138</v>
      </c>
      <c r="B2859">
        <f>VLOOKUP($A2859, focus_primary!$A:$AQ, MATCH(YEAR(fiscal_1_y_a!A2859), focus_primary!$2:$2, 0), 0)</f>
        <v>-2.1800000000000002</v>
      </c>
      <c r="C2859">
        <f>VLOOKUP($A2859, focus_primary!$A:$AQ, MATCH(YEAR(A2859)+1, focus_primary!$2:$2, 0), 0)</f>
        <v>-1.5</v>
      </c>
      <c r="D2859">
        <f t="shared" si="176"/>
        <v>-2.0666666666666669</v>
      </c>
      <c r="E2859">
        <f t="shared" si="177"/>
        <v>2</v>
      </c>
      <c r="F2859">
        <f t="shared" si="179"/>
        <v>3</v>
      </c>
      <c r="G2859">
        <f t="shared" si="178"/>
        <v>2018</v>
      </c>
    </row>
    <row r="2860" spans="1:7" x14ac:dyDescent="0.25">
      <c r="A2860" s="1">
        <f>focus_primary!A2861</f>
        <v>43139</v>
      </c>
      <c r="B2860">
        <f>VLOOKUP($A2860, focus_primary!$A:$AQ, MATCH(YEAR(fiscal_1_y_a!A2860), focus_primary!$2:$2, 0), 0)</f>
        <v>-2.14</v>
      </c>
      <c r="C2860">
        <f>VLOOKUP($A2860, focus_primary!$A:$AQ, MATCH(YEAR(A2860)+1, focus_primary!$2:$2, 0), 0)</f>
        <v>-1.5</v>
      </c>
      <c r="D2860">
        <f t="shared" si="176"/>
        <v>-2.0333333333333337</v>
      </c>
      <c r="E2860">
        <f t="shared" si="177"/>
        <v>2</v>
      </c>
      <c r="F2860">
        <f t="shared" si="179"/>
        <v>3</v>
      </c>
      <c r="G2860">
        <f t="shared" si="178"/>
        <v>2018</v>
      </c>
    </row>
    <row r="2861" spans="1:7" x14ac:dyDescent="0.25">
      <c r="A2861" s="1">
        <f>focus_primary!A2862</f>
        <v>43140</v>
      </c>
      <c r="B2861">
        <f>VLOOKUP($A2861, focus_primary!$A:$AQ, MATCH(YEAR(fiscal_1_y_a!A2861), focus_primary!$2:$2, 0), 0)</f>
        <v>-2.1800000000000002</v>
      </c>
      <c r="C2861">
        <f>VLOOKUP($A2861, focus_primary!$A:$AQ, MATCH(YEAR(A2861)+1, focus_primary!$2:$2, 0), 0)</f>
        <v>-1.5</v>
      </c>
      <c r="D2861">
        <f t="shared" si="176"/>
        <v>-2.0666666666666669</v>
      </c>
      <c r="E2861">
        <f t="shared" si="177"/>
        <v>2</v>
      </c>
      <c r="F2861">
        <f t="shared" si="179"/>
        <v>3</v>
      </c>
      <c r="G2861">
        <f t="shared" si="178"/>
        <v>2018</v>
      </c>
    </row>
    <row r="2862" spans="1:7" x14ac:dyDescent="0.25">
      <c r="A2862" s="1">
        <f>focus_primary!A2863</f>
        <v>43145</v>
      </c>
      <c r="B2862">
        <f>VLOOKUP($A2862, focus_primary!$A:$AQ, MATCH(YEAR(fiscal_1_y_a!A2862), focus_primary!$2:$2, 0), 0)</f>
        <v>-2.1800000000000002</v>
      </c>
      <c r="C2862">
        <f>VLOOKUP($A2862, focus_primary!$A:$AQ, MATCH(YEAR(A2862)+1, focus_primary!$2:$2, 0), 0)</f>
        <v>-1.5</v>
      </c>
      <c r="D2862">
        <f t="shared" si="176"/>
        <v>-2.0666666666666669</v>
      </c>
      <c r="E2862">
        <f t="shared" si="177"/>
        <v>2</v>
      </c>
      <c r="F2862">
        <f t="shared" si="179"/>
        <v>3</v>
      </c>
      <c r="G2862">
        <f t="shared" si="178"/>
        <v>2018</v>
      </c>
    </row>
    <row r="2863" spans="1:7" x14ac:dyDescent="0.25">
      <c r="A2863" s="1">
        <f>focus_primary!A2864</f>
        <v>43146</v>
      </c>
      <c r="B2863">
        <f>VLOOKUP($A2863, focus_primary!$A:$AQ, MATCH(YEAR(fiscal_1_y_a!A2863), focus_primary!$2:$2, 0), 0)</f>
        <v>-2.1</v>
      </c>
      <c r="C2863">
        <f>VLOOKUP($A2863, focus_primary!$A:$AQ, MATCH(YEAR(A2863)+1, focus_primary!$2:$2, 0), 0)</f>
        <v>-1.5</v>
      </c>
      <c r="D2863">
        <f t="shared" si="176"/>
        <v>-2</v>
      </c>
      <c r="E2863">
        <f t="shared" si="177"/>
        <v>2</v>
      </c>
      <c r="F2863">
        <f t="shared" si="179"/>
        <v>3</v>
      </c>
      <c r="G2863">
        <f t="shared" si="178"/>
        <v>2018</v>
      </c>
    </row>
    <row r="2864" spans="1:7" x14ac:dyDescent="0.25">
      <c r="A2864" s="1">
        <f>focus_primary!A2865</f>
        <v>43147</v>
      </c>
      <c r="B2864">
        <f>VLOOKUP($A2864, focus_primary!$A:$AQ, MATCH(YEAR(fiscal_1_y_a!A2864), focus_primary!$2:$2, 0), 0)</f>
        <v>-2.1</v>
      </c>
      <c r="C2864">
        <f>VLOOKUP($A2864, focus_primary!$A:$AQ, MATCH(YEAR(A2864)+1, focus_primary!$2:$2, 0), 0)</f>
        <v>-1.5</v>
      </c>
      <c r="D2864">
        <f t="shared" si="176"/>
        <v>-2</v>
      </c>
      <c r="E2864">
        <f t="shared" si="177"/>
        <v>2</v>
      </c>
      <c r="F2864">
        <f t="shared" si="179"/>
        <v>3</v>
      </c>
      <c r="G2864">
        <f t="shared" si="178"/>
        <v>2018</v>
      </c>
    </row>
    <row r="2865" spans="1:7" x14ac:dyDescent="0.25">
      <c r="A2865" s="1">
        <f>focus_primary!A2866</f>
        <v>43150</v>
      </c>
      <c r="B2865">
        <f>VLOOKUP($A2865, focus_primary!$A:$AQ, MATCH(YEAR(fiscal_1_y_a!A2865), focus_primary!$2:$2, 0), 0)</f>
        <v>-2.0099999999999998</v>
      </c>
      <c r="C2865">
        <f>VLOOKUP($A2865, focus_primary!$A:$AQ, MATCH(YEAR(A2865)+1, focus_primary!$2:$2, 0), 0)</f>
        <v>-1.5</v>
      </c>
      <c r="D2865">
        <f t="shared" si="176"/>
        <v>-1.9249999999999998</v>
      </c>
      <c r="E2865">
        <f t="shared" si="177"/>
        <v>2</v>
      </c>
      <c r="F2865">
        <f t="shared" si="179"/>
        <v>3</v>
      </c>
      <c r="G2865">
        <f t="shared" si="178"/>
        <v>2018</v>
      </c>
    </row>
    <row r="2866" spans="1:7" x14ac:dyDescent="0.25">
      <c r="A2866" s="1">
        <f>focus_primary!A2867</f>
        <v>43151</v>
      </c>
      <c r="B2866">
        <f>VLOOKUP($A2866, focus_primary!$A:$AQ, MATCH(YEAR(fiscal_1_y_a!A2866), focus_primary!$2:$2, 0), 0)</f>
        <v>-2.0099999999999998</v>
      </c>
      <c r="C2866">
        <f>VLOOKUP($A2866, focus_primary!$A:$AQ, MATCH(YEAR(A2866)+1, focus_primary!$2:$2, 0), 0)</f>
        <v>-1.5</v>
      </c>
      <c r="D2866">
        <f t="shared" si="176"/>
        <v>-1.9249999999999998</v>
      </c>
      <c r="E2866">
        <f t="shared" si="177"/>
        <v>2</v>
      </c>
      <c r="F2866">
        <f t="shared" si="179"/>
        <v>3</v>
      </c>
      <c r="G2866">
        <f t="shared" si="178"/>
        <v>2018</v>
      </c>
    </row>
    <row r="2867" spans="1:7" x14ac:dyDescent="0.25">
      <c r="A2867" s="1">
        <f>focus_primary!A2868</f>
        <v>43152</v>
      </c>
      <c r="B2867">
        <f>VLOOKUP($A2867, focus_primary!$A:$AQ, MATCH(YEAR(fiscal_1_y_a!A2867), focus_primary!$2:$2, 0), 0)</f>
        <v>-2.0099999999999998</v>
      </c>
      <c r="C2867">
        <f>VLOOKUP($A2867, focus_primary!$A:$AQ, MATCH(YEAR(A2867)+1, focus_primary!$2:$2, 0), 0)</f>
        <v>-1.5</v>
      </c>
      <c r="D2867">
        <f t="shared" si="176"/>
        <v>-1.9249999999999998</v>
      </c>
      <c r="E2867">
        <f t="shared" si="177"/>
        <v>2</v>
      </c>
      <c r="F2867">
        <f t="shared" si="179"/>
        <v>3</v>
      </c>
      <c r="G2867">
        <f t="shared" si="178"/>
        <v>2018</v>
      </c>
    </row>
    <row r="2868" spans="1:7" x14ac:dyDescent="0.25">
      <c r="A2868" s="1">
        <f>focus_primary!A2869</f>
        <v>43153</v>
      </c>
      <c r="B2868">
        <f>VLOOKUP($A2868, focus_primary!$A:$AQ, MATCH(YEAR(fiscal_1_y_a!A2868), focus_primary!$2:$2, 0), 0)</f>
        <v>-2.06</v>
      </c>
      <c r="C2868">
        <f>VLOOKUP($A2868, focus_primary!$A:$AQ, MATCH(YEAR(A2868)+1, focus_primary!$2:$2, 0), 0)</f>
        <v>-1.5</v>
      </c>
      <c r="D2868">
        <f t="shared" si="176"/>
        <v>-1.9666666666666668</v>
      </c>
      <c r="E2868">
        <f t="shared" si="177"/>
        <v>2</v>
      </c>
      <c r="F2868">
        <f t="shared" si="179"/>
        <v>3</v>
      </c>
      <c r="G2868">
        <f t="shared" si="178"/>
        <v>2018</v>
      </c>
    </row>
    <row r="2869" spans="1:7" x14ac:dyDescent="0.25">
      <c r="A2869" s="1">
        <f>focus_primary!A2870</f>
        <v>43154</v>
      </c>
      <c r="B2869">
        <f>VLOOKUP($A2869, focus_primary!$A:$AQ, MATCH(YEAR(fiscal_1_y_a!A2869), focus_primary!$2:$2, 0), 0)</f>
        <v>-2.06</v>
      </c>
      <c r="C2869">
        <f>VLOOKUP($A2869, focus_primary!$A:$AQ, MATCH(YEAR(A2869)+1, focus_primary!$2:$2, 0), 0)</f>
        <v>-1.5</v>
      </c>
      <c r="D2869">
        <f t="shared" si="176"/>
        <v>-1.9666666666666668</v>
      </c>
      <c r="E2869">
        <f t="shared" si="177"/>
        <v>2</v>
      </c>
      <c r="F2869">
        <f t="shared" si="179"/>
        <v>3</v>
      </c>
      <c r="G2869">
        <f t="shared" si="178"/>
        <v>2018</v>
      </c>
    </row>
    <row r="2870" spans="1:7" x14ac:dyDescent="0.25">
      <c r="A2870" s="1">
        <f>focus_primary!A2871</f>
        <v>43157</v>
      </c>
      <c r="B2870">
        <f>VLOOKUP($A2870, focus_primary!$A:$AQ, MATCH(YEAR(fiscal_1_y_a!A2870), focus_primary!$2:$2, 0), 0)</f>
        <v>-2</v>
      </c>
      <c r="C2870">
        <f>VLOOKUP($A2870, focus_primary!$A:$AQ, MATCH(YEAR(A2870)+1, focus_primary!$2:$2, 0), 0)</f>
        <v>-1.42</v>
      </c>
      <c r="D2870">
        <f t="shared" si="176"/>
        <v>-1.9033333333333333</v>
      </c>
      <c r="E2870">
        <f t="shared" si="177"/>
        <v>2</v>
      </c>
      <c r="F2870">
        <f t="shared" si="179"/>
        <v>3</v>
      </c>
      <c r="G2870">
        <f t="shared" si="178"/>
        <v>2018</v>
      </c>
    </row>
    <row r="2871" spans="1:7" x14ac:dyDescent="0.25">
      <c r="A2871" s="1">
        <f>focus_primary!A2872</f>
        <v>43158</v>
      </c>
      <c r="B2871">
        <f>VLOOKUP($A2871, focus_primary!$A:$AQ, MATCH(YEAR(fiscal_1_y_a!A2871), focus_primary!$2:$2, 0), 0)</f>
        <v>-2</v>
      </c>
      <c r="C2871">
        <f>VLOOKUP($A2871, focus_primary!$A:$AQ, MATCH(YEAR(A2871)+1, focus_primary!$2:$2, 0), 0)</f>
        <v>-1.42</v>
      </c>
      <c r="D2871">
        <f t="shared" si="176"/>
        <v>-1.9033333333333333</v>
      </c>
      <c r="E2871">
        <f t="shared" si="177"/>
        <v>2</v>
      </c>
      <c r="F2871">
        <f t="shared" si="179"/>
        <v>3</v>
      </c>
      <c r="G2871">
        <f t="shared" si="178"/>
        <v>2018</v>
      </c>
    </row>
    <row r="2872" spans="1:7" x14ac:dyDescent="0.25">
      <c r="A2872" s="1">
        <f>focus_primary!A2873</f>
        <v>43159</v>
      </c>
      <c r="B2872">
        <f>VLOOKUP($A2872, focus_primary!$A:$AQ, MATCH(YEAR(fiscal_1_y_a!A2872), focus_primary!$2:$2, 0), 0)</f>
        <v>-2</v>
      </c>
      <c r="C2872">
        <f>VLOOKUP($A2872, focus_primary!$A:$AQ, MATCH(YEAR(A2872)+1, focus_primary!$2:$2, 0), 0)</f>
        <v>-1.42</v>
      </c>
      <c r="D2872">
        <f t="shared" si="176"/>
        <v>-1.9033333333333333</v>
      </c>
      <c r="E2872">
        <f t="shared" si="177"/>
        <v>2</v>
      </c>
      <c r="F2872">
        <f t="shared" si="179"/>
        <v>3</v>
      </c>
      <c r="G2872">
        <f t="shared" si="178"/>
        <v>2018</v>
      </c>
    </row>
    <row r="2873" spans="1:7" x14ac:dyDescent="0.25">
      <c r="A2873" s="1">
        <f>focus_primary!A2874</f>
        <v>43160</v>
      </c>
      <c r="B2873">
        <f>VLOOKUP($A2873, focus_primary!$A:$AQ, MATCH(YEAR(fiscal_1_y_a!A2873), focus_primary!$2:$2, 0), 0)</f>
        <v>-2</v>
      </c>
      <c r="C2873">
        <f>VLOOKUP($A2873, focus_primary!$A:$AQ, MATCH(YEAR(A2873)+1, focus_primary!$2:$2, 0), 0)</f>
        <v>-1.42</v>
      </c>
      <c r="D2873">
        <f t="shared" si="176"/>
        <v>-1.8549999999999998</v>
      </c>
      <c r="E2873">
        <f t="shared" si="177"/>
        <v>3</v>
      </c>
      <c r="F2873">
        <f t="shared" si="179"/>
        <v>3</v>
      </c>
      <c r="G2873">
        <f t="shared" si="178"/>
        <v>2018</v>
      </c>
    </row>
    <row r="2874" spans="1:7" x14ac:dyDescent="0.25">
      <c r="A2874" s="1">
        <f>focus_primary!A2875</f>
        <v>43161</v>
      </c>
      <c r="B2874">
        <f>VLOOKUP($A2874, focus_primary!$A:$AQ, MATCH(YEAR(fiscal_1_y_a!A2874), focus_primary!$2:$2, 0), 0)</f>
        <v>-2</v>
      </c>
      <c r="C2874">
        <f>VLOOKUP($A2874, focus_primary!$A:$AQ, MATCH(YEAR(A2874)+1, focus_primary!$2:$2, 0), 0)</f>
        <v>-1.33</v>
      </c>
      <c r="D2874">
        <f t="shared" si="176"/>
        <v>-1.8325000000000002</v>
      </c>
      <c r="E2874">
        <f t="shared" si="177"/>
        <v>3</v>
      </c>
      <c r="F2874">
        <f t="shared" si="179"/>
        <v>3</v>
      </c>
      <c r="G2874">
        <f t="shared" si="178"/>
        <v>2018</v>
      </c>
    </row>
    <row r="2875" spans="1:7" x14ac:dyDescent="0.25">
      <c r="A2875" s="1">
        <f>focus_primary!A2876</f>
        <v>43164</v>
      </c>
      <c r="B2875">
        <f>VLOOKUP($A2875, focus_primary!$A:$AQ, MATCH(YEAR(fiscal_1_y_a!A2875), focus_primary!$2:$2, 0), 0)</f>
        <v>-2.0099999999999998</v>
      </c>
      <c r="C2875">
        <f>VLOOKUP($A2875, focus_primary!$A:$AQ, MATCH(YEAR(A2875)+1, focus_primary!$2:$2, 0), 0)</f>
        <v>-1.32</v>
      </c>
      <c r="D2875">
        <f t="shared" si="176"/>
        <v>-1.8374999999999997</v>
      </c>
      <c r="E2875">
        <f t="shared" si="177"/>
        <v>3</v>
      </c>
      <c r="F2875">
        <f t="shared" si="179"/>
        <v>3</v>
      </c>
      <c r="G2875">
        <f t="shared" si="178"/>
        <v>2018</v>
      </c>
    </row>
    <row r="2876" spans="1:7" x14ac:dyDescent="0.25">
      <c r="A2876" s="1">
        <f>focus_primary!A2877</f>
        <v>43165</v>
      </c>
      <c r="B2876">
        <f>VLOOKUP($A2876, focus_primary!$A:$AQ, MATCH(YEAR(fiscal_1_y_a!A2876), focus_primary!$2:$2, 0), 0)</f>
        <v>-2.0099999999999998</v>
      </c>
      <c r="C2876">
        <f>VLOOKUP($A2876, focus_primary!$A:$AQ, MATCH(YEAR(A2876)+1, focus_primary!$2:$2, 0), 0)</f>
        <v>-1.32</v>
      </c>
      <c r="D2876">
        <f t="shared" si="176"/>
        <v>-1.8374999999999997</v>
      </c>
      <c r="E2876">
        <f t="shared" si="177"/>
        <v>3</v>
      </c>
      <c r="F2876">
        <f t="shared" si="179"/>
        <v>3</v>
      </c>
      <c r="G2876">
        <f t="shared" si="178"/>
        <v>2018</v>
      </c>
    </row>
    <row r="2877" spans="1:7" x14ac:dyDescent="0.25">
      <c r="A2877" s="1">
        <f>focus_primary!A2878</f>
        <v>43166</v>
      </c>
      <c r="B2877">
        <f>VLOOKUP($A2877, focus_primary!$A:$AQ, MATCH(YEAR(fiscal_1_y_a!A2877), focus_primary!$2:$2, 0), 0)</f>
        <v>-2.0099999999999998</v>
      </c>
      <c r="C2877">
        <f>VLOOKUP($A2877, focus_primary!$A:$AQ, MATCH(YEAR(A2877)+1, focus_primary!$2:$2, 0), 0)</f>
        <v>-1.32</v>
      </c>
      <c r="D2877">
        <f t="shared" si="176"/>
        <v>-1.8374999999999997</v>
      </c>
      <c r="E2877">
        <f t="shared" si="177"/>
        <v>3</v>
      </c>
      <c r="F2877">
        <f t="shared" si="179"/>
        <v>3</v>
      </c>
      <c r="G2877">
        <f t="shared" si="178"/>
        <v>2018</v>
      </c>
    </row>
    <row r="2878" spans="1:7" x14ac:dyDescent="0.25">
      <c r="A2878" s="1">
        <f>focus_primary!A2879</f>
        <v>43167</v>
      </c>
      <c r="B2878">
        <f>VLOOKUP($A2878, focus_primary!$A:$AQ, MATCH(YEAR(fiscal_1_y_a!A2878), focus_primary!$2:$2, 0), 0)</f>
        <v>-2.0099999999999998</v>
      </c>
      <c r="C2878">
        <f>VLOOKUP($A2878, focus_primary!$A:$AQ, MATCH(YEAR(A2878)+1, focus_primary!$2:$2, 0), 0)</f>
        <v>-1.32</v>
      </c>
      <c r="D2878">
        <f t="shared" si="176"/>
        <v>-1.8374999999999997</v>
      </c>
      <c r="E2878">
        <f t="shared" si="177"/>
        <v>3</v>
      </c>
      <c r="F2878">
        <f t="shared" si="179"/>
        <v>3</v>
      </c>
      <c r="G2878">
        <f t="shared" si="178"/>
        <v>2018</v>
      </c>
    </row>
    <row r="2879" spans="1:7" x14ac:dyDescent="0.25">
      <c r="A2879" s="1">
        <f>focus_primary!A2880</f>
        <v>43168</v>
      </c>
      <c r="B2879">
        <f>VLOOKUP($A2879, focus_primary!$A:$AQ, MATCH(YEAR(fiscal_1_y_a!A2879), focus_primary!$2:$2, 0), 0)</f>
        <v>-2.06</v>
      </c>
      <c r="C2879">
        <f>VLOOKUP($A2879, focus_primary!$A:$AQ, MATCH(YEAR(A2879)+1, focus_primary!$2:$2, 0), 0)</f>
        <v>-1.42</v>
      </c>
      <c r="D2879">
        <f t="shared" si="176"/>
        <v>-1.8999999999999997</v>
      </c>
      <c r="E2879">
        <f t="shared" si="177"/>
        <v>3</v>
      </c>
      <c r="F2879">
        <f t="shared" si="179"/>
        <v>3</v>
      </c>
      <c r="G2879">
        <f t="shared" si="178"/>
        <v>2018</v>
      </c>
    </row>
    <row r="2880" spans="1:7" x14ac:dyDescent="0.25">
      <c r="A2880" s="1">
        <f>focus_primary!A2881</f>
        <v>43171</v>
      </c>
      <c r="B2880">
        <f>VLOOKUP($A2880, focus_primary!$A:$AQ, MATCH(YEAR(fiscal_1_y_a!A2880), focus_primary!$2:$2, 0), 0)</f>
        <v>-2.0099999999999998</v>
      </c>
      <c r="C2880">
        <f>VLOOKUP($A2880, focus_primary!$A:$AQ, MATCH(YEAR(A2880)+1, focus_primary!$2:$2, 0), 0)</f>
        <v>-1.42</v>
      </c>
      <c r="D2880">
        <f t="shared" si="176"/>
        <v>-1.8624999999999996</v>
      </c>
      <c r="E2880">
        <f t="shared" si="177"/>
        <v>3</v>
      </c>
      <c r="F2880">
        <f t="shared" si="179"/>
        <v>3</v>
      </c>
      <c r="G2880">
        <f t="shared" si="178"/>
        <v>2018</v>
      </c>
    </row>
    <row r="2881" spans="1:7" x14ac:dyDescent="0.25">
      <c r="A2881" s="1">
        <f>focus_primary!A2882</f>
        <v>43172</v>
      </c>
      <c r="B2881">
        <f>VLOOKUP($A2881, focus_primary!$A:$AQ, MATCH(YEAR(fiscal_1_y_a!A2881), focus_primary!$2:$2, 0), 0)</f>
        <v>-2</v>
      </c>
      <c r="C2881">
        <f>VLOOKUP($A2881, focus_primary!$A:$AQ, MATCH(YEAR(A2881)+1, focus_primary!$2:$2, 0), 0)</f>
        <v>-1.33</v>
      </c>
      <c r="D2881">
        <f t="shared" si="176"/>
        <v>-1.8325000000000002</v>
      </c>
      <c r="E2881">
        <f t="shared" si="177"/>
        <v>3</v>
      </c>
      <c r="F2881">
        <f t="shared" si="179"/>
        <v>3</v>
      </c>
      <c r="G2881">
        <f t="shared" si="178"/>
        <v>2018</v>
      </c>
    </row>
    <row r="2882" spans="1:7" x14ac:dyDescent="0.25">
      <c r="A2882" s="1">
        <f>focus_primary!A2883</f>
        <v>43173</v>
      </c>
      <c r="B2882">
        <f>VLOOKUP($A2882, focus_primary!$A:$AQ, MATCH(YEAR(fiscal_1_y_a!A2882), focus_primary!$2:$2, 0), 0)</f>
        <v>-1.95</v>
      </c>
      <c r="C2882">
        <f>VLOOKUP($A2882, focus_primary!$A:$AQ, MATCH(YEAR(A2882)+1, focus_primary!$2:$2, 0), 0)</f>
        <v>-1.33</v>
      </c>
      <c r="D2882">
        <f t="shared" ref="D2882:D2945" si="180">(B2882*(12-MONTH(A2882))+C2882*MONTH(A2882))/12</f>
        <v>-1.7949999999999999</v>
      </c>
      <c r="E2882">
        <f t="shared" ref="E2882:E2945" si="181">MONTH(A2882)</f>
        <v>3</v>
      </c>
      <c r="F2882">
        <f t="shared" si="179"/>
        <v>3</v>
      </c>
      <c r="G2882">
        <f t="shared" ref="G2882:G2945" si="182">YEAR(A2882)</f>
        <v>2018</v>
      </c>
    </row>
    <row r="2883" spans="1:7" x14ac:dyDescent="0.25">
      <c r="A2883" s="1">
        <f>focus_primary!A2884</f>
        <v>43174</v>
      </c>
      <c r="B2883">
        <f>VLOOKUP($A2883, focus_primary!$A:$AQ, MATCH(YEAR(fiscal_1_y_a!A2883), focus_primary!$2:$2, 0), 0)</f>
        <v>-1.95</v>
      </c>
      <c r="C2883">
        <f>VLOOKUP($A2883, focus_primary!$A:$AQ, MATCH(YEAR(A2883)+1, focus_primary!$2:$2, 0), 0)</f>
        <v>-1.33</v>
      </c>
      <c r="D2883">
        <f t="shared" si="180"/>
        <v>-1.7949999999999999</v>
      </c>
      <c r="E2883">
        <f t="shared" si="181"/>
        <v>3</v>
      </c>
      <c r="F2883">
        <f t="shared" ref="F2883:F2946" si="183">IF(E2883&lt;4,3,IF(E2883&lt;7,6,IF(E2883&lt;10,9,12)))</f>
        <v>3</v>
      </c>
      <c r="G2883">
        <f t="shared" si="182"/>
        <v>2018</v>
      </c>
    </row>
    <row r="2884" spans="1:7" x14ac:dyDescent="0.25">
      <c r="A2884" s="1">
        <f>focus_primary!A2885</f>
        <v>43175</v>
      </c>
      <c r="B2884">
        <f>VLOOKUP($A2884, focus_primary!$A:$AQ, MATCH(YEAR(fiscal_1_y_a!A2884), focus_primary!$2:$2, 0), 0)</f>
        <v>-1.95</v>
      </c>
      <c r="C2884">
        <f>VLOOKUP($A2884, focus_primary!$A:$AQ, MATCH(YEAR(A2884)+1, focus_primary!$2:$2, 0), 0)</f>
        <v>-1.33</v>
      </c>
      <c r="D2884">
        <f t="shared" si="180"/>
        <v>-1.7949999999999999</v>
      </c>
      <c r="E2884">
        <f t="shared" si="181"/>
        <v>3</v>
      </c>
      <c r="F2884">
        <f t="shared" si="183"/>
        <v>3</v>
      </c>
      <c r="G2884">
        <f t="shared" si="182"/>
        <v>2018</v>
      </c>
    </row>
    <row r="2885" spans="1:7" x14ac:dyDescent="0.25">
      <c r="A2885" s="1">
        <f>focus_primary!A2886</f>
        <v>43178</v>
      </c>
      <c r="B2885">
        <f>VLOOKUP($A2885, focus_primary!$A:$AQ, MATCH(YEAR(fiscal_1_y_a!A2885), focus_primary!$2:$2, 0), 0)</f>
        <v>-1.9</v>
      </c>
      <c r="C2885">
        <f>VLOOKUP($A2885, focus_primary!$A:$AQ, MATCH(YEAR(A2885)+1, focus_primary!$2:$2, 0), 0)</f>
        <v>-1.45</v>
      </c>
      <c r="D2885">
        <f t="shared" si="180"/>
        <v>-1.7874999999999996</v>
      </c>
      <c r="E2885">
        <f t="shared" si="181"/>
        <v>3</v>
      </c>
      <c r="F2885">
        <f t="shared" si="183"/>
        <v>3</v>
      </c>
      <c r="G2885">
        <f t="shared" si="182"/>
        <v>2018</v>
      </c>
    </row>
    <row r="2886" spans="1:7" x14ac:dyDescent="0.25">
      <c r="A2886" s="1">
        <f>focus_primary!A2887</f>
        <v>43179</v>
      </c>
      <c r="B2886">
        <f>VLOOKUP($A2886, focus_primary!$A:$AQ, MATCH(YEAR(fiscal_1_y_a!A2886), focus_primary!$2:$2, 0), 0)</f>
        <v>-1.9</v>
      </c>
      <c r="C2886">
        <f>VLOOKUP($A2886, focus_primary!$A:$AQ, MATCH(YEAR(A2886)+1, focus_primary!$2:$2, 0), 0)</f>
        <v>-1.4</v>
      </c>
      <c r="D2886">
        <f t="shared" si="180"/>
        <v>-1.7749999999999997</v>
      </c>
      <c r="E2886">
        <f t="shared" si="181"/>
        <v>3</v>
      </c>
      <c r="F2886">
        <f t="shared" si="183"/>
        <v>3</v>
      </c>
      <c r="G2886">
        <f t="shared" si="182"/>
        <v>2018</v>
      </c>
    </row>
    <row r="2887" spans="1:7" x14ac:dyDescent="0.25">
      <c r="A2887" s="1">
        <f>focus_primary!A2888</f>
        <v>43180</v>
      </c>
      <c r="B2887">
        <f>VLOOKUP($A2887, focus_primary!$A:$AQ, MATCH(YEAR(fiscal_1_y_a!A2887), focus_primary!$2:$2, 0), 0)</f>
        <v>-1.9</v>
      </c>
      <c r="C2887">
        <f>VLOOKUP($A2887, focus_primary!$A:$AQ, MATCH(YEAR(A2887)+1, focus_primary!$2:$2, 0), 0)</f>
        <v>-1.35</v>
      </c>
      <c r="D2887">
        <f t="shared" si="180"/>
        <v>-1.7625</v>
      </c>
      <c r="E2887">
        <f t="shared" si="181"/>
        <v>3</v>
      </c>
      <c r="F2887">
        <f t="shared" si="183"/>
        <v>3</v>
      </c>
      <c r="G2887">
        <f t="shared" si="182"/>
        <v>2018</v>
      </c>
    </row>
    <row r="2888" spans="1:7" x14ac:dyDescent="0.25">
      <c r="A2888" s="1">
        <f>focus_primary!A2889</f>
        <v>43181</v>
      </c>
      <c r="B2888">
        <f>VLOOKUP($A2888, focus_primary!$A:$AQ, MATCH(YEAR(fiscal_1_y_a!A2888), focus_primary!$2:$2, 0), 0)</f>
        <v>-1.9</v>
      </c>
      <c r="C2888">
        <f>VLOOKUP($A2888, focus_primary!$A:$AQ, MATCH(YEAR(A2888)+1, focus_primary!$2:$2, 0), 0)</f>
        <v>-1.35</v>
      </c>
      <c r="D2888">
        <f t="shared" si="180"/>
        <v>-1.7625</v>
      </c>
      <c r="E2888">
        <f t="shared" si="181"/>
        <v>3</v>
      </c>
      <c r="F2888">
        <f t="shared" si="183"/>
        <v>3</v>
      </c>
      <c r="G2888">
        <f t="shared" si="182"/>
        <v>2018</v>
      </c>
    </row>
    <row r="2889" spans="1:7" x14ac:dyDescent="0.25">
      <c r="A2889" s="1">
        <f>focus_primary!A2890</f>
        <v>43182</v>
      </c>
      <c r="B2889">
        <f>VLOOKUP($A2889, focus_primary!$A:$AQ, MATCH(YEAR(fiscal_1_y_a!A2889), focus_primary!$2:$2, 0), 0)</f>
        <v>-1.9</v>
      </c>
      <c r="C2889">
        <f>VLOOKUP($A2889, focus_primary!$A:$AQ, MATCH(YEAR(A2889)+1, focus_primary!$2:$2, 0), 0)</f>
        <v>-1.4</v>
      </c>
      <c r="D2889">
        <f t="shared" si="180"/>
        <v>-1.7749999999999997</v>
      </c>
      <c r="E2889">
        <f t="shared" si="181"/>
        <v>3</v>
      </c>
      <c r="F2889">
        <f t="shared" si="183"/>
        <v>3</v>
      </c>
      <c r="G2889">
        <f t="shared" si="182"/>
        <v>2018</v>
      </c>
    </row>
    <row r="2890" spans="1:7" x14ac:dyDescent="0.25">
      <c r="A2890" s="1">
        <f>focus_primary!A2891</f>
        <v>43185</v>
      </c>
      <c r="B2890">
        <f>VLOOKUP($A2890, focus_primary!$A:$AQ, MATCH(YEAR(fiscal_1_y_a!A2890), focus_primary!$2:$2, 0), 0)</f>
        <v>-1.9</v>
      </c>
      <c r="C2890">
        <f>VLOOKUP($A2890, focus_primary!$A:$AQ, MATCH(YEAR(A2890)+1, focus_primary!$2:$2, 0), 0)</f>
        <v>-1.35</v>
      </c>
      <c r="D2890">
        <f t="shared" si="180"/>
        <v>-1.7625</v>
      </c>
      <c r="E2890">
        <f t="shared" si="181"/>
        <v>3</v>
      </c>
      <c r="F2890">
        <f t="shared" si="183"/>
        <v>3</v>
      </c>
      <c r="G2890">
        <f t="shared" si="182"/>
        <v>2018</v>
      </c>
    </row>
    <row r="2891" spans="1:7" x14ac:dyDescent="0.25">
      <c r="A2891" s="1">
        <f>focus_primary!A2892</f>
        <v>43186</v>
      </c>
      <c r="B2891">
        <f>VLOOKUP($A2891, focus_primary!$A:$AQ, MATCH(YEAR(fiscal_1_y_a!A2891), focus_primary!$2:$2, 0), 0)</f>
        <v>-1.9</v>
      </c>
      <c r="C2891">
        <f>VLOOKUP($A2891, focus_primary!$A:$AQ, MATCH(YEAR(A2891)+1, focus_primary!$2:$2, 0), 0)</f>
        <v>-1.35</v>
      </c>
      <c r="D2891">
        <f t="shared" si="180"/>
        <v>-1.7625</v>
      </c>
      <c r="E2891">
        <f t="shared" si="181"/>
        <v>3</v>
      </c>
      <c r="F2891">
        <f t="shared" si="183"/>
        <v>3</v>
      </c>
      <c r="G2891">
        <f t="shared" si="182"/>
        <v>2018</v>
      </c>
    </row>
    <row r="2892" spans="1:7" x14ac:dyDescent="0.25">
      <c r="A2892" s="1">
        <f>focus_primary!A2893</f>
        <v>43187</v>
      </c>
      <c r="B2892">
        <f>VLOOKUP($A2892, focus_primary!$A:$AQ, MATCH(YEAR(fiscal_1_y_a!A2892), focus_primary!$2:$2, 0), 0)</f>
        <v>-1.9</v>
      </c>
      <c r="C2892">
        <f>VLOOKUP($A2892, focus_primary!$A:$AQ, MATCH(YEAR(A2892)+1, focus_primary!$2:$2, 0), 0)</f>
        <v>-1.3</v>
      </c>
      <c r="D2892">
        <f t="shared" si="180"/>
        <v>-1.75</v>
      </c>
      <c r="E2892">
        <f t="shared" si="181"/>
        <v>3</v>
      </c>
      <c r="F2892">
        <f t="shared" si="183"/>
        <v>3</v>
      </c>
      <c r="G2892">
        <f t="shared" si="182"/>
        <v>2018</v>
      </c>
    </row>
    <row r="2893" spans="1:7" x14ac:dyDescent="0.25">
      <c r="A2893" s="1">
        <f>focus_primary!A2894</f>
        <v>43188</v>
      </c>
      <c r="B2893">
        <f>VLOOKUP($A2893, focus_primary!$A:$AQ, MATCH(YEAR(fiscal_1_y_a!A2893), focus_primary!$2:$2, 0), 0)</f>
        <v>-1.9</v>
      </c>
      <c r="C2893">
        <f>VLOOKUP($A2893, focus_primary!$A:$AQ, MATCH(YEAR(A2893)+1, focus_primary!$2:$2, 0), 0)</f>
        <v>-1.3</v>
      </c>
      <c r="D2893">
        <f t="shared" si="180"/>
        <v>-1.75</v>
      </c>
      <c r="E2893">
        <f t="shared" si="181"/>
        <v>3</v>
      </c>
      <c r="F2893">
        <f t="shared" si="183"/>
        <v>3</v>
      </c>
      <c r="G2893">
        <f t="shared" si="182"/>
        <v>2018</v>
      </c>
    </row>
    <row r="2894" spans="1:7" x14ac:dyDescent="0.25">
      <c r="A2894" s="1">
        <f>focus_primary!A2895</f>
        <v>43192</v>
      </c>
      <c r="B2894">
        <f>VLOOKUP($A2894, focus_primary!$A:$AQ, MATCH(YEAR(fiscal_1_y_a!A2894), focus_primary!$2:$2, 0), 0)</f>
        <v>-1.9</v>
      </c>
      <c r="C2894">
        <f>VLOOKUP($A2894, focus_primary!$A:$AQ, MATCH(YEAR(A2894)+1, focus_primary!$2:$2, 0), 0)</f>
        <v>-1.3</v>
      </c>
      <c r="D2894">
        <f t="shared" si="180"/>
        <v>-1.7</v>
      </c>
      <c r="E2894">
        <f t="shared" si="181"/>
        <v>4</v>
      </c>
      <c r="F2894">
        <f t="shared" si="183"/>
        <v>6</v>
      </c>
      <c r="G2894">
        <f t="shared" si="182"/>
        <v>2018</v>
      </c>
    </row>
    <row r="2895" spans="1:7" x14ac:dyDescent="0.25">
      <c r="A2895" s="1">
        <f>focus_primary!A2896</f>
        <v>43193</v>
      </c>
      <c r="B2895">
        <f>VLOOKUP($A2895, focus_primary!$A:$AQ, MATCH(YEAR(fiscal_1_y_a!A2895), focus_primary!$2:$2, 0), 0)</f>
        <v>-1.9</v>
      </c>
      <c r="C2895">
        <f>VLOOKUP($A2895, focus_primary!$A:$AQ, MATCH(YEAR(A2895)+1, focus_primary!$2:$2, 0), 0)</f>
        <v>-1.3</v>
      </c>
      <c r="D2895">
        <f t="shared" si="180"/>
        <v>-1.7</v>
      </c>
      <c r="E2895">
        <f t="shared" si="181"/>
        <v>4</v>
      </c>
      <c r="F2895">
        <f t="shared" si="183"/>
        <v>6</v>
      </c>
      <c r="G2895">
        <f t="shared" si="182"/>
        <v>2018</v>
      </c>
    </row>
    <row r="2896" spans="1:7" x14ac:dyDescent="0.25">
      <c r="A2896" s="1">
        <f>focus_primary!A2897</f>
        <v>43194</v>
      </c>
      <c r="B2896">
        <f>VLOOKUP($A2896, focus_primary!$A:$AQ, MATCH(YEAR(fiscal_1_y_a!A2896), focus_primary!$2:$2, 0), 0)</f>
        <v>-1.9</v>
      </c>
      <c r="C2896">
        <f>VLOOKUP($A2896, focus_primary!$A:$AQ, MATCH(YEAR(A2896)+1, focus_primary!$2:$2, 0), 0)</f>
        <v>-1.3</v>
      </c>
      <c r="D2896">
        <f t="shared" si="180"/>
        <v>-1.7</v>
      </c>
      <c r="E2896">
        <f t="shared" si="181"/>
        <v>4</v>
      </c>
      <c r="F2896">
        <f t="shared" si="183"/>
        <v>6</v>
      </c>
      <c r="G2896">
        <f t="shared" si="182"/>
        <v>2018</v>
      </c>
    </row>
    <row r="2897" spans="1:7" x14ac:dyDescent="0.25">
      <c r="A2897" s="1">
        <f>focus_primary!A2898</f>
        <v>43195</v>
      </c>
      <c r="B2897">
        <f>VLOOKUP($A2897, focus_primary!$A:$AQ, MATCH(YEAR(fiscal_1_y_a!A2897), focus_primary!$2:$2, 0), 0)</f>
        <v>-1.9</v>
      </c>
      <c r="C2897">
        <f>VLOOKUP($A2897, focus_primary!$A:$AQ, MATCH(YEAR(A2897)+1, focus_primary!$2:$2, 0), 0)</f>
        <v>-1.3</v>
      </c>
      <c r="D2897">
        <f t="shared" si="180"/>
        <v>-1.7</v>
      </c>
      <c r="E2897">
        <f t="shared" si="181"/>
        <v>4</v>
      </c>
      <c r="F2897">
        <f t="shared" si="183"/>
        <v>6</v>
      </c>
      <c r="G2897">
        <f t="shared" si="182"/>
        <v>2018</v>
      </c>
    </row>
    <row r="2898" spans="1:7" x14ac:dyDescent="0.25">
      <c r="A2898" s="1">
        <f>focus_primary!A2899</f>
        <v>43196</v>
      </c>
      <c r="B2898">
        <f>VLOOKUP($A2898, focus_primary!$A:$AQ, MATCH(YEAR(fiscal_1_y_a!A2898), focus_primary!$2:$2, 0), 0)</f>
        <v>-1.9</v>
      </c>
      <c r="C2898">
        <f>VLOOKUP($A2898, focus_primary!$A:$AQ, MATCH(YEAR(A2898)+1, focus_primary!$2:$2, 0), 0)</f>
        <v>-1.3</v>
      </c>
      <c r="D2898">
        <f t="shared" si="180"/>
        <v>-1.7</v>
      </c>
      <c r="E2898">
        <f t="shared" si="181"/>
        <v>4</v>
      </c>
      <c r="F2898">
        <f t="shared" si="183"/>
        <v>6</v>
      </c>
      <c r="G2898">
        <f t="shared" si="182"/>
        <v>2018</v>
      </c>
    </row>
    <row r="2899" spans="1:7" x14ac:dyDescent="0.25">
      <c r="A2899" s="1">
        <f>focus_primary!A2900</f>
        <v>43199</v>
      </c>
      <c r="B2899">
        <f>VLOOKUP($A2899, focus_primary!$A:$AQ, MATCH(YEAR(fiscal_1_y_a!A2899), focus_primary!$2:$2, 0), 0)</f>
        <v>-1.9</v>
      </c>
      <c r="C2899">
        <f>VLOOKUP($A2899, focus_primary!$A:$AQ, MATCH(YEAR(A2899)+1, focus_primary!$2:$2, 0), 0)</f>
        <v>-1.3</v>
      </c>
      <c r="D2899">
        <f t="shared" si="180"/>
        <v>-1.7</v>
      </c>
      <c r="E2899">
        <f t="shared" si="181"/>
        <v>4</v>
      </c>
      <c r="F2899">
        <f t="shared" si="183"/>
        <v>6</v>
      </c>
      <c r="G2899">
        <f t="shared" si="182"/>
        <v>2018</v>
      </c>
    </row>
    <row r="2900" spans="1:7" x14ac:dyDescent="0.25">
      <c r="A2900" s="1">
        <f>focus_primary!A2901</f>
        <v>43200</v>
      </c>
      <c r="B2900">
        <f>VLOOKUP($A2900, focus_primary!$A:$AQ, MATCH(YEAR(fiscal_1_y_a!A2900), focus_primary!$2:$2, 0), 0)</f>
        <v>-1.9</v>
      </c>
      <c r="C2900">
        <f>VLOOKUP($A2900, focus_primary!$A:$AQ, MATCH(YEAR(A2900)+1, focus_primary!$2:$2, 0), 0)</f>
        <v>-1.3</v>
      </c>
      <c r="D2900">
        <f t="shared" si="180"/>
        <v>-1.7</v>
      </c>
      <c r="E2900">
        <f t="shared" si="181"/>
        <v>4</v>
      </c>
      <c r="F2900">
        <f t="shared" si="183"/>
        <v>6</v>
      </c>
      <c r="G2900">
        <f t="shared" si="182"/>
        <v>2018</v>
      </c>
    </row>
    <row r="2901" spans="1:7" x14ac:dyDescent="0.25">
      <c r="A2901" s="1">
        <f>focus_primary!A2902</f>
        <v>43201</v>
      </c>
      <c r="B2901">
        <f>VLOOKUP($A2901, focus_primary!$A:$AQ, MATCH(YEAR(fiscal_1_y_a!A2901), focus_primary!$2:$2, 0), 0)</f>
        <v>-1.9</v>
      </c>
      <c r="C2901">
        <f>VLOOKUP($A2901, focus_primary!$A:$AQ, MATCH(YEAR(A2901)+1, focus_primary!$2:$2, 0), 0)</f>
        <v>-1.3</v>
      </c>
      <c r="D2901">
        <f t="shared" si="180"/>
        <v>-1.7</v>
      </c>
      <c r="E2901">
        <f t="shared" si="181"/>
        <v>4</v>
      </c>
      <c r="F2901">
        <f t="shared" si="183"/>
        <v>6</v>
      </c>
      <c r="G2901">
        <f t="shared" si="182"/>
        <v>2018</v>
      </c>
    </row>
    <row r="2902" spans="1:7" x14ac:dyDescent="0.25">
      <c r="A2902" s="1">
        <f>focus_primary!A2903</f>
        <v>43202</v>
      </c>
      <c r="B2902">
        <f>VLOOKUP($A2902, focus_primary!$A:$AQ, MATCH(YEAR(fiscal_1_y_a!A2902), focus_primary!$2:$2, 0), 0)</f>
        <v>-1.9</v>
      </c>
      <c r="C2902">
        <f>VLOOKUP($A2902, focus_primary!$A:$AQ, MATCH(YEAR(A2902)+1, focus_primary!$2:$2, 0), 0)</f>
        <v>-1.3</v>
      </c>
      <c r="D2902">
        <f t="shared" si="180"/>
        <v>-1.7</v>
      </c>
      <c r="E2902">
        <f t="shared" si="181"/>
        <v>4</v>
      </c>
      <c r="F2902">
        <f t="shared" si="183"/>
        <v>6</v>
      </c>
      <c r="G2902">
        <f t="shared" si="182"/>
        <v>2018</v>
      </c>
    </row>
    <row r="2903" spans="1:7" x14ac:dyDescent="0.25">
      <c r="A2903" s="1">
        <f>focus_primary!A2904</f>
        <v>43203</v>
      </c>
      <c r="B2903">
        <f>VLOOKUP($A2903, focus_primary!$A:$AQ, MATCH(YEAR(fiscal_1_y_a!A2903), focus_primary!$2:$2, 0), 0)</f>
        <v>-1.9</v>
      </c>
      <c r="C2903">
        <f>VLOOKUP($A2903, focus_primary!$A:$AQ, MATCH(YEAR(A2903)+1, focus_primary!$2:$2, 0), 0)</f>
        <v>-1.3</v>
      </c>
      <c r="D2903">
        <f t="shared" si="180"/>
        <v>-1.7</v>
      </c>
      <c r="E2903">
        <f t="shared" si="181"/>
        <v>4</v>
      </c>
      <c r="F2903">
        <f t="shared" si="183"/>
        <v>6</v>
      </c>
      <c r="G2903">
        <f t="shared" si="182"/>
        <v>2018</v>
      </c>
    </row>
    <row r="2904" spans="1:7" x14ac:dyDescent="0.25">
      <c r="A2904" s="1">
        <f>focus_primary!A2905</f>
        <v>43206</v>
      </c>
      <c r="B2904">
        <f>VLOOKUP($A2904, focus_primary!$A:$AQ, MATCH(YEAR(fiscal_1_y_a!A2904), focus_primary!$2:$2, 0), 0)</f>
        <v>-1.9</v>
      </c>
      <c r="C2904">
        <f>VLOOKUP($A2904, focus_primary!$A:$AQ, MATCH(YEAR(A2904)+1, focus_primary!$2:$2, 0), 0)</f>
        <v>-1.3</v>
      </c>
      <c r="D2904">
        <f t="shared" si="180"/>
        <v>-1.7</v>
      </c>
      <c r="E2904">
        <f t="shared" si="181"/>
        <v>4</v>
      </c>
      <c r="F2904">
        <f t="shared" si="183"/>
        <v>6</v>
      </c>
      <c r="G2904">
        <f t="shared" si="182"/>
        <v>2018</v>
      </c>
    </row>
    <row r="2905" spans="1:7" x14ac:dyDescent="0.25">
      <c r="A2905" s="1">
        <f>focus_primary!A2906</f>
        <v>43207</v>
      </c>
      <c r="B2905">
        <f>VLOOKUP($A2905, focus_primary!$A:$AQ, MATCH(YEAR(fiscal_1_y_a!A2905), focus_primary!$2:$2, 0), 0)</f>
        <v>-1.9</v>
      </c>
      <c r="C2905">
        <f>VLOOKUP($A2905, focus_primary!$A:$AQ, MATCH(YEAR(A2905)+1, focus_primary!$2:$2, 0), 0)</f>
        <v>-1.3</v>
      </c>
      <c r="D2905">
        <f t="shared" si="180"/>
        <v>-1.7</v>
      </c>
      <c r="E2905">
        <f t="shared" si="181"/>
        <v>4</v>
      </c>
      <c r="F2905">
        <f t="shared" si="183"/>
        <v>6</v>
      </c>
      <c r="G2905">
        <f t="shared" si="182"/>
        <v>2018</v>
      </c>
    </row>
    <row r="2906" spans="1:7" x14ac:dyDescent="0.25">
      <c r="A2906" s="1">
        <f>focus_primary!A2907</f>
        <v>43208</v>
      </c>
      <c r="B2906">
        <f>VLOOKUP($A2906, focus_primary!$A:$AQ, MATCH(YEAR(fiscal_1_y_a!A2906), focus_primary!$2:$2, 0), 0)</f>
        <v>-1.9</v>
      </c>
      <c r="C2906">
        <f>VLOOKUP($A2906, focus_primary!$A:$AQ, MATCH(YEAR(A2906)+1, focus_primary!$2:$2, 0), 0)</f>
        <v>-1.3</v>
      </c>
      <c r="D2906">
        <f t="shared" si="180"/>
        <v>-1.7</v>
      </c>
      <c r="E2906">
        <f t="shared" si="181"/>
        <v>4</v>
      </c>
      <c r="F2906">
        <f t="shared" si="183"/>
        <v>6</v>
      </c>
      <c r="G2906">
        <f t="shared" si="182"/>
        <v>2018</v>
      </c>
    </row>
    <row r="2907" spans="1:7" x14ac:dyDescent="0.25">
      <c r="A2907" s="1">
        <f>focus_primary!A2908</f>
        <v>43209</v>
      </c>
      <c r="B2907">
        <f>VLOOKUP($A2907, focus_primary!$A:$AQ, MATCH(YEAR(fiscal_1_y_a!A2907), focus_primary!$2:$2, 0), 0)</f>
        <v>-1.9</v>
      </c>
      <c r="C2907">
        <f>VLOOKUP($A2907, focus_primary!$A:$AQ, MATCH(YEAR(A2907)+1, focus_primary!$2:$2, 0), 0)</f>
        <v>-1.3</v>
      </c>
      <c r="D2907">
        <f t="shared" si="180"/>
        <v>-1.7</v>
      </c>
      <c r="E2907">
        <f t="shared" si="181"/>
        <v>4</v>
      </c>
      <c r="F2907">
        <f t="shared" si="183"/>
        <v>6</v>
      </c>
      <c r="G2907">
        <f t="shared" si="182"/>
        <v>2018</v>
      </c>
    </row>
    <row r="2908" spans="1:7" x14ac:dyDescent="0.25">
      <c r="A2908" s="1">
        <f>focus_primary!A2909</f>
        <v>43210</v>
      </c>
      <c r="B2908">
        <f>VLOOKUP($A2908, focus_primary!$A:$AQ, MATCH(YEAR(fiscal_1_y_a!A2908), focus_primary!$2:$2, 0), 0)</f>
        <v>-1.9</v>
      </c>
      <c r="C2908">
        <f>VLOOKUP($A2908, focus_primary!$A:$AQ, MATCH(YEAR(A2908)+1, focus_primary!$2:$2, 0), 0)</f>
        <v>-1.3</v>
      </c>
      <c r="D2908">
        <f t="shared" si="180"/>
        <v>-1.7</v>
      </c>
      <c r="E2908">
        <f t="shared" si="181"/>
        <v>4</v>
      </c>
      <c r="F2908">
        <f t="shared" si="183"/>
        <v>6</v>
      </c>
      <c r="G2908">
        <f t="shared" si="182"/>
        <v>2018</v>
      </c>
    </row>
    <row r="2909" spans="1:7" x14ac:dyDescent="0.25">
      <c r="A2909" s="1">
        <f>focus_primary!A2910</f>
        <v>43213</v>
      </c>
      <c r="B2909">
        <f>VLOOKUP($A2909, focus_primary!$A:$AQ, MATCH(YEAR(fiscal_1_y_a!A2909), focus_primary!$2:$2, 0), 0)</f>
        <v>-1.9</v>
      </c>
      <c r="C2909">
        <f>VLOOKUP($A2909, focus_primary!$A:$AQ, MATCH(YEAR(A2909)+1, focus_primary!$2:$2, 0), 0)</f>
        <v>-1.3</v>
      </c>
      <c r="D2909">
        <f t="shared" si="180"/>
        <v>-1.7</v>
      </c>
      <c r="E2909">
        <f t="shared" si="181"/>
        <v>4</v>
      </c>
      <c r="F2909">
        <f t="shared" si="183"/>
        <v>6</v>
      </c>
      <c r="G2909">
        <f t="shared" si="182"/>
        <v>2018</v>
      </c>
    </row>
    <row r="2910" spans="1:7" x14ac:dyDescent="0.25">
      <c r="A2910" s="1">
        <f>focus_primary!A2911</f>
        <v>43214</v>
      </c>
      <c r="B2910">
        <f>VLOOKUP($A2910, focus_primary!$A:$AQ, MATCH(YEAR(fiscal_1_y_a!A2910), focus_primary!$2:$2, 0), 0)</f>
        <v>-1.9</v>
      </c>
      <c r="C2910">
        <f>VLOOKUP($A2910, focus_primary!$A:$AQ, MATCH(YEAR(A2910)+1, focus_primary!$2:$2, 0), 0)</f>
        <v>-1.3</v>
      </c>
      <c r="D2910">
        <f t="shared" si="180"/>
        <v>-1.7</v>
      </c>
      <c r="E2910">
        <f t="shared" si="181"/>
        <v>4</v>
      </c>
      <c r="F2910">
        <f t="shared" si="183"/>
        <v>6</v>
      </c>
      <c r="G2910">
        <f t="shared" si="182"/>
        <v>2018</v>
      </c>
    </row>
    <row r="2911" spans="1:7" x14ac:dyDescent="0.25">
      <c r="A2911" s="1">
        <f>focus_primary!A2912</f>
        <v>43215</v>
      </c>
      <c r="B2911">
        <f>VLOOKUP($A2911, focus_primary!$A:$AQ, MATCH(YEAR(fiscal_1_y_a!A2911), focus_primary!$2:$2, 0), 0)</f>
        <v>-1.9</v>
      </c>
      <c r="C2911">
        <f>VLOOKUP($A2911, focus_primary!$A:$AQ, MATCH(YEAR(A2911)+1, focus_primary!$2:$2, 0), 0)</f>
        <v>-1.3</v>
      </c>
      <c r="D2911">
        <f t="shared" si="180"/>
        <v>-1.7</v>
      </c>
      <c r="E2911">
        <f t="shared" si="181"/>
        <v>4</v>
      </c>
      <c r="F2911">
        <f t="shared" si="183"/>
        <v>6</v>
      </c>
      <c r="G2911">
        <f t="shared" si="182"/>
        <v>2018</v>
      </c>
    </row>
    <row r="2912" spans="1:7" x14ac:dyDescent="0.25">
      <c r="A2912" s="1">
        <f>focus_primary!A2913</f>
        <v>43216</v>
      </c>
      <c r="B2912">
        <f>VLOOKUP($A2912, focus_primary!$A:$AQ, MATCH(YEAR(fiscal_1_y_a!A2912), focus_primary!$2:$2, 0), 0)</f>
        <v>-1.9</v>
      </c>
      <c r="C2912">
        <f>VLOOKUP($A2912, focus_primary!$A:$AQ, MATCH(YEAR(A2912)+1, focus_primary!$2:$2, 0), 0)</f>
        <v>-1.3</v>
      </c>
      <c r="D2912">
        <f t="shared" si="180"/>
        <v>-1.7</v>
      </c>
      <c r="E2912">
        <f t="shared" si="181"/>
        <v>4</v>
      </c>
      <c r="F2912">
        <f t="shared" si="183"/>
        <v>6</v>
      </c>
      <c r="G2912">
        <f t="shared" si="182"/>
        <v>2018</v>
      </c>
    </row>
    <row r="2913" spans="1:7" x14ac:dyDescent="0.25">
      <c r="A2913" s="1">
        <f>focus_primary!A2914</f>
        <v>43217</v>
      </c>
      <c r="B2913">
        <f>VLOOKUP($A2913, focus_primary!$A:$AQ, MATCH(YEAR(fiscal_1_y_a!A2913), focus_primary!$2:$2, 0), 0)</f>
        <v>-1.9</v>
      </c>
      <c r="C2913">
        <f>VLOOKUP($A2913, focus_primary!$A:$AQ, MATCH(YEAR(A2913)+1, focus_primary!$2:$2, 0), 0)</f>
        <v>-1.3</v>
      </c>
      <c r="D2913">
        <f t="shared" si="180"/>
        <v>-1.7</v>
      </c>
      <c r="E2913">
        <f t="shared" si="181"/>
        <v>4</v>
      </c>
      <c r="F2913">
        <f t="shared" si="183"/>
        <v>6</v>
      </c>
      <c r="G2913">
        <f t="shared" si="182"/>
        <v>2018</v>
      </c>
    </row>
    <row r="2914" spans="1:7" x14ac:dyDescent="0.25">
      <c r="A2914" s="1">
        <f>focus_primary!A2915</f>
        <v>43220</v>
      </c>
      <c r="B2914">
        <f>VLOOKUP($A2914, focus_primary!$A:$AQ, MATCH(YEAR(fiscal_1_y_a!A2914), focus_primary!$2:$2, 0), 0)</f>
        <v>-1.9</v>
      </c>
      <c r="C2914">
        <f>VLOOKUP($A2914, focus_primary!$A:$AQ, MATCH(YEAR(A2914)+1, focus_primary!$2:$2, 0), 0)</f>
        <v>-1.3</v>
      </c>
      <c r="D2914">
        <f t="shared" si="180"/>
        <v>-1.7</v>
      </c>
      <c r="E2914">
        <f t="shared" si="181"/>
        <v>4</v>
      </c>
      <c r="F2914">
        <f t="shared" si="183"/>
        <v>6</v>
      </c>
      <c r="G2914">
        <f t="shared" si="182"/>
        <v>2018</v>
      </c>
    </row>
    <row r="2915" spans="1:7" x14ac:dyDescent="0.25">
      <c r="A2915" s="1">
        <f>focus_primary!A2916</f>
        <v>43222</v>
      </c>
      <c r="B2915">
        <f>VLOOKUP($A2915, focus_primary!$A:$AQ, MATCH(YEAR(fiscal_1_y_a!A2915), focus_primary!$2:$2, 0), 0)</f>
        <v>-1.9</v>
      </c>
      <c r="C2915">
        <f>VLOOKUP($A2915, focus_primary!$A:$AQ, MATCH(YEAR(A2915)+1, focus_primary!$2:$2, 0), 0)</f>
        <v>-1.3</v>
      </c>
      <c r="D2915">
        <f t="shared" si="180"/>
        <v>-1.6499999999999997</v>
      </c>
      <c r="E2915">
        <f t="shared" si="181"/>
        <v>5</v>
      </c>
      <c r="F2915">
        <f t="shared" si="183"/>
        <v>6</v>
      </c>
      <c r="G2915">
        <f t="shared" si="182"/>
        <v>2018</v>
      </c>
    </row>
    <row r="2916" spans="1:7" x14ac:dyDescent="0.25">
      <c r="A2916" s="1">
        <f>focus_primary!A2917</f>
        <v>43223</v>
      </c>
      <c r="B2916">
        <f>VLOOKUP($A2916, focus_primary!$A:$AQ, MATCH(YEAR(fiscal_1_y_a!A2916), focus_primary!$2:$2, 0), 0)</f>
        <v>-1.9</v>
      </c>
      <c r="C2916">
        <f>VLOOKUP($A2916, focus_primary!$A:$AQ, MATCH(YEAR(A2916)+1, focus_primary!$2:$2, 0), 0)</f>
        <v>-1.3</v>
      </c>
      <c r="D2916">
        <f t="shared" si="180"/>
        <v>-1.6499999999999997</v>
      </c>
      <c r="E2916">
        <f t="shared" si="181"/>
        <v>5</v>
      </c>
      <c r="F2916">
        <f t="shared" si="183"/>
        <v>6</v>
      </c>
      <c r="G2916">
        <f t="shared" si="182"/>
        <v>2018</v>
      </c>
    </row>
    <row r="2917" spans="1:7" x14ac:dyDescent="0.25">
      <c r="A2917" s="1">
        <f>focus_primary!A2918</f>
        <v>43224</v>
      </c>
      <c r="B2917">
        <f>VLOOKUP($A2917, focus_primary!$A:$AQ, MATCH(YEAR(fiscal_1_y_a!A2917), focus_primary!$2:$2, 0), 0)</f>
        <v>-1.9</v>
      </c>
      <c r="C2917">
        <f>VLOOKUP($A2917, focus_primary!$A:$AQ, MATCH(YEAR(A2917)+1, focus_primary!$2:$2, 0), 0)</f>
        <v>-1.3</v>
      </c>
      <c r="D2917">
        <f t="shared" si="180"/>
        <v>-1.6499999999999997</v>
      </c>
      <c r="E2917">
        <f t="shared" si="181"/>
        <v>5</v>
      </c>
      <c r="F2917">
        <f t="shared" si="183"/>
        <v>6</v>
      </c>
      <c r="G2917">
        <f t="shared" si="182"/>
        <v>2018</v>
      </c>
    </row>
    <row r="2918" spans="1:7" x14ac:dyDescent="0.25">
      <c r="A2918" s="1">
        <f>focus_primary!A2919</f>
        <v>43227</v>
      </c>
      <c r="B2918">
        <f>VLOOKUP($A2918, focus_primary!$A:$AQ, MATCH(YEAR(fiscal_1_y_a!A2918), focus_primary!$2:$2, 0), 0)</f>
        <v>-1.9</v>
      </c>
      <c r="C2918">
        <f>VLOOKUP($A2918, focus_primary!$A:$AQ, MATCH(YEAR(A2918)+1, focus_primary!$2:$2, 0), 0)</f>
        <v>-1.3</v>
      </c>
      <c r="D2918">
        <f t="shared" si="180"/>
        <v>-1.6499999999999997</v>
      </c>
      <c r="E2918">
        <f t="shared" si="181"/>
        <v>5</v>
      </c>
      <c r="F2918">
        <f t="shared" si="183"/>
        <v>6</v>
      </c>
      <c r="G2918">
        <f t="shared" si="182"/>
        <v>2018</v>
      </c>
    </row>
    <row r="2919" spans="1:7" x14ac:dyDescent="0.25">
      <c r="A2919" s="1">
        <f>focus_primary!A2920</f>
        <v>43228</v>
      </c>
      <c r="B2919">
        <f>VLOOKUP($A2919, focus_primary!$A:$AQ, MATCH(YEAR(fiscal_1_y_a!A2919), focus_primary!$2:$2, 0), 0)</f>
        <v>-1.9</v>
      </c>
      <c r="C2919">
        <f>VLOOKUP($A2919, focus_primary!$A:$AQ, MATCH(YEAR(A2919)+1, focus_primary!$2:$2, 0), 0)</f>
        <v>-1.3</v>
      </c>
      <c r="D2919">
        <f t="shared" si="180"/>
        <v>-1.6499999999999997</v>
      </c>
      <c r="E2919">
        <f t="shared" si="181"/>
        <v>5</v>
      </c>
      <c r="F2919">
        <f t="shared" si="183"/>
        <v>6</v>
      </c>
      <c r="G2919">
        <f t="shared" si="182"/>
        <v>2018</v>
      </c>
    </row>
    <row r="2920" spans="1:7" x14ac:dyDescent="0.25">
      <c r="A2920" s="1">
        <f>focus_primary!A2921</f>
        <v>43229</v>
      </c>
      <c r="B2920">
        <f>VLOOKUP($A2920, focus_primary!$A:$AQ, MATCH(YEAR(fiscal_1_y_a!A2920), focus_primary!$2:$2, 0), 0)</f>
        <v>-1.9</v>
      </c>
      <c r="C2920">
        <f>VLOOKUP($A2920, focus_primary!$A:$AQ, MATCH(YEAR(A2920)+1, focus_primary!$2:$2, 0), 0)</f>
        <v>-1.3</v>
      </c>
      <c r="D2920">
        <f t="shared" si="180"/>
        <v>-1.6499999999999997</v>
      </c>
      <c r="E2920">
        <f t="shared" si="181"/>
        <v>5</v>
      </c>
      <c r="F2920">
        <f t="shared" si="183"/>
        <v>6</v>
      </c>
      <c r="G2920">
        <f t="shared" si="182"/>
        <v>2018</v>
      </c>
    </row>
    <row r="2921" spans="1:7" x14ac:dyDescent="0.25">
      <c r="A2921" s="1">
        <f>focus_primary!A2922</f>
        <v>43230</v>
      </c>
      <c r="B2921">
        <f>VLOOKUP($A2921, focus_primary!$A:$AQ, MATCH(YEAR(fiscal_1_y_a!A2921), focus_primary!$2:$2, 0), 0)</f>
        <v>-1.85</v>
      </c>
      <c r="C2921">
        <f>VLOOKUP($A2921, focus_primary!$A:$AQ, MATCH(YEAR(A2921)+1, focus_primary!$2:$2, 0), 0)</f>
        <v>-1.3</v>
      </c>
      <c r="D2921">
        <f t="shared" si="180"/>
        <v>-1.6208333333333336</v>
      </c>
      <c r="E2921">
        <f t="shared" si="181"/>
        <v>5</v>
      </c>
      <c r="F2921">
        <f t="shared" si="183"/>
        <v>6</v>
      </c>
      <c r="G2921">
        <f t="shared" si="182"/>
        <v>2018</v>
      </c>
    </row>
    <row r="2922" spans="1:7" x14ac:dyDescent="0.25">
      <c r="A2922" s="1">
        <f>focus_primary!A2923</f>
        <v>43231</v>
      </c>
      <c r="B2922">
        <f>VLOOKUP($A2922, focus_primary!$A:$AQ, MATCH(YEAR(fiscal_1_y_a!A2922), focus_primary!$2:$2, 0), 0)</f>
        <v>-1.9</v>
      </c>
      <c r="C2922">
        <f>VLOOKUP($A2922, focus_primary!$A:$AQ, MATCH(YEAR(A2922)+1, focus_primary!$2:$2, 0), 0)</f>
        <v>-1.3</v>
      </c>
      <c r="D2922">
        <f t="shared" si="180"/>
        <v>-1.6499999999999997</v>
      </c>
      <c r="E2922">
        <f t="shared" si="181"/>
        <v>5</v>
      </c>
      <c r="F2922">
        <f t="shared" si="183"/>
        <v>6</v>
      </c>
      <c r="G2922">
        <f t="shared" si="182"/>
        <v>2018</v>
      </c>
    </row>
    <row r="2923" spans="1:7" x14ac:dyDescent="0.25">
      <c r="A2923" s="1">
        <f>focus_primary!A2924</f>
        <v>43234</v>
      </c>
      <c r="B2923">
        <f>VLOOKUP($A2923, focus_primary!$A:$AQ, MATCH(YEAR(fiscal_1_y_a!A2923), focus_primary!$2:$2, 0), 0)</f>
        <v>-1.8</v>
      </c>
      <c r="C2923">
        <f>VLOOKUP($A2923, focus_primary!$A:$AQ, MATCH(YEAR(A2923)+1, focus_primary!$2:$2, 0), 0)</f>
        <v>-1.3</v>
      </c>
      <c r="D2923">
        <f t="shared" si="180"/>
        <v>-1.5916666666666668</v>
      </c>
      <c r="E2923">
        <f t="shared" si="181"/>
        <v>5</v>
      </c>
      <c r="F2923">
        <f t="shared" si="183"/>
        <v>6</v>
      </c>
      <c r="G2923">
        <f t="shared" si="182"/>
        <v>2018</v>
      </c>
    </row>
    <row r="2924" spans="1:7" x14ac:dyDescent="0.25">
      <c r="A2924" s="1">
        <f>focus_primary!A2925</f>
        <v>43235</v>
      </c>
      <c r="B2924">
        <f>VLOOKUP($A2924, focus_primary!$A:$AQ, MATCH(YEAR(fiscal_1_y_a!A2924), focus_primary!$2:$2, 0), 0)</f>
        <v>-1.8</v>
      </c>
      <c r="C2924">
        <f>VLOOKUP($A2924, focus_primary!$A:$AQ, MATCH(YEAR(A2924)+1, focus_primary!$2:$2, 0), 0)</f>
        <v>-1.3</v>
      </c>
      <c r="D2924">
        <f t="shared" si="180"/>
        <v>-1.5916666666666668</v>
      </c>
      <c r="E2924">
        <f t="shared" si="181"/>
        <v>5</v>
      </c>
      <c r="F2924">
        <f t="shared" si="183"/>
        <v>6</v>
      </c>
      <c r="G2924">
        <f t="shared" si="182"/>
        <v>2018</v>
      </c>
    </row>
    <row r="2925" spans="1:7" x14ac:dyDescent="0.25">
      <c r="A2925" s="1">
        <f>focus_primary!A2926</f>
        <v>43236</v>
      </c>
      <c r="B2925">
        <f>VLOOKUP($A2925, focus_primary!$A:$AQ, MATCH(YEAR(fiscal_1_y_a!A2925), focus_primary!$2:$2, 0), 0)</f>
        <v>-1.8</v>
      </c>
      <c r="C2925">
        <f>VLOOKUP($A2925, focus_primary!$A:$AQ, MATCH(YEAR(A2925)+1, focus_primary!$2:$2, 0), 0)</f>
        <v>-1.3</v>
      </c>
      <c r="D2925">
        <f t="shared" si="180"/>
        <v>-1.5916666666666668</v>
      </c>
      <c r="E2925">
        <f t="shared" si="181"/>
        <v>5</v>
      </c>
      <c r="F2925">
        <f t="shared" si="183"/>
        <v>6</v>
      </c>
      <c r="G2925">
        <f t="shared" si="182"/>
        <v>2018</v>
      </c>
    </row>
    <row r="2926" spans="1:7" x14ac:dyDescent="0.25">
      <c r="A2926" s="1">
        <f>focus_primary!A2927</f>
        <v>43237</v>
      </c>
      <c r="B2926">
        <f>VLOOKUP($A2926, focus_primary!$A:$AQ, MATCH(YEAR(fiscal_1_y_a!A2926), focus_primary!$2:$2, 0), 0)</f>
        <v>-1.85</v>
      </c>
      <c r="C2926">
        <f>VLOOKUP($A2926, focus_primary!$A:$AQ, MATCH(YEAR(A2926)+1, focus_primary!$2:$2, 0), 0)</f>
        <v>-1.3</v>
      </c>
      <c r="D2926">
        <f t="shared" si="180"/>
        <v>-1.6208333333333336</v>
      </c>
      <c r="E2926">
        <f t="shared" si="181"/>
        <v>5</v>
      </c>
      <c r="F2926">
        <f t="shared" si="183"/>
        <v>6</v>
      </c>
      <c r="G2926">
        <f t="shared" si="182"/>
        <v>2018</v>
      </c>
    </row>
    <row r="2927" spans="1:7" x14ac:dyDescent="0.25">
      <c r="A2927" s="1">
        <f>focus_primary!A2928</f>
        <v>43238</v>
      </c>
      <c r="B2927">
        <f>VLOOKUP($A2927, focus_primary!$A:$AQ, MATCH(YEAR(fiscal_1_y_a!A2927), focus_primary!$2:$2, 0), 0)</f>
        <v>-1.9</v>
      </c>
      <c r="C2927">
        <f>VLOOKUP($A2927, focus_primary!$A:$AQ, MATCH(YEAR(A2927)+1, focus_primary!$2:$2, 0), 0)</f>
        <v>-1.3</v>
      </c>
      <c r="D2927">
        <f t="shared" si="180"/>
        <v>-1.6499999999999997</v>
      </c>
      <c r="E2927">
        <f t="shared" si="181"/>
        <v>5</v>
      </c>
      <c r="F2927">
        <f t="shared" si="183"/>
        <v>6</v>
      </c>
      <c r="G2927">
        <f t="shared" si="182"/>
        <v>2018</v>
      </c>
    </row>
    <row r="2928" spans="1:7" x14ac:dyDescent="0.25">
      <c r="A2928" s="1">
        <f>focus_primary!A2929</f>
        <v>43241</v>
      </c>
      <c r="B2928">
        <f>VLOOKUP($A2928, focus_primary!$A:$AQ, MATCH(YEAR(fiscal_1_y_a!A2928), focus_primary!$2:$2, 0), 0)</f>
        <v>-1.9</v>
      </c>
      <c r="C2928">
        <f>VLOOKUP($A2928, focus_primary!$A:$AQ, MATCH(YEAR(A2928)+1, focus_primary!$2:$2, 0), 0)</f>
        <v>-1.3</v>
      </c>
      <c r="D2928">
        <f t="shared" si="180"/>
        <v>-1.6499999999999997</v>
      </c>
      <c r="E2928">
        <f t="shared" si="181"/>
        <v>5</v>
      </c>
      <c r="F2928">
        <f t="shared" si="183"/>
        <v>6</v>
      </c>
      <c r="G2928">
        <f t="shared" si="182"/>
        <v>2018</v>
      </c>
    </row>
    <row r="2929" spans="1:7" x14ac:dyDescent="0.25">
      <c r="A2929" s="1">
        <f>focus_primary!A2930</f>
        <v>43242</v>
      </c>
      <c r="B2929">
        <f>VLOOKUP($A2929, focus_primary!$A:$AQ, MATCH(YEAR(fiscal_1_y_a!A2929), focus_primary!$2:$2, 0), 0)</f>
        <v>-1.9</v>
      </c>
      <c r="C2929">
        <f>VLOOKUP($A2929, focus_primary!$A:$AQ, MATCH(YEAR(A2929)+1, focus_primary!$2:$2, 0), 0)</f>
        <v>-1.3</v>
      </c>
      <c r="D2929">
        <f t="shared" si="180"/>
        <v>-1.6499999999999997</v>
      </c>
      <c r="E2929">
        <f t="shared" si="181"/>
        <v>5</v>
      </c>
      <c r="F2929">
        <f t="shared" si="183"/>
        <v>6</v>
      </c>
      <c r="G2929">
        <f t="shared" si="182"/>
        <v>2018</v>
      </c>
    </row>
    <row r="2930" spans="1:7" x14ac:dyDescent="0.25">
      <c r="A2930" s="1">
        <f>focus_primary!A2931</f>
        <v>43243</v>
      </c>
      <c r="B2930">
        <f>VLOOKUP($A2930, focus_primary!$A:$AQ, MATCH(YEAR(fiscal_1_y_a!A2930), focus_primary!$2:$2, 0), 0)</f>
        <v>-1.9</v>
      </c>
      <c r="C2930">
        <f>VLOOKUP($A2930, focus_primary!$A:$AQ, MATCH(YEAR(A2930)+1, focus_primary!$2:$2, 0), 0)</f>
        <v>-1.3</v>
      </c>
      <c r="D2930">
        <f t="shared" si="180"/>
        <v>-1.6499999999999997</v>
      </c>
      <c r="E2930">
        <f t="shared" si="181"/>
        <v>5</v>
      </c>
      <c r="F2930">
        <f t="shared" si="183"/>
        <v>6</v>
      </c>
      <c r="G2930">
        <f t="shared" si="182"/>
        <v>2018</v>
      </c>
    </row>
    <row r="2931" spans="1:7" x14ac:dyDescent="0.25">
      <c r="A2931" s="1">
        <f>focus_primary!A2932</f>
        <v>43244</v>
      </c>
      <c r="B2931">
        <f>VLOOKUP($A2931, focus_primary!$A:$AQ, MATCH(YEAR(fiscal_1_y_a!A2931), focus_primary!$2:$2, 0), 0)</f>
        <v>-1.9</v>
      </c>
      <c r="C2931">
        <f>VLOOKUP($A2931, focus_primary!$A:$AQ, MATCH(YEAR(A2931)+1, focus_primary!$2:$2, 0), 0)</f>
        <v>-1.3</v>
      </c>
      <c r="D2931">
        <f t="shared" si="180"/>
        <v>-1.6499999999999997</v>
      </c>
      <c r="E2931">
        <f t="shared" si="181"/>
        <v>5</v>
      </c>
      <c r="F2931">
        <f t="shared" si="183"/>
        <v>6</v>
      </c>
      <c r="G2931">
        <f t="shared" si="182"/>
        <v>2018</v>
      </c>
    </row>
    <row r="2932" spans="1:7" x14ac:dyDescent="0.25">
      <c r="A2932" s="1">
        <f>focus_primary!A2933</f>
        <v>43245</v>
      </c>
      <c r="B2932">
        <f>VLOOKUP($A2932, focus_primary!$A:$AQ, MATCH(YEAR(fiscal_1_y_a!A2932), focus_primary!$2:$2, 0), 0)</f>
        <v>-1.9</v>
      </c>
      <c r="C2932">
        <f>VLOOKUP($A2932, focus_primary!$A:$AQ, MATCH(YEAR(A2932)+1, focus_primary!$2:$2, 0), 0)</f>
        <v>-1.35</v>
      </c>
      <c r="D2932">
        <f t="shared" si="180"/>
        <v>-1.6708333333333332</v>
      </c>
      <c r="E2932">
        <f t="shared" si="181"/>
        <v>5</v>
      </c>
      <c r="F2932">
        <f t="shared" si="183"/>
        <v>6</v>
      </c>
      <c r="G2932">
        <f t="shared" si="182"/>
        <v>2018</v>
      </c>
    </row>
    <row r="2933" spans="1:7" x14ac:dyDescent="0.25">
      <c r="A2933" s="1">
        <f>focus_primary!A2934</f>
        <v>43248</v>
      </c>
      <c r="B2933">
        <f>VLOOKUP($A2933, focus_primary!$A:$AQ, MATCH(YEAR(fiscal_1_y_a!A2933), focus_primary!$2:$2, 0), 0)</f>
        <v>-1.9</v>
      </c>
      <c r="C2933">
        <f>VLOOKUP($A2933, focus_primary!$A:$AQ, MATCH(YEAR(A2933)+1, focus_primary!$2:$2, 0), 0)</f>
        <v>-1.35</v>
      </c>
      <c r="D2933">
        <f t="shared" si="180"/>
        <v>-1.6708333333333332</v>
      </c>
      <c r="E2933">
        <f t="shared" si="181"/>
        <v>5</v>
      </c>
      <c r="F2933">
        <f t="shared" si="183"/>
        <v>6</v>
      </c>
      <c r="G2933">
        <f t="shared" si="182"/>
        <v>2018</v>
      </c>
    </row>
    <row r="2934" spans="1:7" x14ac:dyDescent="0.25">
      <c r="A2934" s="1">
        <f>focus_primary!A2935</f>
        <v>43249</v>
      </c>
      <c r="B2934">
        <f>VLOOKUP($A2934, focus_primary!$A:$AQ, MATCH(YEAR(fiscal_1_y_a!A2934), focus_primary!$2:$2, 0), 0)</f>
        <v>-1.9</v>
      </c>
      <c r="C2934">
        <f>VLOOKUP($A2934, focus_primary!$A:$AQ, MATCH(YEAR(A2934)+1, focus_primary!$2:$2, 0), 0)</f>
        <v>-1.35</v>
      </c>
      <c r="D2934">
        <f t="shared" si="180"/>
        <v>-1.6708333333333332</v>
      </c>
      <c r="E2934">
        <f t="shared" si="181"/>
        <v>5</v>
      </c>
      <c r="F2934">
        <f t="shared" si="183"/>
        <v>6</v>
      </c>
      <c r="G2934">
        <f t="shared" si="182"/>
        <v>2018</v>
      </c>
    </row>
    <row r="2935" spans="1:7" x14ac:dyDescent="0.25">
      <c r="A2935" s="1">
        <f>focus_primary!A2936</f>
        <v>43250</v>
      </c>
      <c r="B2935">
        <f>VLOOKUP($A2935, focus_primary!$A:$AQ, MATCH(YEAR(fiscal_1_y_a!A2935), focus_primary!$2:$2, 0), 0)</f>
        <v>-1.9</v>
      </c>
      <c r="C2935">
        <f>VLOOKUP($A2935, focus_primary!$A:$AQ, MATCH(YEAR(A2935)+1, focus_primary!$2:$2, 0), 0)</f>
        <v>-1.35</v>
      </c>
      <c r="D2935">
        <f t="shared" si="180"/>
        <v>-1.6708333333333332</v>
      </c>
      <c r="E2935">
        <f t="shared" si="181"/>
        <v>5</v>
      </c>
      <c r="F2935">
        <f t="shared" si="183"/>
        <v>6</v>
      </c>
      <c r="G2935">
        <f t="shared" si="182"/>
        <v>2018</v>
      </c>
    </row>
    <row r="2936" spans="1:7" x14ac:dyDescent="0.25">
      <c r="A2936" s="1">
        <f>focus_primary!A2937</f>
        <v>43252</v>
      </c>
      <c r="B2936">
        <f>VLOOKUP($A2936, focus_primary!$A:$AQ, MATCH(YEAR(fiscal_1_y_a!A2936), focus_primary!$2:$2, 0), 0)</f>
        <v>-1.9</v>
      </c>
      <c r="C2936">
        <f>VLOOKUP($A2936, focus_primary!$A:$AQ, MATCH(YEAR(A2936)+1, focus_primary!$2:$2, 0), 0)</f>
        <v>-1.39</v>
      </c>
      <c r="D2936">
        <f t="shared" si="180"/>
        <v>-1.6449999999999998</v>
      </c>
      <c r="E2936">
        <f t="shared" si="181"/>
        <v>6</v>
      </c>
      <c r="F2936">
        <f t="shared" si="183"/>
        <v>6</v>
      </c>
      <c r="G2936">
        <f t="shared" si="182"/>
        <v>2018</v>
      </c>
    </row>
    <row r="2937" spans="1:7" x14ac:dyDescent="0.25">
      <c r="A2937" s="1">
        <f>focus_primary!A2938</f>
        <v>43255</v>
      </c>
      <c r="B2937">
        <f>VLOOKUP($A2937, focus_primary!$A:$AQ, MATCH(YEAR(fiscal_1_y_a!A2937), focus_primary!$2:$2, 0), 0)</f>
        <v>-1.9</v>
      </c>
      <c r="C2937">
        <f>VLOOKUP($A2937, focus_primary!$A:$AQ, MATCH(YEAR(A2937)+1, focus_primary!$2:$2, 0), 0)</f>
        <v>-1.39</v>
      </c>
      <c r="D2937">
        <f t="shared" si="180"/>
        <v>-1.6449999999999998</v>
      </c>
      <c r="E2937">
        <f t="shared" si="181"/>
        <v>6</v>
      </c>
      <c r="F2937">
        <f t="shared" si="183"/>
        <v>6</v>
      </c>
      <c r="G2937">
        <f t="shared" si="182"/>
        <v>2018</v>
      </c>
    </row>
    <row r="2938" spans="1:7" x14ac:dyDescent="0.25">
      <c r="A2938" s="1">
        <f>focus_primary!A2939</f>
        <v>43256</v>
      </c>
      <c r="B2938">
        <f>VLOOKUP($A2938, focus_primary!$A:$AQ, MATCH(YEAR(fiscal_1_y_a!A2938), focus_primary!$2:$2, 0), 0)</f>
        <v>-1.9</v>
      </c>
      <c r="C2938">
        <f>VLOOKUP($A2938, focus_primary!$A:$AQ, MATCH(YEAR(A2938)+1, focus_primary!$2:$2, 0), 0)</f>
        <v>-1.39</v>
      </c>
      <c r="D2938">
        <f t="shared" si="180"/>
        <v>-1.6449999999999998</v>
      </c>
      <c r="E2938">
        <f t="shared" si="181"/>
        <v>6</v>
      </c>
      <c r="F2938">
        <f t="shared" si="183"/>
        <v>6</v>
      </c>
      <c r="G2938">
        <f t="shared" si="182"/>
        <v>2018</v>
      </c>
    </row>
    <row r="2939" spans="1:7" x14ac:dyDescent="0.25">
      <c r="A2939" s="1">
        <f>focus_primary!A2940</f>
        <v>43257</v>
      </c>
      <c r="B2939">
        <f>VLOOKUP($A2939, focus_primary!$A:$AQ, MATCH(YEAR(fiscal_1_y_a!A2939), focus_primary!$2:$2, 0), 0)</f>
        <v>-1.9</v>
      </c>
      <c r="C2939">
        <f>VLOOKUP($A2939, focus_primary!$A:$AQ, MATCH(YEAR(A2939)+1, focus_primary!$2:$2, 0), 0)</f>
        <v>-1.39</v>
      </c>
      <c r="D2939">
        <f t="shared" si="180"/>
        <v>-1.6449999999999998</v>
      </c>
      <c r="E2939">
        <f t="shared" si="181"/>
        <v>6</v>
      </c>
      <c r="F2939">
        <f t="shared" si="183"/>
        <v>6</v>
      </c>
      <c r="G2939">
        <f t="shared" si="182"/>
        <v>2018</v>
      </c>
    </row>
    <row r="2940" spans="1:7" x14ac:dyDescent="0.25">
      <c r="A2940" s="1">
        <f>focus_primary!A2941</f>
        <v>43258</v>
      </c>
      <c r="B2940">
        <f>VLOOKUP($A2940, focus_primary!$A:$AQ, MATCH(YEAR(fiscal_1_y_a!A2940), focus_primary!$2:$2, 0), 0)</f>
        <v>-1.9</v>
      </c>
      <c r="C2940">
        <f>VLOOKUP($A2940, focus_primary!$A:$AQ, MATCH(YEAR(A2940)+1, focus_primary!$2:$2, 0), 0)</f>
        <v>-1.4</v>
      </c>
      <c r="D2940">
        <f t="shared" si="180"/>
        <v>-1.6499999999999997</v>
      </c>
      <c r="E2940">
        <f t="shared" si="181"/>
        <v>6</v>
      </c>
      <c r="F2940">
        <f t="shared" si="183"/>
        <v>6</v>
      </c>
      <c r="G2940">
        <f t="shared" si="182"/>
        <v>2018</v>
      </c>
    </row>
    <row r="2941" spans="1:7" x14ac:dyDescent="0.25">
      <c r="A2941" s="1">
        <f>focus_primary!A2942</f>
        <v>43259</v>
      </c>
      <c r="B2941">
        <f>VLOOKUP($A2941, focus_primary!$A:$AQ, MATCH(YEAR(fiscal_1_y_a!A2941), focus_primary!$2:$2, 0), 0)</f>
        <v>-2.02</v>
      </c>
      <c r="C2941">
        <f>VLOOKUP($A2941, focus_primary!$A:$AQ, MATCH(YEAR(A2941)+1, focus_primary!$2:$2, 0), 0)</f>
        <v>-1.4</v>
      </c>
      <c r="D2941">
        <f t="shared" si="180"/>
        <v>-1.71</v>
      </c>
      <c r="E2941">
        <f t="shared" si="181"/>
        <v>6</v>
      </c>
      <c r="F2941">
        <f t="shared" si="183"/>
        <v>6</v>
      </c>
      <c r="G2941">
        <f t="shared" si="182"/>
        <v>2018</v>
      </c>
    </row>
    <row r="2942" spans="1:7" x14ac:dyDescent="0.25">
      <c r="A2942" s="1">
        <f>focus_primary!A2943</f>
        <v>43262</v>
      </c>
      <c r="B2942">
        <f>VLOOKUP($A2942, focus_primary!$A:$AQ, MATCH(YEAR(fiscal_1_y_a!A2942), focus_primary!$2:$2, 0), 0)</f>
        <v>-2.0499999999999998</v>
      </c>
      <c r="C2942">
        <f>VLOOKUP($A2942, focus_primary!$A:$AQ, MATCH(YEAR(A2942)+1, focus_primary!$2:$2, 0), 0)</f>
        <v>-1.45</v>
      </c>
      <c r="D2942">
        <f t="shared" si="180"/>
        <v>-1.75</v>
      </c>
      <c r="E2942">
        <f t="shared" si="181"/>
        <v>6</v>
      </c>
      <c r="F2942">
        <f t="shared" si="183"/>
        <v>6</v>
      </c>
      <c r="G2942">
        <f t="shared" si="182"/>
        <v>2018</v>
      </c>
    </row>
    <row r="2943" spans="1:7" x14ac:dyDescent="0.25">
      <c r="A2943" s="1">
        <f>focus_primary!A2944</f>
        <v>43263</v>
      </c>
      <c r="B2943">
        <f>VLOOKUP($A2943, focus_primary!$A:$AQ, MATCH(YEAR(fiscal_1_y_a!A2943), focus_primary!$2:$2, 0), 0)</f>
        <v>-2.0499999999999998</v>
      </c>
      <c r="C2943">
        <f>VLOOKUP($A2943, focus_primary!$A:$AQ, MATCH(YEAR(A2943)+1, focus_primary!$2:$2, 0), 0)</f>
        <v>-1.45</v>
      </c>
      <c r="D2943">
        <f t="shared" si="180"/>
        <v>-1.75</v>
      </c>
      <c r="E2943">
        <f t="shared" si="181"/>
        <v>6</v>
      </c>
      <c r="F2943">
        <f t="shared" si="183"/>
        <v>6</v>
      </c>
      <c r="G2943">
        <f t="shared" si="182"/>
        <v>2018</v>
      </c>
    </row>
    <row r="2944" spans="1:7" x14ac:dyDescent="0.25">
      <c r="A2944" s="1">
        <f>focus_primary!A2945</f>
        <v>43264</v>
      </c>
      <c r="B2944">
        <f>VLOOKUP($A2944, focus_primary!$A:$AQ, MATCH(YEAR(fiscal_1_y_a!A2944), focus_primary!$2:$2, 0), 0)</f>
        <v>-2.1</v>
      </c>
      <c r="C2944">
        <f>VLOOKUP($A2944, focus_primary!$A:$AQ, MATCH(YEAR(A2944)+1, focus_primary!$2:$2, 0), 0)</f>
        <v>-1.5</v>
      </c>
      <c r="D2944">
        <f t="shared" si="180"/>
        <v>-1.8</v>
      </c>
      <c r="E2944">
        <f t="shared" si="181"/>
        <v>6</v>
      </c>
      <c r="F2944">
        <f t="shared" si="183"/>
        <v>6</v>
      </c>
      <c r="G2944">
        <f t="shared" si="182"/>
        <v>2018</v>
      </c>
    </row>
    <row r="2945" spans="1:7" x14ac:dyDescent="0.25">
      <c r="A2945" s="1">
        <f>focus_primary!A2946</f>
        <v>43265</v>
      </c>
      <c r="B2945">
        <f>VLOOKUP($A2945, focus_primary!$A:$AQ, MATCH(YEAR(fiscal_1_y_a!A2945), focus_primary!$2:$2, 0), 0)</f>
        <v>-2.1</v>
      </c>
      <c r="C2945">
        <f>VLOOKUP($A2945, focus_primary!$A:$AQ, MATCH(YEAR(A2945)+1, focus_primary!$2:$2, 0), 0)</f>
        <v>-1.5</v>
      </c>
      <c r="D2945">
        <f t="shared" si="180"/>
        <v>-1.8</v>
      </c>
      <c r="E2945">
        <f t="shared" si="181"/>
        <v>6</v>
      </c>
      <c r="F2945">
        <f t="shared" si="183"/>
        <v>6</v>
      </c>
      <c r="G2945">
        <f t="shared" si="182"/>
        <v>2018</v>
      </c>
    </row>
    <row r="2946" spans="1:7" x14ac:dyDescent="0.25">
      <c r="A2946" s="1">
        <f>focus_primary!A2947</f>
        <v>43266</v>
      </c>
      <c r="B2946">
        <f>VLOOKUP($A2946, focus_primary!$A:$AQ, MATCH(YEAR(fiscal_1_y_a!A2946), focus_primary!$2:$2, 0), 0)</f>
        <v>-2.1</v>
      </c>
      <c r="C2946">
        <f>VLOOKUP($A2946, focus_primary!$A:$AQ, MATCH(YEAR(A2946)+1, focus_primary!$2:$2, 0), 0)</f>
        <v>-1.5</v>
      </c>
      <c r="D2946">
        <f t="shared" ref="D2946:D3009" si="184">(B2946*(12-MONTH(A2946))+C2946*MONTH(A2946))/12</f>
        <v>-1.8</v>
      </c>
      <c r="E2946">
        <f t="shared" ref="E2946:E3009" si="185">MONTH(A2946)</f>
        <v>6</v>
      </c>
      <c r="F2946">
        <f t="shared" si="183"/>
        <v>6</v>
      </c>
      <c r="G2946">
        <f t="shared" ref="G2946:G3009" si="186">YEAR(A2946)</f>
        <v>2018</v>
      </c>
    </row>
    <row r="2947" spans="1:7" x14ac:dyDescent="0.25">
      <c r="A2947" s="1">
        <f>focus_primary!A2948</f>
        <v>43269</v>
      </c>
      <c r="B2947">
        <f>VLOOKUP($A2947, focus_primary!$A:$AQ, MATCH(YEAR(fiscal_1_y_a!A2947), focus_primary!$2:$2, 0), 0)</f>
        <v>-2.1</v>
      </c>
      <c r="C2947">
        <f>VLOOKUP($A2947, focus_primary!$A:$AQ, MATCH(YEAR(A2947)+1, focus_primary!$2:$2, 0), 0)</f>
        <v>-1.5</v>
      </c>
      <c r="D2947">
        <f t="shared" si="184"/>
        <v>-1.8</v>
      </c>
      <c r="E2947">
        <f t="shared" si="185"/>
        <v>6</v>
      </c>
      <c r="F2947">
        <f t="shared" ref="F2947:F3010" si="187">IF(E2947&lt;4,3,IF(E2947&lt;7,6,IF(E2947&lt;10,9,12)))</f>
        <v>6</v>
      </c>
      <c r="G2947">
        <f t="shared" si="186"/>
        <v>2018</v>
      </c>
    </row>
    <row r="2948" spans="1:7" x14ac:dyDescent="0.25">
      <c r="A2948" s="1">
        <f>focus_primary!A2949</f>
        <v>43270</v>
      </c>
      <c r="B2948">
        <f>VLOOKUP($A2948, focus_primary!$A:$AQ, MATCH(YEAR(fiscal_1_y_a!A2948), focus_primary!$2:$2, 0), 0)</f>
        <v>-2.1</v>
      </c>
      <c r="C2948">
        <f>VLOOKUP($A2948, focus_primary!$A:$AQ, MATCH(YEAR(A2948)+1, focus_primary!$2:$2, 0), 0)</f>
        <v>-1.5</v>
      </c>
      <c r="D2948">
        <f t="shared" si="184"/>
        <v>-1.8</v>
      </c>
      <c r="E2948">
        <f t="shared" si="185"/>
        <v>6</v>
      </c>
      <c r="F2948">
        <f t="shared" si="187"/>
        <v>6</v>
      </c>
      <c r="G2948">
        <f t="shared" si="186"/>
        <v>2018</v>
      </c>
    </row>
    <row r="2949" spans="1:7" x14ac:dyDescent="0.25">
      <c r="A2949" s="1">
        <f>focus_primary!A2950</f>
        <v>43271</v>
      </c>
      <c r="B2949">
        <f>VLOOKUP($A2949, focus_primary!$A:$AQ, MATCH(YEAR(fiscal_1_y_a!A2949), focus_primary!$2:$2, 0), 0)</f>
        <v>-2.1</v>
      </c>
      <c r="C2949">
        <f>VLOOKUP($A2949, focus_primary!$A:$AQ, MATCH(YEAR(A2949)+1, focus_primary!$2:$2, 0), 0)</f>
        <v>-1.5</v>
      </c>
      <c r="D2949">
        <f t="shared" si="184"/>
        <v>-1.8</v>
      </c>
      <c r="E2949">
        <f t="shared" si="185"/>
        <v>6</v>
      </c>
      <c r="F2949">
        <f t="shared" si="187"/>
        <v>6</v>
      </c>
      <c r="G2949">
        <f t="shared" si="186"/>
        <v>2018</v>
      </c>
    </row>
    <row r="2950" spans="1:7" x14ac:dyDescent="0.25">
      <c r="A2950" s="1">
        <f>focus_primary!A2951</f>
        <v>43272</v>
      </c>
      <c r="B2950">
        <f>VLOOKUP($A2950, focus_primary!$A:$AQ, MATCH(YEAR(fiscal_1_y_a!A2950), focus_primary!$2:$2, 0), 0)</f>
        <v>-2.1</v>
      </c>
      <c r="C2950">
        <f>VLOOKUP($A2950, focus_primary!$A:$AQ, MATCH(YEAR(A2950)+1, focus_primary!$2:$2, 0), 0)</f>
        <v>-1.5</v>
      </c>
      <c r="D2950">
        <f t="shared" si="184"/>
        <v>-1.8</v>
      </c>
      <c r="E2950">
        <f t="shared" si="185"/>
        <v>6</v>
      </c>
      <c r="F2950">
        <f t="shared" si="187"/>
        <v>6</v>
      </c>
      <c r="G2950">
        <f t="shared" si="186"/>
        <v>2018</v>
      </c>
    </row>
    <row r="2951" spans="1:7" x14ac:dyDescent="0.25">
      <c r="A2951" s="1">
        <f>focus_primary!A2952</f>
        <v>43273</v>
      </c>
      <c r="B2951">
        <f>VLOOKUP($A2951, focus_primary!$A:$AQ, MATCH(YEAR(fiscal_1_y_a!A2951), focus_primary!$2:$2, 0), 0)</f>
        <v>-2.1</v>
      </c>
      <c r="C2951">
        <f>VLOOKUP($A2951, focus_primary!$A:$AQ, MATCH(YEAR(A2951)+1, focus_primary!$2:$2, 0), 0)</f>
        <v>-1.5</v>
      </c>
      <c r="D2951">
        <f t="shared" si="184"/>
        <v>-1.8</v>
      </c>
      <c r="E2951">
        <f t="shared" si="185"/>
        <v>6</v>
      </c>
      <c r="F2951">
        <f t="shared" si="187"/>
        <v>6</v>
      </c>
      <c r="G2951">
        <f t="shared" si="186"/>
        <v>2018</v>
      </c>
    </row>
    <row r="2952" spans="1:7" x14ac:dyDescent="0.25">
      <c r="A2952" s="1">
        <f>focus_primary!A2953</f>
        <v>43276</v>
      </c>
      <c r="B2952">
        <f>VLOOKUP($A2952, focus_primary!$A:$AQ, MATCH(YEAR(fiscal_1_y_a!A2952), focus_primary!$2:$2, 0), 0)</f>
        <v>-2.1</v>
      </c>
      <c r="C2952">
        <f>VLOOKUP($A2952, focus_primary!$A:$AQ, MATCH(YEAR(A2952)+1, focus_primary!$2:$2, 0), 0)</f>
        <v>-1.5</v>
      </c>
      <c r="D2952">
        <f t="shared" si="184"/>
        <v>-1.8</v>
      </c>
      <c r="E2952">
        <f t="shared" si="185"/>
        <v>6</v>
      </c>
      <c r="F2952">
        <f t="shared" si="187"/>
        <v>6</v>
      </c>
      <c r="G2952">
        <f t="shared" si="186"/>
        <v>2018</v>
      </c>
    </row>
    <row r="2953" spans="1:7" x14ac:dyDescent="0.25">
      <c r="A2953" s="1">
        <f>focus_primary!A2954</f>
        <v>43277</v>
      </c>
      <c r="B2953">
        <f>VLOOKUP($A2953, focus_primary!$A:$AQ, MATCH(YEAR(fiscal_1_y_a!A2953), focus_primary!$2:$2, 0), 0)</f>
        <v>-2.1</v>
      </c>
      <c r="C2953">
        <f>VLOOKUP($A2953, focus_primary!$A:$AQ, MATCH(YEAR(A2953)+1, focus_primary!$2:$2, 0), 0)</f>
        <v>-1.5</v>
      </c>
      <c r="D2953">
        <f t="shared" si="184"/>
        <v>-1.8</v>
      </c>
      <c r="E2953">
        <f t="shared" si="185"/>
        <v>6</v>
      </c>
      <c r="F2953">
        <f t="shared" si="187"/>
        <v>6</v>
      </c>
      <c r="G2953">
        <f t="shared" si="186"/>
        <v>2018</v>
      </c>
    </row>
    <row r="2954" spans="1:7" x14ac:dyDescent="0.25">
      <c r="A2954" s="1">
        <f>focus_primary!A2955</f>
        <v>43278</v>
      </c>
      <c r="B2954">
        <f>VLOOKUP($A2954, focus_primary!$A:$AQ, MATCH(YEAR(fiscal_1_y_a!A2954), focus_primary!$2:$2, 0), 0)</f>
        <v>-2.1</v>
      </c>
      <c r="C2954">
        <f>VLOOKUP($A2954, focus_primary!$A:$AQ, MATCH(YEAR(A2954)+1, focus_primary!$2:$2, 0), 0)</f>
        <v>-1.5</v>
      </c>
      <c r="D2954">
        <f t="shared" si="184"/>
        <v>-1.8</v>
      </c>
      <c r="E2954">
        <f t="shared" si="185"/>
        <v>6</v>
      </c>
      <c r="F2954">
        <f t="shared" si="187"/>
        <v>6</v>
      </c>
      <c r="G2954">
        <f t="shared" si="186"/>
        <v>2018</v>
      </c>
    </row>
    <row r="2955" spans="1:7" x14ac:dyDescent="0.25">
      <c r="A2955" s="1">
        <f>focus_primary!A2956</f>
        <v>43279</v>
      </c>
      <c r="B2955">
        <f>VLOOKUP($A2955, focus_primary!$A:$AQ, MATCH(YEAR(fiscal_1_y_a!A2955), focus_primary!$2:$2, 0), 0)</f>
        <v>-2.1</v>
      </c>
      <c r="C2955">
        <f>VLOOKUP($A2955, focus_primary!$A:$AQ, MATCH(YEAR(A2955)+1, focus_primary!$2:$2, 0), 0)</f>
        <v>-1.5</v>
      </c>
      <c r="D2955">
        <f t="shared" si="184"/>
        <v>-1.8</v>
      </c>
      <c r="E2955">
        <f t="shared" si="185"/>
        <v>6</v>
      </c>
      <c r="F2955">
        <f t="shared" si="187"/>
        <v>6</v>
      </c>
      <c r="G2955">
        <f t="shared" si="186"/>
        <v>2018</v>
      </c>
    </row>
    <row r="2956" spans="1:7" x14ac:dyDescent="0.25">
      <c r="A2956" s="1">
        <f>focus_primary!A2957</f>
        <v>43280</v>
      </c>
      <c r="B2956">
        <f>VLOOKUP($A2956, focus_primary!$A:$AQ, MATCH(YEAR(fiscal_1_y_a!A2956), focus_primary!$2:$2, 0), 0)</f>
        <v>-2.1</v>
      </c>
      <c r="C2956">
        <f>VLOOKUP($A2956, focus_primary!$A:$AQ, MATCH(YEAR(A2956)+1, focus_primary!$2:$2, 0), 0)</f>
        <v>-1.5</v>
      </c>
      <c r="D2956">
        <f t="shared" si="184"/>
        <v>-1.8</v>
      </c>
      <c r="E2956">
        <f t="shared" si="185"/>
        <v>6</v>
      </c>
      <c r="F2956">
        <f t="shared" si="187"/>
        <v>6</v>
      </c>
      <c r="G2956">
        <f t="shared" si="186"/>
        <v>2018</v>
      </c>
    </row>
    <row r="2957" spans="1:7" x14ac:dyDescent="0.25">
      <c r="A2957" s="1">
        <f>focus_primary!A2958</f>
        <v>43283</v>
      </c>
      <c r="B2957">
        <f>VLOOKUP($A2957, focus_primary!$A:$AQ, MATCH(YEAR(fiscal_1_y_a!A2957), focus_primary!$2:$2, 0), 0)</f>
        <v>-2.1</v>
      </c>
      <c r="C2957">
        <f>VLOOKUP($A2957, focus_primary!$A:$AQ, MATCH(YEAR(A2957)+1, focus_primary!$2:$2, 0), 0)</f>
        <v>-1.5</v>
      </c>
      <c r="D2957">
        <f t="shared" si="184"/>
        <v>-1.75</v>
      </c>
      <c r="E2957">
        <f t="shared" si="185"/>
        <v>7</v>
      </c>
      <c r="F2957">
        <f t="shared" si="187"/>
        <v>9</v>
      </c>
      <c r="G2957">
        <f t="shared" si="186"/>
        <v>2018</v>
      </c>
    </row>
    <row r="2958" spans="1:7" x14ac:dyDescent="0.25">
      <c r="A2958" s="1">
        <f>focus_primary!A2959</f>
        <v>43284</v>
      </c>
      <c r="B2958">
        <f>VLOOKUP($A2958, focus_primary!$A:$AQ, MATCH(YEAR(fiscal_1_y_a!A2958), focus_primary!$2:$2, 0), 0)</f>
        <v>-2.1</v>
      </c>
      <c r="C2958">
        <f>VLOOKUP($A2958, focus_primary!$A:$AQ, MATCH(YEAR(A2958)+1, focus_primary!$2:$2, 0), 0)</f>
        <v>-1.5</v>
      </c>
      <c r="D2958">
        <f t="shared" si="184"/>
        <v>-1.75</v>
      </c>
      <c r="E2958">
        <f t="shared" si="185"/>
        <v>7</v>
      </c>
      <c r="F2958">
        <f t="shared" si="187"/>
        <v>9</v>
      </c>
      <c r="G2958">
        <f t="shared" si="186"/>
        <v>2018</v>
      </c>
    </row>
    <row r="2959" spans="1:7" x14ac:dyDescent="0.25">
      <c r="A2959" s="1">
        <f>focus_primary!A2960</f>
        <v>43285</v>
      </c>
      <c r="B2959">
        <f>VLOOKUP($A2959, focus_primary!$A:$AQ, MATCH(YEAR(fiscal_1_y_a!A2959), focus_primary!$2:$2, 0), 0)</f>
        <v>-2.1</v>
      </c>
      <c r="C2959">
        <f>VLOOKUP($A2959, focus_primary!$A:$AQ, MATCH(YEAR(A2959)+1, focus_primary!$2:$2, 0), 0)</f>
        <v>-1.5</v>
      </c>
      <c r="D2959">
        <f t="shared" si="184"/>
        <v>-1.75</v>
      </c>
      <c r="E2959">
        <f t="shared" si="185"/>
        <v>7</v>
      </c>
      <c r="F2959">
        <f t="shared" si="187"/>
        <v>9</v>
      </c>
      <c r="G2959">
        <f t="shared" si="186"/>
        <v>2018</v>
      </c>
    </row>
    <row r="2960" spans="1:7" x14ac:dyDescent="0.25">
      <c r="A2960" s="1">
        <f>focus_primary!A2961</f>
        <v>43286</v>
      </c>
      <c r="B2960">
        <f>VLOOKUP($A2960, focus_primary!$A:$AQ, MATCH(YEAR(fiscal_1_y_a!A2960), focus_primary!$2:$2, 0), 0)</f>
        <v>-2.1</v>
      </c>
      <c r="C2960">
        <f>VLOOKUP($A2960, focus_primary!$A:$AQ, MATCH(YEAR(A2960)+1, focus_primary!$2:$2, 0), 0)</f>
        <v>-1.5</v>
      </c>
      <c r="D2960">
        <f t="shared" si="184"/>
        <v>-1.75</v>
      </c>
      <c r="E2960">
        <f t="shared" si="185"/>
        <v>7</v>
      </c>
      <c r="F2960">
        <f t="shared" si="187"/>
        <v>9</v>
      </c>
      <c r="G2960">
        <f t="shared" si="186"/>
        <v>2018</v>
      </c>
    </row>
    <row r="2961" spans="1:7" x14ac:dyDescent="0.25">
      <c r="A2961" s="1">
        <f>focus_primary!A2962</f>
        <v>43287</v>
      </c>
      <c r="B2961">
        <f>VLOOKUP($A2961, focus_primary!$A:$AQ, MATCH(YEAR(fiscal_1_y_a!A2961), focus_primary!$2:$2, 0), 0)</f>
        <v>-2.1</v>
      </c>
      <c r="C2961">
        <f>VLOOKUP($A2961, focus_primary!$A:$AQ, MATCH(YEAR(A2961)+1, focus_primary!$2:$2, 0), 0)</f>
        <v>-1.5</v>
      </c>
      <c r="D2961">
        <f t="shared" si="184"/>
        <v>-1.75</v>
      </c>
      <c r="E2961">
        <f t="shared" si="185"/>
        <v>7</v>
      </c>
      <c r="F2961">
        <f t="shared" si="187"/>
        <v>9</v>
      </c>
      <c r="G2961">
        <f t="shared" si="186"/>
        <v>2018</v>
      </c>
    </row>
    <row r="2962" spans="1:7" x14ac:dyDescent="0.25">
      <c r="A2962" s="1">
        <f>focus_primary!A2963</f>
        <v>43290</v>
      </c>
      <c r="B2962">
        <f>VLOOKUP($A2962, focus_primary!$A:$AQ, MATCH(YEAR(fiscal_1_y_a!A2962), focus_primary!$2:$2, 0), 0)</f>
        <v>-2.0499999999999998</v>
      </c>
      <c r="C2962">
        <f>VLOOKUP($A2962, focus_primary!$A:$AQ, MATCH(YEAR(A2962)+1, focus_primary!$2:$2, 0), 0)</f>
        <v>-1.5</v>
      </c>
      <c r="D2962">
        <f t="shared" si="184"/>
        <v>-1.7291666666666667</v>
      </c>
      <c r="E2962">
        <f t="shared" si="185"/>
        <v>7</v>
      </c>
      <c r="F2962">
        <f t="shared" si="187"/>
        <v>9</v>
      </c>
      <c r="G2962">
        <f t="shared" si="186"/>
        <v>2018</v>
      </c>
    </row>
    <row r="2963" spans="1:7" x14ac:dyDescent="0.25">
      <c r="A2963" s="1">
        <f>focus_primary!A2964</f>
        <v>43291</v>
      </c>
      <c r="B2963">
        <f>VLOOKUP($A2963, focus_primary!$A:$AQ, MATCH(YEAR(fiscal_1_y_a!A2963), focus_primary!$2:$2, 0), 0)</f>
        <v>-2.1</v>
      </c>
      <c r="C2963">
        <f>VLOOKUP($A2963, focus_primary!$A:$AQ, MATCH(YEAR(A2963)+1, focus_primary!$2:$2, 0), 0)</f>
        <v>-1.5</v>
      </c>
      <c r="D2963">
        <f t="shared" si="184"/>
        <v>-1.75</v>
      </c>
      <c r="E2963">
        <f t="shared" si="185"/>
        <v>7</v>
      </c>
      <c r="F2963">
        <f t="shared" si="187"/>
        <v>9</v>
      </c>
      <c r="G2963">
        <f t="shared" si="186"/>
        <v>2018</v>
      </c>
    </row>
    <row r="2964" spans="1:7" x14ac:dyDescent="0.25">
      <c r="A2964" s="1">
        <f>focus_primary!A2965</f>
        <v>43292</v>
      </c>
      <c r="B2964">
        <f>VLOOKUP($A2964, focus_primary!$A:$AQ, MATCH(YEAR(fiscal_1_y_a!A2964), focus_primary!$2:$2, 0), 0)</f>
        <v>-2.0499999999999998</v>
      </c>
      <c r="C2964">
        <f>VLOOKUP($A2964, focus_primary!$A:$AQ, MATCH(YEAR(A2964)+1, focus_primary!$2:$2, 0), 0)</f>
        <v>-1.5</v>
      </c>
      <c r="D2964">
        <f t="shared" si="184"/>
        <v>-1.7291666666666667</v>
      </c>
      <c r="E2964">
        <f t="shared" si="185"/>
        <v>7</v>
      </c>
      <c r="F2964">
        <f t="shared" si="187"/>
        <v>9</v>
      </c>
      <c r="G2964">
        <f t="shared" si="186"/>
        <v>2018</v>
      </c>
    </row>
    <row r="2965" spans="1:7" x14ac:dyDescent="0.25">
      <c r="A2965" s="1">
        <f>focus_primary!A2966</f>
        <v>43293</v>
      </c>
      <c r="B2965">
        <f>VLOOKUP($A2965, focus_primary!$A:$AQ, MATCH(YEAR(fiscal_1_y_a!A2965), focus_primary!$2:$2, 0), 0)</f>
        <v>-2.0499999999999998</v>
      </c>
      <c r="C2965">
        <f>VLOOKUP($A2965, focus_primary!$A:$AQ, MATCH(YEAR(A2965)+1, focus_primary!$2:$2, 0), 0)</f>
        <v>-1.5</v>
      </c>
      <c r="D2965">
        <f t="shared" si="184"/>
        <v>-1.7291666666666667</v>
      </c>
      <c r="E2965">
        <f t="shared" si="185"/>
        <v>7</v>
      </c>
      <c r="F2965">
        <f t="shared" si="187"/>
        <v>9</v>
      </c>
      <c r="G2965">
        <f t="shared" si="186"/>
        <v>2018</v>
      </c>
    </row>
    <row r="2966" spans="1:7" x14ac:dyDescent="0.25">
      <c r="A2966" s="1">
        <f>focus_primary!A2967</f>
        <v>43294</v>
      </c>
      <c r="B2966">
        <f>VLOOKUP($A2966, focus_primary!$A:$AQ, MATCH(YEAR(fiscal_1_y_a!A2966), focus_primary!$2:$2, 0), 0)</f>
        <v>-2.0499999999999998</v>
      </c>
      <c r="C2966">
        <f>VLOOKUP($A2966, focus_primary!$A:$AQ, MATCH(YEAR(A2966)+1, focus_primary!$2:$2, 0), 0)</f>
        <v>-1.5</v>
      </c>
      <c r="D2966">
        <f t="shared" si="184"/>
        <v>-1.7291666666666667</v>
      </c>
      <c r="E2966">
        <f t="shared" si="185"/>
        <v>7</v>
      </c>
      <c r="F2966">
        <f t="shared" si="187"/>
        <v>9</v>
      </c>
      <c r="G2966">
        <f t="shared" si="186"/>
        <v>2018</v>
      </c>
    </row>
    <row r="2967" spans="1:7" x14ac:dyDescent="0.25">
      <c r="A2967" s="1">
        <f>focus_primary!A2968</f>
        <v>43297</v>
      </c>
      <c r="B2967">
        <f>VLOOKUP($A2967, focus_primary!$A:$AQ, MATCH(YEAR(fiscal_1_y_a!A2967), focus_primary!$2:$2, 0), 0)</f>
        <v>-2</v>
      </c>
      <c r="C2967">
        <f>VLOOKUP($A2967, focus_primary!$A:$AQ, MATCH(YEAR(A2967)+1, focus_primary!$2:$2, 0), 0)</f>
        <v>-1.5</v>
      </c>
      <c r="D2967">
        <f t="shared" si="184"/>
        <v>-1.7083333333333333</v>
      </c>
      <c r="E2967">
        <f t="shared" si="185"/>
        <v>7</v>
      </c>
      <c r="F2967">
        <f t="shared" si="187"/>
        <v>9</v>
      </c>
      <c r="G2967">
        <f t="shared" si="186"/>
        <v>2018</v>
      </c>
    </row>
    <row r="2968" spans="1:7" x14ac:dyDescent="0.25">
      <c r="A2968" s="1">
        <f>focus_primary!A2969</f>
        <v>43298</v>
      </c>
      <c r="B2968">
        <f>VLOOKUP($A2968, focus_primary!$A:$AQ, MATCH(YEAR(fiscal_1_y_a!A2968), focus_primary!$2:$2, 0), 0)</f>
        <v>-2</v>
      </c>
      <c r="C2968">
        <f>VLOOKUP($A2968, focus_primary!$A:$AQ, MATCH(YEAR(A2968)+1, focus_primary!$2:$2, 0), 0)</f>
        <v>-1.5</v>
      </c>
      <c r="D2968">
        <f t="shared" si="184"/>
        <v>-1.7083333333333333</v>
      </c>
      <c r="E2968">
        <f t="shared" si="185"/>
        <v>7</v>
      </c>
      <c r="F2968">
        <f t="shared" si="187"/>
        <v>9</v>
      </c>
      <c r="G2968">
        <f t="shared" si="186"/>
        <v>2018</v>
      </c>
    </row>
    <row r="2969" spans="1:7" x14ac:dyDescent="0.25">
      <c r="A2969" s="1">
        <f>focus_primary!A2970</f>
        <v>43299</v>
      </c>
      <c r="B2969">
        <f>VLOOKUP($A2969, focus_primary!$A:$AQ, MATCH(YEAR(fiscal_1_y_a!A2969), focus_primary!$2:$2, 0), 0)</f>
        <v>-2</v>
      </c>
      <c r="C2969">
        <f>VLOOKUP($A2969, focus_primary!$A:$AQ, MATCH(YEAR(A2969)+1, focus_primary!$2:$2, 0), 0)</f>
        <v>-1.5</v>
      </c>
      <c r="D2969">
        <f t="shared" si="184"/>
        <v>-1.7083333333333333</v>
      </c>
      <c r="E2969">
        <f t="shared" si="185"/>
        <v>7</v>
      </c>
      <c r="F2969">
        <f t="shared" si="187"/>
        <v>9</v>
      </c>
      <c r="G2969">
        <f t="shared" si="186"/>
        <v>2018</v>
      </c>
    </row>
    <row r="2970" spans="1:7" x14ac:dyDescent="0.25">
      <c r="A2970" s="1">
        <f>focus_primary!A2971</f>
        <v>43300</v>
      </c>
      <c r="B2970">
        <f>VLOOKUP($A2970, focus_primary!$A:$AQ, MATCH(YEAR(fiscal_1_y_a!A2970), focus_primary!$2:$2, 0), 0)</f>
        <v>-2</v>
      </c>
      <c r="C2970">
        <f>VLOOKUP($A2970, focus_primary!$A:$AQ, MATCH(YEAR(A2970)+1, focus_primary!$2:$2, 0), 0)</f>
        <v>-1.5</v>
      </c>
      <c r="D2970">
        <f t="shared" si="184"/>
        <v>-1.7083333333333333</v>
      </c>
      <c r="E2970">
        <f t="shared" si="185"/>
        <v>7</v>
      </c>
      <c r="F2970">
        <f t="shared" si="187"/>
        <v>9</v>
      </c>
      <c r="G2970">
        <f t="shared" si="186"/>
        <v>2018</v>
      </c>
    </row>
    <row r="2971" spans="1:7" x14ac:dyDescent="0.25">
      <c r="A2971" s="1">
        <f>focus_primary!A2972</f>
        <v>43301</v>
      </c>
      <c r="B2971">
        <f>VLOOKUP($A2971, focus_primary!$A:$AQ, MATCH(YEAR(fiscal_1_y_a!A2971), focus_primary!$2:$2, 0), 0)</f>
        <v>-2</v>
      </c>
      <c r="C2971">
        <f>VLOOKUP($A2971, focus_primary!$A:$AQ, MATCH(YEAR(A2971)+1, focus_primary!$2:$2, 0), 0)</f>
        <v>-1.5</v>
      </c>
      <c r="D2971">
        <f t="shared" si="184"/>
        <v>-1.7083333333333333</v>
      </c>
      <c r="E2971">
        <f t="shared" si="185"/>
        <v>7</v>
      </c>
      <c r="F2971">
        <f t="shared" si="187"/>
        <v>9</v>
      </c>
      <c r="G2971">
        <f t="shared" si="186"/>
        <v>2018</v>
      </c>
    </row>
    <row r="2972" spans="1:7" x14ac:dyDescent="0.25">
      <c r="A2972" s="1">
        <f>focus_primary!A2973</f>
        <v>43304</v>
      </c>
      <c r="B2972">
        <f>VLOOKUP($A2972, focus_primary!$A:$AQ, MATCH(YEAR(fiscal_1_y_a!A2972), focus_primary!$2:$2, 0), 0)</f>
        <v>-2</v>
      </c>
      <c r="C2972">
        <f>VLOOKUP($A2972, focus_primary!$A:$AQ, MATCH(YEAR(A2972)+1, focus_primary!$2:$2, 0), 0)</f>
        <v>-1.5</v>
      </c>
      <c r="D2972">
        <f t="shared" si="184"/>
        <v>-1.7083333333333333</v>
      </c>
      <c r="E2972">
        <f t="shared" si="185"/>
        <v>7</v>
      </c>
      <c r="F2972">
        <f t="shared" si="187"/>
        <v>9</v>
      </c>
      <c r="G2972">
        <f t="shared" si="186"/>
        <v>2018</v>
      </c>
    </row>
    <row r="2973" spans="1:7" x14ac:dyDescent="0.25">
      <c r="A2973" s="1">
        <f>focus_primary!A2974</f>
        <v>43305</v>
      </c>
      <c r="B2973">
        <f>VLOOKUP($A2973, focus_primary!$A:$AQ, MATCH(YEAR(fiscal_1_y_a!A2973), focus_primary!$2:$2, 0), 0)</f>
        <v>-2.0499999999999998</v>
      </c>
      <c r="C2973">
        <f>VLOOKUP($A2973, focus_primary!$A:$AQ, MATCH(YEAR(A2973)+1, focus_primary!$2:$2, 0), 0)</f>
        <v>-1.5</v>
      </c>
      <c r="D2973">
        <f t="shared" si="184"/>
        <v>-1.7291666666666667</v>
      </c>
      <c r="E2973">
        <f t="shared" si="185"/>
        <v>7</v>
      </c>
      <c r="F2973">
        <f t="shared" si="187"/>
        <v>9</v>
      </c>
      <c r="G2973">
        <f t="shared" si="186"/>
        <v>2018</v>
      </c>
    </row>
    <row r="2974" spans="1:7" x14ac:dyDescent="0.25">
      <c r="A2974" s="1">
        <f>focus_primary!A2975</f>
        <v>43306</v>
      </c>
      <c r="B2974">
        <f>VLOOKUP($A2974, focus_primary!$A:$AQ, MATCH(YEAR(fiscal_1_y_a!A2974), focus_primary!$2:$2, 0), 0)</f>
        <v>-2.0499999999999998</v>
      </c>
      <c r="C2974">
        <f>VLOOKUP($A2974, focus_primary!$A:$AQ, MATCH(YEAR(A2974)+1, focus_primary!$2:$2, 0), 0)</f>
        <v>-1.5</v>
      </c>
      <c r="D2974">
        <f t="shared" si="184"/>
        <v>-1.7291666666666667</v>
      </c>
      <c r="E2974">
        <f t="shared" si="185"/>
        <v>7</v>
      </c>
      <c r="F2974">
        <f t="shared" si="187"/>
        <v>9</v>
      </c>
      <c r="G2974">
        <f t="shared" si="186"/>
        <v>2018</v>
      </c>
    </row>
    <row r="2975" spans="1:7" x14ac:dyDescent="0.25">
      <c r="A2975" s="1">
        <f>focus_primary!A2976</f>
        <v>43307</v>
      </c>
      <c r="B2975">
        <f>VLOOKUP($A2975, focus_primary!$A:$AQ, MATCH(YEAR(fiscal_1_y_a!A2975), focus_primary!$2:$2, 0), 0)</f>
        <v>-2.0499999999999998</v>
      </c>
      <c r="C2975">
        <f>VLOOKUP($A2975, focus_primary!$A:$AQ, MATCH(YEAR(A2975)+1, focus_primary!$2:$2, 0), 0)</f>
        <v>-1.5</v>
      </c>
      <c r="D2975">
        <f t="shared" si="184"/>
        <v>-1.7291666666666667</v>
      </c>
      <c r="E2975">
        <f t="shared" si="185"/>
        <v>7</v>
      </c>
      <c r="F2975">
        <f t="shared" si="187"/>
        <v>9</v>
      </c>
      <c r="G2975">
        <f t="shared" si="186"/>
        <v>2018</v>
      </c>
    </row>
    <row r="2976" spans="1:7" x14ac:dyDescent="0.25">
      <c r="A2976" s="1">
        <f>focus_primary!A2977</f>
        <v>43308</v>
      </c>
      <c r="B2976">
        <f>VLOOKUP($A2976, focus_primary!$A:$AQ, MATCH(YEAR(fiscal_1_y_a!A2976), focus_primary!$2:$2, 0), 0)</f>
        <v>-2.0499999999999998</v>
      </c>
      <c r="C2976">
        <f>VLOOKUP($A2976, focus_primary!$A:$AQ, MATCH(YEAR(A2976)+1, focus_primary!$2:$2, 0), 0)</f>
        <v>-1.5</v>
      </c>
      <c r="D2976">
        <f t="shared" si="184"/>
        <v>-1.7291666666666667</v>
      </c>
      <c r="E2976">
        <f t="shared" si="185"/>
        <v>7</v>
      </c>
      <c r="F2976">
        <f t="shared" si="187"/>
        <v>9</v>
      </c>
      <c r="G2976">
        <f t="shared" si="186"/>
        <v>2018</v>
      </c>
    </row>
    <row r="2977" spans="1:7" x14ac:dyDescent="0.25">
      <c r="A2977" s="1">
        <f>focus_primary!A2978</f>
        <v>43311</v>
      </c>
      <c r="B2977">
        <f>VLOOKUP($A2977, focus_primary!$A:$AQ, MATCH(YEAR(fiscal_1_y_a!A2977), focus_primary!$2:$2, 0), 0)</f>
        <v>-2.1</v>
      </c>
      <c r="C2977">
        <f>VLOOKUP($A2977, focus_primary!$A:$AQ, MATCH(YEAR(A2977)+1, focus_primary!$2:$2, 0), 0)</f>
        <v>-1.5</v>
      </c>
      <c r="D2977">
        <f t="shared" si="184"/>
        <v>-1.75</v>
      </c>
      <c r="E2977">
        <f t="shared" si="185"/>
        <v>7</v>
      </c>
      <c r="F2977">
        <f t="shared" si="187"/>
        <v>9</v>
      </c>
      <c r="G2977">
        <f t="shared" si="186"/>
        <v>2018</v>
      </c>
    </row>
    <row r="2978" spans="1:7" x14ac:dyDescent="0.25">
      <c r="A2978" s="1">
        <f>focus_primary!A2979</f>
        <v>43312</v>
      </c>
      <c r="B2978">
        <f>VLOOKUP($A2978, focus_primary!$A:$AQ, MATCH(YEAR(fiscal_1_y_a!A2978), focus_primary!$2:$2, 0), 0)</f>
        <v>-2.0499999999999998</v>
      </c>
      <c r="C2978">
        <f>VLOOKUP($A2978, focus_primary!$A:$AQ, MATCH(YEAR(A2978)+1, focus_primary!$2:$2, 0), 0)</f>
        <v>-1.5</v>
      </c>
      <c r="D2978">
        <f t="shared" si="184"/>
        <v>-1.7291666666666667</v>
      </c>
      <c r="E2978">
        <f t="shared" si="185"/>
        <v>7</v>
      </c>
      <c r="F2978">
        <f t="shared" si="187"/>
        <v>9</v>
      </c>
      <c r="G2978">
        <f t="shared" si="186"/>
        <v>2018</v>
      </c>
    </row>
    <row r="2979" spans="1:7" x14ac:dyDescent="0.25">
      <c r="A2979" s="1">
        <f>focus_primary!A2980</f>
        <v>43313</v>
      </c>
      <c r="B2979">
        <f>VLOOKUP($A2979, focus_primary!$A:$AQ, MATCH(YEAR(fiscal_1_y_a!A2979), focus_primary!$2:$2, 0), 0)</f>
        <v>-2.0499999999999998</v>
      </c>
      <c r="C2979">
        <f>VLOOKUP($A2979, focus_primary!$A:$AQ, MATCH(YEAR(A2979)+1, focus_primary!$2:$2, 0), 0)</f>
        <v>-1.5</v>
      </c>
      <c r="D2979">
        <f t="shared" si="184"/>
        <v>-1.6833333333333333</v>
      </c>
      <c r="E2979">
        <f t="shared" si="185"/>
        <v>8</v>
      </c>
      <c r="F2979">
        <f t="shared" si="187"/>
        <v>9</v>
      </c>
      <c r="G2979">
        <f t="shared" si="186"/>
        <v>2018</v>
      </c>
    </row>
    <row r="2980" spans="1:7" x14ac:dyDescent="0.25">
      <c r="A2980" s="1">
        <f>focus_primary!A2981</f>
        <v>43314</v>
      </c>
      <c r="B2980">
        <f>VLOOKUP($A2980, focus_primary!$A:$AQ, MATCH(YEAR(fiscal_1_y_a!A2980), focus_primary!$2:$2, 0), 0)</f>
        <v>-2.1</v>
      </c>
      <c r="C2980">
        <f>VLOOKUP($A2980, focus_primary!$A:$AQ, MATCH(YEAR(A2980)+1, focus_primary!$2:$2, 0), 0)</f>
        <v>-1.5</v>
      </c>
      <c r="D2980">
        <f t="shared" si="184"/>
        <v>-1.7</v>
      </c>
      <c r="E2980">
        <f t="shared" si="185"/>
        <v>8</v>
      </c>
      <c r="F2980">
        <f t="shared" si="187"/>
        <v>9</v>
      </c>
      <c r="G2980">
        <f t="shared" si="186"/>
        <v>2018</v>
      </c>
    </row>
    <row r="2981" spans="1:7" x14ac:dyDescent="0.25">
      <c r="A2981" s="1">
        <f>focus_primary!A2982</f>
        <v>43315</v>
      </c>
      <c r="B2981">
        <f>VLOOKUP($A2981, focus_primary!$A:$AQ, MATCH(YEAR(fiscal_1_y_a!A2981), focus_primary!$2:$2, 0), 0)</f>
        <v>-2</v>
      </c>
      <c r="C2981">
        <f>VLOOKUP($A2981, focus_primary!$A:$AQ, MATCH(YEAR(A2981)+1, focus_primary!$2:$2, 0), 0)</f>
        <v>-1.5</v>
      </c>
      <c r="D2981">
        <f t="shared" si="184"/>
        <v>-1.6666666666666667</v>
      </c>
      <c r="E2981">
        <f t="shared" si="185"/>
        <v>8</v>
      </c>
      <c r="F2981">
        <f t="shared" si="187"/>
        <v>9</v>
      </c>
      <c r="G2981">
        <f t="shared" si="186"/>
        <v>2018</v>
      </c>
    </row>
    <row r="2982" spans="1:7" x14ac:dyDescent="0.25">
      <c r="A2982" s="1">
        <f>focus_primary!A2983</f>
        <v>43318</v>
      </c>
      <c r="B2982">
        <f>VLOOKUP($A2982, focus_primary!$A:$AQ, MATCH(YEAR(fiscal_1_y_a!A2982), focus_primary!$2:$2, 0), 0)</f>
        <v>-2</v>
      </c>
      <c r="C2982">
        <f>VLOOKUP($A2982, focus_primary!$A:$AQ, MATCH(YEAR(A2982)+1, focus_primary!$2:$2, 0), 0)</f>
        <v>-1.5</v>
      </c>
      <c r="D2982">
        <f t="shared" si="184"/>
        <v>-1.6666666666666667</v>
      </c>
      <c r="E2982">
        <f t="shared" si="185"/>
        <v>8</v>
      </c>
      <c r="F2982">
        <f t="shared" si="187"/>
        <v>9</v>
      </c>
      <c r="G2982">
        <f t="shared" si="186"/>
        <v>2018</v>
      </c>
    </row>
    <row r="2983" spans="1:7" x14ac:dyDescent="0.25">
      <c r="A2983" s="1">
        <f>focus_primary!A2984</f>
        <v>43319</v>
      </c>
      <c r="B2983">
        <f>VLOOKUP($A2983, focus_primary!$A:$AQ, MATCH(YEAR(fiscal_1_y_a!A2983), focus_primary!$2:$2, 0), 0)</f>
        <v>-2.0499999999999998</v>
      </c>
      <c r="C2983">
        <f>VLOOKUP($A2983, focus_primary!$A:$AQ, MATCH(YEAR(A2983)+1, focus_primary!$2:$2, 0), 0)</f>
        <v>-1.5</v>
      </c>
      <c r="D2983">
        <f t="shared" si="184"/>
        <v>-1.6833333333333333</v>
      </c>
      <c r="E2983">
        <f t="shared" si="185"/>
        <v>8</v>
      </c>
      <c r="F2983">
        <f t="shared" si="187"/>
        <v>9</v>
      </c>
      <c r="G2983">
        <f t="shared" si="186"/>
        <v>2018</v>
      </c>
    </row>
    <row r="2984" spans="1:7" x14ac:dyDescent="0.25">
      <c r="A2984" s="1">
        <f>focus_primary!A2985</f>
        <v>43320</v>
      </c>
      <c r="B2984">
        <f>VLOOKUP($A2984, focus_primary!$A:$AQ, MATCH(YEAR(fiscal_1_y_a!A2984), focus_primary!$2:$2, 0), 0)</f>
        <v>-2.0499999999999998</v>
      </c>
      <c r="C2984">
        <f>VLOOKUP($A2984, focus_primary!$A:$AQ, MATCH(YEAR(A2984)+1, focus_primary!$2:$2, 0), 0)</f>
        <v>-1.5</v>
      </c>
      <c r="D2984">
        <f t="shared" si="184"/>
        <v>-1.6833333333333333</v>
      </c>
      <c r="E2984">
        <f t="shared" si="185"/>
        <v>8</v>
      </c>
      <c r="F2984">
        <f t="shared" si="187"/>
        <v>9</v>
      </c>
      <c r="G2984">
        <f t="shared" si="186"/>
        <v>2018</v>
      </c>
    </row>
    <row r="2985" spans="1:7" x14ac:dyDescent="0.25">
      <c r="A2985" s="1">
        <f>focus_primary!A2986</f>
        <v>43321</v>
      </c>
      <c r="B2985">
        <f>VLOOKUP($A2985, focus_primary!$A:$AQ, MATCH(YEAR(fiscal_1_y_a!A2985), focus_primary!$2:$2, 0), 0)</f>
        <v>-2.1</v>
      </c>
      <c r="C2985">
        <f>VLOOKUP($A2985, focus_primary!$A:$AQ, MATCH(YEAR(A2985)+1, focus_primary!$2:$2, 0), 0)</f>
        <v>-1.5</v>
      </c>
      <c r="D2985">
        <f t="shared" si="184"/>
        <v>-1.7</v>
      </c>
      <c r="E2985">
        <f t="shared" si="185"/>
        <v>8</v>
      </c>
      <c r="F2985">
        <f t="shared" si="187"/>
        <v>9</v>
      </c>
      <c r="G2985">
        <f t="shared" si="186"/>
        <v>2018</v>
      </c>
    </row>
    <row r="2986" spans="1:7" x14ac:dyDescent="0.25">
      <c r="A2986" s="1">
        <f>focus_primary!A2987</f>
        <v>43322</v>
      </c>
      <c r="B2986">
        <f>VLOOKUP($A2986, focus_primary!$A:$AQ, MATCH(YEAR(fiscal_1_y_a!A2986), focus_primary!$2:$2, 0), 0)</f>
        <v>-2.0499999999999998</v>
      </c>
      <c r="C2986">
        <f>VLOOKUP($A2986, focus_primary!$A:$AQ, MATCH(YEAR(A2986)+1, focus_primary!$2:$2, 0), 0)</f>
        <v>-1.5</v>
      </c>
      <c r="D2986">
        <f t="shared" si="184"/>
        <v>-1.6833333333333333</v>
      </c>
      <c r="E2986">
        <f t="shared" si="185"/>
        <v>8</v>
      </c>
      <c r="F2986">
        <f t="shared" si="187"/>
        <v>9</v>
      </c>
      <c r="G2986">
        <f t="shared" si="186"/>
        <v>2018</v>
      </c>
    </row>
    <row r="2987" spans="1:7" x14ac:dyDescent="0.25">
      <c r="A2987" s="1">
        <f>focus_primary!A2988</f>
        <v>43325</v>
      </c>
      <c r="B2987">
        <f>VLOOKUP($A2987, focus_primary!$A:$AQ, MATCH(YEAR(fiscal_1_y_a!A2987), focus_primary!$2:$2, 0), 0)</f>
        <v>-2.1</v>
      </c>
      <c r="C2987">
        <f>VLOOKUP($A2987, focus_primary!$A:$AQ, MATCH(YEAR(A2987)+1, focus_primary!$2:$2, 0), 0)</f>
        <v>-1.5</v>
      </c>
      <c r="D2987">
        <f t="shared" si="184"/>
        <v>-1.7</v>
      </c>
      <c r="E2987">
        <f t="shared" si="185"/>
        <v>8</v>
      </c>
      <c r="F2987">
        <f t="shared" si="187"/>
        <v>9</v>
      </c>
      <c r="G2987">
        <f t="shared" si="186"/>
        <v>2018</v>
      </c>
    </row>
    <row r="2988" spans="1:7" x14ac:dyDescent="0.25">
      <c r="A2988" s="1">
        <f>focus_primary!A2989</f>
        <v>43326</v>
      </c>
      <c r="B2988">
        <f>VLOOKUP($A2988, focus_primary!$A:$AQ, MATCH(YEAR(fiscal_1_y_a!A2988), focus_primary!$2:$2, 0), 0)</f>
        <v>-2.1</v>
      </c>
      <c r="C2988">
        <f>VLOOKUP($A2988, focus_primary!$A:$AQ, MATCH(YEAR(A2988)+1, focus_primary!$2:$2, 0), 0)</f>
        <v>-1.5</v>
      </c>
      <c r="D2988">
        <f t="shared" si="184"/>
        <v>-1.7</v>
      </c>
      <c r="E2988">
        <f t="shared" si="185"/>
        <v>8</v>
      </c>
      <c r="F2988">
        <f t="shared" si="187"/>
        <v>9</v>
      </c>
      <c r="G2988">
        <f t="shared" si="186"/>
        <v>2018</v>
      </c>
    </row>
    <row r="2989" spans="1:7" x14ac:dyDescent="0.25">
      <c r="A2989" s="1">
        <f>focus_primary!A2990</f>
        <v>43327</v>
      </c>
      <c r="B2989">
        <f>VLOOKUP($A2989, focus_primary!$A:$AQ, MATCH(YEAR(fiscal_1_y_a!A2989), focus_primary!$2:$2, 0), 0)</f>
        <v>-2.1</v>
      </c>
      <c r="C2989">
        <f>VLOOKUP($A2989, focus_primary!$A:$AQ, MATCH(YEAR(A2989)+1, focus_primary!$2:$2, 0), 0)</f>
        <v>-1.5</v>
      </c>
      <c r="D2989">
        <f t="shared" si="184"/>
        <v>-1.7</v>
      </c>
      <c r="E2989">
        <f t="shared" si="185"/>
        <v>8</v>
      </c>
      <c r="F2989">
        <f t="shared" si="187"/>
        <v>9</v>
      </c>
      <c r="G2989">
        <f t="shared" si="186"/>
        <v>2018</v>
      </c>
    </row>
    <row r="2990" spans="1:7" x14ac:dyDescent="0.25">
      <c r="A2990" s="1">
        <f>focus_primary!A2991</f>
        <v>43328</v>
      </c>
      <c r="B2990">
        <f>VLOOKUP($A2990, focus_primary!$A:$AQ, MATCH(YEAR(fiscal_1_y_a!A2990), focus_primary!$2:$2, 0), 0)</f>
        <v>-2.1</v>
      </c>
      <c r="C2990">
        <f>VLOOKUP($A2990, focus_primary!$A:$AQ, MATCH(YEAR(A2990)+1, focus_primary!$2:$2, 0), 0)</f>
        <v>-1.5</v>
      </c>
      <c r="D2990">
        <f t="shared" si="184"/>
        <v>-1.7</v>
      </c>
      <c r="E2990">
        <f t="shared" si="185"/>
        <v>8</v>
      </c>
      <c r="F2990">
        <f t="shared" si="187"/>
        <v>9</v>
      </c>
      <c r="G2990">
        <f t="shared" si="186"/>
        <v>2018</v>
      </c>
    </row>
    <row r="2991" spans="1:7" x14ac:dyDescent="0.25">
      <c r="A2991" s="1">
        <f>focus_primary!A2992</f>
        <v>43329</v>
      </c>
      <c r="B2991">
        <f>VLOOKUP($A2991, focus_primary!$A:$AQ, MATCH(YEAR(fiscal_1_y_a!A2991), focus_primary!$2:$2, 0), 0)</f>
        <v>-2.0499999999999998</v>
      </c>
      <c r="C2991">
        <f>VLOOKUP($A2991, focus_primary!$A:$AQ, MATCH(YEAR(A2991)+1, focus_primary!$2:$2, 0), 0)</f>
        <v>-1.5</v>
      </c>
      <c r="D2991">
        <f t="shared" si="184"/>
        <v>-1.6833333333333333</v>
      </c>
      <c r="E2991">
        <f t="shared" si="185"/>
        <v>8</v>
      </c>
      <c r="F2991">
        <f t="shared" si="187"/>
        <v>9</v>
      </c>
      <c r="G2991">
        <f t="shared" si="186"/>
        <v>2018</v>
      </c>
    </row>
    <row r="2992" spans="1:7" x14ac:dyDescent="0.25">
      <c r="A2992" s="1">
        <f>focus_primary!A2993</f>
        <v>43332</v>
      </c>
      <c r="B2992">
        <f>VLOOKUP($A2992, focus_primary!$A:$AQ, MATCH(YEAR(fiscal_1_y_a!A2992), focus_primary!$2:$2, 0), 0)</f>
        <v>-2.0299999999999998</v>
      </c>
      <c r="C2992">
        <f>VLOOKUP($A2992, focus_primary!$A:$AQ, MATCH(YEAR(A2992)+1, focus_primary!$2:$2, 0), 0)</f>
        <v>-1.5</v>
      </c>
      <c r="D2992">
        <f t="shared" si="184"/>
        <v>-1.6766666666666665</v>
      </c>
      <c r="E2992">
        <f t="shared" si="185"/>
        <v>8</v>
      </c>
      <c r="F2992">
        <f t="shared" si="187"/>
        <v>9</v>
      </c>
      <c r="G2992">
        <f t="shared" si="186"/>
        <v>2018</v>
      </c>
    </row>
    <row r="2993" spans="1:7" x14ac:dyDescent="0.25">
      <c r="A2993" s="1">
        <f>focus_primary!A2994</f>
        <v>43333</v>
      </c>
      <c r="B2993">
        <f>VLOOKUP($A2993, focus_primary!$A:$AQ, MATCH(YEAR(fiscal_1_y_a!A2993), focus_primary!$2:$2, 0), 0)</f>
        <v>-2.0299999999999998</v>
      </c>
      <c r="C2993">
        <f>VLOOKUP($A2993, focus_primary!$A:$AQ, MATCH(YEAR(A2993)+1, focus_primary!$2:$2, 0), 0)</f>
        <v>-1.5</v>
      </c>
      <c r="D2993">
        <f t="shared" si="184"/>
        <v>-1.6766666666666665</v>
      </c>
      <c r="E2993">
        <f t="shared" si="185"/>
        <v>8</v>
      </c>
      <c r="F2993">
        <f t="shared" si="187"/>
        <v>9</v>
      </c>
      <c r="G2993">
        <f t="shared" si="186"/>
        <v>2018</v>
      </c>
    </row>
    <row r="2994" spans="1:7" x14ac:dyDescent="0.25">
      <c r="A2994" s="1">
        <f>focus_primary!A2995</f>
        <v>43334</v>
      </c>
      <c r="B2994">
        <f>VLOOKUP($A2994, focus_primary!$A:$AQ, MATCH(YEAR(fiscal_1_y_a!A2994), focus_primary!$2:$2, 0), 0)</f>
        <v>-2.1</v>
      </c>
      <c r="C2994">
        <f>VLOOKUP($A2994, focus_primary!$A:$AQ, MATCH(YEAR(A2994)+1, focus_primary!$2:$2, 0), 0)</f>
        <v>-1.5</v>
      </c>
      <c r="D2994">
        <f t="shared" si="184"/>
        <v>-1.7</v>
      </c>
      <c r="E2994">
        <f t="shared" si="185"/>
        <v>8</v>
      </c>
      <c r="F2994">
        <f t="shared" si="187"/>
        <v>9</v>
      </c>
      <c r="G2994">
        <f t="shared" si="186"/>
        <v>2018</v>
      </c>
    </row>
    <row r="2995" spans="1:7" x14ac:dyDescent="0.25">
      <c r="A2995" s="1">
        <f>focus_primary!A2996</f>
        <v>43335</v>
      </c>
      <c r="B2995">
        <f>VLOOKUP($A2995, focus_primary!$A:$AQ, MATCH(YEAR(fiscal_1_y_a!A2995), focus_primary!$2:$2, 0), 0)</f>
        <v>-2.1</v>
      </c>
      <c r="C2995">
        <f>VLOOKUP($A2995, focus_primary!$A:$AQ, MATCH(YEAR(A2995)+1, focus_primary!$2:$2, 0), 0)</f>
        <v>-1.5</v>
      </c>
      <c r="D2995">
        <f t="shared" si="184"/>
        <v>-1.7</v>
      </c>
      <c r="E2995">
        <f t="shared" si="185"/>
        <v>8</v>
      </c>
      <c r="F2995">
        <f t="shared" si="187"/>
        <v>9</v>
      </c>
      <c r="G2995">
        <f t="shared" si="186"/>
        <v>2018</v>
      </c>
    </row>
    <row r="2996" spans="1:7" x14ac:dyDescent="0.25">
      <c r="A2996" s="1">
        <f>focus_primary!A2997</f>
        <v>43336</v>
      </c>
      <c r="B2996">
        <f>VLOOKUP($A2996, focus_primary!$A:$AQ, MATCH(YEAR(fiscal_1_y_a!A2996), focus_primary!$2:$2, 0), 0)</f>
        <v>-2.1</v>
      </c>
      <c r="C2996">
        <f>VLOOKUP($A2996, focus_primary!$A:$AQ, MATCH(YEAR(A2996)+1, focus_primary!$2:$2, 0), 0)</f>
        <v>-1.5</v>
      </c>
      <c r="D2996">
        <f t="shared" si="184"/>
        <v>-1.7</v>
      </c>
      <c r="E2996">
        <f t="shared" si="185"/>
        <v>8</v>
      </c>
      <c r="F2996">
        <f t="shared" si="187"/>
        <v>9</v>
      </c>
      <c r="G2996">
        <f t="shared" si="186"/>
        <v>2018</v>
      </c>
    </row>
    <row r="2997" spans="1:7" x14ac:dyDescent="0.25">
      <c r="A2997" s="1">
        <f>focus_primary!A2998</f>
        <v>43339</v>
      </c>
      <c r="B2997">
        <f>VLOOKUP($A2997, focus_primary!$A:$AQ, MATCH(YEAR(fiscal_1_y_a!A2997), focus_primary!$2:$2, 0), 0)</f>
        <v>-2.1</v>
      </c>
      <c r="C2997">
        <f>VLOOKUP($A2997, focus_primary!$A:$AQ, MATCH(YEAR(A2997)+1, focus_primary!$2:$2, 0), 0)</f>
        <v>-1.5</v>
      </c>
      <c r="D2997">
        <f t="shared" si="184"/>
        <v>-1.7</v>
      </c>
      <c r="E2997">
        <f t="shared" si="185"/>
        <v>8</v>
      </c>
      <c r="F2997">
        <f t="shared" si="187"/>
        <v>9</v>
      </c>
      <c r="G2997">
        <f t="shared" si="186"/>
        <v>2018</v>
      </c>
    </row>
    <row r="2998" spans="1:7" x14ac:dyDescent="0.25">
      <c r="A2998" s="1">
        <f>focus_primary!A2999</f>
        <v>43340</v>
      </c>
      <c r="B2998">
        <f>VLOOKUP($A2998, focus_primary!$A:$AQ, MATCH(YEAR(fiscal_1_y_a!A2998), focus_primary!$2:$2, 0), 0)</f>
        <v>-2.1</v>
      </c>
      <c r="C2998">
        <f>VLOOKUP($A2998, focus_primary!$A:$AQ, MATCH(YEAR(A2998)+1, focus_primary!$2:$2, 0), 0)</f>
        <v>-1.5</v>
      </c>
      <c r="D2998">
        <f t="shared" si="184"/>
        <v>-1.7</v>
      </c>
      <c r="E2998">
        <f t="shared" si="185"/>
        <v>8</v>
      </c>
      <c r="F2998">
        <f t="shared" si="187"/>
        <v>9</v>
      </c>
      <c r="G2998">
        <f t="shared" si="186"/>
        <v>2018</v>
      </c>
    </row>
    <row r="2999" spans="1:7" x14ac:dyDescent="0.25">
      <c r="A2999" s="1">
        <f>focus_primary!A3000</f>
        <v>43341</v>
      </c>
      <c r="B2999">
        <f>VLOOKUP($A2999, focus_primary!$A:$AQ, MATCH(YEAR(fiscal_1_y_a!A2999), focus_primary!$2:$2, 0), 0)</f>
        <v>-2.1</v>
      </c>
      <c r="C2999">
        <f>VLOOKUP($A2999, focus_primary!$A:$AQ, MATCH(YEAR(A2999)+1, focus_primary!$2:$2, 0), 0)</f>
        <v>-1.5</v>
      </c>
      <c r="D2999">
        <f t="shared" si="184"/>
        <v>-1.7</v>
      </c>
      <c r="E2999">
        <f t="shared" si="185"/>
        <v>8</v>
      </c>
      <c r="F2999">
        <f t="shared" si="187"/>
        <v>9</v>
      </c>
      <c r="G2999">
        <f t="shared" si="186"/>
        <v>2018</v>
      </c>
    </row>
    <row r="3000" spans="1:7" x14ac:dyDescent="0.25">
      <c r="A3000" s="1">
        <f>focus_primary!A3001</f>
        <v>43342</v>
      </c>
      <c r="B3000">
        <f>VLOOKUP($A3000, focus_primary!$A:$AQ, MATCH(YEAR(fiscal_1_y_a!A3000), focus_primary!$2:$2, 0), 0)</f>
        <v>-2.1</v>
      </c>
      <c r="C3000">
        <f>VLOOKUP($A3000, focus_primary!$A:$AQ, MATCH(YEAR(A3000)+1, focus_primary!$2:$2, 0), 0)</f>
        <v>-1.55</v>
      </c>
      <c r="D3000">
        <f t="shared" si="184"/>
        <v>-1.7333333333333334</v>
      </c>
      <c r="E3000">
        <f t="shared" si="185"/>
        <v>8</v>
      </c>
      <c r="F3000">
        <f t="shared" si="187"/>
        <v>9</v>
      </c>
      <c r="G3000">
        <f t="shared" si="186"/>
        <v>2018</v>
      </c>
    </row>
    <row r="3001" spans="1:7" x14ac:dyDescent="0.25">
      <c r="A3001" s="1">
        <f>focus_primary!A3002</f>
        <v>43343</v>
      </c>
      <c r="B3001">
        <f>VLOOKUP($A3001, focus_primary!$A:$AQ, MATCH(YEAR(fiscal_1_y_a!A3001), focus_primary!$2:$2, 0), 0)</f>
        <v>-2.1</v>
      </c>
      <c r="C3001">
        <f>VLOOKUP($A3001, focus_primary!$A:$AQ, MATCH(YEAR(A3001)+1, focus_primary!$2:$2, 0), 0)</f>
        <v>-1.55</v>
      </c>
      <c r="D3001">
        <f t="shared" si="184"/>
        <v>-1.7333333333333334</v>
      </c>
      <c r="E3001">
        <f t="shared" si="185"/>
        <v>8</v>
      </c>
      <c r="F3001">
        <f t="shared" si="187"/>
        <v>9</v>
      </c>
      <c r="G3001">
        <f t="shared" si="186"/>
        <v>2018</v>
      </c>
    </row>
    <row r="3002" spans="1:7" x14ac:dyDescent="0.25">
      <c r="A3002" s="1">
        <f>focus_primary!A3003</f>
        <v>43346</v>
      </c>
      <c r="B3002">
        <f>VLOOKUP($A3002, focus_primary!$A:$AQ, MATCH(YEAR(fiscal_1_y_a!A3002), focus_primary!$2:$2, 0), 0)</f>
        <v>-2.1</v>
      </c>
      <c r="C3002">
        <f>VLOOKUP($A3002, focus_primary!$A:$AQ, MATCH(YEAR(A3002)+1, focus_primary!$2:$2, 0), 0)</f>
        <v>-1.5</v>
      </c>
      <c r="D3002">
        <f t="shared" si="184"/>
        <v>-1.6500000000000001</v>
      </c>
      <c r="E3002">
        <f t="shared" si="185"/>
        <v>9</v>
      </c>
      <c r="F3002">
        <f t="shared" si="187"/>
        <v>9</v>
      </c>
      <c r="G3002">
        <f t="shared" si="186"/>
        <v>2018</v>
      </c>
    </row>
    <row r="3003" spans="1:7" x14ac:dyDescent="0.25">
      <c r="A3003" s="1">
        <f>focus_primary!A3004</f>
        <v>43347</v>
      </c>
      <c r="B3003">
        <f>VLOOKUP($A3003, focus_primary!$A:$AQ, MATCH(YEAR(fiscal_1_y_a!A3003), focus_primary!$2:$2, 0), 0)</f>
        <v>-2.08</v>
      </c>
      <c r="C3003">
        <f>VLOOKUP($A3003, focus_primary!$A:$AQ, MATCH(YEAR(A3003)+1, focus_primary!$2:$2, 0), 0)</f>
        <v>-1.5</v>
      </c>
      <c r="D3003">
        <f t="shared" si="184"/>
        <v>-1.6450000000000002</v>
      </c>
      <c r="E3003">
        <f t="shared" si="185"/>
        <v>9</v>
      </c>
      <c r="F3003">
        <f t="shared" si="187"/>
        <v>9</v>
      </c>
      <c r="G3003">
        <f t="shared" si="186"/>
        <v>2018</v>
      </c>
    </row>
    <row r="3004" spans="1:7" x14ac:dyDescent="0.25">
      <c r="A3004" s="1">
        <f>focus_primary!A3005</f>
        <v>43348</v>
      </c>
      <c r="B3004">
        <f>VLOOKUP($A3004, focus_primary!$A:$AQ, MATCH(YEAR(fiscal_1_y_a!A3004), focus_primary!$2:$2, 0), 0)</f>
        <v>-2.0499999999999998</v>
      </c>
      <c r="C3004">
        <f>VLOOKUP($A3004, focus_primary!$A:$AQ, MATCH(YEAR(A3004)+1, focus_primary!$2:$2, 0), 0)</f>
        <v>-1.5</v>
      </c>
      <c r="D3004">
        <f t="shared" si="184"/>
        <v>-1.6375</v>
      </c>
      <c r="E3004">
        <f t="shared" si="185"/>
        <v>9</v>
      </c>
      <c r="F3004">
        <f t="shared" si="187"/>
        <v>9</v>
      </c>
      <c r="G3004">
        <f t="shared" si="186"/>
        <v>2018</v>
      </c>
    </row>
    <row r="3005" spans="1:7" x14ac:dyDescent="0.25">
      <c r="A3005" s="1">
        <f>focus_primary!A3006</f>
        <v>43349</v>
      </c>
      <c r="B3005">
        <f>VLOOKUP($A3005, focus_primary!$A:$AQ, MATCH(YEAR(fiscal_1_y_a!A3005), focus_primary!$2:$2, 0), 0)</f>
        <v>-2.0499999999999998</v>
      </c>
      <c r="C3005">
        <f>VLOOKUP($A3005, focus_primary!$A:$AQ, MATCH(YEAR(A3005)+1, focus_primary!$2:$2, 0), 0)</f>
        <v>-1.5</v>
      </c>
      <c r="D3005">
        <f t="shared" si="184"/>
        <v>-1.6375</v>
      </c>
      <c r="E3005">
        <f t="shared" si="185"/>
        <v>9</v>
      </c>
      <c r="F3005">
        <f t="shared" si="187"/>
        <v>9</v>
      </c>
      <c r="G3005">
        <f t="shared" si="186"/>
        <v>2018</v>
      </c>
    </row>
    <row r="3006" spans="1:7" x14ac:dyDescent="0.25">
      <c r="A3006" s="1">
        <f>focus_primary!A3007</f>
        <v>43353</v>
      </c>
      <c r="B3006">
        <f>VLOOKUP($A3006, focus_primary!$A:$AQ, MATCH(YEAR(fiscal_1_y_a!A3006), focus_primary!$2:$2, 0), 0)</f>
        <v>-2.0299999999999998</v>
      </c>
      <c r="C3006">
        <f>VLOOKUP($A3006, focus_primary!$A:$AQ, MATCH(YEAR(A3006)+1, focus_primary!$2:$2, 0), 0)</f>
        <v>-1.5</v>
      </c>
      <c r="D3006">
        <f t="shared" si="184"/>
        <v>-1.6325000000000001</v>
      </c>
      <c r="E3006">
        <f t="shared" si="185"/>
        <v>9</v>
      </c>
      <c r="F3006">
        <f t="shared" si="187"/>
        <v>9</v>
      </c>
      <c r="G3006">
        <f t="shared" si="186"/>
        <v>2018</v>
      </c>
    </row>
    <row r="3007" spans="1:7" x14ac:dyDescent="0.25">
      <c r="A3007" s="1">
        <f>focus_primary!A3008</f>
        <v>43354</v>
      </c>
      <c r="B3007">
        <f>VLOOKUP($A3007, focus_primary!$A:$AQ, MATCH(YEAR(fiscal_1_y_a!A3007), focus_primary!$2:$2, 0), 0)</f>
        <v>-2.08</v>
      </c>
      <c r="C3007">
        <f>VLOOKUP($A3007, focus_primary!$A:$AQ, MATCH(YEAR(A3007)+1, focus_primary!$2:$2, 0), 0)</f>
        <v>-1.5</v>
      </c>
      <c r="D3007">
        <f t="shared" si="184"/>
        <v>-1.6450000000000002</v>
      </c>
      <c r="E3007">
        <f t="shared" si="185"/>
        <v>9</v>
      </c>
      <c r="F3007">
        <f t="shared" si="187"/>
        <v>9</v>
      </c>
      <c r="G3007">
        <f t="shared" si="186"/>
        <v>2018</v>
      </c>
    </row>
    <row r="3008" spans="1:7" x14ac:dyDescent="0.25">
      <c r="A3008" s="1">
        <f>focus_primary!A3009</f>
        <v>43355</v>
      </c>
      <c r="B3008">
        <f>VLOOKUP($A3008, focus_primary!$A:$AQ, MATCH(YEAR(fiscal_1_y_a!A3008), focus_primary!$2:$2, 0), 0)</f>
        <v>-2.0499999999999998</v>
      </c>
      <c r="C3008">
        <f>VLOOKUP($A3008, focus_primary!$A:$AQ, MATCH(YEAR(A3008)+1, focus_primary!$2:$2, 0), 0)</f>
        <v>-1.5</v>
      </c>
      <c r="D3008">
        <f t="shared" si="184"/>
        <v>-1.6375</v>
      </c>
      <c r="E3008">
        <f t="shared" si="185"/>
        <v>9</v>
      </c>
      <c r="F3008">
        <f t="shared" si="187"/>
        <v>9</v>
      </c>
      <c r="G3008">
        <f t="shared" si="186"/>
        <v>2018</v>
      </c>
    </row>
    <row r="3009" spans="1:7" x14ac:dyDescent="0.25">
      <c r="A3009" s="1">
        <f>focus_primary!A3010</f>
        <v>43356</v>
      </c>
      <c r="B3009">
        <f>VLOOKUP($A3009, focus_primary!$A:$AQ, MATCH(YEAR(fiscal_1_y_a!A3009), focus_primary!$2:$2, 0), 0)</f>
        <v>-2.0499999999999998</v>
      </c>
      <c r="C3009">
        <f>VLOOKUP($A3009, focus_primary!$A:$AQ, MATCH(YEAR(A3009)+1, focus_primary!$2:$2, 0), 0)</f>
        <v>-1.5</v>
      </c>
      <c r="D3009">
        <f t="shared" si="184"/>
        <v>-1.6375</v>
      </c>
      <c r="E3009">
        <f t="shared" si="185"/>
        <v>9</v>
      </c>
      <c r="F3009">
        <f t="shared" si="187"/>
        <v>9</v>
      </c>
      <c r="G3009">
        <f t="shared" si="186"/>
        <v>2018</v>
      </c>
    </row>
    <row r="3010" spans="1:7" x14ac:dyDescent="0.25">
      <c r="A3010" s="1">
        <f>focus_primary!A3011</f>
        <v>43357</v>
      </c>
      <c r="B3010">
        <f>VLOOKUP($A3010, focus_primary!$A:$AQ, MATCH(YEAR(fiscal_1_y_a!A3010), focus_primary!$2:$2, 0), 0)</f>
        <v>-2.0499999999999998</v>
      </c>
      <c r="C3010">
        <f>VLOOKUP($A3010, focus_primary!$A:$AQ, MATCH(YEAR(A3010)+1, focus_primary!$2:$2, 0), 0)</f>
        <v>-1.5</v>
      </c>
      <c r="D3010">
        <f t="shared" ref="D3010:D3073" si="188">(B3010*(12-MONTH(A3010))+C3010*MONTH(A3010))/12</f>
        <v>-1.6375</v>
      </c>
      <c r="E3010">
        <f t="shared" ref="E3010:E3073" si="189">MONTH(A3010)</f>
        <v>9</v>
      </c>
      <c r="F3010">
        <f t="shared" si="187"/>
        <v>9</v>
      </c>
      <c r="G3010">
        <f t="shared" ref="G3010:G3073" si="190">YEAR(A3010)</f>
        <v>2018</v>
      </c>
    </row>
    <row r="3011" spans="1:7" x14ac:dyDescent="0.25">
      <c r="A3011" s="1">
        <f>focus_primary!A3012</f>
        <v>43360</v>
      </c>
      <c r="B3011">
        <f>VLOOKUP($A3011, focus_primary!$A:$AQ, MATCH(YEAR(fiscal_1_y_a!A3011), focus_primary!$2:$2, 0), 0)</f>
        <v>-2.0499999999999998</v>
      </c>
      <c r="C3011">
        <f>VLOOKUP($A3011, focus_primary!$A:$AQ, MATCH(YEAR(A3011)+1, focus_primary!$2:$2, 0), 0)</f>
        <v>-1.5</v>
      </c>
      <c r="D3011">
        <f t="shared" si="188"/>
        <v>-1.6375</v>
      </c>
      <c r="E3011">
        <f t="shared" si="189"/>
        <v>9</v>
      </c>
      <c r="F3011">
        <f t="shared" ref="F3011:F3074" si="191">IF(E3011&lt;4,3,IF(E3011&lt;7,6,IF(E3011&lt;10,9,12)))</f>
        <v>9</v>
      </c>
      <c r="G3011">
        <f t="shared" si="190"/>
        <v>2018</v>
      </c>
    </row>
    <row r="3012" spans="1:7" x14ac:dyDescent="0.25">
      <c r="A3012" s="1">
        <f>focus_primary!A3013</f>
        <v>43361</v>
      </c>
      <c r="B3012">
        <f>VLOOKUP($A3012, focus_primary!$A:$AQ, MATCH(YEAR(fiscal_1_y_a!A3012), focus_primary!$2:$2, 0), 0)</f>
        <v>-2.0499999999999998</v>
      </c>
      <c r="C3012">
        <f>VLOOKUP($A3012, focus_primary!$A:$AQ, MATCH(YEAR(A3012)+1, focus_primary!$2:$2, 0), 0)</f>
        <v>-1.5</v>
      </c>
      <c r="D3012">
        <f t="shared" si="188"/>
        <v>-1.6375</v>
      </c>
      <c r="E3012">
        <f t="shared" si="189"/>
        <v>9</v>
      </c>
      <c r="F3012">
        <f t="shared" si="191"/>
        <v>9</v>
      </c>
      <c r="G3012">
        <f t="shared" si="190"/>
        <v>2018</v>
      </c>
    </row>
    <row r="3013" spans="1:7" x14ac:dyDescent="0.25">
      <c r="A3013" s="1">
        <f>focus_primary!A3014</f>
        <v>43362</v>
      </c>
      <c r="B3013">
        <f>VLOOKUP($A3013, focus_primary!$A:$AQ, MATCH(YEAR(fiscal_1_y_a!A3013), focus_primary!$2:$2, 0), 0)</f>
        <v>-2.0499999999999998</v>
      </c>
      <c r="C3013">
        <f>VLOOKUP($A3013, focus_primary!$A:$AQ, MATCH(YEAR(A3013)+1, focus_primary!$2:$2, 0), 0)</f>
        <v>-1.5</v>
      </c>
      <c r="D3013">
        <f t="shared" si="188"/>
        <v>-1.6375</v>
      </c>
      <c r="E3013">
        <f t="shared" si="189"/>
        <v>9</v>
      </c>
      <c r="F3013">
        <f t="shared" si="191"/>
        <v>9</v>
      </c>
      <c r="G3013">
        <f t="shared" si="190"/>
        <v>2018</v>
      </c>
    </row>
    <row r="3014" spans="1:7" x14ac:dyDescent="0.25">
      <c r="A3014" s="1">
        <f>focus_primary!A3015</f>
        <v>43363</v>
      </c>
      <c r="B3014">
        <f>VLOOKUP($A3014, focus_primary!$A:$AQ, MATCH(YEAR(fiscal_1_y_a!A3014), focus_primary!$2:$2, 0), 0)</f>
        <v>-2.0499999999999998</v>
      </c>
      <c r="C3014">
        <f>VLOOKUP($A3014, focus_primary!$A:$AQ, MATCH(YEAR(A3014)+1, focus_primary!$2:$2, 0), 0)</f>
        <v>-1.5</v>
      </c>
      <c r="D3014">
        <f t="shared" si="188"/>
        <v>-1.6375</v>
      </c>
      <c r="E3014">
        <f t="shared" si="189"/>
        <v>9</v>
      </c>
      <c r="F3014">
        <f t="shared" si="191"/>
        <v>9</v>
      </c>
      <c r="G3014">
        <f t="shared" si="190"/>
        <v>2018</v>
      </c>
    </row>
    <row r="3015" spans="1:7" x14ac:dyDescent="0.25">
      <c r="A3015" s="1">
        <f>focus_primary!A3016</f>
        <v>43364</v>
      </c>
      <c r="B3015">
        <f>VLOOKUP($A3015, focus_primary!$A:$AQ, MATCH(YEAR(fiscal_1_y_a!A3015), focus_primary!$2:$2, 0), 0)</f>
        <v>-2.0299999999999998</v>
      </c>
      <c r="C3015">
        <f>VLOOKUP($A3015, focus_primary!$A:$AQ, MATCH(YEAR(A3015)+1, focus_primary!$2:$2, 0), 0)</f>
        <v>-1.5</v>
      </c>
      <c r="D3015">
        <f t="shared" si="188"/>
        <v>-1.6325000000000001</v>
      </c>
      <c r="E3015">
        <f t="shared" si="189"/>
        <v>9</v>
      </c>
      <c r="F3015">
        <f t="shared" si="191"/>
        <v>9</v>
      </c>
      <c r="G3015">
        <f t="shared" si="190"/>
        <v>2018</v>
      </c>
    </row>
    <row r="3016" spans="1:7" x14ac:dyDescent="0.25">
      <c r="A3016" s="1">
        <f>focus_primary!A3017</f>
        <v>43367</v>
      </c>
      <c r="B3016">
        <f>VLOOKUP($A3016, focus_primary!$A:$AQ, MATCH(YEAR(fiscal_1_y_a!A3016), focus_primary!$2:$2, 0), 0)</f>
        <v>-2</v>
      </c>
      <c r="C3016">
        <f>VLOOKUP($A3016, focus_primary!$A:$AQ, MATCH(YEAR(A3016)+1, focus_primary!$2:$2, 0), 0)</f>
        <v>-1.53</v>
      </c>
      <c r="D3016">
        <f t="shared" si="188"/>
        <v>-1.6475</v>
      </c>
      <c r="E3016">
        <f t="shared" si="189"/>
        <v>9</v>
      </c>
      <c r="F3016">
        <f t="shared" si="191"/>
        <v>9</v>
      </c>
      <c r="G3016">
        <f t="shared" si="190"/>
        <v>2018</v>
      </c>
    </row>
    <row r="3017" spans="1:7" x14ac:dyDescent="0.25">
      <c r="A3017" s="1">
        <f>focus_primary!A3018</f>
        <v>43368</v>
      </c>
      <c r="B3017">
        <f>VLOOKUP($A3017, focus_primary!$A:$AQ, MATCH(YEAR(fiscal_1_y_a!A3017), focus_primary!$2:$2, 0), 0)</f>
        <v>-2</v>
      </c>
      <c r="C3017">
        <f>VLOOKUP($A3017, focus_primary!$A:$AQ, MATCH(YEAR(A3017)+1, focus_primary!$2:$2, 0), 0)</f>
        <v>-1.53</v>
      </c>
      <c r="D3017">
        <f t="shared" si="188"/>
        <v>-1.6475</v>
      </c>
      <c r="E3017">
        <f t="shared" si="189"/>
        <v>9</v>
      </c>
      <c r="F3017">
        <f t="shared" si="191"/>
        <v>9</v>
      </c>
      <c r="G3017">
        <f t="shared" si="190"/>
        <v>2018</v>
      </c>
    </row>
    <row r="3018" spans="1:7" x14ac:dyDescent="0.25">
      <c r="A3018" s="1">
        <f>focus_primary!A3019</f>
        <v>43369</v>
      </c>
      <c r="B3018">
        <f>VLOOKUP($A3018, focus_primary!$A:$AQ, MATCH(YEAR(fiscal_1_y_a!A3018), focus_primary!$2:$2, 0), 0)</f>
        <v>-2</v>
      </c>
      <c r="C3018">
        <f>VLOOKUP($A3018, focus_primary!$A:$AQ, MATCH(YEAR(A3018)+1, focus_primary!$2:$2, 0), 0)</f>
        <v>-1.53</v>
      </c>
      <c r="D3018">
        <f t="shared" si="188"/>
        <v>-1.6475</v>
      </c>
      <c r="E3018">
        <f t="shared" si="189"/>
        <v>9</v>
      </c>
      <c r="F3018">
        <f t="shared" si="191"/>
        <v>9</v>
      </c>
      <c r="G3018">
        <f t="shared" si="190"/>
        <v>2018</v>
      </c>
    </row>
    <row r="3019" spans="1:7" x14ac:dyDescent="0.25">
      <c r="A3019" s="1">
        <f>focus_primary!A3020</f>
        <v>43370</v>
      </c>
      <c r="B3019">
        <f>VLOOKUP($A3019, focus_primary!$A:$AQ, MATCH(YEAR(fiscal_1_y_a!A3019), focus_primary!$2:$2, 0), 0)</f>
        <v>-2</v>
      </c>
      <c r="C3019">
        <f>VLOOKUP($A3019, focus_primary!$A:$AQ, MATCH(YEAR(A3019)+1, focus_primary!$2:$2, 0), 0)</f>
        <v>-1.53</v>
      </c>
      <c r="D3019">
        <f t="shared" si="188"/>
        <v>-1.6475</v>
      </c>
      <c r="E3019">
        <f t="shared" si="189"/>
        <v>9</v>
      </c>
      <c r="F3019">
        <f t="shared" si="191"/>
        <v>9</v>
      </c>
      <c r="G3019">
        <f t="shared" si="190"/>
        <v>2018</v>
      </c>
    </row>
    <row r="3020" spans="1:7" x14ac:dyDescent="0.25">
      <c r="A3020" s="1">
        <f>focus_primary!A3021</f>
        <v>43371</v>
      </c>
      <c r="B3020">
        <f>VLOOKUP($A3020, focus_primary!$A:$AQ, MATCH(YEAR(fiscal_1_y_a!A3020), focus_primary!$2:$2, 0), 0)</f>
        <v>-2</v>
      </c>
      <c r="C3020">
        <f>VLOOKUP($A3020, focus_primary!$A:$AQ, MATCH(YEAR(A3020)+1, focus_primary!$2:$2, 0), 0)</f>
        <v>-1.5</v>
      </c>
      <c r="D3020">
        <f t="shared" si="188"/>
        <v>-1.625</v>
      </c>
      <c r="E3020">
        <f t="shared" si="189"/>
        <v>9</v>
      </c>
      <c r="F3020">
        <f t="shared" si="191"/>
        <v>9</v>
      </c>
      <c r="G3020">
        <f t="shared" si="190"/>
        <v>2018</v>
      </c>
    </row>
    <row r="3021" spans="1:7" x14ac:dyDescent="0.25">
      <c r="A3021" s="1">
        <f>focus_primary!A3022</f>
        <v>43374</v>
      </c>
      <c r="B3021">
        <f>VLOOKUP($A3021, focus_primary!$A:$AQ, MATCH(YEAR(fiscal_1_y_a!A3021), focus_primary!$2:$2, 0), 0)</f>
        <v>-2</v>
      </c>
      <c r="C3021">
        <f>VLOOKUP($A3021, focus_primary!$A:$AQ, MATCH(YEAR(A3021)+1, focus_primary!$2:$2, 0), 0)</f>
        <v>-1.5</v>
      </c>
      <c r="D3021">
        <f t="shared" si="188"/>
        <v>-1.5833333333333333</v>
      </c>
      <c r="E3021">
        <f t="shared" si="189"/>
        <v>10</v>
      </c>
      <c r="F3021">
        <f t="shared" si="191"/>
        <v>12</v>
      </c>
      <c r="G3021">
        <f t="shared" si="190"/>
        <v>2018</v>
      </c>
    </row>
    <row r="3022" spans="1:7" x14ac:dyDescent="0.25">
      <c r="A3022" s="1">
        <f>focus_primary!A3023</f>
        <v>43375</v>
      </c>
      <c r="B3022">
        <f>VLOOKUP($A3022, focus_primary!$A:$AQ, MATCH(YEAR(fiscal_1_y_a!A3022), focus_primary!$2:$2, 0), 0)</f>
        <v>-2</v>
      </c>
      <c r="C3022">
        <f>VLOOKUP($A3022, focus_primary!$A:$AQ, MATCH(YEAR(A3022)+1, focus_primary!$2:$2, 0), 0)</f>
        <v>-1.5</v>
      </c>
      <c r="D3022">
        <f t="shared" si="188"/>
        <v>-1.5833333333333333</v>
      </c>
      <c r="E3022">
        <f t="shared" si="189"/>
        <v>10</v>
      </c>
      <c r="F3022">
        <f t="shared" si="191"/>
        <v>12</v>
      </c>
      <c r="G3022">
        <f t="shared" si="190"/>
        <v>2018</v>
      </c>
    </row>
    <row r="3023" spans="1:7" x14ac:dyDescent="0.25">
      <c r="A3023" s="1">
        <f>focus_primary!A3024</f>
        <v>43376</v>
      </c>
      <c r="B3023">
        <f>VLOOKUP($A3023, focus_primary!$A:$AQ, MATCH(YEAR(fiscal_1_y_a!A3023), focus_primary!$2:$2, 0), 0)</f>
        <v>-2</v>
      </c>
      <c r="C3023">
        <f>VLOOKUP($A3023, focus_primary!$A:$AQ, MATCH(YEAR(A3023)+1, focus_primary!$2:$2, 0), 0)</f>
        <v>-1.5</v>
      </c>
      <c r="D3023">
        <f t="shared" si="188"/>
        <v>-1.5833333333333333</v>
      </c>
      <c r="E3023">
        <f t="shared" si="189"/>
        <v>10</v>
      </c>
      <c r="F3023">
        <f t="shared" si="191"/>
        <v>12</v>
      </c>
      <c r="G3023">
        <f t="shared" si="190"/>
        <v>2018</v>
      </c>
    </row>
    <row r="3024" spans="1:7" x14ac:dyDescent="0.25">
      <c r="A3024" s="1">
        <f>focus_primary!A3025</f>
        <v>43377</v>
      </c>
      <c r="B3024">
        <f>VLOOKUP($A3024, focus_primary!$A:$AQ, MATCH(YEAR(fiscal_1_y_a!A3024), focus_primary!$2:$2, 0), 0)</f>
        <v>-2</v>
      </c>
      <c r="C3024">
        <f>VLOOKUP($A3024, focus_primary!$A:$AQ, MATCH(YEAR(A3024)+1, focus_primary!$2:$2, 0), 0)</f>
        <v>-1.5</v>
      </c>
      <c r="D3024">
        <f t="shared" si="188"/>
        <v>-1.5833333333333333</v>
      </c>
      <c r="E3024">
        <f t="shared" si="189"/>
        <v>10</v>
      </c>
      <c r="F3024">
        <f t="shared" si="191"/>
        <v>12</v>
      </c>
      <c r="G3024">
        <f t="shared" si="190"/>
        <v>2018</v>
      </c>
    </row>
    <row r="3025" spans="1:7" x14ac:dyDescent="0.25">
      <c r="A3025" s="1">
        <f>focus_primary!A3026</f>
        <v>43378</v>
      </c>
      <c r="B3025">
        <f>VLOOKUP($A3025, focus_primary!$A:$AQ, MATCH(YEAR(fiscal_1_y_a!A3025), focus_primary!$2:$2, 0), 0)</f>
        <v>-1.95</v>
      </c>
      <c r="C3025">
        <f>VLOOKUP($A3025, focus_primary!$A:$AQ, MATCH(YEAR(A3025)+1, focus_primary!$2:$2, 0), 0)</f>
        <v>-1.5</v>
      </c>
      <c r="D3025">
        <f t="shared" si="188"/>
        <v>-1.575</v>
      </c>
      <c r="E3025">
        <f t="shared" si="189"/>
        <v>10</v>
      </c>
      <c r="F3025">
        <f t="shared" si="191"/>
        <v>12</v>
      </c>
      <c r="G3025">
        <f t="shared" si="190"/>
        <v>2018</v>
      </c>
    </row>
    <row r="3026" spans="1:7" x14ac:dyDescent="0.25">
      <c r="A3026" s="1">
        <f>focus_primary!A3027</f>
        <v>43381</v>
      </c>
      <c r="B3026">
        <f>VLOOKUP($A3026, focus_primary!$A:$AQ, MATCH(YEAR(fiscal_1_y_a!A3026), focus_primary!$2:$2, 0), 0)</f>
        <v>-1.9</v>
      </c>
      <c r="C3026">
        <f>VLOOKUP($A3026, focus_primary!$A:$AQ, MATCH(YEAR(A3026)+1, focus_primary!$2:$2, 0), 0)</f>
        <v>-1.5</v>
      </c>
      <c r="D3026">
        <f t="shared" si="188"/>
        <v>-1.5666666666666667</v>
      </c>
      <c r="E3026">
        <f t="shared" si="189"/>
        <v>10</v>
      </c>
      <c r="F3026">
        <f t="shared" si="191"/>
        <v>12</v>
      </c>
      <c r="G3026">
        <f t="shared" si="190"/>
        <v>2018</v>
      </c>
    </row>
    <row r="3027" spans="1:7" x14ac:dyDescent="0.25">
      <c r="A3027" s="1">
        <f>focus_primary!A3028</f>
        <v>43382</v>
      </c>
      <c r="B3027">
        <f>VLOOKUP($A3027, focus_primary!$A:$AQ, MATCH(YEAR(fiscal_1_y_a!A3027), focus_primary!$2:$2, 0), 0)</f>
        <v>-1.9</v>
      </c>
      <c r="C3027">
        <f>VLOOKUP($A3027, focus_primary!$A:$AQ, MATCH(YEAR(A3027)+1, focus_primary!$2:$2, 0), 0)</f>
        <v>-1.5</v>
      </c>
      <c r="D3027">
        <f t="shared" si="188"/>
        <v>-1.5666666666666667</v>
      </c>
      <c r="E3027">
        <f t="shared" si="189"/>
        <v>10</v>
      </c>
      <c r="F3027">
        <f t="shared" si="191"/>
        <v>12</v>
      </c>
      <c r="G3027">
        <f t="shared" si="190"/>
        <v>2018</v>
      </c>
    </row>
    <row r="3028" spans="1:7" x14ac:dyDescent="0.25">
      <c r="A3028" s="1">
        <f>focus_primary!A3029</f>
        <v>43383</v>
      </c>
      <c r="B3028">
        <f>VLOOKUP($A3028, focus_primary!$A:$AQ, MATCH(YEAR(fiscal_1_y_a!A3028), focus_primary!$2:$2, 0), 0)</f>
        <v>-1.9</v>
      </c>
      <c r="C3028">
        <f>VLOOKUP($A3028, focus_primary!$A:$AQ, MATCH(YEAR(A3028)+1, focus_primary!$2:$2, 0), 0)</f>
        <v>-1.5</v>
      </c>
      <c r="D3028">
        <f t="shared" si="188"/>
        <v>-1.5666666666666667</v>
      </c>
      <c r="E3028">
        <f t="shared" si="189"/>
        <v>10</v>
      </c>
      <c r="F3028">
        <f t="shared" si="191"/>
        <v>12</v>
      </c>
      <c r="G3028">
        <f t="shared" si="190"/>
        <v>2018</v>
      </c>
    </row>
    <row r="3029" spans="1:7" x14ac:dyDescent="0.25">
      <c r="A3029" s="1">
        <f>focus_primary!A3030</f>
        <v>43384</v>
      </c>
      <c r="B3029">
        <f>VLOOKUP($A3029, focus_primary!$A:$AQ, MATCH(YEAR(fiscal_1_y_a!A3029), focus_primary!$2:$2, 0), 0)</f>
        <v>-1.9</v>
      </c>
      <c r="C3029">
        <f>VLOOKUP($A3029, focus_primary!$A:$AQ, MATCH(YEAR(A3029)+1, focus_primary!$2:$2, 0), 0)</f>
        <v>-1.5</v>
      </c>
      <c r="D3029">
        <f t="shared" si="188"/>
        <v>-1.5666666666666667</v>
      </c>
      <c r="E3029">
        <f t="shared" si="189"/>
        <v>10</v>
      </c>
      <c r="F3029">
        <f t="shared" si="191"/>
        <v>12</v>
      </c>
      <c r="G3029">
        <f t="shared" si="190"/>
        <v>2018</v>
      </c>
    </row>
    <row r="3030" spans="1:7" x14ac:dyDescent="0.25">
      <c r="A3030" s="1">
        <f>focus_primary!A3031</f>
        <v>43388</v>
      </c>
      <c r="B3030">
        <f>VLOOKUP($A3030, focus_primary!$A:$AQ, MATCH(YEAR(fiscal_1_y_a!A3030), focus_primary!$2:$2, 0), 0)</f>
        <v>-1.9</v>
      </c>
      <c r="C3030">
        <f>VLOOKUP($A3030, focus_primary!$A:$AQ, MATCH(YEAR(A3030)+1, focus_primary!$2:$2, 0), 0)</f>
        <v>-1.5</v>
      </c>
      <c r="D3030">
        <f t="shared" si="188"/>
        <v>-1.5666666666666667</v>
      </c>
      <c r="E3030">
        <f t="shared" si="189"/>
        <v>10</v>
      </c>
      <c r="F3030">
        <f t="shared" si="191"/>
        <v>12</v>
      </c>
      <c r="G3030">
        <f t="shared" si="190"/>
        <v>2018</v>
      </c>
    </row>
    <row r="3031" spans="1:7" x14ac:dyDescent="0.25">
      <c r="A3031" s="1">
        <f>focus_primary!A3032</f>
        <v>43389</v>
      </c>
      <c r="B3031">
        <f>VLOOKUP($A3031, focus_primary!$A:$AQ, MATCH(YEAR(fiscal_1_y_a!A3031), focus_primary!$2:$2, 0), 0)</f>
        <v>-1.9</v>
      </c>
      <c r="C3031">
        <f>VLOOKUP($A3031, focus_primary!$A:$AQ, MATCH(YEAR(A3031)+1, focus_primary!$2:$2, 0), 0)</f>
        <v>-1.5</v>
      </c>
      <c r="D3031">
        <f t="shared" si="188"/>
        <v>-1.5666666666666667</v>
      </c>
      <c r="E3031">
        <f t="shared" si="189"/>
        <v>10</v>
      </c>
      <c r="F3031">
        <f t="shared" si="191"/>
        <v>12</v>
      </c>
      <c r="G3031">
        <f t="shared" si="190"/>
        <v>2018</v>
      </c>
    </row>
    <row r="3032" spans="1:7" x14ac:dyDescent="0.25">
      <c r="A3032" s="1">
        <f>focus_primary!A3033</f>
        <v>43390</v>
      </c>
      <c r="B3032">
        <f>VLOOKUP($A3032, focus_primary!$A:$AQ, MATCH(YEAR(fiscal_1_y_a!A3032), focus_primary!$2:$2, 0), 0)</f>
        <v>-1.9</v>
      </c>
      <c r="C3032">
        <f>VLOOKUP($A3032, focus_primary!$A:$AQ, MATCH(YEAR(A3032)+1, focus_primary!$2:$2, 0), 0)</f>
        <v>-1.5</v>
      </c>
      <c r="D3032">
        <f t="shared" si="188"/>
        <v>-1.5666666666666667</v>
      </c>
      <c r="E3032">
        <f t="shared" si="189"/>
        <v>10</v>
      </c>
      <c r="F3032">
        <f t="shared" si="191"/>
        <v>12</v>
      </c>
      <c r="G3032">
        <f t="shared" si="190"/>
        <v>2018</v>
      </c>
    </row>
    <row r="3033" spans="1:7" x14ac:dyDescent="0.25">
      <c r="A3033" s="1">
        <f>focus_primary!A3034</f>
        <v>43391</v>
      </c>
      <c r="B3033">
        <f>VLOOKUP($A3033, focus_primary!$A:$AQ, MATCH(YEAR(fiscal_1_y_a!A3033), focus_primary!$2:$2, 0), 0)</f>
        <v>-1.93</v>
      </c>
      <c r="C3033">
        <f>VLOOKUP($A3033, focus_primary!$A:$AQ, MATCH(YEAR(A3033)+1, focus_primary!$2:$2, 0), 0)</f>
        <v>-1.5</v>
      </c>
      <c r="D3033">
        <f t="shared" si="188"/>
        <v>-1.5716666666666665</v>
      </c>
      <c r="E3033">
        <f t="shared" si="189"/>
        <v>10</v>
      </c>
      <c r="F3033">
        <f t="shared" si="191"/>
        <v>12</v>
      </c>
      <c r="G3033">
        <f t="shared" si="190"/>
        <v>2018</v>
      </c>
    </row>
    <row r="3034" spans="1:7" x14ac:dyDescent="0.25">
      <c r="A3034" s="1">
        <f>focus_primary!A3035</f>
        <v>43392</v>
      </c>
      <c r="B3034">
        <f>VLOOKUP($A3034, focus_primary!$A:$AQ, MATCH(YEAR(fiscal_1_y_a!A3034), focus_primary!$2:$2, 0), 0)</f>
        <v>-1.9</v>
      </c>
      <c r="C3034">
        <f>VLOOKUP($A3034, focus_primary!$A:$AQ, MATCH(YEAR(A3034)+1, focus_primary!$2:$2, 0), 0)</f>
        <v>-1.5</v>
      </c>
      <c r="D3034">
        <f t="shared" si="188"/>
        <v>-1.5666666666666667</v>
      </c>
      <c r="E3034">
        <f t="shared" si="189"/>
        <v>10</v>
      </c>
      <c r="F3034">
        <f t="shared" si="191"/>
        <v>12</v>
      </c>
      <c r="G3034">
        <f t="shared" si="190"/>
        <v>2018</v>
      </c>
    </row>
    <row r="3035" spans="1:7" x14ac:dyDescent="0.25">
      <c r="A3035" s="1">
        <f>focus_primary!A3036</f>
        <v>43395</v>
      </c>
      <c r="B3035">
        <f>VLOOKUP($A3035, focus_primary!$A:$AQ, MATCH(YEAR(fiscal_1_y_a!A3035), focus_primary!$2:$2, 0), 0)</f>
        <v>-1.9</v>
      </c>
      <c r="C3035">
        <f>VLOOKUP($A3035, focus_primary!$A:$AQ, MATCH(YEAR(A3035)+1, focus_primary!$2:$2, 0), 0)</f>
        <v>-1.5</v>
      </c>
      <c r="D3035">
        <f t="shared" si="188"/>
        <v>-1.5666666666666667</v>
      </c>
      <c r="E3035">
        <f t="shared" si="189"/>
        <v>10</v>
      </c>
      <c r="F3035">
        <f t="shared" si="191"/>
        <v>12</v>
      </c>
      <c r="G3035">
        <f t="shared" si="190"/>
        <v>2018</v>
      </c>
    </row>
    <row r="3036" spans="1:7" x14ac:dyDescent="0.25">
      <c r="A3036" s="1">
        <f>focus_primary!A3037</f>
        <v>43396</v>
      </c>
      <c r="B3036">
        <f>VLOOKUP($A3036, focus_primary!$A:$AQ, MATCH(YEAR(fiscal_1_y_a!A3036), focus_primary!$2:$2, 0), 0)</f>
        <v>-1.9</v>
      </c>
      <c r="C3036">
        <f>VLOOKUP($A3036, focus_primary!$A:$AQ, MATCH(YEAR(A3036)+1, focus_primary!$2:$2, 0), 0)</f>
        <v>-1.5</v>
      </c>
      <c r="D3036">
        <f t="shared" si="188"/>
        <v>-1.5666666666666667</v>
      </c>
      <c r="E3036">
        <f t="shared" si="189"/>
        <v>10</v>
      </c>
      <c r="F3036">
        <f t="shared" si="191"/>
        <v>12</v>
      </c>
      <c r="G3036">
        <f t="shared" si="190"/>
        <v>2018</v>
      </c>
    </row>
    <row r="3037" spans="1:7" x14ac:dyDescent="0.25">
      <c r="A3037" s="1">
        <f>focus_primary!A3038</f>
        <v>43397</v>
      </c>
      <c r="B3037">
        <f>VLOOKUP($A3037, focus_primary!$A:$AQ, MATCH(YEAR(fiscal_1_y_a!A3037), focus_primary!$2:$2, 0), 0)</f>
        <v>-1.9</v>
      </c>
      <c r="C3037">
        <f>VLOOKUP($A3037, focus_primary!$A:$AQ, MATCH(YEAR(A3037)+1, focus_primary!$2:$2, 0), 0)</f>
        <v>-1.5</v>
      </c>
      <c r="D3037">
        <f t="shared" si="188"/>
        <v>-1.5666666666666667</v>
      </c>
      <c r="E3037">
        <f t="shared" si="189"/>
        <v>10</v>
      </c>
      <c r="F3037">
        <f t="shared" si="191"/>
        <v>12</v>
      </c>
      <c r="G3037">
        <f t="shared" si="190"/>
        <v>2018</v>
      </c>
    </row>
    <row r="3038" spans="1:7" x14ac:dyDescent="0.25">
      <c r="A3038" s="1">
        <f>focus_primary!A3039</f>
        <v>43398</v>
      </c>
      <c r="B3038">
        <f>VLOOKUP($A3038, focus_primary!$A:$AQ, MATCH(YEAR(fiscal_1_y_a!A3038), focus_primary!$2:$2, 0), 0)</f>
        <v>-1.9</v>
      </c>
      <c r="C3038">
        <f>VLOOKUP($A3038, focus_primary!$A:$AQ, MATCH(YEAR(A3038)+1, focus_primary!$2:$2, 0), 0)</f>
        <v>-1.5</v>
      </c>
      <c r="D3038">
        <f t="shared" si="188"/>
        <v>-1.5666666666666667</v>
      </c>
      <c r="E3038">
        <f t="shared" si="189"/>
        <v>10</v>
      </c>
      <c r="F3038">
        <f t="shared" si="191"/>
        <v>12</v>
      </c>
      <c r="G3038">
        <f t="shared" si="190"/>
        <v>2018</v>
      </c>
    </row>
    <row r="3039" spans="1:7" x14ac:dyDescent="0.25">
      <c r="A3039" s="1">
        <f>focus_primary!A3040</f>
        <v>43399</v>
      </c>
      <c r="B3039">
        <f>VLOOKUP($A3039, focus_primary!$A:$AQ, MATCH(YEAR(fiscal_1_y_a!A3039), focus_primary!$2:$2, 0), 0)</f>
        <v>-1.9</v>
      </c>
      <c r="C3039">
        <f>VLOOKUP($A3039, focus_primary!$A:$AQ, MATCH(YEAR(A3039)+1, focus_primary!$2:$2, 0), 0)</f>
        <v>-1.5</v>
      </c>
      <c r="D3039">
        <f t="shared" si="188"/>
        <v>-1.5666666666666667</v>
      </c>
      <c r="E3039">
        <f t="shared" si="189"/>
        <v>10</v>
      </c>
      <c r="F3039">
        <f t="shared" si="191"/>
        <v>12</v>
      </c>
      <c r="G3039">
        <f t="shared" si="190"/>
        <v>2018</v>
      </c>
    </row>
    <row r="3040" spans="1:7" x14ac:dyDescent="0.25">
      <c r="A3040" s="1">
        <f>focus_primary!A3041</f>
        <v>43402</v>
      </c>
      <c r="B3040">
        <f>VLOOKUP($A3040, focus_primary!$A:$AQ, MATCH(YEAR(fiscal_1_y_a!A3040), focus_primary!$2:$2, 0), 0)</f>
        <v>-1.9</v>
      </c>
      <c r="C3040">
        <f>VLOOKUP($A3040, focus_primary!$A:$AQ, MATCH(YEAR(A3040)+1, focus_primary!$2:$2, 0), 0)</f>
        <v>-1.5</v>
      </c>
      <c r="D3040">
        <f t="shared" si="188"/>
        <v>-1.5666666666666667</v>
      </c>
      <c r="E3040">
        <f t="shared" si="189"/>
        <v>10</v>
      </c>
      <c r="F3040">
        <f t="shared" si="191"/>
        <v>12</v>
      </c>
      <c r="G3040">
        <f t="shared" si="190"/>
        <v>2018</v>
      </c>
    </row>
    <row r="3041" spans="1:7" x14ac:dyDescent="0.25">
      <c r="A3041" s="1">
        <f>focus_primary!A3042</f>
        <v>43403</v>
      </c>
      <c r="B3041">
        <f>VLOOKUP($A3041, focus_primary!$A:$AQ, MATCH(YEAR(fiscal_1_y_a!A3041), focus_primary!$2:$2, 0), 0)</f>
        <v>-1.9</v>
      </c>
      <c r="C3041">
        <f>VLOOKUP($A3041, focus_primary!$A:$AQ, MATCH(YEAR(A3041)+1, focus_primary!$2:$2, 0), 0)</f>
        <v>-1.5</v>
      </c>
      <c r="D3041">
        <f t="shared" si="188"/>
        <v>-1.5666666666666667</v>
      </c>
      <c r="E3041">
        <f t="shared" si="189"/>
        <v>10</v>
      </c>
      <c r="F3041">
        <f t="shared" si="191"/>
        <v>12</v>
      </c>
      <c r="G3041">
        <f t="shared" si="190"/>
        <v>2018</v>
      </c>
    </row>
    <row r="3042" spans="1:7" x14ac:dyDescent="0.25">
      <c r="A3042" s="1">
        <f>focus_primary!A3043</f>
        <v>43404</v>
      </c>
      <c r="B3042">
        <f>VLOOKUP($A3042, focus_primary!$A:$AQ, MATCH(YEAR(fiscal_1_y_a!A3042), focus_primary!$2:$2, 0), 0)</f>
        <v>-1.9</v>
      </c>
      <c r="C3042">
        <f>VLOOKUP($A3042, focus_primary!$A:$AQ, MATCH(YEAR(A3042)+1, focus_primary!$2:$2, 0), 0)</f>
        <v>-1.5</v>
      </c>
      <c r="D3042">
        <f t="shared" si="188"/>
        <v>-1.5666666666666667</v>
      </c>
      <c r="E3042">
        <f t="shared" si="189"/>
        <v>10</v>
      </c>
      <c r="F3042">
        <f t="shared" si="191"/>
        <v>12</v>
      </c>
      <c r="G3042">
        <f t="shared" si="190"/>
        <v>2018</v>
      </c>
    </row>
    <row r="3043" spans="1:7" x14ac:dyDescent="0.25">
      <c r="A3043" s="1">
        <f>focus_primary!A3044</f>
        <v>43405</v>
      </c>
      <c r="B3043">
        <f>VLOOKUP($A3043, focus_primary!$A:$AQ, MATCH(YEAR(fiscal_1_y_a!A3043), focus_primary!$2:$2, 0), 0)</f>
        <v>-1.9</v>
      </c>
      <c r="C3043">
        <f>VLOOKUP($A3043, focus_primary!$A:$AQ, MATCH(YEAR(A3043)+1, focus_primary!$2:$2, 0), 0)</f>
        <v>-1.5</v>
      </c>
      <c r="D3043">
        <f t="shared" si="188"/>
        <v>-1.5333333333333332</v>
      </c>
      <c r="E3043">
        <f t="shared" si="189"/>
        <v>11</v>
      </c>
      <c r="F3043">
        <f t="shared" si="191"/>
        <v>12</v>
      </c>
      <c r="G3043">
        <f t="shared" si="190"/>
        <v>2018</v>
      </c>
    </row>
    <row r="3044" spans="1:7" x14ac:dyDescent="0.25">
      <c r="A3044" s="1">
        <f>focus_primary!A3045</f>
        <v>43409</v>
      </c>
      <c r="B3044">
        <f>VLOOKUP($A3044, focus_primary!$A:$AQ, MATCH(YEAR(fiscal_1_y_a!A3044), focus_primary!$2:$2, 0), 0)</f>
        <v>-1.9</v>
      </c>
      <c r="C3044">
        <f>VLOOKUP($A3044, focus_primary!$A:$AQ, MATCH(YEAR(A3044)+1, focus_primary!$2:$2, 0), 0)</f>
        <v>-1.5</v>
      </c>
      <c r="D3044">
        <f t="shared" si="188"/>
        <v>-1.5333333333333332</v>
      </c>
      <c r="E3044">
        <f t="shared" si="189"/>
        <v>11</v>
      </c>
      <c r="F3044">
        <f t="shared" si="191"/>
        <v>12</v>
      </c>
      <c r="G3044">
        <f t="shared" si="190"/>
        <v>2018</v>
      </c>
    </row>
    <row r="3045" spans="1:7" x14ac:dyDescent="0.25">
      <c r="A3045" s="1">
        <f>focus_primary!A3046</f>
        <v>43410</v>
      </c>
      <c r="B3045">
        <f>VLOOKUP($A3045, focus_primary!$A:$AQ, MATCH(YEAR(fiscal_1_y_a!A3045), focus_primary!$2:$2, 0), 0)</f>
        <v>-1.9</v>
      </c>
      <c r="C3045">
        <f>VLOOKUP($A3045, focus_primary!$A:$AQ, MATCH(YEAR(A3045)+1, focus_primary!$2:$2, 0), 0)</f>
        <v>-1.5</v>
      </c>
      <c r="D3045">
        <f t="shared" si="188"/>
        <v>-1.5333333333333332</v>
      </c>
      <c r="E3045">
        <f t="shared" si="189"/>
        <v>11</v>
      </c>
      <c r="F3045">
        <f t="shared" si="191"/>
        <v>12</v>
      </c>
      <c r="G3045">
        <f t="shared" si="190"/>
        <v>2018</v>
      </c>
    </row>
    <row r="3046" spans="1:7" x14ac:dyDescent="0.25">
      <c r="A3046" s="1">
        <f>focus_primary!A3047</f>
        <v>43411</v>
      </c>
      <c r="B3046">
        <f>VLOOKUP($A3046, focus_primary!$A:$AQ, MATCH(YEAR(fiscal_1_y_a!A3046), focus_primary!$2:$2, 0), 0)</f>
        <v>-1.9</v>
      </c>
      <c r="C3046">
        <f>VLOOKUP($A3046, focus_primary!$A:$AQ, MATCH(YEAR(A3046)+1, focus_primary!$2:$2, 0), 0)</f>
        <v>-1.5</v>
      </c>
      <c r="D3046">
        <f t="shared" si="188"/>
        <v>-1.5333333333333332</v>
      </c>
      <c r="E3046">
        <f t="shared" si="189"/>
        <v>11</v>
      </c>
      <c r="F3046">
        <f t="shared" si="191"/>
        <v>12</v>
      </c>
      <c r="G3046">
        <f t="shared" si="190"/>
        <v>2018</v>
      </c>
    </row>
    <row r="3047" spans="1:7" x14ac:dyDescent="0.25">
      <c r="A3047" s="1">
        <f>focus_primary!A3048</f>
        <v>43412</v>
      </c>
      <c r="B3047">
        <f>VLOOKUP($A3047, focus_primary!$A:$AQ, MATCH(YEAR(fiscal_1_y_a!A3047), focus_primary!$2:$2, 0), 0)</f>
        <v>-1.9</v>
      </c>
      <c r="C3047">
        <f>VLOOKUP($A3047, focus_primary!$A:$AQ, MATCH(YEAR(A3047)+1, focus_primary!$2:$2, 0), 0)</f>
        <v>-1.5</v>
      </c>
      <c r="D3047">
        <f t="shared" si="188"/>
        <v>-1.5333333333333332</v>
      </c>
      <c r="E3047">
        <f t="shared" si="189"/>
        <v>11</v>
      </c>
      <c r="F3047">
        <f t="shared" si="191"/>
        <v>12</v>
      </c>
      <c r="G3047">
        <f t="shared" si="190"/>
        <v>2018</v>
      </c>
    </row>
    <row r="3048" spans="1:7" x14ac:dyDescent="0.25">
      <c r="A3048" s="1">
        <f>focus_primary!A3049</f>
        <v>43413</v>
      </c>
      <c r="B3048">
        <f>VLOOKUP($A3048, focus_primary!$A:$AQ, MATCH(YEAR(fiscal_1_y_a!A3048), focus_primary!$2:$2, 0), 0)</f>
        <v>-1.9</v>
      </c>
      <c r="C3048">
        <f>VLOOKUP($A3048, focus_primary!$A:$AQ, MATCH(YEAR(A3048)+1, focus_primary!$2:$2, 0), 0)</f>
        <v>-1.5</v>
      </c>
      <c r="D3048">
        <f t="shared" si="188"/>
        <v>-1.5333333333333332</v>
      </c>
      <c r="E3048">
        <f t="shared" si="189"/>
        <v>11</v>
      </c>
      <c r="F3048">
        <f t="shared" si="191"/>
        <v>12</v>
      </c>
      <c r="G3048">
        <f t="shared" si="190"/>
        <v>2018</v>
      </c>
    </row>
    <row r="3049" spans="1:7" x14ac:dyDescent="0.25">
      <c r="A3049" s="1">
        <f>focus_primary!A3050</f>
        <v>43416</v>
      </c>
      <c r="B3049">
        <f>VLOOKUP($A3049, focus_primary!$A:$AQ, MATCH(YEAR(fiscal_1_y_a!A3049), focus_primary!$2:$2, 0), 0)</f>
        <v>-1.9</v>
      </c>
      <c r="C3049">
        <f>VLOOKUP($A3049, focus_primary!$A:$AQ, MATCH(YEAR(A3049)+1, focus_primary!$2:$2, 0), 0)</f>
        <v>-1.5</v>
      </c>
      <c r="D3049">
        <f t="shared" si="188"/>
        <v>-1.5333333333333332</v>
      </c>
      <c r="E3049">
        <f t="shared" si="189"/>
        <v>11</v>
      </c>
      <c r="F3049">
        <f t="shared" si="191"/>
        <v>12</v>
      </c>
      <c r="G3049">
        <f t="shared" si="190"/>
        <v>2018</v>
      </c>
    </row>
    <row r="3050" spans="1:7" x14ac:dyDescent="0.25">
      <c r="A3050" s="1">
        <f>focus_primary!A3051</f>
        <v>43417</v>
      </c>
      <c r="B3050">
        <f>VLOOKUP($A3050, focus_primary!$A:$AQ, MATCH(YEAR(fiscal_1_y_a!A3050), focus_primary!$2:$2, 0), 0)</f>
        <v>-1.9</v>
      </c>
      <c r="C3050">
        <f>VLOOKUP($A3050, focus_primary!$A:$AQ, MATCH(YEAR(A3050)+1, focus_primary!$2:$2, 0), 0)</f>
        <v>-1.5</v>
      </c>
      <c r="D3050">
        <f t="shared" si="188"/>
        <v>-1.5333333333333332</v>
      </c>
      <c r="E3050">
        <f t="shared" si="189"/>
        <v>11</v>
      </c>
      <c r="F3050">
        <f t="shared" si="191"/>
        <v>12</v>
      </c>
      <c r="G3050">
        <f t="shared" si="190"/>
        <v>2018</v>
      </c>
    </row>
    <row r="3051" spans="1:7" x14ac:dyDescent="0.25">
      <c r="A3051" s="1">
        <f>focus_primary!A3052</f>
        <v>43418</v>
      </c>
      <c r="B3051">
        <f>VLOOKUP($A3051, focus_primary!$A:$AQ, MATCH(YEAR(fiscal_1_y_a!A3051), focus_primary!$2:$2, 0), 0)</f>
        <v>-1.85</v>
      </c>
      <c r="C3051">
        <f>VLOOKUP($A3051, focus_primary!$A:$AQ, MATCH(YEAR(A3051)+1, focus_primary!$2:$2, 0), 0)</f>
        <v>-1.5</v>
      </c>
      <c r="D3051">
        <f t="shared" si="188"/>
        <v>-1.5291666666666668</v>
      </c>
      <c r="E3051">
        <f t="shared" si="189"/>
        <v>11</v>
      </c>
      <c r="F3051">
        <f t="shared" si="191"/>
        <v>12</v>
      </c>
      <c r="G3051">
        <f t="shared" si="190"/>
        <v>2018</v>
      </c>
    </row>
    <row r="3052" spans="1:7" x14ac:dyDescent="0.25">
      <c r="A3052" s="1">
        <f>focus_primary!A3053</f>
        <v>43420</v>
      </c>
      <c r="B3052">
        <f>VLOOKUP($A3052, focus_primary!$A:$AQ, MATCH(YEAR(fiscal_1_y_a!A3052), focus_primary!$2:$2, 0), 0)</f>
        <v>-1.9</v>
      </c>
      <c r="C3052">
        <f>VLOOKUP($A3052, focus_primary!$A:$AQ, MATCH(YEAR(A3052)+1, focus_primary!$2:$2, 0), 0)</f>
        <v>-1.5</v>
      </c>
      <c r="D3052">
        <f t="shared" si="188"/>
        <v>-1.5333333333333332</v>
      </c>
      <c r="E3052">
        <f t="shared" si="189"/>
        <v>11</v>
      </c>
      <c r="F3052">
        <f t="shared" si="191"/>
        <v>12</v>
      </c>
      <c r="G3052">
        <f t="shared" si="190"/>
        <v>2018</v>
      </c>
    </row>
    <row r="3053" spans="1:7" x14ac:dyDescent="0.25">
      <c r="A3053" s="1">
        <f>focus_primary!A3054</f>
        <v>43423</v>
      </c>
      <c r="B3053">
        <f>VLOOKUP($A3053, focus_primary!$A:$AQ, MATCH(YEAR(fiscal_1_y_a!A3053), focus_primary!$2:$2, 0), 0)</f>
        <v>-1.9</v>
      </c>
      <c r="C3053">
        <f>VLOOKUP($A3053, focus_primary!$A:$AQ, MATCH(YEAR(A3053)+1, focus_primary!$2:$2, 0), 0)</f>
        <v>-1.5</v>
      </c>
      <c r="D3053">
        <f t="shared" si="188"/>
        <v>-1.5333333333333332</v>
      </c>
      <c r="E3053">
        <f t="shared" si="189"/>
        <v>11</v>
      </c>
      <c r="F3053">
        <f t="shared" si="191"/>
        <v>12</v>
      </c>
      <c r="G3053">
        <f t="shared" si="190"/>
        <v>2018</v>
      </c>
    </row>
    <row r="3054" spans="1:7" x14ac:dyDescent="0.25">
      <c r="A3054" s="1">
        <f>focus_primary!A3055</f>
        <v>43424</v>
      </c>
      <c r="B3054">
        <f>VLOOKUP($A3054, focus_primary!$A:$AQ, MATCH(YEAR(fiscal_1_y_a!A3054), focus_primary!$2:$2, 0), 0)</f>
        <v>-1.9</v>
      </c>
      <c r="C3054">
        <f>VLOOKUP($A3054, focus_primary!$A:$AQ, MATCH(YEAR(A3054)+1, focus_primary!$2:$2, 0), 0)</f>
        <v>-1.5</v>
      </c>
      <c r="D3054">
        <f t="shared" si="188"/>
        <v>-1.5333333333333332</v>
      </c>
      <c r="E3054">
        <f t="shared" si="189"/>
        <v>11</v>
      </c>
      <c r="F3054">
        <f t="shared" si="191"/>
        <v>12</v>
      </c>
      <c r="G3054">
        <f t="shared" si="190"/>
        <v>2018</v>
      </c>
    </row>
    <row r="3055" spans="1:7" x14ac:dyDescent="0.25">
      <c r="A3055" s="1">
        <f>focus_primary!A3056</f>
        <v>43425</v>
      </c>
      <c r="B3055">
        <f>VLOOKUP($A3055, focus_primary!$A:$AQ, MATCH(YEAR(fiscal_1_y_a!A3055), focus_primary!$2:$2, 0), 0)</f>
        <v>-1.9</v>
      </c>
      <c r="C3055">
        <f>VLOOKUP($A3055, focus_primary!$A:$AQ, MATCH(YEAR(A3055)+1, focus_primary!$2:$2, 0), 0)</f>
        <v>-1.5</v>
      </c>
      <c r="D3055">
        <f t="shared" si="188"/>
        <v>-1.5333333333333332</v>
      </c>
      <c r="E3055">
        <f t="shared" si="189"/>
        <v>11</v>
      </c>
      <c r="F3055">
        <f t="shared" si="191"/>
        <v>12</v>
      </c>
      <c r="G3055">
        <f t="shared" si="190"/>
        <v>2018</v>
      </c>
    </row>
    <row r="3056" spans="1:7" x14ac:dyDescent="0.25">
      <c r="A3056" s="1">
        <f>focus_primary!A3057</f>
        <v>43426</v>
      </c>
      <c r="B3056">
        <f>VLOOKUP($A3056, focus_primary!$A:$AQ, MATCH(YEAR(fiscal_1_y_a!A3056), focus_primary!$2:$2, 0), 0)</f>
        <v>-1.9</v>
      </c>
      <c r="C3056">
        <f>VLOOKUP($A3056, focus_primary!$A:$AQ, MATCH(YEAR(A3056)+1, focus_primary!$2:$2, 0), 0)</f>
        <v>-1.5</v>
      </c>
      <c r="D3056">
        <f t="shared" si="188"/>
        <v>-1.5333333333333332</v>
      </c>
      <c r="E3056">
        <f t="shared" si="189"/>
        <v>11</v>
      </c>
      <c r="F3056">
        <f t="shared" si="191"/>
        <v>12</v>
      </c>
      <c r="G3056">
        <f t="shared" si="190"/>
        <v>2018</v>
      </c>
    </row>
    <row r="3057" spans="1:7" x14ac:dyDescent="0.25">
      <c r="A3057" s="1">
        <f>focus_primary!A3058</f>
        <v>43427</v>
      </c>
      <c r="B3057">
        <f>VLOOKUP($A3057, focus_primary!$A:$AQ, MATCH(YEAR(fiscal_1_y_a!A3057), focus_primary!$2:$2, 0), 0)</f>
        <v>-1.9</v>
      </c>
      <c r="C3057">
        <f>VLOOKUP($A3057, focus_primary!$A:$AQ, MATCH(YEAR(A3057)+1, focus_primary!$2:$2, 0), 0)</f>
        <v>-1.5</v>
      </c>
      <c r="D3057">
        <f t="shared" si="188"/>
        <v>-1.5333333333333332</v>
      </c>
      <c r="E3057">
        <f t="shared" si="189"/>
        <v>11</v>
      </c>
      <c r="F3057">
        <f t="shared" si="191"/>
        <v>12</v>
      </c>
      <c r="G3057">
        <f t="shared" si="190"/>
        <v>2018</v>
      </c>
    </row>
    <row r="3058" spans="1:7" x14ac:dyDescent="0.25">
      <c r="A3058" s="1">
        <f>focus_primary!A3059</f>
        <v>43430</v>
      </c>
      <c r="B3058">
        <f>VLOOKUP($A3058, focus_primary!$A:$AQ, MATCH(YEAR(fiscal_1_y_a!A3058), focus_primary!$2:$2, 0), 0)</f>
        <v>-1.8</v>
      </c>
      <c r="C3058">
        <f>VLOOKUP($A3058, focus_primary!$A:$AQ, MATCH(YEAR(A3058)+1, focus_primary!$2:$2, 0), 0)</f>
        <v>-1.5</v>
      </c>
      <c r="D3058">
        <f t="shared" si="188"/>
        <v>-1.5250000000000001</v>
      </c>
      <c r="E3058">
        <f t="shared" si="189"/>
        <v>11</v>
      </c>
      <c r="F3058">
        <f t="shared" si="191"/>
        <v>12</v>
      </c>
      <c r="G3058">
        <f t="shared" si="190"/>
        <v>2018</v>
      </c>
    </row>
    <row r="3059" spans="1:7" x14ac:dyDescent="0.25">
      <c r="A3059" s="1">
        <f>focus_primary!A3060</f>
        <v>43431</v>
      </c>
      <c r="B3059">
        <f>VLOOKUP($A3059, focus_primary!$A:$AQ, MATCH(YEAR(fiscal_1_y_a!A3059), focus_primary!$2:$2, 0), 0)</f>
        <v>-1.8</v>
      </c>
      <c r="C3059">
        <f>VLOOKUP($A3059, focus_primary!$A:$AQ, MATCH(YEAR(A3059)+1, focus_primary!$2:$2, 0), 0)</f>
        <v>-1.5</v>
      </c>
      <c r="D3059">
        <f t="shared" si="188"/>
        <v>-1.5250000000000001</v>
      </c>
      <c r="E3059">
        <f t="shared" si="189"/>
        <v>11</v>
      </c>
      <c r="F3059">
        <f t="shared" si="191"/>
        <v>12</v>
      </c>
      <c r="G3059">
        <f t="shared" si="190"/>
        <v>2018</v>
      </c>
    </row>
    <row r="3060" spans="1:7" x14ac:dyDescent="0.25">
      <c r="A3060" s="1">
        <f>focus_primary!A3061</f>
        <v>43432</v>
      </c>
      <c r="B3060">
        <f>VLOOKUP($A3060, focus_primary!$A:$AQ, MATCH(YEAR(fiscal_1_y_a!A3060), focus_primary!$2:$2, 0), 0)</f>
        <v>-1.8</v>
      </c>
      <c r="C3060">
        <f>VLOOKUP($A3060, focus_primary!$A:$AQ, MATCH(YEAR(A3060)+1, focus_primary!$2:$2, 0), 0)</f>
        <v>-1.5</v>
      </c>
      <c r="D3060">
        <f t="shared" si="188"/>
        <v>-1.5250000000000001</v>
      </c>
      <c r="E3060">
        <f t="shared" si="189"/>
        <v>11</v>
      </c>
      <c r="F3060">
        <f t="shared" si="191"/>
        <v>12</v>
      </c>
      <c r="G3060">
        <f t="shared" si="190"/>
        <v>2018</v>
      </c>
    </row>
    <row r="3061" spans="1:7" x14ac:dyDescent="0.25">
      <c r="A3061" s="1">
        <f>focus_primary!A3062</f>
        <v>43433</v>
      </c>
      <c r="B3061">
        <f>VLOOKUP($A3061, focus_primary!$A:$AQ, MATCH(YEAR(fiscal_1_y_a!A3061), focus_primary!$2:$2, 0), 0)</f>
        <v>-1.8</v>
      </c>
      <c r="C3061">
        <f>VLOOKUP($A3061, focus_primary!$A:$AQ, MATCH(YEAR(A3061)+1, focus_primary!$2:$2, 0), 0)</f>
        <v>-1.5</v>
      </c>
      <c r="D3061">
        <f t="shared" si="188"/>
        <v>-1.5250000000000001</v>
      </c>
      <c r="E3061">
        <f t="shared" si="189"/>
        <v>11</v>
      </c>
      <c r="F3061">
        <f t="shared" si="191"/>
        <v>12</v>
      </c>
      <c r="G3061">
        <f t="shared" si="190"/>
        <v>2018</v>
      </c>
    </row>
    <row r="3062" spans="1:7" x14ac:dyDescent="0.25">
      <c r="A3062" s="1">
        <f>focus_primary!A3063</f>
        <v>43434</v>
      </c>
      <c r="B3062">
        <f>VLOOKUP($A3062, focus_primary!$A:$AQ, MATCH(YEAR(fiscal_1_y_a!A3062), focus_primary!$2:$2, 0), 0)</f>
        <v>-1.8</v>
      </c>
      <c r="C3062">
        <f>VLOOKUP($A3062, focus_primary!$A:$AQ, MATCH(YEAR(A3062)+1, focus_primary!$2:$2, 0), 0)</f>
        <v>-1.5</v>
      </c>
      <c r="D3062">
        <f t="shared" si="188"/>
        <v>-1.5250000000000001</v>
      </c>
      <c r="E3062">
        <f t="shared" si="189"/>
        <v>11</v>
      </c>
      <c r="F3062">
        <f t="shared" si="191"/>
        <v>12</v>
      </c>
      <c r="G3062">
        <f t="shared" si="190"/>
        <v>2018</v>
      </c>
    </row>
    <row r="3063" spans="1:7" x14ac:dyDescent="0.25">
      <c r="A3063" s="1">
        <f>focus_primary!A3064</f>
        <v>43437</v>
      </c>
      <c r="B3063">
        <f>VLOOKUP($A3063, focus_primary!$A:$AQ, MATCH(YEAR(fiscal_1_y_a!A3063), focus_primary!$2:$2, 0), 0)</f>
        <v>-1.8</v>
      </c>
      <c r="C3063">
        <f>VLOOKUP($A3063, focus_primary!$A:$AQ, MATCH(YEAR(A3063)+1, focus_primary!$2:$2, 0), 0)</f>
        <v>-1.5</v>
      </c>
      <c r="D3063">
        <f t="shared" si="188"/>
        <v>-1.5</v>
      </c>
      <c r="E3063">
        <f t="shared" si="189"/>
        <v>12</v>
      </c>
      <c r="F3063">
        <f t="shared" si="191"/>
        <v>12</v>
      </c>
      <c r="G3063">
        <f t="shared" si="190"/>
        <v>2018</v>
      </c>
    </row>
    <row r="3064" spans="1:7" x14ac:dyDescent="0.25">
      <c r="A3064" s="1">
        <f>focus_primary!A3065</f>
        <v>43438</v>
      </c>
      <c r="B3064">
        <f>VLOOKUP($A3064, focus_primary!$A:$AQ, MATCH(YEAR(fiscal_1_y_a!A3064), focus_primary!$2:$2, 0), 0)</f>
        <v>-1.8</v>
      </c>
      <c r="C3064">
        <f>VLOOKUP($A3064, focus_primary!$A:$AQ, MATCH(YEAR(A3064)+1, focus_primary!$2:$2, 0), 0)</f>
        <v>-1.5</v>
      </c>
      <c r="D3064">
        <f t="shared" si="188"/>
        <v>-1.5</v>
      </c>
      <c r="E3064">
        <f t="shared" si="189"/>
        <v>12</v>
      </c>
      <c r="F3064">
        <f t="shared" si="191"/>
        <v>12</v>
      </c>
      <c r="G3064">
        <f t="shared" si="190"/>
        <v>2018</v>
      </c>
    </row>
    <row r="3065" spans="1:7" x14ac:dyDescent="0.25">
      <c r="A3065" s="1">
        <f>focus_primary!A3066</f>
        <v>43439</v>
      </c>
      <c r="B3065">
        <f>VLOOKUP($A3065, focus_primary!$A:$AQ, MATCH(YEAR(fiscal_1_y_a!A3065), focus_primary!$2:$2, 0), 0)</f>
        <v>-1.8</v>
      </c>
      <c r="C3065">
        <f>VLOOKUP($A3065, focus_primary!$A:$AQ, MATCH(YEAR(A3065)+1, focus_primary!$2:$2, 0), 0)</f>
        <v>-1.5</v>
      </c>
      <c r="D3065">
        <f t="shared" si="188"/>
        <v>-1.5</v>
      </c>
      <c r="E3065">
        <f t="shared" si="189"/>
        <v>12</v>
      </c>
      <c r="F3065">
        <f t="shared" si="191"/>
        <v>12</v>
      </c>
      <c r="G3065">
        <f t="shared" si="190"/>
        <v>2018</v>
      </c>
    </row>
    <row r="3066" spans="1:7" x14ac:dyDescent="0.25">
      <c r="A3066" s="1">
        <f>focus_primary!A3067</f>
        <v>43440</v>
      </c>
      <c r="B3066">
        <f>VLOOKUP($A3066, focus_primary!$A:$AQ, MATCH(YEAR(fiscal_1_y_a!A3066), focus_primary!$2:$2, 0), 0)</f>
        <v>-1.8</v>
      </c>
      <c r="C3066">
        <f>VLOOKUP($A3066, focus_primary!$A:$AQ, MATCH(YEAR(A3066)+1, focus_primary!$2:$2, 0), 0)</f>
        <v>-1.5</v>
      </c>
      <c r="D3066">
        <f t="shared" si="188"/>
        <v>-1.5</v>
      </c>
      <c r="E3066">
        <f t="shared" si="189"/>
        <v>12</v>
      </c>
      <c r="F3066">
        <f t="shared" si="191"/>
        <v>12</v>
      </c>
      <c r="G3066">
        <f t="shared" si="190"/>
        <v>2018</v>
      </c>
    </row>
    <row r="3067" spans="1:7" x14ac:dyDescent="0.25">
      <c r="A3067" s="1">
        <f>focus_primary!A3068</f>
        <v>43441</v>
      </c>
      <c r="B3067">
        <f>VLOOKUP($A3067, focus_primary!$A:$AQ, MATCH(YEAR(fiscal_1_y_a!A3067), focus_primary!$2:$2, 0), 0)</f>
        <v>-1.8</v>
      </c>
      <c r="C3067">
        <f>VLOOKUP($A3067, focus_primary!$A:$AQ, MATCH(YEAR(A3067)+1, focus_primary!$2:$2, 0), 0)</f>
        <v>-1.45</v>
      </c>
      <c r="D3067">
        <f t="shared" si="188"/>
        <v>-1.45</v>
      </c>
      <c r="E3067">
        <f t="shared" si="189"/>
        <v>12</v>
      </c>
      <c r="F3067">
        <f t="shared" si="191"/>
        <v>12</v>
      </c>
      <c r="G3067">
        <f t="shared" si="190"/>
        <v>2018</v>
      </c>
    </row>
    <row r="3068" spans="1:7" x14ac:dyDescent="0.25">
      <c r="A3068" s="1">
        <f>focus_primary!A3069</f>
        <v>43444</v>
      </c>
      <c r="B3068">
        <f>VLOOKUP($A3068, focus_primary!$A:$AQ, MATCH(YEAR(fiscal_1_y_a!A3068), focus_primary!$2:$2, 0), 0)</f>
        <v>-1.8</v>
      </c>
      <c r="C3068">
        <f>VLOOKUP($A3068, focus_primary!$A:$AQ, MATCH(YEAR(A3068)+1, focus_primary!$2:$2, 0), 0)</f>
        <v>-1.5</v>
      </c>
      <c r="D3068">
        <f t="shared" si="188"/>
        <v>-1.5</v>
      </c>
      <c r="E3068">
        <f t="shared" si="189"/>
        <v>12</v>
      </c>
      <c r="F3068">
        <f t="shared" si="191"/>
        <v>12</v>
      </c>
      <c r="G3068">
        <f t="shared" si="190"/>
        <v>2018</v>
      </c>
    </row>
    <row r="3069" spans="1:7" x14ac:dyDescent="0.25">
      <c r="A3069" s="1">
        <f>focus_primary!A3070</f>
        <v>43445</v>
      </c>
      <c r="B3069">
        <f>VLOOKUP($A3069, focus_primary!$A:$AQ, MATCH(YEAR(fiscal_1_y_a!A3069), focus_primary!$2:$2, 0), 0)</f>
        <v>-1.8</v>
      </c>
      <c r="C3069">
        <f>VLOOKUP($A3069, focus_primary!$A:$AQ, MATCH(YEAR(A3069)+1, focus_primary!$2:$2, 0), 0)</f>
        <v>-1.5</v>
      </c>
      <c r="D3069">
        <f t="shared" si="188"/>
        <v>-1.5</v>
      </c>
      <c r="E3069">
        <f t="shared" si="189"/>
        <v>12</v>
      </c>
      <c r="F3069">
        <f t="shared" si="191"/>
        <v>12</v>
      </c>
      <c r="G3069">
        <f t="shared" si="190"/>
        <v>2018</v>
      </c>
    </row>
    <row r="3070" spans="1:7" x14ac:dyDescent="0.25">
      <c r="A3070" s="1">
        <f>focus_primary!A3071</f>
        <v>43446</v>
      </c>
      <c r="B3070">
        <f>VLOOKUP($A3070, focus_primary!$A:$AQ, MATCH(YEAR(fiscal_1_y_a!A3070), focus_primary!$2:$2, 0), 0)</f>
        <v>-1.8</v>
      </c>
      <c r="C3070">
        <f>VLOOKUP($A3070, focus_primary!$A:$AQ, MATCH(YEAR(A3070)+1, focus_primary!$2:$2, 0), 0)</f>
        <v>-1.5</v>
      </c>
      <c r="D3070">
        <f t="shared" si="188"/>
        <v>-1.5</v>
      </c>
      <c r="E3070">
        <f t="shared" si="189"/>
        <v>12</v>
      </c>
      <c r="F3070">
        <f t="shared" si="191"/>
        <v>12</v>
      </c>
      <c r="G3070">
        <f t="shared" si="190"/>
        <v>2018</v>
      </c>
    </row>
    <row r="3071" spans="1:7" x14ac:dyDescent="0.25">
      <c r="A3071" s="1">
        <f>focus_primary!A3072</f>
        <v>43447</v>
      </c>
      <c r="B3071">
        <f>VLOOKUP($A3071, focus_primary!$A:$AQ, MATCH(YEAR(fiscal_1_y_a!A3071), focus_primary!$2:$2, 0), 0)</f>
        <v>-1.8</v>
      </c>
      <c r="C3071">
        <f>VLOOKUP($A3071, focus_primary!$A:$AQ, MATCH(YEAR(A3071)+1, focus_primary!$2:$2, 0), 0)</f>
        <v>-1.5</v>
      </c>
      <c r="D3071">
        <f t="shared" si="188"/>
        <v>-1.5</v>
      </c>
      <c r="E3071">
        <f t="shared" si="189"/>
        <v>12</v>
      </c>
      <c r="F3071">
        <f t="shared" si="191"/>
        <v>12</v>
      </c>
      <c r="G3071">
        <f t="shared" si="190"/>
        <v>2018</v>
      </c>
    </row>
    <row r="3072" spans="1:7" x14ac:dyDescent="0.25">
      <c r="A3072" s="1">
        <f>focus_primary!A3073</f>
        <v>43448</v>
      </c>
      <c r="B3072">
        <f>VLOOKUP($A3072, focus_primary!$A:$AQ, MATCH(YEAR(fiscal_1_y_a!A3072), focus_primary!$2:$2, 0), 0)</f>
        <v>-1.8</v>
      </c>
      <c r="C3072">
        <f>VLOOKUP($A3072, focus_primary!$A:$AQ, MATCH(YEAR(A3072)+1, focus_primary!$2:$2, 0), 0)</f>
        <v>-1.5</v>
      </c>
      <c r="D3072">
        <f t="shared" si="188"/>
        <v>-1.5</v>
      </c>
      <c r="E3072">
        <f t="shared" si="189"/>
        <v>12</v>
      </c>
      <c r="F3072">
        <f t="shared" si="191"/>
        <v>12</v>
      </c>
      <c r="G3072">
        <f t="shared" si="190"/>
        <v>2018</v>
      </c>
    </row>
    <row r="3073" spans="1:7" x14ac:dyDescent="0.25">
      <c r="A3073" s="1">
        <f>focus_primary!A3074</f>
        <v>43451</v>
      </c>
      <c r="B3073">
        <f>VLOOKUP($A3073, focus_primary!$A:$AQ, MATCH(YEAR(fiscal_1_y_a!A3073), focus_primary!$2:$2, 0), 0)</f>
        <v>-1.8</v>
      </c>
      <c r="C3073">
        <f>VLOOKUP($A3073, focus_primary!$A:$AQ, MATCH(YEAR(A3073)+1, focus_primary!$2:$2, 0), 0)</f>
        <v>-1.5</v>
      </c>
      <c r="D3073">
        <f t="shared" si="188"/>
        <v>-1.5</v>
      </c>
      <c r="E3073">
        <f t="shared" si="189"/>
        <v>12</v>
      </c>
      <c r="F3073">
        <f t="shared" si="191"/>
        <v>12</v>
      </c>
      <c r="G3073">
        <f t="shared" si="190"/>
        <v>2018</v>
      </c>
    </row>
    <row r="3074" spans="1:7" x14ac:dyDescent="0.25">
      <c r="A3074" s="1">
        <f>focus_primary!A3075</f>
        <v>43452</v>
      </c>
      <c r="B3074">
        <f>VLOOKUP($A3074, focus_primary!$A:$AQ, MATCH(YEAR(fiscal_1_y_a!A3074), focus_primary!$2:$2, 0), 0)</f>
        <v>-1.8</v>
      </c>
      <c r="C3074">
        <f>VLOOKUP($A3074, focus_primary!$A:$AQ, MATCH(YEAR(A3074)+1, focus_primary!$2:$2, 0), 0)</f>
        <v>-1.45</v>
      </c>
      <c r="D3074">
        <f t="shared" ref="D3074:D3137" si="192">(B3074*(12-MONTH(A3074))+C3074*MONTH(A3074))/12</f>
        <v>-1.45</v>
      </c>
      <c r="E3074">
        <f t="shared" ref="E3074:E3137" si="193">MONTH(A3074)</f>
        <v>12</v>
      </c>
      <c r="F3074">
        <f t="shared" si="191"/>
        <v>12</v>
      </c>
      <c r="G3074">
        <f t="shared" ref="G3074:G3137" si="194">YEAR(A3074)</f>
        <v>2018</v>
      </c>
    </row>
    <row r="3075" spans="1:7" x14ac:dyDescent="0.25">
      <c r="A3075" s="1">
        <f>focus_primary!A3076</f>
        <v>43453</v>
      </c>
      <c r="B3075">
        <f>VLOOKUP($A3075, focus_primary!$A:$AQ, MATCH(YEAR(fiscal_1_y_a!A3075), focus_primary!$2:$2, 0), 0)</f>
        <v>-1.8</v>
      </c>
      <c r="C3075">
        <f>VLOOKUP($A3075, focus_primary!$A:$AQ, MATCH(YEAR(A3075)+1, focus_primary!$2:$2, 0), 0)</f>
        <v>-1.45</v>
      </c>
      <c r="D3075">
        <f t="shared" si="192"/>
        <v>-1.45</v>
      </c>
      <c r="E3075">
        <f t="shared" si="193"/>
        <v>12</v>
      </c>
      <c r="F3075">
        <f t="shared" ref="F3075:F3138" si="195">IF(E3075&lt;4,3,IF(E3075&lt;7,6,IF(E3075&lt;10,9,12)))</f>
        <v>12</v>
      </c>
      <c r="G3075">
        <f t="shared" si="194"/>
        <v>2018</v>
      </c>
    </row>
    <row r="3076" spans="1:7" x14ac:dyDescent="0.25">
      <c r="A3076" s="1">
        <f>focus_primary!A3077</f>
        <v>43454</v>
      </c>
      <c r="B3076">
        <f>VLOOKUP($A3076, focus_primary!$A:$AQ, MATCH(YEAR(fiscal_1_y_a!A3076), focus_primary!$2:$2, 0), 0)</f>
        <v>-1.8</v>
      </c>
      <c r="C3076">
        <f>VLOOKUP($A3076, focus_primary!$A:$AQ, MATCH(YEAR(A3076)+1, focus_primary!$2:$2, 0), 0)</f>
        <v>-1.5</v>
      </c>
      <c r="D3076">
        <f t="shared" si="192"/>
        <v>-1.5</v>
      </c>
      <c r="E3076">
        <f t="shared" si="193"/>
        <v>12</v>
      </c>
      <c r="F3076">
        <f t="shared" si="195"/>
        <v>12</v>
      </c>
      <c r="G3076">
        <f t="shared" si="194"/>
        <v>2018</v>
      </c>
    </row>
    <row r="3077" spans="1:7" x14ac:dyDescent="0.25">
      <c r="A3077" s="1">
        <f>focus_primary!A3078</f>
        <v>43455</v>
      </c>
      <c r="B3077">
        <f>VLOOKUP($A3077, focus_primary!$A:$AQ, MATCH(YEAR(fiscal_1_y_a!A3077), focus_primary!$2:$2, 0), 0)</f>
        <v>-1.8</v>
      </c>
      <c r="C3077">
        <f>VLOOKUP($A3077, focus_primary!$A:$AQ, MATCH(YEAR(A3077)+1, focus_primary!$2:$2, 0), 0)</f>
        <v>-1.45</v>
      </c>
      <c r="D3077">
        <f t="shared" si="192"/>
        <v>-1.45</v>
      </c>
      <c r="E3077">
        <f t="shared" si="193"/>
        <v>12</v>
      </c>
      <c r="F3077">
        <f t="shared" si="195"/>
        <v>12</v>
      </c>
      <c r="G3077">
        <f t="shared" si="194"/>
        <v>2018</v>
      </c>
    </row>
    <row r="3078" spans="1:7" x14ac:dyDescent="0.25">
      <c r="A3078" s="1">
        <f>focus_primary!A3079</f>
        <v>43458</v>
      </c>
      <c r="B3078">
        <f>VLOOKUP($A3078, focus_primary!$A:$AQ, MATCH(YEAR(fiscal_1_y_a!A3078), focus_primary!$2:$2, 0), 0)</f>
        <v>-1.8</v>
      </c>
      <c r="C3078">
        <f>VLOOKUP($A3078, focus_primary!$A:$AQ, MATCH(YEAR(A3078)+1, focus_primary!$2:$2, 0), 0)</f>
        <v>-1.5</v>
      </c>
      <c r="D3078">
        <f t="shared" si="192"/>
        <v>-1.5</v>
      </c>
      <c r="E3078">
        <f t="shared" si="193"/>
        <v>12</v>
      </c>
      <c r="F3078">
        <f t="shared" si="195"/>
        <v>12</v>
      </c>
      <c r="G3078">
        <f t="shared" si="194"/>
        <v>2018</v>
      </c>
    </row>
    <row r="3079" spans="1:7" x14ac:dyDescent="0.25">
      <c r="A3079" s="1">
        <f>focus_primary!A3080</f>
        <v>43460</v>
      </c>
      <c r="B3079">
        <f>VLOOKUP($A3079, focus_primary!$A:$AQ, MATCH(YEAR(fiscal_1_y_a!A3079), focus_primary!$2:$2, 0), 0)</f>
        <v>-1.8</v>
      </c>
      <c r="C3079">
        <f>VLOOKUP($A3079, focus_primary!$A:$AQ, MATCH(YEAR(A3079)+1, focus_primary!$2:$2, 0), 0)</f>
        <v>-1.5</v>
      </c>
      <c r="D3079">
        <f t="shared" si="192"/>
        <v>-1.5</v>
      </c>
      <c r="E3079">
        <f t="shared" si="193"/>
        <v>12</v>
      </c>
      <c r="F3079">
        <f t="shared" si="195"/>
        <v>12</v>
      </c>
      <c r="G3079">
        <f t="shared" si="194"/>
        <v>2018</v>
      </c>
    </row>
    <row r="3080" spans="1:7" x14ac:dyDescent="0.25">
      <c r="A3080" s="1">
        <f>focus_primary!A3081</f>
        <v>43461</v>
      </c>
      <c r="B3080">
        <f>VLOOKUP($A3080, focus_primary!$A:$AQ, MATCH(YEAR(fiscal_1_y_a!A3080), focus_primary!$2:$2, 0), 0)</f>
        <v>-1.8</v>
      </c>
      <c r="C3080">
        <f>VLOOKUP($A3080, focus_primary!$A:$AQ, MATCH(YEAR(A3080)+1, focus_primary!$2:$2, 0), 0)</f>
        <v>-1.5</v>
      </c>
      <c r="D3080">
        <f t="shared" si="192"/>
        <v>-1.5</v>
      </c>
      <c r="E3080">
        <f t="shared" si="193"/>
        <v>12</v>
      </c>
      <c r="F3080">
        <f t="shared" si="195"/>
        <v>12</v>
      </c>
      <c r="G3080">
        <f t="shared" si="194"/>
        <v>2018</v>
      </c>
    </row>
    <row r="3081" spans="1:7" x14ac:dyDescent="0.25">
      <c r="A3081" s="1">
        <f>focus_primary!A3082</f>
        <v>43462</v>
      </c>
      <c r="B3081">
        <f>VLOOKUP($A3081, focus_primary!$A:$AQ, MATCH(YEAR(fiscal_1_y_a!A3081), focus_primary!$2:$2, 0), 0)</f>
        <v>-1.8</v>
      </c>
      <c r="C3081">
        <f>VLOOKUP($A3081, focus_primary!$A:$AQ, MATCH(YEAR(A3081)+1, focus_primary!$2:$2, 0), 0)</f>
        <v>-1.4</v>
      </c>
      <c r="D3081">
        <f t="shared" si="192"/>
        <v>-1.3999999999999997</v>
      </c>
      <c r="E3081">
        <f t="shared" si="193"/>
        <v>12</v>
      </c>
      <c r="F3081">
        <f t="shared" si="195"/>
        <v>12</v>
      </c>
      <c r="G3081">
        <f t="shared" si="194"/>
        <v>2018</v>
      </c>
    </row>
    <row r="3082" spans="1:7" x14ac:dyDescent="0.25">
      <c r="A3082" s="1">
        <f>focus_primary!A3083</f>
        <v>43465</v>
      </c>
      <c r="B3082">
        <f>VLOOKUP($A3082, focus_primary!$A:$AQ, MATCH(YEAR(fiscal_1_y_a!A3082), focus_primary!$2:$2, 0), 0)</f>
        <v>-1.8</v>
      </c>
      <c r="C3082">
        <f>VLOOKUP($A3082, focus_primary!$A:$AQ, MATCH(YEAR(A3082)+1, focus_primary!$2:$2, 0), 0)</f>
        <v>-1.4</v>
      </c>
      <c r="D3082">
        <f t="shared" si="192"/>
        <v>-1.3999999999999997</v>
      </c>
      <c r="E3082">
        <f t="shared" si="193"/>
        <v>12</v>
      </c>
      <c r="F3082">
        <f t="shared" si="195"/>
        <v>12</v>
      </c>
      <c r="G3082">
        <f t="shared" si="194"/>
        <v>2018</v>
      </c>
    </row>
    <row r="3083" spans="1:7" x14ac:dyDescent="0.25">
      <c r="A3083" s="1">
        <f>focus_primary!A3084</f>
        <v>43467</v>
      </c>
      <c r="B3083">
        <f>VLOOKUP($A3083, focus_primary!$A:$AQ, MATCH(YEAR(fiscal_1_y_a!A3083), focus_primary!$2:$2, 0), 0)</f>
        <v>-1.4</v>
      </c>
      <c r="C3083">
        <f>VLOOKUP($A3083, focus_primary!$A:$AQ, MATCH(YEAR(A3083)+1, focus_primary!$2:$2, 0), 0)</f>
        <v>-0.78</v>
      </c>
      <c r="D3083">
        <f t="shared" si="192"/>
        <v>-1.3483333333333334</v>
      </c>
      <c r="E3083">
        <f t="shared" si="193"/>
        <v>1</v>
      </c>
      <c r="F3083">
        <f t="shared" si="195"/>
        <v>3</v>
      </c>
      <c r="G3083">
        <f t="shared" si="194"/>
        <v>2019</v>
      </c>
    </row>
    <row r="3084" spans="1:7" x14ac:dyDescent="0.25">
      <c r="A3084" s="1">
        <f>focus_primary!A3085</f>
        <v>43468</v>
      </c>
      <c r="B3084">
        <f>VLOOKUP($A3084, focus_primary!$A:$AQ, MATCH(YEAR(fiscal_1_y_a!A3084), focus_primary!$2:$2, 0), 0)</f>
        <v>-1.4</v>
      </c>
      <c r="C3084">
        <f>VLOOKUP($A3084, focus_primary!$A:$AQ, MATCH(YEAR(A3084)+1, focus_primary!$2:$2, 0), 0)</f>
        <v>-0.78</v>
      </c>
      <c r="D3084">
        <f t="shared" si="192"/>
        <v>-1.3483333333333334</v>
      </c>
      <c r="E3084">
        <f t="shared" si="193"/>
        <v>1</v>
      </c>
      <c r="F3084">
        <f t="shared" si="195"/>
        <v>3</v>
      </c>
      <c r="G3084">
        <f t="shared" si="194"/>
        <v>2019</v>
      </c>
    </row>
    <row r="3085" spans="1:7" x14ac:dyDescent="0.25">
      <c r="A3085" s="1">
        <f>focus_primary!A3086</f>
        <v>43469</v>
      </c>
      <c r="B3085">
        <f>VLOOKUP($A3085, focus_primary!$A:$AQ, MATCH(YEAR(fiscal_1_y_a!A3085), focus_primary!$2:$2, 0), 0)</f>
        <v>-1.4</v>
      </c>
      <c r="C3085">
        <f>VLOOKUP($A3085, focus_primary!$A:$AQ, MATCH(YEAR(A3085)+1, focus_primary!$2:$2, 0), 0)</f>
        <v>-0.75</v>
      </c>
      <c r="D3085">
        <f t="shared" si="192"/>
        <v>-1.3458333333333332</v>
      </c>
      <c r="E3085">
        <f t="shared" si="193"/>
        <v>1</v>
      </c>
      <c r="F3085">
        <f t="shared" si="195"/>
        <v>3</v>
      </c>
      <c r="G3085">
        <f t="shared" si="194"/>
        <v>2019</v>
      </c>
    </row>
    <row r="3086" spans="1:7" x14ac:dyDescent="0.25">
      <c r="A3086" s="1">
        <f>focus_primary!A3087</f>
        <v>43472</v>
      </c>
      <c r="B3086">
        <f>VLOOKUP($A3086, focus_primary!$A:$AQ, MATCH(YEAR(fiscal_1_y_a!A3086), focus_primary!$2:$2, 0), 0)</f>
        <v>-1.4</v>
      </c>
      <c r="C3086">
        <f>VLOOKUP($A3086, focus_primary!$A:$AQ, MATCH(YEAR(A3086)+1, focus_primary!$2:$2, 0), 0)</f>
        <v>-0.78</v>
      </c>
      <c r="D3086">
        <f t="shared" si="192"/>
        <v>-1.3483333333333334</v>
      </c>
      <c r="E3086">
        <f t="shared" si="193"/>
        <v>1</v>
      </c>
      <c r="F3086">
        <f t="shared" si="195"/>
        <v>3</v>
      </c>
      <c r="G3086">
        <f t="shared" si="194"/>
        <v>2019</v>
      </c>
    </row>
    <row r="3087" spans="1:7" x14ac:dyDescent="0.25">
      <c r="A3087" s="1">
        <f>focus_primary!A3088</f>
        <v>43473</v>
      </c>
      <c r="B3087">
        <f>VLOOKUP($A3087, focus_primary!$A:$AQ, MATCH(YEAR(fiscal_1_y_a!A3087), focus_primary!$2:$2, 0), 0)</f>
        <v>-1.4</v>
      </c>
      <c r="C3087">
        <f>VLOOKUP($A3087, focus_primary!$A:$AQ, MATCH(YEAR(A3087)+1, focus_primary!$2:$2, 0), 0)</f>
        <v>-0.78</v>
      </c>
      <c r="D3087">
        <f t="shared" si="192"/>
        <v>-1.3483333333333334</v>
      </c>
      <c r="E3087">
        <f t="shared" si="193"/>
        <v>1</v>
      </c>
      <c r="F3087">
        <f t="shared" si="195"/>
        <v>3</v>
      </c>
      <c r="G3087">
        <f t="shared" si="194"/>
        <v>2019</v>
      </c>
    </row>
    <row r="3088" spans="1:7" x14ac:dyDescent="0.25">
      <c r="A3088" s="1">
        <f>focus_primary!A3089</f>
        <v>43474</v>
      </c>
      <c r="B3088">
        <f>VLOOKUP($A3088, focus_primary!$A:$AQ, MATCH(YEAR(fiscal_1_y_a!A3088), focus_primary!$2:$2, 0), 0)</f>
        <v>-1.4</v>
      </c>
      <c r="C3088">
        <f>VLOOKUP($A3088, focus_primary!$A:$AQ, MATCH(YEAR(A3088)+1, focus_primary!$2:$2, 0), 0)</f>
        <v>-0.78</v>
      </c>
      <c r="D3088">
        <f t="shared" si="192"/>
        <v>-1.3483333333333334</v>
      </c>
      <c r="E3088">
        <f t="shared" si="193"/>
        <v>1</v>
      </c>
      <c r="F3088">
        <f t="shared" si="195"/>
        <v>3</v>
      </c>
      <c r="G3088">
        <f t="shared" si="194"/>
        <v>2019</v>
      </c>
    </row>
    <row r="3089" spans="1:7" x14ac:dyDescent="0.25">
      <c r="A3089" s="1">
        <f>focus_primary!A3090</f>
        <v>43475</v>
      </c>
      <c r="B3089">
        <f>VLOOKUP($A3089, focus_primary!$A:$AQ, MATCH(YEAR(fiscal_1_y_a!A3089), focus_primary!$2:$2, 0), 0)</f>
        <v>-1.4</v>
      </c>
      <c r="C3089">
        <f>VLOOKUP($A3089, focus_primary!$A:$AQ, MATCH(YEAR(A3089)+1, focus_primary!$2:$2, 0), 0)</f>
        <v>-0.75</v>
      </c>
      <c r="D3089">
        <f t="shared" si="192"/>
        <v>-1.3458333333333332</v>
      </c>
      <c r="E3089">
        <f t="shared" si="193"/>
        <v>1</v>
      </c>
      <c r="F3089">
        <f t="shared" si="195"/>
        <v>3</v>
      </c>
      <c r="G3089">
        <f t="shared" si="194"/>
        <v>2019</v>
      </c>
    </row>
    <row r="3090" spans="1:7" x14ac:dyDescent="0.25">
      <c r="A3090" s="1">
        <f>focus_primary!A3091</f>
        <v>43476</v>
      </c>
      <c r="B3090">
        <f>VLOOKUP($A3090, focus_primary!$A:$AQ, MATCH(YEAR(fiscal_1_y_a!A3090), focus_primary!$2:$2, 0), 0)</f>
        <v>-1.4</v>
      </c>
      <c r="C3090">
        <f>VLOOKUP($A3090, focus_primary!$A:$AQ, MATCH(YEAR(A3090)+1, focus_primary!$2:$2, 0), 0)</f>
        <v>-0.73</v>
      </c>
      <c r="D3090">
        <f t="shared" si="192"/>
        <v>-1.3441666666666665</v>
      </c>
      <c r="E3090">
        <f t="shared" si="193"/>
        <v>1</v>
      </c>
      <c r="F3090">
        <f t="shared" si="195"/>
        <v>3</v>
      </c>
      <c r="G3090">
        <f t="shared" si="194"/>
        <v>2019</v>
      </c>
    </row>
    <row r="3091" spans="1:7" x14ac:dyDescent="0.25">
      <c r="A3091" s="1">
        <f>focus_primary!A3092</f>
        <v>43479</v>
      </c>
      <c r="B3091">
        <f>VLOOKUP($A3091, focus_primary!$A:$AQ, MATCH(YEAR(fiscal_1_y_a!A3091), focus_primary!$2:$2, 0), 0)</f>
        <v>-1.4</v>
      </c>
      <c r="C3091">
        <f>VLOOKUP($A3091, focus_primary!$A:$AQ, MATCH(YEAR(A3091)+1, focus_primary!$2:$2, 0), 0)</f>
        <v>-0.73</v>
      </c>
      <c r="D3091">
        <f t="shared" si="192"/>
        <v>-1.3441666666666665</v>
      </c>
      <c r="E3091">
        <f t="shared" si="193"/>
        <v>1</v>
      </c>
      <c r="F3091">
        <f t="shared" si="195"/>
        <v>3</v>
      </c>
      <c r="G3091">
        <f t="shared" si="194"/>
        <v>2019</v>
      </c>
    </row>
    <row r="3092" spans="1:7" x14ac:dyDescent="0.25">
      <c r="A3092" s="1">
        <f>focus_primary!A3093</f>
        <v>43480</v>
      </c>
      <c r="B3092">
        <f>VLOOKUP($A3092, focus_primary!$A:$AQ, MATCH(YEAR(fiscal_1_y_a!A3092), focus_primary!$2:$2, 0), 0)</f>
        <v>-1.4</v>
      </c>
      <c r="C3092">
        <f>VLOOKUP($A3092, focus_primary!$A:$AQ, MATCH(YEAR(A3092)+1, focus_primary!$2:$2, 0), 0)</f>
        <v>-0.75</v>
      </c>
      <c r="D3092">
        <f t="shared" si="192"/>
        <v>-1.3458333333333332</v>
      </c>
      <c r="E3092">
        <f t="shared" si="193"/>
        <v>1</v>
      </c>
      <c r="F3092">
        <f t="shared" si="195"/>
        <v>3</v>
      </c>
      <c r="G3092">
        <f t="shared" si="194"/>
        <v>2019</v>
      </c>
    </row>
    <row r="3093" spans="1:7" x14ac:dyDescent="0.25">
      <c r="A3093" s="1">
        <f>focus_primary!A3094</f>
        <v>43481</v>
      </c>
      <c r="B3093">
        <f>VLOOKUP($A3093, focus_primary!$A:$AQ, MATCH(YEAR(fiscal_1_y_a!A3093), focus_primary!$2:$2, 0), 0)</f>
        <v>-1.4</v>
      </c>
      <c r="C3093">
        <f>VLOOKUP($A3093, focus_primary!$A:$AQ, MATCH(YEAR(A3093)+1, focus_primary!$2:$2, 0), 0)</f>
        <v>-0.78</v>
      </c>
      <c r="D3093">
        <f t="shared" si="192"/>
        <v>-1.3483333333333334</v>
      </c>
      <c r="E3093">
        <f t="shared" si="193"/>
        <v>1</v>
      </c>
      <c r="F3093">
        <f t="shared" si="195"/>
        <v>3</v>
      </c>
      <c r="G3093">
        <f t="shared" si="194"/>
        <v>2019</v>
      </c>
    </row>
    <row r="3094" spans="1:7" x14ac:dyDescent="0.25">
      <c r="A3094" s="1">
        <f>focus_primary!A3095</f>
        <v>43482</v>
      </c>
      <c r="B3094">
        <f>VLOOKUP($A3094, focus_primary!$A:$AQ, MATCH(YEAR(fiscal_1_y_a!A3094), focus_primary!$2:$2, 0), 0)</f>
        <v>-1.4</v>
      </c>
      <c r="C3094">
        <f>VLOOKUP($A3094, focus_primary!$A:$AQ, MATCH(YEAR(A3094)+1, focus_primary!$2:$2, 0), 0)</f>
        <v>-0.75</v>
      </c>
      <c r="D3094">
        <f t="shared" si="192"/>
        <v>-1.3458333333333332</v>
      </c>
      <c r="E3094">
        <f t="shared" si="193"/>
        <v>1</v>
      </c>
      <c r="F3094">
        <f t="shared" si="195"/>
        <v>3</v>
      </c>
      <c r="G3094">
        <f t="shared" si="194"/>
        <v>2019</v>
      </c>
    </row>
    <row r="3095" spans="1:7" x14ac:dyDescent="0.25">
      <c r="A3095" s="1">
        <f>focus_primary!A3096</f>
        <v>43483</v>
      </c>
      <c r="B3095">
        <f>VLOOKUP($A3095, focus_primary!$A:$AQ, MATCH(YEAR(fiscal_1_y_a!A3095), focus_primary!$2:$2, 0), 0)</f>
        <v>-1.4</v>
      </c>
      <c r="C3095">
        <f>VLOOKUP($A3095, focus_primary!$A:$AQ, MATCH(YEAR(A3095)+1, focus_primary!$2:$2, 0), 0)</f>
        <v>-0.8</v>
      </c>
      <c r="D3095">
        <f t="shared" si="192"/>
        <v>-1.3499999999999999</v>
      </c>
      <c r="E3095">
        <f t="shared" si="193"/>
        <v>1</v>
      </c>
      <c r="F3095">
        <f t="shared" si="195"/>
        <v>3</v>
      </c>
      <c r="G3095">
        <f t="shared" si="194"/>
        <v>2019</v>
      </c>
    </row>
    <row r="3096" spans="1:7" x14ac:dyDescent="0.25">
      <c r="A3096" s="1">
        <f>focus_primary!A3097</f>
        <v>43486</v>
      </c>
      <c r="B3096">
        <f>VLOOKUP($A3096, focus_primary!$A:$AQ, MATCH(YEAR(fiscal_1_y_a!A3096), focus_primary!$2:$2, 0), 0)</f>
        <v>-1.4</v>
      </c>
      <c r="C3096">
        <f>VLOOKUP($A3096, focus_primary!$A:$AQ, MATCH(YEAR(A3096)+1, focus_primary!$2:$2, 0), 0)</f>
        <v>-0.78</v>
      </c>
      <c r="D3096">
        <f t="shared" si="192"/>
        <v>-1.3483333333333334</v>
      </c>
      <c r="E3096">
        <f t="shared" si="193"/>
        <v>1</v>
      </c>
      <c r="F3096">
        <f t="shared" si="195"/>
        <v>3</v>
      </c>
      <c r="G3096">
        <f t="shared" si="194"/>
        <v>2019</v>
      </c>
    </row>
    <row r="3097" spans="1:7" x14ac:dyDescent="0.25">
      <c r="A3097" s="1">
        <f>focus_primary!A3098</f>
        <v>43487</v>
      </c>
      <c r="B3097">
        <f>VLOOKUP($A3097, focus_primary!$A:$AQ, MATCH(YEAR(fiscal_1_y_a!A3097), focus_primary!$2:$2, 0), 0)</f>
        <v>-1.4</v>
      </c>
      <c r="C3097">
        <f>VLOOKUP($A3097, focus_primary!$A:$AQ, MATCH(YEAR(A3097)+1, focus_primary!$2:$2, 0), 0)</f>
        <v>-0.73</v>
      </c>
      <c r="D3097">
        <f t="shared" si="192"/>
        <v>-1.3441666666666665</v>
      </c>
      <c r="E3097">
        <f t="shared" si="193"/>
        <v>1</v>
      </c>
      <c r="F3097">
        <f t="shared" si="195"/>
        <v>3</v>
      </c>
      <c r="G3097">
        <f t="shared" si="194"/>
        <v>2019</v>
      </c>
    </row>
    <row r="3098" spans="1:7" x14ac:dyDescent="0.25">
      <c r="A3098" s="1">
        <f>focus_primary!A3099</f>
        <v>43488</v>
      </c>
      <c r="B3098">
        <f>VLOOKUP($A3098, focus_primary!$A:$AQ, MATCH(YEAR(fiscal_1_y_a!A3098), focus_primary!$2:$2, 0), 0)</f>
        <v>-1.4</v>
      </c>
      <c r="C3098">
        <f>VLOOKUP($A3098, focus_primary!$A:$AQ, MATCH(YEAR(A3098)+1, focus_primary!$2:$2, 0), 0)</f>
        <v>-0.73</v>
      </c>
      <c r="D3098">
        <f t="shared" si="192"/>
        <v>-1.3441666666666665</v>
      </c>
      <c r="E3098">
        <f t="shared" si="193"/>
        <v>1</v>
      </c>
      <c r="F3098">
        <f t="shared" si="195"/>
        <v>3</v>
      </c>
      <c r="G3098">
        <f t="shared" si="194"/>
        <v>2019</v>
      </c>
    </row>
    <row r="3099" spans="1:7" x14ac:dyDescent="0.25">
      <c r="A3099" s="1">
        <f>focus_primary!A3100</f>
        <v>43489</v>
      </c>
      <c r="B3099">
        <f>VLOOKUP($A3099, focus_primary!$A:$AQ, MATCH(YEAR(fiscal_1_y_a!A3099), focus_primary!$2:$2, 0), 0)</f>
        <v>-1.4</v>
      </c>
      <c r="C3099">
        <f>VLOOKUP($A3099, focus_primary!$A:$AQ, MATCH(YEAR(A3099)+1, focus_primary!$2:$2, 0), 0)</f>
        <v>-0.73</v>
      </c>
      <c r="D3099">
        <f t="shared" si="192"/>
        <v>-1.3441666666666665</v>
      </c>
      <c r="E3099">
        <f t="shared" si="193"/>
        <v>1</v>
      </c>
      <c r="F3099">
        <f t="shared" si="195"/>
        <v>3</v>
      </c>
      <c r="G3099">
        <f t="shared" si="194"/>
        <v>2019</v>
      </c>
    </row>
    <row r="3100" spans="1:7" x14ac:dyDescent="0.25">
      <c r="A3100" s="1">
        <f>focus_primary!A3101</f>
        <v>43490</v>
      </c>
      <c r="B3100">
        <f>VLOOKUP($A3100, focus_primary!$A:$AQ, MATCH(YEAR(fiscal_1_y_a!A3100), focus_primary!$2:$2, 0), 0)</f>
        <v>-1.4</v>
      </c>
      <c r="C3100">
        <f>VLOOKUP($A3100, focus_primary!$A:$AQ, MATCH(YEAR(A3100)+1, focus_primary!$2:$2, 0), 0)</f>
        <v>-0.73</v>
      </c>
      <c r="D3100">
        <f t="shared" si="192"/>
        <v>-1.3441666666666665</v>
      </c>
      <c r="E3100">
        <f t="shared" si="193"/>
        <v>1</v>
      </c>
      <c r="F3100">
        <f t="shared" si="195"/>
        <v>3</v>
      </c>
      <c r="G3100">
        <f t="shared" si="194"/>
        <v>2019</v>
      </c>
    </row>
    <row r="3101" spans="1:7" x14ac:dyDescent="0.25">
      <c r="A3101" s="1">
        <f>focus_primary!A3102</f>
        <v>43493</v>
      </c>
      <c r="B3101">
        <f>VLOOKUP($A3101, focus_primary!$A:$AQ, MATCH(YEAR(fiscal_1_y_a!A3101), focus_primary!$2:$2, 0), 0)</f>
        <v>-1.4</v>
      </c>
      <c r="C3101">
        <f>VLOOKUP($A3101, focus_primary!$A:$AQ, MATCH(YEAR(A3101)+1, focus_primary!$2:$2, 0), 0)</f>
        <v>-0.7</v>
      </c>
      <c r="D3101">
        <f t="shared" si="192"/>
        <v>-1.3416666666666666</v>
      </c>
      <c r="E3101">
        <f t="shared" si="193"/>
        <v>1</v>
      </c>
      <c r="F3101">
        <f t="shared" si="195"/>
        <v>3</v>
      </c>
      <c r="G3101">
        <f t="shared" si="194"/>
        <v>2019</v>
      </c>
    </row>
    <row r="3102" spans="1:7" x14ac:dyDescent="0.25">
      <c r="A3102" s="1">
        <f>focus_primary!A3103</f>
        <v>43494</v>
      </c>
      <c r="B3102">
        <f>VLOOKUP($A3102, focus_primary!$A:$AQ, MATCH(YEAR(fiscal_1_y_a!A3102), focus_primary!$2:$2, 0), 0)</f>
        <v>-1.4</v>
      </c>
      <c r="C3102">
        <f>VLOOKUP($A3102, focus_primary!$A:$AQ, MATCH(YEAR(A3102)+1, focus_primary!$2:$2, 0), 0)</f>
        <v>-0.7</v>
      </c>
      <c r="D3102">
        <f t="shared" si="192"/>
        <v>-1.3416666666666666</v>
      </c>
      <c r="E3102">
        <f t="shared" si="193"/>
        <v>1</v>
      </c>
      <c r="F3102">
        <f t="shared" si="195"/>
        <v>3</v>
      </c>
      <c r="G3102">
        <f t="shared" si="194"/>
        <v>2019</v>
      </c>
    </row>
    <row r="3103" spans="1:7" x14ac:dyDescent="0.25">
      <c r="A3103" s="1">
        <f>focus_primary!A3104</f>
        <v>43495</v>
      </c>
      <c r="B3103">
        <f>VLOOKUP($A3103, focus_primary!$A:$AQ, MATCH(YEAR(fiscal_1_y_a!A3103), focus_primary!$2:$2, 0), 0)</f>
        <v>-1.4</v>
      </c>
      <c r="C3103">
        <f>VLOOKUP($A3103, focus_primary!$A:$AQ, MATCH(YEAR(A3103)+1, focus_primary!$2:$2, 0), 0)</f>
        <v>-0.7</v>
      </c>
      <c r="D3103">
        <f t="shared" si="192"/>
        <v>-1.3416666666666666</v>
      </c>
      <c r="E3103">
        <f t="shared" si="193"/>
        <v>1</v>
      </c>
      <c r="F3103">
        <f t="shared" si="195"/>
        <v>3</v>
      </c>
      <c r="G3103">
        <f t="shared" si="194"/>
        <v>2019</v>
      </c>
    </row>
    <row r="3104" spans="1:7" x14ac:dyDescent="0.25">
      <c r="A3104" s="1">
        <f>focus_primary!A3105</f>
        <v>43496</v>
      </c>
      <c r="B3104">
        <f>VLOOKUP($A3104, focus_primary!$A:$AQ, MATCH(YEAR(fiscal_1_y_a!A3104), focus_primary!$2:$2, 0), 0)</f>
        <v>-1.4</v>
      </c>
      <c r="C3104">
        <f>VLOOKUP($A3104, focus_primary!$A:$AQ, MATCH(YEAR(A3104)+1, focus_primary!$2:$2, 0), 0)</f>
        <v>-0.68</v>
      </c>
      <c r="D3104">
        <f t="shared" si="192"/>
        <v>-1.3399999999999999</v>
      </c>
      <c r="E3104">
        <f t="shared" si="193"/>
        <v>1</v>
      </c>
      <c r="F3104">
        <f t="shared" si="195"/>
        <v>3</v>
      </c>
      <c r="G3104">
        <f t="shared" si="194"/>
        <v>2019</v>
      </c>
    </row>
    <row r="3105" spans="1:7" x14ac:dyDescent="0.25">
      <c r="A3105" s="1">
        <f>focus_primary!A3106</f>
        <v>43497</v>
      </c>
      <c r="B3105">
        <f>VLOOKUP($A3105, focus_primary!$A:$AQ, MATCH(YEAR(fiscal_1_y_a!A3105), focus_primary!$2:$2, 0), 0)</f>
        <v>-1.4</v>
      </c>
      <c r="C3105">
        <f>VLOOKUP($A3105, focus_primary!$A:$AQ, MATCH(YEAR(A3105)+1, focus_primary!$2:$2, 0), 0)</f>
        <v>-0.64</v>
      </c>
      <c r="D3105">
        <f t="shared" si="192"/>
        <v>-1.2733333333333332</v>
      </c>
      <c r="E3105">
        <f t="shared" si="193"/>
        <v>2</v>
      </c>
      <c r="F3105">
        <f t="shared" si="195"/>
        <v>3</v>
      </c>
      <c r="G3105">
        <f t="shared" si="194"/>
        <v>2019</v>
      </c>
    </row>
    <row r="3106" spans="1:7" x14ac:dyDescent="0.25">
      <c r="A3106" s="1">
        <f>focus_primary!A3107</f>
        <v>43500</v>
      </c>
      <c r="B3106">
        <f>VLOOKUP($A3106, focus_primary!$A:$AQ, MATCH(YEAR(fiscal_1_y_a!A3106), focus_primary!$2:$2, 0), 0)</f>
        <v>-1.4</v>
      </c>
      <c r="C3106">
        <f>VLOOKUP($A3106, focus_primary!$A:$AQ, MATCH(YEAR(A3106)+1, focus_primary!$2:$2, 0), 0)</f>
        <v>-0.64</v>
      </c>
      <c r="D3106">
        <f t="shared" si="192"/>
        <v>-1.2733333333333332</v>
      </c>
      <c r="E3106">
        <f t="shared" si="193"/>
        <v>2</v>
      </c>
      <c r="F3106">
        <f t="shared" si="195"/>
        <v>3</v>
      </c>
      <c r="G3106">
        <f t="shared" si="194"/>
        <v>2019</v>
      </c>
    </row>
    <row r="3107" spans="1:7" x14ac:dyDescent="0.25">
      <c r="A3107" s="1">
        <f>focus_primary!A3108</f>
        <v>43501</v>
      </c>
      <c r="B3107">
        <f>VLOOKUP($A3107, focus_primary!$A:$AQ, MATCH(YEAR(fiscal_1_y_a!A3107), focus_primary!$2:$2, 0), 0)</f>
        <v>-1.4</v>
      </c>
      <c r="C3107">
        <f>VLOOKUP($A3107, focus_primary!$A:$AQ, MATCH(YEAR(A3107)+1, focus_primary!$2:$2, 0), 0)</f>
        <v>-0.64</v>
      </c>
      <c r="D3107">
        <f t="shared" si="192"/>
        <v>-1.2733333333333332</v>
      </c>
      <c r="E3107">
        <f t="shared" si="193"/>
        <v>2</v>
      </c>
      <c r="F3107">
        <f t="shared" si="195"/>
        <v>3</v>
      </c>
      <c r="G3107">
        <f t="shared" si="194"/>
        <v>2019</v>
      </c>
    </row>
    <row r="3108" spans="1:7" x14ac:dyDescent="0.25">
      <c r="A3108" s="1">
        <f>focus_primary!A3109</f>
        <v>43502</v>
      </c>
      <c r="B3108">
        <f>VLOOKUP($A3108, focus_primary!$A:$AQ, MATCH(YEAR(fiscal_1_y_a!A3108), focus_primary!$2:$2, 0), 0)</f>
        <v>-1.4</v>
      </c>
      <c r="C3108">
        <f>VLOOKUP($A3108, focus_primary!$A:$AQ, MATCH(YEAR(A3108)+1, focus_primary!$2:$2, 0), 0)</f>
        <v>-0.64</v>
      </c>
      <c r="D3108">
        <f t="shared" si="192"/>
        <v>-1.2733333333333332</v>
      </c>
      <c r="E3108">
        <f t="shared" si="193"/>
        <v>2</v>
      </c>
      <c r="F3108">
        <f t="shared" si="195"/>
        <v>3</v>
      </c>
      <c r="G3108">
        <f t="shared" si="194"/>
        <v>2019</v>
      </c>
    </row>
    <row r="3109" spans="1:7" x14ac:dyDescent="0.25">
      <c r="A3109" s="1">
        <f>focus_primary!A3110</f>
        <v>43503</v>
      </c>
      <c r="B3109">
        <f>VLOOKUP($A3109, focus_primary!$A:$AQ, MATCH(YEAR(fiscal_1_y_a!A3109), focus_primary!$2:$2, 0), 0)</f>
        <v>-1.4</v>
      </c>
      <c r="C3109">
        <f>VLOOKUP($A3109, focus_primary!$A:$AQ, MATCH(YEAR(A3109)+1, focus_primary!$2:$2, 0), 0)</f>
        <v>-0.64</v>
      </c>
      <c r="D3109">
        <f t="shared" si="192"/>
        <v>-1.2733333333333332</v>
      </c>
      <c r="E3109">
        <f t="shared" si="193"/>
        <v>2</v>
      </c>
      <c r="F3109">
        <f t="shared" si="195"/>
        <v>3</v>
      </c>
      <c r="G3109">
        <f t="shared" si="194"/>
        <v>2019</v>
      </c>
    </row>
    <row r="3110" spans="1:7" x14ac:dyDescent="0.25">
      <c r="A3110" s="1">
        <f>focus_primary!A3111</f>
        <v>43504</v>
      </c>
      <c r="B3110">
        <f>VLOOKUP($A3110, focus_primary!$A:$AQ, MATCH(YEAR(fiscal_1_y_a!A3110), focus_primary!$2:$2, 0), 0)</f>
        <v>-1.37</v>
      </c>
      <c r="C3110">
        <f>VLOOKUP($A3110, focus_primary!$A:$AQ, MATCH(YEAR(A3110)+1, focus_primary!$2:$2, 0), 0)</f>
        <v>-0.63</v>
      </c>
      <c r="D3110">
        <f t="shared" si="192"/>
        <v>-1.2466666666666668</v>
      </c>
      <c r="E3110">
        <f t="shared" si="193"/>
        <v>2</v>
      </c>
      <c r="F3110">
        <f t="shared" si="195"/>
        <v>3</v>
      </c>
      <c r="G3110">
        <f t="shared" si="194"/>
        <v>2019</v>
      </c>
    </row>
    <row r="3111" spans="1:7" x14ac:dyDescent="0.25">
      <c r="A3111" s="1">
        <f>focus_primary!A3112</f>
        <v>43507</v>
      </c>
      <c r="B3111">
        <f>VLOOKUP($A3111, focus_primary!$A:$AQ, MATCH(YEAR(fiscal_1_y_a!A3111), focus_primary!$2:$2, 0), 0)</f>
        <v>-1.4</v>
      </c>
      <c r="C3111">
        <f>VLOOKUP($A3111, focus_primary!$A:$AQ, MATCH(YEAR(A3111)+1, focus_primary!$2:$2, 0), 0)</f>
        <v>-0.62</v>
      </c>
      <c r="D3111">
        <f t="shared" si="192"/>
        <v>-1.27</v>
      </c>
      <c r="E3111">
        <f t="shared" si="193"/>
        <v>2</v>
      </c>
      <c r="F3111">
        <f t="shared" si="195"/>
        <v>3</v>
      </c>
      <c r="G3111">
        <f t="shared" si="194"/>
        <v>2019</v>
      </c>
    </row>
    <row r="3112" spans="1:7" x14ac:dyDescent="0.25">
      <c r="A3112" s="1">
        <f>focus_primary!A3113</f>
        <v>43508</v>
      </c>
      <c r="B3112">
        <f>VLOOKUP($A3112, focus_primary!$A:$AQ, MATCH(YEAR(fiscal_1_y_a!A3112), focus_primary!$2:$2, 0), 0)</f>
        <v>-1.4</v>
      </c>
      <c r="C3112">
        <f>VLOOKUP($A3112, focus_primary!$A:$AQ, MATCH(YEAR(A3112)+1, focus_primary!$2:$2, 0), 0)</f>
        <v>-0.66</v>
      </c>
      <c r="D3112">
        <f t="shared" si="192"/>
        <v>-1.2766666666666666</v>
      </c>
      <c r="E3112">
        <f t="shared" si="193"/>
        <v>2</v>
      </c>
      <c r="F3112">
        <f t="shared" si="195"/>
        <v>3</v>
      </c>
      <c r="G3112">
        <f t="shared" si="194"/>
        <v>2019</v>
      </c>
    </row>
    <row r="3113" spans="1:7" x14ac:dyDescent="0.25">
      <c r="A3113" s="1">
        <f>focus_primary!A3114</f>
        <v>43509</v>
      </c>
      <c r="B3113">
        <f>VLOOKUP($A3113, focus_primary!$A:$AQ, MATCH(YEAR(fiscal_1_y_a!A3113), focus_primary!$2:$2, 0), 0)</f>
        <v>-1.4</v>
      </c>
      <c r="C3113">
        <f>VLOOKUP($A3113, focus_primary!$A:$AQ, MATCH(YEAR(A3113)+1, focus_primary!$2:$2, 0), 0)</f>
        <v>-0.66</v>
      </c>
      <c r="D3113">
        <f t="shared" si="192"/>
        <v>-1.2766666666666666</v>
      </c>
      <c r="E3113">
        <f t="shared" si="193"/>
        <v>2</v>
      </c>
      <c r="F3113">
        <f t="shared" si="195"/>
        <v>3</v>
      </c>
      <c r="G3113">
        <f t="shared" si="194"/>
        <v>2019</v>
      </c>
    </row>
    <row r="3114" spans="1:7" x14ac:dyDescent="0.25">
      <c r="A3114" s="1">
        <f>focus_primary!A3115</f>
        <v>43510</v>
      </c>
      <c r="B3114">
        <f>VLOOKUP($A3114, focus_primary!$A:$AQ, MATCH(YEAR(fiscal_1_y_a!A3114), focus_primary!$2:$2, 0), 0)</f>
        <v>-1.4</v>
      </c>
      <c r="C3114">
        <f>VLOOKUP($A3114, focus_primary!$A:$AQ, MATCH(YEAR(A3114)+1, focus_primary!$2:$2, 0), 0)</f>
        <v>-0.68</v>
      </c>
      <c r="D3114">
        <f t="shared" si="192"/>
        <v>-1.28</v>
      </c>
      <c r="E3114">
        <f t="shared" si="193"/>
        <v>2</v>
      </c>
      <c r="F3114">
        <f t="shared" si="195"/>
        <v>3</v>
      </c>
      <c r="G3114">
        <f t="shared" si="194"/>
        <v>2019</v>
      </c>
    </row>
    <row r="3115" spans="1:7" x14ac:dyDescent="0.25">
      <c r="A3115" s="1">
        <f>focus_primary!A3116</f>
        <v>43511</v>
      </c>
      <c r="B3115">
        <f>VLOOKUP($A3115, focus_primary!$A:$AQ, MATCH(YEAR(fiscal_1_y_a!A3115), focus_primary!$2:$2, 0), 0)</f>
        <v>-1.4</v>
      </c>
      <c r="C3115">
        <f>VLOOKUP($A3115, focus_primary!$A:$AQ, MATCH(YEAR(A3115)+1, focus_primary!$2:$2, 0), 0)</f>
        <v>-0.66</v>
      </c>
      <c r="D3115">
        <f t="shared" si="192"/>
        <v>-1.2766666666666666</v>
      </c>
      <c r="E3115">
        <f t="shared" si="193"/>
        <v>2</v>
      </c>
      <c r="F3115">
        <f t="shared" si="195"/>
        <v>3</v>
      </c>
      <c r="G3115">
        <f t="shared" si="194"/>
        <v>2019</v>
      </c>
    </row>
    <row r="3116" spans="1:7" x14ac:dyDescent="0.25">
      <c r="A3116" s="1">
        <f>focus_primary!A3117</f>
        <v>43514</v>
      </c>
      <c r="B3116">
        <f>VLOOKUP($A3116, focus_primary!$A:$AQ, MATCH(YEAR(fiscal_1_y_a!A3116), focus_primary!$2:$2, 0), 0)</f>
        <v>-1.32</v>
      </c>
      <c r="C3116">
        <f>VLOOKUP($A3116, focus_primary!$A:$AQ, MATCH(YEAR(A3116)+1, focus_primary!$2:$2, 0), 0)</f>
        <v>-0.65</v>
      </c>
      <c r="D3116">
        <f t="shared" si="192"/>
        <v>-1.2083333333333335</v>
      </c>
      <c r="E3116">
        <f t="shared" si="193"/>
        <v>2</v>
      </c>
      <c r="F3116">
        <f t="shared" si="195"/>
        <v>3</v>
      </c>
      <c r="G3116">
        <f t="shared" si="194"/>
        <v>2019</v>
      </c>
    </row>
    <row r="3117" spans="1:7" x14ac:dyDescent="0.25">
      <c r="A3117" s="1">
        <f>focus_primary!A3118</f>
        <v>43515</v>
      </c>
      <c r="B3117">
        <f>VLOOKUP($A3117, focus_primary!$A:$AQ, MATCH(YEAR(fiscal_1_y_a!A3117), focus_primary!$2:$2, 0), 0)</f>
        <v>-1.32</v>
      </c>
      <c r="C3117">
        <f>VLOOKUP($A3117, focus_primary!$A:$AQ, MATCH(YEAR(A3117)+1, focus_primary!$2:$2, 0), 0)</f>
        <v>-0.65</v>
      </c>
      <c r="D3117">
        <f t="shared" si="192"/>
        <v>-1.2083333333333335</v>
      </c>
      <c r="E3117">
        <f t="shared" si="193"/>
        <v>2</v>
      </c>
      <c r="F3117">
        <f t="shared" si="195"/>
        <v>3</v>
      </c>
      <c r="G3117">
        <f t="shared" si="194"/>
        <v>2019</v>
      </c>
    </row>
    <row r="3118" spans="1:7" x14ac:dyDescent="0.25">
      <c r="A3118" s="1">
        <f>focus_primary!A3119</f>
        <v>43516</v>
      </c>
      <c r="B3118">
        <f>VLOOKUP($A3118, focus_primary!$A:$AQ, MATCH(YEAR(fiscal_1_y_a!A3118), focus_primary!$2:$2, 0), 0)</f>
        <v>-1.32</v>
      </c>
      <c r="C3118">
        <f>VLOOKUP($A3118, focus_primary!$A:$AQ, MATCH(YEAR(A3118)+1, focus_primary!$2:$2, 0), 0)</f>
        <v>-0.65</v>
      </c>
      <c r="D3118">
        <f t="shared" si="192"/>
        <v>-1.2083333333333335</v>
      </c>
      <c r="E3118">
        <f t="shared" si="193"/>
        <v>2</v>
      </c>
      <c r="F3118">
        <f t="shared" si="195"/>
        <v>3</v>
      </c>
      <c r="G3118">
        <f t="shared" si="194"/>
        <v>2019</v>
      </c>
    </row>
    <row r="3119" spans="1:7" x14ac:dyDescent="0.25">
      <c r="A3119" s="1">
        <f>focus_primary!A3120</f>
        <v>43517</v>
      </c>
      <c r="B3119">
        <f>VLOOKUP($A3119, focus_primary!$A:$AQ, MATCH(YEAR(fiscal_1_y_a!A3119), focus_primary!$2:$2, 0), 0)</f>
        <v>-1.35</v>
      </c>
      <c r="C3119">
        <f>VLOOKUP($A3119, focus_primary!$A:$AQ, MATCH(YEAR(A3119)+1, focus_primary!$2:$2, 0), 0)</f>
        <v>-0.66</v>
      </c>
      <c r="D3119">
        <f t="shared" si="192"/>
        <v>-1.2350000000000001</v>
      </c>
      <c r="E3119">
        <f t="shared" si="193"/>
        <v>2</v>
      </c>
      <c r="F3119">
        <f t="shared" si="195"/>
        <v>3</v>
      </c>
      <c r="G3119">
        <f t="shared" si="194"/>
        <v>2019</v>
      </c>
    </row>
    <row r="3120" spans="1:7" x14ac:dyDescent="0.25">
      <c r="A3120" s="1">
        <f>focus_primary!A3121</f>
        <v>43518</v>
      </c>
      <c r="B3120">
        <f>VLOOKUP($A3120, focus_primary!$A:$AQ, MATCH(YEAR(fiscal_1_y_a!A3120), focus_primary!$2:$2, 0), 0)</f>
        <v>-1.35</v>
      </c>
      <c r="C3120">
        <f>VLOOKUP($A3120, focus_primary!$A:$AQ, MATCH(YEAR(A3120)+1, focus_primary!$2:$2, 0), 0)</f>
        <v>-0.7</v>
      </c>
      <c r="D3120">
        <f t="shared" si="192"/>
        <v>-1.2416666666666667</v>
      </c>
      <c r="E3120">
        <f t="shared" si="193"/>
        <v>2</v>
      </c>
      <c r="F3120">
        <f t="shared" si="195"/>
        <v>3</v>
      </c>
      <c r="G3120">
        <f t="shared" si="194"/>
        <v>2019</v>
      </c>
    </row>
    <row r="3121" spans="1:7" x14ac:dyDescent="0.25">
      <c r="A3121" s="1">
        <f>focus_primary!A3122</f>
        <v>43521</v>
      </c>
      <c r="B3121">
        <f>VLOOKUP($A3121, focus_primary!$A:$AQ, MATCH(YEAR(fiscal_1_y_a!A3121), focus_primary!$2:$2, 0), 0)</f>
        <v>-1.35</v>
      </c>
      <c r="C3121">
        <f>VLOOKUP($A3121, focus_primary!$A:$AQ, MATCH(YEAR(A3121)+1, focus_primary!$2:$2, 0), 0)</f>
        <v>-0.7</v>
      </c>
      <c r="D3121">
        <f t="shared" si="192"/>
        <v>-1.2416666666666667</v>
      </c>
      <c r="E3121">
        <f t="shared" si="193"/>
        <v>2</v>
      </c>
      <c r="F3121">
        <f t="shared" si="195"/>
        <v>3</v>
      </c>
      <c r="G3121">
        <f t="shared" si="194"/>
        <v>2019</v>
      </c>
    </row>
    <row r="3122" spans="1:7" x14ac:dyDescent="0.25">
      <c r="A3122" s="1">
        <f>focus_primary!A3123</f>
        <v>43522</v>
      </c>
      <c r="B3122">
        <f>VLOOKUP($A3122, focus_primary!$A:$AQ, MATCH(YEAR(fiscal_1_y_a!A3122), focus_primary!$2:$2, 0), 0)</f>
        <v>-1.35</v>
      </c>
      <c r="C3122">
        <f>VLOOKUP($A3122, focus_primary!$A:$AQ, MATCH(YEAR(A3122)+1, focus_primary!$2:$2, 0), 0)</f>
        <v>-0.7</v>
      </c>
      <c r="D3122">
        <f t="shared" si="192"/>
        <v>-1.2416666666666667</v>
      </c>
      <c r="E3122">
        <f t="shared" si="193"/>
        <v>2</v>
      </c>
      <c r="F3122">
        <f t="shared" si="195"/>
        <v>3</v>
      </c>
      <c r="G3122">
        <f t="shared" si="194"/>
        <v>2019</v>
      </c>
    </row>
    <row r="3123" spans="1:7" x14ac:dyDescent="0.25">
      <c r="A3123" s="1">
        <f>focus_primary!A3124</f>
        <v>43523</v>
      </c>
      <c r="B3123">
        <f>VLOOKUP($A3123, focus_primary!$A:$AQ, MATCH(YEAR(fiscal_1_y_a!A3123), focus_primary!$2:$2, 0), 0)</f>
        <v>-1.35</v>
      </c>
      <c r="C3123">
        <f>VLOOKUP($A3123, focus_primary!$A:$AQ, MATCH(YEAR(A3123)+1, focus_primary!$2:$2, 0), 0)</f>
        <v>-0.7</v>
      </c>
      <c r="D3123">
        <f t="shared" si="192"/>
        <v>-1.2416666666666667</v>
      </c>
      <c r="E3123">
        <f t="shared" si="193"/>
        <v>2</v>
      </c>
      <c r="F3123">
        <f t="shared" si="195"/>
        <v>3</v>
      </c>
      <c r="G3123">
        <f t="shared" si="194"/>
        <v>2019</v>
      </c>
    </row>
    <row r="3124" spans="1:7" x14ac:dyDescent="0.25">
      <c r="A3124" s="1">
        <f>focus_primary!A3125</f>
        <v>43524</v>
      </c>
      <c r="B3124">
        <f>VLOOKUP($A3124, focus_primary!$A:$AQ, MATCH(YEAR(fiscal_1_y_a!A3124), focus_primary!$2:$2, 0), 0)</f>
        <v>-1.35</v>
      </c>
      <c r="C3124">
        <f>VLOOKUP($A3124, focus_primary!$A:$AQ, MATCH(YEAR(A3124)+1, focus_primary!$2:$2, 0), 0)</f>
        <v>-0.7</v>
      </c>
      <c r="D3124">
        <f t="shared" si="192"/>
        <v>-1.2416666666666667</v>
      </c>
      <c r="E3124">
        <f t="shared" si="193"/>
        <v>2</v>
      </c>
      <c r="F3124">
        <f t="shared" si="195"/>
        <v>3</v>
      </c>
      <c r="G3124">
        <f t="shared" si="194"/>
        <v>2019</v>
      </c>
    </row>
    <row r="3125" spans="1:7" x14ac:dyDescent="0.25">
      <c r="A3125" s="1">
        <f>focus_primary!A3126</f>
        <v>43525</v>
      </c>
      <c r="B3125">
        <f>VLOOKUP($A3125, focus_primary!$A:$AQ, MATCH(YEAR(fiscal_1_y_a!A3125), focus_primary!$2:$2, 0), 0)</f>
        <v>-1.37</v>
      </c>
      <c r="C3125">
        <f>VLOOKUP($A3125, focus_primary!$A:$AQ, MATCH(YEAR(A3125)+1, focus_primary!$2:$2, 0), 0)</f>
        <v>-0.7</v>
      </c>
      <c r="D3125">
        <f t="shared" si="192"/>
        <v>-1.2025000000000001</v>
      </c>
      <c r="E3125">
        <f t="shared" si="193"/>
        <v>3</v>
      </c>
      <c r="F3125">
        <f t="shared" si="195"/>
        <v>3</v>
      </c>
      <c r="G3125">
        <f t="shared" si="194"/>
        <v>2019</v>
      </c>
    </row>
    <row r="3126" spans="1:7" x14ac:dyDescent="0.25">
      <c r="A3126" s="1">
        <f>focus_primary!A3127</f>
        <v>43530</v>
      </c>
      <c r="B3126">
        <f>VLOOKUP($A3126, focus_primary!$A:$AQ, MATCH(YEAR(fiscal_1_y_a!A3126), focus_primary!$2:$2, 0), 0)</f>
        <v>-1.4</v>
      </c>
      <c r="C3126">
        <f>VLOOKUP($A3126, focus_primary!$A:$AQ, MATCH(YEAR(A3126)+1, focus_primary!$2:$2, 0), 0)</f>
        <v>-0.7</v>
      </c>
      <c r="D3126">
        <f t="shared" si="192"/>
        <v>-1.2249999999999999</v>
      </c>
      <c r="E3126">
        <f t="shared" si="193"/>
        <v>3</v>
      </c>
      <c r="F3126">
        <f t="shared" si="195"/>
        <v>3</v>
      </c>
      <c r="G3126">
        <f t="shared" si="194"/>
        <v>2019</v>
      </c>
    </row>
    <row r="3127" spans="1:7" x14ac:dyDescent="0.25">
      <c r="A3127" s="1">
        <f>focus_primary!A3128</f>
        <v>43531</v>
      </c>
      <c r="B3127">
        <f>VLOOKUP($A3127, focus_primary!$A:$AQ, MATCH(YEAR(fiscal_1_y_a!A3127), focus_primary!$2:$2, 0), 0)</f>
        <v>-1.4</v>
      </c>
      <c r="C3127">
        <f>VLOOKUP($A3127, focus_primary!$A:$AQ, MATCH(YEAR(A3127)+1, focus_primary!$2:$2, 0), 0)</f>
        <v>-0.76</v>
      </c>
      <c r="D3127">
        <f t="shared" si="192"/>
        <v>-1.24</v>
      </c>
      <c r="E3127">
        <f t="shared" si="193"/>
        <v>3</v>
      </c>
      <c r="F3127">
        <f t="shared" si="195"/>
        <v>3</v>
      </c>
      <c r="G3127">
        <f t="shared" si="194"/>
        <v>2019</v>
      </c>
    </row>
    <row r="3128" spans="1:7" x14ac:dyDescent="0.25">
      <c r="A3128" s="1">
        <f>focus_primary!A3129</f>
        <v>43532</v>
      </c>
      <c r="B3128">
        <f>VLOOKUP($A3128, focus_primary!$A:$AQ, MATCH(YEAR(fiscal_1_y_a!A3128), focus_primary!$2:$2, 0), 0)</f>
        <v>-1.4</v>
      </c>
      <c r="C3128">
        <f>VLOOKUP($A3128, focus_primary!$A:$AQ, MATCH(YEAR(A3128)+1, focus_primary!$2:$2, 0), 0)</f>
        <v>-0.73</v>
      </c>
      <c r="D3128">
        <f t="shared" si="192"/>
        <v>-1.2324999999999999</v>
      </c>
      <c r="E3128">
        <f t="shared" si="193"/>
        <v>3</v>
      </c>
      <c r="F3128">
        <f t="shared" si="195"/>
        <v>3</v>
      </c>
      <c r="G3128">
        <f t="shared" si="194"/>
        <v>2019</v>
      </c>
    </row>
    <row r="3129" spans="1:7" x14ac:dyDescent="0.25">
      <c r="A3129" s="1">
        <f>focus_primary!A3130</f>
        <v>43535</v>
      </c>
      <c r="B3129">
        <f>VLOOKUP($A3129, focus_primary!$A:$AQ, MATCH(YEAR(fiscal_1_y_a!A3129), focus_primary!$2:$2, 0), 0)</f>
        <v>-1.4</v>
      </c>
      <c r="C3129">
        <f>VLOOKUP($A3129, focus_primary!$A:$AQ, MATCH(YEAR(A3129)+1, focus_primary!$2:$2, 0), 0)</f>
        <v>-0.76</v>
      </c>
      <c r="D3129">
        <f t="shared" si="192"/>
        <v>-1.24</v>
      </c>
      <c r="E3129">
        <f t="shared" si="193"/>
        <v>3</v>
      </c>
      <c r="F3129">
        <f t="shared" si="195"/>
        <v>3</v>
      </c>
      <c r="G3129">
        <f t="shared" si="194"/>
        <v>2019</v>
      </c>
    </row>
    <row r="3130" spans="1:7" x14ac:dyDescent="0.25">
      <c r="A3130" s="1">
        <f>focus_primary!A3131</f>
        <v>43536</v>
      </c>
      <c r="B3130">
        <f>VLOOKUP($A3130, focus_primary!$A:$AQ, MATCH(YEAR(fiscal_1_y_a!A3130), focus_primary!$2:$2, 0), 0)</f>
        <v>-1.4</v>
      </c>
      <c r="C3130">
        <f>VLOOKUP($A3130, focus_primary!$A:$AQ, MATCH(YEAR(A3130)+1, focus_primary!$2:$2, 0), 0)</f>
        <v>-0.76</v>
      </c>
      <c r="D3130">
        <f t="shared" si="192"/>
        <v>-1.24</v>
      </c>
      <c r="E3130">
        <f t="shared" si="193"/>
        <v>3</v>
      </c>
      <c r="F3130">
        <f t="shared" si="195"/>
        <v>3</v>
      </c>
      <c r="G3130">
        <f t="shared" si="194"/>
        <v>2019</v>
      </c>
    </row>
    <row r="3131" spans="1:7" x14ac:dyDescent="0.25">
      <c r="A3131" s="1">
        <f>focus_primary!A3132</f>
        <v>43537</v>
      </c>
      <c r="B3131">
        <f>VLOOKUP($A3131, focus_primary!$A:$AQ, MATCH(YEAR(fiscal_1_y_a!A3131), focus_primary!$2:$2, 0), 0)</f>
        <v>-1.4</v>
      </c>
      <c r="C3131">
        <f>VLOOKUP($A3131, focus_primary!$A:$AQ, MATCH(YEAR(A3131)+1, focus_primary!$2:$2, 0), 0)</f>
        <v>-0.76</v>
      </c>
      <c r="D3131">
        <f t="shared" si="192"/>
        <v>-1.24</v>
      </c>
      <c r="E3131">
        <f t="shared" si="193"/>
        <v>3</v>
      </c>
      <c r="F3131">
        <f t="shared" si="195"/>
        <v>3</v>
      </c>
      <c r="G3131">
        <f t="shared" si="194"/>
        <v>2019</v>
      </c>
    </row>
    <row r="3132" spans="1:7" x14ac:dyDescent="0.25">
      <c r="A3132" s="1">
        <f>focus_primary!A3133</f>
        <v>43538</v>
      </c>
      <c r="B3132">
        <f>VLOOKUP($A3132, focus_primary!$A:$AQ, MATCH(YEAR(fiscal_1_y_a!A3132), focus_primary!$2:$2, 0), 0)</f>
        <v>-1.37</v>
      </c>
      <c r="C3132">
        <f>VLOOKUP($A3132, focus_primary!$A:$AQ, MATCH(YEAR(A3132)+1, focus_primary!$2:$2, 0), 0)</f>
        <v>-0.8</v>
      </c>
      <c r="D3132">
        <f t="shared" si="192"/>
        <v>-1.2275000000000003</v>
      </c>
      <c r="E3132">
        <f t="shared" si="193"/>
        <v>3</v>
      </c>
      <c r="F3132">
        <f t="shared" si="195"/>
        <v>3</v>
      </c>
      <c r="G3132">
        <f t="shared" si="194"/>
        <v>2019</v>
      </c>
    </row>
    <row r="3133" spans="1:7" x14ac:dyDescent="0.25">
      <c r="A3133" s="1">
        <f>focus_primary!A3134</f>
        <v>43539</v>
      </c>
      <c r="B3133">
        <f>VLOOKUP($A3133, focus_primary!$A:$AQ, MATCH(YEAR(fiscal_1_y_a!A3133), focus_primary!$2:$2, 0), 0)</f>
        <v>-1.37</v>
      </c>
      <c r="C3133">
        <f>VLOOKUP($A3133, focus_primary!$A:$AQ, MATCH(YEAR(A3133)+1, focus_primary!$2:$2, 0), 0)</f>
        <v>-0.71</v>
      </c>
      <c r="D3133">
        <f t="shared" si="192"/>
        <v>-1.2050000000000001</v>
      </c>
      <c r="E3133">
        <f t="shared" si="193"/>
        <v>3</v>
      </c>
      <c r="F3133">
        <f t="shared" si="195"/>
        <v>3</v>
      </c>
      <c r="G3133">
        <f t="shared" si="194"/>
        <v>2019</v>
      </c>
    </row>
    <row r="3134" spans="1:7" x14ac:dyDescent="0.25">
      <c r="A3134" s="1">
        <f>focus_primary!A3135</f>
        <v>43542</v>
      </c>
      <c r="B3134">
        <f>VLOOKUP($A3134, focus_primary!$A:$AQ, MATCH(YEAR(fiscal_1_y_a!A3134), focus_primary!$2:$2, 0), 0)</f>
        <v>-1.35</v>
      </c>
      <c r="C3134">
        <f>VLOOKUP($A3134, focus_primary!$A:$AQ, MATCH(YEAR(A3134)+1, focus_primary!$2:$2, 0), 0)</f>
        <v>-0.7</v>
      </c>
      <c r="D3134">
        <f t="shared" si="192"/>
        <v>-1.1875</v>
      </c>
      <c r="E3134">
        <f t="shared" si="193"/>
        <v>3</v>
      </c>
      <c r="F3134">
        <f t="shared" si="195"/>
        <v>3</v>
      </c>
      <c r="G3134">
        <f t="shared" si="194"/>
        <v>2019</v>
      </c>
    </row>
    <row r="3135" spans="1:7" x14ac:dyDescent="0.25">
      <c r="A3135" s="1">
        <f>focus_primary!A3136</f>
        <v>43543</v>
      </c>
      <c r="B3135">
        <f>VLOOKUP($A3135, focus_primary!$A:$AQ, MATCH(YEAR(fiscal_1_y_a!A3135), focus_primary!$2:$2, 0), 0)</f>
        <v>-1.35</v>
      </c>
      <c r="C3135">
        <f>VLOOKUP($A3135, focus_primary!$A:$AQ, MATCH(YEAR(A3135)+1, focus_primary!$2:$2, 0), 0)</f>
        <v>-0.7</v>
      </c>
      <c r="D3135">
        <f t="shared" si="192"/>
        <v>-1.1875</v>
      </c>
      <c r="E3135">
        <f t="shared" si="193"/>
        <v>3</v>
      </c>
      <c r="F3135">
        <f t="shared" si="195"/>
        <v>3</v>
      </c>
      <c r="G3135">
        <f t="shared" si="194"/>
        <v>2019</v>
      </c>
    </row>
    <row r="3136" spans="1:7" x14ac:dyDescent="0.25">
      <c r="A3136" s="1">
        <f>focus_primary!A3137</f>
        <v>43544</v>
      </c>
      <c r="B3136">
        <f>VLOOKUP($A3136, focus_primary!$A:$AQ, MATCH(YEAR(fiscal_1_y_a!A3136), focus_primary!$2:$2, 0), 0)</f>
        <v>-1.32</v>
      </c>
      <c r="C3136">
        <f>VLOOKUP($A3136, focus_primary!$A:$AQ, MATCH(YEAR(A3136)+1, focus_primary!$2:$2, 0), 0)</f>
        <v>-0.71</v>
      </c>
      <c r="D3136">
        <f t="shared" si="192"/>
        <v>-1.1675000000000002</v>
      </c>
      <c r="E3136">
        <f t="shared" si="193"/>
        <v>3</v>
      </c>
      <c r="F3136">
        <f t="shared" si="195"/>
        <v>3</v>
      </c>
      <c r="G3136">
        <f t="shared" si="194"/>
        <v>2019</v>
      </c>
    </row>
    <row r="3137" spans="1:7" x14ac:dyDescent="0.25">
      <c r="A3137" s="1">
        <f>focus_primary!A3138</f>
        <v>43545</v>
      </c>
      <c r="B3137">
        <f>VLOOKUP($A3137, focus_primary!$A:$AQ, MATCH(YEAR(fiscal_1_y_a!A3137), focus_primary!$2:$2, 0), 0)</f>
        <v>-1.32</v>
      </c>
      <c r="C3137">
        <f>VLOOKUP($A3137, focus_primary!$A:$AQ, MATCH(YEAR(A3137)+1, focus_primary!$2:$2, 0), 0)</f>
        <v>-0.71</v>
      </c>
      <c r="D3137">
        <f t="shared" si="192"/>
        <v>-1.1675000000000002</v>
      </c>
      <c r="E3137">
        <f t="shared" si="193"/>
        <v>3</v>
      </c>
      <c r="F3137">
        <f t="shared" si="195"/>
        <v>3</v>
      </c>
      <c r="G3137">
        <f t="shared" si="194"/>
        <v>2019</v>
      </c>
    </row>
    <row r="3138" spans="1:7" x14ac:dyDescent="0.25">
      <c r="A3138" s="1">
        <f>focus_primary!A3139</f>
        <v>43546</v>
      </c>
      <c r="B3138">
        <f>VLOOKUP($A3138, focus_primary!$A:$AQ, MATCH(YEAR(fiscal_1_y_a!A3138), focus_primary!$2:$2, 0), 0)</f>
        <v>-1.32</v>
      </c>
      <c r="C3138">
        <f>VLOOKUP($A3138, focus_primary!$A:$AQ, MATCH(YEAR(A3138)+1, focus_primary!$2:$2, 0), 0)</f>
        <v>-0.71</v>
      </c>
      <c r="D3138">
        <f t="shared" ref="D3138:D3201" si="196">(B3138*(12-MONTH(A3138))+C3138*MONTH(A3138))/12</f>
        <v>-1.1675000000000002</v>
      </c>
      <c r="E3138">
        <f t="shared" ref="E3138:E3201" si="197">MONTH(A3138)</f>
        <v>3</v>
      </c>
      <c r="F3138">
        <f t="shared" si="195"/>
        <v>3</v>
      </c>
      <c r="G3138">
        <f t="shared" ref="G3138:G3201" si="198">YEAR(A3138)</f>
        <v>2019</v>
      </c>
    </row>
    <row r="3139" spans="1:7" x14ac:dyDescent="0.25">
      <c r="A3139" s="1">
        <f>focus_primary!A3140</f>
        <v>43549</v>
      </c>
      <c r="B3139">
        <f>VLOOKUP($A3139, focus_primary!$A:$AQ, MATCH(YEAR(fiscal_1_y_a!A3139), focus_primary!$2:$2, 0), 0)</f>
        <v>-1.3</v>
      </c>
      <c r="C3139">
        <f>VLOOKUP($A3139, focus_primary!$A:$AQ, MATCH(YEAR(A3139)+1, focus_primary!$2:$2, 0), 0)</f>
        <v>-0.7</v>
      </c>
      <c r="D3139">
        <f t="shared" si="196"/>
        <v>-1.1500000000000001</v>
      </c>
      <c r="E3139">
        <f t="shared" si="197"/>
        <v>3</v>
      </c>
      <c r="F3139">
        <f t="shared" ref="F3139:F3202" si="199">IF(E3139&lt;4,3,IF(E3139&lt;7,6,IF(E3139&lt;10,9,12)))</f>
        <v>3</v>
      </c>
      <c r="G3139">
        <f t="shared" si="198"/>
        <v>2019</v>
      </c>
    </row>
    <row r="3140" spans="1:7" x14ac:dyDescent="0.25">
      <c r="A3140" s="1">
        <f>focus_primary!A3141</f>
        <v>43550</v>
      </c>
      <c r="B3140">
        <f>VLOOKUP($A3140, focus_primary!$A:$AQ, MATCH(YEAR(fiscal_1_y_a!A3140), focus_primary!$2:$2, 0), 0)</f>
        <v>-1.3</v>
      </c>
      <c r="C3140">
        <f>VLOOKUP($A3140, focus_primary!$A:$AQ, MATCH(YEAR(A3140)+1, focus_primary!$2:$2, 0), 0)</f>
        <v>-0.73</v>
      </c>
      <c r="D3140">
        <f t="shared" si="196"/>
        <v>-1.1575</v>
      </c>
      <c r="E3140">
        <f t="shared" si="197"/>
        <v>3</v>
      </c>
      <c r="F3140">
        <f t="shared" si="199"/>
        <v>3</v>
      </c>
      <c r="G3140">
        <f t="shared" si="198"/>
        <v>2019</v>
      </c>
    </row>
    <row r="3141" spans="1:7" x14ac:dyDescent="0.25">
      <c r="A3141" s="1">
        <f>focus_primary!A3142</f>
        <v>43551</v>
      </c>
      <c r="B3141">
        <f>VLOOKUP($A3141, focus_primary!$A:$AQ, MATCH(YEAR(fiscal_1_y_a!A3141), focus_primary!$2:$2, 0), 0)</f>
        <v>-1.3</v>
      </c>
      <c r="C3141">
        <f>VLOOKUP($A3141, focus_primary!$A:$AQ, MATCH(YEAR(A3141)+1, focus_primary!$2:$2, 0), 0)</f>
        <v>-0.73</v>
      </c>
      <c r="D3141">
        <f t="shared" si="196"/>
        <v>-1.1575</v>
      </c>
      <c r="E3141">
        <f t="shared" si="197"/>
        <v>3</v>
      </c>
      <c r="F3141">
        <f t="shared" si="199"/>
        <v>3</v>
      </c>
      <c r="G3141">
        <f t="shared" si="198"/>
        <v>2019</v>
      </c>
    </row>
    <row r="3142" spans="1:7" x14ac:dyDescent="0.25">
      <c r="A3142" s="1">
        <f>focus_primary!A3143</f>
        <v>43552</v>
      </c>
      <c r="B3142">
        <f>VLOOKUP($A3142, focus_primary!$A:$AQ, MATCH(YEAR(fiscal_1_y_a!A3142), focus_primary!$2:$2, 0), 0)</f>
        <v>-1.3</v>
      </c>
      <c r="C3142">
        <f>VLOOKUP($A3142, focus_primary!$A:$AQ, MATCH(YEAR(A3142)+1, focus_primary!$2:$2, 0), 0)</f>
        <v>-0.76</v>
      </c>
      <c r="D3142">
        <f t="shared" si="196"/>
        <v>-1.165</v>
      </c>
      <c r="E3142">
        <f t="shared" si="197"/>
        <v>3</v>
      </c>
      <c r="F3142">
        <f t="shared" si="199"/>
        <v>3</v>
      </c>
      <c r="G3142">
        <f t="shared" si="198"/>
        <v>2019</v>
      </c>
    </row>
    <row r="3143" spans="1:7" x14ac:dyDescent="0.25">
      <c r="A3143" s="1">
        <f>focus_primary!A3144</f>
        <v>43553</v>
      </c>
      <c r="B3143">
        <f>VLOOKUP($A3143, focus_primary!$A:$AQ, MATCH(YEAR(fiscal_1_y_a!A3143), focus_primary!$2:$2, 0), 0)</f>
        <v>-1.3</v>
      </c>
      <c r="C3143">
        <f>VLOOKUP($A3143, focus_primary!$A:$AQ, MATCH(YEAR(A3143)+1, focus_primary!$2:$2, 0), 0)</f>
        <v>-0.76</v>
      </c>
      <c r="D3143">
        <f t="shared" si="196"/>
        <v>-1.165</v>
      </c>
      <c r="E3143">
        <f t="shared" si="197"/>
        <v>3</v>
      </c>
      <c r="F3143">
        <f t="shared" si="199"/>
        <v>3</v>
      </c>
      <c r="G3143">
        <f t="shared" si="198"/>
        <v>2019</v>
      </c>
    </row>
    <row r="3144" spans="1:7" x14ac:dyDescent="0.25">
      <c r="A3144" s="1">
        <f>focus_primary!A3145</f>
        <v>43556</v>
      </c>
      <c r="B3144">
        <f>VLOOKUP($A3144, focus_primary!$A:$AQ, MATCH(YEAR(fiscal_1_y_a!A3144), focus_primary!$2:$2, 0), 0)</f>
        <v>-1.3</v>
      </c>
      <c r="C3144">
        <f>VLOOKUP($A3144, focus_primary!$A:$AQ, MATCH(YEAR(A3144)+1, focus_primary!$2:$2, 0), 0)</f>
        <v>-0.76</v>
      </c>
      <c r="D3144">
        <f t="shared" si="196"/>
        <v>-1.1200000000000001</v>
      </c>
      <c r="E3144">
        <f t="shared" si="197"/>
        <v>4</v>
      </c>
      <c r="F3144">
        <f t="shared" si="199"/>
        <v>6</v>
      </c>
      <c r="G3144">
        <f t="shared" si="198"/>
        <v>2019</v>
      </c>
    </row>
    <row r="3145" spans="1:7" x14ac:dyDescent="0.25">
      <c r="A3145" s="1">
        <f>focus_primary!A3146</f>
        <v>43557</v>
      </c>
      <c r="B3145">
        <f>VLOOKUP($A3145, focus_primary!$A:$AQ, MATCH(YEAR(fiscal_1_y_a!A3145), focus_primary!$2:$2, 0), 0)</f>
        <v>-1.3</v>
      </c>
      <c r="C3145">
        <f>VLOOKUP($A3145, focus_primary!$A:$AQ, MATCH(YEAR(A3145)+1, focus_primary!$2:$2, 0), 0)</f>
        <v>-0.76</v>
      </c>
      <c r="D3145">
        <f t="shared" si="196"/>
        <v>-1.1200000000000001</v>
      </c>
      <c r="E3145">
        <f t="shared" si="197"/>
        <v>4</v>
      </c>
      <c r="F3145">
        <f t="shared" si="199"/>
        <v>6</v>
      </c>
      <c r="G3145">
        <f t="shared" si="198"/>
        <v>2019</v>
      </c>
    </row>
    <row r="3146" spans="1:7" x14ac:dyDescent="0.25">
      <c r="A3146" s="1">
        <f>focus_primary!A3147</f>
        <v>43558</v>
      </c>
      <c r="B3146">
        <f>VLOOKUP($A3146, focus_primary!$A:$AQ, MATCH(YEAR(fiscal_1_y_a!A3146), focus_primary!$2:$2, 0), 0)</f>
        <v>-1.3</v>
      </c>
      <c r="C3146">
        <f>VLOOKUP($A3146, focus_primary!$A:$AQ, MATCH(YEAR(A3146)+1, focus_primary!$2:$2, 0), 0)</f>
        <v>-0.76</v>
      </c>
      <c r="D3146">
        <f t="shared" si="196"/>
        <v>-1.1200000000000001</v>
      </c>
      <c r="E3146">
        <f t="shared" si="197"/>
        <v>4</v>
      </c>
      <c r="F3146">
        <f t="shared" si="199"/>
        <v>6</v>
      </c>
      <c r="G3146">
        <f t="shared" si="198"/>
        <v>2019</v>
      </c>
    </row>
    <row r="3147" spans="1:7" x14ac:dyDescent="0.25">
      <c r="A3147" s="1">
        <f>focus_primary!A3148</f>
        <v>43559</v>
      </c>
      <c r="B3147">
        <f>VLOOKUP($A3147, focus_primary!$A:$AQ, MATCH(YEAR(fiscal_1_y_a!A3147), focus_primary!$2:$2, 0), 0)</f>
        <v>-1.3</v>
      </c>
      <c r="C3147">
        <f>VLOOKUP($A3147, focus_primary!$A:$AQ, MATCH(YEAR(A3147)+1, focus_primary!$2:$2, 0), 0)</f>
        <v>-0.76</v>
      </c>
      <c r="D3147">
        <f t="shared" si="196"/>
        <v>-1.1200000000000001</v>
      </c>
      <c r="E3147">
        <f t="shared" si="197"/>
        <v>4</v>
      </c>
      <c r="F3147">
        <f t="shared" si="199"/>
        <v>6</v>
      </c>
      <c r="G3147">
        <f t="shared" si="198"/>
        <v>2019</v>
      </c>
    </row>
    <row r="3148" spans="1:7" x14ac:dyDescent="0.25">
      <c r="A3148" s="1">
        <f>focus_primary!A3149</f>
        <v>43560</v>
      </c>
      <c r="B3148">
        <f>VLOOKUP($A3148, focus_primary!$A:$AQ, MATCH(YEAR(fiscal_1_y_a!A3148), focus_primary!$2:$2, 0), 0)</f>
        <v>-1.3</v>
      </c>
      <c r="C3148">
        <f>VLOOKUP($A3148, focus_primary!$A:$AQ, MATCH(YEAR(A3148)+1, focus_primary!$2:$2, 0), 0)</f>
        <v>-0.8</v>
      </c>
      <c r="D3148">
        <f t="shared" si="196"/>
        <v>-1.1333333333333335</v>
      </c>
      <c r="E3148">
        <f t="shared" si="197"/>
        <v>4</v>
      </c>
      <c r="F3148">
        <f t="shared" si="199"/>
        <v>6</v>
      </c>
      <c r="G3148">
        <f t="shared" si="198"/>
        <v>2019</v>
      </c>
    </row>
    <row r="3149" spans="1:7" x14ac:dyDescent="0.25">
      <c r="A3149" s="1">
        <f>focus_primary!A3150</f>
        <v>43563</v>
      </c>
      <c r="B3149">
        <f>VLOOKUP($A3149, focus_primary!$A:$AQ, MATCH(YEAR(fiscal_1_y_a!A3149), focus_primary!$2:$2, 0), 0)</f>
        <v>-1.3</v>
      </c>
      <c r="C3149">
        <f>VLOOKUP($A3149, focus_primary!$A:$AQ, MATCH(YEAR(A3149)+1, focus_primary!$2:$2, 0), 0)</f>
        <v>-0.8</v>
      </c>
      <c r="D3149">
        <f t="shared" si="196"/>
        <v>-1.1333333333333335</v>
      </c>
      <c r="E3149">
        <f t="shared" si="197"/>
        <v>4</v>
      </c>
      <c r="F3149">
        <f t="shared" si="199"/>
        <v>6</v>
      </c>
      <c r="G3149">
        <f t="shared" si="198"/>
        <v>2019</v>
      </c>
    </row>
    <row r="3150" spans="1:7" x14ac:dyDescent="0.25">
      <c r="A3150" s="1">
        <f>focus_primary!A3151</f>
        <v>43564</v>
      </c>
      <c r="B3150">
        <f>VLOOKUP($A3150, focus_primary!$A:$AQ, MATCH(YEAR(fiscal_1_y_a!A3150), focus_primary!$2:$2, 0), 0)</f>
        <v>-1.3</v>
      </c>
      <c r="C3150">
        <f>VLOOKUP($A3150, focus_primary!$A:$AQ, MATCH(YEAR(A3150)+1, focus_primary!$2:$2, 0), 0)</f>
        <v>-0.8</v>
      </c>
      <c r="D3150">
        <f t="shared" si="196"/>
        <v>-1.1333333333333335</v>
      </c>
      <c r="E3150">
        <f t="shared" si="197"/>
        <v>4</v>
      </c>
      <c r="F3150">
        <f t="shared" si="199"/>
        <v>6</v>
      </c>
      <c r="G3150">
        <f t="shared" si="198"/>
        <v>2019</v>
      </c>
    </row>
    <row r="3151" spans="1:7" x14ac:dyDescent="0.25">
      <c r="A3151" s="1">
        <f>focus_primary!A3152</f>
        <v>43565</v>
      </c>
      <c r="B3151">
        <f>VLOOKUP($A3151, focus_primary!$A:$AQ, MATCH(YEAR(fiscal_1_y_a!A3151), focus_primary!$2:$2, 0), 0)</f>
        <v>-1.3</v>
      </c>
      <c r="C3151">
        <f>VLOOKUP($A3151, focus_primary!$A:$AQ, MATCH(YEAR(A3151)+1, focus_primary!$2:$2, 0), 0)</f>
        <v>-0.8</v>
      </c>
      <c r="D3151">
        <f t="shared" si="196"/>
        <v>-1.1333333333333335</v>
      </c>
      <c r="E3151">
        <f t="shared" si="197"/>
        <v>4</v>
      </c>
      <c r="F3151">
        <f t="shared" si="199"/>
        <v>6</v>
      </c>
      <c r="G3151">
        <f t="shared" si="198"/>
        <v>2019</v>
      </c>
    </row>
    <row r="3152" spans="1:7" x14ac:dyDescent="0.25">
      <c r="A3152" s="1">
        <f>focus_primary!A3153</f>
        <v>43566</v>
      </c>
      <c r="B3152">
        <f>VLOOKUP($A3152, focus_primary!$A:$AQ, MATCH(YEAR(fiscal_1_y_a!A3152), focus_primary!$2:$2, 0), 0)</f>
        <v>-1.32</v>
      </c>
      <c r="C3152">
        <f>VLOOKUP($A3152, focus_primary!$A:$AQ, MATCH(YEAR(A3152)+1, focus_primary!$2:$2, 0), 0)</f>
        <v>-0.8</v>
      </c>
      <c r="D3152">
        <f t="shared" si="196"/>
        <v>-1.1466666666666667</v>
      </c>
      <c r="E3152">
        <f t="shared" si="197"/>
        <v>4</v>
      </c>
      <c r="F3152">
        <f t="shared" si="199"/>
        <v>6</v>
      </c>
      <c r="G3152">
        <f t="shared" si="198"/>
        <v>2019</v>
      </c>
    </row>
    <row r="3153" spans="1:7" x14ac:dyDescent="0.25">
      <c r="A3153" s="1">
        <f>focus_primary!A3154</f>
        <v>43567</v>
      </c>
      <c r="B3153">
        <f>VLOOKUP($A3153, focus_primary!$A:$AQ, MATCH(YEAR(fiscal_1_y_a!A3153), focus_primary!$2:$2, 0), 0)</f>
        <v>-1.37</v>
      </c>
      <c r="C3153">
        <f>VLOOKUP($A3153, focus_primary!$A:$AQ, MATCH(YEAR(A3153)+1, focus_primary!$2:$2, 0), 0)</f>
        <v>-0.8</v>
      </c>
      <c r="D3153">
        <f t="shared" si="196"/>
        <v>-1.18</v>
      </c>
      <c r="E3153">
        <f t="shared" si="197"/>
        <v>4</v>
      </c>
      <c r="F3153">
        <f t="shared" si="199"/>
        <v>6</v>
      </c>
      <c r="G3153">
        <f t="shared" si="198"/>
        <v>2019</v>
      </c>
    </row>
    <row r="3154" spans="1:7" x14ac:dyDescent="0.25">
      <c r="A3154" s="1">
        <f>focus_primary!A3155</f>
        <v>43570</v>
      </c>
      <c r="B3154">
        <f>VLOOKUP($A3154, focus_primary!$A:$AQ, MATCH(YEAR(fiscal_1_y_a!A3154), focus_primary!$2:$2, 0), 0)</f>
        <v>-1.37</v>
      </c>
      <c r="C3154">
        <f>VLOOKUP($A3154, focus_primary!$A:$AQ, MATCH(YEAR(A3154)+1, focus_primary!$2:$2, 0), 0)</f>
        <v>-0.85</v>
      </c>
      <c r="D3154">
        <f t="shared" si="196"/>
        <v>-1.1966666666666668</v>
      </c>
      <c r="E3154">
        <f t="shared" si="197"/>
        <v>4</v>
      </c>
      <c r="F3154">
        <f t="shared" si="199"/>
        <v>6</v>
      </c>
      <c r="G3154">
        <f t="shared" si="198"/>
        <v>2019</v>
      </c>
    </row>
    <row r="3155" spans="1:7" x14ac:dyDescent="0.25">
      <c r="A3155" s="1">
        <f>focus_primary!A3156</f>
        <v>43571</v>
      </c>
      <c r="B3155">
        <f>VLOOKUP($A3155, focus_primary!$A:$AQ, MATCH(YEAR(fiscal_1_y_a!A3155), focus_primary!$2:$2, 0), 0)</f>
        <v>-1.35</v>
      </c>
      <c r="C3155">
        <f>VLOOKUP($A3155, focus_primary!$A:$AQ, MATCH(YEAR(A3155)+1, focus_primary!$2:$2, 0), 0)</f>
        <v>-0.9</v>
      </c>
      <c r="D3155">
        <f t="shared" si="196"/>
        <v>-1.2</v>
      </c>
      <c r="E3155">
        <f t="shared" si="197"/>
        <v>4</v>
      </c>
      <c r="F3155">
        <f t="shared" si="199"/>
        <v>6</v>
      </c>
      <c r="G3155">
        <f t="shared" si="198"/>
        <v>2019</v>
      </c>
    </row>
    <row r="3156" spans="1:7" x14ac:dyDescent="0.25">
      <c r="A3156" s="1">
        <f>focus_primary!A3157</f>
        <v>43572</v>
      </c>
      <c r="B3156">
        <f>VLOOKUP($A3156, focus_primary!$A:$AQ, MATCH(YEAR(fiscal_1_y_a!A3156), focus_primary!$2:$2, 0), 0)</f>
        <v>-1.35</v>
      </c>
      <c r="C3156">
        <f>VLOOKUP($A3156, focus_primary!$A:$AQ, MATCH(YEAR(A3156)+1, focus_primary!$2:$2, 0), 0)</f>
        <v>-0.9</v>
      </c>
      <c r="D3156">
        <f t="shared" si="196"/>
        <v>-1.2</v>
      </c>
      <c r="E3156">
        <f t="shared" si="197"/>
        <v>4</v>
      </c>
      <c r="F3156">
        <f t="shared" si="199"/>
        <v>6</v>
      </c>
      <c r="G3156">
        <f t="shared" si="198"/>
        <v>2019</v>
      </c>
    </row>
    <row r="3157" spans="1:7" x14ac:dyDescent="0.25">
      <c r="A3157" s="1">
        <f>focus_primary!A3158</f>
        <v>43573</v>
      </c>
      <c r="B3157">
        <f>VLOOKUP($A3157, focus_primary!$A:$AQ, MATCH(YEAR(fiscal_1_y_a!A3157), focus_primary!$2:$2, 0), 0)</f>
        <v>-1.35</v>
      </c>
      <c r="C3157">
        <f>VLOOKUP($A3157, focus_primary!$A:$AQ, MATCH(YEAR(A3157)+1, focus_primary!$2:$2, 0), 0)</f>
        <v>-0.9</v>
      </c>
      <c r="D3157">
        <f t="shared" si="196"/>
        <v>-1.2</v>
      </c>
      <c r="E3157">
        <f t="shared" si="197"/>
        <v>4</v>
      </c>
      <c r="F3157">
        <f t="shared" si="199"/>
        <v>6</v>
      </c>
      <c r="G3157">
        <f t="shared" si="198"/>
        <v>2019</v>
      </c>
    </row>
    <row r="3158" spans="1:7" x14ac:dyDescent="0.25">
      <c r="A3158" s="1">
        <f>focus_primary!A3159</f>
        <v>43577</v>
      </c>
      <c r="B3158">
        <f>VLOOKUP($A3158, focus_primary!$A:$AQ, MATCH(YEAR(fiscal_1_y_a!A3158), focus_primary!$2:$2, 0), 0)</f>
        <v>-1.32</v>
      </c>
      <c r="C3158">
        <f>VLOOKUP($A3158, focus_primary!$A:$AQ, MATCH(YEAR(A3158)+1, focus_primary!$2:$2, 0), 0)</f>
        <v>-0.85</v>
      </c>
      <c r="D3158">
        <f t="shared" si="196"/>
        <v>-1.1633333333333333</v>
      </c>
      <c r="E3158">
        <f t="shared" si="197"/>
        <v>4</v>
      </c>
      <c r="F3158">
        <f t="shared" si="199"/>
        <v>6</v>
      </c>
      <c r="G3158">
        <f t="shared" si="198"/>
        <v>2019</v>
      </c>
    </row>
    <row r="3159" spans="1:7" x14ac:dyDescent="0.25">
      <c r="A3159" s="1">
        <f>focus_primary!A3160</f>
        <v>43578</v>
      </c>
      <c r="B3159">
        <f>VLOOKUP($A3159, focus_primary!$A:$AQ, MATCH(YEAR(fiscal_1_y_a!A3159), focus_primary!$2:$2, 0), 0)</f>
        <v>-1.32</v>
      </c>
      <c r="C3159">
        <f>VLOOKUP($A3159, focus_primary!$A:$AQ, MATCH(YEAR(A3159)+1, focus_primary!$2:$2, 0), 0)</f>
        <v>-0.85</v>
      </c>
      <c r="D3159">
        <f t="shared" si="196"/>
        <v>-1.1633333333333333</v>
      </c>
      <c r="E3159">
        <f t="shared" si="197"/>
        <v>4</v>
      </c>
      <c r="F3159">
        <f t="shared" si="199"/>
        <v>6</v>
      </c>
      <c r="G3159">
        <f t="shared" si="198"/>
        <v>2019</v>
      </c>
    </row>
    <row r="3160" spans="1:7" x14ac:dyDescent="0.25">
      <c r="A3160" s="1">
        <f>focus_primary!A3161</f>
        <v>43579</v>
      </c>
      <c r="B3160">
        <f>VLOOKUP($A3160, focus_primary!$A:$AQ, MATCH(YEAR(fiscal_1_y_a!A3160), focus_primary!$2:$2, 0), 0)</f>
        <v>-1.32</v>
      </c>
      <c r="C3160">
        <f>VLOOKUP($A3160, focus_primary!$A:$AQ, MATCH(YEAR(A3160)+1, focus_primary!$2:$2, 0), 0)</f>
        <v>-0.85</v>
      </c>
      <c r="D3160">
        <f t="shared" si="196"/>
        <v>-1.1633333333333333</v>
      </c>
      <c r="E3160">
        <f t="shared" si="197"/>
        <v>4</v>
      </c>
      <c r="F3160">
        <f t="shared" si="199"/>
        <v>6</v>
      </c>
      <c r="G3160">
        <f t="shared" si="198"/>
        <v>2019</v>
      </c>
    </row>
    <row r="3161" spans="1:7" x14ac:dyDescent="0.25">
      <c r="A3161" s="1">
        <f>focus_primary!A3162</f>
        <v>43580</v>
      </c>
      <c r="B3161">
        <f>VLOOKUP($A3161, focus_primary!$A:$AQ, MATCH(YEAR(fiscal_1_y_a!A3161), focus_primary!$2:$2, 0), 0)</f>
        <v>-1.32</v>
      </c>
      <c r="C3161">
        <f>VLOOKUP($A3161, focus_primary!$A:$AQ, MATCH(YEAR(A3161)+1, focus_primary!$2:$2, 0), 0)</f>
        <v>-0.85</v>
      </c>
      <c r="D3161">
        <f t="shared" si="196"/>
        <v>-1.1633333333333333</v>
      </c>
      <c r="E3161">
        <f t="shared" si="197"/>
        <v>4</v>
      </c>
      <c r="F3161">
        <f t="shared" si="199"/>
        <v>6</v>
      </c>
      <c r="G3161">
        <f t="shared" si="198"/>
        <v>2019</v>
      </c>
    </row>
    <row r="3162" spans="1:7" x14ac:dyDescent="0.25">
      <c r="A3162" s="1">
        <f>focus_primary!A3163</f>
        <v>43581</v>
      </c>
      <c r="B3162">
        <f>VLOOKUP($A3162, focus_primary!$A:$AQ, MATCH(YEAR(fiscal_1_y_a!A3162), focus_primary!$2:$2, 0), 0)</f>
        <v>-1.35</v>
      </c>
      <c r="C3162">
        <f>VLOOKUP($A3162, focus_primary!$A:$AQ, MATCH(YEAR(A3162)+1, focus_primary!$2:$2, 0), 0)</f>
        <v>-0.8</v>
      </c>
      <c r="D3162">
        <f t="shared" si="196"/>
        <v>-1.1666666666666667</v>
      </c>
      <c r="E3162">
        <f t="shared" si="197"/>
        <v>4</v>
      </c>
      <c r="F3162">
        <f t="shared" si="199"/>
        <v>6</v>
      </c>
      <c r="G3162">
        <f t="shared" si="198"/>
        <v>2019</v>
      </c>
    </row>
    <row r="3163" spans="1:7" x14ac:dyDescent="0.25">
      <c r="A3163" s="1">
        <f>focus_primary!A3164</f>
        <v>43584</v>
      </c>
      <c r="B3163">
        <f>VLOOKUP($A3163, focus_primary!$A:$AQ, MATCH(YEAR(fiscal_1_y_a!A3163), focus_primary!$2:$2, 0), 0)</f>
        <v>-1.37</v>
      </c>
      <c r="C3163">
        <f>VLOOKUP($A3163, focus_primary!$A:$AQ, MATCH(YEAR(A3163)+1, focus_primary!$2:$2, 0), 0)</f>
        <v>-0.8</v>
      </c>
      <c r="D3163">
        <f t="shared" si="196"/>
        <v>-1.18</v>
      </c>
      <c r="E3163">
        <f t="shared" si="197"/>
        <v>4</v>
      </c>
      <c r="F3163">
        <f t="shared" si="199"/>
        <v>6</v>
      </c>
      <c r="G3163">
        <f t="shared" si="198"/>
        <v>2019</v>
      </c>
    </row>
    <row r="3164" spans="1:7" x14ac:dyDescent="0.25">
      <c r="A3164" s="1">
        <f>focus_primary!A3165</f>
        <v>43585</v>
      </c>
      <c r="B3164">
        <f>VLOOKUP($A3164, focus_primary!$A:$AQ, MATCH(YEAR(fiscal_1_y_a!A3164), focus_primary!$2:$2, 0), 0)</f>
        <v>-1.4</v>
      </c>
      <c r="C3164">
        <f>VLOOKUP($A3164, focus_primary!$A:$AQ, MATCH(YEAR(A3164)+1, focus_primary!$2:$2, 0), 0)</f>
        <v>-0.8</v>
      </c>
      <c r="D3164">
        <f t="shared" si="196"/>
        <v>-1.2</v>
      </c>
      <c r="E3164">
        <f t="shared" si="197"/>
        <v>4</v>
      </c>
      <c r="F3164">
        <f t="shared" si="199"/>
        <v>6</v>
      </c>
      <c r="G3164">
        <f t="shared" si="198"/>
        <v>2019</v>
      </c>
    </row>
    <row r="3165" spans="1:7" x14ac:dyDescent="0.25">
      <c r="A3165" s="1">
        <f>focus_primary!A3166</f>
        <v>43587</v>
      </c>
      <c r="B3165">
        <f>VLOOKUP($A3165, focus_primary!$A:$AQ, MATCH(YEAR(fiscal_1_y_a!A3165), focus_primary!$2:$2, 0), 0)</f>
        <v>-1.4</v>
      </c>
      <c r="C3165">
        <f>VLOOKUP($A3165, focus_primary!$A:$AQ, MATCH(YEAR(A3165)+1, focus_primary!$2:$2, 0), 0)</f>
        <v>-0.8</v>
      </c>
      <c r="D3165">
        <f t="shared" si="196"/>
        <v>-1.1499999999999999</v>
      </c>
      <c r="E3165">
        <f t="shared" si="197"/>
        <v>5</v>
      </c>
      <c r="F3165">
        <f t="shared" si="199"/>
        <v>6</v>
      </c>
      <c r="G3165">
        <f t="shared" si="198"/>
        <v>2019</v>
      </c>
    </row>
    <row r="3166" spans="1:7" x14ac:dyDescent="0.25">
      <c r="A3166" s="1">
        <f>focus_primary!A3167</f>
        <v>43588</v>
      </c>
      <c r="B3166">
        <f>VLOOKUP($A3166, focus_primary!$A:$AQ, MATCH(YEAR(fiscal_1_y_a!A3166), focus_primary!$2:$2, 0), 0)</f>
        <v>-1.4</v>
      </c>
      <c r="C3166">
        <f>VLOOKUP($A3166, focus_primary!$A:$AQ, MATCH(YEAR(A3166)+1, focus_primary!$2:$2, 0), 0)</f>
        <v>-0.8</v>
      </c>
      <c r="D3166">
        <f t="shared" si="196"/>
        <v>-1.1499999999999999</v>
      </c>
      <c r="E3166">
        <f t="shared" si="197"/>
        <v>5</v>
      </c>
      <c r="F3166">
        <f t="shared" si="199"/>
        <v>6</v>
      </c>
      <c r="G3166">
        <f t="shared" si="198"/>
        <v>2019</v>
      </c>
    </row>
    <row r="3167" spans="1:7" x14ac:dyDescent="0.25">
      <c r="A3167" s="1">
        <f>focus_primary!A3168</f>
        <v>43591</v>
      </c>
      <c r="B3167">
        <f>VLOOKUP($A3167, focus_primary!$A:$AQ, MATCH(YEAR(fiscal_1_y_a!A3167), focus_primary!$2:$2, 0), 0)</f>
        <v>-1.4</v>
      </c>
      <c r="C3167">
        <f>VLOOKUP($A3167, focus_primary!$A:$AQ, MATCH(YEAR(A3167)+1, focus_primary!$2:$2, 0), 0)</f>
        <v>-0.8</v>
      </c>
      <c r="D3167">
        <f t="shared" si="196"/>
        <v>-1.1499999999999999</v>
      </c>
      <c r="E3167">
        <f t="shared" si="197"/>
        <v>5</v>
      </c>
      <c r="F3167">
        <f t="shared" si="199"/>
        <v>6</v>
      </c>
      <c r="G3167">
        <f t="shared" si="198"/>
        <v>2019</v>
      </c>
    </row>
    <row r="3168" spans="1:7" x14ac:dyDescent="0.25">
      <c r="A3168" s="1">
        <f>focus_primary!A3169</f>
        <v>43592</v>
      </c>
      <c r="B3168">
        <f>VLOOKUP($A3168, focus_primary!$A:$AQ, MATCH(YEAR(fiscal_1_y_a!A3168), focus_primary!$2:$2, 0), 0)</f>
        <v>-1.39</v>
      </c>
      <c r="C3168">
        <f>VLOOKUP($A3168, focus_primary!$A:$AQ, MATCH(YEAR(A3168)+1, focus_primary!$2:$2, 0), 0)</f>
        <v>-0.8</v>
      </c>
      <c r="D3168">
        <f t="shared" si="196"/>
        <v>-1.1441666666666666</v>
      </c>
      <c r="E3168">
        <f t="shared" si="197"/>
        <v>5</v>
      </c>
      <c r="F3168">
        <f t="shared" si="199"/>
        <v>6</v>
      </c>
      <c r="G3168">
        <f t="shared" si="198"/>
        <v>2019</v>
      </c>
    </row>
    <row r="3169" spans="1:7" x14ac:dyDescent="0.25">
      <c r="A3169" s="1">
        <f>focus_primary!A3170</f>
        <v>43593</v>
      </c>
      <c r="B3169">
        <f>VLOOKUP($A3169, focus_primary!$A:$AQ, MATCH(YEAR(fiscal_1_y_a!A3169), focus_primary!$2:$2, 0), 0)</f>
        <v>-1.36</v>
      </c>
      <c r="C3169">
        <f>VLOOKUP($A3169, focus_primary!$A:$AQ, MATCH(YEAR(A3169)+1, focus_primary!$2:$2, 0), 0)</f>
        <v>-0.85</v>
      </c>
      <c r="D3169">
        <f t="shared" si="196"/>
        <v>-1.1475000000000002</v>
      </c>
      <c r="E3169">
        <f t="shared" si="197"/>
        <v>5</v>
      </c>
      <c r="F3169">
        <f t="shared" si="199"/>
        <v>6</v>
      </c>
      <c r="G3169">
        <f t="shared" si="198"/>
        <v>2019</v>
      </c>
    </row>
    <row r="3170" spans="1:7" x14ac:dyDescent="0.25">
      <c r="A3170" s="1">
        <f>focus_primary!A3171</f>
        <v>43594</v>
      </c>
      <c r="B3170">
        <f>VLOOKUP($A3170, focus_primary!$A:$AQ, MATCH(YEAR(fiscal_1_y_a!A3170), focus_primary!$2:$2, 0), 0)</f>
        <v>-1.37</v>
      </c>
      <c r="C3170">
        <f>VLOOKUP($A3170, focus_primary!$A:$AQ, MATCH(YEAR(A3170)+1, focus_primary!$2:$2, 0), 0)</f>
        <v>-0.9</v>
      </c>
      <c r="D3170">
        <f t="shared" si="196"/>
        <v>-1.1741666666666666</v>
      </c>
      <c r="E3170">
        <f t="shared" si="197"/>
        <v>5</v>
      </c>
      <c r="F3170">
        <f t="shared" si="199"/>
        <v>6</v>
      </c>
      <c r="G3170">
        <f t="shared" si="198"/>
        <v>2019</v>
      </c>
    </row>
    <row r="3171" spans="1:7" x14ac:dyDescent="0.25">
      <c r="A3171" s="1">
        <f>focus_primary!A3172</f>
        <v>43595</v>
      </c>
      <c r="B3171">
        <f>VLOOKUP($A3171, focus_primary!$A:$AQ, MATCH(YEAR(fiscal_1_y_a!A3171), focus_primary!$2:$2, 0), 0)</f>
        <v>-1.37</v>
      </c>
      <c r="C3171">
        <f>VLOOKUP($A3171, focus_primary!$A:$AQ, MATCH(YEAR(A3171)+1, focus_primary!$2:$2, 0), 0)</f>
        <v>-0.9</v>
      </c>
      <c r="D3171">
        <f t="shared" si="196"/>
        <v>-1.1741666666666666</v>
      </c>
      <c r="E3171">
        <f t="shared" si="197"/>
        <v>5</v>
      </c>
      <c r="F3171">
        <f t="shared" si="199"/>
        <v>6</v>
      </c>
      <c r="G3171">
        <f t="shared" si="198"/>
        <v>2019</v>
      </c>
    </row>
    <row r="3172" spans="1:7" x14ac:dyDescent="0.25">
      <c r="A3172" s="1">
        <f>focus_primary!A3173</f>
        <v>43598</v>
      </c>
      <c r="B3172">
        <f>VLOOKUP($A3172, focus_primary!$A:$AQ, MATCH(YEAR(fiscal_1_y_a!A3172), focus_primary!$2:$2, 0), 0)</f>
        <v>-1.3</v>
      </c>
      <c r="C3172">
        <f>VLOOKUP($A3172, focus_primary!$A:$AQ, MATCH(YEAR(A3172)+1, focus_primary!$2:$2, 0), 0)</f>
        <v>-0.8</v>
      </c>
      <c r="D3172">
        <f t="shared" si="196"/>
        <v>-1.0916666666666666</v>
      </c>
      <c r="E3172">
        <f t="shared" si="197"/>
        <v>5</v>
      </c>
      <c r="F3172">
        <f t="shared" si="199"/>
        <v>6</v>
      </c>
      <c r="G3172">
        <f t="shared" si="198"/>
        <v>2019</v>
      </c>
    </row>
    <row r="3173" spans="1:7" x14ac:dyDescent="0.25">
      <c r="A3173" s="1">
        <f>focus_primary!A3174</f>
        <v>43599</v>
      </c>
      <c r="B3173">
        <f>VLOOKUP($A3173, focus_primary!$A:$AQ, MATCH(YEAR(fiscal_1_y_a!A3173), focus_primary!$2:$2, 0), 0)</f>
        <v>-1.3</v>
      </c>
      <c r="C3173">
        <f>VLOOKUP($A3173, focus_primary!$A:$AQ, MATCH(YEAR(A3173)+1, focus_primary!$2:$2, 0), 0)</f>
        <v>-0.8</v>
      </c>
      <c r="D3173">
        <f t="shared" si="196"/>
        <v>-1.0916666666666666</v>
      </c>
      <c r="E3173">
        <f t="shared" si="197"/>
        <v>5</v>
      </c>
      <c r="F3173">
        <f t="shared" si="199"/>
        <v>6</v>
      </c>
      <c r="G3173">
        <f t="shared" si="198"/>
        <v>2019</v>
      </c>
    </row>
    <row r="3174" spans="1:7" x14ac:dyDescent="0.25">
      <c r="A3174" s="1">
        <f>focus_primary!A3175</f>
        <v>43600</v>
      </c>
      <c r="B3174">
        <f>VLOOKUP($A3174, focus_primary!$A:$AQ, MATCH(YEAR(fiscal_1_y_a!A3174), focus_primary!$2:$2, 0), 0)</f>
        <v>-1.3</v>
      </c>
      <c r="C3174">
        <f>VLOOKUP($A3174, focus_primary!$A:$AQ, MATCH(YEAR(A3174)+1, focus_primary!$2:$2, 0), 0)</f>
        <v>-0.8</v>
      </c>
      <c r="D3174">
        <f t="shared" si="196"/>
        <v>-1.0916666666666666</v>
      </c>
      <c r="E3174">
        <f t="shared" si="197"/>
        <v>5</v>
      </c>
      <c r="F3174">
        <f t="shared" si="199"/>
        <v>6</v>
      </c>
      <c r="G3174">
        <f t="shared" si="198"/>
        <v>2019</v>
      </c>
    </row>
    <row r="3175" spans="1:7" x14ac:dyDescent="0.25">
      <c r="A3175" s="1">
        <f>focus_primary!A3176</f>
        <v>43601</v>
      </c>
      <c r="B3175">
        <f>VLOOKUP($A3175, focus_primary!$A:$AQ, MATCH(YEAR(fiscal_1_y_a!A3175), focus_primary!$2:$2, 0), 0)</f>
        <v>-1.3</v>
      </c>
      <c r="C3175">
        <f>VLOOKUP($A3175, focus_primary!$A:$AQ, MATCH(YEAR(A3175)+1, focus_primary!$2:$2, 0), 0)</f>
        <v>-0.9</v>
      </c>
      <c r="D3175">
        <f t="shared" si="196"/>
        <v>-1.1333333333333333</v>
      </c>
      <c r="E3175">
        <f t="shared" si="197"/>
        <v>5</v>
      </c>
      <c r="F3175">
        <f t="shared" si="199"/>
        <v>6</v>
      </c>
      <c r="G3175">
        <f t="shared" si="198"/>
        <v>2019</v>
      </c>
    </row>
    <row r="3176" spans="1:7" x14ac:dyDescent="0.25">
      <c r="A3176" s="1">
        <f>focus_primary!A3177</f>
        <v>43602</v>
      </c>
      <c r="B3176">
        <f>VLOOKUP($A3176, focus_primary!$A:$AQ, MATCH(YEAR(fiscal_1_y_a!A3176), focus_primary!$2:$2, 0), 0)</f>
        <v>-1.39</v>
      </c>
      <c r="C3176">
        <f>VLOOKUP($A3176, focus_primary!$A:$AQ, MATCH(YEAR(A3176)+1, focus_primary!$2:$2, 0), 0)</f>
        <v>-0.9</v>
      </c>
      <c r="D3176">
        <f t="shared" si="196"/>
        <v>-1.1858333333333333</v>
      </c>
      <c r="E3176">
        <f t="shared" si="197"/>
        <v>5</v>
      </c>
      <c r="F3176">
        <f t="shared" si="199"/>
        <v>6</v>
      </c>
      <c r="G3176">
        <f t="shared" si="198"/>
        <v>2019</v>
      </c>
    </row>
    <row r="3177" spans="1:7" x14ac:dyDescent="0.25">
      <c r="A3177" s="1">
        <f>focus_primary!A3178</f>
        <v>43605</v>
      </c>
      <c r="B3177">
        <f>VLOOKUP($A3177, focus_primary!$A:$AQ, MATCH(YEAR(fiscal_1_y_a!A3177), focus_primary!$2:$2, 0), 0)</f>
        <v>-1.37</v>
      </c>
      <c r="C3177">
        <f>VLOOKUP($A3177, focus_primary!$A:$AQ, MATCH(YEAR(A3177)+1, focus_primary!$2:$2, 0), 0)</f>
        <v>-0.9</v>
      </c>
      <c r="D3177">
        <f t="shared" si="196"/>
        <v>-1.1741666666666666</v>
      </c>
      <c r="E3177">
        <f t="shared" si="197"/>
        <v>5</v>
      </c>
      <c r="F3177">
        <f t="shared" si="199"/>
        <v>6</v>
      </c>
      <c r="G3177">
        <f t="shared" si="198"/>
        <v>2019</v>
      </c>
    </row>
    <row r="3178" spans="1:7" x14ac:dyDescent="0.25">
      <c r="A3178" s="1">
        <f>focus_primary!A3179</f>
        <v>43606</v>
      </c>
      <c r="B3178">
        <f>VLOOKUP($A3178, focus_primary!$A:$AQ, MATCH(YEAR(fiscal_1_y_a!A3178), focus_primary!$2:$2, 0), 0)</f>
        <v>-1.37</v>
      </c>
      <c r="C3178">
        <f>VLOOKUP($A3178, focus_primary!$A:$AQ, MATCH(YEAR(A3178)+1, focus_primary!$2:$2, 0), 0)</f>
        <v>-0.9</v>
      </c>
      <c r="D3178">
        <f t="shared" si="196"/>
        <v>-1.1741666666666666</v>
      </c>
      <c r="E3178">
        <f t="shared" si="197"/>
        <v>5</v>
      </c>
      <c r="F3178">
        <f t="shared" si="199"/>
        <v>6</v>
      </c>
      <c r="G3178">
        <f t="shared" si="198"/>
        <v>2019</v>
      </c>
    </row>
    <row r="3179" spans="1:7" x14ac:dyDescent="0.25">
      <c r="A3179" s="1">
        <f>focus_primary!A3180</f>
        <v>43607</v>
      </c>
      <c r="B3179">
        <f>VLOOKUP($A3179, focus_primary!$A:$AQ, MATCH(YEAR(fiscal_1_y_a!A3179), focus_primary!$2:$2, 0), 0)</f>
        <v>-1.37</v>
      </c>
      <c r="C3179">
        <f>VLOOKUP($A3179, focus_primary!$A:$AQ, MATCH(YEAR(A3179)+1, focus_primary!$2:$2, 0), 0)</f>
        <v>-0.9</v>
      </c>
      <c r="D3179">
        <f t="shared" si="196"/>
        <v>-1.1741666666666666</v>
      </c>
      <c r="E3179">
        <f t="shared" si="197"/>
        <v>5</v>
      </c>
      <c r="F3179">
        <f t="shared" si="199"/>
        <v>6</v>
      </c>
      <c r="G3179">
        <f t="shared" si="198"/>
        <v>2019</v>
      </c>
    </row>
    <row r="3180" spans="1:7" x14ac:dyDescent="0.25">
      <c r="A3180" s="1">
        <f>focus_primary!A3181</f>
        <v>43608</v>
      </c>
      <c r="B3180">
        <f>VLOOKUP($A3180, focus_primary!$A:$AQ, MATCH(YEAR(fiscal_1_y_a!A3180), focus_primary!$2:$2, 0), 0)</f>
        <v>-1.37</v>
      </c>
      <c r="C3180">
        <f>VLOOKUP($A3180, focus_primary!$A:$AQ, MATCH(YEAR(A3180)+1, focus_primary!$2:$2, 0), 0)</f>
        <v>-0.9</v>
      </c>
      <c r="D3180">
        <f t="shared" si="196"/>
        <v>-1.1741666666666666</v>
      </c>
      <c r="E3180">
        <f t="shared" si="197"/>
        <v>5</v>
      </c>
      <c r="F3180">
        <f t="shared" si="199"/>
        <v>6</v>
      </c>
      <c r="G3180">
        <f t="shared" si="198"/>
        <v>2019</v>
      </c>
    </row>
    <row r="3181" spans="1:7" x14ac:dyDescent="0.25">
      <c r="A3181" s="1">
        <f>focus_primary!A3182</f>
        <v>43609</v>
      </c>
      <c r="B3181">
        <f>VLOOKUP($A3181, focus_primary!$A:$AQ, MATCH(YEAR(fiscal_1_y_a!A3181), focus_primary!$2:$2, 0), 0)</f>
        <v>-1.37</v>
      </c>
      <c r="C3181">
        <f>VLOOKUP($A3181, focus_primary!$A:$AQ, MATCH(YEAR(A3181)+1, focus_primary!$2:$2, 0), 0)</f>
        <v>-0.9</v>
      </c>
      <c r="D3181">
        <f t="shared" si="196"/>
        <v>-1.1741666666666666</v>
      </c>
      <c r="E3181">
        <f t="shared" si="197"/>
        <v>5</v>
      </c>
      <c r="F3181">
        <f t="shared" si="199"/>
        <v>6</v>
      </c>
      <c r="G3181">
        <f t="shared" si="198"/>
        <v>2019</v>
      </c>
    </row>
    <row r="3182" spans="1:7" x14ac:dyDescent="0.25">
      <c r="A3182" s="1">
        <f>focus_primary!A3183</f>
        <v>43612</v>
      </c>
      <c r="B3182">
        <f>VLOOKUP($A3182, focus_primary!$A:$AQ, MATCH(YEAR(fiscal_1_y_a!A3182), focus_primary!$2:$2, 0), 0)</f>
        <v>-1.37</v>
      </c>
      <c r="C3182">
        <f>VLOOKUP($A3182, focus_primary!$A:$AQ, MATCH(YEAR(A3182)+1, focus_primary!$2:$2, 0), 0)</f>
        <v>-0.9</v>
      </c>
      <c r="D3182">
        <f t="shared" si="196"/>
        <v>-1.1741666666666666</v>
      </c>
      <c r="E3182">
        <f t="shared" si="197"/>
        <v>5</v>
      </c>
      <c r="F3182">
        <f t="shared" si="199"/>
        <v>6</v>
      </c>
      <c r="G3182">
        <f t="shared" si="198"/>
        <v>2019</v>
      </c>
    </row>
    <row r="3183" spans="1:7" x14ac:dyDescent="0.25">
      <c r="A3183" s="1">
        <f>focus_primary!A3184</f>
        <v>43613</v>
      </c>
      <c r="B3183">
        <f>VLOOKUP($A3183, focus_primary!$A:$AQ, MATCH(YEAR(fiscal_1_y_a!A3183), focus_primary!$2:$2, 0), 0)</f>
        <v>-1.37</v>
      </c>
      <c r="C3183">
        <f>VLOOKUP($A3183, focus_primary!$A:$AQ, MATCH(YEAR(A3183)+1, focus_primary!$2:$2, 0), 0)</f>
        <v>-0.9</v>
      </c>
      <c r="D3183">
        <f t="shared" si="196"/>
        <v>-1.1741666666666666</v>
      </c>
      <c r="E3183">
        <f t="shared" si="197"/>
        <v>5</v>
      </c>
      <c r="F3183">
        <f t="shared" si="199"/>
        <v>6</v>
      </c>
      <c r="G3183">
        <f t="shared" si="198"/>
        <v>2019</v>
      </c>
    </row>
    <row r="3184" spans="1:7" x14ac:dyDescent="0.25">
      <c r="A3184" s="1">
        <f>focus_primary!A3185</f>
        <v>43614</v>
      </c>
      <c r="B3184">
        <f>VLOOKUP($A3184, focus_primary!$A:$AQ, MATCH(YEAR(fiscal_1_y_a!A3184), focus_primary!$2:$2, 0), 0)</f>
        <v>-1.37</v>
      </c>
      <c r="C3184">
        <f>VLOOKUP($A3184, focus_primary!$A:$AQ, MATCH(YEAR(A3184)+1, focus_primary!$2:$2, 0), 0)</f>
        <v>-0.9</v>
      </c>
      <c r="D3184">
        <f t="shared" si="196"/>
        <v>-1.1741666666666666</v>
      </c>
      <c r="E3184">
        <f t="shared" si="197"/>
        <v>5</v>
      </c>
      <c r="F3184">
        <f t="shared" si="199"/>
        <v>6</v>
      </c>
      <c r="G3184">
        <f t="shared" si="198"/>
        <v>2019</v>
      </c>
    </row>
    <row r="3185" spans="1:7" x14ac:dyDescent="0.25">
      <c r="A3185" s="1">
        <f>focus_primary!A3186</f>
        <v>43615</v>
      </c>
      <c r="B3185">
        <f>VLOOKUP($A3185, focus_primary!$A:$AQ, MATCH(YEAR(fiscal_1_y_a!A3185), focus_primary!$2:$2, 0), 0)</f>
        <v>-1.34</v>
      </c>
      <c r="C3185">
        <f>VLOOKUP($A3185, focus_primary!$A:$AQ, MATCH(YEAR(A3185)+1, focus_primary!$2:$2, 0), 0)</f>
        <v>-0.9</v>
      </c>
      <c r="D3185">
        <f t="shared" si="196"/>
        <v>-1.1566666666666667</v>
      </c>
      <c r="E3185">
        <f t="shared" si="197"/>
        <v>5</v>
      </c>
      <c r="F3185">
        <f t="shared" si="199"/>
        <v>6</v>
      </c>
      <c r="G3185">
        <f t="shared" si="198"/>
        <v>2019</v>
      </c>
    </row>
    <row r="3186" spans="1:7" x14ac:dyDescent="0.25">
      <c r="A3186" s="1">
        <f>focus_primary!A3187</f>
        <v>43616</v>
      </c>
      <c r="B3186">
        <f>VLOOKUP($A3186, focus_primary!$A:$AQ, MATCH(YEAR(fiscal_1_y_a!A3186), focus_primary!$2:$2, 0), 0)</f>
        <v>-1.37</v>
      </c>
      <c r="C3186">
        <f>VLOOKUP($A3186, focus_primary!$A:$AQ, MATCH(YEAR(A3186)+1, focus_primary!$2:$2, 0), 0)</f>
        <v>-0.9</v>
      </c>
      <c r="D3186">
        <f t="shared" si="196"/>
        <v>-1.1741666666666666</v>
      </c>
      <c r="E3186">
        <f t="shared" si="197"/>
        <v>5</v>
      </c>
      <c r="F3186">
        <f t="shared" si="199"/>
        <v>6</v>
      </c>
      <c r="G3186">
        <f t="shared" si="198"/>
        <v>2019</v>
      </c>
    </row>
    <row r="3187" spans="1:7" x14ac:dyDescent="0.25">
      <c r="A3187" s="1">
        <f>focus_primary!A3188</f>
        <v>43619</v>
      </c>
      <c r="B3187">
        <f>VLOOKUP($A3187, focus_primary!$A:$AQ, MATCH(YEAR(fiscal_1_y_a!A3187), focus_primary!$2:$2, 0), 0)</f>
        <v>-1.3</v>
      </c>
      <c r="C3187">
        <f>VLOOKUP($A3187, focus_primary!$A:$AQ, MATCH(YEAR(A3187)+1, focus_primary!$2:$2, 0), 0)</f>
        <v>-0.9</v>
      </c>
      <c r="D3187">
        <f t="shared" si="196"/>
        <v>-1.1000000000000001</v>
      </c>
      <c r="E3187">
        <f t="shared" si="197"/>
        <v>6</v>
      </c>
      <c r="F3187">
        <f t="shared" si="199"/>
        <v>6</v>
      </c>
      <c r="G3187">
        <f t="shared" si="198"/>
        <v>2019</v>
      </c>
    </row>
    <row r="3188" spans="1:7" x14ac:dyDescent="0.25">
      <c r="A3188" s="1">
        <f>focus_primary!A3189</f>
        <v>43620</v>
      </c>
      <c r="B3188">
        <f>VLOOKUP($A3188, focus_primary!$A:$AQ, MATCH(YEAR(fiscal_1_y_a!A3188), focus_primary!$2:$2, 0), 0)</f>
        <v>-1.3</v>
      </c>
      <c r="C3188">
        <f>VLOOKUP($A3188, focus_primary!$A:$AQ, MATCH(YEAR(A3188)+1, focus_primary!$2:$2, 0), 0)</f>
        <v>-0.9</v>
      </c>
      <c r="D3188">
        <f t="shared" si="196"/>
        <v>-1.1000000000000001</v>
      </c>
      <c r="E3188">
        <f t="shared" si="197"/>
        <v>6</v>
      </c>
      <c r="F3188">
        <f t="shared" si="199"/>
        <v>6</v>
      </c>
      <c r="G3188">
        <f t="shared" si="198"/>
        <v>2019</v>
      </c>
    </row>
    <row r="3189" spans="1:7" x14ac:dyDescent="0.25">
      <c r="A3189" s="1">
        <f>focus_primary!A3190</f>
        <v>43621</v>
      </c>
      <c r="B3189">
        <f>VLOOKUP($A3189, focus_primary!$A:$AQ, MATCH(YEAR(fiscal_1_y_a!A3189), focus_primary!$2:$2, 0), 0)</f>
        <v>-1.3</v>
      </c>
      <c r="C3189">
        <f>VLOOKUP($A3189, focus_primary!$A:$AQ, MATCH(YEAR(A3189)+1, focus_primary!$2:$2, 0), 0)</f>
        <v>-0.9</v>
      </c>
      <c r="D3189">
        <f t="shared" si="196"/>
        <v>-1.1000000000000001</v>
      </c>
      <c r="E3189">
        <f t="shared" si="197"/>
        <v>6</v>
      </c>
      <c r="F3189">
        <f t="shared" si="199"/>
        <v>6</v>
      </c>
      <c r="G3189">
        <f t="shared" si="198"/>
        <v>2019</v>
      </c>
    </row>
    <row r="3190" spans="1:7" x14ac:dyDescent="0.25">
      <c r="A3190" s="1">
        <f>focus_primary!A3191</f>
        <v>43622</v>
      </c>
      <c r="B3190">
        <f>VLOOKUP($A3190, focus_primary!$A:$AQ, MATCH(YEAR(fiscal_1_y_a!A3190), focus_primary!$2:$2, 0), 0)</f>
        <v>-1.3</v>
      </c>
      <c r="C3190">
        <f>VLOOKUP($A3190, focus_primary!$A:$AQ, MATCH(YEAR(A3190)+1, focus_primary!$2:$2, 0), 0)</f>
        <v>-0.9</v>
      </c>
      <c r="D3190">
        <f t="shared" si="196"/>
        <v>-1.1000000000000001</v>
      </c>
      <c r="E3190">
        <f t="shared" si="197"/>
        <v>6</v>
      </c>
      <c r="F3190">
        <f t="shared" si="199"/>
        <v>6</v>
      </c>
      <c r="G3190">
        <f t="shared" si="198"/>
        <v>2019</v>
      </c>
    </row>
    <row r="3191" spans="1:7" x14ac:dyDescent="0.25">
      <c r="A3191" s="1">
        <f>focus_primary!A3192</f>
        <v>43623</v>
      </c>
      <c r="B3191">
        <f>VLOOKUP($A3191, focus_primary!$A:$AQ, MATCH(YEAR(fiscal_1_y_a!A3191), focus_primary!$2:$2, 0), 0)</f>
        <v>-1.3</v>
      </c>
      <c r="C3191">
        <f>VLOOKUP($A3191, focus_primary!$A:$AQ, MATCH(YEAR(A3191)+1, focus_primary!$2:$2, 0), 0)</f>
        <v>-0.9</v>
      </c>
      <c r="D3191">
        <f t="shared" si="196"/>
        <v>-1.1000000000000001</v>
      </c>
      <c r="E3191">
        <f t="shared" si="197"/>
        <v>6</v>
      </c>
      <c r="F3191">
        <f t="shared" si="199"/>
        <v>6</v>
      </c>
      <c r="G3191">
        <f t="shared" si="198"/>
        <v>2019</v>
      </c>
    </row>
    <row r="3192" spans="1:7" x14ac:dyDescent="0.25">
      <c r="A3192" s="1">
        <f>focus_primary!A3193</f>
        <v>43626</v>
      </c>
      <c r="B3192">
        <f>VLOOKUP($A3192, focus_primary!$A:$AQ, MATCH(YEAR(fiscal_1_y_a!A3192), focus_primary!$2:$2, 0), 0)</f>
        <v>-1.3</v>
      </c>
      <c r="C3192">
        <f>VLOOKUP($A3192, focus_primary!$A:$AQ, MATCH(YEAR(A3192)+1, focus_primary!$2:$2, 0), 0)</f>
        <v>-0.9</v>
      </c>
      <c r="D3192">
        <f t="shared" si="196"/>
        <v>-1.1000000000000001</v>
      </c>
      <c r="E3192">
        <f t="shared" si="197"/>
        <v>6</v>
      </c>
      <c r="F3192">
        <f t="shared" si="199"/>
        <v>6</v>
      </c>
      <c r="G3192">
        <f t="shared" si="198"/>
        <v>2019</v>
      </c>
    </row>
    <row r="3193" spans="1:7" x14ac:dyDescent="0.25">
      <c r="A3193" s="1">
        <f>focus_primary!A3194</f>
        <v>43627</v>
      </c>
      <c r="B3193">
        <f>VLOOKUP($A3193, focus_primary!$A:$AQ, MATCH(YEAR(fiscal_1_y_a!A3193), focus_primary!$2:$2, 0), 0)</f>
        <v>-1.34</v>
      </c>
      <c r="C3193">
        <f>VLOOKUP($A3193, focus_primary!$A:$AQ, MATCH(YEAR(A3193)+1, focus_primary!$2:$2, 0), 0)</f>
        <v>-0.9</v>
      </c>
      <c r="D3193">
        <f t="shared" si="196"/>
        <v>-1.1200000000000001</v>
      </c>
      <c r="E3193">
        <f t="shared" si="197"/>
        <v>6</v>
      </c>
      <c r="F3193">
        <f t="shared" si="199"/>
        <v>6</v>
      </c>
      <c r="G3193">
        <f t="shared" si="198"/>
        <v>2019</v>
      </c>
    </row>
    <row r="3194" spans="1:7" x14ac:dyDescent="0.25">
      <c r="A3194" s="1">
        <f>focus_primary!A3195</f>
        <v>43628</v>
      </c>
      <c r="B3194">
        <f>VLOOKUP($A3194, focus_primary!$A:$AQ, MATCH(YEAR(fiscal_1_y_a!A3194), focus_primary!$2:$2, 0), 0)</f>
        <v>-1.34</v>
      </c>
      <c r="C3194">
        <f>VLOOKUP($A3194, focus_primary!$A:$AQ, MATCH(YEAR(A3194)+1, focus_primary!$2:$2, 0), 0)</f>
        <v>-0.9</v>
      </c>
      <c r="D3194">
        <f t="shared" si="196"/>
        <v>-1.1200000000000001</v>
      </c>
      <c r="E3194">
        <f t="shared" si="197"/>
        <v>6</v>
      </c>
      <c r="F3194">
        <f t="shared" si="199"/>
        <v>6</v>
      </c>
      <c r="G3194">
        <f t="shared" si="198"/>
        <v>2019</v>
      </c>
    </row>
    <row r="3195" spans="1:7" x14ac:dyDescent="0.25">
      <c r="A3195" s="1">
        <f>focus_primary!A3196</f>
        <v>43629</v>
      </c>
      <c r="B3195">
        <f>VLOOKUP($A3195, focus_primary!$A:$AQ, MATCH(YEAR(fiscal_1_y_a!A3195), focus_primary!$2:$2, 0), 0)</f>
        <v>-1.39</v>
      </c>
      <c r="C3195">
        <f>VLOOKUP($A3195, focus_primary!$A:$AQ, MATCH(YEAR(A3195)+1, focus_primary!$2:$2, 0), 0)</f>
        <v>-0.9</v>
      </c>
      <c r="D3195">
        <f t="shared" si="196"/>
        <v>-1.145</v>
      </c>
      <c r="E3195">
        <f t="shared" si="197"/>
        <v>6</v>
      </c>
      <c r="F3195">
        <f t="shared" si="199"/>
        <v>6</v>
      </c>
      <c r="G3195">
        <f t="shared" si="198"/>
        <v>2019</v>
      </c>
    </row>
    <row r="3196" spans="1:7" x14ac:dyDescent="0.25">
      <c r="A3196" s="1">
        <f>focus_primary!A3197</f>
        <v>43630</v>
      </c>
      <c r="B3196">
        <f>VLOOKUP($A3196, focus_primary!$A:$AQ, MATCH(YEAR(fiscal_1_y_a!A3196), focus_primary!$2:$2, 0), 0)</f>
        <v>-1.39</v>
      </c>
      <c r="C3196">
        <f>VLOOKUP($A3196, focus_primary!$A:$AQ, MATCH(YEAR(A3196)+1, focus_primary!$2:$2, 0), 0)</f>
        <v>-0.9</v>
      </c>
      <c r="D3196">
        <f t="shared" si="196"/>
        <v>-1.145</v>
      </c>
      <c r="E3196">
        <f t="shared" si="197"/>
        <v>6</v>
      </c>
      <c r="F3196">
        <f t="shared" si="199"/>
        <v>6</v>
      </c>
      <c r="G3196">
        <f t="shared" si="198"/>
        <v>2019</v>
      </c>
    </row>
    <row r="3197" spans="1:7" x14ac:dyDescent="0.25">
      <c r="A3197" s="1">
        <f>focus_primary!A3198</f>
        <v>43633</v>
      </c>
      <c r="B3197">
        <f>VLOOKUP($A3197, focus_primary!$A:$AQ, MATCH(YEAR(fiscal_1_y_a!A3197), focus_primary!$2:$2, 0), 0)</f>
        <v>-1.4</v>
      </c>
      <c r="C3197">
        <f>VLOOKUP($A3197, focus_primary!$A:$AQ, MATCH(YEAR(A3197)+1, focus_primary!$2:$2, 0), 0)</f>
        <v>-1</v>
      </c>
      <c r="D3197">
        <f t="shared" si="196"/>
        <v>-1.2</v>
      </c>
      <c r="E3197">
        <f t="shared" si="197"/>
        <v>6</v>
      </c>
      <c r="F3197">
        <f t="shared" si="199"/>
        <v>6</v>
      </c>
      <c r="G3197">
        <f t="shared" si="198"/>
        <v>2019</v>
      </c>
    </row>
    <row r="3198" spans="1:7" x14ac:dyDescent="0.25">
      <c r="A3198" s="1">
        <f>focus_primary!A3199</f>
        <v>43634</v>
      </c>
      <c r="B3198">
        <f>VLOOKUP($A3198, focus_primary!$A:$AQ, MATCH(YEAR(fiscal_1_y_a!A3198), focus_primary!$2:$2, 0), 0)</f>
        <v>-1.4</v>
      </c>
      <c r="C3198">
        <f>VLOOKUP($A3198, focus_primary!$A:$AQ, MATCH(YEAR(A3198)+1, focus_primary!$2:$2, 0), 0)</f>
        <v>-1</v>
      </c>
      <c r="D3198">
        <f t="shared" si="196"/>
        <v>-1.2</v>
      </c>
      <c r="E3198">
        <f t="shared" si="197"/>
        <v>6</v>
      </c>
      <c r="F3198">
        <f t="shared" si="199"/>
        <v>6</v>
      </c>
      <c r="G3198">
        <f t="shared" si="198"/>
        <v>2019</v>
      </c>
    </row>
    <row r="3199" spans="1:7" x14ac:dyDescent="0.25">
      <c r="A3199" s="1">
        <f>focus_primary!A3200</f>
        <v>43635</v>
      </c>
      <c r="B3199">
        <f>VLOOKUP($A3199, focus_primary!$A:$AQ, MATCH(YEAR(fiscal_1_y_a!A3199), focus_primary!$2:$2, 0), 0)</f>
        <v>-1.4</v>
      </c>
      <c r="C3199">
        <f>VLOOKUP($A3199, focus_primary!$A:$AQ, MATCH(YEAR(A3199)+1, focus_primary!$2:$2, 0), 0)</f>
        <v>-1</v>
      </c>
      <c r="D3199">
        <f t="shared" si="196"/>
        <v>-1.2</v>
      </c>
      <c r="E3199">
        <f t="shared" si="197"/>
        <v>6</v>
      </c>
      <c r="F3199">
        <f t="shared" si="199"/>
        <v>6</v>
      </c>
      <c r="G3199">
        <f t="shared" si="198"/>
        <v>2019</v>
      </c>
    </row>
    <row r="3200" spans="1:7" x14ac:dyDescent="0.25">
      <c r="A3200" s="1">
        <f>focus_primary!A3201</f>
        <v>43637</v>
      </c>
      <c r="B3200">
        <f>VLOOKUP($A3200, focus_primary!$A:$AQ, MATCH(YEAR(fiscal_1_y_a!A3200), focus_primary!$2:$2, 0), 0)</f>
        <v>-1.4</v>
      </c>
      <c r="C3200">
        <f>VLOOKUP($A3200, focus_primary!$A:$AQ, MATCH(YEAR(A3200)+1, focus_primary!$2:$2, 0), 0)</f>
        <v>-1</v>
      </c>
      <c r="D3200">
        <f t="shared" si="196"/>
        <v>-1.2</v>
      </c>
      <c r="E3200">
        <f t="shared" si="197"/>
        <v>6</v>
      </c>
      <c r="F3200">
        <f t="shared" si="199"/>
        <v>6</v>
      </c>
      <c r="G3200">
        <f t="shared" si="198"/>
        <v>2019</v>
      </c>
    </row>
    <row r="3201" spans="1:7" x14ac:dyDescent="0.25">
      <c r="A3201" s="1">
        <f>focus_primary!A3202</f>
        <v>43640</v>
      </c>
      <c r="B3201">
        <f>VLOOKUP($A3201, focus_primary!$A:$AQ, MATCH(YEAR(fiscal_1_y_a!A3201), focus_primary!$2:$2, 0), 0)</f>
        <v>-1.4</v>
      </c>
      <c r="C3201">
        <f>VLOOKUP($A3201, focus_primary!$A:$AQ, MATCH(YEAR(A3201)+1, focus_primary!$2:$2, 0), 0)</f>
        <v>-1</v>
      </c>
      <c r="D3201">
        <f t="shared" si="196"/>
        <v>-1.2</v>
      </c>
      <c r="E3201">
        <f t="shared" si="197"/>
        <v>6</v>
      </c>
      <c r="F3201">
        <f t="shared" si="199"/>
        <v>6</v>
      </c>
      <c r="G3201">
        <f t="shared" si="198"/>
        <v>2019</v>
      </c>
    </row>
    <row r="3202" spans="1:7" x14ac:dyDescent="0.25">
      <c r="A3202" s="1">
        <f>focus_primary!A3203</f>
        <v>43641</v>
      </c>
      <c r="B3202">
        <f>VLOOKUP($A3202, focus_primary!$A:$AQ, MATCH(YEAR(fiscal_1_y_a!A3202), focus_primary!$2:$2, 0), 0)</f>
        <v>-1.4</v>
      </c>
      <c r="C3202">
        <f>VLOOKUP($A3202, focus_primary!$A:$AQ, MATCH(YEAR(A3202)+1, focus_primary!$2:$2, 0), 0)</f>
        <v>-1</v>
      </c>
      <c r="D3202">
        <f t="shared" ref="D3202:D3265" si="200">(B3202*(12-MONTH(A3202))+C3202*MONTH(A3202))/12</f>
        <v>-1.2</v>
      </c>
      <c r="E3202">
        <f t="shared" ref="E3202:E3265" si="201">MONTH(A3202)</f>
        <v>6</v>
      </c>
      <c r="F3202">
        <f t="shared" si="199"/>
        <v>6</v>
      </c>
      <c r="G3202">
        <f t="shared" ref="G3202:G3265" si="202">YEAR(A3202)</f>
        <v>2019</v>
      </c>
    </row>
    <row r="3203" spans="1:7" x14ac:dyDescent="0.25">
      <c r="A3203" s="1">
        <f>focus_primary!A3204</f>
        <v>43642</v>
      </c>
      <c r="B3203">
        <f>VLOOKUP($A3203, focus_primary!$A:$AQ, MATCH(YEAR(fiscal_1_y_a!A3203), focus_primary!$2:$2, 0), 0)</f>
        <v>-1.4</v>
      </c>
      <c r="C3203">
        <f>VLOOKUP($A3203, focus_primary!$A:$AQ, MATCH(YEAR(A3203)+1, focus_primary!$2:$2, 0), 0)</f>
        <v>-1</v>
      </c>
      <c r="D3203">
        <f t="shared" si="200"/>
        <v>-1.2</v>
      </c>
      <c r="E3203">
        <f t="shared" si="201"/>
        <v>6</v>
      </c>
      <c r="F3203">
        <f t="shared" ref="F3203:F3266" si="203">IF(E3203&lt;4,3,IF(E3203&lt;7,6,IF(E3203&lt;10,9,12)))</f>
        <v>6</v>
      </c>
      <c r="G3203">
        <f t="shared" si="202"/>
        <v>2019</v>
      </c>
    </row>
    <row r="3204" spans="1:7" x14ac:dyDescent="0.25">
      <c r="A3204" s="1">
        <f>focus_primary!A3205</f>
        <v>43643</v>
      </c>
      <c r="B3204">
        <f>VLOOKUP($A3204, focus_primary!$A:$AQ, MATCH(YEAR(fiscal_1_y_a!A3204), focus_primary!$2:$2, 0), 0)</f>
        <v>-1.4</v>
      </c>
      <c r="C3204">
        <f>VLOOKUP($A3204, focus_primary!$A:$AQ, MATCH(YEAR(A3204)+1, focus_primary!$2:$2, 0), 0)</f>
        <v>-1</v>
      </c>
      <c r="D3204">
        <f t="shared" si="200"/>
        <v>-1.2</v>
      </c>
      <c r="E3204">
        <f t="shared" si="201"/>
        <v>6</v>
      </c>
      <c r="F3204">
        <f t="shared" si="203"/>
        <v>6</v>
      </c>
      <c r="G3204">
        <f t="shared" si="202"/>
        <v>2019</v>
      </c>
    </row>
    <row r="3205" spans="1:7" x14ac:dyDescent="0.25">
      <c r="A3205" s="1">
        <f>focus_primary!A3206</f>
        <v>43644</v>
      </c>
      <c r="B3205">
        <f>VLOOKUP($A3205, focus_primary!$A:$AQ, MATCH(YEAR(fiscal_1_y_a!A3205), focus_primary!$2:$2, 0), 0)</f>
        <v>-1.4</v>
      </c>
      <c r="C3205">
        <f>VLOOKUP($A3205, focus_primary!$A:$AQ, MATCH(YEAR(A3205)+1, focus_primary!$2:$2, 0), 0)</f>
        <v>-1</v>
      </c>
      <c r="D3205">
        <f t="shared" si="200"/>
        <v>-1.2</v>
      </c>
      <c r="E3205">
        <f t="shared" si="201"/>
        <v>6</v>
      </c>
      <c r="F3205">
        <f t="shared" si="203"/>
        <v>6</v>
      </c>
      <c r="G3205">
        <f t="shared" si="202"/>
        <v>2019</v>
      </c>
    </row>
    <row r="3206" spans="1:7" x14ac:dyDescent="0.25">
      <c r="A3206" s="1">
        <f>focus_primary!A3207</f>
        <v>43647</v>
      </c>
      <c r="B3206">
        <f>VLOOKUP($A3206, focus_primary!$A:$AQ, MATCH(YEAR(fiscal_1_y_a!A3206), focus_primary!$2:$2, 0), 0)</f>
        <v>-1.4</v>
      </c>
      <c r="C3206">
        <f>VLOOKUP($A3206, focus_primary!$A:$AQ, MATCH(YEAR(A3206)+1, focus_primary!$2:$2, 0), 0)</f>
        <v>-1</v>
      </c>
      <c r="D3206">
        <f t="shared" si="200"/>
        <v>-1.1666666666666667</v>
      </c>
      <c r="E3206">
        <f t="shared" si="201"/>
        <v>7</v>
      </c>
      <c r="F3206">
        <f t="shared" si="203"/>
        <v>9</v>
      </c>
      <c r="G3206">
        <f t="shared" si="202"/>
        <v>2019</v>
      </c>
    </row>
    <row r="3207" spans="1:7" x14ac:dyDescent="0.25">
      <c r="A3207" s="1">
        <f>focus_primary!A3208</f>
        <v>43648</v>
      </c>
      <c r="B3207">
        <f>VLOOKUP($A3207, focus_primary!$A:$AQ, MATCH(YEAR(fiscal_1_y_a!A3207), focus_primary!$2:$2, 0), 0)</f>
        <v>-1.4</v>
      </c>
      <c r="C3207">
        <f>VLOOKUP($A3207, focus_primary!$A:$AQ, MATCH(YEAR(A3207)+1, focus_primary!$2:$2, 0), 0)</f>
        <v>-1</v>
      </c>
      <c r="D3207">
        <f t="shared" si="200"/>
        <v>-1.1666666666666667</v>
      </c>
      <c r="E3207">
        <f t="shared" si="201"/>
        <v>7</v>
      </c>
      <c r="F3207">
        <f t="shared" si="203"/>
        <v>9</v>
      </c>
      <c r="G3207">
        <f t="shared" si="202"/>
        <v>2019</v>
      </c>
    </row>
    <row r="3208" spans="1:7" x14ac:dyDescent="0.25">
      <c r="A3208" s="1">
        <f>focus_primary!A3209</f>
        <v>43649</v>
      </c>
      <c r="B3208">
        <f>VLOOKUP($A3208, focus_primary!$A:$AQ, MATCH(YEAR(fiscal_1_y_a!A3208), focus_primary!$2:$2, 0), 0)</f>
        <v>-1.4</v>
      </c>
      <c r="C3208">
        <f>VLOOKUP($A3208, focus_primary!$A:$AQ, MATCH(YEAR(A3208)+1, focus_primary!$2:$2, 0), 0)</f>
        <v>-1</v>
      </c>
      <c r="D3208">
        <f t="shared" si="200"/>
        <v>-1.1666666666666667</v>
      </c>
      <c r="E3208">
        <f t="shared" si="201"/>
        <v>7</v>
      </c>
      <c r="F3208">
        <f t="shared" si="203"/>
        <v>9</v>
      </c>
      <c r="G3208">
        <f t="shared" si="202"/>
        <v>2019</v>
      </c>
    </row>
    <row r="3209" spans="1:7" x14ac:dyDescent="0.25">
      <c r="A3209" s="1">
        <f>focus_primary!A3210</f>
        <v>43650</v>
      </c>
      <c r="B3209">
        <f>VLOOKUP($A3209, focus_primary!$A:$AQ, MATCH(YEAR(fiscal_1_y_a!A3209), focus_primary!$2:$2, 0), 0)</f>
        <v>-1.4</v>
      </c>
      <c r="C3209">
        <f>VLOOKUP($A3209, focus_primary!$A:$AQ, MATCH(YEAR(A3209)+1, focus_primary!$2:$2, 0), 0)</f>
        <v>-1</v>
      </c>
      <c r="D3209">
        <f t="shared" si="200"/>
        <v>-1.1666666666666667</v>
      </c>
      <c r="E3209">
        <f t="shared" si="201"/>
        <v>7</v>
      </c>
      <c r="F3209">
        <f t="shared" si="203"/>
        <v>9</v>
      </c>
      <c r="G3209">
        <f t="shared" si="202"/>
        <v>2019</v>
      </c>
    </row>
    <row r="3210" spans="1:7" x14ac:dyDescent="0.25">
      <c r="A3210" s="1">
        <f>focus_primary!A3211</f>
        <v>43651</v>
      </c>
      <c r="B3210">
        <f>VLOOKUP($A3210, focus_primary!$A:$AQ, MATCH(YEAR(fiscal_1_y_a!A3210), focus_primary!$2:$2, 0), 0)</f>
        <v>-1.4</v>
      </c>
      <c r="C3210">
        <f>VLOOKUP($A3210, focus_primary!$A:$AQ, MATCH(YEAR(A3210)+1, focus_primary!$2:$2, 0), 0)</f>
        <v>-1</v>
      </c>
      <c r="D3210">
        <f t="shared" si="200"/>
        <v>-1.1666666666666667</v>
      </c>
      <c r="E3210">
        <f t="shared" si="201"/>
        <v>7</v>
      </c>
      <c r="F3210">
        <f t="shared" si="203"/>
        <v>9</v>
      </c>
      <c r="G3210">
        <f t="shared" si="202"/>
        <v>2019</v>
      </c>
    </row>
    <row r="3211" spans="1:7" x14ac:dyDescent="0.25">
      <c r="A3211" s="1">
        <f>focus_primary!A3212</f>
        <v>43654</v>
      </c>
      <c r="B3211">
        <f>VLOOKUP($A3211, focus_primary!$A:$AQ, MATCH(YEAR(fiscal_1_y_a!A3211), focus_primary!$2:$2, 0), 0)</f>
        <v>-1.4</v>
      </c>
      <c r="C3211">
        <f>VLOOKUP($A3211, focus_primary!$A:$AQ, MATCH(YEAR(A3211)+1, focus_primary!$2:$2, 0), 0)</f>
        <v>-1</v>
      </c>
      <c r="D3211">
        <f t="shared" si="200"/>
        <v>-1.1666666666666667</v>
      </c>
      <c r="E3211">
        <f t="shared" si="201"/>
        <v>7</v>
      </c>
      <c r="F3211">
        <f t="shared" si="203"/>
        <v>9</v>
      </c>
      <c r="G3211">
        <f t="shared" si="202"/>
        <v>2019</v>
      </c>
    </row>
    <row r="3212" spans="1:7" x14ac:dyDescent="0.25">
      <c r="A3212" s="1">
        <f>focus_primary!A3213</f>
        <v>43655</v>
      </c>
      <c r="B3212">
        <f>VLOOKUP($A3212, focus_primary!$A:$AQ, MATCH(YEAR(fiscal_1_y_a!A3212), focus_primary!$2:$2, 0), 0)</f>
        <v>-1.4</v>
      </c>
      <c r="C3212">
        <f>VLOOKUP($A3212, focus_primary!$A:$AQ, MATCH(YEAR(A3212)+1, focus_primary!$2:$2, 0), 0)</f>
        <v>-1</v>
      </c>
      <c r="D3212">
        <f t="shared" si="200"/>
        <v>-1.1666666666666667</v>
      </c>
      <c r="E3212">
        <f t="shared" si="201"/>
        <v>7</v>
      </c>
      <c r="F3212">
        <f t="shared" si="203"/>
        <v>9</v>
      </c>
      <c r="G3212">
        <f t="shared" si="202"/>
        <v>2019</v>
      </c>
    </row>
    <row r="3213" spans="1:7" x14ac:dyDescent="0.25">
      <c r="A3213" s="1">
        <f>focus_primary!A3214</f>
        <v>43656</v>
      </c>
      <c r="B3213">
        <f>VLOOKUP($A3213, focus_primary!$A:$AQ, MATCH(YEAR(fiscal_1_y_a!A3213), focus_primary!$2:$2, 0), 0)</f>
        <v>-1.4</v>
      </c>
      <c r="C3213">
        <f>VLOOKUP($A3213, focus_primary!$A:$AQ, MATCH(YEAR(A3213)+1, focus_primary!$2:$2, 0), 0)</f>
        <v>-1</v>
      </c>
      <c r="D3213">
        <f t="shared" si="200"/>
        <v>-1.1666666666666667</v>
      </c>
      <c r="E3213">
        <f t="shared" si="201"/>
        <v>7</v>
      </c>
      <c r="F3213">
        <f t="shared" si="203"/>
        <v>9</v>
      </c>
      <c r="G3213">
        <f t="shared" si="202"/>
        <v>2019</v>
      </c>
    </row>
    <row r="3214" spans="1:7" x14ac:dyDescent="0.25">
      <c r="A3214" s="1">
        <f>focus_primary!A3215</f>
        <v>43657</v>
      </c>
      <c r="B3214">
        <f>VLOOKUP($A3214, focus_primary!$A:$AQ, MATCH(YEAR(fiscal_1_y_a!A3214), focus_primary!$2:$2, 0), 0)</f>
        <v>-1.4</v>
      </c>
      <c r="C3214">
        <f>VLOOKUP($A3214, focus_primary!$A:$AQ, MATCH(YEAR(A3214)+1, focus_primary!$2:$2, 0), 0)</f>
        <v>-1</v>
      </c>
      <c r="D3214">
        <f t="shared" si="200"/>
        <v>-1.1666666666666667</v>
      </c>
      <c r="E3214">
        <f t="shared" si="201"/>
        <v>7</v>
      </c>
      <c r="F3214">
        <f t="shared" si="203"/>
        <v>9</v>
      </c>
      <c r="G3214">
        <f t="shared" si="202"/>
        <v>2019</v>
      </c>
    </row>
    <row r="3215" spans="1:7" x14ac:dyDescent="0.25">
      <c r="A3215" s="1">
        <f>focus_primary!A3216</f>
        <v>43658</v>
      </c>
      <c r="B3215">
        <f>VLOOKUP($A3215, focus_primary!$A:$AQ, MATCH(YEAR(fiscal_1_y_a!A3215), focus_primary!$2:$2, 0), 0)</f>
        <v>-1.4</v>
      </c>
      <c r="C3215">
        <f>VLOOKUP($A3215, focus_primary!$A:$AQ, MATCH(YEAR(A3215)+1, focus_primary!$2:$2, 0), 0)</f>
        <v>-1</v>
      </c>
      <c r="D3215">
        <f t="shared" si="200"/>
        <v>-1.1666666666666667</v>
      </c>
      <c r="E3215">
        <f t="shared" si="201"/>
        <v>7</v>
      </c>
      <c r="F3215">
        <f t="shared" si="203"/>
        <v>9</v>
      </c>
      <c r="G3215">
        <f t="shared" si="202"/>
        <v>2019</v>
      </c>
    </row>
    <row r="3216" spans="1:7" x14ac:dyDescent="0.25">
      <c r="A3216" s="1">
        <f>focus_primary!A3217</f>
        <v>43661</v>
      </c>
      <c r="B3216">
        <f>VLOOKUP($A3216, focus_primary!$A:$AQ, MATCH(YEAR(fiscal_1_y_a!A3216), focus_primary!$2:$2, 0), 0)</f>
        <v>-1.35</v>
      </c>
      <c r="C3216">
        <f>VLOOKUP($A3216, focus_primary!$A:$AQ, MATCH(YEAR(A3216)+1, focus_primary!$2:$2, 0), 0)</f>
        <v>-1</v>
      </c>
      <c r="D3216">
        <f t="shared" si="200"/>
        <v>-1.1458333333333333</v>
      </c>
      <c r="E3216">
        <f t="shared" si="201"/>
        <v>7</v>
      </c>
      <c r="F3216">
        <f t="shared" si="203"/>
        <v>9</v>
      </c>
      <c r="G3216">
        <f t="shared" si="202"/>
        <v>2019</v>
      </c>
    </row>
    <row r="3217" spans="1:7" x14ac:dyDescent="0.25">
      <c r="A3217" s="1">
        <f>focus_primary!A3218</f>
        <v>43662</v>
      </c>
      <c r="B3217">
        <f>VLOOKUP($A3217, focus_primary!$A:$AQ, MATCH(YEAR(fiscal_1_y_a!A3217), focus_primary!$2:$2, 0), 0)</f>
        <v>-1.4</v>
      </c>
      <c r="C3217">
        <f>VLOOKUP($A3217, focus_primary!$A:$AQ, MATCH(YEAR(A3217)+1, focus_primary!$2:$2, 0), 0)</f>
        <v>-1</v>
      </c>
      <c r="D3217">
        <f t="shared" si="200"/>
        <v>-1.1666666666666667</v>
      </c>
      <c r="E3217">
        <f t="shared" si="201"/>
        <v>7</v>
      </c>
      <c r="F3217">
        <f t="shared" si="203"/>
        <v>9</v>
      </c>
      <c r="G3217">
        <f t="shared" si="202"/>
        <v>2019</v>
      </c>
    </row>
    <row r="3218" spans="1:7" x14ac:dyDescent="0.25">
      <c r="A3218" s="1">
        <f>focus_primary!A3219</f>
        <v>43663</v>
      </c>
      <c r="B3218">
        <f>VLOOKUP($A3218, focus_primary!$A:$AQ, MATCH(YEAR(fiscal_1_y_a!A3218), focus_primary!$2:$2, 0), 0)</f>
        <v>-1.4</v>
      </c>
      <c r="C3218">
        <f>VLOOKUP($A3218, focus_primary!$A:$AQ, MATCH(YEAR(A3218)+1, focus_primary!$2:$2, 0), 0)</f>
        <v>-1</v>
      </c>
      <c r="D3218">
        <f t="shared" si="200"/>
        <v>-1.1666666666666667</v>
      </c>
      <c r="E3218">
        <f t="shared" si="201"/>
        <v>7</v>
      </c>
      <c r="F3218">
        <f t="shared" si="203"/>
        <v>9</v>
      </c>
      <c r="G3218">
        <f t="shared" si="202"/>
        <v>2019</v>
      </c>
    </row>
    <row r="3219" spans="1:7" x14ac:dyDescent="0.25">
      <c r="A3219" s="1">
        <f>focus_primary!A3220</f>
        <v>43664</v>
      </c>
      <c r="B3219">
        <f>VLOOKUP($A3219, focus_primary!$A:$AQ, MATCH(YEAR(fiscal_1_y_a!A3219), focus_primary!$2:$2, 0), 0)</f>
        <v>-1.35</v>
      </c>
      <c r="C3219">
        <f>VLOOKUP($A3219, focus_primary!$A:$AQ, MATCH(YEAR(A3219)+1, focus_primary!$2:$2, 0), 0)</f>
        <v>-1</v>
      </c>
      <c r="D3219">
        <f t="shared" si="200"/>
        <v>-1.1458333333333333</v>
      </c>
      <c r="E3219">
        <f t="shared" si="201"/>
        <v>7</v>
      </c>
      <c r="F3219">
        <f t="shared" si="203"/>
        <v>9</v>
      </c>
      <c r="G3219">
        <f t="shared" si="202"/>
        <v>2019</v>
      </c>
    </row>
    <row r="3220" spans="1:7" x14ac:dyDescent="0.25">
      <c r="A3220" s="1">
        <f>focus_primary!A3221</f>
        <v>43665</v>
      </c>
      <c r="B3220">
        <f>VLOOKUP($A3220, focus_primary!$A:$AQ, MATCH(YEAR(fiscal_1_y_a!A3220), focus_primary!$2:$2, 0), 0)</f>
        <v>-1.4</v>
      </c>
      <c r="C3220">
        <f>VLOOKUP($A3220, focus_primary!$A:$AQ, MATCH(YEAR(A3220)+1, focus_primary!$2:$2, 0), 0)</f>
        <v>-1</v>
      </c>
      <c r="D3220">
        <f t="shared" si="200"/>
        <v>-1.1666666666666667</v>
      </c>
      <c r="E3220">
        <f t="shared" si="201"/>
        <v>7</v>
      </c>
      <c r="F3220">
        <f t="shared" si="203"/>
        <v>9</v>
      </c>
      <c r="G3220">
        <f t="shared" si="202"/>
        <v>2019</v>
      </c>
    </row>
    <row r="3221" spans="1:7" x14ac:dyDescent="0.25">
      <c r="A3221" s="1">
        <f>focus_primary!A3222</f>
        <v>43668</v>
      </c>
      <c r="B3221">
        <f>VLOOKUP($A3221, focus_primary!$A:$AQ, MATCH(YEAR(fiscal_1_y_a!A3221), focus_primary!$2:$2, 0), 0)</f>
        <v>-1.3</v>
      </c>
      <c r="C3221">
        <f>VLOOKUP($A3221, focus_primary!$A:$AQ, MATCH(YEAR(A3221)+1, focus_primary!$2:$2, 0), 0)</f>
        <v>-1</v>
      </c>
      <c r="D3221">
        <f t="shared" si="200"/>
        <v>-1.125</v>
      </c>
      <c r="E3221">
        <f t="shared" si="201"/>
        <v>7</v>
      </c>
      <c r="F3221">
        <f t="shared" si="203"/>
        <v>9</v>
      </c>
      <c r="G3221">
        <f t="shared" si="202"/>
        <v>2019</v>
      </c>
    </row>
    <row r="3222" spans="1:7" x14ac:dyDescent="0.25">
      <c r="A3222" s="1">
        <f>focus_primary!A3223</f>
        <v>43669</v>
      </c>
      <c r="B3222">
        <f>VLOOKUP($A3222, focus_primary!$A:$AQ, MATCH(YEAR(fiscal_1_y_a!A3222), focus_primary!$2:$2, 0), 0)</f>
        <v>-1.3</v>
      </c>
      <c r="C3222">
        <f>VLOOKUP($A3222, focus_primary!$A:$AQ, MATCH(YEAR(A3222)+1, focus_primary!$2:$2, 0), 0)</f>
        <v>-1</v>
      </c>
      <c r="D3222">
        <f t="shared" si="200"/>
        <v>-1.125</v>
      </c>
      <c r="E3222">
        <f t="shared" si="201"/>
        <v>7</v>
      </c>
      <c r="F3222">
        <f t="shared" si="203"/>
        <v>9</v>
      </c>
      <c r="G3222">
        <f t="shared" si="202"/>
        <v>2019</v>
      </c>
    </row>
    <row r="3223" spans="1:7" x14ac:dyDescent="0.25">
      <c r="A3223" s="1">
        <f>focus_primary!A3224</f>
        <v>43670</v>
      </c>
      <c r="B3223">
        <f>VLOOKUP($A3223, focus_primary!$A:$AQ, MATCH(YEAR(fiscal_1_y_a!A3223), focus_primary!$2:$2, 0), 0)</f>
        <v>-1.3</v>
      </c>
      <c r="C3223">
        <f>VLOOKUP($A3223, focus_primary!$A:$AQ, MATCH(YEAR(A3223)+1, focus_primary!$2:$2, 0), 0)</f>
        <v>-1</v>
      </c>
      <c r="D3223">
        <f t="shared" si="200"/>
        <v>-1.125</v>
      </c>
      <c r="E3223">
        <f t="shared" si="201"/>
        <v>7</v>
      </c>
      <c r="F3223">
        <f t="shared" si="203"/>
        <v>9</v>
      </c>
      <c r="G3223">
        <f t="shared" si="202"/>
        <v>2019</v>
      </c>
    </row>
    <row r="3224" spans="1:7" x14ac:dyDescent="0.25">
      <c r="A3224" s="1">
        <f>focus_primary!A3225</f>
        <v>43671</v>
      </c>
      <c r="B3224">
        <f>VLOOKUP($A3224, focus_primary!$A:$AQ, MATCH(YEAR(fiscal_1_y_a!A3224), focus_primary!$2:$2, 0), 0)</f>
        <v>-1.3</v>
      </c>
      <c r="C3224">
        <f>VLOOKUP($A3224, focus_primary!$A:$AQ, MATCH(YEAR(A3224)+1, focus_primary!$2:$2, 0), 0)</f>
        <v>-1</v>
      </c>
      <c r="D3224">
        <f t="shared" si="200"/>
        <v>-1.125</v>
      </c>
      <c r="E3224">
        <f t="shared" si="201"/>
        <v>7</v>
      </c>
      <c r="F3224">
        <f t="shared" si="203"/>
        <v>9</v>
      </c>
      <c r="G3224">
        <f t="shared" si="202"/>
        <v>2019</v>
      </c>
    </row>
    <row r="3225" spans="1:7" x14ac:dyDescent="0.25">
      <c r="A3225" s="1">
        <f>focus_primary!A3226</f>
        <v>43672</v>
      </c>
      <c r="B3225">
        <f>VLOOKUP($A3225, focus_primary!$A:$AQ, MATCH(YEAR(fiscal_1_y_a!A3225), focus_primary!$2:$2, 0), 0)</f>
        <v>-1.3</v>
      </c>
      <c r="C3225">
        <f>VLOOKUP($A3225, focus_primary!$A:$AQ, MATCH(YEAR(A3225)+1, focus_primary!$2:$2, 0), 0)</f>
        <v>-1</v>
      </c>
      <c r="D3225">
        <f t="shared" si="200"/>
        <v>-1.125</v>
      </c>
      <c r="E3225">
        <f t="shared" si="201"/>
        <v>7</v>
      </c>
      <c r="F3225">
        <f t="shared" si="203"/>
        <v>9</v>
      </c>
      <c r="G3225">
        <f t="shared" si="202"/>
        <v>2019</v>
      </c>
    </row>
    <row r="3226" spans="1:7" x14ac:dyDescent="0.25">
      <c r="A3226" s="1">
        <f>focus_primary!A3227</f>
        <v>43675</v>
      </c>
      <c r="B3226">
        <f>VLOOKUP($A3226, focus_primary!$A:$AQ, MATCH(YEAR(fiscal_1_y_a!A3226), focus_primary!$2:$2, 0), 0)</f>
        <v>-1.3</v>
      </c>
      <c r="C3226">
        <f>VLOOKUP($A3226, focus_primary!$A:$AQ, MATCH(YEAR(A3226)+1, focus_primary!$2:$2, 0), 0)</f>
        <v>-1</v>
      </c>
      <c r="D3226">
        <f t="shared" si="200"/>
        <v>-1.125</v>
      </c>
      <c r="E3226">
        <f t="shared" si="201"/>
        <v>7</v>
      </c>
      <c r="F3226">
        <f t="shared" si="203"/>
        <v>9</v>
      </c>
      <c r="G3226">
        <f t="shared" si="202"/>
        <v>2019</v>
      </c>
    </row>
    <row r="3227" spans="1:7" x14ac:dyDescent="0.25">
      <c r="A3227" s="1">
        <f>focus_primary!A3228</f>
        <v>43676</v>
      </c>
      <c r="B3227">
        <f>VLOOKUP($A3227, focus_primary!$A:$AQ, MATCH(YEAR(fiscal_1_y_a!A3227), focus_primary!$2:$2, 0), 0)</f>
        <v>-1.3</v>
      </c>
      <c r="C3227">
        <f>VLOOKUP($A3227, focus_primary!$A:$AQ, MATCH(YEAR(A3227)+1, focus_primary!$2:$2, 0), 0)</f>
        <v>-1</v>
      </c>
      <c r="D3227">
        <f t="shared" si="200"/>
        <v>-1.125</v>
      </c>
      <c r="E3227">
        <f t="shared" si="201"/>
        <v>7</v>
      </c>
      <c r="F3227">
        <f t="shared" si="203"/>
        <v>9</v>
      </c>
      <c r="G3227">
        <f t="shared" si="202"/>
        <v>2019</v>
      </c>
    </row>
    <row r="3228" spans="1:7" x14ac:dyDescent="0.25">
      <c r="A3228" s="1">
        <f>focus_primary!A3229</f>
        <v>43677</v>
      </c>
      <c r="B3228">
        <f>VLOOKUP($A3228, focus_primary!$A:$AQ, MATCH(YEAR(fiscal_1_y_a!A3228), focus_primary!$2:$2, 0), 0)</f>
        <v>-1.3</v>
      </c>
      <c r="C3228">
        <f>VLOOKUP($A3228, focus_primary!$A:$AQ, MATCH(YEAR(A3228)+1, focus_primary!$2:$2, 0), 0)</f>
        <v>-1</v>
      </c>
      <c r="D3228">
        <f t="shared" si="200"/>
        <v>-1.125</v>
      </c>
      <c r="E3228">
        <f t="shared" si="201"/>
        <v>7</v>
      </c>
      <c r="F3228">
        <f t="shared" si="203"/>
        <v>9</v>
      </c>
      <c r="G3228">
        <f t="shared" si="202"/>
        <v>2019</v>
      </c>
    </row>
    <row r="3229" spans="1:7" x14ac:dyDescent="0.25">
      <c r="A3229" s="1">
        <f>focus_primary!A3230</f>
        <v>43678</v>
      </c>
      <c r="B3229">
        <f>VLOOKUP($A3229, focus_primary!$A:$AQ, MATCH(YEAR(fiscal_1_y_a!A3229), focus_primary!$2:$2, 0), 0)</f>
        <v>-1.3</v>
      </c>
      <c r="C3229">
        <f>VLOOKUP($A3229, focus_primary!$A:$AQ, MATCH(YEAR(A3229)+1, focus_primary!$2:$2, 0), 0)</f>
        <v>-1</v>
      </c>
      <c r="D3229">
        <f t="shared" si="200"/>
        <v>-1.0999999999999999</v>
      </c>
      <c r="E3229">
        <f t="shared" si="201"/>
        <v>8</v>
      </c>
      <c r="F3229">
        <f t="shared" si="203"/>
        <v>9</v>
      </c>
      <c r="G3229">
        <f t="shared" si="202"/>
        <v>2019</v>
      </c>
    </row>
    <row r="3230" spans="1:7" x14ac:dyDescent="0.25">
      <c r="A3230" s="1">
        <f>focus_primary!A3231</f>
        <v>43679</v>
      </c>
      <c r="B3230">
        <f>VLOOKUP($A3230, focus_primary!$A:$AQ, MATCH(YEAR(fiscal_1_y_a!A3230), focus_primary!$2:$2, 0), 0)</f>
        <v>-1.3</v>
      </c>
      <c r="C3230">
        <f>VLOOKUP($A3230, focus_primary!$A:$AQ, MATCH(YEAR(A3230)+1, focus_primary!$2:$2, 0), 0)</f>
        <v>-1</v>
      </c>
      <c r="D3230">
        <f t="shared" si="200"/>
        <v>-1.0999999999999999</v>
      </c>
      <c r="E3230">
        <f t="shared" si="201"/>
        <v>8</v>
      </c>
      <c r="F3230">
        <f t="shared" si="203"/>
        <v>9</v>
      </c>
      <c r="G3230">
        <f t="shared" si="202"/>
        <v>2019</v>
      </c>
    </row>
    <row r="3231" spans="1:7" x14ac:dyDescent="0.25">
      <c r="A3231" s="1">
        <f>focus_primary!A3232</f>
        <v>43682</v>
      </c>
      <c r="B3231">
        <f>VLOOKUP($A3231, focus_primary!$A:$AQ, MATCH(YEAR(fiscal_1_y_a!A3231), focus_primary!$2:$2, 0), 0)</f>
        <v>-1.35</v>
      </c>
      <c r="C3231">
        <f>VLOOKUP($A3231, focus_primary!$A:$AQ, MATCH(YEAR(A3231)+1, focus_primary!$2:$2, 0), 0)</f>
        <v>-1</v>
      </c>
      <c r="D3231">
        <f t="shared" si="200"/>
        <v>-1.1166666666666667</v>
      </c>
      <c r="E3231">
        <f t="shared" si="201"/>
        <v>8</v>
      </c>
      <c r="F3231">
        <f t="shared" si="203"/>
        <v>9</v>
      </c>
      <c r="G3231">
        <f t="shared" si="202"/>
        <v>2019</v>
      </c>
    </row>
    <row r="3232" spans="1:7" x14ac:dyDescent="0.25">
      <c r="A3232" s="1">
        <f>focus_primary!A3233</f>
        <v>43683</v>
      </c>
      <c r="B3232">
        <f>VLOOKUP($A3232, focus_primary!$A:$AQ, MATCH(YEAR(fiscal_1_y_a!A3232), focus_primary!$2:$2, 0), 0)</f>
        <v>-1.3</v>
      </c>
      <c r="C3232">
        <f>VLOOKUP($A3232, focus_primary!$A:$AQ, MATCH(YEAR(A3232)+1, focus_primary!$2:$2, 0), 0)</f>
        <v>-1</v>
      </c>
      <c r="D3232">
        <f t="shared" si="200"/>
        <v>-1.0999999999999999</v>
      </c>
      <c r="E3232">
        <f t="shared" si="201"/>
        <v>8</v>
      </c>
      <c r="F3232">
        <f t="shared" si="203"/>
        <v>9</v>
      </c>
      <c r="G3232">
        <f t="shared" si="202"/>
        <v>2019</v>
      </c>
    </row>
    <row r="3233" spans="1:7" x14ac:dyDescent="0.25">
      <c r="A3233" s="1">
        <f>focus_primary!A3234</f>
        <v>43684</v>
      </c>
      <c r="B3233">
        <f>VLOOKUP($A3233, focus_primary!$A:$AQ, MATCH(YEAR(fiscal_1_y_a!A3233), focus_primary!$2:$2, 0), 0)</f>
        <v>-1.34</v>
      </c>
      <c r="C3233">
        <f>VLOOKUP($A3233, focus_primary!$A:$AQ, MATCH(YEAR(A3233)+1, focus_primary!$2:$2, 0), 0)</f>
        <v>-1</v>
      </c>
      <c r="D3233">
        <f t="shared" si="200"/>
        <v>-1.1133333333333333</v>
      </c>
      <c r="E3233">
        <f t="shared" si="201"/>
        <v>8</v>
      </c>
      <c r="F3233">
        <f t="shared" si="203"/>
        <v>9</v>
      </c>
      <c r="G3233">
        <f t="shared" si="202"/>
        <v>2019</v>
      </c>
    </row>
    <row r="3234" spans="1:7" x14ac:dyDescent="0.25">
      <c r="A3234" s="1">
        <f>focus_primary!A3235</f>
        <v>43685</v>
      </c>
      <c r="B3234">
        <f>VLOOKUP($A3234, focus_primary!$A:$AQ, MATCH(YEAR(fiscal_1_y_a!A3234), focus_primary!$2:$2, 0), 0)</f>
        <v>-1.34</v>
      </c>
      <c r="C3234">
        <f>VLOOKUP($A3234, focus_primary!$A:$AQ, MATCH(YEAR(A3234)+1, focus_primary!$2:$2, 0), 0)</f>
        <v>-1</v>
      </c>
      <c r="D3234">
        <f t="shared" si="200"/>
        <v>-1.1133333333333333</v>
      </c>
      <c r="E3234">
        <f t="shared" si="201"/>
        <v>8</v>
      </c>
      <c r="F3234">
        <f t="shared" si="203"/>
        <v>9</v>
      </c>
      <c r="G3234">
        <f t="shared" si="202"/>
        <v>2019</v>
      </c>
    </row>
    <row r="3235" spans="1:7" x14ac:dyDescent="0.25">
      <c r="A3235" s="1">
        <f>focus_primary!A3236</f>
        <v>43686</v>
      </c>
      <c r="B3235">
        <f>VLOOKUP($A3235, focus_primary!$A:$AQ, MATCH(YEAR(fiscal_1_y_a!A3235), focus_primary!$2:$2, 0), 0)</f>
        <v>-1.3</v>
      </c>
      <c r="C3235">
        <f>VLOOKUP($A3235, focus_primary!$A:$AQ, MATCH(YEAR(A3235)+1, focus_primary!$2:$2, 0), 0)</f>
        <v>-1</v>
      </c>
      <c r="D3235">
        <f t="shared" si="200"/>
        <v>-1.0999999999999999</v>
      </c>
      <c r="E3235">
        <f t="shared" si="201"/>
        <v>8</v>
      </c>
      <c r="F3235">
        <f t="shared" si="203"/>
        <v>9</v>
      </c>
      <c r="G3235">
        <f t="shared" si="202"/>
        <v>2019</v>
      </c>
    </row>
    <row r="3236" spans="1:7" x14ac:dyDescent="0.25">
      <c r="A3236" s="1">
        <f>focus_primary!A3237</f>
        <v>43689</v>
      </c>
      <c r="B3236">
        <f>VLOOKUP($A3236, focus_primary!$A:$AQ, MATCH(YEAR(fiscal_1_y_a!A3236), focus_primary!$2:$2, 0), 0)</f>
        <v>-1.3</v>
      </c>
      <c r="C3236">
        <f>VLOOKUP($A3236, focus_primary!$A:$AQ, MATCH(YEAR(A3236)+1, focus_primary!$2:$2, 0), 0)</f>
        <v>-1</v>
      </c>
      <c r="D3236">
        <f t="shared" si="200"/>
        <v>-1.0999999999999999</v>
      </c>
      <c r="E3236">
        <f t="shared" si="201"/>
        <v>8</v>
      </c>
      <c r="F3236">
        <f t="shared" si="203"/>
        <v>9</v>
      </c>
      <c r="G3236">
        <f t="shared" si="202"/>
        <v>2019</v>
      </c>
    </row>
    <row r="3237" spans="1:7" x14ac:dyDescent="0.25">
      <c r="A3237" s="1">
        <f>focus_primary!A3238</f>
        <v>43690</v>
      </c>
      <c r="B3237">
        <f>VLOOKUP($A3237, focus_primary!$A:$AQ, MATCH(YEAR(fiscal_1_y_a!A3237), focus_primary!$2:$2, 0), 0)</f>
        <v>-1.3</v>
      </c>
      <c r="C3237">
        <f>VLOOKUP($A3237, focus_primary!$A:$AQ, MATCH(YEAR(A3237)+1, focus_primary!$2:$2, 0), 0)</f>
        <v>-1</v>
      </c>
      <c r="D3237">
        <f t="shared" si="200"/>
        <v>-1.0999999999999999</v>
      </c>
      <c r="E3237">
        <f t="shared" si="201"/>
        <v>8</v>
      </c>
      <c r="F3237">
        <f t="shared" si="203"/>
        <v>9</v>
      </c>
      <c r="G3237">
        <f t="shared" si="202"/>
        <v>2019</v>
      </c>
    </row>
    <row r="3238" spans="1:7" x14ac:dyDescent="0.25">
      <c r="A3238" s="1">
        <f>focus_primary!A3239</f>
        <v>43691</v>
      </c>
      <c r="B3238">
        <f>VLOOKUP($A3238, focus_primary!$A:$AQ, MATCH(YEAR(fiscal_1_y_a!A3238), focus_primary!$2:$2, 0), 0)</f>
        <v>-1.3</v>
      </c>
      <c r="C3238">
        <f>VLOOKUP($A3238, focus_primary!$A:$AQ, MATCH(YEAR(A3238)+1, focus_primary!$2:$2, 0), 0)</f>
        <v>-1</v>
      </c>
      <c r="D3238">
        <f t="shared" si="200"/>
        <v>-1.0999999999999999</v>
      </c>
      <c r="E3238">
        <f t="shared" si="201"/>
        <v>8</v>
      </c>
      <c r="F3238">
        <f t="shared" si="203"/>
        <v>9</v>
      </c>
      <c r="G3238">
        <f t="shared" si="202"/>
        <v>2019</v>
      </c>
    </row>
    <row r="3239" spans="1:7" x14ac:dyDescent="0.25">
      <c r="A3239" s="1">
        <f>focus_primary!A3240</f>
        <v>43692</v>
      </c>
      <c r="B3239">
        <f>VLOOKUP($A3239, focus_primary!$A:$AQ, MATCH(YEAR(fiscal_1_y_a!A3239), focus_primary!$2:$2, 0), 0)</f>
        <v>-1.3</v>
      </c>
      <c r="C3239">
        <f>VLOOKUP($A3239, focus_primary!$A:$AQ, MATCH(YEAR(A3239)+1, focus_primary!$2:$2, 0), 0)</f>
        <v>-1</v>
      </c>
      <c r="D3239">
        <f t="shared" si="200"/>
        <v>-1.0999999999999999</v>
      </c>
      <c r="E3239">
        <f t="shared" si="201"/>
        <v>8</v>
      </c>
      <c r="F3239">
        <f t="shared" si="203"/>
        <v>9</v>
      </c>
      <c r="G3239">
        <f t="shared" si="202"/>
        <v>2019</v>
      </c>
    </row>
    <row r="3240" spans="1:7" x14ac:dyDescent="0.25">
      <c r="A3240" s="1">
        <f>focus_primary!A3241</f>
        <v>43693</v>
      </c>
      <c r="B3240">
        <f>VLOOKUP($A3240, focus_primary!$A:$AQ, MATCH(YEAR(fiscal_1_y_a!A3240), focus_primary!$2:$2, 0), 0)</f>
        <v>-1.34</v>
      </c>
      <c r="C3240">
        <f>VLOOKUP($A3240, focus_primary!$A:$AQ, MATCH(YEAR(A3240)+1, focus_primary!$2:$2, 0), 0)</f>
        <v>-1</v>
      </c>
      <c r="D3240">
        <f t="shared" si="200"/>
        <v>-1.1133333333333333</v>
      </c>
      <c r="E3240">
        <f t="shared" si="201"/>
        <v>8</v>
      </c>
      <c r="F3240">
        <f t="shared" si="203"/>
        <v>9</v>
      </c>
      <c r="G3240">
        <f t="shared" si="202"/>
        <v>2019</v>
      </c>
    </row>
    <row r="3241" spans="1:7" x14ac:dyDescent="0.25">
      <c r="A3241" s="1">
        <f>focus_primary!A3242</f>
        <v>43696</v>
      </c>
      <c r="B3241">
        <f>VLOOKUP($A3241, focus_primary!$A:$AQ, MATCH(YEAR(fiscal_1_y_a!A3241), focus_primary!$2:$2, 0), 0)</f>
        <v>-1.34</v>
      </c>
      <c r="C3241">
        <f>VLOOKUP($A3241, focus_primary!$A:$AQ, MATCH(YEAR(A3241)+1, focus_primary!$2:$2, 0), 0)</f>
        <v>-1</v>
      </c>
      <c r="D3241">
        <f t="shared" si="200"/>
        <v>-1.1133333333333333</v>
      </c>
      <c r="E3241">
        <f t="shared" si="201"/>
        <v>8</v>
      </c>
      <c r="F3241">
        <f t="shared" si="203"/>
        <v>9</v>
      </c>
      <c r="G3241">
        <f t="shared" si="202"/>
        <v>2019</v>
      </c>
    </row>
    <row r="3242" spans="1:7" x14ac:dyDescent="0.25">
      <c r="A3242" s="1">
        <f>focus_primary!A3243</f>
        <v>43697</v>
      </c>
      <c r="B3242">
        <f>VLOOKUP($A3242, focus_primary!$A:$AQ, MATCH(YEAR(fiscal_1_y_a!A3242), focus_primary!$2:$2, 0), 0)</f>
        <v>-1.34</v>
      </c>
      <c r="C3242">
        <f>VLOOKUP($A3242, focus_primary!$A:$AQ, MATCH(YEAR(A3242)+1, focus_primary!$2:$2, 0), 0)</f>
        <v>-1</v>
      </c>
      <c r="D3242">
        <f t="shared" si="200"/>
        <v>-1.1133333333333333</v>
      </c>
      <c r="E3242">
        <f t="shared" si="201"/>
        <v>8</v>
      </c>
      <c r="F3242">
        <f t="shared" si="203"/>
        <v>9</v>
      </c>
      <c r="G3242">
        <f t="shared" si="202"/>
        <v>2019</v>
      </c>
    </row>
    <row r="3243" spans="1:7" x14ac:dyDescent="0.25">
      <c r="A3243" s="1">
        <f>focus_primary!A3244</f>
        <v>43698</v>
      </c>
      <c r="B3243">
        <f>VLOOKUP($A3243, focus_primary!$A:$AQ, MATCH(YEAR(fiscal_1_y_a!A3243), focus_primary!$2:$2, 0), 0)</f>
        <v>-1.34</v>
      </c>
      <c r="C3243">
        <f>VLOOKUP($A3243, focus_primary!$A:$AQ, MATCH(YEAR(A3243)+1, focus_primary!$2:$2, 0), 0)</f>
        <v>-1</v>
      </c>
      <c r="D3243">
        <f t="shared" si="200"/>
        <v>-1.1133333333333333</v>
      </c>
      <c r="E3243">
        <f t="shared" si="201"/>
        <v>8</v>
      </c>
      <c r="F3243">
        <f t="shared" si="203"/>
        <v>9</v>
      </c>
      <c r="G3243">
        <f t="shared" si="202"/>
        <v>2019</v>
      </c>
    </row>
    <row r="3244" spans="1:7" x14ac:dyDescent="0.25">
      <c r="A3244" s="1">
        <f>focus_primary!A3245</f>
        <v>43699</v>
      </c>
      <c r="B3244">
        <f>VLOOKUP($A3244, focus_primary!$A:$AQ, MATCH(YEAR(fiscal_1_y_a!A3244), focus_primary!$2:$2, 0), 0)</f>
        <v>-1.37</v>
      </c>
      <c r="C3244">
        <f>VLOOKUP($A3244, focus_primary!$A:$AQ, MATCH(YEAR(A3244)+1, focus_primary!$2:$2, 0), 0)</f>
        <v>-1</v>
      </c>
      <c r="D3244">
        <f t="shared" si="200"/>
        <v>-1.1233333333333333</v>
      </c>
      <c r="E3244">
        <f t="shared" si="201"/>
        <v>8</v>
      </c>
      <c r="F3244">
        <f t="shared" si="203"/>
        <v>9</v>
      </c>
      <c r="G3244">
        <f t="shared" si="202"/>
        <v>2019</v>
      </c>
    </row>
    <row r="3245" spans="1:7" x14ac:dyDescent="0.25">
      <c r="A3245" s="1">
        <f>focus_primary!A3246</f>
        <v>43700</v>
      </c>
      <c r="B3245">
        <f>VLOOKUP($A3245, focus_primary!$A:$AQ, MATCH(YEAR(fiscal_1_y_a!A3245), focus_primary!$2:$2, 0), 0)</f>
        <v>-1.37</v>
      </c>
      <c r="C3245">
        <f>VLOOKUP($A3245, focus_primary!$A:$AQ, MATCH(YEAR(A3245)+1, focus_primary!$2:$2, 0), 0)</f>
        <v>-1</v>
      </c>
      <c r="D3245">
        <f t="shared" si="200"/>
        <v>-1.1233333333333333</v>
      </c>
      <c r="E3245">
        <f t="shared" si="201"/>
        <v>8</v>
      </c>
      <c r="F3245">
        <f t="shared" si="203"/>
        <v>9</v>
      </c>
      <c r="G3245">
        <f t="shared" si="202"/>
        <v>2019</v>
      </c>
    </row>
    <row r="3246" spans="1:7" x14ac:dyDescent="0.25">
      <c r="A3246" s="1">
        <f>focus_primary!A3247</f>
        <v>43703</v>
      </c>
      <c r="B3246">
        <f>VLOOKUP($A3246, focus_primary!$A:$AQ, MATCH(YEAR(fiscal_1_y_a!A3246), focus_primary!$2:$2, 0), 0)</f>
        <v>-1.37</v>
      </c>
      <c r="C3246">
        <f>VLOOKUP($A3246, focus_primary!$A:$AQ, MATCH(YEAR(A3246)+1, focus_primary!$2:$2, 0), 0)</f>
        <v>-1</v>
      </c>
      <c r="D3246">
        <f t="shared" si="200"/>
        <v>-1.1233333333333333</v>
      </c>
      <c r="E3246">
        <f t="shared" si="201"/>
        <v>8</v>
      </c>
      <c r="F3246">
        <f t="shared" si="203"/>
        <v>9</v>
      </c>
      <c r="G3246">
        <f t="shared" si="202"/>
        <v>2019</v>
      </c>
    </row>
    <row r="3247" spans="1:7" x14ac:dyDescent="0.25">
      <c r="A3247" s="1">
        <f>focus_primary!A3248</f>
        <v>43704</v>
      </c>
      <c r="B3247">
        <f>VLOOKUP($A3247, focus_primary!$A:$AQ, MATCH(YEAR(fiscal_1_y_a!A3247), focus_primary!$2:$2, 0), 0)</f>
        <v>-1.37</v>
      </c>
      <c r="C3247">
        <f>VLOOKUP($A3247, focus_primary!$A:$AQ, MATCH(YEAR(A3247)+1, focus_primary!$2:$2, 0), 0)</f>
        <v>-1</v>
      </c>
      <c r="D3247">
        <f t="shared" si="200"/>
        <v>-1.1233333333333333</v>
      </c>
      <c r="E3247">
        <f t="shared" si="201"/>
        <v>8</v>
      </c>
      <c r="F3247">
        <f t="shared" si="203"/>
        <v>9</v>
      </c>
      <c r="G3247">
        <f t="shared" si="202"/>
        <v>2019</v>
      </c>
    </row>
    <row r="3248" spans="1:7" x14ac:dyDescent="0.25">
      <c r="A3248" s="1">
        <f>focus_primary!A3249</f>
        <v>43705</v>
      </c>
      <c r="B3248">
        <f>VLOOKUP($A3248, focus_primary!$A:$AQ, MATCH(YEAR(fiscal_1_y_a!A3248), focus_primary!$2:$2, 0), 0)</f>
        <v>-1.37</v>
      </c>
      <c r="C3248">
        <f>VLOOKUP($A3248, focus_primary!$A:$AQ, MATCH(YEAR(A3248)+1, focus_primary!$2:$2, 0), 0)</f>
        <v>-1</v>
      </c>
      <c r="D3248">
        <f t="shared" si="200"/>
        <v>-1.1233333333333333</v>
      </c>
      <c r="E3248">
        <f t="shared" si="201"/>
        <v>8</v>
      </c>
      <c r="F3248">
        <f t="shared" si="203"/>
        <v>9</v>
      </c>
      <c r="G3248">
        <f t="shared" si="202"/>
        <v>2019</v>
      </c>
    </row>
    <row r="3249" spans="1:7" x14ac:dyDescent="0.25">
      <c r="A3249" s="1">
        <f>focus_primary!A3250</f>
        <v>43706</v>
      </c>
      <c r="B3249">
        <f>VLOOKUP($A3249, focus_primary!$A:$AQ, MATCH(YEAR(fiscal_1_y_a!A3249), focus_primary!$2:$2, 0), 0)</f>
        <v>-1.37</v>
      </c>
      <c r="C3249">
        <f>VLOOKUP($A3249, focus_primary!$A:$AQ, MATCH(YEAR(A3249)+1, focus_primary!$2:$2, 0), 0)</f>
        <v>-1</v>
      </c>
      <c r="D3249">
        <f t="shared" si="200"/>
        <v>-1.1233333333333333</v>
      </c>
      <c r="E3249">
        <f t="shared" si="201"/>
        <v>8</v>
      </c>
      <c r="F3249">
        <f t="shared" si="203"/>
        <v>9</v>
      </c>
      <c r="G3249">
        <f t="shared" si="202"/>
        <v>2019</v>
      </c>
    </row>
    <row r="3250" spans="1:7" x14ac:dyDescent="0.25">
      <c r="A3250" s="1">
        <f>focus_primary!A3251</f>
        <v>43707</v>
      </c>
      <c r="B3250">
        <f>VLOOKUP($A3250, focus_primary!$A:$AQ, MATCH(YEAR(fiscal_1_y_a!A3250), focus_primary!$2:$2, 0), 0)</f>
        <v>-1.37</v>
      </c>
      <c r="C3250">
        <f>VLOOKUP($A3250, focus_primary!$A:$AQ, MATCH(YEAR(A3250)+1, focus_primary!$2:$2, 0), 0)</f>
        <v>-1</v>
      </c>
      <c r="D3250">
        <f t="shared" si="200"/>
        <v>-1.1233333333333333</v>
      </c>
      <c r="E3250">
        <f t="shared" si="201"/>
        <v>8</v>
      </c>
      <c r="F3250">
        <f t="shared" si="203"/>
        <v>9</v>
      </c>
      <c r="G3250">
        <f t="shared" si="202"/>
        <v>2019</v>
      </c>
    </row>
    <row r="3251" spans="1:7" x14ac:dyDescent="0.25">
      <c r="A3251" s="1">
        <f>focus_primary!A3252</f>
        <v>43710</v>
      </c>
      <c r="B3251">
        <f>VLOOKUP($A3251, focus_primary!$A:$AQ, MATCH(YEAR(fiscal_1_y_a!A3251), focus_primary!$2:$2, 0), 0)</f>
        <v>-1.37</v>
      </c>
      <c r="C3251">
        <f>VLOOKUP($A3251, focus_primary!$A:$AQ, MATCH(YEAR(A3251)+1, focus_primary!$2:$2, 0), 0)</f>
        <v>-1</v>
      </c>
      <c r="D3251">
        <f t="shared" si="200"/>
        <v>-1.0925</v>
      </c>
      <c r="E3251">
        <f t="shared" si="201"/>
        <v>9</v>
      </c>
      <c r="F3251">
        <f t="shared" si="203"/>
        <v>9</v>
      </c>
      <c r="G3251">
        <f t="shared" si="202"/>
        <v>2019</v>
      </c>
    </row>
    <row r="3252" spans="1:7" x14ac:dyDescent="0.25">
      <c r="A3252" s="1">
        <f>focus_primary!A3253</f>
        <v>43711</v>
      </c>
      <c r="B3252">
        <f>VLOOKUP($A3252, focus_primary!$A:$AQ, MATCH(YEAR(fiscal_1_y_a!A3252), focus_primary!$2:$2, 0), 0)</f>
        <v>-1.37</v>
      </c>
      <c r="C3252">
        <f>VLOOKUP($A3252, focus_primary!$A:$AQ, MATCH(YEAR(A3252)+1, focus_primary!$2:$2, 0), 0)</f>
        <v>-1</v>
      </c>
      <c r="D3252">
        <f t="shared" si="200"/>
        <v>-1.0925</v>
      </c>
      <c r="E3252">
        <f t="shared" si="201"/>
        <v>9</v>
      </c>
      <c r="F3252">
        <f t="shared" si="203"/>
        <v>9</v>
      </c>
      <c r="G3252">
        <f t="shared" si="202"/>
        <v>2019</v>
      </c>
    </row>
    <row r="3253" spans="1:7" x14ac:dyDescent="0.25">
      <c r="A3253" s="1">
        <f>focus_primary!A3254</f>
        <v>43712</v>
      </c>
      <c r="B3253">
        <f>VLOOKUP($A3253, focus_primary!$A:$AQ, MATCH(YEAR(fiscal_1_y_a!A3253), focus_primary!$2:$2, 0), 0)</f>
        <v>-1.37</v>
      </c>
      <c r="C3253">
        <f>VLOOKUP($A3253, focus_primary!$A:$AQ, MATCH(YEAR(A3253)+1, focus_primary!$2:$2, 0), 0)</f>
        <v>-1</v>
      </c>
      <c r="D3253">
        <f t="shared" si="200"/>
        <v>-1.0925</v>
      </c>
      <c r="E3253">
        <f t="shared" si="201"/>
        <v>9</v>
      </c>
      <c r="F3253">
        <f t="shared" si="203"/>
        <v>9</v>
      </c>
      <c r="G3253">
        <f t="shared" si="202"/>
        <v>2019</v>
      </c>
    </row>
    <row r="3254" spans="1:7" x14ac:dyDescent="0.25">
      <c r="A3254" s="1">
        <f>focus_primary!A3255</f>
        <v>43713</v>
      </c>
      <c r="B3254">
        <f>VLOOKUP($A3254, focus_primary!$A:$AQ, MATCH(YEAR(fiscal_1_y_a!A3254), focus_primary!$2:$2, 0), 0)</f>
        <v>-1.37</v>
      </c>
      <c r="C3254">
        <f>VLOOKUP($A3254, focus_primary!$A:$AQ, MATCH(YEAR(A3254)+1, focus_primary!$2:$2, 0), 0)</f>
        <v>-1</v>
      </c>
      <c r="D3254">
        <f t="shared" si="200"/>
        <v>-1.0925</v>
      </c>
      <c r="E3254">
        <f t="shared" si="201"/>
        <v>9</v>
      </c>
      <c r="F3254">
        <f t="shared" si="203"/>
        <v>9</v>
      </c>
      <c r="G3254">
        <f t="shared" si="202"/>
        <v>2019</v>
      </c>
    </row>
    <row r="3255" spans="1:7" x14ac:dyDescent="0.25">
      <c r="A3255" s="1">
        <f>focus_primary!A3256</f>
        <v>43714</v>
      </c>
      <c r="B3255">
        <f>VLOOKUP($A3255, focus_primary!$A:$AQ, MATCH(YEAR(fiscal_1_y_a!A3255), focus_primary!$2:$2, 0), 0)</f>
        <v>-1.37</v>
      </c>
      <c r="C3255">
        <f>VLOOKUP($A3255, focus_primary!$A:$AQ, MATCH(YEAR(A3255)+1, focus_primary!$2:$2, 0), 0)</f>
        <v>-1</v>
      </c>
      <c r="D3255">
        <f t="shared" si="200"/>
        <v>-1.0925</v>
      </c>
      <c r="E3255">
        <f t="shared" si="201"/>
        <v>9</v>
      </c>
      <c r="F3255">
        <f t="shared" si="203"/>
        <v>9</v>
      </c>
      <c r="G3255">
        <f t="shared" si="202"/>
        <v>2019</v>
      </c>
    </row>
    <row r="3256" spans="1:7" x14ac:dyDescent="0.25">
      <c r="A3256" s="1">
        <f>focus_primary!A3257</f>
        <v>43717</v>
      </c>
      <c r="B3256">
        <f>VLOOKUP($A3256, focus_primary!$A:$AQ, MATCH(YEAR(fiscal_1_y_a!A3256), focus_primary!$2:$2, 0), 0)</f>
        <v>-1.39</v>
      </c>
      <c r="C3256">
        <f>VLOOKUP($A3256, focus_primary!$A:$AQ, MATCH(YEAR(A3256)+1, focus_primary!$2:$2, 0), 0)</f>
        <v>-1</v>
      </c>
      <c r="D3256">
        <f t="shared" si="200"/>
        <v>-1.0974999999999999</v>
      </c>
      <c r="E3256">
        <f t="shared" si="201"/>
        <v>9</v>
      </c>
      <c r="F3256">
        <f t="shared" si="203"/>
        <v>9</v>
      </c>
      <c r="G3256">
        <f t="shared" si="202"/>
        <v>2019</v>
      </c>
    </row>
    <row r="3257" spans="1:7" x14ac:dyDescent="0.25">
      <c r="A3257" s="1">
        <f>focus_primary!A3258</f>
        <v>43718</v>
      </c>
      <c r="B3257">
        <f>VLOOKUP($A3257, focus_primary!$A:$AQ, MATCH(YEAR(fiscal_1_y_a!A3257), focus_primary!$2:$2, 0), 0)</f>
        <v>-1.39</v>
      </c>
      <c r="C3257">
        <f>VLOOKUP($A3257, focus_primary!$A:$AQ, MATCH(YEAR(A3257)+1, focus_primary!$2:$2, 0), 0)</f>
        <v>-1</v>
      </c>
      <c r="D3257">
        <f t="shared" si="200"/>
        <v>-1.0974999999999999</v>
      </c>
      <c r="E3257">
        <f t="shared" si="201"/>
        <v>9</v>
      </c>
      <c r="F3257">
        <f t="shared" si="203"/>
        <v>9</v>
      </c>
      <c r="G3257">
        <f t="shared" si="202"/>
        <v>2019</v>
      </c>
    </row>
    <row r="3258" spans="1:7" x14ac:dyDescent="0.25">
      <c r="A3258" s="1">
        <f>focus_primary!A3259</f>
        <v>43719</v>
      </c>
      <c r="B3258">
        <f>VLOOKUP($A3258, focus_primary!$A:$AQ, MATCH(YEAR(fiscal_1_y_a!A3258), focus_primary!$2:$2, 0), 0)</f>
        <v>-1.39</v>
      </c>
      <c r="C3258">
        <f>VLOOKUP($A3258, focus_primary!$A:$AQ, MATCH(YEAR(A3258)+1, focus_primary!$2:$2, 0), 0)</f>
        <v>-1</v>
      </c>
      <c r="D3258">
        <f t="shared" si="200"/>
        <v>-1.0974999999999999</v>
      </c>
      <c r="E3258">
        <f t="shared" si="201"/>
        <v>9</v>
      </c>
      <c r="F3258">
        <f t="shared" si="203"/>
        <v>9</v>
      </c>
      <c r="G3258">
        <f t="shared" si="202"/>
        <v>2019</v>
      </c>
    </row>
    <row r="3259" spans="1:7" x14ac:dyDescent="0.25">
      <c r="A3259" s="1">
        <f>focus_primary!A3260</f>
        <v>43720</v>
      </c>
      <c r="B3259">
        <f>VLOOKUP($A3259, focus_primary!$A:$AQ, MATCH(YEAR(fiscal_1_y_a!A3259), focus_primary!$2:$2, 0), 0)</f>
        <v>-1.4</v>
      </c>
      <c r="C3259">
        <f>VLOOKUP($A3259, focus_primary!$A:$AQ, MATCH(YEAR(A3259)+1, focus_primary!$2:$2, 0), 0)</f>
        <v>-1</v>
      </c>
      <c r="D3259">
        <f t="shared" si="200"/>
        <v>-1.0999999999999999</v>
      </c>
      <c r="E3259">
        <f t="shared" si="201"/>
        <v>9</v>
      </c>
      <c r="F3259">
        <f t="shared" si="203"/>
        <v>9</v>
      </c>
      <c r="G3259">
        <f t="shared" si="202"/>
        <v>2019</v>
      </c>
    </row>
    <row r="3260" spans="1:7" x14ac:dyDescent="0.25">
      <c r="A3260" s="1">
        <f>focus_primary!A3261</f>
        <v>43721</v>
      </c>
      <c r="B3260">
        <f>VLOOKUP($A3260, focus_primary!$A:$AQ, MATCH(YEAR(fiscal_1_y_a!A3260), focus_primary!$2:$2, 0), 0)</f>
        <v>-1.39</v>
      </c>
      <c r="C3260">
        <f>VLOOKUP($A3260, focus_primary!$A:$AQ, MATCH(YEAR(A3260)+1, focus_primary!$2:$2, 0), 0)</f>
        <v>-1</v>
      </c>
      <c r="D3260">
        <f t="shared" si="200"/>
        <v>-1.0974999999999999</v>
      </c>
      <c r="E3260">
        <f t="shared" si="201"/>
        <v>9</v>
      </c>
      <c r="F3260">
        <f t="shared" si="203"/>
        <v>9</v>
      </c>
      <c r="G3260">
        <f t="shared" si="202"/>
        <v>2019</v>
      </c>
    </row>
    <row r="3261" spans="1:7" x14ac:dyDescent="0.25">
      <c r="A3261" s="1">
        <f>focus_primary!A3262</f>
        <v>43724</v>
      </c>
      <c r="B3261">
        <f>VLOOKUP($A3261, focus_primary!$A:$AQ, MATCH(YEAR(fiscal_1_y_a!A3261), focus_primary!$2:$2, 0), 0)</f>
        <v>-1.3</v>
      </c>
      <c r="C3261">
        <f>VLOOKUP($A3261, focus_primary!$A:$AQ, MATCH(YEAR(A3261)+1, focus_primary!$2:$2, 0), 0)</f>
        <v>-1</v>
      </c>
      <c r="D3261">
        <f t="shared" si="200"/>
        <v>-1.075</v>
      </c>
      <c r="E3261">
        <f t="shared" si="201"/>
        <v>9</v>
      </c>
      <c r="F3261">
        <f t="shared" si="203"/>
        <v>9</v>
      </c>
      <c r="G3261">
        <f t="shared" si="202"/>
        <v>2019</v>
      </c>
    </row>
    <row r="3262" spans="1:7" x14ac:dyDescent="0.25">
      <c r="A3262" s="1">
        <f>focus_primary!A3263</f>
        <v>43725</v>
      </c>
      <c r="B3262">
        <f>VLOOKUP($A3262, focus_primary!$A:$AQ, MATCH(YEAR(fiscal_1_y_a!A3262), focus_primary!$2:$2, 0), 0)</f>
        <v>-1.34</v>
      </c>
      <c r="C3262">
        <f>VLOOKUP($A3262, focus_primary!$A:$AQ, MATCH(YEAR(A3262)+1, focus_primary!$2:$2, 0), 0)</f>
        <v>-1</v>
      </c>
      <c r="D3262">
        <f t="shared" si="200"/>
        <v>-1.085</v>
      </c>
      <c r="E3262">
        <f t="shared" si="201"/>
        <v>9</v>
      </c>
      <c r="F3262">
        <f t="shared" si="203"/>
        <v>9</v>
      </c>
      <c r="G3262">
        <f t="shared" si="202"/>
        <v>2019</v>
      </c>
    </row>
    <row r="3263" spans="1:7" x14ac:dyDescent="0.25">
      <c r="A3263" s="1">
        <f>focus_primary!A3264</f>
        <v>43726</v>
      </c>
      <c r="B3263">
        <f>VLOOKUP($A3263, focus_primary!$A:$AQ, MATCH(YEAR(fiscal_1_y_a!A3263), focus_primary!$2:$2, 0), 0)</f>
        <v>-1.34</v>
      </c>
      <c r="C3263">
        <f>VLOOKUP($A3263, focus_primary!$A:$AQ, MATCH(YEAR(A3263)+1, focus_primary!$2:$2, 0), 0)</f>
        <v>-1</v>
      </c>
      <c r="D3263">
        <f t="shared" si="200"/>
        <v>-1.085</v>
      </c>
      <c r="E3263">
        <f t="shared" si="201"/>
        <v>9</v>
      </c>
      <c r="F3263">
        <f t="shared" si="203"/>
        <v>9</v>
      </c>
      <c r="G3263">
        <f t="shared" si="202"/>
        <v>2019</v>
      </c>
    </row>
    <row r="3264" spans="1:7" x14ac:dyDescent="0.25">
      <c r="A3264" s="1">
        <f>focus_primary!A3265</f>
        <v>43727</v>
      </c>
      <c r="B3264">
        <f>VLOOKUP($A3264, focus_primary!$A:$AQ, MATCH(YEAR(fiscal_1_y_a!A3264), focus_primary!$2:$2, 0), 0)</f>
        <v>-1.34</v>
      </c>
      <c r="C3264">
        <f>VLOOKUP($A3264, focus_primary!$A:$AQ, MATCH(YEAR(A3264)+1, focus_primary!$2:$2, 0), 0)</f>
        <v>-1</v>
      </c>
      <c r="D3264">
        <f t="shared" si="200"/>
        <v>-1.085</v>
      </c>
      <c r="E3264">
        <f t="shared" si="201"/>
        <v>9</v>
      </c>
      <c r="F3264">
        <f t="shared" si="203"/>
        <v>9</v>
      </c>
      <c r="G3264">
        <f t="shared" si="202"/>
        <v>2019</v>
      </c>
    </row>
    <row r="3265" spans="1:7" x14ac:dyDescent="0.25">
      <c r="A3265" s="1">
        <f>focus_primary!A3266</f>
        <v>43728</v>
      </c>
      <c r="B3265">
        <f>VLOOKUP($A3265, focus_primary!$A:$AQ, MATCH(YEAR(fiscal_1_y_a!A3265), focus_primary!$2:$2, 0), 0)</f>
        <v>-1.37</v>
      </c>
      <c r="C3265">
        <f>VLOOKUP($A3265, focus_primary!$A:$AQ, MATCH(YEAR(A3265)+1, focus_primary!$2:$2, 0), 0)</f>
        <v>-1</v>
      </c>
      <c r="D3265">
        <f t="shared" si="200"/>
        <v>-1.0925</v>
      </c>
      <c r="E3265">
        <f t="shared" si="201"/>
        <v>9</v>
      </c>
      <c r="F3265">
        <f t="shared" si="203"/>
        <v>9</v>
      </c>
      <c r="G3265">
        <f t="shared" si="202"/>
        <v>2019</v>
      </c>
    </row>
    <row r="3266" spans="1:7" x14ac:dyDescent="0.25">
      <c r="A3266" s="1">
        <f>focus_primary!A3267</f>
        <v>43731</v>
      </c>
      <c r="B3266">
        <f>VLOOKUP($A3266, focus_primary!$A:$AQ, MATCH(YEAR(fiscal_1_y_a!A3266), focus_primary!$2:$2, 0), 0)</f>
        <v>-1.41</v>
      </c>
      <c r="C3266">
        <f>VLOOKUP($A3266, focus_primary!$A:$AQ, MATCH(YEAR(A3266)+1, focus_primary!$2:$2, 0), 0)</f>
        <v>-1.05</v>
      </c>
      <c r="D3266">
        <f t="shared" ref="D3266:D3329" si="204">(B3266*(12-MONTH(A3266))+C3266*MONTH(A3266))/12</f>
        <v>-1.1399999999999999</v>
      </c>
      <c r="E3266">
        <f t="shared" ref="E3266:E3329" si="205">MONTH(A3266)</f>
        <v>9</v>
      </c>
      <c r="F3266">
        <f t="shared" si="203"/>
        <v>9</v>
      </c>
      <c r="G3266">
        <f t="shared" ref="G3266:G3329" si="206">YEAR(A3266)</f>
        <v>2019</v>
      </c>
    </row>
    <row r="3267" spans="1:7" x14ac:dyDescent="0.25">
      <c r="A3267" s="1">
        <f>focus_primary!A3268</f>
        <v>43732</v>
      </c>
      <c r="B3267">
        <f>VLOOKUP($A3267, focus_primary!$A:$AQ, MATCH(YEAR(fiscal_1_y_a!A3267), focus_primary!$2:$2, 0), 0)</f>
        <v>-1.41</v>
      </c>
      <c r="C3267">
        <f>VLOOKUP($A3267, focus_primary!$A:$AQ, MATCH(YEAR(A3267)+1, focus_primary!$2:$2, 0), 0)</f>
        <v>-1.05</v>
      </c>
      <c r="D3267">
        <f t="shared" si="204"/>
        <v>-1.1399999999999999</v>
      </c>
      <c r="E3267">
        <f t="shared" si="205"/>
        <v>9</v>
      </c>
      <c r="F3267">
        <f t="shared" ref="F3267:F3330" si="207">IF(E3267&lt;4,3,IF(E3267&lt;7,6,IF(E3267&lt;10,9,12)))</f>
        <v>9</v>
      </c>
      <c r="G3267">
        <f t="shared" si="206"/>
        <v>2019</v>
      </c>
    </row>
    <row r="3268" spans="1:7" x14ac:dyDescent="0.25">
      <c r="A3268" s="1">
        <f>focus_primary!A3269</f>
        <v>43733</v>
      </c>
      <c r="B3268">
        <f>VLOOKUP($A3268, focus_primary!$A:$AQ, MATCH(YEAR(fiscal_1_y_a!A3268), focus_primary!$2:$2, 0), 0)</f>
        <v>-1.41</v>
      </c>
      <c r="C3268">
        <f>VLOOKUP($A3268, focus_primary!$A:$AQ, MATCH(YEAR(A3268)+1, focus_primary!$2:$2, 0), 0)</f>
        <v>-1.05</v>
      </c>
      <c r="D3268">
        <f t="shared" si="204"/>
        <v>-1.1399999999999999</v>
      </c>
      <c r="E3268">
        <f t="shared" si="205"/>
        <v>9</v>
      </c>
      <c r="F3268">
        <f t="shared" si="207"/>
        <v>9</v>
      </c>
      <c r="G3268">
        <f t="shared" si="206"/>
        <v>2019</v>
      </c>
    </row>
    <row r="3269" spans="1:7" x14ac:dyDescent="0.25">
      <c r="A3269" s="1">
        <f>focus_primary!A3270</f>
        <v>43734</v>
      </c>
      <c r="B3269">
        <f>VLOOKUP($A3269, focus_primary!$A:$AQ, MATCH(YEAR(fiscal_1_y_a!A3269), focus_primary!$2:$2, 0), 0)</f>
        <v>-1.4</v>
      </c>
      <c r="C3269">
        <f>VLOOKUP($A3269, focus_primary!$A:$AQ, MATCH(YEAR(A3269)+1, focus_primary!$2:$2, 0), 0)</f>
        <v>-1.1299999999999999</v>
      </c>
      <c r="D3269">
        <f t="shared" si="204"/>
        <v>-1.1974999999999998</v>
      </c>
      <c r="E3269">
        <f t="shared" si="205"/>
        <v>9</v>
      </c>
      <c r="F3269">
        <f t="shared" si="207"/>
        <v>9</v>
      </c>
      <c r="G3269">
        <f t="shared" si="206"/>
        <v>2019</v>
      </c>
    </row>
    <row r="3270" spans="1:7" x14ac:dyDescent="0.25">
      <c r="A3270" s="1">
        <f>focus_primary!A3271</f>
        <v>43735</v>
      </c>
      <c r="B3270">
        <f>VLOOKUP($A3270, focus_primary!$A:$AQ, MATCH(YEAR(fiscal_1_y_a!A3270), focus_primary!$2:$2, 0), 0)</f>
        <v>-1.4</v>
      </c>
      <c r="C3270">
        <f>VLOOKUP($A3270, focus_primary!$A:$AQ, MATCH(YEAR(A3270)+1, focus_primary!$2:$2, 0), 0)</f>
        <v>-1.1299999999999999</v>
      </c>
      <c r="D3270">
        <f t="shared" si="204"/>
        <v>-1.1974999999999998</v>
      </c>
      <c r="E3270">
        <f t="shared" si="205"/>
        <v>9</v>
      </c>
      <c r="F3270">
        <f t="shared" si="207"/>
        <v>9</v>
      </c>
      <c r="G3270">
        <f t="shared" si="206"/>
        <v>2019</v>
      </c>
    </row>
    <row r="3271" spans="1:7" x14ac:dyDescent="0.25">
      <c r="A3271" s="1">
        <f>focus_primary!A3272</f>
        <v>43738</v>
      </c>
      <c r="B3271">
        <f>VLOOKUP($A3271, focus_primary!$A:$AQ, MATCH(YEAR(fiscal_1_y_a!A3271), focus_primary!$2:$2, 0), 0)</f>
        <v>-1.4</v>
      </c>
      <c r="C3271">
        <f>VLOOKUP($A3271, focus_primary!$A:$AQ, MATCH(YEAR(A3271)+1, focus_primary!$2:$2, 0), 0)</f>
        <v>-1.1299999999999999</v>
      </c>
      <c r="D3271">
        <f t="shared" si="204"/>
        <v>-1.1974999999999998</v>
      </c>
      <c r="E3271">
        <f t="shared" si="205"/>
        <v>9</v>
      </c>
      <c r="F3271">
        <f t="shared" si="207"/>
        <v>9</v>
      </c>
      <c r="G3271">
        <f t="shared" si="206"/>
        <v>2019</v>
      </c>
    </row>
    <row r="3272" spans="1:7" x14ac:dyDescent="0.25">
      <c r="A3272" s="1">
        <f>focus_primary!A3273</f>
        <v>43739</v>
      </c>
      <c r="B3272">
        <f>VLOOKUP($A3272, focus_primary!$A:$AQ, MATCH(YEAR(fiscal_1_y_a!A3272), focus_primary!$2:$2, 0), 0)</f>
        <v>-1.4</v>
      </c>
      <c r="C3272">
        <f>VLOOKUP($A3272, focus_primary!$A:$AQ, MATCH(YEAR(A3272)+1, focus_primary!$2:$2, 0), 0)</f>
        <v>-1.1299999999999999</v>
      </c>
      <c r="D3272">
        <f t="shared" si="204"/>
        <v>-1.1749999999999998</v>
      </c>
      <c r="E3272">
        <f t="shared" si="205"/>
        <v>10</v>
      </c>
      <c r="F3272">
        <f t="shared" si="207"/>
        <v>12</v>
      </c>
      <c r="G3272">
        <f t="shared" si="206"/>
        <v>2019</v>
      </c>
    </row>
    <row r="3273" spans="1:7" x14ac:dyDescent="0.25">
      <c r="A3273" s="1">
        <f>focus_primary!A3274</f>
        <v>43740</v>
      </c>
      <c r="B3273">
        <f>VLOOKUP($A3273, focus_primary!$A:$AQ, MATCH(YEAR(fiscal_1_y_a!A3273), focus_primary!$2:$2, 0), 0)</f>
        <v>-1.4</v>
      </c>
      <c r="C3273">
        <f>VLOOKUP($A3273, focus_primary!$A:$AQ, MATCH(YEAR(A3273)+1, focus_primary!$2:$2, 0), 0)</f>
        <v>-1.1299999999999999</v>
      </c>
      <c r="D3273">
        <f t="shared" si="204"/>
        <v>-1.1749999999999998</v>
      </c>
      <c r="E3273">
        <f t="shared" si="205"/>
        <v>10</v>
      </c>
      <c r="F3273">
        <f t="shared" si="207"/>
        <v>12</v>
      </c>
      <c r="G3273">
        <f t="shared" si="206"/>
        <v>2019</v>
      </c>
    </row>
    <row r="3274" spans="1:7" x14ac:dyDescent="0.25">
      <c r="A3274" s="1">
        <f>focus_primary!A3275</f>
        <v>43741</v>
      </c>
      <c r="B3274">
        <f>VLOOKUP($A3274, focus_primary!$A:$AQ, MATCH(YEAR(fiscal_1_y_a!A3274), focus_primary!$2:$2, 0), 0)</f>
        <v>-1.4</v>
      </c>
      <c r="C3274">
        <f>VLOOKUP($A3274, focus_primary!$A:$AQ, MATCH(YEAR(A3274)+1, focus_primary!$2:$2, 0), 0)</f>
        <v>-1.1599999999999999</v>
      </c>
      <c r="D3274">
        <f t="shared" si="204"/>
        <v>-1.2</v>
      </c>
      <c r="E3274">
        <f t="shared" si="205"/>
        <v>10</v>
      </c>
      <c r="F3274">
        <f t="shared" si="207"/>
        <v>12</v>
      </c>
      <c r="G3274">
        <f t="shared" si="206"/>
        <v>2019</v>
      </c>
    </row>
    <row r="3275" spans="1:7" x14ac:dyDescent="0.25">
      <c r="A3275" s="1">
        <f>focus_primary!A3276</f>
        <v>43742</v>
      </c>
      <c r="B3275">
        <f>VLOOKUP($A3275, focus_primary!$A:$AQ, MATCH(YEAR(fiscal_1_y_a!A3275), focus_primary!$2:$2, 0), 0)</f>
        <v>-1.4</v>
      </c>
      <c r="C3275">
        <f>VLOOKUP($A3275, focus_primary!$A:$AQ, MATCH(YEAR(A3275)+1, focus_primary!$2:$2, 0), 0)</f>
        <v>-1.1599999999999999</v>
      </c>
      <c r="D3275">
        <f t="shared" si="204"/>
        <v>-1.2</v>
      </c>
      <c r="E3275">
        <f t="shared" si="205"/>
        <v>10</v>
      </c>
      <c r="F3275">
        <f t="shared" si="207"/>
        <v>12</v>
      </c>
      <c r="G3275">
        <f t="shared" si="206"/>
        <v>2019</v>
      </c>
    </row>
    <row r="3276" spans="1:7" x14ac:dyDescent="0.25">
      <c r="A3276" s="1">
        <f>focus_primary!A3277</f>
        <v>43745</v>
      </c>
      <c r="B3276">
        <f>VLOOKUP($A3276, focus_primary!$A:$AQ, MATCH(YEAR(fiscal_1_y_a!A3276), focus_primary!$2:$2, 0), 0)</f>
        <v>-1.4</v>
      </c>
      <c r="C3276">
        <f>VLOOKUP($A3276, focus_primary!$A:$AQ, MATCH(YEAR(A3276)+1, focus_primary!$2:$2, 0), 0)</f>
        <v>-1.1599999999999999</v>
      </c>
      <c r="D3276">
        <f t="shared" si="204"/>
        <v>-1.2</v>
      </c>
      <c r="E3276">
        <f t="shared" si="205"/>
        <v>10</v>
      </c>
      <c r="F3276">
        <f t="shared" si="207"/>
        <v>12</v>
      </c>
      <c r="G3276">
        <f t="shared" si="206"/>
        <v>2019</v>
      </c>
    </row>
    <row r="3277" spans="1:7" x14ac:dyDescent="0.25">
      <c r="A3277" s="1">
        <f>focus_primary!A3278</f>
        <v>43746</v>
      </c>
      <c r="B3277">
        <f>VLOOKUP($A3277, focus_primary!$A:$AQ, MATCH(YEAR(fiscal_1_y_a!A3277), focus_primary!$2:$2, 0), 0)</f>
        <v>-1.4</v>
      </c>
      <c r="C3277">
        <f>VLOOKUP($A3277, focus_primary!$A:$AQ, MATCH(YEAR(A3277)+1, focus_primary!$2:$2, 0), 0)</f>
        <v>-1.1599999999999999</v>
      </c>
      <c r="D3277">
        <f t="shared" si="204"/>
        <v>-1.2</v>
      </c>
      <c r="E3277">
        <f t="shared" si="205"/>
        <v>10</v>
      </c>
      <c r="F3277">
        <f t="shared" si="207"/>
        <v>12</v>
      </c>
      <c r="G3277">
        <f t="shared" si="206"/>
        <v>2019</v>
      </c>
    </row>
    <row r="3278" spans="1:7" x14ac:dyDescent="0.25">
      <c r="A3278" s="1">
        <f>focus_primary!A3279</f>
        <v>43747</v>
      </c>
      <c r="B3278">
        <f>VLOOKUP($A3278, focus_primary!$A:$AQ, MATCH(YEAR(fiscal_1_y_a!A3278), focus_primary!$2:$2, 0), 0)</f>
        <v>-1.4</v>
      </c>
      <c r="C3278">
        <f>VLOOKUP($A3278, focus_primary!$A:$AQ, MATCH(YEAR(A3278)+1, focus_primary!$2:$2, 0), 0)</f>
        <v>-1.1599999999999999</v>
      </c>
      <c r="D3278">
        <f t="shared" si="204"/>
        <v>-1.2</v>
      </c>
      <c r="E3278">
        <f t="shared" si="205"/>
        <v>10</v>
      </c>
      <c r="F3278">
        <f t="shared" si="207"/>
        <v>12</v>
      </c>
      <c r="G3278">
        <f t="shared" si="206"/>
        <v>2019</v>
      </c>
    </row>
    <row r="3279" spans="1:7" x14ac:dyDescent="0.25">
      <c r="A3279" s="1">
        <f>focus_primary!A3280</f>
        <v>43748</v>
      </c>
      <c r="B3279">
        <f>VLOOKUP($A3279, focus_primary!$A:$AQ, MATCH(YEAR(fiscal_1_y_a!A3279), focus_primary!$2:$2, 0), 0)</f>
        <v>-1.4</v>
      </c>
      <c r="C3279">
        <f>VLOOKUP($A3279, focus_primary!$A:$AQ, MATCH(YEAR(A3279)+1, focus_primary!$2:$2, 0), 0)</f>
        <v>-1.1599999999999999</v>
      </c>
      <c r="D3279">
        <f t="shared" si="204"/>
        <v>-1.2</v>
      </c>
      <c r="E3279">
        <f t="shared" si="205"/>
        <v>10</v>
      </c>
      <c r="F3279">
        <f t="shared" si="207"/>
        <v>12</v>
      </c>
      <c r="G3279">
        <f t="shared" si="206"/>
        <v>2019</v>
      </c>
    </row>
    <row r="3280" spans="1:7" x14ac:dyDescent="0.25">
      <c r="A3280" s="1">
        <f>focus_primary!A3281</f>
        <v>43749</v>
      </c>
      <c r="B3280">
        <f>VLOOKUP($A3280, focus_primary!$A:$AQ, MATCH(YEAR(fiscal_1_y_a!A3280), focus_primary!$2:$2, 0), 0)</f>
        <v>-1.4</v>
      </c>
      <c r="C3280">
        <f>VLOOKUP($A3280, focus_primary!$A:$AQ, MATCH(YEAR(A3280)+1, focus_primary!$2:$2, 0), 0)</f>
        <v>-1.18</v>
      </c>
      <c r="D3280">
        <f t="shared" si="204"/>
        <v>-1.2166666666666666</v>
      </c>
      <c r="E3280">
        <f t="shared" si="205"/>
        <v>10</v>
      </c>
      <c r="F3280">
        <f t="shared" si="207"/>
        <v>12</v>
      </c>
      <c r="G3280">
        <f t="shared" si="206"/>
        <v>2019</v>
      </c>
    </row>
    <row r="3281" spans="1:7" x14ac:dyDescent="0.25">
      <c r="A3281" s="1">
        <f>focus_primary!A3282</f>
        <v>43752</v>
      </c>
      <c r="B3281">
        <f>VLOOKUP($A3281, focus_primary!$A:$AQ, MATCH(YEAR(fiscal_1_y_a!A3281), focus_primary!$2:$2, 0), 0)</f>
        <v>-1.45</v>
      </c>
      <c r="C3281">
        <f>VLOOKUP($A3281, focus_primary!$A:$AQ, MATCH(YEAR(A3281)+1, focus_primary!$2:$2, 0), 0)</f>
        <v>-1.1299999999999999</v>
      </c>
      <c r="D3281">
        <f t="shared" si="204"/>
        <v>-1.1833333333333333</v>
      </c>
      <c r="E3281">
        <f t="shared" si="205"/>
        <v>10</v>
      </c>
      <c r="F3281">
        <f t="shared" si="207"/>
        <v>12</v>
      </c>
      <c r="G3281">
        <f t="shared" si="206"/>
        <v>2019</v>
      </c>
    </row>
    <row r="3282" spans="1:7" x14ac:dyDescent="0.25">
      <c r="A3282" s="1">
        <f>focus_primary!A3283</f>
        <v>43753</v>
      </c>
      <c r="B3282">
        <f>VLOOKUP($A3282, focus_primary!$A:$AQ, MATCH(YEAR(fiscal_1_y_a!A3282), focus_primary!$2:$2, 0), 0)</f>
        <v>-1.45</v>
      </c>
      <c r="C3282">
        <f>VLOOKUP($A3282, focus_primary!$A:$AQ, MATCH(YEAR(A3282)+1, focus_primary!$2:$2, 0), 0)</f>
        <v>-1.1299999999999999</v>
      </c>
      <c r="D3282">
        <f t="shared" si="204"/>
        <v>-1.1833333333333333</v>
      </c>
      <c r="E3282">
        <f t="shared" si="205"/>
        <v>10</v>
      </c>
      <c r="F3282">
        <f t="shared" si="207"/>
        <v>12</v>
      </c>
      <c r="G3282">
        <f t="shared" si="206"/>
        <v>2019</v>
      </c>
    </row>
    <row r="3283" spans="1:7" x14ac:dyDescent="0.25">
      <c r="A3283" s="1">
        <f>focus_primary!A3284</f>
        <v>43754</v>
      </c>
      <c r="B3283">
        <f>VLOOKUP($A3283, focus_primary!$A:$AQ, MATCH(YEAR(fiscal_1_y_a!A3283), focus_primary!$2:$2, 0), 0)</f>
        <v>-1.4</v>
      </c>
      <c r="C3283">
        <f>VLOOKUP($A3283, focus_primary!$A:$AQ, MATCH(YEAR(A3283)+1, focus_primary!$2:$2, 0), 0)</f>
        <v>-1.1000000000000001</v>
      </c>
      <c r="D3283">
        <f t="shared" si="204"/>
        <v>-1.1500000000000001</v>
      </c>
      <c r="E3283">
        <f t="shared" si="205"/>
        <v>10</v>
      </c>
      <c r="F3283">
        <f t="shared" si="207"/>
        <v>12</v>
      </c>
      <c r="G3283">
        <f t="shared" si="206"/>
        <v>2019</v>
      </c>
    </row>
    <row r="3284" spans="1:7" x14ac:dyDescent="0.25">
      <c r="A3284" s="1">
        <f>focus_primary!A3285</f>
        <v>43755</v>
      </c>
      <c r="B3284">
        <f>VLOOKUP($A3284, focus_primary!$A:$AQ, MATCH(YEAR(fiscal_1_y_a!A3284), focus_primary!$2:$2, 0), 0)</f>
        <v>-1.4</v>
      </c>
      <c r="C3284">
        <f>VLOOKUP($A3284, focus_primary!$A:$AQ, MATCH(YEAR(A3284)+1, focus_primary!$2:$2, 0), 0)</f>
        <v>-1.1000000000000001</v>
      </c>
      <c r="D3284">
        <f t="shared" si="204"/>
        <v>-1.1500000000000001</v>
      </c>
      <c r="E3284">
        <f t="shared" si="205"/>
        <v>10</v>
      </c>
      <c r="F3284">
        <f t="shared" si="207"/>
        <v>12</v>
      </c>
      <c r="G3284">
        <f t="shared" si="206"/>
        <v>2019</v>
      </c>
    </row>
    <row r="3285" spans="1:7" x14ac:dyDescent="0.25">
      <c r="A3285" s="1">
        <f>focus_primary!A3286</f>
        <v>43756</v>
      </c>
      <c r="B3285">
        <f>VLOOKUP($A3285, focus_primary!$A:$AQ, MATCH(YEAR(fiscal_1_y_a!A3285), focus_primary!$2:$2, 0), 0)</f>
        <v>-1.39</v>
      </c>
      <c r="C3285">
        <f>VLOOKUP($A3285, focus_primary!$A:$AQ, MATCH(YEAR(A3285)+1, focus_primary!$2:$2, 0), 0)</f>
        <v>-1.05</v>
      </c>
      <c r="D3285">
        <f t="shared" si="204"/>
        <v>-1.1066666666666667</v>
      </c>
      <c r="E3285">
        <f t="shared" si="205"/>
        <v>10</v>
      </c>
      <c r="F3285">
        <f t="shared" si="207"/>
        <v>12</v>
      </c>
      <c r="G3285">
        <f t="shared" si="206"/>
        <v>2019</v>
      </c>
    </row>
    <row r="3286" spans="1:7" x14ac:dyDescent="0.25">
      <c r="A3286" s="1">
        <f>focus_primary!A3287</f>
        <v>43759</v>
      </c>
      <c r="B3286">
        <f>VLOOKUP($A3286, focus_primary!$A:$AQ, MATCH(YEAR(fiscal_1_y_a!A3286), focus_primary!$2:$2, 0), 0)</f>
        <v>-1.37</v>
      </c>
      <c r="C3286">
        <f>VLOOKUP($A3286, focus_primary!$A:$AQ, MATCH(YEAR(A3286)+1, focus_primary!$2:$2, 0), 0)</f>
        <v>-1</v>
      </c>
      <c r="D3286">
        <f t="shared" si="204"/>
        <v>-1.0616666666666668</v>
      </c>
      <c r="E3286">
        <f t="shared" si="205"/>
        <v>10</v>
      </c>
      <c r="F3286">
        <f t="shared" si="207"/>
        <v>12</v>
      </c>
      <c r="G3286">
        <f t="shared" si="206"/>
        <v>2019</v>
      </c>
    </row>
    <row r="3287" spans="1:7" x14ac:dyDescent="0.25">
      <c r="A3287" s="1">
        <f>focus_primary!A3288</f>
        <v>43760</v>
      </c>
      <c r="B3287">
        <f>VLOOKUP($A3287, focus_primary!$A:$AQ, MATCH(YEAR(fiscal_1_y_a!A3287), focus_primary!$2:$2, 0), 0)</f>
        <v>-1.39</v>
      </c>
      <c r="C3287">
        <f>VLOOKUP($A3287, focus_primary!$A:$AQ, MATCH(YEAR(A3287)+1, focus_primary!$2:$2, 0), 0)</f>
        <v>-1</v>
      </c>
      <c r="D3287">
        <f t="shared" si="204"/>
        <v>-1.0649999999999999</v>
      </c>
      <c r="E3287">
        <f t="shared" si="205"/>
        <v>10</v>
      </c>
      <c r="F3287">
        <f t="shared" si="207"/>
        <v>12</v>
      </c>
      <c r="G3287">
        <f t="shared" si="206"/>
        <v>2019</v>
      </c>
    </row>
    <row r="3288" spans="1:7" x14ac:dyDescent="0.25">
      <c r="A3288" s="1">
        <f>focus_primary!A3289</f>
        <v>43761</v>
      </c>
      <c r="B3288">
        <f>VLOOKUP($A3288, focus_primary!$A:$AQ, MATCH(YEAR(fiscal_1_y_a!A3288), focus_primary!$2:$2, 0), 0)</f>
        <v>-1.39</v>
      </c>
      <c r="C3288">
        <f>VLOOKUP($A3288, focus_primary!$A:$AQ, MATCH(YEAR(A3288)+1, focus_primary!$2:$2, 0), 0)</f>
        <v>-1</v>
      </c>
      <c r="D3288">
        <f t="shared" si="204"/>
        <v>-1.0649999999999999</v>
      </c>
      <c r="E3288">
        <f t="shared" si="205"/>
        <v>10</v>
      </c>
      <c r="F3288">
        <f t="shared" si="207"/>
        <v>12</v>
      </c>
      <c r="G3288">
        <f t="shared" si="206"/>
        <v>2019</v>
      </c>
    </row>
    <row r="3289" spans="1:7" x14ac:dyDescent="0.25">
      <c r="A3289" s="1">
        <f>focus_primary!A3290</f>
        <v>43762</v>
      </c>
      <c r="B3289">
        <f>VLOOKUP($A3289, focus_primary!$A:$AQ, MATCH(YEAR(fiscal_1_y_a!A3289), focus_primary!$2:$2, 0), 0)</f>
        <v>-1.4</v>
      </c>
      <c r="C3289">
        <f>VLOOKUP($A3289, focus_primary!$A:$AQ, MATCH(YEAR(A3289)+1, focus_primary!$2:$2, 0), 0)</f>
        <v>-1</v>
      </c>
      <c r="D3289">
        <f t="shared" si="204"/>
        <v>-1.0666666666666667</v>
      </c>
      <c r="E3289">
        <f t="shared" si="205"/>
        <v>10</v>
      </c>
      <c r="F3289">
        <f t="shared" si="207"/>
        <v>12</v>
      </c>
      <c r="G3289">
        <f t="shared" si="206"/>
        <v>2019</v>
      </c>
    </row>
    <row r="3290" spans="1:7" x14ac:dyDescent="0.25">
      <c r="A3290" s="1">
        <f>focus_primary!A3291</f>
        <v>43763</v>
      </c>
      <c r="B3290">
        <f>VLOOKUP($A3290, focus_primary!$A:$AQ, MATCH(YEAR(fiscal_1_y_a!A3290), focus_primary!$2:$2, 0), 0)</f>
        <v>-1.34</v>
      </c>
      <c r="C3290">
        <f>VLOOKUP($A3290, focus_primary!$A:$AQ, MATCH(YEAR(A3290)+1, focus_primary!$2:$2, 0), 0)</f>
        <v>-1.05</v>
      </c>
      <c r="D3290">
        <f t="shared" si="204"/>
        <v>-1.0983333333333334</v>
      </c>
      <c r="E3290">
        <f t="shared" si="205"/>
        <v>10</v>
      </c>
      <c r="F3290">
        <f t="shared" si="207"/>
        <v>12</v>
      </c>
      <c r="G3290">
        <f t="shared" si="206"/>
        <v>2019</v>
      </c>
    </row>
    <row r="3291" spans="1:7" x14ac:dyDescent="0.25">
      <c r="A3291" s="1">
        <f>focus_primary!A3292</f>
        <v>43766</v>
      </c>
      <c r="B3291">
        <f>VLOOKUP($A3291, focus_primary!$A:$AQ, MATCH(YEAR(fiscal_1_y_a!A3291), focus_primary!$2:$2, 0), 0)</f>
        <v>-1.34</v>
      </c>
      <c r="C3291">
        <f>VLOOKUP($A3291, focus_primary!$A:$AQ, MATCH(YEAR(A3291)+1, focus_primary!$2:$2, 0), 0)</f>
        <v>-1.05</v>
      </c>
      <c r="D3291">
        <f t="shared" si="204"/>
        <v>-1.0983333333333334</v>
      </c>
      <c r="E3291">
        <f t="shared" si="205"/>
        <v>10</v>
      </c>
      <c r="F3291">
        <f t="shared" si="207"/>
        <v>12</v>
      </c>
      <c r="G3291">
        <f t="shared" si="206"/>
        <v>2019</v>
      </c>
    </row>
    <row r="3292" spans="1:7" x14ac:dyDescent="0.25">
      <c r="A3292" s="1">
        <f>focus_primary!A3293</f>
        <v>43767</v>
      </c>
      <c r="B3292">
        <f>VLOOKUP($A3292, focus_primary!$A:$AQ, MATCH(YEAR(fiscal_1_y_a!A3292), focus_primary!$2:$2, 0), 0)</f>
        <v>-1.34</v>
      </c>
      <c r="C3292">
        <f>VLOOKUP($A3292, focus_primary!$A:$AQ, MATCH(YEAR(A3292)+1, focus_primary!$2:$2, 0), 0)</f>
        <v>-1.05</v>
      </c>
      <c r="D3292">
        <f t="shared" si="204"/>
        <v>-1.0983333333333334</v>
      </c>
      <c r="E3292">
        <f t="shared" si="205"/>
        <v>10</v>
      </c>
      <c r="F3292">
        <f t="shared" si="207"/>
        <v>12</v>
      </c>
      <c r="G3292">
        <f t="shared" si="206"/>
        <v>2019</v>
      </c>
    </row>
    <row r="3293" spans="1:7" x14ac:dyDescent="0.25">
      <c r="A3293" s="1">
        <f>focus_primary!A3294</f>
        <v>43768</v>
      </c>
      <c r="B3293">
        <f>VLOOKUP($A3293, focus_primary!$A:$AQ, MATCH(YEAR(fiscal_1_y_a!A3293), focus_primary!$2:$2, 0), 0)</f>
        <v>-1.34</v>
      </c>
      <c r="C3293">
        <f>VLOOKUP($A3293, focus_primary!$A:$AQ, MATCH(YEAR(A3293)+1, focus_primary!$2:$2, 0), 0)</f>
        <v>-1.05</v>
      </c>
      <c r="D3293">
        <f t="shared" si="204"/>
        <v>-1.0983333333333334</v>
      </c>
      <c r="E3293">
        <f t="shared" si="205"/>
        <v>10</v>
      </c>
      <c r="F3293">
        <f t="shared" si="207"/>
        <v>12</v>
      </c>
      <c r="G3293">
        <f t="shared" si="206"/>
        <v>2019</v>
      </c>
    </row>
    <row r="3294" spans="1:7" x14ac:dyDescent="0.25">
      <c r="A3294" s="1">
        <f>focus_primary!A3295</f>
        <v>43769</v>
      </c>
      <c r="B3294">
        <f>VLOOKUP($A3294, focus_primary!$A:$AQ, MATCH(YEAR(fiscal_1_y_a!A3294), focus_primary!$2:$2, 0), 0)</f>
        <v>-1.37</v>
      </c>
      <c r="C3294">
        <f>VLOOKUP($A3294, focus_primary!$A:$AQ, MATCH(YEAR(A3294)+1, focus_primary!$2:$2, 0), 0)</f>
        <v>-1</v>
      </c>
      <c r="D3294">
        <f t="shared" si="204"/>
        <v>-1.0616666666666668</v>
      </c>
      <c r="E3294">
        <f t="shared" si="205"/>
        <v>10</v>
      </c>
      <c r="F3294">
        <f t="shared" si="207"/>
        <v>12</v>
      </c>
      <c r="G3294">
        <f t="shared" si="206"/>
        <v>2019</v>
      </c>
    </row>
    <row r="3295" spans="1:7" x14ac:dyDescent="0.25">
      <c r="A3295" s="1">
        <f>focus_primary!A3296</f>
        <v>43770</v>
      </c>
      <c r="B3295">
        <f>VLOOKUP($A3295, focus_primary!$A:$AQ, MATCH(YEAR(fiscal_1_y_a!A3295), focus_primary!$2:$2, 0), 0)</f>
        <v>-1.34</v>
      </c>
      <c r="C3295">
        <f>VLOOKUP($A3295, focus_primary!$A:$AQ, MATCH(YEAR(A3295)+1, focus_primary!$2:$2, 0), 0)</f>
        <v>-1</v>
      </c>
      <c r="D3295">
        <f t="shared" si="204"/>
        <v>-1.0283333333333333</v>
      </c>
      <c r="E3295">
        <f t="shared" si="205"/>
        <v>11</v>
      </c>
      <c r="F3295">
        <f t="shared" si="207"/>
        <v>12</v>
      </c>
      <c r="G3295">
        <f t="shared" si="206"/>
        <v>2019</v>
      </c>
    </row>
    <row r="3296" spans="1:7" x14ac:dyDescent="0.25">
      <c r="A3296" s="1">
        <f>focus_primary!A3297</f>
        <v>43773</v>
      </c>
      <c r="B3296">
        <f>VLOOKUP($A3296, focus_primary!$A:$AQ, MATCH(YEAR(fiscal_1_y_a!A3296), focus_primary!$2:$2, 0), 0)</f>
        <v>-1.3</v>
      </c>
      <c r="C3296">
        <f>VLOOKUP($A3296, focus_primary!$A:$AQ, MATCH(YEAR(A3296)+1, focus_primary!$2:$2, 0), 0)</f>
        <v>-1.05</v>
      </c>
      <c r="D3296">
        <f t="shared" si="204"/>
        <v>-1.0708333333333335</v>
      </c>
      <c r="E3296">
        <f t="shared" si="205"/>
        <v>11</v>
      </c>
      <c r="F3296">
        <f t="shared" si="207"/>
        <v>12</v>
      </c>
      <c r="G3296">
        <f t="shared" si="206"/>
        <v>2019</v>
      </c>
    </row>
    <row r="3297" spans="1:7" x14ac:dyDescent="0.25">
      <c r="A3297" s="1">
        <f>focus_primary!A3298</f>
        <v>43774</v>
      </c>
      <c r="B3297">
        <f>VLOOKUP($A3297, focus_primary!$A:$AQ, MATCH(YEAR(fiscal_1_y_a!A3297), focus_primary!$2:$2, 0), 0)</f>
        <v>-1.3</v>
      </c>
      <c r="C3297">
        <f>VLOOKUP($A3297, focus_primary!$A:$AQ, MATCH(YEAR(A3297)+1, focus_primary!$2:$2, 0), 0)</f>
        <v>-1.05</v>
      </c>
      <c r="D3297">
        <f t="shared" si="204"/>
        <v>-1.0708333333333335</v>
      </c>
      <c r="E3297">
        <f t="shared" si="205"/>
        <v>11</v>
      </c>
      <c r="F3297">
        <f t="shared" si="207"/>
        <v>12</v>
      </c>
      <c r="G3297">
        <f t="shared" si="206"/>
        <v>2019</v>
      </c>
    </row>
    <row r="3298" spans="1:7" x14ac:dyDescent="0.25">
      <c r="A3298" s="1">
        <f>focus_primary!A3299</f>
        <v>43775</v>
      </c>
      <c r="B3298">
        <f>VLOOKUP($A3298, focus_primary!$A:$AQ, MATCH(YEAR(fiscal_1_y_a!A3298), focus_primary!$2:$2, 0), 0)</f>
        <v>-1.3</v>
      </c>
      <c r="C3298">
        <f>VLOOKUP($A3298, focus_primary!$A:$AQ, MATCH(YEAR(A3298)+1, focus_primary!$2:$2, 0), 0)</f>
        <v>-1.05</v>
      </c>
      <c r="D3298">
        <f t="shared" si="204"/>
        <v>-1.0708333333333335</v>
      </c>
      <c r="E3298">
        <f t="shared" si="205"/>
        <v>11</v>
      </c>
      <c r="F3298">
        <f t="shared" si="207"/>
        <v>12</v>
      </c>
      <c r="G3298">
        <f t="shared" si="206"/>
        <v>2019</v>
      </c>
    </row>
    <row r="3299" spans="1:7" x14ac:dyDescent="0.25">
      <c r="A3299" s="1">
        <f>focus_primary!A3300</f>
        <v>43776</v>
      </c>
      <c r="B3299">
        <f>VLOOKUP($A3299, focus_primary!$A:$AQ, MATCH(YEAR(fiscal_1_y_a!A3299), focus_primary!$2:$2, 0), 0)</f>
        <v>-1.25</v>
      </c>
      <c r="C3299">
        <f>VLOOKUP($A3299, focus_primary!$A:$AQ, MATCH(YEAR(A3299)+1, focus_primary!$2:$2, 0), 0)</f>
        <v>-1.1000000000000001</v>
      </c>
      <c r="D3299">
        <f t="shared" si="204"/>
        <v>-1.1125</v>
      </c>
      <c r="E3299">
        <f t="shared" si="205"/>
        <v>11</v>
      </c>
      <c r="F3299">
        <f t="shared" si="207"/>
        <v>12</v>
      </c>
      <c r="G3299">
        <f t="shared" si="206"/>
        <v>2019</v>
      </c>
    </row>
    <row r="3300" spans="1:7" x14ac:dyDescent="0.25">
      <c r="A3300" s="1">
        <f>focus_primary!A3301</f>
        <v>43777</v>
      </c>
      <c r="B3300">
        <f>VLOOKUP($A3300, focus_primary!$A:$AQ, MATCH(YEAR(fiscal_1_y_a!A3300), focus_primary!$2:$2, 0), 0)</f>
        <v>-1.2</v>
      </c>
      <c r="C3300">
        <f>VLOOKUP($A3300, focus_primary!$A:$AQ, MATCH(YEAR(A3300)+1, focus_primary!$2:$2, 0), 0)</f>
        <v>-1.1000000000000001</v>
      </c>
      <c r="D3300">
        <f t="shared" si="204"/>
        <v>-1.1083333333333334</v>
      </c>
      <c r="E3300">
        <f t="shared" si="205"/>
        <v>11</v>
      </c>
      <c r="F3300">
        <f t="shared" si="207"/>
        <v>12</v>
      </c>
      <c r="G3300">
        <f t="shared" si="206"/>
        <v>2019</v>
      </c>
    </row>
    <row r="3301" spans="1:7" x14ac:dyDescent="0.25">
      <c r="A3301" s="1">
        <f>focus_primary!A3302</f>
        <v>43780</v>
      </c>
      <c r="B3301">
        <f>VLOOKUP($A3301, focus_primary!$A:$AQ, MATCH(YEAR(fiscal_1_y_a!A3301), focus_primary!$2:$2, 0), 0)</f>
        <v>-1.25</v>
      </c>
      <c r="C3301">
        <f>VLOOKUP($A3301, focus_primary!$A:$AQ, MATCH(YEAR(A3301)+1, focus_primary!$2:$2, 0), 0)</f>
        <v>-1.1000000000000001</v>
      </c>
      <c r="D3301">
        <f t="shared" si="204"/>
        <v>-1.1125</v>
      </c>
      <c r="E3301">
        <f t="shared" si="205"/>
        <v>11</v>
      </c>
      <c r="F3301">
        <f t="shared" si="207"/>
        <v>12</v>
      </c>
      <c r="G3301">
        <f t="shared" si="206"/>
        <v>2019</v>
      </c>
    </row>
    <row r="3302" spans="1:7" x14ac:dyDescent="0.25">
      <c r="A3302" s="1">
        <f>focus_primary!A3303</f>
        <v>43781</v>
      </c>
      <c r="B3302">
        <f>VLOOKUP($A3302, focus_primary!$A:$AQ, MATCH(YEAR(fiscal_1_y_a!A3302), focus_primary!$2:$2, 0), 0)</f>
        <v>-1.25</v>
      </c>
      <c r="C3302">
        <f>VLOOKUP($A3302, focus_primary!$A:$AQ, MATCH(YEAR(A3302)+1, focus_primary!$2:$2, 0), 0)</f>
        <v>-1.1000000000000001</v>
      </c>
      <c r="D3302">
        <f t="shared" si="204"/>
        <v>-1.1125</v>
      </c>
      <c r="E3302">
        <f t="shared" si="205"/>
        <v>11</v>
      </c>
      <c r="F3302">
        <f t="shared" si="207"/>
        <v>12</v>
      </c>
      <c r="G3302">
        <f t="shared" si="206"/>
        <v>2019</v>
      </c>
    </row>
    <row r="3303" spans="1:7" x14ac:dyDescent="0.25">
      <c r="A3303" s="1">
        <f>focus_primary!A3304</f>
        <v>43782</v>
      </c>
      <c r="B3303">
        <f>VLOOKUP($A3303, focus_primary!$A:$AQ, MATCH(YEAR(fiscal_1_y_a!A3303), focus_primary!$2:$2, 0), 0)</f>
        <v>-1.2</v>
      </c>
      <c r="C3303">
        <f>VLOOKUP($A3303, focus_primary!$A:$AQ, MATCH(YEAR(A3303)+1, focus_primary!$2:$2, 0), 0)</f>
        <v>-1.1000000000000001</v>
      </c>
      <c r="D3303">
        <f t="shared" si="204"/>
        <v>-1.1083333333333334</v>
      </c>
      <c r="E3303">
        <f t="shared" si="205"/>
        <v>11</v>
      </c>
      <c r="F3303">
        <f t="shared" si="207"/>
        <v>12</v>
      </c>
      <c r="G3303">
        <f t="shared" si="206"/>
        <v>2019</v>
      </c>
    </row>
    <row r="3304" spans="1:7" x14ac:dyDescent="0.25">
      <c r="A3304" s="1">
        <f>focus_primary!A3305</f>
        <v>43783</v>
      </c>
      <c r="B3304">
        <f>VLOOKUP($A3304, focus_primary!$A:$AQ, MATCH(YEAR(fiscal_1_y_a!A3304), focus_primary!$2:$2, 0), 0)</f>
        <v>-1.2</v>
      </c>
      <c r="C3304">
        <f>VLOOKUP($A3304, focus_primary!$A:$AQ, MATCH(YEAR(A3304)+1, focus_primary!$2:$2, 0), 0)</f>
        <v>-1.1000000000000001</v>
      </c>
      <c r="D3304">
        <f t="shared" si="204"/>
        <v>-1.1083333333333334</v>
      </c>
      <c r="E3304">
        <f t="shared" si="205"/>
        <v>11</v>
      </c>
      <c r="F3304">
        <f t="shared" si="207"/>
        <v>12</v>
      </c>
      <c r="G3304">
        <f t="shared" si="206"/>
        <v>2019</v>
      </c>
    </row>
    <row r="3305" spans="1:7" x14ac:dyDescent="0.25">
      <c r="A3305" s="1">
        <f>focus_primary!A3306</f>
        <v>43787</v>
      </c>
      <c r="B3305">
        <f>VLOOKUP($A3305, focus_primary!$A:$AQ, MATCH(YEAR(fiscal_1_y_a!A3305), focus_primary!$2:$2, 0), 0)</f>
        <v>-1.2</v>
      </c>
      <c r="C3305">
        <f>VLOOKUP($A3305, focus_primary!$A:$AQ, MATCH(YEAR(A3305)+1, focus_primary!$2:$2, 0), 0)</f>
        <v>-1.1000000000000001</v>
      </c>
      <c r="D3305">
        <f t="shared" si="204"/>
        <v>-1.1083333333333334</v>
      </c>
      <c r="E3305">
        <f t="shared" si="205"/>
        <v>11</v>
      </c>
      <c r="F3305">
        <f t="shared" si="207"/>
        <v>12</v>
      </c>
      <c r="G3305">
        <f t="shared" si="206"/>
        <v>2019</v>
      </c>
    </row>
    <row r="3306" spans="1:7" x14ac:dyDescent="0.25">
      <c r="A3306" s="1">
        <f>focus_primary!A3307</f>
        <v>43788</v>
      </c>
      <c r="B3306">
        <f>VLOOKUP($A3306, focus_primary!$A:$AQ, MATCH(YEAR(fiscal_1_y_a!A3306), focus_primary!$2:$2, 0), 0)</f>
        <v>-1.2</v>
      </c>
      <c r="C3306">
        <f>VLOOKUP($A3306, focus_primary!$A:$AQ, MATCH(YEAR(A3306)+1, focus_primary!$2:$2, 0), 0)</f>
        <v>-1.1000000000000001</v>
      </c>
      <c r="D3306">
        <f t="shared" si="204"/>
        <v>-1.1083333333333334</v>
      </c>
      <c r="E3306">
        <f t="shared" si="205"/>
        <v>11</v>
      </c>
      <c r="F3306">
        <f t="shared" si="207"/>
        <v>12</v>
      </c>
      <c r="G3306">
        <f t="shared" si="206"/>
        <v>2019</v>
      </c>
    </row>
    <row r="3307" spans="1:7" x14ac:dyDescent="0.25">
      <c r="A3307" s="1">
        <f>focus_primary!A3308</f>
        <v>43789</v>
      </c>
      <c r="B3307">
        <f>VLOOKUP($A3307, focus_primary!$A:$AQ, MATCH(YEAR(fiscal_1_y_a!A3307), focus_primary!$2:$2, 0), 0)</f>
        <v>-1.2</v>
      </c>
      <c r="C3307">
        <f>VLOOKUP($A3307, focus_primary!$A:$AQ, MATCH(YEAR(A3307)+1, focus_primary!$2:$2, 0), 0)</f>
        <v>-1.1000000000000001</v>
      </c>
      <c r="D3307">
        <f t="shared" si="204"/>
        <v>-1.1083333333333334</v>
      </c>
      <c r="E3307">
        <f t="shared" si="205"/>
        <v>11</v>
      </c>
      <c r="F3307">
        <f t="shared" si="207"/>
        <v>12</v>
      </c>
      <c r="G3307">
        <f t="shared" si="206"/>
        <v>2019</v>
      </c>
    </row>
    <row r="3308" spans="1:7" x14ac:dyDescent="0.25">
      <c r="A3308" s="1">
        <f>focus_primary!A3309</f>
        <v>43790</v>
      </c>
      <c r="B3308">
        <f>VLOOKUP($A3308, focus_primary!$A:$AQ, MATCH(YEAR(fiscal_1_y_a!A3308), focus_primary!$2:$2, 0), 0)</f>
        <v>-1.2</v>
      </c>
      <c r="C3308">
        <f>VLOOKUP($A3308, focus_primary!$A:$AQ, MATCH(YEAR(A3308)+1, focus_primary!$2:$2, 0), 0)</f>
        <v>-1.1000000000000001</v>
      </c>
      <c r="D3308">
        <f t="shared" si="204"/>
        <v>-1.1083333333333334</v>
      </c>
      <c r="E3308">
        <f t="shared" si="205"/>
        <v>11</v>
      </c>
      <c r="F3308">
        <f t="shared" si="207"/>
        <v>12</v>
      </c>
      <c r="G3308">
        <f t="shared" si="206"/>
        <v>2019</v>
      </c>
    </row>
    <row r="3309" spans="1:7" x14ac:dyDescent="0.25">
      <c r="A3309" s="1">
        <f>focus_primary!A3310</f>
        <v>43791</v>
      </c>
      <c r="B3309">
        <f>VLOOKUP($A3309, focus_primary!$A:$AQ, MATCH(YEAR(fiscal_1_y_a!A3309), focus_primary!$2:$2, 0), 0)</f>
        <v>-1.2</v>
      </c>
      <c r="C3309">
        <f>VLOOKUP($A3309, focus_primary!$A:$AQ, MATCH(YEAR(A3309)+1, focus_primary!$2:$2, 0), 0)</f>
        <v>-1.1000000000000001</v>
      </c>
      <c r="D3309">
        <f t="shared" si="204"/>
        <v>-1.1083333333333334</v>
      </c>
      <c r="E3309">
        <f t="shared" si="205"/>
        <v>11</v>
      </c>
      <c r="F3309">
        <f t="shared" si="207"/>
        <v>12</v>
      </c>
      <c r="G3309">
        <f t="shared" si="206"/>
        <v>2019</v>
      </c>
    </row>
    <row r="3310" spans="1:7" x14ac:dyDescent="0.25">
      <c r="A3310" s="1">
        <f>focus_primary!A3311</f>
        <v>43794</v>
      </c>
      <c r="B3310">
        <f>VLOOKUP($A3310, focus_primary!$A:$AQ, MATCH(YEAR(fiscal_1_y_a!A3310), focus_primary!$2:$2, 0), 0)</f>
        <v>-1.2</v>
      </c>
      <c r="C3310">
        <f>VLOOKUP($A3310, focus_primary!$A:$AQ, MATCH(YEAR(A3310)+1, focus_primary!$2:$2, 0), 0)</f>
        <v>-1.1000000000000001</v>
      </c>
      <c r="D3310">
        <f t="shared" si="204"/>
        <v>-1.1083333333333334</v>
      </c>
      <c r="E3310">
        <f t="shared" si="205"/>
        <v>11</v>
      </c>
      <c r="F3310">
        <f t="shared" si="207"/>
        <v>12</v>
      </c>
      <c r="G3310">
        <f t="shared" si="206"/>
        <v>2019</v>
      </c>
    </row>
    <row r="3311" spans="1:7" x14ac:dyDescent="0.25">
      <c r="A3311" s="1">
        <f>focus_primary!A3312</f>
        <v>43795</v>
      </c>
      <c r="B3311">
        <f>VLOOKUP($A3311, focus_primary!$A:$AQ, MATCH(YEAR(fiscal_1_y_a!A3311), focus_primary!$2:$2, 0), 0)</f>
        <v>-1.2</v>
      </c>
      <c r="C3311">
        <f>VLOOKUP($A3311, focus_primary!$A:$AQ, MATCH(YEAR(A3311)+1, focus_primary!$2:$2, 0), 0)</f>
        <v>-1.1000000000000001</v>
      </c>
      <c r="D3311">
        <f t="shared" si="204"/>
        <v>-1.1083333333333334</v>
      </c>
      <c r="E3311">
        <f t="shared" si="205"/>
        <v>11</v>
      </c>
      <c r="F3311">
        <f t="shared" si="207"/>
        <v>12</v>
      </c>
      <c r="G3311">
        <f t="shared" si="206"/>
        <v>2019</v>
      </c>
    </row>
    <row r="3312" spans="1:7" x14ac:dyDescent="0.25">
      <c r="A3312" s="1">
        <f>focus_primary!A3313</f>
        <v>43796</v>
      </c>
      <c r="B3312">
        <f>VLOOKUP($A3312, focus_primary!$A:$AQ, MATCH(YEAR(fiscal_1_y_a!A3312), focus_primary!$2:$2, 0), 0)</f>
        <v>-1.2</v>
      </c>
      <c r="C3312">
        <f>VLOOKUP($A3312, focus_primary!$A:$AQ, MATCH(YEAR(A3312)+1, focus_primary!$2:$2, 0), 0)</f>
        <v>-1.1000000000000001</v>
      </c>
      <c r="D3312">
        <f t="shared" si="204"/>
        <v>-1.1083333333333334</v>
      </c>
      <c r="E3312">
        <f t="shared" si="205"/>
        <v>11</v>
      </c>
      <c r="F3312">
        <f t="shared" si="207"/>
        <v>12</v>
      </c>
      <c r="G3312">
        <f t="shared" si="206"/>
        <v>2019</v>
      </c>
    </row>
    <row r="3313" spans="1:7" x14ac:dyDescent="0.25">
      <c r="A3313" s="1">
        <f>focus_primary!A3314</f>
        <v>43797</v>
      </c>
      <c r="B3313">
        <f>VLOOKUP($A3313, focus_primary!$A:$AQ, MATCH(YEAR(fiscal_1_y_a!A3313), focus_primary!$2:$2, 0), 0)</f>
        <v>-1.2</v>
      </c>
      <c r="C3313">
        <f>VLOOKUP($A3313, focus_primary!$A:$AQ, MATCH(YEAR(A3313)+1, focus_primary!$2:$2, 0), 0)</f>
        <v>-1.1000000000000001</v>
      </c>
      <c r="D3313">
        <f t="shared" si="204"/>
        <v>-1.1083333333333334</v>
      </c>
      <c r="E3313">
        <f t="shared" si="205"/>
        <v>11</v>
      </c>
      <c r="F3313">
        <f t="shared" si="207"/>
        <v>12</v>
      </c>
      <c r="G3313">
        <f t="shared" si="206"/>
        <v>2019</v>
      </c>
    </row>
    <row r="3314" spans="1:7" x14ac:dyDescent="0.25">
      <c r="A3314" s="1">
        <f>focus_primary!A3315</f>
        <v>43798</v>
      </c>
      <c r="B3314">
        <f>VLOOKUP($A3314, focus_primary!$A:$AQ, MATCH(YEAR(fiscal_1_y_a!A3314), focus_primary!$2:$2, 0), 0)</f>
        <v>-1.2</v>
      </c>
      <c r="C3314">
        <f>VLOOKUP($A3314, focus_primary!$A:$AQ, MATCH(YEAR(A3314)+1, focus_primary!$2:$2, 0), 0)</f>
        <v>-1.1000000000000001</v>
      </c>
      <c r="D3314">
        <f t="shared" si="204"/>
        <v>-1.1083333333333334</v>
      </c>
      <c r="E3314">
        <f t="shared" si="205"/>
        <v>11</v>
      </c>
      <c r="F3314">
        <f t="shared" si="207"/>
        <v>12</v>
      </c>
      <c r="G3314">
        <f t="shared" si="206"/>
        <v>2019</v>
      </c>
    </row>
    <row r="3315" spans="1:7" x14ac:dyDescent="0.25">
      <c r="A3315" s="1">
        <f>focus_primary!A3316</f>
        <v>43801</v>
      </c>
      <c r="B3315">
        <f>VLOOKUP($A3315, focus_primary!$A:$AQ, MATCH(YEAR(fiscal_1_y_a!A3315), focus_primary!$2:$2, 0), 0)</f>
        <v>-1.2</v>
      </c>
      <c r="C3315">
        <f>VLOOKUP($A3315, focus_primary!$A:$AQ, MATCH(YEAR(A3315)+1, focus_primary!$2:$2, 0), 0)</f>
        <v>-1.1000000000000001</v>
      </c>
      <c r="D3315">
        <f t="shared" si="204"/>
        <v>-1.1000000000000001</v>
      </c>
      <c r="E3315">
        <f t="shared" si="205"/>
        <v>12</v>
      </c>
      <c r="F3315">
        <f t="shared" si="207"/>
        <v>12</v>
      </c>
      <c r="G3315">
        <f t="shared" si="206"/>
        <v>2019</v>
      </c>
    </row>
    <row r="3316" spans="1:7" x14ac:dyDescent="0.25">
      <c r="A3316" s="1">
        <f>focus_primary!A3317</f>
        <v>43802</v>
      </c>
      <c r="B3316">
        <f>VLOOKUP($A3316, focus_primary!$A:$AQ, MATCH(YEAR(fiscal_1_y_a!A3316), focus_primary!$2:$2, 0), 0)</f>
        <v>-1.2</v>
      </c>
      <c r="C3316">
        <f>VLOOKUP($A3316, focus_primary!$A:$AQ, MATCH(YEAR(A3316)+1, focus_primary!$2:$2, 0), 0)</f>
        <v>-1.1000000000000001</v>
      </c>
      <c r="D3316">
        <f t="shared" si="204"/>
        <v>-1.1000000000000001</v>
      </c>
      <c r="E3316">
        <f t="shared" si="205"/>
        <v>12</v>
      </c>
      <c r="F3316">
        <f t="shared" si="207"/>
        <v>12</v>
      </c>
      <c r="G3316">
        <f t="shared" si="206"/>
        <v>2019</v>
      </c>
    </row>
    <row r="3317" spans="1:7" x14ac:dyDescent="0.25">
      <c r="A3317" s="1">
        <f>focus_primary!A3318</f>
        <v>43803</v>
      </c>
      <c r="B3317">
        <f>VLOOKUP($A3317, focus_primary!$A:$AQ, MATCH(YEAR(fiscal_1_y_a!A3317), focus_primary!$2:$2, 0), 0)</f>
        <v>-1.2</v>
      </c>
      <c r="C3317">
        <f>VLOOKUP($A3317, focus_primary!$A:$AQ, MATCH(YEAR(A3317)+1, focus_primary!$2:$2, 0), 0)</f>
        <v>-1.1000000000000001</v>
      </c>
      <c r="D3317">
        <f t="shared" si="204"/>
        <v>-1.1000000000000001</v>
      </c>
      <c r="E3317">
        <f t="shared" si="205"/>
        <v>12</v>
      </c>
      <c r="F3317">
        <f t="shared" si="207"/>
        <v>12</v>
      </c>
      <c r="G3317">
        <f t="shared" si="206"/>
        <v>2019</v>
      </c>
    </row>
    <row r="3318" spans="1:7" x14ac:dyDescent="0.25">
      <c r="A3318" s="1">
        <f>focus_primary!A3319</f>
        <v>43804</v>
      </c>
      <c r="B3318">
        <f>VLOOKUP($A3318, focus_primary!$A:$AQ, MATCH(YEAR(fiscal_1_y_a!A3318), focus_primary!$2:$2, 0), 0)</f>
        <v>-1.2</v>
      </c>
      <c r="C3318">
        <f>VLOOKUP($A3318, focus_primary!$A:$AQ, MATCH(YEAR(A3318)+1, focus_primary!$2:$2, 0), 0)</f>
        <v>-1.1000000000000001</v>
      </c>
      <c r="D3318">
        <f t="shared" si="204"/>
        <v>-1.1000000000000001</v>
      </c>
      <c r="E3318">
        <f t="shared" si="205"/>
        <v>12</v>
      </c>
      <c r="F3318">
        <f t="shared" si="207"/>
        <v>12</v>
      </c>
      <c r="G3318">
        <f t="shared" si="206"/>
        <v>2019</v>
      </c>
    </row>
    <row r="3319" spans="1:7" x14ac:dyDescent="0.25">
      <c r="A3319" s="1">
        <f>focus_primary!A3320</f>
        <v>43805</v>
      </c>
      <c r="B3319">
        <f>VLOOKUP($A3319, focus_primary!$A:$AQ, MATCH(YEAR(fiscal_1_y_a!A3319), focus_primary!$2:$2, 0), 0)</f>
        <v>-1.1000000000000001</v>
      </c>
      <c r="C3319">
        <f>VLOOKUP($A3319, focus_primary!$A:$AQ, MATCH(YEAR(A3319)+1, focus_primary!$2:$2, 0), 0)</f>
        <v>-1.1000000000000001</v>
      </c>
      <c r="D3319">
        <f t="shared" si="204"/>
        <v>-1.1000000000000001</v>
      </c>
      <c r="E3319">
        <f t="shared" si="205"/>
        <v>12</v>
      </c>
      <c r="F3319">
        <f t="shared" si="207"/>
        <v>12</v>
      </c>
      <c r="G3319">
        <f t="shared" si="206"/>
        <v>2019</v>
      </c>
    </row>
    <row r="3320" spans="1:7" x14ac:dyDescent="0.25">
      <c r="A3320" s="1">
        <f>focus_primary!A3321</f>
        <v>43808</v>
      </c>
      <c r="B3320">
        <f>VLOOKUP($A3320, focus_primary!$A:$AQ, MATCH(YEAR(fiscal_1_y_a!A3320), focus_primary!$2:$2, 0), 0)</f>
        <v>-1.1499999999999999</v>
      </c>
      <c r="C3320">
        <f>VLOOKUP($A3320, focus_primary!$A:$AQ, MATCH(YEAR(A3320)+1, focus_primary!$2:$2, 0), 0)</f>
        <v>-1.1000000000000001</v>
      </c>
      <c r="D3320">
        <f t="shared" si="204"/>
        <v>-1.1000000000000001</v>
      </c>
      <c r="E3320">
        <f t="shared" si="205"/>
        <v>12</v>
      </c>
      <c r="F3320">
        <f t="shared" si="207"/>
        <v>12</v>
      </c>
      <c r="G3320">
        <f t="shared" si="206"/>
        <v>2019</v>
      </c>
    </row>
    <row r="3321" spans="1:7" x14ac:dyDescent="0.25">
      <c r="A3321" s="1">
        <f>focus_primary!A3322</f>
        <v>43809</v>
      </c>
      <c r="B3321">
        <f>VLOOKUP($A3321, focus_primary!$A:$AQ, MATCH(YEAR(fiscal_1_y_a!A3321), focus_primary!$2:$2, 0), 0)</f>
        <v>-1.1499999999999999</v>
      </c>
      <c r="C3321">
        <f>VLOOKUP($A3321, focus_primary!$A:$AQ, MATCH(YEAR(A3321)+1, focus_primary!$2:$2, 0), 0)</f>
        <v>-1.1000000000000001</v>
      </c>
      <c r="D3321">
        <f t="shared" si="204"/>
        <v>-1.1000000000000001</v>
      </c>
      <c r="E3321">
        <f t="shared" si="205"/>
        <v>12</v>
      </c>
      <c r="F3321">
        <f t="shared" si="207"/>
        <v>12</v>
      </c>
      <c r="G3321">
        <f t="shared" si="206"/>
        <v>2019</v>
      </c>
    </row>
    <row r="3322" spans="1:7" x14ac:dyDescent="0.25">
      <c r="A3322" s="1">
        <f>focus_primary!A3323</f>
        <v>43810</v>
      </c>
      <c r="B3322">
        <f>VLOOKUP($A3322, focus_primary!$A:$AQ, MATCH(YEAR(fiscal_1_y_a!A3322), focus_primary!$2:$2, 0), 0)</f>
        <v>-1.1499999999999999</v>
      </c>
      <c r="C3322">
        <f>VLOOKUP($A3322, focus_primary!$A:$AQ, MATCH(YEAR(A3322)+1, focus_primary!$2:$2, 0), 0)</f>
        <v>-1.1000000000000001</v>
      </c>
      <c r="D3322">
        <f t="shared" si="204"/>
        <v>-1.1000000000000001</v>
      </c>
      <c r="E3322">
        <f t="shared" si="205"/>
        <v>12</v>
      </c>
      <c r="F3322">
        <f t="shared" si="207"/>
        <v>12</v>
      </c>
      <c r="G3322">
        <f t="shared" si="206"/>
        <v>2019</v>
      </c>
    </row>
    <row r="3323" spans="1:7" x14ac:dyDescent="0.25">
      <c r="A3323" s="1">
        <f>focus_primary!A3324</f>
        <v>43811</v>
      </c>
      <c r="B3323">
        <f>VLOOKUP($A3323, focus_primary!$A:$AQ, MATCH(YEAR(fiscal_1_y_a!A3323), focus_primary!$2:$2, 0), 0)</f>
        <v>-1.1000000000000001</v>
      </c>
      <c r="C3323">
        <f>VLOOKUP($A3323, focus_primary!$A:$AQ, MATCH(YEAR(A3323)+1, focus_primary!$2:$2, 0), 0)</f>
        <v>-1.1000000000000001</v>
      </c>
      <c r="D3323">
        <f t="shared" si="204"/>
        <v>-1.1000000000000001</v>
      </c>
      <c r="E3323">
        <f t="shared" si="205"/>
        <v>12</v>
      </c>
      <c r="F3323">
        <f t="shared" si="207"/>
        <v>12</v>
      </c>
      <c r="G3323">
        <f t="shared" si="206"/>
        <v>2019</v>
      </c>
    </row>
    <row r="3324" spans="1:7" x14ac:dyDescent="0.25">
      <c r="A3324" s="1">
        <f>focus_primary!A3325</f>
        <v>43812</v>
      </c>
      <c r="B3324">
        <f>VLOOKUP($A3324, focus_primary!$A:$AQ, MATCH(YEAR(fiscal_1_y_a!A3324), focus_primary!$2:$2, 0), 0)</f>
        <v>-1.1000000000000001</v>
      </c>
      <c r="C3324">
        <f>VLOOKUP($A3324, focus_primary!$A:$AQ, MATCH(YEAR(A3324)+1, focus_primary!$2:$2, 0), 0)</f>
        <v>-1.1000000000000001</v>
      </c>
      <c r="D3324">
        <f t="shared" si="204"/>
        <v>-1.1000000000000001</v>
      </c>
      <c r="E3324">
        <f t="shared" si="205"/>
        <v>12</v>
      </c>
      <c r="F3324">
        <f t="shared" si="207"/>
        <v>12</v>
      </c>
      <c r="G3324">
        <f t="shared" si="206"/>
        <v>2019</v>
      </c>
    </row>
    <row r="3325" spans="1:7" x14ac:dyDescent="0.25">
      <c r="A3325" s="1">
        <f>focus_primary!A3326</f>
        <v>43815</v>
      </c>
      <c r="B3325">
        <f>VLOOKUP($A3325, focus_primary!$A:$AQ, MATCH(YEAR(fiscal_1_y_a!A3325), focus_primary!$2:$2, 0), 0)</f>
        <v>-1.1000000000000001</v>
      </c>
      <c r="C3325">
        <f>VLOOKUP($A3325, focus_primary!$A:$AQ, MATCH(YEAR(A3325)+1, focus_primary!$2:$2, 0), 0)</f>
        <v>-1.1000000000000001</v>
      </c>
      <c r="D3325">
        <f t="shared" si="204"/>
        <v>-1.1000000000000001</v>
      </c>
      <c r="E3325">
        <f t="shared" si="205"/>
        <v>12</v>
      </c>
      <c r="F3325">
        <f t="shared" si="207"/>
        <v>12</v>
      </c>
      <c r="G3325">
        <f t="shared" si="206"/>
        <v>2019</v>
      </c>
    </row>
    <row r="3326" spans="1:7" x14ac:dyDescent="0.25">
      <c r="A3326" s="1">
        <f>focus_primary!A3327</f>
        <v>43816</v>
      </c>
      <c r="B3326">
        <f>VLOOKUP($A3326, focus_primary!$A:$AQ, MATCH(YEAR(fiscal_1_y_a!A3326), focus_primary!$2:$2, 0), 0)</f>
        <v>-1.1000000000000001</v>
      </c>
      <c r="C3326">
        <f>VLOOKUP($A3326, focus_primary!$A:$AQ, MATCH(YEAR(A3326)+1, focus_primary!$2:$2, 0), 0)</f>
        <v>-1.1000000000000001</v>
      </c>
      <c r="D3326">
        <f t="shared" si="204"/>
        <v>-1.1000000000000001</v>
      </c>
      <c r="E3326">
        <f t="shared" si="205"/>
        <v>12</v>
      </c>
      <c r="F3326">
        <f t="shared" si="207"/>
        <v>12</v>
      </c>
      <c r="G3326">
        <f t="shared" si="206"/>
        <v>2019</v>
      </c>
    </row>
    <row r="3327" spans="1:7" x14ac:dyDescent="0.25">
      <c r="A3327" s="1">
        <f>focus_primary!A3328</f>
        <v>43817</v>
      </c>
      <c r="B3327">
        <f>VLOOKUP($A3327, focus_primary!$A:$AQ, MATCH(YEAR(fiscal_1_y_a!A3327), focus_primary!$2:$2, 0), 0)</f>
        <v>-1.1000000000000001</v>
      </c>
      <c r="C3327">
        <f>VLOOKUP($A3327, focus_primary!$A:$AQ, MATCH(YEAR(A3327)+1, focus_primary!$2:$2, 0), 0)</f>
        <v>-1.1000000000000001</v>
      </c>
      <c r="D3327">
        <f t="shared" si="204"/>
        <v>-1.1000000000000001</v>
      </c>
      <c r="E3327">
        <f t="shared" si="205"/>
        <v>12</v>
      </c>
      <c r="F3327">
        <f t="shared" si="207"/>
        <v>12</v>
      </c>
      <c r="G3327">
        <f t="shared" si="206"/>
        <v>2019</v>
      </c>
    </row>
    <row r="3328" spans="1:7" x14ac:dyDescent="0.25">
      <c r="A3328" s="1">
        <f>focus_primary!A3329</f>
        <v>43818</v>
      </c>
      <c r="B3328">
        <f>VLOOKUP($A3328, focus_primary!$A:$AQ, MATCH(YEAR(fiscal_1_y_a!A3328), focus_primary!$2:$2, 0), 0)</f>
        <v>-1.1000000000000001</v>
      </c>
      <c r="C3328">
        <f>VLOOKUP($A3328, focus_primary!$A:$AQ, MATCH(YEAR(A3328)+1, focus_primary!$2:$2, 0), 0)</f>
        <v>-1.1000000000000001</v>
      </c>
      <c r="D3328">
        <f t="shared" si="204"/>
        <v>-1.1000000000000001</v>
      </c>
      <c r="E3328">
        <f t="shared" si="205"/>
        <v>12</v>
      </c>
      <c r="F3328">
        <f t="shared" si="207"/>
        <v>12</v>
      </c>
      <c r="G3328">
        <f t="shared" si="206"/>
        <v>2019</v>
      </c>
    </row>
    <row r="3329" spans="1:7" x14ac:dyDescent="0.25">
      <c r="A3329" s="1">
        <f>focus_primary!A3330</f>
        <v>43819</v>
      </c>
      <c r="B3329">
        <f>VLOOKUP($A3329, focus_primary!$A:$AQ, MATCH(YEAR(fiscal_1_y_a!A3329), focus_primary!$2:$2, 0), 0)</f>
        <v>-1.1000000000000001</v>
      </c>
      <c r="C3329">
        <f>VLOOKUP($A3329, focus_primary!$A:$AQ, MATCH(YEAR(A3329)+1, focus_primary!$2:$2, 0), 0)</f>
        <v>-1.1000000000000001</v>
      </c>
      <c r="D3329">
        <f t="shared" si="204"/>
        <v>-1.1000000000000001</v>
      </c>
      <c r="E3329">
        <f t="shared" si="205"/>
        <v>12</v>
      </c>
      <c r="F3329">
        <f t="shared" si="207"/>
        <v>12</v>
      </c>
      <c r="G3329">
        <f t="shared" si="206"/>
        <v>2019</v>
      </c>
    </row>
    <row r="3330" spans="1:7" x14ac:dyDescent="0.25">
      <c r="A3330" s="1">
        <f>focus_primary!A3331</f>
        <v>43822</v>
      </c>
      <c r="B3330">
        <f>VLOOKUP($A3330, focus_primary!$A:$AQ, MATCH(YEAR(fiscal_1_y_a!A3330), focus_primary!$2:$2, 0), 0)</f>
        <v>-1.1000000000000001</v>
      </c>
      <c r="C3330">
        <f>VLOOKUP($A3330, focus_primary!$A:$AQ, MATCH(YEAR(A3330)+1, focus_primary!$2:$2, 0), 0)</f>
        <v>-1.1000000000000001</v>
      </c>
      <c r="D3330">
        <f t="shared" ref="D3330:D3393" si="208">(B3330*(12-MONTH(A3330))+C3330*MONTH(A3330))/12</f>
        <v>-1.1000000000000001</v>
      </c>
      <c r="E3330">
        <f t="shared" ref="E3330:E3393" si="209">MONTH(A3330)</f>
        <v>12</v>
      </c>
      <c r="F3330">
        <f t="shared" si="207"/>
        <v>12</v>
      </c>
      <c r="G3330">
        <f t="shared" ref="G3330:G3393" si="210">YEAR(A3330)</f>
        <v>2019</v>
      </c>
    </row>
    <row r="3331" spans="1:7" x14ac:dyDescent="0.25">
      <c r="A3331" s="1">
        <f>focus_primary!A3332</f>
        <v>43823</v>
      </c>
      <c r="B3331">
        <f>VLOOKUP($A3331, focus_primary!$A:$AQ, MATCH(YEAR(fiscal_1_y_a!A3331), focus_primary!$2:$2, 0), 0)</f>
        <v>-1.1000000000000001</v>
      </c>
      <c r="C3331">
        <f>VLOOKUP($A3331, focus_primary!$A:$AQ, MATCH(YEAR(A3331)+1, focus_primary!$2:$2, 0), 0)</f>
        <v>-1.1000000000000001</v>
      </c>
      <c r="D3331">
        <f t="shared" si="208"/>
        <v>-1.1000000000000001</v>
      </c>
      <c r="E3331">
        <f t="shared" si="209"/>
        <v>12</v>
      </c>
      <c r="F3331">
        <f t="shared" ref="F3331:F3394" si="211">IF(E3331&lt;4,3,IF(E3331&lt;7,6,IF(E3331&lt;10,9,12)))</f>
        <v>12</v>
      </c>
      <c r="G3331">
        <f t="shared" si="210"/>
        <v>2019</v>
      </c>
    </row>
    <row r="3332" spans="1:7" x14ac:dyDescent="0.25">
      <c r="A3332" s="1">
        <f>focus_primary!A3333</f>
        <v>43825</v>
      </c>
      <c r="B3332">
        <f>VLOOKUP($A3332, focus_primary!$A:$AQ, MATCH(YEAR(fiscal_1_y_a!A3332), focus_primary!$2:$2, 0), 0)</f>
        <v>-1.1000000000000001</v>
      </c>
      <c r="C3332">
        <f>VLOOKUP($A3332, focus_primary!$A:$AQ, MATCH(YEAR(A3332)+1, focus_primary!$2:$2, 0), 0)</f>
        <v>-1.1000000000000001</v>
      </c>
      <c r="D3332">
        <f t="shared" si="208"/>
        <v>-1.1000000000000001</v>
      </c>
      <c r="E3332">
        <f t="shared" si="209"/>
        <v>12</v>
      </c>
      <c r="F3332">
        <f t="shared" si="211"/>
        <v>12</v>
      </c>
      <c r="G3332">
        <f t="shared" si="210"/>
        <v>2019</v>
      </c>
    </row>
    <row r="3333" spans="1:7" x14ac:dyDescent="0.25">
      <c r="A3333" s="1">
        <f>focus_primary!A3334</f>
        <v>43826</v>
      </c>
      <c r="B3333">
        <f>VLOOKUP($A3333, focus_primary!$A:$AQ, MATCH(YEAR(fiscal_1_y_a!A3333), focus_primary!$2:$2, 0), 0)</f>
        <v>-1.1000000000000001</v>
      </c>
      <c r="C3333">
        <f>VLOOKUP($A3333, focus_primary!$A:$AQ, MATCH(YEAR(A3333)+1, focus_primary!$2:$2, 0), 0)</f>
        <v>-1.1000000000000001</v>
      </c>
      <c r="D3333">
        <f t="shared" si="208"/>
        <v>-1.1000000000000001</v>
      </c>
      <c r="E3333">
        <f t="shared" si="209"/>
        <v>12</v>
      </c>
      <c r="F3333">
        <f t="shared" si="211"/>
        <v>12</v>
      </c>
      <c r="G3333">
        <f t="shared" si="210"/>
        <v>2019</v>
      </c>
    </row>
    <row r="3334" spans="1:7" x14ac:dyDescent="0.25">
      <c r="A3334" s="1">
        <f>focus_primary!A3335</f>
        <v>43829</v>
      </c>
      <c r="B3334">
        <f>VLOOKUP($A3334, focus_primary!$A:$AQ, MATCH(YEAR(fiscal_1_y_a!A3334), focus_primary!$2:$2, 0), 0)</f>
        <v>-1.1000000000000001</v>
      </c>
      <c r="C3334">
        <f>VLOOKUP($A3334, focus_primary!$A:$AQ, MATCH(YEAR(A3334)+1, focus_primary!$2:$2, 0), 0)</f>
        <v>-1.1000000000000001</v>
      </c>
      <c r="D3334">
        <f t="shared" si="208"/>
        <v>-1.1000000000000001</v>
      </c>
      <c r="E3334">
        <f t="shared" si="209"/>
        <v>12</v>
      </c>
      <c r="F3334">
        <f t="shared" si="211"/>
        <v>12</v>
      </c>
      <c r="G3334">
        <f t="shared" si="210"/>
        <v>2019</v>
      </c>
    </row>
    <row r="3335" spans="1:7" x14ac:dyDescent="0.25">
      <c r="A3335" s="1">
        <f>focus_primary!A3336</f>
        <v>43830</v>
      </c>
      <c r="B3335">
        <f>VLOOKUP($A3335, focus_primary!$A:$AQ, MATCH(YEAR(fiscal_1_y_a!A3335), focus_primary!$2:$2, 0), 0)</f>
        <v>-1.1000000000000001</v>
      </c>
      <c r="C3335">
        <f>VLOOKUP($A3335, focus_primary!$A:$AQ, MATCH(YEAR(A3335)+1, focus_primary!$2:$2, 0), 0)</f>
        <v>-1.1000000000000001</v>
      </c>
      <c r="D3335">
        <f t="shared" si="208"/>
        <v>-1.1000000000000001</v>
      </c>
      <c r="E3335">
        <f t="shared" si="209"/>
        <v>12</v>
      </c>
      <c r="F3335">
        <f t="shared" si="211"/>
        <v>12</v>
      </c>
      <c r="G3335">
        <f t="shared" si="210"/>
        <v>2019</v>
      </c>
    </row>
    <row r="3336" spans="1:7" x14ac:dyDescent="0.25">
      <c r="A3336" s="1">
        <f>focus_primary!A3337</f>
        <v>43832</v>
      </c>
      <c r="B3336">
        <f>VLOOKUP($A3336, focus_primary!$A:$AQ, MATCH(YEAR(fiscal_1_y_a!A3336), focus_primary!$2:$2, 0), 0)</f>
        <v>-1.1000000000000001</v>
      </c>
      <c r="C3336">
        <f>VLOOKUP($A3336, focus_primary!$A:$AQ, MATCH(YEAR(A3336)+1, focus_primary!$2:$2, 0), 0)</f>
        <v>-0.51</v>
      </c>
      <c r="D3336">
        <f t="shared" si="208"/>
        <v>-1.0508333333333335</v>
      </c>
      <c r="E3336">
        <f t="shared" si="209"/>
        <v>1</v>
      </c>
      <c r="F3336">
        <f t="shared" si="211"/>
        <v>3</v>
      </c>
      <c r="G3336">
        <f t="shared" si="210"/>
        <v>2020</v>
      </c>
    </row>
    <row r="3337" spans="1:7" x14ac:dyDescent="0.25">
      <c r="A3337" s="1">
        <f>focus_primary!A3338</f>
        <v>43833</v>
      </c>
      <c r="B3337">
        <f>VLOOKUP($A3337, focus_primary!$A:$AQ, MATCH(YEAR(fiscal_1_y_a!A3337), focus_primary!$2:$2, 0), 0)</f>
        <v>-1.1000000000000001</v>
      </c>
      <c r="C3337">
        <f>VLOOKUP($A3337, focus_primary!$A:$AQ, MATCH(YEAR(A3337)+1, focus_primary!$2:$2, 0), 0)</f>
        <v>-0.51</v>
      </c>
      <c r="D3337">
        <f t="shared" si="208"/>
        <v>-1.0508333333333335</v>
      </c>
      <c r="E3337">
        <f t="shared" si="209"/>
        <v>1</v>
      </c>
      <c r="F3337">
        <f t="shared" si="211"/>
        <v>3</v>
      </c>
      <c r="G3337">
        <f t="shared" si="210"/>
        <v>2020</v>
      </c>
    </row>
    <row r="3338" spans="1:7" x14ac:dyDescent="0.25">
      <c r="A3338" s="1">
        <f>focus_primary!A3339</f>
        <v>43836</v>
      </c>
      <c r="B3338">
        <f>VLOOKUP($A3338, focus_primary!$A:$AQ, MATCH(YEAR(fiscal_1_y_a!A3338), focus_primary!$2:$2, 0), 0)</f>
        <v>-1.1000000000000001</v>
      </c>
      <c r="C3338">
        <f>VLOOKUP($A3338, focus_primary!$A:$AQ, MATCH(YEAR(A3338)+1, focus_primary!$2:$2, 0), 0)</f>
        <v>-0.5</v>
      </c>
      <c r="D3338">
        <f t="shared" si="208"/>
        <v>-1.05</v>
      </c>
      <c r="E3338">
        <f t="shared" si="209"/>
        <v>1</v>
      </c>
      <c r="F3338">
        <f t="shared" si="211"/>
        <v>3</v>
      </c>
      <c r="G3338">
        <f t="shared" si="210"/>
        <v>2020</v>
      </c>
    </row>
    <row r="3339" spans="1:7" x14ac:dyDescent="0.25">
      <c r="A3339" s="1">
        <f>focus_primary!A3340</f>
        <v>43837</v>
      </c>
      <c r="B3339">
        <f>VLOOKUP($A3339, focus_primary!$A:$AQ, MATCH(YEAR(fiscal_1_y_a!A3339), focus_primary!$2:$2, 0), 0)</f>
        <v>-1.1000000000000001</v>
      </c>
      <c r="C3339">
        <f>VLOOKUP($A3339, focus_primary!$A:$AQ, MATCH(YEAR(A3339)+1, focus_primary!$2:$2, 0), 0)</f>
        <v>-0.51</v>
      </c>
      <c r="D3339">
        <f t="shared" si="208"/>
        <v>-1.0508333333333335</v>
      </c>
      <c r="E3339">
        <f t="shared" si="209"/>
        <v>1</v>
      </c>
      <c r="F3339">
        <f t="shared" si="211"/>
        <v>3</v>
      </c>
      <c r="G3339">
        <f t="shared" si="210"/>
        <v>2020</v>
      </c>
    </row>
    <row r="3340" spans="1:7" x14ac:dyDescent="0.25">
      <c r="A3340" s="1">
        <f>focus_primary!A3341</f>
        <v>43838</v>
      </c>
      <c r="B3340">
        <f>VLOOKUP($A3340, focus_primary!$A:$AQ, MATCH(YEAR(fiscal_1_y_a!A3340), focus_primary!$2:$2, 0), 0)</f>
        <v>-1.1000000000000001</v>
      </c>
      <c r="C3340">
        <f>VLOOKUP($A3340, focus_primary!$A:$AQ, MATCH(YEAR(A3340)+1, focus_primary!$2:$2, 0), 0)</f>
        <v>-0.51</v>
      </c>
      <c r="D3340">
        <f t="shared" si="208"/>
        <v>-1.0508333333333335</v>
      </c>
      <c r="E3340">
        <f t="shared" si="209"/>
        <v>1</v>
      </c>
      <c r="F3340">
        <f t="shared" si="211"/>
        <v>3</v>
      </c>
      <c r="G3340">
        <f t="shared" si="210"/>
        <v>2020</v>
      </c>
    </row>
    <row r="3341" spans="1:7" x14ac:dyDescent="0.25">
      <c r="A3341" s="1">
        <f>focus_primary!A3342</f>
        <v>43839</v>
      </c>
      <c r="B3341">
        <f>VLOOKUP($A3341, focus_primary!$A:$AQ, MATCH(YEAR(fiscal_1_y_a!A3341), focus_primary!$2:$2, 0), 0)</f>
        <v>-1.1000000000000001</v>
      </c>
      <c r="C3341">
        <f>VLOOKUP($A3341, focus_primary!$A:$AQ, MATCH(YEAR(A3341)+1, focus_primary!$2:$2, 0), 0)</f>
        <v>-0.5</v>
      </c>
      <c r="D3341">
        <f t="shared" si="208"/>
        <v>-1.05</v>
      </c>
      <c r="E3341">
        <f t="shared" si="209"/>
        <v>1</v>
      </c>
      <c r="F3341">
        <f t="shared" si="211"/>
        <v>3</v>
      </c>
      <c r="G3341">
        <f t="shared" si="210"/>
        <v>2020</v>
      </c>
    </row>
    <row r="3342" spans="1:7" x14ac:dyDescent="0.25">
      <c r="A3342" s="1">
        <f>focus_primary!A3343</f>
        <v>43840</v>
      </c>
      <c r="B3342">
        <f>VLOOKUP($A3342, focus_primary!$A:$AQ, MATCH(YEAR(fiscal_1_y_a!A3342), focus_primary!$2:$2, 0), 0)</f>
        <v>-1.1000000000000001</v>
      </c>
      <c r="C3342">
        <f>VLOOKUP($A3342, focus_primary!$A:$AQ, MATCH(YEAR(A3342)+1, focus_primary!$2:$2, 0), 0)</f>
        <v>-0.5</v>
      </c>
      <c r="D3342">
        <f t="shared" si="208"/>
        <v>-1.05</v>
      </c>
      <c r="E3342">
        <f t="shared" si="209"/>
        <v>1</v>
      </c>
      <c r="F3342">
        <f t="shared" si="211"/>
        <v>3</v>
      </c>
      <c r="G3342">
        <f t="shared" si="210"/>
        <v>2020</v>
      </c>
    </row>
    <row r="3343" spans="1:7" x14ac:dyDescent="0.25">
      <c r="A3343" s="1">
        <f>focus_primary!A3344</f>
        <v>43843</v>
      </c>
      <c r="B3343">
        <f>VLOOKUP($A3343, focus_primary!$A:$AQ, MATCH(YEAR(fiscal_1_y_a!A3343), focus_primary!$2:$2, 0), 0)</f>
        <v>-1.1000000000000001</v>
      </c>
      <c r="C3343">
        <f>VLOOKUP($A3343, focus_primary!$A:$AQ, MATCH(YEAR(A3343)+1, focus_primary!$2:$2, 0), 0)</f>
        <v>-0.51</v>
      </c>
      <c r="D3343">
        <f t="shared" si="208"/>
        <v>-1.0508333333333335</v>
      </c>
      <c r="E3343">
        <f t="shared" si="209"/>
        <v>1</v>
      </c>
      <c r="F3343">
        <f t="shared" si="211"/>
        <v>3</v>
      </c>
      <c r="G3343">
        <f t="shared" si="210"/>
        <v>2020</v>
      </c>
    </row>
    <row r="3344" spans="1:7" x14ac:dyDescent="0.25">
      <c r="A3344" s="1">
        <f>focus_primary!A3345</f>
        <v>43844</v>
      </c>
      <c r="B3344">
        <f>VLOOKUP($A3344, focus_primary!$A:$AQ, MATCH(YEAR(fiscal_1_y_a!A3344), focus_primary!$2:$2, 0), 0)</f>
        <v>-1.1000000000000001</v>
      </c>
      <c r="C3344">
        <f>VLOOKUP($A3344, focus_primary!$A:$AQ, MATCH(YEAR(A3344)+1, focus_primary!$2:$2, 0), 0)</f>
        <v>-0.51</v>
      </c>
      <c r="D3344">
        <f t="shared" si="208"/>
        <v>-1.0508333333333335</v>
      </c>
      <c r="E3344">
        <f t="shared" si="209"/>
        <v>1</v>
      </c>
      <c r="F3344">
        <f t="shared" si="211"/>
        <v>3</v>
      </c>
      <c r="G3344">
        <f t="shared" si="210"/>
        <v>2020</v>
      </c>
    </row>
    <row r="3345" spans="1:7" x14ac:dyDescent="0.25">
      <c r="A3345" s="1">
        <f>focus_primary!A3346</f>
        <v>43845</v>
      </c>
      <c r="B3345">
        <f>VLOOKUP($A3345, focus_primary!$A:$AQ, MATCH(YEAR(fiscal_1_y_a!A3345), focus_primary!$2:$2, 0), 0)</f>
        <v>-1.1000000000000001</v>
      </c>
      <c r="C3345">
        <f>VLOOKUP($A3345, focus_primary!$A:$AQ, MATCH(YEAR(A3345)+1, focus_primary!$2:$2, 0), 0)</f>
        <v>-0.51</v>
      </c>
      <c r="D3345">
        <f t="shared" si="208"/>
        <v>-1.0508333333333335</v>
      </c>
      <c r="E3345">
        <f t="shared" si="209"/>
        <v>1</v>
      </c>
      <c r="F3345">
        <f t="shared" si="211"/>
        <v>3</v>
      </c>
      <c r="G3345">
        <f t="shared" si="210"/>
        <v>2020</v>
      </c>
    </row>
    <row r="3346" spans="1:7" x14ac:dyDescent="0.25">
      <c r="A3346" s="1">
        <f>focus_primary!A3347</f>
        <v>43846</v>
      </c>
      <c r="B3346">
        <f>VLOOKUP($A3346, focus_primary!$A:$AQ, MATCH(YEAR(fiscal_1_y_a!A3346), focus_primary!$2:$2, 0), 0)</f>
        <v>-1.1000000000000001</v>
      </c>
      <c r="C3346">
        <f>VLOOKUP($A3346, focus_primary!$A:$AQ, MATCH(YEAR(A3346)+1, focus_primary!$2:$2, 0), 0)</f>
        <v>-0.5</v>
      </c>
      <c r="D3346">
        <f t="shared" si="208"/>
        <v>-1.05</v>
      </c>
      <c r="E3346">
        <f t="shared" si="209"/>
        <v>1</v>
      </c>
      <c r="F3346">
        <f t="shared" si="211"/>
        <v>3</v>
      </c>
      <c r="G3346">
        <f t="shared" si="210"/>
        <v>2020</v>
      </c>
    </row>
    <row r="3347" spans="1:7" x14ac:dyDescent="0.25">
      <c r="A3347" s="1">
        <f>focus_primary!A3348</f>
        <v>43847</v>
      </c>
      <c r="B3347">
        <f>VLOOKUP($A3347, focus_primary!$A:$AQ, MATCH(YEAR(fiscal_1_y_a!A3347), focus_primary!$2:$2, 0), 0)</f>
        <v>-1.1000000000000001</v>
      </c>
      <c r="C3347">
        <f>VLOOKUP($A3347, focus_primary!$A:$AQ, MATCH(YEAR(A3347)+1, focus_primary!$2:$2, 0), 0)</f>
        <v>-0.5</v>
      </c>
      <c r="D3347">
        <f t="shared" si="208"/>
        <v>-1.05</v>
      </c>
      <c r="E3347">
        <f t="shared" si="209"/>
        <v>1</v>
      </c>
      <c r="F3347">
        <f t="shared" si="211"/>
        <v>3</v>
      </c>
      <c r="G3347">
        <f t="shared" si="210"/>
        <v>2020</v>
      </c>
    </row>
    <row r="3348" spans="1:7" x14ac:dyDescent="0.25">
      <c r="A3348" s="1">
        <f>focus_primary!A3349</f>
        <v>43850</v>
      </c>
      <c r="B3348">
        <f>VLOOKUP($A3348, focus_primary!$A:$AQ, MATCH(YEAR(fiscal_1_y_a!A3348), focus_primary!$2:$2, 0), 0)</f>
        <v>-1.05</v>
      </c>
      <c r="C3348">
        <f>VLOOKUP($A3348, focus_primary!$A:$AQ, MATCH(YEAR(A3348)+1, focus_primary!$2:$2, 0), 0)</f>
        <v>-0.5</v>
      </c>
      <c r="D3348">
        <f t="shared" si="208"/>
        <v>-1.0041666666666667</v>
      </c>
      <c r="E3348">
        <f t="shared" si="209"/>
        <v>1</v>
      </c>
      <c r="F3348">
        <f t="shared" si="211"/>
        <v>3</v>
      </c>
      <c r="G3348">
        <f t="shared" si="210"/>
        <v>2020</v>
      </c>
    </row>
    <row r="3349" spans="1:7" x14ac:dyDescent="0.25">
      <c r="A3349" s="1">
        <f>focus_primary!A3350</f>
        <v>43851</v>
      </c>
      <c r="B3349">
        <f>VLOOKUP($A3349, focus_primary!$A:$AQ, MATCH(YEAR(fiscal_1_y_a!A3349), focus_primary!$2:$2, 0), 0)</f>
        <v>-1.05</v>
      </c>
      <c r="C3349">
        <f>VLOOKUP($A3349, focus_primary!$A:$AQ, MATCH(YEAR(A3349)+1, focus_primary!$2:$2, 0), 0)</f>
        <v>-0.5</v>
      </c>
      <c r="D3349">
        <f t="shared" si="208"/>
        <v>-1.0041666666666667</v>
      </c>
      <c r="E3349">
        <f t="shared" si="209"/>
        <v>1</v>
      </c>
      <c r="F3349">
        <f t="shared" si="211"/>
        <v>3</v>
      </c>
      <c r="G3349">
        <f t="shared" si="210"/>
        <v>2020</v>
      </c>
    </row>
    <row r="3350" spans="1:7" x14ac:dyDescent="0.25">
      <c r="A3350" s="1">
        <f>focus_primary!A3351</f>
        <v>43852</v>
      </c>
      <c r="B3350">
        <f>VLOOKUP($A3350, focus_primary!$A:$AQ, MATCH(YEAR(fiscal_1_y_a!A3350), focus_primary!$2:$2, 0), 0)</f>
        <v>-1.05</v>
      </c>
      <c r="C3350">
        <f>VLOOKUP($A3350, focus_primary!$A:$AQ, MATCH(YEAR(A3350)+1, focus_primary!$2:$2, 0), 0)</f>
        <v>-0.5</v>
      </c>
      <c r="D3350">
        <f t="shared" si="208"/>
        <v>-1.0041666666666667</v>
      </c>
      <c r="E3350">
        <f t="shared" si="209"/>
        <v>1</v>
      </c>
      <c r="F3350">
        <f t="shared" si="211"/>
        <v>3</v>
      </c>
      <c r="G3350">
        <f t="shared" si="210"/>
        <v>2020</v>
      </c>
    </row>
    <row r="3351" spans="1:7" x14ac:dyDescent="0.25">
      <c r="A3351" s="1">
        <f>focus_primary!A3352</f>
        <v>43853</v>
      </c>
      <c r="B3351">
        <f>VLOOKUP($A3351, focus_primary!$A:$AQ, MATCH(YEAR(fiscal_1_y_a!A3351), focus_primary!$2:$2, 0), 0)</f>
        <v>-1</v>
      </c>
      <c r="C3351">
        <f>VLOOKUP($A3351, focus_primary!$A:$AQ, MATCH(YEAR(A3351)+1, focus_primary!$2:$2, 0), 0)</f>
        <v>-0.5</v>
      </c>
      <c r="D3351">
        <f t="shared" si="208"/>
        <v>-0.95833333333333337</v>
      </c>
      <c r="E3351">
        <f t="shared" si="209"/>
        <v>1</v>
      </c>
      <c r="F3351">
        <f t="shared" si="211"/>
        <v>3</v>
      </c>
      <c r="G3351">
        <f t="shared" si="210"/>
        <v>2020</v>
      </c>
    </row>
    <row r="3352" spans="1:7" x14ac:dyDescent="0.25">
      <c r="A3352" s="1">
        <f>focus_primary!A3353</f>
        <v>43854</v>
      </c>
      <c r="B3352">
        <f>VLOOKUP($A3352, focus_primary!$A:$AQ, MATCH(YEAR(fiscal_1_y_a!A3352), focus_primary!$2:$2, 0), 0)</f>
        <v>-1.1000000000000001</v>
      </c>
      <c r="C3352">
        <f>VLOOKUP($A3352, focus_primary!$A:$AQ, MATCH(YEAR(A3352)+1, focus_primary!$2:$2, 0), 0)</f>
        <v>-0.51</v>
      </c>
      <c r="D3352">
        <f t="shared" si="208"/>
        <v>-1.0508333333333335</v>
      </c>
      <c r="E3352">
        <f t="shared" si="209"/>
        <v>1</v>
      </c>
      <c r="F3352">
        <f t="shared" si="211"/>
        <v>3</v>
      </c>
      <c r="G3352">
        <f t="shared" si="210"/>
        <v>2020</v>
      </c>
    </row>
    <row r="3353" spans="1:7" x14ac:dyDescent="0.25">
      <c r="A3353" s="1">
        <f>focus_primary!A3354</f>
        <v>43857</v>
      </c>
      <c r="B3353">
        <f>VLOOKUP($A3353, focus_primary!$A:$AQ, MATCH(YEAR(fiscal_1_y_a!A3353), focus_primary!$2:$2, 0), 0)</f>
        <v>-1.1000000000000001</v>
      </c>
      <c r="C3353">
        <f>VLOOKUP($A3353, focus_primary!$A:$AQ, MATCH(YEAR(A3353)+1, focus_primary!$2:$2, 0), 0)</f>
        <v>-0.51</v>
      </c>
      <c r="D3353">
        <f t="shared" si="208"/>
        <v>-1.0508333333333335</v>
      </c>
      <c r="E3353">
        <f t="shared" si="209"/>
        <v>1</v>
      </c>
      <c r="F3353">
        <f t="shared" si="211"/>
        <v>3</v>
      </c>
      <c r="G3353">
        <f t="shared" si="210"/>
        <v>2020</v>
      </c>
    </row>
    <row r="3354" spans="1:7" x14ac:dyDescent="0.25">
      <c r="A3354" s="1">
        <f>focus_primary!A3355</f>
        <v>43858</v>
      </c>
      <c r="B3354">
        <f>VLOOKUP($A3354, focus_primary!$A:$AQ, MATCH(YEAR(fiscal_1_y_a!A3354), focus_primary!$2:$2, 0), 0)</f>
        <v>-1.1000000000000001</v>
      </c>
      <c r="C3354">
        <f>VLOOKUP($A3354, focus_primary!$A:$AQ, MATCH(YEAR(A3354)+1, focus_primary!$2:$2, 0), 0)</f>
        <v>-0.51</v>
      </c>
      <c r="D3354">
        <f t="shared" si="208"/>
        <v>-1.0508333333333335</v>
      </c>
      <c r="E3354">
        <f t="shared" si="209"/>
        <v>1</v>
      </c>
      <c r="F3354">
        <f t="shared" si="211"/>
        <v>3</v>
      </c>
      <c r="G3354">
        <f t="shared" si="210"/>
        <v>2020</v>
      </c>
    </row>
    <row r="3355" spans="1:7" x14ac:dyDescent="0.25">
      <c r="A3355" s="1">
        <f>focus_primary!A3356</f>
        <v>43859</v>
      </c>
      <c r="B3355">
        <f>VLOOKUP($A3355, focus_primary!$A:$AQ, MATCH(YEAR(fiscal_1_y_a!A3355), focus_primary!$2:$2, 0), 0)</f>
        <v>-1.1000000000000001</v>
      </c>
      <c r="C3355">
        <f>VLOOKUP($A3355, focus_primary!$A:$AQ, MATCH(YEAR(A3355)+1, focus_primary!$2:$2, 0), 0)</f>
        <v>-0.51</v>
      </c>
      <c r="D3355">
        <f t="shared" si="208"/>
        <v>-1.0508333333333335</v>
      </c>
      <c r="E3355">
        <f t="shared" si="209"/>
        <v>1</v>
      </c>
      <c r="F3355">
        <f t="shared" si="211"/>
        <v>3</v>
      </c>
      <c r="G3355">
        <f t="shared" si="210"/>
        <v>2020</v>
      </c>
    </row>
    <row r="3356" spans="1:7" x14ac:dyDescent="0.25">
      <c r="A3356" s="1">
        <f>focus_primary!A3357</f>
        <v>43860</v>
      </c>
      <c r="B3356">
        <f>VLOOKUP($A3356, focus_primary!$A:$AQ, MATCH(YEAR(fiscal_1_y_a!A3356), focus_primary!$2:$2, 0), 0)</f>
        <v>-1.1000000000000001</v>
      </c>
      <c r="C3356">
        <f>VLOOKUP($A3356, focus_primary!$A:$AQ, MATCH(YEAR(A3356)+1, focus_primary!$2:$2, 0), 0)</f>
        <v>-0.51</v>
      </c>
      <c r="D3356">
        <f t="shared" si="208"/>
        <v>-1.0508333333333335</v>
      </c>
      <c r="E3356">
        <f t="shared" si="209"/>
        <v>1</v>
      </c>
      <c r="F3356">
        <f t="shared" si="211"/>
        <v>3</v>
      </c>
      <c r="G3356">
        <f t="shared" si="210"/>
        <v>2020</v>
      </c>
    </row>
    <row r="3357" spans="1:7" x14ac:dyDescent="0.25">
      <c r="A3357" s="1">
        <f>focus_primary!A3358</f>
        <v>43861</v>
      </c>
      <c r="B3357">
        <f>VLOOKUP($A3357, focus_primary!$A:$AQ, MATCH(YEAR(fiscal_1_y_a!A3357), focus_primary!$2:$2, 0), 0)</f>
        <v>-1.1000000000000001</v>
      </c>
      <c r="C3357">
        <f>VLOOKUP($A3357, focus_primary!$A:$AQ, MATCH(YEAR(A3357)+1, focus_primary!$2:$2, 0), 0)</f>
        <v>-0.5</v>
      </c>
      <c r="D3357">
        <f t="shared" si="208"/>
        <v>-1.05</v>
      </c>
      <c r="E3357">
        <f t="shared" si="209"/>
        <v>1</v>
      </c>
      <c r="F3357">
        <f t="shared" si="211"/>
        <v>3</v>
      </c>
      <c r="G3357">
        <f t="shared" si="210"/>
        <v>2020</v>
      </c>
    </row>
    <row r="3358" spans="1:7" x14ac:dyDescent="0.25">
      <c r="A3358" s="1">
        <f>focus_primary!A3359</f>
        <v>43864</v>
      </c>
      <c r="B3358">
        <f>VLOOKUP($A3358, focus_primary!$A:$AQ, MATCH(YEAR(fiscal_1_y_a!A3358), focus_primary!$2:$2, 0), 0)</f>
        <v>-1.1000000000000001</v>
      </c>
      <c r="C3358">
        <f>VLOOKUP($A3358, focus_primary!$A:$AQ, MATCH(YEAR(A3358)+1, focus_primary!$2:$2, 0), 0)</f>
        <v>-0.5</v>
      </c>
      <c r="D3358">
        <f t="shared" si="208"/>
        <v>-1</v>
      </c>
      <c r="E3358">
        <f t="shared" si="209"/>
        <v>2</v>
      </c>
      <c r="F3358">
        <f t="shared" si="211"/>
        <v>3</v>
      </c>
      <c r="G3358">
        <f t="shared" si="210"/>
        <v>2020</v>
      </c>
    </row>
    <row r="3359" spans="1:7" x14ac:dyDescent="0.25">
      <c r="A3359" s="1">
        <f>focus_primary!A3360</f>
        <v>43865</v>
      </c>
      <c r="B3359">
        <f>VLOOKUP($A3359, focus_primary!$A:$AQ, MATCH(YEAR(fiscal_1_y_a!A3359), focus_primary!$2:$2, 0), 0)</f>
        <v>-1.1000000000000001</v>
      </c>
      <c r="C3359">
        <f>VLOOKUP($A3359, focus_primary!$A:$AQ, MATCH(YEAR(A3359)+1, focus_primary!$2:$2, 0), 0)</f>
        <v>-0.5</v>
      </c>
      <c r="D3359">
        <f t="shared" si="208"/>
        <v>-1</v>
      </c>
      <c r="E3359">
        <f t="shared" si="209"/>
        <v>2</v>
      </c>
      <c r="F3359">
        <f t="shared" si="211"/>
        <v>3</v>
      </c>
      <c r="G3359">
        <f t="shared" si="210"/>
        <v>2020</v>
      </c>
    </row>
    <row r="3360" spans="1:7" x14ac:dyDescent="0.25">
      <c r="A3360" s="1">
        <f>focus_primary!A3361</f>
        <v>43866</v>
      </c>
      <c r="B3360">
        <f>VLOOKUP($A3360, focus_primary!$A:$AQ, MATCH(YEAR(fiscal_1_y_a!A3360), focus_primary!$2:$2, 0), 0)</f>
        <v>-1.1000000000000001</v>
      </c>
      <c r="C3360">
        <f>VLOOKUP($A3360, focus_primary!$A:$AQ, MATCH(YEAR(A3360)+1, focus_primary!$2:$2, 0), 0)</f>
        <v>-0.51</v>
      </c>
      <c r="D3360">
        <f t="shared" si="208"/>
        <v>-1.0016666666666667</v>
      </c>
      <c r="E3360">
        <f t="shared" si="209"/>
        <v>2</v>
      </c>
      <c r="F3360">
        <f t="shared" si="211"/>
        <v>3</v>
      </c>
      <c r="G3360">
        <f t="shared" si="210"/>
        <v>2020</v>
      </c>
    </row>
    <row r="3361" spans="1:7" x14ac:dyDescent="0.25">
      <c r="A3361" s="1">
        <f>focus_primary!A3362</f>
        <v>43867</v>
      </c>
      <c r="B3361">
        <f>VLOOKUP($A3361, focus_primary!$A:$AQ, MATCH(YEAR(fiscal_1_y_a!A3361), focus_primary!$2:$2, 0), 0)</f>
        <v>-1.1000000000000001</v>
      </c>
      <c r="C3361">
        <f>VLOOKUP($A3361, focus_primary!$A:$AQ, MATCH(YEAR(A3361)+1, focus_primary!$2:$2, 0), 0)</f>
        <v>-0.51</v>
      </c>
      <c r="D3361">
        <f t="shared" si="208"/>
        <v>-1.0016666666666667</v>
      </c>
      <c r="E3361">
        <f t="shared" si="209"/>
        <v>2</v>
      </c>
      <c r="F3361">
        <f t="shared" si="211"/>
        <v>3</v>
      </c>
      <c r="G3361">
        <f t="shared" si="210"/>
        <v>2020</v>
      </c>
    </row>
    <row r="3362" spans="1:7" x14ac:dyDescent="0.25">
      <c r="A3362" s="1">
        <f>focus_primary!A3363</f>
        <v>43868</v>
      </c>
      <c r="B3362">
        <f>VLOOKUP($A3362, focus_primary!$A:$AQ, MATCH(YEAR(fiscal_1_y_a!A3362), focus_primary!$2:$2, 0), 0)</f>
        <v>-1.1000000000000001</v>
      </c>
      <c r="C3362">
        <f>VLOOKUP($A3362, focus_primary!$A:$AQ, MATCH(YEAR(A3362)+1, focus_primary!$2:$2, 0), 0)</f>
        <v>-0.51</v>
      </c>
      <c r="D3362">
        <f t="shared" si="208"/>
        <v>-1.0016666666666667</v>
      </c>
      <c r="E3362">
        <f t="shared" si="209"/>
        <v>2</v>
      </c>
      <c r="F3362">
        <f t="shared" si="211"/>
        <v>3</v>
      </c>
      <c r="G3362">
        <f t="shared" si="210"/>
        <v>2020</v>
      </c>
    </row>
    <row r="3363" spans="1:7" x14ac:dyDescent="0.25">
      <c r="A3363" s="1">
        <f>focus_primary!A3364</f>
        <v>43871</v>
      </c>
      <c r="B3363">
        <f>VLOOKUP($A3363, focus_primary!$A:$AQ, MATCH(YEAR(fiscal_1_y_a!A3363), focus_primary!$2:$2, 0), 0)</f>
        <v>-1.1000000000000001</v>
      </c>
      <c r="C3363">
        <f>VLOOKUP($A3363, focus_primary!$A:$AQ, MATCH(YEAR(A3363)+1, focus_primary!$2:$2, 0), 0)</f>
        <v>-0.51</v>
      </c>
      <c r="D3363">
        <f t="shared" si="208"/>
        <v>-1.0016666666666667</v>
      </c>
      <c r="E3363">
        <f t="shared" si="209"/>
        <v>2</v>
      </c>
      <c r="F3363">
        <f t="shared" si="211"/>
        <v>3</v>
      </c>
      <c r="G3363">
        <f t="shared" si="210"/>
        <v>2020</v>
      </c>
    </row>
    <row r="3364" spans="1:7" x14ac:dyDescent="0.25">
      <c r="A3364" s="1">
        <f>focus_primary!A3365</f>
        <v>43872</v>
      </c>
      <c r="B3364">
        <f>VLOOKUP($A3364, focus_primary!$A:$AQ, MATCH(YEAR(fiscal_1_y_a!A3364), focus_primary!$2:$2, 0), 0)</f>
        <v>-1.1000000000000001</v>
      </c>
      <c r="C3364">
        <f>VLOOKUP($A3364, focus_primary!$A:$AQ, MATCH(YEAR(A3364)+1, focus_primary!$2:$2, 0), 0)</f>
        <v>-0.51</v>
      </c>
      <c r="D3364">
        <f t="shared" si="208"/>
        <v>-1.0016666666666667</v>
      </c>
      <c r="E3364">
        <f t="shared" si="209"/>
        <v>2</v>
      </c>
      <c r="F3364">
        <f t="shared" si="211"/>
        <v>3</v>
      </c>
      <c r="G3364">
        <f t="shared" si="210"/>
        <v>2020</v>
      </c>
    </row>
    <row r="3365" spans="1:7" x14ac:dyDescent="0.25">
      <c r="A3365" s="1">
        <f>focus_primary!A3366</f>
        <v>43873</v>
      </c>
      <c r="B3365">
        <f>VLOOKUP($A3365, focus_primary!$A:$AQ, MATCH(YEAR(fiscal_1_y_a!A3365), focus_primary!$2:$2, 0), 0)</f>
        <v>-1.1000000000000001</v>
      </c>
      <c r="C3365">
        <f>VLOOKUP($A3365, focus_primary!$A:$AQ, MATCH(YEAR(A3365)+1, focus_primary!$2:$2, 0), 0)</f>
        <v>-0.51</v>
      </c>
      <c r="D3365">
        <f t="shared" si="208"/>
        <v>-1.0016666666666667</v>
      </c>
      <c r="E3365">
        <f t="shared" si="209"/>
        <v>2</v>
      </c>
      <c r="F3365">
        <f t="shared" si="211"/>
        <v>3</v>
      </c>
      <c r="G3365">
        <f t="shared" si="210"/>
        <v>2020</v>
      </c>
    </row>
    <row r="3366" spans="1:7" x14ac:dyDescent="0.25">
      <c r="A3366" s="1">
        <f>focus_primary!A3367</f>
        <v>43874</v>
      </c>
      <c r="B3366">
        <f>VLOOKUP($A3366, focus_primary!$A:$AQ, MATCH(YEAR(fiscal_1_y_a!A3366), focus_primary!$2:$2, 0), 0)</f>
        <v>-1.1000000000000001</v>
      </c>
      <c r="C3366">
        <f>VLOOKUP($A3366, focus_primary!$A:$AQ, MATCH(YEAR(A3366)+1, focus_primary!$2:$2, 0), 0)</f>
        <v>-0.5</v>
      </c>
      <c r="D3366">
        <f t="shared" si="208"/>
        <v>-1</v>
      </c>
      <c r="E3366">
        <f t="shared" si="209"/>
        <v>2</v>
      </c>
      <c r="F3366">
        <f t="shared" si="211"/>
        <v>3</v>
      </c>
      <c r="G3366">
        <f t="shared" si="210"/>
        <v>2020</v>
      </c>
    </row>
    <row r="3367" spans="1:7" x14ac:dyDescent="0.25">
      <c r="A3367" s="1">
        <f>focus_primary!A3368</f>
        <v>43875</v>
      </c>
      <c r="B3367">
        <f>VLOOKUP($A3367, focus_primary!$A:$AQ, MATCH(YEAR(fiscal_1_y_a!A3367), focus_primary!$2:$2, 0), 0)</f>
        <v>-1.1000000000000001</v>
      </c>
      <c r="C3367">
        <f>VLOOKUP($A3367, focus_primary!$A:$AQ, MATCH(YEAR(A3367)+1, focus_primary!$2:$2, 0), 0)</f>
        <v>-0.5</v>
      </c>
      <c r="D3367">
        <f t="shared" si="208"/>
        <v>-1</v>
      </c>
      <c r="E3367">
        <f t="shared" si="209"/>
        <v>2</v>
      </c>
      <c r="F3367">
        <f t="shared" si="211"/>
        <v>3</v>
      </c>
      <c r="G3367">
        <f t="shared" si="210"/>
        <v>2020</v>
      </c>
    </row>
    <row r="3368" spans="1:7" x14ac:dyDescent="0.25">
      <c r="A3368" s="1">
        <f>focus_primary!A3369</f>
        <v>43878</v>
      </c>
      <c r="B3368">
        <f>VLOOKUP($A3368, focus_primary!$A:$AQ, MATCH(YEAR(fiscal_1_y_a!A3368), focus_primary!$2:$2, 0), 0)</f>
        <v>-1.1000000000000001</v>
      </c>
      <c r="C3368">
        <f>VLOOKUP($A3368, focus_primary!$A:$AQ, MATCH(YEAR(A3368)+1, focus_primary!$2:$2, 0), 0)</f>
        <v>-0.51</v>
      </c>
      <c r="D3368">
        <f t="shared" si="208"/>
        <v>-1.0016666666666667</v>
      </c>
      <c r="E3368">
        <f t="shared" si="209"/>
        <v>2</v>
      </c>
      <c r="F3368">
        <f t="shared" si="211"/>
        <v>3</v>
      </c>
      <c r="G3368">
        <f t="shared" si="210"/>
        <v>2020</v>
      </c>
    </row>
    <row r="3369" spans="1:7" x14ac:dyDescent="0.25">
      <c r="A3369" s="1">
        <f>focus_primary!A3370</f>
        <v>43879</v>
      </c>
      <c r="B3369">
        <f>VLOOKUP($A3369, focus_primary!$A:$AQ, MATCH(YEAR(fiscal_1_y_a!A3369), focus_primary!$2:$2, 0), 0)</f>
        <v>-1.1000000000000001</v>
      </c>
      <c r="C3369">
        <f>VLOOKUP($A3369, focus_primary!$A:$AQ, MATCH(YEAR(A3369)+1, focus_primary!$2:$2, 0), 0)</f>
        <v>-0.53</v>
      </c>
      <c r="D3369">
        <f t="shared" si="208"/>
        <v>-1.0050000000000001</v>
      </c>
      <c r="E3369">
        <f t="shared" si="209"/>
        <v>2</v>
      </c>
      <c r="F3369">
        <f t="shared" si="211"/>
        <v>3</v>
      </c>
      <c r="G3369">
        <f t="shared" si="210"/>
        <v>2020</v>
      </c>
    </row>
    <row r="3370" spans="1:7" x14ac:dyDescent="0.25">
      <c r="A3370" s="1">
        <f>focus_primary!A3371</f>
        <v>43880</v>
      </c>
      <c r="B3370">
        <f>VLOOKUP($A3370, focus_primary!$A:$AQ, MATCH(YEAR(fiscal_1_y_a!A3370), focus_primary!$2:$2, 0), 0)</f>
        <v>-1.1000000000000001</v>
      </c>
      <c r="C3370">
        <f>VLOOKUP($A3370, focus_primary!$A:$AQ, MATCH(YEAR(A3370)+1, focus_primary!$2:$2, 0), 0)</f>
        <v>-0.53</v>
      </c>
      <c r="D3370">
        <f t="shared" si="208"/>
        <v>-1.0050000000000001</v>
      </c>
      <c r="E3370">
        <f t="shared" si="209"/>
        <v>2</v>
      </c>
      <c r="F3370">
        <f t="shared" si="211"/>
        <v>3</v>
      </c>
      <c r="G3370">
        <f t="shared" si="210"/>
        <v>2020</v>
      </c>
    </row>
    <row r="3371" spans="1:7" x14ac:dyDescent="0.25">
      <c r="A3371" s="1">
        <f>focus_primary!A3372</f>
        <v>43881</v>
      </c>
      <c r="B3371">
        <f>VLOOKUP($A3371, focus_primary!$A:$AQ, MATCH(YEAR(fiscal_1_y_a!A3371), focus_primary!$2:$2, 0), 0)</f>
        <v>-1.1000000000000001</v>
      </c>
      <c r="C3371">
        <f>VLOOKUP($A3371, focus_primary!$A:$AQ, MATCH(YEAR(A3371)+1, focus_primary!$2:$2, 0), 0)</f>
        <v>-0.53</v>
      </c>
      <c r="D3371">
        <f t="shared" si="208"/>
        <v>-1.0050000000000001</v>
      </c>
      <c r="E3371">
        <f t="shared" si="209"/>
        <v>2</v>
      </c>
      <c r="F3371">
        <f t="shared" si="211"/>
        <v>3</v>
      </c>
      <c r="G3371">
        <f t="shared" si="210"/>
        <v>2020</v>
      </c>
    </row>
    <row r="3372" spans="1:7" x14ac:dyDescent="0.25">
      <c r="A3372" s="1">
        <f>focus_primary!A3373</f>
        <v>43882</v>
      </c>
      <c r="B3372">
        <f>VLOOKUP($A3372, focus_primary!$A:$AQ, MATCH(YEAR(fiscal_1_y_a!A3372), focus_primary!$2:$2, 0), 0)</f>
        <v>-1.1000000000000001</v>
      </c>
      <c r="C3372">
        <f>VLOOKUP($A3372, focus_primary!$A:$AQ, MATCH(YEAR(A3372)+1, focus_primary!$2:$2, 0), 0)</f>
        <v>-0.53</v>
      </c>
      <c r="D3372">
        <f t="shared" si="208"/>
        <v>-1.0050000000000001</v>
      </c>
      <c r="E3372">
        <f t="shared" si="209"/>
        <v>2</v>
      </c>
      <c r="F3372">
        <f t="shared" si="211"/>
        <v>3</v>
      </c>
      <c r="G3372">
        <f t="shared" si="210"/>
        <v>2020</v>
      </c>
    </row>
    <row r="3373" spans="1:7" x14ac:dyDescent="0.25">
      <c r="A3373" s="1">
        <f>focus_primary!A3374</f>
        <v>43887</v>
      </c>
      <c r="B3373">
        <f>VLOOKUP($A3373, focus_primary!$A:$AQ, MATCH(YEAR(fiscal_1_y_a!A3373), focus_primary!$2:$2, 0), 0)</f>
        <v>-1.1000000000000001</v>
      </c>
      <c r="C3373">
        <f>VLOOKUP($A3373, focus_primary!$A:$AQ, MATCH(YEAR(A3373)+1, focus_primary!$2:$2, 0), 0)</f>
        <v>-0.5</v>
      </c>
      <c r="D3373">
        <f t="shared" si="208"/>
        <v>-1</v>
      </c>
      <c r="E3373">
        <f t="shared" si="209"/>
        <v>2</v>
      </c>
      <c r="F3373">
        <f t="shared" si="211"/>
        <v>3</v>
      </c>
      <c r="G3373">
        <f t="shared" si="210"/>
        <v>2020</v>
      </c>
    </row>
    <row r="3374" spans="1:7" x14ac:dyDescent="0.25">
      <c r="A3374" s="1">
        <f>focus_primary!A3375</f>
        <v>43888</v>
      </c>
      <c r="B3374">
        <f>VLOOKUP($A3374, focus_primary!$A:$AQ, MATCH(YEAR(fiscal_1_y_a!A3374), focus_primary!$2:$2, 0), 0)</f>
        <v>-1.1000000000000001</v>
      </c>
      <c r="C3374">
        <f>VLOOKUP($A3374, focus_primary!$A:$AQ, MATCH(YEAR(A3374)+1, focus_primary!$2:$2, 0), 0)</f>
        <v>-0.5</v>
      </c>
      <c r="D3374">
        <f t="shared" si="208"/>
        <v>-1</v>
      </c>
      <c r="E3374">
        <f t="shared" si="209"/>
        <v>2</v>
      </c>
      <c r="F3374">
        <f t="shared" si="211"/>
        <v>3</v>
      </c>
      <c r="G3374">
        <f t="shared" si="210"/>
        <v>2020</v>
      </c>
    </row>
    <row r="3375" spans="1:7" x14ac:dyDescent="0.25">
      <c r="A3375" s="1">
        <f>focus_primary!A3376</f>
        <v>43889</v>
      </c>
      <c r="B3375">
        <f>VLOOKUP($A3375, focus_primary!$A:$AQ, MATCH(YEAR(fiscal_1_y_a!A3375), focus_primary!$2:$2, 0), 0)</f>
        <v>-1.1000000000000001</v>
      </c>
      <c r="C3375">
        <f>VLOOKUP($A3375, focus_primary!$A:$AQ, MATCH(YEAR(A3375)+1, focus_primary!$2:$2, 0), 0)</f>
        <v>-0.5</v>
      </c>
      <c r="D3375">
        <f t="shared" si="208"/>
        <v>-1</v>
      </c>
      <c r="E3375">
        <f t="shared" si="209"/>
        <v>2</v>
      </c>
      <c r="F3375">
        <f t="shared" si="211"/>
        <v>3</v>
      </c>
      <c r="G3375">
        <f t="shared" si="210"/>
        <v>2020</v>
      </c>
    </row>
    <row r="3376" spans="1:7" x14ac:dyDescent="0.25">
      <c r="A3376" s="1">
        <f>focus_primary!A3377</f>
        <v>43892</v>
      </c>
      <c r="B3376">
        <f>VLOOKUP($A3376, focus_primary!$A:$AQ, MATCH(YEAR(fiscal_1_y_a!A3376), focus_primary!$2:$2, 0), 0)</f>
        <v>-1.1000000000000001</v>
      </c>
      <c r="C3376">
        <f>VLOOKUP($A3376, focus_primary!$A:$AQ, MATCH(YEAR(A3376)+1, focus_primary!$2:$2, 0), 0)</f>
        <v>-0.51</v>
      </c>
      <c r="D3376">
        <f t="shared" si="208"/>
        <v>-0.95250000000000001</v>
      </c>
      <c r="E3376">
        <f t="shared" si="209"/>
        <v>3</v>
      </c>
      <c r="F3376">
        <f t="shared" si="211"/>
        <v>3</v>
      </c>
      <c r="G3376">
        <f t="shared" si="210"/>
        <v>2020</v>
      </c>
    </row>
    <row r="3377" spans="1:7" x14ac:dyDescent="0.25">
      <c r="A3377" s="1">
        <f>focus_primary!A3378</f>
        <v>43893</v>
      </c>
      <c r="B3377">
        <f>VLOOKUP($A3377, focus_primary!$A:$AQ, MATCH(YEAR(fiscal_1_y_a!A3377), focus_primary!$2:$2, 0), 0)</f>
        <v>-1.1000000000000001</v>
      </c>
      <c r="C3377">
        <f>VLOOKUP($A3377, focus_primary!$A:$AQ, MATCH(YEAR(A3377)+1, focus_primary!$2:$2, 0), 0)</f>
        <v>-0.5</v>
      </c>
      <c r="D3377">
        <f t="shared" si="208"/>
        <v>-0.95000000000000007</v>
      </c>
      <c r="E3377">
        <f t="shared" si="209"/>
        <v>3</v>
      </c>
      <c r="F3377">
        <f t="shared" si="211"/>
        <v>3</v>
      </c>
      <c r="G3377">
        <f t="shared" si="210"/>
        <v>2020</v>
      </c>
    </row>
    <row r="3378" spans="1:7" x14ac:dyDescent="0.25">
      <c r="A3378" s="1">
        <f>focus_primary!A3379</f>
        <v>43894</v>
      </c>
      <c r="B3378">
        <f>VLOOKUP($A3378, focus_primary!$A:$AQ, MATCH(YEAR(fiscal_1_y_a!A3378), focus_primary!$2:$2, 0), 0)</f>
        <v>-1.1000000000000001</v>
      </c>
      <c r="C3378">
        <f>VLOOKUP($A3378, focus_primary!$A:$AQ, MATCH(YEAR(A3378)+1, focus_primary!$2:$2, 0), 0)</f>
        <v>-0.5</v>
      </c>
      <c r="D3378">
        <f t="shared" si="208"/>
        <v>-0.95000000000000007</v>
      </c>
      <c r="E3378">
        <f t="shared" si="209"/>
        <v>3</v>
      </c>
      <c r="F3378">
        <f t="shared" si="211"/>
        <v>3</v>
      </c>
      <c r="G3378">
        <f t="shared" si="210"/>
        <v>2020</v>
      </c>
    </row>
    <row r="3379" spans="1:7" x14ac:dyDescent="0.25">
      <c r="A3379" s="1">
        <f>focus_primary!A3380</f>
        <v>43895</v>
      </c>
      <c r="B3379">
        <f>VLOOKUP($A3379, focus_primary!$A:$AQ, MATCH(YEAR(fiscal_1_y_a!A3379), focus_primary!$2:$2, 0), 0)</f>
        <v>-1.1000000000000001</v>
      </c>
      <c r="C3379">
        <f>VLOOKUP($A3379, focus_primary!$A:$AQ, MATCH(YEAR(A3379)+1, focus_primary!$2:$2, 0), 0)</f>
        <v>-0.5</v>
      </c>
      <c r="D3379">
        <f t="shared" si="208"/>
        <v>-0.95000000000000007</v>
      </c>
      <c r="E3379">
        <f t="shared" si="209"/>
        <v>3</v>
      </c>
      <c r="F3379">
        <f t="shared" si="211"/>
        <v>3</v>
      </c>
      <c r="G3379">
        <f t="shared" si="210"/>
        <v>2020</v>
      </c>
    </row>
    <row r="3380" spans="1:7" x14ac:dyDescent="0.25">
      <c r="A3380" s="1">
        <f>focus_primary!A3381</f>
        <v>43896</v>
      </c>
      <c r="B3380">
        <f>VLOOKUP($A3380, focus_primary!$A:$AQ, MATCH(YEAR(fiscal_1_y_a!A3380), focus_primary!$2:$2, 0), 0)</f>
        <v>-1.1000000000000001</v>
      </c>
      <c r="C3380">
        <f>VLOOKUP($A3380, focus_primary!$A:$AQ, MATCH(YEAR(A3380)+1, focus_primary!$2:$2, 0), 0)</f>
        <v>-0.51</v>
      </c>
      <c r="D3380">
        <f t="shared" si="208"/>
        <v>-0.95250000000000001</v>
      </c>
      <c r="E3380">
        <f t="shared" si="209"/>
        <v>3</v>
      </c>
      <c r="F3380">
        <f t="shared" si="211"/>
        <v>3</v>
      </c>
      <c r="G3380">
        <f t="shared" si="210"/>
        <v>2020</v>
      </c>
    </row>
    <row r="3381" spans="1:7" x14ac:dyDescent="0.25">
      <c r="A3381" s="1">
        <f>focus_primary!A3382</f>
        <v>43899</v>
      </c>
      <c r="B3381">
        <f>VLOOKUP($A3381, focus_primary!$A:$AQ, MATCH(YEAR(fiscal_1_y_a!A3381), focus_primary!$2:$2, 0), 0)</f>
        <v>-1.1000000000000001</v>
      </c>
      <c r="C3381">
        <f>VLOOKUP($A3381, focus_primary!$A:$AQ, MATCH(YEAR(A3381)+1, focus_primary!$2:$2, 0), 0)</f>
        <v>-0.51</v>
      </c>
      <c r="D3381">
        <f t="shared" si="208"/>
        <v>-0.95250000000000001</v>
      </c>
      <c r="E3381">
        <f t="shared" si="209"/>
        <v>3</v>
      </c>
      <c r="F3381">
        <f t="shared" si="211"/>
        <v>3</v>
      </c>
      <c r="G3381">
        <f t="shared" si="210"/>
        <v>2020</v>
      </c>
    </row>
    <row r="3382" spans="1:7" x14ac:dyDescent="0.25">
      <c r="A3382" s="1">
        <f>focus_primary!A3383</f>
        <v>43900</v>
      </c>
      <c r="B3382">
        <f>VLOOKUP($A3382, focus_primary!$A:$AQ, MATCH(YEAR(fiscal_1_y_a!A3382), focus_primary!$2:$2, 0), 0)</f>
        <v>-1.1000000000000001</v>
      </c>
      <c r="C3382">
        <f>VLOOKUP($A3382, focus_primary!$A:$AQ, MATCH(YEAR(A3382)+1, focus_primary!$2:$2, 0), 0)</f>
        <v>-0.51</v>
      </c>
      <c r="D3382">
        <f t="shared" si="208"/>
        <v>-0.95250000000000001</v>
      </c>
      <c r="E3382">
        <f t="shared" si="209"/>
        <v>3</v>
      </c>
      <c r="F3382">
        <f t="shared" si="211"/>
        <v>3</v>
      </c>
      <c r="G3382">
        <f t="shared" si="210"/>
        <v>2020</v>
      </c>
    </row>
    <row r="3383" spans="1:7" x14ac:dyDescent="0.25">
      <c r="A3383" s="1">
        <f>focus_primary!A3384</f>
        <v>43901</v>
      </c>
      <c r="B3383">
        <f>VLOOKUP($A3383, focus_primary!$A:$AQ, MATCH(YEAR(fiscal_1_y_a!A3383), focus_primary!$2:$2, 0), 0)</f>
        <v>-1.1000000000000001</v>
      </c>
      <c r="C3383">
        <f>VLOOKUP($A3383, focus_primary!$A:$AQ, MATCH(YEAR(A3383)+1, focus_primary!$2:$2, 0), 0)</f>
        <v>-0.51</v>
      </c>
      <c r="D3383">
        <f t="shared" si="208"/>
        <v>-0.95250000000000001</v>
      </c>
      <c r="E3383">
        <f t="shared" si="209"/>
        <v>3</v>
      </c>
      <c r="F3383">
        <f t="shared" si="211"/>
        <v>3</v>
      </c>
      <c r="G3383">
        <f t="shared" si="210"/>
        <v>2020</v>
      </c>
    </row>
    <row r="3384" spans="1:7" x14ac:dyDescent="0.25">
      <c r="A3384" s="1">
        <f>focus_primary!A3385</f>
        <v>43902</v>
      </c>
      <c r="B3384">
        <f>VLOOKUP($A3384, focus_primary!$A:$AQ, MATCH(YEAR(fiscal_1_y_a!A3384), focus_primary!$2:$2, 0), 0)</f>
        <v>-1.1000000000000001</v>
      </c>
      <c r="C3384">
        <f>VLOOKUP($A3384, focus_primary!$A:$AQ, MATCH(YEAR(A3384)+1, focus_primary!$2:$2, 0), 0)</f>
        <v>-0.51</v>
      </c>
      <c r="D3384">
        <f t="shared" si="208"/>
        <v>-0.95250000000000001</v>
      </c>
      <c r="E3384">
        <f t="shared" si="209"/>
        <v>3</v>
      </c>
      <c r="F3384">
        <f t="shared" si="211"/>
        <v>3</v>
      </c>
      <c r="G3384">
        <f t="shared" si="210"/>
        <v>2020</v>
      </c>
    </row>
    <row r="3385" spans="1:7" x14ac:dyDescent="0.25">
      <c r="A3385" s="1">
        <f>focus_primary!A3386</f>
        <v>43903</v>
      </c>
      <c r="B3385">
        <f>VLOOKUP($A3385, focus_primary!$A:$AQ, MATCH(YEAR(fiscal_1_y_a!A3385), focus_primary!$2:$2, 0), 0)</f>
        <v>-1.1499999999999999</v>
      </c>
      <c r="C3385">
        <f>VLOOKUP($A3385, focus_primary!$A:$AQ, MATCH(YEAR(A3385)+1, focus_primary!$2:$2, 0), 0)</f>
        <v>-0.56000000000000005</v>
      </c>
      <c r="D3385">
        <f t="shared" si="208"/>
        <v>-1.0024999999999999</v>
      </c>
      <c r="E3385">
        <f t="shared" si="209"/>
        <v>3</v>
      </c>
      <c r="F3385">
        <f t="shared" si="211"/>
        <v>3</v>
      </c>
      <c r="G3385">
        <f t="shared" si="210"/>
        <v>2020</v>
      </c>
    </row>
    <row r="3386" spans="1:7" x14ac:dyDescent="0.25">
      <c r="A3386" s="1">
        <f>focus_primary!A3387</f>
        <v>43906</v>
      </c>
      <c r="B3386">
        <f>VLOOKUP($A3386, focus_primary!$A:$AQ, MATCH(YEAR(fiscal_1_y_a!A3386), focus_primary!$2:$2, 0), 0)</f>
        <v>-1.1000000000000001</v>
      </c>
      <c r="C3386">
        <f>VLOOKUP($A3386, focus_primary!$A:$AQ, MATCH(YEAR(A3386)+1, focus_primary!$2:$2, 0), 0)</f>
        <v>-0.6</v>
      </c>
      <c r="D3386">
        <f t="shared" si="208"/>
        <v>-0.97499999999999998</v>
      </c>
      <c r="E3386">
        <f t="shared" si="209"/>
        <v>3</v>
      </c>
      <c r="F3386">
        <f t="shared" si="211"/>
        <v>3</v>
      </c>
      <c r="G3386">
        <f t="shared" si="210"/>
        <v>2020</v>
      </c>
    </row>
    <row r="3387" spans="1:7" x14ac:dyDescent="0.25">
      <c r="A3387" s="1">
        <f>focus_primary!A3388</f>
        <v>43907</v>
      </c>
      <c r="B3387">
        <f>VLOOKUP($A3387, focus_primary!$A:$AQ, MATCH(YEAR(fiscal_1_y_a!A3387), focus_primary!$2:$2, 0), 0)</f>
        <v>-1.1000000000000001</v>
      </c>
      <c r="C3387">
        <f>VLOOKUP($A3387, focus_primary!$A:$AQ, MATCH(YEAR(A3387)+1, focus_primary!$2:$2, 0), 0)</f>
        <v>-0.6</v>
      </c>
      <c r="D3387">
        <f t="shared" si="208"/>
        <v>-0.97499999999999998</v>
      </c>
      <c r="E3387">
        <f t="shared" si="209"/>
        <v>3</v>
      </c>
      <c r="F3387">
        <f t="shared" si="211"/>
        <v>3</v>
      </c>
      <c r="G3387">
        <f t="shared" si="210"/>
        <v>2020</v>
      </c>
    </row>
    <row r="3388" spans="1:7" x14ac:dyDescent="0.25">
      <c r="A3388" s="1">
        <f>focus_primary!A3389</f>
        <v>43908</v>
      </c>
      <c r="B3388">
        <f>VLOOKUP($A3388, focus_primary!$A:$AQ, MATCH(YEAR(fiscal_1_y_a!A3388), focus_primary!$2:$2, 0), 0)</f>
        <v>-1.1000000000000001</v>
      </c>
      <c r="C3388">
        <f>VLOOKUP($A3388, focus_primary!$A:$AQ, MATCH(YEAR(A3388)+1, focus_primary!$2:$2, 0), 0)</f>
        <v>-0.6</v>
      </c>
      <c r="D3388">
        <f t="shared" si="208"/>
        <v>-0.97499999999999998</v>
      </c>
      <c r="E3388">
        <f t="shared" si="209"/>
        <v>3</v>
      </c>
      <c r="F3388">
        <f t="shared" si="211"/>
        <v>3</v>
      </c>
      <c r="G3388">
        <f t="shared" si="210"/>
        <v>2020</v>
      </c>
    </row>
    <row r="3389" spans="1:7" x14ac:dyDescent="0.25">
      <c r="A3389" s="1">
        <f>focus_primary!A3390</f>
        <v>43909</v>
      </c>
      <c r="B3389">
        <f>VLOOKUP($A3389, focus_primary!$A:$AQ, MATCH(YEAR(fiscal_1_y_a!A3389), focus_primary!$2:$2, 0), 0)</f>
        <v>-1.1000000000000001</v>
      </c>
      <c r="C3389">
        <f>VLOOKUP($A3389, focus_primary!$A:$AQ, MATCH(YEAR(A3389)+1, focus_primary!$2:$2, 0), 0)</f>
        <v>-0.56000000000000005</v>
      </c>
      <c r="D3389">
        <f t="shared" si="208"/>
        <v>-0.96499999999999997</v>
      </c>
      <c r="E3389">
        <f t="shared" si="209"/>
        <v>3</v>
      </c>
      <c r="F3389">
        <f t="shared" si="211"/>
        <v>3</v>
      </c>
      <c r="G3389">
        <f t="shared" si="210"/>
        <v>2020</v>
      </c>
    </row>
    <row r="3390" spans="1:7" x14ac:dyDescent="0.25">
      <c r="A3390" s="1">
        <f>focus_primary!A3391</f>
        <v>43910</v>
      </c>
      <c r="B3390">
        <f>VLOOKUP($A3390, focus_primary!$A:$AQ, MATCH(YEAR(fiscal_1_y_a!A3390), focus_primary!$2:$2, 0), 0)</f>
        <v>-1.2</v>
      </c>
      <c r="C3390">
        <f>VLOOKUP($A3390, focus_primary!$A:$AQ, MATCH(YEAR(A3390)+1, focus_primary!$2:$2, 0), 0)</f>
        <v>-0.53</v>
      </c>
      <c r="D3390">
        <f t="shared" si="208"/>
        <v>-1.0325</v>
      </c>
      <c r="E3390">
        <f t="shared" si="209"/>
        <v>3</v>
      </c>
      <c r="F3390">
        <f t="shared" si="211"/>
        <v>3</v>
      </c>
      <c r="G3390">
        <f t="shared" si="210"/>
        <v>2020</v>
      </c>
    </row>
    <row r="3391" spans="1:7" x14ac:dyDescent="0.25">
      <c r="A3391" s="1">
        <f>focus_primary!A3392</f>
        <v>43913</v>
      </c>
      <c r="B3391">
        <f>VLOOKUP($A3391, focus_primary!$A:$AQ, MATCH(YEAR(fiscal_1_y_a!A3391), focus_primary!$2:$2, 0), 0)</f>
        <v>-1.2</v>
      </c>
      <c r="C3391">
        <f>VLOOKUP($A3391, focus_primary!$A:$AQ, MATCH(YEAR(A3391)+1, focus_primary!$2:$2, 0), 0)</f>
        <v>-0.56000000000000005</v>
      </c>
      <c r="D3391">
        <f t="shared" si="208"/>
        <v>-1.0399999999999998</v>
      </c>
      <c r="E3391">
        <f t="shared" si="209"/>
        <v>3</v>
      </c>
      <c r="F3391">
        <f t="shared" si="211"/>
        <v>3</v>
      </c>
      <c r="G3391">
        <f t="shared" si="210"/>
        <v>2020</v>
      </c>
    </row>
    <row r="3392" spans="1:7" x14ac:dyDescent="0.25">
      <c r="A3392" s="1">
        <f>focus_primary!A3393</f>
        <v>43914</v>
      </c>
      <c r="B3392">
        <f>VLOOKUP($A3392, focus_primary!$A:$AQ, MATCH(YEAR(fiscal_1_y_a!A3392), focus_primary!$2:$2, 0), 0)</f>
        <v>-1.2</v>
      </c>
      <c r="C3392">
        <f>VLOOKUP($A3392, focus_primary!$A:$AQ, MATCH(YEAR(A3392)+1, focus_primary!$2:$2, 0), 0)</f>
        <v>-0.56000000000000005</v>
      </c>
      <c r="D3392">
        <f t="shared" si="208"/>
        <v>-1.0399999999999998</v>
      </c>
      <c r="E3392">
        <f t="shared" si="209"/>
        <v>3</v>
      </c>
      <c r="F3392">
        <f t="shared" si="211"/>
        <v>3</v>
      </c>
      <c r="G3392">
        <f t="shared" si="210"/>
        <v>2020</v>
      </c>
    </row>
    <row r="3393" spans="1:7" x14ac:dyDescent="0.25">
      <c r="A3393" s="1">
        <f>focus_primary!A3394</f>
        <v>43915</v>
      </c>
      <c r="B3393">
        <f>VLOOKUP($A3393, focus_primary!$A:$AQ, MATCH(YEAR(fiscal_1_y_a!A3393), focus_primary!$2:$2, 0), 0)</f>
        <v>-1.2</v>
      </c>
      <c r="C3393">
        <f>VLOOKUP($A3393, focus_primary!$A:$AQ, MATCH(YEAR(A3393)+1, focus_primary!$2:$2, 0), 0)</f>
        <v>-0.56000000000000005</v>
      </c>
      <c r="D3393">
        <f t="shared" si="208"/>
        <v>-1.0399999999999998</v>
      </c>
      <c r="E3393">
        <f t="shared" si="209"/>
        <v>3</v>
      </c>
      <c r="F3393">
        <f t="shared" si="211"/>
        <v>3</v>
      </c>
      <c r="G3393">
        <f t="shared" si="210"/>
        <v>2020</v>
      </c>
    </row>
    <row r="3394" spans="1:7" x14ac:dyDescent="0.25">
      <c r="A3394" s="1">
        <f>focus_primary!A3395</f>
        <v>43916</v>
      </c>
      <c r="B3394">
        <f>VLOOKUP($A3394, focus_primary!$A:$AQ, MATCH(YEAR(fiscal_1_y_a!A3394), focus_primary!$2:$2, 0), 0)</f>
        <v>-1.2</v>
      </c>
      <c r="C3394">
        <f>VLOOKUP($A3394, focus_primary!$A:$AQ, MATCH(YEAR(A3394)+1, focus_primary!$2:$2, 0), 0)</f>
        <v>-0.6</v>
      </c>
      <c r="D3394">
        <f t="shared" ref="D3394:D3457" si="212">(B3394*(12-MONTH(A3394))+C3394*MONTH(A3394))/12</f>
        <v>-1.0499999999999998</v>
      </c>
      <c r="E3394">
        <f t="shared" ref="E3394:E3457" si="213">MONTH(A3394)</f>
        <v>3</v>
      </c>
      <c r="F3394">
        <f t="shared" si="211"/>
        <v>3</v>
      </c>
      <c r="G3394">
        <f t="shared" ref="G3394:G3457" si="214">YEAR(A3394)</f>
        <v>2020</v>
      </c>
    </row>
    <row r="3395" spans="1:7" x14ac:dyDescent="0.25">
      <c r="A3395" s="1">
        <f>focus_primary!A3396</f>
        <v>43917</v>
      </c>
      <c r="B3395">
        <f>VLOOKUP($A3395, focus_primary!$A:$AQ, MATCH(YEAR(fiscal_1_y_a!A3395), focus_primary!$2:$2, 0), 0)</f>
        <v>-1.3</v>
      </c>
      <c r="C3395">
        <f>VLOOKUP($A3395, focus_primary!$A:$AQ, MATCH(YEAR(A3395)+1, focus_primary!$2:$2, 0), 0)</f>
        <v>-0.6</v>
      </c>
      <c r="D3395">
        <f t="shared" si="212"/>
        <v>-1.125</v>
      </c>
      <c r="E3395">
        <f t="shared" si="213"/>
        <v>3</v>
      </c>
      <c r="F3395">
        <f t="shared" ref="F3395:F3458" si="215">IF(E3395&lt;4,3,IF(E3395&lt;7,6,IF(E3395&lt;10,9,12)))</f>
        <v>3</v>
      </c>
      <c r="G3395">
        <f t="shared" si="214"/>
        <v>2020</v>
      </c>
    </row>
    <row r="3396" spans="1:7" x14ac:dyDescent="0.25">
      <c r="A3396" s="1">
        <f>focus_primary!A3397</f>
        <v>43920</v>
      </c>
      <c r="B3396">
        <f>VLOOKUP($A3396, focus_primary!$A:$AQ, MATCH(YEAR(fiscal_1_y_a!A3396), focus_primary!$2:$2, 0), 0)</f>
        <v>-1.5</v>
      </c>
      <c r="C3396">
        <f>VLOOKUP($A3396, focus_primary!$A:$AQ, MATCH(YEAR(A3396)+1, focus_primary!$2:$2, 0), 0)</f>
        <v>-0.79</v>
      </c>
      <c r="D3396">
        <f t="shared" si="212"/>
        <v>-1.3225</v>
      </c>
      <c r="E3396">
        <f t="shared" si="213"/>
        <v>3</v>
      </c>
      <c r="F3396">
        <f t="shared" si="215"/>
        <v>3</v>
      </c>
      <c r="G3396">
        <f t="shared" si="214"/>
        <v>2020</v>
      </c>
    </row>
    <row r="3397" spans="1:7" x14ac:dyDescent="0.25">
      <c r="A3397" s="1">
        <f>focus_primary!A3398</f>
        <v>43921</v>
      </c>
      <c r="B3397">
        <f>VLOOKUP($A3397, focus_primary!$A:$AQ, MATCH(YEAR(fiscal_1_y_a!A3397), focus_primary!$2:$2, 0), 0)</f>
        <v>-1.5</v>
      </c>
      <c r="C3397">
        <f>VLOOKUP($A3397, focus_primary!$A:$AQ, MATCH(YEAR(A3397)+1, focus_primary!$2:$2, 0), 0)</f>
        <v>-0.79</v>
      </c>
      <c r="D3397">
        <f t="shared" si="212"/>
        <v>-1.3225</v>
      </c>
      <c r="E3397">
        <f t="shared" si="213"/>
        <v>3</v>
      </c>
      <c r="F3397">
        <f t="shared" si="215"/>
        <v>3</v>
      </c>
      <c r="G3397">
        <f t="shared" si="214"/>
        <v>2020</v>
      </c>
    </row>
    <row r="3398" spans="1:7" x14ac:dyDescent="0.25">
      <c r="A3398" s="1">
        <f>focus_primary!A3399</f>
        <v>43922</v>
      </c>
      <c r="B3398">
        <f>VLOOKUP($A3398, focus_primary!$A:$AQ, MATCH(YEAR(fiscal_1_y_a!A3398), focus_primary!$2:$2, 0), 0)</f>
        <v>-1.5</v>
      </c>
      <c r="C3398">
        <f>VLOOKUP($A3398, focus_primary!$A:$AQ, MATCH(YEAR(A3398)+1, focus_primary!$2:$2, 0), 0)</f>
        <v>-0.79</v>
      </c>
      <c r="D3398">
        <f t="shared" si="212"/>
        <v>-1.2633333333333334</v>
      </c>
      <c r="E3398">
        <f t="shared" si="213"/>
        <v>4</v>
      </c>
      <c r="F3398">
        <f t="shared" si="215"/>
        <v>6</v>
      </c>
      <c r="G3398">
        <f t="shared" si="214"/>
        <v>2020</v>
      </c>
    </row>
    <row r="3399" spans="1:7" x14ac:dyDescent="0.25">
      <c r="A3399" s="1">
        <f>focus_primary!A3400</f>
        <v>43923</v>
      </c>
      <c r="B3399">
        <f>VLOOKUP($A3399, focus_primary!$A:$AQ, MATCH(YEAR(fiscal_1_y_a!A3399), focus_primary!$2:$2, 0), 0)</f>
        <v>-1.51</v>
      </c>
      <c r="C3399">
        <f>VLOOKUP($A3399, focus_primary!$A:$AQ, MATCH(YEAR(A3399)+1, focus_primary!$2:$2, 0), 0)</f>
        <v>-0.8</v>
      </c>
      <c r="D3399">
        <f t="shared" si="212"/>
        <v>-1.2733333333333334</v>
      </c>
      <c r="E3399">
        <f t="shared" si="213"/>
        <v>4</v>
      </c>
      <c r="F3399">
        <f t="shared" si="215"/>
        <v>6</v>
      </c>
      <c r="G3399">
        <f t="shared" si="214"/>
        <v>2020</v>
      </c>
    </row>
    <row r="3400" spans="1:7" x14ac:dyDescent="0.25">
      <c r="A3400" s="1">
        <f>focus_primary!A3401</f>
        <v>43924</v>
      </c>
      <c r="B3400">
        <f>VLOOKUP($A3400, focus_primary!$A:$AQ, MATCH(YEAR(fiscal_1_y_a!A3400), focus_primary!$2:$2, 0), 0)</f>
        <v>-1.65</v>
      </c>
      <c r="C3400">
        <f>VLOOKUP($A3400, focus_primary!$A:$AQ, MATCH(YEAR(A3400)+1, focus_primary!$2:$2, 0), 0)</f>
        <v>-0.8</v>
      </c>
      <c r="D3400">
        <f t="shared" si="212"/>
        <v>-1.3666666666666665</v>
      </c>
      <c r="E3400">
        <f t="shared" si="213"/>
        <v>4</v>
      </c>
      <c r="F3400">
        <f t="shared" si="215"/>
        <v>6</v>
      </c>
      <c r="G3400">
        <f t="shared" si="214"/>
        <v>2020</v>
      </c>
    </row>
    <row r="3401" spans="1:7" x14ac:dyDescent="0.25">
      <c r="A3401" s="1">
        <f>focus_primary!A3402</f>
        <v>43927</v>
      </c>
      <c r="B3401">
        <f>VLOOKUP($A3401, focus_primary!$A:$AQ, MATCH(YEAR(fiscal_1_y_a!A3401), focus_primary!$2:$2, 0), 0)</f>
        <v>-2.7</v>
      </c>
      <c r="C3401">
        <f>VLOOKUP($A3401, focus_primary!$A:$AQ, MATCH(YEAR(A3401)+1, focus_primary!$2:$2, 0), 0)</f>
        <v>-0.95</v>
      </c>
      <c r="D3401">
        <f t="shared" si="212"/>
        <v>-2.1166666666666667</v>
      </c>
      <c r="E3401">
        <f t="shared" si="213"/>
        <v>4</v>
      </c>
      <c r="F3401">
        <f t="shared" si="215"/>
        <v>6</v>
      </c>
      <c r="G3401">
        <f t="shared" si="214"/>
        <v>2020</v>
      </c>
    </row>
    <row r="3402" spans="1:7" x14ac:dyDescent="0.25">
      <c r="A3402" s="1">
        <f>focus_primary!A3403</f>
        <v>43928</v>
      </c>
      <c r="B3402">
        <f>VLOOKUP($A3402, focus_primary!$A:$AQ, MATCH(YEAR(fiscal_1_y_a!A3402), focus_primary!$2:$2, 0), 0)</f>
        <v>-3.1</v>
      </c>
      <c r="C3402">
        <f>VLOOKUP($A3402, focus_primary!$A:$AQ, MATCH(YEAR(A3402)+1, focus_primary!$2:$2, 0), 0)</f>
        <v>-1</v>
      </c>
      <c r="D3402">
        <f t="shared" si="212"/>
        <v>-2.4</v>
      </c>
      <c r="E3402">
        <f t="shared" si="213"/>
        <v>4</v>
      </c>
      <c r="F3402">
        <f t="shared" si="215"/>
        <v>6</v>
      </c>
      <c r="G3402">
        <f t="shared" si="214"/>
        <v>2020</v>
      </c>
    </row>
    <row r="3403" spans="1:7" x14ac:dyDescent="0.25">
      <c r="A3403" s="1">
        <f>focus_primary!A3404</f>
        <v>43929</v>
      </c>
      <c r="B3403">
        <f>VLOOKUP($A3403, focus_primary!$A:$AQ, MATCH(YEAR(fiscal_1_y_a!A3403), focus_primary!$2:$2, 0), 0)</f>
        <v>-3.5</v>
      </c>
      <c r="C3403">
        <f>VLOOKUP($A3403, focus_primary!$A:$AQ, MATCH(YEAR(A3403)+1, focus_primary!$2:$2, 0), 0)</f>
        <v>-1</v>
      </c>
      <c r="D3403">
        <f t="shared" si="212"/>
        <v>-2.6666666666666665</v>
      </c>
      <c r="E3403">
        <f t="shared" si="213"/>
        <v>4</v>
      </c>
      <c r="F3403">
        <f t="shared" si="215"/>
        <v>6</v>
      </c>
      <c r="G3403">
        <f t="shared" si="214"/>
        <v>2020</v>
      </c>
    </row>
    <row r="3404" spans="1:7" x14ac:dyDescent="0.25">
      <c r="A3404" s="1">
        <f>focus_primary!A3405</f>
        <v>43930</v>
      </c>
      <c r="B3404">
        <f>VLOOKUP($A3404, focus_primary!$A:$AQ, MATCH(YEAR(fiscal_1_y_a!A3404), focus_primary!$2:$2, 0), 0)</f>
        <v>-4.1399999999999997</v>
      </c>
      <c r="C3404">
        <f>VLOOKUP($A3404, focus_primary!$A:$AQ, MATCH(YEAR(A3404)+1, focus_primary!$2:$2, 0), 0)</f>
        <v>-1</v>
      </c>
      <c r="D3404">
        <f t="shared" si="212"/>
        <v>-3.0933333333333333</v>
      </c>
      <c r="E3404">
        <f t="shared" si="213"/>
        <v>4</v>
      </c>
      <c r="F3404">
        <f t="shared" si="215"/>
        <v>6</v>
      </c>
      <c r="G3404">
        <f t="shared" si="214"/>
        <v>2020</v>
      </c>
    </row>
    <row r="3405" spans="1:7" x14ac:dyDescent="0.25">
      <c r="A3405" s="1">
        <f>focus_primary!A3406</f>
        <v>43934</v>
      </c>
      <c r="B3405">
        <f>VLOOKUP($A3405, focus_primary!$A:$AQ, MATCH(YEAR(fiscal_1_y_a!A3405), focus_primary!$2:$2, 0), 0)</f>
        <v>-4.95</v>
      </c>
      <c r="C3405">
        <f>VLOOKUP($A3405, focus_primary!$A:$AQ, MATCH(YEAR(A3405)+1, focus_primary!$2:$2, 0), 0)</f>
        <v>-1.1200000000000001</v>
      </c>
      <c r="D3405">
        <f t="shared" si="212"/>
        <v>-3.6733333333333333</v>
      </c>
      <c r="E3405">
        <f t="shared" si="213"/>
        <v>4</v>
      </c>
      <c r="F3405">
        <f t="shared" si="215"/>
        <v>6</v>
      </c>
      <c r="G3405">
        <f t="shared" si="214"/>
        <v>2020</v>
      </c>
    </row>
    <row r="3406" spans="1:7" x14ac:dyDescent="0.25">
      <c r="A3406" s="1">
        <f>focus_primary!A3407</f>
        <v>43935</v>
      </c>
      <c r="B3406">
        <f>VLOOKUP($A3406, focus_primary!$A:$AQ, MATCH(YEAR(fiscal_1_y_a!A3406), focus_primary!$2:$2, 0), 0)</f>
        <v>-5</v>
      </c>
      <c r="C3406">
        <f>VLOOKUP($A3406, focus_primary!$A:$AQ, MATCH(YEAR(A3406)+1, focus_primary!$2:$2, 0), 0)</f>
        <v>-1.2</v>
      </c>
      <c r="D3406">
        <f t="shared" si="212"/>
        <v>-3.7333333333333329</v>
      </c>
      <c r="E3406">
        <f t="shared" si="213"/>
        <v>4</v>
      </c>
      <c r="F3406">
        <f t="shared" si="215"/>
        <v>6</v>
      </c>
      <c r="G3406">
        <f t="shared" si="214"/>
        <v>2020</v>
      </c>
    </row>
    <row r="3407" spans="1:7" x14ac:dyDescent="0.25">
      <c r="A3407" s="1">
        <f>focus_primary!A3408</f>
        <v>43936</v>
      </c>
      <c r="B3407">
        <f>VLOOKUP($A3407, focus_primary!$A:$AQ, MATCH(YEAR(fiscal_1_y_a!A3407), focus_primary!$2:$2, 0), 0)</f>
        <v>-5</v>
      </c>
      <c r="C3407">
        <f>VLOOKUP($A3407, focus_primary!$A:$AQ, MATCH(YEAR(A3407)+1, focus_primary!$2:$2, 0), 0)</f>
        <v>-1.3</v>
      </c>
      <c r="D3407">
        <f t="shared" si="212"/>
        <v>-3.7666666666666671</v>
      </c>
      <c r="E3407">
        <f t="shared" si="213"/>
        <v>4</v>
      </c>
      <c r="F3407">
        <f t="shared" si="215"/>
        <v>6</v>
      </c>
      <c r="G3407">
        <f t="shared" si="214"/>
        <v>2020</v>
      </c>
    </row>
    <row r="3408" spans="1:7" x14ac:dyDescent="0.25">
      <c r="A3408" s="1">
        <f>focus_primary!A3409</f>
        <v>43937</v>
      </c>
      <c r="B3408">
        <f>VLOOKUP($A3408, focus_primary!$A:$AQ, MATCH(YEAR(fiscal_1_y_a!A3408), focus_primary!$2:$2, 0), 0)</f>
        <v>-5</v>
      </c>
      <c r="C3408">
        <f>VLOOKUP($A3408, focus_primary!$A:$AQ, MATCH(YEAR(A3408)+1, focus_primary!$2:$2, 0), 0)</f>
        <v>-1.3</v>
      </c>
      <c r="D3408">
        <f t="shared" si="212"/>
        <v>-3.7666666666666671</v>
      </c>
      <c r="E3408">
        <f t="shared" si="213"/>
        <v>4</v>
      </c>
      <c r="F3408">
        <f t="shared" si="215"/>
        <v>6</v>
      </c>
      <c r="G3408">
        <f t="shared" si="214"/>
        <v>2020</v>
      </c>
    </row>
    <row r="3409" spans="1:7" x14ac:dyDescent="0.25">
      <c r="A3409" s="1">
        <f>focus_primary!A3410</f>
        <v>43938</v>
      </c>
      <c r="B3409">
        <f>VLOOKUP($A3409, focus_primary!$A:$AQ, MATCH(YEAR(fiscal_1_y_a!A3409), focus_primary!$2:$2, 0), 0)</f>
        <v>-5</v>
      </c>
      <c r="C3409">
        <f>VLOOKUP($A3409, focus_primary!$A:$AQ, MATCH(YEAR(A3409)+1, focus_primary!$2:$2, 0), 0)</f>
        <v>-1.5</v>
      </c>
      <c r="D3409">
        <f t="shared" si="212"/>
        <v>-3.8333333333333335</v>
      </c>
      <c r="E3409">
        <f t="shared" si="213"/>
        <v>4</v>
      </c>
      <c r="F3409">
        <f t="shared" si="215"/>
        <v>6</v>
      </c>
      <c r="G3409">
        <f t="shared" si="214"/>
        <v>2020</v>
      </c>
    </row>
    <row r="3410" spans="1:7" x14ac:dyDescent="0.25">
      <c r="A3410" s="1">
        <f>focus_primary!A3411</f>
        <v>43941</v>
      </c>
      <c r="B3410">
        <f>VLOOKUP($A3410, focus_primary!$A:$AQ, MATCH(YEAR(fiscal_1_y_a!A3410), focus_primary!$2:$2, 0), 0)</f>
        <v>-5</v>
      </c>
      <c r="C3410">
        <f>VLOOKUP($A3410, focus_primary!$A:$AQ, MATCH(YEAR(A3410)+1, focus_primary!$2:$2, 0), 0)</f>
        <v>-1.5</v>
      </c>
      <c r="D3410">
        <f t="shared" si="212"/>
        <v>-3.8333333333333335</v>
      </c>
      <c r="E3410">
        <f t="shared" si="213"/>
        <v>4</v>
      </c>
      <c r="F3410">
        <f t="shared" si="215"/>
        <v>6</v>
      </c>
      <c r="G3410">
        <f t="shared" si="214"/>
        <v>2020</v>
      </c>
    </row>
    <row r="3411" spans="1:7" x14ac:dyDescent="0.25">
      <c r="A3411" s="1">
        <f>focus_primary!A3412</f>
        <v>43943</v>
      </c>
      <c r="B3411">
        <f>VLOOKUP($A3411, focus_primary!$A:$AQ, MATCH(YEAR(fiscal_1_y_a!A3411), focus_primary!$2:$2, 0), 0)</f>
        <v>-5</v>
      </c>
      <c r="C3411">
        <f>VLOOKUP($A3411, focus_primary!$A:$AQ, MATCH(YEAR(A3411)+1, focus_primary!$2:$2, 0), 0)</f>
        <v>-1.5</v>
      </c>
      <c r="D3411">
        <f t="shared" si="212"/>
        <v>-3.8333333333333335</v>
      </c>
      <c r="E3411">
        <f t="shared" si="213"/>
        <v>4</v>
      </c>
      <c r="F3411">
        <f t="shared" si="215"/>
        <v>6</v>
      </c>
      <c r="G3411">
        <f t="shared" si="214"/>
        <v>2020</v>
      </c>
    </row>
    <row r="3412" spans="1:7" x14ac:dyDescent="0.25">
      <c r="A3412" s="1">
        <f>focus_primary!A3413</f>
        <v>43944</v>
      </c>
      <c r="B3412">
        <f>VLOOKUP($A3412, focus_primary!$A:$AQ, MATCH(YEAR(fiscal_1_y_a!A3412), focus_primary!$2:$2, 0), 0)</f>
        <v>-6</v>
      </c>
      <c r="C3412">
        <f>VLOOKUP($A3412, focus_primary!$A:$AQ, MATCH(YEAR(A3412)+1, focus_primary!$2:$2, 0), 0)</f>
        <v>-1.55</v>
      </c>
      <c r="D3412">
        <f t="shared" si="212"/>
        <v>-4.5166666666666666</v>
      </c>
      <c r="E3412">
        <f t="shared" si="213"/>
        <v>4</v>
      </c>
      <c r="F3412">
        <f t="shared" si="215"/>
        <v>6</v>
      </c>
      <c r="G3412">
        <f t="shared" si="214"/>
        <v>2020</v>
      </c>
    </row>
    <row r="3413" spans="1:7" x14ac:dyDescent="0.25">
      <c r="A3413" s="1">
        <f>focus_primary!A3414</f>
        <v>43945</v>
      </c>
      <c r="B3413">
        <f>VLOOKUP($A3413, focus_primary!$A:$AQ, MATCH(YEAR(fiscal_1_y_a!A3413), focus_primary!$2:$2, 0), 0)</f>
        <v>-6.2</v>
      </c>
      <c r="C3413">
        <f>VLOOKUP($A3413, focus_primary!$A:$AQ, MATCH(YEAR(A3413)+1, focus_primary!$2:$2, 0), 0)</f>
        <v>-1.6</v>
      </c>
      <c r="D3413">
        <f t="shared" si="212"/>
        <v>-4.666666666666667</v>
      </c>
      <c r="E3413">
        <f t="shared" si="213"/>
        <v>4</v>
      </c>
      <c r="F3413">
        <f t="shared" si="215"/>
        <v>6</v>
      </c>
      <c r="G3413">
        <f t="shared" si="214"/>
        <v>2020</v>
      </c>
    </row>
    <row r="3414" spans="1:7" x14ac:dyDescent="0.25">
      <c r="A3414" s="1">
        <f>focus_primary!A3415</f>
        <v>43948</v>
      </c>
      <c r="B3414">
        <f>VLOOKUP($A3414, focus_primary!$A:$AQ, MATCH(YEAR(fiscal_1_y_a!A3414), focus_primary!$2:$2, 0), 0)</f>
        <v>-6.4</v>
      </c>
      <c r="C3414">
        <f>VLOOKUP($A3414, focus_primary!$A:$AQ, MATCH(YEAR(A3414)+1, focus_primary!$2:$2, 0), 0)</f>
        <v>-1.6</v>
      </c>
      <c r="D3414">
        <f t="shared" si="212"/>
        <v>-4.8</v>
      </c>
      <c r="E3414">
        <f t="shared" si="213"/>
        <v>4</v>
      </c>
      <c r="F3414">
        <f t="shared" si="215"/>
        <v>6</v>
      </c>
      <c r="G3414">
        <f t="shared" si="214"/>
        <v>2020</v>
      </c>
    </row>
    <row r="3415" spans="1:7" x14ac:dyDescent="0.25">
      <c r="A3415" s="1">
        <f>focus_primary!A3416</f>
        <v>43949</v>
      </c>
      <c r="B3415">
        <f>VLOOKUP($A3415, focus_primary!$A:$AQ, MATCH(YEAR(fiscal_1_y_a!A3415), focus_primary!$2:$2, 0), 0)</f>
        <v>-6.45</v>
      </c>
      <c r="C3415">
        <f>VLOOKUP($A3415, focus_primary!$A:$AQ, MATCH(YEAR(A3415)+1, focus_primary!$2:$2, 0), 0)</f>
        <v>-1.6</v>
      </c>
      <c r="D3415">
        <f t="shared" si="212"/>
        <v>-4.833333333333333</v>
      </c>
      <c r="E3415">
        <f t="shared" si="213"/>
        <v>4</v>
      </c>
      <c r="F3415">
        <f t="shared" si="215"/>
        <v>6</v>
      </c>
      <c r="G3415">
        <f t="shared" si="214"/>
        <v>2020</v>
      </c>
    </row>
    <row r="3416" spans="1:7" x14ac:dyDescent="0.25">
      <c r="A3416" s="1">
        <f>focus_primary!A3417</f>
        <v>43950</v>
      </c>
      <c r="B3416">
        <f>VLOOKUP($A3416, focus_primary!$A:$AQ, MATCH(YEAR(fiscal_1_y_a!A3416), focus_primary!$2:$2, 0), 0)</f>
        <v>-6.85</v>
      </c>
      <c r="C3416">
        <f>VLOOKUP($A3416, focus_primary!$A:$AQ, MATCH(YEAR(A3416)+1, focus_primary!$2:$2, 0), 0)</f>
        <v>-1.6</v>
      </c>
      <c r="D3416">
        <f t="shared" si="212"/>
        <v>-5.0999999999999996</v>
      </c>
      <c r="E3416">
        <f t="shared" si="213"/>
        <v>4</v>
      </c>
      <c r="F3416">
        <f t="shared" si="215"/>
        <v>6</v>
      </c>
      <c r="G3416">
        <f t="shared" si="214"/>
        <v>2020</v>
      </c>
    </row>
    <row r="3417" spans="1:7" x14ac:dyDescent="0.25">
      <c r="A3417" s="1">
        <f>focus_primary!A3418</f>
        <v>43951</v>
      </c>
      <c r="B3417">
        <f>VLOOKUP($A3417, focus_primary!$A:$AQ, MATCH(YEAR(fiscal_1_y_a!A3417), focus_primary!$2:$2, 0), 0)</f>
        <v>-7.2</v>
      </c>
      <c r="C3417">
        <f>VLOOKUP($A3417, focus_primary!$A:$AQ, MATCH(YEAR(A3417)+1, focus_primary!$2:$2, 0), 0)</f>
        <v>-1.9</v>
      </c>
      <c r="D3417">
        <f t="shared" si="212"/>
        <v>-5.4333333333333336</v>
      </c>
      <c r="E3417">
        <f t="shared" si="213"/>
        <v>4</v>
      </c>
      <c r="F3417">
        <f t="shared" si="215"/>
        <v>6</v>
      </c>
      <c r="G3417">
        <f t="shared" si="214"/>
        <v>2020</v>
      </c>
    </row>
    <row r="3418" spans="1:7" x14ac:dyDescent="0.25">
      <c r="A3418" s="1">
        <f>focus_primary!A3419</f>
        <v>43955</v>
      </c>
      <c r="B3418">
        <f>VLOOKUP($A3418, focus_primary!$A:$AQ, MATCH(YEAR(fiscal_1_y_a!A3418), focus_primary!$2:$2, 0), 0)</f>
        <v>-7.4</v>
      </c>
      <c r="C3418">
        <f>VLOOKUP($A3418, focus_primary!$A:$AQ, MATCH(YEAR(A3418)+1, focus_primary!$2:$2, 0), 0)</f>
        <v>-1.9</v>
      </c>
      <c r="D3418">
        <f t="shared" si="212"/>
        <v>-5.1083333333333334</v>
      </c>
      <c r="E3418">
        <f t="shared" si="213"/>
        <v>5</v>
      </c>
      <c r="F3418">
        <f t="shared" si="215"/>
        <v>6</v>
      </c>
      <c r="G3418">
        <f t="shared" si="214"/>
        <v>2020</v>
      </c>
    </row>
    <row r="3419" spans="1:7" x14ac:dyDescent="0.25">
      <c r="A3419" s="1">
        <f>focus_primary!A3420</f>
        <v>43956</v>
      </c>
      <c r="B3419">
        <f>VLOOKUP($A3419, focus_primary!$A:$AQ, MATCH(YEAR(fiscal_1_y_a!A3419), focus_primary!$2:$2, 0), 0)</f>
        <v>-7.5</v>
      </c>
      <c r="C3419">
        <f>VLOOKUP($A3419, focus_primary!$A:$AQ, MATCH(YEAR(A3419)+1, focus_primary!$2:$2, 0), 0)</f>
        <v>-2</v>
      </c>
      <c r="D3419">
        <f t="shared" si="212"/>
        <v>-5.208333333333333</v>
      </c>
      <c r="E3419">
        <f t="shared" si="213"/>
        <v>5</v>
      </c>
      <c r="F3419">
        <f t="shared" si="215"/>
        <v>6</v>
      </c>
      <c r="G3419">
        <f t="shared" si="214"/>
        <v>2020</v>
      </c>
    </row>
    <row r="3420" spans="1:7" x14ac:dyDescent="0.25">
      <c r="A3420" s="1">
        <f>focus_primary!A3421</f>
        <v>43957</v>
      </c>
      <c r="B3420">
        <f>VLOOKUP($A3420, focus_primary!$A:$AQ, MATCH(YEAR(fiscal_1_y_a!A3420), focus_primary!$2:$2, 0), 0)</f>
        <v>-7.51</v>
      </c>
      <c r="C3420">
        <f>VLOOKUP($A3420, focus_primary!$A:$AQ, MATCH(YEAR(A3420)+1, focus_primary!$2:$2, 0), 0)</f>
        <v>-2</v>
      </c>
      <c r="D3420">
        <f t="shared" si="212"/>
        <v>-5.2141666666666664</v>
      </c>
      <c r="E3420">
        <f t="shared" si="213"/>
        <v>5</v>
      </c>
      <c r="F3420">
        <f t="shared" si="215"/>
        <v>6</v>
      </c>
      <c r="G3420">
        <f t="shared" si="214"/>
        <v>2020</v>
      </c>
    </row>
    <row r="3421" spans="1:7" x14ac:dyDescent="0.25">
      <c r="A3421" s="1">
        <f>focus_primary!A3422</f>
        <v>43958</v>
      </c>
      <c r="B3421">
        <f>VLOOKUP($A3421, focus_primary!$A:$AQ, MATCH(YEAR(fiscal_1_y_a!A3421), focus_primary!$2:$2, 0), 0)</f>
        <v>-7.51</v>
      </c>
      <c r="C3421">
        <f>VLOOKUP($A3421, focus_primary!$A:$AQ, MATCH(YEAR(A3421)+1, focus_primary!$2:$2, 0), 0)</f>
        <v>-2</v>
      </c>
      <c r="D3421">
        <f t="shared" si="212"/>
        <v>-5.2141666666666664</v>
      </c>
      <c r="E3421">
        <f t="shared" si="213"/>
        <v>5</v>
      </c>
      <c r="F3421">
        <f t="shared" si="215"/>
        <v>6</v>
      </c>
      <c r="G3421">
        <f t="shared" si="214"/>
        <v>2020</v>
      </c>
    </row>
    <row r="3422" spans="1:7" x14ac:dyDescent="0.25">
      <c r="A3422" s="1">
        <f>focus_primary!A3423</f>
        <v>43959</v>
      </c>
      <c r="B3422">
        <f>VLOOKUP($A3422, focus_primary!$A:$AQ, MATCH(YEAR(fiscal_1_y_a!A3422), focus_primary!$2:$2, 0), 0)</f>
        <v>-7.52</v>
      </c>
      <c r="C3422">
        <f>VLOOKUP($A3422, focus_primary!$A:$AQ, MATCH(YEAR(A3422)+1, focus_primary!$2:$2, 0), 0)</f>
        <v>-2</v>
      </c>
      <c r="D3422">
        <f t="shared" si="212"/>
        <v>-5.22</v>
      </c>
      <c r="E3422">
        <f t="shared" si="213"/>
        <v>5</v>
      </c>
      <c r="F3422">
        <f t="shared" si="215"/>
        <v>6</v>
      </c>
      <c r="G3422">
        <f t="shared" si="214"/>
        <v>2020</v>
      </c>
    </row>
    <row r="3423" spans="1:7" x14ac:dyDescent="0.25">
      <c r="A3423" s="1">
        <f>focus_primary!A3424</f>
        <v>43962</v>
      </c>
      <c r="B3423">
        <f>VLOOKUP($A3423, focus_primary!$A:$AQ, MATCH(YEAR(fiscal_1_y_a!A3423), focus_primary!$2:$2, 0), 0)</f>
        <v>-7.52</v>
      </c>
      <c r="C3423">
        <f>VLOOKUP($A3423, focus_primary!$A:$AQ, MATCH(YEAR(A3423)+1, focus_primary!$2:$2, 0), 0)</f>
        <v>-2</v>
      </c>
      <c r="D3423">
        <f t="shared" si="212"/>
        <v>-5.22</v>
      </c>
      <c r="E3423">
        <f t="shared" si="213"/>
        <v>5</v>
      </c>
      <c r="F3423">
        <f t="shared" si="215"/>
        <v>6</v>
      </c>
      <c r="G3423">
        <f t="shared" si="214"/>
        <v>2020</v>
      </c>
    </row>
    <row r="3424" spans="1:7" x14ac:dyDescent="0.25">
      <c r="A3424" s="1">
        <f>focus_primary!A3425</f>
        <v>43963</v>
      </c>
      <c r="B3424">
        <f>VLOOKUP($A3424, focus_primary!$A:$AQ, MATCH(YEAR(fiscal_1_y_a!A3424), focus_primary!$2:$2, 0), 0)</f>
        <v>-7.52</v>
      </c>
      <c r="C3424">
        <f>VLOOKUP($A3424, focus_primary!$A:$AQ, MATCH(YEAR(A3424)+1, focus_primary!$2:$2, 0), 0)</f>
        <v>-2</v>
      </c>
      <c r="D3424">
        <f t="shared" si="212"/>
        <v>-5.22</v>
      </c>
      <c r="E3424">
        <f t="shared" si="213"/>
        <v>5</v>
      </c>
      <c r="F3424">
        <f t="shared" si="215"/>
        <v>6</v>
      </c>
      <c r="G3424">
        <f t="shared" si="214"/>
        <v>2020</v>
      </c>
    </row>
    <row r="3425" spans="1:7" x14ac:dyDescent="0.25">
      <c r="A3425" s="1">
        <f>focus_primary!A3426</f>
        <v>43964</v>
      </c>
      <c r="B3425">
        <f>VLOOKUP($A3425, focus_primary!$A:$AQ, MATCH(YEAR(fiscal_1_y_a!A3425), focus_primary!$2:$2, 0), 0)</f>
        <v>-7.51</v>
      </c>
      <c r="C3425">
        <f>VLOOKUP($A3425, focus_primary!$A:$AQ, MATCH(YEAR(A3425)+1, focus_primary!$2:$2, 0), 0)</f>
        <v>-1.9</v>
      </c>
      <c r="D3425">
        <f t="shared" si="212"/>
        <v>-5.1725000000000003</v>
      </c>
      <c r="E3425">
        <f t="shared" si="213"/>
        <v>5</v>
      </c>
      <c r="F3425">
        <f t="shared" si="215"/>
        <v>6</v>
      </c>
      <c r="G3425">
        <f t="shared" si="214"/>
        <v>2020</v>
      </c>
    </row>
    <row r="3426" spans="1:7" x14ac:dyDescent="0.25">
      <c r="A3426" s="1">
        <f>focus_primary!A3427</f>
        <v>43965</v>
      </c>
      <c r="B3426">
        <f>VLOOKUP($A3426, focus_primary!$A:$AQ, MATCH(YEAR(fiscal_1_y_a!A3426), focus_primary!$2:$2, 0), 0)</f>
        <v>-7.52</v>
      </c>
      <c r="C3426">
        <f>VLOOKUP($A3426, focus_primary!$A:$AQ, MATCH(YEAR(A3426)+1, focus_primary!$2:$2, 0), 0)</f>
        <v>-1.9</v>
      </c>
      <c r="D3426">
        <f t="shared" si="212"/>
        <v>-5.1783333333333337</v>
      </c>
      <c r="E3426">
        <f t="shared" si="213"/>
        <v>5</v>
      </c>
      <c r="F3426">
        <f t="shared" si="215"/>
        <v>6</v>
      </c>
      <c r="G3426">
        <f t="shared" si="214"/>
        <v>2020</v>
      </c>
    </row>
    <row r="3427" spans="1:7" x14ac:dyDescent="0.25">
      <c r="A3427" s="1">
        <f>focus_primary!A3428</f>
        <v>43966</v>
      </c>
      <c r="B3427">
        <f>VLOOKUP($A3427, focus_primary!$A:$AQ, MATCH(YEAR(fiscal_1_y_a!A3427), focus_primary!$2:$2, 0), 0)</f>
        <v>-7.8</v>
      </c>
      <c r="C3427">
        <f>VLOOKUP($A3427, focus_primary!$A:$AQ, MATCH(YEAR(A3427)+1, focus_primary!$2:$2, 0), 0)</f>
        <v>-2.0099999999999998</v>
      </c>
      <c r="D3427">
        <f t="shared" si="212"/>
        <v>-5.3875000000000002</v>
      </c>
      <c r="E3427">
        <f t="shared" si="213"/>
        <v>5</v>
      </c>
      <c r="F3427">
        <f t="shared" si="215"/>
        <v>6</v>
      </c>
      <c r="G3427">
        <f t="shared" si="214"/>
        <v>2020</v>
      </c>
    </row>
    <row r="3428" spans="1:7" x14ac:dyDescent="0.25">
      <c r="A3428" s="1">
        <f>focus_primary!A3429</f>
        <v>43969</v>
      </c>
      <c r="B3428">
        <f>VLOOKUP($A3428, focus_primary!$A:$AQ, MATCH(YEAR(fiscal_1_y_a!A3428), focus_primary!$2:$2, 0), 0)</f>
        <v>-7.56</v>
      </c>
      <c r="C3428">
        <f>VLOOKUP($A3428, focus_primary!$A:$AQ, MATCH(YEAR(A3428)+1, focus_primary!$2:$2, 0), 0)</f>
        <v>-2</v>
      </c>
      <c r="D3428">
        <f t="shared" si="212"/>
        <v>-5.2433333333333332</v>
      </c>
      <c r="E3428">
        <f t="shared" si="213"/>
        <v>5</v>
      </c>
      <c r="F3428">
        <f t="shared" si="215"/>
        <v>6</v>
      </c>
      <c r="G3428">
        <f t="shared" si="214"/>
        <v>2020</v>
      </c>
    </row>
    <row r="3429" spans="1:7" x14ac:dyDescent="0.25">
      <c r="A3429" s="1">
        <f>focus_primary!A3430</f>
        <v>43970</v>
      </c>
      <c r="B3429">
        <f>VLOOKUP($A3429, focus_primary!$A:$AQ, MATCH(YEAR(fiscal_1_y_a!A3429), focus_primary!$2:$2, 0), 0)</f>
        <v>-7.56</v>
      </c>
      <c r="C3429">
        <f>VLOOKUP($A3429, focus_primary!$A:$AQ, MATCH(YEAR(A3429)+1, focus_primary!$2:$2, 0), 0)</f>
        <v>-2</v>
      </c>
      <c r="D3429">
        <f t="shared" si="212"/>
        <v>-5.2433333333333332</v>
      </c>
      <c r="E3429">
        <f t="shared" si="213"/>
        <v>5</v>
      </c>
      <c r="F3429">
        <f t="shared" si="215"/>
        <v>6</v>
      </c>
      <c r="G3429">
        <f t="shared" si="214"/>
        <v>2020</v>
      </c>
    </row>
    <row r="3430" spans="1:7" x14ac:dyDescent="0.25">
      <c r="A3430" s="1">
        <f>focus_primary!A3431</f>
        <v>43971</v>
      </c>
      <c r="B3430">
        <f>VLOOKUP($A3430, focus_primary!$A:$AQ, MATCH(YEAR(fiscal_1_y_a!A3430), focus_primary!$2:$2, 0), 0)</f>
        <v>-7.56</v>
      </c>
      <c r="C3430">
        <f>VLOOKUP($A3430, focus_primary!$A:$AQ, MATCH(YEAR(A3430)+1, focus_primary!$2:$2, 0), 0)</f>
        <v>-2</v>
      </c>
      <c r="D3430">
        <f t="shared" si="212"/>
        <v>-5.2433333333333332</v>
      </c>
      <c r="E3430">
        <f t="shared" si="213"/>
        <v>5</v>
      </c>
      <c r="F3430">
        <f t="shared" si="215"/>
        <v>6</v>
      </c>
      <c r="G3430">
        <f t="shared" si="214"/>
        <v>2020</v>
      </c>
    </row>
    <row r="3431" spans="1:7" x14ac:dyDescent="0.25">
      <c r="A3431" s="1">
        <f>focus_primary!A3432</f>
        <v>43972</v>
      </c>
      <c r="B3431">
        <f>VLOOKUP($A3431, focus_primary!$A:$AQ, MATCH(YEAR(fiscal_1_y_a!A3431), focus_primary!$2:$2, 0), 0)</f>
        <v>-7.6</v>
      </c>
      <c r="C3431">
        <f>VLOOKUP($A3431, focus_primary!$A:$AQ, MATCH(YEAR(A3431)+1, focus_primary!$2:$2, 0), 0)</f>
        <v>-2.0099999999999998</v>
      </c>
      <c r="D3431">
        <f t="shared" si="212"/>
        <v>-5.270833333333333</v>
      </c>
      <c r="E3431">
        <f t="shared" si="213"/>
        <v>5</v>
      </c>
      <c r="F3431">
        <f t="shared" si="215"/>
        <v>6</v>
      </c>
      <c r="G3431">
        <f t="shared" si="214"/>
        <v>2020</v>
      </c>
    </row>
    <row r="3432" spans="1:7" x14ac:dyDescent="0.25">
      <c r="A3432" s="1">
        <f>focus_primary!A3433</f>
        <v>43973</v>
      </c>
      <c r="B3432">
        <f>VLOOKUP($A3432, focus_primary!$A:$AQ, MATCH(YEAR(fiscal_1_y_a!A3432), focus_primary!$2:$2, 0), 0)</f>
        <v>-8</v>
      </c>
      <c r="C3432">
        <f>VLOOKUP($A3432, focus_primary!$A:$AQ, MATCH(YEAR(A3432)+1, focus_primary!$2:$2, 0), 0)</f>
        <v>-2.06</v>
      </c>
      <c r="D3432">
        <f t="shared" si="212"/>
        <v>-5.5249999999999995</v>
      </c>
      <c r="E3432">
        <f t="shared" si="213"/>
        <v>5</v>
      </c>
      <c r="F3432">
        <f t="shared" si="215"/>
        <v>6</v>
      </c>
      <c r="G3432">
        <f t="shared" si="214"/>
        <v>2020</v>
      </c>
    </row>
    <row r="3433" spans="1:7" x14ac:dyDescent="0.25">
      <c r="A3433" s="1">
        <f>focus_primary!A3434</f>
        <v>43976</v>
      </c>
      <c r="B3433">
        <f>VLOOKUP($A3433, focus_primary!$A:$AQ, MATCH(YEAR(fiscal_1_y_a!A3433), focus_primary!$2:$2, 0), 0)</f>
        <v>-8</v>
      </c>
      <c r="C3433">
        <f>VLOOKUP($A3433, focus_primary!$A:$AQ, MATCH(YEAR(A3433)+1, focus_primary!$2:$2, 0), 0)</f>
        <v>-2.06</v>
      </c>
      <c r="D3433">
        <f t="shared" si="212"/>
        <v>-5.5249999999999995</v>
      </c>
      <c r="E3433">
        <f t="shared" si="213"/>
        <v>5</v>
      </c>
      <c r="F3433">
        <f t="shared" si="215"/>
        <v>6</v>
      </c>
      <c r="G3433">
        <f t="shared" si="214"/>
        <v>2020</v>
      </c>
    </row>
    <row r="3434" spans="1:7" x14ac:dyDescent="0.25">
      <c r="A3434" s="1">
        <f>focus_primary!A3435</f>
        <v>43977</v>
      </c>
      <c r="B3434">
        <f>VLOOKUP($A3434, focus_primary!$A:$AQ, MATCH(YEAR(fiscal_1_y_a!A3434), focus_primary!$2:$2, 0), 0)</f>
        <v>-8</v>
      </c>
      <c r="C3434">
        <f>VLOOKUP($A3434, focus_primary!$A:$AQ, MATCH(YEAR(A3434)+1, focus_primary!$2:$2, 0), 0)</f>
        <v>-2.06</v>
      </c>
      <c r="D3434">
        <f t="shared" si="212"/>
        <v>-5.5249999999999995</v>
      </c>
      <c r="E3434">
        <f t="shared" si="213"/>
        <v>5</v>
      </c>
      <c r="F3434">
        <f t="shared" si="215"/>
        <v>6</v>
      </c>
      <c r="G3434">
        <f t="shared" si="214"/>
        <v>2020</v>
      </c>
    </row>
    <row r="3435" spans="1:7" x14ac:dyDescent="0.25">
      <c r="A3435" s="1">
        <f>focus_primary!A3436</f>
        <v>43978</v>
      </c>
      <c r="B3435">
        <f>VLOOKUP($A3435, focus_primary!$A:$AQ, MATCH(YEAR(fiscal_1_y_a!A3435), focus_primary!$2:$2, 0), 0)</f>
        <v>-8</v>
      </c>
      <c r="C3435">
        <f>VLOOKUP($A3435, focus_primary!$A:$AQ, MATCH(YEAR(A3435)+1, focus_primary!$2:$2, 0), 0)</f>
        <v>-2.06</v>
      </c>
      <c r="D3435">
        <f t="shared" si="212"/>
        <v>-5.5249999999999995</v>
      </c>
      <c r="E3435">
        <f t="shared" si="213"/>
        <v>5</v>
      </c>
      <c r="F3435">
        <f t="shared" si="215"/>
        <v>6</v>
      </c>
      <c r="G3435">
        <f t="shared" si="214"/>
        <v>2020</v>
      </c>
    </row>
    <row r="3436" spans="1:7" x14ac:dyDescent="0.25">
      <c r="A3436" s="1">
        <f>focus_primary!A3437</f>
        <v>43979</v>
      </c>
      <c r="B3436">
        <f>VLOOKUP($A3436, focus_primary!$A:$AQ, MATCH(YEAR(fiscal_1_y_a!A3436), focus_primary!$2:$2, 0), 0)</f>
        <v>-8</v>
      </c>
      <c r="C3436">
        <f>VLOOKUP($A3436, focus_primary!$A:$AQ, MATCH(YEAR(A3436)+1, focus_primary!$2:$2, 0), 0)</f>
        <v>-2.06</v>
      </c>
      <c r="D3436">
        <f t="shared" si="212"/>
        <v>-5.5249999999999995</v>
      </c>
      <c r="E3436">
        <f t="shared" si="213"/>
        <v>5</v>
      </c>
      <c r="F3436">
        <f t="shared" si="215"/>
        <v>6</v>
      </c>
      <c r="G3436">
        <f t="shared" si="214"/>
        <v>2020</v>
      </c>
    </row>
    <row r="3437" spans="1:7" x14ac:dyDescent="0.25">
      <c r="A3437" s="1">
        <f>focus_primary!A3438</f>
        <v>43980</v>
      </c>
      <c r="B3437">
        <f>VLOOKUP($A3437, focus_primary!$A:$AQ, MATCH(YEAR(fiscal_1_y_a!A3437), focus_primary!$2:$2, 0), 0)</f>
        <v>-8</v>
      </c>
      <c r="C3437">
        <f>VLOOKUP($A3437, focus_primary!$A:$AQ, MATCH(YEAR(A3437)+1, focus_primary!$2:$2, 0), 0)</f>
        <v>-2.06</v>
      </c>
      <c r="D3437">
        <f t="shared" si="212"/>
        <v>-5.5249999999999995</v>
      </c>
      <c r="E3437">
        <f t="shared" si="213"/>
        <v>5</v>
      </c>
      <c r="F3437">
        <f t="shared" si="215"/>
        <v>6</v>
      </c>
      <c r="G3437">
        <f t="shared" si="214"/>
        <v>2020</v>
      </c>
    </row>
    <row r="3438" spans="1:7" x14ac:dyDescent="0.25">
      <c r="A3438" s="1">
        <f>focus_primary!A3439</f>
        <v>43983</v>
      </c>
      <c r="B3438">
        <f>VLOOKUP($A3438, focus_primary!$A:$AQ, MATCH(YEAR(fiscal_1_y_a!A3438), focus_primary!$2:$2, 0), 0)</f>
        <v>-8</v>
      </c>
      <c r="C3438">
        <f>VLOOKUP($A3438, focus_primary!$A:$AQ, MATCH(YEAR(A3438)+1, focus_primary!$2:$2, 0), 0)</f>
        <v>-2.0099999999999998</v>
      </c>
      <c r="D3438">
        <f t="shared" si="212"/>
        <v>-5.0049999999999999</v>
      </c>
      <c r="E3438">
        <f t="shared" si="213"/>
        <v>6</v>
      </c>
      <c r="F3438">
        <f t="shared" si="215"/>
        <v>6</v>
      </c>
      <c r="G3438">
        <f t="shared" si="214"/>
        <v>2020</v>
      </c>
    </row>
    <row r="3439" spans="1:7" x14ac:dyDescent="0.25">
      <c r="A3439" s="1">
        <f>focus_primary!A3440</f>
        <v>43984</v>
      </c>
      <c r="B3439">
        <f>VLOOKUP($A3439, focus_primary!$A:$AQ, MATCH(YEAR(fiscal_1_y_a!A3439), focus_primary!$2:$2, 0), 0)</f>
        <v>-8</v>
      </c>
      <c r="C3439">
        <f>VLOOKUP($A3439, focus_primary!$A:$AQ, MATCH(YEAR(A3439)+1, focus_primary!$2:$2, 0), 0)</f>
        <v>-2.0099999999999998</v>
      </c>
      <c r="D3439">
        <f t="shared" si="212"/>
        <v>-5.0049999999999999</v>
      </c>
      <c r="E3439">
        <f t="shared" si="213"/>
        <v>6</v>
      </c>
      <c r="F3439">
        <f t="shared" si="215"/>
        <v>6</v>
      </c>
      <c r="G3439">
        <f t="shared" si="214"/>
        <v>2020</v>
      </c>
    </row>
    <row r="3440" spans="1:7" x14ac:dyDescent="0.25">
      <c r="A3440" s="1">
        <f>focus_primary!A3441</f>
        <v>43985</v>
      </c>
      <c r="B3440">
        <f>VLOOKUP($A3440, focus_primary!$A:$AQ, MATCH(YEAR(fiscal_1_y_a!A3440), focus_primary!$2:$2, 0), 0)</f>
        <v>-8</v>
      </c>
      <c r="C3440">
        <f>VLOOKUP($A3440, focus_primary!$A:$AQ, MATCH(YEAR(A3440)+1, focus_primary!$2:$2, 0), 0)</f>
        <v>-2.0099999999999998</v>
      </c>
      <c r="D3440">
        <f t="shared" si="212"/>
        <v>-5.0049999999999999</v>
      </c>
      <c r="E3440">
        <f t="shared" si="213"/>
        <v>6</v>
      </c>
      <c r="F3440">
        <f t="shared" si="215"/>
        <v>6</v>
      </c>
      <c r="G3440">
        <f t="shared" si="214"/>
        <v>2020</v>
      </c>
    </row>
    <row r="3441" spans="1:7" x14ac:dyDescent="0.25">
      <c r="A3441" s="1">
        <f>focus_primary!A3442</f>
        <v>43986</v>
      </c>
      <c r="B3441">
        <f>VLOOKUP($A3441, focus_primary!$A:$AQ, MATCH(YEAR(fiscal_1_y_a!A3441), focus_primary!$2:$2, 0), 0)</f>
        <v>-8</v>
      </c>
      <c r="C3441">
        <f>VLOOKUP($A3441, focus_primary!$A:$AQ, MATCH(YEAR(A3441)+1, focus_primary!$2:$2, 0), 0)</f>
        <v>-2.0099999999999998</v>
      </c>
      <c r="D3441">
        <f t="shared" si="212"/>
        <v>-5.0049999999999999</v>
      </c>
      <c r="E3441">
        <f t="shared" si="213"/>
        <v>6</v>
      </c>
      <c r="F3441">
        <f t="shared" si="215"/>
        <v>6</v>
      </c>
      <c r="G3441">
        <f t="shared" si="214"/>
        <v>2020</v>
      </c>
    </row>
    <row r="3442" spans="1:7" x14ac:dyDescent="0.25">
      <c r="A3442" s="1">
        <f>focus_primary!A3443</f>
        <v>43987</v>
      </c>
      <c r="B3442">
        <f>VLOOKUP($A3442, focus_primary!$A:$AQ, MATCH(YEAR(fiscal_1_y_a!A3442), focus_primary!$2:$2, 0), 0)</f>
        <v>-8</v>
      </c>
      <c r="C3442">
        <f>VLOOKUP($A3442, focus_primary!$A:$AQ, MATCH(YEAR(A3442)+1, focus_primary!$2:$2, 0), 0)</f>
        <v>-2.15</v>
      </c>
      <c r="D3442">
        <f t="shared" si="212"/>
        <v>-5.0750000000000002</v>
      </c>
      <c r="E3442">
        <f t="shared" si="213"/>
        <v>6</v>
      </c>
      <c r="F3442">
        <f t="shared" si="215"/>
        <v>6</v>
      </c>
      <c r="G3442">
        <f t="shared" si="214"/>
        <v>2020</v>
      </c>
    </row>
    <row r="3443" spans="1:7" x14ac:dyDescent="0.25">
      <c r="A3443" s="1">
        <f>focus_primary!A3444</f>
        <v>43990</v>
      </c>
      <c r="B3443">
        <f>VLOOKUP($A3443, focus_primary!$A:$AQ, MATCH(YEAR(fiscal_1_y_a!A3443), focus_primary!$2:$2, 0), 0)</f>
        <v>-8</v>
      </c>
      <c r="C3443">
        <f>VLOOKUP($A3443, focus_primary!$A:$AQ, MATCH(YEAR(A3443)+1, focus_primary!$2:$2, 0), 0)</f>
        <v>-2.15</v>
      </c>
      <c r="D3443">
        <f t="shared" si="212"/>
        <v>-5.0750000000000002</v>
      </c>
      <c r="E3443">
        <f t="shared" si="213"/>
        <v>6</v>
      </c>
      <c r="F3443">
        <f t="shared" si="215"/>
        <v>6</v>
      </c>
      <c r="G3443">
        <f t="shared" si="214"/>
        <v>2020</v>
      </c>
    </row>
    <row r="3444" spans="1:7" x14ac:dyDescent="0.25">
      <c r="A3444" s="1">
        <f>focus_primary!A3445</f>
        <v>43991</v>
      </c>
      <c r="B3444">
        <f>VLOOKUP($A3444, focus_primary!$A:$AQ, MATCH(YEAR(fiscal_1_y_a!A3444), focus_primary!$2:$2, 0), 0)</f>
        <v>-8.3000000000000007</v>
      </c>
      <c r="C3444">
        <f>VLOOKUP($A3444, focus_primary!$A:$AQ, MATCH(YEAR(A3444)+1, focus_primary!$2:$2, 0), 0)</f>
        <v>-2.1</v>
      </c>
      <c r="D3444">
        <f t="shared" si="212"/>
        <v>-5.2</v>
      </c>
      <c r="E3444">
        <f t="shared" si="213"/>
        <v>6</v>
      </c>
      <c r="F3444">
        <f t="shared" si="215"/>
        <v>6</v>
      </c>
      <c r="G3444">
        <f t="shared" si="214"/>
        <v>2020</v>
      </c>
    </row>
    <row r="3445" spans="1:7" x14ac:dyDescent="0.25">
      <c r="A3445" s="1">
        <f>focus_primary!A3446</f>
        <v>43992</v>
      </c>
      <c r="B3445">
        <f>VLOOKUP($A3445, focus_primary!$A:$AQ, MATCH(YEAR(fiscal_1_y_a!A3445), focus_primary!$2:$2, 0), 0)</f>
        <v>-8.3000000000000007</v>
      </c>
      <c r="C3445">
        <f>VLOOKUP($A3445, focus_primary!$A:$AQ, MATCH(YEAR(A3445)+1, focus_primary!$2:$2, 0), 0)</f>
        <v>-2.1</v>
      </c>
      <c r="D3445">
        <f t="shared" si="212"/>
        <v>-5.2</v>
      </c>
      <c r="E3445">
        <f t="shared" si="213"/>
        <v>6</v>
      </c>
      <c r="F3445">
        <f t="shared" si="215"/>
        <v>6</v>
      </c>
      <c r="G3445">
        <f t="shared" si="214"/>
        <v>2020</v>
      </c>
    </row>
    <row r="3446" spans="1:7" x14ac:dyDescent="0.25">
      <c r="A3446" s="1">
        <f>focus_primary!A3447</f>
        <v>43994</v>
      </c>
      <c r="B3446">
        <f>VLOOKUP($A3446, focus_primary!$A:$AQ, MATCH(YEAR(fiscal_1_y_a!A3446), focus_primary!$2:$2, 0), 0)</f>
        <v>-9.9600000000000009</v>
      </c>
      <c r="C3446">
        <f>VLOOKUP($A3446, focus_primary!$A:$AQ, MATCH(YEAR(A3446)+1, focus_primary!$2:$2, 0), 0)</f>
        <v>-2.23</v>
      </c>
      <c r="D3446">
        <f t="shared" si="212"/>
        <v>-6.0949999999999998</v>
      </c>
      <c r="E3446">
        <f t="shared" si="213"/>
        <v>6</v>
      </c>
      <c r="F3446">
        <f t="shared" si="215"/>
        <v>6</v>
      </c>
      <c r="G3446">
        <f t="shared" si="214"/>
        <v>2020</v>
      </c>
    </row>
    <row r="3447" spans="1:7" x14ac:dyDescent="0.25">
      <c r="A3447" s="1">
        <f>focus_primary!A3448</f>
        <v>43997</v>
      </c>
      <c r="B3447">
        <f>VLOOKUP($A3447, focus_primary!$A:$AQ, MATCH(YEAR(fiscal_1_y_a!A3447), focus_primary!$2:$2, 0), 0)</f>
        <v>-10</v>
      </c>
      <c r="C3447">
        <f>VLOOKUP($A3447, focus_primary!$A:$AQ, MATCH(YEAR(A3447)+1, focus_primary!$2:$2, 0), 0)</f>
        <v>-2.27</v>
      </c>
      <c r="D3447">
        <f t="shared" si="212"/>
        <v>-6.1350000000000007</v>
      </c>
      <c r="E3447">
        <f t="shared" si="213"/>
        <v>6</v>
      </c>
      <c r="F3447">
        <f t="shared" si="215"/>
        <v>6</v>
      </c>
      <c r="G3447">
        <f t="shared" si="214"/>
        <v>2020</v>
      </c>
    </row>
    <row r="3448" spans="1:7" x14ac:dyDescent="0.25">
      <c r="A3448" s="1">
        <f>focus_primary!A3449</f>
        <v>43998</v>
      </c>
      <c r="B3448">
        <f>VLOOKUP($A3448, focus_primary!$A:$AQ, MATCH(YEAR(fiscal_1_y_a!A3448), focus_primary!$2:$2, 0), 0)</f>
        <v>-10</v>
      </c>
      <c r="C3448">
        <f>VLOOKUP($A3448, focus_primary!$A:$AQ, MATCH(YEAR(A3448)+1, focus_primary!$2:$2, 0), 0)</f>
        <v>-2.27</v>
      </c>
      <c r="D3448">
        <f t="shared" si="212"/>
        <v>-6.1350000000000007</v>
      </c>
      <c r="E3448">
        <f t="shared" si="213"/>
        <v>6</v>
      </c>
      <c r="F3448">
        <f t="shared" si="215"/>
        <v>6</v>
      </c>
      <c r="G3448">
        <f t="shared" si="214"/>
        <v>2020</v>
      </c>
    </row>
    <row r="3449" spans="1:7" x14ac:dyDescent="0.25">
      <c r="A3449" s="1">
        <f>focus_primary!A3450</f>
        <v>43999</v>
      </c>
      <c r="B3449">
        <f>VLOOKUP($A3449, focus_primary!$A:$AQ, MATCH(YEAR(fiscal_1_y_a!A3449), focus_primary!$2:$2, 0), 0)</f>
        <v>-10</v>
      </c>
      <c r="C3449">
        <f>VLOOKUP($A3449, focus_primary!$A:$AQ, MATCH(YEAR(A3449)+1, focus_primary!$2:$2, 0), 0)</f>
        <v>-2.27</v>
      </c>
      <c r="D3449">
        <f t="shared" si="212"/>
        <v>-6.1350000000000007</v>
      </c>
      <c r="E3449">
        <f t="shared" si="213"/>
        <v>6</v>
      </c>
      <c r="F3449">
        <f t="shared" si="215"/>
        <v>6</v>
      </c>
      <c r="G3449">
        <f t="shared" si="214"/>
        <v>2020</v>
      </c>
    </row>
    <row r="3450" spans="1:7" x14ac:dyDescent="0.25">
      <c r="A3450" s="1">
        <f>focus_primary!A3451</f>
        <v>44000</v>
      </c>
      <c r="B3450">
        <f>VLOOKUP($A3450, focus_primary!$A:$AQ, MATCH(YEAR(fiscal_1_y_a!A3450), focus_primary!$2:$2, 0), 0)</f>
        <v>-10</v>
      </c>
      <c r="C3450">
        <f>VLOOKUP($A3450, focus_primary!$A:$AQ, MATCH(YEAR(A3450)+1, focus_primary!$2:$2, 0), 0)</f>
        <v>-2.27</v>
      </c>
      <c r="D3450">
        <f t="shared" si="212"/>
        <v>-6.1350000000000007</v>
      </c>
      <c r="E3450">
        <f t="shared" si="213"/>
        <v>6</v>
      </c>
      <c r="F3450">
        <f t="shared" si="215"/>
        <v>6</v>
      </c>
      <c r="G3450">
        <f t="shared" si="214"/>
        <v>2020</v>
      </c>
    </row>
    <row r="3451" spans="1:7" x14ac:dyDescent="0.25">
      <c r="A3451" s="1">
        <f>focus_primary!A3452</f>
        <v>44001</v>
      </c>
      <c r="B3451">
        <f>VLOOKUP($A3451, focus_primary!$A:$AQ, MATCH(YEAR(fiscal_1_y_a!A3451), focus_primary!$2:$2, 0), 0)</f>
        <v>-10.1</v>
      </c>
      <c r="C3451">
        <f>VLOOKUP($A3451, focus_primary!$A:$AQ, MATCH(YEAR(A3451)+1, focus_primary!$2:$2, 0), 0)</f>
        <v>-2.2999999999999998</v>
      </c>
      <c r="D3451">
        <f t="shared" si="212"/>
        <v>-6.1999999999999993</v>
      </c>
      <c r="E3451">
        <f t="shared" si="213"/>
        <v>6</v>
      </c>
      <c r="F3451">
        <f t="shared" si="215"/>
        <v>6</v>
      </c>
      <c r="G3451">
        <f t="shared" si="214"/>
        <v>2020</v>
      </c>
    </row>
    <row r="3452" spans="1:7" x14ac:dyDescent="0.25">
      <c r="A3452" s="1">
        <f>focus_primary!A3453</f>
        <v>44004</v>
      </c>
      <c r="B3452">
        <f>VLOOKUP($A3452, focus_primary!$A:$AQ, MATCH(YEAR(fiscal_1_y_a!A3452), focus_primary!$2:$2, 0), 0)</f>
        <v>-10.199999999999999</v>
      </c>
      <c r="C3452">
        <f>VLOOKUP($A3452, focus_primary!$A:$AQ, MATCH(YEAR(A3452)+1, focus_primary!$2:$2, 0), 0)</f>
        <v>-2.3199999999999998</v>
      </c>
      <c r="D3452">
        <f t="shared" si="212"/>
        <v>-6.2599999999999989</v>
      </c>
      <c r="E3452">
        <f t="shared" si="213"/>
        <v>6</v>
      </c>
      <c r="F3452">
        <f t="shared" si="215"/>
        <v>6</v>
      </c>
      <c r="G3452">
        <f t="shared" si="214"/>
        <v>2020</v>
      </c>
    </row>
    <row r="3453" spans="1:7" x14ac:dyDescent="0.25">
      <c r="A3453" s="1">
        <f>focus_primary!A3454</f>
        <v>44005</v>
      </c>
      <c r="B3453">
        <f>VLOOKUP($A3453, focus_primary!$A:$AQ, MATCH(YEAR(fiscal_1_y_a!A3453), focus_primary!$2:$2, 0), 0)</f>
        <v>-10.199999999999999</v>
      </c>
      <c r="C3453">
        <f>VLOOKUP($A3453, focus_primary!$A:$AQ, MATCH(YEAR(A3453)+1, focus_primary!$2:$2, 0), 0)</f>
        <v>-2.3199999999999998</v>
      </c>
      <c r="D3453">
        <f t="shared" si="212"/>
        <v>-6.2599999999999989</v>
      </c>
      <c r="E3453">
        <f t="shared" si="213"/>
        <v>6</v>
      </c>
      <c r="F3453">
        <f t="shared" si="215"/>
        <v>6</v>
      </c>
      <c r="G3453">
        <f t="shared" si="214"/>
        <v>2020</v>
      </c>
    </row>
    <row r="3454" spans="1:7" x14ac:dyDescent="0.25">
      <c r="A3454" s="1">
        <f>focus_primary!A3455</f>
        <v>44006</v>
      </c>
      <c r="B3454">
        <f>VLOOKUP($A3454, focus_primary!$A:$AQ, MATCH(YEAR(fiscal_1_y_a!A3454), focus_primary!$2:$2, 0), 0)</f>
        <v>-10.199999999999999</v>
      </c>
      <c r="C3454">
        <f>VLOOKUP($A3454, focus_primary!$A:$AQ, MATCH(YEAR(A3454)+1, focus_primary!$2:$2, 0), 0)</f>
        <v>-2.3199999999999998</v>
      </c>
      <c r="D3454">
        <f t="shared" si="212"/>
        <v>-6.2599999999999989</v>
      </c>
      <c r="E3454">
        <f t="shared" si="213"/>
        <v>6</v>
      </c>
      <c r="F3454">
        <f t="shared" si="215"/>
        <v>6</v>
      </c>
      <c r="G3454">
        <f t="shared" si="214"/>
        <v>2020</v>
      </c>
    </row>
    <row r="3455" spans="1:7" x14ac:dyDescent="0.25">
      <c r="A3455" s="1">
        <f>focus_primary!A3456</f>
        <v>44007</v>
      </c>
      <c r="B3455">
        <f>VLOOKUP($A3455, focus_primary!$A:$AQ, MATCH(YEAR(fiscal_1_y_a!A3455), focus_primary!$2:$2, 0), 0)</f>
        <v>-10.199999999999999</v>
      </c>
      <c r="C3455">
        <f>VLOOKUP($A3455, focus_primary!$A:$AQ, MATCH(YEAR(A3455)+1, focus_primary!$2:$2, 0), 0)</f>
        <v>-2.3199999999999998</v>
      </c>
      <c r="D3455">
        <f t="shared" si="212"/>
        <v>-6.2599999999999989</v>
      </c>
      <c r="E3455">
        <f t="shared" si="213"/>
        <v>6</v>
      </c>
      <c r="F3455">
        <f t="shared" si="215"/>
        <v>6</v>
      </c>
      <c r="G3455">
        <f t="shared" si="214"/>
        <v>2020</v>
      </c>
    </row>
    <row r="3456" spans="1:7" x14ac:dyDescent="0.25">
      <c r="A3456" s="1">
        <f>focus_primary!A3457</f>
        <v>44008</v>
      </c>
      <c r="B3456">
        <f>VLOOKUP($A3456, focus_primary!$A:$AQ, MATCH(YEAR(fiscal_1_y_a!A3456), focus_primary!$2:$2, 0), 0)</f>
        <v>-10.199999999999999</v>
      </c>
      <c r="C3456">
        <f>VLOOKUP($A3456, focus_primary!$A:$AQ, MATCH(YEAR(A3456)+1, focus_primary!$2:$2, 0), 0)</f>
        <v>-2.3199999999999998</v>
      </c>
      <c r="D3456">
        <f t="shared" si="212"/>
        <v>-6.2599999999999989</v>
      </c>
      <c r="E3456">
        <f t="shared" si="213"/>
        <v>6</v>
      </c>
      <c r="F3456">
        <f t="shared" si="215"/>
        <v>6</v>
      </c>
      <c r="G3456">
        <f t="shared" si="214"/>
        <v>2020</v>
      </c>
    </row>
    <row r="3457" spans="1:7" x14ac:dyDescent="0.25">
      <c r="A3457" s="1">
        <f>focus_primary!A3458</f>
        <v>44011</v>
      </c>
      <c r="B3457">
        <f>VLOOKUP($A3457, focus_primary!$A:$AQ, MATCH(YEAR(fiscal_1_y_a!A3457), focus_primary!$2:$2, 0), 0)</f>
        <v>-10.199999999999999</v>
      </c>
      <c r="C3457">
        <f>VLOOKUP($A3457, focus_primary!$A:$AQ, MATCH(YEAR(A3457)+1, focus_primary!$2:$2, 0), 0)</f>
        <v>-2.2999999999999998</v>
      </c>
      <c r="D3457">
        <f t="shared" si="212"/>
        <v>-6.25</v>
      </c>
      <c r="E3457">
        <f t="shared" si="213"/>
        <v>6</v>
      </c>
      <c r="F3457">
        <f t="shared" si="215"/>
        <v>6</v>
      </c>
      <c r="G3457">
        <f t="shared" si="214"/>
        <v>2020</v>
      </c>
    </row>
    <row r="3458" spans="1:7" x14ac:dyDescent="0.25">
      <c r="A3458" s="1">
        <f>focus_primary!A3459</f>
        <v>44012</v>
      </c>
      <c r="B3458">
        <f>VLOOKUP($A3458, focus_primary!$A:$AQ, MATCH(YEAR(fiscal_1_y_a!A3458), focus_primary!$2:$2, 0), 0)</f>
        <v>-10.199999999999999</v>
      </c>
      <c r="C3458">
        <f>VLOOKUP($A3458, focus_primary!$A:$AQ, MATCH(YEAR(A3458)+1, focus_primary!$2:$2, 0), 0)</f>
        <v>-2.2999999999999998</v>
      </c>
      <c r="D3458">
        <f t="shared" ref="D3458:D3521" si="216">(B3458*(12-MONTH(A3458))+C3458*MONTH(A3458))/12</f>
        <v>-6.25</v>
      </c>
      <c r="E3458">
        <f t="shared" ref="E3458:E3521" si="217">MONTH(A3458)</f>
        <v>6</v>
      </c>
      <c r="F3458">
        <f t="shared" si="215"/>
        <v>6</v>
      </c>
      <c r="G3458">
        <f t="shared" ref="G3458:G3521" si="218">YEAR(A3458)</f>
        <v>2020</v>
      </c>
    </row>
    <row r="3459" spans="1:7" x14ac:dyDescent="0.25">
      <c r="A3459" s="1">
        <f>focus_primary!A3460</f>
        <v>44013</v>
      </c>
      <c r="B3459">
        <f>VLOOKUP($A3459, focus_primary!$A:$AQ, MATCH(YEAR(fiscal_1_y_a!A3459), focus_primary!$2:$2, 0), 0)</f>
        <v>-10.199999999999999</v>
      </c>
      <c r="C3459">
        <f>VLOOKUP($A3459, focus_primary!$A:$AQ, MATCH(YEAR(A3459)+1, focus_primary!$2:$2, 0), 0)</f>
        <v>-2.4500000000000002</v>
      </c>
      <c r="D3459">
        <f t="shared" si="216"/>
        <v>-5.6791666666666671</v>
      </c>
      <c r="E3459">
        <f t="shared" si="217"/>
        <v>7</v>
      </c>
      <c r="F3459">
        <f t="shared" ref="F3459:F3522" si="219">IF(E3459&lt;4,3,IF(E3459&lt;7,6,IF(E3459&lt;10,9,12)))</f>
        <v>9</v>
      </c>
      <c r="G3459">
        <f t="shared" si="218"/>
        <v>2020</v>
      </c>
    </row>
    <row r="3460" spans="1:7" x14ac:dyDescent="0.25">
      <c r="A3460" s="1">
        <f>focus_primary!A3461</f>
        <v>44014</v>
      </c>
      <c r="B3460">
        <f>VLOOKUP($A3460, focus_primary!$A:$AQ, MATCH(YEAR(fiscal_1_y_a!A3460), focus_primary!$2:$2, 0), 0)</f>
        <v>-10.199999999999999</v>
      </c>
      <c r="C3460">
        <f>VLOOKUP($A3460, focus_primary!$A:$AQ, MATCH(YEAR(A3460)+1, focus_primary!$2:$2, 0), 0)</f>
        <v>-2.4500000000000002</v>
      </c>
      <c r="D3460">
        <f t="shared" si="216"/>
        <v>-5.6791666666666671</v>
      </c>
      <c r="E3460">
        <f t="shared" si="217"/>
        <v>7</v>
      </c>
      <c r="F3460">
        <f t="shared" si="219"/>
        <v>9</v>
      </c>
      <c r="G3460">
        <f t="shared" si="218"/>
        <v>2020</v>
      </c>
    </row>
    <row r="3461" spans="1:7" x14ac:dyDescent="0.25">
      <c r="A3461" s="1">
        <f>focus_primary!A3462</f>
        <v>44015</v>
      </c>
      <c r="B3461">
        <f>VLOOKUP($A3461, focus_primary!$A:$AQ, MATCH(YEAR(fiscal_1_y_a!A3461), focus_primary!$2:$2, 0), 0)</f>
        <v>-10.5</v>
      </c>
      <c r="C3461">
        <f>VLOOKUP($A3461, focus_primary!$A:$AQ, MATCH(YEAR(A3461)+1, focus_primary!$2:$2, 0), 0)</f>
        <v>-2.5499999999999998</v>
      </c>
      <c r="D3461">
        <f t="shared" si="216"/>
        <v>-5.8624999999999998</v>
      </c>
      <c r="E3461">
        <f t="shared" si="217"/>
        <v>7</v>
      </c>
      <c r="F3461">
        <f t="shared" si="219"/>
        <v>9</v>
      </c>
      <c r="G3461">
        <f t="shared" si="218"/>
        <v>2020</v>
      </c>
    </row>
    <row r="3462" spans="1:7" x14ac:dyDescent="0.25">
      <c r="A3462" s="1">
        <f>focus_primary!A3463</f>
        <v>44018</v>
      </c>
      <c r="B3462">
        <f>VLOOKUP($A3462, focus_primary!$A:$AQ, MATCH(YEAR(fiscal_1_y_a!A3462), focus_primary!$2:$2, 0), 0)</f>
        <v>-10.95</v>
      </c>
      <c r="C3462">
        <f>VLOOKUP($A3462, focus_primary!$A:$AQ, MATCH(YEAR(A3462)+1, focus_primary!$2:$2, 0), 0)</f>
        <v>-3</v>
      </c>
      <c r="D3462">
        <f t="shared" si="216"/>
        <v>-6.3125</v>
      </c>
      <c r="E3462">
        <f t="shared" si="217"/>
        <v>7</v>
      </c>
      <c r="F3462">
        <f t="shared" si="219"/>
        <v>9</v>
      </c>
      <c r="G3462">
        <f t="shared" si="218"/>
        <v>2020</v>
      </c>
    </row>
    <row r="3463" spans="1:7" x14ac:dyDescent="0.25">
      <c r="A3463" s="1">
        <f>focus_primary!A3464</f>
        <v>44019</v>
      </c>
      <c r="B3463">
        <f>VLOOKUP($A3463, focus_primary!$A:$AQ, MATCH(YEAR(fiscal_1_y_a!A3463), focus_primary!$2:$2, 0), 0)</f>
        <v>-10.95</v>
      </c>
      <c r="C3463">
        <f>VLOOKUP($A3463, focus_primary!$A:$AQ, MATCH(YEAR(A3463)+1, focus_primary!$2:$2, 0), 0)</f>
        <v>-3</v>
      </c>
      <c r="D3463">
        <f t="shared" si="216"/>
        <v>-6.3125</v>
      </c>
      <c r="E3463">
        <f t="shared" si="217"/>
        <v>7</v>
      </c>
      <c r="F3463">
        <f t="shared" si="219"/>
        <v>9</v>
      </c>
      <c r="G3463">
        <f t="shared" si="218"/>
        <v>2020</v>
      </c>
    </row>
    <row r="3464" spans="1:7" x14ac:dyDescent="0.25">
      <c r="A3464" s="1">
        <f>focus_primary!A3465</f>
        <v>44020</v>
      </c>
      <c r="B3464">
        <f>VLOOKUP($A3464, focus_primary!$A:$AQ, MATCH(YEAR(fiscal_1_y_a!A3464), focus_primary!$2:$2, 0), 0)</f>
        <v>-11</v>
      </c>
      <c r="C3464">
        <f>VLOOKUP($A3464, focus_primary!$A:$AQ, MATCH(YEAR(A3464)+1, focus_primary!$2:$2, 0), 0)</f>
        <v>-2.8</v>
      </c>
      <c r="D3464">
        <f t="shared" si="216"/>
        <v>-6.2166666666666659</v>
      </c>
      <c r="E3464">
        <f t="shared" si="217"/>
        <v>7</v>
      </c>
      <c r="F3464">
        <f t="shared" si="219"/>
        <v>9</v>
      </c>
      <c r="G3464">
        <f t="shared" si="218"/>
        <v>2020</v>
      </c>
    </row>
    <row r="3465" spans="1:7" x14ac:dyDescent="0.25">
      <c r="A3465" s="1">
        <f>focus_primary!A3466</f>
        <v>44021</v>
      </c>
      <c r="B3465">
        <f>VLOOKUP($A3465, focus_primary!$A:$AQ, MATCH(YEAR(fiscal_1_y_a!A3465), focus_primary!$2:$2, 0), 0)</f>
        <v>-11</v>
      </c>
      <c r="C3465">
        <f>VLOOKUP($A3465, focus_primary!$A:$AQ, MATCH(YEAR(A3465)+1, focus_primary!$2:$2, 0), 0)</f>
        <v>-2.8</v>
      </c>
      <c r="D3465">
        <f t="shared" si="216"/>
        <v>-6.2166666666666659</v>
      </c>
      <c r="E3465">
        <f t="shared" si="217"/>
        <v>7</v>
      </c>
      <c r="F3465">
        <f t="shared" si="219"/>
        <v>9</v>
      </c>
      <c r="G3465">
        <f t="shared" si="218"/>
        <v>2020</v>
      </c>
    </row>
    <row r="3466" spans="1:7" x14ac:dyDescent="0.25">
      <c r="A3466" s="1">
        <f>focus_primary!A3467</f>
        <v>44022</v>
      </c>
      <c r="B3466">
        <f>VLOOKUP($A3466, focus_primary!$A:$AQ, MATCH(YEAR(fiscal_1_y_a!A3466), focus_primary!$2:$2, 0), 0)</f>
        <v>-11</v>
      </c>
      <c r="C3466">
        <f>VLOOKUP($A3466, focus_primary!$A:$AQ, MATCH(YEAR(A3466)+1, focus_primary!$2:$2, 0), 0)</f>
        <v>-3</v>
      </c>
      <c r="D3466">
        <f t="shared" si="216"/>
        <v>-6.333333333333333</v>
      </c>
      <c r="E3466">
        <f t="shared" si="217"/>
        <v>7</v>
      </c>
      <c r="F3466">
        <f t="shared" si="219"/>
        <v>9</v>
      </c>
      <c r="G3466">
        <f t="shared" si="218"/>
        <v>2020</v>
      </c>
    </row>
    <row r="3467" spans="1:7" x14ac:dyDescent="0.25">
      <c r="A3467" s="1">
        <f>focus_primary!A3468</f>
        <v>44025</v>
      </c>
      <c r="B3467">
        <f>VLOOKUP($A3467, focus_primary!$A:$AQ, MATCH(YEAR(fiscal_1_y_a!A3467), focus_primary!$2:$2, 0), 0)</f>
        <v>-11.5</v>
      </c>
      <c r="C3467">
        <f>VLOOKUP($A3467, focus_primary!$A:$AQ, MATCH(YEAR(A3467)+1, focus_primary!$2:$2, 0), 0)</f>
        <v>-3</v>
      </c>
      <c r="D3467">
        <f t="shared" si="216"/>
        <v>-6.541666666666667</v>
      </c>
      <c r="E3467">
        <f t="shared" si="217"/>
        <v>7</v>
      </c>
      <c r="F3467">
        <f t="shared" si="219"/>
        <v>9</v>
      </c>
      <c r="G3467">
        <f t="shared" si="218"/>
        <v>2020</v>
      </c>
    </row>
    <row r="3468" spans="1:7" x14ac:dyDescent="0.25">
      <c r="A3468" s="1">
        <f>focus_primary!A3469</f>
        <v>44026</v>
      </c>
      <c r="B3468">
        <f>VLOOKUP($A3468, focus_primary!$A:$AQ, MATCH(YEAR(fiscal_1_y_a!A3468), focus_primary!$2:$2, 0), 0)</f>
        <v>-11.5</v>
      </c>
      <c r="C3468">
        <f>VLOOKUP($A3468, focus_primary!$A:$AQ, MATCH(YEAR(A3468)+1, focus_primary!$2:$2, 0), 0)</f>
        <v>-3</v>
      </c>
      <c r="D3468">
        <f t="shared" si="216"/>
        <v>-6.541666666666667</v>
      </c>
      <c r="E3468">
        <f t="shared" si="217"/>
        <v>7</v>
      </c>
      <c r="F3468">
        <f t="shared" si="219"/>
        <v>9</v>
      </c>
      <c r="G3468">
        <f t="shared" si="218"/>
        <v>2020</v>
      </c>
    </row>
    <row r="3469" spans="1:7" x14ac:dyDescent="0.25">
      <c r="A3469" s="1">
        <f>focus_primary!A3470</f>
        <v>44027</v>
      </c>
      <c r="B3469">
        <f>VLOOKUP($A3469, focus_primary!$A:$AQ, MATCH(YEAR(fiscal_1_y_a!A3469), focus_primary!$2:$2, 0), 0)</f>
        <v>-11.65</v>
      </c>
      <c r="C3469">
        <f>VLOOKUP($A3469, focus_primary!$A:$AQ, MATCH(YEAR(A3469)+1, focus_primary!$2:$2, 0), 0)</f>
        <v>-3</v>
      </c>
      <c r="D3469">
        <f t="shared" si="216"/>
        <v>-6.604166666666667</v>
      </c>
      <c r="E3469">
        <f t="shared" si="217"/>
        <v>7</v>
      </c>
      <c r="F3469">
        <f t="shared" si="219"/>
        <v>9</v>
      </c>
      <c r="G3469">
        <f t="shared" si="218"/>
        <v>2020</v>
      </c>
    </row>
    <row r="3470" spans="1:7" x14ac:dyDescent="0.25">
      <c r="A3470" s="1">
        <f>focus_primary!A3471</f>
        <v>44028</v>
      </c>
      <c r="B3470">
        <f>VLOOKUP($A3470, focus_primary!$A:$AQ, MATCH(YEAR(fiscal_1_y_a!A3470), focus_primary!$2:$2, 0), 0)</f>
        <v>-11.65</v>
      </c>
      <c r="C3470">
        <f>VLOOKUP($A3470, focus_primary!$A:$AQ, MATCH(YEAR(A3470)+1, focus_primary!$2:$2, 0), 0)</f>
        <v>-3</v>
      </c>
      <c r="D3470">
        <f t="shared" si="216"/>
        <v>-6.604166666666667</v>
      </c>
      <c r="E3470">
        <f t="shared" si="217"/>
        <v>7</v>
      </c>
      <c r="F3470">
        <f t="shared" si="219"/>
        <v>9</v>
      </c>
      <c r="G3470">
        <f t="shared" si="218"/>
        <v>2020</v>
      </c>
    </row>
    <row r="3471" spans="1:7" x14ac:dyDescent="0.25">
      <c r="A3471" s="1">
        <f>focus_primary!A3472</f>
        <v>44029</v>
      </c>
      <c r="B3471">
        <f>VLOOKUP($A3471, focus_primary!$A:$AQ, MATCH(YEAR(fiscal_1_y_a!A3471), focus_primary!$2:$2, 0), 0)</f>
        <v>-11.65</v>
      </c>
      <c r="C3471">
        <f>VLOOKUP($A3471, focus_primary!$A:$AQ, MATCH(YEAR(A3471)+1, focus_primary!$2:$2, 0), 0)</f>
        <v>-3</v>
      </c>
      <c r="D3471">
        <f t="shared" si="216"/>
        <v>-6.604166666666667</v>
      </c>
      <c r="E3471">
        <f t="shared" si="217"/>
        <v>7</v>
      </c>
      <c r="F3471">
        <f t="shared" si="219"/>
        <v>9</v>
      </c>
      <c r="G3471">
        <f t="shared" si="218"/>
        <v>2020</v>
      </c>
    </row>
    <row r="3472" spans="1:7" x14ac:dyDescent="0.25">
      <c r="A3472" s="1">
        <f>focus_primary!A3473</f>
        <v>44032</v>
      </c>
      <c r="B3472">
        <f>VLOOKUP($A3472, focus_primary!$A:$AQ, MATCH(YEAR(fiscal_1_y_a!A3472), focus_primary!$2:$2, 0), 0)</f>
        <v>-11.8</v>
      </c>
      <c r="C3472">
        <f>VLOOKUP($A3472, focus_primary!$A:$AQ, MATCH(YEAR(A3472)+1, focus_primary!$2:$2, 0), 0)</f>
        <v>-2.9</v>
      </c>
      <c r="D3472">
        <f t="shared" si="216"/>
        <v>-6.6083333333333334</v>
      </c>
      <c r="E3472">
        <f t="shared" si="217"/>
        <v>7</v>
      </c>
      <c r="F3472">
        <f t="shared" si="219"/>
        <v>9</v>
      </c>
      <c r="G3472">
        <f t="shared" si="218"/>
        <v>2020</v>
      </c>
    </row>
    <row r="3473" spans="1:7" x14ac:dyDescent="0.25">
      <c r="A3473" s="1">
        <f>focus_primary!A3474</f>
        <v>44033</v>
      </c>
      <c r="B3473">
        <f>VLOOKUP($A3473, focus_primary!$A:$AQ, MATCH(YEAR(fiscal_1_y_a!A3473), focus_primary!$2:$2, 0), 0)</f>
        <v>-11.8</v>
      </c>
      <c r="C3473">
        <f>VLOOKUP($A3473, focus_primary!$A:$AQ, MATCH(YEAR(A3473)+1, focus_primary!$2:$2, 0), 0)</f>
        <v>-2.9</v>
      </c>
      <c r="D3473">
        <f t="shared" si="216"/>
        <v>-6.6083333333333334</v>
      </c>
      <c r="E3473">
        <f t="shared" si="217"/>
        <v>7</v>
      </c>
      <c r="F3473">
        <f t="shared" si="219"/>
        <v>9</v>
      </c>
      <c r="G3473">
        <f t="shared" si="218"/>
        <v>2020</v>
      </c>
    </row>
    <row r="3474" spans="1:7" x14ac:dyDescent="0.25">
      <c r="A3474" s="1">
        <f>focus_primary!A3475</f>
        <v>44034</v>
      </c>
      <c r="B3474">
        <f>VLOOKUP($A3474, focus_primary!$A:$AQ, MATCH(YEAR(fiscal_1_y_a!A3474), focus_primary!$2:$2, 0), 0)</f>
        <v>-11.8</v>
      </c>
      <c r="C3474">
        <f>VLOOKUP($A3474, focus_primary!$A:$AQ, MATCH(YEAR(A3474)+1, focus_primary!$2:$2, 0), 0)</f>
        <v>-2.9</v>
      </c>
      <c r="D3474">
        <f t="shared" si="216"/>
        <v>-6.6083333333333334</v>
      </c>
      <c r="E3474">
        <f t="shared" si="217"/>
        <v>7</v>
      </c>
      <c r="F3474">
        <f t="shared" si="219"/>
        <v>9</v>
      </c>
      <c r="G3474">
        <f t="shared" si="218"/>
        <v>2020</v>
      </c>
    </row>
    <row r="3475" spans="1:7" x14ac:dyDescent="0.25">
      <c r="A3475" s="1">
        <f>focus_primary!A3476</f>
        <v>44035</v>
      </c>
      <c r="B3475">
        <f>VLOOKUP($A3475, focus_primary!$A:$AQ, MATCH(YEAR(fiscal_1_y_a!A3475), focus_primary!$2:$2, 0), 0)</f>
        <v>-11.8</v>
      </c>
      <c r="C3475">
        <f>VLOOKUP($A3475, focus_primary!$A:$AQ, MATCH(YEAR(A3475)+1, focus_primary!$2:$2, 0), 0)</f>
        <v>-2.9</v>
      </c>
      <c r="D3475">
        <f t="shared" si="216"/>
        <v>-6.6083333333333334</v>
      </c>
      <c r="E3475">
        <f t="shared" si="217"/>
        <v>7</v>
      </c>
      <c r="F3475">
        <f t="shared" si="219"/>
        <v>9</v>
      </c>
      <c r="G3475">
        <f t="shared" si="218"/>
        <v>2020</v>
      </c>
    </row>
    <row r="3476" spans="1:7" x14ac:dyDescent="0.25">
      <c r="A3476" s="1">
        <f>focus_primary!A3477</f>
        <v>44036</v>
      </c>
      <c r="B3476">
        <f>VLOOKUP($A3476, focus_primary!$A:$AQ, MATCH(YEAR(fiscal_1_y_a!A3476), focus_primary!$2:$2, 0), 0)</f>
        <v>-11.5</v>
      </c>
      <c r="C3476">
        <f>VLOOKUP($A3476, focus_primary!$A:$AQ, MATCH(YEAR(A3476)+1, focus_primary!$2:$2, 0), 0)</f>
        <v>-2.9</v>
      </c>
      <c r="D3476">
        <f t="shared" si="216"/>
        <v>-6.4833333333333334</v>
      </c>
      <c r="E3476">
        <f t="shared" si="217"/>
        <v>7</v>
      </c>
      <c r="F3476">
        <f t="shared" si="219"/>
        <v>9</v>
      </c>
      <c r="G3476">
        <f t="shared" si="218"/>
        <v>2020</v>
      </c>
    </row>
    <row r="3477" spans="1:7" x14ac:dyDescent="0.25">
      <c r="A3477" s="1">
        <f>focus_primary!A3478</f>
        <v>44039</v>
      </c>
      <c r="B3477">
        <f>VLOOKUP($A3477, focus_primary!$A:$AQ, MATCH(YEAR(fiscal_1_y_a!A3477), focus_primary!$2:$2, 0), 0)</f>
        <v>-11.58</v>
      </c>
      <c r="C3477">
        <f>VLOOKUP($A3477, focus_primary!$A:$AQ, MATCH(YEAR(A3477)+1, focus_primary!$2:$2, 0), 0)</f>
        <v>-2.87</v>
      </c>
      <c r="D3477">
        <f t="shared" si="216"/>
        <v>-6.4991666666666665</v>
      </c>
      <c r="E3477">
        <f t="shared" si="217"/>
        <v>7</v>
      </c>
      <c r="F3477">
        <f t="shared" si="219"/>
        <v>9</v>
      </c>
      <c r="G3477">
        <f t="shared" si="218"/>
        <v>2020</v>
      </c>
    </row>
    <row r="3478" spans="1:7" x14ac:dyDescent="0.25">
      <c r="A3478" s="1">
        <f>focus_primary!A3479</f>
        <v>44040</v>
      </c>
      <c r="B3478">
        <f>VLOOKUP($A3478, focus_primary!$A:$AQ, MATCH(YEAR(fiscal_1_y_a!A3478), focus_primary!$2:$2, 0), 0)</f>
        <v>-11.58</v>
      </c>
      <c r="C3478">
        <f>VLOOKUP($A3478, focus_primary!$A:$AQ, MATCH(YEAR(A3478)+1, focus_primary!$2:$2, 0), 0)</f>
        <v>-2.87</v>
      </c>
      <c r="D3478">
        <f t="shared" si="216"/>
        <v>-6.4991666666666665</v>
      </c>
      <c r="E3478">
        <f t="shared" si="217"/>
        <v>7</v>
      </c>
      <c r="F3478">
        <f t="shared" si="219"/>
        <v>9</v>
      </c>
      <c r="G3478">
        <f t="shared" si="218"/>
        <v>2020</v>
      </c>
    </row>
    <row r="3479" spans="1:7" x14ac:dyDescent="0.25">
      <c r="A3479" s="1">
        <f>focus_primary!A3480</f>
        <v>44041</v>
      </c>
      <c r="B3479">
        <f>VLOOKUP($A3479, focus_primary!$A:$AQ, MATCH(YEAR(fiscal_1_y_a!A3479), focus_primary!$2:$2, 0), 0)</f>
        <v>-11.73</v>
      </c>
      <c r="C3479">
        <f>VLOOKUP($A3479, focus_primary!$A:$AQ, MATCH(YEAR(A3479)+1, focus_primary!$2:$2, 0), 0)</f>
        <v>-2.87</v>
      </c>
      <c r="D3479">
        <f t="shared" si="216"/>
        <v>-6.5616666666666674</v>
      </c>
      <c r="E3479">
        <f t="shared" si="217"/>
        <v>7</v>
      </c>
      <c r="F3479">
        <f t="shared" si="219"/>
        <v>9</v>
      </c>
      <c r="G3479">
        <f t="shared" si="218"/>
        <v>2020</v>
      </c>
    </row>
    <row r="3480" spans="1:7" x14ac:dyDescent="0.25">
      <c r="A3480" s="1">
        <f>focus_primary!A3481</f>
        <v>44042</v>
      </c>
      <c r="B3480">
        <f>VLOOKUP($A3480, focus_primary!$A:$AQ, MATCH(YEAR(fiscal_1_y_a!A3480), focus_primary!$2:$2, 0), 0)</f>
        <v>-11.73</v>
      </c>
      <c r="C3480">
        <f>VLOOKUP($A3480, focus_primary!$A:$AQ, MATCH(YEAR(A3480)+1, focus_primary!$2:$2, 0), 0)</f>
        <v>-2.87</v>
      </c>
      <c r="D3480">
        <f t="shared" si="216"/>
        <v>-6.5616666666666674</v>
      </c>
      <c r="E3480">
        <f t="shared" si="217"/>
        <v>7</v>
      </c>
      <c r="F3480">
        <f t="shared" si="219"/>
        <v>9</v>
      </c>
      <c r="G3480">
        <f t="shared" si="218"/>
        <v>2020</v>
      </c>
    </row>
    <row r="3481" spans="1:7" x14ac:dyDescent="0.25">
      <c r="A3481" s="1">
        <f>focus_primary!A3482</f>
        <v>44043</v>
      </c>
      <c r="B3481">
        <f>VLOOKUP($A3481, focus_primary!$A:$AQ, MATCH(YEAR(fiscal_1_y_a!A3481), focus_primary!$2:$2, 0), 0)</f>
        <v>-11.66</v>
      </c>
      <c r="C3481">
        <f>VLOOKUP($A3481, focus_primary!$A:$AQ, MATCH(YEAR(A3481)+1, focus_primary!$2:$2, 0), 0)</f>
        <v>-2.84</v>
      </c>
      <c r="D3481">
        <f t="shared" si="216"/>
        <v>-6.5149999999999997</v>
      </c>
      <c r="E3481">
        <f t="shared" si="217"/>
        <v>7</v>
      </c>
      <c r="F3481">
        <f t="shared" si="219"/>
        <v>9</v>
      </c>
      <c r="G3481">
        <f t="shared" si="218"/>
        <v>2020</v>
      </c>
    </row>
    <row r="3482" spans="1:7" x14ac:dyDescent="0.25">
      <c r="A3482" s="1">
        <f>focus_primary!A3483</f>
        <v>44046</v>
      </c>
      <c r="B3482">
        <f>VLOOKUP($A3482, focus_primary!$A:$AQ, MATCH(YEAR(fiscal_1_y_a!A3482), focus_primary!$2:$2, 0), 0)</f>
        <v>-11.73</v>
      </c>
      <c r="C3482">
        <f>VLOOKUP($A3482, focus_primary!$A:$AQ, MATCH(YEAR(A3482)+1, focus_primary!$2:$2, 0), 0)</f>
        <v>-2.87</v>
      </c>
      <c r="D3482">
        <f t="shared" si="216"/>
        <v>-5.8233333333333333</v>
      </c>
      <c r="E3482">
        <f t="shared" si="217"/>
        <v>8</v>
      </c>
      <c r="F3482">
        <f t="shared" si="219"/>
        <v>9</v>
      </c>
      <c r="G3482">
        <f t="shared" si="218"/>
        <v>2020</v>
      </c>
    </row>
    <row r="3483" spans="1:7" x14ac:dyDescent="0.25">
      <c r="A3483" s="1">
        <f>focus_primary!A3484</f>
        <v>44047</v>
      </c>
      <c r="B3483">
        <f>VLOOKUP($A3483, focus_primary!$A:$AQ, MATCH(YEAR(fiscal_1_y_a!A3483), focus_primary!$2:$2, 0), 0)</f>
        <v>-11.73</v>
      </c>
      <c r="C3483">
        <f>VLOOKUP($A3483, focus_primary!$A:$AQ, MATCH(YEAR(A3483)+1, focus_primary!$2:$2, 0), 0)</f>
        <v>-2.87</v>
      </c>
      <c r="D3483">
        <f t="shared" si="216"/>
        <v>-5.8233333333333333</v>
      </c>
      <c r="E3483">
        <f t="shared" si="217"/>
        <v>8</v>
      </c>
      <c r="F3483">
        <f t="shared" si="219"/>
        <v>9</v>
      </c>
      <c r="G3483">
        <f t="shared" si="218"/>
        <v>2020</v>
      </c>
    </row>
    <row r="3484" spans="1:7" x14ac:dyDescent="0.25">
      <c r="A3484" s="1">
        <f>focus_primary!A3485</f>
        <v>44048</v>
      </c>
      <c r="B3484">
        <f>VLOOKUP($A3484, focus_primary!$A:$AQ, MATCH(YEAR(fiscal_1_y_a!A3484), focus_primary!$2:$2, 0), 0)</f>
        <v>-11.73</v>
      </c>
      <c r="C3484">
        <f>VLOOKUP($A3484, focus_primary!$A:$AQ, MATCH(YEAR(A3484)+1, focus_primary!$2:$2, 0), 0)</f>
        <v>-2.87</v>
      </c>
      <c r="D3484">
        <f t="shared" si="216"/>
        <v>-5.8233333333333333</v>
      </c>
      <c r="E3484">
        <f t="shared" si="217"/>
        <v>8</v>
      </c>
      <c r="F3484">
        <f t="shared" si="219"/>
        <v>9</v>
      </c>
      <c r="G3484">
        <f t="shared" si="218"/>
        <v>2020</v>
      </c>
    </row>
    <row r="3485" spans="1:7" x14ac:dyDescent="0.25">
      <c r="A3485" s="1">
        <f>focus_primary!A3486</f>
        <v>44049</v>
      </c>
      <c r="B3485">
        <f>VLOOKUP($A3485, focus_primary!$A:$AQ, MATCH(YEAR(fiscal_1_y_a!A3485), focus_primary!$2:$2, 0), 0)</f>
        <v>-11.8</v>
      </c>
      <c r="C3485">
        <f>VLOOKUP($A3485, focus_primary!$A:$AQ, MATCH(YEAR(A3485)+1, focus_primary!$2:$2, 0), 0)</f>
        <v>-2.84</v>
      </c>
      <c r="D3485">
        <f t="shared" si="216"/>
        <v>-5.8266666666666671</v>
      </c>
      <c r="E3485">
        <f t="shared" si="217"/>
        <v>8</v>
      </c>
      <c r="F3485">
        <f t="shared" si="219"/>
        <v>9</v>
      </c>
      <c r="G3485">
        <f t="shared" si="218"/>
        <v>2020</v>
      </c>
    </row>
    <row r="3486" spans="1:7" x14ac:dyDescent="0.25">
      <c r="A3486" s="1">
        <f>focus_primary!A3487</f>
        <v>44050</v>
      </c>
      <c r="B3486">
        <f>VLOOKUP($A3486, focus_primary!$A:$AQ, MATCH(YEAR(fiscal_1_y_a!A3486), focus_primary!$2:$2, 0), 0)</f>
        <v>-11.66</v>
      </c>
      <c r="C3486">
        <f>VLOOKUP($A3486, focus_primary!$A:$AQ, MATCH(YEAR(A3486)+1, focus_primary!$2:$2, 0), 0)</f>
        <v>-2.84</v>
      </c>
      <c r="D3486">
        <f t="shared" si="216"/>
        <v>-5.78</v>
      </c>
      <c r="E3486">
        <f t="shared" si="217"/>
        <v>8</v>
      </c>
      <c r="F3486">
        <f t="shared" si="219"/>
        <v>9</v>
      </c>
      <c r="G3486">
        <f t="shared" si="218"/>
        <v>2020</v>
      </c>
    </row>
    <row r="3487" spans="1:7" x14ac:dyDescent="0.25">
      <c r="A3487" s="1">
        <f>focus_primary!A3488</f>
        <v>44053</v>
      </c>
      <c r="B3487">
        <f>VLOOKUP($A3487, focus_primary!$A:$AQ, MATCH(YEAR(fiscal_1_y_a!A3487), focus_primary!$2:$2, 0), 0)</f>
        <v>-11.5</v>
      </c>
      <c r="C3487">
        <f>VLOOKUP($A3487, focus_primary!$A:$AQ, MATCH(YEAR(A3487)+1, focus_primary!$2:$2, 0), 0)</f>
        <v>-2.84</v>
      </c>
      <c r="D3487">
        <f t="shared" si="216"/>
        <v>-5.7266666666666666</v>
      </c>
      <c r="E3487">
        <f t="shared" si="217"/>
        <v>8</v>
      </c>
      <c r="F3487">
        <f t="shared" si="219"/>
        <v>9</v>
      </c>
      <c r="G3487">
        <f t="shared" si="218"/>
        <v>2020</v>
      </c>
    </row>
    <row r="3488" spans="1:7" x14ac:dyDescent="0.25">
      <c r="A3488" s="1">
        <f>focus_primary!A3489</f>
        <v>44054</v>
      </c>
      <c r="B3488">
        <f>VLOOKUP($A3488, focus_primary!$A:$AQ, MATCH(YEAR(fiscal_1_y_a!A3488), focus_primary!$2:$2, 0), 0)</f>
        <v>-11.66</v>
      </c>
      <c r="C3488">
        <f>VLOOKUP($A3488, focus_primary!$A:$AQ, MATCH(YEAR(A3488)+1, focus_primary!$2:$2, 0), 0)</f>
        <v>-2.84</v>
      </c>
      <c r="D3488">
        <f t="shared" si="216"/>
        <v>-5.78</v>
      </c>
      <c r="E3488">
        <f t="shared" si="217"/>
        <v>8</v>
      </c>
      <c r="F3488">
        <f t="shared" si="219"/>
        <v>9</v>
      </c>
      <c r="G3488">
        <f t="shared" si="218"/>
        <v>2020</v>
      </c>
    </row>
    <row r="3489" spans="1:7" x14ac:dyDescent="0.25">
      <c r="A3489" s="1">
        <f>focus_primary!A3490</f>
        <v>44055</v>
      </c>
      <c r="B3489">
        <f>VLOOKUP($A3489, focus_primary!$A:$AQ, MATCH(YEAR(fiscal_1_y_a!A3489), focus_primary!$2:$2, 0), 0)</f>
        <v>-11.73</v>
      </c>
      <c r="C3489">
        <f>VLOOKUP($A3489, focus_primary!$A:$AQ, MATCH(YEAR(A3489)+1, focus_primary!$2:$2, 0), 0)</f>
        <v>-2.8</v>
      </c>
      <c r="D3489">
        <f t="shared" si="216"/>
        <v>-5.7766666666666664</v>
      </c>
      <c r="E3489">
        <f t="shared" si="217"/>
        <v>8</v>
      </c>
      <c r="F3489">
        <f t="shared" si="219"/>
        <v>9</v>
      </c>
      <c r="G3489">
        <f t="shared" si="218"/>
        <v>2020</v>
      </c>
    </row>
    <row r="3490" spans="1:7" x14ac:dyDescent="0.25">
      <c r="A3490" s="1">
        <f>focus_primary!A3491</f>
        <v>44056</v>
      </c>
      <c r="B3490">
        <f>VLOOKUP($A3490, focus_primary!$A:$AQ, MATCH(YEAR(fiscal_1_y_a!A3490), focus_primary!$2:$2, 0), 0)</f>
        <v>-11.73</v>
      </c>
      <c r="C3490">
        <f>VLOOKUP($A3490, focus_primary!$A:$AQ, MATCH(YEAR(A3490)+1, focus_primary!$2:$2, 0), 0)</f>
        <v>-2.8</v>
      </c>
      <c r="D3490">
        <f t="shared" si="216"/>
        <v>-5.7766666666666664</v>
      </c>
      <c r="E3490">
        <f t="shared" si="217"/>
        <v>8</v>
      </c>
      <c r="F3490">
        <f t="shared" si="219"/>
        <v>9</v>
      </c>
      <c r="G3490">
        <f t="shared" si="218"/>
        <v>2020</v>
      </c>
    </row>
    <row r="3491" spans="1:7" x14ac:dyDescent="0.25">
      <c r="A3491" s="1">
        <f>focus_primary!A3492</f>
        <v>44057</v>
      </c>
      <c r="B3491">
        <f>VLOOKUP($A3491, focus_primary!$A:$AQ, MATCH(YEAR(fiscal_1_y_a!A3491), focus_primary!$2:$2, 0), 0)</f>
        <v>-11.73</v>
      </c>
      <c r="C3491">
        <f>VLOOKUP($A3491, focus_primary!$A:$AQ, MATCH(YEAR(A3491)+1, focus_primary!$2:$2, 0), 0)</f>
        <v>-2.8</v>
      </c>
      <c r="D3491">
        <f t="shared" si="216"/>
        <v>-5.7766666666666664</v>
      </c>
      <c r="E3491">
        <f t="shared" si="217"/>
        <v>8</v>
      </c>
      <c r="F3491">
        <f t="shared" si="219"/>
        <v>9</v>
      </c>
      <c r="G3491">
        <f t="shared" si="218"/>
        <v>2020</v>
      </c>
    </row>
    <row r="3492" spans="1:7" x14ac:dyDescent="0.25">
      <c r="A3492" s="1">
        <f>focus_primary!A3493</f>
        <v>44060</v>
      </c>
      <c r="B3492">
        <f>VLOOKUP($A3492, focus_primary!$A:$AQ, MATCH(YEAR(fiscal_1_y_a!A3492), focus_primary!$2:$2, 0), 0)</f>
        <v>-11.63</v>
      </c>
      <c r="C3492">
        <f>VLOOKUP($A3492, focus_primary!$A:$AQ, MATCH(YEAR(A3492)+1, focus_primary!$2:$2, 0), 0)</f>
        <v>-2.77</v>
      </c>
      <c r="D3492">
        <f t="shared" si="216"/>
        <v>-5.7233333333333336</v>
      </c>
      <c r="E3492">
        <f t="shared" si="217"/>
        <v>8</v>
      </c>
      <c r="F3492">
        <f t="shared" si="219"/>
        <v>9</v>
      </c>
      <c r="G3492">
        <f t="shared" si="218"/>
        <v>2020</v>
      </c>
    </row>
    <row r="3493" spans="1:7" x14ac:dyDescent="0.25">
      <c r="A3493" s="1">
        <f>focus_primary!A3494</f>
        <v>44061</v>
      </c>
      <c r="B3493">
        <f>VLOOKUP($A3493, focus_primary!$A:$AQ, MATCH(YEAR(fiscal_1_y_a!A3493), focus_primary!$2:$2, 0), 0)</f>
        <v>-11.63</v>
      </c>
      <c r="C3493">
        <f>VLOOKUP($A3493, focus_primary!$A:$AQ, MATCH(YEAR(A3493)+1, focus_primary!$2:$2, 0), 0)</f>
        <v>-2.67</v>
      </c>
      <c r="D3493">
        <f t="shared" si="216"/>
        <v>-5.6566666666666663</v>
      </c>
      <c r="E3493">
        <f t="shared" si="217"/>
        <v>8</v>
      </c>
      <c r="F3493">
        <f t="shared" si="219"/>
        <v>9</v>
      </c>
      <c r="G3493">
        <f t="shared" si="218"/>
        <v>2020</v>
      </c>
    </row>
    <row r="3494" spans="1:7" x14ac:dyDescent="0.25">
      <c r="A3494" s="1">
        <f>focus_primary!A3495</f>
        <v>44062</v>
      </c>
      <c r="B3494">
        <f>VLOOKUP($A3494, focus_primary!$A:$AQ, MATCH(YEAR(fiscal_1_y_a!A3494), focus_primary!$2:$2, 0), 0)</f>
        <v>-11.63</v>
      </c>
      <c r="C3494">
        <f>VLOOKUP($A3494, focus_primary!$A:$AQ, MATCH(YEAR(A3494)+1, focus_primary!$2:$2, 0), 0)</f>
        <v>-2.67</v>
      </c>
      <c r="D3494">
        <f t="shared" si="216"/>
        <v>-5.6566666666666663</v>
      </c>
      <c r="E3494">
        <f t="shared" si="217"/>
        <v>8</v>
      </c>
      <c r="F3494">
        <f t="shared" si="219"/>
        <v>9</v>
      </c>
      <c r="G3494">
        <f t="shared" si="218"/>
        <v>2020</v>
      </c>
    </row>
    <row r="3495" spans="1:7" x14ac:dyDescent="0.25">
      <c r="A3495" s="1">
        <f>focus_primary!A3496</f>
        <v>44063</v>
      </c>
      <c r="B3495">
        <f>VLOOKUP($A3495, focus_primary!$A:$AQ, MATCH(YEAR(fiscal_1_y_a!A3495), focus_primary!$2:$2, 0), 0)</f>
        <v>-11.63</v>
      </c>
      <c r="C3495">
        <f>VLOOKUP($A3495, focus_primary!$A:$AQ, MATCH(YEAR(A3495)+1, focus_primary!$2:$2, 0), 0)</f>
        <v>-2.67</v>
      </c>
      <c r="D3495">
        <f t="shared" si="216"/>
        <v>-5.6566666666666663</v>
      </c>
      <c r="E3495">
        <f t="shared" si="217"/>
        <v>8</v>
      </c>
      <c r="F3495">
        <f t="shared" si="219"/>
        <v>9</v>
      </c>
      <c r="G3495">
        <f t="shared" si="218"/>
        <v>2020</v>
      </c>
    </row>
    <row r="3496" spans="1:7" x14ac:dyDescent="0.25">
      <c r="A3496" s="1">
        <f>focus_primary!A3497</f>
        <v>44064</v>
      </c>
      <c r="B3496">
        <f>VLOOKUP($A3496, focus_primary!$A:$AQ, MATCH(YEAR(fiscal_1_y_a!A3496), focus_primary!$2:$2, 0), 0)</f>
        <v>-11.63</v>
      </c>
      <c r="C3496">
        <f>VLOOKUP($A3496, focus_primary!$A:$AQ, MATCH(YEAR(A3496)+1, focus_primary!$2:$2, 0), 0)</f>
        <v>-2.67</v>
      </c>
      <c r="D3496">
        <f t="shared" si="216"/>
        <v>-5.6566666666666663</v>
      </c>
      <c r="E3496">
        <f t="shared" si="217"/>
        <v>8</v>
      </c>
      <c r="F3496">
        <f t="shared" si="219"/>
        <v>9</v>
      </c>
      <c r="G3496">
        <f t="shared" si="218"/>
        <v>2020</v>
      </c>
    </row>
    <row r="3497" spans="1:7" x14ac:dyDescent="0.25">
      <c r="A3497" s="1">
        <f>focus_primary!A3498</f>
        <v>44067</v>
      </c>
      <c r="B3497">
        <f>VLOOKUP($A3497, focus_primary!$A:$AQ, MATCH(YEAR(fiscal_1_y_a!A3497), focus_primary!$2:$2, 0), 0)</f>
        <v>-11.6</v>
      </c>
      <c r="C3497">
        <f>VLOOKUP($A3497, focus_primary!$A:$AQ, MATCH(YEAR(A3497)+1, focus_primary!$2:$2, 0), 0)</f>
        <v>-2.5</v>
      </c>
      <c r="D3497">
        <f t="shared" si="216"/>
        <v>-5.5333333333333341</v>
      </c>
      <c r="E3497">
        <f t="shared" si="217"/>
        <v>8</v>
      </c>
      <c r="F3497">
        <f t="shared" si="219"/>
        <v>9</v>
      </c>
      <c r="G3497">
        <f t="shared" si="218"/>
        <v>2020</v>
      </c>
    </row>
    <row r="3498" spans="1:7" x14ac:dyDescent="0.25">
      <c r="A3498" s="1">
        <f>focus_primary!A3499</f>
        <v>44068</v>
      </c>
      <c r="B3498">
        <f>VLOOKUP($A3498, focus_primary!$A:$AQ, MATCH(YEAR(fiscal_1_y_a!A3498), focus_primary!$2:$2, 0), 0)</f>
        <v>-11.6</v>
      </c>
      <c r="C3498">
        <f>VLOOKUP($A3498, focus_primary!$A:$AQ, MATCH(YEAR(A3498)+1, focus_primary!$2:$2, 0), 0)</f>
        <v>-2.5</v>
      </c>
      <c r="D3498">
        <f t="shared" si="216"/>
        <v>-5.5333333333333341</v>
      </c>
      <c r="E3498">
        <f t="shared" si="217"/>
        <v>8</v>
      </c>
      <c r="F3498">
        <f t="shared" si="219"/>
        <v>9</v>
      </c>
      <c r="G3498">
        <f t="shared" si="218"/>
        <v>2020</v>
      </c>
    </row>
    <row r="3499" spans="1:7" x14ac:dyDescent="0.25">
      <c r="A3499" s="1">
        <f>focus_primary!A3500</f>
        <v>44069</v>
      </c>
      <c r="B3499">
        <f>VLOOKUP($A3499, focus_primary!$A:$AQ, MATCH(YEAR(fiscal_1_y_a!A3499), focus_primary!$2:$2, 0), 0)</f>
        <v>-11.6</v>
      </c>
      <c r="C3499">
        <f>VLOOKUP($A3499, focus_primary!$A:$AQ, MATCH(YEAR(A3499)+1, focus_primary!$2:$2, 0), 0)</f>
        <v>-2.5</v>
      </c>
      <c r="D3499">
        <f t="shared" si="216"/>
        <v>-5.5333333333333341</v>
      </c>
      <c r="E3499">
        <f t="shared" si="217"/>
        <v>8</v>
      </c>
      <c r="F3499">
        <f t="shared" si="219"/>
        <v>9</v>
      </c>
      <c r="G3499">
        <f t="shared" si="218"/>
        <v>2020</v>
      </c>
    </row>
    <row r="3500" spans="1:7" x14ac:dyDescent="0.25">
      <c r="A3500" s="1">
        <f>focus_primary!A3501</f>
        <v>44070</v>
      </c>
      <c r="B3500">
        <f>VLOOKUP($A3500, focus_primary!$A:$AQ, MATCH(YEAR(fiscal_1_y_a!A3500), focus_primary!$2:$2, 0), 0)</f>
        <v>-11.6</v>
      </c>
      <c r="C3500">
        <f>VLOOKUP($A3500, focus_primary!$A:$AQ, MATCH(YEAR(A3500)+1, focus_primary!$2:$2, 0), 0)</f>
        <v>-2.5</v>
      </c>
      <c r="D3500">
        <f t="shared" si="216"/>
        <v>-5.5333333333333341</v>
      </c>
      <c r="E3500">
        <f t="shared" si="217"/>
        <v>8</v>
      </c>
      <c r="F3500">
        <f t="shared" si="219"/>
        <v>9</v>
      </c>
      <c r="G3500">
        <f t="shared" si="218"/>
        <v>2020</v>
      </c>
    </row>
    <row r="3501" spans="1:7" x14ac:dyDescent="0.25">
      <c r="A3501" s="1">
        <f>focus_primary!A3502</f>
        <v>44071</v>
      </c>
      <c r="B3501">
        <f>VLOOKUP($A3501, focus_primary!$A:$AQ, MATCH(YEAR(fiscal_1_y_a!A3501), focus_primary!$2:$2, 0), 0)</f>
        <v>-11.63</v>
      </c>
      <c r="C3501">
        <f>VLOOKUP($A3501, focus_primary!$A:$AQ, MATCH(YEAR(A3501)+1, focus_primary!$2:$2, 0), 0)</f>
        <v>-2.62</v>
      </c>
      <c r="D3501">
        <f t="shared" si="216"/>
        <v>-5.623333333333334</v>
      </c>
      <c r="E3501">
        <f t="shared" si="217"/>
        <v>8</v>
      </c>
      <c r="F3501">
        <f t="shared" si="219"/>
        <v>9</v>
      </c>
      <c r="G3501">
        <f t="shared" si="218"/>
        <v>2020</v>
      </c>
    </row>
    <row r="3502" spans="1:7" x14ac:dyDescent="0.25">
      <c r="A3502" s="1">
        <f>focus_primary!A3503</f>
        <v>44074</v>
      </c>
      <c r="B3502">
        <f>VLOOKUP($A3502, focus_primary!$A:$AQ, MATCH(YEAR(fiscal_1_y_a!A3502), focus_primary!$2:$2, 0), 0)</f>
        <v>-11.68</v>
      </c>
      <c r="C3502">
        <f>VLOOKUP($A3502, focus_primary!$A:$AQ, MATCH(YEAR(A3502)+1, focus_primary!$2:$2, 0), 0)</f>
        <v>-2.5</v>
      </c>
      <c r="D3502">
        <f t="shared" si="216"/>
        <v>-5.56</v>
      </c>
      <c r="E3502">
        <f t="shared" si="217"/>
        <v>8</v>
      </c>
      <c r="F3502">
        <f t="shared" si="219"/>
        <v>9</v>
      </c>
      <c r="G3502">
        <f t="shared" si="218"/>
        <v>2020</v>
      </c>
    </row>
    <row r="3503" spans="1:7" x14ac:dyDescent="0.25">
      <c r="A3503" s="1">
        <f>focus_primary!A3504</f>
        <v>44075</v>
      </c>
      <c r="B3503">
        <f>VLOOKUP($A3503, focus_primary!$A:$AQ, MATCH(YEAR(fiscal_1_y_a!A3503), focus_primary!$2:$2, 0), 0)</f>
        <v>-11.66</v>
      </c>
      <c r="C3503">
        <f>VLOOKUP($A3503, focus_primary!$A:$AQ, MATCH(YEAR(A3503)+1, focus_primary!$2:$2, 0), 0)</f>
        <v>-2.5</v>
      </c>
      <c r="D3503">
        <f t="shared" si="216"/>
        <v>-4.79</v>
      </c>
      <c r="E3503">
        <f t="shared" si="217"/>
        <v>9</v>
      </c>
      <c r="F3503">
        <f t="shared" si="219"/>
        <v>9</v>
      </c>
      <c r="G3503">
        <f t="shared" si="218"/>
        <v>2020</v>
      </c>
    </row>
    <row r="3504" spans="1:7" x14ac:dyDescent="0.25">
      <c r="A3504" s="1">
        <f>focus_primary!A3505</f>
        <v>44076</v>
      </c>
      <c r="B3504">
        <f>VLOOKUP($A3504, focus_primary!$A:$AQ, MATCH(YEAR(fiscal_1_y_a!A3504), focus_primary!$2:$2, 0), 0)</f>
        <v>-11.66</v>
      </c>
      <c r="C3504">
        <f>VLOOKUP($A3504, focus_primary!$A:$AQ, MATCH(YEAR(A3504)+1, focus_primary!$2:$2, 0), 0)</f>
        <v>-2.5</v>
      </c>
      <c r="D3504">
        <f t="shared" si="216"/>
        <v>-4.79</v>
      </c>
      <c r="E3504">
        <f t="shared" si="217"/>
        <v>9</v>
      </c>
      <c r="F3504">
        <f t="shared" si="219"/>
        <v>9</v>
      </c>
      <c r="G3504">
        <f t="shared" si="218"/>
        <v>2020</v>
      </c>
    </row>
    <row r="3505" spans="1:7" x14ac:dyDescent="0.25">
      <c r="A3505" s="1">
        <f>focus_primary!A3506</f>
        <v>44077</v>
      </c>
      <c r="B3505">
        <f>VLOOKUP($A3505, focus_primary!$A:$AQ, MATCH(YEAR(fiscal_1_y_a!A3505), focus_primary!$2:$2, 0), 0)</f>
        <v>-11.66</v>
      </c>
      <c r="C3505">
        <f>VLOOKUP($A3505, focus_primary!$A:$AQ, MATCH(YEAR(A3505)+1, focus_primary!$2:$2, 0), 0)</f>
        <v>-2.5</v>
      </c>
      <c r="D3505">
        <f t="shared" si="216"/>
        <v>-4.79</v>
      </c>
      <c r="E3505">
        <f t="shared" si="217"/>
        <v>9</v>
      </c>
      <c r="F3505">
        <f t="shared" si="219"/>
        <v>9</v>
      </c>
      <c r="G3505">
        <f t="shared" si="218"/>
        <v>2020</v>
      </c>
    </row>
    <row r="3506" spans="1:7" x14ac:dyDescent="0.25">
      <c r="A3506" s="1">
        <f>focus_primary!A3507</f>
        <v>44078</v>
      </c>
      <c r="B3506">
        <f>VLOOKUP($A3506, focus_primary!$A:$AQ, MATCH(YEAR(fiscal_1_y_a!A3506), focus_primary!$2:$2, 0), 0)</f>
        <v>-11.7</v>
      </c>
      <c r="C3506">
        <f>VLOOKUP($A3506, focus_primary!$A:$AQ, MATCH(YEAR(A3506)+1, focus_primary!$2:$2, 0), 0)</f>
        <v>-2.6</v>
      </c>
      <c r="D3506">
        <f t="shared" si="216"/>
        <v>-4.875</v>
      </c>
      <c r="E3506">
        <f t="shared" si="217"/>
        <v>9</v>
      </c>
      <c r="F3506">
        <f t="shared" si="219"/>
        <v>9</v>
      </c>
      <c r="G3506">
        <f t="shared" si="218"/>
        <v>2020</v>
      </c>
    </row>
    <row r="3507" spans="1:7" x14ac:dyDescent="0.25">
      <c r="A3507" s="1">
        <f>focus_primary!A3508</f>
        <v>44082</v>
      </c>
      <c r="B3507">
        <f>VLOOKUP($A3507, focus_primary!$A:$AQ, MATCH(YEAR(fiscal_1_y_a!A3507), focus_primary!$2:$2, 0), 0)</f>
        <v>-12</v>
      </c>
      <c r="C3507">
        <f>VLOOKUP($A3507, focus_primary!$A:$AQ, MATCH(YEAR(A3507)+1, focus_primary!$2:$2, 0), 0)</f>
        <v>-2.7</v>
      </c>
      <c r="D3507">
        <f t="shared" si="216"/>
        <v>-5.0249999999999995</v>
      </c>
      <c r="E3507">
        <f t="shared" si="217"/>
        <v>9</v>
      </c>
      <c r="F3507">
        <f t="shared" si="219"/>
        <v>9</v>
      </c>
      <c r="G3507">
        <f t="shared" si="218"/>
        <v>2020</v>
      </c>
    </row>
    <row r="3508" spans="1:7" x14ac:dyDescent="0.25">
      <c r="A3508" s="1">
        <f>focus_primary!A3509</f>
        <v>44083</v>
      </c>
      <c r="B3508">
        <f>VLOOKUP($A3508, focus_primary!$A:$AQ, MATCH(YEAR(fiscal_1_y_a!A3508), focus_primary!$2:$2, 0), 0)</f>
        <v>-12</v>
      </c>
      <c r="C3508">
        <f>VLOOKUP($A3508, focus_primary!$A:$AQ, MATCH(YEAR(A3508)+1, focus_primary!$2:$2, 0), 0)</f>
        <v>-2.7</v>
      </c>
      <c r="D3508">
        <f t="shared" si="216"/>
        <v>-5.0249999999999995</v>
      </c>
      <c r="E3508">
        <f t="shared" si="217"/>
        <v>9</v>
      </c>
      <c r="F3508">
        <f t="shared" si="219"/>
        <v>9</v>
      </c>
      <c r="G3508">
        <f t="shared" si="218"/>
        <v>2020</v>
      </c>
    </row>
    <row r="3509" spans="1:7" x14ac:dyDescent="0.25">
      <c r="A3509" s="1">
        <f>focus_primary!A3510</f>
        <v>44084</v>
      </c>
      <c r="B3509">
        <f>VLOOKUP($A3509, focus_primary!$A:$AQ, MATCH(YEAR(fiscal_1_y_a!A3509), focus_primary!$2:$2, 0), 0)</f>
        <v>-12</v>
      </c>
      <c r="C3509">
        <f>VLOOKUP($A3509, focus_primary!$A:$AQ, MATCH(YEAR(A3509)+1, focus_primary!$2:$2, 0), 0)</f>
        <v>-2.7</v>
      </c>
      <c r="D3509">
        <f t="shared" si="216"/>
        <v>-5.0249999999999995</v>
      </c>
      <c r="E3509">
        <f t="shared" si="217"/>
        <v>9</v>
      </c>
      <c r="F3509">
        <f t="shared" si="219"/>
        <v>9</v>
      </c>
      <c r="G3509">
        <f t="shared" si="218"/>
        <v>2020</v>
      </c>
    </row>
    <row r="3510" spans="1:7" x14ac:dyDescent="0.25">
      <c r="A3510" s="1">
        <f>focus_primary!A3511</f>
        <v>44085</v>
      </c>
      <c r="B3510">
        <f>VLOOKUP($A3510, focus_primary!$A:$AQ, MATCH(YEAR(fiscal_1_y_a!A3510), focus_primary!$2:$2, 0), 0)</f>
        <v>-12</v>
      </c>
      <c r="C3510">
        <f>VLOOKUP($A3510, focus_primary!$A:$AQ, MATCH(YEAR(A3510)+1, focus_primary!$2:$2, 0), 0)</f>
        <v>-2.8</v>
      </c>
      <c r="D3510">
        <f t="shared" si="216"/>
        <v>-5.1000000000000005</v>
      </c>
      <c r="E3510">
        <f t="shared" si="217"/>
        <v>9</v>
      </c>
      <c r="F3510">
        <f t="shared" si="219"/>
        <v>9</v>
      </c>
      <c r="G3510">
        <f t="shared" si="218"/>
        <v>2020</v>
      </c>
    </row>
    <row r="3511" spans="1:7" x14ac:dyDescent="0.25">
      <c r="A3511" s="1">
        <f>focus_primary!A3512</f>
        <v>44088</v>
      </c>
      <c r="B3511">
        <f>VLOOKUP($A3511, focus_primary!$A:$AQ, MATCH(YEAR(fiscal_1_y_a!A3511), focus_primary!$2:$2, 0), 0)</f>
        <v>-12</v>
      </c>
      <c r="C3511">
        <f>VLOOKUP($A3511, focus_primary!$A:$AQ, MATCH(YEAR(A3511)+1, focus_primary!$2:$2, 0), 0)</f>
        <v>-2.8</v>
      </c>
      <c r="D3511">
        <f t="shared" si="216"/>
        <v>-5.1000000000000005</v>
      </c>
      <c r="E3511">
        <f t="shared" si="217"/>
        <v>9</v>
      </c>
      <c r="F3511">
        <f t="shared" si="219"/>
        <v>9</v>
      </c>
      <c r="G3511">
        <f t="shared" si="218"/>
        <v>2020</v>
      </c>
    </row>
    <row r="3512" spans="1:7" x14ac:dyDescent="0.25">
      <c r="A3512" s="1">
        <f>focus_primary!A3513</f>
        <v>44089</v>
      </c>
      <c r="B3512">
        <f>VLOOKUP($A3512, focus_primary!$A:$AQ, MATCH(YEAR(fiscal_1_y_a!A3512), focus_primary!$2:$2, 0), 0)</f>
        <v>-12</v>
      </c>
      <c r="C3512">
        <f>VLOOKUP($A3512, focus_primary!$A:$AQ, MATCH(YEAR(A3512)+1, focus_primary!$2:$2, 0), 0)</f>
        <v>-2.8</v>
      </c>
      <c r="D3512">
        <f t="shared" si="216"/>
        <v>-5.1000000000000005</v>
      </c>
      <c r="E3512">
        <f t="shared" si="217"/>
        <v>9</v>
      </c>
      <c r="F3512">
        <f t="shared" si="219"/>
        <v>9</v>
      </c>
      <c r="G3512">
        <f t="shared" si="218"/>
        <v>2020</v>
      </c>
    </row>
    <row r="3513" spans="1:7" x14ac:dyDescent="0.25">
      <c r="A3513" s="1">
        <f>focus_primary!A3514</f>
        <v>44090</v>
      </c>
      <c r="B3513">
        <f>VLOOKUP($A3513, focus_primary!$A:$AQ, MATCH(YEAR(fiscal_1_y_a!A3513), focus_primary!$2:$2, 0), 0)</f>
        <v>-12</v>
      </c>
      <c r="C3513">
        <f>VLOOKUP($A3513, focus_primary!$A:$AQ, MATCH(YEAR(A3513)+1, focus_primary!$2:$2, 0), 0)</f>
        <v>-2.8</v>
      </c>
      <c r="D3513">
        <f t="shared" si="216"/>
        <v>-5.1000000000000005</v>
      </c>
      <c r="E3513">
        <f t="shared" si="217"/>
        <v>9</v>
      </c>
      <c r="F3513">
        <f t="shared" si="219"/>
        <v>9</v>
      </c>
      <c r="G3513">
        <f t="shared" si="218"/>
        <v>2020</v>
      </c>
    </row>
    <row r="3514" spans="1:7" x14ac:dyDescent="0.25">
      <c r="A3514" s="1">
        <f>focus_primary!A3515</f>
        <v>44091</v>
      </c>
      <c r="B3514">
        <f>VLOOKUP($A3514, focus_primary!$A:$AQ, MATCH(YEAR(fiscal_1_y_a!A3514), focus_primary!$2:$2, 0), 0)</f>
        <v>-12</v>
      </c>
      <c r="C3514">
        <f>VLOOKUP($A3514, focus_primary!$A:$AQ, MATCH(YEAR(A3514)+1, focus_primary!$2:$2, 0), 0)</f>
        <v>-2.8</v>
      </c>
      <c r="D3514">
        <f t="shared" si="216"/>
        <v>-5.1000000000000005</v>
      </c>
      <c r="E3514">
        <f t="shared" si="217"/>
        <v>9</v>
      </c>
      <c r="F3514">
        <f t="shared" si="219"/>
        <v>9</v>
      </c>
      <c r="G3514">
        <f t="shared" si="218"/>
        <v>2020</v>
      </c>
    </row>
    <row r="3515" spans="1:7" x14ac:dyDescent="0.25">
      <c r="A3515" s="1">
        <f>focus_primary!A3516</f>
        <v>44092</v>
      </c>
      <c r="B3515">
        <f>VLOOKUP($A3515, focus_primary!$A:$AQ, MATCH(YEAR(fiscal_1_y_a!A3515), focus_primary!$2:$2, 0), 0)</f>
        <v>-12</v>
      </c>
      <c r="C3515">
        <f>VLOOKUP($A3515, focus_primary!$A:$AQ, MATCH(YEAR(A3515)+1, focus_primary!$2:$2, 0), 0)</f>
        <v>-2.8</v>
      </c>
      <c r="D3515">
        <f t="shared" si="216"/>
        <v>-5.1000000000000005</v>
      </c>
      <c r="E3515">
        <f t="shared" si="217"/>
        <v>9</v>
      </c>
      <c r="F3515">
        <f t="shared" si="219"/>
        <v>9</v>
      </c>
      <c r="G3515">
        <f t="shared" si="218"/>
        <v>2020</v>
      </c>
    </row>
    <row r="3516" spans="1:7" x14ac:dyDescent="0.25">
      <c r="A3516" s="1">
        <f>focus_primary!A3517</f>
        <v>44095</v>
      </c>
      <c r="B3516">
        <f>VLOOKUP($A3516, focus_primary!$A:$AQ, MATCH(YEAR(fiscal_1_y_a!A3516), focus_primary!$2:$2, 0), 0)</f>
        <v>-12</v>
      </c>
      <c r="C3516">
        <f>VLOOKUP($A3516, focus_primary!$A:$AQ, MATCH(YEAR(A3516)+1, focus_primary!$2:$2, 0), 0)</f>
        <v>-2.8</v>
      </c>
      <c r="D3516">
        <f t="shared" si="216"/>
        <v>-5.1000000000000005</v>
      </c>
      <c r="E3516">
        <f t="shared" si="217"/>
        <v>9</v>
      </c>
      <c r="F3516">
        <f t="shared" si="219"/>
        <v>9</v>
      </c>
      <c r="G3516">
        <f t="shared" si="218"/>
        <v>2020</v>
      </c>
    </row>
    <row r="3517" spans="1:7" x14ac:dyDescent="0.25">
      <c r="A3517" s="1">
        <f>focus_primary!A3518</f>
        <v>44096</v>
      </c>
      <c r="B3517">
        <f>VLOOKUP($A3517, focus_primary!$A:$AQ, MATCH(YEAR(fiscal_1_y_a!A3517), focus_primary!$2:$2, 0), 0)</f>
        <v>-12</v>
      </c>
      <c r="C3517">
        <f>VLOOKUP($A3517, focus_primary!$A:$AQ, MATCH(YEAR(A3517)+1, focus_primary!$2:$2, 0), 0)</f>
        <v>-2.8</v>
      </c>
      <c r="D3517">
        <f t="shared" si="216"/>
        <v>-5.1000000000000005</v>
      </c>
      <c r="E3517">
        <f t="shared" si="217"/>
        <v>9</v>
      </c>
      <c r="F3517">
        <f t="shared" si="219"/>
        <v>9</v>
      </c>
      <c r="G3517">
        <f t="shared" si="218"/>
        <v>2020</v>
      </c>
    </row>
    <row r="3518" spans="1:7" x14ac:dyDescent="0.25">
      <c r="A3518" s="1">
        <f>focus_primary!A3519</f>
        <v>44097</v>
      </c>
      <c r="B3518">
        <f>VLOOKUP($A3518, focus_primary!$A:$AQ, MATCH(YEAR(fiscal_1_y_a!A3518), focus_primary!$2:$2, 0), 0)</f>
        <v>-12</v>
      </c>
      <c r="C3518">
        <f>VLOOKUP($A3518, focus_primary!$A:$AQ, MATCH(YEAR(A3518)+1, focus_primary!$2:$2, 0), 0)</f>
        <v>-2.8</v>
      </c>
      <c r="D3518">
        <f t="shared" si="216"/>
        <v>-5.1000000000000005</v>
      </c>
      <c r="E3518">
        <f t="shared" si="217"/>
        <v>9</v>
      </c>
      <c r="F3518">
        <f t="shared" si="219"/>
        <v>9</v>
      </c>
      <c r="G3518">
        <f t="shared" si="218"/>
        <v>2020</v>
      </c>
    </row>
    <row r="3519" spans="1:7" x14ac:dyDescent="0.25">
      <c r="A3519" s="1">
        <f>focus_primary!A3520</f>
        <v>44098</v>
      </c>
      <c r="B3519">
        <f>VLOOKUP($A3519, focus_primary!$A:$AQ, MATCH(YEAR(fiscal_1_y_a!A3519), focus_primary!$2:$2, 0), 0)</f>
        <v>-12</v>
      </c>
      <c r="C3519">
        <f>VLOOKUP($A3519, focus_primary!$A:$AQ, MATCH(YEAR(A3519)+1, focus_primary!$2:$2, 0), 0)</f>
        <v>-2.8</v>
      </c>
      <c r="D3519">
        <f t="shared" si="216"/>
        <v>-5.1000000000000005</v>
      </c>
      <c r="E3519">
        <f t="shared" si="217"/>
        <v>9</v>
      </c>
      <c r="F3519">
        <f t="shared" si="219"/>
        <v>9</v>
      </c>
      <c r="G3519">
        <f t="shared" si="218"/>
        <v>2020</v>
      </c>
    </row>
    <row r="3520" spans="1:7" x14ac:dyDescent="0.25">
      <c r="A3520" s="1">
        <f>focus_primary!A3521</f>
        <v>44099</v>
      </c>
      <c r="B3520">
        <f>VLOOKUP($A3520, focus_primary!$A:$AQ, MATCH(YEAR(fiscal_1_y_a!A3520), focus_primary!$2:$2, 0), 0)</f>
        <v>-12</v>
      </c>
      <c r="C3520">
        <f>VLOOKUP($A3520, focus_primary!$A:$AQ, MATCH(YEAR(A3520)+1, focus_primary!$2:$2, 0), 0)</f>
        <v>-2.84</v>
      </c>
      <c r="D3520">
        <f t="shared" si="216"/>
        <v>-5.13</v>
      </c>
      <c r="E3520">
        <f t="shared" si="217"/>
        <v>9</v>
      </c>
      <c r="F3520">
        <f t="shared" si="219"/>
        <v>9</v>
      </c>
      <c r="G3520">
        <f t="shared" si="218"/>
        <v>2020</v>
      </c>
    </row>
    <row r="3521" spans="1:7" x14ac:dyDescent="0.25">
      <c r="A3521" s="1">
        <f>focus_primary!A3522</f>
        <v>44102</v>
      </c>
      <c r="B3521">
        <f>VLOOKUP($A3521, focus_primary!$A:$AQ, MATCH(YEAR(fiscal_1_y_a!A3521), focus_primary!$2:$2, 0), 0)</f>
        <v>-12</v>
      </c>
      <c r="C3521">
        <f>VLOOKUP($A3521, focus_primary!$A:$AQ, MATCH(YEAR(A3521)+1, focus_primary!$2:$2, 0), 0)</f>
        <v>-2.8</v>
      </c>
      <c r="D3521">
        <f t="shared" si="216"/>
        <v>-5.1000000000000005</v>
      </c>
      <c r="E3521">
        <f t="shared" si="217"/>
        <v>9</v>
      </c>
      <c r="F3521">
        <f t="shared" si="219"/>
        <v>9</v>
      </c>
      <c r="G3521">
        <f t="shared" si="218"/>
        <v>2020</v>
      </c>
    </row>
    <row r="3522" spans="1:7" x14ac:dyDescent="0.25">
      <c r="A3522" s="1">
        <f>focus_primary!A3523</f>
        <v>44103</v>
      </c>
      <c r="B3522">
        <f>VLOOKUP($A3522, focus_primary!$A:$AQ, MATCH(YEAR(fiscal_1_y_a!A3522), focus_primary!$2:$2, 0), 0)</f>
        <v>-12</v>
      </c>
      <c r="C3522">
        <f>VLOOKUP($A3522, focus_primary!$A:$AQ, MATCH(YEAR(A3522)+1, focus_primary!$2:$2, 0), 0)</f>
        <v>-2.8</v>
      </c>
      <c r="D3522">
        <f t="shared" ref="D3522:D3585" si="220">(B3522*(12-MONTH(A3522))+C3522*MONTH(A3522))/12</f>
        <v>-5.1000000000000005</v>
      </c>
      <c r="E3522">
        <f t="shared" ref="E3522:E3585" si="221">MONTH(A3522)</f>
        <v>9</v>
      </c>
      <c r="F3522">
        <f t="shared" si="219"/>
        <v>9</v>
      </c>
      <c r="G3522">
        <f t="shared" ref="G3522:G3585" si="222">YEAR(A3522)</f>
        <v>2020</v>
      </c>
    </row>
    <row r="3523" spans="1:7" x14ac:dyDescent="0.25">
      <c r="A3523" s="1">
        <f>focus_primary!A3524</f>
        <v>44104</v>
      </c>
      <c r="B3523">
        <f>VLOOKUP($A3523, focus_primary!$A:$AQ, MATCH(YEAR(fiscal_1_y_a!A3523), focus_primary!$2:$2, 0), 0)</f>
        <v>-12</v>
      </c>
      <c r="C3523">
        <f>VLOOKUP($A3523, focus_primary!$A:$AQ, MATCH(YEAR(A3523)+1, focus_primary!$2:$2, 0), 0)</f>
        <v>-2.8</v>
      </c>
      <c r="D3523">
        <f t="shared" si="220"/>
        <v>-5.1000000000000005</v>
      </c>
      <c r="E3523">
        <f t="shared" si="221"/>
        <v>9</v>
      </c>
      <c r="F3523">
        <f t="shared" ref="F3523:F3586" si="223">IF(E3523&lt;4,3,IF(E3523&lt;7,6,IF(E3523&lt;10,9,12)))</f>
        <v>9</v>
      </c>
      <c r="G3523">
        <f t="shared" si="222"/>
        <v>2020</v>
      </c>
    </row>
    <row r="3524" spans="1:7" x14ac:dyDescent="0.25">
      <c r="A3524" s="1">
        <f>focus_primary!A3525</f>
        <v>44105</v>
      </c>
      <c r="B3524">
        <f>VLOOKUP($A3524, focus_primary!$A:$AQ, MATCH(YEAR(fiscal_1_y_a!A3524), focus_primary!$2:$2, 0), 0)</f>
        <v>-12</v>
      </c>
      <c r="C3524">
        <f>VLOOKUP($A3524, focus_primary!$A:$AQ, MATCH(YEAR(A3524)+1, focus_primary!$2:$2, 0), 0)</f>
        <v>-2.8</v>
      </c>
      <c r="D3524">
        <f t="shared" si="220"/>
        <v>-4.333333333333333</v>
      </c>
      <c r="E3524">
        <f t="shared" si="221"/>
        <v>10</v>
      </c>
      <c r="F3524">
        <f t="shared" si="223"/>
        <v>12</v>
      </c>
      <c r="G3524">
        <f t="shared" si="222"/>
        <v>2020</v>
      </c>
    </row>
    <row r="3525" spans="1:7" x14ac:dyDescent="0.25">
      <c r="A3525" s="1">
        <f>focus_primary!A3526</f>
        <v>44106</v>
      </c>
      <c r="B3525">
        <f>VLOOKUP($A3525, focus_primary!$A:$AQ, MATCH(YEAR(fiscal_1_y_a!A3525), focus_primary!$2:$2, 0), 0)</f>
        <v>-12.05</v>
      </c>
      <c r="C3525">
        <f>VLOOKUP($A3525, focus_primary!$A:$AQ, MATCH(YEAR(A3525)+1, focus_primary!$2:$2, 0), 0)</f>
        <v>-3</v>
      </c>
      <c r="D3525">
        <f t="shared" si="220"/>
        <v>-4.5083333333333337</v>
      </c>
      <c r="E3525">
        <f t="shared" si="221"/>
        <v>10</v>
      </c>
      <c r="F3525">
        <f t="shared" si="223"/>
        <v>12</v>
      </c>
      <c r="G3525">
        <f t="shared" si="222"/>
        <v>2020</v>
      </c>
    </row>
    <row r="3526" spans="1:7" x14ac:dyDescent="0.25">
      <c r="A3526" s="1">
        <f>focus_primary!A3527</f>
        <v>44109</v>
      </c>
      <c r="B3526">
        <f>VLOOKUP($A3526, focus_primary!$A:$AQ, MATCH(YEAR(fiscal_1_y_a!A3526), focus_primary!$2:$2, 0), 0)</f>
        <v>-12.05</v>
      </c>
      <c r="C3526">
        <f>VLOOKUP($A3526, focus_primary!$A:$AQ, MATCH(YEAR(A3526)+1, focus_primary!$2:$2, 0), 0)</f>
        <v>-3</v>
      </c>
      <c r="D3526">
        <f t="shared" si="220"/>
        <v>-4.5083333333333337</v>
      </c>
      <c r="E3526">
        <f t="shared" si="221"/>
        <v>10</v>
      </c>
      <c r="F3526">
        <f t="shared" si="223"/>
        <v>12</v>
      </c>
      <c r="G3526">
        <f t="shared" si="222"/>
        <v>2020</v>
      </c>
    </row>
    <row r="3527" spans="1:7" x14ac:dyDescent="0.25">
      <c r="A3527" s="1">
        <f>focus_primary!A3528</f>
        <v>44110</v>
      </c>
      <c r="B3527">
        <f>VLOOKUP($A3527, focus_primary!$A:$AQ, MATCH(YEAR(fiscal_1_y_a!A3527), focus_primary!$2:$2, 0), 0)</f>
        <v>-12.05</v>
      </c>
      <c r="C3527">
        <f>VLOOKUP($A3527, focus_primary!$A:$AQ, MATCH(YEAR(A3527)+1, focus_primary!$2:$2, 0), 0)</f>
        <v>-3</v>
      </c>
      <c r="D3527">
        <f t="shared" si="220"/>
        <v>-4.5083333333333337</v>
      </c>
      <c r="E3527">
        <f t="shared" si="221"/>
        <v>10</v>
      </c>
      <c r="F3527">
        <f t="shared" si="223"/>
        <v>12</v>
      </c>
      <c r="G3527">
        <f t="shared" si="222"/>
        <v>2020</v>
      </c>
    </row>
    <row r="3528" spans="1:7" x14ac:dyDescent="0.25">
      <c r="A3528" s="1">
        <f>focus_primary!A3529</f>
        <v>44111</v>
      </c>
      <c r="B3528">
        <f>VLOOKUP($A3528, focus_primary!$A:$AQ, MATCH(YEAR(fiscal_1_y_a!A3528), focus_primary!$2:$2, 0), 0)</f>
        <v>-12</v>
      </c>
      <c r="C3528">
        <f>VLOOKUP($A3528, focus_primary!$A:$AQ, MATCH(YEAR(A3528)+1, focus_primary!$2:$2, 0), 0)</f>
        <v>-2.94</v>
      </c>
      <c r="D3528">
        <f t="shared" si="220"/>
        <v>-4.45</v>
      </c>
      <c r="E3528">
        <f t="shared" si="221"/>
        <v>10</v>
      </c>
      <c r="F3528">
        <f t="shared" si="223"/>
        <v>12</v>
      </c>
      <c r="G3528">
        <f t="shared" si="222"/>
        <v>2020</v>
      </c>
    </row>
    <row r="3529" spans="1:7" x14ac:dyDescent="0.25">
      <c r="A3529" s="1">
        <f>focus_primary!A3530</f>
        <v>44112</v>
      </c>
      <c r="B3529">
        <f>VLOOKUP($A3529, focus_primary!$A:$AQ, MATCH(YEAR(fiscal_1_y_a!A3529), focus_primary!$2:$2, 0), 0)</f>
        <v>-12</v>
      </c>
      <c r="C3529">
        <f>VLOOKUP($A3529, focus_primary!$A:$AQ, MATCH(YEAR(A3529)+1, focus_primary!$2:$2, 0), 0)</f>
        <v>-2.94</v>
      </c>
      <c r="D3529">
        <f t="shared" si="220"/>
        <v>-4.45</v>
      </c>
      <c r="E3529">
        <f t="shared" si="221"/>
        <v>10</v>
      </c>
      <c r="F3529">
        <f t="shared" si="223"/>
        <v>12</v>
      </c>
      <c r="G3529">
        <f t="shared" si="222"/>
        <v>2020</v>
      </c>
    </row>
    <row r="3530" spans="1:7" x14ac:dyDescent="0.25">
      <c r="A3530" s="1">
        <f>focus_primary!A3531</f>
        <v>44113</v>
      </c>
      <c r="B3530">
        <f>VLOOKUP($A3530, focus_primary!$A:$AQ, MATCH(YEAR(fiscal_1_y_a!A3530), focus_primary!$2:$2, 0), 0)</f>
        <v>-12</v>
      </c>
      <c r="C3530">
        <f>VLOOKUP($A3530, focus_primary!$A:$AQ, MATCH(YEAR(A3530)+1, focus_primary!$2:$2, 0), 0)</f>
        <v>-3</v>
      </c>
      <c r="D3530">
        <f t="shared" si="220"/>
        <v>-4.5</v>
      </c>
      <c r="E3530">
        <f t="shared" si="221"/>
        <v>10</v>
      </c>
      <c r="F3530">
        <f t="shared" si="223"/>
        <v>12</v>
      </c>
      <c r="G3530">
        <f t="shared" si="222"/>
        <v>2020</v>
      </c>
    </row>
    <row r="3531" spans="1:7" x14ac:dyDescent="0.25">
      <c r="A3531" s="1">
        <f>focus_primary!A3532</f>
        <v>44117</v>
      </c>
      <c r="B3531">
        <f>VLOOKUP($A3531, focus_primary!$A:$AQ, MATCH(YEAR(fiscal_1_y_a!A3531), focus_primary!$2:$2, 0), 0)</f>
        <v>-12</v>
      </c>
      <c r="C3531">
        <f>VLOOKUP($A3531, focus_primary!$A:$AQ, MATCH(YEAR(A3531)+1, focus_primary!$2:$2, 0), 0)</f>
        <v>-3</v>
      </c>
      <c r="D3531">
        <f t="shared" si="220"/>
        <v>-4.5</v>
      </c>
      <c r="E3531">
        <f t="shared" si="221"/>
        <v>10</v>
      </c>
      <c r="F3531">
        <f t="shared" si="223"/>
        <v>12</v>
      </c>
      <c r="G3531">
        <f t="shared" si="222"/>
        <v>2020</v>
      </c>
    </row>
    <row r="3532" spans="1:7" x14ac:dyDescent="0.25">
      <c r="A3532" s="1">
        <f>focus_primary!A3533</f>
        <v>44118</v>
      </c>
      <c r="B3532">
        <f>VLOOKUP($A3532, focus_primary!$A:$AQ, MATCH(YEAR(fiscal_1_y_a!A3532), focus_primary!$2:$2, 0), 0)</f>
        <v>-12</v>
      </c>
      <c r="C3532">
        <f>VLOOKUP($A3532, focus_primary!$A:$AQ, MATCH(YEAR(A3532)+1, focus_primary!$2:$2, 0), 0)</f>
        <v>-3</v>
      </c>
      <c r="D3532">
        <f t="shared" si="220"/>
        <v>-4.5</v>
      </c>
      <c r="E3532">
        <f t="shared" si="221"/>
        <v>10</v>
      </c>
      <c r="F3532">
        <f t="shared" si="223"/>
        <v>12</v>
      </c>
      <c r="G3532">
        <f t="shared" si="222"/>
        <v>2020</v>
      </c>
    </row>
    <row r="3533" spans="1:7" x14ac:dyDescent="0.25">
      <c r="A3533" s="1">
        <f>focus_primary!A3534</f>
        <v>44119</v>
      </c>
      <c r="B3533">
        <f>VLOOKUP($A3533, focus_primary!$A:$AQ, MATCH(YEAR(fiscal_1_y_a!A3533), focus_primary!$2:$2, 0), 0)</f>
        <v>-12</v>
      </c>
      <c r="C3533">
        <f>VLOOKUP($A3533, focus_primary!$A:$AQ, MATCH(YEAR(A3533)+1, focus_primary!$2:$2, 0), 0)</f>
        <v>-3</v>
      </c>
      <c r="D3533">
        <f t="shared" si="220"/>
        <v>-4.5</v>
      </c>
      <c r="E3533">
        <f t="shared" si="221"/>
        <v>10</v>
      </c>
      <c r="F3533">
        <f t="shared" si="223"/>
        <v>12</v>
      </c>
      <c r="G3533">
        <f t="shared" si="222"/>
        <v>2020</v>
      </c>
    </row>
    <row r="3534" spans="1:7" x14ac:dyDescent="0.25">
      <c r="A3534" s="1">
        <f>focus_primary!A3535</f>
        <v>44120</v>
      </c>
      <c r="B3534">
        <f>VLOOKUP($A3534, focus_primary!$A:$AQ, MATCH(YEAR(fiscal_1_y_a!A3534), focus_primary!$2:$2, 0), 0)</f>
        <v>-12</v>
      </c>
      <c r="C3534">
        <f>VLOOKUP($A3534, focus_primary!$A:$AQ, MATCH(YEAR(A3534)+1, focus_primary!$2:$2, 0), 0)</f>
        <v>-3</v>
      </c>
      <c r="D3534">
        <f t="shared" si="220"/>
        <v>-4.5</v>
      </c>
      <c r="E3534">
        <f t="shared" si="221"/>
        <v>10</v>
      </c>
      <c r="F3534">
        <f t="shared" si="223"/>
        <v>12</v>
      </c>
      <c r="G3534">
        <f t="shared" si="222"/>
        <v>2020</v>
      </c>
    </row>
    <row r="3535" spans="1:7" x14ac:dyDescent="0.25">
      <c r="A3535" s="1">
        <f>focus_primary!A3536</f>
        <v>44123</v>
      </c>
      <c r="B3535">
        <f>VLOOKUP($A3535, focus_primary!$A:$AQ, MATCH(YEAR(fiscal_1_y_a!A3535), focus_primary!$2:$2, 0), 0)</f>
        <v>-12</v>
      </c>
      <c r="C3535">
        <f>VLOOKUP($A3535, focus_primary!$A:$AQ, MATCH(YEAR(A3535)+1, focus_primary!$2:$2, 0), 0)</f>
        <v>-3.1</v>
      </c>
      <c r="D3535">
        <f t="shared" si="220"/>
        <v>-4.583333333333333</v>
      </c>
      <c r="E3535">
        <f t="shared" si="221"/>
        <v>10</v>
      </c>
      <c r="F3535">
        <f t="shared" si="223"/>
        <v>12</v>
      </c>
      <c r="G3535">
        <f t="shared" si="222"/>
        <v>2020</v>
      </c>
    </row>
    <row r="3536" spans="1:7" x14ac:dyDescent="0.25">
      <c r="A3536" s="1">
        <f>focus_primary!A3537</f>
        <v>44124</v>
      </c>
      <c r="B3536">
        <f>VLOOKUP($A3536, focus_primary!$A:$AQ, MATCH(YEAR(fiscal_1_y_a!A3536), focus_primary!$2:$2, 0), 0)</f>
        <v>-12</v>
      </c>
      <c r="C3536">
        <f>VLOOKUP($A3536, focus_primary!$A:$AQ, MATCH(YEAR(A3536)+1, focus_primary!$2:$2, 0), 0)</f>
        <v>-3.1</v>
      </c>
      <c r="D3536">
        <f t="shared" si="220"/>
        <v>-4.583333333333333</v>
      </c>
      <c r="E3536">
        <f t="shared" si="221"/>
        <v>10</v>
      </c>
      <c r="F3536">
        <f t="shared" si="223"/>
        <v>12</v>
      </c>
      <c r="G3536">
        <f t="shared" si="222"/>
        <v>2020</v>
      </c>
    </row>
    <row r="3537" spans="1:7" x14ac:dyDescent="0.25">
      <c r="A3537" s="1">
        <f>focus_primary!A3538</f>
        <v>44125</v>
      </c>
      <c r="B3537">
        <f>VLOOKUP($A3537, focus_primary!$A:$AQ, MATCH(YEAR(fiscal_1_y_a!A3537), focus_primary!$2:$2, 0), 0)</f>
        <v>-12</v>
      </c>
      <c r="C3537">
        <f>VLOOKUP($A3537, focus_primary!$A:$AQ, MATCH(YEAR(A3537)+1, focus_primary!$2:$2, 0), 0)</f>
        <v>-3.1</v>
      </c>
      <c r="D3537">
        <f t="shared" si="220"/>
        <v>-4.583333333333333</v>
      </c>
      <c r="E3537">
        <f t="shared" si="221"/>
        <v>10</v>
      </c>
      <c r="F3537">
        <f t="shared" si="223"/>
        <v>12</v>
      </c>
      <c r="G3537">
        <f t="shared" si="222"/>
        <v>2020</v>
      </c>
    </row>
    <row r="3538" spans="1:7" x14ac:dyDescent="0.25">
      <c r="A3538" s="1">
        <f>focus_primary!A3539</f>
        <v>44126</v>
      </c>
      <c r="B3538">
        <f>VLOOKUP($A3538, focus_primary!$A:$AQ, MATCH(YEAR(fiscal_1_y_a!A3538), focus_primary!$2:$2, 0), 0)</f>
        <v>-12</v>
      </c>
      <c r="C3538">
        <f>VLOOKUP($A3538, focus_primary!$A:$AQ, MATCH(YEAR(A3538)+1, focus_primary!$2:$2, 0), 0)</f>
        <v>-3.1</v>
      </c>
      <c r="D3538">
        <f t="shared" si="220"/>
        <v>-4.583333333333333</v>
      </c>
      <c r="E3538">
        <f t="shared" si="221"/>
        <v>10</v>
      </c>
      <c r="F3538">
        <f t="shared" si="223"/>
        <v>12</v>
      </c>
      <c r="G3538">
        <f t="shared" si="222"/>
        <v>2020</v>
      </c>
    </row>
    <row r="3539" spans="1:7" x14ac:dyDescent="0.25">
      <c r="A3539" s="1">
        <f>focus_primary!A3540</f>
        <v>44127</v>
      </c>
      <c r="B3539">
        <f>VLOOKUP($A3539, focus_primary!$A:$AQ, MATCH(YEAR(fiscal_1_y_a!A3539), focus_primary!$2:$2, 0), 0)</f>
        <v>-12</v>
      </c>
      <c r="C3539">
        <f>VLOOKUP($A3539, focus_primary!$A:$AQ, MATCH(YEAR(A3539)+1, focus_primary!$2:$2, 0), 0)</f>
        <v>-3.1</v>
      </c>
      <c r="D3539">
        <f t="shared" si="220"/>
        <v>-4.583333333333333</v>
      </c>
      <c r="E3539">
        <f t="shared" si="221"/>
        <v>10</v>
      </c>
      <c r="F3539">
        <f t="shared" si="223"/>
        <v>12</v>
      </c>
      <c r="G3539">
        <f t="shared" si="222"/>
        <v>2020</v>
      </c>
    </row>
    <row r="3540" spans="1:7" x14ac:dyDescent="0.25">
      <c r="A3540" s="1">
        <f>focus_primary!A3541</f>
        <v>44130</v>
      </c>
      <c r="B3540">
        <f>VLOOKUP($A3540, focus_primary!$A:$AQ, MATCH(YEAR(fiscal_1_y_a!A3540), focus_primary!$2:$2, 0), 0)</f>
        <v>-12</v>
      </c>
      <c r="C3540">
        <f>VLOOKUP($A3540, focus_primary!$A:$AQ, MATCH(YEAR(A3540)+1, focus_primary!$2:$2, 0), 0)</f>
        <v>-3.05</v>
      </c>
      <c r="D3540">
        <f t="shared" si="220"/>
        <v>-4.541666666666667</v>
      </c>
      <c r="E3540">
        <f t="shared" si="221"/>
        <v>10</v>
      </c>
      <c r="F3540">
        <f t="shared" si="223"/>
        <v>12</v>
      </c>
      <c r="G3540">
        <f t="shared" si="222"/>
        <v>2020</v>
      </c>
    </row>
    <row r="3541" spans="1:7" x14ac:dyDescent="0.25">
      <c r="A3541" s="1">
        <f>focus_primary!A3542</f>
        <v>44131</v>
      </c>
      <c r="B3541">
        <f>VLOOKUP($A3541, focus_primary!$A:$AQ, MATCH(YEAR(fiscal_1_y_a!A3541), focus_primary!$2:$2, 0), 0)</f>
        <v>-12</v>
      </c>
      <c r="C3541">
        <f>VLOOKUP($A3541, focus_primary!$A:$AQ, MATCH(YEAR(A3541)+1, focus_primary!$2:$2, 0), 0)</f>
        <v>-3.05</v>
      </c>
      <c r="D3541">
        <f t="shared" si="220"/>
        <v>-4.541666666666667</v>
      </c>
      <c r="E3541">
        <f t="shared" si="221"/>
        <v>10</v>
      </c>
      <c r="F3541">
        <f t="shared" si="223"/>
        <v>12</v>
      </c>
      <c r="G3541">
        <f t="shared" si="222"/>
        <v>2020</v>
      </c>
    </row>
    <row r="3542" spans="1:7" x14ac:dyDescent="0.25">
      <c r="A3542" s="1">
        <f>focus_primary!A3543</f>
        <v>44132</v>
      </c>
      <c r="B3542">
        <f>VLOOKUP($A3542, focus_primary!$A:$AQ, MATCH(YEAR(fiscal_1_y_a!A3542), focus_primary!$2:$2, 0), 0)</f>
        <v>-12</v>
      </c>
      <c r="C3542">
        <f>VLOOKUP($A3542, focus_primary!$A:$AQ, MATCH(YEAR(A3542)+1, focus_primary!$2:$2, 0), 0)</f>
        <v>-3.05</v>
      </c>
      <c r="D3542">
        <f t="shared" si="220"/>
        <v>-4.541666666666667</v>
      </c>
      <c r="E3542">
        <f t="shared" si="221"/>
        <v>10</v>
      </c>
      <c r="F3542">
        <f t="shared" si="223"/>
        <v>12</v>
      </c>
      <c r="G3542">
        <f t="shared" si="222"/>
        <v>2020</v>
      </c>
    </row>
    <row r="3543" spans="1:7" x14ac:dyDescent="0.25">
      <c r="A3543" s="1">
        <f>focus_primary!A3544</f>
        <v>44133</v>
      </c>
      <c r="B3543">
        <f>VLOOKUP($A3543, focus_primary!$A:$AQ, MATCH(YEAR(fiscal_1_y_a!A3543), focus_primary!$2:$2, 0), 0)</f>
        <v>-12</v>
      </c>
      <c r="C3543">
        <f>VLOOKUP($A3543, focus_primary!$A:$AQ, MATCH(YEAR(A3543)+1, focus_primary!$2:$2, 0), 0)</f>
        <v>-3.05</v>
      </c>
      <c r="D3543">
        <f t="shared" si="220"/>
        <v>-4.541666666666667</v>
      </c>
      <c r="E3543">
        <f t="shared" si="221"/>
        <v>10</v>
      </c>
      <c r="F3543">
        <f t="shared" si="223"/>
        <v>12</v>
      </c>
      <c r="G3543">
        <f t="shared" si="222"/>
        <v>2020</v>
      </c>
    </row>
    <row r="3544" spans="1:7" x14ac:dyDescent="0.25">
      <c r="A3544" s="1">
        <f>focus_primary!A3545</f>
        <v>44134</v>
      </c>
      <c r="B3544">
        <f>VLOOKUP($A3544, focus_primary!$A:$AQ, MATCH(YEAR(fiscal_1_y_a!A3544), focus_primary!$2:$2, 0), 0)</f>
        <v>-12</v>
      </c>
      <c r="C3544">
        <f>VLOOKUP($A3544, focus_primary!$A:$AQ, MATCH(YEAR(A3544)+1, focus_primary!$2:$2, 0), 0)</f>
        <v>-3</v>
      </c>
      <c r="D3544">
        <f t="shared" si="220"/>
        <v>-4.5</v>
      </c>
      <c r="E3544">
        <f t="shared" si="221"/>
        <v>10</v>
      </c>
      <c r="F3544">
        <f t="shared" si="223"/>
        <v>12</v>
      </c>
      <c r="G3544">
        <f t="shared" si="222"/>
        <v>2020</v>
      </c>
    </row>
    <row r="3545" spans="1:7" x14ac:dyDescent="0.25">
      <c r="A3545" s="1">
        <f>focus_primary!A3546</f>
        <v>44138</v>
      </c>
      <c r="B3545">
        <f>VLOOKUP($A3545, focus_primary!$A:$AQ, MATCH(YEAR(fiscal_1_y_a!A3545), focus_primary!$2:$2, 0), 0)</f>
        <v>-11.95</v>
      </c>
      <c r="C3545">
        <f>VLOOKUP($A3545, focus_primary!$A:$AQ, MATCH(YEAR(A3545)+1, focus_primary!$2:$2, 0), 0)</f>
        <v>-3</v>
      </c>
      <c r="D3545">
        <f t="shared" si="220"/>
        <v>-3.7458333333333336</v>
      </c>
      <c r="E3545">
        <f t="shared" si="221"/>
        <v>11</v>
      </c>
      <c r="F3545">
        <f t="shared" si="223"/>
        <v>12</v>
      </c>
      <c r="G3545">
        <f t="shared" si="222"/>
        <v>2020</v>
      </c>
    </row>
    <row r="3546" spans="1:7" x14ac:dyDescent="0.25">
      <c r="A3546" s="1">
        <f>focus_primary!A3547</f>
        <v>44139</v>
      </c>
      <c r="B3546">
        <f>VLOOKUP($A3546, focus_primary!$A:$AQ, MATCH(YEAR(fiscal_1_y_a!A3546), focus_primary!$2:$2, 0), 0)</f>
        <v>-11.95</v>
      </c>
      <c r="C3546">
        <f>VLOOKUP($A3546, focus_primary!$A:$AQ, MATCH(YEAR(A3546)+1, focus_primary!$2:$2, 0), 0)</f>
        <v>-3</v>
      </c>
      <c r="D3546">
        <f t="shared" si="220"/>
        <v>-3.7458333333333336</v>
      </c>
      <c r="E3546">
        <f t="shared" si="221"/>
        <v>11</v>
      </c>
      <c r="F3546">
        <f t="shared" si="223"/>
        <v>12</v>
      </c>
      <c r="G3546">
        <f t="shared" si="222"/>
        <v>2020</v>
      </c>
    </row>
    <row r="3547" spans="1:7" x14ac:dyDescent="0.25">
      <c r="A3547" s="1">
        <f>focus_primary!A3548</f>
        <v>44140</v>
      </c>
      <c r="B3547">
        <f>VLOOKUP($A3547, focus_primary!$A:$AQ, MATCH(YEAR(fiscal_1_y_a!A3547), focus_primary!$2:$2, 0), 0)</f>
        <v>-11.95</v>
      </c>
      <c r="C3547">
        <f>VLOOKUP($A3547, focus_primary!$A:$AQ, MATCH(YEAR(A3547)+1, focus_primary!$2:$2, 0), 0)</f>
        <v>-3</v>
      </c>
      <c r="D3547">
        <f t="shared" si="220"/>
        <v>-3.7458333333333336</v>
      </c>
      <c r="E3547">
        <f t="shared" si="221"/>
        <v>11</v>
      </c>
      <c r="F3547">
        <f t="shared" si="223"/>
        <v>12</v>
      </c>
      <c r="G3547">
        <f t="shared" si="222"/>
        <v>2020</v>
      </c>
    </row>
    <row r="3548" spans="1:7" x14ac:dyDescent="0.25">
      <c r="A3548" s="1">
        <f>focus_primary!A3549</f>
        <v>44141</v>
      </c>
      <c r="B3548">
        <f>VLOOKUP($A3548, focus_primary!$A:$AQ, MATCH(YEAR(fiscal_1_y_a!A3548), focus_primary!$2:$2, 0), 0)</f>
        <v>-11.9</v>
      </c>
      <c r="C3548">
        <f>VLOOKUP($A3548, focus_primary!$A:$AQ, MATCH(YEAR(A3548)+1, focus_primary!$2:$2, 0), 0)</f>
        <v>-3</v>
      </c>
      <c r="D3548">
        <f t="shared" si="220"/>
        <v>-3.7416666666666667</v>
      </c>
      <c r="E3548">
        <f t="shared" si="221"/>
        <v>11</v>
      </c>
      <c r="F3548">
        <f t="shared" si="223"/>
        <v>12</v>
      </c>
      <c r="G3548">
        <f t="shared" si="222"/>
        <v>2020</v>
      </c>
    </row>
    <row r="3549" spans="1:7" x14ac:dyDescent="0.25">
      <c r="A3549" s="1">
        <f>focus_primary!A3550</f>
        <v>44144</v>
      </c>
      <c r="B3549">
        <f>VLOOKUP($A3549, focus_primary!$A:$AQ, MATCH(YEAR(fiscal_1_y_a!A3549), focus_primary!$2:$2, 0), 0)</f>
        <v>-11.9</v>
      </c>
      <c r="C3549">
        <f>VLOOKUP($A3549, focus_primary!$A:$AQ, MATCH(YEAR(A3549)+1, focus_primary!$2:$2, 0), 0)</f>
        <v>-3</v>
      </c>
      <c r="D3549">
        <f t="shared" si="220"/>
        <v>-3.7416666666666667</v>
      </c>
      <c r="E3549">
        <f t="shared" si="221"/>
        <v>11</v>
      </c>
      <c r="F3549">
        <f t="shared" si="223"/>
        <v>12</v>
      </c>
      <c r="G3549">
        <f t="shared" si="222"/>
        <v>2020</v>
      </c>
    </row>
    <row r="3550" spans="1:7" x14ac:dyDescent="0.25">
      <c r="A3550" s="1">
        <f>focus_primary!A3551</f>
        <v>44145</v>
      </c>
      <c r="B3550">
        <f>VLOOKUP($A3550, focus_primary!$A:$AQ, MATCH(YEAR(fiscal_1_y_a!A3550), focus_primary!$2:$2, 0), 0)</f>
        <v>-11.8</v>
      </c>
      <c r="C3550">
        <f>VLOOKUP($A3550, focus_primary!$A:$AQ, MATCH(YEAR(A3550)+1, focus_primary!$2:$2, 0), 0)</f>
        <v>-3</v>
      </c>
      <c r="D3550">
        <f t="shared" si="220"/>
        <v>-3.7333333333333329</v>
      </c>
      <c r="E3550">
        <f t="shared" si="221"/>
        <v>11</v>
      </c>
      <c r="F3550">
        <f t="shared" si="223"/>
        <v>12</v>
      </c>
      <c r="G3550">
        <f t="shared" si="222"/>
        <v>2020</v>
      </c>
    </row>
    <row r="3551" spans="1:7" x14ac:dyDescent="0.25">
      <c r="A3551" s="1">
        <f>focus_primary!A3552</f>
        <v>44146</v>
      </c>
      <c r="B3551">
        <f>VLOOKUP($A3551, focus_primary!$A:$AQ, MATCH(YEAR(fiscal_1_y_a!A3551), focus_primary!$2:$2, 0), 0)</f>
        <v>-11.8</v>
      </c>
      <c r="C3551">
        <f>VLOOKUP($A3551, focus_primary!$A:$AQ, MATCH(YEAR(A3551)+1, focus_primary!$2:$2, 0), 0)</f>
        <v>-3</v>
      </c>
      <c r="D3551">
        <f t="shared" si="220"/>
        <v>-3.7333333333333329</v>
      </c>
      <c r="E3551">
        <f t="shared" si="221"/>
        <v>11</v>
      </c>
      <c r="F3551">
        <f t="shared" si="223"/>
        <v>12</v>
      </c>
      <c r="G3551">
        <f t="shared" si="222"/>
        <v>2020</v>
      </c>
    </row>
    <row r="3552" spans="1:7" x14ac:dyDescent="0.25">
      <c r="A3552" s="1">
        <f>focus_primary!A3553</f>
        <v>44147</v>
      </c>
      <c r="B3552">
        <f>VLOOKUP($A3552, focus_primary!$A:$AQ, MATCH(YEAR(fiscal_1_y_a!A3552), focus_primary!$2:$2, 0), 0)</f>
        <v>-11.9</v>
      </c>
      <c r="C3552">
        <f>VLOOKUP($A3552, focus_primary!$A:$AQ, MATCH(YEAR(A3552)+1, focus_primary!$2:$2, 0), 0)</f>
        <v>-3</v>
      </c>
      <c r="D3552">
        <f t="shared" si="220"/>
        <v>-3.7416666666666667</v>
      </c>
      <c r="E3552">
        <f t="shared" si="221"/>
        <v>11</v>
      </c>
      <c r="F3552">
        <f t="shared" si="223"/>
        <v>12</v>
      </c>
      <c r="G3552">
        <f t="shared" si="222"/>
        <v>2020</v>
      </c>
    </row>
    <row r="3553" spans="1:7" x14ac:dyDescent="0.25">
      <c r="A3553" s="1">
        <f>focus_primary!A3554</f>
        <v>44148</v>
      </c>
      <c r="B3553">
        <f>VLOOKUP($A3553, focus_primary!$A:$AQ, MATCH(YEAR(fiscal_1_y_a!A3553), focus_primary!$2:$2, 0), 0)</f>
        <v>-12</v>
      </c>
      <c r="C3553">
        <f>VLOOKUP($A3553, focus_primary!$A:$AQ, MATCH(YEAR(A3553)+1, focus_primary!$2:$2, 0), 0)</f>
        <v>-3</v>
      </c>
      <c r="D3553">
        <f t="shared" si="220"/>
        <v>-3.75</v>
      </c>
      <c r="E3553">
        <f t="shared" si="221"/>
        <v>11</v>
      </c>
      <c r="F3553">
        <f t="shared" si="223"/>
        <v>12</v>
      </c>
      <c r="G3553">
        <f t="shared" si="222"/>
        <v>2020</v>
      </c>
    </row>
    <row r="3554" spans="1:7" x14ac:dyDescent="0.25">
      <c r="A3554" s="1">
        <f>focus_primary!A3555</f>
        <v>44151</v>
      </c>
      <c r="B3554">
        <f>VLOOKUP($A3554, focus_primary!$A:$AQ, MATCH(YEAR(fiscal_1_y_a!A3554), focus_primary!$2:$2, 0), 0)</f>
        <v>-11.9</v>
      </c>
      <c r="C3554">
        <f>VLOOKUP($A3554, focus_primary!$A:$AQ, MATCH(YEAR(A3554)+1, focus_primary!$2:$2, 0), 0)</f>
        <v>-3</v>
      </c>
      <c r="D3554">
        <f t="shared" si="220"/>
        <v>-3.7416666666666667</v>
      </c>
      <c r="E3554">
        <f t="shared" si="221"/>
        <v>11</v>
      </c>
      <c r="F3554">
        <f t="shared" si="223"/>
        <v>12</v>
      </c>
      <c r="G3554">
        <f t="shared" si="222"/>
        <v>2020</v>
      </c>
    </row>
    <row r="3555" spans="1:7" x14ac:dyDescent="0.25">
      <c r="A3555" s="1">
        <f>focus_primary!A3556</f>
        <v>44152</v>
      </c>
      <c r="B3555">
        <f>VLOOKUP($A3555, focus_primary!$A:$AQ, MATCH(YEAR(fiscal_1_y_a!A3555), focus_primary!$2:$2, 0), 0)</f>
        <v>-11.8</v>
      </c>
      <c r="C3555">
        <f>VLOOKUP($A3555, focus_primary!$A:$AQ, MATCH(YEAR(A3555)+1, focus_primary!$2:$2, 0), 0)</f>
        <v>-3</v>
      </c>
      <c r="D3555">
        <f t="shared" si="220"/>
        <v>-3.7333333333333329</v>
      </c>
      <c r="E3555">
        <f t="shared" si="221"/>
        <v>11</v>
      </c>
      <c r="F3555">
        <f t="shared" si="223"/>
        <v>12</v>
      </c>
      <c r="G3555">
        <f t="shared" si="222"/>
        <v>2020</v>
      </c>
    </row>
    <row r="3556" spans="1:7" x14ac:dyDescent="0.25">
      <c r="A3556" s="1">
        <f>focus_primary!A3557</f>
        <v>44153</v>
      </c>
      <c r="B3556">
        <f>VLOOKUP($A3556, focus_primary!$A:$AQ, MATCH(YEAR(fiscal_1_y_a!A3556), focus_primary!$2:$2, 0), 0)</f>
        <v>-11.8</v>
      </c>
      <c r="C3556">
        <f>VLOOKUP($A3556, focus_primary!$A:$AQ, MATCH(YEAR(A3556)+1, focus_primary!$2:$2, 0), 0)</f>
        <v>-3</v>
      </c>
      <c r="D3556">
        <f t="shared" si="220"/>
        <v>-3.7333333333333329</v>
      </c>
      <c r="E3556">
        <f t="shared" si="221"/>
        <v>11</v>
      </c>
      <c r="F3556">
        <f t="shared" si="223"/>
        <v>12</v>
      </c>
      <c r="G3556">
        <f t="shared" si="222"/>
        <v>2020</v>
      </c>
    </row>
    <row r="3557" spans="1:7" x14ac:dyDescent="0.25">
      <c r="A3557" s="1">
        <f>focus_primary!A3558</f>
        <v>44154</v>
      </c>
      <c r="B3557">
        <f>VLOOKUP($A3557, focus_primary!$A:$AQ, MATCH(YEAR(fiscal_1_y_a!A3557), focus_primary!$2:$2, 0), 0)</f>
        <v>-11.6</v>
      </c>
      <c r="C3557">
        <f>VLOOKUP($A3557, focus_primary!$A:$AQ, MATCH(YEAR(A3557)+1, focus_primary!$2:$2, 0), 0)</f>
        <v>-3</v>
      </c>
      <c r="D3557">
        <f t="shared" si="220"/>
        <v>-3.7166666666666668</v>
      </c>
      <c r="E3557">
        <f t="shared" si="221"/>
        <v>11</v>
      </c>
      <c r="F3557">
        <f t="shared" si="223"/>
        <v>12</v>
      </c>
      <c r="G3557">
        <f t="shared" si="222"/>
        <v>2020</v>
      </c>
    </row>
    <row r="3558" spans="1:7" x14ac:dyDescent="0.25">
      <c r="A3558" s="1">
        <f>focus_primary!A3559</f>
        <v>44155</v>
      </c>
      <c r="B3558">
        <f>VLOOKUP($A3558, focus_primary!$A:$AQ, MATCH(YEAR(fiscal_1_y_a!A3558), focus_primary!$2:$2, 0), 0)</f>
        <v>-11.8</v>
      </c>
      <c r="C3558">
        <f>VLOOKUP($A3558, focus_primary!$A:$AQ, MATCH(YEAR(A3558)+1, focus_primary!$2:$2, 0), 0)</f>
        <v>-3</v>
      </c>
      <c r="D3558">
        <f t="shared" si="220"/>
        <v>-3.7333333333333329</v>
      </c>
      <c r="E3558">
        <f t="shared" si="221"/>
        <v>11</v>
      </c>
      <c r="F3558">
        <f t="shared" si="223"/>
        <v>12</v>
      </c>
      <c r="G3558">
        <f t="shared" si="222"/>
        <v>2020</v>
      </c>
    </row>
    <row r="3559" spans="1:7" x14ac:dyDescent="0.25">
      <c r="A3559" s="1">
        <f>focus_primary!A3560</f>
        <v>44158</v>
      </c>
      <c r="B3559">
        <f>VLOOKUP($A3559, focus_primary!$A:$AQ, MATCH(YEAR(fiscal_1_y_a!A3559), focus_primary!$2:$2, 0), 0)</f>
        <v>-11.8</v>
      </c>
      <c r="C3559">
        <f>VLOOKUP($A3559, focus_primary!$A:$AQ, MATCH(YEAR(A3559)+1, focus_primary!$2:$2, 0), 0)</f>
        <v>-2.95</v>
      </c>
      <c r="D3559">
        <f t="shared" si="220"/>
        <v>-3.6875</v>
      </c>
      <c r="E3559">
        <f t="shared" si="221"/>
        <v>11</v>
      </c>
      <c r="F3559">
        <f t="shared" si="223"/>
        <v>12</v>
      </c>
      <c r="G3559">
        <f t="shared" si="222"/>
        <v>2020</v>
      </c>
    </row>
    <row r="3560" spans="1:7" x14ac:dyDescent="0.25">
      <c r="A3560" s="1">
        <f>focus_primary!A3561</f>
        <v>44159</v>
      </c>
      <c r="B3560">
        <f>VLOOKUP($A3560, focus_primary!$A:$AQ, MATCH(YEAR(fiscal_1_y_a!A3560), focus_primary!$2:$2, 0), 0)</f>
        <v>-11.8</v>
      </c>
      <c r="C3560">
        <f>VLOOKUP($A3560, focus_primary!$A:$AQ, MATCH(YEAR(A3560)+1, focus_primary!$2:$2, 0), 0)</f>
        <v>-2.95</v>
      </c>
      <c r="D3560">
        <f t="shared" si="220"/>
        <v>-3.6875</v>
      </c>
      <c r="E3560">
        <f t="shared" si="221"/>
        <v>11</v>
      </c>
      <c r="F3560">
        <f t="shared" si="223"/>
        <v>12</v>
      </c>
      <c r="G3560">
        <f t="shared" si="222"/>
        <v>2020</v>
      </c>
    </row>
    <row r="3561" spans="1:7" x14ac:dyDescent="0.25">
      <c r="A3561" s="1">
        <f>focus_primary!A3562</f>
        <v>44160</v>
      </c>
      <c r="B3561">
        <f>VLOOKUP($A3561, focus_primary!$A:$AQ, MATCH(YEAR(fiscal_1_y_a!A3561), focus_primary!$2:$2, 0), 0)</f>
        <v>-11.7</v>
      </c>
      <c r="C3561">
        <f>VLOOKUP($A3561, focus_primary!$A:$AQ, MATCH(YEAR(A3561)+1, focus_primary!$2:$2, 0), 0)</f>
        <v>-3</v>
      </c>
      <c r="D3561">
        <f t="shared" si="220"/>
        <v>-3.7250000000000001</v>
      </c>
      <c r="E3561">
        <f t="shared" si="221"/>
        <v>11</v>
      </c>
      <c r="F3561">
        <f t="shared" si="223"/>
        <v>12</v>
      </c>
      <c r="G3561">
        <f t="shared" si="222"/>
        <v>2020</v>
      </c>
    </row>
    <row r="3562" spans="1:7" x14ac:dyDescent="0.25">
      <c r="A3562" s="1">
        <f>focus_primary!A3563</f>
        <v>44161</v>
      </c>
      <c r="B3562">
        <f>VLOOKUP($A3562, focus_primary!$A:$AQ, MATCH(YEAR(fiscal_1_y_a!A3562), focus_primary!$2:$2, 0), 0)</f>
        <v>-11.7</v>
      </c>
      <c r="C3562">
        <f>VLOOKUP($A3562, focus_primary!$A:$AQ, MATCH(YEAR(A3562)+1, focus_primary!$2:$2, 0), 0)</f>
        <v>-3</v>
      </c>
      <c r="D3562">
        <f t="shared" si="220"/>
        <v>-3.7250000000000001</v>
      </c>
      <c r="E3562">
        <f t="shared" si="221"/>
        <v>11</v>
      </c>
      <c r="F3562">
        <f t="shared" si="223"/>
        <v>12</v>
      </c>
      <c r="G3562">
        <f t="shared" si="222"/>
        <v>2020</v>
      </c>
    </row>
    <row r="3563" spans="1:7" x14ac:dyDescent="0.25">
      <c r="A3563" s="1">
        <f>focus_primary!A3564</f>
        <v>44162</v>
      </c>
      <c r="B3563">
        <f>VLOOKUP($A3563, focus_primary!$A:$AQ, MATCH(YEAR(fiscal_1_y_a!A3563), focus_primary!$2:$2, 0), 0)</f>
        <v>-11.5</v>
      </c>
      <c r="C3563">
        <f>VLOOKUP($A3563, focus_primary!$A:$AQ, MATCH(YEAR(A3563)+1, focus_primary!$2:$2, 0), 0)</f>
        <v>-2.9</v>
      </c>
      <c r="D3563">
        <f t="shared" si="220"/>
        <v>-3.6166666666666667</v>
      </c>
      <c r="E3563">
        <f t="shared" si="221"/>
        <v>11</v>
      </c>
      <c r="F3563">
        <f t="shared" si="223"/>
        <v>12</v>
      </c>
      <c r="G3563">
        <f t="shared" si="222"/>
        <v>2020</v>
      </c>
    </row>
    <row r="3564" spans="1:7" x14ac:dyDescent="0.25">
      <c r="A3564" s="1">
        <f>focus_primary!A3565</f>
        <v>44165</v>
      </c>
      <c r="B3564">
        <f>VLOOKUP($A3564, focus_primary!$A:$AQ, MATCH(YEAR(fiscal_1_y_a!A3564), focus_primary!$2:$2, 0), 0)</f>
        <v>-11.5</v>
      </c>
      <c r="C3564">
        <f>VLOOKUP($A3564, focus_primary!$A:$AQ, MATCH(YEAR(A3564)+1, focus_primary!$2:$2, 0), 0)</f>
        <v>-2.9</v>
      </c>
      <c r="D3564">
        <f t="shared" si="220"/>
        <v>-3.6166666666666667</v>
      </c>
      <c r="E3564">
        <f t="shared" si="221"/>
        <v>11</v>
      </c>
      <c r="F3564">
        <f t="shared" si="223"/>
        <v>12</v>
      </c>
      <c r="G3564">
        <f t="shared" si="222"/>
        <v>2020</v>
      </c>
    </row>
    <row r="3565" spans="1:7" x14ac:dyDescent="0.25">
      <c r="A3565" s="1">
        <f>focus_primary!A3566</f>
        <v>44166</v>
      </c>
      <c r="B3565">
        <f>VLOOKUP($A3565, focus_primary!$A:$AQ, MATCH(YEAR(fiscal_1_y_a!A3565), focus_primary!$2:$2, 0), 0)</f>
        <v>-11.5</v>
      </c>
      <c r="C3565">
        <f>VLOOKUP($A3565, focus_primary!$A:$AQ, MATCH(YEAR(A3565)+1, focus_primary!$2:$2, 0), 0)</f>
        <v>-2.9</v>
      </c>
      <c r="D3565">
        <f t="shared" si="220"/>
        <v>-2.9</v>
      </c>
      <c r="E3565">
        <f t="shared" si="221"/>
        <v>12</v>
      </c>
      <c r="F3565">
        <f t="shared" si="223"/>
        <v>12</v>
      </c>
      <c r="G3565">
        <f t="shared" si="222"/>
        <v>2020</v>
      </c>
    </row>
    <row r="3566" spans="1:7" x14ac:dyDescent="0.25">
      <c r="A3566" s="1">
        <f>focus_primary!A3567</f>
        <v>44167</v>
      </c>
      <c r="B3566">
        <f>VLOOKUP($A3566, focus_primary!$A:$AQ, MATCH(YEAR(fiscal_1_y_a!A3566), focus_primary!$2:$2, 0), 0)</f>
        <v>-11.5</v>
      </c>
      <c r="C3566">
        <f>VLOOKUP($A3566, focus_primary!$A:$AQ, MATCH(YEAR(A3566)+1, focus_primary!$2:$2, 0), 0)</f>
        <v>-2.9</v>
      </c>
      <c r="D3566">
        <f t="shared" si="220"/>
        <v>-2.9</v>
      </c>
      <c r="E3566">
        <f t="shared" si="221"/>
        <v>12</v>
      </c>
      <c r="F3566">
        <f t="shared" si="223"/>
        <v>12</v>
      </c>
      <c r="G3566">
        <f t="shared" si="222"/>
        <v>2020</v>
      </c>
    </row>
    <row r="3567" spans="1:7" x14ac:dyDescent="0.25">
      <c r="A3567" s="1">
        <f>focus_primary!A3568</f>
        <v>44168</v>
      </c>
      <c r="B3567">
        <f>VLOOKUP($A3567, focus_primary!$A:$AQ, MATCH(YEAR(fiscal_1_y_a!A3567), focus_primary!$2:$2, 0), 0)</f>
        <v>-11.5</v>
      </c>
      <c r="C3567">
        <f>VLOOKUP($A3567, focus_primary!$A:$AQ, MATCH(YEAR(A3567)+1, focus_primary!$2:$2, 0), 0)</f>
        <v>-2.9</v>
      </c>
      <c r="D3567">
        <f t="shared" si="220"/>
        <v>-2.9</v>
      </c>
      <c r="E3567">
        <f t="shared" si="221"/>
        <v>12</v>
      </c>
      <c r="F3567">
        <f t="shared" si="223"/>
        <v>12</v>
      </c>
      <c r="G3567">
        <f t="shared" si="222"/>
        <v>2020</v>
      </c>
    </row>
    <row r="3568" spans="1:7" x14ac:dyDescent="0.25">
      <c r="A3568" s="1">
        <f>focus_primary!A3569</f>
        <v>44169</v>
      </c>
      <c r="B3568">
        <f>VLOOKUP($A3568, focus_primary!$A:$AQ, MATCH(YEAR(fiscal_1_y_a!A3568), focus_primary!$2:$2, 0), 0)</f>
        <v>-11.5</v>
      </c>
      <c r="C3568">
        <f>VLOOKUP($A3568, focus_primary!$A:$AQ, MATCH(YEAR(A3568)+1, focus_primary!$2:$2, 0), 0)</f>
        <v>-2.9</v>
      </c>
      <c r="D3568">
        <f t="shared" si="220"/>
        <v>-2.9</v>
      </c>
      <c r="E3568">
        <f t="shared" si="221"/>
        <v>12</v>
      </c>
      <c r="F3568">
        <f t="shared" si="223"/>
        <v>12</v>
      </c>
      <c r="G3568">
        <f t="shared" si="222"/>
        <v>2020</v>
      </c>
    </row>
    <row r="3569" spans="1:7" x14ac:dyDescent="0.25">
      <c r="A3569" s="1">
        <f>focus_primary!A3570</f>
        <v>44172</v>
      </c>
      <c r="B3569">
        <f>VLOOKUP($A3569, focus_primary!$A:$AQ, MATCH(YEAR(fiscal_1_y_a!A3569), focus_primary!$2:$2, 0), 0)</f>
        <v>-11.5</v>
      </c>
      <c r="C3569">
        <f>VLOOKUP($A3569, focus_primary!$A:$AQ, MATCH(YEAR(A3569)+1, focus_primary!$2:$2, 0), 0)</f>
        <v>-2.9</v>
      </c>
      <c r="D3569">
        <f t="shared" si="220"/>
        <v>-2.9</v>
      </c>
      <c r="E3569">
        <f t="shared" si="221"/>
        <v>12</v>
      </c>
      <c r="F3569">
        <f t="shared" si="223"/>
        <v>12</v>
      </c>
      <c r="G3569">
        <f t="shared" si="222"/>
        <v>2020</v>
      </c>
    </row>
    <row r="3570" spans="1:7" x14ac:dyDescent="0.25">
      <c r="A3570" s="1">
        <f>focus_primary!A3571</f>
        <v>44173</v>
      </c>
      <c r="B3570">
        <f>VLOOKUP($A3570, focus_primary!$A:$AQ, MATCH(YEAR(fiscal_1_y_a!A3570), focus_primary!$2:$2, 0), 0)</f>
        <v>-11.5</v>
      </c>
      <c r="C3570">
        <f>VLOOKUP($A3570, focus_primary!$A:$AQ, MATCH(YEAR(A3570)+1, focus_primary!$2:$2, 0), 0)</f>
        <v>-2.9</v>
      </c>
      <c r="D3570">
        <f t="shared" si="220"/>
        <v>-2.9</v>
      </c>
      <c r="E3570">
        <f t="shared" si="221"/>
        <v>12</v>
      </c>
      <c r="F3570">
        <f t="shared" si="223"/>
        <v>12</v>
      </c>
      <c r="G3570">
        <f t="shared" si="222"/>
        <v>2020</v>
      </c>
    </row>
    <row r="3571" spans="1:7" x14ac:dyDescent="0.25">
      <c r="A3571" s="1">
        <f>focus_primary!A3572</f>
        <v>44174</v>
      </c>
      <c r="B3571">
        <f>VLOOKUP($A3571, focus_primary!$A:$AQ, MATCH(YEAR(fiscal_1_y_a!A3571), focus_primary!$2:$2, 0), 0)</f>
        <v>-11.5</v>
      </c>
      <c r="C3571">
        <f>VLOOKUP($A3571, focus_primary!$A:$AQ, MATCH(YEAR(A3571)+1, focus_primary!$2:$2, 0), 0)</f>
        <v>-2.9</v>
      </c>
      <c r="D3571">
        <f t="shared" si="220"/>
        <v>-2.9</v>
      </c>
      <c r="E3571">
        <f t="shared" si="221"/>
        <v>12</v>
      </c>
      <c r="F3571">
        <f t="shared" si="223"/>
        <v>12</v>
      </c>
      <c r="G3571">
        <f t="shared" si="222"/>
        <v>2020</v>
      </c>
    </row>
    <row r="3572" spans="1:7" x14ac:dyDescent="0.25">
      <c r="A3572" s="1">
        <f>focus_primary!A3573</f>
        <v>44175</v>
      </c>
      <c r="B3572">
        <f>VLOOKUP($A3572, focus_primary!$A:$AQ, MATCH(YEAR(fiscal_1_y_a!A3572), focus_primary!$2:$2, 0), 0)</f>
        <v>-11.5</v>
      </c>
      <c r="C3572">
        <f>VLOOKUP($A3572, focus_primary!$A:$AQ, MATCH(YEAR(A3572)+1, focus_primary!$2:$2, 0), 0)</f>
        <v>-2.9</v>
      </c>
      <c r="D3572">
        <f t="shared" si="220"/>
        <v>-2.9</v>
      </c>
      <c r="E3572">
        <f t="shared" si="221"/>
        <v>12</v>
      </c>
      <c r="F3572">
        <f t="shared" si="223"/>
        <v>12</v>
      </c>
      <c r="G3572">
        <f t="shared" si="222"/>
        <v>2020</v>
      </c>
    </row>
    <row r="3573" spans="1:7" x14ac:dyDescent="0.25">
      <c r="A3573" s="1">
        <f>focus_primary!A3574</f>
        <v>44176</v>
      </c>
      <c r="B3573">
        <f>VLOOKUP($A3573, focus_primary!$A:$AQ, MATCH(YEAR(fiscal_1_y_a!A3573), focus_primary!$2:$2, 0), 0)</f>
        <v>-11.5</v>
      </c>
      <c r="C3573">
        <f>VLOOKUP($A3573, focus_primary!$A:$AQ, MATCH(YEAR(A3573)+1, focus_primary!$2:$2, 0), 0)</f>
        <v>-2.9</v>
      </c>
      <c r="D3573">
        <f t="shared" si="220"/>
        <v>-2.9</v>
      </c>
      <c r="E3573">
        <f t="shared" si="221"/>
        <v>12</v>
      </c>
      <c r="F3573">
        <f t="shared" si="223"/>
        <v>12</v>
      </c>
      <c r="G3573">
        <f t="shared" si="222"/>
        <v>2020</v>
      </c>
    </row>
    <row r="3574" spans="1:7" x14ac:dyDescent="0.25">
      <c r="A3574" s="1">
        <f>focus_primary!A3575</f>
        <v>44179</v>
      </c>
      <c r="B3574">
        <f>VLOOKUP($A3574, focus_primary!$A:$AQ, MATCH(YEAR(fiscal_1_y_a!A3574), focus_primary!$2:$2, 0), 0)</f>
        <v>-11.45</v>
      </c>
      <c r="C3574">
        <f>VLOOKUP($A3574, focus_primary!$A:$AQ, MATCH(YEAR(A3574)+1, focus_primary!$2:$2, 0), 0)</f>
        <v>-2.95</v>
      </c>
      <c r="D3574">
        <f t="shared" si="220"/>
        <v>-2.9500000000000006</v>
      </c>
      <c r="E3574">
        <f t="shared" si="221"/>
        <v>12</v>
      </c>
      <c r="F3574">
        <f t="shared" si="223"/>
        <v>12</v>
      </c>
      <c r="G3574">
        <f t="shared" si="222"/>
        <v>2020</v>
      </c>
    </row>
    <row r="3575" spans="1:7" x14ac:dyDescent="0.25">
      <c r="A3575" s="1">
        <f>focus_primary!A3576</f>
        <v>44180</v>
      </c>
      <c r="B3575">
        <f>VLOOKUP($A3575, focus_primary!$A:$AQ, MATCH(YEAR(fiscal_1_y_a!A3575), focus_primary!$2:$2, 0), 0)</f>
        <v>-11.3</v>
      </c>
      <c r="C3575">
        <f>VLOOKUP($A3575, focus_primary!$A:$AQ, MATCH(YEAR(A3575)+1, focus_primary!$2:$2, 0), 0)</f>
        <v>-2.95</v>
      </c>
      <c r="D3575">
        <f t="shared" si="220"/>
        <v>-2.9500000000000006</v>
      </c>
      <c r="E3575">
        <f t="shared" si="221"/>
        <v>12</v>
      </c>
      <c r="F3575">
        <f t="shared" si="223"/>
        <v>12</v>
      </c>
      <c r="G3575">
        <f t="shared" si="222"/>
        <v>2020</v>
      </c>
    </row>
    <row r="3576" spans="1:7" x14ac:dyDescent="0.25">
      <c r="A3576" s="1">
        <f>focus_primary!A3577</f>
        <v>44181</v>
      </c>
      <c r="B3576">
        <f>VLOOKUP($A3576, focus_primary!$A:$AQ, MATCH(YEAR(fiscal_1_y_a!A3576), focus_primary!$2:$2, 0), 0)</f>
        <v>-11.1</v>
      </c>
      <c r="C3576">
        <f>VLOOKUP($A3576, focus_primary!$A:$AQ, MATCH(YEAR(A3576)+1, focus_primary!$2:$2, 0), 0)</f>
        <v>-2.95</v>
      </c>
      <c r="D3576">
        <f t="shared" si="220"/>
        <v>-2.9500000000000006</v>
      </c>
      <c r="E3576">
        <f t="shared" si="221"/>
        <v>12</v>
      </c>
      <c r="F3576">
        <f t="shared" si="223"/>
        <v>12</v>
      </c>
      <c r="G3576">
        <f t="shared" si="222"/>
        <v>2020</v>
      </c>
    </row>
    <row r="3577" spans="1:7" x14ac:dyDescent="0.25">
      <c r="A3577" s="1">
        <f>focus_primary!A3578</f>
        <v>44182</v>
      </c>
      <c r="B3577">
        <f>VLOOKUP($A3577, focus_primary!$A:$AQ, MATCH(YEAR(fiscal_1_y_a!A3577), focus_primary!$2:$2, 0), 0)</f>
        <v>-11.1</v>
      </c>
      <c r="C3577">
        <f>VLOOKUP($A3577, focus_primary!$A:$AQ, MATCH(YEAR(A3577)+1, focus_primary!$2:$2, 0), 0)</f>
        <v>-2.95</v>
      </c>
      <c r="D3577">
        <f t="shared" si="220"/>
        <v>-2.9500000000000006</v>
      </c>
      <c r="E3577">
        <f t="shared" si="221"/>
        <v>12</v>
      </c>
      <c r="F3577">
        <f t="shared" si="223"/>
        <v>12</v>
      </c>
      <c r="G3577">
        <f t="shared" si="222"/>
        <v>2020</v>
      </c>
    </row>
    <row r="3578" spans="1:7" x14ac:dyDescent="0.25">
      <c r="A3578" s="1">
        <f>focus_primary!A3579</f>
        <v>44183</v>
      </c>
      <c r="B3578">
        <f>VLOOKUP($A3578, focus_primary!$A:$AQ, MATCH(YEAR(fiscal_1_y_a!A3578), focus_primary!$2:$2, 0), 0)</f>
        <v>-11</v>
      </c>
      <c r="C3578">
        <f>VLOOKUP($A3578, focus_primary!$A:$AQ, MATCH(YEAR(A3578)+1, focus_primary!$2:$2, 0), 0)</f>
        <v>-3</v>
      </c>
      <c r="D3578">
        <f t="shared" si="220"/>
        <v>-3</v>
      </c>
      <c r="E3578">
        <f t="shared" si="221"/>
        <v>12</v>
      </c>
      <c r="F3578">
        <f t="shared" si="223"/>
        <v>12</v>
      </c>
      <c r="G3578">
        <f t="shared" si="222"/>
        <v>2020</v>
      </c>
    </row>
    <row r="3579" spans="1:7" x14ac:dyDescent="0.25">
      <c r="A3579" s="1">
        <f>focus_primary!A3580</f>
        <v>44186</v>
      </c>
      <c r="B3579">
        <f>VLOOKUP($A3579, focus_primary!$A:$AQ, MATCH(YEAR(fiscal_1_y_a!A3579), focus_primary!$2:$2, 0), 0)</f>
        <v>-10.8</v>
      </c>
      <c r="C3579">
        <f>VLOOKUP($A3579, focus_primary!$A:$AQ, MATCH(YEAR(A3579)+1, focus_primary!$2:$2, 0), 0)</f>
        <v>-3</v>
      </c>
      <c r="D3579">
        <f t="shared" si="220"/>
        <v>-3</v>
      </c>
      <c r="E3579">
        <f t="shared" si="221"/>
        <v>12</v>
      </c>
      <c r="F3579">
        <f t="shared" si="223"/>
        <v>12</v>
      </c>
      <c r="G3579">
        <f t="shared" si="222"/>
        <v>2020</v>
      </c>
    </row>
    <row r="3580" spans="1:7" x14ac:dyDescent="0.25">
      <c r="A3580" s="1">
        <f>focus_primary!A3581</f>
        <v>44187</v>
      </c>
      <c r="B3580">
        <f>VLOOKUP($A3580, focus_primary!$A:$AQ, MATCH(YEAR(fiscal_1_y_a!A3580), focus_primary!$2:$2, 0), 0)</f>
        <v>-10.8</v>
      </c>
      <c r="C3580">
        <f>VLOOKUP($A3580, focus_primary!$A:$AQ, MATCH(YEAR(A3580)+1, focus_primary!$2:$2, 0), 0)</f>
        <v>-3</v>
      </c>
      <c r="D3580">
        <f t="shared" si="220"/>
        <v>-3</v>
      </c>
      <c r="E3580">
        <f t="shared" si="221"/>
        <v>12</v>
      </c>
      <c r="F3580">
        <f t="shared" si="223"/>
        <v>12</v>
      </c>
      <c r="G3580">
        <f t="shared" si="222"/>
        <v>2020</v>
      </c>
    </row>
    <row r="3581" spans="1:7" x14ac:dyDescent="0.25">
      <c r="A3581" s="1">
        <f>focus_primary!A3582</f>
        <v>44188</v>
      </c>
      <c r="B3581">
        <f>VLOOKUP($A3581, focus_primary!$A:$AQ, MATCH(YEAR(fiscal_1_y_a!A3581), focus_primary!$2:$2, 0), 0)</f>
        <v>-10.8</v>
      </c>
      <c r="C3581">
        <f>VLOOKUP($A3581, focus_primary!$A:$AQ, MATCH(YEAR(A3581)+1, focus_primary!$2:$2, 0), 0)</f>
        <v>-3</v>
      </c>
      <c r="D3581">
        <f t="shared" si="220"/>
        <v>-3</v>
      </c>
      <c r="E3581">
        <f t="shared" si="221"/>
        <v>12</v>
      </c>
      <c r="F3581">
        <f t="shared" si="223"/>
        <v>12</v>
      </c>
      <c r="G3581">
        <f t="shared" si="222"/>
        <v>2020</v>
      </c>
    </row>
    <row r="3582" spans="1:7" x14ac:dyDescent="0.25">
      <c r="A3582" s="1">
        <f>focus_primary!A3583</f>
        <v>44189</v>
      </c>
      <c r="B3582">
        <f>VLOOKUP($A3582, focus_primary!$A:$AQ, MATCH(YEAR(fiscal_1_y_a!A3582), focus_primary!$2:$2, 0), 0)</f>
        <v>-10.6</v>
      </c>
      <c r="C3582">
        <f>VLOOKUP($A3582, focus_primary!$A:$AQ, MATCH(YEAR(A3582)+1, focus_primary!$2:$2, 0), 0)</f>
        <v>-3</v>
      </c>
      <c r="D3582">
        <f t="shared" si="220"/>
        <v>-3</v>
      </c>
      <c r="E3582">
        <f t="shared" si="221"/>
        <v>12</v>
      </c>
      <c r="F3582">
        <f t="shared" si="223"/>
        <v>12</v>
      </c>
      <c r="G3582">
        <f t="shared" si="222"/>
        <v>2020</v>
      </c>
    </row>
    <row r="3583" spans="1:7" x14ac:dyDescent="0.25">
      <c r="A3583" s="1">
        <f>focus_primary!A3584</f>
        <v>44193</v>
      </c>
      <c r="B3583">
        <f>VLOOKUP($A3583, focus_primary!$A:$AQ, MATCH(YEAR(fiscal_1_y_a!A3583), focus_primary!$2:$2, 0), 0)</f>
        <v>-10.6</v>
      </c>
      <c r="C3583">
        <f>VLOOKUP($A3583, focus_primary!$A:$AQ, MATCH(YEAR(A3583)+1, focus_primary!$2:$2, 0), 0)</f>
        <v>-3</v>
      </c>
      <c r="D3583">
        <f t="shared" si="220"/>
        <v>-3</v>
      </c>
      <c r="E3583">
        <f t="shared" si="221"/>
        <v>12</v>
      </c>
      <c r="F3583">
        <f t="shared" si="223"/>
        <v>12</v>
      </c>
      <c r="G3583">
        <f t="shared" si="222"/>
        <v>2020</v>
      </c>
    </row>
    <row r="3584" spans="1:7" x14ac:dyDescent="0.25">
      <c r="A3584" s="1">
        <f>focus_primary!A3585</f>
        <v>44194</v>
      </c>
      <c r="B3584">
        <f>VLOOKUP($A3584, focus_primary!$A:$AQ, MATCH(YEAR(fiscal_1_y_a!A3584), focus_primary!$2:$2, 0), 0)</f>
        <v>-10.6</v>
      </c>
      <c r="C3584">
        <f>VLOOKUP($A3584, focus_primary!$A:$AQ, MATCH(YEAR(A3584)+1, focus_primary!$2:$2, 0), 0)</f>
        <v>-3</v>
      </c>
      <c r="D3584">
        <f t="shared" si="220"/>
        <v>-3</v>
      </c>
      <c r="E3584">
        <f t="shared" si="221"/>
        <v>12</v>
      </c>
      <c r="F3584">
        <f t="shared" si="223"/>
        <v>12</v>
      </c>
      <c r="G3584">
        <f t="shared" si="222"/>
        <v>2020</v>
      </c>
    </row>
    <row r="3585" spans="1:7" x14ac:dyDescent="0.25">
      <c r="A3585" s="1">
        <f>focus_primary!A3586</f>
        <v>44195</v>
      </c>
      <c r="B3585">
        <f>VLOOKUP($A3585, focus_primary!$A:$AQ, MATCH(YEAR(fiscal_1_y_a!A3585), focus_primary!$2:$2, 0), 0)</f>
        <v>-10.6</v>
      </c>
      <c r="C3585">
        <f>VLOOKUP($A3585, focus_primary!$A:$AQ, MATCH(YEAR(A3585)+1, focus_primary!$2:$2, 0), 0)</f>
        <v>-3</v>
      </c>
      <c r="D3585">
        <f t="shared" si="220"/>
        <v>-3</v>
      </c>
      <c r="E3585">
        <f t="shared" si="221"/>
        <v>12</v>
      </c>
      <c r="F3585">
        <f t="shared" si="223"/>
        <v>12</v>
      </c>
      <c r="G3585">
        <f t="shared" si="222"/>
        <v>2020</v>
      </c>
    </row>
    <row r="3586" spans="1:7" x14ac:dyDescent="0.25">
      <c r="A3586" s="1">
        <f>focus_primary!A3587</f>
        <v>44196</v>
      </c>
      <c r="B3586">
        <f>VLOOKUP($A3586, focus_primary!$A:$AQ, MATCH(YEAR(fiscal_1_y_a!A3586), focus_primary!$2:$2, 0), 0)</f>
        <v>-10.6</v>
      </c>
      <c r="C3586">
        <f>VLOOKUP($A3586, focus_primary!$A:$AQ, MATCH(YEAR(A3586)+1, focus_primary!$2:$2, 0), 0)</f>
        <v>-3</v>
      </c>
      <c r="D3586">
        <f t="shared" ref="D3586:D3649" si="224">(B3586*(12-MONTH(A3586))+C3586*MONTH(A3586))/12</f>
        <v>-3</v>
      </c>
      <c r="E3586">
        <f t="shared" ref="E3586:E3649" si="225">MONTH(A3586)</f>
        <v>12</v>
      </c>
      <c r="F3586">
        <f t="shared" si="223"/>
        <v>12</v>
      </c>
      <c r="G3586">
        <f t="shared" ref="G3586:G3649" si="226">YEAR(A3586)</f>
        <v>2020</v>
      </c>
    </row>
    <row r="3587" spans="1:7" x14ac:dyDescent="0.25">
      <c r="A3587" s="1">
        <f>focus_primary!A3588</f>
        <v>44200</v>
      </c>
      <c r="B3587">
        <f>VLOOKUP($A3587, focus_primary!$A:$AQ, MATCH(YEAR(fiscal_1_y_a!A3587), focus_primary!$2:$2, 0), 0)</f>
        <v>-2.95</v>
      </c>
      <c r="C3587">
        <f>VLOOKUP($A3587, focus_primary!$A:$AQ, MATCH(YEAR(A3587)+1, focus_primary!$2:$2, 0), 0)</f>
        <v>-2.11</v>
      </c>
      <c r="D3587">
        <f t="shared" si="224"/>
        <v>-2.8800000000000003</v>
      </c>
      <c r="E3587">
        <f t="shared" si="225"/>
        <v>1</v>
      </c>
      <c r="F3587">
        <f t="shared" ref="F3587:F3650" si="227">IF(E3587&lt;4,3,IF(E3587&lt;7,6,IF(E3587&lt;10,9,12)))</f>
        <v>3</v>
      </c>
      <c r="G3587">
        <f t="shared" si="226"/>
        <v>2021</v>
      </c>
    </row>
    <row r="3588" spans="1:7" x14ac:dyDescent="0.25">
      <c r="A3588" s="1">
        <f>focus_primary!A3589</f>
        <v>44201</v>
      </c>
      <c r="B3588">
        <f>VLOOKUP($A3588, focus_primary!$A:$AQ, MATCH(YEAR(fiscal_1_y_a!A3588), focus_primary!$2:$2, 0), 0)</f>
        <v>-3</v>
      </c>
      <c r="C3588">
        <f>VLOOKUP($A3588, focus_primary!$A:$AQ, MATCH(YEAR(A3588)+1, focus_primary!$2:$2, 0), 0)</f>
        <v>-2.2000000000000002</v>
      </c>
      <c r="D3588">
        <f t="shared" si="224"/>
        <v>-2.9333333333333336</v>
      </c>
      <c r="E3588">
        <f t="shared" si="225"/>
        <v>1</v>
      </c>
      <c r="F3588">
        <f t="shared" si="227"/>
        <v>3</v>
      </c>
      <c r="G3588">
        <f t="shared" si="226"/>
        <v>2021</v>
      </c>
    </row>
    <row r="3589" spans="1:7" x14ac:dyDescent="0.25">
      <c r="A3589" s="1">
        <f>focus_primary!A3590</f>
        <v>44202</v>
      </c>
      <c r="B3589">
        <f>VLOOKUP($A3589, focus_primary!$A:$AQ, MATCH(YEAR(fiscal_1_y_a!A3589), focus_primary!$2:$2, 0), 0)</f>
        <v>-3</v>
      </c>
      <c r="C3589">
        <f>VLOOKUP($A3589, focus_primary!$A:$AQ, MATCH(YEAR(A3589)+1, focus_primary!$2:$2, 0), 0)</f>
        <v>-2.2000000000000002</v>
      </c>
      <c r="D3589">
        <f t="shared" si="224"/>
        <v>-2.9333333333333336</v>
      </c>
      <c r="E3589">
        <f t="shared" si="225"/>
        <v>1</v>
      </c>
      <c r="F3589">
        <f t="shared" si="227"/>
        <v>3</v>
      </c>
      <c r="G3589">
        <f t="shared" si="226"/>
        <v>2021</v>
      </c>
    </row>
    <row r="3590" spans="1:7" x14ac:dyDescent="0.25">
      <c r="A3590" s="1">
        <f>focus_primary!A3591</f>
        <v>44203</v>
      </c>
      <c r="B3590">
        <f>VLOOKUP($A3590, focus_primary!$A:$AQ, MATCH(YEAR(fiscal_1_y_a!A3590), focus_primary!$2:$2, 0), 0)</f>
        <v>-3</v>
      </c>
      <c r="C3590">
        <f>VLOOKUP($A3590, focus_primary!$A:$AQ, MATCH(YEAR(A3590)+1, focus_primary!$2:$2, 0), 0)</f>
        <v>-2.0099999999999998</v>
      </c>
      <c r="D3590">
        <f t="shared" si="224"/>
        <v>-2.9175</v>
      </c>
      <c r="E3590">
        <f t="shared" si="225"/>
        <v>1</v>
      </c>
      <c r="F3590">
        <f t="shared" si="227"/>
        <v>3</v>
      </c>
      <c r="G3590">
        <f t="shared" si="226"/>
        <v>2021</v>
      </c>
    </row>
    <row r="3591" spans="1:7" x14ac:dyDescent="0.25">
      <c r="A3591" s="1">
        <f>focus_primary!A3592</f>
        <v>44204</v>
      </c>
      <c r="B3591">
        <f>VLOOKUP($A3591, focus_primary!$A:$AQ, MATCH(YEAR(fiscal_1_y_a!A3591), focus_primary!$2:$2, 0), 0)</f>
        <v>-3</v>
      </c>
      <c r="C3591">
        <f>VLOOKUP($A3591, focus_primary!$A:$AQ, MATCH(YEAR(A3591)+1, focus_primary!$2:$2, 0), 0)</f>
        <v>-2.0099999999999998</v>
      </c>
      <c r="D3591">
        <f t="shared" si="224"/>
        <v>-2.9175</v>
      </c>
      <c r="E3591">
        <f t="shared" si="225"/>
        <v>1</v>
      </c>
      <c r="F3591">
        <f t="shared" si="227"/>
        <v>3</v>
      </c>
      <c r="G3591">
        <f t="shared" si="226"/>
        <v>2021</v>
      </c>
    </row>
    <row r="3592" spans="1:7" x14ac:dyDescent="0.25">
      <c r="A3592" s="1">
        <f>focus_primary!A3593</f>
        <v>44207</v>
      </c>
      <c r="B3592">
        <f>VLOOKUP($A3592, focus_primary!$A:$AQ, MATCH(YEAR(fiscal_1_y_a!A3592), focus_primary!$2:$2, 0), 0)</f>
        <v>-3</v>
      </c>
      <c r="C3592">
        <f>VLOOKUP($A3592, focus_primary!$A:$AQ, MATCH(YEAR(A3592)+1, focus_primary!$2:$2, 0), 0)</f>
        <v>-2.0099999999999998</v>
      </c>
      <c r="D3592">
        <f t="shared" si="224"/>
        <v>-2.9175</v>
      </c>
      <c r="E3592">
        <f t="shared" si="225"/>
        <v>1</v>
      </c>
      <c r="F3592">
        <f t="shared" si="227"/>
        <v>3</v>
      </c>
      <c r="G3592">
        <f t="shared" si="226"/>
        <v>2021</v>
      </c>
    </row>
    <row r="3593" spans="1:7" x14ac:dyDescent="0.25">
      <c r="A3593" s="1">
        <f>focus_primary!A3594</f>
        <v>44208</v>
      </c>
      <c r="B3593">
        <f>VLOOKUP($A3593, focus_primary!$A:$AQ, MATCH(YEAR(fiscal_1_y_a!A3593), focus_primary!$2:$2, 0), 0)</f>
        <v>-3</v>
      </c>
      <c r="C3593">
        <f>VLOOKUP($A3593, focus_primary!$A:$AQ, MATCH(YEAR(A3593)+1, focus_primary!$2:$2, 0), 0)</f>
        <v>-2.0099999999999998</v>
      </c>
      <c r="D3593">
        <f t="shared" si="224"/>
        <v>-2.9175</v>
      </c>
      <c r="E3593">
        <f t="shared" si="225"/>
        <v>1</v>
      </c>
      <c r="F3593">
        <f t="shared" si="227"/>
        <v>3</v>
      </c>
      <c r="G3593">
        <f t="shared" si="226"/>
        <v>2021</v>
      </c>
    </row>
    <row r="3594" spans="1:7" x14ac:dyDescent="0.25">
      <c r="A3594" s="1">
        <f>focus_primary!A3595</f>
        <v>44209</v>
      </c>
      <c r="B3594">
        <f>VLOOKUP($A3594, focus_primary!$A:$AQ, MATCH(YEAR(fiscal_1_y_a!A3594), focus_primary!$2:$2, 0), 0)</f>
        <v>-2.9</v>
      </c>
      <c r="C3594">
        <f>VLOOKUP($A3594, focus_primary!$A:$AQ, MATCH(YEAR(A3594)+1, focus_primary!$2:$2, 0), 0)</f>
        <v>-2</v>
      </c>
      <c r="D3594">
        <f t="shared" si="224"/>
        <v>-2.8249999999999997</v>
      </c>
      <c r="E3594">
        <f t="shared" si="225"/>
        <v>1</v>
      </c>
      <c r="F3594">
        <f t="shared" si="227"/>
        <v>3</v>
      </c>
      <c r="G3594">
        <f t="shared" si="226"/>
        <v>2021</v>
      </c>
    </row>
    <row r="3595" spans="1:7" x14ac:dyDescent="0.25">
      <c r="A3595" s="1">
        <f>focus_primary!A3596</f>
        <v>44210</v>
      </c>
      <c r="B3595">
        <f>VLOOKUP($A3595, focus_primary!$A:$AQ, MATCH(YEAR(fiscal_1_y_a!A3595), focus_primary!$2:$2, 0), 0)</f>
        <v>-2.9</v>
      </c>
      <c r="C3595">
        <f>VLOOKUP($A3595, focus_primary!$A:$AQ, MATCH(YEAR(A3595)+1, focus_primary!$2:$2, 0), 0)</f>
        <v>-2</v>
      </c>
      <c r="D3595">
        <f t="shared" si="224"/>
        <v>-2.8249999999999997</v>
      </c>
      <c r="E3595">
        <f t="shared" si="225"/>
        <v>1</v>
      </c>
      <c r="F3595">
        <f t="shared" si="227"/>
        <v>3</v>
      </c>
      <c r="G3595">
        <f t="shared" si="226"/>
        <v>2021</v>
      </c>
    </row>
    <row r="3596" spans="1:7" x14ac:dyDescent="0.25">
      <c r="A3596" s="1">
        <f>focus_primary!A3597</f>
        <v>44211</v>
      </c>
      <c r="B3596">
        <f>VLOOKUP($A3596, focus_primary!$A:$AQ, MATCH(YEAR(fiscal_1_y_a!A3596), focus_primary!$2:$2, 0), 0)</f>
        <v>-2.8</v>
      </c>
      <c r="C3596">
        <f>VLOOKUP($A3596, focus_primary!$A:$AQ, MATCH(YEAR(A3596)+1, focus_primary!$2:$2, 0), 0)</f>
        <v>-2</v>
      </c>
      <c r="D3596">
        <f t="shared" si="224"/>
        <v>-2.7333333333333329</v>
      </c>
      <c r="E3596">
        <f t="shared" si="225"/>
        <v>1</v>
      </c>
      <c r="F3596">
        <f t="shared" si="227"/>
        <v>3</v>
      </c>
      <c r="G3596">
        <f t="shared" si="226"/>
        <v>2021</v>
      </c>
    </row>
    <row r="3597" spans="1:7" x14ac:dyDescent="0.25">
      <c r="A3597" s="1">
        <f>focus_primary!A3598</f>
        <v>44214</v>
      </c>
      <c r="B3597">
        <f>VLOOKUP($A3597, focus_primary!$A:$AQ, MATCH(YEAR(fiscal_1_y_a!A3597), focus_primary!$2:$2, 0), 0)</f>
        <v>-2.8</v>
      </c>
      <c r="C3597">
        <f>VLOOKUP($A3597, focus_primary!$A:$AQ, MATCH(YEAR(A3597)+1, focus_primary!$2:$2, 0), 0)</f>
        <v>-2.0099999999999998</v>
      </c>
      <c r="D3597">
        <f t="shared" si="224"/>
        <v>-2.7341666666666664</v>
      </c>
      <c r="E3597">
        <f t="shared" si="225"/>
        <v>1</v>
      </c>
      <c r="F3597">
        <f t="shared" si="227"/>
        <v>3</v>
      </c>
      <c r="G3597">
        <f t="shared" si="226"/>
        <v>2021</v>
      </c>
    </row>
    <row r="3598" spans="1:7" x14ac:dyDescent="0.25">
      <c r="A3598" s="1">
        <f>focus_primary!A3599</f>
        <v>44215</v>
      </c>
      <c r="B3598">
        <f>VLOOKUP($A3598, focus_primary!$A:$AQ, MATCH(YEAR(fiscal_1_y_a!A3598), focus_primary!$2:$2, 0), 0)</f>
        <v>-2.83</v>
      </c>
      <c r="C3598">
        <f>VLOOKUP($A3598, focus_primary!$A:$AQ, MATCH(YEAR(A3598)+1, focus_primary!$2:$2, 0), 0)</f>
        <v>-2.16</v>
      </c>
      <c r="D3598">
        <f t="shared" si="224"/>
        <v>-2.7741666666666673</v>
      </c>
      <c r="E3598">
        <f t="shared" si="225"/>
        <v>1</v>
      </c>
      <c r="F3598">
        <f t="shared" si="227"/>
        <v>3</v>
      </c>
      <c r="G3598">
        <f t="shared" si="226"/>
        <v>2021</v>
      </c>
    </row>
    <row r="3599" spans="1:7" x14ac:dyDescent="0.25">
      <c r="A3599" s="1">
        <f>focus_primary!A3600</f>
        <v>44216</v>
      </c>
      <c r="B3599">
        <f>VLOOKUP($A3599, focus_primary!$A:$AQ, MATCH(YEAR(fiscal_1_y_a!A3599), focus_primary!$2:$2, 0), 0)</f>
        <v>-2.86</v>
      </c>
      <c r="C3599">
        <f>VLOOKUP($A3599, focus_primary!$A:$AQ, MATCH(YEAR(A3599)+1, focus_primary!$2:$2, 0), 0)</f>
        <v>-2.1800000000000002</v>
      </c>
      <c r="D3599">
        <f t="shared" si="224"/>
        <v>-2.8033333333333332</v>
      </c>
      <c r="E3599">
        <f t="shared" si="225"/>
        <v>1</v>
      </c>
      <c r="F3599">
        <f t="shared" si="227"/>
        <v>3</v>
      </c>
      <c r="G3599">
        <f t="shared" si="226"/>
        <v>2021</v>
      </c>
    </row>
    <row r="3600" spans="1:7" x14ac:dyDescent="0.25">
      <c r="A3600" s="1">
        <f>focus_primary!A3601</f>
        <v>44217</v>
      </c>
      <c r="B3600">
        <f>VLOOKUP($A3600, focus_primary!$A:$AQ, MATCH(YEAR(fiscal_1_y_a!A3600), focus_primary!$2:$2, 0), 0)</f>
        <v>-2.83</v>
      </c>
      <c r="C3600">
        <f>VLOOKUP($A3600, focus_primary!$A:$AQ, MATCH(YEAR(A3600)+1, focus_primary!$2:$2, 0), 0)</f>
        <v>-2.16</v>
      </c>
      <c r="D3600">
        <f t="shared" si="224"/>
        <v>-2.7741666666666673</v>
      </c>
      <c r="E3600">
        <f t="shared" si="225"/>
        <v>1</v>
      </c>
      <c r="F3600">
        <f t="shared" si="227"/>
        <v>3</v>
      </c>
      <c r="G3600">
        <f t="shared" si="226"/>
        <v>2021</v>
      </c>
    </row>
    <row r="3601" spans="1:7" x14ac:dyDescent="0.25">
      <c r="A3601" s="1">
        <f>focus_primary!A3602</f>
        <v>44218</v>
      </c>
      <c r="B3601">
        <f>VLOOKUP($A3601, focus_primary!$A:$AQ, MATCH(YEAR(fiscal_1_y_a!A3601), focus_primary!$2:$2, 0), 0)</f>
        <v>-2.8</v>
      </c>
      <c r="C3601">
        <f>VLOOKUP($A3601, focus_primary!$A:$AQ, MATCH(YEAR(A3601)+1, focus_primary!$2:$2, 0), 0)</f>
        <v>-2.16</v>
      </c>
      <c r="D3601">
        <f t="shared" si="224"/>
        <v>-2.7466666666666661</v>
      </c>
      <c r="E3601">
        <f t="shared" si="225"/>
        <v>1</v>
      </c>
      <c r="F3601">
        <f t="shared" si="227"/>
        <v>3</v>
      </c>
      <c r="G3601">
        <f t="shared" si="226"/>
        <v>2021</v>
      </c>
    </row>
    <row r="3602" spans="1:7" x14ac:dyDescent="0.25">
      <c r="A3602" s="1">
        <f>focus_primary!A3603</f>
        <v>44221</v>
      </c>
      <c r="B3602">
        <f>VLOOKUP($A3602, focus_primary!$A:$AQ, MATCH(YEAR(fiscal_1_y_a!A3602), focus_primary!$2:$2, 0), 0)</f>
        <v>-2.8</v>
      </c>
      <c r="C3602">
        <f>VLOOKUP($A3602, focus_primary!$A:$AQ, MATCH(YEAR(A3602)+1, focus_primary!$2:$2, 0), 0)</f>
        <v>-2.09</v>
      </c>
      <c r="D3602">
        <f t="shared" si="224"/>
        <v>-2.7408333333333332</v>
      </c>
      <c r="E3602">
        <f t="shared" si="225"/>
        <v>1</v>
      </c>
      <c r="F3602">
        <f t="shared" si="227"/>
        <v>3</v>
      </c>
      <c r="G3602">
        <f t="shared" si="226"/>
        <v>2021</v>
      </c>
    </row>
    <row r="3603" spans="1:7" x14ac:dyDescent="0.25">
      <c r="A3603" s="1">
        <f>focus_primary!A3604</f>
        <v>44222</v>
      </c>
      <c r="B3603">
        <f>VLOOKUP($A3603, focus_primary!$A:$AQ, MATCH(YEAR(fiscal_1_y_a!A3603), focus_primary!$2:$2, 0), 0)</f>
        <v>-2.8</v>
      </c>
      <c r="C3603">
        <f>VLOOKUP($A3603, focus_primary!$A:$AQ, MATCH(YEAR(A3603)+1, focus_primary!$2:$2, 0), 0)</f>
        <v>-2.09</v>
      </c>
      <c r="D3603">
        <f t="shared" si="224"/>
        <v>-2.7408333333333332</v>
      </c>
      <c r="E3603">
        <f t="shared" si="225"/>
        <v>1</v>
      </c>
      <c r="F3603">
        <f t="shared" si="227"/>
        <v>3</v>
      </c>
      <c r="G3603">
        <f t="shared" si="226"/>
        <v>2021</v>
      </c>
    </row>
    <row r="3604" spans="1:7" x14ac:dyDescent="0.25">
      <c r="A3604" s="1">
        <f>focus_primary!A3605</f>
        <v>44223</v>
      </c>
      <c r="B3604">
        <f>VLOOKUP($A3604, focus_primary!$A:$AQ, MATCH(YEAR(fiscal_1_y_a!A3604), focus_primary!$2:$2, 0), 0)</f>
        <v>-2.8</v>
      </c>
      <c r="C3604">
        <f>VLOOKUP($A3604, focus_primary!$A:$AQ, MATCH(YEAR(A3604)+1, focus_primary!$2:$2, 0), 0)</f>
        <v>-2.09</v>
      </c>
      <c r="D3604">
        <f t="shared" si="224"/>
        <v>-2.7408333333333332</v>
      </c>
      <c r="E3604">
        <f t="shared" si="225"/>
        <v>1</v>
      </c>
      <c r="F3604">
        <f t="shared" si="227"/>
        <v>3</v>
      </c>
      <c r="G3604">
        <f t="shared" si="226"/>
        <v>2021</v>
      </c>
    </row>
    <row r="3605" spans="1:7" x14ac:dyDescent="0.25">
      <c r="A3605" s="1">
        <f>focus_primary!A3606</f>
        <v>44224</v>
      </c>
      <c r="B3605">
        <f>VLOOKUP($A3605, focus_primary!$A:$AQ, MATCH(YEAR(fiscal_1_y_a!A3605), focus_primary!$2:$2, 0), 0)</f>
        <v>-2.8</v>
      </c>
      <c r="C3605">
        <f>VLOOKUP($A3605, focus_primary!$A:$AQ, MATCH(YEAR(A3605)+1, focus_primary!$2:$2, 0), 0)</f>
        <v>-2.16</v>
      </c>
      <c r="D3605">
        <f t="shared" si="224"/>
        <v>-2.7466666666666661</v>
      </c>
      <c r="E3605">
        <f t="shared" si="225"/>
        <v>1</v>
      </c>
      <c r="F3605">
        <f t="shared" si="227"/>
        <v>3</v>
      </c>
      <c r="G3605">
        <f t="shared" si="226"/>
        <v>2021</v>
      </c>
    </row>
    <row r="3606" spans="1:7" x14ac:dyDescent="0.25">
      <c r="A3606" s="1">
        <f>focus_primary!A3607</f>
        <v>44225</v>
      </c>
      <c r="B3606">
        <f>VLOOKUP($A3606, focus_primary!$A:$AQ, MATCH(YEAR(fiscal_1_y_a!A3606), focus_primary!$2:$2, 0), 0)</f>
        <v>-2.75</v>
      </c>
      <c r="C3606">
        <f>VLOOKUP($A3606, focus_primary!$A:$AQ, MATCH(YEAR(A3606)+1, focus_primary!$2:$2, 0), 0)</f>
        <v>-2.08</v>
      </c>
      <c r="D3606">
        <f t="shared" si="224"/>
        <v>-2.6941666666666664</v>
      </c>
      <c r="E3606">
        <f t="shared" si="225"/>
        <v>1</v>
      </c>
      <c r="F3606">
        <f t="shared" si="227"/>
        <v>3</v>
      </c>
      <c r="G3606">
        <f t="shared" si="226"/>
        <v>2021</v>
      </c>
    </row>
    <row r="3607" spans="1:7" x14ac:dyDescent="0.25">
      <c r="A3607" s="1">
        <f>focus_primary!A3608</f>
        <v>44228</v>
      </c>
      <c r="B3607">
        <f>VLOOKUP($A3607, focus_primary!$A:$AQ, MATCH(YEAR(fiscal_1_y_a!A3607), focus_primary!$2:$2, 0), 0)</f>
        <v>-2.75</v>
      </c>
      <c r="C3607">
        <f>VLOOKUP($A3607, focus_primary!$A:$AQ, MATCH(YEAR(A3607)+1, focus_primary!$2:$2, 0), 0)</f>
        <v>-2.08</v>
      </c>
      <c r="D3607">
        <f t="shared" si="224"/>
        <v>-2.6383333333333332</v>
      </c>
      <c r="E3607">
        <f t="shared" si="225"/>
        <v>2</v>
      </c>
      <c r="F3607">
        <f t="shared" si="227"/>
        <v>3</v>
      </c>
      <c r="G3607">
        <f t="shared" si="226"/>
        <v>2021</v>
      </c>
    </row>
    <row r="3608" spans="1:7" x14ac:dyDescent="0.25">
      <c r="A3608" s="1">
        <f>focus_primary!A3609</f>
        <v>44229</v>
      </c>
      <c r="B3608">
        <f>VLOOKUP($A3608, focus_primary!$A:$AQ, MATCH(YEAR(fiscal_1_y_a!A3608), focus_primary!$2:$2, 0), 0)</f>
        <v>-2.7</v>
      </c>
      <c r="C3608">
        <f>VLOOKUP($A3608, focus_primary!$A:$AQ, MATCH(YEAR(A3608)+1, focus_primary!$2:$2, 0), 0)</f>
        <v>-2</v>
      </c>
      <c r="D3608">
        <f t="shared" si="224"/>
        <v>-2.5833333333333335</v>
      </c>
      <c r="E3608">
        <f t="shared" si="225"/>
        <v>2</v>
      </c>
      <c r="F3608">
        <f t="shared" si="227"/>
        <v>3</v>
      </c>
      <c r="G3608">
        <f t="shared" si="226"/>
        <v>2021</v>
      </c>
    </row>
    <row r="3609" spans="1:7" x14ac:dyDescent="0.25">
      <c r="A3609" s="1">
        <f>focus_primary!A3610</f>
        <v>44230</v>
      </c>
      <c r="B3609">
        <f>VLOOKUP($A3609, focus_primary!$A:$AQ, MATCH(YEAR(fiscal_1_y_a!A3609), focus_primary!$2:$2, 0), 0)</f>
        <v>-2.7</v>
      </c>
      <c r="C3609">
        <f>VLOOKUP($A3609, focus_primary!$A:$AQ, MATCH(YEAR(A3609)+1, focus_primary!$2:$2, 0), 0)</f>
        <v>-2</v>
      </c>
      <c r="D3609">
        <f t="shared" si="224"/>
        <v>-2.5833333333333335</v>
      </c>
      <c r="E3609">
        <f t="shared" si="225"/>
        <v>2</v>
      </c>
      <c r="F3609">
        <f t="shared" si="227"/>
        <v>3</v>
      </c>
      <c r="G3609">
        <f t="shared" si="226"/>
        <v>2021</v>
      </c>
    </row>
    <row r="3610" spans="1:7" x14ac:dyDescent="0.25">
      <c r="A3610" s="1">
        <f>focus_primary!A3611</f>
        <v>44231</v>
      </c>
      <c r="B3610">
        <f>VLOOKUP($A3610, focus_primary!$A:$AQ, MATCH(YEAR(fiscal_1_y_a!A3610), focus_primary!$2:$2, 0), 0)</f>
        <v>-2.7</v>
      </c>
      <c r="C3610">
        <f>VLOOKUP($A3610, focus_primary!$A:$AQ, MATCH(YEAR(A3610)+1, focus_primary!$2:$2, 0), 0)</f>
        <v>-2</v>
      </c>
      <c r="D3610">
        <f t="shared" si="224"/>
        <v>-2.5833333333333335</v>
      </c>
      <c r="E3610">
        <f t="shared" si="225"/>
        <v>2</v>
      </c>
      <c r="F3610">
        <f t="shared" si="227"/>
        <v>3</v>
      </c>
      <c r="G3610">
        <f t="shared" si="226"/>
        <v>2021</v>
      </c>
    </row>
    <row r="3611" spans="1:7" x14ac:dyDescent="0.25">
      <c r="A3611" s="1">
        <f>focus_primary!A3612</f>
        <v>44232</v>
      </c>
      <c r="B3611">
        <f>VLOOKUP($A3611, focus_primary!$A:$AQ, MATCH(YEAR(fiscal_1_y_a!A3611), focus_primary!$2:$2, 0), 0)</f>
        <v>-2.7</v>
      </c>
      <c r="C3611">
        <f>VLOOKUP($A3611, focus_primary!$A:$AQ, MATCH(YEAR(A3611)+1, focus_primary!$2:$2, 0), 0)</f>
        <v>-2.1</v>
      </c>
      <c r="D3611">
        <f t="shared" si="224"/>
        <v>-2.6</v>
      </c>
      <c r="E3611">
        <f t="shared" si="225"/>
        <v>2</v>
      </c>
      <c r="F3611">
        <f t="shared" si="227"/>
        <v>3</v>
      </c>
      <c r="G3611">
        <f t="shared" si="226"/>
        <v>2021</v>
      </c>
    </row>
    <row r="3612" spans="1:7" x14ac:dyDescent="0.25">
      <c r="A3612" s="1">
        <f>focus_primary!A3613</f>
        <v>44235</v>
      </c>
      <c r="B3612">
        <f>VLOOKUP($A3612, focus_primary!$A:$AQ, MATCH(YEAR(fiscal_1_y_a!A3612), focus_primary!$2:$2, 0), 0)</f>
        <v>-2.7</v>
      </c>
      <c r="C3612">
        <f>VLOOKUP($A3612, focus_primary!$A:$AQ, MATCH(YEAR(A3612)+1, focus_primary!$2:$2, 0), 0)</f>
        <v>-2.0499999999999998</v>
      </c>
      <c r="D3612">
        <f t="shared" si="224"/>
        <v>-2.5916666666666668</v>
      </c>
      <c r="E3612">
        <f t="shared" si="225"/>
        <v>2</v>
      </c>
      <c r="F3612">
        <f t="shared" si="227"/>
        <v>3</v>
      </c>
      <c r="G3612">
        <f t="shared" si="226"/>
        <v>2021</v>
      </c>
    </row>
    <row r="3613" spans="1:7" x14ac:dyDescent="0.25">
      <c r="A3613" s="1">
        <f>focus_primary!A3614</f>
        <v>44236</v>
      </c>
      <c r="B3613">
        <f>VLOOKUP($A3613, focus_primary!$A:$AQ, MATCH(YEAR(fiscal_1_y_a!A3613), focus_primary!$2:$2, 0), 0)</f>
        <v>-2.7</v>
      </c>
      <c r="C3613">
        <f>VLOOKUP($A3613, focus_primary!$A:$AQ, MATCH(YEAR(A3613)+1, focus_primary!$2:$2, 0), 0)</f>
        <v>-2.0499999999999998</v>
      </c>
      <c r="D3613">
        <f t="shared" si="224"/>
        <v>-2.5916666666666668</v>
      </c>
      <c r="E3613">
        <f t="shared" si="225"/>
        <v>2</v>
      </c>
      <c r="F3613">
        <f t="shared" si="227"/>
        <v>3</v>
      </c>
      <c r="G3613">
        <f t="shared" si="226"/>
        <v>2021</v>
      </c>
    </row>
    <row r="3614" spans="1:7" x14ac:dyDescent="0.25">
      <c r="A3614" s="1">
        <f>focus_primary!A3615</f>
        <v>44237</v>
      </c>
      <c r="B3614">
        <f>VLOOKUP($A3614, focus_primary!$A:$AQ, MATCH(YEAR(fiscal_1_y_a!A3614), focus_primary!$2:$2, 0), 0)</f>
        <v>-2.7</v>
      </c>
      <c r="C3614">
        <f>VLOOKUP($A3614, focus_primary!$A:$AQ, MATCH(YEAR(A3614)+1, focus_primary!$2:$2, 0), 0)</f>
        <v>-2.0499999999999998</v>
      </c>
      <c r="D3614">
        <f t="shared" si="224"/>
        <v>-2.5916666666666668</v>
      </c>
      <c r="E3614">
        <f t="shared" si="225"/>
        <v>2</v>
      </c>
      <c r="F3614">
        <f t="shared" si="227"/>
        <v>3</v>
      </c>
      <c r="G3614">
        <f t="shared" si="226"/>
        <v>2021</v>
      </c>
    </row>
    <row r="3615" spans="1:7" x14ac:dyDescent="0.25">
      <c r="A3615" s="1">
        <f>focus_primary!A3616</f>
        <v>44238</v>
      </c>
      <c r="B3615">
        <f>VLOOKUP($A3615, focus_primary!$A:$AQ, MATCH(YEAR(fiscal_1_y_a!A3615), focus_primary!$2:$2, 0), 0)</f>
        <v>-2.7</v>
      </c>
      <c r="C3615">
        <f>VLOOKUP($A3615, focus_primary!$A:$AQ, MATCH(YEAR(A3615)+1, focus_primary!$2:$2, 0), 0)</f>
        <v>-2.1</v>
      </c>
      <c r="D3615">
        <f t="shared" si="224"/>
        <v>-2.6</v>
      </c>
      <c r="E3615">
        <f t="shared" si="225"/>
        <v>2</v>
      </c>
      <c r="F3615">
        <f t="shared" si="227"/>
        <v>3</v>
      </c>
      <c r="G3615">
        <f t="shared" si="226"/>
        <v>2021</v>
      </c>
    </row>
    <row r="3616" spans="1:7" x14ac:dyDescent="0.25">
      <c r="A3616" s="1">
        <f>focus_primary!A3617</f>
        <v>44239</v>
      </c>
      <c r="B3616">
        <f>VLOOKUP($A3616, focus_primary!$A:$AQ, MATCH(YEAR(fiscal_1_y_a!A3616), focus_primary!$2:$2, 0), 0)</f>
        <v>-2.7</v>
      </c>
      <c r="C3616">
        <f>VLOOKUP($A3616, focus_primary!$A:$AQ, MATCH(YEAR(A3616)+1, focus_primary!$2:$2, 0), 0)</f>
        <v>-2.1</v>
      </c>
      <c r="D3616">
        <f t="shared" si="224"/>
        <v>-2.6</v>
      </c>
      <c r="E3616">
        <f t="shared" si="225"/>
        <v>2</v>
      </c>
      <c r="F3616">
        <f t="shared" si="227"/>
        <v>3</v>
      </c>
      <c r="G3616">
        <f t="shared" si="226"/>
        <v>2021</v>
      </c>
    </row>
    <row r="3617" spans="1:7" x14ac:dyDescent="0.25">
      <c r="A3617" s="1">
        <f>focus_primary!A3618</f>
        <v>44244</v>
      </c>
      <c r="B3617">
        <f>VLOOKUP($A3617, focus_primary!$A:$AQ, MATCH(YEAR(fiscal_1_y_a!A3617), focus_primary!$2:$2, 0), 0)</f>
        <v>-2.7</v>
      </c>
      <c r="C3617">
        <f>VLOOKUP($A3617, focus_primary!$A:$AQ, MATCH(YEAR(A3617)+1, focus_primary!$2:$2, 0), 0)</f>
        <v>-2.1</v>
      </c>
      <c r="D3617">
        <f t="shared" si="224"/>
        <v>-2.6</v>
      </c>
      <c r="E3617">
        <f t="shared" si="225"/>
        <v>2</v>
      </c>
      <c r="F3617">
        <f t="shared" si="227"/>
        <v>3</v>
      </c>
      <c r="G3617">
        <f t="shared" si="226"/>
        <v>2021</v>
      </c>
    </row>
    <row r="3618" spans="1:7" x14ac:dyDescent="0.25">
      <c r="A3618" s="1">
        <f>focus_primary!A3619</f>
        <v>44245</v>
      </c>
      <c r="B3618">
        <f>VLOOKUP($A3618, focus_primary!$A:$AQ, MATCH(YEAR(fiscal_1_y_a!A3618), focus_primary!$2:$2, 0), 0)</f>
        <v>-2.75</v>
      </c>
      <c r="C3618">
        <f>VLOOKUP($A3618, focus_primary!$A:$AQ, MATCH(YEAR(A3618)+1, focus_primary!$2:$2, 0), 0)</f>
        <v>-2.1</v>
      </c>
      <c r="D3618">
        <f t="shared" si="224"/>
        <v>-2.6416666666666666</v>
      </c>
      <c r="E3618">
        <f t="shared" si="225"/>
        <v>2</v>
      </c>
      <c r="F3618">
        <f t="shared" si="227"/>
        <v>3</v>
      </c>
      <c r="G3618">
        <f t="shared" si="226"/>
        <v>2021</v>
      </c>
    </row>
    <row r="3619" spans="1:7" x14ac:dyDescent="0.25">
      <c r="A3619" s="1">
        <f>focus_primary!A3620</f>
        <v>44246</v>
      </c>
      <c r="B3619">
        <f>VLOOKUP($A3619, focus_primary!$A:$AQ, MATCH(YEAR(fiscal_1_y_a!A3619), focus_primary!$2:$2, 0), 0)</f>
        <v>-2.8</v>
      </c>
      <c r="C3619">
        <f>VLOOKUP($A3619, focus_primary!$A:$AQ, MATCH(YEAR(A3619)+1, focus_primary!$2:$2, 0), 0)</f>
        <v>-2</v>
      </c>
      <c r="D3619">
        <f t="shared" si="224"/>
        <v>-2.6666666666666665</v>
      </c>
      <c r="E3619">
        <f t="shared" si="225"/>
        <v>2</v>
      </c>
      <c r="F3619">
        <f t="shared" si="227"/>
        <v>3</v>
      </c>
      <c r="G3619">
        <f t="shared" si="226"/>
        <v>2021</v>
      </c>
    </row>
    <row r="3620" spans="1:7" x14ac:dyDescent="0.25">
      <c r="A3620" s="1">
        <f>focus_primary!A3621</f>
        <v>44249</v>
      </c>
      <c r="B3620">
        <f>VLOOKUP($A3620, focus_primary!$A:$AQ, MATCH(YEAR(fiscal_1_y_a!A3620), focus_primary!$2:$2, 0), 0)</f>
        <v>-2.7</v>
      </c>
      <c r="C3620">
        <f>VLOOKUP($A3620, focus_primary!$A:$AQ, MATCH(YEAR(A3620)+1, focus_primary!$2:$2, 0), 0)</f>
        <v>-2</v>
      </c>
      <c r="D3620">
        <f t="shared" si="224"/>
        <v>-2.5833333333333335</v>
      </c>
      <c r="E3620">
        <f t="shared" si="225"/>
        <v>2</v>
      </c>
      <c r="F3620">
        <f t="shared" si="227"/>
        <v>3</v>
      </c>
      <c r="G3620">
        <f t="shared" si="226"/>
        <v>2021</v>
      </c>
    </row>
    <row r="3621" spans="1:7" x14ac:dyDescent="0.25">
      <c r="A3621" s="1">
        <f>focus_primary!A3622</f>
        <v>44250</v>
      </c>
      <c r="B3621">
        <f>VLOOKUP($A3621, focus_primary!$A:$AQ, MATCH(YEAR(fiscal_1_y_a!A3621), focus_primary!$2:$2, 0), 0)</f>
        <v>-2.7</v>
      </c>
      <c r="C3621">
        <f>VLOOKUP($A3621, focus_primary!$A:$AQ, MATCH(YEAR(A3621)+1, focus_primary!$2:$2, 0), 0)</f>
        <v>-2</v>
      </c>
      <c r="D3621">
        <f t="shared" si="224"/>
        <v>-2.5833333333333335</v>
      </c>
      <c r="E3621">
        <f t="shared" si="225"/>
        <v>2</v>
      </c>
      <c r="F3621">
        <f t="shared" si="227"/>
        <v>3</v>
      </c>
      <c r="G3621">
        <f t="shared" si="226"/>
        <v>2021</v>
      </c>
    </row>
    <row r="3622" spans="1:7" x14ac:dyDescent="0.25">
      <c r="A3622" s="1">
        <f>focus_primary!A3623</f>
        <v>44251</v>
      </c>
      <c r="B3622">
        <f>VLOOKUP($A3622, focus_primary!$A:$AQ, MATCH(YEAR(fiscal_1_y_a!A3622), focus_primary!$2:$2, 0), 0)</f>
        <v>-2.7</v>
      </c>
      <c r="C3622">
        <f>VLOOKUP($A3622, focus_primary!$A:$AQ, MATCH(YEAR(A3622)+1, focus_primary!$2:$2, 0), 0)</f>
        <v>-2</v>
      </c>
      <c r="D3622">
        <f t="shared" si="224"/>
        <v>-2.5833333333333335</v>
      </c>
      <c r="E3622">
        <f t="shared" si="225"/>
        <v>2</v>
      </c>
      <c r="F3622">
        <f t="shared" si="227"/>
        <v>3</v>
      </c>
      <c r="G3622">
        <f t="shared" si="226"/>
        <v>2021</v>
      </c>
    </row>
    <row r="3623" spans="1:7" x14ac:dyDescent="0.25">
      <c r="A3623" s="1">
        <f>focus_primary!A3624</f>
        <v>44252</v>
      </c>
      <c r="B3623">
        <f>VLOOKUP($A3623, focus_primary!$A:$AQ, MATCH(YEAR(fiscal_1_y_a!A3623), focus_primary!$2:$2, 0), 0)</f>
        <v>-2.75</v>
      </c>
      <c r="C3623">
        <f>VLOOKUP($A3623, focus_primary!$A:$AQ, MATCH(YEAR(A3623)+1, focus_primary!$2:$2, 0), 0)</f>
        <v>-2</v>
      </c>
      <c r="D3623">
        <f t="shared" si="224"/>
        <v>-2.625</v>
      </c>
      <c r="E3623">
        <f t="shared" si="225"/>
        <v>2</v>
      </c>
      <c r="F3623">
        <f t="shared" si="227"/>
        <v>3</v>
      </c>
      <c r="G3623">
        <f t="shared" si="226"/>
        <v>2021</v>
      </c>
    </row>
    <row r="3624" spans="1:7" x14ac:dyDescent="0.25">
      <c r="A3624" s="1">
        <f>focus_primary!A3625</f>
        <v>44253</v>
      </c>
      <c r="B3624">
        <f>VLOOKUP($A3624, focus_primary!$A:$AQ, MATCH(YEAR(fiscal_1_y_a!A3624), focus_primary!$2:$2, 0), 0)</f>
        <v>-2.8</v>
      </c>
      <c r="C3624">
        <f>VLOOKUP($A3624, focus_primary!$A:$AQ, MATCH(YEAR(A3624)+1, focus_primary!$2:$2, 0), 0)</f>
        <v>-2</v>
      </c>
      <c r="D3624">
        <f t="shared" si="224"/>
        <v>-2.6666666666666665</v>
      </c>
      <c r="E3624">
        <f t="shared" si="225"/>
        <v>2</v>
      </c>
      <c r="F3624">
        <f t="shared" si="227"/>
        <v>3</v>
      </c>
      <c r="G3624">
        <f t="shared" si="226"/>
        <v>2021</v>
      </c>
    </row>
    <row r="3625" spans="1:7" x14ac:dyDescent="0.25">
      <c r="A3625" s="1">
        <f>focus_primary!A3626</f>
        <v>44256</v>
      </c>
      <c r="B3625">
        <f>VLOOKUP($A3625, focus_primary!$A:$AQ, MATCH(YEAR(fiscal_1_y_a!A3625), focus_primary!$2:$2, 0), 0)</f>
        <v>-2.8</v>
      </c>
      <c r="C3625">
        <f>VLOOKUP($A3625, focus_primary!$A:$AQ, MATCH(YEAR(A3625)+1, focus_primary!$2:$2, 0), 0)</f>
        <v>-2.04</v>
      </c>
      <c r="D3625">
        <f t="shared" si="224"/>
        <v>-2.61</v>
      </c>
      <c r="E3625">
        <f t="shared" si="225"/>
        <v>3</v>
      </c>
      <c r="F3625">
        <f t="shared" si="227"/>
        <v>3</v>
      </c>
      <c r="G3625">
        <f t="shared" si="226"/>
        <v>2021</v>
      </c>
    </row>
    <row r="3626" spans="1:7" x14ac:dyDescent="0.25">
      <c r="A3626" s="1">
        <f>focus_primary!A3627</f>
        <v>44257</v>
      </c>
      <c r="B3626">
        <f>VLOOKUP($A3626, focus_primary!$A:$AQ, MATCH(YEAR(fiscal_1_y_a!A3626), focus_primary!$2:$2, 0), 0)</f>
        <v>-2.8</v>
      </c>
      <c r="C3626">
        <f>VLOOKUP($A3626, focus_primary!$A:$AQ, MATCH(YEAR(A3626)+1, focus_primary!$2:$2, 0), 0)</f>
        <v>-2.04</v>
      </c>
      <c r="D3626">
        <f t="shared" si="224"/>
        <v>-2.61</v>
      </c>
      <c r="E3626">
        <f t="shared" si="225"/>
        <v>3</v>
      </c>
      <c r="F3626">
        <f t="shared" si="227"/>
        <v>3</v>
      </c>
      <c r="G3626">
        <f t="shared" si="226"/>
        <v>2021</v>
      </c>
    </row>
    <row r="3627" spans="1:7" x14ac:dyDescent="0.25">
      <c r="A3627" s="1">
        <f>focus_primary!A3628</f>
        <v>44258</v>
      </c>
      <c r="B3627">
        <f>VLOOKUP($A3627, focus_primary!$A:$AQ, MATCH(YEAR(fiscal_1_y_a!A3627), focus_primary!$2:$2, 0), 0)</f>
        <v>-2.8</v>
      </c>
      <c r="C3627">
        <f>VLOOKUP($A3627, focus_primary!$A:$AQ, MATCH(YEAR(A3627)+1, focus_primary!$2:$2, 0), 0)</f>
        <v>-2.04</v>
      </c>
      <c r="D3627">
        <f t="shared" si="224"/>
        <v>-2.61</v>
      </c>
      <c r="E3627">
        <f t="shared" si="225"/>
        <v>3</v>
      </c>
      <c r="F3627">
        <f t="shared" si="227"/>
        <v>3</v>
      </c>
      <c r="G3627">
        <f t="shared" si="226"/>
        <v>2021</v>
      </c>
    </row>
    <row r="3628" spans="1:7" x14ac:dyDescent="0.25">
      <c r="A3628" s="1">
        <f>focus_primary!A3629</f>
        <v>44259</v>
      </c>
      <c r="B3628">
        <f>VLOOKUP($A3628, focus_primary!$A:$AQ, MATCH(YEAR(fiscal_1_y_a!A3628), focus_primary!$2:$2, 0), 0)</f>
        <v>-2.8</v>
      </c>
      <c r="C3628">
        <f>VLOOKUP($A3628, focus_primary!$A:$AQ, MATCH(YEAR(A3628)+1, focus_primary!$2:$2, 0), 0)</f>
        <v>-2.04</v>
      </c>
      <c r="D3628">
        <f t="shared" si="224"/>
        <v>-2.61</v>
      </c>
      <c r="E3628">
        <f t="shared" si="225"/>
        <v>3</v>
      </c>
      <c r="F3628">
        <f t="shared" si="227"/>
        <v>3</v>
      </c>
      <c r="G3628">
        <f t="shared" si="226"/>
        <v>2021</v>
      </c>
    </row>
    <row r="3629" spans="1:7" x14ac:dyDescent="0.25">
      <c r="A3629" s="1">
        <f>focus_primary!A3630</f>
        <v>44260</v>
      </c>
      <c r="B3629">
        <f>VLOOKUP($A3629, focus_primary!$A:$AQ, MATCH(YEAR(fiscal_1_y_a!A3629), focus_primary!$2:$2, 0), 0)</f>
        <v>-2.8</v>
      </c>
      <c r="C3629">
        <f>VLOOKUP($A3629, focus_primary!$A:$AQ, MATCH(YEAR(A3629)+1, focus_primary!$2:$2, 0), 0)</f>
        <v>-2.1</v>
      </c>
      <c r="D3629">
        <f t="shared" si="224"/>
        <v>-2.625</v>
      </c>
      <c r="E3629">
        <f t="shared" si="225"/>
        <v>3</v>
      </c>
      <c r="F3629">
        <f t="shared" si="227"/>
        <v>3</v>
      </c>
      <c r="G3629">
        <f t="shared" si="226"/>
        <v>2021</v>
      </c>
    </row>
    <row r="3630" spans="1:7" x14ac:dyDescent="0.25">
      <c r="A3630" s="1">
        <f>focus_primary!A3631</f>
        <v>44263</v>
      </c>
      <c r="B3630">
        <f>VLOOKUP($A3630, focus_primary!$A:$AQ, MATCH(YEAR(fiscal_1_y_a!A3630), focus_primary!$2:$2, 0), 0)</f>
        <v>-2.8</v>
      </c>
      <c r="C3630">
        <f>VLOOKUP($A3630, focus_primary!$A:$AQ, MATCH(YEAR(A3630)+1, focus_primary!$2:$2, 0), 0)</f>
        <v>-2.1</v>
      </c>
      <c r="D3630">
        <f t="shared" si="224"/>
        <v>-2.625</v>
      </c>
      <c r="E3630">
        <f t="shared" si="225"/>
        <v>3</v>
      </c>
      <c r="F3630">
        <f t="shared" si="227"/>
        <v>3</v>
      </c>
      <c r="G3630">
        <f t="shared" si="226"/>
        <v>2021</v>
      </c>
    </row>
    <row r="3631" spans="1:7" x14ac:dyDescent="0.25">
      <c r="A3631" s="1">
        <f>focus_primary!A3632</f>
        <v>44264</v>
      </c>
      <c r="B3631">
        <f>VLOOKUP($A3631, focus_primary!$A:$AQ, MATCH(YEAR(fiscal_1_y_a!A3631), focus_primary!$2:$2, 0), 0)</f>
        <v>-2.8</v>
      </c>
      <c r="C3631">
        <f>VLOOKUP($A3631, focus_primary!$A:$AQ, MATCH(YEAR(A3631)+1, focus_primary!$2:$2, 0), 0)</f>
        <v>-2.0699999999999998</v>
      </c>
      <c r="D3631">
        <f t="shared" si="224"/>
        <v>-2.6174999999999997</v>
      </c>
      <c r="E3631">
        <f t="shared" si="225"/>
        <v>3</v>
      </c>
      <c r="F3631">
        <f t="shared" si="227"/>
        <v>3</v>
      </c>
      <c r="G3631">
        <f t="shared" si="226"/>
        <v>2021</v>
      </c>
    </row>
    <row r="3632" spans="1:7" x14ac:dyDescent="0.25">
      <c r="A3632" s="1">
        <f>focus_primary!A3633</f>
        <v>44265</v>
      </c>
      <c r="B3632">
        <f>VLOOKUP($A3632, focus_primary!$A:$AQ, MATCH(YEAR(fiscal_1_y_a!A3632), focus_primary!$2:$2, 0), 0)</f>
        <v>-2.8</v>
      </c>
      <c r="C3632">
        <f>VLOOKUP($A3632, focus_primary!$A:$AQ, MATCH(YEAR(A3632)+1, focus_primary!$2:$2, 0), 0)</f>
        <v>-2.0699999999999998</v>
      </c>
      <c r="D3632">
        <f t="shared" si="224"/>
        <v>-2.6174999999999997</v>
      </c>
      <c r="E3632">
        <f t="shared" si="225"/>
        <v>3</v>
      </c>
      <c r="F3632">
        <f t="shared" si="227"/>
        <v>3</v>
      </c>
      <c r="G3632">
        <f t="shared" si="226"/>
        <v>2021</v>
      </c>
    </row>
    <row r="3633" spans="1:7" x14ac:dyDescent="0.25">
      <c r="A3633" s="1">
        <f>focus_primary!A3634</f>
        <v>44266</v>
      </c>
      <c r="B3633">
        <f>VLOOKUP($A3633, focus_primary!$A:$AQ, MATCH(YEAR(fiscal_1_y_a!A3633), focus_primary!$2:$2, 0), 0)</f>
        <v>-2.8</v>
      </c>
      <c r="C3633">
        <f>VLOOKUP($A3633, focus_primary!$A:$AQ, MATCH(YEAR(A3633)+1, focus_primary!$2:$2, 0), 0)</f>
        <v>-2.09</v>
      </c>
      <c r="D3633">
        <f t="shared" si="224"/>
        <v>-2.6225000000000001</v>
      </c>
      <c r="E3633">
        <f t="shared" si="225"/>
        <v>3</v>
      </c>
      <c r="F3633">
        <f t="shared" si="227"/>
        <v>3</v>
      </c>
      <c r="G3633">
        <f t="shared" si="226"/>
        <v>2021</v>
      </c>
    </row>
    <row r="3634" spans="1:7" x14ac:dyDescent="0.25">
      <c r="A3634" s="1">
        <f>focus_primary!A3635</f>
        <v>44267</v>
      </c>
      <c r="B3634">
        <f>VLOOKUP($A3634, focus_primary!$A:$AQ, MATCH(YEAR(fiscal_1_y_a!A3634), focus_primary!$2:$2, 0), 0)</f>
        <v>-2.9</v>
      </c>
      <c r="C3634">
        <f>VLOOKUP($A3634, focus_primary!$A:$AQ, MATCH(YEAR(A3634)+1, focus_primary!$2:$2, 0), 0)</f>
        <v>-2.04</v>
      </c>
      <c r="D3634">
        <f t="shared" si="224"/>
        <v>-2.6850000000000001</v>
      </c>
      <c r="E3634">
        <f t="shared" si="225"/>
        <v>3</v>
      </c>
      <c r="F3634">
        <f t="shared" si="227"/>
        <v>3</v>
      </c>
      <c r="G3634">
        <f t="shared" si="226"/>
        <v>2021</v>
      </c>
    </row>
    <row r="3635" spans="1:7" x14ac:dyDescent="0.25">
      <c r="A3635" s="1">
        <f>focus_primary!A3636</f>
        <v>44270</v>
      </c>
      <c r="B3635">
        <f>VLOOKUP($A3635, focus_primary!$A:$AQ, MATCH(YEAR(fiscal_1_y_a!A3635), focus_primary!$2:$2, 0), 0)</f>
        <v>-2.9</v>
      </c>
      <c r="C3635">
        <f>VLOOKUP($A3635, focus_primary!$A:$AQ, MATCH(YEAR(A3635)+1, focus_primary!$2:$2, 0), 0)</f>
        <v>-2.04</v>
      </c>
      <c r="D3635">
        <f t="shared" si="224"/>
        <v>-2.6850000000000001</v>
      </c>
      <c r="E3635">
        <f t="shared" si="225"/>
        <v>3</v>
      </c>
      <c r="F3635">
        <f t="shared" si="227"/>
        <v>3</v>
      </c>
      <c r="G3635">
        <f t="shared" si="226"/>
        <v>2021</v>
      </c>
    </row>
    <row r="3636" spans="1:7" x14ac:dyDescent="0.25">
      <c r="A3636" s="1">
        <f>focus_primary!A3637</f>
        <v>44271</v>
      </c>
      <c r="B3636">
        <f>VLOOKUP($A3636, focus_primary!$A:$AQ, MATCH(YEAR(fiscal_1_y_a!A3636), focus_primary!$2:$2, 0), 0)</f>
        <v>-2.9</v>
      </c>
      <c r="C3636">
        <f>VLOOKUP($A3636, focus_primary!$A:$AQ, MATCH(YEAR(A3636)+1, focus_primary!$2:$2, 0), 0)</f>
        <v>-2.04</v>
      </c>
      <c r="D3636">
        <f t="shared" si="224"/>
        <v>-2.6850000000000001</v>
      </c>
      <c r="E3636">
        <f t="shared" si="225"/>
        <v>3</v>
      </c>
      <c r="F3636">
        <f t="shared" si="227"/>
        <v>3</v>
      </c>
      <c r="G3636">
        <f t="shared" si="226"/>
        <v>2021</v>
      </c>
    </row>
    <row r="3637" spans="1:7" x14ac:dyDescent="0.25">
      <c r="A3637" s="1">
        <f>focus_primary!A3638</f>
        <v>44272</v>
      </c>
      <c r="B3637">
        <f>VLOOKUP($A3637, focus_primary!$A:$AQ, MATCH(YEAR(fiscal_1_y_a!A3637), focus_primary!$2:$2, 0), 0)</f>
        <v>-2.95</v>
      </c>
      <c r="C3637">
        <f>VLOOKUP($A3637, focus_primary!$A:$AQ, MATCH(YEAR(A3637)+1, focus_primary!$2:$2, 0), 0)</f>
        <v>-2.0699999999999998</v>
      </c>
      <c r="D3637">
        <f t="shared" si="224"/>
        <v>-2.73</v>
      </c>
      <c r="E3637">
        <f t="shared" si="225"/>
        <v>3</v>
      </c>
      <c r="F3637">
        <f t="shared" si="227"/>
        <v>3</v>
      </c>
      <c r="G3637">
        <f t="shared" si="226"/>
        <v>2021</v>
      </c>
    </row>
    <row r="3638" spans="1:7" x14ac:dyDescent="0.25">
      <c r="A3638" s="1">
        <f>focus_primary!A3639</f>
        <v>44273</v>
      </c>
      <c r="B3638">
        <f>VLOOKUP($A3638, focus_primary!$A:$AQ, MATCH(YEAR(fiscal_1_y_a!A3638), focus_primary!$2:$2, 0), 0)</f>
        <v>-2.95</v>
      </c>
      <c r="C3638">
        <f>VLOOKUP($A3638, focus_primary!$A:$AQ, MATCH(YEAR(A3638)+1, focus_primary!$2:$2, 0), 0)</f>
        <v>-2.0699999999999998</v>
      </c>
      <c r="D3638">
        <f t="shared" si="224"/>
        <v>-2.73</v>
      </c>
      <c r="E3638">
        <f t="shared" si="225"/>
        <v>3</v>
      </c>
      <c r="F3638">
        <f t="shared" si="227"/>
        <v>3</v>
      </c>
      <c r="G3638">
        <f t="shared" si="226"/>
        <v>2021</v>
      </c>
    </row>
    <row r="3639" spans="1:7" x14ac:dyDescent="0.25">
      <c r="A3639" s="1">
        <f>focus_primary!A3640</f>
        <v>44274</v>
      </c>
      <c r="B3639">
        <f>VLOOKUP($A3639, focus_primary!$A:$AQ, MATCH(YEAR(fiscal_1_y_a!A3639), focus_primary!$2:$2, 0), 0)</f>
        <v>-3</v>
      </c>
      <c r="C3639">
        <f>VLOOKUP($A3639, focus_primary!$A:$AQ, MATCH(YEAR(A3639)+1, focus_primary!$2:$2, 0), 0)</f>
        <v>-2.09</v>
      </c>
      <c r="D3639">
        <f t="shared" si="224"/>
        <v>-2.7724999999999995</v>
      </c>
      <c r="E3639">
        <f t="shared" si="225"/>
        <v>3</v>
      </c>
      <c r="F3639">
        <f t="shared" si="227"/>
        <v>3</v>
      </c>
      <c r="G3639">
        <f t="shared" si="226"/>
        <v>2021</v>
      </c>
    </row>
    <row r="3640" spans="1:7" x14ac:dyDescent="0.25">
      <c r="A3640" s="1">
        <f>focus_primary!A3641</f>
        <v>44277</v>
      </c>
      <c r="B3640">
        <f>VLOOKUP($A3640, focus_primary!$A:$AQ, MATCH(YEAR(fiscal_1_y_a!A3640), focus_primary!$2:$2, 0), 0)</f>
        <v>-3</v>
      </c>
      <c r="C3640">
        <f>VLOOKUP($A3640, focus_primary!$A:$AQ, MATCH(YEAR(A3640)+1, focus_primary!$2:$2, 0), 0)</f>
        <v>-2.1</v>
      </c>
      <c r="D3640">
        <f t="shared" si="224"/>
        <v>-2.7749999999999999</v>
      </c>
      <c r="E3640">
        <f t="shared" si="225"/>
        <v>3</v>
      </c>
      <c r="F3640">
        <f t="shared" si="227"/>
        <v>3</v>
      </c>
      <c r="G3640">
        <f t="shared" si="226"/>
        <v>2021</v>
      </c>
    </row>
    <row r="3641" spans="1:7" x14ac:dyDescent="0.25">
      <c r="A3641" s="1">
        <f>focus_primary!A3642</f>
        <v>44278</v>
      </c>
      <c r="B3641">
        <f>VLOOKUP($A3641, focus_primary!$A:$AQ, MATCH(YEAR(fiscal_1_y_a!A3641), focus_primary!$2:$2, 0), 0)</f>
        <v>-3</v>
      </c>
      <c r="C3641">
        <f>VLOOKUP($A3641, focus_primary!$A:$AQ, MATCH(YEAR(A3641)+1, focus_primary!$2:$2, 0), 0)</f>
        <v>-2.1</v>
      </c>
      <c r="D3641">
        <f t="shared" si="224"/>
        <v>-2.7749999999999999</v>
      </c>
      <c r="E3641">
        <f t="shared" si="225"/>
        <v>3</v>
      </c>
      <c r="F3641">
        <f t="shared" si="227"/>
        <v>3</v>
      </c>
      <c r="G3641">
        <f t="shared" si="226"/>
        <v>2021</v>
      </c>
    </row>
    <row r="3642" spans="1:7" x14ac:dyDescent="0.25">
      <c r="A3642" s="1">
        <f>focus_primary!A3643</f>
        <v>44279</v>
      </c>
      <c r="B3642">
        <f>VLOOKUP($A3642, focus_primary!$A:$AQ, MATCH(YEAR(fiscal_1_y_a!A3642), focus_primary!$2:$2, 0), 0)</f>
        <v>-3</v>
      </c>
      <c r="C3642">
        <f>VLOOKUP($A3642, focus_primary!$A:$AQ, MATCH(YEAR(A3642)+1, focus_primary!$2:$2, 0), 0)</f>
        <v>-2.1</v>
      </c>
      <c r="D3642">
        <f t="shared" si="224"/>
        <v>-2.7749999999999999</v>
      </c>
      <c r="E3642">
        <f t="shared" si="225"/>
        <v>3</v>
      </c>
      <c r="F3642">
        <f t="shared" si="227"/>
        <v>3</v>
      </c>
      <c r="G3642">
        <f t="shared" si="226"/>
        <v>2021</v>
      </c>
    </row>
    <row r="3643" spans="1:7" x14ac:dyDescent="0.25">
      <c r="A3643" s="1">
        <f>focus_primary!A3644</f>
        <v>44280</v>
      </c>
      <c r="B3643">
        <f>VLOOKUP($A3643, focus_primary!$A:$AQ, MATCH(YEAR(fiscal_1_y_a!A3643), focus_primary!$2:$2, 0), 0)</f>
        <v>-3</v>
      </c>
      <c r="C3643">
        <f>VLOOKUP($A3643, focus_primary!$A:$AQ, MATCH(YEAR(A3643)+1, focus_primary!$2:$2, 0), 0)</f>
        <v>-2.1</v>
      </c>
      <c r="D3643">
        <f t="shared" si="224"/>
        <v>-2.7749999999999999</v>
      </c>
      <c r="E3643">
        <f t="shared" si="225"/>
        <v>3</v>
      </c>
      <c r="F3643">
        <f t="shared" si="227"/>
        <v>3</v>
      </c>
      <c r="G3643">
        <f t="shared" si="226"/>
        <v>2021</v>
      </c>
    </row>
    <row r="3644" spans="1:7" x14ac:dyDescent="0.25">
      <c r="A3644" s="1">
        <f>focus_primary!A3645</f>
        <v>44281</v>
      </c>
      <c r="B3644">
        <f>VLOOKUP($A3644, focus_primary!$A:$AQ, MATCH(YEAR(fiscal_1_y_a!A3644), focus_primary!$2:$2, 0), 0)</f>
        <v>-3.1</v>
      </c>
      <c r="C3644">
        <f>VLOOKUP($A3644, focus_primary!$A:$AQ, MATCH(YEAR(A3644)+1, focus_primary!$2:$2, 0), 0)</f>
        <v>-2.1</v>
      </c>
      <c r="D3644">
        <f t="shared" si="224"/>
        <v>-2.85</v>
      </c>
      <c r="E3644">
        <f t="shared" si="225"/>
        <v>3</v>
      </c>
      <c r="F3644">
        <f t="shared" si="227"/>
        <v>3</v>
      </c>
      <c r="G3644">
        <f t="shared" si="226"/>
        <v>2021</v>
      </c>
    </row>
    <row r="3645" spans="1:7" x14ac:dyDescent="0.25">
      <c r="A3645" s="1">
        <f>focus_primary!A3646</f>
        <v>44284</v>
      </c>
      <c r="B3645">
        <f>VLOOKUP($A3645, focus_primary!$A:$AQ, MATCH(YEAR(fiscal_1_y_a!A3645), focus_primary!$2:$2, 0), 0)</f>
        <v>-3.05</v>
      </c>
      <c r="C3645">
        <f>VLOOKUP($A3645, focus_primary!$A:$AQ, MATCH(YEAR(A3645)+1, focus_primary!$2:$2, 0), 0)</f>
        <v>-2.1</v>
      </c>
      <c r="D3645">
        <f t="shared" si="224"/>
        <v>-2.8125</v>
      </c>
      <c r="E3645">
        <f t="shared" si="225"/>
        <v>3</v>
      </c>
      <c r="F3645">
        <f t="shared" si="227"/>
        <v>3</v>
      </c>
      <c r="G3645">
        <f t="shared" si="226"/>
        <v>2021</v>
      </c>
    </row>
    <row r="3646" spans="1:7" x14ac:dyDescent="0.25">
      <c r="A3646" s="1">
        <f>focus_primary!A3647</f>
        <v>44285</v>
      </c>
      <c r="B3646">
        <f>VLOOKUP($A3646, focus_primary!$A:$AQ, MATCH(YEAR(fiscal_1_y_a!A3646), focus_primary!$2:$2, 0), 0)</f>
        <v>-3.05</v>
      </c>
      <c r="C3646">
        <f>VLOOKUP($A3646, focus_primary!$A:$AQ, MATCH(YEAR(A3646)+1, focus_primary!$2:$2, 0), 0)</f>
        <v>-2.1</v>
      </c>
      <c r="D3646">
        <f t="shared" si="224"/>
        <v>-2.8125</v>
      </c>
      <c r="E3646">
        <f t="shared" si="225"/>
        <v>3</v>
      </c>
      <c r="F3646">
        <f t="shared" si="227"/>
        <v>3</v>
      </c>
      <c r="G3646">
        <f t="shared" si="226"/>
        <v>2021</v>
      </c>
    </row>
    <row r="3647" spans="1:7" x14ac:dyDescent="0.25">
      <c r="A3647" s="1">
        <f>focus_primary!A3648</f>
        <v>44286</v>
      </c>
      <c r="B3647">
        <f>VLOOKUP($A3647, focus_primary!$A:$AQ, MATCH(YEAR(fiscal_1_y_a!A3647), focus_primary!$2:$2, 0), 0)</f>
        <v>-3</v>
      </c>
      <c r="C3647">
        <f>VLOOKUP($A3647, focus_primary!$A:$AQ, MATCH(YEAR(A3647)+1, focus_primary!$2:$2, 0), 0)</f>
        <v>-2.15</v>
      </c>
      <c r="D3647">
        <f t="shared" si="224"/>
        <v>-2.7875000000000001</v>
      </c>
      <c r="E3647">
        <f t="shared" si="225"/>
        <v>3</v>
      </c>
      <c r="F3647">
        <f t="shared" si="227"/>
        <v>3</v>
      </c>
      <c r="G3647">
        <f t="shared" si="226"/>
        <v>2021</v>
      </c>
    </row>
    <row r="3648" spans="1:7" x14ac:dyDescent="0.25">
      <c r="A3648" s="1">
        <f>focus_primary!A3649</f>
        <v>44287</v>
      </c>
      <c r="B3648">
        <f>VLOOKUP($A3648, focus_primary!$A:$AQ, MATCH(YEAR(fiscal_1_y_a!A3648), focus_primary!$2:$2, 0), 0)</f>
        <v>-3.05</v>
      </c>
      <c r="C3648">
        <f>VLOOKUP($A3648, focus_primary!$A:$AQ, MATCH(YEAR(A3648)+1, focus_primary!$2:$2, 0), 0)</f>
        <v>-2.15</v>
      </c>
      <c r="D3648">
        <f t="shared" si="224"/>
        <v>-2.75</v>
      </c>
      <c r="E3648">
        <f t="shared" si="225"/>
        <v>4</v>
      </c>
      <c r="F3648">
        <f t="shared" si="227"/>
        <v>6</v>
      </c>
      <c r="G3648">
        <f t="shared" si="226"/>
        <v>2021</v>
      </c>
    </row>
    <row r="3649" spans="1:7" x14ac:dyDescent="0.25">
      <c r="A3649" s="1">
        <f>focus_primary!A3650</f>
        <v>44291</v>
      </c>
      <c r="B3649">
        <f>VLOOKUP($A3649, focus_primary!$A:$AQ, MATCH(YEAR(fiscal_1_y_a!A3649), focus_primary!$2:$2, 0), 0)</f>
        <v>-3.05</v>
      </c>
      <c r="C3649">
        <f>VLOOKUP($A3649, focus_primary!$A:$AQ, MATCH(YEAR(A3649)+1, focus_primary!$2:$2, 0), 0)</f>
        <v>-2.15</v>
      </c>
      <c r="D3649">
        <f t="shared" si="224"/>
        <v>-2.75</v>
      </c>
      <c r="E3649">
        <f t="shared" si="225"/>
        <v>4</v>
      </c>
      <c r="F3649">
        <f t="shared" si="227"/>
        <v>6</v>
      </c>
      <c r="G3649">
        <f t="shared" si="226"/>
        <v>2021</v>
      </c>
    </row>
    <row r="3650" spans="1:7" x14ac:dyDescent="0.25">
      <c r="A3650" s="1">
        <f>focus_primary!A3651</f>
        <v>44292</v>
      </c>
      <c r="B3650">
        <f>VLOOKUP($A3650, focus_primary!$A:$AQ, MATCH(YEAR(fiscal_1_y_a!A3650), focus_primary!$2:$2, 0), 0)</f>
        <v>-3.0484</v>
      </c>
      <c r="C3650">
        <f>VLOOKUP($A3650, focus_primary!$A:$AQ, MATCH(YEAR(A3650)+1, focus_primary!$2:$2, 0), 0)</f>
        <v>-2.1</v>
      </c>
      <c r="D3650">
        <f t="shared" ref="D3650:D3713" si="228">(B3650*(12-MONTH(A3650))+C3650*MONTH(A3650))/12</f>
        <v>-2.7322666666666664</v>
      </c>
      <c r="E3650">
        <f t="shared" ref="E3650:E3713" si="229">MONTH(A3650)</f>
        <v>4</v>
      </c>
      <c r="F3650">
        <f t="shared" si="227"/>
        <v>6</v>
      </c>
      <c r="G3650">
        <f t="shared" ref="G3650:G3713" si="230">YEAR(A3650)</f>
        <v>2021</v>
      </c>
    </row>
    <row r="3651" spans="1:7" x14ac:dyDescent="0.25">
      <c r="A3651" s="1">
        <f>focus_primary!A3652</f>
        <v>44293</v>
      </c>
      <c r="B3651">
        <f>VLOOKUP($A3651, focus_primary!$A:$AQ, MATCH(YEAR(fiscal_1_y_a!A3651), focus_primary!$2:$2, 0), 0)</f>
        <v>-3.0484</v>
      </c>
      <c r="C3651">
        <f>VLOOKUP($A3651, focus_primary!$A:$AQ, MATCH(YEAR(A3651)+1, focus_primary!$2:$2, 0), 0)</f>
        <v>-2.1</v>
      </c>
      <c r="D3651">
        <f t="shared" si="228"/>
        <v>-2.7322666666666664</v>
      </c>
      <c r="E3651">
        <f t="shared" si="229"/>
        <v>4</v>
      </c>
      <c r="F3651">
        <f t="shared" ref="F3651:F3714" si="231">IF(E3651&lt;4,3,IF(E3651&lt;7,6,IF(E3651&lt;10,9,12)))</f>
        <v>6</v>
      </c>
      <c r="G3651">
        <f t="shared" si="230"/>
        <v>2021</v>
      </c>
    </row>
    <row r="3652" spans="1:7" x14ac:dyDescent="0.25">
      <c r="A3652" s="1">
        <f>focus_primary!A3653</f>
        <v>44294</v>
      </c>
      <c r="B3652">
        <f>VLOOKUP($A3652, focus_primary!$A:$AQ, MATCH(YEAR(fiscal_1_y_a!A3652), focus_primary!$2:$2, 0), 0)</f>
        <v>-3.0484</v>
      </c>
      <c r="C3652">
        <f>VLOOKUP($A3652, focus_primary!$A:$AQ, MATCH(YEAR(A3652)+1, focus_primary!$2:$2, 0), 0)</f>
        <v>-2.1</v>
      </c>
      <c r="D3652">
        <f t="shared" si="228"/>
        <v>-2.7322666666666664</v>
      </c>
      <c r="E3652">
        <f t="shared" si="229"/>
        <v>4</v>
      </c>
      <c r="F3652">
        <f t="shared" si="231"/>
        <v>6</v>
      </c>
      <c r="G3652">
        <f t="shared" si="230"/>
        <v>2021</v>
      </c>
    </row>
    <row r="3653" spans="1:7" x14ac:dyDescent="0.25">
      <c r="A3653" s="1">
        <f>focus_primary!A3654</f>
        <v>44295</v>
      </c>
      <c r="B3653">
        <f>VLOOKUP($A3653, focus_primary!$A:$AQ, MATCH(YEAR(fiscal_1_y_a!A3653), focus_primary!$2:$2, 0), 0)</f>
        <v>-3.0484</v>
      </c>
      <c r="C3653">
        <f>VLOOKUP($A3653, focus_primary!$A:$AQ, MATCH(YEAR(A3653)+1, focus_primary!$2:$2, 0), 0)</f>
        <v>-2.1</v>
      </c>
      <c r="D3653">
        <f t="shared" si="228"/>
        <v>-2.7322666666666664</v>
      </c>
      <c r="E3653">
        <f t="shared" si="229"/>
        <v>4</v>
      </c>
      <c r="F3653">
        <f t="shared" si="231"/>
        <v>6</v>
      </c>
      <c r="G3653">
        <f t="shared" si="230"/>
        <v>2021</v>
      </c>
    </row>
    <row r="3654" spans="1:7" x14ac:dyDescent="0.25">
      <c r="A3654" s="1">
        <f>focus_primary!A3655</f>
        <v>44298</v>
      </c>
      <c r="B3654">
        <f>VLOOKUP($A3654, focus_primary!$A:$AQ, MATCH(YEAR(fiscal_1_y_a!A3654), focus_primary!$2:$2, 0), 0)</f>
        <v>-3.05</v>
      </c>
      <c r="C3654">
        <f>VLOOKUP($A3654, focus_primary!$A:$AQ, MATCH(YEAR(A3654)+1, focus_primary!$2:$2, 0), 0)</f>
        <v>-2.15</v>
      </c>
      <c r="D3654">
        <f t="shared" si="228"/>
        <v>-2.75</v>
      </c>
      <c r="E3654">
        <f t="shared" si="229"/>
        <v>4</v>
      </c>
      <c r="F3654">
        <f t="shared" si="231"/>
        <v>6</v>
      </c>
      <c r="G3654">
        <f t="shared" si="230"/>
        <v>2021</v>
      </c>
    </row>
    <row r="3655" spans="1:7" x14ac:dyDescent="0.25">
      <c r="A3655" s="1">
        <f>focus_primary!A3656</f>
        <v>44299</v>
      </c>
      <c r="B3655">
        <f>VLOOKUP($A3655, focus_primary!$A:$AQ, MATCH(YEAR(fiscal_1_y_a!A3655), focus_primary!$2:$2, 0), 0)</f>
        <v>-3.05</v>
      </c>
      <c r="C3655">
        <f>VLOOKUP($A3655, focus_primary!$A:$AQ, MATCH(YEAR(A3655)+1, focus_primary!$2:$2, 0), 0)</f>
        <v>-2.15</v>
      </c>
      <c r="D3655">
        <f t="shared" si="228"/>
        <v>-2.75</v>
      </c>
      <c r="E3655">
        <f t="shared" si="229"/>
        <v>4</v>
      </c>
      <c r="F3655">
        <f t="shared" si="231"/>
        <v>6</v>
      </c>
      <c r="G3655">
        <f t="shared" si="230"/>
        <v>2021</v>
      </c>
    </row>
    <row r="3656" spans="1:7" x14ac:dyDescent="0.25">
      <c r="A3656" s="1">
        <f>focus_primary!A3657</f>
        <v>44300</v>
      </c>
      <c r="B3656">
        <f>VLOOKUP($A3656, focus_primary!$A:$AQ, MATCH(YEAR(fiscal_1_y_a!A3656), focus_primary!$2:$2, 0), 0)</f>
        <v>-3.05</v>
      </c>
      <c r="C3656">
        <f>VLOOKUP($A3656, focus_primary!$A:$AQ, MATCH(YEAR(A3656)+1, focus_primary!$2:$2, 0), 0)</f>
        <v>-2.15</v>
      </c>
      <c r="D3656">
        <f t="shared" si="228"/>
        <v>-2.75</v>
      </c>
      <c r="E3656">
        <f t="shared" si="229"/>
        <v>4</v>
      </c>
      <c r="F3656">
        <f t="shared" si="231"/>
        <v>6</v>
      </c>
      <c r="G3656">
        <f t="shared" si="230"/>
        <v>2021</v>
      </c>
    </row>
    <row r="3657" spans="1:7" x14ac:dyDescent="0.25">
      <c r="A3657" s="1">
        <f>focus_primary!A3658</f>
        <v>44301</v>
      </c>
      <c r="B3657">
        <f>VLOOKUP($A3657, focus_primary!$A:$AQ, MATCH(YEAR(fiscal_1_y_a!A3657), focus_primary!$2:$2, 0), 0)</f>
        <v>-3.1</v>
      </c>
      <c r="C3657">
        <f>VLOOKUP($A3657, focus_primary!$A:$AQ, MATCH(YEAR(A3657)+1, focus_primary!$2:$2, 0), 0)</f>
        <v>-2.2000000000000002</v>
      </c>
      <c r="D3657">
        <f t="shared" si="228"/>
        <v>-2.8000000000000003</v>
      </c>
      <c r="E3657">
        <f t="shared" si="229"/>
        <v>4</v>
      </c>
      <c r="F3657">
        <f t="shared" si="231"/>
        <v>6</v>
      </c>
      <c r="G3657">
        <f t="shared" si="230"/>
        <v>2021</v>
      </c>
    </row>
    <row r="3658" spans="1:7" x14ac:dyDescent="0.25">
      <c r="A3658" s="1">
        <f>focus_primary!A3659</f>
        <v>44302</v>
      </c>
      <c r="B3658">
        <f>VLOOKUP($A3658, focus_primary!$A:$AQ, MATCH(YEAR(fiscal_1_y_a!A3658), focus_primary!$2:$2, 0), 0)</f>
        <v>-3.05</v>
      </c>
      <c r="C3658">
        <f>VLOOKUP($A3658, focus_primary!$A:$AQ, MATCH(YEAR(A3658)+1, focus_primary!$2:$2, 0), 0)</f>
        <v>-2.15</v>
      </c>
      <c r="D3658">
        <f t="shared" si="228"/>
        <v>-2.75</v>
      </c>
      <c r="E3658">
        <f t="shared" si="229"/>
        <v>4</v>
      </c>
      <c r="F3658">
        <f t="shared" si="231"/>
        <v>6</v>
      </c>
      <c r="G3658">
        <f t="shared" si="230"/>
        <v>2021</v>
      </c>
    </row>
    <row r="3659" spans="1:7" x14ac:dyDescent="0.25">
      <c r="A3659" s="1">
        <f>focus_primary!A3660</f>
        <v>44305</v>
      </c>
      <c r="B3659">
        <f>VLOOKUP($A3659, focus_primary!$A:$AQ, MATCH(YEAR(fiscal_1_y_a!A3659), focus_primary!$2:$2, 0), 0)</f>
        <v>-3.1</v>
      </c>
      <c r="C3659">
        <f>VLOOKUP($A3659, focus_primary!$A:$AQ, MATCH(YEAR(A3659)+1, focus_primary!$2:$2, 0), 0)</f>
        <v>-2.0499999999999998</v>
      </c>
      <c r="D3659">
        <f t="shared" si="228"/>
        <v>-2.75</v>
      </c>
      <c r="E3659">
        <f t="shared" si="229"/>
        <v>4</v>
      </c>
      <c r="F3659">
        <f t="shared" si="231"/>
        <v>6</v>
      </c>
      <c r="G3659">
        <f t="shared" si="230"/>
        <v>2021</v>
      </c>
    </row>
    <row r="3660" spans="1:7" x14ac:dyDescent="0.25">
      <c r="A3660" s="1">
        <f>focus_primary!A3661</f>
        <v>44306</v>
      </c>
      <c r="B3660">
        <f>VLOOKUP($A3660, focus_primary!$A:$AQ, MATCH(YEAR(fiscal_1_y_a!A3660), focus_primary!$2:$2, 0), 0)</f>
        <v>-3.1</v>
      </c>
      <c r="C3660">
        <f>VLOOKUP($A3660, focus_primary!$A:$AQ, MATCH(YEAR(A3660)+1, focus_primary!$2:$2, 0), 0)</f>
        <v>-2.0499999999999998</v>
      </c>
      <c r="D3660">
        <f t="shared" si="228"/>
        <v>-2.75</v>
      </c>
      <c r="E3660">
        <f t="shared" si="229"/>
        <v>4</v>
      </c>
      <c r="F3660">
        <f t="shared" si="231"/>
        <v>6</v>
      </c>
      <c r="G3660">
        <f t="shared" si="230"/>
        <v>2021</v>
      </c>
    </row>
    <row r="3661" spans="1:7" x14ac:dyDescent="0.25">
      <c r="A3661" s="1">
        <f>focus_primary!A3662</f>
        <v>44308</v>
      </c>
      <c r="B3661">
        <f>VLOOKUP($A3661, focus_primary!$A:$AQ, MATCH(YEAR(fiscal_1_y_a!A3661), focus_primary!$2:$2, 0), 0)</f>
        <v>-3.1</v>
      </c>
      <c r="C3661">
        <f>VLOOKUP($A3661, focus_primary!$A:$AQ, MATCH(YEAR(A3661)+1, focus_primary!$2:$2, 0), 0)</f>
        <v>-2</v>
      </c>
      <c r="D3661">
        <f t="shared" si="228"/>
        <v>-2.7333333333333329</v>
      </c>
      <c r="E3661">
        <f t="shared" si="229"/>
        <v>4</v>
      </c>
      <c r="F3661">
        <f t="shared" si="231"/>
        <v>6</v>
      </c>
      <c r="G3661">
        <f t="shared" si="230"/>
        <v>2021</v>
      </c>
    </row>
    <row r="3662" spans="1:7" x14ac:dyDescent="0.25">
      <c r="A3662" s="1">
        <f>focus_primary!A3663</f>
        <v>44309</v>
      </c>
      <c r="B3662">
        <f>VLOOKUP($A3662, focus_primary!$A:$AQ, MATCH(YEAR(fiscal_1_y_a!A3662), focus_primary!$2:$2, 0), 0)</f>
        <v>-3.1</v>
      </c>
      <c r="C3662">
        <f>VLOOKUP($A3662, focus_primary!$A:$AQ, MATCH(YEAR(A3662)+1, focus_primary!$2:$2, 0), 0)</f>
        <v>-2</v>
      </c>
      <c r="D3662">
        <f t="shared" si="228"/>
        <v>-2.7333333333333329</v>
      </c>
      <c r="E3662">
        <f t="shared" si="229"/>
        <v>4</v>
      </c>
      <c r="F3662">
        <f t="shared" si="231"/>
        <v>6</v>
      </c>
      <c r="G3662">
        <f t="shared" si="230"/>
        <v>2021</v>
      </c>
    </row>
    <row r="3663" spans="1:7" x14ac:dyDescent="0.25">
      <c r="A3663" s="1">
        <f>focus_primary!A3664</f>
        <v>44312</v>
      </c>
      <c r="B3663">
        <f>VLOOKUP($A3663, focus_primary!$A:$AQ, MATCH(YEAR(fiscal_1_y_a!A3663), focus_primary!$2:$2, 0), 0)</f>
        <v>-3.1</v>
      </c>
      <c r="C3663">
        <f>VLOOKUP($A3663, focus_primary!$A:$AQ, MATCH(YEAR(A3663)+1, focus_primary!$2:$2, 0), 0)</f>
        <v>-2</v>
      </c>
      <c r="D3663">
        <f t="shared" si="228"/>
        <v>-2.7333333333333329</v>
      </c>
      <c r="E3663">
        <f t="shared" si="229"/>
        <v>4</v>
      </c>
      <c r="F3663">
        <f t="shared" si="231"/>
        <v>6</v>
      </c>
      <c r="G3663">
        <f t="shared" si="230"/>
        <v>2021</v>
      </c>
    </row>
    <row r="3664" spans="1:7" x14ac:dyDescent="0.25">
      <c r="A3664" s="1">
        <f>focus_primary!A3665</f>
        <v>44313</v>
      </c>
      <c r="B3664">
        <f>VLOOKUP($A3664, focus_primary!$A:$AQ, MATCH(YEAR(fiscal_1_y_a!A3664), focus_primary!$2:$2, 0), 0)</f>
        <v>-3.1</v>
      </c>
      <c r="C3664">
        <f>VLOOKUP($A3664, focus_primary!$A:$AQ, MATCH(YEAR(A3664)+1, focus_primary!$2:$2, 0), 0)</f>
        <v>-2</v>
      </c>
      <c r="D3664">
        <f t="shared" si="228"/>
        <v>-2.7333333333333329</v>
      </c>
      <c r="E3664">
        <f t="shared" si="229"/>
        <v>4</v>
      </c>
      <c r="F3664">
        <f t="shared" si="231"/>
        <v>6</v>
      </c>
      <c r="G3664">
        <f t="shared" si="230"/>
        <v>2021</v>
      </c>
    </row>
    <row r="3665" spans="1:7" x14ac:dyDescent="0.25">
      <c r="A3665" s="1">
        <f>focus_primary!A3666</f>
        <v>44314</v>
      </c>
      <c r="B3665">
        <f>VLOOKUP($A3665, focus_primary!$A:$AQ, MATCH(YEAR(fiscal_1_y_a!A3665), focus_primary!$2:$2, 0), 0)</f>
        <v>-3.1</v>
      </c>
      <c r="C3665">
        <f>VLOOKUP($A3665, focus_primary!$A:$AQ, MATCH(YEAR(A3665)+1, focus_primary!$2:$2, 0), 0)</f>
        <v>-2</v>
      </c>
      <c r="D3665">
        <f t="shared" si="228"/>
        <v>-2.7333333333333329</v>
      </c>
      <c r="E3665">
        <f t="shared" si="229"/>
        <v>4</v>
      </c>
      <c r="F3665">
        <f t="shared" si="231"/>
        <v>6</v>
      </c>
      <c r="G3665">
        <f t="shared" si="230"/>
        <v>2021</v>
      </c>
    </row>
    <row r="3666" spans="1:7" x14ac:dyDescent="0.25">
      <c r="A3666" s="1">
        <f>focus_primary!A3667</f>
        <v>44315</v>
      </c>
      <c r="B3666">
        <f>VLOOKUP($A3666, focus_primary!$A:$AQ, MATCH(YEAR(fiscal_1_y_a!A3666), focus_primary!$2:$2, 0), 0)</f>
        <v>-3.1</v>
      </c>
      <c r="C3666">
        <f>VLOOKUP($A3666, focus_primary!$A:$AQ, MATCH(YEAR(A3666)+1, focus_primary!$2:$2, 0), 0)</f>
        <v>-2</v>
      </c>
      <c r="D3666">
        <f t="shared" si="228"/>
        <v>-2.7333333333333329</v>
      </c>
      <c r="E3666">
        <f t="shared" si="229"/>
        <v>4</v>
      </c>
      <c r="F3666">
        <f t="shared" si="231"/>
        <v>6</v>
      </c>
      <c r="G3666">
        <f t="shared" si="230"/>
        <v>2021</v>
      </c>
    </row>
    <row r="3667" spans="1:7" x14ac:dyDescent="0.25">
      <c r="A3667" s="1">
        <f>focus_primary!A3668</f>
        <v>44316</v>
      </c>
      <c r="B3667">
        <f>VLOOKUP($A3667, focus_primary!$A:$AQ, MATCH(YEAR(fiscal_1_y_a!A3667), focus_primary!$2:$2, 0), 0)</f>
        <v>-3.1</v>
      </c>
      <c r="C3667">
        <f>VLOOKUP($A3667, focus_primary!$A:$AQ, MATCH(YEAR(A3667)+1, focus_primary!$2:$2, 0), 0)</f>
        <v>-2</v>
      </c>
      <c r="D3667">
        <f t="shared" si="228"/>
        <v>-2.7333333333333329</v>
      </c>
      <c r="E3667">
        <f t="shared" si="229"/>
        <v>4</v>
      </c>
      <c r="F3667">
        <f t="shared" si="231"/>
        <v>6</v>
      </c>
      <c r="G3667">
        <f t="shared" si="230"/>
        <v>2021</v>
      </c>
    </row>
    <row r="3668" spans="1:7" x14ac:dyDescent="0.25">
      <c r="A3668" s="1">
        <f>focus_primary!A3669</f>
        <v>44319</v>
      </c>
      <c r="B3668">
        <f>VLOOKUP($A3668, focus_primary!$A:$AQ, MATCH(YEAR(fiscal_1_y_a!A3668), focus_primary!$2:$2, 0), 0)</f>
        <v>-3.1</v>
      </c>
      <c r="C3668">
        <f>VLOOKUP($A3668, focus_primary!$A:$AQ, MATCH(YEAR(A3668)+1, focus_primary!$2:$2, 0), 0)</f>
        <v>-2</v>
      </c>
      <c r="D3668">
        <f t="shared" si="228"/>
        <v>-2.6416666666666666</v>
      </c>
      <c r="E3668">
        <f t="shared" si="229"/>
        <v>5</v>
      </c>
      <c r="F3668">
        <f t="shared" si="231"/>
        <v>6</v>
      </c>
      <c r="G3668">
        <f t="shared" si="230"/>
        <v>2021</v>
      </c>
    </row>
    <row r="3669" spans="1:7" x14ac:dyDescent="0.25">
      <c r="A3669" s="1">
        <f>focus_primary!A3670</f>
        <v>44320</v>
      </c>
      <c r="B3669">
        <f>VLOOKUP($A3669, focus_primary!$A:$AQ, MATCH(YEAR(fiscal_1_y_a!A3669), focus_primary!$2:$2, 0), 0)</f>
        <v>-3.1</v>
      </c>
      <c r="C3669">
        <f>VLOOKUP($A3669, focus_primary!$A:$AQ, MATCH(YEAR(A3669)+1, focus_primary!$2:$2, 0), 0)</f>
        <v>-2</v>
      </c>
      <c r="D3669">
        <f t="shared" si="228"/>
        <v>-2.6416666666666666</v>
      </c>
      <c r="E3669">
        <f t="shared" si="229"/>
        <v>5</v>
      </c>
      <c r="F3669">
        <f t="shared" si="231"/>
        <v>6</v>
      </c>
      <c r="G3669">
        <f t="shared" si="230"/>
        <v>2021</v>
      </c>
    </row>
    <row r="3670" spans="1:7" x14ac:dyDescent="0.25">
      <c r="A3670" s="1">
        <f>focus_primary!A3671</f>
        <v>44321</v>
      </c>
      <c r="B3670">
        <f>VLOOKUP($A3670, focus_primary!$A:$AQ, MATCH(YEAR(fiscal_1_y_a!A3670), focus_primary!$2:$2, 0), 0)</f>
        <v>-3.1</v>
      </c>
      <c r="C3670">
        <f>VLOOKUP($A3670, focus_primary!$A:$AQ, MATCH(YEAR(A3670)+1, focus_primary!$2:$2, 0), 0)</f>
        <v>-2</v>
      </c>
      <c r="D3670">
        <f t="shared" si="228"/>
        <v>-2.6416666666666666</v>
      </c>
      <c r="E3670">
        <f t="shared" si="229"/>
        <v>5</v>
      </c>
      <c r="F3670">
        <f t="shared" si="231"/>
        <v>6</v>
      </c>
      <c r="G3670">
        <f t="shared" si="230"/>
        <v>2021</v>
      </c>
    </row>
    <row r="3671" spans="1:7" x14ac:dyDescent="0.25">
      <c r="A3671" s="1">
        <f>focus_primary!A3672</f>
        <v>44322</v>
      </c>
      <c r="B3671">
        <f>VLOOKUP($A3671, focus_primary!$A:$AQ, MATCH(YEAR(fiscal_1_y_a!A3671), focus_primary!$2:$2, 0), 0)</f>
        <v>-3.1</v>
      </c>
      <c r="C3671">
        <f>VLOOKUP($A3671, focus_primary!$A:$AQ, MATCH(YEAR(A3671)+1, focus_primary!$2:$2, 0), 0)</f>
        <v>-2</v>
      </c>
      <c r="D3671">
        <f t="shared" si="228"/>
        <v>-2.6416666666666666</v>
      </c>
      <c r="E3671">
        <f t="shared" si="229"/>
        <v>5</v>
      </c>
      <c r="F3671">
        <f t="shared" si="231"/>
        <v>6</v>
      </c>
      <c r="G3671">
        <f t="shared" si="230"/>
        <v>2021</v>
      </c>
    </row>
    <row r="3672" spans="1:7" x14ac:dyDescent="0.25">
      <c r="A3672" s="1">
        <f>focus_primary!A3673</f>
        <v>44323</v>
      </c>
      <c r="B3672">
        <f>VLOOKUP($A3672, focus_primary!$A:$AQ, MATCH(YEAR(fiscal_1_y_a!A3672), focus_primary!$2:$2, 0), 0)</f>
        <v>-3.1</v>
      </c>
      <c r="C3672">
        <f>VLOOKUP($A3672, focus_primary!$A:$AQ, MATCH(YEAR(A3672)+1, focus_primary!$2:$2, 0), 0)</f>
        <v>-2</v>
      </c>
      <c r="D3672">
        <f t="shared" si="228"/>
        <v>-2.6416666666666666</v>
      </c>
      <c r="E3672">
        <f t="shared" si="229"/>
        <v>5</v>
      </c>
      <c r="F3672">
        <f t="shared" si="231"/>
        <v>6</v>
      </c>
      <c r="G3672">
        <f t="shared" si="230"/>
        <v>2021</v>
      </c>
    </row>
    <row r="3673" spans="1:7" x14ac:dyDescent="0.25">
      <c r="A3673" s="1">
        <f>focus_primary!A3674</f>
        <v>44326</v>
      </c>
      <c r="B3673">
        <f>VLOOKUP($A3673, focus_primary!$A:$AQ, MATCH(YEAR(fiscal_1_y_a!A3673), focus_primary!$2:$2, 0), 0)</f>
        <v>-3.1</v>
      </c>
      <c r="C3673">
        <f>VLOOKUP($A3673, focus_primary!$A:$AQ, MATCH(YEAR(A3673)+1, focus_primary!$2:$2, 0), 0)</f>
        <v>-2</v>
      </c>
      <c r="D3673">
        <f t="shared" si="228"/>
        <v>-2.6416666666666666</v>
      </c>
      <c r="E3673">
        <f t="shared" si="229"/>
        <v>5</v>
      </c>
      <c r="F3673">
        <f t="shared" si="231"/>
        <v>6</v>
      </c>
      <c r="G3673">
        <f t="shared" si="230"/>
        <v>2021</v>
      </c>
    </row>
    <row r="3674" spans="1:7" x14ac:dyDescent="0.25">
      <c r="A3674" s="1">
        <f>focus_primary!A3675</f>
        <v>44327</v>
      </c>
      <c r="B3674">
        <f>VLOOKUP($A3674, focus_primary!$A:$AQ, MATCH(YEAR(fiscal_1_y_a!A3674), focus_primary!$2:$2, 0), 0)</f>
        <v>-3.1</v>
      </c>
      <c r="C3674">
        <f>VLOOKUP($A3674, focus_primary!$A:$AQ, MATCH(YEAR(A3674)+1, focus_primary!$2:$2, 0), 0)</f>
        <v>-2</v>
      </c>
      <c r="D3674">
        <f t="shared" si="228"/>
        <v>-2.6416666666666666</v>
      </c>
      <c r="E3674">
        <f t="shared" si="229"/>
        <v>5</v>
      </c>
      <c r="F3674">
        <f t="shared" si="231"/>
        <v>6</v>
      </c>
      <c r="G3674">
        <f t="shared" si="230"/>
        <v>2021</v>
      </c>
    </row>
    <row r="3675" spans="1:7" x14ac:dyDescent="0.25">
      <c r="A3675" s="1">
        <f>focus_primary!A3676</f>
        <v>44328</v>
      </c>
      <c r="B3675">
        <f>VLOOKUP($A3675, focus_primary!$A:$AQ, MATCH(YEAR(fiscal_1_y_a!A3675), focus_primary!$2:$2, 0), 0)</f>
        <v>-3.1</v>
      </c>
      <c r="C3675">
        <f>VLOOKUP($A3675, focus_primary!$A:$AQ, MATCH(YEAR(A3675)+1, focus_primary!$2:$2, 0), 0)</f>
        <v>-2</v>
      </c>
      <c r="D3675">
        <f t="shared" si="228"/>
        <v>-2.6416666666666666</v>
      </c>
      <c r="E3675">
        <f t="shared" si="229"/>
        <v>5</v>
      </c>
      <c r="F3675">
        <f t="shared" si="231"/>
        <v>6</v>
      </c>
      <c r="G3675">
        <f t="shared" si="230"/>
        <v>2021</v>
      </c>
    </row>
    <row r="3676" spans="1:7" x14ac:dyDescent="0.25">
      <c r="A3676" s="1">
        <f>focus_primary!A3677</f>
        <v>44329</v>
      </c>
      <c r="B3676">
        <f>VLOOKUP($A3676, focus_primary!$A:$AQ, MATCH(YEAR(fiscal_1_y_a!A3676), focus_primary!$2:$2, 0), 0)</f>
        <v>-3.3</v>
      </c>
      <c r="C3676">
        <f>VLOOKUP($A3676, focus_primary!$A:$AQ, MATCH(YEAR(A3676)+1, focus_primary!$2:$2, 0), 0)</f>
        <v>-2</v>
      </c>
      <c r="D3676">
        <f t="shared" si="228"/>
        <v>-2.7583333333333329</v>
      </c>
      <c r="E3676">
        <f t="shared" si="229"/>
        <v>5</v>
      </c>
      <c r="F3676">
        <f t="shared" si="231"/>
        <v>6</v>
      </c>
      <c r="G3676">
        <f t="shared" si="230"/>
        <v>2021</v>
      </c>
    </row>
    <row r="3677" spans="1:7" x14ac:dyDescent="0.25">
      <c r="A3677" s="1">
        <f>focus_primary!A3678</f>
        <v>44330</v>
      </c>
      <c r="B3677">
        <f>VLOOKUP($A3677, focus_primary!$A:$AQ, MATCH(YEAR(fiscal_1_y_a!A3677), focus_primary!$2:$2, 0), 0)</f>
        <v>-3.1</v>
      </c>
      <c r="C3677">
        <f>VLOOKUP($A3677, focus_primary!$A:$AQ, MATCH(YEAR(A3677)+1, focus_primary!$2:$2, 0), 0)</f>
        <v>-2</v>
      </c>
      <c r="D3677">
        <f t="shared" si="228"/>
        <v>-2.6416666666666666</v>
      </c>
      <c r="E3677">
        <f t="shared" si="229"/>
        <v>5</v>
      </c>
      <c r="F3677">
        <f t="shared" si="231"/>
        <v>6</v>
      </c>
      <c r="G3677">
        <f t="shared" si="230"/>
        <v>2021</v>
      </c>
    </row>
    <row r="3678" spans="1:7" x14ac:dyDescent="0.25">
      <c r="A3678" s="1">
        <f>focus_primary!A3679</f>
        <v>44333</v>
      </c>
      <c r="B3678">
        <f>VLOOKUP($A3678, focus_primary!$A:$AQ, MATCH(YEAR(fiscal_1_y_a!A3678), focus_primary!$2:$2, 0), 0)</f>
        <v>-3.1</v>
      </c>
      <c r="C3678">
        <f>VLOOKUP($A3678, focus_primary!$A:$AQ, MATCH(YEAR(A3678)+1, focus_primary!$2:$2, 0), 0)</f>
        <v>-2</v>
      </c>
      <c r="D3678">
        <f t="shared" si="228"/>
        <v>-2.6416666666666666</v>
      </c>
      <c r="E3678">
        <f t="shared" si="229"/>
        <v>5</v>
      </c>
      <c r="F3678">
        <f t="shared" si="231"/>
        <v>6</v>
      </c>
      <c r="G3678">
        <f t="shared" si="230"/>
        <v>2021</v>
      </c>
    </row>
    <row r="3679" spans="1:7" x14ac:dyDescent="0.25">
      <c r="A3679" s="1">
        <f>focus_primary!A3680</f>
        <v>44334</v>
      </c>
      <c r="B3679">
        <f>VLOOKUP($A3679, focus_primary!$A:$AQ, MATCH(YEAR(fiscal_1_y_a!A3679), focus_primary!$2:$2, 0), 0)</f>
        <v>-3.1</v>
      </c>
      <c r="C3679">
        <f>VLOOKUP($A3679, focus_primary!$A:$AQ, MATCH(YEAR(A3679)+1, focus_primary!$2:$2, 0), 0)</f>
        <v>-2</v>
      </c>
      <c r="D3679">
        <f t="shared" si="228"/>
        <v>-2.6416666666666666</v>
      </c>
      <c r="E3679">
        <f t="shared" si="229"/>
        <v>5</v>
      </c>
      <c r="F3679">
        <f t="shared" si="231"/>
        <v>6</v>
      </c>
      <c r="G3679">
        <f t="shared" si="230"/>
        <v>2021</v>
      </c>
    </row>
    <row r="3680" spans="1:7" x14ac:dyDescent="0.25">
      <c r="A3680" s="1">
        <f>focus_primary!A3681</f>
        <v>44335</v>
      </c>
      <c r="B3680">
        <f>VLOOKUP($A3680, focus_primary!$A:$AQ, MATCH(YEAR(fiscal_1_y_a!A3680), focus_primary!$2:$2, 0), 0)</f>
        <v>-3</v>
      </c>
      <c r="C3680">
        <f>VLOOKUP($A3680, focus_primary!$A:$AQ, MATCH(YEAR(A3680)+1, focus_primary!$2:$2, 0), 0)</f>
        <v>-2</v>
      </c>
      <c r="D3680">
        <f t="shared" si="228"/>
        <v>-2.5833333333333335</v>
      </c>
      <c r="E3680">
        <f t="shared" si="229"/>
        <v>5</v>
      </c>
      <c r="F3680">
        <f t="shared" si="231"/>
        <v>6</v>
      </c>
      <c r="G3680">
        <f t="shared" si="230"/>
        <v>2021</v>
      </c>
    </row>
    <row r="3681" spans="1:7" x14ac:dyDescent="0.25">
      <c r="A3681" s="1">
        <f>focus_primary!A3682</f>
        <v>44336</v>
      </c>
      <c r="B3681">
        <f>VLOOKUP($A3681, focus_primary!$A:$AQ, MATCH(YEAR(fiscal_1_y_a!A3681), focus_primary!$2:$2, 0), 0)</f>
        <v>-3.05</v>
      </c>
      <c r="C3681">
        <f>VLOOKUP($A3681, focus_primary!$A:$AQ, MATCH(YEAR(A3681)+1, focus_primary!$2:$2, 0), 0)</f>
        <v>-2</v>
      </c>
      <c r="D3681">
        <f t="shared" si="228"/>
        <v>-2.6124999999999998</v>
      </c>
      <c r="E3681">
        <f t="shared" si="229"/>
        <v>5</v>
      </c>
      <c r="F3681">
        <f t="shared" si="231"/>
        <v>6</v>
      </c>
      <c r="G3681">
        <f t="shared" si="230"/>
        <v>2021</v>
      </c>
    </row>
    <row r="3682" spans="1:7" x14ac:dyDescent="0.25">
      <c r="A3682" s="1">
        <f>focus_primary!A3683</f>
        <v>44337</v>
      </c>
      <c r="B3682">
        <f>VLOOKUP($A3682, focus_primary!$A:$AQ, MATCH(YEAR(fiscal_1_y_a!A3682), focus_primary!$2:$2, 0), 0)</f>
        <v>-3</v>
      </c>
      <c r="C3682">
        <f>VLOOKUP($A3682, focus_primary!$A:$AQ, MATCH(YEAR(A3682)+1, focus_primary!$2:$2, 0), 0)</f>
        <v>-2</v>
      </c>
      <c r="D3682">
        <f t="shared" si="228"/>
        <v>-2.5833333333333335</v>
      </c>
      <c r="E3682">
        <f t="shared" si="229"/>
        <v>5</v>
      </c>
      <c r="F3682">
        <f t="shared" si="231"/>
        <v>6</v>
      </c>
      <c r="G3682">
        <f t="shared" si="230"/>
        <v>2021</v>
      </c>
    </row>
    <row r="3683" spans="1:7" x14ac:dyDescent="0.25">
      <c r="A3683" s="1">
        <f>focus_primary!A3684</f>
        <v>44340</v>
      </c>
      <c r="B3683">
        <f>VLOOKUP($A3683, focus_primary!$A:$AQ, MATCH(YEAR(fiscal_1_y_a!A3683), focus_primary!$2:$2, 0), 0)</f>
        <v>-3.05</v>
      </c>
      <c r="C3683">
        <f>VLOOKUP($A3683, focus_primary!$A:$AQ, MATCH(YEAR(A3683)+1, focus_primary!$2:$2, 0), 0)</f>
        <v>-2</v>
      </c>
      <c r="D3683">
        <f t="shared" si="228"/>
        <v>-2.6124999999999998</v>
      </c>
      <c r="E3683">
        <f t="shared" si="229"/>
        <v>5</v>
      </c>
      <c r="F3683">
        <f t="shared" si="231"/>
        <v>6</v>
      </c>
      <c r="G3683">
        <f t="shared" si="230"/>
        <v>2021</v>
      </c>
    </row>
    <row r="3684" spans="1:7" x14ac:dyDescent="0.25">
      <c r="A3684" s="1">
        <f>focus_primary!A3685</f>
        <v>44341</v>
      </c>
      <c r="B3684">
        <f>VLOOKUP($A3684, focus_primary!$A:$AQ, MATCH(YEAR(fiscal_1_y_a!A3684), focus_primary!$2:$2, 0), 0)</f>
        <v>-3.05</v>
      </c>
      <c r="C3684">
        <f>VLOOKUP($A3684, focus_primary!$A:$AQ, MATCH(YEAR(A3684)+1, focus_primary!$2:$2, 0), 0)</f>
        <v>-2</v>
      </c>
      <c r="D3684">
        <f t="shared" si="228"/>
        <v>-2.6124999999999998</v>
      </c>
      <c r="E3684">
        <f t="shared" si="229"/>
        <v>5</v>
      </c>
      <c r="F3684">
        <f t="shared" si="231"/>
        <v>6</v>
      </c>
      <c r="G3684">
        <f t="shared" si="230"/>
        <v>2021</v>
      </c>
    </row>
    <row r="3685" spans="1:7" x14ac:dyDescent="0.25">
      <c r="A3685" s="1">
        <f>focus_primary!A3686</f>
        <v>44342</v>
      </c>
      <c r="B3685">
        <f>VLOOKUP($A3685, focus_primary!$A:$AQ, MATCH(YEAR(fiscal_1_y_a!A3685), focus_primary!$2:$2, 0), 0)</f>
        <v>-3</v>
      </c>
      <c r="C3685">
        <f>VLOOKUP($A3685, focus_primary!$A:$AQ, MATCH(YEAR(A3685)+1, focus_primary!$2:$2, 0), 0)</f>
        <v>-2</v>
      </c>
      <c r="D3685">
        <f t="shared" si="228"/>
        <v>-2.5833333333333335</v>
      </c>
      <c r="E3685">
        <f t="shared" si="229"/>
        <v>5</v>
      </c>
      <c r="F3685">
        <f t="shared" si="231"/>
        <v>6</v>
      </c>
      <c r="G3685">
        <f t="shared" si="230"/>
        <v>2021</v>
      </c>
    </row>
    <row r="3686" spans="1:7" x14ac:dyDescent="0.25">
      <c r="A3686" s="1">
        <f>focus_primary!A3687</f>
        <v>44343</v>
      </c>
      <c r="B3686">
        <f>VLOOKUP($A3686, focus_primary!$A:$AQ, MATCH(YEAR(fiscal_1_y_a!A3686), focus_primary!$2:$2, 0), 0)</f>
        <v>-3</v>
      </c>
      <c r="C3686">
        <f>VLOOKUP($A3686, focus_primary!$A:$AQ, MATCH(YEAR(A3686)+1, focus_primary!$2:$2, 0), 0)</f>
        <v>-2</v>
      </c>
      <c r="D3686">
        <f t="shared" si="228"/>
        <v>-2.5833333333333335</v>
      </c>
      <c r="E3686">
        <f t="shared" si="229"/>
        <v>5</v>
      </c>
      <c r="F3686">
        <f t="shared" si="231"/>
        <v>6</v>
      </c>
      <c r="G3686">
        <f t="shared" si="230"/>
        <v>2021</v>
      </c>
    </row>
    <row r="3687" spans="1:7" x14ac:dyDescent="0.25">
      <c r="A3687" s="1">
        <f>focus_primary!A3688</f>
        <v>44344</v>
      </c>
      <c r="B3687">
        <f>VLOOKUP($A3687, focus_primary!$A:$AQ, MATCH(YEAR(fiscal_1_y_a!A3687), focus_primary!$2:$2, 0), 0)</f>
        <v>-3</v>
      </c>
      <c r="C3687">
        <f>VLOOKUP($A3687, focus_primary!$A:$AQ, MATCH(YEAR(A3687)+1, focus_primary!$2:$2, 0), 0)</f>
        <v>-2</v>
      </c>
      <c r="D3687">
        <f t="shared" si="228"/>
        <v>-2.5833333333333335</v>
      </c>
      <c r="E3687">
        <f t="shared" si="229"/>
        <v>5</v>
      </c>
      <c r="F3687">
        <f t="shared" si="231"/>
        <v>6</v>
      </c>
      <c r="G3687">
        <f t="shared" si="230"/>
        <v>2021</v>
      </c>
    </row>
    <row r="3688" spans="1:7" x14ac:dyDescent="0.25">
      <c r="A3688" s="1">
        <f>focus_primary!A3689</f>
        <v>44347</v>
      </c>
      <c r="B3688">
        <f>VLOOKUP($A3688, focus_primary!$A:$AQ, MATCH(YEAR(fiscal_1_y_a!A3688), focus_primary!$2:$2, 0), 0)</f>
        <v>-2.95</v>
      </c>
      <c r="C3688">
        <f>VLOOKUP($A3688, focus_primary!$A:$AQ, MATCH(YEAR(A3688)+1, focus_primary!$2:$2, 0), 0)</f>
        <v>-2</v>
      </c>
      <c r="D3688">
        <f t="shared" si="228"/>
        <v>-2.5541666666666667</v>
      </c>
      <c r="E3688">
        <f t="shared" si="229"/>
        <v>5</v>
      </c>
      <c r="F3688">
        <f t="shared" si="231"/>
        <v>6</v>
      </c>
      <c r="G3688">
        <f t="shared" si="230"/>
        <v>2021</v>
      </c>
    </row>
    <row r="3689" spans="1:7" x14ac:dyDescent="0.25">
      <c r="A3689" s="1">
        <f>focus_primary!A3690</f>
        <v>44348</v>
      </c>
      <c r="B3689">
        <f>VLOOKUP($A3689, focus_primary!$A:$AQ, MATCH(YEAR(fiscal_1_y_a!A3689), focus_primary!$2:$2, 0), 0)</f>
        <v>-2.95</v>
      </c>
      <c r="C3689">
        <f>VLOOKUP($A3689, focus_primary!$A:$AQ, MATCH(YEAR(A3689)+1, focus_primary!$2:$2, 0), 0)</f>
        <v>-2</v>
      </c>
      <c r="D3689">
        <f t="shared" si="228"/>
        <v>-2.4750000000000001</v>
      </c>
      <c r="E3689">
        <f t="shared" si="229"/>
        <v>6</v>
      </c>
      <c r="F3689">
        <f t="shared" si="231"/>
        <v>6</v>
      </c>
      <c r="G3689">
        <f t="shared" si="230"/>
        <v>2021</v>
      </c>
    </row>
    <row r="3690" spans="1:7" x14ac:dyDescent="0.25">
      <c r="A3690" s="1">
        <f>focus_primary!A3691</f>
        <v>44349</v>
      </c>
      <c r="B3690">
        <f>VLOOKUP($A3690, focus_primary!$A:$AQ, MATCH(YEAR(fiscal_1_y_a!A3690), focus_primary!$2:$2, 0), 0)</f>
        <v>-2.95</v>
      </c>
      <c r="C3690">
        <f>VLOOKUP($A3690, focus_primary!$A:$AQ, MATCH(YEAR(A3690)+1, focus_primary!$2:$2, 0), 0)</f>
        <v>-2</v>
      </c>
      <c r="D3690">
        <f t="shared" si="228"/>
        <v>-2.4750000000000001</v>
      </c>
      <c r="E3690">
        <f t="shared" si="229"/>
        <v>6</v>
      </c>
      <c r="F3690">
        <f t="shared" si="231"/>
        <v>6</v>
      </c>
      <c r="G3690">
        <f t="shared" si="230"/>
        <v>2021</v>
      </c>
    </row>
    <row r="3691" spans="1:7" x14ac:dyDescent="0.25">
      <c r="A3691" s="1">
        <f>focus_primary!A3692</f>
        <v>44351</v>
      </c>
      <c r="B3691">
        <f>VLOOKUP($A3691, focus_primary!$A:$AQ, MATCH(YEAR(fiscal_1_y_a!A3691), focus_primary!$2:$2, 0), 0)</f>
        <v>-2.85</v>
      </c>
      <c r="C3691">
        <f>VLOOKUP($A3691, focus_primary!$A:$AQ, MATCH(YEAR(A3691)+1, focus_primary!$2:$2, 0), 0)</f>
        <v>-1.9</v>
      </c>
      <c r="D3691">
        <f t="shared" si="228"/>
        <v>-2.375</v>
      </c>
      <c r="E3691">
        <f t="shared" si="229"/>
        <v>6</v>
      </c>
      <c r="F3691">
        <f t="shared" si="231"/>
        <v>6</v>
      </c>
      <c r="G3691">
        <f t="shared" si="230"/>
        <v>2021</v>
      </c>
    </row>
    <row r="3692" spans="1:7" x14ac:dyDescent="0.25">
      <c r="A3692" s="1">
        <f>focus_primary!A3693</f>
        <v>44354</v>
      </c>
      <c r="B3692">
        <f>VLOOKUP($A3692, focus_primary!$A:$AQ, MATCH(YEAR(fiscal_1_y_a!A3692), focus_primary!$2:$2, 0), 0)</f>
        <v>-2.8</v>
      </c>
      <c r="C3692">
        <f>VLOOKUP($A3692, focus_primary!$A:$AQ, MATCH(YEAR(A3692)+1, focus_primary!$2:$2, 0), 0)</f>
        <v>-1.95</v>
      </c>
      <c r="D3692">
        <f t="shared" si="228"/>
        <v>-2.3749999999999996</v>
      </c>
      <c r="E3692">
        <f t="shared" si="229"/>
        <v>6</v>
      </c>
      <c r="F3692">
        <f t="shared" si="231"/>
        <v>6</v>
      </c>
      <c r="G3692">
        <f t="shared" si="230"/>
        <v>2021</v>
      </c>
    </row>
    <row r="3693" spans="1:7" x14ac:dyDescent="0.25">
      <c r="A3693" s="1">
        <f>focus_primary!A3694</f>
        <v>44355</v>
      </c>
      <c r="B3693">
        <f>VLOOKUP($A3693, focus_primary!$A:$AQ, MATCH(YEAR(fiscal_1_y_a!A3693), focus_primary!$2:$2, 0), 0)</f>
        <v>-2.7572999999999999</v>
      </c>
      <c r="C3693">
        <f>VLOOKUP($A3693, focus_primary!$A:$AQ, MATCH(YEAR(A3693)+1, focus_primary!$2:$2, 0), 0)</f>
        <v>-1.9</v>
      </c>
      <c r="D3693">
        <f t="shared" si="228"/>
        <v>-2.3286499999999997</v>
      </c>
      <c r="E3693">
        <f t="shared" si="229"/>
        <v>6</v>
      </c>
      <c r="F3693">
        <f t="shared" si="231"/>
        <v>6</v>
      </c>
      <c r="G3693">
        <f t="shared" si="230"/>
        <v>2021</v>
      </c>
    </row>
    <row r="3694" spans="1:7" x14ac:dyDescent="0.25">
      <c r="A3694" s="1">
        <f>focus_primary!A3695</f>
        <v>44356</v>
      </c>
      <c r="B3694">
        <f>VLOOKUP($A3694, focus_primary!$A:$AQ, MATCH(YEAR(fiscal_1_y_a!A3694), focus_primary!$2:$2, 0), 0)</f>
        <v>-2.7</v>
      </c>
      <c r="C3694">
        <f>VLOOKUP($A3694, focus_primary!$A:$AQ, MATCH(YEAR(A3694)+1, focus_primary!$2:$2, 0), 0)</f>
        <v>-1.8656999999999999</v>
      </c>
      <c r="D3694">
        <f t="shared" si="228"/>
        <v>-2.2828500000000003</v>
      </c>
      <c r="E3694">
        <f t="shared" si="229"/>
        <v>6</v>
      </c>
      <c r="F3694">
        <f t="shared" si="231"/>
        <v>6</v>
      </c>
      <c r="G3694">
        <f t="shared" si="230"/>
        <v>2021</v>
      </c>
    </row>
    <row r="3695" spans="1:7" x14ac:dyDescent="0.25">
      <c r="A3695" s="1">
        <f>focus_primary!A3696</f>
        <v>44357</v>
      </c>
      <c r="B3695">
        <f>VLOOKUP($A3695, focus_primary!$A:$AQ, MATCH(YEAR(fiscal_1_y_a!A3695), focus_primary!$2:$2, 0), 0)</f>
        <v>-2.7</v>
      </c>
      <c r="C3695">
        <f>VLOOKUP($A3695, focus_primary!$A:$AQ, MATCH(YEAR(A3695)+1, focus_primary!$2:$2, 0), 0)</f>
        <v>-1.8157000000000001</v>
      </c>
      <c r="D3695">
        <f t="shared" si="228"/>
        <v>-2.2578500000000004</v>
      </c>
      <c r="E3695">
        <f t="shared" si="229"/>
        <v>6</v>
      </c>
      <c r="F3695">
        <f t="shared" si="231"/>
        <v>6</v>
      </c>
      <c r="G3695">
        <f t="shared" si="230"/>
        <v>2021</v>
      </c>
    </row>
    <row r="3696" spans="1:7" x14ac:dyDescent="0.25">
      <c r="A3696" s="1">
        <f>focus_primary!A3697</f>
        <v>44358</v>
      </c>
      <c r="B3696">
        <f>VLOOKUP($A3696, focus_primary!$A:$AQ, MATCH(YEAR(fiscal_1_y_a!A3696), focus_primary!$2:$2, 0), 0)</f>
        <v>-2.5207000000000002</v>
      </c>
      <c r="C3696">
        <f>VLOOKUP($A3696, focus_primary!$A:$AQ, MATCH(YEAR(A3696)+1, focus_primary!$2:$2, 0), 0)</f>
        <v>-1.8</v>
      </c>
      <c r="D3696">
        <f t="shared" si="228"/>
        <v>-2.1603500000000002</v>
      </c>
      <c r="E3696">
        <f t="shared" si="229"/>
        <v>6</v>
      </c>
      <c r="F3696">
        <f t="shared" si="231"/>
        <v>6</v>
      </c>
      <c r="G3696">
        <f t="shared" si="230"/>
        <v>2021</v>
      </c>
    </row>
    <row r="3697" spans="1:7" x14ac:dyDescent="0.25">
      <c r="A3697" s="1">
        <f>focus_primary!A3698</f>
        <v>44361</v>
      </c>
      <c r="B3697">
        <f>VLOOKUP($A3697, focus_primary!$A:$AQ, MATCH(YEAR(fiscal_1_y_a!A3697), focus_primary!$2:$2, 0), 0)</f>
        <v>-2.5104000000000002</v>
      </c>
      <c r="C3697">
        <f>VLOOKUP($A3697, focus_primary!$A:$AQ, MATCH(YEAR(A3697)+1, focus_primary!$2:$2, 0), 0)</f>
        <v>-1.8</v>
      </c>
      <c r="D3697">
        <f t="shared" si="228"/>
        <v>-2.1552000000000002</v>
      </c>
      <c r="E3697">
        <f t="shared" si="229"/>
        <v>6</v>
      </c>
      <c r="F3697">
        <f t="shared" si="231"/>
        <v>6</v>
      </c>
      <c r="G3697">
        <f t="shared" si="230"/>
        <v>2021</v>
      </c>
    </row>
    <row r="3698" spans="1:7" x14ac:dyDescent="0.25">
      <c r="A3698" s="1">
        <f>focus_primary!A3699</f>
        <v>44362</v>
      </c>
      <c r="B3698">
        <f>VLOOKUP($A3698, focus_primary!$A:$AQ, MATCH(YEAR(fiscal_1_y_a!A3698), focus_primary!$2:$2, 0), 0)</f>
        <v>-2.5104000000000002</v>
      </c>
      <c r="C3698">
        <f>VLOOKUP($A3698, focus_primary!$A:$AQ, MATCH(YEAR(A3698)+1, focus_primary!$2:$2, 0), 0)</f>
        <v>-1.8</v>
      </c>
      <c r="D3698">
        <f t="shared" si="228"/>
        <v>-2.1552000000000002</v>
      </c>
      <c r="E3698">
        <f t="shared" si="229"/>
        <v>6</v>
      </c>
      <c r="F3698">
        <f t="shared" si="231"/>
        <v>6</v>
      </c>
      <c r="G3698">
        <f t="shared" si="230"/>
        <v>2021</v>
      </c>
    </row>
    <row r="3699" spans="1:7" x14ac:dyDescent="0.25">
      <c r="A3699" s="1">
        <f>focus_primary!A3700</f>
        <v>44363</v>
      </c>
      <c r="B3699">
        <f>VLOOKUP($A3699, focus_primary!$A:$AQ, MATCH(YEAR(fiscal_1_y_a!A3699), focus_primary!$2:$2, 0), 0)</f>
        <v>-2.5207000000000002</v>
      </c>
      <c r="C3699">
        <f>VLOOKUP($A3699, focus_primary!$A:$AQ, MATCH(YEAR(A3699)+1, focus_primary!$2:$2, 0), 0)</f>
        <v>-1.8</v>
      </c>
      <c r="D3699">
        <f t="shared" si="228"/>
        <v>-2.1603500000000002</v>
      </c>
      <c r="E3699">
        <f t="shared" si="229"/>
        <v>6</v>
      </c>
      <c r="F3699">
        <f t="shared" si="231"/>
        <v>6</v>
      </c>
      <c r="G3699">
        <f t="shared" si="230"/>
        <v>2021</v>
      </c>
    </row>
    <row r="3700" spans="1:7" x14ac:dyDescent="0.25">
      <c r="A3700" s="1">
        <f>focus_primary!A3701</f>
        <v>44364</v>
      </c>
      <c r="B3700">
        <f>VLOOKUP($A3700, focus_primary!$A:$AQ, MATCH(YEAR(fiscal_1_y_a!A3700), focus_primary!$2:$2, 0), 0)</f>
        <v>-2.5207000000000002</v>
      </c>
      <c r="C3700">
        <f>VLOOKUP($A3700, focus_primary!$A:$AQ, MATCH(YEAR(A3700)+1, focus_primary!$2:$2, 0), 0)</f>
        <v>-1.8</v>
      </c>
      <c r="D3700">
        <f t="shared" si="228"/>
        <v>-2.1603500000000002</v>
      </c>
      <c r="E3700">
        <f t="shared" si="229"/>
        <v>6</v>
      </c>
      <c r="F3700">
        <f t="shared" si="231"/>
        <v>6</v>
      </c>
      <c r="G3700">
        <f t="shared" si="230"/>
        <v>2021</v>
      </c>
    </row>
    <row r="3701" spans="1:7" x14ac:dyDescent="0.25">
      <c r="A3701" s="1">
        <f>focus_primary!A3702</f>
        <v>44365</v>
      </c>
      <c r="B3701">
        <f>VLOOKUP($A3701, focus_primary!$A:$AQ, MATCH(YEAR(fiscal_1_y_a!A3701), focus_primary!$2:$2, 0), 0)</f>
        <v>-2.5207000000000002</v>
      </c>
      <c r="C3701">
        <f>VLOOKUP($A3701, focus_primary!$A:$AQ, MATCH(YEAR(A3701)+1, focus_primary!$2:$2, 0), 0)</f>
        <v>-1.8</v>
      </c>
      <c r="D3701">
        <f t="shared" si="228"/>
        <v>-2.1603500000000002</v>
      </c>
      <c r="E3701">
        <f t="shared" si="229"/>
        <v>6</v>
      </c>
      <c r="F3701">
        <f t="shared" si="231"/>
        <v>6</v>
      </c>
      <c r="G3701">
        <f t="shared" si="230"/>
        <v>2021</v>
      </c>
    </row>
    <row r="3702" spans="1:7" x14ac:dyDescent="0.25">
      <c r="A3702" s="1">
        <f>focus_primary!A3703</f>
        <v>44368</v>
      </c>
      <c r="B3702">
        <f>VLOOKUP($A3702, focus_primary!$A:$AQ, MATCH(YEAR(fiscal_1_y_a!A3702), focus_primary!$2:$2, 0), 0)</f>
        <v>-2.5</v>
      </c>
      <c r="C3702">
        <f>VLOOKUP($A3702, focus_primary!$A:$AQ, MATCH(YEAR(A3702)+1, focus_primary!$2:$2, 0), 0)</f>
        <v>-1.77</v>
      </c>
      <c r="D3702">
        <f t="shared" si="228"/>
        <v>-2.1350000000000002</v>
      </c>
      <c r="E3702">
        <f t="shared" si="229"/>
        <v>6</v>
      </c>
      <c r="F3702">
        <f t="shared" si="231"/>
        <v>6</v>
      </c>
      <c r="G3702">
        <f t="shared" si="230"/>
        <v>2021</v>
      </c>
    </row>
    <row r="3703" spans="1:7" x14ac:dyDescent="0.25">
      <c r="A3703" s="1">
        <f>focus_primary!A3704</f>
        <v>44369</v>
      </c>
      <c r="B3703">
        <f>VLOOKUP($A3703, focus_primary!$A:$AQ, MATCH(YEAR(fiscal_1_y_a!A3703), focus_primary!$2:$2, 0), 0)</f>
        <v>-2.5</v>
      </c>
      <c r="C3703">
        <f>VLOOKUP($A3703, focus_primary!$A:$AQ, MATCH(YEAR(A3703)+1, focus_primary!$2:$2, 0), 0)</f>
        <v>-1.7350000000000001</v>
      </c>
      <c r="D3703">
        <f t="shared" si="228"/>
        <v>-2.1175000000000002</v>
      </c>
      <c r="E3703">
        <f t="shared" si="229"/>
        <v>6</v>
      </c>
      <c r="F3703">
        <f t="shared" si="231"/>
        <v>6</v>
      </c>
      <c r="G3703">
        <f t="shared" si="230"/>
        <v>2021</v>
      </c>
    </row>
    <row r="3704" spans="1:7" x14ac:dyDescent="0.25">
      <c r="A3704" s="1">
        <f>focus_primary!A3705</f>
        <v>44370</v>
      </c>
      <c r="B3704">
        <f>VLOOKUP($A3704, focus_primary!$A:$AQ, MATCH(YEAR(fiscal_1_y_a!A3704), focus_primary!$2:$2, 0), 0)</f>
        <v>-2.5</v>
      </c>
      <c r="C3704">
        <f>VLOOKUP($A3704, focus_primary!$A:$AQ, MATCH(YEAR(A3704)+1, focus_primary!$2:$2, 0), 0)</f>
        <v>-1.7</v>
      </c>
      <c r="D3704">
        <f t="shared" si="228"/>
        <v>-2.1</v>
      </c>
      <c r="E3704">
        <f t="shared" si="229"/>
        <v>6</v>
      </c>
      <c r="F3704">
        <f t="shared" si="231"/>
        <v>6</v>
      </c>
      <c r="G3704">
        <f t="shared" si="230"/>
        <v>2021</v>
      </c>
    </row>
    <row r="3705" spans="1:7" x14ac:dyDescent="0.25">
      <c r="A3705" s="1">
        <f>focus_primary!A3706</f>
        <v>44371</v>
      </c>
      <c r="B3705">
        <f>VLOOKUP($A3705, focus_primary!$A:$AQ, MATCH(YEAR(fiscal_1_y_a!A3705), focus_primary!$2:$2, 0), 0)</f>
        <v>-2.5</v>
      </c>
      <c r="C3705">
        <f>VLOOKUP($A3705, focus_primary!$A:$AQ, MATCH(YEAR(A3705)+1, focus_primary!$2:$2, 0), 0)</f>
        <v>-1.7</v>
      </c>
      <c r="D3705">
        <f t="shared" si="228"/>
        <v>-2.1</v>
      </c>
      <c r="E3705">
        <f t="shared" si="229"/>
        <v>6</v>
      </c>
      <c r="F3705">
        <f t="shared" si="231"/>
        <v>6</v>
      </c>
      <c r="G3705">
        <f t="shared" si="230"/>
        <v>2021</v>
      </c>
    </row>
    <row r="3706" spans="1:7" x14ac:dyDescent="0.25">
      <c r="A3706" s="1">
        <f>focus_primary!A3707</f>
        <v>44372</v>
      </c>
      <c r="B3706">
        <f>VLOOKUP($A3706, focus_primary!$A:$AQ, MATCH(YEAR(fiscal_1_y_a!A3706), focus_primary!$2:$2, 0), 0)</f>
        <v>-2.5</v>
      </c>
      <c r="C3706">
        <f>VLOOKUP($A3706, focus_primary!$A:$AQ, MATCH(YEAR(A3706)+1, focus_primary!$2:$2, 0), 0)</f>
        <v>-1.65</v>
      </c>
      <c r="D3706">
        <f t="shared" si="228"/>
        <v>-2.0749999999999997</v>
      </c>
      <c r="E3706">
        <f t="shared" si="229"/>
        <v>6</v>
      </c>
      <c r="F3706">
        <f t="shared" si="231"/>
        <v>6</v>
      </c>
      <c r="G3706">
        <f t="shared" si="230"/>
        <v>2021</v>
      </c>
    </row>
    <row r="3707" spans="1:7" x14ac:dyDescent="0.25">
      <c r="A3707" s="1">
        <f>focus_primary!A3708</f>
        <v>44375</v>
      </c>
      <c r="B3707">
        <f>VLOOKUP($A3707, focus_primary!$A:$AQ, MATCH(YEAR(fiscal_1_y_a!A3707), focus_primary!$2:$2, 0), 0)</f>
        <v>-2.5</v>
      </c>
      <c r="C3707">
        <f>VLOOKUP($A3707, focus_primary!$A:$AQ, MATCH(YEAR(A3707)+1, focus_primary!$2:$2, 0), 0)</f>
        <v>-1.7</v>
      </c>
      <c r="D3707">
        <f t="shared" si="228"/>
        <v>-2.1</v>
      </c>
      <c r="E3707">
        <f t="shared" si="229"/>
        <v>6</v>
      </c>
      <c r="F3707">
        <f t="shared" si="231"/>
        <v>6</v>
      </c>
      <c r="G3707">
        <f t="shared" si="230"/>
        <v>2021</v>
      </c>
    </row>
    <row r="3708" spans="1:7" x14ac:dyDescent="0.25">
      <c r="A3708" s="1">
        <f>focus_primary!A3709</f>
        <v>44376</v>
      </c>
      <c r="B3708">
        <f>VLOOKUP($A3708, focus_primary!$A:$AQ, MATCH(YEAR(fiscal_1_y_a!A3708), focus_primary!$2:$2, 0), 0)</f>
        <v>-2.5</v>
      </c>
      <c r="C3708">
        <f>VLOOKUP($A3708, focus_primary!$A:$AQ, MATCH(YEAR(A3708)+1, focus_primary!$2:$2, 0), 0)</f>
        <v>-1.7</v>
      </c>
      <c r="D3708">
        <f t="shared" si="228"/>
        <v>-2.1</v>
      </c>
      <c r="E3708">
        <f t="shared" si="229"/>
        <v>6</v>
      </c>
      <c r="F3708">
        <f t="shared" si="231"/>
        <v>6</v>
      </c>
      <c r="G3708">
        <f t="shared" si="230"/>
        <v>2021</v>
      </c>
    </row>
    <row r="3709" spans="1:7" x14ac:dyDescent="0.25">
      <c r="A3709" s="1">
        <f>focus_primary!A3710</f>
        <v>44377</v>
      </c>
      <c r="B3709">
        <f>VLOOKUP($A3709, focus_primary!$A:$AQ, MATCH(YEAR(fiscal_1_y_a!A3709), focus_primary!$2:$2, 0), 0)</f>
        <v>-2.4449999999999998</v>
      </c>
      <c r="C3709">
        <f>VLOOKUP($A3709, focus_primary!$A:$AQ, MATCH(YEAR(A3709)+1, focus_primary!$2:$2, 0), 0)</f>
        <v>-1.7</v>
      </c>
      <c r="D3709">
        <f t="shared" si="228"/>
        <v>-2.0724999999999998</v>
      </c>
      <c r="E3709">
        <f t="shared" si="229"/>
        <v>6</v>
      </c>
      <c r="F3709">
        <f t="shared" si="231"/>
        <v>6</v>
      </c>
      <c r="G3709">
        <f t="shared" si="230"/>
        <v>2021</v>
      </c>
    </row>
    <row r="3710" spans="1:7" x14ac:dyDescent="0.25">
      <c r="A3710" s="1">
        <f>focus_primary!A3711</f>
        <v>44378</v>
      </c>
      <c r="B3710">
        <f>VLOOKUP($A3710, focus_primary!$A:$AQ, MATCH(YEAR(fiscal_1_y_a!A3710), focus_primary!$2:$2, 0), 0)</f>
        <v>-2.39</v>
      </c>
      <c r="C3710">
        <f>VLOOKUP($A3710, focus_primary!$A:$AQ, MATCH(YEAR(A3710)+1, focus_primary!$2:$2, 0), 0)</f>
        <v>-1.65</v>
      </c>
      <c r="D3710">
        <f t="shared" si="228"/>
        <v>-1.9583333333333333</v>
      </c>
      <c r="E3710">
        <f t="shared" si="229"/>
        <v>7</v>
      </c>
      <c r="F3710">
        <f t="shared" si="231"/>
        <v>9</v>
      </c>
      <c r="G3710">
        <f t="shared" si="230"/>
        <v>2021</v>
      </c>
    </row>
    <row r="3711" spans="1:7" x14ac:dyDescent="0.25">
      <c r="A3711" s="1">
        <f>focus_primary!A3712</f>
        <v>44379</v>
      </c>
      <c r="B3711">
        <f>VLOOKUP($A3711, focus_primary!$A:$AQ, MATCH(YEAR(fiscal_1_y_a!A3711), focus_primary!$2:$2, 0), 0)</f>
        <v>-2.39</v>
      </c>
      <c r="C3711">
        <f>VLOOKUP($A3711, focus_primary!$A:$AQ, MATCH(YEAR(A3711)+1, focus_primary!$2:$2, 0), 0)</f>
        <v>-1.65</v>
      </c>
      <c r="D3711">
        <f t="shared" si="228"/>
        <v>-1.9583333333333333</v>
      </c>
      <c r="E3711">
        <f t="shared" si="229"/>
        <v>7</v>
      </c>
      <c r="F3711">
        <f t="shared" si="231"/>
        <v>9</v>
      </c>
      <c r="G3711">
        <f t="shared" si="230"/>
        <v>2021</v>
      </c>
    </row>
    <row r="3712" spans="1:7" x14ac:dyDescent="0.25">
      <c r="A3712" s="1">
        <f>focus_primary!A3713</f>
        <v>44382</v>
      </c>
      <c r="B3712">
        <f>VLOOKUP($A3712, focus_primary!$A:$AQ, MATCH(YEAR(fiscal_1_y_a!A3712), focus_primary!$2:$2, 0), 0)</f>
        <v>-2.4</v>
      </c>
      <c r="C3712">
        <f>VLOOKUP($A3712, focus_primary!$A:$AQ, MATCH(YEAR(A3712)+1, focus_primary!$2:$2, 0), 0)</f>
        <v>-1.675</v>
      </c>
      <c r="D3712">
        <f t="shared" si="228"/>
        <v>-1.9770833333333335</v>
      </c>
      <c r="E3712">
        <f t="shared" si="229"/>
        <v>7</v>
      </c>
      <c r="F3712">
        <f t="shared" si="231"/>
        <v>9</v>
      </c>
      <c r="G3712">
        <f t="shared" si="230"/>
        <v>2021</v>
      </c>
    </row>
    <row r="3713" spans="1:7" x14ac:dyDescent="0.25">
      <c r="A3713" s="1">
        <f>focus_primary!A3714</f>
        <v>44383</v>
      </c>
      <c r="B3713">
        <f>VLOOKUP($A3713, focus_primary!$A:$AQ, MATCH(YEAR(fiscal_1_y_a!A3713), focus_primary!$2:$2, 0), 0)</f>
        <v>-2.395</v>
      </c>
      <c r="C3713">
        <f>VLOOKUP($A3713, focus_primary!$A:$AQ, MATCH(YEAR(A3713)+1, focus_primary!$2:$2, 0), 0)</f>
        <v>-1.65</v>
      </c>
      <c r="D3713">
        <f t="shared" si="228"/>
        <v>-1.9604166666666665</v>
      </c>
      <c r="E3713">
        <f t="shared" si="229"/>
        <v>7</v>
      </c>
      <c r="F3713">
        <f t="shared" si="231"/>
        <v>9</v>
      </c>
      <c r="G3713">
        <f t="shared" si="230"/>
        <v>2021</v>
      </c>
    </row>
    <row r="3714" spans="1:7" x14ac:dyDescent="0.25">
      <c r="A3714" s="1">
        <f>focus_primary!A3715</f>
        <v>44384</v>
      </c>
      <c r="B3714">
        <f>VLOOKUP($A3714, focus_primary!$A:$AQ, MATCH(YEAR(fiscal_1_y_a!A3714), focus_primary!$2:$2, 0), 0)</f>
        <v>-2.39</v>
      </c>
      <c r="C3714">
        <f>VLOOKUP($A3714, focus_primary!$A:$AQ, MATCH(YEAR(A3714)+1, focus_primary!$2:$2, 0), 0)</f>
        <v>-1.675</v>
      </c>
      <c r="D3714">
        <f t="shared" ref="D3714:D3777" si="232">(B3714*(12-MONTH(A3714))+C3714*MONTH(A3714))/12</f>
        <v>-1.9729166666666667</v>
      </c>
      <c r="E3714">
        <f t="shared" ref="E3714:E3777" si="233">MONTH(A3714)</f>
        <v>7</v>
      </c>
      <c r="F3714">
        <f t="shared" si="231"/>
        <v>9</v>
      </c>
      <c r="G3714">
        <f t="shared" ref="G3714:G3777" si="234">YEAR(A3714)</f>
        <v>2021</v>
      </c>
    </row>
    <row r="3715" spans="1:7" x14ac:dyDescent="0.25">
      <c r="A3715" s="1">
        <f>focus_primary!A3716</f>
        <v>44385</v>
      </c>
      <c r="B3715">
        <f>VLOOKUP($A3715, focus_primary!$A:$AQ, MATCH(YEAR(fiscal_1_y_a!A3715), focus_primary!$2:$2, 0), 0)</f>
        <v>-2.2999999999999998</v>
      </c>
      <c r="C3715">
        <f>VLOOKUP($A3715, focus_primary!$A:$AQ, MATCH(YEAR(A3715)+1, focus_primary!$2:$2, 0), 0)</f>
        <v>-1.625</v>
      </c>
      <c r="D3715">
        <f t="shared" si="232"/>
        <v>-1.90625</v>
      </c>
      <c r="E3715">
        <f t="shared" si="233"/>
        <v>7</v>
      </c>
      <c r="F3715">
        <f t="shared" ref="F3715:F3778" si="235">IF(E3715&lt;4,3,IF(E3715&lt;7,6,IF(E3715&lt;10,9,12)))</f>
        <v>9</v>
      </c>
      <c r="G3715">
        <f t="shared" si="234"/>
        <v>2021</v>
      </c>
    </row>
    <row r="3716" spans="1:7" x14ac:dyDescent="0.25">
      <c r="A3716" s="1">
        <f>focus_primary!A3717</f>
        <v>44386</v>
      </c>
      <c r="B3716">
        <f>VLOOKUP($A3716, focus_primary!$A:$AQ, MATCH(YEAR(fiscal_1_y_a!A3716), focus_primary!$2:$2, 0), 0)</f>
        <v>-2.2999999999999998</v>
      </c>
      <c r="C3716">
        <f>VLOOKUP($A3716, focus_primary!$A:$AQ, MATCH(YEAR(A3716)+1, focus_primary!$2:$2, 0), 0)</f>
        <v>-1.6</v>
      </c>
      <c r="D3716">
        <f t="shared" si="232"/>
        <v>-1.8916666666666668</v>
      </c>
      <c r="E3716">
        <f t="shared" si="233"/>
        <v>7</v>
      </c>
      <c r="F3716">
        <f t="shared" si="235"/>
        <v>9</v>
      </c>
      <c r="G3716">
        <f t="shared" si="234"/>
        <v>2021</v>
      </c>
    </row>
    <row r="3717" spans="1:7" x14ac:dyDescent="0.25">
      <c r="A3717" s="1">
        <f>focus_primary!A3718</f>
        <v>44389</v>
      </c>
      <c r="B3717">
        <f>VLOOKUP($A3717, focus_primary!$A:$AQ, MATCH(YEAR(fiscal_1_y_a!A3717), focus_primary!$2:$2, 0), 0)</f>
        <v>-2.1</v>
      </c>
      <c r="C3717">
        <f>VLOOKUP($A3717, focus_primary!$A:$AQ, MATCH(YEAR(A3717)+1, focus_primary!$2:$2, 0), 0)</f>
        <v>-1.5</v>
      </c>
      <c r="D3717">
        <f t="shared" si="232"/>
        <v>-1.75</v>
      </c>
      <c r="E3717">
        <f t="shared" si="233"/>
        <v>7</v>
      </c>
      <c r="F3717">
        <f t="shared" si="235"/>
        <v>9</v>
      </c>
      <c r="G3717">
        <f t="shared" si="234"/>
        <v>2021</v>
      </c>
    </row>
    <row r="3718" spans="1:7" x14ac:dyDescent="0.25">
      <c r="A3718" s="1">
        <f>focus_primary!A3719</f>
        <v>44390</v>
      </c>
      <c r="B3718">
        <f>VLOOKUP($A3718, focus_primary!$A:$AQ, MATCH(YEAR(fiscal_1_y_a!A3718), focus_primary!$2:$2, 0), 0)</f>
        <v>-2.1</v>
      </c>
      <c r="C3718">
        <f>VLOOKUP($A3718, focus_primary!$A:$AQ, MATCH(YEAR(A3718)+1, focus_primary!$2:$2, 0), 0)</f>
        <v>-1.5</v>
      </c>
      <c r="D3718">
        <f t="shared" si="232"/>
        <v>-1.75</v>
      </c>
      <c r="E3718">
        <f t="shared" si="233"/>
        <v>7</v>
      </c>
      <c r="F3718">
        <f t="shared" si="235"/>
        <v>9</v>
      </c>
      <c r="G3718">
        <f t="shared" si="234"/>
        <v>2021</v>
      </c>
    </row>
    <row r="3719" spans="1:7" x14ac:dyDescent="0.25">
      <c r="A3719" s="1">
        <f>focus_primary!A3720</f>
        <v>44391</v>
      </c>
      <c r="B3719">
        <f>VLOOKUP($A3719, focus_primary!$A:$AQ, MATCH(YEAR(fiscal_1_y_a!A3719), focus_primary!$2:$2, 0), 0)</f>
        <v>-2.1</v>
      </c>
      <c r="C3719">
        <f>VLOOKUP($A3719, focus_primary!$A:$AQ, MATCH(YEAR(A3719)+1, focus_primary!$2:$2, 0), 0)</f>
        <v>-1.5</v>
      </c>
      <c r="D3719">
        <f t="shared" si="232"/>
        <v>-1.75</v>
      </c>
      <c r="E3719">
        <f t="shared" si="233"/>
        <v>7</v>
      </c>
      <c r="F3719">
        <f t="shared" si="235"/>
        <v>9</v>
      </c>
      <c r="G3719">
        <f t="shared" si="234"/>
        <v>2021</v>
      </c>
    </row>
    <row r="3720" spans="1:7" x14ac:dyDescent="0.25">
      <c r="A3720" s="1">
        <f>focus_primary!A3721</f>
        <v>44392</v>
      </c>
      <c r="B3720">
        <f>VLOOKUP($A3720, focus_primary!$A:$AQ, MATCH(YEAR(fiscal_1_y_a!A3720), focus_primary!$2:$2, 0), 0)</f>
        <v>-2.1</v>
      </c>
      <c r="C3720">
        <f>VLOOKUP($A3720, focus_primary!$A:$AQ, MATCH(YEAR(A3720)+1, focus_primary!$2:$2, 0), 0)</f>
        <v>-1.5</v>
      </c>
      <c r="D3720">
        <f t="shared" si="232"/>
        <v>-1.75</v>
      </c>
      <c r="E3720">
        <f t="shared" si="233"/>
        <v>7</v>
      </c>
      <c r="F3720">
        <f t="shared" si="235"/>
        <v>9</v>
      </c>
      <c r="G3720">
        <f t="shared" si="234"/>
        <v>2021</v>
      </c>
    </row>
    <row r="3721" spans="1:7" x14ac:dyDescent="0.25">
      <c r="A3721" s="1">
        <f>focus_primary!A3722</f>
        <v>44393</v>
      </c>
      <c r="B3721">
        <f>VLOOKUP($A3721, focus_primary!$A:$AQ, MATCH(YEAR(fiscal_1_y_a!A3721), focus_primary!$2:$2, 0), 0)</f>
        <v>-2.0499999999999998</v>
      </c>
      <c r="C3721">
        <f>VLOOKUP($A3721, focus_primary!$A:$AQ, MATCH(YEAR(A3721)+1, focus_primary!$2:$2, 0), 0)</f>
        <v>-1.5</v>
      </c>
      <c r="D3721">
        <f t="shared" si="232"/>
        <v>-1.7291666666666667</v>
      </c>
      <c r="E3721">
        <f t="shared" si="233"/>
        <v>7</v>
      </c>
      <c r="F3721">
        <f t="shared" si="235"/>
        <v>9</v>
      </c>
      <c r="G3721">
        <f t="shared" si="234"/>
        <v>2021</v>
      </c>
    </row>
    <row r="3722" spans="1:7" x14ac:dyDescent="0.25">
      <c r="A3722" s="1">
        <f>focus_primary!A3723</f>
        <v>44396</v>
      </c>
      <c r="B3722">
        <f>VLOOKUP($A3722, focus_primary!$A:$AQ, MATCH(YEAR(fiscal_1_y_a!A3722), focus_primary!$2:$2, 0), 0)</f>
        <v>-2</v>
      </c>
      <c r="C3722">
        <f>VLOOKUP($A3722, focus_primary!$A:$AQ, MATCH(YEAR(A3722)+1, focus_primary!$2:$2, 0), 0)</f>
        <v>-1.5</v>
      </c>
      <c r="D3722">
        <f t="shared" si="232"/>
        <v>-1.7083333333333333</v>
      </c>
      <c r="E3722">
        <f t="shared" si="233"/>
        <v>7</v>
      </c>
      <c r="F3722">
        <f t="shared" si="235"/>
        <v>9</v>
      </c>
      <c r="G3722">
        <f t="shared" si="234"/>
        <v>2021</v>
      </c>
    </row>
    <row r="3723" spans="1:7" x14ac:dyDescent="0.25">
      <c r="A3723" s="1">
        <f>focus_primary!A3724</f>
        <v>44397</v>
      </c>
      <c r="B3723">
        <f>VLOOKUP($A3723, focus_primary!$A:$AQ, MATCH(YEAR(fiscal_1_y_a!A3723), focus_primary!$2:$2, 0), 0)</f>
        <v>-2</v>
      </c>
      <c r="C3723">
        <f>VLOOKUP($A3723, focus_primary!$A:$AQ, MATCH(YEAR(A3723)+1, focus_primary!$2:$2, 0), 0)</f>
        <v>-1.5</v>
      </c>
      <c r="D3723">
        <f t="shared" si="232"/>
        <v>-1.7083333333333333</v>
      </c>
      <c r="E3723">
        <f t="shared" si="233"/>
        <v>7</v>
      </c>
      <c r="F3723">
        <f t="shared" si="235"/>
        <v>9</v>
      </c>
      <c r="G3723">
        <f t="shared" si="234"/>
        <v>2021</v>
      </c>
    </row>
    <row r="3724" spans="1:7" x14ac:dyDescent="0.25">
      <c r="A3724" s="1">
        <f>focus_primary!A3725</f>
        <v>44398</v>
      </c>
      <c r="B3724">
        <f>VLOOKUP($A3724, focus_primary!$A:$AQ, MATCH(YEAR(fiscal_1_y_a!A3724), focus_primary!$2:$2, 0), 0)</f>
        <v>-2.0499999999999998</v>
      </c>
      <c r="C3724">
        <f>VLOOKUP($A3724, focus_primary!$A:$AQ, MATCH(YEAR(A3724)+1, focus_primary!$2:$2, 0), 0)</f>
        <v>-1.5</v>
      </c>
      <c r="D3724">
        <f t="shared" si="232"/>
        <v>-1.7291666666666667</v>
      </c>
      <c r="E3724">
        <f t="shared" si="233"/>
        <v>7</v>
      </c>
      <c r="F3724">
        <f t="shared" si="235"/>
        <v>9</v>
      </c>
      <c r="G3724">
        <f t="shared" si="234"/>
        <v>2021</v>
      </c>
    </row>
    <row r="3725" spans="1:7" x14ac:dyDescent="0.25">
      <c r="A3725" s="1">
        <f>focus_primary!A3726</f>
        <v>44399</v>
      </c>
      <c r="B3725">
        <f>VLOOKUP($A3725, focus_primary!$A:$AQ, MATCH(YEAR(fiscal_1_y_a!A3725), focus_primary!$2:$2, 0), 0)</f>
        <v>-2</v>
      </c>
      <c r="C3725">
        <f>VLOOKUP($A3725, focus_primary!$A:$AQ, MATCH(YEAR(A3725)+1, focus_primary!$2:$2, 0), 0)</f>
        <v>-1.5</v>
      </c>
      <c r="D3725">
        <f t="shared" si="232"/>
        <v>-1.7083333333333333</v>
      </c>
      <c r="E3725">
        <f t="shared" si="233"/>
        <v>7</v>
      </c>
      <c r="F3725">
        <f t="shared" si="235"/>
        <v>9</v>
      </c>
      <c r="G3725">
        <f t="shared" si="234"/>
        <v>2021</v>
      </c>
    </row>
    <row r="3726" spans="1:7" x14ac:dyDescent="0.25">
      <c r="A3726" s="1">
        <f>focus_primary!A3727</f>
        <v>44400</v>
      </c>
      <c r="B3726">
        <f>VLOOKUP($A3726, focus_primary!$A:$AQ, MATCH(YEAR(fiscal_1_y_a!A3726), focus_primary!$2:$2, 0), 0)</f>
        <v>-2</v>
      </c>
      <c r="C3726">
        <f>VLOOKUP($A3726, focus_primary!$A:$AQ, MATCH(YEAR(A3726)+1, focus_primary!$2:$2, 0), 0)</f>
        <v>-1.5</v>
      </c>
      <c r="D3726">
        <f t="shared" si="232"/>
        <v>-1.7083333333333333</v>
      </c>
      <c r="E3726">
        <f t="shared" si="233"/>
        <v>7</v>
      </c>
      <c r="F3726">
        <f t="shared" si="235"/>
        <v>9</v>
      </c>
      <c r="G3726">
        <f t="shared" si="234"/>
        <v>2021</v>
      </c>
    </row>
    <row r="3727" spans="1:7" x14ac:dyDescent="0.25">
      <c r="A3727" s="1">
        <f>focus_primary!A3728</f>
        <v>44403</v>
      </c>
      <c r="B3727">
        <f>VLOOKUP($A3727, focus_primary!$A:$AQ, MATCH(YEAR(fiscal_1_y_a!A3727), focus_primary!$2:$2, 0), 0)</f>
        <v>-2</v>
      </c>
      <c r="C3727">
        <f>VLOOKUP($A3727, focus_primary!$A:$AQ, MATCH(YEAR(A3727)+1, focus_primary!$2:$2, 0), 0)</f>
        <v>-1.5</v>
      </c>
      <c r="D3727">
        <f t="shared" si="232"/>
        <v>-1.7083333333333333</v>
      </c>
      <c r="E3727">
        <f t="shared" si="233"/>
        <v>7</v>
      </c>
      <c r="F3727">
        <f t="shared" si="235"/>
        <v>9</v>
      </c>
      <c r="G3727">
        <f t="shared" si="234"/>
        <v>2021</v>
      </c>
    </row>
    <row r="3728" spans="1:7" x14ac:dyDescent="0.25">
      <c r="A3728" s="1">
        <f>focus_primary!A3729</f>
        <v>44404</v>
      </c>
      <c r="B3728">
        <f>VLOOKUP($A3728, focus_primary!$A:$AQ, MATCH(YEAR(fiscal_1_y_a!A3728), focus_primary!$2:$2, 0), 0)</f>
        <v>-2</v>
      </c>
      <c r="C3728">
        <f>VLOOKUP($A3728, focus_primary!$A:$AQ, MATCH(YEAR(A3728)+1, focus_primary!$2:$2, 0), 0)</f>
        <v>-1.5</v>
      </c>
      <c r="D3728">
        <f t="shared" si="232"/>
        <v>-1.7083333333333333</v>
      </c>
      <c r="E3728">
        <f t="shared" si="233"/>
        <v>7</v>
      </c>
      <c r="F3728">
        <f t="shared" si="235"/>
        <v>9</v>
      </c>
      <c r="G3728">
        <f t="shared" si="234"/>
        <v>2021</v>
      </c>
    </row>
    <row r="3729" spans="1:7" x14ac:dyDescent="0.25">
      <c r="A3729" s="1">
        <f>focus_primary!A3730</f>
        <v>44405</v>
      </c>
      <c r="B3729">
        <f>VLOOKUP($A3729, focus_primary!$A:$AQ, MATCH(YEAR(fiscal_1_y_a!A3729), focus_primary!$2:$2, 0), 0)</f>
        <v>-2</v>
      </c>
      <c r="C3729">
        <f>VLOOKUP($A3729, focus_primary!$A:$AQ, MATCH(YEAR(A3729)+1, focus_primary!$2:$2, 0), 0)</f>
        <v>-1.5</v>
      </c>
      <c r="D3729">
        <f t="shared" si="232"/>
        <v>-1.7083333333333333</v>
      </c>
      <c r="E3729">
        <f t="shared" si="233"/>
        <v>7</v>
      </c>
      <c r="F3729">
        <f t="shared" si="235"/>
        <v>9</v>
      </c>
      <c r="G3729">
        <f t="shared" si="234"/>
        <v>2021</v>
      </c>
    </row>
    <row r="3730" spans="1:7" x14ac:dyDescent="0.25">
      <c r="A3730" s="1">
        <f>focus_primary!A3731</f>
        <v>44406</v>
      </c>
      <c r="B3730">
        <f>VLOOKUP($A3730, focus_primary!$A:$AQ, MATCH(YEAR(fiscal_1_y_a!A3730), focus_primary!$2:$2, 0), 0)</f>
        <v>-2</v>
      </c>
      <c r="C3730">
        <f>VLOOKUP($A3730, focus_primary!$A:$AQ, MATCH(YEAR(A3730)+1, focus_primary!$2:$2, 0), 0)</f>
        <v>-1.5</v>
      </c>
      <c r="D3730">
        <f t="shared" si="232"/>
        <v>-1.7083333333333333</v>
      </c>
      <c r="E3730">
        <f t="shared" si="233"/>
        <v>7</v>
      </c>
      <c r="F3730">
        <f t="shared" si="235"/>
        <v>9</v>
      </c>
      <c r="G3730">
        <f t="shared" si="234"/>
        <v>2021</v>
      </c>
    </row>
    <row r="3731" spans="1:7" x14ac:dyDescent="0.25">
      <c r="A3731" s="1">
        <f>focus_primary!A3732</f>
        <v>44407</v>
      </c>
      <c r="B3731">
        <f>VLOOKUP($A3731, focus_primary!$A:$AQ, MATCH(YEAR(fiscal_1_y_a!A3731), focus_primary!$2:$2, 0), 0)</f>
        <v>-1.95</v>
      </c>
      <c r="C3731">
        <f>VLOOKUP($A3731, focus_primary!$A:$AQ, MATCH(YEAR(A3731)+1, focus_primary!$2:$2, 0), 0)</f>
        <v>-1.5</v>
      </c>
      <c r="D3731">
        <f t="shared" si="232"/>
        <v>-1.6875</v>
      </c>
      <c r="E3731">
        <f t="shared" si="233"/>
        <v>7</v>
      </c>
      <c r="F3731">
        <f t="shared" si="235"/>
        <v>9</v>
      </c>
      <c r="G3731">
        <f t="shared" si="234"/>
        <v>2021</v>
      </c>
    </row>
    <row r="3732" spans="1:7" x14ac:dyDescent="0.25">
      <c r="A3732" s="1">
        <f>focus_primary!A3733</f>
        <v>44410</v>
      </c>
      <c r="B3732">
        <f>VLOOKUP($A3732, focus_primary!$A:$AQ, MATCH(YEAR(fiscal_1_y_a!A3732), focus_primary!$2:$2, 0), 0)</f>
        <v>-1.8995</v>
      </c>
      <c r="C3732">
        <f>VLOOKUP($A3732, focus_primary!$A:$AQ, MATCH(YEAR(A3732)+1, focus_primary!$2:$2, 0), 0)</f>
        <v>-1.5</v>
      </c>
      <c r="D3732">
        <f t="shared" si="232"/>
        <v>-1.6331666666666667</v>
      </c>
      <c r="E3732">
        <f t="shared" si="233"/>
        <v>8</v>
      </c>
      <c r="F3732">
        <f t="shared" si="235"/>
        <v>9</v>
      </c>
      <c r="G3732">
        <f t="shared" si="234"/>
        <v>2021</v>
      </c>
    </row>
    <row r="3733" spans="1:7" x14ac:dyDescent="0.25">
      <c r="A3733" s="1">
        <f>focus_primary!A3734</f>
        <v>44411</v>
      </c>
      <c r="B3733">
        <f>VLOOKUP($A3733, focus_primary!$A:$AQ, MATCH(YEAR(fiscal_1_y_a!A3733), focus_primary!$2:$2, 0), 0)</f>
        <v>-1.8995</v>
      </c>
      <c r="C3733">
        <f>VLOOKUP($A3733, focus_primary!$A:$AQ, MATCH(YEAR(A3733)+1, focus_primary!$2:$2, 0), 0)</f>
        <v>-1.5</v>
      </c>
      <c r="D3733">
        <f t="shared" si="232"/>
        <v>-1.6331666666666667</v>
      </c>
      <c r="E3733">
        <f t="shared" si="233"/>
        <v>8</v>
      </c>
      <c r="F3733">
        <f t="shared" si="235"/>
        <v>9</v>
      </c>
      <c r="G3733">
        <f t="shared" si="234"/>
        <v>2021</v>
      </c>
    </row>
    <row r="3734" spans="1:7" x14ac:dyDescent="0.25">
      <c r="A3734" s="1">
        <f>focus_primary!A3735</f>
        <v>44412</v>
      </c>
      <c r="B3734">
        <f>VLOOKUP($A3734, focus_primary!$A:$AQ, MATCH(YEAR(fiscal_1_y_a!A3734), focus_primary!$2:$2, 0), 0)</f>
        <v>-1.8995</v>
      </c>
      <c r="C3734">
        <f>VLOOKUP($A3734, focus_primary!$A:$AQ, MATCH(YEAR(A3734)+1, focus_primary!$2:$2, 0), 0)</f>
        <v>-1.5</v>
      </c>
      <c r="D3734">
        <f t="shared" si="232"/>
        <v>-1.6331666666666667</v>
      </c>
      <c r="E3734">
        <f t="shared" si="233"/>
        <v>8</v>
      </c>
      <c r="F3734">
        <f t="shared" si="235"/>
        <v>9</v>
      </c>
      <c r="G3734">
        <f t="shared" si="234"/>
        <v>2021</v>
      </c>
    </row>
    <row r="3735" spans="1:7" x14ac:dyDescent="0.25">
      <c r="A3735" s="1">
        <f>focus_primary!A3736</f>
        <v>44413</v>
      </c>
      <c r="B3735">
        <f>VLOOKUP($A3735, focus_primary!$A:$AQ, MATCH(YEAR(fiscal_1_y_a!A3735), focus_primary!$2:$2, 0), 0)</f>
        <v>-1.899</v>
      </c>
      <c r="C3735">
        <f>VLOOKUP($A3735, focus_primary!$A:$AQ, MATCH(YEAR(A3735)+1, focus_primary!$2:$2, 0), 0)</f>
        <v>-1.5</v>
      </c>
      <c r="D3735">
        <f t="shared" si="232"/>
        <v>-1.633</v>
      </c>
      <c r="E3735">
        <f t="shared" si="233"/>
        <v>8</v>
      </c>
      <c r="F3735">
        <f t="shared" si="235"/>
        <v>9</v>
      </c>
      <c r="G3735">
        <f t="shared" si="234"/>
        <v>2021</v>
      </c>
    </row>
    <row r="3736" spans="1:7" x14ac:dyDescent="0.25">
      <c r="A3736" s="1">
        <f>focus_primary!A3737</f>
        <v>44414</v>
      </c>
      <c r="B3736">
        <f>VLOOKUP($A3736, focus_primary!$A:$AQ, MATCH(YEAR(fiscal_1_y_a!A3736), focus_primary!$2:$2, 0), 0)</f>
        <v>-1.8995</v>
      </c>
      <c r="C3736">
        <f>VLOOKUP($A3736, focus_primary!$A:$AQ, MATCH(YEAR(A3736)+1, focus_primary!$2:$2, 0), 0)</f>
        <v>-1.35</v>
      </c>
      <c r="D3736">
        <f t="shared" si="232"/>
        <v>-1.5331666666666666</v>
      </c>
      <c r="E3736">
        <f t="shared" si="233"/>
        <v>8</v>
      </c>
      <c r="F3736">
        <f t="shared" si="235"/>
        <v>9</v>
      </c>
      <c r="G3736">
        <f t="shared" si="234"/>
        <v>2021</v>
      </c>
    </row>
    <row r="3737" spans="1:7" x14ac:dyDescent="0.25">
      <c r="A3737" s="1">
        <f>focus_primary!A3738</f>
        <v>44417</v>
      </c>
      <c r="B3737">
        <f>VLOOKUP($A3737, focus_primary!$A:$AQ, MATCH(YEAR(fiscal_1_y_a!A3737), focus_primary!$2:$2, 0), 0)</f>
        <v>-1.9</v>
      </c>
      <c r="C3737">
        <f>VLOOKUP($A3737, focus_primary!$A:$AQ, MATCH(YEAR(A3737)+1, focus_primary!$2:$2, 0), 0)</f>
        <v>-1.35</v>
      </c>
      <c r="D3737">
        <f t="shared" si="232"/>
        <v>-1.5333333333333332</v>
      </c>
      <c r="E3737">
        <f t="shared" si="233"/>
        <v>8</v>
      </c>
      <c r="F3737">
        <f t="shared" si="235"/>
        <v>9</v>
      </c>
      <c r="G3737">
        <f t="shared" si="234"/>
        <v>2021</v>
      </c>
    </row>
    <row r="3738" spans="1:7" x14ac:dyDescent="0.25">
      <c r="A3738" s="1">
        <f>focus_primary!A3739</f>
        <v>44418</v>
      </c>
      <c r="B3738">
        <f>VLOOKUP($A3738, focus_primary!$A:$AQ, MATCH(YEAR(fiscal_1_y_a!A3738), focus_primary!$2:$2, 0), 0)</f>
        <v>-1.9</v>
      </c>
      <c r="C3738">
        <f>VLOOKUP($A3738, focus_primary!$A:$AQ, MATCH(YEAR(A3738)+1, focus_primary!$2:$2, 0), 0)</f>
        <v>-1.2</v>
      </c>
      <c r="D3738">
        <f t="shared" si="232"/>
        <v>-1.4333333333333333</v>
      </c>
      <c r="E3738">
        <f t="shared" si="233"/>
        <v>8</v>
      </c>
      <c r="F3738">
        <f t="shared" si="235"/>
        <v>9</v>
      </c>
      <c r="G3738">
        <f t="shared" si="234"/>
        <v>2021</v>
      </c>
    </row>
    <row r="3739" spans="1:7" x14ac:dyDescent="0.25">
      <c r="A3739" s="1">
        <f>focus_primary!A3740</f>
        <v>44419</v>
      </c>
      <c r="B3739">
        <f>VLOOKUP($A3739, focus_primary!$A:$AQ, MATCH(YEAR(fiscal_1_y_a!A3739), focus_primary!$2:$2, 0), 0)</f>
        <v>-1.9</v>
      </c>
      <c r="C3739">
        <f>VLOOKUP($A3739, focus_primary!$A:$AQ, MATCH(YEAR(A3739)+1, focus_primary!$2:$2, 0), 0)</f>
        <v>-1.2</v>
      </c>
      <c r="D3739">
        <f t="shared" si="232"/>
        <v>-1.4333333333333333</v>
      </c>
      <c r="E3739">
        <f t="shared" si="233"/>
        <v>8</v>
      </c>
      <c r="F3739">
        <f t="shared" si="235"/>
        <v>9</v>
      </c>
      <c r="G3739">
        <f t="shared" si="234"/>
        <v>2021</v>
      </c>
    </row>
    <row r="3740" spans="1:7" x14ac:dyDescent="0.25">
      <c r="A3740" s="1">
        <f>focus_primary!A3741</f>
        <v>44420</v>
      </c>
      <c r="B3740">
        <f>VLOOKUP($A3740, focus_primary!$A:$AQ, MATCH(YEAR(fiscal_1_y_a!A3740), focus_primary!$2:$2, 0), 0)</f>
        <v>-1.8</v>
      </c>
      <c r="C3740">
        <f>VLOOKUP($A3740, focus_primary!$A:$AQ, MATCH(YEAR(A3740)+1, focus_primary!$2:$2, 0), 0)</f>
        <v>-1.2</v>
      </c>
      <c r="D3740">
        <f t="shared" si="232"/>
        <v>-1.4000000000000001</v>
      </c>
      <c r="E3740">
        <f t="shared" si="233"/>
        <v>8</v>
      </c>
      <c r="F3740">
        <f t="shared" si="235"/>
        <v>9</v>
      </c>
      <c r="G3740">
        <f t="shared" si="234"/>
        <v>2021</v>
      </c>
    </row>
    <row r="3741" spans="1:7" x14ac:dyDescent="0.25">
      <c r="A3741" s="1">
        <f>focus_primary!A3742</f>
        <v>44421</v>
      </c>
      <c r="B3741">
        <f>VLOOKUP($A3741, focus_primary!$A:$AQ, MATCH(YEAR(fiscal_1_y_a!A3741), focus_primary!$2:$2, 0), 0)</f>
        <v>-1.8</v>
      </c>
      <c r="C3741">
        <f>VLOOKUP($A3741, focus_primary!$A:$AQ, MATCH(YEAR(A3741)+1, focus_primary!$2:$2, 0), 0)</f>
        <v>-1.2</v>
      </c>
      <c r="D3741">
        <f t="shared" si="232"/>
        <v>-1.4000000000000001</v>
      </c>
      <c r="E3741">
        <f t="shared" si="233"/>
        <v>8</v>
      </c>
      <c r="F3741">
        <f t="shared" si="235"/>
        <v>9</v>
      </c>
      <c r="G3741">
        <f t="shared" si="234"/>
        <v>2021</v>
      </c>
    </row>
    <row r="3742" spans="1:7" x14ac:dyDescent="0.25">
      <c r="A3742" s="1">
        <f>focus_primary!A3743</f>
        <v>44424</v>
      </c>
      <c r="B3742">
        <f>VLOOKUP($A3742, focus_primary!$A:$AQ, MATCH(YEAR(fiscal_1_y_a!A3742), focus_primary!$2:$2, 0), 0)</f>
        <v>-1.8</v>
      </c>
      <c r="C3742">
        <f>VLOOKUP($A3742, focus_primary!$A:$AQ, MATCH(YEAR(A3742)+1, focus_primary!$2:$2, 0), 0)</f>
        <v>-1.2</v>
      </c>
      <c r="D3742">
        <f t="shared" si="232"/>
        <v>-1.4000000000000001</v>
      </c>
      <c r="E3742">
        <f t="shared" si="233"/>
        <v>8</v>
      </c>
      <c r="F3742">
        <f t="shared" si="235"/>
        <v>9</v>
      </c>
      <c r="G3742">
        <f t="shared" si="234"/>
        <v>2021</v>
      </c>
    </row>
    <row r="3743" spans="1:7" x14ac:dyDescent="0.25">
      <c r="A3743" s="1">
        <f>focus_primary!A3744</f>
        <v>44425</v>
      </c>
      <c r="B3743">
        <f>VLOOKUP($A3743, focus_primary!$A:$AQ, MATCH(YEAR(fiscal_1_y_a!A3743), focus_primary!$2:$2, 0), 0)</f>
        <v>-1.8</v>
      </c>
      <c r="C3743">
        <f>VLOOKUP($A3743, focus_primary!$A:$AQ, MATCH(YEAR(A3743)+1, focus_primary!$2:$2, 0), 0)</f>
        <v>-1.2</v>
      </c>
      <c r="D3743">
        <f t="shared" si="232"/>
        <v>-1.4000000000000001</v>
      </c>
      <c r="E3743">
        <f t="shared" si="233"/>
        <v>8</v>
      </c>
      <c r="F3743">
        <f t="shared" si="235"/>
        <v>9</v>
      </c>
      <c r="G3743">
        <f t="shared" si="234"/>
        <v>2021</v>
      </c>
    </row>
    <row r="3744" spans="1:7" x14ac:dyDescent="0.25">
      <c r="A3744" s="1">
        <f>focus_primary!A3745</f>
        <v>44426</v>
      </c>
      <c r="B3744">
        <f>VLOOKUP($A3744, focus_primary!$A:$AQ, MATCH(YEAR(fiscal_1_y_a!A3744), focus_primary!$2:$2, 0), 0)</f>
        <v>-1.7948</v>
      </c>
      <c r="C3744">
        <f>VLOOKUP($A3744, focus_primary!$A:$AQ, MATCH(YEAR(A3744)+1, focus_primary!$2:$2, 0), 0)</f>
        <v>-1.2</v>
      </c>
      <c r="D3744">
        <f t="shared" si="232"/>
        <v>-1.3982666666666665</v>
      </c>
      <c r="E3744">
        <f t="shared" si="233"/>
        <v>8</v>
      </c>
      <c r="F3744">
        <f t="shared" si="235"/>
        <v>9</v>
      </c>
      <c r="G3744">
        <f t="shared" si="234"/>
        <v>2021</v>
      </c>
    </row>
    <row r="3745" spans="1:7" x14ac:dyDescent="0.25">
      <c r="A3745" s="1">
        <f>focus_primary!A3746</f>
        <v>44427</v>
      </c>
      <c r="B3745">
        <f>VLOOKUP($A3745, focus_primary!$A:$AQ, MATCH(YEAR(fiscal_1_y_a!A3745), focus_primary!$2:$2, 0), 0)</f>
        <v>-1.7948</v>
      </c>
      <c r="C3745">
        <f>VLOOKUP($A3745, focus_primary!$A:$AQ, MATCH(YEAR(A3745)+1, focus_primary!$2:$2, 0), 0)</f>
        <v>-1.2</v>
      </c>
      <c r="D3745">
        <f t="shared" si="232"/>
        <v>-1.3982666666666665</v>
      </c>
      <c r="E3745">
        <f t="shared" si="233"/>
        <v>8</v>
      </c>
      <c r="F3745">
        <f t="shared" si="235"/>
        <v>9</v>
      </c>
      <c r="G3745">
        <f t="shared" si="234"/>
        <v>2021</v>
      </c>
    </row>
    <row r="3746" spans="1:7" x14ac:dyDescent="0.25">
      <c r="A3746" s="1">
        <f>focus_primary!A3747</f>
        <v>44428</v>
      </c>
      <c r="B3746">
        <f>VLOOKUP($A3746, focus_primary!$A:$AQ, MATCH(YEAR(fiscal_1_y_a!A3746), focus_primary!$2:$2, 0), 0)</f>
        <v>-1.7447999999999999</v>
      </c>
      <c r="C3746">
        <f>VLOOKUP($A3746, focus_primary!$A:$AQ, MATCH(YEAR(A3746)+1, focus_primary!$2:$2, 0), 0)</f>
        <v>-1.2</v>
      </c>
      <c r="D3746">
        <f t="shared" si="232"/>
        <v>-1.3815999999999999</v>
      </c>
      <c r="E3746">
        <f t="shared" si="233"/>
        <v>8</v>
      </c>
      <c r="F3746">
        <f t="shared" si="235"/>
        <v>9</v>
      </c>
      <c r="G3746">
        <f t="shared" si="234"/>
        <v>2021</v>
      </c>
    </row>
    <row r="3747" spans="1:7" x14ac:dyDescent="0.25">
      <c r="A3747" s="1">
        <f>focus_primary!A3748</f>
        <v>44431</v>
      </c>
      <c r="B3747">
        <f>VLOOKUP($A3747, focus_primary!$A:$AQ, MATCH(YEAR(fiscal_1_y_a!A3747), focus_primary!$2:$2, 0), 0)</f>
        <v>-1.7447999999999999</v>
      </c>
      <c r="C3747">
        <f>VLOOKUP($A3747, focus_primary!$A:$AQ, MATCH(YEAR(A3747)+1, focus_primary!$2:$2, 0), 0)</f>
        <v>-1.1499999999999999</v>
      </c>
      <c r="D3747">
        <f t="shared" si="232"/>
        <v>-1.3482666666666665</v>
      </c>
      <c r="E3747">
        <f t="shared" si="233"/>
        <v>8</v>
      </c>
      <c r="F3747">
        <f t="shared" si="235"/>
        <v>9</v>
      </c>
      <c r="G3747">
        <f t="shared" si="234"/>
        <v>2021</v>
      </c>
    </row>
    <row r="3748" spans="1:7" x14ac:dyDescent="0.25">
      <c r="A3748" s="1">
        <f>focus_primary!A3749</f>
        <v>44432</v>
      </c>
      <c r="B3748">
        <f>VLOOKUP($A3748, focus_primary!$A:$AQ, MATCH(YEAR(fiscal_1_y_a!A3748), focus_primary!$2:$2, 0), 0)</f>
        <v>-1.7</v>
      </c>
      <c r="C3748">
        <f>VLOOKUP($A3748, focus_primary!$A:$AQ, MATCH(YEAR(A3748)+1, focus_primary!$2:$2, 0), 0)</f>
        <v>-1.1000000000000001</v>
      </c>
      <c r="D3748">
        <f t="shared" si="232"/>
        <v>-1.3</v>
      </c>
      <c r="E3748">
        <f t="shared" si="233"/>
        <v>8</v>
      </c>
      <c r="F3748">
        <f t="shared" si="235"/>
        <v>9</v>
      </c>
      <c r="G3748">
        <f t="shared" si="234"/>
        <v>2021</v>
      </c>
    </row>
    <row r="3749" spans="1:7" x14ac:dyDescent="0.25">
      <c r="A3749" s="1">
        <f>focus_primary!A3750</f>
        <v>44433</v>
      </c>
      <c r="B3749">
        <f>VLOOKUP($A3749, focus_primary!$A:$AQ, MATCH(YEAR(fiscal_1_y_a!A3749), focus_primary!$2:$2, 0), 0)</f>
        <v>-1.7</v>
      </c>
      <c r="C3749">
        <f>VLOOKUP($A3749, focus_primary!$A:$AQ, MATCH(YEAR(A3749)+1, focus_primary!$2:$2, 0), 0)</f>
        <v>-1.1000000000000001</v>
      </c>
      <c r="D3749">
        <f t="shared" si="232"/>
        <v>-1.3</v>
      </c>
      <c r="E3749">
        <f t="shared" si="233"/>
        <v>8</v>
      </c>
      <c r="F3749">
        <f t="shared" si="235"/>
        <v>9</v>
      </c>
      <c r="G3749">
        <f t="shared" si="234"/>
        <v>2021</v>
      </c>
    </row>
    <row r="3750" spans="1:7" x14ac:dyDescent="0.25">
      <c r="A3750" s="1">
        <f>focus_primary!A3751</f>
        <v>44434</v>
      </c>
      <c r="B3750">
        <f>VLOOKUP($A3750, focus_primary!$A:$AQ, MATCH(YEAR(fiscal_1_y_a!A3750), focus_primary!$2:$2, 0), 0)</f>
        <v>-1.7447999999999999</v>
      </c>
      <c r="C3750">
        <f>VLOOKUP($A3750, focus_primary!$A:$AQ, MATCH(YEAR(A3750)+1, focus_primary!$2:$2, 0), 0)</f>
        <v>-1.1000000000000001</v>
      </c>
      <c r="D3750">
        <f t="shared" si="232"/>
        <v>-1.3149333333333333</v>
      </c>
      <c r="E3750">
        <f t="shared" si="233"/>
        <v>8</v>
      </c>
      <c r="F3750">
        <f t="shared" si="235"/>
        <v>9</v>
      </c>
      <c r="G3750">
        <f t="shared" si="234"/>
        <v>2021</v>
      </c>
    </row>
    <row r="3751" spans="1:7" x14ac:dyDescent="0.25">
      <c r="A3751" s="1">
        <f>focus_primary!A3752</f>
        <v>44435</v>
      </c>
      <c r="B3751">
        <f>VLOOKUP($A3751, focus_primary!$A:$AQ, MATCH(YEAR(fiscal_1_y_a!A3751), focus_primary!$2:$2, 0), 0)</f>
        <v>-1.7447999999999999</v>
      </c>
      <c r="C3751">
        <f>VLOOKUP($A3751, focus_primary!$A:$AQ, MATCH(YEAR(A3751)+1, focus_primary!$2:$2, 0), 0)</f>
        <v>-1.1000000000000001</v>
      </c>
      <c r="D3751">
        <f t="shared" si="232"/>
        <v>-1.3149333333333333</v>
      </c>
      <c r="E3751">
        <f t="shared" si="233"/>
        <v>8</v>
      </c>
      <c r="F3751">
        <f t="shared" si="235"/>
        <v>9</v>
      </c>
      <c r="G3751">
        <f t="shared" si="234"/>
        <v>2021</v>
      </c>
    </row>
    <row r="3752" spans="1:7" x14ac:dyDescent="0.25">
      <c r="A3752" s="1">
        <f>focus_primary!A3753</f>
        <v>44438</v>
      </c>
      <c r="B3752">
        <f>VLOOKUP($A3752, focus_primary!$A:$AQ, MATCH(YEAR(fiscal_1_y_a!A3752), focus_primary!$2:$2, 0), 0)</f>
        <v>-1.5663</v>
      </c>
      <c r="C3752">
        <f>VLOOKUP($A3752, focus_primary!$A:$AQ, MATCH(YEAR(A3752)+1, focus_primary!$2:$2, 0), 0)</f>
        <v>-1.1000000000000001</v>
      </c>
      <c r="D3752">
        <f t="shared" si="232"/>
        <v>-1.2554333333333334</v>
      </c>
      <c r="E3752">
        <f t="shared" si="233"/>
        <v>8</v>
      </c>
      <c r="F3752">
        <f t="shared" si="235"/>
        <v>9</v>
      </c>
      <c r="G3752">
        <f t="shared" si="234"/>
        <v>2021</v>
      </c>
    </row>
    <row r="3753" spans="1:7" x14ac:dyDescent="0.25">
      <c r="A3753" s="1">
        <f>focus_primary!A3754</f>
        <v>44439</v>
      </c>
      <c r="B3753">
        <f>VLOOKUP($A3753, focus_primary!$A:$AQ, MATCH(YEAR(fiscal_1_y_a!A3753), focus_primary!$2:$2, 0), 0)</f>
        <v>-1.5663</v>
      </c>
      <c r="C3753">
        <f>VLOOKUP($A3753, focus_primary!$A:$AQ, MATCH(YEAR(A3753)+1, focus_primary!$2:$2, 0), 0)</f>
        <v>-1.1000000000000001</v>
      </c>
      <c r="D3753">
        <f t="shared" si="232"/>
        <v>-1.2554333333333334</v>
      </c>
      <c r="E3753">
        <f t="shared" si="233"/>
        <v>8</v>
      </c>
      <c r="F3753">
        <f t="shared" si="235"/>
        <v>9</v>
      </c>
      <c r="G3753">
        <f t="shared" si="234"/>
        <v>2021</v>
      </c>
    </row>
    <row r="3754" spans="1:7" x14ac:dyDescent="0.25">
      <c r="A3754" s="1">
        <f>focus_primary!A3755</f>
        <v>44440</v>
      </c>
      <c r="B3754">
        <f>VLOOKUP($A3754, focus_primary!$A:$AQ, MATCH(YEAR(fiscal_1_y_a!A3754), focus_primary!$2:$2, 0), 0)</f>
        <v>-1.5663</v>
      </c>
      <c r="C3754">
        <f>VLOOKUP($A3754, focus_primary!$A:$AQ, MATCH(YEAR(A3754)+1, focus_primary!$2:$2, 0), 0)</f>
        <v>-1.1000000000000001</v>
      </c>
      <c r="D3754">
        <f t="shared" si="232"/>
        <v>-1.216575</v>
      </c>
      <c r="E3754">
        <f t="shared" si="233"/>
        <v>9</v>
      </c>
      <c r="F3754">
        <f t="shared" si="235"/>
        <v>9</v>
      </c>
      <c r="G3754">
        <f t="shared" si="234"/>
        <v>2021</v>
      </c>
    </row>
    <row r="3755" spans="1:7" x14ac:dyDescent="0.25">
      <c r="A3755" s="1">
        <f>focus_primary!A3756</f>
        <v>44441</v>
      </c>
      <c r="B3755">
        <f>VLOOKUP($A3755, focus_primary!$A:$AQ, MATCH(YEAR(fiscal_1_y_a!A3755), focus_primary!$2:$2, 0), 0)</f>
        <v>-1.5663</v>
      </c>
      <c r="C3755">
        <f>VLOOKUP($A3755, focus_primary!$A:$AQ, MATCH(YEAR(A3755)+1, focus_primary!$2:$2, 0), 0)</f>
        <v>-1.1000000000000001</v>
      </c>
      <c r="D3755">
        <f t="shared" si="232"/>
        <v>-1.216575</v>
      </c>
      <c r="E3755">
        <f t="shared" si="233"/>
        <v>9</v>
      </c>
      <c r="F3755">
        <f t="shared" si="235"/>
        <v>9</v>
      </c>
      <c r="G3755">
        <f t="shared" si="234"/>
        <v>2021</v>
      </c>
    </row>
    <row r="3756" spans="1:7" x14ac:dyDescent="0.25">
      <c r="A3756" s="1">
        <f>focus_primary!A3757</f>
        <v>44442</v>
      </c>
      <c r="B3756">
        <f>VLOOKUP($A3756, focus_primary!$A:$AQ, MATCH(YEAR(fiscal_1_y_a!A3756), focus_primary!$2:$2, 0), 0)</f>
        <v>-1.5663</v>
      </c>
      <c r="C3756">
        <f>VLOOKUP($A3756, focus_primary!$A:$AQ, MATCH(YEAR(A3756)+1, focus_primary!$2:$2, 0), 0)</f>
        <v>-1.1000000000000001</v>
      </c>
      <c r="D3756">
        <f t="shared" si="232"/>
        <v>-1.216575</v>
      </c>
      <c r="E3756">
        <f t="shared" si="233"/>
        <v>9</v>
      </c>
      <c r="F3756">
        <f t="shared" si="235"/>
        <v>9</v>
      </c>
      <c r="G3756">
        <f t="shared" si="234"/>
        <v>2021</v>
      </c>
    </row>
    <row r="3757" spans="1:7" x14ac:dyDescent="0.25">
      <c r="A3757" s="1">
        <f>focus_primary!A3758</f>
        <v>44445</v>
      </c>
      <c r="B3757">
        <f>VLOOKUP($A3757, focus_primary!$A:$AQ, MATCH(YEAR(fiscal_1_y_a!A3757), focus_primary!$2:$2, 0), 0)</f>
        <v>-1.6</v>
      </c>
      <c r="C3757">
        <f>VLOOKUP($A3757, focus_primary!$A:$AQ, MATCH(YEAR(A3757)+1, focus_primary!$2:$2, 0), 0)</f>
        <v>-1.1000000000000001</v>
      </c>
      <c r="D3757">
        <f t="shared" si="232"/>
        <v>-1.2250000000000001</v>
      </c>
      <c r="E3757">
        <f t="shared" si="233"/>
        <v>9</v>
      </c>
      <c r="F3757">
        <f t="shared" si="235"/>
        <v>9</v>
      </c>
      <c r="G3757">
        <f t="shared" si="234"/>
        <v>2021</v>
      </c>
    </row>
    <row r="3758" spans="1:7" x14ac:dyDescent="0.25">
      <c r="A3758" s="1">
        <f>focus_primary!A3759</f>
        <v>44447</v>
      </c>
      <c r="B3758">
        <f>VLOOKUP($A3758, focus_primary!$A:$AQ, MATCH(YEAR(fiscal_1_y_a!A3758), focus_primary!$2:$2, 0), 0)</f>
        <v>-1.6</v>
      </c>
      <c r="C3758">
        <f>VLOOKUP($A3758, focus_primary!$A:$AQ, MATCH(YEAR(A3758)+1, focus_primary!$2:$2, 0), 0)</f>
        <v>-1.1000000000000001</v>
      </c>
      <c r="D3758">
        <f t="shared" si="232"/>
        <v>-1.2250000000000001</v>
      </c>
      <c r="E3758">
        <f t="shared" si="233"/>
        <v>9</v>
      </c>
      <c r="F3758">
        <f t="shared" si="235"/>
        <v>9</v>
      </c>
      <c r="G3758">
        <f t="shared" si="234"/>
        <v>2021</v>
      </c>
    </row>
    <row r="3759" spans="1:7" x14ac:dyDescent="0.25">
      <c r="A3759" s="1">
        <f>focus_primary!A3760</f>
        <v>44448</v>
      </c>
      <c r="B3759">
        <f>VLOOKUP($A3759, focus_primary!$A:$AQ, MATCH(YEAR(fiscal_1_y_a!A3759), focus_primary!$2:$2, 0), 0)</f>
        <v>-1.6</v>
      </c>
      <c r="C3759">
        <f>VLOOKUP($A3759, focus_primary!$A:$AQ, MATCH(YEAR(A3759)+1, focus_primary!$2:$2, 0), 0)</f>
        <v>-1.1000000000000001</v>
      </c>
      <c r="D3759">
        <f t="shared" si="232"/>
        <v>-1.2250000000000001</v>
      </c>
      <c r="E3759">
        <f t="shared" si="233"/>
        <v>9</v>
      </c>
      <c r="F3759">
        <f t="shared" si="235"/>
        <v>9</v>
      </c>
      <c r="G3759">
        <f t="shared" si="234"/>
        <v>2021</v>
      </c>
    </row>
    <row r="3760" spans="1:7" x14ac:dyDescent="0.25">
      <c r="A3760" s="1">
        <f>focus_primary!A3761</f>
        <v>44449</v>
      </c>
      <c r="B3760">
        <f>VLOOKUP($A3760, focus_primary!$A:$AQ, MATCH(YEAR(fiscal_1_y_a!A3760), focus_primary!$2:$2, 0), 0)</f>
        <v>-1.5325</v>
      </c>
      <c r="C3760">
        <f>VLOOKUP($A3760, focus_primary!$A:$AQ, MATCH(YEAR(A3760)+1, focus_primary!$2:$2, 0), 0)</f>
        <v>-1.1000000000000001</v>
      </c>
      <c r="D3760">
        <f t="shared" si="232"/>
        <v>-1.2081250000000001</v>
      </c>
      <c r="E3760">
        <f t="shared" si="233"/>
        <v>9</v>
      </c>
      <c r="F3760">
        <f t="shared" si="235"/>
        <v>9</v>
      </c>
      <c r="G3760">
        <f t="shared" si="234"/>
        <v>2021</v>
      </c>
    </row>
    <row r="3761" spans="1:7" x14ac:dyDescent="0.25">
      <c r="A3761" s="1">
        <f>focus_primary!A3762</f>
        <v>44452</v>
      </c>
      <c r="B3761">
        <f>VLOOKUP($A3761, focus_primary!$A:$AQ, MATCH(YEAR(fiscal_1_y_a!A3761), focus_primary!$2:$2, 0), 0)</f>
        <v>-1.5663</v>
      </c>
      <c r="C3761">
        <f>VLOOKUP($A3761, focus_primary!$A:$AQ, MATCH(YEAR(A3761)+1, focus_primary!$2:$2, 0), 0)</f>
        <v>-1.05</v>
      </c>
      <c r="D3761">
        <f t="shared" si="232"/>
        <v>-1.1790750000000001</v>
      </c>
      <c r="E3761">
        <f t="shared" si="233"/>
        <v>9</v>
      </c>
      <c r="F3761">
        <f t="shared" si="235"/>
        <v>9</v>
      </c>
      <c r="G3761">
        <f t="shared" si="234"/>
        <v>2021</v>
      </c>
    </row>
    <row r="3762" spans="1:7" x14ac:dyDescent="0.25">
      <c r="A3762" s="1">
        <f>focus_primary!A3763</f>
        <v>44453</v>
      </c>
      <c r="B3762">
        <f>VLOOKUP($A3762, focus_primary!$A:$AQ, MATCH(YEAR(fiscal_1_y_a!A3762), focus_primary!$2:$2, 0), 0)</f>
        <v>-1.5663</v>
      </c>
      <c r="C3762">
        <f>VLOOKUP($A3762, focus_primary!$A:$AQ, MATCH(YEAR(A3762)+1, focus_primary!$2:$2, 0), 0)</f>
        <v>-1.05</v>
      </c>
      <c r="D3762">
        <f t="shared" si="232"/>
        <v>-1.1790750000000001</v>
      </c>
      <c r="E3762">
        <f t="shared" si="233"/>
        <v>9</v>
      </c>
      <c r="F3762">
        <f t="shared" si="235"/>
        <v>9</v>
      </c>
      <c r="G3762">
        <f t="shared" si="234"/>
        <v>2021</v>
      </c>
    </row>
    <row r="3763" spans="1:7" x14ac:dyDescent="0.25">
      <c r="A3763" s="1">
        <f>focus_primary!A3764</f>
        <v>44454</v>
      </c>
      <c r="B3763">
        <f>VLOOKUP($A3763, focus_primary!$A:$AQ, MATCH(YEAR(fiscal_1_y_a!A3763), focus_primary!$2:$2, 0), 0)</f>
        <v>-1.5663</v>
      </c>
      <c r="C3763">
        <f>VLOOKUP($A3763, focus_primary!$A:$AQ, MATCH(YEAR(A3763)+1, focus_primary!$2:$2, 0), 0)</f>
        <v>-1.1000000000000001</v>
      </c>
      <c r="D3763">
        <f t="shared" si="232"/>
        <v>-1.216575</v>
      </c>
      <c r="E3763">
        <f t="shared" si="233"/>
        <v>9</v>
      </c>
      <c r="F3763">
        <f t="shared" si="235"/>
        <v>9</v>
      </c>
      <c r="G3763">
        <f t="shared" si="234"/>
        <v>2021</v>
      </c>
    </row>
    <row r="3764" spans="1:7" x14ac:dyDescent="0.25">
      <c r="A3764" s="1">
        <f>focus_primary!A3765</f>
        <v>44455</v>
      </c>
      <c r="B3764">
        <f>VLOOKUP($A3764, focus_primary!$A:$AQ, MATCH(YEAR(fiscal_1_y_a!A3764), focus_primary!$2:$2, 0), 0)</f>
        <v>-1.5663</v>
      </c>
      <c r="C3764">
        <f>VLOOKUP($A3764, focus_primary!$A:$AQ, MATCH(YEAR(A3764)+1, focus_primary!$2:$2, 0), 0)</f>
        <v>-1.1000000000000001</v>
      </c>
      <c r="D3764">
        <f t="shared" si="232"/>
        <v>-1.216575</v>
      </c>
      <c r="E3764">
        <f t="shared" si="233"/>
        <v>9</v>
      </c>
      <c r="F3764">
        <f t="shared" si="235"/>
        <v>9</v>
      </c>
      <c r="G3764">
        <f t="shared" si="234"/>
        <v>2021</v>
      </c>
    </row>
    <row r="3765" spans="1:7" x14ac:dyDescent="0.25">
      <c r="A3765" s="1">
        <f>focus_primary!A3766</f>
        <v>44456</v>
      </c>
      <c r="B3765">
        <f>VLOOKUP($A3765, focus_primary!$A:$AQ, MATCH(YEAR(fiscal_1_y_a!A3765), focus_primary!$2:$2, 0), 0)</f>
        <v>-1.5</v>
      </c>
      <c r="C3765">
        <f>VLOOKUP($A3765, focus_primary!$A:$AQ, MATCH(YEAR(A3765)+1, focus_primary!$2:$2, 0), 0)</f>
        <v>-1</v>
      </c>
      <c r="D3765">
        <f t="shared" si="232"/>
        <v>-1.125</v>
      </c>
      <c r="E3765">
        <f t="shared" si="233"/>
        <v>9</v>
      </c>
      <c r="F3765">
        <f t="shared" si="235"/>
        <v>9</v>
      </c>
      <c r="G3765">
        <f t="shared" si="234"/>
        <v>2021</v>
      </c>
    </row>
    <row r="3766" spans="1:7" x14ac:dyDescent="0.25">
      <c r="A3766" s="1">
        <f>focus_primary!A3767</f>
        <v>44459</v>
      </c>
      <c r="B3766">
        <f>VLOOKUP($A3766, focus_primary!$A:$AQ, MATCH(YEAR(fiscal_1_y_a!A3766), focus_primary!$2:$2, 0), 0)</f>
        <v>-1.5</v>
      </c>
      <c r="C3766">
        <f>VLOOKUP($A3766, focus_primary!$A:$AQ, MATCH(YEAR(A3766)+1, focus_primary!$2:$2, 0), 0)</f>
        <v>-1</v>
      </c>
      <c r="D3766">
        <f t="shared" si="232"/>
        <v>-1.125</v>
      </c>
      <c r="E3766">
        <f t="shared" si="233"/>
        <v>9</v>
      </c>
      <c r="F3766">
        <f t="shared" si="235"/>
        <v>9</v>
      </c>
      <c r="G3766">
        <f t="shared" si="234"/>
        <v>2021</v>
      </c>
    </row>
    <row r="3767" spans="1:7" x14ac:dyDescent="0.25">
      <c r="A3767" s="1">
        <f>focus_primary!A3768</f>
        <v>44460</v>
      </c>
      <c r="B3767">
        <f>VLOOKUP($A3767, focus_primary!$A:$AQ, MATCH(YEAR(fiscal_1_y_a!A3767), focus_primary!$2:$2, 0), 0)</f>
        <v>-1.5</v>
      </c>
      <c r="C3767">
        <f>VLOOKUP($A3767, focus_primary!$A:$AQ, MATCH(YEAR(A3767)+1, focus_primary!$2:$2, 0), 0)</f>
        <v>-1</v>
      </c>
      <c r="D3767">
        <f t="shared" si="232"/>
        <v>-1.125</v>
      </c>
      <c r="E3767">
        <f t="shared" si="233"/>
        <v>9</v>
      </c>
      <c r="F3767">
        <f t="shared" si="235"/>
        <v>9</v>
      </c>
      <c r="G3767">
        <f t="shared" si="234"/>
        <v>2021</v>
      </c>
    </row>
    <row r="3768" spans="1:7" x14ac:dyDescent="0.25">
      <c r="A3768" s="1">
        <f>focus_primary!A3769</f>
        <v>44461</v>
      </c>
      <c r="B3768">
        <f>VLOOKUP($A3768, focus_primary!$A:$AQ, MATCH(YEAR(fiscal_1_y_a!A3768), focus_primary!$2:$2, 0), 0)</f>
        <v>-1.5</v>
      </c>
      <c r="C3768">
        <f>VLOOKUP($A3768, focus_primary!$A:$AQ, MATCH(YEAR(A3768)+1, focus_primary!$2:$2, 0), 0)</f>
        <v>-1</v>
      </c>
      <c r="D3768">
        <f t="shared" si="232"/>
        <v>-1.125</v>
      </c>
      <c r="E3768">
        <f t="shared" si="233"/>
        <v>9</v>
      </c>
      <c r="F3768">
        <f t="shared" si="235"/>
        <v>9</v>
      </c>
      <c r="G3768">
        <f t="shared" si="234"/>
        <v>2021</v>
      </c>
    </row>
    <row r="3769" spans="1:7" x14ac:dyDescent="0.25">
      <c r="A3769" s="1">
        <f>focus_primary!A3770</f>
        <v>44462</v>
      </c>
      <c r="B3769">
        <f>VLOOKUP($A3769, focus_primary!$A:$AQ, MATCH(YEAR(fiscal_1_y_a!A3769), focus_primary!$2:$2, 0), 0)</f>
        <v>-1.5</v>
      </c>
      <c r="C3769">
        <f>VLOOKUP($A3769, focus_primary!$A:$AQ, MATCH(YEAR(A3769)+1, focus_primary!$2:$2, 0), 0)</f>
        <v>-1</v>
      </c>
      <c r="D3769">
        <f t="shared" si="232"/>
        <v>-1.125</v>
      </c>
      <c r="E3769">
        <f t="shared" si="233"/>
        <v>9</v>
      </c>
      <c r="F3769">
        <f t="shared" si="235"/>
        <v>9</v>
      </c>
      <c r="G3769">
        <f t="shared" si="234"/>
        <v>2021</v>
      </c>
    </row>
    <row r="3770" spans="1:7" x14ac:dyDescent="0.25">
      <c r="A3770" s="1">
        <f>focus_primary!A3771</f>
        <v>44463</v>
      </c>
      <c r="B3770">
        <f>VLOOKUP($A3770, focus_primary!$A:$AQ, MATCH(YEAR(fiscal_1_y_a!A3770), focus_primary!$2:$2, 0), 0)</f>
        <v>-1.5</v>
      </c>
      <c r="C3770">
        <f>VLOOKUP($A3770, focus_primary!$A:$AQ, MATCH(YEAR(A3770)+1, focus_primary!$2:$2, 0), 0)</f>
        <v>-1</v>
      </c>
      <c r="D3770">
        <f t="shared" si="232"/>
        <v>-1.125</v>
      </c>
      <c r="E3770">
        <f t="shared" si="233"/>
        <v>9</v>
      </c>
      <c r="F3770">
        <f t="shared" si="235"/>
        <v>9</v>
      </c>
      <c r="G3770">
        <f t="shared" si="234"/>
        <v>2021</v>
      </c>
    </row>
    <row r="3771" spans="1:7" x14ac:dyDescent="0.25">
      <c r="A3771" s="1">
        <f>focus_primary!A3772</f>
        <v>44466</v>
      </c>
      <c r="B3771">
        <f>VLOOKUP($A3771, focus_primary!$A:$AQ, MATCH(YEAR(fiscal_1_y_a!A3771), focus_primary!$2:$2, 0), 0)</f>
        <v>-1.5</v>
      </c>
      <c r="C3771">
        <f>VLOOKUP($A3771, focus_primary!$A:$AQ, MATCH(YEAR(A3771)+1, focus_primary!$2:$2, 0), 0)</f>
        <v>-1</v>
      </c>
      <c r="D3771">
        <f t="shared" si="232"/>
        <v>-1.125</v>
      </c>
      <c r="E3771">
        <f t="shared" si="233"/>
        <v>9</v>
      </c>
      <c r="F3771">
        <f t="shared" si="235"/>
        <v>9</v>
      </c>
      <c r="G3771">
        <f t="shared" si="234"/>
        <v>2021</v>
      </c>
    </row>
    <row r="3772" spans="1:7" x14ac:dyDescent="0.25">
      <c r="A3772" s="1">
        <f>focus_primary!A3773</f>
        <v>44467</v>
      </c>
      <c r="B3772">
        <f>VLOOKUP($A3772, focus_primary!$A:$AQ, MATCH(YEAR(fiscal_1_y_a!A3772), focus_primary!$2:$2, 0), 0)</f>
        <v>-1.5</v>
      </c>
      <c r="C3772">
        <f>VLOOKUP($A3772, focus_primary!$A:$AQ, MATCH(YEAR(A3772)+1, focus_primary!$2:$2, 0), 0)</f>
        <v>-1</v>
      </c>
      <c r="D3772">
        <f t="shared" si="232"/>
        <v>-1.125</v>
      </c>
      <c r="E3772">
        <f t="shared" si="233"/>
        <v>9</v>
      </c>
      <c r="F3772">
        <f t="shared" si="235"/>
        <v>9</v>
      </c>
      <c r="G3772">
        <f t="shared" si="234"/>
        <v>2021</v>
      </c>
    </row>
    <row r="3773" spans="1:7" x14ac:dyDescent="0.25">
      <c r="A3773" s="1">
        <f>focus_primary!A3774</f>
        <v>44468</v>
      </c>
      <c r="B3773">
        <f>VLOOKUP($A3773, focus_primary!$A:$AQ, MATCH(YEAR(fiscal_1_y_a!A3773), focus_primary!$2:$2, 0), 0)</f>
        <v>-1.5</v>
      </c>
      <c r="C3773">
        <f>VLOOKUP($A3773, focus_primary!$A:$AQ, MATCH(YEAR(A3773)+1, focus_primary!$2:$2, 0), 0)</f>
        <v>-1</v>
      </c>
      <c r="D3773">
        <f t="shared" si="232"/>
        <v>-1.125</v>
      </c>
      <c r="E3773">
        <f t="shared" si="233"/>
        <v>9</v>
      </c>
      <c r="F3773">
        <f t="shared" si="235"/>
        <v>9</v>
      </c>
      <c r="G3773">
        <f t="shared" si="234"/>
        <v>2021</v>
      </c>
    </row>
    <row r="3774" spans="1:7" x14ac:dyDescent="0.25">
      <c r="A3774" s="1">
        <f>focus_primary!A3775</f>
        <v>44469</v>
      </c>
      <c r="B3774">
        <f>VLOOKUP($A3774, focus_primary!$A:$AQ, MATCH(YEAR(fiscal_1_y_a!A3774), focus_primary!$2:$2, 0), 0)</f>
        <v>-1.5</v>
      </c>
      <c r="C3774">
        <f>VLOOKUP($A3774, focus_primary!$A:$AQ, MATCH(YEAR(A3774)+1, focus_primary!$2:$2, 0), 0)</f>
        <v>-1</v>
      </c>
      <c r="D3774">
        <f t="shared" si="232"/>
        <v>-1.125</v>
      </c>
      <c r="E3774">
        <f t="shared" si="233"/>
        <v>9</v>
      </c>
      <c r="F3774">
        <f t="shared" si="235"/>
        <v>9</v>
      </c>
      <c r="G3774">
        <f t="shared" si="234"/>
        <v>2021</v>
      </c>
    </row>
    <row r="3775" spans="1:7" x14ac:dyDescent="0.25">
      <c r="A3775" s="1">
        <f>focus_primary!A3776</f>
        <v>44470</v>
      </c>
      <c r="B3775">
        <f>VLOOKUP($A3775, focus_primary!$A:$AQ, MATCH(YEAR(fiscal_1_y_a!A3775), focus_primary!$2:$2, 0), 0)</f>
        <v>-1.5</v>
      </c>
      <c r="C3775">
        <f>VLOOKUP($A3775, focus_primary!$A:$AQ, MATCH(YEAR(A3775)+1, focus_primary!$2:$2, 0), 0)</f>
        <v>-1</v>
      </c>
      <c r="D3775">
        <f t="shared" si="232"/>
        <v>-1.0833333333333333</v>
      </c>
      <c r="E3775">
        <f t="shared" si="233"/>
        <v>10</v>
      </c>
      <c r="F3775">
        <f t="shared" si="235"/>
        <v>12</v>
      </c>
      <c r="G3775">
        <f t="shared" si="234"/>
        <v>2021</v>
      </c>
    </row>
    <row r="3776" spans="1:7" x14ac:dyDescent="0.25">
      <c r="A3776" s="1">
        <f>focus_primary!A3777</f>
        <v>44473</v>
      </c>
      <c r="B3776">
        <f>VLOOKUP($A3776, focus_primary!$A:$AQ, MATCH(YEAR(fiscal_1_y_a!A3776), focus_primary!$2:$2, 0), 0)</f>
        <v>-1.4</v>
      </c>
      <c r="C3776">
        <f>VLOOKUP($A3776, focus_primary!$A:$AQ, MATCH(YEAR(A3776)+1, focus_primary!$2:$2, 0), 0)</f>
        <v>-1</v>
      </c>
      <c r="D3776">
        <f t="shared" si="232"/>
        <v>-1.0666666666666667</v>
      </c>
      <c r="E3776">
        <f t="shared" si="233"/>
        <v>10</v>
      </c>
      <c r="F3776">
        <f t="shared" si="235"/>
        <v>12</v>
      </c>
      <c r="G3776">
        <f t="shared" si="234"/>
        <v>2021</v>
      </c>
    </row>
    <row r="3777" spans="1:7" x14ac:dyDescent="0.25">
      <c r="A3777" s="1">
        <f>focus_primary!A3778</f>
        <v>44474</v>
      </c>
      <c r="B3777">
        <f>VLOOKUP($A3777, focus_primary!$A:$AQ, MATCH(YEAR(fiscal_1_y_a!A3777), focus_primary!$2:$2, 0), 0)</f>
        <v>-1.4</v>
      </c>
      <c r="C3777">
        <f>VLOOKUP($A3777, focus_primary!$A:$AQ, MATCH(YEAR(A3777)+1, focus_primary!$2:$2, 0), 0)</f>
        <v>-1</v>
      </c>
      <c r="D3777">
        <f t="shared" si="232"/>
        <v>-1.0666666666666667</v>
      </c>
      <c r="E3777">
        <f t="shared" si="233"/>
        <v>10</v>
      </c>
      <c r="F3777">
        <f t="shared" si="235"/>
        <v>12</v>
      </c>
      <c r="G3777">
        <f t="shared" si="234"/>
        <v>2021</v>
      </c>
    </row>
    <row r="3778" spans="1:7" x14ac:dyDescent="0.25">
      <c r="A3778" s="1">
        <f>focus_primary!A3779</f>
        <v>44475</v>
      </c>
      <c r="B3778">
        <f>VLOOKUP($A3778, focus_primary!$A:$AQ, MATCH(YEAR(fiscal_1_y_a!A3778), focus_primary!$2:$2, 0), 0)</f>
        <v>-1.4</v>
      </c>
      <c r="C3778">
        <f>VLOOKUP($A3778, focus_primary!$A:$AQ, MATCH(YEAR(A3778)+1, focus_primary!$2:$2, 0), 0)</f>
        <v>-1</v>
      </c>
      <c r="D3778">
        <f t="shared" ref="D3778:D3841" si="236">(B3778*(12-MONTH(A3778))+C3778*MONTH(A3778))/12</f>
        <v>-1.0666666666666667</v>
      </c>
      <c r="E3778">
        <f t="shared" ref="E3778:E3841" si="237">MONTH(A3778)</f>
        <v>10</v>
      </c>
      <c r="F3778">
        <f t="shared" si="235"/>
        <v>12</v>
      </c>
      <c r="G3778">
        <f t="shared" ref="G3778:G3841" si="238">YEAR(A3778)</f>
        <v>2021</v>
      </c>
    </row>
    <row r="3779" spans="1:7" x14ac:dyDescent="0.25">
      <c r="A3779" s="1">
        <f>focus_primary!A3780</f>
        <v>44476</v>
      </c>
      <c r="B3779">
        <f>VLOOKUP($A3779, focus_primary!$A:$AQ, MATCH(YEAR(fiscal_1_y_a!A3779), focus_primary!$2:$2, 0), 0)</f>
        <v>-1.4</v>
      </c>
      <c r="C3779">
        <f>VLOOKUP($A3779, focus_primary!$A:$AQ, MATCH(YEAR(A3779)+1, focus_primary!$2:$2, 0), 0)</f>
        <v>-1</v>
      </c>
      <c r="D3779">
        <f t="shared" si="236"/>
        <v>-1.0666666666666667</v>
      </c>
      <c r="E3779">
        <f t="shared" si="237"/>
        <v>10</v>
      </c>
      <c r="F3779">
        <f t="shared" ref="F3779:F3842" si="239">IF(E3779&lt;4,3,IF(E3779&lt;7,6,IF(E3779&lt;10,9,12)))</f>
        <v>12</v>
      </c>
      <c r="G3779">
        <f t="shared" si="238"/>
        <v>2021</v>
      </c>
    </row>
    <row r="3780" spans="1:7" x14ac:dyDescent="0.25">
      <c r="A3780" s="1">
        <f>focus_primary!A3781</f>
        <v>44477</v>
      </c>
      <c r="B3780">
        <f>VLOOKUP($A3780, focus_primary!$A:$AQ, MATCH(YEAR(fiscal_1_y_a!A3780), focus_primary!$2:$2, 0), 0)</f>
        <v>-1.4</v>
      </c>
      <c r="C3780">
        <f>VLOOKUP($A3780, focus_primary!$A:$AQ, MATCH(YEAR(A3780)+1, focus_primary!$2:$2, 0), 0)</f>
        <v>-1</v>
      </c>
      <c r="D3780">
        <f t="shared" si="236"/>
        <v>-1.0666666666666667</v>
      </c>
      <c r="E3780">
        <f t="shared" si="237"/>
        <v>10</v>
      </c>
      <c r="F3780">
        <f t="shared" si="239"/>
        <v>12</v>
      </c>
      <c r="G3780">
        <f t="shared" si="238"/>
        <v>2021</v>
      </c>
    </row>
    <row r="3781" spans="1:7" x14ac:dyDescent="0.25">
      <c r="A3781" s="1">
        <f>focus_primary!A3782</f>
        <v>44480</v>
      </c>
      <c r="B3781">
        <f>VLOOKUP($A3781, focus_primary!$A:$AQ, MATCH(YEAR(fiscal_1_y_a!A3781), focus_primary!$2:$2, 0), 0)</f>
        <v>-1.4</v>
      </c>
      <c r="C3781">
        <f>VLOOKUP($A3781, focus_primary!$A:$AQ, MATCH(YEAR(A3781)+1, focus_primary!$2:$2, 0), 0)</f>
        <v>-1</v>
      </c>
      <c r="D3781">
        <f t="shared" si="236"/>
        <v>-1.0666666666666667</v>
      </c>
      <c r="E3781">
        <f t="shared" si="237"/>
        <v>10</v>
      </c>
      <c r="F3781">
        <f t="shared" si="239"/>
        <v>12</v>
      </c>
      <c r="G3781">
        <f t="shared" si="238"/>
        <v>2021</v>
      </c>
    </row>
    <row r="3782" spans="1:7" x14ac:dyDescent="0.25">
      <c r="A3782" s="1">
        <f>focus_primary!A3783</f>
        <v>44482</v>
      </c>
      <c r="B3782">
        <f>VLOOKUP($A3782, focus_primary!$A:$AQ, MATCH(YEAR(fiscal_1_y_a!A3782), focus_primary!$2:$2, 0), 0)</f>
        <v>-1.4</v>
      </c>
      <c r="C3782">
        <f>VLOOKUP($A3782, focus_primary!$A:$AQ, MATCH(YEAR(A3782)+1, focus_primary!$2:$2, 0), 0)</f>
        <v>-1</v>
      </c>
      <c r="D3782">
        <f t="shared" si="236"/>
        <v>-1.0666666666666667</v>
      </c>
      <c r="E3782">
        <f t="shared" si="237"/>
        <v>10</v>
      </c>
      <c r="F3782">
        <f t="shared" si="239"/>
        <v>12</v>
      </c>
      <c r="G3782">
        <f t="shared" si="238"/>
        <v>2021</v>
      </c>
    </row>
    <row r="3783" spans="1:7" x14ac:dyDescent="0.25">
      <c r="A3783" s="1">
        <f>focus_primary!A3784</f>
        <v>44483</v>
      </c>
      <c r="B3783">
        <f>VLOOKUP($A3783, focus_primary!$A:$AQ, MATCH(YEAR(fiscal_1_y_a!A3783), focus_primary!$2:$2, 0), 0)</f>
        <v>-1.4</v>
      </c>
      <c r="C3783">
        <f>VLOOKUP($A3783, focus_primary!$A:$AQ, MATCH(YEAR(A3783)+1, focus_primary!$2:$2, 0), 0)</f>
        <v>-1</v>
      </c>
      <c r="D3783">
        <f t="shared" si="236"/>
        <v>-1.0666666666666667</v>
      </c>
      <c r="E3783">
        <f t="shared" si="237"/>
        <v>10</v>
      </c>
      <c r="F3783">
        <f t="shared" si="239"/>
        <v>12</v>
      </c>
      <c r="G3783">
        <f t="shared" si="238"/>
        <v>2021</v>
      </c>
    </row>
    <row r="3784" spans="1:7" x14ac:dyDescent="0.25">
      <c r="A3784" s="1">
        <f>focus_primary!A3785</f>
        <v>44484</v>
      </c>
      <c r="B3784">
        <f>VLOOKUP($A3784, focus_primary!$A:$AQ, MATCH(YEAR(fiscal_1_y_a!A3784), focus_primary!$2:$2, 0), 0)</f>
        <v>-1.4</v>
      </c>
      <c r="C3784">
        <f>VLOOKUP($A3784, focus_primary!$A:$AQ, MATCH(YEAR(A3784)+1, focus_primary!$2:$2, 0), 0)</f>
        <v>-1</v>
      </c>
      <c r="D3784">
        <f t="shared" si="236"/>
        <v>-1.0666666666666667</v>
      </c>
      <c r="E3784">
        <f t="shared" si="237"/>
        <v>10</v>
      </c>
      <c r="F3784">
        <f t="shared" si="239"/>
        <v>12</v>
      </c>
      <c r="G3784">
        <f t="shared" si="238"/>
        <v>2021</v>
      </c>
    </row>
    <row r="3785" spans="1:7" x14ac:dyDescent="0.25">
      <c r="A3785" s="1">
        <f>focus_primary!A3786</f>
        <v>44487</v>
      </c>
      <c r="B3785">
        <f>VLOOKUP($A3785, focus_primary!$A:$AQ, MATCH(YEAR(fiscal_1_y_a!A3785), focus_primary!$2:$2, 0), 0)</f>
        <v>-1.2</v>
      </c>
      <c r="C3785">
        <f>VLOOKUP($A3785, focus_primary!$A:$AQ, MATCH(YEAR(A3785)+1, focus_primary!$2:$2, 0), 0)</f>
        <v>-1</v>
      </c>
      <c r="D3785">
        <f t="shared" si="236"/>
        <v>-1.0333333333333334</v>
      </c>
      <c r="E3785">
        <f t="shared" si="237"/>
        <v>10</v>
      </c>
      <c r="F3785">
        <f t="shared" si="239"/>
        <v>12</v>
      </c>
      <c r="G3785">
        <f t="shared" si="238"/>
        <v>2021</v>
      </c>
    </row>
    <row r="3786" spans="1:7" x14ac:dyDescent="0.25">
      <c r="A3786" s="1">
        <f>focus_primary!A3787</f>
        <v>44488</v>
      </c>
      <c r="B3786">
        <f>VLOOKUP($A3786, focus_primary!$A:$AQ, MATCH(YEAR(fiscal_1_y_a!A3786), focus_primary!$2:$2, 0), 0)</f>
        <v>-1.2</v>
      </c>
      <c r="C3786">
        <f>VLOOKUP($A3786, focus_primary!$A:$AQ, MATCH(YEAR(A3786)+1, focus_primary!$2:$2, 0), 0)</f>
        <v>-1</v>
      </c>
      <c r="D3786">
        <f t="shared" si="236"/>
        <v>-1.0333333333333334</v>
      </c>
      <c r="E3786">
        <f t="shared" si="237"/>
        <v>10</v>
      </c>
      <c r="F3786">
        <f t="shared" si="239"/>
        <v>12</v>
      </c>
      <c r="G3786">
        <f t="shared" si="238"/>
        <v>2021</v>
      </c>
    </row>
    <row r="3787" spans="1:7" x14ac:dyDescent="0.25">
      <c r="A3787" s="1">
        <f>focus_primary!A3788</f>
        <v>44489</v>
      </c>
      <c r="B3787">
        <f>VLOOKUP($A3787, focus_primary!$A:$AQ, MATCH(YEAR(fiscal_1_y_a!A3787), focus_primary!$2:$2, 0), 0)</f>
        <v>-1.2</v>
      </c>
      <c r="C3787">
        <f>VLOOKUP($A3787, focus_primary!$A:$AQ, MATCH(YEAR(A3787)+1, focus_primary!$2:$2, 0), 0)</f>
        <v>-1</v>
      </c>
      <c r="D3787">
        <f t="shared" si="236"/>
        <v>-1.0333333333333334</v>
      </c>
      <c r="E3787">
        <f t="shared" si="237"/>
        <v>10</v>
      </c>
      <c r="F3787">
        <f t="shared" si="239"/>
        <v>12</v>
      </c>
      <c r="G3787">
        <f t="shared" si="238"/>
        <v>2021</v>
      </c>
    </row>
    <row r="3788" spans="1:7" x14ac:dyDescent="0.25">
      <c r="A3788" s="1">
        <f>focus_primary!A3789</f>
        <v>44490</v>
      </c>
      <c r="B3788">
        <f>VLOOKUP($A3788, focus_primary!$A:$AQ, MATCH(YEAR(fiscal_1_y_a!A3788), focus_primary!$2:$2, 0), 0)</f>
        <v>-1.2</v>
      </c>
      <c r="C3788">
        <f>VLOOKUP($A3788, focus_primary!$A:$AQ, MATCH(YEAR(A3788)+1, focus_primary!$2:$2, 0), 0)</f>
        <v>-1</v>
      </c>
      <c r="D3788">
        <f t="shared" si="236"/>
        <v>-1.0333333333333334</v>
      </c>
      <c r="E3788">
        <f t="shared" si="237"/>
        <v>10</v>
      </c>
      <c r="F3788">
        <f t="shared" si="239"/>
        <v>12</v>
      </c>
      <c r="G3788">
        <f t="shared" si="238"/>
        <v>2021</v>
      </c>
    </row>
    <row r="3789" spans="1:7" x14ac:dyDescent="0.25">
      <c r="A3789" s="1">
        <f>focus_primary!A3790</f>
        <v>44491</v>
      </c>
      <c r="B3789">
        <f>VLOOKUP($A3789, focus_primary!$A:$AQ, MATCH(YEAR(fiscal_1_y_a!A3789), focus_primary!$2:$2, 0), 0)</f>
        <v>-1.2</v>
      </c>
      <c r="C3789">
        <f>VLOOKUP($A3789, focus_primary!$A:$AQ, MATCH(YEAR(A3789)+1, focus_primary!$2:$2, 0), 0)</f>
        <v>-1</v>
      </c>
      <c r="D3789">
        <f t="shared" si="236"/>
        <v>-1.0333333333333334</v>
      </c>
      <c r="E3789">
        <f t="shared" si="237"/>
        <v>10</v>
      </c>
      <c r="F3789">
        <f t="shared" si="239"/>
        <v>12</v>
      </c>
      <c r="G3789">
        <f t="shared" si="238"/>
        <v>2021</v>
      </c>
    </row>
    <row r="3790" spans="1:7" x14ac:dyDescent="0.25">
      <c r="A3790" s="1">
        <f>focus_primary!A3791</f>
        <v>44494</v>
      </c>
      <c r="B3790">
        <f>VLOOKUP($A3790, focus_primary!$A:$AQ, MATCH(YEAR(fiscal_1_y_a!A3790), focus_primary!$2:$2, 0), 0)</f>
        <v>-1.25</v>
      </c>
      <c r="C3790">
        <f>VLOOKUP($A3790, focus_primary!$A:$AQ, MATCH(YEAR(A3790)+1, focus_primary!$2:$2, 0), 0)</f>
        <v>-1.05</v>
      </c>
      <c r="D3790">
        <f t="shared" si="236"/>
        <v>-1.0833333333333333</v>
      </c>
      <c r="E3790">
        <f t="shared" si="237"/>
        <v>10</v>
      </c>
      <c r="F3790">
        <f t="shared" si="239"/>
        <v>12</v>
      </c>
      <c r="G3790">
        <f t="shared" si="238"/>
        <v>2021</v>
      </c>
    </row>
    <row r="3791" spans="1:7" x14ac:dyDescent="0.25">
      <c r="A3791" s="1">
        <f>focus_primary!A3792</f>
        <v>44495</v>
      </c>
      <c r="B3791">
        <f>VLOOKUP($A3791, focus_primary!$A:$AQ, MATCH(YEAR(fiscal_1_y_a!A3791), focus_primary!$2:$2, 0), 0)</f>
        <v>-1.25</v>
      </c>
      <c r="C3791">
        <f>VLOOKUP($A3791, focus_primary!$A:$AQ, MATCH(YEAR(A3791)+1, focus_primary!$2:$2, 0), 0)</f>
        <v>-1.05</v>
      </c>
      <c r="D3791">
        <f t="shared" si="236"/>
        <v>-1.0833333333333333</v>
      </c>
      <c r="E3791">
        <f t="shared" si="237"/>
        <v>10</v>
      </c>
      <c r="F3791">
        <f t="shared" si="239"/>
        <v>12</v>
      </c>
      <c r="G3791">
        <f t="shared" si="238"/>
        <v>2021</v>
      </c>
    </row>
    <row r="3792" spans="1:7" x14ac:dyDescent="0.25">
      <c r="A3792" s="1">
        <f>focus_primary!A3793</f>
        <v>44496</v>
      </c>
      <c r="B3792">
        <f>VLOOKUP($A3792, focus_primary!$A:$AQ, MATCH(YEAR(fiscal_1_y_a!A3792), focus_primary!$2:$2, 0), 0)</f>
        <v>-1.25</v>
      </c>
      <c r="C3792">
        <f>VLOOKUP($A3792, focus_primary!$A:$AQ, MATCH(YEAR(A3792)+1, focus_primary!$2:$2, 0), 0)</f>
        <v>-1.05</v>
      </c>
      <c r="D3792">
        <f t="shared" si="236"/>
        <v>-1.0833333333333333</v>
      </c>
      <c r="E3792">
        <f t="shared" si="237"/>
        <v>10</v>
      </c>
      <c r="F3792">
        <f t="shared" si="239"/>
        <v>12</v>
      </c>
      <c r="G3792">
        <f t="shared" si="238"/>
        <v>2021</v>
      </c>
    </row>
    <row r="3793" spans="1:7" x14ac:dyDescent="0.25">
      <c r="A3793" s="1">
        <f>focus_primary!A3794</f>
        <v>44497</v>
      </c>
      <c r="B3793">
        <f>VLOOKUP($A3793, focus_primary!$A:$AQ, MATCH(YEAR(fiscal_1_y_a!A3793), focus_primary!$2:$2, 0), 0)</f>
        <v>-1.3</v>
      </c>
      <c r="C3793">
        <f>VLOOKUP($A3793, focus_primary!$A:$AQ, MATCH(YEAR(A3793)+1, focus_primary!$2:$2, 0), 0)</f>
        <v>-1.1000000000000001</v>
      </c>
      <c r="D3793">
        <f t="shared" si="236"/>
        <v>-1.1333333333333333</v>
      </c>
      <c r="E3793">
        <f t="shared" si="237"/>
        <v>10</v>
      </c>
      <c r="F3793">
        <f t="shared" si="239"/>
        <v>12</v>
      </c>
      <c r="G3793">
        <f t="shared" si="238"/>
        <v>2021</v>
      </c>
    </row>
    <row r="3794" spans="1:7" x14ac:dyDescent="0.25">
      <c r="A3794" s="1">
        <f>focus_primary!A3795</f>
        <v>44498</v>
      </c>
      <c r="B3794">
        <f>VLOOKUP($A3794, focus_primary!$A:$AQ, MATCH(YEAR(fiscal_1_y_a!A3794), focus_primary!$2:$2, 0), 0)</f>
        <v>-1.2</v>
      </c>
      <c r="C3794">
        <f>VLOOKUP($A3794, focus_primary!$A:$AQ, MATCH(YEAR(A3794)+1, focus_primary!$2:$2, 0), 0)</f>
        <v>-1.2</v>
      </c>
      <c r="D3794">
        <f t="shared" si="236"/>
        <v>-1.2</v>
      </c>
      <c r="E3794">
        <f t="shared" si="237"/>
        <v>10</v>
      </c>
      <c r="F3794">
        <f t="shared" si="239"/>
        <v>12</v>
      </c>
      <c r="G3794">
        <f t="shared" si="238"/>
        <v>2021</v>
      </c>
    </row>
    <row r="3795" spans="1:7" x14ac:dyDescent="0.25">
      <c r="A3795" s="1">
        <f>focus_primary!A3796</f>
        <v>44501</v>
      </c>
      <c r="B3795">
        <f>VLOOKUP($A3795, focus_primary!$A:$AQ, MATCH(YEAR(fiscal_1_y_a!A3795), focus_primary!$2:$2, 0), 0)</f>
        <v>-1.2</v>
      </c>
      <c r="C3795">
        <f>VLOOKUP($A3795, focus_primary!$A:$AQ, MATCH(YEAR(A3795)+1, focus_primary!$2:$2, 0), 0)</f>
        <v>-1.1000000000000001</v>
      </c>
      <c r="D3795">
        <f t="shared" si="236"/>
        <v>-1.1083333333333334</v>
      </c>
      <c r="E3795">
        <f t="shared" si="237"/>
        <v>11</v>
      </c>
      <c r="F3795">
        <f t="shared" si="239"/>
        <v>12</v>
      </c>
      <c r="G3795">
        <f t="shared" si="238"/>
        <v>2021</v>
      </c>
    </row>
    <row r="3796" spans="1:7" x14ac:dyDescent="0.25">
      <c r="A3796" s="1">
        <f>focus_primary!A3797</f>
        <v>44503</v>
      </c>
      <c r="B3796">
        <f>VLOOKUP($A3796, focus_primary!$A:$AQ, MATCH(YEAR(fiscal_1_y_a!A3796), focus_primary!$2:$2, 0), 0)</f>
        <v>-1.2</v>
      </c>
      <c r="C3796">
        <f>VLOOKUP($A3796, focus_primary!$A:$AQ, MATCH(YEAR(A3796)+1, focus_primary!$2:$2, 0), 0)</f>
        <v>-1.1000000000000001</v>
      </c>
      <c r="D3796">
        <f t="shared" si="236"/>
        <v>-1.1083333333333334</v>
      </c>
      <c r="E3796">
        <f t="shared" si="237"/>
        <v>11</v>
      </c>
      <c r="F3796">
        <f t="shared" si="239"/>
        <v>12</v>
      </c>
      <c r="G3796">
        <f t="shared" si="238"/>
        <v>2021</v>
      </c>
    </row>
    <row r="3797" spans="1:7" x14ac:dyDescent="0.25">
      <c r="A3797" s="1">
        <f>focus_primary!A3798</f>
        <v>44504</v>
      </c>
      <c r="B3797">
        <f>VLOOKUP($A3797, focus_primary!$A:$AQ, MATCH(YEAR(fiscal_1_y_a!A3797), focus_primary!$2:$2, 0), 0)</f>
        <v>-1.2</v>
      </c>
      <c r="C3797">
        <f>VLOOKUP($A3797, focus_primary!$A:$AQ, MATCH(YEAR(A3797)+1, focus_primary!$2:$2, 0), 0)</f>
        <v>-1.1000000000000001</v>
      </c>
      <c r="D3797">
        <f t="shared" si="236"/>
        <v>-1.1083333333333334</v>
      </c>
      <c r="E3797">
        <f t="shared" si="237"/>
        <v>11</v>
      </c>
      <c r="F3797">
        <f t="shared" si="239"/>
        <v>12</v>
      </c>
      <c r="G3797">
        <f t="shared" si="238"/>
        <v>2021</v>
      </c>
    </row>
    <row r="3798" spans="1:7" x14ac:dyDescent="0.25">
      <c r="A3798" s="1">
        <f>focus_primary!A3799</f>
        <v>44505</v>
      </c>
      <c r="B3798">
        <f>VLOOKUP($A3798, focus_primary!$A:$AQ, MATCH(YEAR(fiscal_1_y_a!A3798), focus_primary!$2:$2, 0), 0)</f>
        <v>-1</v>
      </c>
      <c r="C3798">
        <f>VLOOKUP($A3798, focus_primary!$A:$AQ, MATCH(YEAR(A3798)+1, focus_primary!$2:$2, 0), 0)</f>
        <v>-1.1499999999999999</v>
      </c>
      <c r="D3798">
        <f t="shared" si="236"/>
        <v>-1.1375</v>
      </c>
      <c r="E3798">
        <f t="shared" si="237"/>
        <v>11</v>
      </c>
      <c r="F3798">
        <f t="shared" si="239"/>
        <v>12</v>
      </c>
      <c r="G3798">
        <f t="shared" si="238"/>
        <v>2021</v>
      </c>
    </row>
    <row r="3799" spans="1:7" x14ac:dyDescent="0.25">
      <c r="A3799" s="1">
        <f>focus_primary!A3800</f>
        <v>44508</v>
      </c>
      <c r="B3799">
        <f>VLOOKUP($A3799, focus_primary!$A:$AQ, MATCH(YEAR(fiscal_1_y_a!A3799), focus_primary!$2:$2, 0), 0)</f>
        <v>-1</v>
      </c>
      <c r="C3799">
        <f>VLOOKUP($A3799, focus_primary!$A:$AQ, MATCH(YEAR(A3799)+1, focus_primary!$2:$2, 0), 0)</f>
        <v>-1.1000000000000001</v>
      </c>
      <c r="D3799">
        <f t="shared" si="236"/>
        <v>-1.0916666666666668</v>
      </c>
      <c r="E3799">
        <f t="shared" si="237"/>
        <v>11</v>
      </c>
      <c r="F3799">
        <f t="shared" si="239"/>
        <v>12</v>
      </c>
      <c r="G3799">
        <f t="shared" si="238"/>
        <v>2021</v>
      </c>
    </row>
    <row r="3800" spans="1:7" x14ac:dyDescent="0.25">
      <c r="A3800" s="1">
        <f>focus_primary!A3801</f>
        <v>44509</v>
      </c>
      <c r="B3800">
        <f>VLOOKUP($A3800, focus_primary!$A:$AQ, MATCH(YEAR(fiscal_1_y_a!A3800), focus_primary!$2:$2, 0), 0)</f>
        <v>-1</v>
      </c>
      <c r="C3800">
        <f>VLOOKUP($A3800, focus_primary!$A:$AQ, MATCH(YEAR(A3800)+1, focus_primary!$2:$2, 0), 0)</f>
        <v>-1.1000000000000001</v>
      </c>
      <c r="D3800">
        <f t="shared" si="236"/>
        <v>-1.0916666666666668</v>
      </c>
      <c r="E3800">
        <f t="shared" si="237"/>
        <v>11</v>
      </c>
      <c r="F3800">
        <f t="shared" si="239"/>
        <v>12</v>
      </c>
      <c r="G3800">
        <f t="shared" si="238"/>
        <v>2021</v>
      </c>
    </row>
    <row r="3801" spans="1:7" x14ac:dyDescent="0.25">
      <c r="A3801" s="1">
        <f>focus_primary!A3802</f>
        <v>44510</v>
      </c>
      <c r="B3801">
        <f>VLOOKUP($A3801, focus_primary!$A:$AQ, MATCH(YEAR(fiscal_1_y_a!A3801), focus_primary!$2:$2, 0), 0)</f>
        <v>-1</v>
      </c>
      <c r="C3801">
        <f>VLOOKUP($A3801, focus_primary!$A:$AQ, MATCH(YEAR(A3801)+1, focus_primary!$2:$2, 0), 0)</f>
        <v>-1.1499999999999999</v>
      </c>
      <c r="D3801">
        <f t="shared" si="236"/>
        <v>-1.1375</v>
      </c>
      <c r="E3801">
        <f t="shared" si="237"/>
        <v>11</v>
      </c>
      <c r="F3801">
        <f t="shared" si="239"/>
        <v>12</v>
      </c>
      <c r="G3801">
        <f t="shared" si="238"/>
        <v>2021</v>
      </c>
    </row>
    <row r="3802" spans="1:7" x14ac:dyDescent="0.25">
      <c r="A3802" s="1">
        <f>focus_primary!A3803</f>
        <v>44511</v>
      </c>
      <c r="B3802">
        <f>VLOOKUP($A3802, focus_primary!$A:$AQ, MATCH(YEAR(fiscal_1_y_a!A3802), focus_primary!$2:$2, 0), 0)</f>
        <v>-1</v>
      </c>
      <c r="C3802">
        <f>VLOOKUP($A3802, focus_primary!$A:$AQ, MATCH(YEAR(A3802)+1, focus_primary!$2:$2, 0), 0)</f>
        <v>-1.1499999999999999</v>
      </c>
      <c r="D3802">
        <f t="shared" si="236"/>
        <v>-1.1375</v>
      </c>
      <c r="E3802">
        <f t="shared" si="237"/>
        <v>11</v>
      </c>
      <c r="F3802">
        <f t="shared" si="239"/>
        <v>12</v>
      </c>
      <c r="G3802">
        <f t="shared" si="238"/>
        <v>2021</v>
      </c>
    </row>
    <row r="3803" spans="1:7" x14ac:dyDescent="0.25">
      <c r="A3803" s="1">
        <f>focus_primary!A3804</f>
        <v>44512</v>
      </c>
      <c r="B3803">
        <f>VLOOKUP($A3803, focus_primary!$A:$AQ, MATCH(YEAR(fiscal_1_y_a!A3803), focus_primary!$2:$2, 0), 0)</f>
        <v>-0.95</v>
      </c>
      <c r="C3803">
        <f>VLOOKUP($A3803, focus_primary!$A:$AQ, MATCH(YEAR(A3803)+1, focus_primary!$2:$2, 0), 0)</f>
        <v>-1.175</v>
      </c>
      <c r="D3803">
        <f t="shared" si="236"/>
        <v>-1.15625</v>
      </c>
      <c r="E3803">
        <f t="shared" si="237"/>
        <v>11</v>
      </c>
      <c r="F3803">
        <f t="shared" si="239"/>
        <v>12</v>
      </c>
      <c r="G3803">
        <f t="shared" si="238"/>
        <v>2021</v>
      </c>
    </row>
    <row r="3804" spans="1:7" x14ac:dyDescent="0.25">
      <c r="A3804" s="1">
        <f>focus_primary!A3805</f>
        <v>44516</v>
      </c>
      <c r="B3804">
        <f>VLOOKUP($A3804, focus_primary!$A:$AQ, MATCH(YEAR(fiscal_1_y_a!A3804), focus_primary!$2:$2, 0), 0)</f>
        <v>-0.8</v>
      </c>
      <c r="C3804">
        <f>VLOOKUP($A3804, focus_primary!$A:$AQ, MATCH(YEAR(A3804)+1, focus_primary!$2:$2, 0), 0)</f>
        <v>-1.2</v>
      </c>
      <c r="D3804">
        <f t="shared" si="236"/>
        <v>-1.1666666666666667</v>
      </c>
      <c r="E3804">
        <f t="shared" si="237"/>
        <v>11</v>
      </c>
      <c r="F3804">
        <f t="shared" si="239"/>
        <v>12</v>
      </c>
      <c r="G3804">
        <f t="shared" si="238"/>
        <v>2021</v>
      </c>
    </row>
    <row r="3805" spans="1:7" x14ac:dyDescent="0.25">
      <c r="A3805" s="1">
        <f>focus_primary!A3806</f>
        <v>44517</v>
      </c>
      <c r="B3805">
        <f>VLOOKUP($A3805, focus_primary!$A:$AQ, MATCH(YEAR(fiscal_1_y_a!A3805), focus_primary!$2:$2, 0), 0)</f>
        <v>-0.8</v>
      </c>
      <c r="C3805">
        <f>VLOOKUP($A3805, focus_primary!$A:$AQ, MATCH(YEAR(A3805)+1, focus_primary!$2:$2, 0), 0)</f>
        <v>-1.2</v>
      </c>
      <c r="D3805">
        <f t="shared" si="236"/>
        <v>-1.1666666666666667</v>
      </c>
      <c r="E3805">
        <f t="shared" si="237"/>
        <v>11</v>
      </c>
      <c r="F3805">
        <f t="shared" si="239"/>
        <v>12</v>
      </c>
      <c r="G3805">
        <f t="shared" si="238"/>
        <v>2021</v>
      </c>
    </row>
    <row r="3806" spans="1:7" x14ac:dyDescent="0.25">
      <c r="A3806" s="1">
        <f>focus_primary!A3807</f>
        <v>44518</v>
      </c>
      <c r="B3806">
        <f>VLOOKUP($A3806, focus_primary!$A:$AQ, MATCH(YEAR(fiscal_1_y_a!A3806), focus_primary!$2:$2, 0), 0)</f>
        <v>-0.75549999999999995</v>
      </c>
      <c r="C3806">
        <f>VLOOKUP($A3806, focus_primary!$A:$AQ, MATCH(YEAR(A3806)+1, focus_primary!$2:$2, 0), 0)</f>
        <v>-1.2</v>
      </c>
      <c r="D3806">
        <f t="shared" si="236"/>
        <v>-1.1629583333333333</v>
      </c>
      <c r="E3806">
        <f t="shared" si="237"/>
        <v>11</v>
      </c>
      <c r="F3806">
        <f t="shared" si="239"/>
        <v>12</v>
      </c>
      <c r="G3806">
        <f t="shared" si="238"/>
        <v>2021</v>
      </c>
    </row>
    <row r="3807" spans="1:7" x14ac:dyDescent="0.25">
      <c r="A3807" s="1">
        <f>focus_primary!A3808</f>
        <v>44519</v>
      </c>
      <c r="B3807">
        <f>VLOOKUP($A3807, focus_primary!$A:$AQ, MATCH(YEAR(fiscal_1_y_a!A3807), focus_primary!$2:$2, 0), 0)</f>
        <v>-0.7</v>
      </c>
      <c r="C3807">
        <f>VLOOKUP($A3807, focus_primary!$A:$AQ, MATCH(YEAR(A3807)+1, focus_primary!$2:$2, 0), 0)</f>
        <v>-1.2</v>
      </c>
      <c r="D3807">
        <f t="shared" si="236"/>
        <v>-1.1583333333333332</v>
      </c>
      <c r="E3807">
        <f t="shared" si="237"/>
        <v>11</v>
      </c>
      <c r="F3807">
        <f t="shared" si="239"/>
        <v>12</v>
      </c>
      <c r="G3807">
        <f t="shared" si="238"/>
        <v>2021</v>
      </c>
    </row>
    <row r="3808" spans="1:7" x14ac:dyDescent="0.25">
      <c r="A3808" s="1">
        <f>focus_primary!A3809</f>
        <v>44522</v>
      </c>
      <c r="B3808">
        <f>VLOOKUP($A3808, focus_primary!$A:$AQ, MATCH(YEAR(fiscal_1_y_a!A3808), focus_primary!$2:$2, 0), 0)</f>
        <v>-0.7278</v>
      </c>
      <c r="C3808">
        <f>VLOOKUP($A3808, focus_primary!$A:$AQ, MATCH(YEAR(A3808)+1, focus_primary!$2:$2, 0), 0)</f>
        <v>-1.2</v>
      </c>
      <c r="D3808">
        <f t="shared" si="236"/>
        <v>-1.16065</v>
      </c>
      <c r="E3808">
        <f t="shared" si="237"/>
        <v>11</v>
      </c>
      <c r="F3808">
        <f t="shared" si="239"/>
        <v>12</v>
      </c>
      <c r="G3808">
        <f t="shared" si="238"/>
        <v>2021</v>
      </c>
    </row>
    <row r="3809" spans="1:7" x14ac:dyDescent="0.25">
      <c r="A3809" s="1">
        <f>focus_primary!A3810</f>
        <v>44523</v>
      </c>
      <c r="B3809">
        <f>VLOOKUP($A3809, focus_primary!$A:$AQ, MATCH(YEAR(fiscal_1_y_a!A3809), focus_primary!$2:$2, 0), 0)</f>
        <v>-0.7278</v>
      </c>
      <c r="C3809">
        <f>VLOOKUP($A3809, focus_primary!$A:$AQ, MATCH(YEAR(A3809)+1, focus_primary!$2:$2, 0), 0)</f>
        <v>-1.2</v>
      </c>
      <c r="D3809">
        <f t="shared" si="236"/>
        <v>-1.16065</v>
      </c>
      <c r="E3809">
        <f t="shared" si="237"/>
        <v>11</v>
      </c>
      <c r="F3809">
        <f t="shared" si="239"/>
        <v>12</v>
      </c>
      <c r="G3809">
        <f t="shared" si="238"/>
        <v>2021</v>
      </c>
    </row>
    <row r="3810" spans="1:7" x14ac:dyDescent="0.25">
      <c r="A3810" s="1">
        <f>focus_primary!A3811</f>
        <v>44524</v>
      </c>
      <c r="B3810">
        <f>VLOOKUP($A3810, focus_primary!$A:$AQ, MATCH(YEAR(fiscal_1_y_a!A3810), focus_primary!$2:$2, 0), 0)</f>
        <v>-0.7</v>
      </c>
      <c r="C3810">
        <f>VLOOKUP($A3810, focus_primary!$A:$AQ, MATCH(YEAR(A3810)+1, focus_primary!$2:$2, 0), 0)</f>
        <v>-1.2</v>
      </c>
      <c r="D3810">
        <f t="shared" si="236"/>
        <v>-1.1583333333333332</v>
      </c>
      <c r="E3810">
        <f t="shared" si="237"/>
        <v>11</v>
      </c>
      <c r="F3810">
        <f t="shared" si="239"/>
        <v>12</v>
      </c>
      <c r="G3810">
        <f t="shared" si="238"/>
        <v>2021</v>
      </c>
    </row>
    <row r="3811" spans="1:7" x14ac:dyDescent="0.25">
      <c r="A3811" s="1">
        <f>focus_primary!A3812</f>
        <v>44525</v>
      </c>
      <c r="B3811">
        <f>VLOOKUP($A3811, focus_primary!$A:$AQ, MATCH(YEAR(fiscal_1_y_a!A3811), focus_primary!$2:$2, 0), 0)</f>
        <v>-0.7</v>
      </c>
      <c r="C3811">
        <f>VLOOKUP($A3811, focus_primary!$A:$AQ, MATCH(YEAR(A3811)+1, focus_primary!$2:$2, 0), 0)</f>
        <v>-1.2</v>
      </c>
      <c r="D3811">
        <f t="shared" si="236"/>
        <v>-1.1583333333333332</v>
      </c>
      <c r="E3811">
        <f t="shared" si="237"/>
        <v>11</v>
      </c>
      <c r="F3811">
        <f t="shared" si="239"/>
        <v>12</v>
      </c>
      <c r="G3811">
        <f t="shared" si="238"/>
        <v>2021</v>
      </c>
    </row>
    <row r="3812" spans="1:7" x14ac:dyDescent="0.25">
      <c r="A3812" s="1">
        <f>focus_primary!A3813</f>
        <v>44526</v>
      </c>
      <c r="B3812">
        <f>VLOOKUP($A3812, focus_primary!$A:$AQ, MATCH(YEAR(fiscal_1_y_a!A3812), focus_primary!$2:$2, 0), 0)</f>
        <v>-0.7</v>
      </c>
      <c r="C3812">
        <f>VLOOKUP($A3812, focus_primary!$A:$AQ, MATCH(YEAR(A3812)+1, focus_primary!$2:$2, 0), 0)</f>
        <v>-1.2</v>
      </c>
      <c r="D3812">
        <f t="shared" si="236"/>
        <v>-1.1583333333333332</v>
      </c>
      <c r="E3812">
        <f t="shared" si="237"/>
        <v>11</v>
      </c>
      <c r="F3812">
        <f t="shared" si="239"/>
        <v>12</v>
      </c>
      <c r="G3812">
        <f t="shared" si="238"/>
        <v>2021</v>
      </c>
    </row>
    <row r="3813" spans="1:7" x14ac:dyDescent="0.25">
      <c r="A3813" s="1">
        <f>focus_primary!A3814</f>
        <v>44529</v>
      </c>
      <c r="B3813">
        <f>VLOOKUP($A3813, focus_primary!$A:$AQ, MATCH(YEAR(fiscal_1_y_a!A3813), focus_primary!$2:$2, 0), 0)</f>
        <v>-0.68659999999999999</v>
      </c>
      <c r="C3813">
        <f>VLOOKUP($A3813, focus_primary!$A:$AQ, MATCH(YEAR(A3813)+1, focus_primary!$2:$2, 0), 0)</f>
        <v>-1.2</v>
      </c>
      <c r="D3813">
        <f t="shared" si="236"/>
        <v>-1.1572166666666666</v>
      </c>
      <c r="E3813">
        <f t="shared" si="237"/>
        <v>11</v>
      </c>
      <c r="F3813">
        <f t="shared" si="239"/>
        <v>12</v>
      </c>
      <c r="G3813">
        <f t="shared" si="238"/>
        <v>2021</v>
      </c>
    </row>
    <row r="3814" spans="1:7" x14ac:dyDescent="0.25">
      <c r="A3814" s="1">
        <f>focus_primary!A3815</f>
        <v>44530</v>
      </c>
      <c r="B3814">
        <f>VLOOKUP($A3814, focus_primary!$A:$AQ, MATCH(YEAR(fiscal_1_y_a!A3814), focus_primary!$2:$2, 0), 0)</f>
        <v>-0.68659999999999999</v>
      </c>
      <c r="C3814">
        <f>VLOOKUP($A3814, focus_primary!$A:$AQ, MATCH(YEAR(A3814)+1, focus_primary!$2:$2, 0), 0)</f>
        <v>-1.2</v>
      </c>
      <c r="D3814">
        <f t="shared" si="236"/>
        <v>-1.1572166666666666</v>
      </c>
      <c r="E3814">
        <f t="shared" si="237"/>
        <v>11</v>
      </c>
      <c r="F3814">
        <f t="shared" si="239"/>
        <v>12</v>
      </c>
      <c r="G3814">
        <f t="shared" si="238"/>
        <v>2021</v>
      </c>
    </row>
    <row r="3815" spans="1:7" x14ac:dyDescent="0.25">
      <c r="A3815" s="1">
        <f>focus_primary!A3816</f>
        <v>44531</v>
      </c>
      <c r="B3815">
        <f>VLOOKUP($A3815, focus_primary!$A:$AQ, MATCH(YEAR(fiscal_1_y_a!A3815), focus_primary!$2:$2, 0), 0)</f>
        <v>-0.68659999999999999</v>
      </c>
      <c r="C3815">
        <f>VLOOKUP($A3815, focus_primary!$A:$AQ, MATCH(YEAR(A3815)+1, focus_primary!$2:$2, 0), 0)</f>
        <v>-1.2</v>
      </c>
      <c r="D3815">
        <f t="shared" si="236"/>
        <v>-1.2</v>
      </c>
      <c r="E3815">
        <f t="shared" si="237"/>
        <v>12</v>
      </c>
      <c r="F3815">
        <f t="shared" si="239"/>
        <v>12</v>
      </c>
      <c r="G3815">
        <f t="shared" si="238"/>
        <v>2021</v>
      </c>
    </row>
    <row r="3816" spans="1:7" x14ac:dyDescent="0.25">
      <c r="A3816" s="1">
        <f>focus_primary!A3817</f>
        <v>44532</v>
      </c>
      <c r="B3816">
        <f>VLOOKUP($A3816, focus_primary!$A:$AQ, MATCH(YEAR(fiscal_1_y_a!A3816), focus_primary!$2:$2, 0), 0)</f>
        <v>-0.6</v>
      </c>
      <c r="C3816">
        <f>VLOOKUP($A3816, focus_primary!$A:$AQ, MATCH(YEAR(A3816)+1, focus_primary!$2:$2, 0), 0)</f>
        <v>-1.2</v>
      </c>
      <c r="D3816">
        <f t="shared" si="236"/>
        <v>-1.2</v>
      </c>
      <c r="E3816">
        <f t="shared" si="237"/>
        <v>12</v>
      </c>
      <c r="F3816">
        <f t="shared" si="239"/>
        <v>12</v>
      </c>
      <c r="G3816">
        <f t="shared" si="238"/>
        <v>2021</v>
      </c>
    </row>
    <row r="3817" spans="1:7" x14ac:dyDescent="0.25">
      <c r="A3817" s="1">
        <f>focus_primary!A3818</f>
        <v>44533</v>
      </c>
      <c r="B3817">
        <f>VLOOKUP($A3817, focus_primary!$A:$AQ, MATCH(YEAR(fiscal_1_y_a!A3817), focus_primary!$2:$2, 0), 0)</f>
        <v>-0.6</v>
      </c>
      <c r="C3817">
        <f>VLOOKUP($A3817, focus_primary!$A:$AQ, MATCH(YEAR(A3817)+1, focus_primary!$2:$2, 0), 0)</f>
        <v>-1.2</v>
      </c>
      <c r="D3817">
        <f t="shared" si="236"/>
        <v>-1.2</v>
      </c>
      <c r="E3817">
        <f t="shared" si="237"/>
        <v>12</v>
      </c>
      <c r="F3817">
        <f t="shared" si="239"/>
        <v>12</v>
      </c>
      <c r="G3817">
        <f t="shared" si="238"/>
        <v>2021</v>
      </c>
    </row>
    <row r="3818" spans="1:7" x14ac:dyDescent="0.25">
      <c r="A3818" s="1">
        <f>focus_primary!A3819</f>
        <v>44536</v>
      </c>
      <c r="B3818">
        <f>VLOOKUP($A3818, focus_primary!$A:$AQ, MATCH(YEAR(fiscal_1_y_a!A3818), focus_primary!$2:$2, 0), 0)</f>
        <v>-0.6</v>
      </c>
      <c r="C3818">
        <f>VLOOKUP($A3818, focus_primary!$A:$AQ, MATCH(YEAR(A3818)+1, focus_primary!$2:$2, 0), 0)</f>
        <v>-1.2</v>
      </c>
      <c r="D3818">
        <f t="shared" si="236"/>
        <v>-1.2</v>
      </c>
      <c r="E3818">
        <f t="shared" si="237"/>
        <v>12</v>
      </c>
      <c r="F3818">
        <f t="shared" si="239"/>
        <v>12</v>
      </c>
      <c r="G3818">
        <f t="shared" si="238"/>
        <v>2021</v>
      </c>
    </row>
    <row r="3819" spans="1:7" x14ac:dyDescent="0.25">
      <c r="A3819" s="1">
        <f>focus_primary!A3820</f>
        <v>44537</v>
      </c>
      <c r="B3819">
        <f>VLOOKUP($A3819, focus_primary!$A:$AQ, MATCH(YEAR(fiscal_1_y_a!A3819), focus_primary!$2:$2, 0), 0)</f>
        <v>-0.6</v>
      </c>
      <c r="C3819">
        <f>VLOOKUP($A3819, focus_primary!$A:$AQ, MATCH(YEAR(A3819)+1, focus_primary!$2:$2, 0), 0)</f>
        <v>-1.2</v>
      </c>
      <c r="D3819">
        <f t="shared" si="236"/>
        <v>-1.2</v>
      </c>
      <c r="E3819">
        <f t="shared" si="237"/>
        <v>12</v>
      </c>
      <c r="F3819">
        <f t="shared" si="239"/>
        <v>12</v>
      </c>
      <c r="G3819">
        <f t="shared" si="238"/>
        <v>2021</v>
      </c>
    </row>
    <row r="3820" spans="1:7" x14ac:dyDescent="0.25">
      <c r="A3820" s="1">
        <f>focus_primary!A3821</f>
        <v>44538</v>
      </c>
      <c r="B3820">
        <f>VLOOKUP($A3820, focus_primary!$A:$AQ, MATCH(YEAR(fiscal_1_y_a!A3820), focus_primary!$2:$2, 0), 0)</f>
        <v>-0.6</v>
      </c>
      <c r="C3820">
        <f>VLOOKUP($A3820, focus_primary!$A:$AQ, MATCH(YEAR(A3820)+1, focus_primary!$2:$2, 0), 0)</f>
        <v>-1.2</v>
      </c>
      <c r="D3820">
        <f t="shared" si="236"/>
        <v>-1.2</v>
      </c>
      <c r="E3820">
        <f t="shared" si="237"/>
        <v>12</v>
      </c>
      <c r="F3820">
        <f t="shared" si="239"/>
        <v>12</v>
      </c>
      <c r="G3820">
        <f t="shared" si="238"/>
        <v>2021</v>
      </c>
    </row>
    <row r="3821" spans="1:7" x14ac:dyDescent="0.25">
      <c r="A3821" s="1">
        <f>focus_primary!A3822</f>
        <v>44539</v>
      </c>
      <c r="B3821">
        <f>VLOOKUP($A3821, focus_primary!$A:$AQ, MATCH(YEAR(fiscal_1_y_a!A3821), focus_primary!$2:$2, 0), 0)</f>
        <v>-0.6</v>
      </c>
      <c r="C3821">
        <f>VLOOKUP($A3821, focus_primary!$A:$AQ, MATCH(YEAR(A3821)+1, focus_primary!$2:$2, 0), 0)</f>
        <v>-1.2</v>
      </c>
      <c r="D3821">
        <f t="shared" si="236"/>
        <v>-1.2</v>
      </c>
      <c r="E3821">
        <f t="shared" si="237"/>
        <v>12</v>
      </c>
      <c r="F3821">
        <f t="shared" si="239"/>
        <v>12</v>
      </c>
      <c r="G3821">
        <f t="shared" si="238"/>
        <v>2021</v>
      </c>
    </row>
    <row r="3822" spans="1:7" x14ac:dyDescent="0.25">
      <c r="A3822" s="1">
        <f>focus_primary!A3823</f>
        <v>44540</v>
      </c>
      <c r="B3822">
        <f>VLOOKUP($A3822, focus_primary!$A:$AQ, MATCH(YEAR(fiscal_1_y_a!A3822), focus_primary!$2:$2, 0), 0)</f>
        <v>-0.6</v>
      </c>
      <c r="C3822">
        <f>VLOOKUP($A3822, focus_primary!$A:$AQ, MATCH(YEAR(A3822)+1, focus_primary!$2:$2, 0), 0)</f>
        <v>-1.2</v>
      </c>
      <c r="D3822">
        <f t="shared" si="236"/>
        <v>-1.2</v>
      </c>
      <c r="E3822">
        <f t="shared" si="237"/>
        <v>12</v>
      </c>
      <c r="F3822">
        <f t="shared" si="239"/>
        <v>12</v>
      </c>
      <c r="G3822">
        <f t="shared" si="238"/>
        <v>2021</v>
      </c>
    </row>
    <row r="3823" spans="1:7" x14ac:dyDescent="0.25">
      <c r="A3823" s="1">
        <f>focus_primary!A3824</f>
        <v>44543</v>
      </c>
      <c r="B3823">
        <f>VLOOKUP($A3823, focus_primary!$A:$AQ, MATCH(YEAR(fiscal_1_y_a!A3823), focus_primary!$2:$2, 0), 0)</f>
        <v>-0.6</v>
      </c>
      <c r="C3823">
        <f>VLOOKUP($A3823, focus_primary!$A:$AQ, MATCH(YEAR(A3823)+1, focus_primary!$2:$2, 0), 0)</f>
        <v>-1.2</v>
      </c>
      <c r="D3823">
        <f t="shared" si="236"/>
        <v>-1.2</v>
      </c>
      <c r="E3823">
        <f t="shared" si="237"/>
        <v>12</v>
      </c>
      <c r="F3823">
        <f t="shared" si="239"/>
        <v>12</v>
      </c>
      <c r="G3823">
        <f t="shared" si="238"/>
        <v>2021</v>
      </c>
    </row>
    <row r="3824" spans="1:7" x14ac:dyDescent="0.25">
      <c r="A3824" s="1">
        <f>focus_primary!A3825</f>
        <v>44544</v>
      </c>
      <c r="B3824">
        <f>VLOOKUP($A3824, focus_primary!$A:$AQ, MATCH(YEAR(fiscal_1_y_a!A3824), focus_primary!$2:$2, 0), 0)</f>
        <v>-0.6</v>
      </c>
      <c r="C3824">
        <f>VLOOKUP($A3824, focus_primary!$A:$AQ, MATCH(YEAR(A3824)+1, focus_primary!$2:$2, 0), 0)</f>
        <v>-1.2</v>
      </c>
      <c r="D3824">
        <f t="shared" si="236"/>
        <v>-1.2</v>
      </c>
      <c r="E3824">
        <f t="shared" si="237"/>
        <v>12</v>
      </c>
      <c r="F3824">
        <f t="shared" si="239"/>
        <v>12</v>
      </c>
      <c r="G3824">
        <f t="shared" si="238"/>
        <v>2021</v>
      </c>
    </row>
    <row r="3825" spans="1:7" x14ac:dyDescent="0.25">
      <c r="A3825" s="1">
        <f>focus_primary!A3826</f>
        <v>44545</v>
      </c>
      <c r="B3825">
        <f>VLOOKUP($A3825, focus_primary!$A:$AQ, MATCH(YEAR(fiscal_1_y_a!A3825), focus_primary!$2:$2, 0), 0)</f>
        <v>-0.6</v>
      </c>
      <c r="C3825">
        <f>VLOOKUP($A3825, focus_primary!$A:$AQ, MATCH(YEAR(A3825)+1, focus_primary!$2:$2, 0), 0)</f>
        <v>-1.2</v>
      </c>
      <c r="D3825">
        <f t="shared" si="236"/>
        <v>-1.2</v>
      </c>
      <c r="E3825">
        <f t="shared" si="237"/>
        <v>12</v>
      </c>
      <c r="F3825">
        <f t="shared" si="239"/>
        <v>12</v>
      </c>
      <c r="G3825">
        <f t="shared" si="238"/>
        <v>2021</v>
      </c>
    </row>
    <row r="3826" spans="1:7" x14ac:dyDescent="0.25">
      <c r="A3826" s="1">
        <f>focus_primary!A3827</f>
        <v>44546</v>
      </c>
      <c r="B3826">
        <f>VLOOKUP($A3826, focus_primary!$A:$AQ, MATCH(YEAR(fiscal_1_y_a!A3826), focus_primary!$2:$2, 0), 0)</f>
        <v>-0.6</v>
      </c>
      <c r="C3826">
        <f>VLOOKUP($A3826, focus_primary!$A:$AQ, MATCH(YEAR(A3826)+1, focus_primary!$2:$2, 0), 0)</f>
        <v>-1.2</v>
      </c>
      <c r="D3826">
        <f t="shared" si="236"/>
        <v>-1.2</v>
      </c>
      <c r="E3826">
        <f t="shared" si="237"/>
        <v>12</v>
      </c>
      <c r="F3826">
        <f t="shared" si="239"/>
        <v>12</v>
      </c>
      <c r="G3826">
        <f t="shared" si="238"/>
        <v>2021</v>
      </c>
    </row>
    <row r="3827" spans="1:7" x14ac:dyDescent="0.25">
      <c r="A3827" s="1">
        <f>focus_primary!A3828</f>
        <v>44547</v>
      </c>
      <c r="B3827">
        <f>VLOOKUP($A3827, focus_primary!$A:$AQ, MATCH(YEAR(fiscal_1_y_a!A3827), focus_primary!$2:$2, 0), 0)</f>
        <v>-0.6</v>
      </c>
      <c r="C3827">
        <f>VLOOKUP($A3827, focus_primary!$A:$AQ, MATCH(YEAR(A3827)+1, focus_primary!$2:$2, 0), 0)</f>
        <v>-1.1000000000000001</v>
      </c>
      <c r="D3827">
        <f t="shared" si="236"/>
        <v>-1.1000000000000001</v>
      </c>
      <c r="E3827">
        <f t="shared" si="237"/>
        <v>12</v>
      </c>
      <c r="F3827">
        <f t="shared" si="239"/>
        <v>12</v>
      </c>
      <c r="G3827">
        <f t="shared" si="238"/>
        <v>2021</v>
      </c>
    </row>
    <row r="3828" spans="1:7" x14ac:dyDescent="0.25">
      <c r="A3828" s="1">
        <f>focus_primary!A3829</f>
        <v>44550</v>
      </c>
      <c r="B3828">
        <f>VLOOKUP($A3828, focus_primary!$A:$AQ, MATCH(YEAR(fiscal_1_y_a!A3828), focus_primary!$2:$2, 0), 0)</f>
        <v>-0.6</v>
      </c>
      <c r="C3828">
        <f>VLOOKUP($A3828, focus_primary!$A:$AQ, MATCH(YEAR(A3828)+1, focus_primary!$2:$2, 0), 0)</f>
        <v>-1.1000000000000001</v>
      </c>
      <c r="D3828">
        <f t="shared" si="236"/>
        <v>-1.1000000000000001</v>
      </c>
      <c r="E3828">
        <f t="shared" si="237"/>
        <v>12</v>
      </c>
      <c r="F3828">
        <f t="shared" si="239"/>
        <v>12</v>
      </c>
      <c r="G3828">
        <f t="shared" si="238"/>
        <v>2021</v>
      </c>
    </row>
    <row r="3829" spans="1:7" x14ac:dyDescent="0.25">
      <c r="A3829" s="1">
        <f>focus_primary!A3830</f>
        <v>44551</v>
      </c>
      <c r="B3829">
        <f>VLOOKUP($A3829, focus_primary!$A:$AQ, MATCH(YEAR(fiscal_1_y_a!A3829), focus_primary!$2:$2, 0), 0)</f>
        <v>-0.6</v>
      </c>
      <c r="C3829">
        <f>VLOOKUP($A3829, focus_primary!$A:$AQ, MATCH(YEAR(A3829)+1, focus_primary!$2:$2, 0), 0)</f>
        <v>-1.1000000000000001</v>
      </c>
      <c r="D3829">
        <f t="shared" si="236"/>
        <v>-1.1000000000000001</v>
      </c>
      <c r="E3829">
        <f t="shared" si="237"/>
        <v>12</v>
      </c>
      <c r="F3829">
        <f t="shared" si="239"/>
        <v>12</v>
      </c>
      <c r="G3829">
        <f t="shared" si="238"/>
        <v>2021</v>
      </c>
    </row>
    <row r="3830" spans="1:7" x14ac:dyDescent="0.25">
      <c r="A3830" s="1">
        <f>focus_primary!A3831</f>
        <v>44552</v>
      </c>
      <c r="B3830">
        <f>VLOOKUP($A3830, focus_primary!$A:$AQ, MATCH(YEAR(fiscal_1_y_a!A3830), focus_primary!$2:$2, 0), 0)</f>
        <v>-0.6</v>
      </c>
      <c r="C3830">
        <f>VLOOKUP($A3830, focus_primary!$A:$AQ, MATCH(YEAR(A3830)+1, focus_primary!$2:$2, 0), 0)</f>
        <v>-1.1000000000000001</v>
      </c>
      <c r="D3830">
        <f t="shared" si="236"/>
        <v>-1.1000000000000001</v>
      </c>
      <c r="E3830">
        <f t="shared" si="237"/>
        <v>12</v>
      </c>
      <c r="F3830">
        <f t="shared" si="239"/>
        <v>12</v>
      </c>
      <c r="G3830">
        <f t="shared" si="238"/>
        <v>2021</v>
      </c>
    </row>
    <row r="3831" spans="1:7" x14ac:dyDescent="0.25">
      <c r="A3831" s="1">
        <f>focus_primary!A3832</f>
        <v>44553</v>
      </c>
      <c r="B3831">
        <f>VLOOKUP($A3831, focus_primary!$A:$AQ, MATCH(YEAR(fiscal_1_y_a!A3831), focus_primary!$2:$2, 0), 0)</f>
        <v>-0.6</v>
      </c>
      <c r="C3831">
        <f>VLOOKUP($A3831, focus_primary!$A:$AQ, MATCH(YEAR(A3831)+1, focus_primary!$2:$2, 0), 0)</f>
        <v>-1.1000000000000001</v>
      </c>
      <c r="D3831">
        <f t="shared" si="236"/>
        <v>-1.1000000000000001</v>
      </c>
      <c r="E3831">
        <f t="shared" si="237"/>
        <v>12</v>
      </c>
      <c r="F3831">
        <f t="shared" si="239"/>
        <v>12</v>
      </c>
      <c r="G3831">
        <f t="shared" si="238"/>
        <v>2021</v>
      </c>
    </row>
    <row r="3832" spans="1:7" x14ac:dyDescent="0.25">
      <c r="A3832" s="1">
        <f>focus_primary!A3833</f>
        <v>44554</v>
      </c>
      <c r="B3832">
        <f>VLOOKUP($A3832, focus_primary!$A:$AQ, MATCH(YEAR(fiscal_1_y_a!A3832), focus_primary!$2:$2, 0), 0)</f>
        <v>-0.6</v>
      </c>
      <c r="C3832">
        <f>VLOOKUP($A3832, focus_primary!$A:$AQ, MATCH(YEAR(A3832)+1, focus_primary!$2:$2, 0), 0)</f>
        <v>-1.1000000000000001</v>
      </c>
      <c r="D3832">
        <f t="shared" si="236"/>
        <v>-1.1000000000000001</v>
      </c>
      <c r="E3832">
        <f t="shared" si="237"/>
        <v>12</v>
      </c>
      <c r="F3832">
        <f t="shared" si="239"/>
        <v>12</v>
      </c>
      <c r="G3832">
        <f t="shared" si="238"/>
        <v>2021</v>
      </c>
    </row>
    <row r="3833" spans="1:7" x14ac:dyDescent="0.25">
      <c r="A3833" s="1">
        <f>focus_primary!A3834</f>
        <v>44557</v>
      </c>
      <c r="B3833">
        <f>VLOOKUP($A3833, focus_primary!$A:$AQ, MATCH(YEAR(fiscal_1_y_a!A3833), focus_primary!$2:$2, 0), 0)</f>
        <v>-0.55000000000000004</v>
      </c>
      <c r="C3833">
        <f>VLOOKUP($A3833, focus_primary!$A:$AQ, MATCH(YEAR(A3833)+1, focus_primary!$2:$2, 0), 0)</f>
        <v>-1.1000000000000001</v>
      </c>
      <c r="D3833">
        <f t="shared" si="236"/>
        <v>-1.1000000000000001</v>
      </c>
      <c r="E3833">
        <f t="shared" si="237"/>
        <v>12</v>
      </c>
      <c r="F3833">
        <f t="shared" si="239"/>
        <v>12</v>
      </c>
      <c r="G3833">
        <f t="shared" si="238"/>
        <v>2021</v>
      </c>
    </row>
    <row r="3834" spans="1:7" x14ac:dyDescent="0.25">
      <c r="A3834" s="1">
        <f>focus_primary!A3835</f>
        <v>44558</v>
      </c>
      <c r="B3834">
        <f>VLOOKUP($A3834, focus_primary!$A:$AQ, MATCH(YEAR(fiscal_1_y_a!A3834), focus_primary!$2:$2, 0), 0)</f>
        <v>-0.55000000000000004</v>
      </c>
      <c r="C3834">
        <f>VLOOKUP($A3834, focus_primary!$A:$AQ, MATCH(YEAR(A3834)+1, focus_primary!$2:$2, 0), 0)</f>
        <v>-1.1000000000000001</v>
      </c>
      <c r="D3834">
        <f t="shared" si="236"/>
        <v>-1.1000000000000001</v>
      </c>
      <c r="E3834">
        <f t="shared" si="237"/>
        <v>12</v>
      </c>
      <c r="F3834">
        <f t="shared" si="239"/>
        <v>12</v>
      </c>
      <c r="G3834">
        <f t="shared" si="238"/>
        <v>2021</v>
      </c>
    </row>
    <row r="3835" spans="1:7" x14ac:dyDescent="0.25">
      <c r="A3835" s="1">
        <f>focus_primary!A3836</f>
        <v>44559</v>
      </c>
      <c r="B3835">
        <f>VLOOKUP($A3835, focus_primary!$A:$AQ, MATCH(YEAR(fiscal_1_y_a!A3835), focus_primary!$2:$2, 0), 0)</f>
        <v>-0.55000000000000004</v>
      </c>
      <c r="C3835">
        <f>VLOOKUP($A3835, focus_primary!$A:$AQ, MATCH(YEAR(A3835)+1, focus_primary!$2:$2, 0), 0)</f>
        <v>-1.1000000000000001</v>
      </c>
      <c r="D3835">
        <f t="shared" si="236"/>
        <v>-1.1000000000000001</v>
      </c>
      <c r="E3835">
        <f t="shared" si="237"/>
        <v>12</v>
      </c>
      <c r="F3835">
        <f t="shared" si="239"/>
        <v>12</v>
      </c>
      <c r="G3835">
        <f t="shared" si="238"/>
        <v>2021</v>
      </c>
    </row>
    <row r="3836" spans="1:7" x14ac:dyDescent="0.25">
      <c r="A3836" s="1">
        <f>focus_primary!A3837</f>
        <v>44560</v>
      </c>
      <c r="B3836">
        <f>VLOOKUP($A3836, focus_primary!$A:$AQ, MATCH(YEAR(fiscal_1_y_a!A3836), focus_primary!$2:$2, 0), 0)</f>
        <v>-0.1278</v>
      </c>
      <c r="C3836">
        <f>VLOOKUP($A3836, focus_primary!$A:$AQ, MATCH(YEAR(A3836)+1, focus_primary!$2:$2, 0), 0)</f>
        <v>-1.05</v>
      </c>
      <c r="D3836">
        <f t="shared" si="236"/>
        <v>-1.05</v>
      </c>
      <c r="E3836">
        <f t="shared" si="237"/>
        <v>12</v>
      </c>
      <c r="F3836">
        <f t="shared" si="239"/>
        <v>12</v>
      </c>
      <c r="G3836">
        <f t="shared" si="238"/>
        <v>2021</v>
      </c>
    </row>
    <row r="3837" spans="1:7" x14ac:dyDescent="0.25">
      <c r="A3837" s="1">
        <f>focus_primary!A3838</f>
        <v>44561</v>
      </c>
      <c r="B3837">
        <f>VLOOKUP($A3837, focus_primary!$A:$AQ, MATCH(YEAR(fiscal_1_y_a!A3837), focus_primary!$2:$2, 0), 0)</f>
        <v>-0.1278</v>
      </c>
      <c r="C3837">
        <f>VLOOKUP($A3837, focus_primary!$A:$AQ, MATCH(YEAR(A3837)+1, focus_primary!$2:$2, 0), 0)</f>
        <v>-1.05</v>
      </c>
      <c r="D3837">
        <f t="shared" si="236"/>
        <v>-1.05</v>
      </c>
      <c r="E3837">
        <f t="shared" si="237"/>
        <v>12</v>
      </c>
      <c r="F3837">
        <f t="shared" si="239"/>
        <v>12</v>
      </c>
      <c r="G3837">
        <f t="shared" si="238"/>
        <v>2021</v>
      </c>
    </row>
    <row r="3838" spans="1:7" x14ac:dyDescent="0.25">
      <c r="A3838" s="1">
        <f>focus_primary!A3839</f>
        <v>44564</v>
      </c>
      <c r="B3838">
        <f>VLOOKUP($A3838, focus_primary!$A:$AQ, MATCH(YEAR(fiscal_1_y_a!A3838), focus_primary!$2:$2, 0), 0)</f>
        <v>-0.96120000000000005</v>
      </c>
      <c r="C3838">
        <f>VLOOKUP($A3838, focus_primary!$A:$AQ, MATCH(YEAR(A3838)+1, focus_primary!$2:$2, 0), 0)</f>
        <v>-0.6</v>
      </c>
      <c r="D3838">
        <f t="shared" si="236"/>
        <v>-0.93109999999999993</v>
      </c>
      <c r="E3838">
        <f t="shared" si="237"/>
        <v>1</v>
      </c>
      <c r="F3838">
        <f t="shared" si="239"/>
        <v>3</v>
      </c>
      <c r="G3838">
        <f t="shared" si="238"/>
        <v>2022</v>
      </c>
    </row>
    <row r="3839" spans="1:7" x14ac:dyDescent="0.25">
      <c r="A3839" s="1">
        <f>focus_primary!A3840</f>
        <v>44565</v>
      </c>
      <c r="B3839">
        <f>VLOOKUP($A3839, focus_primary!$A:$AQ, MATCH(YEAR(fiscal_1_y_a!A3839), focus_primary!$2:$2, 0), 0)</f>
        <v>-1</v>
      </c>
      <c r="C3839">
        <f>VLOOKUP($A3839, focus_primary!$A:$AQ, MATCH(YEAR(A3839)+1, focus_primary!$2:$2, 0), 0)</f>
        <v>-0.6</v>
      </c>
      <c r="D3839">
        <f t="shared" si="236"/>
        <v>-0.96666666666666667</v>
      </c>
      <c r="E3839">
        <f t="shared" si="237"/>
        <v>1</v>
      </c>
      <c r="F3839">
        <f t="shared" si="239"/>
        <v>3</v>
      </c>
      <c r="G3839">
        <f t="shared" si="238"/>
        <v>2022</v>
      </c>
    </row>
    <row r="3840" spans="1:7" x14ac:dyDescent="0.25">
      <c r="A3840" s="1">
        <f>focus_primary!A3841</f>
        <v>44566</v>
      </c>
      <c r="B3840">
        <f>VLOOKUP($A3840, focus_primary!$A:$AQ, MATCH(YEAR(fiscal_1_y_a!A3840), focus_primary!$2:$2, 0), 0)</f>
        <v>-1</v>
      </c>
      <c r="C3840">
        <f>VLOOKUP($A3840, focus_primary!$A:$AQ, MATCH(YEAR(A3840)+1, focus_primary!$2:$2, 0), 0)</f>
        <v>-0.6</v>
      </c>
      <c r="D3840">
        <f t="shared" si="236"/>
        <v>-0.96666666666666667</v>
      </c>
      <c r="E3840">
        <f t="shared" si="237"/>
        <v>1</v>
      </c>
      <c r="F3840">
        <f t="shared" si="239"/>
        <v>3</v>
      </c>
      <c r="G3840">
        <f t="shared" si="238"/>
        <v>2022</v>
      </c>
    </row>
    <row r="3841" spans="1:7" x14ac:dyDescent="0.25">
      <c r="A3841" s="1">
        <f>focus_primary!A3842</f>
        <v>44567</v>
      </c>
      <c r="B3841">
        <f>VLOOKUP($A3841, focus_primary!$A:$AQ, MATCH(YEAR(fiscal_1_y_a!A3841), focus_primary!$2:$2, 0), 0)</f>
        <v>-1</v>
      </c>
      <c r="C3841">
        <f>VLOOKUP($A3841, focus_primary!$A:$AQ, MATCH(YEAR(A3841)+1, focus_primary!$2:$2, 0), 0)</f>
        <v>-0.6</v>
      </c>
      <c r="D3841">
        <f t="shared" si="236"/>
        <v>-0.96666666666666667</v>
      </c>
      <c r="E3841">
        <f t="shared" si="237"/>
        <v>1</v>
      </c>
      <c r="F3841">
        <f t="shared" si="239"/>
        <v>3</v>
      </c>
      <c r="G3841">
        <f t="shared" si="238"/>
        <v>2022</v>
      </c>
    </row>
    <row r="3842" spans="1:7" x14ac:dyDescent="0.25">
      <c r="A3842" s="1">
        <f>focus_primary!A3843</f>
        <v>44568</v>
      </c>
      <c r="B3842">
        <f>VLOOKUP($A3842, focus_primary!$A:$AQ, MATCH(YEAR(fiscal_1_y_a!A3842), focus_primary!$2:$2, 0), 0)</f>
        <v>-1</v>
      </c>
      <c r="C3842">
        <f>VLOOKUP($A3842, focus_primary!$A:$AQ, MATCH(YEAR(A3842)+1, focus_primary!$2:$2, 0), 0)</f>
        <v>-0.65</v>
      </c>
      <c r="D3842">
        <f t="shared" ref="D3842:D3905" si="240">(B3842*(12-MONTH(A3842))+C3842*MONTH(A3842))/12</f>
        <v>-0.97083333333333333</v>
      </c>
      <c r="E3842">
        <f t="shared" ref="E3842:E3905" si="241">MONTH(A3842)</f>
        <v>1</v>
      </c>
      <c r="F3842">
        <f t="shared" si="239"/>
        <v>3</v>
      </c>
      <c r="G3842">
        <f t="shared" ref="G3842:G3905" si="242">YEAR(A3842)</f>
        <v>2022</v>
      </c>
    </row>
    <row r="3843" spans="1:7" x14ac:dyDescent="0.25">
      <c r="A3843" s="1">
        <f>focus_primary!A3844</f>
        <v>44571</v>
      </c>
      <c r="B3843">
        <f>VLOOKUP($A3843, focus_primary!$A:$AQ, MATCH(YEAR(fiscal_1_y_a!A3843), focus_primary!$2:$2, 0), 0)</f>
        <v>-1</v>
      </c>
      <c r="C3843">
        <f>VLOOKUP($A3843, focus_primary!$A:$AQ, MATCH(YEAR(A3843)+1, focus_primary!$2:$2, 0), 0)</f>
        <v>-0.65</v>
      </c>
      <c r="D3843">
        <f t="shared" si="240"/>
        <v>-0.97083333333333333</v>
      </c>
      <c r="E3843">
        <f t="shared" si="241"/>
        <v>1</v>
      </c>
      <c r="F3843">
        <f t="shared" ref="F3843:F3906" si="243">IF(E3843&lt;4,3,IF(E3843&lt;7,6,IF(E3843&lt;10,9,12)))</f>
        <v>3</v>
      </c>
      <c r="G3843">
        <f t="shared" si="242"/>
        <v>2022</v>
      </c>
    </row>
    <row r="3844" spans="1:7" x14ac:dyDescent="0.25">
      <c r="A3844" s="1">
        <f>focus_primary!A3845</f>
        <v>44572</v>
      </c>
      <c r="B3844">
        <f>VLOOKUP($A3844, focus_primary!$A:$AQ, MATCH(YEAR(fiscal_1_y_a!A3844), focus_primary!$2:$2, 0), 0)</f>
        <v>-1</v>
      </c>
      <c r="C3844">
        <f>VLOOKUP($A3844, focus_primary!$A:$AQ, MATCH(YEAR(A3844)+1, focus_primary!$2:$2, 0), 0)</f>
        <v>-0.65</v>
      </c>
      <c r="D3844">
        <f t="shared" si="240"/>
        <v>-0.97083333333333333</v>
      </c>
      <c r="E3844">
        <f t="shared" si="241"/>
        <v>1</v>
      </c>
      <c r="F3844">
        <f t="shared" si="243"/>
        <v>3</v>
      </c>
      <c r="G3844">
        <f t="shared" si="242"/>
        <v>2022</v>
      </c>
    </row>
    <row r="3845" spans="1:7" x14ac:dyDescent="0.25">
      <c r="A3845" s="1">
        <f>focus_primary!A3846</f>
        <v>44573</v>
      </c>
      <c r="B3845">
        <f>VLOOKUP($A3845, focus_primary!$A:$AQ, MATCH(YEAR(fiscal_1_y_a!A3845), focus_primary!$2:$2, 0), 0)</f>
        <v>-1</v>
      </c>
      <c r="C3845">
        <f>VLOOKUP($A3845, focus_primary!$A:$AQ, MATCH(YEAR(A3845)+1, focus_primary!$2:$2, 0), 0)</f>
        <v>-0.65</v>
      </c>
      <c r="D3845">
        <f t="shared" si="240"/>
        <v>-0.97083333333333333</v>
      </c>
      <c r="E3845">
        <f t="shared" si="241"/>
        <v>1</v>
      </c>
      <c r="F3845">
        <f t="shared" si="243"/>
        <v>3</v>
      </c>
      <c r="G3845">
        <f t="shared" si="242"/>
        <v>2022</v>
      </c>
    </row>
    <row r="3846" spans="1:7" x14ac:dyDescent="0.25">
      <c r="A3846" s="1">
        <f>focus_primary!A3847</f>
        <v>44574</v>
      </c>
      <c r="B3846">
        <f>VLOOKUP($A3846, focus_primary!$A:$AQ, MATCH(YEAR(fiscal_1_y_a!A3846), focus_primary!$2:$2, 0), 0)</f>
        <v>-0.96120000000000005</v>
      </c>
      <c r="C3846">
        <f>VLOOKUP($A3846, focus_primary!$A:$AQ, MATCH(YEAR(A3846)+1, focus_primary!$2:$2, 0), 0)</f>
        <v>-0.65</v>
      </c>
      <c r="D3846">
        <f t="shared" si="240"/>
        <v>-0.93526666666666669</v>
      </c>
      <c r="E3846">
        <f t="shared" si="241"/>
        <v>1</v>
      </c>
      <c r="F3846">
        <f t="shared" si="243"/>
        <v>3</v>
      </c>
      <c r="G3846">
        <f t="shared" si="242"/>
        <v>2022</v>
      </c>
    </row>
    <row r="3847" spans="1:7" x14ac:dyDescent="0.25">
      <c r="A3847" s="1">
        <f>focus_primary!A3848</f>
        <v>44575</v>
      </c>
      <c r="B3847">
        <f>VLOOKUP($A3847, focus_primary!$A:$AQ, MATCH(YEAR(fiscal_1_y_a!A3847), focus_primary!$2:$2, 0), 0)</f>
        <v>-0.96120000000000005</v>
      </c>
      <c r="C3847">
        <f>VLOOKUP($A3847, focus_primary!$A:$AQ, MATCH(YEAR(A3847)+1, focus_primary!$2:$2, 0), 0)</f>
        <v>-0.625</v>
      </c>
      <c r="D3847">
        <f t="shared" si="240"/>
        <v>-0.93318333333333336</v>
      </c>
      <c r="E3847">
        <f t="shared" si="241"/>
        <v>1</v>
      </c>
      <c r="F3847">
        <f t="shared" si="243"/>
        <v>3</v>
      </c>
      <c r="G3847">
        <f t="shared" si="242"/>
        <v>2022</v>
      </c>
    </row>
    <row r="3848" spans="1:7" x14ac:dyDescent="0.25">
      <c r="A3848" s="1">
        <f>focus_primary!A3849</f>
        <v>44578</v>
      </c>
      <c r="B3848">
        <f>VLOOKUP($A3848, focus_primary!$A:$AQ, MATCH(YEAR(fiscal_1_y_a!A3848), focus_primary!$2:$2, 0), 0)</f>
        <v>-0.97019999999999995</v>
      </c>
      <c r="C3848">
        <f>VLOOKUP($A3848, focus_primary!$A:$AQ, MATCH(YEAR(A3848)+1, focus_primary!$2:$2, 0), 0)</f>
        <v>-0.6</v>
      </c>
      <c r="D3848">
        <f t="shared" si="240"/>
        <v>-0.93935000000000002</v>
      </c>
      <c r="E3848">
        <f t="shared" si="241"/>
        <v>1</v>
      </c>
      <c r="F3848">
        <f t="shared" si="243"/>
        <v>3</v>
      </c>
      <c r="G3848">
        <f t="shared" si="242"/>
        <v>2022</v>
      </c>
    </row>
    <row r="3849" spans="1:7" x14ac:dyDescent="0.25">
      <c r="A3849" s="1">
        <f>focus_primary!A3850</f>
        <v>44579</v>
      </c>
      <c r="B3849">
        <f>VLOOKUP($A3849, focus_primary!$A:$AQ, MATCH(YEAR(fiscal_1_y_a!A3849), focus_primary!$2:$2, 0), 0)</f>
        <v>-0.97019999999999995</v>
      </c>
      <c r="C3849">
        <f>VLOOKUP($A3849, focus_primary!$A:$AQ, MATCH(YEAR(A3849)+1, focus_primary!$2:$2, 0), 0)</f>
        <v>-0.625</v>
      </c>
      <c r="D3849">
        <f t="shared" si="240"/>
        <v>-0.94143333333333334</v>
      </c>
      <c r="E3849">
        <f t="shared" si="241"/>
        <v>1</v>
      </c>
      <c r="F3849">
        <f t="shared" si="243"/>
        <v>3</v>
      </c>
      <c r="G3849">
        <f t="shared" si="242"/>
        <v>2022</v>
      </c>
    </row>
    <row r="3850" spans="1:7" x14ac:dyDescent="0.25">
      <c r="A3850" s="1">
        <f>focus_primary!A3851</f>
        <v>44580</v>
      </c>
      <c r="B3850">
        <f>VLOOKUP($A3850, focus_primary!$A:$AQ, MATCH(YEAR(fiscal_1_y_a!A3850), focus_primary!$2:$2, 0), 0)</f>
        <v>-0.97019999999999995</v>
      </c>
      <c r="C3850">
        <f>VLOOKUP($A3850, focus_primary!$A:$AQ, MATCH(YEAR(A3850)+1, focus_primary!$2:$2, 0), 0)</f>
        <v>-0.625</v>
      </c>
      <c r="D3850">
        <f t="shared" si="240"/>
        <v>-0.94143333333333334</v>
      </c>
      <c r="E3850">
        <f t="shared" si="241"/>
        <v>1</v>
      </c>
      <c r="F3850">
        <f t="shared" si="243"/>
        <v>3</v>
      </c>
      <c r="G3850">
        <f t="shared" si="242"/>
        <v>2022</v>
      </c>
    </row>
    <row r="3851" spans="1:7" x14ac:dyDescent="0.25">
      <c r="A3851" s="1">
        <f>focus_primary!A3852</f>
        <v>44581</v>
      </c>
      <c r="B3851">
        <f>VLOOKUP($A3851, focus_primary!$A:$AQ, MATCH(YEAR(fiscal_1_y_a!A3851), focus_primary!$2:$2, 0), 0)</f>
        <v>-0.97019999999999995</v>
      </c>
      <c r="C3851">
        <f>VLOOKUP($A3851, focus_primary!$A:$AQ, MATCH(YEAR(A3851)+1, focus_primary!$2:$2, 0), 0)</f>
        <v>-0.625</v>
      </c>
      <c r="D3851">
        <f t="shared" si="240"/>
        <v>-0.94143333333333334</v>
      </c>
      <c r="E3851">
        <f t="shared" si="241"/>
        <v>1</v>
      </c>
      <c r="F3851">
        <f t="shared" si="243"/>
        <v>3</v>
      </c>
      <c r="G3851">
        <f t="shared" si="242"/>
        <v>2022</v>
      </c>
    </row>
    <row r="3852" spans="1:7" x14ac:dyDescent="0.25">
      <c r="A3852" s="1">
        <f>focus_primary!A3853</f>
        <v>44582</v>
      </c>
      <c r="B3852">
        <f>VLOOKUP($A3852, focus_primary!$A:$AQ, MATCH(YEAR(fiscal_1_y_a!A3852), focus_primary!$2:$2, 0), 0)</f>
        <v>-0.94030000000000002</v>
      </c>
      <c r="C3852">
        <f>VLOOKUP($A3852, focus_primary!$A:$AQ, MATCH(YEAR(A3852)+1, focus_primary!$2:$2, 0), 0)</f>
        <v>-0.6</v>
      </c>
      <c r="D3852">
        <f t="shared" si="240"/>
        <v>-0.91194166666666676</v>
      </c>
      <c r="E3852">
        <f t="shared" si="241"/>
        <v>1</v>
      </c>
      <c r="F3852">
        <f t="shared" si="243"/>
        <v>3</v>
      </c>
      <c r="G3852">
        <f t="shared" si="242"/>
        <v>2022</v>
      </c>
    </row>
    <row r="3853" spans="1:7" x14ac:dyDescent="0.25">
      <c r="A3853" s="1">
        <f>focus_primary!A3854</f>
        <v>44585</v>
      </c>
      <c r="B3853">
        <f>VLOOKUP($A3853, focus_primary!$A:$AQ, MATCH(YEAR(fiscal_1_y_a!A3853), focus_primary!$2:$2, 0), 0)</f>
        <v>-1</v>
      </c>
      <c r="C3853">
        <f>VLOOKUP($A3853, focus_primary!$A:$AQ, MATCH(YEAR(A3853)+1, focus_primary!$2:$2, 0), 0)</f>
        <v>-0.65</v>
      </c>
      <c r="D3853">
        <f t="shared" si="240"/>
        <v>-0.97083333333333333</v>
      </c>
      <c r="E3853">
        <f t="shared" si="241"/>
        <v>1</v>
      </c>
      <c r="F3853">
        <f t="shared" si="243"/>
        <v>3</v>
      </c>
      <c r="G3853">
        <f t="shared" si="242"/>
        <v>2022</v>
      </c>
    </row>
    <row r="3854" spans="1:7" x14ac:dyDescent="0.25">
      <c r="A3854" s="1">
        <f>focus_primary!A3855</f>
        <v>44586</v>
      </c>
      <c r="B3854">
        <f>VLOOKUP($A3854, focus_primary!$A:$AQ, MATCH(YEAR(fiscal_1_y_a!A3854), focus_primary!$2:$2, 0), 0)</f>
        <v>-1</v>
      </c>
      <c r="C3854">
        <f>VLOOKUP($A3854, focus_primary!$A:$AQ, MATCH(YEAR(A3854)+1, focus_primary!$2:$2, 0), 0)</f>
        <v>-0.65</v>
      </c>
      <c r="D3854">
        <f t="shared" si="240"/>
        <v>-0.97083333333333333</v>
      </c>
      <c r="E3854">
        <f t="shared" si="241"/>
        <v>1</v>
      </c>
      <c r="F3854">
        <f t="shared" si="243"/>
        <v>3</v>
      </c>
      <c r="G3854">
        <f t="shared" si="242"/>
        <v>2022</v>
      </c>
    </row>
    <row r="3855" spans="1:7" x14ac:dyDescent="0.25">
      <c r="A3855" s="1">
        <f>focus_primary!A3856</f>
        <v>44587</v>
      </c>
      <c r="B3855">
        <f>VLOOKUP($A3855, focus_primary!$A:$AQ, MATCH(YEAR(fiscal_1_y_a!A3855), focus_primary!$2:$2, 0), 0)</f>
        <v>-1</v>
      </c>
      <c r="C3855">
        <f>VLOOKUP($A3855, focus_primary!$A:$AQ, MATCH(YEAR(A3855)+1, focus_primary!$2:$2, 0), 0)</f>
        <v>-0.65</v>
      </c>
      <c r="D3855">
        <f t="shared" si="240"/>
        <v>-0.97083333333333333</v>
      </c>
      <c r="E3855">
        <f t="shared" si="241"/>
        <v>1</v>
      </c>
      <c r="F3855">
        <f t="shared" si="243"/>
        <v>3</v>
      </c>
      <c r="G3855">
        <f t="shared" si="242"/>
        <v>2022</v>
      </c>
    </row>
    <row r="3856" spans="1:7" x14ac:dyDescent="0.25">
      <c r="A3856" s="1">
        <f>focus_primary!A3857</f>
        <v>44588</v>
      </c>
      <c r="B3856">
        <f>VLOOKUP($A3856, focus_primary!$A:$AQ, MATCH(YEAR(fiscal_1_y_a!A3856), focus_primary!$2:$2, 0), 0)</f>
        <v>-1</v>
      </c>
      <c r="C3856">
        <f>VLOOKUP($A3856, focus_primary!$A:$AQ, MATCH(YEAR(A3856)+1, focus_primary!$2:$2, 0), 0)</f>
        <v>-0.65</v>
      </c>
      <c r="D3856">
        <f t="shared" si="240"/>
        <v>-0.97083333333333333</v>
      </c>
      <c r="E3856">
        <f t="shared" si="241"/>
        <v>1</v>
      </c>
      <c r="F3856">
        <f t="shared" si="243"/>
        <v>3</v>
      </c>
      <c r="G3856">
        <f t="shared" si="242"/>
        <v>2022</v>
      </c>
    </row>
    <row r="3857" spans="1:7" x14ac:dyDescent="0.25">
      <c r="A3857" s="1">
        <f>focus_primary!A3858</f>
        <v>44589</v>
      </c>
      <c r="B3857">
        <f>VLOOKUP($A3857, focus_primary!$A:$AQ, MATCH(YEAR(fiscal_1_y_a!A3857), focus_primary!$2:$2, 0), 0)</f>
        <v>-1</v>
      </c>
      <c r="C3857">
        <f>VLOOKUP($A3857, focus_primary!$A:$AQ, MATCH(YEAR(A3857)+1, focus_primary!$2:$2, 0), 0)</f>
        <v>-0.65</v>
      </c>
      <c r="D3857">
        <f t="shared" si="240"/>
        <v>-0.97083333333333333</v>
      </c>
      <c r="E3857">
        <f t="shared" si="241"/>
        <v>1</v>
      </c>
      <c r="F3857">
        <f t="shared" si="243"/>
        <v>3</v>
      </c>
      <c r="G3857">
        <f t="shared" si="242"/>
        <v>2022</v>
      </c>
    </row>
    <row r="3858" spans="1:7" x14ac:dyDescent="0.25">
      <c r="A3858" s="1">
        <f>focus_primary!A3859</f>
        <v>44592</v>
      </c>
      <c r="B3858">
        <f>VLOOKUP($A3858, focus_primary!$A:$AQ, MATCH(YEAR(fiscal_1_y_a!A3858), focus_primary!$2:$2, 0), 0)</f>
        <v>-1</v>
      </c>
      <c r="C3858">
        <f>VLOOKUP($A3858, focus_primary!$A:$AQ, MATCH(YEAR(A3858)+1, focus_primary!$2:$2, 0), 0)</f>
        <v>-0.6</v>
      </c>
      <c r="D3858">
        <f t="shared" si="240"/>
        <v>-0.96666666666666667</v>
      </c>
      <c r="E3858">
        <f t="shared" si="241"/>
        <v>1</v>
      </c>
      <c r="F3858">
        <f t="shared" si="243"/>
        <v>3</v>
      </c>
      <c r="G3858">
        <f t="shared" si="242"/>
        <v>2022</v>
      </c>
    </row>
    <row r="3859" spans="1:7" x14ac:dyDescent="0.25">
      <c r="A3859" s="1">
        <f>focus_primary!A3860</f>
        <v>44593</v>
      </c>
      <c r="B3859">
        <f>VLOOKUP($A3859, focus_primary!$A:$AQ, MATCH(YEAR(fiscal_1_y_a!A3859), focus_primary!$2:$2, 0), 0)</f>
        <v>-1</v>
      </c>
      <c r="C3859">
        <f>VLOOKUP($A3859, focus_primary!$A:$AQ, MATCH(YEAR(A3859)+1, focus_primary!$2:$2, 0), 0)</f>
        <v>-0.6</v>
      </c>
      <c r="D3859">
        <f t="shared" si="240"/>
        <v>-0.93333333333333324</v>
      </c>
      <c r="E3859">
        <f t="shared" si="241"/>
        <v>2</v>
      </c>
      <c r="F3859">
        <f t="shared" si="243"/>
        <v>3</v>
      </c>
      <c r="G3859">
        <f t="shared" si="242"/>
        <v>2022</v>
      </c>
    </row>
    <row r="3860" spans="1:7" x14ac:dyDescent="0.25">
      <c r="A3860" s="1">
        <f>focus_primary!A3861</f>
        <v>44594</v>
      </c>
      <c r="B3860">
        <f>VLOOKUP($A3860, focus_primary!$A:$AQ, MATCH(YEAR(fiscal_1_y_a!A3860), focus_primary!$2:$2, 0), 0)</f>
        <v>-1</v>
      </c>
      <c r="C3860">
        <f>VLOOKUP($A3860, focus_primary!$A:$AQ, MATCH(YEAR(A3860)+1, focus_primary!$2:$2, 0), 0)</f>
        <v>-0.6</v>
      </c>
      <c r="D3860">
        <f t="shared" si="240"/>
        <v>-0.93333333333333324</v>
      </c>
      <c r="E3860">
        <f t="shared" si="241"/>
        <v>2</v>
      </c>
      <c r="F3860">
        <f t="shared" si="243"/>
        <v>3</v>
      </c>
      <c r="G3860">
        <f t="shared" si="242"/>
        <v>2022</v>
      </c>
    </row>
    <row r="3861" spans="1:7" x14ac:dyDescent="0.25">
      <c r="A3861" s="1">
        <f>focus_primary!A3862</f>
        <v>44595</v>
      </c>
      <c r="B3861">
        <f>VLOOKUP($A3861, focus_primary!$A:$AQ, MATCH(YEAR(fiscal_1_y_a!A3861), focus_primary!$2:$2, 0), 0)</f>
        <v>-1</v>
      </c>
      <c r="C3861">
        <f>VLOOKUP($A3861, focus_primary!$A:$AQ, MATCH(YEAR(A3861)+1, focus_primary!$2:$2, 0), 0)</f>
        <v>-0.55000000000000004</v>
      </c>
      <c r="D3861">
        <f t="shared" si="240"/>
        <v>-0.92499999999999993</v>
      </c>
      <c r="E3861">
        <f t="shared" si="241"/>
        <v>2</v>
      </c>
      <c r="F3861">
        <f t="shared" si="243"/>
        <v>3</v>
      </c>
      <c r="G3861">
        <f t="shared" si="242"/>
        <v>2022</v>
      </c>
    </row>
    <row r="3862" spans="1:7" x14ac:dyDescent="0.25">
      <c r="A3862" s="1">
        <f>focus_primary!A3863</f>
        <v>44596</v>
      </c>
      <c r="B3862">
        <f>VLOOKUP($A3862, focus_primary!$A:$AQ, MATCH(YEAR(fiscal_1_y_a!A3862), focus_primary!$2:$2, 0), 0)</f>
        <v>-1</v>
      </c>
      <c r="C3862">
        <f>VLOOKUP($A3862, focus_primary!$A:$AQ, MATCH(YEAR(A3862)+1, focus_primary!$2:$2, 0), 0)</f>
        <v>-0.5</v>
      </c>
      <c r="D3862">
        <f t="shared" si="240"/>
        <v>-0.91666666666666663</v>
      </c>
      <c r="E3862">
        <f t="shared" si="241"/>
        <v>2</v>
      </c>
      <c r="F3862">
        <f t="shared" si="243"/>
        <v>3</v>
      </c>
      <c r="G3862">
        <f t="shared" si="242"/>
        <v>2022</v>
      </c>
    </row>
    <row r="3863" spans="1:7" x14ac:dyDescent="0.25">
      <c r="A3863" s="1">
        <f>focus_primary!A3864</f>
        <v>44599</v>
      </c>
      <c r="B3863">
        <f>VLOOKUP($A3863, focus_primary!$A:$AQ, MATCH(YEAR(fiscal_1_y_a!A3863), focus_primary!$2:$2, 0), 0)</f>
        <v>-0.96789999999999998</v>
      </c>
      <c r="C3863">
        <f>VLOOKUP($A3863, focus_primary!$A:$AQ, MATCH(YEAR(A3863)+1, focus_primary!$2:$2, 0), 0)</f>
        <v>-0.5</v>
      </c>
      <c r="D3863">
        <f t="shared" si="240"/>
        <v>-0.88991666666666669</v>
      </c>
      <c r="E3863">
        <f t="shared" si="241"/>
        <v>2</v>
      </c>
      <c r="F3863">
        <f t="shared" si="243"/>
        <v>3</v>
      </c>
      <c r="G3863">
        <f t="shared" si="242"/>
        <v>2022</v>
      </c>
    </row>
    <row r="3864" spans="1:7" x14ac:dyDescent="0.25">
      <c r="A3864" s="1">
        <f>focus_primary!A3865</f>
        <v>44600</v>
      </c>
      <c r="B3864">
        <f>VLOOKUP($A3864, focus_primary!$A:$AQ, MATCH(YEAR(fiscal_1_y_a!A3864), focus_primary!$2:$2, 0), 0)</f>
        <v>-0.96789999999999998</v>
      </c>
      <c r="C3864">
        <f>VLOOKUP($A3864, focus_primary!$A:$AQ, MATCH(YEAR(A3864)+1, focus_primary!$2:$2, 0), 0)</f>
        <v>-0.5</v>
      </c>
      <c r="D3864">
        <f t="shared" si="240"/>
        <v>-0.88991666666666669</v>
      </c>
      <c r="E3864">
        <f t="shared" si="241"/>
        <v>2</v>
      </c>
      <c r="F3864">
        <f t="shared" si="243"/>
        <v>3</v>
      </c>
      <c r="G3864">
        <f t="shared" si="242"/>
        <v>2022</v>
      </c>
    </row>
    <row r="3865" spans="1:7" x14ac:dyDescent="0.25">
      <c r="A3865" s="1">
        <f>focus_primary!A3866</f>
        <v>44601</v>
      </c>
      <c r="B3865">
        <f>VLOOKUP($A3865, focus_primary!$A:$AQ, MATCH(YEAR(fiscal_1_y_a!A3865), focus_primary!$2:$2, 0), 0)</f>
        <v>-0.96789999999999998</v>
      </c>
      <c r="C3865">
        <f>VLOOKUP($A3865, focus_primary!$A:$AQ, MATCH(YEAR(A3865)+1, focus_primary!$2:$2, 0), 0)</f>
        <v>-0.5</v>
      </c>
      <c r="D3865">
        <f t="shared" si="240"/>
        <v>-0.88991666666666669</v>
      </c>
      <c r="E3865">
        <f t="shared" si="241"/>
        <v>2</v>
      </c>
      <c r="F3865">
        <f t="shared" si="243"/>
        <v>3</v>
      </c>
      <c r="G3865">
        <f t="shared" si="242"/>
        <v>2022</v>
      </c>
    </row>
    <row r="3866" spans="1:7" x14ac:dyDescent="0.25">
      <c r="A3866" s="1">
        <f>focus_primary!A3867</f>
        <v>44602</v>
      </c>
      <c r="B3866">
        <f>VLOOKUP($A3866, focus_primary!$A:$AQ, MATCH(YEAR(fiscal_1_y_a!A3866), focus_primary!$2:$2, 0), 0)</f>
        <v>-0.96789999999999998</v>
      </c>
      <c r="C3866">
        <f>VLOOKUP($A3866, focus_primary!$A:$AQ, MATCH(YEAR(A3866)+1, focus_primary!$2:$2, 0), 0)</f>
        <v>-0.5</v>
      </c>
      <c r="D3866">
        <f t="shared" si="240"/>
        <v>-0.88991666666666669</v>
      </c>
      <c r="E3866">
        <f t="shared" si="241"/>
        <v>2</v>
      </c>
      <c r="F3866">
        <f t="shared" si="243"/>
        <v>3</v>
      </c>
      <c r="G3866">
        <f t="shared" si="242"/>
        <v>2022</v>
      </c>
    </row>
    <row r="3867" spans="1:7" x14ac:dyDescent="0.25">
      <c r="A3867" s="1">
        <f>focus_primary!A3868</f>
        <v>44603</v>
      </c>
      <c r="B3867">
        <f>VLOOKUP($A3867, focus_primary!$A:$AQ, MATCH(YEAR(fiscal_1_y_a!A3867), focus_primary!$2:$2, 0), 0)</f>
        <v>-0.96789999999999998</v>
      </c>
      <c r="C3867">
        <f>VLOOKUP($A3867, focus_primary!$A:$AQ, MATCH(YEAR(A3867)+1, focus_primary!$2:$2, 0), 0)</f>
        <v>-0.5</v>
      </c>
      <c r="D3867">
        <f t="shared" si="240"/>
        <v>-0.88991666666666669</v>
      </c>
      <c r="E3867">
        <f t="shared" si="241"/>
        <v>2</v>
      </c>
      <c r="F3867">
        <f t="shared" si="243"/>
        <v>3</v>
      </c>
      <c r="G3867">
        <f t="shared" si="242"/>
        <v>2022</v>
      </c>
    </row>
    <row r="3868" spans="1:7" x14ac:dyDescent="0.25">
      <c r="A3868" s="1">
        <f>focus_primary!A3869</f>
        <v>44606</v>
      </c>
      <c r="B3868">
        <f>VLOOKUP($A3868, focus_primary!$A:$AQ, MATCH(YEAR(fiscal_1_y_a!A3868), focus_primary!$2:$2, 0), 0)</f>
        <v>-1</v>
      </c>
      <c r="C3868">
        <f>VLOOKUP($A3868, focus_primary!$A:$AQ, MATCH(YEAR(A3868)+1, focus_primary!$2:$2, 0), 0)</f>
        <v>-0.5</v>
      </c>
      <c r="D3868">
        <f t="shared" si="240"/>
        <v>-0.91666666666666663</v>
      </c>
      <c r="E3868">
        <f t="shared" si="241"/>
        <v>2</v>
      </c>
      <c r="F3868">
        <f t="shared" si="243"/>
        <v>3</v>
      </c>
      <c r="G3868">
        <f t="shared" si="242"/>
        <v>2022</v>
      </c>
    </row>
    <row r="3869" spans="1:7" x14ac:dyDescent="0.25">
      <c r="A3869" s="1">
        <f>focus_primary!A3870</f>
        <v>44607</v>
      </c>
      <c r="B3869">
        <f>VLOOKUP($A3869, focus_primary!$A:$AQ, MATCH(YEAR(fiscal_1_y_a!A3869), focus_primary!$2:$2, 0), 0)</f>
        <v>-1</v>
      </c>
      <c r="C3869">
        <f>VLOOKUP($A3869, focus_primary!$A:$AQ, MATCH(YEAR(A3869)+1, focus_primary!$2:$2, 0), 0)</f>
        <v>-0.5</v>
      </c>
      <c r="D3869">
        <f t="shared" si="240"/>
        <v>-0.91666666666666663</v>
      </c>
      <c r="E3869">
        <f t="shared" si="241"/>
        <v>2</v>
      </c>
      <c r="F3869">
        <f t="shared" si="243"/>
        <v>3</v>
      </c>
      <c r="G3869">
        <f t="shared" si="242"/>
        <v>2022</v>
      </c>
    </row>
    <row r="3870" spans="1:7" x14ac:dyDescent="0.25">
      <c r="A3870" s="1">
        <f>focus_primary!A3871</f>
        <v>44608</v>
      </c>
      <c r="B3870">
        <f>VLOOKUP($A3870, focus_primary!$A:$AQ, MATCH(YEAR(fiscal_1_y_a!A3870), focus_primary!$2:$2, 0), 0)</f>
        <v>-1</v>
      </c>
      <c r="C3870">
        <f>VLOOKUP($A3870, focus_primary!$A:$AQ, MATCH(YEAR(A3870)+1, focus_primary!$2:$2, 0), 0)</f>
        <v>-0.5</v>
      </c>
      <c r="D3870">
        <f t="shared" si="240"/>
        <v>-0.91666666666666663</v>
      </c>
      <c r="E3870">
        <f t="shared" si="241"/>
        <v>2</v>
      </c>
      <c r="F3870">
        <f t="shared" si="243"/>
        <v>3</v>
      </c>
      <c r="G3870">
        <f t="shared" si="242"/>
        <v>2022</v>
      </c>
    </row>
    <row r="3871" spans="1:7" x14ac:dyDescent="0.25">
      <c r="A3871" s="1">
        <f>focus_primary!A3872</f>
        <v>44609</v>
      </c>
      <c r="B3871">
        <f>VLOOKUP($A3871, focus_primary!$A:$AQ, MATCH(YEAR(fiscal_1_y_a!A3871), focus_primary!$2:$2, 0), 0)</f>
        <v>-1</v>
      </c>
      <c r="C3871">
        <f>VLOOKUP($A3871, focus_primary!$A:$AQ, MATCH(YEAR(A3871)+1, focus_primary!$2:$2, 0), 0)</f>
        <v>-0.5</v>
      </c>
      <c r="D3871">
        <f t="shared" si="240"/>
        <v>-0.91666666666666663</v>
      </c>
      <c r="E3871">
        <f t="shared" si="241"/>
        <v>2</v>
      </c>
      <c r="F3871">
        <f t="shared" si="243"/>
        <v>3</v>
      </c>
      <c r="G3871">
        <f t="shared" si="242"/>
        <v>2022</v>
      </c>
    </row>
    <row r="3872" spans="1:7" x14ac:dyDescent="0.25">
      <c r="A3872" s="1">
        <f>focus_primary!A3873</f>
        <v>44610</v>
      </c>
      <c r="B3872">
        <f>VLOOKUP($A3872, focus_primary!$A:$AQ, MATCH(YEAR(fiscal_1_y_a!A3872), focus_primary!$2:$2, 0), 0)</f>
        <v>-0.875</v>
      </c>
      <c r="C3872">
        <f>VLOOKUP($A3872, focus_primary!$A:$AQ, MATCH(YEAR(A3872)+1, focus_primary!$2:$2, 0), 0)</f>
        <v>-0.5</v>
      </c>
      <c r="D3872">
        <f t="shared" si="240"/>
        <v>-0.8125</v>
      </c>
      <c r="E3872">
        <f t="shared" si="241"/>
        <v>2</v>
      </c>
      <c r="F3872">
        <f t="shared" si="243"/>
        <v>3</v>
      </c>
      <c r="G3872">
        <f t="shared" si="242"/>
        <v>2022</v>
      </c>
    </row>
    <row r="3873" spans="1:7" x14ac:dyDescent="0.25">
      <c r="A3873" s="1">
        <f>focus_primary!A3874</f>
        <v>44613</v>
      </c>
      <c r="B3873">
        <f>VLOOKUP($A3873, focus_primary!$A:$AQ, MATCH(YEAR(fiscal_1_y_a!A3873), focus_primary!$2:$2, 0), 0)</f>
        <v>-0.875</v>
      </c>
      <c r="C3873">
        <f>VLOOKUP($A3873, focus_primary!$A:$AQ, MATCH(YEAR(A3873)+1, focus_primary!$2:$2, 0), 0)</f>
        <v>-0.5</v>
      </c>
      <c r="D3873">
        <f t="shared" si="240"/>
        <v>-0.8125</v>
      </c>
      <c r="E3873">
        <f t="shared" si="241"/>
        <v>2</v>
      </c>
      <c r="F3873">
        <f t="shared" si="243"/>
        <v>3</v>
      </c>
      <c r="G3873">
        <f t="shared" si="242"/>
        <v>2022</v>
      </c>
    </row>
    <row r="3874" spans="1:7" x14ac:dyDescent="0.25">
      <c r="A3874" s="1">
        <f>focus_primary!A3875</f>
        <v>44614</v>
      </c>
      <c r="B3874">
        <f>VLOOKUP($A3874, focus_primary!$A:$AQ, MATCH(YEAR(fiscal_1_y_a!A3874), focus_primary!$2:$2, 0), 0)</f>
        <v>-0.875</v>
      </c>
      <c r="C3874">
        <f>VLOOKUP($A3874, focus_primary!$A:$AQ, MATCH(YEAR(A3874)+1, focus_primary!$2:$2, 0), 0)</f>
        <v>-0.5</v>
      </c>
      <c r="D3874">
        <f t="shared" si="240"/>
        <v>-0.8125</v>
      </c>
      <c r="E3874">
        <f t="shared" si="241"/>
        <v>2</v>
      </c>
      <c r="F3874">
        <f t="shared" si="243"/>
        <v>3</v>
      </c>
      <c r="G3874">
        <f t="shared" si="242"/>
        <v>2022</v>
      </c>
    </row>
    <row r="3875" spans="1:7" x14ac:dyDescent="0.25">
      <c r="A3875" s="1">
        <f>focus_primary!A3876</f>
        <v>44615</v>
      </c>
      <c r="B3875">
        <f>VLOOKUP($A3875, focus_primary!$A:$AQ, MATCH(YEAR(fiscal_1_y_a!A3875), focus_primary!$2:$2, 0), 0)</f>
        <v>-0.875</v>
      </c>
      <c r="C3875">
        <f>VLOOKUP($A3875, focus_primary!$A:$AQ, MATCH(YEAR(A3875)+1, focus_primary!$2:$2, 0), 0)</f>
        <v>-0.5</v>
      </c>
      <c r="D3875">
        <f t="shared" si="240"/>
        <v>-0.8125</v>
      </c>
      <c r="E3875">
        <f t="shared" si="241"/>
        <v>2</v>
      </c>
      <c r="F3875">
        <f t="shared" si="243"/>
        <v>3</v>
      </c>
      <c r="G3875">
        <f t="shared" si="242"/>
        <v>2022</v>
      </c>
    </row>
    <row r="3876" spans="1:7" x14ac:dyDescent="0.25">
      <c r="A3876" s="1">
        <f>focus_primary!A3877</f>
        <v>44616</v>
      </c>
      <c r="B3876">
        <f>VLOOKUP($A3876, focus_primary!$A:$AQ, MATCH(YEAR(fiscal_1_y_a!A3876), focus_primary!$2:$2, 0), 0)</f>
        <v>-0.875</v>
      </c>
      <c r="C3876">
        <f>VLOOKUP($A3876, focus_primary!$A:$AQ, MATCH(YEAR(A3876)+1, focus_primary!$2:$2, 0), 0)</f>
        <v>-0.5</v>
      </c>
      <c r="D3876">
        <f t="shared" si="240"/>
        <v>-0.8125</v>
      </c>
      <c r="E3876">
        <f t="shared" si="241"/>
        <v>2</v>
      </c>
      <c r="F3876">
        <f t="shared" si="243"/>
        <v>3</v>
      </c>
      <c r="G3876">
        <f t="shared" si="242"/>
        <v>2022</v>
      </c>
    </row>
    <row r="3877" spans="1:7" x14ac:dyDescent="0.25">
      <c r="A3877" s="1">
        <f>focus_primary!A3878</f>
        <v>44617</v>
      </c>
      <c r="B3877">
        <f>VLOOKUP($A3877, focus_primary!$A:$AQ, MATCH(YEAR(fiscal_1_y_a!A3877), focus_primary!$2:$2, 0), 0)</f>
        <v>-0.8</v>
      </c>
      <c r="C3877">
        <f>VLOOKUP($A3877, focus_primary!$A:$AQ, MATCH(YEAR(A3877)+1, focus_primary!$2:$2, 0), 0)</f>
        <v>-0.5</v>
      </c>
      <c r="D3877">
        <f t="shared" si="240"/>
        <v>-0.75</v>
      </c>
      <c r="E3877">
        <f t="shared" si="241"/>
        <v>2</v>
      </c>
      <c r="F3877">
        <f t="shared" si="243"/>
        <v>3</v>
      </c>
      <c r="G3877">
        <f t="shared" si="242"/>
        <v>2022</v>
      </c>
    </row>
    <row r="3878" spans="1:7" x14ac:dyDescent="0.25">
      <c r="A3878" s="1">
        <f>focus_primary!A3879</f>
        <v>44622</v>
      </c>
      <c r="B3878">
        <f>VLOOKUP($A3878, focus_primary!$A:$AQ, MATCH(YEAR(fiscal_1_y_a!A3878), focus_primary!$2:$2, 0), 0)</f>
        <v>-0.75</v>
      </c>
      <c r="C3878">
        <f>VLOOKUP($A3878, focus_primary!$A:$AQ, MATCH(YEAR(A3878)+1, focus_primary!$2:$2, 0), 0)</f>
        <v>-0.5</v>
      </c>
      <c r="D3878">
        <f t="shared" si="240"/>
        <v>-0.6875</v>
      </c>
      <c r="E3878">
        <f t="shared" si="241"/>
        <v>3</v>
      </c>
      <c r="F3878">
        <f t="shared" si="243"/>
        <v>3</v>
      </c>
      <c r="G3878">
        <f t="shared" si="242"/>
        <v>2022</v>
      </c>
    </row>
    <row r="3879" spans="1:7" x14ac:dyDescent="0.25">
      <c r="A3879" s="1">
        <f>focus_primary!A3880</f>
        <v>44623</v>
      </c>
      <c r="B3879">
        <f>VLOOKUP($A3879, focus_primary!$A:$AQ, MATCH(YEAR(fiscal_1_y_a!A3879), focus_primary!$2:$2, 0), 0)</f>
        <v>-0.75</v>
      </c>
      <c r="C3879">
        <f>VLOOKUP($A3879, focus_primary!$A:$AQ, MATCH(YEAR(A3879)+1, focus_primary!$2:$2, 0), 0)</f>
        <v>-0.5</v>
      </c>
      <c r="D3879">
        <f t="shared" si="240"/>
        <v>-0.6875</v>
      </c>
      <c r="E3879">
        <f t="shared" si="241"/>
        <v>3</v>
      </c>
      <c r="F3879">
        <f t="shared" si="243"/>
        <v>3</v>
      </c>
      <c r="G3879">
        <f t="shared" si="242"/>
        <v>2022</v>
      </c>
    </row>
    <row r="3880" spans="1:7" x14ac:dyDescent="0.25">
      <c r="A3880" s="1">
        <f>focus_primary!A3881</f>
        <v>44624</v>
      </c>
      <c r="B3880">
        <f>VLOOKUP($A3880, focus_primary!$A:$AQ, MATCH(YEAR(fiscal_1_y_a!A3880), focus_primary!$2:$2, 0), 0)</f>
        <v>-0.75</v>
      </c>
      <c r="C3880">
        <f>VLOOKUP($A3880, focus_primary!$A:$AQ, MATCH(YEAR(A3880)+1, focus_primary!$2:$2, 0), 0)</f>
        <v>-0.5</v>
      </c>
      <c r="D3880">
        <f t="shared" si="240"/>
        <v>-0.6875</v>
      </c>
      <c r="E3880">
        <f t="shared" si="241"/>
        <v>3</v>
      </c>
      <c r="F3880">
        <f t="shared" si="243"/>
        <v>3</v>
      </c>
      <c r="G3880">
        <f t="shared" si="242"/>
        <v>2022</v>
      </c>
    </row>
    <row r="3881" spans="1:7" x14ac:dyDescent="0.25">
      <c r="A3881" s="1">
        <f>focus_primary!A3882</f>
        <v>44627</v>
      </c>
      <c r="B3881">
        <f>VLOOKUP($A3881, focus_primary!$A:$AQ, MATCH(YEAR(fiscal_1_y_a!A3881), focus_primary!$2:$2, 0), 0)</f>
        <v>-0.8</v>
      </c>
      <c r="C3881">
        <f>VLOOKUP($A3881, focus_primary!$A:$AQ, MATCH(YEAR(A3881)+1, focus_primary!$2:$2, 0), 0)</f>
        <v>-0.5</v>
      </c>
      <c r="D3881">
        <f t="shared" si="240"/>
        <v>-0.72499999999999998</v>
      </c>
      <c r="E3881">
        <f t="shared" si="241"/>
        <v>3</v>
      </c>
      <c r="F3881">
        <f t="shared" si="243"/>
        <v>3</v>
      </c>
      <c r="G3881">
        <f t="shared" si="242"/>
        <v>2022</v>
      </c>
    </row>
    <row r="3882" spans="1:7" x14ac:dyDescent="0.25">
      <c r="A3882" s="1">
        <f>focus_primary!A3883</f>
        <v>44628</v>
      </c>
      <c r="B3882">
        <f>VLOOKUP($A3882, focus_primary!$A:$AQ, MATCH(YEAR(fiscal_1_y_a!A3882), focus_primary!$2:$2, 0), 0)</f>
        <v>-0.8</v>
      </c>
      <c r="C3882">
        <f>VLOOKUP($A3882, focus_primary!$A:$AQ, MATCH(YEAR(A3882)+1, focus_primary!$2:$2, 0), 0)</f>
        <v>-0.5</v>
      </c>
      <c r="D3882">
        <f t="shared" si="240"/>
        <v>-0.72499999999999998</v>
      </c>
      <c r="E3882">
        <f t="shared" si="241"/>
        <v>3</v>
      </c>
      <c r="F3882">
        <f t="shared" si="243"/>
        <v>3</v>
      </c>
      <c r="G3882">
        <f t="shared" si="242"/>
        <v>2022</v>
      </c>
    </row>
    <row r="3883" spans="1:7" x14ac:dyDescent="0.25">
      <c r="A3883" s="1">
        <f>focus_primary!A3884</f>
        <v>44629</v>
      </c>
      <c r="B3883">
        <f>VLOOKUP($A3883, focus_primary!$A:$AQ, MATCH(YEAR(fiscal_1_y_a!A3883), focus_primary!$2:$2, 0), 0)</f>
        <v>-0.85</v>
      </c>
      <c r="C3883">
        <f>VLOOKUP($A3883, focus_primary!$A:$AQ, MATCH(YEAR(A3883)+1, focus_primary!$2:$2, 0), 0)</f>
        <v>-0.5</v>
      </c>
      <c r="D3883">
        <f t="shared" si="240"/>
        <v>-0.76249999999999984</v>
      </c>
      <c r="E3883">
        <f t="shared" si="241"/>
        <v>3</v>
      </c>
      <c r="F3883">
        <f t="shared" si="243"/>
        <v>3</v>
      </c>
      <c r="G3883">
        <f t="shared" si="242"/>
        <v>2022</v>
      </c>
    </row>
    <row r="3884" spans="1:7" x14ac:dyDescent="0.25">
      <c r="A3884" s="1">
        <f>focus_primary!A3885</f>
        <v>44630</v>
      </c>
      <c r="B3884">
        <f>VLOOKUP($A3884, focus_primary!$A:$AQ, MATCH(YEAR(fiscal_1_y_a!A3884), focus_primary!$2:$2, 0), 0)</f>
        <v>-0.8</v>
      </c>
      <c r="C3884">
        <f>VLOOKUP($A3884, focus_primary!$A:$AQ, MATCH(YEAR(A3884)+1, focus_primary!$2:$2, 0), 0)</f>
        <v>-0.5</v>
      </c>
      <c r="D3884">
        <f t="shared" si="240"/>
        <v>-0.72499999999999998</v>
      </c>
      <c r="E3884">
        <f t="shared" si="241"/>
        <v>3</v>
      </c>
      <c r="F3884">
        <f t="shared" si="243"/>
        <v>3</v>
      </c>
      <c r="G3884">
        <f t="shared" si="242"/>
        <v>2022</v>
      </c>
    </row>
    <row r="3885" spans="1:7" x14ac:dyDescent="0.25">
      <c r="A3885" s="1">
        <f>focus_primary!A3886</f>
        <v>44631</v>
      </c>
      <c r="B3885">
        <f>VLOOKUP($A3885, focus_primary!$A:$AQ, MATCH(YEAR(fiscal_1_y_a!A3885), focus_primary!$2:$2, 0), 0)</f>
        <v>-0.7</v>
      </c>
      <c r="C3885">
        <f>VLOOKUP($A3885, focus_primary!$A:$AQ, MATCH(YEAR(A3885)+1, focus_primary!$2:$2, 0), 0)</f>
        <v>-0.5</v>
      </c>
      <c r="D3885">
        <f t="shared" si="240"/>
        <v>-0.65</v>
      </c>
      <c r="E3885">
        <f t="shared" si="241"/>
        <v>3</v>
      </c>
      <c r="F3885">
        <f t="shared" si="243"/>
        <v>3</v>
      </c>
      <c r="G3885">
        <f t="shared" si="242"/>
        <v>2022</v>
      </c>
    </row>
    <row r="3886" spans="1:7" x14ac:dyDescent="0.25">
      <c r="A3886" s="1">
        <f>focus_primary!A3887</f>
        <v>44634</v>
      </c>
      <c r="B3886">
        <f>VLOOKUP($A3886, focus_primary!$A:$AQ, MATCH(YEAR(fiscal_1_y_a!A3886), focus_primary!$2:$2, 0), 0)</f>
        <v>-0.7</v>
      </c>
      <c r="C3886">
        <f>VLOOKUP($A3886, focus_primary!$A:$AQ, MATCH(YEAR(A3886)+1, focus_primary!$2:$2, 0), 0)</f>
        <v>-0.5</v>
      </c>
      <c r="D3886">
        <f t="shared" si="240"/>
        <v>-0.65</v>
      </c>
      <c r="E3886">
        <f t="shared" si="241"/>
        <v>3</v>
      </c>
      <c r="F3886">
        <f t="shared" si="243"/>
        <v>3</v>
      </c>
      <c r="G3886">
        <f t="shared" si="242"/>
        <v>2022</v>
      </c>
    </row>
    <row r="3887" spans="1:7" x14ac:dyDescent="0.25">
      <c r="A3887" s="1">
        <f>focus_primary!A3888</f>
        <v>44635</v>
      </c>
      <c r="B3887">
        <f>VLOOKUP($A3887, focus_primary!$A:$AQ, MATCH(YEAR(fiscal_1_y_a!A3887), focus_primary!$2:$2, 0), 0)</f>
        <v>-0.7</v>
      </c>
      <c r="C3887">
        <f>VLOOKUP($A3887, focus_primary!$A:$AQ, MATCH(YEAR(A3887)+1, focus_primary!$2:$2, 0), 0)</f>
        <v>-0.5</v>
      </c>
      <c r="D3887">
        <f t="shared" si="240"/>
        <v>-0.65</v>
      </c>
      <c r="E3887">
        <f t="shared" si="241"/>
        <v>3</v>
      </c>
      <c r="F3887">
        <f t="shared" si="243"/>
        <v>3</v>
      </c>
      <c r="G3887">
        <f t="shared" si="242"/>
        <v>2022</v>
      </c>
    </row>
    <row r="3888" spans="1:7" x14ac:dyDescent="0.25">
      <c r="A3888" s="1">
        <f>focus_primary!A3889</f>
        <v>44636</v>
      </c>
      <c r="B3888">
        <f>VLOOKUP($A3888, focus_primary!$A:$AQ, MATCH(YEAR(fiscal_1_y_a!A3888), focus_primary!$2:$2, 0), 0)</f>
        <v>-0.7</v>
      </c>
      <c r="C3888">
        <f>VLOOKUP($A3888, focus_primary!$A:$AQ, MATCH(YEAR(A3888)+1, focus_primary!$2:$2, 0), 0)</f>
        <v>-0.5</v>
      </c>
      <c r="D3888">
        <f t="shared" si="240"/>
        <v>-0.65</v>
      </c>
      <c r="E3888">
        <f t="shared" si="241"/>
        <v>3</v>
      </c>
      <c r="F3888">
        <f t="shared" si="243"/>
        <v>3</v>
      </c>
      <c r="G3888">
        <f t="shared" si="242"/>
        <v>2022</v>
      </c>
    </row>
    <row r="3889" spans="1:7" x14ac:dyDescent="0.25">
      <c r="A3889" s="1">
        <f>focus_primary!A3890</f>
        <v>44637</v>
      </c>
      <c r="B3889">
        <f>VLOOKUP($A3889, focus_primary!$A:$AQ, MATCH(YEAR(fiscal_1_y_a!A3889), focus_primary!$2:$2, 0), 0)</f>
        <v>-0.6</v>
      </c>
      <c r="C3889">
        <f>VLOOKUP($A3889, focus_primary!$A:$AQ, MATCH(YEAR(A3889)+1, focus_primary!$2:$2, 0), 0)</f>
        <v>-0.5</v>
      </c>
      <c r="D3889">
        <f t="shared" si="240"/>
        <v>-0.57499999999999996</v>
      </c>
      <c r="E3889">
        <f t="shared" si="241"/>
        <v>3</v>
      </c>
      <c r="F3889">
        <f t="shared" si="243"/>
        <v>3</v>
      </c>
      <c r="G3889">
        <f t="shared" si="242"/>
        <v>2022</v>
      </c>
    </row>
    <row r="3890" spans="1:7" x14ac:dyDescent="0.25">
      <c r="A3890" s="1">
        <f>focus_primary!A3891</f>
        <v>44638</v>
      </c>
      <c r="B3890">
        <f>VLOOKUP($A3890, focus_primary!$A:$AQ, MATCH(YEAR(fiscal_1_y_a!A3890), focus_primary!$2:$2, 0), 0)</f>
        <v>-0.5</v>
      </c>
      <c r="C3890">
        <f>VLOOKUP($A3890, focus_primary!$A:$AQ, MATCH(YEAR(A3890)+1, focus_primary!$2:$2, 0), 0)</f>
        <v>-0.5</v>
      </c>
      <c r="D3890">
        <f t="shared" si="240"/>
        <v>-0.5</v>
      </c>
      <c r="E3890">
        <f t="shared" si="241"/>
        <v>3</v>
      </c>
      <c r="F3890">
        <f t="shared" si="243"/>
        <v>3</v>
      </c>
      <c r="G3890">
        <f t="shared" si="242"/>
        <v>2022</v>
      </c>
    </row>
    <row r="3891" spans="1:7" x14ac:dyDescent="0.25">
      <c r="A3891" s="1">
        <f>focus_primary!A3892</f>
        <v>44641</v>
      </c>
      <c r="B3891">
        <f>VLOOKUP($A3891, focus_primary!$A:$AQ, MATCH(YEAR(fiscal_1_y_a!A3891), focus_primary!$2:$2, 0), 0)</f>
        <v>-0.55000000000000004</v>
      </c>
      <c r="C3891">
        <f>VLOOKUP($A3891, focus_primary!$A:$AQ, MATCH(YEAR(A3891)+1, focus_primary!$2:$2, 0), 0)</f>
        <v>-0.5</v>
      </c>
      <c r="D3891">
        <f t="shared" si="240"/>
        <v>-0.53749999999999998</v>
      </c>
      <c r="E3891">
        <f t="shared" si="241"/>
        <v>3</v>
      </c>
      <c r="F3891">
        <f t="shared" si="243"/>
        <v>3</v>
      </c>
      <c r="G3891">
        <f t="shared" si="242"/>
        <v>2022</v>
      </c>
    </row>
    <row r="3892" spans="1:7" x14ac:dyDescent="0.25">
      <c r="A3892" s="1">
        <f>focus_primary!A3893</f>
        <v>44642</v>
      </c>
      <c r="B3892">
        <f>VLOOKUP($A3892, focus_primary!$A:$AQ, MATCH(YEAR(fiscal_1_y_a!A3892), focus_primary!$2:$2, 0), 0)</f>
        <v>-0.55000000000000004</v>
      </c>
      <c r="C3892">
        <f>VLOOKUP($A3892, focus_primary!$A:$AQ, MATCH(YEAR(A3892)+1, focus_primary!$2:$2, 0), 0)</f>
        <v>-0.5</v>
      </c>
      <c r="D3892">
        <f t="shared" si="240"/>
        <v>-0.53749999999999998</v>
      </c>
      <c r="E3892">
        <f t="shared" si="241"/>
        <v>3</v>
      </c>
      <c r="F3892">
        <f t="shared" si="243"/>
        <v>3</v>
      </c>
      <c r="G3892">
        <f t="shared" si="242"/>
        <v>2022</v>
      </c>
    </row>
    <row r="3893" spans="1:7" x14ac:dyDescent="0.25">
      <c r="A3893" s="1">
        <f>focus_primary!A3894</f>
        <v>44643</v>
      </c>
      <c r="B3893">
        <f>VLOOKUP($A3893, focus_primary!$A:$AQ, MATCH(YEAR(fiscal_1_y_a!A3893), focus_primary!$2:$2, 0), 0)</f>
        <v>-0.55000000000000004</v>
      </c>
      <c r="C3893">
        <f>VLOOKUP($A3893, focus_primary!$A:$AQ, MATCH(YEAR(A3893)+1, focus_primary!$2:$2, 0), 0)</f>
        <v>-0.5</v>
      </c>
      <c r="D3893">
        <f t="shared" si="240"/>
        <v>-0.53749999999999998</v>
      </c>
      <c r="E3893">
        <f t="shared" si="241"/>
        <v>3</v>
      </c>
      <c r="F3893">
        <f t="shared" si="243"/>
        <v>3</v>
      </c>
      <c r="G3893">
        <f t="shared" si="242"/>
        <v>2022</v>
      </c>
    </row>
    <row r="3894" spans="1:7" x14ac:dyDescent="0.25">
      <c r="A3894" s="1">
        <f>focus_primary!A3895</f>
        <v>44644</v>
      </c>
      <c r="B3894">
        <f>VLOOKUP($A3894, focus_primary!$A:$AQ, MATCH(YEAR(fiscal_1_y_a!A3894), focus_primary!$2:$2, 0), 0)</f>
        <v>-0.55000000000000004</v>
      </c>
      <c r="C3894">
        <f>VLOOKUP($A3894, focus_primary!$A:$AQ, MATCH(YEAR(A3894)+1, focus_primary!$2:$2, 0), 0)</f>
        <v>-0.5</v>
      </c>
      <c r="D3894">
        <f t="shared" si="240"/>
        <v>-0.53749999999999998</v>
      </c>
      <c r="E3894">
        <f t="shared" si="241"/>
        <v>3</v>
      </c>
      <c r="F3894">
        <f t="shared" si="243"/>
        <v>3</v>
      </c>
      <c r="G3894">
        <f t="shared" si="242"/>
        <v>2022</v>
      </c>
    </row>
    <row r="3895" spans="1:7" x14ac:dyDescent="0.25">
      <c r="A3895" s="1">
        <f>focus_primary!A3896</f>
        <v>44645</v>
      </c>
      <c r="B3895">
        <f>VLOOKUP($A3895, focus_primary!$A:$AQ, MATCH(YEAR(fiscal_1_y_a!A3895), focus_primary!$2:$2, 0), 0)</f>
        <v>-0.5</v>
      </c>
      <c r="C3895">
        <f>VLOOKUP($A3895, focus_primary!$A:$AQ, MATCH(YEAR(A3895)+1, focus_primary!$2:$2, 0), 0)</f>
        <v>-0.5</v>
      </c>
      <c r="D3895">
        <f t="shared" si="240"/>
        <v>-0.5</v>
      </c>
      <c r="E3895">
        <f t="shared" si="241"/>
        <v>3</v>
      </c>
      <c r="F3895">
        <f t="shared" si="243"/>
        <v>3</v>
      </c>
      <c r="G3895">
        <f t="shared" si="242"/>
        <v>2022</v>
      </c>
    </row>
    <row r="3896" spans="1:7" x14ac:dyDescent="0.25">
      <c r="A3896" s="1">
        <f>focus_primary!A3897</f>
        <v>44648</v>
      </c>
      <c r="B3896">
        <f>VLOOKUP($A3896, focus_primary!$A:$AQ, MATCH(YEAR(fiscal_1_y_a!A3896), focus_primary!$2:$2, 0), 0)</f>
        <v>-0.5</v>
      </c>
      <c r="C3896">
        <f>VLOOKUP($A3896, focus_primary!$A:$AQ, MATCH(YEAR(A3896)+1, focus_primary!$2:$2, 0), 0)</f>
        <v>-0.5</v>
      </c>
      <c r="D3896">
        <f t="shared" si="240"/>
        <v>-0.5</v>
      </c>
      <c r="E3896">
        <f t="shared" si="241"/>
        <v>3</v>
      </c>
      <c r="F3896">
        <f t="shared" si="243"/>
        <v>3</v>
      </c>
      <c r="G3896">
        <f t="shared" si="242"/>
        <v>2022</v>
      </c>
    </row>
    <row r="3897" spans="1:7" x14ac:dyDescent="0.25">
      <c r="A3897" s="1">
        <f>focus_primary!A3898</f>
        <v>44649</v>
      </c>
      <c r="B3897">
        <f>VLOOKUP($A3897, focus_primary!$A:$AQ, MATCH(YEAR(fiscal_1_y_a!A3897), focus_primary!$2:$2, 0), 0)</f>
        <v>-0.5</v>
      </c>
      <c r="C3897">
        <f>VLOOKUP($A3897, focus_primary!$A:$AQ, MATCH(YEAR(A3897)+1, focus_primary!$2:$2, 0), 0)</f>
        <v>-0.5</v>
      </c>
      <c r="D3897">
        <f t="shared" si="240"/>
        <v>-0.5</v>
      </c>
      <c r="E3897">
        <f t="shared" si="241"/>
        <v>3</v>
      </c>
      <c r="F3897">
        <f t="shared" si="243"/>
        <v>3</v>
      </c>
      <c r="G3897">
        <f t="shared" si="242"/>
        <v>2022</v>
      </c>
    </row>
    <row r="3898" spans="1:7" x14ac:dyDescent="0.25">
      <c r="A3898" s="1">
        <f>focus_primary!A3899</f>
        <v>44650</v>
      </c>
      <c r="B3898">
        <f>VLOOKUP($A3898, focus_primary!$A:$AQ, MATCH(YEAR(fiscal_1_y_a!A3898), focus_primary!$2:$2, 0), 0)</f>
        <v>-0.5</v>
      </c>
      <c r="C3898">
        <f>VLOOKUP($A3898, focus_primary!$A:$AQ, MATCH(YEAR(A3898)+1, focus_primary!$2:$2, 0), 0)</f>
        <v>-0.5</v>
      </c>
      <c r="D3898">
        <f t="shared" si="240"/>
        <v>-0.5</v>
      </c>
      <c r="E3898">
        <f t="shared" si="241"/>
        <v>3</v>
      </c>
      <c r="F3898">
        <f t="shared" si="243"/>
        <v>3</v>
      </c>
      <c r="G3898">
        <f t="shared" si="242"/>
        <v>2022</v>
      </c>
    </row>
    <row r="3899" spans="1:7" x14ac:dyDescent="0.25">
      <c r="A3899" s="1">
        <f>focus_primary!A3900</f>
        <v>44651</v>
      </c>
      <c r="B3899">
        <f>VLOOKUP($A3899, focus_primary!$A:$AQ, MATCH(YEAR(fiscal_1_y_a!A3899), focus_primary!$2:$2, 0), 0)</f>
        <v>-0.5</v>
      </c>
      <c r="C3899">
        <f>VLOOKUP($A3899, focus_primary!$A:$AQ, MATCH(YEAR(A3899)+1, focus_primary!$2:$2, 0), 0)</f>
        <v>-0.5</v>
      </c>
      <c r="D3899">
        <f t="shared" si="240"/>
        <v>-0.5</v>
      </c>
      <c r="E3899">
        <f t="shared" si="241"/>
        <v>3</v>
      </c>
      <c r="F3899">
        <f t="shared" si="243"/>
        <v>3</v>
      </c>
      <c r="G3899">
        <f t="shared" si="242"/>
        <v>2022</v>
      </c>
    </row>
    <row r="3900" spans="1:7" x14ac:dyDescent="0.25">
      <c r="A3900" s="1">
        <f>focus_primary!A3901</f>
        <v>44652</v>
      </c>
      <c r="B3900">
        <f>VLOOKUP($A3900, focus_primary!$A:$AQ, MATCH(YEAR(fiscal_1_y_a!A3900), focus_primary!$2:$2, 0), 0)</f>
        <v>-0.5</v>
      </c>
      <c r="C3900">
        <f>VLOOKUP($A3900, focus_primary!$A:$AQ, MATCH(YEAR(A3900)+1, focus_primary!$2:$2, 0), 0)</f>
        <v>-0.5</v>
      </c>
      <c r="D3900">
        <f t="shared" si="240"/>
        <v>-0.5</v>
      </c>
      <c r="E3900">
        <f t="shared" si="241"/>
        <v>4</v>
      </c>
      <c r="F3900">
        <f t="shared" si="243"/>
        <v>6</v>
      </c>
      <c r="G3900">
        <f t="shared" si="242"/>
        <v>2022</v>
      </c>
    </row>
    <row r="3901" spans="1:7" x14ac:dyDescent="0.25">
      <c r="A3901" s="1">
        <f>focus_primary!A3902</f>
        <v>44655</v>
      </c>
      <c r="B3901">
        <f>VLOOKUP($A3901, focus_primary!$A:$AQ, MATCH(YEAR(fiscal_1_y_a!A3901), focus_primary!$2:$2, 0), 0)</f>
        <v>-0.45</v>
      </c>
      <c r="C3901">
        <f>VLOOKUP($A3901, focus_primary!$A:$AQ, MATCH(YEAR(A3901)+1, focus_primary!$2:$2, 0), 0)</f>
        <v>-0.5</v>
      </c>
      <c r="D3901">
        <f t="shared" si="240"/>
        <v>-0.46666666666666662</v>
      </c>
      <c r="E3901">
        <f t="shared" si="241"/>
        <v>4</v>
      </c>
      <c r="F3901">
        <f t="shared" si="243"/>
        <v>6</v>
      </c>
      <c r="G3901">
        <f t="shared" si="242"/>
        <v>2022</v>
      </c>
    </row>
    <row r="3902" spans="1:7" x14ac:dyDescent="0.25">
      <c r="A3902" s="1">
        <f>focus_primary!A3903</f>
        <v>44656</v>
      </c>
      <c r="B3902">
        <f>VLOOKUP($A3902, focus_primary!$A:$AQ, MATCH(YEAR(fiscal_1_y_a!A3902), focus_primary!$2:$2, 0), 0)</f>
        <v>-0.5</v>
      </c>
      <c r="C3902">
        <f>VLOOKUP($A3902, focus_primary!$A:$AQ, MATCH(YEAR(A3902)+1, focus_primary!$2:$2, 0), 0)</f>
        <v>-0.5</v>
      </c>
      <c r="D3902">
        <f t="shared" si="240"/>
        <v>-0.5</v>
      </c>
      <c r="E3902">
        <f t="shared" si="241"/>
        <v>4</v>
      </c>
      <c r="F3902">
        <f t="shared" si="243"/>
        <v>6</v>
      </c>
      <c r="G3902">
        <f t="shared" si="242"/>
        <v>2022</v>
      </c>
    </row>
    <row r="3903" spans="1:7" x14ac:dyDescent="0.25">
      <c r="A3903" s="1">
        <f>focus_primary!A3904</f>
        <v>44657</v>
      </c>
      <c r="B3903">
        <f>VLOOKUP($A3903, focus_primary!$A:$AQ, MATCH(YEAR(fiscal_1_y_a!A3903), focus_primary!$2:$2, 0), 0)</f>
        <v>-0.5</v>
      </c>
      <c r="C3903">
        <f>VLOOKUP($A3903, focus_primary!$A:$AQ, MATCH(YEAR(A3903)+1, focus_primary!$2:$2, 0), 0)</f>
        <v>-0.5</v>
      </c>
      <c r="D3903">
        <f t="shared" si="240"/>
        <v>-0.5</v>
      </c>
      <c r="E3903">
        <f t="shared" si="241"/>
        <v>4</v>
      </c>
      <c r="F3903">
        <f t="shared" si="243"/>
        <v>6</v>
      </c>
      <c r="G3903">
        <f t="shared" si="242"/>
        <v>2022</v>
      </c>
    </row>
    <row r="3904" spans="1:7" x14ac:dyDescent="0.25">
      <c r="A3904" s="1">
        <f>focus_primary!A3905</f>
        <v>44658</v>
      </c>
      <c r="B3904">
        <f>VLOOKUP($A3904, focus_primary!$A:$AQ, MATCH(YEAR(fiscal_1_y_a!A3904), focus_primary!$2:$2, 0), 0)</f>
        <v>-0.5</v>
      </c>
      <c r="C3904">
        <f>VLOOKUP($A3904, focus_primary!$A:$AQ, MATCH(YEAR(A3904)+1, focus_primary!$2:$2, 0), 0)</f>
        <v>-0.5</v>
      </c>
      <c r="D3904">
        <f t="shared" si="240"/>
        <v>-0.5</v>
      </c>
      <c r="E3904">
        <f t="shared" si="241"/>
        <v>4</v>
      </c>
      <c r="F3904">
        <f t="shared" si="243"/>
        <v>6</v>
      </c>
      <c r="G3904">
        <f t="shared" si="242"/>
        <v>2022</v>
      </c>
    </row>
    <row r="3905" spans="1:7" x14ac:dyDescent="0.25">
      <c r="A3905" s="1">
        <f>focus_primary!A3906</f>
        <v>44659</v>
      </c>
      <c r="B3905">
        <f>VLOOKUP($A3905, focus_primary!$A:$AQ, MATCH(YEAR(fiscal_1_y_a!A3905), focus_primary!$2:$2, 0), 0)</f>
        <v>-0.5</v>
      </c>
      <c r="C3905">
        <f>VLOOKUP($A3905, focus_primary!$A:$AQ, MATCH(YEAR(A3905)+1, focus_primary!$2:$2, 0), 0)</f>
        <v>-0.5</v>
      </c>
      <c r="D3905">
        <f t="shared" si="240"/>
        <v>-0.5</v>
      </c>
      <c r="E3905">
        <f t="shared" si="241"/>
        <v>4</v>
      </c>
      <c r="F3905">
        <f t="shared" si="243"/>
        <v>6</v>
      </c>
      <c r="G3905">
        <f t="shared" si="242"/>
        <v>2022</v>
      </c>
    </row>
    <row r="3906" spans="1:7" x14ac:dyDescent="0.25">
      <c r="A3906" s="1">
        <f>focus_primary!A3907</f>
        <v>44662</v>
      </c>
      <c r="B3906">
        <f>VLOOKUP($A3906, focus_primary!$A:$AQ, MATCH(YEAR(fiscal_1_y_a!A3906), focus_primary!$2:$2, 0), 0)</f>
        <v>-0.5</v>
      </c>
      <c r="C3906">
        <f>VLOOKUP($A3906, focus_primary!$A:$AQ, MATCH(YEAR(A3906)+1, focus_primary!$2:$2, 0), 0)</f>
        <v>-0.56499999999999995</v>
      </c>
      <c r="D3906">
        <f t="shared" ref="D3906:D3969" si="244">(B3906*(12-MONTH(A3906))+C3906*MONTH(A3906))/12</f>
        <v>-0.52166666666666661</v>
      </c>
      <c r="E3906">
        <f t="shared" ref="E3906:E3969" si="245">MONTH(A3906)</f>
        <v>4</v>
      </c>
      <c r="F3906">
        <f t="shared" si="243"/>
        <v>6</v>
      </c>
      <c r="G3906">
        <f t="shared" ref="G3906:G3969" si="246">YEAR(A3906)</f>
        <v>2022</v>
      </c>
    </row>
    <row r="3907" spans="1:7" x14ac:dyDescent="0.25">
      <c r="A3907" s="1">
        <f>focus_primary!A3908</f>
        <v>44663</v>
      </c>
      <c r="B3907">
        <f>VLOOKUP($A3907, focus_primary!$A:$AQ, MATCH(YEAR(fiscal_1_y_a!A3907), focus_primary!$2:$2, 0), 0)</f>
        <v>-0.5</v>
      </c>
      <c r="C3907">
        <f>VLOOKUP($A3907, focus_primary!$A:$AQ, MATCH(YEAR(A3907)+1, focus_primary!$2:$2, 0), 0)</f>
        <v>-0.56499999999999995</v>
      </c>
      <c r="D3907">
        <f t="shared" si="244"/>
        <v>-0.52166666666666661</v>
      </c>
      <c r="E3907">
        <f t="shared" si="245"/>
        <v>4</v>
      </c>
      <c r="F3907">
        <f t="shared" ref="F3907:F3970" si="247">IF(E3907&lt;4,3,IF(E3907&lt;7,6,IF(E3907&lt;10,9,12)))</f>
        <v>6</v>
      </c>
      <c r="G3907">
        <f t="shared" si="246"/>
        <v>2022</v>
      </c>
    </row>
    <row r="3908" spans="1:7" x14ac:dyDescent="0.25">
      <c r="A3908" s="1">
        <f>focus_primary!A3909</f>
        <v>44664</v>
      </c>
      <c r="B3908">
        <f>VLOOKUP($A3908, focus_primary!$A:$AQ, MATCH(YEAR(fiscal_1_y_a!A3908), focus_primary!$2:$2, 0), 0)</f>
        <v>-0.5</v>
      </c>
      <c r="C3908">
        <f>VLOOKUP($A3908, focus_primary!$A:$AQ, MATCH(YEAR(A3908)+1, focus_primary!$2:$2, 0), 0)</f>
        <v>-0.56499999999999995</v>
      </c>
      <c r="D3908">
        <f t="shared" si="244"/>
        <v>-0.52166666666666661</v>
      </c>
      <c r="E3908">
        <f t="shared" si="245"/>
        <v>4</v>
      </c>
      <c r="F3908">
        <f t="shared" si="247"/>
        <v>6</v>
      </c>
      <c r="G3908">
        <f t="shared" si="246"/>
        <v>2022</v>
      </c>
    </row>
    <row r="3909" spans="1:7" x14ac:dyDescent="0.25">
      <c r="A3909" s="1">
        <f>focus_primary!A3910</f>
        <v>44665</v>
      </c>
      <c r="B3909">
        <f>VLOOKUP($A3909, focus_primary!$A:$AQ, MATCH(YEAR(fiscal_1_y_a!A3909), focus_primary!$2:$2, 0), 0)</f>
        <v>-0.5</v>
      </c>
      <c r="C3909">
        <f>VLOOKUP($A3909, focus_primary!$A:$AQ, MATCH(YEAR(A3909)+1, focus_primary!$2:$2, 0), 0)</f>
        <v>-0.5</v>
      </c>
      <c r="D3909">
        <f t="shared" si="244"/>
        <v>-0.5</v>
      </c>
      <c r="E3909">
        <f t="shared" si="245"/>
        <v>4</v>
      </c>
      <c r="F3909">
        <f t="shared" si="247"/>
        <v>6</v>
      </c>
      <c r="G3909">
        <f t="shared" si="246"/>
        <v>2022</v>
      </c>
    </row>
    <row r="3910" spans="1:7" x14ac:dyDescent="0.25">
      <c r="A3910" s="1">
        <f>focus_primary!A3911</f>
        <v>44669</v>
      </c>
      <c r="B3910">
        <f>VLOOKUP($A3910, focus_primary!$A:$AQ, MATCH(YEAR(fiscal_1_y_a!A3910), focus_primary!$2:$2, 0), 0)</f>
        <v>-0.5</v>
      </c>
      <c r="C3910">
        <f>VLOOKUP($A3910, focus_primary!$A:$AQ, MATCH(YEAR(A3910)+1, focus_primary!$2:$2, 0), 0)</f>
        <v>-0.5</v>
      </c>
      <c r="D3910">
        <f t="shared" si="244"/>
        <v>-0.5</v>
      </c>
      <c r="E3910">
        <f t="shared" si="245"/>
        <v>4</v>
      </c>
      <c r="F3910">
        <f t="shared" si="247"/>
        <v>6</v>
      </c>
      <c r="G3910">
        <f t="shared" si="246"/>
        <v>2022</v>
      </c>
    </row>
    <row r="3911" spans="1:7" x14ac:dyDescent="0.25">
      <c r="A3911" s="1">
        <f>focus_primary!A3912</f>
        <v>44670</v>
      </c>
      <c r="B3911">
        <f>VLOOKUP($A3911, focus_primary!$A:$AQ, MATCH(YEAR(fiscal_1_y_a!A3911), focus_primary!$2:$2, 0), 0)</f>
        <v>-0.5</v>
      </c>
      <c r="C3911">
        <f>VLOOKUP($A3911, focus_primary!$A:$AQ, MATCH(YEAR(A3911)+1, focus_primary!$2:$2, 0), 0)</f>
        <v>-0.5</v>
      </c>
      <c r="D3911">
        <f t="shared" si="244"/>
        <v>-0.5</v>
      </c>
      <c r="E3911">
        <f t="shared" si="245"/>
        <v>4</v>
      </c>
      <c r="F3911">
        <f t="shared" si="247"/>
        <v>6</v>
      </c>
      <c r="G3911">
        <f t="shared" si="246"/>
        <v>2022</v>
      </c>
    </row>
    <row r="3912" spans="1:7" x14ac:dyDescent="0.25">
      <c r="A3912" s="1">
        <f>focus_primary!A3913</f>
        <v>44671</v>
      </c>
      <c r="B3912">
        <f>VLOOKUP($A3912, focus_primary!$A:$AQ, MATCH(YEAR(fiscal_1_y_a!A3912), focus_primary!$2:$2, 0), 0)</f>
        <v>-0.5</v>
      </c>
      <c r="C3912">
        <f>VLOOKUP($A3912, focus_primary!$A:$AQ, MATCH(YEAR(A3912)+1, focus_primary!$2:$2, 0), 0)</f>
        <v>-0.5</v>
      </c>
      <c r="D3912">
        <f t="shared" si="244"/>
        <v>-0.5</v>
      </c>
      <c r="E3912">
        <f t="shared" si="245"/>
        <v>4</v>
      </c>
      <c r="F3912">
        <f t="shared" si="247"/>
        <v>6</v>
      </c>
      <c r="G3912">
        <f t="shared" si="246"/>
        <v>2022</v>
      </c>
    </row>
    <row r="3913" spans="1:7" x14ac:dyDescent="0.25">
      <c r="A3913" s="1">
        <f>focus_primary!A3914</f>
        <v>44673</v>
      </c>
      <c r="B3913">
        <f>VLOOKUP($A3913, focus_primary!$A:$AQ, MATCH(YEAR(fiscal_1_y_a!A3913), focus_primary!$2:$2, 0), 0)</f>
        <v>-0.45</v>
      </c>
      <c r="C3913">
        <f>VLOOKUP($A3913, focus_primary!$A:$AQ, MATCH(YEAR(A3913)+1, focus_primary!$2:$2, 0), 0)</f>
        <v>-0.5</v>
      </c>
      <c r="D3913">
        <f t="shared" si="244"/>
        <v>-0.46666666666666662</v>
      </c>
      <c r="E3913">
        <f t="shared" si="245"/>
        <v>4</v>
      </c>
      <c r="F3913">
        <f t="shared" si="247"/>
        <v>6</v>
      </c>
      <c r="G3913">
        <f t="shared" si="246"/>
        <v>2022</v>
      </c>
    </row>
    <row r="3914" spans="1:7" x14ac:dyDescent="0.25">
      <c r="A3914" s="1">
        <f>focus_primary!A3915</f>
        <v>44676</v>
      </c>
      <c r="B3914">
        <f>VLOOKUP($A3914, focus_primary!$A:$AQ, MATCH(YEAR(fiscal_1_y_a!A3914), focus_primary!$2:$2, 0), 0)</f>
        <v>-0.4</v>
      </c>
      <c r="C3914">
        <f>VLOOKUP($A3914, focus_primary!$A:$AQ, MATCH(YEAR(A3914)+1, focus_primary!$2:$2, 0), 0)</f>
        <v>-0.5</v>
      </c>
      <c r="D3914">
        <f t="shared" si="244"/>
        <v>-0.43333333333333335</v>
      </c>
      <c r="E3914">
        <f t="shared" si="245"/>
        <v>4</v>
      </c>
      <c r="F3914">
        <f t="shared" si="247"/>
        <v>6</v>
      </c>
      <c r="G3914">
        <f t="shared" si="246"/>
        <v>2022</v>
      </c>
    </row>
    <row r="3915" spans="1:7" x14ac:dyDescent="0.25">
      <c r="A3915" s="1">
        <f>focus_primary!A3916</f>
        <v>44677</v>
      </c>
      <c r="B3915">
        <f>VLOOKUP($A3915, focus_primary!$A:$AQ, MATCH(YEAR(fiscal_1_y_a!A3915), focus_primary!$2:$2, 0), 0)</f>
        <v>-0.4</v>
      </c>
      <c r="C3915">
        <f>VLOOKUP($A3915, focus_primary!$A:$AQ, MATCH(YEAR(A3915)+1, focus_primary!$2:$2, 0), 0)</f>
        <v>-0.5</v>
      </c>
      <c r="D3915">
        <f t="shared" si="244"/>
        <v>-0.43333333333333335</v>
      </c>
      <c r="E3915">
        <f t="shared" si="245"/>
        <v>4</v>
      </c>
      <c r="F3915">
        <f t="shared" si="247"/>
        <v>6</v>
      </c>
      <c r="G3915">
        <f t="shared" si="246"/>
        <v>2022</v>
      </c>
    </row>
    <row r="3916" spans="1:7" x14ac:dyDescent="0.25">
      <c r="A3916" s="1">
        <f>focus_primary!A3917</f>
        <v>44678</v>
      </c>
      <c r="B3916">
        <f>VLOOKUP($A3916, focus_primary!$A:$AQ, MATCH(YEAR(fiscal_1_y_a!A3916), focus_primary!$2:$2, 0), 0)</f>
        <v>-0.4</v>
      </c>
      <c r="C3916">
        <f>VLOOKUP($A3916, focus_primary!$A:$AQ, MATCH(YEAR(A3916)+1, focus_primary!$2:$2, 0), 0)</f>
        <v>-0.5</v>
      </c>
      <c r="D3916">
        <f t="shared" si="244"/>
        <v>-0.43333333333333335</v>
      </c>
      <c r="E3916">
        <f t="shared" si="245"/>
        <v>4</v>
      </c>
      <c r="F3916">
        <f t="shared" si="247"/>
        <v>6</v>
      </c>
      <c r="G3916">
        <f t="shared" si="246"/>
        <v>2022</v>
      </c>
    </row>
    <row r="3917" spans="1:7" x14ac:dyDescent="0.25">
      <c r="A3917" s="1">
        <f>focus_primary!A3918</f>
        <v>44679</v>
      </c>
      <c r="B3917">
        <f>VLOOKUP($A3917, focus_primary!$A:$AQ, MATCH(YEAR(fiscal_1_y_a!A3917), focus_primary!$2:$2, 0), 0)</f>
        <v>-0.4</v>
      </c>
      <c r="C3917">
        <f>VLOOKUP($A3917, focus_primary!$A:$AQ, MATCH(YEAR(A3917)+1, focus_primary!$2:$2, 0), 0)</f>
        <v>-0.5</v>
      </c>
      <c r="D3917">
        <f t="shared" si="244"/>
        <v>-0.43333333333333335</v>
      </c>
      <c r="E3917">
        <f t="shared" si="245"/>
        <v>4</v>
      </c>
      <c r="F3917">
        <f t="shared" si="247"/>
        <v>6</v>
      </c>
      <c r="G3917">
        <f t="shared" si="246"/>
        <v>2022</v>
      </c>
    </row>
    <row r="3918" spans="1:7" x14ac:dyDescent="0.25">
      <c r="A3918" s="1">
        <f>focus_primary!A3919</f>
        <v>44680</v>
      </c>
      <c r="B3918">
        <f>VLOOKUP($A3918, focus_primary!$A:$AQ, MATCH(YEAR(fiscal_1_y_a!A3918), focus_primary!$2:$2, 0), 0)</f>
        <v>-0.27</v>
      </c>
      <c r="C3918">
        <f>VLOOKUP($A3918, focus_primary!$A:$AQ, MATCH(YEAR(A3918)+1, focus_primary!$2:$2, 0), 0)</f>
        <v>-0.45</v>
      </c>
      <c r="D3918">
        <f t="shared" si="244"/>
        <v>-0.33</v>
      </c>
      <c r="E3918">
        <f t="shared" si="245"/>
        <v>4</v>
      </c>
      <c r="F3918">
        <f t="shared" si="247"/>
        <v>6</v>
      </c>
      <c r="G3918">
        <f t="shared" si="246"/>
        <v>2022</v>
      </c>
    </row>
    <row r="3919" spans="1:7" x14ac:dyDescent="0.25">
      <c r="A3919" s="1">
        <f>focus_primary!A3920</f>
        <v>44683</v>
      </c>
      <c r="B3919">
        <f>VLOOKUP($A3919, focus_primary!$A:$AQ, MATCH(YEAR(fiscal_1_y_a!A3919), focus_primary!$2:$2, 0), 0)</f>
        <v>-0.2</v>
      </c>
      <c r="C3919">
        <f>VLOOKUP($A3919, focus_primary!$A:$AQ, MATCH(YEAR(A3919)+1, focus_primary!$2:$2, 0), 0)</f>
        <v>-0.4</v>
      </c>
      <c r="D3919">
        <f t="shared" si="244"/>
        <v>-0.28333333333333338</v>
      </c>
      <c r="E3919">
        <f t="shared" si="245"/>
        <v>5</v>
      </c>
      <c r="F3919">
        <f t="shared" si="247"/>
        <v>6</v>
      </c>
      <c r="G3919">
        <f t="shared" si="246"/>
        <v>2022</v>
      </c>
    </row>
    <row r="3920" spans="1:7" x14ac:dyDescent="0.25">
      <c r="A3920" s="1">
        <f>focus_primary!A3921</f>
        <v>44684</v>
      </c>
      <c r="B3920">
        <f>VLOOKUP($A3920, focus_primary!$A:$AQ, MATCH(YEAR(fiscal_1_y_a!A3920), focus_primary!$2:$2, 0), 0)</f>
        <v>-0.2</v>
      </c>
      <c r="C3920">
        <f>VLOOKUP($A3920, focus_primary!$A:$AQ, MATCH(YEAR(A3920)+1, focus_primary!$2:$2, 0), 0)</f>
        <v>-0.4</v>
      </c>
      <c r="D3920">
        <f t="shared" si="244"/>
        <v>-0.28333333333333338</v>
      </c>
      <c r="E3920">
        <f t="shared" si="245"/>
        <v>5</v>
      </c>
      <c r="F3920">
        <f t="shared" si="247"/>
        <v>6</v>
      </c>
      <c r="G3920">
        <f t="shared" si="246"/>
        <v>2022</v>
      </c>
    </row>
    <row r="3921" spans="1:7" x14ac:dyDescent="0.25">
      <c r="A3921" s="1">
        <f>focus_primary!A3922</f>
        <v>44685</v>
      </c>
      <c r="B3921">
        <f>VLOOKUP($A3921, focus_primary!$A:$AQ, MATCH(YEAR(fiscal_1_y_a!A3921), focus_primary!$2:$2, 0), 0)</f>
        <v>-0.2</v>
      </c>
      <c r="C3921">
        <f>VLOOKUP($A3921, focus_primary!$A:$AQ, MATCH(YEAR(A3921)+1, focus_primary!$2:$2, 0), 0)</f>
        <v>-0.4</v>
      </c>
      <c r="D3921">
        <f t="shared" si="244"/>
        <v>-0.28333333333333338</v>
      </c>
      <c r="E3921">
        <f t="shared" si="245"/>
        <v>5</v>
      </c>
      <c r="F3921">
        <f t="shared" si="247"/>
        <v>6</v>
      </c>
      <c r="G3921">
        <f t="shared" si="246"/>
        <v>2022</v>
      </c>
    </row>
    <row r="3922" spans="1:7" x14ac:dyDescent="0.25">
      <c r="A3922" s="1">
        <f>focus_primary!A3923</f>
        <v>44686</v>
      </c>
      <c r="B3922">
        <f>VLOOKUP($A3922, focus_primary!$A:$AQ, MATCH(YEAR(fiscal_1_y_a!A3922), focus_primary!$2:$2, 0), 0)</f>
        <v>-0.2</v>
      </c>
      <c r="C3922">
        <f>VLOOKUP($A3922, focus_primary!$A:$AQ, MATCH(YEAR(A3922)+1, focus_primary!$2:$2, 0), 0)</f>
        <v>-0.4</v>
      </c>
      <c r="D3922">
        <f t="shared" si="244"/>
        <v>-0.28333333333333338</v>
      </c>
      <c r="E3922">
        <f t="shared" si="245"/>
        <v>5</v>
      </c>
      <c r="F3922">
        <f t="shared" si="247"/>
        <v>6</v>
      </c>
      <c r="G3922">
        <f t="shared" si="246"/>
        <v>2022</v>
      </c>
    </row>
    <row r="3923" spans="1:7" x14ac:dyDescent="0.25">
      <c r="A3923" s="1">
        <f>focus_primary!A3924</f>
        <v>44687</v>
      </c>
      <c r="B3923">
        <f>VLOOKUP($A3923, focus_primary!$A:$AQ, MATCH(YEAR(fiscal_1_y_a!A3923), focus_primary!$2:$2, 0), 0)</f>
        <v>-0.2</v>
      </c>
      <c r="C3923">
        <f>VLOOKUP($A3923, focus_primary!$A:$AQ, MATCH(YEAR(A3923)+1, focus_primary!$2:$2, 0), 0)</f>
        <v>-0.32729999999999998</v>
      </c>
      <c r="D3923">
        <f t="shared" si="244"/>
        <v>-0.25304166666666666</v>
      </c>
      <c r="E3923">
        <f t="shared" si="245"/>
        <v>5</v>
      </c>
      <c r="F3923">
        <f t="shared" si="247"/>
        <v>6</v>
      </c>
      <c r="G3923">
        <f t="shared" si="246"/>
        <v>2022</v>
      </c>
    </row>
    <row r="3924" spans="1:7" x14ac:dyDescent="0.25">
      <c r="A3924" s="1">
        <f>focus_primary!A3925</f>
        <v>44690</v>
      </c>
      <c r="B3924">
        <f>VLOOKUP($A3924, focus_primary!$A:$AQ, MATCH(YEAR(fiscal_1_y_a!A3924), focus_primary!$2:$2, 0), 0)</f>
        <v>-0.2</v>
      </c>
      <c r="C3924">
        <f>VLOOKUP($A3924, focus_primary!$A:$AQ, MATCH(YEAR(A3924)+1, focus_primary!$2:$2, 0), 0)</f>
        <v>-0.32729999999999998</v>
      </c>
      <c r="D3924">
        <f t="shared" si="244"/>
        <v>-0.25304166666666666</v>
      </c>
      <c r="E3924">
        <f t="shared" si="245"/>
        <v>5</v>
      </c>
      <c r="F3924">
        <f t="shared" si="247"/>
        <v>6</v>
      </c>
      <c r="G3924">
        <f t="shared" si="246"/>
        <v>2022</v>
      </c>
    </row>
    <row r="3925" spans="1:7" x14ac:dyDescent="0.25">
      <c r="A3925" s="1">
        <f>focus_primary!A3926</f>
        <v>44691</v>
      </c>
      <c r="B3925">
        <f>VLOOKUP($A3925, focus_primary!$A:$AQ, MATCH(YEAR(fiscal_1_y_a!A3925), focus_primary!$2:$2, 0), 0)</f>
        <v>-0.2</v>
      </c>
      <c r="C3925">
        <f>VLOOKUP($A3925, focus_primary!$A:$AQ, MATCH(YEAR(A3925)+1, focus_primary!$2:$2, 0), 0)</f>
        <v>-0.32729999999999998</v>
      </c>
      <c r="D3925">
        <f t="shared" si="244"/>
        <v>-0.25304166666666666</v>
      </c>
      <c r="E3925">
        <f t="shared" si="245"/>
        <v>5</v>
      </c>
      <c r="F3925">
        <f t="shared" si="247"/>
        <v>6</v>
      </c>
      <c r="G3925">
        <f t="shared" si="246"/>
        <v>2022</v>
      </c>
    </row>
    <row r="3926" spans="1:7" x14ac:dyDescent="0.25">
      <c r="A3926" s="1">
        <f>focus_primary!A3927</f>
        <v>44692</v>
      </c>
      <c r="B3926">
        <f>VLOOKUP($A3926, focus_primary!$A:$AQ, MATCH(YEAR(fiscal_1_y_a!A3926), focus_primary!$2:$2, 0), 0)</f>
        <v>-0.11</v>
      </c>
      <c r="C3926">
        <f>VLOOKUP($A3926, focus_primary!$A:$AQ, MATCH(YEAR(A3926)+1, focus_primary!$2:$2, 0), 0)</f>
        <v>-0.32729999999999998</v>
      </c>
      <c r="D3926">
        <f t="shared" si="244"/>
        <v>-0.20054166666666665</v>
      </c>
      <c r="E3926">
        <f t="shared" si="245"/>
        <v>5</v>
      </c>
      <c r="F3926">
        <f t="shared" si="247"/>
        <v>6</v>
      </c>
      <c r="G3926">
        <f t="shared" si="246"/>
        <v>2022</v>
      </c>
    </row>
    <row r="3927" spans="1:7" x14ac:dyDescent="0.25">
      <c r="A3927" s="1">
        <f>focus_primary!A3928</f>
        <v>44693</v>
      </c>
      <c r="B3927">
        <f>VLOOKUP($A3927, focus_primary!$A:$AQ, MATCH(YEAR(fiscal_1_y_a!A3927), focus_primary!$2:$2, 0), 0)</f>
        <v>-0.105</v>
      </c>
      <c r="C3927">
        <f>VLOOKUP($A3927, focus_primary!$A:$AQ, MATCH(YEAR(A3927)+1, focus_primary!$2:$2, 0), 0)</f>
        <v>-0.31369999999999998</v>
      </c>
      <c r="D3927">
        <f t="shared" si="244"/>
        <v>-0.19195833333333331</v>
      </c>
      <c r="E3927">
        <f t="shared" si="245"/>
        <v>5</v>
      </c>
      <c r="F3927">
        <f t="shared" si="247"/>
        <v>6</v>
      </c>
      <c r="G3927">
        <f t="shared" si="246"/>
        <v>2022</v>
      </c>
    </row>
    <row r="3928" spans="1:7" x14ac:dyDescent="0.25">
      <c r="A3928" s="1">
        <f>focus_primary!A3929</f>
        <v>44694</v>
      </c>
      <c r="B3928">
        <f>VLOOKUP($A3928, focus_primary!$A:$AQ, MATCH(YEAR(fiscal_1_y_a!A3928), focus_primary!$2:$2, 0), 0)</f>
        <v>-0.105</v>
      </c>
      <c r="C3928">
        <f>VLOOKUP($A3928, focus_primary!$A:$AQ, MATCH(YEAR(A3928)+1, focus_primary!$2:$2, 0), 0)</f>
        <v>-0.31369999999999998</v>
      </c>
      <c r="D3928">
        <f t="shared" si="244"/>
        <v>-0.19195833333333331</v>
      </c>
      <c r="E3928">
        <f t="shared" si="245"/>
        <v>5</v>
      </c>
      <c r="F3928">
        <f t="shared" si="247"/>
        <v>6</v>
      </c>
      <c r="G3928">
        <f t="shared" si="246"/>
        <v>2022</v>
      </c>
    </row>
    <row r="3929" spans="1:7" x14ac:dyDescent="0.25">
      <c r="A3929" s="1">
        <f>focus_primary!A3930</f>
        <v>44697</v>
      </c>
      <c r="B3929">
        <f>VLOOKUP($A3929, focus_primary!$A:$AQ, MATCH(YEAR(fiscal_1_y_a!A3929), focus_primary!$2:$2, 0), 0)</f>
        <v>-0.1</v>
      </c>
      <c r="C3929">
        <f>VLOOKUP($A3929, focus_primary!$A:$AQ, MATCH(YEAR(A3929)+1, focus_primary!$2:$2, 0), 0)</f>
        <v>-0.32729999999999998</v>
      </c>
      <c r="D3929">
        <f t="shared" si="244"/>
        <v>-0.19470833333333334</v>
      </c>
      <c r="E3929">
        <f t="shared" si="245"/>
        <v>5</v>
      </c>
      <c r="F3929">
        <f t="shared" si="247"/>
        <v>6</v>
      </c>
      <c r="G3929">
        <f t="shared" si="246"/>
        <v>2022</v>
      </c>
    </row>
    <row r="3930" spans="1:7" x14ac:dyDescent="0.25">
      <c r="A3930" s="1">
        <f>focus_primary!A3931</f>
        <v>44698</v>
      </c>
      <c r="B3930">
        <f>VLOOKUP($A3930, focus_primary!$A:$AQ, MATCH(YEAR(fiscal_1_y_a!A3930), focus_primary!$2:$2, 0), 0)</f>
        <v>-0.1</v>
      </c>
      <c r="C3930">
        <f>VLOOKUP($A3930, focus_primary!$A:$AQ, MATCH(YEAR(A3930)+1, focus_primary!$2:$2, 0), 0)</f>
        <v>-0.32729999999999998</v>
      </c>
      <c r="D3930">
        <f t="shared" si="244"/>
        <v>-0.19470833333333334</v>
      </c>
      <c r="E3930">
        <f t="shared" si="245"/>
        <v>5</v>
      </c>
      <c r="F3930">
        <f t="shared" si="247"/>
        <v>6</v>
      </c>
      <c r="G3930">
        <f t="shared" si="246"/>
        <v>2022</v>
      </c>
    </row>
    <row r="3931" spans="1:7" x14ac:dyDescent="0.25">
      <c r="A3931" s="1">
        <f>focus_primary!A3932</f>
        <v>44699</v>
      </c>
      <c r="B3931">
        <f>VLOOKUP($A3931, focus_primary!$A:$AQ, MATCH(YEAR(fiscal_1_y_a!A3931), focus_primary!$2:$2, 0), 0)</f>
        <v>-0.1</v>
      </c>
      <c r="C3931">
        <f>VLOOKUP($A3931, focus_primary!$A:$AQ, MATCH(YEAR(A3931)+1, focus_primary!$2:$2, 0), 0)</f>
        <v>-0.32729999999999998</v>
      </c>
      <c r="D3931">
        <f t="shared" si="244"/>
        <v>-0.19470833333333334</v>
      </c>
      <c r="E3931">
        <f t="shared" si="245"/>
        <v>5</v>
      </c>
      <c r="F3931">
        <f t="shared" si="247"/>
        <v>6</v>
      </c>
      <c r="G3931">
        <f t="shared" si="246"/>
        <v>2022</v>
      </c>
    </row>
    <row r="3932" spans="1:7" x14ac:dyDescent="0.25">
      <c r="A3932" s="1">
        <f>focus_primary!A3933</f>
        <v>44700</v>
      </c>
      <c r="B3932">
        <f>VLOOKUP($A3932, focus_primary!$A:$AQ, MATCH(YEAR(fiscal_1_y_a!A3932), focus_primary!$2:$2, 0), 0)</f>
        <v>-0.1</v>
      </c>
      <c r="C3932">
        <f>VLOOKUP($A3932, focus_primary!$A:$AQ, MATCH(YEAR(A3932)+1, focus_primary!$2:$2, 0), 0)</f>
        <v>-0.32729999999999998</v>
      </c>
      <c r="D3932">
        <f t="shared" si="244"/>
        <v>-0.19470833333333334</v>
      </c>
      <c r="E3932">
        <f t="shared" si="245"/>
        <v>5</v>
      </c>
      <c r="F3932">
        <f t="shared" si="247"/>
        <v>6</v>
      </c>
      <c r="G3932">
        <f t="shared" si="246"/>
        <v>2022</v>
      </c>
    </row>
    <row r="3933" spans="1:7" x14ac:dyDescent="0.25">
      <c r="A3933" s="1">
        <f>focus_primary!A3934</f>
        <v>44701</v>
      </c>
      <c r="B3933">
        <f>VLOOKUP($A3933, focus_primary!$A:$AQ, MATCH(YEAR(fiscal_1_y_a!A3933), focus_primary!$2:$2, 0), 0)</f>
        <v>0.1</v>
      </c>
      <c r="C3933">
        <f>VLOOKUP($A3933, focus_primary!$A:$AQ, MATCH(YEAR(A3933)+1, focus_primary!$2:$2, 0), 0)</f>
        <v>-0.3</v>
      </c>
      <c r="D3933">
        <f t="shared" si="244"/>
        <v>-6.6666666666666666E-2</v>
      </c>
      <c r="E3933">
        <f t="shared" si="245"/>
        <v>5</v>
      </c>
      <c r="F3933">
        <f t="shared" si="247"/>
        <v>6</v>
      </c>
      <c r="G3933">
        <f t="shared" si="246"/>
        <v>2022</v>
      </c>
    </row>
    <row r="3934" spans="1:7" x14ac:dyDescent="0.25">
      <c r="A3934" s="1">
        <f>focus_primary!A3935</f>
        <v>44704</v>
      </c>
      <c r="B3934">
        <f>VLOOKUP($A3934, focus_primary!$A:$AQ, MATCH(YEAR(fiscal_1_y_a!A3934), focus_primary!$2:$2, 0), 0)</f>
        <v>0.1</v>
      </c>
      <c r="C3934">
        <f>VLOOKUP($A3934, focus_primary!$A:$AQ, MATCH(YEAR(A3934)+1, focus_primary!$2:$2, 0), 0)</f>
        <v>-0.3</v>
      </c>
      <c r="D3934">
        <f t="shared" si="244"/>
        <v>-6.6666666666666666E-2</v>
      </c>
      <c r="E3934">
        <f t="shared" si="245"/>
        <v>5</v>
      </c>
      <c r="F3934">
        <f t="shared" si="247"/>
        <v>6</v>
      </c>
      <c r="G3934">
        <f t="shared" si="246"/>
        <v>2022</v>
      </c>
    </row>
    <row r="3935" spans="1:7" x14ac:dyDescent="0.25">
      <c r="A3935" s="1">
        <f>focus_primary!A3936</f>
        <v>44705</v>
      </c>
      <c r="B3935">
        <f>VLOOKUP($A3935, focus_primary!$A:$AQ, MATCH(YEAR(fiscal_1_y_a!A3935), focus_primary!$2:$2, 0), 0)</f>
        <v>0.1</v>
      </c>
      <c r="C3935">
        <f>VLOOKUP($A3935, focus_primary!$A:$AQ, MATCH(YEAR(A3935)+1, focus_primary!$2:$2, 0), 0)</f>
        <v>-0.3</v>
      </c>
      <c r="D3935">
        <f t="shared" si="244"/>
        <v>-6.6666666666666666E-2</v>
      </c>
      <c r="E3935">
        <f t="shared" si="245"/>
        <v>5</v>
      </c>
      <c r="F3935">
        <f t="shared" si="247"/>
        <v>6</v>
      </c>
      <c r="G3935">
        <f t="shared" si="246"/>
        <v>2022</v>
      </c>
    </row>
    <row r="3936" spans="1:7" x14ac:dyDescent="0.25">
      <c r="A3936" s="1">
        <f>focus_primary!A3937</f>
        <v>44706</v>
      </c>
      <c r="B3936">
        <f>VLOOKUP($A3936, focus_primary!$A:$AQ, MATCH(YEAR(fiscal_1_y_a!A3936), focus_primary!$2:$2, 0), 0)</f>
        <v>0.1</v>
      </c>
      <c r="C3936">
        <f>VLOOKUP($A3936, focus_primary!$A:$AQ, MATCH(YEAR(A3936)+1, focus_primary!$2:$2, 0), 0)</f>
        <v>-0.32729999999999998</v>
      </c>
      <c r="D3936">
        <f t="shared" si="244"/>
        <v>-7.8041666666666648E-2</v>
      </c>
      <c r="E3936">
        <f t="shared" si="245"/>
        <v>5</v>
      </c>
      <c r="F3936">
        <f t="shared" si="247"/>
        <v>6</v>
      </c>
      <c r="G3936">
        <f t="shared" si="246"/>
        <v>2022</v>
      </c>
    </row>
    <row r="3937" spans="1:7" x14ac:dyDescent="0.25">
      <c r="A3937" s="1">
        <f>focus_primary!A3938</f>
        <v>44707</v>
      </c>
      <c r="B3937">
        <f>VLOOKUP($A3937, focus_primary!$A:$AQ, MATCH(YEAR(fiscal_1_y_a!A3937), focus_primary!$2:$2, 0), 0)</f>
        <v>-0.05</v>
      </c>
      <c r="C3937">
        <f>VLOOKUP($A3937, focus_primary!$A:$AQ, MATCH(YEAR(A3937)+1, focus_primary!$2:$2, 0), 0)</f>
        <v>-0.32729999999999998</v>
      </c>
      <c r="D3937">
        <f t="shared" si="244"/>
        <v>-0.16554166666666667</v>
      </c>
      <c r="E3937">
        <f t="shared" si="245"/>
        <v>5</v>
      </c>
      <c r="F3937">
        <f t="shared" si="247"/>
        <v>6</v>
      </c>
      <c r="G3937">
        <f t="shared" si="246"/>
        <v>2022</v>
      </c>
    </row>
    <row r="3938" spans="1:7" x14ac:dyDescent="0.25">
      <c r="A3938" s="1">
        <f>focus_primary!A3939</f>
        <v>44708</v>
      </c>
      <c r="B3938">
        <f>VLOOKUP($A3938, focus_primary!$A:$AQ, MATCH(YEAR(fiscal_1_y_a!A3938), focus_primary!$2:$2, 0), 0)</f>
        <v>-0.05</v>
      </c>
      <c r="C3938">
        <f>VLOOKUP($A3938, focus_primary!$A:$AQ, MATCH(YEAR(A3938)+1, focus_primary!$2:$2, 0), 0)</f>
        <v>-0.32729999999999998</v>
      </c>
      <c r="D3938">
        <f t="shared" si="244"/>
        <v>-0.16554166666666667</v>
      </c>
      <c r="E3938">
        <f t="shared" si="245"/>
        <v>5</v>
      </c>
      <c r="F3938">
        <f t="shared" si="247"/>
        <v>6</v>
      </c>
      <c r="G3938">
        <f t="shared" si="246"/>
        <v>2022</v>
      </c>
    </row>
    <row r="3939" spans="1:7" x14ac:dyDescent="0.25">
      <c r="A3939" s="1">
        <f>focus_primary!A3940</f>
        <v>44711</v>
      </c>
      <c r="B3939">
        <f>VLOOKUP($A3939, focus_primary!$A:$AQ, MATCH(YEAR(fiscal_1_y_a!A3939), focus_primary!$2:$2, 0), 0)</f>
        <v>0.1</v>
      </c>
      <c r="C3939">
        <f>VLOOKUP($A3939, focus_primary!$A:$AQ, MATCH(YEAR(A3939)+1, focus_primary!$2:$2, 0), 0)</f>
        <v>-0.35</v>
      </c>
      <c r="D3939">
        <f t="shared" si="244"/>
        <v>-8.7499999999999981E-2</v>
      </c>
      <c r="E3939">
        <f t="shared" si="245"/>
        <v>5</v>
      </c>
      <c r="F3939">
        <f t="shared" si="247"/>
        <v>6</v>
      </c>
      <c r="G3939">
        <f t="shared" si="246"/>
        <v>2022</v>
      </c>
    </row>
    <row r="3940" spans="1:7" x14ac:dyDescent="0.25">
      <c r="A3940" s="1">
        <f>focus_primary!A3941</f>
        <v>44712</v>
      </c>
      <c r="B3940">
        <f>VLOOKUP($A3940, focus_primary!$A:$AQ, MATCH(YEAR(fiscal_1_y_a!A3940), focus_primary!$2:$2, 0), 0)</f>
        <v>0.1</v>
      </c>
      <c r="C3940">
        <f>VLOOKUP($A3940, focus_primary!$A:$AQ, MATCH(YEAR(A3940)+1, focus_primary!$2:$2, 0), 0)</f>
        <v>-0.35</v>
      </c>
      <c r="D3940">
        <f t="shared" si="244"/>
        <v>-8.7499999999999981E-2</v>
      </c>
      <c r="E3940">
        <f t="shared" si="245"/>
        <v>5</v>
      </c>
      <c r="F3940">
        <f t="shared" si="247"/>
        <v>6</v>
      </c>
      <c r="G3940">
        <f t="shared" si="246"/>
        <v>2022</v>
      </c>
    </row>
    <row r="3941" spans="1:7" x14ac:dyDescent="0.25">
      <c r="A3941" s="1">
        <f>focus_primary!A3942</f>
        <v>44713</v>
      </c>
      <c r="B3941">
        <f>VLOOKUP($A3941, focus_primary!$A:$AQ, MATCH(YEAR(fiscal_1_y_a!A3941), focus_primary!$2:$2, 0), 0)</f>
        <v>0.1</v>
      </c>
      <c r="C3941">
        <f>VLOOKUP($A3941, focus_primary!$A:$AQ, MATCH(YEAR(A3941)+1, focus_primary!$2:$2, 0), 0)</f>
        <v>-0.35</v>
      </c>
      <c r="D3941">
        <f t="shared" si="244"/>
        <v>-0.12499999999999996</v>
      </c>
      <c r="E3941">
        <f t="shared" si="245"/>
        <v>6</v>
      </c>
      <c r="F3941">
        <f t="shared" si="247"/>
        <v>6</v>
      </c>
      <c r="G3941">
        <f t="shared" si="246"/>
        <v>2022</v>
      </c>
    </row>
    <row r="3942" spans="1:7" x14ac:dyDescent="0.25">
      <c r="A3942" s="1">
        <f>focus_primary!A3943</f>
        <v>44714</v>
      </c>
      <c r="B3942">
        <f>VLOOKUP($A3942, focus_primary!$A:$AQ, MATCH(YEAR(fiscal_1_y_a!A3942), focus_primary!$2:$2, 0), 0)</f>
        <v>0.1</v>
      </c>
      <c r="C3942">
        <f>VLOOKUP($A3942, focus_primary!$A:$AQ, MATCH(YEAR(A3942)+1, focus_primary!$2:$2, 0), 0)</f>
        <v>-0.35</v>
      </c>
      <c r="D3942">
        <f t="shared" si="244"/>
        <v>-0.12499999999999996</v>
      </c>
      <c r="E3942">
        <f t="shared" si="245"/>
        <v>6</v>
      </c>
      <c r="F3942">
        <f t="shared" si="247"/>
        <v>6</v>
      </c>
      <c r="G3942">
        <f t="shared" si="246"/>
        <v>2022</v>
      </c>
    </row>
    <row r="3943" spans="1:7" x14ac:dyDescent="0.25">
      <c r="A3943" s="1">
        <f>focus_primary!A3944</f>
        <v>44715</v>
      </c>
      <c r="B3943">
        <f>VLOOKUP($A3943, focus_primary!$A:$AQ, MATCH(YEAR(fiscal_1_y_a!A3943), focus_primary!$2:$2, 0), 0)</f>
        <v>0.1</v>
      </c>
      <c r="C3943">
        <f>VLOOKUP($A3943, focus_primary!$A:$AQ, MATCH(YEAR(A3943)+1, focus_primary!$2:$2, 0), 0)</f>
        <v>-0.35</v>
      </c>
      <c r="D3943">
        <f t="shared" si="244"/>
        <v>-0.12499999999999996</v>
      </c>
      <c r="E3943">
        <f t="shared" si="245"/>
        <v>6</v>
      </c>
      <c r="F3943">
        <f t="shared" si="247"/>
        <v>6</v>
      </c>
      <c r="G3943">
        <f t="shared" si="246"/>
        <v>2022</v>
      </c>
    </row>
    <row r="3944" spans="1:7" x14ac:dyDescent="0.25">
      <c r="A3944" s="1">
        <f>focus_primary!A3945</f>
        <v>44718</v>
      </c>
      <c r="B3944">
        <f>VLOOKUP($A3944, focus_primary!$A:$AQ, MATCH(YEAR(fiscal_1_y_a!A3944), focus_primary!$2:$2, 0), 0)</f>
        <v>0.1</v>
      </c>
      <c r="C3944">
        <f>VLOOKUP($A3944, focus_primary!$A:$AQ, MATCH(YEAR(A3944)+1, focus_primary!$2:$2, 0), 0)</f>
        <v>-0.35</v>
      </c>
      <c r="D3944">
        <f t="shared" si="244"/>
        <v>-0.12499999999999996</v>
      </c>
      <c r="E3944">
        <f t="shared" si="245"/>
        <v>6</v>
      </c>
      <c r="F3944">
        <f t="shared" si="247"/>
        <v>6</v>
      </c>
      <c r="G3944">
        <f t="shared" si="246"/>
        <v>2022</v>
      </c>
    </row>
    <row r="3945" spans="1:7" x14ac:dyDescent="0.25">
      <c r="A3945" s="1">
        <f>focus_primary!A3946</f>
        <v>44719</v>
      </c>
      <c r="B3945">
        <f>VLOOKUP($A3945, focus_primary!$A:$AQ, MATCH(YEAR(fiscal_1_y_a!A3945), focus_primary!$2:$2, 0), 0)</f>
        <v>0.1</v>
      </c>
      <c r="C3945">
        <f>VLOOKUP($A3945, focus_primary!$A:$AQ, MATCH(YEAR(A3945)+1, focus_primary!$2:$2, 0), 0)</f>
        <v>-0.35</v>
      </c>
      <c r="D3945">
        <f t="shared" si="244"/>
        <v>-0.12499999999999996</v>
      </c>
      <c r="E3945">
        <f t="shared" si="245"/>
        <v>6</v>
      </c>
      <c r="F3945">
        <f t="shared" si="247"/>
        <v>6</v>
      </c>
      <c r="G3945">
        <f t="shared" si="246"/>
        <v>2022</v>
      </c>
    </row>
    <row r="3946" spans="1:7" x14ac:dyDescent="0.25">
      <c r="A3946" s="1">
        <f>focus_primary!A3947</f>
        <v>44720</v>
      </c>
      <c r="B3946">
        <f>VLOOKUP($A3946, focus_primary!$A:$AQ, MATCH(YEAR(fiscal_1_y_a!A3946), focus_primary!$2:$2, 0), 0)</f>
        <v>0.15</v>
      </c>
      <c r="C3946">
        <f>VLOOKUP($A3946, focus_primary!$A:$AQ, MATCH(YEAR(A3946)+1, focus_primary!$2:$2, 0), 0)</f>
        <v>-0.35</v>
      </c>
      <c r="D3946">
        <f t="shared" si="244"/>
        <v>-9.9999999999999978E-2</v>
      </c>
      <c r="E3946">
        <f t="shared" si="245"/>
        <v>6</v>
      </c>
      <c r="F3946">
        <f t="shared" si="247"/>
        <v>6</v>
      </c>
      <c r="G3946">
        <f t="shared" si="246"/>
        <v>2022</v>
      </c>
    </row>
    <row r="3947" spans="1:7" x14ac:dyDescent="0.25">
      <c r="A3947" s="1">
        <f>focus_primary!A3948</f>
        <v>44721</v>
      </c>
      <c r="B3947">
        <f>VLOOKUP($A3947, focus_primary!$A:$AQ, MATCH(YEAR(fiscal_1_y_a!A3947), focus_primary!$2:$2, 0), 0)</f>
        <v>0.1</v>
      </c>
      <c r="C3947">
        <f>VLOOKUP($A3947, focus_primary!$A:$AQ, MATCH(YEAR(A3947)+1, focus_primary!$2:$2, 0), 0)</f>
        <v>-0.4</v>
      </c>
      <c r="D3947">
        <f t="shared" si="244"/>
        <v>-0.15000000000000002</v>
      </c>
      <c r="E3947">
        <f t="shared" si="245"/>
        <v>6</v>
      </c>
      <c r="F3947">
        <f t="shared" si="247"/>
        <v>6</v>
      </c>
      <c r="G3947">
        <f t="shared" si="246"/>
        <v>2022</v>
      </c>
    </row>
    <row r="3948" spans="1:7" x14ac:dyDescent="0.25">
      <c r="A3948" s="1">
        <f>focus_primary!A3949</f>
        <v>44722</v>
      </c>
      <c r="B3948">
        <f>VLOOKUP($A3948, focus_primary!$A:$AQ, MATCH(YEAR(fiscal_1_y_a!A3948), focus_primary!$2:$2, 0), 0)</f>
        <v>0.15</v>
      </c>
      <c r="C3948">
        <f>VLOOKUP($A3948, focus_primary!$A:$AQ, MATCH(YEAR(A3948)+1, focus_primary!$2:$2, 0), 0)</f>
        <v>-0.3</v>
      </c>
      <c r="D3948">
        <f t="shared" si="244"/>
        <v>-7.4999999999999997E-2</v>
      </c>
      <c r="E3948">
        <f t="shared" si="245"/>
        <v>6</v>
      </c>
      <c r="F3948">
        <f t="shared" si="247"/>
        <v>6</v>
      </c>
      <c r="G3948">
        <f t="shared" si="246"/>
        <v>2022</v>
      </c>
    </row>
    <row r="3949" spans="1:7" x14ac:dyDescent="0.25">
      <c r="A3949" s="1">
        <f>focus_primary!A3950</f>
        <v>44725</v>
      </c>
      <c r="B3949">
        <f>VLOOKUP($A3949, focus_primary!$A:$AQ, MATCH(YEAR(fiscal_1_y_a!A3949), focus_primary!$2:$2, 0), 0)</f>
        <v>0.25</v>
      </c>
      <c r="C3949">
        <f>VLOOKUP($A3949, focus_primary!$A:$AQ, MATCH(YEAR(A3949)+1, focus_primary!$2:$2, 0), 0)</f>
        <v>-0.3</v>
      </c>
      <c r="D3949">
        <f t="shared" si="244"/>
        <v>-2.4999999999999984E-2</v>
      </c>
      <c r="E3949">
        <f t="shared" si="245"/>
        <v>6</v>
      </c>
      <c r="F3949">
        <f t="shared" si="247"/>
        <v>6</v>
      </c>
      <c r="G3949">
        <f t="shared" si="246"/>
        <v>2022</v>
      </c>
    </row>
    <row r="3950" spans="1:7" x14ac:dyDescent="0.25">
      <c r="A3950" s="1">
        <f>focus_primary!A3951</f>
        <v>44726</v>
      </c>
      <c r="B3950">
        <f>VLOOKUP($A3950, focus_primary!$A:$AQ, MATCH(YEAR(fiscal_1_y_a!A3950), focus_primary!$2:$2, 0), 0)</f>
        <v>0.25</v>
      </c>
      <c r="C3950">
        <f>VLOOKUP($A3950, focus_primary!$A:$AQ, MATCH(YEAR(A3950)+1, focus_primary!$2:$2, 0), 0)</f>
        <v>-0.3</v>
      </c>
      <c r="D3950">
        <f t="shared" si="244"/>
        <v>-2.4999999999999984E-2</v>
      </c>
      <c r="E3950">
        <f t="shared" si="245"/>
        <v>6</v>
      </c>
      <c r="F3950">
        <f t="shared" si="247"/>
        <v>6</v>
      </c>
      <c r="G3950">
        <f t="shared" si="246"/>
        <v>2022</v>
      </c>
    </row>
    <row r="3951" spans="1:7" x14ac:dyDescent="0.25">
      <c r="A3951" s="1">
        <f>focus_primary!A3952</f>
        <v>44727</v>
      </c>
      <c r="B3951">
        <f>VLOOKUP($A3951, focus_primary!$A:$AQ, MATCH(YEAR(fiscal_1_y_a!A3951), focus_primary!$2:$2, 0), 0)</f>
        <v>0.2</v>
      </c>
      <c r="C3951">
        <f>VLOOKUP($A3951, focus_primary!$A:$AQ, MATCH(YEAR(A3951)+1, focus_primary!$2:$2, 0), 0)</f>
        <v>-0.2</v>
      </c>
      <c r="D3951">
        <f t="shared" si="244"/>
        <v>0</v>
      </c>
      <c r="E3951">
        <f t="shared" si="245"/>
        <v>6</v>
      </c>
      <c r="F3951">
        <f t="shared" si="247"/>
        <v>6</v>
      </c>
      <c r="G3951">
        <f t="shared" si="246"/>
        <v>2022</v>
      </c>
    </row>
    <row r="3952" spans="1:7" x14ac:dyDescent="0.25">
      <c r="A3952" s="1">
        <f>focus_primary!A3953</f>
        <v>44729</v>
      </c>
      <c r="B3952">
        <f>VLOOKUP($A3952, focus_primary!$A:$AQ, MATCH(YEAR(fiscal_1_y_a!A3952), focus_primary!$2:$2, 0), 0)</f>
        <v>0.15</v>
      </c>
      <c r="C3952">
        <f>VLOOKUP($A3952, focus_primary!$A:$AQ, MATCH(YEAR(A3952)+1, focus_primary!$2:$2, 0), 0)</f>
        <v>-0.25</v>
      </c>
      <c r="D3952">
        <f t="shared" si="244"/>
        <v>-5.000000000000001E-2</v>
      </c>
      <c r="E3952">
        <f t="shared" si="245"/>
        <v>6</v>
      </c>
      <c r="F3952">
        <f t="shared" si="247"/>
        <v>6</v>
      </c>
      <c r="G3952">
        <f t="shared" si="246"/>
        <v>2022</v>
      </c>
    </row>
    <row r="3953" spans="1:7" x14ac:dyDescent="0.25">
      <c r="A3953" s="1">
        <f>focus_primary!A3954</f>
        <v>44732</v>
      </c>
      <c r="B3953">
        <f>VLOOKUP($A3953, focus_primary!$A:$AQ, MATCH(YEAR(fiscal_1_y_a!A3953), focus_primary!$2:$2, 0), 0)</f>
        <v>0.1</v>
      </c>
      <c r="C3953">
        <f>VLOOKUP($A3953, focus_primary!$A:$AQ, MATCH(YEAR(A3953)+1, focus_primary!$2:$2, 0), 0)</f>
        <v>-0.1</v>
      </c>
      <c r="D3953">
        <f t="shared" si="244"/>
        <v>0</v>
      </c>
      <c r="E3953">
        <f t="shared" si="245"/>
        <v>6</v>
      </c>
      <c r="F3953">
        <f t="shared" si="247"/>
        <v>6</v>
      </c>
      <c r="G3953">
        <f t="shared" si="246"/>
        <v>2022</v>
      </c>
    </row>
    <row r="3954" spans="1:7" x14ac:dyDescent="0.25">
      <c r="A3954" s="1">
        <f>focus_primary!A3955</f>
        <v>44733</v>
      </c>
      <c r="B3954">
        <f>VLOOKUP($A3954, focus_primary!$A:$AQ, MATCH(YEAR(fiscal_1_y_a!A3954), focus_primary!$2:$2, 0), 0)</f>
        <v>0.1</v>
      </c>
      <c r="C3954">
        <f>VLOOKUP($A3954, focus_primary!$A:$AQ, MATCH(YEAR(A3954)+1, focus_primary!$2:$2, 0), 0)</f>
        <v>-0.1</v>
      </c>
      <c r="D3954">
        <f t="shared" si="244"/>
        <v>0</v>
      </c>
      <c r="E3954">
        <f t="shared" si="245"/>
        <v>6</v>
      </c>
      <c r="F3954">
        <f t="shared" si="247"/>
        <v>6</v>
      </c>
      <c r="G3954">
        <f t="shared" si="246"/>
        <v>2022</v>
      </c>
    </row>
    <row r="3955" spans="1:7" x14ac:dyDescent="0.25">
      <c r="A3955" s="1">
        <f>focus_primary!A3956</f>
        <v>44734</v>
      </c>
      <c r="B3955">
        <f>VLOOKUP($A3955, focus_primary!$A:$AQ, MATCH(YEAR(fiscal_1_y_a!A3955), focus_primary!$2:$2, 0), 0)</f>
        <v>0.05</v>
      </c>
      <c r="C3955">
        <f>VLOOKUP($A3955, focus_primary!$A:$AQ, MATCH(YEAR(A3955)+1, focus_primary!$2:$2, 0), 0)</f>
        <v>-0.1</v>
      </c>
      <c r="D3955">
        <f t="shared" si="244"/>
        <v>-2.5000000000000005E-2</v>
      </c>
      <c r="E3955">
        <f t="shared" si="245"/>
        <v>6</v>
      </c>
      <c r="F3955">
        <f t="shared" si="247"/>
        <v>6</v>
      </c>
      <c r="G3955">
        <f t="shared" si="246"/>
        <v>2022</v>
      </c>
    </row>
    <row r="3956" spans="1:7" x14ac:dyDescent="0.25">
      <c r="A3956" s="1">
        <f>focus_primary!A3957</f>
        <v>44735</v>
      </c>
      <c r="B3956">
        <f>VLOOKUP($A3956, focus_primary!$A:$AQ, MATCH(YEAR(fiscal_1_y_a!A3956), focus_primary!$2:$2, 0), 0)</f>
        <v>0.05</v>
      </c>
      <c r="C3956">
        <f>VLOOKUP($A3956, focus_primary!$A:$AQ, MATCH(YEAR(A3956)+1, focus_primary!$2:$2, 0), 0)</f>
        <v>-0.1</v>
      </c>
      <c r="D3956">
        <f t="shared" si="244"/>
        <v>-2.5000000000000005E-2</v>
      </c>
      <c r="E3956">
        <f t="shared" si="245"/>
        <v>6</v>
      </c>
      <c r="F3956">
        <f t="shared" si="247"/>
        <v>6</v>
      </c>
      <c r="G3956">
        <f t="shared" si="246"/>
        <v>2022</v>
      </c>
    </row>
    <row r="3957" spans="1:7" x14ac:dyDescent="0.25">
      <c r="A3957" s="1">
        <f>focus_primary!A3958</f>
        <v>44736</v>
      </c>
      <c r="B3957">
        <f>VLOOKUP($A3957, focus_primary!$A:$AQ, MATCH(YEAR(fiscal_1_y_a!A3957), focus_primary!$2:$2, 0), 0)</f>
        <v>0.1</v>
      </c>
      <c r="C3957">
        <f>VLOOKUP($A3957, focus_primary!$A:$AQ, MATCH(YEAR(A3957)+1, focus_primary!$2:$2, 0), 0)</f>
        <v>-0.1</v>
      </c>
      <c r="D3957">
        <f t="shared" si="244"/>
        <v>0</v>
      </c>
      <c r="E3957">
        <f t="shared" si="245"/>
        <v>6</v>
      </c>
      <c r="F3957">
        <f t="shared" si="247"/>
        <v>6</v>
      </c>
      <c r="G3957">
        <f t="shared" si="246"/>
        <v>2022</v>
      </c>
    </row>
    <row r="3958" spans="1:7" x14ac:dyDescent="0.25">
      <c r="A3958" s="1">
        <f>focus_primary!A3959</f>
        <v>44739</v>
      </c>
      <c r="B3958">
        <f>VLOOKUP($A3958, focus_primary!$A:$AQ, MATCH(YEAR(fiscal_1_y_a!A3958), focus_primary!$2:$2, 0), 0)</f>
        <v>0.1</v>
      </c>
      <c r="C3958">
        <f>VLOOKUP($A3958, focus_primary!$A:$AQ, MATCH(YEAR(A3958)+1, focus_primary!$2:$2, 0), 0)</f>
        <v>-0.1</v>
      </c>
      <c r="D3958">
        <f t="shared" si="244"/>
        <v>0</v>
      </c>
      <c r="E3958">
        <f t="shared" si="245"/>
        <v>6</v>
      </c>
      <c r="F3958">
        <f t="shared" si="247"/>
        <v>6</v>
      </c>
      <c r="G3958">
        <f t="shared" si="246"/>
        <v>2022</v>
      </c>
    </row>
    <row r="3959" spans="1:7" x14ac:dyDescent="0.25">
      <c r="A3959" s="1">
        <f>focus_primary!A3960</f>
        <v>44740</v>
      </c>
      <c r="B3959">
        <f>VLOOKUP($A3959, focus_primary!$A:$AQ, MATCH(YEAR(fiscal_1_y_a!A3959), focus_primary!$2:$2, 0), 0)</f>
        <v>0.1</v>
      </c>
      <c r="C3959">
        <f>VLOOKUP($A3959, focus_primary!$A:$AQ, MATCH(YEAR(A3959)+1, focus_primary!$2:$2, 0), 0)</f>
        <v>-0.1</v>
      </c>
      <c r="D3959">
        <f t="shared" si="244"/>
        <v>0</v>
      </c>
      <c r="E3959">
        <f t="shared" si="245"/>
        <v>6</v>
      </c>
      <c r="F3959">
        <f t="shared" si="247"/>
        <v>6</v>
      </c>
      <c r="G3959">
        <f t="shared" si="246"/>
        <v>2022</v>
      </c>
    </row>
    <row r="3960" spans="1:7" x14ac:dyDescent="0.25">
      <c r="A3960" s="1">
        <f>focus_primary!A3961</f>
        <v>44741</v>
      </c>
      <c r="B3960">
        <f>VLOOKUP($A3960, focus_primary!$A:$AQ, MATCH(YEAR(fiscal_1_y_a!A3960), focus_primary!$2:$2, 0), 0)</f>
        <v>0.1</v>
      </c>
      <c r="C3960">
        <f>VLOOKUP($A3960, focus_primary!$A:$AQ, MATCH(YEAR(A3960)+1, focus_primary!$2:$2, 0), 0)</f>
        <v>-0.1</v>
      </c>
      <c r="D3960">
        <f t="shared" si="244"/>
        <v>0</v>
      </c>
      <c r="E3960">
        <f t="shared" si="245"/>
        <v>6</v>
      </c>
      <c r="F3960">
        <f t="shared" si="247"/>
        <v>6</v>
      </c>
      <c r="G3960">
        <f t="shared" si="246"/>
        <v>2022</v>
      </c>
    </row>
    <row r="3961" spans="1:7" x14ac:dyDescent="0.25">
      <c r="A3961" s="1">
        <f>focus_primary!A3962</f>
        <v>44742</v>
      </c>
      <c r="B3961">
        <f>VLOOKUP($A3961, focus_primary!$A:$AQ, MATCH(YEAR(fiscal_1_y_a!A3961), focus_primary!$2:$2, 0), 0)</f>
        <v>0.1</v>
      </c>
      <c r="C3961">
        <f>VLOOKUP($A3961, focus_primary!$A:$AQ, MATCH(YEAR(A3961)+1, focus_primary!$2:$2, 0), 0)</f>
        <v>-0.1</v>
      </c>
      <c r="D3961">
        <f t="shared" si="244"/>
        <v>0</v>
      </c>
      <c r="E3961">
        <f t="shared" si="245"/>
        <v>6</v>
      </c>
      <c r="F3961">
        <f t="shared" si="247"/>
        <v>6</v>
      </c>
      <c r="G3961">
        <f t="shared" si="246"/>
        <v>2022</v>
      </c>
    </row>
    <row r="3962" spans="1:7" x14ac:dyDescent="0.25">
      <c r="A3962" s="1">
        <f>focus_primary!A3963</f>
        <v>44743</v>
      </c>
      <c r="B3962">
        <f>VLOOKUP($A3962, focus_primary!$A:$AQ, MATCH(YEAR(fiscal_1_y_a!A3962), focus_primary!$2:$2, 0), 0)</f>
        <v>0.1</v>
      </c>
      <c r="C3962">
        <f>VLOOKUP($A3962, focus_primary!$A:$AQ, MATCH(YEAR(A3962)+1, focus_primary!$2:$2, 0), 0)</f>
        <v>-0.1</v>
      </c>
      <c r="D3962">
        <f t="shared" si="244"/>
        <v>-1.6666666666666673E-2</v>
      </c>
      <c r="E3962">
        <f t="shared" si="245"/>
        <v>7</v>
      </c>
      <c r="F3962">
        <f t="shared" si="247"/>
        <v>9</v>
      </c>
      <c r="G3962">
        <f t="shared" si="246"/>
        <v>2022</v>
      </c>
    </row>
    <row r="3963" spans="1:7" x14ac:dyDescent="0.25">
      <c r="A3963" s="1">
        <f>focus_primary!A3964</f>
        <v>44746</v>
      </c>
      <c r="B3963">
        <f>VLOOKUP($A3963, focus_primary!$A:$AQ, MATCH(YEAR(fiscal_1_y_a!A3963), focus_primary!$2:$2, 0), 0)</f>
        <v>0.1</v>
      </c>
      <c r="C3963">
        <f>VLOOKUP($A3963, focus_primary!$A:$AQ, MATCH(YEAR(A3963)+1, focus_primary!$2:$2, 0), 0)</f>
        <v>-0.1</v>
      </c>
      <c r="D3963">
        <f t="shared" si="244"/>
        <v>-1.6666666666666673E-2</v>
      </c>
      <c r="E3963">
        <f t="shared" si="245"/>
        <v>7</v>
      </c>
      <c r="F3963">
        <f t="shared" si="247"/>
        <v>9</v>
      </c>
      <c r="G3963">
        <f t="shared" si="246"/>
        <v>2022</v>
      </c>
    </row>
    <row r="3964" spans="1:7" x14ac:dyDescent="0.25">
      <c r="A3964" s="1">
        <f>focus_primary!A3965</f>
        <v>44747</v>
      </c>
      <c r="B3964">
        <f>VLOOKUP($A3964, focus_primary!$A:$AQ, MATCH(YEAR(fiscal_1_y_a!A3964), focus_primary!$2:$2, 0), 0)</f>
        <v>0.1</v>
      </c>
      <c r="C3964">
        <f>VLOOKUP($A3964, focus_primary!$A:$AQ, MATCH(YEAR(A3964)+1, focus_primary!$2:$2, 0), 0)</f>
        <v>-0.1</v>
      </c>
      <c r="D3964">
        <f t="shared" si="244"/>
        <v>-1.6666666666666673E-2</v>
      </c>
      <c r="E3964">
        <f t="shared" si="245"/>
        <v>7</v>
      </c>
      <c r="F3964">
        <f t="shared" si="247"/>
        <v>9</v>
      </c>
      <c r="G3964">
        <f t="shared" si="246"/>
        <v>2022</v>
      </c>
    </row>
    <row r="3965" spans="1:7" x14ac:dyDescent="0.25">
      <c r="A3965" s="1">
        <f>focus_primary!A3966</f>
        <v>44748</v>
      </c>
      <c r="B3965">
        <f>VLOOKUP($A3965, focus_primary!$A:$AQ, MATCH(YEAR(fiscal_1_y_a!A3965), focus_primary!$2:$2, 0), 0)</f>
        <v>0.1</v>
      </c>
      <c r="C3965">
        <f>VLOOKUP($A3965, focus_primary!$A:$AQ, MATCH(YEAR(A3965)+1, focus_primary!$2:$2, 0), 0)</f>
        <v>-0.1</v>
      </c>
      <c r="D3965">
        <f t="shared" si="244"/>
        <v>-1.6666666666666673E-2</v>
      </c>
      <c r="E3965">
        <f t="shared" si="245"/>
        <v>7</v>
      </c>
      <c r="F3965">
        <f t="shared" si="247"/>
        <v>9</v>
      </c>
      <c r="G3965">
        <f t="shared" si="246"/>
        <v>2022</v>
      </c>
    </row>
    <row r="3966" spans="1:7" x14ac:dyDescent="0.25">
      <c r="A3966" s="1">
        <f>focus_primary!A3967</f>
        <v>44749</v>
      </c>
      <c r="B3966">
        <f>VLOOKUP($A3966, focus_primary!$A:$AQ, MATCH(YEAR(fiscal_1_y_a!A3966), focus_primary!$2:$2, 0), 0)</f>
        <v>0.1</v>
      </c>
      <c r="C3966">
        <f>VLOOKUP($A3966, focus_primary!$A:$AQ, MATCH(YEAR(A3966)+1, focus_primary!$2:$2, 0), 0)</f>
        <v>-0.2</v>
      </c>
      <c r="D3966">
        <f t="shared" si="244"/>
        <v>-7.5000000000000011E-2</v>
      </c>
      <c r="E3966">
        <f t="shared" si="245"/>
        <v>7</v>
      </c>
      <c r="F3966">
        <f t="shared" si="247"/>
        <v>9</v>
      </c>
      <c r="G3966">
        <f t="shared" si="246"/>
        <v>2022</v>
      </c>
    </row>
    <row r="3967" spans="1:7" x14ac:dyDescent="0.25">
      <c r="A3967" s="1">
        <f>focus_primary!A3968</f>
        <v>44750</v>
      </c>
      <c r="B3967">
        <f>VLOOKUP($A3967, focus_primary!$A:$AQ, MATCH(YEAR(fiscal_1_y_a!A3967), focus_primary!$2:$2, 0), 0)</f>
        <v>0.1</v>
      </c>
      <c r="C3967">
        <f>VLOOKUP($A3967, focus_primary!$A:$AQ, MATCH(YEAR(A3967)+1, focus_primary!$2:$2, 0), 0)</f>
        <v>-0.2</v>
      </c>
      <c r="D3967">
        <f t="shared" si="244"/>
        <v>-7.5000000000000011E-2</v>
      </c>
      <c r="E3967">
        <f t="shared" si="245"/>
        <v>7</v>
      </c>
      <c r="F3967">
        <f t="shared" si="247"/>
        <v>9</v>
      </c>
      <c r="G3967">
        <f t="shared" si="246"/>
        <v>2022</v>
      </c>
    </row>
    <row r="3968" spans="1:7" x14ac:dyDescent="0.25">
      <c r="A3968" s="1">
        <f>focus_primary!A3969</f>
        <v>44753</v>
      </c>
      <c r="B3968">
        <f>VLOOKUP($A3968, focus_primary!$A:$AQ, MATCH(YEAR(fiscal_1_y_a!A3968), focus_primary!$2:$2, 0), 0)</f>
        <v>0.1</v>
      </c>
      <c r="C3968">
        <f>VLOOKUP($A3968, focus_primary!$A:$AQ, MATCH(YEAR(A3968)+1, focus_primary!$2:$2, 0), 0)</f>
        <v>-0.25</v>
      </c>
      <c r="D3968">
        <f t="shared" si="244"/>
        <v>-0.10416666666666667</v>
      </c>
      <c r="E3968">
        <f t="shared" si="245"/>
        <v>7</v>
      </c>
      <c r="F3968">
        <f t="shared" si="247"/>
        <v>9</v>
      </c>
      <c r="G3968">
        <f t="shared" si="246"/>
        <v>2022</v>
      </c>
    </row>
    <row r="3969" spans="1:7" x14ac:dyDescent="0.25">
      <c r="A3969" s="1">
        <f>focus_primary!A3970</f>
        <v>44754</v>
      </c>
      <c r="B3969">
        <f>VLOOKUP($A3969, focus_primary!$A:$AQ, MATCH(YEAR(fiscal_1_y_a!A3969), focus_primary!$2:$2, 0), 0)</f>
        <v>0.1</v>
      </c>
      <c r="C3969">
        <f>VLOOKUP($A3969, focus_primary!$A:$AQ, MATCH(YEAR(A3969)+1, focus_primary!$2:$2, 0), 0)</f>
        <v>-0.15</v>
      </c>
      <c r="D3969">
        <f t="shared" si="244"/>
        <v>-4.5833333333333337E-2</v>
      </c>
      <c r="E3969">
        <f t="shared" si="245"/>
        <v>7</v>
      </c>
      <c r="F3969">
        <f t="shared" si="247"/>
        <v>9</v>
      </c>
      <c r="G3969">
        <f t="shared" si="246"/>
        <v>2022</v>
      </c>
    </row>
    <row r="3970" spans="1:7" x14ac:dyDescent="0.25">
      <c r="A3970" s="1">
        <f>focus_primary!A3971</f>
        <v>44755</v>
      </c>
      <c r="B3970">
        <f>VLOOKUP($A3970, focus_primary!$A:$AQ, MATCH(YEAR(fiscal_1_y_a!A3970), focus_primary!$2:$2, 0), 0)</f>
        <v>0.1</v>
      </c>
      <c r="C3970">
        <f>VLOOKUP($A3970, focus_primary!$A:$AQ, MATCH(YEAR(A3970)+1, focus_primary!$2:$2, 0), 0)</f>
        <v>-0.1</v>
      </c>
      <c r="D3970">
        <f t="shared" ref="D3970:D4033" si="248">(B3970*(12-MONTH(A3970))+C3970*MONTH(A3970))/12</f>
        <v>-1.6666666666666673E-2</v>
      </c>
      <c r="E3970">
        <f t="shared" ref="E3970:E4033" si="249">MONTH(A3970)</f>
        <v>7</v>
      </c>
      <c r="F3970">
        <f t="shared" si="247"/>
        <v>9</v>
      </c>
      <c r="G3970">
        <f t="shared" ref="G3970:G4033" si="250">YEAR(A3970)</f>
        <v>2022</v>
      </c>
    </row>
    <row r="3971" spans="1:7" x14ac:dyDescent="0.25">
      <c r="A3971" s="1">
        <f>focus_primary!A3972</f>
        <v>44756</v>
      </c>
      <c r="B3971">
        <f>VLOOKUP($A3971, focus_primary!$A:$AQ, MATCH(YEAR(fiscal_1_y_a!A3971), focus_primary!$2:$2, 0), 0)</f>
        <v>0.05</v>
      </c>
      <c r="C3971">
        <f>VLOOKUP($A3971, focus_primary!$A:$AQ, MATCH(YEAR(A3971)+1, focus_primary!$2:$2, 0), 0)</f>
        <v>-0.1</v>
      </c>
      <c r="D3971">
        <f t="shared" si="248"/>
        <v>-3.7500000000000006E-2</v>
      </c>
      <c r="E3971">
        <f t="shared" si="249"/>
        <v>7</v>
      </c>
      <c r="F3971">
        <f t="shared" ref="F3971:F4034" si="251">IF(E3971&lt;4,3,IF(E3971&lt;7,6,IF(E3971&lt;10,9,12)))</f>
        <v>9</v>
      </c>
      <c r="G3971">
        <f t="shared" si="250"/>
        <v>2022</v>
      </c>
    </row>
    <row r="3972" spans="1:7" x14ac:dyDescent="0.25">
      <c r="A3972" s="1">
        <f>focus_primary!A3973</f>
        <v>44757</v>
      </c>
      <c r="B3972">
        <f>VLOOKUP($A3972, focus_primary!$A:$AQ, MATCH(YEAR(fiscal_1_y_a!A3972), focus_primary!$2:$2, 0), 0)</f>
        <v>0.1</v>
      </c>
      <c r="C3972">
        <f>VLOOKUP($A3972, focus_primary!$A:$AQ, MATCH(YEAR(A3972)+1, focus_primary!$2:$2, 0), 0)</f>
        <v>-0.2</v>
      </c>
      <c r="D3972">
        <f t="shared" si="248"/>
        <v>-7.5000000000000011E-2</v>
      </c>
      <c r="E3972">
        <f t="shared" si="249"/>
        <v>7</v>
      </c>
      <c r="F3972">
        <f t="shared" si="251"/>
        <v>9</v>
      </c>
      <c r="G3972">
        <f t="shared" si="250"/>
        <v>2022</v>
      </c>
    </row>
    <row r="3973" spans="1:7" x14ac:dyDescent="0.25">
      <c r="A3973" s="1">
        <f>focus_primary!A3974</f>
        <v>44760</v>
      </c>
      <c r="B3973">
        <f>VLOOKUP($A3973, focus_primary!$A:$AQ, MATCH(YEAR(fiscal_1_y_a!A3973), focus_primary!$2:$2, 0), 0)</f>
        <v>0.1</v>
      </c>
      <c r="C3973">
        <f>VLOOKUP($A3973, focus_primary!$A:$AQ, MATCH(YEAR(A3973)+1, focus_primary!$2:$2, 0), 0)</f>
        <v>-0.2</v>
      </c>
      <c r="D3973">
        <f t="shared" si="248"/>
        <v>-7.5000000000000011E-2</v>
      </c>
      <c r="E3973">
        <f t="shared" si="249"/>
        <v>7</v>
      </c>
      <c r="F3973">
        <f t="shared" si="251"/>
        <v>9</v>
      </c>
      <c r="G3973">
        <f t="shared" si="250"/>
        <v>2022</v>
      </c>
    </row>
    <row r="3974" spans="1:7" x14ac:dyDescent="0.25">
      <c r="A3974" s="1">
        <f>focus_primary!A3975</f>
        <v>44761</v>
      </c>
      <c r="B3974">
        <f>VLOOKUP($A3974, focus_primary!$A:$AQ, MATCH(YEAR(fiscal_1_y_a!A3974), focus_primary!$2:$2, 0), 0)</f>
        <v>0.1</v>
      </c>
      <c r="C3974">
        <f>VLOOKUP($A3974, focus_primary!$A:$AQ, MATCH(YEAR(A3974)+1, focus_primary!$2:$2, 0), 0)</f>
        <v>-0.2</v>
      </c>
      <c r="D3974">
        <f t="shared" si="248"/>
        <v>-7.5000000000000011E-2</v>
      </c>
      <c r="E3974">
        <f t="shared" si="249"/>
        <v>7</v>
      </c>
      <c r="F3974">
        <f t="shared" si="251"/>
        <v>9</v>
      </c>
      <c r="G3974">
        <f t="shared" si="250"/>
        <v>2022</v>
      </c>
    </row>
    <row r="3975" spans="1:7" x14ac:dyDescent="0.25">
      <c r="A3975" s="1">
        <f>focus_primary!A3976</f>
        <v>44762</v>
      </c>
      <c r="B3975">
        <f>VLOOKUP($A3975, focus_primary!$A:$AQ, MATCH(YEAR(fiscal_1_y_a!A3975), focus_primary!$2:$2, 0), 0)</f>
        <v>0.22</v>
      </c>
      <c r="C3975">
        <f>VLOOKUP($A3975, focus_primary!$A:$AQ, MATCH(YEAR(A3975)+1, focus_primary!$2:$2, 0), 0)</f>
        <v>-0.3</v>
      </c>
      <c r="D3975">
        <f t="shared" si="248"/>
        <v>-8.3333333333333329E-2</v>
      </c>
      <c r="E3975">
        <f t="shared" si="249"/>
        <v>7</v>
      </c>
      <c r="F3975">
        <f t="shared" si="251"/>
        <v>9</v>
      </c>
      <c r="G3975">
        <f t="shared" si="250"/>
        <v>2022</v>
      </c>
    </row>
    <row r="3976" spans="1:7" x14ac:dyDescent="0.25">
      <c r="A3976" s="1">
        <f>focus_primary!A3977</f>
        <v>44763</v>
      </c>
      <c r="B3976">
        <f>VLOOKUP($A3976, focus_primary!$A:$AQ, MATCH(YEAR(fiscal_1_y_a!A3976), focus_primary!$2:$2, 0), 0)</f>
        <v>0.22</v>
      </c>
      <c r="C3976">
        <f>VLOOKUP($A3976, focus_primary!$A:$AQ, MATCH(YEAR(A3976)+1, focus_primary!$2:$2, 0), 0)</f>
        <v>-0.3</v>
      </c>
      <c r="D3976">
        <f t="shared" si="248"/>
        <v>-8.3333333333333329E-2</v>
      </c>
      <c r="E3976">
        <f t="shared" si="249"/>
        <v>7</v>
      </c>
      <c r="F3976">
        <f t="shared" si="251"/>
        <v>9</v>
      </c>
      <c r="G3976">
        <f t="shared" si="250"/>
        <v>2022</v>
      </c>
    </row>
    <row r="3977" spans="1:7" x14ac:dyDescent="0.25">
      <c r="A3977" s="1">
        <f>focus_primary!A3978</f>
        <v>44764</v>
      </c>
      <c r="B3977">
        <f>VLOOKUP($A3977, focus_primary!$A:$AQ, MATCH(YEAR(fiscal_1_y_a!A3977), focus_primary!$2:$2, 0), 0)</f>
        <v>0.22</v>
      </c>
      <c r="C3977">
        <f>VLOOKUP($A3977, focus_primary!$A:$AQ, MATCH(YEAR(A3977)+1, focus_primary!$2:$2, 0), 0)</f>
        <v>-0.3</v>
      </c>
      <c r="D3977">
        <f t="shared" si="248"/>
        <v>-8.3333333333333329E-2</v>
      </c>
      <c r="E3977">
        <f t="shared" si="249"/>
        <v>7</v>
      </c>
      <c r="F3977">
        <f t="shared" si="251"/>
        <v>9</v>
      </c>
      <c r="G3977">
        <f t="shared" si="250"/>
        <v>2022</v>
      </c>
    </row>
    <row r="3978" spans="1:7" x14ac:dyDescent="0.25">
      <c r="A3978" s="1">
        <f>focus_primary!A3979</f>
        <v>44767</v>
      </c>
      <c r="B3978">
        <f>VLOOKUP($A3978, focus_primary!$A:$AQ, MATCH(YEAR(fiscal_1_y_a!A3978), focus_primary!$2:$2, 0), 0)</f>
        <v>0.26500000000000001</v>
      </c>
      <c r="C3978">
        <f>VLOOKUP($A3978, focus_primary!$A:$AQ, MATCH(YEAR(A3978)+1, focus_primary!$2:$2, 0), 0)</f>
        <v>-0.3</v>
      </c>
      <c r="D3978">
        <f t="shared" si="248"/>
        <v>-6.4583333333333326E-2</v>
      </c>
      <c r="E3978">
        <f t="shared" si="249"/>
        <v>7</v>
      </c>
      <c r="F3978">
        <f t="shared" si="251"/>
        <v>9</v>
      </c>
      <c r="G3978">
        <f t="shared" si="250"/>
        <v>2022</v>
      </c>
    </row>
    <row r="3979" spans="1:7" x14ac:dyDescent="0.25">
      <c r="A3979" s="1">
        <f>focus_primary!A3980</f>
        <v>44768</v>
      </c>
      <c r="B3979">
        <f>VLOOKUP($A3979, focus_primary!$A:$AQ, MATCH(YEAR(fiscal_1_y_a!A3979), focus_primary!$2:$2, 0), 0)</f>
        <v>0.26500000000000001</v>
      </c>
      <c r="C3979">
        <f>VLOOKUP($A3979, focus_primary!$A:$AQ, MATCH(YEAR(A3979)+1, focus_primary!$2:$2, 0), 0)</f>
        <v>-0.3</v>
      </c>
      <c r="D3979">
        <f t="shared" si="248"/>
        <v>-6.4583333333333326E-2</v>
      </c>
      <c r="E3979">
        <f t="shared" si="249"/>
        <v>7</v>
      </c>
      <c r="F3979">
        <f t="shared" si="251"/>
        <v>9</v>
      </c>
      <c r="G3979">
        <f t="shared" si="250"/>
        <v>2022</v>
      </c>
    </row>
    <row r="3980" spans="1:7" x14ac:dyDescent="0.25">
      <c r="A3980" s="1">
        <f>focus_primary!A3981</f>
        <v>44769</v>
      </c>
      <c r="B3980">
        <f>VLOOKUP($A3980, focus_primary!$A:$AQ, MATCH(YEAR(fiscal_1_y_a!A3980), focus_primary!$2:$2, 0), 0)</f>
        <v>0.29499999999999998</v>
      </c>
      <c r="C3980">
        <f>VLOOKUP($A3980, focus_primary!$A:$AQ, MATCH(YEAR(A3980)+1, focus_primary!$2:$2, 0), 0)</f>
        <v>-0.3</v>
      </c>
      <c r="D3980">
        <f t="shared" si="248"/>
        <v>-5.208333333333335E-2</v>
      </c>
      <c r="E3980">
        <f t="shared" si="249"/>
        <v>7</v>
      </c>
      <c r="F3980">
        <f t="shared" si="251"/>
        <v>9</v>
      </c>
      <c r="G3980">
        <f t="shared" si="250"/>
        <v>2022</v>
      </c>
    </row>
    <row r="3981" spans="1:7" x14ac:dyDescent="0.25">
      <c r="A3981" s="1">
        <f>focus_primary!A3982</f>
        <v>44770</v>
      </c>
      <c r="B3981">
        <f>VLOOKUP($A3981, focus_primary!$A:$AQ, MATCH(YEAR(fiscal_1_y_a!A3981), focus_primary!$2:$2, 0), 0)</f>
        <v>0.3</v>
      </c>
      <c r="C3981">
        <f>VLOOKUP($A3981, focus_primary!$A:$AQ, MATCH(YEAR(A3981)+1, focus_primary!$2:$2, 0), 0)</f>
        <v>-0.3</v>
      </c>
      <c r="D3981">
        <f t="shared" si="248"/>
        <v>-5.000000000000001E-2</v>
      </c>
      <c r="E3981">
        <f t="shared" si="249"/>
        <v>7</v>
      </c>
      <c r="F3981">
        <f t="shared" si="251"/>
        <v>9</v>
      </c>
      <c r="G3981">
        <f t="shared" si="250"/>
        <v>2022</v>
      </c>
    </row>
    <row r="3982" spans="1:7" x14ac:dyDescent="0.25">
      <c r="A3982" s="1">
        <f>focus_primary!A3983</f>
        <v>44771</v>
      </c>
      <c r="B3982">
        <f>VLOOKUP($A3982, focus_primary!$A:$AQ, MATCH(YEAR(fiscal_1_y_a!A3982), focus_primary!$2:$2, 0), 0)</f>
        <v>0.3</v>
      </c>
      <c r="C3982">
        <f>VLOOKUP($A3982, focus_primary!$A:$AQ, MATCH(YEAR(A3982)+1, focus_primary!$2:$2, 0), 0)</f>
        <v>-0.3</v>
      </c>
      <c r="D3982">
        <f t="shared" si="248"/>
        <v>-5.000000000000001E-2</v>
      </c>
      <c r="E3982">
        <f t="shared" si="249"/>
        <v>7</v>
      </c>
      <c r="F3982">
        <f t="shared" si="251"/>
        <v>9</v>
      </c>
      <c r="G3982">
        <f t="shared" si="250"/>
        <v>2022</v>
      </c>
    </row>
    <row r="3983" spans="1:7" x14ac:dyDescent="0.25">
      <c r="A3983" s="1">
        <f>focus_primary!A3984</f>
        <v>44774</v>
      </c>
      <c r="B3983">
        <f>VLOOKUP($A3983, focus_primary!$A:$AQ, MATCH(YEAR(fiscal_1_y_a!A3983), focus_primary!$2:$2, 0), 0)</f>
        <v>0.3</v>
      </c>
      <c r="C3983">
        <f>VLOOKUP($A3983, focus_primary!$A:$AQ, MATCH(YEAR(A3983)+1, focus_primary!$2:$2, 0), 0)</f>
        <v>-0.3</v>
      </c>
      <c r="D3983">
        <f t="shared" si="248"/>
        <v>-9.9999999999999992E-2</v>
      </c>
      <c r="E3983">
        <f t="shared" si="249"/>
        <v>8</v>
      </c>
      <c r="F3983">
        <f t="shared" si="251"/>
        <v>9</v>
      </c>
      <c r="G3983">
        <f t="shared" si="250"/>
        <v>2022</v>
      </c>
    </row>
    <row r="3984" spans="1:7" x14ac:dyDescent="0.25">
      <c r="A3984" s="1">
        <f>focus_primary!A3985</f>
        <v>44775</v>
      </c>
      <c r="B3984">
        <f>VLOOKUP($A3984, focus_primary!$A:$AQ, MATCH(YEAR(fiscal_1_y_a!A3984), focus_primary!$2:$2, 0), 0)</f>
        <v>0.3</v>
      </c>
      <c r="C3984">
        <f>VLOOKUP($A3984, focus_primary!$A:$AQ, MATCH(YEAR(A3984)+1, focus_primary!$2:$2, 0), 0)</f>
        <v>-0.3</v>
      </c>
      <c r="D3984">
        <f t="shared" si="248"/>
        <v>-9.9999999999999992E-2</v>
      </c>
      <c r="E3984">
        <f t="shared" si="249"/>
        <v>8</v>
      </c>
      <c r="F3984">
        <f t="shared" si="251"/>
        <v>9</v>
      </c>
      <c r="G3984">
        <f t="shared" si="250"/>
        <v>2022</v>
      </c>
    </row>
    <row r="3985" spans="1:7" x14ac:dyDescent="0.25">
      <c r="A3985" s="1">
        <f>focus_primary!A3986</f>
        <v>44776</v>
      </c>
      <c r="B3985">
        <f>VLOOKUP($A3985, focus_primary!$A:$AQ, MATCH(YEAR(fiscal_1_y_a!A3985), focus_primary!$2:$2, 0), 0)</f>
        <v>0.3</v>
      </c>
      <c r="C3985">
        <f>VLOOKUP($A3985, focus_primary!$A:$AQ, MATCH(YEAR(A3985)+1, focus_primary!$2:$2, 0), 0)</f>
        <v>-0.3</v>
      </c>
      <c r="D3985">
        <f t="shared" si="248"/>
        <v>-9.9999999999999992E-2</v>
      </c>
      <c r="E3985">
        <f t="shared" si="249"/>
        <v>8</v>
      </c>
      <c r="F3985">
        <f t="shared" si="251"/>
        <v>9</v>
      </c>
      <c r="G3985">
        <f t="shared" si="250"/>
        <v>2022</v>
      </c>
    </row>
    <row r="3986" spans="1:7" x14ac:dyDescent="0.25">
      <c r="A3986" s="1">
        <f>focus_primary!A3987</f>
        <v>44777</v>
      </c>
      <c r="B3986">
        <f>VLOOKUP($A3986, focus_primary!$A:$AQ, MATCH(YEAR(fiscal_1_y_a!A3986), focus_primary!$2:$2, 0), 0)</f>
        <v>0.3</v>
      </c>
      <c r="C3986">
        <f>VLOOKUP($A3986, focus_primary!$A:$AQ, MATCH(YEAR(A3986)+1, focus_primary!$2:$2, 0), 0)</f>
        <v>-0.3</v>
      </c>
      <c r="D3986">
        <f t="shared" si="248"/>
        <v>-9.9999999999999992E-2</v>
      </c>
      <c r="E3986">
        <f t="shared" si="249"/>
        <v>8</v>
      </c>
      <c r="F3986">
        <f t="shared" si="251"/>
        <v>9</v>
      </c>
      <c r="G3986">
        <f t="shared" si="250"/>
        <v>2022</v>
      </c>
    </row>
    <row r="3987" spans="1:7" x14ac:dyDescent="0.25">
      <c r="A3987" s="1">
        <f>focus_primary!A3988</f>
        <v>44778</v>
      </c>
      <c r="B3987">
        <f>VLOOKUP($A3987, focus_primary!$A:$AQ, MATCH(YEAR(fiscal_1_y_a!A3987), focus_primary!$2:$2, 0), 0)</f>
        <v>0.3</v>
      </c>
      <c r="C3987">
        <f>VLOOKUP($A3987, focus_primary!$A:$AQ, MATCH(YEAR(A3987)+1, focus_primary!$2:$2, 0), 0)</f>
        <v>-0.3</v>
      </c>
      <c r="D3987">
        <f t="shared" si="248"/>
        <v>-9.9999999999999992E-2</v>
      </c>
      <c r="E3987">
        <f t="shared" si="249"/>
        <v>8</v>
      </c>
      <c r="F3987">
        <f t="shared" si="251"/>
        <v>9</v>
      </c>
      <c r="G3987">
        <f t="shared" si="250"/>
        <v>2022</v>
      </c>
    </row>
    <row r="3988" spans="1:7" x14ac:dyDescent="0.25">
      <c r="A3988" s="1">
        <f>focus_primary!A3989</f>
        <v>44781</v>
      </c>
      <c r="B3988">
        <f>VLOOKUP($A3988, focus_primary!$A:$AQ, MATCH(YEAR(fiscal_1_y_a!A3988), focus_primary!$2:$2, 0), 0)</f>
        <v>0.3</v>
      </c>
      <c r="C3988">
        <f>VLOOKUP($A3988, focus_primary!$A:$AQ, MATCH(YEAR(A3988)+1, focus_primary!$2:$2, 0), 0)</f>
        <v>-0.3</v>
      </c>
      <c r="D3988">
        <f t="shared" si="248"/>
        <v>-9.9999999999999992E-2</v>
      </c>
      <c r="E3988">
        <f t="shared" si="249"/>
        <v>8</v>
      </c>
      <c r="F3988">
        <f t="shared" si="251"/>
        <v>9</v>
      </c>
      <c r="G3988">
        <f t="shared" si="250"/>
        <v>2022</v>
      </c>
    </row>
    <row r="3989" spans="1:7" x14ac:dyDescent="0.25">
      <c r="A3989" s="1">
        <f>focus_primary!A3990</f>
        <v>44782</v>
      </c>
      <c r="B3989">
        <f>VLOOKUP($A3989, focus_primary!$A:$AQ, MATCH(YEAR(fiscal_1_y_a!A3989), focus_primary!$2:$2, 0), 0)</f>
        <v>0.3</v>
      </c>
      <c r="C3989">
        <f>VLOOKUP($A3989, focus_primary!$A:$AQ, MATCH(YEAR(A3989)+1, focus_primary!$2:$2, 0), 0)</f>
        <v>-0.3</v>
      </c>
      <c r="D3989">
        <f t="shared" si="248"/>
        <v>-9.9999999999999992E-2</v>
      </c>
      <c r="E3989">
        <f t="shared" si="249"/>
        <v>8</v>
      </c>
      <c r="F3989">
        <f t="shared" si="251"/>
        <v>9</v>
      </c>
      <c r="G3989">
        <f t="shared" si="250"/>
        <v>2022</v>
      </c>
    </row>
    <row r="3990" spans="1:7" x14ac:dyDescent="0.25">
      <c r="A3990" s="1">
        <f>focus_primary!A3991</f>
        <v>44783</v>
      </c>
      <c r="B3990">
        <f>VLOOKUP($A3990, focus_primary!$A:$AQ, MATCH(YEAR(fiscal_1_y_a!A3990), focus_primary!$2:$2, 0), 0)</f>
        <v>0.3</v>
      </c>
      <c r="C3990">
        <f>VLOOKUP($A3990, focus_primary!$A:$AQ, MATCH(YEAR(A3990)+1, focus_primary!$2:$2, 0), 0)</f>
        <v>-0.3</v>
      </c>
      <c r="D3990">
        <f t="shared" si="248"/>
        <v>-9.9999999999999992E-2</v>
      </c>
      <c r="E3990">
        <f t="shared" si="249"/>
        <v>8</v>
      </c>
      <c r="F3990">
        <f t="shared" si="251"/>
        <v>9</v>
      </c>
      <c r="G3990">
        <f t="shared" si="250"/>
        <v>2022</v>
      </c>
    </row>
    <row r="3991" spans="1:7" x14ac:dyDescent="0.25">
      <c r="A3991" s="1">
        <f>focus_primary!A3992</f>
        <v>44784</v>
      </c>
      <c r="B3991">
        <f>VLOOKUP($A3991, focus_primary!$A:$AQ, MATCH(YEAR(fiscal_1_y_a!A3991), focus_primary!$2:$2, 0), 0)</f>
        <v>0.3</v>
      </c>
      <c r="C3991">
        <f>VLOOKUP($A3991, focus_primary!$A:$AQ, MATCH(YEAR(A3991)+1, focus_primary!$2:$2, 0), 0)</f>
        <v>-0.3</v>
      </c>
      <c r="D3991">
        <f t="shared" si="248"/>
        <v>-9.9999999999999992E-2</v>
      </c>
      <c r="E3991">
        <f t="shared" si="249"/>
        <v>8</v>
      </c>
      <c r="F3991">
        <f t="shared" si="251"/>
        <v>9</v>
      </c>
      <c r="G3991">
        <f t="shared" si="250"/>
        <v>2022</v>
      </c>
    </row>
    <row r="3992" spans="1:7" x14ac:dyDescent="0.25">
      <c r="A3992" s="1">
        <f>focus_primary!A3993</f>
        <v>44785</v>
      </c>
      <c r="B3992">
        <f>VLOOKUP($A3992, focus_primary!$A:$AQ, MATCH(YEAR(fiscal_1_y_a!A3992), focus_primary!$2:$2, 0), 0)</f>
        <v>0.3</v>
      </c>
      <c r="C3992">
        <f>VLOOKUP($A3992, focus_primary!$A:$AQ, MATCH(YEAR(A3992)+1, focus_primary!$2:$2, 0), 0)</f>
        <v>-0.36659999999999998</v>
      </c>
      <c r="D3992">
        <f t="shared" si="248"/>
        <v>-0.1444</v>
      </c>
      <c r="E3992">
        <f t="shared" si="249"/>
        <v>8</v>
      </c>
      <c r="F3992">
        <f t="shared" si="251"/>
        <v>9</v>
      </c>
      <c r="G3992">
        <f t="shared" si="250"/>
        <v>2022</v>
      </c>
    </row>
    <row r="3993" spans="1:7" x14ac:dyDescent="0.25">
      <c r="A3993" s="1">
        <f>focus_primary!A3994</f>
        <v>44788</v>
      </c>
      <c r="B3993">
        <f>VLOOKUP($A3993, focus_primary!$A:$AQ, MATCH(YEAR(fiscal_1_y_a!A3993), focus_primary!$2:$2, 0), 0)</f>
        <v>0.3</v>
      </c>
      <c r="C3993">
        <f>VLOOKUP($A3993, focus_primary!$A:$AQ, MATCH(YEAR(A3993)+1, focus_primary!$2:$2, 0), 0)</f>
        <v>-0.4</v>
      </c>
      <c r="D3993">
        <f t="shared" si="248"/>
        <v>-0.16666666666666666</v>
      </c>
      <c r="E3993">
        <f t="shared" si="249"/>
        <v>8</v>
      </c>
      <c r="F3993">
        <f t="shared" si="251"/>
        <v>9</v>
      </c>
      <c r="G3993">
        <f t="shared" si="250"/>
        <v>2022</v>
      </c>
    </row>
    <row r="3994" spans="1:7" x14ac:dyDescent="0.25">
      <c r="A3994" s="1">
        <f>focus_primary!A3995</f>
        <v>44789</v>
      </c>
      <c r="B3994">
        <f>VLOOKUP($A3994, focus_primary!$A:$AQ, MATCH(YEAR(fiscal_1_y_a!A3994), focus_primary!$2:$2, 0), 0)</f>
        <v>0.3</v>
      </c>
      <c r="C3994">
        <f>VLOOKUP($A3994, focus_primary!$A:$AQ, MATCH(YEAR(A3994)+1, focus_primary!$2:$2, 0), 0)</f>
        <v>-0.4</v>
      </c>
      <c r="D3994">
        <f t="shared" si="248"/>
        <v>-0.16666666666666666</v>
      </c>
      <c r="E3994">
        <f t="shared" si="249"/>
        <v>8</v>
      </c>
      <c r="F3994">
        <f t="shared" si="251"/>
        <v>9</v>
      </c>
      <c r="G3994">
        <f t="shared" si="250"/>
        <v>2022</v>
      </c>
    </row>
    <row r="3995" spans="1:7" x14ac:dyDescent="0.25">
      <c r="A3995" s="1">
        <f>focus_primary!A3996</f>
        <v>44790</v>
      </c>
      <c r="B3995">
        <f>VLOOKUP($A3995, focus_primary!$A:$AQ, MATCH(YEAR(fiscal_1_y_a!A3995), focus_primary!$2:$2, 0), 0)</f>
        <v>0.3</v>
      </c>
      <c r="C3995">
        <f>VLOOKUP($A3995, focus_primary!$A:$AQ, MATCH(YEAR(A3995)+1, focus_primary!$2:$2, 0), 0)</f>
        <v>-0.4</v>
      </c>
      <c r="D3995">
        <f t="shared" si="248"/>
        <v>-0.16666666666666666</v>
      </c>
      <c r="E3995">
        <f t="shared" si="249"/>
        <v>8</v>
      </c>
      <c r="F3995">
        <f t="shared" si="251"/>
        <v>9</v>
      </c>
      <c r="G3995">
        <f t="shared" si="250"/>
        <v>2022</v>
      </c>
    </row>
    <row r="3996" spans="1:7" x14ac:dyDescent="0.25">
      <c r="A3996" s="1">
        <f>focus_primary!A3997</f>
        <v>44791</v>
      </c>
      <c r="B3996">
        <f>VLOOKUP($A3996, focus_primary!$A:$AQ, MATCH(YEAR(fiscal_1_y_a!A3996), focus_primary!$2:$2, 0), 0)</f>
        <v>0.3</v>
      </c>
      <c r="C3996">
        <f>VLOOKUP($A3996, focus_primary!$A:$AQ, MATCH(YEAR(A3996)+1, focus_primary!$2:$2, 0), 0)</f>
        <v>-0.47</v>
      </c>
      <c r="D3996">
        <f t="shared" si="248"/>
        <v>-0.21333333333333329</v>
      </c>
      <c r="E3996">
        <f t="shared" si="249"/>
        <v>8</v>
      </c>
      <c r="F3996">
        <f t="shared" si="251"/>
        <v>9</v>
      </c>
      <c r="G3996">
        <f t="shared" si="250"/>
        <v>2022</v>
      </c>
    </row>
    <row r="3997" spans="1:7" x14ac:dyDescent="0.25">
      <c r="A3997" s="1">
        <f>focus_primary!A3998</f>
        <v>44792</v>
      </c>
      <c r="B3997">
        <f>VLOOKUP($A3997, focus_primary!$A:$AQ, MATCH(YEAR(fiscal_1_y_a!A3997), focus_primary!$2:$2, 0), 0)</f>
        <v>0.3</v>
      </c>
      <c r="C3997">
        <f>VLOOKUP($A3997, focus_primary!$A:$AQ, MATCH(YEAR(A3997)+1, focus_primary!$2:$2, 0), 0)</f>
        <v>-0.47</v>
      </c>
      <c r="D3997">
        <f t="shared" si="248"/>
        <v>-0.21333333333333329</v>
      </c>
      <c r="E3997">
        <f t="shared" si="249"/>
        <v>8</v>
      </c>
      <c r="F3997">
        <f t="shared" si="251"/>
        <v>9</v>
      </c>
      <c r="G3997">
        <f t="shared" si="250"/>
        <v>2022</v>
      </c>
    </row>
    <row r="3998" spans="1:7" x14ac:dyDescent="0.25">
      <c r="A3998" s="1">
        <f>focus_primary!A3999</f>
        <v>44795</v>
      </c>
      <c r="B3998">
        <f>VLOOKUP($A3998, focus_primary!$A:$AQ, MATCH(YEAR(fiscal_1_y_a!A3998), focus_primary!$2:$2, 0), 0)</f>
        <v>0.3</v>
      </c>
      <c r="C3998">
        <f>VLOOKUP($A3998, focus_primary!$A:$AQ, MATCH(YEAR(A3998)+1, focus_primary!$2:$2, 0), 0)</f>
        <v>-0.47</v>
      </c>
      <c r="D3998">
        <f t="shared" si="248"/>
        <v>-0.21333333333333329</v>
      </c>
      <c r="E3998">
        <f t="shared" si="249"/>
        <v>8</v>
      </c>
      <c r="F3998">
        <f t="shared" si="251"/>
        <v>9</v>
      </c>
      <c r="G3998">
        <f t="shared" si="250"/>
        <v>2022</v>
      </c>
    </row>
    <row r="3999" spans="1:7" x14ac:dyDescent="0.25">
      <c r="A3999" s="1">
        <f>focus_primary!A4000</f>
        <v>44796</v>
      </c>
      <c r="B3999">
        <f>VLOOKUP($A3999, focus_primary!$A:$AQ, MATCH(YEAR(fiscal_1_y_a!A3999), focus_primary!$2:$2, 0), 0)</f>
        <v>0.3</v>
      </c>
      <c r="C3999">
        <f>VLOOKUP($A3999, focus_primary!$A:$AQ, MATCH(YEAR(A3999)+1, focus_primary!$2:$2, 0), 0)</f>
        <v>-0.47</v>
      </c>
      <c r="D3999">
        <f t="shared" si="248"/>
        <v>-0.21333333333333329</v>
      </c>
      <c r="E3999">
        <f t="shared" si="249"/>
        <v>8</v>
      </c>
      <c r="F3999">
        <f t="shared" si="251"/>
        <v>9</v>
      </c>
      <c r="G3999">
        <f t="shared" si="250"/>
        <v>2022</v>
      </c>
    </row>
    <row r="4000" spans="1:7" x14ac:dyDescent="0.25">
      <c r="A4000" s="1">
        <f>focus_primary!A4001</f>
        <v>44797</v>
      </c>
      <c r="B4000">
        <f>VLOOKUP($A4000, focus_primary!$A:$AQ, MATCH(YEAR(fiscal_1_y_a!A4000), focus_primary!$2:$2, 0), 0)</f>
        <v>0.3</v>
      </c>
      <c r="C4000">
        <f>VLOOKUP($A4000, focus_primary!$A:$AQ, MATCH(YEAR(A4000)+1, focus_primary!$2:$2, 0), 0)</f>
        <v>-0.48499999999999999</v>
      </c>
      <c r="D4000">
        <f t="shared" si="248"/>
        <v>-0.2233333333333333</v>
      </c>
      <c r="E4000">
        <f t="shared" si="249"/>
        <v>8</v>
      </c>
      <c r="F4000">
        <f t="shared" si="251"/>
        <v>9</v>
      </c>
      <c r="G4000">
        <f t="shared" si="250"/>
        <v>2022</v>
      </c>
    </row>
    <row r="4001" spans="1:7" x14ac:dyDescent="0.25">
      <c r="A4001" s="1">
        <f>focus_primary!A4002</f>
        <v>44798</v>
      </c>
      <c r="B4001">
        <f>VLOOKUP($A4001, focus_primary!$A:$AQ, MATCH(YEAR(fiscal_1_y_a!A4001), focus_primary!$2:$2, 0), 0)</f>
        <v>0.3</v>
      </c>
      <c r="C4001">
        <f>VLOOKUP($A4001, focus_primary!$A:$AQ, MATCH(YEAR(A4001)+1, focus_primary!$2:$2, 0), 0)</f>
        <v>-0.48499999999999999</v>
      </c>
      <c r="D4001">
        <f t="shared" si="248"/>
        <v>-0.2233333333333333</v>
      </c>
      <c r="E4001">
        <f t="shared" si="249"/>
        <v>8</v>
      </c>
      <c r="F4001">
        <f t="shared" si="251"/>
        <v>9</v>
      </c>
      <c r="G4001">
        <f t="shared" si="250"/>
        <v>2022</v>
      </c>
    </row>
    <row r="4002" spans="1:7" x14ac:dyDescent="0.25">
      <c r="A4002" s="1">
        <f>focus_primary!A4003</f>
        <v>44799</v>
      </c>
      <c r="B4002">
        <f>VLOOKUP($A4002, focus_primary!$A:$AQ, MATCH(YEAR(fiscal_1_y_a!A4002), focus_primary!$2:$2, 0), 0)</f>
        <v>0.3</v>
      </c>
      <c r="C4002">
        <f>VLOOKUP($A4002, focus_primary!$A:$AQ, MATCH(YEAR(A4002)+1, focus_primary!$2:$2, 0), 0)</f>
        <v>-0.48499999999999999</v>
      </c>
      <c r="D4002">
        <f t="shared" si="248"/>
        <v>-0.2233333333333333</v>
      </c>
      <c r="E4002">
        <f t="shared" si="249"/>
        <v>8</v>
      </c>
      <c r="F4002">
        <f t="shared" si="251"/>
        <v>9</v>
      </c>
      <c r="G4002">
        <f t="shared" si="250"/>
        <v>2022</v>
      </c>
    </row>
    <row r="4003" spans="1:7" x14ac:dyDescent="0.25">
      <c r="A4003" s="1">
        <f>focus_primary!A4004</f>
        <v>44802</v>
      </c>
      <c r="B4003">
        <f>VLOOKUP($A4003, focus_primary!$A:$AQ, MATCH(YEAR(fiscal_1_y_a!A4003), focus_primary!$2:$2, 0), 0)</f>
        <v>0.3</v>
      </c>
      <c r="C4003">
        <f>VLOOKUP($A4003, focus_primary!$A:$AQ, MATCH(YEAR(A4003)+1, focus_primary!$2:$2, 0), 0)</f>
        <v>-0.5</v>
      </c>
      <c r="D4003">
        <f t="shared" si="248"/>
        <v>-0.23333333333333331</v>
      </c>
      <c r="E4003">
        <f t="shared" si="249"/>
        <v>8</v>
      </c>
      <c r="F4003">
        <f t="shared" si="251"/>
        <v>9</v>
      </c>
      <c r="G4003">
        <f t="shared" si="250"/>
        <v>2022</v>
      </c>
    </row>
    <row r="4004" spans="1:7" x14ac:dyDescent="0.25">
      <c r="A4004" s="1">
        <f>focus_primary!A4005</f>
        <v>44803</v>
      </c>
      <c r="B4004">
        <f>VLOOKUP($A4004, focus_primary!$A:$AQ, MATCH(YEAR(fiscal_1_y_a!A4004), focus_primary!$2:$2, 0), 0)</f>
        <v>0.3</v>
      </c>
      <c r="C4004">
        <f>VLOOKUP($A4004, focus_primary!$A:$AQ, MATCH(YEAR(A4004)+1, focus_primary!$2:$2, 0), 0)</f>
        <v>-0.5</v>
      </c>
      <c r="D4004">
        <f t="shared" si="248"/>
        <v>-0.23333333333333331</v>
      </c>
      <c r="E4004">
        <f t="shared" si="249"/>
        <v>8</v>
      </c>
      <c r="F4004">
        <f t="shared" si="251"/>
        <v>9</v>
      </c>
      <c r="G4004">
        <f t="shared" si="250"/>
        <v>2022</v>
      </c>
    </row>
    <row r="4005" spans="1:7" x14ac:dyDescent="0.25">
      <c r="A4005" s="1">
        <f>focus_primary!A4006</f>
        <v>44804</v>
      </c>
      <c r="B4005">
        <f>VLOOKUP($A4005, focus_primary!$A:$AQ, MATCH(YEAR(fiscal_1_y_a!A4005), focus_primary!$2:$2, 0), 0)</f>
        <v>0.3</v>
      </c>
      <c r="C4005">
        <f>VLOOKUP($A4005, focus_primary!$A:$AQ, MATCH(YEAR(A4005)+1, focus_primary!$2:$2, 0), 0)</f>
        <v>-0.5</v>
      </c>
      <c r="D4005">
        <f t="shared" si="248"/>
        <v>-0.23333333333333331</v>
      </c>
      <c r="E4005">
        <f t="shared" si="249"/>
        <v>8</v>
      </c>
      <c r="F4005">
        <f t="shared" si="251"/>
        <v>9</v>
      </c>
      <c r="G4005">
        <f t="shared" si="250"/>
        <v>2022</v>
      </c>
    </row>
    <row r="4006" spans="1:7" x14ac:dyDescent="0.25">
      <c r="A4006" s="1">
        <f>focus_primary!A4007</f>
        <v>44805</v>
      </c>
      <c r="B4006">
        <f>VLOOKUP($A4006, focus_primary!$A:$AQ, MATCH(YEAR(fiscal_1_y_a!A4006), focus_primary!$2:$2, 0), 0)</f>
        <v>0.3</v>
      </c>
      <c r="C4006">
        <f>VLOOKUP($A4006, focus_primary!$A:$AQ, MATCH(YEAR(A4006)+1, focus_primary!$2:$2, 0), 0)</f>
        <v>-0.5</v>
      </c>
      <c r="D4006">
        <f t="shared" si="248"/>
        <v>-0.3</v>
      </c>
      <c r="E4006">
        <f t="shared" si="249"/>
        <v>9</v>
      </c>
      <c r="F4006">
        <f t="shared" si="251"/>
        <v>9</v>
      </c>
      <c r="G4006">
        <f t="shared" si="250"/>
        <v>2022</v>
      </c>
    </row>
    <row r="4007" spans="1:7" x14ac:dyDescent="0.25">
      <c r="A4007" s="1">
        <f>focus_primary!A4008</f>
        <v>44806</v>
      </c>
      <c r="B4007">
        <f>VLOOKUP($A4007, focus_primary!$A:$AQ, MATCH(YEAR(fiscal_1_y_a!A4007), focus_primary!$2:$2, 0), 0)</f>
        <v>0.3</v>
      </c>
      <c r="C4007">
        <f>VLOOKUP($A4007, focus_primary!$A:$AQ, MATCH(YEAR(A4007)+1, focus_primary!$2:$2, 0), 0)</f>
        <v>-0.5</v>
      </c>
      <c r="D4007">
        <f t="shared" si="248"/>
        <v>-0.3</v>
      </c>
      <c r="E4007">
        <f t="shared" si="249"/>
        <v>9</v>
      </c>
      <c r="F4007">
        <f t="shared" si="251"/>
        <v>9</v>
      </c>
      <c r="G4007">
        <f t="shared" si="250"/>
        <v>2022</v>
      </c>
    </row>
    <row r="4008" spans="1:7" x14ac:dyDescent="0.25">
      <c r="A4008" s="1">
        <f>focus_primary!A4009</f>
        <v>44809</v>
      </c>
      <c r="B4008">
        <f>VLOOKUP($A4008, focus_primary!$A:$AQ, MATCH(YEAR(fiscal_1_y_a!A4008), focus_primary!$2:$2, 0), 0)</f>
        <v>0.30740000000000001</v>
      </c>
      <c r="C4008">
        <f>VLOOKUP($A4008, focus_primary!$A:$AQ, MATCH(YEAR(A4008)+1, focus_primary!$2:$2, 0), 0)</f>
        <v>-0.5</v>
      </c>
      <c r="D4008">
        <f t="shared" si="248"/>
        <v>-0.29814999999999997</v>
      </c>
      <c r="E4008">
        <f t="shared" si="249"/>
        <v>9</v>
      </c>
      <c r="F4008">
        <f t="shared" si="251"/>
        <v>9</v>
      </c>
      <c r="G4008">
        <f t="shared" si="250"/>
        <v>2022</v>
      </c>
    </row>
    <row r="4009" spans="1:7" x14ac:dyDescent="0.25">
      <c r="A4009" s="1">
        <f>focus_primary!A4010</f>
        <v>44810</v>
      </c>
      <c r="B4009">
        <f>VLOOKUP($A4009, focus_primary!$A:$AQ, MATCH(YEAR(fiscal_1_y_a!A4009), focus_primary!$2:$2, 0), 0)</f>
        <v>0.30740000000000001</v>
      </c>
      <c r="C4009">
        <f>VLOOKUP($A4009, focus_primary!$A:$AQ, MATCH(YEAR(A4009)+1, focus_primary!$2:$2, 0), 0)</f>
        <v>-0.5</v>
      </c>
      <c r="D4009">
        <f t="shared" si="248"/>
        <v>-0.29814999999999997</v>
      </c>
      <c r="E4009">
        <f t="shared" si="249"/>
        <v>9</v>
      </c>
      <c r="F4009">
        <f t="shared" si="251"/>
        <v>9</v>
      </c>
      <c r="G4009">
        <f t="shared" si="250"/>
        <v>2022</v>
      </c>
    </row>
    <row r="4010" spans="1:7" x14ac:dyDescent="0.25">
      <c r="A4010" s="1">
        <f>focus_primary!A4011</f>
        <v>44812</v>
      </c>
      <c r="B4010">
        <f>VLOOKUP($A4010, focus_primary!$A:$AQ, MATCH(YEAR(fiscal_1_y_a!A4010), focus_primary!$2:$2, 0), 0)</f>
        <v>0.31480000000000002</v>
      </c>
      <c r="C4010">
        <f>VLOOKUP($A4010, focus_primary!$A:$AQ, MATCH(YEAR(A4010)+1, focus_primary!$2:$2, 0), 0)</f>
        <v>-0.5</v>
      </c>
      <c r="D4010">
        <f t="shared" si="248"/>
        <v>-0.29630000000000001</v>
      </c>
      <c r="E4010">
        <f t="shared" si="249"/>
        <v>9</v>
      </c>
      <c r="F4010">
        <f t="shared" si="251"/>
        <v>9</v>
      </c>
      <c r="G4010">
        <f t="shared" si="250"/>
        <v>2022</v>
      </c>
    </row>
    <row r="4011" spans="1:7" x14ac:dyDescent="0.25">
      <c r="A4011" s="1">
        <f>focus_primary!A4012</f>
        <v>44813</v>
      </c>
      <c r="B4011">
        <f>VLOOKUP($A4011, focus_primary!$A:$AQ, MATCH(YEAR(fiscal_1_y_a!A4011), focus_primary!$2:$2, 0), 0)</f>
        <v>0.5</v>
      </c>
      <c r="C4011">
        <f>VLOOKUP($A4011, focus_primary!$A:$AQ, MATCH(YEAR(A4011)+1, focus_primary!$2:$2, 0), 0)</f>
        <v>-0.5</v>
      </c>
      <c r="D4011">
        <f t="shared" si="248"/>
        <v>-0.25</v>
      </c>
      <c r="E4011">
        <f t="shared" si="249"/>
        <v>9</v>
      </c>
      <c r="F4011">
        <f t="shared" si="251"/>
        <v>9</v>
      </c>
      <c r="G4011">
        <f t="shared" si="250"/>
        <v>2022</v>
      </c>
    </row>
    <row r="4012" spans="1:7" x14ac:dyDescent="0.25">
      <c r="A4012" s="1">
        <f>focus_primary!A4013</f>
        <v>44816</v>
      </c>
      <c r="B4012">
        <f>VLOOKUP($A4012, focus_primary!$A:$AQ, MATCH(YEAR(fiscal_1_y_a!A4012), focus_primary!$2:$2, 0), 0)</f>
        <v>0.5</v>
      </c>
      <c r="C4012">
        <f>VLOOKUP($A4012, focus_primary!$A:$AQ, MATCH(YEAR(A4012)+1, focus_primary!$2:$2, 0), 0)</f>
        <v>-0.5</v>
      </c>
      <c r="D4012">
        <f t="shared" si="248"/>
        <v>-0.25</v>
      </c>
      <c r="E4012">
        <f t="shared" si="249"/>
        <v>9</v>
      </c>
      <c r="F4012">
        <f t="shared" si="251"/>
        <v>9</v>
      </c>
      <c r="G4012">
        <f t="shared" si="250"/>
        <v>2022</v>
      </c>
    </row>
    <row r="4013" spans="1:7" x14ac:dyDescent="0.25">
      <c r="A4013" s="1">
        <f>focus_primary!A4014</f>
        <v>44817</v>
      </c>
      <c r="B4013">
        <f>VLOOKUP($A4013, focus_primary!$A:$AQ, MATCH(YEAR(fiscal_1_y_a!A4013), focus_primary!$2:$2, 0), 0)</f>
        <v>0.5</v>
      </c>
      <c r="C4013">
        <f>VLOOKUP($A4013, focus_primary!$A:$AQ, MATCH(YEAR(A4013)+1, focus_primary!$2:$2, 0), 0)</f>
        <v>-0.5</v>
      </c>
      <c r="D4013">
        <f t="shared" si="248"/>
        <v>-0.25</v>
      </c>
      <c r="E4013">
        <f t="shared" si="249"/>
        <v>9</v>
      </c>
      <c r="F4013">
        <f t="shared" si="251"/>
        <v>9</v>
      </c>
      <c r="G4013">
        <f t="shared" si="250"/>
        <v>2022</v>
      </c>
    </row>
    <row r="4014" spans="1:7" x14ac:dyDescent="0.25">
      <c r="A4014" s="1">
        <f>focus_primary!A4015</f>
        <v>44818</v>
      </c>
      <c r="B4014">
        <f>VLOOKUP($A4014, focus_primary!$A:$AQ, MATCH(YEAR(fiscal_1_y_a!A4014), focus_primary!$2:$2, 0), 0)</f>
        <v>0.5</v>
      </c>
      <c r="C4014">
        <f>VLOOKUP($A4014, focus_primary!$A:$AQ, MATCH(YEAR(A4014)+1, focus_primary!$2:$2, 0), 0)</f>
        <v>-0.5</v>
      </c>
      <c r="D4014">
        <f t="shared" si="248"/>
        <v>-0.25</v>
      </c>
      <c r="E4014">
        <f t="shared" si="249"/>
        <v>9</v>
      </c>
      <c r="F4014">
        <f t="shared" si="251"/>
        <v>9</v>
      </c>
      <c r="G4014">
        <f t="shared" si="250"/>
        <v>2022</v>
      </c>
    </row>
    <row r="4015" spans="1:7" x14ac:dyDescent="0.25">
      <c r="A4015" s="1">
        <f>focus_primary!A4016</f>
        <v>44819</v>
      </c>
      <c r="B4015">
        <f>VLOOKUP($A4015, focus_primary!$A:$AQ, MATCH(YEAR(fiscal_1_y_a!A4015), focus_primary!$2:$2, 0), 0)</f>
        <v>0.7</v>
      </c>
      <c r="C4015">
        <f>VLOOKUP($A4015, focus_primary!$A:$AQ, MATCH(YEAR(A4015)+1, focus_primary!$2:$2, 0), 0)</f>
        <v>-0.5</v>
      </c>
      <c r="D4015">
        <f t="shared" si="248"/>
        <v>-0.20000000000000004</v>
      </c>
      <c r="E4015">
        <f t="shared" si="249"/>
        <v>9</v>
      </c>
      <c r="F4015">
        <f t="shared" si="251"/>
        <v>9</v>
      </c>
      <c r="G4015">
        <f t="shared" si="250"/>
        <v>2022</v>
      </c>
    </row>
    <row r="4016" spans="1:7" x14ac:dyDescent="0.25">
      <c r="A4016" s="1">
        <f>focus_primary!A4017</f>
        <v>44820</v>
      </c>
      <c r="B4016">
        <f>VLOOKUP($A4016, focus_primary!$A:$AQ, MATCH(YEAR(fiscal_1_y_a!A4016), focus_primary!$2:$2, 0), 0)</f>
        <v>0.75</v>
      </c>
      <c r="C4016">
        <f>VLOOKUP($A4016, focus_primary!$A:$AQ, MATCH(YEAR(A4016)+1, focus_primary!$2:$2, 0), 0)</f>
        <v>-0.5</v>
      </c>
      <c r="D4016">
        <f t="shared" si="248"/>
        <v>-0.1875</v>
      </c>
      <c r="E4016">
        <f t="shared" si="249"/>
        <v>9</v>
      </c>
      <c r="F4016">
        <f t="shared" si="251"/>
        <v>9</v>
      </c>
      <c r="G4016">
        <f t="shared" si="250"/>
        <v>2022</v>
      </c>
    </row>
    <row r="4017" spans="1:7" x14ac:dyDescent="0.25">
      <c r="A4017" s="1">
        <f>focus_primary!A4018</f>
        <v>44823</v>
      </c>
      <c r="B4017">
        <f>VLOOKUP($A4017, focus_primary!$A:$AQ, MATCH(YEAR(fiscal_1_y_a!A4017), focus_primary!$2:$2, 0), 0)</f>
        <v>0.89500000000000002</v>
      </c>
      <c r="C4017">
        <f>VLOOKUP($A4017, focus_primary!$A:$AQ, MATCH(YEAR(A4017)+1, focus_primary!$2:$2, 0), 0)</f>
        <v>-0.5</v>
      </c>
      <c r="D4017">
        <f t="shared" si="248"/>
        <v>-0.15125</v>
      </c>
      <c r="E4017">
        <f t="shared" si="249"/>
        <v>9</v>
      </c>
      <c r="F4017">
        <f t="shared" si="251"/>
        <v>9</v>
      </c>
      <c r="G4017">
        <f t="shared" si="250"/>
        <v>2022</v>
      </c>
    </row>
    <row r="4018" spans="1:7" x14ac:dyDescent="0.25">
      <c r="A4018" s="1">
        <f>focus_primary!A4019</f>
        <v>44824</v>
      </c>
      <c r="B4018">
        <f>VLOOKUP($A4018, focus_primary!$A:$AQ, MATCH(YEAR(fiscal_1_y_a!A4018), focus_primary!$2:$2, 0), 0)</f>
        <v>0.89500000000000002</v>
      </c>
      <c r="C4018">
        <f>VLOOKUP($A4018, focus_primary!$A:$AQ, MATCH(YEAR(A4018)+1, focus_primary!$2:$2, 0), 0)</f>
        <v>-0.5</v>
      </c>
      <c r="D4018">
        <f t="shared" si="248"/>
        <v>-0.15125</v>
      </c>
      <c r="E4018">
        <f t="shared" si="249"/>
        <v>9</v>
      </c>
      <c r="F4018">
        <f t="shared" si="251"/>
        <v>9</v>
      </c>
      <c r="G4018">
        <f t="shared" si="250"/>
        <v>2022</v>
      </c>
    </row>
    <row r="4019" spans="1:7" x14ac:dyDescent="0.25">
      <c r="A4019" s="1">
        <f>focus_primary!A4020</f>
        <v>44825</v>
      </c>
      <c r="B4019">
        <f>VLOOKUP($A4019, focus_primary!$A:$AQ, MATCH(YEAR(fiscal_1_y_a!A4019), focus_primary!$2:$2, 0), 0)</f>
        <v>0.89500000000000002</v>
      </c>
      <c r="C4019">
        <f>VLOOKUP($A4019, focus_primary!$A:$AQ, MATCH(YEAR(A4019)+1, focus_primary!$2:$2, 0), 0)</f>
        <v>-0.5</v>
      </c>
      <c r="D4019">
        <f t="shared" si="248"/>
        <v>-0.15125</v>
      </c>
      <c r="E4019">
        <f t="shared" si="249"/>
        <v>9</v>
      </c>
      <c r="F4019">
        <f t="shared" si="251"/>
        <v>9</v>
      </c>
      <c r="G4019">
        <f t="shared" si="250"/>
        <v>2022</v>
      </c>
    </row>
    <row r="4020" spans="1:7" x14ac:dyDescent="0.25">
      <c r="A4020" s="1">
        <f>focus_primary!A4021</f>
        <v>44826</v>
      </c>
      <c r="B4020">
        <f>VLOOKUP($A4020, focus_primary!$A:$AQ, MATCH(YEAR(fiscal_1_y_a!A4020), focus_primary!$2:$2, 0), 0)</f>
        <v>0.89500000000000002</v>
      </c>
      <c r="C4020">
        <f>VLOOKUP($A4020, focus_primary!$A:$AQ, MATCH(YEAR(A4020)+1, focus_primary!$2:$2, 0), 0)</f>
        <v>-0.5</v>
      </c>
      <c r="D4020">
        <f t="shared" si="248"/>
        <v>-0.15125</v>
      </c>
      <c r="E4020">
        <f t="shared" si="249"/>
        <v>9</v>
      </c>
      <c r="F4020">
        <f t="shared" si="251"/>
        <v>9</v>
      </c>
      <c r="G4020">
        <f t="shared" si="250"/>
        <v>2022</v>
      </c>
    </row>
    <row r="4021" spans="1:7" x14ac:dyDescent="0.25">
      <c r="A4021" s="1">
        <f>focus_primary!A4022</f>
        <v>44827</v>
      </c>
      <c r="B4021">
        <f>VLOOKUP($A4021, focus_primary!$A:$AQ, MATCH(YEAR(fiscal_1_y_a!A4021), focus_primary!$2:$2, 0), 0)</f>
        <v>0.9</v>
      </c>
      <c r="C4021">
        <f>VLOOKUP($A4021, focus_primary!$A:$AQ, MATCH(YEAR(A4021)+1, focus_primary!$2:$2, 0), 0)</f>
        <v>-0.5</v>
      </c>
      <c r="D4021">
        <f t="shared" si="248"/>
        <v>-0.15</v>
      </c>
      <c r="E4021">
        <f t="shared" si="249"/>
        <v>9</v>
      </c>
      <c r="F4021">
        <f t="shared" si="251"/>
        <v>9</v>
      </c>
      <c r="G4021">
        <f t="shared" si="250"/>
        <v>2022</v>
      </c>
    </row>
    <row r="4022" spans="1:7" x14ac:dyDescent="0.25">
      <c r="A4022" s="1">
        <f>focus_primary!A4023</f>
        <v>44830</v>
      </c>
      <c r="B4022">
        <f>VLOOKUP($A4022, focus_primary!$A:$AQ, MATCH(YEAR(fiscal_1_y_a!A4022), focus_primary!$2:$2, 0), 0)</f>
        <v>0.9</v>
      </c>
      <c r="C4022">
        <f>VLOOKUP($A4022, focus_primary!$A:$AQ, MATCH(YEAR(A4022)+1, focus_primary!$2:$2, 0), 0)</f>
        <v>-0.5</v>
      </c>
      <c r="D4022">
        <f t="shared" si="248"/>
        <v>-0.15</v>
      </c>
      <c r="E4022">
        <f t="shared" si="249"/>
        <v>9</v>
      </c>
      <c r="F4022">
        <f t="shared" si="251"/>
        <v>9</v>
      </c>
      <c r="G4022">
        <f t="shared" si="250"/>
        <v>2022</v>
      </c>
    </row>
    <row r="4023" spans="1:7" x14ac:dyDescent="0.25">
      <c r="A4023" s="1">
        <f>focus_primary!A4024</f>
        <v>44831</v>
      </c>
      <c r="B4023">
        <f>VLOOKUP($A4023, focus_primary!$A:$AQ, MATCH(YEAR(fiscal_1_y_a!A4023), focus_primary!$2:$2, 0), 0)</f>
        <v>0.9</v>
      </c>
      <c r="C4023">
        <f>VLOOKUP($A4023, focus_primary!$A:$AQ, MATCH(YEAR(A4023)+1, focus_primary!$2:$2, 0), 0)</f>
        <v>-0.5</v>
      </c>
      <c r="D4023">
        <f t="shared" si="248"/>
        <v>-0.15</v>
      </c>
      <c r="E4023">
        <f t="shared" si="249"/>
        <v>9</v>
      </c>
      <c r="F4023">
        <f t="shared" si="251"/>
        <v>9</v>
      </c>
      <c r="G4023">
        <f t="shared" si="250"/>
        <v>2022</v>
      </c>
    </row>
    <row r="4024" spans="1:7" x14ac:dyDescent="0.25">
      <c r="A4024" s="1">
        <f>focus_primary!A4025</f>
        <v>44832</v>
      </c>
      <c r="B4024">
        <f>VLOOKUP($A4024, focus_primary!$A:$AQ, MATCH(YEAR(fiscal_1_y_a!A4024), focus_primary!$2:$2, 0), 0)</f>
        <v>0.9</v>
      </c>
      <c r="C4024">
        <f>VLOOKUP($A4024, focus_primary!$A:$AQ, MATCH(YEAR(A4024)+1, focus_primary!$2:$2, 0), 0)</f>
        <v>-0.5</v>
      </c>
      <c r="D4024">
        <f t="shared" si="248"/>
        <v>-0.15</v>
      </c>
      <c r="E4024">
        <f t="shared" si="249"/>
        <v>9</v>
      </c>
      <c r="F4024">
        <f t="shared" si="251"/>
        <v>9</v>
      </c>
      <c r="G4024">
        <f t="shared" si="250"/>
        <v>2022</v>
      </c>
    </row>
    <row r="4025" spans="1:7" x14ac:dyDescent="0.25">
      <c r="A4025" s="1">
        <f>focus_primary!A4026</f>
        <v>44833</v>
      </c>
      <c r="B4025">
        <f>VLOOKUP($A4025, focus_primary!$A:$AQ, MATCH(YEAR(fiscal_1_y_a!A4025), focus_primary!$2:$2, 0), 0)</f>
        <v>0.9</v>
      </c>
      <c r="C4025">
        <f>VLOOKUP($A4025, focus_primary!$A:$AQ, MATCH(YEAR(A4025)+1, focus_primary!$2:$2, 0), 0)</f>
        <v>-0.5</v>
      </c>
      <c r="D4025">
        <f t="shared" si="248"/>
        <v>-0.15</v>
      </c>
      <c r="E4025">
        <f t="shared" si="249"/>
        <v>9</v>
      </c>
      <c r="F4025">
        <f t="shared" si="251"/>
        <v>9</v>
      </c>
      <c r="G4025">
        <f t="shared" si="250"/>
        <v>2022</v>
      </c>
    </row>
    <row r="4026" spans="1:7" x14ac:dyDescent="0.25">
      <c r="A4026" s="1">
        <f>focus_primary!A4027</f>
        <v>44834</v>
      </c>
      <c r="B4026">
        <f>VLOOKUP($A4026, focus_primary!$A:$AQ, MATCH(YEAR(fiscal_1_y_a!A4026), focus_primary!$2:$2, 0), 0)</f>
        <v>0.9</v>
      </c>
      <c r="C4026">
        <f>VLOOKUP($A4026, focus_primary!$A:$AQ, MATCH(YEAR(A4026)+1, focus_primary!$2:$2, 0), 0)</f>
        <v>-0.5</v>
      </c>
      <c r="D4026">
        <f t="shared" si="248"/>
        <v>-0.15</v>
      </c>
      <c r="E4026">
        <f t="shared" si="249"/>
        <v>9</v>
      </c>
      <c r="F4026">
        <f t="shared" si="251"/>
        <v>9</v>
      </c>
      <c r="G4026">
        <f t="shared" si="250"/>
        <v>2022</v>
      </c>
    </row>
    <row r="4027" spans="1:7" x14ac:dyDescent="0.25">
      <c r="A4027" s="1">
        <f>focus_primary!A4028</f>
        <v>44837</v>
      </c>
      <c r="B4027">
        <f>VLOOKUP($A4027, focus_primary!$A:$AQ, MATCH(YEAR(fiscal_1_y_a!A4027), focus_primary!$2:$2, 0), 0)</f>
        <v>0.9</v>
      </c>
      <c r="C4027">
        <f>VLOOKUP($A4027, focus_primary!$A:$AQ, MATCH(YEAR(A4027)+1, focus_primary!$2:$2, 0), 0)</f>
        <v>-0.5</v>
      </c>
      <c r="D4027">
        <f t="shared" si="248"/>
        <v>-0.26666666666666666</v>
      </c>
      <c r="E4027">
        <f t="shared" si="249"/>
        <v>10</v>
      </c>
      <c r="F4027">
        <f t="shared" si="251"/>
        <v>12</v>
      </c>
      <c r="G4027">
        <f t="shared" si="250"/>
        <v>2022</v>
      </c>
    </row>
    <row r="4028" spans="1:7" x14ac:dyDescent="0.25">
      <c r="A4028" s="1">
        <f>focus_primary!A4029</f>
        <v>44838</v>
      </c>
      <c r="B4028">
        <f>VLOOKUP($A4028, focus_primary!$A:$AQ, MATCH(YEAR(fiscal_1_y_a!A4028), focus_primary!$2:$2, 0), 0)</f>
        <v>0.9</v>
      </c>
      <c r="C4028">
        <f>VLOOKUP($A4028, focus_primary!$A:$AQ, MATCH(YEAR(A4028)+1, focus_primary!$2:$2, 0), 0)</f>
        <v>-0.5</v>
      </c>
      <c r="D4028">
        <f t="shared" si="248"/>
        <v>-0.26666666666666666</v>
      </c>
      <c r="E4028">
        <f t="shared" si="249"/>
        <v>10</v>
      </c>
      <c r="F4028">
        <f t="shared" si="251"/>
        <v>12</v>
      </c>
      <c r="G4028">
        <f t="shared" si="250"/>
        <v>2022</v>
      </c>
    </row>
    <row r="4029" spans="1:7" x14ac:dyDescent="0.25">
      <c r="A4029" s="1">
        <f>focus_primary!A4030</f>
        <v>44839</v>
      </c>
      <c r="B4029">
        <f>VLOOKUP($A4029, focus_primary!$A:$AQ, MATCH(YEAR(fiscal_1_y_a!A4029), focus_primary!$2:$2, 0), 0)</f>
        <v>0.9</v>
      </c>
      <c r="C4029">
        <f>VLOOKUP($A4029, focus_primary!$A:$AQ, MATCH(YEAR(A4029)+1, focus_primary!$2:$2, 0), 0)</f>
        <v>-0.5</v>
      </c>
      <c r="D4029">
        <f t="shared" si="248"/>
        <v>-0.26666666666666666</v>
      </c>
      <c r="E4029">
        <f t="shared" si="249"/>
        <v>10</v>
      </c>
      <c r="F4029">
        <f t="shared" si="251"/>
        <v>12</v>
      </c>
      <c r="G4029">
        <f t="shared" si="250"/>
        <v>2022</v>
      </c>
    </row>
    <row r="4030" spans="1:7" x14ac:dyDescent="0.25">
      <c r="A4030" s="1">
        <f>focus_primary!A4031</f>
        <v>44840</v>
      </c>
      <c r="B4030">
        <f>VLOOKUP($A4030, focus_primary!$A:$AQ, MATCH(YEAR(fiscal_1_y_a!A4030), focus_primary!$2:$2, 0), 0)</f>
        <v>0.9</v>
      </c>
      <c r="C4030">
        <f>VLOOKUP($A4030, focus_primary!$A:$AQ, MATCH(YEAR(A4030)+1, focus_primary!$2:$2, 0), 0)</f>
        <v>-0.5</v>
      </c>
      <c r="D4030">
        <f t="shared" si="248"/>
        <v>-0.26666666666666666</v>
      </c>
      <c r="E4030">
        <f t="shared" si="249"/>
        <v>10</v>
      </c>
      <c r="F4030">
        <f t="shared" si="251"/>
        <v>12</v>
      </c>
      <c r="G4030">
        <f t="shared" si="250"/>
        <v>2022</v>
      </c>
    </row>
    <row r="4031" spans="1:7" x14ac:dyDescent="0.25">
      <c r="A4031" s="1">
        <f>focus_primary!A4032</f>
        <v>44841</v>
      </c>
      <c r="B4031">
        <f>VLOOKUP($A4031, focus_primary!$A:$AQ, MATCH(YEAR(fiscal_1_y_a!A4031), focus_primary!$2:$2, 0), 0)</f>
        <v>0.91</v>
      </c>
      <c r="C4031">
        <f>VLOOKUP($A4031, focus_primary!$A:$AQ, MATCH(YEAR(A4031)+1, focus_primary!$2:$2, 0), 0)</f>
        <v>-0.5</v>
      </c>
      <c r="D4031">
        <f t="shared" si="248"/>
        <v>-0.26499999999999996</v>
      </c>
      <c r="E4031">
        <f t="shared" si="249"/>
        <v>10</v>
      </c>
      <c r="F4031">
        <f t="shared" si="251"/>
        <v>12</v>
      </c>
      <c r="G4031">
        <f t="shared" si="250"/>
        <v>2022</v>
      </c>
    </row>
    <row r="4032" spans="1:7" x14ac:dyDescent="0.25">
      <c r="A4032" s="1">
        <f>focus_primary!A4033</f>
        <v>44844</v>
      </c>
      <c r="B4032">
        <f>VLOOKUP($A4032, focus_primary!$A:$AQ, MATCH(YEAR(fiscal_1_y_a!A4032), focus_primary!$2:$2, 0), 0)</f>
        <v>1</v>
      </c>
      <c r="C4032">
        <f>VLOOKUP($A4032, focus_primary!$A:$AQ, MATCH(YEAR(A4032)+1, focus_primary!$2:$2, 0), 0)</f>
        <v>-0.5</v>
      </c>
      <c r="D4032">
        <f t="shared" si="248"/>
        <v>-0.25</v>
      </c>
      <c r="E4032">
        <f t="shared" si="249"/>
        <v>10</v>
      </c>
      <c r="F4032">
        <f t="shared" si="251"/>
        <v>12</v>
      </c>
      <c r="G4032">
        <f t="shared" si="250"/>
        <v>2022</v>
      </c>
    </row>
    <row r="4033" spans="1:7" x14ac:dyDescent="0.25">
      <c r="A4033" s="1">
        <f>focus_primary!A4034</f>
        <v>44845</v>
      </c>
      <c r="B4033">
        <f>VLOOKUP($A4033, focus_primary!$A:$AQ, MATCH(YEAR(fiscal_1_y_a!A4033), focus_primary!$2:$2, 0), 0)</f>
        <v>1</v>
      </c>
      <c r="C4033">
        <f>VLOOKUP($A4033, focus_primary!$A:$AQ, MATCH(YEAR(A4033)+1, focus_primary!$2:$2, 0), 0)</f>
        <v>-0.5</v>
      </c>
      <c r="D4033">
        <f t="shared" si="248"/>
        <v>-0.25</v>
      </c>
      <c r="E4033">
        <f t="shared" si="249"/>
        <v>10</v>
      </c>
      <c r="F4033">
        <f t="shared" si="251"/>
        <v>12</v>
      </c>
      <c r="G4033">
        <f t="shared" si="250"/>
        <v>2022</v>
      </c>
    </row>
    <row r="4034" spans="1:7" x14ac:dyDescent="0.25">
      <c r="A4034" s="1">
        <f>focus_primary!A4035</f>
        <v>44847</v>
      </c>
      <c r="B4034">
        <f>VLOOKUP($A4034, focus_primary!$A:$AQ, MATCH(YEAR(fiscal_1_y_a!A4034), focus_primary!$2:$2, 0), 0)</f>
        <v>1</v>
      </c>
      <c r="C4034">
        <f>VLOOKUP($A4034, focus_primary!$A:$AQ, MATCH(YEAR(A4034)+1, focus_primary!$2:$2, 0), 0)</f>
        <v>-0.5</v>
      </c>
      <c r="D4034">
        <f t="shared" ref="D4034:D4097" si="252">(B4034*(12-MONTH(A4034))+C4034*MONTH(A4034))/12</f>
        <v>-0.25</v>
      </c>
      <c r="E4034">
        <f t="shared" ref="E4034:E4097" si="253">MONTH(A4034)</f>
        <v>10</v>
      </c>
      <c r="F4034">
        <f t="shared" si="251"/>
        <v>12</v>
      </c>
      <c r="G4034">
        <f t="shared" ref="G4034:G4097" si="254">YEAR(A4034)</f>
        <v>2022</v>
      </c>
    </row>
    <row r="4035" spans="1:7" x14ac:dyDescent="0.25">
      <c r="A4035" s="1">
        <f>focus_primary!A4036</f>
        <v>44848</v>
      </c>
      <c r="B4035">
        <f>VLOOKUP($A4035, focus_primary!$A:$AQ, MATCH(YEAR(fiscal_1_y_a!A4035), focus_primary!$2:$2, 0), 0)</f>
        <v>1</v>
      </c>
      <c r="C4035">
        <f>VLOOKUP($A4035, focus_primary!$A:$AQ, MATCH(YEAR(A4035)+1, focus_primary!$2:$2, 0), 0)</f>
        <v>-0.5</v>
      </c>
      <c r="D4035">
        <f t="shared" si="252"/>
        <v>-0.25</v>
      </c>
      <c r="E4035">
        <f t="shared" si="253"/>
        <v>10</v>
      </c>
      <c r="F4035">
        <f t="shared" ref="F4035:F4098" si="255">IF(E4035&lt;4,3,IF(E4035&lt;7,6,IF(E4035&lt;10,9,12)))</f>
        <v>12</v>
      </c>
      <c r="G4035">
        <f t="shared" si="254"/>
        <v>2022</v>
      </c>
    </row>
    <row r="4036" spans="1:7" x14ac:dyDescent="0.25">
      <c r="A4036" s="1">
        <f>focus_primary!A4037</f>
        <v>44851</v>
      </c>
      <c r="B4036">
        <f>VLOOKUP($A4036, focus_primary!$A:$AQ, MATCH(YEAR(fiscal_1_y_a!A4036), focus_primary!$2:$2, 0), 0)</f>
        <v>1.0900000000000001</v>
      </c>
      <c r="C4036">
        <f>VLOOKUP($A4036, focus_primary!$A:$AQ, MATCH(YEAR(A4036)+1, focus_primary!$2:$2, 0), 0)</f>
        <v>-0.5</v>
      </c>
      <c r="D4036">
        <f t="shared" si="252"/>
        <v>-0.23499999999999999</v>
      </c>
      <c r="E4036">
        <f t="shared" si="253"/>
        <v>10</v>
      </c>
      <c r="F4036">
        <f t="shared" si="255"/>
        <v>12</v>
      </c>
      <c r="G4036">
        <f t="shared" si="254"/>
        <v>2022</v>
      </c>
    </row>
    <row r="4037" spans="1:7" x14ac:dyDescent="0.25">
      <c r="A4037" s="1">
        <f>focus_primary!A4038</f>
        <v>44852</v>
      </c>
      <c r="B4037">
        <f>VLOOKUP($A4037, focus_primary!$A:$AQ, MATCH(YEAR(fiscal_1_y_a!A4037), focus_primary!$2:$2, 0), 0)</f>
        <v>1.0900000000000001</v>
      </c>
      <c r="C4037">
        <f>VLOOKUP($A4037, focus_primary!$A:$AQ, MATCH(YEAR(A4037)+1, focus_primary!$2:$2, 0), 0)</f>
        <v>-0.5</v>
      </c>
      <c r="D4037">
        <f t="shared" si="252"/>
        <v>-0.23499999999999999</v>
      </c>
      <c r="E4037">
        <f t="shared" si="253"/>
        <v>10</v>
      </c>
      <c r="F4037">
        <f t="shared" si="255"/>
        <v>12</v>
      </c>
      <c r="G4037">
        <f t="shared" si="254"/>
        <v>2022</v>
      </c>
    </row>
    <row r="4038" spans="1:7" x14ac:dyDescent="0.25">
      <c r="A4038" s="1">
        <f>focus_primary!A4039</f>
        <v>44853</v>
      </c>
      <c r="B4038">
        <f>VLOOKUP($A4038, focus_primary!$A:$AQ, MATCH(YEAR(fiscal_1_y_a!A4038), focus_primary!$2:$2, 0), 0)</f>
        <v>1.0900000000000001</v>
      </c>
      <c r="C4038">
        <f>VLOOKUP($A4038, focus_primary!$A:$AQ, MATCH(YEAR(A4038)+1, focus_primary!$2:$2, 0), 0)</f>
        <v>-0.55000000000000004</v>
      </c>
      <c r="D4038">
        <f t="shared" si="252"/>
        <v>-0.27666666666666667</v>
      </c>
      <c r="E4038">
        <f t="shared" si="253"/>
        <v>10</v>
      </c>
      <c r="F4038">
        <f t="shared" si="255"/>
        <v>12</v>
      </c>
      <c r="G4038">
        <f t="shared" si="254"/>
        <v>2022</v>
      </c>
    </row>
    <row r="4039" spans="1:7" x14ac:dyDescent="0.25">
      <c r="A4039" s="1">
        <f>focus_primary!A4040</f>
        <v>44854</v>
      </c>
      <c r="B4039">
        <f>VLOOKUP($A4039, focus_primary!$A:$AQ, MATCH(YEAR(fiscal_1_y_a!A4039), focus_primary!$2:$2, 0), 0)</f>
        <v>1</v>
      </c>
      <c r="C4039">
        <f>VLOOKUP($A4039, focus_primary!$A:$AQ, MATCH(YEAR(A4039)+1, focus_primary!$2:$2, 0), 0)</f>
        <v>-0.5</v>
      </c>
      <c r="D4039">
        <f t="shared" si="252"/>
        <v>-0.25</v>
      </c>
      <c r="E4039">
        <f t="shared" si="253"/>
        <v>10</v>
      </c>
      <c r="F4039">
        <f t="shared" si="255"/>
        <v>12</v>
      </c>
      <c r="G4039">
        <f t="shared" si="254"/>
        <v>2022</v>
      </c>
    </row>
    <row r="4040" spans="1:7" x14ac:dyDescent="0.25">
      <c r="A4040" s="1">
        <f>focus_primary!A4041</f>
        <v>44855</v>
      </c>
      <c r="B4040">
        <f>VLOOKUP($A4040, focus_primary!$A:$AQ, MATCH(YEAR(fiscal_1_y_a!A4040), focus_primary!$2:$2, 0), 0)</f>
        <v>1</v>
      </c>
      <c r="C4040">
        <f>VLOOKUP($A4040, focus_primary!$A:$AQ, MATCH(YEAR(A4040)+1, focus_primary!$2:$2, 0), 0)</f>
        <v>-0.5</v>
      </c>
      <c r="D4040">
        <f t="shared" si="252"/>
        <v>-0.25</v>
      </c>
      <c r="E4040">
        <f t="shared" si="253"/>
        <v>10</v>
      </c>
      <c r="F4040">
        <f t="shared" si="255"/>
        <v>12</v>
      </c>
      <c r="G4040">
        <f t="shared" si="254"/>
        <v>2022</v>
      </c>
    </row>
    <row r="4041" spans="1:7" x14ac:dyDescent="0.25">
      <c r="A4041" s="1">
        <f>focus_primary!A4042</f>
        <v>44858</v>
      </c>
      <c r="B4041">
        <f>VLOOKUP($A4041, focus_primary!$A:$AQ, MATCH(YEAR(fiscal_1_y_a!A4041), focus_primary!$2:$2, 0), 0)</f>
        <v>1</v>
      </c>
      <c r="C4041">
        <f>VLOOKUP($A4041, focus_primary!$A:$AQ, MATCH(YEAR(A4041)+1, focus_primary!$2:$2, 0), 0)</f>
        <v>-0.5</v>
      </c>
      <c r="D4041">
        <f t="shared" si="252"/>
        <v>-0.25</v>
      </c>
      <c r="E4041">
        <f t="shared" si="253"/>
        <v>10</v>
      </c>
      <c r="F4041">
        <f t="shared" si="255"/>
        <v>12</v>
      </c>
      <c r="G4041">
        <f t="shared" si="254"/>
        <v>2022</v>
      </c>
    </row>
    <row r="4042" spans="1:7" x14ac:dyDescent="0.25">
      <c r="A4042" s="1">
        <f>focus_primary!A4043</f>
        <v>44859</v>
      </c>
      <c r="B4042">
        <f>VLOOKUP($A4042, focus_primary!$A:$AQ, MATCH(YEAR(fiscal_1_y_a!A4042), focus_primary!$2:$2, 0), 0)</f>
        <v>1</v>
      </c>
      <c r="C4042">
        <f>VLOOKUP($A4042, focus_primary!$A:$AQ, MATCH(YEAR(A4042)+1, focus_primary!$2:$2, 0), 0)</f>
        <v>-0.5</v>
      </c>
      <c r="D4042">
        <f t="shared" si="252"/>
        <v>-0.25</v>
      </c>
      <c r="E4042">
        <f t="shared" si="253"/>
        <v>10</v>
      </c>
      <c r="F4042">
        <f t="shared" si="255"/>
        <v>12</v>
      </c>
      <c r="G4042">
        <f t="shared" si="254"/>
        <v>2022</v>
      </c>
    </row>
    <row r="4043" spans="1:7" x14ac:dyDescent="0.25">
      <c r="A4043" s="1">
        <f>focus_primary!A4044</f>
        <v>44860</v>
      </c>
      <c r="B4043">
        <f>VLOOKUP($A4043, focus_primary!$A:$AQ, MATCH(YEAR(fiscal_1_y_a!A4043), focus_primary!$2:$2, 0), 0)</f>
        <v>1</v>
      </c>
      <c r="C4043">
        <f>VLOOKUP($A4043, focus_primary!$A:$AQ, MATCH(YEAR(A4043)+1, focus_primary!$2:$2, 0), 0)</f>
        <v>-0.5</v>
      </c>
      <c r="D4043">
        <f t="shared" si="252"/>
        <v>-0.25</v>
      </c>
      <c r="E4043">
        <f t="shared" si="253"/>
        <v>10</v>
      </c>
      <c r="F4043">
        <f t="shared" si="255"/>
        <v>12</v>
      </c>
      <c r="G4043">
        <f t="shared" si="254"/>
        <v>2022</v>
      </c>
    </row>
    <row r="4044" spans="1:7" x14ac:dyDescent="0.25">
      <c r="A4044" s="1">
        <f>focus_primary!A4045</f>
        <v>44861</v>
      </c>
      <c r="B4044">
        <f>VLOOKUP($A4044, focus_primary!$A:$AQ, MATCH(YEAR(fiscal_1_y_a!A4044), focus_primary!$2:$2, 0), 0)</f>
        <v>1</v>
      </c>
      <c r="C4044">
        <f>VLOOKUP($A4044, focus_primary!$A:$AQ, MATCH(YEAR(A4044)+1, focus_primary!$2:$2, 0), 0)</f>
        <v>-0.5</v>
      </c>
      <c r="D4044">
        <f t="shared" si="252"/>
        <v>-0.25</v>
      </c>
      <c r="E4044">
        <f t="shared" si="253"/>
        <v>10</v>
      </c>
      <c r="F4044">
        <f t="shared" si="255"/>
        <v>12</v>
      </c>
      <c r="G4044">
        <f t="shared" si="254"/>
        <v>2022</v>
      </c>
    </row>
    <row r="4045" spans="1:7" x14ac:dyDescent="0.25">
      <c r="A4045" s="1">
        <f>focus_primary!A4046</f>
        <v>44862</v>
      </c>
      <c r="B4045">
        <f>VLOOKUP($A4045, focus_primary!$A:$AQ, MATCH(YEAR(fiscal_1_y_a!A4045), focus_primary!$2:$2, 0), 0)</f>
        <v>1</v>
      </c>
      <c r="C4045">
        <f>VLOOKUP($A4045, focus_primary!$A:$AQ, MATCH(YEAR(A4045)+1, focus_primary!$2:$2, 0), 0)</f>
        <v>-0.5</v>
      </c>
      <c r="D4045">
        <f t="shared" si="252"/>
        <v>-0.25</v>
      </c>
      <c r="E4045">
        <f t="shared" si="253"/>
        <v>10</v>
      </c>
      <c r="F4045">
        <f t="shared" si="255"/>
        <v>12</v>
      </c>
      <c r="G4045">
        <f t="shared" si="254"/>
        <v>2022</v>
      </c>
    </row>
    <row r="4046" spans="1:7" x14ac:dyDescent="0.25">
      <c r="A4046" s="1">
        <f>focus_primary!A4047</f>
        <v>44865</v>
      </c>
      <c r="B4046">
        <f>VLOOKUP($A4046, focus_primary!$A:$AQ, MATCH(YEAR(fiscal_1_y_a!A4046), focus_primary!$2:$2, 0), 0)</f>
        <v>1</v>
      </c>
      <c r="C4046">
        <f>VLOOKUP($A4046, focus_primary!$A:$AQ, MATCH(YEAR(A4046)+1, focus_primary!$2:$2, 0), 0)</f>
        <v>-0.5</v>
      </c>
      <c r="D4046">
        <f t="shared" si="252"/>
        <v>-0.25</v>
      </c>
      <c r="E4046">
        <f t="shared" si="253"/>
        <v>10</v>
      </c>
      <c r="F4046">
        <f t="shared" si="255"/>
        <v>12</v>
      </c>
      <c r="G4046">
        <f t="shared" si="254"/>
        <v>2022</v>
      </c>
    </row>
    <row r="4047" spans="1:7" x14ac:dyDescent="0.25">
      <c r="A4047" s="1">
        <f>focus_primary!A4048</f>
        <v>44866</v>
      </c>
      <c r="B4047">
        <f>VLOOKUP($A4047, focus_primary!$A:$AQ, MATCH(YEAR(fiscal_1_y_a!A4047), focus_primary!$2:$2, 0), 0)</f>
        <v>1</v>
      </c>
      <c r="C4047">
        <f>VLOOKUP($A4047, focus_primary!$A:$AQ, MATCH(YEAR(A4047)+1, focus_primary!$2:$2, 0), 0)</f>
        <v>-0.5</v>
      </c>
      <c r="D4047">
        <f t="shared" si="252"/>
        <v>-0.375</v>
      </c>
      <c r="E4047">
        <f t="shared" si="253"/>
        <v>11</v>
      </c>
      <c r="F4047">
        <f t="shared" si="255"/>
        <v>12</v>
      </c>
      <c r="G4047">
        <f t="shared" si="254"/>
        <v>2022</v>
      </c>
    </row>
    <row r="4048" spans="1:7" x14ac:dyDescent="0.25">
      <c r="A4048" s="1">
        <f>focus_primary!A4049</f>
        <v>44868</v>
      </c>
      <c r="B4048">
        <f>VLOOKUP($A4048, focus_primary!$A:$AQ, MATCH(YEAR(fiscal_1_y_a!A4048), focus_primary!$2:$2, 0), 0)</f>
        <v>1</v>
      </c>
      <c r="C4048">
        <f>VLOOKUP($A4048, focus_primary!$A:$AQ, MATCH(YEAR(A4048)+1, focus_primary!$2:$2, 0), 0)</f>
        <v>-0.55000000000000004</v>
      </c>
      <c r="D4048">
        <f t="shared" si="252"/>
        <v>-0.42083333333333339</v>
      </c>
      <c r="E4048">
        <f t="shared" si="253"/>
        <v>11</v>
      </c>
      <c r="F4048">
        <f t="shared" si="255"/>
        <v>12</v>
      </c>
      <c r="G4048">
        <f t="shared" si="254"/>
        <v>2022</v>
      </c>
    </row>
    <row r="4049" spans="1:7" x14ac:dyDescent="0.25">
      <c r="A4049" s="1">
        <f>focus_primary!A4050</f>
        <v>44869</v>
      </c>
      <c r="B4049">
        <f>VLOOKUP($A4049, focus_primary!$A:$AQ, MATCH(YEAR(fiscal_1_y_a!A4049), focus_primary!$2:$2, 0), 0)</f>
        <v>1</v>
      </c>
      <c r="C4049">
        <f>VLOOKUP($A4049, focus_primary!$A:$AQ, MATCH(YEAR(A4049)+1, focus_primary!$2:$2, 0), 0)</f>
        <v>-0.5</v>
      </c>
      <c r="D4049">
        <f t="shared" si="252"/>
        <v>-0.375</v>
      </c>
      <c r="E4049">
        <f t="shared" si="253"/>
        <v>11</v>
      </c>
      <c r="F4049">
        <f t="shared" si="255"/>
        <v>12</v>
      </c>
      <c r="G4049">
        <f t="shared" si="254"/>
        <v>2022</v>
      </c>
    </row>
    <row r="4050" spans="1:7" x14ac:dyDescent="0.25">
      <c r="A4050" s="1">
        <f>focus_primary!A4051</f>
        <v>44872</v>
      </c>
      <c r="B4050">
        <f>VLOOKUP($A4050, focus_primary!$A:$AQ, MATCH(YEAR(fiscal_1_y_a!A4050), focus_primary!$2:$2, 0), 0)</f>
        <v>0.95</v>
      </c>
      <c r="C4050">
        <f>VLOOKUP($A4050, focus_primary!$A:$AQ, MATCH(YEAR(A4050)+1, focus_primary!$2:$2, 0), 0)</f>
        <v>-0.5</v>
      </c>
      <c r="D4050">
        <f t="shared" si="252"/>
        <v>-0.37916666666666665</v>
      </c>
      <c r="E4050">
        <f t="shared" si="253"/>
        <v>11</v>
      </c>
      <c r="F4050">
        <f t="shared" si="255"/>
        <v>12</v>
      </c>
      <c r="G4050">
        <f t="shared" si="254"/>
        <v>2022</v>
      </c>
    </row>
    <row r="4051" spans="1:7" x14ac:dyDescent="0.25">
      <c r="A4051" s="1">
        <f>focus_primary!A4052</f>
        <v>44873</v>
      </c>
      <c r="B4051">
        <f>VLOOKUP($A4051, focus_primary!$A:$AQ, MATCH(YEAR(fiscal_1_y_a!A4051), focus_primary!$2:$2, 0), 0)</f>
        <v>0.95</v>
      </c>
      <c r="C4051">
        <f>VLOOKUP($A4051, focus_primary!$A:$AQ, MATCH(YEAR(A4051)+1, focus_primary!$2:$2, 0), 0)</f>
        <v>-0.5</v>
      </c>
      <c r="D4051">
        <f t="shared" si="252"/>
        <v>-0.37916666666666665</v>
      </c>
      <c r="E4051">
        <f t="shared" si="253"/>
        <v>11</v>
      </c>
      <c r="F4051">
        <f t="shared" si="255"/>
        <v>12</v>
      </c>
      <c r="G4051">
        <f t="shared" si="254"/>
        <v>2022</v>
      </c>
    </row>
    <row r="4052" spans="1:7" x14ac:dyDescent="0.25">
      <c r="A4052" s="1">
        <f>focus_primary!A4053</f>
        <v>44874</v>
      </c>
      <c r="B4052">
        <f>VLOOKUP($A4052, focus_primary!$A:$AQ, MATCH(YEAR(fiscal_1_y_a!A4052), focus_primary!$2:$2, 0), 0)</f>
        <v>1</v>
      </c>
      <c r="C4052">
        <f>VLOOKUP($A4052, focus_primary!$A:$AQ, MATCH(YEAR(A4052)+1, focus_primary!$2:$2, 0), 0)</f>
        <v>-0.5</v>
      </c>
      <c r="D4052">
        <f t="shared" si="252"/>
        <v>-0.375</v>
      </c>
      <c r="E4052">
        <f t="shared" si="253"/>
        <v>11</v>
      </c>
      <c r="F4052">
        <f t="shared" si="255"/>
        <v>12</v>
      </c>
      <c r="G4052">
        <f t="shared" si="254"/>
        <v>2022</v>
      </c>
    </row>
    <row r="4053" spans="1:7" x14ac:dyDescent="0.25">
      <c r="A4053" s="1">
        <f>focus_primary!A4054</f>
        <v>44875</v>
      </c>
      <c r="B4053">
        <f>VLOOKUP($A4053, focus_primary!$A:$AQ, MATCH(YEAR(fiscal_1_y_a!A4053), focus_primary!$2:$2, 0), 0)</f>
        <v>1.1000000000000001</v>
      </c>
      <c r="C4053">
        <f>VLOOKUP($A4053, focus_primary!$A:$AQ, MATCH(YEAR(A4053)+1, focus_primary!$2:$2, 0), 0)</f>
        <v>-0.5</v>
      </c>
      <c r="D4053">
        <f t="shared" si="252"/>
        <v>-0.3666666666666667</v>
      </c>
      <c r="E4053">
        <f t="shared" si="253"/>
        <v>11</v>
      </c>
      <c r="F4053">
        <f t="shared" si="255"/>
        <v>12</v>
      </c>
      <c r="G4053">
        <f t="shared" si="254"/>
        <v>2022</v>
      </c>
    </row>
    <row r="4054" spans="1:7" x14ac:dyDescent="0.25">
      <c r="A4054" s="1">
        <f>focus_primary!A4055</f>
        <v>44876</v>
      </c>
      <c r="B4054">
        <f>VLOOKUP($A4054, focus_primary!$A:$AQ, MATCH(YEAR(fiscal_1_y_a!A4054), focus_primary!$2:$2, 0), 0)</f>
        <v>1.1000000000000001</v>
      </c>
      <c r="C4054">
        <f>VLOOKUP($A4054, focus_primary!$A:$AQ, MATCH(YEAR(A4054)+1, focus_primary!$2:$2, 0), 0)</f>
        <v>-0.55000000000000004</v>
      </c>
      <c r="D4054">
        <f t="shared" si="252"/>
        <v>-0.41250000000000009</v>
      </c>
      <c r="E4054">
        <f t="shared" si="253"/>
        <v>11</v>
      </c>
      <c r="F4054">
        <f t="shared" si="255"/>
        <v>12</v>
      </c>
      <c r="G4054">
        <f t="shared" si="254"/>
        <v>2022</v>
      </c>
    </row>
    <row r="4055" spans="1:7" x14ac:dyDescent="0.25">
      <c r="A4055" s="1">
        <f>focus_primary!A4056</f>
        <v>44879</v>
      </c>
      <c r="B4055">
        <f>VLOOKUP($A4055, focus_primary!$A:$AQ, MATCH(YEAR(fiscal_1_y_a!A4055), focus_primary!$2:$2, 0), 0)</f>
        <v>1.1399999999999999</v>
      </c>
      <c r="C4055">
        <f>VLOOKUP($A4055, focus_primary!$A:$AQ, MATCH(YEAR(A4055)+1, focus_primary!$2:$2, 0), 0)</f>
        <v>-0.65</v>
      </c>
      <c r="D4055">
        <f t="shared" si="252"/>
        <v>-0.50083333333333335</v>
      </c>
      <c r="E4055">
        <f t="shared" si="253"/>
        <v>11</v>
      </c>
      <c r="F4055">
        <f t="shared" si="255"/>
        <v>12</v>
      </c>
      <c r="G4055">
        <f t="shared" si="254"/>
        <v>2022</v>
      </c>
    </row>
    <row r="4056" spans="1:7" x14ac:dyDescent="0.25">
      <c r="A4056" s="1">
        <f>focus_primary!A4057</f>
        <v>44881</v>
      </c>
      <c r="B4056">
        <f>VLOOKUP($A4056, focus_primary!$A:$AQ, MATCH(YEAR(fiscal_1_y_a!A4056), focus_primary!$2:$2, 0), 0)</f>
        <v>1.1399999999999999</v>
      </c>
      <c r="C4056">
        <f>VLOOKUP($A4056, focus_primary!$A:$AQ, MATCH(YEAR(A4056)+1, focus_primary!$2:$2, 0), 0)</f>
        <v>-0.65</v>
      </c>
      <c r="D4056">
        <f t="shared" si="252"/>
        <v>-0.50083333333333335</v>
      </c>
      <c r="E4056">
        <f t="shared" si="253"/>
        <v>11</v>
      </c>
      <c r="F4056">
        <f t="shared" si="255"/>
        <v>12</v>
      </c>
      <c r="G4056">
        <f t="shared" si="254"/>
        <v>2022</v>
      </c>
    </row>
    <row r="4057" spans="1:7" x14ac:dyDescent="0.25">
      <c r="A4057" s="1">
        <f>focus_primary!A4058</f>
        <v>44882</v>
      </c>
      <c r="B4057">
        <f>VLOOKUP($A4057, focus_primary!$A:$AQ, MATCH(YEAR(fiscal_1_y_a!A4057), focus_primary!$2:$2, 0), 0)</f>
        <v>1.1399999999999999</v>
      </c>
      <c r="C4057">
        <f>VLOOKUP($A4057, focus_primary!$A:$AQ, MATCH(YEAR(A4057)+1, focus_primary!$2:$2, 0), 0)</f>
        <v>-0.65</v>
      </c>
      <c r="D4057">
        <f t="shared" si="252"/>
        <v>-0.50083333333333335</v>
      </c>
      <c r="E4057">
        <f t="shared" si="253"/>
        <v>11</v>
      </c>
      <c r="F4057">
        <f t="shared" si="255"/>
        <v>12</v>
      </c>
      <c r="G4057">
        <f t="shared" si="254"/>
        <v>2022</v>
      </c>
    </row>
    <row r="4058" spans="1:7" x14ac:dyDescent="0.25">
      <c r="A4058" s="1">
        <f>focus_primary!A4059</f>
        <v>44883</v>
      </c>
      <c r="B4058">
        <f>VLOOKUP($A4058, focus_primary!$A:$AQ, MATCH(YEAR(fiscal_1_y_a!A4058), focus_primary!$2:$2, 0), 0)</f>
        <v>1.2</v>
      </c>
      <c r="C4058">
        <f>VLOOKUP($A4058, focus_primary!$A:$AQ, MATCH(YEAR(A4058)+1, focus_primary!$2:$2, 0), 0)</f>
        <v>-0.8</v>
      </c>
      <c r="D4058">
        <f t="shared" si="252"/>
        <v>-0.63333333333333341</v>
      </c>
      <c r="E4058">
        <f t="shared" si="253"/>
        <v>11</v>
      </c>
      <c r="F4058">
        <f t="shared" si="255"/>
        <v>12</v>
      </c>
      <c r="G4058">
        <f t="shared" si="254"/>
        <v>2022</v>
      </c>
    </row>
    <row r="4059" spans="1:7" x14ac:dyDescent="0.25">
      <c r="A4059" s="1">
        <f>focus_primary!A4060</f>
        <v>44886</v>
      </c>
      <c r="B4059">
        <f>VLOOKUP($A4059, focus_primary!$A:$AQ, MATCH(YEAR(fiscal_1_y_a!A4059), focus_primary!$2:$2, 0), 0)</f>
        <v>1.2</v>
      </c>
      <c r="C4059">
        <f>VLOOKUP($A4059, focus_primary!$A:$AQ, MATCH(YEAR(A4059)+1, focus_primary!$2:$2, 0), 0)</f>
        <v>-0.8</v>
      </c>
      <c r="D4059">
        <f t="shared" si="252"/>
        <v>-0.63333333333333341</v>
      </c>
      <c r="E4059">
        <f t="shared" si="253"/>
        <v>11</v>
      </c>
      <c r="F4059">
        <f t="shared" si="255"/>
        <v>12</v>
      </c>
      <c r="G4059">
        <f t="shared" si="254"/>
        <v>2022</v>
      </c>
    </row>
    <row r="4060" spans="1:7" x14ac:dyDescent="0.25">
      <c r="A4060" s="1">
        <f>focus_primary!A4061</f>
        <v>44887</v>
      </c>
      <c r="B4060">
        <f>VLOOKUP($A4060, focus_primary!$A:$AQ, MATCH(YEAR(fiscal_1_y_a!A4060), focus_primary!$2:$2, 0), 0)</f>
        <v>1.2</v>
      </c>
      <c r="C4060">
        <f>VLOOKUP($A4060, focus_primary!$A:$AQ, MATCH(YEAR(A4060)+1, focus_primary!$2:$2, 0), 0)</f>
        <v>-0.8</v>
      </c>
      <c r="D4060">
        <f t="shared" si="252"/>
        <v>-0.63333333333333341</v>
      </c>
      <c r="E4060">
        <f t="shared" si="253"/>
        <v>11</v>
      </c>
      <c r="F4060">
        <f t="shared" si="255"/>
        <v>12</v>
      </c>
      <c r="G4060">
        <f t="shared" si="254"/>
        <v>2022</v>
      </c>
    </row>
    <row r="4061" spans="1:7" x14ac:dyDescent="0.25">
      <c r="A4061" s="1">
        <f>focus_primary!A4062</f>
        <v>44888</v>
      </c>
      <c r="B4061">
        <f>VLOOKUP($A4061, focus_primary!$A:$AQ, MATCH(YEAR(fiscal_1_y_a!A4061), focus_primary!$2:$2, 0), 0)</f>
        <v>1.2</v>
      </c>
      <c r="C4061">
        <f>VLOOKUP($A4061, focus_primary!$A:$AQ, MATCH(YEAR(A4061)+1, focus_primary!$2:$2, 0), 0)</f>
        <v>-0.8</v>
      </c>
      <c r="D4061">
        <f t="shared" si="252"/>
        <v>-0.63333333333333341</v>
      </c>
      <c r="E4061">
        <f t="shared" si="253"/>
        <v>11</v>
      </c>
      <c r="F4061">
        <f t="shared" si="255"/>
        <v>12</v>
      </c>
      <c r="G4061">
        <f t="shared" si="254"/>
        <v>2022</v>
      </c>
    </row>
    <row r="4062" spans="1:7" x14ac:dyDescent="0.25">
      <c r="A4062" s="1">
        <f>focus_primary!A4063</f>
        <v>44889</v>
      </c>
      <c r="B4062">
        <f>VLOOKUP($A4062, focus_primary!$A:$AQ, MATCH(YEAR(fiscal_1_y_a!A4062), focus_primary!$2:$2, 0), 0)</f>
        <v>1.2450000000000001</v>
      </c>
      <c r="C4062">
        <f>VLOOKUP($A4062, focus_primary!$A:$AQ, MATCH(YEAR(A4062)+1, focus_primary!$2:$2, 0), 0)</f>
        <v>-0.8</v>
      </c>
      <c r="D4062">
        <f t="shared" si="252"/>
        <v>-0.62958333333333338</v>
      </c>
      <c r="E4062">
        <f t="shared" si="253"/>
        <v>11</v>
      </c>
      <c r="F4062">
        <f t="shared" si="255"/>
        <v>12</v>
      </c>
      <c r="G4062">
        <f t="shared" si="254"/>
        <v>2022</v>
      </c>
    </row>
    <row r="4063" spans="1:7" x14ac:dyDescent="0.25">
      <c r="A4063" s="1">
        <f>focus_primary!A4064</f>
        <v>44890</v>
      </c>
      <c r="B4063">
        <f>VLOOKUP($A4063, focus_primary!$A:$AQ, MATCH(YEAR(fiscal_1_y_a!A4063), focus_primary!$2:$2, 0), 0)</f>
        <v>1.2450000000000001</v>
      </c>
      <c r="C4063">
        <f>VLOOKUP($A4063, focus_primary!$A:$AQ, MATCH(YEAR(A4063)+1, focus_primary!$2:$2, 0), 0)</f>
        <v>-0.8</v>
      </c>
      <c r="D4063">
        <f t="shared" si="252"/>
        <v>-0.62958333333333338</v>
      </c>
      <c r="E4063">
        <f t="shared" si="253"/>
        <v>11</v>
      </c>
      <c r="F4063">
        <f t="shared" si="255"/>
        <v>12</v>
      </c>
      <c r="G4063">
        <f t="shared" si="254"/>
        <v>2022</v>
      </c>
    </row>
    <row r="4064" spans="1:7" x14ac:dyDescent="0.25">
      <c r="A4064" s="1">
        <f>focus_primary!A4065</f>
        <v>44893</v>
      </c>
      <c r="B4064">
        <f>VLOOKUP($A4064, focus_primary!$A:$AQ, MATCH(YEAR(fiscal_1_y_a!A4064), focus_primary!$2:$2, 0), 0)</f>
        <v>1.2450000000000001</v>
      </c>
      <c r="C4064">
        <f>VLOOKUP($A4064, focus_primary!$A:$AQ, MATCH(YEAR(A4064)+1, focus_primary!$2:$2, 0), 0)</f>
        <v>-0.8</v>
      </c>
      <c r="D4064">
        <f t="shared" si="252"/>
        <v>-0.62958333333333338</v>
      </c>
      <c r="E4064">
        <f t="shared" si="253"/>
        <v>11</v>
      </c>
      <c r="F4064">
        <f t="shared" si="255"/>
        <v>12</v>
      </c>
      <c r="G4064">
        <f t="shared" si="254"/>
        <v>2022</v>
      </c>
    </row>
    <row r="4065" spans="1:7" x14ac:dyDescent="0.25">
      <c r="A4065" s="1">
        <f>focus_primary!A4066</f>
        <v>44894</v>
      </c>
      <c r="B4065">
        <f>VLOOKUP($A4065, focus_primary!$A:$AQ, MATCH(YEAR(fiscal_1_y_a!A4065), focus_primary!$2:$2, 0), 0)</f>
        <v>1.2450000000000001</v>
      </c>
      <c r="C4065">
        <f>VLOOKUP($A4065, focus_primary!$A:$AQ, MATCH(YEAR(A4065)+1, focus_primary!$2:$2, 0), 0)</f>
        <v>-0.8</v>
      </c>
      <c r="D4065">
        <f t="shared" si="252"/>
        <v>-0.62958333333333338</v>
      </c>
      <c r="E4065">
        <f t="shared" si="253"/>
        <v>11</v>
      </c>
      <c r="F4065">
        <f t="shared" si="255"/>
        <v>12</v>
      </c>
      <c r="G4065">
        <f t="shared" si="254"/>
        <v>2022</v>
      </c>
    </row>
    <row r="4066" spans="1:7" x14ac:dyDescent="0.25">
      <c r="A4066" s="1">
        <f>focus_primary!A4067</f>
        <v>44895</v>
      </c>
      <c r="B4066">
        <f>VLOOKUP($A4066, focus_primary!$A:$AQ, MATCH(YEAR(fiscal_1_y_a!A4066), focus_primary!$2:$2, 0), 0)</f>
        <v>1.2450000000000001</v>
      </c>
      <c r="C4066">
        <f>VLOOKUP($A4066, focus_primary!$A:$AQ, MATCH(YEAR(A4066)+1, focus_primary!$2:$2, 0), 0)</f>
        <v>-0.8</v>
      </c>
      <c r="D4066">
        <f t="shared" si="252"/>
        <v>-0.62958333333333338</v>
      </c>
      <c r="E4066">
        <f t="shared" si="253"/>
        <v>11</v>
      </c>
      <c r="F4066">
        <f t="shared" si="255"/>
        <v>12</v>
      </c>
      <c r="G4066">
        <f t="shared" si="254"/>
        <v>2022</v>
      </c>
    </row>
    <row r="4067" spans="1:7" x14ac:dyDescent="0.25">
      <c r="A4067" s="1">
        <f>focus_primary!A4068</f>
        <v>44896</v>
      </c>
      <c r="B4067">
        <f>VLOOKUP($A4067, focus_primary!$A:$AQ, MATCH(YEAR(fiscal_1_y_a!A4067), focus_primary!$2:$2, 0), 0)</f>
        <v>1.2450000000000001</v>
      </c>
      <c r="C4067">
        <f>VLOOKUP($A4067, focus_primary!$A:$AQ, MATCH(YEAR(A4067)+1, focus_primary!$2:$2, 0), 0)</f>
        <v>-0.8</v>
      </c>
      <c r="D4067">
        <f t="shared" si="252"/>
        <v>-0.80000000000000016</v>
      </c>
      <c r="E4067">
        <f t="shared" si="253"/>
        <v>12</v>
      </c>
      <c r="F4067">
        <f t="shared" si="255"/>
        <v>12</v>
      </c>
      <c r="G4067">
        <f t="shared" si="254"/>
        <v>2022</v>
      </c>
    </row>
    <row r="4068" spans="1:7" x14ac:dyDescent="0.25">
      <c r="A4068" s="1">
        <f>focus_primary!A4069</f>
        <v>44897</v>
      </c>
      <c r="B4068">
        <f>VLOOKUP($A4068, focus_primary!$A:$AQ, MATCH(YEAR(fiscal_1_y_a!A4068), focus_primary!$2:$2, 0), 0)</f>
        <v>1.29</v>
      </c>
      <c r="C4068">
        <f>VLOOKUP($A4068, focus_primary!$A:$AQ, MATCH(YEAR(A4068)+1, focus_primary!$2:$2, 0), 0)</f>
        <v>-0.9</v>
      </c>
      <c r="D4068">
        <f t="shared" si="252"/>
        <v>-0.9</v>
      </c>
      <c r="E4068">
        <f t="shared" si="253"/>
        <v>12</v>
      </c>
      <c r="F4068">
        <f t="shared" si="255"/>
        <v>12</v>
      </c>
      <c r="G4068">
        <f t="shared" si="254"/>
        <v>2022</v>
      </c>
    </row>
    <row r="4069" spans="1:7" x14ac:dyDescent="0.25">
      <c r="A4069" s="1">
        <f>focus_primary!A4070</f>
        <v>44900</v>
      </c>
      <c r="B4069">
        <f>VLOOKUP($A4069, focus_primary!$A:$AQ, MATCH(YEAR(fiscal_1_y_a!A4069), focus_primary!$2:$2, 0), 0)</f>
        <v>1.2949999999999999</v>
      </c>
      <c r="C4069">
        <f>VLOOKUP($A4069, focus_primary!$A:$AQ, MATCH(YEAR(A4069)+1, focus_primary!$2:$2, 0), 0)</f>
        <v>-0.9244</v>
      </c>
      <c r="D4069">
        <f t="shared" si="252"/>
        <v>-0.9244</v>
      </c>
      <c r="E4069">
        <f t="shared" si="253"/>
        <v>12</v>
      </c>
      <c r="F4069">
        <f t="shared" si="255"/>
        <v>12</v>
      </c>
      <c r="G4069">
        <f t="shared" si="254"/>
        <v>2022</v>
      </c>
    </row>
    <row r="4070" spans="1:7" x14ac:dyDescent="0.25">
      <c r="A4070" s="1">
        <f>focus_primary!A4071</f>
        <v>44901</v>
      </c>
      <c r="B4070">
        <f>VLOOKUP($A4070, focus_primary!$A:$AQ, MATCH(YEAR(fiscal_1_y_a!A4070), focus_primary!$2:$2, 0), 0)</f>
        <v>1.29</v>
      </c>
      <c r="C4070">
        <f>VLOOKUP($A4070, focus_primary!$A:$AQ, MATCH(YEAR(A4070)+1, focus_primary!$2:$2, 0), 0)</f>
        <v>-0.9</v>
      </c>
      <c r="D4070">
        <f t="shared" si="252"/>
        <v>-0.9</v>
      </c>
      <c r="E4070">
        <f t="shared" si="253"/>
        <v>12</v>
      </c>
      <c r="F4070">
        <f t="shared" si="255"/>
        <v>12</v>
      </c>
      <c r="G4070">
        <f t="shared" si="254"/>
        <v>2022</v>
      </c>
    </row>
    <row r="4071" spans="1:7" x14ac:dyDescent="0.25">
      <c r="A4071" s="1">
        <f>focus_primary!A4072</f>
        <v>44902</v>
      </c>
      <c r="B4071">
        <f>VLOOKUP($A4071, focus_primary!$A:$AQ, MATCH(YEAR(fiscal_1_y_a!A4071), focus_primary!$2:$2, 0), 0)</f>
        <v>1.29</v>
      </c>
      <c r="C4071">
        <f>VLOOKUP($A4071, focus_primary!$A:$AQ, MATCH(YEAR(A4071)+1, focus_primary!$2:$2, 0), 0)</f>
        <v>-0.9</v>
      </c>
      <c r="D4071">
        <f t="shared" si="252"/>
        <v>-0.9</v>
      </c>
      <c r="E4071">
        <f t="shared" si="253"/>
        <v>12</v>
      </c>
      <c r="F4071">
        <f t="shared" si="255"/>
        <v>12</v>
      </c>
      <c r="G4071">
        <f t="shared" si="254"/>
        <v>2022</v>
      </c>
    </row>
    <row r="4072" spans="1:7" x14ac:dyDescent="0.25">
      <c r="A4072" s="1">
        <f>focus_primary!A4073</f>
        <v>44903</v>
      </c>
      <c r="B4072">
        <f>VLOOKUP($A4072, focus_primary!$A:$AQ, MATCH(YEAR(fiscal_1_y_a!A4072), focus_primary!$2:$2, 0), 0)</f>
        <v>1.29</v>
      </c>
      <c r="C4072">
        <f>VLOOKUP($A4072, focus_primary!$A:$AQ, MATCH(YEAR(A4072)+1, focus_primary!$2:$2, 0), 0)</f>
        <v>-0.8</v>
      </c>
      <c r="D4072">
        <f t="shared" si="252"/>
        <v>-0.80000000000000016</v>
      </c>
      <c r="E4072">
        <f t="shared" si="253"/>
        <v>12</v>
      </c>
      <c r="F4072">
        <f t="shared" si="255"/>
        <v>12</v>
      </c>
      <c r="G4072">
        <f t="shared" si="254"/>
        <v>2022</v>
      </c>
    </row>
    <row r="4073" spans="1:7" x14ac:dyDescent="0.25">
      <c r="A4073" s="1">
        <f>focus_primary!A4074</f>
        <v>44904</v>
      </c>
      <c r="B4073">
        <f>VLOOKUP($A4073, focus_primary!$A:$AQ, MATCH(YEAR(fiscal_1_y_a!A4073), focus_primary!$2:$2, 0), 0)</f>
        <v>1.29</v>
      </c>
      <c r="C4073">
        <f>VLOOKUP($A4073, focus_primary!$A:$AQ, MATCH(YEAR(A4073)+1, focus_primary!$2:$2, 0), 0)</f>
        <v>-0.94879999999999998</v>
      </c>
      <c r="D4073">
        <f t="shared" si="252"/>
        <v>-0.94879999999999998</v>
      </c>
      <c r="E4073">
        <f t="shared" si="253"/>
        <v>12</v>
      </c>
      <c r="F4073">
        <f t="shared" si="255"/>
        <v>12</v>
      </c>
      <c r="G4073">
        <f t="shared" si="254"/>
        <v>2022</v>
      </c>
    </row>
    <row r="4074" spans="1:7" x14ac:dyDescent="0.25">
      <c r="A4074" s="1">
        <f>focus_primary!A4075</f>
        <v>44907</v>
      </c>
      <c r="B4074">
        <f>VLOOKUP($A4074, focus_primary!$A:$AQ, MATCH(YEAR(fiscal_1_y_a!A4074), focus_primary!$2:$2, 0), 0)</f>
        <v>1.3</v>
      </c>
      <c r="C4074">
        <f>VLOOKUP($A4074, focus_primary!$A:$AQ, MATCH(YEAR(A4074)+1, focus_primary!$2:$2, 0), 0)</f>
        <v>-0.9244</v>
      </c>
      <c r="D4074">
        <f t="shared" si="252"/>
        <v>-0.9244</v>
      </c>
      <c r="E4074">
        <f t="shared" si="253"/>
        <v>12</v>
      </c>
      <c r="F4074">
        <f t="shared" si="255"/>
        <v>12</v>
      </c>
      <c r="G4074">
        <f t="shared" si="254"/>
        <v>2022</v>
      </c>
    </row>
    <row r="4075" spans="1:7" x14ac:dyDescent="0.25">
      <c r="A4075" s="1">
        <f>focus_primary!A4076</f>
        <v>44908</v>
      </c>
      <c r="B4075">
        <f>VLOOKUP($A4075, focus_primary!$A:$AQ, MATCH(YEAR(fiscal_1_y_a!A4075), focus_primary!$2:$2, 0), 0)</f>
        <v>1.3</v>
      </c>
      <c r="C4075">
        <f>VLOOKUP($A4075, focus_primary!$A:$AQ, MATCH(YEAR(A4075)+1, focus_primary!$2:$2, 0), 0)</f>
        <v>-0.9244</v>
      </c>
      <c r="D4075">
        <f t="shared" si="252"/>
        <v>-0.9244</v>
      </c>
      <c r="E4075">
        <f t="shared" si="253"/>
        <v>12</v>
      </c>
      <c r="F4075">
        <f t="shared" si="255"/>
        <v>12</v>
      </c>
      <c r="G4075">
        <f t="shared" si="254"/>
        <v>2022</v>
      </c>
    </row>
    <row r="4076" spans="1:7" x14ac:dyDescent="0.25">
      <c r="A4076" s="1">
        <f>focus_primary!A4077</f>
        <v>44909</v>
      </c>
      <c r="B4076">
        <f>VLOOKUP($A4076, focus_primary!$A:$AQ, MATCH(YEAR(fiscal_1_y_a!A4076), focus_primary!$2:$2, 0), 0)</f>
        <v>1.3</v>
      </c>
      <c r="C4076">
        <f>VLOOKUP($A4076, focus_primary!$A:$AQ, MATCH(YEAR(A4076)+1, focus_primary!$2:$2, 0), 0)</f>
        <v>-0.9244</v>
      </c>
      <c r="D4076">
        <f t="shared" si="252"/>
        <v>-0.9244</v>
      </c>
      <c r="E4076">
        <f t="shared" si="253"/>
        <v>12</v>
      </c>
      <c r="F4076">
        <f t="shared" si="255"/>
        <v>12</v>
      </c>
      <c r="G4076">
        <f t="shared" si="254"/>
        <v>2022</v>
      </c>
    </row>
    <row r="4077" spans="1:7" x14ac:dyDescent="0.25">
      <c r="A4077" s="1">
        <f>focus_primary!A4078</f>
        <v>44910</v>
      </c>
      <c r="B4077">
        <f>VLOOKUP($A4077, focus_primary!$A:$AQ, MATCH(YEAR(fiscal_1_y_a!A4077), focus_primary!$2:$2, 0), 0)</f>
        <v>1.3</v>
      </c>
      <c r="C4077">
        <f>VLOOKUP($A4077, focus_primary!$A:$AQ, MATCH(YEAR(A4077)+1, focus_primary!$2:$2, 0), 0)</f>
        <v>-0.94879999999999998</v>
      </c>
      <c r="D4077">
        <f t="shared" si="252"/>
        <v>-0.94879999999999998</v>
      </c>
      <c r="E4077">
        <f t="shared" si="253"/>
        <v>12</v>
      </c>
      <c r="F4077">
        <f t="shared" si="255"/>
        <v>12</v>
      </c>
      <c r="G4077">
        <f t="shared" si="254"/>
        <v>2022</v>
      </c>
    </row>
    <row r="4078" spans="1:7" x14ac:dyDescent="0.25">
      <c r="A4078" s="1">
        <f>focus_primary!A4079</f>
        <v>44911</v>
      </c>
      <c r="B4078">
        <f>VLOOKUP($A4078, focus_primary!$A:$AQ, MATCH(YEAR(fiscal_1_y_a!A4078), focus_primary!$2:$2, 0), 0)</f>
        <v>1.3</v>
      </c>
      <c r="C4078">
        <f>VLOOKUP($A4078, focus_primary!$A:$AQ, MATCH(YEAR(A4078)+1, focus_primary!$2:$2, 0), 0)</f>
        <v>-1</v>
      </c>
      <c r="D4078">
        <f t="shared" si="252"/>
        <v>-1</v>
      </c>
      <c r="E4078">
        <f t="shared" si="253"/>
        <v>12</v>
      </c>
      <c r="F4078">
        <f t="shared" si="255"/>
        <v>12</v>
      </c>
      <c r="G4078">
        <f t="shared" si="254"/>
        <v>2022</v>
      </c>
    </row>
    <row r="4079" spans="1:7" x14ac:dyDescent="0.25">
      <c r="A4079" s="1">
        <f>focus_primary!A4080</f>
        <v>44914</v>
      </c>
      <c r="B4079">
        <f>VLOOKUP($A4079, focus_primary!$A:$AQ, MATCH(YEAR(fiscal_1_y_a!A4079), focus_primary!$2:$2, 0), 0)</f>
        <v>1.3</v>
      </c>
      <c r="C4079">
        <f>VLOOKUP($A4079, focus_primary!$A:$AQ, MATCH(YEAR(A4079)+1, focus_primary!$2:$2, 0), 0)</f>
        <v>-1.1000000000000001</v>
      </c>
      <c r="D4079">
        <f t="shared" si="252"/>
        <v>-1.1000000000000001</v>
      </c>
      <c r="E4079">
        <f t="shared" si="253"/>
        <v>12</v>
      </c>
      <c r="F4079">
        <f t="shared" si="255"/>
        <v>12</v>
      </c>
      <c r="G4079">
        <f t="shared" si="254"/>
        <v>2022</v>
      </c>
    </row>
    <row r="4080" spans="1:7" x14ac:dyDescent="0.25">
      <c r="A4080" s="1">
        <f>focus_primary!A4081</f>
        <v>44915</v>
      </c>
      <c r="B4080">
        <f>VLOOKUP($A4080, focus_primary!$A:$AQ, MATCH(YEAR(fiscal_1_y_a!A4080), focus_primary!$2:$2, 0), 0)</f>
        <v>1.3</v>
      </c>
      <c r="C4080">
        <f>VLOOKUP($A4080, focus_primary!$A:$AQ, MATCH(YEAR(A4080)+1, focus_primary!$2:$2, 0), 0)</f>
        <v>-1.1000000000000001</v>
      </c>
      <c r="D4080">
        <f t="shared" si="252"/>
        <v>-1.1000000000000001</v>
      </c>
      <c r="E4080">
        <f t="shared" si="253"/>
        <v>12</v>
      </c>
      <c r="F4080">
        <f t="shared" si="255"/>
        <v>12</v>
      </c>
      <c r="G4080">
        <f t="shared" si="254"/>
        <v>2022</v>
      </c>
    </row>
    <row r="4081" spans="1:7" x14ac:dyDescent="0.25">
      <c r="A4081" s="1">
        <f>focus_primary!A4082</f>
        <v>44916</v>
      </c>
      <c r="B4081">
        <f>VLOOKUP($A4081, focus_primary!$A:$AQ, MATCH(YEAR(fiscal_1_y_a!A4081), focus_primary!$2:$2, 0), 0)</f>
        <v>1.3</v>
      </c>
      <c r="C4081">
        <f>VLOOKUP($A4081, focus_primary!$A:$AQ, MATCH(YEAR(A4081)+1, focus_primary!$2:$2, 0), 0)</f>
        <v>-1.135</v>
      </c>
      <c r="D4081">
        <f t="shared" si="252"/>
        <v>-1.135</v>
      </c>
      <c r="E4081">
        <f t="shared" si="253"/>
        <v>12</v>
      </c>
      <c r="F4081">
        <f t="shared" si="255"/>
        <v>12</v>
      </c>
      <c r="G4081">
        <f t="shared" si="254"/>
        <v>2022</v>
      </c>
    </row>
    <row r="4082" spans="1:7" x14ac:dyDescent="0.25">
      <c r="A4082" s="1">
        <f>focus_primary!A4083</f>
        <v>44917</v>
      </c>
      <c r="B4082">
        <f>VLOOKUP($A4082, focus_primary!$A:$AQ, MATCH(YEAR(fiscal_1_y_a!A4082), focus_primary!$2:$2, 0), 0)</f>
        <v>1.3</v>
      </c>
      <c r="C4082">
        <f>VLOOKUP($A4082, focus_primary!$A:$AQ, MATCH(YEAR(A4082)+1, focus_primary!$2:$2, 0), 0)</f>
        <v>-1.135</v>
      </c>
      <c r="D4082">
        <f t="shared" si="252"/>
        <v>-1.135</v>
      </c>
      <c r="E4082">
        <f t="shared" si="253"/>
        <v>12</v>
      </c>
      <c r="F4082">
        <f t="shared" si="255"/>
        <v>12</v>
      </c>
      <c r="G4082">
        <f t="shared" si="254"/>
        <v>2022</v>
      </c>
    </row>
    <row r="4083" spans="1:7" x14ac:dyDescent="0.25">
      <c r="A4083" s="1">
        <f>focus_primary!A4084</f>
        <v>44918</v>
      </c>
      <c r="B4083">
        <f>VLOOKUP($A4083, focus_primary!$A:$AQ, MATCH(YEAR(fiscal_1_y_a!A4083), focus_primary!$2:$2, 0), 0)</f>
        <v>1.2</v>
      </c>
      <c r="C4083">
        <f>VLOOKUP($A4083, focus_primary!$A:$AQ, MATCH(YEAR(A4083)+1, focus_primary!$2:$2, 0), 0)</f>
        <v>-1.17</v>
      </c>
      <c r="D4083">
        <f t="shared" si="252"/>
        <v>-1.17</v>
      </c>
      <c r="E4083">
        <f t="shared" si="253"/>
        <v>12</v>
      </c>
      <c r="F4083">
        <f t="shared" si="255"/>
        <v>12</v>
      </c>
      <c r="G4083">
        <f t="shared" si="254"/>
        <v>2022</v>
      </c>
    </row>
    <row r="4084" spans="1:7" x14ac:dyDescent="0.25">
      <c r="A4084" s="1">
        <f>focus_primary!A4085</f>
        <v>44921</v>
      </c>
      <c r="B4084">
        <f>VLOOKUP($A4084, focus_primary!$A:$AQ, MATCH(YEAR(fiscal_1_y_a!A4084), focus_primary!$2:$2, 0), 0)</f>
        <v>1.2</v>
      </c>
      <c r="C4084">
        <f>VLOOKUP($A4084, focus_primary!$A:$AQ, MATCH(YEAR(A4084)+1, focus_primary!$2:$2, 0), 0)</f>
        <v>-1.1850000000000001</v>
      </c>
      <c r="D4084">
        <f t="shared" si="252"/>
        <v>-1.1850000000000001</v>
      </c>
      <c r="E4084">
        <f t="shared" si="253"/>
        <v>12</v>
      </c>
      <c r="F4084">
        <f t="shared" si="255"/>
        <v>12</v>
      </c>
      <c r="G4084">
        <f t="shared" si="254"/>
        <v>2022</v>
      </c>
    </row>
    <row r="4085" spans="1:7" x14ac:dyDescent="0.25">
      <c r="A4085" s="1">
        <f>focus_primary!A4086</f>
        <v>44922</v>
      </c>
      <c r="B4085">
        <f>VLOOKUP($A4085, focus_primary!$A:$AQ, MATCH(YEAR(fiscal_1_y_a!A4085), focus_primary!$2:$2, 0), 0)</f>
        <v>1.2</v>
      </c>
      <c r="C4085">
        <f>VLOOKUP($A4085, focus_primary!$A:$AQ, MATCH(YEAR(A4085)+1, focus_primary!$2:$2, 0), 0)</f>
        <v>-1.1850000000000001</v>
      </c>
      <c r="D4085">
        <f t="shared" si="252"/>
        <v>-1.1850000000000001</v>
      </c>
      <c r="E4085">
        <f t="shared" si="253"/>
        <v>12</v>
      </c>
      <c r="F4085">
        <f t="shared" si="255"/>
        <v>12</v>
      </c>
      <c r="G4085">
        <f t="shared" si="254"/>
        <v>2022</v>
      </c>
    </row>
    <row r="4086" spans="1:7" x14ac:dyDescent="0.25">
      <c r="A4086" s="1">
        <f>focus_primary!A4087</f>
        <v>44923</v>
      </c>
      <c r="B4086">
        <f>VLOOKUP($A4086, focus_primary!$A:$AQ, MATCH(YEAR(fiscal_1_y_a!A4086), focus_primary!$2:$2, 0), 0)</f>
        <v>1.2</v>
      </c>
      <c r="C4086">
        <f>VLOOKUP($A4086, focus_primary!$A:$AQ, MATCH(YEAR(A4086)+1, focus_primary!$2:$2, 0), 0)</f>
        <v>-1.1850000000000001</v>
      </c>
      <c r="D4086">
        <f t="shared" si="252"/>
        <v>-1.1850000000000001</v>
      </c>
      <c r="E4086">
        <f t="shared" si="253"/>
        <v>12</v>
      </c>
      <c r="F4086">
        <f t="shared" si="255"/>
        <v>12</v>
      </c>
      <c r="G4086">
        <f t="shared" si="254"/>
        <v>2022</v>
      </c>
    </row>
    <row r="4087" spans="1:7" x14ac:dyDescent="0.25">
      <c r="A4087" s="1">
        <f>focus_primary!A4088</f>
        <v>44924</v>
      </c>
      <c r="B4087">
        <f>VLOOKUP($A4087, focus_primary!$A:$AQ, MATCH(YEAR(fiscal_1_y_a!A4087), focus_primary!$2:$2, 0), 0)</f>
        <v>1.2</v>
      </c>
      <c r="C4087">
        <f>VLOOKUP($A4087, focus_primary!$A:$AQ, MATCH(YEAR(A4087)+1, focus_primary!$2:$2, 0), 0)</f>
        <v>-1.1850000000000001</v>
      </c>
      <c r="D4087">
        <f t="shared" si="252"/>
        <v>-1.1850000000000001</v>
      </c>
      <c r="E4087">
        <f t="shared" si="253"/>
        <v>12</v>
      </c>
      <c r="F4087">
        <f t="shared" si="255"/>
        <v>12</v>
      </c>
      <c r="G4087">
        <f t="shared" si="254"/>
        <v>2022</v>
      </c>
    </row>
    <row r="4088" spans="1:7" x14ac:dyDescent="0.25">
      <c r="A4088" s="1">
        <f>focus_primary!A4089</f>
        <v>44925</v>
      </c>
      <c r="B4088">
        <f>VLOOKUP($A4088, focus_primary!$A:$AQ, MATCH(YEAR(fiscal_1_y_a!A4088), focus_primary!$2:$2, 0), 0)</f>
        <v>1.2</v>
      </c>
      <c r="C4088">
        <f>VLOOKUP($A4088, focus_primary!$A:$AQ, MATCH(YEAR(A4088)+1, focus_primary!$2:$2, 0), 0)</f>
        <v>-1.2</v>
      </c>
      <c r="D4088">
        <f t="shared" si="252"/>
        <v>-1.2</v>
      </c>
      <c r="E4088">
        <f t="shared" si="253"/>
        <v>12</v>
      </c>
      <c r="F4088">
        <f t="shared" si="255"/>
        <v>12</v>
      </c>
      <c r="G4088">
        <f t="shared" si="254"/>
        <v>2022</v>
      </c>
    </row>
    <row r="4089" spans="1:7" x14ac:dyDescent="0.25">
      <c r="A4089" s="1">
        <f>focus_primary!A4090</f>
        <v>44928</v>
      </c>
      <c r="B4089">
        <f>VLOOKUP($A4089, focus_primary!$A:$AQ, MATCH(YEAR(fiscal_1_y_a!A4089), focus_primary!$2:$2, 0), 0)</f>
        <v>-1.2</v>
      </c>
      <c r="C4089">
        <f>VLOOKUP($A4089, focus_primary!$A:$AQ, MATCH(YEAR(A4089)+1, focus_primary!$2:$2, 0), 0)</f>
        <v>-1</v>
      </c>
      <c r="D4089">
        <f t="shared" si="252"/>
        <v>-1.1833333333333333</v>
      </c>
      <c r="E4089">
        <f t="shared" si="253"/>
        <v>1</v>
      </c>
      <c r="F4089">
        <f t="shared" si="255"/>
        <v>3</v>
      </c>
      <c r="G4089">
        <f t="shared" si="254"/>
        <v>2023</v>
      </c>
    </row>
    <row r="4090" spans="1:7" x14ac:dyDescent="0.25">
      <c r="A4090" s="1">
        <f>focus_primary!A4091</f>
        <v>44929</v>
      </c>
      <c r="B4090">
        <f>VLOOKUP($A4090, focus_primary!$A:$AQ, MATCH(YEAR(fiscal_1_y_a!A4090), focus_primary!$2:$2, 0), 0)</f>
        <v>-1.2</v>
      </c>
      <c r="C4090">
        <f>VLOOKUP($A4090, focus_primary!$A:$AQ, MATCH(YEAR(A4090)+1, focus_primary!$2:$2, 0), 0)</f>
        <v>-1</v>
      </c>
      <c r="D4090">
        <f t="shared" si="252"/>
        <v>-1.1833333333333333</v>
      </c>
      <c r="E4090">
        <f t="shared" si="253"/>
        <v>1</v>
      </c>
      <c r="F4090">
        <f t="shared" si="255"/>
        <v>3</v>
      </c>
      <c r="G4090">
        <f t="shared" si="254"/>
        <v>2023</v>
      </c>
    </row>
    <row r="4091" spans="1:7" x14ac:dyDescent="0.25">
      <c r="A4091" s="1">
        <f>focus_primary!A4092</f>
        <v>44930</v>
      </c>
      <c r="B4091">
        <f>VLOOKUP($A4091, focus_primary!$A:$AQ, MATCH(YEAR(fiscal_1_y_a!A4091), focus_primary!$2:$2, 0), 0)</f>
        <v>-1.2</v>
      </c>
      <c r="C4091">
        <f>VLOOKUP($A4091, focus_primary!$A:$AQ, MATCH(YEAR(A4091)+1, focus_primary!$2:$2, 0), 0)</f>
        <v>-1</v>
      </c>
      <c r="D4091">
        <f t="shared" si="252"/>
        <v>-1.1833333333333333</v>
      </c>
      <c r="E4091">
        <f t="shared" si="253"/>
        <v>1</v>
      </c>
      <c r="F4091">
        <f t="shared" si="255"/>
        <v>3</v>
      </c>
      <c r="G4091">
        <f t="shared" si="254"/>
        <v>2023</v>
      </c>
    </row>
    <row r="4092" spans="1:7" x14ac:dyDescent="0.25">
      <c r="A4092" s="1">
        <f>focus_primary!A4093</f>
        <v>44931</v>
      </c>
      <c r="B4092">
        <f>VLOOKUP($A4092, focus_primary!$A:$AQ, MATCH(YEAR(fiscal_1_y_a!A4092), focus_primary!$2:$2, 0), 0)</f>
        <v>-1.2</v>
      </c>
      <c r="C4092">
        <f>VLOOKUP($A4092, focus_primary!$A:$AQ, MATCH(YEAR(A4092)+1, focus_primary!$2:$2, 0), 0)</f>
        <v>-1</v>
      </c>
      <c r="D4092">
        <f t="shared" si="252"/>
        <v>-1.1833333333333333</v>
      </c>
      <c r="E4092">
        <f t="shared" si="253"/>
        <v>1</v>
      </c>
      <c r="F4092">
        <f t="shared" si="255"/>
        <v>3</v>
      </c>
      <c r="G4092">
        <f t="shared" si="254"/>
        <v>2023</v>
      </c>
    </row>
    <row r="4093" spans="1:7" x14ac:dyDescent="0.25">
      <c r="A4093" s="1">
        <f>focus_primary!A4094</f>
        <v>44932</v>
      </c>
      <c r="B4093">
        <f>VLOOKUP($A4093, focus_primary!$A:$AQ, MATCH(YEAR(fiscal_1_y_a!A4093), focus_primary!$2:$2, 0), 0)</f>
        <v>-1.2</v>
      </c>
      <c r="C4093">
        <f>VLOOKUP($A4093, focus_primary!$A:$AQ, MATCH(YEAR(A4093)+1, focus_primary!$2:$2, 0), 0)</f>
        <v>-1</v>
      </c>
      <c r="D4093">
        <f t="shared" si="252"/>
        <v>-1.1833333333333333</v>
      </c>
      <c r="E4093">
        <f t="shared" si="253"/>
        <v>1</v>
      </c>
      <c r="F4093">
        <f t="shared" si="255"/>
        <v>3</v>
      </c>
      <c r="G4093">
        <f t="shared" si="254"/>
        <v>2023</v>
      </c>
    </row>
    <row r="4094" spans="1:7" x14ac:dyDescent="0.25">
      <c r="A4094" s="1">
        <f>focus_primary!A4095</f>
        <v>44935</v>
      </c>
      <c r="B4094">
        <f>VLOOKUP($A4094, focus_primary!$A:$AQ, MATCH(YEAR(fiscal_1_y_a!A4094), focus_primary!$2:$2, 0), 0)</f>
        <v>-1.2</v>
      </c>
      <c r="C4094">
        <f>VLOOKUP($A4094, focus_primary!$A:$AQ, MATCH(YEAR(A4094)+1, focus_primary!$2:$2, 0), 0)</f>
        <v>-1</v>
      </c>
      <c r="D4094">
        <f t="shared" si="252"/>
        <v>-1.1833333333333333</v>
      </c>
      <c r="E4094">
        <f t="shared" si="253"/>
        <v>1</v>
      </c>
      <c r="F4094">
        <f t="shared" si="255"/>
        <v>3</v>
      </c>
      <c r="G4094">
        <f t="shared" si="254"/>
        <v>2023</v>
      </c>
    </row>
    <row r="4095" spans="1:7" x14ac:dyDescent="0.25">
      <c r="A4095" s="1">
        <f>focus_primary!A4096</f>
        <v>44936</v>
      </c>
      <c r="B4095">
        <f>VLOOKUP($A4095, focus_primary!$A:$AQ, MATCH(YEAR(fiscal_1_y_a!A4095), focus_primary!$2:$2, 0), 0)</f>
        <v>-1.2</v>
      </c>
      <c r="C4095">
        <f>VLOOKUP($A4095, focus_primary!$A:$AQ, MATCH(YEAR(A4095)+1, focus_primary!$2:$2, 0), 0)</f>
        <v>-1</v>
      </c>
      <c r="D4095">
        <f t="shared" si="252"/>
        <v>-1.1833333333333333</v>
      </c>
      <c r="E4095">
        <f t="shared" si="253"/>
        <v>1</v>
      </c>
      <c r="F4095">
        <f t="shared" si="255"/>
        <v>3</v>
      </c>
      <c r="G4095">
        <f t="shared" si="254"/>
        <v>2023</v>
      </c>
    </row>
    <row r="4096" spans="1:7" x14ac:dyDescent="0.25">
      <c r="A4096" s="1">
        <f>focus_primary!A4097</f>
        <v>44937</v>
      </c>
      <c r="B4096">
        <f>VLOOKUP($A4096, focus_primary!$A:$AQ, MATCH(YEAR(fiscal_1_y_a!A4096), focus_primary!$2:$2, 0), 0)</f>
        <v>-1.2</v>
      </c>
      <c r="C4096">
        <f>VLOOKUP($A4096, focus_primary!$A:$AQ, MATCH(YEAR(A4096)+1, focus_primary!$2:$2, 0), 0)</f>
        <v>-1</v>
      </c>
      <c r="D4096">
        <f t="shared" si="252"/>
        <v>-1.1833333333333333</v>
      </c>
      <c r="E4096">
        <f t="shared" si="253"/>
        <v>1</v>
      </c>
      <c r="F4096">
        <f t="shared" si="255"/>
        <v>3</v>
      </c>
      <c r="G4096">
        <f t="shared" si="254"/>
        <v>2023</v>
      </c>
    </row>
    <row r="4097" spans="1:7" x14ac:dyDescent="0.25">
      <c r="A4097" s="1">
        <f>focus_primary!A4098</f>
        <v>44938</v>
      </c>
      <c r="B4097">
        <f>VLOOKUP($A4097, focus_primary!$A:$AQ, MATCH(YEAR(fiscal_1_y_a!A4097), focus_primary!$2:$2, 0), 0)</f>
        <v>-1.2</v>
      </c>
      <c r="C4097">
        <f>VLOOKUP($A4097, focus_primary!$A:$AQ, MATCH(YEAR(A4097)+1, focus_primary!$2:$2, 0), 0)</f>
        <v>-1</v>
      </c>
      <c r="D4097">
        <f t="shared" si="252"/>
        <v>-1.1833333333333333</v>
      </c>
      <c r="E4097">
        <f t="shared" si="253"/>
        <v>1</v>
      </c>
      <c r="F4097">
        <f t="shared" si="255"/>
        <v>3</v>
      </c>
      <c r="G4097">
        <f t="shared" si="254"/>
        <v>2023</v>
      </c>
    </row>
    <row r="4098" spans="1:7" x14ac:dyDescent="0.25">
      <c r="A4098" s="1">
        <f>focus_primary!A4099</f>
        <v>44939</v>
      </c>
      <c r="B4098">
        <f>VLOOKUP($A4098, focus_primary!$A:$AQ, MATCH(YEAR(fiscal_1_y_a!A4098), focus_primary!$2:$2, 0), 0)</f>
        <v>-1.1850000000000001</v>
      </c>
      <c r="C4098">
        <f>VLOOKUP($A4098, focus_primary!$A:$AQ, MATCH(YEAR(A4098)+1, focus_primary!$2:$2, 0), 0)</f>
        <v>-1</v>
      </c>
      <c r="D4098">
        <f t="shared" ref="D4098:D4161" si="256">(B4098*(12-MONTH(A4098))+C4098*MONTH(A4098))/12</f>
        <v>-1.1695833333333334</v>
      </c>
      <c r="E4098">
        <f t="shared" ref="E4098:E4161" si="257">MONTH(A4098)</f>
        <v>1</v>
      </c>
      <c r="F4098">
        <f t="shared" si="255"/>
        <v>3</v>
      </c>
      <c r="G4098">
        <f t="shared" ref="G4098:G4161" si="258">YEAR(A4098)</f>
        <v>2023</v>
      </c>
    </row>
    <row r="4099" spans="1:7" x14ac:dyDescent="0.25">
      <c r="A4099" s="1">
        <f>focus_primary!A4100</f>
        <v>44942</v>
      </c>
      <c r="B4099">
        <f>VLOOKUP($A4099, focus_primary!$A:$AQ, MATCH(YEAR(fiscal_1_y_a!A4099), focus_primary!$2:$2, 0), 0)</f>
        <v>-1.2</v>
      </c>
      <c r="C4099">
        <f>VLOOKUP($A4099, focus_primary!$A:$AQ, MATCH(YEAR(A4099)+1, focus_primary!$2:$2, 0), 0)</f>
        <v>-1</v>
      </c>
      <c r="D4099">
        <f t="shared" si="256"/>
        <v>-1.1833333333333333</v>
      </c>
      <c r="E4099">
        <f t="shared" si="257"/>
        <v>1</v>
      </c>
      <c r="F4099">
        <f t="shared" ref="F4099:F4162" si="259">IF(E4099&lt;4,3,IF(E4099&lt;7,6,IF(E4099&lt;10,9,12)))</f>
        <v>3</v>
      </c>
      <c r="G4099">
        <f t="shared" si="258"/>
        <v>2023</v>
      </c>
    </row>
    <row r="4100" spans="1:7" x14ac:dyDescent="0.25">
      <c r="A4100" s="1">
        <f>focus_primary!A4101</f>
        <v>44943</v>
      </c>
      <c r="B4100">
        <f>VLOOKUP($A4100, focus_primary!$A:$AQ, MATCH(YEAR(fiscal_1_y_a!A4100), focus_primary!$2:$2, 0), 0)</f>
        <v>-1.2</v>
      </c>
      <c r="C4100">
        <f>VLOOKUP($A4100, focus_primary!$A:$AQ, MATCH(YEAR(A4100)+1, focus_primary!$2:$2, 0), 0)</f>
        <v>-1</v>
      </c>
      <c r="D4100">
        <f t="shared" si="256"/>
        <v>-1.1833333333333333</v>
      </c>
      <c r="E4100">
        <f t="shared" si="257"/>
        <v>1</v>
      </c>
      <c r="F4100">
        <f t="shared" si="259"/>
        <v>3</v>
      </c>
      <c r="G4100">
        <f t="shared" si="258"/>
        <v>2023</v>
      </c>
    </row>
    <row r="4101" spans="1:7" x14ac:dyDescent="0.25">
      <c r="A4101" s="1">
        <f>focus_primary!A4102</f>
        <v>44944</v>
      </c>
      <c r="B4101">
        <f>VLOOKUP($A4101, focus_primary!$A:$AQ, MATCH(YEAR(fiscal_1_y_a!A4101), focus_primary!$2:$2, 0), 0)</f>
        <v>-1.2</v>
      </c>
      <c r="C4101">
        <f>VLOOKUP($A4101, focus_primary!$A:$AQ, MATCH(YEAR(A4101)+1, focus_primary!$2:$2, 0), 0)</f>
        <v>-1</v>
      </c>
      <c r="D4101">
        <f t="shared" si="256"/>
        <v>-1.1833333333333333</v>
      </c>
      <c r="E4101">
        <f t="shared" si="257"/>
        <v>1</v>
      </c>
      <c r="F4101">
        <f t="shared" si="259"/>
        <v>3</v>
      </c>
      <c r="G4101">
        <f t="shared" si="258"/>
        <v>2023</v>
      </c>
    </row>
    <row r="4102" spans="1:7" x14ac:dyDescent="0.25">
      <c r="A4102" s="1">
        <f>focus_primary!A4103</f>
        <v>44945</v>
      </c>
      <c r="B4102">
        <f>VLOOKUP($A4102, focus_primary!$A:$AQ, MATCH(YEAR(fiscal_1_y_a!A4102), focus_primary!$2:$2, 0), 0)</f>
        <v>-1.2</v>
      </c>
      <c r="C4102">
        <f>VLOOKUP($A4102, focus_primary!$A:$AQ, MATCH(YEAR(A4102)+1, focus_primary!$2:$2, 0), 0)</f>
        <v>-1</v>
      </c>
      <c r="D4102">
        <f t="shared" si="256"/>
        <v>-1.1833333333333333</v>
      </c>
      <c r="E4102">
        <f t="shared" si="257"/>
        <v>1</v>
      </c>
      <c r="F4102">
        <f t="shared" si="259"/>
        <v>3</v>
      </c>
      <c r="G4102">
        <f t="shared" si="258"/>
        <v>2023</v>
      </c>
    </row>
    <row r="4103" spans="1:7" x14ac:dyDescent="0.25">
      <c r="A4103" s="1">
        <f>focus_primary!A4104</f>
        <v>44946</v>
      </c>
      <c r="B4103">
        <f>VLOOKUP($A4103, focus_primary!$A:$AQ, MATCH(YEAR(fiscal_1_y_a!A4103), focus_primary!$2:$2, 0), 0)</f>
        <v>-1.1100000000000001</v>
      </c>
      <c r="C4103">
        <f>VLOOKUP($A4103, focus_primary!$A:$AQ, MATCH(YEAR(A4103)+1, focus_primary!$2:$2, 0), 0)</f>
        <v>-1</v>
      </c>
      <c r="D4103">
        <f t="shared" si="256"/>
        <v>-1.1008333333333333</v>
      </c>
      <c r="E4103">
        <f t="shared" si="257"/>
        <v>1</v>
      </c>
      <c r="F4103">
        <f t="shared" si="259"/>
        <v>3</v>
      </c>
      <c r="G4103">
        <f t="shared" si="258"/>
        <v>2023</v>
      </c>
    </row>
    <row r="4104" spans="1:7" x14ac:dyDescent="0.25">
      <c r="A4104" s="1">
        <f>focus_primary!A4105</f>
        <v>44949</v>
      </c>
      <c r="B4104">
        <f>VLOOKUP($A4104, focus_primary!$A:$AQ, MATCH(YEAR(fiscal_1_y_a!A4104), focus_primary!$2:$2, 0), 0)</f>
        <v>-1.1000000000000001</v>
      </c>
      <c r="C4104">
        <f>VLOOKUP($A4104, focus_primary!$A:$AQ, MATCH(YEAR(A4104)+1, focus_primary!$2:$2, 0), 0)</f>
        <v>-1</v>
      </c>
      <c r="D4104">
        <f t="shared" si="256"/>
        <v>-1.0916666666666668</v>
      </c>
      <c r="E4104">
        <f t="shared" si="257"/>
        <v>1</v>
      </c>
      <c r="F4104">
        <f t="shared" si="259"/>
        <v>3</v>
      </c>
      <c r="G4104">
        <f t="shared" si="258"/>
        <v>2023</v>
      </c>
    </row>
    <row r="4105" spans="1:7" x14ac:dyDescent="0.25">
      <c r="A4105" s="1">
        <f>focus_primary!A4106</f>
        <v>44950</v>
      </c>
      <c r="B4105">
        <f>VLOOKUP($A4105, focus_primary!$A:$AQ, MATCH(YEAR(fiscal_1_y_a!A4105), focus_primary!$2:$2, 0), 0)</f>
        <v>-1.1000000000000001</v>
      </c>
      <c r="C4105">
        <f>VLOOKUP($A4105, focus_primary!$A:$AQ, MATCH(YEAR(A4105)+1, focus_primary!$2:$2, 0), 0)</f>
        <v>-1</v>
      </c>
      <c r="D4105">
        <f t="shared" si="256"/>
        <v>-1.0916666666666668</v>
      </c>
      <c r="E4105">
        <f t="shared" si="257"/>
        <v>1</v>
      </c>
      <c r="F4105">
        <f t="shared" si="259"/>
        <v>3</v>
      </c>
      <c r="G4105">
        <f t="shared" si="258"/>
        <v>2023</v>
      </c>
    </row>
    <row r="4106" spans="1:7" x14ac:dyDescent="0.25">
      <c r="A4106" s="1">
        <f>focus_primary!A4107</f>
        <v>44951</v>
      </c>
      <c r="B4106">
        <f>VLOOKUP($A4106, focus_primary!$A:$AQ, MATCH(YEAR(fiscal_1_y_a!A4106), focus_primary!$2:$2, 0), 0)</f>
        <v>-1.1000000000000001</v>
      </c>
      <c r="C4106">
        <f>VLOOKUP($A4106, focus_primary!$A:$AQ, MATCH(YEAR(A4106)+1, focus_primary!$2:$2, 0), 0)</f>
        <v>-1</v>
      </c>
      <c r="D4106">
        <f t="shared" si="256"/>
        <v>-1.0916666666666668</v>
      </c>
      <c r="E4106">
        <f t="shared" si="257"/>
        <v>1</v>
      </c>
      <c r="F4106">
        <f t="shared" si="259"/>
        <v>3</v>
      </c>
      <c r="G4106">
        <f t="shared" si="258"/>
        <v>2023</v>
      </c>
    </row>
    <row r="4107" spans="1:7" x14ac:dyDescent="0.25">
      <c r="A4107" s="1">
        <f>focus_primary!A4108</f>
        <v>44952</v>
      </c>
      <c r="B4107">
        <f>VLOOKUP($A4107, focus_primary!$A:$AQ, MATCH(YEAR(fiscal_1_y_a!A4107), focus_primary!$2:$2, 0), 0)</f>
        <v>-1.1000000000000001</v>
      </c>
      <c r="C4107">
        <f>VLOOKUP($A4107, focus_primary!$A:$AQ, MATCH(YEAR(A4107)+1, focus_primary!$2:$2, 0), 0)</f>
        <v>-1</v>
      </c>
      <c r="D4107">
        <f t="shared" si="256"/>
        <v>-1.0916666666666668</v>
      </c>
      <c r="E4107">
        <f t="shared" si="257"/>
        <v>1</v>
      </c>
      <c r="F4107">
        <f t="shared" si="259"/>
        <v>3</v>
      </c>
      <c r="G4107">
        <f t="shared" si="258"/>
        <v>2023</v>
      </c>
    </row>
    <row r="4108" spans="1:7" x14ac:dyDescent="0.25">
      <c r="A4108" s="1">
        <f>focus_primary!A4109</f>
        <v>44953</v>
      </c>
      <c r="B4108">
        <f>VLOOKUP($A4108, focus_primary!$A:$AQ, MATCH(YEAR(fiscal_1_y_a!A4108), focus_primary!$2:$2, 0), 0)</f>
        <v>-1.1000000000000001</v>
      </c>
      <c r="C4108">
        <f>VLOOKUP($A4108, focus_primary!$A:$AQ, MATCH(YEAR(A4108)+1, focus_primary!$2:$2, 0), 0)</f>
        <v>-1</v>
      </c>
      <c r="D4108">
        <f t="shared" si="256"/>
        <v>-1.0916666666666668</v>
      </c>
      <c r="E4108">
        <f t="shared" si="257"/>
        <v>1</v>
      </c>
      <c r="F4108">
        <f t="shared" si="259"/>
        <v>3</v>
      </c>
      <c r="G4108">
        <f t="shared" si="258"/>
        <v>2023</v>
      </c>
    </row>
    <row r="4109" spans="1:7" x14ac:dyDescent="0.25">
      <c r="A4109" s="1">
        <f>focus_primary!A4110</f>
        <v>44956</v>
      </c>
      <c r="B4109">
        <f>VLOOKUP($A4109, focus_primary!$A:$AQ, MATCH(YEAR(fiscal_1_y_a!A4109), focus_primary!$2:$2, 0), 0)</f>
        <v>-1.1000000000000001</v>
      </c>
      <c r="C4109">
        <f>VLOOKUP($A4109, focus_primary!$A:$AQ, MATCH(YEAR(A4109)+1, focus_primary!$2:$2, 0), 0)</f>
        <v>-1</v>
      </c>
      <c r="D4109">
        <f t="shared" si="256"/>
        <v>-1.0916666666666668</v>
      </c>
      <c r="E4109">
        <f t="shared" si="257"/>
        <v>1</v>
      </c>
      <c r="F4109">
        <f t="shared" si="259"/>
        <v>3</v>
      </c>
      <c r="G4109">
        <f t="shared" si="258"/>
        <v>2023</v>
      </c>
    </row>
    <row r="4110" spans="1:7" x14ac:dyDescent="0.25">
      <c r="A4110" s="1">
        <f>focus_primary!A4111</f>
        <v>44957</v>
      </c>
      <c r="B4110">
        <f>VLOOKUP($A4110, focus_primary!$A:$AQ, MATCH(YEAR(fiscal_1_y_a!A4110), focus_primary!$2:$2, 0), 0)</f>
        <v>-1.1000000000000001</v>
      </c>
      <c r="C4110">
        <f>VLOOKUP($A4110, focus_primary!$A:$AQ, MATCH(YEAR(A4110)+1, focus_primary!$2:$2, 0), 0)</f>
        <v>-1</v>
      </c>
      <c r="D4110">
        <f t="shared" si="256"/>
        <v>-1.0916666666666668</v>
      </c>
      <c r="E4110">
        <f t="shared" si="257"/>
        <v>1</v>
      </c>
      <c r="F4110">
        <f t="shared" si="259"/>
        <v>3</v>
      </c>
      <c r="G4110">
        <f t="shared" si="258"/>
        <v>2023</v>
      </c>
    </row>
    <row r="4111" spans="1:7" x14ac:dyDescent="0.25">
      <c r="A4111" s="1">
        <f>focus_primary!A4112</f>
        <v>44958</v>
      </c>
      <c r="B4111">
        <f>VLOOKUP($A4111, focus_primary!$A:$AQ, MATCH(YEAR(fiscal_1_y_a!A4111), focus_primary!$2:$2, 0), 0)</f>
        <v>-1.1000000000000001</v>
      </c>
      <c r="C4111">
        <f>VLOOKUP($A4111, focus_primary!$A:$AQ, MATCH(YEAR(A4111)+1, focus_primary!$2:$2, 0), 0)</f>
        <v>-1</v>
      </c>
      <c r="D4111">
        <f t="shared" si="256"/>
        <v>-1.0833333333333333</v>
      </c>
      <c r="E4111">
        <f t="shared" si="257"/>
        <v>2</v>
      </c>
      <c r="F4111">
        <f t="shared" si="259"/>
        <v>3</v>
      </c>
      <c r="G4111">
        <f t="shared" si="258"/>
        <v>2023</v>
      </c>
    </row>
    <row r="4112" spans="1:7" x14ac:dyDescent="0.25">
      <c r="A4112" s="1">
        <f>focus_primary!A4113</f>
        <v>44959</v>
      </c>
      <c r="B4112">
        <f>VLOOKUP($A4112, focus_primary!$A:$AQ, MATCH(YEAR(fiscal_1_y_a!A4112), focus_primary!$2:$2, 0), 0)</f>
        <v>-1.1000000000000001</v>
      </c>
      <c r="C4112">
        <f>VLOOKUP($A4112, focus_primary!$A:$AQ, MATCH(YEAR(A4112)+1, focus_primary!$2:$2, 0), 0)</f>
        <v>-1</v>
      </c>
      <c r="D4112">
        <f t="shared" si="256"/>
        <v>-1.0833333333333333</v>
      </c>
      <c r="E4112">
        <f t="shared" si="257"/>
        <v>2</v>
      </c>
      <c r="F4112">
        <f t="shared" si="259"/>
        <v>3</v>
      </c>
      <c r="G4112">
        <f t="shared" si="258"/>
        <v>2023</v>
      </c>
    </row>
    <row r="4113" spans="1:7" x14ac:dyDescent="0.25">
      <c r="A4113" s="1">
        <f>focus_primary!A4114</f>
        <v>44960</v>
      </c>
      <c r="B4113">
        <f>VLOOKUP($A4113, focus_primary!$A:$AQ, MATCH(YEAR(fiscal_1_y_a!A4113), focus_primary!$2:$2, 0), 0)</f>
        <v>-1.1000000000000001</v>
      </c>
      <c r="C4113">
        <f>VLOOKUP($A4113, focus_primary!$A:$AQ, MATCH(YEAR(A4113)+1, focus_primary!$2:$2, 0), 0)</f>
        <v>-1</v>
      </c>
      <c r="D4113">
        <f t="shared" si="256"/>
        <v>-1.0833333333333333</v>
      </c>
      <c r="E4113">
        <f t="shared" si="257"/>
        <v>2</v>
      </c>
      <c r="F4113">
        <f t="shared" si="259"/>
        <v>3</v>
      </c>
      <c r="G4113">
        <f t="shared" si="258"/>
        <v>2023</v>
      </c>
    </row>
    <row r="4114" spans="1:7" x14ac:dyDescent="0.25">
      <c r="A4114" s="1">
        <f>focus_primary!A4115</f>
        <v>44963</v>
      </c>
      <c r="B4114">
        <f>VLOOKUP($A4114, focus_primary!$A:$AQ, MATCH(YEAR(fiscal_1_y_a!A4114), focus_primary!$2:$2, 0), 0)</f>
        <v>-1.1000000000000001</v>
      </c>
      <c r="C4114">
        <f>VLOOKUP($A4114, focus_primary!$A:$AQ, MATCH(YEAR(A4114)+1, focus_primary!$2:$2, 0), 0)</f>
        <v>-1</v>
      </c>
      <c r="D4114">
        <f t="shared" si="256"/>
        <v>-1.0833333333333333</v>
      </c>
      <c r="E4114">
        <f t="shared" si="257"/>
        <v>2</v>
      </c>
      <c r="F4114">
        <f t="shared" si="259"/>
        <v>3</v>
      </c>
      <c r="G4114">
        <f t="shared" si="258"/>
        <v>2023</v>
      </c>
    </row>
    <row r="4115" spans="1:7" x14ac:dyDescent="0.25">
      <c r="A4115" s="1">
        <f>focus_primary!A4116</f>
        <v>44964</v>
      </c>
      <c r="B4115">
        <f>VLOOKUP($A4115, focus_primary!$A:$AQ, MATCH(YEAR(fiscal_1_y_a!A4115), focus_primary!$2:$2, 0), 0)</f>
        <v>-1.1000000000000001</v>
      </c>
      <c r="C4115">
        <f>VLOOKUP($A4115, focus_primary!$A:$AQ, MATCH(YEAR(A4115)+1, focus_primary!$2:$2, 0), 0)</f>
        <v>-1</v>
      </c>
      <c r="D4115">
        <f t="shared" si="256"/>
        <v>-1.0833333333333333</v>
      </c>
      <c r="E4115">
        <f t="shared" si="257"/>
        <v>2</v>
      </c>
      <c r="F4115">
        <f t="shared" si="259"/>
        <v>3</v>
      </c>
      <c r="G4115">
        <f t="shared" si="258"/>
        <v>2023</v>
      </c>
    </row>
    <row r="4116" spans="1:7" x14ac:dyDescent="0.25">
      <c r="A4116" s="1">
        <f>focus_primary!A4117</f>
        <v>44965</v>
      </c>
      <c r="B4116">
        <f>VLOOKUP($A4116, focus_primary!$A:$AQ, MATCH(YEAR(fiscal_1_y_a!A4116), focus_primary!$2:$2, 0), 0)</f>
        <v>-1.1000000000000001</v>
      </c>
      <c r="C4116">
        <f>VLOOKUP($A4116, focus_primary!$A:$AQ, MATCH(YEAR(A4116)+1, focus_primary!$2:$2, 0), 0)</f>
        <v>-1</v>
      </c>
      <c r="D4116">
        <f t="shared" si="256"/>
        <v>-1.0833333333333333</v>
      </c>
      <c r="E4116">
        <f t="shared" si="257"/>
        <v>2</v>
      </c>
      <c r="F4116">
        <f t="shared" si="259"/>
        <v>3</v>
      </c>
      <c r="G4116">
        <f t="shared" si="258"/>
        <v>2023</v>
      </c>
    </row>
    <row r="4117" spans="1:7" x14ac:dyDescent="0.25">
      <c r="A4117" s="1">
        <f>focus_primary!A4118</f>
        <v>44966</v>
      </c>
      <c r="B4117">
        <f>VLOOKUP($A4117, focus_primary!$A:$AQ, MATCH(YEAR(fiscal_1_y_a!A4117), focus_primary!$2:$2, 0), 0)</f>
        <v>-1.1000000000000001</v>
      </c>
      <c r="C4117">
        <f>VLOOKUP($A4117, focus_primary!$A:$AQ, MATCH(YEAR(A4117)+1, focus_primary!$2:$2, 0), 0)</f>
        <v>-0.995</v>
      </c>
      <c r="D4117">
        <f t="shared" si="256"/>
        <v>-1.0825</v>
      </c>
      <c r="E4117">
        <f t="shared" si="257"/>
        <v>2</v>
      </c>
      <c r="F4117">
        <f t="shared" si="259"/>
        <v>3</v>
      </c>
      <c r="G4117">
        <f t="shared" si="258"/>
        <v>2023</v>
      </c>
    </row>
    <row r="4118" spans="1:7" x14ac:dyDescent="0.25">
      <c r="A4118" s="1">
        <f>focus_primary!A4119</f>
        <v>44967</v>
      </c>
      <c r="B4118">
        <f>VLOOKUP($A4118, focus_primary!$A:$AQ, MATCH(YEAR(fiscal_1_y_a!A4118), focus_primary!$2:$2, 0), 0)</f>
        <v>-1.1000000000000001</v>
      </c>
      <c r="C4118">
        <f>VLOOKUP($A4118, focus_primary!$A:$AQ, MATCH(YEAR(A4118)+1, focus_primary!$2:$2, 0), 0)</f>
        <v>-0.9</v>
      </c>
      <c r="D4118">
        <f t="shared" si="256"/>
        <v>-1.0666666666666667</v>
      </c>
      <c r="E4118">
        <f t="shared" si="257"/>
        <v>2</v>
      </c>
      <c r="F4118">
        <f t="shared" si="259"/>
        <v>3</v>
      </c>
      <c r="G4118">
        <f t="shared" si="258"/>
        <v>2023</v>
      </c>
    </row>
    <row r="4119" spans="1:7" x14ac:dyDescent="0.25">
      <c r="A4119" s="1">
        <f>focus_primary!A4120</f>
        <v>44970</v>
      </c>
      <c r="B4119">
        <f>VLOOKUP($A4119, focus_primary!$A:$AQ, MATCH(YEAR(fiscal_1_y_a!A4119), focus_primary!$2:$2, 0), 0)</f>
        <v>-1.1000000000000001</v>
      </c>
      <c r="C4119">
        <f>VLOOKUP($A4119, focus_primary!$A:$AQ, MATCH(YEAR(A4119)+1, focus_primary!$2:$2, 0), 0)</f>
        <v>-0.9</v>
      </c>
      <c r="D4119">
        <f t="shared" si="256"/>
        <v>-1.0666666666666667</v>
      </c>
      <c r="E4119">
        <f t="shared" si="257"/>
        <v>2</v>
      </c>
      <c r="F4119">
        <f t="shared" si="259"/>
        <v>3</v>
      </c>
      <c r="G4119">
        <f t="shared" si="258"/>
        <v>2023</v>
      </c>
    </row>
    <row r="4120" spans="1:7" x14ac:dyDescent="0.25">
      <c r="A4120" s="1">
        <f>focus_primary!A4121</f>
        <v>44971</v>
      </c>
      <c r="B4120">
        <f>VLOOKUP($A4120, focus_primary!$A:$AQ, MATCH(YEAR(fiscal_1_y_a!A4120), focus_primary!$2:$2, 0), 0)</f>
        <v>-1.1000000000000001</v>
      </c>
      <c r="C4120">
        <f>VLOOKUP($A4120, focus_primary!$A:$AQ, MATCH(YEAR(A4120)+1, focus_primary!$2:$2, 0), 0)</f>
        <v>-0.9</v>
      </c>
      <c r="D4120">
        <f t="shared" si="256"/>
        <v>-1.0666666666666667</v>
      </c>
      <c r="E4120">
        <f t="shared" si="257"/>
        <v>2</v>
      </c>
      <c r="F4120">
        <f t="shared" si="259"/>
        <v>3</v>
      </c>
      <c r="G4120">
        <f t="shared" si="258"/>
        <v>2023</v>
      </c>
    </row>
    <row r="4121" spans="1:7" x14ac:dyDescent="0.25">
      <c r="A4121" s="1">
        <f>focus_primary!A4122</f>
        <v>44972</v>
      </c>
      <c r="B4121">
        <f>VLOOKUP($A4121, focus_primary!$A:$AQ, MATCH(YEAR(fiscal_1_y_a!A4121), focus_primary!$2:$2, 0), 0)</f>
        <v>-1.1000000000000001</v>
      </c>
      <c r="C4121">
        <f>VLOOKUP($A4121, focus_primary!$A:$AQ, MATCH(YEAR(A4121)+1, focus_primary!$2:$2, 0), 0)</f>
        <v>-0.9</v>
      </c>
      <c r="D4121">
        <f t="shared" si="256"/>
        <v>-1.0666666666666667</v>
      </c>
      <c r="E4121">
        <f t="shared" si="257"/>
        <v>2</v>
      </c>
      <c r="F4121">
        <f t="shared" si="259"/>
        <v>3</v>
      </c>
      <c r="G4121">
        <f t="shared" si="258"/>
        <v>2023</v>
      </c>
    </row>
    <row r="4122" spans="1:7" x14ac:dyDescent="0.25">
      <c r="A4122" s="1">
        <f>focus_primary!A4123</f>
        <v>44973</v>
      </c>
      <c r="B4122">
        <f>VLOOKUP($A4122, focus_primary!$A:$AQ, MATCH(YEAR(fiscal_1_y_a!A4122), focus_primary!$2:$2, 0), 0)</f>
        <v>-1.0649999999999999</v>
      </c>
      <c r="C4122">
        <f>VLOOKUP($A4122, focus_primary!$A:$AQ, MATCH(YEAR(A4122)+1, focus_primary!$2:$2, 0), 0)</f>
        <v>-0.8</v>
      </c>
      <c r="D4122">
        <f t="shared" si="256"/>
        <v>-1.0208333333333333</v>
      </c>
      <c r="E4122">
        <f t="shared" si="257"/>
        <v>2</v>
      </c>
      <c r="F4122">
        <f t="shared" si="259"/>
        <v>3</v>
      </c>
      <c r="G4122">
        <f t="shared" si="258"/>
        <v>2023</v>
      </c>
    </row>
    <row r="4123" spans="1:7" x14ac:dyDescent="0.25">
      <c r="A4123" s="1">
        <f>focus_primary!A4124</f>
        <v>44974</v>
      </c>
      <c r="B4123">
        <f>VLOOKUP($A4123, focus_primary!$A:$AQ, MATCH(YEAR(fiscal_1_y_a!A4123), focus_primary!$2:$2, 0), 0)</f>
        <v>-1.05</v>
      </c>
      <c r="C4123">
        <f>VLOOKUP($A4123, focus_primary!$A:$AQ, MATCH(YEAR(A4123)+1, focus_primary!$2:$2, 0), 0)</f>
        <v>-0.8</v>
      </c>
      <c r="D4123">
        <f t="shared" si="256"/>
        <v>-1.0083333333333333</v>
      </c>
      <c r="E4123">
        <f t="shared" si="257"/>
        <v>2</v>
      </c>
      <c r="F4123">
        <f t="shared" si="259"/>
        <v>3</v>
      </c>
      <c r="G4123">
        <f t="shared" si="258"/>
        <v>2023</v>
      </c>
    </row>
    <row r="4124" spans="1:7" x14ac:dyDescent="0.25">
      <c r="A4124" s="1">
        <f>focus_primary!A4125</f>
        <v>44979</v>
      </c>
      <c r="B4124">
        <f>VLOOKUP($A4124, focus_primary!$A:$AQ, MATCH(YEAR(fiscal_1_y_a!A4124), focus_primary!$2:$2, 0), 0)</f>
        <v>-1.1000000000000001</v>
      </c>
      <c r="C4124">
        <f>VLOOKUP($A4124, focus_primary!$A:$AQ, MATCH(YEAR(A4124)+1, focus_primary!$2:$2, 0), 0)</f>
        <v>-0.8</v>
      </c>
      <c r="D4124">
        <f t="shared" si="256"/>
        <v>-1.05</v>
      </c>
      <c r="E4124">
        <f t="shared" si="257"/>
        <v>2</v>
      </c>
      <c r="F4124">
        <f t="shared" si="259"/>
        <v>3</v>
      </c>
      <c r="G4124">
        <f t="shared" si="258"/>
        <v>2023</v>
      </c>
    </row>
    <row r="4125" spans="1:7" x14ac:dyDescent="0.25">
      <c r="A4125" s="1">
        <f>focus_primary!A4126</f>
        <v>44980</v>
      </c>
      <c r="B4125">
        <f>VLOOKUP($A4125, focus_primary!$A:$AQ, MATCH(YEAR(fiscal_1_y_a!A4125), focus_primary!$2:$2, 0), 0)</f>
        <v>-1.1000000000000001</v>
      </c>
      <c r="C4125">
        <f>VLOOKUP($A4125, focus_primary!$A:$AQ, MATCH(YEAR(A4125)+1, focus_primary!$2:$2, 0), 0)</f>
        <v>-0.8</v>
      </c>
      <c r="D4125">
        <f t="shared" si="256"/>
        <v>-1.05</v>
      </c>
      <c r="E4125">
        <f t="shared" si="257"/>
        <v>2</v>
      </c>
      <c r="F4125">
        <f t="shared" si="259"/>
        <v>3</v>
      </c>
      <c r="G4125">
        <f t="shared" si="258"/>
        <v>2023</v>
      </c>
    </row>
    <row r="4126" spans="1:7" x14ac:dyDescent="0.25">
      <c r="A4126" s="1">
        <f>focus_primary!A4127</f>
        <v>44981</v>
      </c>
      <c r="B4126">
        <f>VLOOKUP($A4126, focus_primary!$A:$AQ, MATCH(YEAR(fiscal_1_y_a!A4126), focus_primary!$2:$2, 0), 0)</f>
        <v>-1.0336000000000001</v>
      </c>
      <c r="C4126">
        <f>VLOOKUP($A4126, focus_primary!$A:$AQ, MATCH(YEAR(A4126)+1, focus_primary!$2:$2, 0), 0)</f>
        <v>-0.8</v>
      </c>
      <c r="D4126">
        <f t="shared" si="256"/>
        <v>-0.9946666666666667</v>
      </c>
      <c r="E4126">
        <f t="shared" si="257"/>
        <v>2</v>
      </c>
      <c r="F4126">
        <f t="shared" si="259"/>
        <v>3</v>
      </c>
      <c r="G4126">
        <f t="shared" si="258"/>
        <v>2023</v>
      </c>
    </row>
    <row r="4127" spans="1:7" x14ac:dyDescent="0.25">
      <c r="A4127" s="1">
        <f>focus_primary!A4128</f>
        <v>44984</v>
      </c>
      <c r="B4127">
        <f>VLOOKUP($A4127, focus_primary!$A:$AQ, MATCH(YEAR(fiscal_1_y_a!A4127), focus_primary!$2:$2, 0), 0)</f>
        <v>-1.0167999999999999</v>
      </c>
      <c r="C4127">
        <f>VLOOKUP($A4127, focus_primary!$A:$AQ, MATCH(YEAR(A4127)+1, focus_primary!$2:$2, 0), 0)</f>
        <v>-0.8</v>
      </c>
      <c r="D4127">
        <f t="shared" si="256"/>
        <v>-0.98066666666666658</v>
      </c>
      <c r="E4127">
        <f t="shared" si="257"/>
        <v>2</v>
      </c>
      <c r="F4127">
        <f t="shared" si="259"/>
        <v>3</v>
      </c>
      <c r="G4127">
        <f t="shared" si="258"/>
        <v>2023</v>
      </c>
    </row>
    <row r="4128" spans="1:7" x14ac:dyDescent="0.25">
      <c r="A4128" s="1">
        <f>focus_primary!A4129</f>
        <v>44985</v>
      </c>
      <c r="B4128">
        <f>VLOOKUP($A4128, focus_primary!$A:$AQ, MATCH(YEAR(fiscal_1_y_a!A4128), focus_primary!$2:$2, 0), 0)</f>
        <v>-1</v>
      </c>
      <c r="C4128">
        <f>VLOOKUP($A4128, focus_primary!$A:$AQ, MATCH(YEAR(A4128)+1, focus_primary!$2:$2, 0), 0)</f>
        <v>-0.77500000000000002</v>
      </c>
      <c r="D4128">
        <f t="shared" si="256"/>
        <v>-0.96250000000000002</v>
      </c>
      <c r="E4128">
        <f t="shared" si="257"/>
        <v>2</v>
      </c>
      <c r="F4128">
        <f t="shared" si="259"/>
        <v>3</v>
      </c>
      <c r="G4128">
        <f t="shared" si="258"/>
        <v>2023</v>
      </c>
    </row>
    <row r="4129" spans="1:7" x14ac:dyDescent="0.25">
      <c r="A4129" s="1">
        <f>focus_primary!A4130</f>
        <v>44986</v>
      </c>
      <c r="B4129">
        <f>VLOOKUP($A4129, focus_primary!$A:$AQ, MATCH(YEAR(fiscal_1_y_a!A4129), focus_primary!$2:$2, 0), 0)</f>
        <v>-1</v>
      </c>
      <c r="C4129">
        <f>VLOOKUP($A4129, focus_primary!$A:$AQ, MATCH(YEAR(A4129)+1, focus_primary!$2:$2, 0), 0)</f>
        <v>-0.77500000000000002</v>
      </c>
      <c r="D4129">
        <f t="shared" si="256"/>
        <v>-0.94374999999999998</v>
      </c>
      <c r="E4129">
        <f t="shared" si="257"/>
        <v>3</v>
      </c>
      <c r="F4129">
        <f t="shared" si="259"/>
        <v>3</v>
      </c>
      <c r="G4129">
        <f t="shared" si="258"/>
        <v>2023</v>
      </c>
    </row>
    <row r="4130" spans="1:7" x14ac:dyDescent="0.25">
      <c r="A4130" s="1">
        <f>focus_primary!A4131</f>
        <v>44987</v>
      </c>
      <c r="B4130">
        <f>VLOOKUP($A4130, focus_primary!$A:$AQ, MATCH(YEAR(fiscal_1_y_a!A4130), focus_primary!$2:$2, 0), 0)</f>
        <v>-1</v>
      </c>
      <c r="C4130">
        <f>VLOOKUP($A4130, focus_primary!$A:$AQ, MATCH(YEAR(A4130)+1, focus_primary!$2:$2, 0), 0)</f>
        <v>-0.77500000000000002</v>
      </c>
      <c r="D4130">
        <f t="shared" si="256"/>
        <v>-0.94374999999999998</v>
      </c>
      <c r="E4130">
        <f t="shared" si="257"/>
        <v>3</v>
      </c>
      <c r="F4130">
        <f t="shared" si="259"/>
        <v>3</v>
      </c>
      <c r="G4130">
        <f t="shared" si="258"/>
        <v>2023</v>
      </c>
    </row>
    <row r="4131" spans="1:7" x14ac:dyDescent="0.25">
      <c r="A4131" s="1">
        <f>focus_primary!A4132</f>
        <v>44988</v>
      </c>
      <c r="B4131">
        <f>VLOOKUP($A4131, focus_primary!$A:$AQ, MATCH(YEAR(fiscal_1_y_a!A4131), focus_primary!$2:$2, 0), 0)</f>
        <v>-1</v>
      </c>
      <c r="C4131">
        <f>VLOOKUP($A4131, focus_primary!$A:$AQ, MATCH(YEAR(A4131)+1, focus_primary!$2:$2, 0), 0)</f>
        <v>-0.75</v>
      </c>
      <c r="D4131">
        <f t="shared" si="256"/>
        <v>-0.9375</v>
      </c>
      <c r="E4131">
        <f t="shared" si="257"/>
        <v>3</v>
      </c>
      <c r="F4131">
        <f t="shared" si="259"/>
        <v>3</v>
      </c>
      <c r="G4131">
        <f t="shared" si="258"/>
        <v>2023</v>
      </c>
    </row>
    <row r="4132" spans="1:7" x14ac:dyDescent="0.25">
      <c r="A4132" s="1">
        <f>focus_primary!A4133</f>
        <v>44991</v>
      </c>
      <c r="B4132">
        <f>VLOOKUP($A4132, focus_primary!$A:$AQ, MATCH(YEAR(fiscal_1_y_a!A4132), focus_primary!$2:$2, 0), 0)</f>
        <v>-1</v>
      </c>
      <c r="C4132">
        <f>VLOOKUP($A4132, focus_primary!$A:$AQ, MATCH(YEAR(A4132)+1, focus_primary!$2:$2, 0), 0)</f>
        <v>-0.75</v>
      </c>
      <c r="D4132">
        <f t="shared" si="256"/>
        <v>-0.9375</v>
      </c>
      <c r="E4132">
        <f t="shared" si="257"/>
        <v>3</v>
      </c>
      <c r="F4132">
        <f t="shared" si="259"/>
        <v>3</v>
      </c>
      <c r="G4132">
        <f t="shared" si="258"/>
        <v>2023</v>
      </c>
    </row>
    <row r="4133" spans="1:7" x14ac:dyDescent="0.25">
      <c r="A4133" s="1">
        <f>focus_primary!A4134</f>
        <v>44992</v>
      </c>
      <c r="B4133">
        <f>VLOOKUP($A4133, focus_primary!$A:$AQ, MATCH(YEAR(fiscal_1_y_a!A4133), focus_primary!$2:$2, 0), 0)</f>
        <v>-1</v>
      </c>
      <c r="C4133">
        <f>VLOOKUP($A4133, focus_primary!$A:$AQ, MATCH(YEAR(A4133)+1, focus_primary!$2:$2, 0), 0)</f>
        <v>-0.75</v>
      </c>
      <c r="D4133">
        <f t="shared" si="256"/>
        <v>-0.9375</v>
      </c>
      <c r="E4133">
        <f t="shared" si="257"/>
        <v>3</v>
      </c>
      <c r="F4133">
        <f t="shared" si="259"/>
        <v>3</v>
      </c>
      <c r="G4133">
        <f t="shared" si="258"/>
        <v>2023</v>
      </c>
    </row>
    <row r="4134" spans="1:7" x14ac:dyDescent="0.25">
      <c r="A4134" s="1">
        <f>focus_primary!A4135</f>
        <v>44993</v>
      </c>
      <c r="B4134">
        <f>VLOOKUP($A4134, focus_primary!$A:$AQ, MATCH(YEAR(fiscal_1_y_a!A4134), focus_primary!$2:$2, 0), 0)</f>
        <v>-1</v>
      </c>
      <c r="C4134">
        <f>VLOOKUP($A4134, focus_primary!$A:$AQ, MATCH(YEAR(A4134)+1, focus_primary!$2:$2, 0), 0)</f>
        <v>-0.75</v>
      </c>
      <c r="D4134">
        <f t="shared" si="256"/>
        <v>-0.9375</v>
      </c>
      <c r="E4134">
        <f t="shared" si="257"/>
        <v>3</v>
      </c>
      <c r="F4134">
        <f t="shared" si="259"/>
        <v>3</v>
      </c>
      <c r="G4134">
        <f t="shared" si="258"/>
        <v>2023</v>
      </c>
    </row>
    <row r="4135" spans="1:7" x14ac:dyDescent="0.25">
      <c r="A4135" s="1">
        <f>focus_primary!A4136</f>
        <v>44994</v>
      </c>
      <c r="B4135">
        <f>VLOOKUP($A4135, focus_primary!$A:$AQ, MATCH(YEAR(fiscal_1_y_a!A4135), focus_primary!$2:$2, 0), 0)</f>
        <v>-1</v>
      </c>
      <c r="C4135">
        <f>VLOOKUP($A4135, focus_primary!$A:$AQ, MATCH(YEAR(A4135)+1, focus_primary!$2:$2, 0), 0)</f>
        <v>-0.75</v>
      </c>
      <c r="D4135">
        <f t="shared" si="256"/>
        <v>-0.9375</v>
      </c>
      <c r="E4135">
        <f t="shared" si="257"/>
        <v>3</v>
      </c>
      <c r="F4135">
        <f t="shared" si="259"/>
        <v>3</v>
      </c>
      <c r="G4135">
        <f t="shared" si="258"/>
        <v>2023</v>
      </c>
    </row>
    <row r="4136" spans="1:7" x14ac:dyDescent="0.25">
      <c r="A4136" s="1">
        <f>focus_primary!A4137</f>
        <v>44995</v>
      </c>
      <c r="B4136">
        <f>VLOOKUP($A4136, focus_primary!$A:$AQ, MATCH(YEAR(fiscal_1_y_a!A4136), focus_primary!$2:$2, 0), 0)</f>
        <v>-1</v>
      </c>
      <c r="C4136">
        <f>VLOOKUP($A4136, focus_primary!$A:$AQ, MATCH(YEAR(A4136)+1, focus_primary!$2:$2, 0), 0)</f>
        <v>-0.75</v>
      </c>
      <c r="D4136">
        <f t="shared" si="256"/>
        <v>-0.9375</v>
      </c>
      <c r="E4136">
        <f t="shared" si="257"/>
        <v>3</v>
      </c>
      <c r="F4136">
        <f t="shared" si="259"/>
        <v>3</v>
      </c>
      <c r="G4136">
        <f t="shared" si="258"/>
        <v>2023</v>
      </c>
    </row>
    <row r="4137" spans="1:7" x14ac:dyDescent="0.25">
      <c r="A4137" s="1">
        <f>focus_primary!A4138</f>
        <v>44998</v>
      </c>
      <c r="B4137">
        <f>VLOOKUP($A4137, focus_primary!$A:$AQ, MATCH(YEAR(fiscal_1_y_a!A4137), focus_primary!$2:$2, 0), 0)</f>
        <v>-1</v>
      </c>
      <c r="C4137">
        <f>VLOOKUP($A4137, focus_primary!$A:$AQ, MATCH(YEAR(A4137)+1, focus_primary!$2:$2, 0), 0)</f>
        <v>-0.75</v>
      </c>
      <c r="D4137">
        <f t="shared" si="256"/>
        <v>-0.9375</v>
      </c>
      <c r="E4137">
        <f t="shared" si="257"/>
        <v>3</v>
      </c>
      <c r="F4137">
        <f t="shared" si="259"/>
        <v>3</v>
      </c>
      <c r="G4137">
        <f t="shared" si="258"/>
        <v>2023</v>
      </c>
    </row>
    <row r="4138" spans="1:7" x14ac:dyDescent="0.25">
      <c r="A4138" s="1">
        <f>focus_primary!A4139</f>
        <v>44999</v>
      </c>
      <c r="B4138">
        <f>VLOOKUP($A4138, focus_primary!$A:$AQ, MATCH(YEAR(fiscal_1_y_a!A4138), focus_primary!$2:$2, 0), 0)</f>
        <v>-1.0049999999999999</v>
      </c>
      <c r="C4138">
        <f>VLOOKUP($A4138, focus_primary!$A:$AQ, MATCH(YEAR(A4138)+1, focus_primary!$2:$2, 0), 0)</f>
        <v>-0.77500000000000002</v>
      </c>
      <c r="D4138">
        <f t="shared" si="256"/>
        <v>-0.94749999999999979</v>
      </c>
      <c r="E4138">
        <f t="shared" si="257"/>
        <v>3</v>
      </c>
      <c r="F4138">
        <f t="shared" si="259"/>
        <v>3</v>
      </c>
      <c r="G4138">
        <f t="shared" si="258"/>
        <v>2023</v>
      </c>
    </row>
    <row r="4139" spans="1:7" x14ac:dyDescent="0.25">
      <c r="A4139" s="1">
        <f>focus_primary!A4140</f>
        <v>45000</v>
      </c>
      <c r="B4139">
        <f>VLOOKUP($A4139, focus_primary!$A:$AQ, MATCH(YEAR(fiscal_1_y_a!A4139), focus_primary!$2:$2, 0), 0)</f>
        <v>-1.01</v>
      </c>
      <c r="C4139">
        <f>VLOOKUP($A4139, focus_primary!$A:$AQ, MATCH(YEAR(A4139)+1, focus_primary!$2:$2, 0), 0)</f>
        <v>-0.75</v>
      </c>
      <c r="D4139">
        <f t="shared" si="256"/>
        <v>-0.94499999999999995</v>
      </c>
      <c r="E4139">
        <f t="shared" si="257"/>
        <v>3</v>
      </c>
      <c r="F4139">
        <f t="shared" si="259"/>
        <v>3</v>
      </c>
      <c r="G4139">
        <f t="shared" si="258"/>
        <v>2023</v>
      </c>
    </row>
    <row r="4140" spans="1:7" x14ac:dyDescent="0.25">
      <c r="A4140" s="1">
        <f>focus_primary!A4141</f>
        <v>45001</v>
      </c>
      <c r="B4140">
        <f>VLOOKUP($A4140, focus_primary!$A:$AQ, MATCH(YEAR(fiscal_1_y_a!A4140), focus_primary!$2:$2, 0), 0)</f>
        <v>-1.0049999999999999</v>
      </c>
      <c r="C4140">
        <f>VLOOKUP($A4140, focus_primary!$A:$AQ, MATCH(YEAR(A4140)+1, focus_primary!$2:$2, 0), 0)</f>
        <v>-0.77500000000000002</v>
      </c>
      <c r="D4140">
        <f t="shared" si="256"/>
        <v>-0.94749999999999979</v>
      </c>
      <c r="E4140">
        <f t="shared" si="257"/>
        <v>3</v>
      </c>
      <c r="F4140">
        <f t="shared" si="259"/>
        <v>3</v>
      </c>
      <c r="G4140">
        <f t="shared" si="258"/>
        <v>2023</v>
      </c>
    </row>
    <row r="4141" spans="1:7" x14ac:dyDescent="0.25">
      <c r="A4141" s="1">
        <f>focus_primary!A4142</f>
        <v>45002</v>
      </c>
      <c r="B4141">
        <f>VLOOKUP($A4141, focus_primary!$A:$AQ, MATCH(YEAR(fiscal_1_y_a!A4141), focus_primary!$2:$2, 0), 0)</f>
        <v>-1.0049999999999999</v>
      </c>
      <c r="C4141">
        <f>VLOOKUP($A4141, focus_primary!$A:$AQ, MATCH(YEAR(A4141)+1, focus_primary!$2:$2, 0), 0)</f>
        <v>-0.8</v>
      </c>
      <c r="D4141">
        <f t="shared" si="256"/>
        <v>-0.95374999999999988</v>
      </c>
      <c r="E4141">
        <f t="shared" si="257"/>
        <v>3</v>
      </c>
      <c r="F4141">
        <f t="shared" si="259"/>
        <v>3</v>
      </c>
      <c r="G4141">
        <f t="shared" si="258"/>
        <v>2023</v>
      </c>
    </row>
    <row r="4142" spans="1:7" x14ac:dyDescent="0.25">
      <c r="A4142" s="1">
        <f>focus_primary!A4143</f>
        <v>45005</v>
      </c>
      <c r="B4142">
        <f>VLOOKUP($A4142, focus_primary!$A:$AQ, MATCH(YEAR(fiscal_1_y_a!A4142), focus_primary!$2:$2, 0), 0)</f>
        <v>-1.01</v>
      </c>
      <c r="C4142">
        <f>VLOOKUP($A4142, focus_primary!$A:$AQ, MATCH(YEAR(A4142)+1, focus_primary!$2:$2, 0), 0)</f>
        <v>-0.8</v>
      </c>
      <c r="D4142">
        <f t="shared" si="256"/>
        <v>-0.95750000000000002</v>
      </c>
      <c r="E4142">
        <f t="shared" si="257"/>
        <v>3</v>
      </c>
      <c r="F4142">
        <f t="shared" si="259"/>
        <v>3</v>
      </c>
      <c r="G4142">
        <f t="shared" si="258"/>
        <v>2023</v>
      </c>
    </row>
    <row r="4143" spans="1:7" x14ac:dyDescent="0.25">
      <c r="A4143" s="1">
        <f>focus_primary!A4144</f>
        <v>45006</v>
      </c>
      <c r="B4143">
        <f>VLOOKUP($A4143, focus_primary!$A:$AQ, MATCH(YEAR(fiscal_1_y_a!A4143), focus_primary!$2:$2, 0), 0)</f>
        <v>-1.0218</v>
      </c>
      <c r="C4143">
        <f>VLOOKUP($A4143, focus_primary!$A:$AQ, MATCH(YEAR(A4143)+1, focus_primary!$2:$2, 0), 0)</f>
        <v>-0.8</v>
      </c>
      <c r="D4143">
        <f t="shared" si="256"/>
        <v>-0.96635000000000015</v>
      </c>
      <c r="E4143">
        <f t="shared" si="257"/>
        <v>3</v>
      </c>
      <c r="F4143">
        <f t="shared" si="259"/>
        <v>3</v>
      </c>
      <c r="G4143">
        <f t="shared" si="258"/>
        <v>2023</v>
      </c>
    </row>
    <row r="4144" spans="1:7" x14ac:dyDescent="0.25">
      <c r="A4144" s="1">
        <f>focus_primary!A4145</f>
        <v>45007</v>
      </c>
      <c r="B4144">
        <f>VLOOKUP($A4144, focus_primary!$A:$AQ, MATCH(YEAR(fiscal_1_y_a!A4144), focus_primary!$2:$2, 0), 0)</f>
        <v>-1.0218</v>
      </c>
      <c r="C4144">
        <f>VLOOKUP($A4144, focus_primary!$A:$AQ, MATCH(YEAR(A4144)+1, focus_primary!$2:$2, 0), 0)</f>
        <v>-0.8</v>
      </c>
      <c r="D4144">
        <f t="shared" si="256"/>
        <v>-0.96635000000000015</v>
      </c>
      <c r="E4144">
        <f t="shared" si="257"/>
        <v>3</v>
      </c>
      <c r="F4144">
        <f t="shared" si="259"/>
        <v>3</v>
      </c>
      <c r="G4144">
        <f t="shared" si="258"/>
        <v>2023</v>
      </c>
    </row>
    <row r="4145" spans="1:7" x14ac:dyDescent="0.25">
      <c r="A4145" s="1">
        <f>focus_primary!A4146</f>
        <v>45008</v>
      </c>
      <c r="B4145">
        <f>VLOOKUP($A4145, focus_primary!$A:$AQ, MATCH(YEAR(fiscal_1_y_a!A4145), focus_primary!$2:$2, 0), 0)</f>
        <v>-1.0218</v>
      </c>
      <c r="C4145">
        <f>VLOOKUP($A4145, focus_primary!$A:$AQ, MATCH(YEAR(A4145)+1, focus_primary!$2:$2, 0), 0)</f>
        <v>-0.8</v>
      </c>
      <c r="D4145">
        <f t="shared" si="256"/>
        <v>-0.96635000000000015</v>
      </c>
      <c r="E4145">
        <f t="shared" si="257"/>
        <v>3</v>
      </c>
      <c r="F4145">
        <f t="shared" si="259"/>
        <v>3</v>
      </c>
      <c r="G4145">
        <f t="shared" si="258"/>
        <v>2023</v>
      </c>
    </row>
    <row r="4146" spans="1:7" x14ac:dyDescent="0.25">
      <c r="A4146" s="1">
        <f>focus_primary!A4147</f>
        <v>45009</v>
      </c>
      <c r="B4146">
        <f>VLOOKUP($A4146, focus_primary!$A:$AQ, MATCH(YEAR(fiscal_1_y_a!A4146), focus_primary!$2:$2, 0), 0)</f>
        <v>-1.0218</v>
      </c>
      <c r="C4146">
        <f>VLOOKUP($A4146, focus_primary!$A:$AQ, MATCH(YEAR(A4146)+1, focus_primary!$2:$2, 0), 0)</f>
        <v>-0.8</v>
      </c>
      <c r="D4146">
        <f t="shared" si="256"/>
        <v>-0.96635000000000015</v>
      </c>
      <c r="E4146">
        <f t="shared" si="257"/>
        <v>3</v>
      </c>
      <c r="F4146">
        <f t="shared" si="259"/>
        <v>3</v>
      </c>
      <c r="G4146">
        <f t="shared" si="258"/>
        <v>2023</v>
      </c>
    </row>
    <row r="4147" spans="1:7" x14ac:dyDescent="0.25">
      <c r="A4147" s="1">
        <f>focus_primary!A4148</f>
        <v>45012</v>
      </c>
      <c r="B4147">
        <f>VLOOKUP($A4147, focus_primary!$A:$AQ, MATCH(YEAR(fiscal_1_y_a!A4147), focus_primary!$2:$2, 0), 0)</f>
        <v>-1.01</v>
      </c>
      <c r="C4147">
        <f>VLOOKUP($A4147, focus_primary!$A:$AQ, MATCH(YEAR(A4147)+1, focus_primary!$2:$2, 0), 0)</f>
        <v>-0.8</v>
      </c>
      <c r="D4147">
        <f t="shared" si="256"/>
        <v>-0.95750000000000002</v>
      </c>
      <c r="E4147">
        <f t="shared" si="257"/>
        <v>3</v>
      </c>
      <c r="F4147">
        <f t="shared" si="259"/>
        <v>3</v>
      </c>
      <c r="G4147">
        <f t="shared" si="258"/>
        <v>2023</v>
      </c>
    </row>
    <row r="4148" spans="1:7" x14ac:dyDescent="0.25">
      <c r="A4148" s="1">
        <f>focus_primary!A4149</f>
        <v>45013</v>
      </c>
      <c r="B4148">
        <f>VLOOKUP($A4148, focus_primary!$A:$AQ, MATCH(YEAR(fiscal_1_y_a!A4148), focus_primary!$2:$2, 0), 0)</f>
        <v>-1.01</v>
      </c>
      <c r="C4148">
        <f>VLOOKUP($A4148, focus_primary!$A:$AQ, MATCH(YEAR(A4148)+1, focus_primary!$2:$2, 0), 0)</f>
        <v>-0.8</v>
      </c>
      <c r="D4148">
        <f t="shared" si="256"/>
        <v>-0.95750000000000002</v>
      </c>
      <c r="E4148">
        <f t="shared" si="257"/>
        <v>3</v>
      </c>
      <c r="F4148">
        <f t="shared" si="259"/>
        <v>3</v>
      </c>
      <c r="G4148">
        <f t="shared" si="258"/>
        <v>2023</v>
      </c>
    </row>
    <row r="4149" spans="1:7" x14ac:dyDescent="0.25">
      <c r="A4149" s="1">
        <f>focus_primary!A4150</f>
        <v>45014</v>
      </c>
      <c r="B4149">
        <f>VLOOKUP($A4149, focus_primary!$A:$AQ, MATCH(YEAR(fiscal_1_y_a!A4149), focus_primary!$2:$2, 0), 0)</f>
        <v>-1.01</v>
      </c>
      <c r="C4149">
        <f>VLOOKUP($A4149, focus_primary!$A:$AQ, MATCH(YEAR(A4149)+1, focus_primary!$2:$2, 0), 0)</f>
        <v>-0.8</v>
      </c>
      <c r="D4149">
        <f t="shared" si="256"/>
        <v>-0.95750000000000002</v>
      </c>
      <c r="E4149">
        <f t="shared" si="257"/>
        <v>3</v>
      </c>
      <c r="F4149">
        <f t="shared" si="259"/>
        <v>3</v>
      </c>
      <c r="G4149">
        <f t="shared" si="258"/>
        <v>2023</v>
      </c>
    </row>
    <row r="4150" spans="1:7" x14ac:dyDescent="0.25">
      <c r="A4150" s="1">
        <f>focus_primary!A4151</f>
        <v>45015</v>
      </c>
      <c r="B4150">
        <f>VLOOKUP($A4150, focus_primary!$A:$AQ, MATCH(YEAR(fiscal_1_y_a!A4150), focus_primary!$2:$2, 0), 0)</f>
        <v>-1.01</v>
      </c>
      <c r="C4150">
        <f>VLOOKUP($A4150, focus_primary!$A:$AQ, MATCH(YEAR(A4150)+1, focus_primary!$2:$2, 0), 0)</f>
        <v>-0.8</v>
      </c>
      <c r="D4150">
        <f t="shared" si="256"/>
        <v>-0.95750000000000002</v>
      </c>
      <c r="E4150">
        <f t="shared" si="257"/>
        <v>3</v>
      </c>
      <c r="F4150">
        <f t="shared" si="259"/>
        <v>3</v>
      </c>
      <c r="G4150">
        <f t="shared" si="258"/>
        <v>2023</v>
      </c>
    </row>
    <row r="4151" spans="1:7" x14ac:dyDescent="0.25">
      <c r="A4151" s="1">
        <f>focus_primary!A4152</f>
        <v>45016</v>
      </c>
      <c r="B4151">
        <f>VLOOKUP($A4151, focus_primary!$A:$AQ, MATCH(YEAR(fiscal_1_y_a!A4151), focus_primary!$2:$2, 0), 0)</f>
        <v>-1.0049999999999999</v>
      </c>
      <c r="C4151">
        <f>VLOOKUP($A4151, focus_primary!$A:$AQ, MATCH(YEAR(A4151)+1, focus_primary!$2:$2, 0), 0)</f>
        <v>-0.8</v>
      </c>
      <c r="D4151">
        <f t="shared" si="256"/>
        <v>-0.95374999999999988</v>
      </c>
      <c r="E4151">
        <f t="shared" si="257"/>
        <v>3</v>
      </c>
      <c r="F4151">
        <f t="shared" si="259"/>
        <v>3</v>
      </c>
      <c r="G4151">
        <f t="shared" si="258"/>
        <v>2023</v>
      </c>
    </row>
    <row r="4152" spans="1:7" x14ac:dyDescent="0.25">
      <c r="A4152" s="1">
        <f>focus_primary!A4153</f>
        <v>45019</v>
      </c>
      <c r="B4152">
        <f>VLOOKUP($A4152, focus_primary!$A:$AQ, MATCH(YEAR(fiscal_1_y_a!A4152), focus_primary!$2:$2, 0), 0)</f>
        <v>-1.01</v>
      </c>
      <c r="C4152">
        <f>VLOOKUP($A4152, focus_primary!$A:$AQ, MATCH(YEAR(A4152)+1, focus_primary!$2:$2, 0), 0)</f>
        <v>-0.8</v>
      </c>
      <c r="D4152">
        <f t="shared" si="256"/>
        <v>-0.94000000000000006</v>
      </c>
      <c r="E4152">
        <f t="shared" si="257"/>
        <v>4</v>
      </c>
      <c r="F4152">
        <f t="shared" si="259"/>
        <v>6</v>
      </c>
      <c r="G4152">
        <f t="shared" si="258"/>
        <v>2023</v>
      </c>
    </row>
    <row r="4153" spans="1:7" x14ac:dyDescent="0.25">
      <c r="A4153" s="1">
        <f>focus_primary!A4154</f>
        <v>45020</v>
      </c>
      <c r="B4153">
        <f>VLOOKUP($A4153, focus_primary!$A:$AQ, MATCH(YEAR(fiscal_1_y_a!A4153), focus_primary!$2:$2, 0), 0)</f>
        <v>-1.01</v>
      </c>
      <c r="C4153">
        <f>VLOOKUP($A4153, focus_primary!$A:$AQ, MATCH(YEAR(A4153)+1, focus_primary!$2:$2, 0), 0)</f>
        <v>-0.8</v>
      </c>
      <c r="D4153">
        <f t="shared" si="256"/>
        <v>-0.94000000000000006</v>
      </c>
      <c r="E4153">
        <f t="shared" si="257"/>
        <v>4</v>
      </c>
      <c r="F4153">
        <f t="shared" si="259"/>
        <v>6</v>
      </c>
      <c r="G4153">
        <f t="shared" si="258"/>
        <v>2023</v>
      </c>
    </row>
    <row r="4154" spans="1:7" x14ac:dyDescent="0.25">
      <c r="A4154" s="1">
        <f>focus_primary!A4155</f>
        <v>45021</v>
      </c>
      <c r="B4154">
        <f>VLOOKUP($A4154, focus_primary!$A:$AQ, MATCH(YEAR(fiscal_1_y_a!A4154), focus_primary!$2:$2, 0), 0)</f>
        <v>-1.01</v>
      </c>
      <c r="C4154">
        <f>VLOOKUP($A4154, focus_primary!$A:$AQ, MATCH(YEAR(A4154)+1, focus_primary!$2:$2, 0), 0)</f>
        <v>-0.8</v>
      </c>
      <c r="D4154">
        <f t="shared" si="256"/>
        <v>-0.94000000000000006</v>
      </c>
      <c r="E4154">
        <f t="shared" si="257"/>
        <v>4</v>
      </c>
      <c r="F4154">
        <f t="shared" si="259"/>
        <v>6</v>
      </c>
      <c r="G4154">
        <f t="shared" si="258"/>
        <v>2023</v>
      </c>
    </row>
    <row r="4155" spans="1:7" x14ac:dyDescent="0.25">
      <c r="A4155" s="1">
        <f>focus_primary!A4156</f>
        <v>45022</v>
      </c>
      <c r="B4155">
        <f>VLOOKUP($A4155, focus_primary!$A:$AQ, MATCH(YEAR(fiscal_1_y_a!A4155), focus_primary!$2:$2, 0), 0)</f>
        <v>-1.0049999999999999</v>
      </c>
      <c r="C4155">
        <f>VLOOKUP($A4155, focus_primary!$A:$AQ, MATCH(YEAR(A4155)+1, focus_primary!$2:$2, 0), 0)</f>
        <v>-0.8</v>
      </c>
      <c r="D4155">
        <f t="shared" si="256"/>
        <v>-0.93666666666666654</v>
      </c>
      <c r="E4155">
        <f t="shared" si="257"/>
        <v>4</v>
      </c>
      <c r="F4155">
        <f t="shared" si="259"/>
        <v>6</v>
      </c>
      <c r="G4155">
        <f t="shared" si="258"/>
        <v>2023</v>
      </c>
    </row>
    <row r="4156" spans="1:7" x14ac:dyDescent="0.25">
      <c r="A4156" s="1">
        <f>focus_primary!A4157</f>
        <v>45026</v>
      </c>
      <c r="B4156">
        <f>VLOOKUP($A4156, focus_primary!$A:$AQ, MATCH(YEAR(fiscal_1_y_a!A4156), focus_primary!$2:$2, 0), 0)</f>
        <v>-1</v>
      </c>
      <c r="C4156">
        <f>VLOOKUP($A4156, focus_primary!$A:$AQ, MATCH(YEAR(A4156)+1, focus_primary!$2:$2, 0), 0)</f>
        <v>-0.8</v>
      </c>
      <c r="D4156">
        <f t="shared" si="256"/>
        <v>-0.93333333333333324</v>
      </c>
      <c r="E4156">
        <f t="shared" si="257"/>
        <v>4</v>
      </c>
      <c r="F4156">
        <f t="shared" si="259"/>
        <v>6</v>
      </c>
      <c r="G4156">
        <f t="shared" si="258"/>
        <v>2023</v>
      </c>
    </row>
    <row r="4157" spans="1:7" x14ac:dyDescent="0.25">
      <c r="A4157" s="1">
        <f>focus_primary!A4158</f>
        <v>45027</v>
      </c>
      <c r="B4157">
        <f>VLOOKUP($A4157, focus_primary!$A:$AQ, MATCH(YEAR(fiscal_1_y_a!A4157), focus_primary!$2:$2, 0), 0)</f>
        <v>-1</v>
      </c>
      <c r="C4157">
        <f>VLOOKUP($A4157, focus_primary!$A:$AQ, MATCH(YEAR(A4157)+1, focus_primary!$2:$2, 0), 0)</f>
        <v>-0.8</v>
      </c>
      <c r="D4157">
        <f t="shared" si="256"/>
        <v>-0.93333333333333324</v>
      </c>
      <c r="E4157">
        <f t="shared" si="257"/>
        <v>4</v>
      </c>
      <c r="F4157">
        <f t="shared" si="259"/>
        <v>6</v>
      </c>
      <c r="G4157">
        <f t="shared" si="258"/>
        <v>2023</v>
      </c>
    </row>
    <row r="4158" spans="1:7" x14ac:dyDescent="0.25">
      <c r="A4158" s="1">
        <f>focus_primary!A4159</f>
        <v>45028</v>
      </c>
      <c r="B4158">
        <f>VLOOKUP($A4158, focus_primary!$A:$AQ, MATCH(YEAR(fiscal_1_y_a!A4158), focus_primary!$2:$2, 0), 0)</f>
        <v>-1</v>
      </c>
      <c r="C4158">
        <f>VLOOKUP($A4158, focus_primary!$A:$AQ, MATCH(YEAR(A4158)+1, focus_primary!$2:$2, 0), 0)</f>
        <v>-0.8</v>
      </c>
      <c r="D4158">
        <f t="shared" si="256"/>
        <v>-0.93333333333333324</v>
      </c>
      <c r="E4158">
        <f t="shared" si="257"/>
        <v>4</v>
      </c>
      <c r="F4158">
        <f t="shared" si="259"/>
        <v>6</v>
      </c>
      <c r="G4158">
        <f t="shared" si="258"/>
        <v>2023</v>
      </c>
    </row>
    <row r="4159" spans="1:7" x14ac:dyDescent="0.25">
      <c r="A4159" s="1">
        <f>focus_primary!A4160</f>
        <v>45029</v>
      </c>
      <c r="B4159">
        <f>VLOOKUP($A4159, focus_primary!$A:$AQ, MATCH(YEAR(fiscal_1_y_a!A4159), focus_primary!$2:$2, 0), 0)</f>
        <v>-1</v>
      </c>
      <c r="C4159">
        <f>VLOOKUP($A4159, focus_primary!$A:$AQ, MATCH(YEAR(A4159)+1, focus_primary!$2:$2, 0), 0)</f>
        <v>-0.8</v>
      </c>
      <c r="D4159">
        <f t="shared" si="256"/>
        <v>-0.93333333333333324</v>
      </c>
      <c r="E4159">
        <f t="shared" si="257"/>
        <v>4</v>
      </c>
      <c r="F4159">
        <f t="shared" si="259"/>
        <v>6</v>
      </c>
      <c r="G4159">
        <f t="shared" si="258"/>
        <v>2023</v>
      </c>
    </row>
    <row r="4160" spans="1:7" x14ac:dyDescent="0.25">
      <c r="A4160" s="1">
        <f>focus_primary!A4161</f>
        <v>45030</v>
      </c>
      <c r="B4160">
        <f>VLOOKUP($A4160, focus_primary!$A:$AQ, MATCH(YEAR(fiscal_1_y_a!A4160), focus_primary!$2:$2, 0), 0)</f>
        <v>-1</v>
      </c>
      <c r="C4160">
        <f>VLOOKUP($A4160, focus_primary!$A:$AQ, MATCH(YEAR(A4160)+1, focus_primary!$2:$2, 0), 0)</f>
        <v>-0.8</v>
      </c>
      <c r="D4160">
        <f t="shared" si="256"/>
        <v>-0.93333333333333324</v>
      </c>
      <c r="E4160">
        <f t="shared" si="257"/>
        <v>4</v>
      </c>
      <c r="F4160">
        <f t="shared" si="259"/>
        <v>6</v>
      </c>
      <c r="G4160">
        <f t="shared" si="258"/>
        <v>2023</v>
      </c>
    </row>
    <row r="4161" spans="1:7" x14ac:dyDescent="0.25">
      <c r="A4161" s="1">
        <f>focus_primary!A4162</f>
        <v>45033</v>
      </c>
      <c r="B4161">
        <f>VLOOKUP($A4161, focus_primary!$A:$AQ, MATCH(YEAR(fiscal_1_y_a!A4161), focus_primary!$2:$2, 0), 0)</f>
        <v>-1.01</v>
      </c>
      <c r="C4161">
        <f>VLOOKUP($A4161, focus_primary!$A:$AQ, MATCH(YEAR(A4161)+1, focus_primary!$2:$2, 0), 0)</f>
        <v>-0.8</v>
      </c>
      <c r="D4161">
        <f t="shared" si="256"/>
        <v>-0.94000000000000006</v>
      </c>
      <c r="E4161">
        <f t="shared" si="257"/>
        <v>4</v>
      </c>
      <c r="F4161">
        <f t="shared" si="259"/>
        <v>6</v>
      </c>
      <c r="G4161">
        <f t="shared" si="258"/>
        <v>2023</v>
      </c>
    </row>
    <row r="4162" spans="1:7" x14ac:dyDescent="0.25">
      <c r="A4162" s="1">
        <f>focus_primary!A4163</f>
        <v>45034</v>
      </c>
      <c r="B4162">
        <f>VLOOKUP($A4162, focus_primary!$A:$AQ, MATCH(YEAR(fiscal_1_y_a!A4162), focus_primary!$2:$2, 0), 0)</f>
        <v>-1.01</v>
      </c>
      <c r="C4162">
        <f>VLOOKUP($A4162, focus_primary!$A:$AQ, MATCH(YEAR(A4162)+1, focus_primary!$2:$2, 0), 0)</f>
        <v>-0.8</v>
      </c>
      <c r="D4162">
        <f t="shared" ref="D4162:D4225" si="260">(B4162*(12-MONTH(A4162))+C4162*MONTH(A4162))/12</f>
        <v>-0.94000000000000006</v>
      </c>
      <c r="E4162">
        <f t="shared" ref="E4162:E4225" si="261">MONTH(A4162)</f>
        <v>4</v>
      </c>
      <c r="F4162">
        <f t="shared" si="259"/>
        <v>6</v>
      </c>
      <c r="G4162">
        <f t="shared" ref="G4162:G4225" si="262">YEAR(A4162)</f>
        <v>2023</v>
      </c>
    </row>
    <row r="4163" spans="1:7" x14ac:dyDescent="0.25">
      <c r="A4163" s="1">
        <f>focus_primary!A4164</f>
        <v>45035</v>
      </c>
      <c r="B4163">
        <f>VLOOKUP($A4163, focus_primary!$A:$AQ, MATCH(YEAR(fiscal_1_y_a!A4163), focus_primary!$2:$2, 0), 0)</f>
        <v>-1.01</v>
      </c>
      <c r="C4163">
        <f>VLOOKUP($A4163, focus_primary!$A:$AQ, MATCH(YEAR(A4163)+1, focus_primary!$2:$2, 0), 0)</f>
        <v>-0.8</v>
      </c>
      <c r="D4163">
        <f t="shared" si="260"/>
        <v>-0.94000000000000006</v>
      </c>
      <c r="E4163">
        <f t="shared" si="261"/>
        <v>4</v>
      </c>
      <c r="F4163">
        <f t="shared" ref="F4163:F4226" si="263">IF(E4163&lt;4,3,IF(E4163&lt;7,6,IF(E4163&lt;10,9,12)))</f>
        <v>6</v>
      </c>
      <c r="G4163">
        <f t="shared" si="262"/>
        <v>2023</v>
      </c>
    </row>
    <row r="4164" spans="1:7" x14ac:dyDescent="0.25">
      <c r="A4164" s="1">
        <f>focus_primary!A4165</f>
        <v>45036</v>
      </c>
      <c r="B4164">
        <f>VLOOKUP($A4164, focus_primary!$A:$AQ, MATCH(YEAR(fiscal_1_y_a!A4164), focus_primary!$2:$2, 0), 0)</f>
        <v>-1</v>
      </c>
      <c r="C4164">
        <f>VLOOKUP($A4164, focus_primary!$A:$AQ, MATCH(YEAR(A4164)+1, focus_primary!$2:$2, 0), 0)</f>
        <v>-0.8</v>
      </c>
      <c r="D4164">
        <f t="shared" si="260"/>
        <v>-0.93333333333333324</v>
      </c>
      <c r="E4164">
        <f t="shared" si="261"/>
        <v>4</v>
      </c>
      <c r="F4164">
        <f t="shared" si="263"/>
        <v>6</v>
      </c>
      <c r="G4164">
        <f t="shared" si="262"/>
        <v>2023</v>
      </c>
    </row>
    <row r="4165" spans="1:7" x14ac:dyDescent="0.25">
      <c r="A4165" s="1">
        <f>focus_primary!A4166</f>
        <v>45040</v>
      </c>
      <c r="B4165">
        <f>VLOOKUP($A4165, focus_primary!$A:$AQ, MATCH(YEAR(fiscal_1_y_a!A4165), focus_primary!$2:$2, 0), 0)</f>
        <v>-1</v>
      </c>
      <c r="C4165">
        <f>VLOOKUP($A4165, focus_primary!$A:$AQ, MATCH(YEAR(A4165)+1, focus_primary!$2:$2, 0), 0)</f>
        <v>-0.8</v>
      </c>
      <c r="D4165">
        <f t="shared" si="260"/>
        <v>-0.93333333333333324</v>
      </c>
      <c r="E4165">
        <f t="shared" si="261"/>
        <v>4</v>
      </c>
      <c r="F4165">
        <f t="shared" si="263"/>
        <v>6</v>
      </c>
      <c r="G4165">
        <f t="shared" si="262"/>
        <v>2023</v>
      </c>
    </row>
    <row r="4166" spans="1:7" x14ac:dyDescent="0.25">
      <c r="A4166" s="1">
        <f>focus_primary!A4167</f>
        <v>45041</v>
      </c>
      <c r="B4166">
        <f>VLOOKUP($A4166, focus_primary!$A:$AQ, MATCH(YEAR(fiscal_1_y_a!A4166), focus_primary!$2:$2, 0), 0)</f>
        <v>-1</v>
      </c>
      <c r="C4166">
        <f>VLOOKUP($A4166, focus_primary!$A:$AQ, MATCH(YEAR(A4166)+1, focus_primary!$2:$2, 0), 0)</f>
        <v>-0.8</v>
      </c>
      <c r="D4166">
        <f t="shared" si="260"/>
        <v>-0.93333333333333324</v>
      </c>
      <c r="E4166">
        <f t="shared" si="261"/>
        <v>4</v>
      </c>
      <c r="F4166">
        <f t="shared" si="263"/>
        <v>6</v>
      </c>
      <c r="G4166">
        <f t="shared" si="262"/>
        <v>2023</v>
      </c>
    </row>
    <row r="4167" spans="1:7" x14ac:dyDescent="0.25">
      <c r="A4167" s="1">
        <f>focus_primary!A4168</f>
        <v>45042</v>
      </c>
      <c r="B4167">
        <f>VLOOKUP($A4167, focus_primary!$A:$AQ, MATCH(YEAR(fiscal_1_y_a!A4167), focus_primary!$2:$2, 0), 0)</f>
        <v>-1</v>
      </c>
      <c r="C4167">
        <f>VLOOKUP($A4167, focus_primary!$A:$AQ, MATCH(YEAR(A4167)+1, focus_primary!$2:$2, 0), 0)</f>
        <v>-0.8</v>
      </c>
      <c r="D4167">
        <f t="shared" si="260"/>
        <v>-0.93333333333333324</v>
      </c>
      <c r="E4167">
        <f t="shared" si="261"/>
        <v>4</v>
      </c>
      <c r="F4167">
        <f t="shared" si="263"/>
        <v>6</v>
      </c>
      <c r="G4167">
        <f t="shared" si="262"/>
        <v>2023</v>
      </c>
    </row>
    <row r="4168" spans="1:7" x14ac:dyDescent="0.25">
      <c r="A4168" s="1">
        <f>focus_primary!A4169</f>
        <v>45043</v>
      </c>
      <c r="B4168">
        <f>VLOOKUP($A4168, focus_primary!$A:$AQ, MATCH(YEAR(fiscal_1_y_a!A4168), focus_primary!$2:$2, 0), 0)</f>
        <v>-1</v>
      </c>
      <c r="C4168">
        <f>VLOOKUP($A4168, focus_primary!$A:$AQ, MATCH(YEAR(A4168)+1, focus_primary!$2:$2, 0), 0)</f>
        <v>-0.8</v>
      </c>
      <c r="D4168">
        <f t="shared" si="260"/>
        <v>-0.93333333333333324</v>
      </c>
      <c r="E4168">
        <f t="shared" si="261"/>
        <v>4</v>
      </c>
      <c r="F4168">
        <f t="shared" si="263"/>
        <v>6</v>
      </c>
      <c r="G4168">
        <f t="shared" si="262"/>
        <v>2023</v>
      </c>
    </row>
    <row r="4169" spans="1:7" x14ac:dyDescent="0.25">
      <c r="A4169" s="1">
        <f>focus_primary!A4170</f>
        <v>45044</v>
      </c>
      <c r="B4169">
        <f>VLOOKUP($A4169, focus_primary!$A:$AQ, MATCH(YEAR(fiscal_1_y_a!A4169), focus_primary!$2:$2, 0), 0)</f>
        <v>-1</v>
      </c>
      <c r="C4169">
        <f>VLOOKUP($A4169, focus_primary!$A:$AQ, MATCH(YEAR(A4169)+1, focus_primary!$2:$2, 0), 0)</f>
        <v>-0.8</v>
      </c>
      <c r="D4169">
        <f t="shared" si="260"/>
        <v>-0.93333333333333324</v>
      </c>
      <c r="E4169">
        <f t="shared" si="261"/>
        <v>4</v>
      </c>
      <c r="F4169">
        <f t="shared" si="263"/>
        <v>6</v>
      </c>
      <c r="G4169">
        <f t="shared" si="262"/>
        <v>2023</v>
      </c>
    </row>
    <row r="4170" spans="1:7" x14ac:dyDescent="0.25">
      <c r="A4170" s="1">
        <f>focus_primary!A4171</f>
        <v>45048</v>
      </c>
      <c r="B4170">
        <f>VLOOKUP($A4170, focus_primary!$A:$AQ, MATCH(YEAR(fiscal_1_y_a!A4170), focus_primary!$2:$2, 0), 0)</f>
        <v>-1</v>
      </c>
      <c r="C4170">
        <f>VLOOKUP($A4170, focus_primary!$A:$AQ, MATCH(YEAR(A4170)+1, focus_primary!$2:$2, 0), 0)</f>
        <v>-0.8</v>
      </c>
      <c r="D4170">
        <f t="shared" si="260"/>
        <v>-0.91666666666666663</v>
      </c>
      <c r="E4170">
        <f t="shared" si="261"/>
        <v>5</v>
      </c>
      <c r="F4170">
        <f t="shared" si="263"/>
        <v>6</v>
      </c>
      <c r="G4170">
        <f t="shared" si="262"/>
        <v>2023</v>
      </c>
    </row>
    <row r="4171" spans="1:7" x14ac:dyDescent="0.25">
      <c r="A4171" s="1">
        <f>focus_primary!A4172</f>
        <v>45049</v>
      </c>
      <c r="B4171">
        <f>VLOOKUP($A4171, focus_primary!$A:$AQ, MATCH(YEAR(fiscal_1_y_a!A4171), focus_primary!$2:$2, 0), 0)</f>
        <v>-1</v>
      </c>
      <c r="C4171">
        <f>VLOOKUP($A4171, focus_primary!$A:$AQ, MATCH(YEAR(A4171)+1, focus_primary!$2:$2, 0), 0)</f>
        <v>-0.8</v>
      </c>
      <c r="D4171">
        <f t="shared" si="260"/>
        <v>-0.91666666666666663</v>
      </c>
      <c r="E4171">
        <f t="shared" si="261"/>
        <v>5</v>
      </c>
      <c r="F4171">
        <f t="shared" si="263"/>
        <v>6</v>
      </c>
      <c r="G4171">
        <f t="shared" si="262"/>
        <v>2023</v>
      </c>
    </row>
    <row r="4172" spans="1:7" x14ac:dyDescent="0.25">
      <c r="A4172" s="1">
        <f>focus_primary!A4173</f>
        <v>45050</v>
      </c>
      <c r="B4172">
        <f>VLOOKUP($A4172, focus_primary!$A:$AQ, MATCH(YEAR(fiscal_1_y_a!A4172), focus_primary!$2:$2, 0), 0)</f>
        <v>-1</v>
      </c>
      <c r="C4172">
        <f>VLOOKUP($A4172, focus_primary!$A:$AQ, MATCH(YEAR(A4172)+1, focus_primary!$2:$2, 0), 0)</f>
        <v>-0.8</v>
      </c>
      <c r="D4172">
        <f t="shared" si="260"/>
        <v>-0.91666666666666663</v>
      </c>
      <c r="E4172">
        <f t="shared" si="261"/>
        <v>5</v>
      </c>
      <c r="F4172">
        <f t="shared" si="263"/>
        <v>6</v>
      </c>
      <c r="G4172">
        <f t="shared" si="262"/>
        <v>2023</v>
      </c>
    </row>
    <row r="4173" spans="1:7" x14ac:dyDescent="0.25">
      <c r="A4173" s="1">
        <f>focus_primary!A4174</f>
        <v>45051</v>
      </c>
      <c r="B4173">
        <f>VLOOKUP($A4173, focus_primary!$A:$AQ, MATCH(YEAR(fiscal_1_y_a!A4173), focus_primary!$2:$2, 0), 0)</f>
        <v>-1</v>
      </c>
      <c r="C4173">
        <f>VLOOKUP($A4173, focus_primary!$A:$AQ, MATCH(YEAR(A4173)+1, focus_primary!$2:$2, 0), 0)</f>
        <v>-0.8</v>
      </c>
      <c r="D4173">
        <f t="shared" si="260"/>
        <v>-0.91666666666666663</v>
      </c>
      <c r="E4173">
        <f t="shared" si="261"/>
        <v>5</v>
      </c>
      <c r="F4173">
        <f t="shared" si="263"/>
        <v>6</v>
      </c>
      <c r="G4173">
        <f t="shared" si="262"/>
        <v>2023</v>
      </c>
    </row>
    <row r="4174" spans="1:7" x14ac:dyDescent="0.25">
      <c r="A4174" s="1">
        <f>focus_primary!A4175</f>
        <v>45054</v>
      </c>
      <c r="B4174">
        <f>VLOOKUP($A4174, focus_primary!$A:$AQ, MATCH(YEAR(fiscal_1_y_a!A4174), focus_primary!$2:$2, 0), 0)</f>
        <v>-1</v>
      </c>
      <c r="C4174">
        <f>VLOOKUP($A4174, focus_primary!$A:$AQ, MATCH(YEAR(A4174)+1, focus_primary!$2:$2, 0), 0)</f>
        <v>-0.75</v>
      </c>
      <c r="D4174">
        <f t="shared" si="260"/>
        <v>-0.89583333333333337</v>
      </c>
      <c r="E4174">
        <f t="shared" si="261"/>
        <v>5</v>
      </c>
      <c r="F4174">
        <f t="shared" si="263"/>
        <v>6</v>
      </c>
      <c r="G4174">
        <f t="shared" si="262"/>
        <v>2023</v>
      </c>
    </row>
    <row r="4175" spans="1:7" x14ac:dyDescent="0.25">
      <c r="A4175" s="1">
        <f>focus_primary!A4176</f>
        <v>45055</v>
      </c>
      <c r="B4175">
        <f>VLOOKUP($A4175, focus_primary!$A:$AQ, MATCH(YEAR(fiscal_1_y_a!A4175), focus_primary!$2:$2, 0), 0)</f>
        <v>-1</v>
      </c>
      <c r="C4175">
        <f>VLOOKUP($A4175, focus_primary!$A:$AQ, MATCH(YEAR(A4175)+1, focus_primary!$2:$2, 0), 0)</f>
        <v>-0.8</v>
      </c>
      <c r="D4175">
        <f t="shared" si="260"/>
        <v>-0.91666666666666663</v>
      </c>
      <c r="E4175">
        <f t="shared" si="261"/>
        <v>5</v>
      </c>
      <c r="F4175">
        <f t="shared" si="263"/>
        <v>6</v>
      </c>
      <c r="G4175">
        <f t="shared" si="262"/>
        <v>2023</v>
      </c>
    </row>
    <row r="4176" spans="1:7" x14ac:dyDescent="0.25">
      <c r="A4176" s="1">
        <f>focus_primary!A4177</f>
        <v>45056</v>
      </c>
      <c r="B4176">
        <f>VLOOKUP($A4176, focus_primary!$A:$AQ, MATCH(YEAR(fiscal_1_y_a!A4176), focus_primary!$2:$2, 0), 0)</f>
        <v>-1</v>
      </c>
      <c r="C4176">
        <f>VLOOKUP($A4176, focus_primary!$A:$AQ, MATCH(YEAR(A4176)+1, focus_primary!$2:$2, 0), 0)</f>
        <v>-0.8</v>
      </c>
      <c r="D4176">
        <f t="shared" si="260"/>
        <v>-0.91666666666666663</v>
      </c>
      <c r="E4176">
        <f t="shared" si="261"/>
        <v>5</v>
      </c>
      <c r="F4176">
        <f t="shared" si="263"/>
        <v>6</v>
      </c>
      <c r="G4176">
        <f t="shared" si="262"/>
        <v>2023</v>
      </c>
    </row>
    <row r="4177" spans="1:7" x14ac:dyDescent="0.25">
      <c r="A4177" s="1">
        <f>focus_primary!A4178</f>
        <v>45057</v>
      </c>
      <c r="B4177">
        <f>VLOOKUP($A4177, focus_primary!$A:$AQ, MATCH(YEAR(fiscal_1_y_a!A4177), focus_primary!$2:$2, 0), 0)</f>
        <v>-1</v>
      </c>
      <c r="C4177">
        <f>VLOOKUP($A4177, focus_primary!$A:$AQ, MATCH(YEAR(A4177)+1, focus_primary!$2:$2, 0), 0)</f>
        <v>-0.77500000000000002</v>
      </c>
      <c r="D4177">
        <f t="shared" si="260"/>
        <v>-0.90625</v>
      </c>
      <c r="E4177">
        <f t="shared" si="261"/>
        <v>5</v>
      </c>
      <c r="F4177">
        <f t="shared" si="263"/>
        <v>6</v>
      </c>
      <c r="G4177">
        <f t="shared" si="262"/>
        <v>2023</v>
      </c>
    </row>
    <row r="4178" spans="1:7" x14ac:dyDescent="0.25">
      <c r="A4178" s="1">
        <f>focus_primary!A4179</f>
        <v>45058</v>
      </c>
      <c r="B4178">
        <f>VLOOKUP($A4178, focus_primary!$A:$AQ, MATCH(YEAR(fiscal_1_y_a!A4178), focus_primary!$2:$2, 0), 0)</f>
        <v>-1</v>
      </c>
      <c r="C4178">
        <f>VLOOKUP($A4178, focus_primary!$A:$AQ, MATCH(YEAR(A4178)+1, focus_primary!$2:$2, 0), 0)</f>
        <v>-0.8</v>
      </c>
      <c r="D4178">
        <f t="shared" si="260"/>
        <v>-0.91666666666666663</v>
      </c>
      <c r="E4178">
        <f t="shared" si="261"/>
        <v>5</v>
      </c>
      <c r="F4178">
        <f t="shared" si="263"/>
        <v>6</v>
      </c>
      <c r="G4178">
        <f t="shared" si="262"/>
        <v>2023</v>
      </c>
    </row>
    <row r="4179" spans="1:7" x14ac:dyDescent="0.25">
      <c r="A4179" s="1">
        <f>focus_primary!A4180</f>
        <v>45061</v>
      </c>
      <c r="B4179">
        <f>VLOOKUP($A4179, focus_primary!$A:$AQ, MATCH(YEAR(fiscal_1_y_a!A4179), focus_primary!$2:$2, 0), 0)</f>
        <v>-1</v>
      </c>
      <c r="C4179">
        <f>VLOOKUP($A4179, focus_primary!$A:$AQ, MATCH(YEAR(A4179)+1, focus_primary!$2:$2, 0), 0)</f>
        <v>-0.8</v>
      </c>
      <c r="D4179">
        <f t="shared" si="260"/>
        <v>-0.91666666666666663</v>
      </c>
      <c r="E4179">
        <f t="shared" si="261"/>
        <v>5</v>
      </c>
      <c r="F4179">
        <f t="shared" si="263"/>
        <v>6</v>
      </c>
      <c r="G4179">
        <f t="shared" si="262"/>
        <v>2023</v>
      </c>
    </row>
    <row r="4180" spans="1:7" x14ac:dyDescent="0.25">
      <c r="A4180" s="1">
        <f>focus_primary!A4181</f>
        <v>45062</v>
      </c>
      <c r="B4180">
        <f>VLOOKUP($A4180, focus_primary!$A:$AQ, MATCH(YEAR(fiscal_1_y_a!A4180), focus_primary!$2:$2, 0), 0)</f>
        <v>-1</v>
      </c>
      <c r="C4180">
        <f>VLOOKUP($A4180, focus_primary!$A:$AQ, MATCH(YEAR(A4180)+1, focus_primary!$2:$2, 0), 0)</f>
        <v>-0.77500000000000002</v>
      </c>
      <c r="D4180">
        <f t="shared" si="260"/>
        <v>-0.90625</v>
      </c>
      <c r="E4180">
        <f t="shared" si="261"/>
        <v>5</v>
      </c>
      <c r="F4180">
        <f t="shared" si="263"/>
        <v>6</v>
      </c>
      <c r="G4180">
        <f t="shared" si="262"/>
        <v>2023</v>
      </c>
    </row>
    <row r="4181" spans="1:7" x14ac:dyDescent="0.25">
      <c r="A4181" s="1">
        <f>focus_primary!A4182</f>
        <v>45063</v>
      </c>
      <c r="B4181">
        <f>VLOOKUP($A4181, focus_primary!$A:$AQ, MATCH(YEAR(fiscal_1_y_a!A4181), focus_primary!$2:$2, 0), 0)</f>
        <v>-1</v>
      </c>
      <c r="C4181">
        <f>VLOOKUP($A4181, focus_primary!$A:$AQ, MATCH(YEAR(A4181)+1, focus_primary!$2:$2, 0), 0)</f>
        <v>-0.75</v>
      </c>
      <c r="D4181">
        <f t="shared" si="260"/>
        <v>-0.89583333333333337</v>
      </c>
      <c r="E4181">
        <f t="shared" si="261"/>
        <v>5</v>
      </c>
      <c r="F4181">
        <f t="shared" si="263"/>
        <v>6</v>
      </c>
      <c r="G4181">
        <f t="shared" si="262"/>
        <v>2023</v>
      </c>
    </row>
    <row r="4182" spans="1:7" x14ac:dyDescent="0.25">
      <c r="A4182" s="1">
        <f>focus_primary!A4183</f>
        <v>45064</v>
      </c>
      <c r="B4182">
        <f>VLOOKUP($A4182, focus_primary!$A:$AQ, MATCH(YEAR(fiscal_1_y_a!A4182), focus_primary!$2:$2, 0), 0)</f>
        <v>-1</v>
      </c>
      <c r="C4182">
        <f>VLOOKUP($A4182, focus_primary!$A:$AQ, MATCH(YEAR(A4182)+1, focus_primary!$2:$2, 0), 0)</f>
        <v>-0.748</v>
      </c>
      <c r="D4182">
        <f t="shared" si="260"/>
        <v>-0.89500000000000002</v>
      </c>
      <c r="E4182">
        <f t="shared" si="261"/>
        <v>5</v>
      </c>
      <c r="F4182">
        <f t="shared" si="263"/>
        <v>6</v>
      </c>
      <c r="G4182">
        <f t="shared" si="262"/>
        <v>2023</v>
      </c>
    </row>
    <row r="4183" spans="1:7" x14ac:dyDescent="0.25">
      <c r="A4183" s="1">
        <f>focus_primary!A4184</f>
        <v>45065</v>
      </c>
      <c r="B4183">
        <f>VLOOKUP($A4183, focus_primary!$A:$AQ, MATCH(YEAR(fiscal_1_y_a!A4183), focus_primary!$2:$2, 0), 0)</f>
        <v>-1</v>
      </c>
      <c r="C4183">
        <f>VLOOKUP($A4183, focus_primary!$A:$AQ, MATCH(YEAR(A4183)+1, focus_primary!$2:$2, 0), 0)</f>
        <v>-0.7</v>
      </c>
      <c r="D4183">
        <f t="shared" si="260"/>
        <v>-0.875</v>
      </c>
      <c r="E4183">
        <f t="shared" si="261"/>
        <v>5</v>
      </c>
      <c r="F4183">
        <f t="shared" si="263"/>
        <v>6</v>
      </c>
      <c r="G4183">
        <f t="shared" si="262"/>
        <v>2023</v>
      </c>
    </row>
    <row r="4184" spans="1:7" x14ac:dyDescent="0.25">
      <c r="A4184" s="1">
        <f>focus_primary!A4185</f>
        <v>45068</v>
      </c>
      <c r="B4184">
        <f>VLOOKUP($A4184, focus_primary!$A:$AQ, MATCH(YEAR(fiscal_1_y_a!A4184), focus_primary!$2:$2, 0), 0)</f>
        <v>-1.0049999999999999</v>
      </c>
      <c r="C4184">
        <f>VLOOKUP($A4184, focus_primary!$A:$AQ, MATCH(YEAR(A4184)+1, focus_primary!$2:$2, 0), 0)</f>
        <v>-0.7</v>
      </c>
      <c r="D4184">
        <f t="shared" si="260"/>
        <v>-0.87791666666666668</v>
      </c>
      <c r="E4184">
        <f t="shared" si="261"/>
        <v>5</v>
      </c>
      <c r="F4184">
        <f t="shared" si="263"/>
        <v>6</v>
      </c>
      <c r="G4184">
        <f t="shared" si="262"/>
        <v>2023</v>
      </c>
    </row>
    <row r="4185" spans="1:7" x14ac:dyDescent="0.25">
      <c r="A4185" s="1">
        <f>focus_primary!A4186</f>
        <v>45069</v>
      </c>
      <c r="B4185">
        <f>VLOOKUP($A4185, focus_primary!$A:$AQ, MATCH(YEAR(fiscal_1_y_a!A4185), focus_primary!$2:$2, 0), 0)</f>
        <v>-1.0049999999999999</v>
      </c>
      <c r="C4185">
        <f>VLOOKUP($A4185, focus_primary!$A:$AQ, MATCH(YEAR(A4185)+1, focus_primary!$2:$2, 0), 0)</f>
        <v>-0.7</v>
      </c>
      <c r="D4185">
        <f t="shared" si="260"/>
        <v>-0.87791666666666668</v>
      </c>
      <c r="E4185">
        <f t="shared" si="261"/>
        <v>5</v>
      </c>
      <c r="F4185">
        <f t="shared" si="263"/>
        <v>6</v>
      </c>
      <c r="G4185">
        <f t="shared" si="262"/>
        <v>2023</v>
      </c>
    </row>
    <row r="4186" spans="1:7" x14ac:dyDescent="0.25">
      <c r="A4186" s="1">
        <f>focus_primary!A4187</f>
        <v>45070</v>
      </c>
      <c r="B4186">
        <f>VLOOKUP($A4186, focus_primary!$A:$AQ, MATCH(YEAR(fiscal_1_y_a!A4186), focus_primary!$2:$2, 0), 0)</f>
        <v>-1.0049999999999999</v>
      </c>
      <c r="C4186">
        <f>VLOOKUP($A4186, focus_primary!$A:$AQ, MATCH(YEAR(A4186)+1, focus_primary!$2:$2, 0), 0)</f>
        <v>-0.7</v>
      </c>
      <c r="D4186">
        <f t="shared" si="260"/>
        <v>-0.87791666666666668</v>
      </c>
      <c r="E4186">
        <f t="shared" si="261"/>
        <v>5</v>
      </c>
      <c r="F4186">
        <f t="shared" si="263"/>
        <v>6</v>
      </c>
      <c r="G4186">
        <f t="shared" si="262"/>
        <v>2023</v>
      </c>
    </row>
    <row r="4187" spans="1:7" x14ac:dyDescent="0.25">
      <c r="A4187" s="1">
        <f>focus_primary!A4188</f>
        <v>45071</v>
      </c>
      <c r="B4187">
        <f>VLOOKUP($A4187, focus_primary!$A:$AQ, MATCH(YEAR(fiscal_1_y_a!A4187), focus_primary!$2:$2, 0), 0)</f>
        <v>-1.01</v>
      </c>
      <c r="C4187">
        <f>VLOOKUP($A4187, focus_primary!$A:$AQ, MATCH(YEAR(A4187)+1, focus_primary!$2:$2, 0), 0)</f>
        <v>-0.7</v>
      </c>
      <c r="D4187">
        <f t="shared" si="260"/>
        <v>-0.88083333333333336</v>
      </c>
      <c r="E4187">
        <f t="shared" si="261"/>
        <v>5</v>
      </c>
      <c r="F4187">
        <f t="shared" si="263"/>
        <v>6</v>
      </c>
      <c r="G4187">
        <f t="shared" si="262"/>
        <v>2023</v>
      </c>
    </row>
    <row r="4188" spans="1:7" x14ac:dyDescent="0.25">
      <c r="A4188" s="1">
        <f>focus_primary!A4189</f>
        <v>45072</v>
      </c>
      <c r="B4188">
        <f>VLOOKUP($A4188, focus_primary!$A:$AQ, MATCH(YEAR(fiscal_1_y_a!A4188), focus_primary!$2:$2, 0), 0)</f>
        <v>-1.1000000000000001</v>
      </c>
      <c r="C4188">
        <f>VLOOKUP($A4188, focus_primary!$A:$AQ, MATCH(YEAR(A4188)+1, focus_primary!$2:$2, 0), 0)</f>
        <v>-0.7</v>
      </c>
      <c r="D4188">
        <f t="shared" si="260"/>
        <v>-0.93333333333333346</v>
      </c>
      <c r="E4188">
        <f t="shared" si="261"/>
        <v>5</v>
      </c>
      <c r="F4188">
        <f t="shared" si="263"/>
        <v>6</v>
      </c>
      <c r="G4188">
        <f t="shared" si="262"/>
        <v>2023</v>
      </c>
    </row>
    <row r="4189" spans="1:7" x14ac:dyDescent="0.25">
      <c r="A4189" s="1">
        <f>focus_primary!A4190</f>
        <v>45075</v>
      </c>
      <c r="B4189">
        <f>VLOOKUP($A4189, focus_primary!$A:$AQ, MATCH(YEAR(fiscal_1_y_a!A4189), focus_primary!$2:$2, 0), 0)</f>
        <v>-1.0549999999999999</v>
      </c>
      <c r="C4189">
        <f>VLOOKUP($A4189, focus_primary!$A:$AQ, MATCH(YEAR(A4189)+1, focus_primary!$2:$2, 0), 0)</f>
        <v>-0.7</v>
      </c>
      <c r="D4189">
        <f t="shared" si="260"/>
        <v>-0.90708333333333335</v>
      </c>
      <c r="E4189">
        <f t="shared" si="261"/>
        <v>5</v>
      </c>
      <c r="F4189">
        <f t="shared" si="263"/>
        <v>6</v>
      </c>
      <c r="G4189">
        <f t="shared" si="262"/>
        <v>2023</v>
      </c>
    </row>
    <row r="4190" spans="1:7" x14ac:dyDescent="0.25">
      <c r="A4190" s="1">
        <f>focus_primary!A4191</f>
        <v>45076</v>
      </c>
      <c r="B4190">
        <f>VLOOKUP($A4190, focus_primary!$A:$AQ, MATCH(YEAR(fiscal_1_y_a!A4190), focus_primary!$2:$2, 0), 0)</f>
        <v>-1.0549999999999999</v>
      </c>
      <c r="C4190">
        <f>VLOOKUP($A4190, focus_primary!$A:$AQ, MATCH(YEAR(A4190)+1, focus_primary!$2:$2, 0), 0)</f>
        <v>-0.7</v>
      </c>
      <c r="D4190">
        <f t="shared" si="260"/>
        <v>-0.90708333333333335</v>
      </c>
      <c r="E4190">
        <f t="shared" si="261"/>
        <v>5</v>
      </c>
      <c r="F4190">
        <f t="shared" si="263"/>
        <v>6</v>
      </c>
      <c r="G4190">
        <f t="shared" si="262"/>
        <v>2023</v>
      </c>
    </row>
    <row r="4191" spans="1:7" x14ac:dyDescent="0.25">
      <c r="A4191" s="1">
        <f>focus_primary!A4192</f>
        <v>45077</v>
      </c>
      <c r="B4191">
        <f>VLOOKUP($A4191, focus_primary!$A:$AQ, MATCH(YEAR(fiscal_1_y_a!A4191), focus_primary!$2:$2, 0), 0)</f>
        <v>-1.1000000000000001</v>
      </c>
      <c r="C4191">
        <f>VLOOKUP($A4191, focus_primary!$A:$AQ, MATCH(YEAR(A4191)+1, focus_primary!$2:$2, 0), 0)</f>
        <v>-0.7</v>
      </c>
      <c r="D4191">
        <f t="shared" si="260"/>
        <v>-0.93333333333333346</v>
      </c>
      <c r="E4191">
        <f t="shared" si="261"/>
        <v>5</v>
      </c>
      <c r="F4191">
        <f t="shared" si="263"/>
        <v>6</v>
      </c>
      <c r="G4191">
        <f t="shared" si="262"/>
        <v>2023</v>
      </c>
    </row>
    <row r="4192" spans="1:7" x14ac:dyDescent="0.25">
      <c r="A4192" s="1">
        <f>focus_primary!A4193</f>
        <v>45078</v>
      </c>
      <c r="B4192">
        <f>VLOOKUP($A4192, focus_primary!$A:$AQ, MATCH(YEAR(fiscal_1_y_a!A4192), focus_primary!$2:$2, 0), 0)</f>
        <v>-1.1000000000000001</v>
      </c>
      <c r="C4192">
        <f>VLOOKUP($A4192, focus_primary!$A:$AQ, MATCH(YEAR(A4192)+1, focus_primary!$2:$2, 0), 0)</f>
        <v>-0.7</v>
      </c>
      <c r="D4192">
        <f t="shared" si="260"/>
        <v>-0.9</v>
      </c>
      <c r="E4192">
        <f t="shared" si="261"/>
        <v>6</v>
      </c>
      <c r="F4192">
        <f t="shared" si="263"/>
        <v>6</v>
      </c>
      <c r="G4192">
        <f t="shared" si="262"/>
        <v>2023</v>
      </c>
    </row>
    <row r="4193" spans="1:7" x14ac:dyDescent="0.25">
      <c r="A4193" s="1">
        <f>focus_primary!A4194</f>
        <v>45079</v>
      </c>
      <c r="B4193">
        <f>VLOOKUP($A4193, focus_primary!$A:$AQ, MATCH(YEAR(fiscal_1_y_a!A4193), focus_primary!$2:$2, 0), 0)</f>
        <v>-1.1000000000000001</v>
      </c>
      <c r="C4193">
        <f>VLOOKUP($A4193, focus_primary!$A:$AQ, MATCH(YEAR(A4193)+1, focus_primary!$2:$2, 0), 0)</f>
        <v>-0.7</v>
      </c>
      <c r="D4193">
        <f t="shared" si="260"/>
        <v>-0.9</v>
      </c>
      <c r="E4193">
        <f t="shared" si="261"/>
        <v>6</v>
      </c>
      <c r="F4193">
        <f t="shared" si="263"/>
        <v>6</v>
      </c>
      <c r="G4193">
        <f t="shared" si="262"/>
        <v>2023</v>
      </c>
    </row>
    <row r="4194" spans="1:7" x14ac:dyDescent="0.25">
      <c r="A4194" s="1">
        <f>focus_primary!A4195</f>
        <v>45082</v>
      </c>
      <c r="B4194">
        <f>VLOOKUP($A4194, focus_primary!$A:$AQ, MATCH(YEAR(fiscal_1_y_a!A4194), focus_primary!$2:$2, 0), 0)</f>
        <v>-1.1000000000000001</v>
      </c>
      <c r="C4194">
        <f>VLOOKUP($A4194, focus_primary!$A:$AQ, MATCH(YEAR(A4194)+1, focus_primary!$2:$2, 0), 0)</f>
        <v>-0.72499999999999998</v>
      </c>
      <c r="D4194">
        <f t="shared" si="260"/>
        <v>-0.91249999999999998</v>
      </c>
      <c r="E4194">
        <f t="shared" si="261"/>
        <v>6</v>
      </c>
      <c r="F4194">
        <f t="shared" si="263"/>
        <v>6</v>
      </c>
      <c r="G4194">
        <f t="shared" si="262"/>
        <v>2023</v>
      </c>
    </row>
    <row r="4195" spans="1:7" x14ac:dyDescent="0.25">
      <c r="A4195" s="1">
        <f>focus_primary!A4196</f>
        <v>45083</v>
      </c>
      <c r="B4195">
        <f>VLOOKUP($A4195, focus_primary!$A:$AQ, MATCH(YEAR(fiscal_1_y_a!A4195), focus_primary!$2:$2, 0), 0)</f>
        <v>-1.1000000000000001</v>
      </c>
      <c r="C4195">
        <f>VLOOKUP($A4195, focus_primary!$A:$AQ, MATCH(YEAR(A4195)+1, focus_primary!$2:$2, 0), 0)</f>
        <v>-0.72499999999999998</v>
      </c>
      <c r="D4195">
        <f t="shared" si="260"/>
        <v>-0.91249999999999998</v>
      </c>
      <c r="E4195">
        <f t="shared" si="261"/>
        <v>6</v>
      </c>
      <c r="F4195">
        <f t="shared" si="263"/>
        <v>6</v>
      </c>
      <c r="G4195">
        <f t="shared" si="262"/>
        <v>2023</v>
      </c>
    </row>
    <row r="4196" spans="1:7" x14ac:dyDescent="0.25">
      <c r="A4196" s="1">
        <f>focus_primary!A4197</f>
        <v>45084</v>
      </c>
      <c r="B4196">
        <f>VLOOKUP($A4196, focus_primary!$A:$AQ, MATCH(YEAR(fiscal_1_y_a!A4196), focus_primary!$2:$2, 0), 0)</f>
        <v>-1.0549999999999999</v>
      </c>
      <c r="C4196">
        <f>VLOOKUP($A4196, focus_primary!$A:$AQ, MATCH(YEAR(A4196)+1, focus_primary!$2:$2, 0), 0)</f>
        <v>-0.7</v>
      </c>
      <c r="D4196">
        <f t="shared" si="260"/>
        <v>-0.87749999999999995</v>
      </c>
      <c r="E4196">
        <f t="shared" si="261"/>
        <v>6</v>
      </c>
      <c r="F4196">
        <f t="shared" si="263"/>
        <v>6</v>
      </c>
      <c r="G4196">
        <f t="shared" si="262"/>
        <v>2023</v>
      </c>
    </row>
    <row r="4197" spans="1:7" x14ac:dyDescent="0.25">
      <c r="A4197" s="1">
        <f>focus_primary!A4198</f>
        <v>45086</v>
      </c>
      <c r="B4197">
        <f>VLOOKUP($A4197, focus_primary!$A:$AQ, MATCH(YEAR(fiscal_1_y_a!A4197), focus_primary!$2:$2, 0), 0)</f>
        <v>-1.0449999999999999</v>
      </c>
      <c r="C4197">
        <f>VLOOKUP($A4197, focus_primary!$A:$AQ, MATCH(YEAR(A4197)+1, focus_primary!$2:$2, 0), 0)</f>
        <v>-0.7</v>
      </c>
      <c r="D4197">
        <f t="shared" si="260"/>
        <v>-0.87249999999999994</v>
      </c>
      <c r="E4197">
        <f t="shared" si="261"/>
        <v>6</v>
      </c>
      <c r="F4197">
        <f t="shared" si="263"/>
        <v>6</v>
      </c>
      <c r="G4197">
        <f t="shared" si="262"/>
        <v>2023</v>
      </c>
    </row>
    <row r="4198" spans="1:7" x14ac:dyDescent="0.25">
      <c r="A4198" s="1">
        <f>focus_primary!A4199</f>
        <v>45089</v>
      </c>
      <c r="B4198">
        <f>VLOOKUP($A4198, focus_primary!$A:$AQ, MATCH(YEAR(fiscal_1_y_a!A4198), focus_primary!$2:$2, 0), 0)</f>
        <v>-1.0900000000000001</v>
      </c>
      <c r="C4198">
        <f>VLOOKUP($A4198, focus_primary!$A:$AQ, MATCH(YEAR(A4198)+1, focus_primary!$2:$2, 0), 0)</f>
        <v>-0.75</v>
      </c>
      <c r="D4198">
        <f t="shared" si="260"/>
        <v>-0.92</v>
      </c>
      <c r="E4198">
        <f t="shared" si="261"/>
        <v>6</v>
      </c>
      <c r="F4198">
        <f t="shared" si="263"/>
        <v>6</v>
      </c>
      <c r="G4198">
        <f t="shared" si="262"/>
        <v>2023</v>
      </c>
    </row>
    <row r="4199" spans="1:7" x14ac:dyDescent="0.25">
      <c r="A4199" s="1">
        <f>focus_primary!A4200</f>
        <v>45090</v>
      </c>
      <c r="B4199">
        <f>VLOOKUP($A4199, focus_primary!$A:$AQ, MATCH(YEAR(fiscal_1_y_a!A4199), focus_primary!$2:$2, 0), 0)</f>
        <v>-1.08</v>
      </c>
      <c r="C4199">
        <f>VLOOKUP($A4199, focus_primary!$A:$AQ, MATCH(YEAR(A4199)+1, focus_primary!$2:$2, 0), 0)</f>
        <v>-0.72499999999999998</v>
      </c>
      <c r="D4199">
        <f t="shared" si="260"/>
        <v>-0.90249999999999997</v>
      </c>
      <c r="E4199">
        <f t="shared" si="261"/>
        <v>6</v>
      </c>
      <c r="F4199">
        <f t="shared" si="263"/>
        <v>6</v>
      </c>
      <c r="G4199">
        <f t="shared" si="262"/>
        <v>2023</v>
      </c>
    </row>
    <row r="4200" spans="1:7" x14ac:dyDescent="0.25">
      <c r="A4200" s="1">
        <f>focus_primary!A4201</f>
        <v>45091</v>
      </c>
      <c r="B4200">
        <f>VLOOKUP($A4200, focus_primary!$A:$AQ, MATCH(YEAR(fiscal_1_y_a!A4200), focus_primary!$2:$2, 0), 0)</f>
        <v>-1.08</v>
      </c>
      <c r="C4200">
        <f>VLOOKUP($A4200, focus_primary!$A:$AQ, MATCH(YEAR(A4200)+1, focus_primary!$2:$2, 0), 0)</f>
        <v>-0.72499999999999998</v>
      </c>
      <c r="D4200">
        <f t="shared" si="260"/>
        <v>-0.90249999999999997</v>
      </c>
      <c r="E4200">
        <f t="shared" si="261"/>
        <v>6</v>
      </c>
      <c r="F4200">
        <f t="shared" si="263"/>
        <v>6</v>
      </c>
      <c r="G4200">
        <f t="shared" si="262"/>
        <v>2023</v>
      </c>
    </row>
    <row r="4201" spans="1:7" x14ac:dyDescent="0.25">
      <c r="A4201" s="1">
        <f>focus_primary!A4202</f>
        <v>45092</v>
      </c>
      <c r="B4201">
        <f>VLOOKUP($A4201, focus_primary!$A:$AQ, MATCH(YEAR(fiscal_1_y_a!A4201), focus_primary!$2:$2, 0), 0)</f>
        <v>-1.08</v>
      </c>
      <c r="C4201">
        <f>VLOOKUP($A4201, focus_primary!$A:$AQ, MATCH(YEAR(A4201)+1, focus_primary!$2:$2, 0), 0)</f>
        <v>-0.77500000000000002</v>
      </c>
      <c r="D4201">
        <f t="shared" si="260"/>
        <v>-0.9275000000000001</v>
      </c>
      <c r="E4201">
        <f t="shared" si="261"/>
        <v>6</v>
      </c>
      <c r="F4201">
        <f t="shared" si="263"/>
        <v>6</v>
      </c>
      <c r="G4201">
        <f t="shared" si="262"/>
        <v>2023</v>
      </c>
    </row>
    <row r="4202" spans="1:7" x14ac:dyDescent="0.25">
      <c r="A4202" s="1">
        <f>focus_primary!A4203</f>
        <v>45093</v>
      </c>
      <c r="B4202">
        <f>VLOOKUP($A4202, focus_primary!$A:$AQ, MATCH(YEAR(fiscal_1_y_a!A4202), focus_primary!$2:$2, 0), 0)</f>
        <v>-1.01</v>
      </c>
      <c r="C4202">
        <f>VLOOKUP($A4202, focus_primary!$A:$AQ, MATCH(YEAR(A4202)+1, focus_primary!$2:$2, 0), 0)</f>
        <v>-0.8</v>
      </c>
      <c r="D4202">
        <f t="shared" si="260"/>
        <v>-0.90500000000000014</v>
      </c>
      <c r="E4202">
        <f t="shared" si="261"/>
        <v>6</v>
      </c>
      <c r="F4202">
        <f t="shared" si="263"/>
        <v>6</v>
      </c>
      <c r="G4202">
        <f t="shared" si="262"/>
        <v>2023</v>
      </c>
    </row>
    <row r="4203" spans="1:7" x14ac:dyDescent="0.25">
      <c r="A4203" s="1">
        <f>focus_primary!A4204</f>
        <v>45096</v>
      </c>
      <c r="B4203">
        <f>VLOOKUP($A4203, focus_primary!$A:$AQ, MATCH(YEAR(fiscal_1_y_a!A4203), focus_primary!$2:$2, 0), 0)</f>
        <v>-1.01</v>
      </c>
      <c r="C4203">
        <f>VLOOKUP($A4203, focus_primary!$A:$AQ, MATCH(YEAR(A4203)+1, focus_primary!$2:$2, 0), 0)</f>
        <v>-0.8</v>
      </c>
      <c r="D4203">
        <f t="shared" si="260"/>
        <v>-0.90500000000000014</v>
      </c>
      <c r="E4203">
        <f t="shared" si="261"/>
        <v>6</v>
      </c>
      <c r="F4203">
        <f t="shared" si="263"/>
        <v>6</v>
      </c>
      <c r="G4203">
        <f t="shared" si="262"/>
        <v>2023</v>
      </c>
    </row>
    <row r="4204" spans="1:7" x14ac:dyDescent="0.25">
      <c r="A4204" s="1">
        <f>focus_primary!A4205</f>
        <v>45097</v>
      </c>
      <c r="B4204">
        <f>VLOOKUP($A4204, focus_primary!$A:$AQ, MATCH(YEAR(fiscal_1_y_a!A4204), focus_primary!$2:$2, 0), 0)</f>
        <v>-1.01</v>
      </c>
      <c r="C4204">
        <f>VLOOKUP($A4204, focus_primary!$A:$AQ, MATCH(YEAR(A4204)+1, focus_primary!$2:$2, 0), 0)</f>
        <v>-0.8</v>
      </c>
      <c r="D4204">
        <f t="shared" si="260"/>
        <v>-0.90500000000000014</v>
      </c>
      <c r="E4204">
        <f t="shared" si="261"/>
        <v>6</v>
      </c>
      <c r="F4204">
        <f t="shared" si="263"/>
        <v>6</v>
      </c>
      <c r="G4204">
        <f t="shared" si="262"/>
        <v>2023</v>
      </c>
    </row>
    <row r="4205" spans="1:7" x14ac:dyDescent="0.25">
      <c r="A4205" s="1">
        <f>focus_primary!A4206</f>
        <v>45098</v>
      </c>
      <c r="B4205">
        <f>VLOOKUP($A4205, focus_primary!$A:$AQ, MATCH(YEAR(fiscal_1_y_a!A4205), focus_primary!$2:$2, 0), 0)</f>
        <v>-1.01</v>
      </c>
      <c r="C4205">
        <f>VLOOKUP($A4205, focus_primary!$A:$AQ, MATCH(YEAR(A4205)+1, focus_primary!$2:$2, 0), 0)</f>
        <v>-0.8</v>
      </c>
      <c r="D4205">
        <f t="shared" si="260"/>
        <v>-0.90500000000000014</v>
      </c>
      <c r="E4205">
        <f t="shared" si="261"/>
        <v>6</v>
      </c>
      <c r="F4205">
        <f t="shared" si="263"/>
        <v>6</v>
      </c>
      <c r="G4205">
        <f t="shared" si="262"/>
        <v>2023</v>
      </c>
    </row>
    <row r="4206" spans="1:7" x14ac:dyDescent="0.25">
      <c r="A4206" s="1">
        <f>focus_primary!A4207</f>
        <v>45099</v>
      </c>
      <c r="B4206">
        <f>VLOOKUP($A4206, focus_primary!$A:$AQ, MATCH(YEAR(fiscal_1_y_a!A4206), focus_primary!$2:$2, 0), 0)</f>
        <v>-1.01</v>
      </c>
      <c r="C4206">
        <f>VLOOKUP($A4206, focus_primary!$A:$AQ, MATCH(YEAR(A4206)+1, focus_primary!$2:$2, 0), 0)</f>
        <v>-0.8</v>
      </c>
      <c r="D4206">
        <f t="shared" si="260"/>
        <v>-0.90500000000000014</v>
      </c>
      <c r="E4206">
        <f t="shared" si="261"/>
        <v>6</v>
      </c>
      <c r="F4206">
        <f t="shared" si="263"/>
        <v>6</v>
      </c>
      <c r="G4206">
        <f t="shared" si="262"/>
        <v>2023</v>
      </c>
    </row>
    <row r="4207" spans="1:7" x14ac:dyDescent="0.25">
      <c r="A4207" s="1">
        <f>focus_primary!A4208</f>
        <v>45100</v>
      </c>
      <c r="B4207">
        <f>VLOOKUP($A4207, focus_primary!$A:$AQ, MATCH(YEAR(fiscal_1_y_a!A4207), focus_primary!$2:$2, 0), 0)</f>
        <v>-1.0049999999999999</v>
      </c>
      <c r="C4207">
        <f>VLOOKUP($A4207, focus_primary!$A:$AQ, MATCH(YEAR(A4207)+1, focus_primary!$2:$2, 0), 0)</f>
        <v>-0.8</v>
      </c>
      <c r="D4207">
        <f t="shared" si="260"/>
        <v>-0.90249999999999997</v>
      </c>
      <c r="E4207">
        <f t="shared" si="261"/>
        <v>6</v>
      </c>
      <c r="F4207">
        <f t="shared" si="263"/>
        <v>6</v>
      </c>
      <c r="G4207">
        <f t="shared" si="262"/>
        <v>2023</v>
      </c>
    </row>
    <row r="4208" spans="1:7" x14ac:dyDescent="0.25">
      <c r="A4208" s="1">
        <f>focus_primary!A4209</f>
        <v>45103</v>
      </c>
      <c r="B4208">
        <f>VLOOKUP($A4208, focus_primary!$A:$AQ, MATCH(YEAR(fiscal_1_y_a!A4208), focus_primary!$2:$2, 0), 0)</f>
        <v>-1.0049999999999999</v>
      </c>
      <c r="C4208">
        <f>VLOOKUP($A4208, focus_primary!$A:$AQ, MATCH(YEAR(A4208)+1, focus_primary!$2:$2, 0), 0)</f>
        <v>-0.8</v>
      </c>
      <c r="D4208">
        <f t="shared" si="260"/>
        <v>-0.90249999999999997</v>
      </c>
      <c r="E4208">
        <f t="shared" si="261"/>
        <v>6</v>
      </c>
      <c r="F4208">
        <f t="shared" si="263"/>
        <v>6</v>
      </c>
      <c r="G4208">
        <f t="shared" si="262"/>
        <v>2023</v>
      </c>
    </row>
    <row r="4209" spans="1:7" x14ac:dyDescent="0.25">
      <c r="A4209" s="1">
        <f>focus_primary!A4210</f>
        <v>45104</v>
      </c>
      <c r="B4209">
        <f>VLOOKUP($A4209, focus_primary!$A:$AQ, MATCH(YEAR(fiscal_1_y_a!A4209), focus_primary!$2:$2, 0), 0)</f>
        <v>-1</v>
      </c>
      <c r="C4209">
        <f>VLOOKUP($A4209, focus_primary!$A:$AQ, MATCH(YEAR(A4209)+1, focus_primary!$2:$2, 0), 0)</f>
        <v>-0.8</v>
      </c>
      <c r="D4209">
        <f t="shared" si="260"/>
        <v>-0.9</v>
      </c>
      <c r="E4209">
        <f t="shared" si="261"/>
        <v>6</v>
      </c>
      <c r="F4209">
        <f t="shared" si="263"/>
        <v>6</v>
      </c>
      <c r="G4209">
        <f t="shared" si="262"/>
        <v>2023</v>
      </c>
    </row>
    <row r="4210" spans="1:7" x14ac:dyDescent="0.25">
      <c r="A4210" s="1">
        <f>focus_primary!A4211</f>
        <v>45105</v>
      </c>
      <c r="B4210">
        <f>VLOOKUP($A4210, focus_primary!$A:$AQ, MATCH(YEAR(fiscal_1_y_a!A4210), focus_primary!$2:$2, 0), 0)</f>
        <v>-1</v>
      </c>
      <c r="C4210">
        <f>VLOOKUP($A4210, focus_primary!$A:$AQ, MATCH(YEAR(A4210)+1, focus_primary!$2:$2, 0), 0)</f>
        <v>-0.8</v>
      </c>
      <c r="D4210">
        <f t="shared" si="260"/>
        <v>-0.9</v>
      </c>
      <c r="E4210">
        <f t="shared" si="261"/>
        <v>6</v>
      </c>
      <c r="F4210">
        <f t="shared" si="263"/>
        <v>6</v>
      </c>
      <c r="G4210">
        <f t="shared" si="262"/>
        <v>2023</v>
      </c>
    </row>
    <row r="4211" spans="1:7" x14ac:dyDescent="0.25">
      <c r="A4211" s="1">
        <f>focus_primary!A4212</f>
        <v>45106</v>
      </c>
      <c r="B4211">
        <f>VLOOKUP($A4211, focus_primary!$A:$AQ, MATCH(YEAR(fiscal_1_y_a!A4211), focus_primary!$2:$2, 0), 0)</f>
        <v>-1</v>
      </c>
      <c r="C4211">
        <f>VLOOKUP($A4211, focus_primary!$A:$AQ, MATCH(YEAR(A4211)+1, focus_primary!$2:$2, 0), 0)</f>
        <v>-0.8</v>
      </c>
      <c r="D4211">
        <f t="shared" si="260"/>
        <v>-0.9</v>
      </c>
      <c r="E4211">
        <f t="shared" si="261"/>
        <v>6</v>
      </c>
      <c r="F4211">
        <f t="shared" si="263"/>
        <v>6</v>
      </c>
      <c r="G4211">
        <f t="shared" si="262"/>
        <v>2023</v>
      </c>
    </row>
    <row r="4212" spans="1:7" x14ac:dyDescent="0.25">
      <c r="A4212" s="1">
        <f>focus_primary!A4213</f>
        <v>45107</v>
      </c>
      <c r="B4212">
        <f>VLOOKUP($A4212, focus_primary!$A:$AQ, MATCH(YEAR(fiscal_1_y_a!A4212), focus_primary!$2:$2, 0), 0)</f>
        <v>-1.0149999999999999</v>
      </c>
      <c r="C4212">
        <f>VLOOKUP($A4212, focus_primary!$A:$AQ, MATCH(YEAR(A4212)+1, focus_primary!$2:$2, 0), 0)</f>
        <v>-0.80010000000000003</v>
      </c>
      <c r="D4212">
        <f t="shared" si="260"/>
        <v>-0.90754999999999997</v>
      </c>
      <c r="E4212">
        <f t="shared" si="261"/>
        <v>6</v>
      </c>
      <c r="F4212">
        <f t="shared" si="263"/>
        <v>6</v>
      </c>
      <c r="G4212">
        <f t="shared" si="262"/>
        <v>2023</v>
      </c>
    </row>
    <row r="4213" spans="1:7" x14ac:dyDescent="0.25">
      <c r="A4213" s="1">
        <f>focus_primary!A4214</f>
        <v>45110</v>
      </c>
      <c r="B4213">
        <f>VLOOKUP($A4213, focus_primary!$A:$AQ, MATCH(YEAR(fiscal_1_y_a!A4213), focus_primary!$2:$2, 0), 0)</f>
        <v>-1.0149999999999999</v>
      </c>
      <c r="C4213">
        <f>VLOOKUP($A4213, focus_primary!$A:$AQ, MATCH(YEAR(A4213)+1, focus_primary!$2:$2, 0), 0)</f>
        <v>-0.80010000000000003</v>
      </c>
      <c r="D4213">
        <f t="shared" si="260"/>
        <v>-0.88964166666666655</v>
      </c>
      <c r="E4213">
        <f t="shared" si="261"/>
        <v>7</v>
      </c>
      <c r="F4213">
        <f t="shared" si="263"/>
        <v>9</v>
      </c>
      <c r="G4213">
        <f t="shared" si="262"/>
        <v>2023</v>
      </c>
    </row>
    <row r="4214" spans="1:7" x14ac:dyDescent="0.25">
      <c r="A4214" s="1">
        <f>focus_primary!A4215</f>
        <v>45111</v>
      </c>
      <c r="B4214">
        <f>VLOOKUP($A4214, focus_primary!$A:$AQ, MATCH(YEAR(fiscal_1_y_a!A4214), focus_primary!$2:$2, 0), 0)</f>
        <v>-1.0149999999999999</v>
      </c>
      <c r="C4214">
        <f>VLOOKUP($A4214, focus_primary!$A:$AQ, MATCH(YEAR(A4214)+1, focus_primary!$2:$2, 0), 0)</f>
        <v>-0.80010000000000003</v>
      </c>
      <c r="D4214">
        <f t="shared" si="260"/>
        <v>-0.88964166666666655</v>
      </c>
      <c r="E4214">
        <f t="shared" si="261"/>
        <v>7</v>
      </c>
      <c r="F4214">
        <f t="shared" si="263"/>
        <v>9</v>
      </c>
      <c r="G4214">
        <f t="shared" si="262"/>
        <v>2023</v>
      </c>
    </row>
    <row r="4215" spans="1:7" x14ac:dyDescent="0.25">
      <c r="A4215" s="1">
        <f>focus_primary!A4216</f>
        <v>45112</v>
      </c>
      <c r="B4215">
        <f>VLOOKUP($A4215, focus_primary!$A:$AQ, MATCH(YEAR(fiscal_1_y_a!A4215), focus_primary!$2:$2, 0), 0)</f>
        <v>-1.0149999999999999</v>
      </c>
      <c r="C4215">
        <f>VLOOKUP($A4215, focus_primary!$A:$AQ, MATCH(YEAR(A4215)+1, focus_primary!$2:$2, 0), 0)</f>
        <v>-0.8</v>
      </c>
      <c r="D4215">
        <f t="shared" si="260"/>
        <v>-0.88958333333333339</v>
      </c>
      <c r="E4215">
        <f t="shared" si="261"/>
        <v>7</v>
      </c>
      <c r="F4215">
        <f t="shared" si="263"/>
        <v>9</v>
      </c>
      <c r="G4215">
        <f t="shared" si="262"/>
        <v>2023</v>
      </c>
    </row>
    <row r="4216" spans="1:7" x14ac:dyDescent="0.25">
      <c r="A4216" s="1">
        <f>focus_primary!A4217</f>
        <v>45113</v>
      </c>
      <c r="B4216">
        <f>VLOOKUP($A4216, focus_primary!$A:$AQ, MATCH(YEAR(fiscal_1_y_a!A4216), focus_primary!$2:$2, 0), 0)</f>
        <v>-1.03</v>
      </c>
      <c r="C4216">
        <f>VLOOKUP($A4216, focus_primary!$A:$AQ, MATCH(YEAR(A4216)+1, focus_primary!$2:$2, 0), 0)</f>
        <v>-0.8</v>
      </c>
      <c r="D4216">
        <f t="shared" si="260"/>
        <v>-0.89583333333333337</v>
      </c>
      <c r="E4216">
        <f t="shared" si="261"/>
        <v>7</v>
      </c>
      <c r="F4216">
        <f t="shared" si="263"/>
        <v>9</v>
      </c>
      <c r="G4216">
        <f t="shared" si="262"/>
        <v>2023</v>
      </c>
    </row>
    <row r="4217" spans="1:7" x14ac:dyDescent="0.25">
      <c r="A4217" s="1">
        <f>focus_primary!A4218</f>
        <v>45114</v>
      </c>
      <c r="B4217">
        <f>VLOOKUP($A4217, focus_primary!$A:$AQ, MATCH(YEAR(fiscal_1_y_a!A4217), focus_primary!$2:$2, 0), 0)</f>
        <v>-1</v>
      </c>
      <c r="C4217">
        <f>VLOOKUP($A4217, focus_primary!$A:$AQ, MATCH(YEAR(A4217)+1, focus_primary!$2:$2, 0), 0)</f>
        <v>-0.8</v>
      </c>
      <c r="D4217">
        <f t="shared" si="260"/>
        <v>-0.88333333333333341</v>
      </c>
      <c r="E4217">
        <f t="shared" si="261"/>
        <v>7</v>
      </c>
      <c r="F4217">
        <f t="shared" si="263"/>
        <v>9</v>
      </c>
      <c r="G4217">
        <f t="shared" si="262"/>
        <v>2023</v>
      </c>
    </row>
    <row r="4218" spans="1:7" x14ac:dyDescent="0.25">
      <c r="A4218" s="1">
        <f>focus_primary!A4219</f>
        <v>45117</v>
      </c>
      <c r="B4218">
        <f>VLOOKUP($A4218, focus_primary!$A:$AQ, MATCH(YEAR(fiscal_1_y_a!A4218), focus_primary!$2:$2, 0), 0)</f>
        <v>-1</v>
      </c>
      <c r="C4218">
        <f>VLOOKUP($A4218, focus_primary!$A:$AQ, MATCH(YEAR(A4218)+1, focus_primary!$2:$2, 0), 0)</f>
        <v>-0.8</v>
      </c>
      <c r="D4218">
        <f t="shared" si="260"/>
        <v>-0.88333333333333341</v>
      </c>
      <c r="E4218">
        <f t="shared" si="261"/>
        <v>7</v>
      </c>
      <c r="F4218">
        <f t="shared" si="263"/>
        <v>9</v>
      </c>
      <c r="G4218">
        <f t="shared" si="262"/>
        <v>2023</v>
      </c>
    </row>
    <row r="4219" spans="1:7" x14ac:dyDescent="0.25">
      <c r="A4219" s="1">
        <f>focus_primary!A4220</f>
        <v>45118</v>
      </c>
      <c r="B4219">
        <f>VLOOKUP($A4219, focus_primary!$A:$AQ, MATCH(YEAR(fiscal_1_y_a!A4219), focus_primary!$2:$2, 0), 0)</f>
        <v>-1</v>
      </c>
      <c r="C4219">
        <f>VLOOKUP($A4219, focus_primary!$A:$AQ, MATCH(YEAR(A4219)+1, focus_primary!$2:$2, 0), 0)</f>
        <v>-0.8</v>
      </c>
      <c r="D4219">
        <f t="shared" si="260"/>
        <v>-0.88333333333333341</v>
      </c>
      <c r="E4219">
        <f t="shared" si="261"/>
        <v>7</v>
      </c>
      <c r="F4219">
        <f t="shared" si="263"/>
        <v>9</v>
      </c>
      <c r="G4219">
        <f t="shared" si="262"/>
        <v>2023</v>
      </c>
    </row>
    <row r="4220" spans="1:7" x14ac:dyDescent="0.25">
      <c r="A4220" s="1">
        <f>focus_primary!A4221</f>
        <v>45119</v>
      </c>
      <c r="B4220">
        <f>VLOOKUP($A4220, focus_primary!$A:$AQ, MATCH(YEAR(fiscal_1_y_a!A4220), focus_primary!$2:$2, 0), 0)</f>
        <v>-1</v>
      </c>
      <c r="C4220">
        <f>VLOOKUP($A4220, focus_primary!$A:$AQ, MATCH(YEAR(A4220)+1, focus_primary!$2:$2, 0), 0)</f>
        <v>-0.8</v>
      </c>
      <c r="D4220">
        <f t="shared" si="260"/>
        <v>-0.88333333333333341</v>
      </c>
      <c r="E4220">
        <f t="shared" si="261"/>
        <v>7</v>
      </c>
      <c r="F4220">
        <f t="shared" si="263"/>
        <v>9</v>
      </c>
      <c r="G4220">
        <f t="shared" si="262"/>
        <v>2023</v>
      </c>
    </row>
    <row r="4221" spans="1:7" x14ac:dyDescent="0.25">
      <c r="A4221" s="1">
        <f>focus_primary!A4222</f>
        <v>45120</v>
      </c>
      <c r="B4221">
        <f>VLOOKUP($A4221, focus_primary!$A:$AQ, MATCH(YEAR(fiscal_1_y_a!A4221), focus_primary!$2:$2, 0), 0)</f>
        <v>-1</v>
      </c>
      <c r="C4221">
        <f>VLOOKUP($A4221, focus_primary!$A:$AQ, MATCH(YEAR(A4221)+1, focus_primary!$2:$2, 0), 0)</f>
        <v>-0.8</v>
      </c>
      <c r="D4221">
        <f t="shared" si="260"/>
        <v>-0.88333333333333341</v>
      </c>
      <c r="E4221">
        <f t="shared" si="261"/>
        <v>7</v>
      </c>
      <c r="F4221">
        <f t="shared" si="263"/>
        <v>9</v>
      </c>
      <c r="G4221">
        <f t="shared" si="262"/>
        <v>2023</v>
      </c>
    </row>
    <row r="4222" spans="1:7" x14ac:dyDescent="0.25">
      <c r="A4222" s="1">
        <f>focus_primary!A4223</f>
        <v>45121</v>
      </c>
      <c r="B4222">
        <f>VLOOKUP($A4222, focus_primary!$A:$AQ, MATCH(YEAR(fiscal_1_y_a!A4222), focus_primary!$2:$2, 0), 0)</f>
        <v>-1</v>
      </c>
      <c r="C4222">
        <f>VLOOKUP($A4222, focus_primary!$A:$AQ, MATCH(YEAR(A4222)+1, focus_primary!$2:$2, 0), 0)</f>
        <v>-0.8</v>
      </c>
      <c r="D4222">
        <f t="shared" si="260"/>
        <v>-0.88333333333333341</v>
      </c>
      <c r="E4222">
        <f t="shared" si="261"/>
        <v>7</v>
      </c>
      <c r="F4222">
        <f t="shared" si="263"/>
        <v>9</v>
      </c>
      <c r="G4222">
        <f t="shared" si="262"/>
        <v>2023</v>
      </c>
    </row>
    <row r="4223" spans="1:7" x14ac:dyDescent="0.25">
      <c r="A4223" s="1">
        <f>focus_primary!A4224</f>
        <v>45124</v>
      </c>
      <c r="B4223">
        <f>VLOOKUP($A4223, focus_primary!$A:$AQ, MATCH(YEAR(fiscal_1_y_a!A4223), focus_primary!$2:$2, 0), 0)</f>
        <v>-1</v>
      </c>
      <c r="C4223">
        <f>VLOOKUP($A4223, focus_primary!$A:$AQ, MATCH(YEAR(A4223)+1, focus_primary!$2:$2, 0), 0)</f>
        <v>-0.8</v>
      </c>
      <c r="D4223">
        <f t="shared" si="260"/>
        <v>-0.88333333333333341</v>
      </c>
      <c r="E4223">
        <f t="shared" si="261"/>
        <v>7</v>
      </c>
      <c r="F4223">
        <f t="shared" si="263"/>
        <v>9</v>
      </c>
      <c r="G4223">
        <f t="shared" si="262"/>
        <v>2023</v>
      </c>
    </row>
    <row r="4224" spans="1:7" x14ac:dyDescent="0.25">
      <c r="A4224" s="1">
        <f>focus_primary!A4225</f>
        <v>45125</v>
      </c>
      <c r="B4224">
        <f>VLOOKUP($A4224, focus_primary!$A:$AQ, MATCH(YEAR(fiscal_1_y_a!A4224), focus_primary!$2:$2, 0), 0)</f>
        <v>-1</v>
      </c>
      <c r="C4224">
        <f>VLOOKUP($A4224, focus_primary!$A:$AQ, MATCH(YEAR(A4224)+1, focus_primary!$2:$2, 0), 0)</f>
        <v>-0.8</v>
      </c>
      <c r="D4224">
        <f t="shared" si="260"/>
        <v>-0.88333333333333341</v>
      </c>
      <c r="E4224">
        <f t="shared" si="261"/>
        <v>7</v>
      </c>
      <c r="F4224">
        <f t="shared" si="263"/>
        <v>9</v>
      </c>
      <c r="G4224">
        <f t="shared" si="262"/>
        <v>2023</v>
      </c>
    </row>
    <row r="4225" spans="1:7" x14ac:dyDescent="0.25">
      <c r="A4225" s="1">
        <f>focus_primary!A4226</f>
        <v>45126</v>
      </c>
      <c r="B4225">
        <f>VLOOKUP($A4225, focus_primary!$A:$AQ, MATCH(YEAR(fiscal_1_y_a!A4225), focus_primary!$2:$2, 0), 0)</f>
        <v>-1</v>
      </c>
      <c r="C4225">
        <f>VLOOKUP($A4225, focus_primary!$A:$AQ, MATCH(YEAR(A4225)+1, focus_primary!$2:$2, 0), 0)</f>
        <v>-0.8</v>
      </c>
      <c r="D4225">
        <f t="shared" si="260"/>
        <v>-0.88333333333333341</v>
      </c>
      <c r="E4225">
        <f t="shared" si="261"/>
        <v>7</v>
      </c>
      <c r="F4225">
        <f t="shared" si="263"/>
        <v>9</v>
      </c>
      <c r="G4225">
        <f t="shared" si="262"/>
        <v>2023</v>
      </c>
    </row>
    <row r="4226" spans="1:7" x14ac:dyDescent="0.25">
      <c r="A4226" s="1">
        <f>focus_primary!A4227</f>
        <v>45127</v>
      </c>
      <c r="B4226">
        <f>VLOOKUP($A4226, focus_primary!$A:$AQ, MATCH(YEAR(fiscal_1_y_a!A4226), focus_primary!$2:$2, 0), 0)</f>
        <v>-1</v>
      </c>
      <c r="C4226">
        <f>VLOOKUP($A4226, focus_primary!$A:$AQ, MATCH(YEAR(A4226)+1, focus_primary!$2:$2, 0), 0)</f>
        <v>-0.8</v>
      </c>
      <c r="D4226">
        <f t="shared" ref="D4226:D4289" si="264">(B4226*(12-MONTH(A4226))+C4226*MONTH(A4226))/12</f>
        <v>-0.88333333333333341</v>
      </c>
      <c r="E4226">
        <f t="shared" ref="E4226:E4289" si="265">MONTH(A4226)</f>
        <v>7</v>
      </c>
      <c r="F4226">
        <f t="shared" si="263"/>
        <v>9</v>
      </c>
      <c r="G4226">
        <f t="shared" ref="G4226:G4289" si="266">YEAR(A4226)</f>
        <v>2023</v>
      </c>
    </row>
    <row r="4227" spans="1:7" x14ac:dyDescent="0.25">
      <c r="A4227" s="1">
        <f>focus_primary!A4228</f>
        <v>45128</v>
      </c>
      <c r="B4227">
        <f>VLOOKUP($A4227, focus_primary!$A:$AQ, MATCH(YEAR(fiscal_1_y_a!A4227), focus_primary!$2:$2, 0), 0)</f>
        <v>-1</v>
      </c>
      <c r="C4227">
        <f>VLOOKUP($A4227, focus_primary!$A:$AQ, MATCH(YEAR(A4227)+1, focus_primary!$2:$2, 0), 0)</f>
        <v>-0.8</v>
      </c>
      <c r="D4227">
        <f t="shared" si="264"/>
        <v>-0.88333333333333341</v>
      </c>
      <c r="E4227">
        <f t="shared" si="265"/>
        <v>7</v>
      </c>
      <c r="F4227">
        <f t="shared" ref="F4227:F4290" si="267">IF(E4227&lt;4,3,IF(E4227&lt;7,6,IF(E4227&lt;10,9,12)))</f>
        <v>9</v>
      </c>
      <c r="G4227">
        <f t="shared" si="266"/>
        <v>2023</v>
      </c>
    </row>
    <row r="4228" spans="1:7" x14ac:dyDescent="0.25">
      <c r="A4228" s="1">
        <f>focus_primary!A4229</f>
        <v>45131</v>
      </c>
      <c r="B4228">
        <f>VLOOKUP($A4228, focus_primary!$A:$AQ, MATCH(YEAR(fiscal_1_y_a!A4228), focus_primary!$2:$2, 0), 0)</f>
        <v>-1</v>
      </c>
      <c r="C4228">
        <f>VLOOKUP($A4228, focus_primary!$A:$AQ, MATCH(YEAR(A4228)+1, focus_primary!$2:$2, 0), 0)</f>
        <v>-0.8</v>
      </c>
      <c r="D4228">
        <f t="shared" si="264"/>
        <v>-0.88333333333333341</v>
      </c>
      <c r="E4228">
        <f t="shared" si="265"/>
        <v>7</v>
      </c>
      <c r="F4228">
        <f t="shared" si="267"/>
        <v>9</v>
      </c>
      <c r="G4228">
        <f t="shared" si="266"/>
        <v>2023</v>
      </c>
    </row>
    <row r="4229" spans="1:7" x14ac:dyDescent="0.25">
      <c r="A4229" s="1">
        <f>focus_primary!A4230</f>
        <v>45132</v>
      </c>
      <c r="B4229">
        <f>VLOOKUP($A4229, focus_primary!$A:$AQ, MATCH(YEAR(fiscal_1_y_a!A4229), focus_primary!$2:$2, 0), 0)</f>
        <v>-1</v>
      </c>
      <c r="C4229">
        <f>VLOOKUP($A4229, focus_primary!$A:$AQ, MATCH(YEAR(A4229)+1, focus_primary!$2:$2, 0), 0)</f>
        <v>-0.8</v>
      </c>
      <c r="D4229">
        <f t="shared" si="264"/>
        <v>-0.88333333333333341</v>
      </c>
      <c r="E4229">
        <f t="shared" si="265"/>
        <v>7</v>
      </c>
      <c r="F4229">
        <f t="shared" si="267"/>
        <v>9</v>
      </c>
      <c r="G4229">
        <f t="shared" si="266"/>
        <v>2023</v>
      </c>
    </row>
    <row r="4230" spans="1:7" x14ac:dyDescent="0.25">
      <c r="A4230" s="1">
        <f>focus_primary!A4231</f>
        <v>45133</v>
      </c>
      <c r="B4230">
        <f>VLOOKUP($A4230, focus_primary!$A:$AQ, MATCH(YEAR(fiscal_1_y_a!A4230), focus_primary!$2:$2, 0), 0)</f>
        <v>-1</v>
      </c>
      <c r="C4230">
        <f>VLOOKUP($A4230, focus_primary!$A:$AQ, MATCH(YEAR(A4230)+1, focus_primary!$2:$2, 0), 0)</f>
        <v>-0.8</v>
      </c>
      <c r="D4230">
        <f t="shared" si="264"/>
        <v>-0.88333333333333341</v>
      </c>
      <c r="E4230">
        <f t="shared" si="265"/>
        <v>7</v>
      </c>
      <c r="F4230">
        <f t="shared" si="267"/>
        <v>9</v>
      </c>
      <c r="G4230">
        <f t="shared" si="266"/>
        <v>2023</v>
      </c>
    </row>
    <row r="4231" spans="1:7" x14ac:dyDescent="0.25">
      <c r="A4231" s="1">
        <f>focus_primary!A4232</f>
        <v>45134</v>
      </c>
      <c r="B4231">
        <f>VLOOKUP($A4231, focus_primary!$A:$AQ, MATCH(YEAR(fiscal_1_y_a!A4231), focus_primary!$2:$2, 0), 0)</f>
        <v>-1</v>
      </c>
      <c r="C4231">
        <f>VLOOKUP($A4231, focus_primary!$A:$AQ, MATCH(YEAR(A4231)+1, focus_primary!$2:$2, 0), 0)</f>
        <v>-0.8</v>
      </c>
      <c r="D4231">
        <f t="shared" si="264"/>
        <v>-0.88333333333333341</v>
      </c>
      <c r="E4231">
        <f t="shared" si="265"/>
        <v>7</v>
      </c>
      <c r="F4231">
        <f t="shared" si="267"/>
        <v>9</v>
      </c>
      <c r="G4231">
        <f t="shared" si="266"/>
        <v>2023</v>
      </c>
    </row>
    <row r="4232" spans="1:7" x14ac:dyDescent="0.25">
      <c r="A4232" s="1">
        <f>focus_primary!A4233</f>
        <v>45135</v>
      </c>
      <c r="B4232">
        <f>VLOOKUP($A4232, focus_primary!$A:$AQ, MATCH(YEAR(fiscal_1_y_a!A4232), focus_primary!$2:$2, 0), 0)</f>
        <v>-1</v>
      </c>
      <c r="C4232">
        <f>VLOOKUP($A4232, focus_primary!$A:$AQ, MATCH(YEAR(A4232)+1, focus_primary!$2:$2, 0), 0)</f>
        <v>-0.8</v>
      </c>
      <c r="D4232">
        <f t="shared" si="264"/>
        <v>-0.88333333333333341</v>
      </c>
      <c r="E4232">
        <f t="shared" si="265"/>
        <v>7</v>
      </c>
      <c r="F4232">
        <f t="shared" si="267"/>
        <v>9</v>
      </c>
      <c r="G4232">
        <f t="shared" si="266"/>
        <v>2023</v>
      </c>
    </row>
    <row r="4233" spans="1:7" x14ac:dyDescent="0.25">
      <c r="A4233" s="1">
        <f>focus_primary!A4234</f>
        <v>45138</v>
      </c>
      <c r="B4233">
        <f>VLOOKUP($A4233, focus_primary!$A:$AQ, MATCH(YEAR(fiscal_1_y_a!A4233), focus_primary!$2:$2, 0), 0)</f>
        <v>-1</v>
      </c>
      <c r="C4233">
        <f>VLOOKUP($A4233, focus_primary!$A:$AQ, MATCH(YEAR(A4233)+1, focus_primary!$2:$2, 0), 0)</f>
        <v>-0.8</v>
      </c>
      <c r="D4233">
        <f t="shared" si="264"/>
        <v>-0.88333333333333341</v>
      </c>
      <c r="E4233">
        <f t="shared" si="265"/>
        <v>7</v>
      </c>
      <c r="F4233">
        <f t="shared" si="267"/>
        <v>9</v>
      </c>
      <c r="G4233">
        <f t="shared" si="266"/>
        <v>2023</v>
      </c>
    </row>
    <row r="4234" spans="1:7" x14ac:dyDescent="0.25">
      <c r="A4234" s="1">
        <f>focus_primary!A4235</f>
        <v>45139</v>
      </c>
      <c r="B4234">
        <f>VLOOKUP($A4234, focus_primary!$A:$AQ, MATCH(YEAR(fiscal_1_y_a!A4234), focus_primary!$2:$2, 0), 0)</f>
        <v>-1</v>
      </c>
      <c r="C4234">
        <f>VLOOKUP($A4234, focus_primary!$A:$AQ, MATCH(YEAR(A4234)+1, focus_primary!$2:$2, 0), 0)</f>
        <v>-0.8</v>
      </c>
      <c r="D4234">
        <f t="shared" si="264"/>
        <v>-0.8666666666666667</v>
      </c>
      <c r="E4234">
        <f t="shared" si="265"/>
        <v>8</v>
      </c>
      <c r="F4234">
        <f t="shared" si="267"/>
        <v>9</v>
      </c>
      <c r="G4234">
        <f t="shared" si="266"/>
        <v>2023</v>
      </c>
    </row>
    <row r="4235" spans="1:7" x14ac:dyDescent="0.25">
      <c r="A4235" s="1">
        <f>focus_primary!A4236</f>
        <v>45140</v>
      </c>
      <c r="B4235">
        <f>VLOOKUP($A4235, focus_primary!$A:$AQ, MATCH(YEAR(fiscal_1_y_a!A4235), focus_primary!$2:$2, 0), 0)</f>
        <v>-1</v>
      </c>
      <c r="C4235">
        <f>VLOOKUP($A4235, focus_primary!$A:$AQ, MATCH(YEAR(A4235)+1, focus_primary!$2:$2, 0), 0)</f>
        <v>-0.8</v>
      </c>
      <c r="D4235">
        <f t="shared" si="264"/>
        <v>-0.8666666666666667</v>
      </c>
      <c r="E4235">
        <f t="shared" si="265"/>
        <v>8</v>
      </c>
      <c r="F4235">
        <f t="shared" si="267"/>
        <v>9</v>
      </c>
      <c r="G4235">
        <f t="shared" si="266"/>
        <v>2023</v>
      </c>
    </row>
    <row r="4236" spans="1:7" x14ac:dyDescent="0.25">
      <c r="A4236" s="1">
        <f>focus_primary!A4237</f>
        <v>45141</v>
      </c>
      <c r="B4236">
        <f>VLOOKUP($A4236, focus_primary!$A:$AQ, MATCH(YEAR(fiscal_1_y_a!A4236), focus_primary!$2:$2, 0), 0)</f>
        <v>-1</v>
      </c>
      <c r="C4236">
        <f>VLOOKUP($A4236, focus_primary!$A:$AQ, MATCH(YEAR(A4236)+1, focus_primary!$2:$2, 0), 0)</f>
        <v>-0.8</v>
      </c>
      <c r="D4236">
        <f t="shared" si="264"/>
        <v>-0.8666666666666667</v>
      </c>
      <c r="E4236">
        <f t="shared" si="265"/>
        <v>8</v>
      </c>
      <c r="F4236">
        <f t="shared" si="267"/>
        <v>9</v>
      </c>
      <c r="G4236">
        <f t="shared" si="266"/>
        <v>2023</v>
      </c>
    </row>
    <row r="4237" spans="1:7" x14ac:dyDescent="0.25">
      <c r="A4237" s="1">
        <f>focus_primary!A4238</f>
        <v>45142</v>
      </c>
      <c r="B4237">
        <f>VLOOKUP($A4237, focus_primary!$A:$AQ, MATCH(YEAR(fiscal_1_y_a!A4237), focus_primary!$2:$2, 0), 0)</f>
        <v>-1</v>
      </c>
      <c r="C4237">
        <f>VLOOKUP($A4237, focus_primary!$A:$AQ, MATCH(YEAR(A4237)+1, focus_primary!$2:$2, 0), 0)</f>
        <v>-0.8</v>
      </c>
      <c r="D4237">
        <f t="shared" si="264"/>
        <v>-0.8666666666666667</v>
      </c>
      <c r="E4237">
        <f t="shared" si="265"/>
        <v>8</v>
      </c>
      <c r="F4237">
        <f t="shared" si="267"/>
        <v>9</v>
      </c>
      <c r="G4237">
        <f t="shared" si="266"/>
        <v>2023</v>
      </c>
    </row>
    <row r="4238" spans="1:7" x14ac:dyDescent="0.25">
      <c r="A4238" s="1">
        <f>focus_primary!A4239</f>
        <v>45145</v>
      </c>
      <c r="B4238">
        <f>VLOOKUP($A4238, focus_primary!$A:$AQ, MATCH(YEAR(fiscal_1_y_a!A4238), focus_primary!$2:$2, 0), 0)</f>
        <v>-1</v>
      </c>
      <c r="C4238">
        <f>VLOOKUP($A4238, focus_primary!$A:$AQ, MATCH(YEAR(A4238)+1, focus_primary!$2:$2, 0), 0)</f>
        <v>-0.8</v>
      </c>
      <c r="D4238">
        <f t="shared" si="264"/>
        <v>-0.8666666666666667</v>
      </c>
      <c r="E4238">
        <f t="shared" si="265"/>
        <v>8</v>
      </c>
      <c r="F4238">
        <f t="shared" si="267"/>
        <v>9</v>
      </c>
      <c r="G4238">
        <f t="shared" si="266"/>
        <v>2023</v>
      </c>
    </row>
    <row r="4239" spans="1:7" x14ac:dyDescent="0.25">
      <c r="A4239" s="1">
        <f>focus_primary!A4240</f>
        <v>45146</v>
      </c>
      <c r="B4239">
        <f>VLOOKUP($A4239, focus_primary!$A:$AQ, MATCH(YEAR(fiscal_1_y_a!A4239), focus_primary!$2:$2, 0), 0)</f>
        <v>-1</v>
      </c>
      <c r="C4239">
        <f>VLOOKUP($A4239, focus_primary!$A:$AQ, MATCH(YEAR(A4239)+1, focus_primary!$2:$2, 0), 0)</f>
        <v>-0.8</v>
      </c>
      <c r="D4239">
        <f t="shared" si="264"/>
        <v>-0.8666666666666667</v>
      </c>
      <c r="E4239">
        <f t="shared" si="265"/>
        <v>8</v>
      </c>
      <c r="F4239">
        <f t="shared" si="267"/>
        <v>9</v>
      </c>
      <c r="G4239">
        <f t="shared" si="266"/>
        <v>2023</v>
      </c>
    </row>
    <row r="4240" spans="1:7" x14ac:dyDescent="0.25">
      <c r="A4240" s="1">
        <f>focus_primary!A4241</f>
        <v>45147</v>
      </c>
      <c r="B4240">
        <f>VLOOKUP($A4240, focus_primary!$A:$AQ, MATCH(YEAR(fiscal_1_y_a!A4240), focus_primary!$2:$2, 0), 0)</f>
        <v>-1</v>
      </c>
      <c r="C4240">
        <f>VLOOKUP($A4240, focus_primary!$A:$AQ, MATCH(YEAR(A4240)+1, focus_primary!$2:$2, 0), 0)</f>
        <v>-0.8</v>
      </c>
      <c r="D4240">
        <f t="shared" si="264"/>
        <v>-0.8666666666666667</v>
      </c>
      <c r="E4240">
        <f t="shared" si="265"/>
        <v>8</v>
      </c>
      <c r="F4240">
        <f t="shared" si="267"/>
        <v>9</v>
      </c>
      <c r="G4240">
        <f t="shared" si="266"/>
        <v>2023</v>
      </c>
    </row>
    <row r="4241" spans="1:7" x14ac:dyDescent="0.25">
      <c r="A4241" s="1">
        <f>focus_primary!A4242</f>
        <v>45148</v>
      </c>
      <c r="B4241">
        <f>VLOOKUP($A4241, focus_primary!$A:$AQ, MATCH(YEAR(fiscal_1_y_a!A4241), focus_primary!$2:$2, 0), 0)</f>
        <v>-1</v>
      </c>
      <c r="C4241">
        <f>VLOOKUP($A4241, focus_primary!$A:$AQ, MATCH(YEAR(A4241)+1, focus_primary!$2:$2, 0), 0)</f>
        <v>-0.8</v>
      </c>
      <c r="D4241">
        <f t="shared" si="264"/>
        <v>-0.8666666666666667</v>
      </c>
      <c r="E4241">
        <f t="shared" si="265"/>
        <v>8</v>
      </c>
      <c r="F4241">
        <f t="shared" si="267"/>
        <v>9</v>
      </c>
      <c r="G4241">
        <f t="shared" si="266"/>
        <v>2023</v>
      </c>
    </row>
    <row r="4242" spans="1:7" x14ac:dyDescent="0.25">
      <c r="A4242" s="1">
        <f>focus_primary!A4243</f>
        <v>45149</v>
      </c>
      <c r="B4242">
        <f>VLOOKUP($A4242, focus_primary!$A:$AQ, MATCH(YEAR(fiscal_1_y_a!A4242), focus_primary!$2:$2, 0), 0)</f>
        <v>-1</v>
      </c>
      <c r="C4242">
        <f>VLOOKUP($A4242, focus_primary!$A:$AQ, MATCH(YEAR(A4242)+1, focus_primary!$2:$2, 0), 0)</f>
        <v>-0.8</v>
      </c>
      <c r="D4242">
        <f t="shared" si="264"/>
        <v>-0.8666666666666667</v>
      </c>
      <c r="E4242">
        <f t="shared" si="265"/>
        <v>8</v>
      </c>
      <c r="F4242">
        <f t="shared" si="267"/>
        <v>9</v>
      </c>
      <c r="G4242">
        <f t="shared" si="266"/>
        <v>2023</v>
      </c>
    </row>
    <row r="4243" spans="1:7" x14ac:dyDescent="0.25">
      <c r="A4243" s="1">
        <f>focus_primary!A4244</f>
        <v>45152</v>
      </c>
      <c r="B4243">
        <f>VLOOKUP($A4243, focus_primary!$A:$AQ, MATCH(YEAR(fiscal_1_y_a!A4243), focus_primary!$2:$2, 0), 0)</f>
        <v>-1</v>
      </c>
      <c r="C4243">
        <f>VLOOKUP($A4243, focus_primary!$A:$AQ, MATCH(YEAR(A4243)+1, focus_primary!$2:$2, 0), 0)</f>
        <v>-0.8</v>
      </c>
      <c r="D4243">
        <f t="shared" si="264"/>
        <v>-0.8666666666666667</v>
      </c>
      <c r="E4243">
        <f t="shared" si="265"/>
        <v>8</v>
      </c>
      <c r="F4243">
        <f t="shared" si="267"/>
        <v>9</v>
      </c>
      <c r="G4243">
        <f t="shared" si="266"/>
        <v>2023</v>
      </c>
    </row>
    <row r="4244" spans="1:7" x14ac:dyDescent="0.25">
      <c r="A4244" s="1">
        <f>focus_primary!A4245</f>
        <v>45153</v>
      </c>
      <c r="B4244">
        <f>VLOOKUP($A4244, focus_primary!$A:$AQ, MATCH(YEAR(fiscal_1_y_a!A4244), focus_primary!$2:$2, 0), 0)</f>
        <v>-1</v>
      </c>
      <c r="C4244">
        <f>VLOOKUP($A4244, focus_primary!$A:$AQ, MATCH(YEAR(A4244)+1, focus_primary!$2:$2, 0), 0)</f>
        <v>-0.8</v>
      </c>
      <c r="D4244">
        <f t="shared" si="264"/>
        <v>-0.8666666666666667</v>
      </c>
      <c r="E4244">
        <f t="shared" si="265"/>
        <v>8</v>
      </c>
      <c r="F4244">
        <f t="shared" si="267"/>
        <v>9</v>
      </c>
      <c r="G4244">
        <f t="shared" si="266"/>
        <v>2023</v>
      </c>
    </row>
    <row r="4245" spans="1:7" x14ac:dyDescent="0.25">
      <c r="A4245" s="1">
        <f>focus_primary!A4246</f>
        <v>45154</v>
      </c>
      <c r="B4245">
        <f>VLOOKUP($A4245, focus_primary!$A:$AQ, MATCH(YEAR(fiscal_1_y_a!A4245), focus_primary!$2:$2, 0), 0)</f>
        <v>-1</v>
      </c>
      <c r="C4245">
        <f>VLOOKUP($A4245, focus_primary!$A:$AQ, MATCH(YEAR(A4245)+1, focus_primary!$2:$2, 0), 0)</f>
        <v>-0.8</v>
      </c>
      <c r="D4245">
        <f t="shared" si="264"/>
        <v>-0.8666666666666667</v>
      </c>
      <c r="E4245">
        <f t="shared" si="265"/>
        <v>8</v>
      </c>
      <c r="F4245">
        <f t="shared" si="267"/>
        <v>9</v>
      </c>
      <c r="G4245">
        <f t="shared" si="266"/>
        <v>2023</v>
      </c>
    </row>
    <row r="4246" spans="1:7" x14ac:dyDescent="0.25">
      <c r="A4246" s="1">
        <f>focus_primary!A4247</f>
        <v>45155</v>
      </c>
      <c r="B4246">
        <f>VLOOKUP($A4246, focus_primary!$A:$AQ, MATCH(YEAR(fiscal_1_y_a!A4246), focus_primary!$2:$2, 0), 0)</f>
        <v>-1</v>
      </c>
      <c r="C4246">
        <f>VLOOKUP($A4246, focus_primary!$A:$AQ, MATCH(YEAR(A4246)+1, focus_primary!$2:$2, 0), 0)</f>
        <v>-0.8</v>
      </c>
      <c r="D4246">
        <f t="shared" si="264"/>
        <v>-0.8666666666666667</v>
      </c>
      <c r="E4246">
        <f t="shared" si="265"/>
        <v>8</v>
      </c>
      <c r="F4246">
        <f t="shared" si="267"/>
        <v>9</v>
      </c>
      <c r="G4246">
        <f t="shared" si="266"/>
        <v>2023</v>
      </c>
    </row>
    <row r="4247" spans="1:7" x14ac:dyDescent="0.25">
      <c r="A4247" s="1">
        <f>focus_primary!A4248</f>
        <v>45156</v>
      </c>
      <c r="B4247">
        <f>VLOOKUP($A4247, focus_primary!$A:$AQ, MATCH(YEAR(fiscal_1_y_a!A4247), focus_primary!$2:$2, 0), 0)</f>
        <v>-1</v>
      </c>
      <c r="C4247">
        <f>VLOOKUP($A4247, focus_primary!$A:$AQ, MATCH(YEAR(A4247)+1, focus_primary!$2:$2, 0), 0)</f>
        <v>-0.75</v>
      </c>
      <c r="D4247">
        <f t="shared" si="264"/>
        <v>-0.83333333333333337</v>
      </c>
      <c r="E4247">
        <f t="shared" si="265"/>
        <v>8</v>
      </c>
      <c r="F4247">
        <f t="shared" si="267"/>
        <v>9</v>
      </c>
      <c r="G4247">
        <f t="shared" si="266"/>
        <v>2023</v>
      </c>
    </row>
    <row r="4248" spans="1:7" x14ac:dyDescent="0.25">
      <c r="A4248" s="1">
        <f>focus_primary!A4249</f>
        <v>45159</v>
      </c>
      <c r="B4248">
        <f>VLOOKUP($A4248, focus_primary!$A:$AQ, MATCH(YEAR(fiscal_1_y_a!A4248), focus_primary!$2:$2, 0), 0)</f>
        <v>-1</v>
      </c>
      <c r="C4248">
        <f>VLOOKUP($A4248, focus_primary!$A:$AQ, MATCH(YEAR(A4248)+1, focus_primary!$2:$2, 0), 0)</f>
        <v>-0.75</v>
      </c>
      <c r="D4248">
        <f t="shared" si="264"/>
        <v>-0.83333333333333337</v>
      </c>
      <c r="E4248">
        <f t="shared" si="265"/>
        <v>8</v>
      </c>
      <c r="F4248">
        <f t="shared" si="267"/>
        <v>9</v>
      </c>
      <c r="G4248">
        <f t="shared" si="266"/>
        <v>2023</v>
      </c>
    </row>
    <row r="4249" spans="1:7" x14ac:dyDescent="0.25">
      <c r="A4249" s="1">
        <f>focus_primary!A4250</f>
        <v>45160</v>
      </c>
      <c r="B4249">
        <f>VLOOKUP($A4249, focus_primary!$A:$AQ, MATCH(YEAR(fiscal_1_y_a!A4249), focus_primary!$2:$2, 0), 0)</f>
        <v>-1</v>
      </c>
      <c r="C4249">
        <f>VLOOKUP($A4249, focus_primary!$A:$AQ, MATCH(YEAR(A4249)+1, focus_primary!$2:$2, 0), 0)</f>
        <v>-0.77500000000000002</v>
      </c>
      <c r="D4249">
        <f t="shared" si="264"/>
        <v>-0.85</v>
      </c>
      <c r="E4249">
        <f t="shared" si="265"/>
        <v>8</v>
      </c>
      <c r="F4249">
        <f t="shared" si="267"/>
        <v>9</v>
      </c>
      <c r="G4249">
        <f t="shared" si="266"/>
        <v>2023</v>
      </c>
    </row>
    <row r="4250" spans="1:7" x14ac:dyDescent="0.25">
      <c r="A4250" s="1">
        <f>focus_primary!A4251</f>
        <v>45161</v>
      </c>
      <c r="B4250">
        <f>VLOOKUP($A4250, focus_primary!$A:$AQ, MATCH(YEAR(fiscal_1_y_a!A4250), focus_primary!$2:$2, 0), 0)</f>
        <v>-1</v>
      </c>
      <c r="C4250">
        <f>VLOOKUP($A4250, focus_primary!$A:$AQ, MATCH(YEAR(A4250)+1, focus_primary!$2:$2, 0), 0)</f>
        <v>-0.77500000000000002</v>
      </c>
      <c r="D4250">
        <f t="shared" si="264"/>
        <v>-0.85</v>
      </c>
      <c r="E4250">
        <f t="shared" si="265"/>
        <v>8</v>
      </c>
      <c r="F4250">
        <f t="shared" si="267"/>
        <v>9</v>
      </c>
      <c r="G4250">
        <f t="shared" si="266"/>
        <v>2023</v>
      </c>
    </row>
    <row r="4251" spans="1:7" x14ac:dyDescent="0.25">
      <c r="A4251" s="1">
        <f>focus_primary!A4252</f>
        <v>45162</v>
      </c>
      <c r="B4251">
        <f>VLOOKUP($A4251, focus_primary!$A:$AQ, MATCH(YEAR(fiscal_1_y_a!A4251), focus_primary!$2:$2, 0), 0)</f>
        <v>-1</v>
      </c>
      <c r="C4251">
        <f>VLOOKUP($A4251, focus_primary!$A:$AQ, MATCH(YEAR(A4251)+1, focus_primary!$2:$2, 0), 0)</f>
        <v>-0.77500000000000002</v>
      </c>
      <c r="D4251">
        <f t="shared" si="264"/>
        <v>-0.85</v>
      </c>
      <c r="E4251">
        <f t="shared" si="265"/>
        <v>8</v>
      </c>
      <c r="F4251">
        <f t="shared" si="267"/>
        <v>9</v>
      </c>
      <c r="G4251">
        <f t="shared" si="266"/>
        <v>2023</v>
      </c>
    </row>
    <row r="4252" spans="1:7" x14ac:dyDescent="0.25">
      <c r="A4252" s="1">
        <f>focus_primary!A4253</f>
        <v>45163</v>
      </c>
      <c r="B4252">
        <f>VLOOKUP($A4252, focus_primary!$A:$AQ, MATCH(YEAR(fiscal_1_y_a!A4252), focus_primary!$2:$2, 0), 0)</f>
        <v>-1</v>
      </c>
      <c r="C4252">
        <f>VLOOKUP($A4252, focus_primary!$A:$AQ, MATCH(YEAR(A4252)+1, focus_primary!$2:$2, 0), 0)</f>
        <v>-0.75</v>
      </c>
      <c r="D4252">
        <f t="shared" si="264"/>
        <v>-0.83333333333333337</v>
      </c>
      <c r="E4252">
        <f t="shared" si="265"/>
        <v>8</v>
      </c>
      <c r="F4252">
        <f t="shared" si="267"/>
        <v>9</v>
      </c>
      <c r="G4252">
        <f t="shared" si="266"/>
        <v>2023</v>
      </c>
    </row>
    <row r="4253" spans="1:7" x14ac:dyDescent="0.25">
      <c r="A4253" s="1">
        <f>focus_primary!A4254</f>
        <v>45166</v>
      </c>
      <c r="B4253">
        <f>VLOOKUP($A4253, focus_primary!$A:$AQ, MATCH(YEAR(fiscal_1_y_a!A4253), focus_primary!$2:$2, 0), 0)</f>
        <v>-1</v>
      </c>
      <c r="C4253">
        <f>VLOOKUP($A4253, focus_primary!$A:$AQ, MATCH(YEAR(A4253)+1, focus_primary!$2:$2, 0), 0)</f>
        <v>-0.71</v>
      </c>
      <c r="D4253">
        <f t="shared" si="264"/>
        <v>-0.80666666666666664</v>
      </c>
      <c r="E4253">
        <f t="shared" si="265"/>
        <v>8</v>
      </c>
      <c r="F4253">
        <f t="shared" si="267"/>
        <v>9</v>
      </c>
      <c r="G4253">
        <f t="shared" si="266"/>
        <v>2023</v>
      </c>
    </row>
    <row r="4254" spans="1:7" x14ac:dyDescent="0.25">
      <c r="A4254" s="1">
        <f>focus_primary!A4255</f>
        <v>45167</v>
      </c>
      <c r="B4254">
        <f>VLOOKUP($A4254, focus_primary!$A:$AQ, MATCH(YEAR(fiscal_1_y_a!A4254), focus_primary!$2:$2, 0), 0)</f>
        <v>-1</v>
      </c>
      <c r="C4254">
        <f>VLOOKUP($A4254, focus_primary!$A:$AQ, MATCH(YEAR(A4254)+1, focus_primary!$2:$2, 0), 0)</f>
        <v>-0.73</v>
      </c>
      <c r="D4254">
        <f t="shared" si="264"/>
        <v>-0.82</v>
      </c>
      <c r="E4254">
        <f t="shared" si="265"/>
        <v>8</v>
      </c>
      <c r="F4254">
        <f t="shared" si="267"/>
        <v>9</v>
      </c>
      <c r="G4254">
        <f t="shared" si="266"/>
        <v>2023</v>
      </c>
    </row>
    <row r="4255" spans="1:7" x14ac:dyDescent="0.25">
      <c r="A4255" s="1">
        <f>focus_primary!A4256</f>
        <v>45168</v>
      </c>
      <c r="B4255">
        <f>VLOOKUP($A4255, focus_primary!$A:$AQ, MATCH(YEAR(fiscal_1_y_a!A4255), focus_primary!$2:$2, 0), 0)</f>
        <v>-1</v>
      </c>
      <c r="C4255">
        <f>VLOOKUP($A4255, focus_primary!$A:$AQ, MATCH(YEAR(A4255)+1, focus_primary!$2:$2, 0), 0)</f>
        <v>-0.73</v>
      </c>
      <c r="D4255">
        <f t="shared" si="264"/>
        <v>-0.82</v>
      </c>
      <c r="E4255">
        <f t="shared" si="265"/>
        <v>8</v>
      </c>
      <c r="F4255">
        <f t="shared" si="267"/>
        <v>9</v>
      </c>
      <c r="G4255">
        <f t="shared" si="266"/>
        <v>2023</v>
      </c>
    </row>
    <row r="4256" spans="1:7" x14ac:dyDescent="0.25">
      <c r="A4256" s="1">
        <f>focus_primary!A4257</f>
        <v>45169</v>
      </c>
      <c r="B4256">
        <f>VLOOKUP($A4256, focus_primary!$A:$AQ, MATCH(YEAR(fiscal_1_y_a!A4256), focus_primary!$2:$2, 0), 0)</f>
        <v>-1</v>
      </c>
      <c r="C4256">
        <f>VLOOKUP($A4256, focus_primary!$A:$AQ, MATCH(YEAR(A4256)+1, focus_primary!$2:$2, 0), 0)</f>
        <v>-0.71</v>
      </c>
      <c r="D4256">
        <f t="shared" si="264"/>
        <v>-0.80666666666666664</v>
      </c>
      <c r="E4256">
        <f t="shared" si="265"/>
        <v>8</v>
      </c>
      <c r="F4256">
        <f t="shared" si="267"/>
        <v>9</v>
      </c>
      <c r="G4256">
        <f t="shared" si="266"/>
        <v>2023</v>
      </c>
    </row>
    <row r="4257" spans="1:7" x14ac:dyDescent="0.25">
      <c r="A4257" s="1">
        <f>focus_primary!A4258</f>
        <v>45170</v>
      </c>
      <c r="B4257">
        <f>VLOOKUP($A4257, focus_primary!$A:$AQ, MATCH(YEAR(fiscal_1_y_a!A4257), focus_primary!$2:$2, 0), 0)</f>
        <v>-1</v>
      </c>
      <c r="C4257">
        <f>VLOOKUP($A4257, focus_primary!$A:$AQ, MATCH(YEAR(A4257)+1, focus_primary!$2:$2, 0), 0)</f>
        <v>-0.71</v>
      </c>
      <c r="D4257">
        <f t="shared" si="264"/>
        <v>-0.78250000000000008</v>
      </c>
      <c r="E4257">
        <f t="shared" si="265"/>
        <v>9</v>
      </c>
      <c r="F4257">
        <f t="shared" si="267"/>
        <v>9</v>
      </c>
      <c r="G4257">
        <f t="shared" si="266"/>
        <v>2023</v>
      </c>
    </row>
    <row r="4258" spans="1:7" x14ac:dyDescent="0.25">
      <c r="A4258" s="1">
        <f>focus_primary!A4259</f>
        <v>45173</v>
      </c>
      <c r="B4258">
        <f>VLOOKUP($A4258, focus_primary!$A:$AQ, MATCH(YEAR(fiscal_1_y_a!A4258), focus_primary!$2:$2, 0), 0)</f>
        <v>-1</v>
      </c>
      <c r="C4258">
        <f>VLOOKUP($A4258, focus_primary!$A:$AQ, MATCH(YEAR(A4258)+1, focus_primary!$2:$2, 0), 0)</f>
        <v>-0.70499999999999996</v>
      </c>
      <c r="D4258">
        <f t="shared" si="264"/>
        <v>-0.77874999999999994</v>
      </c>
      <c r="E4258">
        <f t="shared" si="265"/>
        <v>9</v>
      </c>
      <c r="F4258">
        <f t="shared" si="267"/>
        <v>9</v>
      </c>
      <c r="G4258">
        <f t="shared" si="266"/>
        <v>2023</v>
      </c>
    </row>
    <row r="4259" spans="1:7" x14ac:dyDescent="0.25">
      <c r="A4259" s="1">
        <f>focus_primary!A4260</f>
        <v>45174</v>
      </c>
      <c r="B4259">
        <f>VLOOKUP($A4259, focus_primary!$A:$AQ, MATCH(YEAR(fiscal_1_y_a!A4259), focus_primary!$2:$2, 0), 0)</f>
        <v>-1</v>
      </c>
      <c r="C4259">
        <f>VLOOKUP($A4259, focus_primary!$A:$AQ, MATCH(YEAR(A4259)+1, focus_primary!$2:$2, 0), 0)</f>
        <v>-0.70499999999999996</v>
      </c>
      <c r="D4259">
        <f t="shared" si="264"/>
        <v>-0.77874999999999994</v>
      </c>
      <c r="E4259">
        <f t="shared" si="265"/>
        <v>9</v>
      </c>
      <c r="F4259">
        <f t="shared" si="267"/>
        <v>9</v>
      </c>
      <c r="G4259">
        <f t="shared" si="266"/>
        <v>2023</v>
      </c>
    </row>
    <row r="4260" spans="1:7" x14ac:dyDescent="0.25">
      <c r="A4260" s="1">
        <f>focus_primary!A4261</f>
        <v>45175</v>
      </c>
      <c r="B4260">
        <f>VLOOKUP($A4260, focus_primary!$A:$AQ, MATCH(YEAR(fiscal_1_y_a!A4260), focus_primary!$2:$2, 0), 0)</f>
        <v>-1</v>
      </c>
      <c r="C4260">
        <f>VLOOKUP($A4260, focus_primary!$A:$AQ, MATCH(YEAR(A4260)+1, focus_primary!$2:$2, 0), 0)</f>
        <v>-0.70499999999999996</v>
      </c>
      <c r="D4260">
        <f t="shared" si="264"/>
        <v>-0.77874999999999994</v>
      </c>
      <c r="E4260">
        <f t="shared" si="265"/>
        <v>9</v>
      </c>
      <c r="F4260">
        <f t="shared" si="267"/>
        <v>9</v>
      </c>
      <c r="G4260">
        <f t="shared" si="266"/>
        <v>2023</v>
      </c>
    </row>
    <row r="4261" spans="1:7" x14ac:dyDescent="0.25">
      <c r="A4261" s="1">
        <f>focus_primary!A4262</f>
        <v>45177</v>
      </c>
      <c r="B4261">
        <f>VLOOKUP($A4261, focus_primary!$A:$AQ, MATCH(YEAR(fiscal_1_y_a!A4261), focus_primary!$2:$2, 0), 0)</f>
        <v>-1</v>
      </c>
      <c r="C4261">
        <f>VLOOKUP($A4261, focus_primary!$A:$AQ, MATCH(YEAR(A4261)+1, focus_primary!$2:$2, 0), 0)</f>
        <v>-0.70499999999999996</v>
      </c>
      <c r="D4261">
        <f t="shared" si="264"/>
        <v>-0.77874999999999994</v>
      </c>
      <c r="E4261">
        <f t="shared" si="265"/>
        <v>9</v>
      </c>
      <c r="F4261">
        <f t="shared" si="267"/>
        <v>9</v>
      </c>
      <c r="G4261">
        <f t="shared" si="266"/>
        <v>2023</v>
      </c>
    </row>
    <row r="4262" spans="1:7" x14ac:dyDescent="0.25">
      <c r="A4262" s="1">
        <f>focus_primary!A4263</f>
        <v>45180</v>
      </c>
      <c r="B4262">
        <f>VLOOKUP($A4262, focus_primary!$A:$AQ, MATCH(YEAR(fiscal_1_y_a!A4262), focus_primary!$2:$2, 0), 0)</f>
        <v>-1</v>
      </c>
      <c r="C4262">
        <f>VLOOKUP($A4262, focus_primary!$A:$AQ, MATCH(YEAR(A4262)+1, focus_primary!$2:$2, 0), 0)</f>
        <v>-0.72499999999999998</v>
      </c>
      <c r="D4262">
        <f t="shared" si="264"/>
        <v>-0.79374999999999984</v>
      </c>
      <c r="E4262">
        <f t="shared" si="265"/>
        <v>9</v>
      </c>
      <c r="F4262">
        <f t="shared" si="267"/>
        <v>9</v>
      </c>
      <c r="G4262">
        <f t="shared" si="266"/>
        <v>2023</v>
      </c>
    </row>
    <row r="4263" spans="1:7" x14ac:dyDescent="0.25">
      <c r="A4263" s="1">
        <f>focus_primary!A4264</f>
        <v>45181</v>
      </c>
      <c r="B4263">
        <f>VLOOKUP($A4263, focus_primary!$A:$AQ, MATCH(YEAR(fiscal_1_y_a!A4263), focus_primary!$2:$2, 0), 0)</f>
        <v>-1</v>
      </c>
      <c r="C4263">
        <f>VLOOKUP($A4263, focus_primary!$A:$AQ, MATCH(YEAR(A4263)+1, focus_primary!$2:$2, 0), 0)</f>
        <v>-0.72499999999999998</v>
      </c>
      <c r="D4263">
        <f t="shared" si="264"/>
        <v>-0.79374999999999984</v>
      </c>
      <c r="E4263">
        <f t="shared" si="265"/>
        <v>9</v>
      </c>
      <c r="F4263">
        <f t="shared" si="267"/>
        <v>9</v>
      </c>
      <c r="G4263">
        <f t="shared" si="266"/>
        <v>2023</v>
      </c>
    </row>
    <row r="4264" spans="1:7" x14ac:dyDescent="0.25">
      <c r="A4264" s="1">
        <f>focus_primary!A4265</f>
        <v>45182</v>
      </c>
      <c r="B4264">
        <f>VLOOKUP($A4264, focus_primary!$A:$AQ, MATCH(YEAR(fiscal_1_y_a!A4264), focus_primary!$2:$2, 0), 0)</f>
        <v>-1</v>
      </c>
      <c r="C4264">
        <f>VLOOKUP($A4264, focus_primary!$A:$AQ, MATCH(YEAR(A4264)+1, focus_primary!$2:$2, 0), 0)</f>
        <v>-0.72499999999999998</v>
      </c>
      <c r="D4264">
        <f t="shared" si="264"/>
        <v>-0.79374999999999984</v>
      </c>
      <c r="E4264">
        <f t="shared" si="265"/>
        <v>9</v>
      </c>
      <c r="F4264">
        <f t="shared" si="267"/>
        <v>9</v>
      </c>
      <c r="G4264">
        <f t="shared" si="266"/>
        <v>2023</v>
      </c>
    </row>
    <row r="4265" spans="1:7" x14ac:dyDescent="0.25">
      <c r="A4265" s="1">
        <f>focus_primary!A4266</f>
        <v>45183</v>
      </c>
      <c r="B4265">
        <f>VLOOKUP($A4265, focus_primary!$A:$AQ, MATCH(YEAR(fiscal_1_y_a!A4265), focus_primary!$2:$2, 0), 0)</f>
        <v>-1</v>
      </c>
      <c r="C4265">
        <f>VLOOKUP($A4265, focus_primary!$A:$AQ, MATCH(YEAR(A4265)+1, focus_primary!$2:$2, 0), 0)</f>
        <v>-0.72499999999999998</v>
      </c>
      <c r="D4265">
        <f t="shared" si="264"/>
        <v>-0.79374999999999984</v>
      </c>
      <c r="E4265">
        <f t="shared" si="265"/>
        <v>9</v>
      </c>
      <c r="F4265">
        <f t="shared" si="267"/>
        <v>9</v>
      </c>
      <c r="G4265">
        <f t="shared" si="266"/>
        <v>2023</v>
      </c>
    </row>
    <row r="4266" spans="1:7" x14ac:dyDescent="0.25">
      <c r="A4266" s="1">
        <f>focus_primary!A4267</f>
        <v>45184</v>
      </c>
      <c r="B4266">
        <f>VLOOKUP($A4266, focus_primary!$A:$AQ, MATCH(YEAR(fiscal_1_y_a!A4266), focus_primary!$2:$2, 0), 0)</f>
        <v>-1</v>
      </c>
      <c r="C4266">
        <f>VLOOKUP($A4266, focus_primary!$A:$AQ, MATCH(YEAR(A4266)+1, focus_primary!$2:$2, 0), 0)</f>
        <v>-0.72499999999999998</v>
      </c>
      <c r="D4266">
        <f t="shared" si="264"/>
        <v>-0.79374999999999984</v>
      </c>
      <c r="E4266">
        <f t="shared" si="265"/>
        <v>9</v>
      </c>
      <c r="F4266">
        <f t="shared" si="267"/>
        <v>9</v>
      </c>
      <c r="G4266">
        <f t="shared" si="266"/>
        <v>2023</v>
      </c>
    </row>
    <row r="4267" spans="1:7" x14ac:dyDescent="0.25">
      <c r="A4267" s="1">
        <f>focus_primary!A4268</f>
        <v>45187</v>
      </c>
      <c r="B4267">
        <f>VLOOKUP($A4267, focus_primary!$A:$AQ, MATCH(YEAR(fiscal_1_y_a!A4267), focus_primary!$2:$2, 0), 0)</f>
        <v>-1</v>
      </c>
      <c r="C4267">
        <f>VLOOKUP($A4267, focus_primary!$A:$AQ, MATCH(YEAR(A4267)+1, focus_primary!$2:$2, 0), 0)</f>
        <v>-0.77500000000000002</v>
      </c>
      <c r="D4267">
        <f t="shared" si="264"/>
        <v>-0.83125000000000016</v>
      </c>
      <c r="E4267">
        <f t="shared" si="265"/>
        <v>9</v>
      </c>
      <c r="F4267">
        <f t="shared" si="267"/>
        <v>9</v>
      </c>
      <c r="G4267">
        <f t="shared" si="266"/>
        <v>2023</v>
      </c>
    </row>
    <row r="4268" spans="1:7" x14ac:dyDescent="0.25">
      <c r="A4268" s="1">
        <f>focus_primary!A4269</f>
        <v>45188</v>
      </c>
      <c r="B4268">
        <f>VLOOKUP($A4268, focus_primary!$A:$AQ, MATCH(YEAR(fiscal_1_y_a!A4268), focus_primary!$2:$2, 0), 0)</f>
        <v>-1</v>
      </c>
      <c r="C4268">
        <f>VLOOKUP($A4268, focus_primary!$A:$AQ, MATCH(YEAR(A4268)+1, focus_primary!$2:$2, 0), 0)</f>
        <v>-0.77500000000000002</v>
      </c>
      <c r="D4268">
        <f t="shared" si="264"/>
        <v>-0.83125000000000016</v>
      </c>
      <c r="E4268">
        <f t="shared" si="265"/>
        <v>9</v>
      </c>
      <c r="F4268">
        <f t="shared" si="267"/>
        <v>9</v>
      </c>
      <c r="G4268">
        <f t="shared" si="266"/>
        <v>2023</v>
      </c>
    </row>
    <row r="4269" spans="1:7" x14ac:dyDescent="0.25">
      <c r="A4269" s="1">
        <f>focus_primary!A4270</f>
        <v>45189</v>
      </c>
      <c r="B4269">
        <f>VLOOKUP($A4269, focus_primary!$A:$AQ, MATCH(YEAR(fiscal_1_y_a!A4269), focus_primary!$2:$2, 0), 0)</f>
        <v>-1</v>
      </c>
      <c r="C4269">
        <f>VLOOKUP($A4269, focus_primary!$A:$AQ, MATCH(YEAR(A4269)+1, focus_primary!$2:$2, 0), 0)</f>
        <v>-0.77500000000000002</v>
      </c>
      <c r="D4269">
        <f t="shared" si="264"/>
        <v>-0.83125000000000016</v>
      </c>
      <c r="E4269">
        <f t="shared" si="265"/>
        <v>9</v>
      </c>
      <c r="F4269">
        <f t="shared" si="267"/>
        <v>9</v>
      </c>
      <c r="G4269">
        <f t="shared" si="266"/>
        <v>2023</v>
      </c>
    </row>
    <row r="4270" spans="1:7" x14ac:dyDescent="0.25">
      <c r="A4270" s="1">
        <f>focus_primary!A4271</f>
        <v>45190</v>
      </c>
      <c r="B4270">
        <f>VLOOKUP($A4270, focus_primary!$A:$AQ, MATCH(YEAR(fiscal_1_y_a!A4270), focus_primary!$2:$2, 0), 0)</f>
        <v>-1</v>
      </c>
      <c r="C4270">
        <f>VLOOKUP($A4270, focus_primary!$A:$AQ, MATCH(YEAR(A4270)+1, focus_primary!$2:$2, 0), 0)</f>
        <v>-0.77500000000000002</v>
      </c>
      <c r="D4270">
        <f t="shared" si="264"/>
        <v>-0.83125000000000016</v>
      </c>
      <c r="E4270">
        <f t="shared" si="265"/>
        <v>9</v>
      </c>
      <c r="F4270">
        <f t="shared" si="267"/>
        <v>9</v>
      </c>
      <c r="G4270">
        <f t="shared" si="266"/>
        <v>2023</v>
      </c>
    </row>
    <row r="4271" spans="1:7" x14ac:dyDescent="0.25">
      <c r="A4271" s="1">
        <f>focus_primary!A4272</f>
        <v>45191</v>
      </c>
      <c r="B4271">
        <f>VLOOKUP($A4271, focus_primary!$A:$AQ, MATCH(YEAR(fiscal_1_y_a!A4271), focus_primary!$2:$2, 0), 0)</f>
        <v>-1</v>
      </c>
      <c r="C4271">
        <f>VLOOKUP($A4271, focus_primary!$A:$AQ, MATCH(YEAR(A4271)+1, focus_primary!$2:$2, 0), 0)</f>
        <v>-0.8</v>
      </c>
      <c r="D4271">
        <f t="shared" si="264"/>
        <v>-0.85</v>
      </c>
      <c r="E4271">
        <f t="shared" si="265"/>
        <v>9</v>
      </c>
      <c r="F4271">
        <f t="shared" si="267"/>
        <v>9</v>
      </c>
      <c r="G4271">
        <f t="shared" si="266"/>
        <v>2023</v>
      </c>
    </row>
    <row r="4272" spans="1:7" x14ac:dyDescent="0.25">
      <c r="A4272" s="1">
        <f>focus_primary!A4273</f>
        <v>45194</v>
      </c>
      <c r="B4272">
        <f>VLOOKUP($A4272, focus_primary!$A:$AQ, MATCH(YEAR(fiscal_1_y_a!A4272), focus_primary!$2:$2, 0), 0)</f>
        <v>-1.1000000000000001</v>
      </c>
      <c r="C4272">
        <f>VLOOKUP($A4272, focus_primary!$A:$AQ, MATCH(YEAR(A4272)+1, focus_primary!$2:$2, 0), 0)</f>
        <v>-0.77500000000000002</v>
      </c>
      <c r="D4272">
        <f t="shared" si="264"/>
        <v>-0.85625000000000007</v>
      </c>
      <c r="E4272">
        <f t="shared" si="265"/>
        <v>9</v>
      </c>
      <c r="F4272">
        <f t="shared" si="267"/>
        <v>9</v>
      </c>
      <c r="G4272">
        <f t="shared" si="266"/>
        <v>2023</v>
      </c>
    </row>
    <row r="4273" spans="1:7" x14ac:dyDescent="0.25">
      <c r="A4273" s="1">
        <f>focus_primary!A4274</f>
        <v>45195</v>
      </c>
      <c r="B4273">
        <f>VLOOKUP($A4273, focus_primary!$A:$AQ, MATCH(YEAR(fiscal_1_y_a!A4273), focus_primary!$2:$2, 0), 0)</f>
        <v>-1.1000000000000001</v>
      </c>
      <c r="C4273">
        <f>VLOOKUP($A4273, focus_primary!$A:$AQ, MATCH(YEAR(A4273)+1, focus_primary!$2:$2, 0), 0)</f>
        <v>-0.75</v>
      </c>
      <c r="D4273">
        <f t="shared" si="264"/>
        <v>-0.83750000000000002</v>
      </c>
      <c r="E4273">
        <f t="shared" si="265"/>
        <v>9</v>
      </c>
      <c r="F4273">
        <f t="shared" si="267"/>
        <v>9</v>
      </c>
      <c r="G4273">
        <f t="shared" si="266"/>
        <v>2023</v>
      </c>
    </row>
    <row r="4274" spans="1:7" x14ac:dyDescent="0.25">
      <c r="A4274" s="1">
        <f>focus_primary!A4275</f>
        <v>45196</v>
      </c>
      <c r="B4274">
        <f>VLOOKUP($A4274, focus_primary!$A:$AQ, MATCH(YEAR(fiscal_1_y_a!A4274), focus_primary!$2:$2, 0), 0)</f>
        <v>-1.1000000000000001</v>
      </c>
      <c r="C4274">
        <f>VLOOKUP($A4274, focus_primary!$A:$AQ, MATCH(YEAR(A4274)+1, focus_primary!$2:$2, 0), 0)</f>
        <v>-0.75</v>
      </c>
      <c r="D4274">
        <f t="shared" si="264"/>
        <v>-0.83750000000000002</v>
      </c>
      <c r="E4274">
        <f t="shared" si="265"/>
        <v>9</v>
      </c>
      <c r="F4274">
        <f t="shared" si="267"/>
        <v>9</v>
      </c>
      <c r="G4274">
        <f t="shared" si="266"/>
        <v>2023</v>
      </c>
    </row>
    <row r="4275" spans="1:7" x14ac:dyDescent="0.25">
      <c r="A4275" s="1">
        <f>focus_primary!A4276</f>
        <v>45197</v>
      </c>
      <c r="B4275">
        <f>VLOOKUP($A4275, focus_primary!$A:$AQ, MATCH(YEAR(fiscal_1_y_a!A4275), focus_primary!$2:$2, 0), 0)</f>
        <v>-1.1000000000000001</v>
      </c>
      <c r="C4275">
        <f>VLOOKUP($A4275, focus_primary!$A:$AQ, MATCH(YEAR(A4275)+1, focus_primary!$2:$2, 0), 0)</f>
        <v>-0.75</v>
      </c>
      <c r="D4275">
        <f t="shared" si="264"/>
        <v>-0.83750000000000002</v>
      </c>
      <c r="E4275">
        <f t="shared" si="265"/>
        <v>9</v>
      </c>
      <c r="F4275">
        <f t="shared" si="267"/>
        <v>9</v>
      </c>
      <c r="G4275">
        <f t="shared" si="266"/>
        <v>2023</v>
      </c>
    </row>
    <row r="4276" spans="1:7" x14ac:dyDescent="0.25">
      <c r="A4276" s="1">
        <f>focus_primary!A4277</f>
        <v>45198</v>
      </c>
      <c r="B4276">
        <f>VLOOKUP($A4276, focus_primary!$A:$AQ, MATCH(YEAR(fiscal_1_y_a!A4276), focus_primary!$2:$2, 0), 0)</f>
        <v>-1.1000000000000001</v>
      </c>
      <c r="C4276">
        <f>VLOOKUP($A4276, focus_primary!$A:$AQ, MATCH(YEAR(A4276)+1, focus_primary!$2:$2, 0), 0)</f>
        <v>-0.75</v>
      </c>
      <c r="D4276">
        <f t="shared" si="264"/>
        <v>-0.83750000000000002</v>
      </c>
      <c r="E4276">
        <f t="shared" si="265"/>
        <v>9</v>
      </c>
      <c r="F4276">
        <f t="shared" si="267"/>
        <v>9</v>
      </c>
      <c r="G4276">
        <f t="shared" si="266"/>
        <v>2023</v>
      </c>
    </row>
    <row r="4277" spans="1:7" x14ac:dyDescent="0.25">
      <c r="A4277" s="1">
        <f>focus_primary!A4278</f>
        <v>45201</v>
      </c>
      <c r="B4277">
        <f>VLOOKUP($A4277, focus_primary!$A:$AQ, MATCH(YEAR(fiscal_1_y_a!A4277), focus_primary!$2:$2, 0), 0)</f>
        <v>-1.1000000000000001</v>
      </c>
      <c r="C4277">
        <f>VLOOKUP($A4277, focus_primary!$A:$AQ, MATCH(YEAR(A4277)+1, focus_primary!$2:$2, 0), 0)</f>
        <v>-0.75</v>
      </c>
      <c r="D4277">
        <f t="shared" si="264"/>
        <v>-0.80833333333333324</v>
      </c>
      <c r="E4277">
        <f t="shared" si="265"/>
        <v>10</v>
      </c>
      <c r="F4277">
        <f t="shared" si="267"/>
        <v>12</v>
      </c>
      <c r="G4277">
        <f t="shared" si="266"/>
        <v>2023</v>
      </c>
    </row>
    <row r="4278" spans="1:7" x14ac:dyDescent="0.25">
      <c r="A4278" s="1">
        <f>focus_primary!A4279</f>
        <v>45202</v>
      </c>
      <c r="B4278">
        <f>VLOOKUP($A4278, focus_primary!$A:$AQ, MATCH(YEAR(fiscal_1_y_a!A4278), focus_primary!$2:$2, 0), 0)</f>
        <v>-1.1000000000000001</v>
      </c>
      <c r="C4278">
        <f>VLOOKUP($A4278, focus_primary!$A:$AQ, MATCH(YEAR(A4278)+1, focus_primary!$2:$2, 0), 0)</f>
        <v>-0.75</v>
      </c>
      <c r="D4278">
        <f t="shared" si="264"/>
        <v>-0.80833333333333324</v>
      </c>
      <c r="E4278">
        <f t="shared" si="265"/>
        <v>10</v>
      </c>
      <c r="F4278">
        <f t="shared" si="267"/>
        <v>12</v>
      </c>
      <c r="G4278">
        <f t="shared" si="266"/>
        <v>2023</v>
      </c>
    </row>
    <row r="4279" spans="1:7" x14ac:dyDescent="0.25">
      <c r="A4279" s="1">
        <f>focus_primary!A4280</f>
        <v>45203</v>
      </c>
      <c r="B4279">
        <f>VLOOKUP($A4279, focus_primary!$A:$AQ, MATCH(YEAR(fiscal_1_y_a!A4279), focus_primary!$2:$2, 0), 0)</f>
        <v>-1.1000000000000001</v>
      </c>
      <c r="C4279">
        <f>VLOOKUP($A4279, focus_primary!$A:$AQ, MATCH(YEAR(A4279)+1, focus_primary!$2:$2, 0), 0)</f>
        <v>-0.75</v>
      </c>
      <c r="D4279">
        <f t="shared" si="264"/>
        <v>-0.80833333333333324</v>
      </c>
      <c r="E4279">
        <f t="shared" si="265"/>
        <v>10</v>
      </c>
      <c r="F4279">
        <f t="shared" si="267"/>
        <v>12</v>
      </c>
      <c r="G4279">
        <f t="shared" si="266"/>
        <v>2023</v>
      </c>
    </row>
    <row r="4280" spans="1:7" x14ac:dyDescent="0.25">
      <c r="A4280" s="1">
        <f>focus_primary!A4281</f>
        <v>45204</v>
      </c>
      <c r="B4280">
        <f>VLOOKUP($A4280, focus_primary!$A:$AQ, MATCH(YEAR(fiscal_1_y_a!A4280), focus_primary!$2:$2, 0), 0)</f>
        <v>-1.1000000000000001</v>
      </c>
      <c r="C4280">
        <f>VLOOKUP($A4280, focus_primary!$A:$AQ, MATCH(YEAR(A4280)+1, focus_primary!$2:$2, 0), 0)</f>
        <v>-0.75</v>
      </c>
      <c r="D4280">
        <f t="shared" si="264"/>
        <v>-0.80833333333333324</v>
      </c>
      <c r="E4280">
        <f t="shared" si="265"/>
        <v>10</v>
      </c>
      <c r="F4280">
        <f t="shared" si="267"/>
        <v>12</v>
      </c>
      <c r="G4280">
        <f t="shared" si="266"/>
        <v>2023</v>
      </c>
    </row>
    <row r="4281" spans="1:7" x14ac:dyDescent="0.25">
      <c r="A4281" s="1">
        <f>focus_primary!A4282</f>
        <v>45205</v>
      </c>
      <c r="B4281">
        <f>VLOOKUP($A4281, focus_primary!$A:$AQ, MATCH(YEAR(fiscal_1_y_a!A4281), focus_primary!$2:$2, 0), 0)</f>
        <v>-1.1000000000000001</v>
      </c>
      <c r="C4281">
        <f>VLOOKUP($A4281, focus_primary!$A:$AQ, MATCH(YEAR(A4281)+1, focus_primary!$2:$2, 0), 0)</f>
        <v>-0.82499999999999996</v>
      </c>
      <c r="D4281">
        <f t="shared" si="264"/>
        <v>-0.87083333333333324</v>
      </c>
      <c r="E4281">
        <f t="shared" si="265"/>
        <v>10</v>
      </c>
      <c r="F4281">
        <f t="shared" si="267"/>
        <v>12</v>
      </c>
      <c r="G4281">
        <f t="shared" si="266"/>
        <v>2023</v>
      </c>
    </row>
    <row r="4282" spans="1:7" x14ac:dyDescent="0.25">
      <c r="A4282" s="1">
        <f>focus_primary!A4283</f>
        <v>45208</v>
      </c>
      <c r="B4282">
        <f>VLOOKUP($A4282, focus_primary!$A:$AQ, MATCH(YEAR(fiscal_1_y_a!A4282), focus_primary!$2:$2, 0), 0)</f>
        <v>-1.1000000000000001</v>
      </c>
      <c r="C4282">
        <f>VLOOKUP($A4282, focus_primary!$A:$AQ, MATCH(YEAR(A4282)+1, focus_primary!$2:$2, 0), 0)</f>
        <v>-0.85</v>
      </c>
      <c r="D4282">
        <f t="shared" si="264"/>
        <v>-0.89166666666666661</v>
      </c>
      <c r="E4282">
        <f t="shared" si="265"/>
        <v>10</v>
      </c>
      <c r="F4282">
        <f t="shared" si="267"/>
        <v>12</v>
      </c>
      <c r="G4282">
        <f t="shared" si="266"/>
        <v>2023</v>
      </c>
    </row>
    <row r="4283" spans="1:7" x14ac:dyDescent="0.25">
      <c r="A4283" s="1">
        <f>focus_primary!A4284</f>
        <v>45209</v>
      </c>
      <c r="B4283">
        <f>VLOOKUP($A4283, focus_primary!$A:$AQ, MATCH(YEAR(fiscal_1_y_a!A4283), focus_primary!$2:$2, 0), 0)</f>
        <v>-1.1000000000000001</v>
      </c>
      <c r="C4283">
        <f>VLOOKUP($A4283, focus_primary!$A:$AQ, MATCH(YEAR(A4283)+1, focus_primary!$2:$2, 0), 0)</f>
        <v>-0.875</v>
      </c>
      <c r="D4283">
        <f t="shared" si="264"/>
        <v>-0.91249999999999998</v>
      </c>
      <c r="E4283">
        <f t="shared" si="265"/>
        <v>10</v>
      </c>
      <c r="F4283">
        <f t="shared" si="267"/>
        <v>12</v>
      </c>
      <c r="G4283">
        <f t="shared" si="266"/>
        <v>2023</v>
      </c>
    </row>
    <row r="4284" spans="1:7" x14ac:dyDescent="0.25">
      <c r="A4284" s="1">
        <f>focus_primary!A4285</f>
        <v>45210</v>
      </c>
      <c r="B4284">
        <f>VLOOKUP($A4284, focus_primary!$A:$AQ, MATCH(YEAR(fiscal_1_y_a!A4284), focus_primary!$2:$2, 0), 0)</f>
        <v>-1.1000000000000001</v>
      </c>
      <c r="C4284">
        <f>VLOOKUP($A4284, focus_primary!$A:$AQ, MATCH(YEAR(A4284)+1, focus_primary!$2:$2, 0), 0)</f>
        <v>-0.85</v>
      </c>
      <c r="D4284">
        <f t="shared" si="264"/>
        <v>-0.89166666666666661</v>
      </c>
      <c r="E4284">
        <f t="shared" si="265"/>
        <v>10</v>
      </c>
      <c r="F4284">
        <f t="shared" si="267"/>
        <v>12</v>
      </c>
      <c r="G4284">
        <f t="shared" si="266"/>
        <v>2023</v>
      </c>
    </row>
    <row r="4285" spans="1:7" x14ac:dyDescent="0.25">
      <c r="A4285" s="1">
        <f>focus_primary!A4286</f>
        <v>45212</v>
      </c>
      <c r="B4285">
        <f>VLOOKUP($A4285, focus_primary!$A:$AQ, MATCH(YEAR(fiscal_1_y_a!A4285), focus_primary!$2:$2, 0), 0)</f>
        <v>-1.1000000000000001</v>
      </c>
      <c r="C4285">
        <f>VLOOKUP($A4285, focus_primary!$A:$AQ, MATCH(YEAR(A4285)+1, focus_primary!$2:$2, 0), 0)</f>
        <v>-0.82499999999999996</v>
      </c>
      <c r="D4285">
        <f t="shared" si="264"/>
        <v>-0.87083333333333324</v>
      </c>
      <c r="E4285">
        <f t="shared" si="265"/>
        <v>10</v>
      </c>
      <c r="F4285">
        <f t="shared" si="267"/>
        <v>12</v>
      </c>
      <c r="G4285">
        <f t="shared" si="266"/>
        <v>2023</v>
      </c>
    </row>
    <row r="4286" spans="1:7" x14ac:dyDescent="0.25">
      <c r="A4286" s="1">
        <f>focus_primary!A4287</f>
        <v>45215</v>
      </c>
      <c r="B4286">
        <f>VLOOKUP($A4286, focus_primary!$A:$AQ, MATCH(YEAR(fiscal_1_y_a!A4286), focus_primary!$2:$2, 0), 0)</f>
        <v>-1.1000000000000001</v>
      </c>
      <c r="C4286">
        <f>VLOOKUP($A4286, focus_primary!$A:$AQ, MATCH(YEAR(A4286)+1, focus_primary!$2:$2, 0), 0)</f>
        <v>-0.82499999999999996</v>
      </c>
      <c r="D4286">
        <f t="shared" si="264"/>
        <v>-0.87083333333333324</v>
      </c>
      <c r="E4286">
        <f t="shared" si="265"/>
        <v>10</v>
      </c>
      <c r="F4286">
        <f t="shared" si="267"/>
        <v>12</v>
      </c>
      <c r="G4286">
        <f t="shared" si="266"/>
        <v>2023</v>
      </c>
    </row>
    <row r="4287" spans="1:7" x14ac:dyDescent="0.25">
      <c r="A4287" s="1">
        <f>focus_primary!A4288</f>
        <v>45216</v>
      </c>
      <c r="B4287">
        <f>VLOOKUP($A4287, focus_primary!$A:$AQ, MATCH(YEAR(fiscal_1_y_a!A4287), focus_primary!$2:$2, 0), 0)</f>
        <v>-1.1000000000000001</v>
      </c>
      <c r="C4287">
        <f>VLOOKUP($A4287, focus_primary!$A:$AQ, MATCH(YEAR(A4287)+1, focus_primary!$2:$2, 0), 0)</f>
        <v>-0.8</v>
      </c>
      <c r="D4287">
        <f t="shared" si="264"/>
        <v>-0.85</v>
      </c>
      <c r="E4287">
        <f t="shared" si="265"/>
        <v>10</v>
      </c>
      <c r="F4287">
        <f t="shared" si="267"/>
        <v>12</v>
      </c>
      <c r="G4287">
        <f t="shared" si="266"/>
        <v>2023</v>
      </c>
    </row>
    <row r="4288" spans="1:7" x14ac:dyDescent="0.25">
      <c r="A4288" s="1">
        <f>focus_primary!A4289</f>
        <v>45217</v>
      </c>
      <c r="B4288">
        <f>VLOOKUP($A4288, focus_primary!$A:$AQ, MATCH(YEAR(fiscal_1_y_a!A4288), focus_primary!$2:$2, 0), 0)</f>
        <v>-1.1000000000000001</v>
      </c>
      <c r="C4288">
        <f>VLOOKUP($A4288, focus_primary!$A:$AQ, MATCH(YEAR(A4288)+1, focus_primary!$2:$2, 0), 0)</f>
        <v>-0.8</v>
      </c>
      <c r="D4288">
        <f t="shared" si="264"/>
        <v>-0.85</v>
      </c>
      <c r="E4288">
        <f t="shared" si="265"/>
        <v>10</v>
      </c>
      <c r="F4288">
        <f t="shared" si="267"/>
        <v>12</v>
      </c>
      <c r="G4288">
        <f t="shared" si="266"/>
        <v>2023</v>
      </c>
    </row>
    <row r="4289" spans="1:7" x14ac:dyDescent="0.25">
      <c r="A4289" s="1">
        <f>focus_primary!A4290</f>
        <v>45218</v>
      </c>
      <c r="B4289">
        <f>VLOOKUP($A4289, focus_primary!$A:$AQ, MATCH(YEAR(fiscal_1_y_a!A4289), focus_primary!$2:$2, 0), 0)</f>
        <v>-1.1000000000000001</v>
      </c>
      <c r="C4289">
        <f>VLOOKUP($A4289, focus_primary!$A:$AQ, MATCH(YEAR(A4289)+1, focus_primary!$2:$2, 0), 0)</f>
        <v>-0.8</v>
      </c>
      <c r="D4289">
        <f t="shared" si="264"/>
        <v>-0.85</v>
      </c>
      <c r="E4289">
        <f t="shared" si="265"/>
        <v>10</v>
      </c>
      <c r="F4289">
        <f t="shared" si="267"/>
        <v>12</v>
      </c>
      <c r="G4289">
        <f t="shared" si="266"/>
        <v>2023</v>
      </c>
    </row>
    <row r="4290" spans="1:7" x14ac:dyDescent="0.25">
      <c r="A4290" s="1">
        <f>focus_primary!A4291</f>
        <v>45219</v>
      </c>
      <c r="B4290">
        <f>VLOOKUP($A4290, focus_primary!$A:$AQ, MATCH(YEAR(fiscal_1_y_a!A4290), focus_primary!$2:$2, 0), 0)</f>
        <v>-1.1000000000000001</v>
      </c>
      <c r="C4290">
        <f>VLOOKUP($A4290, focus_primary!$A:$AQ, MATCH(YEAR(A4290)+1, focus_primary!$2:$2, 0), 0)</f>
        <v>-0.75</v>
      </c>
      <c r="D4290">
        <f t="shared" ref="D4290:D4353" si="268">(B4290*(12-MONTH(A4290))+C4290*MONTH(A4290))/12</f>
        <v>-0.80833333333333324</v>
      </c>
      <c r="E4290">
        <f t="shared" ref="E4290:E4353" si="269">MONTH(A4290)</f>
        <v>10</v>
      </c>
      <c r="F4290">
        <f t="shared" si="267"/>
        <v>12</v>
      </c>
      <c r="G4290">
        <f t="shared" ref="G4290:G4353" si="270">YEAR(A4290)</f>
        <v>2023</v>
      </c>
    </row>
    <row r="4291" spans="1:7" x14ac:dyDescent="0.25">
      <c r="A4291" s="1">
        <f>focus_primary!A4292</f>
        <v>45222</v>
      </c>
      <c r="B4291">
        <f>VLOOKUP($A4291, focus_primary!$A:$AQ, MATCH(YEAR(fiscal_1_y_a!A4291), focus_primary!$2:$2, 0), 0)</f>
        <v>-1.1000000000000001</v>
      </c>
      <c r="C4291">
        <f>VLOOKUP($A4291, focus_primary!$A:$AQ, MATCH(YEAR(A4291)+1, focus_primary!$2:$2, 0), 0)</f>
        <v>-0.75</v>
      </c>
      <c r="D4291">
        <f t="shared" si="268"/>
        <v>-0.80833333333333324</v>
      </c>
      <c r="E4291">
        <f t="shared" si="269"/>
        <v>10</v>
      </c>
      <c r="F4291">
        <f t="shared" ref="F4291:F4354" si="271">IF(E4291&lt;4,3,IF(E4291&lt;7,6,IF(E4291&lt;10,9,12)))</f>
        <v>12</v>
      </c>
      <c r="G4291">
        <f t="shared" si="270"/>
        <v>2023</v>
      </c>
    </row>
    <row r="4292" spans="1:7" x14ac:dyDescent="0.25">
      <c r="A4292" s="1">
        <f>focus_primary!A4293</f>
        <v>45223</v>
      </c>
      <c r="B4292">
        <f>VLOOKUP($A4292, focus_primary!$A:$AQ, MATCH(YEAR(fiscal_1_y_a!A4292), focus_primary!$2:$2, 0), 0)</f>
        <v>-1.1000000000000001</v>
      </c>
      <c r="C4292">
        <f>VLOOKUP($A4292, focus_primary!$A:$AQ, MATCH(YEAR(A4292)+1, focus_primary!$2:$2, 0), 0)</f>
        <v>-0.75</v>
      </c>
      <c r="D4292">
        <f t="shared" si="268"/>
        <v>-0.80833333333333324</v>
      </c>
      <c r="E4292">
        <f t="shared" si="269"/>
        <v>10</v>
      </c>
      <c r="F4292">
        <f t="shared" si="271"/>
        <v>12</v>
      </c>
      <c r="G4292">
        <f t="shared" si="270"/>
        <v>2023</v>
      </c>
    </row>
    <row r="4293" spans="1:7" x14ac:dyDescent="0.25">
      <c r="A4293" s="1">
        <f>focus_primary!A4294</f>
        <v>45224</v>
      </c>
      <c r="B4293">
        <f>VLOOKUP($A4293, focus_primary!$A:$AQ, MATCH(YEAR(fiscal_1_y_a!A4293), focus_primary!$2:$2, 0), 0)</f>
        <v>-1.1000000000000001</v>
      </c>
      <c r="C4293">
        <f>VLOOKUP($A4293, focus_primary!$A:$AQ, MATCH(YEAR(A4293)+1, focus_primary!$2:$2, 0), 0)</f>
        <v>-0.75</v>
      </c>
      <c r="D4293">
        <f t="shared" si="268"/>
        <v>-0.80833333333333324</v>
      </c>
      <c r="E4293">
        <f t="shared" si="269"/>
        <v>10</v>
      </c>
      <c r="F4293">
        <f t="shared" si="271"/>
        <v>12</v>
      </c>
      <c r="G4293">
        <f t="shared" si="270"/>
        <v>2023</v>
      </c>
    </row>
    <row r="4294" spans="1:7" x14ac:dyDescent="0.25">
      <c r="A4294" s="1">
        <f>focus_primary!A4295</f>
        <v>45225</v>
      </c>
      <c r="B4294">
        <f>VLOOKUP($A4294, focus_primary!$A:$AQ, MATCH(YEAR(fiscal_1_y_a!A4294), focus_primary!$2:$2, 0), 0)</f>
        <v>-1.1000000000000001</v>
      </c>
      <c r="C4294">
        <f>VLOOKUP($A4294, focus_primary!$A:$AQ, MATCH(YEAR(A4294)+1, focus_primary!$2:$2, 0), 0)</f>
        <v>-0.75</v>
      </c>
      <c r="D4294">
        <f t="shared" si="268"/>
        <v>-0.80833333333333324</v>
      </c>
      <c r="E4294">
        <f t="shared" si="269"/>
        <v>10</v>
      </c>
      <c r="F4294">
        <f t="shared" si="271"/>
        <v>12</v>
      </c>
      <c r="G4294">
        <f t="shared" si="270"/>
        <v>2023</v>
      </c>
    </row>
    <row r="4295" spans="1:7" x14ac:dyDescent="0.25">
      <c r="A4295" s="1">
        <f>focus_primary!A4296</f>
        <v>45226</v>
      </c>
      <c r="B4295">
        <f>VLOOKUP($A4295, focus_primary!$A:$AQ, MATCH(YEAR(fiscal_1_y_a!A4295), focus_primary!$2:$2, 0), 0)</f>
        <v>-1.1000000000000001</v>
      </c>
      <c r="C4295">
        <f>VLOOKUP($A4295, focus_primary!$A:$AQ, MATCH(YEAR(A4295)+1, focus_primary!$2:$2, 0), 0)</f>
        <v>-0.77500000000000002</v>
      </c>
      <c r="D4295">
        <f t="shared" si="268"/>
        <v>-0.82916666666666661</v>
      </c>
      <c r="E4295">
        <f t="shared" si="269"/>
        <v>10</v>
      </c>
      <c r="F4295">
        <f t="shared" si="271"/>
        <v>12</v>
      </c>
      <c r="G4295">
        <f t="shared" si="270"/>
        <v>2023</v>
      </c>
    </row>
    <row r="4296" spans="1:7" x14ac:dyDescent="0.25">
      <c r="A4296" s="1">
        <f>focus_primary!A4297</f>
        <v>45229</v>
      </c>
      <c r="B4296">
        <f>VLOOKUP($A4296, focus_primary!$A:$AQ, MATCH(YEAR(fiscal_1_y_a!A4296), focus_primary!$2:$2, 0), 0)</f>
        <v>-1.1000000000000001</v>
      </c>
      <c r="C4296">
        <f>VLOOKUP($A4296, focus_primary!$A:$AQ, MATCH(YEAR(A4296)+1, focus_primary!$2:$2, 0), 0)</f>
        <v>-0.8</v>
      </c>
      <c r="D4296">
        <f t="shared" si="268"/>
        <v>-0.85</v>
      </c>
      <c r="E4296">
        <f t="shared" si="269"/>
        <v>10</v>
      </c>
      <c r="F4296">
        <f t="shared" si="271"/>
        <v>12</v>
      </c>
      <c r="G4296">
        <f t="shared" si="270"/>
        <v>2023</v>
      </c>
    </row>
    <row r="4297" spans="1:7" x14ac:dyDescent="0.25">
      <c r="A4297" s="1">
        <f>focus_primary!A4298</f>
        <v>45230</v>
      </c>
      <c r="B4297">
        <f>VLOOKUP($A4297, focus_primary!$A:$AQ, MATCH(YEAR(fiscal_1_y_a!A4297), focus_primary!$2:$2, 0), 0)</f>
        <v>-1.1000000000000001</v>
      </c>
      <c r="C4297">
        <f>VLOOKUP($A4297, focus_primary!$A:$AQ, MATCH(YEAR(A4297)+1, focus_primary!$2:$2, 0), 0)</f>
        <v>-0.8</v>
      </c>
      <c r="D4297">
        <f t="shared" si="268"/>
        <v>-0.85</v>
      </c>
      <c r="E4297">
        <f t="shared" si="269"/>
        <v>10</v>
      </c>
      <c r="F4297">
        <f t="shared" si="271"/>
        <v>12</v>
      </c>
      <c r="G4297">
        <f t="shared" si="270"/>
        <v>2023</v>
      </c>
    </row>
    <row r="4298" spans="1:7" x14ac:dyDescent="0.25">
      <c r="A4298" s="1">
        <f>focus_primary!A4299</f>
        <v>45231</v>
      </c>
      <c r="B4298">
        <f>VLOOKUP($A4298, focus_primary!$A:$AQ, MATCH(YEAR(fiscal_1_y_a!A4298), focus_primary!$2:$2, 0), 0)</f>
        <v>-1.1000000000000001</v>
      </c>
      <c r="C4298">
        <f>VLOOKUP($A4298, focus_primary!$A:$AQ, MATCH(YEAR(A4298)+1, focus_primary!$2:$2, 0), 0)</f>
        <v>-0.77500000000000002</v>
      </c>
      <c r="D4298">
        <f t="shared" si="268"/>
        <v>-0.80208333333333337</v>
      </c>
      <c r="E4298">
        <f t="shared" si="269"/>
        <v>11</v>
      </c>
      <c r="F4298">
        <f t="shared" si="271"/>
        <v>12</v>
      </c>
      <c r="G4298">
        <f t="shared" si="270"/>
        <v>2023</v>
      </c>
    </row>
    <row r="4299" spans="1:7" x14ac:dyDescent="0.25">
      <c r="A4299" s="1">
        <f>focus_primary!A4300</f>
        <v>45233</v>
      </c>
      <c r="B4299">
        <f>VLOOKUP($A4299, focus_primary!$A:$AQ, MATCH(YEAR(fiscal_1_y_a!A4299), focus_primary!$2:$2, 0), 0)</f>
        <v>-1.1000000000000001</v>
      </c>
      <c r="C4299">
        <f>VLOOKUP($A4299, focus_primary!$A:$AQ, MATCH(YEAR(A4299)+1, focus_primary!$2:$2, 0), 0)</f>
        <v>-0.8</v>
      </c>
      <c r="D4299">
        <f t="shared" si="268"/>
        <v>-0.82500000000000007</v>
      </c>
      <c r="E4299">
        <f t="shared" si="269"/>
        <v>11</v>
      </c>
      <c r="F4299">
        <f t="shared" si="271"/>
        <v>12</v>
      </c>
      <c r="G4299">
        <f t="shared" si="270"/>
        <v>2023</v>
      </c>
    </row>
    <row r="4300" spans="1:7" x14ac:dyDescent="0.25">
      <c r="A4300" s="1">
        <f>focus_primary!A4301</f>
        <v>45236</v>
      </c>
      <c r="B4300">
        <f>VLOOKUP($A4300, focus_primary!$A:$AQ, MATCH(YEAR(fiscal_1_y_a!A4300), focus_primary!$2:$2, 0), 0)</f>
        <v>-1.1000000000000001</v>
      </c>
      <c r="C4300">
        <f>VLOOKUP($A4300, focus_primary!$A:$AQ, MATCH(YEAR(A4300)+1, focus_primary!$2:$2, 0), 0)</f>
        <v>-0.8</v>
      </c>
      <c r="D4300">
        <f t="shared" si="268"/>
        <v>-0.82500000000000007</v>
      </c>
      <c r="E4300">
        <f t="shared" si="269"/>
        <v>11</v>
      </c>
      <c r="F4300">
        <f t="shared" si="271"/>
        <v>12</v>
      </c>
      <c r="G4300">
        <f t="shared" si="270"/>
        <v>2023</v>
      </c>
    </row>
    <row r="4301" spans="1:7" x14ac:dyDescent="0.25">
      <c r="A4301" s="1">
        <f>focus_primary!A4302</f>
        <v>45237</v>
      </c>
      <c r="B4301">
        <f>VLOOKUP($A4301, focus_primary!$A:$AQ, MATCH(YEAR(fiscal_1_y_a!A4301), focus_primary!$2:$2, 0), 0)</f>
        <v>-1.1000000000000001</v>
      </c>
      <c r="C4301">
        <f>VLOOKUP($A4301, focus_primary!$A:$AQ, MATCH(YEAR(A4301)+1, focus_primary!$2:$2, 0), 0)</f>
        <v>-0.8</v>
      </c>
      <c r="D4301">
        <f t="shared" si="268"/>
        <v>-0.82500000000000007</v>
      </c>
      <c r="E4301">
        <f t="shared" si="269"/>
        <v>11</v>
      </c>
      <c r="F4301">
        <f t="shared" si="271"/>
        <v>12</v>
      </c>
      <c r="G4301">
        <f t="shared" si="270"/>
        <v>2023</v>
      </c>
    </row>
    <row r="4302" spans="1:7" x14ac:dyDescent="0.25">
      <c r="A4302" s="1">
        <f>focus_primary!A4303</f>
        <v>45238</v>
      </c>
      <c r="B4302">
        <f>VLOOKUP($A4302, focus_primary!$A:$AQ, MATCH(YEAR(fiscal_1_y_a!A4302), focus_primary!$2:$2, 0), 0)</f>
        <v>-1.1000000000000001</v>
      </c>
      <c r="C4302">
        <f>VLOOKUP($A4302, focus_primary!$A:$AQ, MATCH(YEAR(A4302)+1, focus_primary!$2:$2, 0), 0)</f>
        <v>-0.8</v>
      </c>
      <c r="D4302">
        <f t="shared" si="268"/>
        <v>-0.82500000000000007</v>
      </c>
      <c r="E4302">
        <f t="shared" si="269"/>
        <v>11</v>
      </c>
      <c r="F4302">
        <f t="shared" si="271"/>
        <v>12</v>
      </c>
      <c r="G4302">
        <f t="shared" si="270"/>
        <v>2023</v>
      </c>
    </row>
    <row r="4303" spans="1:7" x14ac:dyDescent="0.25">
      <c r="A4303" s="1">
        <f>focus_primary!A4304</f>
        <v>45239</v>
      </c>
      <c r="B4303">
        <f>VLOOKUP($A4303, focus_primary!$A:$AQ, MATCH(YEAR(fiscal_1_y_a!A4303), focus_primary!$2:$2, 0), 0)</f>
        <v>-1.1000000000000001</v>
      </c>
      <c r="C4303">
        <f>VLOOKUP($A4303, focus_primary!$A:$AQ, MATCH(YEAR(A4303)+1, focus_primary!$2:$2, 0), 0)</f>
        <v>-0.8</v>
      </c>
      <c r="D4303">
        <f t="shared" si="268"/>
        <v>-0.82500000000000007</v>
      </c>
      <c r="E4303">
        <f t="shared" si="269"/>
        <v>11</v>
      </c>
      <c r="F4303">
        <f t="shared" si="271"/>
        <v>12</v>
      </c>
      <c r="G4303">
        <f t="shared" si="270"/>
        <v>2023</v>
      </c>
    </row>
    <row r="4304" spans="1:7" x14ac:dyDescent="0.25">
      <c r="A4304" s="1">
        <f>focus_primary!A4305</f>
        <v>45240</v>
      </c>
      <c r="B4304">
        <f>VLOOKUP($A4304, focus_primary!$A:$AQ, MATCH(YEAR(fiscal_1_y_a!A4304), focus_primary!$2:$2, 0), 0)</f>
        <v>-1.1000000000000001</v>
      </c>
      <c r="C4304">
        <f>VLOOKUP($A4304, focus_primary!$A:$AQ, MATCH(YEAR(A4304)+1, focus_primary!$2:$2, 0), 0)</f>
        <v>-0.8</v>
      </c>
      <c r="D4304">
        <f t="shared" si="268"/>
        <v>-0.82500000000000007</v>
      </c>
      <c r="E4304">
        <f t="shared" si="269"/>
        <v>11</v>
      </c>
      <c r="F4304">
        <f t="shared" si="271"/>
        <v>12</v>
      </c>
      <c r="G4304">
        <f t="shared" si="270"/>
        <v>2023</v>
      </c>
    </row>
    <row r="4305" spans="1:7" x14ac:dyDescent="0.25">
      <c r="A4305" s="1">
        <f>focus_primary!A4306</f>
        <v>45243</v>
      </c>
      <c r="B4305">
        <f>VLOOKUP($A4305, focus_primary!$A:$AQ, MATCH(YEAR(fiscal_1_y_a!A4305), focus_primary!$2:$2, 0), 0)</f>
        <v>-1.1000000000000001</v>
      </c>
      <c r="C4305">
        <f>VLOOKUP($A4305, focus_primary!$A:$AQ, MATCH(YEAR(A4305)+1, focus_primary!$2:$2, 0), 0)</f>
        <v>-0.8</v>
      </c>
      <c r="D4305">
        <f t="shared" si="268"/>
        <v>-0.82500000000000007</v>
      </c>
      <c r="E4305">
        <f t="shared" si="269"/>
        <v>11</v>
      </c>
      <c r="F4305">
        <f t="shared" si="271"/>
        <v>12</v>
      </c>
      <c r="G4305">
        <f t="shared" si="270"/>
        <v>2023</v>
      </c>
    </row>
    <row r="4306" spans="1:7" x14ac:dyDescent="0.25">
      <c r="A4306" s="1">
        <f>focus_primary!A4307</f>
        <v>45244</v>
      </c>
      <c r="B4306">
        <f>VLOOKUP($A4306, focus_primary!$A:$AQ, MATCH(YEAR(fiscal_1_y_a!A4306), focus_primary!$2:$2, 0), 0)</f>
        <v>-1.1000000000000001</v>
      </c>
      <c r="C4306">
        <f>VLOOKUP($A4306, focus_primary!$A:$AQ, MATCH(YEAR(A4306)+1, focus_primary!$2:$2, 0), 0)</f>
        <v>-0.8</v>
      </c>
      <c r="D4306">
        <f t="shared" si="268"/>
        <v>-0.82500000000000007</v>
      </c>
      <c r="E4306">
        <f t="shared" si="269"/>
        <v>11</v>
      </c>
      <c r="F4306">
        <f t="shared" si="271"/>
        <v>12</v>
      </c>
      <c r="G4306">
        <f t="shared" si="270"/>
        <v>2023</v>
      </c>
    </row>
    <row r="4307" spans="1:7" x14ac:dyDescent="0.25">
      <c r="A4307" s="1">
        <f>focus_primary!A4308</f>
        <v>45246</v>
      </c>
      <c r="B4307">
        <f>VLOOKUP($A4307, focus_primary!$A:$AQ, MATCH(YEAR(fiscal_1_y_a!A4307), focus_primary!$2:$2, 0), 0)</f>
        <v>-1.1000000000000001</v>
      </c>
      <c r="C4307">
        <f>VLOOKUP($A4307, focus_primary!$A:$AQ, MATCH(YEAR(A4307)+1, focus_primary!$2:$2, 0), 0)</f>
        <v>-0.8</v>
      </c>
      <c r="D4307">
        <f t="shared" si="268"/>
        <v>-0.82500000000000007</v>
      </c>
      <c r="E4307">
        <f t="shared" si="269"/>
        <v>11</v>
      </c>
      <c r="F4307">
        <f t="shared" si="271"/>
        <v>12</v>
      </c>
      <c r="G4307">
        <f t="shared" si="270"/>
        <v>2023</v>
      </c>
    </row>
    <row r="4308" spans="1:7" x14ac:dyDescent="0.25">
      <c r="A4308" s="1">
        <f>focus_primary!A4309</f>
        <v>45247</v>
      </c>
      <c r="B4308">
        <f>VLOOKUP($A4308, focus_primary!$A:$AQ, MATCH(YEAR(fiscal_1_y_a!A4308), focus_primary!$2:$2, 0), 0)</f>
        <v>-1.1000000000000001</v>
      </c>
      <c r="C4308">
        <f>VLOOKUP($A4308, focus_primary!$A:$AQ, MATCH(YEAR(A4308)+1, focus_primary!$2:$2, 0), 0)</f>
        <v>-0.8</v>
      </c>
      <c r="D4308">
        <f t="shared" si="268"/>
        <v>-0.82500000000000007</v>
      </c>
      <c r="E4308">
        <f t="shared" si="269"/>
        <v>11</v>
      </c>
      <c r="F4308">
        <f t="shared" si="271"/>
        <v>12</v>
      </c>
      <c r="G4308">
        <f t="shared" si="270"/>
        <v>2023</v>
      </c>
    </row>
    <row r="4309" spans="1:7" x14ac:dyDescent="0.25">
      <c r="A4309" s="1">
        <f>focus_primary!A4310</f>
        <v>45250</v>
      </c>
      <c r="B4309">
        <f>VLOOKUP($A4309, focus_primary!$A:$AQ, MATCH(YEAR(fiscal_1_y_a!A4309), focus_primary!$2:$2, 0), 0)</f>
        <v>-1.1000000000000001</v>
      </c>
      <c r="C4309">
        <f>VLOOKUP($A4309, focus_primary!$A:$AQ, MATCH(YEAR(A4309)+1, focus_primary!$2:$2, 0), 0)</f>
        <v>-0.8</v>
      </c>
      <c r="D4309">
        <f t="shared" si="268"/>
        <v>-0.82500000000000007</v>
      </c>
      <c r="E4309">
        <f t="shared" si="269"/>
        <v>11</v>
      </c>
      <c r="F4309">
        <f t="shared" si="271"/>
        <v>12</v>
      </c>
      <c r="G4309">
        <f t="shared" si="270"/>
        <v>2023</v>
      </c>
    </row>
    <row r="4310" spans="1:7" x14ac:dyDescent="0.25">
      <c r="A4310" s="1">
        <f>focus_primary!A4311</f>
        <v>45251</v>
      </c>
      <c r="B4310">
        <f>VLOOKUP($A4310, focus_primary!$A:$AQ, MATCH(YEAR(fiscal_1_y_a!A4310), focus_primary!$2:$2, 0), 0)</f>
        <v>-1.1000000000000001</v>
      </c>
      <c r="C4310">
        <f>VLOOKUP($A4310, focus_primary!$A:$AQ, MATCH(YEAR(A4310)+1, focus_primary!$2:$2, 0), 0)</f>
        <v>-0.8</v>
      </c>
      <c r="D4310">
        <f t="shared" si="268"/>
        <v>-0.82500000000000007</v>
      </c>
      <c r="E4310">
        <f t="shared" si="269"/>
        <v>11</v>
      </c>
      <c r="F4310">
        <f t="shared" si="271"/>
        <v>12</v>
      </c>
      <c r="G4310">
        <f t="shared" si="270"/>
        <v>2023</v>
      </c>
    </row>
    <row r="4311" spans="1:7" x14ac:dyDescent="0.25">
      <c r="A4311" s="1">
        <f>focus_primary!A4312</f>
        <v>45252</v>
      </c>
      <c r="B4311">
        <f>VLOOKUP($A4311, focus_primary!$A:$AQ, MATCH(YEAR(fiscal_1_y_a!A4311), focus_primary!$2:$2, 0), 0)</f>
        <v>-1.1000000000000001</v>
      </c>
      <c r="C4311">
        <f>VLOOKUP($A4311, focus_primary!$A:$AQ, MATCH(YEAR(A4311)+1, focus_primary!$2:$2, 0), 0)</f>
        <v>-0.8</v>
      </c>
      <c r="D4311">
        <f t="shared" si="268"/>
        <v>-0.82500000000000007</v>
      </c>
      <c r="E4311">
        <f t="shared" si="269"/>
        <v>11</v>
      </c>
      <c r="F4311">
        <f t="shared" si="271"/>
        <v>12</v>
      </c>
      <c r="G4311">
        <f t="shared" si="270"/>
        <v>2023</v>
      </c>
    </row>
    <row r="4312" spans="1:7" x14ac:dyDescent="0.25">
      <c r="A4312" s="1">
        <f>focus_primary!A4313</f>
        <v>45253</v>
      </c>
      <c r="B4312">
        <f>VLOOKUP($A4312, focus_primary!$A:$AQ, MATCH(YEAR(fiscal_1_y_a!A4312), focus_primary!$2:$2, 0), 0)</f>
        <v>-1.1000000000000001</v>
      </c>
      <c r="C4312">
        <f>VLOOKUP($A4312, focus_primary!$A:$AQ, MATCH(YEAR(A4312)+1, focus_primary!$2:$2, 0), 0)</f>
        <v>-0.8</v>
      </c>
      <c r="D4312">
        <f t="shared" si="268"/>
        <v>-0.82500000000000007</v>
      </c>
      <c r="E4312">
        <f t="shared" si="269"/>
        <v>11</v>
      </c>
      <c r="F4312">
        <f t="shared" si="271"/>
        <v>12</v>
      </c>
      <c r="G4312">
        <f t="shared" si="270"/>
        <v>2023</v>
      </c>
    </row>
    <row r="4313" spans="1:7" x14ac:dyDescent="0.25">
      <c r="A4313" s="1">
        <f>focus_primary!A4314</f>
        <v>45254</v>
      </c>
      <c r="B4313">
        <f>VLOOKUP($A4313, focus_primary!$A:$AQ, MATCH(YEAR(fiscal_1_y_a!A4313), focus_primary!$2:$2, 0), 0)</f>
        <v>-1.1000000000000001</v>
      </c>
      <c r="C4313">
        <f>VLOOKUP($A4313, focus_primary!$A:$AQ, MATCH(YEAR(A4313)+1, focus_primary!$2:$2, 0), 0)</f>
        <v>-0.8</v>
      </c>
      <c r="D4313">
        <f t="shared" si="268"/>
        <v>-0.82500000000000007</v>
      </c>
      <c r="E4313">
        <f t="shared" si="269"/>
        <v>11</v>
      </c>
      <c r="F4313">
        <f t="shared" si="271"/>
        <v>12</v>
      </c>
      <c r="G4313">
        <f t="shared" si="270"/>
        <v>2023</v>
      </c>
    </row>
    <row r="4314" spans="1:7" x14ac:dyDescent="0.25">
      <c r="A4314" s="1">
        <f>focus_primary!A4315</f>
        <v>45257</v>
      </c>
      <c r="B4314">
        <f>VLOOKUP($A4314, focus_primary!$A:$AQ, MATCH(YEAR(fiscal_1_y_a!A4314), focus_primary!$2:$2, 0), 0)</f>
        <v>-1.1000000000000001</v>
      </c>
      <c r="C4314">
        <f>VLOOKUP($A4314, focus_primary!$A:$AQ, MATCH(YEAR(A4314)+1, focus_primary!$2:$2, 0), 0)</f>
        <v>-0.8</v>
      </c>
      <c r="D4314">
        <f t="shared" si="268"/>
        <v>-0.82500000000000007</v>
      </c>
      <c r="E4314">
        <f t="shared" si="269"/>
        <v>11</v>
      </c>
      <c r="F4314">
        <f t="shared" si="271"/>
        <v>12</v>
      </c>
      <c r="G4314">
        <f t="shared" si="270"/>
        <v>2023</v>
      </c>
    </row>
    <row r="4315" spans="1:7" x14ac:dyDescent="0.25">
      <c r="A4315" s="1">
        <f>focus_primary!A4316</f>
        <v>45258</v>
      </c>
      <c r="B4315">
        <f>VLOOKUP($A4315, focus_primary!$A:$AQ, MATCH(YEAR(fiscal_1_y_a!A4315), focus_primary!$2:$2, 0), 0)</f>
        <v>-1.1000000000000001</v>
      </c>
      <c r="C4315">
        <f>VLOOKUP($A4315, focus_primary!$A:$AQ, MATCH(YEAR(A4315)+1, focus_primary!$2:$2, 0), 0)</f>
        <v>-0.8</v>
      </c>
      <c r="D4315">
        <f t="shared" si="268"/>
        <v>-0.82500000000000007</v>
      </c>
      <c r="E4315">
        <f t="shared" si="269"/>
        <v>11</v>
      </c>
      <c r="F4315">
        <f t="shared" si="271"/>
        <v>12</v>
      </c>
      <c r="G4315">
        <f t="shared" si="270"/>
        <v>2023</v>
      </c>
    </row>
    <row r="4316" spans="1:7" x14ac:dyDescent="0.25">
      <c r="A4316" s="1">
        <f>focus_primary!A4317</f>
        <v>45259</v>
      </c>
      <c r="B4316">
        <f>VLOOKUP($A4316, focus_primary!$A:$AQ, MATCH(YEAR(fiscal_1_y_a!A4316), focus_primary!$2:$2, 0), 0)</f>
        <v>-1.1000000000000001</v>
      </c>
      <c r="C4316">
        <f>VLOOKUP($A4316, focus_primary!$A:$AQ, MATCH(YEAR(A4316)+1, focus_primary!$2:$2, 0), 0)</f>
        <v>-0.8</v>
      </c>
      <c r="D4316">
        <f t="shared" si="268"/>
        <v>-0.82500000000000007</v>
      </c>
      <c r="E4316">
        <f t="shared" si="269"/>
        <v>11</v>
      </c>
      <c r="F4316">
        <f t="shared" si="271"/>
        <v>12</v>
      </c>
      <c r="G4316">
        <f t="shared" si="270"/>
        <v>2023</v>
      </c>
    </row>
    <row r="4317" spans="1:7" x14ac:dyDescent="0.25">
      <c r="A4317" s="1">
        <f>focus_primary!A4318</f>
        <v>45260</v>
      </c>
      <c r="B4317">
        <f>VLOOKUP($A4317, focus_primary!$A:$AQ, MATCH(YEAR(fiscal_1_y_a!A4317), focus_primary!$2:$2, 0), 0)</f>
        <v>-1.1000000000000001</v>
      </c>
      <c r="C4317">
        <f>VLOOKUP($A4317, focus_primary!$A:$AQ, MATCH(YEAR(A4317)+1, focus_primary!$2:$2, 0), 0)</f>
        <v>-0.8</v>
      </c>
      <c r="D4317">
        <f t="shared" si="268"/>
        <v>-0.82500000000000007</v>
      </c>
      <c r="E4317">
        <f t="shared" si="269"/>
        <v>11</v>
      </c>
      <c r="F4317">
        <f t="shared" si="271"/>
        <v>12</v>
      </c>
      <c r="G4317">
        <f t="shared" si="270"/>
        <v>2023</v>
      </c>
    </row>
    <row r="4318" spans="1:7" x14ac:dyDescent="0.25">
      <c r="A4318" s="1">
        <f>focus_primary!A4319</f>
        <v>45261</v>
      </c>
      <c r="B4318">
        <f>VLOOKUP($A4318, focus_primary!$A:$AQ, MATCH(YEAR(fiscal_1_y_a!A4318), focus_primary!$2:$2, 0), 0)</f>
        <v>-1.1000000000000001</v>
      </c>
      <c r="C4318">
        <f>VLOOKUP($A4318, focus_primary!$A:$AQ, MATCH(YEAR(A4318)+1, focus_primary!$2:$2, 0), 0)</f>
        <v>-0.8</v>
      </c>
      <c r="D4318">
        <f t="shared" si="268"/>
        <v>-0.80000000000000016</v>
      </c>
      <c r="E4318">
        <f t="shared" si="269"/>
        <v>12</v>
      </c>
      <c r="F4318">
        <f t="shared" si="271"/>
        <v>12</v>
      </c>
      <c r="G4318">
        <f t="shared" si="270"/>
        <v>2023</v>
      </c>
    </row>
    <row r="4319" spans="1:7" x14ac:dyDescent="0.25">
      <c r="A4319" s="1">
        <f>focus_primary!A4320</f>
        <v>45264</v>
      </c>
      <c r="B4319">
        <f>VLOOKUP($A4319, focus_primary!$A:$AQ, MATCH(YEAR(fiscal_1_y_a!A4319), focus_primary!$2:$2, 0), 0)</f>
        <v>-1.1325000000000001</v>
      </c>
      <c r="C4319">
        <f>VLOOKUP($A4319, focus_primary!$A:$AQ, MATCH(YEAR(A4319)+1, focus_primary!$2:$2, 0), 0)</f>
        <v>-0.78500000000000003</v>
      </c>
      <c r="D4319">
        <f t="shared" si="268"/>
        <v>-0.78500000000000003</v>
      </c>
      <c r="E4319">
        <f t="shared" si="269"/>
        <v>12</v>
      </c>
      <c r="F4319">
        <f t="shared" si="271"/>
        <v>12</v>
      </c>
      <c r="G4319">
        <f t="shared" si="270"/>
        <v>2023</v>
      </c>
    </row>
    <row r="4320" spans="1:7" x14ac:dyDescent="0.25">
      <c r="A4320" s="1">
        <f>focus_primary!A4321</f>
        <v>45265</v>
      </c>
      <c r="B4320">
        <f>VLOOKUP($A4320, focus_primary!$A:$AQ, MATCH(YEAR(fiscal_1_y_a!A4320), focus_primary!$2:$2, 0), 0)</f>
        <v>-1.1325000000000001</v>
      </c>
      <c r="C4320">
        <f>VLOOKUP($A4320, focus_primary!$A:$AQ, MATCH(YEAR(A4320)+1, focus_primary!$2:$2, 0), 0)</f>
        <v>-0.78500000000000003</v>
      </c>
      <c r="D4320">
        <f t="shared" si="268"/>
        <v>-0.78500000000000003</v>
      </c>
      <c r="E4320">
        <f t="shared" si="269"/>
        <v>12</v>
      </c>
      <c r="F4320">
        <f t="shared" si="271"/>
        <v>12</v>
      </c>
      <c r="G4320">
        <f t="shared" si="270"/>
        <v>2023</v>
      </c>
    </row>
    <row r="4321" spans="1:7" x14ac:dyDescent="0.25">
      <c r="A4321" s="1">
        <f>focus_primary!A4322</f>
        <v>45266</v>
      </c>
      <c r="B4321">
        <f>VLOOKUP($A4321, focus_primary!$A:$AQ, MATCH(YEAR(fiscal_1_y_a!A4321), focus_primary!$2:$2, 0), 0)</f>
        <v>-1.1599999999999999</v>
      </c>
      <c r="C4321">
        <f>VLOOKUP($A4321, focus_primary!$A:$AQ, MATCH(YEAR(A4321)+1, focus_primary!$2:$2, 0), 0)</f>
        <v>-0.8</v>
      </c>
      <c r="D4321">
        <f t="shared" si="268"/>
        <v>-0.80000000000000016</v>
      </c>
      <c r="E4321">
        <f t="shared" si="269"/>
        <v>12</v>
      </c>
      <c r="F4321">
        <f t="shared" si="271"/>
        <v>12</v>
      </c>
      <c r="G4321">
        <f t="shared" si="270"/>
        <v>2023</v>
      </c>
    </row>
    <row r="4322" spans="1:7" x14ac:dyDescent="0.25">
      <c r="A4322" s="1">
        <f>focus_primary!A4323</f>
        <v>45267</v>
      </c>
      <c r="B4322">
        <f>VLOOKUP($A4322, focus_primary!$A:$AQ, MATCH(YEAR(fiscal_1_y_a!A4322), focus_primary!$2:$2, 0), 0)</f>
        <v>-1.1599999999999999</v>
      </c>
      <c r="C4322">
        <f>VLOOKUP($A4322, focus_primary!$A:$AQ, MATCH(YEAR(A4322)+1, focus_primary!$2:$2, 0), 0)</f>
        <v>-0.8</v>
      </c>
      <c r="D4322">
        <f t="shared" si="268"/>
        <v>-0.80000000000000016</v>
      </c>
      <c r="E4322">
        <f t="shared" si="269"/>
        <v>12</v>
      </c>
      <c r="F4322">
        <f t="shared" si="271"/>
        <v>12</v>
      </c>
      <c r="G4322">
        <f t="shared" si="270"/>
        <v>2023</v>
      </c>
    </row>
    <row r="4323" spans="1:7" x14ac:dyDescent="0.25">
      <c r="A4323" s="1">
        <f>focus_primary!A4324</f>
        <v>45268</v>
      </c>
      <c r="B4323">
        <f>VLOOKUP($A4323, focus_primary!$A:$AQ, MATCH(YEAR(fiscal_1_y_a!A4323), focus_primary!$2:$2, 0), 0)</f>
        <v>-1.2</v>
      </c>
      <c r="C4323">
        <f>VLOOKUP($A4323, focus_primary!$A:$AQ, MATCH(YEAR(A4323)+1, focus_primary!$2:$2, 0), 0)</f>
        <v>-0.76</v>
      </c>
      <c r="D4323">
        <f t="shared" si="268"/>
        <v>-0.76000000000000012</v>
      </c>
      <c r="E4323">
        <f t="shared" si="269"/>
        <v>12</v>
      </c>
      <c r="F4323">
        <f t="shared" si="271"/>
        <v>12</v>
      </c>
      <c r="G4323">
        <f t="shared" si="270"/>
        <v>2023</v>
      </c>
    </row>
    <row r="4324" spans="1:7" x14ac:dyDescent="0.25">
      <c r="A4324" s="1">
        <f>focus_primary!A4325</f>
        <v>45271</v>
      </c>
      <c r="B4324">
        <f>VLOOKUP($A4324, focus_primary!$A:$AQ, MATCH(YEAR(fiscal_1_y_a!A4324), focus_primary!$2:$2, 0), 0)</f>
        <v>-1.2</v>
      </c>
      <c r="C4324">
        <f>VLOOKUP($A4324, focus_primary!$A:$AQ, MATCH(YEAR(A4324)+1, focus_primary!$2:$2, 0), 0)</f>
        <v>-0.78500000000000003</v>
      </c>
      <c r="D4324">
        <f t="shared" si="268"/>
        <v>-0.78500000000000003</v>
      </c>
      <c r="E4324">
        <f t="shared" si="269"/>
        <v>12</v>
      </c>
      <c r="F4324">
        <f t="shared" si="271"/>
        <v>12</v>
      </c>
      <c r="G4324">
        <f t="shared" si="270"/>
        <v>2023</v>
      </c>
    </row>
    <row r="4325" spans="1:7" x14ac:dyDescent="0.25">
      <c r="A4325" s="1">
        <f>focus_primary!A4326</f>
        <v>45272</v>
      </c>
      <c r="B4325">
        <f>VLOOKUP($A4325, focus_primary!$A:$AQ, MATCH(YEAR(fiscal_1_y_a!A4325), focus_primary!$2:$2, 0), 0)</f>
        <v>-1.2</v>
      </c>
      <c r="C4325">
        <f>VLOOKUP($A4325, focus_primary!$A:$AQ, MATCH(YEAR(A4325)+1, focus_primary!$2:$2, 0), 0)</f>
        <v>-0.78500000000000003</v>
      </c>
      <c r="D4325">
        <f t="shared" si="268"/>
        <v>-0.78500000000000003</v>
      </c>
      <c r="E4325">
        <f t="shared" si="269"/>
        <v>12</v>
      </c>
      <c r="F4325">
        <f t="shared" si="271"/>
        <v>12</v>
      </c>
      <c r="G4325">
        <f t="shared" si="270"/>
        <v>2023</v>
      </c>
    </row>
    <row r="4326" spans="1:7" x14ac:dyDescent="0.25">
      <c r="A4326" s="1">
        <f>focus_primary!A4327</f>
        <v>45273</v>
      </c>
      <c r="B4326">
        <f>VLOOKUP($A4326, focus_primary!$A:$AQ, MATCH(YEAR(fiscal_1_y_a!A4326), focus_primary!$2:$2, 0), 0)</f>
        <v>-1.2</v>
      </c>
      <c r="C4326">
        <f>VLOOKUP($A4326, focus_primary!$A:$AQ, MATCH(YEAR(A4326)+1, focus_primary!$2:$2, 0), 0)</f>
        <v>-0.78500000000000003</v>
      </c>
      <c r="D4326">
        <f t="shared" si="268"/>
        <v>-0.78500000000000003</v>
      </c>
      <c r="E4326">
        <f t="shared" si="269"/>
        <v>12</v>
      </c>
      <c r="F4326">
        <f t="shared" si="271"/>
        <v>12</v>
      </c>
      <c r="G4326">
        <f t="shared" si="270"/>
        <v>2023</v>
      </c>
    </row>
    <row r="4327" spans="1:7" x14ac:dyDescent="0.25">
      <c r="A4327" s="1">
        <f>focus_primary!A4328</f>
        <v>45274</v>
      </c>
      <c r="B4327">
        <f>VLOOKUP($A4327, focus_primary!$A:$AQ, MATCH(YEAR(fiscal_1_y_a!A4327), focus_primary!$2:$2, 0), 0)</f>
        <v>-1.2</v>
      </c>
      <c r="C4327">
        <f>VLOOKUP($A4327, focus_primary!$A:$AQ, MATCH(YEAR(A4327)+1, focus_primary!$2:$2, 0), 0)</f>
        <v>-0.8</v>
      </c>
      <c r="D4327">
        <f t="shared" si="268"/>
        <v>-0.80000000000000016</v>
      </c>
      <c r="E4327">
        <f t="shared" si="269"/>
        <v>12</v>
      </c>
      <c r="F4327">
        <f t="shared" si="271"/>
        <v>12</v>
      </c>
      <c r="G4327">
        <f t="shared" si="270"/>
        <v>2023</v>
      </c>
    </row>
    <row r="4328" spans="1:7" x14ac:dyDescent="0.25">
      <c r="A4328" s="1">
        <f>focus_primary!A4329</f>
        <v>45275</v>
      </c>
      <c r="B4328">
        <f>VLOOKUP($A4328, focus_primary!$A:$AQ, MATCH(YEAR(fiscal_1_y_a!A4328), focus_primary!$2:$2, 0), 0)</f>
        <v>-1.3</v>
      </c>
      <c r="C4328">
        <f>VLOOKUP($A4328, focus_primary!$A:$AQ, MATCH(YEAR(A4328)+1, focus_primary!$2:$2, 0), 0)</f>
        <v>-0.8</v>
      </c>
      <c r="D4328">
        <f t="shared" si="268"/>
        <v>-0.80000000000000016</v>
      </c>
      <c r="E4328">
        <f t="shared" si="269"/>
        <v>12</v>
      </c>
      <c r="F4328">
        <f t="shared" si="271"/>
        <v>12</v>
      </c>
      <c r="G4328">
        <f t="shared" si="270"/>
        <v>2023</v>
      </c>
    </row>
    <row r="4329" spans="1:7" x14ac:dyDescent="0.25">
      <c r="A4329" s="1">
        <f>focus_primary!A4330</f>
        <v>45278</v>
      </c>
      <c r="B4329">
        <f>VLOOKUP($A4329, focus_primary!$A:$AQ, MATCH(YEAR(fiscal_1_y_a!A4329), focus_primary!$2:$2, 0), 0)</f>
        <v>-1.3</v>
      </c>
      <c r="C4329">
        <f>VLOOKUP($A4329, focus_primary!$A:$AQ, MATCH(YEAR(A4329)+1, focus_primary!$2:$2, 0), 0)</f>
        <v>-0.8</v>
      </c>
      <c r="D4329">
        <f t="shared" si="268"/>
        <v>-0.80000000000000016</v>
      </c>
      <c r="E4329">
        <f t="shared" si="269"/>
        <v>12</v>
      </c>
      <c r="F4329">
        <f t="shared" si="271"/>
        <v>12</v>
      </c>
      <c r="G4329">
        <f t="shared" si="270"/>
        <v>2023</v>
      </c>
    </row>
    <row r="4330" spans="1:7" x14ac:dyDescent="0.25">
      <c r="A4330" s="1">
        <f>focus_primary!A4331</f>
        <v>45279</v>
      </c>
      <c r="B4330">
        <f>VLOOKUP($A4330, focus_primary!$A:$AQ, MATCH(YEAR(fiscal_1_y_a!A4330), focus_primary!$2:$2, 0), 0)</f>
        <v>-1.345</v>
      </c>
      <c r="C4330">
        <f>VLOOKUP($A4330, focus_primary!$A:$AQ, MATCH(YEAR(A4330)+1, focus_primary!$2:$2, 0), 0)</f>
        <v>-0.8</v>
      </c>
      <c r="D4330">
        <f t="shared" si="268"/>
        <v>-0.80000000000000016</v>
      </c>
      <c r="E4330">
        <f t="shared" si="269"/>
        <v>12</v>
      </c>
      <c r="F4330">
        <f t="shared" si="271"/>
        <v>12</v>
      </c>
      <c r="G4330">
        <f t="shared" si="270"/>
        <v>2023</v>
      </c>
    </row>
    <row r="4331" spans="1:7" x14ac:dyDescent="0.25">
      <c r="A4331" s="1">
        <f>focus_primary!A4332</f>
        <v>45280</v>
      </c>
      <c r="B4331">
        <f>VLOOKUP($A4331, focus_primary!$A:$AQ, MATCH(YEAR(fiscal_1_y_a!A4331), focus_primary!$2:$2, 0), 0)</f>
        <v>-1.395</v>
      </c>
      <c r="C4331">
        <f>VLOOKUP($A4331, focus_primary!$A:$AQ, MATCH(YEAR(A4331)+1, focus_primary!$2:$2, 0), 0)</f>
        <v>-0.8</v>
      </c>
      <c r="D4331">
        <f t="shared" si="268"/>
        <v>-0.80000000000000016</v>
      </c>
      <c r="E4331">
        <f t="shared" si="269"/>
        <v>12</v>
      </c>
      <c r="F4331">
        <f t="shared" si="271"/>
        <v>12</v>
      </c>
      <c r="G4331">
        <f t="shared" si="270"/>
        <v>2023</v>
      </c>
    </row>
    <row r="4332" spans="1:7" x14ac:dyDescent="0.25">
      <c r="A4332" s="1">
        <f>focus_primary!A4333</f>
        <v>45281</v>
      </c>
      <c r="B4332">
        <f>VLOOKUP($A4332, focus_primary!$A:$AQ, MATCH(YEAR(fiscal_1_y_a!A4332), focus_primary!$2:$2, 0), 0)</f>
        <v>-1.4</v>
      </c>
      <c r="C4332">
        <f>VLOOKUP($A4332, focus_primary!$A:$AQ, MATCH(YEAR(A4332)+1, focus_primary!$2:$2, 0), 0)</f>
        <v>-0.8</v>
      </c>
      <c r="D4332">
        <f t="shared" si="268"/>
        <v>-0.80000000000000016</v>
      </c>
      <c r="E4332">
        <f t="shared" si="269"/>
        <v>12</v>
      </c>
      <c r="F4332">
        <f t="shared" si="271"/>
        <v>12</v>
      </c>
      <c r="G4332">
        <f t="shared" si="270"/>
        <v>2023</v>
      </c>
    </row>
    <row r="4333" spans="1:7" x14ac:dyDescent="0.25">
      <c r="A4333" s="1">
        <f>focus_primary!A4334</f>
        <v>45282</v>
      </c>
      <c r="B4333">
        <f>VLOOKUP($A4333, focus_primary!$A:$AQ, MATCH(YEAR(fiscal_1_y_a!A4333), focus_primary!$2:$2, 0), 0)</f>
        <v>-1.4</v>
      </c>
      <c r="C4333">
        <f>VLOOKUP($A4333, focus_primary!$A:$AQ, MATCH(YEAR(A4333)+1, focus_primary!$2:$2, 0), 0)</f>
        <v>-0.8</v>
      </c>
      <c r="D4333">
        <f t="shared" si="268"/>
        <v>-0.80000000000000016</v>
      </c>
      <c r="E4333">
        <f t="shared" si="269"/>
        <v>12</v>
      </c>
      <c r="F4333">
        <f t="shared" si="271"/>
        <v>12</v>
      </c>
      <c r="G4333">
        <f t="shared" si="270"/>
        <v>2023</v>
      </c>
    </row>
    <row r="4334" spans="1:7" x14ac:dyDescent="0.25">
      <c r="A4334" s="1">
        <f>focus_primary!A4335</f>
        <v>45286</v>
      </c>
      <c r="B4334">
        <f>VLOOKUP($A4334, focus_primary!$A:$AQ, MATCH(YEAR(fiscal_1_y_a!A4334), focus_primary!$2:$2, 0), 0)</f>
        <v>-1.4</v>
      </c>
      <c r="C4334">
        <f>VLOOKUP($A4334, focus_primary!$A:$AQ, MATCH(YEAR(A4334)+1, focus_primary!$2:$2, 0), 0)</f>
        <v>-0.8</v>
      </c>
      <c r="D4334">
        <f t="shared" si="268"/>
        <v>-0.80000000000000016</v>
      </c>
      <c r="E4334">
        <f t="shared" si="269"/>
        <v>12</v>
      </c>
      <c r="F4334">
        <f t="shared" si="271"/>
        <v>12</v>
      </c>
      <c r="G4334">
        <f t="shared" si="270"/>
        <v>2023</v>
      </c>
    </row>
    <row r="4335" spans="1:7" x14ac:dyDescent="0.25">
      <c r="A4335" s="1">
        <f>focus_primary!A4336</f>
        <v>45287</v>
      </c>
      <c r="B4335">
        <f>VLOOKUP($A4335, focus_primary!$A:$AQ, MATCH(YEAR(fiscal_1_y_a!A4335), focus_primary!$2:$2, 0), 0)</f>
        <v>-1.4</v>
      </c>
      <c r="C4335">
        <f>VLOOKUP($A4335, focus_primary!$A:$AQ, MATCH(YEAR(A4335)+1, focus_primary!$2:$2, 0), 0)</f>
        <v>-0.8</v>
      </c>
      <c r="D4335">
        <f t="shared" si="268"/>
        <v>-0.80000000000000016</v>
      </c>
      <c r="E4335">
        <f t="shared" si="269"/>
        <v>12</v>
      </c>
      <c r="F4335">
        <f t="shared" si="271"/>
        <v>12</v>
      </c>
      <c r="G4335">
        <f t="shared" si="270"/>
        <v>2023</v>
      </c>
    </row>
    <row r="4336" spans="1:7" x14ac:dyDescent="0.25">
      <c r="A4336" s="1">
        <f>focus_primary!A4337</f>
        <v>45288</v>
      </c>
      <c r="B4336">
        <f>VLOOKUP($A4336, focus_primary!$A:$AQ, MATCH(YEAR(fiscal_1_y_a!A4336), focus_primary!$2:$2, 0), 0)</f>
        <v>-1.5</v>
      </c>
      <c r="C4336">
        <f>VLOOKUP($A4336, focus_primary!$A:$AQ, MATCH(YEAR(A4336)+1, focus_primary!$2:$2, 0), 0)</f>
        <v>-0.8</v>
      </c>
      <c r="D4336">
        <f t="shared" si="268"/>
        <v>-0.80000000000000016</v>
      </c>
      <c r="E4336">
        <f t="shared" si="269"/>
        <v>12</v>
      </c>
      <c r="F4336">
        <f t="shared" si="271"/>
        <v>12</v>
      </c>
      <c r="G4336">
        <f t="shared" si="270"/>
        <v>2023</v>
      </c>
    </row>
    <row r="4337" spans="1:7" x14ac:dyDescent="0.25">
      <c r="A4337" s="1">
        <f>focus_primary!A4338</f>
        <v>45289</v>
      </c>
      <c r="B4337">
        <f>VLOOKUP($A4337, focus_primary!$A:$AQ, MATCH(YEAR(fiscal_1_y_a!A4337), focus_primary!$2:$2, 0), 0)</f>
        <v>-1.5</v>
      </c>
      <c r="C4337">
        <f>VLOOKUP($A4337, focus_primary!$A:$AQ, MATCH(YEAR(A4337)+1, focus_primary!$2:$2, 0), 0)</f>
        <v>-0.8</v>
      </c>
      <c r="D4337">
        <f t="shared" si="268"/>
        <v>-0.80000000000000016</v>
      </c>
      <c r="E4337">
        <f t="shared" si="269"/>
        <v>12</v>
      </c>
      <c r="F4337">
        <f t="shared" si="271"/>
        <v>12</v>
      </c>
      <c r="G4337">
        <f t="shared" si="270"/>
        <v>2023</v>
      </c>
    </row>
    <row r="4338" spans="1:7" x14ac:dyDescent="0.25">
      <c r="A4338" s="1">
        <f>focus_primary!A4339</f>
        <v>45293</v>
      </c>
      <c r="B4338">
        <f>VLOOKUP($A4338, focus_primary!$A:$AQ, MATCH(YEAR(fiscal_1_y_a!A4338), focus_primary!$2:$2, 0), 0)</f>
        <v>-0.8</v>
      </c>
      <c r="C4338">
        <f>VLOOKUP($A4338, focus_primary!$A:$AQ, MATCH(YEAR(A4338)+1, focus_primary!$2:$2, 0), 0)</f>
        <v>-0.6</v>
      </c>
      <c r="D4338">
        <f t="shared" si="268"/>
        <v>-0.78333333333333333</v>
      </c>
      <c r="E4338">
        <f t="shared" si="269"/>
        <v>1</v>
      </c>
      <c r="F4338">
        <f t="shared" si="271"/>
        <v>3</v>
      </c>
      <c r="G4338">
        <f t="shared" si="270"/>
        <v>2024</v>
      </c>
    </row>
    <row r="4339" spans="1:7" x14ac:dyDescent="0.25">
      <c r="A4339" s="1">
        <f>focus_primary!A4340</f>
        <v>45294</v>
      </c>
      <c r="B4339">
        <f>VLOOKUP($A4339, focus_primary!$A:$AQ, MATCH(YEAR(fiscal_1_y_a!A4339), focus_primary!$2:$2, 0), 0)</f>
        <v>-0.8</v>
      </c>
      <c r="C4339">
        <f>VLOOKUP($A4339, focus_primary!$A:$AQ, MATCH(YEAR(A4339)+1, focus_primary!$2:$2, 0), 0)</f>
        <v>-0.6</v>
      </c>
      <c r="D4339">
        <f t="shared" si="268"/>
        <v>-0.78333333333333333</v>
      </c>
      <c r="E4339">
        <f t="shared" si="269"/>
        <v>1</v>
      </c>
      <c r="F4339">
        <f t="shared" si="271"/>
        <v>3</v>
      </c>
      <c r="G4339">
        <f t="shared" si="270"/>
        <v>2024</v>
      </c>
    </row>
    <row r="4340" spans="1:7" x14ac:dyDescent="0.25">
      <c r="A4340" s="1">
        <f>focus_primary!A4341</f>
        <v>45295</v>
      </c>
      <c r="B4340">
        <f>VLOOKUP($A4340, focus_primary!$A:$AQ, MATCH(YEAR(fiscal_1_y_a!A4340), focus_primary!$2:$2, 0), 0)</f>
        <v>-0.8</v>
      </c>
      <c r="C4340">
        <f>VLOOKUP($A4340, focus_primary!$A:$AQ, MATCH(YEAR(A4340)+1, focus_primary!$2:$2, 0), 0)</f>
        <v>-0.6</v>
      </c>
      <c r="D4340">
        <f t="shared" si="268"/>
        <v>-0.78333333333333333</v>
      </c>
      <c r="E4340">
        <f t="shared" si="269"/>
        <v>1</v>
      </c>
      <c r="F4340">
        <f t="shared" si="271"/>
        <v>3</v>
      </c>
      <c r="G4340">
        <f t="shared" si="270"/>
        <v>2024</v>
      </c>
    </row>
    <row r="4341" spans="1:7" x14ac:dyDescent="0.25">
      <c r="A4341" s="1">
        <f>focus_primary!A4342</f>
        <v>45296</v>
      </c>
      <c r="B4341">
        <f>VLOOKUP($A4341, focus_primary!$A:$AQ, MATCH(YEAR(fiscal_1_y_a!A4341), focus_primary!$2:$2, 0), 0)</f>
        <v>-0.8</v>
      </c>
      <c r="C4341">
        <f>VLOOKUP($A4341, focus_primary!$A:$AQ, MATCH(YEAR(A4341)+1, focus_primary!$2:$2, 0), 0)</f>
        <v>-0.6</v>
      </c>
      <c r="D4341">
        <f t="shared" si="268"/>
        <v>-0.78333333333333333</v>
      </c>
      <c r="E4341">
        <f t="shared" si="269"/>
        <v>1</v>
      </c>
      <c r="F4341">
        <f t="shared" si="271"/>
        <v>3</v>
      </c>
      <c r="G4341">
        <f t="shared" si="270"/>
        <v>2024</v>
      </c>
    </row>
    <row r="4342" spans="1:7" x14ac:dyDescent="0.25">
      <c r="A4342" s="1">
        <f>focus_primary!A4343</f>
        <v>45299</v>
      </c>
      <c r="B4342">
        <f>VLOOKUP($A4342, focus_primary!$A:$AQ, MATCH(YEAR(fiscal_1_y_a!A4342), focus_primary!$2:$2, 0), 0)</f>
        <v>-0.8</v>
      </c>
      <c r="C4342">
        <f>VLOOKUP($A4342, focus_primary!$A:$AQ, MATCH(YEAR(A4342)+1, focus_primary!$2:$2, 0), 0)</f>
        <v>-0.60499999999999998</v>
      </c>
      <c r="D4342">
        <f t="shared" si="268"/>
        <v>-0.78375000000000006</v>
      </c>
      <c r="E4342">
        <f t="shared" si="269"/>
        <v>1</v>
      </c>
      <c r="F4342">
        <f t="shared" si="271"/>
        <v>3</v>
      </c>
      <c r="G4342">
        <f t="shared" si="270"/>
        <v>2024</v>
      </c>
    </row>
    <row r="4343" spans="1:7" x14ac:dyDescent="0.25">
      <c r="A4343" s="1">
        <f>focus_primary!A4344</f>
        <v>45300</v>
      </c>
      <c r="B4343">
        <f>VLOOKUP($A4343, focus_primary!$A:$AQ, MATCH(YEAR(fiscal_1_y_a!A4343), focus_primary!$2:$2, 0), 0)</f>
        <v>-0.8</v>
      </c>
      <c r="C4343">
        <f>VLOOKUP($A4343, focus_primary!$A:$AQ, MATCH(YEAR(A4343)+1, focus_primary!$2:$2, 0), 0)</f>
        <v>-0.60499999999999998</v>
      </c>
      <c r="D4343">
        <f t="shared" si="268"/>
        <v>-0.78375000000000006</v>
      </c>
      <c r="E4343">
        <f t="shared" si="269"/>
        <v>1</v>
      </c>
      <c r="F4343">
        <f t="shared" si="271"/>
        <v>3</v>
      </c>
      <c r="G4343">
        <f t="shared" si="270"/>
        <v>2024</v>
      </c>
    </row>
    <row r="4344" spans="1:7" x14ac:dyDescent="0.25">
      <c r="A4344" s="1">
        <f>focus_primary!A4345</f>
        <v>45301</v>
      </c>
      <c r="B4344">
        <f>VLOOKUP($A4344, focus_primary!$A:$AQ, MATCH(YEAR(fiscal_1_y_a!A4344), focus_primary!$2:$2, 0), 0)</f>
        <v>-0.8</v>
      </c>
      <c r="C4344">
        <f>VLOOKUP($A4344, focus_primary!$A:$AQ, MATCH(YEAR(A4344)+1, focus_primary!$2:$2, 0), 0)</f>
        <v>-0.65500000000000003</v>
      </c>
      <c r="D4344">
        <f t="shared" si="268"/>
        <v>-0.78791666666666671</v>
      </c>
      <c r="E4344">
        <f t="shared" si="269"/>
        <v>1</v>
      </c>
      <c r="F4344">
        <f t="shared" si="271"/>
        <v>3</v>
      </c>
      <c r="G4344">
        <f t="shared" si="270"/>
        <v>2024</v>
      </c>
    </row>
    <row r="4345" spans="1:7" x14ac:dyDescent="0.25">
      <c r="A4345" s="1">
        <f>focus_primary!A4346</f>
        <v>45302</v>
      </c>
      <c r="B4345">
        <f>VLOOKUP($A4345, focus_primary!$A:$AQ, MATCH(YEAR(fiscal_1_y_a!A4345), focus_primary!$2:$2, 0), 0)</f>
        <v>-0.8</v>
      </c>
      <c r="C4345">
        <f>VLOOKUP($A4345, focus_primary!$A:$AQ, MATCH(YEAR(A4345)+1, focus_primary!$2:$2, 0), 0)</f>
        <v>-0.65569999999999995</v>
      </c>
      <c r="D4345">
        <f t="shared" si="268"/>
        <v>-0.78797499999999998</v>
      </c>
      <c r="E4345">
        <f t="shared" si="269"/>
        <v>1</v>
      </c>
      <c r="F4345">
        <f t="shared" si="271"/>
        <v>3</v>
      </c>
      <c r="G4345">
        <f t="shared" si="270"/>
        <v>2024</v>
      </c>
    </row>
    <row r="4346" spans="1:7" x14ac:dyDescent="0.25">
      <c r="A4346" s="1">
        <f>focus_primary!A4347</f>
        <v>45303</v>
      </c>
      <c r="B4346">
        <f>VLOOKUP($A4346, focus_primary!$A:$AQ, MATCH(YEAR(fiscal_1_y_a!A4346), focus_primary!$2:$2, 0), 0)</f>
        <v>-0.8</v>
      </c>
      <c r="C4346">
        <f>VLOOKUP($A4346, focus_primary!$A:$AQ, MATCH(YEAR(A4346)+1, focus_primary!$2:$2, 0), 0)</f>
        <v>-0.65569999999999995</v>
      </c>
      <c r="D4346">
        <f t="shared" si="268"/>
        <v>-0.78797499999999998</v>
      </c>
      <c r="E4346">
        <f t="shared" si="269"/>
        <v>1</v>
      </c>
      <c r="F4346">
        <f t="shared" si="271"/>
        <v>3</v>
      </c>
      <c r="G4346">
        <f t="shared" si="270"/>
        <v>2024</v>
      </c>
    </row>
    <row r="4347" spans="1:7" x14ac:dyDescent="0.25">
      <c r="A4347" s="1">
        <f>focus_primary!A4348</f>
        <v>45306</v>
      </c>
      <c r="B4347">
        <f>VLOOKUP($A4347, focus_primary!$A:$AQ, MATCH(YEAR(fiscal_1_y_a!A4347), focus_primary!$2:$2, 0), 0)</f>
        <v>-0.8</v>
      </c>
      <c r="C4347">
        <f>VLOOKUP($A4347, focus_primary!$A:$AQ, MATCH(YEAR(A4347)+1, focus_primary!$2:$2, 0), 0)</f>
        <v>-0.7</v>
      </c>
      <c r="D4347">
        <f t="shared" si="268"/>
        <v>-0.79166666666666663</v>
      </c>
      <c r="E4347">
        <f t="shared" si="269"/>
        <v>1</v>
      </c>
      <c r="F4347">
        <f t="shared" si="271"/>
        <v>3</v>
      </c>
      <c r="G4347">
        <f t="shared" si="270"/>
        <v>2024</v>
      </c>
    </row>
    <row r="4348" spans="1:7" x14ac:dyDescent="0.25">
      <c r="A4348" s="1">
        <f>focus_primary!A4349</f>
        <v>45307</v>
      </c>
      <c r="B4348">
        <f>VLOOKUP($A4348, focus_primary!$A:$AQ, MATCH(YEAR(fiscal_1_y_a!A4348), focus_primary!$2:$2, 0), 0)</f>
        <v>-0.83</v>
      </c>
      <c r="C4348">
        <f>VLOOKUP($A4348, focus_primary!$A:$AQ, MATCH(YEAR(A4348)+1, focus_primary!$2:$2, 0), 0)</f>
        <v>-0.7</v>
      </c>
      <c r="D4348">
        <f t="shared" si="268"/>
        <v>-0.81916666666666649</v>
      </c>
      <c r="E4348">
        <f t="shared" si="269"/>
        <v>1</v>
      </c>
      <c r="F4348">
        <f t="shared" si="271"/>
        <v>3</v>
      </c>
      <c r="G4348">
        <f t="shared" si="270"/>
        <v>2024</v>
      </c>
    </row>
    <row r="4349" spans="1:7" x14ac:dyDescent="0.25">
      <c r="A4349" s="1">
        <f>focus_primary!A4350</f>
        <v>45308</v>
      </c>
      <c r="B4349">
        <f>VLOOKUP($A4349, focus_primary!$A:$AQ, MATCH(YEAR(fiscal_1_y_a!A4349), focus_primary!$2:$2, 0), 0)</f>
        <v>-0.8</v>
      </c>
      <c r="C4349">
        <f>VLOOKUP($A4349, focus_primary!$A:$AQ, MATCH(YEAR(A4349)+1, focus_primary!$2:$2, 0), 0)</f>
        <v>-0.65</v>
      </c>
      <c r="D4349">
        <f t="shared" si="268"/>
        <v>-0.78750000000000009</v>
      </c>
      <c r="E4349">
        <f t="shared" si="269"/>
        <v>1</v>
      </c>
      <c r="F4349">
        <f t="shared" si="271"/>
        <v>3</v>
      </c>
      <c r="G4349">
        <f t="shared" si="270"/>
        <v>2024</v>
      </c>
    </row>
    <row r="4350" spans="1:7" x14ac:dyDescent="0.25">
      <c r="A4350" s="1">
        <f>focus_primary!A4351</f>
        <v>45309</v>
      </c>
      <c r="B4350">
        <f>VLOOKUP($A4350, focus_primary!$A:$AQ, MATCH(YEAR(fiscal_1_y_a!A4350), focus_primary!$2:$2, 0), 0)</f>
        <v>-0.8</v>
      </c>
      <c r="C4350">
        <f>VLOOKUP($A4350, focus_primary!$A:$AQ, MATCH(YEAR(A4350)+1, focus_primary!$2:$2, 0), 0)</f>
        <v>-0.7</v>
      </c>
      <c r="D4350">
        <f t="shared" si="268"/>
        <v>-0.79166666666666663</v>
      </c>
      <c r="E4350">
        <f t="shared" si="269"/>
        <v>1</v>
      </c>
      <c r="F4350">
        <f t="shared" si="271"/>
        <v>3</v>
      </c>
      <c r="G4350">
        <f t="shared" si="270"/>
        <v>2024</v>
      </c>
    </row>
    <row r="4351" spans="1:7" x14ac:dyDescent="0.25">
      <c r="A4351" s="1">
        <f>focus_primary!A4352</f>
        <v>45310</v>
      </c>
      <c r="B4351">
        <f>VLOOKUP($A4351, focus_primary!$A:$AQ, MATCH(YEAR(fiscal_1_y_a!A4351), focus_primary!$2:$2, 0), 0)</f>
        <v>-0.8</v>
      </c>
      <c r="C4351">
        <f>VLOOKUP($A4351, focus_primary!$A:$AQ, MATCH(YEAR(A4351)+1, focus_primary!$2:$2, 0), 0)</f>
        <v>-0.6</v>
      </c>
      <c r="D4351">
        <f t="shared" si="268"/>
        <v>-0.78333333333333333</v>
      </c>
      <c r="E4351">
        <f t="shared" si="269"/>
        <v>1</v>
      </c>
      <c r="F4351">
        <f t="shared" si="271"/>
        <v>3</v>
      </c>
      <c r="G4351">
        <f t="shared" si="270"/>
        <v>2024</v>
      </c>
    </row>
    <row r="4352" spans="1:7" x14ac:dyDescent="0.25">
      <c r="A4352" s="1">
        <f>focus_primary!A4353</f>
        <v>45313</v>
      </c>
      <c r="B4352">
        <f>VLOOKUP($A4352, focus_primary!$A:$AQ, MATCH(YEAR(fiscal_1_y_a!A4352), focus_primary!$2:$2, 0), 0)</f>
        <v>-0.8</v>
      </c>
      <c r="C4352">
        <f>VLOOKUP($A4352, focus_primary!$A:$AQ, MATCH(YEAR(A4352)+1, focus_primary!$2:$2, 0), 0)</f>
        <v>-0.6</v>
      </c>
      <c r="D4352">
        <f t="shared" si="268"/>
        <v>-0.78333333333333333</v>
      </c>
      <c r="E4352">
        <f t="shared" si="269"/>
        <v>1</v>
      </c>
      <c r="F4352">
        <f t="shared" si="271"/>
        <v>3</v>
      </c>
      <c r="G4352">
        <f t="shared" si="270"/>
        <v>2024</v>
      </c>
    </row>
    <row r="4353" spans="1:7" x14ac:dyDescent="0.25">
      <c r="A4353" s="1">
        <f>focus_primary!A4354</f>
        <v>45314</v>
      </c>
      <c r="B4353">
        <f>VLOOKUP($A4353, focus_primary!$A:$AQ, MATCH(YEAR(fiscal_1_y_a!A4353), focus_primary!$2:$2, 0), 0)</f>
        <v>-0.8</v>
      </c>
      <c r="C4353">
        <f>VLOOKUP($A4353, focus_primary!$A:$AQ, MATCH(YEAR(A4353)+1, focus_primary!$2:$2, 0), 0)</f>
        <v>-0.6</v>
      </c>
      <c r="D4353">
        <f t="shared" si="268"/>
        <v>-0.78333333333333333</v>
      </c>
      <c r="E4353">
        <f t="shared" si="269"/>
        <v>1</v>
      </c>
      <c r="F4353">
        <f t="shared" si="271"/>
        <v>3</v>
      </c>
      <c r="G4353">
        <f t="shared" si="270"/>
        <v>2024</v>
      </c>
    </row>
    <row r="4354" spans="1:7" x14ac:dyDescent="0.25">
      <c r="A4354" s="1">
        <f>focus_primary!A4355</f>
        <v>45315</v>
      </c>
      <c r="B4354">
        <f>VLOOKUP($A4354, focus_primary!$A:$AQ, MATCH(YEAR(fiscal_1_y_a!A4354), focus_primary!$2:$2, 0), 0)</f>
        <v>-0.8</v>
      </c>
      <c r="C4354">
        <f>VLOOKUP($A4354, focus_primary!$A:$AQ, MATCH(YEAR(A4354)+1, focus_primary!$2:$2, 0), 0)</f>
        <v>-0.6</v>
      </c>
      <c r="D4354">
        <f t="shared" ref="D4354:D4417" si="272">(B4354*(12-MONTH(A4354))+C4354*MONTH(A4354))/12</f>
        <v>-0.78333333333333333</v>
      </c>
      <c r="E4354">
        <f t="shared" ref="E4354:E4417" si="273">MONTH(A4354)</f>
        <v>1</v>
      </c>
      <c r="F4354">
        <f t="shared" si="271"/>
        <v>3</v>
      </c>
      <c r="G4354">
        <f t="shared" ref="G4354:G4417" si="274">YEAR(A4354)</f>
        <v>2024</v>
      </c>
    </row>
    <row r="4355" spans="1:7" x14ac:dyDescent="0.25">
      <c r="A4355" s="1">
        <f>focus_primary!A4356</f>
        <v>45316</v>
      </c>
      <c r="B4355">
        <f>VLOOKUP($A4355, focus_primary!$A:$AQ, MATCH(YEAR(fiscal_1_y_a!A4355), focus_primary!$2:$2, 0), 0)</f>
        <v>-0.8</v>
      </c>
      <c r="C4355">
        <f>VLOOKUP($A4355, focus_primary!$A:$AQ, MATCH(YEAR(A4355)+1, focus_primary!$2:$2, 0), 0)</f>
        <v>-0.6</v>
      </c>
      <c r="D4355">
        <f t="shared" si="272"/>
        <v>-0.78333333333333333</v>
      </c>
      <c r="E4355">
        <f t="shared" si="273"/>
        <v>1</v>
      </c>
      <c r="F4355">
        <f t="shared" ref="F4355:F4418" si="275">IF(E4355&lt;4,3,IF(E4355&lt;7,6,IF(E4355&lt;10,9,12)))</f>
        <v>3</v>
      </c>
      <c r="G4355">
        <f t="shared" si="274"/>
        <v>2024</v>
      </c>
    </row>
    <row r="4356" spans="1:7" x14ac:dyDescent="0.25">
      <c r="A4356" s="1">
        <f>focus_primary!A4357</f>
        <v>45317</v>
      </c>
      <c r="B4356">
        <f>VLOOKUP($A4356, focus_primary!$A:$AQ, MATCH(YEAR(fiscal_1_y_a!A4356), focus_primary!$2:$2, 0), 0)</f>
        <v>-0.8</v>
      </c>
      <c r="C4356">
        <f>VLOOKUP($A4356, focus_primary!$A:$AQ, MATCH(YEAR(A4356)+1, focus_primary!$2:$2, 0), 0)</f>
        <v>-0.6</v>
      </c>
      <c r="D4356">
        <f t="shared" si="272"/>
        <v>-0.78333333333333333</v>
      </c>
      <c r="E4356">
        <f t="shared" si="273"/>
        <v>1</v>
      </c>
      <c r="F4356">
        <f t="shared" si="275"/>
        <v>3</v>
      </c>
      <c r="G4356">
        <f t="shared" si="274"/>
        <v>2024</v>
      </c>
    </row>
    <row r="4357" spans="1:7" x14ac:dyDescent="0.25">
      <c r="A4357" s="1">
        <f>focus_primary!A4358</f>
        <v>45320</v>
      </c>
      <c r="B4357">
        <f>VLOOKUP($A4357, focus_primary!$A:$AQ, MATCH(YEAR(fiscal_1_y_a!A4357), focus_primary!$2:$2, 0), 0)</f>
        <v>-0.8</v>
      </c>
      <c r="C4357">
        <f>VLOOKUP($A4357, focus_primary!$A:$AQ, MATCH(YEAR(A4357)+1, focus_primary!$2:$2, 0), 0)</f>
        <v>-0.6</v>
      </c>
      <c r="D4357">
        <f t="shared" si="272"/>
        <v>-0.78333333333333333</v>
      </c>
      <c r="E4357">
        <f t="shared" si="273"/>
        <v>1</v>
      </c>
      <c r="F4357">
        <f t="shared" si="275"/>
        <v>3</v>
      </c>
      <c r="G4357">
        <f t="shared" si="274"/>
        <v>2024</v>
      </c>
    </row>
    <row r="4358" spans="1:7" x14ac:dyDescent="0.25">
      <c r="A4358" s="1">
        <f>focus_primary!A4359</f>
        <v>45321</v>
      </c>
      <c r="B4358">
        <f>VLOOKUP($A4358, focus_primary!$A:$AQ, MATCH(YEAR(fiscal_1_y_a!A4358), focus_primary!$2:$2, 0), 0)</f>
        <v>-0.8</v>
      </c>
      <c r="C4358">
        <f>VLOOKUP($A4358, focus_primary!$A:$AQ, MATCH(YEAR(A4358)+1, focus_primary!$2:$2, 0), 0)</f>
        <v>-0.6</v>
      </c>
      <c r="D4358">
        <f t="shared" si="272"/>
        <v>-0.78333333333333333</v>
      </c>
      <c r="E4358">
        <f t="shared" si="273"/>
        <v>1</v>
      </c>
      <c r="F4358">
        <f t="shared" si="275"/>
        <v>3</v>
      </c>
      <c r="G4358">
        <f t="shared" si="274"/>
        <v>2024</v>
      </c>
    </row>
    <row r="4359" spans="1:7" x14ac:dyDescent="0.25">
      <c r="A4359" s="1">
        <f>focus_primary!A4360</f>
        <v>45322</v>
      </c>
      <c r="B4359">
        <f>VLOOKUP($A4359, focus_primary!$A:$AQ, MATCH(YEAR(fiscal_1_y_a!A4359), focus_primary!$2:$2, 0), 0)</f>
        <v>-0.8</v>
      </c>
      <c r="C4359">
        <f>VLOOKUP($A4359, focus_primary!$A:$AQ, MATCH(YEAR(A4359)+1, focus_primary!$2:$2, 0), 0)</f>
        <v>-0.6</v>
      </c>
      <c r="D4359">
        <f t="shared" si="272"/>
        <v>-0.78333333333333333</v>
      </c>
      <c r="E4359">
        <f t="shared" si="273"/>
        <v>1</v>
      </c>
      <c r="F4359">
        <f t="shared" si="275"/>
        <v>3</v>
      </c>
      <c r="G4359">
        <f t="shared" si="274"/>
        <v>2024</v>
      </c>
    </row>
    <row r="4360" spans="1:7" x14ac:dyDescent="0.25">
      <c r="A4360" s="1">
        <f>focus_primary!A4361</f>
        <v>45323</v>
      </c>
      <c r="B4360">
        <f>VLOOKUP($A4360, focus_primary!$A:$AQ, MATCH(YEAR(fiscal_1_y_a!A4360), focus_primary!$2:$2, 0), 0)</f>
        <v>-0.8</v>
      </c>
      <c r="C4360">
        <f>VLOOKUP($A4360, focus_primary!$A:$AQ, MATCH(YEAR(A4360)+1, focus_primary!$2:$2, 0), 0)</f>
        <v>-0.6</v>
      </c>
      <c r="D4360">
        <f t="shared" si="272"/>
        <v>-0.76666666666666661</v>
      </c>
      <c r="E4360">
        <f t="shared" si="273"/>
        <v>2</v>
      </c>
      <c r="F4360">
        <f t="shared" si="275"/>
        <v>3</v>
      </c>
      <c r="G4360">
        <f t="shared" si="274"/>
        <v>2024</v>
      </c>
    </row>
    <row r="4361" spans="1:7" x14ac:dyDescent="0.25">
      <c r="A4361" s="1">
        <f>focus_primary!A4362</f>
        <v>45324</v>
      </c>
      <c r="B4361">
        <f>VLOOKUP($A4361, focus_primary!$A:$AQ, MATCH(YEAR(fiscal_1_y_a!A4361), focus_primary!$2:$2, 0), 0)</f>
        <v>-0.8</v>
      </c>
      <c r="C4361">
        <f>VLOOKUP($A4361, focus_primary!$A:$AQ, MATCH(YEAR(A4361)+1, focus_primary!$2:$2, 0), 0)</f>
        <v>-0.6</v>
      </c>
      <c r="D4361">
        <f t="shared" si="272"/>
        <v>-0.76666666666666661</v>
      </c>
      <c r="E4361">
        <f t="shared" si="273"/>
        <v>2</v>
      </c>
      <c r="F4361">
        <f t="shared" si="275"/>
        <v>3</v>
      </c>
      <c r="G4361">
        <f t="shared" si="274"/>
        <v>2024</v>
      </c>
    </row>
    <row r="4362" spans="1:7" x14ac:dyDescent="0.25">
      <c r="A4362" s="1">
        <f>focus_primary!A4363</f>
        <v>45327</v>
      </c>
      <c r="B4362">
        <f>VLOOKUP($A4362, focus_primary!$A:$AQ, MATCH(YEAR(fiscal_1_y_a!A4362), focus_primary!$2:$2, 0), 0)</f>
        <v>-0.8</v>
      </c>
      <c r="C4362">
        <f>VLOOKUP($A4362, focus_primary!$A:$AQ, MATCH(YEAR(A4362)+1, focus_primary!$2:$2, 0), 0)</f>
        <v>-0.6</v>
      </c>
      <c r="D4362">
        <f t="shared" si="272"/>
        <v>-0.76666666666666661</v>
      </c>
      <c r="E4362">
        <f t="shared" si="273"/>
        <v>2</v>
      </c>
      <c r="F4362">
        <f t="shared" si="275"/>
        <v>3</v>
      </c>
      <c r="G4362">
        <f t="shared" si="274"/>
        <v>2024</v>
      </c>
    </row>
    <row r="4363" spans="1:7" x14ac:dyDescent="0.25">
      <c r="A4363" s="1">
        <f>focus_primary!A4364</f>
        <v>45328</v>
      </c>
      <c r="B4363">
        <f>VLOOKUP($A4363, focus_primary!$A:$AQ, MATCH(YEAR(fiscal_1_y_a!A4363), focus_primary!$2:$2, 0), 0)</f>
        <v>-0.8</v>
      </c>
      <c r="C4363">
        <f>VLOOKUP($A4363, focus_primary!$A:$AQ, MATCH(YEAR(A4363)+1, focus_primary!$2:$2, 0), 0)</f>
        <v>-0.6</v>
      </c>
      <c r="D4363">
        <f t="shared" si="272"/>
        <v>-0.76666666666666661</v>
      </c>
      <c r="E4363">
        <f t="shared" si="273"/>
        <v>2</v>
      </c>
      <c r="F4363">
        <f t="shared" si="275"/>
        <v>3</v>
      </c>
      <c r="G4363">
        <f t="shared" si="274"/>
        <v>2024</v>
      </c>
    </row>
    <row r="4364" spans="1:7" x14ac:dyDescent="0.25">
      <c r="A4364" s="1">
        <f>focus_primary!A4365</f>
        <v>45329</v>
      </c>
      <c r="B4364">
        <f>VLOOKUP($A4364, focus_primary!$A:$AQ, MATCH(YEAR(fiscal_1_y_a!A4364), focus_primary!$2:$2, 0), 0)</f>
        <v>-0.8</v>
      </c>
      <c r="C4364">
        <f>VLOOKUP($A4364, focus_primary!$A:$AQ, MATCH(YEAR(A4364)+1, focus_primary!$2:$2, 0), 0)</f>
        <v>-0.6</v>
      </c>
      <c r="D4364">
        <f t="shared" si="272"/>
        <v>-0.76666666666666661</v>
      </c>
      <c r="E4364">
        <f t="shared" si="273"/>
        <v>2</v>
      </c>
      <c r="F4364">
        <f t="shared" si="275"/>
        <v>3</v>
      </c>
      <c r="G4364">
        <f t="shared" si="274"/>
        <v>2024</v>
      </c>
    </row>
    <row r="4365" spans="1:7" x14ac:dyDescent="0.25">
      <c r="A4365" s="1">
        <f>focus_primary!A4366</f>
        <v>45330</v>
      </c>
      <c r="B4365">
        <f>VLOOKUP($A4365, focus_primary!$A:$AQ, MATCH(YEAR(fiscal_1_y_a!A4365), focus_primary!$2:$2, 0), 0)</f>
        <v>-0.8</v>
      </c>
      <c r="C4365">
        <f>VLOOKUP($A4365, focus_primary!$A:$AQ, MATCH(YEAR(A4365)+1, focus_primary!$2:$2, 0), 0)</f>
        <v>-0.6</v>
      </c>
      <c r="D4365">
        <f t="shared" si="272"/>
        <v>-0.76666666666666661</v>
      </c>
      <c r="E4365">
        <f t="shared" si="273"/>
        <v>2</v>
      </c>
      <c r="F4365">
        <f t="shared" si="275"/>
        <v>3</v>
      </c>
      <c r="G4365">
        <f t="shared" si="274"/>
        <v>2024</v>
      </c>
    </row>
    <row r="4366" spans="1:7" x14ac:dyDescent="0.25">
      <c r="A4366" s="1">
        <f>focus_primary!A4367</f>
        <v>45331</v>
      </c>
      <c r="B4366">
        <f>VLOOKUP($A4366, focus_primary!$A:$AQ, MATCH(YEAR(fiscal_1_y_a!A4366), focus_primary!$2:$2, 0), 0)</f>
        <v>-0.8</v>
      </c>
      <c r="C4366">
        <f>VLOOKUP($A4366, focus_primary!$A:$AQ, MATCH(YEAR(A4366)+1, focus_primary!$2:$2, 0), 0)</f>
        <v>-0.6</v>
      </c>
      <c r="D4366">
        <f t="shared" si="272"/>
        <v>-0.76666666666666661</v>
      </c>
      <c r="E4366">
        <f t="shared" si="273"/>
        <v>2</v>
      </c>
      <c r="F4366">
        <f t="shared" si="275"/>
        <v>3</v>
      </c>
      <c r="G4366">
        <f t="shared" si="274"/>
        <v>2024</v>
      </c>
    </row>
    <row r="4367" spans="1:7" x14ac:dyDescent="0.25">
      <c r="A4367" s="1">
        <f>focus_primary!A4368</f>
        <v>45336</v>
      </c>
      <c r="B4367">
        <f>VLOOKUP($A4367, focus_primary!$A:$AQ, MATCH(YEAR(fiscal_1_y_a!A4367), focus_primary!$2:$2, 0), 0)</f>
        <v>-0.8</v>
      </c>
      <c r="C4367">
        <f>VLOOKUP($A4367, focus_primary!$A:$AQ, MATCH(YEAR(A4367)+1, focus_primary!$2:$2, 0), 0)</f>
        <v>-0.6</v>
      </c>
      <c r="D4367">
        <f t="shared" si="272"/>
        <v>-0.76666666666666661</v>
      </c>
      <c r="E4367">
        <f t="shared" si="273"/>
        <v>2</v>
      </c>
      <c r="F4367">
        <f t="shared" si="275"/>
        <v>3</v>
      </c>
      <c r="G4367">
        <f t="shared" si="274"/>
        <v>2024</v>
      </c>
    </row>
    <row r="4368" spans="1:7" x14ac:dyDescent="0.25">
      <c r="A4368" s="1">
        <f>focus_primary!A4369</f>
        <v>45337</v>
      </c>
      <c r="B4368">
        <f>VLOOKUP($A4368, focus_primary!$A:$AQ, MATCH(YEAR(fiscal_1_y_a!A4368), focus_primary!$2:$2, 0), 0)</f>
        <v>-0.8</v>
      </c>
      <c r="C4368">
        <f>VLOOKUP($A4368, focus_primary!$A:$AQ, MATCH(YEAR(A4368)+1, focus_primary!$2:$2, 0), 0)</f>
        <v>-0.6</v>
      </c>
      <c r="D4368">
        <f t="shared" si="272"/>
        <v>-0.76666666666666661</v>
      </c>
      <c r="E4368">
        <f t="shared" si="273"/>
        <v>2</v>
      </c>
      <c r="F4368">
        <f t="shared" si="275"/>
        <v>3</v>
      </c>
      <c r="G4368">
        <f t="shared" si="274"/>
        <v>2024</v>
      </c>
    </row>
    <row r="4369" spans="1:7" x14ac:dyDescent="0.25">
      <c r="A4369" s="1">
        <f>focus_primary!A4370</f>
        <v>45338</v>
      </c>
      <c r="B4369">
        <f>VLOOKUP($A4369, focus_primary!$A:$AQ, MATCH(YEAR(fiscal_1_y_a!A4369), focus_primary!$2:$2, 0), 0)</f>
        <v>-0.8</v>
      </c>
      <c r="C4369">
        <f>VLOOKUP($A4369, focus_primary!$A:$AQ, MATCH(YEAR(A4369)+1, focus_primary!$2:$2, 0), 0)</f>
        <v>-0.6</v>
      </c>
      <c r="D4369">
        <f t="shared" si="272"/>
        <v>-0.76666666666666661</v>
      </c>
      <c r="E4369">
        <f t="shared" si="273"/>
        <v>2</v>
      </c>
      <c r="F4369">
        <f t="shared" si="275"/>
        <v>3</v>
      </c>
      <c r="G4369">
        <f t="shared" si="274"/>
        <v>2024</v>
      </c>
    </row>
    <row r="4370" spans="1:7" x14ac:dyDescent="0.25">
      <c r="A4370" s="1">
        <f>focus_primary!A4371</f>
        <v>45341</v>
      </c>
      <c r="B4370">
        <f>VLOOKUP($A4370, focus_primary!$A:$AQ, MATCH(YEAR(fiscal_1_y_a!A4370), focus_primary!$2:$2, 0), 0)</f>
        <v>-0.78500000000000003</v>
      </c>
      <c r="C4370">
        <f>VLOOKUP($A4370, focus_primary!$A:$AQ, MATCH(YEAR(A4370)+1, focus_primary!$2:$2, 0), 0)</f>
        <v>-0.6</v>
      </c>
      <c r="D4370">
        <f t="shared" si="272"/>
        <v>-0.75416666666666676</v>
      </c>
      <c r="E4370">
        <f t="shared" si="273"/>
        <v>2</v>
      </c>
      <c r="F4370">
        <f t="shared" si="275"/>
        <v>3</v>
      </c>
      <c r="G4370">
        <f t="shared" si="274"/>
        <v>2024</v>
      </c>
    </row>
    <row r="4371" spans="1:7" x14ac:dyDescent="0.25">
      <c r="A4371" s="1">
        <f>focus_primary!A4372</f>
        <v>45342</v>
      </c>
      <c r="B4371">
        <f>VLOOKUP($A4371, focus_primary!$A:$AQ, MATCH(YEAR(fiscal_1_y_a!A4371), focus_primary!$2:$2, 0), 0)</f>
        <v>-0.78</v>
      </c>
      <c r="C4371">
        <f>VLOOKUP($A4371, focus_primary!$A:$AQ, MATCH(YEAR(A4371)+1, focus_primary!$2:$2, 0), 0)</f>
        <v>-0.6</v>
      </c>
      <c r="D4371">
        <f t="shared" si="272"/>
        <v>-0.75</v>
      </c>
      <c r="E4371">
        <f t="shared" si="273"/>
        <v>2</v>
      </c>
      <c r="F4371">
        <f t="shared" si="275"/>
        <v>3</v>
      </c>
      <c r="G4371">
        <f t="shared" si="274"/>
        <v>2024</v>
      </c>
    </row>
    <row r="4372" spans="1:7" x14ac:dyDescent="0.25">
      <c r="A4372" s="1">
        <f>focus_primary!A4373</f>
        <v>45343</v>
      </c>
      <c r="B4372">
        <f>VLOOKUP($A4372, focus_primary!$A:$AQ, MATCH(YEAR(fiscal_1_y_a!A4372), focus_primary!$2:$2, 0), 0)</f>
        <v>-0.78</v>
      </c>
      <c r="C4372">
        <f>VLOOKUP($A4372, focus_primary!$A:$AQ, MATCH(YEAR(A4372)+1, focus_primary!$2:$2, 0), 0)</f>
        <v>-0.6</v>
      </c>
      <c r="D4372">
        <f t="shared" si="272"/>
        <v>-0.75</v>
      </c>
      <c r="E4372">
        <f t="shared" si="273"/>
        <v>2</v>
      </c>
      <c r="F4372">
        <f t="shared" si="275"/>
        <v>3</v>
      </c>
      <c r="G4372">
        <f t="shared" si="274"/>
        <v>2024</v>
      </c>
    </row>
    <row r="4373" spans="1:7" x14ac:dyDescent="0.25">
      <c r="A4373" s="1">
        <f>focus_primary!A4374</f>
        <v>45344</v>
      </c>
      <c r="B4373">
        <f>VLOOKUP($A4373, focus_primary!$A:$AQ, MATCH(YEAR(fiscal_1_y_a!A4373), focus_primary!$2:$2, 0), 0)</f>
        <v>-0.77500000000000002</v>
      </c>
      <c r="C4373">
        <f>VLOOKUP($A4373, focus_primary!$A:$AQ, MATCH(YEAR(A4373)+1, focus_primary!$2:$2, 0), 0)</f>
        <v>-0.6</v>
      </c>
      <c r="D4373">
        <f t="shared" si="272"/>
        <v>-0.74583333333333324</v>
      </c>
      <c r="E4373">
        <f t="shared" si="273"/>
        <v>2</v>
      </c>
      <c r="F4373">
        <f t="shared" si="275"/>
        <v>3</v>
      </c>
      <c r="G4373">
        <f t="shared" si="274"/>
        <v>2024</v>
      </c>
    </row>
    <row r="4374" spans="1:7" x14ac:dyDescent="0.25">
      <c r="A4374" s="1">
        <f>focus_primary!A4375</f>
        <v>45345</v>
      </c>
      <c r="B4374">
        <f>VLOOKUP($A4374, focus_primary!$A:$AQ, MATCH(YEAR(fiscal_1_y_a!A4374), focus_primary!$2:$2, 0), 0)</f>
        <v>-0.77500000000000002</v>
      </c>
      <c r="C4374">
        <f>VLOOKUP($A4374, focus_primary!$A:$AQ, MATCH(YEAR(A4374)+1, focus_primary!$2:$2, 0), 0)</f>
        <v>-0.6</v>
      </c>
      <c r="D4374">
        <f t="shared" si="272"/>
        <v>-0.74583333333333324</v>
      </c>
      <c r="E4374">
        <f t="shared" si="273"/>
        <v>2</v>
      </c>
      <c r="F4374">
        <f t="shared" si="275"/>
        <v>3</v>
      </c>
      <c r="G4374">
        <f t="shared" si="274"/>
        <v>2024</v>
      </c>
    </row>
    <row r="4375" spans="1:7" x14ac:dyDescent="0.25">
      <c r="A4375" s="1">
        <f>focus_primary!A4376</f>
        <v>45348</v>
      </c>
      <c r="B4375">
        <f>VLOOKUP($A4375, focus_primary!$A:$AQ, MATCH(YEAR(fiscal_1_y_a!A4375), focus_primary!$2:$2, 0), 0)</f>
        <v>-0.77500000000000002</v>
      </c>
      <c r="C4375">
        <f>VLOOKUP($A4375, focus_primary!$A:$AQ, MATCH(YEAR(A4375)+1, focus_primary!$2:$2, 0), 0)</f>
        <v>-0.6</v>
      </c>
      <c r="D4375">
        <f t="shared" si="272"/>
        <v>-0.74583333333333324</v>
      </c>
      <c r="E4375">
        <f t="shared" si="273"/>
        <v>2</v>
      </c>
      <c r="F4375">
        <f t="shared" si="275"/>
        <v>3</v>
      </c>
      <c r="G4375">
        <f t="shared" si="274"/>
        <v>2024</v>
      </c>
    </row>
    <row r="4376" spans="1:7" x14ac:dyDescent="0.25">
      <c r="A4376" s="1">
        <f>focus_primary!A4377</f>
        <v>45349</v>
      </c>
      <c r="B4376">
        <f>VLOOKUP($A4376, focus_primary!$A:$AQ, MATCH(YEAR(fiscal_1_y_a!A4376), focus_primary!$2:$2, 0), 0)</f>
        <v>-0.78</v>
      </c>
      <c r="C4376">
        <f>VLOOKUP($A4376, focus_primary!$A:$AQ, MATCH(YEAR(A4376)+1, focus_primary!$2:$2, 0), 0)</f>
        <v>-0.6</v>
      </c>
      <c r="D4376">
        <f t="shared" si="272"/>
        <v>-0.75</v>
      </c>
      <c r="E4376">
        <f t="shared" si="273"/>
        <v>2</v>
      </c>
      <c r="F4376">
        <f t="shared" si="275"/>
        <v>3</v>
      </c>
      <c r="G4376">
        <f t="shared" si="274"/>
        <v>2024</v>
      </c>
    </row>
    <row r="4377" spans="1:7" x14ac:dyDescent="0.25">
      <c r="A4377" s="1">
        <f>focus_primary!A4378</f>
        <v>45350</v>
      </c>
      <c r="B4377">
        <f>VLOOKUP($A4377, focus_primary!$A:$AQ, MATCH(YEAR(fiscal_1_y_a!A4377), focus_primary!$2:$2, 0), 0)</f>
        <v>-0.78</v>
      </c>
      <c r="C4377">
        <f>VLOOKUP($A4377, focus_primary!$A:$AQ, MATCH(YEAR(A4377)+1, focus_primary!$2:$2, 0), 0)</f>
        <v>-0.6</v>
      </c>
      <c r="D4377">
        <f t="shared" si="272"/>
        <v>-0.75</v>
      </c>
      <c r="E4377">
        <f t="shared" si="273"/>
        <v>2</v>
      </c>
      <c r="F4377">
        <f t="shared" si="275"/>
        <v>3</v>
      </c>
      <c r="G4377">
        <f t="shared" si="274"/>
        <v>2024</v>
      </c>
    </row>
    <row r="4378" spans="1:7" x14ac:dyDescent="0.25">
      <c r="A4378" s="1">
        <f>focus_primary!A4379</f>
        <v>45351</v>
      </c>
      <c r="B4378">
        <f>VLOOKUP($A4378, focus_primary!$A:$AQ, MATCH(YEAR(fiscal_1_y_a!A4378), focus_primary!$2:$2, 0), 0)</f>
        <v>-0.78</v>
      </c>
      <c r="C4378">
        <f>VLOOKUP($A4378, focus_primary!$A:$AQ, MATCH(YEAR(A4378)+1, focus_primary!$2:$2, 0), 0)</f>
        <v>-0.6</v>
      </c>
      <c r="D4378">
        <f t="shared" si="272"/>
        <v>-0.75</v>
      </c>
      <c r="E4378">
        <f t="shared" si="273"/>
        <v>2</v>
      </c>
      <c r="F4378">
        <f t="shared" si="275"/>
        <v>3</v>
      </c>
      <c r="G4378">
        <f t="shared" si="274"/>
        <v>2024</v>
      </c>
    </row>
    <row r="4379" spans="1:7" x14ac:dyDescent="0.25">
      <c r="A4379" s="1">
        <f>focus_primary!A4380</f>
        <v>45352</v>
      </c>
      <c r="B4379">
        <f>VLOOKUP($A4379, focus_primary!$A:$AQ, MATCH(YEAR(fiscal_1_y_a!A4379), focus_primary!$2:$2, 0), 0)</f>
        <v>-0.78</v>
      </c>
      <c r="C4379">
        <f>VLOOKUP($A4379, focus_primary!$A:$AQ, MATCH(YEAR(A4379)+1, focus_primary!$2:$2, 0), 0)</f>
        <v>-0.6</v>
      </c>
      <c r="D4379">
        <f t="shared" si="272"/>
        <v>-0.73499999999999999</v>
      </c>
      <c r="E4379">
        <f t="shared" si="273"/>
        <v>3</v>
      </c>
      <c r="F4379">
        <f t="shared" si="275"/>
        <v>3</v>
      </c>
      <c r="G4379">
        <f t="shared" si="274"/>
        <v>2024</v>
      </c>
    </row>
    <row r="4380" spans="1:7" x14ac:dyDescent="0.25">
      <c r="A4380" s="1">
        <f>focus_primary!A4381</f>
        <v>45355</v>
      </c>
      <c r="B4380">
        <f>VLOOKUP($A4380, focus_primary!$A:$AQ, MATCH(YEAR(fiscal_1_y_a!A4380), focus_primary!$2:$2, 0), 0)</f>
        <v>-0.78</v>
      </c>
      <c r="C4380">
        <f>VLOOKUP($A4380, focus_primary!$A:$AQ, MATCH(YEAR(A4380)+1, focus_primary!$2:$2, 0), 0)</f>
        <v>-0.6</v>
      </c>
      <c r="D4380">
        <f t="shared" si="272"/>
        <v>-0.73499999999999999</v>
      </c>
      <c r="E4380">
        <f t="shared" si="273"/>
        <v>3</v>
      </c>
      <c r="F4380">
        <f t="shared" si="275"/>
        <v>3</v>
      </c>
      <c r="G4380">
        <f t="shared" si="274"/>
        <v>2024</v>
      </c>
    </row>
    <row r="4381" spans="1:7" x14ac:dyDescent="0.25">
      <c r="A4381" s="1">
        <f>focus_primary!A4382</f>
        <v>45356</v>
      </c>
      <c r="B4381">
        <f>VLOOKUP($A4381, focus_primary!$A:$AQ, MATCH(YEAR(fiscal_1_y_a!A4381), focus_primary!$2:$2, 0), 0)</f>
        <v>-0.78</v>
      </c>
      <c r="C4381">
        <f>VLOOKUP($A4381, focus_primary!$A:$AQ, MATCH(YEAR(A4381)+1, focus_primary!$2:$2, 0), 0)</f>
        <v>-0.6</v>
      </c>
      <c r="D4381">
        <f t="shared" si="272"/>
        <v>-0.73499999999999999</v>
      </c>
      <c r="E4381">
        <f t="shared" si="273"/>
        <v>3</v>
      </c>
      <c r="F4381">
        <f t="shared" si="275"/>
        <v>3</v>
      </c>
      <c r="G4381">
        <f t="shared" si="274"/>
        <v>2024</v>
      </c>
    </row>
    <row r="4382" spans="1:7" x14ac:dyDescent="0.25">
      <c r="A4382" s="1">
        <f>focus_primary!A4383</f>
        <v>45357</v>
      </c>
      <c r="B4382">
        <f>VLOOKUP($A4382, focus_primary!$A:$AQ, MATCH(YEAR(fiscal_1_y_a!A4382), focus_primary!$2:$2, 0), 0)</f>
        <v>-0.78</v>
      </c>
      <c r="C4382">
        <f>VLOOKUP($A4382, focus_primary!$A:$AQ, MATCH(YEAR(A4382)+1, focus_primary!$2:$2, 0), 0)</f>
        <v>-0.6</v>
      </c>
      <c r="D4382">
        <f t="shared" si="272"/>
        <v>-0.73499999999999999</v>
      </c>
      <c r="E4382">
        <f t="shared" si="273"/>
        <v>3</v>
      </c>
      <c r="F4382">
        <f t="shared" si="275"/>
        <v>3</v>
      </c>
      <c r="G4382">
        <f t="shared" si="274"/>
        <v>2024</v>
      </c>
    </row>
    <row r="4383" spans="1:7" x14ac:dyDescent="0.25">
      <c r="A4383" s="1">
        <f>focus_primary!A4384</f>
        <v>45358</v>
      </c>
      <c r="B4383">
        <f>VLOOKUP($A4383, focus_primary!$A:$AQ, MATCH(YEAR(fiscal_1_y_a!A4383), focus_primary!$2:$2, 0), 0)</f>
        <v>-0.79</v>
      </c>
      <c r="C4383">
        <f>VLOOKUP($A4383, focus_primary!$A:$AQ, MATCH(YEAR(A4383)+1, focus_primary!$2:$2, 0), 0)</f>
        <v>-0.6</v>
      </c>
      <c r="D4383">
        <f t="shared" si="272"/>
        <v>-0.74250000000000005</v>
      </c>
      <c r="E4383">
        <f t="shared" si="273"/>
        <v>3</v>
      </c>
      <c r="F4383">
        <f t="shared" si="275"/>
        <v>3</v>
      </c>
      <c r="G4383">
        <f t="shared" si="274"/>
        <v>2024</v>
      </c>
    </row>
    <row r="4384" spans="1:7" x14ac:dyDescent="0.25">
      <c r="A4384" s="1">
        <f>focus_primary!A4385</f>
        <v>45359</v>
      </c>
      <c r="B4384">
        <f>VLOOKUP($A4384, focus_primary!$A:$AQ, MATCH(YEAR(fiscal_1_y_a!A4384), focus_primary!$2:$2, 0), 0)</f>
        <v>-0.79</v>
      </c>
      <c r="C4384">
        <f>VLOOKUP($A4384, focus_primary!$A:$AQ, MATCH(YEAR(A4384)+1, focus_primary!$2:$2, 0), 0)</f>
        <v>-0.6</v>
      </c>
      <c r="D4384">
        <f t="shared" si="272"/>
        <v>-0.74250000000000005</v>
      </c>
      <c r="E4384">
        <f t="shared" si="273"/>
        <v>3</v>
      </c>
      <c r="F4384">
        <f t="shared" si="275"/>
        <v>3</v>
      </c>
      <c r="G4384">
        <f t="shared" si="274"/>
        <v>2024</v>
      </c>
    </row>
    <row r="4385" spans="1:7" x14ac:dyDescent="0.25">
      <c r="A4385" s="1">
        <f>focus_primary!A4386</f>
        <v>45362</v>
      </c>
      <c r="B4385">
        <f>VLOOKUP($A4385, focus_primary!$A:$AQ, MATCH(YEAR(fiscal_1_y_a!A4385), focus_primary!$2:$2, 0), 0)</f>
        <v>-0.75</v>
      </c>
      <c r="C4385">
        <f>VLOOKUP($A4385, focus_primary!$A:$AQ, MATCH(YEAR(A4385)+1, focus_primary!$2:$2, 0), 0)</f>
        <v>-0.6</v>
      </c>
      <c r="D4385">
        <f t="shared" si="272"/>
        <v>-0.71250000000000002</v>
      </c>
      <c r="E4385">
        <f t="shared" si="273"/>
        <v>3</v>
      </c>
      <c r="F4385">
        <f t="shared" si="275"/>
        <v>3</v>
      </c>
      <c r="G4385">
        <f t="shared" si="274"/>
        <v>2024</v>
      </c>
    </row>
    <row r="4386" spans="1:7" x14ac:dyDescent="0.25">
      <c r="A4386" s="1">
        <f>focus_primary!A4387</f>
        <v>45363</v>
      </c>
      <c r="B4386">
        <f>VLOOKUP($A4386, focus_primary!$A:$AQ, MATCH(YEAR(fiscal_1_y_a!A4386), focus_primary!$2:$2, 0), 0)</f>
        <v>-0.75</v>
      </c>
      <c r="C4386">
        <f>VLOOKUP($A4386, focus_primary!$A:$AQ, MATCH(YEAR(A4386)+1, focus_primary!$2:$2, 0), 0)</f>
        <v>-0.6</v>
      </c>
      <c r="D4386">
        <f t="shared" si="272"/>
        <v>-0.71250000000000002</v>
      </c>
      <c r="E4386">
        <f t="shared" si="273"/>
        <v>3</v>
      </c>
      <c r="F4386">
        <f t="shared" si="275"/>
        <v>3</v>
      </c>
      <c r="G4386">
        <f t="shared" si="274"/>
        <v>2024</v>
      </c>
    </row>
    <row r="4387" spans="1:7" x14ac:dyDescent="0.25">
      <c r="A4387" s="1">
        <f>focus_primary!A4388</f>
        <v>45364</v>
      </c>
      <c r="B4387">
        <f>VLOOKUP($A4387, focus_primary!$A:$AQ, MATCH(YEAR(fiscal_1_y_a!A4387), focus_primary!$2:$2, 0), 0)</f>
        <v>-0.75</v>
      </c>
      <c r="C4387">
        <f>VLOOKUP($A4387, focus_primary!$A:$AQ, MATCH(YEAR(A4387)+1, focus_primary!$2:$2, 0), 0)</f>
        <v>-0.6</v>
      </c>
      <c r="D4387">
        <f t="shared" si="272"/>
        <v>-0.71250000000000002</v>
      </c>
      <c r="E4387">
        <f t="shared" si="273"/>
        <v>3</v>
      </c>
      <c r="F4387">
        <f t="shared" si="275"/>
        <v>3</v>
      </c>
      <c r="G4387">
        <f t="shared" si="274"/>
        <v>2024</v>
      </c>
    </row>
    <row r="4388" spans="1:7" x14ac:dyDescent="0.25">
      <c r="A4388" s="1">
        <f>focus_primary!A4389</f>
        <v>45365</v>
      </c>
      <c r="B4388">
        <f>VLOOKUP($A4388, focus_primary!$A:$AQ, MATCH(YEAR(fiscal_1_y_a!A4388), focus_primary!$2:$2, 0), 0)</f>
        <v>-0.75</v>
      </c>
      <c r="C4388">
        <f>VLOOKUP($A4388, focus_primary!$A:$AQ, MATCH(YEAR(A4388)+1, focus_primary!$2:$2, 0), 0)</f>
        <v>-0.6</v>
      </c>
      <c r="D4388">
        <f t="shared" si="272"/>
        <v>-0.71250000000000002</v>
      </c>
      <c r="E4388">
        <f t="shared" si="273"/>
        <v>3</v>
      </c>
      <c r="F4388">
        <f t="shared" si="275"/>
        <v>3</v>
      </c>
      <c r="G4388">
        <f t="shared" si="274"/>
        <v>2024</v>
      </c>
    </row>
    <row r="4389" spans="1:7" x14ac:dyDescent="0.25">
      <c r="A4389" s="1">
        <f>focus_primary!A4390</f>
        <v>45366</v>
      </c>
      <c r="B4389">
        <f>VLOOKUP($A4389, focus_primary!$A:$AQ, MATCH(YEAR(fiscal_1_y_a!A4389), focus_primary!$2:$2, 0), 0)</f>
        <v>-0.75</v>
      </c>
      <c r="C4389">
        <f>VLOOKUP($A4389, focus_primary!$A:$AQ, MATCH(YEAR(A4389)+1, focus_primary!$2:$2, 0), 0)</f>
        <v>-0.6</v>
      </c>
      <c r="D4389">
        <f t="shared" si="272"/>
        <v>-0.71250000000000002</v>
      </c>
      <c r="E4389">
        <f t="shared" si="273"/>
        <v>3</v>
      </c>
      <c r="F4389">
        <f t="shared" si="275"/>
        <v>3</v>
      </c>
      <c r="G4389">
        <f t="shared" si="274"/>
        <v>2024</v>
      </c>
    </row>
    <row r="4390" spans="1:7" x14ac:dyDescent="0.25">
      <c r="A4390" s="1">
        <f>focus_primary!A4391</f>
        <v>45369</v>
      </c>
      <c r="B4390">
        <f>VLOOKUP($A4390, focus_primary!$A:$AQ, MATCH(YEAR(fiscal_1_y_a!A4390), focus_primary!$2:$2, 0), 0)</f>
        <v>-0.75</v>
      </c>
      <c r="C4390">
        <f>VLOOKUP($A4390, focus_primary!$A:$AQ, MATCH(YEAR(A4390)+1, focus_primary!$2:$2, 0), 0)</f>
        <v>-0.6</v>
      </c>
      <c r="D4390">
        <f t="shared" si="272"/>
        <v>-0.71250000000000002</v>
      </c>
      <c r="E4390">
        <f t="shared" si="273"/>
        <v>3</v>
      </c>
      <c r="F4390">
        <f t="shared" si="275"/>
        <v>3</v>
      </c>
      <c r="G4390">
        <f t="shared" si="274"/>
        <v>2024</v>
      </c>
    </row>
    <row r="4391" spans="1:7" x14ac:dyDescent="0.25">
      <c r="A4391" s="1">
        <f>focus_primary!A4392</f>
        <v>45370</v>
      </c>
      <c r="B4391">
        <f>VLOOKUP($A4391, focus_primary!$A:$AQ, MATCH(YEAR(fiscal_1_y_a!A4391), focus_primary!$2:$2, 0), 0)</f>
        <v>-0.75</v>
      </c>
      <c r="C4391">
        <f>VLOOKUP($A4391, focus_primary!$A:$AQ, MATCH(YEAR(A4391)+1, focus_primary!$2:$2, 0), 0)</f>
        <v>-0.6</v>
      </c>
      <c r="D4391">
        <f t="shared" si="272"/>
        <v>-0.71250000000000002</v>
      </c>
      <c r="E4391">
        <f t="shared" si="273"/>
        <v>3</v>
      </c>
      <c r="F4391">
        <f t="shared" si="275"/>
        <v>3</v>
      </c>
      <c r="G4391">
        <f t="shared" si="274"/>
        <v>2024</v>
      </c>
    </row>
    <row r="4392" spans="1:7" x14ac:dyDescent="0.25">
      <c r="A4392" s="1">
        <f>focus_primary!A4393</f>
        <v>45371</v>
      </c>
      <c r="B4392">
        <f>VLOOKUP($A4392, focus_primary!$A:$AQ, MATCH(YEAR(fiscal_1_y_a!A4392), focus_primary!$2:$2, 0), 0)</f>
        <v>-0.75</v>
      </c>
      <c r="C4392">
        <f>VLOOKUP($A4392, focus_primary!$A:$AQ, MATCH(YEAR(A4392)+1, focus_primary!$2:$2, 0), 0)</f>
        <v>-0.6</v>
      </c>
      <c r="D4392">
        <f t="shared" si="272"/>
        <v>-0.71250000000000002</v>
      </c>
      <c r="E4392">
        <f t="shared" si="273"/>
        <v>3</v>
      </c>
      <c r="F4392">
        <f t="shared" si="275"/>
        <v>3</v>
      </c>
      <c r="G4392">
        <f t="shared" si="274"/>
        <v>2024</v>
      </c>
    </row>
    <row r="4393" spans="1:7" x14ac:dyDescent="0.25">
      <c r="A4393" s="1">
        <f>focus_primary!A4394</f>
        <v>45372</v>
      </c>
      <c r="B4393">
        <f>VLOOKUP($A4393, focus_primary!$A:$AQ, MATCH(YEAR(fiscal_1_y_a!A4393), focus_primary!$2:$2, 0), 0)</f>
        <v>-0.75</v>
      </c>
      <c r="C4393">
        <f>VLOOKUP($A4393, focus_primary!$A:$AQ, MATCH(YEAR(A4393)+1, focus_primary!$2:$2, 0), 0)</f>
        <v>-0.6</v>
      </c>
      <c r="D4393">
        <f t="shared" si="272"/>
        <v>-0.71250000000000002</v>
      </c>
      <c r="E4393">
        <f t="shared" si="273"/>
        <v>3</v>
      </c>
      <c r="F4393">
        <f t="shared" si="275"/>
        <v>3</v>
      </c>
      <c r="G4393">
        <f t="shared" si="274"/>
        <v>2024</v>
      </c>
    </row>
    <row r="4394" spans="1:7" x14ac:dyDescent="0.25">
      <c r="A4394" s="1">
        <f>focus_primary!A4395</f>
        <v>45373</v>
      </c>
      <c r="B4394">
        <f>VLOOKUP($A4394, focus_primary!$A:$AQ, MATCH(YEAR(fiscal_1_y_a!A4394), focus_primary!$2:$2, 0), 0)</f>
        <v>-0.75</v>
      </c>
      <c r="C4394">
        <f>VLOOKUP($A4394, focus_primary!$A:$AQ, MATCH(YEAR(A4394)+1, focus_primary!$2:$2, 0), 0)</f>
        <v>-0.6</v>
      </c>
      <c r="D4394">
        <f t="shared" si="272"/>
        <v>-0.71250000000000002</v>
      </c>
      <c r="E4394">
        <f t="shared" si="273"/>
        <v>3</v>
      </c>
      <c r="F4394">
        <f t="shared" si="275"/>
        <v>3</v>
      </c>
      <c r="G4394">
        <f t="shared" si="274"/>
        <v>2024</v>
      </c>
    </row>
    <row r="4395" spans="1:7" x14ac:dyDescent="0.25">
      <c r="A4395" s="1">
        <f>focus_primary!A4396</f>
        <v>45376</v>
      </c>
      <c r="B4395">
        <f>VLOOKUP($A4395, focus_primary!$A:$AQ, MATCH(YEAR(fiscal_1_y_a!A4395), focus_primary!$2:$2, 0), 0)</f>
        <v>-0.75</v>
      </c>
      <c r="C4395">
        <f>VLOOKUP($A4395, focus_primary!$A:$AQ, MATCH(YEAR(A4395)+1, focus_primary!$2:$2, 0), 0)</f>
        <v>-0.6</v>
      </c>
      <c r="D4395">
        <f t="shared" si="272"/>
        <v>-0.71250000000000002</v>
      </c>
      <c r="E4395">
        <f t="shared" si="273"/>
        <v>3</v>
      </c>
      <c r="F4395">
        <f t="shared" si="275"/>
        <v>3</v>
      </c>
      <c r="G4395">
        <f t="shared" si="274"/>
        <v>2024</v>
      </c>
    </row>
    <row r="4396" spans="1:7" x14ac:dyDescent="0.25">
      <c r="A4396" s="1">
        <f>focus_primary!A4397</f>
        <v>45377</v>
      </c>
      <c r="B4396">
        <f>VLOOKUP($A4396, focus_primary!$A:$AQ, MATCH(YEAR(fiscal_1_y_a!A4396), focus_primary!$2:$2, 0), 0)</f>
        <v>-0.75</v>
      </c>
      <c r="C4396">
        <f>VLOOKUP($A4396, focus_primary!$A:$AQ, MATCH(YEAR(A4396)+1, focus_primary!$2:$2, 0), 0)</f>
        <v>-0.6</v>
      </c>
      <c r="D4396">
        <f t="shared" si="272"/>
        <v>-0.71250000000000002</v>
      </c>
      <c r="E4396">
        <f t="shared" si="273"/>
        <v>3</v>
      </c>
      <c r="F4396">
        <f t="shared" si="275"/>
        <v>3</v>
      </c>
      <c r="G4396">
        <f t="shared" si="274"/>
        <v>2024</v>
      </c>
    </row>
    <row r="4397" spans="1:7" x14ac:dyDescent="0.25">
      <c r="A4397" s="1">
        <f>focus_primary!A4398</f>
        <v>45378</v>
      </c>
      <c r="B4397">
        <f>VLOOKUP($A4397, focus_primary!$A:$AQ, MATCH(YEAR(fiscal_1_y_a!A4397), focus_primary!$2:$2, 0), 0)</f>
        <v>-0.75</v>
      </c>
      <c r="C4397">
        <f>VLOOKUP($A4397, focus_primary!$A:$AQ, MATCH(YEAR(A4397)+1, focus_primary!$2:$2, 0), 0)</f>
        <v>-0.6</v>
      </c>
      <c r="D4397">
        <f t="shared" si="272"/>
        <v>-0.71250000000000002</v>
      </c>
      <c r="E4397">
        <f t="shared" si="273"/>
        <v>3</v>
      </c>
      <c r="F4397">
        <f t="shared" si="275"/>
        <v>3</v>
      </c>
      <c r="G4397">
        <f t="shared" si="274"/>
        <v>2024</v>
      </c>
    </row>
    <row r="4398" spans="1:7" x14ac:dyDescent="0.25">
      <c r="A4398" s="1">
        <f>focus_primary!A4399</f>
        <v>45379</v>
      </c>
      <c r="B4398">
        <f>VLOOKUP($A4398, focus_primary!$A:$AQ, MATCH(YEAR(fiscal_1_y_a!A4398), focus_primary!$2:$2, 0), 0)</f>
        <v>-0.7026</v>
      </c>
      <c r="C4398">
        <f>VLOOKUP($A4398, focus_primary!$A:$AQ, MATCH(YEAR(A4398)+1, focus_primary!$2:$2, 0), 0)</f>
        <v>-0.6</v>
      </c>
      <c r="D4398">
        <f t="shared" si="272"/>
        <v>-0.67695000000000005</v>
      </c>
      <c r="E4398">
        <f t="shared" si="273"/>
        <v>3</v>
      </c>
      <c r="F4398">
        <f t="shared" si="275"/>
        <v>3</v>
      </c>
      <c r="G4398">
        <f t="shared" si="274"/>
        <v>2024</v>
      </c>
    </row>
    <row r="4399" spans="1:7" x14ac:dyDescent="0.25">
      <c r="A4399" s="1">
        <f>focus_primary!A4400</f>
        <v>45383</v>
      </c>
      <c r="B4399">
        <f>VLOOKUP($A4399, focus_primary!$A:$AQ, MATCH(YEAR(fiscal_1_y_a!A4399), focus_primary!$2:$2, 0), 0)</f>
        <v>-0.70509999999999995</v>
      </c>
      <c r="C4399">
        <f>VLOOKUP($A4399, focus_primary!$A:$AQ, MATCH(YEAR(A4399)+1, focus_primary!$2:$2, 0), 0)</f>
        <v>-0.6</v>
      </c>
      <c r="D4399">
        <f t="shared" si="272"/>
        <v>-0.67006666666666659</v>
      </c>
      <c r="E4399">
        <f t="shared" si="273"/>
        <v>4</v>
      </c>
      <c r="F4399">
        <f t="shared" si="275"/>
        <v>6</v>
      </c>
      <c r="G4399">
        <f t="shared" si="274"/>
        <v>2024</v>
      </c>
    </row>
    <row r="4400" spans="1:7" x14ac:dyDescent="0.25">
      <c r="A4400" s="1">
        <f>focus_primary!A4401</f>
        <v>45384</v>
      </c>
      <c r="B4400">
        <f>VLOOKUP($A4400, focus_primary!$A:$AQ, MATCH(YEAR(fiscal_1_y_a!A4400), focus_primary!$2:$2, 0), 0)</f>
        <v>-0.70509999999999995</v>
      </c>
      <c r="C4400">
        <f>VLOOKUP($A4400, focus_primary!$A:$AQ, MATCH(YEAR(A4400)+1, focus_primary!$2:$2, 0), 0)</f>
        <v>-0.6</v>
      </c>
      <c r="D4400">
        <f t="shared" si="272"/>
        <v>-0.67006666666666659</v>
      </c>
      <c r="E4400">
        <f t="shared" si="273"/>
        <v>4</v>
      </c>
      <c r="F4400">
        <f t="shared" si="275"/>
        <v>6</v>
      </c>
      <c r="G4400">
        <f t="shared" si="274"/>
        <v>2024</v>
      </c>
    </row>
    <row r="4401" spans="1:7" x14ac:dyDescent="0.25">
      <c r="A4401" s="1">
        <f>focus_primary!A4402</f>
        <v>45385</v>
      </c>
      <c r="B4401">
        <f>VLOOKUP($A4401, focus_primary!$A:$AQ, MATCH(YEAR(fiscal_1_y_a!A4401), focus_primary!$2:$2, 0), 0)</f>
        <v>-0.70509999999999995</v>
      </c>
      <c r="C4401">
        <f>VLOOKUP($A4401, focus_primary!$A:$AQ, MATCH(YEAR(A4401)+1, focus_primary!$2:$2, 0), 0)</f>
        <v>-0.6</v>
      </c>
      <c r="D4401">
        <f t="shared" si="272"/>
        <v>-0.67006666666666659</v>
      </c>
      <c r="E4401">
        <f t="shared" si="273"/>
        <v>4</v>
      </c>
      <c r="F4401">
        <f t="shared" si="275"/>
        <v>6</v>
      </c>
      <c r="G4401">
        <f t="shared" si="274"/>
        <v>2024</v>
      </c>
    </row>
    <row r="4402" spans="1:7" x14ac:dyDescent="0.25">
      <c r="A4402" s="1">
        <f>focus_primary!A4403</f>
        <v>45386</v>
      </c>
      <c r="B4402">
        <f>VLOOKUP($A4402, focus_primary!$A:$AQ, MATCH(YEAR(fiscal_1_y_a!A4402), focus_primary!$2:$2, 0), 0)</f>
        <v>-0.70509999999999995</v>
      </c>
      <c r="C4402">
        <f>VLOOKUP($A4402, focus_primary!$A:$AQ, MATCH(YEAR(A4402)+1, focus_primary!$2:$2, 0), 0)</f>
        <v>-0.6</v>
      </c>
      <c r="D4402">
        <f t="shared" si="272"/>
        <v>-0.67006666666666659</v>
      </c>
      <c r="E4402">
        <f t="shared" si="273"/>
        <v>4</v>
      </c>
      <c r="F4402">
        <f t="shared" si="275"/>
        <v>6</v>
      </c>
      <c r="G4402">
        <f t="shared" si="274"/>
        <v>2024</v>
      </c>
    </row>
    <row r="4403" spans="1:7" x14ac:dyDescent="0.25">
      <c r="A4403" s="1">
        <f>focus_primary!A4404</f>
        <v>45387</v>
      </c>
      <c r="B4403">
        <f>VLOOKUP($A4403, focus_primary!$A:$AQ, MATCH(YEAR(fiscal_1_y_a!A4403), focus_primary!$2:$2, 0), 0)</f>
        <v>-0.7026</v>
      </c>
      <c r="C4403">
        <f>VLOOKUP($A4403, focus_primary!$A:$AQ, MATCH(YEAR(A4403)+1, focus_primary!$2:$2, 0), 0)</f>
        <v>-0.6</v>
      </c>
      <c r="D4403">
        <f t="shared" si="272"/>
        <v>-0.66839999999999999</v>
      </c>
      <c r="E4403">
        <f t="shared" si="273"/>
        <v>4</v>
      </c>
      <c r="F4403">
        <f t="shared" si="275"/>
        <v>6</v>
      </c>
      <c r="G4403">
        <f t="shared" si="274"/>
        <v>2024</v>
      </c>
    </row>
    <row r="4404" spans="1:7" x14ac:dyDescent="0.25">
      <c r="A4404" s="1">
        <f>focus_primary!A4405</f>
        <v>45390</v>
      </c>
      <c r="B4404">
        <f>VLOOKUP($A4404, focus_primary!$A:$AQ, MATCH(YEAR(fiscal_1_y_a!A4404), focus_primary!$2:$2, 0), 0)</f>
        <v>-0.70509999999999995</v>
      </c>
      <c r="C4404">
        <f>VLOOKUP($A4404, focus_primary!$A:$AQ, MATCH(YEAR(A4404)+1, focus_primary!$2:$2, 0), 0)</f>
        <v>-0.6</v>
      </c>
      <c r="D4404">
        <f t="shared" si="272"/>
        <v>-0.67006666666666659</v>
      </c>
      <c r="E4404">
        <f t="shared" si="273"/>
        <v>4</v>
      </c>
      <c r="F4404">
        <f t="shared" si="275"/>
        <v>6</v>
      </c>
      <c r="G4404">
        <f t="shared" si="274"/>
        <v>2024</v>
      </c>
    </row>
    <row r="4405" spans="1:7" x14ac:dyDescent="0.25">
      <c r="A4405" s="1">
        <f>focus_primary!A4406</f>
        <v>45391</v>
      </c>
      <c r="B4405">
        <f>VLOOKUP($A4405, focus_primary!$A:$AQ, MATCH(YEAR(fiscal_1_y_a!A4405), focus_primary!$2:$2, 0), 0)</f>
        <v>-0.70509999999999995</v>
      </c>
      <c r="C4405">
        <f>VLOOKUP($A4405, focus_primary!$A:$AQ, MATCH(YEAR(A4405)+1, focus_primary!$2:$2, 0), 0)</f>
        <v>-0.6</v>
      </c>
      <c r="D4405">
        <f t="shared" si="272"/>
        <v>-0.67006666666666659</v>
      </c>
      <c r="E4405">
        <f t="shared" si="273"/>
        <v>4</v>
      </c>
      <c r="F4405">
        <f t="shared" si="275"/>
        <v>6</v>
      </c>
      <c r="G4405">
        <f t="shared" si="274"/>
        <v>2024</v>
      </c>
    </row>
    <row r="4406" spans="1:7" x14ac:dyDescent="0.25">
      <c r="A4406" s="1">
        <f>focus_primary!A4407</f>
        <v>45392</v>
      </c>
      <c r="B4406">
        <f>VLOOKUP($A4406, focus_primary!$A:$AQ, MATCH(YEAR(fiscal_1_y_a!A4406), focus_primary!$2:$2, 0), 0)</f>
        <v>-0.70509999999999995</v>
      </c>
      <c r="C4406">
        <f>VLOOKUP($A4406, focus_primary!$A:$AQ, MATCH(YEAR(A4406)+1, focus_primary!$2:$2, 0), 0)</f>
        <v>-0.6</v>
      </c>
      <c r="D4406">
        <f t="shared" si="272"/>
        <v>-0.67006666666666659</v>
      </c>
      <c r="E4406">
        <f t="shared" si="273"/>
        <v>4</v>
      </c>
      <c r="F4406">
        <f t="shared" si="275"/>
        <v>6</v>
      </c>
      <c r="G4406">
        <f t="shared" si="274"/>
        <v>2024</v>
      </c>
    </row>
    <row r="4407" spans="1:7" x14ac:dyDescent="0.25">
      <c r="A4407" s="1">
        <f>focus_primary!A4408</f>
        <v>45393</v>
      </c>
      <c r="B4407">
        <f>VLOOKUP($A4407, focus_primary!$A:$AQ, MATCH(YEAR(fiscal_1_y_a!A4407), focus_primary!$2:$2, 0), 0)</f>
        <v>-0.70099999999999996</v>
      </c>
      <c r="C4407">
        <f>VLOOKUP($A4407, focus_primary!$A:$AQ, MATCH(YEAR(A4407)+1, focus_primary!$2:$2, 0), 0)</f>
        <v>-0.6</v>
      </c>
      <c r="D4407">
        <f t="shared" si="272"/>
        <v>-0.66733333333333322</v>
      </c>
      <c r="E4407">
        <f t="shared" si="273"/>
        <v>4</v>
      </c>
      <c r="F4407">
        <f t="shared" si="275"/>
        <v>6</v>
      </c>
      <c r="G4407">
        <f t="shared" si="274"/>
        <v>2024</v>
      </c>
    </row>
    <row r="4408" spans="1:7" x14ac:dyDescent="0.25">
      <c r="A4408" s="1">
        <f>focus_primary!A4409</f>
        <v>45394</v>
      </c>
      <c r="B4408">
        <f>VLOOKUP($A4408, focus_primary!$A:$AQ, MATCH(YEAR(fiscal_1_y_a!A4408), focus_primary!$2:$2, 0), 0)</f>
        <v>-0.7</v>
      </c>
      <c r="C4408">
        <f>VLOOKUP($A4408, focus_primary!$A:$AQ, MATCH(YEAR(A4408)+1, focus_primary!$2:$2, 0), 0)</f>
        <v>-0.6</v>
      </c>
      <c r="D4408">
        <f t="shared" si="272"/>
        <v>-0.66666666666666663</v>
      </c>
      <c r="E4408">
        <f t="shared" si="273"/>
        <v>4</v>
      </c>
      <c r="F4408">
        <f t="shared" si="275"/>
        <v>6</v>
      </c>
      <c r="G4408">
        <f t="shared" si="274"/>
        <v>2024</v>
      </c>
    </row>
    <row r="4409" spans="1:7" x14ac:dyDescent="0.25">
      <c r="A4409" s="1">
        <f>focus_primary!A4410</f>
        <v>45397</v>
      </c>
      <c r="B4409">
        <f>VLOOKUP($A4409, focus_primary!$A:$AQ, MATCH(YEAR(fiscal_1_y_a!A4409), focus_primary!$2:$2, 0), 0)</f>
        <v>-0.7</v>
      </c>
      <c r="C4409">
        <f>VLOOKUP($A4409, focus_primary!$A:$AQ, MATCH(YEAR(A4409)+1, focus_primary!$2:$2, 0), 0)</f>
        <v>-0.6</v>
      </c>
      <c r="D4409">
        <f t="shared" si="272"/>
        <v>-0.66666666666666663</v>
      </c>
      <c r="E4409">
        <f t="shared" si="273"/>
        <v>4</v>
      </c>
      <c r="F4409">
        <f t="shared" si="275"/>
        <v>6</v>
      </c>
      <c r="G4409">
        <f t="shared" si="274"/>
        <v>2024</v>
      </c>
    </row>
    <row r="4410" spans="1:7" x14ac:dyDescent="0.25">
      <c r="A4410" s="1">
        <f>focus_primary!A4411</f>
        <v>45398</v>
      </c>
      <c r="B4410">
        <f>VLOOKUP($A4410, focus_primary!$A:$AQ, MATCH(YEAR(fiscal_1_y_a!A4410), focus_primary!$2:$2, 0), 0)</f>
        <v>-0.7</v>
      </c>
      <c r="C4410">
        <f>VLOOKUP($A4410, focus_primary!$A:$AQ, MATCH(YEAR(A4410)+1, focus_primary!$2:$2, 0), 0)</f>
        <v>-0.6</v>
      </c>
      <c r="D4410">
        <f t="shared" si="272"/>
        <v>-0.66666666666666663</v>
      </c>
      <c r="E4410">
        <f t="shared" si="273"/>
        <v>4</v>
      </c>
      <c r="F4410">
        <f t="shared" si="275"/>
        <v>6</v>
      </c>
      <c r="G4410">
        <f t="shared" si="274"/>
        <v>2024</v>
      </c>
    </row>
    <row r="4411" spans="1:7" x14ac:dyDescent="0.25">
      <c r="A4411" s="1">
        <f>focus_primary!A4412</f>
        <v>45399</v>
      </c>
      <c r="B4411">
        <f>VLOOKUP($A4411, focus_primary!$A:$AQ, MATCH(YEAR(fiscal_1_y_a!A4411), focus_primary!$2:$2, 0), 0)</f>
        <v>-0.7</v>
      </c>
      <c r="C4411">
        <f>VLOOKUP($A4411, focus_primary!$A:$AQ, MATCH(YEAR(A4411)+1, focus_primary!$2:$2, 0), 0)</f>
        <v>-0.6</v>
      </c>
      <c r="D4411">
        <f t="shared" si="272"/>
        <v>-0.66666666666666663</v>
      </c>
      <c r="E4411">
        <f t="shared" si="273"/>
        <v>4</v>
      </c>
      <c r="F4411">
        <f t="shared" si="275"/>
        <v>6</v>
      </c>
      <c r="G4411">
        <f t="shared" si="274"/>
        <v>2024</v>
      </c>
    </row>
    <row r="4412" spans="1:7" x14ac:dyDescent="0.25">
      <c r="A4412" s="1">
        <f>focus_primary!A4413</f>
        <v>45400</v>
      </c>
      <c r="B4412">
        <f>VLOOKUP($A4412, focus_primary!$A:$AQ, MATCH(YEAR(fiscal_1_y_a!A4412), focus_primary!$2:$2, 0), 0)</f>
        <v>-0.7</v>
      </c>
      <c r="C4412">
        <f>VLOOKUP($A4412, focus_primary!$A:$AQ, MATCH(YEAR(A4412)+1, focus_primary!$2:$2, 0), 0)</f>
        <v>-0.625</v>
      </c>
      <c r="D4412">
        <f t="shared" si="272"/>
        <v>-0.67499999999999993</v>
      </c>
      <c r="E4412">
        <f t="shared" si="273"/>
        <v>4</v>
      </c>
      <c r="F4412">
        <f t="shared" si="275"/>
        <v>6</v>
      </c>
      <c r="G4412">
        <f t="shared" si="274"/>
        <v>2024</v>
      </c>
    </row>
    <row r="4413" spans="1:7" x14ac:dyDescent="0.25">
      <c r="A4413" s="1">
        <f>focus_primary!A4414</f>
        <v>45401</v>
      </c>
      <c r="B4413">
        <f>VLOOKUP($A4413, focus_primary!$A:$AQ, MATCH(YEAR(fiscal_1_y_a!A4413), focus_primary!$2:$2, 0), 0)</f>
        <v>-0.7</v>
      </c>
      <c r="C4413">
        <f>VLOOKUP($A4413, focus_primary!$A:$AQ, MATCH(YEAR(A4413)+1, focus_primary!$2:$2, 0), 0)</f>
        <v>-0.6</v>
      </c>
      <c r="D4413">
        <f t="shared" si="272"/>
        <v>-0.66666666666666663</v>
      </c>
      <c r="E4413">
        <f t="shared" si="273"/>
        <v>4</v>
      </c>
      <c r="F4413">
        <f t="shared" si="275"/>
        <v>6</v>
      </c>
      <c r="G4413">
        <f t="shared" si="274"/>
        <v>2024</v>
      </c>
    </row>
    <row r="4414" spans="1:7" x14ac:dyDescent="0.25">
      <c r="A4414" s="1">
        <f>focus_primary!A4415</f>
        <v>45404</v>
      </c>
      <c r="B4414">
        <f>VLOOKUP($A4414, focus_primary!$A:$AQ, MATCH(YEAR(fiscal_1_y_a!A4414), focus_primary!$2:$2, 0), 0)</f>
        <v>-0.7</v>
      </c>
      <c r="C4414">
        <f>VLOOKUP($A4414, focus_primary!$A:$AQ, MATCH(YEAR(A4414)+1, focus_primary!$2:$2, 0), 0)</f>
        <v>-0.65</v>
      </c>
      <c r="D4414">
        <f t="shared" si="272"/>
        <v>-0.68333333333333324</v>
      </c>
      <c r="E4414">
        <f t="shared" si="273"/>
        <v>4</v>
      </c>
      <c r="F4414">
        <f t="shared" si="275"/>
        <v>6</v>
      </c>
      <c r="G4414">
        <f t="shared" si="274"/>
        <v>2024</v>
      </c>
    </row>
    <row r="4415" spans="1:7" x14ac:dyDescent="0.25">
      <c r="A4415" s="1">
        <f>focus_primary!A4416</f>
        <v>45405</v>
      </c>
      <c r="B4415">
        <f>VLOOKUP($A4415, focus_primary!$A:$AQ, MATCH(YEAR(fiscal_1_y_a!A4415), focus_primary!$2:$2, 0), 0)</f>
        <v>-0.7</v>
      </c>
      <c r="C4415">
        <f>VLOOKUP($A4415, focus_primary!$A:$AQ, MATCH(YEAR(A4415)+1, focus_primary!$2:$2, 0), 0)</f>
        <v>-0.65</v>
      </c>
      <c r="D4415">
        <f t="shared" si="272"/>
        <v>-0.68333333333333324</v>
      </c>
      <c r="E4415">
        <f t="shared" si="273"/>
        <v>4</v>
      </c>
      <c r="F4415">
        <f t="shared" si="275"/>
        <v>6</v>
      </c>
      <c r="G4415">
        <f t="shared" si="274"/>
        <v>2024</v>
      </c>
    </row>
    <row r="4416" spans="1:7" x14ac:dyDescent="0.25">
      <c r="A4416" s="1">
        <f>focus_primary!A4417</f>
        <v>45406</v>
      </c>
      <c r="B4416">
        <f>VLOOKUP($A4416, focus_primary!$A:$AQ, MATCH(YEAR(fiscal_1_y_a!A4416), focus_primary!$2:$2, 0), 0)</f>
        <v>-0.7</v>
      </c>
      <c r="C4416">
        <f>VLOOKUP($A4416, focus_primary!$A:$AQ, MATCH(YEAR(A4416)+1, focus_primary!$2:$2, 0), 0)</f>
        <v>-0.65</v>
      </c>
      <c r="D4416">
        <f t="shared" si="272"/>
        <v>-0.68333333333333324</v>
      </c>
      <c r="E4416">
        <f t="shared" si="273"/>
        <v>4</v>
      </c>
      <c r="F4416">
        <f t="shared" si="275"/>
        <v>6</v>
      </c>
      <c r="G4416">
        <f t="shared" si="274"/>
        <v>2024</v>
      </c>
    </row>
    <row r="4417" spans="1:7" x14ac:dyDescent="0.25">
      <c r="A4417" s="1">
        <f>focus_primary!A4418</f>
        <v>45407</v>
      </c>
      <c r="B4417">
        <f>VLOOKUP($A4417, focus_primary!$A:$AQ, MATCH(YEAR(fiscal_1_y_a!A4417), focus_primary!$2:$2, 0), 0)</f>
        <v>-0.7</v>
      </c>
      <c r="C4417">
        <f>VLOOKUP($A4417, focus_primary!$A:$AQ, MATCH(YEAR(A4417)+1, focus_primary!$2:$2, 0), 0)</f>
        <v>-0.67500000000000004</v>
      </c>
      <c r="D4417">
        <f t="shared" si="272"/>
        <v>-0.69166666666666676</v>
      </c>
      <c r="E4417">
        <f t="shared" si="273"/>
        <v>4</v>
      </c>
      <c r="F4417">
        <f t="shared" si="275"/>
        <v>6</v>
      </c>
      <c r="G4417">
        <f t="shared" si="274"/>
        <v>2024</v>
      </c>
    </row>
    <row r="4418" spans="1:7" x14ac:dyDescent="0.25">
      <c r="A4418" s="1">
        <f>focus_primary!A4419</f>
        <v>45408</v>
      </c>
      <c r="B4418">
        <f>VLOOKUP($A4418, focus_primary!$A:$AQ, MATCH(YEAR(fiscal_1_y_a!A4418), focus_primary!$2:$2, 0), 0)</f>
        <v>-0.7</v>
      </c>
      <c r="C4418">
        <f>VLOOKUP($A4418, focus_primary!$A:$AQ, MATCH(YEAR(A4418)+1, focus_primary!$2:$2, 0), 0)</f>
        <v>-0.67500000000000004</v>
      </c>
      <c r="D4418">
        <f t="shared" ref="D4418:D4481" si="276">(B4418*(12-MONTH(A4418))+C4418*MONTH(A4418))/12</f>
        <v>-0.69166666666666676</v>
      </c>
      <c r="E4418">
        <f t="shared" ref="E4418:E4481" si="277">MONTH(A4418)</f>
        <v>4</v>
      </c>
      <c r="F4418">
        <f t="shared" si="275"/>
        <v>6</v>
      </c>
      <c r="G4418">
        <f t="shared" ref="G4418:G4481" si="278">YEAR(A4418)</f>
        <v>2024</v>
      </c>
    </row>
    <row r="4419" spans="1:7" x14ac:dyDescent="0.25">
      <c r="A4419" s="1">
        <f>focus_primary!A4420</f>
        <v>45411</v>
      </c>
      <c r="B4419">
        <f>VLOOKUP($A4419, focus_primary!$A:$AQ, MATCH(YEAR(fiscal_1_y_a!A4419), focus_primary!$2:$2, 0), 0)</f>
        <v>-0.7</v>
      </c>
      <c r="C4419">
        <f>VLOOKUP($A4419, focus_primary!$A:$AQ, MATCH(YEAR(A4419)+1, focus_primary!$2:$2, 0), 0)</f>
        <v>-0.67500000000000004</v>
      </c>
      <c r="D4419">
        <f t="shared" si="276"/>
        <v>-0.69166666666666676</v>
      </c>
      <c r="E4419">
        <f t="shared" si="277"/>
        <v>4</v>
      </c>
      <c r="F4419">
        <f t="shared" ref="F4419:F4482" si="279">IF(E4419&lt;4,3,IF(E4419&lt;7,6,IF(E4419&lt;10,9,12)))</f>
        <v>6</v>
      </c>
      <c r="G4419">
        <f t="shared" si="278"/>
        <v>2024</v>
      </c>
    </row>
    <row r="4420" spans="1:7" x14ac:dyDescent="0.25">
      <c r="A4420" s="1">
        <f>focus_primary!A4421</f>
        <v>45412</v>
      </c>
      <c r="B4420">
        <f>VLOOKUP($A4420, focus_primary!$A:$AQ, MATCH(YEAR(fiscal_1_y_a!A4420), focus_primary!$2:$2, 0), 0)</f>
        <v>-0.7</v>
      </c>
      <c r="C4420">
        <f>VLOOKUP($A4420, focus_primary!$A:$AQ, MATCH(YEAR(A4420)+1, focus_primary!$2:$2, 0), 0)</f>
        <v>-0.67500000000000004</v>
      </c>
      <c r="D4420">
        <f t="shared" si="276"/>
        <v>-0.69166666666666676</v>
      </c>
      <c r="E4420">
        <f t="shared" si="277"/>
        <v>4</v>
      </c>
      <c r="F4420">
        <f t="shared" si="279"/>
        <v>6</v>
      </c>
      <c r="G4420">
        <f t="shared" si="278"/>
        <v>2024</v>
      </c>
    </row>
    <row r="4421" spans="1:7" x14ac:dyDescent="0.25">
      <c r="A4421" s="1">
        <f>focus_primary!A4422</f>
        <v>45414</v>
      </c>
      <c r="B4421">
        <f>VLOOKUP($A4421, focus_primary!$A:$AQ, MATCH(YEAR(fiscal_1_y_a!A4421), focus_primary!$2:$2, 0), 0)</f>
        <v>-0.7</v>
      </c>
      <c r="C4421">
        <f>VLOOKUP($A4421, focus_primary!$A:$AQ, MATCH(YEAR(A4421)+1, focus_primary!$2:$2, 0), 0)</f>
        <v>-0.625</v>
      </c>
      <c r="D4421">
        <f t="shared" si="276"/>
        <v>-0.66874999999999984</v>
      </c>
      <c r="E4421">
        <f t="shared" si="277"/>
        <v>5</v>
      </c>
      <c r="F4421">
        <f t="shared" si="279"/>
        <v>6</v>
      </c>
      <c r="G4421">
        <f t="shared" si="278"/>
        <v>2024</v>
      </c>
    </row>
    <row r="4422" spans="1:7" x14ac:dyDescent="0.25">
      <c r="A4422" s="1">
        <f>focus_primary!A4423</f>
        <v>45415</v>
      </c>
      <c r="B4422">
        <f>VLOOKUP($A4422, focus_primary!$A:$AQ, MATCH(YEAR(fiscal_1_y_a!A4422), focus_primary!$2:$2, 0), 0)</f>
        <v>-0.67110000000000003</v>
      </c>
      <c r="C4422">
        <f>VLOOKUP($A4422, focus_primary!$A:$AQ, MATCH(YEAR(A4422)+1, focus_primary!$2:$2, 0), 0)</f>
        <v>-0.67500000000000004</v>
      </c>
      <c r="D4422">
        <f t="shared" si="276"/>
        <v>-0.67272500000000013</v>
      </c>
      <c r="E4422">
        <f t="shared" si="277"/>
        <v>5</v>
      </c>
      <c r="F4422">
        <f t="shared" si="279"/>
        <v>6</v>
      </c>
      <c r="G4422">
        <f t="shared" si="278"/>
        <v>2024</v>
      </c>
    </row>
    <row r="4423" spans="1:7" x14ac:dyDescent="0.25">
      <c r="A4423" s="1">
        <f>focus_primary!A4424</f>
        <v>45418</v>
      </c>
      <c r="B4423">
        <f>VLOOKUP($A4423, focus_primary!$A:$AQ, MATCH(YEAR(fiscal_1_y_a!A4423), focus_primary!$2:$2, 0), 0)</f>
        <v>-0.67110000000000003</v>
      </c>
      <c r="C4423">
        <f>VLOOKUP($A4423, focus_primary!$A:$AQ, MATCH(YEAR(A4423)+1, focus_primary!$2:$2, 0), 0)</f>
        <v>-0.625</v>
      </c>
      <c r="D4423">
        <f t="shared" si="276"/>
        <v>-0.65189166666666665</v>
      </c>
      <c r="E4423">
        <f t="shared" si="277"/>
        <v>5</v>
      </c>
      <c r="F4423">
        <f t="shared" si="279"/>
        <v>6</v>
      </c>
      <c r="G4423">
        <f t="shared" si="278"/>
        <v>2024</v>
      </c>
    </row>
    <row r="4424" spans="1:7" x14ac:dyDescent="0.25">
      <c r="A4424" s="1">
        <f>focus_primary!A4425</f>
        <v>45419</v>
      </c>
      <c r="B4424">
        <f>VLOOKUP($A4424, focus_primary!$A:$AQ, MATCH(YEAR(fiscal_1_y_a!A4424), focus_primary!$2:$2, 0), 0)</f>
        <v>-0.67110000000000003</v>
      </c>
      <c r="C4424">
        <f>VLOOKUP($A4424, focus_primary!$A:$AQ, MATCH(YEAR(A4424)+1, focus_primary!$2:$2, 0), 0)</f>
        <v>-0.625</v>
      </c>
      <c r="D4424">
        <f t="shared" si="276"/>
        <v>-0.65189166666666665</v>
      </c>
      <c r="E4424">
        <f t="shared" si="277"/>
        <v>5</v>
      </c>
      <c r="F4424">
        <f t="shared" si="279"/>
        <v>6</v>
      </c>
      <c r="G4424">
        <f t="shared" si="278"/>
        <v>2024</v>
      </c>
    </row>
    <row r="4425" spans="1:7" x14ac:dyDescent="0.25">
      <c r="A4425" s="1">
        <f>focus_primary!A4426</f>
        <v>45420</v>
      </c>
      <c r="B4425">
        <f>VLOOKUP($A4425, focus_primary!$A:$AQ, MATCH(YEAR(fiscal_1_y_a!A4425), focus_primary!$2:$2, 0), 0)</f>
        <v>-0.67110000000000003</v>
      </c>
      <c r="C4425">
        <f>VLOOKUP($A4425, focus_primary!$A:$AQ, MATCH(YEAR(A4425)+1, focus_primary!$2:$2, 0), 0)</f>
        <v>-0.625</v>
      </c>
      <c r="D4425">
        <f t="shared" si="276"/>
        <v>-0.65189166666666665</v>
      </c>
      <c r="E4425">
        <f t="shared" si="277"/>
        <v>5</v>
      </c>
      <c r="F4425">
        <f t="shared" si="279"/>
        <v>6</v>
      </c>
      <c r="G4425">
        <f t="shared" si="278"/>
        <v>2024</v>
      </c>
    </row>
    <row r="4426" spans="1:7" x14ac:dyDescent="0.25">
      <c r="A4426" s="1">
        <f>focus_primary!A4427</f>
        <v>45421</v>
      </c>
      <c r="B4426">
        <f>VLOOKUP($A4426, focus_primary!$A:$AQ, MATCH(YEAR(fiscal_1_y_a!A4426), focus_primary!$2:$2, 0), 0)</f>
        <v>-0.67110000000000003</v>
      </c>
      <c r="C4426">
        <f>VLOOKUP($A4426, focus_primary!$A:$AQ, MATCH(YEAR(A4426)+1, focus_primary!$2:$2, 0), 0)</f>
        <v>-0.625</v>
      </c>
      <c r="D4426">
        <f t="shared" si="276"/>
        <v>-0.65189166666666665</v>
      </c>
      <c r="E4426">
        <f t="shared" si="277"/>
        <v>5</v>
      </c>
      <c r="F4426">
        <f t="shared" si="279"/>
        <v>6</v>
      </c>
      <c r="G4426">
        <f t="shared" si="278"/>
        <v>2024</v>
      </c>
    </row>
    <row r="4427" spans="1:7" x14ac:dyDescent="0.25">
      <c r="A4427" s="1">
        <f>focus_primary!A4428</f>
        <v>45422</v>
      </c>
      <c r="B4427">
        <f>VLOOKUP($A4427, focus_primary!$A:$AQ, MATCH(YEAR(fiscal_1_y_a!A4427), focus_primary!$2:$2, 0), 0)</f>
        <v>-0.64</v>
      </c>
      <c r="C4427">
        <f>VLOOKUP($A4427, focus_primary!$A:$AQ, MATCH(YEAR(A4427)+1, focus_primary!$2:$2, 0), 0)</f>
        <v>-0.6</v>
      </c>
      <c r="D4427">
        <f t="shared" si="276"/>
        <v>-0.62333333333333341</v>
      </c>
      <c r="E4427">
        <f t="shared" si="277"/>
        <v>5</v>
      </c>
      <c r="F4427">
        <f t="shared" si="279"/>
        <v>6</v>
      </c>
      <c r="G4427">
        <f t="shared" si="278"/>
        <v>2024</v>
      </c>
    </row>
    <row r="4428" spans="1:7" x14ac:dyDescent="0.25">
      <c r="A4428" s="1">
        <f>focus_primary!A4429</f>
        <v>45425</v>
      </c>
      <c r="B4428">
        <f>VLOOKUP($A4428, focus_primary!$A:$AQ, MATCH(YEAR(fiscal_1_y_a!A4428), focus_primary!$2:$2, 0), 0)</f>
        <v>-0.66</v>
      </c>
      <c r="C4428">
        <f>VLOOKUP($A4428, focus_primary!$A:$AQ, MATCH(YEAR(A4428)+1, focus_primary!$2:$2, 0), 0)</f>
        <v>-0.6</v>
      </c>
      <c r="D4428">
        <f t="shared" si="276"/>
        <v>-0.63500000000000001</v>
      </c>
      <c r="E4428">
        <f t="shared" si="277"/>
        <v>5</v>
      </c>
      <c r="F4428">
        <f t="shared" si="279"/>
        <v>6</v>
      </c>
      <c r="G4428">
        <f t="shared" si="278"/>
        <v>2024</v>
      </c>
    </row>
    <row r="4429" spans="1:7" x14ac:dyDescent="0.25">
      <c r="A4429" s="1">
        <f>focus_primary!A4430</f>
        <v>45426</v>
      </c>
      <c r="B4429">
        <f>VLOOKUP($A4429, focus_primary!$A:$AQ, MATCH(YEAR(fiscal_1_y_a!A4429), focus_primary!$2:$2, 0), 0)</f>
        <v>-0.68559999999999999</v>
      </c>
      <c r="C4429">
        <f>VLOOKUP($A4429, focus_primary!$A:$AQ, MATCH(YEAR(A4429)+1, focus_primary!$2:$2, 0), 0)</f>
        <v>-0.6</v>
      </c>
      <c r="D4429">
        <f t="shared" si="276"/>
        <v>-0.64993333333333336</v>
      </c>
      <c r="E4429">
        <f t="shared" si="277"/>
        <v>5</v>
      </c>
      <c r="F4429">
        <f t="shared" si="279"/>
        <v>6</v>
      </c>
      <c r="G4429">
        <f t="shared" si="278"/>
        <v>2024</v>
      </c>
    </row>
    <row r="4430" spans="1:7" x14ac:dyDescent="0.25">
      <c r="A4430" s="1">
        <f>focus_primary!A4431</f>
        <v>45427</v>
      </c>
      <c r="B4430">
        <f>VLOOKUP($A4430, focus_primary!$A:$AQ, MATCH(YEAR(fiscal_1_y_a!A4430), focus_primary!$2:$2, 0), 0)</f>
        <v>-0.6956</v>
      </c>
      <c r="C4430">
        <f>VLOOKUP($A4430, focus_primary!$A:$AQ, MATCH(YEAR(A4430)+1, focus_primary!$2:$2, 0), 0)</f>
        <v>-0.6</v>
      </c>
      <c r="D4430">
        <f t="shared" si="276"/>
        <v>-0.65576666666666672</v>
      </c>
      <c r="E4430">
        <f t="shared" si="277"/>
        <v>5</v>
      </c>
      <c r="F4430">
        <f t="shared" si="279"/>
        <v>6</v>
      </c>
      <c r="G4430">
        <f t="shared" si="278"/>
        <v>2024</v>
      </c>
    </row>
    <row r="4431" spans="1:7" x14ac:dyDescent="0.25">
      <c r="A4431" s="1">
        <f>focus_primary!A4432</f>
        <v>45428</v>
      </c>
      <c r="B4431">
        <f>VLOOKUP($A4431, focus_primary!$A:$AQ, MATCH(YEAR(fiscal_1_y_a!A4431), focus_primary!$2:$2, 0), 0)</f>
        <v>-0.69110000000000005</v>
      </c>
      <c r="C4431">
        <f>VLOOKUP($A4431, focus_primary!$A:$AQ, MATCH(YEAR(A4431)+1, focus_primary!$2:$2, 0), 0)</f>
        <v>-0.6</v>
      </c>
      <c r="D4431">
        <f t="shared" si="276"/>
        <v>-0.65314166666666662</v>
      </c>
      <c r="E4431">
        <f t="shared" si="277"/>
        <v>5</v>
      </c>
      <c r="F4431">
        <f t="shared" si="279"/>
        <v>6</v>
      </c>
      <c r="G4431">
        <f t="shared" si="278"/>
        <v>2024</v>
      </c>
    </row>
    <row r="4432" spans="1:7" x14ac:dyDescent="0.25">
      <c r="A4432" s="1">
        <f>focus_primary!A4433</f>
        <v>45429</v>
      </c>
      <c r="B4432">
        <f>VLOOKUP($A4432, focus_primary!$A:$AQ, MATCH(YEAR(fiscal_1_y_a!A4432), focus_primary!$2:$2, 0), 0)</f>
        <v>-0.7</v>
      </c>
      <c r="C4432">
        <f>VLOOKUP($A4432, focus_primary!$A:$AQ, MATCH(YEAR(A4432)+1, focus_primary!$2:$2, 0), 0)</f>
        <v>-0.63300000000000001</v>
      </c>
      <c r="D4432">
        <f t="shared" si="276"/>
        <v>-0.67208333333333325</v>
      </c>
      <c r="E4432">
        <f t="shared" si="277"/>
        <v>5</v>
      </c>
      <c r="F4432">
        <f t="shared" si="279"/>
        <v>6</v>
      </c>
      <c r="G4432">
        <f t="shared" si="278"/>
        <v>2024</v>
      </c>
    </row>
    <row r="4433" spans="1:7" x14ac:dyDescent="0.25">
      <c r="A4433" s="1">
        <f>focus_primary!A4434</f>
        <v>45432</v>
      </c>
      <c r="B4433">
        <f>VLOOKUP($A4433, focus_primary!$A:$AQ, MATCH(YEAR(fiscal_1_y_a!A4433), focus_primary!$2:$2, 0), 0)</f>
        <v>-0.7</v>
      </c>
      <c r="C4433">
        <f>VLOOKUP($A4433, focus_primary!$A:$AQ, MATCH(YEAR(A4433)+1, focus_primary!$2:$2, 0), 0)</f>
        <v>-0.6</v>
      </c>
      <c r="D4433">
        <f t="shared" si="276"/>
        <v>-0.65833333333333333</v>
      </c>
      <c r="E4433">
        <f t="shared" si="277"/>
        <v>5</v>
      </c>
      <c r="F4433">
        <f t="shared" si="279"/>
        <v>6</v>
      </c>
      <c r="G4433">
        <f t="shared" si="278"/>
        <v>2024</v>
      </c>
    </row>
    <row r="4434" spans="1:7" x14ac:dyDescent="0.25">
      <c r="A4434" s="1">
        <f>focus_primary!A4435</f>
        <v>45433</v>
      </c>
      <c r="B4434">
        <f>VLOOKUP($A4434, focus_primary!$A:$AQ, MATCH(YEAR(fiscal_1_y_a!A4434), focus_primary!$2:$2, 0), 0)</f>
        <v>-0.7</v>
      </c>
      <c r="C4434">
        <f>VLOOKUP($A4434, focus_primary!$A:$AQ, MATCH(YEAR(A4434)+1, focus_primary!$2:$2, 0), 0)</f>
        <v>-0.6</v>
      </c>
      <c r="D4434">
        <f t="shared" si="276"/>
        <v>-0.65833333333333333</v>
      </c>
      <c r="E4434">
        <f t="shared" si="277"/>
        <v>5</v>
      </c>
      <c r="F4434">
        <f t="shared" si="279"/>
        <v>6</v>
      </c>
      <c r="G4434">
        <f t="shared" si="278"/>
        <v>2024</v>
      </c>
    </row>
    <row r="4435" spans="1:7" x14ac:dyDescent="0.25">
      <c r="A4435" s="1">
        <f>focus_primary!A4436</f>
        <v>45434</v>
      </c>
      <c r="B4435">
        <f>VLOOKUP($A4435, focus_primary!$A:$AQ, MATCH(YEAR(fiscal_1_y_a!A4435), focus_primary!$2:$2, 0), 0)</f>
        <v>-0.7</v>
      </c>
      <c r="C4435">
        <f>VLOOKUP($A4435, focus_primary!$A:$AQ, MATCH(YEAR(A4435)+1, focus_primary!$2:$2, 0), 0)</f>
        <v>-0.6</v>
      </c>
      <c r="D4435">
        <f t="shared" si="276"/>
        <v>-0.65833333333333333</v>
      </c>
      <c r="E4435">
        <f t="shared" si="277"/>
        <v>5</v>
      </c>
      <c r="F4435">
        <f t="shared" si="279"/>
        <v>6</v>
      </c>
      <c r="G4435">
        <f t="shared" si="278"/>
        <v>2024</v>
      </c>
    </row>
    <row r="4436" spans="1:7" x14ac:dyDescent="0.25">
      <c r="A4436" s="1">
        <f>focus_primary!A4437</f>
        <v>45435</v>
      </c>
      <c r="B4436">
        <f>VLOOKUP($A4436, focus_primary!$A:$AQ, MATCH(YEAR(fiscal_1_y_a!A4436), focus_primary!$2:$2, 0), 0)</f>
        <v>-0.7</v>
      </c>
      <c r="C4436">
        <f>VLOOKUP($A4436, focus_primary!$A:$AQ, MATCH(YEAR(A4436)+1, focus_primary!$2:$2, 0), 0)</f>
        <v>-0.6</v>
      </c>
      <c r="D4436">
        <f t="shared" si="276"/>
        <v>-0.65833333333333333</v>
      </c>
      <c r="E4436">
        <f t="shared" si="277"/>
        <v>5</v>
      </c>
      <c r="F4436">
        <f t="shared" si="279"/>
        <v>6</v>
      </c>
      <c r="G4436">
        <f t="shared" si="278"/>
        <v>2024</v>
      </c>
    </row>
    <row r="4437" spans="1:7" x14ac:dyDescent="0.25">
      <c r="A4437" s="1">
        <f>focus_primary!A4438</f>
        <v>45436</v>
      </c>
      <c r="B4437">
        <f>VLOOKUP($A4437, focus_primary!$A:$AQ, MATCH(YEAR(fiscal_1_y_a!A4437), focus_primary!$2:$2, 0), 0)</f>
        <v>-0.7</v>
      </c>
      <c r="C4437">
        <f>VLOOKUP($A4437, focus_primary!$A:$AQ, MATCH(YEAR(A4437)+1, focus_primary!$2:$2, 0), 0)</f>
        <v>-0.63300000000000001</v>
      </c>
      <c r="D4437">
        <f t="shared" si="276"/>
        <v>-0.67208333333333325</v>
      </c>
      <c r="E4437">
        <f t="shared" si="277"/>
        <v>5</v>
      </c>
      <c r="F4437">
        <f t="shared" si="279"/>
        <v>6</v>
      </c>
      <c r="G4437">
        <f t="shared" si="278"/>
        <v>2024</v>
      </c>
    </row>
    <row r="4438" spans="1:7" x14ac:dyDescent="0.25">
      <c r="A4438" s="1">
        <f>focus_primary!A4439</f>
        <v>45439</v>
      </c>
      <c r="B4438">
        <f>VLOOKUP($A4438, focus_primary!$A:$AQ, MATCH(YEAR(fiscal_1_y_a!A4438), focus_primary!$2:$2, 0), 0)</f>
        <v>-0.7</v>
      </c>
      <c r="C4438">
        <f>VLOOKUP($A4438, focus_primary!$A:$AQ, MATCH(YEAR(A4438)+1, focus_primary!$2:$2, 0), 0)</f>
        <v>-0.6</v>
      </c>
      <c r="D4438">
        <f t="shared" si="276"/>
        <v>-0.65833333333333333</v>
      </c>
      <c r="E4438">
        <f t="shared" si="277"/>
        <v>5</v>
      </c>
      <c r="F4438">
        <f t="shared" si="279"/>
        <v>6</v>
      </c>
      <c r="G4438">
        <f t="shared" si="278"/>
        <v>2024</v>
      </c>
    </row>
    <row r="4439" spans="1:7" x14ac:dyDescent="0.25">
      <c r="A4439" s="1">
        <f>focus_primary!A4440</f>
        <v>45440</v>
      </c>
      <c r="B4439">
        <f>VLOOKUP($A4439, focus_primary!$A:$AQ, MATCH(YEAR(fiscal_1_y_a!A4439), focus_primary!$2:$2, 0), 0)</f>
        <v>-0.7</v>
      </c>
      <c r="C4439">
        <f>VLOOKUP($A4439, focus_primary!$A:$AQ, MATCH(YEAR(A4439)+1, focus_primary!$2:$2, 0), 0)</f>
        <v>-0.6</v>
      </c>
      <c r="D4439">
        <f t="shared" si="276"/>
        <v>-0.65833333333333333</v>
      </c>
      <c r="E4439">
        <f t="shared" si="277"/>
        <v>5</v>
      </c>
      <c r="F4439">
        <f t="shared" si="279"/>
        <v>6</v>
      </c>
      <c r="G4439">
        <f t="shared" si="278"/>
        <v>2024</v>
      </c>
    </row>
    <row r="4440" spans="1:7" x14ac:dyDescent="0.25">
      <c r="A4440" s="1">
        <f>focus_primary!A4441</f>
        <v>45441</v>
      </c>
      <c r="B4440">
        <f>VLOOKUP($A4440, focus_primary!$A:$AQ, MATCH(YEAR(fiscal_1_y_a!A4440), focus_primary!$2:$2, 0), 0)</f>
        <v>-0.7</v>
      </c>
      <c r="C4440">
        <f>VLOOKUP($A4440, focus_primary!$A:$AQ, MATCH(YEAR(A4440)+1, focus_primary!$2:$2, 0), 0)</f>
        <v>-0.6</v>
      </c>
      <c r="D4440">
        <f t="shared" si="276"/>
        <v>-0.65833333333333333</v>
      </c>
      <c r="E4440">
        <f t="shared" si="277"/>
        <v>5</v>
      </c>
      <c r="F4440">
        <f t="shared" si="279"/>
        <v>6</v>
      </c>
      <c r="G4440">
        <f t="shared" si="278"/>
        <v>2024</v>
      </c>
    </row>
    <row r="4441" spans="1:7" x14ac:dyDescent="0.25">
      <c r="A4441" s="1">
        <f>focus_primary!A4442</f>
        <v>45443</v>
      </c>
      <c r="B4441">
        <f>VLOOKUP($A4441, focus_primary!$A:$AQ, MATCH(YEAR(fiscal_1_y_a!A4441), focus_primary!$2:$2, 0), 0)</f>
        <v>-0.7</v>
      </c>
      <c r="C4441">
        <f>VLOOKUP($A4441, focus_primary!$A:$AQ, MATCH(YEAR(A4441)+1, focus_primary!$2:$2, 0), 0)</f>
        <v>-0.6</v>
      </c>
      <c r="D4441">
        <f t="shared" si="276"/>
        <v>-0.65833333333333333</v>
      </c>
      <c r="E4441">
        <f t="shared" si="277"/>
        <v>5</v>
      </c>
      <c r="F4441">
        <f t="shared" si="279"/>
        <v>6</v>
      </c>
      <c r="G4441">
        <f t="shared" si="278"/>
        <v>2024</v>
      </c>
    </row>
    <row r="4442" spans="1:7" x14ac:dyDescent="0.25">
      <c r="A4442" s="1">
        <f>focus_primary!A4443</f>
        <v>45446</v>
      </c>
      <c r="B4442">
        <f>VLOOKUP($A4442, focus_primary!$A:$AQ, MATCH(YEAR(fiscal_1_y_a!A4442), focus_primary!$2:$2, 0), 0)</f>
        <v>-0.7</v>
      </c>
      <c r="C4442">
        <f>VLOOKUP($A4442, focus_primary!$A:$AQ, MATCH(YEAR(A4442)+1, focus_primary!$2:$2, 0), 0)</f>
        <v>-0.67</v>
      </c>
      <c r="D4442">
        <f t="shared" si="276"/>
        <v>-0.68499999999999994</v>
      </c>
      <c r="E4442">
        <f t="shared" si="277"/>
        <v>6</v>
      </c>
      <c r="F4442">
        <f t="shared" si="279"/>
        <v>6</v>
      </c>
      <c r="G4442">
        <f t="shared" si="278"/>
        <v>2024</v>
      </c>
    </row>
    <row r="4443" spans="1:7" x14ac:dyDescent="0.25">
      <c r="A4443" s="1">
        <f>focus_primary!A4444</f>
        <v>45447</v>
      </c>
      <c r="B4443">
        <f>VLOOKUP($A4443, focus_primary!$A:$AQ, MATCH(YEAR(fiscal_1_y_a!A4443), focus_primary!$2:$2, 0), 0)</f>
        <v>-0.7</v>
      </c>
      <c r="C4443">
        <f>VLOOKUP($A4443, focus_primary!$A:$AQ, MATCH(YEAR(A4443)+1, focus_primary!$2:$2, 0), 0)</f>
        <v>-0.67</v>
      </c>
      <c r="D4443">
        <f t="shared" si="276"/>
        <v>-0.68499999999999994</v>
      </c>
      <c r="E4443">
        <f t="shared" si="277"/>
        <v>6</v>
      </c>
      <c r="F4443">
        <f t="shared" si="279"/>
        <v>6</v>
      </c>
      <c r="G4443">
        <f t="shared" si="278"/>
        <v>2024</v>
      </c>
    </row>
    <row r="4444" spans="1:7" x14ac:dyDescent="0.25">
      <c r="A4444" s="1">
        <f>focus_primary!A4445</f>
        <v>45448</v>
      </c>
      <c r="B4444">
        <f>VLOOKUP($A4444, focus_primary!$A:$AQ, MATCH(YEAR(fiscal_1_y_a!A4444), focus_primary!$2:$2, 0), 0)</f>
        <v>-0.7</v>
      </c>
      <c r="C4444">
        <f>VLOOKUP($A4444, focus_primary!$A:$AQ, MATCH(YEAR(A4444)+1, focus_primary!$2:$2, 0), 0)</f>
        <v>-0.67</v>
      </c>
      <c r="D4444">
        <f t="shared" si="276"/>
        <v>-0.68499999999999994</v>
      </c>
      <c r="E4444">
        <f t="shared" si="277"/>
        <v>6</v>
      </c>
      <c r="F4444">
        <f t="shared" si="279"/>
        <v>6</v>
      </c>
      <c r="G4444">
        <f t="shared" si="278"/>
        <v>2024</v>
      </c>
    </row>
    <row r="4445" spans="1:7" x14ac:dyDescent="0.25">
      <c r="A4445" s="1">
        <f>focus_primary!A4446</f>
        <v>45449</v>
      </c>
      <c r="B4445">
        <f>VLOOKUP($A4445, focus_primary!$A:$AQ, MATCH(YEAR(fiscal_1_y_a!A4445), focus_primary!$2:$2, 0), 0)</f>
        <v>-0.7</v>
      </c>
      <c r="C4445">
        <f>VLOOKUP($A4445, focus_primary!$A:$AQ, MATCH(YEAR(A4445)+1, focus_primary!$2:$2, 0), 0)</f>
        <v>-0.67</v>
      </c>
      <c r="D4445">
        <f t="shared" si="276"/>
        <v>-0.68499999999999994</v>
      </c>
      <c r="E4445">
        <f t="shared" si="277"/>
        <v>6</v>
      </c>
      <c r="F4445">
        <f t="shared" si="279"/>
        <v>6</v>
      </c>
      <c r="G4445">
        <f t="shared" si="278"/>
        <v>2024</v>
      </c>
    </row>
    <row r="4446" spans="1:7" x14ac:dyDescent="0.25">
      <c r="A4446" s="1">
        <f>focus_primary!A4447</f>
        <v>45450</v>
      </c>
      <c r="B4446">
        <f>VLOOKUP($A4446, focus_primary!$A:$AQ, MATCH(YEAR(fiscal_1_y_a!A4446), focus_primary!$2:$2, 0), 0)</f>
        <v>-0.7</v>
      </c>
      <c r="C4446">
        <f>VLOOKUP($A4446, focus_primary!$A:$AQ, MATCH(YEAR(A4446)+1, focus_primary!$2:$2, 0), 0)</f>
        <v>-0.67</v>
      </c>
      <c r="D4446">
        <f t="shared" si="276"/>
        <v>-0.68499999999999994</v>
      </c>
      <c r="E4446">
        <f t="shared" si="277"/>
        <v>6</v>
      </c>
      <c r="F4446">
        <f t="shared" si="279"/>
        <v>6</v>
      </c>
      <c r="G4446">
        <f t="shared" si="278"/>
        <v>2024</v>
      </c>
    </row>
    <row r="4447" spans="1:7" x14ac:dyDescent="0.25">
      <c r="A4447" s="1">
        <f>focus_primary!A4448</f>
        <v>45453</v>
      </c>
      <c r="B4447">
        <f>VLOOKUP($A4447, focus_primary!$A:$AQ, MATCH(YEAR(fiscal_1_y_a!A4447), focus_primary!$2:$2, 0), 0)</f>
        <v>-0.7</v>
      </c>
      <c r="C4447">
        <f>VLOOKUP($A4447, focus_primary!$A:$AQ, MATCH(YEAR(A4447)+1, focus_primary!$2:$2, 0), 0)</f>
        <v>-0.67</v>
      </c>
      <c r="D4447">
        <f t="shared" si="276"/>
        <v>-0.68499999999999994</v>
      </c>
      <c r="E4447">
        <f t="shared" si="277"/>
        <v>6</v>
      </c>
      <c r="F4447">
        <f t="shared" si="279"/>
        <v>6</v>
      </c>
      <c r="G4447">
        <f t="shared" si="278"/>
        <v>2024</v>
      </c>
    </row>
    <row r="4448" spans="1:7" x14ac:dyDescent="0.25">
      <c r="A4448" s="1">
        <f>focus_primary!A4449</f>
        <v>45454</v>
      </c>
      <c r="B4448">
        <f>VLOOKUP($A4448, focus_primary!$A:$AQ, MATCH(YEAR(fiscal_1_y_a!A4448), focus_primary!$2:$2, 0), 0)</f>
        <v>-0.7</v>
      </c>
      <c r="C4448">
        <f>VLOOKUP($A4448, focus_primary!$A:$AQ, MATCH(YEAR(A4448)+1, focus_primary!$2:$2, 0), 0)</f>
        <v>-0.67</v>
      </c>
      <c r="D4448">
        <f t="shared" si="276"/>
        <v>-0.68499999999999994</v>
      </c>
      <c r="E4448">
        <f t="shared" si="277"/>
        <v>6</v>
      </c>
      <c r="F4448">
        <f t="shared" si="279"/>
        <v>6</v>
      </c>
      <c r="G4448">
        <f t="shared" si="278"/>
        <v>2024</v>
      </c>
    </row>
    <row r="4449" spans="1:7" x14ac:dyDescent="0.25">
      <c r="A4449" s="1">
        <f>focus_primary!A4450</f>
        <v>45455</v>
      </c>
      <c r="B4449">
        <f>VLOOKUP($A4449, focus_primary!$A:$AQ, MATCH(YEAR(fiscal_1_y_a!A4449), focus_primary!$2:$2, 0), 0)</f>
        <v>-0.7</v>
      </c>
      <c r="C4449">
        <f>VLOOKUP($A4449, focus_primary!$A:$AQ, MATCH(YEAR(A4449)+1, focus_primary!$2:$2, 0), 0)</f>
        <v>-0.67</v>
      </c>
      <c r="D4449">
        <f t="shared" si="276"/>
        <v>-0.68499999999999994</v>
      </c>
      <c r="E4449">
        <f t="shared" si="277"/>
        <v>6</v>
      </c>
      <c r="F4449">
        <f t="shared" si="279"/>
        <v>6</v>
      </c>
      <c r="G4449">
        <f t="shared" si="278"/>
        <v>2024</v>
      </c>
    </row>
    <row r="4450" spans="1:7" x14ac:dyDescent="0.25">
      <c r="A4450" s="1">
        <f>focus_primary!A4451</f>
        <v>45456</v>
      </c>
      <c r="B4450">
        <f>VLOOKUP($A4450, focus_primary!$A:$AQ, MATCH(YEAR(fiscal_1_y_a!A4450), focus_primary!$2:$2, 0), 0)</f>
        <v>-0.7</v>
      </c>
      <c r="C4450">
        <f>VLOOKUP($A4450, focus_primary!$A:$AQ, MATCH(YEAR(A4450)+1, focus_primary!$2:$2, 0), 0)</f>
        <v>-0.65349999999999997</v>
      </c>
      <c r="D4450">
        <f t="shared" si="276"/>
        <v>-0.67674999999999985</v>
      </c>
      <c r="E4450">
        <f t="shared" si="277"/>
        <v>6</v>
      </c>
      <c r="F4450">
        <f t="shared" si="279"/>
        <v>6</v>
      </c>
      <c r="G4450">
        <f t="shared" si="278"/>
        <v>2024</v>
      </c>
    </row>
    <row r="4451" spans="1:7" x14ac:dyDescent="0.25">
      <c r="A4451" s="1">
        <f>focus_primary!A4452</f>
        <v>45457</v>
      </c>
      <c r="B4451">
        <f>VLOOKUP($A4451, focus_primary!$A:$AQ, MATCH(YEAR(fiscal_1_y_a!A4451), focus_primary!$2:$2, 0), 0)</f>
        <v>-0.71</v>
      </c>
      <c r="C4451">
        <f>VLOOKUP($A4451, focus_primary!$A:$AQ, MATCH(YEAR(A4451)+1, focus_primary!$2:$2, 0), 0)</f>
        <v>-0.6</v>
      </c>
      <c r="D4451">
        <f t="shared" si="276"/>
        <v>-0.65499999999999992</v>
      </c>
      <c r="E4451">
        <f t="shared" si="277"/>
        <v>6</v>
      </c>
      <c r="F4451">
        <f t="shared" si="279"/>
        <v>6</v>
      </c>
      <c r="G4451">
        <f t="shared" si="278"/>
        <v>2024</v>
      </c>
    </row>
    <row r="4452" spans="1:7" x14ac:dyDescent="0.25">
      <c r="A4452" s="1">
        <f>focus_primary!A4453</f>
        <v>45460</v>
      </c>
      <c r="B4452">
        <f>VLOOKUP($A4452, focus_primary!$A:$AQ, MATCH(YEAR(fiscal_1_y_a!A4452), focus_primary!$2:$2, 0), 0)</f>
        <v>-0.71</v>
      </c>
      <c r="C4452">
        <f>VLOOKUP($A4452, focus_primary!$A:$AQ, MATCH(YEAR(A4452)+1, focus_primary!$2:$2, 0), 0)</f>
        <v>-0.6</v>
      </c>
      <c r="D4452">
        <f t="shared" si="276"/>
        <v>-0.65499999999999992</v>
      </c>
      <c r="E4452">
        <f t="shared" si="277"/>
        <v>6</v>
      </c>
      <c r="F4452">
        <f t="shared" si="279"/>
        <v>6</v>
      </c>
      <c r="G4452">
        <f t="shared" si="278"/>
        <v>2024</v>
      </c>
    </row>
    <row r="4453" spans="1:7" x14ac:dyDescent="0.25">
      <c r="A4453" s="1">
        <f>focus_primary!A4454</f>
        <v>45461</v>
      </c>
      <c r="B4453">
        <f>VLOOKUP($A4453, focus_primary!$A:$AQ, MATCH(YEAR(fiscal_1_y_a!A4453), focus_primary!$2:$2, 0), 0)</f>
        <v>-0.71</v>
      </c>
      <c r="C4453">
        <f>VLOOKUP($A4453, focus_primary!$A:$AQ, MATCH(YEAR(A4453)+1, focus_primary!$2:$2, 0), 0)</f>
        <v>-0.6</v>
      </c>
      <c r="D4453">
        <f t="shared" si="276"/>
        <v>-0.65499999999999992</v>
      </c>
      <c r="E4453">
        <f t="shared" si="277"/>
        <v>6</v>
      </c>
      <c r="F4453">
        <f t="shared" si="279"/>
        <v>6</v>
      </c>
      <c r="G4453">
        <f t="shared" si="278"/>
        <v>2024</v>
      </c>
    </row>
    <row r="4454" spans="1:7" x14ac:dyDescent="0.25">
      <c r="A4454" s="1">
        <f>focus_primary!A4455</f>
        <v>45462</v>
      </c>
      <c r="B4454">
        <f>VLOOKUP($A4454, focus_primary!$A:$AQ, MATCH(YEAR(fiscal_1_y_a!A4454), focus_primary!$2:$2, 0), 0)</f>
        <v>-0.72</v>
      </c>
      <c r="C4454">
        <f>VLOOKUP($A4454, focus_primary!$A:$AQ, MATCH(YEAR(A4454)+1, focus_primary!$2:$2, 0), 0)</f>
        <v>-0.6</v>
      </c>
      <c r="D4454">
        <f t="shared" si="276"/>
        <v>-0.66</v>
      </c>
      <c r="E4454">
        <f t="shared" si="277"/>
        <v>6</v>
      </c>
      <c r="F4454">
        <f t="shared" si="279"/>
        <v>6</v>
      </c>
      <c r="G4454">
        <f t="shared" si="278"/>
        <v>2024</v>
      </c>
    </row>
    <row r="4455" spans="1:7" x14ac:dyDescent="0.25">
      <c r="A4455" s="1">
        <f>focus_primary!A4456</f>
        <v>45463</v>
      </c>
      <c r="B4455">
        <f>VLOOKUP($A4455, focus_primary!$A:$AQ, MATCH(YEAR(fiscal_1_y_a!A4455), focus_primary!$2:$2, 0), 0)</f>
        <v>-0.70499999999999996</v>
      </c>
      <c r="C4455">
        <f>VLOOKUP($A4455, focus_primary!$A:$AQ, MATCH(YEAR(A4455)+1, focus_primary!$2:$2, 0), 0)</f>
        <v>-0.6</v>
      </c>
      <c r="D4455">
        <f t="shared" si="276"/>
        <v>-0.65249999999999997</v>
      </c>
      <c r="E4455">
        <f t="shared" si="277"/>
        <v>6</v>
      </c>
      <c r="F4455">
        <f t="shared" si="279"/>
        <v>6</v>
      </c>
      <c r="G4455">
        <f t="shared" si="278"/>
        <v>2024</v>
      </c>
    </row>
    <row r="4456" spans="1:7" x14ac:dyDescent="0.25">
      <c r="A4456" s="1">
        <f>focus_primary!A4457</f>
        <v>45464</v>
      </c>
      <c r="B4456">
        <f>VLOOKUP($A4456, focus_primary!$A:$AQ, MATCH(YEAR(fiscal_1_y_a!A4456), focus_primary!$2:$2, 0), 0)</f>
        <v>-0.70009999999999994</v>
      </c>
      <c r="C4456">
        <f>VLOOKUP($A4456, focus_primary!$A:$AQ, MATCH(YEAR(A4456)+1, focus_primary!$2:$2, 0), 0)</f>
        <v>-0.6</v>
      </c>
      <c r="D4456">
        <f t="shared" si="276"/>
        <v>-0.65004999999999991</v>
      </c>
      <c r="E4456">
        <f t="shared" si="277"/>
        <v>6</v>
      </c>
      <c r="F4456">
        <f t="shared" si="279"/>
        <v>6</v>
      </c>
      <c r="G4456">
        <f t="shared" si="278"/>
        <v>2024</v>
      </c>
    </row>
    <row r="4457" spans="1:7" x14ac:dyDescent="0.25">
      <c r="A4457" s="1">
        <f>focus_primary!A4458</f>
        <v>45467</v>
      </c>
      <c r="B4457">
        <f>VLOOKUP($A4457, focus_primary!$A:$AQ, MATCH(YEAR(fiscal_1_y_a!A4457), focus_primary!$2:$2, 0), 0)</f>
        <v>-0.7</v>
      </c>
      <c r="C4457">
        <f>VLOOKUP($A4457, focus_primary!$A:$AQ, MATCH(YEAR(A4457)+1, focus_primary!$2:$2, 0), 0)</f>
        <v>-0.60499999999999998</v>
      </c>
      <c r="D4457">
        <f t="shared" si="276"/>
        <v>-0.65249999999999997</v>
      </c>
      <c r="E4457">
        <f t="shared" si="277"/>
        <v>6</v>
      </c>
      <c r="F4457">
        <f t="shared" si="279"/>
        <v>6</v>
      </c>
      <c r="G4457">
        <f t="shared" si="278"/>
        <v>2024</v>
      </c>
    </row>
    <row r="4458" spans="1:7" x14ac:dyDescent="0.25">
      <c r="A4458" s="1">
        <f>focus_primary!A4459</f>
        <v>45468</v>
      </c>
      <c r="B4458">
        <f>VLOOKUP($A4458, focus_primary!$A:$AQ, MATCH(YEAR(fiscal_1_y_a!A4458), focus_primary!$2:$2, 0), 0)</f>
        <v>-0.7</v>
      </c>
      <c r="C4458">
        <f>VLOOKUP($A4458, focus_primary!$A:$AQ, MATCH(YEAR(A4458)+1, focus_primary!$2:$2, 0), 0)</f>
        <v>-0.60499999999999998</v>
      </c>
      <c r="D4458">
        <f t="shared" si="276"/>
        <v>-0.65249999999999997</v>
      </c>
      <c r="E4458">
        <f t="shared" si="277"/>
        <v>6</v>
      </c>
      <c r="F4458">
        <f t="shared" si="279"/>
        <v>6</v>
      </c>
      <c r="G4458">
        <f t="shared" si="278"/>
        <v>2024</v>
      </c>
    </row>
    <row r="4459" spans="1:7" x14ac:dyDescent="0.25">
      <c r="A4459" s="1">
        <f>focus_primary!A4460</f>
        <v>45469</v>
      </c>
      <c r="B4459">
        <f>VLOOKUP($A4459, focus_primary!$A:$AQ, MATCH(YEAR(fiscal_1_y_a!A4459), focus_primary!$2:$2, 0), 0)</f>
        <v>-0.7</v>
      </c>
      <c r="C4459">
        <f>VLOOKUP($A4459, focus_primary!$A:$AQ, MATCH(YEAR(A4459)+1, focus_primary!$2:$2, 0), 0)</f>
        <v>-0.60499999999999998</v>
      </c>
      <c r="D4459">
        <f t="shared" si="276"/>
        <v>-0.65249999999999997</v>
      </c>
      <c r="E4459">
        <f t="shared" si="277"/>
        <v>6</v>
      </c>
      <c r="F4459">
        <f t="shared" si="279"/>
        <v>6</v>
      </c>
      <c r="G4459">
        <f t="shared" si="278"/>
        <v>2024</v>
      </c>
    </row>
    <row r="4460" spans="1:7" x14ac:dyDescent="0.25">
      <c r="A4460" s="1">
        <f>focus_primary!A4461</f>
        <v>45470</v>
      </c>
      <c r="B4460">
        <f>VLOOKUP($A4460, focus_primary!$A:$AQ, MATCH(YEAR(fiscal_1_y_a!A4460), focus_primary!$2:$2, 0), 0)</f>
        <v>-0.7</v>
      </c>
      <c r="C4460">
        <f>VLOOKUP($A4460, focus_primary!$A:$AQ, MATCH(YEAR(A4460)+1, focus_primary!$2:$2, 0), 0)</f>
        <v>-0.61</v>
      </c>
      <c r="D4460">
        <f t="shared" si="276"/>
        <v>-0.65499999999999992</v>
      </c>
      <c r="E4460">
        <f t="shared" si="277"/>
        <v>6</v>
      </c>
      <c r="F4460">
        <f t="shared" si="279"/>
        <v>6</v>
      </c>
      <c r="G4460">
        <f t="shared" si="278"/>
        <v>2024</v>
      </c>
    </row>
    <row r="4461" spans="1:7" x14ac:dyDescent="0.25">
      <c r="A4461" s="1">
        <f>focus_primary!A4462</f>
        <v>45471</v>
      </c>
      <c r="B4461">
        <f>VLOOKUP($A4461, focus_primary!$A:$AQ, MATCH(YEAR(fiscal_1_y_a!A4461), focus_primary!$2:$2, 0), 0)</f>
        <v>-0.7</v>
      </c>
      <c r="C4461">
        <f>VLOOKUP($A4461, focus_primary!$A:$AQ, MATCH(YEAR(A4461)+1, focus_primary!$2:$2, 0), 0)</f>
        <v>-0.63700000000000001</v>
      </c>
      <c r="D4461">
        <f t="shared" si="276"/>
        <v>-0.66849999999999987</v>
      </c>
      <c r="E4461">
        <f t="shared" si="277"/>
        <v>6</v>
      </c>
      <c r="F4461">
        <f t="shared" si="279"/>
        <v>6</v>
      </c>
      <c r="G4461">
        <f t="shared" si="278"/>
        <v>2024</v>
      </c>
    </row>
    <row r="4462" spans="1:7" x14ac:dyDescent="0.25">
      <c r="A4462" s="1">
        <f>focus_primary!A4463</f>
        <v>45474</v>
      </c>
      <c r="B4462">
        <f>VLOOKUP($A4462, focus_primary!$A:$AQ, MATCH(YEAR(fiscal_1_y_a!A4462), focus_primary!$2:$2, 0), 0)</f>
        <v>-0.70009999999999994</v>
      </c>
      <c r="C4462">
        <f>VLOOKUP($A4462, focus_primary!$A:$AQ, MATCH(YEAR(A4462)+1, focus_primary!$2:$2, 0), 0)</f>
        <v>-0.63700000000000001</v>
      </c>
      <c r="D4462">
        <f t="shared" si="276"/>
        <v>-0.66329166666666661</v>
      </c>
      <c r="E4462">
        <f t="shared" si="277"/>
        <v>7</v>
      </c>
      <c r="F4462">
        <f t="shared" si="279"/>
        <v>9</v>
      </c>
      <c r="G4462">
        <f t="shared" si="278"/>
        <v>2024</v>
      </c>
    </row>
    <row r="4463" spans="1:7" x14ac:dyDescent="0.25">
      <c r="A4463" s="1">
        <f>focus_primary!A4464</f>
        <v>45475</v>
      </c>
      <c r="B4463">
        <f>VLOOKUP($A4463, focus_primary!$A:$AQ, MATCH(YEAR(fiscal_1_y_a!A4463), focus_primary!$2:$2, 0), 0)</f>
        <v>-0.70009999999999994</v>
      </c>
      <c r="C4463">
        <f>VLOOKUP($A4463, focus_primary!$A:$AQ, MATCH(YEAR(A4463)+1, focus_primary!$2:$2, 0), 0)</f>
        <v>-0.63700000000000001</v>
      </c>
      <c r="D4463">
        <f t="shared" si="276"/>
        <v>-0.66329166666666661</v>
      </c>
      <c r="E4463">
        <f t="shared" si="277"/>
        <v>7</v>
      </c>
      <c r="F4463">
        <f t="shared" si="279"/>
        <v>9</v>
      </c>
      <c r="G4463">
        <f t="shared" si="278"/>
        <v>2024</v>
      </c>
    </row>
    <row r="4464" spans="1:7" x14ac:dyDescent="0.25">
      <c r="A4464" s="1">
        <f>focus_primary!A4465</f>
        <v>45476</v>
      </c>
      <c r="B4464">
        <f>VLOOKUP($A4464, focus_primary!$A:$AQ, MATCH(YEAR(fiscal_1_y_a!A4464), focus_primary!$2:$2, 0), 0)</f>
        <v>-0.70009999999999994</v>
      </c>
      <c r="C4464">
        <f>VLOOKUP($A4464, focus_primary!$A:$AQ, MATCH(YEAR(A4464)+1, focus_primary!$2:$2, 0), 0)</f>
        <v>-0.63700000000000001</v>
      </c>
      <c r="D4464">
        <f t="shared" si="276"/>
        <v>-0.66329166666666661</v>
      </c>
      <c r="E4464">
        <f t="shared" si="277"/>
        <v>7</v>
      </c>
      <c r="F4464">
        <f t="shared" si="279"/>
        <v>9</v>
      </c>
      <c r="G4464">
        <f t="shared" si="278"/>
        <v>2024</v>
      </c>
    </row>
    <row r="4465" spans="1:7" x14ac:dyDescent="0.25">
      <c r="A4465" s="1">
        <f>focus_primary!A4466</f>
        <v>45477</v>
      </c>
      <c r="B4465">
        <f>VLOOKUP($A4465, focus_primary!$A:$AQ, MATCH(YEAR(fiscal_1_y_a!A4465), focus_primary!$2:$2, 0), 0)</f>
        <v>-0.70009999999999994</v>
      </c>
      <c r="C4465">
        <f>VLOOKUP($A4465, focus_primary!$A:$AQ, MATCH(YEAR(A4465)+1, focus_primary!$2:$2, 0), 0)</f>
        <v>-0.63700000000000001</v>
      </c>
      <c r="D4465">
        <f t="shared" si="276"/>
        <v>-0.66329166666666661</v>
      </c>
      <c r="E4465">
        <f t="shared" si="277"/>
        <v>7</v>
      </c>
      <c r="F4465">
        <f t="shared" si="279"/>
        <v>9</v>
      </c>
      <c r="G4465">
        <f t="shared" si="278"/>
        <v>2024</v>
      </c>
    </row>
    <row r="4466" spans="1:7" x14ac:dyDescent="0.25">
      <c r="A4466" s="1">
        <f>focus_primary!A4467</f>
        <v>45478</v>
      </c>
      <c r="B4466">
        <f>VLOOKUP($A4466, focus_primary!$A:$AQ, MATCH(YEAR(fiscal_1_y_a!A4466), focus_primary!$2:$2, 0), 0)</f>
        <v>-0.7</v>
      </c>
      <c r="C4466">
        <f>VLOOKUP($A4466, focus_primary!$A:$AQ, MATCH(YEAR(A4466)+1, focus_primary!$2:$2, 0), 0)</f>
        <v>-0.61</v>
      </c>
      <c r="D4466">
        <f t="shared" si="276"/>
        <v>-0.64749999999999996</v>
      </c>
      <c r="E4466">
        <f t="shared" si="277"/>
        <v>7</v>
      </c>
      <c r="F4466">
        <f t="shared" si="279"/>
        <v>9</v>
      </c>
      <c r="G4466">
        <f t="shared" si="278"/>
        <v>2024</v>
      </c>
    </row>
    <row r="4467" spans="1:7" x14ac:dyDescent="0.25">
      <c r="A4467" s="1">
        <f>focus_primary!A4468</f>
        <v>45481</v>
      </c>
      <c r="B4467">
        <f>VLOOKUP($A4467, focus_primary!$A:$AQ, MATCH(YEAR(fiscal_1_y_a!A4467), focus_primary!$2:$2, 0), 0)</f>
        <v>-0.7</v>
      </c>
      <c r="C4467">
        <f>VLOOKUP($A4467, focus_primary!$A:$AQ, MATCH(YEAR(A4467)+1, focus_primary!$2:$2, 0), 0)</f>
        <v>-0.61</v>
      </c>
      <c r="D4467">
        <f t="shared" si="276"/>
        <v>-0.64749999999999996</v>
      </c>
      <c r="E4467">
        <f t="shared" si="277"/>
        <v>7</v>
      </c>
      <c r="F4467">
        <f t="shared" si="279"/>
        <v>9</v>
      </c>
      <c r="G4467">
        <f t="shared" si="278"/>
        <v>2024</v>
      </c>
    </row>
    <row r="4468" spans="1:7" x14ac:dyDescent="0.25">
      <c r="A4468" s="1">
        <f>focus_primary!A4469</f>
        <v>45482</v>
      </c>
      <c r="B4468">
        <f>VLOOKUP($A4468, focus_primary!$A:$AQ, MATCH(YEAR(fiscal_1_y_a!A4468), focus_primary!$2:$2, 0), 0)</f>
        <v>-0.7</v>
      </c>
      <c r="C4468">
        <f>VLOOKUP($A4468, focus_primary!$A:$AQ, MATCH(YEAR(A4468)+1, focus_primary!$2:$2, 0), 0)</f>
        <v>-0.625</v>
      </c>
      <c r="D4468">
        <f t="shared" si="276"/>
        <v>-0.65625</v>
      </c>
      <c r="E4468">
        <f t="shared" si="277"/>
        <v>7</v>
      </c>
      <c r="F4468">
        <f t="shared" si="279"/>
        <v>9</v>
      </c>
      <c r="G4468">
        <f t="shared" si="278"/>
        <v>2024</v>
      </c>
    </row>
    <row r="4469" spans="1:7" x14ac:dyDescent="0.25">
      <c r="A4469" s="1">
        <f>focus_primary!A4470</f>
        <v>45483</v>
      </c>
      <c r="B4469">
        <f>VLOOKUP($A4469, focus_primary!$A:$AQ, MATCH(YEAR(fiscal_1_y_a!A4469), focus_primary!$2:$2, 0), 0)</f>
        <v>-0.7</v>
      </c>
      <c r="C4469">
        <f>VLOOKUP($A4469, focus_primary!$A:$AQ, MATCH(YEAR(A4469)+1, focus_primary!$2:$2, 0), 0)</f>
        <v>-0.625</v>
      </c>
      <c r="D4469">
        <f t="shared" si="276"/>
        <v>-0.65625</v>
      </c>
      <c r="E4469">
        <f t="shared" si="277"/>
        <v>7</v>
      </c>
      <c r="F4469">
        <f t="shared" si="279"/>
        <v>9</v>
      </c>
      <c r="G4469">
        <f t="shared" si="278"/>
        <v>2024</v>
      </c>
    </row>
    <row r="4470" spans="1:7" x14ac:dyDescent="0.25">
      <c r="A4470" s="1">
        <f>focus_primary!A4471</f>
        <v>45484</v>
      </c>
      <c r="B4470">
        <f>VLOOKUP($A4470, focus_primary!$A:$AQ, MATCH(YEAR(fiscal_1_y_a!A4470), focus_primary!$2:$2, 0), 0)</f>
        <v>-0.7</v>
      </c>
      <c r="C4470">
        <f>VLOOKUP($A4470, focus_primary!$A:$AQ, MATCH(YEAR(A4470)+1, focus_primary!$2:$2, 0), 0)</f>
        <v>-0.64</v>
      </c>
      <c r="D4470">
        <f t="shared" si="276"/>
        <v>-0.66500000000000004</v>
      </c>
      <c r="E4470">
        <f t="shared" si="277"/>
        <v>7</v>
      </c>
      <c r="F4470">
        <f t="shared" si="279"/>
        <v>9</v>
      </c>
      <c r="G4470">
        <f t="shared" si="278"/>
        <v>2024</v>
      </c>
    </row>
    <row r="4471" spans="1:7" x14ac:dyDescent="0.25">
      <c r="A4471" s="1">
        <f>focus_primary!A4472</f>
        <v>45485</v>
      </c>
      <c r="B4471">
        <f>VLOOKUP($A4471, focus_primary!$A:$AQ, MATCH(YEAR(fiscal_1_y_a!A4471), focus_primary!$2:$2, 0), 0)</f>
        <v>-0.7</v>
      </c>
      <c r="C4471">
        <f>VLOOKUP($A4471, focus_primary!$A:$AQ, MATCH(YEAR(A4471)+1, focus_primary!$2:$2, 0), 0)</f>
        <v>-0.65500000000000003</v>
      </c>
      <c r="D4471">
        <f t="shared" si="276"/>
        <v>-0.67375000000000007</v>
      </c>
      <c r="E4471">
        <f t="shared" si="277"/>
        <v>7</v>
      </c>
      <c r="F4471">
        <f t="shared" si="279"/>
        <v>9</v>
      </c>
      <c r="G4471">
        <f t="shared" si="278"/>
        <v>2024</v>
      </c>
    </row>
    <row r="4472" spans="1:7" x14ac:dyDescent="0.25">
      <c r="A4472" s="1">
        <f>focus_primary!A4473</f>
        <v>45488</v>
      </c>
      <c r="B4472">
        <f>VLOOKUP($A4472, focus_primary!$A:$AQ, MATCH(YEAR(fiscal_1_y_a!A4472), focus_primary!$2:$2, 0), 0)</f>
        <v>-0.7</v>
      </c>
      <c r="C4472">
        <f>VLOOKUP($A4472, focus_primary!$A:$AQ, MATCH(YEAR(A4472)+1, focus_primary!$2:$2, 0), 0)</f>
        <v>-0.72499999999999998</v>
      </c>
      <c r="D4472">
        <f t="shared" si="276"/>
        <v>-0.71458333333333324</v>
      </c>
      <c r="E4472">
        <f t="shared" si="277"/>
        <v>7</v>
      </c>
      <c r="F4472">
        <f t="shared" si="279"/>
        <v>9</v>
      </c>
      <c r="G4472">
        <f t="shared" si="278"/>
        <v>2024</v>
      </c>
    </row>
    <row r="4473" spans="1:7" x14ac:dyDescent="0.25">
      <c r="A4473" s="1">
        <f>focus_primary!A4474</f>
        <v>45489</v>
      </c>
      <c r="B4473">
        <f>VLOOKUP($A4473, focus_primary!$A:$AQ, MATCH(YEAR(fiscal_1_y_a!A4473), focus_primary!$2:$2, 0), 0)</f>
        <v>-0.7</v>
      </c>
      <c r="C4473">
        <f>VLOOKUP($A4473, focus_primary!$A:$AQ, MATCH(YEAR(A4473)+1, focus_primary!$2:$2, 0), 0)</f>
        <v>-0.7</v>
      </c>
      <c r="D4473">
        <f t="shared" si="276"/>
        <v>-0.69999999999999984</v>
      </c>
      <c r="E4473">
        <f t="shared" si="277"/>
        <v>7</v>
      </c>
      <c r="F4473">
        <f t="shared" si="279"/>
        <v>9</v>
      </c>
      <c r="G4473">
        <f t="shared" si="278"/>
        <v>2024</v>
      </c>
    </row>
    <row r="4474" spans="1:7" x14ac:dyDescent="0.25">
      <c r="A4474" s="1">
        <f>focus_primary!A4475</f>
        <v>45490</v>
      </c>
      <c r="B4474">
        <f>VLOOKUP($A4474, focus_primary!$A:$AQ, MATCH(YEAR(fiscal_1_y_a!A4474), focus_primary!$2:$2, 0), 0)</f>
        <v>-0.7</v>
      </c>
      <c r="C4474">
        <f>VLOOKUP($A4474, focus_primary!$A:$AQ, MATCH(YEAR(A4474)+1, focus_primary!$2:$2, 0), 0)</f>
        <v>-0.7</v>
      </c>
      <c r="D4474">
        <f t="shared" si="276"/>
        <v>-0.69999999999999984</v>
      </c>
      <c r="E4474">
        <f t="shared" si="277"/>
        <v>7</v>
      </c>
      <c r="F4474">
        <f t="shared" si="279"/>
        <v>9</v>
      </c>
      <c r="G4474">
        <f t="shared" si="278"/>
        <v>2024</v>
      </c>
    </row>
    <row r="4475" spans="1:7" x14ac:dyDescent="0.25">
      <c r="A4475" s="1">
        <f>focus_primary!A4476</f>
        <v>45491</v>
      </c>
      <c r="B4475">
        <f>VLOOKUP($A4475, focus_primary!$A:$AQ, MATCH(YEAR(fiscal_1_y_a!A4475), focus_primary!$2:$2, 0), 0)</f>
        <v>-0.7</v>
      </c>
      <c r="C4475">
        <f>VLOOKUP($A4475, focus_primary!$A:$AQ, MATCH(YEAR(A4475)+1, focus_primary!$2:$2, 0), 0)</f>
        <v>-0.7</v>
      </c>
      <c r="D4475">
        <f t="shared" si="276"/>
        <v>-0.69999999999999984</v>
      </c>
      <c r="E4475">
        <f t="shared" si="277"/>
        <v>7</v>
      </c>
      <c r="F4475">
        <f t="shared" si="279"/>
        <v>9</v>
      </c>
      <c r="G4475">
        <f t="shared" si="278"/>
        <v>2024</v>
      </c>
    </row>
    <row r="4476" spans="1:7" x14ac:dyDescent="0.25">
      <c r="A4476" s="1">
        <f>focus_primary!A4477</f>
        <v>45492</v>
      </c>
      <c r="B4476">
        <f>VLOOKUP($A4476, focus_primary!$A:$AQ, MATCH(YEAR(fiscal_1_y_a!A4476), focus_primary!$2:$2, 0), 0)</f>
        <v>-0.7</v>
      </c>
      <c r="C4476">
        <f>VLOOKUP($A4476, focus_primary!$A:$AQ, MATCH(YEAR(A4476)+1, focus_primary!$2:$2, 0), 0)</f>
        <v>-0.67</v>
      </c>
      <c r="D4476">
        <f t="shared" si="276"/>
        <v>-0.68250000000000011</v>
      </c>
      <c r="E4476">
        <f t="shared" si="277"/>
        <v>7</v>
      </c>
      <c r="F4476">
        <f t="shared" si="279"/>
        <v>9</v>
      </c>
      <c r="G4476">
        <f t="shared" si="278"/>
        <v>2024</v>
      </c>
    </row>
    <row r="4477" spans="1:7" x14ac:dyDescent="0.25">
      <c r="A4477" s="1">
        <f>focus_primary!A4478</f>
        <v>45495</v>
      </c>
      <c r="B4477">
        <f>VLOOKUP($A4477, focus_primary!$A:$AQ, MATCH(YEAR(fiscal_1_y_a!A4477), focus_primary!$2:$2, 0), 0)</f>
        <v>-0.7</v>
      </c>
      <c r="C4477">
        <f>VLOOKUP($A4477, focus_primary!$A:$AQ, MATCH(YEAR(A4477)+1, focus_primary!$2:$2, 0), 0)</f>
        <v>-0.7</v>
      </c>
      <c r="D4477">
        <f t="shared" si="276"/>
        <v>-0.69999999999999984</v>
      </c>
      <c r="E4477">
        <f t="shared" si="277"/>
        <v>7</v>
      </c>
      <c r="F4477">
        <f t="shared" si="279"/>
        <v>9</v>
      </c>
      <c r="G4477">
        <f t="shared" si="278"/>
        <v>2024</v>
      </c>
    </row>
    <row r="4478" spans="1:7" x14ac:dyDescent="0.25">
      <c r="A4478" s="1">
        <f>focus_primary!A4479</f>
        <v>45496</v>
      </c>
      <c r="B4478">
        <f>VLOOKUP($A4478, focus_primary!$A:$AQ, MATCH(YEAR(fiscal_1_y_a!A4478), focus_primary!$2:$2, 0), 0)</f>
        <v>-0.7</v>
      </c>
      <c r="C4478">
        <f>VLOOKUP($A4478, focus_primary!$A:$AQ, MATCH(YEAR(A4478)+1, focus_primary!$2:$2, 0), 0)</f>
        <v>-0.7</v>
      </c>
      <c r="D4478">
        <f t="shared" si="276"/>
        <v>-0.69999999999999984</v>
      </c>
      <c r="E4478">
        <f t="shared" si="277"/>
        <v>7</v>
      </c>
      <c r="F4478">
        <f t="shared" si="279"/>
        <v>9</v>
      </c>
      <c r="G4478">
        <f t="shared" si="278"/>
        <v>2024</v>
      </c>
    </row>
    <row r="4479" spans="1:7" x14ac:dyDescent="0.25">
      <c r="A4479" s="1">
        <f>focus_primary!A4480</f>
        <v>45497</v>
      </c>
      <c r="B4479">
        <f>VLOOKUP($A4479, focus_primary!$A:$AQ, MATCH(YEAR(fiscal_1_y_a!A4479), focus_primary!$2:$2, 0), 0)</f>
        <v>-0.7</v>
      </c>
      <c r="C4479">
        <f>VLOOKUP($A4479, focus_primary!$A:$AQ, MATCH(YEAR(A4479)+1, focus_primary!$2:$2, 0), 0)</f>
        <v>-0.7</v>
      </c>
      <c r="D4479">
        <f t="shared" si="276"/>
        <v>-0.69999999999999984</v>
      </c>
      <c r="E4479">
        <f t="shared" si="277"/>
        <v>7</v>
      </c>
      <c r="F4479">
        <f t="shared" si="279"/>
        <v>9</v>
      </c>
      <c r="G4479">
        <f t="shared" si="278"/>
        <v>2024</v>
      </c>
    </row>
    <row r="4480" spans="1:7" x14ac:dyDescent="0.25">
      <c r="A4480" s="1">
        <f>focus_primary!A4481</f>
        <v>45498</v>
      </c>
      <c r="B4480">
        <f>VLOOKUP($A4480, focus_primary!$A:$AQ, MATCH(YEAR(fiscal_1_y_a!A4480), focus_primary!$2:$2, 0), 0)</f>
        <v>-0.7</v>
      </c>
      <c r="C4480">
        <f>VLOOKUP($A4480, focus_primary!$A:$AQ, MATCH(YEAR(A4480)+1, focus_primary!$2:$2, 0), 0)</f>
        <v>-0.68500000000000005</v>
      </c>
      <c r="D4480">
        <f t="shared" si="276"/>
        <v>-0.69125000000000003</v>
      </c>
      <c r="E4480">
        <f t="shared" si="277"/>
        <v>7</v>
      </c>
      <c r="F4480">
        <f t="shared" si="279"/>
        <v>9</v>
      </c>
      <c r="G4480">
        <f t="shared" si="278"/>
        <v>2024</v>
      </c>
    </row>
    <row r="4481" spans="1:7" x14ac:dyDescent="0.25">
      <c r="A4481" s="1">
        <f>focus_primary!A4482</f>
        <v>45499</v>
      </c>
      <c r="B4481">
        <f>VLOOKUP($A4481, focus_primary!$A:$AQ, MATCH(YEAR(fiscal_1_y_a!A4481), focus_primary!$2:$2, 0), 0)</f>
        <v>-0.7</v>
      </c>
      <c r="C4481">
        <f>VLOOKUP($A4481, focus_primary!$A:$AQ, MATCH(YEAR(A4481)+1, focus_primary!$2:$2, 0), 0)</f>
        <v>-0.7</v>
      </c>
      <c r="D4481">
        <f t="shared" si="276"/>
        <v>-0.69999999999999984</v>
      </c>
      <c r="E4481">
        <f t="shared" si="277"/>
        <v>7</v>
      </c>
      <c r="F4481">
        <f t="shared" si="279"/>
        <v>9</v>
      </c>
      <c r="G4481">
        <f t="shared" si="278"/>
        <v>2024</v>
      </c>
    </row>
    <row r="4482" spans="1:7" x14ac:dyDescent="0.25">
      <c r="A4482" s="1">
        <f>focus_primary!A4483</f>
        <v>45502</v>
      </c>
      <c r="B4482">
        <f>VLOOKUP($A4482, focus_primary!$A:$AQ, MATCH(YEAR(fiscal_1_y_a!A4482), focus_primary!$2:$2, 0), 0)</f>
        <v>-0.7</v>
      </c>
      <c r="C4482">
        <f>VLOOKUP($A4482, focus_primary!$A:$AQ, MATCH(YEAR(A4482)+1, focus_primary!$2:$2, 0), 0)</f>
        <v>-0.67</v>
      </c>
      <c r="D4482">
        <f t="shared" ref="D4482:D4545" si="280">(B4482*(12-MONTH(A4482))+C4482*MONTH(A4482))/12</f>
        <v>-0.68250000000000011</v>
      </c>
      <c r="E4482">
        <f t="shared" ref="E4482:E4545" si="281">MONTH(A4482)</f>
        <v>7</v>
      </c>
      <c r="F4482">
        <f t="shared" si="279"/>
        <v>9</v>
      </c>
      <c r="G4482">
        <f t="shared" ref="G4482:G4545" si="282">YEAR(A4482)</f>
        <v>2024</v>
      </c>
    </row>
    <row r="4483" spans="1:7" x14ac:dyDescent="0.25">
      <c r="A4483" s="1">
        <f>focus_primary!A4484</f>
        <v>45503</v>
      </c>
      <c r="B4483">
        <f>VLOOKUP($A4483, focus_primary!$A:$AQ, MATCH(YEAR(fiscal_1_y_a!A4483), focus_primary!$2:$2, 0), 0)</f>
        <v>-0.7</v>
      </c>
      <c r="C4483">
        <f>VLOOKUP($A4483, focus_primary!$A:$AQ, MATCH(YEAR(A4483)+1, focus_primary!$2:$2, 0), 0)</f>
        <v>-0.67</v>
      </c>
      <c r="D4483">
        <f t="shared" si="280"/>
        <v>-0.68250000000000011</v>
      </c>
      <c r="E4483">
        <f t="shared" si="281"/>
        <v>7</v>
      </c>
      <c r="F4483">
        <f t="shared" ref="F4483:F4546" si="283">IF(E4483&lt;4,3,IF(E4483&lt;7,6,IF(E4483&lt;10,9,12)))</f>
        <v>9</v>
      </c>
      <c r="G4483">
        <f t="shared" si="282"/>
        <v>2024</v>
      </c>
    </row>
    <row r="4484" spans="1:7" x14ac:dyDescent="0.25">
      <c r="A4484" s="1">
        <f>focus_primary!A4485</f>
        <v>45504</v>
      </c>
      <c r="B4484">
        <f>VLOOKUP($A4484, focus_primary!$A:$AQ, MATCH(YEAR(fiscal_1_y_a!A4484), focus_primary!$2:$2, 0), 0)</f>
        <v>-0.7</v>
      </c>
      <c r="C4484">
        <f>VLOOKUP($A4484, focus_primary!$A:$AQ, MATCH(YEAR(A4484)+1, focus_primary!$2:$2, 0), 0)</f>
        <v>-0.67</v>
      </c>
      <c r="D4484">
        <f t="shared" si="280"/>
        <v>-0.68250000000000011</v>
      </c>
      <c r="E4484">
        <f t="shared" si="281"/>
        <v>7</v>
      </c>
      <c r="F4484">
        <f t="shared" si="283"/>
        <v>9</v>
      </c>
      <c r="G4484">
        <f t="shared" si="282"/>
        <v>2024</v>
      </c>
    </row>
    <row r="4485" spans="1:7" x14ac:dyDescent="0.25">
      <c r="A4485" s="1">
        <f>focus_primary!A4486</f>
        <v>45505</v>
      </c>
      <c r="B4485">
        <f>VLOOKUP($A4485, focus_primary!$A:$AQ, MATCH(YEAR(fiscal_1_y_a!A4485), focus_primary!$2:$2, 0), 0)</f>
        <v>-0.7</v>
      </c>
      <c r="C4485">
        <f>VLOOKUP($A4485, focus_primary!$A:$AQ, MATCH(YEAR(A4485)+1, focus_primary!$2:$2, 0), 0)</f>
        <v>-0.67</v>
      </c>
      <c r="D4485">
        <f t="shared" si="280"/>
        <v>-0.68</v>
      </c>
      <c r="E4485">
        <f t="shared" si="281"/>
        <v>8</v>
      </c>
      <c r="F4485">
        <f t="shared" si="283"/>
        <v>9</v>
      </c>
      <c r="G4485">
        <f t="shared" si="282"/>
        <v>2024</v>
      </c>
    </row>
    <row r="4486" spans="1:7" x14ac:dyDescent="0.25">
      <c r="A4486" s="1">
        <f>focus_primary!A4487</f>
        <v>45506</v>
      </c>
      <c r="B4486">
        <f>VLOOKUP($A4486, focus_primary!$A:$AQ, MATCH(YEAR(fiscal_1_y_a!A4486), focus_primary!$2:$2, 0), 0)</f>
        <v>-0.69499999999999995</v>
      </c>
      <c r="C4486">
        <f>VLOOKUP($A4486, focus_primary!$A:$AQ, MATCH(YEAR(A4486)+1, focus_primary!$2:$2, 0), 0)</f>
        <v>-0.7</v>
      </c>
      <c r="D4486">
        <f t="shared" si="280"/>
        <v>-0.69833333333333325</v>
      </c>
      <c r="E4486">
        <f t="shared" si="281"/>
        <v>8</v>
      </c>
      <c r="F4486">
        <f t="shared" si="283"/>
        <v>9</v>
      </c>
      <c r="G4486">
        <f t="shared" si="282"/>
        <v>2024</v>
      </c>
    </row>
    <row r="4487" spans="1:7" x14ac:dyDescent="0.25">
      <c r="A4487" s="1">
        <f>focus_primary!A4488</f>
        <v>45509</v>
      </c>
      <c r="B4487">
        <f>VLOOKUP($A4487, focus_primary!$A:$AQ, MATCH(YEAR(fiscal_1_y_a!A4487), focus_primary!$2:$2, 0), 0)</f>
        <v>-0.69499999999999995</v>
      </c>
      <c r="C4487">
        <f>VLOOKUP($A4487, focus_primary!$A:$AQ, MATCH(YEAR(A4487)+1, focus_primary!$2:$2, 0), 0)</f>
        <v>-0.7</v>
      </c>
      <c r="D4487">
        <f t="shared" si="280"/>
        <v>-0.69833333333333325</v>
      </c>
      <c r="E4487">
        <f t="shared" si="281"/>
        <v>8</v>
      </c>
      <c r="F4487">
        <f t="shared" si="283"/>
        <v>9</v>
      </c>
      <c r="G4487">
        <f t="shared" si="282"/>
        <v>2024</v>
      </c>
    </row>
    <row r="4488" spans="1:7" x14ac:dyDescent="0.25">
      <c r="A4488" s="1">
        <f>focus_primary!A4489</f>
        <v>45510</v>
      </c>
      <c r="B4488">
        <f>VLOOKUP($A4488, focus_primary!$A:$AQ, MATCH(YEAR(fiscal_1_y_a!A4488), focus_primary!$2:$2, 0), 0)</f>
        <v>-0.69499999999999995</v>
      </c>
      <c r="C4488">
        <f>VLOOKUP($A4488, focus_primary!$A:$AQ, MATCH(YEAR(A4488)+1, focus_primary!$2:$2, 0), 0)</f>
        <v>-0.7</v>
      </c>
      <c r="D4488">
        <f t="shared" si="280"/>
        <v>-0.69833333333333325</v>
      </c>
      <c r="E4488">
        <f t="shared" si="281"/>
        <v>8</v>
      </c>
      <c r="F4488">
        <f t="shared" si="283"/>
        <v>9</v>
      </c>
      <c r="G4488">
        <f t="shared" si="282"/>
        <v>2024</v>
      </c>
    </row>
    <row r="4489" spans="1:7" x14ac:dyDescent="0.25">
      <c r="A4489" s="1">
        <f>focus_primary!A4490</f>
        <v>45511</v>
      </c>
      <c r="B4489">
        <f>VLOOKUP($A4489, focus_primary!$A:$AQ, MATCH(YEAR(fiscal_1_y_a!A4489), focus_primary!$2:$2, 0), 0)</f>
        <v>-0.69499999999999995</v>
      </c>
      <c r="C4489">
        <f>VLOOKUP($A4489, focus_primary!$A:$AQ, MATCH(YEAR(A4489)+1, focus_primary!$2:$2, 0), 0)</f>
        <v>-0.7</v>
      </c>
      <c r="D4489">
        <f t="shared" si="280"/>
        <v>-0.69833333333333325</v>
      </c>
      <c r="E4489">
        <f t="shared" si="281"/>
        <v>8</v>
      </c>
      <c r="F4489">
        <f t="shared" si="283"/>
        <v>9</v>
      </c>
      <c r="G4489">
        <f t="shared" si="282"/>
        <v>2024</v>
      </c>
    </row>
    <row r="4490" spans="1:7" x14ac:dyDescent="0.25">
      <c r="A4490" s="1">
        <f>focus_primary!A4491</f>
        <v>45512</v>
      </c>
      <c r="B4490">
        <f>VLOOKUP($A4490, focus_primary!$A:$AQ, MATCH(YEAR(fiscal_1_y_a!A4490), focus_primary!$2:$2, 0), 0)</f>
        <v>-0.69499999999999995</v>
      </c>
      <c r="C4490">
        <f>VLOOKUP($A4490, focus_primary!$A:$AQ, MATCH(YEAR(A4490)+1, focus_primary!$2:$2, 0), 0)</f>
        <v>-0.7</v>
      </c>
      <c r="D4490">
        <f t="shared" si="280"/>
        <v>-0.69833333333333325</v>
      </c>
      <c r="E4490">
        <f t="shared" si="281"/>
        <v>8</v>
      </c>
      <c r="F4490">
        <f t="shared" si="283"/>
        <v>9</v>
      </c>
      <c r="G4490">
        <f t="shared" si="282"/>
        <v>2024</v>
      </c>
    </row>
    <row r="4491" spans="1:7" x14ac:dyDescent="0.25">
      <c r="A4491" s="1">
        <f>focus_primary!A4492</f>
        <v>45513</v>
      </c>
      <c r="B4491">
        <f>VLOOKUP($A4491, focus_primary!$A:$AQ, MATCH(YEAR(fiscal_1_y_a!A4491), focus_primary!$2:$2, 0), 0)</f>
        <v>-0.68540000000000001</v>
      </c>
      <c r="C4491">
        <f>VLOOKUP($A4491, focus_primary!$A:$AQ, MATCH(YEAR(A4491)+1, focus_primary!$2:$2, 0), 0)</f>
        <v>-0.7</v>
      </c>
      <c r="D4491">
        <f t="shared" si="280"/>
        <v>-0.69513333333333327</v>
      </c>
      <c r="E4491">
        <f t="shared" si="281"/>
        <v>8</v>
      </c>
      <c r="F4491">
        <f t="shared" si="283"/>
        <v>9</v>
      </c>
      <c r="G4491">
        <f t="shared" si="282"/>
        <v>2024</v>
      </c>
    </row>
    <row r="4492" spans="1:7" x14ac:dyDescent="0.25">
      <c r="A4492" s="1">
        <f>focus_primary!A4493</f>
        <v>45516</v>
      </c>
      <c r="B4492">
        <f>VLOOKUP($A4492, focus_primary!$A:$AQ, MATCH(YEAR(fiscal_1_y_a!A4492), focus_primary!$2:$2, 0), 0)</f>
        <v>-0.69</v>
      </c>
      <c r="C4492">
        <f>VLOOKUP($A4492, focus_primary!$A:$AQ, MATCH(YEAR(A4492)+1, focus_primary!$2:$2, 0), 0)</f>
        <v>-0.7</v>
      </c>
      <c r="D4492">
        <f t="shared" si="280"/>
        <v>-0.69666666666666666</v>
      </c>
      <c r="E4492">
        <f t="shared" si="281"/>
        <v>8</v>
      </c>
      <c r="F4492">
        <f t="shared" si="283"/>
        <v>9</v>
      </c>
      <c r="G4492">
        <f t="shared" si="282"/>
        <v>2024</v>
      </c>
    </row>
    <row r="4493" spans="1:7" x14ac:dyDescent="0.25">
      <c r="A4493" s="1">
        <f>focus_primary!A4494</f>
        <v>45517</v>
      </c>
      <c r="B4493">
        <f>VLOOKUP($A4493, focus_primary!$A:$AQ, MATCH(YEAR(fiscal_1_y_a!A4493), focus_primary!$2:$2, 0), 0)</f>
        <v>-0.69</v>
      </c>
      <c r="C4493">
        <f>VLOOKUP($A4493, focus_primary!$A:$AQ, MATCH(YEAR(A4493)+1, focus_primary!$2:$2, 0), 0)</f>
        <v>-0.7</v>
      </c>
      <c r="D4493">
        <f t="shared" si="280"/>
        <v>-0.69666666666666666</v>
      </c>
      <c r="E4493">
        <f t="shared" si="281"/>
        <v>8</v>
      </c>
      <c r="F4493">
        <f t="shared" si="283"/>
        <v>9</v>
      </c>
      <c r="G4493">
        <f t="shared" si="282"/>
        <v>2024</v>
      </c>
    </row>
    <row r="4494" spans="1:7" x14ac:dyDescent="0.25">
      <c r="A4494" s="1">
        <f>focus_primary!A4495</f>
        <v>45518</v>
      </c>
      <c r="B4494">
        <f>VLOOKUP($A4494, focus_primary!$A:$AQ, MATCH(YEAR(fiscal_1_y_a!A4494), focus_primary!$2:$2, 0), 0)</f>
        <v>-0.69</v>
      </c>
      <c r="C4494">
        <f>VLOOKUP($A4494, focus_primary!$A:$AQ, MATCH(YEAR(A4494)+1, focus_primary!$2:$2, 0), 0)</f>
        <v>-0.7</v>
      </c>
      <c r="D4494">
        <f t="shared" si="280"/>
        <v>-0.69666666666666666</v>
      </c>
      <c r="E4494">
        <f t="shared" si="281"/>
        <v>8</v>
      </c>
      <c r="F4494">
        <f t="shared" si="283"/>
        <v>9</v>
      </c>
      <c r="G4494">
        <f t="shared" si="282"/>
        <v>2024</v>
      </c>
    </row>
    <row r="4495" spans="1:7" x14ac:dyDescent="0.25">
      <c r="A4495" s="1">
        <f>focus_primary!A4496</f>
        <v>45519</v>
      </c>
      <c r="B4495">
        <f>VLOOKUP($A4495, focus_primary!$A:$AQ, MATCH(YEAR(fiscal_1_y_a!A4495), focus_primary!$2:$2, 0), 0)</f>
        <v>-0.68079999999999996</v>
      </c>
      <c r="C4495">
        <f>VLOOKUP($A4495, focus_primary!$A:$AQ, MATCH(YEAR(A4495)+1, focus_primary!$2:$2, 0), 0)</f>
        <v>-0.7</v>
      </c>
      <c r="D4495">
        <f t="shared" si="280"/>
        <v>-0.69359999999999999</v>
      </c>
      <c r="E4495">
        <f t="shared" si="281"/>
        <v>8</v>
      </c>
      <c r="F4495">
        <f t="shared" si="283"/>
        <v>9</v>
      </c>
      <c r="G4495">
        <f t="shared" si="282"/>
        <v>2024</v>
      </c>
    </row>
    <row r="4496" spans="1:7" x14ac:dyDescent="0.25">
      <c r="A4496" s="1">
        <f>focus_primary!A4497</f>
        <v>45520</v>
      </c>
      <c r="B4496">
        <f>VLOOKUP($A4496, focus_primary!$A:$AQ, MATCH(YEAR(fiscal_1_y_a!A4496), focus_primary!$2:$2, 0), 0)</f>
        <v>-0.64039999999999997</v>
      </c>
      <c r="C4496">
        <f>VLOOKUP($A4496, focus_primary!$A:$AQ, MATCH(YEAR(A4496)+1, focus_primary!$2:$2, 0), 0)</f>
        <v>-0.7</v>
      </c>
      <c r="D4496">
        <f t="shared" si="280"/>
        <v>-0.68013333333333337</v>
      </c>
      <c r="E4496">
        <f t="shared" si="281"/>
        <v>8</v>
      </c>
      <c r="F4496">
        <f t="shared" si="283"/>
        <v>9</v>
      </c>
      <c r="G4496">
        <f t="shared" si="282"/>
        <v>2024</v>
      </c>
    </row>
    <row r="4497" spans="1:7" x14ac:dyDescent="0.25">
      <c r="A4497" s="1">
        <f>focus_primary!A4498</f>
        <v>45523</v>
      </c>
      <c r="B4497">
        <f>VLOOKUP($A4497, focus_primary!$A:$AQ, MATCH(YEAR(fiscal_1_y_a!A4497), focus_primary!$2:$2, 0), 0)</f>
        <v>-0.69040000000000001</v>
      </c>
      <c r="C4497">
        <f>VLOOKUP($A4497, focus_primary!$A:$AQ, MATCH(YEAR(A4497)+1, focus_primary!$2:$2, 0), 0)</f>
        <v>-0.75</v>
      </c>
      <c r="D4497">
        <f t="shared" si="280"/>
        <v>-0.7301333333333333</v>
      </c>
      <c r="E4497">
        <f t="shared" si="281"/>
        <v>8</v>
      </c>
      <c r="F4497">
        <f t="shared" si="283"/>
        <v>9</v>
      </c>
      <c r="G4497">
        <f t="shared" si="282"/>
        <v>2024</v>
      </c>
    </row>
    <row r="4498" spans="1:7" x14ac:dyDescent="0.25">
      <c r="A4498" s="1">
        <f>focus_primary!A4499</f>
        <v>45524</v>
      </c>
      <c r="B4498">
        <f>VLOOKUP($A4498, focus_primary!$A:$AQ, MATCH(YEAR(fiscal_1_y_a!A4498), focus_primary!$2:$2, 0), 0)</f>
        <v>-0.68079999999999996</v>
      </c>
      <c r="C4498">
        <f>VLOOKUP($A4498, focus_primary!$A:$AQ, MATCH(YEAR(A4498)+1, focus_primary!$2:$2, 0), 0)</f>
        <v>-0.77</v>
      </c>
      <c r="D4498">
        <f t="shared" si="280"/>
        <v>-0.74026666666666674</v>
      </c>
      <c r="E4498">
        <f t="shared" si="281"/>
        <v>8</v>
      </c>
      <c r="F4498">
        <f t="shared" si="283"/>
        <v>9</v>
      </c>
      <c r="G4498">
        <f t="shared" si="282"/>
        <v>2024</v>
      </c>
    </row>
    <row r="4499" spans="1:7" x14ac:dyDescent="0.25">
      <c r="A4499" s="1">
        <f>focus_primary!A4500</f>
        <v>45525</v>
      </c>
      <c r="B4499">
        <f>VLOOKUP($A4499, focus_primary!$A:$AQ, MATCH(YEAR(fiscal_1_y_a!A4499), focus_primary!$2:$2, 0), 0)</f>
        <v>-0.66539999999999999</v>
      </c>
      <c r="C4499">
        <f>VLOOKUP($A4499, focus_primary!$A:$AQ, MATCH(YEAR(A4499)+1, focus_primary!$2:$2, 0), 0)</f>
        <v>-0.75</v>
      </c>
      <c r="D4499">
        <f t="shared" si="280"/>
        <v>-0.7218</v>
      </c>
      <c r="E4499">
        <f t="shared" si="281"/>
        <v>8</v>
      </c>
      <c r="F4499">
        <f t="shared" si="283"/>
        <v>9</v>
      </c>
      <c r="G4499">
        <f t="shared" si="282"/>
        <v>2024</v>
      </c>
    </row>
    <row r="4500" spans="1:7" x14ac:dyDescent="0.25">
      <c r="A4500" s="1">
        <f>focus_primary!A4501</f>
        <v>45526</v>
      </c>
      <c r="B4500">
        <f>VLOOKUP($A4500, focus_primary!$A:$AQ, MATCH(YEAR(fiscal_1_y_a!A4500), focus_primary!$2:$2, 0), 0)</f>
        <v>-0.65</v>
      </c>
      <c r="C4500">
        <f>VLOOKUP($A4500, focus_primary!$A:$AQ, MATCH(YEAR(A4500)+1, focus_primary!$2:$2, 0), 0)</f>
        <v>-0.77</v>
      </c>
      <c r="D4500">
        <f t="shared" si="280"/>
        <v>-0.73</v>
      </c>
      <c r="E4500">
        <f t="shared" si="281"/>
        <v>8</v>
      </c>
      <c r="F4500">
        <f t="shared" si="283"/>
        <v>9</v>
      </c>
      <c r="G4500">
        <f t="shared" si="282"/>
        <v>2024</v>
      </c>
    </row>
    <row r="4501" spans="1:7" x14ac:dyDescent="0.25">
      <c r="A4501" s="1">
        <f>focus_primary!A4502</f>
        <v>45527</v>
      </c>
      <c r="B4501">
        <f>VLOOKUP($A4501, focus_primary!$A:$AQ, MATCH(YEAR(fiscal_1_y_a!A4501), focus_primary!$2:$2, 0), 0)</f>
        <v>-0.65</v>
      </c>
      <c r="C4501">
        <f>VLOOKUP($A4501, focus_primary!$A:$AQ, MATCH(YEAR(A4501)+1, focus_primary!$2:$2, 0), 0)</f>
        <v>-0.77</v>
      </c>
      <c r="D4501">
        <f t="shared" si="280"/>
        <v>-0.73</v>
      </c>
      <c r="E4501">
        <f t="shared" si="281"/>
        <v>8</v>
      </c>
      <c r="F4501">
        <f t="shared" si="283"/>
        <v>9</v>
      </c>
      <c r="G4501">
        <f t="shared" si="282"/>
        <v>2024</v>
      </c>
    </row>
    <row r="4502" spans="1:7" x14ac:dyDescent="0.25">
      <c r="A4502" s="1">
        <f>focus_primary!A4503</f>
        <v>45530</v>
      </c>
      <c r="B4502">
        <f>VLOOKUP($A4502, focus_primary!$A:$AQ, MATCH(YEAR(fiscal_1_y_a!A4502), focus_primary!$2:$2, 0), 0)</f>
        <v>-0.6</v>
      </c>
      <c r="C4502">
        <f>VLOOKUP($A4502, focus_primary!$A:$AQ, MATCH(YEAR(A4502)+1, focus_primary!$2:$2, 0), 0)</f>
        <v>-0.73499999999999999</v>
      </c>
      <c r="D4502">
        <f t="shared" si="280"/>
        <v>-0.69</v>
      </c>
      <c r="E4502">
        <f t="shared" si="281"/>
        <v>8</v>
      </c>
      <c r="F4502">
        <f t="shared" si="283"/>
        <v>9</v>
      </c>
      <c r="G4502">
        <f t="shared" si="282"/>
        <v>2024</v>
      </c>
    </row>
    <row r="4503" spans="1:7" x14ac:dyDescent="0.25">
      <c r="A4503" s="1">
        <f>focus_primary!A4504</f>
        <v>45531</v>
      </c>
      <c r="B4503">
        <f>VLOOKUP($A4503, focus_primary!$A:$AQ, MATCH(YEAR(fiscal_1_y_a!A4503), focus_primary!$2:$2, 0), 0)</f>
        <v>-0.6</v>
      </c>
      <c r="C4503">
        <f>VLOOKUP($A4503, focus_primary!$A:$AQ, MATCH(YEAR(A4503)+1, focus_primary!$2:$2, 0), 0)</f>
        <v>-0.73499999999999999</v>
      </c>
      <c r="D4503">
        <f t="shared" si="280"/>
        <v>-0.69</v>
      </c>
      <c r="E4503">
        <f t="shared" si="281"/>
        <v>8</v>
      </c>
      <c r="F4503">
        <f t="shared" si="283"/>
        <v>9</v>
      </c>
      <c r="G4503">
        <f t="shared" si="282"/>
        <v>2024</v>
      </c>
    </row>
    <row r="4504" spans="1:7" x14ac:dyDescent="0.25">
      <c r="A4504" s="1">
        <f>focus_primary!A4505</f>
        <v>45532</v>
      </c>
      <c r="B4504">
        <f>VLOOKUP($A4504, focus_primary!$A:$AQ, MATCH(YEAR(fiscal_1_y_a!A4504), focus_primary!$2:$2, 0), 0)</f>
        <v>-0.6</v>
      </c>
      <c r="C4504">
        <f>VLOOKUP($A4504, focus_primary!$A:$AQ, MATCH(YEAR(A4504)+1, focus_primary!$2:$2, 0), 0)</f>
        <v>-0.73499999999999999</v>
      </c>
      <c r="D4504">
        <f t="shared" si="280"/>
        <v>-0.69</v>
      </c>
      <c r="E4504">
        <f t="shared" si="281"/>
        <v>8</v>
      </c>
      <c r="F4504">
        <f t="shared" si="283"/>
        <v>9</v>
      </c>
      <c r="G4504">
        <f t="shared" si="282"/>
        <v>2024</v>
      </c>
    </row>
    <row r="4505" spans="1:7" x14ac:dyDescent="0.25">
      <c r="A4505" s="1">
        <f>focus_primary!A4506</f>
        <v>45533</v>
      </c>
      <c r="B4505">
        <f>VLOOKUP($A4505, focus_primary!$A:$AQ, MATCH(YEAR(fiscal_1_y_a!A4505), focus_primary!$2:$2, 0), 0)</f>
        <v>-0.6</v>
      </c>
      <c r="C4505">
        <f>VLOOKUP($A4505, focus_primary!$A:$AQ, MATCH(YEAR(A4505)+1, focus_primary!$2:$2, 0), 0)</f>
        <v>-0.77</v>
      </c>
      <c r="D4505">
        <f t="shared" si="280"/>
        <v>-0.71333333333333337</v>
      </c>
      <c r="E4505">
        <f t="shared" si="281"/>
        <v>8</v>
      </c>
      <c r="F4505">
        <f t="shared" si="283"/>
        <v>9</v>
      </c>
      <c r="G4505">
        <f t="shared" si="282"/>
        <v>2024</v>
      </c>
    </row>
    <row r="4506" spans="1:7" x14ac:dyDescent="0.25">
      <c r="A4506" s="1">
        <f>focus_primary!A4507</f>
        <v>45534</v>
      </c>
      <c r="B4506">
        <f>VLOOKUP($A4506, focus_primary!$A:$AQ, MATCH(YEAR(fiscal_1_y_a!A4506), focus_primary!$2:$2, 0), 0)</f>
        <v>-0.6</v>
      </c>
      <c r="C4506">
        <f>VLOOKUP($A4506, focus_primary!$A:$AQ, MATCH(YEAR(A4506)+1, focus_primary!$2:$2, 0), 0)</f>
        <v>-0.755</v>
      </c>
      <c r="D4506">
        <f t="shared" si="280"/>
        <v>-0.70333333333333325</v>
      </c>
      <c r="E4506">
        <f t="shared" si="281"/>
        <v>8</v>
      </c>
      <c r="F4506">
        <f t="shared" si="283"/>
        <v>9</v>
      </c>
      <c r="G4506">
        <f t="shared" si="282"/>
        <v>2024</v>
      </c>
    </row>
    <row r="4507" spans="1:7" x14ac:dyDescent="0.25">
      <c r="A4507" s="1">
        <f>focus_primary!A4508</f>
        <v>45537</v>
      </c>
      <c r="B4507">
        <f>VLOOKUP($A4507, focus_primary!$A:$AQ, MATCH(YEAR(fiscal_1_y_a!A4507), focus_primary!$2:$2, 0), 0)</f>
        <v>-0.6</v>
      </c>
      <c r="C4507">
        <f>VLOOKUP($A4507, focus_primary!$A:$AQ, MATCH(YEAR(A4507)+1, focus_primary!$2:$2, 0), 0)</f>
        <v>-0.755</v>
      </c>
      <c r="D4507">
        <f t="shared" si="280"/>
        <v>-0.71624999999999994</v>
      </c>
      <c r="E4507">
        <f t="shared" si="281"/>
        <v>9</v>
      </c>
      <c r="F4507">
        <f t="shared" si="283"/>
        <v>9</v>
      </c>
      <c r="G4507">
        <f t="shared" si="282"/>
        <v>2024</v>
      </c>
    </row>
    <row r="4508" spans="1:7" x14ac:dyDescent="0.25">
      <c r="A4508" s="1">
        <f>focus_primary!A4509</f>
        <v>45538</v>
      </c>
      <c r="B4508">
        <f>VLOOKUP($A4508, focus_primary!$A:$AQ, MATCH(YEAR(fiscal_1_y_a!A4508), focus_primary!$2:$2, 0), 0)</f>
        <v>-0.6</v>
      </c>
      <c r="C4508">
        <f>VLOOKUP($A4508, focus_primary!$A:$AQ, MATCH(YEAR(A4508)+1, focus_primary!$2:$2, 0), 0)</f>
        <v>-0.755</v>
      </c>
      <c r="D4508">
        <f t="shared" si="280"/>
        <v>-0.71624999999999994</v>
      </c>
      <c r="E4508">
        <f t="shared" si="281"/>
        <v>9</v>
      </c>
      <c r="F4508">
        <f t="shared" si="283"/>
        <v>9</v>
      </c>
      <c r="G4508">
        <f t="shared" si="282"/>
        <v>2024</v>
      </c>
    </row>
    <row r="4509" spans="1:7" x14ac:dyDescent="0.25">
      <c r="A4509" s="1">
        <f>focus_primary!A4510</f>
        <v>45539</v>
      </c>
      <c r="B4509">
        <f>VLOOKUP($A4509, focus_primary!$A:$AQ, MATCH(YEAR(fiscal_1_y_a!A4509), focus_primary!$2:$2, 0), 0)</f>
        <v>-0.6</v>
      </c>
      <c r="C4509">
        <f>VLOOKUP($A4509, focus_primary!$A:$AQ, MATCH(YEAR(A4509)+1, focus_primary!$2:$2, 0), 0)</f>
        <v>-0.755</v>
      </c>
      <c r="D4509">
        <f t="shared" si="280"/>
        <v>-0.71624999999999994</v>
      </c>
      <c r="E4509">
        <f t="shared" si="281"/>
        <v>9</v>
      </c>
      <c r="F4509">
        <f t="shared" si="283"/>
        <v>9</v>
      </c>
      <c r="G4509">
        <f t="shared" si="282"/>
        <v>2024</v>
      </c>
    </row>
    <row r="4510" spans="1:7" x14ac:dyDescent="0.25">
      <c r="A4510" s="1">
        <f>focus_primary!A4511</f>
        <v>45540</v>
      </c>
      <c r="B4510">
        <f>VLOOKUP($A4510, focus_primary!$A:$AQ, MATCH(YEAR(fiscal_1_y_a!A4510), focus_primary!$2:$2, 0), 0)</f>
        <v>-0.6</v>
      </c>
      <c r="C4510">
        <f>VLOOKUP($A4510, focus_primary!$A:$AQ, MATCH(YEAR(A4510)+1, focus_primary!$2:$2, 0), 0)</f>
        <v>-0.75</v>
      </c>
      <c r="D4510">
        <f t="shared" si="280"/>
        <v>-0.71250000000000002</v>
      </c>
      <c r="E4510">
        <f t="shared" si="281"/>
        <v>9</v>
      </c>
      <c r="F4510">
        <f t="shared" si="283"/>
        <v>9</v>
      </c>
      <c r="G4510">
        <f t="shared" si="282"/>
        <v>2024</v>
      </c>
    </row>
    <row r="4511" spans="1:7" x14ac:dyDescent="0.25">
      <c r="A4511" s="1">
        <f>focus_primary!A4512</f>
        <v>45541</v>
      </c>
      <c r="B4511">
        <f>VLOOKUP($A4511, focus_primary!$A:$AQ, MATCH(YEAR(fiscal_1_y_a!A4511), focus_primary!$2:$2, 0), 0)</f>
        <v>-0.6</v>
      </c>
      <c r="C4511">
        <f>VLOOKUP($A4511, focus_primary!$A:$AQ, MATCH(YEAR(A4511)+1, focus_primary!$2:$2, 0), 0)</f>
        <v>-0.75</v>
      </c>
      <c r="D4511">
        <f t="shared" si="280"/>
        <v>-0.71250000000000002</v>
      </c>
      <c r="E4511">
        <f t="shared" si="281"/>
        <v>9</v>
      </c>
      <c r="F4511">
        <f t="shared" si="283"/>
        <v>9</v>
      </c>
      <c r="G4511">
        <f t="shared" si="282"/>
        <v>2024</v>
      </c>
    </row>
    <row r="4512" spans="1:7" x14ac:dyDescent="0.25">
      <c r="A4512" s="1">
        <f>focus_primary!A4513</f>
        <v>45544</v>
      </c>
      <c r="B4512">
        <f>VLOOKUP($A4512, focus_primary!$A:$AQ, MATCH(YEAR(fiscal_1_y_a!A4512), focus_primary!$2:$2, 0), 0)</f>
        <v>-0.6</v>
      </c>
      <c r="C4512">
        <f>VLOOKUP($A4512, focus_primary!$A:$AQ, MATCH(YEAR(A4512)+1, focus_primary!$2:$2, 0), 0)</f>
        <v>-0.76</v>
      </c>
      <c r="D4512">
        <f t="shared" si="280"/>
        <v>-0.72000000000000008</v>
      </c>
      <c r="E4512">
        <f t="shared" si="281"/>
        <v>9</v>
      </c>
      <c r="F4512">
        <f t="shared" si="283"/>
        <v>9</v>
      </c>
      <c r="G4512">
        <f t="shared" si="282"/>
        <v>2024</v>
      </c>
    </row>
    <row r="4513" spans="1:7" x14ac:dyDescent="0.25">
      <c r="A4513" s="1">
        <f>focus_primary!A4514</f>
        <v>45545</v>
      </c>
      <c r="B4513">
        <f>VLOOKUP($A4513, focus_primary!$A:$AQ, MATCH(YEAR(fiscal_1_y_a!A4513), focus_primary!$2:$2, 0), 0)</f>
        <v>-0.6</v>
      </c>
      <c r="C4513">
        <f>VLOOKUP($A4513, focus_primary!$A:$AQ, MATCH(YEAR(A4513)+1, focus_primary!$2:$2, 0), 0)</f>
        <v>-0.755</v>
      </c>
      <c r="D4513">
        <f t="shared" si="280"/>
        <v>-0.71624999999999994</v>
      </c>
      <c r="E4513">
        <f t="shared" si="281"/>
        <v>9</v>
      </c>
      <c r="F4513">
        <f t="shared" si="283"/>
        <v>9</v>
      </c>
      <c r="G4513">
        <f t="shared" si="282"/>
        <v>2024</v>
      </c>
    </row>
    <row r="4514" spans="1:7" x14ac:dyDescent="0.25">
      <c r="A4514" s="1">
        <f>focus_primary!A4515</f>
        <v>45546</v>
      </c>
      <c r="B4514">
        <f>VLOOKUP($A4514, focus_primary!$A:$AQ, MATCH(YEAR(fiscal_1_y_a!A4514), focus_primary!$2:$2, 0), 0)</f>
        <v>-0.6</v>
      </c>
      <c r="C4514">
        <f>VLOOKUP($A4514, focus_primary!$A:$AQ, MATCH(YEAR(A4514)+1, focus_primary!$2:$2, 0), 0)</f>
        <v>-0.755</v>
      </c>
      <c r="D4514">
        <f t="shared" si="280"/>
        <v>-0.71624999999999994</v>
      </c>
      <c r="E4514">
        <f t="shared" si="281"/>
        <v>9</v>
      </c>
      <c r="F4514">
        <f t="shared" si="283"/>
        <v>9</v>
      </c>
      <c r="G4514">
        <f t="shared" si="282"/>
        <v>2024</v>
      </c>
    </row>
    <row r="4515" spans="1:7" x14ac:dyDescent="0.25">
      <c r="A4515" s="1">
        <f>focus_primary!A4516</f>
        <v>45547</v>
      </c>
      <c r="B4515">
        <f>VLOOKUP($A4515, focus_primary!$A:$AQ, MATCH(YEAR(fiscal_1_y_a!A4515), focus_primary!$2:$2, 0), 0)</f>
        <v>-0.6</v>
      </c>
      <c r="C4515">
        <f>VLOOKUP($A4515, focus_primary!$A:$AQ, MATCH(YEAR(A4515)+1, focus_primary!$2:$2, 0), 0)</f>
        <v>-0.76</v>
      </c>
      <c r="D4515">
        <f t="shared" si="280"/>
        <v>-0.72000000000000008</v>
      </c>
      <c r="E4515">
        <f t="shared" si="281"/>
        <v>9</v>
      </c>
      <c r="F4515">
        <f t="shared" si="283"/>
        <v>9</v>
      </c>
      <c r="G4515">
        <f t="shared" si="282"/>
        <v>2024</v>
      </c>
    </row>
    <row r="4516" spans="1:7" x14ac:dyDescent="0.25">
      <c r="A4516" s="1">
        <f>focus_primary!A4517</f>
        <v>45548</v>
      </c>
      <c r="B4516">
        <f>VLOOKUP($A4516, focus_primary!$A:$AQ, MATCH(YEAR(fiscal_1_y_a!A4516), focus_primary!$2:$2, 0), 0)</f>
        <v>-0.6</v>
      </c>
      <c r="C4516">
        <f>VLOOKUP($A4516, focus_primary!$A:$AQ, MATCH(YEAR(A4516)+1, focus_primary!$2:$2, 0), 0)</f>
        <v>-0.75</v>
      </c>
      <c r="D4516">
        <f t="shared" si="280"/>
        <v>-0.71250000000000002</v>
      </c>
      <c r="E4516">
        <f t="shared" si="281"/>
        <v>9</v>
      </c>
      <c r="F4516">
        <f t="shared" si="283"/>
        <v>9</v>
      </c>
      <c r="G4516">
        <f t="shared" si="282"/>
        <v>2024</v>
      </c>
    </row>
    <row r="4517" spans="1:7" x14ac:dyDescent="0.25">
      <c r="A4517" s="1">
        <f>focus_primary!A4518</f>
        <v>45551</v>
      </c>
      <c r="B4517">
        <f>VLOOKUP($A4517, focus_primary!$A:$AQ, MATCH(YEAR(fiscal_1_y_a!A4517), focus_primary!$2:$2, 0), 0)</f>
        <v>-0.6</v>
      </c>
      <c r="C4517">
        <f>VLOOKUP($A4517, focus_primary!$A:$AQ, MATCH(YEAR(A4517)+1, focus_primary!$2:$2, 0), 0)</f>
        <v>-0.75</v>
      </c>
      <c r="D4517">
        <f t="shared" si="280"/>
        <v>-0.71250000000000002</v>
      </c>
      <c r="E4517">
        <f t="shared" si="281"/>
        <v>9</v>
      </c>
      <c r="F4517">
        <f t="shared" si="283"/>
        <v>9</v>
      </c>
      <c r="G4517">
        <f t="shared" si="282"/>
        <v>2024</v>
      </c>
    </row>
    <row r="4518" spans="1:7" x14ac:dyDescent="0.25">
      <c r="A4518" s="1">
        <f>focus_primary!A4519</f>
        <v>45552</v>
      </c>
      <c r="B4518">
        <f>VLOOKUP($A4518, focus_primary!$A:$AQ, MATCH(YEAR(fiscal_1_y_a!A4518), focus_primary!$2:$2, 0), 0)</f>
        <v>-0.6</v>
      </c>
      <c r="C4518">
        <f>VLOOKUP($A4518, focus_primary!$A:$AQ, MATCH(YEAR(A4518)+1, focus_primary!$2:$2, 0), 0)</f>
        <v>-0.74</v>
      </c>
      <c r="D4518">
        <f t="shared" si="280"/>
        <v>-0.70500000000000007</v>
      </c>
      <c r="E4518">
        <f t="shared" si="281"/>
        <v>9</v>
      </c>
      <c r="F4518">
        <f t="shared" si="283"/>
        <v>9</v>
      </c>
      <c r="G4518">
        <f t="shared" si="282"/>
        <v>2024</v>
      </c>
    </row>
    <row r="4519" spans="1:7" x14ac:dyDescent="0.25">
      <c r="A4519" s="1">
        <f>focus_primary!A4520</f>
        <v>45553</v>
      </c>
      <c r="B4519">
        <f>VLOOKUP($A4519, focus_primary!$A:$AQ, MATCH(YEAR(fiscal_1_y_a!A4519), focus_primary!$2:$2, 0), 0)</f>
        <v>-0.6</v>
      </c>
      <c r="C4519">
        <f>VLOOKUP($A4519, focus_primary!$A:$AQ, MATCH(YEAR(A4519)+1, focus_primary!$2:$2, 0), 0)</f>
        <v>-0.74</v>
      </c>
      <c r="D4519">
        <f t="shared" si="280"/>
        <v>-0.70500000000000007</v>
      </c>
      <c r="E4519">
        <f t="shared" si="281"/>
        <v>9</v>
      </c>
      <c r="F4519">
        <f t="shared" si="283"/>
        <v>9</v>
      </c>
      <c r="G4519">
        <f t="shared" si="282"/>
        <v>2024</v>
      </c>
    </row>
    <row r="4520" spans="1:7" x14ac:dyDescent="0.25">
      <c r="A4520" s="1">
        <f>focus_primary!A4521</f>
        <v>45554</v>
      </c>
      <c r="B4520">
        <f>VLOOKUP($A4520, focus_primary!$A:$AQ, MATCH(YEAR(fiscal_1_y_a!A4520), focus_primary!$2:$2, 0), 0)</f>
        <v>-0.6</v>
      </c>
      <c r="C4520">
        <f>VLOOKUP($A4520, focus_primary!$A:$AQ, MATCH(YEAR(A4520)+1, focus_primary!$2:$2, 0), 0)</f>
        <v>-0.73</v>
      </c>
      <c r="D4520">
        <f t="shared" si="280"/>
        <v>-0.69750000000000012</v>
      </c>
      <c r="E4520">
        <f t="shared" si="281"/>
        <v>9</v>
      </c>
      <c r="F4520">
        <f t="shared" si="283"/>
        <v>9</v>
      </c>
      <c r="G4520">
        <f t="shared" si="282"/>
        <v>2024</v>
      </c>
    </row>
    <row r="4521" spans="1:7" x14ac:dyDescent="0.25">
      <c r="A4521" s="1">
        <f>focus_primary!A4522</f>
        <v>45555</v>
      </c>
      <c r="B4521">
        <f>VLOOKUP($A4521, focus_primary!$A:$AQ, MATCH(YEAR(fiscal_1_y_a!A4521), focus_primary!$2:$2, 0), 0)</f>
        <v>-0.6</v>
      </c>
      <c r="C4521">
        <f>VLOOKUP($A4521, focus_primary!$A:$AQ, MATCH(YEAR(A4521)+1, focus_primary!$2:$2, 0), 0)</f>
        <v>-0.74</v>
      </c>
      <c r="D4521">
        <f t="shared" si="280"/>
        <v>-0.70500000000000007</v>
      </c>
      <c r="E4521">
        <f t="shared" si="281"/>
        <v>9</v>
      </c>
      <c r="F4521">
        <f t="shared" si="283"/>
        <v>9</v>
      </c>
      <c r="G4521">
        <f t="shared" si="282"/>
        <v>2024</v>
      </c>
    </row>
    <row r="4522" spans="1:7" x14ac:dyDescent="0.25">
      <c r="A4522" s="1">
        <f>focus_primary!A4523</f>
        <v>45558</v>
      </c>
      <c r="B4522">
        <f>VLOOKUP($A4522, focus_primary!$A:$AQ, MATCH(YEAR(fiscal_1_y_a!A4522), focus_primary!$2:$2, 0), 0)</f>
        <v>-0.6</v>
      </c>
      <c r="C4522">
        <f>VLOOKUP($A4522, focus_primary!$A:$AQ, MATCH(YEAR(A4522)+1, focus_primary!$2:$2, 0), 0)</f>
        <v>-0.72</v>
      </c>
      <c r="D4522">
        <f t="shared" si="280"/>
        <v>-0.69</v>
      </c>
      <c r="E4522">
        <f t="shared" si="281"/>
        <v>9</v>
      </c>
      <c r="F4522">
        <f t="shared" si="283"/>
        <v>9</v>
      </c>
      <c r="G4522">
        <f t="shared" si="282"/>
        <v>2024</v>
      </c>
    </row>
    <row r="4523" spans="1:7" x14ac:dyDescent="0.25">
      <c r="A4523" s="1">
        <f>focus_primary!A4524</f>
        <v>45559</v>
      </c>
      <c r="B4523">
        <f>VLOOKUP($A4523, focus_primary!$A:$AQ, MATCH(YEAR(fiscal_1_y_a!A4523), focus_primary!$2:$2, 0), 0)</f>
        <v>-0.6</v>
      </c>
      <c r="C4523">
        <f>VLOOKUP($A4523, focus_primary!$A:$AQ, MATCH(YEAR(A4523)+1, focus_primary!$2:$2, 0), 0)</f>
        <v>-0.72</v>
      </c>
      <c r="D4523">
        <f t="shared" si="280"/>
        <v>-0.69</v>
      </c>
      <c r="E4523">
        <f t="shared" si="281"/>
        <v>9</v>
      </c>
      <c r="F4523">
        <f t="shared" si="283"/>
        <v>9</v>
      </c>
      <c r="G4523">
        <f t="shared" si="282"/>
        <v>2024</v>
      </c>
    </row>
    <row r="4524" spans="1:7" x14ac:dyDescent="0.25">
      <c r="A4524" s="1">
        <f>focus_primary!A4525</f>
        <v>45560</v>
      </c>
      <c r="B4524">
        <f>VLOOKUP($A4524, focus_primary!$A:$AQ, MATCH(YEAR(fiscal_1_y_a!A4524), focus_primary!$2:$2, 0), 0)</f>
        <v>-0.6</v>
      </c>
      <c r="C4524">
        <f>VLOOKUP($A4524, focus_primary!$A:$AQ, MATCH(YEAR(A4524)+1, focus_primary!$2:$2, 0), 0)</f>
        <v>-0.72499999999999998</v>
      </c>
      <c r="D4524">
        <f t="shared" si="280"/>
        <v>-0.69374999999999998</v>
      </c>
      <c r="E4524">
        <f t="shared" si="281"/>
        <v>9</v>
      </c>
      <c r="F4524">
        <f t="shared" si="283"/>
        <v>9</v>
      </c>
      <c r="G4524">
        <f t="shared" si="282"/>
        <v>2024</v>
      </c>
    </row>
    <row r="4525" spans="1:7" x14ac:dyDescent="0.25">
      <c r="A4525" s="1">
        <f>focus_primary!A4526</f>
        <v>45561</v>
      </c>
      <c r="B4525">
        <f>VLOOKUP($A4525, focus_primary!$A:$AQ, MATCH(YEAR(fiscal_1_y_a!A4525), focus_primary!$2:$2, 0), 0)</f>
        <v>-0.6</v>
      </c>
      <c r="C4525">
        <f>VLOOKUP($A4525, focus_primary!$A:$AQ, MATCH(YEAR(A4525)+1, focus_primary!$2:$2, 0), 0)</f>
        <v>-0.72499999999999998</v>
      </c>
      <c r="D4525">
        <f t="shared" si="280"/>
        <v>-0.69374999999999998</v>
      </c>
      <c r="E4525">
        <f t="shared" si="281"/>
        <v>9</v>
      </c>
      <c r="F4525">
        <f t="shared" si="283"/>
        <v>9</v>
      </c>
      <c r="G4525">
        <f t="shared" si="282"/>
        <v>2024</v>
      </c>
    </row>
    <row r="4526" spans="1:7" x14ac:dyDescent="0.25">
      <c r="A4526" s="1">
        <f>focus_primary!A4527</f>
        <v>45562</v>
      </c>
      <c r="B4526">
        <f>VLOOKUP($A4526, focus_primary!$A:$AQ, MATCH(YEAR(fiscal_1_y_a!A4526), focus_primary!$2:$2, 0), 0)</f>
        <v>-0.6</v>
      </c>
      <c r="C4526">
        <f>VLOOKUP($A4526, focus_primary!$A:$AQ, MATCH(YEAR(A4526)+1, focus_primary!$2:$2, 0), 0)</f>
        <v>-0.72499999999999998</v>
      </c>
      <c r="D4526">
        <f t="shared" si="280"/>
        <v>-0.69374999999999998</v>
      </c>
      <c r="E4526">
        <f t="shared" si="281"/>
        <v>9</v>
      </c>
      <c r="F4526">
        <f t="shared" si="283"/>
        <v>9</v>
      </c>
      <c r="G4526">
        <f t="shared" si="282"/>
        <v>2024</v>
      </c>
    </row>
    <row r="4527" spans="1:7" x14ac:dyDescent="0.25">
      <c r="A4527" s="1">
        <f>focus_primary!A4528</f>
        <v>45565</v>
      </c>
      <c r="B4527">
        <f>VLOOKUP($A4527, focus_primary!$A:$AQ, MATCH(YEAR(fiscal_1_y_a!A4527), focus_primary!$2:$2, 0), 0)</f>
        <v>-0.6</v>
      </c>
      <c r="C4527">
        <f>VLOOKUP($A4527, focus_primary!$A:$AQ, MATCH(YEAR(A4527)+1, focus_primary!$2:$2, 0), 0)</f>
        <v>-0.73</v>
      </c>
      <c r="D4527">
        <f t="shared" si="280"/>
        <v>-0.69750000000000012</v>
      </c>
      <c r="E4527">
        <f t="shared" si="281"/>
        <v>9</v>
      </c>
      <c r="F4527">
        <f t="shared" si="283"/>
        <v>9</v>
      </c>
      <c r="G4527">
        <f t="shared" si="282"/>
        <v>2024</v>
      </c>
    </row>
    <row r="4528" spans="1:7" x14ac:dyDescent="0.25">
      <c r="A4528" s="1">
        <f>focus_primary!A4529</f>
        <v>45566</v>
      </c>
      <c r="B4528">
        <f>VLOOKUP($A4528, focus_primary!$A:$AQ, MATCH(YEAR(fiscal_1_y_a!A4528), focus_primary!$2:$2, 0), 0)</f>
        <v>-0.6</v>
      </c>
      <c r="C4528">
        <f>VLOOKUP($A4528, focus_primary!$A:$AQ, MATCH(YEAR(A4528)+1, focus_primary!$2:$2, 0), 0)</f>
        <v>-0.73</v>
      </c>
      <c r="D4528">
        <f t="shared" si="280"/>
        <v>-0.70833333333333337</v>
      </c>
      <c r="E4528">
        <f t="shared" si="281"/>
        <v>10</v>
      </c>
      <c r="F4528">
        <f t="shared" si="283"/>
        <v>12</v>
      </c>
      <c r="G4528">
        <f t="shared" si="282"/>
        <v>2024</v>
      </c>
    </row>
    <row r="4529" spans="1:7" x14ac:dyDescent="0.25">
      <c r="A4529" s="1">
        <f>focus_primary!A4530</f>
        <v>45567</v>
      </c>
      <c r="B4529">
        <f>VLOOKUP($A4529, focus_primary!$A:$AQ, MATCH(YEAR(fiscal_1_y_a!A4529), focus_primary!$2:$2, 0), 0)</f>
        <v>-0.6</v>
      </c>
      <c r="C4529">
        <f>VLOOKUP($A4529, focus_primary!$A:$AQ, MATCH(YEAR(A4529)+1, focus_primary!$2:$2, 0), 0)</f>
        <v>-0.73</v>
      </c>
      <c r="D4529">
        <f t="shared" si="280"/>
        <v>-0.70833333333333337</v>
      </c>
      <c r="E4529">
        <f t="shared" si="281"/>
        <v>10</v>
      </c>
      <c r="F4529">
        <f t="shared" si="283"/>
        <v>12</v>
      </c>
      <c r="G4529">
        <f t="shared" si="282"/>
        <v>2024</v>
      </c>
    </row>
    <row r="4530" spans="1:7" x14ac:dyDescent="0.25">
      <c r="A4530" s="1">
        <f>focus_primary!A4531</f>
        <v>45568</v>
      </c>
      <c r="B4530">
        <f>VLOOKUP($A4530, focus_primary!$A:$AQ, MATCH(YEAR(fiscal_1_y_a!A4530), focus_primary!$2:$2, 0), 0)</f>
        <v>-0.6</v>
      </c>
      <c r="C4530">
        <f>VLOOKUP($A4530, focus_primary!$A:$AQ, MATCH(YEAR(A4530)+1, focus_primary!$2:$2, 0), 0)</f>
        <v>-0.73</v>
      </c>
      <c r="D4530">
        <f t="shared" si="280"/>
        <v>-0.70833333333333337</v>
      </c>
      <c r="E4530">
        <f t="shared" si="281"/>
        <v>10</v>
      </c>
      <c r="F4530">
        <f t="shared" si="283"/>
        <v>12</v>
      </c>
      <c r="G4530">
        <f t="shared" si="282"/>
        <v>2024</v>
      </c>
    </row>
    <row r="4531" spans="1:7" x14ac:dyDescent="0.25">
      <c r="A4531" s="1">
        <f>focus_primary!A4532</f>
        <v>45569</v>
      </c>
      <c r="B4531">
        <f>VLOOKUP($A4531, focus_primary!$A:$AQ, MATCH(YEAR(fiscal_1_y_a!A4531), focus_primary!$2:$2, 0), 0)</f>
        <v>-0.6</v>
      </c>
      <c r="C4531">
        <f>VLOOKUP($A4531, focus_primary!$A:$AQ, MATCH(YEAR(A4531)+1, focus_primary!$2:$2, 0), 0)</f>
        <v>-0.73</v>
      </c>
      <c r="D4531">
        <f t="shared" si="280"/>
        <v>-0.70833333333333337</v>
      </c>
      <c r="E4531">
        <f t="shared" si="281"/>
        <v>10</v>
      </c>
      <c r="F4531">
        <f t="shared" si="283"/>
        <v>12</v>
      </c>
      <c r="G4531">
        <f t="shared" si="282"/>
        <v>2024</v>
      </c>
    </row>
    <row r="4532" spans="1:7" x14ac:dyDescent="0.25">
      <c r="A4532" s="1">
        <f>focus_primary!A4533</f>
        <v>45572</v>
      </c>
      <c r="B4532">
        <f>VLOOKUP($A4532, focus_primary!$A:$AQ, MATCH(YEAR(fiscal_1_y_a!A4532), focus_primary!$2:$2, 0), 0)</f>
        <v>-0.6</v>
      </c>
      <c r="C4532">
        <f>VLOOKUP($A4532, focus_primary!$A:$AQ, MATCH(YEAR(A4532)+1, focus_primary!$2:$2, 0), 0)</f>
        <v>-0.73</v>
      </c>
      <c r="D4532">
        <f t="shared" si="280"/>
        <v>-0.70833333333333337</v>
      </c>
      <c r="E4532">
        <f t="shared" si="281"/>
        <v>10</v>
      </c>
      <c r="F4532">
        <f t="shared" si="283"/>
        <v>12</v>
      </c>
      <c r="G4532">
        <f t="shared" si="282"/>
        <v>2024</v>
      </c>
    </row>
    <row r="4533" spans="1:7" x14ac:dyDescent="0.25">
      <c r="A4533" s="1">
        <f>focus_primary!A4534</f>
        <v>45573</v>
      </c>
      <c r="B4533">
        <f>VLOOKUP($A4533, focus_primary!$A:$AQ, MATCH(YEAR(fiscal_1_y_a!A4533), focus_primary!$2:$2, 0), 0)</f>
        <v>-0.6</v>
      </c>
      <c r="C4533">
        <f>VLOOKUP($A4533, focus_primary!$A:$AQ, MATCH(YEAR(A4533)+1, focus_primary!$2:$2, 0), 0)</f>
        <v>-0.73</v>
      </c>
      <c r="D4533">
        <f t="shared" si="280"/>
        <v>-0.70833333333333337</v>
      </c>
      <c r="E4533">
        <f t="shared" si="281"/>
        <v>10</v>
      </c>
      <c r="F4533">
        <f t="shared" si="283"/>
        <v>12</v>
      </c>
      <c r="G4533">
        <f t="shared" si="282"/>
        <v>2024</v>
      </c>
    </row>
    <row r="4534" spans="1:7" x14ac:dyDescent="0.25">
      <c r="A4534" s="1">
        <f>focus_primary!A4535</f>
        <v>45574</v>
      </c>
      <c r="B4534">
        <f>VLOOKUP($A4534, focus_primary!$A:$AQ, MATCH(YEAR(fiscal_1_y_a!A4534), focus_primary!$2:$2, 0), 0)</f>
        <v>-0.6</v>
      </c>
      <c r="C4534">
        <f>VLOOKUP($A4534, focus_primary!$A:$AQ, MATCH(YEAR(A4534)+1, focus_primary!$2:$2, 0), 0)</f>
        <v>-0.73</v>
      </c>
      <c r="D4534">
        <f t="shared" si="280"/>
        <v>-0.70833333333333337</v>
      </c>
      <c r="E4534">
        <f t="shared" si="281"/>
        <v>10</v>
      </c>
      <c r="F4534">
        <f t="shared" si="283"/>
        <v>12</v>
      </c>
      <c r="G4534">
        <f t="shared" si="282"/>
        <v>2024</v>
      </c>
    </row>
    <row r="4535" spans="1:7" x14ac:dyDescent="0.25">
      <c r="A4535" s="1">
        <f>focus_primary!A4536</f>
        <v>45575</v>
      </c>
      <c r="B4535">
        <f>VLOOKUP($A4535, focus_primary!$A:$AQ, MATCH(YEAR(fiscal_1_y_a!A4535), focus_primary!$2:$2, 0), 0)</f>
        <v>-0.6</v>
      </c>
      <c r="C4535">
        <f>VLOOKUP($A4535, focus_primary!$A:$AQ, MATCH(YEAR(A4535)+1, focus_primary!$2:$2, 0), 0)</f>
        <v>-0.73</v>
      </c>
      <c r="D4535">
        <f t="shared" si="280"/>
        <v>-0.70833333333333337</v>
      </c>
      <c r="E4535">
        <f t="shared" si="281"/>
        <v>10</v>
      </c>
      <c r="F4535">
        <f t="shared" si="283"/>
        <v>12</v>
      </c>
      <c r="G4535">
        <f t="shared" si="282"/>
        <v>2024</v>
      </c>
    </row>
    <row r="4536" spans="1:7" x14ac:dyDescent="0.25">
      <c r="A4536" s="1">
        <f>focus_primary!A4537</f>
        <v>45576</v>
      </c>
      <c r="B4536">
        <f>VLOOKUP($A4536, focus_primary!$A:$AQ, MATCH(YEAR(fiscal_1_y_a!A4536), focus_primary!$2:$2, 0), 0)</f>
        <v>-0.6</v>
      </c>
      <c r="C4536">
        <f>VLOOKUP($A4536, focus_primary!$A:$AQ, MATCH(YEAR(A4536)+1, focus_primary!$2:$2, 0), 0)</f>
        <v>-0.73</v>
      </c>
      <c r="D4536">
        <f t="shared" si="280"/>
        <v>-0.70833333333333337</v>
      </c>
      <c r="E4536">
        <f t="shared" si="281"/>
        <v>10</v>
      </c>
      <c r="F4536">
        <f t="shared" si="283"/>
        <v>12</v>
      </c>
      <c r="G4536">
        <f t="shared" si="282"/>
        <v>2024</v>
      </c>
    </row>
    <row r="4537" spans="1:7" x14ac:dyDescent="0.25">
      <c r="A4537" s="1">
        <f>focus_primary!A4538</f>
        <v>45579</v>
      </c>
      <c r="B4537">
        <f>VLOOKUP($A4537, focus_primary!$A:$AQ, MATCH(YEAR(fiscal_1_y_a!A4537), focus_primary!$2:$2, 0), 0)</f>
        <v>-0.6</v>
      </c>
      <c r="C4537">
        <f>VLOOKUP($A4537, focus_primary!$A:$AQ, MATCH(YEAR(A4537)+1, focus_primary!$2:$2, 0), 0)</f>
        <v>-0.72</v>
      </c>
      <c r="D4537">
        <f t="shared" si="280"/>
        <v>-0.69999999999999984</v>
      </c>
      <c r="E4537">
        <f t="shared" si="281"/>
        <v>10</v>
      </c>
      <c r="F4537">
        <f t="shared" si="283"/>
        <v>12</v>
      </c>
      <c r="G4537">
        <f t="shared" si="282"/>
        <v>2024</v>
      </c>
    </row>
    <row r="4538" spans="1:7" x14ac:dyDescent="0.25">
      <c r="A4538" s="1">
        <f>focus_primary!A4539</f>
        <v>45580</v>
      </c>
      <c r="B4538">
        <f>VLOOKUP($A4538, focus_primary!$A:$AQ, MATCH(YEAR(fiscal_1_y_a!A4538), focus_primary!$2:$2, 0), 0)</f>
        <v>-0.6</v>
      </c>
      <c r="C4538">
        <f>VLOOKUP($A4538, focus_primary!$A:$AQ, MATCH(YEAR(A4538)+1, focus_primary!$2:$2, 0), 0)</f>
        <v>-0.71499999999999997</v>
      </c>
      <c r="D4538">
        <f t="shared" si="280"/>
        <v>-0.6958333333333333</v>
      </c>
      <c r="E4538">
        <f t="shared" si="281"/>
        <v>10</v>
      </c>
      <c r="F4538">
        <f t="shared" si="283"/>
        <v>12</v>
      </c>
      <c r="G4538">
        <f t="shared" si="282"/>
        <v>2024</v>
      </c>
    </row>
    <row r="4539" spans="1:7" x14ac:dyDescent="0.25">
      <c r="A4539" s="1">
        <f>focus_primary!A4540</f>
        <v>45581</v>
      </c>
      <c r="B4539">
        <f>VLOOKUP($A4539, focus_primary!$A:$AQ, MATCH(YEAR(fiscal_1_y_a!A4539), focus_primary!$2:$2, 0), 0)</f>
        <v>-0.6</v>
      </c>
      <c r="C4539">
        <f>VLOOKUP($A4539, focus_primary!$A:$AQ, MATCH(YEAR(A4539)+1, focus_primary!$2:$2, 0), 0)</f>
        <v>-0.73</v>
      </c>
      <c r="D4539">
        <f t="shared" si="280"/>
        <v>-0.70833333333333337</v>
      </c>
      <c r="E4539">
        <f t="shared" si="281"/>
        <v>10</v>
      </c>
      <c r="F4539">
        <f t="shared" si="283"/>
        <v>12</v>
      </c>
      <c r="G4539">
        <f t="shared" si="282"/>
        <v>2024</v>
      </c>
    </row>
    <row r="4540" spans="1:7" x14ac:dyDescent="0.25">
      <c r="A4540" s="1">
        <f>focus_primary!A4541</f>
        <v>45582</v>
      </c>
      <c r="B4540">
        <f>VLOOKUP($A4540, focus_primary!$A:$AQ, MATCH(YEAR(fiscal_1_y_a!A4540), focus_primary!$2:$2, 0), 0)</f>
        <v>-0.6</v>
      </c>
      <c r="C4540">
        <f>VLOOKUP($A4540, focus_primary!$A:$AQ, MATCH(YEAR(A4540)+1, focus_primary!$2:$2, 0), 0)</f>
        <v>-0.73</v>
      </c>
      <c r="D4540">
        <f t="shared" si="280"/>
        <v>-0.70833333333333337</v>
      </c>
      <c r="E4540">
        <f t="shared" si="281"/>
        <v>10</v>
      </c>
      <c r="F4540">
        <f t="shared" si="283"/>
        <v>12</v>
      </c>
      <c r="G4540">
        <f t="shared" si="282"/>
        <v>2024</v>
      </c>
    </row>
    <row r="4541" spans="1:7" x14ac:dyDescent="0.25">
      <c r="A4541" s="1">
        <f>focus_primary!A4542</f>
        <v>45583</v>
      </c>
      <c r="B4541">
        <f>VLOOKUP($A4541, focus_primary!$A:$AQ, MATCH(YEAR(fiscal_1_y_a!A4541), focus_primary!$2:$2, 0), 0)</f>
        <v>-0.6</v>
      </c>
      <c r="C4541">
        <f>VLOOKUP($A4541, focus_primary!$A:$AQ, MATCH(YEAR(A4541)+1, focus_primary!$2:$2, 0), 0)</f>
        <v>-0.7</v>
      </c>
      <c r="D4541">
        <f t="shared" si="280"/>
        <v>-0.68333333333333324</v>
      </c>
      <c r="E4541">
        <f t="shared" si="281"/>
        <v>10</v>
      </c>
      <c r="F4541">
        <f t="shared" si="283"/>
        <v>12</v>
      </c>
      <c r="G4541">
        <f t="shared" si="282"/>
        <v>2024</v>
      </c>
    </row>
    <row r="4542" spans="1:7" x14ac:dyDescent="0.25">
      <c r="A4542" s="1">
        <f>focus_primary!A4543</f>
        <v>45586</v>
      </c>
      <c r="B4542">
        <f>VLOOKUP($A4542, focus_primary!$A:$AQ, MATCH(YEAR(fiscal_1_y_a!A4542), focus_primary!$2:$2, 0), 0)</f>
        <v>-0.6</v>
      </c>
      <c r="C4542">
        <f>VLOOKUP($A4542, focus_primary!$A:$AQ, MATCH(YEAR(A4542)+1, focus_primary!$2:$2, 0), 0)</f>
        <v>-0.7</v>
      </c>
      <c r="D4542">
        <f t="shared" si="280"/>
        <v>-0.68333333333333324</v>
      </c>
      <c r="E4542">
        <f t="shared" si="281"/>
        <v>10</v>
      </c>
      <c r="F4542">
        <f t="shared" si="283"/>
        <v>12</v>
      </c>
      <c r="G4542">
        <f t="shared" si="282"/>
        <v>2024</v>
      </c>
    </row>
    <row r="4543" spans="1:7" x14ac:dyDescent="0.25">
      <c r="A4543" s="1">
        <f>focus_primary!A4544</f>
        <v>45587</v>
      </c>
      <c r="B4543">
        <f>VLOOKUP($A4543, focus_primary!$A:$AQ, MATCH(YEAR(fiscal_1_y_a!A4543), focus_primary!$2:$2, 0), 0)</f>
        <v>-0.6</v>
      </c>
      <c r="C4543">
        <f>VLOOKUP($A4543, focus_primary!$A:$AQ, MATCH(YEAR(A4543)+1, focus_primary!$2:$2, 0), 0)</f>
        <v>-0.7</v>
      </c>
      <c r="D4543">
        <f t="shared" si="280"/>
        <v>-0.68333333333333324</v>
      </c>
      <c r="E4543">
        <f t="shared" si="281"/>
        <v>10</v>
      </c>
      <c r="F4543">
        <f t="shared" si="283"/>
        <v>12</v>
      </c>
      <c r="G4543">
        <f t="shared" si="282"/>
        <v>2024</v>
      </c>
    </row>
    <row r="4544" spans="1:7" x14ac:dyDescent="0.25">
      <c r="A4544" s="1">
        <f>focus_primary!A4545</f>
        <v>45588</v>
      </c>
      <c r="B4544">
        <f>VLOOKUP($A4544, focus_primary!$A:$AQ, MATCH(YEAR(fiscal_1_y_a!A4544), focus_primary!$2:$2, 0), 0)</f>
        <v>-0.6</v>
      </c>
      <c r="C4544">
        <f>VLOOKUP($A4544, focus_primary!$A:$AQ, MATCH(YEAR(A4544)+1, focus_primary!$2:$2, 0), 0)</f>
        <v>-0.7</v>
      </c>
      <c r="D4544">
        <f t="shared" si="280"/>
        <v>-0.68333333333333324</v>
      </c>
      <c r="E4544">
        <f t="shared" si="281"/>
        <v>10</v>
      </c>
      <c r="F4544">
        <f t="shared" si="283"/>
        <v>12</v>
      </c>
      <c r="G4544">
        <f t="shared" si="282"/>
        <v>2024</v>
      </c>
    </row>
    <row r="4545" spans="1:7" x14ac:dyDescent="0.25">
      <c r="A4545" s="1">
        <f>focus_primary!A4546</f>
        <v>45589</v>
      </c>
      <c r="B4545">
        <f>VLOOKUP($A4545, focus_primary!$A:$AQ, MATCH(YEAR(fiscal_1_y_a!A4545), focus_primary!$2:$2, 0), 0)</f>
        <v>-0.6</v>
      </c>
      <c r="C4545">
        <f>VLOOKUP($A4545, focus_primary!$A:$AQ, MATCH(YEAR(A4545)+1, focus_primary!$2:$2, 0), 0)</f>
        <v>-0.7</v>
      </c>
      <c r="D4545">
        <f t="shared" si="280"/>
        <v>-0.68333333333333324</v>
      </c>
      <c r="E4545">
        <f t="shared" si="281"/>
        <v>10</v>
      </c>
      <c r="F4545">
        <f t="shared" si="283"/>
        <v>12</v>
      </c>
      <c r="G4545">
        <f t="shared" si="282"/>
        <v>2024</v>
      </c>
    </row>
    <row r="4546" spans="1:7" x14ac:dyDescent="0.25">
      <c r="A4546" s="1">
        <f>focus_primary!A4547</f>
        <v>45590</v>
      </c>
      <c r="B4546">
        <f>VLOOKUP($A4546, focus_primary!$A:$AQ, MATCH(YEAR(fiscal_1_y_a!A4546), focus_primary!$2:$2, 0), 0)</f>
        <v>-0.6</v>
      </c>
      <c r="C4546">
        <f>VLOOKUP($A4546, focus_primary!$A:$AQ, MATCH(YEAR(A4546)+1, focus_primary!$2:$2, 0), 0)</f>
        <v>-0.7</v>
      </c>
      <c r="D4546">
        <f t="shared" ref="D4546:D4609" si="284">(B4546*(12-MONTH(A4546))+C4546*MONTH(A4546))/12</f>
        <v>-0.68333333333333324</v>
      </c>
      <c r="E4546">
        <f t="shared" ref="E4546:E4609" si="285">MONTH(A4546)</f>
        <v>10</v>
      </c>
      <c r="F4546">
        <f t="shared" si="283"/>
        <v>12</v>
      </c>
      <c r="G4546">
        <f t="shared" ref="G4546:G4609" si="286">YEAR(A4546)</f>
        <v>2024</v>
      </c>
    </row>
    <row r="4547" spans="1:7" x14ac:dyDescent="0.25">
      <c r="A4547" s="1">
        <f>focus_primary!A4548</f>
        <v>45593</v>
      </c>
      <c r="B4547">
        <f>VLOOKUP($A4547, focus_primary!$A:$AQ, MATCH(YEAR(fiscal_1_y_a!A4547), focus_primary!$2:$2, 0), 0)</f>
        <v>-0.6</v>
      </c>
      <c r="C4547">
        <f>VLOOKUP($A4547, focus_primary!$A:$AQ, MATCH(YEAR(A4547)+1, focus_primary!$2:$2, 0), 0)</f>
        <v>-0.7</v>
      </c>
      <c r="D4547">
        <f t="shared" si="284"/>
        <v>-0.68333333333333324</v>
      </c>
      <c r="E4547">
        <f t="shared" si="285"/>
        <v>10</v>
      </c>
      <c r="F4547">
        <f t="shared" ref="F4547:F4610" si="287">IF(E4547&lt;4,3,IF(E4547&lt;7,6,IF(E4547&lt;10,9,12)))</f>
        <v>12</v>
      </c>
      <c r="G4547">
        <f t="shared" si="286"/>
        <v>2024</v>
      </c>
    </row>
    <row r="4548" spans="1:7" x14ac:dyDescent="0.25">
      <c r="A4548" s="1">
        <f>focus_primary!A4549</f>
        <v>45594</v>
      </c>
      <c r="B4548">
        <f>VLOOKUP($A4548, focus_primary!$A:$AQ, MATCH(YEAR(fiscal_1_y_a!A4548), focus_primary!$2:$2, 0), 0)</f>
        <v>-0.6</v>
      </c>
      <c r="C4548">
        <f>VLOOKUP($A4548, focus_primary!$A:$AQ, MATCH(YEAR(A4548)+1, focus_primary!$2:$2, 0), 0)</f>
        <v>-0.7</v>
      </c>
      <c r="D4548">
        <f t="shared" si="284"/>
        <v>-0.68333333333333324</v>
      </c>
      <c r="E4548">
        <f t="shared" si="285"/>
        <v>10</v>
      </c>
      <c r="F4548">
        <f t="shared" si="287"/>
        <v>12</v>
      </c>
      <c r="G4548">
        <f t="shared" si="286"/>
        <v>2024</v>
      </c>
    </row>
    <row r="4549" spans="1:7" x14ac:dyDescent="0.25">
      <c r="A4549" s="1">
        <f>focus_primary!A4550</f>
        <v>45595</v>
      </c>
      <c r="B4549">
        <f>VLOOKUP($A4549, focus_primary!$A:$AQ, MATCH(YEAR(fiscal_1_y_a!A4549), focus_primary!$2:$2, 0), 0)</f>
        <v>-0.6</v>
      </c>
      <c r="C4549">
        <f>VLOOKUP($A4549, focus_primary!$A:$AQ, MATCH(YEAR(A4549)+1, focus_primary!$2:$2, 0), 0)</f>
        <v>-0.7</v>
      </c>
      <c r="D4549">
        <f t="shared" si="284"/>
        <v>-0.68333333333333324</v>
      </c>
      <c r="E4549">
        <f t="shared" si="285"/>
        <v>10</v>
      </c>
      <c r="F4549">
        <f t="shared" si="287"/>
        <v>12</v>
      </c>
      <c r="G4549">
        <f t="shared" si="286"/>
        <v>2024</v>
      </c>
    </row>
    <row r="4550" spans="1:7" x14ac:dyDescent="0.25">
      <c r="A4550" s="1">
        <f>focus_primary!A4551</f>
        <v>45596</v>
      </c>
      <c r="B4550">
        <f>VLOOKUP($A4550, focus_primary!$A:$AQ, MATCH(YEAR(fiscal_1_y_a!A4550), focus_primary!$2:$2, 0), 0)</f>
        <v>-0.6</v>
      </c>
      <c r="C4550">
        <f>VLOOKUP($A4550, focus_primary!$A:$AQ, MATCH(YEAR(A4550)+1, focus_primary!$2:$2, 0), 0)</f>
        <v>-0.7</v>
      </c>
      <c r="D4550">
        <f t="shared" si="284"/>
        <v>-0.68333333333333324</v>
      </c>
      <c r="E4550">
        <f t="shared" si="285"/>
        <v>10</v>
      </c>
      <c r="F4550">
        <f t="shared" si="287"/>
        <v>12</v>
      </c>
      <c r="G4550">
        <f t="shared" si="286"/>
        <v>2024</v>
      </c>
    </row>
    <row r="4551" spans="1:7" x14ac:dyDescent="0.25">
      <c r="A4551" s="1">
        <f>focus_primary!A4552</f>
        <v>45597</v>
      </c>
      <c r="B4551">
        <f>VLOOKUP($A4551, focus_primary!$A:$AQ, MATCH(YEAR(fiscal_1_y_a!A4551), focus_primary!$2:$2, 0), 0)</f>
        <v>-0.6</v>
      </c>
      <c r="C4551">
        <f>VLOOKUP($A4551, focus_primary!$A:$AQ, MATCH(YEAR(A4551)+1, focus_primary!$2:$2, 0), 0)</f>
        <v>-0.7</v>
      </c>
      <c r="D4551">
        <f t="shared" si="284"/>
        <v>-0.69166666666666654</v>
      </c>
      <c r="E4551">
        <f t="shared" si="285"/>
        <v>11</v>
      </c>
      <c r="F4551">
        <f t="shared" si="287"/>
        <v>12</v>
      </c>
      <c r="G4551">
        <f t="shared" si="286"/>
        <v>2024</v>
      </c>
    </row>
    <row r="4552" spans="1:7" x14ac:dyDescent="0.25">
      <c r="A4552" s="1">
        <f>focus_primary!A4553</f>
        <v>45600</v>
      </c>
      <c r="B4552">
        <f>VLOOKUP($A4552, focus_primary!$A:$AQ, MATCH(YEAR(fiscal_1_y_a!A4552), focus_primary!$2:$2, 0), 0)</f>
        <v>-0.6</v>
      </c>
      <c r="C4552">
        <f>VLOOKUP($A4552, focus_primary!$A:$AQ, MATCH(YEAR(A4552)+1, focus_primary!$2:$2, 0), 0)</f>
        <v>-0.7</v>
      </c>
      <c r="D4552">
        <f t="shared" si="284"/>
        <v>-0.69166666666666654</v>
      </c>
      <c r="E4552">
        <f t="shared" si="285"/>
        <v>11</v>
      </c>
      <c r="F4552">
        <f t="shared" si="287"/>
        <v>12</v>
      </c>
      <c r="G4552">
        <f t="shared" si="286"/>
        <v>2024</v>
      </c>
    </row>
    <row r="4553" spans="1:7" x14ac:dyDescent="0.25">
      <c r="A4553" s="1">
        <f>focus_primary!A4554</f>
        <v>45601</v>
      </c>
      <c r="B4553">
        <f>VLOOKUP($A4553, focus_primary!$A:$AQ, MATCH(YEAR(fiscal_1_y_a!A4553), focus_primary!$2:$2, 0), 0)</f>
        <v>-0.6</v>
      </c>
      <c r="C4553">
        <f>VLOOKUP($A4553, focus_primary!$A:$AQ, MATCH(YEAR(A4553)+1, focus_primary!$2:$2, 0), 0)</f>
        <v>-0.7</v>
      </c>
      <c r="D4553">
        <f t="shared" si="284"/>
        <v>-0.69166666666666654</v>
      </c>
      <c r="E4553">
        <f t="shared" si="285"/>
        <v>11</v>
      </c>
      <c r="F4553">
        <f t="shared" si="287"/>
        <v>12</v>
      </c>
      <c r="G4553">
        <f t="shared" si="286"/>
        <v>2024</v>
      </c>
    </row>
    <row r="4554" spans="1:7" x14ac:dyDescent="0.25">
      <c r="A4554" s="1">
        <f>focus_primary!A4555</f>
        <v>45602</v>
      </c>
      <c r="B4554">
        <f>VLOOKUP($A4554, focus_primary!$A:$AQ, MATCH(YEAR(fiscal_1_y_a!A4554), focus_primary!$2:$2, 0), 0)</f>
        <v>-0.6</v>
      </c>
      <c r="C4554">
        <f>VLOOKUP($A4554, focus_primary!$A:$AQ, MATCH(YEAR(A4554)+1, focus_primary!$2:$2, 0), 0)</f>
        <v>-0.7</v>
      </c>
      <c r="D4554">
        <f t="shared" si="284"/>
        <v>-0.69166666666666654</v>
      </c>
      <c r="E4554">
        <f t="shared" si="285"/>
        <v>11</v>
      </c>
      <c r="F4554">
        <f t="shared" si="287"/>
        <v>12</v>
      </c>
      <c r="G4554">
        <f t="shared" si="286"/>
        <v>2024</v>
      </c>
    </row>
    <row r="4555" spans="1:7" x14ac:dyDescent="0.25">
      <c r="A4555" s="1">
        <f>focus_primary!A4556</f>
        <v>45603</v>
      </c>
      <c r="B4555">
        <f>VLOOKUP($A4555, focus_primary!$A:$AQ, MATCH(YEAR(fiscal_1_y_a!A4555), focus_primary!$2:$2, 0), 0)</f>
        <v>-0.6</v>
      </c>
      <c r="C4555">
        <f>VLOOKUP($A4555, focus_primary!$A:$AQ, MATCH(YEAR(A4555)+1, focus_primary!$2:$2, 0), 0)</f>
        <v>-0.7</v>
      </c>
      <c r="D4555">
        <f t="shared" si="284"/>
        <v>-0.69166666666666654</v>
      </c>
      <c r="E4555">
        <f t="shared" si="285"/>
        <v>11</v>
      </c>
      <c r="F4555">
        <f t="shared" si="287"/>
        <v>12</v>
      </c>
      <c r="G4555">
        <f t="shared" si="286"/>
        <v>2024</v>
      </c>
    </row>
    <row r="4556" spans="1:7" x14ac:dyDescent="0.25">
      <c r="A4556" s="1">
        <f>focus_primary!A4557</f>
        <v>45604</v>
      </c>
      <c r="B4556">
        <f>VLOOKUP($A4556, focus_primary!$A:$AQ, MATCH(YEAR(fiscal_1_y_a!A4556), focus_primary!$2:$2, 0), 0)</f>
        <v>-0.6</v>
      </c>
      <c r="C4556">
        <f>VLOOKUP($A4556, focus_primary!$A:$AQ, MATCH(YEAR(A4556)+1, focus_primary!$2:$2, 0), 0)</f>
        <v>-0.7</v>
      </c>
      <c r="D4556">
        <f t="shared" si="284"/>
        <v>-0.69166666666666654</v>
      </c>
      <c r="E4556">
        <f t="shared" si="285"/>
        <v>11</v>
      </c>
      <c r="F4556">
        <f t="shared" si="287"/>
        <v>12</v>
      </c>
      <c r="G4556">
        <f t="shared" si="286"/>
        <v>2024</v>
      </c>
    </row>
    <row r="4557" spans="1:7" x14ac:dyDescent="0.25">
      <c r="A4557" s="1">
        <f>focus_primary!A4558</f>
        <v>45607</v>
      </c>
      <c r="B4557">
        <f>VLOOKUP($A4557, focus_primary!$A:$AQ, MATCH(YEAR(fiscal_1_y_a!A4557), focus_primary!$2:$2, 0), 0)</f>
        <v>-0.6</v>
      </c>
      <c r="C4557">
        <f>VLOOKUP($A4557, focus_primary!$A:$AQ, MATCH(YEAR(A4557)+1, focus_primary!$2:$2, 0), 0)</f>
        <v>-0.7</v>
      </c>
      <c r="D4557">
        <f t="shared" si="284"/>
        <v>-0.69166666666666654</v>
      </c>
      <c r="E4557">
        <f t="shared" si="285"/>
        <v>11</v>
      </c>
      <c r="F4557">
        <f t="shared" si="287"/>
        <v>12</v>
      </c>
      <c r="G4557">
        <f t="shared" si="286"/>
        <v>2024</v>
      </c>
    </row>
    <row r="4558" spans="1:7" x14ac:dyDescent="0.25">
      <c r="A4558" s="1">
        <f>focus_primary!A4559</f>
        <v>45608</v>
      </c>
      <c r="B4558">
        <f>VLOOKUP($A4558, focus_primary!$A:$AQ, MATCH(YEAR(fiscal_1_y_a!A4558), focus_primary!$2:$2, 0), 0)</f>
        <v>-0.6</v>
      </c>
      <c r="C4558">
        <f>VLOOKUP($A4558, focus_primary!$A:$AQ, MATCH(YEAR(A4558)+1, focus_primary!$2:$2, 0), 0)</f>
        <v>-0.7</v>
      </c>
      <c r="D4558">
        <f t="shared" si="284"/>
        <v>-0.69166666666666654</v>
      </c>
      <c r="E4558">
        <f t="shared" si="285"/>
        <v>11</v>
      </c>
      <c r="F4558">
        <f t="shared" si="287"/>
        <v>12</v>
      </c>
      <c r="G4558">
        <f t="shared" si="286"/>
        <v>2024</v>
      </c>
    </row>
    <row r="4559" spans="1:7" x14ac:dyDescent="0.25">
      <c r="A4559" s="1">
        <f>focus_primary!A4560</f>
        <v>45609</v>
      </c>
      <c r="B4559">
        <f>VLOOKUP($A4559, focus_primary!$A:$AQ, MATCH(YEAR(fiscal_1_y_a!A4559), focus_primary!$2:$2, 0), 0)</f>
        <v>-0.6</v>
      </c>
      <c r="C4559">
        <f>VLOOKUP($A4559, focus_primary!$A:$AQ, MATCH(YEAR(A4559)+1, focus_primary!$2:$2, 0), 0)</f>
        <v>-0.7</v>
      </c>
      <c r="D4559">
        <f t="shared" si="284"/>
        <v>-0.69166666666666654</v>
      </c>
      <c r="E4559">
        <f t="shared" si="285"/>
        <v>11</v>
      </c>
      <c r="F4559">
        <f t="shared" si="287"/>
        <v>12</v>
      </c>
      <c r="G4559">
        <f t="shared" si="286"/>
        <v>2024</v>
      </c>
    </row>
    <row r="4560" spans="1:7" x14ac:dyDescent="0.25">
      <c r="A4560" s="1">
        <f>focus_primary!A4561</f>
        <v>45610</v>
      </c>
      <c r="B4560">
        <f>VLOOKUP($A4560, focus_primary!$A:$AQ, MATCH(YEAR(fiscal_1_y_a!A4560), focus_primary!$2:$2, 0), 0)</f>
        <v>-0.6</v>
      </c>
      <c r="C4560">
        <f>VLOOKUP($A4560, focus_primary!$A:$AQ, MATCH(YEAR(A4560)+1, focus_primary!$2:$2, 0), 0)</f>
        <v>-0.7</v>
      </c>
      <c r="D4560">
        <f t="shared" si="284"/>
        <v>-0.69166666666666654</v>
      </c>
      <c r="E4560">
        <f t="shared" si="285"/>
        <v>11</v>
      </c>
      <c r="F4560">
        <f t="shared" si="287"/>
        <v>12</v>
      </c>
      <c r="G4560">
        <f t="shared" si="286"/>
        <v>2024</v>
      </c>
    </row>
    <row r="4561" spans="1:7" x14ac:dyDescent="0.25">
      <c r="A4561" s="1">
        <f>focus_primary!A4562</f>
        <v>45614</v>
      </c>
      <c r="B4561">
        <f>VLOOKUP($A4561, focus_primary!$A:$AQ, MATCH(YEAR(fiscal_1_y_a!A4561), focus_primary!$2:$2, 0), 0)</f>
        <v>-0.6</v>
      </c>
      <c r="C4561">
        <f>VLOOKUP($A4561, focus_primary!$A:$AQ, MATCH(YEAR(A4561)+1, focus_primary!$2:$2, 0), 0)</f>
        <v>-0.7</v>
      </c>
      <c r="D4561">
        <f t="shared" si="284"/>
        <v>-0.69166666666666654</v>
      </c>
      <c r="E4561">
        <f t="shared" si="285"/>
        <v>11</v>
      </c>
      <c r="F4561">
        <f t="shared" si="287"/>
        <v>12</v>
      </c>
      <c r="G4561">
        <f t="shared" si="286"/>
        <v>2024</v>
      </c>
    </row>
    <row r="4562" spans="1:7" x14ac:dyDescent="0.25">
      <c r="A4562" s="1">
        <f>focus_primary!A4563</f>
        <v>45615</v>
      </c>
      <c r="B4562">
        <f>VLOOKUP($A4562, focus_primary!$A:$AQ, MATCH(YEAR(fiscal_1_y_a!A4562), focus_primary!$2:$2, 0), 0)</f>
        <v>-0.6</v>
      </c>
      <c r="C4562">
        <f>VLOOKUP($A4562, focus_primary!$A:$AQ, MATCH(YEAR(A4562)+1, focus_primary!$2:$2, 0), 0)</f>
        <v>-0.7</v>
      </c>
      <c r="D4562">
        <f t="shared" si="284"/>
        <v>-0.69166666666666654</v>
      </c>
      <c r="E4562">
        <f t="shared" si="285"/>
        <v>11</v>
      </c>
      <c r="F4562">
        <f t="shared" si="287"/>
        <v>12</v>
      </c>
      <c r="G4562">
        <f t="shared" si="286"/>
        <v>2024</v>
      </c>
    </row>
    <row r="4563" spans="1:7" x14ac:dyDescent="0.25">
      <c r="A4563" s="1">
        <f>focus_primary!A4564</f>
        <v>45617</v>
      </c>
      <c r="B4563">
        <f>VLOOKUP($A4563, focus_primary!$A:$AQ, MATCH(YEAR(fiscal_1_y_a!A4563), focus_primary!$2:$2, 0), 0)</f>
        <v>-0.6</v>
      </c>
      <c r="C4563">
        <f>VLOOKUP($A4563, focus_primary!$A:$AQ, MATCH(YEAR(A4563)+1, focus_primary!$2:$2, 0), 0)</f>
        <v>-0.7</v>
      </c>
      <c r="D4563">
        <f t="shared" si="284"/>
        <v>-0.69166666666666654</v>
      </c>
      <c r="E4563">
        <f t="shared" si="285"/>
        <v>11</v>
      </c>
      <c r="F4563">
        <f t="shared" si="287"/>
        <v>12</v>
      </c>
      <c r="G4563">
        <f t="shared" si="286"/>
        <v>2024</v>
      </c>
    </row>
    <row r="4564" spans="1:7" x14ac:dyDescent="0.25">
      <c r="A4564" s="1">
        <f>focus_primary!A4565</f>
        <v>45618</v>
      </c>
      <c r="B4564">
        <f>VLOOKUP($A4564, focus_primary!$A:$AQ, MATCH(YEAR(fiscal_1_y_a!A4564), focus_primary!$2:$2, 0), 0)</f>
        <v>-0.5</v>
      </c>
      <c r="C4564">
        <f>VLOOKUP($A4564, focus_primary!$A:$AQ, MATCH(YEAR(A4564)+1, focus_primary!$2:$2, 0), 0)</f>
        <v>-0.7</v>
      </c>
      <c r="D4564">
        <f t="shared" si="284"/>
        <v>-0.68333333333333324</v>
      </c>
      <c r="E4564">
        <f t="shared" si="285"/>
        <v>11</v>
      </c>
      <c r="F4564">
        <f t="shared" si="287"/>
        <v>12</v>
      </c>
      <c r="G4564">
        <f t="shared" si="286"/>
        <v>2024</v>
      </c>
    </row>
    <row r="4565" spans="1:7" x14ac:dyDescent="0.25">
      <c r="A4565" s="1">
        <f>focus_primary!A4566</f>
        <v>45621</v>
      </c>
      <c r="B4565">
        <f>VLOOKUP($A4565, focus_primary!$A:$AQ, MATCH(YEAR(fiscal_1_y_a!A4565), focus_primary!$2:$2, 0), 0)</f>
        <v>-0.5</v>
      </c>
      <c r="C4565">
        <f>VLOOKUP($A4565, focus_primary!$A:$AQ, MATCH(YEAR(A4565)+1, focus_primary!$2:$2, 0), 0)</f>
        <v>-0.7</v>
      </c>
      <c r="D4565">
        <f t="shared" si="284"/>
        <v>-0.68333333333333324</v>
      </c>
      <c r="E4565">
        <f t="shared" si="285"/>
        <v>11</v>
      </c>
      <c r="F4565">
        <f t="shared" si="287"/>
        <v>12</v>
      </c>
      <c r="G4565">
        <f t="shared" si="286"/>
        <v>2024</v>
      </c>
    </row>
    <row r="4566" spans="1:7" x14ac:dyDescent="0.25">
      <c r="A4566" s="1">
        <f>focus_primary!A4567</f>
        <v>45622</v>
      </c>
      <c r="B4566">
        <f>VLOOKUP($A4566, focus_primary!$A:$AQ, MATCH(YEAR(fiscal_1_y_a!A4566), focus_primary!$2:$2, 0), 0)</f>
        <v>-0.5</v>
      </c>
      <c r="C4566">
        <f>VLOOKUP($A4566, focus_primary!$A:$AQ, MATCH(YEAR(A4566)+1, focus_primary!$2:$2, 0), 0)</f>
        <v>-0.7</v>
      </c>
      <c r="D4566">
        <f t="shared" si="284"/>
        <v>-0.68333333333333324</v>
      </c>
      <c r="E4566">
        <f t="shared" si="285"/>
        <v>11</v>
      </c>
      <c r="F4566">
        <f t="shared" si="287"/>
        <v>12</v>
      </c>
      <c r="G4566">
        <f t="shared" si="286"/>
        <v>2024</v>
      </c>
    </row>
    <row r="4567" spans="1:7" x14ac:dyDescent="0.25">
      <c r="A4567" s="1">
        <f>focus_primary!A4568</f>
        <v>45623</v>
      </c>
      <c r="B4567">
        <f>VLOOKUP($A4567, focus_primary!$A:$AQ, MATCH(YEAR(fiscal_1_y_a!A4567), focus_primary!$2:$2, 0), 0)</f>
        <v>-0.5</v>
      </c>
      <c r="C4567">
        <f>VLOOKUP($A4567, focus_primary!$A:$AQ, MATCH(YEAR(A4567)+1, focus_primary!$2:$2, 0), 0)</f>
        <v>-0.7</v>
      </c>
      <c r="D4567">
        <f t="shared" si="284"/>
        <v>-0.68333333333333324</v>
      </c>
      <c r="E4567">
        <f t="shared" si="285"/>
        <v>11</v>
      </c>
      <c r="F4567">
        <f t="shared" si="287"/>
        <v>12</v>
      </c>
      <c r="G4567">
        <f t="shared" si="286"/>
        <v>2024</v>
      </c>
    </row>
    <row r="4568" spans="1:7" x14ac:dyDescent="0.25">
      <c r="A4568" s="1">
        <f>focus_primary!A4569</f>
        <v>45624</v>
      </c>
      <c r="B4568">
        <f>VLOOKUP($A4568, focus_primary!$A:$AQ, MATCH(YEAR(fiscal_1_y_a!A4568), focus_primary!$2:$2, 0), 0)</f>
        <v>-0.5</v>
      </c>
      <c r="C4568">
        <f>VLOOKUP($A4568, focus_primary!$A:$AQ, MATCH(YEAR(A4568)+1, focus_primary!$2:$2, 0), 0)</f>
        <v>-0.7</v>
      </c>
      <c r="D4568">
        <f t="shared" si="284"/>
        <v>-0.68333333333333324</v>
      </c>
      <c r="E4568">
        <f t="shared" si="285"/>
        <v>11</v>
      </c>
      <c r="F4568">
        <f t="shared" si="287"/>
        <v>12</v>
      </c>
      <c r="G4568">
        <f t="shared" si="286"/>
        <v>2024</v>
      </c>
    </row>
    <row r="4569" spans="1:7" x14ac:dyDescent="0.25">
      <c r="A4569" s="1">
        <f>focus_primary!A4570</f>
        <v>45625</v>
      </c>
      <c r="B4569">
        <f>VLOOKUP($A4569, focus_primary!$A:$AQ, MATCH(YEAR(fiscal_1_y_a!A4569), focus_primary!$2:$2, 0), 0)</f>
        <v>-0.5</v>
      </c>
      <c r="C4569">
        <f>VLOOKUP($A4569, focus_primary!$A:$AQ, MATCH(YEAR(A4569)+1, focus_primary!$2:$2, 0), 0)</f>
        <v>-0.7</v>
      </c>
      <c r="D4569">
        <f t="shared" si="284"/>
        <v>-0.68333333333333324</v>
      </c>
      <c r="E4569">
        <f t="shared" si="285"/>
        <v>11</v>
      </c>
      <c r="F4569">
        <f t="shared" si="287"/>
        <v>12</v>
      </c>
      <c r="G4569">
        <f t="shared" si="286"/>
        <v>2024</v>
      </c>
    </row>
    <row r="4570" spans="1:7" x14ac:dyDescent="0.25">
      <c r="A4570" s="1">
        <f>focus_primary!A4571</f>
        <v>45628</v>
      </c>
      <c r="B4570">
        <f>VLOOKUP($A4570, focus_primary!$A:$AQ, MATCH(YEAR(fiscal_1_y_a!A4570), focus_primary!$2:$2, 0), 0)</f>
        <v>-0.5</v>
      </c>
      <c r="C4570">
        <f>VLOOKUP($A4570, focus_primary!$A:$AQ, MATCH(YEAR(A4570)+1, focus_primary!$2:$2, 0), 0)</f>
        <v>-0.7</v>
      </c>
      <c r="D4570">
        <f t="shared" si="284"/>
        <v>-0.69999999999999984</v>
      </c>
      <c r="E4570">
        <f t="shared" si="285"/>
        <v>12</v>
      </c>
      <c r="F4570">
        <f t="shared" si="287"/>
        <v>12</v>
      </c>
      <c r="G4570">
        <f t="shared" si="286"/>
        <v>2024</v>
      </c>
    </row>
    <row r="4571" spans="1:7" x14ac:dyDescent="0.25">
      <c r="A4571" s="1">
        <f>focus_primary!A4572</f>
        <v>45629</v>
      </c>
      <c r="B4571">
        <f>VLOOKUP($A4571, focus_primary!$A:$AQ, MATCH(YEAR(fiscal_1_y_a!A4571), focus_primary!$2:$2, 0), 0)</f>
        <v>-0.5</v>
      </c>
      <c r="C4571">
        <f>VLOOKUP($A4571, focus_primary!$A:$AQ, MATCH(YEAR(A4571)+1, focus_primary!$2:$2, 0), 0)</f>
        <v>-0.7</v>
      </c>
      <c r="D4571">
        <f t="shared" si="284"/>
        <v>-0.69999999999999984</v>
      </c>
      <c r="E4571">
        <f t="shared" si="285"/>
        <v>12</v>
      </c>
      <c r="F4571">
        <f t="shared" si="287"/>
        <v>12</v>
      </c>
      <c r="G4571">
        <f t="shared" si="286"/>
        <v>2024</v>
      </c>
    </row>
    <row r="4572" spans="1:7" x14ac:dyDescent="0.25">
      <c r="A4572" s="1">
        <f>focus_primary!A4573</f>
        <v>45630</v>
      </c>
      <c r="B4572">
        <f>VLOOKUP($A4572, focus_primary!$A:$AQ, MATCH(YEAR(fiscal_1_y_a!A4572), focus_primary!$2:$2, 0), 0)</f>
        <v>-0.5</v>
      </c>
      <c r="C4572">
        <f>VLOOKUP($A4572, focus_primary!$A:$AQ, MATCH(YEAR(A4572)+1, focus_primary!$2:$2, 0), 0)</f>
        <v>-0.7</v>
      </c>
      <c r="D4572">
        <f t="shared" si="284"/>
        <v>-0.69999999999999984</v>
      </c>
      <c r="E4572">
        <f t="shared" si="285"/>
        <v>12</v>
      </c>
      <c r="F4572">
        <f t="shared" si="287"/>
        <v>12</v>
      </c>
      <c r="G4572">
        <f t="shared" si="286"/>
        <v>2024</v>
      </c>
    </row>
    <row r="4573" spans="1:7" x14ac:dyDescent="0.25">
      <c r="A4573" s="1">
        <f>focus_primary!A4574</f>
        <v>45631</v>
      </c>
      <c r="B4573">
        <f>VLOOKUP($A4573, focus_primary!$A:$AQ, MATCH(YEAR(fiscal_1_y_a!A4573), focus_primary!$2:$2, 0), 0)</f>
        <v>-0.5</v>
      </c>
      <c r="C4573">
        <f>VLOOKUP($A4573, focus_primary!$A:$AQ, MATCH(YEAR(A4573)+1, focus_primary!$2:$2, 0), 0)</f>
        <v>-0.7</v>
      </c>
      <c r="D4573">
        <f t="shared" si="284"/>
        <v>-0.69999999999999984</v>
      </c>
      <c r="E4573">
        <f t="shared" si="285"/>
        <v>12</v>
      </c>
      <c r="F4573">
        <f t="shared" si="287"/>
        <v>12</v>
      </c>
      <c r="G4573">
        <f t="shared" si="286"/>
        <v>2024</v>
      </c>
    </row>
    <row r="4574" spans="1:7" x14ac:dyDescent="0.25">
      <c r="A4574" s="1">
        <f>focus_primary!A4575</f>
        <v>45632</v>
      </c>
      <c r="B4574">
        <f>VLOOKUP($A4574, focus_primary!$A:$AQ, MATCH(YEAR(fiscal_1_y_a!A4574), focus_primary!$2:$2, 0), 0)</f>
        <v>-0.5</v>
      </c>
      <c r="C4574">
        <f>VLOOKUP($A4574, focus_primary!$A:$AQ, MATCH(YEAR(A4574)+1, focus_primary!$2:$2, 0), 0)</f>
        <v>-0.69499999999999995</v>
      </c>
      <c r="D4574">
        <f t="shared" si="284"/>
        <v>-0.69499999999999995</v>
      </c>
      <c r="E4574">
        <f t="shared" si="285"/>
        <v>12</v>
      </c>
      <c r="F4574">
        <f t="shared" si="287"/>
        <v>12</v>
      </c>
      <c r="G4574">
        <f t="shared" si="286"/>
        <v>2024</v>
      </c>
    </row>
    <row r="4575" spans="1:7" x14ac:dyDescent="0.25">
      <c r="A4575" s="1">
        <f>focus_primary!A4576</f>
        <v>45635</v>
      </c>
      <c r="B4575">
        <f>VLOOKUP($A4575, focus_primary!$A:$AQ, MATCH(YEAR(fiscal_1_y_a!A4575), focus_primary!$2:$2, 0), 0)</f>
        <v>-0.5</v>
      </c>
      <c r="C4575">
        <f>VLOOKUP($A4575, focus_primary!$A:$AQ, MATCH(YEAR(A4575)+1, focus_primary!$2:$2, 0), 0)</f>
        <v>-0.69</v>
      </c>
      <c r="D4575">
        <f t="shared" si="284"/>
        <v>-0.69</v>
      </c>
      <c r="E4575">
        <f t="shared" si="285"/>
        <v>12</v>
      </c>
      <c r="F4575">
        <f t="shared" si="287"/>
        <v>12</v>
      </c>
      <c r="G4575">
        <f t="shared" si="286"/>
        <v>2024</v>
      </c>
    </row>
    <row r="4576" spans="1:7" x14ac:dyDescent="0.25">
      <c r="A4576" s="1">
        <f>focus_primary!A4577</f>
        <v>45636</v>
      </c>
      <c r="B4576">
        <f>VLOOKUP($A4576, focus_primary!$A:$AQ, MATCH(YEAR(fiscal_1_y_a!A4576), focus_primary!$2:$2, 0), 0)</f>
        <v>-0.5</v>
      </c>
      <c r="C4576">
        <f>VLOOKUP($A4576, focus_primary!$A:$AQ, MATCH(YEAR(A4576)+1, focus_primary!$2:$2, 0), 0)</f>
        <v>-0.69</v>
      </c>
      <c r="D4576">
        <f t="shared" si="284"/>
        <v>-0.69</v>
      </c>
      <c r="E4576">
        <f t="shared" si="285"/>
        <v>12</v>
      </c>
      <c r="F4576">
        <f t="shared" si="287"/>
        <v>12</v>
      </c>
      <c r="G4576">
        <f t="shared" si="286"/>
        <v>2024</v>
      </c>
    </row>
    <row r="4577" spans="1:7" x14ac:dyDescent="0.25">
      <c r="A4577" s="1">
        <f>focus_primary!A4578</f>
        <v>45637</v>
      </c>
      <c r="B4577">
        <f>VLOOKUP($A4577, focus_primary!$A:$AQ, MATCH(YEAR(fiscal_1_y_a!A4577), focus_primary!$2:$2, 0), 0)</f>
        <v>-0.5</v>
      </c>
      <c r="C4577">
        <f>VLOOKUP($A4577, focus_primary!$A:$AQ, MATCH(YEAR(A4577)+1, focus_primary!$2:$2, 0), 0)</f>
        <v>-0.69</v>
      </c>
      <c r="D4577">
        <f t="shared" si="284"/>
        <v>-0.69</v>
      </c>
      <c r="E4577">
        <f t="shared" si="285"/>
        <v>12</v>
      </c>
      <c r="F4577">
        <f t="shared" si="287"/>
        <v>12</v>
      </c>
      <c r="G4577">
        <f t="shared" si="286"/>
        <v>2024</v>
      </c>
    </row>
    <row r="4578" spans="1:7" x14ac:dyDescent="0.25">
      <c r="A4578" s="1">
        <f>focus_primary!A4579</f>
        <v>45638</v>
      </c>
      <c r="B4578">
        <f>VLOOKUP($A4578, focus_primary!$A:$AQ, MATCH(YEAR(fiscal_1_y_a!A4578), focus_primary!$2:$2, 0), 0)</f>
        <v>-0.5</v>
      </c>
      <c r="C4578">
        <f>VLOOKUP($A4578, focus_primary!$A:$AQ, MATCH(YEAR(A4578)+1, focus_primary!$2:$2, 0), 0)</f>
        <v>-0.64</v>
      </c>
      <c r="D4578">
        <f t="shared" si="284"/>
        <v>-0.64</v>
      </c>
      <c r="E4578">
        <f t="shared" si="285"/>
        <v>12</v>
      </c>
      <c r="F4578">
        <f t="shared" si="287"/>
        <v>12</v>
      </c>
      <c r="G4578">
        <f t="shared" si="286"/>
        <v>2024</v>
      </c>
    </row>
    <row r="4579" spans="1:7" x14ac:dyDescent="0.25">
      <c r="A4579" s="1">
        <f>focus_primary!A4580</f>
        <v>45639</v>
      </c>
      <c r="B4579">
        <f>VLOOKUP($A4579, focus_primary!$A:$AQ, MATCH(YEAR(fiscal_1_y_a!A4579), focus_primary!$2:$2, 0), 0)</f>
        <v>-0.5</v>
      </c>
      <c r="C4579">
        <f>VLOOKUP($A4579, focus_primary!$A:$AQ, MATCH(YEAR(A4579)+1, focus_primary!$2:$2, 0), 0)</f>
        <v>-0.64</v>
      </c>
      <c r="D4579">
        <f t="shared" si="284"/>
        <v>-0.64</v>
      </c>
      <c r="E4579">
        <f t="shared" si="285"/>
        <v>12</v>
      </c>
      <c r="F4579">
        <f t="shared" si="287"/>
        <v>12</v>
      </c>
      <c r="G4579">
        <f t="shared" si="286"/>
        <v>2024</v>
      </c>
    </row>
    <row r="4580" spans="1:7" x14ac:dyDescent="0.25">
      <c r="A4580" s="1">
        <f>focus_primary!A4581</f>
        <v>45642</v>
      </c>
      <c r="B4580">
        <f>VLOOKUP($A4580, focus_primary!$A:$AQ, MATCH(YEAR(fiscal_1_y_a!A4580), focus_primary!$2:$2, 0), 0)</f>
        <v>-0.5</v>
      </c>
      <c r="C4580">
        <f>VLOOKUP($A4580, focus_primary!$A:$AQ, MATCH(YEAR(A4580)+1, focus_primary!$2:$2, 0), 0)</f>
        <v>-0.625</v>
      </c>
      <c r="D4580">
        <f t="shared" si="284"/>
        <v>-0.625</v>
      </c>
      <c r="E4580">
        <f t="shared" si="285"/>
        <v>12</v>
      </c>
      <c r="F4580">
        <f t="shared" si="287"/>
        <v>12</v>
      </c>
      <c r="G4580">
        <f t="shared" si="286"/>
        <v>2024</v>
      </c>
    </row>
    <row r="4581" spans="1:7" x14ac:dyDescent="0.25">
      <c r="A4581" s="1">
        <f>focus_primary!A4582</f>
        <v>45643</v>
      </c>
      <c r="B4581">
        <f>VLOOKUP($A4581, focus_primary!$A:$AQ, MATCH(YEAR(fiscal_1_y_a!A4581), focus_primary!$2:$2, 0), 0)</f>
        <v>-0.5</v>
      </c>
      <c r="C4581">
        <f>VLOOKUP($A4581, focus_primary!$A:$AQ, MATCH(YEAR(A4581)+1, focus_primary!$2:$2, 0), 0)</f>
        <v>-0.625</v>
      </c>
      <c r="D4581">
        <f t="shared" si="284"/>
        <v>-0.625</v>
      </c>
      <c r="E4581">
        <f t="shared" si="285"/>
        <v>12</v>
      </c>
      <c r="F4581">
        <f t="shared" si="287"/>
        <v>12</v>
      </c>
      <c r="G4581">
        <f t="shared" si="286"/>
        <v>2024</v>
      </c>
    </row>
    <row r="4582" spans="1:7" x14ac:dyDescent="0.25">
      <c r="A4582" s="1">
        <f>focus_primary!A4583</f>
        <v>45644</v>
      </c>
      <c r="B4582">
        <f>VLOOKUP($A4582, focus_primary!$A:$AQ, MATCH(YEAR(fiscal_1_y_a!A4582), focus_primary!$2:$2, 0), 0)</f>
        <v>-0.5</v>
      </c>
      <c r="C4582">
        <f>VLOOKUP($A4582, focus_primary!$A:$AQ, MATCH(YEAR(A4582)+1, focus_primary!$2:$2, 0), 0)</f>
        <v>-0.625</v>
      </c>
      <c r="D4582">
        <f t="shared" si="284"/>
        <v>-0.625</v>
      </c>
      <c r="E4582">
        <f t="shared" si="285"/>
        <v>12</v>
      </c>
      <c r="F4582">
        <f t="shared" si="287"/>
        <v>12</v>
      </c>
      <c r="G4582">
        <f t="shared" si="286"/>
        <v>2024</v>
      </c>
    </row>
    <row r="4583" spans="1:7" x14ac:dyDescent="0.25">
      <c r="A4583" s="1">
        <f>focus_primary!A4584</f>
        <v>45645</v>
      </c>
      <c r="B4583">
        <f>VLOOKUP($A4583, focus_primary!$A:$AQ, MATCH(YEAR(fiscal_1_y_a!A4583), focus_primary!$2:$2, 0), 0)</f>
        <v>-0.5</v>
      </c>
      <c r="C4583">
        <f>VLOOKUP($A4583, focus_primary!$A:$AQ, MATCH(YEAR(A4583)+1, focus_primary!$2:$2, 0), 0)</f>
        <v>-0.625</v>
      </c>
      <c r="D4583">
        <f t="shared" si="284"/>
        <v>-0.625</v>
      </c>
      <c r="E4583">
        <f t="shared" si="285"/>
        <v>12</v>
      </c>
      <c r="F4583">
        <f t="shared" si="287"/>
        <v>12</v>
      </c>
      <c r="G4583">
        <f t="shared" si="286"/>
        <v>2024</v>
      </c>
    </row>
    <row r="4584" spans="1:7" x14ac:dyDescent="0.25">
      <c r="A4584" s="1">
        <f>focus_primary!A4585</f>
        <v>45646</v>
      </c>
      <c r="B4584">
        <f>VLOOKUP($A4584, focus_primary!$A:$AQ, MATCH(YEAR(fiscal_1_y_a!A4584), focus_primary!$2:$2, 0), 0)</f>
        <v>-0.5</v>
      </c>
      <c r="C4584">
        <f>VLOOKUP($A4584, focus_primary!$A:$AQ, MATCH(YEAR(A4584)+1, focus_primary!$2:$2, 0), 0)</f>
        <v>-0.6</v>
      </c>
      <c r="D4584">
        <f t="shared" si="284"/>
        <v>-0.6</v>
      </c>
      <c r="E4584">
        <f t="shared" si="285"/>
        <v>12</v>
      </c>
      <c r="F4584">
        <f t="shared" si="287"/>
        <v>12</v>
      </c>
      <c r="G4584">
        <f t="shared" si="286"/>
        <v>2024</v>
      </c>
    </row>
    <row r="4585" spans="1:7" x14ac:dyDescent="0.25">
      <c r="A4585" s="1">
        <f>focus_primary!A4586</f>
        <v>45649</v>
      </c>
      <c r="B4585">
        <f>VLOOKUP($A4585, focus_primary!$A:$AQ, MATCH(YEAR(fiscal_1_y_a!A4585), focus_primary!$2:$2, 0), 0)</f>
        <v>-0.5</v>
      </c>
      <c r="C4585">
        <f>VLOOKUP($A4585, focus_primary!$A:$AQ, MATCH(YEAR(A4585)+1, focus_primary!$2:$2, 0), 0)</f>
        <v>-0.6</v>
      </c>
      <c r="D4585">
        <f t="shared" si="284"/>
        <v>-0.6</v>
      </c>
      <c r="E4585">
        <f t="shared" si="285"/>
        <v>12</v>
      </c>
      <c r="F4585">
        <f t="shared" si="287"/>
        <v>12</v>
      </c>
      <c r="G4585">
        <f t="shared" si="286"/>
        <v>2024</v>
      </c>
    </row>
    <row r="4586" spans="1:7" x14ac:dyDescent="0.25">
      <c r="A4586" s="1">
        <f>focus_primary!A4587</f>
        <v>45650</v>
      </c>
      <c r="B4586">
        <f>VLOOKUP($A4586, focus_primary!$A:$AQ, MATCH(YEAR(fiscal_1_y_a!A4586), focus_primary!$2:$2, 0), 0)</f>
        <v>-0.5</v>
      </c>
      <c r="C4586">
        <f>VLOOKUP($A4586, focus_primary!$A:$AQ, MATCH(YEAR(A4586)+1, focus_primary!$2:$2, 0), 0)</f>
        <v>-0.6</v>
      </c>
      <c r="D4586">
        <f t="shared" si="284"/>
        <v>-0.6</v>
      </c>
      <c r="E4586">
        <f t="shared" si="285"/>
        <v>12</v>
      </c>
      <c r="F4586">
        <f t="shared" si="287"/>
        <v>12</v>
      </c>
      <c r="G4586">
        <f t="shared" si="286"/>
        <v>2024</v>
      </c>
    </row>
    <row r="4587" spans="1:7" x14ac:dyDescent="0.25">
      <c r="A4587" s="1">
        <f>focus_primary!A4588</f>
        <v>45652</v>
      </c>
      <c r="B4587">
        <f>VLOOKUP($A4587, focus_primary!$A:$AQ, MATCH(YEAR(fiscal_1_y_a!A4587), focus_primary!$2:$2, 0), 0)</f>
        <v>-0.5</v>
      </c>
      <c r="C4587">
        <f>VLOOKUP($A4587, focus_primary!$A:$AQ, MATCH(YEAR(A4587)+1, focus_primary!$2:$2, 0), 0)</f>
        <v>-0.6</v>
      </c>
      <c r="D4587">
        <f t="shared" si="284"/>
        <v>-0.6</v>
      </c>
      <c r="E4587">
        <f t="shared" si="285"/>
        <v>12</v>
      </c>
      <c r="F4587">
        <f t="shared" si="287"/>
        <v>12</v>
      </c>
      <c r="G4587">
        <f t="shared" si="286"/>
        <v>2024</v>
      </c>
    </row>
    <row r="4588" spans="1:7" x14ac:dyDescent="0.25">
      <c r="A4588" s="1">
        <f>focus_primary!A4589</f>
        <v>45653</v>
      </c>
      <c r="B4588">
        <f>VLOOKUP($A4588, focus_primary!$A:$AQ, MATCH(YEAR(fiscal_1_y_a!A4588), focus_primary!$2:$2, 0), 0)</f>
        <v>-0.5</v>
      </c>
      <c r="C4588">
        <f>VLOOKUP($A4588, focus_primary!$A:$AQ, MATCH(YEAR(A4588)+1, focus_primary!$2:$2, 0), 0)</f>
        <v>-0.6</v>
      </c>
      <c r="D4588">
        <f t="shared" si="284"/>
        <v>-0.6</v>
      </c>
      <c r="E4588">
        <f t="shared" si="285"/>
        <v>12</v>
      </c>
      <c r="F4588">
        <f t="shared" si="287"/>
        <v>12</v>
      </c>
      <c r="G4588">
        <f t="shared" si="286"/>
        <v>2024</v>
      </c>
    </row>
    <row r="4589" spans="1:7" x14ac:dyDescent="0.25">
      <c r="A4589" s="1">
        <f>focus_primary!A4590</f>
        <v>45656</v>
      </c>
      <c r="B4589">
        <f>VLOOKUP($A4589, focus_primary!$A:$AQ, MATCH(YEAR(fiscal_1_y_a!A4589), focus_primary!$2:$2, 0), 0)</f>
        <v>-0.5</v>
      </c>
      <c r="C4589">
        <f>VLOOKUP($A4589, focus_primary!$A:$AQ, MATCH(YEAR(A4589)+1, focus_primary!$2:$2, 0), 0)</f>
        <v>-0.6</v>
      </c>
      <c r="D4589">
        <f t="shared" si="284"/>
        <v>-0.6</v>
      </c>
      <c r="E4589">
        <f t="shared" si="285"/>
        <v>12</v>
      </c>
      <c r="F4589">
        <f t="shared" si="287"/>
        <v>12</v>
      </c>
      <c r="G4589">
        <f t="shared" si="286"/>
        <v>2024</v>
      </c>
    </row>
    <row r="4590" spans="1:7" x14ac:dyDescent="0.25">
      <c r="A4590" s="1">
        <f>focus_primary!A4591</f>
        <v>45657</v>
      </c>
      <c r="B4590">
        <f>VLOOKUP($A4590, focus_primary!$A:$AQ, MATCH(YEAR(fiscal_1_y_a!A4590), focus_primary!$2:$2, 0), 0)</f>
        <v>-0.5</v>
      </c>
      <c r="C4590">
        <f>VLOOKUP($A4590, focus_primary!$A:$AQ, MATCH(YEAR(A4590)+1, focus_primary!$2:$2, 0), 0)</f>
        <v>-0.6</v>
      </c>
      <c r="D4590">
        <f t="shared" si="284"/>
        <v>-0.6</v>
      </c>
      <c r="E4590">
        <f t="shared" si="285"/>
        <v>12</v>
      </c>
      <c r="F4590">
        <f t="shared" si="287"/>
        <v>12</v>
      </c>
      <c r="G4590">
        <f t="shared" si="286"/>
        <v>2024</v>
      </c>
    </row>
    <row r="4591" spans="1:7" x14ac:dyDescent="0.25">
      <c r="A4591" s="1">
        <f>focus_primary!A4592</f>
        <v>45659</v>
      </c>
      <c r="B4591">
        <f>VLOOKUP($A4591, focus_primary!$A:$AQ, MATCH(YEAR(fiscal_1_y_a!A4591), focus_primary!$2:$2, 0), 0)</f>
        <v>-0.6</v>
      </c>
      <c r="C4591">
        <f>VLOOKUP($A4591, focus_primary!$A:$AQ, MATCH(YEAR(A4591)+1, focus_primary!$2:$2, 0), 0)</f>
        <v>-0.5</v>
      </c>
      <c r="D4591">
        <f t="shared" si="284"/>
        <v>-0.59166666666666667</v>
      </c>
      <c r="E4591">
        <f t="shared" si="285"/>
        <v>1</v>
      </c>
      <c r="F4591">
        <f t="shared" si="287"/>
        <v>3</v>
      </c>
      <c r="G4591">
        <f t="shared" si="286"/>
        <v>2025</v>
      </c>
    </row>
    <row r="4592" spans="1:7" x14ac:dyDescent="0.25">
      <c r="A4592" s="1">
        <f>focus_primary!A4593</f>
        <v>45660</v>
      </c>
      <c r="B4592">
        <f>VLOOKUP($A4592, focus_primary!$A:$AQ, MATCH(YEAR(fiscal_1_y_a!A4592), focus_primary!$2:$2, 0), 0)</f>
        <v>-0.6</v>
      </c>
      <c r="C4592">
        <f>VLOOKUP($A4592, focus_primary!$A:$AQ, MATCH(YEAR(A4592)+1, focus_primary!$2:$2, 0), 0)</f>
        <v>-0.5</v>
      </c>
      <c r="D4592">
        <f t="shared" si="284"/>
        <v>-0.59166666666666667</v>
      </c>
      <c r="E4592">
        <f t="shared" si="285"/>
        <v>1</v>
      </c>
      <c r="F4592">
        <f t="shared" si="287"/>
        <v>3</v>
      </c>
      <c r="G4592">
        <f t="shared" si="286"/>
        <v>2025</v>
      </c>
    </row>
    <row r="4593" spans="1:7" x14ac:dyDescent="0.25">
      <c r="A4593" s="1">
        <f>focus_primary!A4594</f>
        <v>45663</v>
      </c>
      <c r="B4593">
        <f>VLOOKUP($A4593, focus_primary!$A:$AQ, MATCH(YEAR(fiscal_1_y_a!A4593), focus_primary!$2:$2, 0), 0)</f>
        <v>-0.6</v>
      </c>
      <c r="C4593">
        <f>VLOOKUP($A4593, focus_primary!$A:$AQ, MATCH(YEAR(A4593)+1, focus_primary!$2:$2, 0), 0)</f>
        <v>-0.5</v>
      </c>
      <c r="D4593">
        <f t="shared" si="284"/>
        <v>-0.59166666666666667</v>
      </c>
      <c r="E4593">
        <f t="shared" si="285"/>
        <v>1</v>
      </c>
      <c r="F4593">
        <f t="shared" si="287"/>
        <v>3</v>
      </c>
      <c r="G4593">
        <f t="shared" si="286"/>
        <v>2025</v>
      </c>
    </row>
    <row r="4594" spans="1:7" x14ac:dyDescent="0.25">
      <c r="A4594" s="1">
        <f>focus_primary!A4595</f>
        <v>45664</v>
      </c>
      <c r="B4594">
        <f>VLOOKUP($A4594, focus_primary!$A:$AQ, MATCH(YEAR(fiscal_1_y_a!A4594), focus_primary!$2:$2, 0), 0)</f>
        <v>-0.6</v>
      </c>
      <c r="C4594">
        <f>VLOOKUP($A4594, focus_primary!$A:$AQ, MATCH(YEAR(A4594)+1, focus_primary!$2:$2, 0), 0)</f>
        <v>-0.5</v>
      </c>
      <c r="D4594">
        <f t="shared" si="284"/>
        <v>-0.59166666666666667</v>
      </c>
      <c r="E4594">
        <f t="shared" si="285"/>
        <v>1</v>
      </c>
      <c r="F4594">
        <f t="shared" si="287"/>
        <v>3</v>
      </c>
      <c r="G4594">
        <f t="shared" si="286"/>
        <v>2025</v>
      </c>
    </row>
    <row r="4595" spans="1:7" x14ac:dyDescent="0.25">
      <c r="A4595" s="1">
        <f>focus_primary!A4596</f>
        <v>45665</v>
      </c>
      <c r="B4595">
        <f>VLOOKUP($A4595, focus_primary!$A:$AQ, MATCH(YEAR(fiscal_1_y_a!A4595), focus_primary!$2:$2, 0), 0)</f>
        <v>-0.6</v>
      </c>
      <c r="C4595">
        <f>VLOOKUP($A4595, focus_primary!$A:$AQ, MATCH(YEAR(A4595)+1, focus_primary!$2:$2, 0), 0)</f>
        <v>-0.5</v>
      </c>
      <c r="D4595">
        <f t="shared" si="284"/>
        <v>-0.59166666666666667</v>
      </c>
      <c r="E4595">
        <f t="shared" si="285"/>
        <v>1</v>
      </c>
      <c r="F4595">
        <f t="shared" si="287"/>
        <v>3</v>
      </c>
      <c r="G4595">
        <f t="shared" si="286"/>
        <v>2025</v>
      </c>
    </row>
    <row r="4596" spans="1:7" x14ac:dyDescent="0.25">
      <c r="A4596" s="1">
        <f>focus_primary!A4597</f>
        <v>45666</v>
      </c>
      <c r="B4596">
        <f>VLOOKUP($A4596, focus_primary!$A:$AQ, MATCH(YEAR(fiscal_1_y_a!A4596), focus_primary!$2:$2, 0), 0)</f>
        <v>-0.6</v>
      </c>
      <c r="C4596">
        <f>VLOOKUP($A4596, focus_primary!$A:$AQ, MATCH(YEAR(A4596)+1, focus_primary!$2:$2, 0), 0)</f>
        <v>-0.5</v>
      </c>
      <c r="D4596">
        <f t="shared" si="284"/>
        <v>-0.59166666666666667</v>
      </c>
      <c r="E4596">
        <f t="shared" si="285"/>
        <v>1</v>
      </c>
      <c r="F4596">
        <f t="shared" si="287"/>
        <v>3</v>
      </c>
      <c r="G4596">
        <f t="shared" si="286"/>
        <v>2025</v>
      </c>
    </row>
    <row r="4597" spans="1:7" x14ac:dyDescent="0.25">
      <c r="A4597" s="1">
        <f>focus_primary!A4598</f>
        <v>45667</v>
      </c>
      <c r="B4597">
        <f>VLOOKUP($A4597, focus_primary!$A:$AQ, MATCH(YEAR(fiscal_1_y_a!A4597), focus_primary!$2:$2, 0), 0)</f>
        <v>-0.6</v>
      </c>
      <c r="C4597">
        <f>VLOOKUP($A4597, focus_primary!$A:$AQ, MATCH(YEAR(A4597)+1, focus_primary!$2:$2, 0), 0)</f>
        <v>-0.5</v>
      </c>
      <c r="D4597">
        <f t="shared" si="284"/>
        <v>-0.59166666666666667</v>
      </c>
      <c r="E4597">
        <f t="shared" si="285"/>
        <v>1</v>
      </c>
      <c r="F4597">
        <f t="shared" si="287"/>
        <v>3</v>
      </c>
      <c r="G4597">
        <f t="shared" si="286"/>
        <v>2025</v>
      </c>
    </row>
    <row r="4598" spans="1:7" x14ac:dyDescent="0.25">
      <c r="A4598" s="1">
        <f>focus_primary!A4599</f>
        <v>45670</v>
      </c>
      <c r="B4598">
        <f>VLOOKUP($A4598, focus_primary!$A:$AQ, MATCH(YEAR(fiscal_1_y_a!A4598), focus_primary!$2:$2, 0), 0)</f>
        <v>-0.6</v>
      </c>
      <c r="C4598">
        <f>VLOOKUP($A4598, focus_primary!$A:$AQ, MATCH(YEAR(A4598)+1, focus_primary!$2:$2, 0), 0)</f>
        <v>-0.5</v>
      </c>
      <c r="D4598">
        <f t="shared" si="284"/>
        <v>-0.59166666666666667</v>
      </c>
      <c r="E4598">
        <f t="shared" si="285"/>
        <v>1</v>
      </c>
      <c r="F4598">
        <f t="shared" si="287"/>
        <v>3</v>
      </c>
      <c r="G4598">
        <f t="shared" si="286"/>
        <v>2025</v>
      </c>
    </row>
    <row r="4599" spans="1:7" x14ac:dyDescent="0.25">
      <c r="A4599" s="1">
        <f>focus_primary!A4600</f>
        <v>45671</v>
      </c>
      <c r="B4599">
        <f>VLOOKUP($A4599, focus_primary!$A:$AQ, MATCH(YEAR(fiscal_1_y_a!A4599), focus_primary!$2:$2, 0), 0)</f>
        <v>-0.6</v>
      </c>
      <c r="C4599">
        <f>VLOOKUP($A4599, focus_primary!$A:$AQ, MATCH(YEAR(A4599)+1, focus_primary!$2:$2, 0), 0)</f>
        <v>-0.5</v>
      </c>
      <c r="D4599">
        <f t="shared" si="284"/>
        <v>-0.59166666666666667</v>
      </c>
      <c r="E4599">
        <f t="shared" si="285"/>
        <v>1</v>
      </c>
      <c r="F4599">
        <f t="shared" si="287"/>
        <v>3</v>
      </c>
      <c r="G4599">
        <f t="shared" si="286"/>
        <v>2025</v>
      </c>
    </row>
    <row r="4600" spans="1:7" x14ac:dyDescent="0.25">
      <c r="A4600" s="1">
        <f>focus_primary!A4601</f>
        <v>45672</v>
      </c>
      <c r="B4600">
        <f>VLOOKUP($A4600, focus_primary!$A:$AQ, MATCH(YEAR(fiscal_1_y_a!A4600), focus_primary!$2:$2, 0), 0)</f>
        <v>-0.6</v>
      </c>
      <c r="C4600">
        <f>VLOOKUP($A4600, focus_primary!$A:$AQ, MATCH(YEAR(A4600)+1, focus_primary!$2:$2, 0), 0)</f>
        <v>-0.5</v>
      </c>
      <c r="D4600">
        <f t="shared" si="284"/>
        <v>-0.59166666666666667</v>
      </c>
      <c r="E4600">
        <f t="shared" si="285"/>
        <v>1</v>
      </c>
      <c r="F4600">
        <f t="shared" si="287"/>
        <v>3</v>
      </c>
      <c r="G4600">
        <f t="shared" si="286"/>
        <v>2025</v>
      </c>
    </row>
    <row r="4601" spans="1:7" x14ac:dyDescent="0.25">
      <c r="A4601" s="1">
        <f>focus_primary!A4602</f>
        <v>45673</v>
      </c>
      <c r="B4601">
        <f>VLOOKUP($A4601, focus_primary!$A:$AQ, MATCH(YEAR(fiscal_1_y_a!A4601), focus_primary!$2:$2, 0), 0)</f>
        <v>-0.6</v>
      </c>
      <c r="C4601">
        <f>VLOOKUP($A4601, focus_primary!$A:$AQ, MATCH(YEAR(A4601)+1, focus_primary!$2:$2, 0), 0)</f>
        <v>-0.5</v>
      </c>
      <c r="D4601">
        <f t="shared" si="284"/>
        <v>-0.59166666666666667</v>
      </c>
      <c r="E4601">
        <f t="shared" si="285"/>
        <v>1</v>
      </c>
      <c r="F4601">
        <f t="shared" si="287"/>
        <v>3</v>
      </c>
      <c r="G4601">
        <f t="shared" si="286"/>
        <v>2025</v>
      </c>
    </row>
    <row r="4602" spans="1:7" x14ac:dyDescent="0.25">
      <c r="A4602" s="1">
        <f>focus_primary!A4603</f>
        <v>45674</v>
      </c>
      <c r="B4602">
        <f>VLOOKUP($A4602, focus_primary!$A:$AQ, MATCH(YEAR(fiscal_1_y_a!A4602), focus_primary!$2:$2, 0), 0)</f>
        <v>-0.6</v>
      </c>
      <c r="C4602">
        <f>VLOOKUP($A4602, focus_primary!$A:$AQ, MATCH(YEAR(A4602)+1, focus_primary!$2:$2, 0), 0)</f>
        <v>-0.5</v>
      </c>
      <c r="D4602">
        <f t="shared" si="284"/>
        <v>-0.59166666666666667</v>
      </c>
      <c r="E4602">
        <f t="shared" si="285"/>
        <v>1</v>
      </c>
      <c r="F4602">
        <f t="shared" si="287"/>
        <v>3</v>
      </c>
      <c r="G4602">
        <f t="shared" si="286"/>
        <v>2025</v>
      </c>
    </row>
    <row r="4603" spans="1:7" x14ac:dyDescent="0.25">
      <c r="A4603" s="1">
        <f>focus_primary!A4604</f>
        <v>45677</v>
      </c>
      <c r="B4603">
        <f>VLOOKUP($A4603, focus_primary!$A:$AQ, MATCH(YEAR(fiscal_1_y_a!A4603), focus_primary!$2:$2, 0), 0)</f>
        <v>-0.6</v>
      </c>
      <c r="C4603">
        <f>VLOOKUP($A4603, focus_primary!$A:$AQ, MATCH(YEAR(A4603)+1, focus_primary!$2:$2, 0), 0)</f>
        <v>-0.5</v>
      </c>
      <c r="D4603">
        <f t="shared" si="284"/>
        <v>-0.59166666666666667</v>
      </c>
      <c r="E4603">
        <f t="shared" si="285"/>
        <v>1</v>
      </c>
      <c r="F4603">
        <f t="shared" si="287"/>
        <v>3</v>
      </c>
      <c r="G4603">
        <f t="shared" si="286"/>
        <v>2025</v>
      </c>
    </row>
    <row r="4604" spans="1:7" x14ac:dyDescent="0.25">
      <c r="A4604" s="1">
        <f>focus_primary!A4605</f>
        <v>45678</v>
      </c>
      <c r="B4604">
        <f>VLOOKUP($A4604, focus_primary!$A:$AQ, MATCH(YEAR(fiscal_1_y_a!A4604), focus_primary!$2:$2, 0), 0)</f>
        <v>-0.6</v>
      </c>
      <c r="C4604">
        <f>VLOOKUP($A4604, focus_primary!$A:$AQ, MATCH(YEAR(A4604)+1, focus_primary!$2:$2, 0), 0)</f>
        <v>-0.5</v>
      </c>
      <c r="D4604">
        <f t="shared" si="284"/>
        <v>-0.59166666666666667</v>
      </c>
      <c r="E4604">
        <f t="shared" si="285"/>
        <v>1</v>
      </c>
      <c r="F4604">
        <f t="shared" si="287"/>
        <v>3</v>
      </c>
      <c r="G4604">
        <f t="shared" si="286"/>
        <v>2025</v>
      </c>
    </row>
    <row r="4605" spans="1:7" x14ac:dyDescent="0.25">
      <c r="A4605" s="1">
        <f>focus_primary!A4606</f>
        <v>45679</v>
      </c>
      <c r="B4605">
        <f>VLOOKUP($A4605, focus_primary!$A:$AQ, MATCH(YEAR(fiscal_1_y_a!A4605), focus_primary!$2:$2, 0), 0)</f>
        <v>-0.6</v>
      </c>
      <c r="C4605">
        <f>VLOOKUP($A4605, focus_primary!$A:$AQ, MATCH(YEAR(A4605)+1, focus_primary!$2:$2, 0), 0)</f>
        <v>-0.5</v>
      </c>
      <c r="D4605">
        <f t="shared" si="284"/>
        <v>-0.59166666666666667</v>
      </c>
      <c r="E4605">
        <f t="shared" si="285"/>
        <v>1</v>
      </c>
      <c r="F4605">
        <f t="shared" si="287"/>
        <v>3</v>
      </c>
      <c r="G4605">
        <f t="shared" si="286"/>
        <v>2025</v>
      </c>
    </row>
    <row r="4606" spans="1:7" x14ac:dyDescent="0.25">
      <c r="A4606" s="1">
        <f>focus_primary!A4607</f>
        <v>45680</v>
      </c>
      <c r="B4606">
        <f>VLOOKUP($A4606, focus_primary!$A:$AQ, MATCH(YEAR(fiscal_1_y_a!A4606), focus_primary!$2:$2, 0), 0)</f>
        <v>-0.6</v>
      </c>
      <c r="C4606">
        <f>VLOOKUP($A4606, focus_primary!$A:$AQ, MATCH(YEAR(A4606)+1, focus_primary!$2:$2, 0), 0)</f>
        <v>-0.5</v>
      </c>
      <c r="D4606">
        <f t="shared" si="284"/>
        <v>-0.59166666666666667</v>
      </c>
      <c r="E4606">
        <f t="shared" si="285"/>
        <v>1</v>
      </c>
      <c r="F4606">
        <f t="shared" si="287"/>
        <v>3</v>
      </c>
      <c r="G4606">
        <f t="shared" si="286"/>
        <v>2025</v>
      </c>
    </row>
    <row r="4607" spans="1:7" x14ac:dyDescent="0.25">
      <c r="A4607" s="1">
        <f>focus_primary!A4608</f>
        <v>45681</v>
      </c>
      <c r="B4607">
        <f>VLOOKUP($A4607, focus_primary!$A:$AQ, MATCH(YEAR(fiscal_1_y_a!A4607), focus_primary!$2:$2, 0), 0)</f>
        <v>-0.6</v>
      </c>
      <c r="C4607">
        <f>VLOOKUP($A4607, focus_primary!$A:$AQ, MATCH(YEAR(A4607)+1, focus_primary!$2:$2, 0), 0)</f>
        <v>-0.60009999999999997</v>
      </c>
      <c r="D4607">
        <f t="shared" si="284"/>
        <v>-0.60000833333333337</v>
      </c>
      <c r="E4607">
        <f t="shared" si="285"/>
        <v>1</v>
      </c>
      <c r="F4607">
        <f t="shared" si="287"/>
        <v>3</v>
      </c>
      <c r="G4607">
        <f t="shared" si="286"/>
        <v>2025</v>
      </c>
    </row>
    <row r="4608" spans="1:7" x14ac:dyDescent="0.25">
      <c r="A4608" s="1">
        <f>focus_primary!A4609</f>
        <v>45684</v>
      </c>
      <c r="B4608">
        <f>VLOOKUP($A4608, focus_primary!$A:$AQ, MATCH(YEAR(fiscal_1_y_a!A4608), focus_primary!$2:$2, 0), 0)</f>
        <v>-0.6</v>
      </c>
      <c r="C4608">
        <f>VLOOKUP($A4608, focus_primary!$A:$AQ, MATCH(YEAR(A4608)+1, focus_primary!$2:$2, 0), 0)</f>
        <v>-0.60009999999999997</v>
      </c>
      <c r="D4608">
        <f t="shared" si="284"/>
        <v>-0.60000833333333337</v>
      </c>
      <c r="E4608">
        <f t="shared" si="285"/>
        <v>1</v>
      </c>
      <c r="F4608">
        <f t="shared" si="287"/>
        <v>3</v>
      </c>
      <c r="G4608">
        <f t="shared" si="286"/>
        <v>2025</v>
      </c>
    </row>
    <row r="4609" spans="1:7" x14ac:dyDescent="0.25">
      <c r="A4609" s="1">
        <f>focus_primary!A4610</f>
        <v>45685</v>
      </c>
      <c r="B4609">
        <f>VLOOKUP($A4609, focus_primary!$A:$AQ, MATCH(YEAR(fiscal_1_y_a!A4609), focus_primary!$2:$2, 0), 0)</f>
        <v>-0.6</v>
      </c>
      <c r="C4609">
        <f>VLOOKUP($A4609, focus_primary!$A:$AQ, MATCH(YEAR(A4609)+1, focus_primary!$2:$2, 0), 0)</f>
        <v>-0.60009999999999997</v>
      </c>
      <c r="D4609">
        <f t="shared" si="284"/>
        <v>-0.60000833333333337</v>
      </c>
      <c r="E4609">
        <f t="shared" si="285"/>
        <v>1</v>
      </c>
      <c r="F4609">
        <f t="shared" si="287"/>
        <v>3</v>
      </c>
      <c r="G4609">
        <f t="shared" si="286"/>
        <v>2025</v>
      </c>
    </row>
    <row r="4610" spans="1:7" x14ac:dyDescent="0.25">
      <c r="A4610" s="1">
        <f>focus_primary!A4611</f>
        <v>45686</v>
      </c>
      <c r="B4610">
        <f>VLOOKUP($A4610, focus_primary!$A:$AQ, MATCH(YEAR(fiscal_1_y_a!A4610), focus_primary!$2:$2, 0), 0)</f>
        <v>-0.6</v>
      </c>
      <c r="C4610">
        <f>VLOOKUP($A4610, focus_primary!$A:$AQ, MATCH(YEAR(A4610)+1, focus_primary!$2:$2, 0), 0)</f>
        <v>-0.60009999999999997</v>
      </c>
      <c r="D4610">
        <f t="shared" ref="D4610:D4673" si="288">(B4610*(12-MONTH(A4610))+C4610*MONTH(A4610))/12</f>
        <v>-0.60000833333333337</v>
      </c>
      <c r="E4610">
        <f t="shared" ref="E4610:E4673" si="289">MONTH(A4610)</f>
        <v>1</v>
      </c>
      <c r="F4610">
        <f t="shared" si="287"/>
        <v>3</v>
      </c>
      <c r="G4610">
        <f t="shared" ref="G4610:G4673" si="290">YEAR(A4610)</f>
        <v>2025</v>
      </c>
    </row>
    <row r="4611" spans="1:7" x14ac:dyDescent="0.25">
      <c r="A4611" s="1">
        <f>focus_primary!A4612</f>
        <v>45687</v>
      </c>
      <c r="B4611">
        <f>VLOOKUP($A4611, focus_primary!$A:$AQ, MATCH(YEAR(fiscal_1_y_a!A4611), focus_primary!$2:$2, 0), 0)</f>
        <v>-0.6</v>
      </c>
      <c r="C4611">
        <f>VLOOKUP($A4611, focus_primary!$A:$AQ, MATCH(YEAR(A4611)+1, focus_primary!$2:$2, 0), 0)</f>
        <v>-0.60009999999999997</v>
      </c>
      <c r="D4611">
        <f t="shared" si="288"/>
        <v>-0.60000833333333337</v>
      </c>
      <c r="E4611">
        <f t="shared" si="289"/>
        <v>1</v>
      </c>
      <c r="F4611">
        <f t="shared" ref="F4611:F4674" si="291">IF(E4611&lt;4,3,IF(E4611&lt;7,6,IF(E4611&lt;10,9,12)))</f>
        <v>3</v>
      </c>
      <c r="G4611">
        <f t="shared" si="290"/>
        <v>2025</v>
      </c>
    </row>
    <row r="4612" spans="1:7" x14ac:dyDescent="0.25">
      <c r="A4612" s="1">
        <f>focus_primary!A4613</f>
        <v>45688</v>
      </c>
      <c r="B4612">
        <f>VLOOKUP($A4612, focus_primary!$A:$AQ, MATCH(YEAR(fiscal_1_y_a!A4612), focus_primary!$2:$2, 0), 0)</f>
        <v>-0.6</v>
      </c>
      <c r="C4612">
        <f>VLOOKUP($A4612, focus_primary!$A:$AQ, MATCH(YEAR(A4612)+1, focus_primary!$2:$2, 0), 0)</f>
        <v>-0.60009999999999997</v>
      </c>
      <c r="D4612">
        <f t="shared" si="288"/>
        <v>-0.60000833333333337</v>
      </c>
      <c r="E4612">
        <f t="shared" si="289"/>
        <v>1</v>
      </c>
      <c r="F4612">
        <f t="shared" si="291"/>
        <v>3</v>
      </c>
      <c r="G4612">
        <f t="shared" si="290"/>
        <v>2025</v>
      </c>
    </row>
    <row r="4613" spans="1:7" x14ac:dyDescent="0.25">
      <c r="A4613" s="1">
        <f>focus_primary!A4614</f>
        <v>45691</v>
      </c>
      <c r="B4613">
        <f>VLOOKUP($A4613, focus_primary!$A:$AQ, MATCH(YEAR(fiscal_1_y_a!A4613), focus_primary!$2:$2, 0), 0)</f>
        <v>-0.6</v>
      </c>
      <c r="C4613">
        <f>VLOOKUP($A4613, focus_primary!$A:$AQ, MATCH(YEAR(A4613)+1, focus_primary!$2:$2, 0), 0)</f>
        <v>-0.6</v>
      </c>
      <c r="D4613">
        <f t="shared" si="288"/>
        <v>-0.6</v>
      </c>
      <c r="E4613">
        <f t="shared" si="289"/>
        <v>2</v>
      </c>
      <c r="F4613">
        <f t="shared" si="291"/>
        <v>3</v>
      </c>
      <c r="G4613">
        <f t="shared" si="290"/>
        <v>2025</v>
      </c>
    </row>
    <row r="4614" spans="1:7" x14ac:dyDescent="0.25">
      <c r="A4614" s="1">
        <f>focus_primary!A4615</f>
        <v>45692</v>
      </c>
      <c r="B4614">
        <f>VLOOKUP($A4614, focus_primary!$A:$AQ, MATCH(YEAR(fiscal_1_y_a!A4614), focus_primary!$2:$2, 0), 0)</f>
        <v>-0.6</v>
      </c>
      <c r="C4614">
        <f>VLOOKUP($A4614, focus_primary!$A:$AQ, MATCH(YEAR(A4614)+1, focus_primary!$2:$2, 0), 0)</f>
        <v>-0.6</v>
      </c>
      <c r="D4614">
        <f t="shared" si="288"/>
        <v>-0.6</v>
      </c>
      <c r="E4614">
        <f t="shared" si="289"/>
        <v>2</v>
      </c>
      <c r="F4614">
        <f t="shared" si="291"/>
        <v>3</v>
      </c>
      <c r="G4614">
        <f t="shared" si="290"/>
        <v>2025</v>
      </c>
    </row>
    <row r="4615" spans="1:7" x14ac:dyDescent="0.25">
      <c r="A4615" s="1">
        <f>focus_primary!A4616</f>
        <v>45693</v>
      </c>
      <c r="B4615">
        <f>VLOOKUP($A4615, focus_primary!$A:$AQ, MATCH(YEAR(fiscal_1_y_a!A4615), focus_primary!$2:$2, 0), 0)</f>
        <v>-0.6</v>
      </c>
      <c r="C4615">
        <f>VLOOKUP($A4615, focus_primary!$A:$AQ, MATCH(YEAR(A4615)+1, focus_primary!$2:$2, 0), 0)</f>
        <v>-0.6</v>
      </c>
      <c r="D4615">
        <f t="shared" si="288"/>
        <v>-0.6</v>
      </c>
      <c r="E4615">
        <f t="shared" si="289"/>
        <v>2</v>
      </c>
      <c r="F4615">
        <f t="shared" si="291"/>
        <v>3</v>
      </c>
      <c r="G4615">
        <f t="shared" si="290"/>
        <v>2025</v>
      </c>
    </row>
    <row r="4616" spans="1:7" x14ac:dyDescent="0.25">
      <c r="A4616" s="1">
        <f>focus_primary!A4617</f>
        <v>45694</v>
      </c>
      <c r="B4616">
        <f>VLOOKUP($A4616, focus_primary!$A:$AQ, MATCH(YEAR(fiscal_1_y_a!A4616), focus_primary!$2:$2, 0), 0)</f>
        <v>-0.6</v>
      </c>
      <c r="C4616">
        <f>VLOOKUP($A4616, focus_primary!$A:$AQ, MATCH(YEAR(A4616)+1, focus_primary!$2:$2, 0), 0)</f>
        <v>-0.6</v>
      </c>
      <c r="D4616">
        <f t="shared" si="288"/>
        <v>-0.6</v>
      </c>
      <c r="E4616">
        <f t="shared" si="289"/>
        <v>2</v>
      </c>
      <c r="F4616">
        <f t="shared" si="291"/>
        <v>3</v>
      </c>
      <c r="G4616">
        <f t="shared" si="290"/>
        <v>2025</v>
      </c>
    </row>
    <row r="4617" spans="1:7" x14ac:dyDescent="0.25">
      <c r="A4617" s="1">
        <f>focus_primary!A4618</f>
        <v>45695</v>
      </c>
      <c r="B4617">
        <f>VLOOKUP($A4617, focus_primary!$A:$AQ, MATCH(YEAR(fiscal_1_y_a!A4617), focus_primary!$2:$2, 0), 0)</f>
        <v>-0.6</v>
      </c>
      <c r="C4617">
        <f>VLOOKUP($A4617, focus_primary!$A:$AQ, MATCH(YEAR(A4617)+1, focus_primary!$2:$2, 0), 0)</f>
        <v>-0.6</v>
      </c>
      <c r="D4617">
        <f t="shared" si="288"/>
        <v>-0.6</v>
      </c>
      <c r="E4617">
        <f t="shared" si="289"/>
        <v>2</v>
      </c>
      <c r="F4617">
        <f t="shared" si="291"/>
        <v>3</v>
      </c>
      <c r="G4617">
        <f t="shared" si="290"/>
        <v>2025</v>
      </c>
    </row>
    <row r="4618" spans="1:7" x14ac:dyDescent="0.25">
      <c r="A4618" s="1">
        <f>focus_primary!A4619</f>
        <v>45698</v>
      </c>
      <c r="B4618">
        <f>VLOOKUP($A4618, focus_primary!$A:$AQ, MATCH(YEAR(fiscal_1_y_a!A4618), focus_primary!$2:$2, 0), 0)</f>
        <v>-0.6</v>
      </c>
      <c r="C4618">
        <f>VLOOKUP($A4618, focus_primary!$A:$AQ, MATCH(YEAR(A4618)+1, focus_primary!$2:$2, 0), 0)</f>
        <v>-0.6</v>
      </c>
      <c r="D4618">
        <f t="shared" si="288"/>
        <v>-0.6</v>
      </c>
      <c r="E4618">
        <f t="shared" si="289"/>
        <v>2</v>
      </c>
      <c r="F4618">
        <f t="shared" si="291"/>
        <v>3</v>
      </c>
      <c r="G4618">
        <f t="shared" si="290"/>
        <v>2025</v>
      </c>
    </row>
    <row r="4619" spans="1:7" x14ac:dyDescent="0.25">
      <c r="A4619" s="1">
        <f>focus_primary!A4620</f>
        <v>45699</v>
      </c>
      <c r="B4619">
        <f>VLOOKUP($A4619, focus_primary!$A:$AQ, MATCH(YEAR(fiscal_1_y_a!A4619), focus_primary!$2:$2, 0), 0)</f>
        <v>-0.6</v>
      </c>
      <c r="C4619">
        <f>VLOOKUP($A4619, focus_primary!$A:$AQ, MATCH(YEAR(A4619)+1, focus_primary!$2:$2, 0), 0)</f>
        <v>-0.6</v>
      </c>
      <c r="D4619">
        <f t="shared" si="288"/>
        <v>-0.6</v>
      </c>
      <c r="E4619">
        <f t="shared" si="289"/>
        <v>2</v>
      </c>
      <c r="F4619">
        <f t="shared" si="291"/>
        <v>3</v>
      </c>
      <c r="G4619">
        <f t="shared" si="290"/>
        <v>2025</v>
      </c>
    </row>
    <row r="4620" spans="1:7" x14ac:dyDescent="0.25">
      <c r="A4620" s="1">
        <f>focus_primary!A4621</f>
        <v>45700</v>
      </c>
      <c r="B4620">
        <f>VLOOKUP($A4620, focus_primary!$A:$AQ, MATCH(YEAR(fiscal_1_y_a!A4620), focus_primary!$2:$2, 0), 0)</f>
        <v>-0.6</v>
      </c>
      <c r="C4620">
        <f>VLOOKUP($A4620, focus_primary!$A:$AQ, MATCH(YEAR(A4620)+1, focus_primary!$2:$2, 0), 0)</f>
        <v>-0.6</v>
      </c>
      <c r="D4620">
        <f t="shared" si="288"/>
        <v>-0.6</v>
      </c>
      <c r="E4620">
        <f t="shared" si="289"/>
        <v>2</v>
      </c>
      <c r="F4620">
        <f t="shared" si="291"/>
        <v>3</v>
      </c>
      <c r="G4620">
        <f t="shared" si="290"/>
        <v>2025</v>
      </c>
    </row>
    <row r="4621" spans="1:7" x14ac:dyDescent="0.25">
      <c r="A4621" s="1">
        <f>focus_primary!A4622</f>
        <v>45701</v>
      </c>
      <c r="B4621">
        <f>VLOOKUP($A4621, focus_primary!$A:$AQ, MATCH(YEAR(fiscal_1_y_a!A4621), focus_primary!$2:$2, 0), 0)</f>
        <v>-0.6</v>
      </c>
      <c r="C4621">
        <f>VLOOKUP($A4621, focus_primary!$A:$AQ, MATCH(YEAR(A4621)+1, focus_primary!$2:$2, 0), 0)</f>
        <v>-0.6</v>
      </c>
      <c r="D4621">
        <f t="shared" si="288"/>
        <v>-0.6</v>
      </c>
      <c r="E4621">
        <f t="shared" si="289"/>
        <v>2</v>
      </c>
      <c r="F4621">
        <f t="shared" si="291"/>
        <v>3</v>
      </c>
      <c r="G4621">
        <f t="shared" si="290"/>
        <v>2025</v>
      </c>
    </row>
    <row r="4622" spans="1:7" x14ac:dyDescent="0.25">
      <c r="A4622" s="1">
        <f>focus_primary!A4623</f>
        <v>45702</v>
      </c>
      <c r="B4622">
        <f>VLOOKUP($A4622, focus_primary!$A:$AQ, MATCH(YEAR(fiscal_1_y_a!A4622), focus_primary!$2:$2, 0), 0)</f>
        <v>-0.6</v>
      </c>
      <c r="C4622">
        <f>VLOOKUP($A4622, focus_primary!$A:$AQ, MATCH(YEAR(A4622)+1, focus_primary!$2:$2, 0), 0)</f>
        <v>-0.6</v>
      </c>
      <c r="D4622">
        <f t="shared" si="288"/>
        <v>-0.6</v>
      </c>
      <c r="E4622">
        <f t="shared" si="289"/>
        <v>2</v>
      </c>
      <c r="F4622">
        <f t="shared" si="291"/>
        <v>3</v>
      </c>
      <c r="G4622">
        <f t="shared" si="290"/>
        <v>2025</v>
      </c>
    </row>
    <row r="4623" spans="1:7" x14ac:dyDescent="0.25">
      <c r="A4623" s="1">
        <f>focus_primary!A4624</f>
        <v>45705</v>
      </c>
      <c r="B4623">
        <f>VLOOKUP($A4623, focus_primary!$A:$AQ, MATCH(YEAR(fiscal_1_y_a!A4623), focus_primary!$2:$2, 0), 0)</f>
        <v>-0.6</v>
      </c>
      <c r="C4623">
        <f>VLOOKUP($A4623, focus_primary!$A:$AQ, MATCH(YEAR(A4623)+1, focus_primary!$2:$2, 0), 0)</f>
        <v>-0.6</v>
      </c>
      <c r="D4623">
        <f t="shared" si="288"/>
        <v>-0.6</v>
      </c>
      <c r="E4623">
        <f t="shared" si="289"/>
        <v>2</v>
      </c>
      <c r="F4623">
        <f t="shared" si="291"/>
        <v>3</v>
      </c>
      <c r="G4623">
        <f t="shared" si="290"/>
        <v>2025</v>
      </c>
    </row>
    <row r="4624" spans="1:7" x14ac:dyDescent="0.25">
      <c r="A4624" s="1">
        <f>focus_primary!A4625</f>
        <v>45706</v>
      </c>
      <c r="B4624">
        <f>VLOOKUP($A4624, focus_primary!$A:$AQ, MATCH(YEAR(fiscal_1_y_a!A4624), focus_primary!$2:$2, 0), 0)</f>
        <v>-0.6</v>
      </c>
      <c r="C4624">
        <f>VLOOKUP($A4624, focus_primary!$A:$AQ, MATCH(YEAR(A4624)+1, focus_primary!$2:$2, 0), 0)</f>
        <v>-0.6</v>
      </c>
      <c r="D4624">
        <f t="shared" si="288"/>
        <v>-0.6</v>
      </c>
      <c r="E4624">
        <f t="shared" si="289"/>
        <v>2</v>
      </c>
      <c r="F4624">
        <f t="shared" si="291"/>
        <v>3</v>
      </c>
      <c r="G4624">
        <f t="shared" si="290"/>
        <v>2025</v>
      </c>
    </row>
    <row r="4625" spans="1:7" x14ac:dyDescent="0.25">
      <c r="A4625" s="1">
        <f>focus_primary!A4626</f>
        <v>45707</v>
      </c>
      <c r="B4625">
        <f>VLOOKUP($A4625, focus_primary!$A:$AQ, MATCH(YEAR(fiscal_1_y_a!A4625), focus_primary!$2:$2, 0), 0)</f>
        <v>-0.6</v>
      </c>
      <c r="C4625">
        <f>VLOOKUP($A4625, focus_primary!$A:$AQ, MATCH(YEAR(A4625)+1, focus_primary!$2:$2, 0), 0)</f>
        <v>-0.6</v>
      </c>
      <c r="D4625">
        <f t="shared" si="288"/>
        <v>-0.6</v>
      </c>
      <c r="E4625">
        <f t="shared" si="289"/>
        <v>2</v>
      </c>
      <c r="F4625">
        <f t="shared" si="291"/>
        <v>3</v>
      </c>
      <c r="G4625">
        <f t="shared" si="290"/>
        <v>2025</v>
      </c>
    </row>
    <row r="4626" spans="1:7" x14ac:dyDescent="0.25">
      <c r="A4626" s="1">
        <f>focus_primary!A4627</f>
        <v>45708</v>
      </c>
      <c r="B4626">
        <f>VLOOKUP($A4626, focus_primary!$A:$AQ, MATCH(YEAR(fiscal_1_y_a!A4626), focus_primary!$2:$2, 0), 0)</f>
        <v>-0.6</v>
      </c>
      <c r="C4626">
        <f>VLOOKUP($A4626, focus_primary!$A:$AQ, MATCH(YEAR(A4626)+1, focus_primary!$2:$2, 0), 0)</f>
        <v>-0.6</v>
      </c>
      <c r="D4626">
        <f t="shared" si="288"/>
        <v>-0.6</v>
      </c>
      <c r="E4626">
        <f t="shared" si="289"/>
        <v>2</v>
      </c>
      <c r="F4626">
        <f t="shared" si="291"/>
        <v>3</v>
      </c>
      <c r="G4626">
        <f t="shared" si="290"/>
        <v>2025</v>
      </c>
    </row>
    <row r="4627" spans="1:7" x14ac:dyDescent="0.25">
      <c r="A4627" s="1">
        <f>focus_primary!A4628</f>
        <v>45709</v>
      </c>
      <c r="B4627">
        <f>VLOOKUP($A4627, focus_primary!$A:$AQ, MATCH(YEAR(fiscal_1_y_a!A4627), focus_primary!$2:$2, 0), 0)</f>
        <v>-0.6</v>
      </c>
      <c r="C4627">
        <f>VLOOKUP($A4627, focus_primary!$A:$AQ, MATCH(YEAR(A4627)+1, focus_primary!$2:$2, 0), 0)</f>
        <v>-0.6</v>
      </c>
      <c r="D4627">
        <f t="shared" si="288"/>
        <v>-0.6</v>
      </c>
      <c r="E4627">
        <f t="shared" si="289"/>
        <v>2</v>
      </c>
      <c r="F4627">
        <f t="shared" si="291"/>
        <v>3</v>
      </c>
      <c r="G4627">
        <f t="shared" si="290"/>
        <v>2025</v>
      </c>
    </row>
    <row r="4628" spans="1:7" x14ac:dyDescent="0.25">
      <c r="A4628" s="1">
        <f>focus_primary!A4629</f>
        <v>45712</v>
      </c>
      <c r="B4628">
        <f>VLOOKUP($A4628, focus_primary!$A:$AQ, MATCH(YEAR(fiscal_1_y_a!A4628), focus_primary!$2:$2, 0), 0)</f>
        <v>-0.59</v>
      </c>
      <c r="C4628">
        <f>VLOOKUP($A4628, focus_primary!$A:$AQ, MATCH(YEAR(A4628)+1, focus_primary!$2:$2, 0), 0)</f>
        <v>-0.6</v>
      </c>
      <c r="D4628">
        <f t="shared" si="288"/>
        <v>-0.59166666666666667</v>
      </c>
      <c r="E4628">
        <f t="shared" si="289"/>
        <v>2</v>
      </c>
      <c r="F4628">
        <f t="shared" si="291"/>
        <v>3</v>
      </c>
      <c r="G4628">
        <f t="shared" si="290"/>
        <v>2025</v>
      </c>
    </row>
    <row r="4629" spans="1:7" x14ac:dyDescent="0.25">
      <c r="A4629" s="1">
        <f>focus_primary!A4630</f>
        <v>45713</v>
      </c>
      <c r="B4629">
        <f>VLOOKUP($A4629, focus_primary!$A:$AQ, MATCH(YEAR(fiscal_1_y_a!A4629), focus_primary!$2:$2, 0), 0)</f>
        <v>-0.59</v>
      </c>
      <c r="C4629">
        <f>VLOOKUP($A4629, focus_primary!$A:$AQ, MATCH(YEAR(A4629)+1, focus_primary!$2:$2, 0), 0)</f>
        <v>-0.6</v>
      </c>
      <c r="D4629">
        <f t="shared" si="288"/>
        <v>-0.59166666666666667</v>
      </c>
      <c r="E4629">
        <f t="shared" si="289"/>
        <v>2</v>
      </c>
      <c r="F4629">
        <f t="shared" si="291"/>
        <v>3</v>
      </c>
      <c r="G4629">
        <f t="shared" si="290"/>
        <v>2025</v>
      </c>
    </row>
    <row r="4630" spans="1:7" x14ac:dyDescent="0.25">
      <c r="A4630" s="1">
        <f>focus_primary!A4631</f>
        <v>45714</v>
      </c>
      <c r="B4630">
        <f>VLOOKUP($A4630, focus_primary!$A:$AQ, MATCH(YEAR(fiscal_1_y_a!A4630), focus_primary!$2:$2, 0), 0)</f>
        <v>-0.6</v>
      </c>
      <c r="C4630">
        <f>VLOOKUP($A4630, focus_primary!$A:$AQ, MATCH(YEAR(A4630)+1, focus_primary!$2:$2, 0), 0)</f>
        <v>-0.6</v>
      </c>
      <c r="D4630">
        <f t="shared" si="288"/>
        <v>-0.6</v>
      </c>
      <c r="E4630">
        <f t="shared" si="289"/>
        <v>2</v>
      </c>
      <c r="F4630">
        <f t="shared" si="291"/>
        <v>3</v>
      </c>
      <c r="G4630">
        <f t="shared" si="290"/>
        <v>2025</v>
      </c>
    </row>
    <row r="4631" spans="1:7" x14ac:dyDescent="0.25">
      <c r="A4631" s="1">
        <f>focus_primary!A4632</f>
        <v>45715</v>
      </c>
      <c r="B4631">
        <f>VLOOKUP($A4631, focus_primary!$A:$AQ, MATCH(YEAR(fiscal_1_y_a!A4631), focus_primary!$2:$2, 0), 0)</f>
        <v>-0.6</v>
      </c>
      <c r="C4631">
        <f>VLOOKUP($A4631, focus_primary!$A:$AQ, MATCH(YEAR(A4631)+1, focus_primary!$2:$2, 0), 0)</f>
        <v>-0.6</v>
      </c>
      <c r="D4631">
        <f t="shared" si="288"/>
        <v>-0.6</v>
      </c>
      <c r="E4631">
        <f t="shared" si="289"/>
        <v>2</v>
      </c>
      <c r="F4631">
        <f t="shared" si="291"/>
        <v>3</v>
      </c>
      <c r="G4631">
        <f t="shared" si="290"/>
        <v>2025</v>
      </c>
    </row>
    <row r="4632" spans="1:7" x14ac:dyDescent="0.25">
      <c r="A4632" s="1">
        <f>focus_primary!A4633</f>
        <v>45716</v>
      </c>
      <c r="B4632">
        <f>VLOOKUP($A4632, focus_primary!$A:$AQ, MATCH(YEAR(fiscal_1_y_a!A4632), focus_primary!$2:$2, 0), 0)</f>
        <v>-0.6</v>
      </c>
      <c r="C4632">
        <f>VLOOKUP($A4632, focus_primary!$A:$AQ, MATCH(YEAR(A4632)+1, focus_primary!$2:$2, 0), 0)</f>
        <v>-0.6</v>
      </c>
      <c r="D4632">
        <f t="shared" si="288"/>
        <v>-0.6</v>
      </c>
      <c r="E4632">
        <f t="shared" si="289"/>
        <v>2</v>
      </c>
      <c r="F4632">
        <f t="shared" si="291"/>
        <v>3</v>
      </c>
      <c r="G4632">
        <f t="shared" si="290"/>
        <v>2025</v>
      </c>
    </row>
    <row r="4633" spans="1:7" x14ac:dyDescent="0.25">
      <c r="A4633" s="1">
        <f>focus_primary!A4634</f>
        <v>45721</v>
      </c>
      <c r="B4633">
        <f>VLOOKUP($A4633, focus_primary!$A:$AQ, MATCH(YEAR(fiscal_1_y_a!A4633), focus_primary!$2:$2, 0), 0)</f>
        <v>-0.6</v>
      </c>
      <c r="C4633">
        <f>VLOOKUP($A4633, focus_primary!$A:$AQ, MATCH(YEAR(A4633)+1, focus_primary!$2:$2, 0), 0)</f>
        <v>-0.6</v>
      </c>
      <c r="D4633">
        <f t="shared" si="288"/>
        <v>-0.6</v>
      </c>
      <c r="E4633">
        <f t="shared" si="289"/>
        <v>3</v>
      </c>
      <c r="F4633">
        <f t="shared" si="291"/>
        <v>3</v>
      </c>
      <c r="G4633">
        <f t="shared" si="290"/>
        <v>2025</v>
      </c>
    </row>
    <row r="4634" spans="1:7" x14ac:dyDescent="0.25">
      <c r="A4634" s="1">
        <f>focus_primary!A4635</f>
        <v>45722</v>
      </c>
      <c r="B4634">
        <f>VLOOKUP($A4634, focus_primary!$A:$AQ, MATCH(YEAR(fiscal_1_y_a!A4634), focus_primary!$2:$2, 0), 0)</f>
        <v>-0.6</v>
      </c>
      <c r="C4634">
        <f>VLOOKUP($A4634, focus_primary!$A:$AQ, MATCH(YEAR(A4634)+1, focus_primary!$2:$2, 0), 0)</f>
        <v>-0.6</v>
      </c>
      <c r="D4634">
        <f t="shared" si="288"/>
        <v>-0.6</v>
      </c>
      <c r="E4634">
        <f t="shared" si="289"/>
        <v>3</v>
      </c>
      <c r="F4634">
        <f t="shared" si="291"/>
        <v>3</v>
      </c>
      <c r="G4634">
        <f t="shared" si="290"/>
        <v>2025</v>
      </c>
    </row>
    <row r="4635" spans="1:7" x14ac:dyDescent="0.25">
      <c r="A4635" s="1">
        <f>focus_primary!A4636</f>
        <v>45723</v>
      </c>
      <c r="B4635">
        <f>VLOOKUP($A4635, focus_primary!$A:$AQ, MATCH(YEAR(fiscal_1_y_a!A4635), focus_primary!$2:$2, 0), 0)</f>
        <v>-0.6</v>
      </c>
      <c r="C4635">
        <f>VLOOKUP($A4635, focus_primary!$A:$AQ, MATCH(YEAR(A4635)+1, focus_primary!$2:$2, 0), 0)</f>
        <v>-0.6</v>
      </c>
      <c r="D4635">
        <f t="shared" si="288"/>
        <v>-0.6</v>
      </c>
      <c r="E4635">
        <f t="shared" si="289"/>
        <v>3</v>
      </c>
      <c r="F4635">
        <f t="shared" si="291"/>
        <v>3</v>
      </c>
      <c r="G4635">
        <f t="shared" si="290"/>
        <v>2025</v>
      </c>
    </row>
    <row r="4636" spans="1:7" x14ac:dyDescent="0.25">
      <c r="A4636" s="1">
        <f>focus_primary!A4637</f>
        <v>45726</v>
      </c>
      <c r="B4636">
        <f>VLOOKUP($A4636, focus_primary!$A:$AQ, MATCH(YEAR(fiscal_1_y_a!A4636), focus_primary!$2:$2, 0), 0)</f>
        <v>-0.59</v>
      </c>
      <c r="C4636">
        <f>VLOOKUP($A4636, focus_primary!$A:$AQ, MATCH(YEAR(A4636)+1, focus_primary!$2:$2, 0), 0)</f>
        <v>-0.6</v>
      </c>
      <c r="D4636">
        <f t="shared" si="288"/>
        <v>-0.59249999999999992</v>
      </c>
      <c r="E4636">
        <f t="shared" si="289"/>
        <v>3</v>
      </c>
      <c r="F4636">
        <f t="shared" si="291"/>
        <v>3</v>
      </c>
      <c r="G4636">
        <f t="shared" si="290"/>
        <v>2025</v>
      </c>
    </row>
    <row r="4637" spans="1:7" x14ac:dyDescent="0.25">
      <c r="A4637" s="1">
        <f>focus_primary!A4638</f>
        <v>45727</v>
      </c>
      <c r="B4637">
        <f>VLOOKUP($A4637, focus_primary!$A:$AQ, MATCH(YEAR(fiscal_1_y_a!A4637), focus_primary!$2:$2, 0), 0)</f>
        <v>-0.6</v>
      </c>
      <c r="C4637">
        <f>VLOOKUP($A4637, focus_primary!$A:$AQ, MATCH(YEAR(A4637)+1, focus_primary!$2:$2, 0), 0)</f>
        <v>-0.6</v>
      </c>
      <c r="D4637">
        <f t="shared" si="288"/>
        <v>-0.6</v>
      </c>
      <c r="E4637">
        <f t="shared" si="289"/>
        <v>3</v>
      </c>
      <c r="F4637">
        <f t="shared" si="291"/>
        <v>3</v>
      </c>
      <c r="G4637">
        <f t="shared" si="290"/>
        <v>2025</v>
      </c>
    </row>
    <row r="4638" spans="1:7" x14ac:dyDescent="0.25">
      <c r="A4638" s="1">
        <f>focus_primary!A4639</f>
        <v>45728</v>
      </c>
      <c r="B4638">
        <f>VLOOKUP($A4638, focus_primary!$A:$AQ, MATCH(YEAR(fiscal_1_y_a!A4638), focus_primary!$2:$2, 0), 0)</f>
        <v>-0.6</v>
      </c>
      <c r="C4638">
        <f>VLOOKUP($A4638, focus_primary!$A:$AQ, MATCH(YEAR(A4638)+1, focus_primary!$2:$2, 0), 0)</f>
        <v>-0.6</v>
      </c>
      <c r="D4638">
        <f t="shared" si="288"/>
        <v>-0.6</v>
      </c>
      <c r="E4638">
        <f t="shared" si="289"/>
        <v>3</v>
      </c>
      <c r="F4638">
        <f t="shared" si="291"/>
        <v>3</v>
      </c>
      <c r="G4638">
        <f t="shared" si="290"/>
        <v>2025</v>
      </c>
    </row>
    <row r="4639" spans="1:7" x14ac:dyDescent="0.25">
      <c r="A4639" s="1">
        <f>focus_primary!A4640</f>
        <v>45729</v>
      </c>
      <c r="B4639">
        <f>VLOOKUP($A4639, focus_primary!$A:$AQ, MATCH(YEAR(fiscal_1_y_a!A4639), focus_primary!$2:$2, 0), 0)</f>
        <v>-0.6</v>
      </c>
      <c r="C4639">
        <f>VLOOKUP($A4639, focus_primary!$A:$AQ, MATCH(YEAR(A4639)+1, focus_primary!$2:$2, 0), 0)</f>
        <v>-0.6</v>
      </c>
      <c r="D4639">
        <f t="shared" si="288"/>
        <v>-0.6</v>
      </c>
      <c r="E4639">
        <f t="shared" si="289"/>
        <v>3</v>
      </c>
      <c r="F4639">
        <f t="shared" si="291"/>
        <v>3</v>
      </c>
      <c r="G4639">
        <f t="shared" si="290"/>
        <v>2025</v>
      </c>
    </row>
    <row r="4640" spans="1:7" x14ac:dyDescent="0.25">
      <c r="A4640" s="1">
        <f>focus_primary!A4641</f>
        <v>45730</v>
      </c>
      <c r="B4640">
        <f>VLOOKUP($A4640, focus_primary!$A:$AQ, MATCH(YEAR(fiscal_1_y_a!A4640), focus_primary!$2:$2, 0), 0)</f>
        <v>-0.6</v>
      </c>
      <c r="C4640">
        <f>VLOOKUP($A4640, focus_primary!$A:$AQ, MATCH(YEAR(A4640)+1, focus_primary!$2:$2, 0), 0)</f>
        <v>-0.64500000000000002</v>
      </c>
      <c r="D4640">
        <f t="shared" si="288"/>
        <v>-0.61124999999999996</v>
      </c>
      <c r="E4640">
        <f t="shared" si="289"/>
        <v>3</v>
      </c>
      <c r="F4640">
        <f t="shared" si="291"/>
        <v>3</v>
      </c>
      <c r="G4640">
        <f t="shared" si="290"/>
        <v>2025</v>
      </c>
    </row>
    <row r="4641" spans="1:7" x14ac:dyDescent="0.25">
      <c r="A4641" s="1">
        <f>focus_primary!A4642</f>
        <v>45733</v>
      </c>
      <c r="B4641">
        <f>VLOOKUP($A4641, focus_primary!$A:$AQ, MATCH(YEAR(fiscal_1_y_a!A4641), focus_primary!$2:$2, 0), 0)</f>
        <v>-0.6</v>
      </c>
      <c r="C4641">
        <f>VLOOKUP($A4641, focus_primary!$A:$AQ, MATCH(YEAR(A4641)+1, focus_primary!$2:$2, 0), 0)</f>
        <v>-0.62</v>
      </c>
      <c r="D4641">
        <f t="shared" si="288"/>
        <v>-0.60499999999999998</v>
      </c>
      <c r="E4641">
        <f t="shared" si="289"/>
        <v>3</v>
      </c>
      <c r="F4641">
        <f t="shared" si="291"/>
        <v>3</v>
      </c>
      <c r="G4641">
        <f t="shared" si="290"/>
        <v>2025</v>
      </c>
    </row>
    <row r="4642" spans="1:7" x14ac:dyDescent="0.25">
      <c r="A4642" s="1">
        <f>focus_primary!A4643</f>
        <v>45734</v>
      </c>
      <c r="B4642">
        <f>VLOOKUP($A4642, focus_primary!$A:$AQ, MATCH(YEAR(fiscal_1_y_a!A4642), focus_primary!$2:$2, 0), 0)</f>
        <v>-0.6</v>
      </c>
      <c r="C4642">
        <f>VLOOKUP($A4642, focus_primary!$A:$AQ, MATCH(YEAR(A4642)+1, focus_primary!$2:$2, 0), 0)</f>
        <v>-0.62</v>
      </c>
      <c r="D4642">
        <f t="shared" si="288"/>
        <v>-0.60499999999999998</v>
      </c>
      <c r="E4642">
        <f t="shared" si="289"/>
        <v>3</v>
      </c>
      <c r="F4642">
        <f t="shared" si="291"/>
        <v>3</v>
      </c>
      <c r="G4642">
        <f t="shared" si="290"/>
        <v>2025</v>
      </c>
    </row>
    <row r="4643" spans="1:7" x14ac:dyDescent="0.25">
      <c r="A4643" s="1">
        <f>focus_primary!A4644</f>
        <v>45735</v>
      </c>
      <c r="B4643">
        <f>VLOOKUP($A4643, focus_primary!$A:$AQ, MATCH(YEAR(fiscal_1_y_a!A4643), focus_primary!$2:$2, 0), 0)</f>
        <v>-0.6</v>
      </c>
      <c r="C4643">
        <f>VLOOKUP($A4643, focus_primary!$A:$AQ, MATCH(YEAR(A4643)+1, focus_primary!$2:$2, 0), 0)</f>
        <v>-0.62</v>
      </c>
      <c r="D4643">
        <f t="shared" si="288"/>
        <v>-0.60499999999999998</v>
      </c>
      <c r="E4643">
        <f t="shared" si="289"/>
        <v>3</v>
      </c>
      <c r="F4643">
        <f t="shared" si="291"/>
        <v>3</v>
      </c>
      <c r="G4643">
        <f t="shared" si="290"/>
        <v>2025</v>
      </c>
    </row>
    <row r="4644" spans="1:7" x14ac:dyDescent="0.25">
      <c r="A4644" s="1">
        <f>focus_primary!A4645</f>
        <v>45736</v>
      </c>
      <c r="B4644">
        <f>VLOOKUP($A4644, focus_primary!$A:$AQ, MATCH(YEAR(fiscal_1_y_a!A4644), focus_primary!$2:$2, 0), 0)</f>
        <v>-0.6</v>
      </c>
      <c r="C4644">
        <f>VLOOKUP($A4644, focus_primary!$A:$AQ, MATCH(YEAR(A4644)+1, focus_primary!$2:$2, 0), 0)</f>
        <v>-0.62</v>
      </c>
      <c r="D4644">
        <f t="shared" si="288"/>
        <v>-0.60499999999999998</v>
      </c>
      <c r="E4644">
        <f t="shared" si="289"/>
        <v>3</v>
      </c>
      <c r="F4644">
        <f t="shared" si="291"/>
        <v>3</v>
      </c>
      <c r="G4644">
        <f t="shared" si="290"/>
        <v>2025</v>
      </c>
    </row>
    <row r="4645" spans="1:7" x14ac:dyDescent="0.25">
      <c r="A4645" s="1">
        <f>focus_primary!A4646</f>
        <v>45737</v>
      </c>
      <c r="B4645">
        <f>VLOOKUP($A4645, focus_primary!$A:$AQ, MATCH(YEAR(fiscal_1_y_a!A4645), focus_primary!$2:$2, 0), 0)</f>
        <v>-0.6</v>
      </c>
      <c r="C4645">
        <f>VLOOKUP($A4645, focus_primary!$A:$AQ, MATCH(YEAR(A4645)+1, focus_primary!$2:$2, 0), 0)</f>
        <v>-0.66</v>
      </c>
      <c r="D4645">
        <f t="shared" si="288"/>
        <v>-0.61499999999999988</v>
      </c>
      <c r="E4645">
        <f t="shared" si="289"/>
        <v>3</v>
      </c>
      <c r="F4645">
        <f t="shared" si="291"/>
        <v>3</v>
      </c>
      <c r="G4645">
        <f t="shared" si="290"/>
        <v>2025</v>
      </c>
    </row>
    <row r="4646" spans="1:7" x14ac:dyDescent="0.25">
      <c r="A4646" s="1">
        <f>focus_primary!A4647</f>
        <v>45740</v>
      </c>
      <c r="B4646">
        <f>VLOOKUP($A4646, focus_primary!$A:$AQ, MATCH(YEAR(fiscal_1_y_a!A4646), focus_primary!$2:$2, 0), 0)</f>
        <v>-0.6</v>
      </c>
      <c r="C4646">
        <f>VLOOKUP($A4646, focus_primary!$A:$AQ, MATCH(YEAR(A4646)+1, focus_primary!$2:$2, 0), 0)</f>
        <v>-0.7</v>
      </c>
      <c r="D4646">
        <f t="shared" si="288"/>
        <v>-0.62499999999999989</v>
      </c>
      <c r="E4646">
        <f t="shared" si="289"/>
        <v>3</v>
      </c>
      <c r="F4646">
        <f t="shared" si="291"/>
        <v>3</v>
      </c>
      <c r="G4646">
        <f t="shared" si="290"/>
        <v>2025</v>
      </c>
    </row>
    <row r="4647" spans="1:7" x14ac:dyDescent="0.25">
      <c r="A4647" s="1">
        <f>focus_primary!A4648</f>
        <v>45741</v>
      </c>
      <c r="B4647">
        <f>VLOOKUP($A4647, focus_primary!$A:$AQ, MATCH(YEAR(fiscal_1_y_a!A4647), focus_primary!$2:$2, 0), 0)</f>
        <v>-0.6</v>
      </c>
      <c r="C4647">
        <f>VLOOKUP($A4647, focus_primary!$A:$AQ, MATCH(YEAR(A4647)+1, focus_primary!$2:$2, 0), 0)</f>
        <v>-0.7</v>
      </c>
      <c r="D4647">
        <f t="shared" si="288"/>
        <v>-0.62499999999999989</v>
      </c>
      <c r="E4647">
        <f t="shared" si="289"/>
        <v>3</v>
      </c>
      <c r="F4647">
        <f t="shared" si="291"/>
        <v>3</v>
      </c>
      <c r="G4647">
        <f t="shared" si="290"/>
        <v>2025</v>
      </c>
    </row>
    <row r="4648" spans="1:7" x14ac:dyDescent="0.25">
      <c r="A4648" s="1">
        <f>focus_primary!A4649</f>
        <v>45742</v>
      </c>
      <c r="B4648">
        <f>VLOOKUP($A4648, focus_primary!$A:$AQ, MATCH(YEAR(fiscal_1_y_a!A4648), focus_primary!$2:$2, 0), 0)</f>
        <v>-0.6</v>
      </c>
      <c r="C4648">
        <f>VLOOKUP($A4648, focus_primary!$A:$AQ, MATCH(YEAR(A4648)+1, focus_primary!$2:$2, 0), 0)</f>
        <v>-0.7</v>
      </c>
      <c r="D4648">
        <f t="shared" si="288"/>
        <v>-0.62499999999999989</v>
      </c>
      <c r="E4648">
        <f t="shared" si="289"/>
        <v>3</v>
      </c>
      <c r="F4648">
        <f t="shared" si="291"/>
        <v>3</v>
      </c>
      <c r="G4648">
        <f t="shared" si="290"/>
        <v>2025</v>
      </c>
    </row>
    <row r="4649" spans="1:7" x14ac:dyDescent="0.25">
      <c r="A4649" s="1">
        <f>focus_primary!A4650</f>
        <v>45743</v>
      </c>
      <c r="B4649">
        <f>VLOOKUP($A4649, focus_primary!$A:$AQ, MATCH(YEAR(fiscal_1_y_a!A4649), focus_primary!$2:$2, 0), 0)</f>
        <v>-0.6</v>
      </c>
      <c r="C4649">
        <f>VLOOKUP($A4649, focus_primary!$A:$AQ, MATCH(YEAR(A4649)+1, focus_primary!$2:$2, 0), 0)</f>
        <v>-0.7</v>
      </c>
      <c r="D4649">
        <f t="shared" si="288"/>
        <v>-0.62499999999999989</v>
      </c>
      <c r="E4649">
        <f t="shared" si="289"/>
        <v>3</v>
      </c>
      <c r="F4649">
        <f t="shared" si="291"/>
        <v>3</v>
      </c>
      <c r="G4649">
        <f t="shared" si="290"/>
        <v>2025</v>
      </c>
    </row>
    <row r="4650" spans="1:7" x14ac:dyDescent="0.25">
      <c r="A4650" s="1">
        <f>focus_primary!A4651</f>
        <v>45744</v>
      </c>
      <c r="B4650">
        <f>VLOOKUP($A4650, focus_primary!$A:$AQ, MATCH(YEAR(fiscal_1_y_a!A4650), focus_primary!$2:$2, 0), 0)</f>
        <v>-0.6</v>
      </c>
      <c r="C4650">
        <f>VLOOKUP($A4650, focus_primary!$A:$AQ, MATCH(YEAR(A4650)+1, focus_primary!$2:$2, 0), 0)</f>
        <v>-0.7</v>
      </c>
      <c r="D4650">
        <f t="shared" si="288"/>
        <v>-0.62499999999999989</v>
      </c>
      <c r="E4650">
        <f t="shared" si="289"/>
        <v>3</v>
      </c>
      <c r="F4650">
        <f t="shared" si="291"/>
        <v>3</v>
      </c>
      <c r="G4650">
        <f t="shared" si="290"/>
        <v>2025</v>
      </c>
    </row>
    <row r="4651" spans="1:7" x14ac:dyDescent="0.25">
      <c r="A4651" s="1">
        <f>focus_primary!A4652</f>
        <v>45747</v>
      </c>
      <c r="B4651">
        <f>VLOOKUP($A4651, focus_primary!$A:$AQ, MATCH(YEAR(fiscal_1_y_a!A4651), focus_primary!$2:$2, 0), 0)</f>
        <v>-0.6</v>
      </c>
      <c r="C4651">
        <f>VLOOKUP($A4651, focus_primary!$A:$AQ, MATCH(YEAR(A4651)+1, focus_primary!$2:$2, 0), 0)</f>
        <v>-0.7</v>
      </c>
      <c r="D4651">
        <f t="shared" si="288"/>
        <v>-0.62499999999999989</v>
      </c>
      <c r="E4651">
        <f t="shared" si="289"/>
        <v>3</v>
      </c>
      <c r="F4651">
        <f t="shared" si="291"/>
        <v>3</v>
      </c>
      <c r="G4651">
        <f t="shared" si="290"/>
        <v>2025</v>
      </c>
    </row>
    <row r="4652" spans="1:7" x14ac:dyDescent="0.25">
      <c r="A4652" s="1">
        <f>focus_primary!A4653</f>
        <v>45748</v>
      </c>
      <c r="B4652">
        <f>VLOOKUP($A4652, focus_primary!$A:$AQ, MATCH(YEAR(fiscal_1_y_a!A4652), focus_primary!$2:$2, 0), 0)</f>
        <v>-0.6</v>
      </c>
      <c r="C4652">
        <f>VLOOKUP($A4652, focus_primary!$A:$AQ, MATCH(YEAR(A4652)+1, focus_primary!$2:$2, 0), 0)</f>
        <v>-0.7</v>
      </c>
      <c r="D4652">
        <f t="shared" si="288"/>
        <v>-0.6333333333333333</v>
      </c>
      <c r="E4652">
        <f t="shared" si="289"/>
        <v>4</v>
      </c>
      <c r="F4652">
        <f t="shared" si="291"/>
        <v>6</v>
      </c>
      <c r="G4652">
        <f t="shared" si="290"/>
        <v>2025</v>
      </c>
    </row>
    <row r="4653" spans="1:7" x14ac:dyDescent="0.25">
      <c r="A4653" s="1">
        <f>focus_primary!A4654</f>
        <v>45749</v>
      </c>
      <c r="B4653">
        <f>VLOOKUP($A4653, focus_primary!$A:$AQ, MATCH(YEAR(fiscal_1_y_a!A4653), focus_primary!$2:$2, 0), 0)</f>
        <v>-0.6</v>
      </c>
      <c r="C4653">
        <f>VLOOKUP($A4653, focus_primary!$A:$AQ, MATCH(YEAR(A4653)+1, focus_primary!$2:$2, 0), 0)</f>
        <v>-0.7</v>
      </c>
      <c r="D4653">
        <f t="shared" si="288"/>
        <v>-0.6333333333333333</v>
      </c>
      <c r="E4653">
        <f t="shared" si="289"/>
        <v>4</v>
      </c>
      <c r="F4653">
        <f t="shared" si="291"/>
        <v>6</v>
      </c>
      <c r="G4653">
        <f t="shared" si="290"/>
        <v>2025</v>
      </c>
    </row>
    <row r="4654" spans="1:7" x14ac:dyDescent="0.25">
      <c r="A4654" s="1">
        <f>focus_primary!A4655</f>
        <v>45750</v>
      </c>
      <c r="B4654">
        <f>VLOOKUP($A4654, focus_primary!$A:$AQ, MATCH(YEAR(fiscal_1_y_a!A4654), focus_primary!$2:$2, 0), 0)</f>
        <v>-0.6</v>
      </c>
      <c r="C4654">
        <f>VLOOKUP($A4654, focus_primary!$A:$AQ, MATCH(YEAR(A4654)+1, focus_primary!$2:$2, 0), 0)</f>
        <v>-0.7</v>
      </c>
      <c r="D4654">
        <f t="shared" si="288"/>
        <v>-0.6333333333333333</v>
      </c>
      <c r="E4654">
        <f t="shared" si="289"/>
        <v>4</v>
      </c>
      <c r="F4654">
        <f t="shared" si="291"/>
        <v>6</v>
      </c>
      <c r="G4654">
        <f t="shared" si="290"/>
        <v>2025</v>
      </c>
    </row>
    <row r="4655" spans="1:7" x14ac:dyDescent="0.25">
      <c r="A4655" s="1">
        <f>focus_primary!A4656</f>
        <v>45751</v>
      </c>
      <c r="B4655">
        <f>VLOOKUP($A4655, focus_primary!$A:$AQ, MATCH(YEAR(fiscal_1_y_a!A4655), focus_primary!$2:$2, 0), 0)</f>
        <v>-0.6</v>
      </c>
      <c r="C4655">
        <f>VLOOKUP($A4655, focus_primary!$A:$AQ, MATCH(YEAR(A4655)+1, focus_primary!$2:$2, 0), 0)</f>
        <v>-0.7</v>
      </c>
      <c r="D4655">
        <f t="shared" si="288"/>
        <v>-0.6333333333333333</v>
      </c>
      <c r="E4655">
        <f t="shared" si="289"/>
        <v>4</v>
      </c>
      <c r="F4655">
        <f t="shared" si="291"/>
        <v>6</v>
      </c>
      <c r="G4655">
        <f t="shared" si="290"/>
        <v>2025</v>
      </c>
    </row>
    <row r="4656" spans="1:7" x14ac:dyDescent="0.25">
      <c r="A4656" s="1">
        <f>focus_primary!A4657</f>
        <v>45754</v>
      </c>
      <c r="B4656">
        <f>VLOOKUP($A4656, focus_primary!$A:$AQ, MATCH(YEAR(fiscal_1_y_a!A4656), focus_primary!$2:$2, 0), 0)</f>
        <v>-0.6</v>
      </c>
      <c r="C4656">
        <f>VLOOKUP($A4656, focus_primary!$A:$AQ, MATCH(YEAR(A4656)+1, focus_primary!$2:$2, 0), 0)</f>
        <v>-0.7</v>
      </c>
      <c r="D4656">
        <f t="shared" si="288"/>
        <v>-0.6333333333333333</v>
      </c>
      <c r="E4656">
        <f t="shared" si="289"/>
        <v>4</v>
      </c>
      <c r="F4656">
        <f t="shared" si="291"/>
        <v>6</v>
      </c>
      <c r="G4656">
        <f t="shared" si="290"/>
        <v>2025</v>
      </c>
    </row>
    <row r="4657" spans="1:7" x14ac:dyDescent="0.25">
      <c r="A4657" s="1">
        <f>focus_primary!A4658</f>
        <v>45755</v>
      </c>
      <c r="B4657">
        <f>VLOOKUP($A4657, focus_primary!$A:$AQ, MATCH(YEAR(fiscal_1_y_a!A4657), focus_primary!$2:$2, 0), 0)</f>
        <v>-0.6</v>
      </c>
      <c r="C4657">
        <f>VLOOKUP($A4657, focus_primary!$A:$AQ, MATCH(YEAR(A4657)+1, focus_primary!$2:$2, 0), 0)</f>
        <v>-0.7</v>
      </c>
      <c r="D4657">
        <f t="shared" si="288"/>
        <v>-0.6333333333333333</v>
      </c>
      <c r="E4657">
        <f t="shared" si="289"/>
        <v>4</v>
      </c>
      <c r="F4657">
        <f t="shared" si="291"/>
        <v>6</v>
      </c>
      <c r="G4657">
        <f t="shared" si="290"/>
        <v>2025</v>
      </c>
    </row>
    <row r="4658" spans="1:7" x14ac:dyDescent="0.25">
      <c r="A4658" s="1">
        <f>focus_primary!A4659</f>
        <v>45756</v>
      </c>
      <c r="B4658">
        <f>VLOOKUP($A4658, focus_primary!$A:$AQ, MATCH(YEAR(fiscal_1_y_a!A4658), focus_primary!$2:$2, 0), 0)</f>
        <v>-0.6</v>
      </c>
      <c r="C4658">
        <f>VLOOKUP($A4658, focus_primary!$A:$AQ, MATCH(YEAR(A4658)+1, focus_primary!$2:$2, 0), 0)</f>
        <v>-0.7</v>
      </c>
      <c r="D4658">
        <f t="shared" si="288"/>
        <v>-0.6333333333333333</v>
      </c>
      <c r="E4658">
        <f t="shared" si="289"/>
        <v>4</v>
      </c>
      <c r="F4658">
        <f t="shared" si="291"/>
        <v>6</v>
      </c>
      <c r="G4658">
        <f t="shared" si="290"/>
        <v>2025</v>
      </c>
    </row>
    <row r="4659" spans="1:7" x14ac:dyDescent="0.25">
      <c r="A4659" s="1">
        <f>focus_primary!A4660</f>
        <v>45757</v>
      </c>
      <c r="B4659">
        <f>VLOOKUP($A4659, focus_primary!$A:$AQ, MATCH(YEAR(fiscal_1_y_a!A4659), focus_primary!$2:$2, 0), 0)</f>
        <v>-0.6</v>
      </c>
      <c r="C4659">
        <f>VLOOKUP($A4659, focus_primary!$A:$AQ, MATCH(YEAR(A4659)+1, focus_primary!$2:$2, 0), 0)</f>
        <v>-0.7</v>
      </c>
      <c r="D4659">
        <f t="shared" si="288"/>
        <v>-0.6333333333333333</v>
      </c>
      <c r="E4659">
        <f t="shared" si="289"/>
        <v>4</v>
      </c>
      <c r="F4659">
        <f t="shared" si="291"/>
        <v>6</v>
      </c>
      <c r="G4659">
        <f t="shared" si="290"/>
        <v>2025</v>
      </c>
    </row>
    <row r="4660" spans="1:7" x14ac:dyDescent="0.25">
      <c r="A4660" s="1">
        <f>focus_primary!A4661</f>
        <v>45758</v>
      </c>
      <c r="B4660">
        <f>VLOOKUP($A4660, focus_primary!$A:$AQ, MATCH(YEAR(fiscal_1_y_a!A4660), focus_primary!$2:$2, 0), 0)</f>
        <v>-0.6</v>
      </c>
      <c r="C4660">
        <f>VLOOKUP($A4660, focus_primary!$A:$AQ, MATCH(YEAR(A4660)+1, focus_primary!$2:$2, 0), 0)</f>
        <v>-0.7</v>
      </c>
      <c r="D4660">
        <f t="shared" si="288"/>
        <v>-0.6333333333333333</v>
      </c>
      <c r="E4660">
        <f t="shared" si="289"/>
        <v>4</v>
      </c>
      <c r="F4660">
        <f t="shared" si="291"/>
        <v>6</v>
      </c>
      <c r="G4660">
        <f t="shared" si="290"/>
        <v>2025</v>
      </c>
    </row>
    <row r="4661" spans="1:7" x14ac:dyDescent="0.25">
      <c r="A4661" s="1">
        <f>focus_primary!A4662</f>
        <v>45761</v>
      </c>
      <c r="B4661">
        <f>VLOOKUP($A4661, focus_primary!$A:$AQ, MATCH(YEAR(fiscal_1_y_a!A4661), focus_primary!$2:$2, 0), 0)</f>
        <v>-0.59230000000000005</v>
      </c>
      <c r="C4661">
        <f>VLOOKUP($A4661, focus_primary!$A:$AQ, MATCH(YEAR(A4661)+1, focus_primary!$2:$2, 0), 0)</f>
        <v>-0.65</v>
      </c>
      <c r="D4661">
        <f t="shared" si="288"/>
        <v>-0.61153333333333337</v>
      </c>
      <c r="E4661">
        <f t="shared" si="289"/>
        <v>4</v>
      </c>
      <c r="F4661">
        <f t="shared" si="291"/>
        <v>6</v>
      </c>
      <c r="G4661">
        <f t="shared" si="290"/>
        <v>2025</v>
      </c>
    </row>
    <row r="4662" spans="1:7" x14ac:dyDescent="0.25">
      <c r="A4662" s="1">
        <f>focus_primary!A4663</f>
        <v>45762</v>
      </c>
      <c r="B4662">
        <f>VLOOKUP($A4662, focus_primary!$A:$AQ, MATCH(YEAR(fiscal_1_y_a!A4662), focus_primary!$2:$2, 0), 0)</f>
        <v>-0.59619999999999995</v>
      </c>
      <c r="C4662">
        <f>VLOOKUP($A4662, focus_primary!$A:$AQ, MATCH(YEAR(A4662)+1, focus_primary!$2:$2, 0), 0)</f>
        <v>-0.66</v>
      </c>
      <c r="D4662">
        <f t="shared" si="288"/>
        <v>-0.61746666666666661</v>
      </c>
      <c r="E4662">
        <f t="shared" si="289"/>
        <v>4</v>
      </c>
      <c r="F4662">
        <f t="shared" si="291"/>
        <v>6</v>
      </c>
      <c r="G4662">
        <f t="shared" si="290"/>
        <v>2025</v>
      </c>
    </row>
    <row r="4663" spans="1:7" x14ac:dyDescent="0.25">
      <c r="A4663" s="1">
        <f>focus_primary!A4664</f>
        <v>45763</v>
      </c>
      <c r="B4663">
        <f>VLOOKUP($A4663, focus_primary!$A:$AQ, MATCH(YEAR(fiscal_1_y_a!A4663), focus_primary!$2:$2, 0), 0)</f>
        <v>-0.6</v>
      </c>
      <c r="C4663">
        <f>VLOOKUP($A4663, focus_primary!$A:$AQ, MATCH(YEAR(A4663)+1, focus_primary!$2:$2, 0), 0)</f>
        <v>-0.67</v>
      </c>
      <c r="D4663">
        <f t="shared" si="288"/>
        <v>-0.62333333333333341</v>
      </c>
      <c r="E4663">
        <f t="shared" si="289"/>
        <v>4</v>
      </c>
      <c r="F4663">
        <f t="shared" si="291"/>
        <v>6</v>
      </c>
      <c r="G4663">
        <f t="shared" si="290"/>
        <v>2025</v>
      </c>
    </row>
    <row r="4664" spans="1:7" x14ac:dyDescent="0.25">
      <c r="A4664" s="1">
        <f>focus_primary!A4665</f>
        <v>45764</v>
      </c>
      <c r="B4664">
        <f>VLOOKUP($A4664, focus_primary!$A:$AQ, MATCH(YEAR(fiscal_1_y_a!A4664), focus_primary!$2:$2, 0), 0)</f>
        <v>-0.6</v>
      </c>
      <c r="C4664">
        <f>VLOOKUP($A4664, focus_primary!$A:$AQ, MATCH(YEAR(A4664)+1, focus_primary!$2:$2, 0), 0)</f>
        <v>-0.67</v>
      </c>
      <c r="D4664">
        <f t="shared" si="288"/>
        <v>-0.62333333333333341</v>
      </c>
      <c r="E4664">
        <f t="shared" si="289"/>
        <v>4</v>
      </c>
      <c r="F4664">
        <f t="shared" si="291"/>
        <v>6</v>
      </c>
      <c r="G4664">
        <f t="shared" si="290"/>
        <v>2025</v>
      </c>
    </row>
    <row r="4665" spans="1:7" x14ac:dyDescent="0.25">
      <c r="A4665" s="1">
        <f>focus_primary!A4666</f>
        <v>45769</v>
      </c>
      <c r="B4665">
        <f>VLOOKUP($A4665, focus_primary!$A:$AQ, MATCH(YEAR(fiscal_1_y_a!A4665), focus_primary!$2:$2, 0), 0)</f>
        <v>-0.6</v>
      </c>
      <c r="C4665">
        <f>VLOOKUP($A4665, focus_primary!$A:$AQ, MATCH(YEAR(A4665)+1, focus_primary!$2:$2, 0), 0)</f>
        <v>-0.68500000000000005</v>
      </c>
      <c r="D4665">
        <f t="shared" si="288"/>
        <v>-0.6283333333333333</v>
      </c>
      <c r="E4665">
        <f t="shared" si="289"/>
        <v>4</v>
      </c>
      <c r="F4665">
        <f t="shared" si="291"/>
        <v>6</v>
      </c>
      <c r="G4665">
        <f t="shared" si="290"/>
        <v>2025</v>
      </c>
    </row>
    <row r="4666" spans="1:7" x14ac:dyDescent="0.25">
      <c r="A4666" s="1">
        <f>focus_primary!A4667</f>
        <v>45770</v>
      </c>
      <c r="B4666">
        <f>VLOOKUP($A4666, focus_primary!$A:$AQ, MATCH(YEAR(fiscal_1_y_a!A4666), focus_primary!$2:$2, 0), 0)</f>
        <v>-0.6</v>
      </c>
      <c r="C4666">
        <f>VLOOKUP($A4666, focus_primary!$A:$AQ, MATCH(YEAR(A4666)+1, focus_primary!$2:$2, 0), 0)</f>
        <v>-0.68500000000000005</v>
      </c>
      <c r="D4666">
        <f t="shared" si="288"/>
        <v>-0.6283333333333333</v>
      </c>
      <c r="E4666">
        <f t="shared" si="289"/>
        <v>4</v>
      </c>
      <c r="F4666">
        <f t="shared" si="291"/>
        <v>6</v>
      </c>
      <c r="G4666">
        <f t="shared" si="290"/>
        <v>2025</v>
      </c>
    </row>
    <row r="4667" spans="1:7" x14ac:dyDescent="0.25">
      <c r="A4667" s="1">
        <f>focus_primary!A4668</f>
        <v>45771</v>
      </c>
      <c r="B4667">
        <f>VLOOKUP($A4667, focus_primary!$A:$AQ, MATCH(YEAR(fiscal_1_y_a!A4667), focus_primary!$2:$2, 0), 0)</f>
        <v>-0.6</v>
      </c>
      <c r="C4667">
        <f>VLOOKUP($A4667, focus_primary!$A:$AQ, MATCH(YEAR(A4667)+1, focus_primary!$2:$2, 0), 0)</f>
        <v>-0.68500000000000005</v>
      </c>
      <c r="D4667">
        <f t="shared" si="288"/>
        <v>-0.6283333333333333</v>
      </c>
      <c r="E4667">
        <f t="shared" si="289"/>
        <v>4</v>
      </c>
      <c r="F4667">
        <f t="shared" si="291"/>
        <v>6</v>
      </c>
      <c r="G4667">
        <f t="shared" si="290"/>
        <v>2025</v>
      </c>
    </row>
    <row r="4668" spans="1:7" x14ac:dyDescent="0.25">
      <c r="A4668" s="1">
        <f>focus_primary!A4669</f>
        <v>45772</v>
      </c>
      <c r="B4668">
        <f>VLOOKUP($A4668, focus_primary!$A:$AQ, MATCH(YEAR(fiscal_1_y_a!A4668), focus_primary!$2:$2, 0), 0)</f>
        <v>-0.6</v>
      </c>
      <c r="C4668">
        <f>VLOOKUP($A4668, focus_primary!$A:$AQ, MATCH(YEAR(A4668)+1, focus_primary!$2:$2, 0), 0)</f>
        <v>-0.67</v>
      </c>
      <c r="D4668">
        <f t="shared" si="288"/>
        <v>-0.62333333333333341</v>
      </c>
      <c r="E4668">
        <f t="shared" si="289"/>
        <v>4</v>
      </c>
      <c r="F4668">
        <f t="shared" si="291"/>
        <v>6</v>
      </c>
      <c r="G4668">
        <f t="shared" si="290"/>
        <v>2025</v>
      </c>
    </row>
    <row r="4669" spans="1:7" x14ac:dyDescent="0.25">
      <c r="A4669" s="1">
        <f>focus_primary!A4670</f>
        <v>45775</v>
      </c>
      <c r="B4669">
        <f>VLOOKUP($A4669, focus_primary!$A:$AQ, MATCH(YEAR(fiscal_1_y_a!A4669), focus_primary!$2:$2, 0), 0)</f>
        <v>-0.6</v>
      </c>
      <c r="C4669">
        <f>VLOOKUP($A4669, focus_primary!$A:$AQ, MATCH(YEAR(A4669)+1, focus_primary!$2:$2, 0), 0)</f>
        <v>-0.64500000000000002</v>
      </c>
      <c r="D4669">
        <f t="shared" si="288"/>
        <v>-0.61499999999999999</v>
      </c>
      <c r="E4669">
        <f t="shared" si="289"/>
        <v>4</v>
      </c>
      <c r="F4669">
        <f t="shared" si="291"/>
        <v>6</v>
      </c>
      <c r="G4669">
        <f t="shared" si="290"/>
        <v>2025</v>
      </c>
    </row>
    <row r="4670" spans="1:7" x14ac:dyDescent="0.25">
      <c r="A4670" s="1">
        <f>focus_primary!A4671</f>
        <v>45776</v>
      </c>
      <c r="B4670">
        <f>VLOOKUP($A4670, focus_primary!$A:$AQ, MATCH(YEAR(fiscal_1_y_a!A4670), focus_primary!$2:$2, 0), 0)</f>
        <v>-0.6</v>
      </c>
      <c r="C4670">
        <f>VLOOKUP($A4670, focus_primary!$A:$AQ, MATCH(YEAR(A4670)+1, focus_primary!$2:$2, 0), 0)</f>
        <v>-0.67</v>
      </c>
      <c r="D4670">
        <f t="shared" si="288"/>
        <v>-0.62333333333333341</v>
      </c>
      <c r="E4670">
        <f t="shared" si="289"/>
        <v>4</v>
      </c>
      <c r="F4670">
        <f t="shared" si="291"/>
        <v>6</v>
      </c>
      <c r="G4670">
        <f t="shared" si="290"/>
        <v>2025</v>
      </c>
    </row>
    <row r="4671" spans="1:7" x14ac:dyDescent="0.25">
      <c r="A4671" s="1">
        <f>focus_primary!A4672</f>
        <v>45777</v>
      </c>
      <c r="B4671">
        <f>VLOOKUP($A4671, focus_primary!$A:$AQ, MATCH(YEAR(fiscal_1_y_a!A4671), focus_primary!$2:$2, 0), 0)</f>
        <v>-0.59</v>
      </c>
      <c r="C4671">
        <f>VLOOKUP($A4671, focus_primary!$A:$AQ, MATCH(YEAR(A4671)+1, focus_primary!$2:$2, 0), 0)</f>
        <v>-0.67</v>
      </c>
      <c r="D4671">
        <f t="shared" si="288"/>
        <v>-0.6166666666666667</v>
      </c>
      <c r="E4671">
        <f t="shared" si="289"/>
        <v>4</v>
      </c>
      <c r="F4671">
        <f t="shared" si="291"/>
        <v>6</v>
      </c>
      <c r="G4671">
        <f t="shared" si="290"/>
        <v>2025</v>
      </c>
    </row>
    <row r="4672" spans="1:7" x14ac:dyDescent="0.25">
      <c r="A4672" s="1">
        <f>focus_primary!A4673</f>
        <v>45779</v>
      </c>
      <c r="B4672">
        <f>VLOOKUP($A4672, focus_primary!$A:$AQ, MATCH(YEAR(fiscal_1_y_a!A4672), focus_primary!$2:$2, 0), 0)</f>
        <v>-0.6</v>
      </c>
      <c r="C4672">
        <f>VLOOKUP($A4672, focus_primary!$A:$AQ, MATCH(YEAR(A4672)+1, focus_primary!$2:$2, 0), 0)</f>
        <v>-0.64</v>
      </c>
      <c r="D4672">
        <f t="shared" si="288"/>
        <v>-0.6166666666666667</v>
      </c>
      <c r="E4672">
        <f t="shared" si="289"/>
        <v>5</v>
      </c>
      <c r="F4672">
        <f t="shared" si="291"/>
        <v>6</v>
      </c>
      <c r="G4672">
        <f t="shared" si="290"/>
        <v>2025</v>
      </c>
    </row>
    <row r="4673" spans="1:7" x14ac:dyDescent="0.25">
      <c r="A4673" s="1">
        <f>focus_primary!A4674</f>
        <v>45782</v>
      </c>
      <c r="B4673">
        <f>VLOOKUP($A4673, focus_primary!$A:$AQ, MATCH(YEAR(fiscal_1_y_a!A4673), focus_primary!$2:$2, 0), 0)</f>
        <v>-0.6</v>
      </c>
      <c r="C4673">
        <f>VLOOKUP($A4673, focus_primary!$A:$AQ, MATCH(YEAR(A4673)+1, focus_primary!$2:$2, 0), 0)</f>
        <v>-0.66</v>
      </c>
      <c r="D4673">
        <f t="shared" si="288"/>
        <v>-0.625</v>
      </c>
      <c r="E4673">
        <f t="shared" si="289"/>
        <v>5</v>
      </c>
      <c r="F4673">
        <f t="shared" si="291"/>
        <v>6</v>
      </c>
      <c r="G4673">
        <f t="shared" si="290"/>
        <v>2025</v>
      </c>
    </row>
    <row r="4674" spans="1:7" x14ac:dyDescent="0.25">
      <c r="A4674" s="1">
        <f>focus_primary!A4675</f>
        <v>45783</v>
      </c>
      <c r="B4674">
        <f>VLOOKUP($A4674, focus_primary!$A:$AQ, MATCH(YEAR(fiscal_1_y_a!A4674), focus_primary!$2:$2, 0), 0)</f>
        <v>-0.6</v>
      </c>
      <c r="C4674">
        <f>VLOOKUP($A4674, focus_primary!$A:$AQ, MATCH(YEAR(A4674)+1, focus_primary!$2:$2, 0), 0)</f>
        <v>-0.66</v>
      </c>
      <c r="D4674">
        <f t="shared" ref="D4674:D4737" si="292">(B4674*(12-MONTH(A4674))+C4674*MONTH(A4674))/12</f>
        <v>-0.625</v>
      </c>
      <c r="E4674">
        <f t="shared" ref="E4674:E4737" si="293">MONTH(A4674)</f>
        <v>5</v>
      </c>
      <c r="F4674">
        <f t="shared" si="291"/>
        <v>6</v>
      </c>
      <c r="G4674">
        <f t="shared" ref="G4674:G4737" si="294">YEAR(A4674)</f>
        <v>2025</v>
      </c>
    </row>
    <row r="4675" spans="1:7" x14ac:dyDescent="0.25">
      <c r="A4675" s="1">
        <f>focus_primary!A4676</f>
        <v>45784</v>
      </c>
      <c r="B4675">
        <f>VLOOKUP($A4675, focus_primary!$A:$AQ, MATCH(YEAR(fiscal_1_y_a!A4675), focus_primary!$2:$2, 0), 0)</f>
        <v>-0.6</v>
      </c>
      <c r="C4675">
        <f>VLOOKUP($A4675, focus_primary!$A:$AQ, MATCH(YEAR(A4675)+1, focus_primary!$2:$2, 0), 0)</f>
        <v>-0.66</v>
      </c>
      <c r="D4675">
        <f t="shared" si="292"/>
        <v>-0.625</v>
      </c>
      <c r="E4675">
        <f t="shared" si="293"/>
        <v>5</v>
      </c>
      <c r="F4675">
        <f t="shared" ref="F4675:F4738" si="295">IF(E4675&lt;4,3,IF(E4675&lt;7,6,IF(E4675&lt;10,9,12)))</f>
        <v>6</v>
      </c>
      <c r="G4675">
        <f t="shared" si="294"/>
        <v>2025</v>
      </c>
    </row>
    <row r="4676" spans="1:7" x14ac:dyDescent="0.25">
      <c r="A4676" s="1">
        <f>focus_primary!A4677</f>
        <v>45785</v>
      </c>
      <c r="B4676">
        <f>VLOOKUP($A4676, focus_primary!$A:$AQ, MATCH(YEAR(fiscal_1_y_a!A4676), focus_primary!$2:$2, 0), 0)</f>
        <v>-0.6</v>
      </c>
      <c r="C4676">
        <f>VLOOKUP($A4676, focus_primary!$A:$AQ, MATCH(YEAR(A4676)+1, focus_primary!$2:$2, 0), 0)</f>
        <v>-0.66</v>
      </c>
      <c r="D4676">
        <f t="shared" si="292"/>
        <v>-0.625</v>
      </c>
      <c r="E4676">
        <f t="shared" si="293"/>
        <v>5</v>
      </c>
      <c r="F4676">
        <f t="shared" si="295"/>
        <v>6</v>
      </c>
      <c r="G4676">
        <f t="shared" si="294"/>
        <v>2025</v>
      </c>
    </row>
    <row r="4677" spans="1:7" x14ac:dyDescent="0.25">
      <c r="A4677" s="1">
        <f>focus_primary!A4678</f>
        <v>45786</v>
      </c>
      <c r="B4677">
        <f>VLOOKUP($A4677, focus_primary!$A:$AQ, MATCH(YEAR(fiscal_1_y_a!A4677), focus_primary!$2:$2, 0), 0)</f>
        <v>-0.6</v>
      </c>
      <c r="C4677">
        <f>VLOOKUP($A4677, focus_primary!$A:$AQ, MATCH(YEAR(A4677)+1, focus_primary!$2:$2, 0), 0)</f>
        <v>-0.66</v>
      </c>
      <c r="D4677">
        <f t="shared" si="292"/>
        <v>-0.625</v>
      </c>
      <c r="E4677">
        <f t="shared" si="293"/>
        <v>5</v>
      </c>
      <c r="F4677">
        <f t="shared" si="295"/>
        <v>6</v>
      </c>
      <c r="G4677">
        <f t="shared" si="294"/>
        <v>2025</v>
      </c>
    </row>
    <row r="4678" spans="1:7" x14ac:dyDescent="0.25">
      <c r="A4678" s="1">
        <f>focus_primary!A4679</f>
        <v>45789</v>
      </c>
      <c r="B4678">
        <f>VLOOKUP($A4678, focus_primary!$A:$AQ, MATCH(YEAR(fiscal_1_y_a!A4678), focus_primary!$2:$2, 0), 0)</f>
        <v>-0.6</v>
      </c>
      <c r="C4678">
        <f>VLOOKUP($A4678, focus_primary!$A:$AQ, MATCH(YEAR(A4678)+1, focus_primary!$2:$2, 0), 0)</f>
        <v>-0.66500000000000004</v>
      </c>
      <c r="D4678">
        <f t="shared" si="292"/>
        <v>-0.62708333333333333</v>
      </c>
      <c r="E4678">
        <f t="shared" si="293"/>
        <v>5</v>
      </c>
      <c r="F4678">
        <f t="shared" si="295"/>
        <v>6</v>
      </c>
      <c r="G4678">
        <f t="shared" si="294"/>
        <v>2025</v>
      </c>
    </row>
    <row r="4679" spans="1:7" x14ac:dyDescent="0.25">
      <c r="A4679" s="1">
        <f>focus_primary!A4680</f>
        <v>45790</v>
      </c>
      <c r="B4679">
        <f>VLOOKUP($A4679, focus_primary!$A:$AQ, MATCH(YEAR(fiscal_1_y_a!A4679), focus_primary!$2:$2, 0), 0)</f>
        <v>-0.6</v>
      </c>
      <c r="C4679">
        <f>VLOOKUP($A4679, focus_primary!$A:$AQ, MATCH(YEAR(A4679)+1, focus_primary!$2:$2, 0), 0)</f>
        <v>-0.66500000000000004</v>
      </c>
      <c r="D4679">
        <f t="shared" si="292"/>
        <v>-0.62708333333333333</v>
      </c>
      <c r="E4679">
        <f t="shared" si="293"/>
        <v>5</v>
      </c>
      <c r="F4679">
        <f t="shared" si="295"/>
        <v>6</v>
      </c>
      <c r="G4679">
        <f t="shared" si="294"/>
        <v>2025</v>
      </c>
    </row>
    <row r="4680" spans="1:7" x14ac:dyDescent="0.25">
      <c r="A4680" s="1">
        <f>focus_primary!A4681</f>
        <v>45791</v>
      </c>
      <c r="B4680">
        <f>VLOOKUP($A4680, focus_primary!$A:$AQ, MATCH(YEAR(fiscal_1_y_a!A4680), focus_primary!$2:$2, 0), 0)</f>
        <v>-0.6</v>
      </c>
      <c r="C4680">
        <f>VLOOKUP($A4680, focus_primary!$A:$AQ, MATCH(YEAR(A4680)+1, focus_primary!$2:$2, 0), 0)</f>
        <v>-0.66500000000000004</v>
      </c>
      <c r="D4680">
        <f t="shared" si="292"/>
        <v>-0.62708333333333333</v>
      </c>
      <c r="E4680">
        <f t="shared" si="293"/>
        <v>5</v>
      </c>
      <c r="F4680">
        <f t="shared" si="295"/>
        <v>6</v>
      </c>
      <c r="G4680">
        <f t="shared" si="294"/>
        <v>2025</v>
      </c>
    </row>
    <row r="4681" spans="1:7" x14ac:dyDescent="0.25">
      <c r="A4681" s="1">
        <f>focus_primary!A4682</f>
        <v>45792</v>
      </c>
      <c r="B4681">
        <f>VLOOKUP($A4681, focus_primary!$A:$AQ, MATCH(YEAR(fiscal_1_y_a!A4681), focus_primary!$2:$2, 0), 0)</f>
        <v>-0.6</v>
      </c>
      <c r="C4681">
        <f>VLOOKUP($A4681, focus_primary!$A:$AQ, MATCH(YEAR(A4681)+1, focus_primary!$2:$2, 0), 0)</f>
        <v>-0.66</v>
      </c>
      <c r="D4681">
        <f t="shared" si="292"/>
        <v>-0.625</v>
      </c>
      <c r="E4681">
        <f t="shared" si="293"/>
        <v>5</v>
      </c>
      <c r="F4681">
        <f t="shared" si="295"/>
        <v>6</v>
      </c>
      <c r="G4681">
        <f t="shared" si="294"/>
        <v>2025</v>
      </c>
    </row>
    <row r="4682" spans="1:7" x14ac:dyDescent="0.25">
      <c r="A4682" s="1">
        <f>focus_primary!A4683</f>
        <v>45793</v>
      </c>
      <c r="B4682">
        <f>VLOOKUP($A4682, focus_primary!$A:$AQ, MATCH(YEAR(fiscal_1_y_a!A4682), focus_primary!$2:$2, 0), 0)</f>
        <v>-0.6</v>
      </c>
      <c r="C4682">
        <f>VLOOKUP($A4682, focus_primary!$A:$AQ, MATCH(YEAR(A4682)+1, focus_primary!$2:$2, 0), 0)</f>
        <v>-0.66</v>
      </c>
      <c r="D4682">
        <f t="shared" si="292"/>
        <v>-0.625</v>
      </c>
      <c r="E4682">
        <f t="shared" si="293"/>
        <v>5</v>
      </c>
      <c r="F4682">
        <f t="shared" si="295"/>
        <v>6</v>
      </c>
      <c r="G4682">
        <f t="shared" si="294"/>
        <v>2025</v>
      </c>
    </row>
    <row r="4683" spans="1:7" x14ac:dyDescent="0.25">
      <c r="A4683" s="1">
        <f>focus_primary!A4684</f>
        <v>45796</v>
      </c>
      <c r="B4683">
        <f>VLOOKUP($A4683, focus_primary!$A:$AQ, MATCH(YEAR(fiscal_1_y_a!A4683), focus_primary!$2:$2, 0), 0)</f>
        <v>-0.6</v>
      </c>
      <c r="C4683">
        <f>VLOOKUP($A4683, focus_primary!$A:$AQ, MATCH(YEAR(A4683)+1, focus_primary!$2:$2, 0), 0)</f>
        <v>-0.66</v>
      </c>
      <c r="D4683">
        <f t="shared" si="292"/>
        <v>-0.625</v>
      </c>
      <c r="E4683">
        <f t="shared" si="293"/>
        <v>5</v>
      </c>
      <c r="F4683">
        <f t="shared" si="295"/>
        <v>6</v>
      </c>
      <c r="G4683">
        <f t="shared" si="294"/>
        <v>2025</v>
      </c>
    </row>
    <row r="4684" spans="1:7" x14ac:dyDescent="0.25">
      <c r="A4684" s="1">
        <f>focus_primary!A4685</f>
        <v>45797</v>
      </c>
      <c r="B4684">
        <f>VLOOKUP($A4684, focus_primary!$A:$AQ, MATCH(YEAR(fiscal_1_y_a!A4684), focus_primary!$2:$2, 0), 0)</f>
        <v>-0.6</v>
      </c>
      <c r="C4684">
        <f>VLOOKUP($A4684, focus_primary!$A:$AQ, MATCH(YEAR(A4684)+1, focus_primary!$2:$2, 0), 0)</f>
        <v>-0.66</v>
      </c>
      <c r="D4684">
        <f t="shared" si="292"/>
        <v>-0.625</v>
      </c>
      <c r="E4684">
        <f t="shared" si="293"/>
        <v>5</v>
      </c>
      <c r="F4684">
        <f t="shared" si="295"/>
        <v>6</v>
      </c>
      <c r="G4684">
        <f t="shared" si="294"/>
        <v>2025</v>
      </c>
    </row>
    <row r="4685" spans="1:7" x14ac:dyDescent="0.25">
      <c r="A4685" s="1">
        <f>focus_primary!A4686</f>
        <v>45798</v>
      </c>
      <c r="B4685">
        <f>VLOOKUP($A4685, focus_primary!$A:$AQ, MATCH(YEAR(fiscal_1_y_a!A4685), focus_primary!$2:$2, 0), 0)</f>
        <v>-0.6</v>
      </c>
      <c r="C4685">
        <f>VLOOKUP($A4685, focus_primary!$A:$AQ, MATCH(YEAR(A4685)+1, focus_primary!$2:$2, 0), 0)</f>
        <v>-0.66</v>
      </c>
      <c r="D4685">
        <f t="shared" si="292"/>
        <v>-0.625</v>
      </c>
      <c r="E4685">
        <f t="shared" si="293"/>
        <v>5</v>
      </c>
      <c r="F4685">
        <f t="shared" si="295"/>
        <v>6</v>
      </c>
      <c r="G4685">
        <f t="shared" si="294"/>
        <v>2025</v>
      </c>
    </row>
    <row r="4686" spans="1:7" x14ac:dyDescent="0.25">
      <c r="A4686" s="1">
        <f>focus_primary!A4687</f>
        <v>45799</v>
      </c>
      <c r="B4686">
        <f>VLOOKUP($A4686, focus_primary!$A:$AQ, MATCH(YEAR(fiscal_1_y_a!A4686), focus_primary!$2:$2, 0), 0)</f>
        <v>-0.6</v>
      </c>
      <c r="C4686">
        <f>VLOOKUP($A4686, focus_primary!$A:$AQ, MATCH(YEAR(A4686)+1, focus_primary!$2:$2, 0), 0)</f>
        <v>-0.66</v>
      </c>
      <c r="D4686">
        <f t="shared" si="292"/>
        <v>-0.625</v>
      </c>
      <c r="E4686">
        <f t="shared" si="293"/>
        <v>5</v>
      </c>
      <c r="F4686">
        <f t="shared" si="295"/>
        <v>6</v>
      </c>
      <c r="G4686">
        <f t="shared" si="294"/>
        <v>2025</v>
      </c>
    </row>
    <row r="4687" spans="1:7" x14ac:dyDescent="0.25">
      <c r="A4687" s="1">
        <f>focus_primary!A4688</f>
        <v>45800</v>
      </c>
      <c r="B4687">
        <f>VLOOKUP($A4687, focus_primary!$A:$AQ, MATCH(YEAR(fiscal_1_y_a!A4687), focus_primary!$2:$2, 0), 0)</f>
        <v>-0.6</v>
      </c>
      <c r="C4687">
        <f>VLOOKUP($A4687, focus_primary!$A:$AQ, MATCH(YEAR(A4687)+1, focus_primary!$2:$2, 0), 0)</f>
        <v>-0.66</v>
      </c>
      <c r="D4687">
        <f t="shared" si="292"/>
        <v>-0.625</v>
      </c>
      <c r="E4687">
        <f t="shared" si="293"/>
        <v>5</v>
      </c>
      <c r="F4687">
        <f t="shared" si="295"/>
        <v>6</v>
      </c>
      <c r="G4687">
        <f t="shared" si="294"/>
        <v>2025</v>
      </c>
    </row>
    <row r="4688" spans="1:7" x14ac:dyDescent="0.25">
      <c r="A4688" s="1">
        <f>focus_primary!A4689</f>
        <v>45803</v>
      </c>
      <c r="B4688">
        <f>VLOOKUP($A4688, focus_primary!$A:$AQ, MATCH(YEAR(fiscal_1_y_a!A4688), focus_primary!$2:$2, 0), 0)</f>
        <v>-0.6</v>
      </c>
      <c r="C4688">
        <f>VLOOKUP($A4688, focus_primary!$A:$AQ, MATCH(YEAR(A4688)+1, focus_primary!$2:$2, 0), 0)</f>
        <v>-0.66500000000000004</v>
      </c>
      <c r="D4688">
        <f t="shared" si="292"/>
        <v>-0.62708333333333333</v>
      </c>
      <c r="E4688">
        <f t="shared" si="293"/>
        <v>5</v>
      </c>
      <c r="F4688">
        <f t="shared" si="295"/>
        <v>6</v>
      </c>
      <c r="G4688">
        <f t="shared" si="294"/>
        <v>2025</v>
      </c>
    </row>
    <row r="4689" spans="1:7" x14ac:dyDescent="0.25">
      <c r="A4689" s="1">
        <f>focus_primary!A4690</f>
        <v>45804</v>
      </c>
      <c r="B4689">
        <f>VLOOKUP($A4689, focus_primary!$A:$AQ, MATCH(YEAR(fiscal_1_y_a!A4689), focus_primary!$2:$2, 0), 0)</f>
        <v>-0.6</v>
      </c>
      <c r="C4689">
        <f>VLOOKUP($A4689, focus_primary!$A:$AQ, MATCH(YEAR(A4689)+1, focus_primary!$2:$2, 0), 0)</f>
        <v>-0.66500000000000004</v>
      </c>
      <c r="D4689">
        <f t="shared" si="292"/>
        <v>-0.62708333333333333</v>
      </c>
      <c r="E4689">
        <f t="shared" si="293"/>
        <v>5</v>
      </c>
      <c r="F4689">
        <f t="shared" si="295"/>
        <v>6</v>
      </c>
      <c r="G4689">
        <f t="shared" si="294"/>
        <v>2025</v>
      </c>
    </row>
    <row r="4690" spans="1:7" x14ac:dyDescent="0.25">
      <c r="A4690" s="1">
        <f>focus_primary!A4691</f>
        <v>45805</v>
      </c>
      <c r="B4690">
        <f>VLOOKUP($A4690, focus_primary!$A:$AQ, MATCH(YEAR(fiscal_1_y_a!A4690), focus_primary!$2:$2, 0), 0)</f>
        <v>-0.6</v>
      </c>
      <c r="C4690">
        <f>VLOOKUP($A4690, focus_primary!$A:$AQ, MATCH(YEAR(A4690)+1, focus_primary!$2:$2, 0), 0)</f>
        <v>-0.66500000000000004</v>
      </c>
      <c r="D4690">
        <f t="shared" si="292"/>
        <v>-0.62708333333333333</v>
      </c>
      <c r="E4690">
        <f t="shared" si="293"/>
        <v>5</v>
      </c>
      <c r="F4690">
        <f t="shared" si="295"/>
        <v>6</v>
      </c>
      <c r="G4690">
        <f t="shared" si="294"/>
        <v>2025</v>
      </c>
    </row>
    <row r="4691" spans="1:7" x14ac:dyDescent="0.25">
      <c r="A4691" s="1">
        <f>focus_primary!A4692</f>
        <v>45806</v>
      </c>
      <c r="B4691">
        <f>VLOOKUP($A4691, focus_primary!$A:$AQ, MATCH(YEAR(fiscal_1_y_a!A4691), focus_primary!$2:$2, 0), 0)</f>
        <v>-0.6</v>
      </c>
      <c r="C4691">
        <f>VLOOKUP($A4691, focus_primary!$A:$AQ, MATCH(YEAR(A4691)+1, focus_primary!$2:$2, 0), 0)</f>
        <v>-0.67</v>
      </c>
      <c r="D4691">
        <f t="shared" si="292"/>
        <v>-0.62916666666666676</v>
      </c>
      <c r="E4691">
        <f t="shared" si="293"/>
        <v>5</v>
      </c>
      <c r="F4691">
        <f t="shared" si="295"/>
        <v>6</v>
      </c>
      <c r="G4691">
        <f t="shared" si="294"/>
        <v>2025</v>
      </c>
    </row>
    <row r="4692" spans="1:7" x14ac:dyDescent="0.25">
      <c r="A4692" s="1">
        <f>focus_primary!A4693</f>
        <v>45807</v>
      </c>
      <c r="B4692">
        <f>VLOOKUP($A4692, focus_primary!$A:$AQ, MATCH(YEAR(fiscal_1_y_a!A4692), focus_primary!$2:$2, 0), 0)</f>
        <v>-0.6</v>
      </c>
      <c r="C4692">
        <f>VLOOKUP($A4692, focus_primary!$A:$AQ, MATCH(YEAR(A4692)+1, focus_primary!$2:$2, 0), 0)</f>
        <v>-0.66</v>
      </c>
      <c r="D4692">
        <f t="shared" si="292"/>
        <v>-0.625</v>
      </c>
      <c r="E4692">
        <f t="shared" si="293"/>
        <v>5</v>
      </c>
      <c r="F4692">
        <f t="shared" si="295"/>
        <v>6</v>
      </c>
      <c r="G4692">
        <f t="shared" si="294"/>
        <v>2025</v>
      </c>
    </row>
    <row r="4693" spans="1:7" x14ac:dyDescent="0.25">
      <c r="A4693" s="1">
        <f>focus_primary!A4694</f>
        <v>45810</v>
      </c>
      <c r="B4693">
        <f>VLOOKUP($A4693, focus_primary!$A:$AQ, MATCH(YEAR(fiscal_1_y_a!A4693), focus_primary!$2:$2, 0), 0)</f>
        <v>-0.6</v>
      </c>
      <c r="C4693">
        <f>VLOOKUP($A4693, focus_primary!$A:$AQ, MATCH(YEAR(A4693)+1, focus_primary!$2:$2, 0), 0)</f>
        <v>-0.66</v>
      </c>
      <c r="D4693">
        <f t="shared" si="292"/>
        <v>-0.63</v>
      </c>
      <c r="E4693">
        <f t="shared" si="293"/>
        <v>6</v>
      </c>
      <c r="F4693">
        <f t="shared" si="295"/>
        <v>6</v>
      </c>
      <c r="G4693">
        <f t="shared" si="294"/>
        <v>2025</v>
      </c>
    </row>
    <row r="4694" spans="1:7" x14ac:dyDescent="0.25">
      <c r="A4694" s="1">
        <f>focus_primary!A4695</f>
        <v>45811</v>
      </c>
      <c r="B4694">
        <f>VLOOKUP($A4694, focus_primary!$A:$AQ, MATCH(YEAR(fiscal_1_y_a!A4694), focus_primary!$2:$2, 0), 0)</f>
        <v>-0.6</v>
      </c>
      <c r="C4694">
        <f>VLOOKUP($A4694, focus_primary!$A:$AQ, MATCH(YEAR(A4694)+1, focus_primary!$2:$2, 0), 0)</f>
        <v>-0.66</v>
      </c>
      <c r="D4694">
        <f t="shared" si="292"/>
        <v>-0.63</v>
      </c>
      <c r="E4694">
        <f t="shared" si="293"/>
        <v>6</v>
      </c>
      <c r="F4694">
        <f t="shared" si="295"/>
        <v>6</v>
      </c>
      <c r="G4694">
        <f t="shared" si="294"/>
        <v>2025</v>
      </c>
    </row>
    <row r="4695" spans="1:7" x14ac:dyDescent="0.25">
      <c r="A4695" s="1">
        <f>focus_primary!A4696</f>
        <v>45812</v>
      </c>
      <c r="B4695">
        <f>VLOOKUP($A4695, focus_primary!$A:$AQ, MATCH(YEAR(fiscal_1_y_a!A4695), focus_primary!$2:$2, 0), 0)</f>
        <v>-0.6</v>
      </c>
      <c r="C4695">
        <f>VLOOKUP($A4695, focus_primary!$A:$AQ, MATCH(YEAR(A4695)+1, focus_primary!$2:$2, 0), 0)</f>
        <v>-0.66</v>
      </c>
      <c r="D4695">
        <f t="shared" si="292"/>
        <v>-0.63</v>
      </c>
      <c r="E4695">
        <f t="shared" si="293"/>
        <v>6</v>
      </c>
      <c r="F4695">
        <f t="shared" si="295"/>
        <v>6</v>
      </c>
      <c r="G4695">
        <f t="shared" si="294"/>
        <v>2025</v>
      </c>
    </row>
    <row r="4696" spans="1:7" x14ac:dyDescent="0.25">
      <c r="A4696" s="1">
        <f>focus_primary!A4697</f>
        <v>45813</v>
      </c>
      <c r="B4696">
        <f>VLOOKUP($A4696, focus_primary!$A:$AQ, MATCH(YEAR(fiscal_1_y_a!A4696), focus_primary!$2:$2, 0), 0)</f>
        <v>-0.6</v>
      </c>
      <c r="C4696">
        <f>VLOOKUP($A4696, focus_primary!$A:$AQ, MATCH(YEAR(A4696)+1, focus_primary!$2:$2, 0), 0)</f>
        <v>-0.66</v>
      </c>
      <c r="D4696">
        <f t="shared" si="292"/>
        <v>-0.63</v>
      </c>
      <c r="E4696">
        <f t="shared" si="293"/>
        <v>6</v>
      </c>
      <c r="F4696">
        <f t="shared" si="295"/>
        <v>6</v>
      </c>
      <c r="G4696">
        <f t="shared" si="294"/>
        <v>2025</v>
      </c>
    </row>
    <row r="4697" spans="1:7" x14ac:dyDescent="0.25">
      <c r="A4697" s="1">
        <f>focus_primary!A4698</f>
        <v>45814</v>
      </c>
      <c r="B4697">
        <f>VLOOKUP($A4697, focus_primary!$A:$AQ, MATCH(YEAR(fiscal_1_y_a!A4697), focus_primary!$2:$2, 0), 0)</f>
        <v>-0.6</v>
      </c>
      <c r="C4697">
        <f>VLOOKUP($A4697, focus_primary!$A:$AQ, MATCH(YEAR(A4697)+1, focus_primary!$2:$2, 0), 0)</f>
        <v>-0.67</v>
      </c>
      <c r="D4697">
        <f t="shared" si="292"/>
        <v>-0.63500000000000001</v>
      </c>
      <c r="E4697">
        <f t="shared" si="293"/>
        <v>6</v>
      </c>
      <c r="F4697">
        <f t="shared" si="295"/>
        <v>6</v>
      </c>
      <c r="G4697">
        <f t="shared" si="294"/>
        <v>2025</v>
      </c>
    </row>
    <row r="4698" spans="1:7" x14ac:dyDescent="0.25">
      <c r="A4698" s="1">
        <f>focus_primary!A4699</f>
        <v>45817</v>
      </c>
      <c r="B4698">
        <f>VLOOKUP($A4698, focus_primary!$A:$AQ, MATCH(YEAR(fiscal_1_y_a!A4698), focus_primary!$2:$2, 0), 0)</f>
        <v>-0.6</v>
      </c>
      <c r="C4698">
        <f>VLOOKUP($A4698, focus_primary!$A:$AQ, MATCH(YEAR(A4698)+1, focus_primary!$2:$2, 0), 0)</f>
        <v>-0.7</v>
      </c>
      <c r="D4698">
        <f t="shared" si="292"/>
        <v>-0.64999999999999991</v>
      </c>
      <c r="E4698">
        <f t="shared" si="293"/>
        <v>6</v>
      </c>
      <c r="F4698">
        <f t="shared" si="295"/>
        <v>6</v>
      </c>
      <c r="G4698">
        <f t="shared" si="294"/>
        <v>2025</v>
      </c>
    </row>
    <row r="4699" spans="1:7" x14ac:dyDescent="0.25">
      <c r="A4699" s="1">
        <f>focus_primary!A4700</f>
        <v>45818</v>
      </c>
      <c r="B4699">
        <f>VLOOKUP($A4699, focus_primary!$A:$AQ, MATCH(YEAR(fiscal_1_y_a!A4699), focus_primary!$2:$2, 0), 0)</f>
        <v>-0.6</v>
      </c>
      <c r="C4699">
        <f>VLOOKUP($A4699, focus_primary!$A:$AQ, MATCH(YEAR(A4699)+1, focus_primary!$2:$2, 0), 0)</f>
        <v>-0.7</v>
      </c>
      <c r="D4699">
        <f t="shared" si="292"/>
        <v>-0.64999999999999991</v>
      </c>
      <c r="E4699">
        <f t="shared" si="293"/>
        <v>6</v>
      </c>
      <c r="F4699">
        <f t="shared" si="295"/>
        <v>6</v>
      </c>
      <c r="G4699">
        <f t="shared" si="294"/>
        <v>2025</v>
      </c>
    </row>
    <row r="4700" spans="1:7" x14ac:dyDescent="0.25">
      <c r="A4700" s="1">
        <f>focus_primary!A4701</f>
        <v>45819</v>
      </c>
      <c r="B4700">
        <f>VLOOKUP($A4700, focus_primary!$A:$AQ, MATCH(YEAR(fiscal_1_y_a!A4700), focus_primary!$2:$2, 0), 0)</f>
        <v>-0.6</v>
      </c>
      <c r="C4700">
        <f>VLOOKUP($A4700, focus_primary!$A:$AQ, MATCH(YEAR(A4700)+1, focus_primary!$2:$2, 0), 0)</f>
        <v>-0.7</v>
      </c>
      <c r="D4700">
        <f t="shared" si="292"/>
        <v>-0.64999999999999991</v>
      </c>
      <c r="E4700">
        <f t="shared" si="293"/>
        <v>6</v>
      </c>
      <c r="F4700">
        <f t="shared" si="295"/>
        <v>6</v>
      </c>
      <c r="G4700">
        <f t="shared" si="294"/>
        <v>2025</v>
      </c>
    </row>
    <row r="4701" spans="1:7" x14ac:dyDescent="0.25">
      <c r="A4701" s="1">
        <f>focus_primary!A4702</f>
        <v>45820</v>
      </c>
      <c r="B4701">
        <f>VLOOKUP($A4701, focus_primary!$A:$AQ, MATCH(YEAR(fiscal_1_y_a!A4701), focus_primary!$2:$2, 0), 0)</f>
        <v>-0.6</v>
      </c>
      <c r="C4701">
        <f>VLOOKUP($A4701, focus_primary!$A:$AQ, MATCH(YEAR(A4701)+1, focus_primary!$2:$2, 0), 0)</f>
        <v>-0.68500000000000005</v>
      </c>
      <c r="D4701">
        <f t="shared" si="292"/>
        <v>-0.64249999999999996</v>
      </c>
      <c r="E4701">
        <f t="shared" si="293"/>
        <v>6</v>
      </c>
      <c r="F4701">
        <f t="shared" si="295"/>
        <v>6</v>
      </c>
      <c r="G4701">
        <f t="shared" si="294"/>
        <v>2025</v>
      </c>
    </row>
    <row r="4702" spans="1:7" x14ac:dyDescent="0.25">
      <c r="A4702" s="1">
        <f>focus_primary!A4703</f>
        <v>45821</v>
      </c>
      <c r="B4702">
        <f>VLOOKUP($A4702, focus_primary!$A:$AQ, MATCH(YEAR(fiscal_1_y_a!A4702), focus_primary!$2:$2, 0), 0)</f>
        <v>-0.6</v>
      </c>
      <c r="C4702">
        <f>VLOOKUP($A4702, focus_primary!$A:$AQ, MATCH(YEAR(A4702)+1, focus_primary!$2:$2, 0), 0)</f>
        <v>-0.66</v>
      </c>
      <c r="D4702">
        <f t="shared" si="292"/>
        <v>-0.63</v>
      </c>
      <c r="E4702">
        <f t="shared" si="293"/>
        <v>6</v>
      </c>
      <c r="F4702">
        <f t="shared" si="295"/>
        <v>6</v>
      </c>
      <c r="G4702">
        <f t="shared" si="294"/>
        <v>2025</v>
      </c>
    </row>
    <row r="4703" spans="1:7" x14ac:dyDescent="0.25">
      <c r="A4703" s="1">
        <f>focus_primary!A4704</f>
        <v>45824</v>
      </c>
      <c r="B4703">
        <f>VLOOKUP($A4703, focus_primary!$A:$AQ, MATCH(YEAR(fiscal_1_y_a!A4703), focus_primary!$2:$2, 0), 0)</f>
        <v>-0.6</v>
      </c>
      <c r="C4703">
        <f>VLOOKUP($A4703, focus_primary!$A:$AQ, MATCH(YEAR(A4703)+1, focus_primary!$2:$2, 0), 0)</f>
        <v>-0.66</v>
      </c>
      <c r="D4703">
        <f t="shared" si="292"/>
        <v>-0.63</v>
      </c>
      <c r="E4703">
        <f t="shared" si="293"/>
        <v>6</v>
      </c>
      <c r="F4703">
        <f t="shared" si="295"/>
        <v>6</v>
      </c>
      <c r="G4703">
        <f t="shared" si="294"/>
        <v>2025</v>
      </c>
    </row>
    <row r="4704" spans="1:7" x14ac:dyDescent="0.25">
      <c r="A4704" s="1">
        <f>focus_primary!A4705</f>
        <v>45825</v>
      </c>
      <c r="B4704">
        <f>VLOOKUP($A4704, focus_primary!$A:$AQ, MATCH(YEAR(fiscal_1_y_a!A4704), focus_primary!$2:$2, 0), 0)</f>
        <v>-0.6</v>
      </c>
      <c r="C4704">
        <f>VLOOKUP($A4704, focus_primary!$A:$AQ, MATCH(YEAR(A4704)+1, focus_primary!$2:$2, 0), 0)</f>
        <v>-0.66</v>
      </c>
      <c r="D4704">
        <f t="shared" si="292"/>
        <v>-0.63</v>
      </c>
      <c r="E4704">
        <f t="shared" si="293"/>
        <v>6</v>
      </c>
      <c r="F4704">
        <f t="shared" si="295"/>
        <v>6</v>
      </c>
      <c r="G4704">
        <f t="shared" si="294"/>
        <v>2025</v>
      </c>
    </row>
    <row r="4705" spans="1:7" x14ac:dyDescent="0.25">
      <c r="A4705" s="1">
        <f>focus_primary!A4706</f>
        <v>45826</v>
      </c>
      <c r="B4705">
        <f>VLOOKUP($A4705, focus_primary!$A:$AQ, MATCH(YEAR(fiscal_1_y_a!A4705), focus_primary!$2:$2, 0), 0)</f>
        <v>-0.6</v>
      </c>
      <c r="C4705">
        <f>VLOOKUP($A4705, focus_primary!$A:$AQ, MATCH(YEAR(A4705)+1, focus_primary!$2:$2, 0), 0)</f>
        <v>-0.66</v>
      </c>
      <c r="D4705">
        <f t="shared" si="292"/>
        <v>-0.63</v>
      </c>
      <c r="E4705">
        <f t="shared" si="293"/>
        <v>6</v>
      </c>
      <c r="F4705">
        <f t="shared" si="295"/>
        <v>6</v>
      </c>
      <c r="G4705">
        <f t="shared" si="294"/>
        <v>2025</v>
      </c>
    </row>
    <row r="4706" spans="1:7" x14ac:dyDescent="0.25">
      <c r="A4706" s="1">
        <f>focus_primary!A4707</f>
        <v>45828</v>
      </c>
      <c r="B4706">
        <f>VLOOKUP($A4706, focus_primary!$A:$AQ, MATCH(YEAR(fiscal_1_y_a!A4706), focus_primary!$2:$2, 0), 0)</f>
        <v>-0.6</v>
      </c>
      <c r="C4706">
        <f>VLOOKUP($A4706, focus_primary!$A:$AQ, MATCH(YEAR(A4706)+1, focus_primary!$2:$2, 0), 0)</f>
        <v>-0.66</v>
      </c>
      <c r="D4706">
        <f t="shared" si="292"/>
        <v>-0.63</v>
      </c>
      <c r="E4706">
        <f t="shared" si="293"/>
        <v>6</v>
      </c>
      <c r="F4706">
        <f t="shared" si="295"/>
        <v>6</v>
      </c>
      <c r="G4706">
        <f t="shared" si="294"/>
        <v>2025</v>
      </c>
    </row>
    <row r="4707" spans="1:7" x14ac:dyDescent="0.25">
      <c r="A4707" s="1">
        <f>focus_primary!A4708</f>
        <v>45831</v>
      </c>
      <c r="B4707">
        <f>VLOOKUP($A4707, focus_primary!$A:$AQ, MATCH(YEAR(fiscal_1_y_a!A4707), focus_primary!$2:$2, 0), 0)</f>
        <v>-0.6</v>
      </c>
      <c r="C4707">
        <f>VLOOKUP($A4707, focus_primary!$A:$AQ, MATCH(YEAR(A4707)+1, focus_primary!$2:$2, 0), 0)</f>
        <v>-0.66</v>
      </c>
      <c r="D4707">
        <f t="shared" si="292"/>
        <v>-0.63</v>
      </c>
      <c r="E4707">
        <f t="shared" si="293"/>
        <v>6</v>
      </c>
      <c r="F4707">
        <f t="shared" si="295"/>
        <v>6</v>
      </c>
      <c r="G4707">
        <f t="shared" si="294"/>
        <v>2025</v>
      </c>
    </row>
    <row r="4708" spans="1:7" x14ac:dyDescent="0.25">
      <c r="A4708" s="1">
        <f>focus_primary!A4709</f>
        <v>45832</v>
      </c>
      <c r="B4708">
        <f>VLOOKUP($A4708, focus_primary!$A:$AQ, MATCH(YEAR(fiscal_1_y_a!A4708), focus_primary!$2:$2, 0), 0)</f>
        <v>-0.6</v>
      </c>
      <c r="C4708">
        <f>VLOOKUP($A4708, focus_primary!$A:$AQ, MATCH(YEAR(A4708)+1, focus_primary!$2:$2, 0), 0)</f>
        <v>-0.66</v>
      </c>
      <c r="D4708">
        <f t="shared" si="292"/>
        <v>-0.63</v>
      </c>
      <c r="E4708">
        <f t="shared" si="293"/>
        <v>6</v>
      </c>
      <c r="F4708">
        <f t="shared" si="295"/>
        <v>6</v>
      </c>
      <c r="G4708">
        <f t="shared" si="294"/>
        <v>2025</v>
      </c>
    </row>
    <row r="4709" spans="1:7" x14ac:dyDescent="0.25">
      <c r="A4709" s="1">
        <f>focus_primary!A4710</f>
        <v>45833</v>
      </c>
      <c r="B4709">
        <f>VLOOKUP($A4709, focus_primary!$A:$AQ, MATCH(YEAR(fiscal_1_y_a!A4709), focus_primary!$2:$2, 0), 0)</f>
        <v>-0.6</v>
      </c>
      <c r="C4709">
        <f>VLOOKUP($A4709, focus_primary!$A:$AQ, MATCH(YEAR(A4709)+1, focus_primary!$2:$2, 0), 0)</f>
        <v>-0.66</v>
      </c>
      <c r="D4709">
        <f t="shared" si="292"/>
        <v>-0.63</v>
      </c>
      <c r="E4709">
        <f t="shared" si="293"/>
        <v>6</v>
      </c>
      <c r="F4709">
        <f t="shared" si="295"/>
        <v>6</v>
      </c>
      <c r="G4709">
        <f t="shared" si="294"/>
        <v>2025</v>
      </c>
    </row>
    <row r="4710" spans="1:7" x14ac:dyDescent="0.25">
      <c r="A4710" s="1">
        <f>focus_primary!A4711</f>
        <v>45834</v>
      </c>
      <c r="B4710">
        <f>VLOOKUP($A4710, focus_primary!$A:$AQ, MATCH(YEAR(fiscal_1_y_a!A4710), focus_primary!$2:$2, 0), 0)</f>
        <v>-0.57999999999999996</v>
      </c>
      <c r="C4710">
        <f>VLOOKUP($A4710, focus_primary!$A:$AQ, MATCH(YEAR(A4710)+1, focus_primary!$2:$2, 0), 0)</f>
        <v>-0.65500000000000003</v>
      </c>
      <c r="D4710">
        <f t="shared" si="292"/>
        <v>-0.61750000000000005</v>
      </c>
      <c r="E4710">
        <f t="shared" si="293"/>
        <v>6</v>
      </c>
      <c r="F4710">
        <f t="shared" si="295"/>
        <v>6</v>
      </c>
      <c r="G4710">
        <f t="shared" si="294"/>
        <v>2025</v>
      </c>
    </row>
    <row r="4711" spans="1:7" x14ac:dyDescent="0.25">
      <c r="A4711" s="1">
        <f>focus_primary!A4712</f>
        <v>45835</v>
      </c>
      <c r="B4711">
        <f>VLOOKUP($A4711, focus_primary!$A:$AQ, MATCH(YEAR(fiscal_1_y_a!A4711), focus_primary!$2:$2, 0), 0)</f>
        <v>-0.59</v>
      </c>
      <c r="C4711">
        <f>VLOOKUP($A4711, focus_primary!$A:$AQ, MATCH(YEAR(A4711)+1, focus_primary!$2:$2, 0), 0)</f>
        <v>-0.66</v>
      </c>
      <c r="D4711">
        <f t="shared" si="292"/>
        <v>-0.625</v>
      </c>
      <c r="E4711">
        <f t="shared" si="293"/>
        <v>6</v>
      </c>
      <c r="F4711">
        <f t="shared" si="295"/>
        <v>6</v>
      </c>
      <c r="G4711">
        <f t="shared" si="294"/>
        <v>2025</v>
      </c>
    </row>
    <row r="4712" spans="1:7" x14ac:dyDescent="0.25">
      <c r="A4712" s="1">
        <f>focus_primary!A4713</f>
        <v>45838</v>
      </c>
      <c r="B4712">
        <f>VLOOKUP($A4712, focus_primary!$A:$AQ, MATCH(YEAR(fiscal_1_y_a!A4712), focus_primary!$2:$2, 0), 0)</f>
        <v>-0.57999999999999996</v>
      </c>
      <c r="C4712">
        <f>VLOOKUP($A4712, focus_primary!$A:$AQ, MATCH(YEAR(A4712)+1, focus_primary!$2:$2, 0), 0)</f>
        <v>-0.66</v>
      </c>
      <c r="D4712">
        <f t="shared" si="292"/>
        <v>-0.62</v>
      </c>
      <c r="E4712">
        <f t="shared" si="293"/>
        <v>6</v>
      </c>
      <c r="F4712">
        <f t="shared" si="295"/>
        <v>6</v>
      </c>
      <c r="G4712">
        <f t="shared" si="294"/>
        <v>2025</v>
      </c>
    </row>
    <row r="4713" spans="1:7" x14ac:dyDescent="0.25">
      <c r="A4713" s="1">
        <f>focus_primary!A4714</f>
        <v>45839</v>
      </c>
      <c r="B4713">
        <f>VLOOKUP($A4713, focus_primary!$A:$AQ, MATCH(YEAR(fiscal_1_y_a!A4713), focus_primary!$2:$2, 0), 0)</f>
        <v>-0.59</v>
      </c>
      <c r="C4713">
        <f>VLOOKUP($A4713, focus_primary!$A:$AQ, MATCH(YEAR(A4713)+1, focus_primary!$2:$2, 0), 0)</f>
        <v>-0.66</v>
      </c>
      <c r="D4713">
        <f t="shared" si="292"/>
        <v>-0.63083333333333336</v>
      </c>
      <c r="E4713">
        <f t="shared" si="293"/>
        <v>7</v>
      </c>
      <c r="F4713">
        <f t="shared" si="295"/>
        <v>9</v>
      </c>
      <c r="G4713">
        <f t="shared" si="294"/>
        <v>2025</v>
      </c>
    </row>
    <row r="4714" spans="1:7" x14ac:dyDescent="0.25">
      <c r="A4714" s="1">
        <f>focus_primary!A4715</f>
        <v>45840</v>
      </c>
      <c r="B4714">
        <f>VLOOKUP($A4714, focus_primary!$A:$AQ, MATCH(YEAR(fiscal_1_y_a!A4714), focus_primary!$2:$2, 0), 0)</f>
        <v>-0.59</v>
      </c>
      <c r="C4714">
        <f>VLOOKUP($A4714, focus_primary!$A:$AQ, MATCH(YEAR(A4714)+1, focus_primary!$2:$2, 0), 0)</f>
        <v>-0.65500000000000003</v>
      </c>
      <c r="D4714">
        <f t="shared" si="292"/>
        <v>-0.62791666666666668</v>
      </c>
      <c r="E4714">
        <f t="shared" si="293"/>
        <v>7</v>
      </c>
      <c r="F4714">
        <f t="shared" si="295"/>
        <v>9</v>
      </c>
      <c r="G4714">
        <f t="shared" si="294"/>
        <v>2025</v>
      </c>
    </row>
    <row r="4715" spans="1:7" x14ac:dyDescent="0.25">
      <c r="A4715" s="1">
        <f>focus_primary!A4716</f>
        <v>45841</v>
      </c>
      <c r="B4715">
        <f>VLOOKUP($A4715, focus_primary!$A:$AQ, MATCH(YEAR(fiscal_1_y_a!A4715), focus_primary!$2:$2, 0), 0)</f>
        <v>-0.59</v>
      </c>
      <c r="C4715">
        <f>VLOOKUP($A4715, focus_primary!$A:$AQ, MATCH(YEAR(A4715)+1, focus_primary!$2:$2, 0), 0)</f>
        <v>-0.65500000000000003</v>
      </c>
      <c r="D4715">
        <f t="shared" si="292"/>
        <v>-0.62791666666666668</v>
      </c>
      <c r="E4715">
        <f t="shared" si="293"/>
        <v>7</v>
      </c>
      <c r="F4715">
        <f t="shared" si="295"/>
        <v>9</v>
      </c>
      <c r="G4715">
        <f t="shared" si="294"/>
        <v>2025</v>
      </c>
    </row>
    <row r="4716" spans="1:7" x14ac:dyDescent="0.25">
      <c r="A4716" s="1">
        <f>focus_primary!A4717</f>
        <v>45842</v>
      </c>
      <c r="B4716">
        <f>VLOOKUP($A4716, focus_primary!$A:$AQ, MATCH(YEAR(fiscal_1_y_a!A4716), focus_primary!$2:$2, 0), 0)</f>
        <v>-0.56999999999999995</v>
      </c>
      <c r="C4716">
        <f>VLOOKUP($A4716, focus_primary!$A:$AQ, MATCH(YEAR(A4716)+1, focus_primary!$2:$2, 0), 0)</f>
        <v>-0.65500000000000003</v>
      </c>
      <c r="D4716">
        <f t="shared" si="292"/>
        <v>-0.61958333333333326</v>
      </c>
      <c r="E4716">
        <f t="shared" si="293"/>
        <v>7</v>
      </c>
      <c r="F4716">
        <f t="shared" si="295"/>
        <v>9</v>
      </c>
      <c r="G4716">
        <f t="shared" si="294"/>
        <v>2025</v>
      </c>
    </row>
    <row r="4717" spans="1:7" x14ac:dyDescent="0.25">
      <c r="A4717" s="1">
        <f>focus_primary!A4718</f>
        <v>45845</v>
      </c>
      <c r="B4717">
        <f>VLOOKUP($A4717, focus_primary!$A:$AQ, MATCH(YEAR(fiscal_1_y_a!A4717), focus_primary!$2:$2, 0), 0)</f>
        <v>-0.55000000000000004</v>
      </c>
      <c r="C4717">
        <f>VLOOKUP($A4717, focus_primary!$A:$AQ, MATCH(YEAR(A4717)+1, focus_primary!$2:$2, 0), 0)</f>
        <v>-0.62</v>
      </c>
      <c r="D4717">
        <f t="shared" si="292"/>
        <v>-0.59083333333333332</v>
      </c>
      <c r="E4717">
        <f t="shared" si="293"/>
        <v>7</v>
      </c>
      <c r="F4717">
        <f t="shared" si="295"/>
        <v>9</v>
      </c>
      <c r="G4717">
        <f t="shared" si="294"/>
        <v>2025</v>
      </c>
    </row>
    <row r="4718" spans="1:7" x14ac:dyDescent="0.25">
      <c r="A4718" s="1">
        <f>focus_primary!A4719</f>
        <v>45846</v>
      </c>
      <c r="B4718">
        <f>VLOOKUP($A4718, focus_primary!$A:$AQ, MATCH(YEAR(fiscal_1_y_a!A4718), focus_primary!$2:$2, 0), 0)</f>
        <v>-0.55000000000000004</v>
      </c>
      <c r="C4718">
        <f>VLOOKUP($A4718, focus_primary!$A:$AQ, MATCH(YEAR(A4718)+1, focus_primary!$2:$2, 0), 0)</f>
        <v>-0.62</v>
      </c>
      <c r="D4718">
        <f t="shared" si="292"/>
        <v>-0.59083333333333332</v>
      </c>
      <c r="E4718">
        <f t="shared" si="293"/>
        <v>7</v>
      </c>
      <c r="F4718">
        <f t="shared" si="295"/>
        <v>9</v>
      </c>
      <c r="G4718">
        <f t="shared" si="294"/>
        <v>2025</v>
      </c>
    </row>
    <row r="4719" spans="1:7" x14ac:dyDescent="0.25">
      <c r="A4719" s="1">
        <f>focus_primary!A4720</f>
        <v>45847</v>
      </c>
      <c r="B4719">
        <f>VLOOKUP($A4719, focus_primary!$A:$AQ, MATCH(YEAR(fiscal_1_y_a!A4719), focus_primary!$2:$2, 0), 0)</f>
        <v>-0.56000000000000005</v>
      </c>
      <c r="C4719">
        <f>VLOOKUP($A4719, focus_primary!$A:$AQ, MATCH(YEAR(A4719)+1, focus_primary!$2:$2, 0), 0)</f>
        <v>-0.65</v>
      </c>
      <c r="D4719">
        <f t="shared" si="292"/>
        <v>-0.61249999999999993</v>
      </c>
      <c r="E4719">
        <f t="shared" si="293"/>
        <v>7</v>
      </c>
      <c r="F4719">
        <f t="shared" si="295"/>
        <v>9</v>
      </c>
      <c r="G4719">
        <f t="shared" si="294"/>
        <v>2025</v>
      </c>
    </row>
    <row r="4720" spans="1:7" x14ac:dyDescent="0.25">
      <c r="A4720" s="1">
        <f>focus_primary!A4721</f>
        <v>45848</v>
      </c>
      <c r="B4720">
        <f>VLOOKUP($A4720, focus_primary!$A:$AQ, MATCH(YEAR(fiscal_1_y_a!A4720), focus_primary!$2:$2, 0), 0)</f>
        <v>-0.56000000000000005</v>
      </c>
      <c r="C4720">
        <f>VLOOKUP($A4720, focus_primary!$A:$AQ, MATCH(YEAR(A4720)+1, focus_primary!$2:$2, 0), 0)</f>
        <v>-0.65</v>
      </c>
      <c r="D4720">
        <f t="shared" si="292"/>
        <v>-0.61249999999999993</v>
      </c>
      <c r="E4720">
        <f t="shared" si="293"/>
        <v>7</v>
      </c>
      <c r="F4720">
        <f t="shared" si="295"/>
        <v>9</v>
      </c>
      <c r="G4720">
        <f t="shared" si="294"/>
        <v>2025</v>
      </c>
    </row>
    <row r="4721" spans="1:7" x14ac:dyDescent="0.25">
      <c r="A4721" s="1">
        <f>focus_primary!A4722</f>
        <v>45849</v>
      </c>
      <c r="B4721">
        <f>VLOOKUP($A4721, focus_primary!$A:$AQ, MATCH(YEAR(fiscal_1_y_a!A4721), focus_primary!$2:$2, 0), 0)</f>
        <v>-0.56000000000000005</v>
      </c>
      <c r="C4721">
        <f>VLOOKUP($A4721, focus_primary!$A:$AQ, MATCH(YEAR(A4721)+1, focus_primary!$2:$2, 0), 0)</f>
        <v>-0.65</v>
      </c>
      <c r="D4721">
        <f t="shared" si="292"/>
        <v>-0.61249999999999993</v>
      </c>
      <c r="E4721">
        <f t="shared" si="293"/>
        <v>7</v>
      </c>
      <c r="F4721">
        <f t="shared" si="295"/>
        <v>9</v>
      </c>
      <c r="G4721">
        <f t="shared" si="294"/>
        <v>2025</v>
      </c>
    </row>
    <row r="4722" spans="1:7" x14ac:dyDescent="0.25">
      <c r="A4722" s="1">
        <f>focus_primary!A4723</f>
        <v>45852</v>
      </c>
      <c r="B4722">
        <f>VLOOKUP($A4722, focus_primary!$A:$AQ, MATCH(YEAR(fiscal_1_y_a!A4722), focus_primary!$2:$2, 0), 0)</f>
        <v>-0.55000000000000004</v>
      </c>
      <c r="C4722">
        <f>VLOOKUP($A4722, focus_primary!$A:$AQ, MATCH(YEAR(A4722)+1, focus_primary!$2:$2, 0), 0)</f>
        <v>-0.65</v>
      </c>
      <c r="D4722">
        <f t="shared" si="292"/>
        <v>-0.60833333333333328</v>
      </c>
      <c r="E4722">
        <f t="shared" si="293"/>
        <v>7</v>
      </c>
      <c r="F4722">
        <f t="shared" si="295"/>
        <v>9</v>
      </c>
      <c r="G4722">
        <f t="shared" si="294"/>
        <v>2025</v>
      </c>
    </row>
    <row r="4723" spans="1:7" x14ac:dyDescent="0.25">
      <c r="A4723" s="1">
        <f>focus_primary!A4724</f>
        <v>45853</v>
      </c>
      <c r="B4723">
        <f>VLOOKUP($A4723, focus_primary!$A:$AQ, MATCH(YEAR(fiscal_1_y_a!A4723), focus_primary!$2:$2, 0), 0)</f>
        <v>-0.53500000000000003</v>
      </c>
      <c r="C4723">
        <f>VLOOKUP($A4723, focus_primary!$A:$AQ, MATCH(YEAR(A4723)+1, focus_primary!$2:$2, 0), 0)</f>
        <v>-0.63500000000000001</v>
      </c>
      <c r="D4723">
        <f t="shared" si="292"/>
        <v>-0.59333333333333338</v>
      </c>
      <c r="E4723">
        <f t="shared" si="293"/>
        <v>7</v>
      </c>
      <c r="F4723">
        <f t="shared" si="295"/>
        <v>9</v>
      </c>
      <c r="G4723">
        <f t="shared" si="294"/>
        <v>2025</v>
      </c>
    </row>
    <row r="4724" spans="1:7" x14ac:dyDescent="0.25">
      <c r="A4724" s="1">
        <f>focus_primary!A4725</f>
        <v>45854</v>
      </c>
      <c r="B4724">
        <f>VLOOKUP($A4724, focus_primary!$A:$AQ, MATCH(YEAR(fiscal_1_y_a!A4724), focus_primary!$2:$2, 0), 0)</f>
        <v>-0.53500000000000003</v>
      </c>
      <c r="C4724">
        <f>VLOOKUP($A4724, focus_primary!$A:$AQ, MATCH(YEAR(A4724)+1, focus_primary!$2:$2, 0), 0)</f>
        <v>-0.65500000000000003</v>
      </c>
      <c r="D4724">
        <f t="shared" si="292"/>
        <v>-0.60499999999999998</v>
      </c>
      <c r="E4724">
        <f t="shared" si="293"/>
        <v>7</v>
      </c>
      <c r="F4724">
        <f t="shared" si="295"/>
        <v>9</v>
      </c>
      <c r="G4724">
        <f t="shared" si="294"/>
        <v>2025</v>
      </c>
    </row>
    <row r="4725" spans="1:7" x14ac:dyDescent="0.25">
      <c r="A4725" s="1">
        <f>focus_primary!A4726</f>
        <v>45855</v>
      </c>
      <c r="B4725">
        <f>VLOOKUP($A4725, focus_primary!$A:$AQ, MATCH(YEAR(fiscal_1_y_a!A4725), focus_primary!$2:$2, 0), 0)</f>
        <v>-0.55500000000000005</v>
      </c>
      <c r="C4725">
        <f>VLOOKUP($A4725, focus_primary!$A:$AQ, MATCH(YEAR(A4725)+1, focus_primary!$2:$2, 0), 0)</f>
        <v>-0.64</v>
      </c>
      <c r="D4725">
        <f t="shared" si="292"/>
        <v>-0.60458333333333336</v>
      </c>
      <c r="E4725">
        <f t="shared" si="293"/>
        <v>7</v>
      </c>
      <c r="F4725">
        <f t="shared" si="295"/>
        <v>9</v>
      </c>
      <c r="G4725">
        <f t="shared" si="294"/>
        <v>2025</v>
      </c>
    </row>
    <row r="4726" spans="1:7" x14ac:dyDescent="0.25">
      <c r="A4726" s="1">
        <f>focus_primary!A4727</f>
        <v>45856</v>
      </c>
      <c r="B4726">
        <f>VLOOKUP($A4726, focus_primary!$A:$AQ, MATCH(YEAR(fiscal_1_y_a!A4726), focus_primary!$2:$2, 0), 0)</f>
        <v>-0.55000000000000004</v>
      </c>
      <c r="C4726">
        <f>VLOOKUP($A4726, focus_primary!$A:$AQ, MATCH(YEAR(A4726)+1, focus_primary!$2:$2, 0), 0)</f>
        <v>-0.66</v>
      </c>
      <c r="D4726">
        <f t="shared" si="292"/>
        <v>-0.61416666666666664</v>
      </c>
      <c r="E4726">
        <f t="shared" si="293"/>
        <v>7</v>
      </c>
      <c r="F4726">
        <f t="shared" si="295"/>
        <v>9</v>
      </c>
      <c r="G4726">
        <f t="shared" si="294"/>
        <v>2025</v>
      </c>
    </row>
    <row r="4727" spans="1:7" x14ac:dyDescent="0.25">
      <c r="A4727" s="1">
        <f>focus_primary!A4728</f>
        <v>45859</v>
      </c>
      <c r="B4727">
        <f>VLOOKUP($A4727, focus_primary!$A:$AQ, MATCH(YEAR(fiscal_1_y_a!A4727), focus_primary!$2:$2, 0), 0)</f>
        <v>-0.55000000000000004</v>
      </c>
      <c r="C4727">
        <f>VLOOKUP($A4727, focus_primary!$A:$AQ, MATCH(YEAR(A4727)+1, focus_primary!$2:$2, 0), 0)</f>
        <v>-0.65</v>
      </c>
      <c r="D4727">
        <f t="shared" si="292"/>
        <v>-0.60833333333333328</v>
      </c>
      <c r="E4727">
        <f t="shared" si="293"/>
        <v>7</v>
      </c>
      <c r="F4727">
        <f t="shared" si="295"/>
        <v>9</v>
      </c>
      <c r="G4727">
        <f t="shared" si="294"/>
        <v>2025</v>
      </c>
    </row>
    <row r="4728" spans="1:7" x14ac:dyDescent="0.25">
      <c r="A4728" s="1">
        <f>focus_primary!A4729</f>
        <v>45860</v>
      </c>
      <c r="B4728">
        <f>VLOOKUP($A4728, focus_primary!$A:$AQ, MATCH(YEAR(fiscal_1_y_a!A4728), focus_primary!$2:$2, 0), 0)</f>
        <v>-0.55000000000000004</v>
      </c>
      <c r="C4728">
        <f>VLOOKUP($A4728, focus_primary!$A:$AQ, MATCH(YEAR(A4728)+1, focus_primary!$2:$2, 0), 0)</f>
        <v>-0.65</v>
      </c>
      <c r="D4728">
        <f t="shared" si="292"/>
        <v>-0.60833333333333328</v>
      </c>
      <c r="E4728">
        <f t="shared" si="293"/>
        <v>7</v>
      </c>
      <c r="F4728">
        <f t="shared" si="295"/>
        <v>9</v>
      </c>
      <c r="G4728">
        <f t="shared" si="294"/>
        <v>2025</v>
      </c>
    </row>
    <row r="4729" spans="1:7" x14ac:dyDescent="0.25">
      <c r="A4729" s="1">
        <f>focus_primary!A4730</f>
        <v>45861</v>
      </c>
      <c r="B4729">
        <f>VLOOKUP($A4729, focus_primary!$A:$AQ, MATCH(YEAR(fiscal_1_y_a!A4729), focus_primary!$2:$2, 0), 0)</f>
        <v>-0.55000000000000004</v>
      </c>
      <c r="C4729">
        <f>VLOOKUP($A4729, focus_primary!$A:$AQ, MATCH(YEAR(A4729)+1, focus_primary!$2:$2, 0), 0)</f>
        <v>-0.65</v>
      </c>
      <c r="D4729">
        <f t="shared" si="292"/>
        <v>-0.60833333333333328</v>
      </c>
      <c r="E4729">
        <f t="shared" si="293"/>
        <v>7</v>
      </c>
      <c r="F4729">
        <f t="shared" si="295"/>
        <v>9</v>
      </c>
      <c r="G4729">
        <f t="shared" si="294"/>
        <v>2025</v>
      </c>
    </row>
    <row r="4730" spans="1:7" x14ac:dyDescent="0.25">
      <c r="A4730" s="1">
        <f>focus_primary!A4731</f>
        <v>45862</v>
      </c>
      <c r="B4730">
        <f>VLOOKUP($A4730, focus_primary!$A:$AQ, MATCH(YEAR(fiscal_1_y_a!A4730), focus_primary!$2:$2, 0), 0)</f>
        <v>-0.55000000000000004</v>
      </c>
      <c r="C4730">
        <f>VLOOKUP($A4730, focus_primary!$A:$AQ, MATCH(YEAR(A4730)+1, focus_primary!$2:$2, 0), 0)</f>
        <v>-0.65500000000000003</v>
      </c>
      <c r="D4730">
        <f t="shared" si="292"/>
        <v>-0.61124999999999996</v>
      </c>
      <c r="E4730">
        <f t="shared" si="293"/>
        <v>7</v>
      </c>
      <c r="F4730">
        <f t="shared" si="295"/>
        <v>9</v>
      </c>
      <c r="G4730">
        <f t="shared" si="294"/>
        <v>2025</v>
      </c>
    </row>
    <row r="4731" spans="1:7" x14ac:dyDescent="0.25">
      <c r="A4731" s="1">
        <f>focus_primary!A4732</f>
        <v>45863</v>
      </c>
      <c r="B4731">
        <f>VLOOKUP($A4731, focus_primary!$A:$AQ, MATCH(YEAR(fiscal_1_y_a!A4731), focus_primary!$2:$2, 0), 0)</f>
        <v>-0.55000000000000004</v>
      </c>
      <c r="C4731">
        <f>VLOOKUP($A4731, focus_primary!$A:$AQ, MATCH(YEAR(A4731)+1, focus_primary!$2:$2, 0), 0)</f>
        <v>-0.62</v>
      </c>
      <c r="D4731">
        <f t="shared" si="292"/>
        <v>-0.59083333333333332</v>
      </c>
      <c r="E4731">
        <f t="shared" si="293"/>
        <v>7</v>
      </c>
      <c r="F4731">
        <f t="shared" si="295"/>
        <v>9</v>
      </c>
      <c r="G4731">
        <f t="shared" si="294"/>
        <v>2025</v>
      </c>
    </row>
    <row r="4732" spans="1:7" x14ac:dyDescent="0.25">
      <c r="A4732" s="1">
        <f>focus_primary!A4733</f>
        <v>45866</v>
      </c>
      <c r="B4732">
        <f>VLOOKUP($A4732, focus_primary!$A:$AQ, MATCH(YEAR(fiscal_1_y_a!A4732), focus_primary!$2:$2, 0), 0)</f>
        <v>-0.55000000000000004</v>
      </c>
      <c r="C4732">
        <f>VLOOKUP($A4732, focus_primary!$A:$AQ, MATCH(YEAR(A4732)+1, focus_primary!$2:$2, 0), 0)</f>
        <v>-0.62</v>
      </c>
      <c r="D4732">
        <f t="shared" si="292"/>
        <v>-0.59083333333333332</v>
      </c>
      <c r="E4732">
        <f t="shared" si="293"/>
        <v>7</v>
      </c>
      <c r="F4732">
        <f t="shared" si="295"/>
        <v>9</v>
      </c>
      <c r="G4732">
        <f t="shared" si="294"/>
        <v>2025</v>
      </c>
    </row>
    <row r="4733" spans="1:7" x14ac:dyDescent="0.25">
      <c r="A4733" s="1">
        <f>focus_primary!A4734</f>
        <v>45867</v>
      </c>
      <c r="B4733">
        <f>VLOOKUP($A4733, focus_primary!$A:$AQ, MATCH(YEAR(fiscal_1_y_a!A4733), focus_primary!$2:$2, 0), 0)</f>
        <v>-0.55000000000000004</v>
      </c>
      <c r="C4733">
        <f>VLOOKUP($A4733, focus_primary!$A:$AQ, MATCH(YEAR(A4733)+1, focus_primary!$2:$2, 0), 0)</f>
        <v>-0.62</v>
      </c>
      <c r="D4733">
        <f t="shared" si="292"/>
        <v>-0.59083333333333332</v>
      </c>
      <c r="E4733">
        <f t="shared" si="293"/>
        <v>7</v>
      </c>
      <c r="F4733">
        <f t="shared" si="295"/>
        <v>9</v>
      </c>
      <c r="G4733">
        <f t="shared" si="294"/>
        <v>2025</v>
      </c>
    </row>
    <row r="4734" spans="1:7" x14ac:dyDescent="0.25">
      <c r="A4734" s="1">
        <f>focus_primary!A4735</f>
        <v>45868</v>
      </c>
      <c r="B4734">
        <f>VLOOKUP($A4734, focus_primary!$A:$AQ, MATCH(YEAR(fiscal_1_y_a!A4734), focus_primary!$2:$2, 0), 0)</f>
        <v>-0.55000000000000004</v>
      </c>
      <c r="C4734">
        <f>VLOOKUP($A4734, focus_primary!$A:$AQ, MATCH(YEAR(A4734)+1, focus_primary!$2:$2, 0), 0)</f>
        <v>-0.62</v>
      </c>
      <c r="D4734">
        <f t="shared" si="292"/>
        <v>-0.59083333333333332</v>
      </c>
      <c r="E4734">
        <f t="shared" si="293"/>
        <v>7</v>
      </c>
      <c r="F4734">
        <f t="shared" si="295"/>
        <v>9</v>
      </c>
      <c r="G4734">
        <f t="shared" si="294"/>
        <v>2025</v>
      </c>
    </row>
    <row r="4735" spans="1:7" x14ac:dyDescent="0.25">
      <c r="A4735" s="1">
        <f>focus_primary!A4736</f>
        <v>45869</v>
      </c>
      <c r="B4735">
        <f>VLOOKUP($A4735, focus_primary!$A:$AQ, MATCH(YEAR(fiscal_1_y_a!A4735), focus_primary!$2:$2, 0), 0)</f>
        <v>-0.55000000000000004</v>
      </c>
      <c r="C4735">
        <f>VLOOKUP($A4735, focus_primary!$A:$AQ, MATCH(YEAR(A4735)+1, focus_primary!$2:$2, 0), 0)</f>
        <v>-0.62</v>
      </c>
      <c r="D4735">
        <f t="shared" si="292"/>
        <v>-0.59083333333333332</v>
      </c>
      <c r="E4735">
        <f t="shared" si="293"/>
        <v>7</v>
      </c>
      <c r="F4735">
        <f t="shared" si="295"/>
        <v>9</v>
      </c>
      <c r="G4735">
        <f t="shared" si="294"/>
        <v>2025</v>
      </c>
    </row>
    <row r="4736" spans="1:7" x14ac:dyDescent="0.25">
      <c r="A4736" s="1">
        <f>focus_primary!A4737</f>
        <v>45870</v>
      </c>
      <c r="B4736">
        <f>VLOOKUP($A4736, focus_primary!$A:$AQ, MATCH(YEAR(fiscal_1_y_a!A4736), focus_primary!$2:$2, 0), 0)</f>
        <v>-0.55000000000000004</v>
      </c>
      <c r="C4736">
        <f>VLOOKUP($A4736, focus_primary!$A:$AQ, MATCH(YEAR(A4736)+1, focus_primary!$2:$2, 0), 0)</f>
        <v>-0.65</v>
      </c>
      <c r="D4736">
        <f t="shared" si="292"/>
        <v>-0.6166666666666667</v>
      </c>
      <c r="E4736">
        <f t="shared" si="293"/>
        <v>8</v>
      </c>
      <c r="F4736">
        <f t="shared" si="295"/>
        <v>9</v>
      </c>
      <c r="G4736">
        <f t="shared" si="294"/>
        <v>2025</v>
      </c>
    </row>
    <row r="4737" spans="1:7" x14ac:dyDescent="0.25">
      <c r="A4737" s="1">
        <f>focus_primary!A4738</f>
        <v>45873</v>
      </c>
      <c r="B4737">
        <f>VLOOKUP($A4737, focus_primary!$A:$AQ, MATCH(YEAR(fiscal_1_y_a!A4737), focus_primary!$2:$2, 0), 0)</f>
        <v>-0.53</v>
      </c>
      <c r="C4737">
        <f>VLOOKUP($A4737, focus_primary!$A:$AQ, MATCH(YEAR(A4737)+1, focus_primary!$2:$2, 0), 0)</f>
        <v>-0.62</v>
      </c>
      <c r="D4737">
        <f t="shared" si="292"/>
        <v>-0.59</v>
      </c>
      <c r="E4737">
        <f t="shared" si="293"/>
        <v>8</v>
      </c>
      <c r="F4737">
        <f t="shared" si="295"/>
        <v>9</v>
      </c>
      <c r="G4737">
        <f t="shared" si="294"/>
        <v>2025</v>
      </c>
    </row>
    <row r="4738" spans="1:7" x14ac:dyDescent="0.25">
      <c r="A4738" s="1">
        <f>focus_primary!A4739</f>
        <v>45874</v>
      </c>
      <c r="B4738">
        <f>VLOOKUP($A4738, focus_primary!$A:$AQ, MATCH(YEAR(fiscal_1_y_a!A4738), focus_primary!$2:$2, 0), 0)</f>
        <v>-0.53</v>
      </c>
      <c r="C4738">
        <f>VLOOKUP($A4738, focus_primary!$A:$AQ, MATCH(YEAR(A4738)+1, focus_primary!$2:$2, 0), 0)</f>
        <v>-0.62</v>
      </c>
      <c r="D4738">
        <f t="shared" ref="D4738:D4789" si="296">(B4738*(12-MONTH(A4738))+C4738*MONTH(A4738))/12</f>
        <v>-0.59</v>
      </c>
      <c r="E4738">
        <f t="shared" ref="E4738:E4789" si="297">MONTH(A4738)</f>
        <v>8</v>
      </c>
      <c r="F4738">
        <f t="shared" si="295"/>
        <v>9</v>
      </c>
      <c r="G4738">
        <f t="shared" ref="G4738:G4789" si="298">YEAR(A4738)</f>
        <v>2025</v>
      </c>
    </row>
    <row r="4739" spans="1:7" x14ac:dyDescent="0.25">
      <c r="A4739" s="1">
        <f>focus_primary!A4740</f>
        <v>45875</v>
      </c>
      <c r="B4739">
        <f>VLOOKUP($A4739, focus_primary!$A:$AQ, MATCH(YEAR(fiscal_1_y_a!A4739), focus_primary!$2:$2, 0), 0)</f>
        <v>-0.53</v>
      </c>
      <c r="C4739">
        <f>VLOOKUP($A4739, focus_primary!$A:$AQ, MATCH(YEAR(A4739)+1, focus_primary!$2:$2, 0), 0)</f>
        <v>-0.62</v>
      </c>
      <c r="D4739">
        <f t="shared" si="296"/>
        <v>-0.59</v>
      </c>
      <c r="E4739">
        <f t="shared" si="297"/>
        <v>8</v>
      </c>
      <c r="F4739">
        <f t="shared" ref="F4739:F4802" si="299">IF(E4739&lt;4,3,IF(E4739&lt;7,6,IF(E4739&lt;10,9,12)))</f>
        <v>9</v>
      </c>
      <c r="G4739">
        <f t="shared" si="298"/>
        <v>2025</v>
      </c>
    </row>
    <row r="4740" spans="1:7" x14ac:dyDescent="0.25">
      <c r="A4740" s="1">
        <f>focus_primary!A4741</f>
        <v>45876</v>
      </c>
      <c r="B4740">
        <f>VLOOKUP($A4740, focus_primary!$A:$AQ, MATCH(YEAR(fiscal_1_y_a!A4740), focus_primary!$2:$2, 0), 0)</f>
        <v>-0.53</v>
      </c>
      <c r="C4740">
        <f>VLOOKUP($A4740, focus_primary!$A:$AQ, MATCH(YEAR(A4740)+1, focus_primary!$2:$2, 0), 0)</f>
        <v>-0.62</v>
      </c>
      <c r="D4740">
        <f t="shared" si="296"/>
        <v>-0.59</v>
      </c>
      <c r="E4740">
        <f t="shared" si="297"/>
        <v>8</v>
      </c>
      <c r="F4740">
        <f t="shared" si="299"/>
        <v>9</v>
      </c>
      <c r="G4740">
        <f t="shared" si="298"/>
        <v>2025</v>
      </c>
    </row>
    <row r="4741" spans="1:7" x14ac:dyDescent="0.25">
      <c r="A4741" s="1">
        <f>focus_primary!A4742</f>
        <v>45877</v>
      </c>
      <c r="B4741">
        <f>VLOOKUP($A4741, focus_primary!$A:$AQ, MATCH(YEAR(fiscal_1_y_a!A4741), focus_primary!$2:$2, 0), 0)</f>
        <v>-0.53</v>
      </c>
      <c r="C4741">
        <f>VLOOKUP($A4741, focus_primary!$A:$AQ, MATCH(YEAR(A4741)+1, focus_primary!$2:$2, 0), 0)</f>
        <v>-0.61</v>
      </c>
      <c r="D4741">
        <f t="shared" si="296"/>
        <v>-0.58333333333333337</v>
      </c>
      <c r="E4741">
        <f t="shared" si="297"/>
        <v>8</v>
      </c>
      <c r="F4741">
        <f t="shared" si="299"/>
        <v>9</v>
      </c>
      <c r="G4741">
        <f t="shared" si="298"/>
        <v>2025</v>
      </c>
    </row>
    <row r="4742" spans="1:7" x14ac:dyDescent="0.25">
      <c r="A4742" s="1">
        <f>focus_primary!A4743</f>
        <v>45880</v>
      </c>
      <c r="B4742">
        <f>VLOOKUP($A4742, focus_primary!$A:$AQ, MATCH(YEAR(fiscal_1_y_a!A4742), focus_primary!$2:$2, 0), 0)</f>
        <v>-0.51</v>
      </c>
      <c r="C4742">
        <f>VLOOKUP($A4742, focus_primary!$A:$AQ, MATCH(YEAR(A4742)+1, focus_primary!$2:$2, 0), 0)</f>
        <v>-0.60750000000000004</v>
      </c>
      <c r="D4742">
        <f t="shared" si="296"/>
        <v>-0.57500000000000007</v>
      </c>
      <c r="E4742">
        <f t="shared" si="297"/>
        <v>8</v>
      </c>
      <c r="F4742">
        <f t="shared" si="299"/>
        <v>9</v>
      </c>
      <c r="G4742">
        <f t="shared" si="298"/>
        <v>2025</v>
      </c>
    </row>
    <row r="4743" spans="1:7" x14ac:dyDescent="0.25">
      <c r="A4743" s="1">
        <f>focus_primary!A4744</f>
        <v>45881</v>
      </c>
      <c r="B4743">
        <f>VLOOKUP($A4743, focus_primary!$A:$AQ, MATCH(YEAR(fiscal_1_y_a!A4743), focus_primary!$2:$2, 0), 0)</f>
        <v>-0.505</v>
      </c>
      <c r="C4743">
        <f>VLOOKUP($A4743, focus_primary!$A:$AQ, MATCH(YEAR(A4743)+1, focus_primary!$2:$2, 0), 0)</f>
        <v>-0.6038</v>
      </c>
      <c r="D4743">
        <f t="shared" si="296"/>
        <v>-0.57086666666666674</v>
      </c>
      <c r="E4743">
        <f t="shared" si="297"/>
        <v>8</v>
      </c>
      <c r="F4743">
        <f t="shared" si="299"/>
        <v>9</v>
      </c>
      <c r="G4743">
        <f t="shared" si="298"/>
        <v>2025</v>
      </c>
    </row>
    <row r="4744" spans="1:7" x14ac:dyDescent="0.25">
      <c r="A4744" s="1">
        <f>focus_primary!A4745</f>
        <v>45882</v>
      </c>
      <c r="B4744">
        <f>VLOOKUP($A4744, focus_primary!$A:$AQ, MATCH(YEAR(fiscal_1_y_a!A4744), focus_primary!$2:$2, 0), 0)</f>
        <v>-0.5</v>
      </c>
      <c r="C4744">
        <f>VLOOKUP($A4744, focus_primary!$A:$AQ, MATCH(YEAR(A4744)+1, focus_primary!$2:$2, 0), 0)</f>
        <v>-0.6</v>
      </c>
      <c r="D4744">
        <f t="shared" si="296"/>
        <v>-0.56666666666666665</v>
      </c>
      <c r="E4744">
        <f t="shared" si="297"/>
        <v>8</v>
      </c>
      <c r="F4744">
        <f t="shared" si="299"/>
        <v>9</v>
      </c>
      <c r="G4744">
        <f t="shared" si="298"/>
        <v>2025</v>
      </c>
    </row>
    <row r="4745" spans="1:7" x14ac:dyDescent="0.25">
      <c r="A4745" s="1">
        <f>focus_primary!A4746</f>
        <v>45883</v>
      </c>
      <c r="B4745">
        <f>VLOOKUP($A4745, focus_primary!$A:$AQ, MATCH(YEAR(fiscal_1_y_a!A4745), focus_primary!$2:$2, 0), 0)</f>
        <v>-0.5</v>
      </c>
      <c r="C4745">
        <f>VLOOKUP($A4745, focus_primary!$A:$AQ, MATCH(YEAR(A4745)+1, focus_primary!$2:$2, 0), 0)</f>
        <v>-0.6</v>
      </c>
      <c r="D4745">
        <f t="shared" si="296"/>
        <v>-0.56666666666666665</v>
      </c>
      <c r="E4745">
        <f t="shared" si="297"/>
        <v>8</v>
      </c>
      <c r="F4745">
        <f t="shared" si="299"/>
        <v>9</v>
      </c>
      <c r="G4745">
        <f t="shared" si="298"/>
        <v>2025</v>
      </c>
    </row>
    <row r="4746" spans="1:7" x14ac:dyDescent="0.25">
      <c r="A4746" s="1">
        <f>focus_primary!A4747</f>
        <v>45884</v>
      </c>
      <c r="B4746">
        <f>VLOOKUP($A4746, focus_primary!$A:$AQ, MATCH(YEAR(fiscal_1_y_a!A4746), focus_primary!$2:$2, 0), 0)</f>
        <v>-0.5</v>
      </c>
      <c r="C4746">
        <f>VLOOKUP($A4746, focus_primary!$A:$AQ, MATCH(YEAR(A4746)+1, focus_primary!$2:$2, 0), 0)</f>
        <v>-0.6</v>
      </c>
      <c r="D4746">
        <f t="shared" si="296"/>
        <v>-0.56666666666666665</v>
      </c>
      <c r="E4746">
        <f t="shared" si="297"/>
        <v>8</v>
      </c>
      <c r="F4746">
        <f t="shared" si="299"/>
        <v>9</v>
      </c>
      <c r="G4746">
        <f t="shared" si="298"/>
        <v>2025</v>
      </c>
    </row>
    <row r="4747" spans="1:7" x14ac:dyDescent="0.25">
      <c r="A4747" s="1">
        <f>focus_primary!A4748</f>
        <v>45887</v>
      </c>
      <c r="B4747">
        <f>VLOOKUP($A4747, focus_primary!$A:$AQ, MATCH(YEAR(fiscal_1_y_a!A4747), focus_primary!$2:$2, 0), 0)</f>
        <v>-0.505</v>
      </c>
      <c r="C4747">
        <f>VLOOKUP($A4747, focus_primary!$A:$AQ, MATCH(YEAR(A4747)+1, focus_primary!$2:$2, 0), 0)</f>
        <v>-0.61499999999999999</v>
      </c>
      <c r="D4747">
        <f t="shared" si="296"/>
        <v>-0.57833333333333325</v>
      </c>
      <c r="E4747">
        <f t="shared" si="297"/>
        <v>8</v>
      </c>
      <c r="F4747">
        <f t="shared" si="299"/>
        <v>9</v>
      </c>
      <c r="G4747">
        <f t="shared" si="298"/>
        <v>2025</v>
      </c>
    </row>
    <row r="4748" spans="1:7" x14ac:dyDescent="0.25">
      <c r="A4748" s="1">
        <f>focus_primary!A4749</f>
        <v>45888</v>
      </c>
      <c r="B4748">
        <f>VLOOKUP($A4748, focus_primary!$A:$AQ, MATCH(YEAR(fiscal_1_y_a!A4748), focus_primary!$2:$2, 0), 0)</f>
        <v>-0.505</v>
      </c>
      <c r="C4748">
        <f>VLOOKUP($A4748, focus_primary!$A:$AQ, MATCH(YEAR(A4748)+1, focus_primary!$2:$2, 0), 0)</f>
        <v>-0.61499999999999999</v>
      </c>
      <c r="D4748">
        <f t="shared" si="296"/>
        <v>-0.57833333333333325</v>
      </c>
      <c r="E4748">
        <f t="shared" si="297"/>
        <v>8</v>
      </c>
      <c r="F4748">
        <f t="shared" si="299"/>
        <v>9</v>
      </c>
      <c r="G4748">
        <f t="shared" si="298"/>
        <v>2025</v>
      </c>
    </row>
    <row r="4749" spans="1:7" x14ac:dyDescent="0.25">
      <c r="A4749" s="1">
        <f>focus_primary!A4750</f>
        <v>45889</v>
      </c>
      <c r="B4749">
        <f>VLOOKUP($A4749, focus_primary!$A:$AQ, MATCH(YEAR(fiscal_1_y_a!A4749), focus_primary!$2:$2, 0), 0)</f>
        <v>-0.505</v>
      </c>
      <c r="C4749">
        <f>VLOOKUP($A4749, focus_primary!$A:$AQ, MATCH(YEAR(A4749)+1, focus_primary!$2:$2, 0), 0)</f>
        <v>-0.61499999999999999</v>
      </c>
      <c r="D4749">
        <f t="shared" si="296"/>
        <v>-0.57833333333333325</v>
      </c>
      <c r="E4749">
        <f t="shared" si="297"/>
        <v>8</v>
      </c>
      <c r="F4749">
        <f t="shared" si="299"/>
        <v>9</v>
      </c>
      <c r="G4749">
        <f t="shared" si="298"/>
        <v>2025</v>
      </c>
    </row>
    <row r="4750" spans="1:7" x14ac:dyDescent="0.25">
      <c r="A4750" s="1">
        <f>focus_primary!A4751</f>
        <v>45890</v>
      </c>
      <c r="B4750">
        <f>VLOOKUP($A4750, focus_primary!$A:$AQ, MATCH(YEAR(fiscal_1_y_a!A4750), focus_primary!$2:$2, 0), 0)</f>
        <v>-0.5</v>
      </c>
      <c r="C4750">
        <f>VLOOKUP($A4750, focus_primary!$A:$AQ, MATCH(YEAR(A4750)+1, focus_primary!$2:$2, 0), 0)</f>
        <v>-0.61</v>
      </c>
      <c r="D4750">
        <f t="shared" si="296"/>
        <v>-0.57333333333333336</v>
      </c>
      <c r="E4750">
        <f t="shared" si="297"/>
        <v>8</v>
      </c>
      <c r="F4750">
        <f t="shared" si="299"/>
        <v>9</v>
      </c>
      <c r="G4750">
        <f t="shared" si="298"/>
        <v>2025</v>
      </c>
    </row>
    <row r="4751" spans="1:7" x14ac:dyDescent="0.25">
      <c r="A4751" s="1">
        <f>focus_primary!A4752</f>
        <v>45891</v>
      </c>
      <c r="B4751">
        <f>VLOOKUP($A4751, focus_primary!$A:$AQ, MATCH(YEAR(fiscal_1_y_a!A4751), focus_primary!$2:$2, 0), 0)</f>
        <v>-0.52739999999999998</v>
      </c>
      <c r="C4751">
        <f>VLOOKUP($A4751, focus_primary!$A:$AQ, MATCH(YEAR(A4751)+1, focus_primary!$2:$2, 0), 0)</f>
        <v>-0.6</v>
      </c>
      <c r="D4751">
        <f t="shared" si="296"/>
        <v>-0.57579999999999998</v>
      </c>
      <c r="E4751">
        <f t="shared" si="297"/>
        <v>8</v>
      </c>
      <c r="F4751">
        <f t="shared" si="299"/>
        <v>9</v>
      </c>
      <c r="G4751">
        <f t="shared" si="298"/>
        <v>2025</v>
      </c>
    </row>
    <row r="4752" spans="1:7" x14ac:dyDescent="0.25">
      <c r="A4752" s="1">
        <f>focus_primary!A4753</f>
        <v>45894</v>
      </c>
      <c r="B4752">
        <f>VLOOKUP($A4752, focus_primary!$A:$AQ, MATCH(YEAR(fiscal_1_y_a!A4752), focus_primary!$2:$2, 0), 0)</f>
        <v>-0.51</v>
      </c>
      <c r="C4752">
        <f>VLOOKUP($A4752, focus_primary!$A:$AQ, MATCH(YEAR(A4752)+1, focus_primary!$2:$2, 0), 0)</f>
        <v>-0.6</v>
      </c>
      <c r="D4752">
        <f t="shared" si="296"/>
        <v>-0.56999999999999995</v>
      </c>
      <c r="E4752">
        <f t="shared" si="297"/>
        <v>8</v>
      </c>
      <c r="F4752">
        <f t="shared" si="299"/>
        <v>9</v>
      </c>
      <c r="G4752">
        <f t="shared" si="298"/>
        <v>2025</v>
      </c>
    </row>
    <row r="4753" spans="1:7" x14ac:dyDescent="0.25">
      <c r="A4753" s="1">
        <f>focus_primary!A4754</f>
        <v>45895</v>
      </c>
      <c r="B4753">
        <f>VLOOKUP($A4753, focus_primary!$A:$AQ, MATCH(YEAR(fiscal_1_y_a!A4753), focus_primary!$2:$2, 0), 0)</f>
        <v>-0.51</v>
      </c>
      <c r="C4753">
        <f>VLOOKUP($A4753, focus_primary!$A:$AQ, MATCH(YEAR(A4753)+1, focus_primary!$2:$2, 0), 0)</f>
        <v>-0.6</v>
      </c>
      <c r="D4753">
        <f t="shared" si="296"/>
        <v>-0.56999999999999995</v>
      </c>
      <c r="E4753">
        <f t="shared" si="297"/>
        <v>8</v>
      </c>
      <c r="F4753">
        <f t="shared" si="299"/>
        <v>9</v>
      </c>
      <c r="G4753">
        <f t="shared" si="298"/>
        <v>2025</v>
      </c>
    </row>
    <row r="4754" spans="1:7" x14ac:dyDescent="0.25">
      <c r="A4754" s="1">
        <f>focus_primary!A4755</f>
        <v>45896</v>
      </c>
      <c r="B4754">
        <f>VLOOKUP($A4754, focus_primary!$A:$AQ, MATCH(YEAR(fiscal_1_y_a!A4754), focus_primary!$2:$2, 0), 0)</f>
        <v>-0.51</v>
      </c>
      <c r="C4754">
        <f>VLOOKUP($A4754, focus_primary!$A:$AQ, MATCH(YEAR(A4754)+1, focus_primary!$2:$2, 0), 0)</f>
        <v>-0.6</v>
      </c>
      <c r="D4754">
        <f t="shared" si="296"/>
        <v>-0.56999999999999995</v>
      </c>
      <c r="E4754">
        <f t="shared" si="297"/>
        <v>8</v>
      </c>
      <c r="F4754">
        <f t="shared" si="299"/>
        <v>9</v>
      </c>
      <c r="G4754">
        <f t="shared" si="298"/>
        <v>2025</v>
      </c>
    </row>
    <row r="4755" spans="1:7" x14ac:dyDescent="0.25">
      <c r="A4755" s="1">
        <f>focus_primary!A4756</f>
        <v>45897</v>
      </c>
      <c r="B4755">
        <f>VLOOKUP($A4755, focus_primary!$A:$AQ, MATCH(YEAR(fiscal_1_y_a!A4755), focus_primary!$2:$2, 0), 0)</f>
        <v>-0.51</v>
      </c>
      <c r="C4755">
        <f>VLOOKUP($A4755, focus_primary!$A:$AQ, MATCH(YEAR(A4755)+1, focus_primary!$2:$2, 0), 0)</f>
        <v>-0.6</v>
      </c>
      <c r="D4755">
        <f t="shared" si="296"/>
        <v>-0.56999999999999995</v>
      </c>
      <c r="E4755">
        <f t="shared" si="297"/>
        <v>8</v>
      </c>
      <c r="F4755">
        <f t="shared" si="299"/>
        <v>9</v>
      </c>
      <c r="G4755">
        <f t="shared" si="298"/>
        <v>2025</v>
      </c>
    </row>
    <row r="4756" spans="1:7" x14ac:dyDescent="0.25">
      <c r="A4756" s="1">
        <f>focus_primary!A4757</f>
        <v>45898</v>
      </c>
      <c r="B4756">
        <f>VLOOKUP($A4756, focus_primary!$A:$AQ, MATCH(YEAR(fiscal_1_y_a!A4756), focus_primary!$2:$2, 0), 0)</f>
        <v>-0.51870000000000005</v>
      </c>
      <c r="C4756">
        <f>VLOOKUP($A4756, focus_primary!$A:$AQ, MATCH(YEAR(A4756)+1, focus_primary!$2:$2, 0), 0)</f>
        <v>-0.6</v>
      </c>
      <c r="D4756">
        <f t="shared" si="296"/>
        <v>-0.57290000000000008</v>
      </c>
      <c r="E4756">
        <f t="shared" si="297"/>
        <v>8</v>
      </c>
      <c r="F4756">
        <f t="shared" si="299"/>
        <v>9</v>
      </c>
      <c r="G4756">
        <f t="shared" si="298"/>
        <v>2025</v>
      </c>
    </row>
    <row r="4757" spans="1:7" x14ac:dyDescent="0.25">
      <c r="A4757" s="1">
        <f>focus_primary!A4758</f>
        <v>45901</v>
      </c>
      <c r="B4757">
        <f>VLOOKUP($A4757, focus_primary!$A:$AQ, MATCH(YEAR(fiscal_1_y_a!A4757), focus_primary!$2:$2, 0), 0)</f>
        <v>-0.5</v>
      </c>
      <c r="C4757">
        <f>VLOOKUP($A4757, focus_primary!$A:$AQ, MATCH(YEAR(A4757)+1, focus_primary!$2:$2, 0), 0)</f>
        <v>-0.6</v>
      </c>
      <c r="D4757">
        <f t="shared" si="296"/>
        <v>-0.57499999999999996</v>
      </c>
      <c r="E4757">
        <f t="shared" si="297"/>
        <v>9</v>
      </c>
      <c r="F4757">
        <f t="shared" si="299"/>
        <v>9</v>
      </c>
      <c r="G4757">
        <f t="shared" si="298"/>
        <v>2025</v>
      </c>
    </row>
    <row r="4758" spans="1:7" x14ac:dyDescent="0.25">
      <c r="A4758" s="1">
        <f>focus_primary!A4759</f>
        <v>45902</v>
      </c>
      <c r="B4758">
        <f>VLOOKUP($A4758, focus_primary!$A:$AQ, MATCH(YEAR(fiscal_1_y_a!A4758), focus_primary!$2:$2, 0), 0)</f>
        <v>-0.5</v>
      </c>
      <c r="C4758">
        <f>VLOOKUP($A4758, focus_primary!$A:$AQ, MATCH(YEAR(A4758)+1, focus_primary!$2:$2, 0), 0)</f>
        <v>-0.6</v>
      </c>
      <c r="D4758">
        <f t="shared" si="296"/>
        <v>-0.57499999999999996</v>
      </c>
      <c r="E4758">
        <f t="shared" si="297"/>
        <v>9</v>
      </c>
      <c r="F4758">
        <f t="shared" si="299"/>
        <v>9</v>
      </c>
      <c r="G4758">
        <f t="shared" si="298"/>
        <v>2025</v>
      </c>
    </row>
    <row r="4759" spans="1:7" x14ac:dyDescent="0.25">
      <c r="A4759" s="1">
        <f>focus_primary!A4760</f>
        <v>45903</v>
      </c>
      <c r="B4759">
        <f>VLOOKUP($A4759, focus_primary!$A:$AQ, MATCH(YEAR(fiscal_1_y_a!A4759), focus_primary!$2:$2, 0), 0)</f>
        <v>-0.5</v>
      </c>
      <c r="C4759">
        <f>VLOOKUP($A4759, focus_primary!$A:$AQ, MATCH(YEAR(A4759)+1, focus_primary!$2:$2, 0), 0)</f>
        <v>-0.6</v>
      </c>
      <c r="D4759">
        <f t="shared" si="296"/>
        <v>-0.57499999999999996</v>
      </c>
      <c r="E4759">
        <f t="shared" si="297"/>
        <v>9</v>
      </c>
      <c r="F4759">
        <f t="shared" si="299"/>
        <v>9</v>
      </c>
      <c r="G4759">
        <f t="shared" si="298"/>
        <v>2025</v>
      </c>
    </row>
    <row r="4760" spans="1:7" x14ac:dyDescent="0.25">
      <c r="A4760" s="1">
        <f>focus_primary!A4761</f>
        <v>45904</v>
      </c>
      <c r="B4760">
        <f>VLOOKUP($A4760, focus_primary!$A:$AQ, MATCH(YEAR(fiscal_1_y_a!A4760), focus_primary!$2:$2, 0), 0)</f>
        <v>-0.5</v>
      </c>
      <c r="C4760">
        <f>VLOOKUP($A4760, focus_primary!$A:$AQ, MATCH(YEAR(A4760)+1, focus_primary!$2:$2, 0), 0)</f>
        <v>-0.6</v>
      </c>
      <c r="D4760">
        <f t="shared" si="296"/>
        <v>-0.57499999999999996</v>
      </c>
      <c r="E4760">
        <f t="shared" si="297"/>
        <v>9</v>
      </c>
      <c r="F4760">
        <f t="shared" si="299"/>
        <v>9</v>
      </c>
      <c r="G4760">
        <f t="shared" si="298"/>
        <v>2025</v>
      </c>
    </row>
    <row r="4761" spans="1:7" x14ac:dyDescent="0.25">
      <c r="A4761" s="1">
        <f>focus_primary!A4762</f>
        <v>45905</v>
      </c>
      <c r="B4761">
        <f>VLOOKUP($A4761, focus_primary!$A:$AQ, MATCH(YEAR(fiscal_1_y_a!A4761), focus_primary!$2:$2, 0), 0)</f>
        <v>-0.51500000000000001</v>
      </c>
      <c r="C4761">
        <f>VLOOKUP($A4761, focus_primary!$A:$AQ, MATCH(YEAR(A4761)+1, focus_primary!$2:$2, 0), 0)</f>
        <v>-0.6</v>
      </c>
      <c r="D4761">
        <f t="shared" si="296"/>
        <v>-0.57874999999999999</v>
      </c>
      <c r="E4761">
        <f t="shared" si="297"/>
        <v>9</v>
      </c>
      <c r="F4761">
        <f t="shared" si="299"/>
        <v>9</v>
      </c>
      <c r="G4761">
        <f t="shared" si="298"/>
        <v>2025</v>
      </c>
    </row>
    <row r="4762" spans="1:7" x14ac:dyDescent="0.25">
      <c r="A4762" s="1">
        <f>focus_primary!A4763</f>
        <v>45908</v>
      </c>
      <c r="B4762">
        <f>VLOOKUP($A4762, focus_primary!$A:$AQ, MATCH(YEAR(fiscal_1_y_a!A4762), focus_primary!$2:$2, 0), 0)</f>
        <v>-0.505</v>
      </c>
      <c r="C4762">
        <f>VLOOKUP($A4762, focus_primary!$A:$AQ, MATCH(YEAR(A4762)+1, focus_primary!$2:$2, 0), 0)</f>
        <v>-0.6</v>
      </c>
      <c r="D4762">
        <f t="shared" si="296"/>
        <v>-0.57624999999999993</v>
      </c>
      <c r="E4762">
        <f t="shared" si="297"/>
        <v>9</v>
      </c>
      <c r="F4762">
        <f t="shared" si="299"/>
        <v>9</v>
      </c>
      <c r="G4762">
        <f t="shared" si="298"/>
        <v>2025</v>
      </c>
    </row>
    <row r="4763" spans="1:7" x14ac:dyDescent="0.25">
      <c r="A4763" s="1">
        <f>focus_primary!A4764</f>
        <v>45909</v>
      </c>
      <c r="B4763">
        <f>VLOOKUP($A4763, focus_primary!$A:$AQ, MATCH(YEAR(fiscal_1_y_a!A4763), focus_primary!$2:$2, 0), 0)</f>
        <v>-0.51500000000000001</v>
      </c>
      <c r="C4763">
        <f>VLOOKUP($A4763, focus_primary!$A:$AQ, MATCH(YEAR(A4763)+1, focus_primary!$2:$2, 0), 0)</f>
        <v>-0.6</v>
      </c>
      <c r="D4763">
        <f t="shared" si="296"/>
        <v>-0.57874999999999999</v>
      </c>
      <c r="E4763">
        <f t="shared" si="297"/>
        <v>9</v>
      </c>
      <c r="F4763">
        <f t="shared" si="299"/>
        <v>9</v>
      </c>
      <c r="G4763">
        <f t="shared" si="298"/>
        <v>2025</v>
      </c>
    </row>
    <row r="4764" spans="1:7" x14ac:dyDescent="0.25">
      <c r="A4764" s="1">
        <f>focus_primary!A4765</f>
        <v>45910</v>
      </c>
      <c r="B4764">
        <f>VLOOKUP($A4764, focus_primary!$A:$AQ, MATCH(YEAR(fiscal_1_y_a!A4764), focus_primary!$2:$2, 0), 0)</f>
        <v>-0.51500000000000001</v>
      </c>
      <c r="C4764">
        <f>VLOOKUP($A4764, focus_primary!$A:$AQ, MATCH(YEAR(A4764)+1, focus_primary!$2:$2, 0), 0)</f>
        <v>-0.6</v>
      </c>
      <c r="D4764">
        <f t="shared" si="296"/>
        <v>-0.57874999999999999</v>
      </c>
      <c r="E4764">
        <f t="shared" si="297"/>
        <v>9</v>
      </c>
      <c r="F4764">
        <f t="shared" si="299"/>
        <v>9</v>
      </c>
      <c r="G4764">
        <f t="shared" si="298"/>
        <v>2025</v>
      </c>
    </row>
    <row r="4765" spans="1:7" x14ac:dyDescent="0.25">
      <c r="A4765" s="1">
        <f>focus_primary!A4766</f>
        <v>45911</v>
      </c>
      <c r="B4765">
        <f>VLOOKUP($A4765, focus_primary!$A:$AQ, MATCH(YEAR(fiscal_1_y_a!A4765), focus_primary!$2:$2, 0), 0)</f>
        <v>-0.52</v>
      </c>
      <c r="C4765">
        <f>VLOOKUP($A4765, focus_primary!$A:$AQ, MATCH(YEAR(A4765)+1, focus_primary!$2:$2, 0), 0)</f>
        <v>-0.6</v>
      </c>
      <c r="D4765">
        <f t="shared" si="296"/>
        <v>-0.57999999999999996</v>
      </c>
      <c r="E4765">
        <f t="shared" si="297"/>
        <v>9</v>
      </c>
      <c r="F4765">
        <f t="shared" si="299"/>
        <v>9</v>
      </c>
      <c r="G4765">
        <f t="shared" si="298"/>
        <v>2025</v>
      </c>
    </row>
    <row r="4766" spans="1:7" x14ac:dyDescent="0.25">
      <c r="A4766" s="1">
        <f>focus_primary!A4767</f>
        <v>45912</v>
      </c>
      <c r="B4766">
        <f>VLOOKUP($A4766, focus_primary!$A:$AQ, MATCH(YEAR(fiscal_1_y_a!A4766), focus_primary!$2:$2, 0), 0)</f>
        <v>-0.51500000000000001</v>
      </c>
      <c r="C4766">
        <f>VLOOKUP($A4766, focus_primary!$A:$AQ, MATCH(YEAR(A4766)+1, focus_primary!$2:$2, 0), 0)</f>
        <v>-0.6</v>
      </c>
      <c r="D4766">
        <f t="shared" si="296"/>
        <v>-0.57874999999999999</v>
      </c>
      <c r="E4766">
        <f t="shared" si="297"/>
        <v>9</v>
      </c>
      <c r="F4766">
        <f t="shared" si="299"/>
        <v>9</v>
      </c>
      <c r="G4766">
        <f t="shared" si="298"/>
        <v>2025</v>
      </c>
    </row>
    <row r="4767" spans="1:7" x14ac:dyDescent="0.25">
      <c r="A4767" s="1">
        <f>focus_primary!A4768</f>
        <v>45915</v>
      </c>
      <c r="B4767">
        <f>VLOOKUP($A4767, focus_primary!$A:$AQ, MATCH(YEAR(fiscal_1_y_a!A4767), focus_primary!$2:$2, 0), 0)</f>
        <v>-0.53</v>
      </c>
      <c r="C4767">
        <f>VLOOKUP($A4767, focus_primary!$A:$AQ, MATCH(YEAR(A4767)+1, focus_primary!$2:$2, 0), 0)</f>
        <v>-0.6</v>
      </c>
      <c r="D4767">
        <f t="shared" si="296"/>
        <v>-0.58249999999999991</v>
      </c>
      <c r="E4767">
        <f t="shared" si="297"/>
        <v>9</v>
      </c>
      <c r="F4767">
        <f t="shared" si="299"/>
        <v>9</v>
      </c>
      <c r="G4767">
        <f t="shared" si="298"/>
        <v>2025</v>
      </c>
    </row>
    <row r="4768" spans="1:7" x14ac:dyDescent="0.25">
      <c r="A4768" s="1">
        <f>focus_primary!A4769</f>
        <v>45916</v>
      </c>
      <c r="B4768">
        <f>VLOOKUP($A4768, focus_primary!$A:$AQ, MATCH(YEAR(fiscal_1_y_a!A4768), focus_primary!$2:$2, 0), 0)</f>
        <v>-0.53</v>
      </c>
      <c r="C4768">
        <f>VLOOKUP($A4768, focus_primary!$A:$AQ, MATCH(YEAR(A4768)+1, focus_primary!$2:$2, 0), 0)</f>
        <v>-0.6</v>
      </c>
      <c r="D4768">
        <f t="shared" si="296"/>
        <v>-0.58249999999999991</v>
      </c>
      <c r="E4768">
        <f t="shared" si="297"/>
        <v>9</v>
      </c>
      <c r="F4768">
        <f t="shared" si="299"/>
        <v>9</v>
      </c>
      <c r="G4768">
        <f t="shared" si="298"/>
        <v>2025</v>
      </c>
    </row>
    <row r="4769" spans="1:7" x14ac:dyDescent="0.25">
      <c r="A4769" s="1">
        <f>focus_primary!A4770</f>
        <v>45917</v>
      </c>
      <c r="B4769">
        <f>VLOOKUP($A4769, focus_primary!$A:$AQ, MATCH(YEAR(fiscal_1_y_a!A4769), focus_primary!$2:$2, 0), 0)</f>
        <v>-0.53</v>
      </c>
      <c r="C4769">
        <f>VLOOKUP($A4769, focus_primary!$A:$AQ, MATCH(YEAR(A4769)+1, focus_primary!$2:$2, 0), 0)</f>
        <v>-0.6</v>
      </c>
      <c r="D4769">
        <f t="shared" si="296"/>
        <v>-0.58249999999999991</v>
      </c>
      <c r="E4769">
        <f t="shared" si="297"/>
        <v>9</v>
      </c>
      <c r="F4769">
        <f t="shared" si="299"/>
        <v>9</v>
      </c>
      <c r="G4769">
        <f t="shared" si="298"/>
        <v>2025</v>
      </c>
    </row>
    <row r="4770" spans="1:7" x14ac:dyDescent="0.25">
      <c r="A4770" s="1">
        <f>focus_primary!A4771</f>
        <v>45918</v>
      </c>
      <c r="B4770">
        <f>VLOOKUP($A4770, focus_primary!$A:$AQ, MATCH(YEAR(fiscal_1_y_a!A4770), focus_primary!$2:$2, 0), 0)</f>
        <v>-0.52500000000000002</v>
      </c>
      <c r="C4770">
        <f>VLOOKUP($A4770, focus_primary!$A:$AQ, MATCH(YEAR(A4770)+1, focus_primary!$2:$2, 0), 0)</f>
        <v>-0.6</v>
      </c>
      <c r="D4770">
        <f t="shared" si="296"/>
        <v>-0.58124999999999993</v>
      </c>
      <c r="E4770">
        <f t="shared" si="297"/>
        <v>9</v>
      </c>
      <c r="F4770">
        <f t="shared" si="299"/>
        <v>9</v>
      </c>
      <c r="G4770">
        <f t="shared" si="298"/>
        <v>2025</v>
      </c>
    </row>
    <row r="4771" spans="1:7" x14ac:dyDescent="0.25">
      <c r="A4771" s="1">
        <f>focus_primary!A4772</f>
        <v>45919</v>
      </c>
      <c r="B4771">
        <f>VLOOKUP($A4771, focus_primary!$A:$AQ, MATCH(YEAR(fiscal_1_y_a!A4771), focus_primary!$2:$2, 0), 0)</f>
        <v>-0.50509999999999999</v>
      </c>
      <c r="C4771">
        <f>VLOOKUP($A4771, focus_primary!$A:$AQ, MATCH(YEAR(A4771)+1, focus_primary!$2:$2, 0), 0)</f>
        <v>-0.6</v>
      </c>
      <c r="D4771">
        <f t="shared" si="296"/>
        <v>-0.57627499999999998</v>
      </c>
      <c r="E4771">
        <f t="shared" si="297"/>
        <v>9</v>
      </c>
      <c r="F4771">
        <f t="shared" si="299"/>
        <v>9</v>
      </c>
      <c r="G4771">
        <f t="shared" si="298"/>
        <v>2025</v>
      </c>
    </row>
    <row r="4772" spans="1:7" x14ac:dyDescent="0.25">
      <c r="A4772" s="1">
        <f>focus_primary!A4773</f>
        <v>45922</v>
      </c>
      <c r="B4772">
        <f>VLOOKUP($A4772, focus_primary!$A:$AQ, MATCH(YEAR(fiscal_1_y_a!A4772), focus_primary!$2:$2, 0), 0)</f>
        <v>-0.5</v>
      </c>
      <c r="C4772">
        <f>VLOOKUP($A4772, focus_primary!$A:$AQ, MATCH(YEAR(A4772)+1, focus_primary!$2:$2, 0), 0)</f>
        <v>-0.6</v>
      </c>
      <c r="D4772">
        <f t="shared" si="296"/>
        <v>-0.57499999999999996</v>
      </c>
      <c r="E4772">
        <f t="shared" si="297"/>
        <v>9</v>
      </c>
      <c r="F4772">
        <f t="shared" si="299"/>
        <v>9</v>
      </c>
      <c r="G4772">
        <f t="shared" si="298"/>
        <v>2025</v>
      </c>
    </row>
    <row r="4773" spans="1:7" x14ac:dyDescent="0.25">
      <c r="A4773" s="1">
        <f>focus_primary!A4774</f>
        <v>45923</v>
      </c>
      <c r="B4773">
        <f>VLOOKUP($A4773, focus_primary!$A:$AQ, MATCH(YEAR(fiscal_1_y_a!A4773), focus_primary!$2:$2, 0), 0)</f>
        <v>-0.5</v>
      </c>
      <c r="C4773">
        <f>VLOOKUP($A4773, focus_primary!$A:$AQ, MATCH(YEAR(A4773)+1, focus_primary!$2:$2, 0), 0)</f>
        <v>-0.6</v>
      </c>
      <c r="D4773">
        <f t="shared" si="296"/>
        <v>-0.57499999999999996</v>
      </c>
      <c r="E4773">
        <f t="shared" si="297"/>
        <v>9</v>
      </c>
      <c r="F4773">
        <f t="shared" si="299"/>
        <v>9</v>
      </c>
      <c r="G4773">
        <f t="shared" si="298"/>
        <v>2025</v>
      </c>
    </row>
    <row r="4774" spans="1:7" x14ac:dyDescent="0.25">
      <c r="A4774" s="1">
        <f>focus_primary!A4775</f>
        <v>45924</v>
      </c>
      <c r="B4774">
        <f>VLOOKUP($A4774, focus_primary!$A:$AQ, MATCH(YEAR(fiscal_1_y_a!A4774), focus_primary!$2:$2, 0), 0)</f>
        <v>-0.50009999999999999</v>
      </c>
      <c r="C4774">
        <f>VLOOKUP($A4774, focus_primary!$A:$AQ, MATCH(YEAR(A4774)+1, focus_primary!$2:$2, 0), 0)</f>
        <v>-0.6</v>
      </c>
      <c r="D4774">
        <f t="shared" si="296"/>
        <v>-0.57502500000000001</v>
      </c>
      <c r="E4774">
        <f t="shared" si="297"/>
        <v>9</v>
      </c>
      <c r="F4774">
        <f t="shared" si="299"/>
        <v>9</v>
      </c>
      <c r="G4774">
        <f t="shared" si="298"/>
        <v>2025</v>
      </c>
    </row>
    <row r="4775" spans="1:7" x14ac:dyDescent="0.25">
      <c r="A4775" s="1">
        <f>focus_primary!A4776</f>
        <v>45925</v>
      </c>
      <c r="B4775">
        <f>VLOOKUP($A4775, focus_primary!$A:$AQ, MATCH(YEAR(fiscal_1_y_a!A4775), focus_primary!$2:$2, 0), 0)</f>
        <v>-0.50009999999999999</v>
      </c>
      <c r="C4775">
        <f>VLOOKUP($A4775, focus_primary!$A:$AQ, MATCH(YEAR(A4775)+1, focus_primary!$2:$2, 0), 0)</f>
        <v>-0.6</v>
      </c>
      <c r="D4775">
        <f t="shared" si="296"/>
        <v>-0.57502500000000001</v>
      </c>
      <c r="E4775">
        <f t="shared" si="297"/>
        <v>9</v>
      </c>
      <c r="F4775">
        <f t="shared" si="299"/>
        <v>9</v>
      </c>
      <c r="G4775">
        <f t="shared" si="298"/>
        <v>2025</v>
      </c>
    </row>
    <row r="4776" spans="1:7" x14ac:dyDescent="0.25">
      <c r="A4776" s="1">
        <f>focus_primary!A4777</f>
        <v>45926</v>
      </c>
      <c r="B4776">
        <f>VLOOKUP($A4776, focus_primary!$A:$AQ, MATCH(YEAR(fiscal_1_y_a!A4776), focus_primary!$2:$2, 0), 0)</f>
        <v>-0.50509999999999999</v>
      </c>
      <c r="C4776">
        <f>VLOOKUP($A4776, focus_primary!$A:$AQ, MATCH(YEAR(A4776)+1, focus_primary!$2:$2, 0), 0)</f>
        <v>-0.6</v>
      </c>
      <c r="D4776">
        <f t="shared" si="296"/>
        <v>-0.57627499999999998</v>
      </c>
      <c r="E4776">
        <f t="shared" si="297"/>
        <v>9</v>
      </c>
      <c r="F4776">
        <f t="shared" si="299"/>
        <v>9</v>
      </c>
      <c r="G4776">
        <f t="shared" si="298"/>
        <v>2025</v>
      </c>
    </row>
    <row r="4777" spans="1:7" x14ac:dyDescent="0.25">
      <c r="A4777" s="1">
        <f>focus_primary!A4778</f>
        <v>45929</v>
      </c>
      <c r="B4777">
        <f>VLOOKUP($A4777, focus_primary!$A:$AQ, MATCH(YEAR(fiscal_1_y_a!A4777), focus_primary!$2:$2, 0), 0)</f>
        <v>-0.50009999999999999</v>
      </c>
      <c r="C4777">
        <f>VLOOKUP($A4777, focus_primary!$A:$AQ, MATCH(YEAR(A4777)+1, focus_primary!$2:$2, 0), 0)</f>
        <v>-0.6</v>
      </c>
      <c r="D4777">
        <f t="shared" si="296"/>
        <v>-0.57502500000000001</v>
      </c>
      <c r="E4777">
        <f t="shared" si="297"/>
        <v>9</v>
      </c>
      <c r="F4777">
        <f t="shared" si="299"/>
        <v>9</v>
      </c>
      <c r="G4777">
        <f t="shared" si="298"/>
        <v>2025</v>
      </c>
    </row>
    <row r="4778" spans="1:7" x14ac:dyDescent="0.25">
      <c r="A4778" s="1">
        <f>focus_primary!A4779</f>
        <v>45930</v>
      </c>
      <c r="B4778">
        <f>VLOOKUP($A4778, focus_primary!$A:$AQ, MATCH(YEAR(fiscal_1_y_a!A4778), focus_primary!$2:$2, 0), 0)</f>
        <v>-0.50009999999999999</v>
      </c>
      <c r="C4778">
        <f>VLOOKUP($A4778, focus_primary!$A:$AQ, MATCH(YEAR(A4778)+1, focus_primary!$2:$2, 0), 0)</f>
        <v>-0.6</v>
      </c>
      <c r="D4778">
        <f t="shared" si="296"/>
        <v>-0.57502500000000001</v>
      </c>
      <c r="E4778">
        <f t="shared" si="297"/>
        <v>9</v>
      </c>
      <c r="F4778">
        <f t="shared" si="299"/>
        <v>9</v>
      </c>
      <c r="G4778">
        <f t="shared" si="298"/>
        <v>2025</v>
      </c>
    </row>
    <row r="4779" spans="1:7" x14ac:dyDescent="0.25">
      <c r="A4779" s="1">
        <f>focus_primary!A4780</f>
        <v>45931</v>
      </c>
      <c r="B4779">
        <f>VLOOKUP($A4779, focus_primary!$A:$AQ, MATCH(YEAR(fiscal_1_y_a!A4779), focus_primary!$2:$2, 0), 0)</f>
        <v>-0.50009999999999999</v>
      </c>
      <c r="C4779">
        <f>VLOOKUP($A4779, focus_primary!$A:$AQ, MATCH(YEAR(A4779)+1, focus_primary!$2:$2, 0), 0)</f>
        <v>-0.6</v>
      </c>
      <c r="D4779">
        <f t="shared" si="296"/>
        <v>-0.58334999999999992</v>
      </c>
      <c r="E4779">
        <f t="shared" si="297"/>
        <v>10</v>
      </c>
      <c r="F4779">
        <f t="shared" si="299"/>
        <v>12</v>
      </c>
      <c r="G4779">
        <f t="shared" si="298"/>
        <v>2025</v>
      </c>
    </row>
    <row r="4780" spans="1:7" x14ac:dyDescent="0.25">
      <c r="A4780" s="1">
        <f>focus_primary!A4781</f>
        <v>45932</v>
      </c>
      <c r="B4780">
        <f>VLOOKUP($A4780, focus_primary!$A:$AQ, MATCH(YEAR(fiscal_1_y_a!A4780), focus_primary!$2:$2, 0), 0)</f>
        <v>-0.5</v>
      </c>
      <c r="C4780">
        <f>VLOOKUP($A4780, focus_primary!$A:$AQ, MATCH(YEAR(A4780)+1, focus_primary!$2:$2, 0), 0)</f>
        <v>-0.6</v>
      </c>
      <c r="D4780">
        <f t="shared" si="296"/>
        <v>-0.58333333333333337</v>
      </c>
      <c r="E4780">
        <f t="shared" si="297"/>
        <v>10</v>
      </c>
      <c r="F4780">
        <f t="shared" si="299"/>
        <v>12</v>
      </c>
      <c r="G4780">
        <f t="shared" si="298"/>
        <v>2025</v>
      </c>
    </row>
    <row r="4781" spans="1:7" x14ac:dyDescent="0.25">
      <c r="A4781" s="1">
        <f>focus_primary!A4782</f>
        <v>45933</v>
      </c>
      <c r="B4781">
        <f>VLOOKUP($A4781, focus_primary!$A:$AQ, MATCH(YEAR(fiscal_1_y_a!A4781), focus_primary!$2:$2, 0), 0)</f>
        <v>-0.50209999999999999</v>
      </c>
      <c r="C4781">
        <f>VLOOKUP($A4781, focus_primary!$A:$AQ, MATCH(YEAR(A4781)+1, focus_primary!$2:$2, 0), 0)</f>
        <v>-0.6</v>
      </c>
      <c r="D4781">
        <f t="shared" si="296"/>
        <v>-0.58368333333333333</v>
      </c>
      <c r="E4781">
        <f t="shared" si="297"/>
        <v>10</v>
      </c>
      <c r="F4781">
        <f t="shared" si="299"/>
        <v>12</v>
      </c>
      <c r="G4781">
        <f t="shared" si="298"/>
        <v>2025</v>
      </c>
    </row>
    <row r="4782" spans="1:7" x14ac:dyDescent="0.25">
      <c r="A4782" s="1">
        <f>focus_primary!A4783</f>
        <v>45936</v>
      </c>
      <c r="B4782">
        <f>VLOOKUP($A4782, focus_primary!$A:$AQ, MATCH(YEAR(fiscal_1_y_a!A4782), focus_primary!$2:$2, 0), 0)</f>
        <v>-0.50209999999999999</v>
      </c>
      <c r="C4782">
        <f>VLOOKUP($A4782, focus_primary!$A:$AQ, MATCH(YEAR(A4782)+1, focus_primary!$2:$2, 0), 0)</f>
        <v>-0.6</v>
      </c>
      <c r="D4782">
        <f t="shared" si="296"/>
        <v>-0.58368333333333333</v>
      </c>
      <c r="E4782">
        <f t="shared" si="297"/>
        <v>10</v>
      </c>
      <c r="F4782">
        <f t="shared" si="299"/>
        <v>12</v>
      </c>
      <c r="G4782">
        <f t="shared" si="298"/>
        <v>2025</v>
      </c>
    </row>
    <row r="4783" spans="1:7" x14ac:dyDescent="0.25">
      <c r="A4783" s="1">
        <f>focus_primary!A4784</f>
        <v>45937</v>
      </c>
      <c r="B4783">
        <f>VLOOKUP($A4783, focus_primary!$A:$AQ, MATCH(YEAR(fiscal_1_y_a!A4783), focus_primary!$2:$2, 0), 0)</f>
        <v>-0.50209999999999999</v>
      </c>
      <c r="C4783">
        <f>VLOOKUP($A4783, focus_primary!$A:$AQ, MATCH(YEAR(A4783)+1, focus_primary!$2:$2, 0), 0)</f>
        <v>-0.6</v>
      </c>
      <c r="D4783">
        <f t="shared" si="296"/>
        <v>-0.58368333333333333</v>
      </c>
      <c r="E4783">
        <f t="shared" si="297"/>
        <v>10</v>
      </c>
      <c r="F4783">
        <f t="shared" si="299"/>
        <v>12</v>
      </c>
      <c r="G4783">
        <f t="shared" si="298"/>
        <v>2025</v>
      </c>
    </row>
    <row r="4784" spans="1:7" x14ac:dyDescent="0.25">
      <c r="A4784" s="1">
        <f>focus_primary!A4785</f>
        <v>45938</v>
      </c>
      <c r="B4784">
        <f>VLOOKUP($A4784, focus_primary!$A:$AQ, MATCH(YEAR(fiscal_1_y_a!A4784), focus_primary!$2:$2, 0), 0)</f>
        <v>-0.50209999999999999</v>
      </c>
      <c r="C4784">
        <f>VLOOKUP($A4784, focus_primary!$A:$AQ, MATCH(YEAR(A4784)+1, focus_primary!$2:$2, 0), 0)</f>
        <v>-0.6</v>
      </c>
      <c r="D4784">
        <f t="shared" si="296"/>
        <v>-0.58368333333333333</v>
      </c>
      <c r="E4784">
        <f t="shared" si="297"/>
        <v>10</v>
      </c>
      <c r="F4784">
        <f t="shared" si="299"/>
        <v>12</v>
      </c>
      <c r="G4784">
        <f t="shared" si="298"/>
        <v>2025</v>
      </c>
    </row>
    <row r="4785" spans="1:7" x14ac:dyDescent="0.25">
      <c r="A4785" s="1">
        <f>focus_primary!A4786</f>
        <v>45939</v>
      </c>
      <c r="B4785">
        <f>VLOOKUP($A4785, focus_primary!$A:$AQ, MATCH(YEAR(fiscal_1_y_a!A4785), focus_primary!$2:$2, 0), 0)</f>
        <v>-0.50209999999999999</v>
      </c>
      <c r="C4785">
        <f>VLOOKUP($A4785, focus_primary!$A:$AQ, MATCH(YEAR(A4785)+1, focus_primary!$2:$2, 0), 0)</f>
        <v>-0.6</v>
      </c>
      <c r="D4785">
        <f t="shared" si="296"/>
        <v>-0.58368333333333333</v>
      </c>
      <c r="E4785">
        <f t="shared" si="297"/>
        <v>10</v>
      </c>
      <c r="F4785">
        <f t="shared" si="299"/>
        <v>12</v>
      </c>
      <c r="G4785">
        <f t="shared" si="298"/>
        <v>2025</v>
      </c>
    </row>
    <row r="4786" spans="1:7" x14ac:dyDescent="0.25">
      <c r="A4786" s="1">
        <f>focus_primary!A4787</f>
        <v>45940</v>
      </c>
      <c r="B4786">
        <f>VLOOKUP($A4786, focus_primary!$A:$AQ, MATCH(YEAR(fiscal_1_y_a!A4786), focus_primary!$2:$2, 0), 0)</f>
        <v>-0.50209999999999999</v>
      </c>
      <c r="C4786">
        <f>VLOOKUP($A4786, focus_primary!$A:$AQ, MATCH(YEAR(A4786)+1, focus_primary!$2:$2, 0), 0)</f>
        <v>-0.6</v>
      </c>
      <c r="D4786">
        <f t="shared" si="296"/>
        <v>-0.58368333333333333</v>
      </c>
      <c r="E4786">
        <f t="shared" si="297"/>
        <v>10</v>
      </c>
      <c r="F4786">
        <f t="shared" si="299"/>
        <v>12</v>
      </c>
      <c r="G4786">
        <f t="shared" si="298"/>
        <v>2025</v>
      </c>
    </row>
    <row r="4787" spans="1:7" x14ac:dyDescent="0.25">
      <c r="A4787" s="1">
        <f>focus_primary!A4788</f>
        <v>45943</v>
      </c>
      <c r="B4787">
        <f>VLOOKUP($A4787, focus_primary!$A:$AQ, MATCH(YEAR(fiscal_1_y_a!A4787), focus_primary!$2:$2, 0), 0)</f>
        <v>-0.50009999999999999</v>
      </c>
      <c r="C4787">
        <f>VLOOKUP($A4787, focus_primary!$A:$AQ, MATCH(YEAR(A4787)+1, focus_primary!$2:$2, 0), 0)</f>
        <v>-0.6</v>
      </c>
      <c r="D4787">
        <f t="shared" si="296"/>
        <v>-0.58334999999999992</v>
      </c>
      <c r="E4787">
        <f t="shared" si="297"/>
        <v>10</v>
      </c>
      <c r="F4787">
        <f t="shared" si="299"/>
        <v>12</v>
      </c>
      <c r="G4787">
        <f t="shared" si="298"/>
        <v>2025</v>
      </c>
    </row>
    <row r="4788" spans="1:7" x14ac:dyDescent="0.25">
      <c r="A4788" s="1">
        <f>focus_primary!A4789</f>
        <v>45944</v>
      </c>
      <c r="B4788">
        <f>VLOOKUP($A4788, focus_primary!$A:$AQ, MATCH(YEAR(fiscal_1_y_a!A4788), focus_primary!$2:$2, 0), 0)</f>
        <v>-0.50009999999999999</v>
      </c>
      <c r="C4788">
        <f>VLOOKUP($A4788, focus_primary!$A:$AQ, MATCH(YEAR(A4788)+1, focus_primary!$2:$2, 0), 0)</f>
        <v>-0.6</v>
      </c>
      <c r="D4788">
        <f t="shared" si="296"/>
        <v>-0.58334999999999992</v>
      </c>
      <c r="E4788">
        <f t="shared" si="297"/>
        <v>10</v>
      </c>
      <c r="F4788">
        <f t="shared" si="299"/>
        <v>12</v>
      </c>
      <c r="G4788">
        <f t="shared" si="298"/>
        <v>2025</v>
      </c>
    </row>
    <row r="4789" spans="1:7" x14ac:dyDescent="0.25">
      <c r="A4789" s="1">
        <f>focus_primary!A4790</f>
        <v>45945</v>
      </c>
      <c r="B4789">
        <f>VLOOKUP($A4789, focus_primary!$A:$AQ, MATCH(YEAR(fiscal_1_y_a!A4789), focus_primary!$2:$2, 0), 0)</f>
        <v>-0.50009999999999999</v>
      </c>
      <c r="C4789">
        <f>VLOOKUP($A4789, focus_primary!$A:$AQ, MATCH(YEAR(A4789)+1, focus_primary!$2:$2, 0), 0)</f>
        <v>-0.6</v>
      </c>
      <c r="D4789">
        <f t="shared" si="296"/>
        <v>-0.58334999999999992</v>
      </c>
      <c r="E4789">
        <f t="shared" si="297"/>
        <v>10</v>
      </c>
      <c r="F4789">
        <f t="shared" si="299"/>
        <v>12</v>
      </c>
      <c r="G4789">
        <f t="shared" si="298"/>
        <v>2025</v>
      </c>
    </row>
    <row r="4790" spans="1:7" x14ac:dyDescent="0.25">
      <c r="A4790" s="1"/>
      <c r="F4790">
        <f t="shared" si="299"/>
        <v>3</v>
      </c>
    </row>
    <row r="4791" spans="1:7" x14ac:dyDescent="0.25">
      <c r="A4791" s="1"/>
      <c r="F4791">
        <f t="shared" si="299"/>
        <v>3</v>
      </c>
    </row>
    <row r="4792" spans="1:7" x14ac:dyDescent="0.25">
      <c r="A4792" s="1"/>
      <c r="F4792">
        <f t="shared" si="299"/>
        <v>3</v>
      </c>
    </row>
    <row r="4793" spans="1:7" x14ac:dyDescent="0.25">
      <c r="A4793" s="1"/>
      <c r="F4793">
        <f t="shared" si="299"/>
        <v>3</v>
      </c>
    </row>
    <row r="4794" spans="1:7" x14ac:dyDescent="0.25">
      <c r="A4794" s="1"/>
      <c r="F4794">
        <f t="shared" si="299"/>
        <v>3</v>
      </c>
    </row>
    <row r="4795" spans="1:7" x14ac:dyDescent="0.25">
      <c r="A4795" s="1"/>
      <c r="F4795">
        <f t="shared" si="299"/>
        <v>3</v>
      </c>
    </row>
    <row r="4796" spans="1:7" x14ac:dyDescent="0.25">
      <c r="A4796" s="1"/>
      <c r="F4796">
        <f t="shared" si="299"/>
        <v>3</v>
      </c>
    </row>
    <row r="4797" spans="1:7" x14ac:dyDescent="0.25">
      <c r="A4797" s="1"/>
      <c r="F4797">
        <f t="shared" si="299"/>
        <v>3</v>
      </c>
    </row>
    <row r="4798" spans="1:7" x14ac:dyDescent="0.25">
      <c r="A4798" s="1"/>
      <c r="F4798">
        <f t="shared" si="299"/>
        <v>3</v>
      </c>
    </row>
    <row r="4799" spans="1:7" x14ac:dyDescent="0.25">
      <c r="A4799" s="1"/>
      <c r="F4799">
        <f t="shared" si="299"/>
        <v>3</v>
      </c>
    </row>
    <row r="4800" spans="1:7" x14ac:dyDescent="0.25">
      <c r="A4800" s="1"/>
      <c r="F4800">
        <f t="shared" si="299"/>
        <v>3</v>
      </c>
    </row>
    <row r="4801" spans="1:6" x14ac:dyDescent="0.25">
      <c r="A4801" s="1"/>
      <c r="F4801">
        <f t="shared" si="299"/>
        <v>3</v>
      </c>
    </row>
    <row r="4802" spans="1:6" x14ac:dyDescent="0.25">
      <c r="A4802" s="1"/>
      <c r="F4802">
        <f t="shared" si="299"/>
        <v>3</v>
      </c>
    </row>
    <row r="4803" spans="1:6" x14ac:dyDescent="0.25">
      <c r="A4803" s="1"/>
      <c r="F4803">
        <f t="shared" ref="F4803:F4866" si="300">IF(E4803&lt;4,3,IF(E4803&lt;7,6,IF(E4803&lt;10,9,12)))</f>
        <v>3</v>
      </c>
    </row>
    <row r="4804" spans="1:6" x14ac:dyDescent="0.25">
      <c r="A4804" s="1"/>
      <c r="F4804">
        <f t="shared" si="300"/>
        <v>3</v>
      </c>
    </row>
    <row r="4805" spans="1:6" x14ac:dyDescent="0.25">
      <c r="A4805" s="1"/>
      <c r="F4805">
        <f t="shared" si="300"/>
        <v>3</v>
      </c>
    </row>
    <row r="4806" spans="1:6" x14ac:dyDescent="0.25">
      <c r="A4806" s="1"/>
      <c r="F4806">
        <f t="shared" si="300"/>
        <v>3</v>
      </c>
    </row>
    <row r="4807" spans="1:6" x14ac:dyDescent="0.25">
      <c r="A4807" s="1"/>
      <c r="F4807">
        <f t="shared" si="300"/>
        <v>3</v>
      </c>
    </row>
    <row r="4808" spans="1:6" x14ac:dyDescent="0.25">
      <c r="A4808" s="1"/>
      <c r="F4808">
        <f t="shared" si="300"/>
        <v>3</v>
      </c>
    </row>
    <row r="4809" spans="1:6" x14ac:dyDescent="0.25">
      <c r="A4809" s="1"/>
      <c r="F4809">
        <f t="shared" si="300"/>
        <v>3</v>
      </c>
    </row>
    <row r="4810" spans="1:6" x14ac:dyDescent="0.25">
      <c r="A4810" s="1"/>
      <c r="F4810">
        <f t="shared" si="300"/>
        <v>3</v>
      </c>
    </row>
    <row r="4811" spans="1:6" x14ac:dyDescent="0.25">
      <c r="A4811" s="1"/>
      <c r="F4811">
        <f t="shared" si="300"/>
        <v>3</v>
      </c>
    </row>
    <row r="4812" spans="1:6" x14ac:dyDescent="0.25">
      <c r="A4812" s="1"/>
      <c r="F4812">
        <f t="shared" si="300"/>
        <v>3</v>
      </c>
    </row>
    <row r="4813" spans="1:6" x14ac:dyDescent="0.25">
      <c r="A4813" s="1"/>
      <c r="F4813">
        <f t="shared" si="300"/>
        <v>3</v>
      </c>
    </row>
    <row r="4814" spans="1:6" x14ac:dyDescent="0.25">
      <c r="A4814" s="1"/>
      <c r="F4814">
        <f t="shared" si="300"/>
        <v>3</v>
      </c>
    </row>
    <row r="4815" spans="1:6" x14ac:dyDescent="0.25">
      <c r="A4815" s="1"/>
      <c r="F4815">
        <f t="shared" si="300"/>
        <v>3</v>
      </c>
    </row>
    <row r="4816" spans="1:6" x14ac:dyDescent="0.25">
      <c r="A4816" s="1"/>
      <c r="F4816">
        <f t="shared" si="300"/>
        <v>3</v>
      </c>
    </row>
    <row r="4817" spans="1:6" x14ac:dyDescent="0.25">
      <c r="A4817" s="1"/>
      <c r="F4817">
        <f t="shared" si="300"/>
        <v>3</v>
      </c>
    </row>
    <row r="4818" spans="1:6" x14ac:dyDescent="0.25">
      <c r="A4818" s="1"/>
      <c r="F4818">
        <f t="shared" si="300"/>
        <v>3</v>
      </c>
    </row>
    <row r="4819" spans="1:6" x14ac:dyDescent="0.25">
      <c r="A4819" s="1"/>
      <c r="F4819">
        <f t="shared" si="300"/>
        <v>3</v>
      </c>
    </row>
    <row r="4820" spans="1:6" x14ac:dyDescent="0.25">
      <c r="A4820" s="1"/>
      <c r="F4820">
        <f t="shared" si="300"/>
        <v>3</v>
      </c>
    </row>
    <row r="4821" spans="1:6" x14ac:dyDescent="0.25">
      <c r="A4821" s="1"/>
      <c r="F4821">
        <f t="shared" si="300"/>
        <v>3</v>
      </c>
    </row>
    <row r="4822" spans="1:6" x14ac:dyDescent="0.25">
      <c r="A4822" s="1"/>
      <c r="F4822">
        <f t="shared" si="300"/>
        <v>3</v>
      </c>
    </row>
    <row r="4823" spans="1:6" x14ac:dyDescent="0.25">
      <c r="A4823" s="1"/>
      <c r="F4823">
        <f t="shared" si="300"/>
        <v>3</v>
      </c>
    </row>
    <row r="4824" spans="1:6" x14ac:dyDescent="0.25">
      <c r="A4824" s="1"/>
      <c r="F4824">
        <f t="shared" si="300"/>
        <v>3</v>
      </c>
    </row>
    <row r="4825" spans="1:6" x14ac:dyDescent="0.25">
      <c r="A4825" s="1"/>
      <c r="F4825">
        <f t="shared" si="300"/>
        <v>3</v>
      </c>
    </row>
    <row r="4826" spans="1:6" x14ac:dyDescent="0.25">
      <c r="A4826" s="1"/>
      <c r="F4826">
        <f t="shared" si="300"/>
        <v>3</v>
      </c>
    </row>
    <row r="4827" spans="1:6" x14ac:dyDescent="0.25">
      <c r="A4827" s="1"/>
      <c r="F4827">
        <f t="shared" si="300"/>
        <v>3</v>
      </c>
    </row>
    <row r="4828" spans="1:6" x14ac:dyDescent="0.25">
      <c r="A4828" s="1"/>
      <c r="F4828">
        <f t="shared" si="300"/>
        <v>3</v>
      </c>
    </row>
    <row r="4829" spans="1:6" x14ac:dyDescent="0.25">
      <c r="A4829" s="1"/>
      <c r="F4829">
        <f t="shared" si="300"/>
        <v>3</v>
      </c>
    </row>
    <row r="4830" spans="1:6" x14ac:dyDescent="0.25">
      <c r="A4830" s="1"/>
      <c r="F4830">
        <f t="shared" si="300"/>
        <v>3</v>
      </c>
    </row>
    <row r="4831" spans="1:6" x14ac:dyDescent="0.25">
      <c r="A4831" s="1"/>
      <c r="F4831">
        <f t="shared" si="300"/>
        <v>3</v>
      </c>
    </row>
    <row r="4832" spans="1:6" x14ac:dyDescent="0.25">
      <c r="A4832" s="1"/>
      <c r="F4832">
        <f t="shared" si="300"/>
        <v>3</v>
      </c>
    </row>
    <row r="4833" spans="1:6" x14ac:dyDescent="0.25">
      <c r="A4833" s="1"/>
      <c r="F4833">
        <f t="shared" si="300"/>
        <v>3</v>
      </c>
    </row>
    <row r="4834" spans="1:6" x14ac:dyDescent="0.25">
      <c r="A4834" s="1"/>
      <c r="F4834">
        <f t="shared" si="300"/>
        <v>3</v>
      </c>
    </row>
    <row r="4835" spans="1:6" x14ac:dyDescent="0.25">
      <c r="A4835" s="1"/>
      <c r="F4835">
        <f t="shared" si="300"/>
        <v>3</v>
      </c>
    </row>
    <row r="4836" spans="1:6" x14ac:dyDescent="0.25">
      <c r="A4836" s="1"/>
      <c r="F4836">
        <f t="shared" si="300"/>
        <v>3</v>
      </c>
    </row>
    <row r="4837" spans="1:6" x14ac:dyDescent="0.25">
      <c r="A4837" s="1"/>
      <c r="F4837">
        <f t="shared" si="300"/>
        <v>3</v>
      </c>
    </row>
    <row r="4838" spans="1:6" x14ac:dyDescent="0.25">
      <c r="A4838" s="1"/>
      <c r="F4838">
        <f t="shared" si="300"/>
        <v>3</v>
      </c>
    </row>
    <row r="4839" spans="1:6" x14ac:dyDescent="0.25">
      <c r="A4839" s="1"/>
      <c r="F4839">
        <f t="shared" si="300"/>
        <v>3</v>
      </c>
    </row>
    <row r="4840" spans="1:6" x14ac:dyDescent="0.25">
      <c r="A4840" s="1"/>
      <c r="F4840">
        <f t="shared" si="300"/>
        <v>3</v>
      </c>
    </row>
    <row r="4841" spans="1:6" x14ac:dyDescent="0.25">
      <c r="A4841" s="1"/>
      <c r="F4841">
        <f t="shared" si="300"/>
        <v>3</v>
      </c>
    </row>
    <row r="4842" spans="1:6" x14ac:dyDescent="0.25">
      <c r="A4842" s="1"/>
      <c r="F4842">
        <f t="shared" si="300"/>
        <v>3</v>
      </c>
    </row>
    <row r="4843" spans="1:6" x14ac:dyDescent="0.25">
      <c r="A4843" s="1"/>
      <c r="F4843">
        <f t="shared" si="300"/>
        <v>3</v>
      </c>
    </row>
    <row r="4844" spans="1:6" x14ac:dyDescent="0.25">
      <c r="A4844" s="1"/>
      <c r="F4844">
        <f t="shared" si="300"/>
        <v>3</v>
      </c>
    </row>
    <row r="4845" spans="1:6" x14ac:dyDescent="0.25">
      <c r="A4845" s="1"/>
      <c r="F4845">
        <f t="shared" si="300"/>
        <v>3</v>
      </c>
    </row>
    <row r="4846" spans="1:6" x14ac:dyDescent="0.25">
      <c r="A4846" s="1"/>
      <c r="F4846">
        <f t="shared" si="300"/>
        <v>3</v>
      </c>
    </row>
    <row r="4847" spans="1:6" x14ac:dyDescent="0.25">
      <c r="A4847" s="1"/>
      <c r="F4847">
        <f t="shared" si="300"/>
        <v>3</v>
      </c>
    </row>
    <row r="4848" spans="1:6" x14ac:dyDescent="0.25">
      <c r="A4848" s="1"/>
      <c r="F4848">
        <f t="shared" si="300"/>
        <v>3</v>
      </c>
    </row>
    <row r="4849" spans="1:6" x14ac:dyDescent="0.25">
      <c r="A4849" s="1"/>
      <c r="F4849">
        <f t="shared" si="300"/>
        <v>3</v>
      </c>
    </row>
    <row r="4850" spans="1:6" x14ac:dyDescent="0.25">
      <c r="A4850" s="1"/>
      <c r="F4850">
        <f t="shared" si="300"/>
        <v>3</v>
      </c>
    </row>
    <row r="4851" spans="1:6" x14ac:dyDescent="0.25">
      <c r="A4851" s="1"/>
      <c r="F4851">
        <f t="shared" si="300"/>
        <v>3</v>
      </c>
    </row>
    <row r="4852" spans="1:6" x14ac:dyDescent="0.25">
      <c r="A4852" s="1"/>
      <c r="F4852">
        <f t="shared" si="300"/>
        <v>3</v>
      </c>
    </row>
    <row r="4853" spans="1:6" x14ac:dyDescent="0.25">
      <c r="A4853" s="1"/>
      <c r="F4853">
        <f t="shared" si="300"/>
        <v>3</v>
      </c>
    </row>
    <row r="4854" spans="1:6" x14ac:dyDescent="0.25">
      <c r="A4854" s="1"/>
      <c r="F4854">
        <f t="shared" si="300"/>
        <v>3</v>
      </c>
    </row>
    <row r="4855" spans="1:6" x14ac:dyDescent="0.25">
      <c r="A4855" s="1"/>
      <c r="F4855">
        <f t="shared" si="300"/>
        <v>3</v>
      </c>
    </row>
    <row r="4856" spans="1:6" x14ac:dyDescent="0.25">
      <c r="A4856" s="1"/>
      <c r="F4856">
        <f t="shared" si="300"/>
        <v>3</v>
      </c>
    </row>
    <row r="4857" spans="1:6" x14ac:dyDescent="0.25">
      <c r="A4857" s="1"/>
      <c r="F4857">
        <f t="shared" si="300"/>
        <v>3</v>
      </c>
    </row>
    <row r="4858" spans="1:6" x14ac:dyDescent="0.25">
      <c r="A4858" s="1"/>
      <c r="F4858">
        <f t="shared" si="300"/>
        <v>3</v>
      </c>
    </row>
    <row r="4859" spans="1:6" x14ac:dyDescent="0.25">
      <c r="A4859" s="1"/>
      <c r="F4859">
        <f t="shared" si="300"/>
        <v>3</v>
      </c>
    </row>
    <row r="4860" spans="1:6" x14ac:dyDescent="0.25">
      <c r="A4860" s="1"/>
      <c r="F4860">
        <f t="shared" si="300"/>
        <v>3</v>
      </c>
    </row>
    <row r="4861" spans="1:6" x14ac:dyDescent="0.25">
      <c r="A4861" s="1"/>
      <c r="F4861">
        <f t="shared" si="300"/>
        <v>3</v>
      </c>
    </row>
    <row r="4862" spans="1:6" x14ac:dyDescent="0.25">
      <c r="A4862" s="1"/>
      <c r="F4862">
        <f t="shared" si="300"/>
        <v>3</v>
      </c>
    </row>
    <row r="4863" spans="1:6" x14ac:dyDescent="0.25">
      <c r="A4863" s="1"/>
      <c r="F4863">
        <f t="shared" si="300"/>
        <v>3</v>
      </c>
    </row>
    <row r="4864" spans="1:6" x14ac:dyDescent="0.25">
      <c r="A4864" s="1"/>
      <c r="F4864">
        <f t="shared" si="300"/>
        <v>3</v>
      </c>
    </row>
    <row r="4865" spans="1:6" x14ac:dyDescent="0.25">
      <c r="A4865" s="1"/>
      <c r="F4865">
        <f t="shared" si="300"/>
        <v>3</v>
      </c>
    </row>
    <row r="4866" spans="1:6" x14ac:dyDescent="0.25">
      <c r="A4866" s="1"/>
      <c r="F4866">
        <f t="shared" si="300"/>
        <v>3</v>
      </c>
    </row>
    <row r="4867" spans="1:6" x14ac:dyDescent="0.25">
      <c r="A4867" s="1"/>
      <c r="F4867">
        <f t="shared" ref="F4867:F4930" si="301">IF(E4867&lt;4,3,IF(E4867&lt;7,6,IF(E4867&lt;10,9,12)))</f>
        <v>3</v>
      </c>
    </row>
    <row r="4868" spans="1:6" x14ac:dyDescent="0.25">
      <c r="A4868" s="1"/>
      <c r="F4868">
        <f t="shared" si="301"/>
        <v>3</v>
      </c>
    </row>
    <row r="4869" spans="1:6" x14ac:dyDescent="0.25">
      <c r="A4869" s="1"/>
      <c r="F4869">
        <f t="shared" si="301"/>
        <v>3</v>
      </c>
    </row>
    <row r="4870" spans="1:6" x14ac:dyDescent="0.25">
      <c r="A4870" s="1"/>
      <c r="F4870">
        <f t="shared" si="301"/>
        <v>3</v>
      </c>
    </row>
    <row r="4871" spans="1:6" x14ac:dyDescent="0.25">
      <c r="A4871" s="1"/>
      <c r="F4871">
        <f t="shared" si="301"/>
        <v>3</v>
      </c>
    </row>
    <row r="4872" spans="1:6" x14ac:dyDescent="0.25">
      <c r="A4872" s="1"/>
      <c r="F4872">
        <f t="shared" si="301"/>
        <v>3</v>
      </c>
    </row>
    <row r="4873" spans="1:6" x14ac:dyDescent="0.25">
      <c r="A4873" s="1"/>
      <c r="F4873">
        <f t="shared" si="301"/>
        <v>3</v>
      </c>
    </row>
    <row r="4874" spans="1:6" x14ac:dyDescent="0.25">
      <c r="A4874" s="1"/>
      <c r="F4874">
        <f t="shared" si="301"/>
        <v>3</v>
      </c>
    </row>
    <row r="4875" spans="1:6" x14ac:dyDescent="0.25">
      <c r="A4875" s="1"/>
      <c r="F4875">
        <f t="shared" si="301"/>
        <v>3</v>
      </c>
    </row>
    <row r="4876" spans="1:6" x14ac:dyDescent="0.25">
      <c r="A4876" s="1"/>
      <c r="F4876">
        <f t="shared" si="301"/>
        <v>3</v>
      </c>
    </row>
    <row r="4877" spans="1:6" x14ac:dyDescent="0.25">
      <c r="A4877" s="1"/>
      <c r="F4877">
        <f t="shared" si="301"/>
        <v>3</v>
      </c>
    </row>
    <row r="4878" spans="1:6" x14ac:dyDescent="0.25">
      <c r="A4878" s="1"/>
      <c r="F4878">
        <f t="shared" si="301"/>
        <v>3</v>
      </c>
    </row>
    <row r="4879" spans="1:6" x14ac:dyDescent="0.25">
      <c r="A4879" s="1"/>
      <c r="F4879">
        <f t="shared" si="301"/>
        <v>3</v>
      </c>
    </row>
    <row r="4880" spans="1:6" x14ac:dyDescent="0.25">
      <c r="A4880" s="1"/>
      <c r="F4880">
        <f t="shared" si="301"/>
        <v>3</v>
      </c>
    </row>
    <row r="4881" spans="1:6" x14ac:dyDescent="0.25">
      <c r="A4881" s="1"/>
      <c r="F4881">
        <f t="shared" si="301"/>
        <v>3</v>
      </c>
    </row>
    <row r="4882" spans="1:6" x14ac:dyDescent="0.25">
      <c r="A4882" s="1"/>
      <c r="F4882">
        <f t="shared" si="301"/>
        <v>3</v>
      </c>
    </row>
    <row r="4883" spans="1:6" x14ac:dyDescent="0.25">
      <c r="A4883" s="1"/>
      <c r="F4883">
        <f t="shared" si="301"/>
        <v>3</v>
      </c>
    </row>
    <row r="4884" spans="1:6" x14ac:dyDescent="0.25">
      <c r="A4884" s="1"/>
      <c r="F4884">
        <f t="shared" si="301"/>
        <v>3</v>
      </c>
    </row>
    <row r="4885" spans="1:6" x14ac:dyDescent="0.25">
      <c r="A4885" s="1"/>
      <c r="F4885">
        <f t="shared" si="301"/>
        <v>3</v>
      </c>
    </row>
    <row r="4886" spans="1:6" x14ac:dyDescent="0.25">
      <c r="A4886" s="1"/>
      <c r="F4886">
        <f t="shared" si="301"/>
        <v>3</v>
      </c>
    </row>
    <row r="4887" spans="1:6" x14ac:dyDescent="0.25">
      <c r="A4887" s="1"/>
      <c r="F4887">
        <f t="shared" si="301"/>
        <v>3</v>
      </c>
    </row>
    <row r="4888" spans="1:6" x14ac:dyDescent="0.25">
      <c r="A4888" s="1"/>
      <c r="F4888">
        <f t="shared" si="301"/>
        <v>3</v>
      </c>
    </row>
    <row r="4889" spans="1:6" x14ac:dyDescent="0.25">
      <c r="A4889" s="1"/>
      <c r="F4889">
        <f t="shared" si="301"/>
        <v>3</v>
      </c>
    </row>
    <row r="4890" spans="1:6" x14ac:dyDescent="0.25">
      <c r="A4890" s="1"/>
      <c r="F4890">
        <f t="shared" si="301"/>
        <v>3</v>
      </c>
    </row>
    <row r="4891" spans="1:6" x14ac:dyDescent="0.25">
      <c r="A4891" s="1"/>
      <c r="F4891">
        <f t="shared" si="301"/>
        <v>3</v>
      </c>
    </row>
    <row r="4892" spans="1:6" x14ac:dyDescent="0.25">
      <c r="A4892" s="1"/>
      <c r="F4892">
        <f t="shared" si="301"/>
        <v>3</v>
      </c>
    </row>
    <row r="4893" spans="1:6" x14ac:dyDescent="0.25">
      <c r="A4893" s="1"/>
      <c r="F4893">
        <f t="shared" si="301"/>
        <v>3</v>
      </c>
    </row>
    <row r="4894" spans="1:6" x14ac:dyDescent="0.25">
      <c r="A4894" s="1"/>
      <c r="F4894">
        <f t="shared" si="301"/>
        <v>3</v>
      </c>
    </row>
    <row r="4895" spans="1:6" x14ac:dyDescent="0.25">
      <c r="A4895" s="1"/>
      <c r="F4895">
        <f t="shared" si="301"/>
        <v>3</v>
      </c>
    </row>
    <row r="4896" spans="1:6" x14ac:dyDescent="0.25">
      <c r="A4896" s="1"/>
      <c r="F4896">
        <f t="shared" si="301"/>
        <v>3</v>
      </c>
    </row>
    <row r="4897" spans="1:6" x14ac:dyDescent="0.25">
      <c r="A4897" s="1"/>
      <c r="F4897">
        <f t="shared" si="301"/>
        <v>3</v>
      </c>
    </row>
    <row r="4898" spans="1:6" x14ac:dyDescent="0.25">
      <c r="A4898" s="1"/>
      <c r="F4898">
        <f t="shared" si="301"/>
        <v>3</v>
      </c>
    </row>
    <row r="4899" spans="1:6" x14ac:dyDescent="0.25">
      <c r="A4899" s="1"/>
      <c r="F4899">
        <f t="shared" si="301"/>
        <v>3</v>
      </c>
    </row>
    <row r="4900" spans="1:6" x14ac:dyDescent="0.25">
      <c r="A4900" s="1"/>
      <c r="F4900">
        <f t="shared" si="301"/>
        <v>3</v>
      </c>
    </row>
    <row r="4901" spans="1:6" x14ac:dyDescent="0.25">
      <c r="A4901" s="1"/>
      <c r="F4901">
        <f t="shared" si="301"/>
        <v>3</v>
      </c>
    </row>
    <row r="4902" spans="1:6" x14ac:dyDescent="0.25">
      <c r="A4902" s="1"/>
      <c r="F4902">
        <f t="shared" si="301"/>
        <v>3</v>
      </c>
    </row>
    <row r="4903" spans="1:6" x14ac:dyDescent="0.25">
      <c r="A4903" s="1"/>
      <c r="F4903">
        <f t="shared" si="301"/>
        <v>3</v>
      </c>
    </row>
    <row r="4904" spans="1:6" x14ac:dyDescent="0.25">
      <c r="A4904" s="1"/>
      <c r="F4904">
        <f t="shared" si="301"/>
        <v>3</v>
      </c>
    </row>
    <row r="4905" spans="1:6" x14ac:dyDescent="0.25">
      <c r="A4905" s="1"/>
      <c r="F4905">
        <f t="shared" si="301"/>
        <v>3</v>
      </c>
    </row>
    <row r="4906" spans="1:6" x14ac:dyDescent="0.25">
      <c r="A4906" s="1"/>
      <c r="F4906">
        <f t="shared" si="301"/>
        <v>3</v>
      </c>
    </row>
    <row r="4907" spans="1:6" x14ac:dyDescent="0.25">
      <c r="A4907" s="1"/>
      <c r="F4907">
        <f t="shared" si="301"/>
        <v>3</v>
      </c>
    </row>
    <row r="4908" spans="1:6" x14ac:dyDescent="0.25">
      <c r="A4908" s="1"/>
      <c r="F4908">
        <f t="shared" si="301"/>
        <v>3</v>
      </c>
    </row>
    <row r="4909" spans="1:6" x14ac:dyDescent="0.25">
      <c r="A4909" s="1"/>
      <c r="F4909">
        <f t="shared" si="301"/>
        <v>3</v>
      </c>
    </row>
    <row r="4910" spans="1:6" x14ac:dyDescent="0.25">
      <c r="A4910" s="1"/>
      <c r="F4910">
        <f t="shared" si="301"/>
        <v>3</v>
      </c>
    </row>
    <row r="4911" spans="1:6" x14ac:dyDescent="0.25">
      <c r="A4911" s="1"/>
      <c r="F4911">
        <f t="shared" si="301"/>
        <v>3</v>
      </c>
    </row>
    <row r="4912" spans="1:6" x14ac:dyDescent="0.25">
      <c r="A4912" s="1"/>
      <c r="F4912">
        <f t="shared" si="301"/>
        <v>3</v>
      </c>
    </row>
    <row r="4913" spans="1:6" x14ac:dyDescent="0.25">
      <c r="A4913" s="1"/>
      <c r="F4913">
        <f t="shared" si="301"/>
        <v>3</v>
      </c>
    </row>
    <row r="4914" spans="1:6" x14ac:dyDescent="0.25">
      <c r="A4914" s="1"/>
      <c r="F4914">
        <f t="shared" si="301"/>
        <v>3</v>
      </c>
    </row>
    <row r="4915" spans="1:6" x14ac:dyDescent="0.25">
      <c r="A4915" s="1"/>
      <c r="F4915">
        <f t="shared" si="301"/>
        <v>3</v>
      </c>
    </row>
    <row r="4916" spans="1:6" x14ac:dyDescent="0.25">
      <c r="A4916" s="1"/>
      <c r="F4916">
        <f t="shared" si="301"/>
        <v>3</v>
      </c>
    </row>
    <row r="4917" spans="1:6" x14ac:dyDescent="0.25">
      <c r="A4917" s="1"/>
      <c r="F4917">
        <f t="shared" si="301"/>
        <v>3</v>
      </c>
    </row>
    <row r="4918" spans="1:6" x14ac:dyDescent="0.25">
      <c r="A4918" s="1"/>
      <c r="F4918">
        <f t="shared" si="301"/>
        <v>3</v>
      </c>
    </row>
    <row r="4919" spans="1:6" x14ac:dyDescent="0.25">
      <c r="A4919" s="1"/>
      <c r="F4919">
        <f t="shared" si="301"/>
        <v>3</v>
      </c>
    </row>
    <row r="4920" spans="1:6" x14ac:dyDescent="0.25">
      <c r="A4920" s="1"/>
      <c r="F4920">
        <f t="shared" si="301"/>
        <v>3</v>
      </c>
    </row>
    <row r="4921" spans="1:6" x14ac:dyDescent="0.25">
      <c r="A4921" s="1"/>
      <c r="F4921">
        <f t="shared" si="301"/>
        <v>3</v>
      </c>
    </row>
    <row r="4922" spans="1:6" x14ac:dyDescent="0.25">
      <c r="A4922" s="1"/>
      <c r="F4922">
        <f t="shared" si="301"/>
        <v>3</v>
      </c>
    </row>
    <row r="4923" spans="1:6" x14ac:dyDescent="0.25">
      <c r="A4923" s="1"/>
      <c r="F4923">
        <f t="shared" si="301"/>
        <v>3</v>
      </c>
    </row>
    <row r="4924" spans="1:6" x14ac:dyDescent="0.25">
      <c r="A4924" s="1"/>
      <c r="F4924">
        <f t="shared" si="301"/>
        <v>3</v>
      </c>
    </row>
    <row r="4925" spans="1:6" x14ac:dyDescent="0.25">
      <c r="A4925" s="1"/>
      <c r="F4925">
        <f t="shared" si="301"/>
        <v>3</v>
      </c>
    </row>
    <row r="4926" spans="1:6" x14ac:dyDescent="0.25">
      <c r="A4926" s="1"/>
      <c r="F4926">
        <f t="shared" si="301"/>
        <v>3</v>
      </c>
    </row>
    <row r="4927" spans="1:6" x14ac:dyDescent="0.25">
      <c r="A4927" s="1"/>
      <c r="F4927">
        <f t="shared" si="301"/>
        <v>3</v>
      </c>
    </row>
    <row r="4928" spans="1:6" x14ac:dyDescent="0.25">
      <c r="A4928" s="1"/>
      <c r="F4928">
        <f t="shared" si="301"/>
        <v>3</v>
      </c>
    </row>
    <row r="4929" spans="1:6" x14ac:dyDescent="0.25">
      <c r="A4929" s="1"/>
      <c r="F4929">
        <f t="shared" si="301"/>
        <v>3</v>
      </c>
    </row>
    <row r="4930" spans="1:6" x14ac:dyDescent="0.25">
      <c r="A4930" s="1"/>
      <c r="F4930">
        <f t="shared" si="301"/>
        <v>3</v>
      </c>
    </row>
    <row r="4931" spans="1:6" x14ac:dyDescent="0.25">
      <c r="A4931" s="1"/>
      <c r="F4931">
        <f t="shared" ref="F4931:F4994" si="302">IF(E4931&lt;4,3,IF(E4931&lt;7,6,IF(E4931&lt;10,9,12)))</f>
        <v>3</v>
      </c>
    </row>
    <row r="4932" spans="1:6" x14ac:dyDescent="0.25">
      <c r="A4932" s="1"/>
      <c r="F4932">
        <f t="shared" si="302"/>
        <v>3</v>
      </c>
    </row>
    <row r="4933" spans="1:6" x14ac:dyDescent="0.25">
      <c r="A4933" s="1"/>
      <c r="F4933">
        <f t="shared" si="302"/>
        <v>3</v>
      </c>
    </row>
    <row r="4934" spans="1:6" x14ac:dyDescent="0.25">
      <c r="A4934" s="1"/>
      <c r="F4934">
        <f t="shared" si="302"/>
        <v>3</v>
      </c>
    </row>
    <row r="4935" spans="1:6" x14ac:dyDescent="0.25">
      <c r="A4935" s="1"/>
      <c r="F4935">
        <f t="shared" si="302"/>
        <v>3</v>
      </c>
    </row>
    <row r="4936" spans="1:6" x14ac:dyDescent="0.25">
      <c r="A4936" s="1"/>
      <c r="F4936">
        <f t="shared" si="302"/>
        <v>3</v>
      </c>
    </row>
    <row r="4937" spans="1:6" x14ac:dyDescent="0.25">
      <c r="A4937" s="1"/>
      <c r="F4937">
        <f t="shared" si="302"/>
        <v>3</v>
      </c>
    </row>
    <row r="4938" spans="1:6" x14ac:dyDescent="0.25">
      <c r="A4938" s="1"/>
      <c r="F4938">
        <f t="shared" si="302"/>
        <v>3</v>
      </c>
    </row>
    <row r="4939" spans="1:6" x14ac:dyDescent="0.25">
      <c r="A4939" s="1"/>
      <c r="F4939">
        <f t="shared" si="302"/>
        <v>3</v>
      </c>
    </row>
    <row r="4940" spans="1:6" x14ac:dyDescent="0.25">
      <c r="A4940" s="1"/>
      <c r="F4940">
        <f t="shared" si="302"/>
        <v>3</v>
      </c>
    </row>
    <row r="4941" spans="1:6" x14ac:dyDescent="0.25">
      <c r="A4941" s="1"/>
      <c r="F4941">
        <f t="shared" si="302"/>
        <v>3</v>
      </c>
    </row>
    <row r="4942" spans="1:6" x14ac:dyDescent="0.25">
      <c r="A4942" s="1"/>
      <c r="F4942">
        <f t="shared" si="302"/>
        <v>3</v>
      </c>
    </row>
    <row r="4943" spans="1:6" x14ac:dyDescent="0.25">
      <c r="A4943" s="1"/>
      <c r="F4943">
        <f t="shared" si="302"/>
        <v>3</v>
      </c>
    </row>
    <row r="4944" spans="1:6" x14ac:dyDescent="0.25">
      <c r="A4944" s="1"/>
      <c r="F4944">
        <f t="shared" si="302"/>
        <v>3</v>
      </c>
    </row>
    <row r="4945" spans="1:6" x14ac:dyDescent="0.25">
      <c r="A4945" s="1"/>
      <c r="F4945">
        <f t="shared" si="302"/>
        <v>3</v>
      </c>
    </row>
    <row r="4946" spans="1:6" x14ac:dyDescent="0.25">
      <c r="A4946" s="1"/>
      <c r="F4946">
        <f t="shared" si="302"/>
        <v>3</v>
      </c>
    </row>
    <row r="4947" spans="1:6" x14ac:dyDescent="0.25">
      <c r="A4947" s="1"/>
      <c r="F4947">
        <f t="shared" si="302"/>
        <v>3</v>
      </c>
    </row>
    <row r="4948" spans="1:6" x14ac:dyDescent="0.25">
      <c r="A4948" s="1"/>
      <c r="F4948">
        <f t="shared" si="302"/>
        <v>3</v>
      </c>
    </row>
    <row r="4949" spans="1:6" x14ac:dyDescent="0.25">
      <c r="A4949" s="1"/>
      <c r="F4949">
        <f t="shared" si="302"/>
        <v>3</v>
      </c>
    </row>
    <row r="4950" spans="1:6" x14ac:dyDescent="0.25">
      <c r="A4950" s="1"/>
      <c r="F4950">
        <f t="shared" si="302"/>
        <v>3</v>
      </c>
    </row>
    <row r="4951" spans="1:6" x14ac:dyDescent="0.25">
      <c r="A4951" s="1"/>
      <c r="F4951">
        <f t="shared" si="302"/>
        <v>3</v>
      </c>
    </row>
    <row r="4952" spans="1:6" x14ac:dyDescent="0.25">
      <c r="A4952" s="1"/>
      <c r="F4952">
        <f t="shared" si="302"/>
        <v>3</v>
      </c>
    </row>
    <row r="4953" spans="1:6" x14ac:dyDescent="0.25">
      <c r="A4953" s="1"/>
      <c r="F4953">
        <f t="shared" si="302"/>
        <v>3</v>
      </c>
    </row>
    <row r="4954" spans="1:6" x14ac:dyDescent="0.25">
      <c r="A4954" s="1"/>
      <c r="F4954">
        <f t="shared" si="302"/>
        <v>3</v>
      </c>
    </row>
    <row r="4955" spans="1:6" x14ac:dyDescent="0.25">
      <c r="A4955" s="1"/>
      <c r="F4955">
        <f t="shared" si="302"/>
        <v>3</v>
      </c>
    </row>
    <row r="4956" spans="1:6" x14ac:dyDescent="0.25">
      <c r="A4956" s="1"/>
      <c r="F4956">
        <f t="shared" si="302"/>
        <v>3</v>
      </c>
    </row>
    <row r="4957" spans="1:6" x14ac:dyDescent="0.25">
      <c r="A4957" s="1"/>
      <c r="F4957">
        <f t="shared" si="302"/>
        <v>3</v>
      </c>
    </row>
    <row r="4958" spans="1:6" x14ac:dyDescent="0.25">
      <c r="A4958" s="1"/>
      <c r="F4958">
        <f t="shared" si="302"/>
        <v>3</v>
      </c>
    </row>
    <row r="4959" spans="1:6" x14ac:dyDescent="0.25">
      <c r="A4959" s="1"/>
      <c r="F4959">
        <f t="shared" si="302"/>
        <v>3</v>
      </c>
    </row>
    <row r="4960" spans="1:6" x14ac:dyDescent="0.25">
      <c r="A4960" s="1"/>
      <c r="F4960">
        <f t="shared" si="302"/>
        <v>3</v>
      </c>
    </row>
    <row r="4961" spans="1:6" x14ac:dyDescent="0.25">
      <c r="A4961" s="1"/>
      <c r="F4961">
        <f t="shared" si="302"/>
        <v>3</v>
      </c>
    </row>
    <row r="4962" spans="1:6" x14ac:dyDescent="0.25">
      <c r="A4962" s="1"/>
      <c r="F4962">
        <f t="shared" si="302"/>
        <v>3</v>
      </c>
    </row>
    <row r="4963" spans="1:6" x14ac:dyDescent="0.25">
      <c r="A4963" s="1"/>
      <c r="F4963">
        <f t="shared" si="302"/>
        <v>3</v>
      </c>
    </row>
    <row r="4964" spans="1:6" x14ac:dyDescent="0.25">
      <c r="A4964" s="1"/>
      <c r="F4964">
        <f t="shared" si="302"/>
        <v>3</v>
      </c>
    </row>
    <row r="4965" spans="1:6" x14ac:dyDescent="0.25">
      <c r="A4965" s="1"/>
      <c r="F4965">
        <f t="shared" si="302"/>
        <v>3</v>
      </c>
    </row>
    <row r="4966" spans="1:6" x14ac:dyDescent="0.25">
      <c r="A4966" s="1"/>
      <c r="F4966">
        <f t="shared" si="302"/>
        <v>3</v>
      </c>
    </row>
    <row r="4967" spans="1:6" x14ac:dyDescent="0.25">
      <c r="A4967" s="1"/>
      <c r="F4967">
        <f t="shared" si="302"/>
        <v>3</v>
      </c>
    </row>
    <row r="4968" spans="1:6" x14ac:dyDescent="0.25">
      <c r="A4968" s="1"/>
      <c r="F4968">
        <f t="shared" si="302"/>
        <v>3</v>
      </c>
    </row>
    <row r="4969" spans="1:6" x14ac:dyDescent="0.25">
      <c r="A4969" s="1"/>
      <c r="F4969">
        <f t="shared" si="302"/>
        <v>3</v>
      </c>
    </row>
    <row r="4970" spans="1:6" x14ac:dyDescent="0.25">
      <c r="A4970" s="1"/>
      <c r="F4970">
        <f t="shared" si="302"/>
        <v>3</v>
      </c>
    </row>
    <row r="4971" spans="1:6" x14ac:dyDescent="0.25">
      <c r="A4971" s="1"/>
      <c r="F4971">
        <f t="shared" si="302"/>
        <v>3</v>
      </c>
    </row>
    <row r="4972" spans="1:6" x14ac:dyDescent="0.25">
      <c r="A4972" s="1"/>
      <c r="F4972">
        <f t="shared" si="302"/>
        <v>3</v>
      </c>
    </row>
    <row r="4973" spans="1:6" x14ac:dyDescent="0.25">
      <c r="A4973" s="1"/>
      <c r="F4973">
        <f t="shared" si="302"/>
        <v>3</v>
      </c>
    </row>
    <row r="4974" spans="1:6" x14ac:dyDescent="0.25">
      <c r="A4974" s="1"/>
      <c r="F4974">
        <f t="shared" si="302"/>
        <v>3</v>
      </c>
    </row>
    <row r="4975" spans="1:6" x14ac:dyDescent="0.25">
      <c r="A4975" s="1"/>
      <c r="F4975">
        <f t="shared" si="302"/>
        <v>3</v>
      </c>
    </row>
    <row r="4976" spans="1:6" x14ac:dyDescent="0.25">
      <c r="A4976" s="1"/>
      <c r="F4976">
        <f t="shared" si="302"/>
        <v>3</v>
      </c>
    </row>
    <row r="4977" spans="1:6" x14ac:dyDescent="0.25">
      <c r="A4977" s="1"/>
      <c r="F4977">
        <f t="shared" si="302"/>
        <v>3</v>
      </c>
    </row>
    <row r="4978" spans="1:6" x14ac:dyDescent="0.25">
      <c r="A4978" s="1"/>
      <c r="F4978">
        <f t="shared" si="302"/>
        <v>3</v>
      </c>
    </row>
    <row r="4979" spans="1:6" x14ac:dyDescent="0.25">
      <c r="A4979" s="1"/>
      <c r="F4979">
        <f t="shared" si="302"/>
        <v>3</v>
      </c>
    </row>
    <row r="4980" spans="1:6" x14ac:dyDescent="0.25">
      <c r="A4980" s="1"/>
      <c r="F4980">
        <f t="shared" si="302"/>
        <v>3</v>
      </c>
    </row>
    <row r="4981" spans="1:6" x14ac:dyDescent="0.25">
      <c r="A4981" s="1"/>
      <c r="F4981">
        <f t="shared" si="302"/>
        <v>3</v>
      </c>
    </row>
    <row r="4982" spans="1:6" x14ac:dyDescent="0.25">
      <c r="A4982" s="1"/>
      <c r="F4982">
        <f t="shared" si="302"/>
        <v>3</v>
      </c>
    </row>
    <row r="4983" spans="1:6" x14ac:dyDescent="0.25">
      <c r="A4983" s="1"/>
      <c r="F4983">
        <f t="shared" si="302"/>
        <v>3</v>
      </c>
    </row>
    <row r="4984" spans="1:6" x14ac:dyDescent="0.25">
      <c r="A4984" s="1"/>
      <c r="F4984">
        <f t="shared" si="302"/>
        <v>3</v>
      </c>
    </row>
    <row r="4985" spans="1:6" x14ac:dyDescent="0.25">
      <c r="A4985" s="1"/>
      <c r="F4985">
        <f t="shared" si="302"/>
        <v>3</v>
      </c>
    </row>
    <row r="4986" spans="1:6" x14ac:dyDescent="0.25">
      <c r="A4986" s="1"/>
      <c r="F4986">
        <f t="shared" si="302"/>
        <v>3</v>
      </c>
    </row>
    <row r="4987" spans="1:6" x14ac:dyDescent="0.25">
      <c r="A4987" s="1"/>
      <c r="F4987">
        <f t="shared" si="302"/>
        <v>3</v>
      </c>
    </row>
    <row r="4988" spans="1:6" x14ac:dyDescent="0.25">
      <c r="A4988" s="1"/>
      <c r="F4988">
        <f t="shared" si="302"/>
        <v>3</v>
      </c>
    </row>
    <row r="4989" spans="1:6" x14ac:dyDescent="0.25">
      <c r="A4989" s="1"/>
      <c r="F4989">
        <f t="shared" si="302"/>
        <v>3</v>
      </c>
    </row>
    <row r="4990" spans="1:6" x14ac:dyDescent="0.25">
      <c r="A4990" s="1"/>
      <c r="F4990">
        <f t="shared" si="302"/>
        <v>3</v>
      </c>
    </row>
    <row r="4991" spans="1:6" x14ac:dyDescent="0.25">
      <c r="A4991" s="1"/>
      <c r="F4991">
        <f t="shared" si="302"/>
        <v>3</v>
      </c>
    </row>
    <row r="4992" spans="1:6" x14ac:dyDescent="0.25">
      <c r="A4992" s="1"/>
      <c r="F4992">
        <f t="shared" si="302"/>
        <v>3</v>
      </c>
    </row>
    <row r="4993" spans="1:6" x14ac:dyDescent="0.25">
      <c r="A4993" s="1"/>
      <c r="F4993">
        <f t="shared" si="302"/>
        <v>3</v>
      </c>
    </row>
    <row r="4994" spans="1:6" x14ac:dyDescent="0.25">
      <c r="A4994" s="1"/>
      <c r="F4994">
        <f t="shared" si="302"/>
        <v>3</v>
      </c>
    </row>
    <row r="4995" spans="1:6" x14ac:dyDescent="0.25">
      <c r="A4995" s="1"/>
      <c r="F4995">
        <f t="shared" ref="F4995:F5058" si="303">IF(E4995&lt;4,3,IF(E4995&lt;7,6,IF(E4995&lt;10,9,12)))</f>
        <v>3</v>
      </c>
    </row>
    <row r="4996" spans="1:6" x14ac:dyDescent="0.25">
      <c r="A4996" s="1"/>
      <c r="F4996">
        <f t="shared" si="303"/>
        <v>3</v>
      </c>
    </row>
    <row r="4997" spans="1:6" x14ac:dyDescent="0.25">
      <c r="A4997" s="1"/>
      <c r="F4997">
        <f t="shared" si="303"/>
        <v>3</v>
      </c>
    </row>
    <row r="4998" spans="1:6" x14ac:dyDescent="0.25">
      <c r="A4998" s="1"/>
      <c r="F4998">
        <f t="shared" si="303"/>
        <v>3</v>
      </c>
    </row>
    <row r="4999" spans="1:6" x14ac:dyDescent="0.25">
      <c r="A4999" s="1"/>
      <c r="F4999">
        <f t="shared" si="303"/>
        <v>3</v>
      </c>
    </row>
    <row r="5000" spans="1:6" x14ac:dyDescent="0.25">
      <c r="A5000" s="1"/>
      <c r="F5000">
        <f t="shared" si="303"/>
        <v>3</v>
      </c>
    </row>
    <row r="5001" spans="1:6" x14ac:dyDescent="0.25">
      <c r="A5001" s="1"/>
      <c r="F5001">
        <f t="shared" si="303"/>
        <v>3</v>
      </c>
    </row>
    <row r="5002" spans="1:6" x14ac:dyDescent="0.25">
      <c r="A5002" s="1"/>
      <c r="F5002">
        <f t="shared" si="303"/>
        <v>3</v>
      </c>
    </row>
    <row r="5003" spans="1:6" x14ac:dyDescent="0.25">
      <c r="A5003" s="1"/>
      <c r="F5003">
        <f t="shared" si="303"/>
        <v>3</v>
      </c>
    </row>
    <row r="5004" spans="1:6" x14ac:dyDescent="0.25">
      <c r="A5004" s="1"/>
      <c r="F5004">
        <f t="shared" si="303"/>
        <v>3</v>
      </c>
    </row>
    <row r="5005" spans="1:6" x14ac:dyDescent="0.25">
      <c r="A5005" s="1"/>
      <c r="F5005">
        <f t="shared" si="303"/>
        <v>3</v>
      </c>
    </row>
    <row r="5006" spans="1:6" x14ac:dyDescent="0.25">
      <c r="A5006" s="1"/>
      <c r="F5006">
        <f t="shared" si="303"/>
        <v>3</v>
      </c>
    </row>
    <row r="5007" spans="1:6" x14ac:dyDescent="0.25">
      <c r="A5007" s="1"/>
      <c r="F5007">
        <f t="shared" si="303"/>
        <v>3</v>
      </c>
    </row>
    <row r="5008" spans="1:6" x14ac:dyDescent="0.25">
      <c r="A5008" s="1"/>
      <c r="F5008">
        <f t="shared" si="303"/>
        <v>3</v>
      </c>
    </row>
    <row r="5009" spans="1:6" x14ac:dyDescent="0.25">
      <c r="A5009" s="1"/>
      <c r="F5009">
        <f t="shared" si="303"/>
        <v>3</v>
      </c>
    </row>
    <row r="5010" spans="1:6" x14ac:dyDescent="0.25">
      <c r="A5010" s="1"/>
      <c r="F5010">
        <f t="shared" si="303"/>
        <v>3</v>
      </c>
    </row>
    <row r="5011" spans="1:6" x14ac:dyDescent="0.25">
      <c r="A5011" s="1"/>
      <c r="F5011">
        <f t="shared" si="303"/>
        <v>3</v>
      </c>
    </row>
    <row r="5012" spans="1:6" x14ac:dyDescent="0.25">
      <c r="A5012" s="1"/>
      <c r="F5012">
        <f t="shared" si="303"/>
        <v>3</v>
      </c>
    </row>
    <row r="5013" spans="1:6" x14ac:dyDescent="0.25">
      <c r="A5013" s="1"/>
      <c r="F5013">
        <f t="shared" si="303"/>
        <v>3</v>
      </c>
    </row>
    <row r="5014" spans="1:6" x14ac:dyDescent="0.25">
      <c r="A5014" s="1"/>
      <c r="F5014">
        <f t="shared" si="303"/>
        <v>3</v>
      </c>
    </row>
    <row r="5015" spans="1:6" x14ac:dyDescent="0.25">
      <c r="A5015" s="1"/>
      <c r="F5015">
        <f t="shared" si="303"/>
        <v>3</v>
      </c>
    </row>
    <row r="5016" spans="1:6" x14ac:dyDescent="0.25">
      <c r="A5016" s="1"/>
      <c r="F5016">
        <f t="shared" si="303"/>
        <v>3</v>
      </c>
    </row>
    <row r="5017" spans="1:6" x14ac:dyDescent="0.25">
      <c r="A5017" s="1"/>
      <c r="F5017">
        <f t="shared" si="303"/>
        <v>3</v>
      </c>
    </row>
    <row r="5018" spans="1:6" x14ac:dyDescent="0.25">
      <c r="A5018" s="1"/>
      <c r="F5018">
        <f t="shared" si="303"/>
        <v>3</v>
      </c>
    </row>
    <row r="5019" spans="1:6" x14ac:dyDescent="0.25">
      <c r="A5019" s="1"/>
      <c r="F5019">
        <f t="shared" si="303"/>
        <v>3</v>
      </c>
    </row>
    <row r="5020" spans="1:6" x14ac:dyDescent="0.25">
      <c r="A5020" s="1"/>
      <c r="F5020">
        <f t="shared" si="303"/>
        <v>3</v>
      </c>
    </row>
    <row r="5021" spans="1:6" x14ac:dyDescent="0.25">
      <c r="A5021" s="1"/>
      <c r="F5021">
        <f t="shared" si="303"/>
        <v>3</v>
      </c>
    </row>
    <row r="5022" spans="1:6" x14ac:dyDescent="0.25">
      <c r="A5022" s="1"/>
      <c r="F5022">
        <f t="shared" si="303"/>
        <v>3</v>
      </c>
    </row>
    <row r="5023" spans="1:6" x14ac:dyDescent="0.25">
      <c r="A5023" s="1"/>
      <c r="F5023">
        <f t="shared" si="303"/>
        <v>3</v>
      </c>
    </row>
    <row r="5024" spans="1:6" x14ac:dyDescent="0.25">
      <c r="A5024" s="1"/>
      <c r="F5024">
        <f t="shared" si="303"/>
        <v>3</v>
      </c>
    </row>
    <row r="5025" spans="1:6" x14ac:dyDescent="0.25">
      <c r="A5025" s="1"/>
      <c r="F5025">
        <f t="shared" si="303"/>
        <v>3</v>
      </c>
    </row>
    <row r="5026" spans="1:6" x14ac:dyDescent="0.25">
      <c r="A5026" s="1"/>
      <c r="F5026">
        <f t="shared" si="303"/>
        <v>3</v>
      </c>
    </row>
    <row r="5027" spans="1:6" x14ac:dyDescent="0.25">
      <c r="A5027" s="1"/>
      <c r="F5027">
        <f t="shared" si="303"/>
        <v>3</v>
      </c>
    </row>
    <row r="5028" spans="1:6" x14ac:dyDescent="0.25">
      <c r="A5028" s="1"/>
      <c r="F5028">
        <f t="shared" si="303"/>
        <v>3</v>
      </c>
    </row>
    <row r="5029" spans="1:6" x14ac:dyDescent="0.25">
      <c r="A5029" s="1"/>
      <c r="F5029">
        <f t="shared" si="303"/>
        <v>3</v>
      </c>
    </row>
    <row r="5030" spans="1:6" x14ac:dyDescent="0.25">
      <c r="A5030" s="1"/>
      <c r="F5030">
        <f t="shared" si="303"/>
        <v>3</v>
      </c>
    </row>
    <row r="5031" spans="1:6" x14ac:dyDescent="0.25">
      <c r="A5031" s="1"/>
      <c r="F5031">
        <f t="shared" si="303"/>
        <v>3</v>
      </c>
    </row>
    <row r="5032" spans="1:6" x14ac:dyDescent="0.25">
      <c r="A5032" s="1"/>
      <c r="F5032">
        <f t="shared" si="303"/>
        <v>3</v>
      </c>
    </row>
    <row r="5033" spans="1:6" x14ac:dyDescent="0.25">
      <c r="A5033" s="1"/>
      <c r="F5033">
        <f t="shared" si="303"/>
        <v>3</v>
      </c>
    </row>
    <row r="5034" spans="1:6" x14ac:dyDescent="0.25">
      <c r="A5034" s="1"/>
      <c r="F5034">
        <f t="shared" si="303"/>
        <v>3</v>
      </c>
    </row>
    <row r="5035" spans="1:6" x14ac:dyDescent="0.25">
      <c r="A5035" s="1"/>
      <c r="F5035">
        <f t="shared" si="303"/>
        <v>3</v>
      </c>
    </row>
    <row r="5036" spans="1:6" x14ac:dyDescent="0.25">
      <c r="A5036" s="1"/>
      <c r="F5036">
        <f t="shared" si="303"/>
        <v>3</v>
      </c>
    </row>
    <row r="5037" spans="1:6" x14ac:dyDescent="0.25">
      <c r="A5037" s="1"/>
      <c r="F5037">
        <f t="shared" si="303"/>
        <v>3</v>
      </c>
    </row>
    <row r="5038" spans="1:6" x14ac:dyDescent="0.25">
      <c r="A5038" s="1"/>
      <c r="F5038">
        <f t="shared" si="303"/>
        <v>3</v>
      </c>
    </row>
    <row r="5039" spans="1:6" x14ac:dyDescent="0.25">
      <c r="A5039" s="1"/>
      <c r="F5039">
        <f t="shared" si="303"/>
        <v>3</v>
      </c>
    </row>
    <row r="5040" spans="1:6" x14ac:dyDescent="0.25">
      <c r="A5040" s="1"/>
      <c r="F5040">
        <f t="shared" si="303"/>
        <v>3</v>
      </c>
    </row>
    <row r="5041" spans="1:6" x14ac:dyDescent="0.25">
      <c r="A5041" s="1"/>
      <c r="F5041">
        <f t="shared" si="303"/>
        <v>3</v>
      </c>
    </row>
    <row r="5042" spans="1:6" x14ac:dyDescent="0.25">
      <c r="A5042" s="1"/>
      <c r="F5042">
        <f t="shared" si="303"/>
        <v>3</v>
      </c>
    </row>
    <row r="5043" spans="1:6" x14ac:dyDescent="0.25">
      <c r="A5043" s="1"/>
      <c r="F5043">
        <f t="shared" si="303"/>
        <v>3</v>
      </c>
    </row>
    <row r="5044" spans="1:6" x14ac:dyDescent="0.25">
      <c r="A5044" s="1"/>
      <c r="F5044">
        <f t="shared" si="303"/>
        <v>3</v>
      </c>
    </row>
    <row r="5045" spans="1:6" x14ac:dyDescent="0.25">
      <c r="A5045" s="1"/>
      <c r="F5045">
        <f t="shared" si="303"/>
        <v>3</v>
      </c>
    </row>
    <row r="5046" spans="1:6" x14ac:dyDescent="0.25">
      <c r="A5046" s="1"/>
      <c r="F5046">
        <f t="shared" si="303"/>
        <v>3</v>
      </c>
    </row>
    <row r="5047" spans="1:6" x14ac:dyDescent="0.25">
      <c r="A5047" s="1"/>
      <c r="F5047">
        <f t="shared" si="303"/>
        <v>3</v>
      </c>
    </row>
    <row r="5048" spans="1:6" x14ac:dyDescent="0.25">
      <c r="A5048" s="1"/>
      <c r="F5048">
        <f t="shared" si="303"/>
        <v>3</v>
      </c>
    </row>
    <row r="5049" spans="1:6" x14ac:dyDescent="0.25">
      <c r="A5049" s="1"/>
      <c r="F5049">
        <f t="shared" si="303"/>
        <v>3</v>
      </c>
    </row>
    <row r="5050" spans="1:6" x14ac:dyDescent="0.25">
      <c r="A5050" s="1"/>
      <c r="F5050">
        <f t="shared" si="303"/>
        <v>3</v>
      </c>
    </row>
    <row r="5051" spans="1:6" x14ac:dyDescent="0.25">
      <c r="A5051" s="1"/>
      <c r="F5051">
        <f t="shared" si="303"/>
        <v>3</v>
      </c>
    </row>
    <row r="5052" spans="1:6" x14ac:dyDescent="0.25">
      <c r="A5052" s="1"/>
      <c r="F5052">
        <f t="shared" si="303"/>
        <v>3</v>
      </c>
    </row>
    <row r="5053" spans="1:6" x14ac:dyDescent="0.25">
      <c r="A5053" s="1"/>
      <c r="F5053">
        <f t="shared" si="303"/>
        <v>3</v>
      </c>
    </row>
    <row r="5054" spans="1:6" x14ac:dyDescent="0.25">
      <c r="A5054" s="1"/>
      <c r="F5054">
        <f t="shared" si="303"/>
        <v>3</v>
      </c>
    </row>
    <row r="5055" spans="1:6" x14ac:dyDescent="0.25">
      <c r="A5055" s="1"/>
      <c r="F5055">
        <f t="shared" si="303"/>
        <v>3</v>
      </c>
    </row>
    <row r="5056" spans="1:6" x14ac:dyDescent="0.25">
      <c r="A5056" s="1"/>
      <c r="F5056">
        <f t="shared" si="303"/>
        <v>3</v>
      </c>
    </row>
    <row r="5057" spans="1:6" x14ac:dyDescent="0.25">
      <c r="A5057" s="1"/>
      <c r="F5057">
        <f t="shared" si="303"/>
        <v>3</v>
      </c>
    </row>
    <row r="5058" spans="1:6" x14ac:dyDescent="0.25">
      <c r="A5058" s="1"/>
      <c r="F5058">
        <f t="shared" si="303"/>
        <v>3</v>
      </c>
    </row>
    <row r="5059" spans="1:6" x14ac:dyDescent="0.25">
      <c r="A5059" s="1"/>
      <c r="F5059">
        <f t="shared" ref="F5059:F5122" si="304">IF(E5059&lt;4,3,IF(E5059&lt;7,6,IF(E5059&lt;10,9,12)))</f>
        <v>3</v>
      </c>
    </row>
    <row r="5060" spans="1:6" x14ac:dyDescent="0.25">
      <c r="A5060" s="1"/>
      <c r="F5060">
        <f t="shared" si="304"/>
        <v>3</v>
      </c>
    </row>
    <row r="5061" spans="1:6" x14ac:dyDescent="0.25">
      <c r="A5061" s="1"/>
      <c r="F5061">
        <f t="shared" si="304"/>
        <v>3</v>
      </c>
    </row>
    <row r="5062" spans="1:6" x14ac:dyDescent="0.25">
      <c r="A5062" s="1"/>
      <c r="F5062">
        <f t="shared" si="304"/>
        <v>3</v>
      </c>
    </row>
    <row r="5063" spans="1:6" x14ac:dyDescent="0.25">
      <c r="A5063" s="1"/>
      <c r="F5063">
        <f t="shared" si="304"/>
        <v>3</v>
      </c>
    </row>
    <row r="5064" spans="1:6" x14ac:dyDescent="0.25">
      <c r="A5064" s="1"/>
      <c r="F5064">
        <f t="shared" si="304"/>
        <v>3</v>
      </c>
    </row>
    <row r="5065" spans="1:6" x14ac:dyDescent="0.25">
      <c r="A5065" s="1"/>
      <c r="F5065">
        <f t="shared" si="304"/>
        <v>3</v>
      </c>
    </row>
    <row r="5066" spans="1:6" x14ac:dyDescent="0.25">
      <c r="A5066" s="1"/>
      <c r="F5066">
        <f t="shared" si="304"/>
        <v>3</v>
      </c>
    </row>
    <row r="5067" spans="1:6" x14ac:dyDescent="0.25">
      <c r="A5067" s="1"/>
      <c r="F5067">
        <f t="shared" si="304"/>
        <v>3</v>
      </c>
    </row>
    <row r="5068" spans="1:6" x14ac:dyDescent="0.25">
      <c r="A5068" s="1"/>
      <c r="F5068">
        <f t="shared" si="304"/>
        <v>3</v>
      </c>
    </row>
    <row r="5069" spans="1:6" x14ac:dyDescent="0.25">
      <c r="A5069" s="1"/>
      <c r="F5069">
        <f t="shared" si="304"/>
        <v>3</v>
      </c>
    </row>
    <row r="5070" spans="1:6" x14ac:dyDescent="0.25">
      <c r="A5070" s="1"/>
      <c r="F5070">
        <f t="shared" si="304"/>
        <v>3</v>
      </c>
    </row>
    <row r="5071" spans="1:6" x14ac:dyDescent="0.25">
      <c r="A5071" s="1"/>
      <c r="F5071">
        <f t="shared" si="304"/>
        <v>3</v>
      </c>
    </row>
    <row r="5072" spans="1:6" x14ac:dyDescent="0.25">
      <c r="A5072" s="1"/>
      <c r="F5072">
        <f t="shared" si="304"/>
        <v>3</v>
      </c>
    </row>
    <row r="5073" spans="1:6" x14ac:dyDescent="0.25">
      <c r="A5073" s="1"/>
      <c r="F5073">
        <f t="shared" si="304"/>
        <v>3</v>
      </c>
    </row>
    <row r="5074" spans="1:6" x14ac:dyDescent="0.25">
      <c r="A5074" s="1"/>
      <c r="F5074">
        <f t="shared" si="304"/>
        <v>3</v>
      </c>
    </row>
    <row r="5075" spans="1:6" x14ac:dyDescent="0.25">
      <c r="A5075" s="1"/>
      <c r="F5075">
        <f t="shared" si="304"/>
        <v>3</v>
      </c>
    </row>
    <row r="5076" spans="1:6" x14ac:dyDescent="0.25">
      <c r="A5076" s="1"/>
      <c r="F5076">
        <f t="shared" si="304"/>
        <v>3</v>
      </c>
    </row>
    <row r="5077" spans="1:6" x14ac:dyDescent="0.25">
      <c r="A5077" s="1"/>
      <c r="F5077">
        <f t="shared" si="304"/>
        <v>3</v>
      </c>
    </row>
    <row r="5078" spans="1:6" x14ac:dyDescent="0.25">
      <c r="A5078" s="1"/>
      <c r="F5078">
        <f t="shared" si="304"/>
        <v>3</v>
      </c>
    </row>
    <row r="5079" spans="1:6" x14ac:dyDescent="0.25">
      <c r="A5079" s="1"/>
      <c r="F5079">
        <f t="shared" si="304"/>
        <v>3</v>
      </c>
    </row>
    <row r="5080" spans="1:6" x14ac:dyDescent="0.25">
      <c r="A5080" s="1"/>
      <c r="F5080">
        <f t="shared" si="304"/>
        <v>3</v>
      </c>
    </row>
    <row r="5081" spans="1:6" x14ac:dyDescent="0.25">
      <c r="A5081" s="1"/>
      <c r="F5081">
        <f t="shared" si="304"/>
        <v>3</v>
      </c>
    </row>
    <row r="5082" spans="1:6" x14ac:dyDescent="0.25">
      <c r="A5082" s="1"/>
      <c r="F5082">
        <f t="shared" si="304"/>
        <v>3</v>
      </c>
    </row>
    <row r="5083" spans="1:6" x14ac:dyDescent="0.25">
      <c r="A5083" s="1"/>
      <c r="F5083">
        <f t="shared" si="304"/>
        <v>3</v>
      </c>
    </row>
    <row r="5084" spans="1:6" x14ac:dyDescent="0.25">
      <c r="A5084" s="1"/>
      <c r="F5084">
        <f t="shared" si="304"/>
        <v>3</v>
      </c>
    </row>
    <row r="5085" spans="1:6" x14ac:dyDescent="0.25">
      <c r="A5085" s="1"/>
      <c r="F5085">
        <f t="shared" si="304"/>
        <v>3</v>
      </c>
    </row>
    <row r="5086" spans="1:6" x14ac:dyDescent="0.25">
      <c r="A5086" s="1"/>
      <c r="F5086">
        <f t="shared" si="304"/>
        <v>3</v>
      </c>
    </row>
    <row r="5087" spans="1:6" x14ac:dyDescent="0.25">
      <c r="A5087" s="1"/>
      <c r="F5087">
        <f t="shared" si="304"/>
        <v>3</v>
      </c>
    </row>
    <row r="5088" spans="1:6" x14ac:dyDescent="0.25">
      <c r="A5088" s="1"/>
      <c r="F5088">
        <f t="shared" si="304"/>
        <v>3</v>
      </c>
    </row>
    <row r="5089" spans="1:6" x14ac:dyDescent="0.25">
      <c r="A5089" s="1"/>
      <c r="F5089">
        <f t="shared" si="304"/>
        <v>3</v>
      </c>
    </row>
    <row r="5090" spans="1:6" x14ac:dyDescent="0.25">
      <c r="A5090" s="1"/>
      <c r="F5090">
        <f t="shared" si="304"/>
        <v>3</v>
      </c>
    </row>
    <row r="5091" spans="1:6" x14ac:dyDescent="0.25">
      <c r="A5091" s="1"/>
      <c r="F5091">
        <f t="shared" si="304"/>
        <v>3</v>
      </c>
    </row>
    <row r="5092" spans="1:6" x14ac:dyDescent="0.25">
      <c r="A5092" s="1"/>
      <c r="F5092">
        <f t="shared" si="304"/>
        <v>3</v>
      </c>
    </row>
    <row r="5093" spans="1:6" x14ac:dyDescent="0.25">
      <c r="A5093" s="1"/>
      <c r="F5093">
        <f t="shared" si="304"/>
        <v>3</v>
      </c>
    </row>
    <row r="5094" spans="1:6" x14ac:dyDescent="0.25">
      <c r="A5094" s="1"/>
      <c r="F5094">
        <f t="shared" si="304"/>
        <v>3</v>
      </c>
    </row>
    <row r="5095" spans="1:6" x14ac:dyDescent="0.25">
      <c r="A5095" s="1"/>
      <c r="F5095">
        <f t="shared" si="304"/>
        <v>3</v>
      </c>
    </row>
    <row r="5096" spans="1:6" x14ac:dyDescent="0.25">
      <c r="A5096" s="1"/>
      <c r="F5096">
        <f t="shared" si="304"/>
        <v>3</v>
      </c>
    </row>
    <row r="5097" spans="1:6" x14ac:dyDescent="0.25">
      <c r="A5097" s="1"/>
      <c r="F5097">
        <f t="shared" si="304"/>
        <v>3</v>
      </c>
    </row>
    <row r="5098" spans="1:6" x14ac:dyDescent="0.25">
      <c r="A5098" s="1"/>
      <c r="F5098">
        <f t="shared" si="304"/>
        <v>3</v>
      </c>
    </row>
    <row r="5099" spans="1:6" x14ac:dyDescent="0.25">
      <c r="A5099" s="1"/>
      <c r="F5099">
        <f t="shared" si="304"/>
        <v>3</v>
      </c>
    </row>
    <row r="5100" spans="1:6" x14ac:dyDescent="0.25">
      <c r="A5100" s="1"/>
      <c r="F5100">
        <f t="shared" si="304"/>
        <v>3</v>
      </c>
    </row>
    <row r="5101" spans="1:6" x14ac:dyDescent="0.25">
      <c r="A5101" s="1"/>
      <c r="F5101">
        <f t="shared" si="304"/>
        <v>3</v>
      </c>
    </row>
    <row r="5102" spans="1:6" x14ac:dyDescent="0.25">
      <c r="A5102" s="1"/>
      <c r="F5102">
        <f t="shared" si="304"/>
        <v>3</v>
      </c>
    </row>
    <row r="5103" spans="1:6" x14ac:dyDescent="0.25">
      <c r="A5103" s="1"/>
      <c r="F5103">
        <f t="shared" si="304"/>
        <v>3</v>
      </c>
    </row>
    <row r="5104" spans="1:6" x14ac:dyDescent="0.25">
      <c r="A5104" s="1"/>
      <c r="F5104">
        <f t="shared" si="304"/>
        <v>3</v>
      </c>
    </row>
    <row r="5105" spans="1:6" x14ac:dyDescent="0.25">
      <c r="A5105" s="1"/>
      <c r="F5105">
        <f t="shared" si="304"/>
        <v>3</v>
      </c>
    </row>
    <row r="5106" spans="1:6" x14ac:dyDescent="0.25">
      <c r="A5106" s="1"/>
      <c r="F5106">
        <f t="shared" si="304"/>
        <v>3</v>
      </c>
    </row>
    <row r="5107" spans="1:6" x14ac:dyDescent="0.25">
      <c r="A5107" s="1"/>
      <c r="F5107">
        <f t="shared" si="304"/>
        <v>3</v>
      </c>
    </row>
    <row r="5108" spans="1:6" x14ac:dyDescent="0.25">
      <c r="A5108" s="1"/>
      <c r="F5108">
        <f t="shared" si="304"/>
        <v>3</v>
      </c>
    </row>
    <row r="5109" spans="1:6" x14ac:dyDescent="0.25">
      <c r="A5109" s="1"/>
      <c r="F5109">
        <f t="shared" si="304"/>
        <v>3</v>
      </c>
    </row>
    <row r="5110" spans="1:6" x14ac:dyDescent="0.25">
      <c r="A5110" s="1"/>
      <c r="F5110">
        <f t="shared" si="304"/>
        <v>3</v>
      </c>
    </row>
    <row r="5111" spans="1:6" x14ac:dyDescent="0.25">
      <c r="A5111" s="1"/>
      <c r="F5111">
        <f t="shared" si="304"/>
        <v>3</v>
      </c>
    </row>
    <row r="5112" spans="1:6" x14ac:dyDescent="0.25">
      <c r="A5112" s="1"/>
      <c r="F5112">
        <f t="shared" si="304"/>
        <v>3</v>
      </c>
    </row>
    <row r="5113" spans="1:6" x14ac:dyDescent="0.25">
      <c r="A5113" s="1"/>
      <c r="F5113">
        <f t="shared" si="304"/>
        <v>3</v>
      </c>
    </row>
    <row r="5114" spans="1:6" x14ac:dyDescent="0.25">
      <c r="A5114" s="1"/>
      <c r="F5114">
        <f t="shared" si="304"/>
        <v>3</v>
      </c>
    </row>
    <row r="5115" spans="1:6" x14ac:dyDescent="0.25">
      <c r="A5115" s="1"/>
      <c r="F5115">
        <f t="shared" si="304"/>
        <v>3</v>
      </c>
    </row>
    <row r="5116" spans="1:6" x14ac:dyDescent="0.25">
      <c r="A5116" s="1"/>
      <c r="F5116">
        <f t="shared" si="304"/>
        <v>3</v>
      </c>
    </row>
    <row r="5117" spans="1:6" x14ac:dyDescent="0.25">
      <c r="A5117" s="1"/>
      <c r="F5117">
        <f t="shared" si="304"/>
        <v>3</v>
      </c>
    </row>
    <row r="5118" spans="1:6" x14ac:dyDescent="0.25">
      <c r="A5118" s="1"/>
      <c r="F5118">
        <f t="shared" si="304"/>
        <v>3</v>
      </c>
    </row>
    <row r="5119" spans="1:6" x14ac:dyDescent="0.25">
      <c r="A5119" s="1"/>
      <c r="F5119">
        <f t="shared" si="304"/>
        <v>3</v>
      </c>
    </row>
    <row r="5120" spans="1:6" x14ac:dyDescent="0.25">
      <c r="A5120" s="1"/>
      <c r="F5120">
        <f t="shared" si="304"/>
        <v>3</v>
      </c>
    </row>
    <row r="5121" spans="1:6" x14ac:dyDescent="0.25">
      <c r="A5121" s="1"/>
      <c r="F5121">
        <f t="shared" si="304"/>
        <v>3</v>
      </c>
    </row>
    <row r="5122" spans="1:6" x14ac:dyDescent="0.25">
      <c r="A5122" s="1"/>
      <c r="F5122">
        <f t="shared" si="304"/>
        <v>3</v>
      </c>
    </row>
    <row r="5123" spans="1:6" x14ac:dyDescent="0.25">
      <c r="A5123" s="1"/>
      <c r="F5123">
        <f t="shared" ref="F5123:F5186" si="305">IF(E5123&lt;4,3,IF(E5123&lt;7,6,IF(E5123&lt;10,9,12)))</f>
        <v>3</v>
      </c>
    </row>
    <row r="5124" spans="1:6" x14ac:dyDescent="0.25">
      <c r="A5124" s="1"/>
      <c r="F5124">
        <f t="shared" si="305"/>
        <v>3</v>
      </c>
    </row>
    <row r="5125" spans="1:6" x14ac:dyDescent="0.25">
      <c r="A5125" s="1"/>
      <c r="F5125">
        <f t="shared" si="305"/>
        <v>3</v>
      </c>
    </row>
    <row r="5126" spans="1:6" x14ac:dyDescent="0.25">
      <c r="A5126" s="1"/>
      <c r="F5126">
        <f t="shared" si="305"/>
        <v>3</v>
      </c>
    </row>
    <row r="5127" spans="1:6" x14ac:dyDescent="0.25">
      <c r="A5127" s="1"/>
      <c r="F5127">
        <f t="shared" si="305"/>
        <v>3</v>
      </c>
    </row>
    <row r="5128" spans="1:6" x14ac:dyDescent="0.25">
      <c r="A5128" s="1"/>
      <c r="F5128">
        <f t="shared" si="305"/>
        <v>3</v>
      </c>
    </row>
    <row r="5129" spans="1:6" x14ac:dyDescent="0.25">
      <c r="A5129" s="1"/>
      <c r="F5129">
        <f t="shared" si="305"/>
        <v>3</v>
      </c>
    </row>
    <row r="5130" spans="1:6" x14ac:dyDescent="0.25">
      <c r="A5130" s="1"/>
      <c r="F5130">
        <f t="shared" si="305"/>
        <v>3</v>
      </c>
    </row>
    <row r="5131" spans="1:6" x14ac:dyDescent="0.25">
      <c r="A5131" s="1"/>
      <c r="F5131">
        <f t="shared" si="305"/>
        <v>3</v>
      </c>
    </row>
    <row r="5132" spans="1:6" x14ac:dyDescent="0.25">
      <c r="A5132" s="1"/>
      <c r="F5132">
        <f t="shared" si="305"/>
        <v>3</v>
      </c>
    </row>
    <row r="5133" spans="1:6" x14ac:dyDescent="0.25">
      <c r="A5133" s="1"/>
      <c r="F5133">
        <f t="shared" si="305"/>
        <v>3</v>
      </c>
    </row>
    <row r="5134" spans="1:6" x14ac:dyDescent="0.25">
      <c r="A5134" s="1"/>
      <c r="F5134">
        <f t="shared" si="305"/>
        <v>3</v>
      </c>
    </row>
    <row r="5135" spans="1:6" x14ac:dyDescent="0.25">
      <c r="A5135" s="1"/>
      <c r="F5135">
        <f t="shared" si="305"/>
        <v>3</v>
      </c>
    </row>
    <row r="5136" spans="1:6" x14ac:dyDescent="0.25">
      <c r="A5136" s="1"/>
      <c r="F5136">
        <f t="shared" si="305"/>
        <v>3</v>
      </c>
    </row>
    <row r="5137" spans="1:6" x14ac:dyDescent="0.25">
      <c r="A5137" s="1"/>
      <c r="F5137">
        <f t="shared" si="305"/>
        <v>3</v>
      </c>
    </row>
    <row r="5138" spans="1:6" x14ac:dyDescent="0.25">
      <c r="A5138" s="1"/>
      <c r="F5138">
        <f t="shared" si="305"/>
        <v>3</v>
      </c>
    </row>
    <row r="5139" spans="1:6" x14ac:dyDescent="0.25">
      <c r="A5139" s="1"/>
      <c r="F5139">
        <f t="shared" si="305"/>
        <v>3</v>
      </c>
    </row>
    <row r="5140" spans="1:6" x14ac:dyDescent="0.25">
      <c r="A5140" s="1"/>
      <c r="F5140">
        <f t="shared" si="305"/>
        <v>3</v>
      </c>
    </row>
    <row r="5141" spans="1:6" x14ac:dyDescent="0.25">
      <c r="A5141" s="1"/>
      <c r="F5141">
        <f t="shared" si="305"/>
        <v>3</v>
      </c>
    </row>
    <row r="5142" spans="1:6" x14ac:dyDescent="0.25">
      <c r="A5142" s="1"/>
      <c r="F5142">
        <f t="shared" si="305"/>
        <v>3</v>
      </c>
    </row>
    <row r="5143" spans="1:6" x14ac:dyDescent="0.25">
      <c r="A5143" s="1"/>
      <c r="F5143">
        <f t="shared" si="305"/>
        <v>3</v>
      </c>
    </row>
    <row r="5144" spans="1:6" x14ac:dyDescent="0.25">
      <c r="A5144" s="1"/>
      <c r="F5144">
        <f t="shared" si="305"/>
        <v>3</v>
      </c>
    </row>
    <row r="5145" spans="1:6" x14ac:dyDescent="0.25">
      <c r="A5145" s="1"/>
      <c r="F5145">
        <f t="shared" si="305"/>
        <v>3</v>
      </c>
    </row>
    <row r="5146" spans="1:6" x14ac:dyDescent="0.25">
      <c r="A5146" s="1"/>
      <c r="F5146">
        <f t="shared" si="305"/>
        <v>3</v>
      </c>
    </row>
    <row r="5147" spans="1:6" x14ac:dyDescent="0.25">
      <c r="A5147" s="1"/>
      <c r="F5147">
        <f t="shared" si="305"/>
        <v>3</v>
      </c>
    </row>
    <row r="5148" spans="1:6" x14ac:dyDescent="0.25">
      <c r="A5148" s="1"/>
      <c r="F5148">
        <f t="shared" si="305"/>
        <v>3</v>
      </c>
    </row>
    <row r="5149" spans="1:6" x14ac:dyDescent="0.25">
      <c r="A5149" s="1"/>
      <c r="F5149">
        <f t="shared" si="305"/>
        <v>3</v>
      </c>
    </row>
    <row r="5150" spans="1:6" x14ac:dyDescent="0.25">
      <c r="A5150" s="1"/>
      <c r="F5150">
        <f t="shared" si="305"/>
        <v>3</v>
      </c>
    </row>
    <row r="5151" spans="1:6" x14ac:dyDescent="0.25">
      <c r="A5151" s="1"/>
      <c r="F5151">
        <f t="shared" si="305"/>
        <v>3</v>
      </c>
    </row>
    <row r="5152" spans="1:6" x14ac:dyDescent="0.25">
      <c r="A5152" s="1"/>
      <c r="F5152">
        <f t="shared" si="305"/>
        <v>3</v>
      </c>
    </row>
    <row r="5153" spans="1:6" x14ac:dyDescent="0.25">
      <c r="A5153" s="1"/>
      <c r="F5153">
        <f t="shared" si="305"/>
        <v>3</v>
      </c>
    </row>
    <row r="5154" spans="1:6" x14ac:dyDescent="0.25">
      <c r="A5154" s="1"/>
      <c r="F5154">
        <f t="shared" si="305"/>
        <v>3</v>
      </c>
    </row>
    <row r="5155" spans="1:6" x14ac:dyDescent="0.25">
      <c r="A5155" s="1"/>
      <c r="F5155">
        <f t="shared" si="305"/>
        <v>3</v>
      </c>
    </row>
    <row r="5156" spans="1:6" x14ac:dyDescent="0.25">
      <c r="A5156" s="1"/>
      <c r="F5156">
        <f t="shared" si="305"/>
        <v>3</v>
      </c>
    </row>
    <row r="5157" spans="1:6" x14ac:dyDescent="0.25">
      <c r="A5157" s="1"/>
      <c r="F5157">
        <f t="shared" si="305"/>
        <v>3</v>
      </c>
    </row>
    <row r="5158" spans="1:6" x14ac:dyDescent="0.25">
      <c r="A5158" s="1"/>
      <c r="F5158">
        <f t="shared" si="305"/>
        <v>3</v>
      </c>
    </row>
    <row r="5159" spans="1:6" x14ac:dyDescent="0.25">
      <c r="A5159" s="1"/>
      <c r="F5159">
        <f t="shared" si="305"/>
        <v>3</v>
      </c>
    </row>
    <row r="5160" spans="1:6" x14ac:dyDescent="0.25">
      <c r="A5160" s="1"/>
      <c r="F5160">
        <f t="shared" si="305"/>
        <v>3</v>
      </c>
    </row>
    <row r="5161" spans="1:6" x14ac:dyDescent="0.25">
      <c r="A5161" s="1"/>
      <c r="F5161">
        <f t="shared" si="305"/>
        <v>3</v>
      </c>
    </row>
    <row r="5162" spans="1:6" x14ac:dyDescent="0.25">
      <c r="A5162" s="1"/>
      <c r="F5162">
        <f t="shared" si="305"/>
        <v>3</v>
      </c>
    </row>
    <row r="5163" spans="1:6" x14ac:dyDescent="0.25">
      <c r="A5163" s="1"/>
      <c r="F5163">
        <f t="shared" si="305"/>
        <v>3</v>
      </c>
    </row>
    <row r="5164" spans="1:6" x14ac:dyDescent="0.25">
      <c r="A5164" s="1"/>
      <c r="F5164">
        <f t="shared" si="305"/>
        <v>3</v>
      </c>
    </row>
    <row r="5165" spans="1:6" x14ac:dyDescent="0.25">
      <c r="A5165" s="1"/>
      <c r="F5165">
        <f t="shared" si="305"/>
        <v>3</v>
      </c>
    </row>
    <row r="5166" spans="1:6" x14ac:dyDescent="0.25">
      <c r="A5166" s="1"/>
      <c r="F5166">
        <f t="shared" si="305"/>
        <v>3</v>
      </c>
    </row>
    <row r="5167" spans="1:6" x14ac:dyDescent="0.25">
      <c r="A5167" s="1"/>
      <c r="F5167">
        <f t="shared" si="305"/>
        <v>3</v>
      </c>
    </row>
    <row r="5168" spans="1:6" x14ac:dyDescent="0.25">
      <c r="A5168" s="1"/>
      <c r="F5168">
        <f t="shared" si="305"/>
        <v>3</v>
      </c>
    </row>
    <row r="5169" spans="1:6" x14ac:dyDescent="0.25">
      <c r="A5169" s="1"/>
      <c r="F5169">
        <f t="shared" si="305"/>
        <v>3</v>
      </c>
    </row>
    <row r="5170" spans="1:6" x14ac:dyDescent="0.25">
      <c r="A5170" s="1"/>
      <c r="F5170">
        <f t="shared" si="305"/>
        <v>3</v>
      </c>
    </row>
    <row r="5171" spans="1:6" x14ac:dyDescent="0.25">
      <c r="A5171" s="1"/>
      <c r="F5171">
        <f t="shared" si="305"/>
        <v>3</v>
      </c>
    </row>
    <row r="5172" spans="1:6" x14ac:dyDescent="0.25">
      <c r="A5172" s="1"/>
      <c r="F5172">
        <f t="shared" si="305"/>
        <v>3</v>
      </c>
    </row>
    <row r="5173" spans="1:6" x14ac:dyDescent="0.25">
      <c r="A5173" s="1"/>
      <c r="F5173">
        <f t="shared" si="305"/>
        <v>3</v>
      </c>
    </row>
    <row r="5174" spans="1:6" x14ac:dyDescent="0.25">
      <c r="A5174" s="1"/>
      <c r="F5174">
        <f t="shared" si="305"/>
        <v>3</v>
      </c>
    </row>
    <row r="5175" spans="1:6" x14ac:dyDescent="0.25">
      <c r="A5175" s="1"/>
      <c r="F5175">
        <f t="shared" si="305"/>
        <v>3</v>
      </c>
    </row>
    <row r="5176" spans="1:6" x14ac:dyDescent="0.25">
      <c r="A5176" s="1"/>
      <c r="F5176">
        <f t="shared" si="305"/>
        <v>3</v>
      </c>
    </row>
    <row r="5177" spans="1:6" x14ac:dyDescent="0.25">
      <c r="A5177" s="1"/>
      <c r="F5177">
        <f t="shared" si="305"/>
        <v>3</v>
      </c>
    </row>
    <row r="5178" spans="1:6" x14ac:dyDescent="0.25">
      <c r="A5178" s="1"/>
      <c r="F5178">
        <f t="shared" si="305"/>
        <v>3</v>
      </c>
    </row>
    <row r="5179" spans="1:6" x14ac:dyDescent="0.25">
      <c r="A5179" s="1"/>
      <c r="F5179">
        <f t="shared" si="305"/>
        <v>3</v>
      </c>
    </row>
    <row r="5180" spans="1:6" x14ac:dyDescent="0.25">
      <c r="A5180" s="1"/>
      <c r="F5180">
        <f t="shared" si="305"/>
        <v>3</v>
      </c>
    </row>
    <row r="5181" spans="1:6" x14ac:dyDescent="0.25">
      <c r="A5181" s="1"/>
      <c r="F5181">
        <f t="shared" si="305"/>
        <v>3</v>
      </c>
    </row>
    <row r="5182" spans="1:6" x14ac:dyDescent="0.25">
      <c r="A5182" s="1"/>
      <c r="F5182">
        <f t="shared" si="305"/>
        <v>3</v>
      </c>
    </row>
    <row r="5183" spans="1:6" x14ac:dyDescent="0.25">
      <c r="A5183" s="1"/>
      <c r="F5183">
        <f t="shared" si="305"/>
        <v>3</v>
      </c>
    </row>
    <row r="5184" spans="1:6" x14ac:dyDescent="0.25">
      <c r="A5184" s="1"/>
      <c r="F5184">
        <f t="shared" si="305"/>
        <v>3</v>
      </c>
    </row>
    <row r="5185" spans="1:6" x14ac:dyDescent="0.25">
      <c r="A5185" s="1"/>
      <c r="F5185">
        <f t="shared" si="305"/>
        <v>3</v>
      </c>
    </row>
    <row r="5186" spans="1:6" x14ac:dyDescent="0.25">
      <c r="A5186" s="1"/>
      <c r="F5186">
        <f t="shared" si="305"/>
        <v>3</v>
      </c>
    </row>
    <row r="5187" spans="1:6" x14ac:dyDescent="0.25">
      <c r="A5187" s="1"/>
      <c r="F5187">
        <f t="shared" ref="F5187:F5250" si="306">IF(E5187&lt;4,3,IF(E5187&lt;7,6,IF(E5187&lt;10,9,12)))</f>
        <v>3</v>
      </c>
    </row>
    <row r="5188" spans="1:6" x14ac:dyDescent="0.25">
      <c r="A5188" s="1"/>
      <c r="F5188">
        <f t="shared" si="306"/>
        <v>3</v>
      </c>
    </row>
    <row r="5189" spans="1:6" x14ac:dyDescent="0.25">
      <c r="A5189" s="1"/>
      <c r="F5189">
        <f t="shared" si="306"/>
        <v>3</v>
      </c>
    </row>
    <row r="5190" spans="1:6" x14ac:dyDescent="0.25">
      <c r="A5190" s="1"/>
      <c r="F5190">
        <f t="shared" si="306"/>
        <v>3</v>
      </c>
    </row>
    <row r="5191" spans="1:6" x14ac:dyDescent="0.25">
      <c r="A5191" s="1"/>
      <c r="F5191">
        <f t="shared" si="306"/>
        <v>3</v>
      </c>
    </row>
    <row r="5192" spans="1:6" x14ac:dyDescent="0.25">
      <c r="A5192" s="1"/>
      <c r="F5192">
        <f t="shared" si="306"/>
        <v>3</v>
      </c>
    </row>
    <row r="5193" spans="1:6" x14ac:dyDescent="0.25">
      <c r="A5193" s="1"/>
      <c r="F5193">
        <f t="shared" si="306"/>
        <v>3</v>
      </c>
    </row>
    <row r="5194" spans="1:6" x14ac:dyDescent="0.25">
      <c r="A5194" s="1"/>
      <c r="F5194">
        <f t="shared" si="306"/>
        <v>3</v>
      </c>
    </row>
    <row r="5195" spans="1:6" x14ac:dyDescent="0.25">
      <c r="A5195" s="1"/>
      <c r="F5195">
        <f t="shared" si="306"/>
        <v>3</v>
      </c>
    </row>
    <row r="5196" spans="1:6" x14ac:dyDescent="0.25">
      <c r="A5196" s="1"/>
      <c r="F5196">
        <f t="shared" si="306"/>
        <v>3</v>
      </c>
    </row>
    <row r="5197" spans="1:6" x14ac:dyDescent="0.25">
      <c r="A5197" s="1"/>
      <c r="F5197">
        <f t="shared" si="306"/>
        <v>3</v>
      </c>
    </row>
    <row r="5198" spans="1:6" x14ac:dyDescent="0.25">
      <c r="A5198" s="1"/>
      <c r="F5198">
        <f t="shared" si="306"/>
        <v>3</v>
      </c>
    </row>
    <row r="5199" spans="1:6" x14ac:dyDescent="0.25">
      <c r="A5199" s="1"/>
      <c r="F5199">
        <f t="shared" si="306"/>
        <v>3</v>
      </c>
    </row>
    <row r="5200" spans="1:6" x14ac:dyDescent="0.25">
      <c r="A5200" s="1"/>
      <c r="F5200">
        <f t="shared" si="306"/>
        <v>3</v>
      </c>
    </row>
    <row r="5201" spans="1:6" x14ac:dyDescent="0.25">
      <c r="A5201" s="1"/>
      <c r="F5201">
        <f t="shared" si="306"/>
        <v>3</v>
      </c>
    </row>
    <row r="5202" spans="1:6" x14ac:dyDescent="0.25">
      <c r="A5202" s="1"/>
      <c r="F5202">
        <f t="shared" si="306"/>
        <v>3</v>
      </c>
    </row>
    <row r="5203" spans="1:6" x14ac:dyDescent="0.25">
      <c r="A5203" s="1"/>
      <c r="F5203">
        <f t="shared" si="306"/>
        <v>3</v>
      </c>
    </row>
    <row r="5204" spans="1:6" x14ac:dyDescent="0.25">
      <c r="A5204" s="1"/>
      <c r="F5204">
        <f t="shared" si="306"/>
        <v>3</v>
      </c>
    </row>
    <row r="5205" spans="1:6" x14ac:dyDescent="0.25">
      <c r="A5205" s="1"/>
      <c r="F5205">
        <f t="shared" si="306"/>
        <v>3</v>
      </c>
    </row>
    <row r="5206" spans="1:6" x14ac:dyDescent="0.25">
      <c r="A5206" s="1"/>
      <c r="F5206">
        <f t="shared" si="306"/>
        <v>3</v>
      </c>
    </row>
    <row r="5207" spans="1:6" x14ac:dyDescent="0.25">
      <c r="A5207" s="1"/>
      <c r="F5207">
        <f t="shared" si="306"/>
        <v>3</v>
      </c>
    </row>
    <row r="5208" spans="1:6" x14ac:dyDescent="0.25">
      <c r="A5208" s="1"/>
      <c r="F5208">
        <f t="shared" si="306"/>
        <v>3</v>
      </c>
    </row>
    <row r="5209" spans="1:6" x14ac:dyDescent="0.25">
      <c r="A5209" s="1"/>
      <c r="F5209">
        <f t="shared" si="306"/>
        <v>3</v>
      </c>
    </row>
    <row r="5210" spans="1:6" x14ac:dyDescent="0.25">
      <c r="A5210" s="1"/>
      <c r="F5210">
        <f t="shared" si="306"/>
        <v>3</v>
      </c>
    </row>
    <row r="5211" spans="1:6" x14ac:dyDescent="0.25">
      <c r="A5211" s="1"/>
      <c r="F5211">
        <f t="shared" si="306"/>
        <v>3</v>
      </c>
    </row>
    <row r="5212" spans="1:6" x14ac:dyDescent="0.25">
      <c r="A5212" s="1"/>
      <c r="F5212">
        <f t="shared" si="306"/>
        <v>3</v>
      </c>
    </row>
    <row r="5213" spans="1:6" x14ac:dyDescent="0.25">
      <c r="A5213" s="1"/>
      <c r="F5213">
        <f t="shared" si="306"/>
        <v>3</v>
      </c>
    </row>
    <row r="5214" spans="1:6" x14ac:dyDescent="0.25">
      <c r="A5214" s="1"/>
      <c r="F5214">
        <f t="shared" si="306"/>
        <v>3</v>
      </c>
    </row>
    <row r="5215" spans="1:6" x14ac:dyDescent="0.25">
      <c r="A5215" s="1"/>
      <c r="F5215">
        <f t="shared" si="306"/>
        <v>3</v>
      </c>
    </row>
    <row r="5216" spans="1:6" x14ac:dyDescent="0.25">
      <c r="A5216" s="1"/>
      <c r="F5216">
        <f t="shared" si="306"/>
        <v>3</v>
      </c>
    </row>
    <row r="5217" spans="1:6" x14ac:dyDescent="0.25">
      <c r="A5217" s="1"/>
      <c r="F5217">
        <f t="shared" si="306"/>
        <v>3</v>
      </c>
    </row>
    <row r="5218" spans="1:6" x14ac:dyDescent="0.25">
      <c r="A5218" s="1"/>
      <c r="F5218">
        <f t="shared" si="306"/>
        <v>3</v>
      </c>
    </row>
    <row r="5219" spans="1:6" x14ac:dyDescent="0.25">
      <c r="A5219" s="1"/>
      <c r="F5219">
        <f t="shared" si="306"/>
        <v>3</v>
      </c>
    </row>
    <row r="5220" spans="1:6" x14ac:dyDescent="0.25">
      <c r="A5220" s="1"/>
      <c r="F5220">
        <f t="shared" si="306"/>
        <v>3</v>
      </c>
    </row>
    <row r="5221" spans="1:6" x14ac:dyDescent="0.25">
      <c r="A5221" s="1"/>
      <c r="F5221">
        <f t="shared" si="306"/>
        <v>3</v>
      </c>
    </row>
    <row r="5222" spans="1:6" x14ac:dyDescent="0.25">
      <c r="A5222" s="1"/>
      <c r="F5222">
        <f t="shared" si="306"/>
        <v>3</v>
      </c>
    </row>
    <row r="5223" spans="1:6" x14ac:dyDescent="0.25">
      <c r="A5223" s="1"/>
      <c r="F5223">
        <f t="shared" si="306"/>
        <v>3</v>
      </c>
    </row>
    <row r="5224" spans="1:6" x14ac:dyDescent="0.25">
      <c r="A5224" s="1"/>
      <c r="F5224">
        <f t="shared" si="306"/>
        <v>3</v>
      </c>
    </row>
    <row r="5225" spans="1:6" x14ac:dyDescent="0.25">
      <c r="A5225" s="1"/>
      <c r="F5225">
        <f t="shared" si="306"/>
        <v>3</v>
      </c>
    </row>
    <row r="5226" spans="1:6" x14ac:dyDescent="0.25">
      <c r="A5226" s="1"/>
      <c r="F5226">
        <f t="shared" si="306"/>
        <v>3</v>
      </c>
    </row>
    <row r="5227" spans="1:6" x14ac:dyDescent="0.25">
      <c r="A5227" s="1"/>
      <c r="F5227">
        <f t="shared" si="306"/>
        <v>3</v>
      </c>
    </row>
    <row r="5228" spans="1:6" x14ac:dyDescent="0.25">
      <c r="A5228" s="1"/>
      <c r="F5228">
        <f t="shared" si="306"/>
        <v>3</v>
      </c>
    </row>
    <row r="5229" spans="1:6" x14ac:dyDescent="0.25">
      <c r="A5229" s="1"/>
      <c r="F5229">
        <f t="shared" si="306"/>
        <v>3</v>
      </c>
    </row>
    <row r="5230" spans="1:6" x14ac:dyDescent="0.25">
      <c r="A5230" s="1"/>
      <c r="F5230">
        <f t="shared" si="306"/>
        <v>3</v>
      </c>
    </row>
    <row r="5231" spans="1:6" x14ac:dyDescent="0.25">
      <c r="A5231" s="1"/>
      <c r="F5231">
        <f t="shared" si="306"/>
        <v>3</v>
      </c>
    </row>
    <row r="5232" spans="1:6" x14ac:dyDescent="0.25">
      <c r="A5232" s="1"/>
      <c r="F5232">
        <f t="shared" si="306"/>
        <v>3</v>
      </c>
    </row>
    <row r="5233" spans="1:6" x14ac:dyDescent="0.25">
      <c r="A5233" s="1"/>
      <c r="F5233">
        <f t="shared" si="306"/>
        <v>3</v>
      </c>
    </row>
    <row r="5234" spans="1:6" x14ac:dyDescent="0.25">
      <c r="A5234" s="1"/>
      <c r="F5234">
        <f t="shared" si="306"/>
        <v>3</v>
      </c>
    </row>
    <row r="5235" spans="1:6" x14ac:dyDescent="0.25">
      <c r="A5235" s="1"/>
      <c r="F5235">
        <f t="shared" si="306"/>
        <v>3</v>
      </c>
    </row>
    <row r="5236" spans="1:6" x14ac:dyDescent="0.25">
      <c r="A5236" s="1"/>
      <c r="F5236">
        <f t="shared" si="306"/>
        <v>3</v>
      </c>
    </row>
    <row r="5237" spans="1:6" x14ac:dyDescent="0.25">
      <c r="A5237" s="1"/>
      <c r="F5237">
        <f t="shared" si="306"/>
        <v>3</v>
      </c>
    </row>
    <row r="5238" spans="1:6" x14ac:dyDescent="0.25">
      <c r="A5238" s="1"/>
      <c r="F5238">
        <f t="shared" si="306"/>
        <v>3</v>
      </c>
    </row>
    <row r="5239" spans="1:6" x14ac:dyDescent="0.25">
      <c r="A5239" s="1"/>
      <c r="F5239">
        <f t="shared" si="306"/>
        <v>3</v>
      </c>
    </row>
    <row r="5240" spans="1:6" x14ac:dyDescent="0.25">
      <c r="A5240" s="1"/>
      <c r="F5240">
        <f t="shared" si="306"/>
        <v>3</v>
      </c>
    </row>
    <row r="5241" spans="1:6" x14ac:dyDescent="0.25">
      <c r="A5241" s="1"/>
      <c r="F5241">
        <f t="shared" si="306"/>
        <v>3</v>
      </c>
    </row>
    <row r="5242" spans="1:6" x14ac:dyDescent="0.25">
      <c r="A5242" s="1"/>
      <c r="F5242">
        <f t="shared" si="306"/>
        <v>3</v>
      </c>
    </row>
    <row r="5243" spans="1:6" x14ac:dyDescent="0.25">
      <c r="A5243" s="1"/>
      <c r="F5243">
        <f t="shared" si="306"/>
        <v>3</v>
      </c>
    </row>
    <row r="5244" spans="1:6" x14ac:dyDescent="0.25">
      <c r="A5244" s="1"/>
      <c r="F5244">
        <f t="shared" si="306"/>
        <v>3</v>
      </c>
    </row>
    <row r="5245" spans="1:6" x14ac:dyDescent="0.25">
      <c r="A5245" s="1"/>
      <c r="F5245">
        <f t="shared" si="306"/>
        <v>3</v>
      </c>
    </row>
    <row r="5246" spans="1:6" x14ac:dyDescent="0.25">
      <c r="A5246" s="1"/>
      <c r="F5246">
        <f t="shared" si="306"/>
        <v>3</v>
      </c>
    </row>
    <row r="5247" spans="1:6" x14ac:dyDescent="0.25">
      <c r="A5247" s="1"/>
      <c r="F5247">
        <f t="shared" si="306"/>
        <v>3</v>
      </c>
    </row>
    <row r="5248" spans="1:6" x14ac:dyDescent="0.25">
      <c r="A5248" s="1"/>
      <c r="F5248">
        <f t="shared" si="306"/>
        <v>3</v>
      </c>
    </row>
    <row r="5249" spans="1:6" x14ac:dyDescent="0.25">
      <c r="A5249" s="1"/>
      <c r="F5249">
        <f t="shared" si="306"/>
        <v>3</v>
      </c>
    </row>
    <row r="5250" spans="1:6" x14ac:dyDescent="0.25">
      <c r="A5250" s="1"/>
      <c r="F5250">
        <f t="shared" si="306"/>
        <v>3</v>
      </c>
    </row>
    <row r="5251" spans="1:6" x14ac:dyDescent="0.25">
      <c r="A5251" s="1"/>
      <c r="F5251">
        <f t="shared" ref="F5251:F5314" si="307">IF(E5251&lt;4,3,IF(E5251&lt;7,6,IF(E5251&lt;10,9,12)))</f>
        <v>3</v>
      </c>
    </row>
    <row r="5252" spans="1:6" x14ac:dyDescent="0.25">
      <c r="A5252" s="1"/>
      <c r="F5252">
        <f t="shared" si="307"/>
        <v>3</v>
      </c>
    </row>
    <row r="5253" spans="1:6" x14ac:dyDescent="0.25">
      <c r="A5253" s="1"/>
      <c r="F5253">
        <f t="shared" si="307"/>
        <v>3</v>
      </c>
    </row>
    <row r="5254" spans="1:6" x14ac:dyDescent="0.25">
      <c r="A5254" s="1"/>
      <c r="F5254">
        <f t="shared" si="307"/>
        <v>3</v>
      </c>
    </row>
    <row r="5255" spans="1:6" x14ac:dyDescent="0.25">
      <c r="A5255" s="1"/>
      <c r="F5255">
        <f t="shared" si="307"/>
        <v>3</v>
      </c>
    </row>
    <row r="5256" spans="1:6" x14ac:dyDescent="0.25">
      <c r="A5256" s="1"/>
      <c r="F5256">
        <f t="shared" si="307"/>
        <v>3</v>
      </c>
    </row>
    <row r="5257" spans="1:6" x14ac:dyDescent="0.25">
      <c r="A5257" s="1"/>
      <c r="F5257">
        <f t="shared" si="307"/>
        <v>3</v>
      </c>
    </row>
    <row r="5258" spans="1:6" x14ac:dyDescent="0.25">
      <c r="A5258" s="1"/>
      <c r="F5258">
        <f t="shared" si="307"/>
        <v>3</v>
      </c>
    </row>
    <row r="5259" spans="1:6" x14ac:dyDescent="0.25">
      <c r="A5259" s="1"/>
      <c r="F5259">
        <f t="shared" si="307"/>
        <v>3</v>
      </c>
    </row>
    <row r="5260" spans="1:6" x14ac:dyDescent="0.25">
      <c r="A5260" s="1"/>
      <c r="F5260">
        <f t="shared" si="307"/>
        <v>3</v>
      </c>
    </row>
    <row r="5261" spans="1:6" x14ac:dyDescent="0.25">
      <c r="A5261" s="1"/>
      <c r="F5261">
        <f t="shared" si="307"/>
        <v>3</v>
      </c>
    </row>
    <row r="5262" spans="1:6" x14ac:dyDescent="0.25">
      <c r="A5262" s="1"/>
      <c r="F5262">
        <f t="shared" si="307"/>
        <v>3</v>
      </c>
    </row>
    <row r="5263" spans="1:6" x14ac:dyDescent="0.25">
      <c r="A5263" s="1"/>
      <c r="F5263">
        <f t="shared" si="307"/>
        <v>3</v>
      </c>
    </row>
    <row r="5264" spans="1:6" x14ac:dyDescent="0.25">
      <c r="A5264" s="1"/>
      <c r="F5264">
        <f t="shared" si="307"/>
        <v>3</v>
      </c>
    </row>
    <row r="5265" spans="1:6" x14ac:dyDescent="0.25">
      <c r="A5265" s="1"/>
      <c r="F5265">
        <f t="shared" si="307"/>
        <v>3</v>
      </c>
    </row>
    <row r="5266" spans="1:6" x14ac:dyDescent="0.25">
      <c r="A5266" s="1"/>
      <c r="F5266">
        <f t="shared" si="307"/>
        <v>3</v>
      </c>
    </row>
    <row r="5267" spans="1:6" x14ac:dyDescent="0.25">
      <c r="A5267" s="1"/>
      <c r="F5267">
        <f t="shared" si="307"/>
        <v>3</v>
      </c>
    </row>
    <row r="5268" spans="1:6" x14ac:dyDescent="0.25">
      <c r="A5268" s="1"/>
      <c r="F5268">
        <f t="shared" si="307"/>
        <v>3</v>
      </c>
    </row>
    <row r="5269" spans="1:6" x14ac:dyDescent="0.25">
      <c r="A5269" s="1"/>
      <c r="F5269">
        <f t="shared" si="307"/>
        <v>3</v>
      </c>
    </row>
    <row r="5270" spans="1:6" x14ac:dyDescent="0.25">
      <c r="A5270" s="1"/>
      <c r="F5270">
        <f t="shared" si="307"/>
        <v>3</v>
      </c>
    </row>
    <row r="5271" spans="1:6" x14ac:dyDescent="0.25">
      <c r="A5271" s="1"/>
      <c r="F5271">
        <f t="shared" si="307"/>
        <v>3</v>
      </c>
    </row>
    <row r="5272" spans="1:6" x14ac:dyDescent="0.25">
      <c r="A5272" s="1"/>
      <c r="F5272">
        <f t="shared" si="307"/>
        <v>3</v>
      </c>
    </row>
    <row r="5273" spans="1:6" x14ac:dyDescent="0.25">
      <c r="A5273" s="1"/>
      <c r="F5273">
        <f t="shared" si="307"/>
        <v>3</v>
      </c>
    </row>
    <row r="5274" spans="1:6" x14ac:dyDescent="0.25">
      <c r="A5274" s="1"/>
      <c r="F5274">
        <f t="shared" si="307"/>
        <v>3</v>
      </c>
    </row>
    <row r="5275" spans="1:6" x14ac:dyDescent="0.25">
      <c r="A5275" s="1"/>
      <c r="F5275">
        <f t="shared" si="307"/>
        <v>3</v>
      </c>
    </row>
    <row r="5276" spans="1:6" x14ac:dyDescent="0.25">
      <c r="A5276" s="1"/>
      <c r="F5276">
        <f t="shared" si="307"/>
        <v>3</v>
      </c>
    </row>
    <row r="5277" spans="1:6" x14ac:dyDescent="0.25">
      <c r="A5277" s="1"/>
      <c r="F5277">
        <f t="shared" si="307"/>
        <v>3</v>
      </c>
    </row>
    <row r="5278" spans="1:6" x14ac:dyDescent="0.25">
      <c r="A5278" s="1"/>
      <c r="F5278">
        <f t="shared" si="307"/>
        <v>3</v>
      </c>
    </row>
    <row r="5279" spans="1:6" x14ac:dyDescent="0.25">
      <c r="A5279" s="1"/>
      <c r="F5279">
        <f t="shared" si="307"/>
        <v>3</v>
      </c>
    </row>
    <row r="5280" spans="1:6" x14ac:dyDescent="0.25">
      <c r="A5280" s="1"/>
      <c r="F5280">
        <f t="shared" si="307"/>
        <v>3</v>
      </c>
    </row>
    <row r="5281" spans="1:6" x14ac:dyDescent="0.25">
      <c r="A5281" s="1"/>
      <c r="F5281">
        <f t="shared" si="307"/>
        <v>3</v>
      </c>
    </row>
    <row r="5282" spans="1:6" x14ac:dyDescent="0.25">
      <c r="A5282" s="1"/>
      <c r="F5282">
        <f t="shared" si="307"/>
        <v>3</v>
      </c>
    </row>
    <row r="5283" spans="1:6" x14ac:dyDescent="0.25">
      <c r="A5283" s="1"/>
      <c r="F5283">
        <f t="shared" si="307"/>
        <v>3</v>
      </c>
    </row>
    <row r="5284" spans="1:6" x14ac:dyDescent="0.25">
      <c r="A5284" s="1"/>
      <c r="F5284">
        <f t="shared" si="307"/>
        <v>3</v>
      </c>
    </row>
    <row r="5285" spans="1:6" x14ac:dyDescent="0.25">
      <c r="A5285" s="1"/>
      <c r="F5285">
        <f t="shared" si="307"/>
        <v>3</v>
      </c>
    </row>
    <row r="5286" spans="1:6" x14ac:dyDescent="0.25">
      <c r="A5286" s="1"/>
      <c r="F5286">
        <f t="shared" si="307"/>
        <v>3</v>
      </c>
    </row>
    <row r="5287" spans="1:6" x14ac:dyDescent="0.25">
      <c r="A5287" s="1"/>
      <c r="F5287">
        <f t="shared" si="307"/>
        <v>3</v>
      </c>
    </row>
    <row r="5288" spans="1:6" x14ac:dyDescent="0.25">
      <c r="A5288" s="1"/>
      <c r="F5288">
        <f t="shared" si="307"/>
        <v>3</v>
      </c>
    </row>
    <row r="5289" spans="1:6" x14ac:dyDescent="0.25">
      <c r="A5289" s="1"/>
      <c r="F5289">
        <f t="shared" si="307"/>
        <v>3</v>
      </c>
    </row>
    <row r="5290" spans="1:6" x14ac:dyDescent="0.25">
      <c r="A5290" s="1"/>
      <c r="F5290">
        <f t="shared" si="307"/>
        <v>3</v>
      </c>
    </row>
    <row r="5291" spans="1:6" x14ac:dyDescent="0.25">
      <c r="A5291" s="1"/>
      <c r="F5291">
        <f t="shared" si="307"/>
        <v>3</v>
      </c>
    </row>
    <row r="5292" spans="1:6" x14ac:dyDescent="0.25">
      <c r="A5292" s="1"/>
      <c r="F5292">
        <f t="shared" si="307"/>
        <v>3</v>
      </c>
    </row>
    <row r="5293" spans="1:6" x14ac:dyDescent="0.25">
      <c r="A5293" s="1"/>
      <c r="F5293">
        <f t="shared" si="307"/>
        <v>3</v>
      </c>
    </row>
    <row r="5294" spans="1:6" x14ac:dyDescent="0.25">
      <c r="A5294" s="1"/>
      <c r="F5294">
        <f t="shared" si="307"/>
        <v>3</v>
      </c>
    </row>
    <row r="5295" spans="1:6" x14ac:dyDescent="0.25">
      <c r="A5295" s="1"/>
      <c r="F5295">
        <f t="shared" si="307"/>
        <v>3</v>
      </c>
    </row>
    <row r="5296" spans="1:6" x14ac:dyDescent="0.25">
      <c r="A5296" s="1"/>
      <c r="F5296">
        <f t="shared" si="307"/>
        <v>3</v>
      </c>
    </row>
    <row r="5297" spans="1:6" x14ac:dyDescent="0.25">
      <c r="A5297" s="1"/>
      <c r="F5297">
        <f t="shared" si="307"/>
        <v>3</v>
      </c>
    </row>
    <row r="5298" spans="1:6" x14ac:dyDescent="0.25">
      <c r="A5298" s="1"/>
      <c r="F5298">
        <f t="shared" si="307"/>
        <v>3</v>
      </c>
    </row>
    <row r="5299" spans="1:6" x14ac:dyDescent="0.25">
      <c r="A5299" s="1"/>
      <c r="F5299">
        <f t="shared" si="307"/>
        <v>3</v>
      </c>
    </row>
    <row r="5300" spans="1:6" x14ac:dyDescent="0.25">
      <c r="A5300" s="1"/>
      <c r="F5300">
        <f t="shared" si="307"/>
        <v>3</v>
      </c>
    </row>
    <row r="5301" spans="1:6" x14ac:dyDescent="0.25">
      <c r="A5301" s="1"/>
      <c r="F5301">
        <f t="shared" si="307"/>
        <v>3</v>
      </c>
    </row>
    <row r="5302" spans="1:6" x14ac:dyDescent="0.25">
      <c r="A5302" s="1"/>
      <c r="F5302">
        <f t="shared" si="307"/>
        <v>3</v>
      </c>
    </row>
    <row r="5303" spans="1:6" x14ac:dyDescent="0.25">
      <c r="A5303" s="1"/>
      <c r="F5303">
        <f t="shared" si="307"/>
        <v>3</v>
      </c>
    </row>
    <row r="5304" spans="1:6" x14ac:dyDescent="0.25">
      <c r="A5304" s="1"/>
      <c r="F5304">
        <f t="shared" si="307"/>
        <v>3</v>
      </c>
    </row>
    <row r="5305" spans="1:6" x14ac:dyDescent="0.25">
      <c r="A5305" s="1"/>
      <c r="F5305">
        <f t="shared" si="307"/>
        <v>3</v>
      </c>
    </row>
    <row r="5306" spans="1:6" x14ac:dyDescent="0.25">
      <c r="A5306" s="1"/>
      <c r="F5306">
        <f t="shared" si="307"/>
        <v>3</v>
      </c>
    </row>
    <row r="5307" spans="1:6" x14ac:dyDescent="0.25">
      <c r="A5307" s="1"/>
      <c r="F5307">
        <f t="shared" si="307"/>
        <v>3</v>
      </c>
    </row>
    <row r="5308" spans="1:6" x14ac:dyDescent="0.25">
      <c r="A5308" s="1"/>
      <c r="F5308">
        <f t="shared" si="307"/>
        <v>3</v>
      </c>
    </row>
    <row r="5309" spans="1:6" x14ac:dyDescent="0.25">
      <c r="A5309" s="1"/>
      <c r="F5309">
        <f t="shared" si="307"/>
        <v>3</v>
      </c>
    </row>
    <row r="5310" spans="1:6" x14ac:dyDescent="0.25">
      <c r="A5310" s="1"/>
      <c r="F5310">
        <f t="shared" si="307"/>
        <v>3</v>
      </c>
    </row>
    <row r="5311" spans="1:6" x14ac:dyDescent="0.25">
      <c r="A5311" s="1"/>
      <c r="F5311">
        <f t="shared" si="307"/>
        <v>3</v>
      </c>
    </row>
    <row r="5312" spans="1:6" x14ac:dyDescent="0.25">
      <c r="A5312" s="1"/>
      <c r="F5312">
        <f t="shared" si="307"/>
        <v>3</v>
      </c>
    </row>
    <row r="5313" spans="1:6" x14ac:dyDescent="0.25">
      <c r="A5313" s="1"/>
      <c r="F5313">
        <f t="shared" si="307"/>
        <v>3</v>
      </c>
    </row>
    <row r="5314" spans="1:6" x14ac:dyDescent="0.25">
      <c r="A5314" s="1"/>
      <c r="F5314">
        <f t="shared" si="307"/>
        <v>3</v>
      </c>
    </row>
    <row r="5315" spans="1:6" x14ac:dyDescent="0.25">
      <c r="A5315" s="1"/>
      <c r="F5315">
        <f t="shared" ref="F5315:F5378" si="308">IF(E5315&lt;4,3,IF(E5315&lt;7,6,IF(E5315&lt;10,9,12)))</f>
        <v>3</v>
      </c>
    </row>
    <row r="5316" spans="1:6" x14ac:dyDescent="0.25">
      <c r="A5316" s="1"/>
      <c r="F5316">
        <f t="shared" si="308"/>
        <v>3</v>
      </c>
    </row>
    <row r="5317" spans="1:6" x14ac:dyDescent="0.25">
      <c r="A5317" s="1"/>
      <c r="F5317">
        <f t="shared" si="308"/>
        <v>3</v>
      </c>
    </row>
    <row r="5318" spans="1:6" x14ac:dyDescent="0.25">
      <c r="A5318" s="1"/>
      <c r="F5318">
        <f t="shared" si="308"/>
        <v>3</v>
      </c>
    </row>
    <row r="5319" spans="1:6" x14ac:dyDescent="0.25">
      <c r="A5319" s="1"/>
      <c r="F5319">
        <f t="shared" si="308"/>
        <v>3</v>
      </c>
    </row>
    <row r="5320" spans="1:6" x14ac:dyDescent="0.25">
      <c r="A5320" s="1"/>
      <c r="F5320">
        <f t="shared" si="308"/>
        <v>3</v>
      </c>
    </row>
    <row r="5321" spans="1:6" x14ac:dyDescent="0.25">
      <c r="A5321" s="1"/>
      <c r="F5321">
        <f t="shared" si="308"/>
        <v>3</v>
      </c>
    </row>
    <row r="5322" spans="1:6" x14ac:dyDescent="0.25">
      <c r="A5322" s="1"/>
      <c r="F5322">
        <f t="shared" si="308"/>
        <v>3</v>
      </c>
    </row>
    <row r="5323" spans="1:6" x14ac:dyDescent="0.25">
      <c r="A5323" s="1"/>
      <c r="F5323">
        <f t="shared" si="308"/>
        <v>3</v>
      </c>
    </row>
    <row r="5324" spans="1:6" x14ac:dyDescent="0.25">
      <c r="A5324" s="1"/>
      <c r="F5324">
        <f t="shared" si="308"/>
        <v>3</v>
      </c>
    </row>
    <row r="5325" spans="1:6" x14ac:dyDescent="0.25">
      <c r="A5325" s="1"/>
      <c r="F5325">
        <f t="shared" si="308"/>
        <v>3</v>
      </c>
    </row>
    <row r="5326" spans="1:6" x14ac:dyDescent="0.25">
      <c r="A5326" s="1"/>
      <c r="F5326">
        <f t="shared" si="308"/>
        <v>3</v>
      </c>
    </row>
    <row r="5327" spans="1:6" x14ac:dyDescent="0.25">
      <c r="A5327" s="1"/>
      <c r="F5327">
        <f t="shared" si="308"/>
        <v>3</v>
      </c>
    </row>
    <row r="5328" spans="1:6" x14ac:dyDescent="0.25">
      <c r="A5328" s="1"/>
      <c r="F5328">
        <f t="shared" si="308"/>
        <v>3</v>
      </c>
    </row>
    <row r="5329" spans="1:6" x14ac:dyDescent="0.25">
      <c r="A5329" s="1"/>
      <c r="F5329">
        <f t="shared" si="308"/>
        <v>3</v>
      </c>
    </row>
    <row r="5330" spans="1:6" x14ac:dyDescent="0.25">
      <c r="A5330" s="1"/>
      <c r="F5330">
        <f t="shared" si="308"/>
        <v>3</v>
      </c>
    </row>
    <row r="5331" spans="1:6" x14ac:dyDescent="0.25">
      <c r="F5331">
        <f t="shared" si="308"/>
        <v>3</v>
      </c>
    </row>
    <row r="5332" spans="1:6" x14ac:dyDescent="0.25">
      <c r="F5332">
        <f t="shared" si="308"/>
        <v>3</v>
      </c>
    </row>
    <row r="5333" spans="1:6" x14ac:dyDescent="0.25">
      <c r="F5333">
        <f t="shared" si="308"/>
        <v>3</v>
      </c>
    </row>
    <row r="5334" spans="1:6" x14ac:dyDescent="0.25">
      <c r="F5334">
        <f t="shared" si="308"/>
        <v>3</v>
      </c>
    </row>
    <row r="5335" spans="1:6" x14ac:dyDescent="0.25">
      <c r="F5335">
        <f t="shared" si="308"/>
        <v>3</v>
      </c>
    </row>
    <row r="5336" spans="1:6" x14ac:dyDescent="0.25">
      <c r="F5336">
        <f t="shared" si="308"/>
        <v>3</v>
      </c>
    </row>
    <row r="5337" spans="1:6" x14ac:dyDescent="0.25">
      <c r="F5337">
        <f t="shared" si="308"/>
        <v>3</v>
      </c>
    </row>
    <row r="5338" spans="1:6" x14ac:dyDescent="0.25">
      <c r="F5338">
        <f t="shared" si="308"/>
        <v>3</v>
      </c>
    </row>
    <row r="5339" spans="1:6" x14ac:dyDescent="0.25">
      <c r="F5339">
        <f t="shared" si="308"/>
        <v>3</v>
      </c>
    </row>
    <row r="5340" spans="1:6" x14ac:dyDescent="0.25">
      <c r="F5340">
        <f t="shared" si="308"/>
        <v>3</v>
      </c>
    </row>
    <row r="5341" spans="1:6" x14ac:dyDescent="0.25">
      <c r="F5341">
        <f t="shared" si="308"/>
        <v>3</v>
      </c>
    </row>
    <row r="5342" spans="1:6" x14ac:dyDescent="0.25">
      <c r="F5342">
        <f t="shared" si="308"/>
        <v>3</v>
      </c>
    </row>
    <row r="5343" spans="1:6" x14ac:dyDescent="0.25">
      <c r="F5343">
        <f t="shared" si="308"/>
        <v>3</v>
      </c>
    </row>
    <row r="5344" spans="1:6" x14ac:dyDescent="0.25">
      <c r="F5344">
        <f t="shared" si="308"/>
        <v>3</v>
      </c>
    </row>
    <row r="5345" spans="6:6" x14ac:dyDescent="0.25">
      <c r="F5345">
        <f t="shared" si="308"/>
        <v>3</v>
      </c>
    </row>
    <row r="5346" spans="6:6" x14ac:dyDescent="0.25">
      <c r="F5346">
        <f t="shared" si="308"/>
        <v>3</v>
      </c>
    </row>
    <row r="5347" spans="6:6" x14ac:dyDescent="0.25">
      <c r="F5347">
        <f t="shared" si="308"/>
        <v>3</v>
      </c>
    </row>
    <row r="5348" spans="6:6" x14ac:dyDescent="0.25">
      <c r="F5348">
        <f t="shared" si="308"/>
        <v>3</v>
      </c>
    </row>
    <row r="5349" spans="6:6" x14ac:dyDescent="0.25">
      <c r="F5349">
        <f t="shared" si="308"/>
        <v>3</v>
      </c>
    </row>
    <row r="5350" spans="6:6" x14ac:dyDescent="0.25">
      <c r="F5350">
        <f t="shared" si="308"/>
        <v>3</v>
      </c>
    </row>
    <row r="5351" spans="6:6" x14ac:dyDescent="0.25">
      <c r="F5351">
        <f t="shared" si="308"/>
        <v>3</v>
      </c>
    </row>
    <row r="5352" spans="6:6" x14ac:dyDescent="0.25">
      <c r="F5352">
        <f t="shared" si="308"/>
        <v>3</v>
      </c>
    </row>
    <row r="5353" spans="6:6" x14ac:dyDescent="0.25">
      <c r="F5353">
        <f t="shared" si="308"/>
        <v>3</v>
      </c>
    </row>
    <row r="5354" spans="6:6" x14ac:dyDescent="0.25">
      <c r="F5354">
        <f t="shared" si="308"/>
        <v>3</v>
      </c>
    </row>
    <row r="5355" spans="6:6" x14ac:dyDescent="0.25">
      <c r="F5355">
        <f t="shared" si="308"/>
        <v>3</v>
      </c>
    </row>
    <row r="5356" spans="6:6" x14ac:dyDescent="0.25">
      <c r="F5356">
        <f t="shared" si="308"/>
        <v>3</v>
      </c>
    </row>
    <row r="5357" spans="6:6" x14ac:dyDescent="0.25">
      <c r="F5357">
        <f t="shared" si="308"/>
        <v>3</v>
      </c>
    </row>
    <row r="5358" spans="6:6" x14ac:dyDescent="0.25">
      <c r="F5358">
        <f t="shared" si="308"/>
        <v>3</v>
      </c>
    </row>
    <row r="5359" spans="6:6" x14ac:dyDescent="0.25">
      <c r="F5359">
        <f t="shared" si="308"/>
        <v>3</v>
      </c>
    </row>
    <row r="5360" spans="6:6" x14ac:dyDescent="0.25">
      <c r="F5360">
        <f t="shared" si="308"/>
        <v>3</v>
      </c>
    </row>
    <row r="5361" spans="6:6" x14ac:dyDescent="0.25">
      <c r="F5361">
        <f t="shared" si="308"/>
        <v>3</v>
      </c>
    </row>
    <row r="5362" spans="6:6" x14ac:dyDescent="0.25">
      <c r="F5362">
        <f t="shared" si="308"/>
        <v>3</v>
      </c>
    </row>
    <row r="5363" spans="6:6" x14ac:dyDescent="0.25">
      <c r="F5363">
        <f t="shared" si="308"/>
        <v>3</v>
      </c>
    </row>
    <row r="5364" spans="6:6" x14ac:dyDescent="0.25">
      <c r="F5364">
        <f t="shared" si="308"/>
        <v>3</v>
      </c>
    </row>
    <row r="5365" spans="6:6" x14ac:dyDescent="0.25">
      <c r="F5365">
        <f t="shared" si="308"/>
        <v>3</v>
      </c>
    </row>
    <row r="5366" spans="6:6" x14ac:dyDescent="0.25">
      <c r="F5366">
        <f t="shared" si="308"/>
        <v>3</v>
      </c>
    </row>
    <row r="5367" spans="6:6" x14ac:dyDescent="0.25">
      <c r="F5367">
        <f t="shared" si="308"/>
        <v>3</v>
      </c>
    </row>
    <row r="5368" spans="6:6" x14ac:dyDescent="0.25">
      <c r="F5368">
        <f t="shared" si="308"/>
        <v>3</v>
      </c>
    </row>
    <row r="5369" spans="6:6" x14ac:dyDescent="0.25">
      <c r="F5369">
        <f t="shared" si="308"/>
        <v>3</v>
      </c>
    </row>
    <row r="5370" spans="6:6" x14ac:dyDescent="0.25">
      <c r="F5370">
        <f t="shared" si="308"/>
        <v>3</v>
      </c>
    </row>
    <row r="5371" spans="6:6" x14ac:dyDescent="0.25">
      <c r="F5371">
        <f t="shared" si="308"/>
        <v>3</v>
      </c>
    </row>
    <row r="5372" spans="6:6" x14ac:dyDescent="0.25">
      <c r="F5372">
        <f t="shared" si="308"/>
        <v>3</v>
      </c>
    </row>
    <row r="5373" spans="6:6" x14ac:dyDescent="0.25">
      <c r="F5373">
        <f t="shared" si="308"/>
        <v>3</v>
      </c>
    </row>
    <row r="5374" spans="6:6" x14ac:dyDescent="0.25">
      <c r="F5374">
        <f t="shared" si="308"/>
        <v>3</v>
      </c>
    </row>
    <row r="5375" spans="6:6" x14ac:dyDescent="0.25">
      <c r="F5375">
        <f t="shared" si="308"/>
        <v>3</v>
      </c>
    </row>
    <row r="5376" spans="6:6" x14ac:dyDescent="0.25">
      <c r="F5376">
        <f t="shared" si="308"/>
        <v>3</v>
      </c>
    </row>
    <row r="5377" spans="6:6" x14ac:dyDescent="0.25">
      <c r="F5377">
        <f t="shared" si="308"/>
        <v>3</v>
      </c>
    </row>
    <row r="5378" spans="6:6" x14ac:dyDescent="0.25">
      <c r="F5378">
        <f t="shared" si="308"/>
        <v>3</v>
      </c>
    </row>
    <row r="5379" spans="6:6" x14ac:dyDescent="0.25">
      <c r="F5379">
        <f t="shared" ref="F5379:F5442" si="309">IF(E5379&lt;4,3,IF(E5379&lt;7,6,IF(E5379&lt;10,9,12)))</f>
        <v>3</v>
      </c>
    </row>
    <row r="5380" spans="6:6" x14ac:dyDescent="0.25">
      <c r="F5380">
        <f t="shared" si="309"/>
        <v>3</v>
      </c>
    </row>
    <row r="5381" spans="6:6" x14ac:dyDescent="0.25">
      <c r="F5381">
        <f t="shared" si="309"/>
        <v>3</v>
      </c>
    </row>
    <row r="5382" spans="6:6" x14ac:dyDescent="0.25">
      <c r="F5382">
        <f t="shared" si="309"/>
        <v>3</v>
      </c>
    </row>
    <row r="5383" spans="6:6" x14ac:dyDescent="0.25">
      <c r="F5383">
        <f t="shared" si="309"/>
        <v>3</v>
      </c>
    </row>
    <row r="5384" spans="6:6" x14ac:dyDescent="0.25">
      <c r="F5384">
        <f t="shared" si="309"/>
        <v>3</v>
      </c>
    </row>
    <row r="5385" spans="6:6" x14ac:dyDescent="0.25">
      <c r="F5385">
        <f t="shared" si="309"/>
        <v>3</v>
      </c>
    </row>
    <row r="5386" spans="6:6" x14ac:dyDescent="0.25">
      <c r="F5386">
        <f t="shared" si="309"/>
        <v>3</v>
      </c>
    </row>
    <row r="5387" spans="6:6" x14ac:dyDescent="0.25">
      <c r="F5387">
        <f t="shared" si="309"/>
        <v>3</v>
      </c>
    </row>
    <row r="5388" spans="6:6" x14ac:dyDescent="0.25">
      <c r="F5388">
        <f t="shared" si="309"/>
        <v>3</v>
      </c>
    </row>
    <row r="5389" spans="6:6" x14ac:dyDescent="0.25">
      <c r="F5389">
        <f t="shared" si="309"/>
        <v>3</v>
      </c>
    </row>
    <row r="5390" spans="6:6" x14ac:dyDescent="0.25">
      <c r="F5390">
        <f t="shared" si="309"/>
        <v>3</v>
      </c>
    </row>
    <row r="5391" spans="6:6" x14ac:dyDescent="0.25">
      <c r="F5391">
        <f t="shared" si="309"/>
        <v>3</v>
      </c>
    </row>
    <row r="5392" spans="6:6" x14ac:dyDescent="0.25">
      <c r="F5392">
        <f t="shared" si="309"/>
        <v>3</v>
      </c>
    </row>
    <row r="5393" spans="6:6" x14ac:dyDescent="0.25">
      <c r="F5393">
        <f t="shared" si="309"/>
        <v>3</v>
      </c>
    </row>
    <row r="5394" spans="6:6" x14ac:dyDescent="0.25">
      <c r="F5394">
        <f t="shared" si="309"/>
        <v>3</v>
      </c>
    </row>
    <row r="5395" spans="6:6" x14ac:dyDescent="0.25">
      <c r="F5395">
        <f t="shared" si="309"/>
        <v>3</v>
      </c>
    </row>
    <row r="5396" spans="6:6" x14ac:dyDescent="0.25">
      <c r="F5396">
        <f t="shared" si="309"/>
        <v>3</v>
      </c>
    </row>
    <row r="5397" spans="6:6" x14ac:dyDescent="0.25">
      <c r="F5397">
        <f t="shared" si="309"/>
        <v>3</v>
      </c>
    </row>
    <row r="5398" spans="6:6" x14ac:dyDescent="0.25">
      <c r="F5398">
        <f t="shared" si="309"/>
        <v>3</v>
      </c>
    </row>
    <row r="5399" spans="6:6" x14ac:dyDescent="0.25">
      <c r="F5399">
        <f t="shared" si="309"/>
        <v>3</v>
      </c>
    </row>
    <row r="5400" spans="6:6" x14ac:dyDescent="0.25">
      <c r="F5400">
        <f t="shared" si="309"/>
        <v>3</v>
      </c>
    </row>
    <row r="5401" spans="6:6" x14ac:dyDescent="0.25">
      <c r="F5401">
        <f t="shared" si="309"/>
        <v>3</v>
      </c>
    </row>
    <row r="5402" spans="6:6" x14ac:dyDescent="0.25">
      <c r="F5402">
        <f t="shared" si="309"/>
        <v>3</v>
      </c>
    </row>
    <row r="5403" spans="6:6" x14ac:dyDescent="0.25">
      <c r="F5403">
        <f t="shared" si="309"/>
        <v>3</v>
      </c>
    </row>
    <row r="5404" spans="6:6" x14ac:dyDescent="0.25">
      <c r="F5404">
        <f t="shared" si="309"/>
        <v>3</v>
      </c>
    </row>
    <row r="5405" spans="6:6" x14ac:dyDescent="0.25">
      <c r="F5405">
        <f t="shared" si="309"/>
        <v>3</v>
      </c>
    </row>
    <row r="5406" spans="6:6" x14ac:dyDescent="0.25">
      <c r="F5406">
        <f t="shared" si="309"/>
        <v>3</v>
      </c>
    </row>
    <row r="5407" spans="6:6" x14ac:dyDescent="0.25">
      <c r="F5407">
        <f t="shared" si="309"/>
        <v>3</v>
      </c>
    </row>
    <row r="5408" spans="6:6" x14ac:dyDescent="0.25">
      <c r="F5408">
        <f t="shared" si="309"/>
        <v>3</v>
      </c>
    </row>
    <row r="5409" spans="6:6" x14ac:dyDescent="0.25">
      <c r="F5409">
        <f t="shared" si="309"/>
        <v>3</v>
      </c>
    </row>
    <row r="5410" spans="6:6" x14ac:dyDescent="0.25">
      <c r="F5410">
        <f t="shared" si="309"/>
        <v>3</v>
      </c>
    </row>
    <row r="5411" spans="6:6" x14ac:dyDescent="0.25">
      <c r="F5411">
        <f t="shared" si="309"/>
        <v>3</v>
      </c>
    </row>
    <row r="5412" spans="6:6" x14ac:dyDescent="0.25">
      <c r="F5412">
        <f t="shared" si="309"/>
        <v>3</v>
      </c>
    </row>
    <row r="5413" spans="6:6" x14ac:dyDescent="0.25">
      <c r="F5413">
        <f t="shared" si="309"/>
        <v>3</v>
      </c>
    </row>
    <row r="5414" spans="6:6" x14ac:dyDescent="0.25">
      <c r="F5414">
        <f t="shared" si="309"/>
        <v>3</v>
      </c>
    </row>
    <row r="5415" spans="6:6" x14ac:dyDescent="0.25">
      <c r="F5415">
        <f t="shared" si="309"/>
        <v>3</v>
      </c>
    </row>
    <row r="5416" spans="6:6" x14ac:dyDescent="0.25">
      <c r="F5416">
        <f t="shared" si="309"/>
        <v>3</v>
      </c>
    </row>
    <row r="5417" spans="6:6" x14ac:dyDescent="0.25">
      <c r="F5417">
        <f t="shared" si="309"/>
        <v>3</v>
      </c>
    </row>
    <row r="5418" spans="6:6" x14ac:dyDescent="0.25">
      <c r="F5418">
        <f t="shared" si="309"/>
        <v>3</v>
      </c>
    </row>
    <row r="5419" spans="6:6" x14ac:dyDescent="0.25">
      <c r="F5419">
        <f t="shared" si="309"/>
        <v>3</v>
      </c>
    </row>
    <row r="5420" spans="6:6" x14ac:dyDescent="0.25">
      <c r="F5420">
        <f t="shared" si="309"/>
        <v>3</v>
      </c>
    </row>
    <row r="5421" spans="6:6" x14ac:dyDescent="0.25">
      <c r="F5421">
        <f t="shared" si="309"/>
        <v>3</v>
      </c>
    </row>
    <row r="5422" spans="6:6" x14ac:dyDescent="0.25">
      <c r="F5422">
        <f t="shared" si="309"/>
        <v>3</v>
      </c>
    </row>
    <row r="5423" spans="6:6" x14ac:dyDescent="0.25">
      <c r="F5423">
        <f t="shared" si="309"/>
        <v>3</v>
      </c>
    </row>
    <row r="5424" spans="6:6" x14ac:dyDescent="0.25">
      <c r="F5424">
        <f t="shared" si="309"/>
        <v>3</v>
      </c>
    </row>
    <row r="5425" spans="6:6" x14ac:dyDescent="0.25">
      <c r="F5425">
        <f t="shared" si="309"/>
        <v>3</v>
      </c>
    </row>
    <row r="5426" spans="6:6" x14ac:dyDescent="0.25">
      <c r="F5426">
        <f t="shared" si="309"/>
        <v>3</v>
      </c>
    </row>
    <row r="5427" spans="6:6" x14ac:dyDescent="0.25">
      <c r="F5427">
        <f t="shared" si="309"/>
        <v>3</v>
      </c>
    </row>
    <row r="5428" spans="6:6" x14ac:dyDescent="0.25">
      <c r="F5428">
        <f t="shared" si="309"/>
        <v>3</v>
      </c>
    </row>
    <row r="5429" spans="6:6" x14ac:dyDescent="0.25">
      <c r="F5429">
        <f t="shared" si="309"/>
        <v>3</v>
      </c>
    </row>
    <row r="5430" spans="6:6" x14ac:dyDescent="0.25">
      <c r="F5430">
        <f t="shared" si="309"/>
        <v>3</v>
      </c>
    </row>
    <row r="5431" spans="6:6" x14ac:dyDescent="0.25">
      <c r="F5431">
        <f t="shared" si="309"/>
        <v>3</v>
      </c>
    </row>
    <row r="5432" spans="6:6" x14ac:dyDescent="0.25">
      <c r="F5432">
        <f t="shared" si="309"/>
        <v>3</v>
      </c>
    </row>
    <row r="5433" spans="6:6" x14ac:dyDescent="0.25">
      <c r="F5433">
        <f t="shared" si="309"/>
        <v>3</v>
      </c>
    </row>
    <row r="5434" spans="6:6" x14ac:dyDescent="0.25">
      <c r="F5434">
        <f t="shared" si="309"/>
        <v>3</v>
      </c>
    </row>
    <row r="5435" spans="6:6" x14ac:dyDescent="0.25">
      <c r="F5435">
        <f t="shared" si="309"/>
        <v>3</v>
      </c>
    </row>
    <row r="5436" spans="6:6" x14ac:dyDescent="0.25">
      <c r="F5436">
        <f t="shared" si="309"/>
        <v>3</v>
      </c>
    </row>
    <row r="5437" spans="6:6" x14ac:dyDescent="0.25">
      <c r="F5437">
        <f t="shared" si="309"/>
        <v>3</v>
      </c>
    </row>
    <row r="5438" spans="6:6" x14ac:dyDescent="0.25">
      <c r="F5438">
        <f t="shared" si="309"/>
        <v>3</v>
      </c>
    </row>
    <row r="5439" spans="6:6" x14ac:dyDescent="0.25">
      <c r="F5439">
        <f t="shared" si="309"/>
        <v>3</v>
      </c>
    </row>
    <row r="5440" spans="6:6" x14ac:dyDescent="0.25">
      <c r="F5440">
        <f t="shared" si="309"/>
        <v>3</v>
      </c>
    </row>
    <row r="5441" spans="6:6" x14ac:dyDescent="0.25">
      <c r="F5441">
        <f t="shared" si="309"/>
        <v>3</v>
      </c>
    </row>
    <row r="5442" spans="6:6" x14ac:dyDescent="0.25">
      <c r="F5442">
        <f t="shared" si="309"/>
        <v>3</v>
      </c>
    </row>
    <row r="5443" spans="6:6" x14ac:dyDescent="0.25">
      <c r="F5443">
        <f t="shared" ref="F5443:F5506" si="310">IF(E5443&lt;4,3,IF(E5443&lt;7,6,IF(E5443&lt;10,9,12)))</f>
        <v>3</v>
      </c>
    </row>
    <row r="5444" spans="6:6" x14ac:dyDescent="0.25">
      <c r="F5444">
        <f t="shared" si="310"/>
        <v>3</v>
      </c>
    </row>
    <row r="5445" spans="6:6" x14ac:dyDescent="0.25">
      <c r="F5445">
        <f t="shared" si="310"/>
        <v>3</v>
      </c>
    </row>
    <row r="5446" spans="6:6" x14ac:dyDescent="0.25">
      <c r="F5446">
        <f t="shared" si="310"/>
        <v>3</v>
      </c>
    </row>
    <row r="5447" spans="6:6" x14ac:dyDescent="0.25">
      <c r="F5447">
        <f t="shared" si="310"/>
        <v>3</v>
      </c>
    </row>
    <row r="5448" spans="6:6" x14ac:dyDescent="0.25">
      <c r="F5448">
        <f t="shared" si="310"/>
        <v>3</v>
      </c>
    </row>
    <row r="5449" spans="6:6" x14ac:dyDescent="0.25">
      <c r="F5449">
        <f t="shared" si="310"/>
        <v>3</v>
      </c>
    </row>
    <row r="5450" spans="6:6" x14ac:dyDescent="0.25">
      <c r="F5450">
        <f t="shared" si="310"/>
        <v>3</v>
      </c>
    </row>
    <row r="5451" spans="6:6" x14ac:dyDescent="0.25">
      <c r="F5451">
        <f t="shared" si="310"/>
        <v>3</v>
      </c>
    </row>
    <row r="5452" spans="6:6" x14ac:dyDescent="0.25">
      <c r="F5452">
        <f t="shared" si="310"/>
        <v>3</v>
      </c>
    </row>
    <row r="5453" spans="6:6" x14ac:dyDescent="0.25">
      <c r="F5453">
        <f t="shared" si="310"/>
        <v>3</v>
      </c>
    </row>
    <row r="5454" spans="6:6" x14ac:dyDescent="0.25">
      <c r="F5454">
        <f t="shared" si="310"/>
        <v>3</v>
      </c>
    </row>
    <row r="5455" spans="6:6" x14ac:dyDescent="0.25">
      <c r="F5455">
        <f t="shared" si="310"/>
        <v>3</v>
      </c>
    </row>
    <row r="5456" spans="6:6" x14ac:dyDescent="0.25">
      <c r="F5456">
        <f t="shared" si="310"/>
        <v>3</v>
      </c>
    </row>
    <row r="5457" spans="6:6" x14ac:dyDescent="0.25">
      <c r="F5457">
        <f t="shared" si="310"/>
        <v>3</v>
      </c>
    </row>
    <row r="5458" spans="6:6" x14ac:dyDescent="0.25">
      <c r="F5458">
        <f t="shared" si="310"/>
        <v>3</v>
      </c>
    </row>
    <row r="5459" spans="6:6" x14ac:dyDescent="0.25">
      <c r="F5459">
        <f t="shared" si="310"/>
        <v>3</v>
      </c>
    </row>
    <row r="5460" spans="6:6" x14ac:dyDescent="0.25">
      <c r="F5460">
        <f t="shared" si="310"/>
        <v>3</v>
      </c>
    </row>
    <row r="5461" spans="6:6" x14ac:dyDescent="0.25">
      <c r="F5461">
        <f t="shared" si="310"/>
        <v>3</v>
      </c>
    </row>
    <row r="5462" spans="6:6" x14ac:dyDescent="0.25">
      <c r="F5462">
        <f t="shared" si="310"/>
        <v>3</v>
      </c>
    </row>
    <row r="5463" spans="6:6" x14ac:dyDescent="0.25">
      <c r="F5463">
        <f t="shared" si="310"/>
        <v>3</v>
      </c>
    </row>
    <row r="5464" spans="6:6" x14ac:dyDescent="0.25">
      <c r="F5464">
        <f t="shared" si="310"/>
        <v>3</v>
      </c>
    </row>
    <row r="5465" spans="6:6" x14ac:dyDescent="0.25">
      <c r="F5465">
        <f t="shared" si="310"/>
        <v>3</v>
      </c>
    </row>
    <row r="5466" spans="6:6" x14ac:dyDescent="0.25">
      <c r="F5466">
        <f t="shared" si="310"/>
        <v>3</v>
      </c>
    </row>
    <row r="5467" spans="6:6" x14ac:dyDescent="0.25">
      <c r="F5467">
        <f t="shared" si="310"/>
        <v>3</v>
      </c>
    </row>
    <row r="5468" spans="6:6" x14ac:dyDescent="0.25">
      <c r="F5468">
        <f t="shared" si="310"/>
        <v>3</v>
      </c>
    </row>
    <row r="5469" spans="6:6" x14ac:dyDescent="0.25">
      <c r="F5469">
        <f t="shared" si="310"/>
        <v>3</v>
      </c>
    </row>
    <row r="5470" spans="6:6" x14ac:dyDescent="0.25">
      <c r="F5470">
        <f t="shared" si="310"/>
        <v>3</v>
      </c>
    </row>
    <row r="5471" spans="6:6" x14ac:dyDescent="0.25">
      <c r="F5471">
        <f t="shared" si="310"/>
        <v>3</v>
      </c>
    </row>
    <row r="5472" spans="6:6" x14ac:dyDescent="0.25">
      <c r="F5472">
        <f t="shared" si="310"/>
        <v>3</v>
      </c>
    </row>
    <row r="5473" spans="6:6" x14ac:dyDescent="0.25">
      <c r="F5473">
        <f t="shared" si="310"/>
        <v>3</v>
      </c>
    </row>
    <row r="5474" spans="6:6" x14ac:dyDescent="0.25">
      <c r="F5474">
        <f t="shared" si="310"/>
        <v>3</v>
      </c>
    </row>
    <row r="5475" spans="6:6" x14ac:dyDescent="0.25">
      <c r="F5475">
        <f t="shared" si="310"/>
        <v>3</v>
      </c>
    </row>
    <row r="5476" spans="6:6" x14ac:dyDescent="0.25">
      <c r="F5476">
        <f t="shared" si="310"/>
        <v>3</v>
      </c>
    </row>
    <row r="5477" spans="6:6" x14ac:dyDescent="0.25">
      <c r="F5477">
        <f t="shared" si="310"/>
        <v>3</v>
      </c>
    </row>
    <row r="5478" spans="6:6" x14ac:dyDescent="0.25">
      <c r="F5478">
        <f t="shared" si="310"/>
        <v>3</v>
      </c>
    </row>
    <row r="5479" spans="6:6" x14ac:dyDescent="0.25">
      <c r="F5479">
        <f t="shared" si="310"/>
        <v>3</v>
      </c>
    </row>
    <row r="5480" spans="6:6" x14ac:dyDescent="0.25">
      <c r="F5480">
        <f t="shared" si="310"/>
        <v>3</v>
      </c>
    </row>
    <row r="5481" spans="6:6" x14ac:dyDescent="0.25">
      <c r="F5481">
        <f t="shared" si="310"/>
        <v>3</v>
      </c>
    </row>
    <row r="5482" spans="6:6" x14ac:dyDescent="0.25">
      <c r="F5482">
        <f t="shared" si="310"/>
        <v>3</v>
      </c>
    </row>
    <row r="5483" spans="6:6" x14ac:dyDescent="0.25">
      <c r="F5483">
        <f t="shared" si="310"/>
        <v>3</v>
      </c>
    </row>
    <row r="5484" spans="6:6" x14ac:dyDescent="0.25">
      <c r="F5484">
        <f t="shared" si="310"/>
        <v>3</v>
      </c>
    </row>
    <row r="5485" spans="6:6" x14ac:dyDescent="0.25">
      <c r="F5485">
        <f t="shared" si="310"/>
        <v>3</v>
      </c>
    </row>
    <row r="5486" spans="6:6" x14ac:dyDescent="0.25">
      <c r="F5486">
        <f t="shared" si="310"/>
        <v>3</v>
      </c>
    </row>
    <row r="5487" spans="6:6" x14ac:dyDescent="0.25">
      <c r="F5487">
        <f t="shared" si="310"/>
        <v>3</v>
      </c>
    </row>
    <row r="5488" spans="6:6" x14ac:dyDescent="0.25">
      <c r="F5488">
        <f t="shared" si="310"/>
        <v>3</v>
      </c>
    </row>
    <row r="5489" spans="6:6" x14ac:dyDescent="0.25">
      <c r="F5489">
        <f t="shared" si="310"/>
        <v>3</v>
      </c>
    </row>
    <row r="5490" spans="6:6" x14ac:dyDescent="0.25">
      <c r="F5490">
        <f t="shared" si="310"/>
        <v>3</v>
      </c>
    </row>
    <row r="5491" spans="6:6" x14ac:dyDescent="0.25">
      <c r="F5491">
        <f t="shared" si="310"/>
        <v>3</v>
      </c>
    </row>
    <row r="5492" spans="6:6" x14ac:dyDescent="0.25">
      <c r="F5492">
        <f t="shared" si="310"/>
        <v>3</v>
      </c>
    </row>
    <row r="5493" spans="6:6" x14ac:dyDescent="0.25">
      <c r="F5493">
        <f t="shared" si="310"/>
        <v>3</v>
      </c>
    </row>
    <row r="5494" spans="6:6" x14ac:dyDescent="0.25">
      <c r="F5494">
        <f t="shared" si="310"/>
        <v>3</v>
      </c>
    </row>
    <row r="5495" spans="6:6" x14ac:dyDescent="0.25">
      <c r="F5495">
        <f t="shared" si="310"/>
        <v>3</v>
      </c>
    </row>
    <row r="5496" spans="6:6" x14ac:dyDescent="0.25">
      <c r="F5496">
        <f t="shared" si="310"/>
        <v>3</v>
      </c>
    </row>
    <row r="5497" spans="6:6" x14ac:dyDescent="0.25">
      <c r="F5497">
        <f t="shared" si="310"/>
        <v>3</v>
      </c>
    </row>
    <row r="5498" spans="6:6" x14ac:dyDescent="0.25">
      <c r="F5498">
        <f t="shared" si="310"/>
        <v>3</v>
      </c>
    </row>
    <row r="5499" spans="6:6" x14ac:dyDescent="0.25">
      <c r="F5499">
        <f t="shared" si="310"/>
        <v>3</v>
      </c>
    </row>
    <row r="5500" spans="6:6" x14ac:dyDescent="0.25">
      <c r="F5500">
        <f t="shared" si="310"/>
        <v>3</v>
      </c>
    </row>
    <row r="5501" spans="6:6" x14ac:dyDescent="0.25">
      <c r="F5501">
        <f t="shared" si="310"/>
        <v>3</v>
      </c>
    </row>
    <row r="5502" spans="6:6" x14ac:dyDescent="0.25">
      <c r="F5502">
        <f t="shared" si="310"/>
        <v>3</v>
      </c>
    </row>
    <row r="5503" spans="6:6" x14ac:dyDescent="0.25">
      <c r="F5503">
        <f t="shared" si="310"/>
        <v>3</v>
      </c>
    </row>
    <row r="5504" spans="6:6" x14ac:dyDescent="0.25">
      <c r="F5504">
        <f t="shared" si="310"/>
        <v>3</v>
      </c>
    </row>
    <row r="5505" spans="6:6" x14ac:dyDescent="0.25">
      <c r="F5505">
        <f t="shared" si="310"/>
        <v>3</v>
      </c>
    </row>
    <row r="5506" spans="6:6" x14ac:dyDescent="0.25">
      <c r="F5506">
        <f t="shared" si="310"/>
        <v>3</v>
      </c>
    </row>
    <row r="5507" spans="6:6" x14ac:dyDescent="0.25">
      <c r="F5507">
        <f t="shared" ref="F5507:F5528" si="311">IF(E5507&lt;4,3,IF(E5507&lt;7,6,IF(E5507&lt;10,9,12)))</f>
        <v>3</v>
      </c>
    </row>
    <row r="5508" spans="6:6" x14ac:dyDescent="0.25">
      <c r="F5508">
        <f t="shared" si="311"/>
        <v>3</v>
      </c>
    </row>
    <row r="5509" spans="6:6" x14ac:dyDescent="0.25">
      <c r="F5509">
        <f t="shared" si="311"/>
        <v>3</v>
      </c>
    </row>
    <row r="5510" spans="6:6" x14ac:dyDescent="0.25">
      <c r="F5510">
        <f t="shared" si="311"/>
        <v>3</v>
      </c>
    </row>
    <row r="5511" spans="6:6" x14ac:dyDescent="0.25">
      <c r="F5511">
        <f t="shared" si="311"/>
        <v>3</v>
      </c>
    </row>
    <row r="5512" spans="6:6" x14ac:dyDescent="0.25">
      <c r="F5512">
        <f t="shared" si="311"/>
        <v>3</v>
      </c>
    </row>
    <row r="5513" spans="6:6" x14ac:dyDescent="0.25">
      <c r="F5513">
        <f t="shared" si="311"/>
        <v>3</v>
      </c>
    </row>
    <row r="5514" spans="6:6" x14ac:dyDescent="0.25">
      <c r="F5514">
        <f t="shared" si="311"/>
        <v>3</v>
      </c>
    </row>
    <row r="5515" spans="6:6" x14ac:dyDescent="0.25">
      <c r="F5515">
        <f t="shared" si="311"/>
        <v>3</v>
      </c>
    </row>
    <row r="5516" spans="6:6" x14ac:dyDescent="0.25">
      <c r="F5516">
        <f t="shared" si="311"/>
        <v>3</v>
      </c>
    </row>
    <row r="5517" spans="6:6" x14ac:dyDescent="0.25">
      <c r="F5517">
        <f t="shared" si="311"/>
        <v>3</v>
      </c>
    </row>
    <row r="5518" spans="6:6" x14ac:dyDescent="0.25">
      <c r="F5518">
        <f t="shared" si="311"/>
        <v>3</v>
      </c>
    </row>
    <row r="5519" spans="6:6" x14ac:dyDescent="0.25">
      <c r="F5519">
        <f t="shared" si="311"/>
        <v>3</v>
      </c>
    </row>
    <row r="5520" spans="6:6" x14ac:dyDescent="0.25">
      <c r="F5520">
        <f t="shared" si="311"/>
        <v>3</v>
      </c>
    </row>
    <row r="5521" spans="6:6" x14ac:dyDescent="0.25">
      <c r="F5521">
        <f t="shared" si="311"/>
        <v>3</v>
      </c>
    </row>
    <row r="5522" spans="6:6" x14ac:dyDescent="0.25">
      <c r="F5522">
        <f t="shared" si="311"/>
        <v>3</v>
      </c>
    </row>
    <row r="5523" spans="6:6" x14ac:dyDescent="0.25">
      <c r="F5523">
        <f t="shared" si="311"/>
        <v>3</v>
      </c>
    </row>
    <row r="5524" spans="6:6" x14ac:dyDescent="0.25">
      <c r="F5524">
        <f t="shared" si="311"/>
        <v>3</v>
      </c>
    </row>
    <row r="5525" spans="6:6" x14ac:dyDescent="0.25">
      <c r="F5525">
        <f t="shared" si="311"/>
        <v>3</v>
      </c>
    </row>
    <row r="5526" spans="6:6" x14ac:dyDescent="0.25">
      <c r="F5526">
        <f t="shared" si="311"/>
        <v>3</v>
      </c>
    </row>
    <row r="5527" spans="6:6" x14ac:dyDescent="0.25">
      <c r="F5527">
        <f t="shared" si="311"/>
        <v>3</v>
      </c>
    </row>
    <row r="5528" spans="6:6" x14ac:dyDescent="0.25">
      <c r="F5528">
        <f t="shared" si="311"/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7F846-9545-4F87-928D-463C281A5E88}">
  <dimension ref="A1:AD4792"/>
  <sheetViews>
    <sheetView topLeftCell="A4755" workbookViewId="0">
      <selection activeCell="U4791" sqref="U4791"/>
    </sheetView>
  </sheetViews>
  <sheetFormatPr defaultRowHeight="15" x14ac:dyDescent="0.25"/>
  <cols>
    <col min="1" max="1" width="113.85546875" bestFit="1" customWidth="1"/>
  </cols>
  <sheetData>
    <row r="1" spans="1:30" x14ac:dyDescent="0.25">
      <c r="A1" s="8" t="s">
        <v>19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30" x14ac:dyDescent="0.25">
      <c r="A2" s="19" t="s">
        <v>4</v>
      </c>
      <c r="B2" s="19">
        <v>2006</v>
      </c>
      <c r="C2" s="19">
        <v>2007</v>
      </c>
      <c r="D2" s="19">
        <v>2008</v>
      </c>
      <c r="E2" s="19">
        <v>2009</v>
      </c>
      <c r="F2" s="19">
        <v>2010</v>
      </c>
      <c r="G2" s="19">
        <v>2011</v>
      </c>
      <c r="H2" s="19">
        <v>2012</v>
      </c>
      <c r="I2" s="19">
        <v>2013</v>
      </c>
      <c r="J2" s="19">
        <v>2014</v>
      </c>
      <c r="K2" s="19">
        <v>2015</v>
      </c>
      <c r="L2" s="19">
        <v>2016</v>
      </c>
      <c r="M2" s="19">
        <v>2017</v>
      </c>
      <c r="N2" s="19">
        <v>2018</v>
      </c>
      <c r="O2" s="19">
        <v>2019</v>
      </c>
      <c r="P2" s="19">
        <v>2020</v>
      </c>
      <c r="Q2">
        <f t="shared" ref="Q2:AD2" si="0">P2+1</f>
        <v>2021</v>
      </c>
      <c r="R2">
        <f t="shared" si="0"/>
        <v>2022</v>
      </c>
      <c r="S2">
        <f t="shared" si="0"/>
        <v>2023</v>
      </c>
      <c r="T2">
        <f t="shared" si="0"/>
        <v>2024</v>
      </c>
      <c r="U2">
        <f t="shared" si="0"/>
        <v>2025</v>
      </c>
      <c r="V2">
        <f t="shared" si="0"/>
        <v>2026</v>
      </c>
      <c r="W2">
        <f t="shared" si="0"/>
        <v>2027</v>
      </c>
      <c r="X2">
        <f t="shared" si="0"/>
        <v>2028</v>
      </c>
      <c r="Y2">
        <f t="shared" si="0"/>
        <v>2029</v>
      </c>
      <c r="Z2">
        <f t="shared" si="0"/>
        <v>2030</v>
      </c>
      <c r="AA2">
        <f t="shared" si="0"/>
        <v>2031</v>
      </c>
      <c r="AB2">
        <f t="shared" si="0"/>
        <v>2032</v>
      </c>
      <c r="AC2">
        <f t="shared" si="0"/>
        <v>2033</v>
      </c>
      <c r="AD2">
        <f t="shared" si="0"/>
        <v>2034</v>
      </c>
    </row>
    <row r="3" spans="1:30" x14ac:dyDescent="0.25">
      <c r="A3" s="16">
        <v>38982</v>
      </c>
      <c r="B3" s="18">
        <v>50.4</v>
      </c>
      <c r="C3" s="18">
        <v>49.1</v>
      </c>
      <c r="D3" s="18">
        <v>47.2</v>
      </c>
      <c r="E3" s="18">
        <v>45.65</v>
      </c>
      <c r="F3" s="18">
        <v>43.95</v>
      </c>
      <c r="G3" s="17"/>
      <c r="H3" s="17"/>
      <c r="I3" s="17"/>
      <c r="J3" s="17"/>
      <c r="K3" s="17"/>
      <c r="L3" s="17"/>
      <c r="M3" s="17"/>
      <c r="N3" s="17"/>
      <c r="O3" s="17"/>
      <c r="P3" s="17"/>
    </row>
    <row r="4" spans="1:30" x14ac:dyDescent="0.25">
      <c r="A4" s="16">
        <v>38985</v>
      </c>
      <c r="B4" s="18">
        <v>50.4</v>
      </c>
      <c r="C4" s="18">
        <v>49.1</v>
      </c>
      <c r="D4" s="18">
        <v>47</v>
      </c>
      <c r="E4" s="18">
        <v>45.55</v>
      </c>
      <c r="F4" s="18">
        <v>43.8</v>
      </c>
      <c r="G4" s="17"/>
      <c r="H4" s="17"/>
      <c r="I4" s="17"/>
      <c r="J4" s="17"/>
      <c r="K4" s="17"/>
      <c r="L4" s="17"/>
      <c r="M4" s="17"/>
      <c r="N4" s="17"/>
      <c r="O4" s="17"/>
      <c r="P4" s="17"/>
    </row>
    <row r="5" spans="1:30" x14ac:dyDescent="0.25">
      <c r="A5" s="16">
        <v>38986</v>
      </c>
      <c r="B5" s="18">
        <v>50.4</v>
      </c>
      <c r="C5" s="18">
        <v>49.1</v>
      </c>
      <c r="D5" s="18">
        <v>47</v>
      </c>
      <c r="E5" s="18">
        <v>45.55</v>
      </c>
      <c r="F5" s="18">
        <v>43.8</v>
      </c>
      <c r="G5" s="17"/>
      <c r="H5" s="17"/>
      <c r="I5" s="17"/>
      <c r="J5" s="17"/>
      <c r="K5" s="17"/>
      <c r="L5" s="17"/>
      <c r="M5" s="17"/>
      <c r="N5" s="17"/>
      <c r="O5" s="17"/>
      <c r="P5" s="17"/>
    </row>
    <row r="6" spans="1:30" x14ac:dyDescent="0.25">
      <c r="A6" s="16">
        <v>38987</v>
      </c>
      <c r="B6" s="18">
        <v>50.35</v>
      </c>
      <c r="C6" s="18">
        <v>49.1</v>
      </c>
      <c r="D6" s="18">
        <v>47</v>
      </c>
      <c r="E6" s="18">
        <v>45.5</v>
      </c>
      <c r="F6" s="18">
        <v>43.7</v>
      </c>
      <c r="G6" s="17"/>
      <c r="H6" s="17"/>
      <c r="I6" s="17"/>
      <c r="J6" s="17"/>
      <c r="K6" s="17"/>
      <c r="L6" s="17"/>
      <c r="M6" s="17"/>
      <c r="N6" s="17"/>
      <c r="O6" s="17"/>
      <c r="P6" s="17"/>
    </row>
    <row r="7" spans="1:30" x14ac:dyDescent="0.25">
      <c r="A7" s="16">
        <v>38988</v>
      </c>
      <c r="B7" s="18">
        <v>50.35</v>
      </c>
      <c r="C7" s="18">
        <v>49.1</v>
      </c>
      <c r="D7" s="18">
        <v>47.1</v>
      </c>
      <c r="E7" s="18">
        <v>45.6</v>
      </c>
      <c r="F7" s="18">
        <v>43.9</v>
      </c>
      <c r="G7" s="17"/>
      <c r="H7" s="17"/>
      <c r="I7" s="17"/>
      <c r="J7" s="17"/>
      <c r="K7" s="17"/>
      <c r="L7" s="17"/>
      <c r="M7" s="17"/>
      <c r="N7" s="17"/>
      <c r="O7" s="17"/>
      <c r="P7" s="17"/>
    </row>
    <row r="8" spans="1:30" x14ac:dyDescent="0.25">
      <c r="A8" s="16">
        <v>38989</v>
      </c>
      <c r="B8" s="18">
        <v>50.35</v>
      </c>
      <c r="C8" s="18">
        <v>49.1</v>
      </c>
      <c r="D8" s="18">
        <v>47.2</v>
      </c>
      <c r="E8" s="18">
        <v>45.65</v>
      </c>
      <c r="F8" s="18">
        <v>43.9</v>
      </c>
      <c r="G8" s="17"/>
      <c r="H8" s="17"/>
      <c r="I8" s="17"/>
      <c r="J8" s="17"/>
      <c r="K8" s="17"/>
      <c r="L8" s="17"/>
      <c r="M8" s="17"/>
      <c r="N8" s="17"/>
      <c r="O8" s="17"/>
      <c r="P8" s="17"/>
    </row>
    <row r="9" spans="1:30" x14ac:dyDescent="0.25">
      <c r="A9" s="16">
        <v>38992</v>
      </c>
      <c r="B9" s="18">
        <v>50.3</v>
      </c>
      <c r="C9" s="18">
        <v>49.1</v>
      </c>
      <c r="D9" s="18">
        <v>47.2</v>
      </c>
      <c r="E9" s="18">
        <v>45.65</v>
      </c>
      <c r="F9" s="18">
        <v>43.8</v>
      </c>
      <c r="G9" s="17"/>
      <c r="H9" s="17"/>
      <c r="I9" s="17"/>
      <c r="J9" s="17"/>
      <c r="K9" s="17"/>
      <c r="L9" s="17"/>
      <c r="M9" s="17"/>
      <c r="N9" s="17"/>
      <c r="O9" s="17"/>
      <c r="P9" s="17"/>
    </row>
    <row r="10" spans="1:30" x14ac:dyDescent="0.25">
      <c r="A10" s="16">
        <v>38993</v>
      </c>
      <c r="B10" s="18">
        <v>50.3</v>
      </c>
      <c r="C10" s="18">
        <v>49.1</v>
      </c>
      <c r="D10" s="18">
        <v>47.2</v>
      </c>
      <c r="E10" s="18">
        <v>45.65</v>
      </c>
      <c r="F10" s="18">
        <v>43.8</v>
      </c>
      <c r="G10" s="17"/>
      <c r="H10" s="17"/>
      <c r="I10" s="17"/>
      <c r="J10" s="17"/>
      <c r="K10" s="17"/>
      <c r="L10" s="17"/>
      <c r="M10" s="17"/>
      <c r="N10" s="17"/>
      <c r="O10" s="17"/>
      <c r="P10" s="17"/>
    </row>
    <row r="11" spans="1:30" x14ac:dyDescent="0.25">
      <c r="A11" s="16">
        <v>38994</v>
      </c>
      <c r="B11" s="18">
        <v>50.3</v>
      </c>
      <c r="C11" s="18">
        <v>49.1</v>
      </c>
      <c r="D11" s="18">
        <v>47.2</v>
      </c>
      <c r="E11" s="18">
        <v>45.65</v>
      </c>
      <c r="F11" s="18">
        <v>43.8</v>
      </c>
      <c r="G11" s="17"/>
      <c r="H11" s="17"/>
      <c r="I11" s="17"/>
      <c r="J11" s="17"/>
      <c r="K11" s="17"/>
      <c r="L11" s="17"/>
      <c r="M11" s="17"/>
      <c r="N11" s="17"/>
      <c r="O11" s="17"/>
      <c r="P11" s="17"/>
    </row>
    <row r="12" spans="1:30" x14ac:dyDescent="0.25">
      <c r="A12" s="16">
        <v>38995</v>
      </c>
      <c r="B12" s="18">
        <v>50.3</v>
      </c>
      <c r="C12" s="18">
        <v>49.1</v>
      </c>
      <c r="D12" s="18">
        <v>47.1</v>
      </c>
      <c r="E12" s="18">
        <v>45.6</v>
      </c>
      <c r="F12" s="18">
        <v>43.7</v>
      </c>
      <c r="G12" s="17"/>
      <c r="H12" s="17"/>
      <c r="I12" s="17"/>
      <c r="J12" s="17"/>
      <c r="K12" s="17"/>
      <c r="L12" s="17"/>
      <c r="M12" s="17"/>
      <c r="N12" s="17"/>
      <c r="O12" s="17"/>
      <c r="P12" s="17"/>
    </row>
    <row r="13" spans="1:30" x14ac:dyDescent="0.25">
      <c r="A13" s="16">
        <v>38996</v>
      </c>
      <c r="B13" s="18">
        <v>50.4</v>
      </c>
      <c r="C13" s="18">
        <v>49.1</v>
      </c>
      <c r="D13" s="18">
        <v>47.2</v>
      </c>
      <c r="E13" s="18">
        <v>45.65</v>
      </c>
      <c r="F13" s="18">
        <v>43.8</v>
      </c>
      <c r="G13" s="17"/>
      <c r="H13" s="17"/>
      <c r="I13" s="17"/>
      <c r="J13" s="17"/>
      <c r="K13" s="17"/>
      <c r="L13" s="17"/>
      <c r="M13" s="17"/>
      <c r="N13" s="17"/>
      <c r="O13" s="17"/>
      <c r="P13" s="17"/>
    </row>
    <row r="14" spans="1:30" x14ac:dyDescent="0.25">
      <c r="A14" s="16">
        <v>38999</v>
      </c>
      <c r="B14" s="18">
        <v>50.35</v>
      </c>
      <c r="C14" s="18">
        <v>49.1</v>
      </c>
      <c r="D14" s="18">
        <v>47.4</v>
      </c>
      <c r="E14" s="18">
        <v>45.6</v>
      </c>
      <c r="F14" s="18">
        <v>43.7</v>
      </c>
      <c r="G14" s="17"/>
      <c r="H14" s="17"/>
      <c r="I14" s="17"/>
      <c r="J14" s="17"/>
      <c r="K14" s="17"/>
      <c r="L14" s="17"/>
      <c r="M14" s="17"/>
      <c r="N14" s="17"/>
      <c r="O14" s="17"/>
      <c r="P14" s="17"/>
    </row>
    <row r="15" spans="1:30" x14ac:dyDescent="0.25">
      <c r="A15" s="16">
        <v>39000</v>
      </c>
      <c r="B15" s="18">
        <v>50.4</v>
      </c>
      <c r="C15" s="18">
        <v>49.1</v>
      </c>
      <c r="D15" s="18">
        <v>47.2</v>
      </c>
      <c r="E15" s="18">
        <v>45.55</v>
      </c>
      <c r="F15" s="18">
        <v>43.7</v>
      </c>
      <c r="G15" s="17"/>
      <c r="H15" s="17"/>
      <c r="I15" s="17"/>
      <c r="J15" s="17"/>
      <c r="K15" s="17"/>
      <c r="L15" s="17"/>
      <c r="M15" s="17"/>
      <c r="N15" s="17"/>
      <c r="O15" s="17"/>
      <c r="P15" s="17"/>
    </row>
    <row r="16" spans="1:30" x14ac:dyDescent="0.25">
      <c r="A16" s="16">
        <v>39001</v>
      </c>
      <c r="B16" s="18">
        <v>50.4</v>
      </c>
      <c r="C16" s="18">
        <v>49.1</v>
      </c>
      <c r="D16" s="18">
        <v>47.11</v>
      </c>
      <c r="E16" s="18">
        <v>45.4</v>
      </c>
      <c r="F16" s="18">
        <v>43.7</v>
      </c>
      <c r="G16" s="17"/>
      <c r="H16" s="17"/>
      <c r="I16" s="17"/>
      <c r="J16" s="17"/>
      <c r="K16" s="17"/>
      <c r="L16" s="17"/>
      <c r="M16" s="17"/>
      <c r="N16" s="17"/>
      <c r="O16" s="17"/>
      <c r="P16" s="17"/>
    </row>
    <row r="17" spans="1:6" x14ac:dyDescent="0.25">
      <c r="A17" s="16">
        <v>39003</v>
      </c>
      <c r="B17" s="18">
        <v>50.4</v>
      </c>
      <c r="C17" s="18">
        <v>49.15</v>
      </c>
      <c r="D17" s="18">
        <v>47.06</v>
      </c>
      <c r="E17" s="18">
        <v>45.3</v>
      </c>
      <c r="F17" s="18">
        <v>43.7</v>
      </c>
    </row>
    <row r="18" spans="1:6" x14ac:dyDescent="0.25">
      <c r="A18" s="16">
        <v>39006</v>
      </c>
      <c r="B18" s="18">
        <v>50.4</v>
      </c>
      <c r="C18" s="18">
        <v>49.15</v>
      </c>
      <c r="D18" s="18">
        <v>47.06</v>
      </c>
      <c r="E18" s="18">
        <v>45.3</v>
      </c>
      <c r="F18" s="18">
        <v>43.7</v>
      </c>
    </row>
    <row r="19" spans="1:6" x14ac:dyDescent="0.25">
      <c r="A19" s="16">
        <v>39007</v>
      </c>
      <c r="B19" s="18">
        <v>50.4</v>
      </c>
      <c r="C19" s="18">
        <v>49.15</v>
      </c>
      <c r="D19" s="18">
        <v>47.06</v>
      </c>
      <c r="E19" s="18">
        <v>45.3</v>
      </c>
      <c r="F19" s="18">
        <v>43.7</v>
      </c>
    </row>
    <row r="20" spans="1:6" x14ac:dyDescent="0.25">
      <c r="A20" s="16">
        <v>39008</v>
      </c>
      <c r="B20" s="18">
        <v>50.4</v>
      </c>
      <c r="C20" s="18">
        <v>49.2</v>
      </c>
      <c r="D20" s="18">
        <v>47.16</v>
      </c>
      <c r="E20" s="18">
        <v>45.3</v>
      </c>
      <c r="F20" s="18">
        <v>43.7</v>
      </c>
    </row>
    <row r="21" spans="1:6" x14ac:dyDescent="0.25">
      <c r="A21" s="16">
        <v>39009</v>
      </c>
      <c r="B21" s="18">
        <v>50.4</v>
      </c>
      <c r="C21" s="18">
        <v>49.2</v>
      </c>
      <c r="D21" s="18">
        <v>47.11</v>
      </c>
      <c r="E21" s="18">
        <v>45.3</v>
      </c>
      <c r="F21" s="18">
        <v>43.35</v>
      </c>
    </row>
    <row r="22" spans="1:6" x14ac:dyDescent="0.25">
      <c r="A22" s="16">
        <v>39010</v>
      </c>
      <c r="B22" s="18">
        <v>50.4</v>
      </c>
      <c r="C22" s="18">
        <v>49.2</v>
      </c>
      <c r="D22" s="18">
        <v>47.11</v>
      </c>
      <c r="E22" s="18">
        <v>45.3</v>
      </c>
      <c r="F22" s="18">
        <v>43.35</v>
      </c>
    </row>
    <row r="23" spans="1:6" x14ac:dyDescent="0.25">
      <c r="A23" s="16">
        <v>39013</v>
      </c>
      <c r="B23" s="18">
        <v>50.4</v>
      </c>
      <c r="C23" s="18">
        <v>49.15</v>
      </c>
      <c r="D23" s="18">
        <v>47.16</v>
      </c>
      <c r="E23" s="18">
        <v>45.3</v>
      </c>
      <c r="F23" s="18">
        <v>43.7</v>
      </c>
    </row>
    <row r="24" spans="1:6" x14ac:dyDescent="0.25">
      <c r="A24" s="16">
        <v>39014</v>
      </c>
      <c r="B24" s="18">
        <v>50.4</v>
      </c>
      <c r="C24" s="18">
        <v>49.15</v>
      </c>
      <c r="D24" s="18">
        <v>47.16</v>
      </c>
      <c r="E24" s="18">
        <v>45.3</v>
      </c>
      <c r="F24" s="18">
        <v>43.7</v>
      </c>
    </row>
    <row r="25" spans="1:6" x14ac:dyDescent="0.25">
      <c r="A25" s="16">
        <v>39015</v>
      </c>
      <c r="B25" s="18">
        <v>50.4</v>
      </c>
      <c r="C25" s="18">
        <v>49.15</v>
      </c>
      <c r="D25" s="18">
        <v>47.16</v>
      </c>
      <c r="E25" s="18">
        <v>45.3</v>
      </c>
      <c r="F25" s="18">
        <v>43.7</v>
      </c>
    </row>
    <row r="26" spans="1:6" x14ac:dyDescent="0.25">
      <c r="A26" s="16">
        <v>39016</v>
      </c>
      <c r="B26" s="18">
        <v>50.4</v>
      </c>
      <c r="C26" s="18">
        <v>49.15</v>
      </c>
      <c r="D26" s="18">
        <v>47.16</v>
      </c>
      <c r="E26" s="18">
        <v>45.3</v>
      </c>
      <c r="F26" s="18">
        <v>43.7</v>
      </c>
    </row>
    <row r="27" spans="1:6" x14ac:dyDescent="0.25">
      <c r="A27" s="16">
        <v>39017</v>
      </c>
      <c r="B27" s="18">
        <v>50.4</v>
      </c>
      <c r="C27" s="18">
        <v>49.15</v>
      </c>
      <c r="D27" s="18">
        <v>47.16</v>
      </c>
      <c r="E27" s="18">
        <v>45.3</v>
      </c>
      <c r="F27" s="18">
        <v>43.7</v>
      </c>
    </row>
    <row r="28" spans="1:6" x14ac:dyDescent="0.25">
      <c r="A28" s="16">
        <v>39020</v>
      </c>
      <c r="B28" s="18">
        <v>50.4</v>
      </c>
      <c r="C28" s="18">
        <v>49.1</v>
      </c>
      <c r="D28" s="18">
        <v>47.16</v>
      </c>
      <c r="E28" s="18">
        <v>45.4</v>
      </c>
      <c r="F28" s="18">
        <v>43.7</v>
      </c>
    </row>
    <row r="29" spans="1:6" x14ac:dyDescent="0.25">
      <c r="A29" s="16">
        <v>39021</v>
      </c>
      <c r="B29" s="18">
        <v>50.4</v>
      </c>
      <c r="C29" s="18">
        <v>49.2</v>
      </c>
      <c r="D29" s="18">
        <v>47.16</v>
      </c>
      <c r="E29" s="18">
        <v>45.3</v>
      </c>
      <c r="F29" s="18">
        <v>43.7</v>
      </c>
    </row>
    <row r="30" spans="1:6" x14ac:dyDescent="0.25">
      <c r="A30" s="16">
        <v>39022</v>
      </c>
      <c r="B30" s="18">
        <v>50.4</v>
      </c>
      <c r="C30" s="18">
        <v>49.2</v>
      </c>
      <c r="D30" s="18">
        <v>47.16</v>
      </c>
      <c r="E30" s="18">
        <v>45.3</v>
      </c>
      <c r="F30" s="18">
        <v>43.7</v>
      </c>
    </row>
    <row r="31" spans="1:6" x14ac:dyDescent="0.25">
      <c r="A31" s="16">
        <v>39024</v>
      </c>
      <c r="B31" s="18">
        <v>50.4</v>
      </c>
      <c r="C31" s="18">
        <v>49.1</v>
      </c>
      <c r="D31" s="18">
        <v>47</v>
      </c>
      <c r="E31" s="18">
        <v>45.15</v>
      </c>
      <c r="F31" s="18">
        <v>43</v>
      </c>
    </row>
    <row r="32" spans="1:6" x14ac:dyDescent="0.25">
      <c r="A32" s="16">
        <v>39027</v>
      </c>
      <c r="B32" s="18">
        <v>50.3</v>
      </c>
      <c r="C32" s="18">
        <v>49.1</v>
      </c>
      <c r="D32" s="18">
        <v>47</v>
      </c>
      <c r="E32" s="18">
        <v>45.15</v>
      </c>
      <c r="F32" s="18">
        <v>43</v>
      </c>
    </row>
    <row r="33" spans="1:6" x14ac:dyDescent="0.25">
      <c r="A33" s="16">
        <v>39028</v>
      </c>
      <c r="B33" s="18">
        <v>50.3</v>
      </c>
      <c r="C33" s="18">
        <v>49.1</v>
      </c>
      <c r="D33" s="18">
        <v>47</v>
      </c>
      <c r="E33" s="18">
        <v>45.15</v>
      </c>
      <c r="F33" s="18">
        <v>43</v>
      </c>
    </row>
    <row r="34" spans="1:6" x14ac:dyDescent="0.25">
      <c r="A34" s="16">
        <v>39029</v>
      </c>
      <c r="B34" s="18">
        <v>50.3</v>
      </c>
      <c r="C34" s="18">
        <v>49.1</v>
      </c>
      <c r="D34" s="18">
        <v>47</v>
      </c>
      <c r="E34" s="18">
        <v>45.15</v>
      </c>
      <c r="F34" s="18">
        <v>43</v>
      </c>
    </row>
    <row r="35" spans="1:6" x14ac:dyDescent="0.25">
      <c r="A35" s="16">
        <v>39030</v>
      </c>
      <c r="B35" s="18">
        <v>50.4</v>
      </c>
      <c r="C35" s="18">
        <v>49.1</v>
      </c>
      <c r="D35" s="18">
        <v>47</v>
      </c>
      <c r="E35" s="18">
        <v>45.3</v>
      </c>
      <c r="F35" s="18">
        <v>43.7</v>
      </c>
    </row>
    <row r="36" spans="1:6" x14ac:dyDescent="0.25">
      <c r="A36" s="16">
        <v>39031</v>
      </c>
      <c r="B36" s="18">
        <v>50.4</v>
      </c>
      <c r="C36" s="18">
        <v>49.1</v>
      </c>
      <c r="D36" s="18">
        <v>47</v>
      </c>
      <c r="E36" s="18">
        <v>45.3</v>
      </c>
      <c r="F36" s="18">
        <v>43.7</v>
      </c>
    </row>
    <row r="37" spans="1:6" x14ac:dyDescent="0.25">
      <c r="A37" s="16">
        <v>39034</v>
      </c>
      <c r="B37" s="18">
        <v>50.35</v>
      </c>
      <c r="C37" s="18">
        <v>49.15</v>
      </c>
      <c r="D37" s="18">
        <v>47.1</v>
      </c>
      <c r="E37" s="18">
        <v>45.3</v>
      </c>
      <c r="F37" s="18">
        <v>43.7</v>
      </c>
    </row>
    <row r="38" spans="1:6" x14ac:dyDescent="0.25">
      <c r="A38" s="16">
        <v>39035</v>
      </c>
      <c r="B38" s="18">
        <v>50.3</v>
      </c>
      <c r="C38" s="18">
        <v>49.1</v>
      </c>
      <c r="D38" s="18">
        <v>47.1</v>
      </c>
      <c r="E38" s="18">
        <v>45.3</v>
      </c>
      <c r="F38" s="18">
        <v>43.7</v>
      </c>
    </row>
    <row r="39" spans="1:6" x14ac:dyDescent="0.25">
      <c r="A39" s="16">
        <v>39037</v>
      </c>
      <c r="B39" s="18">
        <v>50.35</v>
      </c>
      <c r="C39" s="18">
        <v>49.1</v>
      </c>
      <c r="D39" s="18">
        <v>47</v>
      </c>
      <c r="E39" s="18">
        <v>45.3</v>
      </c>
      <c r="F39" s="18">
        <v>43.7</v>
      </c>
    </row>
    <row r="40" spans="1:6" x14ac:dyDescent="0.25">
      <c r="A40" s="16">
        <v>39038</v>
      </c>
      <c r="B40" s="18">
        <v>50.35</v>
      </c>
      <c r="C40" s="18">
        <v>49.1</v>
      </c>
      <c r="D40" s="18">
        <v>47</v>
      </c>
      <c r="E40" s="18">
        <v>45.3</v>
      </c>
      <c r="F40" s="18">
        <v>43.7</v>
      </c>
    </row>
    <row r="41" spans="1:6" x14ac:dyDescent="0.25">
      <c r="A41" s="16">
        <v>39041</v>
      </c>
      <c r="B41" s="18">
        <v>50.35</v>
      </c>
      <c r="C41" s="18">
        <v>49.1</v>
      </c>
      <c r="D41" s="18">
        <v>47</v>
      </c>
      <c r="E41" s="18">
        <v>45.3</v>
      </c>
      <c r="F41" s="18">
        <v>43.7</v>
      </c>
    </row>
    <row r="42" spans="1:6" x14ac:dyDescent="0.25">
      <c r="A42" s="16">
        <v>39042</v>
      </c>
      <c r="B42" s="18">
        <v>50.3</v>
      </c>
      <c r="C42" s="18">
        <v>49.1</v>
      </c>
      <c r="D42" s="18">
        <v>47</v>
      </c>
      <c r="E42" s="18">
        <v>45.3</v>
      </c>
      <c r="F42" s="18">
        <v>43.7</v>
      </c>
    </row>
    <row r="43" spans="1:6" x14ac:dyDescent="0.25">
      <c r="A43" s="16">
        <v>39043</v>
      </c>
      <c r="B43" s="18">
        <v>50.3</v>
      </c>
      <c r="C43" s="18">
        <v>49.1</v>
      </c>
      <c r="D43" s="18">
        <v>47</v>
      </c>
      <c r="E43" s="18">
        <v>45.3</v>
      </c>
      <c r="F43" s="18">
        <v>43.7</v>
      </c>
    </row>
    <row r="44" spans="1:6" x14ac:dyDescent="0.25">
      <c r="A44" s="16">
        <v>39044</v>
      </c>
      <c r="B44" s="18">
        <v>50.3</v>
      </c>
      <c r="C44" s="18">
        <v>49.1</v>
      </c>
      <c r="D44" s="18">
        <v>47</v>
      </c>
      <c r="E44" s="18">
        <v>45.3</v>
      </c>
      <c r="F44" s="18">
        <v>43.7</v>
      </c>
    </row>
    <row r="45" spans="1:6" x14ac:dyDescent="0.25">
      <c r="A45" s="16">
        <v>39045</v>
      </c>
      <c r="B45" s="18">
        <v>50.3</v>
      </c>
      <c r="C45" s="18">
        <v>49.1</v>
      </c>
      <c r="D45" s="18">
        <v>47</v>
      </c>
      <c r="E45" s="18">
        <v>45.3</v>
      </c>
      <c r="F45" s="18">
        <v>43.35</v>
      </c>
    </row>
    <row r="46" spans="1:6" x14ac:dyDescent="0.25">
      <c r="A46" s="16">
        <v>39048</v>
      </c>
      <c r="B46" s="18">
        <v>50.3</v>
      </c>
      <c r="C46" s="18">
        <v>49.1</v>
      </c>
      <c r="D46" s="18">
        <v>47</v>
      </c>
      <c r="E46" s="18">
        <v>45.3</v>
      </c>
      <c r="F46" s="18">
        <v>43.35</v>
      </c>
    </row>
    <row r="47" spans="1:6" x14ac:dyDescent="0.25">
      <c r="A47" s="16">
        <v>39049</v>
      </c>
      <c r="B47" s="18">
        <v>50.3</v>
      </c>
      <c r="C47" s="18">
        <v>49.1</v>
      </c>
      <c r="D47" s="18">
        <v>47</v>
      </c>
      <c r="E47" s="18">
        <v>45.3</v>
      </c>
      <c r="F47" s="18">
        <v>43.35</v>
      </c>
    </row>
    <row r="48" spans="1:6" x14ac:dyDescent="0.25">
      <c r="A48" s="16">
        <v>39050</v>
      </c>
      <c r="B48" s="18">
        <v>50.3</v>
      </c>
      <c r="C48" s="18">
        <v>49.1</v>
      </c>
      <c r="D48" s="18">
        <v>47</v>
      </c>
      <c r="E48" s="18">
        <v>45.3</v>
      </c>
      <c r="F48" s="18">
        <v>43.7</v>
      </c>
    </row>
    <row r="49" spans="1:6" x14ac:dyDescent="0.25">
      <c r="A49" s="16">
        <v>39051</v>
      </c>
      <c r="B49" s="18">
        <v>50.3</v>
      </c>
      <c r="C49" s="18">
        <v>49.1</v>
      </c>
      <c r="D49" s="18">
        <v>47</v>
      </c>
      <c r="E49" s="18">
        <v>45.3</v>
      </c>
      <c r="F49" s="18">
        <v>43.35</v>
      </c>
    </row>
    <row r="50" spans="1:6" x14ac:dyDescent="0.25">
      <c r="A50" s="16">
        <v>39052</v>
      </c>
      <c r="B50" s="18">
        <v>50.17</v>
      </c>
      <c r="C50" s="18">
        <v>49</v>
      </c>
      <c r="D50" s="18">
        <v>47</v>
      </c>
      <c r="E50" s="18">
        <v>45.3</v>
      </c>
      <c r="F50" s="18">
        <v>43.7</v>
      </c>
    </row>
    <row r="51" spans="1:6" x14ac:dyDescent="0.25">
      <c r="A51" s="16">
        <v>39055</v>
      </c>
      <c r="B51" s="18">
        <v>50.17</v>
      </c>
      <c r="C51" s="18">
        <v>49</v>
      </c>
      <c r="D51" s="18">
        <v>47</v>
      </c>
      <c r="E51" s="18">
        <v>45.3</v>
      </c>
      <c r="F51" s="18">
        <v>43.7</v>
      </c>
    </row>
    <row r="52" spans="1:6" x14ac:dyDescent="0.25">
      <c r="A52" s="16">
        <v>39056</v>
      </c>
      <c r="B52" s="18">
        <v>50.17</v>
      </c>
      <c r="C52" s="18">
        <v>49</v>
      </c>
      <c r="D52" s="18">
        <v>47</v>
      </c>
      <c r="E52" s="18">
        <v>45.4</v>
      </c>
      <c r="F52" s="18">
        <v>43.7</v>
      </c>
    </row>
    <row r="53" spans="1:6" x14ac:dyDescent="0.25">
      <c r="A53" s="16">
        <v>39057</v>
      </c>
      <c r="B53" s="18">
        <v>50.1</v>
      </c>
      <c r="C53" s="18">
        <v>49</v>
      </c>
      <c r="D53" s="18">
        <v>47</v>
      </c>
      <c r="E53" s="18">
        <v>45.4</v>
      </c>
      <c r="F53" s="18">
        <v>43.7</v>
      </c>
    </row>
    <row r="54" spans="1:6" x14ac:dyDescent="0.25">
      <c r="A54" s="16">
        <v>39058</v>
      </c>
      <c r="B54" s="18">
        <v>50.1</v>
      </c>
      <c r="C54" s="18">
        <v>49.05</v>
      </c>
      <c r="D54" s="18">
        <v>47.1</v>
      </c>
      <c r="E54" s="18">
        <v>45.5</v>
      </c>
      <c r="F54" s="18">
        <v>43.7</v>
      </c>
    </row>
    <row r="55" spans="1:6" x14ac:dyDescent="0.25">
      <c r="A55" s="16">
        <v>39059</v>
      </c>
      <c r="B55" s="18">
        <v>50.1</v>
      </c>
      <c r="C55" s="18">
        <v>49</v>
      </c>
      <c r="D55" s="18">
        <v>47</v>
      </c>
      <c r="E55" s="18">
        <v>45.4</v>
      </c>
      <c r="F55" s="18">
        <v>43.7</v>
      </c>
    </row>
    <row r="56" spans="1:6" x14ac:dyDescent="0.25">
      <c r="A56" s="16">
        <v>39062</v>
      </c>
      <c r="B56" s="18">
        <v>50.1</v>
      </c>
      <c r="C56" s="18">
        <v>49</v>
      </c>
      <c r="D56" s="18">
        <v>47</v>
      </c>
      <c r="E56" s="18">
        <v>45.15</v>
      </c>
      <c r="F56" s="18">
        <v>43.1</v>
      </c>
    </row>
    <row r="57" spans="1:6" x14ac:dyDescent="0.25">
      <c r="A57" s="16">
        <v>39063</v>
      </c>
      <c r="B57" s="18">
        <v>50.1</v>
      </c>
      <c r="C57" s="18">
        <v>49</v>
      </c>
      <c r="D57" s="18">
        <v>47</v>
      </c>
      <c r="E57" s="18">
        <v>45.15</v>
      </c>
      <c r="F57" s="18">
        <v>43.2</v>
      </c>
    </row>
    <row r="58" spans="1:6" x14ac:dyDescent="0.25">
      <c r="A58" s="16">
        <v>39064</v>
      </c>
      <c r="B58" s="18">
        <v>50.1</v>
      </c>
      <c r="C58" s="18">
        <v>49</v>
      </c>
      <c r="D58" s="18">
        <v>47</v>
      </c>
      <c r="E58" s="18">
        <v>45.15</v>
      </c>
      <c r="F58" s="18">
        <v>43.2</v>
      </c>
    </row>
    <row r="59" spans="1:6" x14ac:dyDescent="0.25">
      <c r="A59" s="16">
        <v>39065</v>
      </c>
      <c r="B59" s="18">
        <v>50.1</v>
      </c>
      <c r="C59" s="18">
        <v>49</v>
      </c>
      <c r="D59" s="18">
        <v>47</v>
      </c>
      <c r="E59" s="18">
        <v>45.15</v>
      </c>
      <c r="F59" s="18">
        <v>43.2</v>
      </c>
    </row>
    <row r="60" spans="1:6" x14ac:dyDescent="0.25">
      <c r="A60" s="16">
        <v>39066</v>
      </c>
      <c r="B60" s="18">
        <v>50.1</v>
      </c>
      <c r="C60" s="18">
        <v>49</v>
      </c>
      <c r="D60" s="18">
        <v>47</v>
      </c>
      <c r="E60" s="18">
        <v>45.3</v>
      </c>
      <c r="F60" s="18">
        <v>43.6</v>
      </c>
    </row>
    <row r="61" spans="1:6" x14ac:dyDescent="0.25">
      <c r="A61" s="16">
        <v>39069</v>
      </c>
      <c r="B61" s="18">
        <v>50.1</v>
      </c>
      <c r="C61" s="18">
        <v>49</v>
      </c>
      <c r="D61" s="18">
        <v>47</v>
      </c>
      <c r="E61" s="18">
        <v>45.3</v>
      </c>
      <c r="F61" s="18">
        <v>43.6</v>
      </c>
    </row>
    <row r="62" spans="1:6" x14ac:dyDescent="0.25">
      <c r="A62" s="16">
        <v>39070</v>
      </c>
      <c r="B62" s="18">
        <v>50.1</v>
      </c>
      <c r="C62" s="18">
        <v>49</v>
      </c>
      <c r="D62" s="18">
        <v>47</v>
      </c>
      <c r="E62" s="18">
        <v>45.3</v>
      </c>
      <c r="F62" s="18">
        <v>43.6</v>
      </c>
    </row>
    <row r="63" spans="1:6" x14ac:dyDescent="0.25">
      <c r="A63" s="16">
        <v>39071</v>
      </c>
      <c r="B63" s="18">
        <v>50.1</v>
      </c>
      <c r="C63" s="18">
        <v>49</v>
      </c>
      <c r="D63" s="18">
        <v>47</v>
      </c>
      <c r="E63" s="18">
        <v>45.3</v>
      </c>
      <c r="F63" s="18">
        <v>43.6</v>
      </c>
    </row>
    <row r="64" spans="1:6" x14ac:dyDescent="0.25">
      <c r="A64" s="16">
        <v>39072</v>
      </c>
      <c r="B64" s="18">
        <v>50.1</v>
      </c>
      <c r="C64" s="18">
        <v>49</v>
      </c>
      <c r="D64" s="18">
        <v>47</v>
      </c>
      <c r="E64" s="18">
        <v>45.3</v>
      </c>
      <c r="F64" s="18">
        <v>43.6</v>
      </c>
    </row>
    <row r="65" spans="1:6" x14ac:dyDescent="0.25">
      <c r="A65" s="16">
        <v>39073</v>
      </c>
      <c r="B65" s="18">
        <v>50.1</v>
      </c>
      <c r="C65" s="18">
        <v>49</v>
      </c>
      <c r="D65" s="18">
        <v>47</v>
      </c>
      <c r="E65" s="18">
        <v>45.4</v>
      </c>
      <c r="F65" s="18">
        <v>43.7</v>
      </c>
    </row>
    <row r="66" spans="1:6" x14ac:dyDescent="0.25">
      <c r="A66" s="16">
        <v>39077</v>
      </c>
      <c r="B66" s="18">
        <v>50.1</v>
      </c>
      <c r="C66" s="18">
        <v>49</v>
      </c>
      <c r="D66" s="18">
        <v>47</v>
      </c>
      <c r="E66" s="18">
        <v>45.4</v>
      </c>
      <c r="F66" s="18">
        <v>43.7</v>
      </c>
    </row>
    <row r="67" spans="1:6" x14ac:dyDescent="0.25">
      <c r="A67" s="16">
        <v>39078</v>
      </c>
      <c r="B67" s="18">
        <v>50.05</v>
      </c>
      <c r="C67" s="18">
        <v>49</v>
      </c>
      <c r="D67" s="18">
        <v>47</v>
      </c>
      <c r="E67" s="18">
        <v>45.4</v>
      </c>
      <c r="F67" s="18">
        <v>43.7</v>
      </c>
    </row>
    <row r="68" spans="1:6" x14ac:dyDescent="0.25">
      <c r="A68" s="16">
        <v>39079</v>
      </c>
      <c r="B68" s="18">
        <v>50.05</v>
      </c>
      <c r="C68" s="18">
        <v>49</v>
      </c>
      <c r="D68" s="18">
        <v>47</v>
      </c>
      <c r="E68" s="18">
        <v>45.4</v>
      </c>
      <c r="F68" s="18">
        <v>43.7</v>
      </c>
    </row>
    <row r="69" spans="1:6" x14ac:dyDescent="0.25">
      <c r="A69" s="16">
        <v>39080</v>
      </c>
      <c r="B69" s="18">
        <v>50</v>
      </c>
      <c r="C69" s="18">
        <v>49</v>
      </c>
      <c r="D69" s="18">
        <v>47</v>
      </c>
      <c r="E69" s="18">
        <v>45.5</v>
      </c>
      <c r="F69" s="18">
        <v>43.85</v>
      </c>
    </row>
    <row r="70" spans="1:6" x14ac:dyDescent="0.25">
      <c r="A70" s="16">
        <v>39084</v>
      </c>
      <c r="B70" s="18">
        <v>50.05</v>
      </c>
      <c r="C70" s="18">
        <v>49</v>
      </c>
      <c r="D70" s="18">
        <v>47</v>
      </c>
      <c r="E70" s="18">
        <v>45.5</v>
      </c>
      <c r="F70" s="18">
        <v>44</v>
      </c>
    </row>
    <row r="71" spans="1:6" x14ac:dyDescent="0.25">
      <c r="A71" s="16">
        <v>39085</v>
      </c>
      <c r="B71" s="18">
        <v>50.05</v>
      </c>
      <c r="C71" s="18">
        <v>49</v>
      </c>
      <c r="D71" s="18">
        <v>47</v>
      </c>
      <c r="E71" s="18">
        <v>45.5</v>
      </c>
      <c r="F71" s="18">
        <v>44</v>
      </c>
    </row>
    <row r="72" spans="1:6" x14ac:dyDescent="0.25">
      <c r="A72" s="16">
        <v>39086</v>
      </c>
      <c r="B72" s="18">
        <v>50</v>
      </c>
      <c r="C72" s="18">
        <v>49</v>
      </c>
      <c r="D72" s="18">
        <v>47</v>
      </c>
      <c r="E72" s="18">
        <v>45.4</v>
      </c>
      <c r="F72" s="18">
        <v>43.85</v>
      </c>
    </row>
    <row r="73" spans="1:6" x14ac:dyDescent="0.25">
      <c r="A73" s="16">
        <v>39087</v>
      </c>
      <c r="B73" s="18">
        <v>50</v>
      </c>
      <c r="C73" s="18">
        <v>49</v>
      </c>
      <c r="D73" s="18">
        <v>47</v>
      </c>
      <c r="E73" s="18">
        <v>45.4</v>
      </c>
      <c r="F73" s="18">
        <v>43.85</v>
      </c>
    </row>
    <row r="74" spans="1:6" x14ac:dyDescent="0.25">
      <c r="A74" s="16">
        <v>39090</v>
      </c>
      <c r="B74" s="18">
        <v>50</v>
      </c>
      <c r="C74" s="18">
        <v>49</v>
      </c>
      <c r="D74" s="18">
        <v>47</v>
      </c>
      <c r="E74" s="18">
        <v>45.4</v>
      </c>
      <c r="F74" s="18">
        <v>43.7</v>
      </c>
    </row>
    <row r="75" spans="1:6" x14ac:dyDescent="0.25">
      <c r="A75" s="16">
        <v>39091</v>
      </c>
      <c r="B75" s="18">
        <v>50.1</v>
      </c>
      <c r="C75" s="18">
        <v>49</v>
      </c>
      <c r="D75" s="18">
        <v>47</v>
      </c>
      <c r="E75" s="18">
        <v>45.4</v>
      </c>
      <c r="F75" s="18">
        <v>43.7</v>
      </c>
    </row>
    <row r="76" spans="1:6" x14ac:dyDescent="0.25">
      <c r="A76" s="16">
        <v>39092</v>
      </c>
      <c r="B76" s="18">
        <v>50</v>
      </c>
      <c r="C76" s="18">
        <v>49</v>
      </c>
      <c r="D76" s="18">
        <v>47</v>
      </c>
      <c r="E76" s="18">
        <v>45.3</v>
      </c>
      <c r="F76" s="18">
        <v>43.7</v>
      </c>
    </row>
    <row r="77" spans="1:6" x14ac:dyDescent="0.25">
      <c r="A77" s="16">
        <v>39093</v>
      </c>
      <c r="B77" s="18">
        <v>50</v>
      </c>
      <c r="C77" s="18">
        <v>48.9</v>
      </c>
      <c r="D77" s="18">
        <v>47</v>
      </c>
      <c r="E77" s="18">
        <v>45.3</v>
      </c>
      <c r="F77" s="18">
        <v>43.7</v>
      </c>
    </row>
    <row r="78" spans="1:6" x14ac:dyDescent="0.25">
      <c r="A78" s="16">
        <v>39094</v>
      </c>
      <c r="B78" s="18">
        <v>50.05</v>
      </c>
      <c r="C78" s="18">
        <v>48.9</v>
      </c>
      <c r="D78" s="18">
        <v>47</v>
      </c>
      <c r="E78" s="18">
        <v>45.3</v>
      </c>
      <c r="F78" s="18">
        <v>43.7</v>
      </c>
    </row>
    <row r="79" spans="1:6" x14ac:dyDescent="0.25">
      <c r="A79" s="16">
        <v>39097</v>
      </c>
      <c r="B79" s="18">
        <v>50.1</v>
      </c>
      <c r="C79" s="18">
        <v>48.8</v>
      </c>
      <c r="D79" s="18">
        <v>47</v>
      </c>
      <c r="E79" s="18">
        <v>45.3</v>
      </c>
      <c r="F79" s="18">
        <v>43.7</v>
      </c>
    </row>
    <row r="80" spans="1:6" x14ac:dyDescent="0.25">
      <c r="A80" s="16">
        <v>39098</v>
      </c>
      <c r="B80" s="18">
        <v>50.1</v>
      </c>
      <c r="C80" s="18">
        <v>48.8</v>
      </c>
      <c r="D80" s="18">
        <v>47</v>
      </c>
      <c r="E80" s="18">
        <v>45.3</v>
      </c>
      <c r="F80" s="18">
        <v>43.7</v>
      </c>
    </row>
    <row r="81" spans="1:7" x14ac:dyDescent="0.25">
      <c r="A81" s="16">
        <v>39099</v>
      </c>
      <c r="B81" s="18">
        <v>50.05</v>
      </c>
      <c r="C81" s="18">
        <v>48.9</v>
      </c>
      <c r="D81" s="18">
        <v>47</v>
      </c>
      <c r="E81" s="18">
        <v>45.15</v>
      </c>
      <c r="F81" s="18">
        <v>43.35</v>
      </c>
      <c r="G81" s="17"/>
    </row>
    <row r="82" spans="1:7" x14ac:dyDescent="0.25">
      <c r="A82" s="16">
        <v>39100</v>
      </c>
      <c r="B82" s="18">
        <v>50.05</v>
      </c>
      <c r="C82" s="18">
        <v>48.9</v>
      </c>
      <c r="D82" s="18">
        <v>47</v>
      </c>
      <c r="E82" s="18">
        <v>45.3</v>
      </c>
      <c r="F82" s="18">
        <v>43.7</v>
      </c>
      <c r="G82" s="17"/>
    </row>
    <row r="83" spans="1:7" x14ac:dyDescent="0.25">
      <c r="A83" s="16">
        <v>39101</v>
      </c>
      <c r="B83" s="18">
        <v>50</v>
      </c>
      <c r="C83" s="18">
        <v>48.8</v>
      </c>
      <c r="D83" s="18">
        <v>46.85</v>
      </c>
      <c r="E83" s="18">
        <v>45</v>
      </c>
      <c r="F83" s="18">
        <v>43</v>
      </c>
      <c r="G83" s="17"/>
    </row>
    <row r="84" spans="1:7" x14ac:dyDescent="0.25">
      <c r="A84" s="16">
        <v>39104</v>
      </c>
      <c r="B84" s="18">
        <v>50</v>
      </c>
      <c r="C84" s="18">
        <v>48.8</v>
      </c>
      <c r="D84" s="18">
        <v>46.85</v>
      </c>
      <c r="E84" s="18">
        <v>45</v>
      </c>
      <c r="F84" s="18">
        <v>42.9</v>
      </c>
      <c r="G84" s="17"/>
    </row>
    <row r="85" spans="1:7" x14ac:dyDescent="0.25">
      <c r="A85" s="16">
        <v>39105</v>
      </c>
      <c r="B85" s="18">
        <v>50</v>
      </c>
      <c r="C85" s="18">
        <v>48.79</v>
      </c>
      <c r="D85" s="18">
        <v>47</v>
      </c>
      <c r="E85" s="18">
        <v>45</v>
      </c>
      <c r="F85" s="18">
        <v>42.9</v>
      </c>
      <c r="G85" s="17"/>
    </row>
    <row r="86" spans="1:7" x14ac:dyDescent="0.25">
      <c r="A86" s="16">
        <v>39106</v>
      </c>
      <c r="B86" s="18">
        <v>50</v>
      </c>
      <c r="C86" s="18">
        <v>48.8</v>
      </c>
      <c r="D86" s="18">
        <v>47</v>
      </c>
      <c r="E86" s="18">
        <v>45</v>
      </c>
      <c r="F86" s="18">
        <v>42.9</v>
      </c>
      <c r="G86" s="17"/>
    </row>
    <row r="87" spans="1:7" x14ac:dyDescent="0.25">
      <c r="A87" s="16">
        <v>39107</v>
      </c>
      <c r="B87" s="18">
        <v>50</v>
      </c>
      <c r="C87" s="18">
        <v>48.8</v>
      </c>
      <c r="D87" s="18">
        <v>47</v>
      </c>
      <c r="E87" s="18">
        <v>45</v>
      </c>
      <c r="F87" s="18">
        <v>42.9</v>
      </c>
      <c r="G87" s="17"/>
    </row>
    <row r="88" spans="1:7" x14ac:dyDescent="0.25">
      <c r="A88" s="16">
        <v>39108</v>
      </c>
      <c r="B88" s="18">
        <v>50</v>
      </c>
      <c r="C88" s="18">
        <v>48.8</v>
      </c>
      <c r="D88" s="18">
        <v>47</v>
      </c>
      <c r="E88" s="18">
        <v>45</v>
      </c>
      <c r="F88" s="18">
        <v>42.9</v>
      </c>
      <c r="G88" s="17"/>
    </row>
    <row r="89" spans="1:7" x14ac:dyDescent="0.25">
      <c r="A89" s="16">
        <v>39111</v>
      </c>
      <c r="B89" s="18">
        <v>50</v>
      </c>
      <c r="C89" s="18">
        <v>48.8</v>
      </c>
      <c r="D89" s="18">
        <v>47</v>
      </c>
      <c r="E89" s="18">
        <v>45</v>
      </c>
      <c r="F89" s="18">
        <v>42.9</v>
      </c>
      <c r="G89" s="17"/>
    </row>
    <row r="90" spans="1:7" x14ac:dyDescent="0.25">
      <c r="A90" s="16">
        <v>39112</v>
      </c>
      <c r="B90" s="18">
        <v>50</v>
      </c>
      <c r="C90" s="18">
        <v>48.8</v>
      </c>
      <c r="D90" s="18">
        <v>47</v>
      </c>
      <c r="E90" s="18">
        <v>45</v>
      </c>
      <c r="F90" s="18">
        <v>42.9</v>
      </c>
      <c r="G90" s="17"/>
    </row>
    <row r="91" spans="1:7" x14ac:dyDescent="0.25">
      <c r="A91" s="16">
        <v>39113</v>
      </c>
      <c r="B91" s="17"/>
      <c r="C91" s="18">
        <v>48.8</v>
      </c>
      <c r="D91" s="18">
        <v>47</v>
      </c>
      <c r="E91" s="18">
        <v>45.35</v>
      </c>
      <c r="F91" s="18">
        <v>43.5</v>
      </c>
      <c r="G91" s="18">
        <v>42</v>
      </c>
    </row>
    <row r="92" spans="1:7" x14ac:dyDescent="0.25">
      <c r="A92" s="16">
        <v>39114</v>
      </c>
      <c r="B92" s="17"/>
      <c r="C92" s="18">
        <v>48.8</v>
      </c>
      <c r="D92" s="18">
        <v>47</v>
      </c>
      <c r="E92" s="18">
        <v>45.35</v>
      </c>
      <c r="F92" s="18">
        <v>43.5</v>
      </c>
      <c r="G92" s="18">
        <v>42</v>
      </c>
    </row>
    <row r="93" spans="1:7" x14ac:dyDescent="0.25">
      <c r="A93" s="16">
        <v>39115</v>
      </c>
      <c r="B93" s="17"/>
      <c r="C93" s="18">
        <v>48.9</v>
      </c>
      <c r="D93" s="18">
        <v>47</v>
      </c>
      <c r="E93" s="18">
        <v>45.35</v>
      </c>
      <c r="F93" s="18">
        <v>43.5</v>
      </c>
      <c r="G93" s="18">
        <v>42</v>
      </c>
    </row>
    <row r="94" spans="1:7" x14ac:dyDescent="0.25">
      <c r="A94" s="16">
        <v>39118</v>
      </c>
      <c r="B94" s="17"/>
      <c r="C94" s="18">
        <v>49</v>
      </c>
      <c r="D94" s="18">
        <v>47</v>
      </c>
      <c r="E94" s="18">
        <v>45.4</v>
      </c>
      <c r="F94" s="18">
        <v>44</v>
      </c>
      <c r="G94" s="18">
        <v>42</v>
      </c>
    </row>
    <row r="95" spans="1:7" x14ac:dyDescent="0.25">
      <c r="A95" s="16">
        <v>39119</v>
      </c>
      <c r="B95" s="17"/>
      <c r="C95" s="18">
        <v>49</v>
      </c>
      <c r="D95" s="18">
        <v>47</v>
      </c>
      <c r="E95" s="18">
        <v>45.4</v>
      </c>
      <c r="F95" s="18">
        <v>44</v>
      </c>
      <c r="G95" s="18">
        <v>41.5</v>
      </c>
    </row>
    <row r="96" spans="1:7" x14ac:dyDescent="0.25">
      <c r="A96" s="16">
        <v>39120</v>
      </c>
      <c r="B96" s="17"/>
      <c r="C96" s="18">
        <v>49</v>
      </c>
      <c r="D96" s="18">
        <v>47</v>
      </c>
      <c r="E96" s="18">
        <v>45.45</v>
      </c>
      <c r="F96" s="18">
        <v>44</v>
      </c>
      <c r="G96" s="18">
        <v>41</v>
      </c>
    </row>
    <row r="97" spans="1:7" x14ac:dyDescent="0.25">
      <c r="A97" s="16">
        <v>39121</v>
      </c>
      <c r="B97" s="17"/>
      <c r="C97" s="18">
        <v>49</v>
      </c>
      <c r="D97" s="18">
        <v>47</v>
      </c>
      <c r="E97" s="18">
        <v>45.45</v>
      </c>
      <c r="F97" s="18">
        <v>44</v>
      </c>
      <c r="G97" s="18">
        <v>41</v>
      </c>
    </row>
    <row r="98" spans="1:7" x14ac:dyDescent="0.25">
      <c r="A98" s="16">
        <v>39122</v>
      </c>
      <c r="B98" s="17"/>
      <c r="C98" s="18">
        <v>49</v>
      </c>
      <c r="D98" s="18">
        <v>47</v>
      </c>
      <c r="E98" s="18">
        <v>45.4</v>
      </c>
      <c r="F98" s="18">
        <v>44</v>
      </c>
      <c r="G98" s="18">
        <v>41</v>
      </c>
    </row>
    <row r="99" spans="1:7" x14ac:dyDescent="0.25">
      <c r="A99" s="16">
        <v>39125</v>
      </c>
      <c r="B99" s="17"/>
      <c r="C99" s="18">
        <v>49</v>
      </c>
      <c r="D99" s="18">
        <v>47</v>
      </c>
      <c r="E99" s="18">
        <v>45.35</v>
      </c>
      <c r="F99" s="18">
        <v>43.75</v>
      </c>
      <c r="G99" s="18">
        <v>41</v>
      </c>
    </row>
    <row r="100" spans="1:7" x14ac:dyDescent="0.25">
      <c r="A100" s="16">
        <v>39126</v>
      </c>
      <c r="B100" s="17"/>
      <c r="C100" s="18">
        <v>49</v>
      </c>
      <c r="D100" s="18">
        <v>47</v>
      </c>
      <c r="E100" s="18">
        <v>45.35</v>
      </c>
      <c r="F100" s="18">
        <v>43.75</v>
      </c>
      <c r="G100" s="18">
        <v>41</v>
      </c>
    </row>
    <row r="101" spans="1:7" x14ac:dyDescent="0.25">
      <c r="A101" s="16">
        <v>39127</v>
      </c>
      <c r="B101" s="17"/>
      <c r="C101" s="18">
        <v>48.9</v>
      </c>
      <c r="D101" s="18">
        <v>47</v>
      </c>
      <c r="E101" s="18">
        <v>45.3</v>
      </c>
      <c r="F101" s="18">
        <v>43.75</v>
      </c>
      <c r="G101" s="18">
        <v>41</v>
      </c>
    </row>
    <row r="102" spans="1:7" x14ac:dyDescent="0.25">
      <c r="A102" s="16">
        <v>39128</v>
      </c>
      <c r="B102" s="17"/>
      <c r="C102" s="18">
        <v>48.9</v>
      </c>
      <c r="D102" s="18">
        <v>47</v>
      </c>
      <c r="E102" s="18">
        <v>45.3</v>
      </c>
      <c r="F102" s="18">
        <v>43.75</v>
      </c>
      <c r="G102" s="18">
        <v>41</v>
      </c>
    </row>
    <row r="103" spans="1:7" x14ac:dyDescent="0.25">
      <c r="A103" s="16">
        <v>39129</v>
      </c>
      <c r="B103" s="17"/>
      <c r="C103" s="18">
        <v>48.9</v>
      </c>
      <c r="D103" s="18">
        <v>47</v>
      </c>
      <c r="E103" s="18">
        <v>45.3</v>
      </c>
      <c r="F103" s="18">
        <v>43.75</v>
      </c>
      <c r="G103" s="18">
        <v>41</v>
      </c>
    </row>
    <row r="104" spans="1:7" x14ac:dyDescent="0.25">
      <c r="A104" s="16">
        <v>39134</v>
      </c>
      <c r="B104" s="17"/>
      <c r="C104" s="18">
        <v>49</v>
      </c>
      <c r="D104" s="18">
        <v>47</v>
      </c>
      <c r="E104" s="18">
        <v>45.35</v>
      </c>
      <c r="F104" s="18">
        <v>43.9</v>
      </c>
      <c r="G104" s="18">
        <v>41</v>
      </c>
    </row>
    <row r="105" spans="1:7" x14ac:dyDescent="0.25">
      <c r="A105" s="16">
        <v>39135</v>
      </c>
      <c r="B105" s="17"/>
      <c r="C105" s="18">
        <v>48.9</v>
      </c>
      <c r="D105" s="18">
        <v>47</v>
      </c>
      <c r="E105" s="18">
        <v>45.35</v>
      </c>
      <c r="F105" s="18">
        <v>43.9</v>
      </c>
      <c r="G105" s="18">
        <v>41</v>
      </c>
    </row>
    <row r="106" spans="1:7" x14ac:dyDescent="0.25">
      <c r="A106" s="16">
        <v>39136</v>
      </c>
      <c r="B106" s="17"/>
      <c r="C106" s="18">
        <v>49</v>
      </c>
      <c r="D106" s="18">
        <v>47</v>
      </c>
      <c r="E106" s="18">
        <v>45.35</v>
      </c>
      <c r="F106" s="18">
        <v>43.9</v>
      </c>
      <c r="G106" s="18">
        <v>41</v>
      </c>
    </row>
    <row r="107" spans="1:7" x14ac:dyDescent="0.25">
      <c r="A107" s="16">
        <v>39139</v>
      </c>
      <c r="B107" s="17"/>
      <c r="C107" s="18">
        <v>49</v>
      </c>
      <c r="D107" s="18">
        <v>47</v>
      </c>
      <c r="E107" s="18">
        <v>45.4</v>
      </c>
      <c r="F107" s="18">
        <v>43.95</v>
      </c>
      <c r="G107" s="18">
        <v>41</v>
      </c>
    </row>
    <row r="108" spans="1:7" x14ac:dyDescent="0.25">
      <c r="A108" s="16">
        <v>39140</v>
      </c>
      <c r="B108" s="17"/>
      <c r="C108" s="18">
        <v>48.8</v>
      </c>
      <c r="D108" s="18">
        <v>47</v>
      </c>
      <c r="E108" s="18">
        <v>45.3</v>
      </c>
      <c r="F108" s="18">
        <v>43.75</v>
      </c>
      <c r="G108" s="18">
        <v>41</v>
      </c>
    </row>
    <row r="109" spans="1:7" x14ac:dyDescent="0.25">
      <c r="A109" s="16">
        <v>39141</v>
      </c>
      <c r="B109" s="17"/>
      <c r="C109" s="18">
        <v>48.8</v>
      </c>
      <c r="D109" s="18">
        <v>47</v>
      </c>
      <c r="E109" s="18">
        <v>45.3</v>
      </c>
      <c r="F109" s="18">
        <v>43.75</v>
      </c>
      <c r="G109" s="18">
        <v>41</v>
      </c>
    </row>
    <row r="110" spans="1:7" x14ac:dyDescent="0.25">
      <c r="A110" s="16">
        <v>39142</v>
      </c>
      <c r="B110" s="17"/>
      <c r="C110" s="18">
        <v>48.8</v>
      </c>
      <c r="D110" s="18">
        <v>47</v>
      </c>
      <c r="E110" s="18">
        <v>45.3</v>
      </c>
      <c r="F110" s="18">
        <v>43.75</v>
      </c>
      <c r="G110" s="18">
        <v>41</v>
      </c>
    </row>
    <row r="111" spans="1:7" x14ac:dyDescent="0.25">
      <c r="A111" s="16">
        <v>39143</v>
      </c>
      <c r="B111" s="17"/>
      <c r="C111" s="18">
        <v>48.84</v>
      </c>
      <c r="D111" s="18">
        <v>47</v>
      </c>
      <c r="E111" s="18">
        <v>45.35</v>
      </c>
      <c r="F111" s="18">
        <v>43.9</v>
      </c>
      <c r="G111" s="18">
        <v>41.4</v>
      </c>
    </row>
    <row r="112" spans="1:7" x14ac:dyDescent="0.25">
      <c r="A112" s="16">
        <v>39146</v>
      </c>
      <c r="B112" s="17"/>
      <c r="C112" s="18">
        <v>48.84</v>
      </c>
      <c r="D112" s="18">
        <v>47</v>
      </c>
      <c r="E112" s="18">
        <v>45.3</v>
      </c>
      <c r="F112" s="18">
        <v>43.75</v>
      </c>
      <c r="G112" s="18">
        <v>41</v>
      </c>
    </row>
    <row r="113" spans="1:7" x14ac:dyDescent="0.25">
      <c r="A113" s="16">
        <v>39147</v>
      </c>
      <c r="B113" s="17"/>
      <c r="C113" s="18">
        <v>48.8</v>
      </c>
      <c r="D113" s="18">
        <v>47</v>
      </c>
      <c r="E113" s="18">
        <v>45.3</v>
      </c>
      <c r="F113" s="18">
        <v>43.75</v>
      </c>
      <c r="G113" s="18">
        <v>41</v>
      </c>
    </row>
    <row r="114" spans="1:7" x14ac:dyDescent="0.25">
      <c r="A114" s="16">
        <v>39148</v>
      </c>
      <c r="B114" s="17"/>
      <c r="C114" s="18">
        <v>48.8</v>
      </c>
      <c r="D114" s="18">
        <v>47</v>
      </c>
      <c r="E114" s="18">
        <v>45.35</v>
      </c>
      <c r="F114" s="18">
        <v>43.9</v>
      </c>
      <c r="G114" s="18">
        <v>41.4</v>
      </c>
    </row>
    <row r="115" spans="1:7" x14ac:dyDescent="0.25">
      <c r="A115" s="16">
        <v>39149</v>
      </c>
      <c r="B115" s="17"/>
      <c r="C115" s="18">
        <v>48.8</v>
      </c>
      <c r="D115" s="18">
        <v>47</v>
      </c>
      <c r="E115" s="18">
        <v>45.35</v>
      </c>
      <c r="F115" s="18">
        <v>43.9</v>
      </c>
      <c r="G115" s="18">
        <v>41.8</v>
      </c>
    </row>
    <row r="116" spans="1:7" x14ac:dyDescent="0.25">
      <c r="A116" s="16">
        <v>39150</v>
      </c>
      <c r="B116" s="17"/>
      <c r="C116" s="18">
        <v>48.84</v>
      </c>
      <c r="D116" s="18">
        <v>47</v>
      </c>
      <c r="E116" s="18">
        <v>45.4</v>
      </c>
      <c r="F116" s="18">
        <v>43.9</v>
      </c>
      <c r="G116" s="18">
        <v>42</v>
      </c>
    </row>
    <row r="117" spans="1:7" x14ac:dyDescent="0.25">
      <c r="A117" s="16">
        <v>39153</v>
      </c>
      <c r="B117" s="17"/>
      <c r="C117" s="18">
        <v>48.8</v>
      </c>
      <c r="D117" s="18">
        <v>47</v>
      </c>
      <c r="E117" s="18">
        <v>45.45</v>
      </c>
      <c r="F117" s="18">
        <v>43.9</v>
      </c>
      <c r="G117" s="18">
        <v>42</v>
      </c>
    </row>
    <row r="118" spans="1:7" x14ac:dyDescent="0.25">
      <c r="A118" s="16">
        <v>39154</v>
      </c>
      <c r="B118" s="17"/>
      <c r="C118" s="18">
        <v>48.8</v>
      </c>
      <c r="D118" s="18">
        <v>47</v>
      </c>
      <c r="E118" s="18">
        <v>45.45</v>
      </c>
      <c r="F118" s="18">
        <v>43.9</v>
      </c>
      <c r="G118" s="18">
        <v>42</v>
      </c>
    </row>
    <row r="119" spans="1:7" x14ac:dyDescent="0.25">
      <c r="A119" s="16">
        <v>39155</v>
      </c>
      <c r="B119" s="17"/>
      <c r="C119" s="18">
        <v>48.8</v>
      </c>
      <c r="D119" s="18">
        <v>47</v>
      </c>
      <c r="E119" s="18">
        <v>45.45</v>
      </c>
      <c r="F119" s="18">
        <v>43.9</v>
      </c>
      <c r="G119" s="18">
        <v>42</v>
      </c>
    </row>
    <row r="120" spans="1:7" x14ac:dyDescent="0.25">
      <c r="A120" s="16">
        <v>39156</v>
      </c>
      <c r="B120" s="17"/>
      <c r="C120" s="18">
        <v>48.84</v>
      </c>
      <c r="D120" s="18">
        <v>47</v>
      </c>
      <c r="E120" s="18">
        <v>45.5</v>
      </c>
      <c r="F120" s="18">
        <v>43.95</v>
      </c>
      <c r="G120" s="18">
        <v>42</v>
      </c>
    </row>
    <row r="121" spans="1:7" x14ac:dyDescent="0.25">
      <c r="A121" s="16">
        <v>39157</v>
      </c>
      <c r="B121" s="17"/>
      <c r="C121" s="18">
        <v>48.88</v>
      </c>
      <c r="D121" s="18">
        <v>47</v>
      </c>
      <c r="E121" s="18">
        <v>45.5</v>
      </c>
      <c r="F121" s="18">
        <v>43.95</v>
      </c>
      <c r="G121" s="18">
        <v>42</v>
      </c>
    </row>
    <row r="122" spans="1:7" x14ac:dyDescent="0.25">
      <c r="A122" s="16">
        <v>39160</v>
      </c>
      <c r="B122" s="17"/>
      <c r="C122" s="18">
        <v>48.88</v>
      </c>
      <c r="D122" s="18">
        <v>47</v>
      </c>
      <c r="E122" s="18">
        <v>45.5</v>
      </c>
      <c r="F122" s="18">
        <v>43.95</v>
      </c>
      <c r="G122" s="18">
        <v>42</v>
      </c>
    </row>
    <row r="123" spans="1:7" x14ac:dyDescent="0.25">
      <c r="A123" s="16">
        <v>39161</v>
      </c>
      <c r="B123" s="17"/>
      <c r="C123" s="18">
        <v>48.88</v>
      </c>
      <c r="D123" s="18">
        <v>47</v>
      </c>
      <c r="E123" s="18">
        <v>45.5</v>
      </c>
      <c r="F123" s="18">
        <v>43.95</v>
      </c>
      <c r="G123" s="18">
        <v>42</v>
      </c>
    </row>
    <row r="124" spans="1:7" x14ac:dyDescent="0.25">
      <c r="A124" s="16">
        <v>39162</v>
      </c>
      <c r="B124" s="17"/>
      <c r="C124" s="18">
        <v>48.88</v>
      </c>
      <c r="D124" s="18">
        <v>47</v>
      </c>
      <c r="E124" s="18">
        <v>45.5</v>
      </c>
      <c r="F124" s="18">
        <v>43.95</v>
      </c>
      <c r="G124" s="18">
        <v>42</v>
      </c>
    </row>
    <row r="125" spans="1:7" x14ac:dyDescent="0.25">
      <c r="A125" s="16">
        <v>39163</v>
      </c>
      <c r="B125" s="17"/>
      <c r="C125" s="18">
        <v>48.7</v>
      </c>
      <c r="D125" s="18">
        <v>46.5</v>
      </c>
      <c r="E125" s="18">
        <v>45.3</v>
      </c>
      <c r="F125" s="18">
        <v>43.9</v>
      </c>
      <c r="G125" s="18">
        <v>41.9</v>
      </c>
    </row>
    <row r="126" spans="1:7" x14ac:dyDescent="0.25">
      <c r="A126" s="16">
        <v>39164</v>
      </c>
      <c r="B126" s="17"/>
      <c r="C126" s="18">
        <v>48.52</v>
      </c>
      <c r="D126" s="18">
        <v>46.5</v>
      </c>
      <c r="E126" s="18">
        <v>45</v>
      </c>
      <c r="F126" s="18">
        <v>43.55</v>
      </c>
      <c r="G126" s="18">
        <v>41.8</v>
      </c>
    </row>
    <row r="127" spans="1:7" x14ac:dyDescent="0.25">
      <c r="A127" s="16">
        <v>39167</v>
      </c>
      <c r="B127" s="17"/>
      <c r="C127" s="18">
        <v>48.52</v>
      </c>
      <c r="D127" s="18">
        <v>46.5</v>
      </c>
      <c r="E127" s="18">
        <v>45</v>
      </c>
      <c r="F127" s="18">
        <v>43.55</v>
      </c>
      <c r="G127" s="18">
        <v>41.8</v>
      </c>
    </row>
    <row r="128" spans="1:7" x14ac:dyDescent="0.25">
      <c r="A128" s="16">
        <v>39168</v>
      </c>
      <c r="B128" s="17"/>
      <c r="C128" s="18">
        <v>48.5</v>
      </c>
      <c r="D128" s="18">
        <v>46.47</v>
      </c>
      <c r="E128" s="18">
        <v>44</v>
      </c>
      <c r="F128" s="18">
        <v>43</v>
      </c>
      <c r="G128" s="18">
        <v>41.4</v>
      </c>
    </row>
    <row r="129" spans="1:7" x14ac:dyDescent="0.25">
      <c r="A129" s="16">
        <v>39169</v>
      </c>
      <c r="B129" s="17"/>
      <c r="C129" s="18">
        <v>48.5</v>
      </c>
      <c r="D129" s="18">
        <v>46.47</v>
      </c>
      <c r="E129" s="18">
        <v>44</v>
      </c>
      <c r="F129" s="18">
        <v>43</v>
      </c>
      <c r="G129" s="18">
        <v>41.4</v>
      </c>
    </row>
    <row r="130" spans="1:7" x14ac:dyDescent="0.25">
      <c r="A130" s="16">
        <v>39170</v>
      </c>
      <c r="B130" s="17"/>
      <c r="C130" s="18">
        <v>48.5</v>
      </c>
      <c r="D130" s="18">
        <v>46.1</v>
      </c>
      <c r="E130" s="18">
        <v>44</v>
      </c>
      <c r="F130" s="18">
        <v>42.75</v>
      </c>
      <c r="G130" s="18">
        <v>40.9</v>
      </c>
    </row>
    <row r="131" spans="1:7" x14ac:dyDescent="0.25">
      <c r="A131" s="16">
        <v>39171</v>
      </c>
      <c r="B131" s="17"/>
      <c r="C131" s="18">
        <v>48.4</v>
      </c>
      <c r="D131" s="18">
        <v>45.4</v>
      </c>
      <c r="E131" s="18">
        <v>43.32</v>
      </c>
      <c r="F131" s="18">
        <v>42.35</v>
      </c>
      <c r="G131" s="18">
        <v>40</v>
      </c>
    </row>
    <row r="132" spans="1:7" x14ac:dyDescent="0.25">
      <c r="A132" s="16">
        <v>39174</v>
      </c>
      <c r="B132" s="17"/>
      <c r="C132" s="18">
        <v>48.4</v>
      </c>
      <c r="D132" s="18">
        <v>45</v>
      </c>
      <c r="E132" s="18">
        <v>43.3</v>
      </c>
      <c r="F132" s="18">
        <v>42.1</v>
      </c>
      <c r="G132" s="18">
        <v>40</v>
      </c>
    </row>
    <row r="133" spans="1:7" x14ac:dyDescent="0.25">
      <c r="A133" s="16">
        <v>39175</v>
      </c>
      <c r="B133" s="17"/>
      <c r="C133" s="18">
        <v>48.4</v>
      </c>
      <c r="D133" s="18">
        <v>45.4</v>
      </c>
      <c r="E133" s="18">
        <v>43.31</v>
      </c>
      <c r="F133" s="18">
        <v>42</v>
      </c>
      <c r="G133" s="18">
        <v>40</v>
      </c>
    </row>
    <row r="134" spans="1:7" x14ac:dyDescent="0.25">
      <c r="A134" s="16">
        <v>39176</v>
      </c>
      <c r="B134" s="17"/>
      <c r="C134" s="18">
        <v>47.66</v>
      </c>
      <c r="D134" s="18">
        <v>44.21</v>
      </c>
      <c r="E134" s="18">
        <v>43.15</v>
      </c>
      <c r="F134" s="18">
        <v>42</v>
      </c>
      <c r="G134" s="18">
        <v>40</v>
      </c>
    </row>
    <row r="135" spans="1:7" x14ac:dyDescent="0.25">
      <c r="A135" s="16">
        <v>39177</v>
      </c>
      <c r="B135" s="17"/>
      <c r="C135" s="18">
        <v>46.5</v>
      </c>
      <c r="D135" s="18">
        <v>44</v>
      </c>
      <c r="E135" s="18">
        <v>42.9</v>
      </c>
      <c r="F135" s="18">
        <v>41.5</v>
      </c>
      <c r="G135" s="18">
        <v>40</v>
      </c>
    </row>
    <row r="136" spans="1:7" x14ac:dyDescent="0.25">
      <c r="A136" s="16">
        <v>39181</v>
      </c>
      <c r="B136" s="17"/>
      <c r="C136" s="18">
        <v>44</v>
      </c>
      <c r="D136" s="18">
        <v>42.7</v>
      </c>
      <c r="E136" s="18">
        <v>41.44</v>
      </c>
      <c r="F136" s="18">
        <v>40</v>
      </c>
      <c r="G136" s="18">
        <v>40</v>
      </c>
    </row>
    <row r="137" spans="1:7" x14ac:dyDescent="0.25">
      <c r="A137" s="16">
        <v>39182</v>
      </c>
      <c r="B137" s="17"/>
      <c r="C137" s="18">
        <v>44</v>
      </c>
      <c r="D137" s="18">
        <v>42.6</v>
      </c>
      <c r="E137" s="18">
        <v>41</v>
      </c>
      <c r="F137" s="18">
        <v>40</v>
      </c>
      <c r="G137" s="18">
        <v>40</v>
      </c>
    </row>
    <row r="138" spans="1:7" x14ac:dyDescent="0.25">
      <c r="A138" s="16">
        <v>39183</v>
      </c>
      <c r="B138" s="17"/>
      <c r="C138" s="18">
        <v>44</v>
      </c>
      <c r="D138" s="18">
        <v>42.55</v>
      </c>
      <c r="E138" s="18">
        <v>40.200000000000003</v>
      </c>
      <c r="F138" s="18">
        <v>39.700000000000003</v>
      </c>
      <c r="G138" s="18">
        <v>38.35</v>
      </c>
    </row>
    <row r="139" spans="1:7" x14ac:dyDescent="0.25">
      <c r="A139" s="16">
        <v>39184</v>
      </c>
      <c r="B139" s="17"/>
      <c r="C139" s="18">
        <v>43.9</v>
      </c>
      <c r="D139" s="18">
        <v>42.15</v>
      </c>
      <c r="E139" s="18">
        <v>40</v>
      </c>
      <c r="F139" s="18">
        <v>38.5</v>
      </c>
      <c r="G139" s="18">
        <v>37</v>
      </c>
    </row>
    <row r="140" spans="1:7" x14ac:dyDescent="0.25">
      <c r="A140" s="16">
        <v>39185</v>
      </c>
      <c r="B140" s="17"/>
      <c r="C140" s="18">
        <v>43.9</v>
      </c>
      <c r="D140" s="18">
        <v>42</v>
      </c>
      <c r="E140" s="18">
        <v>40</v>
      </c>
      <c r="F140" s="18">
        <v>38.5</v>
      </c>
      <c r="G140" s="18">
        <v>37</v>
      </c>
    </row>
    <row r="141" spans="1:7" x14ac:dyDescent="0.25">
      <c r="A141" s="16">
        <v>39188</v>
      </c>
      <c r="B141" s="17"/>
      <c r="C141" s="18">
        <v>43.9</v>
      </c>
      <c r="D141" s="18">
        <v>42</v>
      </c>
      <c r="E141" s="18">
        <v>40</v>
      </c>
      <c r="F141" s="18">
        <v>38.25</v>
      </c>
      <c r="G141" s="18">
        <v>37</v>
      </c>
    </row>
    <row r="142" spans="1:7" x14ac:dyDescent="0.25">
      <c r="A142" s="16">
        <v>39189</v>
      </c>
      <c r="B142" s="17"/>
      <c r="C142" s="18">
        <v>43.7</v>
      </c>
      <c r="D142" s="18">
        <v>41.95</v>
      </c>
      <c r="E142" s="18">
        <v>40</v>
      </c>
      <c r="F142" s="18">
        <v>38.25</v>
      </c>
      <c r="G142" s="18">
        <v>37</v>
      </c>
    </row>
    <row r="143" spans="1:7" x14ac:dyDescent="0.25">
      <c r="A143" s="16">
        <v>39190</v>
      </c>
      <c r="B143" s="17"/>
      <c r="C143" s="18">
        <v>43.8</v>
      </c>
      <c r="D143" s="18">
        <v>41.95</v>
      </c>
      <c r="E143" s="18">
        <v>40</v>
      </c>
      <c r="F143" s="18">
        <v>38.25</v>
      </c>
      <c r="G143" s="18">
        <v>37</v>
      </c>
    </row>
    <row r="144" spans="1:7" x14ac:dyDescent="0.25">
      <c r="A144" s="16">
        <v>39191</v>
      </c>
      <c r="B144" s="17"/>
      <c r="C144" s="18">
        <v>43.8</v>
      </c>
      <c r="D144" s="18">
        <v>42</v>
      </c>
      <c r="E144" s="18">
        <v>40</v>
      </c>
      <c r="F144" s="18">
        <v>37.5</v>
      </c>
      <c r="G144" s="18">
        <v>37</v>
      </c>
    </row>
    <row r="145" spans="1:7" x14ac:dyDescent="0.25">
      <c r="A145" s="16">
        <v>39192</v>
      </c>
      <c r="B145" s="17"/>
      <c r="C145" s="18">
        <v>43.7</v>
      </c>
      <c r="D145" s="18">
        <v>41.95</v>
      </c>
      <c r="E145" s="18">
        <v>39.75</v>
      </c>
      <c r="F145" s="18">
        <v>37</v>
      </c>
      <c r="G145" s="18">
        <v>37</v>
      </c>
    </row>
    <row r="146" spans="1:7" x14ac:dyDescent="0.25">
      <c r="A146" s="16">
        <v>39195</v>
      </c>
      <c r="B146" s="17"/>
      <c r="C146" s="18">
        <v>43.7</v>
      </c>
      <c r="D146" s="18">
        <v>41.9</v>
      </c>
      <c r="E146" s="18">
        <v>39.5</v>
      </c>
      <c r="F146" s="18">
        <v>37</v>
      </c>
      <c r="G146" s="18">
        <v>37</v>
      </c>
    </row>
    <row r="147" spans="1:7" x14ac:dyDescent="0.25">
      <c r="A147" s="16">
        <v>39196</v>
      </c>
      <c r="B147" s="17"/>
      <c r="C147" s="18">
        <v>43.7</v>
      </c>
      <c r="D147" s="18">
        <v>41.95</v>
      </c>
      <c r="E147" s="18">
        <v>39.75</v>
      </c>
      <c r="F147" s="18">
        <v>37.5</v>
      </c>
      <c r="G147" s="18">
        <v>37</v>
      </c>
    </row>
    <row r="148" spans="1:7" x14ac:dyDescent="0.25">
      <c r="A148" s="16">
        <v>39197</v>
      </c>
      <c r="B148" s="17"/>
      <c r="C148" s="18">
        <v>43.7</v>
      </c>
      <c r="D148" s="18">
        <v>41.95</v>
      </c>
      <c r="E148" s="18">
        <v>39.5</v>
      </c>
      <c r="F148" s="18">
        <v>37</v>
      </c>
      <c r="G148" s="18">
        <v>37</v>
      </c>
    </row>
    <row r="149" spans="1:7" x14ac:dyDescent="0.25">
      <c r="A149" s="16">
        <v>39198</v>
      </c>
      <c r="B149" s="17"/>
      <c r="C149" s="18">
        <v>43.65</v>
      </c>
      <c r="D149" s="18">
        <v>41.95</v>
      </c>
      <c r="E149" s="18">
        <v>39.5</v>
      </c>
      <c r="F149" s="18">
        <v>37</v>
      </c>
      <c r="G149" s="18">
        <v>37</v>
      </c>
    </row>
    <row r="150" spans="1:7" x14ac:dyDescent="0.25">
      <c r="A150" s="16">
        <v>39199</v>
      </c>
      <c r="B150" s="17"/>
      <c r="C150" s="18">
        <v>43.6</v>
      </c>
      <c r="D150" s="18">
        <v>41.85</v>
      </c>
      <c r="E150" s="18">
        <v>39.5</v>
      </c>
      <c r="F150" s="18">
        <v>37</v>
      </c>
      <c r="G150" s="18">
        <v>37</v>
      </c>
    </row>
    <row r="151" spans="1:7" x14ac:dyDescent="0.25">
      <c r="A151" s="16">
        <v>39202</v>
      </c>
      <c r="B151" s="17"/>
      <c r="C151" s="18">
        <v>43.59</v>
      </c>
      <c r="D151" s="18">
        <v>41.7</v>
      </c>
      <c r="E151" s="18">
        <v>39.200000000000003</v>
      </c>
      <c r="F151" s="18">
        <v>37</v>
      </c>
      <c r="G151" s="18">
        <v>36.1</v>
      </c>
    </row>
    <row r="152" spans="1:7" x14ac:dyDescent="0.25">
      <c r="A152" s="16">
        <v>39204</v>
      </c>
      <c r="B152" s="17"/>
      <c r="C152" s="18">
        <v>43.59</v>
      </c>
      <c r="D152" s="18">
        <v>41.7</v>
      </c>
      <c r="E152" s="18">
        <v>39.200000000000003</v>
      </c>
      <c r="F152" s="18">
        <v>37</v>
      </c>
      <c r="G152" s="18">
        <v>36.1</v>
      </c>
    </row>
    <row r="153" spans="1:7" x14ac:dyDescent="0.25">
      <c r="A153" s="16">
        <v>39205</v>
      </c>
      <c r="B153" s="17"/>
      <c r="C153" s="18">
        <v>43.59</v>
      </c>
      <c r="D153" s="18">
        <v>41.7</v>
      </c>
      <c r="E153" s="18">
        <v>39.200000000000003</v>
      </c>
      <c r="F153" s="18">
        <v>37</v>
      </c>
      <c r="G153" s="18">
        <v>36.1</v>
      </c>
    </row>
    <row r="154" spans="1:7" x14ac:dyDescent="0.25">
      <c r="A154" s="16">
        <v>39206</v>
      </c>
      <c r="B154" s="17"/>
      <c r="C154" s="18">
        <v>43.59</v>
      </c>
      <c r="D154" s="18">
        <v>41.7</v>
      </c>
      <c r="E154" s="18">
        <v>39.200000000000003</v>
      </c>
      <c r="F154" s="18">
        <v>37</v>
      </c>
      <c r="G154" s="18">
        <v>36.1</v>
      </c>
    </row>
    <row r="155" spans="1:7" x14ac:dyDescent="0.25">
      <c r="A155" s="16">
        <v>39209</v>
      </c>
      <c r="B155" s="17"/>
      <c r="C155" s="18">
        <v>43.59</v>
      </c>
      <c r="D155" s="18">
        <v>41.95</v>
      </c>
      <c r="E155" s="18">
        <v>39.35</v>
      </c>
      <c r="F155" s="18">
        <v>37</v>
      </c>
      <c r="G155" s="18">
        <v>35.85</v>
      </c>
    </row>
    <row r="156" spans="1:7" x14ac:dyDescent="0.25">
      <c r="A156" s="16">
        <v>39210</v>
      </c>
      <c r="B156" s="17"/>
      <c r="C156" s="18">
        <v>43.59</v>
      </c>
      <c r="D156" s="18">
        <v>41.95</v>
      </c>
      <c r="E156" s="18">
        <v>39.5</v>
      </c>
      <c r="F156" s="18">
        <v>37</v>
      </c>
      <c r="G156" s="18">
        <v>35.700000000000003</v>
      </c>
    </row>
    <row r="157" spans="1:7" x14ac:dyDescent="0.25">
      <c r="A157" s="16">
        <v>39211</v>
      </c>
      <c r="B157" s="17"/>
      <c r="C157" s="18">
        <v>43.65</v>
      </c>
      <c r="D157" s="18">
        <v>42</v>
      </c>
      <c r="E157" s="18">
        <v>39.5</v>
      </c>
      <c r="F157" s="18">
        <v>37.25</v>
      </c>
      <c r="G157" s="18">
        <v>35.9</v>
      </c>
    </row>
    <row r="158" spans="1:7" x14ac:dyDescent="0.25">
      <c r="A158" s="16">
        <v>39212</v>
      </c>
      <c r="B158" s="17"/>
      <c r="C158" s="18">
        <v>43.7</v>
      </c>
      <c r="D158" s="18">
        <v>42</v>
      </c>
      <c r="E158" s="18">
        <v>39.5</v>
      </c>
      <c r="F158" s="18">
        <v>37.5</v>
      </c>
      <c r="G158" s="18">
        <v>36.1</v>
      </c>
    </row>
    <row r="159" spans="1:7" x14ac:dyDescent="0.25">
      <c r="A159" s="16">
        <v>39213</v>
      </c>
      <c r="B159" s="17"/>
      <c r="C159" s="18">
        <v>43.76</v>
      </c>
      <c r="D159" s="18">
        <v>42</v>
      </c>
      <c r="E159" s="18">
        <v>39.5</v>
      </c>
      <c r="F159" s="18">
        <v>37.5</v>
      </c>
      <c r="G159" s="18">
        <v>36.1</v>
      </c>
    </row>
    <row r="160" spans="1:7" x14ac:dyDescent="0.25">
      <c r="A160" s="16">
        <v>39216</v>
      </c>
      <c r="B160" s="17"/>
      <c r="C160" s="18">
        <v>43.9</v>
      </c>
      <c r="D160" s="18">
        <v>42</v>
      </c>
      <c r="E160" s="18">
        <v>39.799999999999997</v>
      </c>
      <c r="F160" s="18">
        <v>37.75</v>
      </c>
      <c r="G160" s="18">
        <v>37</v>
      </c>
    </row>
    <row r="161" spans="1:7" x14ac:dyDescent="0.25">
      <c r="A161" s="16">
        <v>39217</v>
      </c>
      <c r="B161" s="17"/>
      <c r="C161" s="18">
        <v>43.9</v>
      </c>
      <c r="D161" s="18">
        <v>42</v>
      </c>
      <c r="E161" s="18">
        <v>39.9</v>
      </c>
      <c r="F161" s="18">
        <v>38</v>
      </c>
      <c r="G161" s="18">
        <v>37</v>
      </c>
    </row>
    <row r="162" spans="1:7" x14ac:dyDescent="0.25">
      <c r="A162" s="16">
        <v>39218</v>
      </c>
      <c r="B162" s="17"/>
      <c r="C162" s="18">
        <v>43.9</v>
      </c>
      <c r="D162" s="18">
        <v>42</v>
      </c>
      <c r="E162" s="18">
        <v>39.9</v>
      </c>
      <c r="F162" s="18">
        <v>38</v>
      </c>
      <c r="G162" s="18">
        <v>37</v>
      </c>
    </row>
    <row r="163" spans="1:7" x14ac:dyDescent="0.25">
      <c r="A163" s="16">
        <v>39219</v>
      </c>
      <c r="B163" s="17"/>
      <c r="C163" s="18">
        <v>43.9</v>
      </c>
      <c r="D163" s="18">
        <v>42</v>
      </c>
      <c r="E163" s="18">
        <v>39.9</v>
      </c>
      <c r="F163" s="18">
        <v>38</v>
      </c>
      <c r="G163" s="18">
        <v>37</v>
      </c>
    </row>
    <row r="164" spans="1:7" x14ac:dyDescent="0.25">
      <c r="A164" s="16">
        <v>39220</v>
      </c>
      <c r="B164" s="17"/>
      <c r="C164" s="18">
        <v>43.9</v>
      </c>
      <c r="D164" s="18">
        <v>42</v>
      </c>
      <c r="E164" s="18">
        <v>39.65</v>
      </c>
      <c r="F164" s="18">
        <v>37.75</v>
      </c>
      <c r="G164" s="18">
        <v>37</v>
      </c>
    </row>
    <row r="165" spans="1:7" x14ac:dyDescent="0.25">
      <c r="A165" s="16">
        <v>39223</v>
      </c>
      <c r="B165" s="17"/>
      <c r="C165" s="18">
        <v>43.9</v>
      </c>
      <c r="D165" s="18">
        <v>42</v>
      </c>
      <c r="E165" s="18">
        <v>39.65</v>
      </c>
      <c r="F165" s="18">
        <v>37.75</v>
      </c>
      <c r="G165" s="18">
        <v>36.32</v>
      </c>
    </row>
    <row r="166" spans="1:7" x14ac:dyDescent="0.25">
      <c r="A166" s="16">
        <v>39224</v>
      </c>
      <c r="B166" s="17"/>
      <c r="C166" s="18">
        <v>43.9</v>
      </c>
      <c r="D166" s="18">
        <v>42</v>
      </c>
      <c r="E166" s="18">
        <v>39.65</v>
      </c>
      <c r="F166" s="18">
        <v>37.75</v>
      </c>
      <c r="G166" s="18">
        <v>36.32</v>
      </c>
    </row>
    <row r="167" spans="1:7" x14ac:dyDescent="0.25">
      <c r="A167" s="16">
        <v>39225</v>
      </c>
      <c r="B167" s="17"/>
      <c r="C167" s="18">
        <v>43.9</v>
      </c>
      <c r="D167" s="18">
        <v>42</v>
      </c>
      <c r="E167" s="18">
        <v>39.65</v>
      </c>
      <c r="F167" s="18">
        <v>37.75</v>
      </c>
      <c r="G167" s="18">
        <v>36.32</v>
      </c>
    </row>
    <row r="168" spans="1:7" x14ac:dyDescent="0.25">
      <c r="A168" s="16">
        <v>39226</v>
      </c>
      <c r="B168" s="17"/>
      <c r="C168" s="18">
        <v>43.9</v>
      </c>
      <c r="D168" s="18">
        <v>42.05</v>
      </c>
      <c r="E168" s="18">
        <v>39.65</v>
      </c>
      <c r="F168" s="18">
        <v>37.75</v>
      </c>
      <c r="G168" s="18">
        <v>36.32</v>
      </c>
    </row>
    <row r="169" spans="1:7" x14ac:dyDescent="0.25">
      <c r="A169" s="16">
        <v>39227</v>
      </c>
      <c r="B169" s="17"/>
      <c r="C169" s="18">
        <v>43.9</v>
      </c>
      <c r="D169" s="18">
        <v>42</v>
      </c>
      <c r="E169" s="18">
        <v>39.5</v>
      </c>
      <c r="F169" s="18">
        <v>37.5</v>
      </c>
      <c r="G169" s="18">
        <v>36.53</v>
      </c>
    </row>
    <row r="170" spans="1:7" x14ac:dyDescent="0.25">
      <c r="A170" s="16">
        <v>39230</v>
      </c>
      <c r="B170" s="17"/>
      <c r="C170" s="18">
        <v>43.9</v>
      </c>
      <c r="D170" s="18">
        <v>41.9</v>
      </c>
      <c r="E170" s="18">
        <v>39.5</v>
      </c>
      <c r="F170" s="18">
        <v>37.5</v>
      </c>
      <c r="G170" s="18">
        <v>36.119999999999997</v>
      </c>
    </row>
    <row r="171" spans="1:7" x14ac:dyDescent="0.25">
      <c r="A171" s="16">
        <v>39231</v>
      </c>
      <c r="B171" s="17"/>
      <c r="C171" s="18">
        <v>43.9</v>
      </c>
      <c r="D171" s="18">
        <v>41.9</v>
      </c>
      <c r="E171" s="18">
        <v>39.5</v>
      </c>
      <c r="F171" s="18">
        <v>37.5</v>
      </c>
      <c r="G171" s="18">
        <v>36.119999999999997</v>
      </c>
    </row>
    <row r="172" spans="1:7" x14ac:dyDescent="0.25">
      <c r="A172" s="16">
        <v>39232</v>
      </c>
      <c r="B172" s="17"/>
      <c r="C172" s="18">
        <v>43.9</v>
      </c>
      <c r="D172" s="18">
        <v>41.9</v>
      </c>
      <c r="E172" s="18">
        <v>39.5</v>
      </c>
      <c r="F172" s="18">
        <v>37.5</v>
      </c>
      <c r="G172" s="18">
        <v>36.119999999999997</v>
      </c>
    </row>
    <row r="173" spans="1:7" x14ac:dyDescent="0.25">
      <c r="A173" s="16">
        <v>39233</v>
      </c>
      <c r="B173" s="17"/>
      <c r="C173" s="18">
        <v>43.9</v>
      </c>
      <c r="D173" s="18">
        <v>41.9</v>
      </c>
      <c r="E173" s="18">
        <v>39.5</v>
      </c>
      <c r="F173" s="18">
        <v>37.5</v>
      </c>
      <c r="G173" s="18">
        <v>35.9</v>
      </c>
    </row>
    <row r="174" spans="1:7" x14ac:dyDescent="0.25">
      <c r="A174" s="16">
        <v>39234</v>
      </c>
      <c r="B174" s="17"/>
      <c r="C174" s="18">
        <v>43.86</v>
      </c>
      <c r="D174" s="18">
        <v>41.9</v>
      </c>
      <c r="E174" s="18">
        <v>39.5</v>
      </c>
      <c r="F174" s="18">
        <v>37.5</v>
      </c>
      <c r="G174" s="18">
        <v>35.9</v>
      </c>
    </row>
    <row r="175" spans="1:7" x14ac:dyDescent="0.25">
      <c r="A175" s="16">
        <v>39237</v>
      </c>
      <c r="B175" s="17"/>
      <c r="C175" s="18">
        <v>43.83</v>
      </c>
      <c r="D175" s="18">
        <v>41.8</v>
      </c>
      <c r="E175" s="18">
        <v>39.450000000000003</v>
      </c>
      <c r="F175" s="18">
        <v>37.25</v>
      </c>
      <c r="G175" s="18">
        <v>35.700000000000003</v>
      </c>
    </row>
    <row r="176" spans="1:7" x14ac:dyDescent="0.25">
      <c r="A176" s="16">
        <v>39238</v>
      </c>
      <c r="B176" s="17"/>
      <c r="C176" s="18">
        <v>43.86</v>
      </c>
      <c r="D176" s="18">
        <v>41.75</v>
      </c>
      <c r="E176" s="18">
        <v>39.4</v>
      </c>
      <c r="F176" s="18">
        <v>37</v>
      </c>
      <c r="G176" s="18">
        <v>35.9</v>
      </c>
    </row>
    <row r="177" spans="1:7" x14ac:dyDescent="0.25">
      <c r="A177" s="16">
        <v>39239</v>
      </c>
      <c r="B177" s="17"/>
      <c r="C177" s="18">
        <v>43.86</v>
      </c>
      <c r="D177" s="18">
        <v>41.75</v>
      </c>
      <c r="E177" s="18">
        <v>39.4</v>
      </c>
      <c r="F177" s="18">
        <v>37</v>
      </c>
      <c r="G177" s="18">
        <v>35.9</v>
      </c>
    </row>
    <row r="178" spans="1:7" x14ac:dyDescent="0.25">
      <c r="A178" s="16">
        <v>39241</v>
      </c>
      <c r="B178" s="17"/>
      <c r="C178" s="18">
        <v>43.9</v>
      </c>
      <c r="D178" s="18">
        <v>42</v>
      </c>
      <c r="E178" s="18">
        <v>39.5</v>
      </c>
      <c r="F178" s="18">
        <v>37.5</v>
      </c>
      <c r="G178" s="18">
        <v>36.1</v>
      </c>
    </row>
    <row r="179" spans="1:7" x14ac:dyDescent="0.25">
      <c r="A179" s="16">
        <v>39244</v>
      </c>
      <c r="B179" s="17"/>
      <c r="C179" s="18">
        <v>43.9</v>
      </c>
      <c r="D179" s="18">
        <v>42</v>
      </c>
      <c r="E179" s="18">
        <v>39.5</v>
      </c>
      <c r="F179" s="18">
        <v>37.5</v>
      </c>
      <c r="G179" s="18">
        <v>36.32</v>
      </c>
    </row>
    <row r="180" spans="1:7" x14ac:dyDescent="0.25">
      <c r="A180" s="16">
        <v>39245</v>
      </c>
      <c r="B180" s="17"/>
      <c r="C180" s="18">
        <v>43.88</v>
      </c>
      <c r="D180" s="18">
        <v>42</v>
      </c>
      <c r="E180" s="18">
        <v>39.6</v>
      </c>
      <c r="F180" s="18">
        <v>37.75</v>
      </c>
      <c r="G180" s="18">
        <v>36.32</v>
      </c>
    </row>
    <row r="181" spans="1:7" x14ac:dyDescent="0.25">
      <c r="A181" s="16">
        <v>39246</v>
      </c>
      <c r="B181" s="17"/>
      <c r="C181" s="18">
        <v>43.9</v>
      </c>
      <c r="D181" s="18">
        <v>42</v>
      </c>
      <c r="E181" s="18">
        <v>39.5</v>
      </c>
      <c r="F181" s="18">
        <v>37.5</v>
      </c>
      <c r="G181" s="18">
        <v>36.1</v>
      </c>
    </row>
    <row r="182" spans="1:7" x14ac:dyDescent="0.25">
      <c r="A182" s="16">
        <v>39247</v>
      </c>
      <c r="B182" s="17"/>
      <c r="C182" s="18">
        <v>43.9</v>
      </c>
      <c r="D182" s="18">
        <v>42</v>
      </c>
      <c r="E182" s="18">
        <v>39.5</v>
      </c>
      <c r="F182" s="18">
        <v>37.5</v>
      </c>
      <c r="G182" s="18">
        <v>36.32</v>
      </c>
    </row>
    <row r="183" spans="1:7" x14ac:dyDescent="0.25">
      <c r="A183" s="16">
        <v>39248</v>
      </c>
      <c r="B183" s="17"/>
      <c r="C183" s="18">
        <v>43.9</v>
      </c>
      <c r="D183" s="18">
        <v>42</v>
      </c>
      <c r="E183" s="18">
        <v>39.5</v>
      </c>
      <c r="F183" s="18">
        <v>37.5</v>
      </c>
      <c r="G183" s="18">
        <v>36.32</v>
      </c>
    </row>
    <row r="184" spans="1:7" x14ac:dyDescent="0.25">
      <c r="A184" s="16">
        <v>39251</v>
      </c>
      <c r="B184" s="17"/>
      <c r="C184" s="18">
        <v>43.9</v>
      </c>
      <c r="D184" s="18">
        <v>42</v>
      </c>
      <c r="E184" s="18">
        <v>39.6</v>
      </c>
      <c r="F184" s="18">
        <v>37.75</v>
      </c>
      <c r="G184" s="18">
        <v>36.53</v>
      </c>
    </row>
    <row r="185" spans="1:7" x14ac:dyDescent="0.25">
      <c r="A185" s="16">
        <v>39252</v>
      </c>
      <c r="B185" s="17"/>
      <c r="C185" s="18">
        <v>43.9</v>
      </c>
      <c r="D185" s="18">
        <v>42</v>
      </c>
      <c r="E185" s="18">
        <v>39.6</v>
      </c>
      <c r="F185" s="18">
        <v>37.75</v>
      </c>
      <c r="G185" s="18">
        <v>36.53</v>
      </c>
    </row>
    <row r="186" spans="1:7" x14ac:dyDescent="0.25">
      <c r="A186" s="16">
        <v>39253</v>
      </c>
      <c r="B186" s="17"/>
      <c r="C186" s="18">
        <v>43.9</v>
      </c>
      <c r="D186" s="18">
        <v>42</v>
      </c>
      <c r="E186" s="18">
        <v>39.6</v>
      </c>
      <c r="F186" s="18">
        <v>37.75</v>
      </c>
      <c r="G186" s="18">
        <v>36.53</v>
      </c>
    </row>
    <row r="187" spans="1:7" x14ac:dyDescent="0.25">
      <c r="A187" s="16">
        <v>39254</v>
      </c>
      <c r="B187" s="17"/>
      <c r="C187" s="18">
        <v>44</v>
      </c>
      <c r="D187" s="18">
        <v>42</v>
      </c>
      <c r="E187" s="18">
        <v>39.700000000000003</v>
      </c>
      <c r="F187" s="18">
        <v>37.75</v>
      </c>
      <c r="G187" s="18">
        <v>36.53</v>
      </c>
    </row>
    <row r="188" spans="1:7" x14ac:dyDescent="0.25">
      <c r="A188" s="16">
        <v>39255</v>
      </c>
      <c r="B188" s="17"/>
      <c r="C188" s="18">
        <v>44</v>
      </c>
      <c r="D188" s="18">
        <v>42</v>
      </c>
      <c r="E188" s="18">
        <v>39.700000000000003</v>
      </c>
      <c r="F188" s="18">
        <v>37.75</v>
      </c>
      <c r="G188" s="18">
        <v>36.53</v>
      </c>
    </row>
    <row r="189" spans="1:7" x14ac:dyDescent="0.25">
      <c r="A189" s="16">
        <v>39258</v>
      </c>
      <c r="B189" s="17"/>
      <c r="C189" s="18">
        <v>43.9</v>
      </c>
      <c r="D189" s="18">
        <v>42</v>
      </c>
      <c r="E189" s="18">
        <v>39.700000000000003</v>
      </c>
      <c r="F189" s="18">
        <v>37.75</v>
      </c>
      <c r="G189" s="18">
        <v>36.54</v>
      </c>
    </row>
    <row r="190" spans="1:7" x14ac:dyDescent="0.25">
      <c r="A190" s="16">
        <v>39259</v>
      </c>
      <c r="B190" s="17"/>
      <c r="C190" s="18">
        <v>43.9</v>
      </c>
      <c r="D190" s="18">
        <v>42</v>
      </c>
      <c r="E190" s="18">
        <v>39.700000000000003</v>
      </c>
      <c r="F190" s="18">
        <v>37.75</v>
      </c>
      <c r="G190" s="18">
        <v>36.54</v>
      </c>
    </row>
    <row r="191" spans="1:7" x14ac:dyDescent="0.25">
      <c r="A191" s="16">
        <v>39260</v>
      </c>
      <c r="B191" s="17"/>
      <c r="C191" s="18">
        <v>43.9</v>
      </c>
      <c r="D191" s="18">
        <v>42</v>
      </c>
      <c r="E191" s="18">
        <v>39.700000000000003</v>
      </c>
      <c r="F191" s="18">
        <v>37.75</v>
      </c>
      <c r="G191" s="18">
        <v>36.54</v>
      </c>
    </row>
    <row r="192" spans="1:7" x14ac:dyDescent="0.25">
      <c r="A192" s="16">
        <v>39261</v>
      </c>
      <c r="B192" s="17"/>
      <c r="C192" s="18">
        <v>43.9</v>
      </c>
      <c r="D192" s="18">
        <v>42</v>
      </c>
      <c r="E192" s="18">
        <v>39.630000000000003</v>
      </c>
      <c r="F192" s="18">
        <v>37.5</v>
      </c>
      <c r="G192" s="18">
        <v>36.32</v>
      </c>
    </row>
    <row r="193" spans="1:7" x14ac:dyDescent="0.25">
      <c r="A193" s="16">
        <v>39262</v>
      </c>
      <c r="B193" s="17"/>
      <c r="C193" s="18">
        <v>43.9</v>
      </c>
      <c r="D193" s="18">
        <v>42</v>
      </c>
      <c r="E193" s="18">
        <v>39.56</v>
      </c>
      <c r="F193" s="18">
        <v>37.5</v>
      </c>
      <c r="G193" s="18">
        <v>36.32</v>
      </c>
    </row>
    <row r="194" spans="1:7" x14ac:dyDescent="0.25">
      <c r="A194" s="16">
        <v>39265</v>
      </c>
      <c r="B194" s="17"/>
      <c r="C194" s="18">
        <v>43.9</v>
      </c>
      <c r="D194" s="18">
        <v>42</v>
      </c>
      <c r="E194" s="18">
        <v>39.630000000000003</v>
      </c>
      <c r="F194" s="18">
        <v>37.5</v>
      </c>
      <c r="G194" s="18">
        <v>36.61</v>
      </c>
    </row>
    <row r="195" spans="1:7" x14ac:dyDescent="0.25">
      <c r="A195" s="16">
        <v>39266</v>
      </c>
      <c r="B195" s="17"/>
      <c r="C195" s="18">
        <v>43.9</v>
      </c>
      <c r="D195" s="18">
        <v>42</v>
      </c>
      <c r="E195" s="18">
        <v>39.630000000000003</v>
      </c>
      <c r="F195" s="18">
        <v>37.5</v>
      </c>
      <c r="G195" s="18">
        <v>36.61</v>
      </c>
    </row>
    <row r="196" spans="1:7" x14ac:dyDescent="0.25">
      <c r="A196" s="16">
        <v>39267</v>
      </c>
      <c r="B196" s="17"/>
      <c r="C196" s="18">
        <v>43.9</v>
      </c>
      <c r="D196" s="18">
        <v>42</v>
      </c>
      <c r="E196" s="18">
        <v>39.630000000000003</v>
      </c>
      <c r="F196" s="18">
        <v>37.5</v>
      </c>
      <c r="G196" s="18">
        <v>36.61</v>
      </c>
    </row>
    <row r="197" spans="1:7" x14ac:dyDescent="0.25">
      <c r="A197" s="16">
        <v>39268</v>
      </c>
      <c r="B197" s="17"/>
      <c r="C197" s="18">
        <v>43.9</v>
      </c>
      <c r="D197" s="18">
        <v>42</v>
      </c>
      <c r="E197" s="18">
        <v>39.630000000000003</v>
      </c>
      <c r="F197" s="18">
        <v>37.5</v>
      </c>
      <c r="G197" s="18">
        <v>36.61</v>
      </c>
    </row>
    <row r="198" spans="1:7" x14ac:dyDescent="0.25">
      <c r="A198" s="16">
        <v>39269</v>
      </c>
      <c r="B198" s="17"/>
      <c r="C198" s="18">
        <v>43.9</v>
      </c>
      <c r="D198" s="18">
        <v>42</v>
      </c>
      <c r="E198" s="18">
        <v>39.700000000000003</v>
      </c>
      <c r="F198" s="18">
        <v>37.75</v>
      </c>
      <c r="G198" s="18">
        <v>36.58</v>
      </c>
    </row>
    <row r="199" spans="1:7" x14ac:dyDescent="0.25">
      <c r="A199" s="16">
        <v>39272</v>
      </c>
      <c r="B199" s="17"/>
      <c r="C199" s="18">
        <v>43.6</v>
      </c>
      <c r="D199" s="18">
        <v>42</v>
      </c>
      <c r="E199" s="18">
        <v>39.56</v>
      </c>
      <c r="F199" s="18">
        <v>37.5</v>
      </c>
      <c r="G199" s="18">
        <v>36.159999999999997</v>
      </c>
    </row>
    <row r="200" spans="1:7" x14ac:dyDescent="0.25">
      <c r="A200" s="16">
        <v>39273</v>
      </c>
      <c r="B200" s="17"/>
      <c r="C200" s="18">
        <v>43.6</v>
      </c>
      <c r="D200" s="18">
        <v>42</v>
      </c>
      <c r="E200" s="18">
        <v>39.56</v>
      </c>
      <c r="F200" s="18">
        <v>37.5</v>
      </c>
      <c r="G200" s="18">
        <v>36.61</v>
      </c>
    </row>
    <row r="201" spans="1:7" x14ac:dyDescent="0.25">
      <c r="A201" s="16">
        <v>39274</v>
      </c>
      <c r="B201" s="17"/>
      <c r="C201" s="18">
        <v>43.9</v>
      </c>
      <c r="D201" s="18">
        <v>42</v>
      </c>
      <c r="E201" s="18">
        <v>39.630000000000003</v>
      </c>
      <c r="F201" s="18">
        <v>37.5</v>
      </c>
      <c r="G201" s="18">
        <v>36.81</v>
      </c>
    </row>
    <row r="202" spans="1:7" x14ac:dyDescent="0.25">
      <c r="A202" s="16">
        <v>39275</v>
      </c>
      <c r="B202" s="17"/>
      <c r="C202" s="18">
        <v>43.9</v>
      </c>
      <c r="D202" s="18">
        <v>42</v>
      </c>
      <c r="E202" s="18">
        <v>39.630000000000003</v>
      </c>
      <c r="F202" s="18">
        <v>37.5</v>
      </c>
      <c r="G202" s="18">
        <v>37</v>
      </c>
    </row>
    <row r="203" spans="1:7" x14ac:dyDescent="0.25">
      <c r="A203" s="16">
        <v>39276</v>
      </c>
      <c r="B203" s="17"/>
      <c r="C203" s="18">
        <v>43.9</v>
      </c>
      <c r="D203" s="18">
        <v>42</v>
      </c>
      <c r="E203" s="18">
        <v>39.5</v>
      </c>
      <c r="F203" s="18">
        <v>37.35</v>
      </c>
      <c r="G203" s="18">
        <v>37</v>
      </c>
    </row>
    <row r="204" spans="1:7" x14ac:dyDescent="0.25">
      <c r="A204" s="16">
        <v>39279</v>
      </c>
      <c r="B204" s="17"/>
      <c r="C204" s="18">
        <v>43.9</v>
      </c>
      <c r="D204" s="18">
        <v>42</v>
      </c>
      <c r="E204" s="18">
        <v>39.5</v>
      </c>
      <c r="F204" s="18">
        <v>37.35</v>
      </c>
      <c r="G204" s="18">
        <v>37</v>
      </c>
    </row>
    <row r="205" spans="1:7" x14ac:dyDescent="0.25">
      <c r="A205" s="16">
        <v>39280</v>
      </c>
      <c r="B205" s="17"/>
      <c r="C205" s="18">
        <v>43.9</v>
      </c>
      <c r="D205" s="18">
        <v>42</v>
      </c>
      <c r="E205" s="18">
        <v>39.5</v>
      </c>
      <c r="F205" s="18">
        <v>37.35</v>
      </c>
      <c r="G205" s="18">
        <v>37</v>
      </c>
    </row>
    <row r="206" spans="1:7" x14ac:dyDescent="0.25">
      <c r="A206" s="16">
        <v>39281</v>
      </c>
      <c r="B206" s="17"/>
      <c r="C206" s="18">
        <v>43.9</v>
      </c>
      <c r="D206" s="18">
        <v>42</v>
      </c>
      <c r="E206" s="18">
        <v>39.5</v>
      </c>
      <c r="F206" s="18">
        <v>37.35</v>
      </c>
      <c r="G206" s="18">
        <v>37</v>
      </c>
    </row>
    <row r="207" spans="1:7" x14ac:dyDescent="0.25">
      <c r="A207" s="16">
        <v>39282</v>
      </c>
      <c r="B207" s="17"/>
      <c r="C207" s="18">
        <v>43.8</v>
      </c>
      <c r="D207" s="18">
        <v>41.85</v>
      </c>
      <c r="E207" s="18">
        <v>39.5</v>
      </c>
      <c r="F207" s="18">
        <v>37.200000000000003</v>
      </c>
      <c r="G207" s="18">
        <v>36.81</v>
      </c>
    </row>
    <row r="208" spans="1:7" x14ac:dyDescent="0.25">
      <c r="A208" s="16">
        <v>39283</v>
      </c>
      <c r="B208" s="17"/>
      <c r="C208" s="18">
        <v>43.8</v>
      </c>
      <c r="D208" s="18">
        <v>41.9</v>
      </c>
      <c r="E208" s="18">
        <v>39.5</v>
      </c>
      <c r="F208" s="18">
        <v>37.200000000000003</v>
      </c>
      <c r="G208" s="18">
        <v>36.81</v>
      </c>
    </row>
    <row r="209" spans="1:7" x14ac:dyDescent="0.25">
      <c r="A209" s="16">
        <v>39286</v>
      </c>
      <c r="B209" s="17"/>
      <c r="C209" s="18">
        <v>43.8</v>
      </c>
      <c r="D209" s="18">
        <v>41.85</v>
      </c>
      <c r="E209" s="18">
        <v>39.5</v>
      </c>
      <c r="F209" s="18">
        <v>37.200000000000003</v>
      </c>
      <c r="G209" s="18">
        <v>36.81</v>
      </c>
    </row>
    <row r="210" spans="1:7" x14ac:dyDescent="0.25">
      <c r="A210" s="16">
        <v>39287</v>
      </c>
      <c r="B210" s="17"/>
      <c r="C210" s="18">
        <v>43.8</v>
      </c>
      <c r="D210" s="18">
        <v>41.85</v>
      </c>
      <c r="E210" s="18">
        <v>39.5</v>
      </c>
      <c r="F210" s="18">
        <v>37.200000000000003</v>
      </c>
      <c r="G210" s="18">
        <v>36.81</v>
      </c>
    </row>
    <row r="211" spans="1:7" x14ac:dyDescent="0.25">
      <c r="A211" s="16">
        <v>39288</v>
      </c>
      <c r="B211" s="17"/>
      <c r="C211" s="18">
        <v>43.8</v>
      </c>
      <c r="D211" s="18">
        <v>41.85</v>
      </c>
      <c r="E211" s="18">
        <v>39.5</v>
      </c>
      <c r="F211" s="18">
        <v>37.200000000000003</v>
      </c>
      <c r="G211" s="18">
        <v>36.81</v>
      </c>
    </row>
    <row r="212" spans="1:7" x14ac:dyDescent="0.25">
      <c r="A212" s="16">
        <v>39289</v>
      </c>
      <c r="B212" s="17"/>
      <c r="C212" s="18">
        <v>43.8</v>
      </c>
      <c r="D212" s="18">
        <v>41.8</v>
      </c>
      <c r="E212" s="18">
        <v>39.5</v>
      </c>
      <c r="F212" s="18">
        <v>37.35</v>
      </c>
      <c r="G212" s="18">
        <v>37</v>
      </c>
    </row>
    <row r="213" spans="1:7" x14ac:dyDescent="0.25">
      <c r="A213" s="16">
        <v>39290</v>
      </c>
      <c r="B213" s="17"/>
      <c r="C213" s="18">
        <v>43.8</v>
      </c>
      <c r="D213" s="18">
        <v>41.8</v>
      </c>
      <c r="E213" s="18">
        <v>39.5</v>
      </c>
      <c r="F213" s="18">
        <v>37.35</v>
      </c>
      <c r="G213" s="18">
        <v>37</v>
      </c>
    </row>
    <row r="214" spans="1:7" x14ac:dyDescent="0.25">
      <c r="A214" s="16">
        <v>39293</v>
      </c>
      <c r="B214" s="17"/>
      <c r="C214" s="18">
        <v>43.75</v>
      </c>
      <c r="D214" s="18">
        <v>41.9</v>
      </c>
      <c r="E214" s="18">
        <v>39.5</v>
      </c>
      <c r="F214" s="18">
        <v>37.35</v>
      </c>
      <c r="G214" s="18">
        <v>37</v>
      </c>
    </row>
    <row r="215" spans="1:7" x14ac:dyDescent="0.25">
      <c r="A215" s="16">
        <v>39294</v>
      </c>
      <c r="B215" s="17"/>
      <c r="C215" s="18">
        <v>43.7</v>
      </c>
      <c r="D215" s="18">
        <v>42</v>
      </c>
      <c r="E215" s="18">
        <v>39.5</v>
      </c>
      <c r="F215" s="18">
        <v>37.35</v>
      </c>
      <c r="G215" s="18">
        <v>37</v>
      </c>
    </row>
    <row r="216" spans="1:7" x14ac:dyDescent="0.25">
      <c r="A216" s="16">
        <v>39295</v>
      </c>
      <c r="B216" s="17"/>
      <c r="C216" s="18">
        <v>43.6</v>
      </c>
      <c r="D216" s="18">
        <v>42</v>
      </c>
      <c r="E216" s="18">
        <v>39.5</v>
      </c>
      <c r="F216" s="18">
        <v>37.35</v>
      </c>
      <c r="G216" s="18">
        <v>37</v>
      </c>
    </row>
    <row r="217" spans="1:7" x14ac:dyDescent="0.25">
      <c r="A217" s="16">
        <v>39296</v>
      </c>
      <c r="B217" s="17"/>
      <c r="C217" s="18">
        <v>43.6</v>
      </c>
      <c r="D217" s="18">
        <v>42</v>
      </c>
      <c r="E217" s="18">
        <v>39.5</v>
      </c>
      <c r="F217" s="18">
        <v>37.35</v>
      </c>
      <c r="G217" s="18">
        <v>37</v>
      </c>
    </row>
    <row r="218" spans="1:7" x14ac:dyDescent="0.25">
      <c r="A218" s="16">
        <v>39297</v>
      </c>
      <c r="B218" s="17"/>
      <c r="C218" s="18">
        <v>43.7</v>
      </c>
      <c r="D218" s="18">
        <v>42</v>
      </c>
      <c r="E218" s="18">
        <v>39.5</v>
      </c>
      <c r="F218" s="18">
        <v>37.35</v>
      </c>
      <c r="G218" s="18">
        <v>37</v>
      </c>
    </row>
    <row r="219" spans="1:7" x14ac:dyDescent="0.25">
      <c r="A219" s="16">
        <v>39300</v>
      </c>
      <c r="B219" s="17"/>
      <c r="C219" s="18">
        <v>43.6</v>
      </c>
      <c r="D219" s="18">
        <v>42</v>
      </c>
      <c r="E219" s="18">
        <v>39.5</v>
      </c>
      <c r="F219" s="18">
        <v>37.1</v>
      </c>
      <c r="G219" s="18">
        <v>36.61</v>
      </c>
    </row>
    <row r="220" spans="1:7" x14ac:dyDescent="0.25">
      <c r="A220" s="16">
        <v>39301</v>
      </c>
      <c r="B220" s="17"/>
      <c r="C220" s="18">
        <v>43.59</v>
      </c>
      <c r="D220" s="18">
        <v>42</v>
      </c>
      <c r="E220" s="18">
        <v>39.5</v>
      </c>
      <c r="F220" s="18">
        <v>37</v>
      </c>
      <c r="G220" s="18">
        <v>36.159999999999997</v>
      </c>
    </row>
    <row r="221" spans="1:7" x14ac:dyDescent="0.25">
      <c r="A221" s="16">
        <v>39302</v>
      </c>
      <c r="B221" s="17"/>
      <c r="C221" s="18">
        <v>43.58</v>
      </c>
      <c r="D221" s="18">
        <v>42</v>
      </c>
      <c r="E221" s="18">
        <v>39.5</v>
      </c>
      <c r="F221" s="18">
        <v>37</v>
      </c>
      <c r="G221" s="18">
        <v>36.159999999999997</v>
      </c>
    </row>
    <row r="222" spans="1:7" x14ac:dyDescent="0.25">
      <c r="A222" s="16">
        <v>39303</v>
      </c>
      <c r="B222" s="17"/>
      <c r="C222" s="18">
        <v>43.59</v>
      </c>
      <c r="D222" s="18">
        <v>42</v>
      </c>
      <c r="E222" s="18">
        <v>39.5</v>
      </c>
      <c r="F222" s="18">
        <v>37.1</v>
      </c>
      <c r="G222" s="18">
        <v>36.61</v>
      </c>
    </row>
    <row r="223" spans="1:7" x14ac:dyDescent="0.25">
      <c r="A223" s="16">
        <v>39304</v>
      </c>
      <c r="B223" s="17"/>
      <c r="C223" s="18">
        <v>43.58</v>
      </c>
      <c r="D223" s="18">
        <v>42</v>
      </c>
      <c r="E223" s="18">
        <v>39.5</v>
      </c>
      <c r="F223" s="18">
        <v>37.1</v>
      </c>
      <c r="G223" s="18">
        <v>36.81</v>
      </c>
    </row>
    <row r="224" spans="1:7" x14ac:dyDescent="0.25">
      <c r="A224" s="16">
        <v>39307</v>
      </c>
      <c r="B224" s="17"/>
      <c r="C224" s="18">
        <v>43.5</v>
      </c>
      <c r="D224" s="18">
        <v>42</v>
      </c>
      <c r="E224" s="18">
        <v>39.4</v>
      </c>
      <c r="F224" s="18">
        <v>37</v>
      </c>
      <c r="G224" s="18">
        <v>35.700000000000003</v>
      </c>
    </row>
    <row r="225" spans="1:7" x14ac:dyDescent="0.25">
      <c r="A225" s="16">
        <v>39308</v>
      </c>
      <c r="B225" s="17"/>
      <c r="C225" s="18">
        <v>43.5</v>
      </c>
      <c r="D225" s="18">
        <v>42</v>
      </c>
      <c r="E225" s="18">
        <v>39.4</v>
      </c>
      <c r="F225" s="18">
        <v>37</v>
      </c>
      <c r="G225" s="18">
        <v>35.700000000000003</v>
      </c>
    </row>
    <row r="226" spans="1:7" x14ac:dyDescent="0.25">
      <c r="A226" s="16">
        <v>39309</v>
      </c>
      <c r="B226" s="17"/>
      <c r="C226" s="18">
        <v>43.5</v>
      </c>
      <c r="D226" s="18">
        <v>42</v>
      </c>
      <c r="E226" s="18">
        <v>39.4</v>
      </c>
      <c r="F226" s="18">
        <v>37</v>
      </c>
      <c r="G226" s="18">
        <v>35.700000000000003</v>
      </c>
    </row>
    <row r="227" spans="1:7" x14ac:dyDescent="0.25">
      <c r="A227" s="16">
        <v>39310</v>
      </c>
      <c r="B227" s="17"/>
      <c r="C227" s="18">
        <v>43.5</v>
      </c>
      <c r="D227" s="18">
        <v>42</v>
      </c>
      <c r="E227" s="18">
        <v>39.25</v>
      </c>
      <c r="F227" s="18">
        <v>37</v>
      </c>
      <c r="G227" s="18">
        <v>35.299999999999997</v>
      </c>
    </row>
    <row r="228" spans="1:7" x14ac:dyDescent="0.25">
      <c r="A228" s="16">
        <v>39311</v>
      </c>
      <c r="B228" s="17"/>
      <c r="C228" s="18">
        <v>43.5</v>
      </c>
      <c r="D228" s="18">
        <v>42</v>
      </c>
      <c r="E228" s="18">
        <v>39.25</v>
      </c>
      <c r="F228" s="18">
        <v>37</v>
      </c>
      <c r="G228" s="18">
        <v>35.299999999999997</v>
      </c>
    </row>
    <row r="229" spans="1:7" x14ac:dyDescent="0.25">
      <c r="A229" s="16">
        <v>39314</v>
      </c>
      <c r="B229" s="17"/>
      <c r="C229" s="18">
        <v>43.5</v>
      </c>
      <c r="D229" s="18">
        <v>42</v>
      </c>
      <c r="E229" s="18">
        <v>39.35</v>
      </c>
      <c r="F229" s="18">
        <v>37</v>
      </c>
      <c r="G229" s="18">
        <v>35.700000000000003</v>
      </c>
    </row>
    <row r="230" spans="1:7" x14ac:dyDescent="0.25">
      <c r="A230" s="16">
        <v>39315</v>
      </c>
      <c r="B230" s="17"/>
      <c r="C230" s="18">
        <v>43.5</v>
      </c>
      <c r="D230" s="18">
        <v>42</v>
      </c>
      <c r="E230" s="18">
        <v>39.35</v>
      </c>
      <c r="F230" s="18">
        <v>37</v>
      </c>
      <c r="G230" s="18">
        <v>35.700000000000003</v>
      </c>
    </row>
    <row r="231" spans="1:7" x14ac:dyDescent="0.25">
      <c r="A231" s="16">
        <v>39316</v>
      </c>
      <c r="B231" s="17"/>
      <c r="C231" s="18">
        <v>43.5</v>
      </c>
      <c r="D231" s="18">
        <v>42</v>
      </c>
      <c r="E231" s="18">
        <v>39.35</v>
      </c>
      <c r="F231" s="18">
        <v>37</v>
      </c>
      <c r="G231" s="18">
        <v>35.700000000000003</v>
      </c>
    </row>
    <row r="232" spans="1:7" x14ac:dyDescent="0.25">
      <c r="A232" s="16">
        <v>39317</v>
      </c>
      <c r="B232" s="17"/>
      <c r="C232" s="18">
        <v>43.5</v>
      </c>
      <c r="D232" s="18">
        <v>42</v>
      </c>
      <c r="E232" s="18">
        <v>39.5</v>
      </c>
      <c r="F232" s="18">
        <v>37</v>
      </c>
      <c r="G232" s="18">
        <v>36.159999999999997</v>
      </c>
    </row>
    <row r="233" spans="1:7" x14ac:dyDescent="0.25">
      <c r="A233" s="16">
        <v>39318</v>
      </c>
      <c r="B233" s="17"/>
      <c r="C233" s="18">
        <v>43.5</v>
      </c>
      <c r="D233" s="18">
        <v>42</v>
      </c>
      <c r="E233" s="18">
        <v>39.5</v>
      </c>
      <c r="F233" s="18">
        <v>37</v>
      </c>
      <c r="G233" s="18">
        <v>36.159999999999997</v>
      </c>
    </row>
    <row r="234" spans="1:7" x14ac:dyDescent="0.25">
      <c r="A234" s="16">
        <v>39321</v>
      </c>
      <c r="B234" s="17"/>
      <c r="C234" s="18">
        <v>43.5</v>
      </c>
      <c r="D234" s="18">
        <v>42</v>
      </c>
      <c r="E234" s="18">
        <v>39.5</v>
      </c>
      <c r="F234" s="18">
        <v>37</v>
      </c>
      <c r="G234" s="18">
        <v>36.61</v>
      </c>
    </row>
    <row r="235" spans="1:7" x14ac:dyDescent="0.25">
      <c r="A235" s="16">
        <v>39322</v>
      </c>
      <c r="B235" s="17"/>
      <c r="C235" s="18">
        <v>43.5</v>
      </c>
      <c r="D235" s="18">
        <v>42</v>
      </c>
      <c r="E235" s="18">
        <v>39.5</v>
      </c>
      <c r="F235" s="18">
        <v>37.049999999999997</v>
      </c>
      <c r="G235" s="18">
        <v>36.81</v>
      </c>
    </row>
    <row r="236" spans="1:7" x14ac:dyDescent="0.25">
      <c r="A236" s="16">
        <v>39323</v>
      </c>
      <c r="B236" s="17"/>
      <c r="C236" s="18">
        <v>43.54</v>
      </c>
      <c r="D236" s="18">
        <v>42</v>
      </c>
      <c r="E236" s="18">
        <v>39.5</v>
      </c>
      <c r="F236" s="18">
        <v>37.049999999999997</v>
      </c>
      <c r="G236" s="18">
        <v>36.81</v>
      </c>
    </row>
    <row r="237" spans="1:7" x14ac:dyDescent="0.25">
      <c r="A237" s="16">
        <v>39324</v>
      </c>
      <c r="B237" s="17"/>
      <c r="C237" s="18">
        <v>43.64</v>
      </c>
      <c r="D237" s="18">
        <v>42</v>
      </c>
      <c r="E237" s="18">
        <v>39.5</v>
      </c>
      <c r="F237" s="18">
        <v>37.1</v>
      </c>
      <c r="G237" s="18">
        <v>37</v>
      </c>
    </row>
    <row r="238" spans="1:7" x14ac:dyDescent="0.25">
      <c r="A238" s="16">
        <v>39325</v>
      </c>
      <c r="B238" s="17"/>
      <c r="C238" s="18">
        <v>43.64</v>
      </c>
      <c r="D238" s="18">
        <v>42</v>
      </c>
      <c r="E238" s="18">
        <v>39.5</v>
      </c>
      <c r="F238" s="18">
        <v>37.299999999999997</v>
      </c>
      <c r="G238" s="18">
        <v>37</v>
      </c>
    </row>
    <row r="239" spans="1:7" x14ac:dyDescent="0.25">
      <c r="A239" s="16">
        <v>39328</v>
      </c>
      <c r="B239" s="17"/>
      <c r="C239" s="18">
        <v>43.64</v>
      </c>
      <c r="D239" s="18">
        <v>42</v>
      </c>
      <c r="E239" s="18">
        <v>39.5</v>
      </c>
      <c r="F239" s="18">
        <v>37.1</v>
      </c>
      <c r="G239" s="18">
        <v>36.81</v>
      </c>
    </row>
    <row r="240" spans="1:7" x14ac:dyDescent="0.25">
      <c r="A240" s="16">
        <v>39329</v>
      </c>
      <c r="B240" s="17"/>
      <c r="C240" s="18">
        <v>43.58</v>
      </c>
      <c r="D240" s="18">
        <v>42</v>
      </c>
      <c r="E240" s="18">
        <v>39.5</v>
      </c>
      <c r="F240" s="18">
        <v>37.299999999999997</v>
      </c>
      <c r="G240" s="18">
        <v>37</v>
      </c>
    </row>
    <row r="241" spans="1:7" x14ac:dyDescent="0.25">
      <c r="A241" s="16">
        <v>39330</v>
      </c>
      <c r="B241" s="17"/>
      <c r="C241" s="18">
        <v>43.58</v>
      </c>
      <c r="D241" s="18">
        <v>42</v>
      </c>
      <c r="E241" s="18">
        <v>39.5</v>
      </c>
      <c r="F241" s="18">
        <v>37.299999999999997</v>
      </c>
      <c r="G241" s="18">
        <v>37</v>
      </c>
    </row>
    <row r="242" spans="1:7" x14ac:dyDescent="0.25">
      <c r="A242" s="16">
        <v>39331</v>
      </c>
      <c r="B242" s="17"/>
      <c r="C242" s="18">
        <v>43.54</v>
      </c>
      <c r="D242" s="18">
        <v>42</v>
      </c>
      <c r="E242" s="18">
        <v>39.549999999999997</v>
      </c>
      <c r="F242" s="18">
        <v>37.5</v>
      </c>
      <c r="G242" s="18">
        <v>37</v>
      </c>
    </row>
    <row r="243" spans="1:7" x14ac:dyDescent="0.25">
      <c r="A243" s="16">
        <v>39335</v>
      </c>
      <c r="B243" s="17"/>
      <c r="C243" s="18">
        <v>43.5</v>
      </c>
      <c r="D243" s="18">
        <v>42</v>
      </c>
      <c r="E243" s="18">
        <v>39.549999999999997</v>
      </c>
      <c r="F243" s="18">
        <v>37.5</v>
      </c>
      <c r="G243" s="18">
        <v>36.35</v>
      </c>
    </row>
    <row r="244" spans="1:7" x14ac:dyDescent="0.25">
      <c r="A244" s="16">
        <v>39336</v>
      </c>
      <c r="B244" s="17"/>
      <c r="C244" s="18">
        <v>43.5</v>
      </c>
      <c r="D244" s="18">
        <v>42</v>
      </c>
      <c r="E244" s="18">
        <v>39.5</v>
      </c>
      <c r="F244" s="18">
        <v>37.299999999999997</v>
      </c>
      <c r="G244" s="18">
        <v>35.700000000000003</v>
      </c>
    </row>
    <row r="245" spans="1:7" x14ac:dyDescent="0.25">
      <c r="A245" s="16">
        <v>39337</v>
      </c>
      <c r="B245" s="17"/>
      <c r="C245" s="18">
        <v>43.5</v>
      </c>
      <c r="D245" s="18">
        <v>42</v>
      </c>
      <c r="E245" s="18">
        <v>39.5</v>
      </c>
      <c r="F245" s="18">
        <v>37.299999999999997</v>
      </c>
      <c r="G245" s="18">
        <v>35.700000000000003</v>
      </c>
    </row>
    <row r="246" spans="1:7" x14ac:dyDescent="0.25">
      <c r="A246" s="16">
        <v>39338</v>
      </c>
      <c r="B246" s="17"/>
      <c r="C246" s="18">
        <v>43.5</v>
      </c>
      <c r="D246" s="18">
        <v>42</v>
      </c>
      <c r="E246" s="18">
        <v>39.5</v>
      </c>
      <c r="F246" s="18">
        <v>37.299999999999997</v>
      </c>
      <c r="G246" s="18">
        <v>35.700000000000003</v>
      </c>
    </row>
    <row r="247" spans="1:7" x14ac:dyDescent="0.25">
      <c r="A247" s="16">
        <v>39339</v>
      </c>
      <c r="B247" s="17"/>
      <c r="C247" s="18">
        <v>43.54</v>
      </c>
      <c r="D247" s="18">
        <v>42</v>
      </c>
      <c r="E247" s="18">
        <v>39.5</v>
      </c>
      <c r="F247" s="18">
        <v>37.299999999999997</v>
      </c>
      <c r="G247" s="18">
        <v>35.700000000000003</v>
      </c>
    </row>
    <row r="248" spans="1:7" x14ac:dyDescent="0.25">
      <c r="A248" s="16">
        <v>39342</v>
      </c>
      <c r="B248" s="17"/>
      <c r="C248" s="18">
        <v>43.5</v>
      </c>
      <c r="D248" s="18">
        <v>42</v>
      </c>
      <c r="E248" s="18">
        <v>39.549999999999997</v>
      </c>
      <c r="F248" s="18">
        <v>37.5</v>
      </c>
      <c r="G248" s="18">
        <v>36.35</v>
      </c>
    </row>
    <row r="249" spans="1:7" x14ac:dyDescent="0.25">
      <c r="A249" s="16">
        <v>39343</v>
      </c>
      <c r="B249" s="17"/>
      <c r="C249" s="18">
        <v>43.5</v>
      </c>
      <c r="D249" s="18">
        <v>42</v>
      </c>
      <c r="E249" s="18">
        <v>39.549999999999997</v>
      </c>
      <c r="F249" s="18">
        <v>37.5</v>
      </c>
      <c r="G249" s="18">
        <v>36.35</v>
      </c>
    </row>
    <row r="250" spans="1:7" x14ac:dyDescent="0.25">
      <c r="A250" s="16">
        <v>39344</v>
      </c>
      <c r="B250" s="17"/>
      <c r="C250" s="18">
        <v>43.54</v>
      </c>
      <c r="D250" s="18">
        <v>42</v>
      </c>
      <c r="E250" s="18">
        <v>39.5</v>
      </c>
      <c r="F250" s="18">
        <v>37.35</v>
      </c>
      <c r="G250" s="18">
        <v>37</v>
      </c>
    </row>
    <row r="251" spans="1:7" x14ac:dyDescent="0.25">
      <c r="A251" s="16">
        <v>39345</v>
      </c>
      <c r="B251" s="17"/>
      <c r="C251" s="18">
        <v>43.54</v>
      </c>
      <c r="D251" s="18">
        <v>42</v>
      </c>
      <c r="E251" s="18">
        <v>39.5</v>
      </c>
      <c r="F251" s="18">
        <v>37.35</v>
      </c>
      <c r="G251" s="18">
        <v>37</v>
      </c>
    </row>
    <row r="252" spans="1:7" x14ac:dyDescent="0.25">
      <c r="A252" s="16">
        <v>39346</v>
      </c>
      <c r="B252" s="17"/>
      <c r="C252" s="18">
        <v>43.54</v>
      </c>
      <c r="D252" s="18">
        <v>42</v>
      </c>
      <c r="E252" s="18">
        <v>39.5</v>
      </c>
      <c r="F252" s="18">
        <v>37.35</v>
      </c>
      <c r="G252" s="18">
        <v>37</v>
      </c>
    </row>
    <row r="253" spans="1:7" x14ac:dyDescent="0.25">
      <c r="A253" s="16">
        <v>39349</v>
      </c>
      <c r="B253" s="17"/>
      <c r="C253" s="18">
        <v>43.54</v>
      </c>
      <c r="D253" s="18">
        <v>42</v>
      </c>
      <c r="E253" s="18">
        <v>39.5</v>
      </c>
      <c r="F253" s="18">
        <v>37.200000000000003</v>
      </c>
      <c r="G253" s="18">
        <v>36.35</v>
      </c>
    </row>
    <row r="254" spans="1:7" x14ac:dyDescent="0.25">
      <c r="A254" s="16">
        <v>39350</v>
      </c>
      <c r="B254" s="17"/>
      <c r="C254" s="18">
        <v>43.64</v>
      </c>
      <c r="D254" s="18">
        <v>42</v>
      </c>
      <c r="E254" s="18">
        <v>39.5</v>
      </c>
      <c r="F254" s="18">
        <v>37.1</v>
      </c>
      <c r="G254" s="18">
        <v>36.35</v>
      </c>
    </row>
    <row r="255" spans="1:7" x14ac:dyDescent="0.25">
      <c r="A255" s="16">
        <v>39351</v>
      </c>
      <c r="B255" s="17"/>
      <c r="C255" s="18">
        <v>43.64</v>
      </c>
      <c r="D255" s="18">
        <v>42</v>
      </c>
      <c r="E255" s="18">
        <v>39.5</v>
      </c>
      <c r="F255" s="18">
        <v>37.1</v>
      </c>
      <c r="G255" s="18">
        <v>36.35</v>
      </c>
    </row>
    <row r="256" spans="1:7" x14ac:dyDescent="0.25">
      <c r="A256" s="16">
        <v>39352</v>
      </c>
      <c r="B256" s="17"/>
      <c r="C256" s="18">
        <v>43.58</v>
      </c>
      <c r="D256" s="18">
        <v>42</v>
      </c>
      <c r="E256" s="18">
        <v>39.549999999999997</v>
      </c>
      <c r="F256" s="18">
        <v>37.299999999999997</v>
      </c>
      <c r="G256" s="18">
        <v>37</v>
      </c>
    </row>
    <row r="257" spans="1:7" x14ac:dyDescent="0.25">
      <c r="A257" s="16">
        <v>39353</v>
      </c>
      <c r="B257" s="17"/>
      <c r="C257" s="18">
        <v>43.54</v>
      </c>
      <c r="D257" s="18">
        <v>42</v>
      </c>
      <c r="E257" s="18">
        <v>39.6</v>
      </c>
      <c r="F257" s="18">
        <v>37.5</v>
      </c>
      <c r="G257" s="18">
        <v>37</v>
      </c>
    </row>
    <row r="258" spans="1:7" x14ac:dyDescent="0.25">
      <c r="A258" s="16">
        <v>39356</v>
      </c>
      <c r="B258" s="17"/>
      <c r="C258" s="18">
        <v>43.54</v>
      </c>
      <c r="D258" s="18">
        <v>42</v>
      </c>
      <c r="E258" s="18">
        <v>39.6</v>
      </c>
      <c r="F258" s="18">
        <v>37.5</v>
      </c>
      <c r="G258" s="18">
        <v>37</v>
      </c>
    </row>
    <row r="259" spans="1:7" x14ac:dyDescent="0.25">
      <c r="A259" s="16">
        <v>39357</v>
      </c>
      <c r="B259" s="17"/>
      <c r="C259" s="18">
        <v>43.54</v>
      </c>
      <c r="D259" s="18">
        <v>42</v>
      </c>
      <c r="E259" s="18">
        <v>39.6</v>
      </c>
      <c r="F259" s="18">
        <v>37.5</v>
      </c>
      <c r="G259" s="18">
        <v>37</v>
      </c>
    </row>
    <row r="260" spans="1:7" x14ac:dyDescent="0.25">
      <c r="A260" s="16">
        <v>39358</v>
      </c>
      <c r="B260" s="17"/>
      <c r="C260" s="18">
        <v>43.5</v>
      </c>
      <c r="D260" s="18">
        <v>42</v>
      </c>
      <c r="E260" s="18">
        <v>39.549999999999997</v>
      </c>
      <c r="F260" s="18">
        <v>37.299999999999997</v>
      </c>
      <c r="G260" s="18">
        <v>37</v>
      </c>
    </row>
    <row r="261" spans="1:7" x14ac:dyDescent="0.25">
      <c r="A261" s="16">
        <v>39359</v>
      </c>
      <c r="B261" s="17"/>
      <c r="C261" s="18">
        <v>43.4</v>
      </c>
      <c r="D261" s="18">
        <v>42</v>
      </c>
      <c r="E261" s="18">
        <v>39.5</v>
      </c>
      <c r="F261" s="18">
        <v>37.1</v>
      </c>
      <c r="G261" s="18">
        <v>37</v>
      </c>
    </row>
    <row r="262" spans="1:7" x14ac:dyDescent="0.25">
      <c r="A262" s="16">
        <v>39360</v>
      </c>
      <c r="B262" s="17"/>
      <c r="C262" s="18">
        <v>43.3</v>
      </c>
      <c r="D262" s="18">
        <v>42</v>
      </c>
      <c r="E262" s="18">
        <v>39.5</v>
      </c>
      <c r="F262" s="18">
        <v>37.1</v>
      </c>
      <c r="G262" s="18">
        <v>37</v>
      </c>
    </row>
    <row r="263" spans="1:7" x14ac:dyDescent="0.25">
      <c r="A263" s="16">
        <v>39363</v>
      </c>
      <c r="B263" s="17"/>
      <c r="C263" s="18">
        <v>43.3</v>
      </c>
      <c r="D263" s="18">
        <v>42</v>
      </c>
      <c r="E263" s="18">
        <v>39.6</v>
      </c>
      <c r="F263" s="18">
        <v>37.5</v>
      </c>
      <c r="G263" s="18">
        <v>37</v>
      </c>
    </row>
    <row r="264" spans="1:7" x14ac:dyDescent="0.25">
      <c r="A264" s="16">
        <v>39364</v>
      </c>
      <c r="B264" s="17"/>
      <c r="C264" s="18">
        <v>43.3</v>
      </c>
      <c r="D264" s="18">
        <v>42</v>
      </c>
      <c r="E264" s="18">
        <v>39.6</v>
      </c>
      <c r="F264" s="18">
        <v>37.5</v>
      </c>
      <c r="G264" s="18">
        <v>37</v>
      </c>
    </row>
    <row r="265" spans="1:7" x14ac:dyDescent="0.25">
      <c r="A265" s="16">
        <v>39365</v>
      </c>
      <c r="B265" s="17"/>
      <c r="C265" s="18">
        <v>43.4</v>
      </c>
      <c r="D265" s="18">
        <v>42</v>
      </c>
      <c r="E265" s="18">
        <v>39.6</v>
      </c>
      <c r="F265" s="18">
        <v>37.5</v>
      </c>
      <c r="G265" s="18">
        <v>37</v>
      </c>
    </row>
    <row r="266" spans="1:7" x14ac:dyDescent="0.25">
      <c r="A266" s="16">
        <v>39366</v>
      </c>
      <c r="B266" s="17"/>
      <c r="C266" s="18">
        <v>43.4</v>
      </c>
      <c r="D266" s="18">
        <v>42</v>
      </c>
      <c r="E266" s="18">
        <v>39.6</v>
      </c>
      <c r="F266" s="18">
        <v>37.5</v>
      </c>
      <c r="G266" s="18">
        <v>37</v>
      </c>
    </row>
    <row r="267" spans="1:7" x14ac:dyDescent="0.25">
      <c r="A267" s="16">
        <v>39370</v>
      </c>
      <c r="B267" s="17"/>
      <c r="C267" s="18">
        <v>43.4</v>
      </c>
      <c r="D267" s="18">
        <v>42</v>
      </c>
      <c r="E267" s="18">
        <v>39.5</v>
      </c>
      <c r="F267" s="18">
        <v>37.299999999999997</v>
      </c>
      <c r="G267" s="18">
        <v>37</v>
      </c>
    </row>
    <row r="268" spans="1:7" x14ac:dyDescent="0.25">
      <c r="A268" s="16">
        <v>39371</v>
      </c>
      <c r="B268" s="17"/>
      <c r="C268" s="18">
        <v>43.4</v>
      </c>
      <c r="D268" s="18">
        <v>42</v>
      </c>
      <c r="E268" s="18">
        <v>39.5</v>
      </c>
      <c r="F268" s="18">
        <v>37.299999999999997</v>
      </c>
      <c r="G268" s="18">
        <v>37</v>
      </c>
    </row>
    <row r="269" spans="1:7" x14ac:dyDescent="0.25">
      <c r="A269" s="16">
        <v>39372</v>
      </c>
      <c r="B269" s="17"/>
      <c r="C269" s="18">
        <v>43.5</v>
      </c>
      <c r="D269" s="18">
        <v>42</v>
      </c>
      <c r="E269" s="18">
        <v>39.5</v>
      </c>
      <c r="F269" s="18">
        <v>37.5</v>
      </c>
      <c r="G269" s="18">
        <v>37</v>
      </c>
    </row>
    <row r="270" spans="1:7" x14ac:dyDescent="0.25">
      <c r="A270" s="16">
        <v>39373</v>
      </c>
      <c r="B270" s="17"/>
      <c r="C270" s="18">
        <v>43.5</v>
      </c>
      <c r="D270" s="18">
        <v>42</v>
      </c>
      <c r="E270" s="18">
        <v>39.5</v>
      </c>
      <c r="F270" s="18">
        <v>37.5</v>
      </c>
      <c r="G270" s="18">
        <v>37</v>
      </c>
    </row>
    <row r="271" spans="1:7" x14ac:dyDescent="0.25">
      <c r="A271" s="16">
        <v>39374</v>
      </c>
      <c r="B271" s="17"/>
      <c r="C271" s="18">
        <v>43.5</v>
      </c>
      <c r="D271" s="18">
        <v>42</v>
      </c>
      <c r="E271" s="18">
        <v>39.5</v>
      </c>
      <c r="F271" s="18">
        <v>37.5</v>
      </c>
      <c r="G271" s="18">
        <v>37</v>
      </c>
    </row>
    <row r="272" spans="1:7" x14ac:dyDescent="0.25">
      <c r="A272" s="16">
        <v>39377</v>
      </c>
      <c r="B272" s="17"/>
      <c r="C272" s="18">
        <v>43.25</v>
      </c>
      <c r="D272" s="18">
        <v>42</v>
      </c>
      <c r="E272" s="18">
        <v>39.700000000000003</v>
      </c>
      <c r="F272" s="18">
        <v>38</v>
      </c>
      <c r="G272" s="18">
        <v>36.549999999999997</v>
      </c>
    </row>
    <row r="273" spans="1:7" x14ac:dyDescent="0.25">
      <c r="A273" s="16">
        <v>39378</v>
      </c>
      <c r="B273" s="17"/>
      <c r="C273" s="18">
        <v>43.4</v>
      </c>
      <c r="D273" s="18">
        <v>42</v>
      </c>
      <c r="E273" s="18">
        <v>39.700000000000003</v>
      </c>
      <c r="F273" s="18">
        <v>38</v>
      </c>
      <c r="G273" s="18">
        <v>36.549999999999997</v>
      </c>
    </row>
    <row r="274" spans="1:7" x14ac:dyDescent="0.25">
      <c r="A274" s="16">
        <v>39379</v>
      </c>
      <c r="B274" s="17"/>
      <c r="C274" s="18">
        <v>43.4</v>
      </c>
      <c r="D274" s="18">
        <v>42</v>
      </c>
      <c r="E274" s="18">
        <v>39.700000000000003</v>
      </c>
      <c r="F274" s="18">
        <v>38</v>
      </c>
      <c r="G274" s="18">
        <v>36.549999999999997</v>
      </c>
    </row>
    <row r="275" spans="1:7" x14ac:dyDescent="0.25">
      <c r="A275" s="16">
        <v>39380</v>
      </c>
      <c r="B275" s="17"/>
      <c r="C275" s="18">
        <v>43.3</v>
      </c>
      <c r="D275" s="18">
        <v>42</v>
      </c>
      <c r="E275" s="18">
        <v>39.6</v>
      </c>
      <c r="F275" s="18">
        <v>38</v>
      </c>
      <c r="G275" s="18">
        <v>36.549999999999997</v>
      </c>
    </row>
    <row r="276" spans="1:7" x14ac:dyDescent="0.25">
      <c r="A276" s="16">
        <v>39381</v>
      </c>
      <c r="B276" s="17"/>
      <c r="C276" s="18">
        <v>43.3</v>
      </c>
      <c r="D276" s="18">
        <v>42</v>
      </c>
      <c r="E276" s="18">
        <v>39.6</v>
      </c>
      <c r="F276" s="18">
        <v>38</v>
      </c>
      <c r="G276" s="18">
        <v>36.549999999999997</v>
      </c>
    </row>
    <row r="277" spans="1:7" x14ac:dyDescent="0.25">
      <c r="A277" s="16">
        <v>39384</v>
      </c>
      <c r="B277" s="17"/>
      <c r="C277" s="18">
        <v>43.25</v>
      </c>
      <c r="D277" s="18">
        <v>42</v>
      </c>
      <c r="E277" s="18">
        <v>39.5</v>
      </c>
      <c r="F277" s="18">
        <v>37.75</v>
      </c>
      <c r="G277" s="18">
        <v>36.9</v>
      </c>
    </row>
    <row r="278" spans="1:7" x14ac:dyDescent="0.25">
      <c r="A278" s="16">
        <v>39385</v>
      </c>
      <c r="B278" s="17"/>
      <c r="C278" s="18">
        <v>43.4</v>
      </c>
      <c r="D278" s="18">
        <v>42</v>
      </c>
      <c r="E278" s="18">
        <v>39.5</v>
      </c>
      <c r="F278" s="18">
        <v>37.75</v>
      </c>
      <c r="G278" s="18">
        <v>36.9</v>
      </c>
    </row>
    <row r="279" spans="1:7" x14ac:dyDescent="0.25">
      <c r="A279" s="16">
        <v>39386</v>
      </c>
      <c r="B279" s="17"/>
      <c r="C279" s="18">
        <v>43.35</v>
      </c>
      <c r="D279" s="18">
        <v>42</v>
      </c>
      <c r="E279" s="18">
        <v>39.700000000000003</v>
      </c>
      <c r="F279" s="18">
        <v>38.25</v>
      </c>
      <c r="G279" s="18">
        <v>36.950000000000003</v>
      </c>
    </row>
    <row r="280" spans="1:7" x14ac:dyDescent="0.25">
      <c r="A280" s="16">
        <v>39387</v>
      </c>
      <c r="B280" s="17"/>
      <c r="C280" s="18">
        <v>43.4</v>
      </c>
      <c r="D280" s="18">
        <v>42</v>
      </c>
      <c r="E280" s="18">
        <v>39.700000000000003</v>
      </c>
      <c r="F280" s="18">
        <v>37.35</v>
      </c>
      <c r="G280" s="18">
        <v>36.299999999999997</v>
      </c>
    </row>
    <row r="281" spans="1:7" x14ac:dyDescent="0.25">
      <c r="A281" s="16">
        <v>39391</v>
      </c>
      <c r="B281" s="17"/>
      <c r="C281" s="18">
        <v>43.4</v>
      </c>
      <c r="D281" s="18">
        <v>42</v>
      </c>
      <c r="E281" s="18">
        <v>40</v>
      </c>
      <c r="F281" s="18">
        <v>37.5</v>
      </c>
      <c r="G281" s="18">
        <v>36.299999999999997</v>
      </c>
    </row>
    <row r="282" spans="1:7" x14ac:dyDescent="0.25">
      <c r="A282" s="16">
        <v>39392</v>
      </c>
      <c r="B282" s="17"/>
      <c r="C282" s="18">
        <v>43.4</v>
      </c>
      <c r="D282" s="18">
        <v>42</v>
      </c>
      <c r="E282" s="18">
        <v>40</v>
      </c>
      <c r="F282" s="18">
        <v>37.5</v>
      </c>
      <c r="G282" s="18">
        <v>36.299999999999997</v>
      </c>
    </row>
    <row r="283" spans="1:7" x14ac:dyDescent="0.25">
      <c r="A283" s="16">
        <v>39393</v>
      </c>
      <c r="B283" s="17"/>
      <c r="C283" s="18">
        <v>43.45</v>
      </c>
      <c r="D283" s="18">
        <v>42</v>
      </c>
      <c r="E283" s="18">
        <v>39.75</v>
      </c>
      <c r="F283" s="18">
        <v>37.75</v>
      </c>
      <c r="G283" s="18">
        <v>36.9</v>
      </c>
    </row>
    <row r="284" spans="1:7" x14ac:dyDescent="0.25">
      <c r="A284" s="16">
        <v>39394</v>
      </c>
      <c r="B284" s="17"/>
      <c r="C284" s="18">
        <v>43.45</v>
      </c>
      <c r="D284" s="18">
        <v>42</v>
      </c>
      <c r="E284" s="18">
        <v>39.85</v>
      </c>
      <c r="F284" s="18">
        <v>37.75</v>
      </c>
      <c r="G284" s="18">
        <v>36.9</v>
      </c>
    </row>
    <row r="285" spans="1:7" x14ac:dyDescent="0.25">
      <c r="A285" s="16">
        <v>39395</v>
      </c>
      <c r="B285" s="17"/>
      <c r="C285" s="18">
        <v>43.4</v>
      </c>
      <c r="D285" s="18">
        <v>42</v>
      </c>
      <c r="E285" s="18">
        <v>39.700000000000003</v>
      </c>
      <c r="F285" s="18">
        <v>37.799999999999997</v>
      </c>
      <c r="G285" s="18">
        <v>36.950000000000003</v>
      </c>
    </row>
    <row r="286" spans="1:7" x14ac:dyDescent="0.25">
      <c r="A286" s="16">
        <v>39398</v>
      </c>
      <c r="B286" s="17"/>
      <c r="C286" s="18">
        <v>43.35</v>
      </c>
      <c r="D286" s="18">
        <v>42</v>
      </c>
      <c r="E286" s="18">
        <v>39.85</v>
      </c>
      <c r="F286" s="18">
        <v>37.9</v>
      </c>
      <c r="G286" s="18">
        <v>37</v>
      </c>
    </row>
    <row r="287" spans="1:7" x14ac:dyDescent="0.25">
      <c r="A287" s="16">
        <v>39399</v>
      </c>
      <c r="B287" s="17"/>
      <c r="C287" s="18">
        <v>43.35</v>
      </c>
      <c r="D287" s="18">
        <v>42</v>
      </c>
      <c r="E287" s="18">
        <v>39.85</v>
      </c>
      <c r="F287" s="18">
        <v>37.9</v>
      </c>
      <c r="G287" s="18">
        <v>37</v>
      </c>
    </row>
    <row r="288" spans="1:7" x14ac:dyDescent="0.25">
      <c r="A288" s="16">
        <v>39400</v>
      </c>
      <c r="B288" s="17"/>
      <c r="C288" s="18">
        <v>43.35</v>
      </c>
      <c r="D288" s="18">
        <v>42</v>
      </c>
      <c r="E288" s="18">
        <v>39.85</v>
      </c>
      <c r="F288" s="18">
        <v>37.9</v>
      </c>
      <c r="G288" s="18">
        <v>37</v>
      </c>
    </row>
    <row r="289" spans="1:7" x14ac:dyDescent="0.25">
      <c r="A289" s="16">
        <v>39402</v>
      </c>
      <c r="B289" s="17"/>
      <c r="C289" s="18">
        <v>43.4</v>
      </c>
      <c r="D289" s="18">
        <v>42</v>
      </c>
      <c r="E289" s="18">
        <v>40</v>
      </c>
      <c r="F289" s="18">
        <v>38</v>
      </c>
      <c r="G289" s="18">
        <v>37</v>
      </c>
    </row>
    <row r="290" spans="1:7" x14ac:dyDescent="0.25">
      <c r="A290" s="16">
        <v>39405</v>
      </c>
      <c r="B290" s="17"/>
      <c r="C290" s="18">
        <v>43.4</v>
      </c>
      <c r="D290" s="18">
        <v>42</v>
      </c>
      <c r="E290" s="18">
        <v>40</v>
      </c>
      <c r="F290" s="18">
        <v>37.9</v>
      </c>
      <c r="G290" s="18">
        <v>37</v>
      </c>
    </row>
    <row r="291" spans="1:7" x14ac:dyDescent="0.25">
      <c r="A291" s="16">
        <v>39406</v>
      </c>
      <c r="B291" s="17"/>
      <c r="C291" s="18">
        <v>43.4</v>
      </c>
      <c r="D291" s="18">
        <v>42</v>
      </c>
      <c r="E291" s="18">
        <v>40</v>
      </c>
      <c r="F291" s="18">
        <v>37.799999999999997</v>
      </c>
      <c r="G291" s="18">
        <v>36.950000000000003</v>
      </c>
    </row>
    <row r="292" spans="1:7" x14ac:dyDescent="0.25">
      <c r="A292" s="16">
        <v>39407</v>
      </c>
      <c r="B292" s="17"/>
      <c r="C292" s="18">
        <v>43.35</v>
      </c>
      <c r="D292" s="18">
        <v>42</v>
      </c>
      <c r="E292" s="18">
        <v>39.85</v>
      </c>
      <c r="F292" s="18">
        <v>37.75</v>
      </c>
      <c r="G292" s="18">
        <v>36.9</v>
      </c>
    </row>
    <row r="293" spans="1:7" x14ac:dyDescent="0.25">
      <c r="A293" s="16">
        <v>39408</v>
      </c>
      <c r="B293" s="17"/>
      <c r="C293" s="18">
        <v>43.35</v>
      </c>
      <c r="D293" s="18">
        <v>42</v>
      </c>
      <c r="E293" s="18">
        <v>39.85</v>
      </c>
      <c r="F293" s="18">
        <v>37.75</v>
      </c>
      <c r="G293" s="18">
        <v>36.9</v>
      </c>
    </row>
    <row r="294" spans="1:7" x14ac:dyDescent="0.25">
      <c r="A294" s="16">
        <v>39409</v>
      </c>
      <c r="B294" s="17"/>
      <c r="C294" s="18">
        <v>43.3</v>
      </c>
      <c r="D294" s="18">
        <v>42</v>
      </c>
      <c r="E294" s="18">
        <v>39.85</v>
      </c>
      <c r="F294" s="18">
        <v>37.75</v>
      </c>
      <c r="G294" s="18">
        <v>36.9</v>
      </c>
    </row>
    <row r="295" spans="1:7" x14ac:dyDescent="0.25">
      <c r="A295" s="16">
        <v>39412</v>
      </c>
      <c r="B295" s="17"/>
      <c r="C295" s="18">
        <v>43.3</v>
      </c>
      <c r="D295" s="18">
        <v>42</v>
      </c>
      <c r="E295" s="18">
        <v>39.85</v>
      </c>
      <c r="F295" s="18">
        <v>37.75</v>
      </c>
      <c r="G295" s="18">
        <v>36.9</v>
      </c>
    </row>
    <row r="296" spans="1:7" x14ac:dyDescent="0.25">
      <c r="A296" s="16">
        <v>39413</v>
      </c>
      <c r="B296" s="17"/>
      <c r="C296" s="18">
        <v>43.25</v>
      </c>
      <c r="D296" s="18">
        <v>42</v>
      </c>
      <c r="E296" s="18">
        <v>39.700000000000003</v>
      </c>
      <c r="F296" s="18">
        <v>37.700000000000003</v>
      </c>
      <c r="G296" s="18">
        <v>36.299999999999997</v>
      </c>
    </row>
    <row r="297" spans="1:7" x14ac:dyDescent="0.25">
      <c r="A297" s="16">
        <v>39414</v>
      </c>
      <c r="B297" s="17"/>
      <c r="C297" s="18">
        <v>43.3</v>
      </c>
      <c r="D297" s="18">
        <v>42</v>
      </c>
      <c r="E297" s="18">
        <v>39.85</v>
      </c>
      <c r="F297" s="18">
        <v>37.75</v>
      </c>
      <c r="G297" s="18">
        <v>36.9</v>
      </c>
    </row>
    <row r="298" spans="1:7" x14ac:dyDescent="0.25">
      <c r="A298" s="16">
        <v>39415</v>
      </c>
      <c r="B298" s="17"/>
      <c r="C298" s="18">
        <v>43.3</v>
      </c>
      <c r="D298" s="18">
        <v>42</v>
      </c>
      <c r="E298" s="18">
        <v>39.85</v>
      </c>
      <c r="F298" s="18">
        <v>37.75</v>
      </c>
      <c r="G298" s="18">
        <v>36.9</v>
      </c>
    </row>
    <row r="299" spans="1:7" x14ac:dyDescent="0.25">
      <c r="A299" s="16">
        <v>39416</v>
      </c>
      <c r="B299" s="17"/>
      <c r="C299" s="18">
        <v>43.3</v>
      </c>
      <c r="D299" s="18">
        <v>42</v>
      </c>
      <c r="E299" s="18">
        <v>39.85</v>
      </c>
      <c r="F299" s="18">
        <v>37.75</v>
      </c>
      <c r="G299" s="18">
        <v>36.9</v>
      </c>
    </row>
    <row r="300" spans="1:7" x14ac:dyDescent="0.25">
      <c r="A300" s="16">
        <v>39419</v>
      </c>
      <c r="B300" s="17"/>
      <c r="C300" s="18">
        <v>43.3</v>
      </c>
      <c r="D300" s="18">
        <v>42</v>
      </c>
      <c r="E300" s="18">
        <v>40</v>
      </c>
      <c r="F300" s="18">
        <v>37.799999999999997</v>
      </c>
      <c r="G300" s="18">
        <v>36.9</v>
      </c>
    </row>
    <row r="301" spans="1:7" x14ac:dyDescent="0.25">
      <c r="A301" s="16">
        <v>39420</v>
      </c>
      <c r="B301" s="17"/>
      <c r="C301" s="18">
        <v>43.3</v>
      </c>
      <c r="D301" s="18">
        <v>42</v>
      </c>
      <c r="E301" s="18">
        <v>40</v>
      </c>
      <c r="F301" s="18">
        <v>37.799999999999997</v>
      </c>
      <c r="G301" s="18">
        <v>36.9</v>
      </c>
    </row>
    <row r="302" spans="1:7" x14ac:dyDescent="0.25">
      <c r="A302" s="16">
        <v>39421</v>
      </c>
      <c r="B302" s="17"/>
      <c r="C302" s="18">
        <v>43.3</v>
      </c>
      <c r="D302" s="18">
        <v>42</v>
      </c>
      <c r="E302" s="18">
        <v>40</v>
      </c>
      <c r="F302" s="18">
        <v>37.799999999999997</v>
      </c>
      <c r="G302" s="18">
        <v>36.9</v>
      </c>
    </row>
    <row r="303" spans="1:7" x14ac:dyDescent="0.25">
      <c r="A303" s="16">
        <v>39422</v>
      </c>
      <c r="B303" s="17"/>
      <c r="C303" s="18">
        <v>43.3</v>
      </c>
      <c r="D303" s="18">
        <v>42</v>
      </c>
      <c r="E303" s="18">
        <v>40</v>
      </c>
      <c r="F303" s="18">
        <v>37.9</v>
      </c>
      <c r="G303" s="18">
        <v>36.950000000000003</v>
      </c>
    </row>
    <row r="304" spans="1:7" x14ac:dyDescent="0.25">
      <c r="A304" s="16">
        <v>39423</v>
      </c>
      <c r="B304" s="17"/>
      <c r="C304" s="18">
        <v>43.4</v>
      </c>
      <c r="D304" s="18">
        <v>42</v>
      </c>
      <c r="E304" s="18">
        <v>40</v>
      </c>
      <c r="F304" s="18">
        <v>37.9</v>
      </c>
      <c r="G304" s="18">
        <v>36.950000000000003</v>
      </c>
    </row>
    <row r="305" spans="1:7" x14ac:dyDescent="0.25">
      <c r="A305" s="16">
        <v>39426</v>
      </c>
      <c r="B305" s="17"/>
      <c r="C305" s="18">
        <v>43.3</v>
      </c>
      <c r="D305" s="18">
        <v>42</v>
      </c>
      <c r="E305" s="18">
        <v>40</v>
      </c>
      <c r="F305" s="18">
        <v>37.700000000000003</v>
      </c>
      <c r="G305" s="18">
        <v>36.9</v>
      </c>
    </row>
    <row r="306" spans="1:7" x14ac:dyDescent="0.25">
      <c r="A306" s="16">
        <v>39427</v>
      </c>
      <c r="B306" s="17"/>
      <c r="C306" s="18">
        <v>43.5</v>
      </c>
      <c r="D306" s="18">
        <v>42</v>
      </c>
      <c r="E306" s="18">
        <v>40</v>
      </c>
      <c r="F306" s="18">
        <v>37.6</v>
      </c>
      <c r="G306" s="18">
        <v>36.299999999999997</v>
      </c>
    </row>
    <row r="307" spans="1:7" x14ac:dyDescent="0.25">
      <c r="A307" s="16">
        <v>39428</v>
      </c>
      <c r="B307" s="17"/>
      <c r="C307" s="18">
        <v>43.5</v>
      </c>
      <c r="D307" s="18">
        <v>42</v>
      </c>
      <c r="E307" s="18">
        <v>40</v>
      </c>
      <c r="F307" s="18">
        <v>37.700000000000003</v>
      </c>
      <c r="G307" s="18">
        <v>35.700000000000003</v>
      </c>
    </row>
    <row r="308" spans="1:7" x14ac:dyDescent="0.25">
      <c r="A308" s="16">
        <v>39429</v>
      </c>
      <c r="B308" s="17"/>
      <c r="C308" s="18">
        <v>43.5</v>
      </c>
      <c r="D308" s="18">
        <v>42</v>
      </c>
      <c r="E308" s="18">
        <v>40</v>
      </c>
      <c r="F308" s="18">
        <v>37.6</v>
      </c>
      <c r="G308" s="18">
        <v>35.65</v>
      </c>
    </row>
    <row r="309" spans="1:7" x14ac:dyDescent="0.25">
      <c r="A309" s="16">
        <v>39430</v>
      </c>
      <c r="B309" s="17"/>
      <c r="C309" s="18">
        <v>43.4</v>
      </c>
      <c r="D309" s="18">
        <v>42</v>
      </c>
      <c r="E309" s="18">
        <v>39.85</v>
      </c>
      <c r="F309" s="18">
        <v>37.5</v>
      </c>
      <c r="G309" s="18">
        <v>36.299999999999997</v>
      </c>
    </row>
    <row r="310" spans="1:7" x14ac:dyDescent="0.25">
      <c r="A310" s="16">
        <v>39433</v>
      </c>
      <c r="B310" s="17"/>
      <c r="C310" s="18">
        <v>43.4</v>
      </c>
      <c r="D310" s="18">
        <v>42</v>
      </c>
      <c r="E310" s="18">
        <v>39.85</v>
      </c>
      <c r="F310" s="18">
        <v>37.5</v>
      </c>
      <c r="G310" s="18">
        <v>36.049999999999997</v>
      </c>
    </row>
    <row r="311" spans="1:7" x14ac:dyDescent="0.25">
      <c r="A311" s="16">
        <v>39434</v>
      </c>
      <c r="B311" s="17"/>
      <c r="C311" s="18">
        <v>43.4</v>
      </c>
      <c r="D311" s="18">
        <v>42</v>
      </c>
      <c r="E311" s="18">
        <v>39.85</v>
      </c>
      <c r="F311" s="18">
        <v>37.5</v>
      </c>
      <c r="G311" s="18">
        <v>36.049999999999997</v>
      </c>
    </row>
    <row r="312" spans="1:7" x14ac:dyDescent="0.25">
      <c r="A312" s="16">
        <v>39435</v>
      </c>
      <c r="B312" s="17"/>
      <c r="C312" s="18">
        <v>43.4</v>
      </c>
      <c r="D312" s="18">
        <v>42</v>
      </c>
      <c r="E312" s="18">
        <v>39.85</v>
      </c>
      <c r="F312" s="18">
        <v>37.5</v>
      </c>
      <c r="G312" s="18">
        <v>36.049999999999997</v>
      </c>
    </row>
    <row r="313" spans="1:7" x14ac:dyDescent="0.25">
      <c r="A313" s="16">
        <v>39436</v>
      </c>
      <c r="B313" s="17"/>
      <c r="C313" s="18">
        <v>43.3</v>
      </c>
      <c r="D313" s="18">
        <v>42</v>
      </c>
      <c r="E313" s="18">
        <v>39.700000000000003</v>
      </c>
      <c r="F313" s="18">
        <v>37.5</v>
      </c>
      <c r="G313" s="18">
        <v>36.4</v>
      </c>
    </row>
    <row r="314" spans="1:7" x14ac:dyDescent="0.25">
      <c r="A314" s="16">
        <v>39437</v>
      </c>
      <c r="B314" s="17"/>
      <c r="C314" s="18">
        <v>43.3</v>
      </c>
      <c r="D314" s="18">
        <v>42</v>
      </c>
      <c r="E314" s="18">
        <v>39.85</v>
      </c>
      <c r="F314" s="18">
        <v>37.5</v>
      </c>
      <c r="G314" s="18">
        <v>36.700000000000003</v>
      </c>
    </row>
    <row r="315" spans="1:7" x14ac:dyDescent="0.25">
      <c r="A315" s="16">
        <v>39440</v>
      </c>
      <c r="B315" s="17"/>
      <c r="C315" s="18">
        <v>43.3</v>
      </c>
      <c r="D315" s="18">
        <v>42</v>
      </c>
      <c r="E315" s="18">
        <v>40</v>
      </c>
      <c r="F315" s="18">
        <v>37.5</v>
      </c>
      <c r="G315" s="18">
        <v>37</v>
      </c>
    </row>
    <row r="316" spans="1:7" x14ac:dyDescent="0.25">
      <c r="A316" s="16">
        <v>39442</v>
      </c>
      <c r="B316" s="17"/>
      <c r="C316" s="18">
        <v>43.3</v>
      </c>
      <c r="D316" s="18">
        <v>42</v>
      </c>
      <c r="E316" s="18">
        <v>39.700000000000003</v>
      </c>
      <c r="F316" s="18">
        <v>37.5</v>
      </c>
      <c r="G316" s="18">
        <v>37</v>
      </c>
    </row>
    <row r="317" spans="1:7" x14ac:dyDescent="0.25">
      <c r="A317" s="16">
        <v>39443</v>
      </c>
      <c r="B317" s="17"/>
      <c r="C317" s="18">
        <v>43.3</v>
      </c>
      <c r="D317" s="18">
        <v>42</v>
      </c>
      <c r="E317" s="18">
        <v>39.700000000000003</v>
      </c>
      <c r="F317" s="18">
        <v>37.5</v>
      </c>
      <c r="G317" s="18">
        <v>37</v>
      </c>
    </row>
    <row r="318" spans="1:7" x14ac:dyDescent="0.25">
      <c r="A318" s="16">
        <v>39444</v>
      </c>
      <c r="B318" s="17"/>
      <c r="C318" s="18">
        <v>43.35</v>
      </c>
      <c r="D318" s="18">
        <v>42</v>
      </c>
      <c r="E318" s="18">
        <v>40</v>
      </c>
      <c r="F318" s="18">
        <v>37.75</v>
      </c>
      <c r="G318" s="18">
        <v>37</v>
      </c>
    </row>
    <row r="319" spans="1:7" x14ac:dyDescent="0.25">
      <c r="A319" s="16">
        <v>39447</v>
      </c>
      <c r="B319" s="17"/>
      <c r="C319" s="18">
        <v>43.35</v>
      </c>
      <c r="D319" s="18">
        <v>42</v>
      </c>
      <c r="E319" s="18">
        <v>40</v>
      </c>
      <c r="F319" s="18">
        <v>37.799999999999997</v>
      </c>
      <c r="G319" s="18">
        <v>37</v>
      </c>
    </row>
    <row r="320" spans="1:7" x14ac:dyDescent="0.25">
      <c r="A320" s="16">
        <v>39449</v>
      </c>
      <c r="B320" s="17"/>
      <c r="C320" s="18">
        <v>43.35</v>
      </c>
      <c r="D320" s="18">
        <v>42</v>
      </c>
      <c r="E320" s="18">
        <v>40</v>
      </c>
      <c r="F320" s="18">
        <v>37.799999999999997</v>
      </c>
      <c r="G320" s="18">
        <v>37</v>
      </c>
    </row>
    <row r="321" spans="1:7" x14ac:dyDescent="0.25">
      <c r="A321" s="16">
        <v>39450</v>
      </c>
      <c r="B321" s="17"/>
      <c r="C321" s="18">
        <v>43.4</v>
      </c>
      <c r="D321" s="18">
        <v>42</v>
      </c>
      <c r="E321" s="18">
        <v>40</v>
      </c>
      <c r="F321" s="18">
        <v>37.9</v>
      </c>
      <c r="G321" s="18">
        <v>37</v>
      </c>
    </row>
    <row r="322" spans="1:7" x14ac:dyDescent="0.25">
      <c r="A322" s="16">
        <v>39451</v>
      </c>
      <c r="B322" s="17"/>
      <c r="C322" s="18">
        <v>43.3</v>
      </c>
      <c r="D322" s="18">
        <v>42</v>
      </c>
      <c r="E322" s="18">
        <v>40</v>
      </c>
      <c r="F322" s="18">
        <v>37.9</v>
      </c>
      <c r="G322" s="18">
        <v>37</v>
      </c>
    </row>
    <row r="323" spans="1:7" x14ac:dyDescent="0.25">
      <c r="A323" s="16">
        <v>39454</v>
      </c>
      <c r="B323" s="17"/>
      <c r="C323" s="18">
        <v>43.3</v>
      </c>
      <c r="D323" s="18">
        <v>42</v>
      </c>
      <c r="E323" s="18">
        <v>40</v>
      </c>
      <c r="F323" s="18">
        <v>37.799999999999997</v>
      </c>
      <c r="G323" s="18">
        <v>37</v>
      </c>
    </row>
    <row r="324" spans="1:7" x14ac:dyDescent="0.25">
      <c r="A324" s="16">
        <v>39455</v>
      </c>
      <c r="B324" s="17"/>
      <c r="C324" s="18">
        <v>43.25</v>
      </c>
      <c r="D324" s="18">
        <v>42</v>
      </c>
      <c r="E324" s="18">
        <v>40</v>
      </c>
      <c r="F324" s="18">
        <v>37.799999999999997</v>
      </c>
      <c r="G324" s="18">
        <v>36.6</v>
      </c>
    </row>
    <row r="325" spans="1:7" x14ac:dyDescent="0.25">
      <c r="A325" s="16">
        <v>39456</v>
      </c>
      <c r="B325" s="17"/>
      <c r="C325" s="18">
        <v>43.25</v>
      </c>
      <c r="D325" s="18">
        <v>42</v>
      </c>
      <c r="E325" s="18">
        <v>40</v>
      </c>
      <c r="F325" s="18">
        <v>37.799999999999997</v>
      </c>
      <c r="G325" s="18">
        <v>36.6</v>
      </c>
    </row>
    <row r="326" spans="1:7" x14ac:dyDescent="0.25">
      <c r="A326" s="16">
        <v>39457</v>
      </c>
      <c r="B326" s="17"/>
      <c r="C326" s="18">
        <v>43.25</v>
      </c>
      <c r="D326" s="18">
        <v>42</v>
      </c>
      <c r="E326" s="18">
        <v>40</v>
      </c>
      <c r="F326" s="18">
        <v>37.799999999999997</v>
      </c>
      <c r="G326" s="18">
        <v>36.6</v>
      </c>
    </row>
    <row r="327" spans="1:7" x14ac:dyDescent="0.25">
      <c r="A327" s="16">
        <v>39458</v>
      </c>
      <c r="B327" s="17"/>
      <c r="C327" s="18">
        <v>43.2</v>
      </c>
      <c r="D327" s="18">
        <v>42</v>
      </c>
      <c r="E327" s="18">
        <v>40</v>
      </c>
      <c r="F327" s="18">
        <v>37.799999999999997</v>
      </c>
      <c r="G327" s="18">
        <v>36.799999999999997</v>
      </c>
    </row>
    <row r="328" spans="1:7" x14ac:dyDescent="0.25">
      <c r="A328" s="16">
        <v>39461</v>
      </c>
      <c r="B328" s="17"/>
      <c r="C328" s="18">
        <v>43.1</v>
      </c>
      <c r="D328" s="18">
        <v>42</v>
      </c>
      <c r="E328" s="18">
        <v>39.6</v>
      </c>
      <c r="F328" s="18">
        <v>37.75</v>
      </c>
      <c r="G328" s="18">
        <v>36.799999999999997</v>
      </c>
    </row>
    <row r="329" spans="1:7" x14ac:dyDescent="0.25">
      <c r="A329" s="16">
        <v>39462</v>
      </c>
      <c r="B329" s="17"/>
      <c r="C329" s="18">
        <v>43.1</v>
      </c>
      <c r="D329" s="18">
        <v>41.9</v>
      </c>
      <c r="E329" s="18">
        <v>39.6</v>
      </c>
      <c r="F329" s="18">
        <v>37.75</v>
      </c>
      <c r="G329" s="18">
        <v>36.799999999999997</v>
      </c>
    </row>
    <row r="330" spans="1:7" x14ac:dyDescent="0.25">
      <c r="A330" s="16">
        <v>39463</v>
      </c>
      <c r="B330" s="17"/>
      <c r="C330" s="18">
        <v>43.1</v>
      </c>
      <c r="D330" s="18">
        <v>41.9</v>
      </c>
      <c r="E330" s="18">
        <v>39.6</v>
      </c>
      <c r="F330" s="18">
        <v>37.75</v>
      </c>
      <c r="G330" s="18">
        <v>36.799999999999997</v>
      </c>
    </row>
    <row r="331" spans="1:7" x14ac:dyDescent="0.25">
      <c r="A331" s="16">
        <v>39464</v>
      </c>
      <c r="B331" s="17"/>
      <c r="C331" s="18">
        <v>43.05</v>
      </c>
      <c r="D331" s="18">
        <v>41.8</v>
      </c>
      <c r="E331" s="18">
        <v>39.549999999999997</v>
      </c>
      <c r="F331" s="18">
        <v>37.75</v>
      </c>
      <c r="G331" s="18">
        <v>36.6</v>
      </c>
    </row>
    <row r="332" spans="1:7" x14ac:dyDescent="0.25">
      <c r="A332" s="16">
        <v>39465</v>
      </c>
      <c r="B332" s="17"/>
      <c r="C332" s="18">
        <v>43.15</v>
      </c>
      <c r="D332" s="18">
        <v>41.8</v>
      </c>
      <c r="E332" s="18">
        <v>39.5</v>
      </c>
      <c r="F332" s="18">
        <v>37.700000000000003</v>
      </c>
      <c r="G332" s="18">
        <v>36.5</v>
      </c>
    </row>
    <row r="333" spans="1:7" x14ac:dyDescent="0.25">
      <c r="A333" s="16">
        <v>39468</v>
      </c>
      <c r="B333" s="17"/>
      <c r="C333" s="18">
        <v>43.2</v>
      </c>
      <c r="D333" s="18">
        <v>41.8</v>
      </c>
      <c r="E333" s="18">
        <v>39.6</v>
      </c>
      <c r="F333" s="18">
        <v>37.700000000000003</v>
      </c>
      <c r="G333" s="18">
        <v>36.5</v>
      </c>
    </row>
    <row r="334" spans="1:7" x14ac:dyDescent="0.25">
      <c r="A334" s="16">
        <v>39469</v>
      </c>
      <c r="B334" s="17"/>
      <c r="C334" s="18">
        <v>43.2</v>
      </c>
      <c r="D334" s="18">
        <v>41.8</v>
      </c>
      <c r="E334" s="18">
        <v>39.6</v>
      </c>
      <c r="F334" s="18">
        <v>37.700000000000003</v>
      </c>
      <c r="G334" s="18">
        <v>36.5</v>
      </c>
    </row>
    <row r="335" spans="1:7" x14ac:dyDescent="0.25">
      <c r="A335" s="16">
        <v>39470</v>
      </c>
      <c r="B335" s="17"/>
      <c r="C335" s="18">
        <v>43.2</v>
      </c>
      <c r="D335" s="18">
        <v>41.8</v>
      </c>
      <c r="E335" s="18">
        <v>39.6</v>
      </c>
      <c r="F335" s="18">
        <v>37.700000000000003</v>
      </c>
      <c r="G335" s="18">
        <v>36.5</v>
      </c>
    </row>
    <row r="336" spans="1:7" x14ac:dyDescent="0.25">
      <c r="A336" s="16">
        <v>39471</v>
      </c>
      <c r="B336" s="17"/>
      <c r="C336" s="18">
        <v>43.2</v>
      </c>
      <c r="D336" s="18">
        <v>41.8</v>
      </c>
      <c r="E336" s="18">
        <v>39.6</v>
      </c>
      <c r="F336" s="18">
        <v>37.700000000000003</v>
      </c>
      <c r="G336" s="18">
        <v>36.5</v>
      </c>
    </row>
    <row r="337" spans="1:8" x14ac:dyDescent="0.25">
      <c r="A337" s="16">
        <v>39472</v>
      </c>
      <c r="B337" s="17"/>
      <c r="C337" s="18">
        <v>43.2</v>
      </c>
      <c r="D337" s="18">
        <v>41.8</v>
      </c>
      <c r="E337" s="18">
        <v>39.6</v>
      </c>
      <c r="F337" s="18">
        <v>37.700000000000003</v>
      </c>
      <c r="G337" s="18">
        <v>36.5</v>
      </c>
      <c r="H337" s="17"/>
    </row>
    <row r="338" spans="1:8" x14ac:dyDescent="0.25">
      <c r="A338" s="16">
        <v>39475</v>
      </c>
      <c r="B338" s="17"/>
      <c r="C338" s="18">
        <v>43</v>
      </c>
      <c r="D338" s="18">
        <v>41.75</v>
      </c>
      <c r="E338" s="18">
        <v>39.5</v>
      </c>
      <c r="F338" s="18">
        <v>37.549999999999997</v>
      </c>
      <c r="G338" s="18">
        <v>36.799999999999997</v>
      </c>
      <c r="H338" s="17"/>
    </row>
    <row r="339" spans="1:8" x14ac:dyDescent="0.25">
      <c r="A339" s="16">
        <v>39476</v>
      </c>
      <c r="B339" s="17"/>
      <c r="C339" s="18">
        <v>43</v>
      </c>
      <c r="D339" s="18">
        <v>41.7</v>
      </c>
      <c r="E339" s="18">
        <v>39.5</v>
      </c>
      <c r="F339" s="18">
        <v>37.5</v>
      </c>
      <c r="G339" s="18">
        <v>36.6</v>
      </c>
      <c r="H339" s="17"/>
    </row>
    <row r="340" spans="1:8" x14ac:dyDescent="0.25">
      <c r="A340" s="16">
        <v>39477</v>
      </c>
      <c r="B340" s="17"/>
      <c r="C340" s="17"/>
      <c r="D340" s="18">
        <v>41.8</v>
      </c>
      <c r="E340" s="18">
        <v>39.5</v>
      </c>
      <c r="F340" s="18">
        <v>37.5</v>
      </c>
      <c r="G340" s="18">
        <v>36.6</v>
      </c>
      <c r="H340" s="17"/>
    </row>
    <row r="341" spans="1:8" x14ac:dyDescent="0.25">
      <c r="A341" s="16">
        <v>39478</v>
      </c>
      <c r="B341" s="17"/>
      <c r="C341" s="17"/>
      <c r="D341" s="18">
        <v>41.8</v>
      </c>
      <c r="E341" s="18">
        <v>39.65</v>
      </c>
      <c r="F341" s="18">
        <v>37.9</v>
      </c>
      <c r="G341" s="18">
        <v>36.5</v>
      </c>
      <c r="H341" s="18">
        <v>35</v>
      </c>
    </row>
    <row r="342" spans="1:8" x14ac:dyDescent="0.25">
      <c r="A342" s="16">
        <v>39479</v>
      </c>
      <c r="B342" s="17"/>
      <c r="C342" s="17"/>
      <c r="D342" s="18">
        <v>41.8</v>
      </c>
      <c r="E342" s="18">
        <v>40</v>
      </c>
      <c r="F342" s="18">
        <v>37.950000000000003</v>
      </c>
      <c r="G342" s="18">
        <v>36.6</v>
      </c>
      <c r="H342" s="18">
        <v>35</v>
      </c>
    </row>
    <row r="343" spans="1:8" x14ac:dyDescent="0.25">
      <c r="A343" s="16">
        <v>39484</v>
      </c>
      <c r="B343" s="17"/>
      <c r="C343" s="17"/>
      <c r="D343" s="18">
        <v>41.8</v>
      </c>
      <c r="E343" s="18">
        <v>40</v>
      </c>
      <c r="F343" s="18">
        <v>37.950000000000003</v>
      </c>
      <c r="G343" s="18">
        <v>36.6</v>
      </c>
      <c r="H343" s="18">
        <v>36</v>
      </c>
    </row>
    <row r="344" spans="1:8" x14ac:dyDescent="0.25">
      <c r="A344" s="16">
        <v>39485</v>
      </c>
      <c r="B344" s="17"/>
      <c r="C344" s="17"/>
      <c r="D344" s="18">
        <v>41.6</v>
      </c>
      <c r="E344" s="18">
        <v>39.65</v>
      </c>
      <c r="F344" s="18">
        <v>37.9</v>
      </c>
      <c r="G344" s="18">
        <v>36.5</v>
      </c>
      <c r="H344" s="18">
        <v>36</v>
      </c>
    </row>
    <row r="345" spans="1:8" x14ac:dyDescent="0.25">
      <c r="A345" s="16">
        <v>39486</v>
      </c>
      <c r="B345" s="17"/>
      <c r="C345" s="17"/>
      <c r="D345" s="18">
        <v>41.6</v>
      </c>
      <c r="E345" s="18">
        <v>39.700000000000003</v>
      </c>
      <c r="F345" s="18">
        <v>37.950000000000003</v>
      </c>
      <c r="G345" s="18">
        <v>36.6</v>
      </c>
      <c r="H345" s="18">
        <v>36</v>
      </c>
    </row>
    <row r="346" spans="1:8" x14ac:dyDescent="0.25">
      <c r="A346" s="16">
        <v>39489</v>
      </c>
      <c r="B346" s="17"/>
      <c r="C346" s="17"/>
      <c r="D346" s="18">
        <v>41.7</v>
      </c>
      <c r="E346" s="18">
        <v>40</v>
      </c>
      <c r="F346" s="18">
        <v>38</v>
      </c>
      <c r="G346" s="18">
        <v>36.799999999999997</v>
      </c>
      <c r="H346" s="18">
        <v>37</v>
      </c>
    </row>
    <row r="347" spans="1:8" x14ac:dyDescent="0.25">
      <c r="A347" s="16">
        <v>39490</v>
      </c>
      <c r="B347" s="17"/>
      <c r="C347" s="17"/>
      <c r="D347" s="18">
        <v>41.7</v>
      </c>
      <c r="E347" s="18">
        <v>40</v>
      </c>
      <c r="F347" s="18">
        <v>38</v>
      </c>
      <c r="G347" s="18">
        <v>36.799999999999997</v>
      </c>
      <c r="H347" s="18">
        <v>37.5</v>
      </c>
    </row>
    <row r="348" spans="1:8" x14ac:dyDescent="0.25">
      <c r="A348" s="16">
        <v>39491</v>
      </c>
      <c r="B348" s="17"/>
      <c r="C348" s="17"/>
      <c r="D348" s="18">
        <v>41.7</v>
      </c>
      <c r="E348" s="18">
        <v>40</v>
      </c>
      <c r="F348" s="18">
        <v>38</v>
      </c>
      <c r="G348" s="18">
        <v>37</v>
      </c>
      <c r="H348" s="18">
        <v>37.5</v>
      </c>
    </row>
    <row r="349" spans="1:8" x14ac:dyDescent="0.25">
      <c r="A349" s="16">
        <v>39492</v>
      </c>
      <c r="B349" s="17"/>
      <c r="C349" s="17"/>
      <c r="D349" s="18">
        <v>41.7</v>
      </c>
      <c r="E349" s="18">
        <v>40</v>
      </c>
      <c r="F349" s="18">
        <v>38</v>
      </c>
      <c r="G349" s="18">
        <v>37</v>
      </c>
      <c r="H349" s="18">
        <v>37.5</v>
      </c>
    </row>
    <row r="350" spans="1:8" x14ac:dyDescent="0.25">
      <c r="A350" s="16">
        <v>39493</v>
      </c>
      <c r="B350" s="17"/>
      <c r="C350" s="17"/>
      <c r="D350" s="18">
        <v>41.7</v>
      </c>
      <c r="E350" s="18">
        <v>39.65</v>
      </c>
      <c r="F350" s="18">
        <v>38</v>
      </c>
      <c r="G350" s="18">
        <v>37</v>
      </c>
      <c r="H350" s="18">
        <v>36.9</v>
      </c>
    </row>
    <row r="351" spans="1:8" x14ac:dyDescent="0.25">
      <c r="A351" s="16">
        <v>39496</v>
      </c>
      <c r="B351" s="17"/>
      <c r="C351" s="17"/>
      <c r="D351" s="18">
        <v>41.8</v>
      </c>
      <c r="E351" s="18">
        <v>39.700000000000003</v>
      </c>
      <c r="F351" s="18">
        <v>38.119999999999997</v>
      </c>
      <c r="G351" s="18">
        <v>37</v>
      </c>
      <c r="H351" s="18">
        <v>36.799999999999997</v>
      </c>
    </row>
    <row r="352" spans="1:8" x14ac:dyDescent="0.25">
      <c r="A352" s="16">
        <v>39497</v>
      </c>
      <c r="B352" s="17"/>
      <c r="C352" s="17"/>
      <c r="D352" s="18">
        <v>41.65</v>
      </c>
      <c r="E352" s="18">
        <v>39.65</v>
      </c>
      <c r="F352" s="18">
        <v>38</v>
      </c>
      <c r="G352" s="18">
        <v>37</v>
      </c>
      <c r="H352" s="18">
        <v>36.53</v>
      </c>
    </row>
    <row r="353" spans="1:8" x14ac:dyDescent="0.25">
      <c r="A353" s="16">
        <v>39498</v>
      </c>
      <c r="B353" s="17"/>
      <c r="C353" s="17"/>
      <c r="D353" s="18">
        <v>41.65</v>
      </c>
      <c r="E353" s="18">
        <v>39.700000000000003</v>
      </c>
      <c r="F353" s="18">
        <v>38</v>
      </c>
      <c r="G353" s="18">
        <v>37</v>
      </c>
      <c r="H353" s="18">
        <v>36.53</v>
      </c>
    </row>
    <row r="354" spans="1:8" x14ac:dyDescent="0.25">
      <c r="A354" s="16">
        <v>39499</v>
      </c>
      <c r="B354" s="17"/>
      <c r="C354" s="17"/>
      <c r="D354" s="18">
        <v>41.6</v>
      </c>
      <c r="E354" s="18">
        <v>39.65</v>
      </c>
      <c r="F354" s="18">
        <v>38</v>
      </c>
      <c r="G354" s="18">
        <v>36.799999999999997</v>
      </c>
      <c r="H354" s="18">
        <v>36.53</v>
      </c>
    </row>
    <row r="355" spans="1:8" x14ac:dyDescent="0.25">
      <c r="A355" s="16">
        <v>39500</v>
      </c>
      <c r="B355" s="17"/>
      <c r="C355" s="17"/>
      <c r="D355" s="18">
        <v>41.6</v>
      </c>
      <c r="E355" s="18">
        <v>39.65</v>
      </c>
      <c r="F355" s="18">
        <v>38</v>
      </c>
      <c r="G355" s="18">
        <v>36.799999999999997</v>
      </c>
      <c r="H355" s="18">
        <v>36.53</v>
      </c>
    </row>
    <row r="356" spans="1:8" x14ac:dyDescent="0.25">
      <c r="A356" s="16">
        <v>39503</v>
      </c>
      <c r="B356" s="17"/>
      <c r="C356" s="17"/>
      <c r="D356" s="18">
        <v>41.6</v>
      </c>
      <c r="E356" s="18">
        <v>39.6</v>
      </c>
      <c r="F356" s="18">
        <v>37.950000000000003</v>
      </c>
      <c r="G356" s="18">
        <v>36.6</v>
      </c>
      <c r="H356" s="18">
        <v>36.25</v>
      </c>
    </row>
    <row r="357" spans="1:8" x14ac:dyDescent="0.25">
      <c r="A357" s="16">
        <v>39504</v>
      </c>
      <c r="B357" s="17"/>
      <c r="C357" s="17"/>
      <c r="D357" s="18">
        <v>41.6</v>
      </c>
      <c r="E357" s="18">
        <v>39.6</v>
      </c>
      <c r="F357" s="18">
        <v>37.950000000000003</v>
      </c>
      <c r="G357" s="18">
        <v>36.6</v>
      </c>
      <c r="H357" s="18">
        <v>36.25</v>
      </c>
    </row>
    <row r="358" spans="1:8" x14ac:dyDescent="0.25">
      <c r="A358" s="16">
        <v>39505</v>
      </c>
      <c r="B358" s="17"/>
      <c r="C358" s="17"/>
      <c r="D358" s="18">
        <v>41.6</v>
      </c>
      <c r="E358" s="18">
        <v>39.65</v>
      </c>
      <c r="F358" s="18">
        <v>38</v>
      </c>
      <c r="G358" s="18">
        <v>36.799999999999997</v>
      </c>
      <c r="H358" s="18">
        <v>36.25</v>
      </c>
    </row>
    <row r="359" spans="1:8" x14ac:dyDescent="0.25">
      <c r="A359" s="16">
        <v>39506</v>
      </c>
      <c r="B359" s="17"/>
      <c r="C359" s="17"/>
      <c r="D359" s="18">
        <v>41.6</v>
      </c>
      <c r="E359" s="18">
        <v>39.65</v>
      </c>
      <c r="F359" s="18">
        <v>38</v>
      </c>
      <c r="G359" s="18">
        <v>36.799999999999997</v>
      </c>
      <c r="H359" s="18">
        <v>36.25</v>
      </c>
    </row>
    <row r="360" spans="1:8" x14ac:dyDescent="0.25">
      <c r="A360" s="16">
        <v>39507</v>
      </c>
      <c r="B360" s="17"/>
      <c r="C360" s="17"/>
      <c r="D360" s="18">
        <v>41.6</v>
      </c>
      <c r="E360" s="18">
        <v>39.65</v>
      </c>
      <c r="F360" s="18">
        <v>38</v>
      </c>
      <c r="G360" s="18">
        <v>36.799999999999997</v>
      </c>
      <c r="H360" s="18">
        <v>36.25</v>
      </c>
    </row>
    <row r="361" spans="1:8" x14ac:dyDescent="0.25">
      <c r="A361" s="16">
        <v>39510</v>
      </c>
      <c r="B361" s="17"/>
      <c r="C361" s="17"/>
      <c r="D361" s="18">
        <v>41.6</v>
      </c>
      <c r="E361" s="18">
        <v>39.5</v>
      </c>
      <c r="F361" s="18">
        <v>38</v>
      </c>
      <c r="G361" s="18">
        <v>37</v>
      </c>
      <c r="H361" s="18">
        <v>36.53</v>
      </c>
    </row>
    <row r="362" spans="1:8" x14ac:dyDescent="0.25">
      <c r="A362" s="16">
        <v>39511</v>
      </c>
      <c r="B362" s="17"/>
      <c r="C362" s="17"/>
      <c r="D362" s="18">
        <v>41.6</v>
      </c>
      <c r="E362" s="18">
        <v>39.5</v>
      </c>
      <c r="F362" s="18">
        <v>38</v>
      </c>
      <c r="G362" s="18">
        <v>37</v>
      </c>
      <c r="H362" s="18">
        <v>36.53</v>
      </c>
    </row>
    <row r="363" spans="1:8" x14ac:dyDescent="0.25">
      <c r="A363" s="16">
        <v>39512</v>
      </c>
      <c r="B363" s="17"/>
      <c r="C363" s="17"/>
      <c r="D363" s="18">
        <v>41.6</v>
      </c>
      <c r="E363" s="18">
        <v>39.549999999999997</v>
      </c>
      <c r="F363" s="18">
        <v>38</v>
      </c>
      <c r="G363" s="18">
        <v>37</v>
      </c>
      <c r="H363" s="18">
        <v>36.53</v>
      </c>
    </row>
    <row r="364" spans="1:8" x14ac:dyDescent="0.25">
      <c r="A364" s="16">
        <v>39513</v>
      </c>
      <c r="B364" s="17"/>
      <c r="C364" s="17"/>
      <c r="D364" s="18">
        <v>41.6</v>
      </c>
      <c r="E364" s="18">
        <v>39.549999999999997</v>
      </c>
      <c r="F364" s="18">
        <v>38</v>
      </c>
      <c r="G364" s="18">
        <v>37</v>
      </c>
      <c r="H364" s="18">
        <v>36.53</v>
      </c>
    </row>
    <row r="365" spans="1:8" x14ac:dyDescent="0.25">
      <c r="A365" s="16">
        <v>39514</v>
      </c>
      <c r="B365" s="17"/>
      <c r="C365" s="17"/>
      <c r="D365" s="18">
        <v>41.6</v>
      </c>
      <c r="E365" s="18">
        <v>39.6</v>
      </c>
      <c r="F365" s="18">
        <v>38</v>
      </c>
      <c r="G365" s="18">
        <v>37</v>
      </c>
      <c r="H365" s="18">
        <v>36.53</v>
      </c>
    </row>
    <row r="366" spans="1:8" x14ac:dyDescent="0.25">
      <c r="A366" s="16">
        <v>39517</v>
      </c>
      <c r="B366" s="17"/>
      <c r="C366" s="17"/>
      <c r="D366" s="18">
        <v>41.6</v>
      </c>
      <c r="E366" s="18">
        <v>39.65</v>
      </c>
      <c r="F366" s="18">
        <v>38</v>
      </c>
      <c r="G366" s="18">
        <v>37</v>
      </c>
      <c r="H366" s="18">
        <v>36.25</v>
      </c>
    </row>
    <row r="367" spans="1:8" x14ac:dyDescent="0.25">
      <c r="A367" s="16">
        <v>39518</v>
      </c>
      <c r="B367" s="17"/>
      <c r="C367" s="17"/>
      <c r="D367" s="18">
        <v>41.6</v>
      </c>
      <c r="E367" s="18">
        <v>40</v>
      </c>
      <c r="F367" s="18">
        <v>38</v>
      </c>
      <c r="G367" s="18">
        <v>37</v>
      </c>
      <c r="H367" s="18">
        <v>36.25</v>
      </c>
    </row>
    <row r="368" spans="1:8" x14ac:dyDescent="0.25">
      <c r="A368" s="16">
        <v>39519</v>
      </c>
      <c r="B368" s="17"/>
      <c r="C368" s="17"/>
      <c r="D368" s="18">
        <v>41.6</v>
      </c>
      <c r="E368" s="18">
        <v>40</v>
      </c>
      <c r="F368" s="18">
        <v>38</v>
      </c>
      <c r="G368" s="18">
        <v>37</v>
      </c>
      <c r="H368" s="18">
        <v>36.25</v>
      </c>
    </row>
    <row r="369" spans="1:8" x14ac:dyDescent="0.25">
      <c r="A369" s="16">
        <v>39520</v>
      </c>
      <c r="B369" s="17"/>
      <c r="C369" s="17"/>
      <c r="D369" s="18">
        <v>41.6</v>
      </c>
      <c r="E369" s="18">
        <v>39.85</v>
      </c>
      <c r="F369" s="18">
        <v>38</v>
      </c>
      <c r="G369" s="18">
        <v>36.85</v>
      </c>
      <c r="H369" s="18">
        <v>35.83</v>
      </c>
    </row>
    <row r="370" spans="1:8" x14ac:dyDescent="0.25">
      <c r="A370" s="16">
        <v>39521</v>
      </c>
      <c r="B370" s="17"/>
      <c r="C370" s="17"/>
      <c r="D370" s="18">
        <v>41.6</v>
      </c>
      <c r="E370" s="18">
        <v>39.700000000000003</v>
      </c>
      <c r="F370" s="18">
        <v>38</v>
      </c>
      <c r="G370" s="18">
        <v>36.700000000000003</v>
      </c>
      <c r="H370" s="18">
        <v>35.200000000000003</v>
      </c>
    </row>
    <row r="371" spans="1:8" x14ac:dyDescent="0.25">
      <c r="A371" s="16">
        <v>39524</v>
      </c>
      <c r="B371" s="17"/>
      <c r="C371" s="17"/>
      <c r="D371" s="18">
        <v>41.6</v>
      </c>
      <c r="E371" s="18">
        <v>40</v>
      </c>
      <c r="F371" s="18">
        <v>38</v>
      </c>
      <c r="G371" s="18">
        <v>37</v>
      </c>
      <c r="H371" s="18">
        <v>35.4</v>
      </c>
    </row>
    <row r="372" spans="1:8" x14ac:dyDescent="0.25">
      <c r="A372" s="16">
        <v>39525</v>
      </c>
      <c r="B372" s="17"/>
      <c r="C372" s="17"/>
      <c r="D372" s="18">
        <v>41.6</v>
      </c>
      <c r="E372" s="18">
        <v>40</v>
      </c>
      <c r="F372" s="18">
        <v>38</v>
      </c>
      <c r="G372" s="18">
        <v>36.85</v>
      </c>
      <c r="H372" s="18">
        <v>35.4</v>
      </c>
    </row>
    <row r="373" spans="1:8" x14ac:dyDescent="0.25">
      <c r="A373" s="16">
        <v>39526</v>
      </c>
      <c r="B373" s="17"/>
      <c r="C373" s="17"/>
      <c r="D373" s="18">
        <v>41.6</v>
      </c>
      <c r="E373" s="18">
        <v>40</v>
      </c>
      <c r="F373" s="18">
        <v>38</v>
      </c>
      <c r="G373" s="18">
        <v>36.79</v>
      </c>
      <c r="H373" s="18">
        <v>35.049999999999997</v>
      </c>
    </row>
    <row r="374" spans="1:8" x14ac:dyDescent="0.25">
      <c r="A374" s="16">
        <v>39527</v>
      </c>
      <c r="B374" s="17"/>
      <c r="C374" s="17"/>
      <c r="D374" s="18">
        <v>41.6</v>
      </c>
      <c r="E374" s="18">
        <v>40</v>
      </c>
      <c r="F374" s="18">
        <v>37.950000000000003</v>
      </c>
      <c r="G374" s="18">
        <v>36.79</v>
      </c>
      <c r="H374" s="18">
        <v>35.049999999999997</v>
      </c>
    </row>
    <row r="375" spans="1:8" x14ac:dyDescent="0.25">
      <c r="A375" s="16">
        <v>39531</v>
      </c>
      <c r="B375" s="17"/>
      <c r="C375" s="17"/>
      <c r="D375" s="18">
        <v>41.6</v>
      </c>
      <c r="E375" s="18">
        <v>40</v>
      </c>
      <c r="F375" s="18">
        <v>38</v>
      </c>
      <c r="G375" s="18">
        <v>36.79</v>
      </c>
      <c r="H375" s="18">
        <v>35.049999999999997</v>
      </c>
    </row>
    <row r="376" spans="1:8" x14ac:dyDescent="0.25">
      <c r="A376" s="16">
        <v>39532</v>
      </c>
      <c r="B376" s="17"/>
      <c r="C376" s="17"/>
      <c r="D376" s="18">
        <v>41.6</v>
      </c>
      <c r="E376" s="18">
        <v>40</v>
      </c>
      <c r="F376" s="18">
        <v>38</v>
      </c>
      <c r="G376" s="18">
        <v>36.79</v>
      </c>
      <c r="H376" s="18">
        <v>35.229999999999997</v>
      </c>
    </row>
    <row r="377" spans="1:8" x14ac:dyDescent="0.25">
      <c r="A377" s="16">
        <v>39533</v>
      </c>
      <c r="B377" s="17"/>
      <c r="C377" s="17"/>
      <c r="D377" s="18">
        <v>41.6</v>
      </c>
      <c r="E377" s="18">
        <v>40</v>
      </c>
      <c r="F377" s="18">
        <v>37.950000000000003</v>
      </c>
      <c r="G377" s="18">
        <v>36.79</v>
      </c>
      <c r="H377" s="18">
        <v>35.229999999999997</v>
      </c>
    </row>
    <row r="378" spans="1:8" x14ac:dyDescent="0.25">
      <c r="A378" s="16">
        <v>39534</v>
      </c>
      <c r="B378" s="17"/>
      <c r="C378" s="17"/>
      <c r="D378" s="18">
        <v>41.6</v>
      </c>
      <c r="E378" s="18">
        <v>40</v>
      </c>
      <c r="F378" s="18">
        <v>37.9</v>
      </c>
      <c r="G378" s="18">
        <v>36.75</v>
      </c>
      <c r="H378" s="18">
        <v>35.229999999999997</v>
      </c>
    </row>
    <row r="379" spans="1:8" x14ac:dyDescent="0.25">
      <c r="A379" s="16">
        <v>39535</v>
      </c>
      <c r="B379" s="17"/>
      <c r="C379" s="17"/>
      <c r="D379" s="18">
        <v>41.6</v>
      </c>
      <c r="E379" s="18">
        <v>40.1</v>
      </c>
      <c r="F379" s="18">
        <v>37.9</v>
      </c>
      <c r="G379" s="18">
        <v>36.75</v>
      </c>
      <c r="H379" s="18">
        <v>35.229999999999997</v>
      </c>
    </row>
    <row r="380" spans="1:8" x14ac:dyDescent="0.25">
      <c r="A380" s="16">
        <v>39538</v>
      </c>
      <c r="B380" s="17"/>
      <c r="C380" s="17"/>
      <c r="D380" s="18">
        <v>41.6</v>
      </c>
      <c r="E380" s="18">
        <v>40</v>
      </c>
      <c r="F380" s="18">
        <v>37.9</v>
      </c>
      <c r="G380" s="18">
        <v>36.65</v>
      </c>
      <c r="H380" s="18">
        <v>35.229999999999997</v>
      </c>
    </row>
    <row r="381" spans="1:8" x14ac:dyDescent="0.25">
      <c r="A381" s="16">
        <v>39539</v>
      </c>
      <c r="B381" s="17"/>
      <c r="C381" s="17"/>
      <c r="D381" s="18">
        <v>41.6</v>
      </c>
      <c r="E381" s="18">
        <v>40</v>
      </c>
      <c r="F381" s="18">
        <v>37.9</v>
      </c>
      <c r="G381" s="18">
        <v>36.700000000000003</v>
      </c>
      <c r="H381" s="18">
        <v>35.229999999999997</v>
      </c>
    </row>
    <row r="382" spans="1:8" x14ac:dyDescent="0.25">
      <c r="A382" s="16">
        <v>39540</v>
      </c>
      <c r="B382" s="17"/>
      <c r="C382" s="17"/>
      <c r="D382" s="18">
        <v>41.6</v>
      </c>
      <c r="E382" s="18">
        <v>40</v>
      </c>
      <c r="F382" s="18">
        <v>37.9</v>
      </c>
      <c r="G382" s="18">
        <v>36.700000000000003</v>
      </c>
      <c r="H382" s="18">
        <v>35.229999999999997</v>
      </c>
    </row>
    <row r="383" spans="1:8" x14ac:dyDescent="0.25">
      <c r="A383" s="16">
        <v>39541</v>
      </c>
      <c r="B383" s="17"/>
      <c r="C383" s="17"/>
      <c r="D383" s="18">
        <v>41.55</v>
      </c>
      <c r="E383" s="18">
        <v>40</v>
      </c>
      <c r="F383" s="18">
        <v>37.9</v>
      </c>
      <c r="G383" s="18">
        <v>36.75</v>
      </c>
      <c r="H383" s="18">
        <v>35.229999999999997</v>
      </c>
    </row>
    <row r="384" spans="1:8" x14ac:dyDescent="0.25">
      <c r="A384" s="16">
        <v>39542</v>
      </c>
      <c r="B384" s="17"/>
      <c r="C384" s="17"/>
      <c r="D384" s="18">
        <v>41.55</v>
      </c>
      <c r="E384" s="18">
        <v>40</v>
      </c>
      <c r="F384" s="18">
        <v>38</v>
      </c>
      <c r="G384" s="18">
        <v>36.75</v>
      </c>
      <c r="H384" s="18">
        <v>35.049999999999997</v>
      </c>
    </row>
    <row r="385" spans="1:8" x14ac:dyDescent="0.25">
      <c r="A385" s="16">
        <v>39545</v>
      </c>
      <c r="B385" s="17"/>
      <c r="C385" s="17"/>
      <c r="D385" s="18">
        <v>41.55</v>
      </c>
      <c r="E385" s="18">
        <v>40</v>
      </c>
      <c r="F385" s="18">
        <v>38</v>
      </c>
      <c r="G385" s="18">
        <v>36.75</v>
      </c>
      <c r="H385" s="18">
        <v>35.049999999999997</v>
      </c>
    </row>
    <row r="386" spans="1:8" x14ac:dyDescent="0.25">
      <c r="A386" s="16">
        <v>39546</v>
      </c>
      <c r="B386" s="17"/>
      <c r="C386" s="17"/>
      <c r="D386" s="18">
        <v>41.5</v>
      </c>
      <c r="E386" s="18">
        <v>40</v>
      </c>
      <c r="F386" s="18">
        <v>37.950000000000003</v>
      </c>
      <c r="G386" s="18">
        <v>36.79</v>
      </c>
      <c r="H386" s="18">
        <v>35.049999999999997</v>
      </c>
    </row>
    <row r="387" spans="1:8" x14ac:dyDescent="0.25">
      <c r="A387" s="16">
        <v>39547</v>
      </c>
      <c r="B387" s="17"/>
      <c r="C387" s="17"/>
      <c r="D387" s="18">
        <v>41.5</v>
      </c>
      <c r="E387" s="18">
        <v>39.85</v>
      </c>
      <c r="F387" s="18">
        <v>37.950000000000003</v>
      </c>
      <c r="G387" s="18">
        <v>36.79</v>
      </c>
      <c r="H387" s="18">
        <v>35.049999999999997</v>
      </c>
    </row>
    <row r="388" spans="1:8" x14ac:dyDescent="0.25">
      <c r="A388" s="16">
        <v>39548</v>
      </c>
      <c r="B388" s="17"/>
      <c r="C388" s="17"/>
      <c r="D388" s="18">
        <v>41.5</v>
      </c>
      <c r="E388" s="18">
        <v>39.9</v>
      </c>
      <c r="F388" s="18">
        <v>37.950000000000003</v>
      </c>
      <c r="G388" s="18">
        <v>36.79</v>
      </c>
      <c r="H388" s="18">
        <v>35.049999999999997</v>
      </c>
    </row>
    <row r="389" spans="1:8" x14ac:dyDescent="0.25">
      <c r="A389" s="16">
        <v>39549</v>
      </c>
      <c r="B389" s="17"/>
      <c r="C389" s="17"/>
      <c r="D389" s="18">
        <v>41.5</v>
      </c>
      <c r="E389" s="18">
        <v>39.9</v>
      </c>
      <c r="F389" s="18">
        <v>37.950000000000003</v>
      </c>
      <c r="G389" s="18">
        <v>36.79</v>
      </c>
      <c r="H389" s="18">
        <v>35.049999999999997</v>
      </c>
    </row>
    <row r="390" spans="1:8" x14ac:dyDescent="0.25">
      <c r="A390" s="16">
        <v>39552</v>
      </c>
      <c r="B390" s="17"/>
      <c r="C390" s="17"/>
      <c r="D390" s="18">
        <v>41.5</v>
      </c>
      <c r="E390" s="18">
        <v>39.9</v>
      </c>
      <c r="F390" s="18">
        <v>37.950000000000003</v>
      </c>
      <c r="G390" s="18">
        <v>36.79</v>
      </c>
      <c r="H390" s="18">
        <v>35.229999999999997</v>
      </c>
    </row>
    <row r="391" spans="1:8" x14ac:dyDescent="0.25">
      <c r="A391" s="16">
        <v>39553</v>
      </c>
      <c r="B391" s="17"/>
      <c r="C391" s="17"/>
      <c r="D391" s="18">
        <v>41.5</v>
      </c>
      <c r="E391" s="18">
        <v>39.9</v>
      </c>
      <c r="F391" s="18">
        <v>37.950000000000003</v>
      </c>
      <c r="G391" s="18">
        <v>36.79</v>
      </c>
      <c r="H391" s="18">
        <v>35.229999999999997</v>
      </c>
    </row>
    <row r="392" spans="1:8" x14ac:dyDescent="0.25">
      <c r="A392" s="16">
        <v>39554</v>
      </c>
      <c r="B392" s="17"/>
      <c r="C392" s="17"/>
      <c r="D392" s="18">
        <v>41.5</v>
      </c>
      <c r="E392" s="18">
        <v>39.9</v>
      </c>
      <c r="F392" s="18">
        <v>37.950000000000003</v>
      </c>
      <c r="G392" s="18">
        <v>36.79</v>
      </c>
      <c r="H392" s="18">
        <v>35.229999999999997</v>
      </c>
    </row>
    <row r="393" spans="1:8" x14ac:dyDescent="0.25">
      <c r="A393" s="16">
        <v>39555</v>
      </c>
      <c r="B393" s="17"/>
      <c r="C393" s="17"/>
      <c r="D393" s="18">
        <v>41.45</v>
      </c>
      <c r="E393" s="18">
        <v>39.799999999999997</v>
      </c>
      <c r="F393" s="18">
        <v>37.9</v>
      </c>
      <c r="G393" s="18">
        <v>36.75</v>
      </c>
      <c r="H393" s="18">
        <v>35.049999999999997</v>
      </c>
    </row>
    <row r="394" spans="1:8" x14ac:dyDescent="0.25">
      <c r="A394" s="16">
        <v>39556</v>
      </c>
      <c r="B394" s="17"/>
      <c r="C394" s="17"/>
      <c r="D394" s="18">
        <v>41.45</v>
      </c>
      <c r="E394" s="18">
        <v>39.799999999999997</v>
      </c>
      <c r="F394" s="18">
        <v>37.9</v>
      </c>
      <c r="G394" s="18">
        <v>36.75</v>
      </c>
      <c r="H394" s="18">
        <v>35.049999999999997</v>
      </c>
    </row>
    <row r="395" spans="1:8" x14ac:dyDescent="0.25">
      <c r="A395" s="16">
        <v>39560</v>
      </c>
      <c r="B395" s="17"/>
      <c r="C395" s="17"/>
      <c r="D395" s="18">
        <v>41.4</v>
      </c>
      <c r="E395" s="18">
        <v>39.75</v>
      </c>
      <c r="F395" s="18">
        <v>37.65</v>
      </c>
      <c r="G395" s="18">
        <v>36.700000000000003</v>
      </c>
      <c r="H395" s="18">
        <v>35.200000000000003</v>
      </c>
    </row>
    <row r="396" spans="1:8" x14ac:dyDescent="0.25">
      <c r="A396" s="16">
        <v>39561</v>
      </c>
      <c r="B396" s="17"/>
      <c r="C396" s="17"/>
      <c r="D396" s="18">
        <v>41.4</v>
      </c>
      <c r="E396" s="18">
        <v>39.75</v>
      </c>
      <c r="F396" s="18">
        <v>37.65</v>
      </c>
      <c r="G396" s="18">
        <v>36.700000000000003</v>
      </c>
      <c r="H396" s="18">
        <v>35</v>
      </c>
    </row>
    <row r="397" spans="1:8" x14ac:dyDescent="0.25">
      <c r="A397" s="16">
        <v>39562</v>
      </c>
      <c r="B397" s="17"/>
      <c r="C397" s="17"/>
      <c r="D397" s="18">
        <v>41.45</v>
      </c>
      <c r="E397" s="18">
        <v>39.799999999999997</v>
      </c>
      <c r="F397" s="18">
        <v>37.9</v>
      </c>
      <c r="G397" s="18">
        <v>36.85</v>
      </c>
      <c r="H397" s="18">
        <v>35</v>
      </c>
    </row>
    <row r="398" spans="1:8" x14ac:dyDescent="0.25">
      <c r="A398" s="16">
        <v>39563</v>
      </c>
      <c r="B398" s="17"/>
      <c r="C398" s="17"/>
      <c r="D398" s="18">
        <v>41.45</v>
      </c>
      <c r="E398" s="18">
        <v>39.799999999999997</v>
      </c>
      <c r="F398" s="18">
        <v>37.9</v>
      </c>
      <c r="G398" s="18">
        <v>36.85</v>
      </c>
      <c r="H398" s="18">
        <v>35</v>
      </c>
    </row>
    <row r="399" spans="1:8" x14ac:dyDescent="0.25">
      <c r="A399" s="16">
        <v>39566</v>
      </c>
      <c r="B399" s="17"/>
      <c r="C399" s="17"/>
      <c r="D399" s="18">
        <v>41.5</v>
      </c>
      <c r="E399" s="18">
        <v>40</v>
      </c>
      <c r="F399" s="18">
        <v>38</v>
      </c>
      <c r="G399" s="18">
        <v>36.85</v>
      </c>
      <c r="H399" s="18">
        <v>35</v>
      </c>
    </row>
    <row r="400" spans="1:8" x14ac:dyDescent="0.25">
      <c r="A400" s="16">
        <v>39567</v>
      </c>
      <c r="B400" s="17"/>
      <c r="C400" s="17"/>
      <c r="D400" s="18">
        <v>41.5</v>
      </c>
      <c r="E400" s="18">
        <v>40</v>
      </c>
      <c r="F400" s="18">
        <v>38</v>
      </c>
      <c r="G400" s="18">
        <v>37</v>
      </c>
      <c r="H400" s="18">
        <v>35</v>
      </c>
    </row>
    <row r="401" spans="1:8" x14ac:dyDescent="0.25">
      <c r="A401" s="16">
        <v>39568</v>
      </c>
      <c r="B401" s="17"/>
      <c r="C401" s="17"/>
      <c r="D401" s="18">
        <v>41.45</v>
      </c>
      <c r="E401" s="18">
        <v>40</v>
      </c>
      <c r="F401" s="18">
        <v>38</v>
      </c>
      <c r="G401" s="18">
        <v>37</v>
      </c>
      <c r="H401" s="18">
        <v>35</v>
      </c>
    </row>
    <row r="402" spans="1:8" x14ac:dyDescent="0.25">
      <c r="A402" s="16">
        <v>39570</v>
      </c>
      <c r="B402" s="17"/>
      <c r="C402" s="17"/>
      <c r="D402" s="18">
        <v>41.5</v>
      </c>
      <c r="E402" s="18">
        <v>40</v>
      </c>
      <c r="F402" s="18">
        <v>38</v>
      </c>
      <c r="G402" s="18">
        <v>37</v>
      </c>
      <c r="H402" s="18">
        <v>35</v>
      </c>
    </row>
    <row r="403" spans="1:8" x14ac:dyDescent="0.25">
      <c r="A403" s="16">
        <v>39573</v>
      </c>
      <c r="B403" s="17"/>
      <c r="C403" s="17"/>
      <c r="D403" s="18">
        <v>41.4</v>
      </c>
      <c r="E403" s="18">
        <v>40</v>
      </c>
      <c r="F403" s="18">
        <v>37.950000000000003</v>
      </c>
      <c r="G403" s="18">
        <v>37</v>
      </c>
      <c r="H403" s="18">
        <v>35.17</v>
      </c>
    </row>
    <row r="404" spans="1:8" x14ac:dyDescent="0.25">
      <c r="A404" s="16">
        <v>39574</v>
      </c>
      <c r="B404" s="17"/>
      <c r="C404" s="17"/>
      <c r="D404" s="18">
        <v>41.3</v>
      </c>
      <c r="E404" s="18">
        <v>40</v>
      </c>
      <c r="F404" s="18">
        <v>37.950000000000003</v>
      </c>
      <c r="G404" s="18">
        <v>37</v>
      </c>
      <c r="H404" s="18">
        <v>35.17</v>
      </c>
    </row>
    <row r="405" spans="1:8" x14ac:dyDescent="0.25">
      <c r="A405" s="16">
        <v>39575</v>
      </c>
      <c r="B405" s="17"/>
      <c r="C405" s="17"/>
      <c r="D405" s="18">
        <v>41.25</v>
      </c>
      <c r="E405" s="18">
        <v>40</v>
      </c>
      <c r="F405" s="18">
        <v>37.950000000000003</v>
      </c>
      <c r="G405" s="18">
        <v>37</v>
      </c>
      <c r="H405" s="18">
        <v>35.17</v>
      </c>
    </row>
    <row r="406" spans="1:8" x14ac:dyDescent="0.25">
      <c r="A406" s="16">
        <v>39576</v>
      </c>
      <c r="B406" s="17"/>
      <c r="C406" s="17"/>
      <c r="D406" s="18">
        <v>41.3</v>
      </c>
      <c r="E406" s="18">
        <v>40</v>
      </c>
      <c r="F406" s="18">
        <v>37.950000000000003</v>
      </c>
      <c r="G406" s="18">
        <v>37</v>
      </c>
      <c r="H406" s="18">
        <v>35</v>
      </c>
    </row>
    <row r="407" spans="1:8" x14ac:dyDescent="0.25">
      <c r="A407" s="16">
        <v>39577</v>
      </c>
      <c r="B407" s="17"/>
      <c r="C407" s="17"/>
      <c r="D407" s="18">
        <v>41.47</v>
      </c>
      <c r="E407" s="18">
        <v>40.04</v>
      </c>
      <c r="F407" s="18">
        <v>38</v>
      </c>
      <c r="G407" s="18">
        <v>37</v>
      </c>
      <c r="H407" s="18">
        <v>34.979999999999997</v>
      </c>
    </row>
    <row r="408" spans="1:8" x14ac:dyDescent="0.25">
      <c r="A408" s="16">
        <v>39580</v>
      </c>
      <c r="B408" s="17"/>
      <c r="C408" s="17"/>
      <c r="D408" s="18">
        <v>41.35</v>
      </c>
      <c r="E408" s="18">
        <v>40</v>
      </c>
      <c r="F408" s="18">
        <v>38</v>
      </c>
      <c r="G408" s="18">
        <v>37</v>
      </c>
      <c r="H408" s="18">
        <v>34.950000000000003</v>
      </c>
    </row>
    <row r="409" spans="1:8" x14ac:dyDescent="0.25">
      <c r="A409" s="16">
        <v>39581</v>
      </c>
      <c r="B409" s="17"/>
      <c r="C409" s="17"/>
      <c r="D409" s="18">
        <v>41.35</v>
      </c>
      <c r="E409" s="18">
        <v>40</v>
      </c>
      <c r="F409" s="18">
        <v>38</v>
      </c>
      <c r="G409" s="18">
        <v>37</v>
      </c>
      <c r="H409" s="18">
        <v>34.53</v>
      </c>
    </row>
    <row r="410" spans="1:8" x14ac:dyDescent="0.25">
      <c r="A410" s="16">
        <v>39582</v>
      </c>
      <c r="B410" s="17"/>
      <c r="C410" s="17"/>
      <c r="D410" s="18">
        <v>41.35</v>
      </c>
      <c r="E410" s="18">
        <v>40</v>
      </c>
      <c r="F410" s="18">
        <v>38</v>
      </c>
      <c r="G410" s="18">
        <v>37</v>
      </c>
      <c r="H410" s="18">
        <v>34.53</v>
      </c>
    </row>
    <row r="411" spans="1:8" x14ac:dyDescent="0.25">
      <c r="A411" s="16">
        <v>39583</v>
      </c>
      <c r="B411" s="17"/>
      <c r="C411" s="17"/>
      <c r="D411" s="18">
        <v>41.3</v>
      </c>
      <c r="E411" s="18">
        <v>40</v>
      </c>
      <c r="F411" s="18">
        <v>38</v>
      </c>
      <c r="G411" s="18">
        <v>37</v>
      </c>
      <c r="H411" s="18">
        <v>34.53</v>
      </c>
    </row>
    <row r="412" spans="1:8" x14ac:dyDescent="0.25">
      <c r="A412" s="16">
        <v>39584</v>
      </c>
      <c r="B412" s="17"/>
      <c r="C412" s="17"/>
      <c r="D412" s="18">
        <v>41.35</v>
      </c>
      <c r="E412" s="18">
        <v>40</v>
      </c>
      <c r="F412" s="18">
        <v>37.950000000000003</v>
      </c>
      <c r="G412" s="18">
        <v>37</v>
      </c>
      <c r="H412" s="18">
        <v>34.53</v>
      </c>
    </row>
    <row r="413" spans="1:8" x14ac:dyDescent="0.25">
      <c r="A413" s="16">
        <v>39587</v>
      </c>
      <c r="B413" s="17"/>
      <c r="C413" s="17"/>
      <c r="D413" s="18">
        <v>41.4</v>
      </c>
      <c r="E413" s="18">
        <v>40</v>
      </c>
      <c r="F413" s="18">
        <v>37.950000000000003</v>
      </c>
      <c r="G413" s="18">
        <v>36.85</v>
      </c>
      <c r="H413" s="18">
        <v>34.26</v>
      </c>
    </row>
    <row r="414" spans="1:8" x14ac:dyDescent="0.25">
      <c r="A414" s="16">
        <v>39588</v>
      </c>
      <c r="B414" s="17"/>
      <c r="C414" s="17"/>
      <c r="D414" s="18">
        <v>41.4</v>
      </c>
      <c r="E414" s="18">
        <v>40</v>
      </c>
      <c r="F414" s="18">
        <v>37.950000000000003</v>
      </c>
      <c r="G414" s="18">
        <v>36.700000000000003</v>
      </c>
      <c r="H414" s="18">
        <v>34.1</v>
      </c>
    </row>
    <row r="415" spans="1:8" x14ac:dyDescent="0.25">
      <c r="A415" s="16">
        <v>39589</v>
      </c>
      <c r="B415" s="17"/>
      <c r="C415" s="17"/>
      <c r="D415" s="18">
        <v>41.4</v>
      </c>
      <c r="E415" s="18">
        <v>40</v>
      </c>
      <c r="F415" s="18">
        <v>37.950000000000003</v>
      </c>
      <c r="G415" s="18">
        <v>36.700000000000003</v>
      </c>
      <c r="H415" s="18">
        <v>34.1</v>
      </c>
    </row>
    <row r="416" spans="1:8" x14ac:dyDescent="0.25">
      <c r="A416" s="16">
        <v>39591</v>
      </c>
      <c r="B416" s="17"/>
      <c r="C416" s="17"/>
      <c r="D416" s="18">
        <v>41.3</v>
      </c>
      <c r="E416" s="18">
        <v>40</v>
      </c>
      <c r="F416" s="18">
        <v>37.950000000000003</v>
      </c>
      <c r="G416" s="18">
        <v>36.700000000000003</v>
      </c>
      <c r="H416" s="18">
        <v>34.1</v>
      </c>
    </row>
    <row r="417" spans="1:8" x14ac:dyDescent="0.25">
      <c r="A417" s="16">
        <v>39594</v>
      </c>
      <c r="B417" s="17"/>
      <c r="C417" s="17"/>
      <c r="D417" s="18">
        <v>41.3</v>
      </c>
      <c r="E417" s="18">
        <v>40</v>
      </c>
      <c r="F417" s="18">
        <v>37.950000000000003</v>
      </c>
      <c r="G417" s="18">
        <v>36.700000000000003</v>
      </c>
      <c r="H417" s="18">
        <v>34.1</v>
      </c>
    </row>
    <row r="418" spans="1:8" x14ac:dyDescent="0.25">
      <c r="A418" s="16">
        <v>39595</v>
      </c>
      <c r="B418" s="17"/>
      <c r="C418" s="17"/>
      <c r="D418" s="18">
        <v>41.2</v>
      </c>
      <c r="E418" s="18">
        <v>40</v>
      </c>
      <c r="F418" s="18">
        <v>37.950000000000003</v>
      </c>
      <c r="G418" s="18">
        <v>36.700000000000003</v>
      </c>
      <c r="H418" s="18">
        <v>34.1</v>
      </c>
    </row>
    <row r="419" spans="1:8" x14ac:dyDescent="0.25">
      <c r="A419" s="16">
        <v>39596</v>
      </c>
      <c r="B419" s="17"/>
      <c r="C419" s="17"/>
      <c r="D419" s="18">
        <v>41.2</v>
      </c>
      <c r="E419" s="18">
        <v>40</v>
      </c>
      <c r="F419" s="18">
        <v>37.950000000000003</v>
      </c>
      <c r="G419" s="18">
        <v>36.700000000000003</v>
      </c>
      <c r="H419" s="18">
        <v>34.409999999999997</v>
      </c>
    </row>
    <row r="420" spans="1:8" x14ac:dyDescent="0.25">
      <c r="A420" s="16">
        <v>39597</v>
      </c>
      <c r="B420" s="17"/>
      <c r="C420" s="17"/>
      <c r="D420" s="18">
        <v>41.2</v>
      </c>
      <c r="E420" s="18">
        <v>40</v>
      </c>
      <c r="F420" s="18">
        <v>38</v>
      </c>
      <c r="G420" s="18">
        <v>36.85</v>
      </c>
      <c r="H420" s="18">
        <v>34.409999999999997</v>
      </c>
    </row>
    <row r="421" spans="1:8" x14ac:dyDescent="0.25">
      <c r="A421" s="16">
        <v>39598</v>
      </c>
      <c r="B421" s="17"/>
      <c r="C421" s="17"/>
      <c r="D421" s="18">
        <v>41.2</v>
      </c>
      <c r="E421" s="18">
        <v>40</v>
      </c>
      <c r="F421" s="18">
        <v>37.950000000000003</v>
      </c>
      <c r="G421" s="18">
        <v>37</v>
      </c>
      <c r="H421" s="18">
        <v>34.68</v>
      </c>
    </row>
    <row r="422" spans="1:8" x14ac:dyDescent="0.25">
      <c r="A422" s="16">
        <v>39601</v>
      </c>
      <c r="B422" s="17"/>
      <c r="C422" s="17"/>
      <c r="D422" s="18">
        <v>41.2</v>
      </c>
      <c r="E422" s="18">
        <v>40</v>
      </c>
      <c r="F422" s="18">
        <v>38</v>
      </c>
      <c r="G422" s="18">
        <v>36.85</v>
      </c>
      <c r="H422" s="18">
        <v>34.68</v>
      </c>
    </row>
    <row r="423" spans="1:8" x14ac:dyDescent="0.25">
      <c r="A423" s="16">
        <v>39602</v>
      </c>
      <c r="B423" s="17"/>
      <c r="C423" s="17"/>
      <c r="D423" s="18">
        <v>41.2</v>
      </c>
      <c r="E423" s="18">
        <v>40</v>
      </c>
      <c r="F423" s="18">
        <v>38</v>
      </c>
      <c r="G423" s="18">
        <v>36.85</v>
      </c>
      <c r="H423" s="18">
        <v>34.68</v>
      </c>
    </row>
    <row r="424" spans="1:8" x14ac:dyDescent="0.25">
      <c r="A424" s="16">
        <v>39603</v>
      </c>
      <c r="B424" s="17"/>
      <c r="C424" s="17"/>
      <c r="D424" s="18">
        <v>41.2</v>
      </c>
      <c r="E424" s="18">
        <v>40</v>
      </c>
      <c r="F424" s="18">
        <v>38</v>
      </c>
      <c r="G424" s="18">
        <v>36.85</v>
      </c>
      <c r="H424" s="18">
        <v>34.68</v>
      </c>
    </row>
    <row r="425" spans="1:8" x14ac:dyDescent="0.25">
      <c r="A425" s="16">
        <v>39604</v>
      </c>
      <c r="B425" s="17"/>
      <c r="C425" s="17"/>
      <c r="D425" s="18">
        <v>41.2</v>
      </c>
      <c r="E425" s="18">
        <v>40</v>
      </c>
      <c r="F425" s="18">
        <v>38</v>
      </c>
      <c r="G425" s="18">
        <v>36.85</v>
      </c>
      <c r="H425" s="18">
        <v>34.68</v>
      </c>
    </row>
    <row r="426" spans="1:8" x14ac:dyDescent="0.25">
      <c r="A426" s="16">
        <v>39605</v>
      </c>
      <c r="B426" s="17"/>
      <c r="C426" s="17"/>
      <c r="D426" s="18">
        <v>41.15</v>
      </c>
      <c r="E426" s="18">
        <v>40</v>
      </c>
      <c r="F426" s="18">
        <v>37.950000000000003</v>
      </c>
      <c r="G426" s="18">
        <v>36.700000000000003</v>
      </c>
      <c r="H426" s="18">
        <v>34.68</v>
      </c>
    </row>
    <row r="427" spans="1:8" x14ac:dyDescent="0.25">
      <c r="A427" s="16">
        <v>39608</v>
      </c>
      <c r="B427" s="17"/>
      <c r="C427" s="17"/>
      <c r="D427" s="18">
        <v>41.2</v>
      </c>
      <c r="E427" s="18">
        <v>39.9</v>
      </c>
      <c r="F427" s="18">
        <v>37.9</v>
      </c>
      <c r="G427" s="18">
        <v>36.51</v>
      </c>
      <c r="H427" s="18">
        <v>34.67</v>
      </c>
    </row>
    <row r="428" spans="1:8" x14ac:dyDescent="0.25">
      <c r="A428" s="16">
        <v>39609</v>
      </c>
      <c r="B428" s="17"/>
      <c r="C428" s="17"/>
      <c r="D428" s="18">
        <v>41.1</v>
      </c>
      <c r="E428" s="18">
        <v>39.700000000000003</v>
      </c>
      <c r="F428" s="18">
        <v>37.5</v>
      </c>
      <c r="G428" s="18">
        <v>36.700000000000003</v>
      </c>
      <c r="H428" s="18">
        <v>34.67</v>
      </c>
    </row>
    <row r="429" spans="1:8" x14ac:dyDescent="0.25">
      <c r="A429" s="16">
        <v>39610</v>
      </c>
      <c r="B429" s="17"/>
      <c r="C429" s="17"/>
      <c r="D429" s="18">
        <v>41.1</v>
      </c>
      <c r="E429" s="18">
        <v>39.85</v>
      </c>
      <c r="F429" s="18">
        <v>37.1</v>
      </c>
      <c r="G429" s="18">
        <v>36.85</v>
      </c>
      <c r="H429" s="18">
        <v>34.92</v>
      </c>
    </row>
    <row r="430" spans="1:8" x14ac:dyDescent="0.25">
      <c r="A430" s="16">
        <v>39611</v>
      </c>
      <c r="B430" s="17"/>
      <c r="C430" s="17"/>
      <c r="D430" s="18">
        <v>41.1</v>
      </c>
      <c r="E430" s="18">
        <v>40</v>
      </c>
      <c r="F430" s="18">
        <v>37.5</v>
      </c>
      <c r="G430" s="18">
        <v>37</v>
      </c>
      <c r="H430" s="18">
        <v>34.92</v>
      </c>
    </row>
    <row r="431" spans="1:8" x14ac:dyDescent="0.25">
      <c r="A431" s="16">
        <v>39612</v>
      </c>
      <c r="B431" s="17"/>
      <c r="C431" s="17"/>
      <c r="D431" s="18">
        <v>41.1</v>
      </c>
      <c r="E431" s="18">
        <v>40</v>
      </c>
      <c r="F431" s="18">
        <v>37.5</v>
      </c>
      <c r="G431" s="18">
        <v>37</v>
      </c>
      <c r="H431" s="18">
        <v>34.92</v>
      </c>
    </row>
    <row r="432" spans="1:8" x14ac:dyDescent="0.25">
      <c r="A432" s="16">
        <v>39615</v>
      </c>
      <c r="B432" s="17"/>
      <c r="C432" s="17"/>
      <c r="D432" s="18">
        <v>41.1</v>
      </c>
      <c r="E432" s="18">
        <v>40</v>
      </c>
      <c r="F432" s="18">
        <v>37.5</v>
      </c>
      <c r="G432" s="18">
        <v>37</v>
      </c>
      <c r="H432" s="18">
        <v>34.92</v>
      </c>
    </row>
    <row r="433" spans="1:8" x14ac:dyDescent="0.25">
      <c r="A433" s="16">
        <v>39616</v>
      </c>
      <c r="B433" s="17"/>
      <c r="C433" s="17"/>
      <c r="D433" s="18">
        <v>41.05</v>
      </c>
      <c r="E433" s="18">
        <v>40</v>
      </c>
      <c r="F433" s="18">
        <v>37.5</v>
      </c>
      <c r="G433" s="18">
        <v>37</v>
      </c>
      <c r="H433" s="18">
        <v>34.96</v>
      </c>
    </row>
    <row r="434" spans="1:8" x14ac:dyDescent="0.25">
      <c r="A434" s="16">
        <v>39617</v>
      </c>
      <c r="B434" s="17"/>
      <c r="C434" s="17"/>
      <c r="D434" s="18">
        <v>41.05</v>
      </c>
      <c r="E434" s="18">
        <v>40</v>
      </c>
      <c r="F434" s="18">
        <v>37.5</v>
      </c>
      <c r="G434" s="18">
        <v>37</v>
      </c>
      <c r="H434" s="18">
        <v>34.96</v>
      </c>
    </row>
    <row r="435" spans="1:8" x14ac:dyDescent="0.25">
      <c r="A435" s="16">
        <v>39618</v>
      </c>
      <c r="B435" s="17"/>
      <c r="C435" s="17"/>
      <c r="D435" s="18">
        <v>41</v>
      </c>
      <c r="E435" s="18">
        <v>39.85</v>
      </c>
      <c r="F435" s="18">
        <v>37.5</v>
      </c>
      <c r="G435" s="18">
        <v>37</v>
      </c>
      <c r="H435" s="18">
        <v>34.96</v>
      </c>
    </row>
    <row r="436" spans="1:8" x14ac:dyDescent="0.25">
      <c r="A436" s="16">
        <v>39619</v>
      </c>
      <c r="B436" s="17"/>
      <c r="C436" s="17"/>
      <c r="D436" s="18">
        <v>41.1</v>
      </c>
      <c r="E436" s="18">
        <v>39.85</v>
      </c>
      <c r="F436" s="18">
        <v>37.5</v>
      </c>
      <c r="G436" s="18">
        <v>37</v>
      </c>
      <c r="H436" s="18">
        <v>34.96</v>
      </c>
    </row>
    <row r="437" spans="1:8" x14ac:dyDescent="0.25">
      <c r="A437" s="16">
        <v>39622</v>
      </c>
      <c r="B437" s="17"/>
      <c r="C437" s="17"/>
      <c r="D437" s="18">
        <v>41</v>
      </c>
      <c r="E437" s="18">
        <v>39.700000000000003</v>
      </c>
      <c r="F437" s="18">
        <v>37.9</v>
      </c>
      <c r="G437" s="18">
        <v>37</v>
      </c>
      <c r="H437" s="18">
        <v>34.96</v>
      </c>
    </row>
    <row r="438" spans="1:8" x14ac:dyDescent="0.25">
      <c r="A438" s="16">
        <v>39623</v>
      </c>
      <c r="B438" s="17"/>
      <c r="C438" s="17"/>
      <c r="D438" s="18">
        <v>41</v>
      </c>
      <c r="E438" s="18">
        <v>39.700000000000003</v>
      </c>
      <c r="F438" s="18">
        <v>37.9</v>
      </c>
      <c r="G438" s="18">
        <v>37</v>
      </c>
      <c r="H438" s="18">
        <v>34.96</v>
      </c>
    </row>
    <row r="439" spans="1:8" x14ac:dyDescent="0.25">
      <c r="A439" s="16">
        <v>39624</v>
      </c>
      <c r="B439" s="17"/>
      <c r="C439" s="17"/>
      <c r="D439" s="18">
        <v>41</v>
      </c>
      <c r="E439" s="18">
        <v>39.700000000000003</v>
      </c>
      <c r="F439" s="18">
        <v>37.9</v>
      </c>
      <c r="G439" s="18">
        <v>37</v>
      </c>
      <c r="H439" s="18">
        <v>34.96</v>
      </c>
    </row>
    <row r="440" spans="1:8" x14ac:dyDescent="0.25">
      <c r="A440" s="16">
        <v>39625</v>
      </c>
      <c r="B440" s="17"/>
      <c r="C440" s="17"/>
      <c r="D440" s="18">
        <v>41</v>
      </c>
      <c r="E440" s="18">
        <v>39.700000000000003</v>
      </c>
      <c r="F440" s="18">
        <v>37.9</v>
      </c>
      <c r="G440" s="18">
        <v>37</v>
      </c>
      <c r="H440" s="18">
        <v>34.96</v>
      </c>
    </row>
    <row r="441" spans="1:8" x14ac:dyDescent="0.25">
      <c r="A441" s="16">
        <v>39626</v>
      </c>
      <c r="B441" s="17"/>
      <c r="C441" s="17"/>
      <c r="D441" s="18">
        <v>41</v>
      </c>
      <c r="E441" s="18">
        <v>39.700000000000003</v>
      </c>
      <c r="F441" s="18">
        <v>37.950000000000003</v>
      </c>
      <c r="G441" s="18">
        <v>37</v>
      </c>
      <c r="H441" s="18">
        <v>35</v>
      </c>
    </row>
    <row r="442" spans="1:8" x14ac:dyDescent="0.25">
      <c r="A442" s="16">
        <v>39629</v>
      </c>
      <c r="B442" s="17"/>
      <c r="C442" s="17"/>
      <c r="D442" s="18">
        <v>41</v>
      </c>
      <c r="E442" s="18">
        <v>39.85</v>
      </c>
      <c r="F442" s="18">
        <v>38</v>
      </c>
      <c r="G442" s="18">
        <v>37</v>
      </c>
      <c r="H442" s="18">
        <v>35</v>
      </c>
    </row>
    <row r="443" spans="1:8" x14ac:dyDescent="0.25">
      <c r="A443" s="16">
        <v>39630</v>
      </c>
      <c r="B443" s="17"/>
      <c r="C443" s="17"/>
      <c r="D443" s="18">
        <v>41</v>
      </c>
      <c r="E443" s="18">
        <v>39.700000000000003</v>
      </c>
      <c r="F443" s="18">
        <v>37.950000000000003</v>
      </c>
      <c r="G443" s="18">
        <v>37</v>
      </c>
      <c r="H443" s="18">
        <v>34.96</v>
      </c>
    </row>
    <row r="444" spans="1:8" x14ac:dyDescent="0.25">
      <c r="A444" s="16">
        <v>39631</v>
      </c>
      <c r="B444" s="17"/>
      <c r="C444" s="17"/>
      <c r="D444" s="18">
        <v>41</v>
      </c>
      <c r="E444" s="18">
        <v>39.700000000000003</v>
      </c>
      <c r="F444" s="18">
        <v>37.950000000000003</v>
      </c>
      <c r="G444" s="18">
        <v>37</v>
      </c>
      <c r="H444" s="18">
        <v>34.96</v>
      </c>
    </row>
    <row r="445" spans="1:8" x14ac:dyDescent="0.25">
      <c r="A445" s="16">
        <v>39632</v>
      </c>
      <c r="B445" s="17"/>
      <c r="C445" s="17"/>
      <c r="D445" s="18">
        <v>41</v>
      </c>
      <c r="E445" s="18">
        <v>39.700000000000003</v>
      </c>
      <c r="F445" s="18">
        <v>37.950000000000003</v>
      </c>
      <c r="G445" s="18">
        <v>37</v>
      </c>
      <c r="H445" s="18">
        <v>34.96</v>
      </c>
    </row>
    <row r="446" spans="1:8" x14ac:dyDescent="0.25">
      <c r="A446" s="16">
        <v>39633</v>
      </c>
      <c r="B446" s="17"/>
      <c r="C446" s="17"/>
      <c r="D446" s="18">
        <v>41</v>
      </c>
      <c r="E446" s="18">
        <v>39.700000000000003</v>
      </c>
      <c r="F446" s="18">
        <v>37.950000000000003</v>
      </c>
      <c r="G446" s="18">
        <v>36.979999999999997</v>
      </c>
      <c r="H446" s="18">
        <v>35</v>
      </c>
    </row>
    <row r="447" spans="1:8" x14ac:dyDescent="0.25">
      <c r="A447" s="16">
        <v>39636</v>
      </c>
      <c r="B447" s="17"/>
      <c r="C447" s="17"/>
      <c r="D447" s="18">
        <v>41</v>
      </c>
      <c r="E447" s="18">
        <v>39.700000000000003</v>
      </c>
      <c r="F447" s="18">
        <v>38</v>
      </c>
      <c r="G447" s="18">
        <v>37</v>
      </c>
      <c r="H447" s="18">
        <v>35</v>
      </c>
    </row>
    <row r="448" spans="1:8" x14ac:dyDescent="0.25">
      <c r="A448" s="16">
        <v>39637</v>
      </c>
      <c r="B448" s="17"/>
      <c r="C448" s="17"/>
      <c r="D448" s="18">
        <v>41</v>
      </c>
      <c r="E448" s="18">
        <v>39.700000000000003</v>
      </c>
      <c r="F448" s="18">
        <v>38</v>
      </c>
      <c r="G448" s="18">
        <v>36.950000000000003</v>
      </c>
      <c r="H448" s="18">
        <v>35</v>
      </c>
    </row>
    <row r="449" spans="1:8" x14ac:dyDescent="0.25">
      <c r="A449" s="16">
        <v>39638</v>
      </c>
      <c r="B449" s="17"/>
      <c r="C449" s="17"/>
      <c r="D449" s="18">
        <v>41</v>
      </c>
      <c r="E449" s="18">
        <v>39.700000000000003</v>
      </c>
      <c r="F449" s="18">
        <v>38</v>
      </c>
      <c r="G449" s="18">
        <v>36.950000000000003</v>
      </c>
      <c r="H449" s="18">
        <v>35</v>
      </c>
    </row>
    <row r="450" spans="1:8" x14ac:dyDescent="0.25">
      <c r="A450" s="16">
        <v>39639</v>
      </c>
      <c r="B450" s="17"/>
      <c r="C450" s="17"/>
      <c r="D450" s="18">
        <v>41</v>
      </c>
      <c r="E450" s="18">
        <v>39.700000000000003</v>
      </c>
      <c r="F450" s="18">
        <v>38</v>
      </c>
      <c r="G450" s="18">
        <v>36.950000000000003</v>
      </c>
      <c r="H450" s="18">
        <v>35</v>
      </c>
    </row>
    <row r="451" spans="1:8" x14ac:dyDescent="0.25">
      <c r="A451" s="16">
        <v>39640</v>
      </c>
      <c r="B451" s="17"/>
      <c r="C451" s="17"/>
      <c r="D451" s="18">
        <v>40.9</v>
      </c>
      <c r="E451" s="18">
        <v>39.700000000000003</v>
      </c>
      <c r="F451" s="18">
        <v>37.950000000000003</v>
      </c>
      <c r="G451" s="18">
        <v>36.83</v>
      </c>
      <c r="H451" s="18">
        <v>35</v>
      </c>
    </row>
    <row r="452" spans="1:8" x14ac:dyDescent="0.25">
      <c r="A452" s="16">
        <v>39643</v>
      </c>
      <c r="B452" s="17"/>
      <c r="C452" s="17"/>
      <c r="D452" s="18">
        <v>40.799999999999997</v>
      </c>
      <c r="E452" s="18">
        <v>39.35</v>
      </c>
      <c r="F452" s="18">
        <v>37.5</v>
      </c>
      <c r="G452" s="18">
        <v>36.700000000000003</v>
      </c>
      <c r="H452" s="18">
        <v>35</v>
      </c>
    </row>
    <row r="453" spans="1:8" x14ac:dyDescent="0.25">
      <c r="A453" s="16">
        <v>39644</v>
      </c>
      <c r="B453" s="17"/>
      <c r="C453" s="17"/>
      <c r="D453" s="18">
        <v>40.5</v>
      </c>
      <c r="E453" s="18">
        <v>39.35</v>
      </c>
      <c r="F453" s="18">
        <v>37.5</v>
      </c>
      <c r="G453" s="18">
        <v>36.700000000000003</v>
      </c>
      <c r="H453" s="18">
        <v>35</v>
      </c>
    </row>
    <row r="454" spans="1:8" x14ac:dyDescent="0.25">
      <c r="A454" s="16">
        <v>39645</v>
      </c>
      <c r="B454" s="17"/>
      <c r="C454" s="17"/>
      <c r="D454" s="18">
        <v>40.65</v>
      </c>
      <c r="E454" s="18">
        <v>39.700000000000003</v>
      </c>
      <c r="F454" s="18">
        <v>38.090000000000003</v>
      </c>
      <c r="G454" s="18">
        <v>36.950000000000003</v>
      </c>
      <c r="H454" s="18">
        <v>35</v>
      </c>
    </row>
    <row r="455" spans="1:8" x14ac:dyDescent="0.25">
      <c r="A455" s="16">
        <v>39646</v>
      </c>
      <c r="B455" s="17"/>
      <c r="C455" s="17"/>
      <c r="D455" s="18">
        <v>40.6</v>
      </c>
      <c r="E455" s="18">
        <v>39.700000000000003</v>
      </c>
      <c r="F455" s="18">
        <v>38.090000000000003</v>
      </c>
      <c r="G455" s="18">
        <v>36.950000000000003</v>
      </c>
      <c r="H455" s="18">
        <v>35</v>
      </c>
    </row>
    <row r="456" spans="1:8" x14ac:dyDescent="0.25">
      <c r="A456" s="16">
        <v>39647</v>
      </c>
      <c r="B456" s="17"/>
      <c r="C456" s="17"/>
      <c r="D456" s="18">
        <v>40.5</v>
      </c>
      <c r="E456" s="18">
        <v>39.6</v>
      </c>
      <c r="F456" s="18">
        <v>37.5</v>
      </c>
      <c r="G456" s="18">
        <v>36.83</v>
      </c>
      <c r="H456" s="18">
        <v>35</v>
      </c>
    </row>
    <row r="457" spans="1:8" x14ac:dyDescent="0.25">
      <c r="A457" s="16">
        <v>39650</v>
      </c>
      <c r="B457" s="17"/>
      <c r="C457" s="17"/>
      <c r="D457" s="18">
        <v>40.5</v>
      </c>
      <c r="E457" s="18">
        <v>39.5</v>
      </c>
      <c r="F457" s="18">
        <v>37</v>
      </c>
      <c r="G457" s="18">
        <v>36.700000000000003</v>
      </c>
      <c r="H457" s="18">
        <v>35</v>
      </c>
    </row>
    <row r="458" spans="1:8" x14ac:dyDescent="0.25">
      <c r="A458" s="16">
        <v>39651</v>
      </c>
      <c r="B458" s="17"/>
      <c r="C458" s="17"/>
      <c r="D458" s="18">
        <v>40.5</v>
      </c>
      <c r="E458" s="18">
        <v>39.5</v>
      </c>
      <c r="F458" s="18">
        <v>37</v>
      </c>
      <c r="G458" s="18">
        <v>36.700000000000003</v>
      </c>
      <c r="H458" s="18">
        <v>35</v>
      </c>
    </row>
    <row r="459" spans="1:8" x14ac:dyDescent="0.25">
      <c r="A459" s="16">
        <v>39652</v>
      </c>
      <c r="B459" s="17"/>
      <c r="C459" s="17"/>
      <c r="D459" s="18">
        <v>40.5</v>
      </c>
      <c r="E459" s="18">
        <v>39.200000000000003</v>
      </c>
      <c r="F459" s="18">
        <v>37</v>
      </c>
      <c r="G459" s="18">
        <v>36.700000000000003</v>
      </c>
      <c r="H459" s="18">
        <v>35</v>
      </c>
    </row>
    <row r="460" spans="1:8" x14ac:dyDescent="0.25">
      <c r="A460" s="16">
        <v>39653</v>
      </c>
      <c r="B460" s="17"/>
      <c r="C460" s="17"/>
      <c r="D460" s="18">
        <v>40.5</v>
      </c>
      <c r="E460" s="18">
        <v>39.200000000000003</v>
      </c>
      <c r="F460" s="18">
        <v>37</v>
      </c>
      <c r="G460" s="18">
        <v>36.700000000000003</v>
      </c>
      <c r="H460" s="18">
        <v>35</v>
      </c>
    </row>
    <row r="461" spans="1:8" x14ac:dyDescent="0.25">
      <c r="A461" s="16">
        <v>39654</v>
      </c>
      <c r="B461" s="17"/>
      <c r="C461" s="17"/>
      <c r="D461" s="18">
        <v>40.5</v>
      </c>
      <c r="E461" s="18">
        <v>39.200000000000003</v>
      </c>
      <c r="F461" s="18">
        <v>37</v>
      </c>
      <c r="G461" s="18">
        <v>36.700000000000003</v>
      </c>
      <c r="H461" s="18">
        <v>35</v>
      </c>
    </row>
    <row r="462" spans="1:8" x14ac:dyDescent="0.25">
      <c r="A462" s="16">
        <v>39657</v>
      </c>
      <c r="B462" s="17"/>
      <c r="C462" s="17"/>
      <c r="D462" s="18">
        <v>40.5</v>
      </c>
      <c r="E462" s="18">
        <v>39.1</v>
      </c>
      <c r="F462" s="18">
        <v>37</v>
      </c>
      <c r="G462" s="18">
        <v>36.1</v>
      </c>
      <c r="H462" s="18">
        <v>35</v>
      </c>
    </row>
    <row r="463" spans="1:8" x14ac:dyDescent="0.25">
      <c r="A463" s="16">
        <v>39658</v>
      </c>
      <c r="B463" s="17"/>
      <c r="C463" s="17"/>
      <c r="D463" s="18">
        <v>40.5</v>
      </c>
      <c r="E463" s="18">
        <v>39</v>
      </c>
      <c r="F463" s="18">
        <v>37</v>
      </c>
      <c r="G463" s="18">
        <v>36.1</v>
      </c>
      <c r="H463" s="18">
        <v>35</v>
      </c>
    </row>
    <row r="464" spans="1:8" x14ac:dyDescent="0.25">
      <c r="A464" s="16">
        <v>39659</v>
      </c>
      <c r="B464" s="17"/>
      <c r="C464" s="17"/>
      <c r="D464" s="18">
        <v>40.5</v>
      </c>
      <c r="E464" s="18">
        <v>39</v>
      </c>
      <c r="F464" s="18">
        <v>37</v>
      </c>
      <c r="G464" s="18">
        <v>36.1</v>
      </c>
      <c r="H464" s="18">
        <v>35</v>
      </c>
    </row>
    <row r="465" spans="1:8" x14ac:dyDescent="0.25">
      <c r="A465" s="16">
        <v>39660</v>
      </c>
      <c r="B465" s="17"/>
      <c r="C465" s="17"/>
      <c r="D465" s="18">
        <v>40.479999999999997</v>
      </c>
      <c r="E465" s="18">
        <v>38.9</v>
      </c>
      <c r="F465" s="18">
        <v>37</v>
      </c>
      <c r="G465" s="18">
        <v>35.5</v>
      </c>
      <c r="H465" s="18">
        <v>35</v>
      </c>
    </row>
    <row r="466" spans="1:8" x14ac:dyDescent="0.25">
      <c r="A466" s="16">
        <v>39661</v>
      </c>
      <c r="B466" s="17"/>
      <c r="C466" s="17"/>
      <c r="D466" s="18">
        <v>40.43</v>
      </c>
      <c r="E466" s="18">
        <v>38.9</v>
      </c>
      <c r="F466" s="18">
        <v>37</v>
      </c>
      <c r="G466" s="18">
        <v>35.5</v>
      </c>
      <c r="H466" s="18">
        <v>35</v>
      </c>
    </row>
    <row r="467" spans="1:8" x14ac:dyDescent="0.25">
      <c r="A467" s="16">
        <v>39664</v>
      </c>
      <c r="B467" s="17"/>
      <c r="C467" s="17"/>
      <c r="D467" s="18">
        <v>40.4</v>
      </c>
      <c r="E467" s="18">
        <v>38.9</v>
      </c>
      <c r="F467" s="18">
        <v>37</v>
      </c>
      <c r="G467" s="18">
        <v>35.25</v>
      </c>
      <c r="H467" s="18">
        <v>34.6</v>
      </c>
    </row>
    <row r="468" spans="1:8" x14ac:dyDescent="0.25">
      <c r="A468" s="16">
        <v>39665</v>
      </c>
      <c r="B468" s="17"/>
      <c r="C468" s="17"/>
      <c r="D468" s="18">
        <v>40.450000000000003</v>
      </c>
      <c r="E468" s="18">
        <v>38.9</v>
      </c>
      <c r="F468" s="18">
        <v>37</v>
      </c>
      <c r="G468" s="18">
        <v>35.5</v>
      </c>
      <c r="H468" s="18">
        <v>35</v>
      </c>
    </row>
    <row r="469" spans="1:8" x14ac:dyDescent="0.25">
      <c r="A469" s="16">
        <v>39666</v>
      </c>
      <c r="B469" s="17"/>
      <c r="C469" s="17"/>
      <c r="D469" s="18">
        <v>40.5</v>
      </c>
      <c r="E469" s="18">
        <v>38.950000000000003</v>
      </c>
      <c r="F469" s="18">
        <v>37</v>
      </c>
      <c r="G469" s="18">
        <v>36.1</v>
      </c>
      <c r="H469" s="18">
        <v>35</v>
      </c>
    </row>
    <row r="470" spans="1:8" x14ac:dyDescent="0.25">
      <c r="A470" s="16">
        <v>39667</v>
      </c>
      <c r="B470" s="17"/>
      <c r="C470" s="17"/>
      <c r="D470" s="18">
        <v>40.5</v>
      </c>
      <c r="E470" s="18">
        <v>39.200000000000003</v>
      </c>
      <c r="F470" s="18">
        <v>37.9</v>
      </c>
      <c r="G470" s="18">
        <v>36.85</v>
      </c>
      <c r="H470" s="18">
        <v>35</v>
      </c>
    </row>
    <row r="471" spans="1:8" x14ac:dyDescent="0.25">
      <c r="A471" s="16">
        <v>39668</v>
      </c>
      <c r="B471" s="17"/>
      <c r="C471" s="17"/>
      <c r="D471" s="18">
        <v>40.5</v>
      </c>
      <c r="E471" s="18">
        <v>39.35</v>
      </c>
      <c r="F471" s="18">
        <v>37.950000000000003</v>
      </c>
      <c r="G471" s="18">
        <v>37</v>
      </c>
      <c r="H471" s="18">
        <v>35</v>
      </c>
    </row>
    <row r="472" spans="1:8" x14ac:dyDescent="0.25">
      <c r="A472" s="16">
        <v>39671</v>
      </c>
      <c r="B472" s="17"/>
      <c r="C472" s="17"/>
      <c r="D472" s="18">
        <v>40.5</v>
      </c>
      <c r="E472" s="18">
        <v>39.5</v>
      </c>
      <c r="F472" s="18">
        <v>38</v>
      </c>
      <c r="G472" s="18">
        <v>37</v>
      </c>
      <c r="H472" s="18">
        <v>35.799999999999997</v>
      </c>
    </row>
    <row r="473" spans="1:8" x14ac:dyDescent="0.25">
      <c r="A473" s="16">
        <v>39672</v>
      </c>
      <c r="B473" s="17"/>
      <c r="C473" s="17"/>
      <c r="D473" s="18">
        <v>40.549999999999997</v>
      </c>
      <c r="E473" s="18">
        <v>39.5</v>
      </c>
      <c r="F473" s="18">
        <v>38</v>
      </c>
      <c r="G473" s="18">
        <v>37</v>
      </c>
      <c r="H473" s="18">
        <v>35.799999999999997</v>
      </c>
    </row>
    <row r="474" spans="1:8" x14ac:dyDescent="0.25">
      <c r="A474" s="16">
        <v>39673</v>
      </c>
      <c r="B474" s="17"/>
      <c r="C474" s="17"/>
      <c r="D474" s="18">
        <v>40.5</v>
      </c>
      <c r="E474" s="18">
        <v>39.25</v>
      </c>
      <c r="F474" s="18">
        <v>37.9</v>
      </c>
      <c r="G474" s="18">
        <v>36.85</v>
      </c>
      <c r="H474" s="18">
        <v>35.4</v>
      </c>
    </row>
    <row r="475" spans="1:8" x14ac:dyDescent="0.25">
      <c r="A475" s="16">
        <v>39674</v>
      </c>
      <c r="B475" s="17"/>
      <c r="C475" s="17"/>
      <c r="D475" s="18">
        <v>40.5</v>
      </c>
      <c r="E475" s="18">
        <v>39.200000000000003</v>
      </c>
      <c r="F475" s="18">
        <v>37.6</v>
      </c>
      <c r="G475" s="18">
        <v>36.6</v>
      </c>
      <c r="H475" s="18">
        <v>35.200000000000003</v>
      </c>
    </row>
    <row r="476" spans="1:8" x14ac:dyDescent="0.25">
      <c r="A476" s="16">
        <v>39675</v>
      </c>
      <c r="B476" s="17"/>
      <c r="C476" s="17"/>
      <c r="D476" s="18">
        <v>40.5</v>
      </c>
      <c r="E476" s="18">
        <v>39.25</v>
      </c>
      <c r="F476" s="18">
        <v>37.75</v>
      </c>
      <c r="G476" s="18">
        <v>36.700000000000003</v>
      </c>
      <c r="H476" s="18">
        <v>35.4</v>
      </c>
    </row>
    <row r="477" spans="1:8" x14ac:dyDescent="0.25">
      <c r="A477" s="16">
        <v>39678</v>
      </c>
      <c r="B477" s="17"/>
      <c r="C477" s="17"/>
      <c r="D477" s="18">
        <v>40.5</v>
      </c>
      <c r="E477" s="18">
        <v>39.340000000000003</v>
      </c>
      <c r="F477" s="18">
        <v>37.6</v>
      </c>
      <c r="G477" s="18">
        <v>36.6</v>
      </c>
      <c r="H477" s="18">
        <v>35.47</v>
      </c>
    </row>
    <row r="478" spans="1:8" x14ac:dyDescent="0.25">
      <c r="A478" s="16">
        <v>39679</v>
      </c>
      <c r="B478" s="17"/>
      <c r="C478" s="17"/>
      <c r="D478" s="18">
        <v>40.5</v>
      </c>
      <c r="E478" s="18">
        <v>39.47</v>
      </c>
      <c r="F478" s="18">
        <v>37.6</v>
      </c>
      <c r="G478" s="18">
        <v>36.6</v>
      </c>
      <c r="H478" s="18">
        <v>35.47</v>
      </c>
    </row>
    <row r="479" spans="1:8" x14ac:dyDescent="0.25">
      <c r="A479" s="16">
        <v>39680</v>
      </c>
      <c r="B479" s="17"/>
      <c r="C479" s="17"/>
      <c r="D479" s="18">
        <v>40.5</v>
      </c>
      <c r="E479" s="18">
        <v>39.47</v>
      </c>
      <c r="F479" s="18">
        <v>37.6</v>
      </c>
      <c r="G479" s="18">
        <v>36.6</v>
      </c>
      <c r="H479" s="18">
        <v>35.47</v>
      </c>
    </row>
    <row r="480" spans="1:8" x14ac:dyDescent="0.25">
      <c r="A480" s="16">
        <v>39681</v>
      </c>
      <c r="B480" s="17"/>
      <c r="C480" s="17"/>
      <c r="D480" s="18">
        <v>40.5</v>
      </c>
      <c r="E480" s="18">
        <v>39.47</v>
      </c>
      <c r="F480" s="18">
        <v>37.6</v>
      </c>
      <c r="G480" s="18">
        <v>36.6</v>
      </c>
      <c r="H480" s="18">
        <v>35.47</v>
      </c>
    </row>
    <row r="481" spans="1:8" x14ac:dyDescent="0.25">
      <c r="A481" s="16">
        <v>39682</v>
      </c>
      <c r="B481" s="17"/>
      <c r="C481" s="17"/>
      <c r="D481" s="18">
        <v>40.5</v>
      </c>
      <c r="E481" s="18">
        <v>39.47</v>
      </c>
      <c r="F481" s="18">
        <v>37.6</v>
      </c>
      <c r="G481" s="18">
        <v>36.6</v>
      </c>
      <c r="H481" s="18">
        <v>35.47</v>
      </c>
    </row>
    <row r="482" spans="1:8" x14ac:dyDescent="0.25">
      <c r="A482" s="16">
        <v>39685</v>
      </c>
      <c r="B482" s="17"/>
      <c r="C482" s="17"/>
      <c r="D482" s="18">
        <v>40.5</v>
      </c>
      <c r="E482" s="18">
        <v>39.49</v>
      </c>
      <c r="F482" s="18">
        <v>37.6</v>
      </c>
      <c r="G482" s="18">
        <v>36.6</v>
      </c>
      <c r="H482" s="18">
        <v>35.47</v>
      </c>
    </row>
    <row r="483" spans="1:8" x14ac:dyDescent="0.25">
      <c r="A483" s="16">
        <v>39686</v>
      </c>
      <c r="B483" s="17"/>
      <c r="C483" s="17"/>
      <c r="D483" s="18">
        <v>40.5</v>
      </c>
      <c r="E483" s="18">
        <v>39.47</v>
      </c>
      <c r="F483" s="18">
        <v>37.56</v>
      </c>
      <c r="G483" s="18">
        <v>36.5</v>
      </c>
      <c r="H483" s="18">
        <v>35.4</v>
      </c>
    </row>
    <row r="484" spans="1:8" x14ac:dyDescent="0.25">
      <c r="A484" s="16">
        <v>39687</v>
      </c>
      <c r="B484" s="17"/>
      <c r="C484" s="17"/>
      <c r="D484" s="18">
        <v>40.5</v>
      </c>
      <c r="E484" s="18">
        <v>39.340000000000003</v>
      </c>
      <c r="F484" s="18">
        <v>37.56</v>
      </c>
      <c r="G484" s="18">
        <v>36.5</v>
      </c>
      <c r="H484" s="18">
        <v>35.4</v>
      </c>
    </row>
    <row r="485" spans="1:8" x14ac:dyDescent="0.25">
      <c r="A485" s="16">
        <v>39688</v>
      </c>
      <c r="B485" s="17"/>
      <c r="C485" s="17"/>
      <c r="D485" s="18">
        <v>40.5</v>
      </c>
      <c r="E485" s="18">
        <v>39.35</v>
      </c>
      <c r="F485" s="18">
        <v>37.700000000000003</v>
      </c>
      <c r="G485" s="18">
        <v>36.6</v>
      </c>
      <c r="H485" s="18">
        <v>35.4</v>
      </c>
    </row>
    <row r="486" spans="1:8" x14ac:dyDescent="0.25">
      <c r="A486" s="16">
        <v>39689</v>
      </c>
      <c r="B486" s="17"/>
      <c r="C486" s="17"/>
      <c r="D486" s="18">
        <v>40.549999999999997</v>
      </c>
      <c r="E486" s="18">
        <v>39.5</v>
      </c>
      <c r="F486" s="18">
        <v>37.700000000000003</v>
      </c>
      <c r="G486" s="18">
        <v>36.6</v>
      </c>
      <c r="H486" s="18">
        <v>35.4</v>
      </c>
    </row>
    <row r="487" spans="1:8" x14ac:dyDescent="0.25">
      <c r="A487" s="16">
        <v>39692</v>
      </c>
      <c r="B487" s="17"/>
      <c r="C487" s="17"/>
      <c r="D487" s="18">
        <v>40.6</v>
      </c>
      <c r="E487" s="18">
        <v>39.5</v>
      </c>
      <c r="F487" s="18">
        <v>37.799999999999997</v>
      </c>
      <c r="G487" s="18">
        <v>36.700000000000003</v>
      </c>
      <c r="H487" s="18">
        <v>35.47</v>
      </c>
    </row>
    <row r="488" spans="1:8" x14ac:dyDescent="0.25">
      <c r="A488" s="16">
        <v>39693</v>
      </c>
      <c r="B488" s="17"/>
      <c r="C488" s="17"/>
      <c r="D488" s="18">
        <v>40.549999999999997</v>
      </c>
      <c r="E488" s="18">
        <v>39.5</v>
      </c>
      <c r="F488" s="18">
        <v>37.799999999999997</v>
      </c>
      <c r="G488" s="18">
        <v>36.700000000000003</v>
      </c>
      <c r="H488" s="18">
        <v>35.47</v>
      </c>
    </row>
    <row r="489" spans="1:8" x14ac:dyDescent="0.25">
      <c r="A489" s="16">
        <v>39694</v>
      </c>
      <c r="B489" s="17"/>
      <c r="C489" s="17"/>
      <c r="D489" s="18">
        <v>40.5</v>
      </c>
      <c r="E489" s="18">
        <v>39.5</v>
      </c>
      <c r="F489" s="18">
        <v>37.799999999999997</v>
      </c>
      <c r="G489" s="18">
        <v>36.700000000000003</v>
      </c>
      <c r="H489" s="18">
        <v>35.47</v>
      </c>
    </row>
    <row r="490" spans="1:8" x14ac:dyDescent="0.25">
      <c r="A490" s="16">
        <v>39695</v>
      </c>
      <c r="B490" s="17"/>
      <c r="C490" s="17"/>
      <c r="D490" s="18">
        <v>40.5</v>
      </c>
      <c r="E490" s="18">
        <v>39.35</v>
      </c>
      <c r="F490" s="18">
        <v>37.799999999999997</v>
      </c>
      <c r="G490" s="18">
        <v>36.700000000000003</v>
      </c>
      <c r="H490" s="18">
        <v>35.47</v>
      </c>
    </row>
    <row r="491" spans="1:8" x14ac:dyDescent="0.25">
      <c r="A491" s="16">
        <v>39696</v>
      </c>
      <c r="B491" s="17"/>
      <c r="C491" s="17"/>
      <c r="D491" s="18">
        <v>40.5</v>
      </c>
      <c r="E491" s="18">
        <v>39.5</v>
      </c>
      <c r="F491" s="18">
        <v>37.799999999999997</v>
      </c>
      <c r="G491" s="18">
        <v>36.700000000000003</v>
      </c>
      <c r="H491" s="18">
        <v>35.47</v>
      </c>
    </row>
    <row r="492" spans="1:8" x14ac:dyDescent="0.25">
      <c r="A492" s="16">
        <v>39699</v>
      </c>
      <c r="B492" s="17"/>
      <c r="C492" s="17"/>
      <c r="D492" s="18">
        <v>40.5</v>
      </c>
      <c r="E492" s="18">
        <v>39.5</v>
      </c>
      <c r="F492" s="18">
        <v>37.65</v>
      </c>
      <c r="G492" s="18">
        <v>36.6</v>
      </c>
      <c r="H492" s="18">
        <v>35.47</v>
      </c>
    </row>
    <row r="493" spans="1:8" x14ac:dyDescent="0.25">
      <c r="A493" s="16">
        <v>39700</v>
      </c>
      <c r="B493" s="17"/>
      <c r="C493" s="17"/>
      <c r="D493" s="18">
        <v>40.5</v>
      </c>
      <c r="E493" s="18">
        <v>39.200000000000003</v>
      </c>
      <c r="F493" s="18">
        <v>37.700000000000003</v>
      </c>
      <c r="G493" s="18">
        <v>36.590000000000003</v>
      </c>
      <c r="H493" s="18">
        <v>35.4</v>
      </c>
    </row>
    <row r="494" spans="1:8" x14ac:dyDescent="0.25">
      <c r="A494" s="16">
        <v>39701</v>
      </c>
      <c r="B494" s="17"/>
      <c r="C494" s="17"/>
      <c r="D494" s="18">
        <v>40.549999999999997</v>
      </c>
      <c r="E494" s="18">
        <v>39.1</v>
      </c>
      <c r="F494" s="18">
        <v>37.799999999999997</v>
      </c>
      <c r="G494" s="18">
        <v>36.67</v>
      </c>
      <c r="H494" s="18">
        <v>35.47</v>
      </c>
    </row>
    <row r="495" spans="1:8" x14ac:dyDescent="0.25">
      <c r="A495" s="16">
        <v>39702</v>
      </c>
      <c r="B495" s="17"/>
      <c r="C495" s="17"/>
      <c r="D495" s="18">
        <v>40.549999999999997</v>
      </c>
      <c r="E495" s="18">
        <v>39.1</v>
      </c>
      <c r="F495" s="18">
        <v>37.799999999999997</v>
      </c>
      <c r="G495" s="18">
        <v>36.67</v>
      </c>
      <c r="H495" s="18">
        <v>35.47</v>
      </c>
    </row>
    <row r="496" spans="1:8" x14ac:dyDescent="0.25">
      <c r="A496" s="16">
        <v>39703</v>
      </c>
      <c r="B496" s="17"/>
      <c r="C496" s="17"/>
      <c r="D496" s="18">
        <v>40.549999999999997</v>
      </c>
      <c r="E496" s="18">
        <v>39.1</v>
      </c>
      <c r="F496" s="18">
        <v>37.75</v>
      </c>
      <c r="G496" s="18">
        <v>36.67</v>
      </c>
      <c r="H496" s="18">
        <v>35.47</v>
      </c>
    </row>
    <row r="497" spans="1:8" x14ac:dyDescent="0.25">
      <c r="A497" s="16">
        <v>39706</v>
      </c>
      <c r="B497" s="17"/>
      <c r="C497" s="17"/>
      <c r="D497" s="18">
        <v>40.6</v>
      </c>
      <c r="E497" s="18">
        <v>39.200000000000003</v>
      </c>
      <c r="F497" s="18">
        <v>37.9</v>
      </c>
      <c r="G497" s="18">
        <v>36.69</v>
      </c>
      <c r="H497" s="18">
        <v>35.54</v>
      </c>
    </row>
    <row r="498" spans="1:8" x14ac:dyDescent="0.25">
      <c r="A498" s="16">
        <v>39707</v>
      </c>
      <c r="B498" s="17"/>
      <c r="C498" s="17"/>
      <c r="D498" s="18">
        <v>40.6</v>
      </c>
      <c r="E498" s="18">
        <v>39.200000000000003</v>
      </c>
      <c r="F498" s="18">
        <v>37.9</v>
      </c>
      <c r="G498" s="18">
        <v>36.69</v>
      </c>
      <c r="H498" s="18">
        <v>35.54</v>
      </c>
    </row>
    <row r="499" spans="1:8" x14ac:dyDescent="0.25">
      <c r="A499" s="16">
        <v>39708</v>
      </c>
      <c r="B499" s="17"/>
      <c r="C499" s="17"/>
      <c r="D499" s="18">
        <v>40.6</v>
      </c>
      <c r="E499" s="18">
        <v>39.200000000000003</v>
      </c>
      <c r="F499" s="18">
        <v>37.9</v>
      </c>
      <c r="G499" s="18">
        <v>36.69</v>
      </c>
      <c r="H499" s="18">
        <v>35.54</v>
      </c>
    </row>
    <row r="500" spans="1:8" x14ac:dyDescent="0.25">
      <c r="A500" s="16">
        <v>39709</v>
      </c>
      <c r="B500" s="17"/>
      <c r="C500" s="17"/>
      <c r="D500" s="18">
        <v>40.549999999999997</v>
      </c>
      <c r="E500" s="18">
        <v>39.200000000000003</v>
      </c>
      <c r="F500" s="18">
        <v>37.950000000000003</v>
      </c>
      <c r="G500" s="18">
        <v>36.700000000000003</v>
      </c>
      <c r="H500" s="18">
        <v>36.07</v>
      </c>
    </row>
    <row r="501" spans="1:8" x14ac:dyDescent="0.25">
      <c r="A501" s="16">
        <v>39710</v>
      </c>
      <c r="B501" s="17"/>
      <c r="C501" s="17"/>
      <c r="D501" s="18">
        <v>40.51</v>
      </c>
      <c r="E501" s="18">
        <v>39.200000000000003</v>
      </c>
      <c r="F501" s="18">
        <v>37.950000000000003</v>
      </c>
      <c r="G501" s="18">
        <v>36.700000000000003</v>
      </c>
      <c r="H501" s="18">
        <v>36.07</v>
      </c>
    </row>
    <row r="502" spans="1:8" x14ac:dyDescent="0.25">
      <c r="A502" s="16">
        <v>39713</v>
      </c>
      <c r="B502" s="17"/>
      <c r="C502" s="17"/>
      <c r="D502" s="18">
        <v>40.51</v>
      </c>
      <c r="E502" s="18">
        <v>39.200000000000003</v>
      </c>
      <c r="F502" s="18">
        <v>37.950000000000003</v>
      </c>
      <c r="G502" s="18">
        <v>36.700000000000003</v>
      </c>
      <c r="H502" s="18">
        <v>36.07</v>
      </c>
    </row>
    <row r="503" spans="1:8" x14ac:dyDescent="0.25">
      <c r="A503" s="16">
        <v>39714</v>
      </c>
      <c r="B503" s="17"/>
      <c r="C503" s="17"/>
      <c r="D503" s="18">
        <v>40.56</v>
      </c>
      <c r="E503" s="18">
        <v>39.200000000000003</v>
      </c>
      <c r="F503" s="18">
        <v>37.9</v>
      </c>
      <c r="G503" s="18">
        <v>36.69</v>
      </c>
      <c r="H503" s="18">
        <v>35.54</v>
      </c>
    </row>
    <row r="504" spans="1:8" x14ac:dyDescent="0.25">
      <c r="A504" s="16">
        <v>39715</v>
      </c>
      <c r="B504" s="17"/>
      <c r="C504" s="17"/>
      <c r="D504" s="18">
        <v>40.56</v>
      </c>
      <c r="E504" s="18">
        <v>39.200000000000003</v>
      </c>
      <c r="F504" s="18">
        <v>37.9</v>
      </c>
      <c r="G504" s="18">
        <v>36.69</v>
      </c>
      <c r="H504" s="18">
        <v>35.54</v>
      </c>
    </row>
    <row r="505" spans="1:8" x14ac:dyDescent="0.25">
      <c r="A505" s="16">
        <v>39716</v>
      </c>
      <c r="B505" s="17"/>
      <c r="C505" s="17"/>
      <c r="D505" s="18">
        <v>40.51</v>
      </c>
      <c r="E505" s="18">
        <v>39.200000000000003</v>
      </c>
      <c r="F505" s="18">
        <v>37.9</v>
      </c>
      <c r="G505" s="18">
        <v>36.67</v>
      </c>
      <c r="H505" s="18">
        <v>35.47</v>
      </c>
    </row>
    <row r="506" spans="1:8" x14ac:dyDescent="0.25">
      <c r="A506" s="16">
        <v>39717</v>
      </c>
      <c r="B506" s="17"/>
      <c r="C506" s="17"/>
      <c r="D506" s="18">
        <v>40.5</v>
      </c>
      <c r="E506" s="18">
        <v>39.200000000000003</v>
      </c>
      <c r="F506" s="18">
        <v>37.9</v>
      </c>
      <c r="G506" s="18">
        <v>36.67</v>
      </c>
      <c r="H506" s="18">
        <v>35.47</v>
      </c>
    </row>
    <row r="507" spans="1:8" x14ac:dyDescent="0.25">
      <c r="A507" s="16">
        <v>39720</v>
      </c>
      <c r="B507" s="17"/>
      <c r="C507" s="17"/>
      <c r="D507" s="18">
        <v>40.5</v>
      </c>
      <c r="E507" s="18">
        <v>39.1</v>
      </c>
      <c r="F507" s="18">
        <v>37.75</v>
      </c>
      <c r="G507" s="18">
        <v>36.590000000000003</v>
      </c>
      <c r="H507" s="18">
        <v>35.47</v>
      </c>
    </row>
    <row r="508" spans="1:8" x14ac:dyDescent="0.25">
      <c r="A508" s="16">
        <v>39721</v>
      </c>
      <c r="B508" s="17"/>
      <c r="C508" s="17"/>
      <c r="D508" s="18">
        <v>40.5</v>
      </c>
      <c r="E508" s="18">
        <v>39.1</v>
      </c>
      <c r="F508" s="18">
        <v>37.75</v>
      </c>
      <c r="G508" s="18">
        <v>36.590000000000003</v>
      </c>
      <c r="H508" s="18">
        <v>35.47</v>
      </c>
    </row>
    <row r="509" spans="1:8" x14ac:dyDescent="0.25">
      <c r="A509" s="16">
        <v>39722</v>
      </c>
      <c r="B509" s="17"/>
      <c r="C509" s="17"/>
      <c r="D509" s="18">
        <v>40.5</v>
      </c>
      <c r="E509" s="18">
        <v>39.11</v>
      </c>
      <c r="F509" s="18">
        <v>37.9</v>
      </c>
      <c r="G509" s="18">
        <v>36.67</v>
      </c>
      <c r="H509" s="18">
        <v>35.47</v>
      </c>
    </row>
    <row r="510" spans="1:8" x14ac:dyDescent="0.25">
      <c r="A510" s="16">
        <v>39723</v>
      </c>
      <c r="B510" s="17"/>
      <c r="C510" s="17"/>
      <c r="D510" s="18">
        <v>40.5</v>
      </c>
      <c r="E510" s="18">
        <v>39.11</v>
      </c>
      <c r="F510" s="18">
        <v>37.9</v>
      </c>
      <c r="G510" s="18">
        <v>36.67</v>
      </c>
      <c r="H510" s="18">
        <v>35.47</v>
      </c>
    </row>
    <row r="511" spans="1:8" x14ac:dyDescent="0.25">
      <c r="A511" s="16">
        <v>39724</v>
      </c>
      <c r="B511" s="17"/>
      <c r="C511" s="17"/>
      <c r="D511" s="18">
        <v>40.5</v>
      </c>
      <c r="E511" s="18">
        <v>39</v>
      </c>
      <c r="F511" s="18">
        <v>37.75</v>
      </c>
      <c r="G511" s="18">
        <v>36.590000000000003</v>
      </c>
      <c r="H511" s="18">
        <v>35.47</v>
      </c>
    </row>
    <row r="512" spans="1:8" x14ac:dyDescent="0.25">
      <c r="A512" s="16">
        <v>39727</v>
      </c>
      <c r="B512" s="17"/>
      <c r="C512" s="17"/>
      <c r="D512" s="18">
        <v>40.5</v>
      </c>
      <c r="E512" s="18">
        <v>38.93</v>
      </c>
      <c r="F512" s="18">
        <v>37.75</v>
      </c>
      <c r="G512" s="18">
        <v>36.590000000000003</v>
      </c>
      <c r="H512" s="18">
        <v>35.4</v>
      </c>
    </row>
    <row r="513" spans="1:8" x14ac:dyDescent="0.25">
      <c r="A513" s="16">
        <v>39728</v>
      </c>
      <c r="B513" s="17"/>
      <c r="C513" s="17"/>
      <c r="D513" s="18">
        <v>40.5</v>
      </c>
      <c r="E513" s="18">
        <v>38.93</v>
      </c>
      <c r="F513" s="18">
        <v>37.75</v>
      </c>
      <c r="G513" s="18">
        <v>36.590000000000003</v>
      </c>
      <c r="H513" s="18">
        <v>35.47</v>
      </c>
    </row>
    <row r="514" spans="1:8" x14ac:dyDescent="0.25">
      <c r="A514" s="16">
        <v>39729</v>
      </c>
      <c r="B514" s="17"/>
      <c r="C514" s="17"/>
      <c r="D514" s="18">
        <v>40.5</v>
      </c>
      <c r="E514" s="18">
        <v>38.979999999999997</v>
      </c>
      <c r="F514" s="18">
        <v>37.9</v>
      </c>
      <c r="G514" s="18">
        <v>36.67</v>
      </c>
      <c r="H514" s="18">
        <v>35.47</v>
      </c>
    </row>
    <row r="515" spans="1:8" x14ac:dyDescent="0.25">
      <c r="A515" s="16">
        <v>39730</v>
      </c>
      <c r="B515" s="17"/>
      <c r="C515" s="17"/>
      <c r="D515" s="18">
        <v>40.5</v>
      </c>
      <c r="E515" s="18">
        <v>38.979999999999997</v>
      </c>
      <c r="F515" s="18">
        <v>37.950000000000003</v>
      </c>
      <c r="G515" s="18">
        <v>36.69</v>
      </c>
      <c r="H515" s="18">
        <v>35.54</v>
      </c>
    </row>
    <row r="516" spans="1:8" x14ac:dyDescent="0.25">
      <c r="A516" s="16">
        <v>39731</v>
      </c>
      <c r="B516" s="17"/>
      <c r="C516" s="17"/>
      <c r="D516" s="18">
        <v>40.5</v>
      </c>
      <c r="E516" s="18">
        <v>38.979999999999997</v>
      </c>
      <c r="F516" s="18">
        <v>37.9</v>
      </c>
      <c r="G516" s="18">
        <v>36.700000000000003</v>
      </c>
      <c r="H516" s="18">
        <v>36.6</v>
      </c>
    </row>
    <row r="517" spans="1:8" x14ac:dyDescent="0.25">
      <c r="A517" s="16">
        <v>39734</v>
      </c>
      <c r="B517" s="17"/>
      <c r="C517" s="17"/>
      <c r="D517" s="18">
        <v>40.5</v>
      </c>
      <c r="E517" s="18">
        <v>38.979999999999997</v>
      </c>
      <c r="F517" s="18">
        <v>37.9</v>
      </c>
      <c r="G517" s="18">
        <v>36.700000000000003</v>
      </c>
      <c r="H517" s="18">
        <v>36.6</v>
      </c>
    </row>
    <row r="518" spans="1:8" x14ac:dyDescent="0.25">
      <c r="A518" s="16">
        <v>39735</v>
      </c>
      <c r="B518" s="17"/>
      <c r="C518" s="17"/>
      <c r="D518" s="18">
        <v>40.5</v>
      </c>
      <c r="E518" s="18">
        <v>39</v>
      </c>
      <c r="F518" s="18">
        <v>37.979999999999997</v>
      </c>
      <c r="G518" s="18">
        <v>36.729999999999997</v>
      </c>
      <c r="H518" s="18">
        <v>36.65</v>
      </c>
    </row>
    <row r="519" spans="1:8" x14ac:dyDescent="0.25">
      <c r="A519" s="16">
        <v>39736</v>
      </c>
      <c r="B519" s="17"/>
      <c r="C519" s="17"/>
      <c r="D519" s="18">
        <v>40.5</v>
      </c>
      <c r="E519" s="18">
        <v>39</v>
      </c>
      <c r="F519" s="18">
        <v>37.979999999999997</v>
      </c>
      <c r="G519" s="18">
        <v>36.729999999999997</v>
      </c>
      <c r="H519" s="18">
        <v>36.65</v>
      </c>
    </row>
    <row r="520" spans="1:8" x14ac:dyDescent="0.25">
      <c r="A520" s="16">
        <v>39737</v>
      </c>
      <c r="B520" s="17"/>
      <c r="C520" s="17"/>
      <c r="D520" s="18">
        <v>40.5</v>
      </c>
      <c r="E520" s="18">
        <v>39</v>
      </c>
      <c r="F520" s="18">
        <v>38.03</v>
      </c>
      <c r="G520" s="18">
        <v>36.880000000000003</v>
      </c>
      <c r="H520" s="18">
        <v>36.65</v>
      </c>
    </row>
    <row r="521" spans="1:8" x14ac:dyDescent="0.25">
      <c r="A521" s="16">
        <v>39738</v>
      </c>
      <c r="B521" s="17"/>
      <c r="C521" s="17"/>
      <c r="D521" s="18">
        <v>40.450000000000003</v>
      </c>
      <c r="E521" s="18">
        <v>38.9</v>
      </c>
      <c r="F521" s="18">
        <v>37.9</v>
      </c>
      <c r="G521" s="18">
        <v>36.75</v>
      </c>
      <c r="H521" s="18">
        <v>35.799999999999997</v>
      </c>
    </row>
    <row r="522" spans="1:8" x14ac:dyDescent="0.25">
      <c r="A522" s="16">
        <v>39741</v>
      </c>
      <c r="B522" s="17"/>
      <c r="C522" s="17"/>
      <c r="D522" s="18">
        <v>40.450000000000003</v>
      </c>
      <c r="E522" s="18">
        <v>38.9</v>
      </c>
      <c r="F522" s="18">
        <v>37.9</v>
      </c>
      <c r="G522" s="18">
        <v>36.75</v>
      </c>
      <c r="H522" s="18">
        <v>35.799999999999997</v>
      </c>
    </row>
    <row r="523" spans="1:8" x14ac:dyDescent="0.25">
      <c r="A523" s="16">
        <v>39742</v>
      </c>
      <c r="B523" s="17"/>
      <c r="C523" s="17"/>
      <c r="D523" s="18">
        <v>40.4</v>
      </c>
      <c r="E523" s="18">
        <v>38.93</v>
      </c>
      <c r="F523" s="18">
        <v>37.75</v>
      </c>
      <c r="G523" s="18">
        <v>36.630000000000003</v>
      </c>
      <c r="H523" s="18">
        <v>35.4</v>
      </c>
    </row>
    <row r="524" spans="1:8" x14ac:dyDescent="0.25">
      <c r="A524" s="16">
        <v>39743</v>
      </c>
      <c r="B524" s="17"/>
      <c r="C524" s="17"/>
      <c r="D524" s="18">
        <v>40.18</v>
      </c>
      <c r="E524" s="18">
        <v>38.93</v>
      </c>
      <c r="F524" s="18">
        <v>37.75</v>
      </c>
      <c r="G524" s="18">
        <v>35.75</v>
      </c>
      <c r="H524" s="18">
        <v>35</v>
      </c>
    </row>
    <row r="525" spans="1:8" x14ac:dyDescent="0.25">
      <c r="A525" s="16">
        <v>39744</v>
      </c>
      <c r="B525" s="17"/>
      <c r="C525" s="17"/>
      <c r="D525" s="18">
        <v>40.18</v>
      </c>
      <c r="E525" s="18">
        <v>38.93</v>
      </c>
      <c r="F525" s="18">
        <v>37.75</v>
      </c>
      <c r="G525" s="18">
        <v>35.75</v>
      </c>
      <c r="H525" s="18">
        <v>35</v>
      </c>
    </row>
    <row r="526" spans="1:8" x14ac:dyDescent="0.25">
      <c r="A526" s="16">
        <v>39745</v>
      </c>
      <c r="B526" s="17"/>
      <c r="C526" s="17"/>
      <c r="D526" s="18">
        <v>40</v>
      </c>
      <c r="E526" s="18">
        <v>39</v>
      </c>
      <c r="F526" s="18">
        <v>37.9</v>
      </c>
      <c r="G526" s="18">
        <v>36.5</v>
      </c>
      <c r="H526" s="18">
        <v>35.200000000000003</v>
      </c>
    </row>
    <row r="527" spans="1:8" x14ac:dyDescent="0.25">
      <c r="A527" s="16">
        <v>39748</v>
      </c>
      <c r="B527" s="17"/>
      <c r="C527" s="17"/>
      <c r="D527" s="18">
        <v>40</v>
      </c>
      <c r="E527" s="18">
        <v>39</v>
      </c>
      <c r="F527" s="18">
        <v>37.950000000000003</v>
      </c>
      <c r="G527" s="18">
        <v>36.630000000000003</v>
      </c>
      <c r="H527" s="18">
        <v>35.4</v>
      </c>
    </row>
    <row r="528" spans="1:8" x14ac:dyDescent="0.25">
      <c r="A528" s="16">
        <v>39749</v>
      </c>
      <c r="B528" s="17"/>
      <c r="C528" s="17"/>
      <c r="D528" s="18">
        <v>40</v>
      </c>
      <c r="E528" s="18">
        <v>39</v>
      </c>
      <c r="F528" s="18">
        <v>37.9</v>
      </c>
      <c r="G528" s="18">
        <v>36.630000000000003</v>
      </c>
      <c r="H528" s="18">
        <v>35.4</v>
      </c>
    </row>
    <row r="529" spans="1:8" x14ac:dyDescent="0.25">
      <c r="A529" s="16">
        <v>39750</v>
      </c>
      <c r="B529" s="17"/>
      <c r="C529" s="17"/>
      <c r="D529" s="18">
        <v>40</v>
      </c>
      <c r="E529" s="18">
        <v>39</v>
      </c>
      <c r="F529" s="18">
        <v>37.9</v>
      </c>
      <c r="G529" s="18">
        <v>36.630000000000003</v>
      </c>
      <c r="H529" s="18">
        <v>35.4</v>
      </c>
    </row>
    <row r="530" spans="1:8" x14ac:dyDescent="0.25">
      <c r="A530" s="16">
        <v>39751</v>
      </c>
      <c r="B530" s="17"/>
      <c r="C530" s="17"/>
      <c r="D530" s="18">
        <v>40</v>
      </c>
      <c r="E530" s="18">
        <v>39</v>
      </c>
      <c r="F530" s="18">
        <v>37.9</v>
      </c>
      <c r="G530" s="18">
        <v>36.630000000000003</v>
      </c>
      <c r="H530" s="18">
        <v>35.4</v>
      </c>
    </row>
    <row r="531" spans="1:8" x14ac:dyDescent="0.25">
      <c r="A531" s="16">
        <v>39752</v>
      </c>
      <c r="B531" s="17"/>
      <c r="C531" s="17"/>
      <c r="D531" s="18">
        <v>40</v>
      </c>
      <c r="E531" s="18">
        <v>39</v>
      </c>
      <c r="F531" s="18">
        <v>37.9</v>
      </c>
      <c r="G531" s="18">
        <v>36.520000000000003</v>
      </c>
      <c r="H531" s="18">
        <v>35.200000000000003</v>
      </c>
    </row>
    <row r="532" spans="1:8" x14ac:dyDescent="0.25">
      <c r="A532" s="16">
        <v>39755</v>
      </c>
      <c r="B532" s="17"/>
      <c r="C532" s="17"/>
      <c r="D532" s="18">
        <v>40</v>
      </c>
      <c r="E532" s="18">
        <v>38.6</v>
      </c>
      <c r="F532" s="18">
        <v>37</v>
      </c>
      <c r="G532" s="18">
        <v>35</v>
      </c>
      <c r="H532" s="18">
        <v>34</v>
      </c>
    </row>
    <row r="533" spans="1:8" x14ac:dyDescent="0.25">
      <c r="A533" s="16">
        <v>39756</v>
      </c>
      <c r="B533" s="17"/>
      <c r="C533" s="17"/>
      <c r="D533" s="18">
        <v>40</v>
      </c>
      <c r="E533" s="18">
        <v>38.6</v>
      </c>
      <c r="F533" s="18">
        <v>37</v>
      </c>
      <c r="G533" s="18">
        <v>35</v>
      </c>
      <c r="H533" s="18">
        <v>34</v>
      </c>
    </row>
    <row r="534" spans="1:8" x14ac:dyDescent="0.25">
      <c r="A534" s="16">
        <v>39757</v>
      </c>
      <c r="B534" s="17"/>
      <c r="C534" s="17"/>
      <c r="D534" s="18">
        <v>39.6</v>
      </c>
      <c r="E534" s="18">
        <v>38.5</v>
      </c>
      <c r="F534" s="18">
        <v>37</v>
      </c>
      <c r="G534" s="18">
        <v>35</v>
      </c>
      <c r="H534" s="18">
        <v>34</v>
      </c>
    </row>
    <row r="535" spans="1:8" x14ac:dyDescent="0.25">
      <c r="A535" s="16">
        <v>39758</v>
      </c>
      <c r="B535" s="17"/>
      <c r="C535" s="17"/>
      <c r="D535" s="18">
        <v>39.5</v>
      </c>
      <c r="E535" s="18">
        <v>38.5</v>
      </c>
      <c r="F535" s="18">
        <v>37</v>
      </c>
      <c r="G535" s="18">
        <v>35.049999999999997</v>
      </c>
      <c r="H535" s="18">
        <v>33.5</v>
      </c>
    </row>
    <row r="536" spans="1:8" x14ac:dyDescent="0.25">
      <c r="A536" s="16">
        <v>39759</v>
      </c>
      <c r="B536" s="17"/>
      <c r="C536" s="17"/>
      <c r="D536" s="18">
        <v>39.5</v>
      </c>
      <c r="E536" s="18">
        <v>38.5</v>
      </c>
      <c r="F536" s="18">
        <v>37</v>
      </c>
      <c r="G536" s="18">
        <v>35.1</v>
      </c>
      <c r="H536" s="18">
        <v>34</v>
      </c>
    </row>
    <row r="537" spans="1:8" x14ac:dyDescent="0.25">
      <c r="A537" s="16">
        <v>39762</v>
      </c>
      <c r="B537" s="17"/>
      <c r="C537" s="17"/>
      <c r="D537" s="18">
        <v>39.5</v>
      </c>
      <c r="E537" s="18">
        <v>38.5</v>
      </c>
      <c r="F537" s="18">
        <v>37</v>
      </c>
      <c r="G537" s="18">
        <v>35.1</v>
      </c>
      <c r="H537" s="18">
        <v>34</v>
      </c>
    </row>
    <row r="538" spans="1:8" x14ac:dyDescent="0.25">
      <c r="A538" s="16">
        <v>39763</v>
      </c>
      <c r="B538" s="17"/>
      <c r="C538" s="17"/>
      <c r="D538" s="18">
        <v>39.4</v>
      </c>
      <c r="E538" s="18">
        <v>38.5</v>
      </c>
      <c r="F538" s="18">
        <v>37</v>
      </c>
      <c r="G538" s="18">
        <v>35.049999999999997</v>
      </c>
      <c r="H538" s="18">
        <v>33.5</v>
      </c>
    </row>
    <row r="539" spans="1:8" x14ac:dyDescent="0.25">
      <c r="A539" s="16">
        <v>39764</v>
      </c>
      <c r="B539" s="17"/>
      <c r="C539" s="17"/>
      <c r="D539" s="18">
        <v>39.299999999999997</v>
      </c>
      <c r="E539" s="18">
        <v>38.1</v>
      </c>
      <c r="F539" s="18">
        <v>37</v>
      </c>
      <c r="G539" s="18">
        <v>35</v>
      </c>
      <c r="H539" s="18">
        <v>33</v>
      </c>
    </row>
    <row r="540" spans="1:8" x14ac:dyDescent="0.25">
      <c r="A540" s="16">
        <v>39765</v>
      </c>
      <c r="B540" s="17"/>
      <c r="C540" s="17"/>
      <c r="D540" s="18">
        <v>39.22</v>
      </c>
      <c r="E540" s="18">
        <v>38</v>
      </c>
      <c r="F540" s="18">
        <v>36.94</v>
      </c>
      <c r="G540" s="18">
        <v>35</v>
      </c>
      <c r="H540" s="18">
        <v>33</v>
      </c>
    </row>
    <row r="541" spans="1:8" x14ac:dyDescent="0.25">
      <c r="A541" s="16">
        <v>39766</v>
      </c>
      <c r="B541" s="17"/>
      <c r="C541" s="17"/>
      <c r="D541" s="18">
        <v>39.04</v>
      </c>
      <c r="E541" s="18">
        <v>38</v>
      </c>
      <c r="F541" s="18">
        <v>36.79</v>
      </c>
      <c r="G541" s="18">
        <v>35</v>
      </c>
      <c r="H541" s="18">
        <v>33</v>
      </c>
    </row>
    <row r="542" spans="1:8" x14ac:dyDescent="0.25">
      <c r="A542" s="16">
        <v>39769</v>
      </c>
      <c r="B542" s="17"/>
      <c r="C542" s="17"/>
      <c r="D542" s="18">
        <v>39</v>
      </c>
      <c r="E542" s="18">
        <v>38</v>
      </c>
      <c r="F542" s="18">
        <v>36.880000000000003</v>
      </c>
      <c r="G542" s="18">
        <v>35</v>
      </c>
      <c r="H542" s="18">
        <v>33</v>
      </c>
    </row>
    <row r="543" spans="1:8" x14ac:dyDescent="0.25">
      <c r="A543" s="16">
        <v>39770</v>
      </c>
      <c r="B543" s="17"/>
      <c r="C543" s="17"/>
      <c r="D543" s="18">
        <v>39</v>
      </c>
      <c r="E543" s="18">
        <v>38</v>
      </c>
      <c r="F543" s="18">
        <v>36.880000000000003</v>
      </c>
      <c r="G543" s="18">
        <v>35</v>
      </c>
      <c r="H543" s="18">
        <v>33</v>
      </c>
    </row>
    <row r="544" spans="1:8" x14ac:dyDescent="0.25">
      <c r="A544" s="16">
        <v>39771</v>
      </c>
      <c r="B544" s="17"/>
      <c r="C544" s="17"/>
      <c r="D544" s="18">
        <v>39</v>
      </c>
      <c r="E544" s="18">
        <v>38</v>
      </c>
      <c r="F544" s="18">
        <v>36.880000000000003</v>
      </c>
      <c r="G544" s="18">
        <v>35</v>
      </c>
      <c r="H544" s="18">
        <v>33</v>
      </c>
    </row>
    <row r="545" spans="1:8" x14ac:dyDescent="0.25">
      <c r="A545" s="16">
        <v>39772</v>
      </c>
      <c r="B545" s="17"/>
      <c r="C545" s="17"/>
      <c r="D545" s="18">
        <v>39</v>
      </c>
      <c r="E545" s="18">
        <v>38</v>
      </c>
      <c r="F545" s="18">
        <v>36.880000000000003</v>
      </c>
      <c r="G545" s="18">
        <v>35</v>
      </c>
      <c r="H545" s="18">
        <v>33</v>
      </c>
    </row>
    <row r="546" spans="1:8" x14ac:dyDescent="0.25">
      <c r="A546" s="16">
        <v>39773</v>
      </c>
      <c r="B546" s="17"/>
      <c r="C546" s="17"/>
      <c r="D546" s="18">
        <v>39</v>
      </c>
      <c r="E546" s="18">
        <v>38</v>
      </c>
      <c r="F546" s="18">
        <v>36.880000000000003</v>
      </c>
      <c r="G546" s="18">
        <v>35</v>
      </c>
      <c r="H546" s="18">
        <v>33</v>
      </c>
    </row>
    <row r="547" spans="1:8" x14ac:dyDescent="0.25">
      <c r="A547" s="16">
        <v>39776</v>
      </c>
      <c r="B547" s="17"/>
      <c r="C547" s="17"/>
      <c r="D547" s="18">
        <v>39</v>
      </c>
      <c r="E547" s="18">
        <v>38</v>
      </c>
      <c r="F547" s="18">
        <v>36.880000000000003</v>
      </c>
      <c r="G547" s="18">
        <v>35</v>
      </c>
      <c r="H547" s="18">
        <v>33</v>
      </c>
    </row>
    <row r="548" spans="1:8" x14ac:dyDescent="0.25">
      <c r="A548" s="16">
        <v>39777</v>
      </c>
      <c r="B548" s="17"/>
      <c r="C548" s="17"/>
      <c r="D548" s="18">
        <v>39</v>
      </c>
      <c r="E548" s="18">
        <v>38</v>
      </c>
      <c r="F548" s="18">
        <v>36.79</v>
      </c>
      <c r="G548" s="18">
        <v>35.049999999999997</v>
      </c>
      <c r="H548" s="18">
        <v>33</v>
      </c>
    </row>
    <row r="549" spans="1:8" x14ac:dyDescent="0.25">
      <c r="A549" s="16">
        <v>39778</v>
      </c>
      <c r="B549" s="17"/>
      <c r="C549" s="17"/>
      <c r="D549" s="18">
        <v>39</v>
      </c>
      <c r="E549" s="18">
        <v>38</v>
      </c>
      <c r="F549" s="18">
        <v>36.700000000000003</v>
      </c>
      <c r="G549" s="18">
        <v>35</v>
      </c>
      <c r="H549" s="18">
        <v>33</v>
      </c>
    </row>
    <row r="550" spans="1:8" x14ac:dyDescent="0.25">
      <c r="A550" s="16">
        <v>39779</v>
      </c>
      <c r="B550" s="17"/>
      <c r="C550" s="17"/>
      <c r="D550" s="18">
        <v>39</v>
      </c>
      <c r="E550" s="18">
        <v>38</v>
      </c>
      <c r="F550" s="18">
        <v>36.590000000000003</v>
      </c>
      <c r="G550" s="18">
        <v>35</v>
      </c>
      <c r="H550" s="18">
        <v>33</v>
      </c>
    </row>
    <row r="551" spans="1:8" x14ac:dyDescent="0.25">
      <c r="A551" s="16">
        <v>39780</v>
      </c>
      <c r="B551" s="17"/>
      <c r="C551" s="17"/>
      <c r="D551" s="18">
        <v>38.450000000000003</v>
      </c>
      <c r="E551" s="18">
        <v>38</v>
      </c>
      <c r="F551" s="18">
        <v>36.58</v>
      </c>
      <c r="G551" s="18">
        <v>35</v>
      </c>
      <c r="H551" s="18">
        <v>33</v>
      </c>
    </row>
    <row r="552" spans="1:8" x14ac:dyDescent="0.25">
      <c r="A552" s="16">
        <v>39783</v>
      </c>
      <c r="B552" s="17"/>
      <c r="C552" s="17"/>
      <c r="D552" s="18">
        <v>38.35</v>
      </c>
      <c r="E552" s="18">
        <v>38</v>
      </c>
      <c r="F552" s="18">
        <v>36.5</v>
      </c>
      <c r="G552" s="18">
        <v>35</v>
      </c>
      <c r="H552" s="18">
        <v>33</v>
      </c>
    </row>
    <row r="553" spans="1:8" x14ac:dyDescent="0.25">
      <c r="A553" s="16">
        <v>39784</v>
      </c>
      <c r="B553" s="17"/>
      <c r="C553" s="17"/>
      <c r="D553" s="18">
        <v>38.35</v>
      </c>
      <c r="E553" s="18">
        <v>38</v>
      </c>
      <c r="F553" s="18">
        <v>36.5</v>
      </c>
      <c r="G553" s="18">
        <v>35</v>
      </c>
      <c r="H553" s="18">
        <v>33</v>
      </c>
    </row>
    <row r="554" spans="1:8" x14ac:dyDescent="0.25">
      <c r="A554" s="16">
        <v>39785</v>
      </c>
      <c r="B554" s="17"/>
      <c r="C554" s="17"/>
      <c r="D554" s="18">
        <v>38.299999999999997</v>
      </c>
      <c r="E554" s="18">
        <v>38</v>
      </c>
      <c r="F554" s="18">
        <v>36.54</v>
      </c>
      <c r="G554" s="18">
        <v>35</v>
      </c>
      <c r="H554" s="18">
        <v>33</v>
      </c>
    </row>
    <row r="555" spans="1:8" x14ac:dyDescent="0.25">
      <c r="A555" s="16">
        <v>39786</v>
      </c>
      <c r="B555" s="17"/>
      <c r="C555" s="17"/>
      <c r="D555" s="18">
        <v>38.299999999999997</v>
      </c>
      <c r="E555" s="18">
        <v>37.909999999999997</v>
      </c>
      <c r="F555" s="18">
        <v>36.5</v>
      </c>
      <c r="G555" s="18">
        <v>34.700000000000003</v>
      </c>
      <c r="H555" s="18">
        <v>32.5</v>
      </c>
    </row>
    <row r="556" spans="1:8" x14ac:dyDescent="0.25">
      <c r="A556" s="16">
        <v>39787</v>
      </c>
      <c r="B556" s="17"/>
      <c r="C556" s="17"/>
      <c r="D556" s="18">
        <v>38</v>
      </c>
      <c r="E556" s="18">
        <v>37.76</v>
      </c>
      <c r="F556" s="18">
        <v>36.35</v>
      </c>
      <c r="G556" s="18">
        <v>34.700000000000003</v>
      </c>
      <c r="H556" s="18">
        <v>32.5</v>
      </c>
    </row>
    <row r="557" spans="1:8" x14ac:dyDescent="0.25">
      <c r="A557" s="16">
        <v>39790</v>
      </c>
      <c r="B557" s="17"/>
      <c r="C557" s="17"/>
      <c r="D557" s="18">
        <v>37.6</v>
      </c>
      <c r="E557" s="18">
        <v>37.549999999999997</v>
      </c>
      <c r="F557" s="18">
        <v>36.1</v>
      </c>
      <c r="G557" s="18">
        <v>35</v>
      </c>
      <c r="H557" s="18">
        <v>33</v>
      </c>
    </row>
    <row r="558" spans="1:8" x14ac:dyDescent="0.25">
      <c r="A558" s="16">
        <v>39791</v>
      </c>
      <c r="B558" s="17"/>
      <c r="C558" s="17"/>
      <c r="D558" s="18">
        <v>37.6</v>
      </c>
      <c r="E558" s="18">
        <v>37.549999999999997</v>
      </c>
      <c r="F558" s="18">
        <v>36.200000000000003</v>
      </c>
      <c r="G558" s="18">
        <v>35</v>
      </c>
      <c r="H558" s="18">
        <v>33</v>
      </c>
    </row>
    <row r="559" spans="1:8" x14ac:dyDescent="0.25">
      <c r="A559" s="16">
        <v>39792</v>
      </c>
      <c r="B559" s="17"/>
      <c r="C559" s="17"/>
      <c r="D559" s="18">
        <v>37.5</v>
      </c>
      <c r="E559" s="18">
        <v>37.35</v>
      </c>
      <c r="F559" s="18">
        <v>36.1</v>
      </c>
      <c r="G559" s="18">
        <v>35</v>
      </c>
      <c r="H559" s="18">
        <v>33</v>
      </c>
    </row>
    <row r="560" spans="1:8" x14ac:dyDescent="0.25">
      <c r="A560" s="16">
        <v>39793</v>
      </c>
      <c r="B560" s="17"/>
      <c r="C560" s="17"/>
      <c r="D560" s="18">
        <v>37.5</v>
      </c>
      <c r="E560" s="18">
        <v>37.200000000000003</v>
      </c>
      <c r="F560" s="18">
        <v>36.1</v>
      </c>
      <c r="G560" s="18">
        <v>34.700000000000003</v>
      </c>
      <c r="H560" s="18">
        <v>32.5</v>
      </c>
    </row>
    <row r="561" spans="1:8" x14ac:dyDescent="0.25">
      <c r="A561" s="16">
        <v>39794</v>
      </c>
      <c r="B561" s="17"/>
      <c r="C561" s="17"/>
      <c r="D561" s="18">
        <v>37.450000000000003</v>
      </c>
      <c r="E561" s="18">
        <v>37.200000000000003</v>
      </c>
      <c r="F561" s="18">
        <v>36.1</v>
      </c>
      <c r="G561" s="18">
        <v>34.700000000000003</v>
      </c>
      <c r="H561" s="18">
        <v>32.5</v>
      </c>
    </row>
    <row r="562" spans="1:8" x14ac:dyDescent="0.25">
      <c r="A562" s="16">
        <v>39797</v>
      </c>
      <c r="B562" s="17"/>
      <c r="C562" s="17"/>
      <c r="D562" s="18">
        <v>37.450000000000003</v>
      </c>
      <c r="E562" s="18">
        <v>37.200000000000003</v>
      </c>
      <c r="F562" s="18">
        <v>35.950000000000003</v>
      </c>
      <c r="G562" s="18">
        <v>34.4</v>
      </c>
      <c r="H562" s="18">
        <v>32</v>
      </c>
    </row>
    <row r="563" spans="1:8" x14ac:dyDescent="0.25">
      <c r="A563" s="16">
        <v>39798</v>
      </c>
      <c r="B563" s="17"/>
      <c r="C563" s="17"/>
      <c r="D563" s="18">
        <v>37.450000000000003</v>
      </c>
      <c r="E563" s="18">
        <v>37.200000000000003</v>
      </c>
      <c r="F563" s="18">
        <v>35.950000000000003</v>
      </c>
      <c r="G563" s="18">
        <v>34.4</v>
      </c>
      <c r="H563" s="18">
        <v>32</v>
      </c>
    </row>
    <row r="564" spans="1:8" x14ac:dyDescent="0.25">
      <c r="A564" s="16">
        <v>39799</v>
      </c>
      <c r="B564" s="17"/>
      <c r="C564" s="17"/>
      <c r="D564" s="18">
        <v>37.4</v>
      </c>
      <c r="E564" s="18">
        <v>37.1</v>
      </c>
      <c r="F564" s="18">
        <v>35.950000000000003</v>
      </c>
      <c r="G564" s="18">
        <v>34.4</v>
      </c>
      <c r="H564" s="18">
        <v>32</v>
      </c>
    </row>
    <row r="565" spans="1:8" x14ac:dyDescent="0.25">
      <c r="A565" s="16">
        <v>39800</v>
      </c>
      <c r="B565" s="17"/>
      <c r="C565" s="17"/>
      <c r="D565" s="18">
        <v>37</v>
      </c>
      <c r="E565" s="18">
        <v>37</v>
      </c>
      <c r="F565" s="18">
        <v>35.549999999999997</v>
      </c>
      <c r="G565" s="18">
        <v>34</v>
      </c>
      <c r="H565" s="18">
        <v>32</v>
      </c>
    </row>
    <row r="566" spans="1:8" x14ac:dyDescent="0.25">
      <c r="A566" s="16">
        <v>39801</v>
      </c>
      <c r="B566" s="17"/>
      <c r="C566" s="17"/>
      <c r="D566" s="18">
        <v>37</v>
      </c>
      <c r="E566" s="18">
        <v>37</v>
      </c>
      <c r="F566" s="18">
        <v>35.450000000000003</v>
      </c>
      <c r="G566" s="18">
        <v>34.200000000000003</v>
      </c>
      <c r="H566" s="18">
        <v>32</v>
      </c>
    </row>
    <row r="567" spans="1:8" x14ac:dyDescent="0.25">
      <c r="A567" s="16">
        <v>39804</v>
      </c>
      <c r="B567" s="17"/>
      <c r="C567" s="17"/>
      <c r="D567" s="18">
        <v>37</v>
      </c>
      <c r="E567" s="18">
        <v>37</v>
      </c>
      <c r="F567" s="18">
        <v>35.450000000000003</v>
      </c>
      <c r="G567" s="18">
        <v>34.200000000000003</v>
      </c>
      <c r="H567" s="18">
        <v>32</v>
      </c>
    </row>
    <row r="568" spans="1:8" x14ac:dyDescent="0.25">
      <c r="A568" s="16">
        <v>39805</v>
      </c>
      <c r="B568" s="17"/>
      <c r="C568" s="17"/>
      <c r="D568" s="18">
        <v>37</v>
      </c>
      <c r="E568" s="18">
        <v>37</v>
      </c>
      <c r="F568" s="18">
        <v>35.450000000000003</v>
      </c>
      <c r="G568" s="18">
        <v>34.200000000000003</v>
      </c>
      <c r="H568" s="18">
        <v>32</v>
      </c>
    </row>
    <row r="569" spans="1:8" x14ac:dyDescent="0.25">
      <c r="A569" s="16">
        <v>39806</v>
      </c>
      <c r="B569" s="17"/>
      <c r="C569" s="17"/>
      <c r="D569" s="18">
        <v>37</v>
      </c>
      <c r="E569" s="18">
        <v>37</v>
      </c>
      <c r="F569" s="18">
        <v>35.450000000000003</v>
      </c>
      <c r="G569" s="18">
        <v>34.200000000000003</v>
      </c>
      <c r="H569" s="18">
        <v>32</v>
      </c>
    </row>
    <row r="570" spans="1:8" x14ac:dyDescent="0.25">
      <c r="A570" s="16">
        <v>39808</v>
      </c>
      <c r="B570" s="17"/>
      <c r="C570" s="17"/>
      <c r="D570" s="18">
        <v>37</v>
      </c>
      <c r="E570" s="18">
        <v>37.1</v>
      </c>
      <c r="F570" s="18">
        <v>35.450000000000003</v>
      </c>
      <c r="G570" s="18">
        <v>34.200000000000003</v>
      </c>
      <c r="H570" s="18">
        <v>32</v>
      </c>
    </row>
    <row r="571" spans="1:8" x14ac:dyDescent="0.25">
      <c r="A571" s="16">
        <v>39811</v>
      </c>
      <c r="B571" s="17"/>
      <c r="C571" s="17"/>
      <c r="D571" s="18">
        <v>37</v>
      </c>
      <c r="E571" s="18">
        <v>37</v>
      </c>
      <c r="F571" s="18">
        <v>35.15</v>
      </c>
      <c r="G571" s="18">
        <v>33.65</v>
      </c>
      <c r="H571" s="18">
        <v>32</v>
      </c>
    </row>
    <row r="572" spans="1:8" x14ac:dyDescent="0.25">
      <c r="A572" s="16">
        <v>39812</v>
      </c>
      <c r="B572" s="17"/>
      <c r="C572" s="17"/>
      <c r="D572" s="18">
        <v>36.9</v>
      </c>
      <c r="E572" s="18">
        <v>37</v>
      </c>
      <c r="F572" s="18">
        <v>35.450000000000003</v>
      </c>
      <c r="G572" s="18">
        <v>34</v>
      </c>
      <c r="H572" s="18">
        <v>32</v>
      </c>
    </row>
    <row r="573" spans="1:8" x14ac:dyDescent="0.25">
      <c r="A573" s="16">
        <v>39813</v>
      </c>
      <c r="B573" s="17"/>
      <c r="C573" s="17"/>
      <c r="D573" s="18">
        <v>36.9</v>
      </c>
      <c r="E573" s="18">
        <v>37</v>
      </c>
      <c r="F573" s="18">
        <v>35.450000000000003</v>
      </c>
      <c r="G573" s="18">
        <v>34</v>
      </c>
      <c r="H573" s="18">
        <v>32</v>
      </c>
    </row>
    <row r="574" spans="1:8" x14ac:dyDescent="0.25">
      <c r="A574" s="16">
        <v>39815</v>
      </c>
      <c r="B574" s="17"/>
      <c r="C574" s="17"/>
      <c r="D574" s="18">
        <v>36.6</v>
      </c>
      <c r="E574" s="18">
        <v>37</v>
      </c>
      <c r="F574" s="18">
        <v>35.450000000000003</v>
      </c>
      <c r="G574" s="18">
        <v>34</v>
      </c>
      <c r="H574" s="18">
        <v>32</v>
      </c>
    </row>
    <row r="575" spans="1:8" x14ac:dyDescent="0.25">
      <c r="A575" s="16">
        <v>39818</v>
      </c>
      <c r="B575" s="17"/>
      <c r="C575" s="17"/>
      <c r="D575" s="18">
        <v>36.6</v>
      </c>
      <c r="E575" s="18">
        <v>37</v>
      </c>
      <c r="F575" s="18">
        <v>35.6</v>
      </c>
      <c r="G575" s="18">
        <v>34</v>
      </c>
      <c r="H575" s="18">
        <v>32.299999999999997</v>
      </c>
    </row>
    <row r="576" spans="1:8" x14ac:dyDescent="0.25">
      <c r="A576" s="16">
        <v>39819</v>
      </c>
      <c r="B576" s="17"/>
      <c r="C576" s="17"/>
      <c r="D576" s="18">
        <v>36.5</v>
      </c>
      <c r="E576" s="18">
        <v>37</v>
      </c>
      <c r="F576" s="18">
        <v>35.6</v>
      </c>
      <c r="G576" s="18">
        <v>34</v>
      </c>
      <c r="H576" s="18">
        <v>32.299999999999997</v>
      </c>
    </row>
    <row r="577" spans="1:8" x14ac:dyDescent="0.25">
      <c r="A577" s="16">
        <v>39820</v>
      </c>
      <c r="B577" s="17"/>
      <c r="C577" s="17"/>
      <c r="D577" s="18">
        <v>36.5</v>
      </c>
      <c r="E577" s="18">
        <v>37</v>
      </c>
      <c r="F577" s="18">
        <v>35.6</v>
      </c>
      <c r="G577" s="18">
        <v>34</v>
      </c>
      <c r="H577" s="18">
        <v>32.299999999999997</v>
      </c>
    </row>
    <row r="578" spans="1:8" x14ac:dyDescent="0.25">
      <c r="A578" s="16">
        <v>39821</v>
      </c>
      <c r="B578" s="17"/>
      <c r="C578" s="17"/>
      <c r="D578" s="18">
        <v>36.35</v>
      </c>
      <c r="E578" s="18">
        <v>37</v>
      </c>
      <c r="F578" s="18">
        <v>35.299999999999997</v>
      </c>
      <c r="G578" s="18">
        <v>34.4</v>
      </c>
      <c r="H578" s="18">
        <v>32.6</v>
      </c>
    </row>
    <row r="579" spans="1:8" x14ac:dyDescent="0.25">
      <c r="A579" s="16">
        <v>39822</v>
      </c>
      <c r="B579" s="17"/>
      <c r="C579" s="17"/>
      <c r="D579" s="18">
        <v>36.4</v>
      </c>
      <c r="E579" s="18">
        <v>37</v>
      </c>
      <c r="F579" s="18">
        <v>35.299999999999997</v>
      </c>
      <c r="G579" s="18">
        <v>34.4</v>
      </c>
      <c r="H579" s="18">
        <v>32.799999999999997</v>
      </c>
    </row>
    <row r="580" spans="1:8" x14ac:dyDescent="0.25">
      <c r="A580" s="16">
        <v>39825</v>
      </c>
      <c r="B580" s="17"/>
      <c r="C580" s="17"/>
      <c r="D580" s="18">
        <v>36.299999999999997</v>
      </c>
      <c r="E580" s="18">
        <v>37</v>
      </c>
      <c r="F580" s="18">
        <v>35.299999999999997</v>
      </c>
      <c r="G580" s="18">
        <v>34</v>
      </c>
      <c r="H580" s="18">
        <v>32.6</v>
      </c>
    </row>
    <row r="581" spans="1:8" x14ac:dyDescent="0.25">
      <c r="A581" s="16">
        <v>39826</v>
      </c>
      <c r="B581" s="17"/>
      <c r="C581" s="17"/>
      <c r="D581" s="18">
        <v>36.299999999999997</v>
      </c>
      <c r="E581" s="18">
        <v>37</v>
      </c>
      <c r="F581" s="18">
        <v>35</v>
      </c>
      <c r="G581" s="18">
        <v>34</v>
      </c>
      <c r="H581" s="18">
        <v>32.6</v>
      </c>
    </row>
    <row r="582" spans="1:8" x14ac:dyDescent="0.25">
      <c r="A582" s="16">
        <v>39827</v>
      </c>
      <c r="B582" s="17"/>
      <c r="C582" s="17"/>
      <c r="D582" s="18">
        <v>36.299999999999997</v>
      </c>
      <c r="E582" s="18">
        <v>37</v>
      </c>
      <c r="F582" s="18">
        <v>35.299999999999997</v>
      </c>
      <c r="G582" s="18">
        <v>34</v>
      </c>
      <c r="H582" s="18">
        <v>32.6</v>
      </c>
    </row>
    <row r="583" spans="1:8" x14ac:dyDescent="0.25">
      <c r="A583" s="16">
        <v>39828</v>
      </c>
      <c r="B583" s="17"/>
      <c r="C583" s="17"/>
      <c r="D583" s="18">
        <v>36.299999999999997</v>
      </c>
      <c r="E583" s="18">
        <v>37</v>
      </c>
      <c r="F583" s="18">
        <v>35.299999999999997</v>
      </c>
      <c r="G583" s="18">
        <v>34</v>
      </c>
      <c r="H583" s="18">
        <v>32.6</v>
      </c>
    </row>
    <row r="584" spans="1:8" x14ac:dyDescent="0.25">
      <c r="A584" s="16">
        <v>39829</v>
      </c>
      <c r="B584" s="17"/>
      <c r="C584" s="17"/>
      <c r="D584" s="18">
        <v>36.299999999999997</v>
      </c>
      <c r="E584" s="18">
        <v>36.75</v>
      </c>
      <c r="F584" s="18">
        <v>35.299999999999997</v>
      </c>
      <c r="G584" s="18">
        <v>34</v>
      </c>
      <c r="H584" s="18">
        <v>32.6</v>
      </c>
    </row>
    <row r="585" spans="1:8" x14ac:dyDescent="0.25">
      <c r="A585" s="16">
        <v>39832</v>
      </c>
      <c r="B585" s="17"/>
      <c r="C585" s="17"/>
      <c r="D585" s="18">
        <v>36.200000000000003</v>
      </c>
      <c r="E585" s="18">
        <v>37</v>
      </c>
      <c r="F585" s="18">
        <v>35.299999999999997</v>
      </c>
      <c r="G585" s="18">
        <v>34.799999999999997</v>
      </c>
      <c r="H585" s="18">
        <v>32.6</v>
      </c>
    </row>
    <row r="586" spans="1:8" x14ac:dyDescent="0.25">
      <c r="A586" s="16">
        <v>39833</v>
      </c>
      <c r="B586" s="17"/>
      <c r="C586" s="17"/>
      <c r="D586" s="18">
        <v>36.200000000000003</v>
      </c>
      <c r="E586" s="18">
        <v>36.5</v>
      </c>
      <c r="F586" s="18">
        <v>35.299999999999997</v>
      </c>
      <c r="G586" s="18">
        <v>34.799999999999997</v>
      </c>
      <c r="H586" s="18">
        <v>32.6</v>
      </c>
    </row>
    <row r="587" spans="1:8" x14ac:dyDescent="0.25">
      <c r="A587" s="16">
        <v>39834</v>
      </c>
      <c r="B587" s="17"/>
      <c r="C587" s="17"/>
      <c r="D587" s="18">
        <v>36.200000000000003</v>
      </c>
      <c r="E587" s="18">
        <v>36.5</v>
      </c>
      <c r="F587" s="18">
        <v>35.299999999999997</v>
      </c>
      <c r="G587" s="18">
        <v>34.799999999999997</v>
      </c>
      <c r="H587" s="18">
        <v>32.6</v>
      </c>
    </row>
    <row r="588" spans="1:8" x14ac:dyDescent="0.25">
      <c r="A588" s="16">
        <v>39835</v>
      </c>
      <c r="B588" s="17"/>
      <c r="C588" s="17"/>
      <c r="D588" s="18">
        <v>36.200000000000003</v>
      </c>
      <c r="E588" s="18">
        <v>36.5</v>
      </c>
      <c r="F588" s="18">
        <v>35.299999999999997</v>
      </c>
      <c r="G588" s="18">
        <v>34.799999999999997</v>
      </c>
      <c r="H588" s="18">
        <v>32.799999999999997</v>
      </c>
    </row>
    <row r="589" spans="1:8" x14ac:dyDescent="0.25">
      <c r="A589" s="16">
        <v>39836</v>
      </c>
      <c r="B589" s="17"/>
      <c r="C589" s="17"/>
      <c r="D589" s="18">
        <v>36</v>
      </c>
      <c r="E589" s="18">
        <v>36.450000000000003</v>
      </c>
      <c r="F589" s="18">
        <v>35.299999999999997</v>
      </c>
      <c r="G589" s="18">
        <v>34.799999999999997</v>
      </c>
      <c r="H589" s="18">
        <v>32.799999999999997</v>
      </c>
    </row>
    <row r="590" spans="1:8" x14ac:dyDescent="0.25">
      <c r="A590" s="16">
        <v>39839</v>
      </c>
      <c r="B590" s="17"/>
      <c r="C590" s="17"/>
      <c r="D590" s="18">
        <v>36.049999999999997</v>
      </c>
      <c r="E590" s="18">
        <v>36.4</v>
      </c>
      <c r="F590" s="18">
        <v>35.299999999999997</v>
      </c>
      <c r="G590" s="18">
        <v>34.799999999999997</v>
      </c>
      <c r="H590" s="18">
        <v>32.9</v>
      </c>
    </row>
    <row r="591" spans="1:8" x14ac:dyDescent="0.25">
      <c r="A591" s="16">
        <v>39840</v>
      </c>
      <c r="B591" s="17"/>
      <c r="C591" s="17"/>
      <c r="D591" s="18">
        <v>36.049999999999997</v>
      </c>
      <c r="E591" s="18">
        <v>36.4</v>
      </c>
      <c r="F591" s="18">
        <v>35.299999999999997</v>
      </c>
      <c r="G591" s="18">
        <v>34.799999999999997</v>
      </c>
      <c r="H591" s="18">
        <v>32.9</v>
      </c>
    </row>
    <row r="592" spans="1:8" x14ac:dyDescent="0.25">
      <c r="A592" s="16">
        <v>39841</v>
      </c>
      <c r="B592" s="17"/>
      <c r="C592" s="17"/>
      <c r="D592" s="17"/>
      <c r="E592" s="18">
        <v>36.4</v>
      </c>
      <c r="F592" s="18">
        <v>35.299999999999997</v>
      </c>
      <c r="G592" s="18">
        <v>34.799999999999997</v>
      </c>
      <c r="H592" s="18">
        <v>32.9</v>
      </c>
    </row>
    <row r="593" spans="1:9" x14ac:dyDescent="0.25">
      <c r="A593" s="16">
        <v>39842</v>
      </c>
      <c r="B593" s="17"/>
      <c r="C593" s="17"/>
      <c r="D593" s="17"/>
      <c r="E593" s="18">
        <v>36.35</v>
      </c>
      <c r="F593" s="18">
        <v>35.299999999999997</v>
      </c>
      <c r="G593" s="18">
        <v>34.799999999999997</v>
      </c>
      <c r="H593" s="18">
        <v>32.75</v>
      </c>
      <c r="I593" s="18">
        <v>33</v>
      </c>
    </row>
    <row r="594" spans="1:9" x14ac:dyDescent="0.25">
      <c r="A594" s="16">
        <v>39843</v>
      </c>
      <c r="B594" s="17"/>
      <c r="C594" s="17"/>
      <c r="D594" s="17"/>
      <c r="E594" s="18">
        <v>36.299999999999997</v>
      </c>
      <c r="F594" s="18">
        <v>35.200000000000003</v>
      </c>
      <c r="G594" s="18">
        <v>34.69</v>
      </c>
      <c r="H594" s="18">
        <v>32.75</v>
      </c>
      <c r="I594" s="18">
        <v>35.5</v>
      </c>
    </row>
    <row r="595" spans="1:9" x14ac:dyDescent="0.25">
      <c r="A595" s="16">
        <v>39846</v>
      </c>
      <c r="B595" s="17"/>
      <c r="C595" s="17"/>
      <c r="D595" s="17"/>
      <c r="E595" s="18">
        <v>36.299999999999997</v>
      </c>
      <c r="F595" s="18">
        <v>35.200000000000003</v>
      </c>
      <c r="G595" s="18">
        <v>34.69</v>
      </c>
      <c r="H595" s="18">
        <v>32.75</v>
      </c>
      <c r="I595" s="18">
        <v>35.5</v>
      </c>
    </row>
    <row r="596" spans="1:9" x14ac:dyDescent="0.25">
      <c r="A596" s="16">
        <v>39847</v>
      </c>
      <c r="B596" s="17"/>
      <c r="C596" s="17"/>
      <c r="D596" s="17"/>
      <c r="E596" s="18">
        <v>36.25</v>
      </c>
      <c r="F596" s="18">
        <v>35.1</v>
      </c>
      <c r="G596" s="18">
        <v>34.35</v>
      </c>
      <c r="H596" s="18">
        <v>32.6</v>
      </c>
      <c r="I596" s="18">
        <v>33.25</v>
      </c>
    </row>
    <row r="597" spans="1:9" x14ac:dyDescent="0.25">
      <c r="A597" s="16">
        <v>39848</v>
      </c>
      <c r="B597" s="17"/>
      <c r="C597" s="17"/>
      <c r="D597" s="17"/>
      <c r="E597" s="18">
        <v>36.25</v>
      </c>
      <c r="F597" s="18">
        <v>35.1</v>
      </c>
      <c r="G597" s="18">
        <v>34.35</v>
      </c>
      <c r="H597" s="18">
        <v>32.6</v>
      </c>
      <c r="I597" s="18">
        <v>33.25</v>
      </c>
    </row>
    <row r="598" spans="1:9" x14ac:dyDescent="0.25">
      <c r="A598" s="16">
        <v>39849</v>
      </c>
      <c r="B598" s="17"/>
      <c r="C598" s="17"/>
      <c r="D598" s="17"/>
      <c r="E598" s="18">
        <v>36.25</v>
      </c>
      <c r="F598" s="18">
        <v>35.1</v>
      </c>
      <c r="G598" s="18">
        <v>34.35</v>
      </c>
      <c r="H598" s="18">
        <v>32.6</v>
      </c>
      <c r="I598" s="18">
        <v>33.25</v>
      </c>
    </row>
    <row r="599" spans="1:9" x14ac:dyDescent="0.25">
      <c r="A599" s="16">
        <v>39850</v>
      </c>
      <c r="B599" s="17"/>
      <c r="C599" s="17"/>
      <c r="D599" s="17"/>
      <c r="E599" s="18">
        <v>36.1</v>
      </c>
      <c r="F599" s="18">
        <v>35.1</v>
      </c>
      <c r="G599" s="18">
        <v>34.35</v>
      </c>
      <c r="H599" s="18">
        <v>32.6</v>
      </c>
      <c r="I599" s="18">
        <v>33.5</v>
      </c>
    </row>
    <row r="600" spans="1:9" x14ac:dyDescent="0.25">
      <c r="A600" s="16">
        <v>39853</v>
      </c>
      <c r="B600" s="17"/>
      <c r="C600" s="17"/>
      <c r="D600" s="17"/>
      <c r="E600" s="18">
        <v>36</v>
      </c>
      <c r="F600" s="18">
        <v>35.1</v>
      </c>
      <c r="G600" s="18">
        <v>34</v>
      </c>
      <c r="H600" s="18">
        <v>32</v>
      </c>
      <c r="I600" s="18">
        <v>31</v>
      </c>
    </row>
    <row r="601" spans="1:9" x14ac:dyDescent="0.25">
      <c r="A601" s="16">
        <v>39854</v>
      </c>
      <c r="B601" s="17"/>
      <c r="C601" s="17"/>
      <c r="D601" s="17"/>
      <c r="E601" s="18">
        <v>36.1</v>
      </c>
      <c r="F601" s="18">
        <v>35.25</v>
      </c>
      <c r="G601" s="18">
        <v>34</v>
      </c>
      <c r="H601" s="18">
        <v>32</v>
      </c>
      <c r="I601" s="18">
        <v>30.5</v>
      </c>
    </row>
    <row r="602" spans="1:9" x14ac:dyDescent="0.25">
      <c r="A602" s="16">
        <v>39855</v>
      </c>
      <c r="B602" s="17"/>
      <c r="C602" s="17"/>
      <c r="D602" s="17"/>
      <c r="E602" s="18">
        <v>36.1</v>
      </c>
      <c r="F602" s="18">
        <v>35.25</v>
      </c>
      <c r="G602" s="18">
        <v>34</v>
      </c>
      <c r="H602" s="18">
        <v>32</v>
      </c>
      <c r="I602" s="18">
        <v>31</v>
      </c>
    </row>
    <row r="603" spans="1:9" x14ac:dyDescent="0.25">
      <c r="A603" s="16">
        <v>39856</v>
      </c>
      <c r="B603" s="17"/>
      <c r="C603" s="17"/>
      <c r="D603" s="17"/>
      <c r="E603" s="18">
        <v>36</v>
      </c>
      <c r="F603" s="18">
        <v>35.200000000000003</v>
      </c>
      <c r="G603" s="18">
        <v>33.5</v>
      </c>
      <c r="H603" s="18">
        <v>32</v>
      </c>
      <c r="I603" s="18">
        <v>30.5</v>
      </c>
    </row>
    <row r="604" spans="1:9" x14ac:dyDescent="0.25">
      <c r="A604" s="16">
        <v>39857</v>
      </c>
      <c r="B604" s="17"/>
      <c r="C604" s="17"/>
      <c r="D604" s="17"/>
      <c r="E604" s="18">
        <v>36.200000000000003</v>
      </c>
      <c r="F604" s="18">
        <v>35.25</v>
      </c>
      <c r="G604" s="18">
        <v>33.5</v>
      </c>
      <c r="H604" s="18">
        <v>32</v>
      </c>
      <c r="I604" s="18">
        <v>31</v>
      </c>
    </row>
    <row r="605" spans="1:9" x14ac:dyDescent="0.25">
      <c r="A605" s="16">
        <v>39860</v>
      </c>
      <c r="B605" s="17"/>
      <c r="C605" s="17"/>
      <c r="D605" s="17"/>
      <c r="E605" s="18">
        <v>36.1</v>
      </c>
      <c r="F605" s="18">
        <v>35.1</v>
      </c>
      <c r="G605" s="18">
        <v>33</v>
      </c>
      <c r="H605" s="18">
        <v>32</v>
      </c>
      <c r="I605" s="18">
        <v>31</v>
      </c>
    </row>
    <row r="606" spans="1:9" x14ac:dyDescent="0.25">
      <c r="A606" s="16">
        <v>39861</v>
      </c>
      <c r="B606" s="17"/>
      <c r="C606" s="17"/>
      <c r="D606" s="17"/>
      <c r="E606" s="18">
        <v>36.200000000000003</v>
      </c>
      <c r="F606" s="18">
        <v>35.200000000000003</v>
      </c>
      <c r="G606" s="18">
        <v>33.5</v>
      </c>
      <c r="H606" s="18">
        <v>32</v>
      </c>
      <c r="I606" s="18">
        <v>31</v>
      </c>
    </row>
    <row r="607" spans="1:9" x14ac:dyDescent="0.25">
      <c r="A607" s="16">
        <v>39862</v>
      </c>
      <c r="B607" s="17"/>
      <c r="C607" s="17"/>
      <c r="D607" s="17"/>
      <c r="E607" s="18">
        <v>36.200000000000003</v>
      </c>
      <c r="F607" s="18">
        <v>35.1</v>
      </c>
      <c r="G607" s="18">
        <v>33.5</v>
      </c>
      <c r="H607" s="18">
        <v>32</v>
      </c>
      <c r="I607" s="18">
        <v>31</v>
      </c>
    </row>
    <row r="608" spans="1:9" x14ac:dyDescent="0.25">
      <c r="A608" s="16">
        <v>39863</v>
      </c>
      <c r="B608" s="17"/>
      <c r="C608" s="17"/>
      <c r="D608" s="17"/>
      <c r="E608" s="18">
        <v>36.200000000000003</v>
      </c>
      <c r="F608" s="18">
        <v>35.1</v>
      </c>
      <c r="G608" s="18">
        <v>33.5</v>
      </c>
      <c r="H608" s="18">
        <v>32</v>
      </c>
      <c r="I608" s="18">
        <v>31</v>
      </c>
    </row>
    <row r="609" spans="1:9" x14ac:dyDescent="0.25">
      <c r="A609" s="16">
        <v>39864</v>
      </c>
      <c r="B609" s="17"/>
      <c r="C609" s="17"/>
      <c r="D609" s="17"/>
      <c r="E609" s="18">
        <v>36.1</v>
      </c>
      <c r="F609" s="18">
        <v>35</v>
      </c>
      <c r="G609" s="18">
        <v>33.83</v>
      </c>
      <c r="H609" s="18">
        <v>32</v>
      </c>
      <c r="I609" s="18">
        <v>31</v>
      </c>
    </row>
    <row r="610" spans="1:9" x14ac:dyDescent="0.25">
      <c r="A610" s="16">
        <v>39869</v>
      </c>
      <c r="B610" s="17"/>
      <c r="C610" s="17"/>
      <c r="D610" s="17"/>
      <c r="E610" s="18">
        <v>36.1</v>
      </c>
      <c r="F610" s="18">
        <v>35</v>
      </c>
      <c r="G610" s="18">
        <v>33.83</v>
      </c>
      <c r="H610" s="18">
        <v>32</v>
      </c>
      <c r="I610" s="18">
        <v>31</v>
      </c>
    </row>
    <row r="611" spans="1:9" x14ac:dyDescent="0.25">
      <c r="A611" s="16">
        <v>39870</v>
      </c>
      <c r="B611" s="17"/>
      <c r="C611" s="17"/>
      <c r="D611" s="17"/>
      <c r="E611" s="18">
        <v>36</v>
      </c>
      <c r="F611" s="18">
        <v>35</v>
      </c>
      <c r="G611" s="18">
        <v>33.42</v>
      </c>
      <c r="H611" s="18">
        <v>32</v>
      </c>
      <c r="I611" s="18">
        <v>31</v>
      </c>
    </row>
    <row r="612" spans="1:9" x14ac:dyDescent="0.25">
      <c r="A612" s="16">
        <v>39871</v>
      </c>
      <c r="B612" s="17"/>
      <c r="C612" s="17"/>
      <c r="D612" s="17"/>
      <c r="E612" s="18">
        <v>36</v>
      </c>
      <c r="F612" s="18">
        <v>35</v>
      </c>
      <c r="G612" s="18">
        <v>33.42</v>
      </c>
      <c r="H612" s="18">
        <v>32</v>
      </c>
      <c r="I612" s="18">
        <v>31</v>
      </c>
    </row>
    <row r="613" spans="1:9" x14ac:dyDescent="0.25">
      <c r="A613" s="16">
        <v>39874</v>
      </c>
      <c r="B613" s="17"/>
      <c r="C613" s="17"/>
      <c r="D613" s="17"/>
      <c r="E613" s="18">
        <v>36</v>
      </c>
      <c r="F613" s="18">
        <v>35</v>
      </c>
      <c r="G613" s="18">
        <v>33</v>
      </c>
      <c r="H613" s="18">
        <v>32</v>
      </c>
      <c r="I613" s="18">
        <v>31</v>
      </c>
    </row>
    <row r="614" spans="1:9" x14ac:dyDescent="0.25">
      <c r="A614" s="16">
        <v>39875</v>
      </c>
      <c r="B614" s="17"/>
      <c r="C614" s="17"/>
      <c r="D614" s="17"/>
      <c r="E614" s="18">
        <v>36</v>
      </c>
      <c r="F614" s="18">
        <v>35</v>
      </c>
      <c r="G614" s="18">
        <v>33</v>
      </c>
      <c r="H614" s="18">
        <v>32</v>
      </c>
      <c r="I614" s="18">
        <v>31</v>
      </c>
    </row>
    <row r="615" spans="1:9" x14ac:dyDescent="0.25">
      <c r="A615" s="16">
        <v>39876</v>
      </c>
      <c r="B615" s="17"/>
      <c r="C615" s="17"/>
      <c r="D615" s="17"/>
      <c r="E615" s="18">
        <v>36</v>
      </c>
      <c r="F615" s="18">
        <v>35</v>
      </c>
      <c r="G615" s="18">
        <v>33.25</v>
      </c>
      <c r="H615" s="18">
        <v>32</v>
      </c>
      <c r="I615" s="18">
        <v>31</v>
      </c>
    </row>
    <row r="616" spans="1:9" x14ac:dyDescent="0.25">
      <c r="A616" s="16">
        <v>39877</v>
      </c>
      <c r="B616" s="17"/>
      <c r="C616" s="17"/>
      <c r="D616" s="17"/>
      <c r="E616" s="18">
        <v>35.950000000000003</v>
      </c>
      <c r="F616" s="18">
        <v>35</v>
      </c>
      <c r="G616" s="18">
        <v>33.25</v>
      </c>
      <c r="H616" s="18">
        <v>32</v>
      </c>
      <c r="I616" s="18">
        <v>31</v>
      </c>
    </row>
    <row r="617" spans="1:9" x14ac:dyDescent="0.25">
      <c r="A617" s="16">
        <v>39878</v>
      </c>
      <c r="B617" s="17"/>
      <c r="C617" s="17"/>
      <c r="D617" s="17"/>
      <c r="E617" s="18">
        <v>36</v>
      </c>
      <c r="F617" s="18">
        <v>35</v>
      </c>
      <c r="G617" s="18">
        <v>33.5</v>
      </c>
      <c r="H617" s="18">
        <v>32</v>
      </c>
      <c r="I617" s="18">
        <v>31</v>
      </c>
    </row>
    <row r="618" spans="1:9" x14ac:dyDescent="0.25">
      <c r="A618" s="16">
        <v>39881</v>
      </c>
      <c r="B618" s="17"/>
      <c r="C618" s="17"/>
      <c r="D618" s="17"/>
      <c r="E618" s="18">
        <v>36.1</v>
      </c>
      <c r="F618" s="18">
        <v>35</v>
      </c>
      <c r="G618" s="18">
        <v>33.5</v>
      </c>
      <c r="H618" s="18">
        <v>32</v>
      </c>
      <c r="I618" s="18">
        <v>31.2</v>
      </c>
    </row>
    <row r="619" spans="1:9" x14ac:dyDescent="0.25">
      <c r="A619" s="16">
        <v>39882</v>
      </c>
      <c r="B619" s="17"/>
      <c r="C619" s="17"/>
      <c r="D619" s="17"/>
      <c r="E619" s="18">
        <v>36.19</v>
      </c>
      <c r="F619" s="18">
        <v>35</v>
      </c>
      <c r="G619" s="18">
        <v>33.5</v>
      </c>
      <c r="H619" s="18">
        <v>32</v>
      </c>
      <c r="I619" s="18">
        <v>31.2</v>
      </c>
    </row>
    <row r="620" spans="1:9" x14ac:dyDescent="0.25">
      <c r="A620" s="16">
        <v>39883</v>
      </c>
      <c r="B620" s="17"/>
      <c r="C620" s="17"/>
      <c r="D620" s="17"/>
      <c r="E620" s="18">
        <v>36.200000000000003</v>
      </c>
      <c r="F620" s="18">
        <v>35.15</v>
      </c>
      <c r="G620" s="18">
        <v>33.67</v>
      </c>
      <c r="H620" s="18">
        <v>32</v>
      </c>
      <c r="I620" s="18">
        <v>31.2</v>
      </c>
    </row>
    <row r="621" spans="1:9" x14ac:dyDescent="0.25">
      <c r="A621" s="16">
        <v>39884</v>
      </c>
      <c r="B621" s="17"/>
      <c r="C621" s="17"/>
      <c r="D621" s="17"/>
      <c r="E621" s="18">
        <v>36.200000000000003</v>
      </c>
      <c r="F621" s="18">
        <v>35.18</v>
      </c>
      <c r="G621" s="18">
        <v>33.5</v>
      </c>
      <c r="H621" s="18">
        <v>32</v>
      </c>
      <c r="I621" s="18">
        <v>31</v>
      </c>
    </row>
    <row r="622" spans="1:9" x14ac:dyDescent="0.25">
      <c r="A622" s="16">
        <v>39885</v>
      </c>
      <c r="B622" s="17"/>
      <c r="C622" s="17"/>
      <c r="D622" s="17"/>
      <c r="E622" s="18">
        <v>36.4</v>
      </c>
      <c r="F622" s="18">
        <v>35.299999999999997</v>
      </c>
      <c r="G622" s="18">
        <v>33.5</v>
      </c>
      <c r="H622" s="18">
        <v>32</v>
      </c>
      <c r="I622" s="18">
        <v>31</v>
      </c>
    </row>
    <row r="623" spans="1:9" x14ac:dyDescent="0.25">
      <c r="A623" s="16">
        <v>39888</v>
      </c>
      <c r="B623" s="17"/>
      <c r="C623" s="17"/>
      <c r="D623" s="17"/>
      <c r="E623" s="18">
        <v>36.450000000000003</v>
      </c>
      <c r="F623" s="18">
        <v>35.299999999999997</v>
      </c>
      <c r="G623" s="18">
        <v>33.5</v>
      </c>
      <c r="H623" s="18">
        <v>32</v>
      </c>
      <c r="I623" s="18">
        <v>30.5</v>
      </c>
    </row>
    <row r="624" spans="1:9" x14ac:dyDescent="0.25">
      <c r="A624" s="16">
        <v>39889</v>
      </c>
      <c r="B624" s="17"/>
      <c r="C624" s="17"/>
      <c r="D624" s="17"/>
      <c r="E624" s="18">
        <v>36.450000000000003</v>
      </c>
      <c r="F624" s="18">
        <v>35.299999999999997</v>
      </c>
      <c r="G624" s="18">
        <v>33.5</v>
      </c>
      <c r="H624" s="18">
        <v>32</v>
      </c>
      <c r="I624" s="18">
        <v>30.5</v>
      </c>
    </row>
    <row r="625" spans="1:9" x14ac:dyDescent="0.25">
      <c r="A625" s="16">
        <v>39890</v>
      </c>
      <c r="B625" s="17"/>
      <c r="C625" s="17"/>
      <c r="D625" s="17"/>
      <c r="E625" s="18">
        <v>36.5</v>
      </c>
      <c r="F625" s="18">
        <v>35.24</v>
      </c>
      <c r="G625" s="18">
        <v>33.25</v>
      </c>
      <c r="H625" s="18">
        <v>32</v>
      </c>
      <c r="I625" s="18">
        <v>30.5</v>
      </c>
    </row>
    <row r="626" spans="1:9" x14ac:dyDescent="0.25">
      <c r="A626" s="16">
        <v>39891</v>
      </c>
      <c r="B626" s="17"/>
      <c r="C626" s="17"/>
      <c r="D626" s="17"/>
      <c r="E626" s="18">
        <v>36.5</v>
      </c>
      <c r="F626" s="18">
        <v>35.24</v>
      </c>
      <c r="G626" s="18">
        <v>33.25</v>
      </c>
      <c r="H626" s="18">
        <v>32</v>
      </c>
      <c r="I626" s="18">
        <v>30.5</v>
      </c>
    </row>
    <row r="627" spans="1:9" x14ac:dyDescent="0.25">
      <c r="A627" s="16">
        <v>39892</v>
      </c>
      <c r="B627" s="17"/>
      <c r="C627" s="17"/>
      <c r="D627" s="17"/>
      <c r="E627" s="18">
        <v>36.5</v>
      </c>
      <c r="F627" s="18">
        <v>35.5</v>
      </c>
      <c r="G627" s="18">
        <v>33.5</v>
      </c>
      <c r="H627" s="18">
        <v>32</v>
      </c>
      <c r="I627" s="18">
        <v>31</v>
      </c>
    </row>
    <row r="628" spans="1:9" x14ac:dyDescent="0.25">
      <c r="A628" s="16">
        <v>39895</v>
      </c>
      <c r="B628" s="17"/>
      <c r="C628" s="17"/>
      <c r="D628" s="17"/>
      <c r="E628" s="18">
        <v>36.85</v>
      </c>
      <c r="F628" s="18">
        <v>35.700000000000003</v>
      </c>
      <c r="G628" s="18">
        <v>33.83</v>
      </c>
      <c r="H628" s="18">
        <v>32.6</v>
      </c>
      <c r="I628" s="18">
        <v>31.4</v>
      </c>
    </row>
    <row r="629" spans="1:9" x14ac:dyDescent="0.25">
      <c r="A629" s="16">
        <v>39896</v>
      </c>
      <c r="B629" s="17"/>
      <c r="C629" s="17"/>
      <c r="D629" s="17"/>
      <c r="E629" s="18">
        <v>36.950000000000003</v>
      </c>
      <c r="F629" s="18">
        <v>35.700000000000003</v>
      </c>
      <c r="G629" s="18">
        <v>33.92</v>
      </c>
      <c r="H629" s="18">
        <v>32.6</v>
      </c>
      <c r="I629" s="18">
        <v>31.4</v>
      </c>
    </row>
    <row r="630" spans="1:9" x14ac:dyDescent="0.25">
      <c r="A630" s="16">
        <v>39897</v>
      </c>
      <c r="B630" s="17"/>
      <c r="C630" s="17"/>
      <c r="D630" s="17"/>
      <c r="E630" s="18">
        <v>36.950000000000003</v>
      </c>
      <c r="F630" s="18">
        <v>35.700000000000003</v>
      </c>
      <c r="G630" s="18">
        <v>33.799999999999997</v>
      </c>
      <c r="H630" s="18">
        <v>32.6</v>
      </c>
      <c r="I630" s="18">
        <v>31.4</v>
      </c>
    </row>
    <row r="631" spans="1:9" x14ac:dyDescent="0.25">
      <c r="A631" s="16">
        <v>39898</v>
      </c>
      <c r="B631" s="17"/>
      <c r="C631" s="17"/>
      <c r="D631" s="17"/>
      <c r="E631" s="18">
        <v>36.9</v>
      </c>
      <c r="F631" s="18">
        <v>35.6</v>
      </c>
      <c r="G631" s="18">
        <v>33.6</v>
      </c>
      <c r="H631" s="18">
        <v>32.299999999999997</v>
      </c>
      <c r="I631" s="18">
        <v>31.2</v>
      </c>
    </row>
    <row r="632" spans="1:9" x14ac:dyDescent="0.25">
      <c r="A632" s="16">
        <v>39899</v>
      </c>
      <c r="B632" s="17"/>
      <c r="C632" s="17"/>
      <c r="D632" s="17"/>
      <c r="E632" s="18">
        <v>37</v>
      </c>
      <c r="F632" s="18">
        <v>35.6</v>
      </c>
      <c r="G632" s="18">
        <v>33.6</v>
      </c>
      <c r="H632" s="18">
        <v>32.299999999999997</v>
      </c>
      <c r="I632" s="18">
        <v>31.2</v>
      </c>
    </row>
    <row r="633" spans="1:9" x14ac:dyDescent="0.25">
      <c r="A633" s="16">
        <v>39902</v>
      </c>
      <c r="B633" s="17"/>
      <c r="C633" s="17"/>
      <c r="D633" s="17"/>
      <c r="E633" s="18">
        <v>36.9</v>
      </c>
      <c r="F633" s="18">
        <v>35.5</v>
      </c>
      <c r="G633" s="18">
        <v>33.6</v>
      </c>
      <c r="H633" s="18">
        <v>32.299999999999997</v>
      </c>
      <c r="I633" s="18">
        <v>31.2</v>
      </c>
    </row>
    <row r="634" spans="1:9" x14ac:dyDescent="0.25">
      <c r="A634" s="16">
        <v>39903</v>
      </c>
      <c r="B634" s="17"/>
      <c r="C634" s="17"/>
      <c r="D634" s="17"/>
      <c r="E634" s="18">
        <v>36.9</v>
      </c>
      <c r="F634" s="18">
        <v>35.5</v>
      </c>
      <c r="G634" s="18">
        <v>33.6</v>
      </c>
      <c r="H634" s="18">
        <v>32.299999999999997</v>
      </c>
      <c r="I634" s="18">
        <v>31.2</v>
      </c>
    </row>
    <row r="635" spans="1:9" x14ac:dyDescent="0.25">
      <c r="A635" s="16">
        <v>39904</v>
      </c>
      <c r="B635" s="17"/>
      <c r="C635" s="17"/>
      <c r="D635" s="17"/>
      <c r="E635" s="18">
        <v>37</v>
      </c>
      <c r="F635" s="18">
        <v>35.6</v>
      </c>
      <c r="G635" s="18">
        <v>33.799999999999997</v>
      </c>
      <c r="H635" s="18">
        <v>32.299999999999997</v>
      </c>
      <c r="I635" s="18">
        <v>31.2</v>
      </c>
    </row>
    <row r="636" spans="1:9" x14ac:dyDescent="0.25">
      <c r="A636" s="16">
        <v>39905</v>
      </c>
      <c r="B636" s="17"/>
      <c r="C636" s="17"/>
      <c r="D636" s="17"/>
      <c r="E636" s="18">
        <v>37</v>
      </c>
      <c r="F636" s="18">
        <v>35.6</v>
      </c>
      <c r="G636" s="18">
        <v>33.799999999999997</v>
      </c>
      <c r="H636" s="18">
        <v>32.299999999999997</v>
      </c>
      <c r="I636" s="18">
        <v>31.2</v>
      </c>
    </row>
    <row r="637" spans="1:9" x14ac:dyDescent="0.25">
      <c r="A637" s="16">
        <v>39906</v>
      </c>
      <c r="B637" s="17"/>
      <c r="C637" s="17"/>
      <c r="D637" s="17"/>
      <c r="E637" s="18">
        <v>37</v>
      </c>
      <c r="F637" s="18">
        <v>35.76</v>
      </c>
      <c r="G637" s="18">
        <v>33.799999999999997</v>
      </c>
      <c r="H637" s="18">
        <v>32.299999999999997</v>
      </c>
      <c r="I637" s="18">
        <v>31.2</v>
      </c>
    </row>
    <row r="638" spans="1:9" x14ac:dyDescent="0.25">
      <c r="A638" s="16">
        <v>39909</v>
      </c>
      <c r="B638" s="17"/>
      <c r="C638" s="17"/>
      <c r="D638" s="17"/>
      <c r="E638" s="18">
        <v>37</v>
      </c>
      <c r="F638" s="18">
        <v>35.700000000000003</v>
      </c>
      <c r="G638" s="18">
        <v>33.799999999999997</v>
      </c>
      <c r="H638" s="18">
        <v>32.299999999999997</v>
      </c>
      <c r="I638" s="18">
        <v>31.2</v>
      </c>
    </row>
    <row r="639" spans="1:9" x14ac:dyDescent="0.25">
      <c r="A639" s="16">
        <v>39910</v>
      </c>
      <c r="B639" s="17"/>
      <c r="C639" s="17"/>
      <c r="D639" s="17"/>
      <c r="E639" s="18">
        <v>37</v>
      </c>
      <c r="F639" s="18">
        <v>35.76</v>
      </c>
      <c r="G639" s="18">
        <v>33.799999999999997</v>
      </c>
      <c r="H639" s="18">
        <v>32.299999999999997</v>
      </c>
      <c r="I639" s="18">
        <v>31.2</v>
      </c>
    </row>
    <row r="640" spans="1:9" x14ac:dyDescent="0.25">
      <c r="A640" s="16">
        <v>39911</v>
      </c>
      <c r="B640" s="17"/>
      <c r="C640" s="17"/>
      <c r="D640" s="17"/>
      <c r="E640" s="18">
        <v>37</v>
      </c>
      <c r="F640" s="18">
        <v>35.76</v>
      </c>
      <c r="G640" s="18">
        <v>33.799999999999997</v>
      </c>
      <c r="H640" s="18">
        <v>32.299999999999997</v>
      </c>
      <c r="I640" s="18">
        <v>31.2</v>
      </c>
    </row>
    <row r="641" spans="1:9" x14ac:dyDescent="0.25">
      <c r="A641" s="16">
        <v>39912</v>
      </c>
      <c r="B641" s="17"/>
      <c r="C641" s="17"/>
      <c r="D641" s="17"/>
      <c r="E641" s="18">
        <v>37</v>
      </c>
      <c r="F641" s="18">
        <v>35.81</v>
      </c>
      <c r="G641" s="18">
        <v>33.799999999999997</v>
      </c>
      <c r="H641" s="18">
        <v>32.299999999999997</v>
      </c>
      <c r="I641" s="18">
        <v>31.2</v>
      </c>
    </row>
    <row r="642" spans="1:9" x14ac:dyDescent="0.25">
      <c r="A642" s="16">
        <v>39916</v>
      </c>
      <c r="B642" s="17"/>
      <c r="C642" s="17"/>
      <c r="D642" s="17"/>
      <c r="E642" s="18">
        <v>37</v>
      </c>
      <c r="F642" s="18">
        <v>35.81</v>
      </c>
      <c r="G642" s="18">
        <v>33.799999999999997</v>
      </c>
      <c r="H642" s="18">
        <v>32.299999999999997</v>
      </c>
      <c r="I642" s="18">
        <v>31.4</v>
      </c>
    </row>
    <row r="643" spans="1:9" x14ac:dyDescent="0.25">
      <c r="A643" s="16">
        <v>39917</v>
      </c>
      <c r="B643" s="17"/>
      <c r="C643" s="17"/>
      <c r="D643" s="17"/>
      <c r="E643" s="18">
        <v>37</v>
      </c>
      <c r="F643" s="18">
        <v>35.81</v>
      </c>
      <c r="G643" s="18">
        <v>33.799999999999997</v>
      </c>
      <c r="H643" s="18">
        <v>32.299999999999997</v>
      </c>
      <c r="I643" s="18">
        <v>31.4</v>
      </c>
    </row>
    <row r="644" spans="1:9" x14ac:dyDescent="0.25">
      <c r="A644" s="16">
        <v>39918</v>
      </c>
      <c r="B644" s="17"/>
      <c r="C644" s="17"/>
      <c r="D644" s="17"/>
      <c r="E644" s="18">
        <v>37</v>
      </c>
      <c r="F644" s="18">
        <v>35.799999999999997</v>
      </c>
      <c r="G644" s="18">
        <v>33.6</v>
      </c>
      <c r="H644" s="18">
        <v>32</v>
      </c>
      <c r="I644" s="18">
        <v>31.2</v>
      </c>
    </row>
    <row r="645" spans="1:9" x14ac:dyDescent="0.25">
      <c r="A645" s="16">
        <v>39919</v>
      </c>
      <c r="B645" s="17"/>
      <c r="C645" s="17"/>
      <c r="D645" s="17"/>
      <c r="E645" s="18">
        <v>37</v>
      </c>
      <c r="F645" s="18">
        <v>35.799999999999997</v>
      </c>
      <c r="G645" s="18">
        <v>33.6</v>
      </c>
      <c r="H645" s="18">
        <v>32</v>
      </c>
      <c r="I645" s="18">
        <v>31.2</v>
      </c>
    </row>
    <row r="646" spans="1:9" x14ac:dyDescent="0.25">
      <c r="A646" s="16">
        <v>39920</v>
      </c>
      <c r="B646" s="17"/>
      <c r="C646" s="17"/>
      <c r="D646" s="17"/>
      <c r="E646" s="18">
        <v>37</v>
      </c>
      <c r="F646" s="18">
        <v>35.81</v>
      </c>
      <c r="G646" s="18">
        <v>33.6</v>
      </c>
      <c r="H646" s="18">
        <v>32</v>
      </c>
      <c r="I646" s="18">
        <v>31.2</v>
      </c>
    </row>
    <row r="647" spans="1:9" x14ac:dyDescent="0.25">
      <c r="A647" s="16">
        <v>39923</v>
      </c>
      <c r="B647" s="17"/>
      <c r="C647" s="17"/>
      <c r="D647" s="17"/>
      <c r="E647" s="18">
        <v>37.1</v>
      </c>
      <c r="F647" s="18">
        <v>36.1</v>
      </c>
      <c r="G647" s="18">
        <v>35</v>
      </c>
      <c r="H647" s="18">
        <v>33</v>
      </c>
      <c r="I647" s="18">
        <v>31.7</v>
      </c>
    </row>
    <row r="648" spans="1:9" x14ac:dyDescent="0.25">
      <c r="A648" s="16">
        <v>39925</v>
      </c>
      <c r="B648" s="17"/>
      <c r="C648" s="17"/>
      <c r="D648" s="17"/>
      <c r="E648" s="18">
        <v>37.1</v>
      </c>
      <c r="F648" s="18">
        <v>36.1</v>
      </c>
      <c r="G648" s="18">
        <v>35</v>
      </c>
      <c r="H648" s="18">
        <v>33</v>
      </c>
      <c r="I648" s="18">
        <v>31.7</v>
      </c>
    </row>
    <row r="649" spans="1:9" x14ac:dyDescent="0.25">
      <c r="A649" s="16">
        <v>39926</v>
      </c>
      <c r="B649" s="17"/>
      <c r="C649" s="17"/>
      <c r="D649" s="17"/>
      <c r="E649" s="18">
        <v>37</v>
      </c>
      <c r="F649" s="18">
        <v>36.1</v>
      </c>
      <c r="G649" s="18">
        <v>34.950000000000003</v>
      </c>
      <c r="H649" s="18">
        <v>32.799999999999997</v>
      </c>
      <c r="I649" s="18">
        <v>31.4</v>
      </c>
    </row>
    <row r="650" spans="1:9" x14ac:dyDescent="0.25">
      <c r="A650" s="16">
        <v>39927</v>
      </c>
      <c r="B650" s="17"/>
      <c r="C650" s="17"/>
      <c r="D650" s="17"/>
      <c r="E650" s="18">
        <v>37.17</v>
      </c>
      <c r="F650" s="18">
        <v>36.5</v>
      </c>
      <c r="G650" s="18">
        <v>35.049999999999997</v>
      </c>
      <c r="H650" s="18">
        <v>32.9</v>
      </c>
      <c r="I650" s="18">
        <v>31.4</v>
      </c>
    </row>
    <row r="651" spans="1:9" x14ac:dyDescent="0.25">
      <c r="A651" s="16">
        <v>39930</v>
      </c>
      <c r="B651" s="17"/>
      <c r="C651" s="17"/>
      <c r="D651" s="17"/>
      <c r="E651" s="18">
        <v>37.340000000000003</v>
      </c>
      <c r="F651" s="18">
        <v>36.5</v>
      </c>
      <c r="G651" s="18">
        <v>35.1</v>
      </c>
      <c r="H651" s="18">
        <v>32.950000000000003</v>
      </c>
      <c r="I651" s="18">
        <v>31.63</v>
      </c>
    </row>
    <row r="652" spans="1:9" x14ac:dyDescent="0.25">
      <c r="A652" s="16">
        <v>39931</v>
      </c>
      <c r="B652" s="17"/>
      <c r="C652" s="17"/>
      <c r="D652" s="17"/>
      <c r="E652" s="18">
        <v>37.369999999999997</v>
      </c>
      <c r="F652" s="18">
        <v>36.5</v>
      </c>
      <c r="G652" s="18">
        <v>35.1</v>
      </c>
      <c r="H652" s="18">
        <v>32.950000000000003</v>
      </c>
      <c r="I652" s="18">
        <v>31.63</v>
      </c>
    </row>
    <row r="653" spans="1:9" x14ac:dyDescent="0.25">
      <c r="A653" s="16">
        <v>39932</v>
      </c>
      <c r="B653" s="17"/>
      <c r="C653" s="17"/>
      <c r="D653" s="17"/>
      <c r="E653" s="18">
        <v>37.369999999999997</v>
      </c>
      <c r="F653" s="18">
        <v>36.5</v>
      </c>
      <c r="G653" s="18">
        <v>35.1</v>
      </c>
      <c r="H653" s="18">
        <v>32.950000000000003</v>
      </c>
      <c r="I653" s="18">
        <v>31.63</v>
      </c>
    </row>
    <row r="654" spans="1:9" x14ac:dyDescent="0.25">
      <c r="A654" s="16">
        <v>39933</v>
      </c>
      <c r="B654" s="17"/>
      <c r="C654" s="17"/>
      <c r="D654" s="17"/>
      <c r="E654" s="18">
        <v>37.450000000000003</v>
      </c>
      <c r="F654" s="18">
        <v>36.5</v>
      </c>
      <c r="G654" s="18">
        <v>35.1</v>
      </c>
      <c r="H654" s="18">
        <v>33.200000000000003</v>
      </c>
      <c r="I654" s="18">
        <v>32.4</v>
      </c>
    </row>
    <row r="655" spans="1:9" x14ac:dyDescent="0.25">
      <c r="A655" s="16">
        <v>39937</v>
      </c>
      <c r="B655" s="17"/>
      <c r="C655" s="17"/>
      <c r="D655" s="17"/>
      <c r="E655" s="18">
        <v>38.25</v>
      </c>
      <c r="F655" s="18">
        <v>36.75</v>
      </c>
      <c r="G655" s="18">
        <v>35.049999999999997</v>
      </c>
      <c r="H655" s="18">
        <v>33.700000000000003</v>
      </c>
      <c r="I655" s="18">
        <v>32.799999999999997</v>
      </c>
    </row>
    <row r="656" spans="1:9" x14ac:dyDescent="0.25">
      <c r="A656" s="16">
        <v>39938</v>
      </c>
      <c r="B656" s="17"/>
      <c r="C656" s="17"/>
      <c r="D656" s="17"/>
      <c r="E656" s="18">
        <v>38.35</v>
      </c>
      <c r="F656" s="18">
        <v>36.75</v>
      </c>
      <c r="G656" s="18">
        <v>35.049999999999997</v>
      </c>
      <c r="H656" s="18">
        <v>33.700000000000003</v>
      </c>
      <c r="I656" s="18">
        <v>32.799999999999997</v>
      </c>
    </row>
    <row r="657" spans="1:9" x14ac:dyDescent="0.25">
      <c r="A657" s="16">
        <v>39939</v>
      </c>
      <c r="B657" s="17"/>
      <c r="C657" s="17"/>
      <c r="D657" s="17"/>
      <c r="E657" s="18">
        <v>38.5</v>
      </c>
      <c r="F657" s="18">
        <v>37</v>
      </c>
      <c r="G657" s="18">
        <v>35.1</v>
      </c>
      <c r="H657" s="18">
        <v>34</v>
      </c>
      <c r="I657" s="18">
        <v>32.799999999999997</v>
      </c>
    </row>
    <row r="658" spans="1:9" x14ac:dyDescent="0.25">
      <c r="A658" s="16">
        <v>39940</v>
      </c>
      <c r="B658" s="17"/>
      <c r="C658" s="17"/>
      <c r="D658" s="17"/>
      <c r="E658" s="18">
        <v>38.75</v>
      </c>
      <c r="F658" s="18">
        <v>37</v>
      </c>
      <c r="G658" s="18">
        <v>35.1</v>
      </c>
      <c r="H658" s="18">
        <v>34</v>
      </c>
      <c r="I658" s="18">
        <v>32.799999999999997</v>
      </c>
    </row>
    <row r="659" spans="1:9" x14ac:dyDescent="0.25">
      <c r="A659" s="16">
        <v>39941</v>
      </c>
      <c r="B659" s="17"/>
      <c r="C659" s="17"/>
      <c r="D659" s="17"/>
      <c r="E659" s="18">
        <v>38.6</v>
      </c>
      <c r="F659" s="18">
        <v>36.75</v>
      </c>
      <c r="G659" s="18">
        <v>35.1</v>
      </c>
      <c r="H659" s="18">
        <v>33.700000000000003</v>
      </c>
      <c r="I659" s="18">
        <v>32.4</v>
      </c>
    </row>
    <row r="660" spans="1:9" x14ac:dyDescent="0.25">
      <c r="A660" s="16">
        <v>39944</v>
      </c>
      <c r="B660" s="17"/>
      <c r="C660" s="17"/>
      <c r="D660" s="17"/>
      <c r="E660" s="18">
        <v>38.200000000000003</v>
      </c>
      <c r="F660" s="18">
        <v>37</v>
      </c>
      <c r="G660" s="18">
        <v>35.1</v>
      </c>
      <c r="H660" s="18">
        <v>33.700000000000003</v>
      </c>
      <c r="I660" s="18">
        <v>32.4</v>
      </c>
    </row>
    <row r="661" spans="1:9" x14ac:dyDescent="0.25">
      <c r="A661" s="16">
        <v>39945</v>
      </c>
      <c r="B661" s="17"/>
      <c r="C661" s="17"/>
      <c r="D661" s="17"/>
      <c r="E661" s="18">
        <v>39</v>
      </c>
      <c r="F661" s="18">
        <v>37</v>
      </c>
      <c r="G661" s="18">
        <v>35.299999999999997</v>
      </c>
      <c r="H661" s="18">
        <v>34</v>
      </c>
      <c r="I661" s="18">
        <v>32.799999999999997</v>
      </c>
    </row>
    <row r="662" spans="1:9" x14ac:dyDescent="0.25">
      <c r="A662" s="16">
        <v>39946</v>
      </c>
      <c r="B662" s="17"/>
      <c r="C662" s="17"/>
      <c r="D662" s="17"/>
      <c r="E662" s="18">
        <v>39</v>
      </c>
      <c r="F662" s="18">
        <v>37</v>
      </c>
      <c r="G662" s="18">
        <v>35.299999999999997</v>
      </c>
      <c r="H662" s="18">
        <v>34</v>
      </c>
      <c r="I662" s="18">
        <v>32.799999999999997</v>
      </c>
    </row>
    <row r="663" spans="1:9" x14ac:dyDescent="0.25">
      <c r="A663" s="16">
        <v>39947</v>
      </c>
      <c r="B663" s="17"/>
      <c r="C663" s="17"/>
      <c r="D663" s="17"/>
      <c r="E663" s="18">
        <v>39</v>
      </c>
      <c r="F663" s="18">
        <v>37</v>
      </c>
      <c r="G663" s="18">
        <v>35.299999999999997</v>
      </c>
      <c r="H663" s="18">
        <v>34</v>
      </c>
      <c r="I663" s="18">
        <v>32.799999999999997</v>
      </c>
    </row>
    <row r="664" spans="1:9" x14ac:dyDescent="0.25">
      <c r="A664" s="16">
        <v>39948</v>
      </c>
      <c r="B664" s="17"/>
      <c r="C664" s="17"/>
      <c r="D664" s="17"/>
      <c r="E664" s="18">
        <v>39</v>
      </c>
      <c r="F664" s="18">
        <v>37.5</v>
      </c>
      <c r="G664" s="18">
        <v>35.6</v>
      </c>
      <c r="H664" s="18">
        <v>34.5</v>
      </c>
      <c r="I664" s="18">
        <v>32.799999999999997</v>
      </c>
    </row>
    <row r="665" spans="1:9" x14ac:dyDescent="0.25">
      <c r="A665" s="16">
        <v>39951</v>
      </c>
      <c r="B665" s="17"/>
      <c r="C665" s="17"/>
      <c r="D665" s="17"/>
      <c r="E665" s="18">
        <v>39</v>
      </c>
      <c r="F665" s="18">
        <v>37.4</v>
      </c>
      <c r="G665" s="18">
        <v>35.6</v>
      </c>
      <c r="H665" s="18">
        <v>34.75</v>
      </c>
      <c r="I665" s="18">
        <v>33.15</v>
      </c>
    </row>
    <row r="666" spans="1:9" x14ac:dyDescent="0.25">
      <c r="A666" s="16">
        <v>39952</v>
      </c>
      <c r="B666" s="17"/>
      <c r="C666" s="17"/>
      <c r="D666" s="17"/>
      <c r="E666" s="18">
        <v>39</v>
      </c>
      <c r="F666" s="18">
        <v>37.5</v>
      </c>
      <c r="G666" s="18">
        <v>35.6</v>
      </c>
      <c r="H666" s="18">
        <v>34.75</v>
      </c>
      <c r="I666" s="18">
        <v>33.15</v>
      </c>
    </row>
    <row r="667" spans="1:9" x14ac:dyDescent="0.25">
      <c r="A667" s="16">
        <v>39953</v>
      </c>
      <c r="B667" s="17"/>
      <c r="C667" s="17"/>
      <c r="D667" s="17"/>
      <c r="E667" s="18">
        <v>39</v>
      </c>
      <c r="F667" s="18">
        <v>37.5</v>
      </c>
      <c r="G667" s="18">
        <v>35.6</v>
      </c>
      <c r="H667" s="18">
        <v>34.75</v>
      </c>
      <c r="I667" s="18">
        <v>33.15</v>
      </c>
    </row>
    <row r="668" spans="1:9" x14ac:dyDescent="0.25">
      <c r="A668" s="16">
        <v>39954</v>
      </c>
      <c r="B668" s="17"/>
      <c r="C668" s="17"/>
      <c r="D668" s="17"/>
      <c r="E668" s="18">
        <v>39</v>
      </c>
      <c r="F668" s="18">
        <v>37.5</v>
      </c>
      <c r="G668" s="18">
        <v>35.6</v>
      </c>
      <c r="H668" s="18">
        <v>34.75</v>
      </c>
      <c r="I668" s="18">
        <v>33.15</v>
      </c>
    </row>
    <row r="669" spans="1:9" x14ac:dyDescent="0.25">
      <c r="A669" s="16">
        <v>39955</v>
      </c>
      <c r="B669" s="17"/>
      <c r="C669" s="17"/>
      <c r="D669" s="17"/>
      <c r="E669" s="18">
        <v>39</v>
      </c>
      <c r="F669" s="18">
        <v>37.5</v>
      </c>
      <c r="G669" s="18">
        <v>35.6</v>
      </c>
      <c r="H669" s="18">
        <v>34.75</v>
      </c>
      <c r="I669" s="18">
        <v>33.15</v>
      </c>
    </row>
    <row r="670" spans="1:9" x14ac:dyDescent="0.25">
      <c r="A670" s="16">
        <v>39958</v>
      </c>
      <c r="B670" s="17"/>
      <c r="C670" s="17"/>
      <c r="D670" s="17"/>
      <c r="E670" s="18">
        <v>39</v>
      </c>
      <c r="F670" s="18">
        <v>37.5</v>
      </c>
      <c r="G670" s="18">
        <v>35.6</v>
      </c>
      <c r="H670" s="18">
        <v>35</v>
      </c>
      <c r="I670" s="18">
        <v>33.15</v>
      </c>
    </row>
    <row r="671" spans="1:9" x14ac:dyDescent="0.25">
      <c r="A671" s="16">
        <v>39959</v>
      </c>
      <c r="B671" s="17"/>
      <c r="C671" s="17"/>
      <c r="D671" s="17"/>
      <c r="E671" s="18">
        <v>39</v>
      </c>
      <c r="F671" s="18">
        <v>37.659999999999997</v>
      </c>
      <c r="G671" s="18">
        <v>35.6</v>
      </c>
      <c r="H671" s="18">
        <v>35</v>
      </c>
      <c r="I671" s="18">
        <v>33.15</v>
      </c>
    </row>
    <row r="672" spans="1:9" x14ac:dyDescent="0.25">
      <c r="A672" s="16">
        <v>39960</v>
      </c>
      <c r="B672" s="17"/>
      <c r="C672" s="17"/>
      <c r="D672" s="17"/>
      <c r="E672" s="18">
        <v>39</v>
      </c>
      <c r="F672" s="18">
        <v>37.659999999999997</v>
      </c>
      <c r="G672" s="18">
        <v>35.6</v>
      </c>
      <c r="H672" s="18">
        <v>35</v>
      </c>
      <c r="I672" s="18">
        <v>33.15</v>
      </c>
    </row>
    <row r="673" spans="1:9" x14ac:dyDescent="0.25">
      <c r="A673" s="16">
        <v>39961</v>
      </c>
      <c r="B673" s="17"/>
      <c r="C673" s="17"/>
      <c r="D673" s="17"/>
      <c r="E673" s="18">
        <v>39</v>
      </c>
      <c r="F673" s="18">
        <v>37.81</v>
      </c>
      <c r="G673" s="18">
        <v>35.700000000000003</v>
      </c>
      <c r="H673" s="18">
        <v>35.049999999999997</v>
      </c>
      <c r="I673" s="18">
        <v>33.5</v>
      </c>
    </row>
    <row r="674" spans="1:9" x14ac:dyDescent="0.25">
      <c r="A674" s="16">
        <v>39962</v>
      </c>
      <c r="B674" s="17"/>
      <c r="C674" s="17"/>
      <c r="D674" s="17"/>
      <c r="E674" s="18">
        <v>39</v>
      </c>
      <c r="F674" s="18">
        <v>37.5</v>
      </c>
      <c r="G674" s="18">
        <v>35.5</v>
      </c>
      <c r="H674" s="18">
        <v>34.75</v>
      </c>
      <c r="I674" s="18">
        <v>32.799999999999997</v>
      </c>
    </row>
    <row r="675" spans="1:9" x14ac:dyDescent="0.25">
      <c r="A675" s="16">
        <v>39965</v>
      </c>
      <c r="B675" s="17"/>
      <c r="C675" s="17"/>
      <c r="D675" s="17"/>
      <c r="E675" s="18">
        <v>39</v>
      </c>
      <c r="F675" s="18">
        <v>37.5</v>
      </c>
      <c r="G675" s="18">
        <v>35.5</v>
      </c>
      <c r="H675" s="18">
        <v>34.75</v>
      </c>
      <c r="I675" s="18">
        <v>32.799999999999997</v>
      </c>
    </row>
    <row r="676" spans="1:9" x14ac:dyDescent="0.25">
      <c r="A676" s="16">
        <v>39966</v>
      </c>
      <c r="B676" s="17"/>
      <c r="C676" s="17"/>
      <c r="D676" s="17"/>
      <c r="E676" s="18">
        <v>39</v>
      </c>
      <c r="F676" s="18">
        <v>37.5</v>
      </c>
      <c r="G676" s="18">
        <v>35.700000000000003</v>
      </c>
      <c r="H676" s="18">
        <v>34.799999999999997</v>
      </c>
      <c r="I676" s="18">
        <v>32.799999999999997</v>
      </c>
    </row>
    <row r="677" spans="1:9" x14ac:dyDescent="0.25">
      <c r="A677" s="16">
        <v>39967</v>
      </c>
      <c r="B677" s="17"/>
      <c r="C677" s="17"/>
      <c r="D677" s="17"/>
      <c r="E677" s="18">
        <v>39</v>
      </c>
      <c r="F677" s="18">
        <v>37.659999999999997</v>
      </c>
      <c r="G677" s="18">
        <v>35.85</v>
      </c>
      <c r="H677" s="18">
        <v>34.799999999999997</v>
      </c>
      <c r="I677" s="18">
        <v>32.799999999999997</v>
      </c>
    </row>
    <row r="678" spans="1:9" x14ac:dyDescent="0.25">
      <c r="A678" s="16">
        <v>39968</v>
      </c>
      <c r="B678" s="17"/>
      <c r="C678" s="17"/>
      <c r="D678" s="17"/>
      <c r="E678" s="18">
        <v>39</v>
      </c>
      <c r="F678" s="18">
        <v>37.81</v>
      </c>
      <c r="G678" s="18">
        <v>36</v>
      </c>
      <c r="H678" s="18">
        <v>35</v>
      </c>
      <c r="I678" s="18">
        <v>32.799999999999997</v>
      </c>
    </row>
    <row r="679" spans="1:9" x14ac:dyDescent="0.25">
      <c r="A679" s="16">
        <v>39969</v>
      </c>
      <c r="B679" s="17"/>
      <c r="C679" s="17"/>
      <c r="D679" s="17"/>
      <c r="E679" s="18">
        <v>39</v>
      </c>
      <c r="F679" s="18">
        <v>38.4</v>
      </c>
      <c r="G679" s="18">
        <v>36.1</v>
      </c>
      <c r="H679" s="18">
        <v>35</v>
      </c>
      <c r="I679" s="18">
        <v>32.799999999999997</v>
      </c>
    </row>
    <row r="680" spans="1:9" x14ac:dyDescent="0.25">
      <c r="A680" s="16">
        <v>39972</v>
      </c>
      <c r="B680" s="17"/>
      <c r="C680" s="17"/>
      <c r="D680" s="17"/>
      <c r="E680" s="18">
        <v>39</v>
      </c>
      <c r="F680" s="18">
        <v>38.4</v>
      </c>
      <c r="G680" s="18">
        <v>36.1</v>
      </c>
      <c r="H680" s="18">
        <v>35</v>
      </c>
      <c r="I680" s="18">
        <v>32.799999999999997</v>
      </c>
    </row>
    <row r="681" spans="1:9" x14ac:dyDescent="0.25">
      <c r="A681" s="16">
        <v>39973</v>
      </c>
      <c r="B681" s="17"/>
      <c r="C681" s="17"/>
      <c r="D681" s="17"/>
      <c r="E681" s="18">
        <v>39.4</v>
      </c>
      <c r="F681" s="18">
        <v>38.4</v>
      </c>
      <c r="G681" s="18">
        <v>36.1</v>
      </c>
      <c r="H681" s="18">
        <v>35</v>
      </c>
      <c r="I681" s="18">
        <v>32.799999999999997</v>
      </c>
    </row>
    <row r="682" spans="1:9" x14ac:dyDescent="0.25">
      <c r="A682" s="16">
        <v>39974</v>
      </c>
      <c r="B682" s="17"/>
      <c r="C682" s="17"/>
      <c r="D682" s="17"/>
      <c r="E682" s="18">
        <v>39.4</v>
      </c>
      <c r="F682" s="18">
        <v>38.4</v>
      </c>
      <c r="G682" s="18">
        <v>36.1</v>
      </c>
      <c r="H682" s="18">
        <v>35</v>
      </c>
      <c r="I682" s="18">
        <v>32.799999999999997</v>
      </c>
    </row>
    <row r="683" spans="1:9" x14ac:dyDescent="0.25">
      <c r="A683" s="16">
        <v>39976</v>
      </c>
      <c r="B683" s="17"/>
      <c r="C683" s="17"/>
      <c r="D683" s="17"/>
      <c r="E683" s="18">
        <v>39.1</v>
      </c>
      <c r="F683" s="18">
        <v>38</v>
      </c>
      <c r="G683" s="18">
        <v>36</v>
      </c>
      <c r="H683" s="18">
        <v>34.799999999999997</v>
      </c>
      <c r="I683" s="18">
        <v>32.799999999999997</v>
      </c>
    </row>
    <row r="684" spans="1:9" x14ac:dyDescent="0.25">
      <c r="A684" s="16">
        <v>39979</v>
      </c>
      <c r="B684" s="17"/>
      <c r="C684" s="17"/>
      <c r="D684" s="17"/>
      <c r="E684" s="18">
        <v>39.049999999999997</v>
      </c>
      <c r="F684" s="18">
        <v>38.200000000000003</v>
      </c>
      <c r="G684" s="18">
        <v>36.049999999999997</v>
      </c>
      <c r="H684" s="18">
        <v>34.799999999999997</v>
      </c>
      <c r="I684" s="18">
        <v>32.799999999999997</v>
      </c>
    </row>
    <row r="685" spans="1:9" x14ac:dyDescent="0.25">
      <c r="A685" s="16">
        <v>39980</v>
      </c>
      <c r="B685" s="17"/>
      <c r="C685" s="17"/>
      <c r="D685" s="17"/>
      <c r="E685" s="18">
        <v>39.049999999999997</v>
      </c>
      <c r="F685" s="18">
        <v>38.4</v>
      </c>
      <c r="G685" s="18">
        <v>36.1</v>
      </c>
      <c r="H685" s="18">
        <v>35</v>
      </c>
      <c r="I685" s="18">
        <v>32.799999999999997</v>
      </c>
    </row>
    <row r="686" spans="1:9" x14ac:dyDescent="0.25">
      <c r="A686" s="16">
        <v>39981</v>
      </c>
      <c r="B686" s="17"/>
      <c r="C686" s="17"/>
      <c r="D686" s="17"/>
      <c r="E686" s="18">
        <v>39.049999999999997</v>
      </c>
      <c r="F686" s="18">
        <v>38.4</v>
      </c>
      <c r="G686" s="18">
        <v>36.1</v>
      </c>
      <c r="H686" s="18">
        <v>35</v>
      </c>
      <c r="I686" s="18">
        <v>32.799999999999997</v>
      </c>
    </row>
    <row r="687" spans="1:9" x14ac:dyDescent="0.25">
      <c r="A687" s="16">
        <v>39982</v>
      </c>
      <c r="B687" s="17"/>
      <c r="C687" s="17"/>
      <c r="D687" s="17"/>
      <c r="E687" s="18">
        <v>39.1</v>
      </c>
      <c r="F687" s="18">
        <v>38</v>
      </c>
      <c r="G687" s="18">
        <v>36.049999999999997</v>
      </c>
      <c r="H687" s="18">
        <v>34.799999999999997</v>
      </c>
      <c r="I687" s="18">
        <v>32.799999999999997</v>
      </c>
    </row>
    <row r="688" spans="1:9" x14ac:dyDescent="0.25">
      <c r="A688" s="16">
        <v>39983</v>
      </c>
      <c r="B688" s="17"/>
      <c r="C688" s="17"/>
      <c r="D688" s="17"/>
      <c r="E688" s="18">
        <v>39.799999999999997</v>
      </c>
      <c r="F688" s="18">
        <v>38.4</v>
      </c>
      <c r="G688" s="18">
        <v>36.049999999999997</v>
      </c>
      <c r="H688" s="18">
        <v>34.799999999999997</v>
      </c>
      <c r="I688" s="18">
        <v>32.799999999999997</v>
      </c>
    </row>
    <row r="689" spans="1:9" x14ac:dyDescent="0.25">
      <c r="A689" s="16">
        <v>39986</v>
      </c>
      <c r="B689" s="17"/>
      <c r="C689" s="17"/>
      <c r="D689" s="17"/>
      <c r="E689" s="18">
        <v>39.5</v>
      </c>
      <c r="F689" s="18">
        <v>38.4</v>
      </c>
      <c r="G689" s="18">
        <v>36.1</v>
      </c>
      <c r="H689" s="18">
        <v>35</v>
      </c>
      <c r="I689" s="18">
        <v>32.799999999999997</v>
      </c>
    </row>
    <row r="690" spans="1:9" x14ac:dyDescent="0.25">
      <c r="A690" s="16">
        <v>39987</v>
      </c>
      <c r="B690" s="17"/>
      <c r="C690" s="17"/>
      <c r="D690" s="17"/>
      <c r="E690" s="18">
        <v>39.799999999999997</v>
      </c>
      <c r="F690" s="18">
        <v>38.4</v>
      </c>
      <c r="G690" s="18">
        <v>36.1</v>
      </c>
      <c r="H690" s="18">
        <v>35.049999999999997</v>
      </c>
      <c r="I690" s="18">
        <v>32.9</v>
      </c>
    </row>
    <row r="691" spans="1:9" x14ac:dyDescent="0.25">
      <c r="A691" s="16">
        <v>39988</v>
      </c>
      <c r="B691" s="17"/>
      <c r="C691" s="17"/>
      <c r="D691" s="17"/>
      <c r="E691" s="18">
        <v>39.799999999999997</v>
      </c>
      <c r="F691" s="18">
        <v>38.450000000000003</v>
      </c>
      <c r="G691" s="18">
        <v>36.1</v>
      </c>
      <c r="H691" s="18">
        <v>35.1</v>
      </c>
      <c r="I691" s="18">
        <v>33</v>
      </c>
    </row>
    <row r="692" spans="1:9" x14ac:dyDescent="0.25">
      <c r="A692" s="16">
        <v>39989</v>
      </c>
      <c r="B692" s="17"/>
      <c r="C692" s="17"/>
      <c r="D692" s="17"/>
      <c r="E692" s="18">
        <v>39.549999999999997</v>
      </c>
      <c r="F692" s="18">
        <v>38.4</v>
      </c>
      <c r="G692" s="18">
        <v>36.1</v>
      </c>
      <c r="H692" s="18">
        <v>35.049999999999997</v>
      </c>
      <c r="I692" s="18">
        <v>32.9</v>
      </c>
    </row>
    <row r="693" spans="1:9" x14ac:dyDescent="0.25">
      <c r="A693" s="16">
        <v>39990</v>
      </c>
      <c r="B693" s="17"/>
      <c r="C693" s="17"/>
      <c r="D693" s="17"/>
      <c r="E693" s="18">
        <v>39.950000000000003</v>
      </c>
      <c r="F693" s="18">
        <v>38.4</v>
      </c>
      <c r="G693" s="18">
        <v>36.1</v>
      </c>
      <c r="H693" s="18">
        <v>35.1</v>
      </c>
      <c r="I693" s="18">
        <v>33</v>
      </c>
    </row>
    <row r="694" spans="1:9" x14ac:dyDescent="0.25">
      <c r="A694" s="16">
        <v>39993</v>
      </c>
      <c r="B694" s="17"/>
      <c r="C694" s="17"/>
      <c r="D694" s="17"/>
      <c r="E694" s="18">
        <v>40</v>
      </c>
      <c r="F694" s="18">
        <v>38.5</v>
      </c>
      <c r="G694" s="18">
        <v>37</v>
      </c>
      <c r="H694" s="18">
        <v>35.450000000000003</v>
      </c>
      <c r="I694" s="18">
        <v>33.75</v>
      </c>
    </row>
    <row r="695" spans="1:9" x14ac:dyDescent="0.25">
      <c r="A695" s="16">
        <v>39994</v>
      </c>
      <c r="B695" s="17"/>
      <c r="C695" s="17"/>
      <c r="D695" s="17"/>
      <c r="E695" s="18">
        <v>40</v>
      </c>
      <c r="F695" s="18">
        <v>38.5</v>
      </c>
      <c r="G695" s="18">
        <v>37</v>
      </c>
      <c r="H695" s="18">
        <v>35.5</v>
      </c>
      <c r="I695" s="18">
        <v>33.799999999999997</v>
      </c>
    </row>
    <row r="696" spans="1:9" x14ac:dyDescent="0.25">
      <c r="A696" s="16">
        <v>39995</v>
      </c>
      <c r="B696" s="17"/>
      <c r="C696" s="17"/>
      <c r="D696" s="17"/>
      <c r="E696" s="18">
        <v>40</v>
      </c>
      <c r="F696" s="18">
        <v>39</v>
      </c>
      <c r="G696" s="18">
        <v>37</v>
      </c>
      <c r="H696" s="18">
        <v>35.5</v>
      </c>
      <c r="I696" s="18">
        <v>33.799999999999997</v>
      </c>
    </row>
    <row r="697" spans="1:9" x14ac:dyDescent="0.25">
      <c r="A697" s="16">
        <v>39996</v>
      </c>
      <c r="B697" s="17"/>
      <c r="C697" s="17"/>
      <c r="D697" s="17"/>
      <c r="E697" s="18">
        <v>40.1</v>
      </c>
      <c r="F697" s="18">
        <v>39</v>
      </c>
      <c r="G697" s="18">
        <v>37</v>
      </c>
      <c r="H697" s="18">
        <v>35.5</v>
      </c>
      <c r="I697" s="18">
        <v>33.799999999999997</v>
      </c>
    </row>
    <row r="698" spans="1:9" x14ac:dyDescent="0.25">
      <c r="A698" s="16">
        <v>39997</v>
      </c>
      <c r="B698" s="17"/>
      <c r="C698" s="17"/>
      <c r="D698" s="17"/>
      <c r="E698" s="18">
        <v>40.4</v>
      </c>
      <c r="F698" s="18">
        <v>39.19</v>
      </c>
      <c r="G698" s="18">
        <v>37</v>
      </c>
      <c r="H698" s="18">
        <v>35.9</v>
      </c>
      <c r="I698" s="18">
        <v>34.049999999999997</v>
      </c>
    </row>
    <row r="699" spans="1:9" x14ac:dyDescent="0.25">
      <c r="A699" s="16">
        <v>40000</v>
      </c>
      <c r="B699" s="17"/>
      <c r="C699" s="17"/>
      <c r="D699" s="17"/>
      <c r="E699" s="18">
        <v>40.35</v>
      </c>
      <c r="F699" s="18">
        <v>39.090000000000003</v>
      </c>
      <c r="G699" s="18">
        <v>37</v>
      </c>
      <c r="H699" s="18">
        <v>35.9</v>
      </c>
      <c r="I699" s="18">
        <v>34.049999999999997</v>
      </c>
    </row>
    <row r="700" spans="1:9" x14ac:dyDescent="0.25">
      <c r="A700" s="16">
        <v>40001</v>
      </c>
      <c r="B700" s="17"/>
      <c r="C700" s="17"/>
      <c r="D700" s="17"/>
      <c r="E700" s="18">
        <v>40.5</v>
      </c>
      <c r="F700" s="18">
        <v>39.450000000000003</v>
      </c>
      <c r="G700" s="18">
        <v>37.1</v>
      </c>
      <c r="H700" s="18">
        <v>35.799999999999997</v>
      </c>
      <c r="I700" s="18">
        <v>34.5</v>
      </c>
    </row>
    <row r="701" spans="1:9" x14ac:dyDescent="0.25">
      <c r="A701" s="16">
        <v>40002</v>
      </c>
      <c r="B701" s="17"/>
      <c r="C701" s="17"/>
      <c r="D701" s="17"/>
      <c r="E701" s="18">
        <v>40.5</v>
      </c>
      <c r="F701" s="18">
        <v>39.450000000000003</v>
      </c>
      <c r="G701" s="18">
        <v>37.1</v>
      </c>
      <c r="H701" s="18">
        <v>35.799999999999997</v>
      </c>
      <c r="I701" s="18">
        <v>34.5</v>
      </c>
    </row>
    <row r="702" spans="1:9" x14ac:dyDescent="0.25">
      <c r="A702" s="16">
        <v>40003</v>
      </c>
      <c r="B702" s="17"/>
      <c r="C702" s="17"/>
      <c r="D702" s="17"/>
      <c r="E702" s="18">
        <v>40.5</v>
      </c>
      <c r="F702" s="18">
        <v>39.1</v>
      </c>
      <c r="G702" s="18">
        <v>37.1</v>
      </c>
      <c r="H702" s="18">
        <v>35.799999999999997</v>
      </c>
      <c r="I702" s="18">
        <v>34.5</v>
      </c>
    </row>
    <row r="703" spans="1:9" x14ac:dyDescent="0.25">
      <c r="A703" s="16">
        <v>40004</v>
      </c>
      <c r="B703" s="17"/>
      <c r="C703" s="17"/>
      <c r="D703" s="17"/>
      <c r="E703" s="18">
        <v>40.5</v>
      </c>
      <c r="F703" s="18">
        <v>39.1</v>
      </c>
      <c r="G703" s="18">
        <v>37.1</v>
      </c>
      <c r="H703" s="18">
        <v>35.799999999999997</v>
      </c>
      <c r="I703" s="18">
        <v>34.5</v>
      </c>
    </row>
    <row r="704" spans="1:9" x14ac:dyDescent="0.25">
      <c r="A704" s="16">
        <v>40007</v>
      </c>
      <c r="B704" s="17"/>
      <c r="C704" s="17"/>
      <c r="D704" s="17"/>
      <c r="E704" s="18">
        <v>40.5</v>
      </c>
      <c r="F704" s="18">
        <v>39.450000000000003</v>
      </c>
      <c r="G704" s="18">
        <v>37.1</v>
      </c>
      <c r="H704" s="18">
        <v>35.799999999999997</v>
      </c>
      <c r="I704" s="18">
        <v>34.5</v>
      </c>
    </row>
    <row r="705" spans="1:9" x14ac:dyDescent="0.25">
      <c r="A705" s="16">
        <v>40008</v>
      </c>
      <c r="B705" s="17"/>
      <c r="C705" s="17"/>
      <c r="D705" s="17"/>
      <c r="E705" s="18">
        <v>40.5</v>
      </c>
      <c r="F705" s="18">
        <v>39.450000000000003</v>
      </c>
      <c r="G705" s="18">
        <v>37.1</v>
      </c>
      <c r="H705" s="18">
        <v>35.799999999999997</v>
      </c>
      <c r="I705" s="18">
        <v>34.5</v>
      </c>
    </row>
    <row r="706" spans="1:9" x14ac:dyDescent="0.25">
      <c r="A706" s="16">
        <v>40009</v>
      </c>
      <c r="B706" s="17"/>
      <c r="C706" s="17"/>
      <c r="D706" s="17"/>
      <c r="E706" s="18">
        <v>40.5</v>
      </c>
      <c r="F706" s="18">
        <v>39.450000000000003</v>
      </c>
      <c r="G706" s="18">
        <v>37.1</v>
      </c>
      <c r="H706" s="18">
        <v>35.799999999999997</v>
      </c>
      <c r="I706" s="18">
        <v>34.5</v>
      </c>
    </row>
    <row r="707" spans="1:9" x14ac:dyDescent="0.25">
      <c r="A707" s="16">
        <v>40010</v>
      </c>
      <c r="B707" s="17"/>
      <c r="C707" s="17"/>
      <c r="D707" s="17"/>
      <c r="E707" s="18">
        <v>40.799999999999997</v>
      </c>
      <c r="F707" s="18">
        <v>39.81</v>
      </c>
      <c r="G707" s="18">
        <v>38</v>
      </c>
      <c r="H707" s="18">
        <v>36.5</v>
      </c>
      <c r="I707" s="18">
        <v>35</v>
      </c>
    </row>
    <row r="708" spans="1:9" x14ac:dyDescent="0.25">
      <c r="A708" s="16">
        <v>40011</v>
      </c>
      <c r="B708" s="17"/>
      <c r="C708" s="17"/>
      <c r="D708" s="17"/>
      <c r="E708" s="18">
        <v>41</v>
      </c>
      <c r="F708" s="18">
        <v>39.81</v>
      </c>
      <c r="G708" s="18">
        <v>38</v>
      </c>
      <c r="H708" s="18">
        <v>36.5</v>
      </c>
      <c r="I708" s="18">
        <v>35</v>
      </c>
    </row>
    <row r="709" spans="1:9" x14ac:dyDescent="0.25">
      <c r="A709" s="16">
        <v>40014</v>
      </c>
      <c r="B709" s="17"/>
      <c r="C709" s="17"/>
      <c r="D709" s="17"/>
      <c r="E709" s="18">
        <v>41</v>
      </c>
      <c r="F709" s="18">
        <v>39.799999999999997</v>
      </c>
      <c r="G709" s="18">
        <v>37.200000000000003</v>
      </c>
      <c r="H709" s="18">
        <v>35.9</v>
      </c>
      <c r="I709" s="18">
        <v>35</v>
      </c>
    </row>
    <row r="710" spans="1:9" x14ac:dyDescent="0.25">
      <c r="A710" s="16">
        <v>40015</v>
      </c>
      <c r="B710" s="17"/>
      <c r="C710" s="17"/>
      <c r="D710" s="17"/>
      <c r="E710" s="18">
        <v>41.05</v>
      </c>
      <c r="F710" s="18">
        <v>39.81</v>
      </c>
      <c r="G710" s="18">
        <v>37.1</v>
      </c>
      <c r="H710" s="18">
        <v>35.9</v>
      </c>
      <c r="I710" s="18">
        <v>35</v>
      </c>
    </row>
    <row r="711" spans="1:9" x14ac:dyDescent="0.25">
      <c r="A711" s="16">
        <v>40016</v>
      </c>
      <c r="B711" s="17"/>
      <c r="C711" s="17"/>
      <c r="D711" s="17"/>
      <c r="E711" s="18">
        <v>41.05</v>
      </c>
      <c r="F711" s="18">
        <v>39.81</v>
      </c>
      <c r="G711" s="18">
        <v>37.1</v>
      </c>
      <c r="H711" s="18">
        <v>35.9</v>
      </c>
      <c r="I711" s="18">
        <v>35</v>
      </c>
    </row>
    <row r="712" spans="1:9" x14ac:dyDescent="0.25">
      <c r="A712" s="16">
        <v>40017</v>
      </c>
      <c r="B712" s="17"/>
      <c r="C712" s="17"/>
      <c r="D712" s="17"/>
      <c r="E712" s="18">
        <v>41.1</v>
      </c>
      <c r="F712" s="18">
        <v>39.81</v>
      </c>
      <c r="G712" s="18">
        <v>37.200000000000003</v>
      </c>
      <c r="H712" s="18">
        <v>36</v>
      </c>
      <c r="I712" s="18">
        <v>35</v>
      </c>
    </row>
    <row r="713" spans="1:9" x14ac:dyDescent="0.25">
      <c r="A713" s="16">
        <v>40018</v>
      </c>
      <c r="B713" s="17"/>
      <c r="C713" s="17"/>
      <c r="D713" s="17"/>
      <c r="E713" s="18">
        <v>41.3</v>
      </c>
      <c r="F713" s="18">
        <v>40</v>
      </c>
      <c r="G713" s="18">
        <v>37.5</v>
      </c>
      <c r="H713" s="18">
        <v>36.5</v>
      </c>
      <c r="I713" s="18">
        <v>35</v>
      </c>
    </row>
    <row r="714" spans="1:9" x14ac:dyDescent="0.25">
      <c r="A714" s="16">
        <v>40021</v>
      </c>
      <c r="B714" s="17"/>
      <c r="C714" s="17"/>
      <c r="D714" s="17"/>
      <c r="E714" s="18">
        <v>41.3</v>
      </c>
      <c r="F714" s="18">
        <v>39.950000000000003</v>
      </c>
      <c r="G714" s="18">
        <v>37.35</v>
      </c>
      <c r="H714" s="18">
        <v>36.15</v>
      </c>
      <c r="I714" s="18">
        <v>35</v>
      </c>
    </row>
    <row r="715" spans="1:9" x14ac:dyDescent="0.25">
      <c r="A715" s="16">
        <v>40022</v>
      </c>
      <c r="B715" s="17"/>
      <c r="C715" s="17"/>
      <c r="D715" s="17"/>
      <c r="E715" s="18">
        <v>41.3</v>
      </c>
      <c r="F715" s="18">
        <v>39.950000000000003</v>
      </c>
      <c r="G715" s="18">
        <v>37.35</v>
      </c>
      <c r="H715" s="18">
        <v>36.15</v>
      </c>
      <c r="I715" s="18">
        <v>35</v>
      </c>
    </row>
    <row r="716" spans="1:9" x14ac:dyDescent="0.25">
      <c r="A716" s="16">
        <v>40023</v>
      </c>
      <c r="B716" s="17"/>
      <c r="C716" s="17"/>
      <c r="D716" s="17"/>
      <c r="E716" s="18">
        <v>41.3</v>
      </c>
      <c r="F716" s="18">
        <v>39.950000000000003</v>
      </c>
      <c r="G716" s="18">
        <v>37.35</v>
      </c>
      <c r="H716" s="18">
        <v>36.15</v>
      </c>
      <c r="I716" s="18">
        <v>35</v>
      </c>
    </row>
    <row r="717" spans="1:9" x14ac:dyDescent="0.25">
      <c r="A717" s="16">
        <v>40024</v>
      </c>
      <c r="B717" s="17"/>
      <c r="C717" s="17"/>
      <c r="D717" s="17"/>
      <c r="E717" s="18">
        <v>41.5</v>
      </c>
      <c r="F717" s="18">
        <v>39.950000000000003</v>
      </c>
      <c r="G717" s="18">
        <v>37.35</v>
      </c>
      <c r="H717" s="18">
        <v>36.15</v>
      </c>
      <c r="I717" s="18">
        <v>35</v>
      </c>
    </row>
    <row r="718" spans="1:9" x14ac:dyDescent="0.25">
      <c r="A718" s="16">
        <v>40025</v>
      </c>
      <c r="B718" s="17"/>
      <c r="C718" s="17"/>
      <c r="D718" s="17"/>
      <c r="E718" s="18">
        <v>41.5</v>
      </c>
      <c r="F718" s="18">
        <v>40</v>
      </c>
      <c r="G718" s="18">
        <v>38</v>
      </c>
      <c r="H718" s="18">
        <v>36.15</v>
      </c>
      <c r="I718" s="18">
        <v>35</v>
      </c>
    </row>
    <row r="719" spans="1:9" x14ac:dyDescent="0.25">
      <c r="A719" s="16">
        <v>40028</v>
      </c>
      <c r="B719" s="17"/>
      <c r="C719" s="17"/>
      <c r="D719" s="17"/>
      <c r="E719" s="18">
        <v>41.5</v>
      </c>
      <c r="F719" s="18">
        <v>40</v>
      </c>
      <c r="G719" s="18">
        <v>38</v>
      </c>
      <c r="H719" s="18">
        <v>36.15</v>
      </c>
      <c r="I719" s="18">
        <v>35</v>
      </c>
    </row>
    <row r="720" spans="1:9" x14ac:dyDescent="0.25">
      <c r="A720" s="16">
        <v>40029</v>
      </c>
      <c r="B720" s="17"/>
      <c r="C720" s="17"/>
      <c r="D720" s="17"/>
      <c r="E720" s="18">
        <v>41.5</v>
      </c>
      <c r="F720" s="18">
        <v>40</v>
      </c>
      <c r="G720" s="18">
        <v>38</v>
      </c>
      <c r="H720" s="18">
        <v>36.15</v>
      </c>
      <c r="I720" s="18">
        <v>35</v>
      </c>
    </row>
    <row r="721" spans="1:9" x14ac:dyDescent="0.25">
      <c r="A721" s="16">
        <v>40030</v>
      </c>
      <c r="B721" s="17"/>
      <c r="C721" s="17"/>
      <c r="D721" s="17"/>
      <c r="E721" s="18">
        <v>41.5</v>
      </c>
      <c r="F721" s="18">
        <v>40</v>
      </c>
      <c r="G721" s="18">
        <v>38</v>
      </c>
      <c r="H721" s="18">
        <v>36.5</v>
      </c>
      <c r="I721" s="18">
        <v>35</v>
      </c>
    </row>
    <row r="722" spans="1:9" x14ac:dyDescent="0.25">
      <c r="A722" s="16">
        <v>40031</v>
      </c>
      <c r="B722" s="17"/>
      <c r="C722" s="17"/>
      <c r="D722" s="17"/>
      <c r="E722" s="18">
        <v>41.5</v>
      </c>
      <c r="F722" s="18">
        <v>40</v>
      </c>
      <c r="G722" s="18">
        <v>37.92</v>
      </c>
      <c r="H722" s="18">
        <v>36.5</v>
      </c>
      <c r="I722" s="18">
        <v>35</v>
      </c>
    </row>
    <row r="723" spans="1:9" x14ac:dyDescent="0.25">
      <c r="A723" s="16">
        <v>40032</v>
      </c>
      <c r="B723" s="17"/>
      <c r="C723" s="17"/>
      <c r="D723" s="17"/>
      <c r="E723" s="18">
        <v>41.5</v>
      </c>
      <c r="F723" s="18">
        <v>40</v>
      </c>
      <c r="G723" s="18">
        <v>38</v>
      </c>
      <c r="H723" s="18">
        <v>36.75</v>
      </c>
      <c r="I723" s="18">
        <v>35</v>
      </c>
    </row>
    <row r="724" spans="1:9" x14ac:dyDescent="0.25">
      <c r="A724" s="16">
        <v>40035</v>
      </c>
      <c r="B724" s="17"/>
      <c r="C724" s="17"/>
      <c r="D724" s="17"/>
      <c r="E724" s="18">
        <v>41.9</v>
      </c>
      <c r="F724" s="18">
        <v>40</v>
      </c>
      <c r="G724" s="18">
        <v>38</v>
      </c>
      <c r="H724" s="18">
        <v>36.75</v>
      </c>
      <c r="I724" s="18">
        <v>35</v>
      </c>
    </row>
    <row r="725" spans="1:9" x14ac:dyDescent="0.25">
      <c r="A725" s="16">
        <v>40036</v>
      </c>
      <c r="B725" s="17"/>
      <c r="C725" s="17"/>
      <c r="D725" s="17"/>
      <c r="E725" s="18">
        <v>42</v>
      </c>
      <c r="F725" s="18">
        <v>40</v>
      </c>
      <c r="G725" s="18">
        <v>38</v>
      </c>
      <c r="H725" s="18">
        <v>36.75</v>
      </c>
      <c r="I725" s="18">
        <v>35</v>
      </c>
    </row>
    <row r="726" spans="1:9" x14ac:dyDescent="0.25">
      <c r="A726" s="16">
        <v>40037</v>
      </c>
      <c r="B726" s="17"/>
      <c r="C726" s="17"/>
      <c r="D726" s="17"/>
      <c r="E726" s="18">
        <v>42</v>
      </c>
      <c r="F726" s="18">
        <v>40</v>
      </c>
      <c r="G726" s="18">
        <v>38</v>
      </c>
      <c r="H726" s="18">
        <v>36.75</v>
      </c>
      <c r="I726" s="18">
        <v>35</v>
      </c>
    </row>
    <row r="727" spans="1:9" x14ac:dyDescent="0.25">
      <c r="A727" s="16">
        <v>40038</v>
      </c>
      <c r="B727" s="17"/>
      <c r="C727" s="17"/>
      <c r="D727" s="17"/>
      <c r="E727" s="18">
        <v>42</v>
      </c>
      <c r="F727" s="18">
        <v>40</v>
      </c>
      <c r="G727" s="18">
        <v>38</v>
      </c>
      <c r="H727" s="18">
        <v>36.75</v>
      </c>
      <c r="I727" s="18">
        <v>35</v>
      </c>
    </row>
    <row r="728" spans="1:9" x14ac:dyDescent="0.25">
      <c r="A728" s="16">
        <v>40039</v>
      </c>
      <c r="B728" s="17"/>
      <c r="C728" s="17"/>
      <c r="D728" s="17"/>
      <c r="E728" s="18">
        <v>42</v>
      </c>
      <c r="F728" s="18">
        <v>40.15</v>
      </c>
      <c r="G728" s="18">
        <v>38</v>
      </c>
      <c r="H728" s="18">
        <v>37</v>
      </c>
      <c r="I728" s="18">
        <v>35</v>
      </c>
    </row>
    <row r="729" spans="1:9" x14ac:dyDescent="0.25">
      <c r="A729" s="16">
        <v>40042</v>
      </c>
      <c r="B729" s="17"/>
      <c r="C729" s="17"/>
      <c r="D729" s="17"/>
      <c r="E729" s="18">
        <v>42.25</v>
      </c>
      <c r="F729" s="18">
        <v>40.4</v>
      </c>
      <c r="G729" s="18">
        <v>37.83</v>
      </c>
      <c r="H729" s="18">
        <v>36.75</v>
      </c>
      <c r="I729" s="18">
        <v>35</v>
      </c>
    </row>
    <row r="730" spans="1:9" x14ac:dyDescent="0.25">
      <c r="A730" s="16">
        <v>40043</v>
      </c>
      <c r="B730" s="17"/>
      <c r="C730" s="17"/>
      <c r="D730" s="17"/>
      <c r="E730" s="18">
        <v>42.25</v>
      </c>
      <c r="F730" s="18">
        <v>40.4</v>
      </c>
      <c r="G730" s="18">
        <v>37.869999999999997</v>
      </c>
      <c r="H730" s="18">
        <v>36.5</v>
      </c>
      <c r="I730" s="18">
        <v>35</v>
      </c>
    </row>
    <row r="731" spans="1:9" x14ac:dyDescent="0.25">
      <c r="A731" s="16">
        <v>40044</v>
      </c>
      <c r="B731" s="17"/>
      <c r="C731" s="17"/>
      <c r="D731" s="17"/>
      <c r="E731" s="18">
        <v>42.3</v>
      </c>
      <c r="F731" s="18">
        <v>40.700000000000003</v>
      </c>
      <c r="G731" s="18">
        <v>37.950000000000003</v>
      </c>
      <c r="H731" s="18">
        <v>37</v>
      </c>
      <c r="I731" s="18">
        <v>35</v>
      </c>
    </row>
    <row r="732" spans="1:9" x14ac:dyDescent="0.25">
      <c r="A732" s="16">
        <v>40045</v>
      </c>
      <c r="B732" s="17"/>
      <c r="C732" s="17"/>
      <c r="D732" s="17"/>
      <c r="E732" s="18">
        <v>42.3</v>
      </c>
      <c r="F732" s="18">
        <v>40.950000000000003</v>
      </c>
      <c r="G732" s="18">
        <v>38</v>
      </c>
      <c r="H732" s="18">
        <v>37</v>
      </c>
      <c r="I732" s="18">
        <v>35</v>
      </c>
    </row>
    <row r="733" spans="1:9" x14ac:dyDescent="0.25">
      <c r="A733" s="16">
        <v>40046</v>
      </c>
      <c r="B733" s="17"/>
      <c r="C733" s="17"/>
      <c r="D733" s="17"/>
      <c r="E733" s="18">
        <v>42.25</v>
      </c>
      <c r="F733" s="18">
        <v>40.950000000000003</v>
      </c>
      <c r="G733" s="18">
        <v>38</v>
      </c>
      <c r="H733" s="18">
        <v>37</v>
      </c>
      <c r="I733" s="18">
        <v>35</v>
      </c>
    </row>
    <row r="734" spans="1:9" x14ac:dyDescent="0.25">
      <c r="A734" s="16">
        <v>40049</v>
      </c>
      <c r="B734" s="17"/>
      <c r="C734" s="17"/>
      <c r="D734" s="17"/>
      <c r="E734" s="18">
        <v>42.3</v>
      </c>
      <c r="F734" s="18">
        <v>41</v>
      </c>
      <c r="G734" s="18">
        <v>38.130000000000003</v>
      </c>
      <c r="H734" s="18">
        <v>37</v>
      </c>
      <c r="I734" s="18">
        <v>35</v>
      </c>
    </row>
    <row r="735" spans="1:9" x14ac:dyDescent="0.25">
      <c r="A735" s="16">
        <v>40050</v>
      </c>
      <c r="B735" s="17"/>
      <c r="C735" s="17"/>
      <c r="D735" s="17"/>
      <c r="E735" s="18">
        <v>42.3</v>
      </c>
      <c r="F735" s="18">
        <v>41</v>
      </c>
      <c r="G735" s="18">
        <v>38.130000000000003</v>
      </c>
      <c r="H735" s="18">
        <v>37</v>
      </c>
      <c r="I735" s="18">
        <v>35</v>
      </c>
    </row>
    <row r="736" spans="1:9" x14ac:dyDescent="0.25">
      <c r="A736" s="16">
        <v>40051</v>
      </c>
      <c r="B736" s="17"/>
      <c r="C736" s="17"/>
      <c r="D736" s="17"/>
      <c r="E736" s="18">
        <v>42.33</v>
      </c>
      <c r="F736" s="18">
        <v>41</v>
      </c>
      <c r="G736" s="18">
        <v>38.299999999999997</v>
      </c>
      <c r="H736" s="18">
        <v>37</v>
      </c>
      <c r="I736" s="18">
        <v>35</v>
      </c>
    </row>
    <row r="737" spans="1:9" x14ac:dyDescent="0.25">
      <c r="A737" s="16">
        <v>40052</v>
      </c>
      <c r="B737" s="17"/>
      <c r="C737" s="17"/>
      <c r="D737" s="17"/>
      <c r="E737" s="18">
        <v>42.43</v>
      </c>
      <c r="F737" s="18">
        <v>41</v>
      </c>
      <c r="G737" s="18">
        <v>38.299999999999997</v>
      </c>
      <c r="H737" s="18">
        <v>37</v>
      </c>
      <c r="I737" s="18">
        <v>35.5</v>
      </c>
    </row>
    <row r="738" spans="1:9" x14ac:dyDescent="0.25">
      <c r="A738" s="16">
        <v>40053</v>
      </c>
      <c r="B738" s="17"/>
      <c r="C738" s="17"/>
      <c r="D738" s="17"/>
      <c r="E738" s="18">
        <v>42.43</v>
      </c>
      <c r="F738" s="18">
        <v>41</v>
      </c>
      <c r="G738" s="18">
        <v>38.130000000000003</v>
      </c>
      <c r="H738" s="18">
        <v>37</v>
      </c>
      <c r="I738" s="18">
        <v>35</v>
      </c>
    </row>
    <row r="739" spans="1:9" x14ac:dyDescent="0.25">
      <c r="A739" s="16">
        <v>40056</v>
      </c>
      <c r="B739" s="17"/>
      <c r="C739" s="17"/>
      <c r="D739" s="17"/>
      <c r="E739" s="18">
        <v>42.45</v>
      </c>
      <c r="F739" s="18">
        <v>41</v>
      </c>
      <c r="G739" s="18">
        <v>38.299999999999997</v>
      </c>
      <c r="H739" s="18">
        <v>37</v>
      </c>
      <c r="I739" s="18">
        <v>36</v>
      </c>
    </row>
    <row r="740" spans="1:9" x14ac:dyDescent="0.25">
      <c r="A740" s="16">
        <v>40057</v>
      </c>
      <c r="B740" s="17"/>
      <c r="C740" s="17"/>
      <c r="D740" s="17"/>
      <c r="E740" s="18">
        <v>42.45</v>
      </c>
      <c r="F740" s="18">
        <v>41</v>
      </c>
      <c r="G740" s="18">
        <v>38.299999999999997</v>
      </c>
      <c r="H740" s="18">
        <v>37</v>
      </c>
      <c r="I740" s="18">
        <v>36</v>
      </c>
    </row>
    <row r="741" spans="1:9" x14ac:dyDescent="0.25">
      <c r="A741" s="16">
        <v>40058</v>
      </c>
      <c r="B741" s="17"/>
      <c r="C741" s="17"/>
      <c r="D741" s="17"/>
      <c r="E741" s="18">
        <v>42.45</v>
      </c>
      <c r="F741" s="18">
        <v>40.9</v>
      </c>
      <c r="G741" s="18">
        <v>38.299999999999997</v>
      </c>
      <c r="H741" s="18">
        <v>37</v>
      </c>
      <c r="I741" s="18">
        <v>36</v>
      </c>
    </row>
    <row r="742" spans="1:9" x14ac:dyDescent="0.25">
      <c r="A742" s="16">
        <v>40059</v>
      </c>
      <c r="B742" s="17"/>
      <c r="C742" s="17"/>
      <c r="D742" s="17"/>
      <c r="E742" s="18">
        <v>42.45</v>
      </c>
      <c r="F742" s="18">
        <v>40.9</v>
      </c>
      <c r="G742" s="18">
        <v>38.299999999999997</v>
      </c>
      <c r="H742" s="18">
        <v>37</v>
      </c>
      <c r="I742" s="18">
        <v>36</v>
      </c>
    </row>
    <row r="743" spans="1:9" x14ac:dyDescent="0.25">
      <c r="A743" s="16">
        <v>40060</v>
      </c>
      <c r="B743" s="17"/>
      <c r="C743" s="17"/>
      <c r="D743" s="17"/>
      <c r="E743" s="18">
        <v>42.5</v>
      </c>
      <c r="F743" s="18">
        <v>40.950000000000003</v>
      </c>
      <c r="G743" s="18">
        <v>38.1</v>
      </c>
      <c r="H743" s="18">
        <v>37.25</v>
      </c>
      <c r="I743" s="18">
        <v>35.5</v>
      </c>
    </row>
    <row r="744" spans="1:9" x14ac:dyDescent="0.25">
      <c r="A744" s="16">
        <v>40064</v>
      </c>
      <c r="B744" s="17"/>
      <c r="C744" s="17"/>
      <c r="D744" s="17"/>
      <c r="E744" s="18">
        <v>42.4</v>
      </c>
      <c r="F744" s="18">
        <v>40.9</v>
      </c>
      <c r="G744" s="18">
        <v>37.9</v>
      </c>
      <c r="H744" s="18">
        <v>36.75</v>
      </c>
      <c r="I744" s="18">
        <v>34.75</v>
      </c>
    </row>
    <row r="745" spans="1:9" x14ac:dyDescent="0.25">
      <c r="A745" s="16">
        <v>40065</v>
      </c>
      <c r="B745" s="17"/>
      <c r="C745" s="17"/>
      <c r="D745" s="17"/>
      <c r="E745" s="18">
        <v>42.5</v>
      </c>
      <c r="F745" s="18">
        <v>41</v>
      </c>
      <c r="G745" s="18">
        <v>38.299999999999997</v>
      </c>
      <c r="H745" s="18">
        <v>37</v>
      </c>
      <c r="I745" s="18">
        <v>35</v>
      </c>
    </row>
    <row r="746" spans="1:9" x14ac:dyDescent="0.25">
      <c r="A746" s="16">
        <v>40066</v>
      </c>
      <c r="B746" s="17"/>
      <c r="C746" s="17"/>
      <c r="D746" s="17"/>
      <c r="E746" s="18">
        <v>42.75</v>
      </c>
      <c r="F746" s="18">
        <v>41</v>
      </c>
      <c r="G746" s="18">
        <v>38.4</v>
      </c>
      <c r="H746" s="18">
        <v>37</v>
      </c>
      <c r="I746" s="18">
        <v>35</v>
      </c>
    </row>
    <row r="747" spans="1:9" x14ac:dyDescent="0.25">
      <c r="A747" s="16">
        <v>40067</v>
      </c>
      <c r="B747" s="17"/>
      <c r="C747" s="17"/>
      <c r="D747" s="17"/>
      <c r="E747" s="18">
        <v>42.75</v>
      </c>
      <c r="F747" s="18">
        <v>41</v>
      </c>
      <c r="G747" s="18">
        <v>38.75</v>
      </c>
      <c r="H747" s="18">
        <v>37</v>
      </c>
      <c r="I747" s="18">
        <v>35</v>
      </c>
    </row>
    <row r="748" spans="1:9" x14ac:dyDescent="0.25">
      <c r="A748" s="16">
        <v>40070</v>
      </c>
      <c r="B748" s="17"/>
      <c r="C748" s="17"/>
      <c r="D748" s="17"/>
      <c r="E748" s="18">
        <v>42.75</v>
      </c>
      <c r="F748" s="18">
        <v>41</v>
      </c>
      <c r="G748" s="18">
        <v>38.75</v>
      </c>
      <c r="H748" s="18">
        <v>37</v>
      </c>
      <c r="I748" s="18">
        <v>35</v>
      </c>
    </row>
    <row r="749" spans="1:9" x14ac:dyDescent="0.25">
      <c r="A749" s="16">
        <v>40071</v>
      </c>
      <c r="B749" s="17"/>
      <c r="C749" s="17"/>
      <c r="D749" s="17"/>
      <c r="E749" s="18">
        <v>43.05</v>
      </c>
      <c r="F749" s="18">
        <v>41</v>
      </c>
      <c r="G749" s="18">
        <v>38.75</v>
      </c>
      <c r="H749" s="18">
        <v>37</v>
      </c>
      <c r="I749" s="18">
        <v>35</v>
      </c>
    </row>
    <row r="750" spans="1:9" x14ac:dyDescent="0.25">
      <c r="A750" s="16">
        <v>40072</v>
      </c>
      <c r="B750" s="17"/>
      <c r="C750" s="17"/>
      <c r="D750" s="17"/>
      <c r="E750" s="18">
        <v>43.1</v>
      </c>
      <c r="F750" s="18">
        <v>41</v>
      </c>
      <c r="G750" s="18">
        <v>39</v>
      </c>
      <c r="H750" s="18">
        <v>37</v>
      </c>
      <c r="I750" s="18">
        <v>35.5</v>
      </c>
    </row>
    <row r="751" spans="1:9" x14ac:dyDescent="0.25">
      <c r="A751" s="16">
        <v>40073</v>
      </c>
      <c r="B751" s="17"/>
      <c r="C751" s="17"/>
      <c r="D751" s="17"/>
      <c r="E751" s="18">
        <v>43.1</v>
      </c>
      <c r="F751" s="18">
        <v>41</v>
      </c>
      <c r="G751" s="18">
        <v>39</v>
      </c>
      <c r="H751" s="18">
        <v>37</v>
      </c>
      <c r="I751" s="18">
        <v>35.5</v>
      </c>
    </row>
    <row r="752" spans="1:9" x14ac:dyDescent="0.25">
      <c r="A752" s="16">
        <v>40074</v>
      </c>
      <c r="B752" s="17"/>
      <c r="C752" s="17"/>
      <c r="D752" s="17"/>
      <c r="E752" s="18">
        <v>43.1</v>
      </c>
      <c r="F752" s="18">
        <v>41</v>
      </c>
      <c r="G752" s="18">
        <v>39</v>
      </c>
      <c r="H752" s="18">
        <v>37</v>
      </c>
      <c r="I752" s="18">
        <v>35.5</v>
      </c>
    </row>
    <row r="753" spans="1:9" x14ac:dyDescent="0.25">
      <c r="A753" s="16">
        <v>40077</v>
      </c>
      <c r="B753" s="17"/>
      <c r="C753" s="17"/>
      <c r="D753" s="17"/>
      <c r="E753" s="18">
        <v>43.25</v>
      </c>
      <c r="F753" s="18">
        <v>41</v>
      </c>
      <c r="G753" s="18">
        <v>39</v>
      </c>
      <c r="H753" s="18">
        <v>37</v>
      </c>
      <c r="I753" s="18">
        <v>35</v>
      </c>
    </row>
    <row r="754" spans="1:9" x14ac:dyDescent="0.25">
      <c r="A754" s="16">
        <v>40078</v>
      </c>
      <c r="B754" s="17"/>
      <c r="C754" s="17"/>
      <c r="D754" s="17"/>
      <c r="E754" s="18">
        <v>43.25</v>
      </c>
      <c r="F754" s="18">
        <v>41</v>
      </c>
      <c r="G754" s="18">
        <v>39</v>
      </c>
      <c r="H754" s="18">
        <v>37</v>
      </c>
      <c r="I754" s="18">
        <v>35</v>
      </c>
    </row>
    <row r="755" spans="1:9" x14ac:dyDescent="0.25">
      <c r="A755" s="16">
        <v>40079</v>
      </c>
      <c r="B755" s="17"/>
      <c r="C755" s="17"/>
      <c r="D755" s="17"/>
      <c r="E755" s="18">
        <v>43.25</v>
      </c>
      <c r="F755" s="18">
        <v>41.2</v>
      </c>
      <c r="G755" s="18">
        <v>39</v>
      </c>
      <c r="H755" s="18">
        <v>37</v>
      </c>
      <c r="I755" s="18">
        <v>35.5</v>
      </c>
    </row>
    <row r="756" spans="1:9" x14ac:dyDescent="0.25">
      <c r="A756" s="16">
        <v>40080</v>
      </c>
      <c r="B756" s="17"/>
      <c r="C756" s="17"/>
      <c r="D756" s="17"/>
      <c r="E756" s="18">
        <v>43.2</v>
      </c>
      <c r="F756" s="18">
        <v>41.2</v>
      </c>
      <c r="G756" s="18">
        <v>39</v>
      </c>
      <c r="H756" s="18">
        <v>37</v>
      </c>
      <c r="I756" s="18">
        <v>35.5</v>
      </c>
    </row>
    <row r="757" spans="1:9" x14ac:dyDescent="0.25">
      <c r="A757" s="16">
        <v>40081</v>
      </c>
      <c r="B757" s="17"/>
      <c r="C757" s="17"/>
      <c r="D757" s="17"/>
      <c r="E757" s="18">
        <v>43.25</v>
      </c>
      <c r="F757" s="18">
        <v>41.2</v>
      </c>
      <c r="G757" s="18">
        <v>39</v>
      </c>
      <c r="H757" s="18">
        <v>37.630000000000003</v>
      </c>
      <c r="I757" s="18">
        <v>36.1</v>
      </c>
    </row>
    <row r="758" spans="1:9" x14ac:dyDescent="0.25">
      <c r="A758" s="16">
        <v>40084</v>
      </c>
      <c r="B758" s="17"/>
      <c r="C758" s="17"/>
      <c r="D758" s="17"/>
      <c r="E758" s="18">
        <v>43.2</v>
      </c>
      <c r="F758" s="18">
        <v>41.2</v>
      </c>
      <c r="G758" s="18">
        <v>39</v>
      </c>
      <c r="H758" s="18">
        <v>37.630000000000003</v>
      </c>
      <c r="I758" s="18">
        <v>36.1</v>
      </c>
    </row>
    <row r="759" spans="1:9" x14ac:dyDescent="0.25">
      <c r="A759" s="16">
        <v>40085</v>
      </c>
      <c r="B759" s="17"/>
      <c r="C759" s="17"/>
      <c r="D759" s="17"/>
      <c r="E759" s="18">
        <v>43.2</v>
      </c>
      <c r="F759" s="18">
        <v>41.2</v>
      </c>
      <c r="G759" s="18">
        <v>39</v>
      </c>
      <c r="H759" s="18">
        <v>37.630000000000003</v>
      </c>
      <c r="I759" s="18">
        <v>36.1</v>
      </c>
    </row>
    <row r="760" spans="1:9" x14ac:dyDescent="0.25">
      <c r="A760" s="16">
        <v>40086</v>
      </c>
      <c r="B760" s="17"/>
      <c r="C760" s="17"/>
      <c r="D760" s="17"/>
      <c r="E760" s="18">
        <v>43.25</v>
      </c>
      <c r="F760" s="18">
        <v>41.2</v>
      </c>
      <c r="G760" s="18">
        <v>39</v>
      </c>
      <c r="H760" s="18">
        <v>37.630000000000003</v>
      </c>
      <c r="I760" s="18">
        <v>36.1</v>
      </c>
    </row>
    <row r="761" spans="1:9" x14ac:dyDescent="0.25">
      <c r="A761" s="16">
        <v>40087</v>
      </c>
      <c r="B761" s="17"/>
      <c r="C761" s="17"/>
      <c r="D761" s="17"/>
      <c r="E761" s="18">
        <v>43.3</v>
      </c>
      <c r="F761" s="18">
        <v>41.2</v>
      </c>
      <c r="G761" s="18">
        <v>39.1</v>
      </c>
      <c r="H761" s="18">
        <v>37.82</v>
      </c>
      <c r="I761" s="18">
        <v>36.200000000000003</v>
      </c>
    </row>
    <row r="762" spans="1:9" x14ac:dyDescent="0.25">
      <c r="A762" s="16">
        <v>40088</v>
      </c>
      <c r="B762" s="17"/>
      <c r="C762" s="17"/>
      <c r="D762" s="17"/>
      <c r="E762" s="18">
        <v>43.5</v>
      </c>
      <c r="F762" s="18">
        <v>41.2</v>
      </c>
      <c r="G762" s="18">
        <v>39.1</v>
      </c>
      <c r="H762" s="18">
        <v>37.82</v>
      </c>
      <c r="I762" s="18">
        <v>36.200000000000003</v>
      </c>
    </row>
    <row r="763" spans="1:9" x14ac:dyDescent="0.25">
      <c r="A763" s="16">
        <v>40091</v>
      </c>
      <c r="B763" s="17"/>
      <c r="C763" s="17"/>
      <c r="D763" s="17"/>
      <c r="E763" s="18">
        <v>43.5</v>
      </c>
      <c r="F763" s="18">
        <v>41.55</v>
      </c>
      <c r="G763" s="18">
        <v>39.25</v>
      </c>
      <c r="H763" s="18">
        <v>37.82</v>
      </c>
      <c r="I763" s="18">
        <v>36.200000000000003</v>
      </c>
    </row>
    <row r="764" spans="1:9" x14ac:dyDescent="0.25">
      <c r="A764" s="16">
        <v>40092</v>
      </c>
      <c r="B764" s="17"/>
      <c r="C764" s="17"/>
      <c r="D764" s="17"/>
      <c r="E764" s="18">
        <v>43.5</v>
      </c>
      <c r="F764" s="18">
        <v>41.5</v>
      </c>
      <c r="G764" s="18">
        <v>39.200000000000003</v>
      </c>
      <c r="H764" s="18">
        <v>37.630000000000003</v>
      </c>
      <c r="I764" s="18">
        <v>36.1</v>
      </c>
    </row>
    <row r="765" spans="1:9" x14ac:dyDescent="0.25">
      <c r="A765" s="16">
        <v>40093</v>
      </c>
      <c r="B765" s="17"/>
      <c r="C765" s="17"/>
      <c r="D765" s="17"/>
      <c r="E765" s="18">
        <v>43.5</v>
      </c>
      <c r="F765" s="18">
        <v>41.5</v>
      </c>
      <c r="G765" s="18">
        <v>39.200000000000003</v>
      </c>
      <c r="H765" s="18">
        <v>37.630000000000003</v>
      </c>
      <c r="I765" s="18">
        <v>36.1</v>
      </c>
    </row>
    <row r="766" spans="1:9" x14ac:dyDescent="0.25">
      <c r="A766" s="16">
        <v>40094</v>
      </c>
      <c r="B766" s="17"/>
      <c r="C766" s="17"/>
      <c r="D766" s="17"/>
      <c r="E766" s="18">
        <v>43.55</v>
      </c>
      <c r="F766" s="18">
        <v>41.5</v>
      </c>
      <c r="G766" s="18">
        <v>39.200000000000003</v>
      </c>
      <c r="H766" s="18">
        <v>37.630000000000003</v>
      </c>
      <c r="I766" s="18">
        <v>36.1</v>
      </c>
    </row>
    <row r="767" spans="1:9" x14ac:dyDescent="0.25">
      <c r="A767" s="16">
        <v>40095</v>
      </c>
      <c r="B767" s="17"/>
      <c r="C767" s="17"/>
      <c r="D767" s="17"/>
      <c r="E767" s="18">
        <v>43.55</v>
      </c>
      <c r="F767" s="18">
        <v>41.5</v>
      </c>
      <c r="G767" s="18">
        <v>39.1</v>
      </c>
      <c r="H767" s="18">
        <v>37.82</v>
      </c>
      <c r="I767" s="18">
        <v>36.200000000000003</v>
      </c>
    </row>
    <row r="768" spans="1:9" x14ac:dyDescent="0.25">
      <c r="A768" s="16">
        <v>40099</v>
      </c>
      <c r="B768" s="17"/>
      <c r="C768" s="17"/>
      <c r="D768" s="17"/>
      <c r="E768" s="18">
        <v>43.9</v>
      </c>
      <c r="F768" s="18">
        <v>41.2</v>
      </c>
      <c r="G768" s="18">
        <v>39.200000000000003</v>
      </c>
      <c r="H768" s="18">
        <v>38</v>
      </c>
      <c r="I768" s="18">
        <v>36.450000000000003</v>
      </c>
    </row>
    <row r="769" spans="1:9" x14ac:dyDescent="0.25">
      <c r="A769" s="16">
        <v>40100</v>
      </c>
      <c r="B769" s="17"/>
      <c r="C769" s="17"/>
      <c r="D769" s="17"/>
      <c r="E769" s="18">
        <v>43.9</v>
      </c>
      <c r="F769" s="18">
        <v>41.5</v>
      </c>
      <c r="G769" s="18">
        <v>39.200000000000003</v>
      </c>
      <c r="H769" s="18">
        <v>38</v>
      </c>
      <c r="I769" s="18">
        <v>36.450000000000003</v>
      </c>
    </row>
    <row r="770" spans="1:9" x14ac:dyDescent="0.25">
      <c r="A770" s="16">
        <v>40101</v>
      </c>
      <c r="B770" s="17"/>
      <c r="C770" s="17"/>
      <c r="D770" s="17"/>
      <c r="E770" s="18">
        <v>43.9</v>
      </c>
      <c r="F770" s="18">
        <v>41.5</v>
      </c>
      <c r="G770" s="18">
        <v>39.200000000000003</v>
      </c>
      <c r="H770" s="18">
        <v>38</v>
      </c>
      <c r="I770" s="18">
        <v>36.450000000000003</v>
      </c>
    </row>
    <row r="771" spans="1:9" x14ac:dyDescent="0.25">
      <c r="A771" s="16">
        <v>40102</v>
      </c>
      <c r="B771" s="17"/>
      <c r="C771" s="17"/>
      <c r="D771" s="17"/>
      <c r="E771" s="18">
        <v>43.9</v>
      </c>
      <c r="F771" s="18">
        <v>41.5</v>
      </c>
      <c r="G771" s="18">
        <v>39.200000000000003</v>
      </c>
      <c r="H771" s="18">
        <v>38</v>
      </c>
      <c r="I771" s="18">
        <v>36.450000000000003</v>
      </c>
    </row>
    <row r="772" spans="1:9" x14ac:dyDescent="0.25">
      <c r="A772" s="16">
        <v>40105</v>
      </c>
      <c r="B772" s="17"/>
      <c r="C772" s="17"/>
      <c r="D772" s="17"/>
      <c r="E772" s="18">
        <v>43.85</v>
      </c>
      <c r="F772" s="18">
        <v>41.35</v>
      </c>
      <c r="G772" s="18">
        <v>39.1</v>
      </c>
      <c r="H772" s="18">
        <v>38</v>
      </c>
      <c r="I772" s="18">
        <v>36.1</v>
      </c>
    </row>
    <row r="773" spans="1:9" x14ac:dyDescent="0.25">
      <c r="A773" s="16">
        <v>40106</v>
      </c>
      <c r="B773" s="17"/>
      <c r="C773" s="17"/>
      <c r="D773" s="17"/>
      <c r="E773" s="18">
        <v>43.9</v>
      </c>
      <c r="F773" s="18">
        <v>41.5</v>
      </c>
      <c r="G773" s="18">
        <v>39.1</v>
      </c>
      <c r="H773" s="18">
        <v>38</v>
      </c>
      <c r="I773" s="18">
        <v>36.1</v>
      </c>
    </row>
    <row r="774" spans="1:9" x14ac:dyDescent="0.25">
      <c r="A774" s="16">
        <v>40107</v>
      </c>
      <c r="B774" s="17"/>
      <c r="C774" s="17"/>
      <c r="D774" s="17"/>
      <c r="E774" s="18">
        <v>43.9</v>
      </c>
      <c r="F774" s="18">
        <v>41.5</v>
      </c>
      <c r="G774" s="18">
        <v>39.1</v>
      </c>
      <c r="H774" s="18">
        <v>38</v>
      </c>
      <c r="I774" s="18">
        <v>36.1</v>
      </c>
    </row>
    <row r="775" spans="1:9" x14ac:dyDescent="0.25">
      <c r="A775" s="16">
        <v>40108</v>
      </c>
      <c r="B775" s="17"/>
      <c r="C775" s="17"/>
      <c r="D775" s="17"/>
      <c r="E775" s="18">
        <v>43.9</v>
      </c>
      <c r="F775" s="18">
        <v>41.9</v>
      </c>
      <c r="G775" s="18">
        <v>39.4</v>
      </c>
      <c r="H775" s="18">
        <v>38.5</v>
      </c>
      <c r="I775" s="18">
        <v>36.200000000000003</v>
      </c>
    </row>
    <row r="776" spans="1:9" x14ac:dyDescent="0.25">
      <c r="A776" s="16">
        <v>40109</v>
      </c>
      <c r="B776" s="17"/>
      <c r="C776" s="17"/>
      <c r="D776" s="17"/>
      <c r="E776" s="18">
        <v>43.95</v>
      </c>
      <c r="F776" s="18">
        <v>41.9</v>
      </c>
      <c r="G776" s="18">
        <v>39.35</v>
      </c>
      <c r="H776" s="18">
        <v>38.25</v>
      </c>
      <c r="I776" s="18">
        <v>36.1</v>
      </c>
    </row>
    <row r="777" spans="1:9" x14ac:dyDescent="0.25">
      <c r="A777" s="16">
        <v>40112</v>
      </c>
      <c r="B777" s="17"/>
      <c r="C777" s="17"/>
      <c r="D777" s="17"/>
      <c r="E777" s="18">
        <v>44</v>
      </c>
      <c r="F777" s="18">
        <v>41.9</v>
      </c>
      <c r="G777" s="18">
        <v>39.15</v>
      </c>
      <c r="H777" s="18">
        <v>38</v>
      </c>
      <c r="I777" s="18">
        <v>35.9</v>
      </c>
    </row>
    <row r="778" spans="1:9" x14ac:dyDescent="0.25">
      <c r="A778" s="16">
        <v>40113</v>
      </c>
      <c r="B778" s="17"/>
      <c r="C778" s="17"/>
      <c r="D778" s="17"/>
      <c r="E778" s="18">
        <v>44</v>
      </c>
      <c r="F778" s="18">
        <v>41.9</v>
      </c>
      <c r="G778" s="18">
        <v>39.15</v>
      </c>
      <c r="H778" s="18">
        <v>38</v>
      </c>
      <c r="I778" s="18">
        <v>35.9</v>
      </c>
    </row>
    <row r="779" spans="1:9" x14ac:dyDescent="0.25">
      <c r="A779" s="16">
        <v>40114</v>
      </c>
      <c r="B779" s="17"/>
      <c r="C779" s="17"/>
      <c r="D779" s="17"/>
      <c r="E779" s="18">
        <v>44</v>
      </c>
      <c r="F779" s="18">
        <v>41.9</v>
      </c>
      <c r="G779" s="18">
        <v>39.299999999999997</v>
      </c>
      <c r="H779" s="18">
        <v>38</v>
      </c>
      <c r="I779" s="18">
        <v>36</v>
      </c>
    </row>
    <row r="780" spans="1:9" x14ac:dyDescent="0.25">
      <c r="A780" s="16">
        <v>40115</v>
      </c>
      <c r="B780" s="17"/>
      <c r="C780" s="17"/>
      <c r="D780" s="17"/>
      <c r="E780" s="18">
        <v>44</v>
      </c>
      <c r="F780" s="18">
        <v>41.9</v>
      </c>
      <c r="G780" s="18">
        <v>39.4</v>
      </c>
      <c r="H780" s="18">
        <v>38</v>
      </c>
      <c r="I780" s="18">
        <v>36</v>
      </c>
    </row>
    <row r="781" spans="1:9" x14ac:dyDescent="0.25">
      <c r="A781" s="16">
        <v>40116</v>
      </c>
      <c r="B781" s="17"/>
      <c r="C781" s="17"/>
      <c r="D781" s="17"/>
      <c r="E781" s="18">
        <v>44</v>
      </c>
      <c r="F781" s="18">
        <v>42</v>
      </c>
      <c r="G781" s="18">
        <v>39.4</v>
      </c>
      <c r="H781" s="18">
        <v>38</v>
      </c>
      <c r="I781" s="18">
        <v>36</v>
      </c>
    </row>
    <row r="782" spans="1:9" x14ac:dyDescent="0.25">
      <c r="A782" s="16">
        <v>40120</v>
      </c>
      <c r="B782" s="17"/>
      <c r="C782" s="17"/>
      <c r="D782" s="17"/>
      <c r="E782" s="18">
        <v>44</v>
      </c>
      <c r="F782" s="18">
        <v>41.95</v>
      </c>
      <c r="G782" s="18">
        <v>39.35</v>
      </c>
      <c r="H782" s="18">
        <v>38</v>
      </c>
      <c r="I782" s="18">
        <v>36</v>
      </c>
    </row>
    <row r="783" spans="1:9" x14ac:dyDescent="0.25">
      <c r="A783" s="16">
        <v>40121</v>
      </c>
      <c r="B783" s="17"/>
      <c r="C783" s="17"/>
      <c r="D783" s="17"/>
      <c r="E783" s="18">
        <v>44</v>
      </c>
      <c r="F783" s="18">
        <v>42</v>
      </c>
      <c r="G783" s="18">
        <v>39.35</v>
      </c>
      <c r="H783" s="18">
        <v>38</v>
      </c>
      <c r="I783" s="18">
        <v>36</v>
      </c>
    </row>
    <row r="784" spans="1:9" x14ac:dyDescent="0.25">
      <c r="A784" s="16">
        <v>40122</v>
      </c>
      <c r="B784" s="17"/>
      <c r="C784" s="17"/>
      <c r="D784" s="17"/>
      <c r="E784" s="18">
        <v>44</v>
      </c>
      <c r="F784" s="18">
        <v>42</v>
      </c>
      <c r="G784" s="18">
        <v>39.450000000000003</v>
      </c>
      <c r="H784" s="18">
        <v>38.25</v>
      </c>
      <c r="I784" s="18">
        <v>36.1</v>
      </c>
    </row>
    <row r="785" spans="1:9" x14ac:dyDescent="0.25">
      <c r="A785" s="16">
        <v>40123</v>
      </c>
      <c r="B785" s="17"/>
      <c r="C785" s="17"/>
      <c r="D785" s="17"/>
      <c r="E785" s="18">
        <v>44</v>
      </c>
      <c r="F785" s="18">
        <v>42</v>
      </c>
      <c r="G785" s="18">
        <v>39.450000000000003</v>
      </c>
      <c r="H785" s="18">
        <v>38.25</v>
      </c>
      <c r="I785" s="18">
        <v>36.1</v>
      </c>
    </row>
    <row r="786" spans="1:9" x14ac:dyDescent="0.25">
      <c r="A786" s="16">
        <v>40126</v>
      </c>
      <c r="B786" s="17"/>
      <c r="C786" s="17"/>
      <c r="D786" s="17"/>
      <c r="E786" s="18">
        <v>44</v>
      </c>
      <c r="F786" s="18">
        <v>42</v>
      </c>
      <c r="G786" s="18">
        <v>39.5</v>
      </c>
      <c r="H786" s="18">
        <v>38.5</v>
      </c>
      <c r="I786" s="18">
        <v>36.200000000000003</v>
      </c>
    </row>
    <row r="787" spans="1:9" x14ac:dyDescent="0.25">
      <c r="A787" s="16">
        <v>40127</v>
      </c>
      <c r="B787" s="17"/>
      <c r="C787" s="17"/>
      <c r="D787" s="17"/>
      <c r="E787" s="18">
        <v>44</v>
      </c>
      <c r="F787" s="18">
        <v>42</v>
      </c>
      <c r="G787" s="18">
        <v>39.450000000000003</v>
      </c>
      <c r="H787" s="18">
        <v>38.25</v>
      </c>
      <c r="I787" s="18">
        <v>36.1</v>
      </c>
    </row>
    <row r="788" spans="1:9" x14ac:dyDescent="0.25">
      <c r="A788" s="16">
        <v>40128</v>
      </c>
      <c r="B788" s="17"/>
      <c r="C788" s="17"/>
      <c r="D788" s="17"/>
      <c r="E788" s="18">
        <v>44</v>
      </c>
      <c r="F788" s="18">
        <v>42</v>
      </c>
      <c r="G788" s="18">
        <v>39.450000000000003</v>
      </c>
      <c r="H788" s="18">
        <v>38.25</v>
      </c>
      <c r="I788" s="18">
        <v>36.1</v>
      </c>
    </row>
    <row r="789" spans="1:9" x14ac:dyDescent="0.25">
      <c r="A789" s="16">
        <v>40129</v>
      </c>
      <c r="B789" s="17"/>
      <c r="C789" s="17"/>
      <c r="D789" s="17"/>
      <c r="E789" s="18">
        <v>44.05</v>
      </c>
      <c r="F789" s="18">
        <v>42.1</v>
      </c>
      <c r="G789" s="18">
        <v>39.450000000000003</v>
      </c>
      <c r="H789" s="18">
        <v>38.65</v>
      </c>
      <c r="I789" s="18">
        <v>36.35</v>
      </c>
    </row>
    <row r="790" spans="1:9" x14ac:dyDescent="0.25">
      <c r="A790" s="16">
        <v>40130</v>
      </c>
      <c r="B790" s="17"/>
      <c r="C790" s="17"/>
      <c r="D790" s="17"/>
      <c r="E790" s="18">
        <v>44</v>
      </c>
      <c r="F790" s="18">
        <v>42.2</v>
      </c>
      <c r="G790" s="18">
        <v>39.450000000000003</v>
      </c>
      <c r="H790" s="18">
        <v>38.5</v>
      </c>
      <c r="I790" s="18">
        <v>36.35</v>
      </c>
    </row>
    <row r="791" spans="1:9" x14ac:dyDescent="0.25">
      <c r="A791" s="16">
        <v>40133</v>
      </c>
      <c r="B791" s="17"/>
      <c r="C791" s="17"/>
      <c r="D791" s="17"/>
      <c r="E791" s="18">
        <v>44</v>
      </c>
      <c r="F791" s="18">
        <v>42.2</v>
      </c>
      <c r="G791" s="18">
        <v>39.450000000000003</v>
      </c>
      <c r="H791" s="18">
        <v>38.5</v>
      </c>
      <c r="I791" s="18">
        <v>36.35</v>
      </c>
    </row>
    <row r="792" spans="1:9" x14ac:dyDescent="0.25">
      <c r="A792" s="16">
        <v>40134</v>
      </c>
      <c r="B792" s="17"/>
      <c r="C792" s="17"/>
      <c r="D792" s="17"/>
      <c r="E792" s="18">
        <v>44</v>
      </c>
      <c r="F792" s="18">
        <v>42</v>
      </c>
      <c r="G792" s="18">
        <v>39.4</v>
      </c>
      <c r="H792" s="18">
        <v>38.299999999999997</v>
      </c>
      <c r="I792" s="18">
        <v>36.85</v>
      </c>
    </row>
    <row r="793" spans="1:9" x14ac:dyDescent="0.25">
      <c r="A793" s="16">
        <v>40135</v>
      </c>
      <c r="B793" s="17"/>
      <c r="C793" s="17"/>
      <c r="D793" s="17"/>
      <c r="E793" s="18">
        <v>44</v>
      </c>
      <c r="F793" s="18">
        <v>42.1</v>
      </c>
      <c r="G793" s="18">
        <v>39.5</v>
      </c>
      <c r="H793" s="18">
        <v>38.549999999999997</v>
      </c>
      <c r="I793" s="18">
        <v>37</v>
      </c>
    </row>
    <row r="794" spans="1:9" x14ac:dyDescent="0.25">
      <c r="A794" s="16">
        <v>40136</v>
      </c>
      <c r="B794" s="17"/>
      <c r="C794" s="17"/>
      <c r="D794" s="17"/>
      <c r="E794" s="18">
        <v>44</v>
      </c>
      <c r="F794" s="18">
        <v>42.1</v>
      </c>
      <c r="G794" s="18">
        <v>39.5</v>
      </c>
      <c r="H794" s="18">
        <v>38.549999999999997</v>
      </c>
      <c r="I794" s="18">
        <v>37</v>
      </c>
    </row>
    <row r="795" spans="1:9" x14ac:dyDescent="0.25">
      <c r="A795" s="16">
        <v>40137</v>
      </c>
      <c r="B795" s="17"/>
      <c r="C795" s="17"/>
      <c r="D795" s="17"/>
      <c r="E795" s="18">
        <v>44</v>
      </c>
      <c r="F795" s="18">
        <v>42.1</v>
      </c>
      <c r="G795" s="18">
        <v>39.5</v>
      </c>
      <c r="H795" s="18">
        <v>38.549999999999997</v>
      </c>
      <c r="I795" s="18">
        <v>37</v>
      </c>
    </row>
    <row r="796" spans="1:9" x14ac:dyDescent="0.25">
      <c r="A796" s="16">
        <v>40140</v>
      </c>
      <c r="B796" s="17"/>
      <c r="C796" s="17"/>
      <c r="D796" s="17"/>
      <c r="E796" s="18">
        <v>44</v>
      </c>
      <c r="F796" s="18">
        <v>42.25</v>
      </c>
      <c r="G796" s="18">
        <v>39.5</v>
      </c>
      <c r="H796" s="18">
        <v>38.549999999999997</v>
      </c>
      <c r="I796" s="18">
        <v>36.85</v>
      </c>
    </row>
    <row r="797" spans="1:9" x14ac:dyDescent="0.25">
      <c r="A797" s="16">
        <v>40141</v>
      </c>
      <c r="B797" s="17"/>
      <c r="C797" s="17"/>
      <c r="D797" s="17"/>
      <c r="E797" s="18">
        <v>44</v>
      </c>
      <c r="F797" s="18">
        <v>42.3</v>
      </c>
      <c r="G797" s="18">
        <v>39.75</v>
      </c>
      <c r="H797" s="18">
        <v>38.799999999999997</v>
      </c>
      <c r="I797" s="18">
        <v>37</v>
      </c>
    </row>
    <row r="798" spans="1:9" x14ac:dyDescent="0.25">
      <c r="A798" s="16">
        <v>40142</v>
      </c>
      <c r="B798" s="17"/>
      <c r="C798" s="17"/>
      <c r="D798" s="17"/>
      <c r="E798" s="18">
        <v>44</v>
      </c>
      <c r="F798" s="18">
        <v>42.3</v>
      </c>
      <c r="G798" s="18">
        <v>40</v>
      </c>
      <c r="H798" s="18">
        <v>38.799999999999997</v>
      </c>
      <c r="I798" s="18">
        <v>37</v>
      </c>
    </row>
    <row r="799" spans="1:9" x14ac:dyDescent="0.25">
      <c r="A799" s="16">
        <v>40143</v>
      </c>
      <c r="B799" s="17"/>
      <c r="C799" s="17"/>
      <c r="D799" s="17"/>
      <c r="E799" s="18">
        <v>44.05</v>
      </c>
      <c r="F799" s="18">
        <v>42.35</v>
      </c>
      <c r="G799" s="18">
        <v>40.1</v>
      </c>
      <c r="H799" s="18">
        <v>38.83</v>
      </c>
      <c r="I799" s="18">
        <v>37</v>
      </c>
    </row>
    <row r="800" spans="1:9" x14ac:dyDescent="0.25">
      <c r="A800" s="16">
        <v>40144</v>
      </c>
      <c r="B800" s="17"/>
      <c r="C800" s="17"/>
      <c r="D800" s="17"/>
      <c r="E800" s="18">
        <v>44.05</v>
      </c>
      <c r="F800" s="18">
        <v>42.35</v>
      </c>
      <c r="G800" s="18">
        <v>40.1</v>
      </c>
      <c r="H800" s="18">
        <v>38.83</v>
      </c>
      <c r="I800" s="18">
        <v>37</v>
      </c>
    </row>
    <row r="801" spans="1:9" x14ac:dyDescent="0.25">
      <c r="A801" s="16">
        <v>40147</v>
      </c>
      <c r="B801" s="17"/>
      <c r="C801" s="17"/>
      <c r="D801" s="17"/>
      <c r="E801" s="18">
        <v>44.15</v>
      </c>
      <c r="F801" s="18">
        <v>42.45</v>
      </c>
      <c r="G801" s="18">
        <v>40.200000000000003</v>
      </c>
      <c r="H801" s="18">
        <v>38.85</v>
      </c>
      <c r="I801" s="18">
        <v>37</v>
      </c>
    </row>
    <row r="802" spans="1:9" x14ac:dyDescent="0.25">
      <c r="A802" s="16">
        <v>40148</v>
      </c>
      <c r="B802" s="17"/>
      <c r="C802" s="17"/>
      <c r="D802" s="17"/>
      <c r="E802" s="18">
        <v>44.23</v>
      </c>
      <c r="F802" s="18">
        <v>42.45</v>
      </c>
      <c r="G802" s="18">
        <v>40.200000000000003</v>
      </c>
      <c r="H802" s="18">
        <v>38.85</v>
      </c>
      <c r="I802" s="18">
        <v>37</v>
      </c>
    </row>
    <row r="803" spans="1:9" x14ac:dyDescent="0.25">
      <c r="A803" s="16">
        <v>40149</v>
      </c>
      <c r="B803" s="17"/>
      <c r="C803" s="17"/>
      <c r="D803" s="17"/>
      <c r="E803" s="18">
        <v>44.23</v>
      </c>
      <c r="F803" s="18">
        <v>42.4</v>
      </c>
      <c r="G803" s="18">
        <v>40.35</v>
      </c>
      <c r="H803" s="18">
        <v>38.93</v>
      </c>
      <c r="I803" s="18">
        <v>37</v>
      </c>
    </row>
    <row r="804" spans="1:9" x14ac:dyDescent="0.25">
      <c r="A804" s="16">
        <v>40150</v>
      </c>
      <c r="B804" s="17"/>
      <c r="C804" s="17"/>
      <c r="D804" s="17"/>
      <c r="E804" s="18">
        <v>44.23</v>
      </c>
      <c r="F804" s="18">
        <v>42.4</v>
      </c>
      <c r="G804" s="18">
        <v>40.35</v>
      </c>
      <c r="H804" s="18">
        <v>38.93</v>
      </c>
      <c r="I804" s="18">
        <v>37</v>
      </c>
    </row>
    <row r="805" spans="1:9" x14ac:dyDescent="0.25">
      <c r="A805" s="16">
        <v>40151</v>
      </c>
      <c r="B805" s="17"/>
      <c r="C805" s="17"/>
      <c r="D805" s="17"/>
      <c r="E805" s="18">
        <v>44.3</v>
      </c>
      <c r="F805" s="18">
        <v>42.5</v>
      </c>
      <c r="G805" s="18">
        <v>41</v>
      </c>
      <c r="H805" s="18">
        <v>39</v>
      </c>
      <c r="I805" s="18">
        <v>37</v>
      </c>
    </row>
    <row r="806" spans="1:9" x14ac:dyDescent="0.25">
      <c r="A806" s="16">
        <v>40154</v>
      </c>
      <c r="B806" s="17"/>
      <c r="C806" s="17"/>
      <c r="D806" s="17"/>
      <c r="E806" s="18">
        <v>44.25</v>
      </c>
      <c r="F806" s="18">
        <v>42.6</v>
      </c>
      <c r="G806" s="18">
        <v>41.05</v>
      </c>
      <c r="H806" s="18">
        <v>39</v>
      </c>
      <c r="I806" s="18">
        <v>37.049999999999997</v>
      </c>
    </row>
    <row r="807" spans="1:9" x14ac:dyDescent="0.25">
      <c r="A807" s="16">
        <v>40155</v>
      </c>
      <c r="B807" s="17"/>
      <c r="C807" s="17"/>
      <c r="D807" s="17"/>
      <c r="E807" s="18">
        <v>44.25</v>
      </c>
      <c r="F807" s="18">
        <v>42.6</v>
      </c>
      <c r="G807" s="18">
        <v>41.05</v>
      </c>
      <c r="H807" s="18">
        <v>39</v>
      </c>
      <c r="I807" s="18">
        <v>37.049999999999997</v>
      </c>
    </row>
    <row r="808" spans="1:9" x14ac:dyDescent="0.25">
      <c r="A808" s="16">
        <v>40156</v>
      </c>
      <c r="B808" s="17"/>
      <c r="C808" s="17"/>
      <c r="D808" s="17"/>
      <c r="E808" s="18">
        <v>44.3</v>
      </c>
      <c r="F808" s="18">
        <v>42.6</v>
      </c>
      <c r="G808" s="18">
        <v>41.05</v>
      </c>
      <c r="H808" s="18">
        <v>39</v>
      </c>
      <c r="I808" s="18">
        <v>37.049999999999997</v>
      </c>
    </row>
    <row r="809" spans="1:9" x14ac:dyDescent="0.25">
      <c r="A809" s="16">
        <v>40157</v>
      </c>
      <c r="B809" s="17"/>
      <c r="C809" s="17"/>
      <c r="D809" s="17"/>
      <c r="E809" s="18">
        <v>44.4</v>
      </c>
      <c r="F809" s="18">
        <v>42.7</v>
      </c>
      <c r="G809" s="18">
        <v>41</v>
      </c>
      <c r="H809" s="18">
        <v>39</v>
      </c>
      <c r="I809" s="18">
        <v>37</v>
      </c>
    </row>
    <row r="810" spans="1:9" x14ac:dyDescent="0.25">
      <c r="A810" s="16">
        <v>40158</v>
      </c>
      <c r="B810" s="17"/>
      <c r="C810" s="17"/>
      <c r="D810" s="17"/>
      <c r="E810" s="18">
        <v>44.5</v>
      </c>
      <c r="F810" s="18">
        <v>42.5</v>
      </c>
      <c r="G810" s="18">
        <v>41.05</v>
      </c>
      <c r="H810" s="18">
        <v>39</v>
      </c>
      <c r="I810" s="18">
        <v>37.049999999999997</v>
      </c>
    </row>
    <row r="811" spans="1:9" x14ac:dyDescent="0.25">
      <c r="A811" s="16">
        <v>40161</v>
      </c>
      <c r="B811" s="17"/>
      <c r="C811" s="17"/>
      <c r="D811" s="17"/>
      <c r="E811" s="18">
        <v>44.7</v>
      </c>
      <c r="F811" s="18">
        <v>42.4</v>
      </c>
      <c r="G811" s="18">
        <v>41</v>
      </c>
      <c r="H811" s="18">
        <v>39</v>
      </c>
      <c r="I811" s="18">
        <v>37</v>
      </c>
    </row>
    <row r="812" spans="1:9" x14ac:dyDescent="0.25">
      <c r="A812" s="16">
        <v>40162</v>
      </c>
      <c r="B812" s="17"/>
      <c r="C812" s="17"/>
      <c r="D812" s="17"/>
      <c r="E812" s="18">
        <v>44.7</v>
      </c>
      <c r="F812" s="18">
        <v>42.4</v>
      </c>
      <c r="G812" s="18">
        <v>41</v>
      </c>
      <c r="H812" s="18">
        <v>39</v>
      </c>
      <c r="I812" s="18">
        <v>37</v>
      </c>
    </row>
    <row r="813" spans="1:9" x14ac:dyDescent="0.25">
      <c r="A813" s="16">
        <v>40163</v>
      </c>
      <c r="B813" s="17"/>
      <c r="C813" s="17"/>
      <c r="D813" s="17"/>
      <c r="E813" s="18">
        <v>44.7</v>
      </c>
      <c r="F813" s="18">
        <v>42.4</v>
      </c>
      <c r="G813" s="18">
        <v>41</v>
      </c>
      <c r="H813" s="18">
        <v>39</v>
      </c>
      <c r="I813" s="18">
        <v>37</v>
      </c>
    </row>
    <row r="814" spans="1:9" x14ac:dyDescent="0.25">
      <c r="A814" s="16">
        <v>40164</v>
      </c>
      <c r="B814" s="17"/>
      <c r="C814" s="17"/>
      <c r="D814" s="17"/>
      <c r="E814" s="18">
        <v>44.7</v>
      </c>
      <c r="F814" s="18">
        <v>42.4</v>
      </c>
      <c r="G814" s="18">
        <v>41</v>
      </c>
      <c r="H814" s="18">
        <v>39</v>
      </c>
      <c r="I814" s="18">
        <v>37</v>
      </c>
    </row>
    <row r="815" spans="1:9" x14ac:dyDescent="0.25">
      <c r="A815" s="16">
        <v>40165</v>
      </c>
      <c r="B815" s="17"/>
      <c r="C815" s="17"/>
      <c r="D815" s="17"/>
      <c r="E815" s="18">
        <v>44.8</v>
      </c>
      <c r="F815" s="18">
        <v>42.9</v>
      </c>
      <c r="G815" s="18">
        <v>41</v>
      </c>
      <c r="H815" s="18">
        <v>39</v>
      </c>
      <c r="I815" s="18">
        <v>37</v>
      </c>
    </row>
    <row r="816" spans="1:9" x14ac:dyDescent="0.25">
      <c r="A816" s="16">
        <v>40168</v>
      </c>
      <c r="B816" s="17"/>
      <c r="C816" s="17"/>
      <c r="D816" s="17"/>
      <c r="E816" s="18">
        <v>44.8</v>
      </c>
      <c r="F816" s="18">
        <v>42.85</v>
      </c>
      <c r="G816" s="18">
        <v>41</v>
      </c>
      <c r="H816" s="18">
        <v>39</v>
      </c>
      <c r="I816" s="18">
        <v>37</v>
      </c>
    </row>
    <row r="817" spans="1:9" x14ac:dyDescent="0.25">
      <c r="A817" s="16">
        <v>40169</v>
      </c>
      <c r="B817" s="17"/>
      <c r="C817" s="17"/>
      <c r="D817" s="17"/>
      <c r="E817" s="18">
        <v>44.8</v>
      </c>
      <c r="F817" s="18">
        <v>42.9</v>
      </c>
      <c r="G817" s="18">
        <v>41.05</v>
      </c>
      <c r="H817" s="18">
        <v>39</v>
      </c>
      <c r="I817" s="18">
        <v>37</v>
      </c>
    </row>
    <row r="818" spans="1:9" x14ac:dyDescent="0.25">
      <c r="A818" s="16">
        <v>40170</v>
      </c>
      <c r="B818" s="17"/>
      <c r="C818" s="17"/>
      <c r="D818" s="17"/>
      <c r="E818" s="18">
        <v>44.8</v>
      </c>
      <c r="F818" s="18">
        <v>42.9</v>
      </c>
      <c r="G818" s="18">
        <v>41.05</v>
      </c>
      <c r="H818" s="18">
        <v>39</v>
      </c>
      <c r="I818" s="18">
        <v>37</v>
      </c>
    </row>
    <row r="819" spans="1:9" x14ac:dyDescent="0.25">
      <c r="A819" s="16">
        <v>40171</v>
      </c>
      <c r="B819" s="17"/>
      <c r="C819" s="17"/>
      <c r="D819" s="17"/>
      <c r="E819" s="18">
        <v>44.8</v>
      </c>
      <c r="F819" s="18">
        <v>43</v>
      </c>
      <c r="G819" s="18">
        <v>41.3</v>
      </c>
      <c r="H819" s="18">
        <v>39</v>
      </c>
      <c r="I819" s="18">
        <v>37</v>
      </c>
    </row>
    <row r="820" spans="1:9" x14ac:dyDescent="0.25">
      <c r="A820" s="16">
        <v>40175</v>
      </c>
      <c r="B820" s="17"/>
      <c r="C820" s="17"/>
      <c r="D820" s="17"/>
      <c r="E820" s="18">
        <v>44.75</v>
      </c>
      <c r="F820" s="18">
        <v>42.9</v>
      </c>
      <c r="G820" s="18">
        <v>41.1</v>
      </c>
      <c r="H820" s="18">
        <v>39</v>
      </c>
      <c r="I820" s="18">
        <v>37</v>
      </c>
    </row>
    <row r="821" spans="1:9" x14ac:dyDescent="0.25">
      <c r="A821" s="16">
        <v>40176</v>
      </c>
      <c r="B821" s="17"/>
      <c r="C821" s="17"/>
      <c r="D821" s="17"/>
      <c r="E821" s="18">
        <v>44.8</v>
      </c>
      <c r="F821" s="18">
        <v>42.95</v>
      </c>
      <c r="G821" s="18">
        <v>41.1</v>
      </c>
      <c r="H821" s="18">
        <v>39</v>
      </c>
      <c r="I821" s="18">
        <v>37</v>
      </c>
    </row>
    <row r="822" spans="1:9" x14ac:dyDescent="0.25">
      <c r="A822" s="16">
        <v>40177</v>
      </c>
      <c r="B822" s="17"/>
      <c r="C822" s="17"/>
      <c r="D822" s="17"/>
      <c r="E822" s="18">
        <v>44.55</v>
      </c>
      <c r="F822" s="18">
        <v>42.8</v>
      </c>
      <c r="G822" s="18">
        <v>41.05</v>
      </c>
      <c r="H822" s="18">
        <v>39</v>
      </c>
      <c r="I822" s="18">
        <v>37</v>
      </c>
    </row>
    <row r="823" spans="1:9" x14ac:dyDescent="0.25">
      <c r="A823" s="16">
        <v>40178</v>
      </c>
      <c r="B823" s="17"/>
      <c r="C823" s="17"/>
      <c r="D823" s="17"/>
      <c r="E823" s="18">
        <v>44.25</v>
      </c>
      <c r="F823" s="18">
        <v>42.5</v>
      </c>
      <c r="G823" s="18">
        <v>41</v>
      </c>
      <c r="H823" s="18">
        <v>39</v>
      </c>
      <c r="I823" s="18">
        <v>37</v>
      </c>
    </row>
    <row r="824" spans="1:9" x14ac:dyDescent="0.25">
      <c r="A824" s="16">
        <v>40182</v>
      </c>
      <c r="B824" s="17"/>
      <c r="C824" s="17"/>
      <c r="D824" s="17"/>
      <c r="E824" s="18">
        <v>44.1</v>
      </c>
      <c r="F824" s="18">
        <v>42.5</v>
      </c>
      <c r="G824" s="18">
        <v>41</v>
      </c>
      <c r="H824" s="18">
        <v>39</v>
      </c>
      <c r="I824" s="18">
        <v>37</v>
      </c>
    </row>
    <row r="825" spans="1:9" x14ac:dyDescent="0.25">
      <c r="A825" s="16">
        <v>40183</v>
      </c>
      <c r="B825" s="17"/>
      <c r="C825" s="17"/>
      <c r="D825" s="17"/>
      <c r="E825" s="18">
        <v>44.25</v>
      </c>
      <c r="F825" s="18">
        <v>42.5</v>
      </c>
      <c r="G825" s="18">
        <v>41</v>
      </c>
      <c r="H825" s="18">
        <v>39</v>
      </c>
      <c r="I825" s="18">
        <v>37</v>
      </c>
    </row>
    <row r="826" spans="1:9" x14ac:dyDescent="0.25">
      <c r="A826" s="16">
        <v>40184</v>
      </c>
      <c r="B826" s="17"/>
      <c r="C826" s="17"/>
      <c r="D826" s="17"/>
      <c r="E826" s="18">
        <v>44.4</v>
      </c>
      <c r="F826" s="18">
        <v>42.65</v>
      </c>
      <c r="G826" s="18">
        <v>41</v>
      </c>
      <c r="H826" s="18">
        <v>39</v>
      </c>
      <c r="I826" s="18">
        <v>37</v>
      </c>
    </row>
    <row r="827" spans="1:9" x14ac:dyDescent="0.25">
      <c r="A827" s="16">
        <v>40185</v>
      </c>
      <c r="B827" s="17"/>
      <c r="C827" s="17"/>
      <c r="D827" s="17"/>
      <c r="E827" s="18">
        <v>44.4</v>
      </c>
      <c r="F827" s="18">
        <v>42.65</v>
      </c>
      <c r="G827" s="18">
        <v>41</v>
      </c>
      <c r="H827" s="18">
        <v>39</v>
      </c>
      <c r="I827" s="18">
        <v>37</v>
      </c>
    </row>
    <row r="828" spans="1:9" x14ac:dyDescent="0.25">
      <c r="A828" s="16">
        <v>40186</v>
      </c>
      <c r="B828" s="17"/>
      <c r="C828" s="17"/>
      <c r="D828" s="17"/>
      <c r="E828" s="18">
        <v>44.4</v>
      </c>
      <c r="F828" s="18">
        <v>42.85</v>
      </c>
      <c r="G828" s="18">
        <v>41</v>
      </c>
      <c r="H828" s="18">
        <v>39</v>
      </c>
      <c r="I828" s="18">
        <v>37</v>
      </c>
    </row>
    <row r="829" spans="1:9" x14ac:dyDescent="0.25">
      <c r="A829" s="16">
        <v>40189</v>
      </c>
      <c r="B829" s="17"/>
      <c r="C829" s="17"/>
      <c r="D829" s="17"/>
      <c r="E829" s="18">
        <v>44.4</v>
      </c>
      <c r="F829" s="18">
        <v>43</v>
      </c>
      <c r="G829" s="18">
        <v>41</v>
      </c>
      <c r="H829" s="18">
        <v>39</v>
      </c>
      <c r="I829" s="18">
        <v>37.049999999999997</v>
      </c>
    </row>
    <row r="830" spans="1:9" x14ac:dyDescent="0.25">
      <c r="A830" s="16">
        <v>40190</v>
      </c>
      <c r="B830" s="17"/>
      <c r="C830" s="17"/>
      <c r="D830" s="17"/>
      <c r="E830" s="18">
        <v>44.1</v>
      </c>
      <c r="F830" s="18">
        <v>42.95</v>
      </c>
      <c r="G830" s="18">
        <v>40.85</v>
      </c>
      <c r="H830" s="18">
        <v>39</v>
      </c>
      <c r="I830" s="18">
        <v>37.049999999999997</v>
      </c>
    </row>
    <row r="831" spans="1:9" x14ac:dyDescent="0.25">
      <c r="A831" s="16">
        <v>40191</v>
      </c>
      <c r="B831" s="17"/>
      <c r="C831" s="17"/>
      <c r="D831" s="17"/>
      <c r="E831" s="18">
        <v>44.1</v>
      </c>
      <c r="F831" s="18">
        <v>42.95</v>
      </c>
      <c r="G831" s="18">
        <v>40.85</v>
      </c>
      <c r="H831" s="18">
        <v>39</v>
      </c>
      <c r="I831" s="18">
        <v>37.049999999999997</v>
      </c>
    </row>
    <row r="832" spans="1:9" x14ac:dyDescent="0.25">
      <c r="A832" s="16">
        <v>40192</v>
      </c>
      <c r="B832" s="17"/>
      <c r="C832" s="17"/>
      <c r="D832" s="17"/>
      <c r="E832" s="18">
        <v>44.1</v>
      </c>
      <c r="F832" s="18">
        <v>42.95</v>
      </c>
      <c r="G832" s="18">
        <v>40.85</v>
      </c>
      <c r="H832" s="18">
        <v>39</v>
      </c>
      <c r="I832" s="18">
        <v>37.049999999999997</v>
      </c>
    </row>
    <row r="833" spans="1:10" x14ac:dyDescent="0.25">
      <c r="A833" s="16">
        <v>40193</v>
      </c>
      <c r="B833" s="17"/>
      <c r="C833" s="17"/>
      <c r="D833" s="17"/>
      <c r="E833" s="18">
        <v>44.1</v>
      </c>
      <c r="F833" s="18">
        <v>42.95</v>
      </c>
      <c r="G833" s="18">
        <v>40.85</v>
      </c>
      <c r="H833" s="18">
        <v>39</v>
      </c>
      <c r="I833" s="18">
        <v>37.049999999999997</v>
      </c>
      <c r="J833" s="17"/>
    </row>
    <row r="834" spans="1:10" x14ac:dyDescent="0.25">
      <c r="A834" s="16">
        <v>40196</v>
      </c>
      <c r="B834" s="17"/>
      <c r="C834" s="17"/>
      <c r="D834" s="17"/>
      <c r="E834" s="18">
        <v>44</v>
      </c>
      <c r="F834" s="18">
        <v>42.5</v>
      </c>
      <c r="G834" s="18">
        <v>41</v>
      </c>
      <c r="H834" s="18">
        <v>39</v>
      </c>
      <c r="I834" s="18">
        <v>37.049999999999997</v>
      </c>
      <c r="J834" s="17"/>
    </row>
    <row r="835" spans="1:10" x14ac:dyDescent="0.25">
      <c r="A835" s="16">
        <v>40197</v>
      </c>
      <c r="B835" s="17"/>
      <c r="C835" s="17"/>
      <c r="D835" s="17"/>
      <c r="E835" s="18">
        <v>44</v>
      </c>
      <c r="F835" s="18">
        <v>42.5</v>
      </c>
      <c r="G835" s="18">
        <v>41</v>
      </c>
      <c r="H835" s="18">
        <v>39</v>
      </c>
      <c r="I835" s="18">
        <v>37.049999999999997</v>
      </c>
      <c r="J835" s="17"/>
    </row>
    <row r="836" spans="1:10" x14ac:dyDescent="0.25">
      <c r="A836" s="16">
        <v>40198</v>
      </c>
      <c r="B836" s="17"/>
      <c r="C836" s="17"/>
      <c r="D836" s="17"/>
      <c r="E836" s="18">
        <v>44</v>
      </c>
      <c r="F836" s="18">
        <v>42.4</v>
      </c>
      <c r="G836" s="18">
        <v>41</v>
      </c>
      <c r="H836" s="18">
        <v>39</v>
      </c>
      <c r="I836" s="18">
        <v>37.049999999999997</v>
      </c>
      <c r="J836" s="17"/>
    </row>
    <row r="837" spans="1:10" x14ac:dyDescent="0.25">
      <c r="A837" s="16">
        <v>40199</v>
      </c>
      <c r="B837" s="17"/>
      <c r="C837" s="17"/>
      <c r="D837" s="17"/>
      <c r="E837" s="18">
        <v>44</v>
      </c>
      <c r="F837" s="18">
        <v>42.4</v>
      </c>
      <c r="G837" s="18">
        <v>41</v>
      </c>
      <c r="H837" s="18">
        <v>39</v>
      </c>
      <c r="I837" s="18">
        <v>37.049999999999997</v>
      </c>
      <c r="J837" s="17"/>
    </row>
    <row r="838" spans="1:10" x14ac:dyDescent="0.25">
      <c r="A838" s="16">
        <v>40200</v>
      </c>
      <c r="B838" s="17"/>
      <c r="C838" s="17"/>
      <c r="D838" s="17"/>
      <c r="E838" s="18">
        <v>43.7</v>
      </c>
      <c r="F838" s="18">
        <v>42.3</v>
      </c>
      <c r="G838" s="18">
        <v>40.85</v>
      </c>
      <c r="H838" s="18">
        <v>39</v>
      </c>
      <c r="I838" s="18">
        <v>37.1</v>
      </c>
      <c r="J838" s="17"/>
    </row>
    <row r="839" spans="1:10" x14ac:dyDescent="0.25">
      <c r="A839" s="16">
        <v>40203</v>
      </c>
      <c r="B839" s="17"/>
      <c r="C839" s="17"/>
      <c r="D839" s="17"/>
      <c r="E839" s="18">
        <v>43.6</v>
      </c>
      <c r="F839" s="18">
        <v>42.2</v>
      </c>
      <c r="G839" s="18">
        <v>40.700000000000003</v>
      </c>
      <c r="H839" s="18">
        <v>39</v>
      </c>
      <c r="I839" s="18">
        <v>37.049999999999997</v>
      </c>
      <c r="J839" s="17"/>
    </row>
    <row r="840" spans="1:10" x14ac:dyDescent="0.25">
      <c r="A840" s="16">
        <v>40204</v>
      </c>
      <c r="B840" s="17"/>
      <c r="C840" s="17"/>
      <c r="D840" s="17"/>
      <c r="E840" s="18">
        <v>43.55</v>
      </c>
      <c r="F840" s="18">
        <v>42.1</v>
      </c>
      <c r="G840" s="18">
        <v>40.6</v>
      </c>
      <c r="H840" s="18">
        <v>39</v>
      </c>
      <c r="I840" s="18">
        <v>37</v>
      </c>
      <c r="J840" s="17"/>
    </row>
    <row r="841" spans="1:10" x14ac:dyDescent="0.25">
      <c r="A841" s="16">
        <v>40205</v>
      </c>
      <c r="B841" s="17"/>
      <c r="C841" s="17"/>
      <c r="D841" s="17"/>
      <c r="E841" s="18">
        <v>43.55</v>
      </c>
      <c r="F841" s="18">
        <v>42.1</v>
      </c>
      <c r="G841" s="18">
        <v>40.6</v>
      </c>
      <c r="H841" s="18">
        <v>39</v>
      </c>
      <c r="I841" s="18">
        <v>37</v>
      </c>
      <c r="J841" s="17"/>
    </row>
    <row r="842" spans="1:10" x14ac:dyDescent="0.25">
      <c r="A842" s="16">
        <v>40206</v>
      </c>
      <c r="B842" s="17"/>
      <c r="C842" s="17"/>
      <c r="D842" s="17"/>
      <c r="E842" s="17"/>
      <c r="F842" s="18">
        <v>42.1</v>
      </c>
      <c r="G842" s="18">
        <v>40.6</v>
      </c>
      <c r="H842" s="18">
        <v>39</v>
      </c>
      <c r="I842" s="18">
        <v>37</v>
      </c>
      <c r="J842" s="17"/>
    </row>
    <row r="843" spans="1:10" x14ac:dyDescent="0.25">
      <c r="A843" s="16">
        <v>40207</v>
      </c>
      <c r="B843" s="17"/>
      <c r="C843" s="17"/>
      <c r="D843" s="17"/>
      <c r="E843" s="17"/>
      <c r="F843" s="18">
        <v>42</v>
      </c>
      <c r="G843" s="18">
        <v>40.5</v>
      </c>
      <c r="H843" s="18">
        <v>39</v>
      </c>
      <c r="I843" s="18">
        <v>37</v>
      </c>
      <c r="J843" s="18">
        <v>40</v>
      </c>
    </row>
    <row r="844" spans="1:10" x14ac:dyDescent="0.25">
      <c r="A844" s="16">
        <v>40210</v>
      </c>
      <c r="B844" s="17"/>
      <c r="C844" s="17"/>
      <c r="D844" s="17"/>
      <c r="E844" s="17"/>
      <c r="F844" s="18">
        <v>41.8</v>
      </c>
      <c r="G844" s="18">
        <v>40.1</v>
      </c>
      <c r="H844" s="18">
        <v>38.9</v>
      </c>
      <c r="I844" s="18">
        <v>37</v>
      </c>
      <c r="J844" s="18">
        <v>40</v>
      </c>
    </row>
    <row r="845" spans="1:10" x14ac:dyDescent="0.25">
      <c r="A845" s="16">
        <v>40211</v>
      </c>
      <c r="B845" s="17"/>
      <c r="C845" s="17"/>
      <c r="D845" s="17"/>
      <c r="E845" s="17"/>
      <c r="F845" s="18">
        <v>41.8</v>
      </c>
      <c r="G845" s="18">
        <v>40.5</v>
      </c>
      <c r="H845" s="18">
        <v>38.9</v>
      </c>
      <c r="I845" s="18">
        <v>37</v>
      </c>
      <c r="J845" s="18">
        <v>37.5</v>
      </c>
    </row>
    <row r="846" spans="1:10" x14ac:dyDescent="0.25">
      <c r="A846" s="16">
        <v>40212</v>
      </c>
      <c r="B846" s="17"/>
      <c r="C846" s="17"/>
      <c r="D846" s="17"/>
      <c r="E846" s="17"/>
      <c r="F846" s="18">
        <v>41.85</v>
      </c>
      <c r="G846" s="18">
        <v>40.6</v>
      </c>
      <c r="H846" s="18">
        <v>39</v>
      </c>
      <c r="I846" s="18">
        <v>37</v>
      </c>
      <c r="J846" s="18">
        <v>40</v>
      </c>
    </row>
    <row r="847" spans="1:10" x14ac:dyDescent="0.25">
      <c r="A847" s="16">
        <v>40213</v>
      </c>
      <c r="B847" s="17"/>
      <c r="C847" s="17"/>
      <c r="D847" s="17"/>
      <c r="E847" s="17"/>
      <c r="F847" s="18">
        <v>41.9</v>
      </c>
      <c r="G847" s="18">
        <v>40.700000000000003</v>
      </c>
      <c r="H847" s="18">
        <v>39</v>
      </c>
      <c r="I847" s="18">
        <v>37</v>
      </c>
      <c r="J847" s="18">
        <v>39.75</v>
      </c>
    </row>
    <row r="848" spans="1:10" x14ac:dyDescent="0.25">
      <c r="A848" s="16">
        <v>40214</v>
      </c>
      <c r="B848" s="17"/>
      <c r="C848" s="17"/>
      <c r="D848" s="17"/>
      <c r="E848" s="17"/>
      <c r="F848" s="18">
        <v>41.7</v>
      </c>
      <c r="G848" s="18">
        <v>40.700000000000003</v>
      </c>
      <c r="H848" s="18">
        <v>39</v>
      </c>
      <c r="I848" s="18">
        <v>37</v>
      </c>
      <c r="J848" s="18">
        <v>39.5</v>
      </c>
    </row>
    <row r="849" spans="1:10" x14ac:dyDescent="0.25">
      <c r="A849" s="16">
        <v>40217</v>
      </c>
      <c r="B849" s="17"/>
      <c r="C849" s="17"/>
      <c r="D849" s="17"/>
      <c r="E849" s="17"/>
      <c r="F849" s="18">
        <v>41.7</v>
      </c>
      <c r="G849" s="18">
        <v>40.700000000000003</v>
      </c>
      <c r="H849" s="18">
        <v>39</v>
      </c>
      <c r="I849" s="18">
        <v>37</v>
      </c>
      <c r="J849" s="18">
        <v>39.5</v>
      </c>
    </row>
    <row r="850" spans="1:10" x14ac:dyDescent="0.25">
      <c r="A850" s="16">
        <v>40218</v>
      </c>
      <c r="B850" s="17"/>
      <c r="C850" s="17"/>
      <c r="D850" s="17"/>
      <c r="E850" s="17"/>
      <c r="F850" s="18">
        <v>41.7</v>
      </c>
      <c r="G850" s="18">
        <v>40.700000000000003</v>
      </c>
      <c r="H850" s="18">
        <v>39</v>
      </c>
      <c r="I850" s="18">
        <v>37</v>
      </c>
      <c r="J850" s="18">
        <v>39.5</v>
      </c>
    </row>
    <row r="851" spans="1:10" x14ac:dyDescent="0.25">
      <c r="A851" s="16">
        <v>40219</v>
      </c>
      <c r="B851" s="17"/>
      <c r="C851" s="17"/>
      <c r="D851" s="17"/>
      <c r="E851" s="17"/>
      <c r="F851" s="18">
        <v>41.7</v>
      </c>
      <c r="G851" s="18">
        <v>40.700000000000003</v>
      </c>
      <c r="H851" s="18">
        <v>39</v>
      </c>
      <c r="I851" s="18">
        <v>37</v>
      </c>
      <c r="J851" s="18">
        <v>39.5</v>
      </c>
    </row>
    <row r="852" spans="1:10" x14ac:dyDescent="0.25">
      <c r="A852" s="16">
        <v>40220</v>
      </c>
      <c r="B852" s="17"/>
      <c r="C852" s="17"/>
      <c r="D852" s="17"/>
      <c r="E852" s="17"/>
      <c r="F852" s="18">
        <v>41.9</v>
      </c>
      <c r="G852" s="18">
        <v>40.700000000000003</v>
      </c>
      <c r="H852" s="18">
        <v>39</v>
      </c>
      <c r="I852" s="18">
        <v>37</v>
      </c>
      <c r="J852" s="18">
        <v>37.25</v>
      </c>
    </row>
    <row r="853" spans="1:10" x14ac:dyDescent="0.25">
      <c r="A853" s="16">
        <v>40221</v>
      </c>
      <c r="B853" s="17"/>
      <c r="C853" s="17"/>
      <c r="D853" s="17"/>
      <c r="E853" s="17"/>
      <c r="F853" s="18">
        <v>41.95</v>
      </c>
      <c r="G853" s="18">
        <v>40.5</v>
      </c>
      <c r="H853" s="18">
        <v>39</v>
      </c>
      <c r="I853" s="18">
        <v>37</v>
      </c>
      <c r="J853" s="18">
        <v>36</v>
      </c>
    </row>
    <row r="854" spans="1:10" x14ac:dyDescent="0.25">
      <c r="A854" s="16">
        <v>40226</v>
      </c>
      <c r="B854" s="17"/>
      <c r="C854" s="17"/>
      <c r="D854" s="17"/>
      <c r="E854" s="17"/>
      <c r="F854" s="18">
        <v>42</v>
      </c>
      <c r="G854" s="18">
        <v>40.700000000000003</v>
      </c>
      <c r="H854" s="18">
        <v>39</v>
      </c>
      <c r="I854" s="18">
        <v>37</v>
      </c>
      <c r="J854" s="18">
        <v>36</v>
      </c>
    </row>
    <row r="855" spans="1:10" x14ac:dyDescent="0.25">
      <c r="A855" s="16">
        <v>40227</v>
      </c>
      <c r="B855" s="17"/>
      <c r="C855" s="17"/>
      <c r="D855" s="17"/>
      <c r="E855" s="17"/>
      <c r="F855" s="18">
        <v>41.8</v>
      </c>
      <c r="G855" s="18">
        <v>40.299999999999997</v>
      </c>
      <c r="H855" s="18">
        <v>39</v>
      </c>
      <c r="I855" s="18">
        <v>37</v>
      </c>
      <c r="J855" s="18">
        <v>36</v>
      </c>
    </row>
    <row r="856" spans="1:10" x14ac:dyDescent="0.25">
      <c r="A856" s="16">
        <v>40228</v>
      </c>
      <c r="B856" s="17"/>
      <c r="C856" s="17"/>
      <c r="D856" s="17"/>
      <c r="E856" s="17"/>
      <c r="F856" s="18">
        <v>41.7</v>
      </c>
      <c r="G856" s="18">
        <v>40.299999999999997</v>
      </c>
      <c r="H856" s="18">
        <v>39</v>
      </c>
      <c r="I856" s="18">
        <v>37</v>
      </c>
      <c r="J856" s="18">
        <v>35.4</v>
      </c>
    </row>
    <row r="857" spans="1:10" x14ac:dyDescent="0.25">
      <c r="A857" s="16">
        <v>40231</v>
      </c>
      <c r="B857" s="17"/>
      <c r="C857" s="17"/>
      <c r="D857" s="17"/>
      <c r="E857" s="17"/>
      <c r="F857" s="18">
        <v>41.7</v>
      </c>
      <c r="G857" s="18">
        <v>40.25</v>
      </c>
      <c r="H857" s="18">
        <v>39</v>
      </c>
      <c r="I857" s="18">
        <v>37</v>
      </c>
      <c r="J857" s="18">
        <v>35.6</v>
      </c>
    </row>
    <row r="858" spans="1:10" x14ac:dyDescent="0.25">
      <c r="A858" s="16">
        <v>40232</v>
      </c>
      <c r="B858" s="17"/>
      <c r="C858" s="17"/>
      <c r="D858" s="17"/>
      <c r="E858" s="17"/>
      <c r="F858" s="18">
        <v>41.7</v>
      </c>
      <c r="G858" s="18">
        <v>40.200000000000003</v>
      </c>
      <c r="H858" s="18">
        <v>39</v>
      </c>
      <c r="I858" s="18">
        <v>37</v>
      </c>
      <c r="J858" s="18">
        <v>35.6</v>
      </c>
    </row>
    <row r="859" spans="1:10" x14ac:dyDescent="0.25">
      <c r="A859" s="16">
        <v>40233</v>
      </c>
      <c r="B859" s="17"/>
      <c r="C859" s="17"/>
      <c r="D859" s="17"/>
      <c r="E859" s="17"/>
      <c r="F859" s="18">
        <v>41.7</v>
      </c>
      <c r="G859" s="18">
        <v>40.200000000000003</v>
      </c>
      <c r="H859" s="18">
        <v>39</v>
      </c>
      <c r="I859" s="18">
        <v>37</v>
      </c>
      <c r="J859" s="18">
        <v>35.6</v>
      </c>
    </row>
    <row r="860" spans="1:10" x14ac:dyDescent="0.25">
      <c r="A860" s="16">
        <v>40234</v>
      </c>
      <c r="B860" s="17"/>
      <c r="C860" s="17"/>
      <c r="D860" s="17"/>
      <c r="E860" s="17"/>
      <c r="F860" s="18">
        <v>41.7</v>
      </c>
      <c r="G860" s="18">
        <v>40.200000000000003</v>
      </c>
      <c r="H860" s="18">
        <v>39</v>
      </c>
      <c r="I860" s="18">
        <v>37</v>
      </c>
      <c r="J860" s="18">
        <v>35.6</v>
      </c>
    </row>
    <row r="861" spans="1:10" x14ac:dyDescent="0.25">
      <c r="A861" s="16">
        <v>40235</v>
      </c>
      <c r="B861" s="17"/>
      <c r="C861" s="17"/>
      <c r="D861" s="17"/>
      <c r="E861" s="17"/>
      <c r="F861" s="18">
        <v>41.7</v>
      </c>
      <c r="G861" s="18">
        <v>40</v>
      </c>
      <c r="H861" s="18">
        <v>39</v>
      </c>
      <c r="I861" s="18">
        <v>37</v>
      </c>
      <c r="J861" s="18">
        <v>35.4</v>
      </c>
    </row>
    <row r="862" spans="1:10" x14ac:dyDescent="0.25">
      <c r="A862" s="16">
        <v>40238</v>
      </c>
      <c r="B862" s="17"/>
      <c r="C862" s="17"/>
      <c r="D862" s="17"/>
      <c r="E862" s="17"/>
      <c r="F862" s="18">
        <v>41.5</v>
      </c>
      <c r="G862" s="18">
        <v>39.799999999999997</v>
      </c>
      <c r="H862" s="18">
        <v>39</v>
      </c>
      <c r="I862" s="18">
        <v>37</v>
      </c>
      <c r="J862" s="18">
        <v>35.4</v>
      </c>
    </row>
    <row r="863" spans="1:10" x14ac:dyDescent="0.25">
      <c r="A863" s="16">
        <v>40239</v>
      </c>
      <c r="B863" s="17"/>
      <c r="C863" s="17"/>
      <c r="D863" s="17"/>
      <c r="E863" s="17"/>
      <c r="F863" s="18">
        <v>41.5</v>
      </c>
      <c r="G863" s="18">
        <v>39.799999999999997</v>
      </c>
      <c r="H863" s="18">
        <v>39</v>
      </c>
      <c r="I863" s="18">
        <v>37</v>
      </c>
      <c r="J863" s="18">
        <v>35.4</v>
      </c>
    </row>
    <row r="864" spans="1:10" x14ac:dyDescent="0.25">
      <c r="A864" s="16">
        <v>40240</v>
      </c>
      <c r="B864" s="17"/>
      <c r="C864" s="17"/>
      <c r="D864" s="17"/>
      <c r="E864" s="17"/>
      <c r="F864" s="18">
        <v>41.5</v>
      </c>
      <c r="G864" s="18">
        <v>39.799999999999997</v>
      </c>
      <c r="H864" s="18">
        <v>39</v>
      </c>
      <c r="I864" s="18">
        <v>37</v>
      </c>
      <c r="J864" s="18">
        <v>35.200000000000003</v>
      </c>
    </row>
    <row r="865" spans="1:10" x14ac:dyDescent="0.25">
      <c r="A865" s="16">
        <v>40241</v>
      </c>
      <c r="B865" s="17"/>
      <c r="C865" s="17"/>
      <c r="D865" s="17"/>
      <c r="E865" s="17"/>
      <c r="F865" s="18">
        <v>41.45</v>
      </c>
      <c r="G865" s="18">
        <v>39.5</v>
      </c>
      <c r="H865" s="18">
        <v>38.200000000000003</v>
      </c>
      <c r="I865" s="18">
        <v>37</v>
      </c>
      <c r="J865" s="18">
        <v>35</v>
      </c>
    </row>
    <row r="866" spans="1:10" x14ac:dyDescent="0.25">
      <c r="A866" s="16">
        <v>40242</v>
      </c>
      <c r="B866" s="17"/>
      <c r="C866" s="17"/>
      <c r="D866" s="17"/>
      <c r="E866" s="17"/>
      <c r="F866" s="18">
        <v>41.5</v>
      </c>
      <c r="G866" s="18">
        <v>39.5</v>
      </c>
      <c r="H866" s="18">
        <v>38.5</v>
      </c>
      <c r="I866" s="18">
        <v>37</v>
      </c>
      <c r="J866" s="18">
        <v>35.200000000000003</v>
      </c>
    </row>
    <row r="867" spans="1:10" x14ac:dyDescent="0.25">
      <c r="A867" s="16">
        <v>40245</v>
      </c>
      <c r="B867" s="17"/>
      <c r="C867" s="17"/>
      <c r="D867" s="17"/>
      <c r="E867" s="17"/>
      <c r="F867" s="18">
        <v>41.3</v>
      </c>
      <c r="G867" s="18">
        <v>39.5</v>
      </c>
      <c r="H867" s="18">
        <v>38</v>
      </c>
      <c r="I867" s="18">
        <v>36.950000000000003</v>
      </c>
      <c r="J867" s="18">
        <v>35</v>
      </c>
    </row>
    <row r="868" spans="1:10" x14ac:dyDescent="0.25">
      <c r="A868" s="16">
        <v>40246</v>
      </c>
      <c r="B868" s="17"/>
      <c r="C868" s="17"/>
      <c r="D868" s="17"/>
      <c r="E868" s="17"/>
      <c r="F868" s="18">
        <v>41.3</v>
      </c>
      <c r="G868" s="18">
        <v>39.5</v>
      </c>
      <c r="H868" s="18">
        <v>38</v>
      </c>
      <c r="I868" s="18">
        <v>37</v>
      </c>
      <c r="J868" s="18">
        <v>35</v>
      </c>
    </row>
    <row r="869" spans="1:10" x14ac:dyDescent="0.25">
      <c r="A869" s="16">
        <v>40247</v>
      </c>
      <c r="B869" s="17"/>
      <c r="C869" s="17"/>
      <c r="D869" s="17"/>
      <c r="E869" s="17"/>
      <c r="F869" s="18">
        <v>41.4</v>
      </c>
      <c r="G869" s="18">
        <v>39.5</v>
      </c>
      <c r="H869" s="18">
        <v>38.5</v>
      </c>
      <c r="I869" s="18">
        <v>37</v>
      </c>
      <c r="J869" s="18">
        <v>35.200000000000003</v>
      </c>
    </row>
    <row r="870" spans="1:10" x14ac:dyDescent="0.25">
      <c r="A870" s="16">
        <v>40248</v>
      </c>
      <c r="B870" s="17"/>
      <c r="C870" s="17"/>
      <c r="D870" s="17"/>
      <c r="E870" s="17"/>
      <c r="F870" s="18">
        <v>41.5</v>
      </c>
      <c r="G870" s="18">
        <v>39.5</v>
      </c>
      <c r="H870" s="18">
        <v>39</v>
      </c>
      <c r="I870" s="18">
        <v>37</v>
      </c>
      <c r="J870" s="18">
        <v>35.4</v>
      </c>
    </row>
    <row r="871" spans="1:10" x14ac:dyDescent="0.25">
      <c r="A871" s="16">
        <v>40249</v>
      </c>
      <c r="B871" s="17"/>
      <c r="C871" s="17"/>
      <c r="D871" s="17"/>
      <c r="E871" s="17"/>
      <c r="F871" s="18">
        <v>41.5</v>
      </c>
      <c r="G871" s="18">
        <v>39.799999999999997</v>
      </c>
      <c r="H871" s="18">
        <v>39</v>
      </c>
      <c r="I871" s="18">
        <v>37</v>
      </c>
      <c r="J871" s="18">
        <v>35.200000000000003</v>
      </c>
    </row>
    <row r="872" spans="1:10" x14ac:dyDescent="0.25">
      <c r="A872" s="16">
        <v>40252</v>
      </c>
      <c r="B872" s="17"/>
      <c r="C872" s="17"/>
      <c r="D872" s="17"/>
      <c r="E872" s="17"/>
      <c r="F872" s="18">
        <v>41.5</v>
      </c>
      <c r="G872" s="18">
        <v>39.799999999999997</v>
      </c>
      <c r="H872" s="18">
        <v>39</v>
      </c>
      <c r="I872" s="18">
        <v>37</v>
      </c>
      <c r="J872" s="18">
        <v>35.200000000000003</v>
      </c>
    </row>
    <row r="873" spans="1:10" x14ac:dyDescent="0.25">
      <c r="A873" s="16">
        <v>40253</v>
      </c>
      <c r="B873" s="17"/>
      <c r="C873" s="17"/>
      <c r="D873" s="17"/>
      <c r="E873" s="17"/>
      <c r="F873" s="18">
        <v>41.5</v>
      </c>
      <c r="G873" s="18">
        <v>39.799999999999997</v>
      </c>
      <c r="H873" s="18">
        <v>39</v>
      </c>
      <c r="I873" s="18">
        <v>37</v>
      </c>
      <c r="J873" s="18">
        <v>35.200000000000003</v>
      </c>
    </row>
    <row r="874" spans="1:10" x14ac:dyDescent="0.25">
      <c r="A874" s="16">
        <v>40254</v>
      </c>
      <c r="B874" s="17"/>
      <c r="C874" s="17"/>
      <c r="D874" s="17"/>
      <c r="E874" s="17"/>
      <c r="F874" s="18">
        <v>41.5</v>
      </c>
      <c r="G874" s="18">
        <v>39.799999999999997</v>
      </c>
      <c r="H874" s="18">
        <v>39</v>
      </c>
      <c r="I874" s="18">
        <v>37</v>
      </c>
      <c r="J874" s="18">
        <v>35.200000000000003</v>
      </c>
    </row>
    <row r="875" spans="1:10" x14ac:dyDescent="0.25">
      <c r="A875" s="16">
        <v>40255</v>
      </c>
      <c r="B875" s="17"/>
      <c r="C875" s="17"/>
      <c r="D875" s="17"/>
      <c r="E875" s="17"/>
      <c r="F875" s="18">
        <v>41.5</v>
      </c>
      <c r="G875" s="18">
        <v>39.799999999999997</v>
      </c>
      <c r="H875" s="18">
        <v>39</v>
      </c>
      <c r="I875" s="18">
        <v>37</v>
      </c>
      <c r="J875" s="18">
        <v>35.200000000000003</v>
      </c>
    </row>
    <row r="876" spans="1:10" x14ac:dyDescent="0.25">
      <c r="A876" s="16">
        <v>40256</v>
      </c>
      <c r="B876" s="17"/>
      <c r="C876" s="17"/>
      <c r="D876" s="17"/>
      <c r="E876" s="17"/>
      <c r="F876" s="18">
        <v>41.5</v>
      </c>
      <c r="G876" s="18">
        <v>39.6</v>
      </c>
      <c r="H876" s="18">
        <v>38</v>
      </c>
      <c r="I876" s="18">
        <v>36.9</v>
      </c>
      <c r="J876" s="18">
        <v>35.1</v>
      </c>
    </row>
    <row r="877" spans="1:10" x14ac:dyDescent="0.25">
      <c r="A877" s="16">
        <v>40259</v>
      </c>
      <c r="B877" s="17"/>
      <c r="C877" s="17"/>
      <c r="D877" s="17"/>
      <c r="E877" s="17"/>
      <c r="F877" s="18">
        <v>41.4</v>
      </c>
      <c r="G877" s="18">
        <v>39.6</v>
      </c>
      <c r="H877" s="18">
        <v>38</v>
      </c>
      <c r="I877" s="18">
        <v>36.9</v>
      </c>
      <c r="J877" s="18">
        <v>35.1</v>
      </c>
    </row>
    <row r="878" spans="1:10" x14ac:dyDescent="0.25">
      <c r="A878" s="16">
        <v>40260</v>
      </c>
      <c r="B878" s="17"/>
      <c r="C878" s="17"/>
      <c r="D878" s="17"/>
      <c r="E878" s="17"/>
      <c r="F878" s="18">
        <v>41.35</v>
      </c>
      <c r="G878" s="18">
        <v>39.5</v>
      </c>
      <c r="H878" s="18">
        <v>38</v>
      </c>
      <c r="I878" s="18">
        <v>36.9</v>
      </c>
      <c r="J878" s="18">
        <v>35.1</v>
      </c>
    </row>
    <row r="879" spans="1:10" x14ac:dyDescent="0.25">
      <c r="A879" s="16">
        <v>40261</v>
      </c>
      <c r="B879" s="17"/>
      <c r="C879" s="17"/>
      <c r="D879" s="17"/>
      <c r="E879" s="17"/>
      <c r="F879" s="18">
        <v>41.4</v>
      </c>
      <c r="G879" s="18">
        <v>39.6</v>
      </c>
      <c r="H879" s="18">
        <v>38</v>
      </c>
      <c r="I879" s="18">
        <v>36.9</v>
      </c>
      <c r="J879" s="18">
        <v>35.1</v>
      </c>
    </row>
    <row r="880" spans="1:10" x14ac:dyDescent="0.25">
      <c r="A880" s="16">
        <v>40262</v>
      </c>
      <c r="B880" s="17"/>
      <c r="C880" s="17"/>
      <c r="D880" s="17"/>
      <c r="E880" s="17"/>
      <c r="F880" s="18">
        <v>41.4</v>
      </c>
      <c r="G880" s="18">
        <v>39.6</v>
      </c>
      <c r="H880" s="18">
        <v>38</v>
      </c>
      <c r="I880" s="18">
        <v>36.9</v>
      </c>
      <c r="J880" s="18">
        <v>35.1</v>
      </c>
    </row>
    <row r="881" spans="1:10" x14ac:dyDescent="0.25">
      <c r="A881" s="16">
        <v>40263</v>
      </c>
      <c r="B881" s="17"/>
      <c r="C881" s="17"/>
      <c r="D881" s="17"/>
      <c r="E881" s="17"/>
      <c r="F881" s="18">
        <v>41.4</v>
      </c>
      <c r="G881" s="18">
        <v>39.6</v>
      </c>
      <c r="H881" s="18">
        <v>38</v>
      </c>
      <c r="I881" s="18">
        <v>36.9</v>
      </c>
      <c r="J881" s="18">
        <v>35.1</v>
      </c>
    </row>
    <row r="882" spans="1:10" x14ac:dyDescent="0.25">
      <c r="A882" s="16">
        <v>40266</v>
      </c>
      <c r="B882" s="17"/>
      <c r="C882" s="17"/>
      <c r="D882" s="17"/>
      <c r="E882" s="17"/>
      <c r="F882" s="18">
        <v>41.4</v>
      </c>
      <c r="G882" s="18">
        <v>39.6</v>
      </c>
      <c r="H882" s="18">
        <v>38</v>
      </c>
      <c r="I882" s="18">
        <v>36.9</v>
      </c>
      <c r="J882" s="18">
        <v>35.1</v>
      </c>
    </row>
    <row r="883" spans="1:10" x14ac:dyDescent="0.25">
      <c r="A883" s="16">
        <v>40267</v>
      </c>
      <c r="B883" s="17"/>
      <c r="C883" s="17"/>
      <c r="D883" s="17"/>
      <c r="E883" s="17"/>
      <c r="F883" s="18">
        <v>41.4</v>
      </c>
      <c r="G883" s="18">
        <v>39.6</v>
      </c>
      <c r="H883" s="18">
        <v>38</v>
      </c>
      <c r="I883" s="18">
        <v>36.9</v>
      </c>
      <c r="J883" s="18">
        <v>35.1</v>
      </c>
    </row>
    <row r="884" spans="1:10" x14ac:dyDescent="0.25">
      <c r="A884" s="16">
        <v>40268</v>
      </c>
      <c r="B884" s="17"/>
      <c r="C884" s="17"/>
      <c r="D884" s="17"/>
      <c r="E884" s="17"/>
      <c r="F884" s="18">
        <v>41.4</v>
      </c>
      <c r="G884" s="18">
        <v>39.6</v>
      </c>
      <c r="H884" s="18">
        <v>38</v>
      </c>
      <c r="I884" s="18">
        <v>36.9</v>
      </c>
      <c r="J884" s="18">
        <v>35.1</v>
      </c>
    </row>
    <row r="885" spans="1:10" x14ac:dyDescent="0.25">
      <c r="A885" s="16">
        <v>40269</v>
      </c>
      <c r="B885" s="17"/>
      <c r="C885" s="17"/>
      <c r="D885" s="17"/>
      <c r="E885" s="17"/>
      <c r="F885" s="18">
        <v>41.4</v>
      </c>
      <c r="G885" s="18">
        <v>39.700000000000003</v>
      </c>
      <c r="H885" s="18">
        <v>38</v>
      </c>
      <c r="I885" s="18">
        <v>37</v>
      </c>
      <c r="J885" s="18">
        <v>35.200000000000003</v>
      </c>
    </row>
    <row r="886" spans="1:10" x14ac:dyDescent="0.25">
      <c r="A886" s="16">
        <v>40273</v>
      </c>
      <c r="B886" s="17"/>
      <c r="C886" s="17"/>
      <c r="D886" s="17"/>
      <c r="E886" s="17"/>
      <c r="F886" s="18">
        <v>41.35</v>
      </c>
      <c r="G886" s="18">
        <v>39.65</v>
      </c>
      <c r="H886" s="18">
        <v>38</v>
      </c>
      <c r="I886" s="18">
        <v>36.950000000000003</v>
      </c>
      <c r="J886" s="18">
        <v>35.299999999999997</v>
      </c>
    </row>
    <row r="887" spans="1:10" x14ac:dyDescent="0.25">
      <c r="A887" s="16">
        <v>40274</v>
      </c>
      <c r="B887" s="17"/>
      <c r="C887" s="17"/>
      <c r="D887" s="17"/>
      <c r="E887" s="17"/>
      <c r="F887" s="18">
        <v>41.35</v>
      </c>
      <c r="G887" s="18">
        <v>39.65</v>
      </c>
      <c r="H887" s="18">
        <v>38</v>
      </c>
      <c r="I887" s="18">
        <v>36.950000000000003</v>
      </c>
      <c r="J887" s="18">
        <v>35.299999999999997</v>
      </c>
    </row>
    <row r="888" spans="1:10" x14ac:dyDescent="0.25">
      <c r="A888" s="16">
        <v>40275</v>
      </c>
      <c r="B888" s="17"/>
      <c r="C888" s="17"/>
      <c r="D888" s="17"/>
      <c r="E888" s="17"/>
      <c r="F888" s="18">
        <v>41.35</v>
      </c>
      <c r="G888" s="18">
        <v>39.65</v>
      </c>
      <c r="H888" s="18">
        <v>38</v>
      </c>
      <c r="I888" s="18">
        <v>36.950000000000003</v>
      </c>
      <c r="J888" s="18">
        <v>35.299999999999997</v>
      </c>
    </row>
    <row r="889" spans="1:10" x14ac:dyDescent="0.25">
      <c r="A889" s="16">
        <v>40276</v>
      </c>
      <c r="B889" s="17"/>
      <c r="C889" s="17"/>
      <c r="D889" s="17"/>
      <c r="E889" s="17"/>
      <c r="F889" s="18">
        <v>41.35</v>
      </c>
      <c r="G889" s="18">
        <v>39.65</v>
      </c>
      <c r="H889" s="18">
        <v>38</v>
      </c>
      <c r="I889" s="18">
        <v>36.950000000000003</v>
      </c>
      <c r="J889" s="18">
        <v>35.299999999999997</v>
      </c>
    </row>
    <row r="890" spans="1:10" x14ac:dyDescent="0.25">
      <c r="A890" s="16">
        <v>40277</v>
      </c>
      <c r="B890" s="17"/>
      <c r="C890" s="17"/>
      <c r="D890" s="17"/>
      <c r="E890" s="17"/>
      <c r="F890" s="18">
        <v>41.35</v>
      </c>
      <c r="G890" s="18">
        <v>39.65</v>
      </c>
      <c r="H890" s="18">
        <v>38</v>
      </c>
      <c r="I890" s="18">
        <v>36.950000000000003</v>
      </c>
      <c r="J890" s="18">
        <v>35.299999999999997</v>
      </c>
    </row>
    <row r="891" spans="1:10" x14ac:dyDescent="0.25">
      <c r="A891" s="16">
        <v>40280</v>
      </c>
      <c r="B891" s="17"/>
      <c r="C891" s="17"/>
      <c r="D891" s="17"/>
      <c r="E891" s="17"/>
      <c r="F891" s="18">
        <v>41.3</v>
      </c>
      <c r="G891" s="18">
        <v>39.6</v>
      </c>
      <c r="H891" s="18">
        <v>38</v>
      </c>
      <c r="I891" s="18">
        <v>36.9</v>
      </c>
      <c r="J891" s="18">
        <v>35.200000000000003</v>
      </c>
    </row>
    <row r="892" spans="1:10" x14ac:dyDescent="0.25">
      <c r="A892" s="16">
        <v>40281</v>
      </c>
      <c r="B892" s="17"/>
      <c r="C892" s="17"/>
      <c r="D892" s="17"/>
      <c r="E892" s="17"/>
      <c r="F892" s="18">
        <v>41.3</v>
      </c>
      <c r="G892" s="18">
        <v>39.6</v>
      </c>
      <c r="H892" s="18">
        <v>38</v>
      </c>
      <c r="I892" s="18">
        <v>36.9</v>
      </c>
      <c r="J892" s="18">
        <v>35.200000000000003</v>
      </c>
    </row>
    <row r="893" spans="1:10" x14ac:dyDescent="0.25">
      <c r="A893" s="16">
        <v>40282</v>
      </c>
      <c r="B893" s="17"/>
      <c r="C893" s="17"/>
      <c r="D893" s="17"/>
      <c r="E893" s="17"/>
      <c r="F893" s="18">
        <v>41.25</v>
      </c>
      <c r="G893" s="18">
        <v>39.6</v>
      </c>
      <c r="H893" s="18">
        <v>38</v>
      </c>
      <c r="I893" s="18">
        <v>36.9</v>
      </c>
      <c r="J893" s="18">
        <v>35.200000000000003</v>
      </c>
    </row>
    <row r="894" spans="1:10" x14ac:dyDescent="0.25">
      <c r="A894" s="16">
        <v>40283</v>
      </c>
      <c r="B894" s="17"/>
      <c r="C894" s="17"/>
      <c r="D894" s="17"/>
      <c r="E894" s="17"/>
      <c r="F894" s="18">
        <v>41.2</v>
      </c>
      <c r="G894" s="18">
        <v>39.6</v>
      </c>
      <c r="H894" s="18">
        <v>38</v>
      </c>
      <c r="I894" s="18">
        <v>36.950000000000003</v>
      </c>
      <c r="J894" s="18">
        <v>35.200000000000003</v>
      </c>
    </row>
    <row r="895" spans="1:10" x14ac:dyDescent="0.25">
      <c r="A895" s="16">
        <v>40284</v>
      </c>
      <c r="B895" s="17"/>
      <c r="C895" s="17"/>
      <c r="D895" s="17"/>
      <c r="E895" s="17"/>
      <c r="F895" s="18">
        <v>41.2</v>
      </c>
      <c r="G895" s="18">
        <v>39.6</v>
      </c>
      <c r="H895" s="18">
        <v>38</v>
      </c>
      <c r="I895" s="18">
        <v>36.950000000000003</v>
      </c>
      <c r="J895" s="18">
        <v>35.200000000000003</v>
      </c>
    </row>
    <row r="896" spans="1:10" x14ac:dyDescent="0.25">
      <c r="A896" s="16">
        <v>40287</v>
      </c>
      <c r="B896" s="17"/>
      <c r="C896" s="17"/>
      <c r="D896" s="17"/>
      <c r="E896" s="17"/>
      <c r="F896" s="18">
        <v>41.1</v>
      </c>
      <c r="G896" s="18">
        <v>39.549999999999997</v>
      </c>
      <c r="H896" s="18">
        <v>38</v>
      </c>
      <c r="I896" s="18">
        <v>37</v>
      </c>
      <c r="J896" s="18">
        <v>35.4</v>
      </c>
    </row>
    <row r="897" spans="1:10" x14ac:dyDescent="0.25">
      <c r="A897" s="16">
        <v>40288</v>
      </c>
      <c r="B897" s="17"/>
      <c r="C897" s="17"/>
      <c r="D897" s="17"/>
      <c r="E897" s="17"/>
      <c r="F897" s="18">
        <v>41</v>
      </c>
      <c r="G897" s="18">
        <v>39.5</v>
      </c>
      <c r="H897" s="18">
        <v>38</v>
      </c>
      <c r="I897" s="18">
        <v>37</v>
      </c>
      <c r="J897" s="18">
        <v>35.200000000000003</v>
      </c>
    </row>
    <row r="898" spans="1:10" x14ac:dyDescent="0.25">
      <c r="A898" s="16">
        <v>40290</v>
      </c>
      <c r="B898" s="17"/>
      <c r="C898" s="17"/>
      <c r="D898" s="17"/>
      <c r="E898" s="17"/>
      <c r="F898" s="18">
        <v>41</v>
      </c>
      <c r="G898" s="18">
        <v>39.5</v>
      </c>
      <c r="H898" s="18">
        <v>38.299999999999997</v>
      </c>
      <c r="I898" s="18">
        <v>37</v>
      </c>
      <c r="J898" s="18">
        <v>35.299999999999997</v>
      </c>
    </row>
    <row r="899" spans="1:10" x14ac:dyDescent="0.25">
      <c r="A899" s="16">
        <v>40291</v>
      </c>
      <c r="B899" s="17"/>
      <c r="C899" s="17"/>
      <c r="D899" s="17"/>
      <c r="E899" s="17"/>
      <c r="F899" s="18">
        <v>41</v>
      </c>
      <c r="G899" s="18">
        <v>39.5</v>
      </c>
      <c r="H899" s="18">
        <v>38.299999999999997</v>
      </c>
      <c r="I899" s="18">
        <v>37</v>
      </c>
      <c r="J899" s="18">
        <v>35.299999999999997</v>
      </c>
    </row>
    <row r="900" spans="1:10" x14ac:dyDescent="0.25">
      <c r="A900" s="16">
        <v>40294</v>
      </c>
      <c r="B900" s="17"/>
      <c r="C900" s="17"/>
      <c r="D900" s="17"/>
      <c r="E900" s="17"/>
      <c r="F900" s="18">
        <v>41</v>
      </c>
      <c r="G900" s="18">
        <v>39.5</v>
      </c>
      <c r="H900" s="18">
        <v>38.450000000000003</v>
      </c>
      <c r="I900" s="18">
        <v>37</v>
      </c>
      <c r="J900" s="18">
        <v>35.4</v>
      </c>
    </row>
    <row r="901" spans="1:10" x14ac:dyDescent="0.25">
      <c r="A901" s="16">
        <v>40295</v>
      </c>
      <c r="B901" s="17"/>
      <c r="C901" s="17"/>
      <c r="D901" s="17"/>
      <c r="E901" s="17"/>
      <c r="F901" s="18">
        <v>41</v>
      </c>
      <c r="G901" s="18">
        <v>39.5</v>
      </c>
      <c r="H901" s="18">
        <v>38.450000000000003</v>
      </c>
      <c r="I901" s="18">
        <v>37</v>
      </c>
      <c r="J901" s="18">
        <v>35.4</v>
      </c>
    </row>
    <row r="902" spans="1:10" x14ac:dyDescent="0.25">
      <c r="A902" s="16">
        <v>40296</v>
      </c>
      <c r="B902" s="17"/>
      <c r="C902" s="17"/>
      <c r="D902" s="17"/>
      <c r="E902" s="17"/>
      <c r="F902" s="18">
        <v>41</v>
      </c>
      <c r="G902" s="18">
        <v>39.6</v>
      </c>
      <c r="H902" s="18">
        <v>38.450000000000003</v>
      </c>
      <c r="I902" s="18">
        <v>37</v>
      </c>
      <c r="J902" s="18">
        <v>35.4</v>
      </c>
    </row>
    <row r="903" spans="1:10" x14ac:dyDescent="0.25">
      <c r="A903" s="16">
        <v>40297</v>
      </c>
      <c r="B903" s="17"/>
      <c r="C903" s="17"/>
      <c r="D903" s="17"/>
      <c r="E903" s="17"/>
      <c r="F903" s="18">
        <v>41</v>
      </c>
      <c r="G903" s="18">
        <v>39.6</v>
      </c>
      <c r="H903" s="18">
        <v>38.450000000000003</v>
      </c>
      <c r="I903" s="18">
        <v>37</v>
      </c>
      <c r="J903" s="18">
        <v>35.4</v>
      </c>
    </row>
    <row r="904" spans="1:10" x14ac:dyDescent="0.25">
      <c r="A904" s="16">
        <v>40298</v>
      </c>
      <c r="B904" s="17"/>
      <c r="C904" s="17"/>
      <c r="D904" s="17"/>
      <c r="E904" s="17"/>
      <c r="F904" s="18">
        <v>41</v>
      </c>
      <c r="G904" s="18">
        <v>39.549999999999997</v>
      </c>
      <c r="H904" s="18">
        <v>38.299999999999997</v>
      </c>
      <c r="I904" s="18">
        <v>37</v>
      </c>
      <c r="J904" s="18">
        <v>35.700000000000003</v>
      </c>
    </row>
    <row r="905" spans="1:10" x14ac:dyDescent="0.25">
      <c r="A905" s="16">
        <v>40301</v>
      </c>
      <c r="B905" s="17"/>
      <c r="C905" s="17"/>
      <c r="D905" s="17"/>
      <c r="E905" s="17"/>
      <c r="F905" s="18">
        <v>41</v>
      </c>
      <c r="G905" s="18">
        <v>39.5</v>
      </c>
      <c r="H905" s="18">
        <v>38</v>
      </c>
      <c r="I905" s="18">
        <v>37</v>
      </c>
      <c r="J905" s="18">
        <v>35.299999999999997</v>
      </c>
    </row>
    <row r="906" spans="1:10" x14ac:dyDescent="0.25">
      <c r="A906" s="16">
        <v>40302</v>
      </c>
      <c r="B906" s="17"/>
      <c r="C906" s="17"/>
      <c r="D906" s="17"/>
      <c r="E906" s="17"/>
      <c r="F906" s="18">
        <v>41</v>
      </c>
      <c r="G906" s="18">
        <v>39.5</v>
      </c>
      <c r="H906" s="18">
        <v>38</v>
      </c>
      <c r="I906" s="18">
        <v>37</v>
      </c>
      <c r="J906" s="18">
        <v>35.299999999999997</v>
      </c>
    </row>
    <row r="907" spans="1:10" x14ac:dyDescent="0.25">
      <c r="A907" s="16">
        <v>40303</v>
      </c>
      <c r="B907" s="17"/>
      <c r="C907" s="17"/>
      <c r="D907" s="17"/>
      <c r="E907" s="17"/>
      <c r="F907" s="18">
        <v>41</v>
      </c>
      <c r="G907" s="18">
        <v>39.5</v>
      </c>
      <c r="H907" s="18">
        <v>38</v>
      </c>
      <c r="I907" s="18">
        <v>37</v>
      </c>
      <c r="J907" s="18">
        <v>35.4</v>
      </c>
    </row>
    <row r="908" spans="1:10" x14ac:dyDescent="0.25">
      <c r="A908" s="16">
        <v>40304</v>
      </c>
      <c r="B908" s="17"/>
      <c r="C908" s="17"/>
      <c r="D908" s="17"/>
      <c r="E908" s="17"/>
      <c r="F908" s="18">
        <v>41</v>
      </c>
      <c r="G908" s="18">
        <v>39.5</v>
      </c>
      <c r="H908" s="18">
        <v>38</v>
      </c>
      <c r="I908" s="18">
        <v>37</v>
      </c>
      <c r="J908" s="18">
        <v>35.4</v>
      </c>
    </row>
    <row r="909" spans="1:10" x14ac:dyDescent="0.25">
      <c r="A909" s="16">
        <v>40305</v>
      </c>
      <c r="B909" s="17"/>
      <c r="C909" s="17"/>
      <c r="D909" s="17"/>
      <c r="E909" s="17"/>
      <c r="F909" s="18">
        <v>41</v>
      </c>
      <c r="G909" s="18">
        <v>39.5</v>
      </c>
      <c r="H909" s="18">
        <v>38</v>
      </c>
      <c r="I909" s="18">
        <v>37</v>
      </c>
      <c r="J909" s="18">
        <v>35.4</v>
      </c>
    </row>
    <row r="910" spans="1:10" x14ac:dyDescent="0.25">
      <c r="A910" s="16">
        <v>40308</v>
      </c>
      <c r="B910" s="17"/>
      <c r="C910" s="17"/>
      <c r="D910" s="17"/>
      <c r="E910" s="17"/>
      <c r="F910" s="18">
        <v>41</v>
      </c>
      <c r="G910" s="18">
        <v>39.5</v>
      </c>
      <c r="H910" s="18">
        <v>37.799999999999997</v>
      </c>
      <c r="I910" s="18">
        <v>36.75</v>
      </c>
      <c r="J910" s="18">
        <v>35.299999999999997</v>
      </c>
    </row>
    <row r="911" spans="1:10" x14ac:dyDescent="0.25">
      <c r="A911" s="16">
        <v>40309</v>
      </c>
      <c r="B911" s="17"/>
      <c r="C911" s="17"/>
      <c r="D911" s="17"/>
      <c r="E911" s="17"/>
      <c r="F911" s="18">
        <v>41</v>
      </c>
      <c r="G911" s="18">
        <v>39.5</v>
      </c>
      <c r="H911" s="18">
        <v>37.799999999999997</v>
      </c>
      <c r="I911" s="18">
        <v>36.75</v>
      </c>
      <c r="J911" s="18">
        <v>35.299999999999997</v>
      </c>
    </row>
    <row r="912" spans="1:10" x14ac:dyDescent="0.25">
      <c r="A912" s="16">
        <v>40310</v>
      </c>
      <c r="B912" s="17"/>
      <c r="C912" s="17"/>
      <c r="D912" s="17"/>
      <c r="E912" s="17"/>
      <c r="F912" s="18">
        <v>41</v>
      </c>
      <c r="G912" s="18">
        <v>39.5</v>
      </c>
      <c r="H912" s="18">
        <v>37.799999999999997</v>
      </c>
      <c r="I912" s="18">
        <v>36.75</v>
      </c>
      <c r="J912" s="18">
        <v>35.299999999999997</v>
      </c>
    </row>
    <row r="913" spans="1:10" x14ac:dyDescent="0.25">
      <c r="A913" s="16">
        <v>40311</v>
      </c>
      <c r="B913" s="17"/>
      <c r="C913" s="17"/>
      <c r="D913" s="17"/>
      <c r="E913" s="17"/>
      <c r="F913" s="18">
        <v>41</v>
      </c>
      <c r="G913" s="18">
        <v>39.5</v>
      </c>
      <c r="H913" s="18">
        <v>38</v>
      </c>
      <c r="I913" s="18">
        <v>37</v>
      </c>
      <c r="J913" s="18">
        <v>35.4</v>
      </c>
    </row>
    <row r="914" spans="1:10" x14ac:dyDescent="0.25">
      <c r="A914" s="16">
        <v>40312</v>
      </c>
      <c r="B914" s="17"/>
      <c r="C914" s="17"/>
      <c r="D914" s="17"/>
      <c r="E914" s="17"/>
      <c r="F914" s="18">
        <v>41</v>
      </c>
      <c r="G914" s="18">
        <v>39.5</v>
      </c>
      <c r="H914" s="18">
        <v>38</v>
      </c>
      <c r="I914" s="18">
        <v>37</v>
      </c>
      <c r="J914" s="18">
        <v>35.4</v>
      </c>
    </row>
    <row r="915" spans="1:10" x14ac:dyDescent="0.25">
      <c r="A915" s="16">
        <v>40315</v>
      </c>
      <c r="B915" s="17"/>
      <c r="C915" s="17"/>
      <c r="D915" s="17"/>
      <c r="E915" s="17"/>
      <c r="F915" s="18">
        <v>41.2</v>
      </c>
      <c r="G915" s="18">
        <v>39.5</v>
      </c>
      <c r="H915" s="18">
        <v>38.299999999999997</v>
      </c>
      <c r="I915" s="18">
        <v>37</v>
      </c>
      <c r="J915" s="18">
        <v>35.700000000000003</v>
      </c>
    </row>
    <row r="916" spans="1:10" x14ac:dyDescent="0.25">
      <c r="A916" s="16">
        <v>40316</v>
      </c>
      <c r="B916" s="17"/>
      <c r="C916" s="17"/>
      <c r="D916" s="17"/>
      <c r="E916" s="17"/>
      <c r="F916" s="18">
        <v>41.3</v>
      </c>
      <c r="G916" s="18">
        <v>39.5</v>
      </c>
      <c r="H916" s="18">
        <v>38.450000000000003</v>
      </c>
      <c r="I916" s="18">
        <v>37</v>
      </c>
      <c r="J916" s="18">
        <v>36</v>
      </c>
    </row>
    <row r="917" spans="1:10" x14ac:dyDescent="0.25">
      <c r="A917" s="16">
        <v>40317</v>
      </c>
      <c r="B917" s="17"/>
      <c r="C917" s="17"/>
      <c r="D917" s="17"/>
      <c r="E917" s="17"/>
      <c r="F917" s="18">
        <v>41.3</v>
      </c>
      <c r="G917" s="18">
        <v>39.5</v>
      </c>
      <c r="H917" s="18">
        <v>38.450000000000003</v>
      </c>
      <c r="I917" s="18">
        <v>37</v>
      </c>
      <c r="J917" s="18">
        <v>36</v>
      </c>
    </row>
    <row r="918" spans="1:10" x14ac:dyDescent="0.25">
      <c r="A918" s="16">
        <v>40318</v>
      </c>
      <c r="B918" s="17"/>
      <c r="C918" s="17"/>
      <c r="D918" s="17"/>
      <c r="E918" s="17"/>
      <c r="F918" s="18">
        <v>41.25</v>
      </c>
      <c r="G918" s="18">
        <v>39.700000000000003</v>
      </c>
      <c r="H918" s="18">
        <v>38</v>
      </c>
      <c r="I918" s="18">
        <v>36.75</v>
      </c>
      <c r="J918" s="18">
        <v>35.700000000000003</v>
      </c>
    </row>
    <row r="919" spans="1:10" x14ac:dyDescent="0.25">
      <c r="A919" s="16">
        <v>40319</v>
      </c>
      <c r="B919" s="17"/>
      <c r="C919" s="17"/>
      <c r="D919" s="17"/>
      <c r="E919" s="17"/>
      <c r="F919" s="18">
        <v>41</v>
      </c>
      <c r="G919" s="18">
        <v>39.5</v>
      </c>
      <c r="H919" s="18">
        <v>38</v>
      </c>
      <c r="I919" s="18">
        <v>36.75</v>
      </c>
      <c r="J919" s="18">
        <v>35.700000000000003</v>
      </c>
    </row>
    <row r="920" spans="1:10" x14ac:dyDescent="0.25">
      <c r="A920" s="16">
        <v>40322</v>
      </c>
      <c r="B920" s="17"/>
      <c r="C920" s="17"/>
      <c r="D920" s="17"/>
      <c r="E920" s="17"/>
      <c r="F920" s="18">
        <v>41.1</v>
      </c>
      <c r="G920" s="18">
        <v>39.700000000000003</v>
      </c>
      <c r="H920" s="18">
        <v>38.299999999999997</v>
      </c>
      <c r="I920" s="18">
        <v>37</v>
      </c>
      <c r="J920" s="18">
        <v>36</v>
      </c>
    </row>
    <row r="921" spans="1:10" x14ac:dyDescent="0.25">
      <c r="A921" s="16">
        <v>40323</v>
      </c>
      <c r="B921" s="17"/>
      <c r="C921" s="17"/>
      <c r="D921" s="17"/>
      <c r="E921" s="17"/>
      <c r="F921" s="18">
        <v>41.1</v>
      </c>
      <c r="G921" s="18">
        <v>39.700000000000003</v>
      </c>
      <c r="H921" s="18">
        <v>38.299999999999997</v>
      </c>
      <c r="I921" s="18">
        <v>37</v>
      </c>
      <c r="J921" s="18">
        <v>36.4</v>
      </c>
    </row>
    <row r="922" spans="1:10" x14ac:dyDescent="0.25">
      <c r="A922" s="16">
        <v>40324</v>
      </c>
      <c r="B922" s="17"/>
      <c r="C922" s="17"/>
      <c r="D922" s="17"/>
      <c r="E922" s="17"/>
      <c r="F922" s="18">
        <v>41.1</v>
      </c>
      <c r="G922" s="18">
        <v>39.700000000000003</v>
      </c>
      <c r="H922" s="18">
        <v>38.299999999999997</v>
      </c>
      <c r="I922" s="18">
        <v>37</v>
      </c>
      <c r="J922" s="18">
        <v>36.4</v>
      </c>
    </row>
    <row r="923" spans="1:10" x14ac:dyDescent="0.25">
      <c r="A923" s="16">
        <v>40325</v>
      </c>
      <c r="B923" s="17"/>
      <c r="C923" s="17"/>
      <c r="D923" s="17"/>
      <c r="E923" s="17"/>
      <c r="F923" s="18">
        <v>41.2</v>
      </c>
      <c r="G923" s="18">
        <v>39.9</v>
      </c>
      <c r="H923" s="18">
        <v>38.6</v>
      </c>
      <c r="I923" s="18">
        <v>37</v>
      </c>
      <c r="J923" s="18">
        <v>36.450000000000003</v>
      </c>
    </row>
    <row r="924" spans="1:10" x14ac:dyDescent="0.25">
      <c r="A924" s="16">
        <v>40326</v>
      </c>
      <c r="B924" s="17"/>
      <c r="C924" s="17"/>
      <c r="D924" s="17"/>
      <c r="E924" s="17"/>
      <c r="F924" s="18">
        <v>41.1</v>
      </c>
      <c r="G924" s="18">
        <v>39.700000000000003</v>
      </c>
      <c r="H924" s="18">
        <v>38.6</v>
      </c>
      <c r="I924" s="18">
        <v>37</v>
      </c>
      <c r="J924" s="18">
        <v>36.450000000000003</v>
      </c>
    </row>
    <row r="925" spans="1:10" x14ac:dyDescent="0.25">
      <c r="A925" s="16">
        <v>40329</v>
      </c>
      <c r="B925" s="17"/>
      <c r="C925" s="17"/>
      <c r="D925" s="17"/>
      <c r="E925" s="17"/>
      <c r="F925" s="18">
        <v>41</v>
      </c>
      <c r="G925" s="18">
        <v>39.799999999999997</v>
      </c>
      <c r="H925" s="18">
        <v>38.6</v>
      </c>
      <c r="I925" s="18">
        <v>37</v>
      </c>
      <c r="J925" s="18">
        <v>35.9</v>
      </c>
    </row>
    <row r="926" spans="1:10" x14ac:dyDescent="0.25">
      <c r="A926" s="16">
        <v>40330</v>
      </c>
      <c r="B926" s="17"/>
      <c r="C926" s="17"/>
      <c r="D926" s="17"/>
      <c r="E926" s="17"/>
      <c r="F926" s="18">
        <v>41</v>
      </c>
      <c r="G926" s="18">
        <v>39.799999999999997</v>
      </c>
      <c r="H926" s="18">
        <v>38.6</v>
      </c>
      <c r="I926" s="18">
        <v>37</v>
      </c>
      <c r="J926" s="18">
        <v>35.4</v>
      </c>
    </row>
    <row r="927" spans="1:10" x14ac:dyDescent="0.25">
      <c r="A927" s="16">
        <v>40331</v>
      </c>
      <c r="B927" s="17"/>
      <c r="C927" s="17"/>
      <c r="D927" s="17"/>
      <c r="E927" s="17"/>
      <c r="F927" s="18">
        <v>41</v>
      </c>
      <c r="G927" s="18">
        <v>39.700000000000003</v>
      </c>
      <c r="H927" s="18">
        <v>38.299999999999997</v>
      </c>
      <c r="I927" s="18">
        <v>37</v>
      </c>
      <c r="J927" s="18">
        <v>35.200000000000003</v>
      </c>
    </row>
    <row r="928" spans="1:10" x14ac:dyDescent="0.25">
      <c r="A928" s="16">
        <v>40333</v>
      </c>
      <c r="B928" s="17"/>
      <c r="C928" s="17"/>
      <c r="D928" s="17"/>
      <c r="E928" s="17"/>
      <c r="F928" s="18">
        <v>41</v>
      </c>
      <c r="G928" s="18">
        <v>39.700000000000003</v>
      </c>
      <c r="H928" s="18">
        <v>38.299999999999997</v>
      </c>
      <c r="I928" s="18">
        <v>37</v>
      </c>
      <c r="J928" s="18">
        <v>35.200000000000003</v>
      </c>
    </row>
    <row r="929" spans="1:10" x14ac:dyDescent="0.25">
      <c r="A929" s="16">
        <v>40336</v>
      </c>
      <c r="B929" s="17"/>
      <c r="C929" s="17"/>
      <c r="D929" s="17"/>
      <c r="E929" s="17"/>
      <c r="F929" s="18">
        <v>41.2</v>
      </c>
      <c r="G929" s="18">
        <v>39.85</v>
      </c>
      <c r="H929" s="18">
        <v>38.799999999999997</v>
      </c>
      <c r="I929" s="18">
        <v>37</v>
      </c>
      <c r="J929" s="18">
        <v>35.4</v>
      </c>
    </row>
    <row r="930" spans="1:10" x14ac:dyDescent="0.25">
      <c r="A930" s="16">
        <v>40337</v>
      </c>
      <c r="B930" s="17"/>
      <c r="C930" s="17"/>
      <c r="D930" s="17"/>
      <c r="E930" s="17"/>
      <c r="F930" s="18">
        <v>41.2</v>
      </c>
      <c r="G930" s="18">
        <v>39.85</v>
      </c>
      <c r="H930" s="18">
        <v>38.799999999999997</v>
      </c>
      <c r="I930" s="18">
        <v>37</v>
      </c>
      <c r="J930" s="18">
        <v>35.4</v>
      </c>
    </row>
    <row r="931" spans="1:10" x14ac:dyDescent="0.25">
      <c r="A931" s="16">
        <v>40338</v>
      </c>
      <c r="B931" s="17"/>
      <c r="C931" s="17"/>
      <c r="D931" s="17"/>
      <c r="E931" s="17"/>
      <c r="F931" s="18">
        <v>41.2</v>
      </c>
      <c r="G931" s="18">
        <v>39.85</v>
      </c>
      <c r="H931" s="18">
        <v>38.799999999999997</v>
      </c>
      <c r="I931" s="18">
        <v>37</v>
      </c>
      <c r="J931" s="18">
        <v>35.4</v>
      </c>
    </row>
    <row r="932" spans="1:10" x14ac:dyDescent="0.25">
      <c r="A932" s="16">
        <v>40339</v>
      </c>
      <c r="B932" s="17"/>
      <c r="C932" s="17"/>
      <c r="D932" s="17"/>
      <c r="E932" s="17"/>
      <c r="F932" s="18">
        <v>41.2</v>
      </c>
      <c r="G932" s="18">
        <v>39.85</v>
      </c>
      <c r="H932" s="18">
        <v>38.6</v>
      </c>
      <c r="I932" s="18">
        <v>37</v>
      </c>
      <c r="J932" s="18">
        <v>35.700000000000003</v>
      </c>
    </row>
    <row r="933" spans="1:10" x14ac:dyDescent="0.25">
      <c r="A933" s="16">
        <v>40340</v>
      </c>
      <c r="B933" s="17"/>
      <c r="C933" s="17"/>
      <c r="D933" s="17"/>
      <c r="E933" s="17"/>
      <c r="F933" s="18">
        <v>41.2</v>
      </c>
      <c r="G933" s="18">
        <v>39.85</v>
      </c>
      <c r="H933" s="18">
        <v>38.6</v>
      </c>
      <c r="I933" s="18">
        <v>37</v>
      </c>
      <c r="J933" s="18">
        <v>35.700000000000003</v>
      </c>
    </row>
    <row r="934" spans="1:10" x14ac:dyDescent="0.25">
      <c r="A934" s="16">
        <v>40343</v>
      </c>
      <c r="B934" s="17"/>
      <c r="C934" s="17"/>
      <c r="D934" s="17"/>
      <c r="E934" s="17"/>
      <c r="F934" s="18">
        <v>41</v>
      </c>
      <c r="G934" s="18">
        <v>39.65</v>
      </c>
      <c r="H934" s="18">
        <v>38.799999999999997</v>
      </c>
      <c r="I934" s="18">
        <v>37</v>
      </c>
      <c r="J934" s="18">
        <v>36</v>
      </c>
    </row>
    <row r="935" spans="1:10" x14ac:dyDescent="0.25">
      <c r="A935" s="16">
        <v>40344</v>
      </c>
      <c r="B935" s="17"/>
      <c r="C935" s="17"/>
      <c r="D935" s="17"/>
      <c r="E935" s="17"/>
      <c r="F935" s="18">
        <v>41</v>
      </c>
      <c r="G935" s="18">
        <v>39.65</v>
      </c>
      <c r="H935" s="18">
        <v>38.799999999999997</v>
      </c>
      <c r="I935" s="18">
        <v>37</v>
      </c>
      <c r="J935" s="18">
        <v>36</v>
      </c>
    </row>
    <row r="936" spans="1:10" x14ac:dyDescent="0.25">
      <c r="A936" s="16">
        <v>40345</v>
      </c>
      <c r="B936" s="17"/>
      <c r="C936" s="17"/>
      <c r="D936" s="17"/>
      <c r="E936" s="17"/>
      <c r="F936" s="18">
        <v>41</v>
      </c>
      <c r="G936" s="18">
        <v>39.65</v>
      </c>
      <c r="H936" s="18">
        <v>38.799999999999997</v>
      </c>
      <c r="I936" s="18">
        <v>37</v>
      </c>
      <c r="J936" s="18">
        <v>36</v>
      </c>
    </row>
    <row r="937" spans="1:10" x14ac:dyDescent="0.25">
      <c r="A937" s="16">
        <v>40346</v>
      </c>
      <c r="B937" s="17"/>
      <c r="C937" s="17"/>
      <c r="D937" s="17"/>
      <c r="E937" s="17"/>
      <c r="F937" s="18">
        <v>41</v>
      </c>
      <c r="G937" s="18">
        <v>39.65</v>
      </c>
      <c r="H937" s="18">
        <v>38.799999999999997</v>
      </c>
      <c r="I937" s="18">
        <v>37</v>
      </c>
      <c r="J937" s="18">
        <v>36</v>
      </c>
    </row>
    <row r="938" spans="1:10" x14ac:dyDescent="0.25">
      <c r="A938" s="16">
        <v>40347</v>
      </c>
      <c r="B938" s="17"/>
      <c r="C938" s="17"/>
      <c r="D938" s="17"/>
      <c r="E938" s="17"/>
      <c r="F938" s="18">
        <v>41</v>
      </c>
      <c r="G938" s="18">
        <v>39.700000000000003</v>
      </c>
      <c r="H938" s="18">
        <v>38.6</v>
      </c>
      <c r="I938" s="18">
        <v>37</v>
      </c>
      <c r="J938" s="18">
        <v>35.700000000000003</v>
      </c>
    </row>
    <row r="939" spans="1:10" x14ac:dyDescent="0.25">
      <c r="A939" s="16">
        <v>40350</v>
      </c>
      <c r="B939" s="17"/>
      <c r="C939" s="17"/>
      <c r="D939" s="17"/>
      <c r="E939" s="17"/>
      <c r="F939" s="18">
        <v>41</v>
      </c>
      <c r="G939" s="18">
        <v>39.700000000000003</v>
      </c>
      <c r="H939" s="18">
        <v>38.6</v>
      </c>
      <c r="I939" s="18">
        <v>37</v>
      </c>
      <c r="J939" s="18">
        <v>35.700000000000003</v>
      </c>
    </row>
    <row r="940" spans="1:10" x14ac:dyDescent="0.25">
      <c r="A940" s="16">
        <v>40351</v>
      </c>
      <c r="B940" s="17"/>
      <c r="C940" s="17"/>
      <c r="D940" s="17"/>
      <c r="E940" s="17"/>
      <c r="F940" s="18">
        <v>41</v>
      </c>
      <c r="G940" s="18">
        <v>39.700000000000003</v>
      </c>
      <c r="H940" s="18">
        <v>38.6</v>
      </c>
      <c r="I940" s="18">
        <v>37</v>
      </c>
      <c r="J940" s="18">
        <v>35.700000000000003</v>
      </c>
    </row>
    <row r="941" spans="1:10" x14ac:dyDescent="0.25">
      <c r="A941" s="16">
        <v>40352</v>
      </c>
      <c r="B941" s="17"/>
      <c r="C941" s="17"/>
      <c r="D941" s="17"/>
      <c r="E941" s="17"/>
      <c r="F941" s="18">
        <v>41</v>
      </c>
      <c r="G941" s="18">
        <v>39.700000000000003</v>
      </c>
      <c r="H941" s="18">
        <v>38.6</v>
      </c>
      <c r="I941" s="18">
        <v>37</v>
      </c>
      <c r="J941" s="18">
        <v>35.700000000000003</v>
      </c>
    </row>
    <row r="942" spans="1:10" x14ac:dyDescent="0.25">
      <c r="A942" s="16">
        <v>40353</v>
      </c>
      <c r="B942" s="17"/>
      <c r="C942" s="17"/>
      <c r="D942" s="17"/>
      <c r="E942" s="17"/>
      <c r="F942" s="18">
        <v>41</v>
      </c>
      <c r="G942" s="18">
        <v>39.6</v>
      </c>
      <c r="H942" s="18">
        <v>38.6</v>
      </c>
      <c r="I942" s="18">
        <v>37</v>
      </c>
      <c r="J942" s="18">
        <v>35.700000000000003</v>
      </c>
    </row>
    <row r="943" spans="1:10" x14ac:dyDescent="0.25">
      <c r="A943" s="16">
        <v>40354</v>
      </c>
      <c r="B943" s="17"/>
      <c r="C943" s="17"/>
      <c r="D943" s="17"/>
      <c r="E943" s="17"/>
      <c r="F943" s="18">
        <v>41</v>
      </c>
      <c r="G943" s="18">
        <v>39.5</v>
      </c>
      <c r="H943" s="18">
        <v>38.6</v>
      </c>
      <c r="I943" s="18">
        <v>37</v>
      </c>
      <c r="J943" s="18">
        <v>35.700000000000003</v>
      </c>
    </row>
    <row r="944" spans="1:10" x14ac:dyDescent="0.25">
      <c r="A944" s="16">
        <v>40357</v>
      </c>
      <c r="B944" s="17"/>
      <c r="C944" s="17"/>
      <c r="D944" s="17"/>
      <c r="E944" s="17"/>
      <c r="F944" s="18">
        <v>41</v>
      </c>
      <c r="G944" s="18">
        <v>39.5</v>
      </c>
      <c r="H944" s="18">
        <v>38</v>
      </c>
      <c r="I944" s="18">
        <v>36.4</v>
      </c>
      <c r="J944" s="18">
        <v>35.200000000000003</v>
      </c>
    </row>
    <row r="945" spans="1:10" x14ac:dyDescent="0.25">
      <c r="A945" s="16">
        <v>40358</v>
      </c>
      <c r="B945" s="17"/>
      <c r="C945" s="17"/>
      <c r="D945" s="17"/>
      <c r="E945" s="17"/>
      <c r="F945" s="18">
        <v>41</v>
      </c>
      <c r="G945" s="18">
        <v>39.5</v>
      </c>
      <c r="H945" s="18">
        <v>38</v>
      </c>
      <c r="I945" s="18">
        <v>36.4</v>
      </c>
      <c r="J945" s="18">
        <v>35.200000000000003</v>
      </c>
    </row>
    <row r="946" spans="1:10" x14ac:dyDescent="0.25">
      <c r="A946" s="16">
        <v>40359</v>
      </c>
      <c r="B946" s="17"/>
      <c r="C946" s="17"/>
      <c r="D946" s="17"/>
      <c r="E946" s="17"/>
      <c r="F946" s="18">
        <v>41</v>
      </c>
      <c r="G946" s="18">
        <v>39.5</v>
      </c>
      <c r="H946" s="18">
        <v>38</v>
      </c>
      <c r="I946" s="18">
        <v>36.4</v>
      </c>
      <c r="J946" s="18">
        <v>35.200000000000003</v>
      </c>
    </row>
    <row r="947" spans="1:10" x14ac:dyDescent="0.25">
      <c r="A947" s="16">
        <v>40360</v>
      </c>
      <c r="B947" s="17"/>
      <c r="C947" s="17"/>
      <c r="D947" s="17"/>
      <c r="E947" s="17"/>
      <c r="F947" s="18">
        <v>41</v>
      </c>
      <c r="G947" s="18">
        <v>39.5</v>
      </c>
      <c r="H947" s="18">
        <v>38</v>
      </c>
      <c r="I947" s="18">
        <v>36.4</v>
      </c>
      <c r="J947" s="18">
        <v>35.200000000000003</v>
      </c>
    </row>
    <row r="948" spans="1:10" x14ac:dyDescent="0.25">
      <c r="A948" s="16">
        <v>40361</v>
      </c>
      <c r="B948" s="17"/>
      <c r="C948" s="17"/>
      <c r="D948" s="17"/>
      <c r="E948" s="17"/>
      <c r="F948" s="18">
        <v>41</v>
      </c>
      <c r="G948" s="18">
        <v>39.5</v>
      </c>
      <c r="H948" s="18">
        <v>38</v>
      </c>
      <c r="I948" s="18">
        <v>36.4</v>
      </c>
      <c r="J948" s="18">
        <v>35.200000000000003</v>
      </c>
    </row>
    <row r="949" spans="1:10" x14ac:dyDescent="0.25">
      <c r="A949" s="16">
        <v>40364</v>
      </c>
      <c r="B949" s="17"/>
      <c r="C949" s="17"/>
      <c r="D949" s="17"/>
      <c r="E949" s="17"/>
      <c r="F949" s="18">
        <v>41</v>
      </c>
      <c r="G949" s="18">
        <v>39.5</v>
      </c>
      <c r="H949" s="18">
        <v>37.9</v>
      </c>
      <c r="I949" s="18">
        <v>36.200000000000003</v>
      </c>
      <c r="J949" s="18">
        <v>35</v>
      </c>
    </row>
    <row r="950" spans="1:10" x14ac:dyDescent="0.25">
      <c r="A950" s="16">
        <v>40365</v>
      </c>
      <c r="B950" s="17"/>
      <c r="C950" s="17"/>
      <c r="D950" s="17"/>
      <c r="E950" s="17"/>
      <c r="F950" s="18">
        <v>41</v>
      </c>
      <c r="G950" s="18">
        <v>39.5</v>
      </c>
      <c r="H950" s="18">
        <v>37.9</v>
      </c>
      <c r="I950" s="18">
        <v>36.200000000000003</v>
      </c>
      <c r="J950" s="18">
        <v>35</v>
      </c>
    </row>
    <row r="951" spans="1:10" x14ac:dyDescent="0.25">
      <c r="A951" s="16">
        <v>40366</v>
      </c>
      <c r="B951" s="17"/>
      <c r="C951" s="17"/>
      <c r="D951" s="17"/>
      <c r="E951" s="17"/>
      <c r="F951" s="18">
        <v>41</v>
      </c>
      <c r="G951" s="18">
        <v>39.5</v>
      </c>
      <c r="H951" s="18">
        <v>37.9</v>
      </c>
      <c r="I951" s="18">
        <v>36.200000000000003</v>
      </c>
      <c r="J951" s="18">
        <v>35</v>
      </c>
    </row>
    <row r="952" spans="1:10" x14ac:dyDescent="0.25">
      <c r="A952" s="16">
        <v>40367</v>
      </c>
      <c r="B952" s="17"/>
      <c r="C952" s="17"/>
      <c r="D952" s="17"/>
      <c r="E952" s="17"/>
      <c r="F952" s="18">
        <v>40.85</v>
      </c>
      <c r="G952" s="18">
        <v>39.5</v>
      </c>
      <c r="H952" s="18">
        <v>37.9</v>
      </c>
      <c r="I952" s="18">
        <v>36.200000000000003</v>
      </c>
      <c r="J952" s="18">
        <v>35</v>
      </c>
    </row>
    <row r="953" spans="1:10" x14ac:dyDescent="0.25">
      <c r="A953" s="16">
        <v>40368</v>
      </c>
      <c r="B953" s="17"/>
      <c r="C953" s="17"/>
      <c r="D953" s="17"/>
      <c r="E953" s="17"/>
      <c r="F953" s="18">
        <v>40.85</v>
      </c>
      <c r="G953" s="18">
        <v>39.5</v>
      </c>
      <c r="H953" s="18">
        <v>37.9</v>
      </c>
      <c r="I953" s="18">
        <v>36.200000000000003</v>
      </c>
      <c r="J953" s="18">
        <v>35</v>
      </c>
    </row>
    <row r="954" spans="1:10" x14ac:dyDescent="0.25">
      <c r="A954" s="16">
        <v>40371</v>
      </c>
      <c r="B954" s="17"/>
      <c r="C954" s="17"/>
      <c r="D954" s="17"/>
      <c r="E954" s="17"/>
      <c r="F954" s="18">
        <v>40.85</v>
      </c>
      <c r="G954" s="18">
        <v>39.6</v>
      </c>
      <c r="H954" s="18">
        <v>37.9</v>
      </c>
      <c r="I954" s="18">
        <v>36.4</v>
      </c>
      <c r="J954" s="18">
        <v>35.200000000000003</v>
      </c>
    </row>
    <row r="955" spans="1:10" x14ac:dyDescent="0.25">
      <c r="A955" s="16">
        <v>40372</v>
      </c>
      <c r="B955" s="17"/>
      <c r="C955" s="17"/>
      <c r="D955" s="17"/>
      <c r="E955" s="17"/>
      <c r="F955" s="18">
        <v>40.85</v>
      </c>
      <c r="G955" s="18">
        <v>39.6</v>
      </c>
      <c r="H955" s="18">
        <v>37.9</v>
      </c>
      <c r="I955" s="18">
        <v>36.4</v>
      </c>
      <c r="J955" s="18">
        <v>35.200000000000003</v>
      </c>
    </row>
    <row r="956" spans="1:10" x14ac:dyDescent="0.25">
      <c r="A956" s="16">
        <v>40373</v>
      </c>
      <c r="B956" s="17"/>
      <c r="C956" s="17"/>
      <c r="D956" s="17"/>
      <c r="E956" s="17"/>
      <c r="F956" s="18">
        <v>40.9</v>
      </c>
      <c r="G956" s="18">
        <v>39.700000000000003</v>
      </c>
      <c r="H956" s="18">
        <v>38</v>
      </c>
      <c r="I956" s="18">
        <v>36.700000000000003</v>
      </c>
      <c r="J956" s="18">
        <v>35.4</v>
      </c>
    </row>
    <row r="957" spans="1:10" x14ac:dyDescent="0.25">
      <c r="A957" s="16">
        <v>40374</v>
      </c>
      <c r="B957" s="17"/>
      <c r="C957" s="17"/>
      <c r="D957" s="17"/>
      <c r="E957" s="17"/>
      <c r="F957" s="18">
        <v>40.85</v>
      </c>
      <c r="G957" s="18">
        <v>39.6</v>
      </c>
      <c r="H957" s="18">
        <v>37.9</v>
      </c>
      <c r="I957" s="18">
        <v>36.700000000000003</v>
      </c>
      <c r="J957" s="18">
        <v>35.4</v>
      </c>
    </row>
    <row r="958" spans="1:10" x14ac:dyDescent="0.25">
      <c r="A958" s="16">
        <v>40375</v>
      </c>
      <c r="B958" s="17"/>
      <c r="C958" s="17"/>
      <c r="D958" s="17"/>
      <c r="E958" s="17"/>
      <c r="F958" s="18">
        <v>40.9</v>
      </c>
      <c r="G958" s="18">
        <v>39.700000000000003</v>
      </c>
      <c r="H958" s="18">
        <v>38</v>
      </c>
      <c r="I958" s="18">
        <v>37</v>
      </c>
      <c r="J958" s="18">
        <v>35.200000000000003</v>
      </c>
    </row>
    <row r="959" spans="1:10" x14ac:dyDescent="0.25">
      <c r="A959" s="16">
        <v>40378</v>
      </c>
      <c r="B959" s="17"/>
      <c r="C959" s="17"/>
      <c r="D959" s="17"/>
      <c r="E959" s="17"/>
      <c r="F959" s="18">
        <v>41</v>
      </c>
      <c r="G959" s="18">
        <v>39.5</v>
      </c>
      <c r="H959" s="18">
        <v>37.799999999999997</v>
      </c>
      <c r="I959" s="18">
        <v>37</v>
      </c>
      <c r="J959" s="18">
        <v>35.200000000000003</v>
      </c>
    </row>
    <row r="960" spans="1:10" x14ac:dyDescent="0.25">
      <c r="A960" s="16">
        <v>40379</v>
      </c>
      <c r="B960" s="17"/>
      <c r="C960" s="17"/>
      <c r="D960" s="17"/>
      <c r="E960" s="17"/>
      <c r="F960" s="18">
        <v>41</v>
      </c>
      <c r="G960" s="18">
        <v>39.5</v>
      </c>
      <c r="H960" s="18">
        <v>37.799999999999997</v>
      </c>
      <c r="I960" s="18">
        <v>37</v>
      </c>
      <c r="J960" s="18">
        <v>35.200000000000003</v>
      </c>
    </row>
    <row r="961" spans="1:10" x14ac:dyDescent="0.25">
      <c r="A961" s="16">
        <v>40380</v>
      </c>
      <c r="B961" s="17"/>
      <c r="C961" s="17"/>
      <c r="D961" s="17"/>
      <c r="E961" s="17"/>
      <c r="F961" s="18">
        <v>41</v>
      </c>
      <c r="G961" s="18">
        <v>39.5</v>
      </c>
      <c r="H961" s="18">
        <v>37.799999999999997</v>
      </c>
      <c r="I961" s="18">
        <v>37</v>
      </c>
      <c r="J961" s="18">
        <v>35.200000000000003</v>
      </c>
    </row>
    <row r="962" spans="1:10" x14ac:dyDescent="0.25">
      <c r="A962" s="16">
        <v>40381</v>
      </c>
      <c r="B962" s="17"/>
      <c r="C962" s="17"/>
      <c r="D962" s="17"/>
      <c r="E962" s="17"/>
      <c r="F962" s="18">
        <v>41</v>
      </c>
      <c r="G962" s="18">
        <v>39.5</v>
      </c>
      <c r="H962" s="18">
        <v>37.799999999999997</v>
      </c>
      <c r="I962" s="18">
        <v>37</v>
      </c>
      <c r="J962" s="18">
        <v>35.200000000000003</v>
      </c>
    </row>
    <row r="963" spans="1:10" x14ac:dyDescent="0.25">
      <c r="A963" s="16">
        <v>40382</v>
      </c>
      <c r="B963" s="17"/>
      <c r="C963" s="17"/>
      <c r="D963" s="17"/>
      <c r="E963" s="17"/>
      <c r="F963" s="18">
        <v>41</v>
      </c>
      <c r="G963" s="18">
        <v>39.5</v>
      </c>
      <c r="H963" s="18">
        <v>37.799999999999997</v>
      </c>
      <c r="I963" s="18">
        <v>37</v>
      </c>
      <c r="J963" s="18">
        <v>35.200000000000003</v>
      </c>
    </row>
    <row r="964" spans="1:10" x14ac:dyDescent="0.25">
      <c r="A964" s="16">
        <v>40385</v>
      </c>
      <c r="B964" s="17"/>
      <c r="C964" s="17"/>
      <c r="D964" s="17"/>
      <c r="E964" s="17"/>
      <c r="F964" s="18">
        <v>40.950000000000003</v>
      </c>
      <c r="G964" s="18">
        <v>39.5</v>
      </c>
      <c r="H964" s="18">
        <v>37.9</v>
      </c>
      <c r="I964" s="18">
        <v>37</v>
      </c>
      <c r="J964" s="18">
        <v>35.4</v>
      </c>
    </row>
    <row r="965" spans="1:10" x14ac:dyDescent="0.25">
      <c r="A965" s="16">
        <v>40386</v>
      </c>
      <c r="B965" s="17"/>
      <c r="C965" s="17"/>
      <c r="D965" s="17"/>
      <c r="E965" s="17"/>
      <c r="F965" s="18">
        <v>40.9</v>
      </c>
      <c r="G965" s="18">
        <v>39.5</v>
      </c>
      <c r="H965" s="18">
        <v>37.799999999999997</v>
      </c>
      <c r="I965" s="18">
        <v>37</v>
      </c>
      <c r="J965" s="18">
        <v>35.200000000000003</v>
      </c>
    </row>
    <row r="966" spans="1:10" x14ac:dyDescent="0.25">
      <c r="A966" s="16">
        <v>40387</v>
      </c>
      <c r="B966" s="17"/>
      <c r="C966" s="17"/>
      <c r="D966" s="17"/>
      <c r="E966" s="17"/>
      <c r="F966" s="18">
        <v>40.9</v>
      </c>
      <c r="G966" s="18">
        <v>39.5</v>
      </c>
      <c r="H966" s="18">
        <v>37.799999999999997</v>
      </c>
      <c r="I966" s="18">
        <v>37</v>
      </c>
      <c r="J966" s="18">
        <v>35.200000000000003</v>
      </c>
    </row>
    <row r="967" spans="1:10" x14ac:dyDescent="0.25">
      <c r="A967" s="16">
        <v>40388</v>
      </c>
      <c r="B967" s="17"/>
      <c r="C967" s="17"/>
      <c r="D967" s="17"/>
      <c r="E967" s="17"/>
      <c r="F967" s="18">
        <v>40.9</v>
      </c>
      <c r="G967" s="18">
        <v>39.5</v>
      </c>
      <c r="H967" s="18">
        <v>37.799999999999997</v>
      </c>
      <c r="I967" s="18">
        <v>37</v>
      </c>
      <c r="J967" s="18">
        <v>35.200000000000003</v>
      </c>
    </row>
    <row r="968" spans="1:10" x14ac:dyDescent="0.25">
      <c r="A968" s="16">
        <v>40389</v>
      </c>
      <c r="B968" s="17"/>
      <c r="C968" s="17"/>
      <c r="D968" s="17"/>
      <c r="E968" s="17"/>
      <c r="F968" s="18">
        <v>40.85</v>
      </c>
      <c r="G968" s="18">
        <v>39.5</v>
      </c>
      <c r="H968" s="18">
        <v>37.75</v>
      </c>
      <c r="I968" s="18">
        <v>36.700000000000003</v>
      </c>
      <c r="J968" s="18">
        <v>35</v>
      </c>
    </row>
    <row r="969" spans="1:10" x14ac:dyDescent="0.25">
      <c r="A969" s="16">
        <v>40392</v>
      </c>
      <c r="B969" s="17"/>
      <c r="C969" s="17"/>
      <c r="D969" s="17"/>
      <c r="E969" s="17"/>
      <c r="F969" s="18">
        <v>40.799999999999997</v>
      </c>
      <c r="G969" s="18">
        <v>39.5</v>
      </c>
      <c r="H969" s="18">
        <v>37.69</v>
      </c>
      <c r="I969" s="18">
        <v>36.700000000000003</v>
      </c>
      <c r="J969" s="18">
        <v>35</v>
      </c>
    </row>
    <row r="970" spans="1:10" x14ac:dyDescent="0.25">
      <c r="A970" s="16">
        <v>40393</v>
      </c>
      <c r="B970" s="17"/>
      <c r="C970" s="17"/>
      <c r="D970" s="17"/>
      <c r="E970" s="17"/>
      <c r="F970" s="18">
        <v>40.799999999999997</v>
      </c>
      <c r="G970" s="18">
        <v>39.5</v>
      </c>
      <c r="H970" s="18">
        <v>37.69</v>
      </c>
      <c r="I970" s="18">
        <v>36.700000000000003</v>
      </c>
      <c r="J970" s="18">
        <v>35</v>
      </c>
    </row>
    <row r="971" spans="1:10" x14ac:dyDescent="0.25">
      <c r="A971" s="16">
        <v>40394</v>
      </c>
      <c r="B971" s="17"/>
      <c r="C971" s="17"/>
      <c r="D971" s="17"/>
      <c r="E971" s="17"/>
      <c r="F971" s="18">
        <v>40.770000000000003</v>
      </c>
      <c r="G971" s="18">
        <v>39.5</v>
      </c>
      <c r="H971" s="18">
        <v>37.75</v>
      </c>
      <c r="I971" s="18">
        <v>37</v>
      </c>
      <c r="J971" s="18">
        <v>35.200000000000003</v>
      </c>
    </row>
    <row r="972" spans="1:10" x14ac:dyDescent="0.25">
      <c r="A972" s="16">
        <v>40395</v>
      </c>
      <c r="B972" s="17"/>
      <c r="C972" s="17"/>
      <c r="D972" s="17"/>
      <c r="E972" s="17"/>
      <c r="F972" s="18">
        <v>40.770000000000003</v>
      </c>
      <c r="G972" s="18">
        <v>39.5</v>
      </c>
      <c r="H972" s="18">
        <v>37.75</v>
      </c>
      <c r="I972" s="18">
        <v>37</v>
      </c>
      <c r="J972" s="18">
        <v>35.200000000000003</v>
      </c>
    </row>
    <row r="973" spans="1:10" x14ac:dyDescent="0.25">
      <c r="A973" s="16">
        <v>40396</v>
      </c>
      <c r="B973" s="17"/>
      <c r="C973" s="17"/>
      <c r="D973" s="17"/>
      <c r="E973" s="17"/>
      <c r="F973" s="18">
        <v>40.729999999999997</v>
      </c>
      <c r="G973" s="18">
        <v>39.5</v>
      </c>
      <c r="H973" s="18">
        <v>37.69</v>
      </c>
      <c r="I973" s="18">
        <v>36.700000000000003</v>
      </c>
      <c r="J973" s="18">
        <v>35</v>
      </c>
    </row>
    <row r="974" spans="1:10" x14ac:dyDescent="0.25">
      <c r="A974" s="16">
        <v>40399</v>
      </c>
      <c r="B974" s="17"/>
      <c r="C974" s="17"/>
      <c r="D974" s="17"/>
      <c r="E974" s="17"/>
      <c r="F974" s="18">
        <v>40.770000000000003</v>
      </c>
      <c r="G974" s="18">
        <v>39.5</v>
      </c>
      <c r="H974" s="18">
        <v>37.69</v>
      </c>
      <c r="I974" s="18">
        <v>36.700000000000003</v>
      </c>
      <c r="J974" s="18">
        <v>35</v>
      </c>
    </row>
    <row r="975" spans="1:10" x14ac:dyDescent="0.25">
      <c r="A975" s="16">
        <v>40400</v>
      </c>
      <c r="B975" s="17"/>
      <c r="C975" s="17"/>
      <c r="D975" s="17"/>
      <c r="E975" s="17"/>
      <c r="F975" s="18">
        <v>40.770000000000003</v>
      </c>
      <c r="G975" s="18">
        <v>39.5</v>
      </c>
      <c r="H975" s="18">
        <v>37.69</v>
      </c>
      <c r="I975" s="18">
        <v>36.700000000000003</v>
      </c>
      <c r="J975" s="18">
        <v>35</v>
      </c>
    </row>
    <row r="976" spans="1:10" x14ac:dyDescent="0.25">
      <c r="A976" s="16">
        <v>40401</v>
      </c>
      <c r="B976" s="17"/>
      <c r="C976" s="17"/>
      <c r="D976" s="17"/>
      <c r="E976" s="17"/>
      <c r="F976" s="18">
        <v>40.770000000000003</v>
      </c>
      <c r="G976" s="18">
        <v>39.5</v>
      </c>
      <c r="H976" s="18">
        <v>37.69</v>
      </c>
      <c r="I976" s="18">
        <v>36.700000000000003</v>
      </c>
      <c r="J976" s="18">
        <v>35</v>
      </c>
    </row>
    <row r="977" spans="1:10" x14ac:dyDescent="0.25">
      <c r="A977" s="16">
        <v>40402</v>
      </c>
      <c r="B977" s="17"/>
      <c r="C977" s="17"/>
      <c r="D977" s="17"/>
      <c r="E977" s="17"/>
      <c r="F977" s="18">
        <v>40.770000000000003</v>
      </c>
      <c r="G977" s="18">
        <v>39.5</v>
      </c>
      <c r="H977" s="18">
        <v>37.69</v>
      </c>
      <c r="I977" s="18">
        <v>36.700000000000003</v>
      </c>
      <c r="J977" s="18">
        <v>35</v>
      </c>
    </row>
    <row r="978" spans="1:10" x14ac:dyDescent="0.25">
      <c r="A978" s="16">
        <v>40403</v>
      </c>
      <c r="B978" s="17"/>
      <c r="C978" s="17"/>
      <c r="D978" s="17"/>
      <c r="E978" s="17"/>
      <c r="F978" s="18">
        <v>40.770000000000003</v>
      </c>
      <c r="G978" s="18">
        <v>39.5</v>
      </c>
      <c r="H978" s="18">
        <v>37.69</v>
      </c>
      <c r="I978" s="18">
        <v>36.700000000000003</v>
      </c>
      <c r="J978" s="18">
        <v>35</v>
      </c>
    </row>
    <row r="979" spans="1:10" x14ac:dyDescent="0.25">
      <c r="A979" s="16">
        <v>40406</v>
      </c>
      <c r="B979" s="17"/>
      <c r="C979" s="17"/>
      <c r="D979" s="17"/>
      <c r="E979" s="17"/>
      <c r="F979" s="18">
        <v>40.799999999999997</v>
      </c>
      <c r="G979" s="18">
        <v>39.5</v>
      </c>
      <c r="H979" s="18">
        <v>37.6</v>
      </c>
      <c r="I979" s="18">
        <v>36.700000000000003</v>
      </c>
      <c r="J979" s="18">
        <v>35</v>
      </c>
    </row>
    <row r="980" spans="1:10" x14ac:dyDescent="0.25">
      <c r="A980" s="16">
        <v>40407</v>
      </c>
      <c r="B980" s="17"/>
      <c r="C980" s="17"/>
      <c r="D980" s="17"/>
      <c r="E980" s="17"/>
      <c r="F980" s="18">
        <v>40.799999999999997</v>
      </c>
      <c r="G980" s="18">
        <v>39.5</v>
      </c>
      <c r="H980" s="18">
        <v>37.6</v>
      </c>
      <c r="I980" s="18">
        <v>36.700000000000003</v>
      </c>
      <c r="J980" s="18">
        <v>35</v>
      </c>
    </row>
    <row r="981" spans="1:10" x14ac:dyDescent="0.25">
      <c r="A981" s="16">
        <v>40408</v>
      </c>
      <c r="B981" s="17"/>
      <c r="C981" s="17"/>
      <c r="D981" s="17"/>
      <c r="E981" s="17"/>
      <c r="F981" s="18">
        <v>40.770000000000003</v>
      </c>
      <c r="G981" s="18">
        <v>39.5</v>
      </c>
      <c r="H981" s="18">
        <v>37.6</v>
      </c>
      <c r="I981" s="18">
        <v>36.700000000000003</v>
      </c>
      <c r="J981" s="18">
        <v>35</v>
      </c>
    </row>
    <row r="982" spans="1:10" x14ac:dyDescent="0.25">
      <c r="A982" s="16">
        <v>40409</v>
      </c>
      <c r="B982" s="17"/>
      <c r="C982" s="17"/>
      <c r="D982" s="17"/>
      <c r="E982" s="17"/>
      <c r="F982" s="18">
        <v>40.770000000000003</v>
      </c>
      <c r="G982" s="18">
        <v>39.5</v>
      </c>
      <c r="H982" s="18">
        <v>37.6</v>
      </c>
      <c r="I982" s="18">
        <v>36.75</v>
      </c>
      <c r="J982" s="18">
        <v>35.4</v>
      </c>
    </row>
    <row r="983" spans="1:10" x14ac:dyDescent="0.25">
      <c r="A983" s="16">
        <v>40410</v>
      </c>
      <c r="B983" s="17"/>
      <c r="C983" s="17"/>
      <c r="D983" s="17"/>
      <c r="E983" s="17"/>
      <c r="F983" s="18">
        <v>40.770000000000003</v>
      </c>
      <c r="G983" s="18">
        <v>39.5</v>
      </c>
      <c r="H983" s="18">
        <v>37.6</v>
      </c>
      <c r="I983" s="18">
        <v>36.75</v>
      </c>
      <c r="J983" s="18">
        <v>35.4</v>
      </c>
    </row>
    <row r="984" spans="1:10" x14ac:dyDescent="0.25">
      <c r="A984" s="16">
        <v>40413</v>
      </c>
      <c r="B984" s="17"/>
      <c r="C984" s="17"/>
      <c r="D984" s="17"/>
      <c r="E984" s="17"/>
      <c r="F984" s="18">
        <v>40.770000000000003</v>
      </c>
      <c r="G984" s="18">
        <v>39.5</v>
      </c>
      <c r="H984" s="18">
        <v>37.6</v>
      </c>
      <c r="I984" s="18">
        <v>36.75</v>
      </c>
      <c r="J984" s="18">
        <v>35.4</v>
      </c>
    </row>
    <row r="985" spans="1:10" x14ac:dyDescent="0.25">
      <c r="A985" s="16">
        <v>40414</v>
      </c>
      <c r="B985" s="17"/>
      <c r="C985" s="17"/>
      <c r="D985" s="17"/>
      <c r="E985" s="17"/>
      <c r="F985" s="18">
        <v>40.770000000000003</v>
      </c>
      <c r="G985" s="18">
        <v>39.5</v>
      </c>
      <c r="H985" s="18">
        <v>37.6</v>
      </c>
      <c r="I985" s="18">
        <v>36.75</v>
      </c>
      <c r="J985" s="18">
        <v>35.4</v>
      </c>
    </row>
    <row r="986" spans="1:10" x14ac:dyDescent="0.25">
      <c r="A986" s="16">
        <v>40415</v>
      </c>
      <c r="B986" s="17"/>
      <c r="C986" s="17"/>
      <c r="D986" s="17"/>
      <c r="E986" s="17"/>
      <c r="F986" s="18">
        <v>40.770000000000003</v>
      </c>
      <c r="G986" s="18">
        <v>39.5</v>
      </c>
      <c r="H986" s="18">
        <v>37.6</v>
      </c>
      <c r="I986" s="18">
        <v>36.75</v>
      </c>
      <c r="J986" s="18">
        <v>35.4</v>
      </c>
    </row>
    <row r="987" spans="1:10" x14ac:dyDescent="0.25">
      <c r="A987" s="16">
        <v>40416</v>
      </c>
      <c r="B987" s="17"/>
      <c r="C987" s="17"/>
      <c r="D987" s="17"/>
      <c r="E987" s="17"/>
      <c r="F987" s="18">
        <v>40.729999999999997</v>
      </c>
      <c r="G987" s="18">
        <v>39.5</v>
      </c>
      <c r="H987" s="18">
        <v>37.6</v>
      </c>
      <c r="I987" s="18">
        <v>36.5</v>
      </c>
      <c r="J987" s="18">
        <v>35.200000000000003</v>
      </c>
    </row>
    <row r="988" spans="1:10" x14ac:dyDescent="0.25">
      <c r="A988" s="16">
        <v>40417</v>
      </c>
      <c r="B988" s="17"/>
      <c r="C988" s="17"/>
      <c r="D988" s="17"/>
      <c r="E988" s="17"/>
      <c r="F988" s="18">
        <v>40.729999999999997</v>
      </c>
      <c r="G988" s="18">
        <v>39.5</v>
      </c>
      <c r="H988" s="18">
        <v>37.6</v>
      </c>
      <c r="I988" s="18">
        <v>36.75</v>
      </c>
      <c r="J988" s="18">
        <v>35.4</v>
      </c>
    </row>
    <row r="989" spans="1:10" x14ac:dyDescent="0.25">
      <c r="A989" s="16">
        <v>40420</v>
      </c>
      <c r="B989" s="17"/>
      <c r="C989" s="17"/>
      <c r="D989" s="17"/>
      <c r="E989" s="17"/>
      <c r="F989" s="18">
        <v>40.799999999999997</v>
      </c>
      <c r="G989" s="18">
        <v>39.5</v>
      </c>
      <c r="H989" s="18">
        <v>37.799999999999997</v>
      </c>
      <c r="I989" s="18">
        <v>37</v>
      </c>
      <c r="J989" s="18">
        <v>36.5</v>
      </c>
    </row>
    <row r="990" spans="1:10" x14ac:dyDescent="0.25">
      <c r="A990" s="16">
        <v>40421</v>
      </c>
      <c r="B990" s="17"/>
      <c r="C990" s="17"/>
      <c r="D990" s="17"/>
      <c r="E990" s="17"/>
      <c r="F990" s="18">
        <v>40.799999999999997</v>
      </c>
      <c r="G990" s="18">
        <v>39.5</v>
      </c>
      <c r="H990" s="18">
        <v>37.799999999999997</v>
      </c>
      <c r="I990" s="18">
        <v>37</v>
      </c>
      <c r="J990" s="18">
        <v>36.5</v>
      </c>
    </row>
    <row r="991" spans="1:10" x14ac:dyDescent="0.25">
      <c r="A991" s="16">
        <v>40422</v>
      </c>
      <c r="B991" s="17"/>
      <c r="C991" s="17"/>
      <c r="D991" s="17"/>
      <c r="E991" s="17"/>
      <c r="F991" s="18">
        <v>40.799999999999997</v>
      </c>
      <c r="G991" s="18">
        <v>39.5</v>
      </c>
      <c r="H991" s="18">
        <v>37.799999999999997</v>
      </c>
      <c r="I991" s="18">
        <v>37</v>
      </c>
      <c r="J991" s="18">
        <v>36.5</v>
      </c>
    </row>
    <row r="992" spans="1:10" x14ac:dyDescent="0.25">
      <c r="A992" s="16">
        <v>40423</v>
      </c>
      <c r="B992" s="17"/>
      <c r="C992" s="17"/>
      <c r="D992" s="17"/>
      <c r="E992" s="17"/>
      <c r="F992" s="18">
        <v>40.799999999999997</v>
      </c>
      <c r="G992" s="18">
        <v>39.549999999999997</v>
      </c>
      <c r="H992" s="18">
        <v>37.9</v>
      </c>
      <c r="I992" s="18">
        <v>37</v>
      </c>
      <c r="J992" s="18">
        <v>35.950000000000003</v>
      </c>
    </row>
    <row r="993" spans="1:10" x14ac:dyDescent="0.25">
      <c r="A993" s="16">
        <v>40424</v>
      </c>
      <c r="B993" s="17"/>
      <c r="C993" s="17"/>
      <c r="D993" s="17"/>
      <c r="E993" s="17"/>
      <c r="F993" s="18">
        <v>40.799999999999997</v>
      </c>
      <c r="G993" s="18">
        <v>39.5</v>
      </c>
      <c r="H993" s="18">
        <v>38</v>
      </c>
      <c r="I993" s="18">
        <v>37</v>
      </c>
      <c r="J993" s="18">
        <v>36.5</v>
      </c>
    </row>
    <row r="994" spans="1:10" x14ac:dyDescent="0.25">
      <c r="A994" s="16">
        <v>40427</v>
      </c>
      <c r="B994" s="17"/>
      <c r="C994" s="17"/>
      <c r="D994" s="17"/>
      <c r="E994" s="17"/>
      <c r="F994" s="18">
        <v>40.799999999999997</v>
      </c>
      <c r="G994" s="18">
        <v>39.450000000000003</v>
      </c>
      <c r="H994" s="18">
        <v>37.700000000000003</v>
      </c>
      <c r="I994" s="18">
        <v>36.75</v>
      </c>
      <c r="J994" s="18">
        <v>35.950000000000003</v>
      </c>
    </row>
    <row r="995" spans="1:10" x14ac:dyDescent="0.25">
      <c r="A995" s="16">
        <v>40429</v>
      </c>
      <c r="B995" s="17"/>
      <c r="C995" s="17"/>
      <c r="D995" s="17"/>
      <c r="E995" s="17"/>
      <c r="F995" s="18">
        <v>40.799999999999997</v>
      </c>
      <c r="G995" s="18">
        <v>39.450000000000003</v>
      </c>
      <c r="H995" s="18">
        <v>37.700000000000003</v>
      </c>
      <c r="I995" s="18">
        <v>36.75</v>
      </c>
      <c r="J995" s="18">
        <v>35.950000000000003</v>
      </c>
    </row>
    <row r="996" spans="1:10" x14ac:dyDescent="0.25">
      <c r="A996" s="16">
        <v>40430</v>
      </c>
      <c r="B996" s="17"/>
      <c r="C996" s="17"/>
      <c r="D996" s="17"/>
      <c r="E996" s="17"/>
      <c r="F996" s="18">
        <v>40.799999999999997</v>
      </c>
      <c r="G996" s="18">
        <v>39.4</v>
      </c>
      <c r="H996" s="18">
        <v>37.700000000000003</v>
      </c>
      <c r="I996" s="18">
        <v>36.75</v>
      </c>
      <c r="J996" s="18">
        <v>35.950000000000003</v>
      </c>
    </row>
    <row r="997" spans="1:10" x14ac:dyDescent="0.25">
      <c r="A997" s="16">
        <v>40431</v>
      </c>
      <c r="B997" s="17"/>
      <c r="C997" s="17"/>
      <c r="D997" s="17"/>
      <c r="E997" s="17"/>
      <c r="F997" s="18">
        <v>40.799999999999997</v>
      </c>
      <c r="G997" s="18">
        <v>39.450000000000003</v>
      </c>
      <c r="H997" s="18">
        <v>37.799999999999997</v>
      </c>
      <c r="I997" s="18">
        <v>37</v>
      </c>
      <c r="J997" s="18">
        <v>35.950000000000003</v>
      </c>
    </row>
    <row r="998" spans="1:10" x14ac:dyDescent="0.25">
      <c r="A998" s="16">
        <v>40434</v>
      </c>
      <c r="B998" s="17"/>
      <c r="C998" s="17"/>
      <c r="D998" s="17"/>
      <c r="E998" s="17"/>
      <c r="F998" s="18">
        <v>40.65</v>
      </c>
      <c r="G998" s="18">
        <v>39.299999999999997</v>
      </c>
      <c r="H998" s="18">
        <v>37.6</v>
      </c>
      <c r="I998" s="18">
        <v>36.5</v>
      </c>
      <c r="J998" s="18">
        <v>35.200000000000003</v>
      </c>
    </row>
    <row r="999" spans="1:10" x14ac:dyDescent="0.25">
      <c r="A999" s="16">
        <v>40435</v>
      </c>
      <c r="B999" s="17"/>
      <c r="C999" s="17"/>
      <c r="D999" s="17"/>
      <c r="E999" s="17"/>
      <c r="F999" s="18">
        <v>40.6</v>
      </c>
      <c r="G999" s="18">
        <v>39.200000000000003</v>
      </c>
      <c r="H999" s="18">
        <v>37.6</v>
      </c>
      <c r="I999" s="18">
        <v>36.5</v>
      </c>
      <c r="J999" s="18">
        <v>35.200000000000003</v>
      </c>
    </row>
    <row r="1000" spans="1:10" x14ac:dyDescent="0.25">
      <c r="A1000" s="16">
        <v>40436</v>
      </c>
      <c r="B1000" s="17"/>
      <c r="C1000" s="17"/>
      <c r="D1000" s="17"/>
      <c r="E1000" s="17"/>
      <c r="F1000" s="18">
        <v>40.65</v>
      </c>
      <c r="G1000" s="18">
        <v>39.299999999999997</v>
      </c>
      <c r="H1000" s="18">
        <v>37.9</v>
      </c>
      <c r="I1000" s="18">
        <v>36.51</v>
      </c>
      <c r="J1000" s="18">
        <v>35</v>
      </c>
    </row>
    <row r="1001" spans="1:10" x14ac:dyDescent="0.25">
      <c r="A1001" s="16">
        <v>40437</v>
      </c>
      <c r="B1001" s="17"/>
      <c r="C1001" s="17"/>
      <c r="D1001" s="17"/>
      <c r="E1001" s="17"/>
      <c r="F1001" s="18">
        <v>40.6</v>
      </c>
      <c r="G1001" s="18">
        <v>39.200000000000003</v>
      </c>
      <c r="H1001" s="18">
        <v>37.9</v>
      </c>
      <c r="I1001" s="18">
        <v>36.53</v>
      </c>
      <c r="J1001" s="18">
        <v>35.200000000000003</v>
      </c>
    </row>
    <row r="1002" spans="1:10" x14ac:dyDescent="0.25">
      <c r="A1002" s="16">
        <v>40438</v>
      </c>
      <c r="B1002" s="17"/>
      <c r="C1002" s="17"/>
      <c r="D1002" s="17"/>
      <c r="E1002" s="17"/>
      <c r="F1002" s="18">
        <v>40.6</v>
      </c>
      <c r="G1002" s="18">
        <v>39.200000000000003</v>
      </c>
      <c r="H1002" s="18">
        <v>37.9</v>
      </c>
      <c r="I1002" s="18">
        <v>36.53</v>
      </c>
      <c r="J1002" s="18">
        <v>35.200000000000003</v>
      </c>
    </row>
    <row r="1003" spans="1:10" x14ac:dyDescent="0.25">
      <c r="A1003" s="16">
        <v>40441</v>
      </c>
      <c r="B1003" s="17"/>
      <c r="C1003" s="17"/>
      <c r="D1003" s="17"/>
      <c r="E1003" s="17"/>
      <c r="F1003" s="18">
        <v>40.56</v>
      </c>
      <c r="G1003" s="18">
        <v>39.299999999999997</v>
      </c>
      <c r="H1003" s="18">
        <v>38</v>
      </c>
      <c r="I1003" s="18">
        <v>36.76</v>
      </c>
      <c r="J1003" s="18">
        <v>35</v>
      </c>
    </row>
    <row r="1004" spans="1:10" x14ac:dyDescent="0.25">
      <c r="A1004" s="16">
        <v>40442</v>
      </c>
      <c r="B1004" s="17"/>
      <c r="C1004" s="17"/>
      <c r="D1004" s="17"/>
      <c r="E1004" s="17"/>
      <c r="F1004" s="18">
        <v>40.6</v>
      </c>
      <c r="G1004" s="18">
        <v>39.4</v>
      </c>
      <c r="H1004" s="18">
        <v>38</v>
      </c>
      <c r="I1004" s="18">
        <v>36.76</v>
      </c>
      <c r="J1004" s="18">
        <v>35</v>
      </c>
    </row>
    <row r="1005" spans="1:10" x14ac:dyDescent="0.25">
      <c r="A1005" s="16">
        <v>40443</v>
      </c>
      <c r="B1005" s="17"/>
      <c r="C1005" s="17"/>
      <c r="D1005" s="17"/>
      <c r="E1005" s="17"/>
      <c r="F1005" s="18">
        <v>40.6</v>
      </c>
      <c r="G1005" s="18">
        <v>39.4</v>
      </c>
      <c r="H1005" s="18">
        <v>38</v>
      </c>
      <c r="I1005" s="18">
        <v>36.76</v>
      </c>
      <c r="J1005" s="18">
        <v>35</v>
      </c>
    </row>
    <row r="1006" spans="1:10" x14ac:dyDescent="0.25">
      <c r="A1006" s="16">
        <v>40444</v>
      </c>
      <c r="B1006" s="17"/>
      <c r="C1006" s="17"/>
      <c r="D1006" s="17"/>
      <c r="E1006" s="17"/>
      <c r="F1006" s="18">
        <v>40.6</v>
      </c>
      <c r="G1006" s="18">
        <v>39.5</v>
      </c>
      <c r="H1006" s="18">
        <v>38</v>
      </c>
      <c r="I1006" s="18">
        <v>36.76</v>
      </c>
      <c r="J1006" s="18">
        <v>35</v>
      </c>
    </row>
    <row r="1007" spans="1:10" x14ac:dyDescent="0.25">
      <c r="A1007" s="16">
        <v>40445</v>
      </c>
      <c r="B1007" s="17"/>
      <c r="C1007" s="17"/>
      <c r="D1007" s="17"/>
      <c r="E1007" s="17"/>
      <c r="F1007" s="18">
        <v>40.700000000000003</v>
      </c>
      <c r="G1007" s="18">
        <v>39.5</v>
      </c>
      <c r="H1007" s="18">
        <v>38</v>
      </c>
      <c r="I1007" s="18">
        <v>36.76</v>
      </c>
      <c r="J1007" s="18">
        <v>35</v>
      </c>
    </row>
    <row r="1008" spans="1:10" x14ac:dyDescent="0.25">
      <c r="A1008" s="16">
        <v>40448</v>
      </c>
      <c r="B1008" s="17"/>
      <c r="C1008" s="17"/>
      <c r="D1008" s="17"/>
      <c r="E1008" s="17"/>
      <c r="F1008" s="18">
        <v>40.799999999999997</v>
      </c>
      <c r="G1008" s="18">
        <v>39.5</v>
      </c>
      <c r="H1008" s="18">
        <v>38</v>
      </c>
      <c r="I1008" s="18">
        <v>36.76</v>
      </c>
      <c r="J1008" s="18">
        <v>35</v>
      </c>
    </row>
    <row r="1009" spans="1:10" x14ac:dyDescent="0.25">
      <c r="A1009" s="16">
        <v>40449</v>
      </c>
      <c r="B1009" s="17"/>
      <c r="C1009" s="17"/>
      <c r="D1009" s="17"/>
      <c r="E1009" s="17"/>
      <c r="F1009" s="18">
        <v>40.799999999999997</v>
      </c>
      <c r="G1009" s="18">
        <v>39.5</v>
      </c>
      <c r="H1009" s="18">
        <v>38</v>
      </c>
      <c r="I1009" s="18">
        <v>36.76</v>
      </c>
      <c r="J1009" s="18">
        <v>35</v>
      </c>
    </row>
    <row r="1010" spans="1:10" x14ac:dyDescent="0.25">
      <c r="A1010" s="16">
        <v>40450</v>
      </c>
      <c r="B1010" s="17"/>
      <c r="C1010" s="17"/>
      <c r="D1010" s="17"/>
      <c r="E1010" s="17"/>
      <c r="F1010" s="18">
        <v>40.799999999999997</v>
      </c>
      <c r="G1010" s="18">
        <v>39.5</v>
      </c>
      <c r="H1010" s="18">
        <v>38</v>
      </c>
      <c r="I1010" s="18">
        <v>36.76</v>
      </c>
      <c r="J1010" s="18">
        <v>35</v>
      </c>
    </row>
    <row r="1011" spans="1:10" x14ac:dyDescent="0.25">
      <c r="A1011" s="16">
        <v>40451</v>
      </c>
      <c r="B1011" s="17"/>
      <c r="C1011" s="17"/>
      <c r="D1011" s="17"/>
      <c r="E1011" s="17"/>
      <c r="F1011" s="18">
        <v>40.799999999999997</v>
      </c>
      <c r="G1011" s="18">
        <v>39.5</v>
      </c>
      <c r="H1011" s="18">
        <v>38</v>
      </c>
      <c r="I1011" s="18">
        <v>36.76</v>
      </c>
      <c r="J1011" s="18">
        <v>35</v>
      </c>
    </row>
    <row r="1012" spans="1:10" x14ac:dyDescent="0.25">
      <c r="A1012" s="16">
        <v>40452</v>
      </c>
      <c r="B1012" s="17"/>
      <c r="C1012" s="17"/>
      <c r="D1012" s="17"/>
      <c r="E1012" s="17"/>
      <c r="F1012" s="18">
        <v>40.75</v>
      </c>
      <c r="G1012" s="18">
        <v>39.5</v>
      </c>
      <c r="H1012" s="18">
        <v>38</v>
      </c>
      <c r="I1012" s="18">
        <v>36.76</v>
      </c>
      <c r="J1012" s="18">
        <v>35</v>
      </c>
    </row>
    <row r="1013" spans="1:10" x14ac:dyDescent="0.25">
      <c r="A1013" s="16">
        <v>40455</v>
      </c>
      <c r="B1013" s="17"/>
      <c r="C1013" s="17"/>
      <c r="D1013" s="17"/>
      <c r="E1013" s="17"/>
      <c r="F1013" s="18">
        <v>40.75</v>
      </c>
      <c r="G1013" s="18">
        <v>39.5</v>
      </c>
      <c r="H1013" s="18">
        <v>38</v>
      </c>
      <c r="I1013" s="18">
        <v>36.76</v>
      </c>
      <c r="J1013" s="18">
        <v>35</v>
      </c>
    </row>
    <row r="1014" spans="1:10" x14ac:dyDescent="0.25">
      <c r="A1014" s="16">
        <v>40456</v>
      </c>
      <c r="B1014" s="17"/>
      <c r="C1014" s="17"/>
      <c r="D1014" s="17"/>
      <c r="E1014" s="17"/>
      <c r="F1014" s="18">
        <v>40.6</v>
      </c>
      <c r="G1014" s="18">
        <v>39.5</v>
      </c>
      <c r="H1014" s="18">
        <v>38</v>
      </c>
      <c r="I1014" s="18">
        <v>36.76</v>
      </c>
      <c r="J1014" s="18">
        <v>35</v>
      </c>
    </row>
    <row r="1015" spans="1:10" x14ac:dyDescent="0.25">
      <c r="A1015" s="16">
        <v>40457</v>
      </c>
      <c r="B1015" s="17"/>
      <c r="C1015" s="17"/>
      <c r="D1015" s="17"/>
      <c r="E1015" s="17"/>
      <c r="F1015" s="18">
        <v>40.6</v>
      </c>
      <c r="G1015" s="18">
        <v>39.5</v>
      </c>
      <c r="H1015" s="18">
        <v>38</v>
      </c>
      <c r="I1015" s="18">
        <v>36.76</v>
      </c>
      <c r="J1015" s="18">
        <v>35</v>
      </c>
    </row>
    <row r="1016" spans="1:10" x14ac:dyDescent="0.25">
      <c r="A1016" s="16">
        <v>40458</v>
      </c>
      <c r="B1016" s="17"/>
      <c r="C1016" s="17"/>
      <c r="D1016" s="17"/>
      <c r="E1016" s="17"/>
      <c r="F1016" s="18">
        <v>40.6</v>
      </c>
      <c r="G1016" s="18">
        <v>39.5</v>
      </c>
      <c r="H1016" s="18">
        <v>38</v>
      </c>
      <c r="I1016" s="18">
        <v>36.76</v>
      </c>
      <c r="J1016" s="18">
        <v>35</v>
      </c>
    </row>
    <row r="1017" spans="1:10" x14ac:dyDescent="0.25">
      <c r="A1017" s="16">
        <v>40459</v>
      </c>
      <c r="B1017" s="17"/>
      <c r="C1017" s="17"/>
      <c r="D1017" s="17"/>
      <c r="E1017" s="17"/>
      <c r="F1017" s="18">
        <v>40.75</v>
      </c>
      <c r="G1017" s="18">
        <v>39.5</v>
      </c>
      <c r="H1017" s="18">
        <v>38</v>
      </c>
      <c r="I1017" s="18">
        <v>36.76</v>
      </c>
      <c r="J1017" s="18">
        <v>35</v>
      </c>
    </row>
    <row r="1018" spans="1:10" x14ac:dyDescent="0.25">
      <c r="A1018" s="16">
        <v>40462</v>
      </c>
      <c r="B1018" s="17"/>
      <c r="C1018" s="17"/>
      <c r="D1018" s="17"/>
      <c r="E1018" s="17"/>
      <c r="F1018" s="18">
        <v>40.75</v>
      </c>
      <c r="G1018" s="18">
        <v>39.5</v>
      </c>
      <c r="H1018" s="18">
        <v>38</v>
      </c>
      <c r="I1018" s="18">
        <v>36.76</v>
      </c>
      <c r="J1018" s="18">
        <v>35</v>
      </c>
    </row>
    <row r="1019" spans="1:10" x14ac:dyDescent="0.25">
      <c r="A1019" s="16">
        <v>40464</v>
      </c>
      <c r="B1019" s="17"/>
      <c r="C1019" s="17"/>
      <c r="D1019" s="17"/>
      <c r="E1019" s="17"/>
      <c r="F1019" s="18">
        <v>40.75</v>
      </c>
      <c r="G1019" s="18">
        <v>39.5</v>
      </c>
      <c r="H1019" s="18">
        <v>38</v>
      </c>
      <c r="I1019" s="18">
        <v>36.76</v>
      </c>
      <c r="J1019" s="18">
        <v>35</v>
      </c>
    </row>
    <row r="1020" spans="1:10" x14ac:dyDescent="0.25">
      <c r="A1020" s="16">
        <v>40465</v>
      </c>
      <c r="B1020" s="17"/>
      <c r="C1020" s="17"/>
      <c r="D1020" s="17"/>
      <c r="E1020" s="17"/>
      <c r="F1020" s="18">
        <v>41</v>
      </c>
      <c r="G1020" s="18">
        <v>39.700000000000003</v>
      </c>
      <c r="H1020" s="18">
        <v>38</v>
      </c>
      <c r="I1020" s="18">
        <v>36.76</v>
      </c>
      <c r="J1020" s="18">
        <v>35</v>
      </c>
    </row>
    <row r="1021" spans="1:10" x14ac:dyDescent="0.25">
      <c r="A1021" s="16">
        <v>40466</v>
      </c>
      <c r="B1021" s="17"/>
      <c r="C1021" s="17"/>
      <c r="D1021" s="17"/>
      <c r="E1021" s="17"/>
      <c r="F1021" s="18">
        <v>40.94</v>
      </c>
      <c r="G1021" s="18">
        <v>39.67</v>
      </c>
      <c r="H1021" s="18">
        <v>37.9</v>
      </c>
      <c r="I1021" s="18">
        <v>36.700000000000003</v>
      </c>
      <c r="J1021" s="18">
        <v>35</v>
      </c>
    </row>
    <row r="1022" spans="1:10" x14ac:dyDescent="0.25">
      <c r="A1022" s="16">
        <v>40469</v>
      </c>
      <c r="B1022" s="17"/>
      <c r="C1022" s="17"/>
      <c r="D1022" s="17"/>
      <c r="E1022" s="17"/>
      <c r="F1022" s="18">
        <v>40.74</v>
      </c>
      <c r="G1022" s="18">
        <v>39.64</v>
      </c>
      <c r="H1022" s="18">
        <v>37.799999999999997</v>
      </c>
      <c r="I1022" s="18">
        <v>36.4</v>
      </c>
      <c r="J1022" s="18">
        <v>35</v>
      </c>
    </row>
    <row r="1023" spans="1:10" x14ac:dyDescent="0.25">
      <c r="A1023" s="16">
        <v>40470</v>
      </c>
      <c r="B1023" s="17"/>
      <c r="C1023" s="17"/>
      <c r="D1023" s="17"/>
      <c r="E1023" s="17"/>
      <c r="F1023" s="18">
        <v>40.89</v>
      </c>
      <c r="G1023" s="18">
        <v>39.64</v>
      </c>
      <c r="H1023" s="18">
        <v>38</v>
      </c>
      <c r="I1023" s="18">
        <v>37</v>
      </c>
      <c r="J1023" s="18">
        <v>35.200000000000003</v>
      </c>
    </row>
    <row r="1024" spans="1:10" x14ac:dyDescent="0.25">
      <c r="A1024" s="16">
        <v>40471</v>
      </c>
      <c r="B1024" s="17"/>
      <c r="C1024" s="17"/>
      <c r="D1024" s="17"/>
      <c r="E1024" s="17"/>
      <c r="F1024" s="18">
        <v>40.89</v>
      </c>
      <c r="G1024" s="18">
        <v>39.64</v>
      </c>
      <c r="H1024" s="18">
        <v>38</v>
      </c>
      <c r="I1024" s="18">
        <v>37</v>
      </c>
      <c r="J1024" s="18">
        <v>35.200000000000003</v>
      </c>
    </row>
    <row r="1025" spans="1:10" x14ac:dyDescent="0.25">
      <c r="A1025" s="16">
        <v>40472</v>
      </c>
      <c r="B1025" s="17"/>
      <c r="C1025" s="17"/>
      <c r="D1025" s="17"/>
      <c r="E1025" s="17"/>
      <c r="F1025" s="18">
        <v>40.89</v>
      </c>
      <c r="G1025" s="18">
        <v>39.64</v>
      </c>
      <c r="H1025" s="18">
        <v>38</v>
      </c>
      <c r="I1025" s="18">
        <v>37</v>
      </c>
      <c r="J1025" s="18">
        <v>35.200000000000003</v>
      </c>
    </row>
    <row r="1026" spans="1:10" x14ac:dyDescent="0.25">
      <c r="A1026" s="16">
        <v>40473</v>
      </c>
      <c r="B1026" s="17"/>
      <c r="C1026" s="17"/>
      <c r="D1026" s="17"/>
      <c r="E1026" s="17"/>
      <c r="F1026" s="18">
        <v>40.89</v>
      </c>
      <c r="G1026" s="18">
        <v>39.64</v>
      </c>
      <c r="H1026" s="18">
        <v>38</v>
      </c>
      <c r="I1026" s="18">
        <v>37</v>
      </c>
      <c r="J1026" s="18">
        <v>35.200000000000003</v>
      </c>
    </row>
    <row r="1027" spans="1:10" x14ac:dyDescent="0.25">
      <c r="A1027" s="16">
        <v>40476</v>
      </c>
      <c r="B1027" s="17"/>
      <c r="C1027" s="17"/>
      <c r="D1027" s="17"/>
      <c r="E1027" s="17"/>
      <c r="F1027" s="18">
        <v>40.869999999999997</v>
      </c>
      <c r="G1027" s="18">
        <v>39.57</v>
      </c>
      <c r="H1027" s="18">
        <v>38</v>
      </c>
      <c r="I1027" s="18">
        <v>37</v>
      </c>
      <c r="J1027" s="18">
        <v>35.200000000000003</v>
      </c>
    </row>
    <row r="1028" spans="1:10" x14ac:dyDescent="0.25">
      <c r="A1028" s="16">
        <v>40477</v>
      </c>
      <c r="B1028" s="17"/>
      <c r="C1028" s="17"/>
      <c r="D1028" s="17"/>
      <c r="E1028" s="17"/>
      <c r="F1028" s="18">
        <v>40.869999999999997</v>
      </c>
      <c r="G1028" s="18">
        <v>39.57</v>
      </c>
      <c r="H1028" s="18">
        <v>38</v>
      </c>
      <c r="I1028" s="18">
        <v>37</v>
      </c>
      <c r="J1028" s="18">
        <v>35.200000000000003</v>
      </c>
    </row>
    <row r="1029" spans="1:10" x14ac:dyDescent="0.25">
      <c r="A1029" s="16">
        <v>40478</v>
      </c>
      <c r="B1029" s="17"/>
      <c r="C1029" s="17"/>
      <c r="D1029" s="17"/>
      <c r="E1029" s="17"/>
      <c r="F1029" s="18">
        <v>40.89</v>
      </c>
      <c r="G1029" s="18">
        <v>39.64</v>
      </c>
      <c r="H1029" s="18">
        <v>38</v>
      </c>
      <c r="I1029" s="18">
        <v>37</v>
      </c>
      <c r="J1029" s="18">
        <v>35.200000000000003</v>
      </c>
    </row>
    <row r="1030" spans="1:10" x14ac:dyDescent="0.25">
      <c r="A1030" s="16">
        <v>40479</v>
      </c>
      <c r="B1030" s="17"/>
      <c r="C1030" s="17"/>
      <c r="D1030" s="17"/>
      <c r="E1030" s="17"/>
      <c r="F1030" s="18">
        <v>40.89</v>
      </c>
      <c r="G1030" s="18">
        <v>39.64</v>
      </c>
      <c r="H1030" s="18">
        <v>38</v>
      </c>
      <c r="I1030" s="18">
        <v>37</v>
      </c>
      <c r="J1030" s="18">
        <v>35.200000000000003</v>
      </c>
    </row>
    <row r="1031" spans="1:10" x14ac:dyDescent="0.25">
      <c r="A1031" s="16">
        <v>40480</v>
      </c>
      <c r="B1031" s="17"/>
      <c r="C1031" s="17"/>
      <c r="D1031" s="17"/>
      <c r="E1031" s="17"/>
      <c r="F1031" s="18">
        <v>40.869999999999997</v>
      </c>
      <c r="G1031" s="18">
        <v>39.57</v>
      </c>
      <c r="H1031" s="18">
        <v>38</v>
      </c>
      <c r="I1031" s="18">
        <v>37</v>
      </c>
      <c r="J1031" s="18">
        <v>35.200000000000003</v>
      </c>
    </row>
    <row r="1032" spans="1:10" x14ac:dyDescent="0.25">
      <c r="A1032" s="16">
        <v>40483</v>
      </c>
      <c r="B1032" s="17"/>
      <c r="C1032" s="17"/>
      <c r="D1032" s="17"/>
      <c r="E1032" s="17"/>
      <c r="F1032" s="18">
        <v>40.74</v>
      </c>
      <c r="G1032" s="18">
        <v>39.5</v>
      </c>
      <c r="H1032" s="18">
        <v>37.9</v>
      </c>
      <c r="I1032" s="18">
        <v>36.700000000000003</v>
      </c>
      <c r="J1032" s="18">
        <v>35</v>
      </c>
    </row>
    <row r="1033" spans="1:10" x14ac:dyDescent="0.25">
      <c r="A1033" s="16">
        <v>40485</v>
      </c>
      <c r="B1033" s="17"/>
      <c r="C1033" s="17"/>
      <c r="D1033" s="17"/>
      <c r="E1033" s="17"/>
      <c r="F1033" s="18">
        <v>40.869999999999997</v>
      </c>
      <c r="G1033" s="18">
        <v>39.57</v>
      </c>
      <c r="H1033" s="18">
        <v>38</v>
      </c>
      <c r="I1033" s="18">
        <v>37</v>
      </c>
      <c r="J1033" s="18">
        <v>35.200000000000003</v>
      </c>
    </row>
    <row r="1034" spans="1:10" x14ac:dyDescent="0.25">
      <c r="A1034" s="16">
        <v>40486</v>
      </c>
      <c r="B1034" s="17"/>
      <c r="C1034" s="17"/>
      <c r="D1034" s="17"/>
      <c r="E1034" s="17"/>
      <c r="F1034" s="18">
        <v>40.869999999999997</v>
      </c>
      <c r="G1034" s="18">
        <v>39.57</v>
      </c>
      <c r="H1034" s="18">
        <v>38</v>
      </c>
      <c r="I1034" s="18">
        <v>37</v>
      </c>
      <c r="J1034" s="18">
        <v>35.200000000000003</v>
      </c>
    </row>
    <row r="1035" spans="1:10" x14ac:dyDescent="0.25">
      <c r="A1035" s="16">
        <v>40487</v>
      </c>
      <c r="B1035" s="17"/>
      <c r="C1035" s="17"/>
      <c r="D1035" s="17"/>
      <c r="E1035" s="17"/>
      <c r="F1035" s="18">
        <v>40.89</v>
      </c>
      <c r="G1035" s="18">
        <v>39.64</v>
      </c>
      <c r="H1035" s="18">
        <v>38</v>
      </c>
      <c r="I1035" s="18">
        <v>37</v>
      </c>
      <c r="J1035" s="18">
        <v>35.200000000000003</v>
      </c>
    </row>
    <row r="1036" spans="1:10" x14ac:dyDescent="0.25">
      <c r="A1036" s="16">
        <v>40490</v>
      </c>
      <c r="B1036" s="17"/>
      <c r="C1036" s="17"/>
      <c r="D1036" s="17"/>
      <c r="E1036" s="17"/>
      <c r="F1036" s="18">
        <v>40.89</v>
      </c>
      <c r="G1036" s="18">
        <v>39.5</v>
      </c>
      <c r="H1036" s="18">
        <v>38</v>
      </c>
      <c r="I1036" s="18">
        <v>36.700000000000003</v>
      </c>
      <c r="J1036" s="18">
        <v>35</v>
      </c>
    </row>
    <row r="1037" spans="1:10" x14ac:dyDescent="0.25">
      <c r="A1037" s="16">
        <v>40491</v>
      </c>
      <c r="B1037" s="17"/>
      <c r="C1037" s="17"/>
      <c r="D1037" s="17"/>
      <c r="E1037" s="17"/>
      <c r="F1037" s="18">
        <v>40.89</v>
      </c>
      <c r="G1037" s="18">
        <v>39.6</v>
      </c>
      <c r="H1037" s="18">
        <v>38</v>
      </c>
      <c r="I1037" s="18">
        <v>36.700000000000003</v>
      </c>
      <c r="J1037" s="18">
        <v>35</v>
      </c>
    </row>
    <row r="1038" spans="1:10" x14ac:dyDescent="0.25">
      <c r="A1038" s="16">
        <v>40492</v>
      </c>
      <c r="B1038" s="17"/>
      <c r="C1038" s="17"/>
      <c r="D1038" s="17"/>
      <c r="E1038" s="17"/>
      <c r="F1038" s="18">
        <v>40.74</v>
      </c>
      <c r="G1038" s="18">
        <v>39.6</v>
      </c>
      <c r="H1038" s="18">
        <v>37.9</v>
      </c>
      <c r="I1038" s="18">
        <v>36.700000000000003</v>
      </c>
      <c r="J1038" s="18">
        <v>35</v>
      </c>
    </row>
    <row r="1039" spans="1:10" x14ac:dyDescent="0.25">
      <c r="A1039" s="16">
        <v>40493</v>
      </c>
      <c r="B1039" s="17"/>
      <c r="C1039" s="17"/>
      <c r="D1039" s="17"/>
      <c r="E1039" s="17"/>
      <c r="F1039" s="18">
        <v>40.549999999999997</v>
      </c>
      <c r="G1039" s="18">
        <v>39.6</v>
      </c>
      <c r="H1039" s="18">
        <v>37.9</v>
      </c>
      <c r="I1039" s="18">
        <v>36.700000000000003</v>
      </c>
      <c r="J1039" s="18">
        <v>35</v>
      </c>
    </row>
    <row r="1040" spans="1:10" x14ac:dyDescent="0.25">
      <c r="A1040" s="16">
        <v>40494</v>
      </c>
      <c r="B1040" s="17"/>
      <c r="C1040" s="17"/>
      <c r="D1040" s="17"/>
      <c r="E1040" s="17"/>
      <c r="F1040" s="18">
        <v>40.549999999999997</v>
      </c>
      <c r="G1040" s="18">
        <v>39.6</v>
      </c>
      <c r="H1040" s="18">
        <v>37.9</v>
      </c>
      <c r="I1040" s="18">
        <v>36.700000000000003</v>
      </c>
      <c r="J1040" s="18">
        <v>35</v>
      </c>
    </row>
    <row r="1041" spans="1:10" x14ac:dyDescent="0.25">
      <c r="A1041" s="16">
        <v>40498</v>
      </c>
      <c r="B1041" s="17"/>
      <c r="C1041" s="17"/>
      <c r="D1041" s="17"/>
      <c r="E1041" s="17"/>
      <c r="F1041" s="18">
        <v>40.54</v>
      </c>
      <c r="G1041" s="18">
        <v>39.5</v>
      </c>
      <c r="H1041" s="18">
        <v>37.9</v>
      </c>
      <c r="I1041" s="18">
        <v>36.700000000000003</v>
      </c>
      <c r="J1041" s="18">
        <v>35</v>
      </c>
    </row>
    <row r="1042" spans="1:10" x14ac:dyDescent="0.25">
      <c r="A1042" s="16">
        <v>40499</v>
      </c>
      <c r="B1042" s="17"/>
      <c r="C1042" s="17"/>
      <c r="D1042" s="17"/>
      <c r="E1042" s="17"/>
      <c r="F1042" s="18">
        <v>40.54</v>
      </c>
      <c r="G1042" s="18">
        <v>39.5</v>
      </c>
      <c r="H1042" s="18">
        <v>37.799999999999997</v>
      </c>
      <c r="I1042" s="18">
        <v>36.700000000000003</v>
      </c>
      <c r="J1042" s="18">
        <v>35</v>
      </c>
    </row>
    <row r="1043" spans="1:10" x14ac:dyDescent="0.25">
      <c r="A1043" s="16">
        <v>40500</v>
      </c>
      <c r="B1043" s="17"/>
      <c r="C1043" s="17"/>
      <c r="D1043" s="17"/>
      <c r="E1043" s="17"/>
      <c r="F1043" s="18">
        <v>40.5</v>
      </c>
      <c r="G1043" s="18">
        <v>39.5</v>
      </c>
      <c r="H1043" s="18">
        <v>37.799999999999997</v>
      </c>
      <c r="I1043" s="18">
        <v>36.700000000000003</v>
      </c>
      <c r="J1043" s="18">
        <v>35</v>
      </c>
    </row>
    <row r="1044" spans="1:10" x14ac:dyDescent="0.25">
      <c r="A1044" s="16">
        <v>40501</v>
      </c>
      <c r="B1044" s="17"/>
      <c r="C1044" s="17"/>
      <c r="D1044" s="17"/>
      <c r="E1044" s="17"/>
      <c r="F1044" s="18">
        <v>40.5</v>
      </c>
      <c r="G1044" s="18">
        <v>39.5</v>
      </c>
      <c r="H1044" s="18">
        <v>37.799999999999997</v>
      </c>
      <c r="I1044" s="18">
        <v>36.4</v>
      </c>
      <c r="J1044" s="18">
        <v>34.6</v>
      </c>
    </row>
    <row r="1045" spans="1:10" x14ac:dyDescent="0.25">
      <c r="A1045" s="16">
        <v>40504</v>
      </c>
      <c r="B1045" s="17"/>
      <c r="C1045" s="17"/>
      <c r="D1045" s="17"/>
      <c r="E1045" s="17"/>
      <c r="F1045" s="18">
        <v>40.5</v>
      </c>
      <c r="G1045" s="18">
        <v>39.5</v>
      </c>
      <c r="H1045" s="18">
        <v>37.700000000000003</v>
      </c>
      <c r="I1045" s="18">
        <v>36.700000000000003</v>
      </c>
      <c r="J1045" s="18">
        <v>35</v>
      </c>
    </row>
    <row r="1046" spans="1:10" x14ac:dyDescent="0.25">
      <c r="A1046" s="16">
        <v>40505</v>
      </c>
      <c r="B1046" s="17"/>
      <c r="C1046" s="17"/>
      <c r="D1046" s="17"/>
      <c r="E1046" s="17"/>
      <c r="F1046" s="18">
        <v>40.5</v>
      </c>
      <c r="G1046" s="18">
        <v>39.5</v>
      </c>
      <c r="H1046" s="18">
        <v>37.700000000000003</v>
      </c>
      <c r="I1046" s="18">
        <v>36.700000000000003</v>
      </c>
      <c r="J1046" s="18">
        <v>35</v>
      </c>
    </row>
    <row r="1047" spans="1:10" x14ac:dyDescent="0.25">
      <c r="A1047" s="16">
        <v>40506</v>
      </c>
      <c r="B1047" s="17"/>
      <c r="C1047" s="17"/>
      <c r="D1047" s="17"/>
      <c r="E1047" s="17"/>
      <c r="F1047" s="18">
        <v>40.5</v>
      </c>
      <c r="G1047" s="18">
        <v>39.5</v>
      </c>
      <c r="H1047" s="18">
        <v>37.700000000000003</v>
      </c>
      <c r="I1047" s="18">
        <v>36.700000000000003</v>
      </c>
      <c r="J1047" s="18">
        <v>35</v>
      </c>
    </row>
    <row r="1048" spans="1:10" x14ac:dyDescent="0.25">
      <c r="A1048" s="16">
        <v>40507</v>
      </c>
      <c r="B1048" s="17"/>
      <c r="C1048" s="17"/>
      <c r="D1048" s="17"/>
      <c r="E1048" s="17"/>
      <c r="F1048" s="18">
        <v>40.5</v>
      </c>
      <c r="G1048" s="18">
        <v>39.5</v>
      </c>
      <c r="H1048" s="18">
        <v>37.700000000000003</v>
      </c>
      <c r="I1048" s="18">
        <v>36.700000000000003</v>
      </c>
      <c r="J1048" s="18">
        <v>35</v>
      </c>
    </row>
    <row r="1049" spans="1:10" x14ac:dyDescent="0.25">
      <c r="A1049" s="16">
        <v>40508</v>
      </c>
      <c r="B1049" s="17"/>
      <c r="C1049" s="17"/>
      <c r="D1049" s="17"/>
      <c r="E1049" s="17"/>
      <c r="F1049" s="18">
        <v>40.5</v>
      </c>
      <c r="G1049" s="18">
        <v>39.5</v>
      </c>
      <c r="H1049" s="18">
        <v>37.700000000000003</v>
      </c>
      <c r="I1049" s="18">
        <v>36.700000000000003</v>
      </c>
      <c r="J1049" s="18">
        <v>35</v>
      </c>
    </row>
    <row r="1050" spans="1:10" x14ac:dyDescent="0.25">
      <c r="A1050" s="16">
        <v>40511</v>
      </c>
      <c r="B1050" s="17"/>
      <c r="C1050" s="17"/>
      <c r="D1050" s="17"/>
      <c r="E1050" s="17"/>
      <c r="F1050" s="18">
        <v>40.5</v>
      </c>
      <c r="G1050" s="18">
        <v>39.5</v>
      </c>
      <c r="H1050" s="18">
        <v>37.700000000000003</v>
      </c>
      <c r="I1050" s="18">
        <v>36.700000000000003</v>
      </c>
      <c r="J1050" s="18">
        <v>35</v>
      </c>
    </row>
    <row r="1051" spans="1:10" x14ac:dyDescent="0.25">
      <c r="A1051" s="16">
        <v>40512</v>
      </c>
      <c r="B1051" s="17"/>
      <c r="C1051" s="17"/>
      <c r="D1051" s="17"/>
      <c r="E1051" s="17"/>
      <c r="F1051" s="18">
        <v>40.5</v>
      </c>
      <c r="G1051" s="18">
        <v>39.5</v>
      </c>
      <c r="H1051" s="18">
        <v>37.700000000000003</v>
      </c>
      <c r="I1051" s="18">
        <v>36.700000000000003</v>
      </c>
      <c r="J1051" s="18">
        <v>35</v>
      </c>
    </row>
    <row r="1052" spans="1:10" x14ac:dyDescent="0.25">
      <c r="A1052" s="16">
        <v>40513</v>
      </c>
      <c r="B1052" s="17"/>
      <c r="C1052" s="17"/>
      <c r="D1052" s="17"/>
      <c r="E1052" s="17"/>
      <c r="F1052" s="18">
        <v>40.5</v>
      </c>
      <c r="G1052" s="18">
        <v>39.5</v>
      </c>
      <c r="H1052" s="18">
        <v>37.700000000000003</v>
      </c>
      <c r="I1052" s="18">
        <v>36.700000000000003</v>
      </c>
      <c r="J1052" s="18">
        <v>35</v>
      </c>
    </row>
    <row r="1053" spans="1:10" x14ac:dyDescent="0.25">
      <c r="A1053" s="16">
        <v>40514</v>
      </c>
      <c r="B1053" s="17"/>
      <c r="C1053" s="17"/>
      <c r="D1053" s="17"/>
      <c r="E1053" s="17"/>
      <c r="F1053" s="18">
        <v>40.5</v>
      </c>
      <c r="G1053" s="18">
        <v>39.5</v>
      </c>
      <c r="H1053" s="18">
        <v>37.700000000000003</v>
      </c>
      <c r="I1053" s="18">
        <v>36.700000000000003</v>
      </c>
      <c r="J1053" s="18">
        <v>35</v>
      </c>
    </row>
    <row r="1054" spans="1:10" x14ac:dyDescent="0.25">
      <c r="A1054" s="16">
        <v>40515</v>
      </c>
      <c r="B1054" s="17"/>
      <c r="C1054" s="17"/>
      <c r="D1054" s="17"/>
      <c r="E1054" s="17"/>
      <c r="F1054" s="18">
        <v>40.5</v>
      </c>
      <c r="G1054" s="18">
        <v>39.5</v>
      </c>
      <c r="H1054" s="18">
        <v>37.799999999999997</v>
      </c>
      <c r="I1054" s="18">
        <v>36.700000000000003</v>
      </c>
      <c r="J1054" s="18">
        <v>35</v>
      </c>
    </row>
    <row r="1055" spans="1:10" x14ac:dyDescent="0.25">
      <c r="A1055" s="16">
        <v>40518</v>
      </c>
      <c r="B1055" s="17"/>
      <c r="C1055" s="17"/>
      <c r="D1055" s="17"/>
      <c r="E1055" s="17"/>
      <c r="F1055" s="18">
        <v>40.5</v>
      </c>
      <c r="G1055" s="18">
        <v>39.450000000000003</v>
      </c>
      <c r="H1055" s="18">
        <v>37.700000000000003</v>
      </c>
      <c r="I1055" s="18">
        <v>36.4</v>
      </c>
      <c r="J1055" s="18">
        <v>34.6</v>
      </c>
    </row>
    <row r="1056" spans="1:10" x14ac:dyDescent="0.25">
      <c r="A1056" s="16">
        <v>40519</v>
      </c>
      <c r="B1056" s="17"/>
      <c r="C1056" s="17"/>
      <c r="D1056" s="17"/>
      <c r="E1056" s="17"/>
      <c r="F1056" s="18">
        <v>40.5</v>
      </c>
      <c r="G1056" s="18">
        <v>39.450000000000003</v>
      </c>
      <c r="H1056" s="18">
        <v>37.700000000000003</v>
      </c>
      <c r="I1056" s="18">
        <v>36.4</v>
      </c>
      <c r="J1056" s="18">
        <v>34.6</v>
      </c>
    </row>
    <row r="1057" spans="1:10" x14ac:dyDescent="0.25">
      <c r="A1057" s="16">
        <v>40520</v>
      </c>
      <c r="B1057" s="17"/>
      <c r="C1057" s="17"/>
      <c r="D1057" s="17"/>
      <c r="E1057" s="17"/>
      <c r="F1057" s="18">
        <v>40.5</v>
      </c>
      <c r="G1057" s="18">
        <v>39.5</v>
      </c>
      <c r="H1057" s="18">
        <v>37.700000000000003</v>
      </c>
      <c r="I1057" s="18">
        <v>36.4</v>
      </c>
      <c r="J1057" s="18">
        <v>34.6</v>
      </c>
    </row>
    <row r="1058" spans="1:10" x14ac:dyDescent="0.25">
      <c r="A1058" s="16">
        <v>40521</v>
      </c>
      <c r="B1058" s="17"/>
      <c r="C1058" s="17"/>
      <c r="D1058" s="17"/>
      <c r="E1058" s="17"/>
      <c r="F1058" s="18">
        <v>40.590000000000003</v>
      </c>
      <c r="G1058" s="18">
        <v>39.5</v>
      </c>
      <c r="H1058" s="18">
        <v>37.799999999999997</v>
      </c>
      <c r="I1058" s="18">
        <v>36.4</v>
      </c>
      <c r="J1058" s="18">
        <v>34.6</v>
      </c>
    </row>
    <row r="1059" spans="1:10" x14ac:dyDescent="0.25">
      <c r="A1059" s="16">
        <v>40522</v>
      </c>
      <c r="B1059" s="17"/>
      <c r="C1059" s="17"/>
      <c r="D1059" s="17"/>
      <c r="E1059" s="17"/>
      <c r="F1059" s="18">
        <v>40.6</v>
      </c>
      <c r="G1059" s="18">
        <v>39.549999999999997</v>
      </c>
      <c r="H1059" s="18">
        <v>37.9</v>
      </c>
      <c r="I1059" s="18">
        <v>36.700000000000003</v>
      </c>
      <c r="J1059" s="18">
        <v>35</v>
      </c>
    </row>
    <row r="1060" spans="1:10" x14ac:dyDescent="0.25">
      <c r="A1060" s="16">
        <v>40525</v>
      </c>
      <c r="B1060" s="17"/>
      <c r="C1060" s="17"/>
      <c r="D1060" s="17"/>
      <c r="E1060" s="17"/>
      <c r="F1060" s="18">
        <v>40.74</v>
      </c>
      <c r="G1060" s="18">
        <v>39.5</v>
      </c>
      <c r="H1060" s="18">
        <v>37.9</v>
      </c>
      <c r="I1060" s="18">
        <v>36.700000000000003</v>
      </c>
      <c r="J1060" s="18">
        <v>35</v>
      </c>
    </row>
    <row r="1061" spans="1:10" x14ac:dyDescent="0.25">
      <c r="A1061" s="16">
        <v>40526</v>
      </c>
      <c r="B1061" s="17"/>
      <c r="C1061" s="17"/>
      <c r="D1061" s="17"/>
      <c r="E1061" s="17"/>
      <c r="F1061" s="18">
        <v>40.74</v>
      </c>
      <c r="G1061" s="18">
        <v>39.5</v>
      </c>
      <c r="H1061" s="18">
        <v>38</v>
      </c>
      <c r="I1061" s="18">
        <v>36.6</v>
      </c>
      <c r="J1061" s="18">
        <v>34.880000000000003</v>
      </c>
    </row>
    <row r="1062" spans="1:10" x14ac:dyDescent="0.25">
      <c r="A1062" s="16">
        <v>40527</v>
      </c>
      <c r="B1062" s="17"/>
      <c r="C1062" s="17"/>
      <c r="D1062" s="17"/>
      <c r="E1062" s="17"/>
      <c r="F1062" s="18">
        <v>40.89</v>
      </c>
      <c r="G1062" s="18">
        <v>39.6</v>
      </c>
      <c r="H1062" s="18">
        <v>38</v>
      </c>
      <c r="I1062" s="18">
        <v>36.630000000000003</v>
      </c>
      <c r="J1062" s="18">
        <v>34.880000000000003</v>
      </c>
    </row>
    <row r="1063" spans="1:10" x14ac:dyDescent="0.25">
      <c r="A1063" s="16">
        <v>40528</v>
      </c>
      <c r="B1063" s="17"/>
      <c r="C1063" s="17"/>
      <c r="D1063" s="17"/>
      <c r="E1063" s="17"/>
      <c r="F1063" s="18">
        <v>40.89</v>
      </c>
      <c r="G1063" s="18">
        <v>39.6</v>
      </c>
      <c r="H1063" s="18">
        <v>38</v>
      </c>
      <c r="I1063" s="18">
        <v>36.630000000000003</v>
      </c>
      <c r="J1063" s="18">
        <v>34.880000000000003</v>
      </c>
    </row>
    <row r="1064" spans="1:10" x14ac:dyDescent="0.25">
      <c r="A1064" s="16">
        <v>40529</v>
      </c>
      <c r="B1064" s="17"/>
      <c r="C1064" s="17"/>
      <c r="D1064" s="17"/>
      <c r="E1064" s="17"/>
      <c r="F1064" s="18">
        <v>40.880000000000003</v>
      </c>
      <c r="G1064" s="18">
        <v>39.549999999999997</v>
      </c>
      <c r="H1064" s="18">
        <v>38</v>
      </c>
      <c r="I1064" s="18">
        <v>36.630000000000003</v>
      </c>
      <c r="J1064" s="18">
        <v>34.880000000000003</v>
      </c>
    </row>
    <row r="1065" spans="1:10" x14ac:dyDescent="0.25">
      <c r="A1065" s="16">
        <v>40532</v>
      </c>
      <c r="B1065" s="17"/>
      <c r="C1065" s="17"/>
      <c r="D1065" s="17"/>
      <c r="E1065" s="17"/>
      <c r="F1065" s="18">
        <v>41</v>
      </c>
      <c r="G1065" s="18">
        <v>39.799999999999997</v>
      </c>
      <c r="H1065" s="18">
        <v>38</v>
      </c>
      <c r="I1065" s="18">
        <v>36.700000000000003</v>
      </c>
      <c r="J1065" s="18">
        <v>35</v>
      </c>
    </row>
    <row r="1066" spans="1:10" x14ac:dyDescent="0.25">
      <c r="A1066" s="16">
        <v>40533</v>
      </c>
      <c r="B1066" s="17"/>
      <c r="C1066" s="17"/>
      <c r="D1066" s="17"/>
      <c r="E1066" s="17"/>
      <c r="F1066" s="18">
        <v>40.950000000000003</v>
      </c>
      <c r="G1066" s="18">
        <v>39.799999999999997</v>
      </c>
      <c r="H1066" s="18">
        <v>38</v>
      </c>
      <c r="I1066" s="18">
        <v>36.630000000000003</v>
      </c>
      <c r="J1066" s="18">
        <v>34.880000000000003</v>
      </c>
    </row>
    <row r="1067" spans="1:10" x14ac:dyDescent="0.25">
      <c r="A1067" s="16">
        <v>40534</v>
      </c>
      <c r="B1067" s="17"/>
      <c r="C1067" s="17"/>
      <c r="D1067" s="17"/>
      <c r="E1067" s="17"/>
      <c r="F1067" s="18">
        <v>40.950000000000003</v>
      </c>
      <c r="G1067" s="18">
        <v>39.799999999999997</v>
      </c>
      <c r="H1067" s="18">
        <v>38</v>
      </c>
      <c r="I1067" s="18">
        <v>36.630000000000003</v>
      </c>
      <c r="J1067" s="18">
        <v>34.880000000000003</v>
      </c>
    </row>
    <row r="1068" spans="1:10" x14ac:dyDescent="0.25">
      <c r="A1068" s="16">
        <v>40535</v>
      </c>
      <c r="B1068" s="17"/>
      <c r="C1068" s="17"/>
      <c r="D1068" s="17"/>
      <c r="E1068" s="17"/>
      <c r="F1068" s="18">
        <v>40.950000000000003</v>
      </c>
      <c r="G1068" s="18">
        <v>39.799999999999997</v>
      </c>
      <c r="H1068" s="18">
        <v>38</v>
      </c>
      <c r="I1068" s="18">
        <v>36.53</v>
      </c>
      <c r="J1068" s="18">
        <v>34.69</v>
      </c>
    </row>
    <row r="1069" spans="1:10" x14ac:dyDescent="0.25">
      <c r="A1069" s="16">
        <v>40536</v>
      </c>
      <c r="B1069" s="17"/>
      <c r="C1069" s="17"/>
      <c r="D1069" s="17"/>
      <c r="E1069" s="17"/>
      <c r="F1069" s="18">
        <v>40.950000000000003</v>
      </c>
      <c r="G1069" s="18">
        <v>39.799999999999997</v>
      </c>
      <c r="H1069" s="18">
        <v>38</v>
      </c>
      <c r="I1069" s="18">
        <v>36.53</v>
      </c>
      <c r="J1069" s="18">
        <v>34.69</v>
      </c>
    </row>
    <row r="1070" spans="1:10" x14ac:dyDescent="0.25">
      <c r="A1070" s="16">
        <v>40539</v>
      </c>
      <c r="B1070" s="17"/>
      <c r="C1070" s="17"/>
      <c r="D1070" s="17"/>
      <c r="E1070" s="17"/>
      <c r="F1070" s="18">
        <v>41</v>
      </c>
      <c r="G1070" s="18">
        <v>39.799999999999997</v>
      </c>
      <c r="H1070" s="18">
        <v>38</v>
      </c>
      <c r="I1070" s="18">
        <v>36.56</v>
      </c>
      <c r="J1070" s="18">
        <v>34.75</v>
      </c>
    </row>
    <row r="1071" spans="1:10" x14ac:dyDescent="0.25">
      <c r="A1071" s="16">
        <v>40540</v>
      </c>
      <c r="B1071" s="17"/>
      <c r="C1071" s="17"/>
      <c r="D1071" s="17"/>
      <c r="E1071" s="17"/>
      <c r="F1071" s="18">
        <v>41</v>
      </c>
      <c r="G1071" s="18">
        <v>39.700000000000003</v>
      </c>
      <c r="H1071" s="18">
        <v>38</v>
      </c>
      <c r="I1071" s="18">
        <v>36.5</v>
      </c>
      <c r="J1071" s="18">
        <v>34.619999999999997</v>
      </c>
    </row>
    <row r="1072" spans="1:10" x14ac:dyDescent="0.25">
      <c r="A1072" s="16">
        <v>40541</v>
      </c>
      <c r="B1072" s="17"/>
      <c r="C1072" s="17"/>
      <c r="D1072" s="17"/>
      <c r="E1072" s="17"/>
      <c r="F1072" s="18">
        <v>41</v>
      </c>
      <c r="G1072" s="18">
        <v>39.700000000000003</v>
      </c>
      <c r="H1072" s="18">
        <v>38</v>
      </c>
      <c r="I1072" s="18">
        <v>36.5</v>
      </c>
      <c r="J1072" s="18">
        <v>34.619999999999997</v>
      </c>
    </row>
    <row r="1073" spans="1:10" x14ac:dyDescent="0.25">
      <c r="A1073" s="16">
        <v>40542</v>
      </c>
      <c r="B1073" s="17"/>
      <c r="C1073" s="17"/>
      <c r="D1073" s="17"/>
      <c r="E1073" s="17"/>
      <c r="F1073" s="18">
        <v>41</v>
      </c>
      <c r="G1073" s="18">
        <v>39.700000000000003</v>
      </c>
      <c r="H1073" s="18">
        <v>38</v>
      </c>
      <c r="I1073" s="18">
        <v>36.5</v>
      </c>
      <c r="J1073" s="18">
        <v>34.619999999999997</v>
      </c>
    </row>
    <row r="1074" spans="1:10" x14ac:dyDescent="0.25">
      <c r="A1074" s="16">
        <v>40543</v>
      </c>
      <c r="B1074" s="17"/>
      <c r="C1074" s="17"/>
      <c r="D1074" s="17"/>
      <c r="E1074" s="17"/>
      <c r="F1074" s="18">
        <v>41</v>
      </c>
      <c r="G1074" s="18">
        <v>39.700000000000003</v>
      </c>
      <c r="H1074" s="18">
        <v>38</v>
      </c>
      <c r="I1074" s="18">
        <v>36.5</v>
      </c>
      <c r="J1074" s="18">
        <v>34.619999999999997</v>
      </c>
    </row>
    <row r="1075" spans="1:10" x14ac:dyDescent="0.25">
      <c r="A1075" s="16">
        <v>40546</v>
      </c>
      <c r="B1075" s="17"/>
      <c r="C1075" s="17"/>
      <c r="D1075" s="17"/>
      <c r="E1075" s="17"/>
      <c r="F1075" s="18">
        <v>41</v>
      </c>
      <c r="G1075" s="18">
        <v>39.65</v>
      </c>
      <c r="H1075" s="18">
        <v>38</v>
      </c>
      <c r="I1075" s="18">
        <v>36.5</v>
      </c>
      <c r="J1075" s="18">
        <v>34.619999999999997</v>
      </c>
    </row>
    <row r="1076" spans="1:10" x14ac:dyDescent="0.25">
      <c r="A1076" s="16">
        <v>40547</v>
      </c>
      <c r="B1076" s="17"/>
      <c r="C1076" s="17"/>
      <c r="D1076" s="17"/>
      <c r="E1076" s="17"/>
      <c r="F1076" s="18">
        <v>41</v>
      </c>
      <c r="G1076" s="18">
        <v>39.65</v>
      </c>
      <c r="H1076" s="18">
        <v>38</v>
      </c>
      <c r="I1076" s="18">
        <v>36.5</v>
      </c>
      <c r="J1076" s="18">
        <v>34.619999999999997</v>
      </c>
    </row>
    <row r="1077" spans="1:10" x14ac:dyDescent="0.25">
      <c r="A1077" s="16">
        <v>40548</v>
      </c>
      <c r="B1077" s="17"/>
      <c r="C1077" s="17"/>
      <c r="D1077" s="17"/>
      <c r="E1077" s="17"/>
      <c r="F1077" s="18">
        <v>41</v>
      </c>
      <c r="G1077" s="18">
        <v>39.65</v>
      </c>
      <c r="H1077" s="18">
        <v>37.799999999999997</v>
      </c>
      <c r="I1077" s="18">
        <v>36.5</v>
      </c>
      <c r="J1077" s="18">
        <v>34.619999999999997</v>
      </c>
    </row>
    <row r="1078" spans="1:10" x14ac:dyDescent="0.25">
      <c r="A1078" s="16">
        <v>40549</v>
      </c>
      <c r="B1078" s="17"/>
      <c r="C1078" s="17"/>
      <c r="D1078" s="17"/>
      <c r="E1078" s="17"/>
      <c r="F1078" s="18">
        <v>41</v>
      </c>
      <c r="G1078" s="18">
        <v>39.65</v>
      </c>
      <c r="H1078" s="18">
        <v>37.799999999999997</v>
      </c>
      <c r="I1078" s="18">
        <v>36.5</v>
      </c>
      <c r="J1078" s="18">
        <v>34.619999999999997</v>
      </c>
    </row>
    <row r="1079" spans="1:10" x14ac:dyDescent="0.25">
      <c r="A1079" s="16">
        <v>40550</v>
      </c>
      <c r="B1079" s="17"/>
      <c r="C1079" s="17"/>
      <c r="D1079" s="17"/>
      <c r="E1079" s="17"/>
      <c r="F1079" s="18">
        <v>40.9</v>
      </c>
      <c r="G1079" s="18">
        <v>39.65</v>
      </c>
      <c r="H1079" s="18">
        <v>37.799999999999997</v>
      </c>
      <c r="I1079" s="18">
        <v>36.5</v>
      </c>
      <c r="J1079" s="18">
        <v>34.619999999999997</v>
      </c>
    </row>
    <row r="1080" spans="1:10" x14ac:dyDescent="0.25">
      <c r="A1080" s="16">
        <v>40553</v>
      </c>
      <c r="B1080" s="17"/>
      <c r="C1080" s="17"/>
      <c r="D1080" s="17"/>
      <c r="E1080" s="17"/>
      <c r="F1080" s="18">
        <v>40.869999999999997</v>
      </c>
      <c r="G1080" s="18">
        <v>39.549999999999997</v>
      </c>
      <c r="H1080" s="18">
        <v>37.75</v>
      </c>
      <c r="I1080" s="18">
        <v>36.299999999999997</v>
      </c>
      <c r="J1080" s="18">
        <v>34.56</v>
      </c>
    </row>
    <row r="1081" spans="1:10" x14ac:dyDescent="0.25">
      <c r="A1081" s="16">
        <v>40554</v>
      </c>
      <c r="B1081" s="17"/>
      <c r="C1081" s="17"/>
      <c r="D1081" s="17"/>
      <c r="E1081" s="17"/>
      <c r="F1081" s="18">
        <v>40.799999999999997</v>
      </c>
      <c r="G1081" s="18">
        <v>39.549999999999997</v>
      </c>
      <c r="H1081" s="18">
        <v>37.75</v>
      </c>
      <c r="I1081" s="18">
        <v>36.299999999999997</v>
      </c>
      <c r="J1081" s="18">
        <v>34.56</v>
      </c>
    </row>
    <row r="1082" spans="1:10" x14ac:dyDescent="0.25">
      <c r="A1082" s="16">
        <v>40555</v>
      </c>
      <c r="B1082" s="17"/>
      <c r="C1082" s="17"/>
      <c r="D1082" s="17"/>
      <c r="E1082" s="17"/>
      <c r="F1082" s="18">
        <v>40.85</v>
      </c>
      <c r="G1082" s="18">
        <v>39.6</v>
      </c>
      <c r="H1082" s="18">
        <v>37.9</v>
      </c>
      <c r="I1082" s="18">
        <v>36.5</v>
      </c>
      <c r="J1082" s="18">
        <v>34.619999999999997</v>
      </c>
    </row>
    <row r="1083" spans="1:10" x14ac:dyDescent="0.25">
      <c r="A1083" s="16">
        <v>40556</v>
      </c>
      <c r="B1083" s="17"/>
      <c r="C1083" s="17"/>
      <c r="D1083" s="17"/>
      <c r="E1083" s="17"/>
      <c r="F1083" s="18">
        <v>40.85</v>
      </c>
      <c r="G1083" s="18">
        <v>39.6</v>
      </c>
      <c r="H1083" s="18">
        <v>37.9</v>
      </c>
      <c r="I1083" s="18">
        <v>36.5</v>
      </c>
      <c r="J1083" s="18">
        <v>34.619999999999997</v>
      </c>
    </row>
    <row r="1084" spans="1:10" x14ac:dyDescent="0.25">
      <c r="A1084" s="16">
        <v>40557</v>
      </c>
      <c r="B1084" s="17"/>
      <c r="C1084" s="17"/>
      <c r="D1084" s="17"/>
      <c r="E1084" s="17"/>
      <c r="F1084" s="18">
        <v>40.85</v>
      </c>
      <c r="G1084" s="18">
        <v>39.6</v>
      </c>
      <c r="H1084" s="18">
        <v>37.75</v>
      </c>
      <c r="I1084" s="18">
        <v>36.1</v>
      </c>
      <c r="J1084" s="18">
        <v>34.5</v>
      </c>
    </row>
    <row r="1085" spans="1:10" x14ac:dyDescent="0.25">
      <c r="A1085" s="16">
        <v>40560</v>
      </c>
      <c r="B1085" s="17"/>
      <c r="C1085" s="17"/>
      <c r="D1085" s="17"/>
      <c r="E1085" s="17"/>
      <c r="F1085" s="18">
        <v>40.799999999999997</v>
      </c>
      <c r="G1085" s="18">
        <v>39.549999999999997</v>
      </c>
      <c r="H1085" s="18">
        <v>37.75</v>
      </c>
      <c r="I1085" s="18">
        <v>36.1</v>
      </c>
      <c r="J1085" s="18">
        <v>34.5</v>
      </c>
    </row>
    <row r="1086" spans="1:10" x14ac:dyDescent="0.25">
      <c r="A1086" s="16">
        <v>40561</v>
      </c>
      <c r="B1086" s="17"/>
      <c r="C1086" s="17"/>
      <c r="D1086" s="17"/>
      <c r="E1086" s="17"/>
      <c r="F1086" s="18">
        <v>40.700000000000003</v>
      </c>
      <c r="G1086" s="18">
        <v>39.5</v>
      </c>
      <c r="H1086" s="18">
        <v>37.75</v>
      </c>
      <c r="I1086" s="18">
        <v>36.4</v>
      </c>
      <c r="J1086" s="18">
        <v>34.619999999999997</v>
      </c>
    </row>
    <row r="1087" spans="1:10" x14ac:dyDescent="0.25">
      <c r="A1087" s="16">
        <v>40562</v>
      </c>
      <c r="B1087" s="17"/>
      <c r="C1087" s="17"/>
      <c r="D1087" s="17"/>
      <c r="E1087" s="17"/>
      <c r="F1087" s="18">
        <v>40.6</v>
      </c>
      <c r="G1087" s="18">
        <v>39.5</v>
      </c>
      <c r="H1087" s="18">
        <v>37.75</v>
      </c>
      <c r="I1087" s="18">
        <v>36.4</v>
      </c>
      <c r="J1087" s="18">
        <v>34.619999999999997</v>
      </c>
    </row>
    <row r="1088" spans="1:10" x14ac:dyDescent="0.25">
      <c r="A1088" s="16">
        <v>40563</v>
      </c>
      <c r="B1088" s="17"/>
      <c r="C1088" s="17"/>
      <c r="D1088" s="17"/>
      <c r="E1088" s="17"/>
      <c r="F1088" s="18">
        <v>40.6</v>
      </c>
      <c r="G1088" s="18">
        <v>39.450000000000003</v>
      </c>
      <c r="H1088" s="18">
        <v>37.75</v>
      </c>
      <c r="I1088" s="18">
        <v>36.4</v>
      </c>
      <c r="J1088" s="18">
        <v>34.619999999999997</v>
      </c>
    </row>
    <row r="1089" spans="1:11" x14ac:dyDescent="0.25">
      <c r="A1089" s="16">
        <v>40564</v>
      </c>
      <c r="B1089" s="17"/>
      <c r="C1089" s="17"/>
      <c r="D1089" s="17"/>
      <c r="E1089" s="17"/>
      <c r="F1089" s="18">
        <v>40.6</v>
      </c>
      <c r="G1089" s="18">
        <v>39.299999999999997</v>
      </c>
      <c r="H1089" s="18">
        <v>37.799999999999997</v>
      </c>
      <c r="I1089" s="18">
        <v>36.450000000000003</v>
      </c>
      <c r="J1089" s="18">
        <v>34.69</v>
      </c>
      <c r="K1089" s="17"/>
    </row>
    <row r="1090" spans="1:11" x14ac:dyDescent="0.25">
      <c r="A1090" s="16">
        <v>40567</v>
      </c>
      <c r="B1090" s="17"/>
      <c r="C1090" s="17"/>
      <c r="D1090" s="17"/>
      <c r="E1090" s="17"/>
      <c r="F1090" s="18">
        <v>40.6</v>
      </c>
      <c r="G1090" s="18">
        <v>39.299999999999997</v>
      </c>
      <c r="H1090" s="18">
        <v>37.799999999999997</v>
      </c>
      <c r="I1090" s="18">
        <v>36.450000000000003</v>
      </c>
      <c r="J1090" s="18">
        <v>34.69</v>
      </c>
      <c r="K1090" s="17"/>
    </row>
    <row r="1091" spans="1:11" x14ac:dyDescent="0.25">
      <c r="A1091" s="16">
        <v>40568</v>
      </c>
      <c r="B1091" s="17"/>
      <c r="C1091" s="17"/>
      <c r="D1091" s="17"/>
      <c r="E1091" s="17"/>
      <c r="F1091" s="18">
        <v>40.6</v>
      </c>
      <c r="G1091" s="18">
        <v>39.200000000000003</v>
      </c>
      <c r="H1091" s="18">
        <v>37.75</v>
      </c>
      <c r="I1091" s="18">
        <v>36.4</v>
      </c>
      <c r="J1091" s="18">
        <v>34.619999999999997</v>
      </c>
      <c r="K1091" s="17"/>
    </row>
    <row r="1092" spans="1:11" x14ac:dyDescent="0.25">
      <c r="A1092" s="16">
        <v>40569</v>
      </c>
      <c r="B1092" s="17"/>
      <c r="C1092" s="17"/>
      <c r="D1092" s="17"/>
      <c r="E1092" s="17"/>
      <c r="F1092" s="18">
        <v>40.6</v>
      </c>
      <c r="G1092" s="18">
        <v>39.200000000000003</v>
      </c>
      <c r="H1092" s="18">
        <v>37.75</v>
      </c>
      <c r="I1092" s="18">
        <v>36.4</v>
      </c>
      <c r="J1092" s="18">
        <v>34.619999999999997</v>
      </c>
      <c r="K1092" s="17"/>
    </row>
    <row r="1093" spans="1:11" x14ac:dyDescent="0.25">
      <c r="A1093" s="16">
        <v>40570</v>
      </c>
      <c r="B1093" s="17"/>
      <c r="C1093" s="17"/>
      <c r="D1093" s="17"/>
      <c r="E1093" s="17"/>
      <c r="F1093" s="18">
        <v>40.6</v>
      </c>
      <c r="G1093" s="18">
        <v>39.15</v>
      </c>
      <c r="H1093" s="18">
        <v>37.799999999999997</v>
      </c>
      <c r="I1093" s="18">
        <v>36.4</v>
      </c>
      <c r="J1093" s="18">
        <v>34.619999999999997</v>
      </c>
      <c r="K1093" s="17"/>
    </row>
    <row r="1094" spans="1:11" x14ac:dyDescent="0.25">
      <c r="A1094" s="16">
        <v>40571</v>
      </c>
      <c r="B1094" s="17"/>
      <c r="C1094" s="17"/>
      <c r="D1094" s="17"/>
      <c r="E1094" s="17"/>
      <c r="F1094" s="18">
        <v>40.56</v>
      </c>
      <c r="G1094" s="18">
        <v>39.1</v>
      </c>
      <c r="H1094" s="18">
        <v>37.799999999999997</v>
      </c>
      <c r="I1094" s="18">
        <v>36.4</v>
      </c>
      <c r="J1094" s="18">
        <v>34.619999999999997</v>
      </c>
      <c r="K1094" s="17"/>
    </row>
    <row r="1095" spans="1:11" x14ac:dyDescent="0.25">
      <c r="A1095" s="16">
        <v>40574</v>
      </c>
      <c r="B1095" s="17"/>
      <c r="C1095" s="17"/>
      <c r="D1095" s="17"/>
      <c r="E1095" s="17"/>
      <c r="F1095" s="17"/>
      <c r="G1095" s="18">
        <v>39.1</v>
      </c>
      <c r="H1095" s="18">
        <v>37.799999999999997</v>
      </c>
      <c r="I1095" s="18">
        <v>36.4</v>
      </c>
      <c r="J1095" s="18">
        <v>34.619999999999997</v>
      </c>
      <c r="K1095" s="18">
        <v>31</v>
      </c>
    </row>
    <row r="1096" spans="1:11" x14ac:dyDescent="0.25">
      <c r="A1096" s="16">
        <v>40575</v>
      </c>
      <c r="B1096" s="17"/>
      <c r="C1096" s="17"/>
      <c r="D1096" s="17"/>
      <c r="E1096" s="17"/>
      <c r="F1096" s="17"/>
      <c r="G1096" s="18">
        <v>39.1</v>
      </c>
      <c r="H1096" s="18">
        <v>37.799999999999997</v>
      </c>
      <c r="I1096" s="18">
        <v>36.4</v>
      </c>
      <c r="J1096" s="18">
        <v>34.619999999999997</v>
      </c>
      <c r="K1096" s="18">
        <v>31</v>
      </c>
    </row>
    <row r="1097" spans="1:11" x14ac:dyDescent="0.25">
      <c r="A1097" s="16">
        <v>40576</v>
      </c>
      <c r="B1097" s="17"/>
      <c r="C1097" s="17"/>
      <c r="D1097" s="17"/>
      <c r="E1097" s="17"/>
      <c r="F1097" s="17"/>
      <c r="G1097" s="18">
        <v>39.1</v>
      </c>
      <c r="H1097" s="18">
        <v>37.799999999999997</v>
      </c>
      <c r="I1097" s="18">
        <v>36.25</v>
      </c>
      <c r="J1097" s="18">
        <v>34.56</v>
      </c>
      <c r="K1097" s="18">
        <v>30.5</v>
      </c>
    </row>
    <row r="1098" spans="1:11" x14ac:dyDescent="0.25">
      <c r="A1098" s="16">
        <v>40577</v>
      </c>
      <c r="B1098" s="17"/>
      <c r="C1098" s="17"/>
      <c r="D1098" s="17"/>
      <c r="E1098" s="17"/>
      <c r="F1098" s="17"/>
      <c r="G1098" s="18">
        <v>39.090000000000003</v>
      </c>
      <c r="H1098" s="18">
        <v>37.75</v>
      </c>
      <c r="I1098" s="18">
        <v>36.25</v>
      </c>
      <c r="J1098" s="18">
        <v>34.56</v>
      </c>
      <c r="K1098" s="18">
        <v>30.5</v>
      </c>
    </row>
    <row r="1099" spans="1:11" x14ac:dyDescent="0.25">
      <c r="A1099" s="16">
        <v>40578</v>
      </c>
      <c r="B1099" s="17"/>
      <c r="C1099" s="17"/>
      <c r="D1099" s="17"/>
      <c r="E1099" s="17"/>
      <c r="F1099" s="17"/>
      <c r="G1099" s="18">
        <v>39.090000000000003</v>
      </c>
      <c r="H1099" s="18">
        <v>37.75</v>
      </c>
      <c r="I1099" s="18">
        <v>36.1</v>
      </c>
      <c r="J1099" s="18">
        <v>34.35</v>
      </c>
      <c r="K1099" s="18">
        <v>30.5</v>
      </c>
    </row>
    <row r="1100" spans="1:11" x14ac:dyDescent="0.25">
      <c r="A1100" s="16">
        <v>40581</v>
      </c>
      <c r="B1100" s="17"/>
      <c r="C1100" s="17"/>
      <c r="D1100" s="17"/>
      <c r="E1100" s="17"/>
      <c r="F1100" s="17"/>
      <c r="G1100" s="18">
        <v>39.090000000000003</v>
      </c>
      <c r="H1100" s="18">
        <v>37.72</v>
      </c>
      <c r="I1100" s="18">
        <v>36.1</v>
      </c>
      <c r="J1100" s="18">
        <v>34.35</v>
      </c>
      <c r="K1100" s="18">
        <v>30.5</v>
      </c>
    </row>
    <row r="1101" spans="1:11" x14ac:dyDescent="0.25">
      <c r="A1101" s="16">
        <v>40582</v>
      </c>
      <c r="B1101" s="17"/>
      <c r="C1101" s="17"/>
      <c r="D1101" s="17"/>
      <c r="E1101" s="17"/>
      <c r="F1101" s="17"/>
      <c r="G1101" s="18">
        <v>39.090000000000003</v>
      </c>
      <c r="H1101" s="18">
        <v>37.9</v>
      </c>
      <c r="I1101" s="18">
        <v>36.299999999999997</v>
      </c>
      <c r="J1101" s="18">
        <v>34.619999999999997</v>
      </c>
      <c r="K1101" s="18">
        <v>32.35</v>
      </c>
    </row>
    <row r="1102" spans="1:11" x14ac:dyDescent="0.25">
      <c r="A1102" s="16">
        <v>40583</v>
      </c>
      <c r="B1102" s="17"/>
      <c r="C1102" s="17"/>
      <c r="D1102" s="17"/>
      <c r="E1102" s="17"/>
      <c r="F1102" s="17"/>
      <c r="G1102" s="18">
        <v>39.1</v>
      </c>
      <c r="H1102" s="18">
        <v>37.9</v>
      </c>
      <c r="I1102" s="18">
        <v>36.299999999999997</v>
      </c>
      <c r="J1102" s="18">
        <v>34.619999999999997</v>
      </c>
      <c r="K1102" s="18">
        <v>33.700000000000003</v>
      </c>
    </row>
    <row r="1103" spans="1:11" x14ac:dyDescent="0.25">
      <c r="A1103" s="16">
        <v>40584</v>
      </c>
      <c r="B1103" s="17"/>
      <c r="C1103" s="17"/>
      <c r="D1103" s="17"/>
      <c r="E1103" s="17"/>
      <c r="F1103" s="17"/>
      <c r="G1103" s="18">
        <v>39.15</v>
      </c>
      <c r="H1103" s="18">
        <v>38</v>
      </c>
      <c r="I1103" s="18">
        <v>36.5</v>
      </c>
      <c r="J1103" s="18">
        <v>34.9</v>
      </c>
      <c r="K1103" s="18">
        <v>33.700000000000003</v>
      </c>
    </row>
    <row r="1104" spans="1:11" x14ac:dyDescent="0.25">
      <c r="A1104" s="16">
        <v>40585</v>
      </c>
      <c r="B1104" s="17"/>
      <c r="C1104" s="17"/>
      <c r="D1104" s="17"/>
      <c r="E1104" s="17"/>
      <c r="F1104" s="17"/>
      <c r="G1104" s="18">
        <v>39.200000000000003</v>
      </c>
      <c r="H1104" s="18">
        <v>38</v>
      </c>
      <c r="I1104" s="18">
        <v>36.5</v>
      </c>
      <c r="J1104" s="18">
        <v>34.9</v>
      </c>
      <c r="K1104" s="18">
        <v>33.700000000000003</v>
      </c>
    </row>
    <row r="1105" spans="1:11" x14ac:dyDescent="0.25">
      <c r="A1105" s="16">
        <v>40588</v>
      </c>
      <c r="B1105" s="17"/>
      <c r="C1105" s="17"/>
      <c r="D1105" s="17"/>
      <c r="E1105" s="17"/>
      <c r="F1105" s="17"/>
      <c r="G1105" s="18">
        <v>39.15</v>
      </c>
      <c r="H1105" s="18">
        <v>37.97</v>
      </c>
      <c r="I1105" s="18">
        <v>36.5</v>
      </c>
      <c r="J1105" s="18">
        <v>35</v>
      </c>
      <c r="K1105" s="18">
        <v>33.700000000000003</v>
      </c>
    </row>
    <row r="1106" spans="1:11" x14ac:dyDescent="0.25">
      <c r="A1106" s="16">
        <v>40589</v>
      </c>
      <c r="B1106" s="17"/>
      <c r="C1106" s="17"/>
      <c r="D1106" s="17"/>
      <c r="E1106" s="17"/>
      <c r="F1106" s="17"/>
      <c r="G1106" s="18">
        <v>39.200000000000003</v>
      </c>
      <c r="H1106" s="18">
        <v>38</v>
      </c>
      <c r="I1106" s="18">
        <v>36.5</v>
      </c>
      <c r="J1106" s="18">
        <v>34.950000000000003</v>
      </c>
      <c r="K1106" s="18">
        <v>33.85</v>
      </c>
    </row>
    <row r="1107" spans="1:11" x14ac:dyDescent="0.25">
      <c r="A1107" s="16">
        <v>40590</v>
      </c>
      <c r="B1107" s="17"/>
      <c r="C1107" s="17"/>
      <c r="D1107" s="17"/>
      <c r="E1107" s="17"/>
      <c r="F1107" s="17"/>
      <c r="G1107" s="18">
        <v>39.26</v>
      </c>
      <c r="H1107" s="18">
        <v>37.94</v>
      </c>
      <c r="I1107" s="18">
        <v>36.5</v>
      </c>
      <c r="J1107" s="18">
        <v>34.950000000000003</v>
      </c>
      <c r="K1107" s="18">
        <v>34</v>
      </c>
    </row>
    <row r="1108" spans="1:11" x14ac:dyDescent="0.25">
      <c r="A1108" s="16">
        <v>40591</v>
      </c>
      <c r="B1108" s="17"/>
      <c r="C1108" s="17"/>
      <c r="D1108" s="17"/>
      <c r="E1108" s="17"/>
      <c r="F1108" s="17"/>
      <c r="G1108" s="18">
        <v>39.33</v>
      </c>
      <c r="H1108" s="18">
        <v>37.94</v>
      </c>
      <c r="I1108" s="18">
        <v>36.5</v>
      </c>
      <c r="J1108" s="18">
        <v>34.950000000000003</v>
      </c>
      <c r="K1108" s="18">
        <v>34</v>
      </c>
    </row>
    <row r="1109" spans="1:11" x14ac:dyDescent="0.25">
      <c r="A1109" s="16">
        <v>40592</v>
      </c>
      <c r="B1109" s="17"/>
      <c r="C1109" s="17"/>
      <c r="D1109" s="17"/>
      <c r="E1109" s="17"/>
      <c r="F1109" s="17"/>
      <c r="G1109" s="18">
        <v>39.229999999999997</v>
      </c>
      <c r="H1109" s="18">
        <v>37.869999999999997</v>
      </c>
      <c r="I1109" s="18">
        <v>36.5</v>
      </c>
      <c r="J1109" s="18">
        <v>34.9</v>
      </c>
      <c r="K1109" s="18">
        <v>34</v>
      </c>
    </row>
    <row r="1110" spans="1:11" x14ac:dyDescent="0.25">
      <c r="A1110" s="16">
        <v>40595</v>
      </c>
      <c r="B1110" s="17"/>
      <c r="C1110" s="17"/>
      <c r="D1110" s="17"/>
      <c r="E1110" s="17"/>
      <c r="F1110" s="17"/>
      <c r="G1110" s="18">
        <v>39.200000000000003</v>
      </c>
      <c r="H1110" s="18">
        <v>37.869999999999997</v>
      </c>
      <c r="I1110" s="18">
        <v>36.5</v>
      </c>
      <c r="J1110" s="18">
        <v>34.9</v>
      </c>
      <c r="K1110" s="18">
        <v>34</v>
      </c>
    </row>
    <row r="1111" spans="1:11" x14ac:dyDescent="0.25">
      <c r="A1111" s="16">
        <v>40596</v>
      </c>
      <c r="B1111" s="17"/>
      <c r="C1111" s="17"/>
      <c r="D1111" s="17"/>
      <c r="E1111" s="17"/>
      <c r="F1111" s="17"/>
      <c r="G1111" s="18">
        <v>39.200000000000003</v>
      </c>
      <c r="H1111" s="18">
        <v>37.869999999999997</v>
      </c>
      <c r="I1111" s="18">
        <v>36.5</v>
      </c>
      <c r="J1111" s="18">
        <v>34.9</v>
      </c>
      <c r="K1111" s="18">
        <v>34</v>
      </c>
    </row>
    <row r="1112" spans="1:11" x14ac:dyDescent="0.25">
      <c r="A1112" s="16">
        <v>40597</v>
      </c>
      <c r="B1112" s="17"/>
      <c r="C1112" s="17"/>
      <c r="D1112" s="17"/>
      <c r="E1112" s="17"/>
      <c r="F1112" s="17"/>
      <c r="G1112" s="18">
        <v>39.26</v>
      </c>
      <c r="H1112" s="18">
        <v>37.97</v>
      </c>
      <c r="I1112" s="18">
        <v>36.5</v>
      </c>
      <c r="J1112" s="18">
        <v>34.9</v>
      </c>
      <c r="K1112" s="18">
        <v>34</v>
      </c>
    </row>
    <row r="1113" spans="1:11" x14ac:dyDescent="0.25">
      <c r="A1113" s="16">
        <v>40598</v>
      </c>
      <c r="B1113" s="17"/>
      <c r="C1113" s="17"/>
      <c r="D1113" s="17"/>
      <c r="E1113" s="17"/>
      <c r="F1113" s="17"/>
      <c r="G1113" s="18">
        <v>39.229999999999997</v>
      </c>
      <c r="H1113" s="18">
        <v>37.94</v>
      </c>
      <c r="I1113" s="18">
        <v>36.5</v>
      </c>
      <c r="J1113" s="18">
        <v>34.9</v>
      </c>
      <c r="K1113" s="18">
        <v>34</v>
      </c>
    </row>
    <row r="1114" spans="1:11" x14ac:dyDescent="0.25">
      <c r="A1114" s="16">
        <v>40599</v>
      </c>
      <c r="B1114" s="17"/>
      <c r="C1114" s="17"/>
      <c r="D1114" s="17"/>
      <c r="E1114" s="17"/>
      <c r="F1114" s="17"/>
      <c r="G1114" s="18">
        <v>39.26</v>
      </c>
      <c r="H1114" s="18">
        <v>37.97</v>
      </c>
      <c r="I1114" s="18">
        <v>36.5</v>
      </c>
      <c r="J1114" s="18">
        <v>34.950000000000003</v>
      </c>
      <c r="K1114" s="18">
        <v>34</v>
      </c>
    </row>
    <row r="1115" spans="1:11" x14ac:dyDescent="0.25">
      <c r="A1115" s="16">
        <v>40602</v>
      </c>
      <c r="B1115" s="17"/>
      <c r="C1115" s="17"/>
      <c r="D1115" s="17"/>
      <c r="E1115" s="17"/>
      <c r="F1115" s="17"/>
      <c r="G1115" s="18">
        <v>39.5</v>
      </c>
      <c r="H1115" s="18">
        <v>38</v>
      </c>
      <c r="I1115" s="18">
        <v>36.5</v>
      </c>
      <c r="J1115" s="18">
        <v>34.950000000000003</v>
      </c>
      <c r="K1115" s="18">
        <v>34</v>
      </c>
    </row>
    <row r="1116" spans="1:11" x14ac:dyDescent="0.25">
      <c r="A1116" s="16">
        <v>40603</v>
      </c>
      <c r="B1116" s="17"/>
      <c r="C1116" s="17"/>
      <c r="D1116" s="17"/>
      <c r="E1116" s="17"/>
      <c r="F1116" s="17"/>
      <c r="G1116" s="18">
        <v>39.5</v>
      </c>
      <c r="H1116" s="18">
        <v>38</v>
      </c>
      <c r="I1116" s="18">
        <v>36.5</v>
      </c>
      <c r="J1116" s="18">
        <v>34.950000000000003</v>
      </c>
      <c r="K1116" s="18">
        <v>33.85</v>
      </c>
    </row>
    <row r="1117" spans="1:11" x14ac:dyDescent="0.25">
      <c r="A1117" s="16">
        <v>40604</v>
      </c>
      <c r="B1117" s="17"/>
      <c r="C1117" s="17"/>
      <c r="D1117" s="17"/>
      <c r="E1117" s="17"/>
      <c r="F1117" s="17"/>
      <c r="G1117" s="18">
        <v>39.5</v>
      </c>
      <c r="H1117" s="18">
        <v>38</v>
      </c>
      <c r="I1117" s="18">
        <v>36.5</v>
      </c>
      <c r="J1117" s="18">
        <v>34.950000000000003</v>
      </c>
      <c r="K1117" s="18">
        <v>33.85</v>
      </c>
    </row>
    <row r="1118" spans="1:11" x14ac:dyDescent="0.25">
      <c r="A1118" s="16">
        <v>40605</v>
      </c>
      <c r="B1118" s="17"/>
      <c r="C1118" s="17"/>
      <c r="D1118" s="17"/>
      <c r="E1118" s="17"/>
      <c r="F1118" s="17"/>
      <c r="G1118" s="18">
        <v>39.5</v>
      </c>
      <c r="H1118" s="18">
        <v>38</v>
      </c>
      <c r="I1118" s="18">
        <v>36.5</v>
      </c>
      <c r="J1118" s="18">
        <v>34.950000000000003</v>
      </c>
      <c r="K1118" s="18">
        <v>33.85</v>
      </c>
    </row>
    <row r="1119" spans="1:11" x14ac:dyDescent="0.25">
      <c r="A1119" s="16">
        <v>40606</v>
      </c>
      <c r="B1119" s="17"/>
      <c r="C1119" s="17"/>
      <c r="D1119" s="17"/>
      <c r="E1119" s="17"/>
      <c r="F1119" s="17"/>
      <c r="G1119" s="18">
        <v>39.5</v>
      </c>
      <c r="H1119" s="18">
        <v>38</v>
      </c>
      <c r="I1119" s="18">
        <v>36.5</v>
      </c>
      <c r="J1119" s="18">
        <v>34.950000000000003</v>
      </c>
      <c r="K1119" s="18">
        <v>33.85</v>
      </c>
    </row>
    <row r="1120" spans="1:11" x14ac:dyDescent="0.25">
      <c r="A1120" s="16">
        <v>40611</v>
      </c>
      <c r="B1120" s="17"/>
      <c r="C1120" s="17"/>
      <c r="D1120" s="17"/>
      <c r="E1120" s="17"/>
      <c r="F1120" s="17"/>
      <c r="G1120" s="18">
        <v>39.5</v>
      </c>
      <c r="H1120" s="18">
        <v>38</v>
      </c>
      <c r="I1120" s="18">
        <v>36.5</v>
      </c>
      <c r="J1120" s="18">
        <v>35</v>
      </c>
      <c r="K1120" s="18">
        <v>34</v>
      </c>
    </row>
    <row r="1121" spans="1:11" x14ac:dyDescent="0.25">
      <c r="A1121" s="16">
        <v>40612</v>
      </c>
      <c r="B1121" s="17"/>
      <c r="C1121" s="17"/>
      <c r="D1121" s="17"/>
      <c r="E1121" s="17"/>
      <c r="F1121" s="17"/>
      <c r="G1121" s="18">
        <v>39.5</v>
      </c>
      <c r="H1121" s="18">
        <v>38</v>
      </c>
      <c r="I1121" s="18">
        <v>36.5</v>
      </c>
      <c r="J1121" s="18">
        <v>35</v>
      </c>
      <c r="K1121" s="18">
        <v>34</v>
      </c>
    </row>
    <row r="1122" spans="1:11" x14ac:dyDescent="0.25">
      <c r="A1122" s="16">
        <v>40613</v>
      </c>
      <c r="B1122" s="17"/>
      <c r="C1122" s="17"/>
      <c r="D1122" s="17"/>
      <c r="E1122" s="17"/>
      <c r="F1122" s="17"/>
      <c r="G1122" s="18">
        <v>39.6</v>
      </c>
      <c r="H1122" s="18">
        <v>38</v>
      </c>
      <c r="I1122" s="18">
        <v>36.5</v>
      </c>
      <c r="J1122" s="18">
        <v>35</v>
      </c>
      <c r="K1122" s="18">
        <v>34</v>
      </c>
    </row>
    <row r="1123" spans="1:11" x14ac:dyDescent="0.25">
      <c r="A1123" s="16">
        <v>40616</v>
      </c>
      <c r="B1123" s="17"/>
      <c r="C1123" s="17"/>
      <c r="D1123" s="17"/>
      <c r="E1123" s="17"/>
      <c r="F1123" s="17"/>
      <c r="G1123" s="18">
        <v>39.5</v>
      </c>
      <c r="H1123" s="18">
        <v>38</v>
      </c>
      <c r="I1123" s="18">
        <v>36.5</v>
      </c>
      <c r="J1123" s="18">
        <v>35</v>
      </c>
      <c r="K1123" s="18">
        <v>34</v>
      </c>
    </row>
    <row r="1124" spans="1:11" x14ac:dyDescent="0.25">
      <c r="A1124" s="16">
        <v>40617</v>
      </c>
      <c r="B1124" s="17"/>
      <c r="C1124" s="17"/>
      <c r="D1124" s="17"/>
      <c r="E1124" s="17"/>
      <c r="F1124" s="17"/>
      <c r="G1124" s="18">
        <v>39.5</v>
      </c>
      <c r="H1124" s="18">
        <v>38</v>
      </c>
      <c r="I1124" s="18">
        <v>36.5</v>
      </c>
      <c r="J1124" s="18">
        <v>35</v>
      </c>
      <c r="K1124" s="18">
        <v>34</v>
      </c>
    </row>
    <row r="1125" spans="1:11" x14ac:dyDescent="0.25">
      <c r="A1125" s="16">
        <v>40618</v>
      </c>
      <c r="B1125" s="17"/>
      <c r="C1125" s="17"/>
      <c r="D1125" s="17"/>
      <c r="E1125" s="17"/>
      <c r="F1125" s="17"/>
      <c r="G1125" s="18">
        <v>39.5</v>
      </c>
      <c r="H1125" s="18">
        <v>38</v>
      </c>
      <c r="I1125" s="18">
        <v>36.5</v>
      </c>
      <c r="J1125" s="18">
        <v>35</v>
      </c>
      <c r="K1125" s="18">
        <v>34</v>
      </c>
    </row>
    <row r="1126" spans="1:11" x14ac:dyDescent="0.25">
      <c r="A1126" s="16">
        <v>40619</v>
      </c>
      <c r="B1126" s="17"/>
      <c r="C1126" s="17"/>
      <c r="D1126" s="17"/>
      <c r="E1126" s="17"/>
      <c r="F1126" s="17"/>
      <c r="G1126" s="18">
        <v>39.5</v>
      </c>
      <c r="H1126" s="18">
        <v>38</v>
      </c>
      <c r="I1126" s="18">
        <v>36.549999999999997</v>
      </c>
      <c r="J1126" s="18">
        <v>34.950000000000003</v>
      </c>
      <c r="K1126" s="18">
        <v>33.950000000000003</v>
      </c>
    </row>
    <row r="1127" spans="1:11" x14ac:dyDescent="0.25">
      <c r="A1127" s="16">
        <v>40620</v>
      </c>
      <c r="B1127" s="17"/>
      <c r="C1127" s="17"/>
      <c r="D1127" s="17"/>
      <c r="E1127" s="17"/>
      <c r="F1127" s="17"/>
      <c r="G1127" s="18">
        <v>39.450000000000003</v>
      </c>
      <c r="H1127" s="18">
        <v>38</v>
      </c>
      <c r="I1127" s="18">
        <v>36.6</v>
      </c>
      <c r="J1127" s="18">
        <v>35</v>
      </c>
      <c r="K1127" s="18">
        <v>33.700000000000003</v>
      </c>
    </row>
    <row r="1128" spans="1:11" x14ac:dyDescent="0.25">
      <c r="A1128" s="16">
        <v>40623</v>
      </c>
      <c r="B1128" s="17"/>
      <c r="C1128" s="17"/>
      <c r="D1128" s="17"/>
      <c r="E1128" s="17"/>
      <c r="F1128" s="17"/>
      <c r="G1128" s="18">
        <v>39.450000000000003</v>
      </c>
      <c r="H1128" s="18">
        <v>38</v>
      </c>
      <c r="I1128" s="18">
        <v>36.6</v>
      </c>
      <c r="J1128" s="18">
        <v>35</v>
      </c>
      <c r="K1128" s="18">
        <v>34.35</v>
      </c>
    </row>
    <row r="1129" spans="1:11" x14ac:dyDescent="0.25">
      <c r="A1129" s="16">
        <v>40624</v>
      </c>
      <c r="B1129" s="17"/>
      <c r="C1129" s="17"/>
      <c r="D1129" s="17"/>
      <c r="E1129" s="17"/>
      <c r="F1129" s="17"/>
      <c r="G1129" s="18">
        <v>39.450000000000003</v>
      </c>
      <c r="H1129" s="18">
        <v>38</v>
      </c>
      <c r="I1129" s="18">
        <v>36.6</v>
      </c>
      <c r="J1129" s="18">
        <v>35</v>
      </c>
      <c r="K1129" s="18">
        <v>34.35</v>
      </c>
    </row>
    <row r="1130" spans="1:11" x14ac:dyDescent="0.25">
      <c r="A1130" s="16">
        <v>40625</v>
      </c>
      <c r="B1130" s="17"/>
      <c r="C1130" s="17"/>
      <c r="D1130" s="17"/>
      <c r="E1130" s="17"/>
      <c r="F1130" s="17"/>
      <c r="G1130" s="18">
        <v>39.4</v>
      </c>
      <c r="H1130" s="18">
        <v>38</v>
      </c>
      <c r="I1130" s="18">
        <v>36.6</v>
      </c>
      <c r="J1130" s="18">
        <v>35</v>
      </c>
      <c r="K1130" s="18">
        <v>34.35</v>
      </c>
    </row>
    <row r="1131" spans="1:11" x14ac:dyDescent="0.25">
      <c r="A1131" s="16">
        <v>40626</v>
      </c>
      <c r="B1131" s="17"/>
      <c r="C1131" s="17"/>
      <c r="D1131" s="17"/>
      <c r="E1131" s="17"/>
      <c r="F1131" s="17"/>
      <c r="G1131" s="18">
        <v>39.4</v>
      </c>
      <c r="H1131" s="18">
        <v>38</v>
      </c>
      <c r="I1131" s="18">
        <v>36.6</v>
      </c>
      <c r="J1131" s="18">
        <v>35</v>
      </c>
      <c r="K1131" s="18">
        <v>34.35</v>
      </c>
    </row>
    <row r="1132" spans="1:11" x14ac:dyDescent="0.25">
      <c r="A1132" s="16">
        <v>40627</v>
      </c>
      <c r="B1132" s="17"/>
      <c r="C1132" s="17"/>
      <c r="D1132" s="17"/>
      <c r="E1132" s="17"/>
      <c r="F1132" s="17"/>
      <c r="G1132" s="18">
        <v>39.4</v>
      </c>
      <c r="H1132" s="18">
        <v>38</v>
      </c>
      <c r="I1132" s="18">
        <v>36.6</v>
      </c>
      <c r="J1132" s="18">
        <v>35</v>
      </c>
      <c r="K1132" s="18">
        <v>34.35</v>
      </c>
    </row>
    <row r="1133" spans="1:11" x14ac:dyDescent="0.25">
      <c r="A1133" s="16">
        <v>40630</v>
      </c>
      <c r="B1133" s="17"/>
      <c r="C1133" s="17"/>
      <c r="D1133" s="17"/>
      <c r="E1133" s="17"/>
      <c r="F1133" s="17"/>
      <c r="G1133" s="18">
        <v>39.700000000000003</v>
      </c>
      <c r="H1133" s="18">
        <v>38</v>
      </c>
      <c r="I1133" s="18">
        <v>36.6</v>
      </c>
      <c r="J1133" s="18">
        <v>35.1</v>
      </c>
      <c r="K1133" s="18">
        <v>34.200000000000003</v>
      </c>
    </row>
    <row r="1134" spans="1:11" x14ac:dyDescent="0.25">
      <c r="A1134" s="16">
        <v>40631</v>
      </c>
      <c r="B1134" s="17"/>
      <c r="C1134" s="17"/>
      <c r="D1134" s="17"/>
      <c r="E1134" s="17"/>
      <c r="F1134" s="17"/>
      <c r="G1134" s="18">
        <v>39.700000000000003</v>
      </c>
      <c r="H1134" s="18">
        <v>38</v>
      </c>
      <c r="I1134" s="18">
        <v>36.6</v>
      </c>
      <c r="J1134" s="18">
        <v>35.1</v>
      </c>
      <c r="K1134" s="18">
        <v>34.200000000000003</v>
      </c>
    </row>
    <row r="1135" spans="1:11" x14ac:dyDescent="0.25">
      <c r="A1135" s="16">
        <v>40632</v>
      </c>
      <c r="B1135" s="17"/>
      <c r="C1135" s="17"/>
      <c r="D1135" s="17"/>
      <c r="E1135" s="17"/>
      <c r="F1135" s="17"/>
      <c r="G1135" s="18">
        <v>39.6</v>
      </c>
      <c r="H1135" s="18">
        <v>38</v>
      </c>
      <c r="I1135" s="18">
        <v>36.6</v>
      </c>
      <c r="J1135" s="18">
        <v>35.200000000000003</v>
      </c>
      <c r="K1135" s="18">
        <v>34.4</v>
      </c>
    </row>
    <row r="1136" spans="1:11" x14ac:dyDescent="0.25">
      <c r="A1136" s="16">
        <v>40633</v>
      </c>
      <c r="B1136" s="17"/>
      <c r="C1136" s="17"/>
      <c r="D1136" s="17"/>
      <c r="E1136" s="17"/>
      <c r="F1136" s="17"/>
      <c r="G1136" s="18">
        <v>39.5</v>
      </c>
      <c r="H1136" s="18">
        <v>38</v>
      </c>
      <c r="I1136" s="18">
        <v>36.6</v>
      </c>
      <c r="J1136" s="18">
        <v>35.200000000000003</v>
      </c>
      <c r="K1136" s="18">
        <v>34.4</v>
      </c>
    </row>
    <row r="1137" spans="1:11" x14ac:dyDescent="0.25">
      <c r="A1137" s="16">
        <v>40634</v>
      </c>
      <c r="B1137" s="17"/>
      <c r="C1137" s="17"/>
      <c r="D1137" s="17"/>
      <c r="E1137" s="17"/>
      <c r="F1137" s="17"/>
      <c r="G1137" s="18">
        <v>39.5</v>
      </c>
      <c r="H1137" s="18">
        <v>38</v>
      </c>
      <c r="I1137" s="18">
        <v>36.6</v>
      </c>
      <c r="J1137" s="18">
        <v>35.200000000000003</v>
      </c>
      <c r="K1137" s="18">
        <v>34.4</v>
      </c>
    </row>
    <row r="1138" spans="1:11" x14ac:dyDescent="0.25">
      <c r="A1138" s="16">
        <v>40637</v>
      </c>
      <c r="B1138" s="17"/>
      <c r="C1138" s="17"/>
      <c r="D1138" s="17"/>
      <c r="E1138" s="17"/>
      <c r="F1138" s="17"/>
      <c r="G1138" s="18">
        <v>39.5</v>
      </c>
      <c r="H1138" s="18">
        <v>38</v>
      </c>
      <c r="I1138" s="18">
        <v>36.6</v>
      </c>
      <c r="J1138" s="18">
        <v>35.1</v>
      </c>
      <c r="K1138" s="18">
        <v>34.200000000000003</v>
      </c>
    </row>
    <row r="1139" spans="1:11" x14ac:dyDescent="0.25">
      <c r="A1139" s="16">
        <v>40638</v>
      </c>
      <c r="B1139" s="17"/>
      <c r="C1139" s="17"/>
      <c r="D1139" s="17"/>
      <c r="E1139" s="17"/>
      <c r="F1139" s="17"/>
      <c r="G1139" s="18">
        <v>39.5</v>
      </c>
      <c r="H1139" s="18">
        <v>38</v>
      </c>
      <c r="I1139" s="18">
        <v>36.6</v>
      </c>
      <c r="J1139" s="18">
        <v>35.1</v>
      </c>
      <c r="K1139" s="18">
        <v>34.200000000000003</v>
      </c>
    </row>
    <row r="1140" spans="1:11" x14ac:dyDescent="0.25">
      <c r="A1140" s="16">
        <v>40639</v>
      </c>
      <c r="B1140" s="17"/>
      <c r="C1140" s="17"/>
      <c r="D1140" s="17"/>
      <c r="E1140" s="17"/>
      <c r="F1140" s="17"/>
      <c r="G1140" s="18">
        <v>39.5</v>
      </c>
      <c r="H1140" s="18">
        <v>38</v>
      </c>
      <c r="I1140" s="18">
        <v>36.6</v>
      </c>
      <c r="J1140" s="18">
        <v>35.1</v>
      </c>
      <c r="K1140" s="18">
        <v>34.200000000000003</v>
      </c>
    </row>
    <row r="1141" spans="1:11" x14ac:dyDescent="0.25">
      <c r="A1141" s="16">
        <v>40640</v>
      </c>
      <c r="B1141" s="17"/>
      <c r="C1141" s="17"/>
      <c r="D1141" s="17"/>
      <c r="E1141" s="17"/>
      <c r="F1141" s="17"/>
      <c r="G1141" s="18">
        <v>39.5</v>
      </c>
      <c r="H1141" s="18">
        <v>38</v>
      </c>
      <c r="I1141" s="18">
        <v>36.6</v>
      </c>
      <c r="J1141" s="18">
        <v>35.1</v>
      </c>
      <c r="K1141" s="18">
        <v>34.200000000000003</v>
      </c>
    </row>
    <row r="1142" spans="1:11" x14ac:dyDescent="0.25">
      <c r="A1142" s="16">
        <v>40641</v>
      </c>
      <c r="B1142" s="17"/>
      <c r="C1142" s="17"/>
      <c r="D1142" s="17"/>
      <c r="E1142" s="17"/>
      <c r="F1142" s="17"/>
      <c r="G1142" s="18">
        <v>39.4</v>
      </c>
      <c r="H1142" s="18">
        <v>38</v>
      </c>
      <c r="I1142" s="18">
        <v>36.6</v>
      </c>
      <c r="J1142" s="18">
        <v>35.1</v>
      </c>
      <c r="K1142" s="18">
        <v>34.200000000000003</v>
      </c>
    </row>
    <row r="1143" spans="1:11" x14ac:dyDescent="0.25">
      <c r="A1143" s="16">
        <v>40644</v>
      </c>
      <c r="B1143" s="17"/>
      <c r="C1143" s="17"/>
      <c r="D1143" s="17"/>
      <c r="E1143" s="17"/>
      <c r="F1143" s="17"/>
      <c r="G1143" s="18">
        <v>39.33</v>
      </c>
      <c r="H1143" s="18">
        <v>38</v>
      </c>
      <c r="I1143" s="18">
        <v>36.6</v>
      </c>
      <c r="J1143" s="18">
        <v>35.1</v>
      </c>
      <c r="K1143" s="18">
        <v>34.200000000000003</v>
      </c>
    </row>
    <row r="1144" spans="1:11" x14ac:dyDescent="0.25">
      <c r="A1144" s="16">
        <v>40645</v>
      </c>
      <c r="B1144" s="17"/>
      <c r="C1144" s="17"/>
      <c r="D1144" s="17"/>
      <c r="E1144" s="17"/>
      <c r="F1144" s="17"/>
      <c r="G1144" s="18">
        <v>39.33</v>
      </c>
      <c r="H1144" s="18">
        <v>38</v>
      </c>
      <c r="I1144" s="18">
        <v>36.6</v>
      </c>
      <c r="J1144" s="18">
        <v>35.1</v>
      </c>
      <c r="K1144" s="18">
        <v>34.200000000000003</v>
      </c>
    </row>
    <row r="1145" spans="1:11" x14ac:dyDescent="0.25">
      <c r="A1145" s="16">
        <v>40646</v>
      </c>
      <c r="B1145" s="17"/>
      <c r="C1145" s="17"/>
      <c r="D1145" s="17"/>
      <c r="E1145" s="17"/>
      <c r="F1145" s="17"/>
      <c r="G1145" s="18">
        <v>39.4</v>
      </c>
      <c r="H1145" s="18">
        <v>38</v>
      </c>
      <c r="I1145" s="18">
        <v>36.6</v>
      </c>
      <c r="J1145" s="18">
        <v>35.1</v>
      </c>
      <c r="K1145" s="18">
        <v>34.200000000000003</v>
      </c>
    </row>
    <row r="1146" spans="1:11" x14ac:dyDescent="0.25">
      <c r="A1146" s="16">
        <v>40647</v>
      </c>
      <c r="B1146" s="17"/>
      <c r="C1146" s="17"/>
      <c r="D1146" s="17"/>
      <c r="E1146" s="17"/>
      <c r="F1146" s="17"/>
      <c r="G1146" s="18">
        <v>39.4</v>
      </c>
      <c r="H1146" s="18">
        <v>38</v>
      </c>
      <c r="I1146" s="18">
        <v>36.6</v>
      </c>
      <c r="J1146" s="18">
        <v>35.1</v>
      </c>
      <c r="K1146" s="18">
        <v>34.200000000000003</v>
      </c>
    </row>
    <row r="1147" spans="1:11" x14ac:dyDescent="0.25">
      <c r="A1147" s="16">
        <v>40648</v>
      </c>
      <c r="B1147" s="17"/>
      <c r="C1147" s="17"/>
      <c r="D1147" s="17"/>
      <c r="E1147" s="17"/>
      <c r="F1147" s="17"/>
      <c r="G1147" s="18">
        <v>39.4</v>
      </c>
      <c r="H1147" s="18">
        <v>38</v>
      </c>
      <c r="I1147" s="18">
        <v>36.6</v>
      </c>
      <c r="J1147" s="18">
        <v>35.1</v>
      </c>
      <c r="K1147" s="18">
        <v>34.200000000000003</v>
      </c>
    </row>
    <row r="1148" spans="1:11" x14ac:dyDescent="0.25">
      <c r="A1148" s="16">
        <v>40651</v>
      </c>
      <c r="B1148" s="17"/>
      <c r="C1148" s="17"/>
      <c r="D1148" s="17"/>
      <c r="E1148" s="17"/>
      <c r="F1148" s="17"/>
      <c r="G1148" s="18">
        <v>39.33</v>
      </c>
      <c r="H1148" s="18">
        <v>38</v>
      </c>
      <c r="I1148" s="18">
        <v>36.6</v>
      </c>
      <c r="J1148" s="18">
        <v>35.1</v>
      </c>
      <c r="K1148" s="18">
        <v>34.200000000000003</v>
      </c>
    </row>
    <row r="1149" spans="1:11" x14ac:dyDescent="0.25">
      <c r="A1149" s="16">
        <v>40652</v>
      </c>
      <c r="B1149" s="17"/>
      <c r="C1149" s="17"/>
      <c r="D1149" s="17"/>
      <c r="E1149" s="17"/>
      <c r="F1149" s="17"/>
      <c r="G1149" s="18">
        <v>39.26</v>
      </c>
      <c r="H1149" s="18">
        <v>38</v>
      </c>
      <c r="I1149" s="18">
        <v>36.6</v>
      </c>
      <c r="J1149" s="18">
        <v>35.1</v>
      </c>
      <c r="K1149" s="18">
        <v>34.200000000000003</v>
      </c>
    </row>
    <row r="1150" spans="1:11" x14ac:dyDescent="0.25">
      <c r="A1150" s="16">
        <v>40653</v>
      </c>
      <c r="B1150" s="17"/>
      <c r="C1150" s="17"/>
      <c r="D1150" s="17"/>
      <c r="E1150" s="17"/>
      <c r="F1150" s="17"/>
      <c r="G1150" s="18">
        <v>39.26</v>
      </c>
      <c r="H1150" s="18">
        <v>38</v>
      </c>
      <c r="I1150" s="18">
        <v>36.6</v>
      </c>
      <c r="J1150" s="18">
        <v>35.1</v>
      </c>
      <c r="K1150" s="18">
        <v>34.200000000000003</v>
      </c>
    </row>
    <row r="1151" spans="1:11" x14ac:dyDescent="0.25">
      <c r="A1151" s="16">
        <v>40658</v>
      </c>
      <c r="B1151" s="17"/>
      <c r="C1151" s="17"/>
      <c r="D1151" s="17"/>
      <c r="E1151" s="17"/>
      <c r="F1151" s="17"/>
      <c r="G1151" s="18">
        <v>39.4</v>
      </c>
      <c r="H1151" s="18">
        <v>38</v>
      </c>
      <c r="I1151" s="18">
        <v>36.6</v>
      </c>
      <c r="J1151" s="18">
        <v>35</v>
      </c>
      <c r="K1151" s="18">
        <v>33.950000000000003</v>
      </c>
    </row>
    <row r="1152" spans="1:11" x14ac:dyDescent="0.25">
      <c r="A1152" s="16">
        <v>40659</v>
      </c>
      <c r="B1152" s="17"/>
      <c r="C1152" s="17"/>
      <c r="D1152" s="17"/>
      <c r="E1152" s="17"/>
      <c r="F1152" s="17"/>
      <c r="G1152" s="18">
        <v>39.26</v>
      </c>
      <c r="H1152" s="18">
        <v>38</v>
      </c>
      <c r="I1152" s="18">
        <v>36.6</v>
      </c>
      <c r="J1152" s="18">
        <v>35.1</v>
      </c>
      <c r="K1152" s="18">
        <v>34.200000000000003</v>
      </c>
    </row>
    <row r="1153" spans="1:11" x14ac:dyDescent="0.25">
      <c r="A1153" s="16">
        <v>40660</v>
      </c>
      <c r="B1153" s="17"/>
      <c r="C1153" s="17"/>
      <c r="D1153" s="17"/>
      <c r="E1153" s="17"/>
      <c r="F1153" s="17"/>
      <c r="G1153" s="18">
        <v>39.26</v>
      </c>
      <c r="H1153" s="18">
        <v>38</v>
      </c>
      <c r="I1153" s="18">
        <v>36.6</v>
      </c>
      <c r="J1153" s="18">
        <v>35.1</v>
      </c>
      <c r="K1153" s="18">
        <v>34.200000000000003</v>
      </c>
    </row>
    <row r="1154" spans="1:11" x14ac:dyDescent="0.25">
      <c r="A1154" s="16">
        <v>40661</v>
      </c>
      <c r="B1154" s="17"/>
      <c r="C1154" s="17"/>
      <c r="D1154" s="17"/>
      <c r="E1154" s="17"/>
      <c r="F1154" s="17"/>
      <c r="G1154" s="18">
        <v>39.200000000000003</v>
      </c>
      <c r="H1154" s="18">
        <v>38</v>
      </c>
      <c r="I1154" s="18">
        <v>36.6</v>
      </c>
      <c r="J1154" s="18">
        <v>35</v>
      </c>
      <c r="K1154" s="18">
        <v>34.6</v>
      </c>
    </row>
    <row r="1155" spans="1:11" x14ac:dyDescent="0.25">
      <c r="A1155" s="16">
        <v>40662</v>
      </c>
      <c r="B1155" s="17"/>
      <c r="C1155" s="17"/>
      <c r="D1155" s="17"/>
      <c r="E1155" s="17"/>
      <c r="F1155" s="17"/>
      <c r="G1155" s="18">
        <v>39.229999999999997</v>
      </c>
      <c r="H1155" s="18">
        <v>38</v>
      </c>
      <c r="I1155" s="18">
        <v>36.6</v>
      </c>
      <c r="J1155" s="18">
        <v>35</v>
      </c>
      <c r="K1155" s="18">
        <v>34.6</v>
      </c>
    </row>
    <row r="1156" spans="1:11" x14ac:dyDescent="0.25">
      <c r="A1156" s="16">
        <v>40665</v>
      </c>
      <c r="B1156" s="17"/>
      <c r="C1156" s="17"/>
      <c r="D1156" s="17"/>
      <c r="E1156" s="17"/>
      <c r="F1156" s="17"/>
      <c r="G1156" s="18">
        <v>39.229999999999997</v>
      </c>
      <c r="H1156" s="18">
        <v>37.97</v>
      </c>
      <c r="I1156" s="18">
        <v>36.6</v>
      </c>
      <c r="J1156" s="18">
        <v>35</v>
      </c>
      <c r="K1156" s="18">
        <v>34.619999999999997</v>
      </c>
    </row>
    <row r="1157" spans="1:11" x14ac:dyDescent="0.25">
      <c r="A1157" s="16">
        <v>40666</v>
      </c>
      <c r="B1157" s="17"/>
      <c r="C1157" s="17"/>
      <c r="D1157" s="17"/>
      <c r="E1157" s="17"/>
      <c r="F1157" s="17"/>
      <c r="G1157" s="18">
        <v>39.229999999999997</v>
      </c>
      <c r="H1157" s="18">
        <v>37.97</v>
      </c>
      <c r="I1157" s="18">
        <v>36.6</v>
      </c>
      <c r="J1157" s="18">
        <v>35</v>
      </c>
      <c r="K1157" s="18">
        <v>34.619999999999997</v>
      </c>
    </row>
    <row r="1158" spans="1:11" x14ac:dyDescent="0.25">
      <c r="A1158" s="16">
        <v>40667</v>
      </c>
      <c r="B1158" s="17"/>
      <c r="C1158" s="17"/>
      <c r="D1158" s="17"/>
      <c r="E1158" s="17"/>
      <c r="F1158" s="17"/>
      <c r="G1158" s="18">
        <v>39.229999999999997</v>
      </c>
      <c r="H1158" s="18">
        <v>37.97</v>
      </c>
      <c r="I1158" s="18">
        <v>36.6</v>
      </c>
      <c r="J1158" s="18">
        <v>35</v>
      </c>
      <c r="K1158" s="18">
        <v>34.619999999999997</v>
      </c>
    </row>
    <row r="1159" spans="1:11" x14ac:dyDescent="0.25">
      <c r="A1159" s="16">
        <v>40668</v>
      </c>
      <c r="B1159" s="17"/>
      <c r="C1159" s="17"/>
      <c r="D1159" s="17"/>
      <c r="E1159" s="17"/>
      <c r="F1159" s="17"/>
      <c r="G1159" s="18">
        <v>39.15</v>
      </c>
      <c r="H1159" s="18">
        <v>37.869999999999997</v>
      </c>
      <c r="I1159" s="18">
        <v>36.6</v>
      </c>
      <c r="J1159" s="18">
        <v>35</v>
      </c>
      <c r="K1159" s="18">
        <v>34.619999999999997</v>
      </c>
    </row>
    <row r="1160" spans="1:11" x14ac:dyDescent="0.25">
      <c r="A1160" s="16">
        <v>40669</v>
      </c>
      <c r="B1160" s="17"/>
      <c r="C1160" s="17"/>
      <c r="D1160" s="17"/>
      <c r="E1160" s="17"/>
      <c r="F1160" s="17"/>
      <c r="G1160" s="18">
        <v>39.200000000000003</v>
      </c>
      <c r="H1160" s="18">
        <v>37.869999999999997</v>
      </c>
      <c r="I1160" s="18">
        <v>36.6</v>
      </c>
      <c r="J1160" s="18">
        <v>35</v>
      </c>
      <c r="K1160" s="18">
        <v>34.619999999999997</v>
      </c>
    </row>
    <row r="1161" spans="1:11" x14ac:dyDescent="0.25">
      <c r="A1161" s="16">
        <v>40672</v>
      </c>
      <c r="B1161" s="17"/>
      <c r="C1161" s="17"/>
      <c r="D1161" s="17"/>
      <c r="E1161" s="17"/>
      <c r="F1161" s="17"/>
      <c r="G1161" s="18">
        <v>39.200000000000003</v>
      </c>
      <c r="H1161" s="18">
        <v>37.869999999999997</v>
      </c>
      <c r="I1161" s="18">
        <v>36.6</v>
      </c>
      <c r="J1161" s="18">
        <v>35</v>
      </c>
      <c r="K1161" s="18">
        <v>34.619999999999997</v>
      </c>
    </row>
    <row r="1162" spans="1:11" x14ac:dyDescent="0.25">
      <c r="A1162" s="16">
        <v>40673</v>
      </c>
      <c r="B1162" s="17"/>
      <c r="C1162" s="17"/>
      <c r="D1162" s="17"/>
      <c r="E1162" s="17"/>
      <c r="F1162" s="17"/>
      <c r="G1162" s="18">
        <v>39.229999999999997</v>
      </c>
      <c r="H1162" s="18">
        <v>38</v>
      </c>
      <c r="I1162" s="18">
        <v>36.6</v>
      </c>
      <c r="J1162" s="18">
        <v>35</v>
      </c>
      <c r="K1162" s="18">
        <v>34.159999999999997</v>
      </c>
    </row>
    <row r="1163" spans="1:11" x14ac:dyDescent="0.25">
      <c r="A1163" s="16">
        <v>40674</v>
      </c>
      <c r="B1163" s="17"/>
      <c r="C1163" s="17"/>
      <c r="D1163" s="17"/>
      <c r="E1163" s="17"/>
      <c r="F1163" s="17"/>
      <c r="G1163" s="18">
        <v>39.26</v>
      </c>
      <c r="H1163" s="18">
        <v>38</v>
      </c>
      <c r="I1163" s="18">
        <v>36.6</v>
      </c>
      <c r="J1163" s="18">
        <v>35.1</v>
      </c>
      <c r="K1163" s="18">
        <v>34.200000000000003</v>
      </c>
    </row>
    <row r="1164" spans="1:11" x14ac:dyDescent="0.25">
      <c r="A1164" s="16">
        <v>40675</v>
      </c>
      <c r="B1164" s="17"/>
      <c r="C1164" s="17"/>
      <c r="D1164" s="17"/>
      <c r="E1164" s="17"/>
      <c r="F1164" s="17"/>
      <c r="G1164" s="18">
        <v>39.26</v>
      </c>
      <c r="H1164" s="18">
        <v>38</v>
      </c>
      <c r="I1164" s="18">
        <v>36.6</v>
      </c>
      <c r="J1164" s="18">
        <v>35</v>
      </c>
      <c r="K1164" s="18">
        <v>33.950000000000003</v>
      </c>
    </row>
    <row r="1165" spans="1:11" x14ac:dyDescent="0.25">
      <c r="A1165" s="16">
        <v>40676</v>
      </c>
      <c r="B1165" s="17"/>
      <c r="C1165" s="17"/>
      <c r="D1165" s="17"/>
      <c r="E1165" s="17"/>
      <c r="F1165" s="17"/>
      <c r="G1165" s="18">
        <v>39.26</v>
      </c>
      <c r="H1165" s="18">
        <v>38</v>
      </c>
      <c r="I1165" s="18">
        <v>36.6</v>
      </c>
      <c r="J1165" s="18">
        <v>35</v>
      </c>
      <c r="K1165" s="18">
        <v>33.950000000000003</v>
      </c>
    </row>
    <row r="1166" spans="1:11" x14ac:dyDescent="0.25">
      <c r="A1166" s="16">
        <v>40679</v>
      </c>
      <c r="B1166" s="17"/>
      <c r="C1166" s="17"/>
      <c r="D1166" s="17"/>
      <c r="E1166" s="17"/>
      <c r="F1166" s="17"/>
      <c r="G1166" s="18">
        <v>39.229999999999997</v>
      </c>
      <c r="H1166" s="18">
        <v>38</v>
      </c>
      <c r="I1166" s="18">
        <v>36.6</v>
      </c>
      <c r="J1166" s="18">
        <v>35</v>
      </c>
      <c r="K1166" s="18">
        <v>33.950000000000003</v>
      </c>
    </row>
    <row r="1167" spans="1:11" x14ac:dyDescent="0.25">
      <c r="A1167" s="16">
        <v>40680</v>
      </c>
      <c r="B1167" s="17"/>
      <c r="C1167" s="17"/>
      <c r="D1167" s="17"/>
      <c r="E1167" s="17"/>
      <c r="F1167" s="17"/>
      <c r="G1167" s="18">
        <v>39.229999999999997</v>
      </c>
      <c r="H1167" s="18">
        <v>38</v>
      </c>
      <c r="I1167" s="18">
        <v>36.6</v>
      </c>
      <c r="J1167" s="18">
        <v>35</v>
      </c>
      <c r="K1167" s="18">
        <v>33.950000000000003</v>
      </c>
    </row>
    <row r="1168" spans="1:11" x14ac:dyDescent="0.25">
      <c r="A1168" s="16">
        <v>40681</v>
      </c>
      <c r="B1168" s="17"/>
      <c r="C1168" s="17"/>
      <c r="D1168" s="17"/>
      <c r="E1168" s="17"/>
      <c r="F1168" s="17"/>
      <c r="G1168" s="18">
        <v>39.229999999999997</v>
      </c>
      <c r="H1168" s="18">
        <v>38</v>
      </c>
      <c r="I1168" s="18">
        <v>36.6</v>
      </c>
      <c r="J1168" s="18">
        <v>35</v>
      </c>
      <c r="K1168" s="18">
        <v>33.950000000000003</v>
      </c>
    </row>
    <row r="1169" spans="1:11" x14ac:dyDescent="0.25">
      <c r="A1169" s="16">
        <v>40682</v>
      </c>
      <c r="B1169" s="17"/>
      <c r="C1169" s="17"/>
      <c r="D1169" s="17"/>
      <c r="E1169" s="17"/>
      <c r="F1169" s="17"/>
      <c r="G1169" s="18">
        <v>39.229999999999997</v>
      </c>
      <c r="H1169" s="18">
        <v>38</v>
      </c>
      <c r="I1169" s="18">
        <v>36.6</v>
      </c>
      <c r="J1169" s="18">
        <v>35</v>
      </c>
      <c r="K1169" s="18">
        <v>33.950000000000003</v>
      </c>
    </row>
    <row r="1170" spans="1:11" x14ac:dyDescent="0.25">
      <c r="A1170" s="16">
        <v>40683</v>
      </c>
      <c r="B1170" s="17"/>
      <c r="C1170" s="17"/>
      <c r="D1170" s="17"/>
      <c r="E1170" s="17"/>
      <c r="F1170" s="17"/>
      <c r="G1170" s="18">
        <v>39.229999999999997</v>
      </c>
      <c r="H1170" s="18">
        <v>38</v>
      </c>
      <c r="I1170" s="18">
        <v>36.6</v>
      </c>
      <c r="J1170" s="18">
        <v>35</v>
      </c>
      <c r="K1170" s="18">
        <v>33.950000000000003</v>
      </c>
    </row>
    <row r="1171" spans="1:11" x14ac:dyDescent="0.25">
      <c r="A1171" s="16">
        <v>40686</v>
      </c>
      <c r="B1171" s="17"/>
      <c r="C1171" s="17"/>
      <c r="D1171" s="17"/>
      <c r="E1171" s="17"/>
      <c r="F1171" s="17"/>
      <c r="G1171" s="18">
        <v>39.229999999999997</v>
      </c>
      <c r="H1171" s="18">
        <v>38</v>
      </c>
      <c r="I1171" s="18">
        <v>36.6</v>
      </c>
      <c r="J1171" s="18">
        <v>35</v>
      </c>
      <c r="K1171" s="18">
        <v>33.950000000000003</v>
      </c>
    </row>
    <row r="1172" spans="1:11" x14ac:dyDescent="0.25">
      <c r="A1172" s="16">
        <v>40687</v>
      </c>
      <c r="B1172" s="17"/>
      <c r="C1172" s="17"/>
      <c r="D1172" s="17"/>
      <c r="E1172" s="17"/>
      <c r="F1172" s="17"/>
      <c r="G1172" s="18">
        <v>39.229999999999997</v>
      </c>
      <c r="H1172" s="18">
        <v>38</v>
      </c>
      <c r="I1172" s="18">
        <v>36.6</v>
      </c>
      <c r="J1172" s="18">
        <v>35</v>
      </c>
      <c r="K1172" s="18">
        <v>33.950000000000003</v>
      </c>
    </row>
    <row r="1173" spans="1:11" x14ac:dyDescent="0.25">
      <c r="A1173" s="16">
        <v>40688</v>
      </c>
      <c r="B1173" s="17"/>
      <c r="C1173" s="17"/>
      <c r="D1173" s="17"/>
      <c r="E1173" s="17"/>
      <c r="F1173" s="17"/>
      <c r="G1173" s="18">
        <v>39.229999999999997</v>
      </c>
      <c r="H1173" s="18">
        <v>38</v>
      </c>
      <c r="I1173" s="18">
        <v>36.6</v>
      </c>
      <c r="J1173" s="18">
        <v>35</v>
      </c>
      <c r="K1173" s="18">
        <v>33.950000000000003</v>
      </c>
    </row>
    <row r="1174" spans="1:11" x14ac:dyDescent="0.25">
      <c r="A1174" s="16">
        <v>40689</v>
      </c>
      <c r="B1174" s="17"/>
      <c r="C1174" s="17"/>
      <c r="D1174" s="17"/>
      <c r="E1174" s="17"/>
      <c r="F1174" s="17"/>
      <c r="G1174" s="18">
        <v>39.200000000000003</v>
      </c>
      <c r="H1174" s="18">
        <v>38</v>
      </c>
      <c r="I1174" s="18">
        <v>36.6</v>
      </c>
      <c r="J1174" s="18">
        <v>35</v>
      </c>
      <c r="K1174" s="18">
        <v>33.950000000000003</v>
      </c>
    </row>
    <row r="1175" spans="1:11" x14ac:dyDescent="0.25">
      <c r="A1175" s="16">
        <v>40690</v>
      </c>
      <c r="B1175" s="17"/>
      <c r="C1175" s="17"/>
      <c r="D1175" s="17"/>
      <c r="E1175" s="17"/>
      <c r="F1175" s="17"/>
      <c r="G1175" s="18">
        <v>39.200000000000003</v>
      </c>
      <c r="H1175" s="18">
        <v>38</v>
      </c>
      <c r="I1175" s="18">
        <v>36.6</v>
      </c>
      <c r="J1175" s="18">
        <v>35</v>
      </c>
      <c r="K1175" s="18">
        <v>33.950000000000003</v>
      </c>
    </row>
    <row r="1176" spans="1:11" x14ac:dyDescent="0.25">
      <c r="A1176" s="16">
        <v>40693</v>
      </c>
      <c r="B1176" s="17"/>
      <c r="C1176" s="17"/>
      <c r="D1176" s="17"/>
      <c r="E1176" s="17"/>
      <c r="F1176" s="17"/>
      <c r="G1176" s="18">
        <v>39.200000000000003</v>
      </c>
      <c r="H1176" s="18">
        <v>38</v>
      </c>
      <c r="I1176" s="18">
        <v>36.6</v>
      </c>
      <c r="J1176" s="18">
        <v>35.1</v>
      </c>
      <c r="K1176" s="18">
        <v>33.700000000000003</v>
      </c>
    </row>
    <row r="1177" spans="1:11" x14ac:dyDescent="0.25">
      <c r="A1177" s="16">
        <v>40694</v>
      </c>
      <c r="B1177" s="17"/>
      <c r="C1177" s="17"/>
      <c r="D1177" s="17"/>
      <c r="E1177" s="17"/>
      <c r="F1177" s="17"/>
      <c r="G1177" s="18">
        <v>39.1</v>
      </c>
      <c r="H1177" s="18">
        <v>38</v>
      </c>
      <c r="I1177" s="18">
        <v>36.6</v>
      </c>
      <c r="J1177" s="18">
        <v>35</v>
      </c>
      <c r="K1177" s="18">
        <v>33.700000000000003</v>
      </c>
    </row>
    <row r="1178" spans="1:11" x14ac:dyDescent="0.25">
      <c r="A1178" s="16">
        <v>40695</v>
      </c>
      <c r="B1178" s="17"/>
      <c r="C1178" s="17"/>
      <c r="D1178" s="17"/>
      <c r="E1178" s="17"/>
      <c r="F1178" s="17"/>
      <c r="G1178" s="18">
        <v>39.1</v>
      </c>
      <c r="H1178" s="18">
        <v>38</v>
      </c>
      <c r="I1178" s="18">
        <v>36.75</v>
      </c>
      <c r="J1178" s="18">
        <v>35.200000000000003</v>
      </c>
      <c r="K1178" s="18">
        <v>33.950000000000003</v>
      </c>
    </row>
    <row r="1179" spans="1:11" x14ac:dyDescent="0.25">
      <c r="A1179" s="16">
        <v>40696</v>
      </c>
      <c r="B1179" s="17"/>
      <c r="C1179" s="17"/>
      <c r="D1179" s="17"/>
      <c r="E1179" s="17"/>
      <c r="F1179" s="17"/>
      <c r="G1179" s="18">
        <v>39.15</v>
      </c>
      <c r="H1179" s="18">
        <v>38</v>
      </c>
      <c r="I1179" s="18">
        <v>36.6</v>
      </c>
      <c r="J1179" s="18">
        <v>35.1</v>
      </c>
      <c r="K1179" s="18">
        <v>34.200000000000003</v>
      </c>
    </row>
    <row r="1180" spans="1:11" x14ac:dyDescent="0.25">
      <c r="A1180" s="16">
        <v>40697</v>
      </c>
      <c r="B1180" s="17"/>
      <c r="C1180" s="17"/>
      <c r="D1180" s="17"/>
      <c r="E1180" s="17"/>
      <c r="F1180" s="17"/>
      <c r="G1180" s="18">
        <v>39.15</v>
      </c>
      <c r="H1180" s="18">
        <v>38</v>
      </c>
      <c r="I1180" s="18">
        <v>36.6</v>
      </c>
      <c r="J1180" s="18">
        <v>35.1</v>
      </c>
      <c r="K1180" s="18">
        <v>34.200000000000003</v>
      </c>
    </row>
    <row r="1181" spans="1:11" x14ac:dyDescent="0.25">
      <c r="A1181" s="16">
        <v>40700</v>
      </c>
      <c r="B1181" s="17"/>
      <c r="C1181" s="17"/>
      <c r="D1181" s="17"/>
      <c r="E1181" s="17"/>
      <c r="F1181" s="17"/>
      <c r="G1181" s="18">
        <v>39.15</v>
      </c>
      <c r="H1181" s="18">
        <v>38</v>
      </c>
      <c r="I1181" s="18">
        <v>36.6</v>
      </c>
      <c r="J1181" s="18">
        <v>35.1</v>
      </c>
      <c r="K1181" s="18">
        <v>34.200000000000003</v>
      </c>
    </row>
    <row r="1182" spans="1:11" x14ac:dyDescent="0.25">
      <c r="A1182" s="16">
        <v>40701</v>
      </c>
      <c r="B1182" s="17"/>
      <c r="C1182" s="17"/>
      <c r="D1182" s="17"/>
      <c r="E1182" s="17"/>
      <c r="F1182" s="17"/>
      <c r="G1182" s="18">
        <v>39.15</v>
      </c>
      <c r="H1182" s="18">
        <v>38</v>
      </c>
      <c r="I1182" s="18">
        <v>36.6</v>
      </c>
      <c r="J1182" s="18">
        <v>35.1</v>
      </c>
      <c r="K1182" s="18">
        <v>34.200000000000003</v>
      </c>
    </row>
    <row r="1183" spans="1:11" x14ac:dyDescent="0.25">
      <c r="A1183" s="16">
        <v>40702</v>
      </c>
      <c r="B1183" s="17"/>
      <c r="C1183" s="17"/>
      <c r="D1183" s="17"/>
      <c r="E1183" s="17"/>
      <c r="F1183" s="17"/>
      <c r="G1183" s="18">
        <v>39.15</v>
      </c>
      <c r="H1183" s="18">
        <v>38</v>
      </c>
      <c r="I1183" s="18">
        <v>36.6</v>
      </c>
      <c r="J1183" s="18">
        <v>35.1</v>
      </c>
      <c r="K1183" s="18">
        <v>34.200000000000003</v>
      </c>
    </row>
    <row r="1184" spans="1:11" x14ac:dyDescent="0.25">
      <c r="A1184" s="16">
        <v>40703</v>
      </c>
      <c r="B1184" s="17"/>
      <c r="C1184" s="17"/>
      <c r="D1184" s="17"/>
      <c r="E1184" s="17"/>
      <c r="F1184" s="17"/>
      <c r="G1184" s="18">
        <v>39.26</v>
      </c>
      <c r="H1184" s="18">
        <v>38</v>
      </c>
      <c r="I1184" s="18">
        <v>36.6</v>
      </c>
      <c r="J1184" s="18">
        <v>35.1</v>
      </c>
      <c r="K1184" s="18">
        <v>34.200000000000003</v>
      </c>
    </row>
    <row r="1185" spans="1:11" x14ac:dyDescent="0.25">
      <c r="A1185" s="16">
        <v>40704</v>
      </c>
      <c r="B1185" s="17"/>
      <c r="C1185" s="17"/>
      <c r="D1185" s="17"/>
      <c r="E1185" s="17"/>
      <c r="F1185" s="17"/>
      <c r="G1185" s="18">
        <v>39.26</v>
      </c>
      <c r="H1185" s="18">
        <v>37.979999999999997</v>
      </c>
      <c r="I1185" s="18">
        <v>36.6</v>
      </c>
      <c r="J1185" s="18">
        <v>35</v>
      </c>
      <c r="K1185" s="18">
        <v>34.200000000000003</v>
      </c>
    </row>
    <row r="1186" spans="1:11" x14ac:dyDescent="0.25">
      <c r="A1186" s="16">
        <v>40707</v>
      </c>
      <c r="B1186" s="17"/>
      <c r="C1186" s="17"/>
      <c r="D1186" s="17"/>
      <c r="E1186" s="17"/>
      <c r="F1186" s="17"/>
      <c r="G1186" s="18">
        <v>39.1</v>
      </c>
      <c r="H1186" s="18">
        <v>37.979999999999997</v>
      </c>
      <c r="I1186" s="18">
        <v>36.549999999999997</v>
      </c>
      <c r="J1186" s="18">
        <v>35</v>
      </c>
      <c r="K1186" s="18">
        <v>34.200000000000003</v>
      </c>
    </row>
    <row r="1187" spans="1:11" x14ac:dyDescent="0.25">
      <c r="A1187" s="16">
        <v>40708</v>
      </c>
      <c r="B1187" s="17"/>
      <c r="C1187" s="17"/>
      <c r="D1187" s="17"/>
      <c r="E1187" s="17"/>
      <c r="F1187" s="17"/>
      <c r="G1187" s="18">
        <v>39.1</v>
      </c>
      <c r="H1187" s="18">
        <v>37.979999999999997</v>
      </c>
      <c r="I1187" s="18">
        <v>36.549999999999997</v>
      </c>
      <c r="J1187" s="18">
        <v>35</v>
      </c>
      <c r="K1187" s="18">
        <v>34.200000000000003</v>
      </c>
    </row>
    <row r="1188" spans="1:11" x14ac:dyDescent="0.25">
      <c r="A1188" s="16">
        <v>40709</v>
      </c>
      <c r="B1188" s="17"/>
      <c r="C1188" s="17"/>
      <c r="D1188" s="17"/>
      <c r="E1188" s="17"/>
      <c r="F1188" s="17"/>
      <c r="G1188" s="18">
        <v>39.18</v>
      </c>
      <c r="H1188" s="18">
        <v>38</v>
      </c>
      <c r="I1188" s="18">
        <v>36.6</v>
      </c>
      <c r="J1188" s="18">
        <v>35.1</v>
      </c>
      <c r="K1188" s="18">
        <v>34.35</v>
      </c>
    </row>
    <row r="1189" spans="1:11" x14ac:dyDescent="0.25">
      <c r="A1189" s="16">
        <v>40710</v>
      </c>
      <c r="B1189" s="17"/>
      <c r="C1189" s="17"/>
      <c r="D1189" s="17"/>
      <c r="E1189" s="17"/>
      <c r="F1189" s="17"/>
      <c r="G1189" s="18">
        <v>39.18</v>
      </c>
      <c r="H1189" s="18">
        <v>38</v>
      </c>
      <c r="I1189" s="18">
        <v>36.6</v>
      </c>
      <c r="J1189" s="18">
        <v>35.1</v>
      </c>
      <c r="K1189" s="18">
        <v>34.35</v>
      </c>
    </row>
    <row r="1190" spans="1:11" x14ac:dyDescent="0.25">
      <c r="A1190" s="16">
        <v>40711</v>
      </c>
      <c r="B1190" s="17"/>
      <c r="C1190" s="17"/>
      <c r="D1190" s="17"/>
      <c r="E1190" s="17"/>
      <c r="F1190" s="17"/>
      <c r="G1190" s="18">
        <v>39.26</v>
      </c>
      <c r="H1190" s="18">
        <v>38</v>
      </c>
      <c r="I1190" s="18">
        <v>36.6</v>
      </c>
      <c r="J1190" s="18">
        <v>35.1</v>
      </c>
      <c r="K1190" s="18">
        <v>34.35</v>
      </c>
    </row>
    <row r="1191" spans="1:11" x14ac:dyDescent="0.25">
      <c r="A1191" s="16">
        <v>40714</v>
      </c>
      <c r="B1191" s="17"/>
      <c r="C1191" s="17"/>
      <c r="D1191" s="17"/>
      <c r="E1191" s="17"/>
      <c r="F1191" s="17"/>
      <c r="G1191" s="18">
        <v>39.26</v>
      </c>
      <c r="H1191" s="18">
        <v>38</v>
      </c>
      <c r="I1191" s="18">
        <v>36.6</v>
      </c>
      <c r="J1191" s="18">
        <v>35</v>
      </c>
      <c r="K1191" s="18">
        <v>34.200000000000003</v>
      </c>
    </row>
    <row r="1192" spans="1:11" x14ac:dyDescent="0.25">
      <c r="A1192" s="16">
        <v>40715</v>
      </c>
      <c r="B1192" s="17"/>
      <c r="C1192" s="17"/>
      <c r="D1192" s="17"/>
      <c r="E1192" s="17"/>
      <c r="F1192" s="17"/>
      <c r="G1192" s="18">
        <v>39.26</v>
      </c>
      <c r="H1192" s="18">
        <v>38</v>
      </c>
      <c r="I1192" s="18">
        <v>36.6</v>
      </c>
      <c r="J1192" s="18">
        <v>35</v>
      </c>
      <c r="K1192" s="18">
        <v>34.200000000000003</v>
      </c>
    </row>
    <row r="1193" spans="1:11" x14ac:dyDescent="0.25">
      <c r="A1193" s="16">
        <v>40716</v>
      </c>
      <c r="B1193" s="17"/>
      <c r="C1193" s="17"/>
      <c r="D1193" s="17"/>
      <c r="E1193" s="17"/>
      <c r="F1193" s="17"/>
      <c r="G1193" s="18">
        <v>39.26</v>
      </c>
      <c r="H1193" s="18">
        <v>38</v>
      </c>
      <c r="I1193" s="18">
        <v>36.6</v>
      </c>
      <c r="J1193" s="18">
        <v>35</v>
      </c>
      <c r="K1193" s="18">
        <v>34.200000000000003</v>
      </c>
    </row>
    <row r="1194" spans="1:11" x14ac:dyDescent="0.25">
      <c r="A1194" s="16">
        <v>40718</v>
      </c>
      <c r="B1194" s="17"/>
      <c r="C1194" s="17"/>
      <c r="D1194" s="17"/>
      <c r="E1194" s="17"/>
      <c r="F1194" s="17"/>
      <c r="G1194" s="18">
        <v>39.18</v>
      </c>
      <c r="H1194" s="18">
        <v>38</v>
      </c>
      <c r="I1194" s="18">
        <v>36.6</v>
      </c>
      <c r="J1194" s="18">
        <v>35</v>
      </c>
      <c r="K1194" s="18">
        <v>34.200000000000003</v>
      </c>
    </row>
    <row r="1195" spans="1:11" x14ac:dyDescent="0.25">
      <c r="A1195" s="16">
        <v>40721</v>
      </c>
      <c r="B1195" s="17"/>
      <c r="C1195" s="17"/>
      <c r="D1195" s="17"/>
      <c r="E1195" s="17"/>
      <c r="F1195" s="17"/>
      <c r="G1195" s="18">
        <v>39.1</v>
      </c>
      <c r="H1195" s="18">
        <v>38</v>
      </c>
      <c r="I1195" s="18">
        <v>36.6</v>
      </c>
      <c r="J1195" s="18">
        <v>35</v>
      </c>
      <c r="K1195" s="18">
        <v>34.200000000000003</v>
      </c>
    </row>
    <row r="1196" spans="1:11" x14ac:dyDescent="0.25">
      <c r="A1196" s="16">
        <v>40722</v>
      </c>
      <c r="B1196" s="17"/>
      <c r="C1196" s="17"/>
      <c r="D1196" s="17"/>
      <c r="E1196" s="17"/>
      <c r="F1196" s="17"/>
      <c r="G1196" s="18">
        <v>39.1</v>
      </c>
      <c r="H1196" s="18">
        <v>38</v>
      </c>
      <c r="I1196" s="18">
        <v>36.6</v>
      </c>
      <c r="J1196" s="18">
        <v>35</v>
      </c>
      <c r="K1196" s="18">
        <v>34.200000000000003</v>
      </c>
    </row>
    <row r="1197" spans="1:11" x14ac:dyDescent="0.25">
      <c r="A1197" s="16">
        <v>40723</v>
      </c>
      <c r="B1197" s="17"/>
      <c r="C1197" s="17"/>
      <c r="D1197" s="17"/>
      <c r="E1197" s="17"/>
      <c r="F1197" s="17"/>
      <c r="G1197" s="18">
        <v>39.1</v>
      </c>
      <c r="H1197" s="18">
        <v>38</v>
      </c>
      <c r="I1197" s="18">
        <v>36.6</v>
      </c>
      <c r="J1197" s="18">
        <v>35</v>
      </c>
      <c r="K1197" s="18">
        <v>34.200000000000003</v>
      </c>
    </row>
    <row r="1198" spans="1:11" x14ac:dyDescent="0.25">
      <c r="A1198" s="16">
        <v>40724</v>
      </c>
      <c r="B1198" s="17"/>
      <c r="C1198" s="17"/>
      <c r="D1198" s="17"/>
      <c r="E1198" s="17"/>
      <c r="F1198" s="17"/>
      <c r="G1198" s="18">
        <v>39.18</v>
      </c>
      <c r="H1198" s="18">
        <v>38</v>
      </c>
      <c r="I1198" s="18">
        <v>36.6</v>
      </c>
      <c r="J1198" s="18">
        <v>34.840000000000003</v>
      </c>
      <c r="K1198" s="18">
        <v>33.950000000000003</v>
      </c>
    </row>
    <row r="1199" spans="1:11" x14ac:dyDescent="0.25">
      <c r="A1199" s="16">
        <v>40725</v>
      </c>
      <c r="B1199" s="17"/>
      <c r="C1199" s="17"/>
      <c r="D1199" s="17"/>
      <c r="E1199" s="17"/>
      <c r="F1199" s="17"/>
      <c r="G1199" s="18">
        <v>39.26</v>
      </c>
      <c r="H1199" s="18">
        <v>38</v>
      </c>
      <c r="I1199" s="18">
        <v>36.6</v>
      </c>
      <c r="J1199" s="18">
        <v>34.840000000000003</v>
      </c>
      <c r="K1199" s="18">
        <v>33.950000000000003</v>
      </c>
    </row>
    <row r="1200" spans="1:11" x14ac:dyDescent="0.25">
      <c r="A1200" s="16">
        <v>40728</v>
      </c>
      <c r="B1200" s="17"/>
      <c r="C1200" s="17"/>
      <c r="D1200" s="17"/>
      <c r="E1200" s="17"/>
      <c r="F1200" s="17"/>
      <c r="G1200" s="18">
        <v>39.26</v>
      </c>
      <c r="H1200" s="18">
        <v>38</v>
      </c>
      <c r="I1200" s="18">
        <v>36.6</v>
      </c>
      <c r="J1200" s="18">
        <v>35</v>
      </c>
      <c r="K1200" s="18">
        <v>33.700000000000003</v>
      </c>
    </row>
    <row r="1201" spans="1:11" x14ac:dyDescent="0.25">
      <c r="A1201" s="16">
        <v>40729</v>
      </c>
      <c r="B1201" s="17"/>
      <c r="C1201" s="17"/>
      <c r="D1201" s="17"/>
      <c r="E1201" s="17"/>
      <c r="F1201" s="17"/>
      <c r="G1201" s="18">
        <v>39.28</v>
      </c>
      <c r="H1201" s="18">
        <v>38</v>
      </c>
      <c r="I1201" s="18">
        <v>36.6</v>
      </c>
      <c r="J1201" s="18">
        <v>35</v>
      </c>
      <c r="K1201" s="18">
        <v>33.700000000000003</v>
      </c>
    </row>
    <row r="1202" spans="1:11" x14ac:dyDescent="0.25">
      <c r="A1202" s="16">
        <v>40730</v>
      </c>
      <c r="B1202" s="17"/>
      <c r="C1202" s="17"/>
      <c r="D1202" s="17"/>
      <c r="E1202" s="17"/>
      <c r="F1202" s="17"/>
      <c r="G1202" s="18">
        <v>39.28</v>
      </c>
      <c r="H1202" s="18">
        <v>38</v>
      </c>
      <c r="I1202" s="18">
        <v>36.6</v>
      </c>
      <c r="J1202" s="18">
        <v>35</v>
      </c>
      <c r="K1202" s="18">
        <v>33.700000000000003</v>
      </c>
    </row>
    <row r="1203" spans="1:11" x14ac:dyDescent="0.25">
      <c r="A1203" s="16">
        <v>40731</v>
      </c>
      <c r="B1203" s="17"/>
      <c r="C1203" s="17"/>
      <c r="D1203" s="17"/>
      <c r="E1203" s="17"/>
      <c r="F1203" s="17"/>
      <c r="G1203" s="18">
        <v>39.28</v>
      </c>
      <c r="H1203" s="18">
        <v>38</v>
      </c>
      <c r="I1203" s="18">
        <v>36.6</v>
      </c>
      <c r="J1203" s="18">
        <v>34.950000000000003</v>
      </c>
      <c r="K1203" s="18">
        <v>33.950000000000003</v>
      </c>
    </row>
    <row r="1204" spans="1:11" x14ac:dyDescent="0.25">
      <c r="A1204" s="16">
        <v>40732</v>
      </c>
      <c r="B1204" s="17"/>
      <c r="C1204" s="17"/>
      <c r="D1204" s="17"/>
      <c r="E1204" s="17"/>
      <c r="F1204" s="17"/>
      <c r="G1204" s="18">
        <v>39.26</v>
      </c>
      <c r="H1204" s="18">
        <v>38</v>
      </c>
      <c r="I1204" s="18">
        <v>36.6</v>
      </c>
      <c r="J1204" s="18">
        <v>35</v>
      </c>
      <c r="K1204" s="18">
        <v>34.200000000000003</v>
      </c>
    </row>
    <row r="1205" spans="1:11" x14ac:dyDescent="0.25">
      <c r="A1205" s="16">
        <v>40735</v>
      </c>
      <c r="B1205" s="17"/>
      <c r="C1205" s="17"/>
      <c r="D1205" s="17"/>
      <c r="E1205" s="17"/>
      <c r="F1205" s="17"/>
      <c r="G1205" s="18">
        <v>39.28</v>
      </c>
      <c r="H1205" s="18">
        <v>38</v>
      </c>
      <c r="I1205" s="18">
        <v>36.6</v>
      </c>
      <c r="J1205" s="18">
        <v>35.049999999999997</v>
      </c>
      <c r="K1205" s="18">
        <v>34.200000000000003</v>
      </c>
    </row>
    <row r="1206" spans="1:11" x14ac:dyDescent="0.25">
      <c r="A1206" s="16">
        <v>40736</v>
      </c>
      <c r="B1206" s="17"/>
      <c r="C1206" s="17"/>
      <c r="D1206" s="17"/>
      <c r="E1206" s="17"/>
      <c r="F1206" s="17"/>
      <c r="G1206" s="18">
        <v>39.28</v>
      </c>
      <c r="H1206" s="18">
        <v>38</v>
      </c>
      <c r="I1206" s="18">
        <v>36.6</v>
      </c>
      <c r="J1206" s="18">
        <v>35.049999999999997</v>
      </c>
      <c r="K1206" s="18">
        <v>34.200000000000003</v>
      </c>
    </row>
    <row r="1207" spans="1:11" x14ac:dyDescent="0.25">
      <c r="A1207" s="16">
        <v>40737</v>
      </c>
      <c r="B1207" s="17"/>
      <c r="C1207" s="17"/>
      <c r="D1207" s="17"/>
      <c r="E1207" s="17"/>
      <c r="F1207" s="17"/>
      <c r="G1207" s="18">
        <v>39.28</v>
      </c>
      <c r="H1207" s="18">
        <v>38</v>
      </c>
      <c r="I1207" s="18">
        <v>36.6</v>
      </c>
      <c r="J1207" s="18">
        <v>35.049999999999997</v>
      </c>
      <c r="K1207" s="18">
        <v>34.200000000000003</v>
      </c>
    </row>
    <row r="1208" spans="1:11" x14ac:dyDescent="0.25">
      <c r="A1208" s="16">
        <v>40738</v>
      </c>
      <c r="B1208" s="17"/>
      <c r="C1208" s="17"/>
      <c r="D1208" s="17"/>
      <c r="E1208" s="17"/>
      <c r="F1208" s="17"/>
      <c r="G1208" s="18">
        <v>39.28</v>
      </c>
      <c r="H1208" s="18">
        <v>38</v>
      </c>
      <c r="I1208" s="18">
        <v>36.6</v>
      </c>
      <c r="J1208" s="18">
        <v>35.049999999999997</v>
      </c>
      <c r="K1208" s="18">
        <v>34.200000000000003</v>
      </c>
    </row>
    <row r="1209" spans="1:11" x14ac:dyDescent="0.25">
      <c r="A1209" s="16">
        <v>40739</v>
      </c>
      <c r="B1209" s="17"/>
      <c r="C1209" s="17"/>
      <c r="D1209" s="17"/>
      <c r="E1209" s="17"/>
      <c r="F1209" s="17"/>
      <c r="G1209" s="18">
        <v>39.28</v>
      </c>
      <c r="H1209" s="18">
        <v>38</v>
      </c>
      <c r="I1209" s="18">
        <v>36.6</v>
      </c>
      <c r="J1209" s="18">
        <v>35</v>
      </c>
      <c r="K1209" s="18">
        <v>34.200000000000003</v>
      </c>
    </row>
    <row r="1210" spans="1:11" x14ac:dyDescent="0.25">
      <c r="A1210" s="16">
        <v>40742</v>
      </c>
      <c r="B1210" s="17"/>
      <c r="C1210" s="17"/>
      <c r="D1210" s="17"/>
      <c r="E1210" s="17"/>
      <c r="F1210" s="17"/>
      <c r="G1210" s="18">
        <v>39.299999999999997</v>
      </c>
      <c r="H1210" s="18">
        <v>38</v>
      </c>
      <c r="I1210" s="18">
        <v>36.6</v>
      </c>
      <c r="J1210" s="18">
        <v>35.049999999999997</v>
      </c>
      <c r="K1210" s="18">
        <v>34.200000000000003</v>
      </c>
    </row>
    <row r="1211" spans="1:11" x14ac:dyDescent="0.25">
      <c r="A1211" s="16">
        <v>40743</v>
      </c>
      <c r="B1211" s="17"/>
      <c r="C1211" s="17"/>
      <c r="D1211" s="17"/>
      <c r="E1211" s="17"/>
      <c r="F1211" s="17"/>
      <c r="G1211" s="18">
        <v>39.299999999999997</v>
      </c>
      <c r="H1211" s="18">
        <v>38</v>
      </c>
      <c r="I1211" s="18">
        <v>36.6</v>
      </c>
      <c r="J1211" s="18">
        <v>35.049999999999997</v>
      </c>
      <c r="K1211" s="18">
        <v>34.200000000000003</v>
      </c>
    </row>
    <row r="1212" spans="1:11" x14ac:dyDescent="0.25">
      <c r="A1212" s="16">
        <v>40744</v>
      </c>
      <c r="B1212" s="17"/>
      <c r="C1212" s="17"/>
      <c r="D1212" s="17"/>
      <c r="E1212" s="17"/>
      <c r="F1212" s="17"/>
      <c r="G1212" s="18">
        <v>39.299999999999997</v>
      </c>
      <c r="H1212" s="18">
        <v>38</v>
      </c>
      <c r="I1212" s="18">
        <v>36.6</v>
      </c>
      <c r="J1212" s="18">
        <v>35.049999999999997</v>
      </c>
      <c r="K1212" s="18">
        <v>34.200000000000003</v>
      </c>
    </row>
    <row r="1213" spans="1:11" x14ac:dyDescent="0.25">
      <c r="A1213" s="16">
        <v>40745</v>
      </c>
      <c r="B1213" s="17"/>
      <c r="C1213" s="17"/>
      <c r="D1213" s="17"/>
      <c r="E1213" s="17"/>
      <c r="F1213" s="17"/>
      <c r="G1213" s="18">
        <v>39.28</v>
      </c>
      <c r="H1213" s="18">
        <v>38</v>
      </c>
      <c r="I1213" s="18">
        <v>36.6</v>
      </c>
      <c r="J1213" s="18">
        <v>35</v>
      </c>
      <c r="K1213" s="18">
        <v>34.200000000000003</v>
      </c>
    </row>
    <row r="1214" spans="1:11" x14ac:dyDescent="0.25">
      <c r="A1214" s="16">
        <v>40746</v>
      </c>
      <c r="B1214" s="17"/>
      <c r="C1214" s="17"/>
      <c r="D1214" s="17"/>
      <c r="E1214" s="17"/>
      <c r="F1214" s="17"/>
      <c r="G1214" s="18">
        <v>39.28</v>
      </c>
      <c r="H1214" s="18">
        <v>38</v>
      </c>
      <c r="I1214" s="18">
        <v>36.6</v>
      </c>
      <c r="J1214" s="18">
        <v>35</v>
      </c>
      <c r="K1214" s="18">
        <v>34.200000000000003</v>
      </c>
    </row>
    <row r="1215" spans="1:11" x14ac:dyDescent="0.25">
      <c r="A1215" s="16">
        <v>40749</v>
      </c>
      <c r="B1215" s="17"/>
      <c r="C1215" s="17"/>
      <c r="D1215" s="17"/>
      <c r="E1215" s="17"/>
      <c r="F1215" s="17"/>
      <c r="G1215" s="18">
        <v>39.26</v>
      </c>
      <c r="H1215" s="18">
        <v>38</v>
      </c>
      <c r="I1215" s="18">
        <v>36.6</v>
      </c>
      <c r="J1215" s="18">
        <v>35</v>
      </c>
      <c r="K1215" s="18">
        <v>34.200000000000003</v>
      </c>
    </row>
    <row r="1216" spans="1:11" x14ac:dyDescent="0.25">
      <c r="A1216" s="16">
        <v>40750</v>
      </c>
      <c r="B1216" s="17"/>
      <c r="C1216" s="17"/>
      <c r="D1216" s="17"/>
      <c r="E1216" s="17"/>
      <c r="F1216" s="17"/>
      <c r="G1216" s="18">
        <v>39.26</v>
      </c>
      <c r="H1216" s="18">
        <v>38</v>
      </c>
      <c r="I1216" s="18">
        <v>36.6</v>
      </c>
      <c r="J1216" s="18">
        <v>35</v>
      </c>
      <c r="K1216" s="18">
        <v>34.200000000000003</v>
      </c>
    </row>
    <row r="1217" spans="1:11" x14ac:dyDescent="0.25">
      <c r="A1217" s="16">
        <v>40751</v>
      </c>
      <c r="B1217" s="17"/>
      <c r="C1217" s="17"/>
      <c r="D1217" s="17"/>
      <c r="E1217" s="17"/>
      <c r="F1217" s="17"/>
      <c r="G1217" s="18">
        <v>39.26</v>
      </c>
      <c r="H1217" s="18">
        <v>38</v>
      </c>
      <c r="I1217" s="18">
        <v>36.6</v>
      </c>
      <c r="J1217" s="18">
        <v>35</v>
      </c>
      <c r="K1217" s="18">
        <v>34.200000000000003</v>
      </c>
    </row>
    <row r="1218" spans="1:11" x14ac:dyDescent="0.25">
      <c r="A1218" s="16">
        <v>40752</v>
      </c>
      <c r="B1218" s="17"/>
      <c r="C1218" s="17"/>
      <c r="D1218" s="17"/>
      <c r="E1218" s="17"/>
      <c r="F1218" s="17"/>
      <c r="G1218" s="18">
        <v>39.26</v>
      </c>
      <c r="H1218" s="18">
        <v>38</v>
      </c>
      <c r="I1218" s="18">
        <v>36.6</v>
      </c>
      <c r="J1218" s="18">
        <v>35</v>
      </c>
      <c r="K1218" s="18">
        <v>34.200000000000003</v>
      </c>
    </row>
    <row r="1219" spans="1:11" x14ac:dyDescent="0.25">
      <c r="A1219" s="16">
        <v>40753</v>
      </c>
      <c r="B1219" s="17"/>
      <c r="C1219" s="17"/>
      <c r="D1219" s="17"/>
      <c r="E1219" s="17"/>
      <c r="F1219" s="17"/>
      <c r="G1219" s="18">
        <v>39.26</v>
      </c>
      <c r="H1219" s="18">
        <v>38</v>
      </c>
      <c r="I1219" s="18">
        <v>36.6</v>
      </c>
      <c r="J1219" s="18">
        <v>35</v>
      </c>
      <c r="K1219" s="18">
        <v>34.200000000000003</v>
      </c>
    </row>
    <row r="1220" spans="1:11" x14ac:dyDescent="0.25">
      <c r="A1220" s="16">
        <v>40756</v>
      </c>
      <c r="B1220" s="17"/>
      <c r="C1220" s="17"/>
      <c r="D1220" s="17"/>
      <c r="E1220" s="17"/>
      <c r="F1220" s="17"/>
      <c r="G1220" s="18">
        <v>39.28</v>
      </c>
      <c r="H1220" s="18">
        <v>38</v>
      </c>
      <c r="I1220" s="18">
        <v>36.6</v>
      </c>
      <c r="J1220" s="18">
        <v>35.1</v>
      </c>
      <c r="K1220" s="18">
        <v>34.200000000000003</v>
      </c>
    </row>
    <row r="1221" spans="1:11" x14ac:dyDescent="0.25">
      <c r="A1221" s="16">
        <v>40757</v>
      </c>
      <c r="B1221" s="17"/>
      <c r="C1221" s="17"/>
      <c r="D1221" s="17"/>
      <c r="E1221" s="17"/>
      <c r="F1221" s="17"/>
      <c r="G1221" s="18">
        <v>39.28</v>
      </c>
      <c r="H1221" s="18">
        <v>38</v>
      </c>
      <c r="I1221" s="18">
        <v>36.6</v>
      </c>
      <c r="J1221" s="18">
        <v>35.1</v>
      </c>
      <c r="K1221" s="18">
        <v>34.200000000000003</v>
      </c>
    </row>
    <row r="1222" spans="1:11" x14ac:dyDescent="0.25">
      <c r="A1222" s="16">
        <v>40758</v>
      </c>
      <c r="B1222" s="17"/>
      <c r="C1222" s="17"/>
      <c r="D1222" s="17"/>
      <c r="E1222" s="17"/>
      <c r="F1222" s="17"/>
      <c r="G1222" s="18">
        <v>39.26</v>
      </c>
      <c r="H1222" s="18">
        <v>38</v>
      </c>
      <c r="I1222" s="18">
        <v>36.6</v>
      </c>
      <c r="J1222" s="18">
        <v>35.049999999999997</v>
      </c>
      <c r="K1222" s="18">
        <v>33.950000000000003</v>
      </c>
    </row>
    <row r="1223" spans="1:11" x14ac:dyDescent="0.25">
      <c r="A1223" s="16">
        <v>40759</v>
      </c>
      <c r="B1223" s="17"/>
      <c r="C1223" s="17"/>
      <c r="D1223" s="17"/>
      <c r="E1223" s="17"/>
      <c r="F1223" s="17"/>
      <c r="G1223" s="18">
        <v>39.26</v>
      </c>
      <c r="H1223" s="18">
        <v>38</v>
      </c>
      <c r="I1223" s="18">
        <v>36.6</v>
      </c>
      <c r="J1223" s="18">
        <v>35.049999999999997</v>
      </c>
      <c r="K1223" s="18">
        <v>33.950000000000003</v>
      </c>
    </row>
    <row r="1224" spans="1:11" x14ac:dyDescent="0.25">
      <c r="A1224" s="16">
        <v>40760</v>
      </c>
      <c r="B1224" s="17"/>
      <c r="C1224" s="17"/>
      <c r="D1224" s="17"/>
      <c r="E1224" s="17"/>
      <c r="F1224" s="17"/>
      <c r="G1224" s="18">
        <v>39.1</v>
      </c>
      <c r="H1224" s="18">
        <v>38</v>
      </c>
      <c r="I1224" s="18">
        <v>36.6</v>
      </c>
      <c r="J1224" s="18">
        <v>35.049999999999997</v>
      </c>
      <c r="K1224" s="18">
        <v>33.950000000000003</v>
      </c>
    </row>
    <row r="1225" spans="1:11" x14ac:dyDescent="0.25">
      <c r="A1225" s="16">
        <v>40763</v>
      </c>
      <c r="B1225" s="17"/>
      <c r="C1225" s="17"/>
      <c r="D1225" s="17"/>
      <c r="E1225" s="17"/>
      <c r="F1225" s="17"/>
      <c r="G1225" s="18">
        <v>39.18</v>
      </c>
      <c r="H1225" s="18">
        <v>38</v>
      </c>
      <c r="I1225" s="18">
        <v>36.6</v>
      </c>
      <c r="J1225" s="18">
        <v>34.93</v>
      </c>
      <c r="K1225" s="18">
        <v>33.56</v>
      </c>
    </row>
    <row r="1226" spans="1:11" x14ac:dyDescent="0.25">
      <c r="A1226" s="16">
        <v>40764</v>
      </c>
      <c r="B1226" s="17"/>
      <c r="C1226" s="17"/>
      <c r="D1226" s="17"/>
      <c r="E1226" s="17"/>
      <c r="F1226" s="17"/>
      <c r="G1226" s="18">
        <v>39.1</v>
      </c>
      <c r="H1226" s="18">
        <v>38</v>
      </c>
      <c r="I1226" s="18">
        <v>37</v>
      </c>
      <c r="J1226" s="18">
        <v>35.200000000000003</v>
      </c>
      <c r="K1226" s="18">
        <v>34.200000000000003</v>
      </c>
    </row>
    <row r="1227" spans="1:11" x14ac:dyDescent="0.25">
      <c r="A1227" s="16">
        <v>40765</v>
      </c>
      <c r="B1227" s="17"/>
      <c r="C1227" s="17"/>
      <c r="D1227" s="17"/>
      <c r="E1227" s="17"/>
      <c r="F1227" s="17"/>
      <c r="G1227" s="18">
        <v>39.1</v>
      </c>
      <c r="H1227" s="18">
        <v>38</v>
      </c>
      <c r="I1227" s="18">
        <v>37</v>
      </c>
      <c r="J1227" s="18">
        <v>35.200000000000003</v>
      </c>
      <c r="K1227" s="18">
        <v>34.200000000000003</v>
      </c>
    </row>
    <row r="1228" spans="1:11" x14ac:dyDescent="0.25">
      <c r="A1228" s="16">
        <v>40766</v>
      </c>
      <c r="B1228" s="17"/>
      <c r="C1228" s="17"/>
      <c r="D1228" s="17"/>
      <c r="E1228" s="17"/>
      <c r="F1228" s="17"/>
      <c r="G1228" s="18">
        <v>39.1</v>
      </c>
      <c r="H1228" s="18">
        <v>38</v>
      </c>
      <c r="I1228" s="18">
        <v>37</v>
      </c>
      <c r="J1228" s="18">
        <v>35.200000000000003</v>
      </c>
      <c r="K1228" s="18">
        <v>34.5</v>
      </c>
    </row>
    <row r="1229" spans="1:11" x14ac:dyDescent="0.25">
      <c r="A1229" s="16">
        <v>40767</v>
      </c>
      <c r="B1229" s="17"/>
      <c r="C1229" s="17"/>
      <c r="D1229" s="17"/>
      <c r="E1229" s="17"/>
      <c r="F1229" s="17"/>
      <c r="G1229" s="18">
        <v>39.1</v>
      </c>
      <c r="H1229" s="18">
        <v>38</v>
      </c>
      <c r="I1229" s="18">
        <v>37</v>
      </c>
      <c r="J1229" s="18">
        <v>35.200000000000003</v>
      </c>
      <c r="K1229" s="18">
        <v>34.35</v>
      </c>
    </row>
    <row r="1230" spans="1:11" x14ac:dyDescent="0.25">
      <c r="A1230" s="16">
        <v>40770</v>
      </c>
      <c r="B1230" s="17"/>
      <c r="C1230" s="17"/>
      <c r="D1230" s="17"/>
      <c r="E1230" s="17"/>
      <c r="F1230" s="17"/>
      <c r="G1230" s="18">
        <v>39.1</v>
      </c>
      <c r="H1230" s="18">
        <v>38</v>
      </c>
      <c r="I1230" s="18">
        <v>37</v>
      </c>
      <c r="J1230" s="18">
        <v>35.200000000000003</v>
      </c>
      <c r="K1230" s="18">
        <v>34.35</v>
      </c>
    </row>
    <row r="1231" spans="1:11" x14ac:dyDescent="0.25">
      <c r="A1231" s="16">
        <v>40771</v>
      </c>
      <c r="B1231" s="17"/>
      <c r="C1231" s="17"/>
      <c r="D1231" s="17"/>
      <c r="E1231" s="17"/>
      <c r="F1231" s="17"/>
      <c r="G1231" s="18">
        <v>39.1</v>
      </c>
      <c r="H1231" s="18">
        <v>38</v>
      </c>
      <c r="I1231" s="18">
        <v>37</v>
      </c>
      <c r="J1231" s="18">
        <v>35.200000000000003</v>
      </c>
      <c r="K1231" s="18">
        <v>34.35</v>
      </c>
    </row>
    <row r="1232" spans="1:11" x14ac:dyDescent="0.25">
      <c r="A1232" s="16">
        <v>40772</v>
      </c>
      <c r="B1232" s="17"/>
      <c r="C1232" s="17"/>
      <c r="D1232" s="17"/>
      <c r="E1232" s="17"/>
      <c r="F1232" s="17"/>
      <c r="G1232" s="18">
        <v>39.1</v>
      </c>
      <c r="H1232" s="18">
        <v>38</v>
      </c>
      <c r="I1232" s="18">
        <v>37</v>
      </c>
      <c r="J1232" s="18">
        <v>35.200000000000003</v>
      </c>
      <c r="K1232" s="18">
        <v>34.35</v>
      </c>
    </row>
    <row r="1233" spans="1:11" x14ac:dyDescent="0.25">
      <c r="A1233" s="16">
        <v>40773</v>
      </c>
      <c r="B1233" s="17"/>
      <c r="C1233" s="17"/>
      <c r="D1233" s="17"/>
      <c r="E1233" s="17"/>
      <c r="F1233" s="17"/>
      <c r="G1233" s="18">
        <v>39.1</v>
      </c>
      <c r="H1233" s="18">
        <v>38</v>
      </c>
      <c r="I1233" s="18">
        <v>36.799999999999997</v>
      </c>
      <c r="J1233" s="18">
        <v>35.200000000000003</v>
      </c>
      <c r="K1233" s="18">
        <v>34.200000000000003</v>
      </c>
    </row>
    <row r="1234" spans="1:11" x14ac:dyDescent="0.25">
      <c r="A1234" s="16">
        <v>40774</v>
      </c>
      <c r="B1234" s="17"/>
      <c r="C1234" s="17"/>
      <c r="D1234" s="17"/>
      <c r="E1234" s="17"/>
      <c r="F1234" s="17"/>
      <c r="G1234" s="18">
        <v>39.1</v>
      </c>
      <c r="H1234" s="18">
        <v>38</v>
      </c>
      <c r="I1234" s="18">
        <v>36.799999999999997</v>
      </c>
      <c r="J1234" s="18">
        <v>35.200000000000003</v>
      </c>
      <c r="K1234" s="18">
        <v>34.200000000000003</v>
      </c>
    </row>
    <row r="1235" spans="1:11" x14ac:dyDescent="0.25">
      <c r="A1235" s="16">
        <v>40777</v>
      </c>
      <c r="B1235" s="17"/>
      <c r="C1235" s="17"/>
      <c r="D1235" s="17"/>
      <c r="E1235" s="17"/>
      <c r="F1235" s="17"/>
      <c r="G1235" s="18">
        <v>39.1</v>
      </c>
      <c r="H1235" s="18">
        <v>38</v>
      </c>
      <c r="I1235" s="18">
        <v>36.6</v>
      </c>
      <c r="J1235" s="18">
        <v>35.200000000000003</v>
      </c>
      <c r="K1235" s="18">
        <v>33.950000000000003</v>
      </c>
    </row>
    <row r="1236" spans="1:11" x14ac:dyDescent="0.25">
      <c r="A1236" s="16">
        <v>40778</v>
      </c>
      <c r="B1236" s="17"/>
      <c r="C1236" s="17"/>
      <c r="D1236" s="17"/>
      <c r="E1236" s="17"/>
      <c r="F1236" s="17"/>
      <c r="G1236" s="18">
        <v>39.15</v>
      </c>
      <c r="H1236" s="18">
        <v>38</v>
      </c>
      <c r="I1236" s="18">
        <v>36.799999999999997</v>
      </c>
      <c r="J1236" s="18">
        <v>35.200000000000003</v>
      </c>
      <c r="K1236" s="18">
        <v>34.200000000000003</v>
      </c>
    </row>
    <row r="1237" spans="1:11" x14ac:dyDescent="0.25">
      <c r="A1237" s="16">
        <v>40779</v>
      </c>
      <c r="B1237" s="17"/>
      <c r="C1237" s="17"/>
      <c r="D1237" s="17"/>
      <c r="E1237" s="17"/>
      <c r="F1237" s="17"/>
      <c r="G1237" s="18">
        <v>39.15</v>
      </c>
      <c r="H1237" s="18">
        <v>38</v>
      </c>
      <c r="I1237" s="18">
        <v>36.799999999999997</v>
      </c>
      <c r="J1237" s="18">
        <v>35.200000000000003</v>
      </c>
      <c r="K1237" s="18">
        <v>34.200000000000003</v>
      </c>
    </row>
    <row r="1238" spans="1:11" x14ac:dyDescent="0.25">
      <c r="A1238" s="16">
        <v>40780</v>
      </c>
      <c r="B1238" s="17"/>
      <c r="C1238" s="17"/>
      <c r="D1238" s="17"/>
      <c r="E1238" s="17"/>
      <c r="F1238" s="17"/>
      <c r="G1238" s="18">
        <v>39.15</v>
      </c>
      <c r="H1238" s="18">
        <v>38</v>
      </c>
      <c r="I1238" s="18">
        <v>36.799999999999997</v>
      </c>
      <c r="J1238" s="18">
        <v>35.200000000000003</v>
      </c>
      <c r="K1238" s="18">
        <v>34.200000000000003</v>
      </c>
    </row>
    <row r="1239" spans="1:11" x14ac:dyDescent="0.25">
      <c r="A1239" s="16">
        <v>40781</v>
      </c>
      <c r="B1239" s="17"/>
      <c r="C1239" s="17"/>
      <c r="D1239" s="17"/>
      <c r="E1239" s="17"/>
      <c r="F1239" s="17"/>
      <c r="G1239" s="18">
        <v>39.15</v>
      </c>
      <c r="H1239" s="18">
        <v>38</v>
      </c>
      <c r="I1239" s="18">
        <v>36.799999999999997</v>
      </c>
      <c r="J1239" s="18">
        <v>35.200000000000003</v>
      </c>
      <c r="K1239" s="18">
        <v>34.200000000000003</v>
      </c>
    </row>
    <row r="1240" spans="1:11" x14ac:dyDescent="0.25">
      <c r="A1240" s="16">
        <v>40784</v>
      </c>
      <c r="B1240" s="17"/>
      <c r="C1240" s="17"/>
      <c r="D1240" s="17"/>
      <c r="E1240" s="17"/>
      <c r="F1240" s="17"/>
      <c r="G1240" s="18">
        <v>39.200000000000003</v>
      </c>
      <c r="H1240" s="18">
        <v>38</v>
      </c>
      <c r="I1240" s="18">
        <v>37</v>
      </c>
      <c r="J1240" s="18">
        <v>35.200000000000003</v>
      </c>
      <c r="K1240" s="18">
        <v>34.35</v>
      </c>
    </row>
    <row r="1241" spans="1:11" x14ac:dyDescent="0.25">
      <c r="A1241" s="16">
        <v>40785</v>
      </c>
      <c r="B1241" s="17"/>
      <c r="C1241" s="17"/>
      <c r="D1241" s="17"/>
      <c r="E1241" s="17"/>
      <c r="F1241" s="17"/>
      <c r="G1241" s="18">
        <v>39.200000000000003</v>
      </c>
      <c r="H1241" s="18">
        <v>38</v>
      </c>
      <c r="I1241" s="18">
        <v>37</v>
      </c>
      <c r="J1241" s="18">
        <v>35.200000000000003</v>
      </c>
      <c r="K1241" s="18">
        <v>34.35</v>
      </c>
    </row>
    <row r="1242" spans="1:11" x14ac:dyDescent="0.25">
      <c r="A1242" s="16">
        <v>40786</v>
      </c>
      <c r="B1242" s="17"/>
      <c r="C1242" s="17"/>
      <c r="D1242" s="17"/>
      <c r="E1242" s="17"/>
      <c r="F1242" s="17"/>
      <c r="G1242" s="18">
        <v>39.299999999999997</v>
      </c>
      <c r="H1242" s="18">
        <v>38</v>
      </c>
      <c r="I1242" s="18">
        <v>37</v>
      </c>
      <c r="J1242" s="18">
        <v>35.200000000000003</v>
      </c>
      <c r="K1242" s="18">
        <v>34.35</v>
      </c>
    </row>
    <row r="1243" spans="1:11" x14ac:dyDescent="0.25">
      <c r="A1243" s="16">
        <v>40787</v>
      </c>
      <c r="B1243" s="17"/>
      <c r="C1243" s="17"/>
      <c r="D1243" s="17"/>
      <c r="E1243" s="17"/>
      <c r="F1243" s="17"/>
      <c r="G1243" s="18">
        <v>39.31</v>
      </c>
      <c r="H1243" s="18">
        <v>38</v>
      </c>
      <c r="I1243" s="18">
        <v>37</v>
      </c>
      <c r="J1243" s="18">
        <v>35.200000000000003</v>
      </c>
      <c r="K1243" s="18">
        <v>34.35</v>
      </c>
    </row>
    <row r="1244" spans="1:11" x14ac:dyDescent="0.25">
      <c r="A1244" s="16">
        <v>40788</v>
      </c>
      <c r="B1244" s="17"/>
      <c r="C1244" s="17"/>
      <c r="D1244" s="17"/>
      <c r="E1244" s="17"/>
      <c r="F1244" s="17"/>
      <c r="G1244" s="18">
        <v>39.200000000000003</v>
      </c>
      <c r="H1244" s="18">
        <v>38</v>
      </c>
      <c r="I1244" s="18">
        <v>36.799999999999997</v>
      </c>
      <c r="J1244" s="18">
        <v>35.200000000000003</v>
      </c>
      <c r="K1244" s="18">
        <v>34.200000000000003</v>
      </c>
    </row>
    <row r="1245" spans="1:11" x14ac:dyDescent="0.25">
      <c r="A1245" s="16">
        <v>40791</v>
      </c>
      <c r="B1245" s="17"/>
      <c r="C1245" s="17"/>
      <c r="D1245" s="17"/>
      <c r="E1245" s="17"/>
      <c r="F1245" s="17"/>
      <c r="G1245" s="18">
        <v>39.25</v>
      </c>
      <c r="H1245" s="18">
        <v>38</v>
      </c>
      <c r="I1245" s="18">
        <v>37</v>
      </c>
      <c r="J1245" s="18">
        <v>35.200000000000003</v>
      </c>
      <c r="K1245" s="18">
        <v>34.5</v>
      </c>
    </row>
    <row r="1246" spans="1:11" x14ac:dyDescent="0.25">
      <c r="A1246" s="16">
        <v>40792</v>
      </c>
      <c r="B1246" s="17"/>
      <c r="C1246" s="17"/>
      <c r="D1246" s="17"/>
      <c r="E1246" s="17"/>
      <c r="F1246" s="17"/>
      <c r="G1246" s="18">
        <v>39.25</v>
      </c>
      <c r="H1246" s="18">
        <v>38</v>
      </c>
      <c r="I1246" s="18">
        <v>37</v>
      </c>
      <c r="J1246" s="18">
        <v>35.200000000000003</v>
      </c>
      <c r="K1246" s="18">
        <v>34.5</v>
      </c>
    </row>
    <row r="1247" spans="1:11" x14ac:dyDescent="0.25">
      <c r="A1247" s="16">
        <v>40794</v>
      </c>
      <c r="B1247" s="17"/>
      <c r="C1247" s="17"/>
      <c r="D1247" s="17"/>
      <c r="E1247" s="17"/>
      <c r="F1247" s="17"/>
      <c r="G1247" s="18">
        <v>39.25</v>
      </c>
      <c r="H1247" s="18">
        <v>38</v>
      </c>
      <c r="I1247" s="18">
        <v>37</v>
      </c>
      <c r="J1247" s="18">
        <v>35.200000000000003</v>
      </c>
      <c r="K1247" s="18">
        <v>34.35</v>
      </c>
    </row>
    <row r="1248" spans="1:11" x14ac:dyDescent="0.25">
      <c r="A1248" s="16">
        <v>40795</v>
      </c>
      <c r="B1248" s="17"/>
      <c r="C1248" s="17"/>
      <c r="D1248" s="17"/>
      <c r="E1248" s="17"/>
      <c r="F1248" s="17"/>
      <c r="G1248" s="18">
        <v>39.15</v>
      </c>
      <c r="H1248" s="18">
        <v>38</v>
      </c>
      <c r="I1248" s="18">
        <v>37</v>
      </c>
      <c r="J1248" s="18">
        <v>35.200000000000003</v>
      </c>
      <c r="K1248" s="18">
        <v>34.35</v>
      </c>
    </row>
    <row r="1249" spans="1:11" x14ac:dyDescent="0.25">
      <c r="A1249" s="16">
        <v>40798</v>
      </c>
      <c r="B1249" s="17"/>
      <c r="C1249" s="17"/>
      <c r="D1249" s="17"/>
      <c r="E1249" s="17"/>
      <c r="F1249" s="17"/>
      <c r="G1249" s="18">
        <v>39.15</v>
      </c>
      <c r="H1249" s="18">
        <v>38</v>
      </c>
      <c r="I1249" s="18">
        <v>37</v>
      </c>
      <c r="J1249" s="18">
        <v>35.200000000000003</v>
      </c>
      <c r="K1249" s="18">
        <v>34.6</v>
      </c>
    </row>
    <row r="1250" spans="1:11" x14ac:dyDescent="0.25">
      <c r="A1250" s="16">
        <v>40799</v>
      </c>
      <c r="B1250" s="17"/>
      <c r="C1250" s="17"/>
      <c r="D1250" s="17"/>
      <c r="E1250" s="17"/>
      <c r="F1250" s="17"/>
      <c r="G1250" s="18">
        <v>39.200000000000003</v>
      </c>
      <c r="H1250" s="18">
        <v>38</v>
      </c>
      <c r="I1250" s="18">
        <v>37</v>
      </c>
      <c r="J1250" s="18">
        <v>35.200000000000003</v>
      </c>
      <c r="K1250" s="18">
        <v>34.4</v>
      </c>
    </row>
    <row r="1251" spans="1:11" x14ac:dyDescent="0.25">
      <c r="A1251" s="16">
        <v>40800</v>
      </c>
      <c r="B1251" s="17"/>
      <c r="C1251" s="17"/>
      <c r="D1251" s="17"/>
      <c r="E1251" s="17"/>
      <c r="F1251" s="17"/>
      <c r="G1251" s="18">
        <v>39.1</v>
      </c>
      <c r="H1251" s="18">
        <v>38</v>
      </c>
      <c r="I1251" s="18">
        <v>37</v>
      </c>
      <c r="J1251" s="18">
        <v>35.200000000000003</v>
      </c>
      <c r="K1251" s="18">
        <v>34.4</v>
      </c>
    </row>
    <row r="1252" spans="1:11" x14ac:dyDescent="0.25">
      <c r="A1252" s="16">
        <v>40801</v>
      </c>
      <c r="B1252" s="17"/>
      <c r="C1252" s="17"/>
      <c r="D1252" s="17"/>
      <c r="E1252" s="17"/>
      <c r="F1252" s="17"/>
      <c r="G1252" s="18">
        <v>39.1</v>
      </c>
      <c r="H1252" s="18">
        <v>38</v>
      </c>
      <c r="I1252" s="18">
        <v>36.799999999999997</v>
      </c>
      <c r="J1252" s="18">
        <v>35.200000000000003</v>
      </c>
      <c r="K1252" s="18">
        <v>34.35</v>
      </c>
    </row>
    <row r="1253" spans="1:11" x14ac:dyDescent="0.25">
      <c r="A1253" s="16">
        <v>40802</v>
      </c>
      <c r="B1253" s="17"/>
      <c r="C1253" s="17"/>
      <c r="D1253" s="17"/>
      <c r="E1253" s="17"/>
      <c r="F1253" s="17"/>
      <c r="G1253" s="18">
        <v>39.1</v>
      </c>
      <c r="H1253" s="18">
        <v>38</v>
      </c>
      <c r="I1253" s="18">
        <v>36.6</v>
      </c>
      <c r="J1253" s="18">
        <v>35.15</v>
      </c>
      <c r="K1253" s="18">
        <v>34.35</v>
      </c>
    </row>
    <row r="1254" spans="1:11" x14ac:dyDescent="0.25">
      <c r="A1254" s="16">
        <v>40805</v>
      </c>
      <c r="B1254" s="17"/>
      <c r="C1254" s="17"/>
      <c r="D1254" s="17"/>
      <c r="E1254" s="17"/>
      <c r="F1254" s="17"/>
      <c r="G1254" s="18">
        <v>39.1</v>
      </c>
      <c r="H1254" s="18">
        <v>38</v>
      </c>
      <c r="I1254" s="18">
        <v>36.6</v>
      </c>
      <c r="J1254" s="18">
        <v>35.15</v>
      </c>
      <c r="K1254" s="18">
        <v>34.35</v>
      </c>
    </row>
    <row r="1255" spans="1:11" x14ac:dyDescent="0.25">
      <c r="A1255" s="16">
        <v>40806</v>
      </c>
      <c r="B1255" s="17"/>
      <c r="C1255" s="17"/>
      <c r="D1255" s="17"/>
      <c r="E1255" s="17"/>
      <c r="F1255" s="17"/>
      <c r="G1255" s="18">
        <v>39.1</v>
      </c>
      <c r="H1255" s="18">
        <v>38</v>
      </c>
      <c r="I1255" s="18">
        <v>36.6</v>
      </c>
      <c r="J1255" s="18">
        <v>35.15</v>
      </c>
      <c r="K1255" s="18">
        <v>34.35</v>
      </c>
    </row>
    <row r="1256" spans="1:11" x14ac:dyDescent="0.25">
      <c r="A1256" s="16">
        <v>40807</v>
      </c>
      <c r="B1256" s="17"/>
      <c r="C1256" s="17"/>
      <c r="D1256" s="17"/>
      <c r="E1256" s="17"/>
      <c r="F1256" s="17"/>
      <c r="G1256" s="18">
        <v>39.1</v>
      </c>
      <c r="H1256" s="18">
        <v>38</v>
      </c>
      <c r="I1256" s="18">
        <v>36.6</v>
      </c>
      <c r="J1256" s="18">
        <v>35.049999999999997</v>
      </c>
      <c r="K1256" s="18">
        <v>34.200000000000003</v>
      </c>
    </row>
    <row r="1257" spans="1:11" x14ac:dyDescent="0.25">
      <c r="A1257" s="16">
        <v>40808</v>
      </c>
      <c r="B1257" s="17"/>
      <c r="C1257" s="17"/>
      <c r="D1257" s="17"/>
      <c r="E1257" s="17"/>
      <c r="F1257" s="17"/>
      <c r="G1257" s="18">
        <v>39.1</v>
      </c>
      <c r="H1257" s="18">
        <v>38</v>
      </c>
      <c r="I1257" s="18">
        <v>36.6</v>
      </c>
      <c r="J1257" s="18">
        <v>35.049999999999997</v>
      </c>
      <c r="K1257" s="18">
        <v>34.200000000000003</v>
      </c>
    </row>
    <row r="1258" spans="1:11" x14ac:dyDescent="0.25">
      <c r="A1258" s="16">
        <v>40809</v>
      </c>
      <c r="B1258" s="17"/>
      <c r="C1258" s="17"/>
      <c r="D1258" s="17"/>
      <c r="E1258" s="17"/>
      <c r="F1258" s="17"/>
      <c r="G1258" s="18">
        <v>39.1</v>
      </c>
      <c r="H1258" s="18">
        <v>38</v>
      </c>
      <c r="I1258" s="18">
        <v>36.5</v>
      </c>
      <c r="J1258" s="18">
        <v>35.049999999999997</v>
      </c>
      <c r="K1258" s="18">
        <v>34.200000000000003</v>
      </c>
    </row>
    <row r="1259" spans="1:11" x14ac:dyDescent="0.25">
      <c r="A1259" s="16">
        <v>40812</v>
      </c>
      <c r="B1259" s="17"/>
      <c r="C1259" s="17"/>
      <c r="D1259" s="17"/>
      <c r="E1259" s="17"/>
      <c r="F1259" s="17"/>
      <c r="G1259" s="18">
        <v>39.1</v>
      </c>
      <c r="H1259" s="18">
        <v>38</v>
      </c>
      <c r="I1259" s="18">
        <v>36.450000000000003</v>
      </c>
      <c r="J1259" s="18">
        <v>35</v>
      </c>
      <c r="K1259" s="18">
        <v>34.200000000000003</v>
      </c>
    </row>
    <row r="1260" spans="1:11" x14ac:dyDescent="0.25">
      <c r="A1260" s="16">
        <v>40813</v>
      </c>
      <c r="B1260" s="17"/>
      <c r="C1260" s="17"/>
      <c r="D1260" s="17"/>
      <c r="E1260" s="17"/>
      <c r="F1260" s="17"/>
      <c r="G1260" s="18">
        <v>39.1</v>
      </c>
      <c r="H1260" s="18">
        <v>38</v>
      </c>
      <c r="I1260" s="18">
        <v>36.450000000000003</v>
      </c>
      <c r="J1260" s="18">
        <v>35</v>
      </c>
      <c r="K1260" s="18">
        <v>34.200000000000003</v>
      </c>
    </row>
    <row r="1261" spans="1:11" x14ac:dyDescent="0.25">
      <c r="A1261" s="16">
        <v>40814</v>
      </c>
      <c r="B1261" s="17"/>
      <c r="C1261" s="17"/>
      <c r="D1261" s="17"/>
      <c r="E1261" s="17"/>
      <c r="F1261" s="17"/>
      <c r="G1261" s="18">
        <v>39.1</v>
      </c>
      <c r="H1261" s="18">
        <v>38</v>
      </c>
      <c r="I1261" s="18">
        <v>36.450000000000003</v>
      </c>
      <c r="J1261" s="18">
        <v>35</v>
      </c>
      <c r="K1261" s="18">
        <v>34.200000000000003</v>
      </c>
    </row>
    <row r="1262" spans="1:11" x14ac:dyDescent="0.25">
      <c r="A1262" s="16">
        <v>40815</v>
      </c>
      <c r="B1262" s="17"/>
      <c r="C1262" s="17"/>
      <c r="D1262" s="17"/>
      <c r="E1262" s="17"/>
      <c r="F1262" s="17"/>
      <c r="G1262" s="18">
        <v>39.1</v>
      </c>
      <c r="H1262" s="18">
        <v>38</v>
      </c>
      <c r="I1262" s="18">
        <v>36.450000000000003</v>
      </c>
      <c r="J1262" s="18">
        <v>35</v>
      </c>
      <c r="K1262" s="18">
        <v>34.200000000000003</v>
      </c>
    </row>
    <row r="1263" spans="1:11" x14ac:dyDescent="0.25">
      <c r="A1263" s="16">
        <v>40816</v>
      </c>
      <c r="B1263" s="17"/>
      <c r="C1263" s="17"/>
      <c r="D1263" s="17"/>
      <c r="E1263" s="17"/>
      <c r="F1263" s="17"/>
      <c r="G1263" s="18">
        <v>39.1</v>
      </c>
      <c r="H1263" s="18">
        <v>38</v>
      </c>
      <c r="I1263" s="18">
        <v>36.450000000000003</v>
      </c>
      <c r="J1263" s="18">
        <v>35</v>
      </c>
      <c r="K1263" s="18">
        <v>34.200000000000003</v>
      </c>
    </row>
    <row r="1264" spans="1:11" x14ac:dyDescent="0.25">
      <c r="A1264" s="16">
        <v>40819</v>
      </c>
      <c r="B1264" s="17"/>
      <c r="C1264" s="17"/>
      <c r="D1264" s="17"/>
      <c r="E1264" s="17"/>
      <c r="F1264" s="17"/>
      <c r="G1264" s="18">
        <v>39.1</v>
      </c>
      <c r="H1264" s="18">
        <v>38</v>
      </c>
      <c r="I1264" s="18">
        <v>36.5</v>
      </c>
      <c r="J1264" s="18">
        <v>35.049999999999997</v>
      </c>
      <c r="K1264" s="18">
        <v>34.200000000000003</v>
      </c>
    </row>
    <row r="1265" spans="1:11" x14ac:dyDescent="0.25">
      <c r="A1265" s="16">
        <v>40820</v>
      </c>
      <c r="B1265" s="17"/>
      <c r="C1265" s="17"/>
      <c r="D1265" s="17"/>
      <c r="E1265" s="17"/>
      <c r="F1265" s="17"/>
      <c r="G1265" s="18">
        <v>39.1</v>
      </c>
      <c r="H1265" s="18">
        <v>38</v>
      </c>
      <c r="I1265" s="18">
        <v>36.450000000000003</v>
      </c>
      <c r="J1265" s="18">
        <v>35</v>
      </c>
      <c r="K1265" s="18">
        <v>34.200000000000003</v>
      </c>
    </row>
    <row r="1266" spans="1:11" x14ac:dyDescent="0.25">
      <c r="A1266" s="16">
        <v>40821</v>
      </c>
      <c r="B1266" s="17"/>
      <c r="C1266" s="17"/>
      <c r="D1266" s="17"/>
      <c r="E1266" s="17"/>
      <c r="F1266" s="17"/>
      <c r="G1266" s="18">
        <v>39.1</v>
      </c>
      <c r="H1266" s="18">
        <v>38</v>
      </c>
      <c r="I1266" s="18">
        <v>36.450000000000003</v>
      </c>
      <c r="J1266" s="18">
        <v>35</v>
      </c>
      <c r="K1266" s="18">
        <v>34.200000000000003</v>
      </c>
    </row>
    <row r="1267" spans="1:11" x14ac:dyDescent="0.25">
      <c r="A1267" s="16">
        <v>40822</v>
      </c>
      <c r="B1267" s="17"/>
      <c r="C1267" s="17"/>
      <c r="D1267" s="17"/>
      <c r="E1267" s="17"/>
      <c r="F1267" s="17"/>
      <c r="G1267" s="18">
        <v>39.1</v>
      </c>
      <c r="H1267" s="18">
        <v>38</v>
      </c>
      <c r="I1267" s="18">
        <v>36.450000000000003</v>
      </c>
      <c r="J1267" s="18">
        <v>35</v>
      </c>
      <c r="K1267" s="18">
        <v>34.200000000000003</v>
      </c>
    </row>
    <row r="1268" spans="1:11" x14ac:dyDescent="0.25">
      <c r="A1268" s="16">
        <v>40823</v>
      </c>
      <c r="B1268" s="17"/>
      <c r="C1268" s="17"/>
      <c r="D1268" s="17"/>
      <c r="E1268" s="17"/>
      <c r="F1268" s="17"/>
      <c r="G1268" s="18">
        <v>39.1</v>
      </c>
      <c r="H1268" s="18">
        <v>38</v>
      </c>
      <c r="I1268" s="18">
        <v>36.4</v>
      </c>
      <c r="J1268" s="18">
        <v>35</v>
      </c>
      <c r="K1268" s="18">
        <v>34.1</v>
      </c>
    </row>
    <row r="1269" spans="1:11" x14ac:dyDescent="0.25">
      <c r="A1269" s="16">
        <v>40826</v>
      </c>
      <c r="B1269" s="17"/>
      <c r="C1269" s="17"/>
      <c r="D1269" s="17"/>
      <c r="E1269" s="17"/>
      <c r="F1269" s="17"/>
      <c r="G1269" s="18">
        <v>39</v>
      </c>
      <c r="H1269" s="18">
        <v>38</v>
      </c>
      <c r="I1269" s="18">
        <v>36.5</v>
      </c>
      <c r="J1269" s="18">
        <v>35.049999999999997</v>
      </c>
      <c r="K1269" s="18">
        <v>34.200000000000003</v>
      </c>
    </row>
    <row r="1270" spans="1:11" x14ac:dyDescent="0.25">
      <c r="A1270" s="16">
        <v>40827</v>
      </c>
      <c r="B1270" s="17"/>
      <c r="C1270" s="17"/>
      <c r="D1270" s="17"/>
      <c r="E1270" s="17"/>
      <c r="F1270" s="17"/>
      <c r="G1270" s="18">
        <v>39</v>
      </c>
      <c r="H1270" s="18">
        <v>38</v>
      </c>
      <c r="I1270" s="18">
        <v>36.450000000000003</v>
      </c>
      <c r="J1270" s="18">
        <v>35</v>
      </c>
      <c r="K1270" s="18">
        <v>34.200000000000003</v>
      </c>
    </row>
    <row r="1271" spans="1:11" x14ac:dyDescent="0.25">
      <c r="A1271" s="16">
        <v>40829</v>
      </c>
      <c r="B1271" s="17"/>
      <c r="C1271" s="17"/>
      <c r="D1271" s="17"/>
      <c r="E1271" s="17"/>
      <c r="F1271" s="17"/>
      <c r="G1271" s="18">
        <v>39</v>
      </c>
      <c r="H1271" s="18">
        <v>38</v>
      </c>
      <c r="I1271" s="18">
        <v>36.450000000000003</v>
      </c>
      <c r="J1271" s="18">
        <v>35</v>
      </c>
      <c r="K1271" s="18">
        <v>34.200000000000003</v>
      </c>
    </row>
    <row r="1272" spans="1:11" x14ac:dyDescent="0.25">
      <c r="A1272" s="16">
        <v>40830</v>
      </c>
      <c r="B1272" s="17"/>
      <c r="C1272" s="17"/>
      <c r="D1272" s="17"/>
      <c r="E1272" s="17"/>
      <c r="F1272" s="17"/>
      <c r="G1272" s="18">
        <v>39</v>
      </c>
      <c r="H1272" s="18">
        <v>38</v>
      </c>
      <c r="I1272" s="18">
        <v>36.450000000000003</v>
      </c>
      <c r="J1272" s="18">
        <v>35</v>
      </c>
      <c r="K1272" s="18">
        <v>34.200000000000003</v>
      </c>
    </row>
    <row r="1273" spans="1:11" x14ac:dyDescent="0.25">
      <c r="A1273" s="16">
        <v>40833</v>
      </c>
      <c r="B1273" s="17"/>
      <c r="C1273" s="17"/>
      <c r="D1273" s="17"/>
      <c r="E1273" s="17"/>
      <c r="F1273" s="17"/>
      <c r="G1273" s="18">
        <v>39</v>
      </c>
      <c r="H1273" s="18">
        <v>38</v>
      </c>
      <c r="I1273" s="18">
        <v>36.450000000000003</v>
      </c>
      <c r="J1273" s="18">
        <v>35</v>
      </c>
      <c r="K1273" s="18">
        <v>34.200000000000003</v>
      </c>
    </row>
    <row r="1274" spans="1:11" x14ac:dyDescent="0.25">
      <c r="A1274" s="16">
        <v>40834</v>
      </c>
      <c r="B1274" s="17"/>
      <c r="C1274" s="17"/>
      <c r="D1274" s="17"/>
      <c r="E1274" s="17"/>
      <c r="F1274" s="17"/>
      <c r="G1274" s="18">
        <v>39</v>
      </c>
      <c r="H1274" s="18">
        <v>38</v>
      </c>
      <c r="I1274" s="18">
        <v>36.450000000000003</v>
      </c>
      <c r="J1274" s="18">
        <v>35</v>
      </c>
      <c r="K1274" s="18">
        <v>34.200000000000003</v>
      </c>
    </row>
    <row r="1275" spans="1:11" x14ac:dyDescent="0.25">
      <c r="A1275" s="16">
        <v>40835</v>
      </c>
      <c r="B1275" s="17"/>
      <c r="C1275" s="17"/>
      <c r="D1275" s="17"/>
      <c r="E1275" s="17"/>
      <c r="F1275" s="17"/>
      <c r="G1275" s="18">
        <v>39</v>
      </c>
      <c r="H1275" s="18">
        <v>38</v>
      </c>
      <c r="I1275" s="18">
        <v>36.450000000000003</v>
      </c>
      <c r="J1275" s="18">
        <v>35</v>
      </c>
      <c r="K1275" s="18">
        <v>34.200000000000003</v>
      </c>
    </row>
    <row r="1276" spans="1:11" x14ac:dyDescent="0.25">
      <c r="A1276" s="16">
        <v>40836</v>
      </c>
      <c r="B1276" s="17"/>
      <c r="C1276" s="17"/>
      <c r="D1276" s="17"/>
      <c r="E1276" s="17"/>
      <c r="F1276" s="17"/>
      <c r="G1276" s="18">
        <v>39</v>
      </c>
      <c r="H1276" s="18">
        <v>38</v>
      </c>
      <c r="I1276" s="18">
        <v>36.5</v>
      </c>
      <c r="J1276" s="18">
        <v>35.049999999999997</v>
      </c>
      <c r="K1276" s="18">
        <v>34.200000000000003</v>
      </c>
    </row>
    <row r="1277" spans="1:11" x14ac:dyDescent="0.25">
      <c r="A1277" s="16">
        <v>40837</v>
      </c>
      <c r="B1277" s="17"/>
      <c r="C1277" s="17"/>
      <c r="D1277" s="17"/>
      <c r="E1277" s="17"/>
      <c r="F1277" s="17"/>
      <c r="G1277" s="18">
        <v>39</v>
      </c>
      <c r="H1277" s="18">
        <v>38</v>
      </c>
      <c r="I1277" s="18">
        <v>36.5</v>
      </c>
      <c r="J1277" s="18">
        <v>35.049999999999997</v>
      </c>
      <c r="K1277" s="18">
        <v>34.200000000000003</v>
      </c>
    </row>
    <row r="1278" spans="1:11" x14ac:dyDescent="0.25">
      <c r="A1278" s="16">
        <v>40840</v>
      </c>
      <c r="B1278" s="17"/>
      <c r="C1278" s="17"/>
      <c r="D1278" s="17"/>
      <c r="E1278" s="17"/>
      <c r="F1278" s="17"/>
      <c r="G1278" s="18">
        <v>39</v>
      </c>
      <c r="H1278" s="18">
        <v>38</v>
      </c>
      <c r="I1278" s="18">
        <v>36.5</v>
      </c>
      <c r="J1278" s="18">
        <v>35.049999999999997</v>
      </c>
      <c r="K1278" s="18">
        <v>34.200000000000003</v>
      </c>
    </row>
    <row r="1279" spans="1:11" x14ac:dyDescent="0.25">
      <c r="A1279" s="16">
        <v>40841</v>
      </c>
      <c r="B1279" s="17"/>
      <c r="C1279" s="17"/>
      <c r="D1279" s="17"/>
      <c r="E1279" s="17"/>
      <c r="F1279" s="17"/>
      <c r="G1279" s="18">
        <v>39</v>
      </c>
      <c r="H1279" s="18">
        <v>38</v>
      </c>
      <c r="I1279" s="18">
        <v>36.5</v>
      </c>
      <c r="J1279" s="18">
        <v>35.049999999999997</v>
      </c>
      <c r="K1279" s="18">
        <v>34.200000000000003</v>
      </c>
    </row>
    <row r="1280" spans="1:11" x14ac:dyDescent="0.25">
      <c r="A1280" s="16">
        <v>40842</v>
      </c>
      <c r="B1280" s="17"/>
      <c r="C1280" s="17"/>
      <c r="D1280" s="17"/>
      <c r="E1280" s="17"/>
      <c r="F1280" s="17"/>
      <c r="G1280" s="18">
        <v>39</v>
      </c>
      <c r="H1280" s="18">
        <v>38</v>
      </c>
      <c r="I1280" s="18">
        <v>36.5</v>
      </c>
      <c r="J1280" s="18">
        <v>35.049999999999997</v>
      </c>
      <c r="K1280" s="18">
        <v>34.200000000000003</v>
      </c>
    </row>
    <row r="1281" spans="1:11" x14ac:dyDescent="0.25">
      <c r="A1281" s="16">
        <v>40843</v>
      </c>
      <c r="B1281" s="17"/>
      <c r="C1281" s="17"/>
      <c r="D1281" s="17"/>
      <c r="E1281" s="17"/>
      <c r="F1281" s="17"/>
      <c r="G1281" s="18">
        <v>39</v>
      </c>
      <c r="H1281" s="18">
        <v>38</v>
      </c>
      <c r="I1281" s="18">
        <v>36.5</v>
      </c>
      <c r="J1281" s="18">
        <v>35.1</v>
      </c>
      <c r="K1281" s="18">
        <v>34.200000000000003</v>
      </c>
    </row>
    <row r="1282" spans="1:11" x14ac:dyDescent="0.25">
      <c r="A1282" s="16">
        <v>40844</v>
      </c>
      <c r="B1282" s="17"/>
      <c r="C1282" s="17"/>
      <c r="D1282" s="17"/>
      <c r="E1282" s="17"/>
      <c r="F1282" s="17"/>
      <c r="G1282" s="18">
        <v>38.85</v>
      </c>
      <c r="H1282" s="18">
        <v>38</v>
      </c>
      <c r="I1282" s="18">
        <v>36.5</v>
      </c>
      <c r="J1282" s="18">
        <v>35.049999999999997</v>
      </c>
      <c r="K1282" s="18">
        <v>34.200000000000003</v>
      </c>
    </row>
    <row r="1283" spans="1:11" x14ac:dyDescent="0.25">
      <c r="A1283" s="16">
        <v>40847</v>
      </c>
      <c r="B1283" s="17"/>
      <c r="C1283" s="17"/>
      <c r="D1283" s="17"/>
      <c r="E1283" s="17"/>
      <c r="F1283" s="17"/>
      <c r="G1283" s="18">
        <v>38.85</v>
      </c>
      <c r="H1283" s="18">
        <v>38</v>
      </c>
      <c r="I1283" s="18">
        <v>36.5</v>
      </c>
      <c r="J1283" s="18">
        <v>35.049999999999997</v>
      </c>
      <c r="K1283" s="18">
        <v>34.200000000000003</v>
      </c>
    </row>
    <row r="1284" spans="1:11" x14ac:dyDescent="0.25">
      <c r="A1284" s="16">
        <v>40848</v>
      </c>
      <c r="B1284" s="17"/>
      <c r="C1284" s="17"/>
      <c r="D1284" s="17"/>
      <c r="E1284" s="17"/>
      <c r="F1284" s="17"/>
      <c r="G1284" s="18">
        <v>38.700000000000003</v>
      </c>
      <c r="H1284" s="18">
        <v>38</v>
      </c>
      <c r="I1284" s="18">
        <v>36.5</v>
      </c>
      <c r="J1284" s="18">
        <v>35.049999999999997</v>
      </c>
      <c r="K1284" s="18">
        <v>34.200000000000003</v>
      </c>
    </row>
    <row r="1285" spans="1:11" x14ac:dyDescent="0.25">
      <c r="A1285" s="16">
        <v>40850</v>
      </c>
      <c r="B1285" s="17"/>
      <c r="C1285" s="17"/>
      <c r="D1285" s="17"/>
      <c r="E1285" s="17"/>
      <c r="F1285" s="17"/>
      <c r="G1285" s="18">
        <v>38.700000000000003</v>
      </c>
      <c r="H1285" s="18">
        <v>38</v>
      </c>
      <c r="I1285" s="18">
        <v>36.5</v>
      </c>
      <c r="J1285" s="18">
        <v>35.049999999999997</v>
      </c>
      <c r="K1285" s="18">
        <v>34.200000000000003</v>
      </c>
    </row>
    <row r="1286" spans="1:11" x14ac:dyDescent="0.25">
      <c r="A1286" s="16">
        <v>40851</v>
      </c>
      <c r="B1286" s="17"/>
      <c r="C1286" s="17"/>
      <c r="D1286" s="17"/>
      <c r="E1286" s="17"/>
      <c r="F1286" s="17"/>
      <c r="G1286" s="18">
        <v>38.700000000000003</v>
      </c>
      <c r="H1286" s="18">
        <v>38</v>
      </c>
      <c r="I1286" s="18">
        <v>36.5</v>
      </c>
      <c r="J1286" s="18">
        <v>35.049999999999997</v>
      </c>
      <c r="K1286" s="18">
        <v>34.200000000000003</v>
      </c>
    </row>
    <row r="1287" spans="1:11" x14ac:dyDescent="0.25">
      <c r="A1287" s="16">
        <v>40854</v>
      </c>
      <c r="B1287" s="17"/>
      <c r="C1287" s="17"/>
      <c r="D1287" s="17"/>
      <c r="E1287" s="17"/>
      <c r="F1287" s="17"/>
      <c r="G1287" s="18">
        <v>38.85</v>
      </c>
      <c r="H1287" s="18">
        <v>38</v>
      </c>
      <c r="I1287" s="18">
        <v>36.5</v>
      </c>
      <c r="J1287" s="18">
        <v>35.1</v>
      </c>
      <c r="K1287" s="18">
        <v>34.200000000000003</v>
      </c>
    </row>
    <row r="1288" spans="1:11" x14ac:dyDescent="0.25">
      <c r="A1288" s="16">
        <v>40855</v>
      </c>
      <c r="B1288" s="17"/>
      <c r="C1288" s="17"/>
      <c r="D1288" s="17"/>
      <c r="E1288" s="17"/>
      <c r="F1288" s="17"/>
      <c r="G1288" s="18">
        <v>38.799999999999997</v>
      </c>
      <c r="H1288" s="18">
        <v>38</v>
      </c>
      <c r="I1288" s="18">
        <v>36.5</v>
      </c>
      <c r="J1288" s="18">
        <v>35.049999999999997</v>
      </c>
      <c r="K1288" s="18">
        <v>34.200000000000003</v>
      </c>
    </row>
    <row r="1289" spans="1:11" x14ac:dyDescent="0.25">
      <c r="A1289" s="16">
        <v>40856</v>
      </c>
      <c r="B1289" s="17"/>
      <c r="C1289" s="17"/>
      <c r="D1289" s="17"/>
      <c r="E1289" s="17"/>
      <c r="F1289" s="17"/>
      <c r="G1289" s="18">
        <v>38.799999999999997</v>
      </c>
      <c r="H1289" s="18">
        <v>38</v>
      </c>
      <c r="I1289" s="18">
        <v>36.5</v>
      </c>
      <c r="J1289" s="18">
        <v>35.049999999999997</v>
      </c>
      <c r="K1289" s="18">
        <v>34.200000000000003</v>
      </c>
    </row>
    <row r="1290" spans="1:11" x14ac:dyDescent="0.25">
      <c r="A1290" s="16">
        <v>40857</v>
      </c>
      <c r="B1290" s="17"/>
      <c r="C1290" s="17"/>
      <c r="D1290" s="17"/>
      <c r="E1290" s="17"/>
      <c r="F1290" s="17"/>
      <c r="G1290" s="18">
        <v>38.65</v>
      </c>
      <c r="H1290" s="18">
        <v>38</v>
      </c>
      <c r="I1290" s="18">
        <v>36.4</v>
      </c>
      <c r="J1290" s="18">
        <v>35</v>
      </c>
      <c r="K1290" s="18">
        <v>34.1</v>
      </c>
    </row>
    <row r="1291" spans="1:11" x14ac:dyDescent="0.25">
      <c r="A1291" s="16">
        <v>40858</v>
      </c>
      <c r="B1291" s="17"/>
      <c r="C1291" s="17"/>
      <c r="D1291" s="17"/>
      <c r="E1291" s="17"/>
      <c r="F1291" s="17"/>
      <c r="G1291" s="18">
        <v>38.65</v>
      </c>
      <c r="H1291" s="18">
        <v>38</v>
      </c>
      <c r="I1291" s="18">
        <v>36.4</v>
      </c>
      <c r="J1291" s="18">
        <v>35</v>
      </c>
      <c r="K1291" s="18">
        <v>34.1</v>
      </c>
    </row>
    <row r="1292" spans="1:11" x14ac:dyDescent="0.25">
      <c r="A1292" s="16">
        <v>40861</v>
      </c>
      <c r="B1292" s="17"/>
      <c r="C1292" s="17"/>
      <c r="D1292" s="17"/>
      <c r="E1292" s="17"/>
      <c r="F1292" s="17"/>
      <c r="G1292" s="18">
        <v>38.5</v>
      </c>
      <c r="H1292" s="18">
        <v>38</v>
      </c>
      <c r="I1292" s="18">
        <v>36.15</v>
      </c>
      <c r="J1292" s="18">
        <v>34.81</v>
      </c>
      <c r="K1292" s="18">
        <v>33.85</v>
      </c>
    </row>
    <row r="1293" spans="1:11" x14ac:dyDescent="0.25">
      <c r="A1293" s="16">
        <v>40863</v>
      </c>
      <c r="B1293" s="17"/>
      <c r="C1293" s="17"/>
      <c r="D1293" s="17"/>
      <c r="E1293" s="17"/>
      <c r="F1293" s="17"/>
      <c r="G1293" s="18">
        <v>38.5</v>
      </c>
      <c r="H1293" s="18">
        <v>38</v>
      </c>
      <c r="I1293" s="18">
        <v>36.299999999999997</v>
      </c>
      <c r="J1293" s="18">
        <v>35</v>
      </c>
      <c r="K1293" s="18">
        <v>34</v>
      </c>
    </row>
    <row r="1294" spans="1:11" x14ac:dyDescent="0.25">
      <c r="A1294" s="16">
        <v>40864</v>
      </c>
      <c r="B1294" s="17"/>
      <c r="C1294" s="17"/>
      <c r="D1294" s="17"/>
      <c r="E1294" s="17"/>
      <c r="F1294" s="17"/>
      <c r="G1294" s="18">
        <v>38.5</v>
      </c>
      <c r="H1294" s="18">
        <v>38</v>
      </c>
      <c r="I1294" s="18">
        <v>36.299999999999997</v>
      </c>
      <c r="J1294" s="18">
        <v>35</v>
      </c>
      <c r="K1294" s="18">
        <v>34</v>
      </c>
    </row>
    <row r="1295" spans="1:11" x14ac:dyDescent="0.25">
      <c r="A1295" s="16">
        <v>40865</v>
      </c>
      <c r="B1295" s="17"/>
      <c r="C1295" s="17"/>
      <c r="D1295" s="17"/>
      <c r="E1295" s="17"/>
      <c r="F1295" s="17"/>
      <c r="G1295" s="18">
        <v>38.6</v>
      </c>
      <c r="H1295" s="18">
        <v>38</v>
      </c>
      <c r="I1295" s="18">
        <v>36.4</v>
      </c>
      <c r="J1295" s="18">
        <v>35</v>
      </c>
      <c r="K1295" s="18">
        <v>34.1</v>
      </c>
    </row>
    <row r="1296" spans="1:11" x14ac:dyDescent="0.25">
      <c r="A1296" s="16">
        <v>40868</v>
      </c>
      <c r="B1296" s="17"/>
      <c r="C1296" s="17"/>
      <c r="D1296" s="17"/>
      <c r="E1296" s="17"/>
      <c r="F1296" s="17"/>
      <c r="G1296" s="18">
        <v>38.85</v>
      </c>
      <c r="H1296" s="18">
        <v>38</v>
      </c>
      <c r="I1296" s="18">
        <v>36.4</v>
      </c>
      <c r="J1296" s="18">
        <v>35</v>
      </c>
      <c r="K1296" s="18">
        <v>34.1</v>
      </c>
    </row>
    <row r="1297" spans="1:11" x14ac:dyDescent="0.25">
      <c r="A1297" s="16">
        <v>40869</v>
      </c>
      <c r="B1297" s="17"/>
      <c r="C1297" s="17"/>
      <c r="D1297" s="17"/>
      <c r="E1297" s="17"/>
      <c r="F1297" s="17"/>
      <c r="G1297" s="18">
        <v>38.6</v>
      </c>
      <c r="H1297" s="18">
        <v>38</v>
      </c>
      <c r="I1297" s="18">
        <v>36.5</v>
      </c>
      <c r="J1297" s="18">
        <v>35</v>
      </c>
      <c r="K1297" s="18">
        <v>34.200000000000003</v>
      </c>
    </row>
    <row r="1298" spans="1:11" x14ac:dyDescent="0.25">
      <c r="A1298" s="16">
        <v>40870</v>
      </c>
      <c r="B1298" s="17"/>
      <c r="C1298" s="17"/>
      <c r="D1298" s="17"/>
      <c r="E1298" s="17"/>
      <c r="F1298" s="17"/>
      <c r="G1298" s="18">
        <v>38.6</v>
      </c>
      <c r="H1298" s="18">
        <v>38</v>
      </c>
      <c r="I1298" s="18">
        <v>36.5</v>
      </c>
      <c r="J1298" s="18">
        <v>35</v>
      </c>
      <c r="K1298" s="18">
        <v>34.200000000000003</v>
      </c>
    </row>
    <row r="1299" spans="1:11" x14ac:dyDescent="0.25">
      <c r="A1299" s="16">
        <v>40871</v>
      </c>
      <c r="B1299" s="17"/>
      <c r="C1299" s="17"/>
      <c r="D1299" s="17"/>
      <c r="E1299" s="17"/>
      <c r="F1299" s="17"/>
      <c r="G1299" s="18">
        <v>38.6</v>
      </c>
      <c r="H1299" s="18">
        <v>38</v>
      </c>
      <c r="I1299" s="18">
        <v>36.5</v>
      </c>
      <c r="J1299" s="18">
        <v>35</v>
      </c>
      <c r="K1299" s="18">
        <v>34.200000000000003</v>
      </c>
    </row>
    <row r="1300" spans="1:11" x14ac:dyDescent="0.25">
      <c r="A1300" s="16">
        <v>40872</v>
      </c>
      <c r="B1300" s="17"/>
      <c r="C1300" s="17"/>
      <c r="D1300" s="17"/>
      <c r="E1300" s="17"/>
      <c r="F1300" s="17"/>
      <c r="G1300" s="18">
        <v>38.6</v>
      </c>
      <c r="H1300" s="18">
        <v>38</v>
      </c>
      <c r="I1300" s="18">
        <v>36.5</v>
      </c>
      <c r="J1300" s="18">
        <v>35</v>
      </c>
      <c r="K1300" s="18">
        <v>34.200000000000003</v>
      </c>
    </row>
    <row r="1301" spans="1:11" x14ac:dyDescent="0.25">
      <c r="A1301" s="16">
        <v>40875</v>
      </c>
      <c r="B1301" s="17"/>
      <c r="C1301" s="17"/>
      <c r="D1301" s="17"/>
      <c r="E1301" s="17"/>
      <c r="F1301" s="17"/>
      <c r="G1301" s="18">
        <v>38.6</v>
      </c>
      <c r="H1301" s="18">
        <v>38</v>
      </c>
      <c r="I1301" s="18">
        <v>36.5</v>
      </c>
      <c r="J1301" s="18">
        <v>35</v>
      </c>
      <c r="K1301" s="18">
        <v>34.200000000000003</v>
      </c>
    </row>
    <row r="1302" spans="1:11" x14ac:dyDescent="0.25">
      <c r="A1302" s="16">
        <v>40876</v>
      </c>
      <c r="B1302" s="17"/>
      <c r="C1302" s="17"/>
      <c r="D1302" s="17"/>
      <c r="E1302" s="17"/>
      <c r="F1302" s="17"/>
      <c r="G1302" s="18">
        <v>38.549999999999997</v>
      </c>
      <c r="H1302" s="18">
        <v>38</v>
      </c>
      <c r="I1302" s="18">
        <v>36.5</v>
      </c>
      <c r="J1302" s="18">
        <v>35.049999999999997</v>
      </c>
      <c r="K1302" s="18">
        <v>34.200000000000003</v>
      </c>
    </row>
    <row r="1303" spans="1:11" x14ac:dyDescent="0.25">
      <c r="A1303" s="16">
        <v>40877</v>
      </c>
      <c r="B1303" s="17"/>
      <c r="C1303" s="17"/>
      <c r="D1303" s="17"/>
      <c r="E1303" s="17"/>
      <c r="F1303" s="17"/>
      <c r="G1303" s="18">
        <v>38.549999999999997</v>
      </c>
      <c r="H1303" s="18">
        <v>38</v>
      </c>
      <c r="I1303" s="18">
        <v>36.5</v>
      </c>
      <c r="J1303" s="18">
        <v>35.049999999999997</v>
      </c>
      <c r="K1303" s="18">
        <v>34.200000000000003</v>
      </c>
    </row>
    <row r="1304" spans="1:11" x14ac:dyDescent="0.25">
      <c r="A1304" s="16">
        <v>40878</v>
      </c>
      <c r="B1304" s="17"/>
      <c r="C1304" s="17"/>
      <c r="D1304" s="17"/>
      <c r="E1304" s="17"/>
      <c r="F1304" s="17"/>
      <c r="G1304" s="18">
        <v>38.5</v>
      </c>
      <c r="H1304" s="18">
        <v>38</v>
      </c>
      <c r="I1304" s="18">
        <v>36.5</v>
      </c>
      <c r="J1304" s="18">
        <v>35.049999999999997</v>
      </c>
      <c r="K1304" s="18">
        <v>34.200000000000003</v>
      </c>
    </row>
    <row r="1305" spans="1:11" x14ac:dyDescent="0.25">
      <c r="A1305" s="16">
        <v>40879</v>
      </c>
      <c r="B1305" s="17"/>
      <c r="C1305" s="17"/>
      <c r="D1305" s="17"/>
      <c r="E1305" s="17"/>
      <c r="F1305" s="17"/>
      <c r="G1305" s="18">
        <v>38.5</v>
      </c>
      <c r="H1305" s="18">
        <v>38</v>
      </c>
      <c r="I1305" s="18">
        <v>36.5</v>
      </c>
      <c r="J1305" s="18">
        <v>35.049999999999997</v>
      </c>
      <c r="K1305" s="18">
        <v>34.200000000000003</v>
      </c>
    </row>
    <row r="1306" spans="1:11" x14ac:dyDescent="0.25">
      <c r="A1306" s="16">
        <v>40882</v>
      </c>
      <c r="B1306" s="17"/>
      <c r="C1306" s="17"/>
      <c r="D1306" s="17"/>
      <c r="E1306" s="17"/>
      <c r="F1306" s="17"/>
      <c r="G1306" s="18">
        <v>38.5</v>
      </c>
      <c r="H1306" s="18">
        <v>38</v>
      </c>
      <c r="I1306" s="18">
        <v>36.5</v>
      </c>
      <c r="J1306" s="18">
        <v>35.1</v>
      </c>
      <c r="K1306" s="18">
        <v>34.25</v>
      </c>
    </row>
    <row r="1307" spans="1:11" x14ac:dyDescent="0.25">
      <c r="A1307" s="16">
        <v>40883</v>
      </c>
      <c r="B1307" s="17"/>
      <c r="C1307" s="17"/>
      <c r="D1307" s="17"/>
      <c r="E1307" s="17"/>
      <c r="F1307" s="17"/>
      <c r="G1307" s="18">
        <v>38.5</v>
      </c>
      <c r="H1307" s="18">
        <v>38</v>
      </c>
      <c r="I1307" s="18">
        <v>36.5</v>
      </c>
      <c r="J1307" s="18">
        <v>35</v>
      </c>
      <c r="K1307" s="18">
        <v>34.200000000000003</v>
      </c>
    </row>
    <row r="1308" spans="1:11" x14ac:dyDescent="0.25">
      <c r="A1308" s="16">
        <v>40884</v>
      </c>
      <c r="B1308" s="17"/>
      <c r="C1308" s="17"/>
      <c r="D1308" s="17"/>
      <c r="E1308" s="17"/>
      <c r="F1308" s="17"/>
      <c r="G1308" s="18">
        <v>38.5</v>
      </c>
      <c r="H1308" s="18">
        <v>38</v>
      </c>
      <c r="I1308" s="18">
        <v>36.5</v>
      </c>
      <c r="J1308" s="18">
        <v>35</v>
      </c>
      <c r="K1308" s="18">
        <v>34.200000000000003</v>
      </c>
    </row>
    <row r="1309" spans="1:11" x14ac:dyDescent="0.25">
      <c r="A1309" s="16">
        <v>40885</v>
      </c>
      <c r="B1309" s="17"/>
      <c r="C1309" s="17"/>
      <c r="D1309" s="17"/>
      <c r="E1309" s="17"/>
      <c r="F1309" s="17"/>
      <c r="G1309" s="18">
        <v>38.5</v>
      </c>
      <c r="H1309" s="18">
        <v>38</v>
      </c>
      <c r="I1309" s="18">
        <v>36.5</v>
      </c>
      <c r="J1309" s="18">
        <v>35</v>
      </c>
      <c r="K1309" s="18">
        <v>34.200000000000003</v>
      </c>
    </row>
    <row r="1310" spans="1:11" x14ac:dyDescent="0.25">
      <c r="A1310" s="16">
        <v>40886</v>
      </c>
      <c r="B1310" s="17"/>
      <c r="C1310" s="17"/>
      <c r="D1310" s="17"/>
      <c r="E1310" s="17"/>
      <c r="F1310" s="17"/>
      <c r="G1310" s="18">
        <v>38.5</v>
      </c>
      <c r="H1310" s="18">
        <v>38</v>
      </c>
      <c r="I1310" s="18">
        <v>36.5</v>
      </c>
      <c r="J1310" s="18">
        <v>35</v>
      </c>
      <c r="K1310" s="18">
        <v>34.200000000000003</v>
      </c>
    </row>
    <row r="1311" spans="1:11" x14ac:dyDescent="0.25">
      <c r="A1311" s="16">
        <v>40889</v>
      </c>
      <c r="B1311" s="17"/>
      <c r="C1311" s="17"/>
      <c r="D1311" s="17"/>
      <c r="E1311" s="17"/>
      <c r="F1311" s="17"/>
      <c r="G1311" s="18">
        <v>38.5</v>
      </c>
      <c r="H1311" s="18">
        <v>38</v>
      </c>
      <c r="I1311" s="18">
        <v>36.5</v>
      </c>
      <c r="J1311" s="18">
        <v>35</v>
      </c>
      <c r="K1311" s="18">
        <v>34.200000000000003</v>
      </c>
    </row>
    <row r="1312" spans="1:11" x14ac:dyDescent="0.25">
      <c r="A1312" s="16">
        <v>40890</v>
      </c>
      <c r="B1312" s="17"/>
      <c r="C1312" s="17"/>
      <c r="D1312" s="17"/>
      <c r="E1312" s="17"/>
      <c r="F1312" s="17"/>
      <c r="G1312" s="18">
        <v>38.5</v>
      </c>
      <c r="H1312" s="18">
        <v>38</v>
      </c>
      <c r="I1312" s="18">
        <v>36.200000000000003</v>
      </c>
      <c r="J1312" s="18">
        <v>35</v>
      </c>
      <c r="K1312" s="18">
        <v>34.200000000000003</v>
      </c>
    </row>
    <row r="1313" spans="1:11" x14ac:dyDescent="0.25">
      <c r="A1313" s="16">
        <v>40891</v>
      </c>
      <c r="B1313" s="17"/>
      <c r="C1313" s="17"/>
      <c r="D1313" s="17"/>
      <c r="E1313" s="17"/>
      <c r="F1313" s="17"/>
      <c r="G1313" s="18">
        <v>38.5</v>
      </c>
      <c r="H1313" s="18">
        <v>38</v>
      </c>
      <c r="I1313" s="18">
        <v>36.200000000000003</v>
      </c>
      <c r="J1313" s="18">
        <v>35</v>
      </c>
      <c r="K1313" s="18">
        <v>34.200000000000003</v>
      </c>
    </row>
    <row r="1314" spans="1:11" x14ac:dyDescent="0.25">
      <c r="A1314" s="16">
        <v>40892</v>
      </c>
      <c r="B1314" s="17"/>
      <c r="C1314" s="17"/>
      <c r="D1314" s="17"/>
      <c r="E1314" s="17"/>
      <c r="F1314" s="17"/>
      <c r="G1314" s="18">
        <v>38.5</v>
      </c>
      <c r="H1314" s="18">
        <v>38</v>
      </c>
      <c r="I1314" s="18">
        <v>36.200000000000003</v>
      </c>
      <c r="J1314" s="18">
        <v>35</v>
      </c>
      <c r="K1314" s="18">
        <v>34.200000000000003</v>
      </c>
    </row>
    <row r="1315" spans="1:11" x14ac:dyDescent="0.25">
      <c r="A1315" s="16">
        <v>40893</v>
      </c>
      <c r="B1315" s="17"/>
      <c r="C1315" s="17"/>
      <c r="D1315" s="17"/>
      <c r="E1315" s="17"/>
      <c r="F1315" s="17"/>
      <c r="G1315" s="18">
        <v>38.5</v>
      </c>
      <c r="H1315" s="18">
        <v>38</v>
      </c>
      <c r="I1315" s="18">
        <v>35.950000000000003</v>
      </c>
      <c r="J1315" s="18">
        <v>34.85</v>
      </c>
      <c r="K1315" s="18">
        <v>34</v>
      </c>
    </row>
    <row r="1316" spans="1:11" x14ac:dyDescent="0.25">
      <c r="A1316" s="16">
        <v>40896</v>
      </c>
      <c r="B1316" s="17"/>
      <c r="C1316" s="17"/>
      <c r="D1316" s="17"/>
      <c r="E1316" s="17"/>
      <c r="F1316" s="17"/>
      <c r="G1316" s="18">
        <v>38.5</v>
      </c>
      <c r="H1316" s="18">
        <v>37.75</v>
      </c>
      <c r="I1316" s="18">
        <v>35.950000000000003</v>
      </c>
      <c r="J1316" s="18">
        <v>34.659999999999997</v>
      </c>
      <c r="K1316" s="18">
        <v>34</v>
      </c>
    </row>
    <row r="1317" spans="1:11" x14ac:dyDescent="0.25">
      <c r="A1317" s="16">
        <v>40897</v>
      </c>
      <c r="B1317" s="17"/>
      <c r="C1317" s="17"/>
      <c r="D1317" s="17"/>
      <c r="E1317" s="17"/>
      <c r="F1317" s="17"/>
      <c r="G1317" s="18">
        <v>38.5</v>
      </c>
      <c r="H1317" s="18">
        <v>37.75</v>
      </c>
      <c r="I1317" s="18">
        <v>35.950000000000003</v>
      </c>
      <c r="J1317" s="18">
        <v>34.659999999999997</v>
      </c>
      <c r="K1317" s="18">
        <v>34</v>
      </c>
    </row>
    <row r="1318" spans="1:11" x14ac:dyDescent="0.25">
      <c r="A1318" s="16">
        <v>40898</v>
      </c>
      <c r="B1318" s="17"/>
      <c r="C1318" s="17"/>
      <c r="D1318" s="17"/>
      <c r="E1318" s="17"/>
      <c r="F1318" s="17"/>
      <c r="G1318" s="18">
        <v>38.5</v>
      </c>
      <c r="H1318" s="18">
        <v>37.72</v>
      </c>
      <c r="I1318" s="18">
        <v>35.9</v>
      </c>
      <c r="J1318" s="18">
        <v>34.619999999999997</v>
      </c>
      <c r="K1318" s="18">
        <v>33.85</v>
      </c>
    </row>
    <row r="1319" spans="1:11" x14ac:dyDescent="0.25">
      <c r="A1319" s="16">
        <v>40899</v>
      </c>
      <c r="B1319" s="17"/>
      <c r="C1319" s="17"/>
      <c r="D1319" s="17"/>
      <c r="E1319" s="17"/>
      <c r="F1319" s="17"/>
      <c r="G1319" s="18">
        <v>38.5</v>
      </c>
      <c r="H1319" s="18">
        <v>37.5</v>
      </c>
      <c r="I1319" s="18">
        <v>35.85</v>
      </c>
      <c r="J1319" s="18">
        <v>34.51</v>
      </c>
      <c r="K1319" s="18">
        <v>33.85</v>
      </c>
    </row>
    <row r="1320" spans="1:11" x14ac:dyDescent="0.25">
      <c r="A1320" s="16">
        <v>40900</v>
      </c>
      <c r="B1320" s="17"/>
      <c r="C1320" s="17"/>
      <c r="D1320" s="17"/>
      <c r="E1320" s="17"/>
      <c r="F1320" s="17"/>
      <c r="G1320" s="18">
        <v>38.5</v>
      </c>
      <c r="H1320" s="18">
        <v>37.5</v>
      </c>
      <c r="I1320" s="18">
        <v>35.799999999999997</v>
      </c>
      <c r="J1320" s="18">
        <v>34.25</v>
      </c>
      <c r="K1320" s="18">
        <v>33.65</v>
      </c>
    </row>
    <row r="1321" spans="1:11" x14ac:dyDescent="0.25">
      <c r="A1321" s="16">
        <v>40903</v>
      </c>
      <c r="B1321" s="17"/>
      <c r="C1321" s="17"/>
      <c r="D1321" s="17"/>
      <c r="E1321" s="17"/>
      <c r="F1321" s="17"/>
      <c r="G1321" s="18">
        <v>38.5</v>
      </c>
      <c r="H1321" s="18">
        <v>37.35</v>
      </c>
      <c r="I1321" s="18">
        <v>35.799999999999997</v>
      </c>
      <c r="J1321" s="18">
        <v>34.4</v>
      </c>
      <c r="K1321" s="18">
        <v>33.700000000000003</v>
      </c>
    </row>
    <row r="1322" spans="1:11" x14ac:dyDescent="0.25">
      <c r="A1322" s="16">
        <v>40904</v>
      </c>
      <c r="B1322" s="17"/>
      <c r="C1322" s="17"/>
      <c r="D1322" s="17"/>
      <c r="E1322" s="17"/>
      <c r="F1322" s="17"/>
      <c r="G1322" s="18">
        <v>38.5</v>
      </c>
      <c r="H1322" s="18">
        <v>37.35</v>
      </c>
      <c r="I1322" s="18">
        <v>35.799999999999997</v>
      </c>
      <c r="J1322" s="18">
        <v>34.4</v>
      </c>
      <c r="K1322" s="18">
        <v>33.700000000000003</v>
      </c>
    </row>
    <row r="1323" spans="1:11" x14ac:dyDescent="0.25">
      <c r="A1323" s="16">
        <v>40905</v>
      </c>
      <c r="B1323" s="17"/>
      <c r="C1323" s="17"/>
      <c r="D1323" s="17"/>
      <c r="E1323" s="17"/>
      <c r="F1323" s="17"/>
      <c r="G1323" s="18">
        <v>38.5</v>
      </c>
      <c r="H1323" s="18">
        <v>37.35</v>
      </c>
      <c r="I1323" s="18">
        <v>35.799999999999997</v>
      </c>
      <c r="J1323" s="18">
        <v>34.4</v>
      </c>
      <c r="K1323" s="18">
        <v>33.700000000000003</v>
      </c>
    </row>
    <row r="1324" spans="1:11" x14ac:dyDescent="0.25">
      <c r="A1324" s="16">
        <v>40906</v>
      </c>
      <c r="B1324" s="17"/>
      <c r="C1324" s="17"/>
      <c r="D1324" s="17"/>
      <c r="E1324" s="17"/>
      <c r="F1324" s="17"/>
      <c r="G1324" s="18">
        <v>38.5</v>
      </c>
      <c r="H1324" s="18">
        <v>37.35</v>
      </c>
      <c r="I1324" s="18">
        <v>35.85</v>
      </c>
      <c r="J1324" s="18">
        <v>34.51</v>
      </c>
      <c r="K1324" s="18">
        <v>33.85</v>
      </c>
    </row>
    <row r="1325" spans="1:11" x14ac:dyDescent="0.25">
      <c r="A1325" s="16">
        <v>40907</v>
      </c>
      <c r="B1325" s="17"/>
      <c r="C1325" s="17"/>
      <c r="D1325" s="17"/>
      <c r="E1325" s="17"/>
      <c r="F1325" s="17"/>
      <c r="G1325" s="18">
        <v>38.5</v>
      </c>
      <c r="H1325" s="18">
        <v>37.35</v>
      </c>
      <c r="I1325" s="18">
        <v>35.85</v>
      </c>
      <c r="J1325" s="18">
        <v>34.51</v>
      </c>
      <c r="K1325" s="18">
        <v>33.85</v>
      </c>
    </row>
    <row r="1326" spans="1:11" x14ac:dyDescent="0.25">
      <c r="A1326" s="16">
        <v>40910</v>
      </c>
      <c r="B1326" s="17"/>
      <c r="C1326" s="17"/>
      <c r="D1326" s="17"/>
      <c r="E1326" s="17"/>
      <c r="F1326" s="17"/>
      <c r="G1326" s="18">
        <v>38.4</v>
      </c>
      <c r="H1326" s="18">
        <v>37.25</v>
      </c>
      <c r="I1326" s="18">
        <v>35.799999999999997</v>
      </c>
      <c r="J1326" s="18">
        <v>34.4</v>
      </c>
      <c r="K1326" s="18">
        <v>33.700000000000003</v>
      </c>
    </row>
    <row r="1327" spans="1:11" x14ac:dyDescent="0.25">
      <c r="A1327" s="16">
        <v>40911</v>
      </c>
      <c r="B1327" s="17"/>
      <c r="C1327" s="17"/>
      <c r="D1327" s="17"/>
      <c r="E1327" s="17"/>
      <c r="F1327" s="17"/>
      <c r="G1327" s="18">
        <v>38.4</v>
      </c>
      <c r="H1327" s="18">
        <v>37.25</v>
      </c>
      <c r="I1327" s="18">
        <v>35.799999999999997</v>
      </c>
      <c r="J1327" s="18">
        <v>34.4</v>
      </c>
      <c r="K1327" s="18">
        <v>33.700000000000003</v>
      </c>
    </row>
    <row r="1328" spans="1:11" x14ac:dyDescent="0.25">
      <c r="A1328" s="16">
        <v>40912</v>
      </c>
      <c r="B1328" s="17"/>
      <c r="C1328" s="17"/>
      <c r="D1328" s="17"/>
      <c r="E1328" s="17"/>
      <c r="F1328" s="17"/>
      <c r="G1328" s="18">
        <v>38.450000000000003</v>
      </c>
      <c r="H1328" s="18">
        <v>37.299999999999997</v>
      </c>
      <c r="I1328" s="18">
        <v>35.85</v>
      </c>
      <c r="J1328" s="18">
        <v>34.51</v>
      </c>
      <c r="K1328" s="18">
        <v>33.85</v>
      </c>
    </row>
    <row r="1329" spans="1:11" x14ac:dyDescent="0.25">
      <c r="A1329" s="16">
        <v>40913</v>
      </c>
      <c r="B1329" s="17"/>
      <c r="C1329" s="17"/>
      <c r="D1329" s="17"/>
      <c r="E1329" s="17"/>
      <c r="F1329" s="17"/>
      <c r="G1329" s="18">
        <v>38.450000000000003</v>
      </c>
      <c r="H1329" s="18">
        <v>37.299999999999997</v>
      </c>
      <c r="I1329" s="18">
        <v>35.85</v>
      </c>
      <c r="J1329" s="18">
        <v>34.51</v>
      </c>
      <c r="K1329" s="18">
        <v>33.85</v>
      </c>
    </row>
    <row r="1330" spans="1:11" x14ac:dyDescent="0.25">
      <c r="A1330" s="16">
        <v>40914</v>
      </c>
      <c r="B1330" s="17"/>
      <c r="C1330" s="17"/>
      <c r="D1330" s="17"/>
      <c r="E1330" s="17"/>
      <c r="F1330" s="17"/>
      <c r="G1330" s="18">
        <v>38.5</v>
      </c>
      <c r="H1330" s="18">
        <v>37.4</v>
      </c>
      <c r="I1330" s="18">
        <v>35.9</v>
      </c>
      <c r="J1330" s="18">
        <v>34.619999999999997</v>
      </c>
      <c r="K1330" s="18">
        <v>34</v>
      </c>
    </row>
    <row r="1331" spans="1:11" x14ac:dyDescent="0.25">
      <c r="A1331" s="16">
        <v>40917</v>
      </c>
      <c r="B1331" s="17"/>
      <c r="C1331" s="17"/>
      <c r="D1331" s="17"/>
      <c r="E1331" s="17"/>
      <c r="F1331" s="17"/>
      <c r="G1331" s="18">
        <v>38.35</v>
      </c>
      <c r="H1331" s="18">
        <v>37.200000000000003</v>
      </c>
      <c r="I1331" s="18">
        <v>35.799999999999997</v>
      </c>
      <c r="J1331" s="18">
        <v>34.51</v>
      </c>
      <c r="K1331" s="18">
        <v>33.85</v>
      </c>
    </row>
    <row r="1332" spans="1:11" x14ac:dyDescent="0.25">
      <c r="A1332" s="16">
        <v>40918</v>
      </c>
      <c r="B1332" s="17"/>
      <c r="C1332" s="17"/>
      <c r="D1332" s="17"/>
      <c r="E1332" s="17"/>
      <c r="F1332" s="17"/>
      <c r="G1332" s="18">
        <v>38.299999999999997</v>
      </c>
      <c r="H1332" s="18">
        <v>37.049999999999997</v>
      </c>
      <c r="I1332" s="18">
        <v>35.799999999999997</v>
      </c>
      <c r="J1332" s="18">
        <v>34.51</v>
      </c>
      <c r="K1332" s="18">
        <v>33.85</v>
      </c>
    </row>
    <row r="1333" spans="1:11" x14ac:dyDescent="0.25">
      <c r="A1333" s="16">
        <v>40919</v>
      </c>
      <c r="B1333" s="17"/>
      <c r="C1333" s="17"/>
      <c r="D1333" s="17"/>
      <c r="E1333" s="17"/>
      <c r="F1333" s="17"/>
      <c r="G1333" s="18">
        <v>38.299999999999997</v>
      </c>
      <c r="H1333" s="18">
        <v>37.049999999999997</v>
      </c>
      <c r="I1333" s="18">
        <v>35.799999999999997</v>
      </c>
      <c r="J1333" s="18">
        <v>34.51</v>
      </c>
      <c r="K1333" s="18">
        <v>33.85</v>
      </c>
    </row>
    <row r="1334" spans="1:11" x14ac:dyDescent="0.25">
      <c r="A1334" s="16">
        <v>40920</v>
      </c>
      <c r="B1334" s="17"/>
      <c r="C1334" s="17"/>
      <c r="D1334" s="17"/>
      <c r="E1334" s="17"/>
      <c r="F1334" s="17"/>
      <c r="G1334" s="18">
        <v>38.25</v>
      </c>
      <c r="H1334" s="18">
        <v>37</v>
      </c>
      <c r="I1334" s="18">
        <v>35.799999999999997</v>
      </c>
      <c r="J1334" s="18">
        <v>34.51</v>
      </c>
      <c r="K1334" s="18">
        <v>33.65</v>
      </c>
    </row>
    <row r="1335" spans="1:11" x14ac:dyDescent="0.25">
      <c r="A1335" s="16">
        <v>40921</v>
      </c>
      <c r="B1335" s="17"/>
      <c r="C1335" s="17"/>
      <c r="D1335" s="17"/>
      <c r="E1335" s="17"/>
      <c r="F1335" s="17"/>
      <c r="G1335" s="18">
        <v>38.25</v>
      </c>
      <c r="H1335" s="18">
        <v>37</v>
      </c>
      <c r="I1335" s="18">
        <v>35.9</v>
      </c>
      <c r="J1335" s="18">
        <v>34.619999999999997</v>
      </c>
      <c r="K1335" s="18">
        <v>33.700000000000003</v>
      </c>
    </row>
    <row r="1336" spans="1:11" x14ac:dyDescent="0.25">
      <c r="A1336" s="16">
        <v>40924</v>
      </c>
      <c r="B1336" s="17"/>
      <c r="C1336" s="17"/>
      <c r="D1336" s="17"/>
      <c r="E1336" s="17"/>
      <c r="F1336" s="17"/>
      <c r="G1336" s="18">
        <v>38.200000000000003</v>
      </c>
      <c r="H1336" s="18">
        <v>37</v>
      </c>
      <c r="I1336" s="18">
        <v>35.85</v>
      </c>
      <c r="J1336" s="18">
        <v>34.51</v>
      </c>
      <c r="K1336" s="18">
        <v>33.6</v>
      </c>
    </row>
    <row r="1337" spans="1:11" x14ac:dyDescent="0.25">
      <c r="A1337" s="16">
        <v>40925</v>
      </c>
      <c r="B1337" s="17"/>
      <c r="C1337" s="17"/>
      <c r="D1337" s="17"/>
      <c r="E1337" s="17"/>
      <c r="F1337" s="17"/>
      <c r="G1337" s="18">
        <v>38.200000000000003</v>
      </c>
      <c r="H1337" s="18">
        <v>37</v>
      </c>
      <c r="I1337" s="18">
        <v>35.799999999999997</v>
      </c>
      <c r="J1337" s="18">
        <v>34.4</v>
      </c>
      <c r="K1337" s="18">
        <v>33.6</v>
      </c>
    </row>
    <row r="1338" spans="1:11" x14ac:dyDescent="0.25">
      <c r="A1338" s="16">
        <v>40926</v>
      </c>
      <c r="B1338" s="17"/>
      <c r="C1338" s="17"/>
      <c r="D1338" s="17"/>
      <c r="E1338" s="17"/>
      <c r="F1338" s="17"/>
      <c r="G1338" s="18">
        <v>38.25</v>
      </c>
      <c r="H1338" s="18">
        <v>37</v>
      </c>
      <c r="I1338" s="18">
        <v>35.9</v>
      </c>
      <c r="J1338" s="18">
        <v>34.619999999999997</v>
      </c>
      <c r="K1338" s="18">
        <v>33.6</v>
      </c>
    </row>
    <row r="1339" spans="1:11" x14ac:dyDescent="0.25">
      <c r="A1339" s="16">
        <v>40927</v>
      </c>
      <c r="B1339" s="17"/>
      <c r="C1339" s="17"/>
      <c r="D1339" s="17"/>
      <c r="E1339" s="17"/>
      <c r="F1339" s="17"/>
      <c r="G1339" s="18">
        <v>38.200000000000003</v>
      </c>
      <c r="H1339" s="18">
        <v>36.950000000000003</v>
      </c>
      <c r="I1339" s="18">
        <v>35.85</v>
      </c>
      <c r="J1339" s="18">
        <v>34.1</v>
      </c>
      <c r="K1339" s="18">
        <v>33.6</v>
      </c>
    </row>
    <row r="1340" spans="1:11" x14ac:dyDescent="0.25">
      <c r="A1340" s="16">
        <v>40928</v>
      </c>
      <c r="B1340" s="17"/>
      <c r="C1340" s="17"/>
      <c r="D1340" s="17"/>
      <c r="E1340" s="17"/>
      <c r="F1340" s="17"/>
      <c r="G1340" s="18">
        <v>38.200000000000003</v>
      </c>
      <c r="H1340" s="18">
        <v>37</v>
      </c>
      <c r="I1340" s="18">
        <v>35.799999999999997</v>
      </c>
      <c r="J1340" s="18">
        <v>34.1</v>
      </c>
      <c r="K1340" s="18">
        <v>33.6</v>
      </c>
    </row>
    <row r="1341" spans="1:11" x14ac:dyDescent="0.25">
      <c r="A1341" s="16">
        <v>40931</v>
      </c>
      <c r="B1341" s="17"/>
      <c r="C1341" s="17"/>
      <c r="D1341" s="17"/>
      <c r="E1341" s="17"/>
      <c r="F1341" s="17"/>
      <c r="G1341" s="18">
        <v>38.200000000000003</v>
      </c>
      <c r="H1341" s="18">
        <v>36.950000000000003</v>
      </c>
      <c r="I1341" s="18">
        <v>35.85</v>
      </c>
      <c r="J1341" s="18">
        <v>34.31</v>
      </c>
      <c r="K1341" s="18">
        <v>33.6</v>
      </c>
    </row>
    <row r="1342" spans="1:11" x14ac:dyDescent="0.25">
      <c r="A1342" s="16">
        <v>40932</v>
      </c>
      <c r="B1342" s="17"/>
      <c r="C1342" s="17"/>
      <c r="D1342" s="17"/>
      <c r="E1342" s="17"/>
      <c r="F1342" s="17"/>
      <c r="G1342" s="18">
        <v>38.200000000000003</v>
      </c>
      <c r="H1342" s="18">
        <v>36.950000000000003</v>
      </c>
      <c r="I1342" s="18">
        <v>35.85</v>
      </c>
      <c r="J1342" s="18">
        <v>34.31</v>
      </c>
      <c r="K1342" s="18">
        <v>33.6</v>
      </c>
    </row>
    <row r="1343" spans="1:11" x14ac:dyDescent="0.25">
      <c r="A1343" s="16">
        <v>40933</v>
      </c>
      <c r="B1343" s="17"/>
      <c r="C1343" s="17"/>
      <c r="D1343" s="17"/>
      <c r="E1343" s="17"/>
      <c r="F1343" s="17"/>
      <c r="G1343" s="18">
        <v>38</v>
      </c>
      <c r="H1343" s="18">
        <v>36.950000000000003</v>
      </c>
      <c r="I1343" s="18">
        <v>35.85</v>
      </c>
      <c r="J1343" s="18">
        <v>34.31</v>
      </c>
      <c r="K1343" s="18">
        <v>33.6</v>
      </c>
    </row>
    <row r="1344" spans="1:11" x14ac:dyDescent="0.25">
      <c r="A1344" s="16">
        <v>40934</v>
      </c>
      <c r="B1344" s="17"/>
      <c r="C1344" s="17"/>
      <c r="D1344" s="17"/>
      <c r="E1344" s="17"/>
      <c r="F1344" s="17"/>
      <c r="G1344" s="18">
        <v>38.1</v>
      </c>
      <c r="H1344" s="18">
        <v>37</v>
      </c>
      <c r="I1344" s="18">
        <v>35.799999999999997</v>
      </c>
      <c r="J1344" s="18">
        <v>34</v>
      </c>
      <c r="K1344" s="18">
        <v>33.549999999999997</v>
      </c>
    </row>
    <row r="1345" spans="1:12" x14ac:dyDescent="0.25">
      <c r="A1345" s="16">
        <v>40935</v>
      </c>
      <c r="B1345" s="17"/>
      <c r="C1345" s="17"/>
      <c r="D1345" s="17"/>
      <c r="E1345" s="17"/>
      <c r="F1345" s="17"/>
      <c r="G1345" s="18">
        <v>38</v>
      </c>
      <c r="H1345" s="18">
        <v>36.950000000000003</v>
      </c>
      <c r="I1345" s="18">
        <v>35.799999999999997</v>
      </c>
      <c r="J1345" s="18">
        <v>34</v>
      </c>
      <c r="K1345" s="18">
        <v>33.5</v>
      </c>
      <c r="L1345" s="17"/>
    </row>
    <row r="1346" spans="1:12" x14ac:dyDescent="0.25">
      <c r="A1346" s="16">
        <v>40938</v>
      </c>
      <c r="B1346" s="17"/>
      <c r="C1346" s="17"/>
      <c r="D1346" s="17"/>
      <c r="E1346" s="17"/>
      <c r="F1346" s="17"/>
      <c r="G1346" s="18">
        <v>38</v>
      </c>
      <c r="H1346" s="18">
        <v>36.950000000000003</v>
      </c>
      <c r="I1346" s="18">
        <v>35.799999999999997</v>
      </c>
      <c r="J1346" s="18">
        <v>34</v>
      </c>
      <c r="K1346" s="18">
        <v>33.549999999999997</v>
      </c>
      <c r="L1346" s="17"/>
    </row>
    <row r="1347" spans="1:12" x14ac:dyDescent="0.25">
      <c r="A1347" s="16">
        <v>40939</v>
      </c>
      <c r="B1347" s="17"/>
      <c r="C1347" s="17"/>
      <c r="D1347" s="17"/>
      <c r="E1347" s="17"/>
      <c r="F1347" s="17"/>
      <c r="G1347" s="17"/>
      <c r="H1347" s="18">
        <v>36.950000000000003</v>
      </c>
      <c r="I1347" s="18">
        <v>35.799999999999997</v>
      </c>
      <c r="J1347" s="18">
        <v>34</v>
      </c>
      <c r="K1347" s="18">
        <v>33.5</v>
      </c>
      <c r="L1347" s="18">
        <v>30</v>
      </c>
    </row>
    <row r="1348" spans="1:12" x14ac:dyDescent="0.25">
      <c r="A1348" s="16">
        <v>40940</v>
      </c>
      <c r="B1348" s="17"/>
      <c r="C1348" s="17"/>
      <c r="D1348" s="17"/>
      <c r="E1348" s="17"/>
      <c r="F1348" s="17"/>
      <c r="G1348" s="17"/>
      <c r="H1348" s="18">
        <v>37</v>
      </c>
      <c r="I1348" s="18">
        <v>35.799999999999997</v>
      </c>
      <c r="J1348" s="18">
        <v>34</v>
      </c>
      <c r="K1348" s="18">
        <v>33.5</v>
      </c>
      <c r="L1348" s="18">
        <v>30</v>
      </c>
    </row>
    <row r="1349" spans="1:12" x14ac:dyDescent="0.25">
      <c r="A1349" s="16">
        <v>40941</v>
      </c>
      <c r="B1349" s="17"/>
      <c r="C1349" s="17"/>
      <c r="D1349" s="17"/>
      <c r="E1349" s="17"/>
      <c r="F1349" s="17"/>
      <c r="G1349" s="17"/>
      <c r="H1349" s="18">
        <v>37</v>
      </c>
      <c r="I1349" s="18">
        <v>35.799999999999997</v>
      </c>
      <c r="J1349" s="18">
        <v>34</v>
      </c>
      <c r="K1349" s="18">
        <v>33.5</v>
      </c>
      <c r="L1349" s="18">
        <v>30</v>
      </c>
    </row>
    <row r="1350" spans="1:12" x14ac:dyDescent="0.25">
      <c r="A1350" s="16">
        <v>40942</v>
      </c>
      <c r="B1350" s="17"/>
      <c r="C1350" s="17"/>
      <c r="D1350" s="17"/>
      <c r="E1350" s="17"/>
      <c r="F1350" s="17"/>
      <c r="G1350" s="17"/>
      <c r="H1350" s="18">
        <v>36.950000000000003</v>
      </c>
      <c r="I1350" s="18">
        <v>35.799999999999997</v>
      </c>
      <c r="J1350" s="18">
        <v>34</v>
      </c>
      <c r="K1350" s="18">
        <v>33.5</v>
      </c>
      <c r="L1350" s="18">
        <v>30</v>
      </c>
    </row>
    <row r="1351" spans="1:12" x14ac:dyDescent="0.25">
      <c r="A1351" s="16">
        <v>40945</v>
      </c>
      <c r="B1351" s="17"/>
      <c r="C1351" s="17"/>
      <c r="D1351" s="17"/>
      <c r="E1351" s="17"/>
      <c r="F1351" s="17"/>
      <c r="G1351" s="17"/>
      <c r="H1351" s="18">
        <v>36.9</v>
      </c>
      <c r="I1351" s="18">
        <v>35.200000000000003</v>
      </c>
      <c r="J1351" s="18">
        <v>34</v>
      </c>
      <c r="K1351" s="18">
        <v>33.25</v>
      </c>
      <c r="L1351" s="18">
        <v>30</v>
      </c>
    </row>
    <row r="1352" spans="1:12" x14ac:dyDescent="0.25">
      <c r="A1352" s="16">
        <v>40946</v>
      </c>
      <c r="B1352" s="17"/>
      <c r="C1352" s="17"/>
      <c r="D1352" s="17"/>
      <c r="E1352" s="17"/>
      <c r="F1352" s="17"/>
      <c r="G1352" s="17"/>
      <c r="H1352" s="18">
        <v>37</v>
      </c>
      <c r="I1352" s="18">
        <v>35.799999999999997</v>
      </c>
      <c r="J1352" s="18">
        <v>34</v>
      </c>
      <c r="K1352" s="18">
        <v>33.25</v>
      </c>
      <c r="L1352" s="18">
        <v>30</v>
      </c>
    </row>
    <row r="1353" spans="1:12" x14ac:dyDescent="0.25">
      <c r="A1353" s="16">
        <v>40947</v>
      </c>
      <c r="B1353" s="17"/>
      <c r="C1353" s="17"/>
      <c r="D1353" s="17"/>
      <c r="E1353" s="17"/>
      <c r="F1353" s="17"/>
      <c r="G1353" s="17"/>
      <c r="H1353" s="18">
        <v>37</v>
      </c>
      <c r="I1353" s="18">
        <v>35.799999999999997</v>
      </c>
      <c r="J1353" s="18">
        <v>34</v>
      </c>
      <c r="K1353" s="18">
        <v>33.25</v>
      </c>
      <c r="L1353" s="18">
        <v>31</v>
      </c>
    </row>
    <row r="1354" spans="1:12" x14ac:dyDescent="0.25">
      <c r="A1354" s="16">
        <v>40948</v>
      </c>
      <c r="B1354" s="17"/>
      <c r="C1354" s="17"/>
      <c r="D1354" s="17"/>
      <c r="E1354" s="17"/>
      <c r="F1354" s="17"/>
      <c r="G1354" s="17"/>
      <c r="H1354" s="18">
        <v>36.950000000000003</v>
      </c>
      <c r="I1354" s="18">
        <v>35.5</v>
      </c>
      <c r="J1354" s="18">
        <v>34</v>
      </c>
      <c r="K1354" s="18">
        <v>33</v>
      </c>
      <c r="L1354" s="18">
        <v>30.5</v>
      </c>
    </row>
    <row r="1355" spans="1:12" x14ac:dyDescent="0.25">
      <c r="A1355" s="16">
        <v>40949</v>
      </c>
      <c r="B1355" s="17"/>
      <c r="C1355" s="17"/>
      <c r="D1355" s="17"/>
      <c r="E1355" s="17"/>
      <c r="F1355" s="17"/>
      <c r="G1355" s="17"/>
      <c r="H1355" s="18">
        <v>36.9</v>
      </c>
      <c r="I1355" s="18">
        <v>35.5</v>
      </c>
      <c r="J1355" s="18">
        <v>34</v>
      </c>
      <c r="K1355" s="18">
        <v>33</v>
      </c>
      <c r="L1355" s="18">
        <v>31.31</v>
      </c>
    </row>
    <row r="1356" spans="1:12" x14ac:dyDescent="0.25">
      <c r="A1356" s="16">
        <v>40952</v>
      </c>
      <c r="B1356" s="17"/>
      <c r="C1356" s="17"/>
      <c r="D1356" s="17"/>
      <c r="E1356" s="17"/>
      <c r="F1356" s="17"/>
      <c r="G1356" s="17"/>
      <c r="H1356" s="18">
        <v>36.9</v>
      </c>
      <c r="I1356" s="18">
        <v>35.15</v>
      </c>
      <c r="J1356" s="18">
        <v>34</v>
      </c>
      <c r="K1356" s="18">
        <v>33</v>
      </c>
      <c r="L1356" s="18">
        <v>30.5</v>
      </c>
    </row>
    <row r="1357" spans="1:12" x14ac:dyDescent="0.25">
      <c r="A1357" s="16">
        <v>40953</v>
      </c>
      <c r="B1357" s="17"/>
      <c r="C1357" s="17"/>
      <c r="D1357" s="17"/>
      <c r="E1357" s="17"/>
      <c r="F1357" s="17"/>
      <c r="G1357" s="17"/>
      <c r="H1357" s="18">
        <v>36.9</v>
      </c>
      <c r="I1357" s="18">
        <v>35.15</v>
      </c>
      <c r="J1357" s="18">
        <v>34</v>
      </c>
      <c r="K1357" s="18">
        <v>33</v>
      </c>
      <c r="L1357" s="18">
        <v>30.5</v>
      </c>
    </row>
    <row r="1358" spans="1:12" x14ac:dyDescent="0.25">
      <c r="A1358" s="16">
        <v>40954</v>
      </c>
      <c r="B1358" s="17"/>
      <c r="C1358" s="17"/>
      <c r="D1358" s="17"/>
      <c r="E1358" s="17"/>
      <c r="F1358" s="17"/>
      <c r="G1358" s="17"/>
      <c r="H1358" s="18">
        <v>36.9</v>
      </c>
      <c r="I1358" s="18">
        <v>35.15</v>
      </c>
      <c r="J1358" s="18">
        <v>34</v>
      </c>
      <c r="K1358" s="18">
        <v>33</v>
      </c>
      <c r="L1358" s="18">
        <v>30.5</v>
      </c>
    </row>
    <row r="1359" spans="1:12" x14ac:dyDescent="0.25">
      <c r="A1359" s="16">
        <v>40955</v>
      </c>
      <c r="B1359" s="17"/>
      <c r="C1359" s="17"/>
      <c r="D1359" s="17"/>
      <c r="E1359" s="17"/>
      <c r="F1359" s="17"/>
      <c r="G1359" s="17"/>
      <c r="H1359" s="18">
        <v>36.75</v>
      </c>
      <c r="I1359" s="18">
        <v>35.049999999999997</v>
      </c>
      <c r="J1359" s="18">
        <v>34</v>
      </c>
      <c r="K1359" s="18">
        <v>33</v>
      </c>
      <c r="L1359" s="18">
        <v>30</v>
      </c>
    </row>
    <row r="1360" spans="1:12" x14ac:dyDescent="0.25">
      <c r="A1360" s="16">
        <v>40956</v>
      </c>
      <c r="B1360" s="17"/>
      <c r="C1360" s="17"/>
      <c r="D1360" s="17"/>
      <c r="E1360" s="17"/>
      <c r="F1360" s="17"/>
      <c r="G1360" s="17"/>
      <c r="H1360" s="18">
        <v>36.700000000000003</v>
      </c>
      <c r="I1360" s="18">
        <v>35.049999999999997</v>
      </c>
      <c r="J1360" s="18">
        <v>34</v>
      </c>
      <c r="K1360" s="18">
        <v>33</v>
      </c>
      <c r="L1360" s="18">
        <v>30.5</v>
      </c>
    </row>
    <row r="1361" spans="1:12" x14ac:dyDescent="0.25">
      <c r="A1361" s="16">
        <v>40961</v>
      </c>
      <c r="B1361" s="17"/>
      <c r="C1361" s="17"/>
      <c r="D1361" s="17"/>
      <c r="E1361" s="17"/>
      <c r="F1361" s="17"/>
      <c r="G1361" s="17"/>
      <c r="H1361" s="18">
        <v>36.35</v>
      </c>
      <c r="I1361" s="18">
        <v>35</v>
      </c>
      <c r="J1361" s="18">
        <v>34</v>
      </c>
      <c r="K1361" s="18">
        <v>33</v>
      </c>
      <c r="L1361" s="18">
        <v>30.5</v>
      </c>
    </row>
    <row r="1362" spans="1:12" x14ac:dyDescent="0.25">
      <c r="A1362" s="16">
        <v>40962</v>
      </c>
      <c r="B1362" s="17"/>
      <c r="C1362" s="17"/>
      <c r="D1362" s="17"/>
      <c r="E1362" s="17"/>
      <c r="F1362" s="17"/>
      <c r="G1362" s="17"/>
      <c r="H1362" s="18">
        <v>36.200000000000003</v>
      </c>
      <c r="I1362" s="18">
        <v>35</v>
      </c>
      <c r="J1362" s="18">
        <v>34</v>
      </c>
      <c r="K1362" s="18">
        <v>33</v>
      </c>
      <c r="L1362" s="18">
        <v>31</v>
      </c>
    </row>
    <row r="1363" spans="1:12" x14ac:dyDescent="0.25">
      <c r="A1363" s="16">
        <v>40963</v>
      </c>
      <c r="B1363" s="17"/>
      <c r="C1363" s="17"/>
      <c r="D1363" s="17"/>
      <c r="E1363" s="17"/>
      <c r="F1363" s="17"/>
      <c r="G1363" s="17"/>
      <c r="H1363" s="18">
        <v>36.200000000000003</v>
      </c>
      <c r="I1363" s="18">
        <v>35</v>
      </c>
      <c r="J1363" s="18">
        <v>34</v>
      </c>
      <c r="K1363" s="18">
        <v>33</v>
      </c>
      <c r="L1363" s="18">
        <v>31</v>
      </c>
    </row>
    <row r="1364" spans="1:12" x14ac:dyDescent="0.25">
      <c r="A1364" s="16">
        <v>40966</v>
      </c>
      <c r="B1364" s="17"/>
      <c r="C1364" s="17"/>
      <c r="D1364" s="17"/>
      <c r="E1364" s="17"/>
      <c r="F1364" s="17"/>
      <c r="G1364" s="17"/>
      <c r="H1364" s="18">
        <v>36</v>
      </c>
      <c r="I1364" s="18">
        <v>34.85</v>
      </c>
      <c r="J1364" s="18">
        <v>33.75</v>
      </c>
      <c r="K1364" s="18">
        <v>32.799999999999997</v>
      </c>
      <c r="L1364" s="18">
        <v>31</v>
      </c>
    </row>
    <row r="1365" spans="1:12" x14ac:dyDescent="0.25">
      <c r="A1365" s="16">
        <v>40967</v>
      </c>
      <c r="B1365" s="17"/>
      <c r="C1365" s="17"/>
      <c r="D1365" s="17"/>
      <c r="E1365" s="17"/>
      <c r="F1365" s="17"/>
      <c r="G1365" s="17"/>
      <c r="H1365" s="18">
        <v>36</v>
      </c>
      <c r="I1365" s="18">
        <v>34.85</v>
      </c>
      <c r="J1365" s="18">
        <v>33.75</v>
      </c>
      <c r="K1365" s="18">
        <v>32.799999999999997</v>
      </c>
      <c r="L1365" s="18">
        <v>31</v>
      </c>
    </row>
    <row r="1366" spans="1:12" x14ac:dyDescent="0.25">
      <c r="A1366" s="16">
        <v>40968</v>
      </c>
      <c r="B1366" s="17"/>
      <c r="C1366" s="17"/>
      <c r="D1366" s="17"/>
      <c r="E1366" s="17"/>
      <c r="F1366" s="17"/>
      <c r="G1366" s="17"/>
      <c r="H1366" s="18">
        <v>36</v>
      </c>
      <c r="I1366" s="18">
        <v>34.85</v>
      </c>
      <c r="J1366" s="18">
        <v>33.75</v>
      </c>
      <c r="K1366" s="18">
        <v>32.799999999999997</v>
      </c>
      <c r="L1366" s="18">
        <v>31</v>
      </c>
    </row>
    <row r="1367" spans="1:12" x14ac:dyDescent="0.25">
      <c r="A1367" s="16">
        <v>40969</v>
      </c>
      <c r="B1367" s="17"/>
      <c r="C1367" s="17"/>
      <c r="D1367" s="17"/>
      <c r="E1367" s="17"/>
      <c r="F1367" s="17"/>
      <c r="G1367" s="17"/>
      <c r="H1367" s="18">
        <v>36.1</v>
      </c>
      <c r="I1367" s="18">
        <v>34.700000000000003</v>
      </c>
      <c r="J1367" s="18">
        <v>33.5</v>
      </c>
      <c r="K1367" s="18">
        <v>32.6</v>
      </c>
      <c r="L1367" s="18">
        <v>31</v>
      </c>
    </row>
    <row r="1368" spans="1:12" x14ac:dyDescent="0.25">
      <c r="A1368" s="16">
        <v>40970</v>
      </c>
      <c r="B1368" s="17"/>
      <c r="C1368" s="17"/>
      <c r="D1368" s="17"/>
      <c r="E1368" s="17"/>
      <c r="F1368" s="17"/>
      <c r="G1368" s="17"/>
      <c r="H1368" s="18">
        <v>36</v>
      </c>
      <c r="I1368" s="18">
        <v>34.6</v>
      </c>
      <c r="J1368" s="18">
        <v>33.75</v>
      </c>
      <c r="K1368" s="18">
        <v>32.799999999999997</v>
      </c>
      <c r="L1368" s="18">
        <v>31</v>
      </c>
    </row>
    <row r="1369" spans="1:12" x14ac:dyDescent="0.25">
      <c r="A1369" s="16">
        <v>40973</v>
      </c>
      <c r="B1369" s="17"/>
      <c r="C1369" s="17"/>
      <c r="D1369" s="17"/>
      <c r="E1369" s="17"/>
      <c r="F1369" s="17"/>
      <c r="G1369" s="17"/>
      <c r="H1369" s="18">
        <v>36</v>
      </c>
      <c r="I1369" s="18">
        <v>34.65</v>
      </c>
      <c r="J1369" s="18">
        <v>33.75</v>
      </c>
      <c r="K1369" s="18">
        <v>32.799999999999997</v>
      </c>
      <c r="L1369" s="18">
        <v>31</v>
      </c>
    </row>
    <row r="1370" spans="1:12" x14ac:dyDescent="0.25">
      <c r="A1370" s="16">
        <v>40974</v>
      </c>
      <c r="B1370" s="17"/>
      <c r="C1370" s="17"/>
      <c r="D1370" s="17"/>
      <c r="E1370" s="17"/>
      <c r="F1370" s="17"/>
      <c r="G1370" s="17"/>
      <c r="H1370" s="18">
        <v>36</v>
      </c>
      <c r="I1370" s="18">
        <v>34.700000000000003</v>
      </c>
      <c r="J1370" s="18">
        <v>33.5</v>
      </c>
      <c r="K1370" s="18">
        <v>32.6</v>
      </c>
      <c r="L1370" s="18">
        <v>31</v>
      </c>
    </row>
    <row r="1371" spans="1:12" x14ac:dyDescent="0.25">
      <c r="A1371" s="16">
        <v>40975</v>
      </c>
      <c r="B1371" s="17"/>
      <c r="C1371" s="17"/>
      <c r="D1371" s="17"/>
      <c r="E1371" s="17"/>
      <c r="F1371" s="17"/>
      <c r="G1371" s="17"/>
      <c r="H1371" s="18">
        <v>36</v>
      </c>
      <c r="I1371" s="18">
        <v>34.6</v>
      </c>
      <c r="J1371" s="18">
        <v>33.799999999999997</v>
      </c>
      <c r="K1371" s="18">
        <v>32.6</v>
      </c>
      <c r="L1371" s="18">
        <v>31</v>
      </c>
    </row>
    <row r="1372" spans="1:12" x14ac:dyDescent="0.25">
      <c r="A1372" s="16">
        <v>40976</v>
      </c>
      <c r="B1372" s="17"/>
      <c r="C1372" s="17"/>
      <c r="D1372" s="17"/>
      <c r="E1372" s="17"/>
      <c r="F1372" s="17"/>
      <c r="G1372" s="17"/>
      <c r="H1372" s="18">
        <v>36.1</v>
      </c>
      <c r="I1372" s="18">
        <v>34.6</v>
      </c>
      <c r="J1372" s="18">
        <v>33.799999999999997</v>
      </c>
      <c r="K1372" s="18">
        <v>32.6</v>
      </c>
      <c r="L1372" s="18">
        <v>31</v>
      </c>
    </row>
    <row r="1373" spans="1:12" x14ac:dyDescent="0.25">
      <c r="A1373" s="16">
        <v>40977</v>
      </c>
      <c r="B1373" s="17"/>
      <c r="C1373" s="17"/>
      <c r="D1373" s="17"/>
      <c r="E1373" s="17"/>
      <c r="F1373" s="17"/>
      <c r="G1373" s="17"/>
      <c r="H1373" s="18">
        <v>36.200000000000003</v>
      </c>
      <c r="I1373" s="18">
        <v>34.65</v>
      </c>
      <c r="J1373" s="18">
        <v>33.9</v>
      </c>
      <c r="K1373" s="18">
        <v>32.799999999999997</v>
      </c>
      <c r="L1373" s="18">
        <v>31</v>
      </c>
    </row>
    <row r="1374" spans="1:12" x14ac:dyDescent="0.25">
      <c r="A1374" s="16">
        <v>40980</v>
      </c>
      <c r="B1374" s="17"/>
      <c r="C1374" s="17"/>
      <c r="D1374" s="17"/>
      <c r="E1374" s="17"/>
      <c r="F1374" s="17"/>
      <c r="G1374" s="17"/>
      <c r="H1374" s="18">
        <v>36.17</v>
      </c>
      <c r="I1374" s="18">
        <v>34.700000000000003</v>
      </c>
      <c r="J1374" s="18">
        <v>33.9</v>
      </c>
      <c r="K1374" s="18">
        <v>33</v>
      </c>
      <c r="L1374" s="18">
        <v>31</v>
      </c>
    </row>
    <row r="1375" spans="1:12" x14ac:dyDescent="0.25">
      <c r="A1375" s="16">
        <v>40981</v>
      </c>
      <c r="B1375" s="17"/>
      <c r="C1375" s="17"/>
      <c r="D1375" s="17"/>
      <c r="E1375" s="17"/>
      <c r="F1375" s="17"/>
      <c r="G1375" s="17"/>
      <c r="H1375" s="18">
        <v>36.17</v>
      </c>
      <c r="I1375" s="18">
        <v>34.880000000000003</v>
      </c>
      <c r="J1375" s="18">
        <v>34</v>
      </c>
      <c r="K1375" s="18">
        <v>33</v>
      </c>
      <c r="L1375" s="18">
        <v>31</v>
      </c>
    </row>
    <row r="1376" spans="1:12" x14ac:dyDescent="0.25">
      <c r="A1376" s="16">
        <v>40982</v>
      </c>
      <c r="B1376" s="17"/>
      <c r="C1376" s="17"/>
      <c r="D1376" s="17"/>
      <c r="E1376" s="17"/>
      <c r="F1376" s="17"/>
      <c r="G1376" s="17"/>
      <c r="H1376" s="18">
        <v>36.14</v>
      </c>
      <c r="I1376" s="18">
        <v>34.79</v>
      </c>
      <c r="J1376" s="18">
        <v>33.9</v>
      </c>
      <c r="K1376" s="18">
        <v>32.799999999999997</v>
      </c>
      <c r="L1376" s="18">
        <v>31</v>
      </c>
    </row>
    <row r="1377" spans="1:12" x14ac:dyDescent="0.25">
      <c r="A1377" s="16">
        <v>40983</v>
      </c>
      <c r="B1377" s="17"/>
      <c r="C1377" s="17"/>
      <c r="D1377" s="17"/>
      <c r="E1377" s="17"/>
      <c r="F1377" s="17"/>
      <c r="G1377" s="17"/>
      <c r="H1377" s="18">
        <v>36.17</v>
      </c>
      <c r="I1377" s="18">
        <v>34.880000000000003</v>
      </c>
      <c r="J1377" s="18">
        <v>34</v>
      </c>
      <c r="K1377" s="18">
        <v>33</v>
      </c>
      <c r="L1377" s="18">
        <v>31.33</v>
      </c>
    </row>
    <row r="1378" spans="1:12" x14ac:dyDescent="0.25">
      <c r="A1378" s="16">
        <v>40984</v>
      </c>
      <c r="B1378" s="17"/>
      <c r="C1378" s="17"/>
      <c r="D1378" s="17"/>
      <c r="E1378" s="17"/>
      <c r="F1378" s="17"/>
      <c r="G1378" s="17"/>
      <c r="H1378" s="18">
        <v>36.14</v>
      </c>
      <c r="I1378" s="18">
        <v>34.79</v>
      </c>
      <c r="J1378" s="18">
        <v>34</v>
      </c>
      <c r="K1378" s="18">
        <v>33</v>
      </c>
      <c r="L1378" s="18">
        <v>31.33</v>
      </c>
    </row>
    <row r="1379" spans="1:12" x14ac:dyDescent="0.25">
      <c r="A1379" s="16">
        <v>40987</v>
      </c>
      <c r="B1379" s="17"/>
      <c r="C1379" s="17"/>
      <c r="D1379" s="17"/>
      <c r="E1379" s="17"/>
      <c r="F1379" s="17"/>
      <c r="G1379" s="17"/>
      <c r="H1379" s="18">
        <v>36.17</v>
      </c>
      <c r="I1379" s="18">
        <v>34.94</v>
      </c>
      <c r="J1379" s="18">
        <v>34</v>
      </c>
      <c r="K1379" s="18">
        <v>33</v>
      </c>
      <c r="L1379" s="18">
        <v>31.66</v>
      </c>
    </row>
    <row r="1380" spans="1:12" x14ac:dyDescent="0.25">
      <c r="A1380" s="16">
        <v>40988</v>
      </c>
      <c r="B1380" s="17"/>
      <c r="C1380" s="17"/>
      <c r="D1380" s="17"/>
      <c r="E1380" s="17"/>
      <c r="F1380" s="17"/>
      <c r="G1380" s="17"/>
      <c r="H1380" s="18">
        <v>36.14</v>
      </c>
      <c r="I1380" s="18">
        <v>34.880000000000003</v>
      </c>
      <c r="J1380" s="18">
        <v>34</v>
      </c>
      <c r="K1380" s="18">
        <v>33</v>
      </c>
      <c r="L1380" s="18">
        <v>31.66</v>
      </c>
    </row>
    <row r="1381" spans="1:12" x14ac:dyDescent="0.25">
      <c r="A1381" s="16">
        <v>40989</v>
      </c>
      <c r="B1381" s="17"/>
      <c r="C1381" s="17"/>
      <c r="D1381" s="17"/>
      <c r="E1381" s="17"/>
      <c r="F1381" s="17"/>
      <c r="G1381" s="17"/>
      <c r="H1381" s="18">
        <v>36.14</v>
      </c>
      <c r="I1381" s="18">
        <v>34.94</v>
      </c>
      <c r="J1381" s="18">
        <v>34</v>
      </c>
      <c r="K1381" s="18">
        <v>33</v>
      </c>
      <c r="L1381" s="18">
        <v>31.33</v>
      </c>
    </row>
    <row r="1382" spans="1:12" x14ac:dyDescent="0.25">
      <c r="A1382" s="16">
        <v>40990</v>
      </c>
      <c r="B1382" s="17"/>
      <c r="C1382" s="17"/>
      <c r="D1382" s="17"/>
      <c r="E1382" s="17"/>
      <c r="F1382" s="17"/>
      <c r="G1382" s="17"/>
      <c r="H1382" s="18">
        <v>36.200000000000003</v>
      </c>
      <c r="I1382" s="18">
        <v>35</v>
      </c>
      <c r="J1382" s="18">
        <v>34</v>
      </c>
      <c r="K1382" s="18">
        <v>33</v>
      </c>
      <c r="L1382" s="18">
        <v>31.33</v>
      </c>
    </row>
    <row r="1383" spans="1:12" x14ac:dyDescent="0.25">
      <c r="A1383" s="16">
        <v>40991</v>
      </c>
      <c r="B1383" s="17"/>
      <c r="C1383" s="17"/>
      <c r="D1383" s="17"/>
      <c r="E1383" s="17"/>
      <c r="F1383" s="17"/>
      <c r="G1383" s="17"/>
      <c r="H1383" s="18">
        <v>36.200000000000003</v>
      </c>
      <c r="I1383" s="18">
        <v>35</v>
      </c>
      <c r="J1383" s="18">
        <v>34</v>
      </c>
      <c r="K1383" s="18">
        <v>33</v>
      </c>
      <c r="L1383" s="18">
        <v>31.33</v>
      </c>
    </row>
    <row r="1384" spans="1:12" x14ac:dyDescent="0.25">
      <c r="A1384" s="16">
        <v>40994</v>
      </c>
      <c r="B1384" s="17"/>
      <c r="C1384" s="17"/>
      <c r="D1384" s="17"/>
      <c r="E1384" s="17"/>
      <c r="F1384" s="17"/>
      <c r="G1384" s="17"/>
      <c r="H1384" s="18">
        <v>36.17</v>
      </c>
      <c r="I1384" s="18">
        <v>35</v>
      </c>
      <c r="J1384" s="18">
        <v>34</v>
      </c>
      <c r="K1384" s="18">
        <v>33</v>
      </c>
      <c r="L1384" s="18">
        <v>31.66</v>
      </c>
    </row>
    <row r="1385" spans="1:12" x14ac:dyDescent="0.25">
      <c r="A1385" s="16">
        <v>40995</v>
      </c>
      <c r="B1385" s="17"/>
      <c r="C1385" s="17"/>
      <c r="D1385" s="17"/>
      <c r="E1385" s="17"/>
      <c r="F1385" s="17"/>
      <c r="G1385" s="17"/>
      <c r="H1385" s="18">
        <v>36.17</v>
      </c>
      <c r="I1385" s="18">
        <v>35</v>
      </c>
      <c r="J1385" s="18">
        <v>34</v>
      </c>
      <c r="K1385" s="18">
        <v>33</v>
      </c>
      <c r="L1385" s="18">
        <v>31.66</v>
      </c>
    </row>
    <row r="1386" spans="1:12" x14ac:dyDescent="0.25">
      <c r="A1386" s="16">
        <v>40996</v>
      </c>
      <c r="B1386" s="17"/>
      <c r="C1386" s="17"/>
      <c r="D1386" s="17"/>
      <c r="E1386" s="17"/>
      <c r="F1386" s="17"/>
      <c r="G1386" s="17"/>
      <c r="H1386" s="18">
        <v>36.17</v>
      </c>
      <c r="I1386" s="18">
        <v>35</v>
      </c>
      <c r="J1386" s="18">
        <v>34</v>
      </c>
      <c r="K1386" s="18">
        <v>33</v>
      </c>
      <c r="L1386" s="18">
        <v>31.66</v>
      </c>
    </row>
    <row r="1387" spans="1:12" x14ac:dyDescent="0.25">
      <c r="A1387" s="16">
        <v>40997</v>
      </c>
      <c r="B1387" s="17"/>
      <c r="C1387" s="17"/>
      <c r="D1387" s="17"/>
      <c r="E1387" s="17"/>
      <c r="F1387" s="17"/>
      <c r="G1387" s="17"/>
      <c r="H1387" s="18">
        <v>36.35</v>
      </c>
      <c r="I1387" s="18">
        <v>35</v>
      </c>
      <c r="J1387" s="18">
        <v>34</v>
      </c>
      <c r="K1387" s="18">
        <v>33</v>
      </c>
      <c r="L1387" s="18">
        <v>31.83</v>
      </c>
    </row>
    <row r="1388" spans="1:12" x14ac:dyDescent="0.25">
      <c r="A1388" s="16">
        <v>40998</v>
      </c>
      <c r="B1388" s="17"/>
      <c r="C1388" s="17"/>
      <c r="D1388" s="17"/>
      <c r="E1388" s="17"/>
      <c r="F1388" s="17"/>
      <c r="G1388" s="17"/>
      <c r="H1388" s="18">
        <v>36.5</v>
      </c>
      <c r="I1388" s="18">
        <v>35</v>
      </c>
      <c r="J1388" s="18">
        <v>34</v>
      </c>
      <c r="K1388" s="18">
        <v>33</v>
      </c>
      <c r="L1388" s="18">
        <v>31.66</v>
      </c>
    </row>
    <row r="1389" spans="1:12" x14ac:dyDescent="0.25">
      <c r="A1389" s="16">
        <v>41001</v>
      </c>
      <c r="B1389" s="17"/>
      <c r="C1389" s="17"/>
      <c r="D1389" s="17"/>
      <c r="E1389" s="17"/>
      <c r="F1389" s="17"/>
      <c r="G1389" s="17"/>
      <c r="H1389" s="18">
        <v>36.5</v>
      </c>
      <c r="I1389" s="18">
        <v>35</v>
      </c>
      <c r="J1389" s="18">
        <v>34</v>
      </c>
      <c r="K1389" s="18">
        <v>33</v>
      </c>
      <c r="L1389" s="18">
        <v>31.83</v>
      </c>
    </row>
    <row r="1390" spans="1:12" x14ac:dyDescent="0.25">
      <c r="A1390" s="16">
        <v>41002</v>
      </c>
      <c r="B1390" s="17"/>
      <c r="C1390" s="17"/>
      <c r="D1390" s="17"/>
      <c r="E1390" s="17"/>
      <c r="F1390" s="17"/>
      <c r="G1390" s="17"/>
      <c r="H1390" s="18">
        <v>36.5</v>
      </c>
      <c r="I1390" s="18">
        <v>35</v>
      </c>
      <c r="J1390" s="18">
        <v>34</v>
      </c>
      <c r="K1390" s="18">
        <v>33</v>
      </c>
      <c r="L1390" s="18">
        <v>31.83</v>
      </c>
    </row>
    <row r="1391" spans="1:12" x14ac:dyDescent="0.25">
      <c r="A1391" s="16">
        <v>41003</v>
      </c>
      <c r="B1391" s="17"/>
      <c r="C1391" s="17"/>
      <c r="D1391" s="17"/>
      <c r="E1391" s="17"/>
      <c r="F1391" s="17"/>
      <c r="G1391" s="17"/>
      <c r="H1391" s="18">
        <v>36.35</v>
      </c>
      <c r="I1391" s="18">
        <v>35</v>
      </c>
      <c r="J1391" s="18">
        <v>34</v>
      </c>
      <c r="K1391" s="18">
        <v>33</v>
      </c>
      <c r="L1391" s="18">
        <v>31.83</v>
      </c>
    </row>
    <row r="1392" spans="1:12" x14ac:dyDescent="0.25">
      <c r="A1392" s="16">
        <v>41004</v>
      </c>
      <c r="B1392" s="17"/>
      <c r="C1392" s="17"/>
      <c r="D1392" s="17"/>
      <c r="E1392" s="17"/>
      <c r="F1392" s="17"/>
      <c r="G1392" s="17"/>
      <c r="H1392" s="18">
        <v>36.35</v>
      </c>
      <c r="I1392" s="18">
        <v>35</v>
      </c>
      <c r="J1392" s="18">
        <v>34</v>
      </c>
      <c r="K1392" s="18">
        <v>33</v>
      </c>
      <c r="L1392" s="18">
        <v>31.83</v>
      </c>
    </row>
    <row r="1393" spans="1:12" x14ac:dyDescent="0.25">
      <c r="A1393" s="16">
        <v>41008</v>
      </c>
      <c r="B1393" s="17"/>
      <c r="C1393" s="17"/>
      <c r="D1393" s="17"/>
      <c r="E1393" s="17"/>
      <c r="F1393" s="17"/>
      <c r="G1393" s="17"/>
      <c r="H1393" s="18">
        <v>36.17</v>
      </c>
      <c r="I1393" s="18">
        <v>35</v>
      </c>
      <c r="J1393" s="18">
        <v>34</v>
      </c>
      <c r="K1393" s="18">
        <v>33</v>
      </c>
      <c r="L1393" s="18">
        <v>31.83</v>
      </c>
    </row>
    <row r="1394" spans="1:12" x14ac:dyDescent="0.25">
      <c r="A1394" s="16">
        <v>41009</v>
      </c>
      <c r="B1394" s="17"/>
      <c r="C1394" s="17"/>
      <c r="D1394" s="17"/>
      <c r="E1394" s="17"/>
      <c r="F1394" s="17"/>
      <c r="G1394" s="17"/>
      <c r="H1394" s="18">
        <v>36.14</v>
      </c>
      <c r="I1394" s="18">
        <v>35</v>
      </c>
      <c r="J1394" s="18">
        <v>34</v>
      </c>
      <c r="K1394" s="18">
        <v>33</v>
      </c>
      <c r="L1394" s="18">
        <v>31.83</v>
      </c>
    </row>
    <row r="1395" spans="1:12" x14ac:dyDescent="0.25">
      <c r="A1395" s="16">
        <v>41010</v>
      </c>
      <c r="B1395" s="17"/>
      <c r="C1395" s="17"/>
      <c r="D1395" s="17"/>
      <c r="E1395" s="17"/>
      <c r="F1395" s="17"/>
      <c r="G1395" s="17"/>
      <c r="H1395" s="18">
        <v>36.17</v>
      </c>
      <c r="I1395" s="18">
        <v>35</v>
      </c>
      <c r="J1395" s="18">
        <v>34</v>
      </c>
      <c r="K1395" s="18">
        <v>33</v>
      </c>
      <c r="L1395" s="18">
        <v>31.83</v>
      </c>
    </row>
    <row r="1396" spans="1:12" x14ac:dyDescent="0.25">
      <c r="A1396" s="16">
        <v>41011</v>
      </c>
      <c r="B1396" s="17"/>
      <c r="C1396" s="17"/>
      <c r="D1396" s="17"/>
      <c r="E1396" s="17"/>
      <c r="F1396" s="17"/>
      <c r="G1396" s="17"/>
      <c r="H1396" s="18">
        <v>36.200000000000003</v>
      </c>
      <c r="I1396" s="18">
        <v>35</v>
      </c>
      <c r="J1396" s="18">
        <v>34</v>
      </c>
      <c r="K1396" s="18">
        <v>33</v>
      </c>
      <c r="L1396" s="18">
        <v>32</v>
      </c>
    </row>
    <row r="1397" spans="1:12" x14ac:dyDescent="0.25">
      <c r="A1397" s="16">
        <v>41012</v>
      </c>
      <c r="B1397" s="17"/>
      <c r="C1397" s="17"/>
      <c r="D1397" s="17"/>
      <c r="E1397" s="17"/>
      <c r="F1397" s="17"/>
      <c r="G1397" s="17"/>
      <c r="H1397" s="18">
        <v>36.15</v>
      </c>
      <c r="I1397" s="18">
        <v>34.700000000000003</v>
      </c>
      <c r="J1397" s="18">
        <v>34</v>
      </c>
      <c r="K1397" s="18">
        <v>33</v>
      </c>
      <c r="L1397" s="18">
        <v>32.049999999999997</v>
      </c>
    </row>
    <row r="1398" spans="1:12" x14ac:dyDescent="0.25">
      <c r="A1398" s="16">
        <v>41015</v>
      </c>
      <c r="B1398" s="17"/>
      <c r="C1398" s="17"/>
      <c r="D1398" s="17"/>
      <c r="E1398" s="17"/>
      <c r="F1398" s="17"/>
      <c r="G1398" s="17"/>
      <c r="H1398" s="18">
        <v>36.200000000000003</v>
      </c>
      <c r="I1398" s="18">
        <v>34.85</v>
      </c>
      <c r="J1398" s="18">
        <v>34</v>
      </c>
      <c r="K1398" s="18">
        <v>33</v>
      </c>
      <c r="L1398" s="18">
        <v>32</v>
      </c>
    </row>
    <row r="1399" spans="1:12" x14ac:dyDescent="0.25">
      <c r="A1399" s="16">
        <v>41016</v>
      </c>
      <c r="B1399" s="17"/>
      <c r="C1399" s="17"/>
      <c r="D1399" s="17"/>
      <c r="E1399" s="17"/>
      <c r="F1399" s="17"/>
      <c r="G1399" s="17"/>
      <c r="H1399" s="18">
        <v>36.1</v>
      </c>
      <c r="I1399" s="18">
        <v>34.700000000000003</v>
      </c>
      <c r="J1399" s="18">
        <v>33.86</v>
      </c>
      <c r="K1399" s="18">
        <v>33</v>
      </c>
      <c r="L1399" s="18">
        <v>31.91</v>
      </c>
    </row>
    <row r="1400" spans="1:12" x14ac:dyDescent="0.25">
      <c r="A1400" s="16">
        <v>41017</v>
      </c>
      <c r="B1400" s="17"/>
      <c r="C1400" s="17"/>
      <c r="D1400" s="17"/>
      <c r="E1400" s="17"/>
      <c r="F1400" s="17"/>
      <c r="G1400" s="17"/>
      <c r="H1400" s="18">
        <v>36.200000000000003</v>
      </c>
      <c r="I1400" s="18">
        <v>34.85</v>
      </c>
      <c r="J1400" s="18">
        <v>34</v>
      </c>
      <c r="K1400" s="18">
        <v>33</v>
      </c>
      <c r="L1400" s="18">
        <v>31.91</v>
      </c>
    </row>
    <row r="1401" spans="1:12" x14ac:dyDescent="0.25">
      <c r="A1401" s="16">
        <v>41018</v>
      </c>
      <c r="B1401" s="17"/>
      <c r="C1401" s="17"/>
      <c r="D1401" s="17"/>
      <c r="E1401" s="17"/>
      <c r="F1401" s="17"/>
      <c r="G1401" s="17"/>
      <c r="H1401" s="18">
        <v>36.200000000000003</v>
      </c>
      <c r="I1401" s="18">
        <v>34.85</v>
      </c>
      <c r="J1401" s="18">
        <v>34</v>
      </c>
      <c r="K1401" s="18">
        <v>33</v>
      </c>
      <c r="L1401" s="18">
        <v>31.91</v>
      </c>
    </row>
    <row r="1402" spans="1:12" x14ac:dyDescent="0.25">
      <c r="A1402" s="16">
        <v>41019</v>
      </c>
      <c r="B1402" s="17"/>
      <c r="C1402" s="17"/>
      <c r="D1402" s="17"/>
      <c r="E1402" s="17"/>
      <c r="F1402" s="17"/>
      <c r="G1402" s="17"/>
      <c r="H1402" s="18">
        <v>36.200000000000003</v>
      </c>
      <c r="I1402" s="18">
        <v>35</v>
      </c>
      <c r="J1402" s="18">
        <v>34</v>
      </c>
      <c r="K1402" s="18">
        <v>33</v>
      </c>
      <c r="L1402" s="18">
        <v>31.95</v>
      </c>
    </row>
    <row r="1403" spans="1:12" x14ac:dyDescent="0.25">
      <c r="A1403" s="16">
        <v>41022</v>
      </c>
      <c r="B1403" s="17"/>
      <c r="C1403" s="17"/>
      <c r="D1403" s="17"/>
      <c r="E1403" s="17"/>
      <c r="F1403" s="17"/>
      <c r="G1403" s="17"/>
      <c r="H1403" s="18">
        <v>36.200000000000003</v>
      </c>
      <c r="I1403" s="18">
        <v>35</v>
      </c>
      <c r="J1403" s="18">
        <v>34</v>
      </c>
      <c r="K1403" s="18">
        <v>33</v>
      </c>
      <c r="L1403" s="18">
        <v>31.95</v>
      </c>
    </row>
    <row r="1404" spans="1:12" x14ac:dyDescent="0.25">
      <c r="A1404" s="16">
        <v>41023</v>
      </c>
      <c r="B1404" s="17"/>
      <c r="C1404" s="17"/>
      <c r="D1404" s="17"/>
      <c r="E1404" s="17"/>
      <c r="F1404" s="17"/>
      <c r="G1404" s="17"/>
      <c r="H1404" s="18">
        <v>36.200000000000003</v>
      </c>
      <c r="I1404" s="18">
        <v>35</v>
      </c>
      <c r="J1404" s="18">
        <v>34</v>
      </c>
      <c r="K1404" s="18">
        <v>33</v>
      </c>
      <c r="L1404" s="18">
        <v>31.95</v>
      </c>
    </row>
    <row r="1405" spans="1:12" x14ac:dyDescent="0.25">
      <c r="A1405" s="16">
        <v>41024</v>
      </c>
      <c r="B1405" s="17"/>
      <c r="C1405" s="17"/>
      <c r="D1405" s="17"/>
      <c r="E1405" s="17"/>
      <c r="F1405" s="17"/>
      <c r="G1405" s="17"/>
      <c r="H1405" s="18">
        <v>36.200000000000003</v>
      </c>
      <c r="I1405" s="18">
        <v>35</v>
      </c>
      <c r="J1405" s="18">
        <v>34</v>
      </c>
      <c r="K1405" s="18">
        <v>33</v>
      </c>
      <c r="L1405" s="18">
        <v>31.95</v>
      </c>
    </row>
    <row r="1406" spans="1:12" x14ac:dyDescent="0.25">
      <c r="A1406" s="16">
        <v>41025</v>
      </c>
      <c r="B1406" s="17"/>
      <c r="C1406" s="17"/>
      <c r="D1406" s="17"/>
      <c r="E1406" s="17"/>
      <c r="F1406" s="17"/>
      <c r="G1406" s="17"/>
      <c r="H1406" s="18">
        <v>36.200000000000003</v>
      </c>
      <c r="I1406" s="18">
        <v>34.700000000000003</v>
      </c>
      <c r="J1406" s="18">
        <v>33.72</v>
      </c>
      <c r="K1406" s="18">
        <v>33</v>
      </c>
      <c r="L1406" s="18">
        <v>31.91</v>
      </c>
    </row>
    <row r="1407" spans="1:12" x14ac:dyDescent="0.25">
      <c r="A1407" s="16">
        <v>41026</v>
      </c>
      <c r="B1407" s="17"/>
      <c r="C1407" s="17"/>
      <c r="D1407" s="17"/>
      <c r="E1407" s="17"/>
      <c r="F1407" s="17"/>
      <c r="G1407" s="17"/>
      <c r="H1407" s="18">
        <v>36.200000000000003</v>
      </c>
      <c r="I1407" s="18">
        <v>34.700000000000003</v>
      </c>
      <c r="J1407" s="18">
        <v>33.72</v>
      </c>
      <c r="K1407" s="18">
        <v>33</v>
      </c>
      <c r="L1407" s="18">
        <v>31.91</v>
      </c>
    </row>
    <row r="1408" spans="1:12" x14ac:dyDescent="0.25">
      <c r="A1408" s="16">
        <v>41029</v>
      </c>
      <c r="B1408" s="17"/>
      <c r="C1408" s="17"/>
      <c r="D1408" s="17"/>
      <c r="E1408" s="17"/>
      <c r="F1408" s="17"/>
      <c r="G1408" s="17"/>
      <c r="H1408" s="18">
        <v>36.1</v>
      </c>
      <c r="I1408" s="18">
        <v>34.65</v>
      </c>
      <c r="J1408" s="18">
        <v>33.61</v>
      </c>
      <c r="K1408" s="18">
        <v>33</v>
      </c>
      <c r="L1408" s="18">
        <v>31.95</v>
      </c>
    </row>
    <row r="1409" spans="1:12" x14ac:dyDescent="0.25">
      <c r="A1409" s="16">
        <v>41031</v>
      </c>
      <c r="B1409" s="17"/>
      <c r="C1409" s="17"/>
      <c r="D1409" s="17"/>
      <c r="E1409" s="17"/>
      <c r="F1409" s="17"/>
      <c r="G1409" s="17"/>
      <c r="H1409" s="18">
        <v>36.1</v>
      </c>
      <c r="I1409" s="18">
        <v>34.700000000000003</v>
      </c>
      <c r="J1409" s="18">
        <v>33.72</v>
      </c>
      <c r="K1409" s="18">
        <v>33</v>
      </c>
      <c r="L1409" s="18">
        <v>32</v>
      </c>
    </row>
    <row r="1410" spans="1:12" x14ac:dyDescent="0.25">
      <c r="A1410" s="16">
        <v>41032</v>
      </c>
      <c r="B1410" s="17"/>
      <c r="C1410" s="17"/>
      <c r="D1410" s="17"/>
      <c r="E1410" s="17"/>
      <c r="F1410" s="17"/>
      <c r="G1410" s="17"/>
      <c r="H1410" s="18">
        <v>36.049999999999997</v>
      </c>
      <c r="I1410" s="18">
        <v>34.65</v>
      </c>
      <c r="J1410" s="18">
        <v>33.61</v>
      </c>
      <c r="K1410" s="18">
        <v>33</v>
      </c>
      <c r="L1410" s="18">
        <v>31.95</v>
      </c>
    </row>
    <row r="1411" spans="1:12" x14ac:dyDescent="0.25">
      <c r="A1411" s="16">
        <v>41033</v>
      </c>
      <c r="B1411" s="17"/>
      <c r="C1411" s="17"/>
      <c r="D1411" s="17"/>
      <c r="E1411" s="17"/>
      <c r="F1411" s="17"/>
      <c r="G1411" s="17"/>
      <c r="H1411" s="18">
        <v>36.1</v>
      </c>
      <c r="I1411" s="18">
        <v>34.700000000000003</v>
      </c>
      <c r="J1411" s="18">
        <v>33.72</v>
      </c>
      <c r="K1411" s="18">
        <v>33</v>
      </c>
      <c r="L1411" s="18">
        <v>32</v>
      </c>
    </row>
    <row r="1412" spans="1:12" x14ac:dyDescent="0.25">
      <c r="A1412" s="16">
        <v>41036</v>
      </c>
      <c r="B1412" s="17"/>
      <c r="C1412" s="17"/>
      <c r="D1412" s="17"/>
      <c r="E1412" s="17"/>
      <c r="F1412" s="17"/>
      <c r="G1412" s="17"/>
      <c r="H1412" s="18">
        <v>36.049999999999997</v>
      </c>
      <c r="I1412" s="18">
        <v>34.6</v>
      </c>
      <c r="J1412" s="18">
        <v>33.5</v>
      </c>
      <c r="K1412" s="18">
        <v>32.880000000000003</v>
      </c>
      <c r="L1412" s="18">
        <v>32</v>
      </c>
    </row>
    <row r="1413" spans="1:12" x14ac:dyDescent="0.25">
      <c r="A1413" s="16">
        <v>41037</v>
      </c>
      <c r="B1413" s="17"/>
      <c r="C1413" s="17"/>
      <c r="D1413" s="17"/>
      <c r="E1413" s="17"/>
      <c r="F1413" s="17"/>
      <c r="G1413" s="17"/>
      <c r="H1413" s="18">
        <v>36</v>
      </c>
      <c r="I1413" s="18">
        <v>34.65</v>
      </c>
      <c r="J1413" s="18">
        <v>33.61</v>
      </c>
      <c r="K1413" s="18">
        <v>33</v>
      </c>
      <c r="L1413" s="18">
        <v>32</v>
      </c>
    </row>
    <row r="1414" spans="1:12" x14ac:dyDescent="0.25">
      <c r="A1414" s="16">
        <v>41038</v>
      </c>
      <c r="B1414" s="17"/>
      <c r="C1414" s="17"/>
      <c r="D1414" s="17"/>
      <c r="E1414" s="17"/>
      <c r="F1414" s="17"/>
      <c r="G1414" s="17"/>
      <c r="H1414" s="18">
        <v>36</v>
      </c>
      <c r="I1414" s="18">
        <v>34.6</v>
      </c>
      <c r="J1414" s="18">
        <v>33.61</v>
      </c>
      <c r="K1414" s="18">
        <v>33</v>
      </c>
      <c r="L1414" s="18">
        <v>32</v>
      </c>
    </row>
    <row r="1415" spans="1:12" x14ac:dyDescent="0.25">
      <c r="A1415" s="16">
        <v>41039</v>
      </c>
      <c r="B1415" s="17"/>
      <c r="C1415" s="17"/>
      <c r="D1415" s="17"/>
      <c r="E1415" s="17"/>
      <c r="F1415" s="17"/>
      <c r="G1415" s="17"/>
      <c r="H1415" s="18">
        <v>36</v>
      </c>
      <c r="I1415" s="18">
        <v>34.6</v>
      </c>
      <c r="J1415" s="18">
        <v>33.61</v>
      </c>
      <c r="K1415" s="18">
        <v>33</v>
      </c>
      <c r="L1415" s="18">
        <v>32</v>
      </c>
    </row>
    <row r="1416" spans="1:12" x14ac:dyDescent="0.25">
      <c r="A1416" s="16">
        <v>41040</v>
      </c>
      <c r="B1416" s="17"/>
      <c r="C1416" s="17"/>
      <c r="D1416" s="17"/>
      <c r="E1416" s="17"/>
      <c r="F1416" s="17"/>
      <c r="G1416" s="17"/>
      <c r="H1416" s="18">
        <v>36</v>
      </c>
      <c r="I1416" s="18">
        <v>34.6</v>
      </c>
      <c r="J1416" s="18">
        <v>33.61</v>
      </c>
      <c r="K1416" s="18">
        <v>33</v>
      </c>
      <c r="L1416" s="18">
        <v>32</v>
      </c>
    </row>
    <row r="1417" spans="1:12" x14ac:dyDescent="0.25">
      <c r="A1417" s="16">
        <v>41043</v>
      </c>
      <c r="B1417" s="17"/>
      <c r="C1417" s="17"/>
      <c r="D1417" s="17"/>
      <c r="E1417" s="17"/>
      <c r="F1417" s="17"/>
      <c r="G1417" s="17"/>
      <c r="H1417" s="18">
        <v>36</v>
      </c>
      <c r="I1417" s="18">
        <v>34.6</v>
      </c>
      <c r="J1417" s="18">
        <v>33.61</v>
      </c>
      <c r="K1417" s="18">
        <v>33</v>
      </c>
      <c r="L1417" s="18">
        <v>32</v>
      </c>
    </row>
    <row r="1418" spans="1:12" x14ac:dyDescent="0.25">
      <c r="A1418" s="16">
        <v>41044</v>
      </c>
      <c r="B1418" s="17"/>
      <c r="C1418" s="17"/>
      <c r="D1418" s="17"/>
      <c r="E1418" s="17"/>
      <c r="F1418" s="17"/>
      <c r="G1418" s="17"/>
      <c r="H1418" s="18">
        <v>35.950000000000003</v>
      </c>
      <c r="I1418" s="18">
        <v>34.6</v>
      </c>
      <c r="J1418" s="18">
        <v>33.61</v>
      </c>
      <c r="K1418" s="18">
        <v>33</v>
      </c>
      <c r="L1418" s="18">
        <v>32</v>
      </c>
    </row>
    <row r="1419" spans="1:12" x14ac:dyDescent="0.25">
      <c r="A1419" s="16">
        <v>41045</v>
      </c>
      <c r="B1419" s="17"/>
      <c r="C1419" s="17"/>
      <c r="D1419" s="17"/>
      <c r="E1419" s="17"/>
      <c r="F1419" s="17"/>
      <c r="G1419" s="17"/>
      <c r="H1419" s="18">
        <v>35.880000000000003</v>
      </c>
      <c r="I1419" s="18">
        <v>34.549999999999997</v>
      </c>
      <c r="J1419" s="18">
        <v>33.5</v>
      </c>
      <c r="K1419" s="18">
        <v>32.76</v>
      </c>
      <c r="L1419" s="18">
        <v>32</v>
      </c>
    </row>
    <row r="1420" spans="1:12" x14ac:dyDescent="0.25">
      <c r="A1420" s="16">
        <v>41046</v>
      </c>
      <c r="B1420" s="17"/>
      <c r="C1420" s="17"/>
      <c r="D1420" s="17"/>
      <c r="E1420" s="17"/>
      <c r="F1420" s="17"/>
      <c r="G1420" s="17"/>
      <c r="H1420" s="18">
        <v>35.880000000000003</v>
      </c>
      <c r="I1420" s="18">
        <v>34.549999999999997</v>
      </c>
      <c r="J1420" s="18">
        <v>33.5</v>
      </c>
      <c r="K1420" s="18">
        <v>32.76</v>
      </c>
      <c r="L1420" s="18">
        <v>32</v>
      </c>
    </row>
    <row r="1421" spans="1:12" x14ac:dyDescent="0.25">
      <c r="A1421" s="16">
        <v>41047</v>
      </c>
      <c r="B1421" s="17"/>
      <c r="C1421" s="17"/>
      <c r="D1421" s="17"/>
      <c r="E1421" s="17"/>
      <c r="F1421" s="17"/>
      <c r="G1421" s="17"/>
      <c r="H1421" s="18">
        <v>35.9</v>
      </c>
      <c r="I1421" s="18">
        <v>34.5</v>
      </c>
      <c r="J1421" s="18">
        <v>33.5</v>
      </c>
      <c r="K1421" s="18">
        <v>33</v>
      </c>
      <c r="L1421" s="18">
        <v>32</v>
      </c>
    </row>
    <row r="1422" spans="1:12" x14ac:dyDescent="0.25">
      <c r="A1422" s="16">
        <v>41050</v>
      </c>
      <c r="B1422" s="17"/>
      <c r="C1422" s="17"/>
      <c r="D1422" s="17"/>
      <c r="E1422" s="17"/>
      <c r="F1422" s="17"/>
      <c r="G1422" s="17"/>
      <c r="H1422" s="18">
        <v>35.9</v>
      </c>
      <c r="I1422" s="18">
        <v>34.5</v>
      </c>
      <c r="J1422" s="18">
        <v>33.5</v>
      </c>
      <c r="K1422" s="18">
        <v>33</v>
      </c>
      <c r="L1422" s="18">
        <v>32</v>
      </c>
    </row>
    <row r="1423" spans="1:12" x14ac:dyDescent="0.25">
      <c r="A1423" s="16">
        <v>41051</v>
      </c>
      <c r="B1423" s="17"/>
      <c r="C1423" s="17"/>
      <c r="D1423" s="17"/>
      <c r="E1423" s="17"/>
      <c r="F1423" s="17"/>
      <c r="G1423" s="17"/>
      <c r="H1423" s="18">
        <v>35.9</v>
      </c>
      <c r="I1423" s="18">
        <v>34.5</v>
      </c>
      <c r="J1423" s="18">
        <v>33.5</v>
      </c>
      <c r="K1423" s="18">
        <v>33</v>
      </c>
      <c r="L1423" s="18">
        <v>32</v>
      </c>
    </row>
    <row r="1424" spans="1:12" x14ac:dyDescent="0.25">
      <c r="A1424" s="16">
        <v>41052</v>
      </c>
      <c r="B1424" s="17"/>
      <c r="C1424" s="17"/>
      <c r="D1424" s="17"/>
      <c r="E1424" s="17"/>
      <c r="F1424" s="17"/>
      <c r="G1424" s="17"/>
      <c r="H1424" s="18">
        <v>35.9</v>
      </c>
      <c r="I1424" s="18">
        <v>34.5</v>
      </c>
      <c r="J1424" s="18">
        <v>33.5</v>
      </c>
      <c r="K1424" s="18">
        <v>33</v>
      </c>
      <c r="L1424" s="18">
        <v>32</v>
      </c>
    </row>
    <row r="1425" spans="1:12" x14ac:dyDescent="0.25">
      <c r="A1425" s="16">
        <v>41053</v>
      </c>
      <c r="B1425" s="17"/>
      <c r="C1425" s="17"/>
      <c r="D1425" s="17"/>
      <c r="E1425" s="17"/>
      <c r="F1425" s="17"/>
      <c r="G1425" s="17"/>
      <c r="H1425" s="18">
        <v>35.85</v>
      </c>
      <c r="I1425" s="18">
        <v>34.549999999999997</v>
      </c>
      <c r="J1425" s="18">
        <v>33.700000000000003</v>
      </c>
      <c r="K1425" s="18">
        <v>33</v>
      </c>
      <c r="L1425" s="18">
        <v>32</v>
      </c>
    </row>
    <row r="1426" spans="1:12" x14ac:dyDescent="0.25">
      <c r="A1426" s="16">
        <v>41054</v>
      </c>
      <c r="B1426" s="17"/>
      <c r="C1426" s="17"/>
      <c r="D1426" s="17"/>
      <c r="E1426" s="17"/>
      <c r="F1426" s="17"/>
      <c r="G1426" s="17"/>
      <c r="H1426" s="18">
        <v>35.83</v>
      </c>
      <c r="I1426" s="18">
        <v>34.5</v>
      </c>
      <c r="J1426" s="18">
        <v>33.700000000000003</v>
      </c>
      <c r="K1426" s="18">
        <v>33</v>
      </c>
      <c r="L1426" s="18">
        <v>32</v>
      </c>
    </row>
    <row r="1427" spans="1:12" x14ac:dyDescent="0.25">
      <c r="A1427" s="16">
        <v>41057</v>
      </c>
      <c r="B1427" s="17"/>
      <c r="C1427" s="17"/>
      <c r="D1427" s="17"/>
      <c r="E1427" s="17"/>
      <c r="F1427" s="17"/>
      <c r="G1427" s="17"/>
      <c r="H1427" s="18">
        <v>35.85</v>
      </c>
      <c r="I1427" s="18">
        <v>34.5</v>
      </c>
      <c r="J1427" s="18">
        <v>33.700000000000003</v>
      </c>
      <c r="K1427" s="18">
        <v>33</v>
      </c>
      <c r="L1427" s="18">
        <v>32</v>
      </c>
    </row>
    <row r="1428" spans="1:12" x14ac:dyDescent="0.25">
      <c r="A1428" s="16">
        <v>41058</v>
      </c>
      <c r="B1428" s="17"/>
      <c r="C1428" s="17"/>
      <c r="D1428" s="17"/>
      <c r="E1428" s="17"/>
      <c r="F1428" s="17"/>
      <c r="G1428" s="17"/>
      <c r="H1428" s="18">
        <v>35.880000000000003</v>
      </c>
      <c r="I1428" s="18">
        <v>34.5</v>
      </c>
      <c r="J1428" s="18">
        <v>33.5</v>
      </c>
      <c r="K1428" s="18">
        <v>33</v>
      </c>
      <c r="L1428" s="18">
        <v>32</v>
      </c>
    </row>
    <row r="1429" spans="1:12" x14ac:dyDescent="0.25">
      <c r="A1429" s="16">
        <v>41059</v>
      </c>
      <c r="B1429" s="17"/>
      <c r="C1429" s="17"/>
      <c r="D1429" s="17"/>
      <c r="E1429" s="17"/>
      <c r="F1429" s="17"/>
      <c r="G1429" s="17"/>
      <c r="H1429" s="18">
        <v>35.880000000000003</v>
      </c>
      <c r="I1429" s="18">
        <v>34.5</v>
      </c>
      <c r="J1429" s="18">
        <v>33.5</v>
      </c>
      <c r="K1429" s="18">
        <v>33</v>
      </c>
      <c r="L1429" s="18">
        <v>32</v>
      </c>
    </row>
    <row r="1430" spans="1:12" x14ac:dyDescent="0.25">
      <c r="A1430" s="16">
        <v>41060</v>
      </c>
      <c r="B1430" s="17"/>
      <c r="C1430" s="17"/>
      <c r="D1430" s="17"/>
      <c r="E1430" s="17"/>
      <c r="F1430" s="17"/>
      <c r="G1430" s="17"/>
      <c r="H1430" s="18">
        <v>35.85</v>
      </c>
      <c r="I1430" s="18">
        <v>34.25</v>
      </c>
      <c r="J1430" s="18">
        <v>33.25</v>
      </c>
      <c r="K1430" s="18">
        <v>33</v>
      </c>
      <c r="L1430" s="18">
        <v>32</v>
      </c>
    </row>
    <row r="1431" spans="1:12" x14ac:dyDescent="0.25">
      <c r="A1431" s="16">
        <v>41061</v>
      </c>
      <c r="B1431" s="17"/>
      <c r="C1431" s="17"/>
      <c r="D1431" s="17"/>
      <c r="E1431" s="17"/>
      <c r="F1431" s="17"/>
      <c r="G1431" s="17"/>
      <c r="H1431" s="18">
        <v>35.85</v>
      </c>
      <c r="I1431" s="18">
        <v>34.25</v>
      </c>
      <c r="J1431" s="18">
        <v>33.25</v>
      </c>
      <c r="K1431" s="18">
        <v>33</v>
      </c>
      <c r="L1431" s="18">
        <v>32</v>
      </c>
    </row>
    <row r="1432" spans="1:12" x14ac:dyDescent="0.25">
      <c r="A1432" s="16">
        <v>41064</v>
      </c>
      <c r="B1432" s="17"/>
      <c r="C1432" s="17"/>
      <c r="D1432" s="17"/>
      <c r="E1432" s="17"/>
      <c r="F1432" s="17"/>
      <c r="G1432" s="17"/>
      <c r="H1432" s="18">
        <v>35.83</v>
      </c>
      <c r="I1432" s="18">
        <v>34</v>
      </c>
      <c r="J1432" s="18">
        <v>33</v>
      </c>
      <c r="K1432" s="18">
        <v>32.75</v>
      </c>
      <c r="L1432" s="18">
        <v>31.5</v>
      </c>
    </row>
    <row r="1433" spans="1:12" x14ac:dyDescent="0.25">
      <c r="A1433" s="16">
        <v>41065</v>
      </c>
      <c r="B1433" s="17"/>
      <c r="C1433" s="17"/>
      <c r="D1433" s="17"/>
      <c r="E1433" s="17"/>
      <c r="F1433" s="17"/>
      <c r="G1433" s="17"/>
      <c r="H1433" s="18">
        <v>35.83</v>
      </c>
      <c r="I1433" s="18">
        <v>34</v>
      </c>
      <c r="J1433" s="18">
        <v>33</v>
      </c>
      <c r="K1433" s="18">
        <v>32.75</v>
      </c>
      <c r="L1433" s="18">
        <v>31.5</v>
      </c>
    </row>
    <row r="1434" spans="1:12" x14ac:dyDescent="0.25">
      <c r="A1434" s="16">
        <v>41066</v>
      </c>
      <c r="B1434" s="17"/>
      <c r="C1434" s="17"/>
      <c r="D1434" s="17"/>
      <c r="E1434" s="17"/>
      <c r="F1434" s="17"/>
      <c r="G1434" s="17"/>
      <c r="H1434" s="18">
        <v>35.83</v>
      </c>
      <c r="I1434" s="18">
        <v>34</v>
      </c>
      <c r="J1434" s="18">
        <v>33</v>
      </c>
      <c r="K1434" s="18">
        <v>32.75</v>
      </c>
      <c r="L1434" s="18">
        <v>31.5</v>
      </c>
    </row>
    <row r="1435" spans="1:12" x14ac:dyDescent="0.25">
      <c r="A1435" s="16">
        <v>41068</v>
      </c>
      <c r="B1435" s="17"/>
      <c r="C1435" s="17"/>
      <c r="D1435" s="17"/>
      <c r="E1435" s="17"/>
      <c r="F1435" s="17"/>
      <c r="G1435" s="17"/>
      <c r="H1435" s="18">
        <v>35.85</v>
      </c>
      <c r="I1435" s="18">
        <v>34.25</v>
      </c>
      <c r="J1435" s="18">
        <v>33.25</v>
      </c>
      <c r="K1435" s="18">
        <v>33</v>
      </c>
      <c r="L1435" s="18">
        <v>32</v>
      </c>
    </row>
    <row r="1436" spans="1:12" x14ac:dyDescent="0.25">
      <c r="A1436" s="16">
        <v>41071</v>
      </c>
      <c r="B1436" s="17"/>
      <c r="C1436" s="17"/>
      <c r="D1436" s="17"/>
      <c r="E1436" s="17"/>
      <c r="F1436" s="17"/>
      <c r="G1436" s="17"/>
      <c r="H1436" s="18">
        <v>35.9</v>
      </c>
      <c r="I1436" s="18">
        <v>34.5</v>
      </c>
      <c r="J1436" s="18">
        <v>33</v>
      </c>
      <c r="K1436" s="18">
        <v>33</v>
      </c>
      <c r="L1436" s="18">
        <v>32</v>
      </c>
    </row>
    <row r="1437" spans="1:12" x14ac:dyDescent="0.25">
      <c r="A1437" s="16">
        <v>41072</v>
      </c>
      <c r="B1437" s="17"/>
      <c r="C1437" s="17"/>
      <c r="D1437" s="17"/>
      <c r="E1437" s="17"/>
      <c r="F1437" s="17"/>
      <c r="G1437" s="17"/>
      <c r="H1437" s="18">
        <v>35.9</v>
      </c>
      <c r="I1437" s="18">
        <v>34.5</v>
      </c>
      <c r="J1437" s="18">
        <v>33</v>
      </c>
      <c r="K1437" s="18">
        <v>33</v>
      </c>
      <c r="L1437" s="18">
        <v>32</v>
      </c>
    </row>
    <row r="1438" spans="1:12" x14ac:dyDescent="0.25">
      <c r="A1438" s="16">
        <v>41073</v>
      </c>
      <c r="B1438" s="17"/>
      <c r="C1438" s="17"/>
      <c r="D1438" s="17"/>
      <c r="E1438" s="17"/>
      <c r="F1438" s="17"/>
      <c r="G1438" s="17"/>
      <c r="H1438" s="18">
        <v>35.9</v>
      </c>
      <c r="I1438" s="18">
        <v>34.5</v>
      </c>
      <c r="J1438" s="18">
        <v>33</v>
      </c>
      <c r="K1438" s="18">
        <v>33</v>
      </c>
      <c r="L1438" s="18">
        <v>31.5</v>
      </c>
    </row>
    <row r="1439" spans="1:12" x14ac:dyDescent="0.25">
      <c r="A1439" s="16">
        <v>41074</v>
      </c>
      <c r="B1439" s="17"/>
      <c r="C1439" s="17"/>
      <c r="D1439" s="17"/>
      <c r="E1439" s="17"/>
      <c r="F1439" s="17"/>
      <c r="G1439" s="17"/>
      <c r="H1439" s="18">
        <v>35.82</v>
      </c>
      <c r="I1439" s="18">
        <v>34.25</v>
      </c>
      <c r="J1439" s="18">
        <v>33</v>
      </c>
      <c r="K1439" s="18">
        <v>32.25</v>
      </c>
      <c r="L1439" s="18">
        <v>30.7</v>
      </c>
    </row>
    <row r="1440" spans="1:12" x14ac:dyDescent="0.25">
      <c r="A1440" s="16">
        <v>41075</v>
      </c>
      <c r="B1440" s="17"/>
      <c r="C1440" s="17"/>
      <c r="D1440" s="17"/>
      <c r="E1440" s="17"/>
      <c r="F1440" s="17"/>
      <c r="G1440" s="17"/>
      <c r="H1440" s="18">
        <v>35.700000000000003</v>
      </c>
      <c r="I1440" s="18">
        <v>34.25</v>
      </c>
      <c r="J1440" s="18">
        <v>33</v>
      </c>
      <c r="K1440" s="18">
        <v>32.25</v>
      </c>
      <c r="L1440" s="18">
        <v>30.7</v>
      </c>
    </row>
    <row r="1441" spans="1:12" x14ac:dyDescent="0.25">
      <c r="A1441" s="16">
        <v>41078</v>
      </c>
      <c r="B1441" s="17"/>
      <c r="C1441" s="17"/>
      <c r="D1441" s="17"/>
      <c r="E1441" s="17"/>
      <c r="F1441" s="17"/>
      <c r="G1441" s="17"/>
      <c r="H1441" s="18">
        <v>35.700000000000003</v>
      </c>
      <c r="I1441" s="18">
        <v>34.15</v>
      </c>
      <c r="J1441" s="18">
        <v>33</v>
      </c>
      <c r="K1441" s="18">
        <v>32.25</v>
      </c>
      <c r="L1441" s="18">
        <v>30.7</v>
      </c>
    </row>
    <row r="1442" spans="1:12" x14ac:dyDescent="0.25">
      <c r="A1442" s="16">
        <v>41079</v>
      </c>
      <c r="B1442" s="17"/>
      <c r="C1442" s="17"/>
      <c r="D1442" s="17"/>
      <c r="E1442" s="17"/>
      <c r="F1442" s="17"/>
      <c r="G1442" s="17"/>
      <c r="H1442" s="18">
        <v>35.700000000000003</v>
      </c>
      <c r="I1442" s="18">
        <v>34.15</v>
      </c>
      <c r="J1442" s="18">
        <v>33</v>
      </c>
      <c r="K1442" s="18">
        <v>32.25</v>
      </c>
      <c r="L1442" s="18">
        <v>30.7</v>
      </c>
    </row>
    <row r="1443" spans="1:12" x14ac:dyDescent="0.25">
      <c r="A1443" s="16">
        <v>41080</v>
      </c>
      <c r="B1443" s="17"/>
      <c r="C1443" s="17"/>
      <c r="D1443" s="17"/>
      <c r="E1443" s="17"/>
      <c r="F1443" s="17"/>
      <c r="G1443" s="17"/>
      <c r="H1443" s="18">
        <v>35.700000000000003</v>
      </c>
      <c r="I1443" s="18">
        <v>34</v>
      </c>
      <c r="J1443" s="18">
        <v>33</v>
      </c>
      <c r="K1443" s="18">
        <v>32</v>
      </c>
      <c r="L1443" s="18">
        <v>30.75</v>
      </c>
    </row>
    <row r="1444" spans="1:12" x14ac:dyDescent="0.25">
      <c r="A1444" s="16">
        <v>41081</v>
      </c>
      <c r="B1444" s="17"/>
      <c r="C1444" s="17"/>
      <c r="D1444" s="17"/>
      <c r="E1444" s="17"/>
      <c r="F1444" s="17"/>
      <c r="G1444" s="17"/>
      <c r="H1444" s="18">
        <v>35.700000000000003</v>
      </c>
      <c r="I1444" s="18">
        <v>34</v>
      </c>
      <c r="J1444" s="18">
        <v>33</v>
      </c>
      <c r="K1444" s="18">
        <v>32</v>
      </c>
      <c r="L1444" s="18">
        <v>30.75</v>
      </c>
    </row>
    <row r="1445" spans="1:12" x14ac:dyDescent="0.25">
      <c r="A1445" s="16">
        <v>41082</v>
      </c>
      <c r="B1445" s="17"/>
      <c r="C1445" s="17"/>
      <c r="D1445" s="17"/>
      <c r="E1445" s="17"/>
      <c r="F1445" s="17"/>
      <c r="G1445" s="17"/>
      <c r="H1445" s="18">
        <v>35.700000000000003</v>
      </c>
      <c r="I1445" s="18">
        <v>34</v>
      </c>
      <c r="J1445" s="18">
        <v>33</v>
      </c>
      <c r="K1445" s="18">
        <v>32</v>
      </c>
      <c r="L1445" s="18">
        <v>30.75</v>
      </c>
    </row>
    <row r="1446" spans="1:12" x14ac:dyDescent="0.25">
      <c r="A1446" s="16">
        <v>41085</v>
      </c>
      <c r="B1446" s="17"/>
      <c r="C1446" s="17"/>
      <c r="D1446" s="17"/>
      <c r="E1446" s="17"/>
      <c r="F1446" s="17"/>
      <c r="G1446" s="17"/>
      <c r="H1446" s="18">
        <v>35.700000000000003</v>
      </c>
      <c r="I1446" s="18">
        <v>34.4</v>
      </c>
      <c r="J1446" s="18">
        <v>33</v>
      </c>
      <c r="K1446" s="18">
        <v>32</v>
      </c>
      <c r="L1446" s="18">
        <v>30.75</v>
      </c>
    </row>
    <row r="1447" spans="1:12" x14ac:dyDescent="0.25">
      <c r="A1447" s="16">
        <v>41086</v>
      </c>
      <c r="B1447" s="17"/>
      <c r="C1447" s="17"/>
      <c r="D1447" s="17"/>
      <c r="E1447" s="17"/>
      <c r="F1447" s="17"/>
      <c r="G1447" s="17"/>
      <c r="H1447" s="18">
        <v>35.700000000000003</v>
      </c>
      <c r="I1447" s="18">
        <v>34.299999999999997</v>
      </c>
      <c r="J1447" s="18">
        <v>33</v>
      </c>
      <c r="K1447" s="18">
        <v>32</v>
      </c>
      <c r="L1447" s="18">
        <v>30.75</v>
      </c>
    </row>
    <row r="1448" spans="1:12" x14ac:dyDescent="0.25">
      <c r="A1448" s="16">
        <v>41087</v>
      </c>
      <c r="B1448" s="17"/>
      <c r="C1448" s="17"/>
      <c r="D1448" s="17"/>
      <c r="E1448" s="17"/>
      <c r="F1448" s="17"/>
      <c r="G1448" s="17"/>
      <c r="H1448" s="18">
        <v>35.700000000000003</v>
      </c>
      <c r="I1448" s="18">
        <v>34.299999999999997</v>
      </c>
      <c r="J1448" s="18">
        <v>33</v>
      </c>
      <c r="K1448" s="18">
        <v>32</v>
      </c>
      <c r="L1448" s="18">
        <v>30.75</v>
      </c>
    </row>
    <row r="1449" spans="1:12" x14ac:dyDescent="0.25">
      <c r="A1449" s="16">
        <v>41088</v>
      </c>
      <c r="B1449" s="17"/>
      <c r="C1449" s="17"/>
      <c r="D1449" s="17"/>
      <c r="E1449" s="17"/>
      <c r="F1449" s="17"/>
      <c r="G1449" s="17"/>
      <c r="H1449" s="18">
        <v>35.65</v>
      </c>
      <c r="I1449" s="18">
        <v>34.299999999999997</v>
      </c>
      <c r="J1449" s="18">
        <v>33</v>
      </c>
      <c r="K1449" s="18">
        <v>32</v>
      </c>
      <c r="L1449" s="18">
        <v>30.75</v>
      </c>
    </row>
    <row r="1450" spans="1:12" x14ac:dyDescent="0.25">
      <c r="A1450" s="16">
        <v>41089</v>
      </c>
      <c r="B1450" s="17"/>
      <c r="C1450" s="17"/>
      <c r="D1450" s="17"/>
      <c r="E1450" s="17"/>
      <c r="F1450" s="17"/>
      <c r="G1450" s="17"/>
      <c r="H1450" s="18">
        <v>35.65</v>
      </c>
      <c r="I1450" s="18">
        <v>34.5</v>
      </c>
      <c r="J1450" s="18">
        <v>33</v>
      </c>
      <c r="K1450" s="18">
        <v>32.25</v>
      </c>
      <c r="L1450" s="18">
        <v>30.75</v>
      </c>
    </row>
    <row r="1451" spans="1:12" x14ac:dyDescent="0.25">
      <c r="A1451" s="16">
        <v>41092</v>
      </c>
      <c r="B1451" s="17"/>
      <c r="C1451" s="17"/>
      <c r="D1451" s="17"/>
      <c r="E1451" s="17"/>
      <c r="F1451" s="17"/>
      <c r="G1451" s="17"/>
      <c r="H1451" s="18">
        <v>35.700000000000003</v>
      </c>
      <c r="I1451" s="18">
        <v>34.5</v>
      </c>
      <c r="J1451" s="18">
        <v>33</v>
      </c>
      <c r="K1451" s="18">
        <v>32.25</v>
      </c>
      <c r="L1451" s="18">
        <v>30.75</v>
      </c>
    </row>
    <row r="1452" spans="1:12" x14ac:dyDescent="0.25">
      <c r="A1452" s="16">
        <v>41093</v>
      </c>
      <c r="B1452" s="17"/>
      <c r="C1452" s="17"/>
      <c r="D1452" s="17"/>
      <c r="E1452" s="17"/>
      <c r="F1452" s="17"/>
      <c r="G1452" s="17"/>
      <c r="H1452" s="18">
        <v>35.700000000000003</v>
      </c>
      <c r="I1452" s="18">
        <v>34.5</v>
      </c>
      <c r="J1452" s="18">
        <v>33</v>
      </c>
      <c r="K1452" s="18">
        <v>32.25</v>
      </c>
      <c r="L1452" s="18">
        <v>30.75</v>
      </c>
    </row>
    <row r="1453" spans="1:12" x14ac:dyDescent="0.25">
      <c r="A1453" s="16">
        <v>41094</v>
      </c>
      <c r="B1453" s="17"/>
      <c r="C1453" s="17"/>
      <c r="D1453" s="17"/>
      <c r="E1453" s="17"/>
      <c r="F1453" s="17"/>
      <c r="G1453" s="17"/>
      <c r="H1453" s="18">
        <v>35.65</v>
      </c>
      <c r="I1453" s="18">
        <v>34.4</v>
      </c>
      <c r="J1453" s="18">
        <v>33</v>
      </c>
      <c r="K1453" s="18">
        <v>32.25</v>
      </c>
      <c r="L1453" s="18">
        <v>30.75</v>
      </c>
    </row>
    <row r="1454" spans="1:12" x14ac:dyDescent="0.25">
      <c r="A1454" s="16">
        <v>41095</v>
      </c>
      <c r="B1454" s="17"/>
      <c r="C1454" s="17"/>
      <c r="D1454" s="17"/>
      <c r="E1454" s="17"/>
      <c r="F1454" s="17"/>
      <c r="G1454" s="17"/>
      <c r="H1454" s="18">
        <v>35.549999999999997</v>
      </c>
      <c r="I1454" s="18">
        <v>34.15</v>
      </c>
      <c r="J1454" s="18">
        <v>33</v>
      </c>
      <c r="K1454" s="18">
        <v>32</v>
      </c>
      <c r="L1454" s="18">
        <v>30.75</v>
      </c>
    </row>
    <row r="1455" spans="1:12" x14ac:dyDescent="0.25">
      <c r="A1455" s="16">
        <v>41096</v>
      </c>
      <c r="B1455" s="17"/>
      <c r="C1455" s="17"/>
      <c r="D1455" s="17"/>
      <c r="E1455" s="17"/>
      <c r="F1455" s="17"/>
      <c r="G1455" s="17"/>
      <c r="H1455" s="18">
        <v>35.549999999999997</v>
      </c>
      <c r="I1455" s="18">
        <v>34</v>
      </c>
      <c r="J1455" s="18">
        <v>33</v>
      </c>
      <c r="K1455" s="18">
        <v>31.85</v>
      </c>
      <c r="L1455" s="18">
        <v>30.7</v>
      </c>
    </row>
    <row r="1456" spans="1:12" x14ac:dyDescent="0.25">
      <c r="A1456" s="16">
        <v>41099</v>
      </c>
      <c r="B1456" s="17"/>
      <c r="C1456" s="17"/>
      <c r="D1456" s="17"/>
      <c r="E1456" s="17"/>
      <c r="F1456" s="17"/>
      <c r="G1456" s="17"/>
      <c r="H1456" s="18">
        <v>35.5</v>
      </c>
      <c r="I1456" s="18">
        <v>34</v>
      </c>
      <c r="J1456" s="18">
        <v>33</v>
      </c>
      <c r="K1456" s="18">
        <v>31.6</v>
      </c>
      <c r="L1456" s="18">
        <v>30.13</v>
      </c>
    </row>
    <row r="1457" spans="1:12" x14ac:dyDescent="0.25">
      <c r="A1457" s="16">
        <v>41100</v>
      </c>
      <c r="B1457" s="17"/>
      <c r="C1457" s="17"/>
      <c r="D1457" s="17"/>
      <c r="E1457" s="17"/>
      <c r="F1457" s="17"/>
      <c r="G1457" s="17"/>
      <c r="H1457" s="18">
        <v>35.5</v>
      </c>
      <c r="I1457" s="18">
        <v>34</v>
      </c>
      <c r="J1457" s="18">
        <v>33</v>
      </c>
      <c r="K1457" s="18">
        <v>31.6</v>
      </c>
      <c r="L1457" s="18">
        <v>30.13</v>
      </c>
    </row>
    <row r="1458" spans="1:12" x14ac:dyDescent="0.25">
      <c r="A1458" s="16">
        <v>41101</v>
      </c>
      <c r="B1458" s="17"/>
      <c r="C1458" s="17"/>
      <c r="D1458" s="17"/>
      <c r="E1458" s="17"/>
      <c r="F1458" s="17"/>
      <c r="G1458" s="17"/>
      <c r="H1458" s="18">
        <v>35.5</v>
      </c>
      <c r="I1458" s="18">
        <v>34</v>
      </c>
      <c r="J1458" s="18">
        <v>33</v>
      </c>
      <c r="K1458" s="18">
        <v>31.6</v>
      </c>
      <c r="L1458" s="18">
        <v>30.13</v>
      </c>
    </row>
    <row r="1459" spans="1:12" x14ac:dyDescent="0.25">
      <c r="A1459" s="16">
        <v>41102</v>
      </c>
      <c r="B1459" s="17"/>
      <c r="C1459" s="17"/>
      <c r="D1459" s="17"/>
      <c r="E1459" s="17"/>
      <c r="F1459" s="17"/>
      <c r="G1459" s="17"/>
      <c r="H1459" s="18">
        <v>35.5</v>
      </c>
      <c r="I1459" s="18">
        <v>34</v>
      </c>
      <c r="J1459" s="18">
        <v>33</v>
      </c>
      <c r="K1459" s="18">
        <v>31.65</v>
      </c>
      <c r="L1459" s="18">
        <v>30.2</v>
      </c>
    </row>
    <row r="1460" spans="1:12" x14ac:dyDescent="0.25">
      <c r="A1460" s="16">
        <v>41103</v>
      </c>
      <c r="B1460" s="17"/>
      <c r="C1460" s="17"/>
      <c r="D1460" s="17"/>
      <c r="E1460" s="17"/>
      <c r="F1460" s="17"/>
      <c r="G1460" s="17"/>
      <c r="H1460" s="18">
        <v>35.5</v>
      </c>
      <c r="I1460" s="18">
        <v>34</v>
      </c>
      <c r="J1460" s="18">
        <v>33</v>
      </c>
      <c r="K1460" s="18">
        <v>31.65</v>
      </c>
      <c r="L1460" s="18">
        <v>30.2</v>
      </c>
    </row>
    <row r="1461" spans="1:12" x14ac:dyDescent="0.25">
      <c r="A1461" s="16">
        <v>41106</v>
      </c>
      <c r="B1461" s="17"/>
      <c r="C1461" s="17"/>
      <c r="D1461" s="17"/>
      <c r="E1461" s="17"/>
      <c r="F1461" s="17"/>
      <c r="G1461" s="17"/>
      <c r="H1461" s="18">
        <v>35.5</v>
      </c>
      <c r="I1461" s="18">
        <v>34</v>
      </c>
      <c r="J1461" s="18">
        <v>33</v>
      </c>
      <c r="K1461" s="18">
        <v>31.6</v>
      </c>
      <c r="L1461" s="18">
        <v>30.1</v>
      </c>
    </row>
    <row r="1462" spans="1:12" x14ac:dyDescent="0.25">
      <c r="A1462" s="16">
        <v>41107</v>
      </c>
      <c r="B1462" s="17"/>
      <c r="C1462" s="17"/>
      <c r="D1462" s="17"/>
      <c r="E1462" s="17"/>
      <c r="F1462" s="17"/>
      <c r="G1462" s="17"/>
      <c r="H1462" s="18">
        <v>35.5</v>
      </c>
      <c r="I1462" s="18">
        <v>34</v>
      </c>
      <c r="J1462" s="18">
        <v>33</v>
      </c>
      <c r="K1462" s="18">
        <v>31.6</v>
      </c>
      <c r="L1462" s="18">
        <v>30.1</v>
      </c>
    </row>
    <row r="1463" spans="1:12" x14ac:dyDescent="0.25">
      <c r="A1463" s="16">
        <v>41108</v>
      </c>
      <c r="B1463" s="17"/>
      <c r="C1463" s="17"/>
      <c r="D1463" s="17"/>
      <c r="E1463" s="17"/>
      <c r="F1463" s="17"/>
      <c r="G1463" s="17"/>
      <c r="H1463" s="18">
        <v>35.5</v>
      </c>
      <c r="I1463" s="18">
        <v>34</v>
      </c>
      <c r="J1463" s="18">
        <v>33</v>
      </c>
      <c r="K1463" s="18">
        <v>31.6</v>
      </c>
      <c r="L1463" s="18">
        <v>30.1</v>
      </c>
    </row>
    <row r="1464" spans="1:12" x14ac:dyDescent="0.25">
      <c r="A1464" s="16">
        <v>41109</v>
      </c>
      <c r="B1464" s="17"/>
      <c r="C1464" s="17"/>
      <c r="D1464" s="17"/>
      <c r="E1464" s="17"/>
      <c r="F1464" s="17"/>
      <c r="G1464" s="17"/>
      <c r="H1464" s="18">
        <v>35.5</v>
      </c>
      <c r="I1464" s="18">
        <v>34</v>
      </c>
      <c r="J1464" s="18">
        <v>33</v>
      </c>
      <c r="K1464" s="18">
        <v>31.6</v>
      </c>
      <c r="L1464" s="18">
        <v>30.1</v>
      </c>
    </row>
    <row r="1465" spans="1:12" x14ac:dyDescent="0.25">
      <c r="A1465" s="16">
        <v>41110</v>
      </c>
      <c r="B1465" s="17"/>
      <c r="C1465" s="17"/>
      <c r="D1465" s="17"/>
      <c r="E1465" s="17"/>
      <c r="F1465" s="17"/>
      <c r="G1465" s="17"/>
      <c r="H1465" s="18">
        <v>35.5</v>
      </c>
      <c r="I1465" s="18">
        <v>34</v>
      </c>
      <c r="J1465" s="18">
        <v>33</v>
      </c>
      <c r="K1465" s="18">
        <v>31.6</v>
      </c>
      <c r="L1465" s="18">
        <v>30.1</v>
      </c>
    </row>
    <row r="1466" spans="1:12" x14ac:dyDescent="0.25">
      <c r="A1466" s="16">
        <v>41113</v>
      </c>
      <c r="B1466" s="17"/>
      <c r="C1466" s="17"/>
      <c r="D1466" s="17"/>
      <c r="E1466" s="17"/>
      <c r="F1466" s="17"/>
      <c r="G1466" s="17"/>
      <c r="H1466" s="18">
        <v>35.5</v>
      </c>
      <c r="I1466" s="18">
        <v>34</v>
      </c>
      <c r="J1466" s="18">
        <v>32.950000000000003</v>
      </c>
      <c r="K1466" s="18">
        <v>31.03</v>
      </c>
      <c r="L1466" s="18">
        <v>29.53</v>
      </c>
    </row>
    <row r="1467" spans="1:12" x14ac:dyDescent="0.25">
      <c r="A1467" s="16">
        <v>41114</v>
      </c>
      <c r="B1467" s="17"/>
      <c r="C1467" s="17"/>
      <c r="D1467" s="17"/>
      <c r="E1467" s="17"/>
      <c r="F1467" s="17"/>
      <c r="G1467" s="17"/>
      <c r="H1467" s="18">
        <v>35.5</v>
      </c>
      <c r="I1467" s="18">
        <v>34</v>
      </c>
      <c r="J1467" s="18">
        <v>32.950000000000003</v>
      </c>
      <c r="K1467" s="18">
        <v>31.03</v>
      </c>
      <c r="L1467" s="18">
        <v>29.53</v>
      </c>
    </row>
    <row r="1468" spans="1:12" x14ac:dyDescent="0.25">
      <c r="A1468" s="16">
        <v>41115</v>
      </c>
      <c r="B1468" s="17"/>
      <c r="C1468" s="17"/>
      <c r="D1468" s="17"/>
      <c r="E1468" s="17"/>
      <c r="F1468" s="17"/>
      <c r="G1468" s="17"/>
      <c r="H1468" s="18">
        <v>35.5</v>
      </c>
      <c r="I1468" s="18">
        <v>34</v>
      </c>
      <c r="J1468" s="18">
        <v>32.950000000000003</v>
      </c>
      <c r="K1468" s="18">
        <v>31.03</v>
      </c>
      <c r="L1468" s="18">
        <v>29.53</v>
      </c>
    </row>
    <row r="1469" spans="1:12" x14ac:dyDescent="0.25">
      <c r="A1469" s="16">
        <v>41116</v>
      </c>
      <c r="B1469" s="17"/>
      <c r="C1469" s="17"/>
      <c r="D1469" s="17"/>
      <c r="E1469" s="17"/>
      <c r="F1469" s="17"/>
      <c r="G1469" s="17"/>
      <c r="H1469" s="18">
        <v>35.5</v>
      </c>
      <c r="I1469" s="18">
        <v>34</v>
      </c>
      <c r="J1469" s="18">
        <v>32.950000000000003</v>
      </c>
      <c r="K1469" s="18">
        <v>31.03</v>
      </c>
      <c r="L1469" s="18">
        <v>29.53</v>
      </c>
    </row>
    <row r="1470" spans="1:12" x14ac:dyDescent="0.25">
      <c r="A1470" s="16">
        <v>41117</v>
      </c>
      <c r="B1470" s="17"/>
      <c r="C1470" s="17"/>
      <c r="D1470" s="17"/>
      <c r="E1470" s="17"/>
      <c r="F1470" s="17"/>
      <c r="G1470" s="17"/>
      <c r="H1470" s="18">
        <v>35.5</v>
      </c>
      <c r="I1470" s="18">
        <v>34.06</v>
      </c>
      <c r="J1470" s="18">
        <v>33</v>
      </c>
      <c r="K1470" s="18">
        <v>31.06</v>
      </c>
      <c r="L1470" s="18">
        <v>29.77</v>
      </c>
    </row>
    <row r="1471" spans="1:12" x14ac:dyDescent="0.25">
      <c r="A1471" s="16">
        <v>41120</v>
      </c>
      <c r="B1471" s="17"/>
      <c r="C1471" s="17"/>
      <c r="D1471" s="17"/>
      <c r="E1471" s="17"/>
      <c r="F1471" s="17"/>
      <c r="G1471" s="17"/>
      <c r="H1471" s="18">
        <v>35.5</v>
      </c>
      <c r="I1471" s="18">
        <v>34</v>
      </c>
      <c r="J1471" s="18">
        <v>32.950000000000003</v>
      </c>
      <c r="K1471" s="18">
        <v>31.06</v>
      </c>
      <c r="L1471" s="18">
        <v>29.77</v>
      </c>
    </row>
    <row r="1472" spans="1:12" x14ac:dyDescent="0.25">
      <c r="A1472" s="16">
        <v>41121</v>
      </c>
      <c r="B1472" s="17"/>
      <c r="C1472" s="17"/>
      <c r="D1472" s="17"/>
      <c r="E1472" s="17"/>
      <c r="F1472" s="17"/>
      <c r="G1472" s="17"/>
      <c r="H1472" s="18">
        <v>35.5</v>
      </c>
      <c r="I1472" s="18">
        <v>34</v>
      </c>
      <c r="J1472" s="18">
        <v>32.950000000000003</v>
      </c>
      <c r="K1472" s="18">
        <v>31.06</v>
      </c>
      <c r="L1472" s="18">
        <v>29.77</v>
      </c>
    </row>
    <row r="1473" spans="1:12" x14ac:dyDescent="0.25">
      <c r="A1473" s="16">
        <v>41122</v>
      </c>
      <c r="B1473" s="17"/>
      <c r="C1473" s="17"/>
      <c r="D1473" s="17"/>
      <c r="E1473" s="17"/>
      <c r="F1473" s="17"/>
      <c r="G1473" s="17"/>
      <c r="H1473" s="18">
        <v>35.5</v>
      </c>
      <c r="I1473" s="18">
        <v>34</v>
      </c>
      <c r="J1473" s="18">
        <v>32.9</v>
      </c>
      <c r="K1473" s="18">
        <v>31.03</v>
      </c>
      <c r="L1473" s="18">
        <v>29.53</v>
      </c>
    </row>
    <row r="1474" spans="1:12" x14ac:dyDescent="0.25">
      <c r="A1474" s="16">
        <v>41123</v>
      </c>
      <c r="B1474" s="17"/>
      <c r="C1474" s="17"/>
      <c r="D1474" s="17"/>
      <c r="E1474" s="17"/>
      <c r="F1474" s="17"/>
      <c r="G1474" s="17"/>
      <c r="H1474" s="18">
        <v>35.450000000000003</v>
      </c>
      <c r="I1474" s="18">
        <v>34</v>
      </c>
      <c r="J1474" s="18">
        <v>32.9</v>
      </c>
      <c r="K1474" s="18">
        <v>31.03</v>
      </c>
      <c r="L1474" s="18">
        <v>29.5</v>
      </c>
    </row>
    <row r="1475" spans="1:12" x14ac:dyDescent="0.25">
      <c r="A1475" s="16">
        <v>41124</v>
      </c>
      <c r="B1475" s="17"/>
      <c r="C1475" s="17"/>
      <c r="D1475" s="17"/>
      <c r="E1475" s="17"/>
      <c r="F1475" s="17"/>
      <c r="G1475" s="17"/>
      <c r="H1475" s="18">
        <v>35.4</v>
      </c>
      <c r="I1475" s="18">
        <v>34</v>
      </c>
      <c r="J1475" s="18">
        <v>32.950000000000003</v>
      </c>
      <c r="K1475" s="18">
        <v>31.06</v>
      </c>
      <c r="L1475" s="18">
        <v>29.75</v>
      </c>
    </row>
    <row r="1476" spans="1:12" x14ac:dyDescent="0.25">
      <c r="A1476" s="16">
        <v>41127</v>
      </c>
      <c r="B1476" s="17"/>
      <c r="C1476" s="17"/>
      <c r="D1476" s="17"/>
      <c r="E1476" s="17"/>
      <c r="F1476" s="17"/>
      <c r="G1476" s="17"/>
      <c r="H1476" s="18">
        <v>35.200000000000003</v>
      </c>
      <c r="I1476" s="18">
        <v>34</v>
      </c>
      <c r="J1476" s="18">
        <v>32.9</v>
      </c>
      <c r="K1476" s="18">
        <v>31.06</v>
      </c>
      <c r="L1476" s="18">
        <v>29.75</v>
      </c>
    </row>
    <row r="1477" spans="1:12" x14ac:dyDescent="0.25">
      <c r="A1477" s="16">
        <v>41128</v>
      </c>
      <c r="B1477" s="17"/>
      <c r="C1477" s="17"/>
      <c r="D1477" s="17"/>
      <c r="E1477" s="17"/>
      <c r="F1477" s="17"/>
      <c r="G1477" s="17"/>
      <c r="H1477" s="18">
        <v>35.35</v>
      </c>
      <c r="I1477" s="18">
        <v>34</v>
      </c>
      <c r="J1477" s="18">
        <v>32.9</v>
      </c>
      <c r="K1477" s="18">
        <v>31.38</v>
      </c>
      <c r="L1477" s="18">
        <v>30</v>
      </c>
    </row>
    <row r="1478" spans="1:12" x14ac:dyDescent="0.25">
      <c r="A1478" s="16">
        <v>41129</v>
      </c>
      <c r="B1478" s="17"/>
      <c r="C1478" s="17"/>
      <c r="D1478" s="17"/>
      <c r="E1478" s="17"/>
      <c r="F1478" s="17"/>
      <c r="G1478" s="17"/>
      <c r="H1478" s="18">
        <v>35.35</v>
      </c>
      <c r="I1478" s="18">
        <v>34</v>
      </c>
      <c r="J1478" s="18">
        <v>32.9</v>
      </c>
      <c r="K1478" s="18">
        <v>31.38</v>
      </c>
      <c r="L1478" s="18">
        <v>30</v>
      </c>
    </row>
    <row r="1479" spans="1:12" x14ac:dyDescent="0.25">
      <c r="A1479" s="16">
        <v>41130</v>
      </c>
      <c r="B1479" s="17"/>
      <c r="C1479" s="17"/>
      <c r="D1479" s="17"/>
      <c r="E1479" s="17"/>
      <c r="F1479" s="17"/>
      <c r="G1479" s="17"/>
      <c r="H1479" s="18">
        <v>35.35</v>
      </c>
      <c r="I1479" s="18">
        <v>34</v>
      </c>
      <c r="J1479" s="18">
        <v>32.9</v>
      </c>
      <c r="K1479" s="18">
        <v>31.85</v>
      </c>
      <c r="L1479" s="18">
        <v>30.1</v>
      </c>
    </row>
    <row r="1480" spans="1:12" x14ac:dyDescent="0.25">
      <c r="A1480" s="16">
        <v>41131</v>
      </c>
      <c r="B1480" s="17"/>
      <c r="C1480" s="17"/>
      <c r="D1480" s="17"/>
      <c r="E1480" s="17"/>
      <c r="F1480" s="17"/>
      <c r="G1480" s="17"/>
      <c r="H1480" s="18">
        <v>35.200000000000003</v>
      </c>
      <c r="I1480" s="18">
        <v>34</v>
      </c>
      <c r="J1480" s="18">
        <v>32.9</v>
      </c>
      <c r="K1480" s="18">
        <v>31.7</v>
      </c>
      <c r="L1480" s="18">
        <v>30</v>
      </c>
    </row>
    <row r="1481" spans="1:12" x14ac:dyDescent="0.25">
      <c r="A1481" s="16">
        <v>41134</v>
      </c>
      <c r="B1481" s="17"/>
      <c r="C1481" s="17"/>
      <c r="D1481" s="17"/>
      <c r="E1481" s="17"/>
      <c r="F1481" s="17"/>
      <c r="G1481" s="17"/>
      <c r="H1481" s="18">
        <v>35.270000000000003</v>
      </c>
      <c r="I1481" s="18">
        <v>34</v>
      </c>
      <c r="J1481" s="18">
        <v>32.9</v>
      </c>
      <c r="K1481" s="18">
        <v>31.85</v>
      </c>
      <c r="L1481" s="18">
        <v>30.1</v>
      </c>
    </row>
    <row r="1482" spans="1:12" x14ac:dyDescent="0.25">
      <c r="A1482" s="16">
        <v>41135</v>
      </c>
      <c r="B1482" s="17"/>
      <c r="C1482" s="17"/>
      <c r="D1482" s="17"/>
      <c r="E1482" s="17"/>
      <c r="F1482" s="17"/>
      <c r="G1482" s="17"/>
      <c r="H1482" s="18">
        <v>35.270000000000003</v>
      </c>
      <c r="I1482" s="18">
        <v>34</v>
      </c>
      <c r="J1482" s="18">
        <v>32.9</v>
      </c>
      <c r="K1482" s="18">
        <v>31.85</v>
      </c>
      <c r="L1482" s="18">
        <v>30.1</v>
      </c>
    </row>
    <row r="1483" spans="1:12" x14ac:dyDescent="0.25">
      <c r="A1483" s="16">
        <v>41136</v>
      </c>
      <c r="B1483" s="17"/>
      <c r="C1483" s="17"/>
      <c r="D1483" s="17"/>
      <c r="E1483" s="17"/>
      <c r="F1483" s="17"/>
      <c r="G1483" s="17"/>
      <c r="H1483" s="18">
        <v>35.35</v>
      </c>
      <c r="I1483" s="18">
        <v>34</v>
      </c>
      <c r="J1483" s="18">
        <v>32.950000000000003</v>
      </c>
      <c r="K1483" s="18">
        <v>31.9</v>
      </c>
      <c r="L1483" s="18">
        <v>30.2</v>
      </c>
    </row>
    <row r="1484" spans="1:12" x14ac:dyDescent="0.25">
      <c r="A1484" s="16">
        <v>41137</v>
      </c>
      <c r="B1484" s="17"/>
      <c r="C1484" s="17"/>
      <c r="D1484" s="17"/>
      <c r="E1484" s="17"/>
      <c r="F1484" s="17"/>
      <c r="G1484" s="17"/>
      <c r="H1484" s="18">
        <v>35.270000000000003</v>
      </c>
      <c r="I1484" s="18">
        <v>34</v>
      </c>
      <c r="J1484" s="18">
        <v>33</v>
      </c>
      <c r="K1484" s="18">
        <v>31.95</v>
      </c>
      <c r="L1484" s="18">
        <v>30.45</v>
      </c>
    </row>
    <row r="1485" spans="1:12" x14ac:dyDescent="0.25">
      <c r="A1485" s="16">
        <v>41138</v>
      </c>
      <c r="B1485" s="17"/>
      <c r="C1485" s="17"/>
      <c r="D1485" s="17"/>
      <c r="E1485" s="17"/>
      <c r="F1485" s="17"/>
      <c r="G1485" s="17"/>
      <c r="H1485" s="18">
        <v>35.270000000000003</v>
      </c>
      <c r="I1485" s="18">
        <v>34</v>
      </c>
      <c r="J1485" s="18">
        <v>32.950000000000003</v>
      </c>
      <c r="K1485" s="18">
        <v>31.9</v>
      </c>
      <c r="L1485" s="18">
        <v>30.2</v>
      </c>
    </row>
    <row r="1486" spans="1:12" x14ac:dyDescent="0.25">
      <c r="A1486" s="16">
        <v>41141</v>
      </c>
      <c r="B1486" s="17"/>
      <c r="C1486" s="17"/>
      <c r="D1486" s="17"/>
      <c r="E1486" s="17"/>
      <c r="F1486" s="17"/>
      <c r="G1486" s="17"/>
      <c r="H1486" s="18">
        <v>35.42</v>
      </c>
      <c r="I1486" s="18">
        <v>34</v>
      </c>
      <c r="J1486" s="18">
        <v>32.950000000000003</v>
      </c>
      <c r="K1486" s="18">
        <v>31.9</v>
      </c>
      <c r="L1486" s="18">
        <v>30.2</v>
      </c>
    </row>
    <row r="1487" spans="1:12" x14ac:dyDescent="0.25">
      <c r="A1487" s="16">
        <v>41142</v>
      </c>
      <c r="B1487" s="17"/>
      <c r="C1487" s="17"/>
      <c r="D1487" s="17"/>
      <c r="E1487" s="17"/>
      <c r="F1487" s="17"/>
      <c r="G1487" s="17"/>
      <c r="H1487" s="18">
        <v>35.369999999999997</v>
      </c>
      <c r="I1487" s="18">
        <v>34</v>
      </c>
      <c r="J1487" s="18">
        <v>32.950000000000003</v>
      </c>
      <c r="K1487" s="18">
        <v>31.9</v>
      </c>
      <c r="L1487" s="18">
        <v>30.2</v>
      </c>
    </row>
    <row r="1488" spans="1:12" x14ac:dyDescent="0.25">
      <c r="A1488" s="16">
        <v>41143</v>
      </c>
      <c r="B1488" s="17"/>
      <c r="C1488" s="17"/>
      <c r="D1488" s="17"/>
      <c r="E1488" s="17"/>
      <c r="F1488" s="17"/>
      <c r="G1488" s="17"/>
      <c r="H1488" s="18">
        <v>35.299999999999997</v>
      </c>
      <c r="I1488" s="18">
        <v>34</v>
      </c>
      <c r="J1488" s="18">
        <v>32.950000000000003</v>
      </c>
      <c r="K1488" s="18">
        <v>31.9</v>
      </c>
      <c r="L1488" s="18">
        <v>30.2</v>
      </c>
    </row>
    <row r="1489" spans="1:12" x14ac:dyDescent="0.25">
      <c r="A1489" s="16">
        <v>41144</v>
      </c>
      <c r="B1489" s="17"/>
      <c r="C1489" s="17"/>
      <c r="D1489" s="17"/>
      <c r="E1489" s="17"/>
      <c r="F1489" s="17"/>
      <c r="G1489" s="17"/>
      <c r="H1489" s="18">
        <v>35.25</v>
      </c>
      <c r="I1489" s="18">
        <v>34</v>
      </c>
      <c r="J1489" s="18">
        <v>32.950000000000003</v>
      </c>
      <c r="K1489" s="18">
        <v>31.9</v>
      </c>
      <c r="L1489" s="18">
        <v>30.2</v>
      </c>
    </row>
    <row r="1490" spans="1:12" x14ac:dyDescent="0.25">
      <c r="A1490" s="16">
        <v>41145</v>
      </c>
      <c r="B1490" s="17"/>
      <c r="C1490" s="17"/>
      <c r="D1490" s="17"/>
      <c r="E1490" s="17"/>
      <c r="F1490" s="17"/>
      <c r="G1490" s="17"/>
      <c r="H1490" s="18">
        <v>35.25</v>
      </c>
      <c r="I1490" s="18">
        <v>34</v>
      </c>
      <c r="J1490" s="18">
        <v>32.950000000000003</v>
      </c>
      <c r="K1490" s="18">
        <v>31.9</v>
      </c>
      <c r="L1490" s="18">
        <v>30.2</v>
      </c>
    </row>
    <row r="1491" spans="1:12" x14ac:dyDescent="0.25">
      <c r="A1491" s="16">
        <v>41148</v>
      </c>
      <c r="B1491" s="17"/>
      <c r="C1491" s="17"/>
      <c r="D1491" s="17"/>
      <c r="E1491" s="17"/>
      <c r="F1491" s="17"/>
      <c r="G1491" s="17"/>
      <c r="H1491" s="18">
        <v>35.200000000000003</v>
      </c>
      <c r="I1491" s="18">
        <v>34</v>
      </c>
      <c r="J1491" s="18">
        <v>32.950000000000003</v>
      </c>
      <c r="K1491" s="18">
        <v>31.7</v>
      </c>
      <c r="L1491" s="18">
        <v>30</v>
      </c>
    </row>
    <row r="1492" spans="1:12" x14ac:dyDescent="0.25">
      <c r="A1492" s="16">
        <v>41149</v>
      </c>
      <c r="B1492" s="17"/>
      <c r="C1492" s="17"/>
      <c r="D1492" s="17"/>
      <c r="E1492" s="17"/>
      <c r="F1492" s="17"/>
      <c r="G1492" s="17"/>
      <c r="H1492" s="18">
        <v>35.200000000000003</v>
      </c>
      <c r="I1492" s="18">
        <v>34</v>
      </c>
      <c r="J1492" s="18">
        <v>32.950000000000003</v>
      </c>
      <c r="K1492" s="18">
        <v>31.7</v>
      </c>
      <c r="L1492" s="18">
        <v>30</v>
      </c>
    </row>
    <row r="1493" spans="1:12" x14ac:dyDescent="0.25">
      <c r="A1493" s="16">
        <v>41150</v>
      </c>
      <c r="B1493" s="17"/>
      <c r="C1493" s="17"/>
      <c r="D1493" s="17"/>
      <c r="E1493" s="17"/>
      <c r="F1493" s="17"/>
      <c r="G1493" s="17"/>
      <c r="H1493" s="18">
        <v>35.25</v>
      </c>
      <c r="I1493" s="18">
        <v>34</v>
      </c>
      <c r="J1493" s="18">
        <v>33</v>
      </c>
      <c r="K1493" s="18">
        <v>31.9</v>
      </c>
      <c r="L1493" s="18">
        <v>30.2</v>
      </c>
    </row>
    <row r="1494" spans="1:12" x14ac:dyDescent="0.25">
      <c r="A1494" s="16">
        <v>41151</v>
      </c>
      <c r="B1494" s="17"/>
      <c r="C1494" s="17"/>
      <c r="D1494" s="17"/>
      <c r="E1494" s="17"/>
      <c r="F1494" s="17"/>
      <c r="G1494" s="17"/>
      <c r="H1494" s="18">
        <v>35.25</v>
      </c>
      <c r="I1494" s="18">
        <v>34</v>
      </c>
      <c r="J1494" s="18">
        <v>33</v>
      </c>
      <c r="K1494" s="18">
        <v>31.9</v>
      </c>
      <c r="L1494" s="18">
        <v>30.2</v>
      </c>
    </row>
    <row r="1495" spans="1:12" x14ac:dyDescent="0.25">
      <c r="A1495" s="16">
        <v>41152</v>
      </c>
      <c r="B1495" s="17"/>
      <c r="C1495" s="17"/>
      <c r="D1495" s="17"/>
      <c r="E1495" s="17"/>
      <c r="F1495" s="17"/>
      <c r="G1495" s="17"/>
      <c r="H1495" s="18">
        <v>35.25</v>
      </c>
      <c r="I1495" s="18">
        <v>34</v>
      </c>
      <c r="J1495" s="18">
        <v>33</v>
      </c>
      <c r="K1495" s="18">
        <v>31.9</v>
      </c>
      <c r="L1495" s="18">
        <v>30.2</v>
      </c>
    </row>
    <row r="1496" spans="1:12" x14ac:dyDescent="0.25">
      <c r="A1496" s="16">
        <v>41155</v>
      </c>
      <c r="B1496" s="17"/>
      <c r="C1496" s="17"/>
      <c r="D1496" s="17"/>
      <c r="E1496" s="17"/>
      <c r="F1496" s="17"/>
      <c r="G1496" s="17"/>
      <c r="H1496" s="18">
        <v>35.47</v>
      </c>
      <c r="I1496" s="18">
        <v>34</v>
      </c>
      <c r="J1496" s="18">
        <v>33</v>
      </c>
      <c r="K1496" s="18">
        <v>31.95</v>
      </c>
      <c r="L1496" s="18">
        <v>30.45</v>
      </c>
    </row>
    <row r="1497" spans="1:12" x14ac:dyDescent="0.25">
      <c r="A1497" s="16">
        <v>41156</v>
      </c>
      <c r="B1497" s="17"/>
      <c r="C1497" s="17"/>
      <c r="D1497" s="17"/>
      <c r="E1497" s="17"/>
      <c r="F1497" s="17"/>
      <c r="G1497" s="17"/>
      <c r="H1497" s="18">
        <v>35.47</v>
      </c>
      <c r="I1497" s="18">
        <v>34</v>
      </c>
      <c r="J1497" s="18">
        <v>33</v>
      </c>
      <c r="K1497" s="18">
        <v>31.95</v>
      </c>
      <c r="L1497" s="18">
        <v>30.45</v>
      </c>
    </row>
    <row r="1498" spans="1:12" x14ac:dyDescent="0.25">
      <c r="A1498" s="16">
        <v>41157</v>
      </c>
      <c r="B1498" s="17"/>
      <c r="C1498" s="17"/>
      <c r="D1498" s="17"/>
      <c r="E1498" s="17"/>
      <c r="F1498" s="17"/>
      <c r="G1498" s="17"/>
      <c r="H1498" s="18">
        <v>35.47</v>
      </c>
      <c r="I1498" s="18">
        <v>34</v>
      </c>
      <c r="J1498" s="18">
        <v>33</v>
      </c>
      <c r="K1498" s="18">
        <v>31.95</v>
      </c>
      <c r="L1498" s="18">
        <v>30.45</v>
      </c>
    </row>
    <row r="1499" spans="1:12" x14ac:dyDescent="0.25">
      <c r="A1499" s="16">
        <v>41158</v>
      </c>
      <c r="B1499" s="17"/>
      <c r="C1499" s="17"/>
      <c r="D1499" s="17"/>
      <c r="E1499" s="17"/>
      <c r="F1499" s="17"/>
      <c r="G1499" s="17"/>
      <c r="H1499" s="18">
        <v>35.369999999999997</v>
      </c>
      <c r="I1499" s="18">
        <v>34</v>
      </c>
      <c r="J1499" s="18">
        <v>33</v>
      </c>
      <c r="K1499" s="18">
        <v>31.9</v>
      </c>
      <c r="L1499" s="18">
        <v>30.2</v>
      </c>
    </row>
    <row r="1500" spans="1:12" x14ac:dyDescent="0.25">
      <c r="A1500" s="16">
        <v>41162</v>
      </c>
      <c r="B1500" s="17"/>
      <c r="C1500" s="17"/>
      <c r="D1500" s="17"/>
      <c r="E1500" s="17"/>
      <c r="F1500" s="17"/>
      <c r="G1500" s="17"/>
      <c r="H1500" s="18">
        <v>35.5</v>
      </c>
      <c r="I1500" s="18">
        <v>34</v>
      </c>
      <c r="J1500" s="18">
        <v>33</v>
      </c>
      <c r="K1500" s="18">
        <v>31.9</v>
      </c>
      <c r="L1500" s="18">
        <v>30.2</v>
      </c>
    </row>
    <row r="1501" spans="1:12" x14ac:dyDescent="0.25">
      <c r="A1501" s="16">
        <v>41163</v>
      </c>
      <c r="B1501" s="17"/>
      <c r="C1501" s="17"/>
      <c r="D1501" s="17"/>
      <c r="E1501" s="17"/>
      <c r="F1501" s="17"/>
      <c r="G1501" s="17"/>
      <c r="H1501" s="18">
        <v>35.5</v>
      </c>
      <c r="I1501" s="18">
        <v>34</v>
      </c>
      <c r="J1501" s="18">
        <v>33</v>
      </c>
      <c r="K1501" s="18">
        <v>31.9</v>
      </c>
      <c r="L1501" s="18">
        <v>30.2</v>
      </c>
    </row>
    <row r="1502" spans="1:12" x14ac:dyDescent="0.25">
      <c r="A1502" s="16">
        <v>41164</v>
      </c>
      <c r="B1502" s="17"/>
      <c r="C1502" s="17"/>
      <c r="D1502" s="17"/>
      <c r="E1502" s="17"/>
      <c r="F1502" s="17"/>
      <c r="G1502" s="17"/>
      <c r="H1502" s="18">
        <v>35.5</v>
      </c>
      <c r="I1502" s="18">
        <v>34</v>
      </c>
      <c r="J1502" s="18">
        <v>33</v>
      </c>
      <c r="K1502" s="18">
        <v>31.95</v>
      </c>
      <c r="L1502" s="18">
        <v>30.45</v>
      </c>
    </row>
    <row r="1503" spans="1:12" x14ac:dyDescent="0.25">
      <c r="A1503" s="16">
        <v>41165</v>
      </c>
      <c r="B1503" s="17"/>
      <c r="C1503" s="17"/>
      <c r="D1503" s="17"/>
      <c r="E1503" s="17"/>
      <c r="F1503" s="17"/>
      <c r="G1503" s="17"/>
      <c r="H1503" s="18">
        <v>35.5</v>
      </c>
      <c r="I1503" s="18">
        <v>34</v>
      </c>
      <c r="J1503" s="18">
        <v>33</v>
      </c>
      <c r="K1503" s="18">
        <v>32</v>
      </c>
      <c r="L1503" s="18">
        <v>30.7</v>
      </c>
    </row>
    <row r="1504" spans="1:12" x14ac:dyDescent="0.25">
      <c r="A1504" s="16">
        <v>41166</v>
      </c>
      <c r="B1504" s="17"/>
      <c r="C1504" s="17"/>
      <c r="D1504" s="17"/>
      <c r="E1504" s="17"/>
      <c r="F1504" s="17"/>
      <c r="G1504" s="17"/>
      <c r="H1504" s="18">
        <v>35.5</v>
      </c>
      <c r="I1504" s="18">
        <v>34</v>
      </c>
      <c r="J1504" s="18">
        <v>33</v>
      </c>
      <c r="K1504" s="18">
        <v>31.95</v>
      </c>
      <c r="L1504" s="18">
        <v>30.1</v>
      </c>
    </row>
    <row r="1505" spans="1:12" x14ac:dyDescent="0.25">
      <c r="A1505" s="16">
        <v>41169</v>
      </c>
      <c r="B1505" s="17"/>
      <c r="C1505" s="17"/>
      <c r="D1505" s="17"/>
      <c r="E1505" s="17"/>
      <c r="F1505" s="17"/>
      <c r="G1505" s="17"/>
      <c r="H1505" s="18">
        <v>35.5</v>
      </c>
      <c r="I1505" s="18">
        <v>34</v>
      </c>
      <c r="J1505" s="18">
        <v>33</v>
      </c>
      <c r="K1505" s="18">
        <v>31.95</v>
      </c>
      <c r="L1505" s="18">
        <v>30.1</v>
      </c>
    </row>
    <row r="1506" spans="1:12" x14ac:dyDescent="0.25">
      <c r="A1506" s="16">
        <v>41170</v>
      </c>
      <c r="B1506" s="17"/>
      <c r="C1506" s="17"/>
      <c r="D1506" s="17"/>
      <c r="E1506" s="17"/>
      <c r="F1506" s="17"/>
      <c r="G1506" s="17"/>
      <c r="H1506" s="18">
        <v>35.5</v>
      </c>
      <c r="I1506" s="18">
        <v>34</v>
      </c>
      <c r="J1506" s="18">
        <v>33</v>
      </c>
      <c r="K1506" s="18">
        <v>31.95</v>
      </c>
      <c r="L1506" s="18">
        <v>30.1</v>
      </c>
    </row>
    <row r="1507" spans="1:12" x14ac:dyDescent="0.25">
      <c r="A1507" s="16">
        <v>41171</v>
      </c>
      <c r="B1507" s="17"/>
      <c r="C1507" s="17"/>
      <c r="D1507" s="17"/>
      <c r="E1507" s="17"/>
      <c r="F1507" s="17"/>
      <c r="G1507" s="17"/>
      <c r="H1507" s="18">
        <v>35.5</v>
      </c>
      <c r="I1507" s="18">
        <v>34</v>
      </c>
      <c r="J1507" s="18">
        <v>33</v>
      </c>
      <c r="K1507" s="18">
        <v>31.95</v>
      </c>
      <c r="L1507" s="18">
        <v>30.1</v>
      </c>
    </row>
    <row r="1508" spans="1:12" x14ac:dyDescent="0.25">
      <c r="A1508" s="16">
        <v>41172</v>
      </c>
      <c r="B1508" s="17"/>
      <c r="C1508" s="17"/>
      <c r="D1508" s="17"/>
      <c r="E1508" s="17"/>
      <c r="F1508" s="17"/>
      <c r="G1508" s="17"/>
      <c r="H1508" s="18">
        <v>35.5</v>
      </c>
      <c r="I1508" s="18">
        <v>34</v>
      </c>
      <c r="J1508" s="18">
        <v>33</v>
      </c>
      <c r="K1508" s="18">
        <v>32</v>
      </c>
      <c r="L1508" s="18">
        <v>30.2</v>
      </c>
    </row>
    <row r="1509" spans="1:12" x14ac:dyDescent="0.25">
      <c r="A1509" s="16">
        <v>41173</v>
      </c>
      <c r="B1509" s="17"/>
      <c r="C1509" s="17"/>
      <c r="D1509" s="17"/>
      <c r="E1509" s="17"/>
      <c r="F1509" s="17"/>
      <c r="G1509" s="17"/>
      <c r="H1509" s="18">
        <v>35.5</v>
      </c>
      <c r="I1509" s="18">
        <v>34.15</v>
      </c>
      <c r="J1509" s="18">
        <v>33</v>
      </c>
      <c r="K1509" s="18">
        <v>32</v>
      </c>
      <c r="L1509" s="18">
        <v>30.2</v>
      </c>
    </row>
    <row r="1510" spans="1:12" x14ac:dyDescent="0.25">
      <c r="A1510" s="16">
        <v>41176</v>
      </c>
      <c r="B1510" s="17"/>
      <c r="C1510" s="17"/>
      <c r="D1510" s="17"/>
      <c r="E1510" s="17"/>
      <c r="F1510" s="17"/>
      <c r="G1510" s="17"/>
      <c r="H1510" s="18">
        <v>35.4</v>
      </c>
      <c r="I1510" s="18">
        <v>34</v>
      </c>
      <c r="J1510" s="18">
        <v>33</v>
      </c>
      <c r="K1510" s="18">
        <v>32</v>
      </c>
      <c r="L1510" s="18">
        <v>30.2</v>
      </c>
    </row>
    <row r="1511" spans="1:12" x14ac:dyDescent="0.25">
      <c r="A1511" s="16">
        <v>41177</v>
      </c>
      <c r="B1511" s="17"/>
      <c r="C1511" s="17"/>
      <c r="D1511" s="17"/>
      <c r="E1511" s="17"/>
      <c r="F1511" s="17"/>
      <c r="G1511" s="17"/>
      <c r="H1511" s="18">
        <v>35.4</v>
      </c>
      <c r="I1511" s="18">
        <v>34</v>
      </c>
      <c r="J1511" s="18">
        <v>33</v>
      </c>
      <c r="K1511" s="18">
        <v>32</v>
      </c>
      <c r="L1511" s="18">
        <v>30.2</v>
      </c>
    </row>
    <row r="1512" spans="1:12" x14ac:dyDescent="0.25">
      <c r="A1512" s="16">
        <v>41178</v>
      </c>
      <c r="B1512" s="17"/>
      <c r="C1512" s="17"/>
      <c r="D1512" s="17"/>
      <c r="E1512" s="17"/>
      <c r="F1512" s="17"/>
      <c r="G1512" s="17"/>
      <c r="H1512" s="18">
        <v>35.299999999999997</v>
      </c>
      <c r="I1512" s="18">
        <v>34</v>
      </c>
      <c r="J1512" s="18">
        <v>33</v>
      </c>
      <c r="K1512" s="18">
        <v>32</v>
      </c>
      <c r="L1512" s="18">
        <v>30.2</v>
      </c>
    </row>
    <row r="1513" spans="1:12" x14ac:dyDescent="0.25">
      <c r="A1513" s="16">
        <v>41179</v>
      </c>
      <c r="B1513" s="17"/>
      <c r="C1513" s="17"/>
      <c r="D1513" s="17"/>
      <c r="E1513" s="17"/>
      <c r="F1513" s="17"/>
      <c r="G1513" s="17"/>
      <c r="H1513" s="18">
        <v>35.4</v>
      </c>
      <c r="I1513" s="18">
        <v>34</v>
      </c>
      <c r="J1513" s="18">
        <v>33</v>
      </c>
      <c r="K1513" s="18">
        <v>32.25</v>
      </c>
      <c r="L1513" s="18">
        <v>30.45</v>
      </c>
    </row>
    <row r="1514" spans="1:12" x14ac:dyDescent="0.25">
      <c r="A1514" s="16">
        <v>41180</v>
      </c>
      <c r="B1514" s="17"/>
      <c r="C1514" s="17"/>
      <c r="D1514" s="17"/>
      <c r="E1514" s="17"/>
      <c r="F1514" s="17"/>
      <c r="G1514" s="17"/>
      <c r="H1514" s="18">
        <v>35.5</v>
      </c>
      <c r="I1514" s="18">
        <v>34</v>
      </c>
      <c r="J1514" s="18">
        <v>33</v>
      </c>
      <c r="K1514" s="18">
        <v>32.25</v>
      </c>
      <c r="L1514" s="18">
        <v>30.45</v>
      </c>
    </row>
    <row r="1515" spans="1:12" x14ac:dyDescent="0.25">
      <c r="A1515" s="16">
        <v>41183</v>
      </c>
      <c r="B1515" s="17"/>
      <c r="C1515" s="17"/>
      <c r="D1515" s="17"/>
      <c r="E1515" s="17"/>
      <c r="F1515" s="17"/>
      <c r="G1515" s="17"/>
      <c r="H1515" s="18">
        <v>35.4</v>
      </c>
      <c r="I1515" s="18">
        <v>34</v>
      </c>
      <c r="J1515" s="18">
        <v>33</v>
      </c>
      <c r="K1515" s="18">
        <v>32</v>
      </c>
      <c r="L1515" s="18">
        <v>30</v>
      </c>
    </row>
    <row r="1516" spans="1:12" x14ac:dyDescent="0.25">
      <c r="A1516" s="16">
        <v>41184</v>
      </c>
      <c r="B1516" s="17"/>
      <c r="C1516" s="17"/>
      <c r="D1516" s="17"/>
      <c r="E1516" s="17"/>
      <c r="F1516" s="17"/>
      <c r="G1516" s="17"/>
      <c r="H1516" s="18">
        <v>35.4</v>
      </c>
      <c r="I1516" s="18">
        <v>34</v>
      </c>
      <c r="J1516" s="18">
        <v>33</v>
      </c>
      <c r="K1516" s="18">
        <v>32</v>
      </c>
      <c r="L1516" s="18">
        <v>30</v>
      </c>
    </row>
    <row r="1517" spans="1:12" x14ac:dyDescent="0.25">
      <c r="A1517" s="16">
        <v>41185</v>
      </c>
      <c r="B1517" s="17"/>
      <c r="C1517" s="17"/>
      <c r="D1517" s="17"/>
      <c r="E1517" s="17"/>
      <c r="F1517" s="17"/>
      <c r="G1517" s="17"/>
      <c r="H1517" s="18">
        <v>35.25</v>
      </c>
      <c r="I1517" s="18">
        <v>34</v>
      </c>
      <c r="J1517" s="18">
        <v>32.75</v>
      </c>
      <c r="K1517" s="18">
        <v>31.9</v>
      </c>
      <c r="L1517" s="18">
        <v>30.2</v>
      </c>
    </row>
    <row r="1518" spans="1:12" x14ac:dyDescent="0.25">
      <c r="A1518" s="16">
        <v>41186</v>
      </c>
      <c r="B1518" s="17"/>
      <c r="C1518" s="17"/>
      <c r="D1518" s="17"/>
      <c r="E1518" s="17"/>
      <c r="F1518" s="17"/>
      <c r="G1518" s="17"/>
      <c r="H1518" s="18">
        <v>35.25</v>
      </c>
      <c r="I1518" s="18">
        <v>34</v>
      </c>
      <c r="J1518" s="18">
        <v>32.75</v>
      </c>
      <c r="K1518" s="18">
        <v>31.9</v>
      </c>
      <c r="L1518" s="18">
        <v>30.2</v>
      </c>
    </row>
    <row r="1519" spans="1:12" x14ac:dyDescent="0.25">
      <c r="A1519" s="16">
        <v>41187</v>
      </c>
      <c r="B1519" s="17"/>
      <c r="C1519" s="17"/>
      <c r="D1519" s="17"/>
      <c r="E1519" s="17"/>
      <c r="F1519" s="17"/>
      <c r="G1519" s="17"/>
      <c r="H1519" s="18">
        <v>35.25</v>
      </c>
      <c r="I1519" s="18">
        <v>34</v>
      </c>
      <c r="J1519" s="18">
        <v>32.75</v>
      </c>
      <c r="K1519" s="18">
        <v>31.9</v>
      </c>
      <c r="L1519" s="18">
        <v>30.2</v>
      </c>
    </row>
    <row r="1520" spans="1:12" x14ac:dyDescent="0.25">
      <c r="A1520" s="16">
        <v>41190</v>
      </c>
      <c r="B1520" s="17"/>
      <c r="C1520" s="17"/>
      <c r="D1520" s="17"/>
      <c r="E1520" s="17"/>
      <c r="F1520" s="17"/>
      <c r="G1520" s="17"/>
      <c r="H1520" s="18">
        <v>35.299999999999997</v>
      </c>
      <c r="I1520" s="18">
        <v>34</v>
      </c>
      <c r="J1520" s="18">
        <v>32.5</v>
      </c>
      <c r="K1520" s="18">
        <v>31.6</v>
      </c>
      <c r="L1520" s="18">
        <v>30.1</v>
      </c>
    </row>
    <row r="1521" spans="1:12" x14ac:dyDescent="0.25">
      <c r="A1521" s="16">
        <v>41191</v>
      </c>
      <c r="B1521" s="17"/>
      <c r="C1521" s="17"/>
      <c r="D1521" s="17"/>
      <c r="E1521" s="17"/>
      <c r="F1521" s="17"/>
      <c r="G1521" s="17"/>
      <c r="H1521" s="18">
        <v>35.299999999999997</v>
      </c>
      <c r="I1521" s="18">
        <v>34</v>
      </c>
      <c r="J1521" s="18">
        <v>32.5</v>
      </c>
      <c r="K1521" s="18">
        <v>31.6</v>
      </c>
      <c r="L1521" s="18">
        <v>30.1</v>
      </c>
    </row>
    <row r="1522" spans="1:12" x14ac:dyDescent="0.25">
      <c r="A1522" s="16">
        <v>41192</v>
      </c>
      <c r="B1522" s="17"/>
      <c r="C1522" s="17"/>
      <c r="D1522" s="17"/>
      <c r="E1522" s="17"/>
      <c r="F1522" s="17"/>
      <c r="G1522" s="17"/>
      <c r="H1522" s="18">
        <v>35.299999999999997</v>
      </c>
      <c r="I1522" s="18">
        <v>34</v>
      </c>
      <c r="J1522" s="18">
        <v>32.5</v>
      </c>
      <c r="K1522" s="18">
        <v>31.6</v>
      </c>
      <c r="L1522" s="18">
        <v>30.1</v>
      </c>
    </row>
    <row r="1523" spans="1:12" x14ac:dyDescent="0.25">
      <c r="A1523" s="16">
        <v>41193</v>
      </c>
      <c r="B1523" s="17"/>
      <c r="C1523" s="17"/>
      <c r="D1523" s="17"/>
      <c r="E1523" s="17"/>
      <c r="F1523" s="17"/>
      <c r="G1523" s="17"/>
      <c r="H1523" s="18">
        <v>35.200000000000003</v>
      </c>
      <c r="I1523" s="18">
        <v>34</v>
      </c>
      <c r="J1523" s="18">
        <v>32.75</v>
      </c>
      <c r="K1523" s="18">
        <v>31.9</v>
      </c>
      <c r="L1523" s="18">
        <v>30.2</v>
      </c>
    </row>
    <row r="1524" spans="1:12" x14ac:dyDescent="0.25">
      <c r="A1524" s="16">
        <v>41197</v>
      </c>
      <c r="B1524" s="17"/>
      <c r="C1524" s="17"/>
      <c r="D1524" s="17"/>
      <c r="E1524" s="17"/>
      <c r="F1524" s="17"/>
      <c r="G1524" s="17"/>
      <c r="H1524" s="18">
        <v>35.200000000000003</v>
      </c>
      <c r="I1524" s="18">
        <v>34</v>
      </c>
      <c r="J1524" s="18">
        <v>33</v>
      </c>
      <c r="K1524" s="18">
        <v>31.95</v>
      </c>
      <c r="L1524" s="18">
        <v>30.55</v>
      </c>
    </row>
    <row r="1525" spans="1:12" x14ac:dyDescent="0.25">
      <c r="A1525" s="16">
        <v>41198</v>
      </c>
      <c r="B1525" s="17"/>
      <c r="C1525" s="17"/>
      <c r="D1525" s="17"/>
      <c r="E1525" s="17"/>
      <c r="F1525" s="17"/>
      <c r="G1525" s="17"/>
      <c r="H1525" s="18">
        <v>35.200000000000003</v>
      </c>
      <c r="I1525" s="18">
        <v>34</v>
      </c>
      <c r="J1525" s="18">
        <v>32.75</v>
      </c>
      <c r="K1525" s="18">
        <v>31.9</v>
      </c>
      <c r="L1525" s="18">
        <v>30.2</v>
      </c>
    </row>
    <row r="1526" spans="1:12" x14ac:dyDescent="0.25">
      <c r="A1526" s="16">
        <v>41199</v>
      </c>
      <c r="B1526" s="17"/>
      <c r="C1526" s="17"/>
      <c r="D1526" s="17"/>
      <c r="E1526" s="17"/>
      <c r="F1526" s="17"/>
      <c r="G1526" s="17"/>
      <c r="H1526" s="18">
        <v>35.200000000000003</v>
      </c>
      <c r="I1526" s="18">
        <v>34</v>
      </c>
      <c r="J1526" s="18">
        <v>32.75</v>
      </c>
      <c r="K1526" s="18">
        <v>31.9</v>
      </c>
      <c r="L1526" s="18">
        <v>30.2</v>
      </c>
    </row>
    <row r="1527" spans="1:12" x14ac:dyDescent="0.25">
      <c r="A1527" s="16">
        <v>41200</v>
      </c>
      <c r="B1527" s="17"/>
      <c r="C1527" s="17"/>
      <c r="D1527" s="17"/>
      <c r="E1527" s="17"/>
      <c r="F1527" s="17"/>
      <c r="G1527" s="17"/>
      <c r="H1527" s="18">
        <v>35.200000000000003</v>
      </c>
      <c r="I1527" s="18">
        <v>34</v>
      </c>
      <c r="J1527" s="18">
        <v>32.5</v>
      </c>
      <c r="K1527" s="18">
        <v>31.6</v>
      </c>
      <c r="L1527" s="18">
        <v>30.1</v>
      </c>
    </row>
    <row r="1528" spans="1:12" x14ac:dyDescent="0.25">
      <c r="A1528" s="16">
        <v>41201</v>
      </c>
      <c r="B1528" s="17"/>
      <c r="C1528" s="17"/>
      <c r="D1528" s="17"/>
      <c r="E1528" s="17"/>
      <c r="F1528" s="17"/>
      <c r="G1528" s="17"/>
      <c r="H1528" s="18">
        <v>35.200000000000003</v>
      </c>
      <c r="I1528" s="18">
        <v>34</v>
      </c>
      <c r="J1528" s="18">
        <v>32.75</v>
      </c>
      <c r="K1528" s="18">
        <v>31.9</v>
      </c>
      <c r="L1528" s="18">
        <v>30.2</v>
      </c>
    </row>
    <row r="1529" spans="1:12" x14ac:dyDescent="0.25">
      <c r="A1529" s="16">
        <v>41204</v>
      </c>
      <c r="B1529" s="17"/>
      <c r="C1529" s="17"/>
      <c r="D1529" s="17"/>
      <c r="E1529" s="17"/>
      <c r="F1529" s="17"/>
      <c r="G1529" s="17"/>
      <c r="H1529" s="18">
        <v>35.200000000000003</v>
      </c>
      <c r="I1529" s="18">
        <v>34</v>
      </c>
      <c r="J1529" s="18">
        <v>32.75</v>
      </c>
      <c r="K1529" s="18">
        <v>31.9</v>
      </c>
      <c r="L1529" s="18">
        <v>30.2</v>
      </c>
    </row>
    <row r="1530" spans="1:12" x14ac:dyDescent="0.25">
      <c r="A1530" s="16">
        <v>41205</v>
      </c>
      <c r="B1530" s="17"/>
      <c r="C1530" s="17"/>
      <c r="D1530" s="17"/>
      <c r="E1530" s="17"/>
      <c r="F1530" s="17"/>
      <c r="G1530" s="17"/>
      <c r="H1530" s="18">
        <v>35.200000000000003</v>
      </c>
      <c r="I1530" s="18">
        <v>34</v>
      </c>
      <c r="J1530" s="18">
        <v>32.75</v>
      </c>
      <c r="K1530" s="18">
        <v>31.9</v>
      </c>
      <c r="L1530" s="18">
        <v>30.2</v>
      </c>
    </row>
    <row r="1531" spans="1:12" x14ac:dyDescent="0.25">
      <c r="A1531" s="16">
        <v>41206</v>
      </c>
      <c r="B1531" s="17"/>
      <c r="C1531" s="17"/>
      <c r="D1531" s="17"/>
      <c r="E1531" s="17"/>
      <c r="F1531" s="17"/>
      <c r="G1531" s="17"/>
      <c r="H1531" s="18">
        <v>35.200000000000003</v>
      </c>
      <c r="I1531" s="18">
        <v>34</v>
      </c>
      <c r="J1531" s="18">
        <v>32.75</v>
      </c>
      <c r="K1531" s="18">
        <v>31.9</v>
      </c>
      <c r="L1531" s="18">
        <v>30.2</v>
      </c>
    </row>
    <row r="1532" spans="1:12" x14ac:dyDescent="0.25">
      <c r="A1532" s="16">
        <v>41207</v>
      </c>
      <c r="B1532" s="17"/>
      <c r="C1532" s="17"/>
      <c r="D1532" s="17"/>
      <c r="E1532" s="17"/>
      <c r="F1532" s="17"/>
      <c r="G1532" s="17"/>
      <c r="H1532" s="18">
        <v>35.200000000000003</v>
      </c>
      <c r="I1532" s="18">
        <v>34</v>
      </c>
      <c r="J1532" s="18">
        <v>32.75</v>
      </c>
      <c r="K1532" s="18">
        <v>31.9</v>
      </c>
      <c r="L1532" s="18">
        <v>30.2</v>
      </c>
    </row>
    <row r="1533" spans="1:12" x14ac:dyDescent="0.25">
      <c r="A1533" s="16">
        <v>41208</v>
      </c>
      <c r="B1533" s="17"/>
      <c r="C1533" s="17"/>
      <c r="D1533" s="17"/>
      <c r="E1533" s="17"/>
      <c r="F1533" s="17"/>
      <c r="G1533" s="17"/>
      <c r="H1533" s="18">
        <v>35.200000000000003</v>
      </c>
      <c r="I1533" s="18">
        <v>34</v>
      </c>
      <c r="J1533" s="18">
        <v>32.75</v>
      </c>
      <c r="K1533" s="18">
        <v>31.9</v>
      </c>
      <c r="L1533" s="18">
        <v>30.2</v>
      </c>
    </row>
    <row r="1534" spans="1:12" x14ac:dyDescent="0.25">
      <c r="A1534" s="16">
        <v>41211</v>
      </c>
      <c r="B1534" s="17"/>
      <c r="C1534" s="17"/>
      <c r="D1534" s="17"/>
      <c r="E1534" s="17"/>
      <c r="F1534" s="17"/>
      <c r="G1534" s="17"/>
      <c r="H1534" s="18">
        <v>35.200000000000003</v>
      </c>
      <c r="I1534" s="18">
        <v>34</v>
      </c>
      <c r="J1534" s="18">
        <v>32.75</v>
      </c>
      <c r="K1534" s="18">
        <v>31.9</v>
      </c>
      <c r="L1534" s="18">
        <v>30.2</v>
      </c>
    </row>
    <row r="1535" spans="1:12" x14ac:dyDescent="0.25">
      <c r="A1535" s="16">
        <v>41212</v>
      </c>
      <c r="B1535" s="17"/>
      <c r="C1535" s="17"/>
      <c r="D1535" s="17"/>
      <c r="E1535" s="17"/>
      <c r="F1535" s="17"/>
      <c r="G1535" s="17"/>
      <c r="H1535" s="18">
        <v>35.200000000000003</v>
      </c>
      <c r="I1535" s="18">
        <v>34</v>
      </c>
      <c r="J1535" s="18">
        <v>32.75</v>
      </c>
      <c r="K1535" s="18">
        <v>31.9</v>
      </c>
      <c r="L1535" s="18">
        <v>30.2</v>
      </c>
    </row>
    <row r="1536" spans="1:12" x14ac:dyDescent="0.25">
      <c r="A1536" s="16">
        <v>41213</v>
      </c>
      <c r="B1536" s="17"/>
      <c r="C1536" s="17"/>
      <c r="D1536" s="17"/>
      <c r="E1536" s="17"/>
      <c r="F1536" s="17"/>
      <c r="G1536" s="17"/>
      <c r="H1536" s="18">
        <v>35.200000000000003</v>
      </c>
      <c r="I1536" s="18">
        <v>34</v>
      </c>
      <c r="J1536" s="18">
        <v>32.75</v>
      </c>
      <c r="K1536" s="18">
        <v>31.9</v>
      </c>
      <c r="L1536" s="18">
        <v>30.2</v>
      </c>
    </row>
    <row r="1537" spans="1:12" x14ac:dyDescent="0.25">
      <c r="A1537" s="16">
        <v>41214</v>
      </c>
      <c r="B1537" s="17"/>
      <c r="C1537" s="17"/>
      <c r="D1537" s="17"/>
      <c r="E1537" s="17"/>
      <c r="F1537" s="17"/>
      <c r="G1537" s="17"/>
      <c r="H1537" s="18">
        <v>35.200000000000003</v>
      </c>
      <c r="I1537" s="18">
        <v>34</v>
      </c>
      <c r="J1537" s="18">
        <v>32.75</v>
      </c>
      <c r="K1537" s="18">
        <v>31.9</v>
      </c>
      <c r="L1537" s="18">
        <v>30.2</v>
      </c>
    </row>
    <row r="1538" spans="1:12" x14ac:dyDescent="0.25">
      <c r="A1538" s="16">
        <v>41218</v>
      </c>
      <c r="B1538" s="17"/>
      <c r="C1538" s="17"/>
      <c r="D1538" s="17"/>
      <c r="E1538" s="17"/>
      <c r="F1538" s="17"/>
      <c r="G1538" s="17"/>
      <c r="H1538" s="18">
        <v>35.200000000000003</v>
      </c>
      <c r="I1538" s="18">
        <v>34</v>
      </c>
      <c r="J1538" s="18">
        <v>33</v>
      </c>
      <c r="K1538" s="18">
        <v>31.95</v>
      </c>
      <c r="L1538" s="18">
        <v>29.79</v>
      </c>
    </row>
    <row r="1539" spans="1:12" x14ac:dyDescent="0.25">
      <c r="A1539" s="16">
        <v>41219</v>
      </c>
      <c r="B1539" s="17"/>
      <c r="C1539" s="17"/>
      <c r="D1539" s="17"/>
      <c r="E1539" s="17"/>
      <c r="F1539" s="17"/>
      <c r="G1539" s="17"/>
      <c r="H1539" s="18">
        <v>35.200000000000003</v>
      </c>
      <c r="I1539" s="18">
        <v>34</v>
      </c>
      <c r="J1539" s="18">
        <v>33</v>
      </c>
      <c r="K1539" s="18">
        <v>31.95</v>
      </c>
      <c r="L1539" s="18">
        <v>29.79</v>
      </c>
    </row>
    <row r="1540" spans="1:12" x14ac:dyDescent="0.25">
      <c r="A1540" s="16">
        <v>41220</v>
      </c>
      <c r="B1540" s="17"/>
      <c r="C1540" s="17"/>
      <c r="D1540" s="17"/>
      <c r="E1540" s="17"/>
      <c r="F1540" s="17"/>
      <c r="G1540" s="17"/>
      <c r="H1540" s="18">
        <v>35.200000000000003</v>
      </c>
      <c r="I1540" s="18">
        <v>34</v>
      </c>
      <c r="J1540" s="18">
        <v>33</v>
      </c>
      <c r="K1540" s="18">
        <v>31.95</v>
      </c>
      <c r="L1540" s="18">
        <v>29.79</v>
      </c>
    </row>
    <row r="1541" spans="1:12" x14ac:dyDescent="0.25">
      <c r="A1541" s="16">
        <v>41221</v>
      </c>
      <c r="B1541" s="17"/>
      <c r="C1541" s="17"/>
      <c r="D1541" s="17"/>
      <c r="E1541" s="17"/>
      <c r="F1541" s="17"/>
      <c r="G1541" s="17"/>
      <c r="H1541" s="18">
        <v>35.200000000000003</v>
      </c>
      <c r="I1541" s="18">
        <v>34</v>
      </c>
      <c r="J1541" s="18">
        <v>33</v>
      </c>
      <c r="K1541" s="18">
        <v>32</v>
      </c>
      <c r="L1541" s="18">
        <v>30</v>
      </c>
    </row>
    <row r="1542" spans="1:12" x14ac:dyDescent="0.25">
      <c r="A1542" s="16">
        <v>41222</v>
      </c>
      <c r="B1542" s="17"/>
      <c r="C1542" s="17"/>
      <c r="D1542" s="17"/>
      <c r="E1542" s="17"/>
      <c r="F1542" s="17"/>
      <c r="G1542" s="17"/>
      <c r="H1542" s="18">
        <v>35.200000000000003</v>
      </c>
      <c r="I1542" s="18">
        <v>34</v>
      </c>
      <c r="J1542" s="18">
        <v>32.799999999999997</v>
      </c>
      <c r="K1542" s="18">
        <v>31.95</v>
      </c>
      <c r="L1542" s="18">
        <v>29.65</v>
      </c>
    </row>
    <row r="1543" spans="1:12" x14ac:dyDescent="0.25">
      <c r="A1543" s="16">
        <v>41225</v>
      </c>
      <c r="B1543" s="17"/>
      <c r="C1543" s="17"/>
      <c r="D1543" s="17"/>
      <c r="E1543" s="17"/>
      <c r="F1543" s="17"/>
      <c r="G1543" s="17"/>
      <c r="H1543" s="18">
        <v>35.25</v>
      </c>
      <c r="I1543" s="18">
        <v>34</v>
      </c>
      <c r="J1543" s="18">
        <v>32.6</v>
      </c>
      <c r="K1543" s="18">
        <v>31.9</v>
      </c>
      <c r="L1543" s="18">
        <v>29.3</v>
      </c>
    </row>
    <row r="1544" spans="1:12" x14ac:dyDescent="0.25">
      <c r="A1544" s="16">
        <v>41226</v>
      </c>
      <c r="B1544" s="17"/>
      <c r="C1544" s="17"/>
      <c r="D1544" s="17"/>
      <c r="E1544" s="17"/>
      <c r="F1544" s="17"/>
      <c r="G1544" s="17"/>
      <c r="H1544" s="18">
        <v>35.200000000000003</v>
      </c>
      <c r="I1544" s="18">
        <v>34</v>
      </c>
      <c r="J1544" s="18">
        <v>32.549999999999997</v>
      </c>
      <c r="K1544" s="18">
        <v>31.9</v>
      </c>
      <c r="L1544" s="18">
        <v>29.3</v>
      </c>
    </row>
    <row r="1545" spans="1:12" x14ac:dyDescent="0.25">
      <c r="A1545" s="16">
        <v>41227</v>
      </c>
      <c r="B1545" s="17"/>
      <c r="C1545" s="17"/>
      <c r="D1545" s="17"/>
      <c r="E1545" s="17"/>
      <c r="F1545" s="17"/>
      <c r="G1545" s="17"/>
      <c r="H1545" s="18">
        <v>35.200000000000003</v>
      </c>
      <c r="I1545" s="18">
        <v>34</v>
      </c>
      <c r="J1545" s="18">
        <v>32.549999999999997</v>
      </c>
      <c r="K1545" s="18">
        <v>31.9</v>
      </c>
      <c r="L1545" s="18">
        <v>29.3</v>
      </c>
    </row>
    <row r="1546" spans="1:12" x14ac:dyDescent="0.25">
      <c r="A1546" s="16">
        <v>41229</v>
      </c>
      <c r="B1546" s="17"/>
      <c r="C1546" s="17"/>
      <c r="D1546" s="17"/>
      <c r="E1546" s="17"/>
      <c r="F1546" s="17"/>
      <c r="G1546" s="17"/>
      <c r="H1546" s="18">
        <v>35.200000000000003</v>
      </c>
      <c r="I1546" s="18">
        <v>34</v>
      </c>
      <c r="J1546" s="18">
        <v>32.799999999999997</v>
      </c>
      <c r="K1546" s="18">
        <v>32</v>
      </c>
      <c r="L1546" s="18">
        <v>30</v>
      </c>
    </row>
    <row r="1547" spans="1:12" x14ac:dyDescent="0.25">
      <c r="A1547" s="16">
        <v>41232</v>
      </c>
      <c r="B1547" s="17"/>
      <c r="C1547" s="17"/>
      <c r="D1547" s="17"/>
      <c r="E1547" s="17"/>
      <c r="F1547" s="17"/>
      <c r="G1547" s="17"/>
      <c r="H1547" s="18">
        <v>35.200000000000003</v>
      </c>
      <c r="I1547" s="18">
        <v>34</v>
      </c>
      <c r="J1547" s="18">
        <v>32.6</v>
      </c>
      <c r="K1547" s="18">
        <v>31.95</v>
      </c>
      <c r="L1547" s="18">
        <v>29.52</v>
      </c>
    </row>
    <row r="1548" spans="1:12" x14ac:dyDescent="0.25">
      <c r="A1548" s="16">
        <v>41233</v>
      </c>
      <c r="B1548" s="17"/>
      <c r="C1548" s="17"/>
      <c r="D1548" s="17"/>
      <c r="E1548" s="17"/>
      <c r="F1548" s="17"/>
      <c r="G1548" s="17"/>
      <c r="H1548" s="18">
        <v>35.200000000000003</v>
      </c>
      <c r="I1548" s="18">
        <v>34</v>
      </c>
      <c r="J1548" s="18">
        <v>32.549999999999997</v>
      </c>
      <c r="K1548" s="18">
        <v>31.9</v>
      </c>
      <c r="L1548" s="18">
        <v>29.3</v>
      </c>
    </row>
    <row r="1549" spans="1:12" x14ac:dyDescent="0.25">
      <c r="A1549" s="16">
        <v>41234</v>
      </c>
      <c r="B1549" s="17"/>
      <c r="C1549" s="17"/>
      <c r="D1549" s="17"/>
      <c r="E1549" s="17"/>
      <c r="F1549" s="17"/>
      <c r="G1549" s="17"/>
      <c r="H1549" s="18">
        <v>35.200000000000003</v>
      </c>
      <c r="I1549" s="18">
        <v>34</v>
      </c>
      <c r="J1549" s="18">
        <v>32.549999999999997</v>
      </c>
      <c r="K1549" s="18">
        <v>31.95</v>
      </c>
      <c r="L1549" s="18">
        <v>29.65</v>
      </c>
    </row>
    <row r="1550" spans="1:12" x14ac:dyDescent="0.25">
      <c r="A1550" s="16">
        <v>41235</v>
      </c>
      <c r="B1550" s="17"/>
      <c r="C1550" s="17"/>
      <c r="D1550" s="17"/>
      <c r="E1550" s="17"/>
      <c r="F1550" s="17"/>
      <c r="G1550" s="17"/>
      <c r="H1550" s="18">
        <v>35.200000000000003</v>
      </c>
      <c r="I1550" s="18">
        <v>34</v>
      </c>
      <c r="J1550" s="18">
        <v>32.5</v>
      </c>
      <c r="K1550" s="18">
        <v>31.9</v>
      </c>
      <c r="L1550" s="18">
        <v>29.3</v>
      </c>
    </row>
    <row r="1551" spans="1:12" x14ac:dyDescent="0.25">
      <c r="A1551" s="16">
        <v>41236</v>
      </c>
      <c r="B1551" s="17"/>
      <c r="C1551" s="17"/>
      <c r="D1551" s="17"/>
      <c r="E1551" s="17"/>
      <c r="F1551" s="17"/>
      <c r="G1551" s="17"/>
      <c r="H1551" s="18">
        <v>35.200000000000003</v>
      </c>
      <c r="I1551" s="18">
        <v>34</v>
      </c>
      <c r="J1551" s="18">
        <v>32.549999999999997</v>
      </c>
      <c r="K1551" s="18">
        <v>31.9</v>
      </c>
      <c r="L1551" s="18">
        <v>29.3</v>
      </c>
    </row>
    <row r="1552" spans="1:12" x14ac:dyDescent="0.25">
      <c r="A1552" s="16">
        <v>41239</v>
      </c>
      <c r="B1552" s="17"/>
      <c r="C1552" s="17"/>
      <c r="D1552" s="17"/>
      <c r="E1552" s="17"/>
      <c r="F1552" s="17"/>
      <c r="G1552" s="17"/>
      <c r="H1552" s="18">
        <v>35.15</v>
      </c>
      <c r="I1552" s="18">
        <v>34</v>
      </c>
      <c r="J1552" s="18">
        <v>32.6</v>
      </c>
      <c r="K1552" s="18">
        <v>31.95</v>
      </c>
      <c r="L1552" s="18">
        <v>30.1</v>
      </c>
    </row>
    <row r="1553" spans="1:12" x14ac:dyDescent="0.25">
      <c r="A1553" s="16">
        <v>41240</v>
      </c>
      <c r="B1553" s="17"/>
      <c r="C1553" s="17"/>
      <c r="D1553" s="17"/>
      <c r="E1553" s="17"/>
      <c r="F1553" s="17"/>
      <c r="G1553" s="17"/>
      <c r="H1553" s="18">
        <v>35.15</v>
      </c>
      <c r="I1553" s="18">
        <v>34</v>
      </c>
      <c r="J1553" s="18">
        <v>32.6</v>
      </c>
      <c r="K1553" s="18">
        <v>31.95</v>
      </c>
      <c r="L1553" s="18">
        <v>30.1</v>
      </c>
    </row>
    <row r="1554" spans="1:12" x14ac:dyDescent="0.25">
      <c r="A1554" s="16">
        <v>41241</v>
      </c>
      <c r="B1554" s="17"/>
      <c r="C1554" s="17"/>
      <c r="D1554" s="17"/>
      <c r="E1554" s="17"/>
      <c r="F1554" s="17"/>
      <c r="G1554" s="17"/>
      <c r="H1554" s="18">
        <v>35.15</v>
      </c>
      <c r="I1554" s="18">
        <v>34</v>
      </c>
      <c r="J1554" s="18">
        <v>32.6</v>
      </c>
      <c r="K1554" s="18">
        <v>31.95</v>
      </c>
      <c r="L1554" s="18">
        <v>30.1</v>
      </c>
    </row>
    <row r="1555" spans="1:12" x14ac:dyDescent="0.25">
      <c r="A1555" s="16">
        <v>41242</v>
      </c>
      <c r="B1555" s="17"/>
      <c r="C1555" s="17"/>
      <c r="D1555" s="17"/>
      <c r="E1555" s="17"/>
      <c r="F1555" s="17"/>
      <c r="G1555" s="17"/>
      <c r="H1555" s="18">
        <v>35.15</v>
      </c>
      <c r="I1555" s="18">
        <v>34</v>
      </c>
      <c r="J1555" s="18">
        <v>32.6</v>
      </c>
      <c r="K1555" s="18">
        <v>31.95</v>
      </c>
      <c r="L1555" s="18">
        <v>30.1</v>
      </c>
    </row>
    <row r="1556" spans="1:12" x14ac:dyDescent="0.25">
      <c r="A1556" s="16">
        <v>41243</v>
      </c>
      <c r="B1556" s="17"/>
      <c r="C1556" s="17"/>
      <c r="D1556" s="17"/>
      <c r="E1556" s="17"/>
      <c r="F1556" s="17"/>
      <c r="G1556" s="17"/>
      <c r="H1556" s="18">
        <v>35.15</v>
      </c>
      <c r="I1556" s="18">
        <v>34</v>
      </c>
      <c r="J1556" s="18">
        <v>32.6</v>
      </c>
      <c r="K1556" s="18">
        <v>31.95</v>
      </c>
      <c r="L1556" s="18">
        <v>30.1</v>
      </c>
    </row>
    <row r="1557" spans="1:12" x14ac:dyDescent="0.25">
      <c r="A1557" s="16">
        <v>41246</v>
      </c>
      <c r="B1557" s="17"/>
      <c r="C1557" s="17"/>
      <c r="D1557" s="17"/>
      <c r="E1557" s="17"/>
      <c r="F1557" s="17"/>
      <c r="G1557" s="17"/>
      <c r="H1557" s="18">
        <v>35.1</v>
      </c>
      <c r="I1557" s="18">
        <v>34</v>
      </c>
      <c r="J1557" s="18">
        <v>33</v>
      </c>
      <c r="K1557" s="18">
        <v>32</v>
      </c>
      <c r="L1557" s="18">
        <v>30.9</v>
      </c>
    </row>
    <row r="1558" spans="1:12" x14ac:dyDescent="0.25">
      <c r="A1558" s="16">
        <v>41247</v>
      </c>
      <c r="B1558" s="17"/>
      <c r="C1558" s="17"/>
      <c r="D1558" s="17"/>
      <c r="E1558" s="17"/>
      <c r="F1558" s="17"/>
      <c r="G1558" s="17"/>
      <c r="H1558" s="18">
        <v>35.1</v>
      </c>
      <c r="I1558" s="18">
        <v>34</v>
      </c>
      <c r="J1558" s="18">
        <v>33</v>
      </c>
      <c r="K1558" s="18">
        <v>32</v>
      </c>
      <c r="L1558" s="18">
        <v>30.9</v>
      </c>
    </row>
    <row r="1559" spans="1:12" x14ac:dyDescent="0.25">
      <c r="A1559" s="16">
        <v>41248</v>
      </c>
      <c r="B1559" s="17"/>
      <c r="C1559" s="17"/>
      <c r="D1559" s="17"/>
      <c r="E1559" s="17"/>
      <c r="F1559" s="17"/>
      <c r="G1559" s="17"/>
      <c r="H1559" s="18">
        <v>35.1</v>
      </c>
      <c r="I1559" s="18">
        <v>34</v>
      </c>
      <c r="J1559" s="18">
        <v>33</v>
      </c>
      <c r="K1559" s="18">
        <v>32</v>
      </c>
      <c r="L1559" s="18">
        <v>30.9</v>
      </c>
    </row>
    <row r="1560" spans="1:12" x14ac:dyDescent="0.25">
      <c r="A1560" s="16">
        <v>41249</v>
      </c>
      <c r="B1560" s="17"/>
      <c r="C1560" s="17"/>
      <c r="D1560" s="17"/>
      <c r="E1560" s="17"/>
      <c r="F1560" s="17"/>
      <c r="G1560" s="17"/>
      <c r="H1560" s="18">
        <v>35.1</v>
      </c>
      <c r="I1560" s="18">
        <v>34</v>
      </c>
      <c r="J1560" s="18">
        <v>32.799999999999997</v>
      </c>
      <c r="K1560" s="18">
        <v>32</v>
      </c>
      <c r="L1560" s="18">
        <v>30.9</v>
      </c>
    </row>
    <row r="1561" spans="1:12" x14ac:dyDescent="0.25">
      <c r="A1561" s="16">
        <v>41250</v>
      </c>
      <c r="B1561" s="17"/>
      <c r="C1561" s="17"/>
      <c r="D1561" s="17"/>
      <c r="E1561" s="17"/>
      <c r="F1561" s="17"/>
      <c r="G1561" s="17"/>
      <c r="H1561" s="18">
        <v>35.1</v>
      </c>
      <c r="I1561" s="18">
        <v>34</v>
      </c>
      <c r="J1561" s="18">
        <v>32.799999999999997</v>
      </c>
      <c r="K1561" s="18">
        <v>32</v>
      </c>
      <c r="L1561" s="18">
        <v>30.9</v>
      </c>
    </row>
    <row r="1562" spans="1:12" x14ac:dyDescent="0.25">
      <c r="A1562" s="16">
        <v>41253</v>
      </c>
      <c r="B1562" s="17"/>
      <c r="C1562" s="17"/>
      <c r="D1562" s="17"/>
      <c r="E1562" s="17"/>
      <c r="F1562" s="17"/>
      <c r="G1562" s="17"/>
      <c r="H1562" s="18">
        <v>35.1</v>
      </c>
      <c r="I1562" s="18">
        <v>34</v>
      </c>
      <c r="J1562" s="18">
        <v>33</v>
      </c>
      <c r="K1562" s="18">
        <v>32.5</v>
      </c>
      <c r="L1562" s="18">
        <v>31</v>
      </c>
    </row>
    <row r="1563" spans="1:12" x14ac:dyDescent="0.25">
      <c r="A1563" s="16">
        <v>41254</v>
      </c>
      <c r="B1563" s="17"/>
      <c r="C1563" s="17"/>
      <c r="D1563" s="17"/>
      <c r="E1563" s="17"/>
      <c r="F1563" s="17"/>
      <c r="G1563" s="17"/>
      <c r="H1563" s="18">
        <v>35.1</v>
      </c>
      <c r="I1563" s="18">
        <v>34</v>
      </c>
      <c r="J1563" s="18">
        <v>33</v>
      </c>
      <c r="K1563" s="18">
        <v>32.5</v>
      </c>
      <c r="L1563" s="18">
        <v>31</v>
      </c>
    </row>
    <row r="1564" spans="1:12" x14ac:dyDescent="0.25">
      <c r="A1564" s="16">
        <v>41255</v>
      </c>
      <c r="B1564" s="17"/>
      <c r="C1564" s="17"/>
      <c r="D1564" s="17"/>
      <c r="E1564" s="17"/>
      <c r="F1564" s="17"/>
      <c r="G1564" s="17"/>
      <c r="H1564" s="18">
        <v>35.1</v>
      </c>
      <c r="I1564" s="18">
        <v>34</v>
      </c>
      <c r="J1564" s="18">
        <v>33</v>
      </c>
      <c r="K1564" s="18">
        <v>32.5</v>
      </c>
      <c r="L1564" s="18">
        <v>31</v>
      </c>
    </row>
    <row r="1565" spans="1:12" x14ac:dyDescent="0.25">
      <c r="A1565" s="16">
        <v>41256</v>
      </c>
      <c r="B1565" s="17"/>
      <c r="C1565" s="17"/>
      <c r="D1565" s="17"/>
      <c r="E1565" s="17"/>
      <c r="F1565" s="17"/>
      <c r="G1565" s="17"/>
      <c r="H1565" s="18">
        <v>35.1</v>
      </c>
      <c r="I1565" s="18">
        <v>34</v>
      </c>
      <c r="J1565" s="18">
        <v>33</v>
      </c>
      <c r="K1565" s="18">
        <v>32.5</v>
      </c>
      <c r="L1565" s="18">
        <v>31</v>
      </c>
    </row>
    <row r="1566" spans="1:12" x14ac:dyDescent="0.25">
      <c r="A1566" s="16">
        <v>41257</v>
      </c>
      <c r="B1566" s="17"/>
      <c r="C1566" s="17"/>
      <c r="D1566" s="17"/>
      <c r="E1566" s="17"/>
      <c r="F1566" s="17"/>
      <c r="G1566" s="17"/>
      <c r="H1566" s="18">
        <v>35.1</v>
      </c>
      <c r="I1566" s="18">
        <v>34</v>
      </c>
      <c r="J1566" s="18">
        <v>33</v>
      </c>
      <c r="K1566" s="18">
        <v>32.5</v>
      </c>
      <c r="L1566" s="18">
        <v>31</v>
      </c>
    </row>
    <row r="1567" spans="1:12" x14ac:dyDescent="0.25">
      <c r="A1567" s="16">
        <v>41260</v>
      </c>
      <c r="B1567" s="17"/>
      <c r="C1567" s="17"/>
      <c r="D1567" s="17"/>
      <c r="E1567" s="17"/>
      <c r="F1567" s="17"/>
      <c r="G1567" s="17"/>
      <c r="H1567" s="18">
        <v>35.03</v>
      </c>
      <c r="I1567" s="18">
        <v>34</v>
      </c>
      <c r="J1567" s="18">
        <v>33</v>
      </c>
      <c r="K1567" s="18">
        <v>32.6</v>
      </c>
      <c r="L1567" s="18">
        <v>31</v>
      </c>
    </row>
    <row r="1568" spans="1:12" x14ac:dyDescent="0.25">
      <c r="A1568" s="16">
        <v>41261</v>
      </c>
      <c r="B1568" s="17"/>
      <c r="C1568" s="17"/>
      <c r="D1568" s="17"/>
      <c r="E1568" s="17"/>
      <c r="F1568" s="17"/>
      <c r="G1568" s="17"/>
      <c r="H1568" s="18">
        <v>35.03</v>
      </c>
      <c r="I1568" s="18">
        <v>34</v>
      </c>
      <c r="J1568" s="18">
        <v>33</v>
      </c>
      <c r="K1568" s="18">
        <v>32.6</v>
      </c>
      <c r="L1568" s="18">
        <v>31</v>
      </c>
    </row>
    <row r="1569" spans="1:12" x14ac:dyDescent="0.25">
      <c r="A1569" s="16">
        <v>41262</v>
      </c>
      <c r="B1569" s="17"/>
      <c r="C1569" s="17"/>
      <c r="D1569" s="17"/>
      <c r="E1569" s="17"/>
      <c r="F1569" s="17"/>
      <c r="G1569" s="17"/>
      <c r="H1569" s="18">
        <v>35.06</v>
      </c>
      <c r="I1569" s="18">
        <v>34</v>
      </c>
      <c r="J1569" s="18">
        <v>33</v>
      </c>
      <c r="K1569" s="18">
        <v>32.5</v>
      </c>
      <c r="L1569" s="18">
        <v>31</v>
      </c>
    </row>
    <row r="1570" spans="1:12" x14ac:dyDescent="0.25">
      <c r="A1570" s="16">
        <v>41263</v>
      </c>
      <c r="B1570" s="17"/>
      <c r="C1570" s="17"/>
      <c r="D1570" s="17"/>
      <c r="E1570" s="17"/>
      <c r="F1570" s="17"/>
      <c r="G1570" s="17"/>
      <c r="H1570" s="18">
        <v>35.03</v>
      </c>
      <c r="I1570" s="18">
        <v>34</v>
      </c>
      <c r="J1570" s="18">
        <v>33</v>
      </c>
      <c r="K1570" s="18">
        <v>32.6</v>
      </c>
      <c r="L1570" s="18">
        <v>31</v>
      </c>
    </row>
    <row r="1571" spans="1:12" x14ac:dyDescent="0.25">
      <c r="A1571" s="16">
        <v>41264</v>
      </c>
      <c r="B1571" s="17"/>
      <c r="C1571" s="17"/>
      <c r="D1571" s="17"/>
      <c r="E1571" s="17"/>
      <c r="F1571" s="17"/>
      <c r="G1571" s="17"/>
      <c r="H1571" s="18">
        <v>35.01</v>
      </c>
      <c r="I1571" s="18">
        <v>34</v>
      </c>
      <c r="J1571" s="18">
        <v>33</v>
      </c>
      <c r="K1571" s="18">
        <v>32.6</v>
      </c>
      <c r="L1571" s="18">
        <v>31</v>
      </c>
    </row>
    <row r="1572" spans="1:12" x14ac:dyDescent="0.25">
      <c r="A1572" s="16">
        <v>41267</v>
      </c>
      <c r="B1572" s="17"/>
      <c r="C1572" s="17"/>
      <c r="D1572" s="17"/>
      <c r="E1572" s="17"/>
      <c r="F1572" s="17"/>
      <c r="G1572" s="17"/>
      <c r="H1572" s="18">
        <v>35</v>
      </c>
      <c r="I1572" s="18">
        <v>33.85</v>
      </c>
      <c r="J1572" s="18">
        <v>33</v>
      </c>
      <c r="K1572" s="18">
        <v>32.6</v>
      </c>
      <c r="L1572" s="18">
        <v>31</v>
      </c>
    </row>
    <row r="1573" spans="1:12" x14ac:dyDescent="0.25">
      <c r="A1573" s="16">
        <v>41269</v>
      </c>
      <c r="B1573" s="17"/>
      <c r="C1573" s="17"/>
      <c r="D1573" s="17"/>
      <c r="E1573" s="17"/>
      <c r="F1573" s="17"/>
      <c r="G1573" s="17"/>
      <c r="H1573" s="18">
        <v>35</v>
      </c>
      <c r="I1573" s="18">
        <v>33.85</v>
      </c>
      <c r="J1573" s="18">
        <v>33</v>
      </c>
      <c r="K1573" s="18">
        <v>32.6</v>
      </c>
      <c r="L1573" s="18">
        <v>31</v>
      </c>
    </row>
    <row r="1574" spans="1:12" x14ac:dyDescent="0.25">
      <c r="A1574" s="16">
        <v>41270</v>
      </c>
      <c r="B1574" s="17"/>
      <c r="C1574" s="17"/>
      <c r="D1574" s="17"/>
      <c r="E1574" s="17"/>
      <c r="F1574" s="17"/>
      <c r="G1574" s="17"/>
      <c r="H1574" s="18">
        <v>35.01</v>
      </c>
      <c r="I1574" s="18">
        <v>34</v>
      </c>
      <c r="J1574" s="18">
        <v>33</v>
      </c>
      <c r="K1574" s="18">
        <v>32.5</v>
      </c>
      <c r="L1574" s="18">
        <v>31</v>
      </c>
    </row>
    <row r="1575" spans="1:12" x14ac:dyDescent="0.25">
      <c r="A1575" s="16">
        <v>41271</v>
      </c>
      <c r="B1575" s="17"/>
      <c r="C1575" s="17"/>
      <c r="D1575" s="17"/>
      <c r="E1575" s="17"/>
      <c r="F1575" s="17"/>
      <c r="G1575" s="17"/>
      <c r="H1575" s="18">
        <v>35.01</v>
      </c>
      <c r="I1575" s="18">
        <v>34</v>
      </c>
      <c r="J1575" s="18">
        <v>33</v>
      </c>
      <c r="K1575" s="18">
        <v>32.5</v>
      </c>
      <c r="L1575" s="18">
        <v>31</v>
      </c>
    </row>
    <row r="1576" spans="1:12" x14ac:dyDescent="0.25">
      <c r="A1576" s="16">
        <v>41274</v>
      </c>
      <c r="B1576" s="17"/>
      <c r="C1576" s="17"/>
      <c r="D1576" s="17"/>
      <c r="E1576" s="17"/>
      <c r="F1576" s="17"/>
      <c r="G1576" s="17"/>
      <c r="H1576" s="18">
        <v>35.01</v>
      </c>
      <c r="I1576" s="18">
        <v>34</v>
      </c>
      <c r="J1576" s="18">
        <v>33</v>
      </c>
      <c r="K1576" s="18">
        <v>32.5</v>
      </c>
      <c r="L1576" s="18">
        <v>31</v>
      </c>
    </row>
    <row r="1577" spans="1:12" x14ac:dyDescent="0.25">
      <c r="A1577" s="16">
        <v>41276</v>
      </c>
      <c r="B1577" s="17"/>
      <c r="C1577" s="17"/>
      <c r="D1577" s="17"/>
      <c r="E1577" s="17"/>
      <c r="F1577" s="17"/>
      <c r="G1577" s="17"/>
      <c r="H1577" s="18">
        <v>35.01</v>
      </c>
      <c r="I1577" s="18">
        <v>34</v>
      </c>
      <c r="J1577" s="18">
        <v>33</v>
      </c>
      <c r="K1577" s="18">
        <v>32.5</v>
      </c>
      <c r="L1577" s="18">
        <v>31</v>
      </c>
    </row>
    <row r="1578" spans="1:12" x14ac:dyDescent="0.25">
      <c r="A1578" s="16">
        <v>41277</v>
      </c>
      <c r="B1578" s="17"/>
      <c r="C1578" s="17"/>
      <c r="D1578" s="17"/>
      <c r="E1578" s="17"/>
      <c r="F1578" s="17"/>
      <c r="G1578" s="17"/>
      <c r="H1578" s="18">
        <v>35</v>
      </c>
      <c r="I1578" s="18">
        <v>34</v>
      </c>
      <c r="J1578" s="18">
        <v>33</v>
      </c>
      <c r="K1578" s="18">
        <v>32.5</v>
      </c>
      <c r="L1578" s="18">
        <v>31</v>
      </c>
    </row>
    <row r="1579" spans="1:12" x14ac:dyDescent="0.25">
      <c r="A1579" s="16">
        <v>41278</v>
      </c>
      <c r="B1579" s="17"/>
      <c r="C1579" s="17"/>
      <c r="D1579" s="17"/>
      <c r="E1579" s="17"/>
      <c r="F1579" s="17"/>
      <c r="G1579" s="17"/>
      <c r="H1579" s="18">
        <v>35</v>
      </c>
      <c r="I1579" s="18">
        <v>34</v>
      </c>
      <c r="J1579" s="18">
        <v>33</v>
      </c>
      <c r="K1579" s="18">
        <v>32.5</v>
      </c>
      <c r="L1579" s="18">
        <v>31</v>
      </c>
    </row>
    <row r="1580" spans="1:12" x14ac:dyDescent="0.25">
      <c r="A1580" s="16">
        <v>41281</v>
      </c>
      <c r="B1580" s="17"/>
      <c r="C1580" s="17"/>
      <c r="D1580" s="17"/>
      <c r="E1580" s="17"/>
      <c r="F1580" s="17"/>
      <c r="G1580" s="17"/>
      <c r="H1580" s="18">
        <v>35</v>
      </c>
      <c r="I1580" s="18">
        <v>33.75</v>
      </c>
      <c r="J1580" s="18">
        <v>33</v>
      </c>
      <c r="K1580" s="18">
        <v>32.9</v>
      </c>
      <c r="L1580" s="18">
        <v>31</v>
      </c>
    </row>
    <row r="1581" spans="1:12" x14ac:dyDescent="0.25">
      <c r="A1581" s="16">
        <v>41282</v>
      </c>
      <c r="B1581" s="17"/>
      <c r="C1581" s="17"/>
      <c r="D1581" s="17"/>
      <c r="E1581" s="17"/>
      <c r="F1581" s="17"/>
      <c r="G1581" s="17"/>
      <c r="H1581" s="18">
        <v>35</v>
      </c>
      <c r="I1581" s="18">
        <v>34</v>
      </c>
      <c r="J1581" s="18">
        <v>33</v>
      </c>
      <c r="K1581" s="18">
        <v>32.700000000000003</v>
      </c>
      <c r="L1581" s="18">
        <v>31</v>
      </c>
    </row>
    <row r="1582" spans="1:12" x14ac:dyDescent="0.25">
      <c r="A1582" s="16">
        <v>41283</v>
      </c>
      <c r="B1582" s="17"/>
      <c r="C1582" s="17"/>
      <c r="D1582" s="17"/>
      <c r="E1582" s="17"/>
      <c r="F1582" s="17"/>
      <c r="G1582" s="17"/>
      <c r="H1582" s="18">
        <v>35</v>
      </c>
      <c r="I1582" s="18">
        <v>34</v>
      </c>
      <c r="J1582" s="18">
        <v>33</v>
      </c>
      <c r="K1582" s="18">
        <v>32.700000000000003</v>
      </c>
      <c r="L1582" s="18">
        <v>31</v>
      </c>
    </row>
    <row r="1583" spans="1:12" x14ac:dyDescent="0.25">
      <c r="A1583" s="16">
        <v>41284</v>
      </c>
      <c r="B1583" s="17"/>
      <c r="C1583" s="17"/>
      <c r="D1583" s="17"/>
      <c r="E1583" s="17"/>
      <c r="F1583" s="17"/>
      <c r="G1583" s="17"/>
      <c r="H1583" s="18">
        <v>35</v>
      </c>
      <c r="I1583" s="18">
        <v>34</v>
      </c>
      <c r="J1583" s="18">
        <v>33</v>
      </c>
      <c r="K1583" s="18">
        <v>32.5</v>
      </c>
      <c r="L1583" s="18">
        <v>31</v>
      </c>
    </row>
    <row r="1584" spans="1:12" x14ac:dyDescent="0.25">
      <c r="A1584" s="16">
        <v>41285</v>
      </c>
      <c r="B1584" s="17"/>
      <c r="C1584" s="17"/>
      <c r="D1584" s="17"/>
      <c r="E1584" s="17"/>
      <c r="F1584" s="17"/>
      <c r="G1584" s="17"/>
      <c r="H1584" s="18">
        <v>35</v>
      </c>
      <c r="I1584" s="18">
        <v>34</v>
      </c>
      <c r="J1584" s="18">
        <v>33</v>
      </c>
      <c r="K1584" s="18">
        <v>32.5</v>
      </c>
      <c r="L1584" s="18">
        <v>31</v>
      </c>
    </row>
    <row r="1585" spans="1:13" x14ac:dyDescent="0.25">
      <c r="A1585" s="16">
        <v>41288</v>
      </c>
      <c r="B1585" s="17"/>
      <c r="C1585" s="17"/>
      <c r="D1585" s="17"/>
      <c r="E1585" s="17"/>
      <c r="F1585" s="17"/>
      <c r="G1585" s="17"/>
      <c r="H1585" s="18">
        <v>35</v>
      </c>
      <c r="I1585" s="18">
        <v>34</v>
      </c>
      <c r="J1585" s="18">
        <v>33</v>
      </c>
      <c r="K1585" s="18">
        <v>32.5</v>
      </c>
      <c r="L1585" s="18">
        <v>31</v>
      </c>
      <c r="M1585" s="17"/>
    </row>
    <row r="1586" spans="1:13" x14ac:dyDescent="0.25">
      <c r="A1586" s="16">
        <v>41289</v>
      </c>
      <c r="B1586" s="17"/>
      <c r="C1586" s="17"/>
      <c r="D1586" s="17"/>
      <c r="E1586" s="17"/>
      <c r="F1586" s="17"/>
      <c r="G1586" s="17"/>
      <c r="H1586" s="18">
        <v>35</v>
      </c>
      <c r="I1586" s="18">
        <v>34</v>
      </c>
      <c r="J1586" s="18">
        <v>33</v>
      </c>
      <c r="K1586" s="18">
        <v>32.5</v>
      </c>
      <c r="L1586" s="18">
        <v>31</v>
      </c>
      <c r="M1586" s="17"/>
    </row>
    <row r="1587" spans="1:13" x14ac:dyDescent="0.25">
      <c r="A1587" s="16">
        <v>41290</v>
      </c>
      <c r="B1587" s="17"/>
      <c r="C1587" s="17"/>
      <c r="D1587" s="17"/>
      <c r="E1587" s="17"/>
      <c r="F1587" s="17"/>
      <c r="G1587" s="17"/>
      <c r="H1587" s="18">
        <v>35</v>
      </c>
      <c r="I1587" s="18">
        <v>34</v>
      </c>
      <c r="J1587" s="18">
        <v>33</v>
      </c>
      <c r="K1587" s="18">
        <v>32.5</v>
      </c>
      <c r="L1587" s="18">
        <v>31</v>
      </c>
      <c r="M1587" s="17"/>
    </row>
    <row r="1588" spans="1:13" x14ac:dyDescent="0.25">
      <c r="A1588" s="16">
        <v>41291</v>
      </c>
      <c r="B1588" s="17"/>
      <c r="C1588" s="17"/>
      <c r="D1588" s="17"/>
      <c r="E1588" s="17"/>
      <c r="F1588" s="17"/>
      <c r="G1588" s="17"/>
      <c r="H1588" s="18">
        <v>35</v>
      </c>
      <c r="I1588" s="18">
        <v>34</v>
      </c>
      <c r="J1588" s="18">
        <v>33</v>
      </c>
      <c r="K1588" s="18">
        <v>32.5</v>
      </c>
      <c r="L1588" s="18">
        <v>31</v>
      </c>
      <c r="M1588" s="17"/>
    </row>
    <row r="1589" spans="1:13" x14ac:dyDescent="0.25">
      <c r="A1589" s="16">
        <v>41292</v>
      </c>
      <c r="B1589" s="17"/>
      <c r="C1589" s="17"/>
      <c r="D1589" s="17"/>
      <c r="E1589" s="17"/>
      <c r="F1589" s="17"/>
      <c r="G1589" s="17"/>
      <c r="H1589" s="18">
        <v>35</v>
      </c>
      <c r="I1589" s="18">
        <v>34</v>
      </c>
      <c r="J1589" s="18">
        <v>33</v>
      </c>
      <c r="K1589" s="18">
        <v>32.5</v>
      </c>
      <c r="L1589" s="18">
        <v>31</v>
      </c>
      <c r="M1589" s="17"/>
    </row>
    <row r="1590" spans="1:13" x14ac:dyDescent="0.25">
      <c r="A1590" s="16">
        <v>41295</v>
      </c>
      <c r="B1590" s="17"/>
      <c r="C1590" s="17"/>
      <c r="D1590" s="17"/>
      <c r="E1590" s="17"/>
      <c r="F1590" s="17"/>
      <c r="G1590" s="17"/>
      <c r="H1590" s="18">
        <v>35.049999999999997</v>
      </c>
      <c r="I1590" s="18">
        <v>34</v>
      </c>
      <c r="J1590" s="18">
        <v>33</v>
      </c>
      <c r="K1590" s="18">
        <v>32.5</v>
      </c>
      <c r="L1590" s="18">
        <v>31</v>
      </c>
      <c r="M1590" s="17"/>
    </row>
    <row r="1591" spans="1:13" x14ac:dyDescent="0.25">
      <c r="A1591" s="16">
        <v>41296</v>
      </c>
      <c r="B1591" s="17"/>
      <c r="C1591" s="17"/>
      <c r="D1591" s="17"/>
      <c r="E1591" s="17"/>
      <c r="F1591" s="17"/>
      <c r="G1591" s="17"/>
      <c r="H1591" s="18">
        <v>35.049999999999997</v>
      </c>
      <c r="I1591" s="18">
        <v>34</v>
      </c>
      <c r="J1591" s="18">
        <v>33</v>
      </c>
      <c r="K1591" s="18">
        <v>32.5</v>
      </c>
      <c r="L1591" s="18">
        <v>31</v>
      </c>
      <c r="M1591" s="17"/>
    </row>
    <row r="1592" spans="1:13" x14ac:dyDescent="0.25">
      <c r="A1592" s="16">
        <v>41297</v>
      </c>
      <c r="B1592" s="17"/>
      <c r="C1592" s="17"/>
      <c r="D1592" s="17"/>
      <c r="E1592" s="17"/>
      <c r="F1592" s="17"/>
      <c r="G1592" s="17"/>
      <c r="H1592" s="18">
        <v>35.049999999999997</v>
      </c>
      <c r="I1592" s="18">
        <v>34</v>
      </c>
      <c r="J1592" s="18">
        <v>33</v>
      </c>
      <c r="K1592" s="18">
        <v>32.5</v>
      </c>
      <c r="L1592" s="18">
        <v>31</v>
      </c>
      <c r="M1592" s="17"/>
    </row>
    <row r="1593" spans="1:13" x14ac:dyDescent="0.25">
      <c r="A1593" s="16">
        <v>41298</v>
      </c>
      <c r="B1593" s="17"/>
      <c r="C1593" s="17"/>
      <c r="D1593" s="17"/>
      <c r="E1593" s="17"/>
      <c r="F1593" s="17"/>
      <c r="G1593" s="17"/>
      <c r="H1593" s="18">
        <v>35.049999999999997</v>
      </c>
      <c r="I1593" s="18">
        <v>34</v>
      </c>
      <c r="J1593" s="18">
        <v>33</v>
      </c>
      <c r="K1593" s="18">
        <v>32.5</v>
      </c>
      <c r="L1593" s="18">
        <v>31</v>
      </c>
      <c r="M1593" s="17"/>
    </row>
    <row r="1594" spans="1:13" x14ac:dyDescent="0.25">
      <c r="A1594" s="16">
        <v>41299</v>
      </c>
      <c r="B1594" s="17"/>
      <c r="C1594" s="17"/>
      <c r="D1594" s="17"/>
      <c r="E1594" s="17"/>
      <c r="F1594" s="17"/>
      <c r="G1594" s="17"/>
      <c r="H1594" s="18">
        <v>35.049999999999997</v>
      </c>
      <c r="I1594" s="18">
        <v>34</v>
      </c>
      <c r="J1594" s="18">
        <v>33</v>
      </c>
      <c r="K1594" s="18">
        <v>32.5</v>
      </c>
      <c r="L1594" s="18">
        <v>31</v>
      </c>
      <c r="M1594" s="17"/>
    </row>
    <row r="1595" spans="1:13" x14ac:dyDescent="0.25">
      <c r="A1595" s="16">
        <v>41302</v>
      </c>
      <c r="B1595" s="17"/>
      <c r="C1595" s="17"/>
      <c r="D1595" s="17"/>
      <c r="E1595" s="17"/>
      <c r="F1595" s="17"/>
      <c r="G1595" s="17"/>
      <c r="H1595" s="18">
        <v>35.049999999999997</v>
      </c>
      <c r="I1595" s="18">
        <v>34</v>
      </c>
      <c r="J1595" s="18">
        <v>33</v>
      </c>
      <c r="K1595" s="18">
        <v>32.5</v>
      </c>
      <c r="L1595" s="18">
        <v>31</v>
      </c>
      <c r="M1595" s="17"/>
    </row>
    <row r="1596" spans="1:13" x14ac:dyDescent="0.25">
      <c r="A1596" s="16">
        <v>41303</v>
      </c>
      <c r="B1596" s="17"/>
      <c r="C1596" s="17"/>
      <c r="D1596" s="17"/>
      <c r="E1596" s="17"/>
      <c r="F1596" s="17"/>
      <c r="G1596" s="17"/>
      <c r="H1596" s="18">
        <v>35.049999999999997</v>
      </c>
      <c r="I1596" s="18">
        <v>34</v>
      </c>
      <c r="J1596" s="18">
        <v>33.200000000000003</v>
      </c>
      <c r="K1596" s="18">
        <v>32.5</v>
      </c>
      <c r="L1596" s="18">
        <v>31</v>
      </c>
      <c r="M1596" s="17"/>
    </row>
    <row r="1597" spans="1:13" x14ac:dyDescent="0.25">
      <c r="A1597" s="16">
        <v>41304</v>
      </c>
      <c r="B1597" s="17"/>
      <c r="C1597" s="17"/>
      <c r="D1597" s="17"/>
      <c r="E1597" s="17"/>
      <c r="F1597" s="17"/>
      <c r="G1597" s="17"/>
      <c r="H1597" s="17"/>
      <c r="I1597" s="18">
        <v>34</v>
      </c>
      <c r="J1597" s="18">
        <v>33.200000000000003</v>
      </c>
      <c r="K1597" s="18">
        <v>32.5</v>
      </c>
      <c r="L1597" s="18">
        <v>31</v>
      </c>
      <c r="M1597" s="17"/>
    </row>
    <row r="1598" spans="1:13" x14ac:dyDescent="0.25">
      <c r="A1598" s="16">
        <v>41305</v>
      </c>
      <c r="B1598" s="17"/>
      <c r="C1598" s="17"/>
      <c r="D1598" s="17"/>
      <c r="E1598" s="17"/>
      <c r="F1598" s="17"/>
      <c r="G1598" s="17"/>
      <c r="H1598" s="17"/>
      <c r="I1598" s="18">
        <v>34</v>
      </c>
      <c r="J1598" s="18">
        <v>33.1</v>
      </c>
      <c r="K1598" s="18">
        <v>32.5</v>
      </c>
      <c r="L1598" s="18">
        <v>31</v>
      </c>
      <c r="M1598" s="18">
        <v>24.5</v>
      </c>
    </row>
    <row r="1599" spans="1:13" x14ac:dyDescent="0.25">
      <c r="A1599" s="16">
        <v>41306</v>
      </c>
      <c r="B1599" s="17"/>
      <c r="C1599" s="17"/>
      <c r="D1599" s="17"/>
      <c r="E1599" s="17"/>
      <c r="F1599" s="17"/>
      <c r="G1599" s="17"/>
      <c r="H1599" s="17"/>
      <c r="I1599" s="18">
        <v>34</v>
      </c>
      <c r="J1599" s="18">
        <v>33.1</v>
      </c>
      <c r="K1599" s="18">
        <v>32.5</v>
      </c>
      <c r="L1599" s="18">
        <v>31</v>
      </c>
      <c r="M1599" s="18">
        <v>26.85</v>
      </c>
    </row>
    <row r="1600" spans="1:13" x14ac:dyDescent="0.25">
      <c r="A1600" s="16">
        <v>41309</v>
      </c>
      <c r="B1600" s="17"/>
      <c r="C1600" s="17"/>
      <c r="D1600" s="17"/>
      <c r="E1600" s="17"/>
      <c r="F1600" s="17"/>
      <c r="G1600" s="17"/>
      <c r="H1600" s="17"/>
      <c r="I1600" s="18">
        <v>34</v>
      </c>
      <c r="J1600" s="18">
        <v>33</v>
      </c>
      <c r="K1600" s="18">
        <v>32.5</v>
      </c>
      <c r="L1600" s="18">
        <v>31</v>
      </c>
      <c r="M1600" s="18">
        <v>29.19</v>
      </c>
    </row>
    <row r="1601" spans="1:13" x14ac:dyDescent="0.25">
      <c r="A1601" s="16">
        <v>41310</v>
      </c>
      <c r="B1601" s="17"/>
      <c r="C1601" s="17"/>
      <c r="D1601" s="17"/>
      <c r="E1601" s="17"/>
      <c r="F1601" s="17"/>
      <c r="G1601" s="17"/>
      <c r="H1601" s="17"/>
      <c r="I1601" s="18">
        <v>34</v>
      </c>
      <c r="J1601" s="18">
        <v>33</v>
      </c>
      <c r="K1601" s="18">
        <v>32.5</v>
      </c>
      <c r="L1601" s="18">
        <v>31</v>
      </c>
      <c r="M1601" s="18">
        <v>29.6</v>
      </c>
    </row>
    <row r="1602" spans="1:13" x14ac:dyDescent="0.25">
      <c r="A1602" s="16">
        <v>41311</v>
      </c>
      <c r="B1602" s="17"/>
      <c r="C1602" s="17"/>
      <c r="D1602" s="17"/>
      <c r="E1602" s="17"/>
      <c r="F1602" s="17"/>
      <c r="G1602" s="17"/>
      <c r="H1602" s="17"/>
      <c r="I1602" s="18">
        <v>34</v>
      </c>
      <c r="J1602" s="18">
        <v>33</v>
      </c>
      <c r="K1602" s="18">
        <v>32.5</v>
      </c>
      <c r="L1602" s="18">
        <v>31</v>
      </c>
      <c r="M1602" s="18">
        <v>29.19</v>
      </c>
    </row>
    <row r="1603" spans="1:13" x14ac:dyDescent="0.25">
      <c r="A1603" s="16">
        <v>41312</v>
      </c>
      <c r="B1603" s="17"/>
      <c r="C1603" s="17"/>
      <c r="D1603" s="17"/>
      <c r="E1603" s="17"/>
      <c r="F1603" s="17"/>
      <c r="G1603" s="17"/>
      <c r="H1603" s="17"/>
      <c r="I1603" s="18">
        <v>34</v>
      </c>
      <c r="J1603" s="18">
        <v>33</v>
      </c>
      <c r="K1603" s="18">
        <v>32.5</v>
      </c>
      <c r="L1603" s="18">
        <v>31</v>
      </c>
      <c r="M1603" s="18">
        <v>29.19</v>
      </c>
    </row>
    <row r="1604" spans="1:13" x14ac:dyDescent="0.25">
      <c r="A1604" s="16">
        <v>41313</v>
      </c>
      <c r="B1604" s="17"/>
      <c r="C1604" s="17"/>
      <c r="D1604" s="17"/>
      <c r="E1604" s="17"/>
      <c r="F1604" s="17"/>
      <c r="G1604" s="17"/>
      <c r="H1604" s="17"/>
      <c r="I1604" s="18">
        <v>34.25</v>
      </c>
      <c r="J1604" s="18">
        <v>33</v>
      </c>
      <c r="K1604" s="18">
        <v>32.5</v>
      </c>
      <c r="L1604" s="18">
        <v>31</v>
      </c>
      <c r="M1604" s="18">
        <v>29.6</v>
      </c>
    </row>
    <row r="1605" spans="1:13" x14ac:dyDescent="0.25">
      <c r="A1605" s="16">
        <v>41318</v>
      </c>
      <c r="B1605" s="17"/>
      <c r="C1605" s="17"/>
      <c r="D1605" s="17"/>
      <c r="E1605" s="17"/>
      <c r="F1605" s="17"/>
      <c r="G1605" s="17"/>
      <c r="H1605" s="17"/>
      <c r="I1605" s="18">
        <v>34.5</v>
      </c>
      <c r="J1605" s="18">
        <v>33.200000000000003</v>
      </c>
      <c r="K1605" s="18">
        <v>32.5</v>
      </c>
      <c r="L1605" s="18">
        <v>31</v>
      </c>
      <c r="M1605" s="18">
        <v>29.6</v>
      </c>
    </row>
    <row r="1606" spans="1:13" x14ac:dyDescent="0.25">
      <c r="A1606" s="16">
        <v>41319</v>
      </c>
      <c r="B1606" s="17"/>
      <c r="C1606" s="17"/>
      <c r="D1606" s="17"/>
      <c r="E1606" s="17"/>
      <c r="F1606" s="17"/>
      <c r="G1606" s="17"/>
      <c r="H1606" s="17"/>
      <c r="I1606" s="18">
        <v>34.5</v>
      </c>
      <c r="J1606" s="18">
        <v>33.1</v>
      </c>
      <c r="K1606" s="18">
        <v>32.5</v>
      </c>
      <c r="L1606" s="18">
        <v>31</v>
      </c>
      <c r="M1606" s="18">
        <v>29.6</v>
      </c>
    </row>
    <row r="1607" spans="1:13" x14ac:dyDescent="0.25">
      <c r="A1607" s="16">
        <v>41320</v>
      </c>
      <c r="B1607" s="17"/>
      <c r="C1607" s="17"/>
      <c r="D1607" s="17"/>
      <c r="E1607" s="17"/>
      <c r="F1607" s="17"/>
      <c r="G1607" s="17"/>
      <c r="H1607" s="17"/>
      <c r="I1607" s="18">
        <v>34.5</v>
      </c>
      <c r="J1607" s="18">
        <v>33.1</v>
      </c>
      <c r="K1607" s="18">
        <v>32.5</v>
      </c>
      <c r="L1607" s="18">
        <v>31</v>
      </c>
      <c r="M1607" s="18">
        <v>29.6</v>
      </c>
    </row>
    <row r="1608" spans="1:13" x14ac:dyDescent="0.25">
      <c r="A1608" s="16">
        <v>41323</v>
      </c>
      <c r="B1608" s="17"/>
      <c r="C1608" s="17"/>
      <c r="D1608" s="17"/>
      <c r="E1608" s="17"/>
      <c r="F1608" s="17"/>
      <c r="G1608" s="17"/>
      <c r="H1608" s="17"/>
      <c r="I1608" s="18">
        <v>34.25</v>
      </c>
      <c r="J1608" s="18">
        <v>33</v>
      </c>
      <c r="K1608" s="18">
        <v>32.25</v>
      </c>
      <c r="L1608" s="18">
        <v>31</v>
      </c>
      <c r="M1608" s="18">
        <v>29.6</v>
      </c>
    </row>
    <row r="1609" spans="1:13" x14ac:dyDescent="0.25">
      <c r="A1609" s="16">
        <v>41324</v>
      </c>
      <c r="B1609" s="17"/>
      <c r="C1609" s="17"/>
      <c r="D1609" s="17"/>
      <c r="E1609" s="17"/>
      <c r="F1609" s="17"/>
      <c r="G1609" s="17"/>
      <c r="H1609" s="17"/>
      <c r="I1609" s="18">
        <v>34.5</v>
      </c>
      <c r="J1609" s="18">
        <v>33.1</v>
      </c>
      <c r="K1609" s="18">
        <v>32.5</v>
      </c>
      <c r="L1609" s="18">
        <v>31</v>
      </c>
      <c r="M1609" s="18">
        <v>29.6</v>
      </c>
    </row>
    <row r="1610" spans="1:13" x14ac:dyDescent="0.25">
      <c r="A1610" s="16">
        <v>41325</v>
      </c>
      <c r="B1610" s="17"/>
      <c r="C1610" s="17"/>
      <c r="D1610" s="17"/>
      <c r="E1610" s="17"/>
      <c r="F1610" s="17"/>
      <c r="G1610" s="17"/>
      <c r="H1610" s="17"/>
      <c r="I1610" s="18">
        <v>34.5</v>
      </c>
      <c r="J1610" s="18">
        <v>33.1</v>
      </c>
      <c r="K1610" s="18">
        <v>32.5</v>
      </c>
      <c r="L1610" s="18">
        <v>31</v>
      </c>
      <c r="M1610" s="18">
        <v>29.6</v>
      </c>
    </row>
    <row r="1611" spans="1:13" x14ac:dyDescent="0.25">
      <c r="A1611" s="16">
        <v>41326</v>
      </c>
      <c r="B1611" s="17"/>
      <c r="C1611" s="17"/>
      <c r="D1611" s="17"/>
      <c r="E1611" s="17"/>
      <c r="F1611" s="17"/>
      <c r="G1611" s="17"/>
      <c r="H1611" s="17"/>
      <c r="I1611" s="18">
        <v>34.5</v>
      </c>
      <c r="J1611" s="18">
        <v>33.1</v>
      </c>
      <c r="K1611" s="18">
        <v>32.5</v>
      </c>
      <c r="L1611" s="18">
        <v>31</v>
      </c>
      <c r="M1611" s="18">
        <v>29.19</v>
      </c>
    </row>
    <row r="1612" spans="1:13" x14ac:dyDescent="0.25">
      <c r="A1612" s="16">
        <v>41327</v>
      </c>
      <c r="B1612" s="17"/>
      <c r="C1612" s="17"/>
      <c r="D1612" s="17"/>
      <c r="E1612" s="17"/>
      <c r="F1612" s="17"/>
      <c r="G1612" s="17"/>
      <c r="H1612" s="17"/>
      <c r="I1612" s="18">
        <v>34.5</v>
      </c>
      <c r="J1612" s="18">
        <v>33.200000000000003</v>
      </c>
      <c r="K1612" s="18">
        <v>32.5</v>
      </c>
      <c r="L1612" s="18">
        <v>31</v>
      </c>
      <c r="M1612" s="18">
        <v>29.19</v>
      </c>
    </row>
    <row r="1613" spans="1:13" x14ac:dyDescent="0.25">
      <c r="A1613" s="16">
        <v>41330</v>
      </c>
      <c r="B1613" s="17"/>
      <c r="C1613" s="17"/>
      <c r="D1613" s="17"/>
      <c r="E1613" s="17"/>
      <c r="F1613" s="17"/>
      <c r="G1613" s="17"/>
      <c r="H1613" s="17"/>
      <c r="I1613" s="18">
        <v>34.5</v>
      </c>
      <c r="J1613" s="18">
        <v>33.200000000000003</v>
      </c>
      <c r="K1613" s="18">
        <v>32.5</v>
      </c>
      <c r="L1613" s="18">
        <v>31</v>
      </c>
      <c r="M1613" s="18">
        <v>29.19</v>
      </c>
    </row>
    <row r="1614" spans="1:13" x14ac:dyDescent="0.25">
      <c r="A1614" s="16">
        <v>41331</v>
      </c>
      <c r="B1614" s="17"/>
      <c r="C1614" s="17"/>
      <c r="D1614" s="17"/>
      <c r="E1614" s="17"/>
      <c r="F1614" s="17"/>
      <c r="G1614" s="17"/>
      <c r="H1614" s="17"/>
      <c r="I1614" s="18">
        <v>34.5</v>
      </c>
      <c r="J1614" s="18">
        <v>33.200000000000003</v>
      </c>
      <c r="K1614" s="18">
        <v>32.5</v>
      </c>
      <c r="L1614" s="18">
        <v>31</v>
      </c>
      <c r="M1614" s="18">
        <v>29.19</v>
      </c>
    </row>
    <row r="1615" spans="1:13" x14ac:dyDescent="0.25">
      <c r="A1615" s="16">
        <v>41332</v>
      </c>
      <c r="B1615" s="17"/>
      <c r="C1615" s="17"/>
      <c r="D1615" s="17"/>
      <c r="E1615" s="17"/>
      <c r="F1615" s="17"/>
      <c r="G1615" s="17"/>
      <c r="H1615" s="17"/>
      <c r="I1615" s="18">
        <v>34.1</v>
      </c>
      <c r="J1615" s="18">
        <v>33.200000000000003</v>
      </c>
      <c r="K1615" s="18">
        <v>32.5</v>
      </c>
      <c r="L1615" s="18">
        <v>31</v>
      </c>
      <c r="M1615" s="18">
        <v>29.19</v>
      </c>
    </row>
    <row r="1616" spans="1:13" x14ac:dyDescent="0.25">
      <c r="A1616" s="16">
        <v>41333</v>
      </c>
      <c r="B1616" s="17"/>
      <c r="C1616" s="17"/>
      <c r="D1616" s="17"/>
      <c r="E1616" s="17"/>
      <c r="F1616" s="17"/>
      <c r="G1616" s="17"/>
      <c r="H1616" s="17"/>
      <c r="I1616" s="18">
        <v>34.299999999999997</v>
      </c>
      <c r="J1616" s="18">
        <v>33.200000000000003</v>
      </c>
      <c r="K1616" s="18">
        <v>32.5</v>
      </c>
      <c r="L1616" s="18">
        <v>31</v>
      </c>
      <c r="M1616" s="18">
        <v>29.19</v>
      </c>
    </row>
    <row r="1617" spans="1:13" x14ac:dyDescent="0.25">
      <c r="A1617" s="16">
        <v>41334</v>
      </c>
      <c r="B1617" s="17"/>
      <c r="C1617" s="17"/>
      <c r="D1617" s="17"/>
      <c r="E1617" s="17"/>
      <c r="F1617" s="17"/>
      <c r="G1617" s="17"/>
      <c r="H1617" s="17"/>
      <c r="I1617" s="18">
        <v>34.5</v>
      </c>
      <c r="J1617" s="18">
        <v>33.229999999999997</v>
      </c>
      <c r="K1617" s="18">
        <v>32.409999999999997</v>
      </c>
      <c r="L1617" s="18">
        <v>31</v>
      </c>
      <c r="M1617" s="18">
        <v>30</v>
      </c>
    </row>
    <row r="1618" spans="1:13" x14ac:dyDescent="0.25">
      <c r="A1618" s="16">
        <v>41337</v>
      </c>
      <c r="B1618" s="17"/>
      <c r="C1618" s="17"/>
      <c r="D1618" s="17"/>
      <c r="E1618" s="17"/>
      <c r="F1618" s="17"/>
      <c r="G1618" s="17"/>
      <c r="H1618" s="17"/>
      <c r="I1618" s="18">
        <v>34.299999999999997</v>
      </c>
      <c r="J1618" s="18">
        <v>33.229999999999997</v>
      </c>
      <c r="K1618" s="18">
        <v>32.409999999999997</v>
      </c>
      <c r="L1618" s="18">
        <v>31</v>
      </c>
      <c r="M1618" s="18">
        <v>30</v>
      </c>
    </row>
    <row r="1619" spans="1:13" x14ac:dyDescent="0.25">
      <c r="A1619" s="16">
        <v>41338</v>
      </c>
      <c r="B1619" s="17"/>
      <c r="C1619" s="17"/>
      <c r="D1619" s="17"/>
      <c r="E1619" s="17"/>
      <c r="F1619" s="17"/>
      <c r="G1619" s="17"/>
      <c r="H1619" s="17"/>
      <c r="I1619" s="18">
        <v>34.299999999999997</v>
      </c>
      <c r="J1619" s="18">
        <v>33.200000000000003</v>
      </c>
      <c r="K1619" s="18">
        <v>32.5</v>
      </c>
      <c r="L1619" s="18">
        <v>31.37</v>
      </c>
      <c r="M1619" s="18">
        <v>30</v>
      </c>
    </row>
    <row r="1620" spans="1:13" x14ac:dyDescent="0.25">
      <c r="A1620" s="16">
        <v>41339</v>
      </c>
      <c r="B1620" s="17"/>
      <c r="C1620" s="17"/>
      <c r="D1620" s="17"/>
      <c r="E1620" s="17"/>
      <c r="F1620" s="17"/>
      <c r="G1620" s="17"/>
      <c r="H1620" s="17"/>
      <c r="I1620" s="18">
        <v>34.1</v>
      </c>
      <c r="J1620" s="18">
        <v>33.200000000000003</v>
      </c>
      <c r="K1620" s="18">
        <v>32.5</v>
      </c>
      <c r="L1620" s="18">
        <v>31.74</v>
      </c>
      <c r="M1620" s="18">
        <v>30</v>
      </c>
    </row>
    <row r="1621" spans="1:13" x14ac:dyDescent="0.25">
      <c r="A1621" s="16">
        <v>41340</v>
      </c>
      <c r="B1621" s="17"/>
      <c r="C1621" s="17"/>
      <c r="D1621" s="17"/>
      <c r="E1621" s="17"/>
      <c r="F1621" s="17"/>
      <c r="G1621" s="17"/>
      <c r="H1621" s="17"/>
      <c r="I1621" s="18">
        <v>34.299999999999997</v>
      </c>
      <c r="J1621" s="18">
        <v>33.200000000000003</v>
      </c>
      <c r="K1621" s="18">
        <v>32.5</v>
      </c>
      <c r="L1621" s="18">
        <v>31.87</v>
      </c>
      <c r="M1621" s="18">
        <v>29</v>
      </c>
    </row>
    <row r="1622" spans="1:13" x14ac:dyDescent="0.25">
      <c r="A1622" s="16">
        <v>41341</v>
      </c>
      <c r="B1622" s="17"/>
      <c r="C1622" s="17"/>
      <c r="D1622" s="17"/>
      <c r="E1622" s="17"/>
      <c r="F1622" s="17"/>
      <c r="G1622" s="17"/>
      <c r="H1622" s="17"/>
      <c r="I1622" s="18">
        <v>34.299999999999997</v>
      </c>
      <c r="J1622" s="18">
        <v>33.200000000000003</v>
      </c>
      <c r="K1622" s="18">
        <v>32.5</v>
      </c>
      <c r="L1622" s="18">
        <v>31.87</v>
      </c>
      <c r="M1622" s="18">
        <v>29</v>
      </c>
    </row>
    <row r="1623" spans="1:13" x14ac:dyDescent="0.25">
      <c r="A1623" s="16">
        <v>41344</v>
      </c>
      <c r="B1623" s="17"/>
      <c r="C1623" s="17"/>
      <c r="D1623" s="17"/>
      <c r="E1623" s="17"/>
      <c r="F1623" s="17"/>
      <c r="G1623" s="17"/>
      <c r="H1623" s="17"/>
      <c r="I1623" s="18">
        <v>34.1</v>
      </c>
      <c r="J1623" s="18">
        <v>33.200000000000003</v>
      </c>
      <c r="K1623" s="18">
        <v>32.5</v>
      </c>
      <c r="L1623" s="18">
        <v>31.74</v>
      </c>
      <c r="M1623" s="18">
        <v>27</v>
      </c>
    </row>
    <row r="1624" spans="1:13" x14ac:dyDescent="0.25">
      <c r="A1624" s="16">
        <v>41345</v>
      </c>
      <c r="B1624" s="17"/>
      <c r="C1624" s="17"/>
      <c r="D1624" s="17"/>
      <c r="E1624" s="17"/>
      <c r="F1624" s="17"/>
      <c r="G1624" s="17"/>
      <c r="H1624" s="17"/>
      <c r="I1624" s="18">
        <v>34.1</v>
      </c>
      <c r="J1624" s="18">
        <v>33.200000000000003</v>
      </c>
      <c r="K1624" s="18">
        <v>32.5</v>
      </c>
      <c r="L1624" s="18">
        <v>31.74</v>
      </c>
      <c r="M1624" s="18">
        <v>28.5</v>
      </c>
    </row>
    <row r="1625" spans="1:13" x14ac:dyDescent="0.25">
      <c r="A1625" s="16">
        <v>41346</v>
      </c>
      <c r="B1625" s="17"/>
      <c r="C1625" s="17"/>
      <c r="D1625" s="17"/>
      <c r="E1625" s="17"/>
      <c r="F1625" s="17"/>
      <c r="G1625" s="17"/>
      <c r="H1625" s="17"/>
      <c r="I1625" s="18">
        <v>34.1</v>
      </c>
      <c r="J1625" s="18">
        <v>33.200000000000003</v>
      </c>
      <c r="K1625" s="18">
        <v>32.5</v>
      </c>
      <c r="L1625" s="18">
        <v>31.74</v>
      </c>
      <c r="M1625" s="18">
        <v>28.5</v>
      </c>
    </row>
    <row r="1626" spans="1:13" x14ac:dyDescent="0.25">
      <c r="A1626" s="16">
        <v>41347</v>
      </c>
      <c r="B1626" s="17"/>
      <c r="C1626" s="17"/>
      <c r="D1626" s="17"/>
      <c r="E1626" s="17"/>
      <c r="F1626" s="17"/>
      <c r="G1626" s="17"/>
      <c r="H1626" s="17"/>
      <c r="I1626" s="18">
        <v>34.1</v>
      </c>
      <c r="J1626" s="18">
        <v>33.200000000000003</v>
      </c>
      <c r="K1626" s="18">
        <v>32.5</v>
      </c>
      <c r="L1626" s="18">
        <v>32</v>
      </c>
      <c r="M1626" s="18">
        <v>30</v>
      </c>
    </row>
    <row r="1627" spans="1:13" x14ac:dyDescent="0.25">
      <c r="A1627" s="16">
        <v>41348</v>
      </c>
      <c r="B1627" s="17"/>
      <c r="C1627" s="17"/>
      <c r="D1627" s="17"/>
      <c r="E1627" s="17"/>
      <c r="F1627" s="17"/>
      <c r="G1627" s="17"/>
      <c r="H1627" s="17"/>
      <c r="I1627" s="18">
        <v>34.1</v>
      </c>
      <c r="J1627" s="18">
        <v>33.200000000000003</v>
      </c>
      <c r="K1627" s="18">
        <v>32.5</v>
      </c>
      <c r="L1627" s="18">
        <v>32</v>
      </c>
      <c r="M1627" s="18">
        <v>30</v>
      </c>
    </row>
    <row r="1628" spans="1:13" x14ac:dyDescent="0.25">
      <c r="A1628" s="16">
        <v>41351</v>
      </c>
      <c r="B1628" s="17"/>
      <c r="C1628" s="17"/>
      <c r="D1628" s="17"/>
      <c r="E1628" s="17"/>
      <c r="F1628" s="17"/>
      <c r="G1628" s="17"/>
      <c r="H1628" s="17"/>
      <c r="I1628" s="18">
        <v>34.5</v>
      </c>
      <c r="J1628" s="18">
        <v>33.200000000000003</v>
      </c>
      <c r="K1628" s="18">
        <v>32.5</v>
      </c>
      <c r="L1628" s="18">
        <v>32</v>
      </c>
      <c r="M1628" s="18">
        <v>30.3</v>
      </c>
    </row>
    <row r="1629" spans="1:13" x14ac:dyDescent="0.25">
      <c r="A1629" s="16">
        <v>41352</v>
      </c>
      <c r="B1629" s="17"/>
      <c r="C1629" s="17"/>
      <c r="D1629" s="17"/>
      <c r="E1629" s="17"/>
      <c r="F1629" s="17"/>
      <c r="G1629" s="17"/>
      <c r="H1629" s="17"/>
      <c r="I1629" s="18">
        <v>34.5</v>
      </c>
      <c r="J1629" s="18">
        <v>33.229999999999997</v>
      </c>
      <c r="K1629" s="18">
        <v>32.5</v>
      </c>
      <c r="L1629" s="18">
        <v>32</v>
      </c>
      <c r="M1629" s="18">
        <v>30.3</v>
      </c>
    </row>
    <row r="1630" spans="1:13" x14ac:dyDescent="0.25">
      <c r="A1630" s="16">
        <v>41353</v>
      </c>
      <c r="B1630" s="17"/>
      <c r="C1630" s="17"/>
      <c r="D1630" s="17"/>
      <c r="E1630" s="17"/>
      <c r="F1630" s="17"/>
      <c r="G1630" s="17"/>
      <c r="H1630" s="17"/>
      <c r="I1630" s="18">
        <v>34.5</v>
      </c>
      <c r="J1630" s="18">
        <v>33.229999999999997</v>
      </c>
      <c r="K1630" s="18">
        <v>32.5</v>
      </c>
      <c r="L1630" s="18">
        <v>32</v>
      </c>
      <c r="M1630" s="18">
        <v>30.3</v>
      </c>
    </row>
    <row r="1631" spans="1:13" x14ac:dyDescent="0.25">
      <c r="A1631" s="16">
        <v>41354</v>
      </c>
      <c r="B1631" s="17"/>
      <c r="C1631" s="17"/>
      <c r="D1631" s="17"/>
      <c r="E1631" s="17"/>
      <c r="F1631" s="17"/>
      <c r="G1631" s="17"/>
      <c r="H1631" s="17"/>
      <c r="I1631" s="18">
        <v>34.5</v>
      </c>
      <c r="J1631" s="18">
        <v>33.200000000000003</v>
      </c>
      <c r="K1631" s="18">
        <v>32.5</v>
      </c>
      <c r="L1631" s="18">
        <v>32</v>
      </c>
      <c r="M1631" s="18">
        <v>30.3</v>
      </c>
    </row>
    <row r="1632" spans="1:13" x14ac:dyDescent="0.25">
      <c r="A1632" s="16">
        <v>41355</v>
      </c>
      <c r="B1632" s="17"/>
      <c r="C1632" s="17"/>
      <c r="D1632" s="17"/>
      <c r="E1632" s="17"/>
      <c r="F1632" s="17"/>
      <c r="G1632" s="17"/>
      <c r="H1632" s="17"/>
      <c r="I1632" s="18">
        <v>34.5</v>
      </c>
      <c r="J1632" s="18">
        <v>33.200000000000003</v>
      </c>
      <c r="K1632" s="18">
        <v>32.5</v>
      </c>
      <c r="L1632" s="18">
        <v>32</v>
      </c>
      <c r="M1632" s="18">
        <v>30.3</v>
      </c>
    </row>
    <row r="1633" spans="1:13" x14ac:dyDescent="0.25">
      <c r="A1633" s="16">
        <v>41358</v>
      </c>
      <c r="B1633" s="17"/>
      <c r="C1633" s="17"/>
      <c r="D1633" s="17"/>
      <c r="E1633" s="17"/>
      <c r="F1633" s="17"/>
      <c r="G1633" s="17"/>
      <c r="H1633" s="17"/>
      <c r="I1633" s="18">
        <v>34.5</v>
      </c>
      <c r="J1633" s="18">
        <v>33.200000000000003</v>
      </c>
      <c r="K1633" s="18">
        <v>32.5</v>
      </c>
      <c r="L1633" s="18">
        <v>32</v>
      </c>
      <c r="M1633" s="18">
        <v>30.3</v>
      </c>
    </row>
    <row r="1634" spans="1:13" x14ac:dyDescent="0.25">
      <c r="A1634" s="16">
        <v>41359</v>
      </c>
      <c r="B1634" s="17"/>
      <c r="C1634" s="17"/>
      <c r="D1634" s="17"/>
      <c r="E1634" s="17"/>
      <c r="F1634" s="17"/>
      <c r="G1634" s="17"/>
      <c r="H1634" s="17"/>
      <c r="I1634" s="18">
        <v>34.5</v>
      </c>
      <c r="J1634" s="18">
        <v>33.200000000000003</v>
      </c>
      <c r="K1634" s="18">
        <v>32.5</v>
      </c>
      <c r="L1634" s="18">
        <v>32</v>
      </c>
      <c r="M1634" s="18">
        <v>30.3</v>
      </c>
    </row>
    <row r="1635" spans="1:13" x14ac:dyDescent="0.25">
      <c r="A1635" s="16">
        <v>41360</v>
      </c>
      <c r="B1635" s="17"/>
      <c r="C1635" s="17"/>
      <c r="D1635" s="17"/>
      <c r="E1635" s="17"/>
      <c r="F1635" s="17"/>
      <c r="G1635" s="17"/>
      <c r="H1635" s="17"/>
      <c r="I1635" s="18">
        <v>34.5</v>
      </c>
      <c r="J1635" s="18">
        <v>33.200000000000003</v>
      </c>
      <c r="K1635" s="18">
        <v>32.5</v>
      </c>
      <c r="L1635" s="18">
        <v>32</v>
      </c>
      <c r="M1635" s="18">
        <v>30.3</v>
      </c>
    </row>
    <row r="1636" spans="1:13" x14ac:dyDescent="0.25">
      <c r="A1636" s="16">
        <v>41361</v>
      </c>
      <c r="B1636" s="17"/>
      <c r="C1636" s="17"/>
      <c r="D1636" s="17"/>
      <c r="E1636" s="17"/>
      <c r="F1636" s="17"/>
      <c r="G1636" s="17"/>
      <c r="H1636" s="17"/>
      <c r="I1636" s="18">
        <v>34.5</v>
      </c>
      <c r="J1636" s="18">
        <v>33.1</v>
      </c>
      <c r="K1636" s="18">
        <v>32.5</v>
      </c>
      <c r="L1636" s="18">
        <v>32</v>
      </c>
      <c r="M1636" s="18">
        <v>30.15</v>
      </c>
    </row>
    <row r="1637" spans="1:13" x14ac:dyDescent="0.25">
      <c r="A1637" s="16">
        <v>41365</v>
      </c>
      <c r="B1637" s="17"/>
      <c r="C1637" s="17"/>
      <c r="D1637" s="17"/>
      <c r="E1637" s="17"/>
      <c r="F1637" s="17"/>
      <c r="G1637" s="17"/>
      <c r="H1637" s="17"/>
      <c r="I1637" s="18">
        <v>34.5</v>
      </c>
      <c r="J1637" s="18">
        <v>33.200000000000003</v>
      </c>
      <c r="K1637" s="18">
        <v>32.57</v>
      </c>
      <c r="L1637" s="18">
        <v>32</v>
      </c>
      <c r="M1637" s="18">
        <v>30</v>
      </c>
    </row>
    <row r="1638" spans="1:13" x14ac:dyDescent="0.25">
      <c r="A1638" s="16">
        <v>41366</v>
      </c>
      <c r="B1638" s="17"/>
      <c r="C1638" s="17"/>
      <c r="D1638" s="17"/>
      <c r="E1638" s="17"/>
      <c r="F1638" s="17"/>
      <c r="G1638" s="17"/>
      <c r="H1638" s="17"/>
      <c r="I1638" s="18">
        <v>34.5</v>
      </c>
      <c r="J1638" s="18">
        <v>33.200000000000003</v>
      </c>
      <c r="K1638" s="18">
        <v>32.57</v>
      </c>
      <c r="L1638" s="18">
        <v>32</v>
      </c>
      <c r="M1638" s="18">
        <v>30</v>
      </c>
    </row>
    <row r="1639" spans="1:13" x14ac:dyDescent="0.25">
      <c r="A1639" s="16">
        <v>41367</v>
      </c>
      <c r="B1639" s="17"/>
      <c r="C1639" s="17"/>
      <c r="D1639" s="17"/>
      <c r="E1639" s="17"/>
      <c r="F1639" s="17"/>
      <c r="G1639" s="17"/>
      <c r="H1639" s="17"/>
      <c r="I1639" s="18">
        <v>34.5</v>
      </c>
      <c r="J1639" s="18">
        <v>33.200000000000003</v>
      </c>
      <c r="K1639" s="18">
        <v>32.5</v>
      </c>
      <c r="L1639" s="18">
        <v>32</v>
      </c>
      <c r="M1639" s="18">
        <v>30</v>
      </c>
    </row>
    <row r="1640" spans="1:13" x14ac:dyDescent="0.25">
      <c r="A1640" s="16">
        <v>41368</v>
      </c>
      <c r="B1640" s="17"/>
      <c r="C1640" s="17"/>
      <c r="D1640" s="17"/>
      <c r="E1640" s="17"/>
      <c r="F1640" s="17"/>
      <c r="G1640" s="17"/>
      <c r="H1640" s="17"/>
      <c r="I1640" s="18">
        <v>34.5</v>
      </c>
      <c r="J1640" s="18">
        <v>33.200000000000003</v>
      </c>
      <c r="K1640" s="18">
        <v>32.57</v>
      </c>
      <c r="L1640" s="18">
        <v>32</v>
      </c>
      <c r="M1640" s="18">
        <v>30</v>
      </c>
    </row>
    <row r="1641" spans="1:13" x14ac:dyDescent="0.25">
      <c r="A1641" s="16">
        <v>41369</v>
      </c>
      <c r="B1641" s="17"/>
      <c r="C1641" s="17"/>
      <c r="D1641" s="17"/>
      <c r="E1641" s="17"/>
      <c r="F1641" s="17"/>
      <c r="G1641" s="17"/>
      <c r="H1641" s="17"/>
      <c r="I1641" s="18">
        <v>34.5</v>
      </c>
      <c r="J1641" s="18">
        <v>33.630000000000003</v>
      </c>
      <c r="K1641" s="18">
        <v>32.57</v>
      </c>
      <c r="L1641" s="18">
        <v>31.57</v>
      </c>
      <c r="M1641" s="18">
        <v>30</v>
      </c>
    </row>
    <row r="1642" spans="1:13" x14ac:dyDescent="0.25">
      <c r="A1642" s="16">
        <v>41372</v>
      </c>
      <c r="B1642" s="17"/>
      <c r="C1642" s="17"/>
      <c r="D1642" s="17"/>
      <c r="E1642" s="17"/>
      <c r="F1642" s="17"/>
      <c r="G1642" s="17"/>
      <c r="H1642" s="17"/>
      <c r="I1642" s="18">
        <v>34.5</v>
      </c>
      <c r="J1642" s="18">
        <v>33.630000000000003</v>
      </c>
      <c r="K1642" s="18">
        <v>32.57</v>
      </c>
      <c r="L1642" s="18">
        <v>32</v>
      </c>
      <c r="M1642" s="18">
        <v>30</v>
      </c>
    </row>
    <row r="1643" spans="1:13" x14ac:dyDescent="0.25">
      <c r="A1643" s="16">
        <v>41373</v>
      </c>
      <c r="B1643" s="17"/>
      <c r="C1643" s="17"/>
      <c r="D1643" s="17"/>
      <c r="E1643" s="17"/>
      <c r="F1643" s="17"/>
      <c r="G1643" s="17"/>
      <c r="H1643" s="17"/>
      <c r="I1643" s="18">
        <v>34.5</v>
      </c>
      <c r="J1643" s="18">
        <v>33.630000000000003</v>
      </c>
      <c r="K1643" s="18">
        <v>32.57</v>
      </c>
      <c r="L1643" s="18">
        <v>32</v>
      </c>
      <c r="M1643" s="18">
        <v>30</v>
      </c>
    </row>
    <row r="1644" spans="1:13" x14ac:dyDescent="0.25">
      <c r="A1644" s="16">
        <v>41374</v>
      </c>
      <c r="B1644" s="17"/>
      <c r="C1644" s="17"/>
      <c r="D1644" s="17"/>
      <c r="E1644" s="17"/>
      <c r="F1644" s="17"/>
      <c r="G1644" s="17"/>
      <c r="H1644" s="17"/>
      <c r="I1644" s="18">
        <v>34.5</v>
      </c>
      <c r="J1644" s="18">
        <v>33.5</v>
      </c>
      <c r="K1644" s="18">
        <v>32.5</v>
      </c>
      <c r="L1644" s="18">
        <v>32</v>
      </c>
      <c r="M1644" s="18">
        <v>30</v>
      </c>
    </row>
    <row r="1645" spans="1:13" x14ac:dyDescent="0.25">
      <c r="A1645" s="16">
        <v>41375</v>
      </c>
      <c r="B1645" s="17"/>
      <c r="C1645" s="17"/>
      <c r="D1645" s="17"/>
      <c r="E1645" s="17"/>
      <c r="F1645" s="17"/>
      <c r="G1645" s="17"/>
      <c r="H1645" s="17"/>
      <c r="I1645" s="18">
        <v>34.5</v>
      </c>
      <c r="J1645" s="18">
        <v>33.5</v>
      </c>
      <c r="K1645" s="18">
        <v>32.5</v>
      </c>
      <c r="L1645" s="18">
        <v>32</v>
      </c>
      <c r="M1645" s="18">
        <v>30</v>
      </c>
    </row>
    <row r="1646" spans="1:13" x14ac:dyDescent="0.25">
      <c r="A1646" s="16">
        <v>41376</v>
      </c>
      <c r="B1646" s="17"/>
      <c r="C1646" s="17"/>
      <c r="D1646" s="17"/>
      <c r="E1646" s="17"/>
      <c r="F1646" s="17"/>
      <c r="G1646" s="17"/>
      <c r="H1646" s="17"/>
      <c r="I1646" s="18">
        <v>34.5</v>
      </c>
      <c r="J1646" s="18">
        <v>33.5</v>
      </c>
      <c r="K1646" s="18">
        <v>32.5</v>
      </c>
      <c r="L1646" s="18">
        <v>32</v>
      </c>
      <c r="M1646" s="18">
        <v>30</v>
      </c>
    </row>
    <row r="1647" spans="1:13" x14ac:dyDescent="0.25">
      <c r="A1647" s="16">
        <v>41379</v>
      </c>
      <c r="B1647" s="17"/>
      <c r="C1647" s="17"/>
      <c r="D1647" s="17"/>
      <c r="E1647" s="17"/>
      <c r="F1647" s="17"/>
      <c r="G1647" s="17"/>
      <c r="H1647" s="17"/>
      <c r="I1647" s="18">
        <v>34.5</v>
      </c>
      <c r="J1647" s="18">
        <v>33.630000000000003</v>
      </c>
      <c r="K1647" s="18">
        <v>32.57</v>
      </c>
      <c r="L1647" s="18">
        <v>31.57</v>
      </c>
      <c r="M1647" s="18">
        <v>30</v>
      </c>
    </row>
    <row r="1648" spans="1:13" x14ac:dyDescent="0.25">
      <c r="A1648" s="16">
        <v>41380</v>
      </c>
      <c r="B1648" s="17"/>
      <c r="C1648" s="17"/>
      <c r="D1648" s="17"/>
      <c r="E1648" s="17"/>
      <c r="F1648" s="17"/>
      <c r="G1648" s="17"/>
      <c r="H1648" s="17"/>
      <c r="I1648" s="18">
        <v>34.5</v>
      </c>
      <c r="J1648" s="18">
        <v>33.5</v>
      </c>
      <c r="K1648" s="18">
        <v>32.5</v>
      </c>
      <c r="L1648" s="18">
        <v>31.14</v>
      </c>
      <c r="M1648" s="18">
        <v>30</v>
      </c>
    </row>
    <row r="1649" spans="1:13" x14ac:dyDescent="0.25">
      <c r="A1649" s="16">
        <v>41381</v>
      </c>
      <c r="B1649" s="17"/>
      <c r="C1649" s="17"/>
      <c r="D1649" s="17"/>
      <c r="E1649" s="17"/>
      <c r="F1649" s="17"/>
      <c r="G1649" s="17"/>
      <c r="H1649" s="17"/>
      <c r="I1649" s="18">
        <v>34.5</v>
      </c>
      <c r="J1649" s="18">
        <v>33.5</v>
      </c>
      <c r="K1649" s="18">
        <v>32.5</v>
      </c>
      <c r="L1649" s="18">
        <v>31.14</v>
      </c>
      <c r="M1649" s="18">
        <v>30</v>
      </c>
    </row>
    <row r="1650" spans="1:13" x14ac:dyDescent="0.25">
      <c r="A1650" s="16">
        <v>41382</v>
      </c>
      <c r="B1650" s="17"/>
      <c r="C1650" s="17"/>
      <c r="D1650" s="17"/>
      <c r="E1650" s="17"/>
      <c r="F1650" s="17"/>
      <c r="G1650" s="17"/>
      <c r="H1650" s="17"/>
      <c r="I1650" s="18">
        <v>34.5</v>
      </c>
      <c r="J1650" s="18">
        <v>33.5</v>
      </c>
      <c r="K1650" s="18">
        <v>32.5</v>
      </c>
      <c r="L1650" s="18">
        <v>31.07</v>
      </c>
      <c r="M1650" s="18">
        <v>30</v>
      </c>
    </row>
    <row r="1651" spans="1:13" x14ac:dyDescent="0.25">
      <c r="A1651" s="16">
        <v>41383</v>
      </c>
      <c r="B1651" s="17"/>
      <c r="C1651" s="17"/>
      <c r="D1651" s="17"/>
      <c r="E1651" s="17"/>
      <c r="F1651" s="17"/>
      <c r="G1651" s="17"/>
      <c r="H1651" s="17"/>
      <c r="I1651" s="18">
        <v>34.5</v>
      </c>
      <c r="J1651" s="18">
        <v>33.5</v>
      </c>
      <c r="K1651" s="18">
        <v>32.5</v>
      </c>
      <c r="L1651" s="18">
        <v>31.07</v>
      </c>
      <c r="M1651" s="18">
        <v>30</v>
      </c>
    </row>
    <row r="1652" spans="1:13" x14ac:dyDescent="0.25">
      <c r="A1652" s="16">
        <v>41386</v>
      </c>
      <c r="B1652" s="17"/>
      <c r="C1652" s="17"/>
      <c r="D1652" s="17"/>
      <c r="E1652" s="17"/>
      <c r="F1652" s="17"/>
      <c r="G1652" s="17"/>
      <c r="H1652" s="17"/>
      <c r="I1652" s="18">
        <v>34.5</v>
      </c>
      <c r="J1652" s="18">
        <v>33.65</v>
      </c>
      <c r="K1652" s="18">
        <v>32.5</v>
      </c>
      <c r="L1652" s="18">
        <v>31.07</v>
      </c>
      <c r="M1652" s="18">
        <v>30</v>
      </c>
    </row>
    <row r="1653" spans="1:13" x14ac:dyDescent="0.25">
      <c r="A1653" s="16">
        <v>41387</v>
      </c>
      <c r="B1653" s="17"/>
      <c r="C1653" s="17"/>
      <c r="D1653" s="17"/>
      <c r="E1653" s="17"/>
      <c r="F1653" s="17"/>
      <c r="G1653" s="17"/>
      <c r="H1653" s="17"/>
      <c r="I1653" s="18">
        <v>34.5</v>
      </c>
      <c r="J1653" s="18">
        <v>33.9</v>
      </c>
      <c r="K1653" s="18">
        <v>32.5</v>
      </c>
      <c r="L1653" s="18">
        <v>31.07</v>
      </c>
      <c r="M1653" s="18">
        <v>30</v>
      </c>
    </row>
    <row r="1654" spans="1:13" x14ac:dyDescent="0.25">
      <c r="A1654" s="16">
        <v>41388</v>
      </c>
      <c r="B1654" s="17"/>
      <c r="C1654" s="17"/>
      <c r="D1654" s="17"/>
      <c r="E1654" s="17"/>
      <c r="F1654" s="17"/>
      <c r="G1654" s="17"/>
      <c r="H1654" s="17"/>
      <c r="I1654" s="18">
        <v>34.5</v>
      </c>
      <c r="J1654" s="18">
        <v>33.9</v>
      </c>
      <c r="K1654" s="18">
        <v>32.5</v>
      </c>
      <c r="L1654" s="18">
        <v>31.07</v>
      </c>
      <c r="M1654" s="18">
        <v>30</v>
      </c>
    </row>
    <row r="1655" spans="1:13" x14ac:dyDescent="0.25">
      <c r="A1655" s="16">
        <v>41389</v>
      </c>
      <c r="B1655" s="17"/>
      <c r="C1655" s="17"/>
      <c r="D1655" s="17"/>
      <c r="E1655" s="17"/>
      <c r="F1655" s="17"/>
      <c r="G1655" s="17"/>
      <c r="H1655" s="17"/>
      <c r="I1655" s="18">
        <v>34.5</v>
      </c>
      <c r="J1655" s="18">
        <v>33.9</v>
      </c>
      <c r="K1655" s="18">
        <v>32.5</v>
      </c>
      <c r="L1655" s="18">
        <v>31.07</v>
      </c>
      <c r="M1655" s="18">
        <v>30</v>
      </c>
    </row>
    <row r="1656" spans="1:13" x14ac:dyDescent="0.25">
      <c r="A1656" s="16">
        <v>41390</v>
      </c>
      <c r="B1656" s="17"/>
      <c r="C1656" s="17"/>
      <c r="D1656" s="17"/>
      <c r="E1656" s="17"/>
      <c r="F1656" s="17"/>
      <c r="G1656" s="17"/>
      <c r="H1656" s="17"/>
      <c r="I1656" s="18">
        <v>34.5</v>
      </c>
      <c r="J1656" s="18">
        <v>33.9</v>
      </c>
      <c r="K1656" s="18">
        <v>32.5</v>
      </c>
      <c r="L1656" s="18">
        <v>31.07</v>
      </c>
      <c r="M1656" s="18">
        <v>30</v>
      </c>
    </row>
    <row r="1657" spans="1:13" x14ac:dyDescent="0.25">
      <c r="A1657" s="16">
        <v>41393</v>
      </c>
      <c r="B1657" s="17"/>
      <c r="C1657" s="17"/>
      <c r="D1657" s="17"/>
      <c r="E1657" s="17"/>
      <c r="F1657" s="17"/>
      <c r="G1657" s="17"/>
      <c r="H1657" s="17"/>
      <c r="I1657" s="18">
        <v>34.75</v>
      </c>
      <c r="J1657" s="18">
        <v>34</v>
      </c>
      <c r="K1657" s="18">
        <v>32.5</v>
      </c>
      <c r="L1657" s="18">
        <v>31.14</v>
      </c>
      <c r="M1657" s="18">
        <v>30</v>
      </c>
    </row>
    <row r="1658" spans="1:13" x14ac:dyDescent="0.25">
      <c r="A1658" s="16">
        <v>41394</v>
      </c>
      <c r="B1658" s="17"/>
      <c r="C1658" s="17"/>
      <c r="D1658" s="17"/>
      <c r="E1658" s="17"/>
      <c r="F1658" s="17"/>
      <c r="G1658" s="17"/>
      <c r="H1658" s="17"/>
      <c r="I1658" s="18">
        <v>34.75</v>
      </c>
      <c r="J1658" s="18">
        <v>34</v>
      </c>
      <c r="K1658" s="18">
        <v>32.5</v>
      </c>
      <c r="L1658" s="18">
        <v>31.93</v>
      </c>
      <c r="M1658" s="18">
        <v>30</v>
      </c>
    </row>
    <row r="1659" spans="1:13" x14ac:dyDescent="0.25">
      <c r="A1659" s="16">
        <v>41396</v>
      </c>
      <c r="B1659" s="17"/>
      <c r="C1659" s="17"/>
      <c r="D1659" s="17"/>
      <c r="E1659" s="17"/>
      <c r="F1659" s="17"/>
      <c r="G1659" s="17"/>
      <c r="H1659" s="17"/>
      <c r="I1659" s="18">
        <v>34.799999999999997</v>
      </c>
      <c r="J1659" s="18">
        <v>34</v>
      </c>
      <c r="K1659" s="18">
        <v>32.5</v>
      </c>
      <c r="L1659" s="18">
        <v>31.47</v>
      </c>
      <c r="M1659" s="18">
        <v>30</v>
      </c>
    </row>
    <row r="1660" spans="1:13" x14ac:dyDescent="0.25">
      <c r="A1660" s="16">
        <v>41397</v>
      </c>
      <c r="B1660" s="17"/>
      <c r="C1660" s="17"/>
      <c r="D1660" s="17"/>
      <c r="E1660" s="17"/>
      <c r="F1660" s="17"/>
      <c r="G1660" s="17"/>
      <c r="H1660" s="17"/>
      <c r="I1660" s="18">
        <v>34.799999999999997</v>
      </c>
      <c r="J1660" s="18">
        <v>34</v>
      </c>
      <c r="K1660" s="18">
        <v>32.5</v>
      </c>
      <c r="L1660" s="18">
        <v>31.93</v>
      </c>
      <c r="M1660" s="18">
        <v>30.31</v>
      </c>
    </row>
    <row r="1661" spans="1:13" x14ac:dyDescent="0.25">
      <c r="A1661" s="16">
        <v>41400</v>
      </c>
      <c r="B1661" s="17"/>
      <c r="C1661" s="17"/>
      <c r="D1661" s="17"/>
      <c r="E1661" s="17"/>
      <c r="F1661" s="17"/>
      <c r="G1661" s="17"/>
      <c r="H1661" s="17"/>
      <c r="I1661" s="18">
        <v>34.75</v>
      </c>
      <c r="J1661" s="18">
        <v>34</v>
      </c>
      <c r="K1661" s="18">
        <v>32.5</v>
      </c>
      <c r="L1661" s="18">
        <v>31.97</v>
      </c>
      <c r="M1661" s="18">
        <v>30.31</v>
      </c>
    </row>
    <row r="1662" spans="1:13" x14ac:dyDescent="0.25">
      <c r="A1662" s="16">
        <v>41401</v>
      </c>
      <c r="B1662" s="17"/>
      <c r="C1662" s="17"/>
      <c r="D1662" s="17"/>
      <c r="E1662" s="17"/>
      <c r="F1662" s="17"/>
      <c r="G1662" s="17"/>
      <c r="H1662" s="17"/>
      <c r="I1662" s="18">
        <v>34.700000000000003</v>
      </c>
      <c r="J1662" s="18">
        <v>34</v>
      </c>
      <c r="K1662" s="18">
        <v>32.5</v>
      </c>
      <c r="L1662" s="18">
        <v>31.93</v>
      </c>
      <c r="M1662" s="18">
        <v>30.1</v>
      </c>
    </row>
    <row r="1663" spans="1:13" x14ac:dyDescent="0.25">
      <c r="A1663" s="16">
        <v>41402</v>
      </c>
      <c r="B1663" s="17"/>
      <c r="C1663" s="17"/>
      <c r="D1663" s="17"/>
      <c r="E1663" s="17"/>
      <c r="F1663" s="17"/>
      <c r="G1663" s="17"/>
      <c r="H1663" s="17"/>
      <c r="I1663" s="18">
        <v>34.799999999999997</v>
      </c>
      <c r="J1663" s="18">
        <v>34</v>
      </c>
      <c r="K1663" s="18">
        <v>33</v>
      </c>
      <c r="L1663" s="18">
        <v>31.93</v>
      </c>
      <c r="M1663" s="18">
        <v>30.1</v>
      </c>
    </row>
    <row r="1664" spans="1:13" x14ac:dyDescent="0.25">
      <c r="A1664" s="16">
        <v>41403</v>
      </c>
      <c r="B1664" s="17"/>
      <c r="C1664" s="17"/>
      <c r="D1664" s="17"/>
      <c r="E1664" s="17"/>
      <c r="F1664" s="17"/>
      <c r="G1664" s="17"/>
      <c r="H1664" s="17"/>
      <c r="I1664" s="18">
        <v>34.799999999999997</v>
      </c>
      <c r="J1664" s="18">
        <v>34</v>
      </c>
      <c r="K1664" s="18">
        <v>33</v>
      </c>
      <c r="L1664" s="18">
        <v>31.93</v>
      </c>
      <c r="M1664" s="18">
        <v>30.1</v>
      </c>
    </row>
    <row r="1665" spans="1:13" x14ac:dyDescent="0.25">
      <c r="A1665" s="16">
        <v>41404</v>
      </c>
      <c r="B1665" s="17"/>
      <c r="C1665" s="17"/>
      <c r="D1665" s="17"/>
      <c r="E1665" s="17"/>
      <c r="F1665" s="17"/>
      <c r="G1665" s="17"/>
      <c r="H1665" s="17"/>
      <c r="I1665" s="18">
        <v>35</v>
      </c>
      <c r="J1665" s="18">
        <v>34.799999999999997</v>
      </c>
      <c r="K1665" s="18">
        <v>33.340000000000003</v>
      </c>
      <c r="L1665" s="18">
        <v>31.97</v>
      </c>
      <c r="M1665" s="18">
        <v>30.36</v>
      </c>
    </row>
    <row r="1666" spans="1:13" x14ac:dyDescent="0.25">
      <c r="A1666" s="16">
        <v>41407</v>
      </c>
      <c r="B1666" s="17"/>
      <c r="C1666" s="17"/>
      <c r="D1666" s="17"/>
      <c r="E1666" s="17"/>
      <c r="F1666" s="17"/>
      <c r="G1666" s="17"/>
      <c r="H1666" s="17"/>
      <c r="I1666" s="18">
        <v>35</v>
      </c>
      <c r="J1666" s="18">
        <v>34.85</v>
      </c>
      <c r="K1666" s="18">
        <v>33.270000000000003</v>
      </c>
      <c r="L1666" s="18">
        <v>31.93</v>
      </c>
      <c r="M1666" s="18">
        <v>30.4</v>
      </c>
    </row>
    <row r="1667" spans="1:13" x14ac:dyDescent="0.25">
      <c r="A1667" s="16">
        <v>41408</v>
      </c>
      <c r="B1667" s="17"/>
      <c r="C1667" s="17"/>
      <c r="D1667" s="17"/>
      <c r="E1667" s="17"/>
      <c r="F1667" s="17"/>
      <c r="G1667" s="17"/>
      <c r="H1667" s="17"/>
      <c r="I1667" s="18">
        <v>35</v>
      </c>
      <c r="J1667" s="18">
        <v>34.9</v>
      </c>
      <c r="K1667" s="18">
        <v>33.4</v>
      </c>
      <c r="L1667" s="18">
        <v>32.5</v>
      </c>
      <c r="M1667" s="18">
        <v>31.5</v>
      </c>
    </row>
    <row r="1668" spans="1:13" x14ac:dyDescent="0.25">
      <c r="A1668" s="16">
        <v>41409</v>
      </c>
      <c r="B1668" s="17"/>
      <c r="C1668" s="17"/>
      <c r="D1668" s="17"/>
      <c r="E1668" s="17"/>
      <c r="F1668" s="17"/>
      <c r="G1668" s="17"/>
      <c r="H1668" s="17"/>
      <c r="I1668" s="18">
        <v>35</v>
      </c>
      <c r="J1668" s="18">
        <v>34.9</v>
      </c>
      <c r="K1668" s="18">
        <v>33.549999999999997</v>
      </c>
      <c r="L1668" s="18">
        <v>32.75</v>
      </c>
      <c r="M1668" s="18">
        <v>32.25</v>
      </c>
    </row>
    <row r="1669" spans="1:13" x14ac:dyDescent="0.25">
      <c r="A1669" s="16">
        <v>41410</v>
      </c>
      <c r="B1669" s="17"/>
      <c r="C1669" s="17"/>
      <c r="D1669" s="17"/>
      <c r="E1669" s="17"/>
      <c r="F1669" s="17"/>
      <c r="G1669" s="17"/>
      <c r="H1669" s="17"/>
      <c r="I1669" s="18">
        <v>35</v>
      </c>
      <c r="J1669" s="18">
        <v>34.9</v>
      </c>
      <c r="K1669" s="18">
        <v>33.549999999999997</v>
      </c>
      <c r="L1669" s="18">
        <v>32.75</v>
      </c>
      <c r="M1669" s="18">
        <v>32.25</v>
      </c>
    </row>
    <row r="1670" spans="1:13" x14ac:dyDescent="0.25">
      <c r="A1670" s="16">
        <v>41411</v>
      </c>
      <c r="B1670" s="17"/>
      <c r="C1670" s="17"/>
      <c r="D1670" s="17"/>
      <c r="E1670" s="17"/>
      <c r="F1670" s="17"/>
      <c r="G1670" s="17"/>
      <c r="H1670" s="17"/>
      <c r="I1670" s="18">
        <v>35</v>
      </c>
      <c r="J1670" s="18">
        <v>34.9</v>
      </c>
      <c r="K1670" s="18">
        <v>33.549999999999997</v>
      </c>
      <c r="L1670" s="18">
        <v>32.75</v>
      </c>
      <c r="M1670" s="18">
        <v>32.25</v>
      </c>
    </row>
    <row r="1671" spans="1:13" x14ac:dyDescent="0.25">
      <c r="A1671" s="16">
        <v>41414</v>
      </c>
      <c r="B1671" s="17"/>
      <c r="C1671" s="17"/>
      <c r="D1671" s="17"/>
      <c r="E1671" s="17"/>
      <c r="F1671" s="17"/>
      <c r="G1671" s="17"/>
      <c r="H1671" s="17"/>
      <c r="I1671" s="18">
        <v>35</v>
      </c>
      <c r="J1671" s="18">
        <v>34.9</v>
      </c>
      <c r="K1671" s="18">
        <v>33.549999999999997</v>
      </c>
      <c r="L1671" s="18">
        <v>32.25</v>
      </c>
      <c r="M1671" s="18">
        <v>31.5</v>
      </c>
    </row>
    <row r="1672" spans="1:13" x14ac:dyDescent="0.25">
      <c r="A1672" s="16">
        <v>41415</v>
      </c>
      <c r="B1672" s="17"/>
      <c r="C1672" s="17"/>
      <c r="D1672" s="17"/>
      <c r="E1672" s="17"/>
      <c r="F1672" s="17"/>
      <c r="G1672" s="17"/>
      <c r="H1672" s="17"/>
      <c r="I1672" s="18">
        <v>35</v>
      </c>
      <c r="J1672" s="18">
        <v>34.9</v>
      </c>
      <c r="K1672" s="18">
        <v>33.65</v>
      </c>
      <c r="L1672" s="18">
        <v>32.5</v>
      </c>
      <c r="M1672" s="18">
        <v>32.25</v>
      </c>
    </row>
    <row r="1673" spans="1:13" x14ac:dyDescent="0.25">
      <c r="A1673" s="16">
        <v>41416</v>
      </c>
      <c r="B1673" s="17"/>
      <c r="C1673" s="17"/>
      <c r="D1673" s="17"/>
      <c r="E1673" s="17"/>
      <c r="F1673" s="17"/>
      <c r="G1673" s="17"/>
      <c r="H1673" s="17"/>
      <c r="I1673" s="18">
        <v>35</v>
      </c>
      <c r="J1673" s="18">
        <v>34.9</v>
      </c>
      <c r="K1673" s="18">
        <v>33.65</v>
      </c>
      <c r="L1673" s="18">
        <v>32.5</v>
      </c>
      <c r="M1673" s="18">
        <v>32.25</v>
      </c>
    </row>
    <row r="1674" spans="1:13" x14ac:dyDescent="0.25">
      <c r="A1674" s="16">
        <v>41417</v>
      </c>
      <c r="B1674" s="17"/>
      <c r="C1674" s="17"/>
      <c r="D1674" s="17"/>
      <c r="E1674" s="17"/>
      <c r="F1674" s="17"/>
      <c r="G1674" s="17"/>
      <c r="H1674" s="17"/>
      <c r="I1674" s="18">
        <v>35</v>
      </c>
      <c r="J1674" s="18">
        <v>34.9</v>
      </c>
      <c r="K1674" s="18">
        <v>33.65</v>
      </c>
      <c r="L1674" s="18">
        <v>32.5</v>
      </c>
      <c r="M1674" s="18">
        <v>32.25</v>
      </c>
    </row>
    <row r="1675" spans="1:13" x14ac:dyDescent="0.25">
      <c r="A1675" s="16">
        <v>41418</v>
      </c>
      <c r="B1675" s="17"/>
      <c r="C1675" s="17"/>
      <c r="D1675" s="17"/>
      <c r="E1675" s="17"/>
      <c r="F1675" s="17"/>
      <c r="G1675" s="17"/>
      <c r="H1675" s="17"/>
      <c r="I1675" s="18">
        <v>35</v>
      </c>
      <c r="J1675" s="18">
        <v>34.9</v>
      </c>
      <c r="K1675" s="18">
        <v>33.9</v>
      </c>
      <c r="L1675" s="18">
        <v>32.75</v>
      </c>
      <c r="M1675" s="18">
        <v>32.25</v>
      </c>
    </row>
    <row r="1676" spans="1:13" x14ac:dyDescent="0.25">
      <c r="A1676" s="16">
        <v>41421</v>
      </c>
      <c r="B1676" s="17"/>
      <c r="C1676" s="17"/>
      <c r="D1676" s="17"/>
      <c r="E1676" s="17"/>
      <c r="F1676" s="17"/>
      <c r="G1676" s="17"/>
      <c r="H1676" s="17"/>
      <c r="I1676" s="18">
        <v>35</v>
      </c>
      <c r="J1676" s="18">
        <v>34.9</v>
      </c>
      <c r="K1676" s="18">
        <v>33.950000000000003</v>
      </c>
      <c r="L1676" s="18">
        <v>33</v>
      </c>
      <c r="M1676" s="18">
        <v>33</v>
      </c>
    </row>
    <row r="1677" spans="1:13" x14ac:dyDescent="0.25">
      <c r="A1677" s="16">
        <v>41422</v>
      </c>
      <c r="B1677" s="17"/>
      <c r="C1677" s="17"/>
      <c r="D1677" s="17"/>
      <c r="E1677" s="17"/>
      <c r="F1677" s="17"/>
      <c r="G1677" s="17"/>
      <c r="H1677" s="17"/>
      <c r="I1677" s="18">
        <v>35</v>
      </c>
      <c r="J1677" s="18">
        <v>34.9</v>
      </c>
      <c r="K1677" s="18">
        <v>33.950000000000003</v>
      </c>
      <c r="L1677" s="18">
        <v>33</v>
      </c>
      <c r="M1677" s="18">
        <v>33</v>
      </c>
    </row>
    <row r="1678" spans="1:13" x14ac:dyDescent="0.25">
      <c r="A1678" s="16">
        <v>41423</v>
      </c>
      <c r="B1678" s="17"/>
      <c r="C1678" s="17"/>
      <c r="D1678" s="17"/>
      <c r="E1678" s="17"/>
      <c r="F1678" s="17"/>
      <c r="G1678" s="17"/>
      <c r="H1678" s="17"/>
      <c r="I1678" s="18">
        <v>35</v>
      </c>
      <c r="J1678" s="18">
        <v>34.9</v>
      </c>
      <c r="K1678" s="18">
        <v>33.950000000000003</v>
      </c>
      <c r="L1678" s="18">
        <v>33</v>
      </c>
      <c r="M1678" s="18">
        <v>33</v>
      </c>
    </row>
    <row r="1679" spans="1:13" x14ac:dyDescent="0.25">
      <c r="A1679" s="16">
        <v>41425</v>
      </c>
      <c r="B1679" s="17"/>
      <c r="C1679" s="17"/>
      <c r="D1679" s="17"/>
      <c r="E1679" s="17"/>
      <c r="F1679" s="17"/>
      <c r="G1679" s="17"/>
      <c r="H1679" s="17"/>
      <c r="I1679" s="18">
        <v>35</v>
      </c>
      <c r="J1679" s="18">
        <v>34.9</v>
      </c>
      <c r="K1679" s="18">
        <v>33.950000000000003</v>
      </c>
      <c r="L1679" s="18">
        <v>33</v>
      </c>
      <c r="M1679" s="18">
        <v>33</v>
      </c>
    </row>
    <row r="1680" spans="1:13" x14ac:dyDescent="0.25">
      <c r="A1680" s="16">
        <v>41428</v>
      </c>
      <c r="B1680" s="17"/>
      <c r="C1680" s="17"/>
      <c r="D1680" s="17"/>
      <c r="E1680" s="17"/>
      <c r="F1680" s="17"/>
      <c r="G1680" s="17"/>
      <c r="H1680" s="17"/>
      <c r="I1680" s="18">
        <v>35</v>
      </c>
      <c r="J1680" s="18">
        <v>34.9</v>
      </c>
      <c r="K1680" s="18">
        <v>34</v>
      </c>
      <c r="L1680" s="18">
        <v>33.1</v>
      </c>
      <c r="M1680" s="18">
        <v>32.25</v>
      </c>
    </row>
    <row r="1681" spans="1:13" x14ac:dyDescent="0.25">
      <c r="A1681" s="16">
        <v>41429</v>
      </c>
      <c r="B1681" s="17"/>
      <c r="C1681" s="17"/>
      <c r="D1681" s="17"/>
      <c r="E1681" s="17"/>
      <c r="F1681" s="17"/>
      <c r="G1681" s="17"/>
      <c r="H1681" s="17"/>
      <c r="I1681" s="18">
        <v>35</v>
      </c>
      <c r="J1681" s="18">
        <v>34.9</v>
      </c>
      <c r="K1681" s="18">
        <v>34</v>
      </c>
      <c r="L1681" s="18">
        <v>33.1</v>
      </c>
      <c r="M1681" s="18">
        <v>32.25</v>
      </c>
    </row>
    <row r="1682" spans="1:13" x14ac:dyDescent="0.25">
      <c r="A1682" s="16">
        <v>41430</v>
      </c>
      <c r="B1682" s="17"/>
      <c r="C1682" s="17"/>
      <c r="D1682" s="17"/>
      <c r="E1682" s="17"/>
      <c r="F1682" s="17"/>
      <c r="G1682" s="17"/>
      <c r="H1682" s="17"/>
      <c r="I1682" s="18">
        <v>35</v>
      </c>
      <c r="J1682" s="18">
        <v>34.9</v>
      </c>
      <c r="K1682" s="18">
        <v>34</v>
      </c>
      <c r="L1682" s="18">
        <v>33.1</v>
      </c>
      <c r="M1682" s="18">
        <v>32.25</v>
      </c>
    </row>
    <row r="1683" spans="1:13" x14ac:dyDescent="0.25">
      <c r="A1683" s="16">
        <v>41431</v>
      </c>
      <c r="B1683" s="17"/>
      <c r="C1683" s="17"/>
      <c r="D1683" s="17"/>
      <c r="E1683" s="17"/>
      <c r="F1683" s="17"/>
      <c r="G1683" s="17"/>
      <c r="H1683" s="17"/>
      <c r="I1683" s="18">
        <v>35</v>
      </c>
      <c r="J1683" s="18">
        <v>35</v>
      </c>
      <c r="K1683" s="18">
        <v>34.15</v>
      </c>
      <c r="L1683" s="18">
        <v>33.299999999999997</v>
      </c>
      <c r="M1683" s="18">
        <v>32.950000000000003</v>
      </c>
    </row>
    <row r="1684" spans="1:13" x14ac:dyDescent="0.25">
      <c r="A1684" s="16">
        <v>41432</v>
      </c>
      <c r="B1684" s="17"/>
      <c r="C1684" s="17"/>
      <c r="D1684" s="17"/>
      <c r="E1684" s="17"/>
      <c r="F1684" s="17"/>
      <c r="G1684" s="17"/>
      <c r="H1684" s="17"/>
      <c r="I1684" s="18">
        <v>35</v>
      </c>
      <c r="J1684" s="18">
        <v>34.950000000000003</v>
      </c>
      <c r="K1684" s="18">
        <v>34</v>
      </c>
      <c r="L1684" s="18">
        <v>33.25</v>
      </c>
      <c r="M1684" s="18">
        <v>33</v>
      </c>
    </row>
    <row r="1685" spans="1:13" x14ac:dyDescent="0.25">
      <c r="A1685" s="16">
        <v>41435</v>
      </c>
      <c r="B1685" s="17"/>
      <c r="C1685" s="17"/>
      <c r="D1685" s="17"/>
      <c r="E1685" s="17"/>
      <c r="F1685" s="17"/>
      <c r="G1685" s="17"/>
      <c r="H1685" s="17"/>
      <c r="I1685" s="18">
        <v>35</v>
      </c>
      <c r="J1685" s="18">
        <v>34.950000000000003</v>
      </c>
      <c r="K1685" s="18">
        <v>34</v>
      </c>
      <c r="L1685" s="18">
        <v>33.25</v>
      </c>
      <c r="M1685" s="18">
        <v>33</v>
      </c>
    </row>
    <row r="1686" spans="1:13" x14ac:dyDescent="0.25">
      <c r="A1686" s="16">
        <v>41436</v>
      </c>
      <c r="B1686" s="17"/>
      <c r="C1686" s="17"/>
      <c r="D1686" s="17"/>
      <c r="E1686" s="17"/>
      <c r="F1686" s="17"/>
      <c r="G1686" s="17"/>
      <c r="H1686" s="17"/>
      <c r="I1686" s="18">
        <v>35</v>
      </c>
      <c r="J1686" s="18">
        <v>35</v>
      </c>
      <c r="K1686" s="18">
        <v>34.15</v>
      </c>
      <c r="L1686" s="18">
        <v>33.35</v>
      </c>
      <c r="M1686" s="18">
        <v>33.1</v>
      </c>
    </row>
    <row r="1687" spans="1:13" x14ac:dyDescent="0.25">
      <c r="A1687" s="16">
        <v>41437</v>
      </c>
      <c r="B1687" s="17"/>
      <c r="C1687" s="17"/>
      <c r="D1687" s="17"/>
      <c r="E1687" s="17"/>
      <c r="F1687" s="17"/>
      <c r="G1687" s="17"/>
      <c r="H1687" s="17"/>
      <c r="I1687" s="18">
        <v>35</v>
      </c>
      <c r="J1687" s="18">
        <v>35</v>
      </c>
      <c r="K1687" s="18">
        <v>34.15</v>
      </c>
      <c r="L1687" s="18">
        <v>33.35</v>
      </c>
      <c r="M1687" s="18">
        <v>33.1</v>
      </c>
    </row>
    <row r="1688" spans="1:13" x14ac:dyDescent="0.25">
      <c r="A1688" s="16">
        <v>41438</v>
      </c>
      <c r="B1688" s="17"/>
      <c r="C1688" s="17"/>
      <c r="D1688" s="17"/>
      <c r="E1688" s="17"/>
      <c r="F1688" s="17"/>
      <c r="G1688" s="17"/>
      <c r="H1688" s="17"/>
      <c r="I1688" s="18">
        <v>35</v>
      </c>
      <c r="J1688" s="18">
        <v>35</v>
      </c>
      <c r="K1688" s="18">
        <v>34.700000000000003</v>
      </c>
      <c r="L1688" s="18">
        <v>34</v>
      </c>
      <c r="M1688" s="18">
        <v>33.5</v>
      </c>
    </row>
    <row r="1689" spans="1:13" x14ac:dyDescent="0.25">
      <c r="A1689" s="16">
        <v>41439</v>
      </c>
      <c r="B1689" s="17"/>
      <c r="C1689" s="17"/>
      <c r="D1689" s="17"/>
      <c r="E1689" s="17"/>
      <c r="F1689" s="17"/>
      <c r="G1689" s="17"/>
      <c r="H1689" s="17"/>
      <c r="I1689" s="18">
        <v>35</v>
      </c>
      <c r="J1689" s="18">
        <v>35</v>
      </c>
      <c r="K1689" s="18">
        <v>34.5</v>
      </c>
      <c r="L1689" s="18">
        <v>34</v>
      </c>
      <c r="M1689" s="18">
        <v>33.5</v>
      </c>
    </row>
    <row r="1690" spans="1:13" x14ac:dyDescent="0.25">
      <c r="A1690" s="16">
        <v>41442</v>
      </c>
      <c r="B1690" s="17"/>
      <c r="C1690" s="17"/>
      <c r="D1690" s="17"/>
      <c r="E1690" s="17"/>
      <c r="F1690" s="17"/>
      <c r="G1690" s="17"/>
      <c r="H1690" s="17"/>
      <c r="I1690" s="18">
        <v>35.049999999999997</v>
      </c>
      <c r="J1690" s="18">
        <v>35</v>
      </c>
      <c r="K1690" s="18">
        <v>34.5</v>
      </c>
      <c r="L1690" s="18">
        <v>34</v>
      </c>
      <c r="M1690" s="18">
        <v>33.5</v>
      </c>
    </row>
    <row r="1691" spans="1:13" x14ac:dyDescent="0.25">
      <c r="A1691" s="16">
        <v>41443</v>
      </c>
      <c r="B1691" s="17"/>
      <c r="C1691" s="17"/>
      <c r="D1691" s="17"/>
      <c r="E1691" s="17"/>
      <c r="F1691" s="17"/>
      <c r="G1691" s="17"/>
      <c r="H1691" s="17"/>
      <c r="I1691" s="18">
        <v>35.049999999999997</v>
      </c>
      <c r="J1691" s="18">
        <v>35</v>
      </c>
      <c r="K1691" s="18">
        <v>34.5</v>
      </c>
      <c r="L1691" s="18">
        <v>34</v>
      </c>
      <c r="M1691" s="18">
        <v>33.5</v>
      </c>
    </row>
    <row r="1692" spans="1:13" x14ac:dyDescent="0.25">
      <c r="A1692" s="16">
        <v>41444</v>
      </c>
      <c r="B1692" s="17"/>
      <c r="C1692" s="17"/>
      <c r="D1692" s="17"/>
      <c r="E1692" s="17"/>
      <c r="F1692" s="17"/>
      <c r="G1692" s="17"/>
      <c r="H1692" s="17"/>
      <c r="I1692" s="18">
        <v>35</v>
      </c>
      <c r="J1692" s="18">
        <v>35</v>
      </c>
      <c r="K1692" s="18">
        <v>34.5</v>
      </c>
      <c r="L1692" s="18">
        <v>34</v>
      </c>
      <c r="M1692" s="18">
        <v>33.5</v>
      </c>
    </row>
    <row r="1693" spans="1:13" x14ac:dyDescent="0.25">
      <c r="A1693" s="16">
        <v>41445</v>
      </c>
      <c r="B1693" s="17"/>
      <c r="C1693" s="17"/>
      <c r="D1693" s="17"/>
      <c r="E1693" s="17"/>
      <c r="F1693" s="17"/>
      <c r="G1693" s="17"/>
      <c r="H1693" s="17"/>
      <c r="I1693" s="18">
        <v>35</v>
      </c>
      <c r="J1693" s="18">
        <v>35</v>
      </c>
      <c r="K1693" s="18">
        <v>34.5</v>
      </c>
      <c r="L1693" s="18">
        <v>34</v>
      </c>
      <c r="M1693" s="18">
        <v>33.5</v>
      </c>
    </row>
    <row r="1694" spans="1:13" x14ac:dyDescent="0.25">
      <c r="A1694" s="16">
        <v>41446</v>
      </c>
      <c r="B1694" s="17"/>
      <c r="C1694" s="17"/>
      <c r="D1694" s="17"/>
      <c r="E1694" s="17"/>
      <c r="F1694" s="17"/>
      <c r="G1694" s="17"/>
      <c r="H1694" s="17"/>
      <c r="I1694" s="18">
        <v>35</v>
      </c>
      <c r="J1694" s="18">
        <v>35</v>
      </c>
      <c r="K1694" s="18">
        <v>34.700000000000003</v>
      </c>
      <c r="L1694" s="18">
        <v>34</v>
      </c>
      <c r="M1694" s="18">
        <v>33.5</v>
      </c>
    </row>
    <row r="1695" spans="1:13" x14ac:dyDescent="0.25">
      <c r="A1695" s="16">
        <v>41449</v>
      </c>
      <c r="B1695" s="17"/>
      <c r="C1695" s="17"/>
      <c r="D1695" s="17"/>
      <c r="E1695" s="17"/>
      <c r="F1695" s="17"/>
      <c r="G1695" s="17"/>
      <c r="H1695" s="17"/>
      <c r="I1695" s="18">
        <v>35</v>
      </c>
      <c r="J1695" s="18">
        <v>35.049999999999997</v>
      </c>
      <c r="K1695" s="18">
        <v>34.700000000000003</v>
      </c>
      <c r="L1695" s="18">
        <v>33.4</v>
      </c>
      <c r="M1695" s="18">
        <v>33.35</v>
      </c>
    </row>
    <row r="1696" spans="1:13" x14ac:dyDescent="0.25">
      <c r="A1696" s="16">
        <v>41450</v>
      </c>
      <c r="B1696" s="17"/>
      <c r="C1696" s="17"/>
      <c r="D1696" s="17"/>
      <c r="E1696" s="17"/>
      <c r="F1696" s="17"/>
      <c r="G1696" s="17"/>
      <c r="H1696" s="17"/>
      <c r="I1696" s="18">
        <v>35</v>
      </c>
      <c r="J1696" s="18">
        <v>35.049999999999997</v>
      </c>
      <c r="K1696" s="18">
        <v>34.700000000000003</v>
      </c>
      <c r="L1696" s="18">
        <v>33.4</v>
      </c>
      <c r="M1696" s="18">
        <v>33.35</v>
      </c>
    </row>
    <row r="1697" spans="1:13" x14ac:dyDescent="0.25">
      <c r="A1697" s="16">
        <v>41451</v>
      </c>
      <c r="B1697" s="17"/>
      <c r="C1697" s="17"/>
      <c r="D1697" s="17"/>
      <c r="E1697" s="17"/>
      <c r="F1697" s="17"/>
      <c r="G1697" s="17"/>
      <c r="H1697" s="17"/>
      <c r="I1697" s="18">
        <v>35</v>
      </c>
      <c r="J1697" s="18">
        <v>35.049999999999997</v>
      </c>
      <c r="K1697" s="18">
        <v>34.700000000000003</v>
      </c>
      <c r="L1697" s="18">
        <v>33.4</v>
      </c>
      <c r="M1697" s="18">
        <v>33.35</v>
      </c>
    </row>
    <row r="1698" spans="1:13" x14ac:dyDescent="0.25">
      <c r="A1698" s="16">
        <v>41452</v>
      </c>
      <c r="B1698" s="17"/>
      <c r="C1698" s="17"/>
      <c r="D1698" s="17"/>
      <c r="E1698" s="17"/>
      <c r="F1698" s="17"/>
      <c r="G1698" s="17"/>
      <c r="H1698" s="17"/>
      <c r="I1698" s="18">
        <v>35</v>
      </c>
      <c r="J1698" s="18">
        <v>35</v>
      </c>
      <c r="K1698" s="18">
        <v>34.299999999999997</v>
      </c>
      <c r="L1698" s="18">
        <v>33.299999999999997</v>
      </c>
      <c r="M1698" s="18">
        <v>33.1</v>
      </c>
    </row>
    <row r="1699" spans="1:13" x14ac:dyDescent="0.25">
      <c r="A1699" s="16">
        <v>41453</v>
      </c>
      <c r="B1699" s="17"/>
      <c r="C1699" s="17"/>
      <c r="D1699" s="17"/>
      <c r="E1699" s="17"/>
      <c r="F1699" s="17"/>
      <c r="G1699" s="17"/>
      <c r="H1699" s="17"/>
      <c r="I1699" s="18">
        <v>35</v>
      </c>
      <c r="J1699" s="18">
        <v>35</v>
      </c>
      <c r="K1699" s="18">
        <v>34.1</v>
      </c>
      <c r="L1699" s="18">
        <v>33.299999999999997</v>
      </c>
      <c r="M1699" s="18">
        <v>33.1</v>
      </c>
    </row>
    <row r="1700" spans="1:13" x14ac:dyDescent="0.25">
      <c r="A1700" s="16">
        <v>41456</v>
      </c>
      <c r="B1700" s="17"/>
      <c r="C1700" s="17"/>
      <c r="D1700" s="17"/>
      <c r="E1700" s="17"/>
      <c r="F1700" s="17"/>
      <c r="G1700" s="17"/>
      <c r="H1700" s="17"/>
      <c r="I1700" s="18">
        <v>35</v>
      </c>
      <c r="J1700" s="18">
        <v>35</v>
      </c>
      <c r="K1700" s="18">
        <v>33.9</v>
      </c>
      <c r="L1700" s="18">
        <v>33.25</v>
      </c>
      <c r="M1700" s="18">
        <v>33.1</v>
      </c>
    </row>
    <row r="1701" spans="1:13" x14ac:dyDescent="0.25">
      <c r="A1701" s="16">
        <v>41457</v>
      </c>
      <c r="B1701" s="17"/>
      <c r="C1701" s="17"/>
      <c r="D1701" s="17"/>
      <c r="E1701" s="17"/>
      <c r="F1701" s="17"/>
      <c r="G1701" s="17"/>
      <c r="H1701" s="17"/>
      <c r="I1701" s="18">
        <v>35</v>
      </c>
      <c r="J1701" s="18">
        <v>35</v>
      </c>
      <c r="K1701" s="18">
        <v>34</v>
      </c>
      <c r="L1701" s="18">
        <v>33.549999999999997</v>
      </c>
      <c r="M1701" s="18">
        <v>33.200000000000003</v>
      </c>
    </row>
    <row r="1702" spans="1:13" x14ac:dyDescent="0.25">
      <c r="A1702" s="16">
        <v>41458</v>
      </c>
      <c r="B1702" s="17"/>
      <c r="C1702" s="17"/>
      <c r="D1702" s="17"/>
      <c r="E1702" s="17"/>
      <c r="F1702" s="17"/>
      <c r="G1702" s="17"/>
      <c r="H1702" s="17"/>
      <c r="I1702" s="18">
        <v>35</v>
      </c>
      <c r="J1702" s="18">
        <v>35</v>
      </c>
      <c r="K1702" s="18">
        <v>34.5</v>
      </c>
      <c r="L1702" s="18">
        <v>33.9</v>
      </c>
      <c r="M1702" s="18">
        <v>33.5</v>
      </c>
    </row>
    <row r="1703" spans="1:13" x14ac:dyDescent="0.25">
      <c r="A1703" s="16">
        <v>41459</v>
      </c>
      <c r="B1703" s="17"/>
      <c r="C1703" s="17"/>
      <c r="D1703" s="17"/>
      <c r="E1703" s="17"/>
      <c r="F1703" s="17"/>
      <c r="G1703" s="17"/>
      <c r="H1703" s="17"/>
      <c r="I1703" s="18">
        <v>35</v>
      </c>
      <c r="J1703" s="18">
        <v>35</v>
      </c>
      <c r="K1703" s="18">
        <v>34.5</v>
      </c>
      <c r="L1703" s="18">
        <v>33.9</v>
      </c>
      <c r="M1703" s="18">
        <v>33.5</v>
      </c>
    </row>
    <row r="1704" spans="1:13" x14ac:dyDescent="0.25">
      <c r="A1704" s="16">
        <v>41460</v>
      </c>
      <c r="B1704" s="17"/>
      <c r="C1704" s="17"/>
      <c r="D1704" s="17"/>
      <c r="E1704" s="17"/>
      <c r="F1704" s="17"/>
      <c r="G1704" s="17"/>
      <c r="H1704" s="17"/>
      <c r="I1704" s="18">
        <v>35</v>
      </c>
      <c r="J1704" s="18">
        <v>35</v>
      </c>
      <c r="K1704" s="18">
        <v>34.5</v>
      </c>
      <c r="L1704" s="18">
        <v>33.9</v>
      </c>
      <c r="M1704" s="18">
        <v>33.5</v>
      </c>
    </row>
    <row r="1705" spans="1:13" x14ac:dyDescent="0.25">
      <c r="A1705" s="16">
        <v>41463</v>
      </c>
      <c r="B1705" s="17"/>
      <c r="C1705" s="17"/>
      <c r="D1705" s="17"/>
      <c r="E1705" s="17"/>
      <c r="F1705" s="17"/>
      <c r="G1705" s="17"/>
      <c r="H1705" s="17"/>
      <c r="I1705" s="18">
        <v>35</v>
      </c>
      <c r="J1705" s="18">
        <v>35</v>
      </c>
      <c r="K1705" s="18">
        <v>34.6</v>
      </c>
      <c r="L1705" s="18">
        <v>34</v>
      </c>
      <c r="M1705" s="18">
        <v>33.35</v>
      </c>
    </row>
    <row r="1706" spans="1:13" x14ac:dyDescent="0.25">
      <c r="A1706" s="16">
        <v>41464</v>
      </c>
      <c r="B1706" s="17"/>
      <c r="C1706" s="17"/>
      <c r="D1706" s="17"/>
      <c r="E1706" s="17"/>
      <c r="F1706" s="17"/>
      <c r="G1706" s="17"/>
      <c r="H1706" s="17"/>
      <c r="I1706" s="18">
        <v>35</v>
      </c>
      <c r="J1706" s="18">
        <v>35</v>
      </c>
      <c r="K1706" s="18">
        <v>34.5</v>
      </c>
      <c r="L1706" s="18">
        <v>33.9</v>
      </c>
      <c r="M1706" s="18">
        <v>33.35</v>
      </c>
    </row>
    <row r="1707" spans="1:13" x14ac:dyDescent="0.25">
      <c r="A1707" s="16">
        <v>41465</v>
      </c>
      <c r="B1707" s="17"/>
      <c r="C1707" s="17"/>
      <c r="D1707" s="17"/>
      <c r="E1707" s="17"/>
      <c r="F1707" s="17"/>
      <c r="G1707" s="17"/>
      <c r="H1707" s="17"/>
      <c r="I1707" s="18">
        <v>35</v>
      </c>
      <c r="J1707" s="18">
        <v>35</v>
      </c>
      <c r="K1707" s="18">
        <v>34.5</v>
      </c>
      <c r="L1707" s="18">
        <v>33.9</v>
      </c>
      <c r="M1707" s="18">
        <v>33.35</v>
      </c>
    </row>
    <row r="1708" spans="1:13" x14ac:dyDescent="0.25">
      <c r="A1708" s="16">
        <v>41466</v>
      </c>
      <c r="B1708" s="17"/>
      <c r="C1708" s="17"/>
      <c r="D1708" s="17"/>
      <c r="E1708" s="17"/>
      <c r="F1708" s="17"/>
      <c r="G1708" s="17"/>
      <c r="H1708" s="17"/>
      <c r="I1708" s="18">
        <v>35</v>
      </c>
      <c r="J1708" s="18">
        <v>35</v>
      </c>
      <c r="K1708" s="18">
        <v>34.5</v>
      </c>
      <c r="L1708" s="18">
        <v>33.9</v>
      </c>
      <c r="M1708" s="18">
        <v>33.35</v>
      </c>
    </row>
    <row r="1709" spans="1:13" x14ac:dyDescent="0.25">
      <c r="A1709" s="16">
        <v>41467</v>
      </c>
      <c r="B1709" s="17"/>
      <c r="C1709" s="17"/>
      <c r="D1709" s="17"/>
      <c r="E1709" s="17"/>
      <c r="F1709" s="17"/>
      <c r="G1709" s="17"/>
      <c r="H1709" s="17"/>
      <c r="I1709" s="18">
        <v>35</v>
      </c>
      <c r="J1709" s="18">
        <v>34.9</v>
      </c>
      <c r="K1709" s="18">
        <v>34.25</v>
      </c>
      <c r="L1709" s="18">
        <v>33.9</v>
      </c>
      <c r="M1709" s="18">
        <v>33.35</v>
      </c>
    </row>
    <row r="1710" spans="1:13" x14ac:dyDescent="0.25">
      <c r="A1710" s="16">
        <v>41470</v>
      </c>
      <c r="B1710" s="17"/>
      <c r="C1710" s="17"/>
      <c r="D1710" s="17"/>
      <c r="E1710" s="17"/>
      <c r="F1710" s="17"/>
      <c r="G1710" s="17"/>
      <c r="H1710" s="17"/>
      <c r="I1710" s="18">
        <v>35</v>
      </c>
      <c r="J1710" s="18">
        <v>35</v>
      </c>
      <c r="K1710" s="18">
        <v>34.6</v>
      </c>
      <c r="L1710" s="18">
        <v>34</v>
      </c>
      <c r="M1710" s="18">
        <v>33.5</v>
      </c>
    </row>
    <row r="1711" spans="1:13" x14ac:dyDescent="0.25">
      <c r="A1711" s="16">
        <v>41471</v>
      </c>
      <c r="B1711" s="17"/>
      <c r="C1711" s="17"/>
      <c r="D1711" s="17"/>
      <c r="E1711" s="17"/>
      <c r="F1711" s="17"/>
      <c r="G1711" s="17"/>
      <c r="H1711" s="17"/>
      <c r="I1711" s="18">
        <v>35</v>
      </c>
      <c r="J1711" s="18">
        <v>35</v>
      </c>
      <c r="K1711" s="18">
        <v>34.700000000000003</v>
      </c>
      <c r="L1711" s="18">
        <v>34</v>
      </c>
      <c r="M1711" s="18">
        <v>33.5</v>
      </c>
    </row>
    <row r="1712" spans="1:13" x14ac:dyDescent="0.25">
      <c r="A1712" s="16">
        <v>41472</v>
      </c>
      <c r="B1712" s="17"/>
      <c r="C1712" s="17"/>
      <c r="D1712" s="17"/>
      <c r="E1712" s="17"/>
      <c r="F1712" s="17"/>
      <c r="G1712" s="17"/>
      <c r="H1712" s="17"/>
      <c r="I1712" s="18">
        <v>35</v>
      </c>
      <c r="J1712" s="18">
        <v>35</v>
      </c>
      <c r="K1712" s="18">
        <v>34.700000000000003</v>
      </c>
      <c r="L1712" s="18">
        <v>34</v>
      </c>
      <c r="M1712" s="18">
        <v>33.5</v>
      </c>
    </row>
    <row r="1713" spans="1:13" x14ac:dyDescent="0.25">
      <c r="A1713" s="16">
        <v>41473</v>
      </c>
      <c r="B1713" s="17"/>
      <c r="C1713" s="17"/>
      <c r="D1713" s="17"/>
      <c r="E1713" s="17"/>
      <c r="F1713" s="17"/>
      <c r="G1713" s="17"/>
      <c r="H1713" s="17"/>
      <c r="I1713" s="18">
        <v>35</v>
      </c>
      <c r="J1713" s="18">
        <v>35</v>
      </c>
      <c r="K1713" s="18">
        <v>34.700000000000003</v>
      </c>
      <c r="L1713" s="18">
        <v>34</v>
      </c>
      <c r="M1713" s="18">
        <v>33.5</v>
      </c>
    </row>
    <row r="1714" spans="1:13" x14ac:dyDescent="0.25">
      <c r="A1714" s="16">
        <v>41474</v>
      </c>
      <c r="B1714" s="17"/>
      <c r="C1714" s="17"/>
      <c r="D1714" s="17"/>
      <c r="E1714" s="17"/>
      <c r="F1714" s="17"/>
      <c r="G1714" s="17"/>
      <c r="H1714" s="17"/>
      <c r="I1714" s="18">
        <v>35</v>
      </c>
      <c r="J1714" s="18">
        <v>34.9</v>
      </c>
      <c r="K1714" s="18">
        <v>34.5</v>
      </c>
      <c r="L1714" s="18">
        <v>34</v>
      </c>
      <c r="M1714" s="18">
        <v>33.5</v>
      </c>
    </row>
    <row r="1715" spans="1:13" x14ac:dyDescent="0.25">
      <c r="A1715" s="16">
        <v>41477</v>
      </c>
      <c r="B1715" s="17"/>
      <c r="C1715" s="17"/>
      <c r="D1715" s="17"/>
      <c r="E1715" s="17"/>
      <c r="F1715" s="17"/>
      <c r="G1715" s="17"/>
      <c r="H1715" s="17"/>
      <c r="I1715" s="18">
        <v>35</v>
      </c>
      <c r="J1715" s="18">
        <v>34.9</v>
      </c>
      <c r="K1715" s="18">
        <v>34.5</v>
      </c>
      <c r="L1715" s="18">
        <v>34</v>
      </c>
      <c r="M1715" s="18">
        <v>33.5</v>
      </c>
    </row>
    <row r="1716" spans="1:13" x14ac:dyDescent="0.25">
      <c r="A1716" s="16">
        <v>41478</v>
      </c>
      <c r="B1716" s="17"/>
      <c r="C1716" s="17"/>
      <c r="D1716" s="17"/>
      <c r="E1716" s="17"/>
      <c r="F1716" s="17"/>
      <c r="G1716" s="17"/>
      <c r="H1716" s="17"/>
      <c r="I1716" s="18">
        <v>35</v>
      </c>
      <c r="J1716" s="18">
        <v>34.9</v>
      </c>
      <c r="K1716" s="18">
        <v>34.5</v>
      </c>
      <c r="L1716" s="18">
        <v>34</v>
      </c>
      <c r="M1716" s="18">
        <v>33.5</v>
      </c>
    </row>
    <row r="1717" spans="1:13" x14ac:dyDescent="0.25">
      <c r="A1717" s="16">
        <v>41479</v>
      </c>
      <c r="B1717" s="17"/>
      <c r="C1717" s="17"/>
      <c r="D1717" s="17"/>
      <c r="E1717" s="17"/>
      <c r="F1717" s="17"/>
      <c r="G1717" s="17"/>
      <c r="H1717" s="17"/>
      <c r="I1717" s="18">
        <v>35</v>
      </c>
      <c r="J1717" s="18">
        <v>34.9</v>
      </c>
      <c r="K1717" s="18">
        <v>34.5</v>
      </c>
      <c r="L1717" s="18">
        <v>34</v>
      </c>
      <c r="M1717" s="18">
        <v>33.5</v>
      </c>
    </row>
    <row r="1718" spans="1:13" x14ac:dyDescent="0.25">
      <c r="A1718" s="16">
        <v>41480</v>
      </c>
      <c r="B1718" s="17"/>
      <c r="C1718" s="17"/>
      <c r="D1718" s="17"/>
      <c r="E1718" s="17"/>
      <c r="F1718" s="17"/>
      <c r="G1718" s="17"/>
      <c r="H1718" s="17"/>
      <c r="I1718" s="18">
        <v>35</v>
      </c>
      <c r="J1718" s="18">
        <v>35</v>
      </c>
      <c r="K1718" s="18">
        <v>34.6</v>
      </c>
      <c r="L1718" s="18">
        <v>34</v>
      </c>
      <c r="M1718" s="18">
        <v>33.75</v>
      </c>
    </row>
    <row r="1719" spans="1:13" x14ac:dyDescent="0.25">
      <c r="A1719" s="16">
        <v>41481</v>
      </c>
      <c r="B1719" s="17"/>
      <c r="C1719" s="17"/>
      <c r="D1719" s="17"/>
      <c r="E1719" s="17"/>
      <c r="F1719" s="17"/>
      <c r="G1719" s="17"/>
      <c r="H1719" s="17"/>
      <c r="I1719" s="18">
        <v>35</v>
      </c>
      <c r="J1719" s="18">
        <v>35</v>
      </c>
      <c r="K1719" s="18">
        <v>34.6</v>
      </c>
      <c r="L1719" s="18">
        <v>34</v>
      </c>
      <c r="M1719" s="18">
        <v>33.75</v>
      </c>
    </row>
    <row r="1720" spans="1:13" x14ac:dyDescent="0.25">
      <c r="A1720" s="16">
        <v>41484</v>
      </c>
      <c r="B1720" s="17"/>
      <c r="C1720" s="17"/>
      <c r="D1720" s="17"/>
      <c r="E1720" s="17"/>
      <c r="F1720" s="17"/>
      <c r="G1720" s="17"/>
      <c r="H1720" s="17"/>
      <c r="I1720" s="18">
        <v>35</v>
      </c>
      <c r="J1720" s="18">
        <v>35</v>
      </c>
      <c r="K1720" s="18">
        <v>34.700000000000003</v>
      </c>
      <c r="L1720" s="18">
        <v>34</v>
      </c>
      <c r="M1720" s="18">
        <v>34</v>
      </c>
    </row>
    <row r="1721" spans="1:13" x14ac:dyDescent="0.25">
      <c r="A1721" s="16">
        <v>41485</v>
      </c>
      <c r="B1721" s="17"/>
      <c r="C1721" s="17"/>
      <c r="D1721" s="17"/>
      <c r="E1721" s="17"/>
      <c r="F1721" s="17"/>
      <c r="G1721" s="17"/>
      <c r="H1721" s="17"/>
      <c r="I1721" s="18">
        <v>35</v>
      </c>
      <c r="J1721" s="18">
        <v>34.9</v>
      </c>
      <c r="K1721" s="18">
        <v>34.6</v>
      </c>
      <c r="L1721" s="18">
        <v>34</v>
      </c>
      <c r="M1721" s="18">
        <v>33.75</v>
      </c>
    </row>
    <row r="1722" spans="1:13" x14ac:dyDescent="0.25">
      <c r="A1722" s="16">
        <v>41486</v>
      </c>
      <c r="B1722" s="17"/>
      <c r="C1722" s="17"/>
      <c r="D1722" s="17"/>
      <c r="E1722" s="17"/>
      <c r="F1722" s="17"/>
      <c r="G1722" s="17"/>
      <c r="H1722" s="17"/>
      <c r="I1722" s="18">
        <v>35</v>
      </c>
      <c r="J1722" s="18">
        <v>34.9</v>
      </c>
      <c r="K1722" s="18">
        <v>34.6</v>
      </c>
      <c r="L1722" s="18">
        <v>34</v>
      </c>
      <c r="M1722" s="18">
        <v>33.75</v>
      </c>
    </row>
    <row r="1723" spans="1:13" x14ac:dyDescent="0.25">
      <c r="A1723" s="16">
        <v>41487</v>
      </c>
      <c r="B1723" s="17"/>
      <c r="C1723" s="17"/>
      <c r="D1723" s="17"/>
      <c r="E1723" s="17"/>
      <c r="F1723" s="17"/>
      <c r="G1723" s="17"/>
      <c r="H1723" s="17"/>
      <c r="I1723" s="18">
        <v>35</v>
      </c>
      <c r="J1723" s="18">
        <v>34.799999999999997</v>
      </c>
      <c r="K1723" s="18">
        <v>34.700000000000003</v>
      </c>
      <c r="L1723" s="18">
        <v>34</v>
      </c>
      <c r="M1723" s="18">
        <v>34</v>
      </c>
    </row>
    <row r="1724" spans="1:13" x14ac:dyDescent="0.25">
      <c r="A1724" s="16">
        <v>41488</v>
      </c>
      <c r="B1724" s="17"/>
      <c r="C1724" s="17"/>
      <c r="D1724" s="17"/>
      <c r="E1724" s="17"/>
      <c r="F1724" s="17"/>
      <c r="G1724" s="17"/>
      <c r="H1724" s="17"/>
      <c r="I1724" s="18">
        <v>35</v>
      </c>
      <c r="J1724" s="18">
        <v>34.9</v>
      </c>
      <c r="K1724" s="18">
        <v>34.85</v>
      </c>
      <c r="L1724" s="18">
        <v>34</v>
      </c>
      <c r="M1724" s="18">
        <v>34</v>
      </c>
    </row>
    <row r="1725" spans="1:13" x14ac:dyDescent="0.25">
      <c r="A1725" s="16">
        <v>41491</v>
      </c>
      <c r="B1725" s="17"/>
      <c r="C1725" s="17"/>
      <c r="D1725" s="17"/>
      <c r="E1725" s="17"/>
      <c r="F1725" s="17"/>
      <c r="G1725" s="17"/>
      <c r="H1725" s="17"/>
      <c r="I1725" s="18">
        <v>35</v>
      </c>
      <c r="J1725" s="18">
        <v>34.9</v>
      </c>
      <c r="K1725" s="18">
        <v>34.85</v>
      </c>
      <c r="L1725" s="18">
        <v>34</v>
      </c>
      <c r="M1725" s="18">
        <v>34</v>
      </c>
    </row>
    <row r="1726" spans="1:13" x14ac:dyDescent="0.25">
      <c r="A1726" s="16">
        <v>41492</v>
      </c>
      <c r="B1726" s="17"/>
      <c r="C1726" s="17"/>
      <c r="D1726" s="17"/>
      <c r="E1726" s="17"/>
      <c r="F1726" s="17"/>
      <c r="G1726" s="17"/>
      <c r="H1726" s="17"/>
      <c r="I1726" s="18">
        <v>35</v>
      </c>
      <c r="J1726" s="18">
        <v>34.700000000000003</v>
      </c>
      <c r="K1726" s="18">
        <v>34.4</v>
      </c>
      <c r="L1726" s="18">
        <v>34</v>
      </c>
      <c r="M1726" s="18">
        <v>33.5</v>
      </c>
    </row>
    <row r="1727" spans="1:13" x14ac:dyDescent="0.25">
      <c r="A1727" s="16">
        <v>41493</v>
      </c>
      <c r="B1727" s="17"/>
      <c r="C1727" s="17"/>
      <c r="D1727" s="17"/>
      <c r="E1727" s="17"/>
      <c r="F1727" s="17"/>
      <c r="G1727" s="17"/>
      <c r="H1727" s="17"/>
      <c r="I1727" s="18">
        <v>35</v>
      </c>
      <c r="J1727" s="18">
        <v>34.700000000000003</v>
      </c>
      <c r="K1727" s="18">
        <v>34.4</v>
      </c>
      <c r="L1727" s="18">
        <v>34</v>
      </c>
      <c r="M1727" s="18">
        <v>33.5</v>
      </c>
    </row>
    <row r="1728" spans="1:13" x14ac:dyDescent="0.25">
      <c r="A1728" s="16">
        <v>41494</v>
      </c>
      <c r="B1728" s="17"/>
      <c r="C1728" s="17"/>
      <c r="D1728" s="17"/>
      <c r="E1728" s="17"/>
      <c r="F1728" s="17"/>
      <c r="G1728" s="17"/>
      <c r="H1728" s="17"/>
      <c r="I1728" s="18">
        <v>35</v>
      </c>
      <c r="J1728" s="18">
        <v>34.85</v>
      </c>
      <c r="K1728" s="18">
        <v>34.4</v>
      </c>
      <c r="L1728" s="18">
        <v>34.25</v>
      </c>
      <c r="M1728" s="18">
        <v>33.5</v>
      </c>
    </row>
    <row r="1729" spans="1:13" x14ac:dyDescent="0.25">
      <c r="A1729" s="16">
        <v>41495</v>
      </c>
      <c r="B1729" s="17"/>
      <c r="C1729" s="17"/>
      <c r="D1729" s="17"/>
      <c r="E1729" s="17"/>
      <c r="F1729" s="17"/>
      <c r="G1729" s="17"/>
      <c r="H1729" s="17"/>
      <c r="I1729" s="18">
        <v>35</v>
      </c>
      <c r="J1729" s="18">
        <v>34.85</v>
      </c>
      <c r="K1729" s="18">
        <v>34.4</v>
      </c>
      <c r="L1729" s="18">
        <v>34.25</v>
      </c>
      <c r="M1729" s="18">
        <v>33.5</v>
      </c>
    </row>
    <row r="1730" spans="1:13" x14ac:dyDescent="0.25">
      <c r="A1730" s="16">
        <v>41498</v>
      </c>
      <c r="B1730" s="17"/>
      <c r="C1730" s="17"/>
      <c r="D1730" s="17"/>
      <c r="E1730" s="17"/>
      <c r="F1730" s="17"/>
      <c r="G1730" s="17"/>
      <c r="H1730" s="17"/>
      <c r="I1730" s="18">
        <v>35</v>
      </c>
      <c r="J1730" s="18">
        <v>34.85</v>
      </c>
      <c r="K1730" s="18">
        <v>34.4</v>
      </c>
      <c r="L1730" s="18">
        <v>34.25</v>
      </c>
      <c r="M1730" s="18">
        <v>33.5</v>
      </c>
    </row>
    <row r="1731" spans="1:13" x14ac:dyDescent="0.25">
      <c r="A1731" s="16">
        <v>41499</v>
      </c>
      <c r="B1731" s="17"/>
      <c r="C1731" s="17"/>
      <c r="D1731" s="17"/>
      <c r="E1731" s="17"/>
      <c r="F1731" s="17"/>
      <c r="G1731" s="17"/>
      <c r="H1731" s="17"/>
      <c r="I1731" s="18">
        <v>35</v>
      </c>
      <c r="J1731" s="18">
        <v>34.85</v>
      </c>
      <c r="K1731" s="18">
        <v>34.4</v>
      </c>
      <c r="L1731" s="18">
        <v>34.25</v>
      </c>
      <c r="M1731" s="18">
        <v>33.5</v>
      </c>
    </row>
    <row r="1732" spans="1:13" x14ac:dyDescent="0.25">
      <c r="A1732" s="16">
        <v>41500</v>
      </c>
      <c r="B1732" s="17"/>
      <c r="C1732" s="17"/>
      <c r="D1732" s="17"/>
      <c r="E1732" s="17"/>
      <c r="F1732" s="17"/>
      <c r="G1732" s="17"/>
      <c r="H1732" s="17"/>
      <c r="I1732" s="18">
        <v>34.950000000000003</v>
      </c>
      <c r="J1732" s="18">
        <v>34.799999999999997</v>
      </c>
      <c r="K1732" s="18">
        <v>34.299999999999997</v>
      </c>
      <c r="L1732" s="18">
        <v>34</v>
      </c>
      <c r="M1732" s="18">
        <v>33.75</v>
      </c>
    </row>
    <row r="1733" spans="1:13" x14ac:dyDescent="0.25">
      <c r="A1733" s="16">
        <v>41501</v>
      </c>
      <c r="B1733" s="17"/>
      <c r="C1733" s="17"/>
      <c r="D1733" s="17"/>
      <c r="E1733" s="17"/>
      <c r="F1733" s="17"/>
      <c r="G1733" s="17"/>
      <c r="H1733" s="17"/>
      <c r="I1733" s="18">
        <v>34.950000000000003</v>
      </c>
      <c r="J1733" s="18">
        <v>34.6</v>
      </c>
      <c r="K1733" s="18">
        <v>34.1</v>
      </c>
      <c r="L1733" s="18">
        <v>34</v>
      </c>
      <c r="M1733" s="18">
        <v>33.25</v>
      </c>
    </row>
    <row r="1734" spans="1:13" x14ac:dyDescent="0.25">
      <c r="A1734" s="16">
        <v>41502</v>
      </c>
      <c r="B1734" s="17"/>
      <c r="C1734" s="17"/>
      <c r="D1734" s="17"/>
      <c r="E1734" s="17"/>
      <c r="F1734" s="17"/>
      <c r="G1734" s="17"/>
      <c r="H1734" s="17"/>
      <c r="I1734" s="18">
        <v>34.9</v>
      </c>
      <c r="J1734" s="18">
        <v>34.700000000000003</v>
      </c>
      <c r="K1734" s="18">
        <v>34.200000000000003</v>
      </c>
      <c r="L1734" s="18">
        <v>34</v>
      </c>
      <c r="M1734" s="18">
        <v>33.5</v>
      </c>
    </row>
    <row r="1735" spans="1:13" x14ac:dyDescent="0.25">
      <c r="A1735" s="16">
        <v>41505</v>
      </c>
      <c r="B1735" s="17"/>
      <c r="C1735" s="17"/>
      <c r="D1735" s="17"/>
      <c r="E1735" s="17"/>
      <c r="F1735" s="17"/>
      <c r="G1735" s="17"/>
      <c r="H1735" s="17"/>
      <c r="I1735" s="18">
        <v>35</v>
      </c>
      <c r="J1735" s="18">
        <v>34.85</v>
      </c>
      <c r="K1735" s="18">
        <v>34.200000000000003</v>
      </c>
      <c r="L1735" s="18">
        <v>34</v>
      </c>
      <c r="M1735" s="18">
        <v>33.5</v>
      </c>
    </row>
    <row r="1736" spans="1:13" x14ac:dyDescent="0.25">
      <c r="A1736" s="16">
        <v>41506</v>
      </c>
      <c r="B1736" s="17"/>
      <c r="C1736" s="17"/>
      <c r="D1736" s="17"/>
      <c r="E1736" s="17"/>
      <c r="F1736" s="17"/>
      <c r="G1736" s="17"/>
      <c r="H1736" s="17"/>
      <c r="I1736" s="18">
        <v>35</v>
      </c>
      <c r="J1736" s="18">
        <v>34.85</v>
      </c>
      <c r="K1736" s="18">
        <v>34.200000000000003</v>
      </c>
      <c r="L1736" s="18">
        <v>34</v>
      </c>
      <c r="M1736" s="18">
        <v>33.5</v>
      </c>
    </row>
    <row r="1737" spans="1:13" x14ac:dyDescent="0.25">
      <c r="A1737" s="16">
        <v>41507</v>
      </c>
      <c r="B1737" s="17"/>
      <c r="C1737" s="17"/>
      <c r="D1737" s="17"/>
      <c r="E1737" s="17"/>
      <c r="F1737" s="17"/>
      <c r="G1737" s="17"/>
      <c r="H1737" s="17"/>
      <c r="I1737" s="18">
        <v>35</v>
      </c>
      <c r="J1737" s="18">
        <v>34.799999999999997</v>
      </c>
      <c r="K1737" s="18">
        <v>34.1</v>
      </c>
      <c r="L1737" s="18">
        <v>34</v>
      </c>
      <c r="M1737" s="18">
        <v>33.25</v>
      </c>
    </row>
    <row r="1738" spans="1:13" x14ac:dyDescent="0.25">
      <c r="A1738" s="16">
        <v>41508</v>
      </c>
      <c r="B1738" s="17"/>
      <c r="C1738" s="17"/>
      <c r="D1738" s="17"/>
      <c r="E1738" s="17"/>
      <c r="F1738" s="17"/>
      <c r="G1738" s="17"/>
      <c r="H1738" s="17"/>
      <c r="I1738" s="18">
        <v>35</v>
      </c>
      <c r="J1738" s="18">
        <v>34.700000000000003</v>
      </c>
      <c r="K1738" s="18">
        <v>34.049999999999997</v>
      </c>
      <c r="L1738" s="18">
        <v>33.9</v>
      </c>
      <c r="M1738" s="18">
        <v>33</v>
      </c>
    </row>
    <row r="1739" spans="1:13" x14ac:dyDescent="0.25">
      <c r="A1739" s="16">
        <v>41509</v>
      </c>
      <c r="B1739" s="17"/>
      <c r="C1739" s="17"/>
      <c r="D1739" s="17"/>
      <c r="E1739" s="17"/>
      <c r="F1739" s="17"/>
      <c r="G1739" s="17"/>
      <c r="H1739" s="17"/>
      <c r="I1739" s="18">
        <v>35</v>
      </c>
      <c r="J1739" s="18">
        <v>34.700000000000003</v>
      </c>
      <c r="K1739" s="18">
        <v>34.049999999999997</v>
      </c>
      <c r="L1739" s="18">
        <v>33.9</v>
      </c>
      <c r="M1739" s="18">
        <v>33</v>
      </c>
    </row>
    <row r="1740" spans="1:13" x14ac:dyDescent="0.25">
      <c r="A1740" s="16">
        <v>41512</v>
      </c>
      <c r="B1740" s="17"/>
      <c r="C1740" s="17"/>
      <c r="D1740" s="17"/>
      <c r="E1740" s="17"/>
      <c r="F1740" s="17"/>
      <c r="G1740" s="17"/>
      <c r="H1740" s="17"/>
      <c r="I1740" s="18">
        <v>35</v>
      </c>
      <c r="J1740" s="18">
        <v>34.85</v>
      </c>
      <c r="K1740" s="18">
        <v>34.08</v>
      </c>
      <c r="L1740" s="18">
        <v>33.950000000000003</v>
      </c>
      <c r="M1740" s="18">
        <v>33</v>
      </c>
    </row>
    <row r="1741" spans="1:13" x14ac:dyDescent="0.25">
      <c r="A1741" s="16">
        <v>41513</v>
      </c>
      <c r="B1741" s="17"/>
      <c r="C1741" s="17"/>
      <c r="D1741" s="17"/>
      <c r="E1741" s="17"/>
      <c r="F1741" s="17"/>
      <c r="G1741" s="17"/>
      <c r="H1741" s="17"/>
      <c r="I1741" s="18">
        <v>35</v>
      </c>
      <c r="J1741" s="18">
        <v>34.85</v>
      </c>
      <c r="K1741" s="18">
        <v>34.08</v>
      </c>
      <c r="L1741" s="18">
        <v>33.950000000000003</v>
      </c>
      <c r="M1741" s="18">
        <v>33</v>
      </c>
    </row>
    <row r="1742" spans="1:13" x14ac:dyDescent="0.25">
      <c r="A1742" s="16">
        <v>41514</v>
      </c>
      <c r="B1742" s="17"/>
      <c r="C1742" s="17"/>
      <c r="D1742" s="17"/>
      <c r="E1742" s="17"/>
      <c r="F1742" s="17"/>
      <c r="G1742" s="17"/>
      <c r="H1742" s="17"/>
      <c r="I1742" s="18">
        <v>35</v>
      </c>
      <c r="J1742" s="18">
        <v>34.85</v>
      </c>
      <c r="K1742" s="18">
        <v>34.08</v>
      </c>
      <c r="L1742" s="18">
        <v>33.950000000000003</v>
      </c>
      <c r="M1742" s="18">
        <v>33</v>
      </c>
    </row>
    <row r="1743" spans="1:13" x14ac:dyDescent="0.25">
      <c r="A1743" s="16">
        <v>41515</v>
      </c>
      <c r="B1743" s="17"/>
      <c r="C1743" s="17"/>
      <c r="D1743" s="17"/>
      <c r="E1743" s="17"/>
      <c r="F1743" s="17"/>
      <c r="G1743" s="17"/>
      <c r="H1743" s="17"/>
      <c r="I1743" s="18">
        <v>35</v>
      </c>
      <c r="J1743" s="18">
        <v>34.85</v>
      </c>
      <c r="K1743" s="18">
        <v>34.08</v>
      </c>
      <c r="L1743" s="18">
        <v>33.950000000000003</v>
      </c>
      <c r="M1743" s="18">
        <v>33</v>
      </c>
    </row>
    <row r="1744" spans="1:13" x14ac:dyDescent="0.25">
      <c r="A1744" s="16">
        <v>41516</v>
      </c>
      <c r="B1744" s="17"/>
      <c r="C1744" s="17"/>
      <c r="D1744" s="17"/>
      <c r="E1744" s="17"/>
      <c r="F1744" s="17"/>
      <c r="G1744" s="17"/>
      <c r="H1744" s="17"/>
      <c r="I1744" s="18">
        <v>35</v>
      </c>
      <c r="J1744" s="18">
        <v>34.85</v>
      </c>
      <c r="K1744" s="18">
        <v>34.08</v>
      </c>
      <c r="L1744" s="18">
        <v>33.950000000000003</v>
      </c>
      <c r="M1744" s="18">
        <v>33</v>
      </c>
    </row>
    <row r="1745" spans="1:13" x14ac:dyDescent="0.25">
      <c r="A1745" s="16">
        <v>41519</v>
      </c>
      <c r="B1745" s="17"/>
      <c r="C1745" s="17"/>
      <c r="D1745" s="17"/>
      <c r="E1745" s="17"/>
      <c r="F1745" s="17"/>
      <c r="G1745" s="17"/>
      <c r="H1745" s="17"/>
      <c r="I1745" s="18">
        <v>35</v>
      </c>
      <c r="J1745" s="18">
        <v>34.700000000000003</v>
      </c>
      <c r="K1745" s="18">
        <v>34.049999999999997</v>
      </c>
      <c r="L1745" s="18">
        <v>33.9</v>
      </c>
      <c r="M1745" s="18">
        <v>33</v>
      </c>
    </row>
    <row r="1746" spans="1:13" x14ac:dyDescent="0.25">
      <c r="A1746" s="16">
        <v>41520</v>
      </c>
      <c r="B1746" s="17"/>
      <c r="C1746" s="17"/>
      <c r="D1746" s="17"/>
      <c r="E1746" s="17"/>
      <c r="F1746" s="17"/>
      <c r="G1746" s="17"/>
      <c r="H1746" s="17"/>
      <c r="I1746" s="18">
        <v>35</v>
      </c>
      <c r="J1746" s="18">
        <v>34.700000000000003</v>
      </c>
      <c r="K1746" s="18">
        <v>34.049999999999997</v>
      </c>
      <c r="L1746" s="18">
        <v>33.9</v>
      </c>
      <c r="M1746" s="18">
        <v>33</v>
      </c>
    </row>
    <row r="1747" spans="1:13" x14ac:dyDescent="0.25">
      <c r="A1747" s="16">
        <v>41521</v>
      </c>
      <c r="B1747" s="17"/>
      <c r="C1747" s="17"/>
      <c r="D1747" s="17"/>
      <c r="E1747" s="17"/>
      <c r="F1747" s="17"/>
      <c r="G1747" s="17"/>
      <c r="H1747" s="17"/>
      <c r="I1747" s="18">
        <v>35</v>
      </c>
      <c r="J1747" s="18">
        <v>34.799999999999997</v>
      </c>
      <c r="K1747" s="18">
        <v>34.08</v>
      </c>
      <c r="L1747" s="18">
        <v>33.950000000000003</v>
      </c>
      <c r="M1747" s="18">
        <v>33</v>
      </c>
    </row>
    <row r="1748" spans="1:13" x14ac:dyDescent="0.25">
      <c r="A1748" s="16">
        <v>41522</v>
      </c>
      <c r="B1748" s="17"/>
      <c r="C1748" s="17"/>
      <c r="D1748" s="17"/>
      <c r="E1748" s="17"/>
      <c r="F1748" s="17"/>
      <c r="G1748" s="17"/>
      <c r="H1748" s="17"/>
      <c r="I1748" s="18">
        <v>35</v>
      </c>
      <c r="J1748" s="18">
        <v>34.799999999999997</v>
      </c>
      <c r="K1748" s="18">
        <v>34.08</v>
      </c>
      <c r="L1748" s="18">
        <v>33.950000000000003</v>
      </c>
      <c r="M1748" s="18">
        <v>33</v>
      </c>
    </row>
    <row r="1749" spans="1:13" x14ac:dyDescent="0.25">
      <c r="A1749" s="16">
        <v>41523</v>
      </c>
      <c r="B1749" s="17"/>
      <c r="C1749" s="17"/>
      <c r="D1749" s="17"/>
      <c r="E1749" s="17"/>
      <c r="F1749" s="17"/>
      <c r="G1749" s="17"/>
      <c r="H1749" s="17"/>
      <c r="I1749" s="18">
        <v>35</v>
      </c>
      <c r="J1749" s="18">
        <v>34.799999999999997</v>
      </c>
      <c r="K1749" s="18">
        <v>34.049999999999997</v>
      </c>
      <c r="L1749" s="18">
        <v>33.9</v>
      </c>
      <c r="M1749" s="18">
        <v>33.25</v>
      </c>
    </row>
    <row r="1750" spans="1:13" x14ac:dyDescent="0.25">
      <c r="A1750" s="16">
        <v>41526</v>
      </c>
      <c r="B1750" s="17"/>
      <c r="C1750" s="17"/>
      <c r="D1750" s="17"/>
      <c r="E1750" s="17"/>
      <c r="F1750" s="17"/>
      <c r="G1750" s="17"/>
      <c r="H1750" s="17"/>
      <c r="I1750" s="18">
        <v>34.799999999999997</v>
      </c>
      <c r="J1750" s="18">
        <v>34.6</v>
      </c>
      <c r="K1750" s="18">
        <v>34.03</v>
      </c>
      <c r="L1750" s="18">
        <v>33.85</v>
      </c>
      <c r="M1750" s="18">
        <v>33</v>
      </c>
    </row>
    <row r="1751" spans="1:13" x14ac:dyDescent="0.25">
      <c r="A1751" s="16">
        <v>41527</v>
      </c>
      <c r="B1751" s="17"/>
      <c r="C1751" s="17"/>
      <c r="D1751" s="17"/>
      <c r="E1751" s="17"/>
      <c r="F1751" s="17"/>
      <c r="G1751" s="17"/>
      <c r="H1751" s="17"/>
      <c r="I1751" s="18">
        <v>34.799999999999997</v>
      </c>
      <c r="J1751" s="18">
        <v>34.6</v>
      </c>
      <c r="K1751" s="18">
        <v>34.03</v>
      </c>
      <c r="L1751" s="18">
        <v>33.85</v>
      </c>
      <c r="M1751" s="18">
        <v>33</v>
      </c>
    </row>
    <row r="1752" spans="1:13" x14ac:dyDescent="0.25">
      <c r="A1752" s="16">
        <v>41528</v>
      </c>
      <c r="B1752" s="17"/>
      <c r="C1752" s="17"/>
      <c r="D1752" s="17"/>
      <c r="E1752" s="17"/>
      <c r="F1752" s="17"/>
      <c r="G1752" s="17"/>
      <c r="H1752" s="17"/>
      <c r="I1752" s="18">
        <v>34.700000000000003</v>
      </c>
      <c r="J1752" s="18">
        <v>34.6</v>
      </c>
      <c r="K1752" s="18">
        <v>34.03</v>
      </c>
      <c r="L1752" s="18">
        <v>33.85</v>
      </c>
      <c r="M1752" s="18">
        <v>33</v>
      </c>
    </row>
    <row r="1753" spans="1:13" x14ac:dyDescent="0.25">
      <c r="A1753" s="16">
        <v>41529</v>
      </c>
      <c r="B1753" s="17"/>
      <c r="C1753" s="17"/>
      <c r="D1753" s="17"/>
      <c r="E1753" s="17"/>
      <c r="F1753" s="17"/>
      <c r="G1753" s="17"/>
      <c r="H1753" s="17"/>
      <c r="I1753" s="18">
        <v>34.700000000000003</v>
      </c>
      <c r="J1753" s="18">
        <v>34.6</v>
      </c>
      <c r="K1753" s="18">
        <v>34</v>
      </c>
      <c r="L1753" s="18">
        <v>33.799999999999997</v>
      </c>
      <c r="M1753" s="18">
        <v>33</v>
      </c>
    </row>
    <row r="1754" spans="1:13" x14ac:dyDescent="0.25">
      <c r="A1754" s="16">
        <v>41530</v>
      </c>
      <c r="B1754" s="17"/>
      <c r="C1754" s="17"/>
      <c r="D1754" s="17"/>
      <c r="E1754" s="17"/>
      <c r="F1754" s="17"/>
      <c r="G1754" s="17"/>
      <c r="H1754" s="17"/>
      <c r="I1754" s="18">
        <v>34.75</v>
      </c>
      <c r="J1754" s="18">
        <v>34.700000000000003</v>
      </c>
      <c r="K1754" s="18">
        <v>34.03</v>
      </c>
      <c r="L1754" s="18">
        <v>33.85</v>
      </c>
      <c r="M1754" s="18">
        <v>33</v>
      </c>
    </row>
    <row r="1755" spans="1:13" x14ac:dyDescent="0.25">
      <c r="A1755" s="16">
        <v>41533</v>
      </c>
      <c r="B1755" s="17"/>
      <c r="C1755" s="17"/>
      <c r="D1755" s="17"/>
      <c r="E1755" s="17"/>
      <c r="F1755" s="17"/>
      <c r="G1755" s="17"/>
      <c r="H1755" s="17"/>
      <c r="I1755" s="18">
        <v>34.799999999999997</v>
      </c>
      <c r="J1755" s="18">
        <v>34.9</v>
      </c>
      <c r="K1755" s="18">
        <v>34</v>
      </c>
      <c r="L1755" s="18">
        <v>33.799999999999997</v>
      </c>
      <c r="M1755" s="18">
        <v>33</v>
      </c>
    </row>
    <row r="1756" spans="1:13" x14ac:dyDescent="0.25">
      <c r="A1756" s="16">
        <v>41534</v>
      </c>
      <c r="B1756" s="17"/>
      <c r="C1756" s="17"/>
      <c r="D1756" s="17"/>
      <c r="E1756" s="17"/>
      <c r="F1756" s="17"/>
      <c r="G1756" s="17"/>
      <c r="H1756" s="17"/>
      <c r="I1756" s="18">
        <v>34.9</v>
      </c>
      <c r="J1756" s="18">
        <v>34.85</v>
      </c>
      <c r="K1756" s="18">
        <v>34.03</v>
      </c>
      <c r="L1756" s="18">
        <v>33.85</v>
      </c>
      <c r="M1756" s="18">
        <v>33</v>
      </c>
    </row>
    <row r="1757" spans="1:13" x14ac:dyDescent="0.25">
      <c r="A1757" s="16">
        <v>41535</v>
      </c>
      <c r="B1757" s="17"/>
      <c r="C1757" s="17"/>
      <c r="D1757" s="17"/>
      <c r="E1757" s="17"/>
      <c r="F1757" s="17"/>
      <c r="G1757" s="17"/>
      <c r="H1757" s="17"/>
      <c r="I1757" s="18">
        <v>34.9</v>
      </c>
      <c r="J1757" s="18">
        <v>34.85</v>
      </c>
      <c r="K1757" s="18">
        <v>34.03</v>
      </c>
      <c r="L1757" s="18">
        <v>33.85</v>
      </c>
      <c r="M1757" s="18">
        <v>33</v>
      </c>
    </row>
    <row r="1758" spans="1:13" x14ac:dyDescent="0.25">
      <c r="A1758" s="16">
        <v>41536</v>
      </c>
      <c r="B1758" s="17"/>
      <c r="C1758" s="17"/>
      <c r="D1758" s="17"/>
      <c r="E1758" s="17"/>
      <c r="F1758" s="17"/>
      <c r="G1758" s="17"/>
      <c r="H1758" s="17"/>
      <c r="I1758" s="18">
        <v>34.799999999999997</v>
      </c>
      <c r="J1758" s="18">
        <v>34.799999999999997</v>
      </c>
      <c r="K1758" s="18">
        <v>34.03</v>
      </c>
      <c r="L1758" s="18">
        <v>33.85</v>
      </c>
      <c r="M1758" s="18">
        <v>33</v>
      </c>
    </row>
    <row r="1759" spans="1:13" x14ac:dyDescent="0.25">
      <c r="A1759" s="16">
        <v>41537</v>
      </c>
      <c r="B1759" s="17"/>
      <c r="C1759" s="17"/>
      <c r="D1759" s="17"/>
      <c r="E1759" s="17"/>
      <c r="F1759" s="17"/>
      <c r="G1759" s="17"/>
      <c r="H1759" s="17"/>
      <c r="I1759" s="18">
        <v>34.700000000000003</v>
      </c>
      <c r="J1759" s="18">
        <v>34.799999999999997</v>
      </c>
      <c r="K1759" s="18">
        <v>34.03</v>
      </c>
      <c r="L1759" s="18">
        <v>33.85</v>
      </c>
      <c r="M1759" s="18">
        <v>33</v>
      </c>
    </row>
    <row r="1760" spans="1:13" x14ac:dyDescent="0.25">
      <c r="A1760" s="16">
        <v>41540</v>
      </c>
      <c r="B1760" s="17"/>
      <c r="C1760" s="17"/>
      <c r="D1760" s="17"/>
      <c r="E1760" s="17"/>
      <c r="F1760" s="17"/>
      <c r="G1760" s="17"/>
      <c r="H1760" s="17"/>
      <c r="I1760" s="18">
        <v>34.700000000000003</v>
      </c>
      <c r="J1760" s="18">
        <v>34.799999999999997</v>
      </c>
      <c r="K1760" s="18">
        <v>34.03</v>
      </c>
      <c r="L1760" s="18">
        <v>33.85</v>
      </c>
      <c r="M1760" s="18">
        <v>33</v>
      </c>
    </row>
    <row r="1761" spans="1:13" x14ac:dyDescent="0.25">
      <c r="A1761" s="16">
        <v>41541</v>
      </c>
      <c r="B1761" s="17"/>
      <c r="C1761" s="17"/>
      <c r="D1761" s="17"/>
      <c r="E1761" s="17"/>
      <c r="F1761" s="17"/>
      <c r="G1761" s="17"/>
      <c r="H1761" s="17"/>
      <c r="I1761" s="18">
        <v>34.700000000000003</v>
      </c>
      <c r="J1761" s="18">
        <v>34.799999999999997</v>
      </c>
      <c r="K1761" s="18">
        <v>34.03</v>
      </c>
      <c r="L1761" s="18">
        <v>33.85</v>
      </c>
      <c r="M1761" s="18">
        <v>33</v>
      </c>
    </row>
    <row r="1762" spans="1:13" x14ac:dyDescent="0.25">
      <c r="A1762" s="16">
        <v>41542</v>
      </c>
      <c r="B1762" s="17"/>
      <c r="C1762" s="17"/>
      <c r="D1762" s="17"/>
      <c r="E1762" s="17"/>
      <c r="F1762" s="17"/>
      <c r="G1762" s="17"/>
      <c r="H1762" s="17"/>
      <c r="I1762" s="18">
        <v>34.700000000000003</v>
      </c>
      <c r="J1762" s="18">
        <v>34.799999999999997</v>
      </c>
      <c r="K1762" s="18">
        <v>34.03</v>
      </c>
      <c r="L1762" s="18">
        <v>33.85</v>
      </c>
      <c r="M1762" s="18">
        <v>33</v>
      </c>
    </row>
    <row r="1763" spans="1:13" x14ac:dyDescent="0.25">
      <c r="A1763" s="16">
        <v>41543</v>
      </c>
      <c r="B1763" s="17"/>
      <c r="C1763" s="17"/>
      <c r="D1763" s="17"/>
      <c r="E1763" s="17"/>
      <c r="F1763" s="17"/>
      <c r="G1763" s="17"/>
      <c r="H1763" s="17"/>
      <c r="I1763" s="18">
        <v>34.700000000000003</v>
      </c>
      <c r="J1763" s="18">
        <v>34.700000000000003</v>
      </c>
      <c r="K1763" s="18">
        <v>34</v>
      </c>
      <c r="L1763" s="18">
        <v>33.799999999999997</v>
      </c>
      <c r="M1763" s="18">
        <v>33</v>
      </c>
    </row>
    <row r="1764" spans="1:13" x14ac:dyDescent="0.25">
      <c r="A1764" s="16">
        <v>41544</v>
      </c>
      <c r="B1764" s="17"/>
      <c r="C1764" s="17"/>
      <c r="D1764" s="17"/>
      <c r="E1764" s="17"/>
      <c r="F1764" s="17"/>
      <c r="G1764" s="17"/>
      <c r="H1764" s="17"/>
      <c r="I1764" s="18">
        <v>34.700000000000003</v>
      </c>
      <c r="J1764" s="18">
        <v>34.700000000000003</v>
      </c>
      <c r="K1764" s="18">
        <v>34</v>
      </c>
      <c r="L1764" s="18">
        <v>33.799999999999997</v>
      </c>
      <c r="M1764" s="18">
        <v>33</v>
      </c>
    </row>
    <row r="1765" spans="1:13" x14ac:dyDescent="0.25">
      <c r="A1765" s="16">
        <v>41547</v>
      </c>
      <c r="B1765" s="17"/>
      <c r="C1765" s="17"/>
      <c r="D1765" s="17"/>
      <c r="E1765" s="17"/>
      <c r="F1765" s="17"/>
      <c r="G1765" s="17"/>
      <c r="H1765" s="17"/>
      <c r="I1765" s="18">
        <v>34.6</v>
      </c>
      <c r="J1765" s="18">
        <v>34.5</v>
      </c>
      <c r="K1765" s="18">
        <v>34.15</v>
      </c>
      <c r="L1765" s="18">
        <v>33.950000000000003</v>
      </c>
      <c r="M1765" s="18">
        <v>33</v>
      </c>
    </row>
    <row r="1766" spans="1:13" x14ac:dyDescent="0.25">
      <c r="A1766" s="16">
        <v>41548</v>
      </c>
      <c r="B1766" s="17"/>
      <c r="C1766" s="17"/>
      <c r="D1766" s="17"/>
      <c r="E1766" s="17"/>
      <c r="F1766" s="17"/>
      <c r="G1766" s="17"/>
      <c r="H1766" s="17"/>
      <c r="I1766" s="18">
        <v>34.6</v>
      </c>
      <c r="J1766" s="18">
        <v>34.5</v>
      </c>
      <c r="K1766" s="18">
        <v>34.15</v>
      </c>
      <c r="L1766" s="18">
        <v>33.950000000000003</v>
      </c>
      <c r="M1766" s="18">
        <v>33</v>
      </c>
    </row>
    <row r="1767" spans="1:13" x14ac:dyDescent="0.25">
      <c r="A1767" s="16">
        <v>41549</v>
      </c>
      <c r="B1767" s="17"/>
      <c r="C1767" s="17"/>
      <c r="D1767" s="17"/>
      <c r="E1767" s="17"/>
      <c r="F1767" s="17"/>
      <c r="G1767" s="17"/>
      <c r="H1767" s="17"/>
      <c r="I1767" s="18">
        <v>34.5</v>
      </c>
      <c r="J1767" s="18">
        <v>34.299999999999997</v>
      </c>
      <c r="K1767" s="18">
        <v>34</v>
      </c>
      <c r="L1767" s="18">
        <v>33.950000000000003</v>
      </c>
      <c r="M1767" s="18">
        <v>33</v>
      </c>
    </row>
    <row r="1768" spans="1:13" x14ac:dyDescent="0.25">
      <c r="A1768" s="16">
        <v>41550</v>
      </c>
      <c r="B1768" s="17"/>
      <c r="C1768" s="17"/>
      <c r="D1768" s="17"/>
      <c r="E1768" s="17"/>
      <c r="F1768" s="17"/>
      <c r="G1768" s="17"/>
      <c r="H1768" s="17"/>
      <c r="I1768" s="18">
        <v>34.5</v>
      </c>
      <c r="J1768" s="18">
        <v>34.299999999999997</v>
      </c>
      <c r="K1768" s="18">
        <v>34</v>
      </c>
      <c r="L1768" s="18">
        <v>33.950000000000003</v>
      </c>
      <c r="M1768" s="18">
        <v>33</v>
      </c>
    </row>
    <row r="1769" spans="1:13" x14ac:dyDescent="0.25">
      <c r="A1769" s="16">
        <v>41551</v>
      </c>
      <c r="B1769" s="17"/>
      <c r="C1769" s="17"/>
      <c r="D1769" s="17"/>
      <c r="E1769" s="17"/>
      <c r="F1769" s="17"/>
      <c r="G1769" s="17"/>
      <c r="H1769" s="17"/>
      <c r="I1769" s="18">
        <v>34.5</v>
      </c>
      <c r="J1769" s="18">
        <v>34.299999999999997</v>
      </c>
      <c r="K1769" s="18">
        <v>34</v>
      </c>
      <c r="L1769" s="18">
        <v>33.9</v>
      </c>
      <c r="M1769" s="18">
        <v>33</v>
      </c>
    </row>
    <row r="1770" spans="1:13" x14ac:dyDescent="0.25">
      <c r="A1770" s="16">
        <v>41554</v>
      </c>
      <c r="B1770" s="17"/>
      <c r="C1770" s="17"/>
      <c r="D1770" s="17"/>
      <c r="E1770" s="17"/>
      <c r="F1770" s="17"/>
      <c r="G1770" s="17"/>
      <c r="H1770" s="17"/>
      <c r="I1770" s="18">
        <v>34.5</v>
      </c>
      <c r="J1770" s="18">
        <v>34.4</v>
      </c>
      <c r="K1770" s="18">
        <v>34</v>
      </c>
      <c r="L1770" s="18">
        <v>33.6</v>
      </c>
      <c r="M1770" s="18">
        <v>33</v>
      </c>
    </row>
    <row r="1771" spans="1:13" x14ac:dyDescent="0.25">
      <c r="A1771" s="16">
        <v>41555</v>
      </c>
      <c r="B1771" s="17"/>
      <c r="C1771" s="17"/>
      <c r="D1771" s="17"/>
      <c r="E1771" s="17"/>
      <c r="F1771" s="17"/>
      <c r="G1771" s="17"/>
      <c r="H1771" s="17"/>
      <c r="I1771" s="18">
        <v>34.450000000000003</v>
      </c>
      <c r="J1771" s="18">
        <v>34.25</v>
      </c>
      <c r="K1771" s="18">
        <v>34</v>
      </c>
      <c r="L1771" s="18">
        <v>33.6</v>
      </c>
      <c r="M1771" s="18">
        <v>33</v>
      </c>
    </row>
    <row r="1772" spans="1:13" x14ac:dyDescent="0.25">
      <c r="A1772" s="16">
        <v>41556</v>
      </c>
      <c r="B1772" s="17"/>
      <c r="C1772" s="17"/>
      <c r="D1772" s="17"/>
      <c r="E1772" s="17"/>
      <c r="F1772" s="17"/>
      <c r="G1772" s="17"/>
      <c r="H1772" s="17"/>
      <c r="I1772" s="18">
        <v>34.450000000000003</v>
      </c>
      <c r="J1772" s="18">
        <v>34.25</v>
      </c>
      <c r="K1772" s="18">
        <v>34</v>
      </c>
      <c r="L1772" s="18">
        <v>33.6</v>
      </c>
      <c r="M1772" s="18">
        <v>33</v>
      </c>
    </row>
    <row r="1773" spans="1:13" x14ac:dyDescent="0.25">
      <c r="A1773" s="16">
        <v>41557</v>
      </c>
      <c r="B1773" s="17"/>
      <c r="C1773" s="17"/>
      <c r="D1773" s="17"/>
      <c r="E1773" s="17"/>
      <c r="F1773" s="17"/>
      <c r="G1773" s="17"/>
      <c r="H1773" s="17"/>
      <c r="I1773" s="18">
        <v>34.5</v>
      </c>
      <c r="J1773" s="18">
        <v>34.25</v>
      </c>
      <c r="K1773" s="18">
        <v>34</v>
      </c>
      <c r="L1773" s="18">
        <v>33.950000000000003</v>
      </c>
      <c r="M1773" s="18">
        <v>33</v>
      </c>
    </row>
    <row r="1774" spans="1:13" x14ac:dyDescent="0.25">
      <c r="A1774" s="16">
        <v>41558</v>
      </c>
      <c r="B1774" s="17"/>
      <c r="C1774" s="17"/>
      <c r="D1774" s="17"/>
      <c r="E1774" s="17"/>
      <c r="F1774" s="17"/>
      <c r="G1774" s="17"/>
      <c r="H1774" s="17"/>
      <c r="I1774" s="18">
        <v>34.5</v>
      </c>
      <c r="J1774" s="18">
        <v>34.25</v>
      </c>
      <c r="K1774" s="18">
        <v>34</v>
      </c>
      <c r="L1774" s="18">
        <v>33.950000000000003</v>
      </c>
      <c r="M1774" s="18">
        <v>33</v>
      </c>
    </row>
    <row r="1775" spans="1:13" x14ac:dyDescent="0.25">
      <c r="A1775" s="16">
        <v>41561</v>
      </c>
      <c r="B1775" s="17"/>
      <c r="C1775" s="17"/>
      <c r="D1775" s="17"/>
      <c r="E1775" s="17"/>
      <c r="F1775" s="17"/>
      <c r="G1775" s="17"/>
      <c r="H1775" s="17"/>
      <c r="I1775" s="18">
        <v>34.5</v>
      </c>
      <c r="J1775" s="18">
        <v>34.200000000000003</v>
      </c>
      <c r="K1775" s="18">
        <v>34</v>
      </c>
      <c r="L1775" s="18">
        <v>33.9</v>
      </c>
      <c r="M1775" s="18">
        <v>33</v>
      </c>
    </row>
    <row r="1776" spans="1:13" x14ac:dyDescent="0.25">
      <c r="A1776" s="16">
        <v>41562</v>
      </c>
      <c r="B1776" s="17"/>
      <c r="C1776" s="17"/>
      <c r="D1776" s="17"/>
      <c r="E1776" s="17"/>
      <c r="F1776" s="17"/>
      <c r="G1776" s="17"/>
      <c r="H1776" s="17"/>
      <c r="I1776" s="18">
        <v>34.5</v>
      </c>
      <c r="J1776" s="18">
        <v>34.25</v>
      </c>
      <c r="K1776" s="18">
        <v>34</v>
      </c>
      <c r="L1776" s="18">
        <v>34</v>
      </c>
      <c r="M1776" s="18">
        <v>33</v>
      </c>
    </row>
    <row r="1777" spans="1:13" x14ac:dyDescent="0.25">
      <c r="A1777" s="16">
        <v>41563</v>
      </c>
      <c r="B1777" s="17"/>
      <c r="C1777" s="17"/>
      <c r="D1777" s="17"/>
      <c r="E1777" s="17"/>
      <c r="F1777" s="17"/>
      <c r="G1777" s="17"/>
      <c r="H1777" s="17"/>
      <c r="I1777" s="18">
        <v>34.5</v>
      </c>
      <c r="J1777" s="18">
        <v>34.299999999999997</v>
      </c>
      <c r="K1777" s="18">
        <v>34</v>
      </c>
      <c r="L1777" s="18">
        <v>34</v>
      </c>
      <c r="M1777" s="18">
        <v>33</v>
      </c>
    </row>
    <row r="1778" spans="1:13" x14ac:dyDescent="0.25">
      <c r="A1778" s="16">
        <v>41564</v>
      </c>
      <c r="B1778" s="17"/>
      <c r="C1778" s="17"/>
      <c r="D1778" s="17"/>
      <c r="E1778" s="17"/>
      <c r="F1778" s="17"/>
      <c r="G1778" s="17"/>
      <c r="H1778" s="17"/>
      <c r="I1778" s="18">
        <v>34.5</v>
      </c>
      <c r="J1778" s="18">
        <v>34.299999999999997</v>
      </c>
      <c r="K1778" s="18">
        <v>34</v>
      </c>
      <c r="L1778" s="18">
        <v>34</v>
      </c>
      <c r="M1778" s="18">
        <v>33</v>
      </c>
    </row>
    <row r="1779" spans="1:13" x14ac:dyDescent="0.25">
      <c r="A1779" s="16">
        <v>41565</v>
      </c>
      <c r="B1779" s="17"/>
      <c r="C1779" s="17"/>
      <c r="D1779" s="17"/>
      <c r="E1779" s="17"/>
      <c r="F1779" s="17"/>
      <c r="G1779" s="17"/>
      <c r="H1779" s="17"/>
      <c r="I1779" s="18">
        <v>34.549999999999997</v>
      </c>
      <c r="J1779" s="18">
        <v>34.549999999999997</v>
      </c>
      <c r="K1779" s="18">
        <v>34</v>
      </c>
      <c r="L1779" s="18">
        <v>34.1</v>
      </c>
      <c r="M1779" s="18">
        <v>33</v>
      </c>
    </row>
    <row r="1780" spans="1:13" x14ac:dyDescent="0.25">
      <c r="A1780" s="16">
        <v>41568</v>
      </c>
      <c r="B1780" s="17"/>
      <c r="C1780" s="17"/>
      <c r="D1780" s="17"/>
      <c r="E1780" s="17"/>
      <c r="F1780" s="17"/>
      <c r="G1780" s="17"/>
      <c r="H1780" s="17"/>
      <c r="I1780" s="18">
        <v>34.549999999999997</v>
      </c>
      <c r="J1780" s="18">
        <v>34.549999999999997</v>
      </c>
      <c r="K1780" s="18">
        <v>34</v>
      </c>
      <c r="L1780" s="18">
        <v>34.1</v>
      </c>
      <c r="M1780" s="18">
        <v>33.5</v>
      </c>
    </row>
    <row r="1781" spans="1:13" x14ac:dyDescent="0.25">
      <c r="A1781" s="16">
        <v>41569</v>
      </c>
      <c r="B1781" s="17"/>
      <c r="C1781" s="17"/>
      <c r="D1781" s="17"/>
      <c r="E1781" s="17"/>
      <c r="F1781" s="17"/>
      <c r="G1781" s="17"/>
      <c r="H1781" s="17"/>
      <c r="I1781" s="18">
        <v>34.549999999999997</v>
      </c>
      <c r="J1781" s="18">
        <v>34.549999999999997</v>
      </c>
      <c r="K1781" s="18">
        <v>34</v>
      </c>
      <c r="L1781" s="18">
        <v>34.1</v>
      </c>
      <c r="M1781" s="18">
        <v>33.5</v>
      </c>
    </row>
    <row r="1782" spans="1:13" x14ac:dyDescent="0.25">
      <c r="A1782" s="16">
        <v>41570</v>
      </c>
      <c r="B1782" s="17"/>
      <c r="C1782" s="17"/>
      <c r="D1782" s="17"/>
      <c r="E1782" s="17"/>
      <c r="F1782" s="17"/>
      <c r="G1782" s="17"/>
      <c r="H1782" s="17"/>
      <c r="I1782" s="18">
        <v>34.5</v>
      </c>
      <c r="J1782" s="18">
        <v>34.5</v>
      </c>
      <c r="K1782" s="18">
        <v>34</v>
      </c>
      <c r="L1782" s="18">
        <v>34</v>
      </c>
      <c r="M1782" s="18">
        <v>33.75</v>
      </c>
    </row>
    <row r="1783" spans="1:13" x14ac:dyDescent="0.25">
      <c r="A1783" s="16">
        <v>41571</v>
      </c>
      <c r="B1783" s="17"/>
      <c r="C1783" s="17"/>
      <c r="D1783" s="17"/>
      <c r="E1783" s="17"/>
      <c r="F1783" s="17"/>
      <c r="G1783" s="17"/>
      <c r="H1783" s="17"/>
      <c r="I1783" s="18">
        <v>34.5</v>
      </c>
      <c r="J1783" s="18">
        <v>34.5</v>
      </c>
      <c r="K1783" s="18">
        <v>34</v>
      </c>
      <c r="L1783" s="18">
        <v>34</v>
      </c>
      <c r="M1783" s="18">
        <v>33.75</v>
      </c>
    </row>
    <row r="1784" spans="1:13" x14ac:dyDescent="0.25">
      <c r="A1784" s="16">
        <v>41572</v>
      </c>
      <c r="B1784" s="17"/>
      <c r="C1784" s="17"/>
      <c r="D1784" s="17"/>
      <c r="E1784" s="17"/>
      <c r="F1784" s="17"/>
      <c r="G1784" s="17"/>
      <c r="H1784" s="17"/>
      <c r="I1784" s="18">
        <v>34.5</v>
      </c>
      <c r="J1784" s="18">
        <v>34.5</v>
      </c>
      <c r="K1784" s="18">
        <v>34</v>
      </c>
      <c r="L1784" s="18">
        <v>34</v>
      </c>
      <c r="M1784" s="18">
        <v>33.75</v>
      </c>
    </row>
    <row r="1785" spans="1:13" x14ac:dyDescent="0.25">
      <c r="A1785" s="16">
        <v>41575</v>
      </c>
      <c r="B1785" s="17"/>
      <c r="C1785" s="17"/>
      <c r="D1785" s="17"/>
      <c r="E1785" s="17"/>
      <c r="F1785" s="17"/>
      <c r="G1785" s="17"/>
      <c r="H1785" s="17"/>
      <c r="I1785" s="18">
        <v>34.5</v>
      </c>
      <c r="J1785" s="18">
        <v>34.5</v>
      </c>
      <c r="K1785" s="18">
        <v>34</v>
      </c>
      <c r="L1785" s="18">
        <v>34</v>
      </c>
      <c r="M1785" s="18">
        <v>33.75</v>
      </c>
    </row>
    <row r="1786" spans="1:13" x14ac:dyDescent="0.25">
      <c r="A1786" s="16">
        <v>41576</v>
      </c>
      <c r="B1786" s="17"/>
      <c r="C1786" s="17"/>
      <c r="D1786" s="17"/>
      <c r="E1786" s="17"/>
      <c r="F1786" s="17"/>
      <c r="G1786" s="17"/>
      <c r="H1786" s="17"/>
      <c r="I1786" s="18">
        <v>34.5</v>
      </c>
      <c r="J1786" s="18">
        <v>34.5</v>
      </c>
      <c r="K1786" s="18">
        <v>34</v>
      </c>
      <c r="L1786" s="18">
        <v>34</v>
      </c>
      <c r="M1786" s="18">
        <v>33.75</v>
      </c>
    </row>
    <row r="1787" spans="1:13" x14ac:dyDescent="0.25">
      <c r="A1787" s="16">
        <v>41577</v>
      </c>
      <c r="B1787" s="17"/>
      <c r="C1787" s="17"/>
      <c r="D1787" s="17"/>
      <c r="E1787" s="17"/>
      <c r="F1787" s="17"/>
      <c r="G1787" s="17"/>
      <c r="H1787" s="17"/>
      <c r="I1787" s="18">
        <v>34.5</v>
      </c>
      <c r="J1787" s="18">
        <v>34.5</v>
      </c>
      <c r="K1787" s="18">
        <v>34</v>
      </c>
      <c r="L1787" s="18">
        <v>34</v>
      </c>
      <c r="M1787" s="18">
        <v>33.75</v>
      </c>
    </row>
    <row r="1788" spans="1:13" x14ac:dyDescent="0.25">
      <c r="A1788" s="16">
        <v>41578</v>
      </c>
      <c r="B1788" s="17"/>
      <c r="C1788" s="17"/>
      <c r="D1788" s="17"/>
      <c r="E1788" s="17"/>
      <c r="F1788" s="17"/>
      <c r="G1788" s="17"/>
      <c r="H1788" s="17"/>
      <c r="I1788" s="18">
        <v>34.549999999999997</v>
      </c>
      <c r="J1788" s="18">
        <v>34.549999999999997</v>
      </c>
      <c r="K1788" s="18">
        <v>34</v>
      </c>
      <c r="L1788" s="18">
        <v>34</v>
      </c>
      <c r="M1788" s="18">
        <v>33.5</v>
      </c>
    </row>
    <row r="1789" spans="1:13" x14ac:dyDescent="0.25">
      <c r="A1789" s="16">
        <v>41579</v>
      </c>
      <c r="B1789" s="17"/>
      <c r="C1789" s="17"/>
      <c r="D1789" s="17"/>
      <c r="E1789" s="17"/>
      <c r="F1789" s="17"/>
      <c r="G1789" s="17"/>
      <c r="H1789" s="17"/>
      <c r="I1789" s="18">
        <v>34.5</v>
      </c>
      <c r="J1789" s="18">
        <v>34.5</v>
      </c>
      <c r="K1789" s="18">
        <v>34</v>
      </c>
      <c r="L1789" s="18">
        <v>34</v>
      </c>
      <c r="M1789" s="18">
        <v>33.5</v>
      </c>
    </row>
    <row r="1790" spans="1:13" x14ac:dyDescent="0.25">
      <c r="A1790" s="16">
        <v>41582</v>
      </c>
      <c r="B1790" s="17"/>
      <c r="C1790" s="17"/>
      <c r="D1790" s="17"/>
      <c r="E1790" s="17"/>
      <c r="F1790" s="17"/>
      <c r="G1790" s="17"/>
      <c r="H1790" s="17"/>
      <c r="I1790" s="18">
        <v>34.549999999999997</v>
      </c>
      <c r="J1790" s="18">
        <v>34.5</v>
      </c>
      <c r="K1790" s="18">
        <v>34</v>
      </c>
      <c r="L1790" s="18">
        <v>34</v>
      </c>
      <c r="M1790" s="18">
        <v>33.5</v>
      </c>
    </row>
    <row r="1791" spans="1:13" x14ac:dyDescent="0.25">
      <c r="A1791" s="16">
        <v>41583</v>
      </c>
      <c r="B1791" s="17"/>
      <c r="C1791" s="17"/>
      <c r="D1791" s="17"/>
      <c r="E1791" s="17"/>
      <c r="F1791" s="17"/>
      <c r="G1791" s="17"/>
      <c r="H1791" s="17"/>
      <c r="I1791" s="18">
        <v>34.6</v>
      </c>
      <c r="J1791" s="18">
        <v>34.4</v>
      </c>
      <c r="K1791" s="18">
        <v>34</v>
      </c>
      <c r="L1791" s="18">
        <v>34</v>
      </c>
      <c r="M1791" s="18">
        <v>33.25</v>
      </c>
    </row>
    <row r="1792" spans="1:13" x14ac:dyDescent="0.25">
      <c r="A1792" s="16">
        <v>41584</v>
      </c>
      <c r="B1792" s="17"/>
      <c r="C1792" s="17"/>
      <c r="D1792" s="17"/>
      <c r="E1792" s="17"/>
      <c r="F1792" s="17"/>
      <c r="G1792" s="17"/>
      <c r="H1792" s="17"/>
      <c r="I1792" s="18">
        <v>34.6</v>
      </c>
      <c r="J1792" s="18">
        <v>34.4</v>
      </c>
      <c r="K1792" s="18">
        <v>34</v>
      </c>
      <c r="L1792" s="18">
        <v>34</v>
      </c>
      <c r="M1792" s="18">
        <v>33.25</v>
      </c>
    </row>
    <row r="1793" spans="1:13" x14ac:dyDescent="0.25">
      <c r="A1793" s="16">
        <v>41585</v>
      </c>
      <c r="B1793" s="17"/>
      <c r="C1793" s="17"/>
      <c r="D1793" s="17"/>
      <c r="E1793" s="17"/>
      <c r="F1793" s="17"/>
      <c r="G1793" s="17"/>
      <c r="H1793" s="17"/>
      <c r="I1793" s="18">
        <v>34.549999999999997</v>
      </c>
      <c r="J1793" s="18">
        <v>34.4</v>
      </c>
      <c r="K1793" s="18">
        <v>34</v>
      </c>
      <c r="L1793" s="18">
        <v>34</v>
      </c>
      <c r="M1793" s="18">
        <v>33.25</v>
      </c>
    </row>
    <row r="1794" spans="1:13" x14ac:dyDescent="0.25">
      <c r="A1794" s="16">
        <v>41586</v>
      </c>
      <c r="B1794" s="17"/>
      <c r="C1794" s="17"/>
      <c r="D1794" s="17"/>
      <c r="E1794" s="17"/>
      <c r="F1794" s="17"/>
      <c r="G1794" s="17"/>
      <c r="H1794" s="17"/>
      <c r="I1794" s="18">
        <v>34.549999999999997</v>
      </c>
      <c r="J1794" s="18">
        <v>34.4</v>
      </c>
      <c r="K1794" s="18">
        <v>34</v>
      </c>
      <c r="L1794" s="18">
        <v>34</v>
      </c>
      <c r="M1794" s="18">
        <v>33.25</v>
      </c>
    </row>
    <row r="1795" spans="1:13" x14ac:dyDescent="0.25">
      <c r="A1795" s="16">
        <v>41589</v>
      </c>
      <c r="B1795" s="17"/>
      <c r="C1795" s="17"/>
      <c r="D1795" s="17"/>
      <c r="E1795" s="17"/>
      <c r="F1795" s="17"/>
      <c r="G1795" s="17"/>
      <c r="H1795" s="17"/>
      <c r="I1795" s="18">
        <v>34.5</v>
      </c>
      <c r="J1795" s="18">
        <v>34.5</v>
      </c>
      <c r="K1795" s="18">
        <v>34</v>
      </c>
      <c r="L1795" s="18">
        <v>34</v>
      </c>
      <c r="M1795" s="18">
        <v>33.25</v>
      </c>
    </row>
    <row r="1796" spans="1:13" x14ac:dyDescent="0.25">
      <c r="A1796" s="16">
        <v>41590</v>
      </c>
      <c r="B1796" s="17"/>
      <c r="C1796" s="17"/>
      <c r="D1796" s="17"/>
      <c r="E1796" s="17"/>
      <c r="F1796" s="17"/>
      <c r="G1796" s="17"/>
      <c r="H1796" s="17"/>
      <c r="I1796" s="18">
        <v>34.5</v>
      </c>
      <c r="J1796" s="18">
        <v>34.5</v>
      </c>
      <c r="K1796" s="18">
        <v>34</v>
      </c>
      <c r="L1796" s="18">
        <v>34</v>
      </c>
      <c r="M1796" s="18">
        <v>33.25</v>
      </c>
    </row>
    <row r="1797" spans="1:13" x14ac:dyDescent="0.25">
      <c r="A1797" s="16">
        <v>41591</v>
      </c>
      <c r="B1797" s="17"/>
      <c r="C1797" s="17"/>
      <c r="D1797" s="17"/>
      <c r="E1797" s="17"/>
      <c r="F1797" s="17"/>
      <c r="G1797" s="17"/>
      <c r="H1797" s="17"/>
      <c r="I1797" s="18">
        <v>34.5</v>
      </c>
      <c r="J1797" s="18">
        <v>34.5</v>
      </c>
      <c r="K1797" s="18">
        <v>34</v>
      </c>
      <c r="L1797" s="18">
        <v>34</v>
      </c>
      <c r="M1797" s="18">
        <v>33.5</v>
      </c>
    </row>
    <row r="1798" spans="1:13" x14ac:dyDescent="0.25">
      <c r="A1798" s="16">
        <v>41592</v>
      </c>
      <c r="B1798" s="17"/>
      <c r="C1798" s="17"/>
      <c r="D1798" s="17"/>
      <c r="E1798" s="17"/>
      <c r="F1798" s="17"/>
      <c r="G1798" s="17"/>
      <c r="H1798" s="17"/>
      <c r="I1798" s="18">
        <v>34.549999999999997</v>
      </c>
      <c r="J1798" s="18">
        <v>34.549999999999997</v>
      </c>
      <c r="K1798" s="18">
        <v>34</v>
      </c>
      <c r="L1798" s="18">
        <v>34</v>
      </c>
      <c r="M1798" s="18">
        <v>33.5</v>
      </c>
    </row>
    <row r="1799" spans="1:13" x14ac:dyDescent="0.25">
      <c r="A1799" s="16">
        <v>41596</v>
      </c>
      <c r="B1799" s="17"/>
      <c r="C1799" s="17"/>
      <c r="D1799" s="17"/>
      <c r="E1799" s="17"/>
      <c r="F1799" s="17"/>
      <c r="G1799" s="17"/>
      <c r="H1799" s="17"/>
      <c r="I1799" s="18">
        <v>34.549999999999997</v>
      </c>
      <c r="J1799" s="18">
        <v>34.6</v>
      </c>
      <c r="K1799" s="18">
        <v>34</v>
      </c>
      <c r="L1799" s="18">
        <v>34</v>
      </c>
      <c r="M1799" s="18">
        <v>33.5</v>
      </c>
    </row>
    <row r="1800" spans="1:13" x14ac:dyDescent="0.25">
      <c r="A1800" s="16">
        <v>41597</v>
      </c>
      <c r="B1800" s="17"/>
      <c r="C1800" s="17"/>
      <c r="D1800" s="17"/>
      <c r="E1800" s="17"/>
      <c r="F1800" s="17"/>
      <c r="G1800" s="17"/>
      <c r="H1800" s="17"/>
      <c r="I1800" s="18">
        <v>34.549999999999997</v>
      </c>
      <c r="J1800" s="18">
        <v>34.6</v>
      </c>
      <c r="K1800" s="18">
        <v>34</v>
      </c>
      <c r="L1800" s="18">
        <v>34</v>
      </c>
      <c r="M1800" s="18">
        <v>33.5</v>
      </c>
    </row>
    <row r="1801" spans="1:13" x14ac:dyDescent="0.25">
      <c r="A1801" s="16">
        <v>41598</v>
      </c>
      <c r="B1801" s="17"/>
      <c r="C1801" s="17"/>
      <c r="D1801" s="17"/>
      <c r="E1801" s="17"/>
      <c r="F1801" s="17"/>
      <c r="G1801" s="17"/>
      <c r="H1801" s="17"/>
      <c r="I1801" s="18">
        <v>34.549999999999997</v>
      </c>
      <c r="J1801" s="18">
        <v>34.6</v>
      </c>
      <c r="K1801" s="18">
        <v>34</v>
      </c>
      <c r="L1801" s="18">
        <v>34</v>
      </c>
      <c r="M1801" s="18">
        <v>33.5</v>
      </c>
    </row>
    <row r="1802" spans="1:13" x14ac:dyDescent="0.25">
      <c r="A1802" s="16">
        <v>41599</v>
      </c>
      <c r="B1802" s="17"/>
      <c r="C1802" s="17"/>
      <c r="D1802" s="17"/>
      <c r="E1802" s="17"/>
      <c r="F1802" s="17"/>
      <c r="G1802" s="17"/>
      <c r="H1802" s="17"/>
      <c r="I1802" s="18">
        <v>34.549999999999997</v>
      </c>
      <c r="J1802" s="18">
        <v>34.6</v>
      </c>
      <c r="K1802" s="18">
        <v>34</v>
      </c>
      <c r="L1802" s="18">
        <v>34</v>
      </c>
      <c r="M1802" s="18">
        <v>33.5</v>
      </c>
    </row>
    <row r="1803" spans="1:13" x14ac:dyDescent="0.25">
      <c r="A1803" s="16">
        <v>41600</v>
      </c>
      <c r="B1803" s="17"/>
      <c r="C1803" s="17"/>
      <c r="D1803" s="17"/>
      <c r="E1803" s="17"/>
      <c r="F1803" s="17"/>
      <c r="G1803" s="17"/>
      <c r="H1803" s="17"/>
      <c r="I1803" s="18">
        <v>34.549999999999997</v>
      </c>
      <c r="J1803" s="18">
        <v>34.6</v>
      </c>
      <c r="K1803" s="18">
        <v>34</v>
      </c>
      <c r="L1803" s="18">
        <v>34</v>
      </c>
      <c r="M1803" s="18">
        <v>33.5</v>
      </c>
    </row>
    <row r="1804" spans="1:13" x14ac:dyDescent="0.25">
      <c r="A1804" s="16">
        <v>41603</v>
      </c>
      <c r="B1804" s="17"/>
      <c r="C1804" s="17"/>
      <c r="D1804" s="17"/>
      <c r="E1804" s="17"/>
      <c r="F1804" s="17"/>
      <c r="G1804" s="17"/>
      <c r="H1804" s="17"/>
      <c r="I1804" s="18">
        <v>34.6</v>
      </c>
      <c r="J1804" s="18">
        <v>34.6</v>
      </c>
      <c r="K1804" s="18">
        <v>34</v>
      </c>
      <c r="L1804" s="18">
        <v>34</v>
      </c>
      <c r="M1804" s="18">
        <v>33.25</v>
      </c>
    </row>
    <row r="1805" spans="1:13" x14ac:dyDescent="0.25">
      <c r="A1805" s="16">
        <v>41604</v>
      </c>
      <c r="B1805" s="17"/>
      <c r="C1805" s="17"/>
      <c r="D1805" s="17"/>
      <c r="E1805" s="17"/>
      <c r="F1805" s="17"/>
      <c r="G1805" s="17"/>
      <c r="H1805" s="17"/>
      <c r="I1805" s="18">
        <v>34.6</v>
      </c>
      <c r="J1805" s="18">
        <v>34.6</v>
      </c>
      <c r="K1805" s="18">
        <v>34</v>
      </c>
      <c r="L1805" s="18">
        <v>34</v>
      </c>
      <c r="M1805" s="18">
        <v>33.25</v>
      </c>
    </row>
    <row r="1806" spans="1:13" x14ac:dyDescent="0.25">
      <c r="A1806" s="16">
        <v>41605</v>
      </c>
      <c r="B1806" s="17"/>
      <c r="C1806" s="17"/>
      <c r="D1806" s="17"/>
      <c r="E1806" s="17"/>
      <c r="F1806" s="17"/>
      <c r="G1806" s="17"/>
      <c r="H1806" s="17"/>
      <c r="I1806" s="18">
        <v>34.6</v>
      </c>
      <c r="J1806" s="18">
        <v>34.6</v>
      </c>
      <c r="K1806" s="18">
        <v>34</v>
      </c>
      <c r="L1806" s="18">
        <v>34</v>
      </c>
      <c r="M1806" s="18">
        <v>33.25</v>
      </c>
    </row>
    <row r="1807" spans="1:13" x14ac:dyDescent="0.25">
      <c r="A1807" s="16">
        <v>41606</v>
      </c>
      <c r="B1807" s="17"/>
      <c r="C1807" s="17"/>
      <c r="D1807" s="17"/>
      <c r="E1807" s="17"/>
      <c r="F1807" s="17"/>
      <c r="G1807" s="17"/>
      <c r="H1807" s="17"/>
      <c r="I1807" s="18">
        <v>34.6</v>
      </c>
      <c r="J1807" s="18">
        <v>34.6</v>
      </c>
      <c r="K1807" s="18">
        <v>34</v>
      </c>
      <c r="L1807" s="18">
        <v>34</v>
      </c>
      <c r="M1807" s="18">
        <v>33.25</v>
      </c>
    </row>
    <row r="1808" spans="1:13" x14ac:dyDescent="0.25">
      <c r="A1808" s="16">
        <v>41607</v>
      </c>
      <c r="B1808" s="17"/>
      <c r="C1808" s="17"/>
      <c r="D1808" s="17"/>
      <c r="E1808" s="17"/>
      <c r="F1808" s="17"/>
      <c r="G1808" s="17"/>
      <c r="H1808" s="17"/>
      <c r="I1808" s="18">
        <v>34.6</v>
      </c>
      <c r="J1808" s="18">
        <v>34.5</v>
      </c>
      <c r="K1808" s="18">
        <v>34</v>
      </c>
      <c r="L1808" s="18">
        <v>34</v>
      </c>
      <c r="M1808" s="18">
        <v>33.25</v>
      </c>
    </row>
    <row r="1809" spans="1:13" x14ac:dyDescent="0.25">
      <c r="A1809" s="16">
        <v>41610</v>
      </c>
      <c r="B1809" s="17"/>
      <c r="C1809" s="17"/>
      <c r="D1809" s="17"/>
      <c r="E1809" s="17"/>
      <c r="F1809" s="17"/>
      <c r="G1809" s="17"/>
      <c r="H1809" s="17"/>
      <c r="I1809" s="18">
        <v>34.6</v>
      </c>
      <c r="J1809" s="18">
        <v>34.6</v>
      </c>
      <c r="K1809" s="18">
        <v>34.299999999999997</v>
      </c>
      <c r="L1809" s="18">
        <v>34</v>
      </c>
      <c r="M1809" s="18">
        <v>33.5</v>
      </c>
    </row>
    <row r="1810" spans="1:13" x14ac:dyDescent="0.25">
      <c r="A1810" s="16">
        <v>41611</v>
      </c>
      <c r="B1810" s="17"/>
      <c r="C1810" s="17"/>
      <c r="D1810" s="17"/>
      <c r="E1810" s="17"/>
      <c r="F1810" s="17"/>
      <c r="G1810" s="17"/>
      <c r="H1810" s="17"/>
      <c r="I1810" s="18">
        <v>34.6</v>
      </c>
      <c r="J1810" s="18">
        <v>34.6</v>
      </c>
      <c r="K1810" s="18">
        <v>34.299999999999997</v>
      </c>
      <c r="L1810" s="18">
        <v>34</v>
      </c>
      <c r="M1810" s="18">
        <v>33.5</v>
      </c>
    </row>
    <row r="1811" spans="1:13" x14ac:dyDescent="0.25">
      <c r="A1811" s="16">
        <v>41612</v>
      </c>
      <c r="B1811" s="17"/>
      <c r="C1811" s="17"/>
      <c r="D1811" s="17"/>
      <c r="E1811" s="17"/>
      <c r="F1811" s="17"/>
      <c r="G1811" s="17"/>
      <c r="H1811" s="17"/>
      <c r="I1811" s="18">
        <v>34.6</v>
      </c>
      <c r="J1811" s="18">
        <v>34.6</v>
      </c>
      <c r="K1811" s="18">
        <v>34.299999999999997</v>
      </c>
      <c r="L1811" s="18">
        <v>34</v>
      </c>
      <c r="M1811" s="18">
        <v>33.5</v>
      </c>
    </row>
    <row r="1812" spans="1:13" x14ac:dyDescent="0.25">
      <c r="A1812" s="16">
        <v>41613</v>
      </c>
      <c r="B1812" s="17"/>
      <c r="C1812" s="17"/>
      <c r="D1812" s="17"/>
      <c r="E1812" s="17"/>
      <c r="F1812" s="17"/>
      <c r="G1812" s="17"/>
      <c r="H1812" s="17"/>
      <c r="I1812" s="18">
        <v>34.6</v>
      </c>
      <c r="J1812" s="18">
        <v>34.6</v>
      </c>
      <c r="K1812" s="18">
        <v>34.299999999999997</v>
      </c>
      <c r="L1812" s="18">
        <v>34</v>
      </c>
      <c r="M1812" s="18">
        <v>33.5</v>
      </c>
    </row>
    <row r="1813" spans="1:13" x14ac:dyDescent="0.25">
      <c r="A1813" s="16">
        <v>41614</v>
      </c>
      <c r="B1813" s="17"/>
      <c r="C1813" s="17"/>
      <c r="D1813" s="17"/>
      <c r="E1813" s="17"/>
      <c r="F1813" s="17"/>
      <c r="G1813" s="17"/>
      <c r="H1813" s="17"/>
      <c r="I1813" s="18">
        <v>34.6</v>
      </c>
      <c r="J1813" s="18">
        <v>34.6</v>
      </c>
      <c r="K1813" s="18">
        <v>34.299999999999997</v>
      </c>
      <c r="L1813" s="18">
        <v>34</v>
      </c>
      <c r="M1813" s="18">
        <v>33.5</v>
      </c>
    </row>
    <row r="1814" spans="1:13" x14ac:dyDescent="0.25">
      <c r="A1814" s="16">
        <v>41617</v>
      </c>
      <c r="B1814" s="17"/>
      <c r="C1814" s="17"/>
      <c r="D1814" s="17"/>
      <c r="E1814" s="17"/>
      <c r="F1814" s="17"/>
      <c r="G1814" s="17"/>
      <c r="H1814" s="17"/>
      <c r="I1814" s="18">
        <v>34.6</v>
      </c>
      <c r="J1814" s="18">
        <v>34.6</v>
      </c>
      <c r="K1814" s="18">
        <v>35</v>
      </c>
      <c r="L1814" s="18">
        <v>34</v>
      </c>
      <c r="M1814" s="18">
        <v>34</v>
      </c>
    </row>
    <row r="1815" spans="1:13" x14ac:dyDescent="0.25">
      <c r="A1815" s="16">
        <v>41618</v>
      </c>
      <c r="B1815" s="17"/>
      <c r="C1815" s="17"/>
      <c r="D1815" s="17"/>
      <c r="E1815" s="17"/>
      <c r="F1815" s="17"/>
      <c r="G1815" s="17"/>
      <c r="H1815" s="17"/>
      <c r="I1815" s="18">
        <v>34.6</v>
      </c>
      <c r="J1815" s="18">
        <v>34.6</v>
      </c>
      <c r="K1815" s="18">
        <v>35</v>
      </c>
      <c r="L1815" s="18">
        <v>34</v>
      </c>
      <c r="M1815" s="18">
        <v>34</v>
      </c>
    </row>
    <row r="1816" spans="1:13" x14ac:dyDescent="0.25">
      <c r="A1816" s="16">
        <v>41619</v>
      </c>
      <c r="B1816" s="17"/>
      <c r="C1816" s="17"/>
      <c r="D1816" s="17"/>
      <c r="E1816" s="17"/>
      <c r="F1816" s="17"/>
      <c r="G1816" s="17"/>
      <c r="H1816" s="17"/>
      <c r="I1816" s="18">
        <v>34.6</v>
      </c>
      <c r="J1816" s="18">
        <v>34.6</v>
      </c>
      <c r="K1816" s="18">
        <v>35</v>
      </c>
      <c r="L1816" s="18">
        <v>34</v>
      </c>
      <c r="M1816" s="18">
        <v>34</v>
      </c>
    </row>
    <row r="1817" spans="1:13" x14ac:dyDescent="0.25">
      <c r="A1817" s="16">
        <v>41620</v>
      </c>
      <c r="B1817" s="17"/>
      <c r="C1817" s="17"/>
      <c r="D1817" s="17"/>
      <c r="E1817" s="17"/>
      <c r="F1817" s="17"/>
      <c r="G1817" s="17"/>
      <c r="H1817" s="17"/>
      <c r="I1817" s="18">
        <v>34.6</v>
      </c>
      <c r="J1817" s="18">
        <v>34.6</v>
      </c>
      <c r="K1817" s="18">
        <v>34.65</v>
      </c>
      <c r="L1817" s="18">
        <v>34</v>
      </c>
      <c r="M1817" s="18">
        <v>33.75</v>
      </c>
    </row>
    <row r="1818" spans="1:13" x14ac:dyDescent="0.25">
      <c r="A1818" s="16">
        <v>41621</v>
      </c>
      <c r="B1818" s="17"/>
      <c r="C1818" s="17"/>
      <c r="D1818" s="17"/>
      <c r="E1818" s="17"/>
      <c r="F1818" s="17"/>
      <c r="G1818" s="17"/>
      <c r="H1818" s="17"/>
      <c r="I1818" s="18">
        <v>34.6</v>
      </c>
      <c r="J1818" s="18">
        <v>34.6</v>
      </c>
      <c r="K1818" s="18">
        <v>35</v>
      </c>
      <c r="L1818" s="18">
        <v>34</v>
      </c>
      <c r="M1818" s="18">
        <v>34</v>
      </c>
    </row>
    <row r="1819" spans="1:13" x14ac:dyDescent="0.25">
      <c r="A1819" s="16">
        <v>41624</v>
      </c>
      <c r="B1819" s="17"/>
      <c r="C1819" s="17"/>
      <c r="D1819" s="17"/>
      <c r="E1819" s="17"/>
      <c r="F1819" s="17"/>
      <c r="G1819" s="17"/>
      <c r="H1819" s="17"/>
      <c r="I1819" s="18">
        <v>34.6</v>
      </c>
      <c r="J1819" s="18">
        <v>34.799999999999997</v>
      </c>
      <c r="K1819" s="18">
        <v>35</v>
      </c>
      <c r="L1819" s="18">
        <v>34</v>
      </c>
      <c r="M1819" s="18">
        <v>33.75</v>
      </c>
    </row>
    <row r="1820" spans="1:13" x14ac:dyDescent="0.25">
      <c r="A1820" s="16">
        <v>41625</v>
      </c>
      <c r="B1820" s="17"/>
      <c r="C1820" s="17"/>
      <c r="D1820" s="17"/>
      <c r="E1820" s="17"/>
      <c r="F1820" s="17"/>
      <c r="G1820" s="17"/>
      <c r="H1820" s="17"/>
      <c r="I1820" s="18">
        <v>34.6</v>
      </c>
      <c r="J1820" s="18">
        <v>34.799999999999997</v>
      </c>
      <c r="K1820" s="18">
        <v>35</v>
      </c>
      <c r="L1820" s="18">
        <v>34</v>
      </c>
      <c r="M1820" s="18">
        <v>34</v>
      </c>
    </row>
    <row r="1821" spans="1:13" x14ac:dyDescent="0.25">
      <c r="A1821" s="16">
        <v>41626</v>
      </c>
      <c r="B1821" s="17"/>
      <c r="C1821" s="17"/>
      <c r="D1821" s="17"/>
      <c r="E1821" s="17"/>
      <c r="F1821" s="17"/>
      <c r="G1821" s="17"/>
      <c r="H1821" s="17"/>
      <c r="I1821" s="18">
        <v>34.6</v>
      </c>
      <c r="J1821" s="18">
        <v>34.799999999999997</v>
      </c>
      <c r="K1821" s="18">
        <v>35</v>
      </c>
      <c r="L1821" s="18">
        <v>34</v>
      </c>
      <c r="M1821" s="18">
        <v>34</v>
      </c>
    </row>
    <row r="1822" spans="1:13" x14ac:dyDescent="0.25">
      <c r="A1822" s="16">
        <v>41627</v>
      </c>
      <c r="B1822" s="17"/>
      <c r="C1822" s="17"/>
      <c r="D1822" s="17"/>
      <c r="E1822" s="17"/>
      <c r="F1822" s="17"/>
      <c r="G1822" s="17"/>
      <c r="H1822" s="17"/>
      <c r="I1822" s="18">
        <v>34.6</v>
      </c>
      <c r="J1822" s="18">
        <v>34.700000000000003</v>
      </c>
      <c r="K1822" s="18">
        <v>35</v>
      </c>
      <c r="L1822" s="18">
        <v>34</v>
      </c>
      <c r="M1822" s="18">
        <v>34</v>
      </c>
    </row>
    <row r="1823" spans="1:13" x14ac:dyDescent="0.25">
      <c r="A1823" s="16">
        <v>41628</v>
      </c>
      <c r="B1823" s="17"/>
      <c r="C1823" s="17"/>
      <c r="D1823" s="17"/>
      <c r="E1823" s="17"/>
      <c r="F1823" s="17"/>
      <c r="G1823" s="17"/>
      <c r="H1823" s="17"/>
      <c r="I1823" s="18">
        <v>34.6</v>
      </c>
      <c r="J1823" s="18">
        <v>34.700000000000003</v>
      </c>
      <c r="K1823" s="18">
        <v>35</v>
      </c>
      <c r="L1823" s="18">
        <v>34</v>
      </c>
      <c r="M1823" s="18">
        <v>34</v>
      </c>
    </row>
    <row r="1824" spans="1:13" x14ac:dyDescent="0.25">
      <c r="A1824" s="16">
        <v>41631</v>
      </c>
      <c r="B1824" s="17"/>
      <c r="C1824" s="17"/>
      <c r="D1824" s="17"/>
      <c r="E1824" s="17"/>
      <c r="F1824" s="17"/>
      <c r="G1824" s="17"/>
      <c r="H1824" s="17"/>
      <c r="I1824" s="18">
        <v>34.6</v>
      </c>
      <c r="J1824" s="18">
        <v>34.799999999999997</v>
      </c>
      <c r="K1824" s="18">
        <v>35</v>
      </c>
      <c r="L1824" s="18">
        <v>34</v>
      </c>
      <c r="M1824" s="18">
        <v>34</v>
      </c>
    </row>
    <row r="1825" spans="1:13" x14ac:dyDescent="0.25">
      <c r="A1825" s="16">
        <v>41632</v>
      </c>
      <c r="B1825" s="17"/>
      <c r="C1825" s="17"/>
      <c r="D1825" s="17"/>
      <c r="E1825" s="17"/>
      <c r="F1825" s="17"/>
      <c r="G1825" s="17"/>
      <c r="H1825" s="17"/>
      <c r="I1825" s="18">
        <v>34.6</v>
      </c>
      <c r="J1825" s="18">
        <v>34.799999999999997</v>
      </c>
      <c r="K1825" s="18">
        <v>35</v>
      </c>
      <c r="L1825" s="18">
        <v>34</v>
      </c>
      <c r="M1825" s="18">
        <v>34</v>
      </c>
    </row>
    <row r="1826" spans="1:13" x14ac:dyDescent="0.25">
      <c r="A1826" s="16">
        <v>41634</v>
      </c>
      <c r="B1826" s="17"/>
      <c r="C1826" s="17"/>
      <c r="D1826" s="17"/>
      <c r="E1826" s="17"/>
      <c r="F1826" s="17"/>
      <c r="G1826" s="17"/>
      <c r="H1826" s="17"/>
      <c r="I1826" s="18">
        <v>34.6</v>
      </c>
      <c r="J1826" s="18">
        <v>34.799999999999997</v>
      </c>
      <c r="K1826" s="18">
        <v>35</v>
      </c>
      <c r="L1826" s="18">
        <v>34</v>
      </c>
      <c r="M1826" s="18">
        <v>34</v>
      </c>
    </row>
    <row r="1827" spans="1:13" x14ac:dyDescent="0.25">
      <c r="A1827" s="16">
        <v>41635</v>
      </c>
      <c r="B1827" s="17"/>
      <c r="C1827" s="17"/>
      <c r="D1827" s="17"/>
      <c r="E1827" s="17"/>
      <c r="F1827" s="17"/>
      <c r="G1827" s="17"/>
      <c r="H1827" s="17"/>
      <c r="I1827" s="18">
        <v>34.58</v>
      </c>
      <c r="J1827" s="18">
        <v>35</v>
      </c>
      <c r="K1827" s="18">
        <v>35</v>
      </c>
      <c r="L1827" s="18">
        <v>34.299999999999997</v>
      </c>
      <c r="M1827" s="18">
        <v>34</v>
      </c>
    </row>
    <row r="1828" spans="1:13" x14ac:dyDescent="0.25">
      <c r="A1828" s="16">
        <v>41638</v>
      </c>
      <c r="B1828" s="17"/>
      <c r="C1828" s="17"/>
      <c r="D1828" s="17"/>
      <c r="E1828" s="17"/>
      <c r="F1828" s="17"/>
      <c r="G1828" s="17"/>
      <c r="H1828" s="17"/>
      <c r="I1828" s="18">
        <v>34.6</v>
      </c>
      <c r="J1828" s="18">
        <v>35</v>
      </c>
      <c r="K1828" s="18">
        <v>35</v>
      </c>
      <c r="L1828" s="18">
        <v>34.33</v>
      </c>
      <c r="M1828" s="18">
        <v>34</v>
      </c>
    </row>
    <row r="1829" spans="1:13" x14ac:dyDescent="0.25">
      <c r="A1829" s="16">
        <v>41639</v>
      </c>
      <c r="B1829" s="17"/>
      <c r="C1829" s="17"/>
      <c r="D1829" s="17"/>
      <c r="E1829" s="17"/>
      <c r="F1829" s="17"/>
      <c r="G1829" s="17"/>
      <c r="H1829" s="17"/>
      <c r="I1829" s="18">
        <v>34.6</v>
      </c>
      <c r="J1829" s="18">
        <v>35</v>
      </c>
      <c r="K1829" s="18">
        <v>35</v>
      </c>
      <c r="L1829" s="18">
        <v>34.33</v>
      </c>
      <c r="M1829" s="18">
        <v>34</v>
      </c>
    </row>
    <row r="1830" spans="1:13" x14ac:dyDescent="0.25">
      <c r="A1830" s="16">
        <v>41641</v>
      </c>
      <c r="B1830" s="17"/>
      <c r="C1830" s="17"/>
      <c r="D1830" s="17"/>
      <c r="E1830" s="17"/>
      <c r="F1830" s="17"/>
      <c r="G1830" s="17"/>
      <c r="H1830" s="17"/>
      <c r="I1830" s="18">
        <v>34.6</v>
      </c>
      <c r="J1830" s="18">
        <v>35</v>
      </c>
      <c r="K1830" s="18">
        <v>35</v>
      </c>
      <c r="L1830" s="18">
        <v>34.33</v>
      </c>
      <c r="M1830" s="18">
        <v>34</v>
      </c>
    </row>
    <row r="1831" spans="1:13" x14ac:dyDescent="0.25">
      <c r="A1831" s="16">
        <v>41642</v>
      </c>
      <c r="B1831" s="17"/>
      <c r="C1831" s="17"/>
      <c r="D1831" s="17"/>
      <c r="E1831" s="17"/>
      <c r="F1831" s="17"/>
      <c r="G1831" s="17"/>
      <c r="H1831" s="17"/>
      <c r="I1831" s="18">
        <v>34.6</v>
      </c>
      <c r="J1831" s="18">
        <v>35</v>
      </c>
      <c r="K1831" s="18">
        <v>35</v>
      </c>
      <c r="L1831" s="18">
        <v>34.33</v>
      </c>
      <c r="M1831" s="18">
        <v>34</v>
      </c>
    </row>
    <row r="1832" spans="1:13" x14ac:dyDescent="0.25">
      <c r="A1832" s="16">
        <v>41645</v>
      </c>
      <c r="B1832" s="17"/>
      <c r="C1832" s="17"/>
      <c r="D1832" s="17"/>
      <c r="E1832" s="17"/>
      <c r="F1832" s="17"/>
      <c r="G1832" s="17"/>
      <c r="H1832" s="17"/>
      <c r="I1832" s="18">
        <v>34.6</v>
      </c>
      <c r="J1832" s="18">
        <v>35</v>
      </c>
      <c r="K1832" s="18">
        <v>35</v>
      </c>
      <c r="L1832" s="18">
        <v>34.33</v>
      </c>
      <c r="M1832" s="18">
        <v>34</v>
      </c>
    </row>
    <row r="1833" spans="1:13" x14ac:dyDescent="0.25">
      <c r="A1833" s="16">
        <v>41646</v>
      </c>
      <c r="B1833" s="17"/>
      <c r="C1833" s="17"/>
      <c r="D1833" s="17"/>
      <c r="E1833" s="17"/>
      <c r="F1833" s="17"/>
      <c r="G1833" s="17"/>
      <c r="H1833" s="17"/>
      <c r="I1833" s="18">
        <v>34.58</v>
      </c>
      <c r="J1833" s="18">
        <v>35</v>
      </c>
      <c r="K1833" s="18">
        <v>35</v>
      </c>
      <c r="L1833" s="18">
        <v>34.299999999999997</v>
      </c>
      <c r="M1833" s="18">
        <v>34</v>
      </c>
    </row>
    <row r="1834" spans="1:13" x14ac:dyDescent="0.25">
      <c r="A1834" s="16">
        <v>41647</v>
      </c>
      <c r="B1834" s="17"/>
      <c r="C1834" s="17"/>
      <c r="D1834" s="17"/>
      <c r="E1834" s="17"/>
      <c r="F1834" s="17"/>
      <c r="G1834" s="17"/>
      <c r="H1834" s="17"/>
      <c r="I1834" s="18">
        <v>34.58</v>
      </c>
      <c r="J1834" s="18">
        <v>35</v>
      </c>
      <c r="K1834" s="18">
        <v>35</v>
      </c>
      <c r="L1834" s="18">
        <v>34.299999999999997</v>
      </c>
      <c r="M1834" s="18">
        <v>34</v>
      </c>
    </row>
    <row r="1835" spans="1:13" x14ac:dyDescent="0.25">
      <c r="A1835" s="16">
        <v>41648</v>
      </c>
      <c r="B1835" s="17"/>
      <c r="C1835" s="17"/>
      <c r="D1835" s="17"/>
      <c r="E1835" s="17"/>
      <c r="F1835" s="17"/>
      <c r="G1835" s="17"/>
      <c r="H1835" s="17"/>
      <c r="I1835" s="18">
        <v>34.53</v>
      </c>
      <c r="J1835" s="18">
        <v>34.9</v>
      </c>
      <c r="K1835" s="18">
        <v>35</v>
      </c>
      <c r="L1835" s="18">
        <v>34.25</v>
      </c>
      <c r="M1835" s="18">
        <v>34</v>
      </c>
    </row>
    <row r="1836" spans="1:13" x14ac:dyDescent="0.25">
      <c r="A1836" s="16">
        <v>41649</v>
      </c>
      <c r="B1836" s="17"/>
      <c r="C1836" s="17"/>
      <c r="D1836" s="17"/>
      <c r="E1836" s="17"/>
      <c r="F1836" s="17"/>
      <c r="G1836" s="17"/>
      <c r="H1836" s="17"/>
      <c r="I1836" s="18">
        <v>34.5</v>
      </c>
      <c r="J1836" s="18">
        <v>34.950000000000003</v>
      </c>
      <c r="K1836" s="18">
        <v>35</v>
      </c>
      <c r="L1836" s="18">
        <v>34.299999999999997</v>
      </c>
      <c r="M1836" s="18">
        <v>34</v>
      </c>
    </row>
    <row r="1837" spans="1:13" x14ac:dyDescent="0.25">
      <c r="A1837" s="16">
        <v>41652</v>
      </c>
      <c r="B1837" s="17"/>
      <c r="C1837" s="17"/>
      <c r="D1837" s="17"/>
      <c r="E1837" s="17"/>
      <c r="F1837" s="17"/>
      <c r="G1837" s="17"/>
      <c r="H1837" s="17"/>
      <c r="I1837" s="18">
        <v>34.5</v>
      </c>
      <c r="J1837" s="18">
        <v>34.799999999999997</v>
      </c>
      <c r="K1837" s="18">
        <v>34.9</v>
      </c>
      <c r="L1837" s="18">
        <v>34.1</v>
      </c>
      <c r="M1837" s="18">
        <v>34</v>
      </c>
    </row>
    <row r="1838" spans="1:13" x14ac:dyDescent="0.25">
      <c r="A1838" s="16">
        <v>41653</v>
      </c>
      <c r="B1838" s="17"/>
      <c r="C1838" s="17"/>
      <c r="D1838" s="17"/>
      <c r="E1838" s="17"/>
      <c r="F1838" s="17"/>
      <c r="G1838" s="17"/>
      <c r="H1838" s="17"/>
      <c r="I1838" s="18">
        <v>34.53</v>
      </c>
      <c r="J1838" s="18">
        <v>34.83</v>
      </c>
      <c r="K1838" s="18">
        <v>35</v>
      </c>
      <c r="L1838" s="18">
        <v>34.200000000000003</v>
      </c>
      <c r="M1838" s="18">
        <v>34</v>
      </c>
    </row>
    <row r="1839" spans="1:13" x14ac:dyDescent="0.25">
      <c r="A1839" s="16">
        <v>41654</v>
      </c>
      <c r="B1839" s="17"/>
      <c r="C1839" s="17"/>
      <c r="D1839" s="17"/>
      <c r="E1839" s="17"/>
      <c r="F1839" s="17"/>
      <c r="G1839" s="17"/>
      <c r="H1839" s="17"/>
      <c r="I1839" s="18">
        <v>34.549999999999997</v>
      </c>
      <c r="J1839" s="18">
        <v>34.85</v>
      </c>
      <c r="K1839" s="18">
        <v>35</v>
      </c>
      <c r="L1839" s="18">
        <v>34.25</v>
      </c>
      <c r="M1839" s="18">
        <v>34</v>
      </c>
    </row>
    <row r="1840" spans="1:13" x14ac:dyDescent="0.25">
      <c r="A1840" s="16">
        <v>41655</v>
      </c>
      <c r="B1840" s="17"/>
      <c r="C1840" s="17"/>
      <c r="D1840" s="17"/>
      <c r="E1840" s="17"/>
      <c r="F1840" s="17"/>
      <c r="G1840" s="17"/>
      <c r="H1840" s="17"/>
      <c r="I1840" s="18">
        <v>34.549999999999997</v>
      </c>
      <c r="J1840" s="18">
        <v>34.85</v>
      </c>
      <c r="K1840" s="18">
        <v>35</v>
      </c>
      <c r="L1840" s="18">
        <v>34.25</v>
      </c>
      <c r="M1840" s="18">
        <v>34</v>
      </c>
    </row>
    <row r="1841" spans="1:14" x14ac:dyDescent="0.25">
      <c r="A1841" s="16">
        <v>41656</v>
      </c>
      <c r="B1841" s="17"/>
      <c r="C1841" s="17"/>
      <c r="D1841" s="17"/>
      <c r="E1841" s="17"/>
      <c r="F1841" s="17"/>
      <c r="G1841" s="17"/>
      <c r="H1841" s="17"/>
      <c r="I1841" s="18">
        <v>34.549999999999997</v>
      </c>
      <c r="J1841" s="18">
        <v>34.799999999999997</v>
      </c>
      <c r="K1841" s="18">
        <v>35</v>
      </c>
      <c r="L1841" s="18">
        <v>34.25</v>
      </c>
      <c r="M1841" s="18">
        <v>34</v>
      </c>
      <c r="N1841" s="17"/>
    </row>
    <row r="1842" spans="1:14" x14ac:dyDescent="0.25">
      <c r="A1842" s="16">
        <v>41659</v>
      </c>
      <c r="B1842" s="17"/>
      <c r="C1842" s="17"/>
      <c r="D1842" s="17"/>
      <c r="E1842" s="17"/>
      <c r="F1842" s="17"/>
      <c r="G1842" s="17"/>
      <c r="H1842" s="17"/>
      <c r="I1842" s="18">
        <v>34.549999999999997</v>
      </c>
      <c r="J1842" s="18">
        <v>34.85</v>
      </c>
      <c r="K1842" s="18">
        <v>35</v>
      </c>
      <c r="L1842" s="18">
        <v>34.33</v>
      </c>
      <c r="M1842" s="18">
        <v>34</v>
      </c>
      <c r="N1842" s="17"/>
    </row>
    <row r="1843" spans="1:14" x14ac:dyDescent="0.25">
      <c r="A1843" s="16">
        <v>41660</v>
      </c>
      <c r="B1843" s="17"/>
      <c r="C1843" s="17"/>
      <c r="D1843" s="17"/>
      <c r="E1843" s="17"/>
      <c r="F1843" s="17"/>
      <c r="G1843" s="17"/>
      <c r="H1843" s="17"/>
      <c r="I1843" s="18">
        <v>34.549999999999997</v>
      </c>
      <c r="J1843" s="18">
        <v>34.85</v>
      </c>
      <c r="K1843" s="18">
        <v>35</v>
      </c>
      <c r="L1843" s="18">
        <v>34.33</v>
      </c>
      <c r="M1843" s="18">
        <v>34</v>
      </c>
      <c r="N1843" s="17"/>
    </row>
    <row r="1844" spans="1:14" x14ac:dyDescent="0.25">
      <c r="A1844" s="16">
        <v>41661</v>
      </c>
      <c r="B1844" s="17"/>
      <c r="C1844" s="17"/>
      <c r="D1844" s="17"/>
      <c r="E1844" s="17"/>
      <c r="F1844" s="17"/>
      <c r="G1844" s="17"/>
      <c r="H1844" s="17"/>
      <c r="I1844" s="18">
        <v>34.5</v>
      </c>
      <c r="J1844" s="18">
        <v>34.799999999999997</v>
      </c>
      <c r="K1844" s="18">
        <v>35</v>
      </c>
      <c r="L1844" s="18">
        <v>34.33</v>
      </c>
      <c r="M1844" s="18">
        <v>34</v>
      </c>
      <c r="N1844" s="17"/>
    </row>
    <row r="1845" spans="1:14" x14ac:dyDescent="0.25">
      <c r="A1845" s="16">
        <v>41662</v>
      </c>
      <c r="B1845" s="17"/>
      <c r="C1845" s="17"/>
      <c r="D1845" s="17"/>
      <c r="E1845" s="17"/>
      <c r="F1845" s="17"/>
      <c r="G1845" s="17"/>
      <c r="H1845" s="17"/>
      <c r="I1845" s="18">
        <v>34.5</v>
      </c>
      <c r="J1845" s="18">
        <v>34.799999999999997</v>
      </c>
      <c r="K1845" s="18">
        <v>35</v>
      </c>
      <c r="L1845" s="18">
        <v>34.33</v>
      </c>
      <c r="M1845" s="18">
        <v>34</v>
      </c>
      <c r="N1845" s="17"/>
    </row>
    <row r="1846" spans="1:14" x14ac:dyDescent="0.25">
      <c r="A1846" s="16">
        <v>41663</v>
      </c>
      <c r="B1846" s="17"/>
      <c r="C1846" s="17"/>
      <c r="D1846" s="17"/>
      <c r="E1846" s="17"/>
      <c r="F1846" s="17"/>
      <c r="G1846" s="17"/>
      <c r="H1846" s="17"/>
      <c r="I1846" s="18">
        <v>34.5</v>
      </c>
      <c r="J1846" s="18">
        <v>34.799999999999997</v>
      </c>
      <c r="K1846" s="18">
        <v>35</v>
      </c>
      <c r="L1846" s="18">
        <v>34.43</v>
      </c>
      <c r="M1846" s="18">
        <v>34</v>
      </c>
      <c r="N1846" s="17"/>
    </row>
    <row r="1847" spans="1:14" x14ac:dyDescent="0.25">
      <c r="A1847" s="16">
        <v>41666</v>
      </c>
      <c r="B1847" s="17"/>
      <c r="C1847" s="17"/>
      <c r="D1847" s="17"/>
      <c r="E1847" s="17"/>
      <c r="F1847" s="17"/>
      <c r="G1847" s="17"/>
      <c r="H1847" s="17"/>
      <c r="I1847" s="18">
        <v>34.5</v>
      </c>
      <c r="J1847" s="18">
        <v>35</v>
      </c>
      <c r="K1847" s="18">
        <v>35</v>
      </c>
      <c r="L1847" s="18">
        <v>34.35</v>
      </c>
      <c r="M1847" s="18">
        <v>34</v>
      </c>
      <c r="N1847" s="17"/>
    </row>
    <row r="1848" spans="1:14" x14ac:dyDescent="0.25">
      <c r="A1848" s="16">
        <v>41667</v>
      </c>
      <c r="B1848" s="17"/>
      <c r="C1848" s="17"/>
      <c r="D1848" s="17"/>
      <c r="E1848" s="17"/>
      <c r="F1848" s="17"/>
      <c r="G1848" s="17"/>
      <c r="H1848" s="17"/>
      <c r="I1848" s="18">
        <v>34.5</v>
      </c>
      <c r="J1848" s="18">
        <v>35</v>
      </c>
      <c r="K1848" s="18">
        <v>35</v>
      </c>
      <c r="L1848" s="18">
        <v>34.35</v>
      </c>
      <c r="M1848" s="18">
        <v>34</v>
      </c>
      <c r="N1848" s="17"/>
    </row>
    <row r="1849" spans="1:14" x14ac:dyDescent="0.25">
      <c r="A1849" s="16">
        <v>41668</v>
      </c>
      <c r="B1849" s="17"/>
      <c r="C1849" s="17"/>
      <c r="D1849" s="17"/>
      <c r="E1849" s="17"/>
      <c r="F1849" s="17"/>
      <c r="G1849" s="17"/>
      <c r="H1849" s="17"/>
      <c r="I1849" s="18">
        <v>34.5</v>
      </c>
      <c r="J1849" s="18">
        <v>35</v>
      </c>
      <c r="K1849" s="18">
        <v>35</v>
      </c>
      <c r="L1849" s="18">
        <v>34.35</v>
      </c>
      <c r="M1849" s="18">
        <v>34</v>
      </c>
      <c r="N1849" s="17"/>
    </row>
    <row r="1850" spans="1:14" x14ac:dyDescent="0.25">
      <c r="A1850" s="16">
        <v>41669</v>
      </c>
      <c r="B1850" s="17"/>
      <c r="C1850" s="17"/>
      <c r="D1850" s="17"/>
      <c r="E1850" s="17"/>
      <c r="F1850" s="17"/>
      <c r="G1850" s="17"/>
      <c r="H1850" s="17"/>
      <c r="I1850" s="18">
        <v>34.5</v>
      </c>
      <c r="J1850" s="18">
        <v>34.799999999999997</v>
      </c>
      <c r="K1850" s="18">
        <v>35</v>
      </c>
      <c r="L1850" s="18">
        <v>34.200000000000003</v>
      </c>
      <c r="M1850" s="18">
        <v>34</v>
      </c>
      <c r="N1850" s="17"/>
    </row>
    <row r="1851" spans="1:14" x14ac:dyDescent="0.25">
      <c r="A1851" s="16">
        <v>41670</v>
      </c>
      <c r="B1851" s="17"/>
      <c r="C1851" s="17"/>
      <c r="D1851" s="17"/>
      <c r="E1851" s="17"/>
      <c r="F1851" s="17"/>
      <c r="G1851" s="17"/>
      <c r="H1851" s="17"/>
      <c r="I1851" s="17"/>
      <c r="J1851" s="18">
        <v>34.9</v>
      </c>
      <c r="K1851" s="18">
        <v>35</v>
      </c>
      <c r="L1851" s="18">
        <v>34.28</v>
      </c>
      <c r="M1851" s="18">
        <v>34</v>
      </c>
      <c r="N1851" s="18">
        <v>36.1</v>
      </c>
    </row>
    <row r="1852" spans="1:14" x14ac:dyDescent="0.25">
      <c r="A1852" s="16">
        <v>41673</v>
      </c>
      <c r="B1852" s="17"/>
      <c r="C1852" s="17"/>
      <c r="D1852" s="17"/>
      <c r="E1852" s="17"/>
      <c r="F1852" s="17"/>
      <c r="G1852" s="17"/>
      <c r="H1852" s="17"/>
      <c r="I1852" s="17"/>
      <c r="J1852" s="18">
        <v>34.85</v>
      </c>
      <c r="K1852" s="18">
        <v>35</v>
      </c>
      <c r="L1852" s="18">
        <v>34.35</v>
      </c>
      <c r="M1852" s="18">
        <v>34</v>
      </c>
      <c r="N1852" s="18">
        <v>36.1</v>
      </c>
    </row>
    <row r="1853" spans="1:14" x14ac:dyDescent="0.25">
      <c r="A1853" s="16">
        <v>41674</v>
      </c>
      <c r="B1853" s="17"/>
      <c r="C1853" s="17"/>
      <c r="D1853" s="17"/>
      <c r="E1853" s="17"/>
      <c r="F1853" s="17"/>
      <c r="G1853" s="17"/>
      <c r="H1853" s="17"/>
      <c r="I1853" s="17"/>
      <c r="J1853" s="18">
        <v>34.85</v>
      </c>
      <c r="K1853" s="18">
        <v>35</v>
      </c>
      <c r="L1853" s="18">
        <v>34.35</v>
      </c>
      <c r="M1853" s="18">
        <v>34</v>
      </c>
      <c r="N1853" s="18">
        <v>36.1</v>
      </c>
    </row>
    <row r="1854" spans="1:14" x14ac:dyDescent="0.25">
      <c r="A1854" s="16">
        <v>41675</v>
      </c>
      <c r="B1854" s="17"/>
      <c r="C1854" s="17"/>
      <c r="D1854" s="17"/>
      <c r="E1854" s="17"/>
      <c r="F1854" s="17"/>
      <c r="G1854" s="17"/>
      <c r="H1854" s="17"/>
      <c r="I1854" s="17"/>
      <c r="J1854" s="18">
        <v>34.85</v>
      </c>
      <c r="K1854" s="18">
        <v>35</v>
      </c>
      <c r="L1854" s="18">
        <v>34.35</v>
      </c>
      <c r="M1854" s="18">
        <v>34</v>
      </c>
      <c r="N1854" s="18">
        <v>36.1</v>
      </c>
    </row>
    <row r="1855" spans="1:14" x14ac:dyDescent="0.25">
      <c r="A1855" s="16">
        <v>41676</v>
      </c>
      <c r="B1855" s="17"/>
      <c r="C1855" s="17"/>
      <c r="D1855" s="17"/>
      <c r="E1855" s="17"/>
      <c r="F1855" s="17"/>
      <c r="G1855" s="17"/>
      <c r="H1855" s="17"/>
      <c r="I1855" s="17"/>
      <c r="J1855" s="18">
        <v>34.9</v>
      </c>
      <c r="K1855" s="18">
        <v>35</v>
      </c>
      <c r="L1855" s="18">
        <v>34.43</v>
      </c>
      <c r="M1855" s="18">
        <v>34</v>
      </c>
      <c r="N1855" s="18">
        <v>36.1</v>
      </c>
    </row>
    <row r="1856" spans="1:14" x14ac:dyDescent="0.25">
      <c r="A1856" s="16">
        <v>41677</v>
      </c>
      <c r="B1856" s="17"/>
      <c r="C1856" s="17"/>
      <c r="D1856" s="17"/>
      <c r="E1856" s="17"/>
      <c r="F1856" s="17"/>
      <c r="G1856" s="17"/>
      <c r="H1856" s="17"/>
      <c r="I1856" s="17"/>
      <c r="J1856" s="18">
        <v>34.950000000000003</v>
      </c>
      <c r="K1856" s="18">
        <v>35</v>
      </c>
      <c r="L1856" s="18">
        <v>34.5</v>
      </c>
      <c r="M1856" s="18">
        <v>34.049999999999997</v>
      </c>
      <c r="N1856" s="18">
        <v>35.049999999999997</v>
      </c>
    </row>
    <row r="1857" spans="1:14" x14ac:dyDescent="0.25">
      <c r="A1857" s="16">
        <v>41680</v>
      </c>
      <c r="B1857" s="17"/>
      <c r="C1857" s="17"/>
      <c r="D1857" s="17"/>
      <c r="E1857" s="17"/>
      <c r="F1857" s="17"/>
      <c r="G1857" s="17"/>
      <c r="H1857" s="17"/>
      <c r="I1857" s="17"/>
      <c r="J1857" s="18">
        <v>35</v>
      </c>
      <c r="K1857" s="18">
        <v>35</v>
      </c>
      <c r="L1857" s="18">
        <v>34.549999999999997</v>
      </c>
      <c r="M1857" s="18">
        <v>34.1</v>
      </c>
      <c r="N1857" s="18">
        <v>34</v>
      </c>
    </row>
    <row r="1858" spans="1:14" x14ac:dyDescent="0.25">
      <c r="A1858" s="16">
        <v>41681</v>
      </c>
      <c r="B1858" s="17"/>
      <c r="C1858" s="17"/>
      <c r="D1858" s="17"/>
      <c r="E1858" s="17"/>
      <c r="F1858" s="17"/>
      <c r="G1858" s="17"/>
      <c r="H1858" s="17"/>
      <c r="I1858" s="17"/>
      <c r="J1858" s="18">
        <v>34.950000000000003</v>
      </c>
      <c r="K1858" s="18">
        <v>35</v>
      </c>
      <c r="L1858" s="18">
        <v>34.549999999999997</v>
      </c>
      <c r="M1858" s="18">
        <v>34.1</v>
      </c>
      <c r="N1858" s="18">
        <v>34</v>
      </c>
    </row>
    <row r="1859" spans="1:14" x14ac:dyDescent="0.25">
      <c r="A1859" s="16">
        <v>41682</v>
      </c>
      <c r="B1859" s="17"/>
      <c r="C1859" s="17"/>
      <c r="D1859" s="17"/>
      <c r="E1859" s="17"/>
      <c r="F1859" s="17"/>
      <c r="G1859" s="17"/>
      <c r="H1859" s="17"/>
      <c r="I1859" s="17"/>
      <c r="J1859" s="18">
        <v>34.799999999999997</v>
      </c>
      <c r="K1859" s="18">
        <v>35</v>
      </c>
      <c r="L1859" s="18">
        <v>34.549999999999997</v>
      </c>
      <c r="M1859" s="18">
        <v>34.1</v>
      </c>
      <c r="N1859" s="18">
        <v>34</v>
      </c>
    </row>
    <row r="1860" spans="1:14" x14ac:dyDescent="0.25">
      <c r="A1860" s="16">
        <v>41683</v>
      </c>
      <c r="B1860" s="17"/>
      <c r="C1860" s="17"/>
      <c r="D1860" s="17"/>
      <c r="E1860" s="17"/>
      <c r="F1860" s="17"/>
      <c r="G1860" s="17"/>
      <c r="H1860" s="17"/>
      <c r="I1860" s="17"/>
      <c r="J1860" s="18">
        <v>34.799999999999997</v>
      </c>
      <c r="K1860" s="18">
        <v>35</v>
      </c>
      <c r="L1860" s="18">
        <v>34.5</v>
      </c>
      <c r="M1860" s="18">
        <v>34.049999999999997</v>
      </c>
      <c r="N1860" s="18">
        <v>34</v>
      </c>
    </row>
    <row r="1861" spans="1:14" x14ac:dyDescent="0.25">
      <c r="A1861" s="16">
        <v>41684</v>
      </c>
      <c r="B1861" s="17"/>
      <c r="C1861" s="17"/>
      <c r="D1861" s="17"/>
      <c r="E1861" s="17"/>
      <c r="F1861" s="17"/>
      <c r="G1861" s="17"/>
      <c r="H1861" s="17"/>
      <c r="I1861" s="17"/>
      <c r="J1861" s="18">
        <v>34.799999999999997</v>
      </c>
      <c r="K1861" s="18">
        <v>35</v>
      </c>
      <c r="L1861" s="18">
        <v>34.5</v>
      </c>
      <c r="M1861" s="18">
        <v>34.049999999999997</v>
      </c>
      <c r="N1861" s="18">
        <v>34</v>
      </c>
    </row>
    <row r="1862" spans="1:14" x14ac:dyDescent="0.25">
      <c r="A1862" s="16">
        <v>41687</v>
      </c>
      <c r="B1862" s="17"/>
      <c r="C1862" s="17"/>
      <c r="D1862" s="17"/>
      <c r="E1862" s="17"/>
      <c r="F1862" s="17"/>
      <c r="G1862" s="17"/>
      <c r="H1862" s="17"/>
      <c r="I1862" s="17"/>
      <c r="J1862" s="18">
        <v>34.75</v>
      </c>
      <c r="K1862" s="18">
        <v>35</v>
      </c>
      <c r="L1862" s="18">
        <v>34.5</v>
      </c>
      <c r="M1862" s="18">
        <v>34.049999999999997</v>
      </c>
      <c r="N1862" s="18">
        <v>34</v>
      </c>
    </row>
    <row r="1863" spans="1:14" x14ac:dyDescent="0.25">
      <c r="A1863" s="16">
        <v>41688</v>
      </c>
      <c r="B1863" s="17"/>
      <c r="C1863" s="17"/>
      <c r="D1863" s="17"/>
      <c r="E1863" s="17"/>
      <c r="F1863" s="17"/>
      <c r="G1863" s="17"/>
      <c r="H1863" s="17"/>
      <c r="I1863" s="17"/>
      <c r="J1863" s="18">
        <v>34.700000000000003</v>
      </c>
      <c r="K1863" s="18">
        <v>35</v>
      </c>
      <c r="L1863" s="18">
        <v>34.5</v>
      </c>
      <c r="M1863" s="18">
        <v>34</v>
      </c>
      <c r="N1863" s="18">
        <v>34</v>
      </c>
    </row>
    <row r="1864" spans="1:14" x14ac:dyDescent="0.25">
      <c r="A1864" s="16">
        <v>41689</v>
      </c>
      <c r="B1864" s="17"/>
      <c r="C1864" s="17"/>
      <c r="D1864" s="17"/>
      <c r="E1864" s="17"/>
      <c r="F1864" s="17"/>
      <c r="G1864" s="17"/>
      <c r="H1864" s="17"/>
      <c r="I1864" s="17"/>
      <c r="J1864" s="18">
        <v>34.700000000000003</v>
      </c>
      <c r="K1864" s="18">
        <v>35</v>
      </c>
      <c r="L1864" s="18">
        <v>34.5</v>
      </c>
      <c r="M1864" s="18">
        <v>34</v>
      </c>
      <c r="N1864" s="18">
        <v>34</v>
      </c>
    </row>
    <row r="1865" spans="1:14" x14ac:dyDescent="0.25">
      <c r="A1865" s="16">
        <v>41690</v>
      </c>
      <c r="B1865" s="17"/>
      <c r="C1865" s="17"/>
      <c r="D1865" s="17"/>
      <c r="E1865" s="17"/>
      <c r="F1865" s="17"/>
      <c r="G1865" s="17"/>
      <c r="H1865" s="17"/>
      <c r="I1865" s="17"/>
      <c r="J1865" s="18">
        <v>34.700000000000003</v>
      </c>
      <c r="K1865" s="18">
        <v>35</v>
      </c>
      <c r="L1865" s="18">
        <v>34.5</v>
      </c>
      <c r="M1865" s="18">
        <v>34</v>
      </c>
      <c r="N1865" s="18">
        <v>34</v>
      </c>
    </row>
    <row r="1866" spans="1:14" x14ac:dyDescent="0.25">
      <c r="A1866" s="16">
        <v>41691</v>
      </c>
      <c r="B1866" s="17"/>
      <c r="C1866" s="17"/>
      <c r="D1866" s="17"/>
      <c r="E1866" s="17"/>
      <c r="F1866" s="17"/>
      <c r="G1866" s="17"/>
      <c r="H1866" s="17"/>
      <c r="I1866" s="17"/>
      <c r="J1866" s="18">
        <v>34.700000000000003</v>
      </c>
      <c r="K1866" s="18">
        <v>35</v>
      </c>
      <c r="L1866" s="18">
        <v>34.5</v>
      </c>
      <c r="M1866" s="18">
        <v>34</v>
      </c>
      <c r="N1866" s="18">
        <v>34</v>
      </c>
    </row>
    <row r="1867" spans="1:14" x14ac:dyDescent="0.25">
      <c r="A1867" s="16">
        <v>41694</v>
      </c>
      <c r="B1867" s="17"/>
      <c r="C1867" s="17"/>
      <c r="D1867" s="17"/>
      <c r="E1867" s="17"/>
      <c r="F1867" s="17"/>
      <c r="G1867" s="17"/>
      <c r="H1867" s="17"/>
      <c r="I1867" s="17"/>
      <c r="J1867" s="18">
        <v>34.700000000000003</v>
      </c>
      <c r="K1867" s="18">
        <v>35</v>
      </c>
      <c r="L1867" s="18">
        <v>34.5</v>
      </c>
      <c r="M1867" s="18">
        <v>34</v>
      </c>
      <c r="N1867" s="18">
        <v>34</v>
      </c>
    </row>
    <row r="1868" spans="1:14" x14ac:dyDescent="0.25">
      <c r="A1868" s="16">
        <v>41695</v>
      </c>
      <c r="B1868" s="17"/>
      <c r="C1868" s="17"/>
      <c r="D1868" s="17"/>
      <c r="E1868" s="17"/>
      <c r="F1868" s="17"/>
      <c r="G1868" s="17"/>
      <c r="H1868" s="17"/>
      <c r="I1868" s="17"/>
      <c r="J1868" s="18">
        <v>34.700000000000003</v>
      </c>
      <c r="K1868" s="18">
        <v>35</v>
      </c>
      <c r="L1868" s="18">
        <v>34.5</v>
      </c>
      <c r="M1868" s="18">
        <v>34</v>
      </c>
      <c r="N1868" s="18">
        <v>34</v>
      </c>
    </row>
    <row r="1869" spans="1:14" x14ac:dyDescent="0.25">
      <c r="A1869" s="16">
        <v>41696</v>
      </c>
      <c r="B1869" s="17"/>
      <c r="C1869" s="17"/>
      <c r="D1869" s="17"/>
      <c r="E1869" s="17"/>
      <c r="F1869" s="17"/>
      <c r="G1869" s="17"/>
      <c r="H1869" s="17"/>
      <c r="I1869" s="17"/>
      <c r="J1869" s="18">
        <v>34.700000000000003</v>
      </c>
      <c r="K1869" s="18">
        <v>35</v>
      </c>
      <c r="L1869" s="18">
        <v>34.5</v>
      </c>
      <c r="M1869" s="18">
        <v>34</v>
      </c>
      <c r="N1869" s="18">
        <v>34</v>
      </c>
    </row>
    <row r="1870" spans="1:14" x14ac:dyDescent="0.25">
      <c r="A1870" s="16">
        <v>41697</v>
      </c>
      <c r="B1870" s="17"/>
      <c r="C1870" s="17"/>
      <c r="D1870" s="17"/>
      <c r="E1870" s="17"/>
      <c r="F1870" s="17"/>
      <c r="G1870" s="17"/>
      <c r="H1870" s="17"/>
      <c r="I1870" s="17"/>
      <c r="J1870" s="18">
        <v>34.700000000000003</v>
      </c>
      <c r="K1870" s="18">
        <v>35</v>
      </c>
      <c r="L1870" s="18">
        <v>34.5</v>
      </c>
      <c r="M1870" s="18">
        <v>34</v>
      </c>
      <c r="N1870" s="18">
        <v>34</v>
      </c>
    </row>
    <row r="1871" spans="1:14" x14ac:dyDescent="0.25">
      <c r="A1871" s="16">
        <v>41698</v>
      </c>
      <c r="B1871" s="17"/>
      <c r="C1871" s="17"/>
      <c r="D1871" s="17"/>
      <c r="E1871" s="17"/>
      <c r="F1871" s="17"/>
      <c r="G1871" s="17"/>
      <c r="H1871" s="17"/>
      <c r="I1871" s="17"/>
      <c r="J1871" s="18">
        <v>34.700000000000003</v>
      </c>
      <c r="K1871" s="18">
        <v>35</v>
      </c>
      <c r="L1871" s="18">
        <v>34.5</v>
      </c>
      <c r="M1871" s="18">
        <v>34</v>
      </c>
      <c r="N1871" s="18">
        <v>34</v>
      </c>
    </row>
    <row r="1872" spans="1:14" x14ac:dyDescent="0.25">
      <c r="A1872" s="16">
        <v>41703</v>
      </c>
      <c r="B1872" s="17"/>
      <c r="C1872" s="17"/>
      <c r="D1872" s="17"/>
      <c r="E1872" s="17"/>
      <c r="F1872" s="17"/>
      <c r="G1872" s="17"/>
      <c r="H1872" s="17"/>
      <c r="I1872" s="17"/>
      <c r="J1872" s="18">
        <v>34.700000000000003</v>
      </c>
      <c r="K1872" s="18">
        <v>35</v>
      </c>
      <c r="L1872" s="18">
        <v>34.5</v>
      </c>
      <c r="M1872" s="18">
        <v>34</v>
      </c>
      <c r="N1872" s="18">
        <v>34</v>
      </c>
    </row>
    <row r="1873" spans="1:14" x14ac:dyDescent="0.25">
      <c r="A1873" s="16">
        <v>41704</v>
      </c>
      <c r="B1873" s="17"/>
      <c r="C1873" s="17"/>
      <c r="D1873" s="17"/>
      <c r="E1873" s="17"/>
      <c r="F1873" s="17"/>
      <c r="G1873" s="17"/>
      <c r="H1873" s="17"/>
      <c r="I1873" s="17"/>
      <c r="J1873" s="18">
        <v>34.700000000000003</v>
      </c>
      <c r="K1873" s="18">
        <v>35</v>
      </c>
      <c r="L1873" s="18">
        <v>34.5</v>
      </c>
      <c r="M1873" s="18">
        <v>34</v>
      </c>
      <c r="N1873" s="18">
        <v>34</v>
      </c>
    </row>
    <row r="1874" spans="1:14" x14ac:dyDescent="0.25">
      <c r="A1874" s="16">
        <v>41705</v>
      </c>
      <c r="B1874" s="17"/>
      <c r="C1874" s="17"/>
      <c r="D1874" s="17"/>
      <c r="E1874" s="17"/>
      <c r="F1874" s="17"/>
      <c r="G1874" s="17"/>
      <c r="H1874" s="17"/>
      <c r="I1874" s="17"/>
      <c r="J1874" s="18">
        <v>34.700000000000003</v>
      </c>
      <c r="K1874" s="18">
        <v>35</v>
      </c>
      <c r="L1874" s="18">
        <v>34.5</v>
      </c>
      <c r="M1874" s="18">
        <v>34.049999999999997</v>
      </c>
      <c r="N1874" s="18">
        <v>34</v>
      </c>
    </row>
    <row r="1875" spans="1:14" x14ac:dyDescent="0.25">
      <c r="A1875" s="16">
        <v>41708</v>
      </c>
      <c r="B1875" s="17"/>
      <c r="C1875" s="17"/>
      <c r="D1875" s="17"/>
      <c r="E1875" s="17"/>
      <c r="F1875" s="17"/>
      <c r="G1875" s="17"/>
      <c r="H1875" s="17"/>
      <c r="I1875" s="17"/>
      <c r="J1875" s="18">
        <v>34.700000000000003</v>
      </c>
      <c r="K1875" s="18">
        <v>35.049999999999997</v>
      </c>
      <c r="L1875" s="18">
        <v>34.6</v>
      </c>
      <c r="M1875" s="18">
        <v>34.1</v>
      </c>
      <c r="N1875" s="18">
        <v>34</v>
      </c>
    </row>
    <row r="1876" spans="1:14" x14ac:dyDescent="0.25">
      <c r="A1876" s="16">
        <v>41709</v>
      </c>
      <c r="B1876" s="17"/>
      <c r="C1876" s="17"/>
      <c r="D1876" s="17"/>
      <c r="E1876" s="17"/>
      <c r="F1876" s="17"/>
      <c r="G1876" s="17"/>
      <c r="H1876" s="17"/>
      <c r="I1876" s="17"/>
      <c r="J1876" s="18">
        <v>34.700000000000003</v>
      </c>
      <c r="K1876" s="18">
        <v>35.049999999999997</v>
      </c>
      <c r="L1876" s="18">
        <v>34.6</v>
      </c>
      <c r="M1876" s="18">
        <v>34.1</v>
      </c>
      <c r="N1876" s="18">
        <v>34</v>
      </c>
    </row>
    <row r="1877" spans="1:14" x14ac:dyDescent="0.25">
      <c r="A1877" s="16">
        <v>41710</v>
      </c>
      <c r="B1877" s="17"/>
      <c r="C1877" s="17"/>
      <c r="D1877" s="17"/>
      <c r="E1877" s="17"/>
      <c r="F1877" s="17"/>
      <c r="G1877" s="17"/>
      <c r="H1877" s="17"/>
      <c r="I1877" s="17"/>
      <c r="J1877" s="18">
        <v>34.65</v>
      </c>
      <c r="K1877" s="18">
        <v>35</v>
      </c>
      <c r="L1877" s="18">
        <v>34.5</v>
      </c>
      <c r="M1877" s="18">
        <v>34.049999999999997</v>
      </c>
      <c r="N1877" s="18">
        <v>34</v>
      </c>
    </row>
    <row r="1878" spans="1:14" x14ac:dyDescent="0.25">
      <c r="A1878" s="16">
        <v>41711</v>
      </c>
      <c r="B1878" s="17"/>
      <c r="C1878" s="17"/>
      <c r="D1878" s="17"/>
      <c r="E1878" s="17"/>
      <c r="F1878" s="17"/>
      <c r="G1878" s="17"/>
      <c r="H1878" s="17"/>
      <c r="I1878" s="17"/>
      <c r="J1878" s="18">
        <v>34.700000000000003</v>
      </c>
      <c r="K1878" s="18">
        <v>35.049999999999997</v>
      </c>
      <c r="L1878" s="18">
        <v>34.65</v>
      </c>
      <c r="M1878" s="18">
        <v>34.1</v>
      </c>
      <c r="N1878" s="18">
        <v>34</v>
      </c>
    </row>
    <row r="1879" spans="1:14" x14ac:dyDescent="0.25">
      <c r="A1879" s="16">
        <v>41712</v>
      </c>
      <c r="B1879" s="17"/>
      <c r="C1879" s="17"/>
      <c r="D1879" s="17"/>
      <c r="E1879" s="17"/>
      <c r="F1879" s="17"/>
      <c r="G1879" s="17"/>
      <c r="H1879" s="17"/>
      <c r="I1879" s="17"/>
      <c r="J1879" s="18">
        <v>34.6</v>
      </c>
      <c r="K1879" s="18">
        <v>35</v>
      </c>
      <c r="L1879" s="18">
        <v>34.5</v>
      </c>
      <c r="M1879" s="18">
        <v>34.049999999999997</v>
      </c>
      <c r="N1879" s="18">
        <v>34</v>
      </c>
    </row>
    <row r="1880" spans="1:14" x14ac:dyDescent="0.25">
      <c r="A1880" s="16">
        <v>41715</v>
      </c>
      <c r="B1880" s="17"/>
      <c r="C1880" s="17"/>
      <c r="D1880" s="17"/>
      <c r="E1880" s="17"/>
      <c r="F1880" s="17"/>
      <c r="G1880" s="17"/>
      <c r="H1880" s="17"/>
      <c r="I1880" s="17"/>
      <c r="J1880" s="18">
        <v>34.700000000000003</v>
      </c>
      <c r="K1880" s="18">
        <v>35</v>
      </c>
      <c r="L1880" s="18">
        <v>34.5</v>
      </c>
      <c r="M1880" s="18">
        <v>34.049999999999997</v>
      </c>
      <c r="N1880" s="18">
        <v>34</v>
      </c>
    </row>
    <row r="1881" spans="1:14" x14ac:dyDescent="0.25">
      <c r="A1881" s="16">
        <v>41716</v>
      </c>
      <c r="B1881" s="17"/>
      <c r="C1881" s="17"/>
      <c r="D1881" s="17"/>
      <c r="E1881" s="17"/>
      <c r="F1881" s="17"/>
      <c r="G1881" s="17"/>
      <c r="H1881" s="17"/>
      <c r="I1881" s="17"/>
      <c r="J1881" s="18">
        <v>34.700000000000003</v>
      </c>
      <c r="K1881" s="18">
        <v>35</v>
      </c>
      <c r="L1881" s="18">
        <v>34.5</v>
      </c>
      <c r="M1881" s="18">
        <v>34.049999999999997</v>
      </c>
      <c r="N1881" s="18">
        <v>34</v>
      </c>
    </row>
    <row r="1882" spans="1:14" x14ac:dyDescent="0.25">
      <c r="A1882" s="16">
        <v>41717</v>
      </c>
      <c r="B1882" s="17"/>
      <c r="C1882" s="17"/>
      <c r="D1882" s="17"/>
      <c r="E1882" s="17"/>
      <c r="F1882" s="17"/>
      <c r="G1882" s="17"/>
      <c r="H1882" s="17"/>
      <c r="I1882" s="17"/>
      <c r="J1882" s="18">
        <v>34.700000000000003</v>
      </c>
      <c r="K1882" s="18">
        <v>35</v>
      </c>
      <c r="L1882" s="18">
        <v>34.5</v>
      </c>
      <c r="M1882" s="18">
        <v>34.049999999999997</v>
      </c>
      <c r="N1882" s="18">
        <v>34</v>
      </c>
    </row>
    <row r="1883" spans="1:14" x14ac:dyDescent="0.25">
      <c r="A1883" s="16">
        <v>41718</v>
      </c>
      <c r="B1883" s="17"/>
      <c r="C1883" s="17"/>
      <c r="D1883" s="17"/>
      <c r="E1883" s="17"/>
      <c r="F1883" s="17"/>
      <c r="G1883" s="17"/>
      <c r="H1883" s="17"/>
      <c r="I1883" s="17"/>
      <c r="J1883" s="18">
        <v>34.700000000000003</v>
      </c>
      <c r="K1883" s="18">
        <v>35</v>
      </c>
      <c r="L1883" s="18">
        <v>34.5</v>
      </c>
      <c r="M1883" s="18">
        <v>34.049999999999997</v>
      </c>
      <c r="N1883" s="18">
        <v>34</v>
      </c>
    </row>
    <row r="1884" spans="1:14" x14ac:dyDescent="0.25">
      <c r="A1884" s="16">
        <v>41719</v>
      </c>
      <c r="B1884" s="17"/>
      <c r="C1884" s="17"/>
      <c r="D1884" s="17"/>
      <c r="E1884" s="17"/>
      <c r="F1884" s="17"/>
      <c r="G1884" s="17"/>
      <c r="H1884" s="17"/>
      <c r="I1884" s="17"/>
      <c r="J1884" s="18">
        <v>34.75</v>
      </c>
      <c r="K1884" s="18">
        <v>35</v>
      </c>
      <c r="L1884" s="18">
        <v>34.65</v>
      </c>
      <c r="M1884" s="18">
        <v>34.1</v>
      </c>
      <c r="N1884" s="18">
        <v>34</v>
      </c>
    </row>
    <row r="1885" spans="1:14" x14ac:dyDescent="0.25">
      <c r="A1885" s="16">
        <v>41722</v>
      </c>
      <c r="B1885" s="17"/>
      <c r="C1885" s="17"/>
      <c r="D1885" s="17"/>
      <c r="E1885" s="17"/>
      <c r="F1885" s="17"/>
      <c r="G1885" s="17"/>
      <c r="H1885" s="17"/>
      <c r="I1885" s="17"/>
      <c r="J1885" s="18">
        <v>34.75</v>
      </c>
      <c r="K1885" s="18">
        <v>35</v>
      </c>
      <c r="L1885" s="18">
        <v>34.65</v>
      </c>
      <c r="M1885" s="18">
        <v>34.1</v>
      </c>
      <c r="N1885" s="18">
        <v>34</v>
      </c>
    </row>
    <row r="1886" spans="1:14" x14ac:dyDescent="0.25">
      <c r="A1886" s="16">
        <v>41723</v>
      </c>
      <c r="B1886" s="17"/>
      <c r="C1886" s="17"/>
      <c r="D1886" s="17"/>
      <c r="E1886" s="17"/>
      <c r="F1886" s="17"/>
      <c r="G1886" s="17"/>
      <c r="H1886" s="17"/>
      <c r="I1886" s="17"/>
      <c r="J1886" s="18">
        <v>34.75</v>
      </c>
      <c r="K1886" s="18">
        <v>35</v>
      </c>
      <c r="L1886" s="18">
        <v>34.65</v>
      </c>
      <c r="M1886" s="18">
        <v>34.1</v>
      </c>
      <c r="N1886" s="18">
        <v>34</v>
      </c>
    </row>
    <row r="1887" spans="1:14" x14ac:dyDescent="0.25">
      <c r="A1887" s="16">
        <v>41724</v>
      </c>
      <c r="B1887" s="17"/>
      <c r="C1887" s="17"/>
      <c r="D1887" s="17"/>
      <c r="E1887" s="17"/>
      <c r="F1887" s="17"/>
      <c r="G1887" s="17"/>
      <c r="H1887" s="17"/>
      <c r="I1887" s="17"/>
      <c r="J1887" s="18">
        <v>34.700000000000003</v>
      </c>
      <c r="K1887" s="18">
        <v>35</v>
      </c>
      <c r="L1887" s="18">
        <v>34.5</v>
      </c>
      <c r="M1887" s="18">
        <v>34.049999999999997</v>
      </c>
      <c r="N1887" s="18">
        <v>34</v>
      </c>
    </row>
    <row r="1888" spans="1:14" x14ac:dyDescent="0.25">
      <c r="A1888" s="16">
        <v>41725</v>
      </c>
      <c r="B1888" s="17"/>
      <c r="C1888" s="17"/>
      <c r="D1888" s="17"/>
      <c r="E1888" s="17"/>
      <c r="F1888" s="17"/>
      <c r="G1888" s="17"/>
      <c r="H1888" s="17"/>
      <c r="I1888" s="17"/>
      <c r="J1888" s="18">
        <v>34.700000000000003</v>
      </c>
      <c r="K1888" s="18">
        <v>35</v>
      </c>
      <c r="L1888" s="18">
        <v>34.5</v>
      </c>
      <c r="M1888" s="18">
        <v>34.049999999999997</v>
      </c>
      <c r="N1888" s="18">
        <v>34</v>
      </c>
    </row>
    <row r="1889" spans="1:14" x14ac:dyDescent="0.25">
      <c r="A1889" s="16">
        <v>41726</v>
      </c>
      <c r="B1889" s="17"/>
      <c r="C1889" s="17"/>
      <c r="D1889" s="17"/>
      <c r="E1889" s="17"/>
      <c r="F1889" s="17"/>
      <c r="G1889" s="17"/>
      <c r="H1889" s="17"/>
      <c r="I1889" s="17"/>
      <c r="J1889" s="18">
        <v>34.700000000000003</v>
      </c>
      <c r="K1889" s="18">
        <v>35</v>
      </c>
      <c r="L1889" s="18">
        <v>34.5</v>
      </c>
      <c r="M1889" s="18">
        <v>34.049999999999997</v>
      </c>
      <c r="N1889" s="18">
        <v>34</v>
      </c>
    </row>
    <row r="1890" spans="1:14" x14ac:dyDescent="0.25">
      <c r="A1890" s="16">
        <v>41729</v>
      </c>
      <c r="B1890" s="17"/>
      <c r="C1890" s="17"/>
      <c r="D1890" s="17"/>
      <c r="E1890" s="17"/>
      <c r="F1890" s="17"/>
      <c r="G1890" s="17"/>
      <c r="H1890" s="17"/>
      <c r="I1890" s="17"/>
      <c r="J1890" s="18">
        <v>34.75</v>
      </c>
      <c r="K1890" s="18">
        <v>35</v>
      </c>
      <c r="L1890" s="18">
        <v>34.5</v>
      </c>
      <c r="M1890" s="18">
        <v>34.049999999999997</v>
      </c>
      <c r="N1890" s="18">
        <v>34</v>
      </c>
    </row>
    <row r="1891" spans="1:14" x14ac:dyDescent="0.25">
      <c r="A1891" s="16">
        <v>41730</v>
      </c>
      <c r="B1891" s="17"/>
      <c r="C1891" s="17"/>
      <c r="D1891" s="17"/>
      <c r="E1891" s="17"/>
      <c r="F1891" s="17"/>
      <c r="G1891" s="17"/>
      <c r="H1891" s="17"/>
      <c r="I1891" s="17"/>
      <c r="J1891" s="18">
        <v>34.75</v>
      </c>
      <c r="K1891" s="18">
        <v>35</v>
      </c>
      <c r="L1891" s="18">
        <v>34.5</v>
      </c>
      <c r="M1891" s="18">
        <v>34.049999999999997</v>
      </c>
      <c r="N1891" s="18">
        <v>34</v>
      </c>
    </row>
    <row r="1892" spans="1:14" x14ac:dyDescent="0.25">
      <c r="A1892" s="16">
        <v>41731</v>
      </c>
      <c r="B1892" s="17"/>
      <c r="C1892" s="17"/>
      <c r="D1892" s="17"/>
      <c r="E1892" s="17"/>
      <c r="F1892" s="17"/>
      <c r="G1892" s="17"/>
      <c r="H1892" s="17"/>
      <c r="I1892" s="17"/>
      <c r="J1892" s="18">
        <v>34.75</v>
      </c>
      <c r="K1892" s="18">
        <v>35</v>
      </c>
      <c r="L1892" s="18">
        <v>34.5</v>
      </c>
      <c r="M1892" s="18">
        <v>34.049999999999997</v>
      </c>
      <c r="N1892" s="18">
        <v>34</v>
      </c>
    </row>
    <row r="1893" spans="1:14" x14ac:dyDescent="0.25">
      <c r="A1893" s="16">
        <v>41732</v>
      </c>
      <c r="B1893" s="17"/>
      <c r="C1893" s="17"/>
      <c r="D1893" s="17"/>
      <c r="E1893" s="17"/>
      <c r="F1893" s="17"/>
      <c r="G1893" s="17"/>
      <c r="H1893" s="17"/>
      <c r="I1893" s="17"/>
      <c r="J1893" s="18">
        <v>34.75</v>
      </c>
      <c r="K1893" s="18">
        <v>35</v>
      </c>
      <c r="L1893" s="18">
        <v>34.5</v>
      </c>
      <c r="M1893" s="18">
        <v>34.049999999999997</v>
      </c>
      <c r="N1893" s="18">
        <v>34</v>
      </c>
    </row>
    <row r="1894" spans="1:14" x14ac:dyDescent="0.25">
      <c r="A1894" s="16">
        <v>41733</v>
      </c>
      <c r="B1894" s="17"/>
      <c r="C1894" s="17"/>
      <c r="D1894" s="17"/>
      <c r="E1894" s="17"/>
      <c r="F1894" s="17"/>
      <c r="G1894" s="17"/>
      <c r="H1894" s="17"/>
      <c r="I1894" s="17"/>
      <c r="J1894" s="18">
        <v>34.799999999999997</v>
      </c>
      <c r="K1894" s="18">
        <v>35</v>
      </c>
      <c r="L1894" s="18">
        <v>34.5</v>
      </c>
      <c r="M1894" s="18">
        <v>34.049999999999997</v>
      </c>
      <c r="N1894" s="18">
        <v>34</v>
      </c>
    </row>
    <row r="1895" spans="1:14" x14ac:dyDescent="0.25">
      <c r="A1895" s="16">
        <v>41736</v>
      </c>
      <c r="B1895" s="17"/>
      <c r="C1895" s="17"/>
      <c r="D1895" s="17"/>
      <c r="E1895" s="17"/>
      <c r="F1895" s="17"/>
      <c r="G1895" s="17"/>
      <c r="H1895" s="17"/>
      <c r="I1895" s="17"/>
      <c r="J1895" s="18">
        <v>34.75</v>
      </c>
      <c r="K1895" s="18">
        <v>35</v>
      </c>
      <c r="L1895" s="18">
        <v>34.4</v>
      </c>
      <c r="M1895" s="18">
        <v>34</v>
      </c>
      <c r="N1895" s="18">
        <v>34</v>
      </c>
    </row>
    <row r="1896" spans="1:14" x14ac:dyDescent="0.25">
      <c r="A1896" s="16">
        <v>41737</v>
      </c>
      <c r="B1896" s="17"/>
      <c r="C1896" s="17"/>
      <c r="D1896" s="17"/>
      <c r="E1896" s="17"/>
      <c r="F1896" s="17"/>
      <c r="G1896" s="17"/>
      <c r="H1896" s="17"/>
      <c r="I1896" s="17"/>
      <c r="J1896" s="18">
        <v>34.75</v>
      </c>
      <c r="K1896" s="18">
        <v>35</v>
      </c>
      <c r="L1896" s="18">
        <v>34.4</v>
      </c>
      <c r="M1896" s="18">
        <v>34</v>
      </c>
      <c r="N1896" s="18">
        <v>34</v>
      </c>
    </row>
    <row r="1897" spans="1:14" x14ac:dyDescent="0.25">
      <c r="A1897" s="16">
        <v>41738</v>
      </c>
      <c r="B1897" s="17"/>
      <c r="C1897" s="17"/>
      <c r="D1897" s="17"/>
      <c r="E1897" s="17"/>
      <c r="F1897" s="17"/>
      <c r="G1897" s="17"/>
      <c r="H1897" s="17"/>
      <c r="I1897" s="17"/>
      <c r="J1897" s="18">
        <v>34.799999999999997</v>
      </c>
      <c r="K1897" s="18">
        <v>35</v>
      </c>
      <c r="L1897" s="18">
        <v>34.5</v>
      </c>
      <c r="M1897" s="18">
        <v>34</v>
      </c>
      <c r="N1897" s="18">
        <v>34</v>
      </c>
    </row>
    <row r="1898" spans="1:14" x14ac:dyDescent="0.25">
      <c r="A1898" s="16">
        <v>41739</v>
      </c>
      <c r="B1898" s="17"/>
      <c r="C1898" s="17"/>
      <c r="D1898" s="17"/>
      <c r="E1898" s="17"/>
      <c r="F1898" s="17"/>
      <c r="G1898" s="17"/>
      <c r="H1898" s="17"/>
      <c r="I1898" s="17"/>
      <c r="J1898" s="18">
        <v>34.799999999999997</v>
      </c>
      <c r="K1898" s="18">
        <v>35</v>
      </c>
      <c r="L1898" s="18">
        <v>34.5</v>
      </c>
      <c r="M1898" s="18">
        <v>34</v>
      </c>
      <c r="N1898" s="18">
        <v>34</v>
      </c>
    </row>
    <row r="1899" spans="1:14" x14ac:dyDescent="0.25">
      <c r="A1899" s="16">
        <v>41740</v>
      </c>
      <c r="B1899" s="17"/>
      <c r="C1899" s="17"/>
      <c r="D1899" s="17"/>
      <c r="E1899" s="17"/>
      <c r="F1899" s="17"/>
      <c r="G1899" s="17"/>
      <c r="H1899" s="17"/>
      <c r="I1899" s="17"/>
      <c r="J1899" s="18">
        <v>34.799999999999997</v>
      </c>
      <c r="K1899" s="18">
        <v>35</v>
      </c>
      <c r="L1899" s="18">
        <v>34.5</v>
      </c>
      <c r="M1899" s="18">
        <v>34.049999999999997</v>
      </c>
      <c r="N1899" s="18">
        <v>34</v>
      </c>
    </row>
    <row r="1900" spans="1:14" x14ac:dyDescent="0.25">
      <c r="A1900" s="16">
        <v>41743</v>
      </c>
      <c r="B1900" s="17"/>
      <c r="C1900" s="17"/>
      <c r="D1900" s="17"/>
      <c r="E1900" s="17"/>
      <c r="F1900" s="17"/>
      <c r="G1900" s="17"/>
      <c r="H1900" s="17"/>
      <c r="I1900" s="17"/>
      <c r="J1900" s="18">
        <v>34.799999999999997</v>
      </c>
      <c r="K1900" s="18">
        <v>35</v>
      </c>
      <c r="L1900" s="18">
        <v>34.4</v>
      </c>
      <c r="M1900" s="18">
        <v>34</v>
      </c>
      <c r="N1900" s="18">
        <v>34</v>
      </c>
    </row>
    <row r="1901" spans="1:14" x14ac:dyDescent="0.25">
      <c r="A1901" s="16">
        <v>41744</v>
      </c>
      <c r="B1901" s="17"/>
      <c r="C1901" s="17"/>
      <c r="D1901" s="17"/>
      <c r="E1901" s="17"/>
      <c r="F1901" s="17"/>
      <c r="G1901" s="17"/>
      <c r="H1901" s="17"/>
      <c r="I1901" s="17"/>
      <c r="J1901" s="18">
        <v>34.799999999999997</v>
      </c>
      <c r="K1901" s="18">
        <v>35</v>
      </c>
      <c r="L1901" s="18">
        <v>34.4</v>
      </c>
      <c r="M1901" s="18">
        <v>34</v>
      </c>
      <c r="N1901" s="18">
        <v>34</v>
      </c>
    </row>
    <row r="1902" spans="1:14" x14ac:dyDescent="0.25">
      <c r="A1902" s="16">
        <v>41745</v>
      </c>
      <c r="B1902" s="17"/>
      <c r="C1902" s="17"/>
      <c r="D1902" s="17"/>
      <c r="E1902" s="17"/>
      <c r="F1902" s="17"/>
      <c r="G1902" s="17"/>
      <c r="H1902" s="17"/>
      <c r="I1902" s="17"/>
      <c r="J1902" s="18">
        <v>34.799999999999997</v>
      </c>
      <c r="K1902" s="18">
        <v>35</v>
      </c>
      <c r="L1902" s="18">
        <v>34.4</v>
      </c>
      <c r="M1902" s="18">
        <v>34</v>
      </c>
      <c r="N1902" s="18">
        <v>34</v>
      </c>
    </row>
    <row r="1903" spans="1:14" x14ac:dyDescent="0.25">
      <c r="A1903" s="16">
        <v>41746</v>
      </c>
      <c r="B1903" s="17"/>
      <c r="C1903" s="17"/>
      <c r="D1903" s="17"/>
      <c r="E1903" s="17"/>
      <c r="F1903" s="17"/>
      <c r="G1903" s="17"/>
      <c r="H1903" s="17"/>
      <c r="I1903" s="17"/>
      <c r="J1903" s="18">
        <v>34.799999999999997</v>
      </c>
      <c r="K1903" s="18">
        <v>35</v>
      </c>
      <c r="L1903" s="18">
        <v>34.299999999999997</v>
      </c>
      <c r="M1903" s="18">
        <v>34</v>
      </c>
      <c r="N1903" s="18">
        <v>34</v>
      </c>
    </row>
    <row r="1904" spans="1:14" x14ac:dyDescent="0.25">
      <c r="A1904" s="16">
        <v>41751</v>
      </c>
      <c r="B1904" s="17"/>
      <c r="C1904" s="17"/>
      <c r="D1904" s="17"/>
      <c r="E1904" s="17"/>
      <c r="F1904" s="17"/>
      <c r="G1904" s="17"/>
      <c r="H1904" s="17"/>
      <c r="I1904" s="17"/>
      <c r="J1904" s="18">
        <v>34.799999999999997</v>
      </c>
      <c r="K1904" s="18">
        <v>35</v>
      </c>
      <c r="L1904" s="18">
        <v>34.25</v>
      </c>
      <c r="M1904" s="18">
        <v>34</v>
      </c>
      <c r="N1904" s="18">
        <v>34</v>
      </c>
    </row>
    <row r="1905" spans="1:14" x14ac:dyDescent="0.25">
      <c r="A1905" s="16">
        <v>41752</v>
      </c>
      <c r="B1905" s="17"/>
      <c r="C1905" s="17"/>
      <c r="D1905" s="17"/>
      <c r="E1905" s="17"/>
      <c r="F1905" s="17"/>
      <c r="G1905" s="17"/>
      <c r="H1905" s="17"/>
      <c r="I1905" s="17"/>
      <c r="J1905" s="18">
        <v>34.85</v>
      </c>
      <c r="K1905" s="18">
        <v>35</v>
      </c>
      <c r="L1905" s="18">
        <v>34.299999999999997</v>
      </c>
      <c r="M1905" s="18">
        <v>34</v>
      </c>
      <c r="N1905" s="18">
        <v>34</v>
      </c>
    </row>
    <row r="1906" spans="1:14" x14ac:dyDescent="0.25">
      <c r="A1906" s="16">
        <v>41753</v>
      </c>
      <c r="B1906" s="17"/>
      <c r="C1906" s="17"/>
      <c r="D1906" s="17"/>
      <c r="E1906" s="17"/>
      <c r="F1906" s="17"/>
      <c r="G1906" s="17"/>
      <c r="H1906" s="17"/>
      <c r="I1906" s="17"/>
      <c r="J1906" s="18">
        <v>34.85</v>
      </c>
      <c r="K1906" s="18">
        <v>35</v>
      </c>
      <c r="L1906" s="18">
        <v>34.299999999999997</v>
      </c>
      <c r="M1906" s="18">
        <v>34</v>
      </c>
      <c r="N1906" s="18">
        <v>34</v>
      </c>
    </row>
    <row r="1907" spans="1:14" x14ac:dyDescent="0.25">
      <c r="A1907" s="16">
        <v>41754</v>
      </c>
      <c r="B1907" s="17"/>
      <c r="C1907" s="17"/>
      <c r="D1907" s="17"/>
      <c r="E1907" s="17"/>
      <c r="F1907" s="17"/>
      <c r="G1907" s="17"/>
      <c r="H1907" s="17"/>
      <c r="I1907" s="17"/>
      <c r="J1907" s="18">
        <v>34.85</v>
      </c>
      <c r="K1907" s="18">
        <v>35</v>
      </c>
      <c r="L1907" s="18">
        <v>34.299999999999997</v>
      </c>
      <c r="M1907" s="18">
        <v>34</v>
      </c>
      <c r="N1907" s="18">
        <v>34</v>
      </c>
    </row>
    <row r="1908" spans="1:14" x14ac:dyDescent="0.25">
      <c r="A1908" s="16">
        <v>41757</v>
      </c>
      <c r="B1908" s="17"/>
      <c r="C1908" s="17"/>
      <c r="D1908" s="17"/>
      <c r="E1908" s="17"/>
      <c r="F1908" s="17"/>
      <c r="G1908" s="17"/>
      <c r="H1908" s="17"/>
      <c r="I1908" s="17"/>
      <c r="J1908" s="18">
        <v>34.9</v>
      </c>
      <c r="K1908" s="18">
        <v>35</v>
      </c>
      <c r="L1908" s="18">
        <v>34.4</v>
      </c>
      <c r="M1908" s="18">
        <v>34</v>
      </c>
      <c r="N1908" s="18">
        <v>34</v>
      </c>
    </row>
    <row r="1909" spans="1:14" x14ac:dyDescent="0.25">
      <c r="A1909" s="16">
        <v>41758</v>
      </c>
      <c r="B1909" s="17"/>
      <c r="C1909" s="17"/>
      <c r="D1909" s="17"/>
      <c r="E1909" s="17"/>
      <c r="F1909" s="17"/>
      <c r="G1909" s="17"/>
      <c r="H1909" s="17"/>
      <c r="I1909" s="17"/>
      <c r="J1909" s="18">
        <v>34.85</v>
      </c>
      <c r="K1909" s="18">
        <v>35</v>
      </c>
      <c r="L1909" s="18">
        <v>34.299999999999997</v>
      </c>
      <c r="M1909" s="18">
        <v>34</v>
      </c>
      <c r="N1909" s="18">
        <v>34</v>
      </c>
    </row>
    <row r="1910" spans="1:14" x14ac:dyDescent="0.25">
      <c r="A1910" s="16">
        <v>41759</v>
      </c>
      <c r="B1910" s="17"/>
      <c r="C1910" s="17"/>
      <c r="D1910" s="17"/>
      <c r="E1910" s="17"/>
      <c r="F1910" s="17"/>
      <c r="G1910" s="17"/>
      <c r="H1910" s="17"/>
      <c r="I1910" s="17"/>
      <c r="J1910" s="18">
        <v>34.799999999999997</v>
      </c>
      <c r="K1910" s="18">
        <v>35</v>
      </c>
      <c r="L1910" s="18">
        <v>34.299999999999997</v>
      </c>
      <c r="M1910" s="18">
        <v>34</v>
      </c>
      <c r="N1910" s="18">
        <v>34</v>
      </c>
    </row>
    <row r="1911" spans="1:14" x14ac:dyDescent="0.25">
      <c r="A1911" s="16">
        <v>41761</v>
      </c>
      <c r="B1911" s="17"/>
      <c r="C1911" s="17"/>
      <c r="D1911" s="17"/>
      <c r="E1911" s="17"/>
      <c r="F1911" s="17"/>
      <c r="G1911" s="17"/>
      <c r="H1911" s="17"/>
      <c r="I1911" s="17"/>
      <c r="J1911" s="18">
        <v>34.799999999999997</v>
      </c>
      <c r="K1911" s="18">
        <v>35</v>
      </c>
      <c r="L1911" s="18">
        <v>34.299999999999997</v>
      </c>
      <c r="M1911" s="18">
        <v>34</v>
      </c>
      <c r="N1911" s="18">
        <v>34</v>
      </c>
    </row>
    <row r="1912" spans="1:14" x14ac:dyDescent="0.25">
      <c r="A1912" s="16">
        <v>41764</v>
      </c>
      <c r="B1912" s="17"/>
      <c r="C1912" s="17"/>
      <c r="D1912" s="17"/>
      <c r="E1912" s="17"/>
      <c r="F1912" s="17"/>
      <c r="G1912" s="17"/>
      <c r="H1912" s="17"/>
      <c r="I1912" s="17"/>
      <c r="J1912" s="18">
        <v>34.799999999999997</v>
      </c>
      <c r="K1912" s="18">
        <v>35</v>
      </c>
      <c r="L1912" s="18">
        <v>34.25</v>
      </c>
      <c r="M1912" s="18">
        <v>34</v>
      </c>
      <c r="N1912" s="18">
        <v>34</v>
      </c>
    </row>
    <row r="1913" spans="1:14" x14ac:dyDescent="0.25">
      <c r="A1913" s="16">
        <v>41765</v>
      </c>
      <c r="B1913" s="17"/>
      <c r="C1913" s="17"/>
      <c r="D1913" s="17"/>
      <c r="E1913" s="17"/>
      <c r="F1913" s="17"/>
      <c r="G1913" s="17"/>
      <c r="H1913" s="17"/>
      <c r="I1913" s="17"/>
      <c r="J1913" s="18">
        <v>34.799999999999997</v>
      </c>
      <c r="K1913" s="18">
        <v>35</v>
      </c>
      <c r="L1913" s="18">
        <v>34.25</v>
      </c>
      <c r="M1913" s="18">
        <v>34</v>
      </c>
      <c r="N1913" s="18">
        <v>34</v>
      </c>
    </row>
    <row r="1914" spans="1:14" x14ac:dyDescent="0.25">
      <c r="A1914" s="16">
        <v>41766</v>
      </c>
      <c r="B1914" s="17"/>
      <c r="C1914" s="17"/>
      <c r="D1914" s="17"/>
      <c r="E1914" s="17"/>
      <c r="F1914" s="17"/>
      <c r="G1914" s="17"/>
      <c r="H1914" s="17"/>
      <c r="I1914" s="17"/>
      <c r="J1914" s="18">
        <v>34.799999999999997</v>
      </c>
      <c r="K1914" s="18">
        <v>35</v>
      </c>
      <c r="L1914" s="18">
        <v>34.25</v>
      </c>
      <c r="M1914" s="18">
        <v>34</v>
      </c>
      <c r="N1914" s="18">
        <v>34</v>
      </c>
    </row>
    <row r="1915" spans="1:14" x14ac:dyDescent="0.25">
      <c r="A1915" s="16">
        <v>41767</v>
      </c>
      <c r="B1915" s="17"/>
      <c r="C1915" s="17"/>
      <c r="D1915" s="17"/>
      <c r="E1915" s="17"/>
      <c r="F1915" s="17"/>
      <c r="G1915" s="17"/>
      <c r="H1915" s="17"/>
      <c r="I1915" s="17"/>
      <c r="J1915" s="18">
        <v>34.799999999999997</v>
      </c>
      <c r="K1915" s="18">
        <v>35</v>
      </c>
      <c r="L1915" s="18">
        <v>34.299999999999997</v>
      </c>
      <c r="M1915" s="18">
        <v>34</v>
      </c>
      <c r="N1915" s="18">
        <v>34</v>
      </c>
    </row>
    <row r="1916" spans="1:14" x14ac:dyDescent="0.25">
      <c r="A1916" s="16">
        <v>41768</v>
      </c>
      <c r="B1916" s="17"/>
      <c r="C1916" s="17"/>
      <c r="D1916" s="17"/>
      <c r="E1916" s="17"/>
      <c r="F1916" s="17"/>
      <c r="G1916" s="17"/>
      <c r="H1916" s="17"/>
      <c r="I1916" s="17"/>
      <c r="J1916" s="18">
        <v>34.799999999999997</v>
      </c>
      <c r="K1916" s="18">
        <v>35.049999999999997</v>
      </c>
      <c r="L1916" s="18">
        <v>34.5</v>
      </c>
      <c r="M1916" s="18">
        <v>34.049999999999997</v>
      </c>
      <c r="N1916" s="18">
        <v>34</v>
      </c>
    </row>
    <row r="1917" spans="1:14" x14ac:dyDescent="0.25">
      <c r="A1917" s="16">
        <v>41771</v>
      </c>
      <c r="B1917" s="17"/>
      <c r="C1917" s="17"/>
      <c r="D1917" s="17"/>
      <c r="E1917" s="17"/>
      <c r="F1917" s="17"/>
      <c r="G1917" s="17"/>
      <c r="H1917" s="17"/>
      <c r="I1917" s="17"/>
      <c r="J1917" s="18">
        <v>34.799999999999997</v>
      </c>
      <c r="K1917" s="18">
        <v>35.049999999999997</v>
      </c>
      <c r="L1917" s="18">
        <v>34.5</v>
      </c>
      <c r="M1917" s="18">
        <v>34.049999999999997</v>
      </c>
      <c r="N1917" s="18">
        <v>34</v>
      </c>
    </row>
    <row r="1918" spans="1:14" x14ac:dyDescent="0.25">
      <c r="A1918" s="16">
        <v>41772</v>
      </c>
      <c r="B1918" s="17"/>
      <c r="C1918" s="17"/>
      <c r="D1918" s="17"/>
      <c r="E1918" s="17"/>
      <c r="F1918" s="17"/>
      <c r="G1918" s="17"/>
      <c r="H1918" s="17"/>
      <c r="I1918" s="17"/>
      <c r="J1918" s="18">
        <v>34.799999999999997</v>
      </c>
      <c r="K1918" s="18">
        <v>35</v>
      </c>
      <c r="L1918" s="18">
        <v>34.5</v>
      </c>
      <c r="M1918" s="18">
        <v>34.1</v>
      </c>
      <c r="N1918" s="18">
        <v>34</v>
      </c>
    </row>
    <row r="1919" spans="1:14" x14ac:dyDescent="0.25">
      <c r="A1919" s="16">
        <v>41773</v>
      </c>
      <c r="B1919" s="17"/>
      <c r="C1919" s="17"/>
      <c r="D1919" s="17"/>
      <c r="E1919" s="17"/>
      <c r="F1919" s="17"/>
      <c r="G1919" s="17"/>
      <c r="H1919" s="17"/>
      <c r="I1919" s="17"/>
      <c r="J1919" s="18">
        <v>34.799999999999997</v>
      </c>
      <c r="K1919" s="18">
        <v>35.049999999999997</v>
      </c>
      <c r="L1919" s="18">
        <v>34.5</v>
      </c>
      <c r="M1919" s="18">
        <v>34.1</v>
      </c>
      <c r="N1919" s="18">
        <v>34</v>
      </c>
    </row>
    <row r="1920" spans="1:14" x14ac:dyDescent="0.25">
      <c r="A1920" s="16">
        <v>41774</v>
      </c>
      <c r="B1920" s="17"/>
      <c r="C1920" s="17"/>
      <c r="D1920" s="17"/>
      <c r="E1920" s="17"/>
      <c r="F1920" s="17"/>
      <c r="G1920" s="17"/>
      <c r="H1920" s="17"/>
      <c r="I1920" s="17"/>
      <c r="J1920" s="18">
        <v>34.799999999999997</v>
      </c>
      <c r="K1920" s="18">
        <v>35.049999999999997</v>
      </c>
      <c r="L1920" s="18">
        <v>34.5</v>
      </c>
      <c r="M1920" s="18">
        <v>34.1</v>
      </c>
      <c r="N1920" s="18">
        <v>34</v>
      </c>
    </row>
    <row r="1921" spans="1:14" x14ac:dyDescent="0.25">
      <c r="A1921" s="16">
        <v>41775</v>
      </c>
      <c r="B1921" s="17"/>
      <c r="C1921" s="17"/>
      <c r="D1921" s="17"/>
      <c r="E1921" s="17"/>
      <c r="F1921" s="17"/>
      <c r="G1921" s="17"/>
      <c r="H1921" s="17"/>
      <c r="I1921" s="17"/>
      <c r="J1921" s="18">
        <v>34.799999999999997</v>
      </c>
      <c r="K1921" s="18">
        <v>35.049999999999997</v>
      </c>
      <c r="L1921" s="18">
        <v>34.5</v>
      </c>
      <c r="M1921" s="18">
        <v>34.1</v>
      </c>
      <c r="N1921" s="18">
        <v>34</v>
      </c>
    </row>
    <row r="1922" spans="1:14" x14ac:dyDescent="0.25">
      <c r="A1922" s="16">
        <v>41778</v>
      </c>
      <c r="B1922" s="17"/>
      <c r="C1922" s="17"/>
      <c r="D1922" s="17"/>
      <c r="E1922" s="17"/>
      <c r="F1922" s="17"/>
      <c r="G1922" s="17"/>
      <c r="H1922" s="17"/>
      <c r="I1922" s="17"/>
      <c r="J1922" s="18">
        <v>34.75</v>
      </c>
      <c r="K1922" s="18">
        <v>35</v>
      </c>
      <c r="L1922" s="18">
        <v>34.5</v>
      </c>
      <c r="M1922" s="18">
        <v>34.1</v>
      </c>
      <c r="N1922" s="18">
        <v>34</v>
      </c>
    </row>
    <row r="1923" spans="1:14" x14ac:dyDescent="0.25">
      <c r="A1923" s="16">
        <v>41779</v>
      </c>
      <c r="B1923" s="17"/>
      <c r="C1923" s="17"/>
      <c r="D1923" s="17"/>
      <c r="E1923" s="17"/>
      <c r="F1923" s="17"/>
      <c r="G1923" s="17"/>
      <c r="H1923" s="17"/>
      <c r="I1923" s="17"/>
      <c r="J1923" s="18">
        <v>34.799999999999997</v>
      </c>
      <c r="K1923" s="18">
        <v>35.049999999999997</v>
      </c>
      <c r="L1923" s="18">
        <v>34.5</v>
      </c>
      <c r="M1923" s="18">
        <v>34.1</v>
      </c>
      <c r="N1923" s="18">
        <v>34</v>
      </c>
    </row>
    <row r="1924" spans="1:14" x14ac:dyDescent="0.25">
      <c r="A1924" s="16">
        <v>41780</v>
      </c>
      <c r="B1924" s="17"/>
      <c r="C1924" s="17"/>
      <c r="D1924" s="17"/>
      <c r="E1924" s="17"/>
      <c r="F1924" s="17"/>
      <c r="G1924" s="17"/>
      <c r="H1924" s="17"/>
      <c r="I1924" s="17"/>
      <c r="J1924" s="18">
        <v>34.799999999999997</v>
      </c>
      <c r="K1924" s="18">
        <v>35.049999999999997</v>
      </c>
      <c r="L1924" s="18">
        <v>34.5</v>
      </c>
      <c r="M1924" s="18">
        <v>34.1</v>
      </c>
      <c r="N1924" s="18">
        <v>34</v>
      </c>
    </row>
    <row r="1925" spans="1:14" x14ac:dyDescent="0.25">
      <c r="A1925" s="16">
        <v>41781</v>
      </c>
      <c r="B1925" s="17"/>
      <c r="C1925" s="17"/>
      <c r="D1925" s="17"/>
      <c r="E1925" s="17"/>
      <c r="F1925" s="17"/>
      <c r="G1925" s="17"/>
      <c r="H1925" s="17"/>
      <c r="I1925" s="17"/>
      <c r="J1925" s="18">
        <v>34.799999999999997</v>
      </c>
      <c r="K1925" s="18">
        <v>35.049999999999997</v>
      </c>
      <c r="L1925" s="18">
        <v>34.5</v>
      </c>
      <c r="M1925" s="18">
        <v>34.1</v>
      </c>
      <c r="N1925" s="18">
        <v>34</v>
      </c>
    </row>
    <row r="1926" spans="1:14" x14ac:dyDescent="0.25">
      <c r="A1926" s="16">
        <v>41782</v>
      </c>
      <c r="B1926" s="17"/>
      <c r="C1926" s="17"/>
      <c r="D1926" s="17"/>
      <c r="E1926" s="17"/>
      <c r="F1926" s="17"/>
      <c r="G1926" s="17"/>
      <c r="H1926" s="17"/>
      <c r="I1926" s="17"/>
      <c r="J1926" s="18">
        <v>34.799999999999997</v>
      </c>
      <c r="K1926" s="18">
        <v>35.049999999999997</v>
      </c>
      <c r="L1926" s="18">
        <v>34.5</v>
      </c>
      <c r="M1926" s="18">
        <v>34.1</v>
      </c>
      <c r="N1926" s="18">
        <v>34</v>
      </c>
    </row>
    <row r="1927" spans="1:14" x14ac:dyDescent="0.25">
      <c r="A1927" s="16">
        <v>41785</v>
      </c>
      <c r="B1927" s="17"/>
      <c r="C1927" s="17"/>
      <c r="D1927" s="17"/>
      <c r="E1927" s="17"/>
      <c r="F1927" s="17"/>
      <c r="G1927" s="17"/>
      <c r="H1927" s="17"/>
      <c r="I1927" s="17"/>
      <c r="J1927" s="18">
        <v>34.799999999999997</v>
      </c>
      <c r="K1927" s="18">
        <v>35.049999999999997</v>
      </c>
      <c r="L1927" s="18">
        <v>34.5</v>
      </c>
      <c r="M1927" s="18">
        <v>34.1</v>
      </c>
      <c r="N1927" s="18">
        <v>34</v>
      </c>
    </row>
    <row r="1928" spans="1:14" x14ac:dyDescent="0.25">
      <c r="A1928" s="16">
        <v>41786</v>
      </c>
      <c r="B1928" s="17"/>
      <c r="C1928" s="17"/>
      <c r="D1928" s="17"/>
      <c r="E1928" s="17"/>
      <c r="F1928" s="17"/>
      <c r="G1928" s="17"/>
      <c r="H1928" s="17"/>
      <c r="I1928" s="17"/>
      <c r="J1928" s="18">
        <v>34.799999999999997</v>
      </c>
      <c r="K1928" s="18">
        <v>35.049999999999997</v>
      </c>
      <c r="L1928" s="18">
        <v>34.5</v>
      </c>
      <c r="M1928" s="18">
        <v>34.1</v>
      </c>
      <c r="N1928" s="18">
        <v>34</v>
      </c>
    </row>
    <row r="1929" spans="1:14" x14ac:dyDescent="0.25">
      <c r="A1929" s="16">
        <v>41787</v>
      </c>
      <c r="B1929" s="17"/>
      <c r="C1929" s="17"/>
      <c r="D1929" s="17"/>
      <c r="E1929" s="17"/>
      <c r="F1929" s="17"/>
      <c r="G1929" s="17"/>
      <c r="H1929" s="17"/>
      <c r="I1929" s="17"/>
      <c r="J1929" s="18">
        <v>34.799999999999997</v>
      </c>
      <c r="K1929" s="18">
        <v>35.049999999999997</v>
      </c>
      <c r="L1929" s="18">
        <v>34.5</v>
      </c>
      <c r="M1929" s="18">
        <v>34.1</v>
      </c>
      <c r="N1929" s="18">
        <v>34</v>
      </c>
    </row>
    <row r="1930" spans="1:14" x14ac:dyDescent="0.25">
      <c r="A1930" s="16">
        <v>41788</v>
      </c>
      <c r="B1930" s="17"/>
      <c r="C1930" s="17"/>
      <c r="D1930" s="17"/>
      <c r="E1930" s="17"/>
      <c r="F1930" s="17"/>
      <c r="G1930" s="17"/>
      <c r="H1930" s="17"/>
      <c r="I1930" s="17"/>
      <c r="J1930" s="18">
        <v>34.799999999999997</v>
      </c>
      <c r="K1930" s="18">
        <v>35.049999999999997</v>
      </c>
      <c r="L1930" s="18">
        <v>34.5</v>
      </c>
      <c r="M1930" s="18">
        <v>34.1</v>
      </c>
      <c r="N1930" s="18">
        <v>34</v>
      </c>
    </row>
    <row r="1931" spans="1:14" x14ac:dyDescent="0.25">
      <c r="A1931" s="16">
        <v>41789</v>
      </c>
      <c r="B1931" s="17"/>
      <c r="C1931" s="17"/>
      <c r="D1931" s="17"/>
      <c r="E1931" s="17"/>
      <c r="F1931" s="17"/>
      <c r="G1931" s="17"/>
      <c r="H1931" s="17"/>
      <c r="I1931" s="17"/>
      <c r="J1931" s="18">
        <v>34.85</v>
      </c>
      <c r="K1931" s="18">
        <v>35.1</v>
      </c>
      <c r="L1931" s="18">
        <v>34.75</v>
      </c>
      <c r="M1931" s="18">
        <v>34.1</v>
      </c>
      <c r="N1931" s="18">
        <v>34</v>
      </c>
    </row>
    <row r="1932" spans="1:14" x14ac:dyDescent="0.25">
      <c r="A1932" s="16">
        <v>41792</v>
      </c>
      <c r="B1932" s="17"/>
      <c r="C1932" s="17"/>
      <c r="D1932" s="17"/>
      <c r="E1932" s="17"/>
      <c r="F1932" s="17"/>
      <c r="G1932" s="17"/>
      <c r="H1932" s="17"/>
      <c r="I1932" s="17"/>
      <c r="J1932" s="18">
        <v>34.85</v>
      </c>
      <c r="K1932" s="18">
        <v>35.1</v>
      </c>
      <c r="L1932" s="18">
        <v>34.75</v>
      </c>
      <c r="M1932" s="18">
        <v>34.1</v>
      </c>
      <c r="N1932" s="18">
        <v>34</v>
      </c>
    </row>
    <row r="1933" spans="1:14" x14ac:dyDescent="0.25">
      <c r="A1933" s="16">
        <v>41793</v>
      </c>
      <c r="B1933" s="17"/>
      <c r="C1933" s="17"/>
      <c r="D1933" s="17"/>
      <c r="E1933" s="17"/>
      <c r="F1933" s="17"/>
      <c r="G1933" s="17"/>
      <c r="H1933" s="17"/>
      <c r="I1933" s="17"/>
      <c r="J1933" s="18">
        <v>34.799999999999997</v>
      </c>
      <c r="K1933" s="18">
        <v>35.1</v>
      </c>
      <c r="L1933" s="18">
        <v>34.5</v>
      </c>
      <c r="M1933" s="18">
        <v>34.1</v>
      </c>
      <c r="N1933" s="18">
        <v>34</v>
      </c>
    </row>
    <row r="1934" spans="1:14" x14ac:dyDescent="0.25">
      <c r="A1934" s="16">
        <v>41794</v>
      </c>
      <c r="B1934" s="17"/>
      <c r="C1934" s="17"/>
      <c r="D1934" s="17"/>
      <c r="E1934" s="17"/>
      <c r="F1934" s="17"/>
      <c r="G1934" s="17"/>
      <c r="H1934" s="17"/>
      <c r="I1934" s="17"/>
      <c r="J1934" s="18">
        <v>34.799999999999997</v>
      </c>
      <c r="K1934" s="18">
        <v>35.1</v>
      </c>
      <c r="L1934" s="18">
        <v>34.5</v>
      </c>
      <c r="M1934" s="18">
        <v>34.1</v>
      </c>
      <c r="N1934" s="18">
        <v>34</v>
      </c>
    </row>
    <row r="1935" spans="1:14" x14ac:dyDescent="0.25">
      <c r="A1935" s="16">
        <v>41795</v>
      </c>
      <c r="B1935" s="17"/>
      <c r="C1935" s="17"/>
      <c r="D1935" s="17"/>
      <c r="E1935" s="17"/>
      <c r="F1935" s="17"/>
      <c r="G1935" s="17"/>
      <c r="H1935" s="17"/>
      <c r="I1935" s="17"/>
      <c r="J1935" s="18">
        <v>34.85</v>
      </c>
      <c r="K1935" s="18">
        <v>35.049999999999997</v>
      </c>
      <c r="L1935" s="18">
        <v>34.5</v>
      </c>
      <c r="M1935" s="18">
        <v>34.1</v>
      </c>
      <c r="N1935" s="18">
        <v>34</v>
      </c>
    </row>
    <row r="1936" spans="1:14" x14ac:dyDescent="0.25">
      <c r="A1936" s="16">
        <v>41796</v>
      </c>
      <c r="B1936" s="17"/>
      <c r="C1936" s="17"/>
      <c r="D1936" s="17"/>
      <c r="E1936" s="17"/>
      <c r="F1936" s="17"/>
      <c r="G1936" s="17"/>
      <c r="H1936" s="17"/>
      <c r="I1936" s="17"/>
      <c r="J1936" s="18">
        <v>34.85</v>
      </c>
      <c r="K1936" s="18">
        <v>35.049999999999997</v>
      </c>
      <c r="L1936" s="18">
        <v>34.5</v>
      </c>
      <c r="M1936" s="18">
        <v>34.299999999999997</v>
      </c>
      <c r="N1936" s="18">
        <v>34</v>
      </c>
    </row>
    <row r="1937" spans="1:14" x14ac:dyDescent="0.25">
      <c r="A1937" s="16">
        <v>41799</v>
      </c>
      <c r="B1937" s="17"/>
      <c r="C1937" s="17"/>
      <c r="D1937" s="17"/>
      <c r="E1937" s="17"/>
      <c r="F1937" s="17"/>
      <c r="G1937" s="17"/>
      <c r="H1937" s="17"/>
      <c r="I1937" s="17"/>
      <c r="J1937" s="18">
        <v>34.799999999999997</v>
      </c>
      <c r="K1937" s="18">
        <v>35</v>
      </c>
      <c r="L1937" s="18">
        <v>34.5</v>
      </c>
      <c r="M1937" s="18">
        <v>34.1</v>
      </c>
      <c r="N1937" s="18">
        <v>34</v>
      </c>
    </row>
    <row r="1938" spans="1:14" x14ac:dyDescent="0.25">
      <c r="A1938" s="16">
        <v>41800</v>
      </c>
      <c r="B1938" s="17"/>
      <c r="C1938" s="17"/>
      <c r="D1938" s="17"/>
      <c r="E1938" s="17"/>
      <c r="F1938" s="17"/>
      <c r="G1938" s="17"/>
      <c r="H1938" s="17"/>
      <c r="I1938" s="17"/>
      <c r="J1938" s="18">
        <v>34.799999999999997</v>
      </c>
      <c r="K1938" s="18">
        <v>35</v>
      </c>
      <c r="L1938" s="18">
        <v>34.5</v>
      </c>
      <c r="M1938" s="18">
        <v>34.1</v>
      </c>
      <c r="N1938" s="18">
        <v>34</v>
      </c>
    </row>
    <row r="1939" spans="1:14" x14ac:dyDescent="0.25">
      <c r="A1939" s="16">
        <v>41801</v>
      </c>
      <c r="B1939" s="17"/>
      <c r="C1939" s="17"/>
      <c r="D1939" s="17"/>
      <c r="E1939" s="17"/>
      <c r="F1939" s="17"/>
      <c r="G1939" s="17"/>
      <c r="H1939" s="17"/>
      <c r="I1939" s="17"/>
      <c r="J1939" s="18">
        <v>34.799999999999997</v>
      </c>
      <c r="K1939" s="18">
        <v>35</v>
      </c>
      <c r="L1939" s="18">
        <v>34.5</v>
      </c>
      <c r="M1939" s="18">
        <v>34.1</v>
      </c>
      <c r="N1939" s="18">
        <v>34</v>
      </c>
    </row>
    <row r="1940" spans="1:14" x14ac:dyDescent="0.25">
      <c r="A1940" s="16">
        <v>41802</v>
      </c>
      <c r="B1940" s="17"/>
      <c r="C1940" s="17"/>
      <c r="D1940" s="17"/>
      <c r="E1940" s="17"/>
      <c r="F1940" s="17"/>
      <c r="G1940" s="17"/>
      <c r="H1940" s="17"/>
      <c r="I1940" s="17"/>
      <c r="J1940" s="18">
        <v>34.799999999999997</v>
      </c>
      <c r="K1940" s="18">
        <v>35</v>
      </c>
      <c r="L1940" s="18">
        <v>34.5</v>
      </c>
      <c r="M1940" s="18">
        <v>34.1</v>
      </c>
      <c r="N1940" s="18">
        <v>34</v>
      </c>
    </row>
    <row r="1941" spans="1:14" x14ac:dyDescent="0.25">
      <c r="A1941" s="16">
        <v>41803</v>
      </c>
      <c r="B1941" s="17"/>
      <c r="C1941" s="17"/>
      <c r="D1941" s="17"/>
      <c r="E1941" s="17"/>
      <c r="F1941" s="17"/>
      <c r="G1941" s="17"/>
      <c r="H1941" s="17"/>
      <c r="I1941" s="17"/>
      <c r="J1941" s="18">
        <v>34.700000000000003</v>
      </c>
      <c r="K1941" s="18">
        <v>35</v>
      </c>
      <c r="L1941" s="18">
        <v>34.299999999999997</v>
      </c>
      <c r="M1941" s="18">
        <v>34</v>
      </c>
      <c r="N1941" s="18">
        <v>34</v>
      </c>
    </row>
    <row r="1942" spans="1:14" x14ac:dyDescent="0.25">
      <c r="A1942" s="16">
        <v>41806</v>
      </c>
      <c r="B1942" s="17"/>
      <c r="C1942" s="17"/>
      <c r="D1942" s="17"/>
      <c r="E1942" s="17"/>
      <c r="F1942" s="17"/>
      <c r="G1942" s="17"/>
      <c r="H1942" s="17"/>
      <c r="I1942" s="17"/>
      <c r="J1942" s="18">
        <v>34.700000000000003</v>
      </c>
      <c r="K1942" s="18">
        <v>35</v>
      </c>
      <c r="L1942" s="18">
        <v>34.299999999999997</v>
      </c>
      <c r="M1942" s="18">
        <v>34</v>
      </c>
      <c r="N1942" s="18">
        <v>34</v>
      </c>
    </row>
    <row r="1943" spans="1:14" x14ac:dyDescent="0.25">
      <c r="A1943" s="16">
        <v>41807</v>
      </c>
      <c r="B1943" s="17"/>
      <c r="C1943" s="17"/>
      <c r="D1943" s="17"/>
      <c r="E1943" s="17"/>
      <c r="F1943" s="17"/>
      <c r="G1943" s="17"/>
      <c r="H1943" s="17"/>
      <c r="I1943" s="17"/>
      <c r="J1943" s="18">
        <v>34.700000000000003</v>
      </c>
      <c r="K1943" s="18">
        <v>35</v>
      </c>
      <c r="L1943" s="18">
        <v>34.299999999999997</v>
      </c>
      <c r="M1943" s="18">
        <v>34</v>
      </c>
      <c r="N1943" s="18">
        <v>34</v>
      </c>
    </row>
    <row r="1944" spans="1:14" x14ac:dyDescent="0.25">
      <c r="A1944" s="16">
        <v>41808</v>
      </c>
      <c r="B1944" s="17"/>
      <c r="C1944" s="17"/>
      <c r="D1944" s="17"/>
      <c r="E1944" s="17"/>
      <c r="F1944" s="17"/>
      <c r="G1944" s="17"/>
      <c r="H1944" s="17"/>
      <c r="I1944" s="17"/>
      <c r="J1944" s="18">
        <v>34.700000000000003</v>
      </c>
      <c r="K1944" s="18">
        <v>35</v>
      </c>
      <c r="L1944" s="18">
        <v>34.4</v>
      </c>
      <c r="M1944" s="18">
        <v>34</v>
      </c>
      <c r="N1944" s="18">
        <v>34</v>
      </c>
    </row>
    <row r="1945" spans="1:14" x14ac:dyDescent="0.25">
      <c r="A1945" s="16">
        <v>41810</v>
      </c>
      <c r="B1945" s="17"/>
      <c r="C1945" s="17"/>
      <c r="D1945" s="17"/>
      <c r="E1945" s="17"/>
      <c r="F1945" s="17"/>
      <c r="G1945" s="17"/>
      <c r="H1945" s="17"/>
      <c r="I1945" s="17"/>
      <c r="J1945" s="18">
        <v>34.65</v>
      </c>
      <c r="K1945" s="18">
        <v>35</v>
      </c>
      <c r="L1945" s="18">
        <v>34.299999999999997</v>
      </c>
      <c r="M1945" s="18">
        <v>34</v>
      </c>
      <c r="N1945" s="18">
        <v>34</v>
      </c>
    </row>
    <row r="1946" spans="1:14" x14ac:dyDescent="0.25">
      <c r="A1946" s="16">
        <v>41813</v>
      </c>
      <c r="B1946" s="17"/>
      <c r="C1946" s="17"/>
      <c r="D1946" s="17"/>
      <c r="E1946" s="17"/>
      <c r="F1946" s="17"/>
      <c r="G1946" s="17"/>
      <c r="H1946" s="17"/>
      <c r="I1946" s="17"/>
      <c r="J1946" s="18">
        <v>34.65</v>
      </c>
      <c r="K1946" s="18">
        <v>35</v>
      </c>
      <c r="L1946" s="18">
        <v>34.299999999999997</v>
      </c>
      <c r="M1946" s="18">
        <v>34</v>
      </c>
      <c r="N1946" s="18">
        <v>34</v>
      </c>
    </row>
    <row r="1947" spans="1:14" x14ac:dyDescent="0.25">
      <c r="A1947" s="16">
        <v>41814</v>
      </c>
      <c r="B1947" s="17"/>
      <c r="C1947" s="17"/>
      <c r="D1947" s="17"/>
      <c r="E1947" s="17"/>
      <c r="F1947" s="17"/>
      <c r="G1947" s="17"/>
      <c r="H1947" s="17"/>
      <c r="I1947" s="17"/>
      <c r="J1947" s="18">
        <v>34.65</v>
      </c>
      <c r="K1947" s="18">
        <v>35</v>
      </c>
      <c r="L1947" s="18">
        <v>34.299999999999997</v>
      </c>
      <c r="M1947" s="18">
        <v>34</v>
      </c>
      <c r="N1947" s="18">
        <v>34</v>
      </c>
    </row>
    <row r="1948" spans="1:14" x14ac:dyDescent="0.25">
      <c r="A1948" s="16">
        <v>41815</v>
      </c>
      <c r="B1948" s="17"/>
      <c r="C1948" s="17"/>
      <c r="D1948" s="17"/>
      <c r="E1948" s="17"/>
      <c r="F1948" s="17"/>
      <c r="G1948" s="17"/>
      <c r="H1948" s="17"/>
      <c r="I1948" s="17"/>
      <c r="J1948" s="18">
        <v>34.65</v>
      </c>
      <c r="K1948" s="18">
        <v>35</v>
      </c>
      <c r="L1948" s="18">
        <v>34.299999999999997</v>
      </c>
      <c r="M1948" s="18">
        <v>34</v>
      </c>
      <c r="N1948" s="18">
        <v>34</v>
      </c>
    </row>
    <row r="1949" spans="1:14" x14ac:dyDescent="0.25">
      <c r="A1949" s="16">
        <v>41816</v>
      </c>
      <c r="B1949" s="17"/>
      <c r="C1949" s="17"/>
      <c r="D1949" s="17"/>
      <c r="E1949" s="17"/>
      <c r="F1949" s="17"/>
      <c r="G1949" s="17"/>
      <c r="H1949" s="17"/>
      <c r="I1949" s="17"/>
      <c r="J1949" s="18">
        <v>34.65</v>
      </c>
      <c r="K1949" s="18">
        <v>35</v>
      </c>
      <c r="L1949" s="18">
        <v>34.4</v>
      </c>
      <c r="M1949" s="18">
        <v>34</v>
      </c>
      <c r="N1949" s="18">
        <v>34</v>
      </c>
    </row>
    <row r="1950" spans="1:14" x14ac:dyDescent="0.25">
      <c r="A1950" s="16">
        <v>41817</v>
      </c>
      <c r="B1950" s="17"/>
      <c r="C1950" s="17"/>
      <c r="D1950" s="17"/>
      <c r="E1950" s="17"/>
      <c r="F1950" s="17"/>
      <c r="G1950" s="17"/>
      <c r="H1950" s="17"/>
      <c r="I1950" s="17"/>
      <c r="J1950" s="18">
        <v>34.700000000000003</v>
      </c>
      <c r="K1950" s="18">
        <v>35</v>
      </c>
      <c r="L1950" s="18">
        <v>34.4</v>
      </c>
      <c r="M1950" s="18">
        <v>34</v>
      </c>
      <c r="N1950" s="18">
        <v>34</v>
      </c>
    </row>
    <row r="1951" spans="1:14" x14ac:dyDescent="0.25">
      <c r="A1951" s="16">
        <v>41820</v>
      </c>
      <c r="B1951" s="17"/>
      <c r="C1951" s="17"/>
      <c r="D1951" s="17"/>
      <c r="E1951" s="17"/>
      <c r="F1951" s="17"/>
      <c r="G1951" s="17"/>
      <c r="H1951" s="17"/>
      <c r="I1951" s="17"/>
      <c r="J1951" s="18">
        <v>34.700000000000003</v>
      </c>
      <c r="K1951" s="18">
        <v>35</v>
      </c>
      <c r="L1951" s="18">
        <v>34.4</v>
      </c>
      <c r="M1951" s="18">
        <v>34</v>
      </c>
      <c r="N1951" s="18">
        <v>34</v>
      </c>
    </row>
    <row r="1952" spans="1:14" x14ac:dyDescent="0.25">
      <c r="A1952" s="16">
        <v>41821</v>
      </c>
      <c r="B1952" s="17"/>
      <c r="C1952" s="17"/>
      <c r="D1952" s="17"/>
      <c r="E1952" s="17"/>
      <c r="F1952" s="17"/>
      <c r="G1952" s="17"/>
      <c r="H1952" s="17"/>
      <c r="I1952" s="17"/>
      <c r="J1952" s="18">
        <v>34.700000000000003</v>
      </c>
      <c r="K1952" s="18">
        <v>35</v>
      </c>
      <c r="L1952" s="18">
        <v>34.4</v>
      </c>
      <c r="M1952" s="18">
        <v>34</v>
      </c>
      <c r="N1952" s="18">
        <v>34</v>
      </c>
    </row>
    <row r="1953" spans="1:14" x14ac:dyDescent="0.25">
      <c r="A1953" s="16">
        <v>41822</v>
      </c>
      <c r="B1953" s="17"/>
      <c r="C1953" s="17"/>
      <c r="D1953" s="17"/>
      <c r="E1953" s="17"/>
      <c r="F1953" s="17"/>
      <c r="G1953" s="17"/>
      <c r="H1953" s="17"/>
      <c r="I1953" s="17"/>
      <c r="J1953" s="18">
        <v>34.700000000000003</v>
      </c>
      <c r="K1953" s="18">
        <v>35</v>
      </c>
      <c r="L1953" s="18">
        <v>34.4</v>
      </c>
      <c r="M1953" s="18">
        <v>34</v>
      </c>
      <c r="N1953" s="18">
        <v>34</v>
      </c>
    </row>
    <row r="1954" spans="1:14" x14ac:dyDescent="0.25">
      <c r="A1954" s="16">
        <v>41823</v>
      </c>
      <c r="B1954" s="17"/>
      <c r="C1954" s="17"/>
      <c r="D1954" s="17"/>
      <c r="E1954" s="17"/>
      <c r="F1954" s="17"/>
      <c r="G1954" s="17"/>
      <c r="H1954" s="17"/>
      <c r="I1954" s="17"/>
      <c r="J1954" s="18">
        <v>34.700000000000003</v>
      </c>
      <c r="K1954" s="18">
        <v>35</v>
      </c>
      <c r="L1954" s="18">
        <v>34.450000000000003</v>
      </c>
      <c r="M1954" s="18">
        <v>34</v>
      </c>
      <c r="N1954" s="18">
        <v>34</v>
      </c>
    </row>
    <row r="1955" spans="1:14" x14ac:dyDescent="0.25">
      <c r="A1955" s="16">
        <v>41824</v>
      </c>
      <c r="B1955" s="17"/>
      <c r="C1955" s="17"/>
      <c r="D1955" s="17"/>
      <c r="E1955" s="17"/>
      <c r="F1955" s="17"/>
      <c r="G1955" s="17"/>
      <c r="H1955" s="17"/>
      <c r="I1955" s="17"/>
      <c r="J1955" s="18">
        <v>34.799999999999997</v>
      </c>
      <c r="K1955" s="18">
        <v>35</v>
      </c>
      <c r="L1955" s="18">
        <v>34.5</v>
      </c>
      <c r="M1955" s="18">
        <v>34.18</v>
      </c>
      <c r="N1955" s="18">
        <v>34</v>
      </c>
    </row>
    <row r="1956" spans="1:14" x14ac:dyDescent="0.25">
      <c r="A1956" s="16">
        <v>41827</v>
      </c>
      <c r="B1956" s="17"/>
      <c r="C1956" s="17"/>
      <c r="D1956" s="17"/>
      <c r="E1956" s="17"/>
      <c r="F1956" s="17"/>
      <c r="G1956" s="17"/>
      <c r="H1956" s="17"/>
      <c r="I1956" s="17"/>
      <c r="J1956" s="18">
        <v>34.85</v>
      </c>
      <c r="K1956" s="18">
        <v>35</v>
      </c>
      <c r="L1956" s="18">
        <v>34.5</v>
      </c>
      <c r="M1956" s="18">
        <v>34.18</v>
      </c>
      <c r="N1956" s="18">
        <v>34.15</v>
      </c>
    </row>
    <row r="1957" spans="1:14" x14ac:dyDescent="0.25">
      <c r="A1957" s="16">
        <v>41828</v>
      </c>
      <c r="B1957" s="17"/>
      <c r="C1957" s="17"/>
      <c r="D1957" s="17"/>
      <c r="E1957" s="17"/>
      <c r="F1957" s="17"/>
      <c r="G1957" s="17"/>
      <c r="H1957" s="17"/>
      <c r="I1957" s="17"/>
      <c r="J1957" s="18">
        <v>34.85</v>
      </c>
      <c r="K1957" s="18">
        <v>35</v>
      </c>
      <c r="L1957" s="18">
        <v>34.5</v>
      </c>
      <c r="M1957" s="18">
        <v>34.18</v>
      </c>
      <c r="N1957" s="18">
        <v>34.15</v>
      </c>
    </row>
    <row r="1958" spans="1:14" x14ac:dyDescent="0.25">
      <c r="A1958" s="16">
        <v>41829</v>
      </c>
      <c r="B1958" s="17"/>
      <c r="C1958" s="17"/>
      <c r="D1958" s="17"/>
      <c r="E1958" s="17"/>
      <c r="F1958" s="17"/>
      <c r="G1958" s="17"/>
      <c r="H1958" s="17"/>
      <c r="I1958" s="17"/>
      <c r="J1958" s="18">
        <v>34.85</v>
      </c>
      <c r="K1958" s="18">
        <v>35</v>
      </c>
      <c r="L1958" s="18">
        <v>34.5</v>
      </c>
      <c r="M1958" s="18">
        <v>34.18</v>
      </c>
      <c r="N1958" s="18">
        <v>34.15</v>
      </c>
    </row>
    <row r="1959" spans="1:14" x14ac:dyDescent="0.25">
      <c r="A1959" s="16">
        <v>41830</v>
      </c>
      <c r="B1959" s="17"/>
      <c r="C1959" s="17"/>
      <c r="D1959" s="17"/>
      <c r="E1959" s="17"/>
      <c r="F1959" s="17"/>
      <c r="G1959" s="17"/>
      <c r="H1959" s="17"/>
      <c r="I1959" s="17"/>
      <c r="J1959" s="18">
        <v>34.85</v>
      </c>
      <c r="K1959" s="18">
        <v>35</v>
      </c>
      <c r="L1959" s="18">
        <v>34.5</v>
      </c>
      <c r="M1959" s="18">
        <v>34.18</v>
      </c>
      <c r="N1959" s="18">
        <v>34.15</v>
      </c>
    </row>
    <row r="1960" spans="1:14" x14ac:dyDescent="0.25">
      <c r="A1960" s="16">
        <v>41831</v>
      </c>
      <c r="B1960" s="17"/>
      <c r="C1960" s="17"/>
      <c r="D1960" s="17"/>
      <c r="E1960" s="17"/>
      <c r="F1960" s="17"/>
      <c r="G1960" s="17"/>
      <c r="H1960" s="17"/>
      <c r="I1960" s="17"/>
      <c r="J1960" s="18">
        <v>34.799999999999997</v>
      </c>
      <c r="K1960" s="18">
        <v>35</v>
      </c>
      <c r="L1960" s="18">
        <v>34.450000000000003</v>
      </c>
      <c r="M1960" s="18">
        <v>34</v>
      </c>
      <c r="N1960" s="18">
        <v>34</v>
      </c>
    </row>
    <row r="1961" spans="1:14" x14ac:dyDescent="0.25">
      <c r="A1961" s="16">
        <v>41834</v>
      </c>
      <c r="B1961" s="17"/>
      <c r="C1961" s="17"/>
      <c r="D1961" s="17"/>
      <c r="E1961" s="17"/>
      <c r="F1961" s="17"/>
      <c r="G1961" s="17"/>
      <c r="H1961" s="17"/>
      <c r="I1961" s="17"/>
      <c r="J1961" s="18">
        <v>34.799999999999997</v>
      </c>
      <c r="K1961" s="18">
        <v>35</v>
      </c>
      <c r="L1961" s="18">
        <v>34.450000000000003</v>
      </c>
      <c r="M1961" s="18">
        <v>34</v>
      </c>
      <c r="N1961" s="18">
        <v>34</v>
      </c>
    </row>
    <row r="1962" spans="1:14" x14ac:dyDescent="0.25">
      <c r="A1962" s="16">
        <v>41835</v>
      </c>
      <c r="B1962" s="17"/>
      <c r="C1962" s="17"/>
      <c r="D1962" s="17"/>
      <c r="E1962" s="17"/>
      <c r="F1962" s="17"/>
      <c r="G1962" s="17"/>
      <c r="H1962" s="17"/>
      <c r="I1962" s="17"/>
      <c r="J1962" s="18">
        <v>34.799999999999997</v>
      </c>
      <c r="K1962" s="18">
        <v>35</v>
      </c>
      <c r="L1962" s="18">
        <v>34.450000000000003</v>
      </c>
      <c r="M1962" s="18">
        <v>34</v>
      </c>
      <c r="N1962" s="18">
        <v>34</v>
      </c>
    </row>
    <row r="1963" spans="1:14" x14ac:dyDescent="0.25">
      <c r="A1963" s="16">
        <v>41836</v>
      </c>
      <c r="B1963" s="17"/>
      <c r="C1963" s="17"/>
      <c r="D1963" s="17"/>
      <c r="E1963" s="17"/>
      <c r="F1963" s="17"/>
      <c r="G1963" s="17"/>
      <c r="H1963" s="17"/>
      <c r="I1963" s="17"/>
      <c r="J1963" s="18">
        <v>34.799999999999997</v>
      </c>
      <c r="K1963" s="18">
        <v>35</v>
      </c>
      <c r="L1963" s="18">
        <v>34.450000000000003</v>
      </c>
      <c r="M1963" s="18">
        <v>34</v>
      </c>
      <c r="N1963" s="18">
        <v>34</v>
      </c>
    </row>
    <row r="1964" spans="1:14" x14ac:dyDescent="0.25">
      <c r="A1964" s="16">
        <v>41837</v>
      </c>
      <c r="B1964" s="17"/>
      <c r="C1964" s="17"/>
      <c r="D1964" s="17"/>
      <c r="E1964" s="17"/>
      <c r="F1964" s="17"/>
      <c r="G1964" s="17"/>
      <c r="H1964" s="17"/>
      <c r="I1964" s="17"/>
      <c r="J1964" s="18">
        <v>34.85</v>
      </c>
      <c r="K1964" s="18">
        <v>35</v>
      </c>
      <c r="L1964" s="18">
        <v>34.5</v>
      </c>
      <c r="M1964" s="18">
        <v>34.18</v>
      </c>
      <c r="N1964" s="18">
        <v>34.15</v>
      </c>
    </row>
    <row r="1965" spans="1:14" x14ac:dyDescent="0.25">
      <c r="A1965" s="16">
        <v>41838</v>
      </c>
      <c r="B1965" s="17"/>
      <c r="C1965" s="17"/>
      <c r="D1965" s="17"/>
      <c r="E1965" s="17"/>
      <c r="F1965" s="17"/>
      <c r="G1965" s="17"/>
      <c r="H1965" s="17"/>
      <c r="I1965" s="17"/>
      <c r="J1965" s="18">
        <v>34.85</v>
      </c>
      <c r="K1965" s="18">
        <v>35</v>
      </c>
      <c r="L1965" s="18">
        <v>34.5</v>
      </c>
      <c r="M1965" s="18">
        <v>34.18</v>
      </c>
      <c r="N1965" s="18">
        <v>34.15</v>
      </c>
    </row>
    <row r="1966" spans="1:14" x14ac:dyDescent="0.25">
      <c r="A1966" s="16">
        <v>41841</v>
      </c>
      <c r="B1966" s="17"/>
      <c r="C1966" s="17"/>
      <c r="D1966" s="17"/>
      <c r="E1966" s="17"/>
      <c r="F1966" s="17"/>
      <c r="G1966" s="17"/>
      <c r="H1966" s="17"/>
      <c r="I1966" s="17"/>
      <c r="J1966" s="18">
        <v>34.85</v>
      </c>
      <c r="K1966" s="18">
        <v>35</v>
      </c>
      <c r="L1966" s="18">
        <v>34.5</v>
      </c>
      <c r="M1966" s="18">
        <v>34.18</v>
      </c>
      <c r="N1966" s="18">
        <v>34.15</v>
      </c>
    </row>
    <row r="1967" spans="1:14" x14ac:dyDescent="0.25">
      <c r="A1967" s="16">
        <v>41842</v>
      </c>
      <c r="B1967" s="17"/>
      <c r="C1967" s="17"/>
      <c r="D1967" s="17"/>
      <c r="E1967" s="17"/>
      <c r="F1967" s="17"/>
      <c r="G1967" s="17"/>
      <c r="H1967" s="17"/>
      <c r="I1967" s="17"/>
      <c r="J1967" s="18">
        <v>34.85</v>
      </c>
      <c r="K1967" s="18">
        <v>35</v>
      </c>
      <c r="L1967" s="18">
        <v>34.5</v>
      </c>
      <c r="M1967" s="18">
        <v>34.18</v>
      </c>
      <c r="N1967" s="18">
        <v>34.15</v>
      </c>
    </row>
    <row r="1968" spans="1:14" x14ac:dyDescent="0.25">
      <c r="A1968" s="16">
        <v>41843</v>
      </c>
      <c r="B1968" s="17"/>
      <c r="C1968" s="17"/>
      <c r="D1968" s="17"/>
      <c r="E1968" s="17"/>
      <c r="F1968" s="17"/>
      <c r="G1968" s="17"/>
      <c r="H1968" s="17"/>
      <c r="I1968" s="17"/>
      <c r="J1968" s="18">
        <v>34.85</v>
      </c>
      <c r="K1968" s="18">
        <v>35</v>
      </c>
      <c r="L1968" s="18">
        <v>34.5</v>
      </c>
      <c r="M1968" s="18">
        <v>34.18</v>
      </c>
      <c r="N1968" s="18">
        <v>34.15</v>
      </c>
    </row>
    <row r="1969" spans="1:14" x14ac:dyDescent="0.25">
      <c r="A1969" s="16">
        <v>41844</v>
      </c>
      <c r="B1969" s="17"/>
      <c r="C1969" s="17"/>
      <c r="D1969" s="17"/>
      <c r="E1969" s="17"/>
      <c r="F1969" s="17"/>
      <c r="G1969" s="17"/>
      <c r="H1969" s="17"/>
      <c r="I1969" s="17"/>
      <c r="J1969" s="18">
        <v>34.85</v>
      </c>
      <c r="K1969" s="18">
        <v>35</v>
      </c>
      <c r="L1969" s="18">
        <v>34.5</v>
      </c>
      <c r="M1969" s="18">
        <v>34.18</v>
      </c>
      <c r="N1969" s="18">
        <v>34.15</v>
      </c>
    </row>
    <row r="1970" spans="1:14" x14ac:dyDescent="0.25">
      <c r="A1970" s="16">
        <v>41845</v>
      </c>
      <c r="B1970" s="17"/>
      <c r="C1970" s="17"/>
      <c r="D1970" s="17"/>
      <c r="E1970" s="17"/>
      <c r="F1970" s="17"/>
      <c r="G1970" s="17"/>
      <c r="H1970" s="17"/>
      <c r="I1970" s="17"/>
      <c r="J1970" s="18">
        <v>34.85</v>
      </c>
      <c r="K1970" s="18">
        <v>35</v>
      </c>
      <c r="L1970" s="18">
        <v>34.5</v>
      </c>
      <c r="M1970" s="18">
        <v>34.25</v>
      </c>
      <c r="N1970" s="18">
        <v>34.25</v>
      </c>
    </row>
    <row r="1971" spans="1:14" x14ac:dyDescent="0.25">
      <c r="A1971" s="16">
        <v>41848</v>
      </c>
      <c r="B1971" s="17"/>
      <c r="C1971" s="17"/>
      <c r="D1971" s="17"/>
      <c r="E1971" s="17"/>
      <c r="F1971" s="17"/>
      <c r="G1971" s="17"/>
      <c r="H1971" s="17"/>
      <c r="I1971" s="17"/>
      <c r="J1971" s="18">
        <v>34.85</v>
      </c>
      <c r="K1971" s="18">
        <v>35</v>
      </c>
      <c r="L1971" s="18">
        <v>34.5</v>
      </c>
      <c r="M1971" s="18">
        <v>34.25</v>
      </c>
      <c r="N1971" s="18">
        <v>34.25</v>
      </c>
    </row>
    <row r="1972" spans="1:14" x14ac:dyDescent="0.25">
      <c r="A1972" s="16">
        <v>41849</v>
      </c>
      <c r="B1972" s="17"/>
      <c r="C1972" s="17"/>
      <c r="D1972" s="17"/>
      <c r="E1972" s="17"/>
      <c r="F1972" s="17"/>
      <c r="G1972" s="17"/>
      <c r="H1972" s="17"/>
      <c r="I1972" s="17"/>
      <c r="J1972" s="18">
        <v>34.85</v>
      </c>
      <c r="K1972" s="18">
        <v>35</v>
      </c>
      <c r="L1972" s="18">
        <v>34.950000000000003</v>
      </c>
      <c r="M1972" s="18">
        <v>34.25</v>
      </c>
      <c r="N1972" s="18">
        <v>34.25</v>
      </c>
    </row>
    <row r="1973" spans="1:14" x14ac:dyDescent="0.25">
      <c r="A1973" s="16">
        <v>41850</v>
      </c>
      <c r="B1973" s="17"/>
      <c r="C1973" s="17"/>
      <c r="D1973" s="17"/>
      <c r="E1973" s="17"/>
      <c r="F1973" s="17"/>
      <c r="G1973" s="17"/>
      <c r="H1973" s="17"/>
      <c r="I1973" s="17"/>
      <c r="J1973" s="18">
        <v>34.85</v>
      </c>
      <c r="K1973" s="18">
        <v>35</v>
      </c>
      <c r="L1973" s="18">
        <v>34.950000000000003</v>
      </c>
      <c r="M1973" s="18">
        <v>34.25</v>
      </c>
      <c r="N1973" s="18">
        <v>34.25</v>
      </c>
    </row>
    <row r="1974" spans="1:14" x14ac:dyDescent="0.25">
      <c r="A1974" s="16">
        <v>41851</v>
      </c>
      <c r="B1974" s="17"/>
      <c r="C1974" s="17"/>
      <c r="D1974" s="17"/>
      <c r="E1974" s="17"/>
      <c r="F1974" s="17"/>
      <c r="G1974" s="17"/>
      <c r="H1974" s="17"/>
      <c r="I1974" s="17"/>
      <c r="J1974" s="18">
        <v>34.85</v>
      </c>
      <c r="K1974" s="18">
        <v>35</v>
      </c>
      <c r="L1974" s="18">
        <v>34.950000000000003</v>
      </c>
      <c r="M1974" s="18">
        <v>34.25</v>
      </c>
      <c r="N1974" s="18">
        <v>34.25</v>
      </c>
    </row>
    <row r="1975" spans="1:14" x14ac:dyDescent="0.25">
      <c r="A1975" s="16">
        <v>41852</v>
      </c>
      <c r="B1975" s="17"/>
      <c r="C1975" s="17"/>
      <c r="D1975" s="17"/>
      <c r="E1975" s="17"/>
      <c r="F1975" s="17"/>
      <c r="G1975" s="17"/>
      <c r="H1975" s="17"/>
      <c r="I1975" s="17"/>
      <c r="J1975" s="18">
        <v>34.85</v>
      </c>
      <c r="K1975" s="18">
        <v>35</v>
      </c>
      <c r="L1975" s="18">
        <v>34.950000000000003</v>
      </c>
      <c r="M1975" s="18">
        <v>34.25</v>
      </c>
      <c r="N1975" s="18">
        <v>34.25</v>
      </c>
    </row>
    <row r="1976" spans="1:14" x14ac:dyDescent="0.25">
      <c r="A1976" s="16">
        <v>41855</v>
      </c>
      <c r="B1976" s="17"/>
      <c r="C1976" s="17"/>
      <c r="D1976" s="17"/>
      <c r="E1976" s="17"/>
      <c r="F1976" s="17"/>
      <c r="G1976" s="17"/>
      <c r="H1976" s="17"/>
      <c r="I1976" s="17"/>
      <c r="J1976" s="18">
        <v>34.799999999999997</v>
      </c>
      <c r="K1976" s="18">
        <v>35</v>
      </c>
      <c r="L1976" s="18">
        <v>34.950000000000003</v>
      </c>
      <c r="M1976" s="18">
        <v>34.25</v>
      </c>
      <c r="N1976" s="18">
        <v>34.25</v>
      </c>
    </row>
    <row r="1977" spans="1:14" x14ac:dyDescent="0.25">
      <c r="A1977" s="16">
        <v>41856</v>
      </c>
      <c r="B1977" s="17"/>
      <c r="C1977" s="17"/>
      <c r="D1977" s="17"/>
      <c r="E1977" s="17"/>
      <c r="F1977" s="17"/>
      <c r="G1977" s="17"/>
      <c r="H1977" s="17"/>
      <c r="I1977" s="17"/>
      <c r="J1977" s="18">
        <v>34.799999999999997</v>
      </c>
      <c r="K1977" s="18">
        <v>35</v>
      </c>
      <c r="L1977" s="18">
        <v>34.729999999999997</v>
      </c>
      <c r="M1977" s="18">
        <v>34</v>
      </c>
      <c r="N1977" s="18">
        <v>34</v>
      </c>
    </row>
    <row r="1978" spans="1:14" x14ac:dyDescent="0.25">
      <c r="A1978" s="16">
        <v>41857</v>
      </c>
      <c r="B1978" s="17"/>
      <c r="C1978" s="17"/>
      <c r="D1978" s="17"/>
      <c r="E1978" s="17"/>
      <c r="F1978" s="17"/>
      <c r="G1978" s="17"/>
      <c r="H1978" s="17"/>
      <c r="I1978" s="17"/>
      <c r="J1978" s="18">
        <v>34.85</v>
      </c>
      <c r="K1978" s="18">
        <v>35</v>
      </c>
      <c r="L1978" s="18">
        <v>34.729999999999997</v>
      </c>
      <c r="M1978" s="18">
        <v>34</v>
      </c>
      <c r="N1978" s="18">
        <v>34</v>
      </c>
    </row>
    <row r="1979" spans="1:14" x14ac:dyDescent="0.25">
      <c r="A1979" s="16">
        <v>41858</v>
      </c>
      <c r="B1979" s="17"/>
      <c r="C1979" s="17"/>
      <c r="D1979" s="17"/>
      <c r="E1979" s="17"/>
      <c r="F1979" s="17"/>
      <c r="G1979" s="17"/>
      <c r="H1979" s="17"/>
      <c r="I1979" s="17"/>
      <c r="J1979" s="18">
        <v>34.85</v>
      </c>
      <c r="K1979" s="18">
        <v>35</v>
      </c>
      <c r="L1979" s="18">
        <v>34.729999999999997</v>
      </c>
      <c r="M1979" s="18">
        <v>34</v>
      </c>
      <c r="N1979" s="18">
        <v>34</v>
      </c>
    </row>
    <row r="1980" spans="1:14" x14ac:dyDescent="0.25">
      <c r="A1980" s="16">
        <v>41859</v>
      </c>
      <c r="B1980" s="17"/>
      <c r="C1980" s="17"/>
      <c r="D1980" s="17"/>
      <c r="E1980" s="17"/>
      <c r="F1980" s="17"/>
      <c r="G1980" s="17"/>
      <c r="H1980" s="17"/>
      <c r="I1980" s="17"/>
      <c r="J1980" s="18">
        <v>34.85</v>
      </c>
      <c r="K1980" s="18">
        <v>35</v>
      </c>
      <c r="L1980" s="18">
        <v>34.729999999999997</v>
      </c>
      <c r="M1980" s="18">
        <v>34</v>
      </c>
      <c r="N1980" s="18">
        <v>34</v>
      </c>
    </row>
    <row r="1981" spans="1:14" x14ac:dyDescent="0.25">
      <c r="A1981" s="16">
        <v>41862</v>
      </c>
      <c r="B1981" s="17"/>
      <c r="C1981" s="17"/>
      <c r="D1981" s="17"/>
      <c r="E1981" s="17"/>
      <c r="F1981" s="17"/>
      <c r="G1981" s="17"/>
      <c r="H1981" s="17"/>
      <c r="I1981" s="17"/>
      <c r="J1981" s="18">
        <v>34.799999999999997</v>
      </c>
      <c r="K1981" s="18">
        <v>35</v>
      </c>
      <c r="L1981" s="18">
        <v>34.729999999999997</v>
      </c>
      <c r="M1981" s="18">
        <v>34</v>
      </c>
      <c r="N1981" s="18">
        <v>34</v>
      </c>
    </row>
    <row r="1982" spans="1:14" x14ac:dyDescent="0.25">
      <c r="A1982" s="16">
        <v>41863</v>
      </c>
      <c r="B1982" s="17"/>
      <c r="C1982" s="17"/>
      <c r="D1982" s="17"/>
      <c r="E1982" s="17"/>
      <c r="F1982" s="17"/>
      <c r="G1982" s="17"/>
      <c r="H1982" s="17"/>
      <c r="I1982" s="17"/>
      <c r="J1982" s="18">
        <v>34.799999999999997</v>
      </c>
      <c r="K1982" s="18">
        <v>35</v>
      </c>
      <c r="L1982" s="18">
        <v>34.729999999999997</v>
      </c>
      <c r="M1982" s="18">
        <v>34</v>
      </c>
      <c r="N1982" s="18">
        <v>34</v>
      </c>
    </row>
    <row r="1983" spans="1:14" x14ac:dyDescent="0.25">
      <c r="A1983" s="16">
        <v>41864</v>
      </c>
      <c r="B1983" s="17"/>
      <c r="C1983" s="17"/>
      <c r="D1983" s="17"/>
      <c r="E1983" s="17"/>
      <c r="F1983" s="17"/>
      <c r="G1983" s="17"/>
      <c r="H1983" s="17"/>
      <c r="I1983" s="17"/>
      <c r="J1983" s="18">
        <v>34.799999999999997</v>
      </c>
      <c r="K1983" s="18">
        <v>35</v>
      </c>
      <c r="L1983" s="18">
        <v>34.729999999999997</v>
      </c>
      <c r="M1983" s="18">
        <v>34</v>
      </c>
      <c r="N1983" s="18">
        <v>34</v>
      </c>
    </row>
    <row r="1984" spans="1:14" x14ac:dyDescent="0.25">
      <c r="A1984" s="16">
        <v>41865</v>
      </c>
      <c r="B1984" s="17"/>
      <c r="C1984" s="17"/>
      <c r="D1984" s="17"/>
      <c r="E1984" s="17"/>
      <c r="F1984" s="17"/>
      <c r="G1984" s="17"/>
      <c r="H1984" s="17"/>
      <c r="I1984" s="17"/>
      <c r="J1984" s="18">
        <v>34.89</v>
      </c>
      <c r="K1984" s="18">
        <v>35</v>
      </c>
      <c r="L1984" s="18">
        <v>34.5</v>
      </c>
      <c r="M1984" s="18">
        <v>34</v>
      </c>
      <c r="N1984" s="18">
        <v>34</v>
      </c>
    </row>
    <row r="1985" spans="1:14" x14ac:dyDescent="0.25">
      <c r="A1985" s="16">
        <v>41866</v>
      </c>
      <c r="B1985" s="17"/>
      <c r="C1985" s="17"/>
      <c r="D1985" s="17"/>
      <c r="E1985" s="17"/>
      <c r="F1985" s="17"/>
      <c r="G1985" s="17"/>
      <c r="H1985" s="17"/>
      <c r="I1985" s="17"/>
      <c r="J1985" s="18">
        <v>34.89</v>
      </c>
      <c r="K1985" s="18">
        <v>35</v>
      </c>
      <c r="L1985" s="18">
        <v>34.5</v>
      </c>
      <c r="M1985" s="18">
        <v>34</v>
      </c>
      <c r="N1985" s="18">
        <v>34</v>
      </c>
    </row>
    <row r="1986" spans="1:14" x14ac:dyDescent="0.25">
      <c r="A1986" s="16">
        <v>41869</v>
      </c>
      <c r="B1986" s="17"/>
      <c r="C1986" s="17"/>
      <c r="D1986" s="17"/>
      <c r="E1986" s="17"/>
      <c r="F1986" s="17"/>
      <c r="G1986" s="17"/>
      <c r="H1986" s="17"/>
      <c r="I1986" s="17"/>
      <c r="J1986" s="18">
        <v>34.99</v>
      </c>
      <c r="K1986" s="18">
        <v>35</v>
      </c>
      <c r="L1986" s="18">
        <v>34.729999999999997</v>
      </c>
      <c r="M1986" s="18">
        <v>34</v>
      </c>
      <c r="N1986" s="18">
        <v>34.25</v>
      </c>
    </row>
    <row r="1987" spans="1:14" x14ac:dyDescent="0.25">
      <c r="A1987" s="16">
        <v>41870</v>
      </c>
      <c r="B1987" s="17"/>
      <c r="C1987" s="17"/>
      <c r="D1987" s="17"/>
      <c r="E1987" s="17"/>
      <c r="F1987" s="17"/>
      <c r="G1987" s="17"/>
      <c r="H1987" s="17"/>
      <c r="I1987" s="17"/>
      <c r="J1987" s="18">
        <v>34.97</v>
      </c>
      <c r="K1987" s="18">
        <v>35</v>
      </c>
      <c r="L1987" s="18">
        <v>34.729999999999997</v>
      </c>
      <c r="M1987" s="18">
        <v>34</v>
      </c>
      <c r="N1987" s="18">
        <v>34.25</v>
      </c>
    </row>
    <row r="1988" spans="1:14" x14ac:dyDescent="0.25">
      <c r="A1988" s="16">
        <v>41871</v>
      </c>
      <c r="B1988" s="17"/>
      <c r="C1988" s="17"/>
      <c r="D1988" s="17"/>
      <c r="E1988" s="17"/>
      <c r="F1988" s="17"/>
      <c r="G1988" s="17"/>
      <c r="H1988" s="17"/>
      <c r="I1988" s="17"/>
      <c r="J1988" s="18">
        <v>34.97</v>
      </c>
      <c r="K1988" s="18">
        <v>35</v>
      </c>
      <c r="L1988" s="18">
        <v>34.729999999999997</v>
      </c>
      <c r="M1988" s="18">
        <v>34</v>
      </c>
      <c r="N1988" s="18">
        <v>34.25</v>
      </c>
    </row>
    <row r="1989" spans="1:14" x14ac:dyDescent="0.25">
      <c r="A1989" s="16">
        <v>41872</v>
      </c>
      <c r="B1989" s="17"/>
      <c r="C1989" s="17"/>
      <c r="D1989" s="17"/>
      <c r="E1989" s="17"/>
      <c r="F1989" s="17"/>
      <c r="G1989" s="17"/>
      <c r="H1989" s="17"/>
      <c r="I1989" s="17"/>
      <c r="J1989" s="18">
        <v>34.97</v>
      </c>
      <c r="K1989" s="18">
        <v>35</v>
      </c>
      <c r="L1989" s="18">
        <v>34.729999999999997</v>
      </c>
      <c r="M1989" s="18">
        <v>34</v>
      </c>
      <c r="N1989" s="18">
        <v>34.25</v>
      </c>
    </row>
    <row r="1990" spans="1:14" x14ac:dyDescent="0.25">
      <c r="A1990" s="16">
        <v>41873</v>
      </c>
      <c r="B1990" s="17"/>
      <c r="C1990" s="17"/>
      <c r="D1990" s="17"/>
      <c r="E1990" s="17"/>
      <c r="F1990" s="17"/>
      <c r="G1990" s="17"/>
      <c r="H1990" s="17"/>
      <c r="I1990" s="17"/>
      <c r="J1990" s="18">
        <v>34.99</v>
      </c>
      <c r="K1990" s="18">
        <v>35</v>
      </c>
      <c r="L1990" s="18">
        <v>34.950000000000003</v>
      </c>
      <c r="M1990" s="18">
        <v>34</v>
      </c>
      <c r="N1990" s="18">
        <v>34</v>
      </c>
    </row>
    <row r="1991" spans="1:14" x14ac:dyDescent="0.25">
      <c r="A1991" s="16">
        <v>41876</v>
      </c>
      <c r="B1991" s="17"/>
      <c r="C1991" s="17"/>
      <c r="D1991" s="17"/>
      <c r="E1991" s="17"/>
      <c r="F1991" s="17"/>
      <c r="G1991" s="17"/>
      <c r="H1991" s="17"/>
      <c r="I1991" s="17"/>
      <c r="J1991" s="18">
        <v>34.94</v>
      </c>
      <c r="K1991" s="18">
        <v>35</v>
      </c>
      <c r="L1991" s="18">
        <v>34.950000000000003</v>
      </c>
      <c r="M1991" s="18">
        <v>34</v>
      </c>
      <c r="N1991" s="18">
        <v>34</v>
      </c>
    </row>
    <row r="1992" spans="1:14" x14ac:dyDescent="0.25">
      <c r="A1992" s="16">
        <v>41877</v>
      </c>
      <c r="B1992" s="17"/>
      <c r="C1992" s="17"/>
      <c r="D1992" s="17"/>
      <c r="E1992" s="17"/>
      <c r="F1992" s="17"/>
      <c r="G1992" s="17"/>
      <c r="H1992" s="17"/>
      <c r="I1992" s="17"/>
      <c r="J1992" s="18">
        <v>35</v>
      </c>
      <c r="K1992" s="18">
        <v>35.04</v>
      </c>
      <c r="L1992" s="18">
        <v>35</v>
      </c>
      <c r="M1992" s="18">
        <v>34.25</v>
      </c>
      <c r="N1992" s="18">
        <v>34</v>
      </c>
    </row>
    <row r="1993" spans="1:14" x14ac:dyDescent="0.25">
      <c r="A1993" s="16">
        <v>41878</v>
      </c>
      <c r="B1993" s="17"/>
      <c r="C1993" s="17"/>
      <c r="D1993" s="17"/>
      <c r="E1993" s="17"/>
      <c r="F1993" s="17"/>
      <c r="G1993" s="17"/>
      <c r="H1993" s="17"/>
      <c r="I1993" s="17"/>
      <c r="J1993" s="18">
        <v>35</v>
      </c>
      <c r="K1993" s="18">
        <v>35.020000000000003</v>
      </c>
      <c r="L1993" s="18">
        <v>34.979999999999997</v>
      </c>
      <c r="M1993" s="18">
        <v>34</v>
      </c>
      <c r="N1993" s="18">
        <v>34</v>
      </c>
    </row>
    <row r="1994" spans="1:14" x14ac:dyDescent="0.25">
      <c r="A1994" s="16">
        <v>41879</v>
      </c>
      <c r="B1994" s="17"/>
      <c r="C1994" s="17"/>
      <c r="D1994" s="17"/>
      <c r="E1994" s="17"/>
      <c r="F1994" s="17"/>
      <c r="G1994" s="17"/>
      <c r="H1994" s="17"/>
      <c r="I1994" s="17"/>
      <c r="J1994" s="18">
        <v>34.99</v>
      </c>
      <c r="K1994" s="18">
        <v>35</v>
      </c>
      <c r="L1994" s="18">
        <v>34.950000000000003</v>
      </c>
      <c r="M1994" s="18">
        <v>34.25</v>
      </c>
      <c r="N1994" s="18">
        <v>34</v>
      </c>
    </row>
    <row r="1995" spans="1:14" x14ac:dyDescent="0.25">
      <c r="A1995" s="16">
        <v>41880</v>
      </c>
      <c r="B1995" s="17"/>
      <c r="C1995" s="17"/>
      <c r="D1995" s="17"/>
      <c r="E1995" s="17"/>
      <c r="F1995" s="17"/>
      <c r="G1995" s="17"/>
      <c r="H1995" s="17"/>
      <c r="I1995" s="17"/>
      <c r="J1995" s="18">
        <v>34.94</v>
      </c>
      <c r="K1995" s="18">
        <v>35</v>
      </c>
      <c r="L1995" s="18">
        <v>34.950000000000003</v>
      </c>
      <c r="M1995" s="18">
        <v>34.25</v>
      </c>
      <c r="N1995" s="18">
        <v>34</v>
      </c>
    </row>
    <row r="1996" spans="1:14" x14ac:dyDescent="0.25">
      <c r="A1996" s="16">
        <v>41883</v>
      </c>
      <c r="B1996" s="17"/>
      <c r="C1996" s="17"/>
      <c r="D1996" s="17"/>
      <c r="E1996" s="17"/>
      <c r="F1996" s="17"/>
      <c r="G1996" s="17"/>
      <c r="H1996" s="17"/>
      <c r="I1996" s="17"/>
      <c r="J1996" s="18">
        <v>34.97</v>
      </c>
      <c r="K1996" s="18">
        <v>35.020000000000003</v>
      </c>
      <c r="L1996" s="18">
        <v>34.950000000000003</v>
      </c>
      <c r="M1996" s="18">
        <v>34.25</v>
      </c>
      <c r="N1996" s="18">
        <v>34</v>
      </c>
    </row>
    <row r="1997" spans="1:14" x14ac:dyDescent="0.25">
      <c r="A1997" s="16">
        <v>41884</v>
      </c>
      <c r="B1997" s="17"/>
      <c r="C1997" s="17"/>
      <c r="D1997" s="17"/>
      <c r="E1997" s="17"/>
      <c r="F1997" s="17"/>
      <c r="G1997" s="17"/>
      <c r="H1997" s="17"/>
      <c r="I1997" s="17"/>
      <c r="J1997" s="18">
        <v>34.97</v>
      </c>
      <c r="K1997" s="18">
        <v>35.020000000000003</v>
      </c>
      <c r="L1997" s="18">
        <v>34.950000000000003</v>
      </c>
      <c r="M1997" s="18">
        <v>34.25</v>
      </c>
      <c r="N1997" s="18">
        <v>34</v>
      </c>
    </row>
    <row r="1998" spans="1:14" x14ac:dyDescent="0.25">
      <c r="A1998" s="16">
        <v>41885</v>
      </c>
      <c r="B1998" s="17"/>
      <c r="C1998" s="17"/>
      <c r="D1998" s="17"/>
      <c r="E1998" s="17"/>
      <c r="F1998" s="17"/>
      <c r="G1998" s="17"/>
      <c r="H1998" s="17"/>
      <c r="I1998" s="17"/>
      <c r="J1998" s="18">
        <v>34.97</v>
      </c>
      <c r="K1998" s="18">
        <v>35.020000000000003</v>
      </c>
      <c r="L1998" s="18">
        <v>34.950000000000003</v>
      </c>
      <c r="M1998" s="18">
        <v>34.25</v>
      </c>
      <c r="N1998" s="18">
        <v>34</v>
      </c>
    </row>
    <row r="1999" spans="1:14" x14ac:dyDescent="0.25">
      <c r="A1999" s="16">
        <v>41886</v>
      </c>
      <c r="B1999" s="17"/>
      <c r="C1999" s="17"/>
      <c r="D1999" s="17"/>
      <c r="E1999" s="17"/>
      <c r="F1999" s="17"/>
      <c r="G1999" s="17"/>
      <c r="H1999" s="17"/>
      <c r="I1999" s="17"/>
      <c r="J1999" s="18">
        <v>34.97</v>
      </c>
      <c r="K1999" s="18">
        <v>35.020000000000003</v>
      </c>
      <c r="L1999" s="18">
        <v>34.950000000000003</v>
      </c>
      <c r="M1999" s="18">
        <v>34.25</v>
      </c>
      <c r="N1999" s="18">
        <v>34</v>
      </c>
    </row>
    <row r="2000" spans="1:14" x14ac:dyDescent="0.25">
      <c r="A2000" s="16">
        <v>41887</v>
      </c>
      <c r="B2000" s="17"/>
      <c r="C2000" s="17"/>
      <c r="D2000" s="17"/>
      <c r="E2000" s="17"/>
      <c r="F2000" s="17"/>
      <c r="G2000" s="17"/>
      <c r="H2000" s="17"/>
      <c r="I2000" s="17"/>
      <c r="J2000" s="18">
        <v>35</v>
      </c>
      <c r="K2000" s="18">
        <v>35.04</v>
      </c>
      <c r="L2000" s="18">
        <v>35</v>
      </c>
      <c r="M2000" s="18">
        <v>34.5</v>
      </c>
      <c r="N2000" s="18">
        <v>34.25</v>
      </c>
    </row>
    <row r="2001" spans="1:14" x14ac:dyDescent="0.25">
      <c r="A2001" s="16">
        <v>41890</v>
      </c>
      <c r="B2001" s="17"/>
      <c r="C2001" s="17"/>
      <c r="D2001" s="17"/>
      <c r="E2001" s="17"/>
      <c r="F2001" s="17"/>
      <c r="G2001" s="17"/>
      <c r="H2001" s="17"/>
      <c r="I2001" s="17"/>
      <c r="J2001" s="18">
        <v>35</v>
      </c>
      <c r="K2001" s="18">
        <v>35.07</v>
      </c>
      <c r="L2001" s="18">
        <v>35</v>
      </c>
      <c r="M2001" s="18">
        <v>34.5</v>
      </c>
      <c r="N2001" s="18">
        <v>34.5</v>
      </c>
    </row>
    <row r="2002" spans="1:14" x14ac:dyDescent="0.25">
      <c r="A2002" s="16">
        <v>41891</v>
      </c>
      <c r="B2002" s="17"/>
      <c r="C2002" s="17"/>
      <c r="D2002" s="17"/>
      <c r="E2002" s="17"/>
      <c r="F2002" s="17"/>
      <c r="G2002" s="17"/>
      <c r="H2002" s="17"/>
      <c r="I2002" s="17"/>
      <c r="J2002" s="18">
        <v>35</v>
      </c>
      <c r="K2002" s="18">
        <v>35.1</v>
      </c>
      <c r="L2002" s="18">
        <v>35</v>
      </c>
      <c r="M2002" s="18">
        <v>34.5</v>
      </c>
      <c r="N2002" s="18">
        <v>34.5</v>
      </c>
    </row>
    <row r="2003" spans="1:14" x14ac:dyDescent="0.25">
      <c r="A2003" s="16">
        <v>41892</v>
      </c>
      <c r="B2003" s="17"/>
      <c r="C2003" s="17"/>
      <c r="D2003" s="17"/>
      <c r="E2003" s="17"/>
      <c r="F2003" s="17"/>
      <c r="G2003" s="17"/>
      <c r="H2003" s="17"/>
      <c r="I2003" s="17"/>
      <c r="J2003" s="18">
        <v>35</v>
      </c>
      <c r="K2003" s="18">
        <v>35.1</v>
      </c>
      <c r="L2003" s="18">
        <v>35</v>
      </c>
      <c r="M2003" s="18">
        <v>34.5</v>
      </c>
      <c r="N2003" s="18">
        <v>34.5</v>
      </c>
    </row>
    <row r="2004" spans="1:14" x14ac:dyDescent="0.25">
      <c r="A2004" s="16">
        <v>41893</v>
      </c>
      <c r="B2004" s="17"/>
      <c r="C2004" s="17"/>
      <c r="D2004" s="17"/>
      <c r="E2004" s="17"/>
      <c r="F2004" s="17"/>
      <c r="G2004" s="17"/>
      <c r="H2004" s="17"/>
      <c r="I2004" s="17"/>
      <c r="J2004" s="18">
        <v>35</v>
      </c>
      <c r="K2004" s="18">
        <v>35.1</v>
      </c>
      <c r="L2004" s="18">
        <v>35</v>
      </c>
      <c r="M2004" s="18">
        <v>34.5</v>
      </c>
      <c r="N2004" s="18">
        <v>34.5</v>
      </c>
    </row>
    <row r="2005" spans="1:14" x14ac:dyDescent="0.25">
      <c r="A2005" s="16">
        <v>41894</v>
      </c>
      <c r="B2005" s="17"/>
      <c r="C2005" s="17"/>
      <c r="D2005" s="17"/>
      <c r="E2005" s="17"/>
      <c r="F2005" s="17"/>
      <c r="G2005" s="17"/>
      <c r="H2005" s="17"/>
      <c r="I2005" s="17"/>
      <c r="J2005" s="18">
        <v>35</v>
      </c>
      <c r="K2005" s="18">
        <v>35.299999999999997</v>
      </c>
      <c r="L2005" s="18">
        <v>35</v>
      </c>
      <c r="M2005" s="18">
        <v>34.5</v>
      </c>
      <c r="N2005" s="18">
        <v>34.5</v>
      </c>
    </row>
    <row r="2006" spans="1:14" x14ac:dyDescent="0.25">
      <c r="A2006" s="16">
        <v>41897</v>
      </c>
      <c r="B2006" s="17"/>
      <c r="C2006" s="17"/>
      <c r="D2006" s="17"/>
      <c r="E2006" s="17"/>
      <c r="F2006" s="17"/>
      <c r="G2006" s="17"/>
      <c r="H2006" s="17"/>
      <c r="I2006" s="17"/>
      <c r="J2006" s="18">
        <v>35</v>
      </c>
      <c r="K2006" s="18">
        <v>35.35</v>
      </c>
      <c r="L2006" s="18">
        <v>35</v>
      </c>
      <c r="M2006" s="18">
        <v>34.700000000000003</v>
      </c>
      <c r="N2006" s="18">
        <v>34.65</v>
      </c>
    </row>
    <row r="2007" spans="1:14" x14ac:dyDescent="0.25">
      <c r="A2007" s="16">
        <v>41898</v>
      </c>
      <c r="B2007" s="17"/>
      <c r="C2007" s="17"/>
      <c r="D2007" s="17"/>
      <c r="E2007" s="17"/>
      <c r="F2007" s="17"/>
      <c r="G2007" s="17"/>
      <c r="H2007" s="17"/>
      <c r="I2007" s="17"/>
      <c r="J2007" s="18">
        <v>35</v>
      </c>
      <c r="K2007" s="18">
        <v>35.35</v>
      </c>
      <c r="L2007" s="18">
        <v>35</v>
      </c>
      <c r="M2007" s="18">
        <v>34.700000000000003</v>
      </c>
      <c r="N2007" s="18">
        <v>34.65</v>
      </c>
    </row>
    <row r="2008" spans="1:14" x14ac:dyDescent="0.25">
      <c r="A2008" s="16">
        <v>41899</v>
      </c>
      <c r="B2008" s="17"/>
      <c r="C2008" s="17"/>
      <c r="D2008" s="17"/>
      <c r="E2008" s="17"/>
      <c r="F2008" s="17"/>
      <c r="G2008" s="17"/>
      <c r="H2008" s="17"/>
      <c r="I2008" s="17"/>
      <c r="J2008" s="18">
        <v>35</v>
      </c>
      <c r="K2008" s="18">
        <v>35.299999999999997</v>
      </c>
      <c r="L2008" s="18">
        <v>35</v>
      </c>
      <c r="M2008" s="18">
        <v>34.5</v>
      </c>
      <c r="N2008" s="18">
        <v>34.5</v>
      </c>
    </row>
    <row r="2009" spans="1:14" x14ac:dyDescent="0.25">
      <c r="A2009" s="16">
        <v>41900</v>
      </c>
      <c r="B2009" s="17"/>
      <c r="C2009" s="17"/>
      <c r="D2009" s="17"/>
      <c r="E2009" s="17"/>
      <c r="F2009" s="17"/>
      <c r="G2009" s="17"/>
      <c r="H2009" s="17"/>
      <c r="I2009" s="17"/>
      <c r="J2009" s="18">
        <v>35</v>
      </c>
      <c r="K2009" s="18">
        <v>35.299999999999997</v>
      </c>
      <c r="L2009" s="18">
        <v>35</v>
      </c>
      <c r="M2009" s="18">
        <v>34.700000000000003</v>
      </c>
      <c r="N2009" s="18">
        <v>34.65</v>
      </c>
    </row>
    <row r="2010" spans="1:14" x14ac:dyDescent="0.25">
      <c r="A2010" s="16">
        <v>41901</v>
      </c>
      <c r="B2010" s="17"/>
      <c r="C2010" s="17"/>
      <c r="D2010" s="17"/>
      <c r="E2010" s="17"/>
      <c r="F2010" s="17"/>
      <c r="G2010" s="17"/>
      <c r="H2010" s="17"/>
      <c r="I2010" s="17"/>
      <c r="J2010" s="18">
        <v>35</v>
      </c>
      <c r="K2010" s="18">
        <v>35.4</v>
      </c>
      <c r="L2010" s="18">
        <v>35.35</v>
      </c>
      <c r="M2010" s="18">
        <v>34.9</v>
      </c>
      <c r="N2010" s="18">
        <v>34.65</v>
      </c>
    </row>
    <row r="2011" spans="1:14" x14ac:dyDescent="0.25">
      <c r="A2011" s="16">
        <v>41904</v>
      </c>
      <c r="B2011" s="17"/>
      <c r="C2011" s="17"/>
      <c r="D2011" s="17"/>
      <c r="E2011" s="17"/>
      <c r="F2011" s="17"/>
      <c r="G2011" s="17"/>
      <c r="H2011" s="17"/>
      <c r="I2011" s="17"/>
      <c r="J2011" s="18">
        <v>35</v>
      </c>
      <c r="K2011" s="18">
        <v>35.4</v>
      </c>
      <c r="L2011" s="18">
        <v>35.35</v>
      </c>
      <c r="M2011" s="18">
        <v>34.9</v>
      </c>
      <c r="N2011" s="18">
        <v>34.65</v>
      </c>
    </row>
    <row r="2012" spans="1:14" x14ac:dyDescent="0.25">
      <c r="A2012" s="16">
        <v>41905</v>
      </c>
      <c r="B2012" s="17"/>
      <c r="C2012" s="17"/>
      <c r="D2012" s="17"/>
      <c r="E2012" s="17"/>
      <c r="F2012" s="17"/>
      <c r="G2012" s="17"/>
      <c r="H2012" s="17"/>
      <c r="I2012" s="17"/>
      <c r="J2012" s="18">
        <v>35</v>
      </c>
      <c r="K2012" s="18">
        <v>35.4</v>
      </c>
      <c r="L2012" s="18">
        <v>35.35</v>
      </c>
      <c r="M2012" s="18">
        <v>34.9</v>
      </c>
      <c r="N2012" s="18">
        <v>34.65</v>
      </c>
    </row>
    <row r="2013" spans="1:14" x14ac:dyDescent="0.25">
      <c r="A2013" s="16">
        <v>41906</v>
      </c>
      <c r="B2013" s="17"/>
      <c r="C2013" s="17"/>
      <c r="D2013" s="17"/>
      <c r="E2013" s="17"/>
      <c r="F2013" s="17"/>
      <c r="G2013" s="17"/>
      <c r="H2013" s="17"/>
      <c r="I2013" s="17"/>
      <c r="J2013" s="18">
        <v>35</v>
      </c>
      <c r="K2013" s="18">
        <v>35.4</v>
      </c>
      <c r="L2013" s="18">
        <v>35.35</v>
      </c>
      <c r="M2013" s="18">
        <v>34.9</v>
      </c>
      <c r="N2013" s="18">
        <v>34.65</v>
      </c>
    </row>
    <row r="2014" spans="1:14" x14ac:dyDescent="0.25">
      <c r="A2014" s="16">
        <v>41907</v>
      </c>
      <c r="B2014" s="17"/>
      <c r="C2014" s="17"/>
      <c r="D2014" s="17"/>
      <c r="E2014" s="17"/>
      <c r="F2014" s="17"/>
      <c r="G2014" s="17"/>
      <c r="H2014" s="17"/>
      <c r="I2014" s="17"/>
      <c r="J2014" s="18">
        <v>35</v>
      </c>
      <c r="K2014" s="18">
        <v>35.4</v>
      </c>
      <c r="L2014" s="18">
        <v>35.35</v>
      </c>
      <c r="M2014" s="18">
        <v>34.9</v>
      </c>
      <c r="N2014" s="18">
        <v>34.65</v>
      </c>
    </row>
    <row r="2015" spans="1:14" x14ac:dyDescent="0.25">
      <c r="A2015" s="16">
        <v>41908</v>
      </c>
      <c r="B2015" s="17"/>
      <c r="C2015" s="17"/>
      <c r="D2015" s="17"/>
      <c r="E2015" s="17"/>
      <c r="F2015" s="17"/>
      <c r="G2015" s="17"/>
      <c r="H2015" s="17"/>
      <c r="I2015" s="17"/>
      <c r="J2015" s="18">
        <v>35</v>
      </c>
      <c r="K2015" s="18">
        <v>35.5</v>
      </c>
      <c r="L2015" s="18">
        <v>35.85</v>
      </c>
      <c r="M2015" s="18">
        <v>35.4</v>
      </c>
      <c r="N2015" s="18">
        <v>34.85</v>
      </c>
    </row>
    <row r="2016" spans="1:14" x14ac:dyDescent="0.25">
      <c r="A2016" s="16">
        <v>41911</v>
      </c>
      <c r="B2016" s="17"/>
      <c r="C2016" s="17"/>
      <c r="D2016" s="17"/>
      <c r="E2016" s="17"/>
      <c r="F2016" s="17"/>
      <c r="G2016" s="17"/>
      <c r="H2016" s="17"/>
      <c r="I2016" s="17"/>
      <c r="J2016" s="18">
        <v>35</v>
      </c>
      <c r="K2016" s="18">
        <v>35.5</v>
      </c>
      <c r="L2016" s="18">
        <v>35.85</v>
      </c>
      <c r="M2016" s="18">
        <v>35.4</v>
      </c>
      <c r="N2016" s="18">
        <v>34.85</v>
      </c>
    </row>
    <row r="2017" spans="1:14" x14ac:dyDescent="0.25">
      <c r="A2017" s="16">
        <v>41912</v>
      </c>
      <c r="B2017" s="17"/>
      <c r="C2017" s="17"/>
      <c r="D2017" s="17"/>
      <c r="E2017" s="17"/>
      <c r="F2017" s="17"/>
      <c r="G2017" s="17"/>
      <c r="H2017" s="17"/>
      <c r="I2017" s="17"/>
      <c r="J2017" s="18">
        <v>35</v>
      </c>
      <c r="K2017" s="18">
        <v>35.450000000000003</v>
      </c>
      <c r="L2017" s="18">
        <v>35.700000000000003</v>
      </c>
      <c r="M2017" s="18">
        <v>35.15</v>
      </c>
      <c r="N2017" s="18">
        <v>34.799999999999997</v>
      </c>
    </row>
    <row r="2018" spans="1:14" x14ac:dyDescent="0.25">
      <c r="A2018" s="16">
        <v>41913</v>
      </c>
      <c r="B2018" s="17"/>
      <c r="C2018" s="17"/>
      <c r="D2018" s="17"/>
      <c r="E2018" s="17"/>
      <c r="F2018" s="17"/>
      <c r="G2018" s="17"/>
      <c r="H2018" s="17"/>
      <c r="I2018" s="17"/>
      <c r="J2018" s="18">
        <v>35.1</v>
      </c>
      <c r="K2018" s="18">
        <v>35.5</v>
      </c>
      <c r="L2018" s="18">
        <v>35.700000000000003</v>
      </c>
      <c r="M2018" s="18">
        <v>35.15</v>
      </c>
      <c r="N2018" s="18">
        <v>34.799999999999997</v>
      </c>
    </row>
    <row r="2019" spans="1:14" x14ac:dyDescent="0.25">
      <c r="A2019" s="16">
        <v>41914</v>
      </c>
      <c r="B2019" s="17"/>
      <c r="C2019" s="17"/>
      <c r="D2019" s="17"/>
      <c r="E2019" s="17"/>
      <c r="F2019" s="17"/>
      <c r="G2019" s="17"/>
      <c r="H2019" s="17"/>
      <c r="I2019" s="17"/>
      <c r="J2019" s="18">
        <v>35.1</v>
      </c>
      <c r="K2019" s="18">
        <v>35.5</v>
      </c>
      <c r="L2019" s="18">
        <v>35.700000000000003</v>
      </c>
      <c r="M2019" s="18">
        <v>35.15</v>
      </c>
      <c r="N2019" s="18">
        <v>34.799999999999997</v>
      </c>
    </row>
    <row r="2020" spans="1:14" x14ac:dyDescent="0.25">
      <c r="A2020" s="16">
        <v>41915</v>
      </c>
      <c r="B2020" s="17"/>
      <c r="C2020" s="17"/>
      <c r="D2020" s="17"/>
      <c r="E2020" s="17"/>
      <c r="F2020" s="17"/>
      <c r="G2020" s="17"/>
      <c r="H2020" s="17"/>
      <c r="I2020" s="17"/>
      <c r="J2020" s="18">
        <v>35</v>
      </c>
      <c r="K2020" s="18">
        <v>35.5</v>
      </c>
      <c r="L2020" s="18">
        <v>35.5</v>
      </c>
      <c r="M2020" s="18">
        <v>34.9</v>
      </c>
      <c r="N2020" s="18">
        <v>34.65</v>
      </c>
    </row>
    <row r="2021" spans="1:14" x14ac:dyDescent="0.25">
      <c r="A2021" s="16">
        <v>41918</v>
      </c>
      <c r="B2021" s="17"/>
      <c r="C2021" s="17"/>
      <c r="D2021" s="17"/>
      <c r="E2021" s="17"/>
      <c r="F2021" s="17"/>
      <c r="G2021" s="17"/>
      <c r="H2021" s="17"/>
      <c r="I2021" s="17"/>
      <c r="J2021" s="18">
        <v>35</v>
      </c>
      <c r="K2021" s="18">
        <v>35.5</v>
      </c>
      <c r="L2021" s="18">
        <v>35.5</v>
      </c>
      <c r="M2021" s="18">
        <v>34.9</v>
      </c>
      <c r="N2021" s="18">
        <v>34.65</v>
      </c>
    </row>
    <row r="2022" spans="1:14" x14ac:dyDescent="0.25">
      <c r="A2022" s="16">
        <v>41919</v>
      </c>
      <c r="B2022" s="17"/>
      <c r="C2022" s="17"/>
      <c r="D2022" s="17"/>
      <c r="E2022" s="17"/>
      <c r="F2022" s="17"/>
      <c r="G2022" s="17"/>
      <c r="H2022" s="17"/>
      <c r="I2022" s="17"/>
      <c r="J2022" s="18">
        <v>35</v>
      </c>
      <c r="K2022" s="18">
        <v>35.5</v>
      </c>
      <c r="L2022" s="18">
        <v>35.5</v>
      </c>
      <c r="M2022" s="18">
        <v>34.9</v>
      </c>
      <c r="N2022" s="18">
        <v>34.65</v>
      </c>
    </row>
    <row r="2023" spans="1:14" x14ac:dyDescent="0.25">
      <c r="A2023" s="16">
        <v>41920</v>
      </c>
      <c r="B2023" s="17"/>
      <c r="C2023" s="17"/>
      <c r="D2023" s="17"/>
      <c r="E2023" s="17"/>
      <c r="F2023" s="17"/>
      <c r="G2023" s="17"/>
      <c r="H2023" s="17"/>
      <c r="I2023" s="17"/>
      <c r="J2023" s="18">
        <v>35.1</v>
      </c>
      <c r="K2023" s="18">
        <v>35.5</v>
      </c>
      <c r="L2023" s="18">
        <v>35.5</v>
      </c>
      <c r="M2023" s="18">
        <v>34.950000000000003</v>
      </c>
      <c r="N2023" s="18">
        <v>34.799999999999997</v>
      </c>
    </row>
    <row r="2024" spans="1:14" x14ac:dyDescent="0.25">
      <c r="A2024" s="16">
        <v>41921</v>
      </c>
      <c r="B2024" s="17"/>
      <c r="C2024" s="17"/>
      <c r="D2024" s="17"/>
      <c r="E2024" s="17"/>
      <c r="F2024" s="17"/>
      <c r="G2024" s="17"/>
      <c r="H2024" s="17"/>
      <c r="I2024" s="17"/>
      <c r="J2024" s="18">
        <v>35</v>
      </c>
      <c r="K2024" s="18">
        <v>35.5</v>
      </c>
      <c r="L2024" s="18">
        <v>35.25</v>
      </c>
      <c r="M2024" s="18">
        <v>34.9</v>
      </c>
      <c r="N2024" s="18">
        <v>34.65</v>
      </c>
    </row>
    <row r="2025" spans="1:14" x14ac:dyDescent="0.25">
      <c r="A2025" s="16">
        <v>41922</v>
      </c>
      <c r="B2025" s="17"/>
      <c r="C2025" s="17"/>
      <c r="D2025" s="17"/>
      <c r="E2025" s="17"/>
      <c r="F2025" s="17"/>
      <c r="G2025" s="17"/>
      <c r="H2025" s="17"/>
      <c r="I2025" s="17"/>
      <c r="J2025" s="18">
        <v>35</v>
      </c>
      <c r="K2025" s="18">
        <v>35.5</v>
      </c>
      <c r="L2025" s="18">
        <v>35</v>
      </c>
      <c r="M2025" s="18">
        <v>34.700000000000003</v>
      </c>
      <c r="N2025" s="18">
        <v>34.65</v>
      </c>
    </row>
    <row r="2026" spans="1:14" x14ac:dyDescent="0.25">
      <c r="A2026" s="16">
        <v>41925</v>
      </c>
      <c r="B2026" s="17"/>
      <c r="C2026" s="17"/>
      <c r="D2026" s="17"/>
      <c r="E2026" s="17"/>
      <c r="F2026" s="17"/>
      <c r="G2026" s="17"/>
      <c r="H2026" s="17"/>
      <c r="I2026" s="17"/>
      <c r="J2026" s="18">
        <v>35</v>
      </c>
      <c r="K2026" s="18">
        <v>35.5</v>
      </c>
      <c r="L2026" s="18">
        <v>35.25</v>
      </c>
      <c r="M2026" s="18">
        <v>34.9</v>
      </c>
      <c r="N2026" s="18">
        <v>34.799999999999997</v>
      </c>
    </row>
    <row r="2027" spans="1:14" x14ac:dyDescent="0.25">
      <c r="A2027" s="16">
        <v>41926</v>
      </c>
      <c r="B2027" s="17"/>
      <c r="C2027" s="17"/>
      <c r="D2027" s="17"/>
      <c r="E2027" s="17"/>
      <c r="F2027" s="17"/>
      <c r="G2027" s="17"/>
      <c r="H2027" s="17"/>
      <c r="I2027" s="17"/>
      <c r="J2027" s="18">
        <v>35</v>
      </c>
      <c r="K2027" s="18">
        <v>35.65</v>
      </c>
      <c r="L2027" s="18">
        <v>35.5</v>
      </c>
      <c r="M2027" s="18">
        <v>34.950000000000003</v>
      </c>
      <c r="N2027" s="18">
        <v>34.85</v>
      </c>
    </row>
    <row r="2028" spans="1:14" x14ac:dyDescent="0.25">
      <c r="A2028" s="16">
        <v>41927</v>
      </c>
      <c r="B2028" s="17"/>
      <c r="C2028" s="17"/>
      <c r="D2028" s="17"/>
      <c r="E2028" s="17"/>
      <c r="F2028" s="17"/>
      <c r="G2028" s="17"/>
      <c r="H2028" s="17"/>
      <c r="I2028" s="17"/>
      <c r="J2028" s="18">
        <v>35.1</v>
      </c>
      <c r="K2028" s="18">
        <v>35.75</v>
      </c>
      <c r="L2028" s="18">
        <v>35.85</v>
      </c>
      <c r="M2028" s="18">
        <v>35</v>
      </c>
      <c r="N2028" s="18">
        <v>34.9</v>
      </c>
    </row>
    <row r="2029" spans="1:14" x14ac:dyDescent="0.25">
      <c r="A2029" s="16">
        <v>41928</v>
      </c>
      <c r="B2029" s="17"/>
      <c r="C2029" s="17"/>
      <c r="D2029" s="17"/>
      <c r="E2029" s="17"/>
      <c r="F2029" s="17"/>
      <c r="G2029" s="17"/>
      <c r="H2029" s="17"/>
      <c r="I2029" s="17"/>
      <c r="J2029" s="18">
        <v>35.1</v>
      </c>
      <c r="K2029" s="18">
        <v>35.75</v>
      </c>
      <c r="L2029" s="18">
        <v>35.85</v>
      </c>
      <c r="M2029" s="18">
        <v>35</v>
      </c>
      <c r="N2029" s="18">
        <v>34.9</v>
      </c>
    </row>
    <row r="2030" spans="1:14" x14ac:dyDescent="0.25">
      <c r="A2030" s="16">
        <v>41929</v>
      </c>
      <c r="B2030" s="17"/>
      <c r="C2030" s="17"/>
      <c r="D2030" s="17"/>
      <c r="E2030" s="17"/>
      <c r="F2030" s="17"/>
      <c r="G2030" s="17"/>
      <c r="H2030" s="17"/>
      <c r="I2030" s="17"/>
      <c r="J2030" s="18">
        <v>35.1</v>
      </c>
      <c r="K2030" s="18">
        <v>35.75</v>
      </c>
      <c r="L2030" s="18">
        <v>35.85</v>
      </c>
      <c r="M2030" s="18">
        <v>35</v>
      </c>
      <c r="N2030" s="18">
        <v>34.9</v>
      </c>
    </row>
    <row r="2031" spans="1:14" x14ac:dyDescent="0.25">
      <c r="A2031" s="16">
        <v>41932</v>
      </c>
      <c r="B2031" s="17"/>
      <c r="C2031" s="17"/>
      <c r="D2031" s="17"/>
      <c r="E2031" s="17"/>
      <c r="F2031" s="17"/>
      <c r="G2031" s="17"/>
      <c r="H2031" s="17"/>
      <c r="I2031" s="17"/>
      <c r="J2031" s="18">
        <v>35.25</v>
      </c>
      <c r="K2031" s="18">
        <v>35.75</v>
      </c>
      <c r="L2031" s="18">
        <v>35.85</v>
      </c>
      <c r="M2031" s="18">
        <v>35</v>
      </c>
      <c r="N2031" s="18">
        <v>35</v>
      </c>
    </row>
    <row r="2032" spans="1:14" x14ac:dyDescent="0.25">
      <c r="A2032" s="16">
        <v>41933</v>
      </c>
      <c r="B2032" s="17"/>
      <c r="C2032" s="17"/>
      <c r="D2032" s="17"/>
      <c r="E2032" s="17"/>
      <c r="F2032" s="17"/>
      <c r="G2032" s="17"/>
      <c r="H2032" s="17"/>
      <c r="I2032" s="17"/>
      <c r="J2032" s="18">
        <v>35.25</v>
      </c>
      <c r="K2032" s="18">
        <v>35.75</v>
      </c>
      <c r="L2032" s="18">
        <v>35.85</v>
      </c>
      <c r="M2032" s="18">
        <v>35</v>
      </c>
      <c r="N2032" s="18">
        <v>35</v>
      </c>
    </row>
    <row r="2033" spans="1:14" x14ac:dyDescent="0.25">
      <c r="A2033" s="16">
        <v>41934</v>
      </c>
      <c r="B2033" s="17"/>
      <c r="C2033" s="17"/>
      <c r="D2033" s="17"/>
      <c r="E2033" s="17"/>
      <c r="F2033" s="17"/>
      <c r="G2033" s="17"/>
      <c r="H2033" s="17"/>
      <c r="I2033" s="17"/>
      <c r="J2033" s="18">
        <v>35.25</v>
      </c>
      <c r="K2033" s="18">
        <v>35.75</v>
      </c>
      <c r="L2033" s="18">
        <v>35.85</v>
      </c>
      <c r="M2033" s="18">
        <v>35</v>
      </c>
      <c r="N2033" s="18">
        <v>35</v>
      </c>
    </row>
    <row r="2034" spans="1:14" x14ac:dyDescent="0.25">
      <c r="A2034" s="16">
        <v>41935</v>
      </c>
      <c r="B2034" s="17"/>
      <c r="C2034" s="17"/>
      <c r="D2034" s="17"/>
      <c r="E2034" s="17"/>
      <c r="F2034" s="17"/>
      <c r="G2034" s="17"/>
      <c r="H2034" s="17"/>
      <c r="I2034" s="17"/>
      <c r="J2034" s="18">
        <v>35.25</v>
      </c>
      <c r="K2034" s="18">
        <v>35.75</v>
      </c>
      <c r="L2034" s="18">
        <v>35.85</v>
      </c>
      <c r="M2034" s="18">
        <v>35</v>
      </c>
      <c r="N2034" s="18">
        <v>35</v>
      </c>
    </row>
    <row r="2035" spans="1:14" x14ac:dyDescent="0.25">
      <c r="A2035" s="16">
        <v>41936</v>
      </c>
      <c r="B2035" s="17"/>
      <c r="C2035" s="17"/>
      <c r="D2035" s="17"/>
      <c r="E2035" s="17"/>
      <c r="F2035" s="17"/>
      <c r="G2035" s="17"/>
      <c r="H2035" s="17"/>
      <c r="I2035" s="17"/>
      <c r="J2035" s="18">
        <v>35.25</v>
      </c>
      <c r="K2035" s="18">
        <v>35.75</v>
      </c>
      <c r="L2035" s="18">
        <v>35.85</v>
      </c>
      <c r="M2035" s="18">
        <v>35</v>
      </c>
      <c r="N2035" s="18">
        <v>35</v>
      </c>
    </row>
    <row r="2036" spans="1:14" x14ac:dyDescent="0.25">
      <c r="A2036" s="16">
        <v>41939</v>
      </c>
      <c r="B2036" s="17"/>
      <c r="C2036" s="17"/>
      <c r="D2036" s="17"/>
      <c r="E2036" s="17"/>
      <c r="F2036" s="17"/>
      <c r="G2036" s="17"/>
      <c r="H2036" s="17"/>
      <c r="I2036" s="17"/>
      <c r="J2036" s="18">
        <v>35.299999999999997</v>
      </c>
      <c r="K2036" s="18">
        <v>35.799999999999997</v>
      </c>
      <c r="L2036" s="18">
        <v>35.85</v>
      </c>
      <c r="M2036" s="18">
        <v>35</v>
      </c>
      <c r="N2036" s="18">
        <v>35</v>
      </c>
    </row>
    <row r="2037" spans="1:14" x14ac:dyDescent="0.25">
      <c r="A2037" s="16">
        <v>41940</v>
      </c>
      <c r="B2037" s="17"/>
      <c r="C2037" s="17"/>
      <c r="D2037" s="17"/>
      <c r="E2037" s="17"/>
      <c r="F2037" s="17"/>
      <c r="G2037" s="17"/>
      <c r="H2037" s="17"/>
      <c r="I2037" s="17"/>
      <c r="J2037" s="18">
        <v>35.299999999999997</v>
      </c>
      <c r="K2037" s="18">
        <v>35.799999999999997</v>
      </c>
      <c r="L2037" s="18">
        <v>35.85</v>
      </c>
      <c r="M2037" s="18">
        <v>35</v>
      </c>
      <c r="N2037" s="18">
        <v>35</v>
      </c>
    </row>
    <row r="2038" spans="1:14" x14ac:dyDescent="0.25">
      <c r="A2038" s="16">
        <v>41941</v>
      </c>
      <c r="B2038" s="17"/>
      <c r="C2038" s="17"/>
      <c r="D2038" s="17"/>
      <c r="E2038" s="17"/>
      <c r="F2038" s="17"/>
      <c r="G2038" s="17"/>
      <c r="H2038" s="17"/>
      <c r="I2038" s="17"/>
      <c r="J2038" s="18">
        <v>35.299999999999997</v>
      </c>
      <c r="K2038" s="18">
        <v>35.799999999999997</v>
      </c>
      <c r="L2038" s="18">
        <v>35.85</v>
      </c>
      <c r="M2038" s="18">
        <v>35</v>
      </c>
      <c r="N2038" s="18">
        <v>35</v>
      </c>
    </row>
    <row r="2039" spans="1:14" x14ac:dyDescent="0.25">
      <c r="A2039" s="16">
        <v>41942</v>
      </c>
      <c r="B2039" s="17"/>
      <c r="C2039" s="17"/>
      <c r="D2039" s="17"/>
      <c r="E2039" s="17"/>
      <c r="F2039" s="17"/>
      <c r="G2039" s="17"/>
      <c r="H2039" s="17"/>
      <c r="I2039" s="17"/>
      <c r="J2039" s="18">
        <v>35.299999999999997</v>
      </c>
      <c r="K2039" s="18">
        <v>35.799999999999997</v>
      </c>
      <c r="L2039" s="18">
        <v>35.85</v>
      </c>
      <c r="M2039" s="18">
        <v>35</v>
      </c>
      <c r="N2039" s="18">
        <v>35</v>
      </c>
    </row>
    <row r="2040" spans="1:14" x14ac:dyDescent="0.25">
      <c r="A2040" s="16">
        <v>41943</v>
      </c>
      <c r="B2040" s="17"/>
      <c r="C2040" s="17"/>
      <c r="D2040" s="17"/>
      <c r="E2040" s="17"/>
      <c r="F2040" s="17"/>
      <c r="G2040" s="17"/>
      <c r="H2040" s="17"/>
      <c r="I2040" s="17"/>
      <c r="J2040" s="18">
        <v>35.25</v>
      </c>
      <c r="K2040" s="18">
        <v>35.799999999999997</v>
      </c>
      <c r="L2040" s="18">
        <v>35.6</v>
      </c>
      <c r="M2040" s="18">
        <v>35</v>
      </c>
      <c r="N2040" s="18">
        <v>35</v>
      </c>
    </row>
    <row r="2041" spans="1:14" x14ac:dyDescent="0.25">
      <c r="A2041" s="16">
        <v>41946</v>
      </c>
      <c r="B2041" s="17"/>
      <c r="C2041" s="17"/>
      <c r="D2041" s="17"/>
      <c r="E2041" s="17"/>
      <c r="F2041" s="17"/>
      <c r="G2041" s="17"/>
      <c r="H2041" s="17"/>
      <c r="I2041" s="17"/>
      <c r="J2041" s="18">
        <v>35.200000000000003</v>
      </c>
      <c r="K2041" s="18">
        <v>35.9</v>
      </c>
      <c r="L2041" s="18">
        <v>35.6</v>
      </c>
      <c r="M2041" s="18">
        <v>35</v>
      </c>
      <c r="N2041" s="18">
        <v>35</v>
      </c>
    </row>
    <row r="2042" spans="1:14" x14ac:dyDescent="0.25">
      <c r="A2042" s="16">
        <v>41947</v>
      </c>
      <c r="B2042" s="17"/>
      <c r="C2042" s="17"/>
      <c r="D2042" s="17"/>
      <c r="E2042" s="17"/>
      <c r="F2042" s="17"/>
      <c r="G2042" s="17"/>
      <c r="H2042" s="17"/>
      <c r="I2042" s="17"/>
      <c r="J2042" s="18">
        <v>35.299999999999997</v>
      </c>
      <c r="K2042" s="18">
        <v>35.9</v>
      </c>
      <c r="L2042" s="18">
        <v>35.700000000000003</v>
      </c>
      <c r="M2042" s="18">
        <v>35.35</v>
      </c>
      <c r="N2042" s="18">
        <v>35.1</v>
      </c>
    </row>
    <row r="2043" spans="1:14" x14ac:dyDescent="0.25">
      <c r="A2043" s="16">
        <v>41948</v>
      </c>
      <c r="B2043" s="17"/>
      <c r="C2043" s="17"/>
      <c r="D2043" s="17"/>
      <c r="E2043" s="17"/>
      <c r="F2043" s="17"/>
      <c r="G2043" s="17"/>
      <c r="H2043" s="17"/>
      <c r="I2043" s="17"/>
      <c r="J2043" s="18">
        <v>35.25</v>
      </c>
      <c r="K2043" s="18">
        <v>35.799999999999997</v>
      </c>
      <c r="L2043" s="18">
        <v>35.700000000000003</v>
      </c>
      <c r="M2043" s="18">
        <v>35.35</v>
      </c>
      <c r="N2043" s="18">
        <v>35.1</v>
      </c>
    </row>
    <row r="2044" spans="1:14" x14ac:dyDescent="0.25">
      <c r="A2044" s="16">
        <v>41949</v>
      </c>
      <c r="B2044" s="17"/>
      <c r="C2044" s="17"/>
      <c r="D2044" s="17"/>
      <c r="E2044" s="17"/>
      <c r="F2044" s="17"/>
      <c r="G2044" s="17"/>
      <c r="H2044" s="17"/>
      <c r="I2044" s="17"/>
      <c r="J2044" s="18">
        <v>35.200000000000003</v>
      </c>
      <c r="K2044" s="18">
        <v>35.75</v>
      </c>
      <c r="L2044" s="18">
        <v>35.700000000000003</v>
      </c>
      <c r="M2044" s="18">
        <v>35.35</v>
      </c>
      <c r="N2044" s="18">
        <v>35.1</v>
      </c>
    </row>
    <row r="2045" spans="1:14" x14ac:dyDescent="0.25">
      <c r="A2045" s="16">
        <v>41950</v>
      </c>
      <c r="B2045" s="17"/>
      <c r="C2045" s="17"/>
      <c r="D2045" s="17"/>
      <c r="E2045" s="17"/>
      <c r="F2045" s="17"/>
      <c r="G2045" s="17"/>
      <c r="H2045" s="17"/>
      <c r="I2045" s="17"/>
      <c r="J2045" s="18">
        <v>35.200000000000003</v>
      </c>
      <c r="K2045" s="18">
        <v>35.9</v>
      </c>
      <c r="L2045" s="18">
        <v>36</v>
      </c>
      <c r="M2045" s="18">
        <v>35.700000000000003</v>
      </c>
      <c r="N2045" s="18">
        <v>35.6</v>
      </c>
    </row>
    <row r="2046" spans="1:14" x14ac:dyDescent="0.25">
      <c r="A2046" s="16">
        <v>41953</v>
      </c>
      <c r="B2046" s="17"/>
      <c r="C2046" s="17"/>
      <c r="D2046" s="17"/>
      <c r="E2046" s="17"/>
      <c r="F2046" s="17"/>
      <c r="G2046" s="17"/>
      <c r="H2046" s="17"/>
      <c r="I2046" s="17"/>
      <c r="J2046" s="18">
        <v>35.799999999999997</v>
      </c>
      <c r="K2046" s="18">
        <v>36</v>
      </c>
      <c r="L2046" s="18">
        <v>36</v>
      </c>
      <c r="M2046" s="18">
        <v>35.85</v>
      </c>
      <c r="N2046" s="18">
        <v>36.049999999999997</v>
      </c>
    </row>
    <row r="2047" spans="1:14" x14ac:dyDescent="0.25">
      <c r="A2047" s="16">
        <v>41954</v>
      </c>
      <c r="B2047" s="17"/>
      <c r="C2047" s="17"/>
      <c r="D2047" s="17"/>
      <c r="E2047" s="17"/>
      <c r="F2047" s="17"/>
      <c r="G2047" s="17"/>
      <c r="H2047" s="17"/>
      <c r="I2047" s="17"/>
      <c r="J2047" s="18">
        <v>35.799999999999997</v>
      </c>
      <c r="K2047" s="18">
        <v>36</v>
      </c>
      <c r="L2047" s="18">
        <v>36</v>
      </c>
      <c r="M2047" s="18">
        <v>35.700000000000003</v>
      </c>
      <c r="N2047" s="18">
        <v>35.6</v>
      </c>
    </row>
    <row r="2048" spans="1:14" x14ac:dyDescent="0.25">
      <c r="A2048" s="16">
        <v>41955</v>
      </c>
      <c r="B2048" s="17"/>
      <c r="C2048" s="17"/>
      <c r="D2048" s="17"/>
      <c r="E2048" s="17"/>
      <c r="F2048" s="17"/>
      <c r="G2048" s="17"/>
      <c r="H2048" s="17"/>
      <c r="I2048" s="17"/>
      <c r="J2048" s="18">
        <v>35.799999999999997</v>
      </c>
      <c r="K2048" s="18">
        <v>36</v>
      </c>
      <c r="L2048" s="18">
        <v>36</v>
      </c>
      <c r="M2048" s="18">
        <v>35.700000000000003</v>
      </c>
      <c r="N2048" s="18">
        <v>35.6</v>
      </c>
    </row>
    <row r="2049" spans="1:14" x14ac:dyDescent="0.25">
      <c r="A2049" s="16">
        <v>41956</v>
      </c>
      <c r="B2049" s="17"/>
      <c r="C2049" s="17"/>
      <c r="D2049" s="17"/>
      <c r="E2049" s="17"/>
      <c r="F2049" s="17"/>
      <c r="G2049" s="17"/>
      <c r="H2049" s="17"/>
      <c r="I2049" s="17"/>
      <c r="J2049" s="18">
        <v>35.799999999999997</v>
      </c>
      <c r="K2049" s="18">
        <v>36</v>
      </c>
      <c r="L2049" s="18">
        <v>36</v>
      </c>
      <c r="M2049" s="18">
        <v>35.700000000000003</v>
      </c>
      <c r="N2049" s="18">
        <v>36</v>
      </c>
    </row>
    <row r="2050" spans="1:14" x14ac:dyDescent="0.25">
      <c r="A2050" s="16">
        <v>41957</v>
      </c>
      <c r="B2050" s="17"/>
      <c r="C2050" s="17"/>
      <c r="D2050" s="17"/>
      <c r="E2050" s="17"/>
      <c r="F2050" s="17"/>
      <c r="G2050" s="17"/>
      <c r="H2050" s="17"/>
      <c r="I2050" s="17"/>
      <c r="J2050" s="18">
        <v>35.799999999999997</v>
      </c>
      <c r="K2050" s="18">
        <v>36</v>
      </c>
      <c r="L2050" s="18">
        <v>36</v>
      </c>
      <c r="M2050" s="18">
        <v>35.700000000000003</v>
      </c>
      <c r="N2050" s="18">
        <v>35.799999999999997</v>
      </c>
    </row>
    <row r="2051" spans="1:14" x14ac:dyDescent="0.25">
      <c r="A2051" s="16">
        <v>41960</v>
      </c>
      <c r="B2051" s="17"/>
      <c r="C2051" s="17"/>
      <c r="D2051" s="17"/>
      <c r="E2051" s="17"/>
      <c r="F2051" s="17"/>
      <c r="G2051" s="17"/>
      <c r="H2051" s="17"/>
      <c r="I2051" s="17"/>
      <c r="J2051" s="18">
        <v>35.799999999999997</v>
      </c>
      <c r="K2051" s="18">
        <v>36</v>
      </c>
      <c r="L2051" s="18">
        <v>36</v>
      </c>
      <c r="M2051" s="18">
        <v>35.700000000000003</v>
      </c>
      <c r="N2051" s="18">
        <v>35.9</v>
      </c>
    </row>
    <row r="2052" spans="1:14" x14ac:dyDescent="0.25">
      <c r="A2052" s="16">
        <v>41961</v>
      </c>
      <c r="B2052" s="17"/>
      <c r="C2052" s="17"/>
      <c r="D2052" s="17"/>
      <c r="E2052" s="17"/>
      <c r="F2052" s="17"/>
      <c r="G2052" s="17"/>
      <c r="H2052" s="17"/>
      <c r="I2052" s="17"/>
      <c r="J2052" s="18">
        <v>35.799999999999997</v>
      </c>
      <c r="K2052" s="18">
        <v>36</v>
      </c>
      <c r="L2052" s="18">
        <v>36</v>
      </c>
      <c r="M2052" s="18">
        <v>35.700000000000003</v>
      </c>
      <c r="N2052" s="18">
        <v>35.9</v>
      </c>
    </row>
    <row r="2053" spans="1:14" x14ac:dyDescent="0.25">
      <c r="A2053" s="16">
        <v>41962</v>
      </c>
      <c r="B2053" s="17"/>
      <c r="C2053" s="17"/>
      <c r="D2053" s="17"/>
      <c r="E2053" s="17"/>
      <c r="F2053" s="17"/>
      <c r="G2053" s="17"/>
      <c r="H2053" s="17"/>
      <c r="I2053" s="17"/>
      <c r="J2053" s="18">
        <v>35.799999999999997</v>
      </c>
      <c r="K2053" s="18">
        <v>36</v>
      </c>
      <c r="L2053" s="18">
        <v>36</v>
      </c>
      <c r="M2053" s="18">
        <v>35.700000000000003</v>
      </c>
      <c r="N2053" s="18">
        <v>35.9</v>
      </c>
    </row>
    <row r="2054" spans="1:14" x14ac:dyDescent="0.25">
      <c r="A2054" s="16">
        <v>41963</v>
      </c>
      <c r="B2054" s="17"/>
      <c r="C2054" s="17"/>
      <c r="D2054" s="17"/>
      <c r="E2054" s="17"/>
      <c r="F2054" s="17"/>
      <c r="G2054" s="17"/>
      <c r="H2054" s="17"/>
      <c r="I2054" s="17"/>
      <c r="J2054" s="18">
        <v>35.799999999999997</v>
      </c>
      <c r="K2054" s="18">
        <v>36</v>
      </c>
      <c r="L2054" s="18">
        <v>36</v>
      </c>
      <c r="M2054" s="18">
        <v>35.85</v>
      </c>
      <c r="N2054" s="18">
        <v>35.950000000000003</v>
      </c>
    </row>
    <row r="2055" spans="1:14" x14ac:dyDescent="0.25">
      <c r="A2055" s="16">
        <v>41964</v>
      </c>
      <c r="B2055" s="17"/>
      <c r="C2055" s="17"/>
      <c r="D2055" s="17"/>
      <c r="E2055" s="17"/>
      <c r="F2055" s="17"/>
      <c r="G2055" s="17"/>
      <c r="H2055" s="17"/>
      <c r="I2055" s="17"/>
      <c r="J2055" s="18">
        <v>35.85</v>
      </c>
      <c r="K2055" s="18">
        <v>36</v>
      </c>
      <c r="L2055" s="18">
        <v>36.15</v>
      </c>
      <c r="M2055" s="18">
        <v>36</v>
      </c>
      <c r="N2055" s="18">
        <v>35.950000000000003</v>
      </c>
    </row>
    <row r="2056" spans="1:14" x14ac:dyDescent="0.25">
      <c r="A2056" s="16">
        <v>41967</v>
      </c>
      <c r="B2056" s="17"/>
      <c r="C2056" s="17"/>
      <c r="D2056" s="17"/>
      <c r="E2056" s="17"/>
      <c r="F2056" s="17"/>
      <c r="G2056" s="17"/>
      <c r="H2056" s="17"/>
      <c r="I2056" s="17"/>
      <c r="J2056" s="18">
        <v>35.950000000000003</v>
      </c>
      <c r="K2056" s="18">
        <v>36.1</v>
      </c>
      <c r="L2056" s="18">
        <v>36.15</v>
      </c>
      <c r="M2056" s="18">
        <v>36</v>
      </c>
      <c r="N2056" s="18">
        <v>35.950000000000003</v>
      </c>
    </row>
    <row r="2057" spans="1:14" x14ac:dyDescent="0.25">
      <c r="A2057" s="16">
        <v>41968</v>
      </c>
      <c r="B2057" s="17"/>
      <c r="C2057" s="17"/>
      <c r="D2057" s="17"/>
      <c r="E2057" s="17"/>
      <c r="F2057" s="17"/>
      <c r="G2057" s="17"/>
      <c r="H2057" s="17"/>
      <c r="I2057" s="17"/>
      <c r="J2057" s="18">
        <v>35.950000000000003</v>
      </c>
      <c r="K2057" s="18">
        <v>36.1</v>
      </c>
      <c r="L2057" s="18">
        <v>36.15</v>
      </c>
      <c r="M2057" s="18">
        <v>36</v>
      </c>
      <c r="N2057" s="18">
        <v>35.950000000000003</v>
      </c>
    </row>
    <row r="2058" spans="1:14" x14ac:dyDescent="0.25">
      <c r="A2058" s="16">
        <v>41969</v>
      </c>
      <c r="B2058" s="17"/>
      <c r="C2058" s="17"/>
      <c r="D2058" s="17"/>
      <c r="E2058" s="17"/>
      <c r="F2058" s="17"/>
      <c r="G2058" s="17"/>
      <c r="H2058" s="17"/>
      <c r="I2058" s="17"/>
      <c r="J2058" s="18">
        <v>36</v>
      </c>
      <c r="K2058" s="18">
        <v>36.200000000000003</v>
      </c>
      <c r="L2058" s="18">
        <v>36.25</v>
      </c>
      <c r="M2058" s="18">
        <v>36</v>
      </c>
      <c r="N2058" s="18">
        <v>36</v>
      </c>
    </row>
    <row r="2059" spans="1:14" x14ac:dyDescent="0.25">
      <c r="A2059" s="16">
        <v>41970</v>
      </c>
      <c r="B2059" s="17"/>
      <c r="C2059" s="17"/>
      <c r="D2059" s="17"/>
      <c r="E2059" s="17"/>
      <c r="F2059" s="17"/>
      <c r="G2059" s="17"/>
      <c r="H2059" s="17"/>
      <c r="I2059" s="17"/>
      <c r="J2059" s="18">
        <v>36</v>
      </c>
      <c r="K2059" s="18">
        <v>36.200000000000003</v>
      </c>
      <c r="L2059" s="18">
        <v>36.200000000000003</v>
      </c>
      <c r="M2059" s="18">
        <v>36</v>
      </c>
      <c r="N2059" s="18">
        <v>36</v>
      </c>
    </row>
    <row r="2060" spans="1:14" x14ac:dyDescent="0.25">
      <c r="A2060" s="16">
        <v>41971</v>
      </c>
      <c r="B2060" s="17"/>
      <c r="C2060" s="17"/>
      <c r="D2060" s="17"/>
      <c r="E2060" s="17"/>
      <c r="F2060" s="17"/>
      <c r="G2060" s="17"/>
      <c r="H2060" s="17"/>
      <c r="I2060" s="17"/>
      <c r="J2060" s="18">
        <v>36</v>
      </c>
      <c r="K2060" s="18">
        <v>36.200000000000003</v>
      </c>
      <c r="L2060" s="18">
        <v>36.200000000000003</v>
      </c>
      <c r="M2060" s="18">
        <v>36</v>
      </c>
      <c r="N2060" s="18">
        <v>36</v>
      </c>
    </row>
    <row r="2061" spans="1:14" x14ac:dyDescent="0.25">
      <c r="A2061" s="16">
        <v>41974</v>
      </c>
      <c r="B2061" s="17"/>
      <c r="C2061" s="17"/>
      <c r="D2061" s="17"/>
      <c r="E2061" s="17"/>
      <c r="F2061" s="17"/>
      <c r="G2061" s="17"/>
      <c r="H2061" s="17"/>
      <c r="I2061" s="17"/>
      <c r="J2061" s="18">
        <v>36</v>
      </c>
      <c r="K2061" s="18">
        <v>36.4</v>
      </c>
      <c r="L2061" s="18">
        <v>36.299999999999997</v>
      </c>
      <c r="M2061" s="18">
        <v>36.200000000000003</v>
      </c>
      <c r="N2061" s="18">
        <v>36</v>
      </c>
    </row>
    <row r="2062" spans="1:14" x14ac:dyDescent="0.25">
      <c r="A2062" s="16">
        <v>41975</v>
      </c>
      <c r="B2062" s="17"/>
      <c r="C2062" s="17"/>
      <c r="D2062" s="17"/>
      <c r="E2062" s="17"/>
      <c r="F2062" s="17"/>
      <c r="G2062" s="17"/>
      <c r="H2062" s="17"/>
      <c r="I2062" s="17"/>
      <c r="J2062" s="18">
        <v>36</v>
      </c>
      <c r="K2062" s="18">
        <v>36.200000000000003</v>
      </c>
      <c r="L2062" s="18">
        <v>36.299999999999997</v>
      </c>
      <c r="M2062" s="18">
        <v>36.1</v>
      </c>
      <c r="N2062" s="18">
        <v>36</v>
      </c>
    </row>
    <row r="2063" spans="1:14" x14ac:dyDescent="0.25">
      <c r="A2063" s="16">
        <v>41976</v>
      </c>
      <c r="B2063" s="17"/>
      <c r="C2063" s="17"/>
      <c r="D2063" s="17"/>
      <c r="E2063" s="17"/>
      <c r="F2063" s="17"/>
      <c r="G2063" s="17"/>
      <c r="H2063" s="17"/>
      <c r="I2063" s="17"/>
      <c r="J2063" s="18">
        <v>36</v>
      </c>
      <c r="K2063" s="18">
        <v>36.200000000000003</v>
      </c>
      <c r="L2063" s="18">
        <v>36.25</v>
      </c>
      <c r="M2063" s="18">
        <v>36</v>
      </c>
      <c r="N2063" s="18">
        <v>36</v>
      </c>
    </row>
    <row r="2064" spans="1:14" x14ac:dyDescent="0.25">
      <c r="A2064" s="16">
        <v>41977</v>
      </c>
      <c r="B2064" s="17"/>
      <c r="C2064" s="17"/>
      <c r="D2064" s="17"/>
      <c r="E2064" s="17"/>
      <c r="F2064" s="17"/>
      <c r="G2064" s="17"/>
      <c r="H2064" s="17"/>
      <c r="I2064" s="17"/>
      <c r="J2064" s="18">
        <v>36</v>
      </c>
      <c r="K2064" s="18">
        <v>36.200000000000003</v>
      </c>
      <c r="L2064" s="18">
        <v>36.25</v>
      </c>
      <c r="M2064" s="18">
        <v>36</v>
      </c>
      <c r="N2064" s="18">
        <v>36</v>
      </c>
    </row>
    <row r="2065" spans="1:14" x14ac:dyDescent="0.25">
      <c r="A2065" s="16">
        <v>41978</v>
      </c>
      <c r="B2065" s="17"/>
      <c r="C2065" s="17"/>
      <c r="D2065" s="17"/>
      <c r="E2065" s="17"/>
      <c r="F2065" s="17"/>
      <c r="G2065" s="17"/>
      <c r="H2065" s="17"/>
      <c r="I2065" s="17"/>
      <c r="J2065" s="18">
        <v>36</v>
      </c>
      <c r="K2065" s="18">
        <v>36.35</v>
      </c>
      <c r="L2065" s="18">
        <v>36.299999999999997</v>
      </c>
      <c r="M2065" s="18">
        <v>36.549999999999997</v>
      </c>
      <c r="N2065" s="18">
        <v>36.9</v>
      </c>
    </row>
    <row r="2066" spans="1:14" x14ac:dyDescent="0.25">
      <c r="A2066" s="16">
        <v>41981</v>
      </c>
      <c r="B2066" s="17"/>
      <c r="C2066" s="17"/>
      <c r="D2066" s="17"/>
      <c r="E2066" s="17"/>
      <c r="F2066" s="17"/>
      <c r="G2066" s="17"/>
      <c r="H2066" s="17"/>
      <c r="I2066" s="17"/>
      <c r="J2066" s="18">
        <v>36</v>
      </c>
      <c r="K2066" s="18">
        <v>37</v>
      </c>
      <c r="L2066" s="18">
        <v>36.4</v>
      </c>
      <c r="M2066" s="18">
        <v>36.6</v>
      </c>
      <c r="N2066" s="18">
        <v>36.9</v>
      </c>
    </row>
    <row r="2067" spans="1:14" x14ac:dyDescent="0.25">
      <c r="A2067" s="16">
        <v>41982</v>
      </c>
      <c r="B2067" s="17"/>
      <c r="C2067" s="17"/>
      <c r="D2067" s="17"/>
      <c r="E2067" s="17"/>
      <c r="F2067" s="17"/>
      <c r="G2067" s="17"/>
      <c r="H2067" s="17"/>
      <c r="I2067" s="17"/>
      <c r="J2067" s="18">
        <v>36</v>
      </c>
      <c r="K2067" s="18">
        <v>36.75</v>
      </c>
      <c r="L2067" s="18">
        <v>36.4</v>
      </c>
      <c r="M2067" s="18">
        <v>36.6</v>
      </c>
      <c r="N2067" s="18">
        <v>36.9</v>
      </c>
    </row>
    <row r="2068" spans="1:14" x14ac:dyDescent="0.25">
      <c r="A2068" s="16">
        <v>41983</v>
      </c>
      <c r="B2068" s="17"/>
      <c r="C2068" s="17"/>
      <c r="D2068" s="17"/>
      <c r="E2068" s="17"/>
      <c r="F2068" s="17"/>
      <c r="G2068" s="17"/>
      <c r="H2068" s="17"/>
      <c r="I2068" s="17"/>
      <c r="J2068" s="18">
        <v>36</v>
      </c>
      <c r="K2068" s="18">
        <v>36.75</v>
      </c>
      <c r="L2068" s="18">
        <v>36.4</v>
      </c>
      <c r="M2068" s="18">
        <v>36.6</v>
      </c>
      <c r="N2068" s="18">
        <v>36.9</v>
      </c>
    </row>
    <row r="2069" spans="1:14" x14ac:dyDescent="0.25">
      <c r="A2069" s="16">
        <v>41984</v>
      </c>
      <c r="B2069" s="17"/>
      <c r="C2069" s="17"/>
      <c r="D2069" s="17"/>
      <c r="E2069" s="17"/>
      <c r="F2069" s="17"/>
      <c r="G2069" s="17"/>
      <c r="H2069" s="17"/>
      <c r="I2069" s="17"/>
      <c r="J2069" s="18">
        <v>35.9</v>
      </c>
      <c r="K2069" s="18">
        <v>37</v>
      </c>
      <c r="L2069" s="18">
        <v>37.5</v>
      </c>
      <c r="M2069" s="18">
        <v>37.4</v>
      </c>
      <c r="N2069" s="18">
        <v>37.25</v>
      </c>
    </row>
    <row r="2070" spans="1:14" x14ac:dyDescent="0.25">
      <c r="A2070" s="16">
        <v>41985</v>
      </c>
      <c r="B2070" s="17"/>
      <c r="C2070" s="17"/>
      <c r="D2070" s="17"/>
      <c r="E2070" s="17"/>
      <c r="F2070" s="17"/>
      <c r="G2070" s="17"/>
      <c r="H2070" s="17"/>
      <c r="I2070" s="17"/>
      <c r="J2070" s="18">
        <v>35.9</v>
      </c>
      <c r="K2070" s="18">
        <v>37</v>
      </c>
      <c r="L2070" s="18">
        <v>37.5</v>
      </c>
      <c r="M2070" s="18">
        <v>37.4</v>
      </c>
      <c r="N2070" s="18">
        <v>37.25</v>
      </c>
    </row>
    <row r="2071" spans="1:14" x14ac:dyDescent="0.25">
      <c r="A2071" s="16">
        <v>41988</v>
      </c>
      <c r="B2071" s="17"/>
      <c r="C2071" s="17"/>
      <c r="D2071" s="17"/>
      <c r="E2071" s="17"/>
      <c r="F2071" s="17"/>
      <c r="G2071" s="17"/>
      <c r="H2071" s="17"/>
      <c r="I2071" s="17"/>
      <c r="J2071" s="18">
        <v>35.85</v>
      </c>
      <c r="K2071" s="18">
        <v>36.6</v>
      </c>
      <c r="L2071" s="18">
        <v>37.4</v>
      </c>
      <c r="M2071" s="18">
        <v>36.6</v>
      </c>
      <c r="N2071" s="18">
        <v>36.9</v>
      </c>
    </row>
    <row r="2072" spans="1:14" x14ac:dyDescent="0.25">
      <c r="A2072" s="16">
        <v>41989</v>
      </c>
      <c r="B2072" s="17"/>
      <c r="C2072" s="17"/>
      <c r="D2072" s="17"/>
      <c r="E2072" s="17"/>
      <c r="F2072" s="17"/>
      <c r="G2072" s="17"/>
      <c r="H2072" s="17"/>
      <c r="I2072" s="17"/>
      <c r="J2072" s="18">
        <v>35.950000000000003</v>
      </c>
      <c r="K2072" s="18">
        <v>37</v>
      </c>
      <c r="L2072" s="18">
        <v>37.6</v>
      </c>
      <c r="M2072" s="18">
        <v>37.200000000000003</v>
      </c>
      <c r="N2072" s="18">
        <v>37</v>
      </c>
    </row>
    <row r="2073" spans="1:14" x14ac:dyDescent="0.25">
      <c r="A2073" s="16">
        <v>41990</v>
      </c>
      <c r="B2073" s="17"/>
      <c r="C2073" s="17"/>
      <c r="D2073" s="17"/>
      <c r="E2073" s="17"/>
      <c r="F2073" s="17"/>
      <c r="G2073" s="17"/>
      <c r="H2073" s="17"/>
      <c r="I2073" s="17"/>
      <c r="J2073" s="18">
        <v>35.9</v>
      </c>
      <c r="K2073" s="18">
        <v>37</v>
      </c>
      <c r="L2073" s="18">
        <v>37.6</v>
      </c>
      <c r="M2073" s="18">
        <v>37.200000000000003</v>
      </c>
      <c r="N2073" s="18">
        <v>37</v>
      </c>
    </row>
    <row r="2074" spans="1:14" x14ac:dyDescent="0.25">
      <c r="A2074" s="16">
        <v>41991</v>
      </c>
      <c r="B2074" s="17"/>
      <c r="C2074" s="17"/>
      <c r="D2074" s="17"/>
      <c r="E2074" s="17"/>
      <c r="F2074" s="17"/>
      <c r="G2074" s="17"/>
      <c r="H2074" s="17"/>
      <c r="I2074" s="17"/>
      <c r="J2074" s="18">
        <v>35.9</v>
      </c>
      <c r="K2074" s="18">
        <v>37</v>
      </c>
      <c r="L2074" s="18">
        <v>37.6</v>
      </c>
      <c r="M2074" s="18">
        <v>37.200000000000003</v>
      </c>
      <c r="N2074" s="18">
        <v>37</v>
      </c>
    </row>
    <row r="2075" spans="1:14" x14ac:dyDescent="0.25">
      <c r="A2075" s="16">
        <v>41992</v>
      </c>
      <c r="B2075" s="17"/>
      <c r="C2075" s="17"/>
      <c r="D2075" s="17"/>
      <c r="E2075" s="17"/>
      <c r="F2075" s="17"/>
      <c r="G2075" s="17"/>
      <c r="H2075" s="17"/>
      <c r="I2075" s="17"/>
      <c r="J2075" s="18">
        <v>35.799999999999997</v>
      </c>
      <c r="K2075" s="18">
        <v>36.9</v>
      </c>
      <c r="L2075" s="18">
        <v>37.700000000000003</v>
      </c>
      <c r="M2075" s="18">
        <v>37.200000000000003</v>
      </c>
      <c r="N2075" s="18">
        <v>37</v>
      </c>
    </row>
    <row r="2076" spans="1:14" x14ac:dyDescent="0.25">
      <c r="A2076" s="16">
        <v>41995</v>
      </c>
      <c r="B2076" s="17"/>
      <c r="C2076" s="17"/>
      <c r="D2076" s="17"/>
      <c r="E2076" s="17"/>
      <c r="F2076" s="17"/>
      <c r="G2076" s="17"/>
      <c r="H2076" s="17"/>
      <c r="I2076" s="17"/>
      <c r="J2076" s="18">
        <v>35.799999999999997</v>
      </c>
      <c r="K2076" s="18">
        <v>36.9</v>
      </c>
      <c r="L2076" s="18">
        <v>37.700000000000003</v>
      </c>
      <c r="M2076" s="18">
        <v>37.200000000000003</v>
      </c>
      <c r="N2076" s="18">
        <v>37</v>
      </c>
    </row>
    <row r="2077" spans="1:14" x14ac:dyDescent="0.25">
      <c r="A2077" s="16">
        <v>41996</v>
      </c>
      <c r="B2077" s="17"/>
      <c r="C2077" s="17"/>
      <c r="D2077" s="17"/>
      <c r="E2077" s="17"/>
      <c r="F2077" s="17"/>
      <c r="G2077" s="17"/>
      <c r="H2077" s="17"/>
      <c r="I2077" s="17"/>
      <c r="J2077" s="18">
        <v>35.799999999999997</v>
      </c>
      <c r="K2077" s="18">
        <v>37</v>
      </c>
      <c r="L2077" s="18">
        <v>37.799999999999997</v>
      </c>
      <c r="M2077" s="18">
        <v>37.4</v>
      </c>
      <c r="N2077" s="18">
        <v>37.15</v>
      </c>
    </row>
    <row r="2078" spans="1:14" x14ac:dyDescent="0.25">
      <c r="A2078" s="16">
        <v>41997</v>
      </c>
      <c r="B2078" s="17"/>
      <c r="C2078" s="17"/>
      <c r="D2078" s="17"/>
      <c r="E2078" s="17"/>
      <c r="F2078" s="17"/>
      <c r="G2078" s="17"/>
      <c r="H2078" s="17"/>
      <c r="I2078" s="17"/>
      <c r="J2078" s="18">
        <v>35.799999999999997</v>
      </c>
      <c r="K2078" s="18">
        <v>36.950000000000003</v>
      </c>
      <c r="L2078" s="18">
        <v>37.75</v>
      </c>
      <c r="M2078" s="18">
        <v>37.200000000000003</v>
      </c>
      <c r="N2078" s="18">
        <v>37</v>
      </c>
    </row>
    <row r="2079" spans="1:14" x14ac:dyDescent="0.25">
      <c r="A2079" s="16">
        <v>41999</v>
      </c>
      <c r="B2079" s="17"/>
      <c r="C2079" s="17"/>
      <c r="D2079" s="17"/>
      <c r="E2079" s="17"/>
      <c r="F2079" s="17"/>
      <c r="G2079" s="17"/>
      <c r="H2079" s="17"/>
      <c r="I2079" s="17"/>
      <c r="J2079" s="18">
        <v>35.799999999999997</v>
      </c>
      <c r="K2079" s="18">
        <v>37</v>
      </c>
      <c r="L2079" s="18">
        <v>37.75</v>
      </c>
      <c r="M2079" s="18">
        <v>37.200000000000003</v>
      </c>
      <c r="N2079" s="18">
        <v>37</v>
      </c>
    </row>
    <row r="2080" spans="1:14" x14ac:dyDescent="0.25">
      <c r="A2080" s="16">
        <v>42002</v>
      </c>
      <c r="B2080" s="17"/>
      <c r="C2080" s="17"/>
      <c r="D2080" s="17"/>
      <c r="E2080" s="17"/>
      <c r="F2080" s="17"/>
      <c r="G2080" s="17"/>
      <c r="H2080" s="17"/>
      <c r="I2080" s="17"/>
      <c r="J2080" s="18">
        <v>35.85</v>
      </c>
      <c r="K2080" s="18">
        <v>37.25</v>
      </c>
      <c r="L2080" s="18">
        <v>37.950000000000003</v>
      </c>
      <c r="M2080" s="18">
        <v>37.549999999999997</v>
      </c>
      <c r="N2080" s="18">
        <v>37.299999999999997</v>
      </c>
    </row>
    <row r="2081" spans="1:14" x14ac:dyDescent="0.25">
      <c r="A2081" s="16">
        <v>42003</v>
      </c>
      <c r="B2081" s="17"/>
      <c r="C2081" s="17"/>
      <c r="D2081" s="17"/>
      <c r="E2081" s="17"/>
      <c r="F2081" s="17"/>
      <c r="G2081" s="17"/>
      <c r="H2081" s="17"/>
      <c r="I2081" s="17"/>
      <c r="J2081" s="18">
        <v>35.9</v>
      </c>
      <c r="K2081" s="18">
        <v>37.299999999999997</v>
      </c>
      <c r="L2081" s="18">
        <v>37.799999999999997</v>
      </c>
      <c r="M2081" s="18">
        <v>37.4</v>
      </c>
      <c r="N2081" s="18">
        <v>37.15</v>
      </c>
    </row>
    <row r="2082" spans="1:14" x14ac:dyDescent="0.25">
      <c r="A2082" s="16">
        <v>42004</v>
      </c>
      <c r="B2082" s="17"/>
      <c r="C2082" s="17"/>
      <c r="D2082" s="17"/>
      <c r="E2082" s="17"/>
      <c r="F2082" s="17"/>
      <c r="G2082" s="17"/>
      <c r="H2082" s="17"/>
      <c r="I2082" s="17"/>
      <c r="J2082" s="18">
        <v>35.9</v>
      </c>
      <c r="K2082" s="18">
        <v>37.299999999999997</v>
      </c>
      <c r="L2082" s="18">
        <v>37.799999999999997</v>
      </c>
      <c r="M2082" s="18">
        <v>37.4</v>
      </c>
      <c r="N2082" s="18">
        <v>37.15</v>
      </c>
    </row>
    <row r="2083" spans="1:14" x14ac:dyDescent="0.25">
      <c r="A2083" s="16">
        <v>42006</v>
      </c>
      <c r="B2083" s="17"/>
      <c r="C2083" s="17"/>
      <c r="D2083" s="17"/>
      <c r="E2083" s="17"/>
      <c r="F2083" s="17"/>
      <c r="G2083" s="17"/>
      <c r="H2083" s="17"/>
      <c r="I2083" s="17"/>
      <c r="J2083" s="18">
        <v>35.9</v>
      </c>
      <c r="K2083" s="18">
        <v>37.299999999999997</v>
      </c>
      <c r="L2083" s="18">
        <v>37.799999999999997</v>
      </c>
      <c r="M2083" s="18">
        <v>37.4</v>
      </c>
      <c r="N2083" s="18">
        <v>37.15</v>
      </c>
    </row>
    <row r="2084" spans="1:14" x14ac:dyDescent="0.25">
      <c r="A2084" s="16">
        <v>42009</v>
      </c>
      <c r="B2084" s="17"/>
      <c r="C2084" s="17"/>
      <c r="D2084" s="17"/>
      <c r="E2084" s="17"/>
      <c r="F2084" s="17"/>
      <c r="G2084" s="17"/>
      <c r="H2084" s="17"/>
      <c r="I2084" s="17"/>
      <c r="J2084" s="18">
        <v>36</v>
      </c>
      <c r="K2084" s="18">
        <v>37.35</v>
      </c>
      <c r="L2084" s="18">
        <v>38.1</v>
      </c>
      <c r="M2084" s="18">
        <v>37.700000000000003</v>
      </c>
      <c r="N2084" s="18">
        <v>37.299999999999997</v>
      </c>
    </row>
    <row r="2085" spans="1:14" x14ac:dyDescent="0.25">
      <c r="A2085" s="16">
        <v>42010</v>
      </c>
      <c r="B2085" s="17"/>
      <c r="C2085" s="17"/>
      <c r="D2085" s="17"/>
      <c r="E2085" s="17"/>
      <c r="F2085" s="17"/>
      <c r="G2085" s="17"/>
      <c r="H2085" s="17"/>
      <c r="I2085" s="17"/>
      <c r="J2085" s="18">
        <v>36</v>
      </c>
      <c r="K2085" s="18">
        <v>37.35</v>
      </c>
      <c r="L2085" s="18">
        <v>38.1</v>
      </c>
      <c r="M2085" s="18">
        <v>37.700000000000003</v>
      </c>
      <c r="N2085" s="18">
        <v>37.299999999999997</v>
      </c>
    </row>
    <row r="2086" spans="1:14" x14ac:dyDescent="0.25">
      <c r="A2086" s="16">
        <v>42011</v>
      </c>
      <c r="B2086" s="17"/>
      <c r="C2086" s="17"/>
      <c r="D2086" s="17"/>
      <c r="E2086" s="17"/>
      <c r="F2086" s="17"/>
      <c r="G2086" s="17"/>
      <c r="H2086" s="17"/>
      <c r="I2086" s="17"/>
      <c r="J2086" s="18">
        <v>36</v>
      </c>
      <c r="K2086" s="18">
        <v>37.299999999999997</v>
      </c>
      <c r="L2086" s="18">
        <v>37.950000000000003</v>
      </c>
      <c r="M2086" s="18">
        <v>37.549999999999997</v>
      </c>
      <c r="N2086" s="18">
        <v>37.15</v>
      </c>
    </row>
    <row r="2087" spans="1:14" x14ac:dyDescent="0.25">
      <c r="A2087" s="16">
        <v>42012</v>
      </c>
      <c r="B2087" s="17"/>
      <c r="C2087" s="17"/>
      <c r="D2087" s="17"/>
      <c r="E2087" s="17"/>
      <c r="F2087" s="17"/>
      <c r="G2087" s="17"/>
      <c r="H2087" s="17"/>
      <c r="I2087" s="17"/>
      <c r="J2087" s="18">
        <v>35.950000000000003</v>
      </c>
      <c r="K2087" s="18">
        <v>37.299999999999997</v>
      </c>
      <c r="L2087" s="18">
        <v>37.799999999999997</v>
      </c>
      <c r="M2087" s="18">
        <v>37.4</v>
      </c>
      <c r="N2087" s="18">
        <v>37.1</v>
      </c>
    </row>
    <row r="2088" spans="1:14" x14ac:dyDescent="0.25">
      <c r="A2088" s="16">
        <v>42013</v>
      </c>
      <c r="B2088" s="17"/>
      <c r="C2088" s="17"/>
      <c r="D2088" s="17"/>
      <c r="E2088" s="17"/>
      <c r="F2088" s="17"/>
      <c r="G2088" s="17"/>
      <c r="H2088" s="17"/>
      <c r="I2088" s="17"/>
      <c r="J2088" s="18">
        <v>36</v>
      </c>
      <c r="K2088" s="18">
        <v>37.25</v>
      </c>
      <c r="L2088" s="18">
        <v>37.799999999999997</v>
      </c>
      <c r="M2088" s="18">
        <v>37.4</v>
      </c>
      <c r="N2088" s="18">
        <v>37.1</v>
      </c>
    </row>
    <row r="2089" spans="1:14" x14ac:dyDescent="0.25">
      <c r="A2089" s="16">
        <v>42016</v>
      </c>
      <c r="B2089" s="17"/>
      <c r="C2089" s="17"/>
      <c r="D2089" s="17"/>
      <c r="E2089" s="17"/>
      <c r="F2089" s="17"/>
      <c r="G2089" s="17"/>
      <c r="H2089" s="17"/>
      <c r="I2089" s="17"/>
      <c r="J2089" s="18">
        <v>35.950000000000003</v>
      </c>
      <c r="K2089" s="18">
        <v>37.200000000000003</v>
      </c>
      <c r="L2089" s="18">
        <v>37.75</v>
      </c>
      <c r="M2089" s="18">
        <v>37.200000000000003</v>
      </c>
      <c r="N2089" s="18">
        <v>37</v>
      </c>
    </row>
    <row r="2090" spans="1:14" x14ac:dyDescent="0.25">
      <c r="A2090" s="16">
        <v>42017</v>
      </c>
      <c r="B2090" s="17"/>
      <c r="C2090" s="17"/>
      <c r="D2090" s="17"/>
      <c r="E2090" s="17"/>
      <c r="F2090" s="17"/>
      <c r="G2090" s="17"/>
      <c r="H2090" s="17"/>
      <c r="I2090" s="17"/>
      <c r="J2090" s="18">
        <v>35.950000000000003</v>
      </c>
      <c r="K2090" s="18">
        <v>37.200000000000003</v>
      </c>
      <c r="L2090" s="18">
        <v>37.75</v>
      </c>
      <c r="M2090" s="18">
        <v>37.200000000000003</v>
      </c>
      <c r="N2090" s="18">
        <v>37</v>
      </c>
    </row>
    <row r="2091" spans="1:14" x14ac:dyDescent="0.25">
      <c r="A2091" s="16">
        <v>42018</v>
      </c>
      <c r="B2091" s="17"/>
      <c r="C2091" s="17"/>
      <c r="D2091" s="17"/>
      <c r="E2091" s="17"/>
      <c r="F2091" s="17"/>
      <c r="G2091" s="17"/>
      <c r="H2091" s="17"/>
      <c r="I2091" s="17"/>
      <c r="J2091" s="18">
        <v>36</v>
      </c>
      <c r="K2091" s="18">
        <v>37.200000000000003</v>
      </c>
      <c r="L2091" s="18">
        <v>37.75</v>
      </c>
      <c r="M2091" s="18">
        <v>37.200000000000003</v>
      </c>
      <c r="N2091" s="18">
        <v>37</v>
      </c>
    </row>
    <row r="2092" spans="1:14" x14ac:dyDescent="0.25">
      <c r="A2092" s="16">
        <v>42019</v>
      </c>
      <c r="B2092" s="17"/>
      <c r="C2092" s="17"/>
      <c r="D2092" s="17"/>
      <c r="E2092" s="17"/>
      <c r="F2092" s="17"/>
      <c r="G2092" s="17"/>
      <c r="H2092" s="17"/>
      <c r="I2092" s="17"/>
      <c r="J2092" s="18">
        <v>36</v>
      </c>
      <c r="K2092" s="18">
        <v>37.200000000000003</v>
      </c>
      <c r="L2092" s="18">
        <v>37.75</v>
      </c>
      <c r="M2092" s="18">
        <v>37.200000000000003</v>
      </c>
      <c r="N2092" s="18">
        <v>36.9</v>
      </c>
    </row>
    <row r="2093" spans="1:14" x14ac:dyDescent="0.25">
      <c r="A2093" s="16">
        <v>42020</v>
      </c>
      <c r="B2093" s="17"/>
      <c r="C2093" s="17"/>
      <c r="D2093" s="17"/>
      <c r="E2093" s="17"/>
      <c r="F2093" s="17"/>
      <c r="G2093" s="17"/>
      <c r="H2093" s="17"/>
      <c r="I2093" s="17"/>
      <c r="J2093" s="18">
        <v>35.9</v>
      </c>
      <c r="K2093" s="18">
        <v>37</v>
      </c>
      <c r="L2093" s="18">
        <v>37.4</v>
      </c>
      <c r="M2093" s="18">
        <v>36.6</v>
      </c>
      <c r="N2093" s="18">
        <v>36</v>
      </c>
    </row>
    <row r="2094" spans="1:14" x14ac:dyDescent="0.25">
      <c r="A2094" s="16">
        <v>42023</v>
      </c>
      <c r="B2094" s="17"/>
      <c r="C2094" s="17"/>
      <c r="D2094" s="17"/>
      <c r="E2094" s="17"/>
      <c r="F2094" s="17"/>
      <c r="G2094" s="17"/>
      <c r="H2094" s="17"/>
      <c r="I2094" s="17"/>
      <c r="J2094" s="18">
        <v>35.950000000000003</v>
      </c>
      <c r="K2094" s="18">
        <v>37</v>
      </c>
      <c r="L2094" s="18">
        <v>37.4</v>
      </c>
      <c r="M2094" s="18">
        <v>36.6</v>
      </c>
      <c r="N2094" s="18">
        <v>36</v>
      </c>
    </row>
    <row r="2095" spans="1:14" x14ac:dyDescent="0.25">
      <c r="A2095" s="16">
        <v>42024</v>
      </c>
      <c r="B2095" s="17"/>
      <c r="C2095" s="17"/>
      <c r="D2095" s="17"/>
      <c r="E2095" s="17"/>
      <c r="F2095" s="17"/>
      <c r="G2095" s="17"/>
      <c r="H2095" s="17"/>
      <c r="I2095" s="17"/>
      <c r="J2095" s="18">
        <v>35.950000000000003</v>
      </c>
      <c r="K2095" s="18">
        <v>37</v>
      </c>
      <c r="L2095" s="18">
        <v>37.4</v>
      </c>
      <c r="M2095" s="18">
        <v>36.6</v>
      </c>
      <c r="N2095" s="18">
        <v>36</v>
      </c>
    </row>
    <row r="2096" spans="1:14" x14ac:dyDescent="0.25">
      <c r="A2096" s="16">
        <v>42025</v>
      </c>
      <c r="B2096" s="17"/>
      <c r="C2096" s="17"/>
      <c r="D2096" s="17"/>
      <c r="E2096" s="17"/>
      <c r="F2096" s="17"/>
      <c r="G2096" s="17"/>
      <c r="H2096" s="17"/>
      <c r="I2096" s="17"/>
      <c r="J2096" s="18">
        <v>35.950000000000003</v>
      </c>
      <c r="K2096" s="18">
        <v>37</v>
      </c>
      <c r="L2096" s="18">
        <v>37.4</v>
      </c>
      <c r="M2096" s="18">
        <v>36.6</v>
      </c>
      <c r="N2096" s="18">
        <v>36</v>
      </c>
    </row>
    <row r="2097" spans="1:15" x14ac:dyDescent="0.25">
      <c r="A2097" s="16">
        <v>42026</v>
      </c>
      <c r="B2097" s="17"/>
      <c r="C2097" s="17"/>
      <c r="D2097" s="17"/>
      <c r="E2097" s="17"/>
      <c r="F2097" s="17"/>
      <c r="G2097" s="17"/>
      <c r="H2097" s="17"/>
      <c r="I2097" s="17"/>
      <c r="J2097" s="18">
        <v>36</v>
      </c>
      <c r="K2097" s="18">
        <v>37</v>
      </c>
      <c r="L2097" s="18">
        <v>37.5</v>
      </c>
      <c r="M2097" s="18">
        <v>36.5</v>
      </c>
      <c r="N2097" s="18">
        <v>36</v>
      </c>
      <c r="O2097" s="17"/>
    </row>
    <row r="2098" spans="1:15" x14ac:dyDescent="0.25">
      <c r="A2098" s="16">
        <v>42027</v>
      </c>
      <c r="B2098" s="17"/>
      <c r="C2098" s="17"/>
      <c r="D2098" s="17"/>
      <c r="E2098" s="17"/>
      <c r="F2098" s="17"/>
      <c r="G2098" s="17"/>
      <c r="H2098" s="17"/>
      <c r="I2098" s="17"/>
      <c r="J2098" s="18">
        <v>36</v>
      </c>
      <c r="K2098" s="18">
        <v>37</v>
      </c>
      <c r="L2098" s="18">
        <v>37.4</v>
      </c>
      <c r="M2098" s="18">
        <v>36.35</v>
      </c>
      <c r="N2098" s="18">
        <v>36</v>
      </c>
      <c r="O2098" s="17"/>
    </row>
    <row r="2099" spans="1:15" x14ac:dyDescent="0.25">
      <c r="A2099" s="16">
        <v>42030</v>
      </c>
      <c r="B2099" s="17"/>
      <c r="C2099" s="17"/>
      <c r="D2099" s="17"/>
      <c r="E2099" s="17"/>
      <c r="F2099" s="17"/>
      <c r="G2099" s="17"/>
      <c r="H2099" s="17"/>
      <c r="I2099" s="17"/>
      <c r="J2099" s="18">
        <v>36</v>
      </c>
      <c r="K2099" s="18">
        <v>37</v>
      </c>
      <c r="L2099" s="18">
        <v>37.299999999999997</v>
      </c>
      <c r="M2099" s="18">
        <v>36.200000000000003</v>
      </c>
      <c r="N2099" s="18">
        <v>36</v>
      </c>
      <c r="O2099" s="17"/>
    </row>
    <row r="2100" spans="1:15" x14ac:dyDescent="0.25">
      <c r="A2100" s="16">
        <v>42031</v>
      </c>
      <c r="B2100" s="17"/>
      <c r="C2100" s="17"/>
      <c r="D2100" s="17"/>
      <c r="E2100" s="17"/>
      <c r="F2100" s="17"/>
      <c r="G2100" s="17"/>
      <c r="H2100" s="17"/>
      <c r="I2100" s="17"/>
      <c r="J2100" s="18">
        <v>36</v>
      </c>
      <c r="K2100" s="18">
        <v>37</v>
      </c>
      <c r="L2100" s="18">
        <v>37.299999999999997</v>
      </c>
      <c r="M2100" s="18">
        <v>36.200000000000003</v>
      </c>
      <c r="N2100" s="18">
        <v>36</v>
      </c>
      <c r="O2100" s="17"/>
    </row>
    <row r="2101" spans="1:15" x14ac:dyDescent="0.25">
      <c r="A2101" s="16">
        <v>42032</v>
      </c>
      <c r="B2101" s="17"/>
      <c r="C2101" s="17"/>
      <c r="D2101" s="17"/>
      <c r="E2101" s="17"/>
      <c r="F2101" s="17"/>
      <c r="G2101" s="17"/>
      <c r="H2101" s="17"/>
      <c r="I2101" s="17"/>
      <c r="J2101" s="18">
        <v>36</v>
      </c>
      <c r="K2101" s="18">
        <v>37</v>
      </c>
      <c r="L2101" s="18">
        <v>37.299999999999997</v>
      </c>
      <c r="M2101" s="18">
        <v>36.200000000000003</v>
      </c>
      <c r="N2101" s="18">
        <v>36</v>
      </c>
      <c r="O2101" s="17"/>
    </row>
    <row r="2102" spans="1:15" x14ac:dyDescent="0.25">
      <c r="A2102" s="16">
        <v>42033</v>
      </c>
      <c r="B2102" s="17"/>
      <c r="C2102" s="17"/>
      <c r="D2102" s="17"/>
      <c r="E2102" s="17"/>
      <c r="F2102" s="17"/>
      <c r="G2102" s="17"/>
      <c r="H2102" s="17"/>
      <c r="I2102" s="17"/>
      <c r="J2102" s="18">
        <v>36</v>
      </c>
      <c r="K2102" s="18">
        <v>37</v>
      </c>
      <c r="L2102" s="18">
        <v>36.75</v>
      </c>
      <c r="M2102" s="18">
        <v>36.1</v>
      </c>
      <c r="N2102" s="18">
        <v>36</v>
      </c>
      <c r="O2102" s="17"/>
    </row>
    <row r="2103" spans="1:15" x14ac:dyDescent="0.25">
      <c r="A2103" s="16">
        <v>42034</v>
      </c>
      <c r="B2103" s="17"/>
      <c r="C2103" s="17"/>
      <c r="D2103" s="17"/>
      <c r="E2103" s="17"/>
      <c r="F2103" s="17"/>
      <c r="G2103" s="17"/>
      <c r="H2103" s="17"/>
      <c r="I2103" s="17"/>
      <c r="J2103" s="17"/>
      <c r="K2103" s="18">
        <v>37</v>
      </c>
      <c r="L2103" s="18">
        <v>37</v>
      </c>
      <c r="M2103" s="18">
        <v>36.200000000000003</v>
      </c>
      <c r="N2103" s="18">
        <v>36</v>
      </c>
      <c r="O2103" s="18">
        <v>0</v>
      </c>
    </row>
    <row r="2104" spans="1:15" x14ac:dyDescent="0.25">
      <c r="A2104" s="16">
        <v>42037</v>
      </c>
      <c r="B2104" s="17"/>
      <c r="C2104" s="17"/>
      <c r="D2104" s="17"/>
      <c r="E2104" s="17"/>
      <c r="F2104" s="17"/>
      <c r="G2104" s="17"/>
      <c r="H2104" s="17"/>
      <c r="I2104" s="17"/>
      <c r="J2104" s="17"/>
      <c r="K2104" s="18">
        <v>37</v>
      </c>
      <c r="L2104" s="18">
        <v>37.15</v>
      </c>
      <c r="M2104" s="18">
        <v>36.35</v>
      </c>
      <c r="N2104" s="18">
        <v>36</v>
      </c>
      <c r="O2104" s="18">
        <v>0</v>
      </c>
    </row>
    <row r="2105" spans="1:15" x14ac:dyDescent="0.25">
      <c r="A2105" s="16">
        <v>42038</v>
      </c>
      <c r="B2105" s="17"/>
      <c r="C2105" s="17"/>
      <c r="D2105" s="17"/>
      <c r="E2105" s="17"/>
      <c r="F2105" s="17"/>
      <c r="G2105" s="17"/>
      <c r="H2105" s="17"/>
      <c r="I2105" s="17"/>
      <c r="J2105" s="17"/>
      <c r="K2105" s="18">
        <v>37</v>
      </c>
      <c r="L2105" s="18">
        <v>37.15</v>
      </c>
      <c r="M2105" s="18">
        <v>36.35</v>
      </c>
      <c r="N2105" s="18">
        <v>36</v>
      </c>
      <c r="O2105" s="18">
        <v>38.5</v>
      </c>
    </row>
    <row r="2106" spans="1:15" x14ac:dyDescent="0.25">
      <c r="A2106" s="16">
        <v>42039</v>
      </c>
      <c r="B2106" s="17"/>
      <c r="C2106" s="17"/>
      <c r="D2106" s="17"/>
      <c r="E2106" s="17"/>
      <c r="F2106" s="17"/>
      <c r="G2106" s="17"/>
      <c r="H2106" s="17"/>
      <c r="I2106" s="17"/>
      <c r="J2106" s="17"/>
      <c r="K2106" s="18">
        <v>37</v>
      </c>
      <c r="L2106" s="18">
        <v>37.5</v>
      </c>
      <c r="M2106" s="18">
        <v>36.35</v>
      </c>
      <c r="N2106" s="18">
        <v>36</v>
      </c>
      <c r="O2106" s="18">
        <v>36</v>
      </c>
    </row>
    <row r="2107" spans="1:15" x14ac:dyDescent="0.25">
      <c r="A2107" s="16">
        <v>42040</v>
      </c>
      <c r="B2107" s="17"/>
      <c r="C2107" s="17"/>
      <c r="D2107" s="17"/>
      <c r="E2107" s="17"/>
      <c r="F2107" s="17"/>
      <c r="G2107" s="17"/>
      <c r="H2107" s="17"/>
      <c r="I2107" s="17"/>
      <c r="J2107" s="17"/>
      <c r="K2107" s="18">
        <v>37.200000000000003</v>
      </c>
      <c r="L2107" s="18">
        <v>37.799999999999997</v>
      </c>
      <c r="M2107" s="18">
        <v>36.35</v>
      </c>
      <c r="N2107" s="18">
        <v>36</v>
      </c>
      <c r="O2107" s="18">
        <v>37.5</v>
      </c>
    </row>
    <row r="2108" spans="1:15" x14ac:dyDescent="0.25">
      <c r="A2108" s="16">
        <v>42041</v>
      </c>
      <c r="B2108" s="17"/>
      <c r="C2108" s="17"/>
      <c r="D2108" s="17"/>
      <c r="E2108" s="17"/>
      <c r="F2108" s="17"/>
      <c r="G2108" s="17"/>
      <c r="H2108" s="17"/>
      <c r="I2108" s="17"/>
      <c r="J2108" s="17"/>
      <c r="K2108" s="18">
        <v>37.200000000000003</v>
      </c>
      <c r="L2108" s="18">
        <v>37.799999999999997</v>
      </c>
      <c r="M2108" s="18">
        <v>36.35</v>
      </c>
      <c r="N2108" s="18">
        <v>36</v>
      </c>
      <c r="O2108" s="18">
        <v>37.5</v>
      </c>
    </row>
    <row r="2109" spans="1:15" x14ac:dyDescent="0.25">
      <c r="A2109" s="16">
        <v>42044</v>
      </c>
      <c r="B2109" s="17"/>
      <c r="C2109" s="17"/>
      <c r="D2109" s="17"/>
      <c r="E2109" s="17"/>
      <c r="F2109" s="17"/>
      <c r="G2109" s="17"/>
      <c r="H2109" s="17"/>
      <c r="I2109" s="17"/>
      <c r="J2109" s="17"/>
      <c r="K2109" s="18">
        <v>37.299999999999997</v>
      </c>
      <c r="L2109" s="18">
        <v>37.799999999999997</v>
      </c>
      <c r="M2109" s="18">
        <v>36.200000000000003</v>
      </c>
      <c r="N2109" s="18">
        <v>36</v>
      </c>
      <c r="O2109" s="18">
        <v>37.5</v>
      </c>
    </row>
    <row r="2110" spans="1:15" x14ac:dyDescent="0.25">
      <c r="A2110" s="16">
        <v>42045</v>
      </c>
      <c r="B2110" s="17"/>
      <c r="C2110" s="17"/>
      <c r="D2110" s="17"/>
      <c r="E2110" s="17"/>
      <c r="F2110" s="17"/>
      <c r="G2110" s="17"/>
      <c r="H2110" s="17"/>
      <c r="I2110" s="17"/>
      <c r="J2110" s="17"/>
      <c r="K2110" s="18">
        <v>37.299999999999997</v>
      </c>
      <c r="L2110" s="18">
        <v>37.799999999999997</v>
      </c>
      <c r="M2110" s="18">
        <v>36.200000000000003</v>
      </c>
      <c r="N2110" s="18">
        <v>36</v>
      </c>
      <c r="O2110" s="18">
        <v>37.5</v>
      </c>
    </row>
    <row r="2111" spans="1:15" x14ac:dyDescent="0.25">
      <c r="A2111" s="16">
        <v>42046</v>
      </c>
      <c r="B2111" s="17"/>
      <c r="C2111" s="17"/>
      <c r="D2111" s="17"/>
      <c r="E2111" s="17"/>
      <c r="F2111" s="17"/>
      <c r="G2111" s="17"/>
      <c r="H2111" s="17"/>
      <c r="I2111" s="17"/>
      <c r="J2111" s="17"/>
      <c r="K2111" s="18">
        <v>37.299999999999997</v>
      </c>
      <c r="L2111" s="18">
        <v>37.799999999999997</v>
      </c>
      <c r="M2111" s="18">
        <v>36.200000000000003</v>
      </c>
      <c r="N2111" s="18">
        <v>36</v>
      </c>
      <c r="O2111" s="18">
        <v>37.5</v>
      </c>
    </row>
    <row r="2112" spans="1:15" x14ac:dyDescent="0.25">
      <c r="A2112" s="16">
        <v>42047</v>
      </c>
      <c r="B2112" s="17"/>
      <c r="C2112" s="17"/>
      <c r="D2112" s="17"/>
      <c r="E2112" s="17"/>
      <c r="F2112" s="17"/>
      <c r="G2112" s="17"/>
      <c r="H2112" s="17"/>
      <c r="I2112" s="17"/>
      <c r="J2112" s="17"/>
      <c r="K2112" s="18">
        <v>37.9</v>
      </c>
      <c r="L2112" s="18">
        <v>38.15</v>
      </c>
      <c r="M2112" s="18">
        <v>37</v>
      </c>
      <c r="N2112" s="18">
        <v>36.950000000000003</v>
      </c>
      <c r="O2112" s="18">
        <v>37.5</v>
      </c>
    </row>
    <row r="2113" spans="1:15" x14ac:dyDescent="0.25">
      <c r="A2113" s="16">
        <v>42048</v>
      </c>
      <c r="B2113" s="17"/>
      <c r="C2113" s="17"/>
      <c r="D2113" s="17"/>
      <c r="E2113" s="17"/>
      <c r="F2113" s="17"/>
      <c r="G2113" s="17"/>
      <c r="H2113" s="17"/>
      <c r="I2113" s="17"/>
      <c r="J2113" s="17"/>
      <c r="K2113" s="18">
        <v>38</v>
      </c>
      <c r="L2113" s="18">
        <v>38.549999999999997</v>
      </c>
      <c r="M2113" s="18">
        <v>37.4</v>
      </c>
      <c r="N2113" s="18">
        <v>37.1</v>
      </c>
      <c r="O2113" s="18">
        <v>37.049999999999997</v>
      </c>
    </row>
    <row r="2114" spans="1:15" x14ac:dyDescent="0.25">
      <c r="A2114" s="16">
        <v>42053</v>
      </c>
      <c r="B2114" s="17"/>
      <c r="C2114" s="17"/>
      <c r="D2114" s="17"/>
      <c r="E2114" s="17"/>
      <c r="F2114" s="17"/>
      <c r="G2114" s="17"/>
      <c r="H2114" s="17"/>
      <c r="I2114" s="17"/>
      <c r="J2114" s="17"/>
      <c r="K2114" s="18">
        <v>38</v>
      </c>
      <c r="L2114" s="18">
        <v>38.9</v>
      </c>
      <c r="M2114" s="18">
        <v>37.549999999999997</v>
      </c>
      <c r="N2114" s="18">
        <v>37.200000000000003</v>
      </c>
      <c r="O2114" s="18">
        <v>36.9</v>
      </c>
    </row>
    <row r="2115" spans="1:15" x14ac:dyDescent="0.25">
      <c r="A2115" s="16">
        <v>42054</v>
      </c>
      <c r="B2115" s="17"/>
      <c r="C2115" s="17"/>
      <c r="D2115" s="17"/>
      <c r="E2115" s="17"/>
      <c r="F2115" s="17"/>
      <c r="G2115" s="17"/>
      <c r="H2115" s="17"/>
      <c r="I2115" s="17"/>
      <c r="J2115" s="17"/>
      <c r="K2115" s="18">
        <v>38</v>
      </c>
      <c r="L2115" s="18">
        <v>38.9</v>
      </c>
      <c r="M2115" s="18">
        <v>37.549999999999997</v>
      </c>
      <c r="N2115" s="18">
        <v>37.200000000000003</v>
      </c>
      <c r="O2115" s="18">
        <v>36.9</v>
      </c>
    </row>
    <row r="2116" spans="1:15" x14ac:dyDescent="0.25">
      <c r="A2116" s="16">
        <v>42055</v>
      </c>
      <c r="B2116" s="17"/>
      <c r="C2116" s="17"/>
      <c r="D2116" s="17"/>
      <c r="E2116" s="17"/>
      <c r="F2116" s="17"/>
      <c r="G2116" s="17"/>
      <c r="H2116" s="17"/>
      <c r="I2116" s="17"/>
      <c r="J2116" s="17"/>
      <c r="K2116" s="18">
        <v>37.9</v>
      </c>
      <c r="L2116" s="18">
        <v>38.9</v>
      </c>
      <c r="M2116" s="18">
        <v>37.549999999999997</v>
      </c>
      <c r="N2116" s="18">
        <v>37.200000000000003</v>
      </c>
      <c r="O2116" s="18">
        <v>36.9</v>
      </c>
    </row>
    <row r="2117" spans="1:15" x14ac:dyDescent="0.25">
      <c r="A2117" s="16">
        <v>42058</v>
      </c>
      <c r="B2117" s="17"/>
      <c r="C2117" s="17"/>
      <c r="D2117" s="17"/>
      <c r="E2117" s="17"/>
      <c r="F2117" s="17"/>
      <c r="G2117" s="17"/>
      <c r="H2117" s="17"/>
      <c r="I2117" s="17"/>
      <c r="J2117" s="17"/>
      <c r="K2117" s="18">
        <v>38.200000000000003</v>
      </c>
      <c r="L2117" s="18">
        <v>38.9</v>
      </c>
      <c r="M2117" s="18">
        <v>37.700000000000003</v>
      </c>
      <c r="N2117" s="18">
        <v>37.35</v>
      </c>
      <c r="O2117" s="18">
        <v>37.049999999999997</v>
      </c>
    </row>
    <row r="2118" spans="1:15" x14ac:dyDescent="0.25">
      <c r="A2118" s="16">
        <v>42059</v>
      </c>
      <c r="B2118" s="17"/>
      <c r="C2118" s="17"/>
      <c r="D2118" s="17"/>
      <c r="E2118" s="17"/>
      <c r="F2118" s="17"/>
      <c r="G2118" s="17"/>
      <c r="H2118" s="17"/>
      <c r="I2118" s="17"/>
      <c r="J2118" s="17"/>
      <c r="K2118" s="18">
        <v>38.200000000000003</v>
      </c>
      <c r="L2118" s="18">
        <v>38.9</v>
      </c>
      <c r="M2118" s="18">
        <v>37.700000000000003</v>
      </c>
      <c r="N2118" s="18">
        <v>37.35</v>
      </c>
      <c r="O2118" s="18">
        <v>37.049999999999997</v>
      </c>
    </row>
    <row r="2119" spans="1:15" x14ac:dyDescent="0.25">
      <c r="A2119" s="16">
        <v>42060</v>
      </c>
      <c r="B2119" s="17"/>
      <c r="C2119" s="17"/>
      <c r="D2119" s="17"/>
      <c r="E2119" s="17"/>
      <c r="F2119" s="17"/>
      <c r="G2119" s="17"/>
      <c r="H2119" s="17"/>
      <c r="I2119" s="17"/>
      <c r="J2119" s="17"/>
      <c r="K2119" s="18">
        <v>38.200000000000003</v>
      </c>
      <c r="L2119" s="18">
        <v>38.9</v>
      </c>
      <c r="M2119" s="18">
        <v>37.700000000000003</v>
      </c>
      <c r="N2119" s="18">
        <v>37.35</v>
      </c>
      <c r="O2119" s="18">
        <v>37.049999999999997</v>
      </c>
    </row>
    <row r="2120" spans="1:15" x14ac:dyDescent="0.25">
      <c r="A2120" s="16">
        <v>42061</v>
      </c>
      <c r="B2120" s="17"/>
      <c r="C2120" s="17"/>
      <c r="D2120" s="17"/>
      <c r="E2120" s="17"/>
      <c r="F2120" s="17"/>
      <c r="G2120" s="17"/>
      <c r="H2120" s="17"/>
      <c r="I2120" s="17"/>
      <c r="J2120" s="17"/>
      <c r="K2120" s="18">
        <v>38.200000000000003</v>
      </c>
      <c r="L2120" s="18">
        <v>38.9</v>
      </c>
      <c r="M2120" s="18">
        <v>37.700000000000003</v>
      </c>
      <c r="N2120" s="18">
        <v>37.35</v>
      </c>
      <c r="O2120" s="18">
        <v>37.049999999999997</v>
      </c>
    </row>
    <row r="2121" spans="1:15" x14ac:dyDescent="0.25">
      <c r="A2121" s="16">
        <v>42062</v>
      </c>
      <c r="B2121" s="17"/>
      <c r="C2121" s="17"/>
      <c r="D2121" s="17"/>
      <c r="E2121" s="17"/>
      <c r="F2121" s="17"/>
      <c r="G2121" s="17"/>
      <c r="H2121" s="17"/>
      <c r="I2121" s="17"/>
      <c r="J2121" s="17"/>
      <c r="K2121" s="18">
        <v>38.200000000000003</v>
      </c>
      <c r="L2121" s="18">
        <v>38.9</v>
      </c>
      <c r="M2121" s="18">
        <v>37.700000000000003</v>
      </c>
      <c r="N2121" s="18">
        <v>37.6</v>
      </c>
      <c r="O2121" s="18">
        <v>36.9</v>
      </c>
    </row>
    <row r="2122" spans="1:15" x14ac:dyDescent="0.25">
      <c r="A2122" s="16">
        <v>42065</v>
      </c>
      <c r="B2122" s="17"/>
      <c r="C2122" s="17"/>
      <c r="D2122" s="17"/>
      <c r="E2122" s="17"/>
      <c r="F2122" s="17"/>
      <c r="G2122" s="17"/>
      <c r="H2122" s="17"/>
      <c r="I2122" s="17"/>
      <c r="J2122" s="17"/>
      <c r="K2122" s="18">
        <v>38.200000000000003</v>
      </c>
      <c r="L2122" s="18">
        <v>39</v>
      </c>
      <c r="M2122" s="18">
        <v>37.700000000000003</v>
      </c>
      <c r="N2122" s="18">
        <v>37.6</v>
      </c>
      <c r="O2122" s="18">
        <v>36.9</v>
      </c>
    </row>
    <row r="2123" spans="1:15" x14ac:dyDescent="0.25">
      <c r="A2123" s="16">
        <v>42066</v>
      </c>
      <c r="B2123" s="17"/>
      <c r="C2123" s="17"/>
      <c r="D2123" s="17"/>
      <c r="E2123" s="17"/>
      <c r="F2123" s="17"/>
      <c r="G2123" s="17"/>
      <c r="H2123" s="17"/>
      <c r="I2123" s="17"/>
      <c r="J2123" s="17"/>
      <c r="K2123" s="18">
        <v>38.200000000000003</v>
      </c>
      <c r="L2123" s="18">
        <v>39</v>
      </c>
      <c r="M2123" s="18">
        <v>37.700000000000003</v>
      </c>
      <c r="N2123" s="18">
        <v>37.6</v>
      </c>
      <c r="O2123" s="18">
        <v>36.9</v>
      </c>
    </row>
    <row r="2124" spans="1:15" x14ac:dyDescent="0.25">
      <c r="A2124" s="16">
        <v>42067</v>
      </c>
      <c r="B2124" s="17"/>
      <c r="C2124" s="17"/>
      <c r="D2124" s="17"/>
      <c r="E2124" s="17"/>
      <c r="F2124" s="17"/>
      <c r="G2124" s="17"/>
      <c r="H2124" s="17"/>
      <c r="I2124" s="17"/>
      <c r="J2124" s="17"/>
      <c r="K2124" s="18">
        <v>38.200000000000003</v>
      </c>
      <c r="L2124" s="18">
        <v>39</v>
      </c>
      <c r="M2124" s="18">
        <v>37.700000000000003</v>
      </c>
      <c r="N2124" s="18">
        <v>37.6</v>
      </c>
      <c r="O2124" s="18">
        <v>36.9</v>
      </c>
    </row>
    <row r="2125" spans="1:15" x14ac:dyDescent="0.25">
      <c r="A2125" s="16">
        <v>42068</v>
      </c>
      <c r="B2125" s="17"/>
      <c r="C2125" s="17"/>
      <c r="D2125" s="17"/>
      <c r="E2125" s="17"/>
      <c r="F2125" s="17"/>
      <c r="G2125" s="17"/>
      <c r="H2125" s="17"/>
      <c r="I2125" s="17"/>
      <c r="J2125" s="17"/>
      <c r="K2125" s="18">
        <v>38.200000000000003</v>
      </c>
      <c r="L2125" s="18">
        <v>39</v>
      </c>
      <c r="M2125" s="18">
        <v>37.700000000000003</v>
      </c>
      <c r="N2125" s="18">
        <v>37.6</v>
      </c>
      <c r="O2125" s="18">
        <v>36.9</v>
      </c>
    </row>
    <row r="2126" spans="1:15" x14ac:dyDescent="0.25">
      <c r="A2126" s="16">
        <v>42069</v>
      </c>
      <c r="B2126" s="17"/>
      <c r="C2126" s="17"/>
      <c r="D2126" s="17"/>
      <c r="E2126" s="17"/>
      <c r="F2126" s="17"/>
      <c r="G2126" s="17"/>
      <c r="H2126" s="17"/>
      <c r="I2126" s="17"/>
      <c r="J2126" s="17"/>
      <c r="K2126" s="18">
        <v>38</v>
      </c>
      <c r="L2126" s="18">
        <v>39.15</v>
      </c>
      <c r="M2126" s="18">
        <v>38.049999999999997</v>
      </c>
      <c r="N2126" s="18">
        <v>37.6</v>
      </c>
      <c r="O2126" s="18">
        <v>36.9</v>
      </c>
    </row>
    <row r="2127" spans="1:15" x14ac:dyDescent="0.25">
      <c r="A2127" s="16">
        <v>42072</v>
      </c>
      <c r="B2127" s="17"/>
      <c r="C2127" s="17"/>
      <c r="D2127" s="17"/>
      <c r="E2127" s="17"/>
      <c r="F2127" s="17"/>
      <c r="G2127" s="17"/>
      <c r="H2127" s="17"/>
      <c r="I2127" s="17"/>
      <c r="J2127" s="17"/>
      <c r="K2127" s="18">
        <v>38</v>
      </c>
      <c r="L2127" s="18">
        <v>39.299999999999997</v>
      </c>
      <c r="M2127" s="18">
        <v>37.700000000000003</v>
      </c>
      <c r="N2127" s="18">
        <v>37.5</v>
      </c>
      <c r="O2127" s="18">
        <v>36.5</v>
      </c>
    </row>
    <row r="2128" spans="1:15" x14ac:dyDescent="0.25">
      <c r="A2128" s="16">
        <v>42073</v>
      </c>
      <c r="B2128" s="17"/>
      <c r="C2128" s="17"/>
      <c r="D2128" s="17"/>
      <c r="E2128" s="17"/>
      <c r="F2128" s="17"/>
      <c r="G2128" s="17"/>
      <c r="H2128" s="17"/>
      <c r="I2128" s="17"/>
      <c r="J2128" s="17"/>
      <c r="K2128" s="18">
        <v>38</v>
      </c>
      <c r="L2128" s="18">
        <v>39.299999999999997</v>
      </c>
      <c r="M2128" s="18">
        <v>37.700000000000003</v>
      </c>
      <c r="N2128" s="18">
        <v>37.5</v>
      </c>
      <c r="O2128" s="18">
        <v>36.5</v>
      </c>
    </row>
    <row r="2129" spans="1:15" x14ac:dyDescent="0.25">
      <c r="A2129" s="16">
        <v>42074</v>
      </c>
      <c r="B2129" s="17"/>
      <c r="C2129" s="17"/>
      <c r="D2129" s="17"/>
      <c r="E2129" s="17"/>
      <c r="F2129" s="17"/>
      <c r="G2129" s="17"/>
      <c r="H2129" s="17"/>
      <c r="I2129" s="17"/>
      <c r="J2129" s="17"/>
      <c r="K2129" s="18">
        <v>38</v>
      </c>
      <c r="L2129" s="18">
        <v>39.15</v>
      </c>
      <c r="M2129" s="18">
        <v>38.049999999999997</v>
      </c>
      <c r="N2129" s="18">
        <v>37.6</v>
      </c>
      <c r="O2129" s="18">
        <v>36.9</v>
      </c>
    </row>
    <row r="2130" spans="1:15" x14ac:dyDescent="0.25">
      <c r="A2130" s="16">
        <v>42075</v>
      </c>
      <c r="B2130" s="17"/>
      <c r="C2130" s="17"/>
      <c r="D2130" s="17"/>
      <c r="E2130" s="17"/>
      <c r="F2130" s="17"/>
      <c r="G2130" s="17"/>
      <c r="H2130" s="17"/>
      <c r="I2130" s="17"/>
      <c r="J2130" s="17"/>
      <c r="K2130" s="18">
        <v>38</v>
      </c>
      <c r="L2130" s="18">
        <v>39</v>
      </c>
      <c r="M2130" s="18">
        <v>38.049999999999997</v>
      </c>
      <c r="N2130" s="18">
        <v>37.6</v>
      </c>
      <c r="O2130" s="18">
        <v>36.9</v>
      </c>
    </row>
    <row r="2131" spans="1:15" x14ac:dyDescent="0.25">
      <c r="A2131" s="16">
        <v>42076</v>
      </c>
      <c r="B2131" s="17"/>
      <c r="C2131" s="17"/>
      <c r="D2131" s="17"/>
      <c r="E2131" s="17"/>
      <c r="F2131" s="17"/>
      <c r="G2131" s="17"/>
      <c r="H2131" s="17"/>
      <c r="I2131" s="17"/>
      <c r="J2131" s="17"/>
      <c r="K2131" s="18">
        <v>38</v>
      </c>
      <c r="L2131" s="18">
        <v>38.9</v>
      </c>
      <c r="M2131" s="18">
        <v>38.049999999999997</v>
      </c>
      <c r="N2131" s="18">
        <v>37.6</v>
      </c>
      <c r="O2131" s="18">
        <v>36.9</v>
      </c>
    </row>
    <row r="2132" spans="1:15" x14ac:dyDescent="0.25">
      <c r="A2132" s="16">
        <v>42079</v>
      </c>
      <c r="B2132" s="17"/>
      <c r="C2132" s="17"/>
      <c r="D2132" s="17"/>
      <c r="E2132" s="17"/>
      <c r="F2132" s="17"/>
      <c r="G2132" s="17"/>
      <c r="H2132" s="17"/>
      <c r="I2132" s="17"/>
      <c r="J2132" s="17"/>
      <c r="K2132" s="18">
        <v>38</v>
      </c>
      <c r="L2132" s="18">
        <v>39</v>
      </c>
      <c r="M2132" s="18">
        <v>38.4</v>
      </c>
      <c r="N2132" s="18">
        <v>37.700000000000003</v>
      </c>
      <c r="O2132" s="18">
        <v>37.049999999999997</v>
      </c>
    </row>
    <row r="2133" spans="1:15" x14ac:dyDescent="0.25">
      <c r="A2133" s="16">
        <v>42080</v>
      </c>
      <c r="B2133" s="17"/>
      <c r="C2133" s="17"/>
      <c r="D2133" s="17"/>
      <c r="E2133" s="17"/>
      <c r="F2133" s="17"/>
      <c r="G2133" s="17"/>
      <c r="H2133" s="17"/>
      <c r="I2133" s="17"/>
      <c r="J2133" s="17"/>
      <c r="K2133" s="18">
        <v>38</v>
      </c>
      <c r="L2133" s="18">
        <v>39</v>
      </c>
      <c r="M2133" s="18">
        <v>38.4</v>
      </c>
      <c r="N2133" s="18">
        <v>37.700000000000003</v>
      </c>
      <c r="O2133" s="18">
        <v>37.049999999999997</v>
      </c>
    </row>
    <row r="2134" spans="1:15" x14ac:dyDescent="0.25">
      <c r="A2134" s="16">
        <v>42081</v>
      </c>
      <c r="B2134" s="17"/>
      <c r="C2134" s="17"/>
      <c r="D2134" s="17"/>
      <c r="E2134" s="17"/>
      <c r="F2134" s="17"/>
      <c r="G2134" s="17"/>
      <c r="H2134" s="17"/>
      <c r="I2134" s="17"/>
      <c r="J2134" s="17"/>
      <c r="K2134" s="18">
        <v>38</v>
      </c>
      <c r="L2134" s="18">
        <v>39</v>
      </c>
      <c r="M2134" s="18">
        <v>38.4</v>
      </c>
      <c r="N2134" s="18">
        <v>37.700000000000003</v>
      </c>
      <c r="O2134" s="18">
        <v>37.049999999999997</v>
      </c>
    </row>
    <row r="2135" spans="1:15" x14ac:dyDescent="0.25">
      <c r="A2135" s="16">
        <v>42082</v>
      </c>
      <c r="B2135" s="17"/>
      <c r="C2135" s="17"/>
      <c r="D2135" s="17"/>
      <c r="E2135" s="17"/>
      <c r="F2135" s="17"/>
      <c r="G2135" s="17"/>
      <c r="H2135" s="17"/>
      <c r="I2135" s="17"/>
      <c r="J2135" s="17"/>
      <c r="K2135" s="18">
        <v>38</v>
      </c>
      <c r="L2135" s="18">
        <v>38.950000000000003</v>
      </c>
      <c r="M2135" s="18">
        <v>38.049999999999997</v>
      </c>
      <c r="N2135" s="18">
        <v>37.700000000000003</v>
      </c>
      <c r="O2135" s="18">
        <v>37.200000000000003</v>
      </c>
    </row>
    <row r="2136" spans="1:15" x14ac:dyDescent="0.25">
      <c r="A2136" s="16">
        <v>42083</v>
      </c>
      <c r="B2136" s="17"/>
      <c r="C2136" s="17"/>
      <c r="D2136" s="17"/>
      <c r="E2136" s="17"/>
      <c r="F2136" s="17"/>
      <c r="G2136" s="17"/>
      <c r="H2136" s="17"/>
      <c r="I2136" s="17"/>
      <c r="J2136" s="17"/>
      <c r="K2136" s="18">
        <v>38</v>
      </c>
      <c r="L2136" s="18">
        <v>38.950000000000003</v>
      </c>
      <c r="M2136" s="18">
        <v>38.049999999999997</v>
      </c>
      <c r="N2136" s="18">
        <v>37.700000000000003</v>
      </c>
      <c r="O2136" s="18">
        <v>37.200000000000003</v>
      </c>
    </row>
    <row r="2137" spans="1:15" x14ac:dyDescent="0.25">
      <c r="A2137" s="16">
        <v>42086</v>
      </c>
      <c r="B2137" s="17"/>
      <c r="C2137" s="17"/>
      <c r="D2137" s="17"/>
      <c r="E2137" s="17"/>
      <c r="F2137" s="17"/>
      <c r="G2137" s="17"/>
      <c r="H2137" s="17"/>
      <c r="I2137" s="17"/>
      <c r="J2137" s="17"/>
      <c r="K2137" s="18">
        <v>38.4</v>
      </c>
      <c r="L2137" s="18">
        <v>39.299999999999997</v>
      </c>
      <c r="M2137" s="18">
        <v>38.6</v>
      </c>
      <c r="N2137" s="18">
        <v>38</v>
      </c>
      <c r="O2137" s="18">
        <v>38.1</v>
      </c>
    </row>
    <row r="2138" spans="1:15" x14ac:dyDescent="0.25">
      <c r="A2138" s="16">
        <v>42087</v>
      </c>
      <c r="B2138" s="17"/>
      <c r="C2138" s="17"/>
      <c r="D2138" s="17"/>
      <c r="E2138" s="17"/>
      <c r="F2138" s="17"/>
      <c r="G2138" s="17"/>
      <c r="H2138" s="17"/>
      <c r="I2138" s="17"/>
      <c r="J2138" s="17"/>
      <c r="K2138" s="18">
        <v>38.4</v>
      </c>
      <c r="L2138" s="18">
        <v>39.299999999999997</v>
      </c>
      <c r="M2138" s="18">
        <v>38.6</v>
      </c>
      <c r="N2138" s="18">
        <v>38</v>
      </c>
      <c r="O2138" s="18">
        <v>38.1</v>
      </c>
    </row>
    <row r="2139" spans="1:15" x14ac:dyDescent="0.25">
      <c r="A2139" s="16">
        <v>42088</v>
      </c>
      <c r="B2139" s="17"/>
      <c r="C2139" s="17"/>
      <c r="D2139" s="17"/>
      <c r="E2139" s="17"/>
      <c r="F2139" s="17"/>
      <c r="G2139" s="17"/>
      <c r="H2139" s="17"/>
      <c r="I2139" s="17"/>
      <c r="J2139" s="17"/>
      <c r="K2139" s="18">
        <v>38.200000000000003</v>
      </c>
      <c r="L2139" s="18">
        <v>39.15</v>
      </c>
      <c r="M2139" s="18">
        <v>38.5</v>
      </c>
      <c r="N2139" s="18">
        <v>37.85</v>
      </c>
      <c r="O2139" s="18">
        <v>37.200000000000003</v>
      </c>
    </row>
    <row r="2140" spans="1:15" x14ac:dyDescent="0.25">
      <c r="A2140" s="16">
        <v>42089</v>
      </c>
      <c r="B2140" s="17"/>
      <c r="C2140" s="17"/>
      <c r="D2140" s="17"/>
      <c r="E2140" s="17"/>
      <c r="F2140" s="17"/>
      <c r="G2140" s="17"/>
      <c r="H2140" s="17"/>
      <c r="I2140" s="17"/>
      <c r="J2140" s="17"/>
      <c r="K2140" s="18">
        <v>38</v>
      </c>
      <c r="L2140" s="18">
        <v>38.9</v>
      </c>
      <c r="M2140" s="18">
        <v>38.049999999999997</v>
      </c>
      <c r="N2140" s="18">
        <v>37.85</v>
      </c>
      <c r="O2140" s="18">
        <v>37.200000000000003</v>
      </c>
    </row>
    <row r="2141" spans="1:15" x14ac:dyDescent="0.25">
      <c r="A2141" s="16">
        <v>42090</v>
      </c>
      <c r="B2141" s="17"/>
      <c r="C2141" s="17"/>
      <c r="D2141" s="17"/>
      <c r="E2141" s="17"/>
      <c r="F2141" s="17"/>
      <c r="G2141" s="17"/>
      <c r="H2141" s="17"/>
      <c r="I2141" s="17"/>
      <c r="J2141" s="17"/>
      <c r="K2141" s="18">
        <v>38</v>
      </c>
      <c r="L2141" s="18">
        <v>38.9</v>
      </c>
      <c r="M2141" s="18">
        <v>38</v>
      </c>
      <c r="N2141" s="18">
        <v>37.85</v>
      </c>
      <c r="O2141" s="18">
        <v>37.200000000000003</v>
      </c>
    </row>
    <row r="2142" spans="1:15" x14ac:dyDescent="0.25">
      <c r="A2142" s="16">
        <v>42093</v>
      </c>
      <c r="B2142" s="17"/>
      <c r="C2142" s="17"/>
      <c r="D2142" s="17"/>
      <c r="E2142" s="17"/>
      <c r="F2142" s="17"/>
      <c r="G2142" s="17"/>
      <c r="H2142" s="17"/>
      <c r="I2142" s="17"/>
      <c r="J2142" s="17"/>
      <c r="K2142" s="18">
        <v>38</v>
      </c>
      <c r="L2142" s="18">
        <v>38.9</v>
      </c>
      <c r="M2142" s="18">
        <v>38</v>
      </c>
      <c r="N2142" s="18">
        <v>37.85</v>
      </c>
      <c r="O2142" s="18">
        <v>37.200000000000003</v>
      </c>
    </row>
    <row r="2143" spans="1:15" x14ac:dyDescent="0.25">
      <c r="A2143" s="16">
        <v>42094</v>
      </c>
      <c r="B2143" s="17"/>
      <c r="C2143" s="17"/>
      <c r="D2143" s="17"/>
      <c r="E2143" s="17"/>
      <c r="F2143" s="17"/>
      <c r="G2143" s="17"/>
      <c r="H2143" s="17"/>
      <c r="I2143" s="17"/>
      <c r="J2143" s="17"/>
      <c r="K2143" s="18">
        <v>38</v>
      </c>
      <c r="L2143" s="18">
        <v>38.9</v>
      </c>
      <c r="M2143" s="18">
        <v>38</v>
      </c>
      <c r="N2143" s="18">
        <v>37.85</v>
      </c>
      <c r="O2143" s="18">
        <v>37.200000000000003</v>
      </c>
    </row>
    <row r="2144" spans="1:15" x14ac:dyDescent="0.25">
      <c r="A2144" s="16">
        <v>42095</v>
      </c>
      <c r="B2144" s="17"/>
      <c r="C2144" s="17"/>
      <c r="D2144" s="17"/>
      <c r="E2144" s="17"/>
      <c r="F2144" s="17"/>
      <c r="G2144" s="17"/>
      <c r="H2144" s="17"/>
      <c r="I2144" s="17"/>
      <c r="J2144" s="17"/>
      <c r="K2144" s="18">
        <v>38</v>
      </c>
      <c r="L2144" s="18">
        <v>38.9</v>
      </c>
      <c r="M2144" s="18">
        <v>37.6</v>
      </c>
      <c r="N2144" s="18">
        <v>37.700000000000003</v>
      </c>
      <c r="O2144" s="18">
        <v>37.1</v>
      </c>
    </row>
    <row r="2145" spans="1:15" x14ac:dyDescent="0.25">
      <c r="A2145" s="16">
        <v>42096</v>
      </c>
      <c r="B2145" s="17"/>
      <c r="C2145" s="17"/>
      <c r="D2145" s="17"/>
      <c r="E2145" s="17"/>
      <c r="F2145" s="17"/>
      <c r="G2145" s="17"/>
      <c r="H2145" s="17"/>
      <c r="I2145" s="17"/>
      <c r="J2145" s="17"/>
      <c r="K2145" s="18">
        <v>38</v>
      </c>
      <c r="L2145" s="18">
        <v>38.9</v>
      </c>
      <c r="M2145" s="18">
        <v>38</v>
      </c>
      <c r="N2145" s="18">
        <v>37.85</v>
      </c>
      <c r="O2145" s="18">
        <v>37.200000000000003</v>
      </c>
    </row>
    <row r="2146" spans="1:15" x14ac:dyDescent="0.25">
      <c r="A2146" s="16">
        <v>42100</v>
      </c>
      <c r="B2146" s="17"/>
      <c r="C2146" s="17"/>
      <c r="D2146" s="17"/>
      <c r="E2146" s="17"/>
      <c r="F2146" s="17"/>
      <c r="G2146" s="17"/>
      <c r="H2146" s="17"/>
      <c r="I2146" s="17"/>
      <c r="J2146" s="17"/>
      <c r="K2146" s="18">
        <v>38</v>
      </c>
      <c r="L2146" s="18">
        <v>38.9</v>
      </c>
      <c r="M2146" s="18">
        <v>38.4</v>
      </c>
      <c r="N2146" s="18">
        <v>38</v>
      </c>
      <c r="O2146" s="18">
        <v>37.200000000000003</v>
      </c>
    </row>
    <row r="2147" spans="1:15" x14ac:dyDescent="0.25">
      <c r="A2147" s="16">
        <v>42101</v>
      </c>
      <c r="B2147" s="17"/>
      <c r="C2147" s="17"/>
      <c r="D2147" s="17"/>
      <c r="E2147" s="17"/>
      <c r="F2147" s="17"/>
      <c r="G2147" s="17"/>
      <c r="H2147" s="17"/>
      <c r="I2147" s="17"/>
      <c r="J2147" s="17"/>
      <c r="K2147" s="18">
        <v>38</v>
      </c>
      <c r="L2147" s="18">
        <v>38.9</v>
      </c>
      <c r="M2147" s="18">
        <v>38.4</v>
      </c>
      <c r="N2147" s="18">
        <v>38</v>
      </c>
      <c r="O2147" s="18">
        <v>37.200000000000003</v>
      </c>
    </row>
    <row r="2148" spans="1:15" x14ac:dyDescent="0.25">
      <c r="A2148" s="16">
        <v>42102</v>
      </c>
      <c r="B2148" s="17"/>
      <c r="C2148" s="17"/>
      <c r="D2148" s="17"/>
      <c r="E2148" s="17"/>
      <c r="F2148" s="17"/>
      <c r="G2148" s="17"/>
      <c r="H2148" s="17"/>
      <c r="I2148" s="17"/>
      <c r="J2148" s="17"/>
      <c r="K2148" s="18">
        <v>38.200000000000003</v>
      </c>
      <c r="L2148" s="18">
        <v>38.950000000000003</v>
      </c>
      <c r="M2148" s="18">
        <v>38.4</v>
      </c>
      <c r="N2148" s="18">
        <v>38</v>
      </c>
      <c r="O2148" s="18">
        <v>37.200000000000003</v>
      </c>
    </row>
    <row r="2149" spans="1:15" x14ac:dyDescent="0.25">
      <c r="A2149" s="16">
        <v>42103</v>
      </c>
      <c r="B2149" s="17"/>
      <c r="C2149" s="17"/>
      <c r="D2149" s="17"/>
      <c r="E2149" s="17"/>
      <c r="F2149" s="17"/>
      <c r="G2149" s="17"/>
      <c r="H2149" s="17"/>
      <c r="I2149" s="17"/>
      <c r="J2149" s="17"/>
      <c r="K2149" s="18">
        <v>38</v>
      </c>
      <c r="L2149" s="18">
        <v>38.9</v>
      </c>
      <c r="M2149" s="18">
        <v>38</v>
      </c>
      <c r="N2149" s="18">
        <v>37.700000000000003</v>
      </c>
      <c r="O2149" s="18">
        <v>37</v>
      </c>
    </row>
    <row r="2150" spans="1:15" x14ac:dyDescent="0.25">
      <c r="A2150" s="16">
        <v>42104</v>
      </c>
      <c r="B2150" s="17"/>
      <c r="C2150" s="17"/>
      <c r="D2150" s="17"/>
      <c r="E2150" s="17"/>
      <c r="F2150" s="17"/>
      <c r="G2150" s="17"/>
      <c r="H2150" s="17"/>
      <c r="I2150" s="17"/>
      <c r="J2150" s="17"/>
      <c r="K2150" s="18">
        <v>38</v>
      </c>
      <c r="L2150" s="18">
        <v>38.9</v>
      </c>
      <c r="M2150" s="18">
        <v>37.6</v>
      </c>
      <c r="N2150" s="18">
        <v>37.700000000000003</v>
      </c>
      <c r="O2150" s="18">
        <v>36.950000000000003</v>
      </c>
    </row>
    <row r="2151" spans="1:15" x14ac:dyDescent="0.25">
      <c r="A2151" s="16">
        <v>42107</v>
      </c>
      <c r="B2151" s="17"/>
      <c r="C2151" s="17"/>
      <c r="D2151" s="17"/>
      <c r="E2151" s="17"/>
      <c r="F2151" s="17"/>
      <c r="G2151" s="17"/>
      <c r="H2151" s="17"/>
      <c r="I2151" s="17"/>
      <c r="J2151" s="17"/>
      <c r="K2151" s="18">
        <v>38</v>
      </c>
      <c r="L2151" s="18">
        <v>38.9</v>
      </c>
      <c r="M2151" s="18">
        <v>37.6</v>
      </c>
      <c r="N2151" s="18">
        <v>37.700000000000003</v>
      </c>
      <c r="O2151" s="18">
        <v>36.950000000000003</v>
      </c>
    </row>
    <row r="2152" spans="1:15" x14ac:dyDescent="0.25">
      <c r="A2152" s="16">
        <v>42108</v>
      </c>
      <c r="B2152" s="17"/>
      <c r="C2152" s="17"/>
      <c r="D2152" s="17"/>
      <c r="E2152" s="17"/>
      <c r="F2152" s="17"/>
      <c r="G2152" s="17"/>
      <c r="H2152" s="17"/>
      <c r="I2152" s="17"/>
      <c r="J2152" s="17"/>
      <c r="K2152" s="18">
        <v>38</v>
      </c>
      <c r="L2152" s="18">
        <v>38.9</v>
      </c>
      <c r="M2152" s="18">
        <v>37.6</v>
      </c>
      <c r="N2152" s="18">
        <v>37.700000000000003</v>
      </c>
      <c r="O2152" s="18">
        <v>36.950000000000003</v>
      </c>
    </row>
    <row r="2153" spans="1:15" x14ac:dyDescent="0.25">
      <c r="A2153" s="16">
        <v>42109</v>
      </c>
      <c r="B2153" s="17"/>
      <c r="C2153" s="17"/>
      <c r="D2153" s="17"/>
      <c r="E2153" s="17"/>
      <c r="F2153" s="17"/>
      <c r="G2153" s="17"/>
      <c r="H2153" s="17"/>
      <c r="I2153" s="17"/>
      <c r="J2153" s="17"/>
      <c r="K2153" s="18">
        <v>38</v>
      </c>
      <c r="L2153" s="18">
        <v>38.9</v>
      </c>
      <c r="M2153" s="18">
        <v>37.6</v>
      </c>
      <c r="N2153" s="18">
        <v>37.700000000000003</v>
      </c>
      <c r="O2153" s="18">
        <v>36.950000000000003</v>
      </c>
    </row>
    <row r="2154" spans="1:15" x14ac:dyDescent="0.25">
      <c r="A2154" s="16">
        <v>42110</v>
      </c>
      <c r="B2154" s="17"/>
      <c r="C2154" s="17"/>
      <c r="D2154" s="17"/>
      <c r="E2154" s="17"/>
      <c r="F2154" s="17"/>
      <c r="G2154" s="17"/>
      <c r="H2154" s="17"/>
      <c r="I2154" s="17"/>
      <c r="J2154" s="17"/>
      <c r="K2154" s="18">
        <v>38</v>
      </c>
      <c r="L2154" s="18">
        <v>38.9</v>
      </c>
      <c r="M2154" s="18">
        <v>38</v>
      </c>
      <c r="N2154" s="18">
        <v>37.700000000000003</v>
      </c>
      <c r="O2154" s="18">
        <v>37</v>
      </c>
    </row>
    <row r="2155" spans="1:15" x14ac:dyDescent="0.25">
      <c r="A2155" s="16">
        <v>42111</v>
      </c>
      <c r="B2155" s="17"/>
      <c r="C2155" s="17"/>
      <c r="D2155" s="17"/>
      <c r="E2155" s="17"/>
      <c r="F2155" s="17"/>
      <c r="G2155" s="17"/>
      <c r="H2155" s="17"/>
      <c r="I2155" s="17"/>
      <c r="J2155" s="17"/>
      <c r="K2155" s="18">
        <v>38</v>
      </c>
      <c r="L2155" s="18">
        <v>38.9</v>
      </c>
      <c r="M2155" s="18">
        <v>38</v>
      </c>
      <c r="N2155" s="18">
        <v>37.700000000000003</v>
      </c>
      <c r="O2155" s="18">
        <v>37</v>
      </c>
    </row>
    <row r="2156" spans="1:15" x14ac:dyDescent="0.25">
      <c r="A2156" s="16">
        <v>42114</v>
      </c>
      <c r="B2156" s="17"/>
      <c r="C2156" s="17"/>
      <c r="D2156" s="17"/>
      <c r="E2156" s="17"/>
      <c r="F2156" s="17"/>
      <c r="G2156" s="17"/>
      <c r="H2156" s="17"/>
      <c r="I2156" s="17"/>
      <c r="J2156" s="17"/>
      <c r="K2156" s="18">
        <v>38</v>
      </c>
      <c r="L2156" s="18">
        <v>38.950000000000003</v>
      </c>
      <c r="M2156" s="18">
        <v>38.4</v>
      </c>
      <c r="N2156" s="18">
        <v>37.700000000000003</v>
      </c>
      <c r="O2156" s="18">
        <v>36.950000000000003</v>
      </c>
    </row>
    <row r="2157" spans="1:15" x14ac:dyDescent="0.25">
      <c r="A2157" s="16">
        <v>42116</v>
      </c>
      <c r="B2157" s="17"/>
      <c r="C2157" s="17"/>
      <c r="D2157" s="17"/>
      <c r="E2157" s="17"/>
      <c r="F2157" s="17"/>
      <c r="G2157" s="17"/>
      <c r="H2157" s="17"/>
      <c r="I2157" s="17"/>
      <c r="J2157" s="17"/>
      <c r="K2157" s="18">
        <v>38</v>
      </c>
      <c r="L2157" s="18">
        <v>38.950000000000003</v>
      </c>
      <c r="M2157" s="18">
        <v>38.4</v>
      </c>
      <c r="N2157" s="18">
        <v>37.700000000000003</v>
      </c>
      <c r="O2157" s="18">
        <v>36.950000000000003</v>
      </c>
    </row>
    <row r="2158" spans="1:15" x14ac:dyDescent="0.25">
      <c r="A2158" s="16">
        <v>42117</v>
      </c>
      <c r="B2158" s="17"/>
      <c r="C2158" s="17"/>
      <c r="D2158" s="17"/>
      <c r="E2158" s="17"/>
      <c r="F2158" s="17"/>
      <c r="G2158" s="17"/>
      <c r="H2158" s="17"/>
      <c r="I2158" s="17"/>
      <c r="J2158" s="17"/>
      <c r="K2158" s="18">
        <v>38</v>
      </c>
      <c r="L2158" s="18">
        <v>38.950000000000003</v>
      </c>
      <c r="M2158" s="18">
        <v>38.4</v>
      </c>
      <c r="N2158" s="18">
        <v>37.700000000000003</v>
      </c>
      <c r="O2158" s="18">
        <v>36.950000000000003</v>
      </c>
    </row>
    <row r="2159" spans="1:15" x14ac:dyDescent="0.25">
      <c r="A2159" s="16">
        <v>42118</v>
      </c>
      <c r="B2159" s="17"/>
      <c r="C2159" s="17"/>
      <c r="D2159" s="17"/>
      <c r="E2159" s="17"/>
      <c r="F2159" s="17"/>
      <c r="G2159" s="17"/>
      <c r="H2159" s="17"/>
      <c r="I2159" s="17"/>
      <c r="J2159" s="17"/>
      <c r="K2159" s="18">
        <v>38</v>
      </c>
      <c r="L2159" s="18">
        <v>38.9</v>
      </c>
      <c r="M2159" s="18">
        <v>38.700000000000003</v>
      </c>
      <c r="N2159" s="18">
        <v>38.35</v>
      </c>
      <c r="O2159" s="18">
        <v>37.200000000000003</v>
      </c>
    </row>
    <row r="2160" spans="1:15" x14ac:dyDescent="0.25">
      <c r="A2160" s="16">
        <v>42121</v>
      </c>
      <c r="B2160" s="17"/>
      <c r="C2160" s="17"/>
      <c r="D2160" s="17"/>
      <c r="E2160" s="17"/>
      <c r="F2160" s="17"/>
      <c r="G2160" s="17"/>
      <c r="H2160" s="17"/>
      <c r="I2160" s="17"/>
      <c r="J2160" s="17"/>
      <c r="K2160" s="18">
        <v>38</v>
      </c>
      <c r="L2160" s="18">
        <v>38.950000000000003</v>
      </c>
      <c r="M2160" s="18">
        <v>38.799999999999997</v>
      </c>
      <c r="N2160" s="18">
        <v>39</v>
      </c>
      <c r="O2160" s="18">
        <v>38.1</v>
      </c>
    </row>
    <row r="2161" spans="1:15" x14ac:dyDescent="0.25">
      <c r="A2161" s="16">
        <v>42122</v>
      </c>
      <c r="B2161" s="17"/>
      <c r="C2161" s="17"/>
      <c r="D2161" s="17"/>
      <c r="E2161" s="17"/>
      <c r="F2161" s="17"/>
      <c r="G2161" s="17"/>
      <c r="H2161" s="17"/>
      <c r="I2161" s="17"/>
      <c r="J2161" s="17"/>
      <c r="K2161" s="18">
        <v>38</v>
      </c>
      <c r="L2161" s="18">
        <v>38.9</v>
      </c>
      <c r="M2161" s="18">
        <v>38.6</v>
      </c>
      <c r="N2161" s="18">
        <v>37.700000000000003</v>
      </c>
      <c r="O2161" s="18">
        <v>37.1</v>
      </c>
    </row>
    <row r="2162" spans="1:15" x14ac:dyDescent="0.25">
      <c r="A2162" s="16">
        <v>42123</v>
      </c>
      <c r="B2162" s="17"/>
      <c r="C2162" s="17"/>
      <c r="D2162" s="17"/>
      <c r="E2162" s="17"/>
      <c r="F2162" s="17"/>
      <c r="G2162" s="17"/>
      <c r="H2162" s="17"/>
      <c r="I2162" s="17"/>
      <c r="J2162" s="17"/>
      <c r="K2162" s="18">
        <v>38</v>
      </c>
      <c r="L2162" s="18">
        <v>38.700000000000003</v>
      </c>
      <c r="M2162" s="18">
        <v>38.4</v>
      </c>
      <c r="N2162" s="18">
        <v>37.700000000000003</v>
      </c>
      <c r="O2162" s="18">
        <v>37.200000000000003</v>
      </c>
    </row>
    <row r="2163" spans="1:15" x14ac:dyDescent="0.25">
      <c r="A2163" s="16">
        <v>42124</v>
      </c>
      <c r="B2163" s="17"/>
      <c r="C2163" s="17"/>
      <c r="D2163" s="17"/>
      <c r="E2163" s="17"/>
      <c r="F2163" s="17"/>
      <c r="G2163" s="17"/>
      <c r="H2163" s="17"/>
      <c r="I2163" s="17"/>
      <c r="J2163" s="17"/>
      <c r="K2163" s="18">
        <v>38</v>
      </c>
      <c r="L2163" s="18">
        <v>38.700000000000003</v>
      </c>
      <c r="M2163" s="18">
        <v>38.4</v>
      </c>
      <c r="N2163" s="18">
        <v>37.700000000000003</v>
      </c>
      <c r="O2163" s="18">
        <v>37.200000000000003</v>
      </c>
    </row>
    <row r="2164" spans="1:15" x14ac:dyDescent="0.25">
      <c r="A2164" s="16">
        <v>42128</v>
      </c>
      <c r="B2164" s="17"/>
      <c r="C2164" s="17"/>
      <c r="D2164" s="17"/>
      <c r="E2164" s="17"/>
      <c r="F2164" s="17"/>
      <c r="G2164" s="17"/>
      <c r="H2164" s="17"/>
      <c r="I2164" s="17"/>
      <c r="J2164" s="17"/>
      <c r="K2164" s="18">
        <v>37.950000000000003</v>
      </c>
      <c r="L2164" s="18">
        <v>38.5</v>
      </c>
      <c r="M2164" s="18">
        <v>38.15</v>
      </c>
      <c r="N2164" s="18">
        <v>38.049999999999997</v>
      </c>
      <c r="O2164" s="18">
        <v>37.9</v>
      </c>
    </row>
    <row r="2165" spans="1:15" x14ac:dyDescent="0.25">
      <c r="A2165" s="16">
        <v>42129</v>
      </c>
      <c r="B2165" s="17"/>
      <c r="C2165" s="17"/>
      <c r="D2165" s="17"/>
      <c r="E2165" s="17"/>
      <c r="F2165" s="17"/>
      <c r="G2165" s="17"/>
      <c r="H2165" s="17"/>
      <c r="I2165" s="17"/>
      <c r="J2165" s="17"/>
      <c r="K2165" s="18">
        <v>37.950000000000003</v>
      </c>
      <c r="L2165" s="18">
        <v>38.5</v>
      </c>
      <c r="M2165" s="18">
        <v>38.15</v>
      </c>
      <c r="N2165" s="18">
        <v>38.049999999999997</v>
      </c>
      <c r="O2165" s="18">
        <v>37.9</v>
      </c>
    </row>
    <row r="2166" spans="1:15" x14ac:dyDescent="0.25">
      <c r="A2166" s="16">
        <v>42130</v>
      </c>
      <c r="B2166" s="17"/>
      <c r="C2166" s="17"/>
      <c r="D2166" s="17"/>
      <c r="E2166" s="17"/>
      <c r="F2166" s="17"/>
      <c r="G2166" s="17"/>
      <c r="H2166" s="17"/>
      <c r="I2166" s="17"/>
      <c r="J2166" s="17"/>
      <c r="K2166" s="18">
        <v>37.950000000000003</v>
      </c>
      <c r="L2166" s="18">
        <v>38.5</v>
      </c>
      <c r="M2166" s="18">
        <v>38.15</v>
      </c>
      <c r="N2166" s="18">
        <v>38.049999999999997</v>
      </c>
      <c r="O2166" s="18">
        <v>37.9</v>
      </c>
    </row>
    <row r="2167" spans="1:15" x14ac:dyDescent="0.25">
      <c r="A2167" s="16">
        <v>42131</v>
      </c>
      <c r="B2167" s="17"/>
      <c r="C2167" s="17"/>
      <c r="D2167" s="17"/>
      <c r="E2167" s="17"/>
      <c r="F2167" s="17"/>
      <c r="G2167" s="17"/>
      <c r="H2167" s="17"/>
      <c r="I2167" s="17"/>
      <c r="J2167" s="17"/>
      <c r="K2167" s="18">
        <v>37.950000000000003</v>
      </c>
      <c r="L2167" s="18">
        <v>38.5</v>
      </c>
      <c r="M2167" s="18">
        <v>38.15</v>
      </c>
      <c r="N2167" s="18">
        <v>38.049999999999997</v>
      </c>
      <c r="O2167" s="18">
        <v>37.9</v>
      </c>
    </row>
    <row r="2168" spans="1:15" x14ac:dyDescent="0.25">
      <c r="A2168" s="16">
        <v>42132</v>
      </c>
      <c r="B2168" s="17"/>
      <c r="C2168" s="17"/>
      <c r="D2168" s="17"/>
      <c r="E2168" s="17"/>
      <c r="F2168" s="17"/>
      <c r="G2168" s="17"/>
      <c r="H2168" s="17"/>
      <c r="I2168" s="17"/>
      <c r="J2168" s="17"/>
      <c r="K2168" s="18">
        <v>37.950000000000003</v>
      </c>
      <c r="L2168" s="18">
        <v>38.5</v>
      </c>
      <c r="M2168" s="18">
        <v>38.1</v>
      </c>
      <c r="N2168" s="18">
        <v>37.85</v>
      </c>
      <c r="O2168" s="18">
        <v>37.450000000000003</v>
      </c>
    </row>
    <row r="2169" spans="1:15" x14ac:dyDescent="0.25">
      <c r="A2169" s="16">
        <v>42135</v>
      </c>
      <c r="B2169" s="17"/>
      <c r="C2169" s="17"/>
      <c r="D2169" s="17"/>
      <c r="E2169" s="17"/>
      <c r="F2169" s="17"/>
      <c r="G2169" s="17"/>
      <c r="H2169" s="17"/>
      <c r="I2169" s="17"/>
      <c r="J2169" s="17"/>
      <c r="K2169" s="18">
        <v>38</v>
      </c>
      <c r="L2169" s="18">
        <v>38.5</v>
      </c>
      <c r="M2169" s="18">
        <v>38.5</v>
      </c>
      <c r="N2169" s="18">
        <v>38</v>
      </c>
      <c r="O2169" s="18">
        <v>37.5</v>
      </c>
    </row>
    <row r="2170" spans="1:15" x14ac:dyDescent="0.25">
      <c r="A2170" s="16">
        <v>42136</v>
      </c>
      <c r="B2170" s="17"/>
      <c r="C2170" s="17"/>
      <c r="D2170" s="17"/>
      <c r="E2170" s="17"/>
      <c r="F2170" s="17"/>
      <c r="G2170" s="17"/>
      <c r="H2170" s="17"/>
      <c r="I2170" s="17"/>
      <c r="J2170" s="17"/>
      <c r="K2170" s="18">
        <v>38</v>
      </c>
      <c r="L2170" s="18">
        <v>38.5</v>
      </c>
      <c r="M2170" s="18">
        <v>38.5</v>
      </c>
      <c r="N2170" s="18">
        <v>38</v>
      </c>
      <c r="O2170" s="18">
        <v>37.5</v>
      </c>
    </row>
    <row r="2171" spans="1:15" x14ac:dyDescent="0.25">
      <c r="A2171" s="16">
        <v>42137</v>
      </c>
      <c r="B2171" s="17"/>
      <c r="C2171" s="17"/>
      <c r="D2171" s="17"/>
      <c r="E2171" s="17"/>
      <c r="F2171" s="17"/>
      <c r="G2171" s="17"/>
      <c r="H2171" s="17"/>
      <c r="I2171" s="17"/>
      <c r="J2171" s="17"/>
      <c r="K2171" s="18">
        <v>38</v>
      </c>
      <c r="L2171" s="18">
        <v>38.5</v>
      </c>
      <c r="M2171" s="18">
        <v>38.549999999999997</v>
      </c>
      <c r="N2171" s="18">
        <v>38.200000000000003</v>
      </c>
      <c r="O2171" s="18">
        <v>38</v>
      </c>
    </row>
    <row r="2172" spans="1:15" x14ac:dyDescent="0.25">
      <c r="A2172" s="16">
        <v>42138</v>
      </c>
      <c r="B2172" s="17"/>
      <c r="C2172" s="17"/>
      <c r="D2172" s="17"/>
      <c r="E2172" s="17"/>
      <c r="F2172" s="17"/>
      <c r="G2172" s="17"/>
      <c r="H2172" s="17"/>
      <c r="I2172" s="17"/>
      <c r="J2172" s="17"/>
      <c r="K2172" s="18">
        <v>38</v>
      </c>
      <c r="L2172" s="18">
        <v>38.5</v>
      </c>
      <c r="M2172" s="18">
        <v>38.5</v>
      </c>
      <c r="N2172" s="18">
        <v>38</v>
      </c>
      <c r="O2172" s="18">
        <v>38</v>
      </c>
    </row>
    <row r="2173" spans="1:15" x14ac:dyDescent="0.25">
      <c r="A2173" s="16">
        <v>42139</v>
      </c>
      <c r="B2173" s="17"/>
      <c r="C2173" s="17"/>
      <c r="D2173" s="17"/>
      <c r="E2173" s="17"/>
      <c r="F2173" s="17"/>
      <c r="G2173" s="17"/>
      <c r="H2173" s="17"/>
      <c r="I2173" s="17"/>
      <c r="J2173" s="17"/>
      <c r="K2173" s="18">
        <v>37.950000000000003</v>
      </c>
      <c r="L2173" s="18">
        <v>38.5</v>
      </c>
      <c r="M2173" s="18">
        <v>38.25</v>
      </c>
      <c r="N2173" s="18">
        <v>38</v>
      </c>
      <c r="O2173" s="18">
        <v>37.5</v>
      </c>
    </row>
    <row r="2174" spans="1:15" x14ac:dyDescent="0.25">
      <c r="A2174" s="16">
        <v>42142</v>
      </c>
      <c r="B2174" s="17"/>
      <c r="C2174" s="17"/>
      <c r="D2174" s="17"/>
      <c r="E2174" s="17"/>
      <c r="F2174" s="17"/>
      <c r="G2174" s="17"/>
      <c r="H2174" s="17"/>
      <c r="I2174" s="17"/>
      <c r="J2174" s="17"/>
      <c r="K2174" s="18">
        <v>37.950000000000003</v>
      </c>
      <c r="L2174" s="18">
        <v>38.5</v>
      </c>
      <c r="M2174" s="18">
        <v>38.25</v>
      </c>
      <c r="N2174" s="18">
        <v>38</v>
      </c>
      <c r="O2174" s="18">
        <v>37.5</v>
      </c>
    </row>
    <row r="2175" spans="1:15" x14ac:dyDescent="0.25">
      <c r="A2175" s="16">
        <v>42143</v>
      </c>
      <c r="B2175" s="17"/>
      <c r="C2175" s="17"/>
      <c r="D2175" s="17"/>
      <c r="E2175" s="17"/>
      <c r="F2175" s="17"/>
      <c r="G2175" s="17"/>
      <c r="H2175" s="17"/>
      <c r="I2175" s="17"/>
      <c r="J2175" s="17"/>
      <c r="K2175" s="18">
        <v>37.950000000000003</v>
      </c>
      <c r="L2175" s="18">
        <v>38.5</v>
      </c>
      <c r="M2175" s="18">
        <v>38.25</v>
      </c>
      <c r="N2175" s="18">
        <v>38</v>
      </c>
      <c r="O2175" s="18">
        <v>37.5</v>
      </c>
    </row>
    <row r="2176" spans="1:15" x14ac:dyDescent="0.25">
      <c r="A2176" s="16">
        <v>42144</v>
      </c>
      <c r="B2176" s="17"/>
      <c r="C2176" s="17"/>
      <c r="D2176" s="17"/>
      <c r="E2176" s="17"/>
      <c r="F2176" s="17"/>
      <c r="G2176" s="17"/>
      <c r="H2176" s="17"/>
      <c r="I2176" s="17"/>
      <c r="J2176" s="17"/>
      <c r="K2176" s="18">
        <v>37.950000000000003</v>
      </c>
      <c r="L2176" s="18">
        <v>38.5</v>
      </c>
      <c r="M2176" s="18">
        <v>38.25</v>
      </c>
      <c r="N2176" s="18">
        <v>38</v>
      </c>
      <c r="O2176" s="18">
        <v>37.5</v>
      </c>
    </row>
    <row r="2177" spans="1:15" x14ac:dyDescent="0.25">
      <c r="A2177" s="16">
        <v>42145</v>
      </c>
      <c r="B2177" s="17"/>
      <c r="C2177" s="17"/>
      <c r="D2177" s="17"/>
      <c r="E2177" s="17"/>
      <c r="F2177" s="17"/>
      <c r="G2177" s="17"/>
      <c r="H2177" s="17"/>
      <c r="I2177" s="17"/>
      <c r="J2177" s="17"/>
      <c r="K2177" s="18">
        <v>37.9</v>
      </c>
      <c r="L2177" s="18">
        <v>38.5</v>
      </c>
      <c r="M2177" s="18">
        <v>38.5</v>
      </c>
      <c r="N2177" s="18">
        <v>38</v>
      </c>
      <c r="O2177" s="18">
        <v>38</v>
      </c>
    </row>
    <row r="2178" spans="1:15" x14ac:dyDescent="0.25">
      <c r="A2178" s="16">
        <v>42146</v>
      </c>
      <c r="B2178" s="17"/>
      <c r="C2178" s="17"/>
      <c r="D2178" s="17"/>
      <c r="E2178" s="17"/>
      <c r="F2178" s="17"/>
      <c r="G2178" s="17"/>
      <c r="H2178" s="17"/>
      <c r="I2178" s="17"/>
      <c r="J2178" s="17"/>
      <c r="K2178" s="18">
        <v>37.9</v>
      </c>
      <c r="L2178" s="18">
        <v>38.5</v>
      </c>
      <c r="M2178" s="18">
        <v>38.5</v>
      </c>
      <c r="N2178" s="18">
        <v>38</v>
      </c>
      <c r="O2178" s="18">
        <v>38</v>
      </c>
    </row>
    <row r="2179" spans="1:15" x14ac:dyDescent="0.25">
      <c r="A2179" s="16">
        <v>42149</v>
      </c>
      <c r="B2179" s="17"/>
      <c r="C2179" s="17"/>
      <c r="D2179" s="17"/>
      <c r="E2179" s="17"/>
      <c r="F2179" s="17"/>
      <c r="G2179" s="17"/>
      <c r="H2179" s="17"/>
      <c r="I2179" s="17"/>
      <c r="J2179" s="17"/>
      <c r="K2179" s="18">
        <v>37.9</v>
      </c>
      <c r="L2179" s="18">
        <v>38.35</v>
      </c>
      <c r="M2179" s="18">
        <v>38</v>
      </c>
      <c r="N2179" s="18">
        <v>38</v>
      </c>
      <c r="O2179" s="18">
        <v>37.5</v>
      </c>
    </row>
    <row r="2180" spans="1:15" x14ac:dyDescent="0.25">
      <c r="A2180" s="16">
        <v>42150</v>
      </c>
      <c r="B2180" s="17"/>
      <c r="C2180" s="17"/>
      <c r="D2180" s="17"/>
      <c r="E2180" s="17"/>
      <c r="F2180" s="17"/>
      <c r="G2180" s="17"/>
      <c r="H2180" s="17"/>
      <c r="I2180" s="17"/>
      <c r="J2180" s="17"/>
      <c r="K2180" s="18">
        <v>37.9</v>
      </c>
      <c r="L2180" s="18">
        <v>38.5</v>
      </c>
      <c r="M2180" s="18">
        <v>38.25</v>
      </c>
      <c r="N2180" s="18">
        <v>38</v>
      </c>
      <c r="O2180" s="18">
        <v>37.5</v>
      </c>
    </row>
    <row r="2181" spans="1:15" x14ac:dyDescent="0.25">
      <c r="A2181" s="16">
        <v>42151</v>
      </c>
      <c r="B2181" s="17"/>
      <c r="C2181" s="17"/>
      <c r="D2181" s="17"/>
      <c r="E2181" s="17"/>
      <c r="F2181" s="17"/>
      <c r="G2181" s="17"/>
      <c r="H2181" s="17"/>
      <c r="I2181" s="17"/>
      <c r="J2181" s="17"/>
      <c r="K2181" s="18">
        <v>37.9</v>
      </c>
      <c r="L2181" s="18">
        <v>38.5</v>
      </c>
      <c r="M2181" s="18">
        <v>38.25</v>
      </c>
      <c r="N2181" s="18">
        <v>38</v>
      </c>
      <c r="O2181" s="18">
        <v>37.5</v>
      </c>
    </row>
    <row r="2182" spans="1:15" x14ac:dyDescent="0.25">
      <c r="A2182" s="16">
        <v>42152</v>
      </c>
      <c r="B2182" s="17"/>
      <c r="C2182" s="17"/>
      <c r="D2182" s="17"/>
      <c r="E2182" s="17"/>
      <c r="F2182" s="17"/>
      <c r="G2182" s="17"/>
      <c r="H2182" s="17"/>
      <c r="I2182" s="17"/>
      <c r="J2182" s="17"/>
      <c r="K2182" s="18">
        <v>37.9</v>
      </c>
      <c r="L2182" s="18">
        <v>38.35</v>
      </c>
      <c r="M2182" s="18">
        <v>38.25</v>
      </c>
      <c r="N2182" s="18">
        <v>38</v>
      </c>
      <c r="O2182" s="18">
        <v>37.5</v>
      </c>
    </row>
    <row r="2183" spans="1:15" x14ac:dyDescent="0.25">
      <c r="A2183" s="16">
        <v>42153</v>
      </c>
      <c r="B2183" s="17"/>
      <c r="C2183" s="17"/>
      <c r="D2183" s="17"/>
      <c r="E2183" s="17"/>
      <c r="F2183" s="17"/>
      <c r="G2183" s="17"/>
      <c r="H2183" s="17"/>
      <c r="I2183" s="17"/>
      <c r="J2183" s="17"/>
      <c r="K2183" s="18">
        <v>37.9</v>
      </c>
      <c r="L2183" s="18">
        <v>38.5</v>
      </c>
      <c r="M2183" s="18">
        <v>38.25</v>
      </c>
      <c r="N2183" s="18">
        <v>38</v>
      </c>
      <c r="O2183" s="18">
        <v>37.5</v>
      </c>
    </row>
    <row r="2184" spans="1:15" x14ac:dyDescent="0.25">
      <c r="A2184" s="16">
        <v>42156</v>
      </c>
      <c r="B2184" s="17"/>
      <c r="C2184" s="17"/>
      <c r="D2184" s="17"/>
      <c r="E2184" s="17"/>
      <c r="F2184" s="17"/>
      <c r="G2184" s="17"/>
      <c r="H2184" s="17"/>
      <c r="I2184" s="17"/>
      <c r="J2184" s="17"/>
      <c r="K2184" s="18">
        <v>37.9</v>
      </c>
      <c r="L2184" s="18">
        <v>38.5</v>
      </c>
      <c r="M2184" s="18">
        <v>38.25</v>
      </c>
      <c r="N2184" s="18">
        <v>38</v>
      </c>
      <c r="O2184" s="18">
        <v>37.5</v>
      </c>
    </row>
    <row r="2185" spans="1:15" x14ac:dyDescent="0.25">
      <c r="A2185" s="16">
        <v>42157</v>
      </c>
      <c r="B2185" s="17"/>
      <c r="C2185" s="17"/>
      <c r="D2185" s="17"/>
      <c r="E2185" s="17"/>
      <c r="F2185" s="17"/>
      <c r="G2185" s="17"/>
      <c r="H2185" s="17"/>
      <c r="I2185" s="17"/>
      <c r="J2185" s="17"/>
      <c r="K2185" s="18">
        <v>37.9</v>
      </c>
      <c r="L2185" s="18">
        <v>38.5</v>
      </c>
      <c r="M2185" s="18">
        <v>38.25</v>
      </c>
      <c r="N2185" s="18">
        <v>38</v>
      </c>
      <c r="O2185" s="18">
        <v>37.5</v>
      </c>
    </row>
    <row r="2186" spans="1:15" x14ac:dyDescent="0.25">
      <c r="A2186" s="16">
        <v>42158</v>
      </c>
      <c r="B2186" s="17"/>
      <c r="C2186" s="17"/>
      <c r="D2186" s="17"/>
      <c r="E2186" s="17"/>
      <c r="F2186" s="17"/>
      <c r="G2186" s="17"/>
      <c r="H2186" s="17"/>
      <c r="I2186" s="17"/>
      <c r="J2186" s="17"/>
      <c r="K2186" s="18">
        <v>37.9</v>
      </c>
      <c r="L2186" s="18">
        <v>38.5</v>
      </c>
      <c r="M2186" s="18">
        <v>38.25</v>
      </c>
      <c r="N2186" s="18">
        <v>38</v>
      </c>
      <c r="O2186" s="18">
        <v>37.5</v>
      </c>
    </row>
    <row r="2187" spans="1:15" x14ac:dyDescent="0.25">
      <c r="A2187" s="16">
        <v>42160</v>
      </c>
      <c r="B2187" s="17"/>
      <c r="C2187" s="17"/>
      <c r="D2187" s="17"/>
      <c r="E2187" s="17"/>
      <c r="F2187" s="17"/>
      <c r="G2187" s="17"/>
      <c r="H2187" s="17"/>
      <c r="I2187" s="17"/>
      <c r="J2187" s="17"/>
      <c r="K2187" s="18">
        <v>37.9</v>
      </c>
      <c r="L2187" s="18">
        <v>38.5</v>
      </c>
      <c r="M2187" s="18">
        <v>38.5</v>
      </c>
      <c r="N2187" s="18">
        <v>38</v>
      </c>
      <c r="O2187" s="18">
        <v>37</v>
      </c>
    </row>
    <row r="2188" spans="1:15" x14ac:dyDescent="0.25">
      <c r="A2188" s="16">
        <v>42163</v>
      </c>
      <c r="B2188" s="17"/>
      <c r="C2188" s="17"/>
      <c r="D2188" s="17"/>
      <c r="E2188" s="17"/>
      <c r="F2188" s="17"/>
      <c r="G2188" s="17"/>
      <c r="H2188" s="17"/>
      <c r="I2188" s="17"/>
      <c r="J2188" s="17"/>
      <c r="K2188" s="18">
        <v>37.9</v>
      </c>
      <c r="L2188" s="18">
        <v>38.5</v>
      </c>
      <c r="M2188" s="18">
        <v>37.85</v>
      </c>
      <c r="N2188" s="18">
        <v>37.85</v>
      </c>
      <c r="O2188" s="18">
        <v>37</v>
      </c>
    </row>
    <row r="2189" spans="1:15" x14ac:dyDescent="0.25">
      <c r="A2189" s="16">
        <v>42164</v>
      </c>
      <c r="B2189" s="17"/>
      <c r="C2189" s="17"/>
      <c r="D2189" s="17"/>
      <c r="E2189" s="17"/>
      <c r="F2189" s="17"/>
      <c r="G2189" s="17"/>
      <c r="H2189" s="17"/>
      <c r="I2189" s="17"/>
      <c r="J2189" s="17"/>
      <c r="K2189" s="18">
        <v>37.9</v>
      </c>
      <c r="L2189" s="18">
        <v>38.5</v>
      </c>
      <c r="M2189" s="18">
        <v>37.85</v>
      </c>
      <c r="N2189" s="18">
        <v>37.85</v>
      </c>
      <c r="O2189" s="18">
        <v>37</v>
      </c>
    </row>
    <row r="2190" spans="1:15" x14ac:dyDescent="0.25">
      <c r="A2190" s="16">
        <v>42165</v>
      </c>
      <c r="B2190" s="17"/>
      <c r="C2190" s="17"/>
      <c r="D2190" s="17"/>
      <c r="E2190" s="17"/>
      <c r="F2190" s="17"/>
      <c r="G2190" s="17"/>
      <c r="H2190" s="17"/>
      <c r="I2190" s="17"/>
      <c r="J2190" s="17"/>
      <c r="K2190" s="18">
        <v>37.9</v>
      </c>
      <c r="L2190" s="18">
        <v>38.5</v>
      </c>
      <c r="M2190" s="18">
        <v>38</v>
      </c>
      <c r="N2190" s="18">
        <v>38</v>
      </c>
      <c r="O2190" s="18">
        <v>37</v>
      </c>
    </row>
    <row r="2191" spans="1:15" x14ac:dyDescent="0.25">
      <c r="A2191" s="16">
        <v>42166</v>
      </c>
      <c r="B2191" s="17"/>
      <c r="C2191" s="17"/>
      <c r="D2191" s="17"/>
      <c r="E2191" s="17"/>
      <c r="F2191" s="17"/>
      <c r="G2191" s="17"/>
      <c r="H2191" s="17"/>
      <c r="I2191" s="17"/>
      <c r="J2191" s="17"/>
      <c r="K2191" s="18">
        <v>37.9</v>
      </c>
      <c r="L2191" s="18">
        <v>38.5</v>
      </c>
      <c r="M2191" s="18">
        <v>38</v>
      </c>
      <c r="N2191" s="18">
        <v>38</v>
      </c>
      <c r="O2191" s="18">
        <v>37</v>
      </c>
    </row>
    <row r="2192" spans="1:15" x14ac:dyDescent="0.25">
      <c r="A2192" s="16">
        <v>42167</v>
      </c>
      <c r="B2192" s="17"/>
      <c r="C2192" s="17"/>
      <c r="D2192" s="17"/>
      <c r="E2192" s="17"/>
      <c r="F2192" s="17"/>
      <c r="G2192" s="17"/>
      <c r="H2192" s="17"/>
      <c r="I2192" s="17"/>
      <c r="J2192" s="17"/>
      <c r="K2192" s="18">
        <v>37.950000000000003</v>
      </c>
      <c r="L2192" s="18">
        <v>38.5</v>
      </c>
      <c r="M2192" s="18">
        <v>38</v>
      </c>
      <c r="N2192" s="18">
        <v>38</v>
      </c>
      <c r="O2192" s="18">
        <v>37</v>
      </c>
    </row>
    <row r="2193" spans="1:15" x14ac:dyDescent="0.25">
      <c r="A2193" s="16">
        <v>42170</v>
      </c>
      <c r="B2193" s="17"/>
      <c r="C2193" s="17"/>
      <c r="D2193" s="17"/>
      <c r="E2193" s="17"/>
      <c r="F2193" s="17"/>
      <c r="G2193" s="17"/>
      <c r="H2193" s="17"/>
      <c r="I2193" s="17"/>
      <c r="J2193" s="17"/>
      <c r="K2193" s="18">
        <v>37.950000000000003</v>
      </c>
      <c r="L2193" s="18">
        <v>38.35</v>
      </c>
      <c r="M2193" s="18">
        <v>38</v>
      </c>
      <c r="N2193" s="18">
        <v>38</v>
      </c>
      <c r="O2193" s="18">
        <v>37</v>
      </c>
    </row>
    <row r="2194" spans="1:15" x14ac:dyDescent="0.25">
      <c r="A2194" s="16">
        <v>42171</v>
      </c>
      <c r="B2194" s="17"/>
      <c r="C2194" s="17"/>
      <c r="D2194" s="17"/>
      <c r="E2194" s="17"/>
      <c r="F2194" s="17"/>
      <c r="G2194" s="17"/>
      <c r="H2194" s="17"/>
      <c r="I2194" s="17"/>
      <c r="J2194" s="17"/>
      <c r="K2194" s="18">
        <v>37.9</v>
      </c>
      <c r="L2194" s="18">
        <v>38.5</v>
      </c>
      <c r="M2194" s="18">
        <v>38.25</v>
      </c>
      <c r="N2194" s="18">
        <v>38</v>
      </c>
      <c r="O2194" s="18">
        <v>37</v>
      </c>
    </row>
    <row r="2195" spans="1:15" x14ac:dyDescent="0.25">
      <c r="A2195" s="16">
        <v>42172</v>
      </c>
      <c r="B2195" s="17"/>
      <c r="C2195" s="17"/>
      <c r="D2195" s="17"/>
      <c r="E2195" s="17"/>
      <c r="F2195" s="17"/>
      <c r="G2195" s="17"/>
      <c r="H2195" s="17"/>
      <c r="I2195" s="17"/>
      <c r="J2195" s="17"/>
      <c r="K2195" s="18">
        <v>37.9</v>
      </c>
      <c r="L2195" s="18">
        <v>38.200000000000003</v>
      </c>
      <c r="M2195" s="18">
        <v>38.25</v>
      </c>
      <c r="N2195" s="18">
        <v>38</v>
      </c>
      <c r="O2195" s="18">
        <v>37</v>
      </c>
    </row>
    <row r="2196" spans="1:15" x14ac:dyDescent="0.25">
      <c r="A2196" s="16">
        <v>42173</v>
      </c>
      <c r="B2196" s="17"/>
      <c r="C2196" s="17"/>
      <c r="D2196" s="17"/>
      <c r="E2196" s="17"/>
      <c r="F2196" s="17"/>
      <c r="G2196" s="17"/>
      <c r="H2196" s="17"/>
      <c r="I2196" s="17"/>
      <c r="J2196" s="17"/>
      <c r="K2196" s="18">
        <v>37.9</v>
      </c>
      <c r="L2196" s="18">
        <v>38.1</v>
      </c>
      <c r="M2196" s="18">
        <v>38</v>
      </c>
      <c r="N2196" s="18">
        <v>38</v>
      </c>
      <c r="O2196" s="18">
        <v>37</v>
      </c>
    </row>
    <row r="2197" spans="1:15" x14ac:dyDescent="0.25">
      <c r="A2197" s="16">
        <v>42174</v>
      </c>
      <c r="B2197" s="17"/>
      <c r="C2197" s="17"/>
      <c r="D2197" s="17"/>
      <c r="E2197" s="17"/>
      <c r="F2197" s="17"/>
      <c r="G2197" s="17"/>
      <c r="H2197" s="17"/>
      <c r="I2197" s="17"/>
      <c r="J2197" s="17"/>
      <c r="K2197" s="18">
        <v>37.9</v>
      </c>
      <c r="L2197" s="18">
        <v>38.200000000000003</v>
      </c>
      <c r="M2197" s="18">
        <v>38.25</v>
      </c>
      <c r="N2197" s="18">
        <v>38</v>
      </c>
      <c r="O2197" s="18">
        <v>37</v>
      </c>
    </row>
    <row r="2198" spans="1:15" x14ac:dyDescent="0.25">
      <c r="A2198" s="16">
        <v>42177</v>
      </c>
      <c r="B2198" s="17"/>
      <c r="C2198" s="17"/>
      <c r="D2198" s="17"/>
      <c r="E2198" s="17"/>
      <c r="F2198" s="17"/>
      <c r="G2198" s="17"/>
      <c r="H2198" s="17"/>
      <c r="I2198" s="17"/>
      <c r="J2198" s="17"/>
      <c r="K2198" s="18">
        <v>37.6</v>
      </c>
      <c r="L2198" s="18">
        <v>38.1</v>
      </c>
      <c r="M2198" s="18">
        <v>38</v>
      </c>
      <c r="N2198" s="18">
        <v>38</v>
      </c>
      <c r="O2198" s="18">
        <v>37</v>
      </c>
    </row>
    <row r="2199" spans="1:15" x14ac:dyDescent="0.25">
      <c r="A2199" s="16">
        <v>42178</v>
      </c>
      <c r="B2199" s="17"/>
      <c r="C2199" s="17"/>
      <c r="D2199" s="17"/>
      <c r="E2199" s="17"/>
      <c r="F2199" s="17"/>
      <c r="G2199" s="17"/>
      <c r="H2199" s="17"/>
      <c r="I2199" s="17"/>
      <c r="J2199" s="17"/>
      <c r="K2199" s="18">
        <v>37.4</v>
      </c>
      <c r="L2199" s="18">
        <v>38</v>
      </c>
      <c r="M2199" s="18">
        <v>38</v>
      </c>
      <c r="N2199" s="18">
        <v>38</v>
      </c>
      <c r="O2199" s="18">
        <v>37</v>
      </c>
    </row>
    <row r="2200" spans="1:15" x14ac:dyDescent="0.25">
      <c r="A2200" s="16">
        <v>42179</v>
      </c>
      <c r="B2200" s="17"/>
      <c r="C2200" s="17"/>
      <c r="D2200" s="17"/>
      <c r="E2200" s="17"/>
      <c r="F2200" s="17"/>
      <c r="G2200" s="17"/>
      <c r="H2200" s="17"/>
      <c r="I2200" s="17"/>
      <c r="J2200" s="17"/>
      <c r="K2200" s="18">
        <v>37.5</v>
      </c>
      <c r="L2200" s="18">
        <v>38.15</v>
      </c>
      <c r="M2200" s="18">
        <v>38.4</v>
      </c>
      <c r="N2200" s="18">
        <v>38.049999999999997</v>
      </c>
      <c r="O2200" s="18">
        <v>37.700000000000003</v>
      </c>
    </row>
    <row r="2201" spans="1:15" x14ac:dyDescent="0.25">
      <c r="A2201" s="16">
        <v>42180</v>
      </c>
      <c r="B2201" s="17"/>
      <c r="C2201" s="17"/>
      <c r="D2201" s="17"/>
      <c r="E2201" s="17"/>
      <c r="F2201" s="17"/>
      <c r="G2201" s="17"/>
      <c r="H2201" s="17"/>
      <c r="I2201" s="17"/>
      <c r="J2201" s="17"/>
      <c r="K2201" s="18">
        <v>37.299999999999997</v>
      </c>
      <c r="L2201" s="18">
        <v>38.049999999999997</v>
      </c>
      <c r="M2201" s="18">
        <v>38.15</v>
      </c>
      <c r="N2201" s="18">
        <v>38.049999999999997</v>
      </c>
      <c r="O2201" s="18">
        <v>37.700000000000003</v>
      </c>
    </row>
    <row r="2202" spans="1:15" x14ac:dyDescent="0.25">
      <c r="A2202" s="16">
        <v>42181</v>
      </c>
      <c r="B2202" s="17"/>
      <c r="C2202" s="17"/>
      <c r="D2202" s="17"/>
      <c r="E2202" s="17"/>
      <c r="F2202" s="17"/>
      <c r="G2202" s="17"/>
      <c r="H2202" s="17"/>
      <c r="I2202" s="17"/>
      <c r="J2202" s="17"/>
      <c r="K2202" s="18">
        <v>37.299999999999997</v>
      </c>
      <c r="L2202" s="18">
        <v>38.049999999999997</v>
      </c>
      <c r="M2202" s="18">
        <v>38.15</v>
      </c>
      <c r="N2202" s="18">
        <v>38.049999999999997</v>
      </c>
      <c r="O2202" s="18">
        <v>37.700000000000003</v>
      </c>
    </row>
    <row r="2203" spans="1:15" x14ac:dyDescent="0.25">
      <c r="A2203" s="16">
        <v>42184</v>
      </c>
      <c r="B2203" s="17"/>
      <c r="C2203" s="17"/>
      <c r="D2203" s="17"/>
      <c r="E2203" s="17"/>
      <c r="F2203" s="17"/>
      <c r="G2203" s="17"/>
      <c r="H2203" s="17"/>
      <c r="I2203" s="17"/>
      <c r="J2203" s="17"/>
      <c r="K2203" s="18">
        <v>37.200000000000003</v>
      </c>
      <c r="L2203" s="18">
        <v>38</v>
      </c>
      <c r="M2203" s="18">
        <v>38</v>
      </c>
      <c r="N2203" s="18">
        <v>38</v>
      </c>
      <c r="O2203" s="18">
        <v>37.35</v>
      </c>
    </row>
    <row r="2204" spans="1:15" x14ac:dyDescent="0.25">
      <c r="A2204" s="16">
        <v>42185</v>
      </c>
      <c r="B2204" s="17"/>
      <c r="C2204" s="17"/>
      <c r="D2204" s="17"/>
      <c r="E2204" s="17"/>
      <c r="F2204" s="17"/>
      <c r="G2204" s="17"/>
      <c r="H2204" s="17"/>
      <c r="I2204" s="17"/>
      <c r="J2204" s="17"/>
      <c r="K2204" s="18">
        <v>37.299999999999997</v>
      </c>
      <c r="L2204" s="18">
        <v>38.049999999999997</v>
      </c>
      <c r="M2204" s="18">
        <v>38.15</v>
      </c>
      <c r="N2204" s="18">
        <v>38.049999999999997</v>
      </c>
      <c r="O2204" s="18">
        <v>37.700000000000003</v>
      </c>
    </row>
    <row r="2205" spans="1:15" x14ac:dyDescent="0.25">
      <c r="A2205" s="16">
        <v>42186</v>
      </c>
      <c r="B2205" s="17"/>
      <c r="C2205" s="17"/>
      <c r="D2205" s="17"/>
      <c r="E2205" s="17"/>
      <c r="F2205" s="17"/>
      <c r="G2205" s="17"/>
      <c r="H2205" s="17"/>
      <c r="I2205" s="17"/>
      <c r="J2205" s="17"/>
      <c r="K2205" s="18">
        <v>37.299999999999997</v>
      </c>
      <c r="L2205" s="18">
        <v>38.049999999999997</v>
      </c>
      <c r="M2205" s="18">
        <v>38.15</v>
      </c>
      <c r="N2205" s="18">
        <v>38.049999999999997</v>
      </c>
      <c r="O2205" s="18">
        <v>37.700000000000003</v>
      </c>
    </row>
    <row r="2206" spans="1:15" x14ac:dyDescent="0.25">
      <c r="A2206" s="16">
        <v>42187</v>
      </c>
      <c r="B2206" s="17"/>
      <c r="C2206" s="17"/>
      <c r="D2206" s="17"/>
      <c r="E2206" s="17"/>
      <c r="F2206" s="17"/>
      <c r="G2206" s="17"/>
      <c r="H2206" s="17"/>
      <c r="I2206" s="17"/>
      <c r="J2206" s="17"/>
      <c r="K2206" s="18">
        <v>37.299999999999997</v>
      </c>
      <c r="L2206" s="18">
        <v>38.049999999999997</v>
      </c>
      <c r="M2206" s="18">
        <v>38.15</v>
      </c>
      <c r="N2206" s="18">
        <v>38.049999999999997</v>
      </c>
      <c r="O2206" s="18">
        <v>37.700000000000003</v>
      </c>
    </row>
    <row r="2207" spans="1:15" x14ac:dyDescent="0.25">
      <c r="A2207" s="16">
        <v>42188</v>
      </c>
      <c r="B2207" s="17"/>
      <c r="C2207" s="17"/>
      <c r="D2207" s="17"/>
      <c r="E2207" s="17"/>
      <c r="F2207" s="17"/>
      <c r="G2207" s="17"/>
      <c r="H2207" s="17"/>
      <c r="I2207" s="17"/>
      <c r="J2207" s="17"/>
      <c r="K2207" s="18">
        <v>37.299999999999997</v>
      </c>
      <c r="L2207" s="18">
        <v>38.049999999999997</v>
      </c>
      <c r="M2207" s="18">
        <v>38.15</v>
      </c>
      <c r="N2207" s="18">
        <v>38.049999999999997</v>
      </c>
      <c r="O2207" s="18">
        <v>37.700000000000003</v>
      </c>
    </row>
    <row r="2208" spans="1:15" x14ac:dyDescent="0.25">
      <c r="A2208" s="16">
        <v>42191</v>
      </c>
      <c r="B2208" s="17"/>
      <c r="C2208" s="17"/>
      <c r="D2208" s="17"/>
      <c r="E2208" s="17"/>
      <c r="F2208" s="17"/>
      <c r="G2208" s="17"/>
      <c r="H2208" s="17"/>
      <c r="I2208" s="17"/>
      <c r="J2208" s="17"/>
      <c r="K2208" s="18">
        <v>37.4</v>
      </c>
      <c r="L2208" s="18">
        <v>38.1</v>
      </c>
      <c r="M2208" s="18">
        <v>38.299999999999997</v>
      </c>
      <c r="N2208" s="18">
        <v>38.1</v>
      </c>
      <c r="O2208" s="18">
        <v>37.85</v>
      </c>
    </row>
    <row r="2209" spans="1:15" x14ac:dyDescent="0.25">
      <c r="A2209" s="16">
        <v>42192</v>
      </c>
      <c r="B2209" s="17"/>
      <c r="C2209" s="17"/>
      <c r="D2209" s="17"/>
      <c r="E2209" s="17"/>
      <c r="F2209" s="17"/>
      <c r="G2209" s="17"/>
      <c r="H2209" s="17"/>
      <c r="I2209" s="17"/>
      <c r="J2209" s="17"/>
      <c r="K2209" s="18">
        <v>37.200000000000003</v>
      </c>
      <c r="L2209" s="18">
        <v>38.1</v>
      </c>
      <c r="M2209" s="18">
        <v>38.299999999999997</v>
      </c>
      <c r="N2209" s="18">
        <v>38.049999999999997</v>
      </c>
      <c r="O2209" s="18">
        <v>37.700000000000003</v>
      </c>
    </row>
    <row r="2210" spans="1:15" x14ac:dyDescent="0.25">
      <c r="A2210" s="16">
        <v>42193</v>
      </c>
      <c r="B2210" s="17"/>
      <c r="C2210" s="17"/>
      <c r="D2210" s="17"/>
      <c r="E2210" s="17"/>
      <c r="F2210" s="17"/>
      <c r="G2210" s="17"/>
      <c r="H2210" s="17"/>
      <c r="I2210" s="17"/>
      <c r="J2210" s="17"/>
      <c r="K2210" s="18">
        <v>37.4</v>
      </c>
      <c r="L2210" s="18">
        <v>38.1</v>
      </c>
      <c r="M2210" s="18">
        <v>38.299999999999997</v>
      </c>
      <c r="N2210" s="18">
        <v>38.049999999999997</v>
      </c>
      <c r="O2210" s="18">
        <v>37.700000000000003</v>
      </c>
    </row>
    <row r="2211" spans="1:15" x14ac:dyDescent="0.25">
      <c r="A2211" s="16">
        <v>42194</v>
      </c>
      <c r="B2211" s="17"/>
      <c r="C2211" s="17"/>
      <c r="D2211" s="17"/>
      <c r="E2211" s="17"/>
      <c r="F2211" s="17"/>
      <c r="G2211" s="17"/>
      <c r="H2211" s="17"/>
      <c r="I2211" s="17"/>
      <c r="J2211" s="17"/>
      <c r="K2211" s="18">
        <v>37.299999999999997</v>
      </c>
      <c r="L2211" s="18">
        <v>38.1</v>
      </c>
      <c r="M2211" s="18">
        <v>38.5</v>
      </c>
      <c r="N2211" s="18">
        <v>38.25</v>
      </c>
      <c r="O2211" s="18">
        <v>37.85</v>
      </c>
    </row>
    <row r="2212" spans="1:15" x14ac:dyDescent="0.25">
      <c r="A2212" s="16">
        <v>42195</v>
      </c>
      <c r="B2212" s="17"/>
      <c r="C2212" s="17"/>
      <c r="D2212" s="17"/>
      <c r="E2212" s="17"/>
      <c r="F2212" s="17"/>
      <c r="G2212" s="17"/>
      <c r="H2212" s="17"/>
      <c r="I2212" s="17"/>
      <c r="J2212" s="17"/>
      <c r="K2212" s="18">
        <v>37.200000000000003</v>
      </c>
      <c r="L2212" s="18">
        <v>38</v>
      </c>
      <c r="M2212" s="18">
        <v>38.299999999999997</v>
      </c>
      <c r="N2212" s="18">
        <v>38.049999999999997</v>
      </c>
      <c r="O2212" s="18">
        <v>37.700000000000003</v>
      </c>
    </row>
    <row r="2213" spans="1:15" x14ac:dyDescent="0.25">
      <c r="A2213" s="16">
        <v>42198</v>
      </c>
      <c r="B2213" s="17"/>
      <c r="C2213" s="17"/>
      <c r="D2213" s="17"/>
      <c r="E2213" s="17"/>
      <c r="F2213" s="17"/>
      <c r="G2213" s="17"/>
      <c r="H2213" s="17"/>
      <c r="I2213" s="17"/>
      <c r="J2213" s="17"/>
      <c r="K2213" s="18">
        <v>37.1</v>
      </c>
      <c r="L2213" s="18">
        <v>38.049999999999997</v>
      </c>
      <c r="M2213" s="18">
        <v>38.299999999999997</v>
      </c>
      <c r="N2213" s="18">
        <v>38.549999999999997</v>
      </c>
      <c r="O2213" s="18">
        <v>37.700000000000003</v>
      </c>
    </row>
    <row r="2214" spans="1:15" x14ac:dyDescent="0.25">
      <c r="A2214" s="16">
        <v>42199</v>
      </c>
      <c r="B2214" s="17"/>
      <c r="C2214" s="17"/>
      <c r="D2214" s="17"/>
      <c r="E2214" s="17"/>
      <c r="F2214" s="17"/>
      <c r="G2214" s="17"/>
      <c r="H2214" s="17"/>
      <c r="I2214" s="17"/>
      <c r="J2214" s="17"/>
      <c r="K2214" s="18">
        <v>37.1</v>
      </c>
      <c r="L2214" s="18">
        <v>38.049999999999997</v>
      </c>
      <c r="M2214" s="18">
        <v>38.299999999999997</v>
      </c>
      <c r="N2214" s="18">
        <v>38.1</v>
      </c>
      <c r="O2214" s="18">
        <v>37.85</v>
      </c>
    </row>
    <row r="2215" spans="1:15" x14ac:dyDescent="0.25">
      <c r="A2215" s="16">
        <v>42200</v>
      </c>
      <c r="B2215" s="17"/>
      <c r="C2215" s="17"/>
      <c r="D2215" s="17"/>
      <c r="E2215" s="17"/>
      <c r="F2215" s="17"/>
      <c r="G2215" s="17"/>
      <c r="H2215" s="17"/>
      <c r="I2215" s="17"/>
      <c r="J2215" s="17"/>
      <c r="K2215" s="18">
        <v>37.1</v>
      </c>
      <c r="L2215" s="18">
        <v>38.15</v>
      </c>
      <c r="M2215" s="18">
        <v>38.299999999999997</v>
      </c>
      <c r="N2215" s="18">
        <v>38.1</v>
      </c>
      <c r="O2215" s="18">
        <v>37.85</v>
      </c>
    </row>
    <row r="2216" spans="1:15" x14ac:dyDescent="0.25">
      <c r="A2216" s="16">
        <v>42201</v>
      </c>
      <c r="B2216" s="17"/>
      <c r="C2216" s="17"/>
      <c r="D2216" s="17"/>
      <c r="E2216" s="17"/>
      <c r="F2216" s="17"/>
      <c r="G2216" s="17"/>
      <c r="H2216" s="17"/>
      <c r="I2216" s="17"/>
      <c r="J2216" s="17"/>
      <c r="K2216" s="18">
        <v>37.1</v>
      </c>
      <c r="L2216" s="18">
        <v>38.15</v>
      </c>
      <c r="M2216" s="18">
        <v>38.15</v>
      </c>
      <c r="N2216" s="18">
        <v>38.1</v>
      </c>
      <c r="O2216" s="18">
        <v>37.85</v>
      </c>
    </row>
    <row r="2217" spans="1:15" x14ac:dyDescent="0.25">
      <c r="A2217" s="16">
        <v>42202</v>
      </c>
      <c r="B2217" s="17"/>
      <c r="C2217" s="17"/>
      <c r="D2217" s="17"/>
      <c r="E2217" s="17"/>
      <c r="F2217" s="17"/>
      <c r="G2217" s="17"/>
      <c r="H2217" s="17"/>
      <c r="I2217" s="17"/>
      <c r="J2217" s="17"/>
      <c r="K2217" s="18">
        <v>37</v>
      </c>
      <c r="L2217" s="18">
        <v>38.35</v>
      </c>
      <c r="M2217" s="18">
        <v>38.4</v>
      </c>
      <c r="N2217" s="18">
        <v>38.1</v>
      </c>
      <c r="O2217" s="18">
        <v>37.85</v>
      </c>
    </row>
    <row r="2218" spans="1:15" x14ac:dyDescent="0.25">
      <c r="A2218" s="16">
        <v>42205</v>
      </c>
      <c r="B2218" s="17"/>
      <c r="C2218" s="17"/>
      <c r="D2218" s="17"/>
      <c r="E2218" s="17"/>
      <c r="F2218" s="17"/>
      <c r="G2218" s="17"/>
      <c r="H2218" s="17"/>
      <c r="I2218" s="17"/>
      <c r="J2218" s="17"/>
      <c r="K2218" s="18">
        <v>37</v>
      </c>
      <c r="L2218" s="18">
        <v>38.35</v>
      </c>
      <c r="M2218" s="18">
        <v>38.4</v>
      </c>
      <c r="N2218" s="18">
        <v>38.1</v>
      </c>
      <c r="O2218" s="18">
        <v>37.85</v>
      </c>
    </row>
    <row r="2219" spans="1:15" x14ac:dyDescent="0.25">
      <c r="A2219" s="16">
        <v>42206</v>
      </c>
      <c r="B2219" s="17"/>
      <c r="C2219" s="17"/>
      <c r="D2219" s="17"/>
      <c r="E2219" s="17"/>
      <c r="F2219" s="17"/>
      <c r="G2219" s="17"/>
      <c r="H2219" s="17"/>
      <c r="I2219" s="17"/>
      <c r="J2219" s="17"/>
      <c r="K2219" s="18">
        <v>37</v>
      </c>
      <c r="L2219" s="18">
        <v>38.35</v>
      </c>
      <c r="M2219" s="18">
        <v>38.4</v>
      </c>
      <c r="N2219" s="18">
        <v>38.1</v>
      </c>
      <c r="O2219" s="18">
        <v>37.85</v>
      </c>
    </row>
    <row r="2220" spans="1:15" x14ac:dyDescent="0.25">
      <c r="A2220" s="16">
        <v>42207</v>
      </c>
      <c r="B2220" s="17"/>
      <c r="C2220" s="17"/>
      <c r="D2220" s="17"/>
      <c r="E2220" s="17"/>
      <c r="F2220" s="17"/>
      <c r="G2220" s="17"/>
      <c r="H2220" s="17"/>
      <c r="I2220" s="17"/>
      <c r="J2220" s="17"/>
      <c r="K2220" s="18">
        <v>37</v>
      </c>
      <c r="L2220" s="18">
        <v>38.35</v>
      </c>
      <c r="M2220" s="18">
        <v>38.4</v>
      </c>
      <c r="N2220" s="18">
        <v>38.1</v>
      </c>
      <c r="O2220" s="18">
        <v>37.85</v>
      </c>
    </row>
    <row r="2221" spans="1:15" x14ac:dyDescent="0.25">
      <c r="A2221" s="16">
        <v>42208</v>
      </c>
      <c r="B2221" s="17"/>
      <c r="C2221" s="17"/>
      <c r="D2221" s="17"/>
      <c r="E2221" s="17"/>
      <c r="F2221" s="17"/>
      <c r="G2221" s="17"/>
      <c r="H2221" s="17"/>
      <c r="I2221" s="17"/>
      <c r="J2221" s="17"/>
      <c r="K2221" s="18">
        <v>37</v>
      </c>
      <c r="L2221" s="18">
        <v>38.5</v>
      </c>
      <c r="M2221" s="18">
        <v>38.75</v>
      </c>
      <c r="N2221" s="18">
        <v>38.1</v>
      </c>
      <c r="O2221" s="18">
        <v>37.85</v>
      </c>
    </row>
    <row r="2222" spans="1:15" x14ac:dyDescent="0.25">
      <c r="A2222" s="16">
        <v>42209</v>
      </c>
      <c r="B2222" s="17"/>
      <c r="C2222" s="17"/>
      <c r="D2222" s="17"/>
      <c r="E2222" s="17"/>
      <c r="F2222" s="17"/>
      <c r="G2222" s="17"/>
      <c r="H2222" s="17"/>
      <c r="I2222" s="17"/>
      <c r="J2222" s="17"/>
      <c r="K2222" s="18">
        <v>37</v>
      </c>
      <c r="L2222" s="18">
        <v>38.5</v>
      </c>
      <c r="M2222" s="18">
        <v>38.75</v>
      </c>
      <c r="N2222" s="18">
        <v>38.1</v>
      </c>
      <c r="O2222" s="18">
        <v>37.85</v>
      </c>
    </row>
    <row r="2223" spans="1:15" x14ac:dyDescent="0.25">
      <c r="A2223" s="16">
        <v>42212</v>
      </c>
      <c r="B2223" s="17"/>
      <c r="C2223" s="17"/>
      <c r="D2223" s="17"/>
      <c r="E2223" s="17"/>
      <c r="F2223" s="17"/>
      <c r="G2223" s="17"/>
      <c r="H2223" s="17"/>
      <c r="I2223" s="17"/>
      <c r="J2223" s="17"/>
      <c r="K2223" s="18">
        <v>37</v>
      </c>
      <c r="L2223" s="18">
        <v>38.5</v>
      </c>
      <c r="M2223" s="18">
        <v>38.75</v>
      </c>
      <c r="N2223" s="18">
        <v>38.1</v>
      </c>
      <c r="O2223" s="18">
        <v>37.85</v>
      </c>
    </row>
    <row r="2224" spans="1:15" x14ac:dyDescent="0.25">
      <c r="A2224" s="16">
        <v>42213</v>
      </c>
      <c r="B2224" s="17"/>
      <c r="C2224" s="17"/>
      <c r="D2224" s="17"/>
      <c r="E2224" s="17"/>
      <c r="F2224" s="17"/>
      <c r="G2224" s="17"/>
      <c r="H2224" s="17"/>
      <c r="I2224" s="17"/>
      <c r="J2224" s="17"/>
      <c r="K2224" s="18">
        <v>37</v>
      </c>
      <c r="L2224" s="18">
        <v>38.5</v>
      </c>
      <c r="M2224" s="18">
        <v>38.75</v>
      </c>
      <c r="N2224" s="18">
        <v>38.1</v>
      </c>
      <c r="O2224" s="18">
        <v>37.85</v>
      </c>
    </row>
    <row r="2225" spans="1:15" x14ac:dyDescent="0.25">
      <c r="A2225" s="16">
        <v>42214</v>
      </c>
      <c r="B2225" s="17"/>
      <c r="C2225" s="17"/>
      <c r="D2225" s="17"/>
      <c r="E2225" s="17"/>
      <c r="F2225" s="17"/>
      <c r="G2225" s="17"/>
      <c r="H2225" s="17"/>
      <c r="I2225" s="17"/>
      <c r="J2225" s="17"/>
      <c r="K2225" s="18">
        <v>37</v>
      </c>
      <c r="L2225" s="18">
        <v>38.5</v>
      </c>
      <c r="M2225" s="18">
        <v>38.75</v>
      </c>
      <c r="N2225" s="18">
        <v>38.1</v>
      </c>
      <c r="O2225" s="18">
        <v>37.85</v>
      </c>
    </row>
    <row r="2226" spans="1:15" x14ac:dyDescent="0.25">
      <c r="A2226" s="16">
        <v>42215</v>
      </c>
      <c r="B2226" s="17"/>
      <c r="C2226" s="17"/>
      <c r="D2226" s="17"/>
      <c r="E2226" s="17"/>
      <c r="F2226" s="17"/>
      <c r="G2226" s="17"/>
      <c r="H2226" s="17"/>
      <c r="I2226" s="17"/>
      <c r="J2226" s="17"/>
      <c r="K2226" s="18">
        <v>37</v>
      </c>
      <c r="L2226" s="18">
        <v>38.5</v>
      </c>
      <c r="M2226" s="18">
        <v>38.75</v>
      </c>
      <c r="N2226" s="18">
        <v>38.1</v>
      </c>
      <c r="O2226" s="18">
        <v>37.85</v>
      </c>
    </row>
    <row r="2227" spans="1:15" x14ac:dyDescent="0.25">
      <c r="A2227" s="16">
        <v>42216</v>
      </c>
      <c r="B2227" s="17"/>
      <c r="C2227" s="17"/>
      <c r="D2227" s="17"/>
      <c r="E2227" s="17"/>
      <c r="F2227" s="17"/>
      <c r="G2227" s="17"/>
      <c r="H2227" s="17"/>
      <c r="I2227" s="17"/>
      <c r="J2227" s="17"/>
      <c r="K2227" s="18">
        <v>37</v>
      </c>
      <c r="L2227" s="18">
        <v>38.5</v>
      </c>
      <c r="M2227" s="18">
        <v>38.9</v>
      </c>
      <c r="N2227" s="18">
        <v>38.549999999999997</v>
      </c>
      <c r="O2227" s="18">
        <v>38</v>
      </c>
    </row>
    <row r="2228" spans="1:15" x14ac:dyDescent="0.25">
      <c r="A2228" s="16">
        <v>42219</v>
      </c>
      <c r="B2228" s="17"/>
      <c r="C2228" s="17"/>
      <c r="D2228" s="17"/>
      <c r="E2228" s="17"/>
      <c r="F2228" s="17"/>
      <c r="G2228" s="17"/>
      <c r="H2228" s="17"/>
      <c r="I2228" s="17"/>
      <c r="J2228" s="17"/>
      <c r="K2228" s="18">
        <v>37</v>
      </c>
      <c r="L2228" s="18">
        <v>38.549999999999997</v>
      </c>
      <c r="M2228" s="18">
        <v>38.9</v>
      </c>
      <c r="N2228" s="18">
        <v>39</v>
      </c>
      <c r="O2228" s="18">
        <v>38.299999999999997</v>
      </c>
    </row>
    <row r="2229" spans="1:15" x14ac:dyDescent="0.25">
      <c r="A2229" s="16">
        <v>42220</v>
      </c>
      <c r="B2229" s="17"/>
      <c r="C2229" s="17"/>
      <c r="D2229" s="17"/>
      <c r="E2229" s="17"/>
      <c r="F2229" s="17"/>
      <c r="G2229" s="17"/>
      <c r="H2229" s="17"/>
      <c r="I2229" s="17"/>
      <c r="J2229" s="17"/>
      <c r="K2229" s="18">
        <v>37</v>
      </c>
      <c r="L2229" s="18">
        <v>38.6</v>
      </c>
      <c r="M2229" s="18">
        <v>38.9</v>
      </c>
      <c r="N2229" s="18">
        <v>39.1</v>
      </c>
      <c r="O2229" s="18">
        <v>38.6</v>
      </c>
    </row>
    <row r="2230" spans="1:15" x14ac:dyDescent="0.25">
      <c r="A2230" s="16">
        <v>42221</v>
      </c>
      <c r="B2230" s="17"/>
      <c r="C2230" s="17"/>
      <c r="D2230" s="17"/>
      <c r="E2230" s="17"/>
      <c r="F2230" s="17"/>
      <c r="G2230" s="17"/>
      <c r="H2230" s="17"/>
      <c r="I2230" s="17"/>
      <c r="J2230" s="17"/>
      <c r="K2230" s="18">
        <v>37</v>
      </c>
      <c r="L2230" s="18">
        <v>38.5</v>
      </c>
      <c r="M2230" s="18">
        <v>39.299999999999997</v>
      </c>
      <c r="N2230" s="18">
        <v>39.200000000000003</v>
      </c>
      <c r="O2230" s="18">
        <v>38.85</v>
      </c>
    </row>
    <row r="2231" spans="1:15" x14ac:dyDescent="0.25">
      <c r="A2231" s="16">
        <v>42222</v>
      </c>
      <c r="B2231" s="17"/>
      <c r="C2231" s="17"/>
      <c r="D2231" s="17"/>
      <c r="E2231" s="17"/>
      <c r="F2231" s="17"/>
      <c r="G2231" s="17"/>
      <c r="H2231" s="17"/>
      <c r="I2231" s="17"/>
      <c r="J2231" s="17"/>
      <c r="K2231" s="18">
        <v>36.6</v>
      </c>
      <c r="L2231" s="18">
        <v>38.5</v>
      </c>
      <c r="M2231" s="18">
        <v>39.299999999999997</v>
      </c>
      <c r="N2231" s="18">
        <v>39.200000000000003</v>
      </c>
      <c r="O2231" s="18">
        <v>38.85</v>
      </c>
    </row>
    <row r="2232" spans="1:15" x14ac:dyDescent="0.25">
      <c r="A2232" s="16">
        <v>42223</v>
      </c>
      <c r="B2232" s="17"/>
      <c r="C2232" s="17"/>
      <c r="D2232" s="17"/>
      <c r="E2232" s="17"/>
      <c r="F2232" s="17"/>
      <c r="G2232" s="17"/>
      <c r="H2232" s="17"/>
      <c r="I2232" s="17"/>
      <c r="J2232" s="17"/>
      <c r="K2232" s="18">
        <v>36.200000000000003</v>
      </c>
      <c r="L2232" s="18">
        <v>38.5</v>
      </c>
      <c r="M2232" s="18">
        <v>39</v>
      </c>
      <c r="N2232" s="18">
        <v>39.200000000000003</v>
      </c>
      <c r="O2232" s="18">
        <v>38.85</v>
      </c>
    </row>
    <row r="2233" spans="1:15" x14ac:dyDescent="0.25">
      <c r="A2233" s="16">
        <v>42226</v>
      </c>
      <c r="B2233" s="17"/>
      <c r="C2233" s="17"/>
      <c r="D2233" s="17"/>
      <c r="E2233" s="17"/>
      <c r="F2233" s="17"/>
      <c r="G2233" s="17"/>
      <c r="H2233" s="17"/>
      <c r="I2233" s="17"/>
      <c r="J2233" s="17"/>
      <c r="K2233" s="18">
        <v>36.200000000000003</v>
      </c>
      <c r="L2233" s="18">
        <v>38.5</v>
      </c>
      <c r="M2233" s="18">
        <v>39</v>
      </c>
      <c r="N2233" s="18">
        <v>39.200000000000003</v>
      </c>
      <c r="O2233" s="18">
        <v>38.85</v>
      </c>
    </row>
    <row r="2234" spans="1:15" x14ac:dyDescent="0.25">
      <c r="A2234" s="16">
        <v>42227</v>
      </c>
      <c r="B2234" s="17"/>
      <c r="C2234" s="17"/>
      <c r="D2234" s="17"/>
      <c r="E2234" s="17"/>
      <c r="F2234" s="17"/>
      <c r="G2234" s="17"/>
      <c r="H2234" s="17"/>
      <c r="I2234" s="17"/>
      <c r="J2234" s="17"/>
      <c r="K2234" s="18">
        <v>36.200000000000003</v>
      </c>
      <c r="L2234" s="18">
        <v>38.5</v>
      </c>
      <c r="M2234" s="18">
        <v>39</v>
      </c>
      <c r="N2234" s="18">
        <v>39.200000000000003</v>
      </c>
      <c r="O2234" s="18">
        <v>38.85</v>
      </c>
    </row>
    <row r="2235" spans="1:15" x14ac:dyDescent="0.25">
      <c r="A2235" s="16">
        <v>42228</v>
      </c>
      <c r="B2235" s="17"/>
      <c r="C2235" s="17"/>
      <c r="D2235" s="17"/>
      <c r="E2235" s="17"/>
      <c r="F2235" s="17"/>
      <c r="G2235" s="17"/>
      <c r="H2235" s="17"/>
      <c r="I2235" s="17"/>
      <c r="J2235" s="17"/>
      <c r="K2235" s="18">
        <v>36.15</v>
      </c>
      <c r="L2235" s="18">
        <v>38.5</v>
      </c>
      <c r="M2235" s="18">
        <v>39</v>
      </c>
      <c r="N2235" s="18">
        <v>39.1</v>
      </c>
      <c r="O2235" s="18">
        <v>38.700000000000003</v>
      </c>
    </row>
    <row r="2236" spans="1:15" x14ac:dyDescent="0.25">
      <c r="A2236" s="16">
        <v>42229</v>
      </c>
      <c r="B2236" s="17"/>
      <c r="C2236" s="17"/>
      <c r="D2236" s="17"/>
      <c r="E2236" s="17"/>
      <c r="F2236" s="17"/>
      <c r="G2236" s="17"/>
      <c r="H2236" s="17"/>
      <c r="I2236" s="17"/>
      <c r="J2236" s="17"/>
      <c r="K2236" s="18">
        <v>36.1</v>
      </c>
      <c r="L2236" s="18">
        <v>38.5</v>
      </c>
      <c r="M2236" s="18">
        <v>39</v>
      </c>
      <c r="N2236" s="18">
        <v>39.1</v>
      </c>
      <c r="O2236" s="18">
        <v>38.700000000000003</v>
      </c>
    </row>
    <row r="2237" spans="1:15" x14ac:dyDescent="0.25">
      <c r="A2237" s="16">
        <v>42230</v>
      </c>
      <c r="B2237" s="17"/>
      <c r="C2237" s="17"/>
      <c r="D2237" s="17"/>
      <c r="E2237" s="17"/>
      <c r="F2237" s="17"/>
      <c r="G2237" s="17"/>
      <c r="H2237" s="17"/>
      <c r="I2237" s="17"/>
      <c r="J2237" s="17"/>
      <c r="K2237" s="18">
        <v>36.15</v>
      </c>
      <c r="L2237" s="18">
        <v>38.5</v>
      </c>
      <c r="M2237" s="18">
        <v>39</v>
      </c>
      <c r="N2237" s="18">
        <v>39.1</v>
      </c>
      <c r="O2237" s="18">
        <v>38.700000000000003</v>
      </c>
    </row>
    <row r="2238" spans="1:15" x14ac:dyDescent="0.25">
      <c r="A2238" s="16">
        <v>42233</v>
      </c>
      <c r="B2238" s="17"/>
      <c r="C2238" s="17"/>
      <c r="D2238" s="17"/>
      <c r="E2238" s="17"/>
      <c r="F2238" s="17"/>
      <c r="G2238" s="17"/>
      <c r="H2238" s="17"/>
      <c r="I2238" s="17"/>
      <c r="J2238" s="17"/>
      <c r="K2238" s="18">
        <v>36.15</v>
      </c>
      <c r="L2238" s="18">
        <v>38.5</v>
      </c>
      <c r="M2238" s="18">
        <v>39</v>
      </c>
      <c r="N2238" s="18">
        <v>39</v>
      </c>
      <c r="O2238" s="18">
        <v>38.65</v>
      </c>
    </row>
    <row r="2239" spans="1:15" x14ac:dyDescent="0.25">
      <c r="A2239" s="16">
        <v>42234</v>
      </c>
      <c r="B2239" s="17"/>
      <c r="C2239" s="17"/>
      <c r="D2239" s="17"/>
      <c r="E2239" s="17"/>
      <c r="F2239" s="17"/>
      <c r="G2239" s="17"/>
      <c r="H2239" s="17"/>
      <c r="I2239" s="17"/>
      <c r="J2239" s="17"/>
      <c r="K2239" s="18">
        <v>36.15</v>
      </c>
      <c r="L2239" s="18">
        <v>38.5</v>
      </c>
      <c r="M2239" s="18">
        <v>39</v>
      </c>
      <c r="N2239" s="18">
        <v>39</v>
      </c>
      <c r="O2239" s="18">
        <v>38.65</v>
      </c>
    </row>
    <row r="2240" spans="1:15" x14ac:dyDescent="0.25">
      <c r="A2240" s="16">
        <v>42235</v>
      </c>
      <c r="B2240" s="17"/>
      <c r="C2240" s="17"/>
      <c r="D2240" s="17"/>
      <c r="E2240" s="17"/>
      <c r="F2240" s="17"/>
      <c r="G2240" s="17"/>
      <c r="H2240" s="17"/>
      <c r="I2240" s="17"/>
      <c r="J2240" s="17"/>
      <c r="K2240" s="18">
        <v>36.15</v>
      </c>
      <c r="L2240" s="18">
        <v>38.5</v>
      </c>
      <c r="M2240" s="18">
        <v>39</v>
      </c>
      <c r="N2240" s="18">
        <v>39</v>
      </c>
      <c r="O2240" s="18">
        <v>38.65</v>
      </c>
    </row>
    <row r="2241" spans="1:15" x14ac:dyDescent="0.25">
      <c r="A2241" s="16">
        <v>42236</v>
      </c>
      <c r="B2241" s="17"/>
      <c r="C2241" s="17"/>
      <c r="D2241" s="17"/>
      <c r="E2241" s="17"/>
      <c r="F2241" s="17"/>
      <c r="G2241" s="17"/>
      <c r="H2241" s="17"/>
      <c r="I2241" s="17"/>
      <c r="J2241" s="17"/>
      <c r="K2241" s="18">
        <v>36.15</v>
      </c>
      <c r="L2241" s="18">
        <v>38.5</v>
      </c>
      <c r="M2241" s="18">
        <v>39</v>
      </c>
      <c r="N2241" s="18">
        <v>39</v>
      </c>
      <c r="O2241" s="18">
        <v>38.65</v>
      </c>
    </row>
    <row r="2242" spans="1:15" x14ac:dyDescent="0.25">
      <c r="A2242" s="16">
        <v>42237</v>
      </c>
      <c r="B2242" s="17"/>
      <c r="C2242" s="17"/>
      <c r="D2242" s="17"/>
      <c r="E2242" s="17"/>
      <c r="F2242" s="17"/>
      <c r="G2242" s="17"/>
      <c r="H2242" s="17"/>
      <c r="I2242" s="17"/>
      <c r="J2242" s="17"/>
      <c r="K2242" s="18">
        <v>36.15</v>
      </c>
      <c r="L2242" s="18">
        <v>38.5</v>
      </c>
      <c r="M2242" s="18">
        <v>39</v>
      </c>
      <c r="N2242" s="18">
        <v>39</v>
      </c>
      <c r="O2242" s="18">
        <v>38.65</v>
      </c>
    </row>
    <row r="2243" spans="1:15" x14ac:dyDescent="0.25">
      <c r="A2243" s="16">
        <v>42240</v>
      </c>
      <c r="B2243" s="17"/>
      <c r="C2243" s="17"/>
      <c r="D2243" s="17"/>
      <c r="E2243" s="17"/>
      <c r="F2243" s="17"/>
      <c r="G2243" s="17"/>
      <c r="H2243" s="17"/>
      <c r="I2243" s="17"/>
      <c r="J2243" s="17"/>
      <c r="K2243" s="18">
        <v>36.15</v>
      </c>
      <c r="L2243" s="18">
        <v>38.5</v>
      </c>
      <c r="M2243" s="18">
        <v>39</v>
      </c>
      <c r="N2243" s="18">
        <v>39</v>
      </c>
      <c r="O2243" s="18">
        <v>38.65</v>
      </c>
    </row>
    <row r="2244" spans="1:15" x14ac:dyDescent="0.25">
      <c r="A2244" s="16">
        <v>42241</v>
      </c>
      <c r="B2244" s="17"/>
      <c r="C2244" s="17"/>
      <c r="D2244" s="17"/>
      <c r="E2244" s="17"/>
      <c r="F2244" s="17"/>
      <c r="G2244" s="17"/>
      <c r="H2244" s="17"/>
      <c r="I2244" s="17"/>
      <c r="J2244" s="17"/>
      <c r="K2244" s="18">
        <v>36.15</v>
      </c>
      <c r="L2244" s="18">
        <v>38.5</v>
      </c>
      <c r="M2244" s="18">
        <v>39</v>
      </c>
      <c r="N2244" s="18">
        <v>39</v>
      </c>
      <c r="O2244" s="18">
        <v>38.65</v>
      </c>
    </row>
    <row r="2245" spans="1:15" x14ac:dyDescent="0.25">
      <c r="A2245" s="16">
        <v>42242</v>
      </c>
      <c r="B2245" s="17"/>
      <c r="C2245" s="17"/>
      <c r="D2245" s="17"/>
      <c r="E2245" s="17"/>
      <c r="F2245" s="17"/>
      <c r="G2245" s="17"/>
      <c r="H2245" s="17"/>
      <c r="I2245" s="17"/>
      <c r="J2245" s="17"/>
      <c r="K2245" s="18">
        <v>36.200000000000003</v>
      </c>
      <c r="L2245" s="18">
        <v>38.549999999999997</v>
      </c>
      <c r="M2245" s="18">
        <v>39.299999999999997</v>
      </c>
      <c r="N2245" s="18">
        <v>39</v>
      </c>
      <c r="O2245" s="18">
        <v>38.6</v>
      </c>
    </row>
    <row r="2246" spans="1:15" x14ac:dyDescent="0.25">
      <c r="A2246" s="16">
        <v>42243</v>
      </c>
      <c r="B2246" s="17"/>
      <c r="C2246" s="17"/>
      <c r="D2246" s="17"/>
      <c r="E2246" s="17"/>
      <c r="F2246" s="17"/>
      <c r="G2246" s="17"/>
      <c r="H2246" s="17"/>
      <c r="I2246" s="17"/>
      <c r="J2246" s="17"/>
      <c r="K2246" s="18">
        <v>36.200000000000003</v>
      </c>
      <c r="L2246" s="18">
        <v>38.549999999999997</v>
      </c>
      <c r="M2246" s="18">
        <v>39.299999999999997</v>
      </c>
      <c r="N2246" s="18">
        <v>39</v>
      </c>
      <c r="O2246" s="18">
        <v>38.6</v>
      </c>
    </row>
    <row r="2247" spans="1:15" x14ac:dyDescent="0.25">
      <c r="A2247" s="16">
        <v>42244</v>
      </c>
      <c r="B2247" s="17"/>
      <c r="C2247" s="17"/>
      <c r="D2247" s="17"/>
      <c r="E2247" s="17"/>
      <c r="F2247" s="17"/>
      <c r="G2247" s="17"/>
      <c r="H2247" s="17"/>
      <c r="I2247" s="17"/>
      <c r="J2247" s="17"/>
      <c r="K2247" s="18">
        <v>36.200000000000003</v>
      </c>
      <c r="L2247" s="18">
        <v>38.6</v>
      </c>
      <c r="M2247" s="18">
        <v>39.6</v>
      </c>
      <c r="N2247" s="18">
        <v>39.1</v>
      </c>
      <c r="O2247" s="18">
        <v>38.65</v>
      </c>
    </row>
    <row r="2248" spans="1:15" x14ac:dyDescent="0.25">
      <c r="A2248" s="16">
        <v>42247</v>
      </c>
      <c r="B2248" s="17"/>
      <c r="C2248" s="17"/>
      <c r="D2248" s="17"/>
      <c r="E2248" s="17"/>
      <c r="F2248" s="17"/>
      <c r="G2248" s="17"/>
      <c r="H2248" s="17"/>
      <c r="I2248" s="17"/>
      <c r="J2248" s="17"/>
      <c r="K2248" s="18">
        <v>36.299999999999997</v>
      </c>
      <c r="L2248" s="18">
        <v>38.85</v>
      </c>
      <c r="M2248" s="18">
        <v>39.65</v>
      </c>
      <c r="N2248" s="18">
        <v>39.200000000000003</v>
      </c>
      <c r="O2248" s="18">
        <v>38.700000000000003</v>
      </c>
    </row>
    <row r="2249" spans="1:15" x14ac:dyDescent="0.25">
      <c r="A2249" s="16">
        <v>42248</v>
      </c>
      <c r="B2249" s="17"/>
      <c r="C2249" s="17"/>
      <c r="D2249" s="17"/>
      <c r="E2249" s="17"/>
      <c r="F2249" s="17"/>
      <c r="G2249" s="17"/>
      <c r="H2249" s="17"/>
      <c r="I2249" s="17"/>
      <c r="J2249" s="17"/>
      <c r="K2249" s="18">
        <v>36.299999999999997</v>
      </c>
      <c r="L2249" s="18">
        <v>38.85</v>
      </c>
      <c r="M2249" s="18">
        <v>39.65</v>
      </c>
      <c r="N2249" s="18">
        <v>39.200000000000003</v>
      </c>
      <c r="O2249" s="18">
        <v>38.700000000000003</v>
      </c>
    </row>
    <row r="2250" spans="1:15" x14ac:dyDescent="0.25">
      <c r="A2250" s="16">
        <v>42249</v>
      </c>
      <c r="B2250" s="17"/>
      <c r="C2250" s="17"/>
      <c r="D2250" s="17"/>
      <c r="E2250" s="17"/>
      <c r="F2250" s="17"/>
      <c r="G2250" s="17"/>
      <c r="H2250" s="17"/>
      <c r="I2250" s="17"/>
      <c r="J2250" s="17"/>
      <c r="K2250" s="18">
        <v>36.299999999999997</v>
      </c>
      <c r="L2250" s="18">
        <v>38.85</v>
      </c>
      <c r="M2250" s="18">
        <v>39.65</v>
      </c>
      <c r="N2250" s="18">
        <v>39.6</v>
      </c>
      <c r="O2250" s="18">
        <v>39</v>
      </c>
    </row>
    <row r="2251" spans="1:15" x14ac:dyDescent="0.25">
      <c r="A2251" s="16">
        <v>42250</v>
      </c>
      <c r="B2251" s="17"/>
      <c r="C2251" s="17"/>
      <c r="D2251" s="17"/>
      <c r="E2251" s="17"/>
      <c r="F2251" s="17"/>
      <c r="G2251" s="17"/>
      <c r="H2251" s="17"/>
      <c r="I2251" s="17"/>
      <c r="J2251" s="17"/>
      <c r="K2251" s="18">
        <v>36.299999999999997</v>
      </c>
      <c r="L2251" s="18">
        <v>38.85</v>
      </c>
      <c r="M2251" s="18">
        <v>39.950000000000003</v>
      </c>
      <c r="N2251" s="18">
        <v>39.6</v>
      </c>
      <c r="O2251" s="18">
        <v>39</v>
      </c>
    </row>
    <row r="2252" spans="1:15" x14ac:dyDescent="0.25">
      <c r="A2252" s="16">
        <v>42251</v>
      </c>
      <c r="B2252" s="17"/>
      <c r="C2252" s="17"/>
      <c r="D2252" s="17"/>
      <c r="E2252" s="17"/>
      <c r="F2252" s="17"/>
      <c r="G2252" s="17"/>
      <c r="H2252" s="17"/>
      <c r="I2252" s="17"/>
      <c r="J2252" s="17"/>
      <c r="K2252" s="18">
        <v>36.15</v>
      </c>
      <c r="L2252" s="18">
        <v>38.9</v>
      </c>
      <c r="M2252" s="18">
        <v>39.950000000000003</v>
      </c>
      <c r="N2252" s="18">
        <v>40</v>
      </c>
      <c r="O2252" s="18">
        <v>39.1</v>
      </c>
    </row>
    <row r="2253" spans="1:15" x14ac:dyDescent="0.25">
      <c r="A2253" s="16">
        <v>42255</v>
      </c>
      <c r="B2253" s="17"/>
      <c r="C2253" s="17"/>
      <c r="D2253" s="17"/>
      <c r="E2253" s="17"/>
      <c r="F2253" s="17"/>
      <c r="G2253" s="17"/>
      <c r="H2253" s="17"/>
      <c r="I2253" s="17"/>
      <c r="J2253" s="17"/>
      <c r="K2253" s="18">
        <v>36.200000000000003</v>
      </c>
      <c r="L2253" s="18">
        <v>38.950000000000003</v>
      </c>
      <c r="M2253" s="18">
        <v>40.200000000000003</v>
      </c>
      <c r="N2253" s="18">
        <v>39.950000000000003</v>
      </c>
      <c r="O2253" s="18">
        <v>39.549999999999997</v>
      </c>
    </row>
    <row r="2254" spans="1:15" x14ac:dyDescent="0.25">
      <c r="A2254" s="16">
        <v>42256</v>
      </c>
      <c r="B2254" s="17"/>
      <c r="C2254" s="17"/>
      <c r="D2254" s="17"/>
      <c r="E2254" s="17"/>
      <c r="F2254" s="17"/>
      <c r="G2254" s="17"/>
      <c r="H2254" s="17"/>
      <c r="I2254" s="17"/>
      <c r="J2254" s="17"/>
      <c r="K2254" s="18">
        <v>36.299999999999997</v>
      </c>
      <c r="L2254" s="18">
        <v>39</v>
      </c>
      <c r="M2254" s="18">
        <v>39.6</v>
      </c>
      <c r="N2254" s="18">
        <v>39.89</v>
      </c>
      <c r="O2254" s="18">
        <v>39.549999999999997</v>
      </c>
    </row>
    <row r="2255" spans="1:15" x14ac:dyDescent="0.25">
      <c r="A2255" s="16">
        <v>42257</v>
      </c>
      <c r="B2255" s="17"/>
      <c r="C2255" s="17"/>
      <c r="D2255" s="17"/>
      <c r="E2255" s="17"/>
      <c r="F2255" s="17"/>
      <c r="G2255" s="17"/>
      <c r="H2255" s="17"/>
      <c r="I2255" s="17"/>
      <c r="J2255" s="17"/>
      <c r="K2255" s="18">
        <v>36.15</v>
      </c>
      <c r="L2255" s="18">
        <v>39.200000000000003</v>
      </c>
      <c r="M2255" s="18">
        <v>40.299999999999997</v>
      </c>
      <c r="N2255" s="18">
        <v>40</v>
      </c>
      <c r="O2255" s="18">
        <v>39.549999999999997</v>
      </c>
    </row>
    <row r="2256" spans="1:15" x14ac:dyDescent="0.25">
      <c r="A2256" s="16">
        <v>42258</v>
      </c>
      <c r="B2256" s="17"/>
      <c r="C2256" s="17"/>
      <c r="D2256" s="17"/>
      <c r="E2256" s="17"/>
      <c r="F2256" s="17"/>
      <c r="G2256" s="17"/>
      <c r="H2256" s="17"/>
      <c r="I2256" s="17"/>
      <c r="J2256" s="17"/>
      <c r="K2256" s="18">
        <v>36.200000000000003</v>
      </c>
      <c r="L2256" s="18">
        <v>39.1</v>
      </c>
      <c r="M2256" s="18">
        <v>40.200000000000003</v>
      </c>
      <c r="N2256" s="18">
        <v>39.950000000000003</v>
      </c>
      <c r="O2256" s="18">
        <v>39.549999999999997</v>
      </c>
    </row>
    <row r="2257" spans="1:15" x14ac:dyDescent="0.25">
      <c r="A2257" s="16">
        <v>42261</v>
      </c>
      <c r="B2257" s="17"/>
      <c r="C2257" s="17"/>
      <c r="D2257" s="17"/>
      <c r="E2257" s="17"/>
      <c r="F2257" s="17"/>
      <c r="G2257" s="17"/>
      <c r="H2257" s="17"/>
      <c r="I2257" s="17"/>
      <c r="J2257" s="17"/>
      <c r="K2257" s="18">
        <v>36.4</v>
      </c>
      <c r="L2257" s="18">
        <v>39.35</v>
      </c>
      <c r="M2257" s="18">
        <v>40.299999999999997</v>
      </c>
      <c r="N2257" s="18">
        <v>40</v>
      </c>
      <c r="O2257" s="18">
        <v>40</v>
      </c>
    </row>
    <row r="2258" spans="1:15" x14ac:dyDescent="0.25">
      <c r="A2258" s="16">
        <v>42262</v>
      </c>
      <c r="B2258" s="17"/>
      <c r="C2258" s="17"/>
      <c r="D2258" s="17"/>
      <c r="E2258" s="17"/>
      <c r="F2258" s="17"/>
      <c r="G2258" s="17"/>
      <c r="H2258" s="17"/>
      <c r="I2258" s="17"/>
      <c r="J2258" s="17"/>
      <c r="K2258" s="18">
        <v>36.299999999999997</v>
      </c>
      <c r="L2258" s="18">
        <v>39.200000000000003</v>
      </c>
      <c r="M2258" s="18">
        <v>40.4</v>
      </c>
      <c r="N2258" s="18">
        <v>40</v>
      </c>
      <c r="O2258" s="18">
        <v>40</v>
      </c>
    </row>
    <row r="2259" spans="1:15" x14ac:dyDescent="0.25">
      <c r="A2259" s="16">
        <v>42263</v>
      </c>
      <c r="B2259" s="17"/>
      <c r="C2259" s="17"/>
      <c r="D2259" s="17"/>
      <c r="E2259" s="17"/>
      <c r="F2259" s="17"/>
      <c r="G2259" s="17"/>
      <c r="H2259" s="17"/>
      <c r="I2259" s="17"/>
      <c r="J2259" s="17"/>
      <c r="K2259" s="18">
        <v>36.299999999999997</v>
      </c>
      <c r="L2259" s="18">
        <v>39.200000000000003</v>
      </c>
      <c r="M2259" s="18">
        <v>40.4</v>
      </c>
      <c r="N2259" s="18">
        <v>40</v>
      </c>
      <c r="O2259" s="18">
        <v>40</v>
      </c>
    </row>
    <row r="2260" spans="1:15" x14ac:dyDescent="0.25">
      <c r="A2260" s="16">
        <v>42264</v>
      </c>
      <c r="B2260" s="17"/>
      <c r="C2260" s="17"/>
      <c r="D2260" s="17"/>
      <c r="E2260" s="17"/>
      <c r="F2260" s="17"/>
      <c r="G2260" s="17"/>
      <c r="H2260" s="17"/>
      <c r="I2260" s="17"/>
      <c r="J2260" s="17"/>
      <c r="K2260" s="18">
        <v>36.299999999999997</v>
      </c>
      <c r="L2260" s="18">
        <v>39.200000000000003</v>
      </c>
      <c r="M2260" s="18">
        <v>40.4</v>
      </c>
      <c r="N2260" s="18">
        <v>40</v>
      </c>
      <c r="O2260" s="18">
        <v>40</v>
      </c>
    </row>
    <row r="2261" spans="1:15" x14ac:dyDescent="0.25">
      <c r="A2261" s="16">
        <v>42265</v>
      </c>
      <c r="B2261" s="17"/>
      <c r="C2261" s="17"/>
      <c r="D2261" s="17"/>
      <c r="E2261" s="17"/>
      <c r="F2261" s="17"/>
      <c r="G2261" s="17"/>
      <c r="H2261" s="17"/>
      <c r="I2261" s="17"/>
      <c r="J2261" s="17"/>
      <c r="K2261" s="18">
        <v>36.299999999999997</v>
      </c>
      <c r="L2261" s="18">
        <v>39.200000000000003</v>
      </c>
      <c r="M2261" s="18">
        <v>40.4</v>
      </c>
      <c r="N2261" s="18">
        <v>40</v>
      </c>
      <c r="O2261" s="18">
        <v>40</v>
      </c>
    </row>
    <row r="2262" spans="1:15" x14ac:dyDescent="0.25">
      <c r="A2262" s="16">
        <v>42268</v>
      </c>
      <c r="B2262" s="17"/>
      <c r="C2262" s="17"/>
      <c r="D2262" s="17"/>
      <c r="E2262" s="17"/>
      <c r="F2262" s="17"/>
      <c r="G2262" s="17"/>
      <c r="H2262" s="17"/>
      <c r="I2262" s="17"/>
      <c r="J2262" s="17"/>
      <c r="K2262" s="18">
        <v>36.200000000000003</v>
      </c>
      <c r="L2262" s="18">
        <v>39.35</v>
      </c>
      <c r="M2262" s="18">
        <v>40.700000000000003</v>
      </c>
      <c r="N2262" s="18">
        <v>40</v>
      </c>
      <c r="O2262" s="18">
        <v>40</v>
      </c>
    </row>
    <row r="2263" spans="1:15" x14ac:dyDescent="0.25">
      <c r="A2263" s="16">
        <v>42269</v>
      </c>
      <c r="B2263" s="17"/>
      <c r="C2263" s="17"/>
      <c r="D2263" s="17"/>
      <c r="E2263" s="17"/>
      <c r="F2263" s="17"/>
      <c r="G2263" s="17"/>
      <c r="H2263" s="17"/>
      <c r="I2263" s="17"/>
      <c r="J2263" s="17"/>
      <c r="K2263" s="18">
        <v>36.1</v>
      </c>
      <c r="L2263" s="18">
        <v>39.35</v>
      </c>
      <c r="M2263" s="18">
        <v>40.700000000000003</v>
      </c>
      <c r="N2263" s="18">
        <v>40</v>
      </c>
      <c r="O2263" s="18">
        <v>40</v>
      </c>
    </row>
    <row r="2264" spans="1:15" x14ac:dyDescent="0.25">
      <c r="A2264" s="16">
        <v>42270</v>
      </c>
      <c r="B2264" s="17"/>
      <c r="C2264" s="17"/>
      <c r="D2264" s="17"/>
      <c r="E2264" s="17"/>
      <c r="F2264" s="17"/>
      <c r="G2264" s="17"/>
      <c r="H2264" s="17"/>
      <c r="I2264" s="17"/>
      <c r="J2264" s="17"/>
      <c r="K2264" s="18">
        <v>36.1</v>
      </c>
      <c r="L2264" s="18">
        <v>39.35</v>
      </c>
      <c r="M2264" s="18">
        <v>40.700000000000003</v>
      </c>
      <c r="N2264" s="18">
        <v>40</v>
      </c>
      <c r="O2264" s="18">
        <v>40</v>
      </c>
    </row>
    <row r="2265" spans="1:15" x14ac:dyDescent="0.25">
      <c r="A2265" s="16">
        <v>42271</v>
      </c>
      <c r="B2265" s="17"/>
      <c r="C2265" s="17"/>
      <c r="D2265" s="17"/>
      <c r="E2265" s="17"/>
      <c r="F2265" s="17"/>
      <c r="G2265" s="17"/>
      <c r="H2265" s="17"/>
      <c r="I2265" s="17"/>
      <c r="J2265" s="17"/>
      <c r="K2265" s="18">
        <v>36.1</v>
      </c>
      <c r="L2265" s="18">
        <v>39.35</v>
      </c>
      <c r="M2265" s="18">
        <v>40.700000000000003</v>
      </c>
      <c r="N2265" s="18">
        <v>40</v>
      </c>
      <c r="O2265" s="18">
        <v>40</v>
      </c>
    </row>
    <row r="2266" spans="1:15" x14ac:dyDescent="0.25">
      <c r="A2266" s="16">
        <v>42272</v>
      </c>
      <c r="B2266" s="17"/>
      <c r="C2266" s="17"/>
      <c r="D2266" s="17"/>
      <c r="E2266" s="17"/>
      <c r="F2266" s="17"/>
      <c r="G2266" s="17"/>
      <c r="H2266" s="17"/>
      <c r="I2266" s="17"/>
      <c r="J2266" s="17"/>
      <c r="K2266" s="18">
        <v>36.1</v>
      </c>
      <c r="L2266" s="18">
        <v>39.35</v>
      </c>
      <c r="M2266" s="18">
        <v>40.700000000000003</v>
      </c>
      <c r="N2266" s="18">
        <v>40</v>
      </c>
      <c r="O2266" s="18">
        <v>40</v>
      </c>
    </row>
    <row r="2267" spans="1:15" x14ac:dyDescent="0.25">
      <c r="A2267" s="16">
        <v>42275</v>
      </c>
      <c r="B2267" s="17"/>
      <c r="C2267" s="17"/>
      <c r="D2267" s="17"/>
      <c r="E2267" s="17"/>
      <c r="F2267" s="17"/>
      <c r="G2267" s="17"/>
      <c r="H2267" s="17"/>
      <c r="I2267" s="17"/>
      <c r="J2267" s="17"/>
      <c r="K2267" s="18">
        <v>36.1</v>
      </c>
      <c r="L2267" s="18">
        <v>39.35</v>
      </c>
      <c r="M2267" s="18">
        <v>41.03</v>
      </c>
      <c r="N2267" s="18">
        <v>40</v>
      </c>
      <c r="O2267" s="18">
        <v>40.85</v>
      </c>
    </row>
    <row r="2268" spans="1:15" x14ac:dyDescent="0.25">
      <c r="A2268" s="16">
        <v>42276</v>
      </c>
      <c r="B2268" s="17"/>
      <c r="C2268" s="17"/>
      <c r="D2268" s="17"/>
      <c r="E2268" s="17"/>
      <c r="F2268" s="17"/>
      <c r="G2268" s="17"/>
      <c r="H2268" s="17"/>
      <c r="I2268" s="17"/>
      <c r="J2268" s="17"/>
      <c r="K2268" s="18">
        <v>36.1</v>
      </c>
      <c r="L2268" s="18">
        <v>39.35</v>
      </c>
      <c r="M2268" s="18">
        <v>41.03</v>
      </c>
      <c r="N2268" s="18">
        <v>40</v>
      </c>
      <c r="O2268" s="18">
        <v>40.85</v>
      </c>
    </row>
    <row r="2269" spans="1:15" x14ac:dyDescent="0.25">
      <c r="A2269" s="16">
        <v>42277</v>
      </c>
      <c r="B2269" s="17"/>
      <c r="C2269" s="17"/>
      <c r="D2269" s="17"/>
      <c r="E2269" s="17"/>
      <c r="F2269" s="17"/>
      <c r="G2269" s="17"/>
      <c r="H2269" s="17"/>
      <c r="I2269" s="17"/>
      <c r="J2269" s="17"/>
      <c r="K2269" s="18">
        <v>36.1</v>
      </c>
      <c r="L2269" s="18">
        <v>39.35</v>
      </c>
      <c r="M2269" s="18">
        <v>41.03</v>
      </c>
      <c r="N2269" s="18">
        <v>40</v>
      </c>
      <c r="O2269" s="18">
        <v>40.85</v>
      </c>
    </row>
    <row r="2270" spans="1:15" x14ac:dyDescent="0.25">
      <c r="A2270" s="16">
        <v>42278</v>
      </c>
      <c r="B2270" s="17"/>
      <c r="C2270" s="17"/>
      <c r="D2270" s="17"/>
      <c r="E2270" s="17"/>
      <c r="F2270" s="17"/>
      <c r="G2270" s="17"/>
      <c r="H2270" s="17"/>
      <c r="I2270" s="17"/>
      <c r="J2270" s="17"/>
      <c r="K2270" s="18">
        <v>36.1</v>
      </c>
      <c r="L2270" s="18">
        <v>39.35</v>
      </c>
      <c r="M2270" s="18">
        <v>41.03</v>
      </c>
      <c r="N2270" s="18">
        <v>40</v>
      </c>
      <c r="O2270" s="18">
        <v>40.85</v>
      </c>
    </row>
    <row r="2271" spans="1:15" x14ac:dyDescent="0.25">
      <c r="A2271" s="16">
        <v>42279</v>
      </c>
      <c r="B2271" s="17"/>
      <c r="C2271" s="17"/>
      <c r="D2271" s="17"/>
      <c r="E2271" s="17"/>
      <c r="F2271" s="17"/>
      <c r="G2271" s="17"/>
      <c r="H2271" s="17"/>
      <c r="I2271" s="17"/>
      <c r="J2271" s="17"/>
      <c r="K2271" s="18">
        <v>36</v>
      </c>
      <c r="L2271" s="18">
        <v>39.35</v>
      </c>
      <c r="M2271" s="18">
        <v>41.03</v>
      </c>
      <c r="N2271" s="18">
        <v>40</v>
      </c>
      <c r="O2271" s="18">
        <v>40.85</v>
      </c>
    </row>
    <row r="2272" spans="1:15" x14ac:dyDescent="0.25">
      <c r="A2272" s="16">
        <v>42282</v>
      </c>
      <c r="B2272" s="17"/>
      <c r="C2272" s="17"/>
      <c r="D2272" s="17"/>
      <c r="E2272" s="17"/>
      <c r="F2272" s="17"/>
      <c r="G2272" s="17"/>
      <c r="H2272" s="17"/>
      <c r="I2272" s="17"/>
      <c r="J2272" s="17"/>
      <c r="K2272" s="18">
        <v>36</v>
      </c>
      <c r="L2272" s="18">
        <v>39.5</v>
      </c>
      <c r="M2272" s="18">
        <v>41.4</v>
      </c>
      <c r="N2272" s="18">
        <v>40.75</v>
      </c>
      <c r="O2272" s="18">
        <v>40</v>
      </c>
    </row>
    <row r="2273" spans="1:15" x14ac:dyDescent="0.25">
      <c r="A2273" s="16">
        <v>42283</v>
      </c>
      <c r="B2273" s="17"/>
      <c r="C2273" s="17"/>
      <c r="D2273" s="17"/>
      <c r="E2273" s="17"/>
      <c r="F2273" s="17"/>
      <c r="G2273" s="17"/>
      <c r="H2273" s="17"/>
      <c r="I2273" s="17"/>
      <c r="J2273" s="17"/>
      <c r="K2273" s="18">
        <v>36</v>
      </c>
      <c r="L2273" s="18">
        <v>39.5</v>
      </c>
      <c r="M2273" s="18">
        <v>41.4</v>
      </c>
      <c r="N2273" s="18">
        <v>40.75</v>
      </c>
      <c r="O2273" s="18">
        <v>40</v>
      </c>
    </row>
    <row r="2274" spans="1:15" x14ac:dyDescent="0.25">
      <c r="A2274" s="16">
        <v>42284</v>
      </c>
      <c r="B2274" s="17"/>
      <c r="C2274" s="17"/>
      <c r="D2274" s="17"/>
      <c r="E2274" s="17"/>
      <c r="F2274" s="17"/>
      <c r="G2274" s="17"/>
      <c r="H2274" s="17"/>
      <c r="I2274" s="17"/>
      <c r="J2274" s="17"/>
      <c r="K2274" s="18">
        <v>36</v>
      </c>
      <c r="L2274" s="18">
        <v>39.5</v>
      </c>
      <c r="M2274" s="18">
        <v>41.4</v>
      </c>
      <c r="N2274" s="18">
        <v>40.75</v>
      </c>
      <c r="O2274" s="18">
        <v>40</v>
      </c>
    </row>
    <row r="2275" spans="1:15" x14ac:dyDescent="0.25">
      <c r="A2275" s="16">
        <v>42285</v>
      </c>
      <c r="B2275" s="17"/>
      <c r="C2275" s="17"/>
      <c r="D2275" s="17"/>
      <c r="E2275" s="17"/>
      <c r="F2275" s="17"/>
      <c r="G2275" s="17"/>
      <c r="H2275" s="17"/>
      <c r="I2275" s="17"/>
      <c r="J2275" s="17"/>
      <c r="K2275" s="18">
        <v>35.950000000000003</v>
      </c>
      <c r="L2275" s="18">
        <v>39.5</v>
      </c>
      <c r="M2275" s="18">
        <v>41.05</v>
      </c>
      <c r="N2275" s="18">
        <v>39.950000000000003</v>
      </c>
      <c r="O2275" s="18">
        <v>40</v>
      </c>
    </row>
    <row r="2276" spans="1:15" x14ac:dyDescent="0.25">
      <c r="A2276" s="16">
        <v>42286</v>
      </c>
      <c r="B2276" s="17"/>
      <c r="C2276" s="17"/>
      <c r="D2276" s="17"/>
      <c r="E2276" s="17"/>
      <c r="F2276" s="17"/>
      <c r="G2276" s="17"/>
      <c r="H2276" s="17"/>
      <c r="I2276" s="17"/>
      <c r="J2276" s="17"/>
      <c r="K2276" s="18">
        <v>35.9</v>
      </c>
      <c r="L2276" s="18">
        <v>39.5</v>
      </c>
      <c r="M2276" s="18">
        <v>41.05</v>
      </c>
      <c r="N2276" s="18">
        <v>40</v>
      </c>
      <c r="O2276" s="18">
        <v>40</v>
      </c>
    </row>
    <row r="2277" spans="1:15" x14ac:dyDescent="0.25">
      <c r="A2277" s="16">
        <v>42290</v>
      </c>
      <c r="B2277" s="17"/>
      <c r="C2277" s="17"/>
      <c r="D2277" s="17"/>
      <c r="E2277" s="17"/>
      <c r="F2277" s="17"/>
      <c r="G2277" s="17"/>
      <c r="H2277" s="17"/>
      <c r="I2277" s="17"/>
      <c r="J2277" s="17"/>
      <c r="K2277" s="18">
        <v>35.950000000000003</v>
      </c>
      <c r="L2277" s="18">
        <v>39.5</v>
      </c>
      <c r="M2277" s="18">
        <v>41.05</v>
      </c>
      <c r="N2277" s="18">
        <v>40</v>
      </c>
      <c r="O2277" s="18">
        <v>40</v>
      </c>
    </row>
    <row r="2278" spans="1:15" x14ac:dyDescent="0.25">
      <c r="A2278" s="16">
        <v>42291</v>
      </c>
      <c r="B2278" s="17"/>
      <c r="C2278" s="17"/>
      <c r="D2278" s="17"/>
      <c r="E2278" s="17"/>
      <c r="F2278" s="17"/>
      <c r="G2278" s="17"/>
      <c r="H2278" s="17"/>
      <c r="I2278" s="17"/>
      <c r="J2278" s="17"/>
      <c r="K2278" s="18">
        <v>35.9</v>
      </c>
      <c r="L2278" s="18">
        <v>39.4</v>
      </c>
      <c r="M2278" s="18">
        <v>41.03</v>
      </c>
      <c r="N2278" s="18">
        <v>40</v>
      </c>
      <c r="O2278" s="18">
        <v>40</v>
      </c>
    </row>
    <row r="2279" spans="1:15" x14ac:dyDescent="0.25">
      <c r="A2279" s="16">
        <v>42292</v>
      </c>
      <c r="B2279" s="17"/>
      <c r="C2279" s="17"/>
      <c r="D2279" s="17"/>
      <c r="E2279" s="17"/>
      <c r="F2279" s="17"/>
      <c r="G2279" s="17"/>
      <c r="H2279" s="17"/>
      <c r="I2279" s="17"/>
      <c r="J2279" s="17"/>
      <c r="K2279" s="18">
        <v>35.799999999999997</v>
      </c>
      <c r="L2279" s="18">
        <v>39.4</v>
      </c>
      <c r="M2279" s="18">
        <v>41.03</v>
      </c>
      <c r="N2279" s="18">
        <v>40</v>
      </c>
      <c r="O2279" s="18">
        <v>40</v>
      </c>
    </row>
    <row r="2280" spans="1:15" x14ac:dyDescent="0.25">
      <c r="A2280" s="16">
        <v>42293</v>
      </c>
      <c r="B2280" s="17"/>
      <c r="C2280" s="17"/>
      <c r="D2280" s="17"/>
      <c r="E2280" s="17"/>
      <c r="F2280" s="17"/>
      <c r="G2280" s="17"/>
      <c r="H2280" s="17"/>
      <c r="I2280" s="17"/>
      <c r="J2280" s="17"/>
      <c r="K2280" s="18">
        <v>35.65</v>
      </c>
      <c r="L2280" s="18">
        <v>39.200000000000003</v>
      </c>
      <c r="M2280" s="18">
        <v>41</v>
      </c>
      <c r="N2280" s="18">
        <v>40</v>
      </c>
      <c r="O2280" s="18">
        <v>40</v>
      </c>
    </row>
    <row r="2281" spans="1:15" x14ac:dyDescent="0.25">
      <c r="A2281" s="16">
        <v>42296</v>
      </c>
      <c r="B2281" s="17"/>
      <c r="C2281" s="17"/>
      <c r="D2281" s="17"/>
      <c r="E2281" s="17"/>
      <c r="F2281" s="17"/>
      <c r="G2281" s="17"/>
      <c r="H2281" s="17"/>
      <c r="I2281" s="17"/>
      <c r="J2281" s="17"/>
      <c r="K2281" s="18">
        <v>35.65</v>
      </c>
      <c r="L2281" s="18">
        <v>39</v>
      </c>
      <c r="M2281" s="18">
        <v>40.299999999999997</v>
      </c>
      <c r="N2281" s="18">
        <v>40</v>
      </c>
      <c r="O2281" s="18">
        <v>40</v>
      </c>
    </row>
    <row r="2282" spans="1:15" x14ac:dyDescent="0.25">
      <c r="A2282" s="16">
        <v>42297</v>
      </c>
      <c r="B2282" s="17"/>
      <c r="C2282" s="17"/>
      <c r="D2282" s="17"/>
      <c r="E2282" s="17"/>
      <c r="F2282" s="17"/>
      <c r="G2282" s="17"/>
      <c r="H2282" s="17"/>
      <c r="I2282" s="17"/>
      <c r="J2282" s="17"/>
      <c r="K2282" s="18">
        <v>35.85</v>
      </c>
      <c r="L2282" s="18">
        <v>39</v>
      </c>
      <c r="M2282" s="18">
        <v>40.299999999999997</v>
      </c>
      <c r="N2282" s="18">
        <v>40</v>
      </c>
      <c r="O2282" s="18">
        <v>40.25</v>
      </c>
    </row>
    <row r="2283" spans="1:15" x14ac:dyDescent="0.25">
      <c r="A2283" s="16">
        <v>42298</v>
      </c>
      <c r="B2283" s="17"/>
      <c r="C2283" s="17"/>
      <c r="D2283" s="17"/>
      <c r="E2283" s="17"/>
      <c r="F2283" s="17"/>
      <c r="G2283" s="17"/>
      <c r="H2283" s="17"/>
      <c r="I2283" s="17"/>
      <c r="J2283" s="17"/>
      <c r="K2283" s="18">
        <v>35.9</v>
      </c>
      <c r="L2283" s="18">
        <v>39</v>
      </c>
      <c r="M2283" s="18">
        <v>40.25</v>
      </c>
      <c r="N2283" s="18">
        <v>39.950000000000003</v>
      </c>
      <c r="O2283" s="18">
        <v>40</v>
      </c>
    </row>
    <row r="2284" spans="1:15" x14ac:dyDescent="0.25">
      <c r="A2284" s="16">
        <v>42299</v>
      </c>
      <c r="B2284" s="17"/>
      <c r="C2284" s="17"/>
      <c r="D2284" s="17"/>
      <c r="E2284" s="17"/>
      <c r="F2284" s="17"/>
      <c r="G2284" s="17"/>
      <c r="H2284" s="17"/>
      <c r="I2284" s="17"/>
      <c r="J2284" s="17"/>
      <c r="K2284" s="18">
        <v>35.85</v>
      </c>
      <c r="L2284" s="18">
        <v>39.200000000000003</v>
      </c>
      <c r="M2284" s="18">
        <v>40.299999999999997</v>
      </c>
      <c r="N2284" s="18">
        <v>40</v>
      </c>
      <c r="O2284" s="18">
        <v>40</v>
      </c>
    </row>
    <row r="2285" spans="1:15" x14ac:dyDescent="0.25">
      <c r="A2285" s="16">
        <v>42300</v>
      </c>
      <c r="B2285" s="17"/>
      <c r="C2285" s="17"/>
      <c r="D2285" s="17"/>
      <c r="E2285" s="17"/>
      <c r="F2285" s="17"/>
      <c r="G2285" s="17"/>
      <c r="H2285" s="17"/>
      <c r="I2285" s="17"/>
      <c r="J2285" s="17"/>
      <c r="K2285" s="18">
        <v>35.85</v>
      </c>
      <c r="L2285" s="18">
        <v>39.200000000000003</v>
      </c>
      <c r="M2285" s="18">
        <v>40.299999999999997</v>
      </c>
      <c r="N2285" s="18">
        <v>40</v>
      </c>
      <c r="O2285" s="18">
        <v>40</v>
      </c>
    </row>
    <row r="2286" spans="1:15" x14ac:dyDescent="0.25">
      <c r="A2286" s="16">
        <v>42303</v>
      </c>
      <c r="B2286" s="17"/>
      <c r="C2286" s="17"/>
      <c r="D2286" s="17"/>
      <c r="E2286" s="17"/>
      <c r="F2286" s="17"/>
      <c r="G2286" s="17"/>
      <c r="H2286" s="17"/>
      <c r="I2286" s="17"/>
      <c r="J2286" s="17"/>
      <c r="K2286" s="18">
        <v>35.799999999999997</v>
      </c>
      <c r="L2286" s="18">
        <v>39</v>
      </c>
      <c r="M2286" s="18">
        <v>40.25</v>
      </c>
      <c r="N2286" s="18">
        <v>39.950000000000003</v>
      </c>
      <c r="O2286" s="18">
        <v>39.799999999999997</v>
      </c>
    </row>
    <row r="2287" spans="1:15" x14ac:dyDescent="0.25">
      <c r="A2287" s="16">
        <v>42304</v>
      </c>
      <c r="B2287" s="17"/>
      <c r="C2287" s="17"/>
      <c r="D2287" s="17"/>
      <c r="E2287" s="17"/>
      <c r="F2287" s="17"/>
      <c r="G2287" s="17"/>
      <c r="H2287" s="17"/>
      <c r="I2287" s="17"/>
      <c r="J2287" s="17"/>
      <c r="K2287" s="18">
        <v>35.799999999999997</v>
      </c>
      <c r="L2287" s="18">
        <v>39</v>
      </c>
      <c r="M2287" s="18">
        <v>40.25</v>
      </c>
      <c r="N2287" s="18">
        <v>39.950000000000003</v>
      </c>
      <c r="O2287" s="18">
        <v>39.799999999999997</v>
      </c>
    </row>
    <row r="2288" spans="1:15" x14ac:dyDescent="0.25">
      <c r="A2288" s="16">
        <v>42305</v>
      </c>
      <c r="B2288" s="17"/>
      <c r="C2288" s="17"/>
      <c r="D2288" s="17"/>
      <c r="E2288" s="17"/>
      <c r="F2288" s="17"/>
      <c r="G2288" s="17"/>
      <c r="H2288" s="17"/>
      <c r="I2288" s="17"/>
      <c r="J2288" s="17"/>
      <c r="K2288" s="18">
        <v>35.799999999999997</v>
      </c>
      <c r="L2288" s="18">
        <v>39.299999999999997</v>
      </c>
      <c r="M2288" s="18">
        <v>40.25</v>
      </c>
      <c r="N2288" s="18">
        <v>39.950000000000003</v>
      </c>
      <c r="O2288" s="18">
        <v>39.799999999999997</v>
      </c>
    </row>
    <row r="2289" spans="1:15" x14ac:dyDescent="0.25">
      <c r="A2289" s="16">
        <v>42306</v>
      </c>
      <c r="B2289" s="17"/>
      <c r="C2289" s="17"/>
      <c r="D2289" s="17"/>
      <c r="E2289" s="17"/>
      <c r="F2289" s="17"/>
      <c r="G2289" s="17"/>
      <c r="H2289" s="17"/>
      <c r="I2289" s="17"/>
      <c r="J2289" s="17"/>
      <c r="K2289" s="18">
        <v>35.9</v>
      </c>
      <c r="L2289" s="18">
        <v>39.299999999999997</v>
      </c>
      <c r="M2289" s="18">
        <v>40.25</v>
      </c>
      <c r="N2289" s="18">
        <v>39.950000000000003</v>
      </c>
      <c r="O2289" s="18">
        <v>39.799999999999997</v>
      </c>
    </row>
    <row r="2290" spans="1:15" x14ac:dyDescent="0.25">
      <c r="A2290" s="16">
        <v>42307</v>
      </c>
      <c r="B2290" s="17"/>
      <c r="C2290" s="17"/>
      <c r="D2290" s="17"/>
      <c r="E2290" s="17"/>
      <c r="F2290" s="17"/>
      <c r="G2290" s="17"/>
      <c r="H2290" s="17"/>
      <c r="I2290" s="17"/>
      <c r="J2290" s="17"/>
      <c r="K2290" s="18">
        <v>35.799999999999997</v>
      </c>
      <c r="L2290" s="18">
        <v>39.299999999999997</v>
      </c>
      <c r="M2290" s="18">
        <v>40.25</v>
      </c>
      <c r="N2290" s="18">
        <v>39.950000000000003</v>
      </c>
      <c r="O2290" s="18">
        <v>39.799999999999997</v>
      </c>
    </row>
    <row r="2291" spans="1:15" x14ac:dyDescent="0.25">
      <c r="A2291" s="16">
        <v>42311</v>
      </c>
      <c r="B2291" s="17"/>
      <c r="C2291" s="17"/>
      <c r="D2291" s="17"/>
      <c r="E2291" s="17"/>
      <c r="F2291" s="17"/>
      <c r="G2291" s="17"/>
      <c r="H2291" s="17"/>
      <c r="I2291" s="17"/>
      <c r="J2291" s="17"/>
      <c r="K2291" s="18">
        <v>36</v>
      </c>
      <c r="L2291" s="18">
        <v>39.4</v>
      </c>
      <c r="M2291" s="18">
        <v>40.25</v>
      </c>
      <c r="N2291" s="18">
        <v>39.950000000000003</v>
      </c>
      <c r="O2291" s="18">
        <v>39.799999999999997</v>
      </c>
    </row>
    <row r="2292" spans="1:15" x14ac:dyDescent="0.25">
      <c r="A2292" s="16">
        <v>42312</v>
      </c>
      <c r="B2292" s="17"/>
      <c r="C2292" s="17"/>
      <c r="D2292" s="17"/>
      <c r="E2292" s="17"/>
      <c r="F2292" s="17"/>
      <c r="G2292" s="17"/>
      <c r="H2292" s="17"/>
      <c r="I2292" s="17"/>
      <c r="J2292" s="17"/>
      <c r="K2292" s="18">
        <v>36</v>
      </c>
      <c r="L2292" s="18">
        <v>39.4</v>
      </c>
      <c r="M2292" s="18">
        <v>40.549999999999997</v>
      </c>
      <c r="N2292" s="18">
        <v>40.4</v>
      </c>
      <c r="O2292" s="18">
        <v>40.6</v>
      </c>
    </row>
    <row r="2293" spans="1:15" x14ac:dyDescent="0.25">
      <c r="A2293" s="16">
        <v>42313</v>
      </c>
      <c r="B2293" s="17"/>
      <c r="C2293" s="17"/>
      <c r="D2293" s="17"/>
      <c r="E2293" s="17"/>
      <c r="F2293" s="17"/>
      <c r="G2293" s="17"/>
      <c r="H2293" s="17"/>
      <c r="I2293" s="17"/>
      <c r="J2293" s="17"/>
      <c r="K2293" s="18">
        <v>35.799999999999997</v>
      </c>
      <c r="L2293" s="18">
        <v>39.6</v>
      </c>
      <c r="M2293" s="18">
        <v>40.549999999999997</v>
      </c>
      <c r="N2293" s="18">
        <v>40.4</v>
      </c>
      <c r="O2293" s="18">
        <v>40.6</v>
      </c>
    </row>
    <row r="2294" spans="1:15" x14ac:dyDescent="0.25">
      <c r="A2294" s="16">
        <v>42314</v>
      </c>
      <c r="B2294" s="17"/>
      <c r="C2294" s="17"/>
      <c r="D2294" s="17"/>
      <c r="E2294" s="17"/>
      <c r="F2294" s="17"/>
      <c r="G2294" s="17"/>
      <c r="H2294" s="17"/>
      <c r="I2294" s="17"/>
      <c r="J2294" s="17"/>
      <c r="K2294" s="18">
        <v>35.799999999999997</v>
      </c>
      <c r="L2294" s="18">
        <v>39.6</v>
      </c>
      <c r="M2294" s="18">
        <v>40.299999999999997</v>
      </c>
      <c r="N2294" s="18">
        <v>40</v>
      </c>
      <c r="O2294" s="18">
        <v>40.5</v>
      </c>
    </row>
    <row r="2295" spans="1:15" x14ac:dyDescent="0.25">
      <c r="A2295" s="16">
        <v>42317</v>
      </c>
      <c r="B2295" s="17"/>
      <c r="C2295" s="17"/>
      <c r="D2295" s="17"/>
      <c r="E2295" s="17"/>
      <c r="F2295" s="17"/>
      <c r="G2295" s="17"/>
      <c r="H2295" s="17"/>
      <c r="I2295" s="17"/>
      <c r="J2295" s="17"/>
      <c r="K2295" s="18">
        <v>35.5</v>
      </c>
      <c r="L2295" s="18">
        <v>39.6</v>
      </c>
      <c r="M2295" s="18">
        <v>40.549999999999997</v>
      </c>
      <c r="N2295" s="18">
        <v>40.4</v>
      </c>
      <c r="O2295" s="18">
        <v>40.6</v>
      </c>
    </row>
    <row r="2296" spans="1:15" x14ac:dyDescent="0.25">
      <c r="A2296" s="16">
        <v>42318</v>
      </c>
      <c r="B2296" s="17"/>
      <c r="C2296" s="17"/>
      <c r="D2296" s="17"/>
      <c r="E2296" s="17"/>
      <c r="F2296" s="17"/>
      <c r="G2296" s="17"/>
      <c r="H2296" s="17"/>
      <c r="I2296" s="17"/>
      <c r="J2296" s="17"/>
      <c r="K2296" s="18">
        <v>35.5</v>
      </c>
      <c r="L2296" s="18">
        <v>39.6</v>
      </c>
      <c r="M2296" s="18">
        <v>40.549999999999997</v>
      </c>
      <c r="N2296" s="18">
        <v>40.4</v>
      </c>
      <c r="O2296" s="18">
        <v>40.6</v>
      </c>
    </row>
    <row r="2297" spans="1:15" x14ac:dyDescent="0.25">
      <c r="A2297" s="16">
        <v>42319</v>
      </c>
      <c r="B2297" s="17"/>
      <c r="C2297" s="17"/>
      <c r="D2297" s="17"/>
      <c r="E2297" s="17"/>
      <c r="F2297" s="17"/>
      <c r="G2297" s="17"/>
      <c r="H2297" s="17"/>
      <c r="I2297" s="17"/>
      <c r="J2297" s="17"/>
      <c r="K2297" s="18">
        <v>35.5</v>
      </c>
      <c r="L2297" s="18">
        <v>39.6</v>
      </c>
      <c r="M2297" s="18">
        <v>40.549999999999997</v>
      </c>
      <c r="N2297" s="18">
        <v>40.4</v>
      </c>
      <c r="O2297" s="18">
        <v>40.6</v>
      </c>
    </row>
    <row r="2298" spans="1:15" x14ac:dyDescent="0.25">
      <c r="A2298" s="16">
        <v>42320</v>
      </c>
      <c r="B2298" s="17"/>
      <c r="C2298" s="17"/>
      <c r="D2298" s="17"/>
      <c r="E2298" s="17"/>
      <c r="F2298" s="17"/>
      <c r="G2298" s="17"/>
      <c r="H2298" s="17"/>
      <c r="I2298" s="17"/>
      <c r="J2298" s="17"/>
      <c r="K2298" s="18">
        <v>35.5</v>
      </c>
      <c r="L2298" s="18">
        <v>39.6</v>
      </c>
      <c r="M2298" s="18">
        <v>40.549999999999997</v>
      </c>
      <c r="N2298" s="18">
        <v>40.4</v>
      </c>
      <c r="O2298" s="18">
        <v>40.6</v>
      </c>
    </row>
    <row r="2299" spans="1:15" x14ac:dyDescent="0.25">
      <c r="A2299" s="16">
        <v>42321</v>
      </c>
      <c r="B2299" s="17"/>
      <c r="C2299" s="17"/>
      <c r="D2299" s="17"/>
      <c r="E2299" s="17"/>
      <c r="F2299" s="17"/>
      <c r="G2299" s="17"/>
      <c r="H2299" s="17"/>
      <c r="I2299" s="17"/>
      <c r="J2299" s="17"/>
      <c r="K2299" s="18">
        <v>35.5</v>
      </c>
      <c r="L2299" s="18">
        <v>39.4</v>
      </c>
      <c r="M2299" s="18">
        <v>40.549999999999997</v>
      </c>
      <c r="N2299" s="18">
        <v>40.4</v>
      </c>
      <c r="O2299" s="18">
        <v>40.6</v>
      </c>
    </row>
    <row r="2300" spans="1:15" x14ac:dyDescent="0.25">
      <c r="A2300" s="16">
        <v>42324</v>
      </c>
      <c r="B2300" s="17"/>
      <c r="C2300" s="17"/>
      <c r="D2300" s="17"/>
      <c r="E2300" s="17"/>
      <c r="F2300" s="17"/>
      <c r="G2300" s="17"/>
      <c r="H2300" s="17"/>
      <c r="I2300" s="17"/>
      <c r="J2300" s="17"/>
      <c r="K2300" s="18">
        <v>35.799999999999997</v>
      </c>
      <c r="L2300" s="18">
        <v>39.6</v>
      </c>
      <c r="M2300" s="18">
        <v>40.9</v>
      </c>
      <c r="N2300" s="18">
        <v>40</v>
      </c>
      <c r="O2300" s="18">
        <v>40.6</v>
      </c>
    </row>
    <row r="2301" spans="1:15" x14ac:dyDescent="0.25">
      <c r="A2301" s="16">
        <v>42325</v>
      </c>
      <c r="B2301" s="17"/>
      <c r="C2301" s="17"/>
      <c r="D2301" s="17"/>
      <c r="E2301" s="17"/>
      <c r="F2301" s="17"/>
      <c r="G2301" s="17"/>
      <c r="H2301" s="17"/>
      <c r="I2301" s="17"/>
      <c r="J2301" s="17"/>
      <c r="K2301" s="18">
        <v>35.799999999999997</v>
      </c>
      <c r="L2301" s="18">
        <v>39.6</v>
      </c>
      <c r="M2301" s="18">
        <v>40.9</v>
      </c>
      <c r="N2301" s="18">
        <v>40</v>
      </c>
      <c r="O2301" s="18">
        <v>40.6</v>
      </c>
    </row>
    <row r="2302" spans="1:15" x14ac:dyDescent="0.25">
      <c r="A2302" s="16">
        <v>42326</v>
      </c>
      <c r="B2302" s="17"/>
      <c r="C2302" s="17"/>
      <c r="D2302" s="17"/>
      <c r="E2302" s="17"/>
      <c r="F2302" s="17"/>
      <c r="G2302" s="17"/>
      <c r="H2302" s="17"/>
      <c r="I2302" s="17"/>
      <c r="J2302" s="17"/>
      <c r="K2302" s="18">
        <v>35.65</v>
      </c>
      <c r="L2302" s="18">
        <v>39.799999999999997</v>
      </c>
      <c r="M2302" s="18">
        <v>40.799999999999997</v>
      </c>
      <c r="N2302" s="18">
        <v>40.4</v>
      </c>
      <c r="O2302" s="18">
        <v>40.6</v>
      </c>
    </row>
    <row r="2303" spans="1:15" x14ac:dyDescent="0.25">
      <c r="A2303" s="16">
        <v>42327</v>
      </c>
      <c r="B2303" s="17"/>
      <c r="C2303" s="17"/>
      <c r="D2303" s="17"/>
      <c r="E2303" s="17"/>
      <c r="F2303" s="17"/>
      <c r="G2303" s="17"/>
      <c r="H2303" s="17"/>
      <c r="I2303" s="17"/>
      <c r="J2303" s="17"/>
      <c r="K2303" s="18">
        <v>35.65</v>
      </c>
      <c r="L2303" s="18">
        <v>40</v>
      </c>
      <c r="M2303" s="18">
        <v>41</v>
      </c>
      <c r="N2303" s="18">
        <v>41.15</v>
      </c>
      <c r="O2303" s="18">
        <v>40.75</v>
      </c>
    </row>
    <row r="2304" spans="1:15" x14ac:dyDescent="0.25">
      <c r="A2304" s="16">
        <v>42328</v>
      </c>
      <c r="B2304" s="17"/>
      <c r="C2304" s="17"/>
      <c r="D2304" s="17"/>
      <c r="E2304" s="17"/>
      <c r="F2304" s="17"/>
      <c r="G2304" s="17"/>
      <c r="H2304" s="17"/>
      <c r="I2304" s="17"/>
      <c r="J2304" s="17"/>
      <c r="K2304" s="18">
        <v>35.5</v>
      </c>
      <c r="L2304" s="18">
        <v>40</v>
      </c>
      <c r="M2304" s="18">
        <v>41</v>
      </c>
      <c r="N2304" s="18">
        <v>41.6</v>
      </c>
      <c r="O2304" s="18">
        <v>41</v>
      </c>
    </row>
    <row r="2305" spans="1:15" x14ac:dyDescent="0.25">
      <c r="A2305" s="16">
        <v>42331</v>
      </c>
      <c r="B2305" s="17"/>
      <c r="C2305" s="17"/>
      <c r="D2305" s="17"/>
      <c r="E2305" s="17"/>
      <c r="F2305" s="17"/>
      <c r="G2305" s="17"/>
      <c r="H2305" s="17"/>
      <c r="I2305" s="17"/>
      <c r="J2305" s="17"/>
      <c r="K2305" s="18">
        <v>35.5</v>
      </c>
      <c r="L2305" s="18">
        <v>40.049999999999997</v>
      </c>
      <c r="M2305" s="18">
        <v>41.03</v>
      </c>
      <c r="N2305" s="18">
        <v>41.7</v>
      </c>
      <c r="O2305" s="18">
        <v>41.4</v>
      </c>
    </row>
    <row r="2306" spans="1:15" x14ac:dyDescent="0.25">
      <c r="A2306" s="16">
        <v>42332</v>
      </c>
      <c r="B2306" s="17"/>
      <c r="C2306" s="17"/>
      <c r="D2306" s="17"/>
      <c r="E2306" s="17"/>
      <c r="F2306" s="17"/>
      <c r="G2306" s="17"/>
      <c r="H2306" s="17"/>
      <c r="I2306" s="17"/>
      <c r="J2306" s="17"/>
      <c r="K2306" s="18">
        <v>35.5</v>
      </c>
      <c r="L2306" s="18">
        <v>40.049999999999997</v>
      </c>
      <c r="M2306" s="18">
        <v>41.03</v>
      </c>
      <c r="N2306" s="18">
        <v>41.7</v>
      </c>
      <c r="O2306" s="18">
        <v>41.4</v>
      </c>
    </row>
    <row r="2307" spans="1:15" x14ac:dyDescent="0.25">
      <c r="A2307" s="16">
        <v>42333</v>
      </c>
      <c r="B2307" s="17"/>
      <c r="C2307" s="17"/>
      <c r="D2307" s="17"/>
      <c r="E2307" s="17"/>
      <c r="F2307" s="17"/>
      <c r="G2307" s="17"/>
      <c r="H2307" s="17"/>
      <c r="I2307" s="17"/>
      <c r="J2307" s="17"/>
      <c r="K2307" s="18">
        <v>35.5</v>
      </c>
      <c r="L2307" s="18">
        <v>40.049999999999997</v>
      </c>
      <c r="M2307" s="18">
        <v>41.03</v>
      </c>
      <c r="N2307" s="18">
        <v>41.7</v>
      </c>
      <c r="O2307" s="18">
        <v>41.4</v>
      </c>
    </row>
    <row r="2308" spans="1:15" x14ac:dyDescent="0.25">
      <c r="A2308" s="16">
        <v>42334</v>
      </c>
      <c r="B2308" s="17"/>
      <c r="C2308" s="17"/>
      <c r="D2308" s="17"/>
      <c r="E2308" s="17"/>
      <c r="F2308" s="17"/>
      <c r="G2308" s="17"/>
      <c r="H2308" s="17"/>
      <c r="I2308" s="17"/>
      <c r="J2308" s="17"/>
      <c r="K2308" s="18">
        <v>35.65</v>
      </c>
      <c r="L2308" s="18">
        <v>40</v>
      </c>
      <c r="M2308" s="18">
        <v>41</v>
      </c>
      <c r="N2308" s="18">
        <v>41.6</v>
      </c>
      <c r="O2308" s="18">
        <v>41</v>
      </c>
    </row>
    <row r="2309" spans="1:15" x14ac:dyDescent="0.25">
      <c r="A2309" s="16">
        <v>42335</v>
      </c>
      <c r="B2309" s="17"/>
      <c r="C2309" s="17"/>
      <c r="D2309" s="17"/>
      <c r="E2309" s="17"/>
      <c r="F2309" s="17"/>
      <c r="G2309" s="17"/>
      <c r="H2309" s="17"/>
      <c r="I2309" s="17"/>
      <c r="J2309" s="17"/>
      <c r="K2309" s="18">
        <v>35.5</v>
      </c>
      <c r="L2309" s="18">
        <v>40</v>
      </c>
      <c r="M2309" s="18">
        <v>41</v>
      </c>
      <c r="N2309" s="18">
        <v>41.5</v>
      </c>
      <c r="O2309" s="18">
        <v>41.1</v>
      </c>
    </row>
    <row r="2310" spans="1:15" x14ac:dyDescent="0.25">
      <c r="A2310" s="16">
        <v>42338</v>
      </c>
      <c r="B2310" s="17"/>
      <c r="C2310" s="17"/>
      <c r="D2310" s="17"/>
      <c r="E2310" s="17"/>
      <c r="F2310" s="17"/>
      <c r="G2310" s="17"/>
      <c r="H2310" s="17"/>
      <c r="I2310" s="17"/>
      <c r="J2310" s="17"/>
      <c r="K2310" s="18">
        <v>35.5</v>
      </c>
      <c r="L2310" s="18">
        <v>39.9</v>
      </c>
      <c r="M2310" s="18">
        <v>41</v>
      </c>
      <c r="N2310" s="18">
        <v>41.25</v>
      </c>
      <c r="O2310" s="18">
        <v>41.2</v>
      </c>
    </row>
    <row r="2311" spans="1:15" x14ac:dyDescent="0.25">
      <c r="A2311" s="16">
        <v>42339</v>
      </c>
      <c r="B2311" s="17"/>
      <c r="C2311" s="17"/>
      <c r="D2311" s="17"/>
      <c r="E2311" s="17"/>
      <c r="F2311" s="17"/>
      <c r="G2311" s="17"/>
      <c r="H2311" s="17"/>
      <c r="I2311" s="17"/>
      <c r="J2311" s="17"/>
      <c r="K2311" s="18">
        <v>35.5</v>
      </c>
      <c r="L2311" s="18">
        <v>39.9</v>
      </c>
      <c r="M2311" s="18">
        <v>41</v>
      </c>
      <c r="N2311" s="18">
        <v>41.25</v>
      </c>
      <c r="O2311" s="18">
        <v>41.2</v>
      </c>
    </row>
    <row r="2312" spans="1:15" x14ac:dyDescent="0.25">
      <c r="A2312" s="16">
        <v>42340</v>
      </c>
      <c r="B2312" s="17"/>
      <c r="C2312" s="17"/>
      <c r="D2312" s="17"/>
      <c r="E2312" s="17"/>
      <c r="F2312" s="17"/>
      <c r="G2312" s="17"/>
      <c r="H2312" s="17"/>
      <c r="I2312" s="17"/>
      <c r="J2312" s="17"/>
      <c r="K2312" s="18">
        <v>35.5</v>
      </c>
      <c r="L2312" s="18">
        <v>40</v>
      </c>
      <c r="M2312" s="18">
        <v>41</v>
      </c>
      <c r="N2312" s="18">
        <v>41.5</v>
      </c>
      <c r="O2312" s="18">
        <v>41.1</v>
      </c>
    </row>
    <row r="2313" spans="1:15" x14ac:dyDescent="0.25">
      <c r="A2313" s="16">
        <v>42341</v>
      </c>
      <c r="B2313" s="17"/>
      <c r="C2313" s="17"/>
      <c r="D2313" s="17"/>
      <c r="E2313" s="17"/>
      <c r="F2313" s="17"/>
      <c r="G2313" s="17"/>
      <c r="H2313" s="17"/>
      <c r="I2313" s="17"/>
      <c r="J2313" s="17"/>
      <c r="K2313" s="18">
        <v>35.549999999999997</v>
      </c>
      <c r="L2313" s="18">
        <v>40</v>
      </c>
      <c r="M2313" s="18">
        <v>41</v>
      </c>
      <c r="N2313" s="18">
        <v>41.5</v>
      </c>
      <c r="O2313" s="18">
        <v>41.1</v>
      </c>
    </row>
    <row r="2314" spans="1:15" x14ac:dyDescent="0.25">
      <c r="A2314" s="16">
        <v>42342</v>
      </c>
      <c r="B2314" s="17"/>
      <c r="C2314" s="17"/>
      <c r="D2314" s="17"/>
      <c r="E2314" s="17"/>
      <c r="F2314" s="17"/>
      <c r="G2314" s="17"/>
      <c r="H2314" s="17"/>
      <c r="I2314" s="17"/>
      <c r="J2314" s="17"/>
      <c r="K2314" s="18">
        <v>35.549999999999997</v>
      </c>
      <c r="L2314" s="18">
        <v>40</v>
      </c>
      <c r="M2314" s="18">
        <v>41</v>
      </c>
      <c r="N2314" s="18">
        <v>41.5</v>
      </c>
      <c r="O2314" s="18">
        <v>41.1</v>
      </c>
    </row>
    <row r="2315" spans="1:15" x14ac:dyDescent="0.25">
      <c r="A2315" s="16">
        <v>42345</v>
      </c>
      <c r="B2315" s="17"/>
      <c r="C2315" s="17"/>
      <c r="D2315" s="17"/>
      <c r="E2315" s="17"/>
      <c r="F2315" s="17"/>
      <c r="G2315" s="17"/>
      <c r="H2315" s="17"/>
      <c r="I2315" s="17"/>
      <c r="J2315" s="17"/>
      <c r="K2315" s="18">
        <v>35.5</v>
      </c>
      <c r="L2315" s="18">
        <v>40.4</v>
      </c>
      <c r="M2315" s="18">
        <v>41.05</v>
      </c>
      <c r="N2315" s="18">
        <v>41.65</v>
      </c>
      <c r="O2315" s="18">
        <v>41.5</v>
      </c>
    </row>
    <row r="2316" spans="1:15" x14ac:dyDescent="0.25">
      <c r="A2316" s="16">
        <v>42346</v>
      </c>
      <c r="B2316" s="17"/>
      <c r="C2316" s="17"/>
      <c r="D2316" s="17"/>
      <c r="E2316" s="17"/>
      <c r="F2316" s="17"/>
      <c r="G2316" s="17"/>
      <c r="H2316" s="17"/>
      <c r="I2316" s="17"/>
      <c r="J2316" s="17"/>
      <c r="K2316" s="18">
        <v>35.5</v>
      </c>
      <c r="L2316" s="18">
        <v>40.4</v>
      </c>
      <c r="M2316" s="18">
        <v>41.05</v>
      </c>
      <c r="N2316" s="18">
        <v>41.65</v>
      </c>
      <c r="O2316" s="18">
        <v>41.5</v>
      </c>
    </row>
    <row r="2317" spans="1:15" x14ac:dyDescent="0.25">
      <c r="A2317" s="16">
        <v>42347</v>
      </c>
      <c r="B2317" s="17"/>
      <c r="C2317" s="17"/>
      <c r="D2317" s="17"/>
      <c r="E2317" s="17"/>
      <c r="F2317" s="17"/>
      <c r="G2317" s="17"/>
      <c r="H2317" s="17"/>
      <c r="I2317" s="17"/>
      <c r="J2317" s="17"/>
      <c r="K2317" s="18">
        <v>35.5</v>
      </c>
      <c r="L2317" s="18">
        <v>40.35</v>
      </c>
      <c r="M2317" s="18">
        <v>41.03</v>
      </c>
      <c r="N2317" s="18">
        <v>41.5</v>
      </c>
      <c r="O2317" s="18">
        <v>41.2</v>
      </c>
    </row>
    <row r="2318" spans="1:15" x14ac:dyDescent="0.25">
      <c r="A2318" s="16">
        <v>42348</v>
      </c>
      <c r="B2318" s="17"/>
      <c r="C2318" s="17"/>
      <c r="D2318" s="17"/>
      <c r="E2318" s="17"/>
      <c r="F2318" s="17"/>
      <c r="G2318" s="17"/>
      <c r="H2318" s="17"/>
      <c r="I2318" s="17"/>
      <c r="J2318" s="17"/>
      <c r="K2318" s="18">
        <v>35.5</v>
      </c>
      <c r="L2318" s="18">
        <v>40.35</v>
      </c>
      <c r="M2318" s="18">
        <v>41.03</v>
      </c>
      <c r="N2318" s="18">
        <v>41.5</v>
      </c>
      <c r="O2318" s="18">
        <v>41.2</v>
      </c>
    </row>
    <row r="2319" spans="1:15" x14ac:dyDescent="0.25">
      <c r="A2319" s="16">
        <v>42349</v>
      </c>
      <c r="B2319" s="17"/>
      <c r="C2319" s="17"/>
      <c r="D2319" s="17"/>
      <c r="E2319" s="17"/>
      <c r="F2319" s="17"/>
      <c r="G2319" s="17"/>
      <c r="H2319" s="17"/>
      <c r="I2319" s="17"/>
      <c r="J2319" s="17"/>
      <c r="K2319" s="18">
        <v>35.5</v>
      </c>
      <c r="L2319" s="18">
        <v>40.4</v>
      </c>
      <c r="M2319" s="18">
        <v>41.05</v>
      </c>
      <c r="N2319" s="18">
        <v>41.65</v>
      </c>
      <c r="O2319" s="18">
        <v>41.2</v>
      </c>
    </row>
    <row r="2320" spans="1:15" x14ac:dyDescent="0.25">
      <c r="A2320" s="16">
        <v>42352</v>
      </c>
      <c r="B2320" s="17"/>
      <c r="C2320" s="17"/>
      <c r="D2320" s="17"/>
      <c r="E2320" s="17"/>
      <c r="F2320" s="17"/>
      <c r="G2320" s="17"/>
      <c r="H2320" s="17"/>
      <c r="I2320" s="17"/>
      <c r="J2320" s="17"/>
      <c r="K2320" s="18">
        <v>35.450000000000003</v>
      </c>
      <c r="L2320" s="18">
        <v>40.4</v>
      </c>
      <c r="M2320" s="18">
        <v>41.23</v>
      </c>
      <c r="N2320" s="18">
        <v>41.65</v>
      </c>
      <c r="O2320" s="18">
        <v>41.2</v>
      </c>
    </row>
    <row r="2321" spans="1:15" x14ac:dyDescent="0.25">
      <c r="A2321" s="16">
        <v>42353</v>
      </c>
      <c r="B2321" s="17"/>
      <c r="C2321" s="17"/>
      <c r="D2321" s="17"/>
      <c r="E2321" s="17"/>
      <c r="F2321" s="17"/>
      <c r="G2321" s="17"/>
      <c r="H2321" s="17"/>
      <c r="I2321" s="17"/>
      <c r="J2321" s="17"/>
      <c r="K2321" s="18">
        <v>35.5</v>
      </c>
      <c r="L2321" s="18">
        <v>40.200000000000003</v>
      </c>
      <c r="M2321" s="18">
        <v>41.05</v>
      </c>
      <c r="N2321" s="18">
        <v>41.5</v>
      </c>
      <c r="O2321" s="18">
        <v>41.1</v>
      </c>
    </row>
    <row r="2322" spans="1:15" x14ac:dyDescent="0.25">
      <c r="A2322" s="16">
        <v>42354</v>
      </c>
      <c r="B2322" s="17"/>
      <c r="C2322" s="17"/>
      <c r="D2322" s="17"/>
      <c r="E2322" s="17"/>
      <c r="F2322" s="17"/>
      <c r="G2322" s="17"/>
      <c r="H2322" s="17"/>
      <c r="I2322" s="17"/>
      <c r="J2322" s="17"/>
      <c r="K2322" s="18">
        <v>35.5</v>
      </c>
      <c r="L2322" s="18">
        <v>40.200000000000003</v>
      </c>
      <c r="M2322" s="18">
        <v>41.05</v>
      </c>
      <c r="N2322" s="18">
        <v>41.5</v>
      </c>
      <c r="O2322" s="18">
        <v>41.1</v>
      </c>
    </row>
    <row r="2323" spans="1:15" x14ac:dyDescent="0.25">
      <c r="A2323" s="16">
        <v>42355</v>
      </c>
      <c r="B2323" s="17"/>
      <c r="C2323" s="17"/>
      <c r="D2323" s="17"/>
      <c r="E2323" s="17"/>
      <c r="F2323" s="17"/>
      <c r="G2323" s="17"/>
      <c r="H2323" s="17"/>
      <c r="I2323" s="17"/>
      <c r="J2323" s="17"/>
      <c r="K2323" s="18">
        <v>35.5</v>
      </c>
      <c r="L2323" s="18">
        <v>40.200000000000003</v>
      </c>
      <c r="M2323" s="18">
        <v>41.05</v>
      </c>
      <c r="N2323" s="18">
        <v>41.5</v>
      </c>
      <c r="O2323" s="18">
        <v>41.1</v>
      </c>
    </row>
    <row r="2324" spans="1:15" x14ac:dyDescent="0.25">
      <c r="A2324" s="16">
        <v>42356</v>
      </c>
      <c r="B2324" s="17"/>
      <c r="C2324" s="17"/>
      <c r="D2324" s="17"/>
      <c r="E2324" s="17"/>
      <c r="F2324" s="17"/>
      <c r="G2324" s="17"/>
      <c r="H2324" s="17"/>
      <c r="I2324" s="17"/>
      <c r="J2324" s="17"/>
      <c r="K2324" s="18">
        <v>35.5</v>
      </c>
      <c r="L2324" s="18">
        <v>40.200000000000003</v>
      </c>
      <c r="M2324" s="18">
        <v>41.05</v>
      </c>
      <c r="N2324" s="18">
        <v>41.5</v>
      </c>
      <c r="O2324" s="18">
        <v>41.1</v>
      </c>
    </row>
    <row r="2325" spans="1:15" x14ac:dyDescent="0.25">
      <c r="A2325" s="16">
        <v>42359</v>
      </c>
      <c r="B2325" s="17"/>
      <c r="C2325" s="17"/>
      <c r="D2325" s="17"/>
      <c r="E2325" s="17"/>
      <c r="F2325" s="17"/>
      <c r="G2325" s="17"/>
      <c r="H2325" s="17"/>
      <c r="I2325" s="17"/>
      <c r="J2325" s="17"/>
      <c r="K2325" s="18">
        <v>35.5</v>
      </c>
      <c r="L2325" s="18">
        <v>40.200000000000003</v>
      </c>
      <c r="M2325" s="18">
        <v>41.05</v>
      </c>
      <c r="N2325" s="18">
        <v>41.5</v>
      </c>
      <c r="O2325" s="18">
        <v>41.1</v>
      </c>
    </row>
    <row r="2326" spans="1:15" x14ac:dyDescent="0.25">
      <c r="A2326" s="16">
        <v>42360</v>
      </c>
      <c r="B2326" s="17"/>
      <c r="C2326" s="17"/>
      <c r="D2326" s="17"/>
      <c r="E2326" s="17"/>
      <c r="F2326" s="17"/>
      <c r="G2326" s="17"/>
      <c r="H2326" s="17"/>
      <c r="I2326" s="17"/>
      <c r="J2326" s="17"/>
      <c r="K2326" s="18">
        <v>35.5</v>
      </c>
      <c r="L2326" s="18">
        <v>40</v>
      </c>
      <c r="M2326" s="18">
        <v>41.03</v>
      </c>
      <c r="N2326" s="18">
        <v>41.25</v>
      </c>
      <c r="O2326" s="18">
        <v>41</v>
      </c>
    </row>
    <row r="2327" spans="1:15" x14ac:dyDescent="0.25">
      <c r="A2327" s="16">
        <v>42361</v>
      </c>
      <c r="B2327" s="17"/>
      <c r="C2327" s="17"/>
      <c r="D2327" s="17"/>
      <c r="E2327" s="17"/>
      <c r="F2327" s="17"/>
      <c r="G2327" s="17"/>
      <c r="H2327" s="17"/>
      <c r="I2327" s="17"/>
      <c r="J2327" s="17"/>
      <c r="K2327" s="18">
        <v>35.5</v>
      </c>
      <c r="L2327" s="18">
        <v>40</v>
      </c>
      <c r="M2327" s="18">
        <v>41.03</v>
      </c>
      <c r="N2327" s="18">
        <v>41.25</v>
      </c>
      <c r="O2327" s="18">
        <v>41</v>
      </c>
    </row>
    <row r="2328" spans="1:15" x14ac:dyDescent="0.25">
      <c r="A2328" s="16">
        <v>42362</v>
      </c>
      <c r="B2328" s="17"/>
      <c r="C2328" s="17"/>
      <c r="D2328" s="17"/>
      <c r="E2328" s="17"/>
      <c r="F2328" s="17"/>
      <c r="G2328" s="17"/>
      <c r="H2328" s="17"/>
      <c r="I2328" s="17"/>
      <c r="J2328" s="17"/>
      <c r="K2328" s="18">
        <v>35.5</v>
      </c>
      <c r="L2328" s="18">
        <v>40</v>
      </c>
      <c r="M2328" s="18">
        <v>41.03</v>
      </c>
      <c r="N2328" s="18">
        <v>41.25</v>
      </c>
      <c r="O2328" s="18">
        <v>41</v>
      </c>
    </row>
    <row r="2329" spans="1:15" x14ac:dyDescent="0.25">
      <c r="A2329" s="16">
        <v>42366</v>
      </c>
      <c r="B2329" s="17"/>
      <c r="C2329" s="17"/>
      <c r="D2329" s="17"/>
      <c r="E2329" s="17"/>
      <c r="F2329" s="17"/>
      <c r="G2329" s="17"/>
      <c r="H2329" s="17"/>
      <c r="I2329" s="17"/>
      <c r="J2329" s="17"/>
      <c r="K2329" s="18">
        <v>35.5</v>
      </c>
      <c r="L2329" s="18">
        <v>40.200000000000003</v>
      </c>
      <c r="M2329" s="18">
        <v>41.05</v>
      </c>
      <c r="N2329" s="18">
        <v>41.5</v>
      </c>
      <c r="O2329" s="18">
        <v>41.1</v>
      </c>
    </row>
    <row r="2330" spans="1:15" x14ac:dyDescent="0.25">
      <c r="A2330" s="16">
        <v>42367</v>
      </c>
      <c r="B2330" s="17"/>
      <c r="C2330" s="17"/>
      <c r="D2330" s="17"/>
      <c r="E2330" s="17"/>
      <c r="F2330" s="17"/>
      <c r="G2330" s="17"/>
      <c r="H2330" s="17"/>
      <c r="I2330" s="17"/>
      <c r="J2330" s="17"/>
      <c r="K2330" s="18">
        <v>35.5</v>
      </c>
      <c r="L2330" s="18">
        <v>40</v>
      </c>
      <c r="M2330" s="18">
        <v>41.4</v>
      </c>
      <c r="N2330" s="18">
        <v>41.5</v>
      </c>
      <c r="O2330" s="18">
        <v>41.1</v>
      </c>
    </row>
    <row r="2331" spans="1:15" x14ac:dyDescent="0.25">
      <c r="A2331" s="16">
        <v>42368</v>
      </c>
      <c r="B2331" s="17"/>
      <c r="C2331" s="17"/>
      <c r="D2331" s="17"/>
      <c r="E2331" s="17"/>
      <c r="F2331" s="17"/>
      <c r="G2331" s="17"/>
      <c r="H2331" s="17"/>
      <c r="I2331" s="17"/>
      <c r="J2331" s="17"/>
      <c r="K2331" s="18">
        <v>35.5</v>
      </c>
      <c r="L2331" s="18">
        <v>40</v>
      </c>
      <c r="M2331" s="18">
        <v>41.4</v>
      </c>
      <c r="N2331" s="18">
        <v>41.5</v>
      </c>
      <c r="O2331" s="18">
        <v>41.1</v>
      </c>
    </row>
    <row r="2332" spans="1:15" x14ac:dyDescent="0.25">
      <c r="A2332" s="16">
        <v>42369</v>
      </c>
      <c r="B2332" s="17"/>
      <c r="C2332" s="17"/>
      <c r="D2332" s="17"/>
      <c r="E2332" s="17"/>
      <c r="F2332" s="17"/>
      <c r="G2332" s="17"/>
      <c r="H2332" s="17"/>
      <c r="I2332" s="17"/>
      <c r="J2332" s="17"/>
      <c r="K2332" s="18">
        <v>35.5</v>
      </c>
      <c r="L2332" s="18">
        <v>40</v>
      </c>
      <c r="M2332" s="18">
        <v>41.4</v>
      </c>
      <c r="N2332" s="18">
        <v>41.5</v>
      </c>
      <c r="O2332" s="18">
        <v>41.1</v>
      </c>
    </row>
    <row r="2333" spans="1:15" x14ac:dyDescent="0.25">
      <c r="A2333" s="16">
        <v>42373</v>
      </c>
      <c r="B2333" s="17"/>
      <c r="C2333" s="17"/>
      <c r="D2333" s="17"/>
      <c r="E2333" s="17"/>
      <c r="F2333" s="17"/>
      <c r="G2333" s="17"/>
      <c r="H2333" s="17"/>
      <c r="I2333" s="17"/>
      <c r="J2333" s="17"/>
      <c r="K2333" s="18">
        <v>35.450000000000003</v>
      </c>
      <c r="L2333" s="18">
        <v>40</v>
      </c>
      <c r="M2333" s="18">
        <v>41.4</v>
      </c>
      <c r="N2333" s="18">
        <v>41.75</v>
      </c>
      <c r="O2333" s="18">
        <v>41.2</v>
      </c>
    </row>
    <row r="2334" spans="1:15" x14ac:dyDescent="0.25">
      <c r="A2334" s="16">
        <v>42374</v>
      </c>
      <c r="B2334" s="17"/>
      <c r="C2334" s="17"/>
      <c r="D2334" s="17"/>
      <c r="E2334" s="17"/>
      <c r="F2334" s="17"/>
      <c r="G2334" s="17"/>
      <c r="H2334" s="17"/>
      <c r="I2334" s="17"/>
      <c r="J2334" s="17"/>
      <c r="K2334" s="18">
        <v>35.4</v>
      </c>
      <c r="L2334" s="18">
        <v>39.700000000000003</v>
      </c>
      <c r="M2334" s="18">
        <v>41.4</v>
      </c>
      <c r="N2334" s="18">
        <v>41.5</v>
      </c>
      <c r="O2334" s="18">
        <v>41.2</v>
      </c>
    </row>
    <row r="2335" spans="1:15" x14ac:dyDescent="0.25">
      <c r="A2335" s="16">
        <v>42375</v>
      </c>
      <c r="B2335" s="17"/>
      <c r="C2335" s="17"/>
      <c r="D2335" s="17"/>
      <c r="E2335" s="17"/>
      <c r="F2335" s="17"/>
      <c r="G2335" s="17"/>
      <c r="H2335" s="17"/>
      <c r="I2335" s="17"/>
      <c r="J2335" s="17"/>
      <c r="K2335" s="18">
        <v>35.4</v>
      </c>
      <c r="L2335" s="18">
        <v>39.5</v>
      </c>
      <c r="M2335" s="18">
        <v>41.4</v>
      </c>
      <c r="N2335" s="18">
        <v>41.75</v>
      </c>
      <c r="O2335" s="18">
        <v>41.5</v>
      </c>
    </row>
    <row r="2336" spans="1:15" x14ac:dyDescent="0.25">
      <c r="A2336" s="16">
        <v>42376</v>
      </c>
      <c r="B2336" s="17"/>
      <c r="C2336" s="17"/>
      <c r="D2336" s="17"/>
      <c r="E2336" s="17"/>
      <c r="F2336" s="17"/>
      <c r="G2336" s="17"/>
      <c r="H2336" s="17"/>
      <c r="I2336" s="17"/>
      <c r="J2336" s="17"/>
      <c r="K2336" s="18">
        <v>35.5</v>
      </c>
      <c r="L2336" s="18">
        <v>39.450000000000003</v>
      </c>
      <c r="M2336" s="18">
        <v>41.4</v>
      </c>
      <c r="N2336" s="18">
        <v>41.75</v>
      </c>
      <c r="O2336" s="18">
        <v>41.5</v>
      </c>
    </row>
    <row r="2337" spans="1:16" x14ac:dyDescent="0.25">
      <c r="A2337" s="16">
        <v>42377</v>
      </c>
      <c r="B2337" s="17"/>
      <c r="C2337" s="17"/>
      <c r="D2337" s="17"/>
      <c r="E2337" s="17"/>
      <c r="F2337" s="17"/>
      <c r="G2337" s="17"/>
      <c r="H2337" s="17"/>
      <c r="I2337" s="17"/>
      <c r="J2337" s="17"/>
      <c r="K2337" s="18">
        <v>35.5</v>
      </c>
      <c r="L2337" s="18">
        <v>39.299999999999997</v>
      </c>
      <c r="M2337" s="18">
        <v>41.4</v>
      </c>
      <c r="N2337" s="18">
        <v>41.5</v>
      </c>
      <c r="O2337" s="18">
        <v>41.2</v>
      </c>
      <c r="P2337" s="17"/>
    </row>
    <row r="2338" spans="1:16" x14ac:dyDescent="0.25">
      <c r="A2338" s="16">
        <v>42380</v>
      </c>
      <c r="B2338" s="17"/>
      <c r="C2338" s="17"/>
      <c r="D2338" s="17"/>
      <c r="E2338" s="17"/>
      <c r="F2338" s="17"/>
      <c r="G2338" s="17"/>
      <c r="H2338" s="17"/>
      <c r="I2338" s="17"/>
      <c r="J2338" s="17"/>
      <c r="K2338" s="18">
        <v>35.6</v>
      </c>
      <c r="L2338" s="18">
        <v>39.450000000000003</v>
      </c>
      <c r="M2338" s="18">
        <v>41.2</v>
      </c>
      <c r="N2338" s="18">
        <v>41.25</v>
      </c>
      <c r="O2338" s="18">
        <v>41.1</v>
      </c>
      <c r="P2338" s="17"/>
    </row>
    <row r="2339" spans="1:16" x14ac:dyDescent="0.25">
      <c r="A2339" s="16">
        <v>42381</v>
      </c>
      <c r="B2339" s="17"/>
      <c r="C2339" s="17"/>
      <c r="D2339" s="17"/>
      <c r="E2339" s="17"/>
      <c r="F2339" s="17"/>
      <c r="G2339" s="17"/>
      <c r="H2339" s="17"/>
      <c r="I2339" s="17"/>
      <c r="J2339" s="17"/>
      <c r="K2339" s="18">
        <v>35.6</v>
      </c>
      <c r="L2339" s="18">
        <v>39.450000000000003</v>
      </c>
      <c r="M2339" s="18">
        <v>41.2</v>
      </c>
      <c r="N2339" s="18">
        <v>41.25</v>
      </c>
      <c r="O2339" s="18">
        <v>41.1</v>
      </c>
      <c r="P2339" s="17"/>
    </row>
    <row r="2340" spans="1:16" x14ac:dyDescent="0.25">
      <c r="A2340" s="16">
        <v>42382</v>
      </c>
      <c r="B2340" s="17"/>
      <c r="C2340" s="17"/>
      <c r="D2340" s="17"/>
      <c r="E2340" s="17"/>
      <c r="F2340" s="17"/>
      <c r="G2340" s="17"/>
      <c r="H2340" s="17"/>
      <c r="I2340" s="17"/>
      <c r="J2340" s="17"/>
      <c r="K2340" s="18">
        <v>35.6</v>
      </c>
      <c r="L2340" s="18">
        <v>39.450000000000003</v>
      </c>
      <c r="M2340" s="18">
        <v>41.2</v>
      </c>
      <c r="N2340" s="18">
        <v>41.25</v>
      </c>
      <c r="O2340" s="18">
        <v>41.1</v>
      </c>
      <c r="P2340" s="17"/>
    </row>
    <row r="2341" spans="1:16" x14ac:dyDescent="0.25">
      <c r="A2341" s="16">
        <v>42383</v>
      </c>
      <c r="B2341" s="17"/>
      <c r="C2341" s="17"/>
      <c r="D2341" s="17"/>
      <c r="E2341" s="17"/>
      <c r="F2341" s="17"/>
      <c r="G2341" s="17"/>
      <c r="H2341" s="17"/>
      <c r="I2341" s="17"/>
      <c r="J2341" s="17"/>
      <c r="K2341" s="18">
        <v>35.950000000000003</v>
      </c>
      <c r="L2341" s="18">
        <v>39.5</v>
      </c>
      <c r="M2341" s="18">
        <v>41.2</v>
      </c>
      <c r="N2341" s="18">
        <v>41.5</v>
      </c>
      <c r="O2341" s="18">
        <v>41.1</v>
      </c>
      <c r="P2341" s="17"/>
    </row>
    <row r="2342" spans="1:16" x14ac:dyDescent="0.25">
      <c r="A2342" s="16">
        <v>42384</v>
      </c>
      <c r="B2342" s="17"/>
      <c r="C2342" s="17"/>
      <c r="D2342" s="17"/>
      <c r="E2342" s="17"/>
      <c r="F2342" s="17"/>
      <c r="G2342" s="17"/>
      <c r="H2342" s="17"/>
      <c r="I2342" s="17"/>
      <c r="J2342" s="17"/>
      <c r="K2342" s="18">
        <v>35.6</v>
      </c>
      <c r="L2342" s="18">
        <v>39.75</v>
      </c>
      <c r="M2342" s="18">
        <v>41.4</v>
      </c>
      <c r="N2342" s="18">
        <v>42</v>
      </c>
      <c r="O2342" s="18">
        <v>41.2</v>
      </c>
      <c r="P2342" s="17"/>
    </row>
    <row r="2343" spans="1:16" x14ac:dyDescent="0.25">
      <c r="A2343" s="16">
        <v>42387</v>
      </c>
      <c r="B2343" s="17"/>
      <c r="C2343" s="17"/>
      <c r="D2343" s="17"/>
      <c r="E2343" s="17"/>
      <c r="F2343" s="17"/>
      <c r="G2343" s="17"/>
      <c r="H2343" s="17"/>
      <c r="I2343" s="17"/>
      <c r="J2343" s="17"/>
      <c r="K2343" s="18">
        <v>35.75</v>
      </c>
      <c r="L2343" s="18">
        <v>40</v>
      </c>
      <c r="M2343" s="18">
        <v>41.2</v>
      </c>
      <c r="N2343" s="18">
        <v>41.25</v>
      </c>
      <c r="O2343" s="18">
        <v>41.1</v>
      </c>
      <c r="P2343" s="17"/>
    </row>
    <row r="2344" spans="1:16" x14ac:dyDescent="0.25">
      <c r="A2344" s="16">
        <v>42388</v>
      </c>
      <c r="B2344" s="17"/>
      <c r="C2344" s="17"/>
      <c r="D2344" s="17"/>
      <c r="E2344" s="17"/>
      <c r="F2344" s="17"/>
      <c r="G2344" s="17"/>
      <c r="H2344" s="17"/>
      <c r="I2344" s="17"/>
      <c r="J2344" s="17"/>
      <c r="K2344" s="18">
        <v>35.6</v>
      </c>
      <c r="L2344" s="18">
        <v>40</v>
      </c>
      <c r="M2344" s="18">
        <v>41.2</v>
      </c>
      <c r="N2344" s="18">
        <v>41.25</v>
      </c>
      <c r="O2344" s="18">
        <v>41.1</v>
      </c>
      <c r="P2344" s="17"/>
    </row>
    <row r="2345" spans="1:16" x14ac:dyDescent="0.25">
      <c r="A2345" s="16">
        <v>42389</v>
      </c>
      <c r="B2345" s="17"/>
      <c r="C2345" s="17"/>
      <c r="D2345" s="17"/>
      <c r="E2345" s="17"/>
      <c r="F2345" s="17"/>
      <c r="G2345" s="17"/>
      <c r="H2345" s="17"/>
      <c r="I2345" s="17"/>
      <c r="J2345" s="17"/>
      <c r="K2345" s="18">
        <v>35.6</v>
      </c>
      <c r="L2345" s="18">
        <v>40</v>
      </c>
      <c r="M2345" s="18">
        <v>41.2</v>
      </c>
      <c r="N2345" s="18">
        <v>41.25</v>
      </c>
      <c r="O2345" s="18">
        <v>41.1</v>
      </c>
      <c r="P2345" s="17"/>
    </row>
    <row r="2346" spans="1:16" x14ac:dyDescent="0.25">
      <c r="A2346" s="16">
        <v>42390</v>
      </c>
      <c r="B2346" s="17"/>
      <c r="C2346" s="17"/>
      <c r="D2346" s="17"/>
      <c r="E2346" s="17"/>
      <c r="F2346" s="17"/>
      <c r="G2346" s="17"/>
      <c r="H2346" s="17"/>
      <c r="I2346" s="17"/>
      <c r="J2346" s="17"/>
      <c r="K2346" s="18">
        <v>35.549999999999997</v>
      </c>
      <c r="L2346" s="18">
        <v>40</v>
      </c>
      <c r="M2346" s="18">
        <v>41.4</v>
      </c>
      <c r="N2346" s="18">
        <v>41.5</v>
      </c>
      <c r="O2346" s="18">
        <v>41.3</v>
      </c>
      <c r="P2346" s="17"/>
    </row>
    <row r="2347" spans="1:16" x14ac:dyDescent="0.25">
      <c r="A2347" s="16">
        <v>42391</v>
      </c>
      <c r="B2347" s="17"/>
      <c r="C2347" s="17"/>
      <c r="D2347" s="17"/>
      <c r="E2347" s="17"/>
      <c r="F2347" s="17"/>
      <c r="G2347" s="17"/>
      <c r="H2347" s="17"/>
      <c r="I2347" s="17"/>
      <c r="J2347" s="17"/>
      <c r="K2347" s="18">
        <v>35.6</v>
      </c>
      <c r="L2347" s="18">
        <v>40.200000000000003</v>
      </c>
      <c r="M2347" s="18">
        <v>42.2</v>
      </c>
      <c r="N2347" s="18">
        <v>42</v>
      </c>
      <c r="O2347" s="18">
        <v>41.4</v>
      </c>
      <c r="P2347" s="17"/>
    </row>
    <row r="2348" spans="1:16" x14ac:dyDescent="0.25">
      <c r="A2348" s="16">
        <v>42394</v>
      </c>
      <c r="B2348" s="17"/>
      <c r="C2348" s="17"/>
      <c r="D2348" s="17"/>
      <c r="E2348" s="17"/>
      <c r="F2348" s="17"/>
      <c r="G2348" s="17"/>
      <c r="H2348" s="17"/>
      <c r="I2348" s="17"/>
      <c r="J2348" s="17"/>
      <c r="K2348" s="18">
        <v>35.6</v>
      </c>
      <c r="L2348" s="18">
        <v>40.200000000000003</v>
      </c>
      <c r="M2348" s="18">
        <v>42.2</v>
      </c>
      <c r="N2348" s="18">
        <v>42</v>
      </c>
      <c r="O2348" s="18">
        <v>41.4</v>
      </c>
      <c r="P2348" s="17"/>
    </row>
    <row r="2349" spans="1:16" x14ac:dyDescent="0.25">
      <c r="A2349" s="16">
        <v>42395</v>
      </c>
      <c r="B2349" s="17"/>
      <c r="C2349" s="17"/>
      <c r="D2349" s="17"/>
      <c r="E2349" s="17"/>
      <c r="F2349" s="17"/>
      <c r="G2349" s="17"/>
      <c r="H2349" s="17"/>
      <c r="I2349" s="17"/>
      <c r="J2349" s="17"/>
      <c r="K2349" s="18">
        <v>35.6</v>
      </c>
      <c r="L2349" s="18">
        <v>40.200000000000003</v>
      </c>
      <c r="M2349" s="18">
        <v>43</v>
      </c>
      <c r="N2349" s="18">
        <v>43.25</v>
      </c>
      <c r="O2349" s="18">
        <v>42.5</v>
      </c>
      <c r="P2349" s="17"/>
    </row>
    <row r="2350" spans="1:16" x14ac:dyDescent="0.25">
      <c r="A2350" s="16">
        <v>42396</v>
      </c>
      <c r="B2350" s="17"/>
      <c r="C2350" s="17"/>
      <c r="D2350" s="17"/>
      <c r="E2350" s="17"/>
      <c r="F2350" s="17"/>
      <c r="G2350" s="17"/>
      <c r="H2350" s="17"/>
      <c r="I2350" s="17"/>
      <c r="J2350" s="17"/>
      <c r="K2350" s="18">
        <v>35.6</v>
      </c>
      <c r="L2350" s="18">
        <v>40.200000000000003</v>
      </c>
      <c r="M2350" s="18">
        <v>43</v>
      </c>
      <c r="N2350" s="18">
        <v>43.25</v>
      </c>
      <c r="O2350" s="18">
        <v>42.5</v>
      </c>
      <c r="P2350" s="17"/>
    </row>
    <row r="2351" spans="1:16" x14ac:dyDescent="0.25">
      <c r="A2351" s="16">
        <v>42397</v>
      </c>
      <c r="B2351" s="17"/>
      <c r="C2351" s="17"/>
      <c r="D2351" s="17"/>
      <c r="E2351" s="17"/>
      <c r="F2351" s="17"/>
      <c r="G2351" s="17"/>
      <c r="H2351" s="17"/>
      <c r="I2351" s="17"/>
      <c r="J2351" s="17"/>
      <c r="K2351" s="18">
        <v>35.6</v>
      </c>
      <c r="L2351" s="18">
        <v>40</v>
      </c>
      <c r="M2351" s="18">
        <v>43</v>
      </c>
      <c r="N2351" s="18">
        <v>43.25</v>
      </c>
      <c r="O2351" s="18">
        <v>42.5</v>
      </c>
      <c r="P2351" s="17"/>
    </row>
    <row r="2352" spans="1:16" x14ac:dyDescent="0.25">
      <c r="A2352" s="16">
        <v>42398</v>
      </c>
      <c r="B2352" s="17"/>
      <c r="C2352" s="17"/>
      <c r="D2352" s="17"/>
      <c r="E2352" s="17"/>
      <c r="F2352" s="17"/>
      <c r="G2352" s="17"/>
      <c r="H2352" s="17"/>
      <c r="I2352" s="17"/>
      <c r="J2352" s="17"/>
      <c r="K2352" s="17"/>
      <c r="L2352" s="18">
        <v>40</v>
      </c>
      <c r="M2352" s="18">
        <v>43</v>
      </c>
      <c r="N2352" s="18">
        <v>42.5</v>
      </c>
      <c r="O2352" s="18">
        <v>42.5</v>
      </c>
      <c r="P2352" s="18">
        <v>43</v>
      </c>
    </row>
    <row r="2353" spans="1:16" x14ac:dyDescent="0.25">
      <c r="A2353" s="16">
        <v>42401</v>
      </c>
      <c r="B2353" s="17"/>
      <c r="C2353" s="17"/>
      <c r="D2353" s="17"/>
      <c r="E2353" s="17"/>
      <c r="F2353" s="17"/>
      <c r="G2353" s="17"/>
      <c r="H2353" s="17"/>
      <c r="I2353" s="17"/>
      <c r="J2353" s="17"/>
      <c r="K2353" s="17"/>
      <c r="L2353" s="18">
        <v>40</v>
      </c>
      <c r="M2353" s="18">
        <v>42.2</v>
      </c>
      <c r="N2353" s="18">
        <v>42.25</v>
      </c>
      <c r="O2353" s="18">
        <v>42.5</v>
      </c>
      <c r="P2353" s="18">
        <v>43</v>
      </c>
    </row>
    <row r="2354" spans="1:16" x14ac:dyDescent="0.25">
      <c r="A2354" s="16">
        <v>42402</v>
      </c>
      <c r="B2354" s="17"/>
      <c r="C2354" s="17"/>
      <c r="D2354" s="17"/>
      <c r="E2354" s="17"/>
      <c r="F2354" s="17"/>
      <c r="G2354" s="17"/>
      <c r="H2354" s="17"/>
      <c r="I2354" s="17"/>
      <c r="J2354" s="17"/>
      <c r="K2354" s="17"/>
      <c r="L2354" s="18">
        <v>40</v>
      </c>
      <c r="M2354" s="18">
        <v>42.2</v>
      </c>
      <c r="N2354" s="18">
        <v>42.25</v>
      </c>
      <c r="O2354" s="18">
        <v>42.5</v>
      </c>
      <c r="P2354" s="18">
        <v>43</v>
      </c>
    </row>
    <row r="2355" spans="1:16" x14ac:dyDescent="0.25">
      <c r="A2355" s="16">
        <v>42403</v>
      </c>
      <c r="B2355" s="17"/>
      <c r="C2355" s="17"/>
      <c r="D2355" s="17"/>
      <c r="E2355" s="17"/>
      <c r="F2355" s="17"/>
      <c r="G2355" s="17"/>
      <c r="H2355" s="17"/>
      <c r="I2355" s="17"/>
      <c r="J2355" s="17"/>
      <c r="K2355" s="17"/>
      <c r="L2355" s="18">
        <v>40</v>
      </c>
      <c r="M2355" s="18">
        <v>43.35</v>
      </c>
      <c r="N2355" s="18">
        <v>44</v>
      </c>
      <c r="O2355" s="18">
        <v>42.5</v>
      </c>
      <c r="P2355" s="18">
        <v>43</v>
      </c>
    </row>
    <row r="2356" spans="1:16" x14ac:dyDescent="0.25">
      <c r="A2356" s="16">
        <v>42404</v>
      </c>
      <c r="B2356" s="17"/>
      <c r="C2356" s="17"/>
      <c r="D2356" s="17"/>
      <c r="E2356" s="17"/>
      <c r="F2356" s="17"/>
      <c r="G2356" s="17"/>
      <c r="H2356" s="17"/>
      <c r="I2356" s="17"/>
      <c r="J2356" s="17"/>
      <c r="K2356" s="17"/>
      <c r="L2356" s="18">
        <v>40.200000000000003</v>
      </c>
      <c r="M2356" s="18">
        <v>43</v>
      </c>
      <c r="N2356" s="18">
        <v>43.25</v>
      </c>
      <c r="O2356" s="18">
        <v>42.5</v>
      </c>
      <c r="P2356" s="18">
        <v>43</v>
      </c>
    </row>
    <row r="2357" spans="1:16" x14ac:dyDescent="0.25">
      <c r="A2357" s="16">
        <v>42405</v>
      </c>
      <c r="B2357" s="17"/>
      <c r="C2357" s="17"/>
      <c r="D2357" s="17"/>
      <c r="E2357" s="17"/>
      <c r="F2357" s="17"/>
      <c r="G2357" s="17"/>
      <c r="H2357" s="17"/>
      <c r="I2357" s="17"/>
      <c r="J2357" s="17"/>
      <c r="K2357" s="17"/>
      <c r="L2357" s="18">
        <v>40.200000000000003</v>
      </c>
      <c r="M2357" s="18">
        <v>43</v>
      </c>
      <c r="N2357" s="18">
        <v>43.25</v>
      </c>
      <c r="O2357" s="18">
        <v>42.5</v>
      </c>
      <c r="P2357" s="18">
        <v>43</v>
      </c>
    </row>
    <row r="2358" spans="1:16" x14ac:dyDescent="0.25">
      <c r="A2358" s="16">
        <v>42410</v>
      </c>
      <c r="B2358" s="17"/>
      <c r="C2358" s="17"/>
      <c r="D2358" s="17"/>
      <c r="E2358" s="17"/>
      <c r="F2358" s="17"/>
      <c r="G2358" s="17"/>
      <c r="H2358" s="17"/>
      <c r="I2358" s="17"/>
      <c r="J2358" s="17"/>
      <c r="K2358" s="17"/>
      <c r="L2358" s="18">
        <v>40.200000000000003</v>
      </c>
      <c r="M2358" s="18">
        <v>43</v>
      </c>
      <c r="N2358" s="18">
        <v>43.25</v>
      </c>
      <c r="O2358" s="18">
        <v>42.5</v>
      </c>
      <c r="P2358" s="18">
        <v>43</v>
      </c>
    </row>
    <row r="2359" spans="1:16" x14ac:dyDescent="0.25">
      <c r="A2359" s="16">
        <v>42411</v>
      </c>
      <c r="B2359" s="17"/>
      <c r="C2359" s="17"/>
      <c r="D2359" s="17"/>
      <c r="E2359" s="17"/>
      <c r="F2359" s="17"/>
      <c r="G2359" s="17"/>
      <c r="H2359" s="17"/>
      <c r="I2359" s="17"/>
      <c r="J2359" s="17"/>
      <c r="K2359" s="17"/>
      <c r="L2359" s="18">
        <v>40.6</v>
      </c>
      <c r="M2359" s="18">
        <v>43.85</v>
      </c>
      <c r="N2359" s="18">
        <v>44.1</v>
      </c>
      <c r="O2359" s="18">
        <v>42.5</v>
      </c>
      <c r="P2359" s="18">
        <v>43</v>
      </c>
    </row>
    <row r="2360" spans="1:16" x14ac:dyDescent="0.25">
      <c r="A2360" s="16">
        <v>42412</v>
      </c>
      <c r="B2360" s="17"/>
      <c r="C2360" s="17"/>
      <c r="D2360" s="17"/>
      <c r="E2360" s="17"/>
      <c r="F2360" s="17"/>
      <c r="G2360" s="17"/>
      <c r="H2360" s="17"/>
      <c r="I2360" s="17"/>
      <c r="J2360" s="17"/>
      <c r="K2360" s="17"/>
      <c r="L2360" s="18">
        <v>40.700000000000003</v>
      </c>
      <c r="M2360" s="18">
        <v>44</v>
      </c>
      <c r="N2360" s="18">
        <v>44.1</v>
      </c>
      <c r="O2360" s="18">
        <v>42.5</v>
      </c>
      <c r="P2360" s="18">
        <v>43</v>
      </c>
    </row>
    <row r="2361" spans="1:16" x14ac:dyDescent="0.25">
      <c r="A2361" s="16">
        <v>42415</v>
      </c>
      <c r="B2361" s="17"/>
      <c r="C2361" s="17"/>
      <c r="D2361" s="17"/>
      <c r="E2361" s="17"/>
      <c r="F2361" s="17"/>
      <c r="G2361" s="17"/>
      <c r="H2361" s="17"/>
      <c r="I2361" s="17"/>
      <c r="J2361" s="17"/>
      <c r="K2361" s="17"/>
      <c r="L2361" s="18">
        <v>40.6</v>
      </c>
      <c r="M2361" s="18">
        <v>43.85</v>
      </c>
      <c r="N2361" s="18">
        <v>44.2</v>
      </c>
      <c r="O2361" s="18">
        <v>43.9</v>
      </c>
      <c r="P2361" s="18">
        <v>43</v>
      </c>
    </row>
    <row r="2362" spans="1:16" x14ac:dyDescent="0.25">
      <c r="A2362" s="16">
        <v>42416</v>
      </c>
      <c r="B2362" s="17"/>
      <c r="C2362" s="17"/>
      <c r="D2362" s="17"/>
      <c r="E2362" s="17"/>
      <c r="F2362" s="17"/>
      <c r="G2362" s="17"/>
      <c r="H2362" s="17"/>
      <c r="I2362" s="17"/>
      <c r="J2362" s="17"/>
      <c r="K2362" s="17"/>
      <c r="L2362" s="18">
        <v>40.6</v>
      </c>
      <c r="M2362" s="18">
        <v>43.85</v>
      </c>
      <c r="N2362" s="18">
        <v>44.2</v>
      </c>
      <c r="O2362" s="18">
        <v>43.9</v>
      </c>
      <c r="P2362" s="18">
        <v>43</v>
      </c>
    </row>
    <row r="2363" spans="1:16" x14ac:dyDescent="0.25">
      <c r="A2363" s="16">
        <v>42417</v>
      </c>
      <c r="B2363" s="17"/>
      <c r="C2363" s="17"/>
      <c r="D2363" s="17"/>
      <c r="E2363" s="17"/>
      <c r="F2363" s="17"/>
      <c r="G2363" s="17"/>
      <c r="H2363" s="17"/>
      <c r="I2363" s="17"/>
      <c r="J2363" s="17"/>
      <c r="K2363" s="17"/>
      <c r="L2363" s="18">
        <v>40.700000000000003</v>
      </c>
      <c r="M2363" s="18">
        <v>44</v>
      </c>
      <c r="N2363" s="18">
        <v>44.6</v>
      </c>
      <c r="O2363" s="18">
        <v>43.95</v>
      </c>
      <c r="P2363" s="18">
        <v>43</v>
      </c>
    </row>
    <row r="2364" spans="1:16" x14ac:dyDescent="0.25">
      <c r="A2364" s="16">
        <v>42418</v>
      </c>
      <c r="B2364" s="17"/>
      <c r="C2364" s="17"/>
      <c r="D2364" s="17"/>
      <c r="E2364" s="17"/>
      <c r="F2364" s="17"/>
      <c r="G2364" s="17"/>
      <c r="H2364" s="17"/>
      <c r="I2364" s="17"/>
      <c r="J2364" s="17"/>
      <c r="K2364" s="17"/>
      <c r="L2364" s="18">
        <v>40.700000000000003</v>
      </c>
      <c r="M2364" s="18">
        <v>44</v>
      </c>
      <c r="N2364" s="18">
        <v>44.6</v>
      </c>
      <c r="O2364" s="18">
        <v>43.95</v>
      </c>
      <c r="P2364" s="18">
        <v>43</v>
      </c>
    </row>
    <row r="2365" spans="1:16" x14ac:dyDescent="0.25">
      <c r="A2365" s="16">
        <v>42419</v>
      </c>
      <c r="B2365" s="17"/>
      <c r="C2365" s="17"/>
      <c r="D2365" s="17"/>
      <c r="E2365" s="17"/>
      <c r="F2365" s="17"/>
      <c r="G2365" s="17"/>
      <c r="H2365" s="17"/>
      <c r="I2365" s="17"/>
      <c r="J2365" s="17"/>
      <c r="K2365" s="17"/>
      <c r="L2365" s="18">
        <v>40.700000000000003</v>
      </c>
      <c r="M2365" s="18">
        <v>44</v>
      </c>
      <c r="N2365" s="18">
        <v>44.6</v>
      </c>
      <c r="O2365" s="18">
        <v>43.95</v>
      </c>
      <c r="P2365" s="18">
        <v>43.6</v>
      </c>
    </row>
    <row r="2366" spans="1:16" x14ac:dyDescent="0.25">
      <c r="A2366" s="16">
        <v>42422</v>
      </c>
      <c r="B2366" s="17"/>
      <c r="C2366" s="17"/>
      <c r="D2366" s="17"/>
      <c r="E2366" s="17"/>
      <c r="F2366" s="17"/>
      <c r="G2366" s="17"/>
      <c r="H2366" s="17"/>
      <c r="I2366" s="17"/>
      <c r="J2366" s="17"/>
      <c r="K2366" s="17"/>
      <c r="L2366" s="18">
        <v>40.75</v>
      </c>
      <c r="M2366" s="18">
        <v>44</v>
      </c>
      <c r="N2366" s="18">
        <v>45</v>
      </c>
      <c r="O2366" s="18">
        <v>44</v>
      </c>
      <c r="P2366" s="18">
        <v>43.6</v>
      </c>
    </row>
    <row r="2367" spans="1:16" x14ac:dyDescent="0.25">
      <c r="A2367" s="16">
        <v>42423</v>
      </c>
      <c r="B2367" s="17"/>
      <c r="C2367" s="17"/>
      <c r="D2367" s="17"/>
      <c r="E2367" s="17"/>
      <c r="F2367" s="17"/>
      <c r="G2367" s="17"/>
      <c r="H2367" s="17"/>
      <c r="I2367" s="17"/>
      <c r="J2367" s="17"/>
      <c r="K2367" s="17"/>
      <c r="L2367" s="18">
        <v>40.75</v>
      </c>
      <c r="M2367" s="18">
        <v>44</v>
      </c>
      <c r="N2367" s="18">
        <v>45</v>
      </c>
      <c r="O2367" s="18">
        <v>44</v>
      </c>
      <c r="P2367" s="18">
        <v>43.6</v>
      </c>
    </row>
    <row r="2368" spans="1:16" x14ac:dyDescent="0.25">
      <c r="A2368" s="16">
        <v>42424</v>
      </c>
      <c r="B2368" s="17"/>
      <c r="C2368" s="17"/>
      <c r="D2368" s="17"/>
      <c r="E2368" s="17"/>
      <c r="F2368" s="17"/>
      <c r="G2368" s="17"/>
      <c r="H2368" s="17"/>
      <c r="I2368" s="17"/>
      <c r="J2368" s="17"/>
      <c r="K2368" s="17"/>
      <c r="L2368" s="18">
        <v>40.700000000000003</v>
      </c>
      <c r="M2368" s="18">
        <v>44</v>
      </c>
      <c r="N2368" s="18">
        <v>44.6</v>
      </c>
      <c r="O2368" s="18">
        <v>43.9</v>
      </c>
      <c r="P2368" s="18">
        <v>43.6</v>
      </c>
    </row>
    <row r="2369" spans="1:16" x14ac:dyDescent="0.25">
      <c r="A2369" s="16">
        <v>42425</v>
      </c>
      <c r="B2369" s="17"/>
      <c r="C2369" s="17"/>
      <c r="D2369" s="17"/>
      <c r="E2369" s="17"/>
      <c r="F2369" s="17"/>
      <c r="G2369" s="17"/>
      <c r="H2369" s="17"/>
      <c r="I2369" s="17"/>
      <c r="J2369" s="17"/>
      <c r="K2369" s="17"/>
      <c r="L2369" s="18">
        <v>40.700000000000003</v>
      </c>
      <c r="M2369" s="18">
        <v>44</v>
      </c>
      <c r="N2369" s="18">
        <v>44.6</v>
      </c>
      <c r="O2369" s="18">
        <v>43.9</v>
      </c>
      <c r="P2369" s="18">
        <v>43.6</v>
      </c>
    </row>
    <row r="2370" spans="1:16" x14ac:dyDescent="0.25">
      <c r="A2370" s="16">
        <v>42426</v>
      </c>
      <c r="B2370" s="17"/>
      <c r="C2370" s="17"/>
      <c r="D2370" s="17"/>
      <c r="E2370" s="17"/>
      <c r="F2370" s="17"/>
      <c r="G2370" s="17"/>
      <c r="H2370" s="17"/>
      <c r="I2370" s="17"/>
      <c r="J2370" s="17"/>
      <c r="K2370" s="17"/>
      <c r="L2370" s="18">
        <v>40.75</v>
      </c>
      <c r="M2370" s="18">
        <v>44</v>
      </c>
      <c r="N2370" s="18">
        <v>44.6</v>
      </c>
      <c r="O2370" s="18">
        <v>43.9</v>
      </c>
      <c r="P2370" s="18">
        <v>43</v>
      </c>
    </row>
    <row r="2371" spans="1:16" x14ac:dyDescent="0.25">
      <c r="A2371" s="16">
        <v>42429</v>
      </c>
      <c r="B2371" s="17"/>
      <c r="C2371" s="17"/>
      <c r="D2371" s="17"/>
      <c r="E2371" s="17"/>
      <c r="F2371" s="17"/>
      <c r="G2371" s="17"/>
      <c r="H2371" s="17"/>
      <c r="I2371" s="17"/>
      <c r="J2371" s="17"/>
      <c r="K2371" s="17"/>
      <c r="L2371" s="18">
        <v>41.05</v>
      </c>
      <c r="M2371" s="18">
        <v>44.9</v>
      </c>
      <c r="N2371" s="18">
        <v>45</v>
      </c>
      <c r="O2371" s="18">
        <v>43.95</v>
      </c>
      <c r="P2371" s="18">
        <v>43.6</v>
      </c>
    </row>
    <row r="2372" spans="1:16" x14ac:dyDescent="0.25">
      <c r="A2372" s="16">
        <v>42430</v>
      </c>
      <c r="B2372" s="17"/>
      <c r="C2372" s="17"/>
      <c r="D2372" s="17"/>
      <c r="E2372" s="17"/>
      <c r="F2372" s="17"/>
      <c r="G2372" s="17"/>
      <c r="H2372" s="17"/>
      <c r="I2372" s="17"/>
      <c r="J2372" s="17"/>
      <c r="K2372" s="17"/>
      <c r="L2372" s="18">
        <v>41.05</v>
      </c>
      <c r="M2372" s="18">
        <v>44.9</v>
      </c>
      <c r="N2372" s="18">
        <v>45</v>
      </c>
      <c r="O2372" s="18">
        <v>43.95</v>
      </c>
      <c r="P2372" s="18">
        <v>43.6</v>
      </c>
    </row>
    <row r="2373" spans="1:16" x14ac:dyDescent="0.25">
      <c r="A2373" s="16">
        <v>42431</v>
      </c>
      <c r="B2373" s="17"/>
      <c r="C2373" s="17"/>
      <c r="D2373" s="17"/>
      <c r="E2373" s="17"/>
      <c r="F2373" s="17"/>
      <c r="G2373" s="17"/>
      <c r="H2373" s="17"/>
      <c r="I2373" s="17"/>
      <c r="J2373" s="17"/>
      <c r="K2373" s="17"/>
      <c r="L2373" s="18">
        <v>41.05</v>
      </c>
      <c r="M2373" s="18">
        <v>44.9</v>
      </c>
      <c r="N2373" s="18">
        <v>45</v>
      </c>
      <c r="O2373" s="18">
        <v>43.95</v>
      </c>
      <c r="P2373" s="18">
        <v>43.6</v>
      </c>
    </row>
    <row r="2374" spans="1:16" x14ac:dyDescent="0.25">
      <c r="A2374" s="16">
        <v>42432</v>
      </c>
      <c r="B2374" s="17"/>
      <c r="C2374" s="17"/>
      <c r="D2374" s="17"/>
      <c r="E2374" s="17"/>
      <c r="F2374" s="17"/>
      <c r="G2374" s="17"/>
      <c r="H2374" s="17"/>
      <c r="I2374" s="17"/>
      <c r="J2374" s="17"/>
      <c r="K2374" s="17"/>
      <c r="L2374" s="18">
        <v>41.05</v>
      </c>
      <c r="M2374" s="18">
        <v>44.9</v>
      </c>
      <c r="N2374" s="18">
        <v>45</v>
      </c>
      <c r="O2374" s="18">
        <v>43.95</v>
      </c>
      <c r="P2374" s="18">
        <v>43.6</v>
      </c>
    </row>
    <row r="2375" spans="1:16" x14ac:dyDescent="0.25">
      <c r="A2375" s="16">
        <v>42433</v>
      </c>
      <c r="B2375" s="17"/>
      <c r="C2375" s="17"/>
      <c r="D2375" s="17"/>
      <c r="E2375" s="17"/>
      <c r="F2375" s="17"/>
      <c r="G2375" s="17"/>
      <c r="H2375" s="17"/>
      <c r="I2375" s="17"/>
      <c r="J2375" s="17"/>
      <c r="K2375" s="17"/>
      <c r="L2375" s="18">
        <v>41.05</v>
      </c>
      <c r="M2375" s="18">
        <v>45.2</v>
      </c>
      <c r="N2375" s="18">
        <v>45</v>
      </c>
      <c r="O2375" s="18">
        <v>43.95</v>
      </c>
      <c r="P2375" s="18">
        <v>43</v>
      </c>
    </row>
    <row r="2376" spans="1:16" x14ac:dyDescent="0.25">
      <c r="A2376" s="16">
        <v>42436</v>
      </c>
      <c r="B2376" s="17"/>
      <c r="C2376" s="17"/>
      <c r="D2376" s="17"/>
      <c r="E2376" s="17"/>
      <c r="F2376" s="17"/>
      <c r="G2376" s="17"/>
      <c r="H2376" s="17"/>
      <c r="I2376" s="17"/>
      <c r="J2376" s="17"/>
      <c r="K2376" s="17"/>
      <c r="L2376" s="18">
        <v>41.05</v>
      </c>
      <c r="M2376" s="18">
        <v>44.9</v>
      </c>
      <c r="N2376" s="18">
        <v>44.2</v>
      </c>
      <c r="O2376" s="18">
        <v>44</v>
      </c>
      <c r="P2376" s="18">
        <v>43.6</v>
      </c>
    </row>
    <row r="2377" spans="1:16" x14ac:dyDescent="0.25">
      <c r="A2377" s="16">
        <v>42437</v>
      </c>
      <c r="B2377" s="17"/>
      <c r="C2377" s="17"/>
      <c r="D2377" s="17"/>
      <c r="E2377" s="17"/>
      <c r="F2377" s="17"/>
      <c r="G2377" s="17"/>
      <c r="H2377" s="17"/>
      <c r="I2377" s="17"/>
      <c r="J2377" s="17"/>
      <c r="K2377" s="17"/>
      <c r="L2377" s="18">
        <v>41.05</v>
      </c>
      <c r="M2377" s="18">
        <v>44.9</v>
      </c>
      <c r="N2377" s="18">
        <v>44.2</v>
      </c>
      <c r="O2377" s="18">
        <v>44</v>
      </c>
      <c r="P2377" s="18">
        <v>43.6</v>
      </c>
    </row>
    <row r="2378" spans="1:16" x14ac:dyDescent="0.25">
      <c r="A2378" s="16">
        <v>42438</v>
      </c>
      <c r="B2378" s="17"/>
      <c r="C2378" s="17"/>
      <c r="D2378" s="17"/>
      <c r="E2378" s="17"/>
      <c r="F2378" s="17"/>
      <c r="G2378" s="17"/>
      <c r="H2378" s="17"/>
      <c r="I2378" s="17"/>
      <c r="J2378" s="17"/>
      <c r="K2378" s="17"/>
      <c r="L2378" s="18">
        <v>41</v>
      </c>
      <c r="M2378" s="18">
        <v>44.9</v>
      </c>
      <c r="N2378" s="18">
        <v>45</v>
      </c>
      <c r="O2378" s="18">
        <v>44</v>
      </c>
      <c r="P2378" s="18">
        <v>43.6</v>
      </c>
    </row>
    <row r="2379" spans="1:16" x14ac:dyDescent="0.25">
      <c r="A2379" s="16">
        <v>42439</v>
      </c>
      <c r="B2379" s="17"/>
      <c r="C2379" s="17"/>
      <c r="D2379" s="17"/>
      <c r="E2379" s="17"/>
      <c r="F2379" s="17"/>
      <c r="G2379" s="17"/>
      <c r="H2379" s="17"/>
      <c r="I2379" s="17"/>
      <c r="J2379" s="17"/>
      <c r="K2379" s="17"/>
      <c r="L2379" s="18">
        <v>41</v>
      </c>
      <c r="M2379" s="18">
        <v>45</v>
      </c>
      <c r="N2379" s="18">
        <v>45</v>
      </c>
      <c r="O2379" s="18">
        <v>44</v>
      </c>
      <c r="P2379" s="18">
        <v>43.6</v>
      </c>
    </row>
    <row r="2380" spans="1:16" x14ac:dyDescent="0.25">
      <c r="A2380" s="16">
        <v>42440</v>
      </c>
      <c r="B2380" s="17"/>
      <c r="C2380" s="17"/>
      <c r="D2380" s="17"/>
      <c r="E2380" s="17"/>
      <c r="F2380" s="17"/>
      <c r="G2380" s="17"/>
      <c r="H2380" s="17"/>
      <c r="I2380" s="17"/>
      <c r="J2380" s="17"/>
      <c r="K2380" s="17"/>
      <c r="L2380" s="18">
        <v>41</v>
      </c>
      <c r="M2380" s="18">
        <v>45</v>
      </c>
      <c r="N2380" s="18">
        <v>45</v>
      </c>
      <c r="O2380" s="18">
        <v>44</v>
      </c>
      <c r="P2380" s="18">
        <v>43.6</v>
      </c>
    </row>
    <row r="2381" spans="1:16" x14ac:dyDescent="0.25">
      <c r="A2381" s="16">
        <v>42443</v>
      </c>
      <c r="B2381" s="17"/>
      <c r="C2381" s="17"/>
      <c r="D2381" s="17"/>
      <c r="E2381" s="17"/>
      <c r="F2381" s="17"/>
      <c r="G2381" s="17"/>
      <c r="H2381" s="17"/>
      <c r="I2381" s="17"/>
      <c r="J2381" s="17"/>
      <c r="K2381" s="17"/>
      <c r="L2381" s="18">
        <v>41</v>
      </c>
      <c r="M2381" s="18">
        <v>44.9</v>
      </c>
      <c r="N2381" s="18">
        <v>45</v>
      </c>
      <c r="O2381" s="18">
        <v>44</v>
      </c>
      <c r="P2381" s="18">
        <v>43</v>
      </c>
    </row>
    <row r="2382" spans="1:16" x14ac:dyDescent="0.25">
      <c r="A2382" s="16">
        <v>42444</v>
      </c>
      <c r="B2382" s="17"/>
      <c r="C2382" s="17"/>
      <c r="D2382" s="17"/>
      <c r="E2382" s="17"/>
      <c r="F2382" s="17"/>
      <c r="G2382" s="17"/>
      <c r="H2382" s="17"/>
      <c r="I2382" s="17"/>
      <c r="J2382" s="17"/>
      <c r="K2382" s="17"/>
      <c r="L2382" s="18">
        <v>41</v>
      </c>
      <c r="M2382" s="18">
        <v>44.9</v>
      </c>
      <c r="N2382" s="18">
        <v>45</v>
      </c>
      <c r="O2382" s="18">
        <v>44</v>
      </c>
      <c r="P2382" s="18">
        <v>43</v>
      </c>
    </row>
    <row r="2383" spans="1:16" x14ac:dyDescent="0.25">
      <c r="A2383" s="16">
        <v>42445</v>
      </c>
      <c r="B2383" s="17"/>
      <c r="C2383" s="17"/>
      <c r="D2383" s="17"/>
      <c r="E2383" s="17"/>
      <c r="F2383" s="17"/>
      <c r="G2383" s="17"/>
      <c r="H2383" s="17"/>
      <c r="I2383" s="17"/>
      <c r="J2383" s="17"/>
      <c r="K2383" s="17"/>
      <c r="L2383" s="18">
        <v>41</v>
      </c>
      <c r="M2383" s="18">
        <v>44.9</v>
      </c>
      <c r="N2383" s="18">
        <v>45</v>
      </c>
      <c r="O2383" s="18">
        <v>44</v>
      </c>
      <c r="P2383" s="18">
        <v>43</v>
      </c>
    </row>
    <row r="2384" spans="1:16" x14ac:dyDescent="0.25">
      <c r="A2384" s="16">
        <v>42446</v>
      </c>
      <c r="B2384" s="17"/>
      <c r="C2384" s="17"/>
      <c r="D2384" s="17"/>
      <c r="E2384" s="17"/>
      <c r="F2384" s="17"/>
      <c r="G2384" s="17"/>
      <c r="H2384" s="17"/>
      <c r="I2384" s="17"/>
      <c r="J2384" s="17"/>
      <c r="K2384" s="17"/>
      <c r="L2384" s="18">
        <v>41</v>
      </c>
      <c r="M2384" s="18">
        <v>45</v>
      </c>
      <c r="N2384" s="18">
        <v>45</v>
      </c>
      <c r="O2384" s="18">
        <v>44</v>
      </c>
      <c r="P2384" s="18">
        <v>43</v>
      </c>
    </row>
    <row r="2385" spans="1:16" x14ac:dyDescent="0.25">
      <c r="A2385" s="16">
        <v>42447</v>
      </c>
      <c r="B2385" s="17"/>
      <c r="C2385" s="17"/>
      <c r="D2385" s="17"/>
      <c r="E2385" s="17"/>
      <c r="F2385" s="17"/>
      <c r="G2385" s="17"/>
      <c r="H2385" s="17"/>
      <c r="I2385" s="17"/>
      <c r="J2385" s="17"/>
      <c r="K2385" s="17"/>
      <c r="L2385" s="18">
        <v>41.05</v>
      </c>
      <c r="M2385" s="18">
        <v>45.3</v>
      </c>
      <c r="N2385" s="18">
        <v>45</v>
      </c>
      <c r="O2385" s="18">
        <v>44</v>
      </c>
      <c r="P2385" s="18">
        <v>43</v>
      </c>
    </row>
    <row r="2386" spans="1:16" x14ac:dyDescent="0.25">
      <c r="A2386" s="16">
        <v>42450</v>
      </c>
      <c r="B2386" s="17"/>
      <c r="C2386" s="17"/>
      <c r="D2386" s="17"/>
      <c r="E2386" s="17"/>
      <c r="F2386" s="17"/>
      <c r="G2386" s="17"/>
      <c r="H2386" s="17"/>
      <c r="I2386" s="17"/>
      <c r="J2386" s="17"/>
      <c r="K2386" s="17"/>
      <c r="L2386" s="18">
        <v>41.1</v>
      </c>
      <c r="M2386" s="18">
        <v>45.6</v>
      </c>
      <c r="N2386" s="18">
        <v>45</v>
      </c>
      <c r="O2386" s="18">
        <v>44</v>
      </c>
      <c r="P2386" s="18">
        <v>43</v>
      </c>
    </row>
    <row r="2387" spans="1:16" x14ac:dyDescent="0.25">
      <c r="A2387" s="16">
        <v>42451</v>
      </c>
      <c r="B2387" s="17"/>
      <c r="C2387" s="17"/>
      <c r="D2387" s="17"/>
      <c r="E2387" s="17"/>
      <c r="F2387" s="17"/>
      <c r="G2387" s="17"/>
      <c r="H2387" s="17"/>
      <c r="I2387" s="17"/>
      <c r="J2387" s="17"/>
      <c r="K2387" s="17"/>
      <c r="L2387" s="18">
        <v>41.1</v>
      </c>
      <c r="M2387" s="18">
        <v>45.6</v>
      </c>
      <c r="N2387" s="18">
        <v>45</v>
      </c>
      <c r="O2387" s="18">
        <v>44</v>
      </c>
      <c r="P2387" s="18">
        <v>43</v>
      </c>
    </row>
    <row r="2388" spans="1:16" x14ac:dyDescent="0.25">
      <c r="A2388" s="16">
        <v>42452</v>
      </c>
      <c r="B2388" s="17"/>
      <c r="C2388" s="17"/>
      <c r="D2388" s="17"/>
      <c r="E2388" s="17"/>
      <c r="F2388" s="17"/>
      <c r="G2388" s="17"/>
      <c r="H2388" s="17"/>
      <c r="I2388" s="17"/>
      <c r="J2388" s="17"/>
      <c r="K2388" s="17"/>
      <c r="L2388" s="18">
        <v>41.1</v>
      </c>
      <c r="M2388" s="18">
        <v>45.9</v>
      </c>
      <c r="N2388" s="18">
        <v>45</v>
      </c>
      <c r="O2388" s="18">
        <v>44</v>
      </c>
      <c r="P2388" s="18">
        <v>43</v>
      </c>
    </row>
    <row r="2389" spans="1:16" x14ac:dyDescent="0.25">
      <c r="A2389" s="16">
        <v>42453</v>
      </c>
      <c r="B2389" s="17"/>
      <c r="C2389" s="17"/>
      <c r="D2389" s="17"/>
      <c r="E2389" s="17"/>
      <c r="F2389" s="17"/>
      <c r="G2389" s="17"/>
      <c r="H2389" s="17"/>
      <c r="I2389" s="17"/>
      <c r="J2389" s="17"/>
      <c r="K2389" s="17"/>
      <c r="L2389" s="18">
        <v>41.1</v>
      </c>
      <c r="M2389" s="18">
        <v>45.9</v>
      </c>
      <c r="N2389" s="18">
        <v>45</v>
      </c>
      <c r="O2389" s="18">
        <v>44</v>
      </c>
      <c r="P2389" s="18">
        <v>43</v>
      </c>
    </row>
    <row r="2390" spans="1:16" x14ac:dyDescent="0.25">
      <c r="A2390" s="16">
        <v>42457</v>
      </c>
      <c r="B2390" s="17"/>
      <c r="C2390" s="17"/>
      <c r="D2390" s="17"/>
      <c r="E2390" s="17"/>
      <c r="F2390" s="17"/>
      <c r="G2390" s="17"/>
      <c r="H2390" s="17"/>
      <c r="I2390" s="17"/>
      <c r="J2390" s="17"/>
      <c r="K2390" s="17"/>
      <c r="L2390" s="18">
        <v>41.1</v>
      </c>
      <c r="M2390" s="18">
        <v>46.2</v>
      </c>
      <c r="N2390" s="18">
        <v>48.5</v>
      </c>
      <c r="O2390" s="18">
        <v>44.1</v>
      </c>
      <c r="P2390" s="18">
        <v>43</v>
      </c>
    </row>
    <row r="2391" spans="1:16" x14ac:dyDescent="0.25">
      <c r="A2391" s="16">
        <v>42458</v>
      </c>
      <c r="B2391" s="17"/>
      <c r="C2391" s="17"/>
      <c r="D2391" s="17"/>
      <c r="E2391" s="17"/>
      <c r="F2391" s="17"/>
      <c r="G2391" s="17"/>
      <c r="H2391" s="17"/>
      <c r="I2391" s="17"/>
      <c r="J2391" s="17"/>
      <c r="K2391" s="17"/>
      <c r="L2391" s="18">
        <v>41.1</v>
      </c>
      <c r="M2391" s="18">
        <v>46.1</v>
      </c>
      <c r="N2391" s="18">
        <v>46.75</v>
      </c>
      <c r="O2391" s="18">
        <v>44</v>
      </c>
      <c r="P2391" s="18">
        <v>43</v>
      </c>
    </row>
    <row r="2392" spans="1:16" x14ac:dyDescent="0.25">
      <c r="A2392" s="16">
        <v>42459</v>
      </c>
      <c r="B2392" s="17"/>
      <c r="C2392" s="17"/>
      <c r="D2392" s="17"/>
      <c r="E2392" s="17"/>
      <c r="F2392" s="17"/>
      <c r="G2392" s="17"/>
      <c r="H2392" s="17"/>
      <c r="I2392" s="17"/>
      <c r="J2392" s="17"/>
      <c r="K2392" s="17"/>
      <c r="L2392" s="18">
        <v>41.1</v>
      </c>
      <c r="M2392" s="18">
        <v>46</v>
      </c>
      <c r="N2392" s="18">
        <v>45</v>
      </c>
      <c r="O2392" s="18">
        <v>44.7</v>
      </c>
      <c r="P2392" s="18">
        <v>45.5</v>
      </c>
    </row>
    <row r="2393" spans="1:16" x14ac:dyDescent="0.25">
      <c r="A2393" s="16">
        <v>42460</v>
      </c>
      <c r="B2393" s="17"/>
      <c r="C2393" s="17"/>
      <c r="D2393" s="17"/>
      <c r="E2393" s="17"/>
      <c r="F2393" s="17"/>
      <c r="G2393" s="17"/>
      <c r="H2393" s="17"/>
      <c r="I2393" s="17"/>
      <c r="J2393" s="17"/>
      <c r="K2393" s="17"/>
      <c r="L2393" s="18">
        <v>41.1</v>
      </c>
      <c r="M2393" s="18">
        <v>46.2</v>
      </c>
      <c r="N2393" s="18">
        <v>46.75</v>
      </c>
      <c r="O2393" s="18">
        <v>45.4</v>
      </c>
      <c r="P2393" s="18">
        <v>48</v>
      </c>
    </row>
    <row r="2394" spans="1:16" x14ac:dyDescent="0.25">
      <c r="A2394" s="16">
        <v>42461</v>
      </c>
      <c r="B2394" s="17"/>
      <c r="C2394" s="17"/>
      <c r="D2394" s="17"/>
      <c r="E2394" s="17"/>
      <c r="F2394" s="17"/>
      <c r="G2394" s="17"/>
      <c r="H2394" s="17"/>
      <c r="I2394" s="17"/>
      <c r="J2394" s="17"/>
      <c r="K2394" s="17"/>
      <c r="L2394" s="18">
        <v>41.1</v>
      </c>
      <c r="M2394" s="18">
        <v>46.2</v>
      </c>
      <c r="N2394" s="18">
        <v>46.75</v>
      </c>
      <c r="O2394" s="18">
        <v>45.4</v>
      </c>
      <c r="P2394" s="18">
        <v>48</v>
      </c>
    </row>
    <row r="2395" spans="1:16" x14ac:dyDescent="0.25">
      <c r="A2395" s="16">
        <v>42464</v>
      </c>
      <c r="B2395" s="17"/>
      <c r="C2395" s="17"/>
      <c r="D2395" s="17"/>
      <c r="E2395" s="17"/>
      <c r="F2395" s="17"/>
      <c r="G2395" s="17"/>
      <c r="H2395" s="17"/>
      <c r="I2395" s="17"/>
      <c r="J2395" s="17"/>
      <c r="K2395" s="17"/>
      <c r="L2395" s="18">
        <v>41.1</v>
      </c>
      <c r="M2395" s="18">
        <v>46.1</v>
      </c>
      <c r="N2395" s="18">
        <v>48.5</v>
      </c>
      <c r="O2395" s="18">
        <v>45.95</v>
      </c>
      <c r="P2395" s="18">
        <v>48.05</v>
      </c>
    </row>
    <row r="2396" spans="1:16" x14ac:dyDescent="0.25">
      <c r="A2396" s="16">
        <v>42465</v>
      </c>
      <c r="B2396" s="17"/>
      <c r="C2396" s="17"/>
      <c r="D2396" s="17"/>
      <c r="E2396" s="17"/>
      <c r="F2396" s="17"/>
      <c r="G2396" s="17"/>
      <c r="H2396" s="17"/>
      <c r="I2396" s="17"/>
      <c r="J2396" s="17"/>
      <c r="K2396" s="17"/>
      <c r="L2396" s="18">
        <v>41.1</v>
      </c>
      <c r="M2396" s="18">
        <v>46.1</v>
      </c>
      <c r="N2396" s="18">
        <v>48.5</v>
      </c>
      <c r="O2396" s="18">
        <v>45.95</v>
      </c>
      <c r="P2396" s="18">
        <v>48.05</v>
      </c>
    </row>
    <row r="2397" spans="1:16" x14ac:dyDescent="0.25">
      <c r="A2397" s="16">
        <v>42466</v>
      </c>
      <c r="B2397" s="17"/>
      <c r="C2397" s="17"/>
      <c r="D2397" s="17"/>
      <c r="E2397" s="17"/>
      <c r="F2397" s="17"/>
      <c r="G2397" s="17"/>
      <c r="H2397" s="17"/>
      <c r="I2397" s="17"/>
      <c r="J2397" s="17"/>
      <c r="K2397" s="17"/>
      <c r="L2397" s="18">
        <v>41.1</v>
      </c>
      <c r="M2397" s="18">
        <v>45.95</v>
      </c>
      <c r="N2397" s="18">
        <v>46.75</v>
      </c>
      <c r="O2397" s="18">
        <v>45.4</v>
      </c>
      <c r="P2397" s="18">
        <v>48</v>
      </c>
    </row>
    <row r="2398" spans="1:16" x14ac:dyDescent="0.25">
      <c r="A2398" s="16">
        <v>42467</v>
      </c>
      <c r="B2398" s="17"/>
      <c r="C2398" s="17"/>
      <c r="D2398" s="17"/>
      <c r="E2398" s="17"/>
      <c r="F2398" s="17"/>
      <c r="G2398" s="17"/>
      <c r="H2398" s="17"/>
      <c r="I2398" s="17"/>
      <c r="J2398" s="17"/>
      <c r="K2398" s="17"/>
      <c r="L2398" s="18">
        <v>41.1</v>
      </c>
      <c r="M2398" s="18">
        <v>46</v>
      </c>
      <c r="N2398" s="18">
        <v>48.5</v>
      </c>
      <c r="O2398" s="18">
        <v>45.95</v>
      </c>
      <c r="P2398" s="18">
        <v>48.05</v>
      </c>
    </row>
    <row r="2399" spans="1:16" x14ac:dyDescent="0.25">
      <c r="A2399" s="16">
        <v>42468</v>
      </c>
      <c r="B2399" s="17"/>
      <c r="C2399" s="17"/>
      <c r="D2399" s="17"/>
      <c r="E2399" s="17"/>
      <c r="F2399" s="17"/>
      <c r="G2399" s="17"/>
      <c r="H2399" s="17"/>
      <c r="I2399" s="17"/>
      <c r="J2399" s="17"/>
      <c r="K2399" s="17"/>
      <c r="L2399" s="18">
        <v>41.2</v>
      </c>
      <c r="M2399" s="18">
        <v>46.2</v>
      </c>
      <c r="N2399" s="18">
        <v>49.1</v>
      </c>
      <c r="O2399" s="18">
        <v>46.5</v>
      </c>
      <c r="P2399" s="18">
        <v>48.1</v>
      </c>
    </row>
    <row r="2400" spans="1:16" x14ac:dyDescent="0.25">
      <c r="A2400" s="16">
        <v>42471</v>
      </c>
      <c r="B2400" s="17"/>
      <c r="C2400" s="17"/>
      <c r="D2400" s="17"/>
      <c r="E2400" s="17"/>
      <c r="F2400" s="17"/>
      <c r="G2400" s="17"/>
      <c r="H2400" s="17"/>
      <c r="I2400" s="17"/>
      <c r="J2400" s="17"/>
      <c r="K2400" s="17"/>
      <c r="L2400" s="18">
        <v>41.4</v>
      </c>
      <c r="M2400" s="18">
        <v>46.35</v>
      </c>
      <c r="N2400" s="18">
        <v>49.35</v>
      </c>
      <c r="O2400" s="18">
        <v>50</v>
      </c>
      <c r="P2400" s="18">
        <v>50</v>
      </c>
    </row>
    <row r="2401" spans="1:16" x14ac:dyDescent="0.25">
      <c r="A2401" s="16">
        <v>42472</v>
      </c>
      <c r="B2401" s="17"/>
      <c r="C2401" s="17"/>
      <c r="D2401" s="17"/>
      <c r="E2401" s="17"/>
      <c r="F2401" s="17"/>
      <c r="G2401" s="17"/>
      <c r="H2401" s="17"/>
      <c r="I2401" s="17"/>
      <c r="J2401" s="17"/>
      <c r="K2401" s="17"/>
      <c r="L2401" s="18">
        <v>41.4</v>
      </c>
      <c r="M2401" s="18">
        <v>46.35</v>
      </c>
      <c r="N2401" s="18">
        <v>49.35</v>
      </c>
      <c r="O2401" s="18">
        <v>50</v>
      </c>
      <c r="P2401" s="18">
        <v>50</v>
      </c>
    </row>
    <row r="2402" spans="1:16" x14ac:dyDescent="0.25">
      <c r="A2402" s="16">
        <v>42473</v>
      </c>
      <c r="B2402" s="17"/>
      <c r="C2402" s="17"/>
      <c r="D2402" s="17"/>
      <c r="E2402" s="17"/>
      <c r="F2402" s="17"/>
      <c r="G2402" s="17"/>
      <c r="H2402" s="17"/>
      <c r="I2402" s="17"/>
      <c r="J2402" s="17"/>
      <c r="K2402" s="17"/>
      <c r="L2402" s="18">
        <v>41.4</v>
      </c>
      <c r="M2402" s="18">
        <v>46.35</v>
      </c>
      <c r="N2402" s="18">
        <v>49.35</v>
      </c>
      <c r="O2402" s="18">
        <v>51.2</v>
      </c>
      <c r="P2402" s="18">
        <v>52</v>
      </c>
    </row>
    <row r="2403" spans="1:16" x14ac:dyDescent="0.25">
      <c r="A2403" s="16">
        <v>42474</v>
      </c>
      <c r="B2403" s="17"/>
      <c r="C2403" s="17"/>
      <c r="D2403" s="17"/>
      <c r="E2403" s="17"/>
      <c r="F2403" s="17"/>
      <c r="G2403" s="17"/>
      <c r="H2403" s="17"/>
      <c r="I2403" s="17"/>
      <c r="J2403" s="17"/>
      <c r="K2403" s="17"/>
      <c r="L2403" s="18">
        <v>41.4</v>
      </c>
      <c r="M2403" s="18">
        <v>46.35</v>
      </c>
      <c r="N2403" s="18">
        <v>49.35</v>
      </c>
      <c r="O2403" s="18">
        <v>51.2</v>
      </c>
      <c r="P2403" s="18">
        <v>52</v>
      </c>
    </row>
    <row r="2404" spans="1:16" x14ac:dyDescent="0.25">
      <c r="A2404" s="16">
        <v>42475</v>
      </c>
      <c r="B2404" s="17"/>
      <c r="C2404" s="17"/>
      <c r="D2404" s="17"/>
      <c r="E2404" s="17"/>
      <c r="F2404" s="17"/>
      <c r="G2404" s="17"/>
      <c r="H2404" s="17"/>
      <c r="I2404" s="17"/>
      <c r="J2404" s="17"/>
      <c r="K2404" s="17"/>
      <c r="L2404" s="18">
        <v>41.4</v>
      </c>
      <c r="M2404" s="18">
        <v>46.35</v>
      </c>
      <c r="N2404" s="18">
        <v>49.35</v>
      </c>
      <c r="O2404" s="18">
        <v>51.2</v>
      </c>
      <c r="P2404" s="18">
        <v>52</v>
      </c>
    </row>
    <row r="2405" spans="1:16" x14ac:dyDescent="0.25">
      <c r="A2405" s="16">
        <v>42478</v>
      </c>
      <c r="B2405" s="17"/>
      <c r="C2405" s="17"/>
      <c r="D2405" s="17"/>
      <c r="E2405" s="17"/>
      <c r="F2405" s="17"/>
      <c r="G2405" s="17"/>
      <c r="H2405" s="17"/>
      <c r="I2405" s="17"/>
      <c r="J2405" s="17"/>
      <c r="K2405" s="17"/>
      <c r="L2405" s="18">
        <v>41.8</v>
      </c>
      <c r="M2405" s="18">
        <v>46.54</v>
      </c>
      <c r="N2405" s="18">
        <v>49.7</v>
      </c>
      <c r="O2405" s="18">
        <v>51.6</v>
      </c>
      <c r="P2405" s="18">
        <v>52.8</v>
      </c>
    </row>
    <row r="2406" spans="1:16" x14ac:dyDescent="0.25">
      <c r="A2406" s="16">
        <v>42479</v>
      </c>
      <c r="B2406" s="17"/>
      <c r="C2406" s="17"/>
      <c r="D2406" s="17"/>
      <c r="E2406" s="17"/>
      <c r="F2406" s="17"/>
      <c r="G2406" s="17"/>
      <c r="H2406" s="17"/>
      <c r="I2406" s="17"/>
      <c r="J2406" s="17"/>
      <c r="K2406" s="17"/>
      <c r="L2406" s="18">
        <v>41.8</v>
      </c>
      <c r="M2406" s="18">
        <v>46.54</v>
      </c>
      <c r="N2406" s="18">
        <v>49.7</v>
      </c>
      <c r="O2406" s="18">
        <v>51.5</v>
      </c>
      <c r="P2406" s="18">
        <v>52.4</v>
      </c>
    </row>
    <row r="2407" spans="1:16" x14ac:dyDescent="0.25">
      <c r="A2407" s="16">
        <v>42480</v>
      </c>
      <c r="B2407" s="17"/>
      <c r="C2407" s="17"/>
      <c r="D2407" s="17"/>
      <c r="E2407" s="17"/>
      <c r="F2407" s="17"/>
      <c r="G2407" s="17"/>
      <c r="H2407" s="17"/>
      <c r="I2407" s="17"/>
      <c r="J2407" s="17"/>
      <c r="K2407" s="17"/>
      <c r="L2407" s="18">
        <v>41.8</v>
      </c>
      <c r="M2407" s="18">
        <v>46.54</v>
      </c>
      <c r="N2407" s="18">
        <v>49.7</v>
      </c>
      <c r="O2407" s="18">
        <v>51.5</v>
      </c>
      <c r="P2407" s="18">
        <v>52.4</v>
      </c>
    </row>
    <row r="2408" spans="1:16" x14ac:dyDescent="0.25">
      <c r="A2408" s="16">
        <v>42482</v>
      </c>
      <c r="B2408" s="17"/>
      <c r="C2408" s="17"/>
      <c r="D2408" s="17"/>
      <c r="E2408" s="17"/>
      <c r="F2408" s="17"/>
      <c r="G2408" s="17"/>
      <c r="H2408" s="17"/>
      <c r="I2408" s="17"/>
      <c r="J2408" s="17"/>
      <c r="K2408" s="17"/>
      <c r="L2408" s="18">
        <v>41.8</v>
      </c>
      <c r="M2408" s="18">
        <v>46.39</v>
      </c>
      <c r="N2408" s="18">
        <v>49.7</v>
      </c>
      <c r="O2408" s="18">
        <v>51.5</v>
      </c>
      <c r="P2408" s="18">
        <v>52.4</v>
      </c>
    </row>
    <row r="2409" spans="1:16" x14ac:dyDescent="0.25">
      <c r="A2409" s="16">
        <v>42485</v>
      </c>
      <c r="B2409" s="17"/>
      <c r="C2409" s="17"/>
      <c r="D2409" s="17"/>
      <c r="E2409" s="17"/>
      <c r="F2409" s="17"/>
      <c r="G2409" s="17"/>
      <c r="H2409" s="17"/>
      <c r="I2409" s="17"/>
      <c r="J2409" s="17"/>
      <c r="K2409" s="17"/>
      <c r="L2409" s="18">
        <v>41.8</v>
      </c>
      <c r="M2409" s="18">
        <v>46.65</v>
      </c>
      <c r="N2409" s="18">
        <v>49.7</v>
      </c>
      <c r="O2409" s="18">
        <v>51.9</v>
      </c>
      <c r="P2409" s="18">
        <v>52.4</v>
      </c>
    </row>
    <row r="2410" spans="1:16" x14ac:dyDescent="0.25">
      <c r="A2410" s="16">
        <v>42486</v>
      </c>
      <c r="B2410" s="17"/>
      <c r="C2410" s="17"/>
      <c r="D2410" s="17"/>
      <c r="E2410" s="17"/>
      <c r="F2410" s="17"/>
      <c r="G2410" s="17"/>
      <c r="H2410" s="17"/>
      <c r="I2410" s="17"/>
      <c r="J2410" s="17"/>
      <c r="K2410" s="17"/>
      <c r="L2410" s="18">
        <v>41.8</v>
      </c>
      <c r="M2410" s="18">
        <v>46.65</v>
      </c>
      <c r="N2410" s="18">
        <v>49.7</v>
      </c>
      <c r="O2410" s="18">
        <v>51.9</v>
      </c>
      <c r="P2410" s="18">
        <v>52.4</v>
      </c>
    </row>
    <row r="2411" spans="1:16" x14ac:dyDescent="0.25">
      <c r="A2411" s="16">
        <v>42487</v>
      </c>
      <c r="B2411" s="17"/>
      <c r="C2411" s="17"/>
      <c r="D2411" s="17"/>
      <c r="E2411" s="17"/>
      <c r="F2411" s="17"/>
      <c r="G2411" s="17"/>
      <c r="H2411" s="17"/>
      <c r="I2411" s="17"/>
      <c r="J2411" s="17"/>
      <c r="K2411" s="17"/>
      <c r="L2411" s="18">
        <v>41.8</v>
      </c>
      <c r="M2411" s="18">
        <v>46.65</v>
      </c>
      <c r="N2411" s="18">
        <v>49.7</v>
      </c>
      <c r="O2411" s="18">
        <v>51.9</v>
      </c>
      <c r="P2411" s="18">
        <v>52.4</v>
      </c>
    </row>
    <row r="2412" spans="1:16" x14ac:dyDescent="0.25">
      <c r="A2412" s="16">
        <v>42488</v>
      </c>
      <c r="B2412" s="17"/>
      <c r="C2412" s="17"/>
      <c r="D2412" s="17"/>
      <c r="E2412" s="17"/>
      <c r="F2412" s="17"/>
      <c r="G2412" s="17"/>
      <c r="H2412" s="17"/>
      <c r="I2412" s="17"/>
      <c r="J2412" s="17"/>
      <c r="K2412" s="17"/>
      <c r="L2412" s="18">
        <v>41.6</v>
      </c>
      <c r="M2412" s="18">
        <v>46.2</v>
      </c>
      <c r="N2412" s="18">
        <v>49.7</v>
      </c>
      <c r="O2412" s="18">
        <v>51.8</v>
      </c>
      <c r="P2412" s="18">
        <v>52.4</v>
      </c>
    </row>
    <row r="2413" spans="1:16" x14ac:dyDescent="0.25">
      <c r="A2413" s="16">
        <v>42489</v>
      </c>
      <c r="B2413" s="17"/>
      <c r="C2413" s="17"/>
      <c r="D2413" s="17"/>
      <c r="E2413" s="17"/>
      <c r="F2413" s="17"/>
      <c r="G2413" s="17"/>
      <c r="H2413" s="17"/>
      <c r="I2413" s="17"/>
      <c r="J2413" s="17"/>
      <c r="K2413" s="17"/>
      <c r="L2413" s="18">
        <v>41.4</v>
      </c>
      <c r="M2413" s="18">
        <v>46.15</v>
      </c>
      <c r="N2413" s="18">
        <v>49.7</v>
      </c>
      <c r="O2413" s="18">
        <v>51.8</v>
      </c>
      <c r="P2413" s="18">
        <v>52.4</v>
      </c>
    </row>
    <row r="2414" spans="1:16" x14ac:dyDescent="0.25">
      <c r="A2414" s="16">
        <v>42492</v>
      </c>
      <c r="B2414" s="17"/>
      <c r="C2414" s="17"/>
      <c r="D2414" s="17"/>
      <c r="E2414" s="17"/>
      <c r="F2414" s="17"/>
      <c r="G2414" s="17"/>
      <c r="H2414" s="17"/>
      <c r="I2414" s="17"/>
      <c r="J2414" s="17"/>
      <c r="K2414" s="17"/>
      <c r="L2414" s="18">
        <v>41.6</v>
      </c>
      <c r="M2414" s="18">
        <v>46.1</v>
      </c>
      <c r="N2414" s="18">
        <v>49.7</v>
      </c>
      <c r="O2414" s="18">
        <v>51.8</v>
      </c>
      <c r="P2414" s="18">
        <v>52.4</v>
      </c>
    </row>
    <row r="2415" spans="1:16" x14ac:dyDescent="0.25">
      <c r="A2415" s="16">
        <v>42493</v>
      </c>
      <c r="B2415" s="17"/>
      <c r="C2415" s="17"/>
      <c r="D2415" s="17"/>
      <c r="E2415" s="17"/>
      <c r="F2415" s="17"/>
      <c r="G2415" s="17"/>
      <c r="H2415" s="17"/>
      <c r="I2415" s="17"/>
      <c r="J2415" s="17"/>
      <c r="K2415" s="17"/>
      <c r="L2415" s="18">
        <v>41.6</v>
      </c>
      <c r="M2415" s="18">
        <v>46.1</v>
      </c>
      <c r="N2415" s="18">
        <v>49.7</v>
      </c>
      <c r="O2415" s="18">
        <v>51.8</v>
      </c>
      <c r="P2415" s="18">
        <v>52.4</v>
      </c>
    </row>
    <row r="2416" spans="1:16" x14ac:dyDescent="0.25">
      <c r="A2416" s="16">
        <v>42494</v>
      </c>
      <c r="B2416" s="17"/>
      <c r="C2416" s="17"/>
      <c r="D2416" s="17"/>
      <c r="E2416" s="17"/>
      <c r="F2416" s="17"/>
      <c r="G2416" s="17"/>
      <c r="H2416" s="17"/>
      <c r="I2416" s="17"/>
      <c r="J2416" s="17"/>
      <c r="K2416" s="17"/>
      <c r="L2416" s="18">
        <v>41.6</v>
      </c>
      <c r="M2416" s="18">
        <v>46.1</v>
      </c>
      <c r="N2416" s="18">
        <v>49.7</v>
      </c>
      <c r="O2416" s="18">
        <v>51.8</v>
      </c>
      <c r="P2416" s="18">
        <v>52.4</v>
      </c>
    </row>
    <row r="2417" spans="1:16" x14ac:dyDescent="0.25">
      <c r="A2417" s="16">
        <v>42495</v>
      </c>
      <c r="B2417" s="17"/>
      <c r="C2417" s="17"/>
      <c r="D2417" s="17"/>
      <c r="E2417" s="17"/>
      <c r="F2417" s="17"/>
      <c r="G2417" s="17"/>
      <c r="H2417" s="17"/>
      <c r="I2417" s="17"/>
      <c r="J2417" s="17"/>
      <c r="K2417" s="17"/>
      <c r="L2417" s="18">
        <v>41.6</v>
      </c>
      <c r="M2417" s="18">
        <v>46.1</v>
      </c>
      <c r="N2417" s="18">
        <v>49.7</v>
      </c>
      <c r="O2417" s="18">
        <v>51.8</v>
      </c>
      <c r="P2417" s="18">
        <v>52.4</v>
      </c>
    </row>
    <row r="2418" spans="1:16" x14ac:dyDescent="0.25">
      <c r="A2418" s="16">
        <v>42496</v>
      </c>
      <c r="B2418" s="17"/>
      <c r="C2418" s="17"/>
      <c r="D2418" s="17"/>
      <c r="E2418" s="17"/>
      <c r="F2418" s="17"/>
      <c r="G2418" s="17"/>
      <c r="H2418" s="17"/>
      <c r="I2418" s="17"/>
      <c r="J2418" s="17"/>
      <c r="K2418" s="17"/>
      <c r="L2418" s="18">
        <v>41.4</v>
      </c>
      <c r="M2418" s="18">
        <v>46.65</v>
      </c>
      <c r="N2418" s="18">
        <v>49.7</v>
      </c>
      <c r="O2418" s="18">
        <v>51.8</v>
      </c>
      <c r="P2418" s="18">
        <v>52.4</v>
      </c>
    </row>
    <row r="2419" spans="1:16" x14ac:dyDescent="0.25">
      <c r="A2419" s="16">
        <v>42499</v>
      </c>
      <c r="B2419" s="17"/>
      <c r="C2419" s="17"/>
      <c r="D2419" s="17"/>
      <c r="E2419" s="17"/>
      <c r="F2419" s="17"/>
      <c r="G2419" s="17"/>
      <c r="H2419" s="17"/>
      <c r="I2419" s="17"/>
      <c r="J2419" s="17"/>
      <c r="K2419" s="17"/>
      <c r="L2419" s="18">
        <v>41.6</v>
      </c>
      <c r="M2419" s="18">
        <v>46.5</v>
      </c>
      <c r="N2419" s="18">
        <v>49.7</v>
      </c>
      <c r="O2419" s="18">
        <v>50.9</v>
      </c>
      <c r="P2419" s="18">
        <v>52</v>
      </c>
    </row>
    <row r="2420" spans="1:16" x14ac:dyDescent="0.25">
      <c r="A2420" s="16">
        <v>42500</v>
      </c>
      <c r="B2420" s="17"/>
      <c r="C2420" s="17"/>
      <c r="D2420" s="17"/>
      <c r="E2420" s="17"/>
      <c r="F2420" s="17"/>
      <c r="G2420" s="17"/>
      <c r="H2420" s="17"/>
      <c r="I2420" s="17"/>
      <c r="J2420" s="17"/>
      <c r="K2420" s="17"/>
      <c r="L2420" s="18">
        <v>41.8</v>
      </c>
      <c r="M2420" s="18">
        <v>46.8</v>
      </c>
      <c r="N2420" s="18">
        <v>49.7</v>
      </c>
      <c r="O2420" s="18">
        <v>52</v>
      </c>
      <c r="P2420" s="18">
        <v>54</v>
      </c>
    </row>
    <row r="2421" spans="1:16" x14ac:dyDescent="0.25">
      <c r="A2421" s="16">
        <v>42501</v>
      </c>
      <c r="B2421" s="17"/>
      <c r="C2421" s="17"/>
      <c r="D2421" s="17"/>
      <c r="E2421" s="17"/>
      <c r="F2421" s="17"/>
      <c r="G2421" s="17"/>
      <c r="H2421" s="17"/>
      <c r="I2421" s="17"/>
      <c r="J2421" s="17"/>
      <c r="K2421" s="17"/>
      <c r="L2421" s="18">
        <v>42</v>
      </c>
      <c r="M2421" s="18">
        <v>47</v>
      </c>
      <c r="N2421" s="18">
        <v>49.7</v>
      </c>
      <c r="O2421" s="18">
        <v>52</v>
      </c>
      <c r="P2421" s="18">
        <v>52</v>
      </c>
    </row>
    <row r="2422" spans="1:16" x14ac:dyDescent="0.25">
      <c r="A2422" s="16">
        <v>42502</v>
      </c>
      <c r="B2422" s="17"/>
      <c r="C2422" s="17"/>
      <c r="D2422" s="17"/>
      <c r="E2422" s="17"/>
      <c r="F2422" s="17"/>
      <c r="G2422" s="17"/>
      <c r="H2422" s="17"/>
      <c r="I2422" s="17"/>
      <c r="J2422" s="17"/>
      <c r="K2422" s="17"/>
      <c r="L2422" s="18">
        <v>42</v>
      </c>
      <c r="M2422" s="18">
        <v>47</v>
      </c>
      <c r="N2422" s="18">
        <v>49.7</v>
      </c>
      <c r="O2422" s="18">
        <v>52</v>
      </c>
      <c r="P2422" s="18">
        <v>52</v>
      </c>
    </row>
    <row r="2423" spans="1:16" x14ac:dyDescent="0.25">
      <c r="A2423" s="16">
        <v>42503</v>
      </c>
      <c r="B2423" s="17"/>
      <c r="C2423" s="17"/>
      <c r="D2423" s="17"/>
      <c r="E2423" s="17"/>
      <c r="F2423" s="17"/>
      <c r="G2423" s="17"/>
      <c r="H2423" s="17"/>
      <c r="I2423" s="17"/>
      <c r="J2423" s="17"/>
      <c r="K2423" s="17"/>
      <c r="L2423" s="18">
        <v>42</v>
      </c>
      <c r="M2423" s="18">
        <v>47</v>
      </c>
      <c r="N2423" s="18">
        <v>49.7</v>
      </c>
      <c r="O2423" s="18">
        <v>52</v>
      </c>
      <c r="P2423" s="18">
        <v>52</v>
      </c>
    </row>
    <row r="2424" spans="1:16" x14ac:dyDescent="0.25">
      <c r="A2424" s="16">
        <v>42506</v>
      </c>
      <c r="B2424" s="17"/>
      <c r="C2424" s="17"/>
      <c r="D2424" s="17"/>
      <c r="E2424" s="17"/>
      <c r="F2424" s="17"/>
      <c r="G2424" s="17"/>
      <c r="H2424" s="17"/>
      <c r="I2424" s="17"/>
      <c r="J2424" s="17"/>
      <c r="K2424" s="17"/>
      <c r="L2424" s="18">
        <v>42</v>
      </c>
      <c r="M2424" s="18">
        <v>46.9</v>
      </c>
      <c r="N2424" s="18">
        <v>49.7</v>
      </c>
      <c r="O2424" s="18">
        <v>49.25</v>
      </c>
      <c r="P2424" s="18">
        <v>50</v>
      </c>
    </row>
    <row r="2425" spans="1:16" x14ac:dyDescent="0.25">
      <c r="A2425" s="16">
        <v>42507</v>
      </c>
      <c r="B2425" s="17"/>
      <c r="C2425" s="17"/>
      <c r="D2425" s="17"/>
      <c r="E2425" s="17"/>
      <c r="F2425" s="17"/>
      <c r="G2425" s="17"/>
      <c r="H2425" s="17"/>
      <c r="I2425" s="17"/>
      <c r="J2425" s="17"/>
      <c r="K2425" s="17"/>
      <c r="L2425" s="18">
        <v>42</v>
      </c>
      <c r="M2425" s="18">
        <v>46.9</v>
      </c>
      <c r="N2425" s="18">
        <v>49.7</v>
      </c>
      <c r="O2425" s="18">
        <v>49.25</v>
      </c>
      <c r="P2425" s="18">
        <v>50</v>
      </c>
    </row>
    <row r="2426" spans="1:16" x14ac:dyDescent="0.25">
      <c r="A2426" s="16">
        <v>42508</v>
      </c>
      <c r="B2426" s="17"/>
      <c r="C2426" s="17"/>
      <c r="D2426" s="17"/>
      <c r="E2426" s="17"/>
      <c r="F2426" s="17"/>
      <c r="G2426" s="17"/>
      <c r="H2426" s="17"/>
      <c r="I2426" s="17"/>
      <c r="J2426" s="17"/>
      <c r="K2426" s="17"/>
      <c r="L2426" s="18">
        <v>42</v>
      </c>
      <c r="M2426" s="18">
        <v>46.9</v>
      </c>
      <c r="N2426" s="18">
        <v>49.7</v>
      </c>
      <c r="O2426" s="18">
        <v>50</v>
      </c>
      <c r="P2426" s="18">
        <v>51</v>
      </c>
    </row>
    <row r="2427" spans="1:16" x14ac:dyDescent="0.25">
      <c r="A2427" s="16">
        <v>42509</v>
      </c>
      <c r="B2427" s="17"/>
      <c r="C2427" s="17"/>
      <c r="D2427" s="17"/>
      <c r="E2427" s="17"/>
      <c r="F2427" s="17"/>
      <c r="G2427" s="17"/>
      <c r="H2427" s="17"/>
      <c r="I2427" s="17"/>
      <c r="J2427" s="17"/>
      <c r="K2427" s="17"/>
      <c r="L2427" s="18">
        <v>42</v>
      </c>
      <c r="M2427" s="18">
        <v>46.95</v>
      </c>
      <c r="N2427" s="18">
        <v>49.7</v>
      </c>
      <c r="O2427" s="18">
        <v>51</v>
      </c>
      <c r="P2427" s="18">
        <v>52</v>
      </c>
    </row>
    <row r="2428" spans="1:16" x14ac:dyDescent="0.25">
      <c r="A2428" s="16">
        <v>42510</v>
      </c>
      <c r="B2428" s="17"/>
      <c r="C2428" s="17"/>
      <c r="D2428" s="17"/>
      <c r="E2428" s="17"/>
      <c r="F2428" s="17"/>
      <c r="G2428" s="17"/>
      <c r="H2428" s="17"/>
      <c r="I2428" s="17"/>
      <c r="J2428" s="17"/>
      <c r="K2428" s="17"/>
      <c r="L2428" s="18">
        <v>42</v>
      </c>
      <c r="M2428" s="18">
        <v>46.95</v>
      </c>
      <c r="N2428" s="18">
        <v>49.7</v>
      </c>
      <c r="O2428" s="18">
        <v>51</v>
      </c>
      <c r="P2428" s="18">
        <v>52</v>
      </c>
    </row>
    <row r="2429" spans="1:16" x14ac:dyDescent="0.25">
      <c r="A2429" s="16">
        <v>42513</v>
      </c>
      <c r="B2429" s="17"/>
      <c r="C2429" s="17"/>
      <c r="D2429" s="17"/>
      <c r="E2429" s="17"/>
      <c r="F2429" s="17"/>
      <c r="G2429" s="17"/>
      <c r="H2429" s="17"/>
      <c r="I2429" s="17"/>
      <c r="J2429" s="17"/>
      <c r="K2429" s="17"/>
      <c r="L2429" s="18">
        <v>42</v>
      </c>
      <c r="M2429" s="18">
        <v>46.95</v>
      </c>
      <c r="N2429" s="18">
        <v>49.7</v>
      </c>
      <c r="O2429" s="18">
        <v>51</v>
      </c>
      <c r="P2429" s="18">
        <v>52</v>
      </c>
    </row>
    <row r="2430" spans="1:16" x14ac:dyDescent="0.25">
      <c r="A2430" s="16">
        <v>42514</v>
      </c>
      <c r="B2430" s="17"/>
      <c r="C2430" s="17"/>
      <c r="D2430" s="17"/>
      <c r="E2430" s="17"/>
      <c r="F2430" s="17"/>
      <c r="G2430" s="17"/>
      <c r="H2430" s="17"/>
      <c r="I2430" s="17"/>
      <c r="J2430" s="17"/>
      <c r="K2430" s="17"/>
      <c r="L2430" s="18">
        <v>42</v>
      </c>
      <c r="M2430" s="18">
        <v>46.95</v>
      </c>
      <c r="N2430" s="18">
        <v>49.7</v>
      </c>
      <c r="O2430" s="18">
        <v>51</v>
      </c>
      <c r="P2430" s="18">
        <v>52</v>
      </c>
    </row>
    <row r="2431" spans="1:16" x14ac:dyDescent="0.25">
      <c r="A2431" s="16">
        <v>42515</v>
      </c>
      <c r="B2431" s="17"/>
      <c r="C2431" s="17"/>
      <c r="D2431" s="17"/>
      <c r="E2431" s="17"/>
      <c r="F2431" s="17"/>
      <c r="G2431" s="17"/>
      <c r="H2431" s="17"/>
      <c r="I2431" s="17"/>
      <c r="J2431" s="17"/>
      <c r="K2431" s="17"/>
      <c r="L2431" s="18">
        <v>42</v>
      </c>
      <c r="M2431" s="18">
        <v>46.95</v>
      </c>
      <c r="N2431" s="18">
        <v>49.7</v>
      </c>
      <c r="O2431" s="18">
        <v>51</v>
      </c>
      <c r="P2431" s="18">
        <v>52</v>
      </c>
    </row>
    <row r="2432" spans="1:16" x14ac:dyDescent="0.25">
      <c r="A2432" s="16">
        <v>42517</v>
      </c>
      <c r="B2432" s="17"/>
      <c r="C2432" s="17"/>
      <c r="D2432" s="17"/>
      <c r="E2432" s="17"/>
      <c r="F2432" s="17"/>
      <c r="G2432" s="17"/>
      <c r="H2432" s="17"/>
      <c r="I2432" s="17"/>
      <c r="J2432" s="17"/>
      <c r="K2432" s="17"/>
      <c r="L2432" s="18">
        <v>42</v>
      </c>
      <c r="M2432" s="18">
        <v>46.95</v>
      </c>
      <c r="N2432" s="18">
        <v>49.7</v>
      </c>
      <c r="O2432" s="18">
        <v>51</v>
      </c>
      <c r="P2432" s="18">
        <v>52</v>
      </c>
    </row>
    <row r="2433" spans="1:16" x14ac:dyDescent="0.25">
      <c r="A2433" s="16">
        <v>42520</v>
      </c>
      <c r="B2433" s="17"/>
      <c r="C2433" s="17"/>
      <c r="D2433" s="17"/>
      <c r="E2433" s="17"/>
      <c r="F2433" s="17"/>
      <c r="G2433" s="17"/>
      <c r="H2433" s="17"/>
      <c r="I2433" s="17"/>
      <c r="J2433" s="17"/>
      <c r="K2433" s="17"/>
      <c r="L2433" s="18">
        <v>42</v>
      </c>
      <c r="M2433" s="18">
        <v>47</v>
      </c>
      <c r="N2433" s="18">
        <v>50.17</v>
      </c>
      <c r="O2433" s="18">
        <v>52</v>
      </c>
      <c r="P2433" s="18">
        <v>52</v>
      </c>
    </row>
    <row r="2434" spans="1:16" x14ac:dyDescent="0.25">
      <c r="A2434" s="16">
        <v>42521</v>
      </c>
      <c r="B2434" s="17"/>
      <c r="C2434" s="17"/>
      <c r="D2434" s="17"/>
      <c r="E2434" s="17"/>
      <c r="F2434" s="17"/>
      <c r="G2434" s="17"/>
      <c r="H2434" s="17"/>
      <c r="I2434" s="17"/>
      <c r="J2434" s="17"/>
      <c r="K2434" s="17"/>
      <c r="L2434" s="18">
        <v>42</v>
      </c>
      <c r="M2434" s="18">
        <v>47</v>
      </c>
      <c r="N2434" s="18">
        <v>49.9</v>
      </c>
      <c r="O2434" s="18">
        <v>51.5</v>
      </c>
      <c r="P2434" s="18">
        <v>52</v>
      </c>
    </row>
    <row r="2435" spans="1:16" x14ac:dyDescent="0.25">
      <c r="A2435" s="16">
        <v>42522</v>
      </c>
      <c r="B2435" s="17"/>
      <c r="C2435" s="17"/>
      <c r="D2435" s="17"/>
      <c r="E2435" s="17"/>
      <c r="F2435" s="17"/>
      <c r="G2435" s="17"/>
      <c r="H2435" s="17"/>
      <c r="I2435" s="17"/>
      <c r="J2435" s="17"/>
      <c r="K2435" s="17"/>
      <c r="L2435" s="18">
        <v>42</v>
      </c>
      <c r="M2435" s="18">
        <v>47</v>
      </c>
      <c r="N2435" s="18">
        <v>49.8</v>
      </c>
      <c r="O2435" s="18">
        <v>52</v>
      </c>
      <c r="P2435" s="18">
        <v>52</v>
      </c>
    </row>
    <row r="2436" spans="1:16" x14ac:dyDescent="0.25">
      <c r="A2436" s="16">
        <v>42523</v>
      </c>
      <c r="B2436" s="17"/>
      <c r="C2436" s="17"/>
      <c r="D2436" s="17"/>
      <c r="E2436" s="17"/>
      <c r="F2436" s="17"/>
      <c r="G2436" s="17"/>
      <c r="H2436" s="17"/>
      <c r="I2436" s="17"/>
      <c r="J2436" s="17"/>
      <c r="K2436" s="17"/>
      <c r="L2436" s="18">
        <v>42</v>
      </c>
      <c r="M2436" s="18">
        <v>47</v>
      </c>
      <c r="N2436" s="18">
        <v>49.8</v>
      </c>
      <c r="O2436" s="18">
        <v>50.5</v>
      </c>
      <c r="P2436" s="18">
        <v>52</v>
      </c>
    </row>
    <row r="2437" spans="1:16" x14ac:dyDescent="0.25">
      <c r="A2437" s="16">
        <v>42524</v>
      </c>
      <c r="B2437" s="17"/>
      <c r="C2437" s="17"/>
      <c r="D2437" s="17"/>
      <c r="E2437" s="17"/>
      <c r="F2437" s="17"/>
      <c r="G2437" s="17"/>
      <c r="H2437" s="17"/>
      <c r="I2437" s="17"/>
      <c r="J2437" s="17"/>
      <c r="K2437" s="17"/>
      <c r="L2437" s="18">
        <v>42</v>
      </c>
      <c r="M2437" s="18">
        <v>47</v>
      </c>
      <c r="N2437" s="18">
        <v>49.8</v>
      </c>
      <c r="O2437" s="18">
        <v>50.5</v>
      </c>
      <c r="P2437" s="18">
        <v>52</v>
      </c>
    </row>
    <row r="2438" spans="1:16" x14ac:dyDescent="0.25">
      <c r="A2438" s="16">
        <v>42527</v>
      </c>
      <c r="B2438" s="17"/>
      <c r="C2438" s="17"/>
      <c r="D2438" s="17"/>
      <c r="E2438" s="17"/>
      <c r="F2438" s="17"/>
      <c r="G2438" s="17"/>
      <c r="H2438" s="17"/>
      <c r="I2438" s="17"/>
      <c r="J2438" s="17"/>
      <c r="K2438" s="17"/>
      <c r="L2438" s="18">
        <v>42.05</v>
      </c>
      <c r="M2438" s="18">
        <v>47</v>
      </c>
      <c r="N2438" s="18">
        <v>49.8</v>
      </c>
      <c r="O2438" s="18">
        <v>50.5</v>
      </c>
      <c r="P2438" s="18">
        <v>52</v>
      </c>
    </row>
    <row r="2439" spans="1:16" x14ac:dyDescent="0.25">
      <c r="A2439" s="16">
        <v>42528</v>
      </c>
      <c r="B2439" s="17"/>
      <c r="C2439" s="17"/>
      <c r="D2439" s="17"/>
      <c r="E2439" s="17"/>
      <c r="F2439" s="17"/>
      <c r="G2439" s="17"/>
      <c r="H2439" s="17"/>
      <c r="I2439" s="17"/>
      <c r="J2439" s="17"/>
      <c r="K2439" s="17"/>
      <c r="L2439" s="18">
        <v>42.2</v>
      </c>
      <c r="M2439" s="18">
        <v>47</v>
      </c>
      <c r="N2439" s="18">
        <v>49.8</v>
      </c>
      <c r="O2439" s="18">
        <v>50.5</v>
      </c>
      <c r="P2439" s="18">
        <v>52</v>
      </c>
    </row>
    <row r="2440" spans="1:16" x14ac:dyDescent="0.25">
      <c r="A2440" s="16">
        <v>42529</v>
      </c>
      <c r="B2440" s="17"/>
      <c r="C2440" s="17"/>
      <c r="D2440" s="17"/>
      <c r="E2440" s="17"/>
      <c r="F2440" s="17"/>
      <c r="G2440" s="17"/>
      <c r="H2440" s="17"/>
      <c r="I2440" s="17"/>
      <c r="J2440" s="17"/>
      <c r="K2440" s="17"/>
      <c r="L2440" s="18">
        <v>42.4</v>
      </c>
      <c r="M2440" s="18">
        <v>47</v>
      </c>
      <c r="N2440" s="18">
        <v>49.9</v>
      </c>
      <c r="O2440" s="18">
        <v>51</v>
      </c>
      <c r="P2440" s="18">
        <v>52</v>
      </c>
    </row>
    <row r="2441" spans="1:16" x14ac:dyDescent="0.25">
      <c r="A2441" s="16">
        <v>42530</v>
      </c>
      <c r="B2441" s="17"/>
      <c r="C2441" s="17"/>
      <c r="D2441" s="17"/>
      <c r="E2441" s="17"/>
      <c r="F2441" s="17"/>
      <c r="G2441" s="17"/>
      <c r="H2441" s="17"/>
      <c r="I2441" s="17"/>
      <c r="J2441" s="17"/>
      <c r="K2441" s="17"/>
      <c r="L2441" s="18">
        <v>43</v>
      </c>
      <c r="M2441" s="18">
        <v>47</v>
      </c>
      <c r="N2441" s="18">
        <v>50</v>
      </c>
      <c r="O2441" s="18">
        <v>52</v>
      </c>
      <c r="P2441" s="18">
        <v>52.5</v>
      </c>
    </row>
    <row r="2442" spans="1:16" x14ac:dyDescent="0.25">
      <c r="A2442" s="16">
        <v>42531</v>
      </c>
      <c r="B2442" s="17"/>
      <c r="C2442" s="17"/>
      <c r="D2442" s="17"/>
      <c r="E2442" s="17"/>
      <c r="F2442" s="17"/>
      <c r="G2442" s="17"/>
      <c r="H2442" s="17"/>
      <c r="I2442" s="17"/>
      <c r="J2442" s="17"/>
      <c r="K2442" s="17"/>
      <c r="L2442" s="18">
        <v>43</v>
      </c>
      <c r="M2442" s="18">
        <v>47</v>
      </c>
      <c r="N2442" s="18">
        <v>50</v>
      </c>
      <c r="O2442" s="18">
        <v>52</v>
      </c>
      <c r="P2442" s="18">
        <v>52.5</v>
      </c>
    </row>
    <row r="2443" spans="1:16" x14ac:dyDescent="0.25">
      <c r="A2443" s="16">
        <v>42534</v>
      </c>
      <c r="B2443" s="17"/>
      <c r="C2443" s="17"/>
      <c r="D2443" s="17"/>
      <c r="E2443" s="17"/>
      <c r="F2443" s="17"/>
      <c r="G2443" s="17"/>
      <c r="H2443" s="17"/>
      <c r="I2443" s="17"/>
      <c r="J2443" s="17"/>
      <c r="K2443" s="17"/>
      <c r="L2443" s="18">
        <v>43</v>
      </c>
      <c r="M2443" s="18">
        <v>48</v>
      </c>
      <c r="N2443" s="18">
        <v>50</v>
      </c>
      <c r="O2443" s="18">
        <v>52</v>
      </c>
      <c r="P2443" s="18">
        <v>53</v>
      </c>
    </row>
    <row r="2444" spans="1:16" x14ac:dyDescent="0.25">
      <c r="A2444" s="16">
        <v>42535</v>
      </c>
      <c r="B2444" s="17"/>
      <c r="C2444" s="17"/>
      <c r="D2444" s="17"/>
      <c r="E2444" s="17"/>
      <c r="F2444" s="17"/>
      <c r="G2444" s="17"/>
      <c r="H2444" s="17"/>
      <c r="I2444" s="17"/>
      <c r="J2444" s="17"/>
      <c r="K2444" s="17"/>
      <c r="L2444" s="18">
        <v>43.25</v>
      </c>
      <c r="M2444" s="18">
        <v>48</v>
      </c>
      <c r="N2444" s="18">
        <v>50</v>
      </c>
      <c r="O2444" s="18">
        <v>52</v>
      </c>
      <c r="P2444" s="18">
        <v>53</v>
      </c>
    </row>
    <row r="2445" spans="1:16" x14ac:dyDescent="0.25">
      <c r="A2445" s="16">
        <v>42536</v>
      </c>
      <c r="B2445" s="17"/>
      <c r="C2445" s="17"/>
      <c r="D2445" s="17"/>
      <c r="E2445" s="17"/>
      <c r="F2445" s="17"/>
      <c r="G2445" s="17"/>
      <c r="H2445" s="17"/>
      <c r="I2445" s="17"/>
      <c r="J2445" s="17"/>
      <c r="K2445" s="17"/>
      <c r="L2445" s="18">
        <v>43.25</v>
      </c>
      <c r="M2445" s="18">
        <v>48</v>
      </c>
      <c r="N2445" s="18">
        <v>50</v>
      </c>
      <c r="O2445" s="18">
        <v>52</v>
      </c>
      <c r="P2445" s="18">
        <v>53</v>
      </c>
    </row>
    <row r="2446" spans="1:16" x14ac:dyDescent="0.25">
      <c r="A2446" s="16">
        <v>42537</v>
      </c>
      <c r="B2446" s="17"/>
      <c r="C2446" s="17"/>
      <c r="D2446" s="17"/>
      <c r="E2446" s="17"/>
      <c r="F2446" s="17"/>
      <c r="G2446" s="17"/>
      <c r="H2446" s="17"/>
      <c r="I2446" s="17"/>
      <c r="J2446" s="17"/>
      <c r="K2446" s="17"/>
      <c r="L2446" s="18">
        <v>43.5</v>
      </c>
      <c r="M2446" s="18">
        <v>48.1</v>
      </c>
      <c r="N2446" s="18">
        <v>50.32</v>
      </c>
      <c r="O2446" s="18">
        <v>52.35</v>
      </c>
      <c r="P2446" s="18">
        <v>53</v>
      </c>
    </row>
    <row r="2447" spans="1:16" x14ac:dyDescent="0.25">
      <c r="A2447" s="16">
        <v>42538</v>
      </c>
      <c r="B2447" s="17"/>
      <c r="C2447" s="17"/>
      <c r="D2447" s="17"/>
      <c r="E2447" s="17"/>
      <c r="F2447" s="17"/>
      <c r="G2447" s="17"/>
      <c r="H2447" s="17"/>
      <c r="I2447" s="17"/>
      <c r="J2447" s="17"/>
      <c r="K2447" s="17"/>
      <c r="L2447" s="18">
        <v>43.25</v>
      </c>
      <c r="M2447" s="18">
        <v>48</v>
      </c>
      <c r="N2447" s="18">
        <v>50</v>
      </c>
      <c r="O2447" s="18">
        <v>52</v>
      </c>
      <c r="P2447" s="18">
        <v>52.5</v>
      </c>
    </row>
    <row r="2448" spans="1:16" x14ac:dyDescent="0.25">
      <c r="A2448" s="16">
        <v>42541</v>
      </c>
      <c r="B2448" s="17"/>
      <c r="C2448" s="17"/>
      <c r="D2448" s="17"/>
      <c r="E2448" s="17"/>
      <c r="F2448" s="17"/>
      <c r="G2448" s="17"/>
      <c r="H2448" s="17"/>
      <c r="I2448" s="17"/>
      <c r="J2448" s="17"/>
      <c r="K2448" s="17"/>
      <c r="L2448" s="18">
        <v>43.7</v>
      </c>
      <c r="M2448" s="18">
        <v>48.2</v>
      </c>
      <c r="N2448" s="18">
        <v>50.63</v>
      </c>
      <c r="O2448" s="18">
        <v>52.7</v>
      </c>
      <c r="P2448" s="18">
        <v>53.5</v>
      </c>
    </row>
    <row r="2449" spans="1:16" x14ac:dyDescent="0.25">
      <c r="A2449" s="16">
        <v>42542</v>
      </c>
      <c r="B2449" s="17"/>
      <c r="C2449" s="17"/>
      <c r="D2449" s="17"/>
      <c r="E2449" s="17"/>
      <c r="F2449" s="17"/>
      <c r="G2449" s="17"/>
      <c r="H2449" s="17"/>
      <c r="I2449" s="17"/>
      <c r="J2449" s="17"/>
      <c r="K2449" s="17"/>
      <c r="L2449" s="18">
        <v>43.7</v>
      </c>
      <c r="M2449" s="18">
        <v>47.95</v>
      </c>
      <c r="N2449" s="18">
        <v>50.32</v>
      </c>
      <c r="O2449" s="18">
        <v>52.35</v>
      </c>
      <c r="P2449" s="18">
        <v>53</v>
      </c>
    </row>
    <row r="2450" spans="1:16" x14ac:dyDescent="0.25">
      <c r="A2450" s="16">
        <v>42543</v>
      </c>
      <c r="B2450" s="17"/>
      <c r="C2450" s="17"/>
      <c r="D2450" s="17"/>
      <c r="E2450" s="17"/>
      <c r="F2450" s="17"/>
      <c r="G2450" s="17"/>
      <c r="H2450" s="17"/>
      <c r="I2450" s="17"/>
      <c r="J2450" s="17"/>
      <c r="K2450" s="17"/>
      <c r="L2450" s="18">
        <v>43.7</v>
      </c>
      <c r="M2450" s="18">
        <v>47.95</v>
      </c>
      <c r="N2450" s="18">
        <v>50.35</v>
      </c>
      <c r="O2450" s="18">
        <v>52.35</v>
      </c>
      <c r="P2450" s="18">
        <v>53</v>
      </c>
    </row>
    <row r="2451" spans="1:16" x14ac:dyDescent="0.25">
      <c r="A2451" s="16">
        <v>42544</v>
      </c>
      <c r="B2451" s="17"/>
      <c r="C2451" s="17"/>
      <c r="D2451" s="17"/>
      <c r="E2451" s="17"/>
      <c r="F2451" s="17"/>
      <c r="G2451" s="17"/>
      <c r="H2451" s="17"/>
      <c r="I2451" s="17"/>
      <c r="J2451" s="17"/>
      <c r="K2451" s="17"/>
      <c r="L2451" s="18">
        <v>43.7</v>
      </c>
      <c r="M2451" s="18">
        <v>47.95</v>
      </c>
      <c r="N2451" s="18">
        <v>50.35</v>
      </c>
      <c r="O2451" s="18">
        <v>52.35</v>
      </c>
      <c r="P2451" s="18">
        <v>53</v>
      </c>
    </row>
    <row r="2452" spans="1:16" x14ac:dyDescent="0.25">
      <c r="A2452" s="16">
        <v>42545</v>
      </c>
      <c r="B2452" s="17"/>
      <c r="C2452" s="17"/>
      <c r="D2452" s="17"/>
      <c r="E2452" s="17"/>
      <c r="F2452" s="17"/>
      <c r="G2452" s="17"/>
      <c r="H2452" s="17"/>
      <c r="I2452" s="17"/>
      <c r="J2452" s="17"/>
      <c r="K2452" s="17"/>
      <c r="L2452" s="18">
        <v>43.7</v>
      </c>
      <c r="M2452" s="18">
        <v>47.95</v>
      </c>
      <c r="N2452" s="18">
        <v>50.35</v>
      </c>
      <c r="O2452" s="18">
        <v>52.35</v>
      </c>
      <c r="P2452" s="18">
        <v>53</v>
      </c>
    </row>
    <row r="2453" spans="1:16" x14ac:dyDescent="0.25">
      <c r="A2453" s="16">
        <v>42548</v>
      </c>
      <c r="B2453" s="17"/>
      <c r="C2453" s="17"/>
      <c r="D2453" s="17"/>
      <c r="E2453" s="17"/>
      <c r="F2453" s="17"/>
      <c r="G2453" s="17"/>
      <c r="H2453" s="17"/>
      <c r="I2453" s="17"/>
      <c r="J2453" s="17"/>
      <c r="K2453" s="17"/>
      <c r="L2453" s="18">
        <v>43.7</v>
      </c>
      <c r="M2453" s="18">
        <v>47.95</v>
      </c>
      <c r="N2453" s="18">
        <v>50.35</v>
      </c>
      <c r="O2453" s="18">
        <v>52.35</v>
      </c>
      <c r="P2453" s="18">
        <v>53</v>
      </c>
    </row>
    <row r="2454" spans="1:16" x14ac:dyDescent="0.25">
      <c r="A2454" s="16">
        <v>42549</v>
      </c>
      <c r="B2454" s="17"/>
      <c r="C2454" s="17"/>
      <c r="D2454" s="17"/>
      <c r="E2454" s="17"/>
      <c r="F2454" s="17"/>
      <c r="G2454" s="17"/>
      <c r="H2454" s="17"/>
      <c r="I2454" s="17"/>
      <c r="J2454" s="17"/>
      <c r="K2454" s="17"/>
      <c r="L2454" s="18">
        <v>43.7</v>
      </c>
      <c r="M2454" s="18">
        <v>47.95</v>
      </c>
      <c r="N2454" s="18">
        <v>50.35</v>
      </c>
      <c r="O2454" s="18">
        <v>52.35</v>
      </c>
      <c r="P2454" s="18">
        <v>53</v>
      </c>
    </row>
    <row r="2455" spans="1:16" x14ac:dyDescent="0.25">
      <c r="A2455" s="16">
        <v>42550</v>
      </c>
      <c r="B2455" s="17"/>
      <c r="C2455" s="17"/>
      <c r="D2455" s="17"/>
      <c r="E2455" s="17"/>
      <c r="F2455" s="17"/>
      <c r="G2455" s="17"/>
      <c r="H2455" s="17"/>
      <c r="I2455" s="17"/>
      <c r="J2455" s="17"/>
      <c r="K2455" s="17"/>
      <c r="L2455" s="18">
        <v>43.8</v>
      </c>
      <c r="M2455" s="18">
        <v>48</v>
      </c>
      <c r="N2455" s="18">
        <v>50.7</v>
      </c>
      <c r="O2455" s="18">
        <v>52.7</v>
      </c>
      <c r="P2455" s="18">
        <v>53.5</v>
      </c>
    </row>
    <row r="2456" spans="1:16" x14ac:dyDescent="0.25">
      <c r="A2456" s="16">
        <v>42551</v>
      </c>
      <c r="B2456" s="17"/>
      <c r="C2456" s="17"/>
      <c r="D2456" s="17"/>
      <c r="E2456" s="17"/>
      <c r="F2456" s="17"/>
      <c r="G2456" s="17"/>
      <c r="H2456" s="17"/>
      <c r="I2456" s="17"/>
      <c r="J2456" s="17"/>
      <c r="K2456" s="17"/>
      <c r="L2456" s="18">
        <v>43.8</v>
      </c>
      <c r="M2456" s="18">
        <v>48</v>
      </c>
      <c r="N2456" s="18">
        <v>50.7</v>
      </c>
      <c r="O2456" s="18">
        <v>52.7</v>
      </c>
      <c r="P2456" s="18">
        <v>53.5</v>
      </c>
    </row>
    <row r="2457" spans="1:16" x14ac:dyDescent="0.25">
      <c r="A2457" s="16">
        <v>42552</v>
      </c>
      <c r="B2457" s="17"/>
      <c r="C2457" s="17"/>
      <c r="D2457" s="17"/>
      <c r="E2457" s="17"/>
      <c r="F2457" s="17"/>
      <c r="G2457" s="17"/>
      <c r="H2457" s="17"/>
      <c r="I2457" s="17"/>
      <c r="J2457" s="17"/>
      <c r="K2457" s="17"/>
      <c r="L2457" s="18">
        <v>43.9</v>
      </c>
      <c r="M2457" s="18">
        <v>48.31</v>
      </c>
      <c r="N2457" s="18">
        <v>51</v>
      </c>
      <c r="O2457" s="18">
        <v>52.78</v>
      </c>
      <c r="P2457" s="18">
        <v>54</v>
      </c>
    </row>
    <row r="2458" spans="1:16" x14ac:dyDescent="0.25">
      <c r="A2458" s="16">
        <v>42555</v>
      </c>
      <c r="B2458" s="17"/>
      <c r="C2458" s="17"/>
      <c r="D2458" s="17"/>
      <c r="E2458" s="17"/>
      <c r="F2458" s="17"/>
      <c r="G2458" s="17"/>
      <c r="H2458" s="17"/>
      <c r="I2458" s="17"/>
      <c r="J2458" s="17"/>
      <c r="K2458" s="17"/>
      <c r="L2458" s="18">
        <v>43.9</v>
      </c>
      <c r="M2458" s="18">
        <v>48.62</v>
      </c>
      <c r="N2458" s="18">
        <v>51</v>
      </c>
      <c r="O2458" s="18">
        <v>52.85</v>
      </c>
      <c r="P2458" s="18">
        <v>54</v>
      </c>
    </row>
    <row r="2459" spans="1:16" x14ac:dyDescent="0.25">
      <c r="A2459" s="16">
        <v>42556</v>
      </c>
      <c r="B2459" s="17"/>
      <c r="C2459" s="17"/>
      <c r="D2459" s="17"/>
      <c r="E2459" s="17"/>
      <c r="F2459" s="17"/>
      <c r="G2459" s="17"/>
      <c r="H2459" s="17"/>
      <c r="I2459" s="17"/>
      <c r="J2459" s="17"/>
      <c r="K2459" s="17"/>
      <c r="L2459" s="18">
        <v>43.9</v>
      </c>
      <c r="M2459" s="18">
        <v>48.62</v>
      </c>
      <c r="N2459" s="18">
        <v>51</v>
      </c>
      <c r="O2459" s="18">
        <v>52.85</v>
      </c>
      <c r="P2459" s="18">
        <v>54</v>
      </c>
    </row>
    <row r="2460" spans="1:16" x14ac:dyDescent="0.25">
      <c r="A2460" s="16">
        <v>42557</v>
      </c>
      <c r="B2460" s="17"/>
      <c r="C2460" s="17"/>
      <c r="D2460" s="17"/>
      <c r="E2460" s="17"/>
      <c r="F2460" s="17"/>
      <c r="G2460" s="17"/>
      <c r="H2460" s="17"/>
      <c r="I2460" s="17"/>
      <c r="J2460" s="17"/>
      <c r="K2460" s="17"/>
      <c r="L2460" s="18">
        <v>43.9</v>
      </c>
      <c r="M2460" s="18">
        <v>48.62</v>
      </c>
      <c r="N2460" s="18">
        <v>50.7</v>
      </c>
      <c r="O2460" s="18">
        <v>52.85</v>
      </c>
      <c r="P2460" s="18">
        <v>54</v>
      </c>
    </row>
    <row r="2461" spans="1:16" x14ac:dyDescent="0.25">
      <c r="A2461" s="16">
        <v>42558</v>
      </c>
      <c r="B2461" s="17"/>
      <c r="C2461" s="17"/>
      <c r="D2461" s="17"/>
      <c r="E2461" s="17"/>
      <c r="F2461" s="17"/>
      <c r="G2461" s="17"/>
      <c r="H2461" s="17"/>
      <c r="I2461" s="17"/>
      <c r="J2461" s="17"/>
      <c r="K2461" s="17"/>
      <c r="L2461" s="18">
        <v>44.05</v>
      </c>
      <c r="M2461" s="18">
        <v>48.62</v>
      </c>
      <c r="N2461" s="18">
        <v>50.7</v>
      </c>
      <c r="O2461" s="18">
        <v>52.89</v>
      </c>
      <c r="P2461" s="18">
        <v>54</v>
      </c>
    </row>
    <row r="2462" spans="1:16" x14ac:dyDescent="0.25">
      <c r="A2462" s="16">
        <v>42559</v>
      </c>
      <c r="B2462" s="17"/>
      <c r="C2462" s="17"/>
      <c r="D2462" s="17"/>
      <c r="E2462" s="17"/>
      <c r="F2462" s="17"/>
      <c r="G2462" s="17"/>
      <c r="H2462" s="17"/>
      <c r="I2462" s="17"/>
      <c r="J2462" s="17"/>
      <c r="K2462" s="17"/>
      <c r="L2462" s="18">
        <v>44</v>
      </c>
      <c r="M2462" s="18">
        <v>48.66</v>
      </c>
      <c r="N2462" s="18">
        <v>50.85</v>
      </c>
      <c r="O2462" s="18">
        <v>52.89</v>
      </c>
      <c r="P2462" s="18">
        <v>54</v>
      </c>
    </row>
    <row r="2463" spans="1:16" x14ac:dyDescent="0.25">
      <c r="A2463" s="16">
        <v>42562</v>
      </c>
      <c r="B2463" s="17"/>
      <c r="C2463" s="17"/>
      <c r="D2463" s="17"/>
      <c r="E2463" s="17"/>
      <c r="F2463" s="17"/>
      <c r="G2463" s="17"/>
      <c r="H2463" s="17"/>
      <c r="I2463" s="17"/>
      <c r="J2463" s="17"/>
      <c r="K2463" s="17"/>
      <c r="L2463" s="18">
        <v>44.15</v>
      </c>
      <c r="M2463" s="18">
        <v>48.62</v>
      </c>
      <c r="N2463" s="18">
        <v>50.4</v>
      </c>
      <c r="O2463" s="18">
        <v>52.89</v>
      </c>
      <c r="P2463" s="18">
        <v>54</v>
      </c>
    </row>
    <row r="2464" spans="1:16" x14ac:dyDescent="0.25">
      <c r="A2464" s="16">
        <v>42563</v>
      </c>
      <c r="B2464" s="17"/>
      <c r="C2464" s="17"/>
      <c r="D2464" s="17"/>
      <c r="E2464" s="17"/>
      <c r="F2464" s="17"/>
      <c r="G2464" s="17"/>
      <c r="H2464" s="17"/>
      <c r="I2464" s="17"/>
      <c r="J2464" s="17"/>
      <c r="K2464" s="17"/>
      <c r="L2464" s="18">
        <v>44.35</v>
      </c>
      <c r="M2464" s="18">
        <v>48.7</v>
      </c>
      <c r="N2464" s="18">
        <v>50.4</v>
      </c>
      <c r="O2464" s="18">
        <v>52.89</v>
      </c>
      <c r="P2464" s="18">
        <v>54</v>
      </c>
    </row>
    <row r="2465" spans="1:16" x14ac:dyDescent="0.25">
      <c r="A2465" s="16">
        <v>42564</v>
      </c>
      <c r="B2465" s="17"/>
      <c r="C2465" s="17"/>
      <c r="D2465" s="17"/>
      <c r="E2465" s="17"/>
      <c r="F2465" s="17"/>
      <c r="G2465" s="17"/>
      <c r="H2465" s="17"/>
      <c r="I2465" s="17"/>
      <c r="J2465" s="17"/>
      <c r="K2465" s="17"/>
      <c r="L2465" s="18">
        <v>44.35</v>
      </c>
      <c r="M2465" s="18">
        <v>48.7</v>
      </c>
      <c r="N2465" s="18">
        <v>50.4</v>
      </c>
      <c r="O2465" s="18">
        <v>52.89</v>
      </c>
      <c r="P2465" s="18">
        <v>54</v>
      </c>
    </row>
    <row r="2466" spans="1:16" x14ac:dyDescent="0.25">
      <c r="A2466" s="16">
        <v>42565</v>
      </c>
      <c r="B2466" s="17"/>
      <c r="C2466" s="17"/>
      <c r="D2466" s="17"/>
      <c r="E2466" s="17"/>
      <c r="F2466" s="17"/>
      <c r="G2466" s="17"/>
      <c r="H2466" s="17"/>
      <c r="I2466" s="17"/>
      <c r="J2466" s="17"/>
      <c r="K2466" s="17"/>
      <c r="L2466" s="18">
        <v>44.35</v>
      </c>
      <c r="M2466" s="18">
        <v>49.1</v>
      </c>
      <c r="N2466" s="18">
        <v>51.29</v>
      </c>
      <c r="O2466" s="18">
        <v>52.97</v>
      </c>
      <c r="P2466" s="18">
        <v>54.22</v>
      </c>
    </row>
    <row r="2467" spans="1:16" x14ac:dyDescent="0.25">
      <c r="A2467" s="16">
        <v>42566</v>
      </c>
      <c r="B2467" s="17"/>
      <c r="C2467" s="17"/>
      <c r="D2467" s="17"/>
      <c r="E2467" s="17"/>
      <c r="F2467" s="17"/>
      <c r="G2467" s="17"/>
      <c r="H2467" s="17"/>
      <c r="I2467" s="17"/>
      <c r="J2467" s="17"/>
      <c r="K2467" s="17"/>
      <c r="L2467" s="18">
        <v>44.4</v>
      </c>
      <c r="M2467" s="18">
        <v>49.1</v>
      </c>
      <c r="N2467" s="18">
        <v>51.29</v>
      </c>
      <c r="O2467" s="18">
        <v>52.97</v>
      </c>
      <c r="P2467" s="18">
        <v>54.22</v>
      </c>
    </row>
    <row r="2468" spans="1:16" x14ac:dyDescent="0.25">
      <c r="A2468" s="16">
        <v>42569</v>
      </c>
      <c r="B2468" s="17"/>
      <c r="C2468" s="17"/>
      <c r="D2468" s="17"/>
      <c r="E2468" s="17"/>
      <c r="F2468" s="17"/>
      <c r="G2468" s="17"/>
      <c r="H2468" s="17"/>
      <c r="I2468" s="17"/>
      <c r="J2468" s="17"/>
      <c r="K2468" s="17"/>
      <c r="L2468" s="18">
        <v>44.4</v>
      </c>
      <c r="M2468" s="18">
        <v>48.62</v>
      </c>
      <c r="N2468" s="18">
        <v>50</v>
      </c>
      <c r="O2468" s="18">
        <v>52.89</v>
      </c>
      <c r="P2468" s="18">
        <v>54</v>
      </c>
    </row>
    <row r="2469" spans="1:16" x14ac:dyDescent="0.25">
      <c r="A2469" s="16">
        <v>42570</v>
      </c>
      <c r="B2469" s="17"/>
      <c r="C2469" s="17"/>
      <c r="D2469" s="17"/>
      <c r="E2469" s="17"/>
      <c r="F2469" s="17"/>
      <c r="G2469" s="17"/>
      <c r="H2469" s="17"/>
      <c r="I2469" s="17"/>
      <c r="J2469" s="17"/>
      <c r="K2469" s="17"/>
      <c r="L2469" s="18">
        <v>44.4</v>
      </c>
      <c r="M2469" s="18">
        <v>48.86</v>
      </c>
      <c r="N2469" s="18">
        <v>50.65</v>
      </c>
      <c r="O2469" s="18">
        <v>52.94</v>
      </c>
      <c r="P2469" s="18">
        <v>54</v>
      </c>
    </row>
    <row r="2470" spans="1:16" x14ac:dyDescent="0.25">
      <c r="A2470" s="16">
        <v>42571</v>
      </c>
      <c r="B2470" s="17"/>
      <c r="C2470" s="17"/>
      <c r="D2470" s="17"/>
      <c r="E2470" s="17"/>
      <c r="F2470" s="17"/>
      <c r="G2470" s="17"/>
      <c r="H2470" s="17"/>
      <c r="I2470" s="17"/>
      <c r="J2470" s="17"/>
      <c r="K2470" s="17"/>
      <c r="L2470" s="18">
        <v>44.45</v>
      </c>
      <c r="M2470" s="18">
        <v>49</v>
      </c>
      <c r="N2470" s="18">
        <v>51.29</v>
      </c>
      <c r="O2470" s="18">
        <v>52.94</v>
      </c>
      <c r="P2470" s="18">
        <v>54</v>
      </c>
    </row>
    <row r="2471" spans="1:16" x14ac:dyDescent="0.25">
      <c r="A2471" s="16">
        <v>42572</v>
      </c>
      <c r="B2471" s="17"/>
      <c r="C2471" s="17"/>
      <c r="D2471" s="17"/>
      <c r="E2471" s="17"/>
      <c r="F2471" s="17"/>
      <c r="G2471" s="17"/>
      <c r="H2471" s="17"/>
      <c r="I2471" s="17"/>
      <c r="J2471" s="17"/>
      <c r="K2471" s="17"/>
      <c r="L2471" s="18">
        <v>44.45</v>
      </c>
      <c r="M2471" s="18">
        <v>49</v>
      </c>
      <c r="N2471" s="18">
        <v>51.29</v>
      </c>
      <c r="O2471" s="18">
        <v>52.94</v>
      </c>
      <c r="P2471" s="18">
        <v>54</v>
      </c>
    </row>
    <row r="2472" spans="1:16" x14ac:dyDescent="0.25">
      <c r="A2472" s="16">
        <v>42573</v>
      </c>
      <c r="B2472" s="17"/>
      <c r="C2472" s="17"/>
      <c r="D2472" s="17"/>
      <c r="E2472" s="17"/>
      <c r="F2472" s="17"/>
      <c r="G2472" s="17"/>
      <c r="H2472" s="17"/>
      <c r="I2472" s="17"/>
      <c r="J2472" s="17"/>
      <c r="K2472" s="17"/>
      <c r="L2472" s="18">
        <v>44.45</v>
      </c>
      <c r="M2472" s="18">
        <v>49</v>
      </c>
      <c r="N2472" s="18">
        <v>51.29</v>
      </c>
      <c r="O2472" s="18">
        <v>52.94</v>
      </c>
      <c r="P2472" s="18">
        <v>54</v>
      </c>
    </row>
    <row r="2473" spans="1:16" x14ac:dyDescent="0.25">
      <c r="A2473" s="16">
        <v>42576</v>
      </c>
      <c r="B2473" s="17"/>
      <c r="C2473" s="17"/>
      <c r="D2473" s="17"/>
      <c r="E2473" s="17"/>
      <c r="F2473" s="17"/>
      <c r="G2473" s="17"/>
      <c r="H2473" s="17"/>
      <c r="I2473" s="17"/>
      <c r="J2473" s="17"/>
      <c r="K2473" s="17"/>
      <c r="L2473" s="18">
        <v>44.45</v>
      </c>
      <c r="M2473" s="18">
        <v>49</v>
      </c>
      <c r="N2473" s="18">
        <v>51.29</v>
      </c>
      <c r="O2473" s="18">
        <v>52.94</v>
      </c>
      <c r="P2473" s="18">
        <v>54</v>
      </c>
    </row>
    <row r="2474" spans="1:16" x14ac:dyDescent="0.25">
      <c r="A2474" s="16">
        <v>42577</v>
      </c>
      <c r="B2474" s="17"/>
      <c r="C2474" s="17"/>
      <c r="D2474" s="17"/>
      <c r="E2474" s="17"/>
      <c r="F2474" s="17"/>
      <c r="G2474" s="17"/>
      <c r="H2474" s="17"/>
      <c r="I2474" s="17"/>
      <c r="J2474" s="17"/>
      <c r="K2474" s="17"/>
      <c r="L2474" s="18">
        <v>44.45</v>
      </c>
      <c r="M2474" s="18">
        <v>49</v>
      </c>
      <c r="N2474" s="18">
        <v>51.29</v>
      </c>
      <c r="O2474" s="18">
        <v>52.94</v>
      </c>
      <c r="P2474" s="18">
        <v>54</v>
      </c>
    </row>
    <row r="2475" spans="1:16" x14ac:dyDescent="0.25">
      <c r="A2475" s="16">
        <v>42578</v>
      </c>
      <c r="B2475" s="17"/>
      <c r="C2475" s="17"/>
      <c r="D2475" s="17"/>
      <c r="E2475" s="17"/>
      <c r="F2475" s="17"/>
      <c r="G2475" s="17"/>
      <c r="H2475" s="17"/>
      <c r="I2475" s="17"/>
      <c r="J2475" s="17"/>
      <c r="K2475" s="17"/>
      <c r="L2475" s="18">
        <v>44.45</v>
      </c>
      <c r="M2475" s="18">
        <v>49</v>
      </c>
      <c r="N2475" s="18">
        <v>51.29</v>
      </c>
      <c r="O2475" s="18">
        <v>52.94</v>
      </c>
      <c r="P2475" s="18">
        <v>54</v>
      </c>
    </row>
    <row r="2476" spans="1:16" x14ac:dyDescent="0.25">
      <c r="A2476" s="16">
        <v>42579</v>
      </c>
      <c r="B2476" s="17"/>
      <c r="C2476" s="17"/>
      <c r="D2476" s="17"/>
      <c r="E2476" s="17"/>
      <c r="F2476" s="17"/>
      <c r="G2476" s="17"/>
      <c r="H2476" s="17"/>
      <c r="I2476" s="17"/>
      <c r="J2476" s="17"/>
      <c r="K2476" s="17"/>
      <c r="L2476" s="18">
        <v>44.45</v>
      </c>
      <c r="M2476" s="18">
        <v>49</v>
      </c>
      <c r="N2476" s="18">
        <v>51.29</v>
      </c>
      <c r="O2476" s="18">
        <v>52.94</v>
      </c>
      <c r="P2476" s="18">
        <v>54</v>
      </c>
    </row>
    <row r="2477" spans="1:16" x14ac:dyDescent="0.25">
      <c r="A2477" s="16">
        <v>42580</v>
      </c>
      <c r="B2477" s="17"/>
      <c r="C2477" s="17"/>
      <c r="D2477" s="17"/>
      <c r="E2477" s="17"/>
      <c r="F2477" s="17"/>
      <c r="G2477" s="17"/>
      <c r="H2477" s="17"/>
      <c r="I2477" s="17"/>
      <c r="J2477" s="17"/>
      <c r="K2477" s="17"/>
      <c r="L2477" s="18">
        <v>44.55</v>
      </c>
      <c r="M2477" s="18">
        <v>49</v>
      </c>
      <c r="N2477" s="18">
        <v>51.29</v>
      </c>
      <c r="O2477" s="18">
        <v>52.94</v>
      </c>
      <c r="P2477" s="18">
        <v>54</v>
      </c>
    </row>
    <row r="2478" spans="1:16" x14ac:dyDescent="0.25">
      <c r="A2478" s="16">
        <v>42583</v>
      </c>
      <c r="B2478" s="17"/>
      <c r="C2478" s="17"/>
      <c r="D2478" s="17"/>
      <c r="E2478" s="17"/>
      <c r="F2478" s="17"/>
      <c r="G2478" s="17"/>
      <c r="H2478" s="17"/>
      <c r="I2478" s="17"/>
      <c r="J2478" s="17"/>
      <c r="K2478" s="17"/>
      <c r="L2478" s="18">
        <v>44.5</v>
      </c>
      <c r="M2478" s="18">
        <v>48.9</v>
      </c>
      <c r="N2478" s="18">
        <v>50.65</v>
      </c>
      <c r="O2478" s="18">
        <v>52.89</v>
      </c>
      <c r="P2478" s="18">
        <v>54</v>
      </c>
    </row>
    <row r="2479" spans="1:16" x14ac:dyDescent="0.25">
      <c r="A2479" s="16">
        <v>42584</v>
      </c>
      <c r="B2479" s="17"/>
      <c r="C2479" s="17"/>
      <c r="D2479" s="17"/>
      <c r="E2479" s="17"/>
      <c r="F2479" s="17"/>
      <c r="G2479" s="17"/>
      <c r="H2479" s="17"/>
      <c r="I2479" s="17"/>
      <c r="J2479" s="17"/>
      <c r="K2479" s="17"/>
      <c r="L2479" s="18">
        <v>44.6</v>
      </c>
      <c r="M2479" s="18">
        <v>48.9</v>
      </c>
      <c r="N2479" s="18">
        <v>50.65</v>
      </c>
      <c r="O2479" s="18">
        <v>52.89</v>
      </c>
      <c r="P2479" s="18">
        <v>54</v>
      </c>
    </row>
    <row r="2480" spans="1:16" x14ac:dyDescent="0.25">
      <c r="A2480" s="16">
        <v>42585</v>
      </c>
      <c r="B2480" s="17"/>
      <c r="C2480" s="17"/>
      <c r="D2480" s="17"/>
      <c r="E2480" s="17"/>
      <c r="F2480" s="17"/>
      <c r="G2480" s="17"/>
      <c r="H2480" s="17"/>
      <c r="I2480" s="17"/>
      <c r="J2480" s="17"/>
      <c r="K2480" s="17"/>
      <c r="L2480" s="18">
        <v>44.55</v>
      </c>
      <c r="M2480" s="18">
        <v>48.76</v>
      </c>
      <c r="N2480" s="18">
        <v>50.9</v>
      </c>
      <c r="O2480" s="18">
        <v>52.94</v>
      </c>
      <c r="P2480" s="18">
        <v>54</v>
      </c>
    </row>
    <row r="2481" spans="1:16" x14ac:dyDescent="0.25">
      <c r="A2481" s="16">
        <v>42586</v>
      </c>
      <c r="B2481" s="17"/>
      <c r="C2481" s="17"/>
      <c r="D2481" s="17"/>
      <c r="E2481" s="17"/>
      <c r="F2481" s="17"/>
      <c r="G2481" s="17"/>
      <c r="H2481" s="17"/>
      <c r="I2481" s="17"/>
      <c r="J2481" s="17"/>
      <c r="K2481" s="17"/>
      <c r="L2481" s="18">
        <v>44.55</v>
      </c>
      <c r="M2481" s="18">
        <v>48.76</v>
      </c>
      <c r="N2481" s="18">
        <v>50.9</v>
      </c>
      <c r="O2481" s="18">
        <v>53</v>
      </c>
      <c r="P2481" s="18">
        <v>54</v>
      </c>
    </row>
    <row r="2482" spans="1:16" x14ac:dyDescent="0.25">
      <c r="A2482" s="16">
        <v>42587</v>
      </c>
      <c r="B2482" s="17"/>
      <c r="C2482" s="17"/>
      <c r="D2482" s="17"/>
      <c r="E2482" s="17"/>
      <c r="F2482" s="17"/>
      <c r="G2482" s="17"/>
      <c r="H2482" s="17"/>
      <c r="I2482" s="17"/>
      <c r="J2482" s="17"/>
      <c r="K2482" s="17"/>
      <c r="L2482" s="18">
        <v>44.55</v>
      </c>
      <c r="M2482" s="18">
        <v>48.76</v>
      </c>
      <c r="N2482" s="18">
        <v>51</v>
      </c>
      <c r="O2482" s="18">
        <v>53</v>
      </c>
      <c r="P2482" s="18">
        <v>54</v>
      </c>
    </row>
    <row r="2483" spans="1:16" x14ac:dyDescent="0.25">
      <c r="A2483" s="16">
        <v>42590</v>
      </c>
      <c r="B2483" s="17"/>
      <c r="C2483" s="17"/>
      <c r="D2483" s="17"/>
      <c r="E2483" s="17"/>
      <c r="F2483" s="17"/>
      <c r="G2483" s="17"/>
      <c r="H2483" s="17"/>
      <c r="I2483" s="17"/>
      <c r="J2483" s="17"/>
      <c r="K2483" s="17"/>
      <c r="L2483" s="18">
        <v>44.6</v>
      </c>
      <c r="M2483" s="18">
        <v>48.9</v>
      </c>
      <c r="N2483" s="18">
        <v>50.95</v>
      </c>
      <c r="O2483" s="18">
        <v>53.55</v>
      </c>
      <c r="P2483" s="18">
        <v>54.4</v>
      </c>
    </row>
    <row r="2484" spans="1:16" x14ac:dyDescent="0.25">
      <c r="A2484" s="16">
        <v>42591</v>
      </c>
      <c r="B2484" s="17"/>
      <c r="C2484" s="17"/>
      <c r="D2484" s="17"/>
      <c r="E2484" s="17"/>
      <c r="F2484" s="17"/>
      <c r="G2484" s="17"/>
      <c r="H2484" s="17"/>
      <c r="I2484" s="17"/>
      <c r="J2484" s="17"/>
      <c r="K2484" s="17"/>
      <c r="L2484" s="18">
        <v>44.7</v>
      </c>
      <c r="M2484" s="18">
        <v>49</v>
      </c>
      <c r="N2484" s="18">
        <v>51</v>
      </c>
      <c r="O2484" s="18">
        <v>54.1</v>
      </c>
      <c r="P2484" s="18">
        <v>54.4</v>
      </c>
    </row>
    <row r="2485" spans="1:16" x14ac:dyDescent="0.25">
      <c r="A2485" s="16">
        <v>42592</v>
      </c>
      <c r="B2485" s="17"/>
      <c r="C2485" s="17"/>
      <c r="D2485" s="17"/>
      <c r="E2485" s="17"/>
      <c r="F2485" s="17"/>
      <c r="G2485" s="17"/>
      <c r="H2485" s="17"/>
      <c r="I2485" s="17"/>
      <c r="J2485" s="17"/>
      <c r="K2485" s="17"/>
      <c r="L2485" s="18">
        <v>44.9</v>
      </c>
      <c r="M2485" s="18">
        <v>49.05</v>
      </c>
      <c r="N2485" s="18">
        <v>51</v>
      </c>
      <c r="O2485" s="18">
        <v>54.1</v>
      </c>
      <c r="P2485" s="18">
        <v>54.4</v>
      </c>
    </row>
    <row r="2486" spans="1:16" x14ac:dyDescent="0.25">
      <c r="A2486" s="16">
        <v>42593</v>
      </c>
      <c r="B2486" s="17"/>
      <c r="C2486" s="17"/>
      <c r="D2486" s="17"/>
      <c r="E2486" s="17"/>
      <c r="F2486" s="17"/>
      <c r="G2486" s="17"/>
      <c r="H2486" s="17"/>
      <c r="I2486" s="17"/>
      <c r="J2486" s="17"/>
      <c r="K2486" s="17"/>
      <c r="L2486" s="18">
        <v>44.9</v>
      </c>
      <c r="M2486" s="18">
        <v>49.05</v>
      </c>
      <c r="N2486" s="18">
        <v>51</v>
      </c>
      <c r="O2486" s="18">
        <v>54.1</v>
      </c>
      <c r="P2486" s="18">
        <v>54.4</v>
      </c>
    </row>
    <row r="2487" spans="1:16" x14ac:dyDescent="0.25">
      <c r="A2487" s="16">
        <v>42594</v>
      </c>
      <c r="B2487" s="17"/>
      <c r="C2487" s="17"/>
      <c r="D2487" s="17"/>
      <c r="E2487" s="17"/>
      <c r="F2487" s="17"/>
      <c r="G2487" s="17"/>
      <c r="H2487" s="17"/>
      <c r="I2487" s="17"/>
      <c r="J2487" s="17"/>
      <c r="K2487" s="17"/>
      <c r="L2487" s="18">
        <v>44.9</v>
      </c>
      <c r="M2487" s="18">
        <v>49.05</v>
      </c>
      <c r="N2487" s="18">
        <v>51</v>
      </c>
      <c r="O2487" s="18">
        <v>54.1</v>
      </c>
      <c r="P2487" s="18">
        <v>54.4</v>
      </c>
    </row>
    <row r="2488" spans="1:16" x14ac:dyDescent="0.25">
      <c r="A2488" s="16">
        <v>42597</v>
      </c>
      <c r="B2488" s="17"/>
      <c r="C2488" s="17"/>
      <c r="D2488" s="17"/>
      <c r="E2488" s="17"/>
      <c r="F2488" s="17"/>
      <c r="G2488" s="17"/>
      <c r="H2488" s="17"/>
      <c r="I2488" s="17"/>
      <c r="J2488" s="17"/>
      <c r="K2488" s="17"/>
      <c r="L2488" s="18">
        <v>45</v>
      </c>
      <c r="M2488" s="18">
        <v>49.1</v>
      </c>
      <c r="N2488" s="18">
        <v>51.55</v>
      </c>
      <c r="O2488" s="18">
        <v>54.25</v>
      </c>
      <c r="P2488" s="18">
        <v>54.8</v>
      </c>
    </row>
    <row r="2489" spans="1:16" x14ac:dyDescent="0.25">
      <c r="A2489" s="16">
        <v>42598</v>
      </c>
      <c r="B2489" s="17"/>
      <c r="C2489" s="17"/>
      <c r="D2489" s="17"/>
      <c r="E2489" s="17"/>
      <c r="F2489" s="17"/>
      <c r="G2489" s="17"/>
      <c r="H2489" s="17"/>
      <c r="I2489" s="17"/>
      <c r="J2489" s="17"/>
      <c r="K2489" s="17"/>
      <c r="L2489" s="18">
        <v>45.1</v>
      </c>
      <c r="M2489" s="18">
        <v>49.45</v>
      </c>
      <c r="N2489" s="18">
        <v>51.44</v>
      </c>
      <c r="O2489" s="18">
        <v>54.1</v>
      </c>
      <c r="P2489" s="18">
        <v>54.62</v>
      </c>
    </row>
    <row r="2490" spans="1:16" x14ac:dyDescent="0.25">
      <c r="A2490" s="16">
        <v>42599</v>
      </c>
      <c r="B2490" s="17"/>
      <c r="C2490" s="17"/>
      <c r="D2490" s="17"/>
      <c r="E2490" s="17"/>
      <c r="F2490" s="17"/>
      <c r="G2490" s="17"/>
      <c r="H2490" s="17"/>
      <c r="I2490" s="17"/>
      <c r="J2490" s="17"/>
      <c r="K2490" s="17"/>
      <c r="L2490" s="18">
        <v>45.1</v>
      </c>
      <c r="M2490" s="18">
        <v>49.45</v>
      </c>
      <c r="N2490" s="18">
        <v>51.44</v>
      </c>
      <c r="O2490" s="18">
        <v>54.1</v>
      </c>
      <c r="P2490" s="18">
        <v>54.62</v>
      </c>
    </row>
    <row r="2491" spans="1:16" x14ac:dyDescent="0.25">
      <c r="A2491" s="16">
        <v>42600</v>
      </c>
      <c r="B2491" s="17"/>
      <c r="C2491" s="17"/>
      <c r="D2491" s="17"/>
      <c r="E2491" s="17"/>
      <c r="F2491" s="17"/>
      <c r="G2491" s="17"/>
      <c r="H2491" s="17"/>
      <c r="I2491" s="17"/>
      <c r="J2491" s="17"/>
      <c r="K2491" s="17"/>
      <c r="L2491" s="18">
        <v>45.3</v>
      </c>
      <c r="M2491" s="18">
        <v>49.8</v>
      </c>
      <c r="N2491" s="18">
        <v>51.77</v>
      </c>
      <c r="O2491" s="18">
        <v>54.25</v>
      </c>
      <c r="P2491" s="18">
        <v>56.05</v>
      </c>
    </row>
    <row r="2492" spans="1:16" x14ac:dyDescent="0.25">
      <c r="A2492" s="16">
        <v>42601</v>
      </c>
      <c r="B2492" s="17"/>
      <c r="C2492" s="17"/>
      <c r="D2492" s="17"/>
      <c r="E2492" s="17"/>
      <c r="F2492" s="17"/>
      <c r="G2492" s="17"/>
      <c r="H2492" s="17"/>
      <c r="I2492" s="17"/>
      <c r="J2492" s="17"/>
      <c r="K2492" s="17"/>
      <c r="L2492" s="18">
        <v>45.25</v>
      </c>
      <c r="M2492" s="18">
        <v>49.65</v>
      </c>
      <c r="N2492" s="18">
        <v>51.44</v>
      </c>
      <c r="O2492" s="18">
        <v>54.1</v>
      </c>
      <c r="P2492" s="18">
        <v>54.8</v>
      </c>
    </row>
    <row r="2493" spans="1:16" x14ac:dyDescent="0.25">
      <c r="A2493" s="16">
        <v>42604</v>
      </c>
      <c r="B2493" s="17"/>
      <c r="C2493" s="17"/>
      <c r="D2493" s="17"/>
      <c r="E2493" s="17"/>
      <c r="F2493" s="17"/>
      <c r="G2493" s="17"/>
      <c r="H2493" s="17"/>
      <c r="I2493" s="17"/>
      <c r="J2493" s="17"/>
      <c r="K2493" s="17"/>
      <c r="L2493" s="18">
        <v>44.9</v>
      </c>
      <c r="M2493" s="18">
        <v>49.05</v>
      </c>
      <c r="N2493" s="18">
        <v>51</v>
      </c>
      <c r="O2493" s="18">
        <v>52.97</v>
      </c>
      <c r="P2493" s="18">
        <v>54.62</v>
      </c>
    </row>
    <row r="2494" spans="1:16" x14ac:dyDescent="0.25">
      <c r="A2494" s="16">
        <v>42605</v>
      </c>
      <c r="B2494" s="17"/>
      <c r="C2494" s="17"/>
      <c r="D2494" s="17"/>
      <c r="E2494" s="17"/>
      <c r="F2494" s="17"/>
      <c r="G2494" s="17"/>
      <c r="H2494" s="17"/>
      <c r="I2494" s="17"/>
      <c r="J2494" s="17"/>
      <c r="K2494" s="17"/>
      <c r="L2494" s="18">
        <v>45</v>
      </c>
      <c r="M2494" s="18">
        <v>49.1</v>
      </c>
      <c r="N2494" s="18">
        <v>51</v>
      </c>
      <c r="O2494" s="18">
        <v>52.97</v>
      </c>
      <c r="P2494" s="18">
        <v>54.62</v>
      </c>
    </row>
    <row r="2495" spans="1:16" x14ac:dyDescent="0.25">
      <c r="A2495" s="16">
        <v>42606</v>
      </c>
      <c r="B2495" s="17"/>
      <c r="C2495" s="17"/>
      <c r="D2495" s="17"/>
      <c r="E2495" s="17"/>
      <c r="F2495" s="17"/>
      <c r="G2495" s="17"/>
      <c r="H2495" s="17"/>
      <c r="I2495" s="17"/>
      <c r="J2495" s="17"/>
      <c r="K2495" s="17"/>
      <c r="L2495" s="18">
        <v>45</v>
      </c>
      <c r="M2495" s="18">
        <v>49.1</v>
      </c>
      <c r="N2495" s="18">
        <v>51</v>
      </c>
      <c r="O2495" s="18">
        <v>52.97</v>
      </c>
      <c r="P2495" s="18">
        <v>54.62</v>
      </c>
    </row>
    <row r="2496" spans="1:16" x14ac:dyDescent="0.25">
      <c r="A2496" s="16">
        <v>42607</v>
      </c>
      <c r="B2496" s="17"/>
      <c r="C2496" s="17"/>
      <c r="D2496" s="17"/>
      <c r="E2496" s="17"/>
      <c r="F2496" s="17"/>
      <c r="G2496" s="17"/>
      <c r="H2496" s="17"/>
      <c r="I2496" s="17"/>
      <c r="J2496" s="17"/>
      <c r="K2496" s="17"/>
      <c r="L2496" s="18">
        <v>45</v>
      </c>
      <c r="M2496" s="18">
        <v>49.1</v>
      </c>
      <c r="N2496" s="18">
        <v>51</v>
      </c>
      <c r="O2496" s="18">
        <v>52.97</v>
      </c>
      <c r="P2496" s="18">
        <v>54.62</v>
      </c>
    </row>
    <row r="2497" spans="1:16" x14ac:dyDescent="0.25">
      <c r="A2497" s="16">
        <v>42608</v>
      </c>
      <c r="B2497" s="17"/>
      <c r="C2497" s="17"/>
      <c r="D2497" s="17"/>
      <c r="E2497" s="17"/>
      <c r="F2497" s="17"/>
      <c r="G2497" s="17"/>
      <c r="H2497" s="17"/>
      <c r="I2497" s="17"/>
      <c r="J2497" s="17"/>
      <c r="K2497" s="17"/>
      <c r="L2497" s="18">
        <v>45</v>
      </c>
      <c r="M2497" s="18">
        <v>49.1</v>
      </c>
      <c r="N2497" s="18">
        <v>51</v>
      </c>
      <c r="O2497" s="18">
        <v>52.97</v>
      </c>
      <c r="P2497" s="18">
        <v>54.62</v>
      </c>
    </row>
    <row r="2498" spans="1:16" x14ac:dyDescent="0.25">
      <c r="A2498" s="16">
        <v>42611</v>
      </c>
      <c r="B2498" s="17"/>
      <c r="C2498" s="17"/>
      <c r="D2498" s="17"/>
      <c r="E2498" s="17"/>
      <c r="F2498" s="17"/>
      <c r="G2498" s="17"/>
      <c r="H2498" s="17"/>
      <c r="I2498" s="17"/>
      <c r="J2498" s="17"/>
      <c r="K2498" s="17"/>
      <c r="L2498" s="18">
        <v>44.9</v>
      </c>
      <c r="M2498" s="18">
        <v>49.05</v>
      </c>
      <c r="N2498" s="18">
        <v>51</v>
      </c>
      <c r="O2498" s="18">
        <v>52.97</v>
      </c>
      <c r="P2498" s="18">
        <v>54.62</v>
      </c>
    </row>
    <row r="2499" spans="1:16" x14ac:dyDescent="0.25">
      <c r="A2499" s="16">
        <v>42612</v>
      </c>
      <c r="B2499" s="17"/>
      <c r="C2499" s="17"/>
      <c r="D2499" s="17"/>
      <c r="E2499" s="17"/>
      <c r="F2499" s="17"/>
      <c r="G2499" s="17"/>
      <c r="H2499" s="17"/>
      <c r="I2499" s="17"/>
      <c r="J2499" s="17"/>
      <c r="K2499" s="17"/>
      <c r="L2499" s="18">
        <v>44.9</v>
      </c>
      <c r="M2499" s="18">
        <v>49.05</v>
      </c>
      <c r="N2499" s="18">
        <v>51</v>
      </c>
      <c r="O2499" s="18">
        <v>52.97</v>
      </c>
      <c r="P2499" s="18">
        <v>54.62</v>
      </c>
    </row>
    <row r="2500" spans="1:16" x14ac:dyDescent="0.25">
      <c r="A2500" s="16">
        <v>42613</v>
      </c>
      <c r="B2500" s="17"/>
      <c r="C2500" s="17"/>
      <c r="D2500" s="17"/>
      <c r="E2500" s="17"/>
      <c r="F2500" s="17"/>
      <c r="G2500" s="17"/>
      <c r="H2500" s="17"/>
      <c r="I2500" s="17"/>
      <c r="J2500" s="17"/>
      <c r="K2500" s="17"/>
      <c r="L2500" s="18">
        <v>44.9</v>
      </c>
      <c r="M2500" s="18">
        <v>49.05</v>
      </c>
      <c r="N2500" s="18">
        <v>51</v>
      </c>
      <c r="O2500" s="18">
        <v>52.97</v>
      </c>
      <c r="P2500" s="18">
        <v>54.62</v>
      </c>
    </row>
    <row r="2501" spans="1:16" x14ac:dyDescent="0.25">
      <c r="A2501" s="16">
        <v>42614</v>
      </c>
      <c r="B2501" s="17"/>
      <c r="C2501" s="17"/>
      <c r="D2501" s="17"/>
      <c r="E2501" s="17"/>
      <c r="F2501" s="17"/>
      <c r="G2501" s="17"/>
      <c r="H2501" s="17"/>
      <c r="I2501" s="17"/>
      <c r="J2501" s="17"/>
      <c r="K2501" s="17"/>
      <c r="L2501" s="18">
        <v>44.9</v>
      </c>
      <c r="M2501" s="18">
        <v>49.05</v>
      </c>
      <c r="N2501" s="18">
        <v>51</v>
      </c>
      <c r="O2501" s="18">
        <v>52.97</v>
      </c>
      <c r="P2501" s="18">
        <v>54.62</v>
      </c>
    </row>
    <row r="2502" spans="1:16" x14ac:dyDescent="0.25">
      <c r="A2502" s="16">
        <v>42615</v>
      </c>
      <c r="B2502" s="17"/>
      <c r="C2502" s="17"/>
      <c r="D2502" s="17"/>
      <c r="E2502" s="17"/>
      <c r="F2502" s="17"/>
      <c r="G2502" s="17"/>
      <c r="H2502" s="17"/>
      <c r="I2502" s="17"/>
      <c r="J2502" s="17"/>
      <c r="K2502" s="17"/>
      <c r="L2502" s="18">
        <v>44.9</v>
      </c>
      <c r="M2502" s="18">
        <v>49.05</v>
      </c>
      <c r="N2502" s="18">
        <v>51</v>
      </c>
      <c r="O2502" s="18">
        <v>52.97</v>
      </c>
      <c r="P2502" s="18">
        <v>54.62</v>
      </c>
    </row>
    <row r="2503" spans="1:16" x14ac:dyDescent="0.25">
      <c r="A2503" s="16">
        <v>42618</v>
      </c>
      <c r="B2503" s="17"/>
      <c r="C2503" s="17"/>
      <c r="D2503" s="17"/>
      <c r="E2503" s="17"/>
      <c r="F2503" s="17"/>
      <c r="G2503" s="17"/>
      <c r="H2503" s="17"/>
      <c r="I2503" s="17"/>
      <c r="J2503" s="17"/>
      <c r="K2503" s="17"/>
      <c r="L2503" s="18">
        <v>45.1</v>
      </c>
      <c r="M2503" s="18">
        <v>49.1</v>
      </c>
      <c r="N2503" s="18">
        <v>51</v>
      </c>
      <c r="O2503" s="18">
        <v>53</v>
      </c>
      <c r="P2503" s="18">
        <v>54.8</v>
      </c>
    </row>
    <row r="2504" spans="1:16" x14ac:dyDescent="0.25">
      <c r="A2504" s="16">
        <v>42619</v>
      </c>
      <c r="B2504" s="17"/>
      <c r="C2504" s="17"/>
      <c r="D2504" s="17"/>
      <c r="E2504" s="17"/>
      <c r="F2504" s="17"/>
      <c r="G2504" s="17"/>
      <c r="H2504" s="17"/>
      <c r="I2504" s="17"/>
      <c r="J2504" s="17"/>
      <c r="K2504" s="17"/>
      <c r="L2504" s="18">
        <v>45</v>
      </c>
      <c r="M2504" s="18">
        <v>49.1</v>
      </c>
      <c r="N2504" s="18">
        <v>51</v>
      </c>
      <c r="O2504" s="18">
        <v>52.97</v>
      </c>
      <c r="P2504" s="18">
        <v>54.62</v>
      </c>
    </row>
    <row r="2505" spans="1:16" x14ac:dyDescent="0.25">
      <c r="A2505" s="16">
        <v>42621</v>
      </c>
      <c r="B2505" s="17"/>
      <c r="C2505" s="17"/>
      <c r="D2505" s="17"/>
      <c r="E2505" s="17"/>
      <c r="F2505" s="17"/>
      <c r="G2505" s="17"/>
      <c r="H2505" s="17"/>
      <c r="I2505" s="17"/>
      <c r="J2505" s="17"/>
      <c r="K2505" s="17"/>
      <c r="L2505" s="18">
        <v>44.9</v>
      </c>
      <c r="M2505" s="18">
        <v>49.05</v>
      </c>
      <c r="N2505" s="18">
        <v>51</v>
      </c>
      <c r="O2505" s="18">
        <v>52.94</v>
      </c>
      <c r="P2505" s="18">
        <v>54.44</v>
      </c>
    </row>
    <row r="2506" spans="1:16" x14ac:dyDescent="0.25">
      <c r="A2506" s="16">
        <v>42622</v>
      </c>
      <c r="B2506" s="17"/>
      <c r="C2506" s="17"/>
      <c r="D2506" s="17"/>
      <c r="E2506" s="17"/>
      <c r="F2506" s="17"/>
      <c r="G2506" s="17"/>
      <c r="H2506" s="17"/>
      <c r="I2506" s="17"/>
      <c r="J2506" s="17"/>
      <c r="K2506" s="17"/>
      <c r="L2506" s="18">
        <v>44.8</v>
      </c>
      <c r="M2506" s="18">
        <v>49</v>
      </c>
      <c r="N2506" s="18">
        <v>51</v>
      </c>
      <c r="O2506" s="18">
        <v>52.82</v>
      </c>
      <c r="P2506" s="18">
        <v>54.44</v>
      </c>
    </row>
    <row r="2507" spans="1:16" x14ac:dyDescent="0.25">
      <c r="A2507" s="16">
        <v>42625</v>
      </c>
      <c r="B2507" s="17"/>
      <c r="C2507" s="17"/>
      <c r="D2507" s="17"/>
      <c r="E2507" s="17"/>
      <c r="F2507" s="17"/>
      <c r="G2507" s="17"/>
      <c r="H2507" s="17"/>
      <c r="I2507" s="17"/>
      <c r="J2507" s="17"/>
      <c r="K2507" s="17"/>
      <c r="L2507" s="18">
        <v>44.8</v>
      </c>
      <c r="M2507" s="18">
        <v>49</v>
      </c>
      <c r="N2507" s="18">
        <v>51</v>
      </c>
      <c r="O2507" s="18">
        <v>52.82</v>
      </c>
      <c r="P2507" s="18">
        <v>54.44</v>
      </c>
    </row>
    <row r="2508" spans="1:16" x14ac:dyDescent="0.25">
      <c r="A2508" s="16">
        <v>42626</v>
      </c>
      <c r="B2508" s="17"/>
      <c r="C2508" s="17"/>
      <c r="D2508" s="17"/>
      <c r="E2508" s="17"/>
      <c r="F2508" s="17"/>
      <c r="G2508" s="17"/>
      <c r="H2508" s="17"/>
      <c r="I2508" s="17"/>
      <c r="J2508" s="17"/>
      <c r="K2508" s="17"/>
      <c r="L2508" s="18">
        <v>44.9</v>
      </c>
      <c r="M2508" s="18">
        <v>49.25</v>
      </c>
      <c r="N2508" s="18">
        <v>51</v>
      </c>
      <c r="O2508" s="18">
        <v>52.94</v>
      </c>
      <c r="P2508" s="18">
        <v>54.62</v>
      </c>
    </row>
    <row r="2509" spans="1:16" x14ac:dyDescent="0.25">
      <c r="A2509" s="16">
        <v>42627</v>
      </c>
      <c r="B2509" s="17"/>
      <c r="C2509" s="17"/>
      <c r="D2509" s="17"/>
      <c r="E2509" s="17"/>
      <c r="F2509" s="17"/>
      <c r="G2509" s="17"/>
      <c r="H2509" s="17"/>
      <c r="I2509" s="17"/>
      <c r="J2509" s="17"/>
      <c r="K2509" s="17"/>
      <c r="L2509" s="18">
        <v>44.8</v>
      </c>
      <c r="M2509" s="18">
        <v>49</v>
      </c>
      <c r="N2509" s="18">
        <v>51</v>
      </c>
      <c r="O2509" s="18">
        <v>52.82</v>
      </c>
      <c r="P2509" s="18">
        <v>54.44</v>
      </c>
    </row>
    <row r="2510" spans="1:16" x14ac:dyDescent="0.25">
      <c r="A2510" s="16">
        <v>42628</v>
      </c>
      <c r="B2510" s="17"/>
      <c r="C2510" s="17"/>
      <c r="D2510" s="17"/>
      <c r="E2510" s="17"/>
      <c r="F2510" s="17"/>
      <c r="G2510" s="17"/>
      <c r="H2510" s="17"/>
      <c r="I2510" s="17"/>
      <c r="J2510" s="17"/>
      <c r="K2510" s="17"/>
      <c r="L2510" s="18">
        <v>44.8</v>
      </c>
      <c r="M2510" s="18">
        <v>49</v>
      </c>
      <c r="N2510" s="18">
        <v>51</v>
      </c>
      <c r="O2510" s="18">
        <v>52.82</v>
      </c>
      <c r="P2510" s="18">
        <v>54.22</v>
      </c>
    </row>
    <row r="2511" spans="1:16" x14ac:dyDescent="0.25">
      <c r="A2511" s="16">
        <v>42629</v>
      </c>
      <c r="B2511" s="17"/>
      <c r="C2511" s="17"/>
      <c r="D2511" s="17"/>
      <c r="E2511" s="17"/>
      <c r="F2511" s="17"/>
      <c r="G2511" s="17"/>
      <c r="H2511" s="17"/>
      <c r="I2511" s="17"/>
      <c r="J2511" s="17"/>
      <c r="K2511" s="17"/>
      <c r="L2511" s="18">
        <v>44.8</v>
      </c>
      <c r="M2511" s="18">
        <v>49</v>
      </c>
      <c r="N2511" s="18">
        <v>51</v>
      </c>
      <c r="O2511" s="18">
        <v>52.82</v>
      </c>
      <c r="P2511" s="18">
        <v>54.22</v>
      </c>
    </row>
    <row r="2512" spans="1:16" x14ac:dyDescent="0.25">
      <c r="A2512" s="16">
        <v>42632</v>
      </c>
      <c r="B2512" s="17"/>
      <c r="C2512" s="17"/>
      <c r="D2512" s="17"/>
      <c r="E2512" s="17"/>
      <c r="F2512" s="17"/>
      <c r="G2512" s="17"/>
      <c r="H2512" s="17"/>
      <c r="I2512" s="17"/>
      <c r="J2512" s="17"/>
      <c r="K2512" s="17"/>
      <c r="L2512" s="18">
        <v>45</v>
      </c>
      <c r="M2512" s="18">
        <v>49.1</v>
      </c>
      <c r="N2512" s="18">
        <v>51.22</v>
      </c>
      <c r="O2512" s="18">
        <v>52.97</v>
      </c>
      <c r="P2512" s="18">
        <v>54.44</v>
      </c>
    </row>
    <row r="2513" spans="1:30" x14ac:dyDescent="0.25">
      <c r="A2513" s="16">
        <v>42633</v>
      </c>
      <c r="B2513" s="17"/>
      <c r="C2513" s="17"/>
      <c r="D2513" s="17"/>
      <c r="E2513" s="17"/>
      <c r="F2513" s="17"/>
      <c r="G2513" s="17"/>
      <c r="H2513" s="17"/>
      <c r="I2513" s="17"/>
      <c r="J2513" s="17"/>
      <c r="K2513" s="17"/>
      <c r="L2513" s="18">
        <v>44.9</v>
      </c>
      <c r="M2513" s="18">
        <v>49.5</v>
      </c>
      <c r="N2513" s="18">
        <v>51.44</v>
      </c>
      <c r="O2513" s="18">
        <v>53</v>
      </c>
      <c r="P2513" s="18">
        <v>54.62</v>
      </c>
    </row>
    <row r="2514" spans="1:30" x14ac:dyDescent="0.25">
      <c r="A2514" s="16">
        <v>42634</v>
      </c>
      <c r="B2514" s="17"/>
      <c r="C2514" s="17"/>
      <c r="D2514" s="17"/>
      <c r="E2514" s="17"/>
      <c r="F2514" s="17"/>
      <c r="G2514" s="17"/>
      <c r="H2514" s="17"/>
      <c r="I2514" s="17"/>
      <c r="J2514" s="17"/>
      <c r="K2514" s="17"/>
      <c r="L2514" s="18">
        <v>44.8</v>
      </c>
      <c r="M2514" s="18">
        <v>49.5</v>
      </c>
      <c r="N2514" s="18">
        <v>51.44</v>
      </c>
      <c r="O2514" s="18">
        <v>53</v>
      </c>
      <c r="P2514" s="18">
        <v>54.62</v>
      </c>
    </row>
    <row r="2515" spans="1:30" x14ac:dyDescent="0.25">
      <c r="A2515" s="16">
        <v>42635</v>
      </c>
      <c r="B2515" s="17"/>
      <c r="C2515" s="17"/>
      <c r="D2515" s="17"/>
      <c r="E2515" s="17"/>
      <c r="F2515" s="17"/>
      <c r="G2515" s="17"/>
      <c r="H2515" s="17"/>
      <c r="I2515" s="17"/>
      <c r="J2515" s="17"/>
      <c r="K2515" s="17"/>
      <c r="L2515" s="18">
        <v>45</v>
      </c>
      <c r="M2515" s="18">
        <v>49.65</v>
      </c>
      <c r="N2515" s="18">
        <v>52.1</v>
      </c>
      <c r="O2515" s="18">
        <v>54.1</v>
      </c>
      <c r="P2515" s="18">
        <v>54.9</v>
      </c>
      <c r="Q2515" s="17"/>
      <c r="R2515" s="17"/>
      <c r="S2515" s="17"/>
      <c r="T2515" s="17"/>
      <c r="U2515" s="17"/>
      <c r="V2515" s="17"/>
      <c r="W2515" s="17"/>
      <c r="X2515" s="17"/>
      <c r="Y2515" s="17"/>
      <c r="Z2515" s="17"/>
      <c r="AA2515" s="17"/>
      <c r="AB2515" s="17"/>
      <c r="AC2515" s="17"/>
      <c r="AD2515" s="17"/>
    </row>
    <row r="2516" spans="1:30" x14ac:dyDescent="0.25">
      <c r="A2516" s="16">
        <v>42636</v>
      </c>
      <c r="L2516" s="18">
        <v>44.9</v>
      </c>
      <c r="M2516" s="18">
        <v>49.5</v>
      </c>
      <c r="N2516" s="18">
        <v>51.77</v>
      </c>
      <c r="O2516" s="18">
        <v>54.1</v>
      </c>
      <c r="P2516" s="18">
        <v>54.9</v>
      </c>
      <c r="Q2516" s="17"/>
      <c r="R2516" s="17"/>
      <c r="S2516" s="17"/>
      <c r="T2516" s="17"/>
      <c r="U2516" s="17"/>
      <c r="V2516" s="17"/>
      <c r="W2516" s="17"/>
      <c r="X2516" s="17"/>
      <c r="Y2516" s="17"/>
      <c r="Z2516" s="17"/>
      <c r="AA2516" s="17"/>
      <c r="AB2516" s="17"/>
      <c r="AC2516" s="17"/>
      <c r="AD2516" s="17"/>
    </row>
    <row r="2517" spans="1:30" x14ac:dyDescent="0.25">
      <c r="A2517" s="16">
        <v>42639</v>
      </c>
      <c r="L2517" s="18">
        <v>44.8</v>
      </c>
      <c r="M2517" s="18">
        <v>49.5</v>
      </c>
      <c r="N2517" s="18">
        <v>51.77</v>
      </c>
      <c r="O2517" s="18">
        <v>54.1</v>
      </c>
      <c r="P2517" s="18">
        <v>54.9</v>
      </c>
      <c r="Q2517" s="17"/>
      <c r="R2517" s="17"/>
      <c r="S2517" s="17"/>
      <c r="T2517" s="17"/>
      <c r="U2517" s="17"/>
      <c r="V2517" s="17"/>
      <c r="W2517" s="17"/>
      <c r="X2517" s="17"/>
      <c r="Y2517" s="17"/>
      <c r="Z2517" s="17"/>
      <c r="AA2517" s="17"/>
      <c r="AB2517" s="17"/>
      <c r="AC2517" s="17"/>
      <c r="AD2517" s="17"/>
    </row>
    <row r="2518" spans="1:30" x14ac:dyDescent="0.25">
      <c r="A2518" s="16">
        <v>42640</v>
      </c>
      <c r="L2518" s="18">
        <v>44.8</v>
      </c>
      <c r="M2518" s="18">
        <v>49.5</v>
      </c>
      <c r="N2518" s="18">
        <v>51.77</v>
      </c>
      <c r="O2518" s="18">
        <v>54.1</v>
      </c>
      <c r="P2518" s="18">
        <v>54.9</v>
      </c>
      <c r="Q2518" s="17"/>
      <c r="R2518" s="17"/>
      <c r="S2518" s="17"/>
      <c r="T2518" s="17"/>
      <c r="U2518" s="17"/>
      <c r="V2518" s="17"/>
      <c r="W2518" s="17"/>
      <c r="X2518" s="17"/>
      <c r="Y2518" s="17"/>
      <c r="Z2518" s="17"/>
      <c r="AA2518" s="17"/>
      <c r="AB2518" s="17"/>
      <c r="AC2518" s="17"/>
      <c r="AD2518" s="17"/>
    </row>
    <row r="2519" spans="1:30" x14ac:dyDescent="0.25">
      <c r="A2519" s="16">
        <v>42641</v>
      </c>
      <c r="L2519" s="18">
        <v>44.8</v>
      </c>
      <c r="M2519" s="18">
        <v>49.5</v>
      </c>
      <c r="N2519" s="18">
        <v>51.77</v>
      </c>
      <c r="O2519" s="18">
        <v>54.1</v>
      </c>
      <c r="P2519" s="18">
        <v>54.9</v>
      </c>
      <c r="Q2519" s="17"/>
      <c r="R2519" s="17"/>
      <c r="S2519" s="17"/>
      <c r="T2519" s="17"/>
      <c r="U2519" s="17"/>
      <c r="V2519" s="17"/>
      <c r="W2519" s="17"/>
      <c r="X2519" s="17"/>
      <c r="Y2519" s="17"/>
      <c r="Z2519" s="17"/>
      <c r="AA2519" s="17"/>
      <c r="AB2519" s="17"/>
      <c r="AC2519" s="17"/>
      <c r="AD2519" s="17"/>
    </row>
    <row r="2520" spans="1:30" x14ac:dyDescent="0.25">
      <c r="A2520" s="16">
        <v>42642</v>
      </c>
      <c r="L2520" s="18">
        <v>45</v>
      </c>
      <c r="M2520" s="18">
        <v>49.65</v>
      </c>
      <c r="N2520" s="18">
        <v>51.77</v>
      </c>
      <c r="O2520" s="18">
        <v>54.1</v>
      </c>
      <c r="P2520" s="18">
        <v>54.9</v>
      </c>
      <c r="Q2520" s="17"/>
      <c r="R2520" s="17"/>
      <c r="S2520" s="17"/>
      <c r="T2520" s="17"/>
      <c r="U2520" s="17"/>
      <c r="V2520" s="17"/>
      <c r="W2520" s="17"/>
      <c r="X2520" s="17"/>
      <c r="Y2520" s="17"/>
      <c r="Z2520" s="17"/>
      <c r="AA2520" s="17"/>
      <c r="AB2520" s="17"/>
      <c r="AC2520" s="17"/>
      <c r="AD2520" s="17"/>
    </row>
    <row r="2521" spans="1:30" x14ac:dyDescent="0.25">
      <c r="A2521" s="16">
        <v>42643</v>
      </c>
      <c r="L2521" s="18">
        <v>44.9</v>
      </c>
      <c r="M2521" s="18">
        <v>49.5</v>
      </c>
      <c r="N2521" s="18">
        <v>51.44</v>
      </c>
      <c r="O2521" s="18">
        <v>53.55</v>
      </c>
      <c r="P2521" s="18">
        <v>54.8</v>
      </c>
      <c r="Q2521" s="17"/>
      <c r="R2521" s="17"/>
      <c r="S2521" s="17"/>
      <c r="T2521" s="17"/>
      <c r="U2521" s="17"/>
      <c r="V2521" s="17"/>
      <c r="W2521" s="17"/>
      <c r="X2521" s="17"/>
      <c r="Y2521" s="17"/>
      <c r="Z2521" s="17"/>
      <c r="AA2521" s="17"/>
      <c r="AB2521" s="17"/>
      <c r="AC2521" s="17"/>
      <c r="AD2521" s="17"/>
    </row>
    <row r="2522" spans="1:30" x14ac:dyDescent="0.25">
      <c r="A2522" s="16">
        <v>42646</v>
      </c>
      <c r="L2522" s="18">
        <v>45</v>
      </c>
      <c r="M2522" s="18">
        <v>49.65</v>
      </c>
      <c r="N2522" s="18">
        <v>51.77</v>
      </c>
      <c r="O2522" s="18">
        <v>54.1</v>
      </c>
      <c r="P2522" s="18">
        <v>54.9</v>
      </c>
      <c r="Q2522" s="17"/>
      <c r="R2522" s="17"/>
      <c r="S2522" s="17"/>
      <c r="T2522" s="17"/>
      <c r="U2522" s="17"/>
      <c r="V2522" s="17"/>
      <c r="W2522" s="17"/>
      <c r="X2522" s="17"/>
      <c r="Y2522" s="17"/>
      <c r="Z2522" s="17"/>
      <c r="AA2522" s="17"/>
      <c r="AB2522" s="17"/>
      <c r="AC2522" s="17"/>
      <c r="AD2522" s="17"/>
    </row>
    <row r="2523" spans="1:30" x14ac:dyDescent="0.25">
      <c r="A2523" s="16">
        <v>42647</v>
      </c>
      <c r="L2523" s="18">
        <v>45</v>
      </c>
      <c r="M2523" s="18">
        <v>49.65</v>
      </c>
      <c r="N2523" s="18">
        <v>51.77</v>
      </c>
      <c r="O2523" s="18">
        <v>54.1</v>
      </c>
      <c r="P2523" s="18">
        <v>54.9</v>
      </c>
      <c r="Q2523" s="17"/>
      <c r="R2523" s="17"/>
      <c r="S2523" s="17"/>
      <c r="T2523" s="17"/>
      <c r="U2523" s="17"/>
      <c r="V2523" s="17"/>
      <c r="W2523" s="17"/>
      <c r="X2523" s="17"/>
      <c r="Y2523" s="17"/>
      <c r="Z2523" s="17"/>
      <c r="AA2523" s="17"/>
      <c r="AB2523" s="17"/>
      <c r="AC2523" s="17"/>
      <c r="AD2523" s="17"/>
    </row>
    <row r="2524" spans="1:30" x14ac:dyDescent="0.25">
      <c r="A2524" s="16">
        <v>42648</v>
      </c>
      <c r="L2524" s="18">
        <v>44.9</v>
      </c>
      <c r="M2524" s="18">
        <v>49.5</v>
      </c>
      <c r="N2524" s="18">
        <v>52.1</v>
      </c>
      <c r="O2524" s="18">
        <v>54.1</v>
      </c>
      <c r="P2524" s="18">
        <v>54.9</v>
      </c>
      <c r="Q2524" s="17"/>
      <c r="R2524" s="17"/>
      <c r="S2524" s="17"/>
      <c r="T2524" s="17"/>
      <c r="U2524" s="17"/>
      <c r="V2524" s="17"/>
      <c r="W2524" s="17"/>
      <c r="X2524" s="17"/>
      <c r="Y2524" s="17"/>
      <c r="Z2524" s="17"/>
      <c r="AA2524" s="17"/>
      <c r="AB2524" s="17"/>
      <c r="AC2524" s="17"/>
      <c r="AD2524" s="17"/>
    </row>
    <row r="2525" spans="1:30" x14ac:dyDescent="0.25">
      <c r="A2525" s="16">
        <v>42649</v>
      </c>
      <c r="L2525" s="18">
        <v>44.9</v>
      </c>
      <c r="M2525" s="18">
        <v>49.5</v>
      </c>
      <c r="N2525" s="18">
        <v>52.1</v>
      </c>
      <c r="O2525" s="18">
        <v>54.1</v>
      </c>
      <c r="P2525" s="18">
        <v>54.9</v>
      </c>
      <c r="Q2525" s="17"/>
      <c r="R2525" s="17"/>
      <c r="S2525" s="17"/>
      <c r="T2525" s="17"/>
      <c r="U2525" s="17"/>
      <c r="V2525" s="17"/>
      <c r="W2525" s="17"/>
      <c r="X2525" s="17"/>
      <c r="Y2525" s="17"/>
      <c r="Z2525" s="17"/>
      <c r="AA2525" s="17"/>
      <c r="AB2525" s="17"/>
      <c r="AC2525" s="17"/>
      <c r="AD2525" s="17"/>
    </row>
    <row r="2526" spans="1:30" x14ac:dyDescent="0.25">
      <c r="A2526" s="16">
        <v>42650</v>
      </c>
      <c r="L2526" s="18">
        <v>44.8</v>
      </c>
      <c r="M2526" s="18">
        <v>49.65</v>
      </c>
      <c r="N2526" s="18">
        <v>51.77</v>
      </c>
      <c r="O2526" s="18">
        <v>54.05</v>
      </c>
      <c r="P2526" s="18">
        <v>55</v>
      </c>
      <c r="Q2526" s="17"/>
      <c r="R2526" s="17"/>
      <c r="S2526" s="17"/>
      <c r="T2526" s="17"/>
      <c r="U2526" s="17"/>
      <c r="V2526" s="17"/>
      <c r="W2526" s="17"/>
      <c r="X2526" s="17"/>
      <c r="Y2526" s="17"/>
      <c r="Z2526" s="17"/>
      <c r="AA2526" s="17"/>
      <c r="AB2526" s="17"/>
      <c r="AC2526" s="17"/>
      <c r="AD2526" s="17"/>
    </row>
    <row r="2527" spans="1:30" x14ac:dyDescent="0.25">
      <c r="A2527" s="16">
        <v>42653</v>
      </c>
      <c r="L2527" s="18">
        <v>45</v>
      </c>
      <c r="M2527" s="18">
        <v>49.8</v>
      </c>
      <c r="N2527" s="18">
        <v>52.1</v>
      </c>
      <c r="O2527" s="18">
        <v>54.1</v>
      </c>
      <c r="P2527" s="18">
        <v>55</v>
      </c>
      <c r="Q2527" s="17"/>
      <c r="R2527" s="17"/>
      <c r="S2527" s="17"/>
      <c r="T2527" s="17"/>
      <c r="U2527" s="17"/>
      <c r="V2527" s="17"/>
      <c r="W2527" s="17"/>
      <c r="X2527" s="17"/>
      <c r="Y2527" s="17"/>
      <c r="Z2527" s="17"/>
      <c r="AA2527" s="17"/>
      <c r="AB2527" s="17"/>
      <c r="AC2527" s="17"/>
      <c r="AD2527" s="17"/>
    </row>
    <row r="2528" spans="1:30" x14ac:dyDescent="0.25">
      <c r="A2528" s="16">
        <v>42654</v>
      </c>
      <c r="L2528" s="18">
        <v>45</v>
      </c>
      <c r="M2528" s="18">
        <v>49.8</v>
      </c>
      <c r="N2528" s="18">
        <v>52.1</v>
      </c>
      <c r="O2528" s="18">
        <v>54.1</v>
      </c>
      <c r="P2528" s="18">
        <v>55</v>
      </c>
      <c r="Q2528" s="17"/>
      <c r="R2528" s="17"/>
      <c r="S2528" s="17"/>
      <c r="T2528" s="17"/>
      <c r="U2528" s="17"/>
      <c r="V2528" s="17"/>
      <c r="W2528" s="17"/>
      <c r="X2528" s="17"/>
      <c r="Y2528" s="17"/>
      <c r="Z2528" s="17"/>
      <c r="AA2528" s="17"/>
      <c r="AB2528" s="17"/>
      <c r="AC2528" s="17"/>
      <c r="AD2528" s="17"/>
    </row>
    <row r="2529" spans="1:16" x14ac:dyDescent="0.25">
      <c r="A2529" s="16">
        <v>42656</v>
      </c>
      <c r="L2529" s="18">
        <v>45</v>
      </c>
      <c r="M2529" s="18">
        <v>49.8</v>
      </c>
      <c r="N2529" s="18">
        <v>52.1</v>
      </c>
      <c r="O2529" s="18">
        <v>54.1</v>
      </c>
      <c r="P2529" s="18">
        <v>55</v>
      </c>
    </row>
    <row r="2530" spans="1:16" x14ac:dyDescent="0.25">
      <c r="A2530" s="16">
        <v>42657</v>
      </c>
      <c r="L2530" s="18">
        <v>45</v>
      </c>
      <c r="M2530" s="18">
        <v>49.9</v>
      </c>
      <c r="N2530" s="18">
        <v>52.2</v>
      </c>
      <c r="O2530" s="18">
        <v>54.25</v>
      </c>
      <c r="P2530" s="18">
        <v>55</v>
      </c>
    </row>
    <row r="2531" spans="1:16" x14ac:dyDescent="0.25">
      <c r="A2531" s="16">
        <v>42660</v>
      </c>
      <c r="L2531" s="18">
        <v>45</v>
      </c>
      <c r="M2531" s="18">
        <v>49.8</v>
      </c>
      <c r="N2531" s="18">
        <v>52.3</v>
      </c>
      <c r="O2531" s="18">
        <v>54.4</v>
      </c>
      <c r="P2531" s="18">
        <v>56.1</v>
      </c>
    </row>
    <row r="2532" spans="1:16" x14ac:dyDescent="0.25">
      <c r="A2532" s="16">
        <v>42661</v>
      </c>
      <c r="L2532" s="18">
        <v>45.1</v>
      </c>
      <c r="M2532" s="18">
        <v>49.9</v>
      </c>
      <c r="N2532" s="18">
        <v>52.2</v>
      </c>
      <c r="O2532" s="18">
        <v>54.25</v>
      </c>
      <c r="P2532" s="18">
        <v>55</v>
      </c>
    </row>
    <row r="2533" spans="1:16" x14ac:dyDescent="0.25">
      <c r="A2533" s="16">
        <v>42662</v>
      </c>
      <c r="L2533" s="18">
        <v>45</v>
      </c>
      <c r="M2533" s="18">
        <v>49.8</v>
      </c>
      <c r="N2533" s="18">
        <v>52.1</v>
      </c>
      <c r="O2533" s="18">
        <v>54.25</v>
      </c>
      <c r="P2533" s="18">
        <v>55</v>
      </c>
    </row>
    <row r="2534" spans="1:16" x14ac:dyDescent="0.25">
      <c r="A2534" s="16">
        <v>42663</v>
      </c>
      <c r="L2534" s="18">
        <v>44.9</v>
      </c>
      <c r="M2534" s="18">
        <v>49.8</v>
      </c>
      <c r="N2534" s="18">
        <v>51.44</v>
      </c>
      <c r="O2534" s="18">
        <v>54.05</v>
      </c>
      <c r="P2534" s="18">
        <v>55</v>
      </c>
    </row>
    <row r="2535" spans="1:16" x14ac:dyDescent="0.25">
      <c r="A2535" s="16">
        <v>42664</v>
      </c>
      <c r="L2535" s="18">
        <v>44.9</v>
      </c>
      <c r="M2535" s="18">
        <v>49.7</v>
      </c>
      <c r="N2535" s="18">
        <v>51.42</v>
      </c>
      <c r="O2535" s="18">
        <v>54</v>
      </c>
      <c r="P2535" s="18">
        <v>54.9</v>
      </c>
    </row>
    <row r="2536" spans="1:16" x14ac:dyDescent="0.25">
      <c r="A2536" s="16">
        <v>42667</v>
      </c>
      <c r="L2536" s="18">
        <v>44.95</v>
      </c>
      <c r="M2536" s="18">
        <v>49.75</v>
      </c>
      <c r="N2536" s="18">
        <v>51.44</v>
      </c>
      <c r="O2536" s="18">
        <v>54.05</v>
      </c>
      <c r="P2536" s="18">
        <v>55</v>
      </c>
    </row>
    <row r="2537" spans="1:16" x14ac:dyDescent="0.25">
      <c r="A2537" s="16">
        <v>42668</v>
      </c>
      <c r="L2537" s="18">
        <v>44.95</v>
      </c>
      <c r="M2537" s="18">
        <v>49.75</v>
      </c>
      <c r="N2537" s="18">
        <v>51.44</v>
      </c>
      <c r="O2537" s="18">
        <v>54.05</v>
      </c>
      <c r="P2537" s="18">
        <v>55</v>
      </c>
    </row>
    <row r="2538" spans="1:16" x14ac:dyDescent="0.25">
      <c r="A2538" s="16">
        <v>42669</v>
      </c>
      <c r="L2538" s="18">
        <v>44.95</v>
      </c>
      <c r="M2538" s="18">
        <v>49.75</v>
      </c>
      <c r="N2538" s="18">
        <v>51.44</v>
      </c>
      <c r="O2538" s="18">
        <v>54.05</v>
      </c>
      <c r="P2538" s="18">
        <v>55</v>
      </c>
    </row>
    <row r="2539" spans="1:16" x14ac:dyDescent="0.25">
      <c r="A2539" s="16">
        <v>42670</v>
      </c>
      <c r="L2539" s="18">
        <v>45</v>
      </c>
      <c r="M2539" s="18">
        <v>49.8</v>
      </c>
      <c r="N2539" s="18">
        <v>51.77</v>
      </c>
      <c r="O2539" s="18">
        <v>54</v>
      </c>
      <c r="P2539" s="18">
        <v>54.9</v>
      </c>
    </row>
    <row r="2540" spans="1:16" x14ac:dyDescent="0.25">
      <c r="A2540" s="16">
        <v>42671</v>
      </c>
      <c r="L2540" s="18">
        <v>45</v>
      </c>
      <c r="M2540" s="18">
        <v>49.8</v>
      </c>
      <c r="N2540" s="18">
        <v>51.77</v>
      </c>
      <c r="O2540" s="18">
        <v>54</v>
      </c>
      <c r="P2540" s="18">
        <v>54.9</v>
      </c>
    </row>
    <row r="2541" spans="1:16" x14ac:dyDescent="0.25">
      <c r="A2541" s="16">
        <v>42674</v>
      </c>
      <c r="L2541" s="18">
        <v>45.3</v>
      </c>
      <c r="M2541" s="18">
        <v>50</v>
      </c>
      <c r="N2541" s="18">
        <v>52.2</v>
      </c>
      <c r="O2541" s="18">
        <v>54.4</v>
      </c>
      <c r="P2541" s="18">
        <v>55</v>
      </c>
    </row>
    <row r="2542" spans="1:16" x14ac:dyDescent="0.25">
      <c r="A2542" s="16">
        <v>42675</v>
      </c>
      <c r="L2542" s="18">
        <v>45.3</v>
      </c>
      <c r="M2542" s="18">
        <v>50</v>
      </c>
      <c r="N2542" s="18">
        <v>52.2</v>
      </c>
      <c r="O2542" s="18">
        <v>54.4</v>
      </c>
      <c r="P2542" s="18">
        <v>55</v>
      </c>
    </row>
    <row r="2543" spans="1:16" x14ac:dyDescent="0.25">
      <c r="A2543" s="16">
        <v>42677</v>
      </c>
      <c r="L2543" s="18">
        <v>45.15</v>
      </c>
      <c r="M2543" s="18">
        <v>49.8</v>
      </c>
      <c r="N2543" s="18">
        <v>52.1</v>
      </c>
      <c r="O2543" s="18">
        <v>54.4</v>
      </c>
      <c r="P2543" s="18">
        <v>55</v>
      </c>
    </row>
    <row r="2544" spans="1:16" x14ac:dyDescent="0.25">
      <c r="A2544" s="16">
        <v>42678</v>
      </c>
      <c r="L2544" s="18">
        <v>45.15</v>
      </c>
      <c r="M2544" s="18">
        <v>49.8</v>
      </c>
      <c r="N2544" s="18">
        <v>52.1</v>
      </c>
      <c r="O2544" s="18">
        <v>54.4</v>
      </c>
      <c r="P2544" s="18">
        <v>55</v>
      </c>
    </row>
    <row r="2545" spans="1:16" x14ac:dyDescent="0.25">
      <c r="A2545" s="16">
        <v>42681</v>
      </c>
      <c r="L2545" s="18">
        <v>45.3</v>
      </c>
      <c r="M2545" s="18">
        <v>49.75</v>
      </c>
      <c r="N2545" s="18">
        <v>52.2</v>
      </c>
      <c r="O2545" s="18">
        <v>54.85</v>
      </c>
      <c r="P2545" s="18">
        <v>55</v>
      </c>
    </row>
    <row r="2546" spans="1:16" x14ac:dyDescent="0.25">
      <c r="A2546" s="16">
        <v>42682</v>
      </c>
      <c r="L2546" s="18">
        <v>45.3</v>
      </c>
      <c r="M2546" s="18">
        <v>49.75</v>
      </c>
      <c r="N2546" s="18">
        <v>52.2</v>
      </c>
      <c r="O2546" s="18">
        <v>54.85</v>
      </c>
      <c r="P2546" s="18">
        <v>55</v>
      </c>
    </row>
    <row r="2547" spans="1:16" x14ac:dyDescent="0.25">
      <c r="A2547" s="16">
        <v>42683</v>
      </c>
      <c r="L2547" s="18">
        <v>45.32</v>
      </c>
      <c r="M2547" s="18">
        <v>50.1</v>
      </c>
      <c r="N2547" s="18">
        <v>52.3</v>
      </c>
      <c r="O2547" s="18">
        <v>55.3</v>
      </c>
      <c r="P2547" s="18">
        <v>56.1</v>
      </c>
    </row>
    <row r="2548" spans="1:16" x14ac:dyDescent="0.25">
      <c r="A2548" s="16">
        <v>42684</v>
      </c>
      <c r="L2548" s="18">
        <v>45.32</v>
      </c>
      <c r="M2548" s="18">
        <v>50.1</v>
      </c>
      <c r="N2548" s="18">
        <v>52.3</v>
      </c>
      <c r="O2548" s="18">
        <v>55.3</v>
      </c>
      <c r="P2548" s="18">
        <v>56.1</v>
      </c>
    </row>
    <row r="2549" spans="1:16" x14ac:dyDescent="0.25">
      <c r="A2549" s="16">
        <v>42685</v>
      </c>
      <c r="L2549" s="18">
        <v>45.42</v>
      </c>
      <c r="M2549" s="18">
        <v>50.1</v>
      </c>
      <c r="N2549" s="18">
        <v>52.3</v>
      </c>
      <c r="O2549" s="18">
        <v>55.3</v>
      </c>
      <c r="P2549" s="18">
        <v>56.2</v>
      </c>
    </row>
    <row r="2550" spans="1:16" x14ac:dyDescent="0.25">
      <c r="A2550" s="16">
        <v>42688</v>
      </c>
      <c r="L2550" s="18">
        <v>45.2</v>
      </c>
      <c r="M2550" s="18">
        <v>50.05</v>
      </c>
      <c r="N2550" s="18">
        <v>52.2</v>
      </c>
      <c r="O2550" s="18">
        <v>54.85</v>
      </c>
      <c r="P2550" s="18">
        <v>55</v>
      </c>
    </row>
    <row r="2551" spans="1:16" x14ac:dyDescent="0.25">
      <c r="A2551" s="16">
        <v>42690</v>
      </c>
      <c r="L2551" s="18">
        <v>45.2</v>
      </c>
      <c r="M2551" s="18">
        <v>50.05</v>
      </c>
      <c r="N2551" s="18">
        <v>52.2</v>
      </c>
      <c r="O2551" s="18">
        <v>54.85</v>
      </c>
      <c r="P2551" s="18">
        <v>55</v>
      </c>
    </row>
    <row r="2552" spans="1:16" x14ac:dyDescent="0.25">
      <c r="A2552" s="16">
        <v>42691</v>
      </c>
      <c r="L2552" s="18">
        <v>45.2</v>
      </c>
      <c r="M2552" s="18">
        <v>50.05</v>
      </c>
      <c r="N2552" s="18">
        <v>52.2</v>
      </c>
      <c r="O2552" s="18">
        <v>54.85</v>
      </c>
      <c r="P2552" s="18">
        <v>55</v>
      </c>
    </row>
    <row r="2553" spans="1:16" x14ac:dyDescent="0.25">
      <c r="A2553" s="16">
        <v>42692</v>
      </c>
      <c r="L2553" s="18">
        <v>44.9</v>
      </c>
      <c r="M2553" s="18">
        <v>49.9</v>
      </c>
      <c r="N2553" s="18">
        <v>52.3</v>
      </c>
      <c r="O2553" s="18">
        <v>54.85</v>
      </c>
      <c r="P2553" s="18">
        <v>55</v>
      </c>
    </row>
    <row r="2554" spans="1:16" x14ac:dyDescent="0.25">
      <c r="A2554" s="16">
        <v>42695</v>
      </c>
      <c r="L2554" s="18">
        <v>45.1</v>
      </c>
      <c r="M2554" s="18">
        <v>50.05</v>
      </c>
      <c r="N2554" s="18">
        <v>53.4</v>
      </c>
      <c r="O2554" s="18">
        <v>54.85</v>
      </c>
      <c r="P2554" s="18">
        <v>55</v>
      </c>
    </row>
    <row r="2555" spans="1:16" x14ac:dyDescent="0.25">
      <c r="A2555" s="16">
        <v>42696</v>
      </c>
      <c r="L2555" s="18">
        <v>45.3</v>
      </c>
      <c r="M2555" s="18">
        <v>50.7</v>
      </c>
      <c r="N2555" s="18">
        <v>54.84</v>
      </c>
      <c r="O2555" s="18">
        <v>55.3</v>
      </c>
      <c r="P2555" s="18">
        <v>56.2</v>
      </c>
    </row>
    <row r="2556" spans="1:16" x14ac:dyDescent="0.25">
      <c r="A2556" s="16">
        <v>42697</v>
      </c>
      <c r="L2556" s="18">
        <v>45.3</v>
      </c>
      <c r="M2556" s="18">
        <v>50.7</v>
      </c>
      <c r="N2556" s="18">
        <v>54.84</v>
      </c>
      <c r="O2556" s="18">
        <v>55.3</v>
      </c>
      <c r="P2556" s="18">
        <v>57.55</v>
      </c>
    </row>
    <row r="2557" spans="1:16" x14ac:dyDescent="0.25">
      <c r="A2557" s="16">
        <v>42698</v>
      </c>
      <c r="L2557" s="18">
        <v>45.3</v>
      </c>
      <c r="M2557" s="18">
        <v>50.7</v>
      </c>
      <c r="N2557" s="18">
        <v>54.84</v>
      </c>
      <c r="O2557" s="18">
        <v>55.3</v>
      </c>
      <c r="P2557" s="18">
        <v>57.55</v>
      </c>
    </row>
    <row r="2558" spans="1:16" x14ac:dyDescent="0.25">
      <c r="A2558" s="16">
        <v>42699</v>
      </c>
      <c r="L2558" s="18">
        <v>45.4</v>
      </c>
      <c r="M2558" s="18">
        <v>50.79</v>
      </c>
      <c r="N2558" s="18">
        <v>54.84</v>
      </c>
      <c r="O2558" s="18">
        <v>55.3</v>
      </c>
      <c r="P2558" s="18">
        <v>57.55</v>
      </c>
    </row>
    <row r="2559" spans="1:16" x14ac:dyDescent="0.25">
      <c r="A2559" s="16">
        <v>42702</v>
      </c>
      <c r="L2559" s="18">
        <v>45.25</v>
      </c>
      <c r="M2559" s="18">
        <v>50.55</v>
      </c>
      <c r="N2559" s="18">
        <v>55</v>
      </c>
      <c r="O2559" s="18">
        <v>55.3</v>
      </c>
      <c r="P2559" s="18">
        <v>57.55</v>
      </c>
    </row>
    <row r="2560" spans="1:16" x14ac:dyDescent="0.25">
      <c r="A2560" s="16">
        <v>42703</v>
      </c>
      <c r="L2560" s="18">
        <v>45.25</v>
      </c>
      <c r="M2560" s="18">
        <v>50.55</v>
      </c>
      <c r="N2560" s="18">
        <v>55</v>
      </c>
      <c r="O2560" s="18">
        <v>55.3</v>
      </c>
      <c r="P2560" s="18">
        <v>57.55</v>
      </c>
    </row>
    <row r="2561" spans="1:16" x14ac:dyDescent="0.25">
      <c r="A2561" s="16">
        <v>42704</v>
      </c>
      <c r="L2561" s="18">
        <v>45.25</v>
      </c>
      <c r="M2561" s="18">
        <v>50.55</v>
      </c>
      <c r="N2561" s="18">
        <v>55</v>
      </c>
      <c r="O2561" s="18">
        <v>55.4</v>
      </c>
      <c r="P2561" s="18">
        <v>57.55</v>
      </c>
    </row>
    <row r="2562" spans="1:16" x14ac:dyDescent="0.25">
      <c r="A2562" s="16">
        <v>42705</v>
      </c>
      <c r="L2562" s="18">
        <v>45.25</v>
      </c>
      <c r="M2562" s="18">
        <v>50.55</v>
      </c>
      <c r="N2562" s="18">
        <v>55</v>
      </c>
      <c r="O2562" s="18">
        <v>55.4</v>
      </c>
      <c r="P2562" s="18">
        <v>57.55</v>
      </c>
    </row>
    <row r="2563" spans="1:16" x14ac:dyDescent="0.25">
      <c r="A2563" s="16">
        <v>42706</v>
      </c>
      <c r="L2563" s="18">
        <v>45.2</v>
      </c>
      <c r="M2563" s="18">
        <v>50.7</v>
      </c>
      <c r="N2563" s="18">
        <v>55.1</v>
      </c>
      <c r="O2563" s="18">
        <v>55.4</v>
      </c>
      <c r="P2563" s="18">
        <v>58.25</v>
      </c>
    </row>
    <row r="2564" spans="1:16" x14ac:dyDescent="0.25">
      <c r="A2564" s="16">
        <v>42709</v>
      </c>
      <c r="L2564" s="18">
        <v>45.2</v>
      </c>
      <c r="M2564" s="18">
        <v>50.7</v>
      </c>
      <c r="N2564" s="18">
        <v>55.1</v>
      </c>
      <c r="O2564" s="18">
        <v>56</v>
      </c>
      <c r="P2564" s="18">
        <v>58.25</v>
      </c>
    </row>
    <row r="2565" spans="1:16" x14ac:dyDescent="0.25">
      <c r="A2565" s="16">
        <v>42710</v>
      </c>
      <c r="L2565" s="18">
        <v>45.2</v>
      </c>
      <c r="M2565" s="18">
        <v>50.7</v>
      </c>
      <c r="N2565" s="18">
        <v>55.1</v>
      </c>
      <c r="O2565" s="18">
        <v>56</v>
      </c>
      <c r="P2565" s="18">
        <v>58.25</v>
      </c>
    </row>
    <row r="2566" spans="1:16" x14ac:dyDescent="0.25">
      <c r="A2566" s="16">
        <v>42711</v>
      </c>
      <c r="L2566" s="18">
        <v>45.2</v>
      </c>
      <c r="M2566" s="18">
        <v>50.7</v>
      </c>
      <c r="N2566" s="18">
        <v>55.1</v>
      </c>
      <c r="O2566" s="18">
        <v>56</v>
      </c>
      <c r="P2566" s="18">
        <v>58.25</v>
      </c>
    </row>
    <row r="2567" spans="1:16" x14ac:dyDescent="0.25">
      <c r="A2567" s="16">
        <v>42712</v>
      </c>
      <c r="L2567" s="18">
        <v>45.2</v>
      </c>
      <c r="M2567" s="18">
        <v>51.1</v>
      </c>
      <c r="N2567" s="18">
        <v>55.8</v>
      </c>
      <c r="O2567" s="18">
        <v>57.5</v>
      </c>
      <c r="P2567" s="18">
        <v>59</v>
      </c>
    </row>
    <row r="2568" spans="1:16" x14ac:dyDescent="0.25">
      <c r="A2568" s="16">
        <v>42713</v>
      </c>
      <c r="L2568" s="18">
        <v>45.2</v>
      </c>
      <c r="M2568" s="18">
        <v>51</v>
      </c>
      <c r="N2568" s="18">
        <v>55.4</v>
      </c>
      <c r="O2568" s="18">
        <v>57.2</v>
      </c>
      <c r="P2568" s="18">
        <v>58.5</v>
      </c>
    </row>
    <row r="2569" spans="1:16" x14ac:dyDescent="0.25">
      <c r="A2569" s="16">
        <v>42716</v>
      </c>
      <c r="L2569" s="18">
        <v>45.2</v>
      </c>
      <c r="M2569" s="18">
        <v>51</v>
      </c>
      <c r="N2569" s="18">
        <v>55.85</v>
      </c>
      <c r="O2569" s="18">
        <v>57.8</v>
      </c>
      <c r="P2569" s="18">
        <v>60.1</v>
      </c>
    </row>
    <row r="2570" spans="1:16" x14ac:dyDescent="0.25">
      <c r="A2570" s="16">
        <v>42717</v>
      </c>
      <c r="L2570" s="18">
        <v>45.2</v>
      </c>
      <c r="M2570" s="18">
        <v>51.1</v>
      </c>
      <c r="N2570" s="18">
        <v>55.75</v>
      </c>
      <c r="O2570" s="18">
        <v>56.3</v>
      </c>
      <c r="P2570" s="18">
        <v>58.5</v>
      </c>
    </row>
    <row r="2571" spans="1:16" x14ac:dyDescent="0.25">
      <c r="A2571" s="16">
        <v>42718</v>
      </c>
      <c r="L2571" s="18">
        <v>45.2</v>
      </c>
      <c r="M2571" s="18">
        <v>51.1</v>
      </c>
      <c r="N2571" s="18">
        <v>55.75</v>
      </c>
      <c r="O2571" s="18">
        <v>56.3</v>
      </c>
      <c r="P2571" s="18">
        <v>58.5</v>
      </c>
    </row>
    <row r="2572" spans="1:16" x14ac:dyDescent="0.25">
      <c r="A2572" s="16">
        <v>42719</v>
      </c>
      <c r="L2572" s="18">
        <v>45.2</v>
      </c>
      <c r="M2572" s="18">
        <v>50.75</v>
      </c>
      <c r="N2572" s="18">
        <v>55.35</v>
      </c>
      <c r="O2572" s="18">
        <v>56</v>
      </c>
      <c r="P2572" s="18">
        <v>57.75</v>
      </c>
    </row>
    <row r="2573" spans="1:16" x14ac:dyDescent="0.25">
      <c r="A2573" s="16">
        <v>42720</v>
      </c>
      <c r="L2573" s="18">
        <v>45.2</v>
      </c>
      <c r="M2573" s="18">
        <v>50.75</v>
      </c>
      <c r="N2573" s="18">
        <v>55.35</v>
      </c>
      <c r="O2573" s="18">
        <v>56</v>
      </c>
      <c r="P2573" s="18">
        <v>57.75</v>
      </c>
    </row>
    <row r="2574" spans="1:16" x14ac:dyDescent="0.25">
      <c r="A2574" s="16">
        <v>42723</v>
      </c>
      <c r="L2574" s="18">
        <v>45.2</v>
      </c>
      <c r="M2574" s="18">
        <v>50.87</v>
      </c>
      <c r="N2574" s="18">
        <v>55.35</v>
      </c>
      <c r="O2574" s="18">
        <v>56</v>
      </c>
      <c r="P2574" s="18">
        <v>57.75</v>
      </c>
    </row>
    <row r="2575" spans="1:16" x14ac:dyDescent="0.25">
      <c r="A2575" s="16">
        <v>42724</v>
      </c>
      <c r="L2575" s="18">
        <v>45.2</v>
      </c>
      <c r="M2575" s="18">
        <v>50.87</v>
      </c>
      <c r="N2575" s="18">
        <v>55</v>
      </c>
      <c r="O2575" s="18">
        <v>56</v>
      </c>
      <c r="P2575" s="18">
        <v>57.6</v>
      </c>
    </row>
    <row r="2576" spans="1:16" x14ac:dyDescent="0.25">
      <c r="A2576" s="16">
        <v>42725</v>
      </c>
      <c r="L2576" s="18">
        <v>45.2</v>
      </c>
      <c r="M2576" s="18">
        <v>50.74</v>
      </c>
      <c r="N2576" s="18">
        <v>55</v>
      </c>
      <c r="O2576" s="18">
        <v>56</v>
      </c>
      <c r="P2576" s="18">
        <v>57.5</v>
      </c>
    </row>
    <row r="2577" spans="1:16" x14ac:dyDescent="0.25">
      <c r="A2577" s="16">
        <v>42726</v>
      </c>
      <c r="L2577" s="18">
        <v>45.2</v>
      </c>
      <c r="M2577" s="18">
        <v>50.74</v>
      </c>
      <c r="N2577" s="18">
        <v>55</v>
      </c>
      <c r="O2577" s="18">
        <v>56</v>
      </c>
      <c r="P2577" s="18">
        <v>57.5</v>
      </c>
    </row>
    <row r="2578" spans="1:16" x14ac:dyDescent="0.25">
      <c r="A2578" s="16">
        <v>42727</v>
      </c>
      <c r="L2578" s="18">
        <v>45.2</v>
      </c>
      <c r="M2578" s="18">
        <v>50.74</v>
      </c>
      <c r="N2578" s="18">
        <v>55</v>
      </c>
      <c r="O2578" s="18">
        <v>56</v>
      </c>
      <c r="P2578" s="18">
        <v>57.6</v>
      </c>
    </row>
    <row r="2579" spans="1:16" x14ac:dyDescent="0.25">
      <c r="A2579" s="16">
        <v>42730</v>
      </c>
      <c r="L2579" s="18">
        <v>45.2</v>
      </c>
      <c r="M2579" s="18">
        <v>50.74</v>
      </c>
      <c r="N2579" s="18">
        <v>54.7</v>
      </c>
      <c r="O2579" s="18">
        <v>56</v>
      </c>
      <c r="P2579" s="18">
        <v>57.6</v>
      </c>
    </row>
    <row r="2580" spans="1:16" x14ac:dyDescent="0.25">
      <c r="A2580" s="16">
        <v>42731</v>
      </c>
      <c r="L2580" s="18">
        <v>45.2</v>
      </c>
      <c r="M2580" s="18">
        <v>50.6</v>
      </c>
      <c r="N2580" s="18">
        <v>54.5</v>
      </c>
      <c r="O2580" s="18">
        <v>56</v>
      </c>
      <c r="P2580" s="18">
        <v>57.7</v>
      </c>
    </row>
    <row r="2581" spans="1:16" x14ac:dyDescent="0.25">
      <c r="A2581" s="16">
        <v>42732</v>
      </c>
      <c r="L2581" s="18">
        <v>45.2</v>
      </c>
      <c r="M2581" s="18">
        <v>50.6</v>
      </c>
      <c r="N2581" s="18">
        <v>54.5</v>
      </c>
      <c r="O2581" s="18">
        <v>56</v>
      </c>
      <c r="P2581" s="18">
        <v>57.7</v>
      </c>
    </row>
    <row r="2582" spans="1:16" x14ac:dyDescent="0.25">
      <c r="A2582" s="16">
        <v>42733</v>
      </c>
      <c r="L2582" s="18">
        <v>45.15</v>
      </c>
      <c r="M2582" s="18">
        <v>50.67</v>
      </c>
      <c r="N2582" s="18">
        <v>54.75</v>
      </c>
      <c r="O2582" s="18">
        <v>56</v>
      </c>
      <c r="P2582" s="18">
        <v>57.85</v>
      </c>
    </row>
    <row r="2583" spans="1:16" x14ac:dyDescent="0.25">
      <c r="A2583" s="16">
        <v>42734</v>
      </c>
      <c r="L2583" s="18">
        <v>45.2</v>
      </c>
      <c r="M2583" s="18">
        <v>50.74</v>
      </c>
      <c r="N2583" s="18">
        <v>54.5</v>
      </c>
      <c r="O2583" s="18">
        <v>56</v>
      </c>
      <c r="P2583" s="18">
        <v>57.7</v>
      </c>
    </row>
    <row r="2584" spans="1:16" x14ac:dyDescent="0.25">
      <c r="A2584" s="16">
        <v>42737</v>
      </c>
      <c r="L2584" s="18">
        <v>45.2</v>
      </c>
      <c r="M2584" s="18">
        <v>50.74</v>
      </c>
      <c r="N2584" s="18">
        <v>54.5</v>
      </c>
      <c r="O2584" s="18">
        <v>56</v>
      </c>
      <c r="P2584" s="18">
        <v>57.7</v>
      </c>
    </row>
    <row r="2585" spans="1:16" x14ac:dyDescent="0.25">
      <c r="A2585" s="16">
        <v>42738</v>
      </c>
      <c r="L2585" s="18">
        <v>45.2</v>
      </c>
      <c r="M2585" s="18">
        <v>50.74</v>
      </c>
      <c r="N2585" s="18">
        <v>54.5</v>
      </c>
      <c r="O2585" s="18">
        <v>56</v>
      </c>
      <c r="P2585" s="18">
        <v>57.7</v>
      </c>
    </row>
    <row r="2586" spans="1:16" x14ac:dyDescent="0.25">
      <c r="A2586" s="16">
        <v>42739</v>
      </c>
      <c r="L2586" s="18">
        <v>45.2</v>
      </c>
      <c r="M2586" s="18">
        <v>50.74</v>
      </c>
      <c r="N2586" s="18">
        <v>54.5</v>
      </c>
      <c r="O2586" s="18">
        <v>56</v>
      </c>
      <c r="P2586" s="18">
        <v>57.7</v>
      </c>
    </row>
    <row r="2587" spans="1:16" x14ac:dyDescent="0.25">
      <c r="A2587" s="16">
        <v>42740</v>
      </c>
      <c r="L2587" s="18">
        <v>45.2</v>
      </c>
      <c r="M2587" s="18">
        <v>50.74</v>
      </c>
      <c r="N2587" s="18">
        <v>54.5</v>
      </c>
      <c r="O2587" s="18">
        <v>56</v>
      </c>
      <c r="P2587" s="18">
        <v>57.7</v>
      </c>
    </row>
    <row r="2588" spans="1:16" x14ac:dyDescent="0.25">
      <c r="A2588" s="16">
        <v>42741</v>
      </c>
      <c r="L2588" s="18">
        <v>45.15</v>
      </c>
      <c r="M2588" s="18">
        <v>50.67</v>
      </c>
      <c r="N2588" s="18">
        <v>54.3</v>
      </c>
      <c r="O2588" s="18">
        <v>56</v>
      </c>
      <c r="P2588" s="18">
        <v>57.7</v>
      </c>
    </row>
    <row r="2589" spans="1:16" x14ac:dyDescent="0.25">
      <c r="A2589" s="16">
        <v>42744</v>
      </c>
      <c r="L2589" s="18">
        <v>45.15</v>
      </c>
      <c r="M2589" s="18">
        <v>50.82</v>
      </c>
      <c r="N2589" s="18">
        <v>54.3</v>
      </c>
      <c r="O2589" s="18">
        <v>56.25</v>
      </c>
      <c r="P2589" s="18">
        <v>57.7</v>
      </c>
    </row>
    <row r="2590" spans="1:16" x14ac:dyDescent="0.25">
      <c r="A2590" s="16">
        <v>42745</v>
      </c>
      <c r="L2590" s="18">
        <v>45.15</v>
      </c>
      <c r="M2590" s="18">
        <v>50.82</v>
      </c>
      <c r="N2590" s="18">
        <v>54.3</v>
      </c>
      <c r="O2590" s="18">
        <v>56.25</v>
      </c>
      <c r="P2590" s="18">
        <v>57.7</v>
      </c>
    </row>
    <row r="2591" spans="1:16" x14ac:dyDescent="0.25">
      <c r="A2591" s="16">
        <v>42746</v>
      </c>
      <c r="L2591" s="18">
        <v>45.2</v>
      </c>
      <c r="M2591" s="18">
        <v>50.74</v>
      </c>
      <c r="N2591" s="18">
        <v>54.5</v>
      </c>
      <c r="O2591" s="18">
        <v>56</v>
      </c>
      <c r="P2591" s="18">
        <v>57.85</v>
      </c>
    </row>
    <row r="2592" spans="1:16" x14ac:dyDescent="0.25">
      <c r="A2592" s="16">
        <v>42747</v>
      </c>
      <c r="L2592" s="18">
        <v>45.2</v>
      </c>
      <c r="M2592" s="18">
        <v>50.74</v>
      </c>
      <c r="N2592" s="18">
        <v>54.5</v>
      </c>
      <c r="O2592" s="18">
        <v>56</v>
      </c>
      <c r="P2592" s="18">
        <v>57.7</v>
      </c>
    </row>
    <row r="2593" spans="1:17" x14ac:dyDescent="0.25">
      <c r="A2593" s="16">
        <v>42748</v>
      </c>
      <c r="L2593" s="18">
        <v>45.2</v>
      </c>
      <c r="M2593" s="18">
        <v>50.82</v>
      </c>
      <c r="N2593" s="18">
        <v>54.75</v>
      </c>
      <c r="O2593" s="18">
        <v>56.2</v>
      </c>
      <c r="P2593" s="18">
        <v>57.5</v>
      </c>
      <c r="Q2593" s="17"/>
    </row>
    <row r="2594" spans="1:17" x14ac:dyDescent="0.25">
      <c r="A2594" s="16">
        <v>42751</v>
      </c>
      <c r="L2594" s="18">
        <v>45.2</v>
      </c>
      <c r="M2594" s="18">
        <v>50.74</v>
      </c>
      <c r="N2594" s="18">
        <v>54.5</v>
      </c>
      <c r="O2594" s="18">
        <v>56.2</v>
      </c>
      <c r="P2594" s="18">
        <v>57.5</v>
      </c>
      <c r="Q2594" s="17"/>
    </row>
    <row r="2595" spans="1:17" x14ac:dyDescent="0.25">
      <c r="A2595" s="16">
        <v>42752</v>
      </c>
      <c r="L2595" s="18">
        <v>45.24</v>
      </c>
      <c r="M2595" s="18">
        <v>51.05</v>
      </c>
      <c r="N2595" s="18">
        <v>55</v>
      </c>
      <c r="O2595" s="18">
        <v>56.2</v>
      </c>
      <c r="P2595" s="18">
        <v>57.5</v>
      </c>
      <c r="Q2595" s="17"/>
    </row>
    <row r="2596" spans="1:17" x14ac:dyDescent="0.25">
      <c r="A2596" s="16">
        <v>42753</v>
      </c>
      <c r="L2596" s="18">
        <v>45.24</v>
      </c>
      <c r="M2596" s="18">
        <v>51.05</v>
      </c>
      <c r="N2596" s="18">
        <v>55</v>
      </c>
      <c r="O2596" s="18">
        <v>56.2</v>
      </c>
      <c r="P2596" s="18">
        <v>57.5</v>
      </c>
      <c r="Q2596" s="17"/>
    </row>
    <row r="2597" spans="1:17" x14ac:dyDescent="0.25">
      <c r="A2597" s="16">
        <v>42754</v>
      </c>
      <c r="L2597" s="18">
        <v>45.24</v>
      </c>
      <c r="M2597" s="18">
        <v>50.82</v>
      </c>
      <c r="N2597" s="18">
        <v>54.5</v>
      </c>
      <c r="O2597" s="18">
        <v>56.1</v>
      </c>
      <c r="P2597" s="18">
        <v>57.5</v>
      </c>
      <c r="Q2597" s="17"/>
    </row>
    <row r="2598" spans="1:17" x14ac:dyDescent="0.25">
      <c r="A2598" s="16">
        <v>42755</v>
      </c>
      <c r="L2598" s="18">
        <v>45.24</v>
      </c>
      <c r="M2598" s="18">
        <v>50.82</v>
      </c>
      <c r="N2598" s="18">
        <v>54.75</v>
      </c>
      <c r="O2598" s="18">
        <v>56.2</v>
      </c>
      <c r="P2598" s="18">
        <v>57.6</v>
      </c>
      <c r="Q2598" s="17"/>
    </row>
    <row r="2599" spans="1:17" x14ac:dyDescent="0.25">
      <c r="A2599" s="16">
        <v>42758</v>
      </c>
      <c r="L2599" s="18">
        <v>45.2</v>
      </c>
      <c r="M2599" s="18">
        <v>50.74</v>
      </c>
      <c r="N2599" s="18">
        <v>54.5</v>
      </c>
      <c r="O2599" s="18">
        <v>56.1</v>
      </c>
      <c r="P2599" s="18">
        <v>57.5</v>
      </c>
      <c r="Q2599" s="17"/>
    </row>
    <row r="2600" spans="1:17" x14ac:dyDescent="0.25">
      <c r="A2600" s="16">
        <v>42759</v>
      </c>
      <c r="L2600" s="18">
        <v>45.2</v>
      </c>
      <c r="M2600" s="18">
        <v>50.74</v>
      </c>
      <c r="N2600" s="18">
        <v>54.5</v>
      </c>
      <c r="O2600" s="18">
        <v>56.1</v>
      </c>
      <c r="P2600" s="18">
        <v>57.5</v>
      </c>
      <c r="Q2600" s="17"/>
    </row>
    <row r="2601" spans="1:17" x14ac:dyDescent="0.25">
      <c r="A2601" s="16">
        <v>42760</v>
      </c>
      <c r="L2601" s="18">
        <v>45.2</v>
      </c>
      <c r="M2601" s="18">
        <v>50.74</v>
      </c>
      <c r="N2601" s="18">
        <v>54.5</v>
      </c>
      <c r="O2601" s="18">
        <v>56.1</v>
      </c>
      <c r="P2601" s="18">
        <v>57.5</v>
      </c>
      <c r="Q2601" s="17"/>
    </row>
    <row r="2602" spans="1:17" x14ac:dyDescent="0.25">
      <c r="A2602" s="16">
        <v>42761</v>
      </c>
      <c r="L2602" s="18">
        <v>45.2</v>
      </c>
      <c r="M2602" s="18">
        <v>50.74</v>
      </c>
      <c r="N2602" s="18">
        <v>54.5</v>
      </c>
      <c r="O2602" s="18">
        <v>56.1</v>
      </c>
      <c r="P2602" s="18">
        <v>57.5</v>
      </c>
      <c r="Q2602" s="17"/>
    </row>
    <row r="2603" spans="1:17" x14ac:dyDescent="0.25">
      <c r="A2603" s="16">
        <v>42762</v>
      </c>
      <c r="L2603" s="18">
        <v>45.28</v>
      </c>
      <c r="M2603" s="18">
        <v>50.9</v>
      </c>
      <c r="N2603" s="18">
        <v>55</v>
      </c>
      <c r="O2603" s="18">
        <v>56.1</v>
      </c>
      <c r="P2603" s="18">
        <v>57.5</v>
      </c>
      <c r="Q2603" s="17"/>
    </row>
    <row r="2604" spans="1:17" x14ac:dyDescent="0.25">
      <c r="A2604" s="16">
        <v>42765</v>
      </c>
      <c r="L2604" s="18">
        <v>45.28</v>
      </c>
      <c r="M2604" s="18">
        <v>50.9</v>
      </c>
      <c r="N2604" s="18">
        <v>55</v>
      </c>
      <c r="O2604" s="18">
        <v>56.4</v>
      </c>
      <c r="P2604" s="18">
        <v>57.7</v>
      </c>
      <c r="Q2604" s="17"/>
    </row>
    <row r="2605" spans="1:17" x14ac:dyDescent="0.25">
      <c r="A2605" s="16">
        <v>42766</v>
      </c>
      <c r="L2605" s="17"/>
      <c r="M2605" s="18">
        <v>50.9</v>
      </c>
      <c r="N2605" s="18">
        <v>55</v>
      </c>
      <c r="O2605" s="18">
        <v>56.4</v>
      </c>
      <c r="P2605" s="18">
        <v>57.7</v>
      </c>
      <c r="Q2605" s="17"/>
    </row>
    <row r="2606" spans="1:17" x14ac:dyDescent="0.25">
      <c r="A2606" s="16">
        <v>42767</v>
      </c>
      <c r="L2606" s="17"/>
      <c r="M2606" s="18">
        <v>50.9</v>
      </c>
      <c r="N2606" s="18">
        <v>55</v>
      </c>
      <c r="O2606" s="18">
        <v>56.4</v>
      </c>
      <c r="P2606" s="18">
        <v>57.7</v>
      </c>
      <c r="Q2606" s="18">
        <v>51.7</v>
      </c>
    </row>
    <row r="2607" spans="1:17" x14ac:dyDescent="0.25">
      <c r="A2607" s="16">
        <v>42768</v>
      </c>
      <c r="L2607" s="17"/>
      <c r="M2607" s="18">
        <v>51.05</v>
      </c>
      <c r="N2607" s="18">
        <v>55</v>
      </c>
      <c r="O2607" s="18">
        <v>56.6</v>
      </c>
      <c r="P2607" s="18">
        <v>57.85</v>
      </c>
      <c r="Q2607" s="18">
        <v>64.599999999999994</v>
      </c>
    </row>
    <row r="2608" spans="1:17" x14ac:dyDescent="0.25">
      <c r="A2608" s="16">
        <v>42769</v>
      </c>
      <c r="L2608" s="17"/>
      <c r="M2608" s="18">
        <v>51.05</v>
      </c>
      <c r="N2608" s="18">
        <v>55</v>
      </c>
      <c r="O2608" s="18">
        <v>56.55</v>
      </c>
      <c r="P2608" s="18">
        <v>58</v>
      </c>
      <c r="Q2608" s="18">
        <v>62.1</v>
      </c>
    </row>
    <row r="2609" spans="1:17" x14ac:dyDescent="0.25">
      <c r="A2609" s="16">
        <v>42772</v>
      </c>
      <c r="L2609" s="17"/>
      <c r="M2609" s="18">
        <v>51.05</v>
      </c>
      <c r="N2609" s="18">
        <v>55</v>
      </c>
      <c r="O2609" s="18">
        <v>56.55</v>
      </c>
      <c r="P2609" s="18">
        <v>58</v>
      </c>
      <c r="Q2609" s="18">
        <v>62.1</v>
      </c>
    </row>
    <row r="2610" spans="1:17" x14ac:dyDescent="0.25">
      <c r="A2610" s="16">
        <v>42773</v>
      </c>
      <c r="L2610" s="17"/>
      <c r="M2610" s="18">
        <v>51.35</v>
      </c>
      <c r="N2610" s="18">
        <v>55.25</v>
      </c>
      <c r="O2610" s="18">
        <v>56.9</v>
      </c>
      <c r="P2610" s="18">
        <v>58</v>
      </c>
      <c r="Q2610" s="18">
        <v>62.75</v>
      </c>
    </row>
    <row r="2611" spans="1:17" x14ac:dyDescent="0.25">
      <c r="A2611" s="16">
        <v>42774</v>
      </c>
      <c r="L2611" s="17"/>
      <c r="M2611" s="18">
        <v>51.35</v>
      </c>
      <c r="N2611" s="18">
        <v>55.25</v>
      </c>
      <c r="O2611" s="18">
        <v>56.9</v>
      </c>
      <c r="P2611" s="18">
        <v>58</v>
      </c>
      <c r="Q2611" s="18">
        <v>62.75</v>
      </c>
    </row>
    <row r="2612" spans="1:17" x14ac:dyDescent="0.25">
      <c r="A2612" s="16">
        <v>42775</v>
      </c>
      <c r="L2612" s="17"/>
      <c r="M2612" s="18">
        <v>51.45</v>
      </c>
      <c r="N2612" s="18">
        <v>55.25</v>
      </c>
      <c r="O2612" s="18">
        <v>57.1</v>
      </c>
      <c r="P2612" s="18">
        <v>58</v>
      </c>
      <c r="Q2612" s="18">
        <v>61</v>
      </c>
    </row>
    <row r="2613" spans="1:17" x14ac:dyDescent="0.25">
      <c r="A2613" s="16">
        <v>42776</v>
      </c>
      <c r="L2613" s="17"/>
      <c r="M2613" s="18">
        <v>51.45</v>
      </c>
      <c r="N2613" s="18">
        <v>55</v>
      </c>
      <c r="O2613" s="18">
        <v>57.1</v>
      </c>
      <c r="P2613" s="18">
        <v>58</v>
      </c>
      <c r="Q2613" s="18">
        <v>61</v>
      </c>
    </row>
    <row r="2614" spans="1:17" x14ac:dyDescent="0.25">
      <c r="A2614" s="16">
        <v>42779</v>
      </c>
      <c r="L2614" s="17"/>
      <c r="M2614" s="18">
        <v>51.45</v>
      </c>
      <c r="N2614" s="18">
        <v>55.5</v>
      </c>
      <c r="O2614" s="18">
        <v>57.5</v>
      </c>
      <c r="P2614" s="18">
        <v>58</v>
      </c>
      <c r="Q2614" s="18">
        <v>62.75</v>
      </c>
    </row>
    <row r="2615" spans="1:17" x14ac:dyDescent="0.25">
      <c r="A2615" s="16">
        <v>42780</v>
      </c>
      <c r="L2615" s="17"/>
      <c r="M2615" s="18">
        <v>51.45</v>
      </c>
      <c r="N2615" s="18">
        <v>55</v>
      </c>
      <c r="O2615" s="18">
        <v>57.05</v>
      </c>
      <c r="P2615" s="18">
        <v>58</v>
      </c>
      <c r="Q2615" s="18">
        <v>61</v>
      </c>
    </row>
    <row r="2616" spans="1:17" x14ac:dyDescent="0.25">
      <c r="A2616" s="16">
        <v>42781</v>
      </c>
      <c r="L2616" s="17"/>
      <c r="M2616" s="18">
        <v>51.45</v>
      </c>
      <c r="N2616" s="18">
        <v>55</v>
      </c>
      <c r="O2616" s="18">
        <v>57.05</v>
      </c>
      <c r="P2616" s="18">
        <v>58</v>
      </c>
      <c r="Q2616" s="18">
        <v>61</v>
      </c>
    </row>
    <row r="2617" spans="1:17" x14ac:dyDescent="0.25">
      <c r="A2617" s="16">
        <v>42782</v>
      </c>
      <c r="L2617" s="17"/>
      <c r="M2617" s="18">
        <v>51.45</v>
      </c>
      <c r="N2617" s="18">
        <v>55</v>
      </c>
      <c r="O2617" s="18">
        <v>57.26</v>
      </c>
      <c r="P2617" s="18">
        <v>58.84</v>
      </c>
      <c r="Q2617" s="18">
        <v>61</v>
      </c>
    </row>
    <row r="2618" spans="1:17" x14ac:dyDescent="0.25">
      <c r="A2618" s="16">
        <v>42783</v>
      </c>
      <c r="L2618" s="17"/>
      <c r="M2618" s="18">
        <v>51.45</v>
      </c>
      <c r="N2618" s="18">
        <v>55</v>
      </c>
      <c r="O2618" s="18">
        <v>57.42</v>
      </c>
      <c r="P2618" s="18">
        <v>58.87</v>
      </c>
      <c r="Q2618" s="18">
        <v>61</v>
      </c>
    </row>
    <row r="2619" spans="1:17" x14ac:dyDescent="0.25">
      <c r="A2619" s="16">
        <v>42786</v>
      </c>
      <c r="L2619" s="17"/>
      <c r="M2619" s="18">
        <v>51.5</v>
      </c>
      <c r="N2619" s="18">
        <v>55.25</v>
      </c>
      <c r="O2619" s="18">
        <v>57.56</v>
      </c>
      <c r="P2619" s="18">
        <v>58.9</v>
      </c>
      <c r="Q2619" s="18">
        <v>60.75</v>
      </c>
    </row>
    <row r="2620" spans="1:17" x14ac:dyDescent="0.25">
      <c r="A2620" s="16">
        <v>42787</v>
      </c>
      <c r="L2620" s="17"/>
      <c r="M2620" s="18">
        <v>51.55</v>
      </c>
      <c r="N2620" s="18">
        <v>55.5</v>
      </c>
      <c r="O2620" s="18">
        <v>57.56</v>
      </c>
      <c r="P2620" s="18">
        <v>58.9</v>
      </c>
      <c r="Q2620" s="18">
        <v>60.75</v>
      </c>
    </row>
    <row r="2621" spans="1:17" x14ac:dyDescent="0.25">
      <c r="A2621" s="16">
        <v>42788</v>
      </c>
      <c r="L2621" s="17"/>
      <c r="M2621" s="18">
        <v>51.55</v>
      </c>
      <c r="N2621" s="18">
        <v>55</v>
      </c>
      <c r="O2621" s="18">
        <v>57.31</v>
      </c>
      <c r="P2621" s="18">
        <v>58.84</v>
      </c>
      <c r="Q2621" s="18">
        <v>60.75</v>
      </c>
    </row>
    <row r="2622" spans="1:17" x14ac:dyDescent="0.25">
      <c r="A2622" s="16">
        <v>42789</v>
      </c>
      <c r="L2622" s="17"/>
      <c r="M2622" s="18">
        <v>51.55</v>
      </c>
      <c r="N2622" s="18">
        <v>55</v>
      </c>
      <c r="O2622" s="18">
        <v>57.31</v>
      </c>
      <c r="P2622" s="18">
        <v>58.84</v>
      </c>
      <c r="Q2622" s="18">
        <v>60.75</v>
      </c>
    </row>
    <row r="2623" spans="1:17" x14ac:dyDescent="0.25">
      <c r="A2623" s="16">
        <v>42790</v>
      </c>
      <c r="L2623" s="17"/>
      <c r="M2623" s="18">
        <v>51.6</v>
      </c>
      <c r="N2623" s="18">
        <v>55</v>
      </c>
      <c r="O2623" s="18">
        <v>57.31</v>
      </c>
      <c r="P2623" s="18">
        <v>58.84</v>
      </c>
      <c r="Q2623" s="18">
        <v>61</v>
      </c>
    </row>
    <row r="2624" spans="1:17" x14ac:dyDescent="0.25">
      <c r="A2624" s="16">
        <v>42795</v>
      </c>
      <c r="L2624" s="17"/>
      <c r="M2624" s="18">
        <v>51.6</v>
      </c>
      <c r="N2624" s="18">
        <v>55</v>
      </c>
      <c r="O2624" s="18">
        <v>57.1</v>
      </c>
      <c r="P2624" s="18">
        <v>58</v>
      </c>
      <c r="Q2624" s="18">
        <v>60.5</v>
      </c>
    </row>
    <row r="2625" spans="1:17" x14ac:dyDescent="0.25">
      <c r="A2625" s="16">
        <v>42796</v>
      </c>
      <c r="L2625" s="17"/>
      <c r="M2625" s="18">
        <v>51.5</v>
      </c>
      <c r="N2625" s="18">
        <v>55</v>
      </c>
      <c r="O2625" s="18">
        <v>57.05</v>
      </c>
      <c r="P2625" s="18">
        <v>58</v>
      </c>
      <c r="Q2625" s="18">
        <v>60.75</v>
      </c>
    </row>
    <row r="2626" spans="1:17" x14ac:dyDescent="0.25">
      <c r="A2626" s="16">
        <v>42797</v>
      </c>
      <c r="L2626" s="17"/>
      <c r="M2626" s="18">
        <v>51.5</v>
      </c>
      <c r="N2626" s="18">
        <v>55</v>
      </c>
      <c r="O2626" s="18">
        <v>57.05</v>
      </c>
      <c r="P2626" s="18">
        <v>58</v>
      </c>
      <c r="Q2626" s="18">
        <v>60.75</v>
      </c>
    </row>
    <row r="2627" spans="1:17" x14ac:dyDescent="0.25">
      <c r="A2627" s="16">
        <v>42800</v>
      </c>
      <c r="L2627" s="17"/>
      <c r="M2627" s="18">
        <v>51.5</v>
      </c>
      <c r="N2627" s="18">
        <v>55</v>
      </c>
      <c r="O2627" s="18">
        <v>57.1</v>
      </c>
      <c r="P2627" s="18">
        <v>58</v>
      </c>
      <c r="Q2627" s="18">
        <v>61</v>
      </c>
    </row>
    <row r="2628" spans="1:17" x14ac:dyDescent="0.25">
      <c r="A2628" s="16">
        <v>42801</v>
      </c>
      <c r="L2628" s="17"/>
      <c r="M2628" s="18">
        <v>51.5</v>
      </c>
      <c r="N2628" s="18">
        <v>55</v>
      </c>
      <c r="O2628" s="18">
        <v>57.1</v>
      </c>
      <c r="P2628" s="18">
        <v>58</v>
      </c>
      <c r="Q2628" s="18">
        <v>61</v>
      </c>
    </row>
    <row r="2629" spans="1:17" x14ac:dyDescent="0.25">
      <c r="A2629" s="16">
        <v>42802</v>
      </c>
      <c r="L2629" s="17"/>
      <c r="M2629" s="18">
        <v>51.6</v>
      </c>
      <c r="N2629" s="18">
        <v>55</v>
      </c>
      <c r="O2629" s="18">
        <v>57.1</v>
      </c>
      <c r="P2629" s="18">
        <v>58</v>
      </c>
      <c r="Q2629" s="18">
        <v>60.75</v>
      </c>
    </row>
    <row r="2630" spans="1:17" x14ac:dyDescent="0.25">
      <c r="A2630" s="16">
        <v>42803</v>
      </c>
      <c r="L2630" s="17"/>
      <c r="M2630" s="18">
        <v>51.6</v>
      </c>
      <c r="N2630" s="18">
        <v>55</v>
      </c>
      <c r="O2630" s="18">
        <v>57.1</v>
      </c>
      <c r="P2630" s="18">
        <v>58</v>
      </c>
      <c r="Q2630" s="18">
        <v>60.75</v>
      </c>
    </row>
    <row r="2631" spans="1:17" x14ac:dyDescent="0.25">
      <c r="A2631" s="16">
        <v>42804</v>
      </c>
      <c r="L2631" s="17"/>
      <c r="M2631" s="18">
        <v>51.55</v>
      </c>
      <c r="N2631" s="18">
        <v>55</v>
      </c>
      <c r="O2631" s="18">
        <v>57.1</v>
      </c>
      <c r="P2631" s="18">
        <v>58</v>
      </c>
      <c r="Q2631" s="18">
        <v>60.75</v>
      </c>
    </row>
    <row r="2632" spans="1:17" x14ac:dyDescent="0.25">
      <c r="A2632" s="16">
        <v>42807</v>
      </c>
      <c r="L2632" s="17"/>
      <c r="M2632" s="18">
        <v>51.55</v>
      </c>
      <c r="N2632" s="18">
        <v>55</v>
      </c>
      <c r="O2632" s="18">
        <v>57.1</v>
      </c>
      <c r="P2632" s="18">
        <v>58.15</v>
      </c>
      <c r="Q2632" s="18">
        <v>60.75</v>
      </c>
    </row>
    <row r="2633" spans="1:17" x14ac:dyDescent="0.25">
      <c r="A2633" s="16">
        <v>42808</v>
      </c>
      <c r="L2633" s="17"/>
      <c r="M2633" s="18">
        <v>51.7</v>
      </c>
      <c r="N2633" s="18">
        <v>55.2</v>
      </c>
      <c r="O2633" s="18">
        <v>57.31</v>
      </c>
      <c r="P2633" s="18">
        <v>58.84</v>
      </c>
      <c r="Q2633" s="18">
        <v>61</v>
      </c>
    </row>
    <row r="2634" spans="1:17" x14ac:dyDescent="0.25">
      <c r="A2634" s="16">
        <v>42809</v>
      </c>
      <c r="L2634" s="17"/>
      <c r="M2634" s="18">
        <v>51.7</v>
      </c>
      <c r="N2634" s="18">
        <v>55</v>
      </c>
      <c r="O2634" s="18">
        <v>57.15</v>
      </c>
      <c r="P2634" s="18">
        <v>58.3</v>
      </c>
      <c r="Q2634" s="18">
        <v>60.5</v>
      </c>
    </row>
    <row r="2635" spans="1:17" x14ac:dyDescent="0.25">
      <c r="A2635" s="16">
        <v>42810</v>
      </c>
      <c r="L2635" s="17"/>
      <c r="M2635" s="18">
        <v>51.65</v>
      </c>
      <c r="N2635" s="18">
        <v>55</v>
      </c>
      <c r="O2635" s="18">
        <v>57.2</v>
      </c>
      <c r="P2635" s="18">
        <v>58.57</v>
      </c>
      <c r="Q2635" s="18">
        <v>60.5</v>
      </c>
    </row>
    <row r="2636" spans="1:17" x14ac:dyDescent="0.25">
      <c r="A2636" s="16">
        <v>42811</v>
      </c>
      <c r="L2636" s="17"/>
      <c r="M2636" s="18">
        <v>51.65</v>
      </c>
      <c r="N2636" s="18">
        <v>55</v>
      </c>
      <c r="O2636" s="18">
        <v>57.42</v>
      </c>
      <c r="P2636" s="18">
        <v>58.84</v>
      </c>
      <c r="Q2636" s="18">
        <v>60.5</v>
      </c>
    </row>
    <row r="2637" spans="1:17" x14ac:dyDescent="0.25">
      <c r="A2637" s="16">
        <v>42814</v>
      </c>
      <c r="L2637" s="17"/>
      <c r="M2637" s="18">
        <v>51.65</v>
      </c>
      <c r="N2637" s="18">
        <v>55</v>
      </c>
      <c r="O2637" s="18">
        <v>57.42</v>
      </c>
      <c r="P2637" s="18">
        <v>58.84</v>
      </c>
      <c r="Q2637" s="18">
        <v>60.75</v>
      </c>
    </row>
    <row r="2638" spans="1:17" x14ac:dyDescent="0.25">
      <c r="A2638" s="16">
        <v>42815</v>
      </c>
      <c r="L2638" s="17"/>
      <c r="M2638" s="18">
        <v>51.6</v>
      </c>
      <c r="N2638" s="18">
        <v>55</v>
      </c>
      <c r="O2638" s="18">
        <v>57.2</v>
      </c>
      <c r="P2638" s="18">
        <v>58.3</v>
      </c>
      <c r="Q2638" s="18">
        <v>60.75</v>
      </c>
    </row>
    <row r="2639" spans="1:17" x14ac:dyDescent="0.25">
      <c r="A2639" s="16">
        <v>42816</v>
      </c>
      <c r="L2639" s="17"/>
      <c r="M2639" s="18">
        <v>51.6</v>
      </c>
      <c r="N2639" s="18">
        <v>55</v>
      </c>
      <c r="O2639" s="18">
        <v>57.2</v>
      </c>
      <c r="P2639" s="18">
        <v>58</v>
      </c>
      <c r="Q2639" s="18">
        <v>60.75</v>
      </c>
    </row>
    <row r="2640" spans="1:17" x14ac:dyDescent="0.25">
      <c r="A2640" s="16">
        <v>42817</v>
      </c>
      <c r="L2640" s="17"/>
      <c r="M2640" s="18">
        <v>51.6</v>
      </c>
      <c r="N2640" s="18">
        <v>55</v>
      </c>
      <c r="O2640" s="18">
        <v>57.2</v>
      </c>
      <c r="P2640" s="18">
        <v>58</v>
      </c>
      <c r="Q2640" s="18">
        <v>60.75</v>
      </c>
    </row>
    <row r="2641" spans="1:17" x14ac:dyDescent="0.25">
      <c r="A2641" s="16">
        <v>42818</v>
      </c>
      <c r="L2641" s="17"/>
      <c r="M2641" s="18">
        <v>51.7</v>
      </c>
      <c r="N2641" s="18">
        <v>55</v>
      </c>
      <c r="O2641" s="18">
        <v>57.1</v>
      </c>
      <c r="P2641" s="18">
        <v>57.85</v>
      </c>
      <c r="Q2641" s="18">
        <v>60.75</v>
      </c>
    </row>
    <row r="2642" spans="1:17" x14ac:dyDescent="0.25">
      <c r="A2642" s="16">
        <v>42821</v>
      </c>
      <c r="L2642" s="17"/>
      <c r="M2642" s="18">
        <v>51.7</v>
      </c>
      <c r="N2642" s="18">
        <v>55</v>
      </c>
      <c r="O2642" s="18">
        <v>57.21</v>
      </c>
      <c r="P2642" s="18">
        <v>58.42</v>
      </c>
      <c r="Q2642" s="18">
        <v>60.75</v>
      </c>
    </row>
    <row r="2643" spans="1:17" x14ac:dyDescent="0.25">
      <c r="A2643" s="16">
        <v>42822</v>
      </c>
      <c r="L2643" s="17"/>
      <c r="M2643" s="18">
        <v>51.7</v>
      </c>
      <c r="N2643" s="18">
        <v>55</v>
      </c>
      <c r="O2643" s="18">
        <v>57.2</v>
      </c>
      <c r="P2643" s="18">
        <v>58</v>
      </c>
      <c r="Q2643" s="18">
        <v>60.7</v>
      </c>
    </row>
    <row r="2644" spans="1:17" x14ac:dyDescent="0.25">
      <c r="A2644" s="16">
        <v>42823</v>
      </c>
      <c r="L2644" s="17"/>
      <c r="M2644" s="18">
        <v>51.7</v>
      </c>
      <c r="N2644" s="18">
        <v>55</v>
      </c>
      <c r="O2644" s="18">
        <v>57.2</v>
      </c>
      <c r="P2644" s="18">
        <v>58</v>
      </c>
      <c r="Q2644" s="18">
        <v>60.7</v>
      </c>
    </row>
    <row r="2645" spans="1:17" x14ac:dyDescent="0.25">
      <c r="A2645" s="16">
        <v>42824</v>
      </c>
      <c r="L2645" s="17"/>
      <c r="M2645" s="18">
        <v>51.7</v>
      </c>
      <c r="N2645" s="18">
        <v>55</v>
      </c>
      <c r="O2645" s="18">
        <v>57.2</v>
      </c>
      <c r="P2645" s="18">
        <v>58</v>
      </c>
      <c r="Q2645" s="18">
        <v>60.7</v>
      </c>
    </row>
    <row r="2646" spans="1:17" x14ac:dyDescent="0.25">
      <c r="A2646" s="16">
        <v>42825</v>
      </c>
      <c r="L2646" s="17"/>
      <c r="M2646" s="18">
        <v>51.7</v>
      </c>
      <c r="N2646" s="18">
        <v>55</v>
      </c>
      <c r="O2646" s="18">
        <v>57.2</v>
      </c>
      <c r="P2646" s="18">
        <v>58</v>
      </c>
      <c r="Q2646" s="18">
        <v>60.7</v>
      </c>
    </row>
    <row r="2647" spans="1:17" x14ac:dyDescent="0.25">
      <c r="A2647" s="16">
        <v>42828</v>
      </c>
      <c r="L2647" s="17"/>
      <c r="M2647" s="18">
        <v>51.7</v>
      </c>
      <c r="N2647" s="18">
        <v>55</v>
      </c>
      <c r="O2647" s="18">
        <v>57.1</v>
      </c>
      <c r="P2647" s="18">
        <v>58</v>
      </c>
      <c r="Q2647" s="18">
        <v>60.7</v>
      </c>
    </row>
    <row r="2648" spans="1:17" x14ac:dyDescent="0.25">
      <c r="A2648" s="16">
        <v>42829</v>
      </c>
      <c r="L2648" s="17"/>
      <c r="M2648" s="18">
        <v>51.7</v>
      </c>
      <c r="N2648" s="18">
        <v>55</v>
      </c>
      <c r="O2648" s="18">
        <v>57</v>
      </c>
      <c r="P2648" s="18">
        <v>58.42</v>
      </c>
      <c r="Q2648" s="18">
        <v>60.85</v>
      </c>
    </row>
    <row r="2649" spans="1:17" x14ac:dyDescent="0.25">
      <c r="A2649" s="16">
        <v>42830</v>
      </c>
      <c r="L2649" s="17"/>
      <c r="M2649" s="18">
        <v>51.5</v>
      </c>
      <c r="N2649" s="18">
        <v>55</v>
      </c>
      <c r="O2649" s="18">
        <v>57</v>
      </c>
      <c r="P2649" s="18">
        <v>57.85</v>
      </c>
      <c r="Q2649" s="18">
        <v>60.7</v>
      </c>
    </row>
    <row r="2650" spans="1:17" x14ac:dyDescent="0.25">
      <c r="A2650" s="16">
        <v>42831</v>
      </c>
      <c r="L2650" s="17"/>
      <c r="M2650" s="18">
        <v>51.5</v>
      </c>
      <c r="N2650" s="18">
        <v>55</v>
      </c>
      <c r="O2650" s="18">
        <v>57</v>
      </c>
      <c r="P2650" s="18">
        <v>57.85</v>
      </c>
      <c r="Q2650" s="18">
        <v>60.7</v>
      </c>
    </row>
    <row r="2651" spans="1:17" x14ac:dyDescent="0.25">
      <c r="A2651" s="16">
        <v>42832</v>
      </c>
      <c r="L2651" s="17"/>
      <c r="M2651" s="18">
        <v>51.5</v>
      </c>
      <c r="N2651" s="18">
        <v>55</v>
      </c>
      <c r="O2651" s="18">
        <v>57</v>
      </c>
      <c r="P2651" s="18">
        <v>57.85</v>
      </c>
      <c r="Q2651" s="18">
        <v>60.7</v>
      </c>
    </row>
    <row r="2652" spans="1:17" x14ac:dyDescent="0.25">
      <c r="A2652" s="16">
        <v>42835</v>
      </c>
      <c r="L2652" s="17"/>
      <c r="M2652" s="18">
        <v>51.6</v>
      </c>
      <c r="N2652" s="18">
        <v>55</v>
      </c>
      <c r="O2652" s="18">
        <v>56.75</v>
      </c>
      <c r="P2652" s="18">
        <v>57.7</v>
      </c>
      <c r="Q2652" s="18">
        <v>60.6</v>
      </c>
    </row>
    <row r="2653" spans="1:17" x14ac:dyDescent="0.25">
      <c r="A2653" s="16">
        <v>42836</v>
      </c>
      <c r="L2653" s="17"/>
      <c r="M2653" s="18">
        <v>51.5</v>
      </c>
      <c r="N2653" s="18">
        <v>55</v>
      </c>
      <c r="O2653" s="18">
        <v>57</v>
      </c>
      <c r="P2653" s="18">
        <v>57.85</v>
      </c>
      <c r="Q2653" s="18">
        <v>60.7</v>
      </c>
    </row>
    <row r="2654" spans="1:17" x14ac:dyDescent="0.25">
      <c r="A2654" s="16">
        <v>42837</v>
      </c>
      <c r="L2654" s="17"/>
      <c r="M2654" s="18">
        <v>51.5</v>
      </c>
      <c r="N2654" s="18">
        <v>55</v>
      </c>
      <c r="O2654" s="18">
        <v>56.75</v>
      </c>
      <c r="P2654" s="18">
        <v>57.7</v>
      </c>
      <c r="Q2654" s="18">
        <v>60.6</v>
      </c>
    </row>
    <row r="2655" spans="1:17" x14ac:dyDescent="0.25">
      <c r="A2655" s="16">
        <v>42838</v>
      </c>
      <c r="L2655" s="17"/>
      <c r="M2655" s="18">
        <v>51.4</v>
      </c>
      <c r="N2655" s="18">
        <v>54.85</v>
      </c>
      <c r="O2655" s="18">
        <v>56.95</v>
      </c>
      <c r="P2655" s="18">
        <v>57.9</v>
      </c>
      <c r="Q2655" s="18">
        <v>60.6</v>
      </c>
    </row>
    <row r="2656" spans="1:17" x14ac:dyDescent="0.25">
      <c r="A2656" s="16">
        <v>42842</v>
      </c>
      <c r="L2656" s="17"/>
      <c r="M2656" s="18">
        <v>51</v>
      </c>
      <c r="N2656" s="18">
        <v>54.6</v>
      </c>
      <c r="O2656" s="18">
        <v>56.7</v>
      </c>
      <c r="P2656" s="18">
        <v>57.7</v>
      </c>
      <c r="Q2656" s="18">
        <v>60.7</v>
      </c>
    </row>
    <row r="2657" spans="1:17" x14ac:dyDescent="0.25">
      <c r="A2657" s="16">
        <v>42843</v>
      </c>
      <c r="L2657" s="17"/>
      <c r="M2657" s="18">
        <v>51.1</v>
      </c>
      <c r="N2657" s="18">
        <v>54.5</v>
      </c>
      <c r="O2657" s="18">
        <v>56.5</v>
      </c>
      <c r="P2657" s="18">
        <v>57.6</v>
      </c>
      <c r="Q2657" s="18">
        <v>60.35</v>
      </c>
    </row>
    <row r="2658" spans="1:17" x14ac:dyDescent="0.25">
      <c r="A2658" s="16">
        <v>42844</v>
      </c>
      <c r="L2658" s="17"/>
      <c r="M2658" s="18">
        <v>51.4</v>
      </c>
      <c r="N2658" s="18">
        <v>54.85</v>
      </c>
      <c r="O2658" s="18">
        <v>56.7</v>
      </c>
      <c r="P2658" s="18">
        <v>57.7</v>
      </c>
      <c r="Q2658" s="18">
        <v>60.45</v>
      </c>
    </row>
    <row r="2659" spans="1:17" x14ac:dyDescent="0.25">
      <c r="A2659" s="16">
        <v>42845</v>
      </c>
      <c r="L2659" s="17"/>
      <c r="M2659" s="18">
        <v>51.45</v>
      </c>
      <c r="N2659" s="18">
        <v>55</v>
      </c>
      <c r="O2659" s="18">
        <v>56.9</v>
      </c>
      <c r="P2659" s="18">
        <v>57.8</v>
      </c>
      <c r="Q2659" s="18">
        <v>60.7</v>
      </c>
    </row>
    <row r="2660" spans="1:17" x14ac:dyDescent="0.25">
      <c r="A2660" s="16">
        <v>42849</v>
      </c>
      <c r="L2660" s="17"/>
      <c r="M2660" s="18">
        <v>51.4</v>
      </c>
      <c r="N2660" s="18">
        <v>55</v>
      </c>
      <c r="O2660" s="18">
        <v>57</v>
      </c>
      <c r="P2660" s="18">
        <v>58.25</v>
      </c>
      <c r="Q2660" s="18">
        <v>60.8</v>
      </c>
    </row>
    <row r="2661" spans="1:17" x14ac:dyDescent="0.25">
      <c r="A2661" s="16">
        <v>42850</v>
      </c>
      <c r="L2661" s="17"/>
      <c r="M2661" s="18">
        <v>51.4</v>
      </c>
      <c r="N2661" s="18">
        <v>55</v>
      </c>
      <c r="O2661" s="18">
        <v>57</v>
      </c>
      <c r="P2661" s="18">
        <v>58.25</v>
      </c>
      <c r="Q2661" s="18">
        <v>60.8</v>
      </c>
    </row>
    <row r="2662" spans="1:17" x14ac:dyDescent="0.25">
      <c r="A2662" s="16">
        <v>42851</v>
      </c>
      <c r="L2662" s="17"/>
      <c r="M2662" s="18">
        <v>51.4</v>
      </c>
      <c r="N2662" s="18">
        <v>55</v>
      </c>
      <c r="O2662" s="18">
        <v>57.1</v>
      </c>
      <c r="P2662" s="18">
        <v>58.84</v>
      </c>
      <c r="Q2662" s="18">
        <v>60.8</v>
      </c>
    </row>
    <row r="2663" spans="1:17" x14ac:dyDescent="0.25">
      <c r="A2663" s="16">
        <v>42852</v>
      </c>
      <c r="L2663" s="17"/>
      <c r="M2663" s="18">
        <v>51.4</v>
      </c>
      <c r="N2663" s="18">
        <v>55</v>
      </c>
      <c r="O2663" s="18">
        <v>57.1</v>
      </c>
      <c r="P2663" s="18">
        <v>58.84</v>
      </c>
      <c r="Q2663" s="18">
        <v>60.8</v>
      </c>
    </row>
    <row r="2664" spans="1:17" x14ac:dyDescent="0.25">
      <c r="A2664" s="16">
        <v>42853</v>
      </c>
      <c r="L2664" s="17"/>
      <c r="M2664" s="18">
        <v>51.4</v>
      </c>
      <c r="N2664" s="18">
        <v>55</v>
      </c>
      <c r="O2664" s="18">
        <v>57</v>
      </c>
      <c r="P2664" s="18">
        <v>58.92</v>
      </c>
      <c r="Q2664" s="18">
        <v>60.9</v>
      </c>
    </row>
    <row r="2665" spans="1:17" x14ac:dyDescent="0.25">
      <c r="A2665" s="16">
        <v>42857</v>
      </c>
      <c r="L2665" s="17"/>
      <c r="M2665" s="18">
        <v>51.4</v>
      </c>
      <c r="N2665" s="18">
        <v>54.85</v>
      </c>
      <c r="O2665" s="18">
        <v>56.95</v>
      </c>
      <c r="P2665" s="18">
        <v>58.84</v>
      </c>
      <c r="Q2665" s="18">
        <v>60.95</v>
      </c>
    </row>
    <row r="2666" spans="1:17" x14ac:dyDescent="0.25">
      <c r="A2666" s="16">
        <v>42858</v>
      </c>
      <c r="L2666" s="17"/>
      <c r="M2666" s="18">
        <v>51.45</v>
      </c>
      <c r="N2666" s="18">
        <v>55</v>
      </c>
      <c r="O2666" s="18">
        <v>57.21</v>
      </c>
      <c r="P2666" s="18">
        <v>58.84</v>
      </c>
      <c r="Q2666" s="18">
        <v>60.95</v>
      </c>
    </row>
    <row r="2667" spans="1:17" x14ac:dyDescent="0.25">
      <c r="A2667" s="16">
        <v>42859</v>
      </c>
      <c r="L2667" s="17"/>
      <c r="M2667" s="18">
        <v>51.5</v>
      </c>
      <c r="N2667" s="18">
        <v>55</v>
      </c>
      <c r="O2667" s="18">
        <v>57</v>
      </c>
      <c r="P2667" s="18">
        <v>58.64</v>
      </c>
      <c r="Q2667" s="18">
        <v>60.9</v>
      </c>
    </row>
    <row r="2668" spans="1:17" x14ac:dyDescent="0.25">
      <c r="A2668" s="16">
        <v>42860</v>
      </c>
      <c r="L2668" s="17"/>
      <c r="M2668" s="18">
        <v>51.5</v>
      </c>
      <c r="N2668" s="18">
        <v>55</v>
      </c>
      <c r="O2668" s="18">
        <v>57</v>
      </c>
      <c r="P2668" s="18">
        <v>58.74</v>
      </c>
      <c r="Q2668" s="18">
        <v>60.95</v>
      </c>
    </row>
    <row r="2669" spans="1:17" x14ac:dyDescent="0.25">
      <c r="A2669" s="16">
        <v>42863</v>
      </c>
      <c r="L2669" s="17"/>
      <c r="M2669" s="18">
        <v>51.5</v>
      </c>
      <c r="N2669" s="18">
        <v>55.05</v>
      </c>
      <c r="O2669" s="18">
        <v>57.42</v>
      </c>
      <c r="P2669" s="18">
        <v>58.92</v>
      </c>
      <c r="Q2669" s="18">
        <v>61</v>
      </c>
    </row>
    <row r="2670" spans="1:17" x14ac:dyDescent="0.25">
      <c r="A2670" s="16">
        <v>42864</v>
      </c>
      <c r="L2670" s="17"/>
      <c r="M2670" s="18">
        <v>51.5</v>
      </c>
      <c r="N2670" s="18">
        <v>55</v>
      </c>
      <c r="O2670" s="18">
        <v>57.21</v>
      </c>
      <c r="P2670" s="18">
        <v>58.84</v>
      </c>
      <c r="Q2670" s="18">
        <v>61</v>
      </c>
    </row>
    <row r="2671" spans="1:17" x14ac:dyDescent="0.25">
      <c r="A2671" s="16">
        <v>42865</v>
      </c>
      <c r="L2671" s="17"/>
      <c r="M2671" s="18">
        <v>51.5</v>
      </c>
      <c r="N2671" s="18">
        <v>55</v>
      </c>
      <c r="O2671" s="18">
        <v>57.21</v>
      </c>
      <c r="P2671" s="18">
        <v>58.84</v>
      </c>
      <c r="Q2671" s="18">
        <v>60.95</v>
      </c>
    </row>
    <row r="2672" spans="1:17" x14ac:dyDescent="0.25">
      <c r="A2672" s="16">
        <v>42866</v>
      </c>
      <c r="L2672" s="17"/>
      <c r="M2672" s="18">
        <v>51.5</v>
      </c>
      <c r="N2672" s="18">
        <v>55</v>
      </c>
      <c r="O2672" s="18">
        <v>57.21</v>
      </c>
      <c r="P2672" s="18">
        <v>58.84</v>
      </c>
      <c r="Q2672" s="18">
        <v>60.95</v>
      </c>
    </row>
    <row r="2673" spans="1:17" x14ac:dyDescent="0.25">
      <c r="A2673" s="16">
        <v>42867</v>
      </c>
      <c r="L2673" s="17"/>
      <c r="M2673" s="18">
        <v>51.5</v>
      </c>
      <c r="N2673" s="18">
        <v>55</v>
      </c>
      <c r="O2673" s="18">
        <v>57.21</v>
      </c>
      <c r="P2673" s="18">
        <v>58.84</v>
      </c>
      <c r="Q2673" s="18">
        <v>60.95</v>
      </c>
    </row>
    <row r="2674" spans="1:17" x14ac:dyDescent="0.25">
      <c r="A2674" s="16">
        <v>42870</v>
      </c>
      <c r="L2674" s="17"/>
      <c r="M2674" s="18">
        <v>51.5</v>
      </c>
      <c r="N2674" s="18">
        <v>55.05</v>
      </c>
      <c r="O2674" s="18">
        <v>57.42</v>
      </c>
      <c r="P2674" s="18">
        <v>58.92</v>
      </c>
      <c r="Q2674" s="18">
        <v>61</v>
      </c>
    </row>
    <row r="2675" spans="1:17" x14ac:dyDescent="0.25">
      <c r="A2675" s="16">
        <v>42871</v>
      </c>
      <c r="L2675" s="17"/>
      <c r="M2675" s="18">
        <v>51.5</v>
      </c>
      <c r="N2675" s="18">
        <v>55.15</v>
      </c>
      <c r="O2675" s="18">
        <v>57.42</v>
      </c>
      <c r="P2675" s="18">
        <v>58.92</v>
      </c>
      <c r="Q2675" s="18">
        <v>61</v>
      </c>
    </row>
    <row r="2676" spans="1:17" x14ac:dyDescent="0.25">
      <c r="A2676" s="16">
        <v>42872</v>
      </c>
      <c r="L2676" s="17"/>
      <c r="M2676" s="18">
        <v>51.5</v>
      </c>
      <c r="N2676" s="18">
        <v>55.15</v>
      </c>
      <c r="O2676" s="18">
        <v>57.42</v>
      </c>
      <c r="P2676" s="18">
        <v>59</v>
      </c>
      <c r="Q2676" s="18">
        <v>61.15</v>
      </c>
    </row>
    <row r="2677" spans="1:17" x14ac:dyDescent="0.25">
      <c r="A2677" s="16">
        <v>42873</v>
      </c>
      <c r="L2677" s="17"/>
      <c r="M2677" s="18">
        <v>51.6</v>
      </c>
      <c r="N2677" s="18">
        <v>55.2</v>
      </c>
      <c r="O2677" s="18">
        <v>57.46</v>
      </c>
      <c r="P2677" s="18">
        <v>59</v>
      </c>
      <c r="Q2677" s="18">
        <v>61.15</v>
      </c>
    </row>
    <row r="2678" spans="1:17" x14ac:dyDescent="0.25">
      <c r="A2678" s="16">
        <v>42874</v>
      </c>
      <c r="L2678" s="17"/>
      <c r="M2678" s="18">
        <v>51.5</v>
      </c>
      <c r="N2678" s="18">
        <v>55.2</v>
      </c>
      <c r="O2678" s="18">
        <v>57.46</v>
      </c>
      <c r="P2678" s="18">
        <v>59</v>
      </c>
      <c r="Q2678" s="18">
        <v>61.3</v>
      </c>
    </row>
    <row r="2679" spans="1:17" x14ac:dyDescent="0.25">
      <c r="A2679" s="16">
        <v>42877</v>
      </c>
      <c r="L2679" s="17"/>
      <c r="M2679" s="18">
        <v>51.5</v>
      </c>
      <c r="N2679" s="18">
        <v>55.15</v>
      </c>
      <c r="O2679" s="18">
        <v>57.42</v>
      </c>
      <c r="P2679" s="18">
        <v>59</v>
      </c>
      <c r="Q2679" s="18">
        <v>61.45</v>
      </c>
    </row>
    <row r="2680" spans="1:17" x14ac:dyDescent="0.25">
      <c r="A2680" s="16">
        <v>42878</v>
      </c>
      <c r="L2680" s="17"/>
      <c r="M2680" s="18">
        <v>51.5</v>
      </c>
      <c r="N2680" s="18">
        <v>55.15</v>
      </c>
      <c r="O2680" s="18">
        <v>57.42</v>
      </c>
      <c r="P2680" s="18">
        <v>59</v>
      </c>
      <c r="Q2680" s="18">
        <v>61.45</v>
      </c>
    </row>
    <row r="2681" spans="1:17" x14ac:dyDescent="0.25">
      <c r="A2681" s="16">
        <v>42879</v>
      </c>
      <c r="L2681" s="17"/>
      <c r="M2681" s="18">
        <v>51.5</v>
      </c>
      <c r="N2681" s="18">
        <v>55.15</v>
      </c>
      <c r="O2681" s="18">
        <v>57.42</v>
      </c>
      <c r="P2681" s="18">
        <v>59</v>
      </c>
      <c r="Q2681" s="18">
        <v>61.45</v>
      </c>
    </row>
    <row r="2682" spans="1:17" x14ac:dyDescent="0.25">
      <c r="A2682" s="16">
        <v>42880</v>
      </c>
      <c r="L2682" s="17"/>
      <c r="M2682" s="18">
        <v>51.5</v>
      </c>
      <c r="N2682" s="18">
        <v>55.2</v>
      </c>
      <c r="O2682" s="18">
        <v>57.31</v>
      </c>
      <c r="P2682" s="18">
        <v>59</v>
      </c>
      <c r="Q2682" s="18">
        <v>61.6</v>
      </c>
    </row>
    <row r="2683" spans="1:17" x14ac:dyDescent="0.25">
      <c r="A2683" s="16">
        <v>42881</v>
      </c>
      <c r="L2683" s="17"/>
      <c r="M2683" s="18">
        <v>51.5</v>
      </c>
      <c r="N2683" s="18">
        <v>55.2</v>
      </c>
      <c r="O2683" s="18">
        <v>57.42</v>
      </c>
      <c r="P2683" s="18">
        <v>59</v>
      </c>
      <c r="Q2683" s="18">
        <v>61.45</v>
      </c>
    </row>
    <row r="2684" spans="1:17" x14ac:dyDescent="0.25">
      <c r="A2684" s="16">
        <v>42884</v>
      </c>
      <c r="L2684" s="17"/>
      <c r="M2684" s="18">
        <v>51.5</v>
      </c>
      <c r="N2684" s="18">
        <v>55.1</v>
      </c>
      <c r="O2684" s="18">
        <v>57.5</v>
      </c>
      <c r="P2684" s="18">
        <v>59</v>
      </c>
      <c r="Q2684" s="18">
        <v>61.45</v>
      </c>
    </row>
    <row r="2685" spans="1:17" x14ac:dyDescent="0.25">
      <c r="A2685" s="16">
        <v>42885</v>
      </c>
      <c r="L2685" s="17"/>
      <c r="M2685" s="18">
        <v>51.5</v>
      </c>
      <c r="N2685" s="18">
        <v>55.1</v>
      </c>
      <c r="O2685" s="18">
        <v>57.5</v>
      </c>
      <c r="P2685" s="18">
        <v>59</v>
      </c>
      <c r="Q2685" s="18">
        <v>61.45</v>
      </c>
    </row>
    <row r="2686" spans="1:17" x14ac:dyDescent="0.25">
      <c r="A2686" s="16">
        <v>42886</v>
      </c>
      <c r="L2686" s="17"/>
      <c r="M2686" s="18">
        <v>51.5</v>
      </c>
      <c r="N2686" s="18">
        <v>55.1</v>
      </c>
      <c r="O2686" s="18">
        <v>57.5</v>
      </c>
      <c r="P2686" s="18">
        <v>59</v>
      </c>
      <c r="Q2686" s="18">
        <v>61.45</v>
      </c>
    </row>
    <row r="2687" spans="1:17" x14ac:dyDescent="0.25">
      <c r="A2687" s="16">
        <v>42887</v>
      </c>
      <c r="L2687" s="17"/>
      <c r="M2687" s="18">
        <v>51.5</v>
      </c>
      <c r="N2687" s="18">
        <v>55.1</v>
      </c>
      <c r="O2687" s="18">
        <v>57.5</v>
      </c>
      <c r="P2687" s="18">
        <v>59</v>
      </c>
      <c r="Q2687" s="18">
        <v>61.45</v>
      </c>
    </row>
    <row r="2688" spans="1:17" x14ac:dyDescent="0.25">
      <c r="A2688" s="16">
        <v>42888</v>
      </c>
      <c r="L2688" s="17"/>
      <c r="M2688" s="18">
        <v>51.5</v>
      </c>
      <c r="N2688" s="18">
        <v>55.2</v>
      </c>
      <c r="O2688" s="18">
        <v>57.6</v>
      </c>
      <c r="P2688" s="18">
        <v>59</v>
      </c>
      <c r="Q2688" s="18">
        <v>61.3</v>
      </c>
    </row>
    <row r="2689" spans="1:17" x14ac:dyDescent="0.25">
      <c r="A2689" s="16">
        <v>42891</v>
      </c>
      <c r="L2689" s="17"/>
      <c r="M2689" s="18">
        <v>51.5</v>
      </c>
      <c r="N2689" s="18">
        <v>55.2</v>
      </c>
      <c r="O2689" s="18">
        <v>57.7</v>
      </c>
      <c r="P2689" s="18">
        <v>59</v>
      </c>
      <c r="Q2689" s="18">
        <v>61.15</v>
      </c>
    </row>
    <row r="2690" spans="1:17" x14ac:dyDescent="0.25">
      <c r="A2690" s="16">
        <v>42892</v>
      </c>
      <c r="L2690" s="17"/>
      <c r="M2690" s="18">
        <v>51.5</v>
      </c>
      <c r="N2690" s="18">
        <v>55.2</v>
      </c>
      <c r="O2690" s="18">
        <v>57.7</v>
      </c>
      <c r="P2690" s="18">
        <v>59</v>
      </c>
      <c r="Q2690" s="18">
        <v>61.15</v>
      </c>
    </row>
    <row r="2691" spans="1:17" x14ac:dyDescent="0.25">
      <c r="A2691" s="16">
        <v>42893</v>
      </c>
      <c r="L2691" s="17"/>
      <c r="M2691" s="18">
        <v>51.5</v>
      </c>
      <c r="N2691" s="18">
        <v>55.2</v>
      </c>
      <c r="O2691" s="18">
        <v>57.7</v>
      </c>
      <c r="P2691" s="18">
        <v>59</v>
      </c>
      <c r="Q2691" s="18">
        <v>61.15</v>
      </c>
    </row>
    <row r="2692" spans="1:17" x14ac:dyDescent="0.25">
      <c r="A2692" s="16">
        <v>42894</v>
      </c>
      <c r="L2692" s="17"/>
      <c r="M2692" s="18">
        <v>51.5</v>
      </c>
      <c r="N2692" s="18">
        <v>55.2</v>
      </c>
      <c r="O2692" s="18">
        <v>57.7</v>
      </c>
      <c r="P2692" s="18">
        <v>59</v>
      </c>
      <c r="Q2692" s="18">
        <v>61.15</v>
      </c>
    </row>
    <row r="2693" spans="1:17" x14ac:dyDescent="0.25">
      <c r="A2693" s="16">
        <v>42895</v>
      </c>
      <c r="L2693" s="17"/>
      <c r="M2693" s="18">
        <v>51.5</v>
      </c>
      <c r="N2693" s="18">
        <v>55.2</v>
      </c>
      <c r="O2693" s="18">
        <v>57.6</v>
      </c>
      <c r="P2693" s="18">
        <v>59</v>
      </c>
      <c r="Q2693" s="18">
        <v>61</v>
      </c>
    </row>
    <row r="2694" spans="1:17" x14ac:dyDescent="0.25">
      <c r="A2694" s="16">
        <v>42898</v>
      </c>
      <c r="L2694" s="17"/>
      <c r="M2694" s="18">
        <v>51.5</v>
      </c>
      <c r="N2694" s="18">
        <v>55.35</v>
      </c>
      <c r="O2694" s="18">
        <v>57.7</v>
      </c>
      <c r="P2694" s="18">
        <v>59.5</v>
      </c>
      <c r="Q2694" s="18">
        <v>61.3</v>
      </c>
    </row>
    <row r="2695" spans="1:17" x14ac:dyDescent="0.25">
      <c r="A2695" s="16">
        <v>42899</v>
      </c>
      <c r="L2695" s="17"/>
      <c r="M2695" s="18">
        <v>51.5</v>
      </c>
      <c r="N2695" s="18">
        <v>55.17</v>
      </c>
      <c r="O2695" s="18">
        <v>57.5</v>
      </c>
      <c r="P2695" s="18">
        <v>59</v>
      </c>
      <c r="Q2695" s="18">
        <v>61</v>
      </c>
    </row>
    <row r="2696" spans="1:17" x14ac:dyDescent="0.25">
      <c r="A2696" s="16">
        <v>42900</v>
      </c>
      <c r="L2696" s="17"/>
      <c r="M2696" s="18">
        <v>51.52</v>
      </c>
      <c r="N2696" s="18">
        <v>55.2</v>
      </c>
      <c r="O2696" s="18">
        <v>57.6</v>
      </c>
      <c r="P2696" s="18">
        <v>59.25</v>
      </c>
      <c r="Q2696" s="18">
        <v>61.3</v>
      </c>
    </row>
    <row r="2697" spans="1:17" x14ac:dyDescent="0.25">
      <c r="A2697" s="16">
        <v>42902</v>
      </c>
      <c r="L2697" s="17"/>
      <c r="M2697" s="18">
        <v>51.5</v>
      </c>
      <c r="N2697" s="18">
        <v>55.17</v>
      </c>
      <c r="O2697" s="18">
        <v>57.5</v>
      </c>
      <c r="P2697" s="18">
        <v>59.25</v>
      </c>
      <c r="Q2697" s="18">
        <v>61.3</v>
      </c>
    </row>
    <row r="2698" spans="1:17" x14ac:dyDescent="0.25">
      <c r="A2698" s="16">
        <v>42905</v>
      </c>
      <c r="L2698" s="17"/>
      <c r="M2698" s="18">
        <v>51.52</v>
      </c>
      <c r="N2698" s="18">
        <v>55.2</v>
      </c>
      <c r="O2698" s="18">
        <v>57.7</v>
      </c>
      <c r="P2698" s="18">
        <v>59.6</v>
      </c>
      <c r="Q2698" s="18">
        <v>61.45</v>
      </c>
    </row>
    <row r="2699" spans="1:17" x14ac:dyDescent="0.25">
      <c r="A2699" s="16">
        <v>42906</v>
      </c>
      <c r="L2699" s="17"/>
      <c r="M2699" s="18">
        <v>51.52</v>
      </c>
      <c r="N2699" s="18">
        <v>55.2</v>
      </c>
      <c r="O2699" s="18">
        <v>57.7</v>
      </c>
      <c r="P2699" s="18">
        <v>59.6</v>
      </c>
      <c r="Q2699" s="18">
        <v>61.45</v>
      </c>
    </row>
    <row r="2700" spans="1:17" x14ac:dyDescent="0.25">
      <c r="A2700" s="16">
        <v>42907</v>
      </c>
      <c r="L2700" s="17"/>
      <c r="M2700" s="18">
        <v>51.52</v>
      </c>
      <c r="N2700" s="18">
        <v>55.2</v>
      </c>
      <c r="O2700" s="18">
        <v>57.7</v>
      </c>
      <c r="P2700" s="18">
        <v>59.6</v>
      </c>
      <c r="Q2700" s="18">
        <v>61.45</v>
      </c>
    </row>
    <row r="2701" spans="1:17" x14ac:dyDescent="0.25">
      <c r="A2701" s="16">
        <v>42908</v>
      </c>
      <c r="L2701" s="17"/>
      <c r="M2701" s="18">
        <v>51.5</v>
      </c>
      <c r="N2701" s="18">
        <v>55.07</v>
      </c>
      <c r="O2701" s="18">
        <v>57.5</v>
      </c>
      <c r="P2701" s="18">
        <v>59.25</v>
      </c>
      <c r="Q2701" s="18">
        <v>61.45</v>
      </c>
    </row>
    <row r="2702" spans="1:17" x14ac:dyDescent="0.25">
      <c r="A2702" s="16">
        <v>42909</v>
      </c>
      <c r="L2702" s="17"/>
      <c r="M2702" s="18">
        <v>51.5</v>
      </c>
      <c r="N2702" s="18">
        <v>55.07</v>
      </c>
      <c r="O2702" s="18">
        <v>57.5</v>
      </c>
      <c r="P2702" s="18">
        <v>59.25</v>
      </c>
      <c r="Q2702" s="18">
        <v>61.45</v>
      </c>
    </row>
    <row r="2703" spans="1:17" x14ac:dyDescent="0.25">
      <c r="A2703" s="16">
        <v>42912</v>
      </c>
      <c r="L2703" s="17"/>
      <c r="M2703" s="18">
        <v>51.5</v>
      </c>
      <c r="N2703" s="18">
        <v>55</v>
      </c>
      <c r="O2703" s="18">
        <v>57.38</v>
      </c>
      <c r="P2703" s="18">
        <v>59</v>
      </c>
      <c r="Q2703" s="18">
        <v>61.6</v>
      </c>
    </row>
    <row r="2704" spans="1:17" x14ac:dyDescent="0.25">
      <c r="A2704" s="16">
        <v>42913</v>
      </c>
      <c r="L2704" s="17"/>
      <c r="M2704" s="18">
        <v>51.5</v>
      </c>
      <c r="N2704" s="18">
        <v>55.07</v>
      </c>
      <c r="O2704" s="18">
        <v>57.5</v>
      </c>
      <c r="P2704" s="18">
        <v>59.35</v>
      </c>
      <c r="Q2704" s="18">
        <v>61.7</v>
      </c>
    </row>
    <row r="2705" spans="1:17" x14ac:dyDescent="0.25">
      <c r="A2705" s="16">
        <v>42914</v>
      </c>
      <c r="L2705" s="17"/>
      <c r="M2705" s="18">
        <v>51.52</v>
      </c>
      <c r="N2705" s="18">
        <v>55.13</v>
      </c>
      <c r="O2705" s="18">
        <v>57.5</v>
      </c>
      <c r="P2705" s="18">
        <v>59.35</v>
      </c>
      <c r="Q2705" s="18">
        <v>61.7</v>
      </c>
    </row>
    <row r="2706" spans="1:17" x14ac:dyDescent="0.25">
      <c r="A2706" s="16">
        <v>42915</v>
      </c>
      <c r="L2706" s="17"/>
      <c r="M2706" s="18">
        <v>51.53</v>
      </c>
      <c r="N2706" s="18">
        <v>55.07</v>
      </c>
      <c r="O2706" s="18">
        <v>57.13</v>
      </c>
      <c r="P2706" s="18">
        <v>58.58</v>
      </c>
      <c r="Q2706" s="18">
        <v>61.3</v>
      </c>
    </row>
    <row r="2707" spans="1:17" x14ac:dyDescent="0.25">
      <c r="A2707" s="16">
        <v>42916</v>
      </c>
      <c r="L2707" s="17"/>
      <c r="M2707" s="18">
        <v>51.53</v>
      </c>
      <c r="N2707" s="18">
        <v>55.17</v>
      </c>
      <c r="O2707" s="18">
        <v>57.38</v>
      </c>
      <c r="P2707" s="18">
        <v>59</v>
      </c>
      <c r="Q2707" s="18">
        <v>61.8</v>
      </c>
    </row>
    <row r="2708" spans="1:17" x14ac:dyDescent="0.25">
      <c r="A2708" s="16">
        <v>42919</v>
      </c>
      <c r="L2708" s="17"/>
      <c r="M2708" s="18">
        <v>51.53</v>
      </c>
      <c r="N2708" s="18">
        <v>55.17</v>
      </c>
      <c r="O2708" s="18">
        <v>57.38</v>
      </c>
      <c r="P2708" s="18">
        <v>59</v>
      </c>
      <c r="Q2708" s="18">
        <v>61.8</v>
      </c>
    </row>
    <row r="2709" spans="1:17" x14ac:dyDescent="0.25">
      <c r="A2709" s="16">
        <v>42920</v>
      </c>
      <c r="L2709" s="17"/>
      <c r="M2709" s="18">
        <v>51.52</v>
      </c>
      <c r="N2709" s="18">
        <v>55.13</v>
      </c>
      <c r="O2709" s="18">
        <v>57.25</v>
      </c>
      <c r="P2709" s="18">
        <v>58.82</v>
      </c>
      <c r="Q2709" s="18">
        <v>62.05</v>
      </c>
    </row>
    <row r="2710" spans="1:17" x14ac:dyDescent="0.25">
      <c r="A2710" s="16">
        <v>42921</v>
      </c>
      <c r="L2710" s="17"/>
      <c r="M2710" s="18">
        <v>51.52</v>
      </c>
      <c r="N2710" s="18">
        <v>55.13</v>
      </c>
      <c r="O2710" s="18">
        <v>57.25</v>
      </c>
      <c r="P2710" s="18">
        <v>58.82</v>
      </c>
      <c r="Q2710" s="18">
        <v>62.05</v>
      </c>
    </row>
    <row r="2711" spans="1:17" x14ac:dyDescent="0.25">
      <c r="A2711" s="16">
        <v>42922</v>
      </c>
      <c r="L2711" s="17"/>
      <c r="M2711" s="18">
        <v>51.62</v>
      </c>
      <c r="N2711" s="18">
        <v>55.13</v>
      </c>
      <c r="O2711" s="18">
        <v>57.4</v>
      </c>
      <c r="P2711" s="18">
        <v>58.82</v>
      </c>
      <c r="Q2711" s="18">
        <v>62.05</v>
      </c>
    </row>
    <row r="2712" spans="1:17" x14ac:dyDescent="0.25">
      <c r="A2712" s="16">
        <v>42923</v>
      </c>
      <c r="L2712" s="17"/>
      <c r="M2712" s="18">
        <v>51.6</v>
      </c>
      <c r="N2712" s="18">
        <v>55.1</v>
      </c>
      <c r="O2712" s="18">
        <v>57.4</v>
      </c>
      <c r="P2712" s="18">
        <v>58.82</v>
      </c>
      <c r="Q2712" s="18">
        <v>62.05</v>
      </c>
    </row>
    <row r="2713" spans="1:17" x14ac:dyDescent="0.25">
      <c r="A2713" s="16">
        <v>42926</v>
      </c>
      <c r="L2713" s="17"/>
      <c r="M2713" s="18">
        <v>51.7</v>
      </c>
      <c r="N2713" s="18">
        <v>55.15</v>
      </c>
      <c r="O2713" s="18">
        <v>57.45</v>
      </c>
      <c r="P2713" s="18">
        <v>59</v>
      </c>
      <c r="Q2713" s="18">
        <v>61.7</v>
      </c>
    </row>
    <row r="2714" spans="1:17" x14ac:dyDescent="0.25">
      <c r="A2714" s="16">
        <v>42927</v>
      </c>
      <c r="L2714" s="17"/>
      <c r="M2714" s="18">
        <v>51.7</v>
      </c>
      <c r="N2714" s="18">
        <v>55.15</v>
      </c>
      <c r="O2714" s="18">
        <v>57.45</v>
      </c>
      <c r="P2714" s="18">
        <v>59</v>
      </c>
      <c r="Q2714" s="18">
        <v>61.7</v>
      </c>
    </row>
    <row r="2715" spans="1:17" x14ac:dyDescent="0.25">
      <c r="A2715" s="16">
        <v>42928</v>
      </c>
      <c r="L2715" s="17"/>
      <c r="M2715" s="18">
        <v>51.7</v>
      </c>
      <c r="N2715" s="18">
        <v>55.1</v>
      </c>
      <c r="O2715" s="18">
        <v>57.4</v>
      </c>
      <c r="P2715" s="18">
        <v>58.82</v>
      </c>
      <c r="Q2715" s="18">
        <v>61.7</v>
      </c>
    </row>
    <row r="2716" spans="1:17" x14ac:dyDescent="0.25">
      <c r="A2716" s="16">
        <v>42929</v>
      </c>
      <c r="L2716" s="17"/>
      <c r="M2716" s="18">
        <v>51.7</v>
      </c>
      <c r="N2716" s="18">
        <v>55.1</v>
      </c>
      <c r="O2716" s="18">
        <v>57.4</v>
      </c>
      <c r="P2716" s="18">
        <v>58.82</v>
      </c>
      <c r="Q2716" s="18">
        <v>61.7</v>
      </c>
    </row>
    <row r="2717" spans="1:17" x14ac:dyDescent="0.25">
      <c r="A2717" s="16">
        <v>42930</v>
      </c>
      <c r="L2717" s="17"/>
      <c r="M2717" s="18">
        <v>51.7</v>
      </c>
      <c r="N2717" s="18">
        <v>55.15</v>
      </c>
      <c r="O2717" s="18">
        <v>57.45</v>
      </c>
      <c r="P2717" s="18">
        <v>59</v>
      </c>
      <c r="Q2717" s="18">
        <v>61.7</v>
      </c>
    </row>
    <row r="2718" spans="1:17" x14ac:dyDescent="0.25">
      <c r="A2718" s="16">
        <v>42933</v>
      </c>
      <c r="L2718" s="17"/>
      <c r="M2718" s="18">
        <v>51.7</v>
      </c>
      <c r="N2718" s="18">
        <v>55.05</v>
      </c>
      <c r="O2718" s="18">
        <v>57.45</v>
      </c>
      <c r="P2718" s="18">
        <v>58.82</v>
      </c>
      <c r="Q2718" s="18">
        <v>61.7</v>
      </c>
    </row>
    <row r="2719" spans="1:17" x14ac:dyDescent="0.25">
      <c r="A2719" s="16">
        <v>42934</v>
      </c>
      <c r="L2719" s="17"/>
      <c r="M2719" s="18">
        <v>51.7</v>
      </c>
      <c r="N2719" s="18">
        <v>55.15</v>
      </c>
      <c r="O2719" s="18">
        <v>57.6</v>
      </c>
      <c r="P2719" s="18">
        <v>59.25</v>
      </c>
      <c r="Q2719" s="18">
        <v>61.7</v>
      </c>
    </row>
    <row r="2720" spans="1:17" x14ac:dyDescent="0.25">
      <c r="A2720" s="16">
        <v>42935</v>
      </c>
      <c r="L2720" s="17"/>
      <c r="M2720" s="18">
        <v>51.7</v>
      </c>
      <c r="N2720" s="18">
        <v>55.15</v>
      </c>
      <c r="O2720" s="18">
        <v>57.6</v>
      </c>
      <c r="P2720" s="18">
        <v>59.25</v>
      </c>
      <c r="Q2720" s="18">
        <v>61.7</v>
      </c>
    </row>
    <row r="2721" spans="1:17" x14ac:dyDescent="0.25">
      <c r="A2721" s="16">
        <v>42936</v>
      </c>
      <c r="L2721" s="17"/>
      <c r="M2721" s="18">
        <v>51.7</v>
      </c>
      <c r="N2721" s="18">
        <v>55.15</v>
      </c>
      <c r="O2721" s="18">
        <v>57.6</v>
      </c>
      <c r="P2721" s="18">
        <v>59.25</v>
      </c>
      <c r="Q2721" s="18">
        <v>61.7</v>
      </c>
    </row>
    <row r="2722" spans="1:17" x14ac:dyDescent="0.25">
      <c r="A2722" s="16">
        <v>42937</v>
      </c>
      <c r="L2722" s="17"/>
      <c r="M2722" s="18">
        <v>51.7</v>
      </c>
      <c r="N2722" s="18">
        <v>55.1</v>
      </c>
      <c r="O2722" s="18">
        <v>57.5</v>
      </c>
      <c r="P2722" s="18">
        <v>59.25</v>
      </c>
      <c r="Q2722" s="18">
        <v>61.7</v>
      </c>
    </row>
    <row r="2723" spans="1:17" x14ac:dyDescent="0.25">
      <c r="A2723" s="16">
        <v>42940</v>
      </c>
      <c r="L2723" s="17"/>
      <c r="M2723" s="18">
        <v>51.7</v>
      </c>
      <c r="N2723" s="18">
        <v>55.2</v>
      </c>
      <c r="O2723" s="18">
        <v>57.6</v>
      </c>
      <c r="P2723" s="18">
        <v>59.5</v>
      </c>
      <c r="Q2723" s="18">
        <v>61.7</v>
      </c>
    </row>
    <row r="2724" spans="1:17" x14ac:dyDescent="0.25">
      <c r="A2724" s="16">
        <v>42941</v>
      </c>
      <c r="L2724" s="17"/>
      <c r="M2724" s="18">
        <v>51.7</v>
      </c>
      <c r="N2724" s="18">
        <v>55.35</v>
      </c>
      <c r="O2724" s="18">
        <v>57.6</v>
      </c>
      <c r="P2724" s="18">
        <v>59.5</v>
      </c>
      <c r="Q2724" s="18">
        <v>61.7</v>
      </c>
    </row>
    <row r="2725" spans="1:17" x14ac:dyDescent="0.25">
      <c r="A2725" s="16">
        <v>42942</v>
      </c>
      <c r="L2725" s="17"/>
      <c r="M2725" s="18">
        <v>51.7</v>
      </c>
      <c r="N2725" s="18">
        <v>55.35</v>
      </c>
      <c r="O2725" s="18">
        <v>57.6</v>
      </c>
      <c r="P2725" s="18">
        <v>59.5</v>
      </c>
      <c r="Q2725" s="18">
        <v>61.95</v>
      </c>
    </row>
    <row r="2726" spans="1:17" x14ac:dyDescent="0.25">
      <c r="A2726" s="16">
        <v>42943</v>
      </c>
      <c r="L2726" s="17"/>
      <c r="M2726" s="18">
        <v>51.7</v>
      </c>
      <c r="N2726" s="18">
        <v>55.35</v>
      </c>
      <c r="O2726" s="18">
        <v>57.6</v>
      </c>
      <c r="P2726" s="18">
        <v>59.5</v>
      </c>
      <c r="Q2726" s="18">
        <v>61.95</v>
      </c>
    </row>
    <row r="2727" spans="1:17" x14ac:dyDescent="0.25">
      <c r="A2727" s="16">
        <v>42944</v>
      </c>
      <c r="L2727" s="17"/>
      <c r="M2727" s="18">
        <v>51.5</v>
      </c>
      <c r="N2727" s="18">
        <v>55.15</v>
      </c>
      <c r="O2727" s="18">
        <v>57.35</v>
      </c>
      <c r="P2727" s="18">
        <v>59.1</v>
      </c>
      <c r="Q2727" s="18">
        <v>61.7</v>
      </c>
    </row>
    <row r="2728" spans="1:17" x14ac:dyDescent="0.25">
      <c r="A2728" s="16">
        <v>42947</v>
      </c>
      <c r="L2728" s="17"/>
      <c r="M2728" s="18">
        <v>51.5</v>
      </c>
      <c r="N2728" s="18">
        <v>55.1</v>
      </c>
      <c r="O2728" s="18">
        <v>57</v>
      </c>
      <c r="P2728" s="18">
        <v>58.82</v>
      </c>
      <c r="Q2728" s="18">
        <v>61.45</v>
      </c>
    </row>
    <row r="2729" spans="1:17" x14ac:dyDescent="0.25">
      <c r="A2729" s="16">
        <v>42948</v>
      </c>
      <c r="L2729" s="17"/>
      <c r="M2729" s="18">
        <v>51.5</v>
      </c>
      <c r="N2729" s="18">
        <v>55.15</v>
      </c>
      <c r="O2729" s="18">
        <v>57.1</v>
      </c>
      <c r="P2729" s="18">
        <v>59</v>
      </c>
      <c r="Q2729" s="18">
        <v>61.6</v>
      </c>
    </row>
    <row r="2730" spans="1:17" x14ac:dyDescent="0.25">
      <c r="A2730" s="16">
        <v>42949</v>
      </c>
      <c r="L2730" s="17"/>
      <c r="M2730" s="18">
        <v>51.6</v>
      </c>
      <c r="N2730" s="18">
        <v>55.2</v>
      </c>
      <c r="O2730" s="18">
        <v>57.2</v>
      </c>
      <c r="P2730" s="18">
        <v>59</v>
      </c>
      <c r="Q2730" s="18">
        <v>61.45</v>
      </c>
    </row>
    <row r="2731" spans="1:17" x14ac:dyDescent="0.25">
      <c r="A2731" s="16">
        <v>42950</v>
      </c>
      <c r="L2731" s="17"/>
      <c r="M2731" s="18">
        <v>51.6</v>
      </c>
      <c r="N2731" s="18">
        <v>55.2</v>
      </c>
      <c r="O2731" s="18">
        <v>57.2</v>
      </c>
      <c r="P2731" s="18">
        <v>58.82</v>
      </c>
      <c r="Q2731" s="18">
        <v>61.15</v>
      </c>
    </row>
    <row r="2732" spans="1:17" x14ac:dyDescent="0.25">
      <c r="A2732" s="16">
        <v>42951</v>
      </c>
      <c r="L2732" s="17"/>
      <c r="M2732" s="18">
        <v>51.7</v>
      </c>
      <c r="N2732" s="18">
        <v>55.24</v>
      </c>
      <c r="O2732" s="18">
        <v>57.35</v>
      </c>
      <c r="P2732" s="18">
        <v>59</v>
      </c>
      <c r="Q2732" s="18">
        <v>61</v>
      </c>
    </row>
    <row r="2733" spans="1:17" x14ac:dyDescent="0.25">
      <c r="A2733" s="16">
        <v>42954</v>
      </c>
      <c r="L2733" s="17"/>
      <c r="M2733" s="18">
        <v>51.7</v>
      </c>
      <c r="N2733" s="18">
        <v>55.39</v>
      </c>
      <c r="O2733" s="18">
        <v>57.65</v>
      </c>
      <c r="P2733" s="18">
        <v>59</v>
      </c>
      <c r="Q2733" s="18">
        <v>61.3</v>
      </c>
    </row>
    <row r="2734" spans="1:17" x14ac:dyDescent="0.25">
      <c r="A2734" s="16">
        <v>42955</v>
      </c>
      <c r="L2734" s="17"/>
      <c r="M2734" s="18">
        <v>51.72</v>
      </c>
      <c r="N2734" s="18">
        <v>55.2</v>
      </c>
      <c r="O2734" s="18">
        <v>57.25</v>
      </c>
      <c r="P2734" s="18">
        <v>59</v>
      </c>
      <c r="Q2734" s="18">
        <v>60.35</v>
      </c>
    </row>
    <row r="2735" spans="1:17" x14ac:dyDescent="0.25">
      <c r="A2735" s="16">
        <v>42956</v>
      </c>
      <c r="L2735" s="17"/>
      <c r="M2735" s="18">
        <v>51.72</v>
      </c>
      <c r="N2735" s="18">
        <v>55.2</v>
      </c>
      <c r="O2735" s="18">
        <v>57.25</v>
      </c>
      <c r="P2735" s="18">
        <v>59</v>
      </c>
      <c r="Q2735" s="18">
        <v>60.2</v>
      </c>
    </row>
    <row r="2736" spans="1:17" x14ac:dyDescent="0.25">
      <c r="A2736" s="16">
        <v>42957</v>
      </c>
      <c r="L2736" s="17"/>
      <c r="M2736" s="18">
        <v>51.7</v>
      </c>
      <c r="N2736" s="18">
        <v>55.13</v>
      </c>
      <c r="O2736" s="18">
        <v>57.23</v>
      </c>
      <c r="P2736" s="18">
        <v>58.79</v>
      </c>
      <c r="Q2736" s="18">
        <v>60.1</v>
      </c>
    </row>
    <row r="2737" spans="1:17" x14ac:dyDescent="0.25">
      <c r="A2737" s="16">
        <v>42958</v>
      </c>
      <c r="L2737" s="17"/>
      <c r="M2737" s="18">
        <v>51.7</v>
      </c>
      <c r="N2737" s="18">
        <v>55.13</v>
      </c>
      <c r="O2737" s="18">
        <v>57.23</v>
      </c>
      <c r="P2737" s="18">
        <v>58.79</v>
      </c>
      <c r="Q2737" s="18">
        <v>60.1</v>
      </c>
    </row>
    <row r="2738" spans="1:17" x14ac:dyDescent="0.25">
      <c r="A2738" s="16">
        <v>42961</v>
      </c>
      <c r="L2738" s="17"/>
      <c r="M2738" s="18">
        <v>51.72</v>
      </c>
      <c r="N2738" s="18">
        <v>55.13</v>
      </c>
      <c r="O2738" s="18">
        <v>57.15</v>
      </c>
      <c r="P2738" s="18">
        <v>59</v>
      </c>
      <c r="Q2738" s="18">
        <v>60.2</v>
      </c>
    </row>
    <row r="2739" spans="1:17" x14ac:dyDescent="0.25">
      <c r="A2739" s="16">
        <v>42962</v>
      </c>
      <c r="L2739" s="17"/>
      <c r="M2739" s="18">
        <v>51.74</v>
      </c>
      <c r="N2739" s="18">
        <v>55.17</v>
      </c>
      <c r="O2739" s="18">
        <v>57.2</v>
      </c>
      <c r="P2739" s="18">
        <v>59</v>
      </c>
      <c r="Q2739" s="18">
        <v>60.35</v>
      </c>
    </row>
    <row r="2740" spans="1:17" x14ac:dyDescent="0.25">
      <c r="A2740" s="16">
        <v>42963</v>
      </c>
      <c r="L2740" s="17"/>
      <c r="M2740" s="18">
        <v>51.74</v>
      </c>
      <c r="N2740" s="18">
        <v>55.17</v>
      </c>
      <c r="O2740" s="18">
        <v>57.2</v>
      </c>
      <c r="P2740" s="18">
        <v>59</v>
      </c>
      <c r="Q2740" s="18">
        <v>60.35</v>
      </c>
    </row>
    <row r="2741" spans="1:17" x14ac:dyDescent="0.25">
      <c r="A2741" s="16">
        <v>42964</v>
      </c>
      <c r="L2741" s="17"/>
      <c r="M2741" s="18">
        <v>51.8</v>
      </c>
      <c r="N2741" s="18">
        <v>55.29</v>
      </c>
      <c r="O2741" s="18">
        <v>57.5</v>
      </c>
      <c r="P2741" s="18">
        <v>59.6</v>
      </c>
      <c r="Q2741" s="18">
        <v>62.3</v>
      </c>
    </row>
    <row r="2742" spans="1:17" x14ac:dyDescent="0.25">
      <c r="A2742" s="16">
        <v>42965</v>
      </c>
      <c r="L2742" s="17"/>
      <c r="M2742" s="18">
        <v>51.8</v>
      </c>
      <c r="N2742" s="18">
        <v>55.29</v>
      </c>
      <c r="O2742" s="18">
        <v>57.5</v>
      </c>
      <c r="P2742" s="18">
        <v>59.87</v>
      </c>
      <c r="Q2742" s="18">
        <v>62.7</v>
      </c>
    </row>
    <row r="2743" spans="1:17" x14ac:dyDescent="0.25">
      <c r="A2743" s="16">
        <v>42968</v>
      </c>
      <c r="L2743" s="17"/>
      <c r="M2743" s="18">
        <v>51.87</v>
      </c>
      <c r="N2743" s="18">
        <v>55.3</v>
      </c>
      <c r="O2743" s="18">
        <v>57.65</v>
      </c>
      <c r="P2743" s="18">
        <v>59.87</v>
      </c>
      <c r="Q2743" s="18">
        <v>62.7</v>
      </c>
    </row>
    <row r="2744" spans="1:17" x14ac:dyDescent="0.25">
      <c r="A2744" s="16">
        <v>42969</v>
      </c>
      <c r="L2744" s="17"/>
      <c r="M2744" s="18">
        <v>51.87</v>
      </c>
      <c r="N2744" s="18">
        <v>55.3</v>
      </c>
      <c r="O2744" s="18">
        <v>57.65</v>
      </c>
      <c r="P2744" s="18">
        <v>59.87</v>
      </c>
      <c r="Q2744" s="18">
        <v>62.7</v>
      </c>
    </row>
    <row r="2745" spans="1:17" x14ac:dyDescent="0.25">
      <c r="A2745" s="16">
        <v>42970</v>
      </c>
      <c r="L2745" s="17"/>
      <c r="M2745" s="18">
        <v>51.87</v>
      </c>
      <c r="N2745" s="18">
        <v>55.3</v>
      </c>
      <c r="O2745" s="18">
        <v>57.65</v>
      </c>
      <c r="P2745" s="18">
        <v>59.87</v>
      </c>
      <c r="Q2745" s="18">
        <v>62.7</v>
      </c>
    </row>
    <row r="2746" spans="1:17" x14ac:dyDescent="0.25">
      <c r="A2746" s="16">
        <v>42971</v>
      </c>
      <c r="L2746" s="17"/>
      <c r="M2746" s="18">
        <v>51.9</v>
      </c>
      <c r="N2746" s="18">
        <v>55.45</v>
      </c>
      <c r="O2746" s="18">
        <v>57.8</v>
      </c>
      <c r="P2746" s="18">
        <v>60.03</v>
      </c>
      <c r="Q2746" s="18">
        <v>62.7</v>
      </c>
    </row>
    <row r="2747" spans="1:17" x14ac:dyDescent="0.25">
      <c r="A2747" s="16">
        <v>42972</v>
      </c>
      <c r="L2747" s="17"/>
      <c r="M2747" s="18">
        <v>51.95</v>
      </c>
      <c r="N2747" s="18">
        <v>55.6</v>
      </c>
      <c r="O2747" s="18">
        <v>57.65</v>
      </c>
      <c r="P2747" s="18">
        <v>59.87</v>
      </c>
      <c r="Q2747" s="18">
        <v>62.71</v>
      </c>
    </row>
    <row r="2748" spans="1:17" x14ac:dyDescent="0.25">
      <c r="A2748" s="16">
        <v>42975</v>
      </c>
      <c r="L2748" s="17"/>
      <c r="M2748" s="18">
        <v>51.95</v>
      </c>
      <c r="N2748" s="18">
        <v>55.6</v>
      </c>
      <c r="O2748" s="18">
        <v>57.65</v>
      </c>
      <c r="P2748" s="18">
        <v>59.87</v>
      </c>
      <c r="Q2748" s="18">
        <v>62.71</v>
      </c>
    </row>
    <row r="2749" spans="1:17" x14ac:dyDescent="0.25">
      <c r="A2749" s="16">
        <v>42976</v>
      </c>
      <c r="L2749" s="17"/>
      <c r="M2749" s="18">
        <v>51.95</v>
      </c>
      <c r="N2749" s="18">
        <v>55.6</v>
      </c>
      <c r="O2749" s="18">
        <v>57.65</v>
      </c>
      <c r="P2749" s="18">
        <v>59.87</v>
      </c>
      <c r="Q2749" s="18">
        <v>62.71</v>
      </c>
    </row>
    <row r="2750" spans="1:17" x14ac:dyDescent="0.25">
      <c r="A2750" s="16">
        <v>42977</v>
      </c>
      <c r="L2750" s="17"/>
      <c r="M2750" s="18">
        <v>52</v>
      </c>
      <c r="N2750" s="18">
        <v>55.6</v>
      </c>
      <c r="O2750" s="18">
        <v>58.1</v>
      </c>
      <c r="P2750" s="18">
        <v>59.87</v>
      </c>
      <c r="Q2750" s="18">
        <v>62.71</v>
      </c>
    </row>
    <row r="2751" spans="1:17" x14ac:dyDescent="0.25">
      <c r="A2751" s="16">
        <v>42978</v>
      </c>
      <c r="L2751" s="17"/>
      <c r="M2751" s="18">
        <v>52</v>
      </c>
      <c r="N2751" s="18">
        <v>55.65</v>
      </c>
      <c r="O2751" s="18">
        <v>57.8</v>
      </c>
      <c r="P2751" s="18">
        <v>59.7</v>
      </c>
      <c r="Q2751" s="18">
        <v>62.51</v>
      </c>
    </row>
    <row r="2752" spans="1:17" x14ac:dyDescent="0.25">
      <c r="A2752" s="16">
        <v>42979</v>
      </c>
      <c r="L2752" s="17"/>
      <c r="M2752" s="18">
        <v>52</v>
      </c>
      <c r="N2752" s="18">
        <v>55.65</v>
      </c>
      <c r="O2752" s="18">
        <v>57.8</v>
      </c>
      <c r="P2752" s="18">
        <v>59.7</v>
      </c>
      <c r="Q2752" s="18">
        <v>62.51</v>
      </c>
    </row>
    <row r="2753" spans="1:17" x14ac:dyDescent="0.25">
      <c r="A2753" s="16">
        <v>42982</v>
      </c>
      <c r="L2753" s="17"/>
      <c r="M2753" s="18">
        <v>52</v>
      </c>
      <c r="N2753" s="18">
        <v>55.65</v>
      </c>
      <c r="O2753" s="18">
        <v>57.83</v>
      </c>
      <c r="P2753" s="18">
        <v>59.87</v>
      </c>
      <c r="Q2753" s="18">
        <v>62.71</v>
      </c>
    </row>
    <row r="2754" spans="1:17" x14ac:dyDescent="0.25">
      <c r="A2754" s="16">
        <v>42983</v>
      </c>
      <c r="L2754" s="17"/>
      <c r="M2754" s="18">
        <v>52.05</v>
      </c>
      <c r="N2754" s="18">
        <v>55.55</v>
      </c>
      <c r="O2754" s="18">
        <v>58.2</v>
      </c>
      <c r="P2754" s="18">
        <v>60.22</v>
      </c>
      <c r="Q2754" s="18">
        <v>63.1</v>
      </c>
    </row>
    <row r="2755" spans="1:17" x14ac:dyDescent="0.25">
      <c r="A2755" s="16">
        <v>42984</v>
      </c>
      <c r="L2755" s="17"/>
      <c r="M2755" s="18">
        <v>52.1</v>
      </c>
      <c r="N2755" s="18">
        <v>55.7</v>
      </c>
      <c r="O2755" s="18">
        <v>58.27</v>
      </c>
      <c r="P2755" s="18">
        <v>60.22</v>
      </c>
      <c r="Q2755" s="18">
        <v>63.1</v>
      </c>
    </row>
    <row r="2756" spans="1:17" x14ac:dyDescent="0.25">
      <c r="A2756" s="16">
        <v>42986</v>
      </c>
      <c r="L2756" s="17"/>
      <c r="M2756" s="18">
        <v>52.05</v>
      </c>
      <c r="N2756" s="18">
        <v>55.4</v>
      </c>
      <c r="O2756" s="18">
        <v>58.17</v>
      </c>
      <c r="P2756" s="18">
        <v>60.03</v>
      </c>
      <c r="Q2756" s="18">
        <v>63.1</v>
      </c>
    </row>
    <row r="2757" spans="1:17" x14ac:dyDescent="0.25">
      <c r="A2757" s="16">
        <v>42989</v>
      </c>
      <c r="L2757" s="17"/>
      <c r="M2757" s="18">
        <v>52.1</v>
      </c>
      <c r="N2757" s="18">
        <v>55.7</v>
      </c>
      <c r="O2757" s="18">
        <v>58.27</v>
      </c>
      <c r="P2757" s="18">
        <v>60.4</v>
      </c>
      <c r="Q2757" s="18">
        <v>63.1</v>
      </c>
    </row>
    <row r="2758" spans="1:17" x14ac:dyDescent="0.25">
      <c r="A2758" s="16">
        <v>42990</v>
      </c>
      <c r="L2758" s="17"/>
      <c r="M2758" s="18">
        <v>52.1</v>
      </c>
      <c r="N2758" s="18">
        <v>55.7</v>
      </c>
      <c r="O2758" s="18">
        <v>58.27</v>
      </c>
      <c r="P2758" s="18">
        <v>60.4</v>
      </c>
      <c r="Q2758" s="18">
        <v>63.1</v>
      </c>
    </row>
    <row r="2759" spans="1:17" x14ac:dyDescent="0.25">
      <c r="A2759" s="16">
        <v>42991</v>
      </c>
      <c r="L2759" s="17"/>
      <c r="M2759" s="18">
        <v>52.1</v>
      </c>
      <c r="N2759" s="18">
        <v>55.7</v>
      </c>
      <c r="O2759" s="18">
        <v>58.27</v>
      </c>
      <c r="P2759" s="18">
        <v>60.4</v>
      </c>
      <c r="Q2759" s="18">
        <v>63.1</v>
      </c>
    </row>
    <row r="2760" spans="1:17" x14ac:dyDescent="0.25">
      <c r="A2760" s="16">
        <v>42992</v>
      </c>
      <c r="L2760" s="17"/>
      <c r="M2760" s="18">
        <v>52.1</v>
      </c>
      <c r="N2760" s="18">
        <v>55.7</v>
      </c>
      <c r="O2760" s="18">
        <v>58.35</v>
      </c>
      <c r="P2760" s="18">
        <v>60.9</v>
      </c>
      <c r="Q2760" s="18">
        <v>63.15</v>
      </c>
    </row>
    <row r="2761" spans="1:17" x14ac:dyDescent="0.25">
      <c r="A2761" s="16">
        <v>42993</v>
      </c>
      <c r="L2761" s="17"/>
      <c r="M2761" s="18">
        <v>52.1</v>
      </c>
      <c r="N2761" s="18">
        <v>55.7</v>
      </c>
      <c r="O2761" s="18">
        <v>58.45</v>
      </c>
      <c r="P2761" s="18">
        <v>60.9</v>
      </c>
      <c r="Q2761" s="18">
        <v>63.15</v>
      </c>
    </row>
    <row r="2762" spans="1:17" x14ac:dyDescent="0.25">
      <c r="A2762" s="16">
        <v>42996</v>
      </c>
      <c r="L2762" s="17"/>
      <c r="M2762" s="18">
        <v>52.1</v>
      </c>
      <c r="N2762" s="18">
        <v>55.65</v>
      </c>
      <c r="O2762" s="18">
        <v>58.35</v>
      </c>
      <c r="P2762" s="18">
        <v>60.4</v>
      </c>
      <c r="Q2762" s="18">
        <v>63.05</v>
      </c>
    </row>
    <row r="2763" spans="1:17" x14ac:dyDescent="0.25">
      <c r="A2763" s="16">
        <v>42997</v>
      </c>
      <c r="L2763" s="17"/>
      <c r="M2763" s="18">
        <v>52.1</v>
      </c>
      <c r="N2763" s="18">
        <v>55.65</v>
      </c>
      <c r="O2763" s="18">
        <v>58.35</v>
      </c>
      <c r="P2763" s="18">
        <v>60.4</v>
      </c>
      <c r="Q2763" s="18">
        <v>63.05</v>
      </c>
    </row>
    <row r="2764" spans="1:17" x14ac:dyDescent="0.25">
      <c r="A2764" s="16">
        <v>42998</v>
      </c>
      <c r="L2764" s="17"/>
      <c r="M2764" s="18">
        <v>52.1</v>
      </c>
      <c r="N2764" s="18">
        <v>55.65</v>
      </c>
      <c r="O2764" s="18">
        <v>58.35</v>
      </c>
      <c r="P2764" s="18">
        <v>60.4</v>
      </c>
      <c r="Q2764" s="18">
        <v>63.05</v>
      </c>
    </row>
    <row r="2765" spans="1:17" x14ac:dyDescent="0.25">
      <c r="A2765" s="16">
        <v>42999</v>
      </c>
      <c r="L2765" s="17"/>
      <c r="M2765" s="18">
        <v>52.15</v>
      </c>
      <c r="N2765" s="18">
        <v>55.65</v>
      </c>
      <c r="O2765" s="18">
        <v>58.35</v>
      </c>
      <c r="P2765" s="18">
        <v>60.4</v>
      </c>
      <c r="Q2765" s="18">
        <v>63.05</v>
      </c>
    </row>
    <row r="2766" spans="1:17" x14ac:dyDescent="0.25">
      <c r="A2766" s="16">
        <v>43000</v>
      </c>
      <c r="L2766" s="17"/>
      <c r="M2766" s="18">
        <v>52.15</v>
      </c>
      <c r="N2766" s="18">
        <v>55.65</v>
      </c>
      <c r="O2766" s="18">
        <v>58.35</v>
      </c>
      <c r="P2766" s="18">
        <v>60.4</v>
      </c>
      <c r="Q2766" s="18">
        <v>63.05</v>
      </c>
    </row>
    <row r="2767" spans="1:17" x14ac:dyDescent="0.25">
      <c r="A2767" s="16">
        <v>43003</v>
      </c>
      <c r="L2767" s="17"/>
      <c r="M2767" s="18">
        <v>52.1</v>
      </c>
      <c r="N2767" s="18">
        <v>55.6</v>
      </c>
      <c r="O2767" s="18">
        <v>58.4</v>
      </c>
      <c r="P2767" s="18">
        <v>60.65</v>
      </c>
      <c r="Q2767" s="18">
        <v>63.05</v>
      </c>
    </row>
    <row r="2768" spans="1:17" x14ac:dyDescent="0.25">
      <c r="A2768" s="16">
        <v>43004</v>
      </c>
      <c r="L2768" s="17"/>
      <c r="M2768" s="18">
        <v>52.2</v>
      </c>
      <c r="N2768" s="18">
        <v>55.6</v>
      </c>
      <c r="O2768" s="18">
        <v>58.4</v>
      </c>
      <c r="P2768" s="18">
        <v>60.4</v>
      </c>
      <c r="Q2768" s="18">
        <v>62.65</v>
      </c>
    </row>
    <row r="2769" spans="1:17" x14ac:dyDescent="0.25">
      <c r="A2769" s="16">
        <v>43005</v>
      </c>
      <c r="L2769" s="17"/>
      <c r="M2769" s="18">
        <v>52.2</v>
      </c>
      <c r="N2769" s="18">
        <v>55.7</v>
      </c>
      <c r="O2769" s="18">
        <v>58.5</v>
      </c>
      <c r="P2769" s="18">
        <v>60.7</v>
      </c>
      <c r="Q2769" s="18">
        <v>63.05</v>
      </c>
    </row>
    <row r="2770" spans="1:17" x14ac:dyDescent="0.25">
      <c r="A2770" s="16">
        <v>43006</v>
      </c>
      <c r="L2770" s="17"/>
      <c r="M2770" s="18">
        <v>52.2</v>
      </c>
      <c r="N2770" s="18">
        <v>55.7</v>
      </c>
      <c r="O2770" s="18">
        <v>58.5</v>
      </c>
      <c r="P2770" s="18">
        <v>60.7</v>
      </c>
      <c r="Q2770" s="18">
        <v>63.05</v>
      </c>
    </row>
    <row r="2771" spans="1:17" x14ac:dyDescent="0.25">
      <c r="A2771" s="16">
        <v>43007</v>
      </c>
      <c r="L2771" s="17"/>
      <c r="M2771" s="18">
        <v>52.2</v>
      </c>
      <c r="N2771" s="18">
        <v>55.7</v>
      </c>
      <c r="O2771" s="18">
        <v>58.5</v>
      </c>
      <c r="P2771" s="18">
        <v>60.7</v>
      </c>
      <c r="Q2771" s="18">
        <v>63.05</v>
      </c>
    </row>
    <row r="2772" spans="1:17" x14ac:dyDescent="0.25">
      <c r="A2772" s="16">
        <v>43010</v>
      </c>
      <c r="L2772" s="17"/>
      <c r="M2772" s="18">
        <v>52.28</v>
      </c>
      <c r="N2772" s="18">
        <v>55.76</v>
      </c>
      <c r="O2772" s="18">
        <v>58.65</v>
      </c>
      <c r="P2772" s="18">
        <v>61</v>
      </c>
      <c r="Q2772" s="18">
        <v>63.8</v>
      </c>
    </row>
    <row r="2773" spans="1:17" x14ac:dyDescent="0.25">
      <c r="A2773" s="16">
        <v>43011</v>
      </c>
      <c r="L2773" s="17"/>
      <c r="M2773" s="18">
        <v>52.25</v>
      </c>
      <c r="N2773" s="18">
        <v>55.76</v>
      </c>
      <c r="O2773" s="18">
        <v>58.6</v>
      </c>
      <c r="P2773" s="18">
        <v>60.7</v>
      </c>
      <c r="Q2773" s="18">
        <v>63</v>
      </c>
    </row>
    <row r="2774" spans="1:17" x14ac:dyDescent="0.25">
      <c r="A2774" s="16">
        <v>43012</v>
      </c>
      <c r="L2774" s="17"/>
      <c r="M2774" s="18">
        <v>52.25</v>
      </c>
      <c r="N2774" s="18">
        <v>55.72</v>
      </c>
      <c r="O2774" s="18">
        <v>58.5</v>
      </c>
      <c r="P2774" s="18">
        <v>60.4</v>
      </c>
      <c r="Q2774" s="18">
        <v>62.65</v>
      </c>
    </row>
    <row r="2775" spans="1:17" x14ac:dyDescent="0.25">
      <c r="A2775" s="16">
        <v>43013</v>
      </c>
      <c r="L2775" s="17"/>
      <c r="M2775" s="18">
        <v>52.25</v>
      </c>
      <c r="N2775" s="18">
        <v>55.71</v>
      </c>
      <c r="O2775" s="18">
        <v>58.5</v>
      </c>
      <c r="P2775" s="18">
        <v>60.4</v>
      </c>
      <c r="Q2775" s="18">
        <v>62.65</v>
      </c>
    </row>
    <row r="2776" spans="1:17" x14ac:dyDescent="0.25">
      <c r="A2776" s="16">
        <v>43014</v>
      </c>
      <c r="L2776" s="17"/>
      <c r="M2776" s="18">
        <v>52.25</v>
      </c>
      <c r="N2776" s="18">
        <v>55.71</v>
      </c>
      <c r="O2776" s="18">
        <v>58.5</v>
      </c>
      <c r="P2776" s="18">
        <v>60.4</v>
      </c>
      <c r="Q2776" s="18">
        <v>62.65</v>
      </c>
    </row>
    <row r="2777" spans="1:17" x14ac:dyDescent="0.25">
      <c r="A2777" s="16">
        <v>43017</v>
      </c>
      <c r="L2777" s="17"/>
      <c r="M2777" s="18">
        <v>52.25</v>
      </c>
      <c r="N2777" s="18">
        <v>55.71</v>
      </c>
      <c r="O2777" s="18">
        <v>58.55</v>
      </c>
      <c r="P2777" s="18">
        <v>60.4</v>
      </c>
      <c r="Q2777" s="18">
        <v>62.25</v>
      </c>
    </row>
    <row r="2778" spans="1:17" x14ac:dyDescent="0.25">
      <c r="A2778" s="16">
        <v>43018</v>
      </c>
      <c r="L2778" s="17"/>
      <c r="M2778" s="18">
        <v>52.25</v>
      </c>
      <c r="N2778" s="18">
        <v>55.7</v>
      </c>
      <c r="O2778" s="18">
        <v>58.4</v>
      </c>
      <c r="P2778" s="18">
        <v>60.4</v>
      </c>
      <c r="Q2778" s="18">
        <v>62.25</v>
      </c>
    </row>
    <row r="2779" spans="1:17" x14ac:dyDescent="0.25">
      <c r="A2779" s="16">
        <v>43019</v>
      </c>
      <c r="L2779" s="17"/>
      <c r="M2779" s="18">
        <v>52.25</v>
      </c>
      <c r="N2779" s="18">
        <v>55.72</v>
      </c>
      <c r="O2779" s="18">
        <v>58.4</v>
      </c>
      <c r="P2779" s="18">
        <v>59.7</v>
      </c>
      <c r="Q2779" s="18">
        <v>62.25</v>
      </c>
    </row>
    <row r="2780" spans="1:17" x14ac:dyDescent="0.25">
      <c r="A2780" s="16">
        <v>43021</v>
      </c>
      <c r="L2780" s="17"/>
      <c r="M2780" s="18">
        <v>52.25</v>
      </c>
      <c r="N2780" s="18">
        <v>55.72</v>
      </c>
      <c r="O2780" s="18">
        <v>58.4</v>
      </c>
      <c r="P2780" s="18">
        <v>59.7</v>
      </c>
      <c r="Q2780" s="18">
        <v>62.25</v>
      </c>
    </row>
    <row r="2781" spans="1:17" x14ac:dyDescent="0.25">
      <c r="A2781" s="16">
        <v>43024</v>
      </c>
      <c r="L2781" s="17"/>
      <c r="M2781" s="18">
        <v>52.25</v>
      </c>
      <c r="N2781" s="18">
        <v>55.7</v>
      </c>
      <c r="O2781" s="18">
        <v>58</v>
      </c>
      <c r="P2781" s="18">
        <v>59.6</v>
      </c>
      <c r="Q2781" s="18">
        <v>62.2</v>
      </c>
    </row>
    <row r="2782" spans="1:17" x14ac:dyDescent="0.25">
      <c r="A2782" s="16">
        <v>43025</v>
      </c>
      <c r="L2782" s="17"/>
      <c r="M2782" s="18">
        <v>52.2</v>
      </c>
      <c r="N2782" s="18">
        <v>55.9</v>
      </c>
      <c r="O2782" s="18">
        <v>58.23</v>
      </c>
      <c r="P2782" s="18">
        <v>59.8</v>
      </c>
      <c r="Q2782" s="18">
        <v>62.3</v>
      </c>
    </row>
    <row r="2783" spans="1:17" x14ac:dyDescent="0.25">
      <c r="A2783" s="16">
        <v>43026</v>
      </c>
      <c r="L2783" s="17"/>
      <c r="M2783" s="18">
        <v>52.2</v>
      </c>
      <c r="N2783" s="18">
        <v>55.81</v>
      </c>
      <c r="O2783" s="18">
        <v>57.92</v>
      </c>
      <c r="P2783" s="18">
        <v>59.75</v>
      </c>
      <c r="Q2783" s="18">
        <v>62.3</v>
      </c>
    </row>
    <row r="2784" spans="1:17" x14ac:dyDescent="0.25">
      <c r="A2784" s="16">
        <v>43027</v>
      </c>
      <c r="L2784" s="17"/>
      <c r="M2784" s="18">
        <v>52.2</v>
      </c>
      <c r="N2784" s="18">
        <v>55.81</v>
      </c>
      <c r="O2784" s="18">
        <v>57.92</v>
      </c>
      <c r="P2784" s="18">
        <v>59.75</v>
      </c>
      <c r="Q2784" s="18">
        <v>62.3</v>
      </c>
    </row>
    <row r="2785" spans="1:17" x14ac:dyDescent="0.25">
      <c r="A2785" s="16">
        <v>43028</v>
      </c>
      <c r="L2785" s="17"/>
      <c r="M2785" s="18">
        <v>52.23</v>
      </c>
      <c r="N2785" s="18">
        <v>55.9</v>
      </c>
      <c r="O2785" s="18">
        <v>58.23</v>
      </c>
      <c r="P2785" s="18">
        <v>59.8</v>
      </c>
      <c r="Q2785" s="18">
        <v>63.7</v>
      </c>
    </row>
    <row r="2786" spans="1:17" x14ac:dyDescent="0.25">
      <c r="A2786" s="16">
        <v>43031</v>
      </c>
      <c r="L2786" s="17"/>
      <c r="M2786" s="18">
        <v>52.28</v>
      </c>
      <c r="N2786" s="18">
        <v>55.81</v>
      </c>
      <c r="O2786" s="18">
        <v>58.23</v>
      </c>
      <c r="P2786" s="18">
        <v>59.8</v>
      </c>
      <c r="Q2786" s="18">
        <v>63.7</v>
      </c>
    </row>
    <row r="2787" spans="1:17" x14ac:dyDescent="0.25">
      <c r="A2787" s="16">
        <v>43032</v>
      </c>
      <c r="L2787" s="17"/>
      <c r="M2787" s="18">
        <v>52.28</v>
      </c>
      <c r="N2787" s="18">
        <v>55.81</v>
      </c>
      <c r="O2787" s="18">
        <v>58.23</v>
      </c>
      <c r="P2787" s="18">
        <v>59.8</v>
      </c>
      <c r="Q2787" s="18">
        <v>63.7</v>
      </c>
    </row>
    <row r="2788" spans="1:17" x14ac:dyDescent="0.25">
      <c r="A2788" s="16">
        <v>43033</v>
      </c>
      <c r="L2788" s="17"/>
      <c r="M2788" s="18">
        <v>52.28</v>
      </c>
      <c r="N2788" s="18">
        <v>55.81</v>
      </c>
      <c r="O2788" s="18">
        <v>58.23</v>
      </c>
      <c r="P2788" s="18">
        <v>59.8</v>
      </c>
      <c r="Q2788" s="18">
        <v>63.7</v>
      </c>
    </row>
    <row r="2789" spans="1:17" x14ac:dyDescent="0.25">
      <c r="A2789" s="16">
        <v>43034</v>
      </c>
      <c r="L2789" s="17"/>
      <c r="M2789" s="18">
        <v>52.28</v>
      </c>
      <c r="N2789" s="18">
        <v>55.81</v>
      </c>
      <c r="O2789" s="18">
        <v>58.23</v>
      </c>
      <c r="P2789" s="18">
        <v>59.8</v>
      </c>
      <c r="Q2789" s="18">
        <v>63.7</v>
      </c>
    </row>
    <row r="2790" spans="1:17" x14ac:dyDescent="0.25">
      <c r="A2790" s="16">
        <v>43035</v>
      </c>
      <c r="L2790" s="17"/>
      <c r="M2790" s="18">
        <v>52.28</v>
      </c>
      <c r="N2790" s="18">
        <v>55.81</v>
      </c>
      <c r="O2790" s="18">
        <v>58.23</v>
      </c>
      <c r="P2790" s="18">
        <v>59.8</v>
      </c>
      <c r="Q2790" s="18">
        <v>63.7</v>
      </c>
    </row>
    <row r="2791" spans="1:17" x14ac:dyDescent="0.25">
      <c r="A2791" s="16">
        <v>43038</v>
      </c>
      <c r="L2791" s="17"/>
      <c r="M2791" s="18">
        <v>52.28</v>
      </c>
      <c r="N2791" s="18">
        <v>55.81</v>
      </c>
      <c r="O2791" s="18">
        <v>58.23</v>
      </c>
      <c r="P2791" s="18">
        <v>59.8</v>
      </c>
      <c r="Q2791" s="18">
        <v>63.7</v>
      </c>
    </row>
    <row r="2792" spans="1:17" x14ac:dyDescent="0.25">
      <c r="A2792" s="16">
        <v>43039</v>
      </c>
      <c r="L2792" s="17"/>
      <c r="M2792" s="18">
        <v>52.28</v>
      </c>
      <c r="N2792" s="18">
        <v>55.81</v>
      </c>
      <c r="O2792" s="18">
        <v>58.23</v>
      </c>
      <c r="P2792" s="18">
        <v>59.8</v>
      </c>
      <c r="Q2792" s="18">
        <v>63.7</v>
      </c>
    </row>
    <row r="2793" spans="1:17" x14ac:dyDescent="0.25">
      <c r="A2793" s="16">
        <v>43040</v>
      </c>
      <c r="L2793" s="17"/>
      <c r="M2793" s="18">
        <v>52.28</v>
      </c>
      <c r="N2793" s="18">
        <v>55.81</v>
      </c>
      <c r="O2793" s="18">
        <v>58.23</v>
      </c>
      <c r="P2793" s="18">
        <v>59.8</v>
      </c>
      <c r="Q2793" s="18">
        <v>63.7</v>
      </c>
    </row>
    <row r="2794" spans="1:17" x14ac:dyDescent="0.25">
      <c r="A2794" s="16">
        <v>43042</v>
      </c>
      <c r="L2794" s="17"/>
      <c r="M2794" s="18">
        <v>52.25</v>
      </c>
      <c r="N2794" s="18">
        <v>55.9</v>
      </c>
      <c r="O2794" s="18">
        <v>58.57</v>
      </c>
      <c r="P2794" s="18">
        <v>60.05</v>
      </c>
      <c r="Q2794" s="18">
        <v>65.099999999999994</v>
      </c>
    </row>
    <row r="2795" spans="1:17" x14ac:dyDescent="0.25">
      <c r="A2795" s="16">
        <v>43045</v>
      </c>
      <c r="L2795" s="17"/>
      <c r="M2795" s="18">
        <v>52.28</v>
      </c>
      <c r="N2795" s="18">
        <v>56</v>
      </c>
      <c r="O2795" s="18">
        <v>58.9</v>
      </c>
      <c r="P2795" s="18">
        <v>62</v>
      </c>
      <c r="Q2795" s="18">
        <v>65.099999999999994</v>
      </c>
    </row>
    <row r="2796" spans="1:17" x14ac:dyDescent="0.25">
      <c r="A2796" s="16">
        <v>43046</v>
      </c>
      <c r="L2796" s="17"/>
      <c r="M2796" s="18">
        <v>52.28</v>
      </c>
      <c r="N2796" s="18">
        <v>56</v>
      </c>
      <c r="O2796" s="18">
        <v>58.9</v>
      </c>
      <c r="P2796" s="18">
        <v>62</v>
      </c>
      <c r="Q2796" s="18">
        <v>65.099999999999994</v>
      </c>
    </row>
    <row r="2797" spans="1:17" x14ac:dyDescent="0.25">
      <c r="A2797" s="16">
        <v>43047</v>
      </c>
      <c r="L2797" s="17"/>
      <c r="M2797" s="18">
        <v>52.25</v>
      </c>
      <c r="N2797" s="18">
        <v>55.9</v>
      </c>
      <c r="O2797" s="18">
        <v>58.8</v>
      </c>
      <c r="P2797" s="18">
        <v>61.15</v>
      </c>
      <c r="Q2797" s="18">
        <v>65.099999999999994</v>
      </c>
    </row>
    <row r="2798" spans="1:17" x14ac:dyDescent="0.25">
      <c r="A2798" s="16">
        <v>43048</v>
      </c>
      <c r="L2798" s="17"/>
      <c r="M2798" s="18">
        <v>52.3</v>
      </c>
      <c r="N2798" s="18">
        <v>55.9</v>
      </c>
      <c r="O2798" s="18">
        <v>58.8</v>
      </c>
      <c r="P2798" s="18">
        <v>61.15</v>
      </c>
      <c r="Q2798" s="18">
        <v>65.099999999999994</v>
      </c>
    </row>
    <row r="2799" spans="1:17" x14ac:dyDescent="0.25">
      <c r="A2799" s="16">
        <v>43049</v>
      </c>
      <c r="L2799" s="17"/>
      <c r="M2799" s="18">
        <v>52.3</v>
      </c>
      <c r="N2799" s="18">
        <v>55.81</v>
      </c>
      <c r="O2799" s="18">
        <v>58.7</v>
      </c>
      <c r="P2799" s="18">
        <v>61</v>
      </c>
      <c r="Q2799" s="18">
        <v>64.36</v>
      </c>
    </row>
    <row r="2800" spans="1:17" x14ac:dyDescent="0.25">
      <c r="A2800" s="16">
        <v>43052</v>
      </c>
      <c r="L2800" s="17"/>
      <c r="M2800" s="18">
        <v>52.3</v>
      </c>
      <c r="N2800" s="18">
        <v>55.81</v>
      </c>
      <c r="O2800" s="18">
        <v>58.7</v>
      </c>
      <c r="P2800" s="18">
        <v>61</v>
      </c>
      <c r="Q2800" s="18">
        <v>64.36</v>
      </c>
    </row>
    <row r="2801" spans="1:17" x14ac:dyDescent="0.25">
      <c r="A2801" s="16">
        <v>43053</v>
      </c>
      <c r="L2801" s="17"/>
      <c r="M2801" s="18">
        <v>52.3</v>
      </c>
      <c r="N2801" s="18">
        <v>55.81</v>
      </c>
      <c r="O2801" s="18">
        <v>58.7</v>
      </c>
      <c r="P2801" s="18">
        <v>61</v>
      </c>
      <c r="Q2801" s="18">
        <v>64.36</v>
      </c>
    </row>
    <row r="2802" spans="1:17" x14ac:dyDescent="0.25">
      <c r="A2802" s="16">
        <v>43055</v>
      </c>
      <c r="L2802" s="17"/>
      <c r="M2802" s="18">
        <v>52.3</v>
      </c>
      <c r="N2802" s="18">
        <v>55.81</v>
      </c>
      <c r="O2802" s="18">
        <v>58.7</v>
      </c>
      <c r="P2802" s="18">
        <v>61</v>
      </c>
      <c r="Q2802" s="18">
        <v>64.36</v>
      </c>
    </row>
    <row r="2803" spans="1:17" x14ac:dyDescent="0.25">
      <c r="A2803" s="16">
        <v>43056</v>
      </c>
      <c r="L2803" s="17"/>
      <c r="M2803" s="18">
        <v>52.3</v>
      </c>
      <c r="N2803" s="18">
        <v>55.71</v>
      </c>
      <c r="O2803" s="18">
        <v>58.23</v>
      </c>
      <c r="P2803" s="18">
        <v>60.65</v>
      </c>
      <c r="Q2803" s="18">
        <v>63.68</v>
      </c>
    </row>
    <row r="2804" spans="1:17" x14ac:dyDescent="0.25">
      <c r="A2804" s="16">
        <v>43059</v>
      </c>
      <c r="L2804" s="17"/>
      <c r="M2804" s="18">
        <v>52.2</v>
      </c>
      <c r="N2804" s="18">
        <v>55.7</v>
      </c>
      <c r="O2804" s="18">
        <v>57.92</v>
      </c>
      <c r="P2804" s="18">
        <v>60.3</v>
      </c>
      <c r="Q2804" s="18">
        <v>62.65</v>
      </c>
    </row>
    <row r="2805" spans="1:17" x14ac:dyDescent="0.25">
      <c r="A2805" s="16">
        <v>43060</v>
      </c>
      <c r="L2805" s="17"/>
      <c r="M2805" s="18">
        <v>52.2</v>
      </c>
      <c r="N2805" s="18">
        <v>55.7</v>
      </c>
      <c r="O2805" s="18">
        <v>57.92</v>
      </c>
      <c r="P2805" s="18">
        <v>60.3</v>
      </c>
      <c r="Q2805" s="18">
        <v>62.65</v>
      </c>
    </row>
    <row r="2806" spans="1:17" x14ac:dyDescent="0.25">
      <c r="A2806" s="16">
        <v>43061</v>
      </c>
      <c r="L2806" s="17"/>
      <c r="M2806" s="18">
        <v>52.15</v>
      </c>
      <c r="N2806" s="18">
        <v>55.4</v>
      </c>
      <c r="O2806" s="18">
        <v>57.55</v>
      </c>
      <c r="P2806" s="18">
        <v>59.8</v>
      </c>
      <c r="Q2806" s="18">
        <v>62.3</v>
      </c>
    </row>
    <row r="2807" spans="1:17" x14ac:dyDescent="0.25">
      <c r="A2807" s="16">
        <v>43062</v>
      </c>
      <c r="L2807" s="17"/>
      <c r="M2807" s="18">
        <v>52.1</v>
      </c>
      <c r="N2807" s="18">
        <v>55.55</v>
      </c>
      <c r="O2807" s="18">
        <v>57.55</v>
      </c>
      <c r="P2807" s="18">
        <v>59.8</v>
      </c>
      <c r="Q2807" s="18">
        <v>62.3</v>
      </c>
    </row>
    <row r="2808" spans="1:17" x14ac:dyDescent="0.25">
      <c r="A2808" s="16">
        <v>43063</v>
      </c>
      <c r="L2808" s="17"/>
      <c r="M2808" s="18">
        <v>52.15</v>
      </c>
      <c r="N2808" s="18">
        <v>55.4</v>
      </c>
      <c r="O2808" s="18">
        <v>57.55</v>
      </c>
      <c r="P2808" s="18">
        <v>59.8</v>
      </c>
      <c r="Q2808" s="18">
        <v>62.3</v>
      </c>
    </row>
    <row r="2809" spans="1:17" x14ac:dyDescent="0.25">
      <c r="A2809" s="16">
        <v>43066</v>
      </c>
      <c r="L2809" s="17"/>
      <c r="M2809" s="18">
        <v>52.15</v>
      </c>
      <c r="N2809" s="18">
        <v>55.4</v>
      </c>
      <c r="O2809" s="18">
        <v>57.6</v>
      </c>
      <c r="P2809" s="18">
        <v>59.9</v>
      </c>
      <c r="Q2809" s="18">
        <v>62.3</v>
      </c>
    </row>
    <row r="2810" spans="1:17" x14ac:dyDescent="0.25">
      <c r="A2810" s="16">
        <v>43067</v>
      </c>
      <c r="L2810" s="17"/>
      <c r="M2810" s="18">
        <v>52.1</v>
      </c>
      <c r="N2810" s="18">
        <v>55.55</v>
      </c>
      <c r="O2810" s="18">
        <v>57.6</v>
      </c>
      <c r="P2810" s="18">
        <v>60.1</v>
      </c>
      <c r="Q2810" s="18">
        <v>62.65</v>
      </c>
    </row>
    <row r="2811" spans="1:17" x14ac:dyDescent="0.25">
      <c r="A2811" s="16">
        <v>43068</v>
      </c>
      <c r="L2811" s="17"/>
      <c r="M2811" s="18">
        <v>52.1</v>
      </c>
      <c r="N2811" s="18">
        <v>55.55</v>
      </c>
      <c r="O2811" s="18">
        <v>57.6</v>
      </c>
      <c r="P2811" s="18">
        <v>60.1</v>
      </c>
      <c r="Q2811" s="18">
        <v>62.65</v>
      </c>
    </row>
    <row r="2812" spans="1:17" x14ac:dyDescent="0.25">
      <c r="A2812" s="16">
        <v>43069</v>
      </c>
      <c r="L2812" s="17"/>
      <c r="M2812" s="18">
        <v>52.1</v>
      </c>
      <c r="N2812" s="18">
        <v>55.55</v>
      </c>
      <c r="O2812" s="18">
        <v>57.6</v>
      </c>
      <c r="P2812" s="18">
        <v>60.1</v>
      </c>
      <c r="Q2812" s="18">
        <v>62.65</v>
      </c>
    </row>
    <row r="2813" spans="1:17" x14ac:dyDescent="0.25">
      <c r="A2813" s="16">
        <v>43070</v>
      </c>
      <c r="L2813" s="17"/>
      <c r="M2813" s="18">
        <v>52.1</v>
      </c>
      <c r="N2813" s="18">
        <v>55.55</v>
      </c>
      <c r="O2813" s="18">
        <v>57.6</v>
      </c>
      <c r="P2813" s="18">
        <v>60.1</v>
      </c>
      <c r="Q2813" s="18">
        <v>62.65</v>
      </c>
    </row>
    <row r="2814" spans="1:17" x14ac:dyDescent="0.25">
      <c r="A2814" s="16">
        <v>43073</v>
      </c>
      <c r="L2814" s="17"/>
      <c r="M2814" s="18">
        <v>52.1</v>
      </c>
      <c r="N2814" s="18">
        <v>55.7</v>
      </c>
      <c r="O2814" s="18">
        <v>57.92</v>
      </c>
      <c r="P2814" s="18">
        <v>60.3</v>
      </c>
      <c r="Q2814" s="18">
        <v>63</v>
      </c>
    </row>
    <row r="2815" spans="1:17" x14ac:dyDescent="0.25">
      <c r="A2815" s="16">
        <v>43074</v>
      </c>
      <c r="L2815" s="17"/>
      <c r="M2815" s="18">
        <v>52.1</v>
      </c>
      <c r="N2815" s="18">
        <v>55.7</v>
      </c>
      <c r="O2815" s="18">
        <v>57.92</v>
      </c>
      <c r="P2815" s="18">
        <v>60.3</v>
      </c>
      <c r="Q2815" s="18">
        <v>63</v>
      </c>
    </row>
    <row r="2816" spans="1:17" x14ac:dyDescent="0.25">
      <c r="A2816" s="16">
        <v>43075</v>
      </c>
      <c r="L2816" s="17"/>
      <c r="M2816" s="18">
        <v>52.1</v>
      </c>
      <c r="N2816" s="18">
        <v>55.7</v>
      </c>
      <c r="O2816" s="18">
        <v>57.97</v>
      </c>
      <c r="P2816" s="18">
        <v>60</v>
      </c>
      <c r="Q2816" s="18">
        <v>63</v>
      </c>
    </row>
    <row r="2817" spans="1:17" x14ac:dyDescent="0.25">
      <c r="A2817" s="16">
        <v>43076</v>
      </c>
      <c r="L2817" s="17"/>
      <c r="M2817" s="18">
        <v>52.15</v>
      </c>
      <c r="N2817" s="18">
        <v>55.7</v>
      </c>
      <c r="O2817" s="18">
        <v>57.85</v>
      </c>
      <c r="P2817" s="18">
        <v>60</v>
      </c>
      <c r="Q2817" s="18">
        <v>63</v>
      </c>
    </row>
    <row r="2818" spans="1:17" x14ac:dyDescent="0.25">
      <c r="A2818" s="16">
        <v>43077</v>
      </c>
      <c r="L2818" s="17"/>
      <c r="M2818" s="18">
        <v>52.15</v>
      </c>
      <c r="N2818" s="18">
        <v>55.7</v>
      </c>
      <c r="O2818" s="18">
        <v>57.7</v>
      </c>
      <c r="P2818" s="18">
        <v>60</v>
      </c>
      <c r="Q2818" s="18">
        <v>63</v>
      </c>
    </row>
    <row r="2819" spans="1:17" x14ac:dyDescent="0.25">
      <c r="A2819" s="16">
        <v>43080</v>
      </c>
      <c r="L2819" s="17"/>
      <c r="M2819" s="18">
        <v>52.1</v>
      </c>
      <c r="N2819" s="18">
        <v>55.66</v>
      </c>
      <c r="O2819" s="18">
        <v>57.85</v>
      </c>
      <c r="P2819" s="18">
        <v>60</v>
      </c>
      <c r="Q2819" s="18">
        <v>63</v>
      </c>
    </row>
    <row r="2820" spans="1:17" x14ac:dyDescent="0.25">
      <c r="A2820" s="16">
        <v>43081</v>
      </c>
      <c r="L2820" s="17"/>
      <c r="M2820" s="18">
        <v>52.15</v>
      </c>
      <c r="N2820" s="18">
        <v>55.7</v>
      </c>
      <c r="O2820" s="18">
        <v>57.7</v>
      </c>
      <c r="P2820" s="18">
        <v>60</v>
      </c>
      <c r="Q2820" s="18">
        <v>62.6</v>
      </c>
    </row>
    <row r="2821" spans="1:17" x14ac:dyDescent="0.25">
      <c r="A2821" s="16">
        <v>43082</v>
      </c>
      <c r="L2821" s="17"/>
      <c r="M2821" s="18">
        <v>52.15</v>
      </c>
      <c r="N2821" s="18">
        <v>55.7</v>
      </c>
      <c r="O2821" s="18">
        <v>57.7</v>
      </c>
      <c r="P2821" s="18">
        <v>60</v>
      </c>
      <c r="Q2821" s="18">
        <v>62.6</v>
      </c>
    </row>
    <row r="2822" spans="1:17" x14ac:dyDescent="0.25">
      <c r="A2822" s="16">
        <v>43083</v>
      </c>
      <c r="L2822" s="17"/>
      <c r="M2822" s="18">
        <v>52.2</v>
      </c>
      <c r="N2822" s="18">
        <v>55.65</v>
      </c>
      <c r="O2822" s="18">
        <v>57.65</v>
      </c>
      <c r="P2822" s="18">
        <v>59.95</v>
      </c>
      <c r="Q2822" s="18">
        <v>62.45</v>
      </c>
    </row>
    <row r="2823" spans="1:17" x14ac:dyDescent="0.25">
      <c r="A2823" s="16">
        <v>43084</v>
      </c>
      <c r="L2823" s="17"/>
      <c r="M2823" s="18">
        <v>52.2</v>
      </c>
      <c r="N2823" s="18">
        <v>55.65</v>
      </c>
      <c r="O2823" s="18">
        <v>57.65</v>
      </c>
      <c r="P2823" s="18">
        <v>59.95</v>
      </c>
      <c r="Q2823" s="18">
        <v>62.45</v>
      </c>
    </row>
    <row r="2824" spans="1:17" x14ac:dyDescent="0.25">
      <c r="A2824" s="16">
        <v>43087</v>
      </c>
      <c r="L2824" s="17"/>
      <c r="M2824" s="18">
        <v>52.2</v>
      </c>
      <c r="N2824" s="18">
        <v>55.65</v>
      </c>
      <c r="O2824" s="18">
        <v>57.65</v>
      </c>
      <c r="P2824" s="18">
        <v>59.9</v>
      </c>
      <c r="Q2824" s="18">
        <v>62.3</v>
      </c>
    </row>
    <row r="2825" spans="1:17" x14ac:dyDescent="0.25">
      <c r="A2825" s="16">
        <v>43088</v>
      </c>
      <c r="L2825" s="17"/>
      <c r="M2825" s="18">
        <v>52.2</v>
      </c>
      <c r="N2825" s="18">
        <v>55.65</v>
      </c>
      <c r="O2825" s="18">
        <v>57.65</v>
      </c>
      <c r="P2825" s="18">
        <v>59.9</v>
      </c>
      <c r="Q2825" s="18">
        <v>62.3</v>
      </c>
    </row>
    <row r="2826" spans="1:17" x14ac:dyDescent="0.25">
      <c r="A2826" s="16">
        <v>43089</v>
      </c>
      <c r="L2826" s="17"/>
      <c r="M2826" s="18">
        <v>52.2</v>
      </c>
      <c r="N2826" s="18">
        <v>55.7</v>
      </c>
      <c r="O2826" s="18">
        <v>57.7</v>
      </c>
      <c r="P2826" s="18">
        <v>59.95</v>
      </c>
      <c r="Q2826" s="18">
        <v>62.45</v>
      </c>
    </row>
    <row r="2827" spans="1:17" x14ac:dyDescent="0.25">
      <c r="A2827" s="16">
        <v>43090</v>
      </c>
      <c r="L2827" s="17"/>
      <c r="M2827" s="18">
        <v>52.2</v>
      </c>
      <c r="N2827" s="18">
        <v>55.7</v>
      </c>
      <c r="O2827" s="18">
        <v>57.7</v>
      </c>
      <c r="P2827" s="18">
        <v>59.95</v>
      </c>
      <c r="Q2827" s="18">
        <v>62.45</v>
      </c>
    </row>
    <row r="2828" spans="1:17" x14ac:dyDescent="0.25">
      <c r="A2828" s="16">
        <v>43091</v>
      </c>
      <c r="L2828" s="17"/>
      <c r="M2828" s="18">
        <v>52.2</v>
      </c>
      <c r="N2828" s="18">
        <v>55.65</v>
      </c>
      <c r="O2828" s="18">
        <v>57.65</v>
      </c>
      <c r="P2828" s="18">
        <v>59.95</v>
      </c>
      <c r="Q2828" s="18">
        <v>62.45</v>
      </c>
    </row>
    <row r="2829" spans="1:17" x14ac:dyDescent="0.25">
      <c r="A2829" s="16">
        <v>43095</v>
      </c>
      <c r="L2829" s="17"/>
      <c r="M2829" s="18">
        <v>52.2</v>
      </c>
      <c r="N2829" s="18">
        <v>55.72</v>
      </c>
      <c r="O2829" s="18">
        <v>57.85</v>
      </c>
      <c r="P2829" s="18">
        <v>60</v>
      </c>
      <c r="Q2829" s="18">
        <v>62.6</v>
      </c>
    </row>
    <row r="2830" spans="1:17" x14ac:dyDescent="0.25">
      <c r="A2830" s="16">
        <v>43096</v>
      </c>
      <c r="L2830" s="17"/>
      <c r="M2830" s="18">
        <v>52.2</v>
      </c>
      <c r="N2830" s="18">
        <v>55.7</v>
      </c>
      <c r="O2830" s="18">
        <v>57.85</v>
      </c>
      <c r="P2830" s="18">
        <v>60</v>
      </c>
      <c r="Q2830" s="18">
        <v>62.6</v>
      </c>
    </row>
    <row r="2831" spans="1:17" x14ac:dyDescent="0.25">
      <c r="A2831" s="16">
        <v>43097</v>
      </c>
      <c r="L2831" s="17"/>
      <c r="M2831" s="18">
        <v>52.2</v>
      </c>
      <c r="N2831" s="18">
        <v>55.7</v>
      </c>
      <c r="O2831" s="18">
        <v>57.85</v>
      </c>
      <c r="P2831" s="18">
        <v>60</v>
      </c>
      <c r="Q2831" s="18">
        <v>62.6</v>
      </c>
    </row>
    <row r="2832" spans="1:17" x14ac:dyDescent="0.25">
      <c r="A2832" s="16">
        <v>43098</v>
      </c>
      <c r="L2832" s="17"/>
      <c r="M2832" s="18">
        <v>52.1</v>
      </c>
      <c r="N2832" s="18">
        <v>55.7</v>
      </c>
      <c r="O2832" s="18">
        <v>57.85</v>
      </c>
      <c r="P2832" s="18">
        <v>60</v>
      </c>
      <c r="Q2832" s="18">
        <v>62.6</v>
      </c>
    </row>
    <row r="2833" spans="1:22" x14ac:dyDescent="0.25">
      <c r="A2833" s="16">
        <v>43102</v>
      </c>
      <c r="L2833" s="17"/>
      <c r="M2833" s="18">
        <v>52.1</v>
      </c>
      <c r="N2833" s="18">
        <v>55.7</v>
      </c>
      <c r="O2833" s="18">
        <v>57.85</v>
      </c>
      <c r="P2833" s="18">
        <v>60</v>
      </c>
      <c r="Q2833" s="18">
        <v>62.6</v>
      </c>
      <c r="R2833" s="17"/>
      <c r="S2833" s="17"/>
      <c r="T2833" s="17"/>
      <c r="U2833" s="17"/>
      <c r="V2833" s="17"/>
    </row>
    <row r="2834" spans="1:22" x14ac:dyDescent="0.25">
      <c r="A2834" s="16">
        <v>43103</v>
      </c>
      <c r="L2834" s="17"/>
      <c r="M2834" s="18">
        <v>52.1</v>
      </c>
      <c r="N2834" s="18">
        <v>55.65</v>
      </c>
      <c r="O2834" s="18">
        <v>57.85</v>
      </c>
      <c r="P2834" s="18">
        <v>60</v>
      </c>
      <c r="Q2834" s="18">
        <v>62.3</v>
      </c>
      <c r="R2834" s="17"/>
      <c r="S2834" s="17"/>
      <c r="T2834" s="17"/>
      <c r="U2834" s="17"/>
      <c r="V2834" s="17"/>
    </row>
    <row r="2835" spans="1:22" x14ac:dyDescent="0.25">
      <c r="A2835" s="16">
        <v>43104</v>
      </c>
      <c r="L2835" s="17"/>
      <c r="M2835" s="18">
        <v>52.1</v>
      </c>
      <c r="N2835" s="18">
        <v>55.65</v>
      </c>
      <c r="O2835" s="18">
        <v>57.85</v>
      </c>
      <c r="P2835" s="18">
        <v>60</v>
      </c>
      <c r="Q2835" s="18">
        <v>62.3</v>
      </c>
      <c r="R2835" s="17"/>
      <c r="S2835" s="17"/>
      <c r="T2835" s="17"/>
      <c r="U2835" s="17"/>
      <c r="V2835" s="17"/>
    </row>
    <row r="2836" spans="1:22" x14ac:dyDescent="0.25">
      <c r="A2836" s="16">
        <v>43105</v>
      </c>
      <c r="L2836" s="17"/>
      <c r="M2836" s="18">
        <v>52.1</v>
      </c>
      <c r="N2836" s="18">
        <v>55.6</v>
      </c>
      <c r="O2836" s="18">
        <v>57.7</v>
      </c>
      <c r="P2836" s="18">
        <v>60</v>
      </c>
      <c r="Q2836" s="18">
        <v>62.45</v>
      </c>
      <c r="R2836" s="17"/>
      <c r="S2836" s="17"/>
      <c r="T2836" s="17"/>
      <c r="U2836" s="17"/>
      <c r="V2836" s="17"/>
    </row>
    <row r="2837" spans="1:22" x14ac:dyDescent="0.25">
      <c r="A2837" s="16">
        <v>43108</v>
      </c>
      <c r="L2837" s="17"/>
      <c r="M2837" s="18">
        <v>52.09</v>
      </c>
      <c r="N2837" s="18">
        <v>55.6</v>
      </c>
      <c r="O2837" s="18">
        <v>58</v>
      </c>
      <c r="P2837" s="18">
        <v>60</v>
      </c>
      <c r="Q2837" s="18">
        <v>62.8</v>
      </c>
      <c r="R2837" s="17"/>
      <c r="S2837" s="17"/>
      <c r="T2837" s="17"/>
      <c r="U2837" s="17"/>
      <c r="V2837" s="17"/>
    </row>
    <row r="2838" spans="1:22" x14ac:dyDescent="0.25">
      <c r="A2838" s="16">
        <v>43109</v>
      </c>
      <c r="L2838" s="17"/>
      <c r="M2838" s="18">
        <v>52.05</v>
      </c>
      <c r="N2838" s="18">
        <v>55.6</v>
      </c>
      <c r="O2838" s="18">
        <v>58</v>
      </c>
      <c r="P2838" s="18">
        <v>60</v>
      </c>
      <c r="Q2838" s="18">
        <v>62.6</v>
      </c>
      <c r="R2838" s="17"/>
      <c r="S2838" s="17"/>
      <c r="T2838" s="17"/>
      <c r="U2838" s="17"/>
      <c r="V2838" s="17"/>
    </row>
    <row r="2839" spans="1:22" x14ac:dyDescent="0.25">
      <c r="A2839" s="16">
        <v>43110</v>
      </c>
      <c r="L2839" s="17"/>
      <c r="M2839" s="18">
        <v>52.05</v>
      </c>
      <c r="N2839" s="18">
        <v>55.6</v>
      </c>
      <c r="O2839" s="18">
        <v>58</v>
      </c>
      <c r="P2839" s="18">
        <v>60</v>
      </c>
      <c r="Q2839" s="18">
        <v>62.6</v>
      </c>
      <c r="R2839" s="17"/>
      <c r="S2839" s="17"/>
      <c r="T2839" s="17"/>
      <c r="U2839" s="17"/>
      <c r="V2839" s="17"/>
    </row>
    <row r="2840" spans="1:22" x14ac:dyDescent="0.25">
      <c r="A2840" s="16">
        <v>43111</v>
      </c>
      <c r="L2840" s="17"/>
      <c r="M2840" s="18">
        <v>52.05</v>
      </c>
      <c r="N2840" s="18">
        <v>55.6</v>
      </c>
      <c r="O2840" s="18">
        <v>58</v>
      </c>
      <c r="P2840" s="18">
        <v>60</v>
      </c>
      <c r="Q2840" s="18">
        <v>62.6</v>
      </c>
      <c r="R2840" s="17"/>
      <c r="S2840" s="17"/>
      <c r="T2840" s="17"/>
      <c r="U2840" s="17"/>
      <c r="V2840" s="17"/>
    </row>
    <row r="2841" spans="1:22" x14ac:dyDescent="0.25">
      <c r="A2841" s="16">
        <v>43112</v>
      </c>
      <c r="L2841" s="17"/>
      <c r="M2841" s="18">
        <v>51.95</v>
      </c>
      <c r="N2841" s="18">
        <v>55.4</v>
      </c>
      <c r="O2841" s="18">
        <v>58</v>
      </c>
      <c r="P2841" s="18">
        <v>60</v>
      </c>
      <c r="Q2841" s="18">
        <v>62.65</v>
      </c>
      <c r="R2841" s="17"/>
      <c r="S2841" s="17"/>
      <c r="T2841" s="17"/>
      <c r="U2841" s="17"/>
      <c r="V2841" s="17"/>
    </row>
    <row r="2842" spans="1:22" x14ac:dyDescent="0.25">
      <c r="A2842" s="16">
        <v>43115</v>
      </c>
      <c r="L2842" s="17"/>
      <c r="M2842" s="18">
        <v>51.82</v>
      </c>
      <c r="N2842" s="18">
        <v>55.4</v>
      </c>
      <c r="O2842" s="18">
        <v>58</v>
      </c>
      <c r="P2842" s="18">
        <v>60</v>
      </c>
      <c r="Q2842" s="18">
        <v>62.4</v>
      </c>
      <c r="R2842" s="17"/>
      <c r="S2842" s="17"/>
      <c r="T2842" s="17"/>
      <c r="U2842" s="17"/>
      <c r="V2842" s="17"/>
    </row>
    <row r="2843" spans="1:22" x14ac:dyDescent="0.25">
      <c r="A2843" s="16">
        <v>43116</v>
      </c>
      <c r="L2843" s="17"/>
      <c r="M2843" s="18">
        <v>51.8</v>
      </c>
      <c r="N2843" s="18">
        <v>55.4</v>
      </c>
      <c r="O2843" s="18">
        <v>58</v>
      </c>
      <c r="P2843" s="18">
        <v>60</v>
      </c>
      <c r="Q2843" s="18">
        <v>62.35</v>
      </c>
      <c r="R2843" s="17"/>
      <c r="S2843" s="17"/>
      <c r="T2843" s="17"/>
      <c r="U2843" s="17"/>
      <c r="V2843" s="17"/>
    </row>
    <row r="2844" spans="1:22" x14ac:dyDescent="0.25">
      <c r="A2844" s="16">
        <v>43117</v>
      </c>
      <c r="L2844" s="17"/>
      <c r="M2844" s="18">
        <v>51.8</v>
      </c>
      <c r="N2844" s="18">
        <v>55.4</v>
      </c>
      <c r="O2844" s="18">
        <v>58</v>
      </c>
      <c r="P2844" s="18">
        <v>60</v>
      </c>
      <c r="Q2844" s="18">
        <v>62.35</v>
      </c>
      <c r="R2844" s="17"/>
      <c r="S2844" s="17"/>
      <c r="T2844" s="17"/>
      <c r="U2844" s="17"/>
      <c r="V2844" s="17"/>
    </row>
    <row r="2845" spans="1:22" x14ac:dyDescent="0.25">
      <c r="A2845" s="16">
        <v>43118</v>
      </c>
      <c r="L2845" s="17"/>
      <c r="M2845" s="18">
        <v>51.77</v>
      </c>
      <c r="N2845" s="18">
        <v>55.4</v>
      </c>
      <c r="O2845" s="18">
        <v>58</v>
      </c>
      <c r="P2845" s="18">
        <v>60</v>
      </c>
      <c r="Q2845" s="18">
        <v>62.4</v>
      </c>
      <c r="R2845" s="17"/>
      <c r="S2845" s="17"/>
      <c r="T2845" s="17"/>
      <c r="U2845" s="17"/>
      <c r="V2845" s="17"/>
    </row>
    <row r="2846" spans="1:22" x14ac:dyDescent="0.25">
      <c r="A2846" s="16">
        <v>43119</v>
      </c>
      <c r="L2846" s="17"/>
      <c r="M2846" s="18">
        <v>51.74</v>
      </c>
      <c r="N2846" s="18">
        <v>55.4</v>
      </c>
      <c r="O2846" s="18">
        <v>58</v>
      </c>
      <c r="P2846" s="18">
        <v>60</v>
      </c>
      <c r="Q2846" s="18">
        <v>62.4</v>
      </c>
      <c r="R2846" s="17"/>
      <c r="S2846" s="17"/>
      <c r="T2846" s="17"/>
      <c r="U2846" s="17"/>
      <c r="V2846" s="17"/>
    </row>
    <row r="2847" spans="1:22" x14ac:dyDescent="0.25">
      <c r="A2847" s="16">
        <v>43122</v>
      </c>
      <c r="L2847" s="17"/>
      <c r="M2847" s="18">
        <v>51.74</v>
      </c>
      <c r="N2847" s="18">
        <v>55.4</v>
      </c>
      <c r="O2847" s="18">
        <v>58</v>
      </c>
      <c r="P2847" s="18">
        <v>60</v>
      </c>
      <c r="Q2847" s="18">
        <v>62.35</v>
      </c>
      <c r="R2847" s="18">
        <v>64.400000000000006</v>
      </c>
      <c r="S2847" s="18">
        <v>65.25</v>
      </c>
      <c r="T2847" s="18">
        <v>65.8</v>
      </c>
      <c r="U2847" s="18">
        <v>65.5</v>
      </c>
      <c r="V2847" s="18">
        <v>64.95</v>
      </c>
    </row>
    <row r="2848" spans="1:22" x14ac:dyDescent="0.25">
      <c r="A2848" s="16">
        <v>43123</v>
      </c>
      <c r="L2848" s="17"/>
      <c r="M2848" s="18">
        <v>51.77</v>
      </c>
      <c r="N2848" s="18">
        <v>55.4</v>
      </c>
      <c r="O2848" s="18">
        <v>58</v>
      </c>
      <c r="P2848" s="18">
        <v>60</v>
      </c>
      <c r="Q2848" s="18">
        <v>62.4</v>
      </c>
      <c r="R2848" s="18">
        <v>64.45</v>
      </c>
      <c r="S2848" s="18">
        <v>65.5</v>
      </c>
      <c r="T2848" s="18">
        <v>65.900000000000006</v>
      </c>
      <c r="U2848" s="18">
        <v>66.2</v>
      </c>
      <c r="V2848" s="18">
        <v>65.2</v>
      </c>
    </row>
    <row r="2849" spans="1:23" x14ac:dyDescent="0.25">
      <c r="A2849" s="16">
        <v>43124</v>
      </c>
      <c r="L2849" s="17"/>
      <c r="M2849" s="18">
        <v>51.77</v>
      </c>
      <c r="N2849" s="18">
        <v>55.4</v>
      </c>
      <c r="O2849" s="18">
        <v>58</v>
      </c>
      <c r="P2849" s="18">
        <v>60</v>
      </c>
      <c r="Q2849" s="18">
        <v>62.4</v>
      </c>
      <c r="R2849" s="18">
        <v>64.45</v>
      </c>
      <c r="S2849" s="18">
        <v>65.5</v>
      </c>
      <c r="T2849" s="18">
        <v>65.900000000000006</v>
      </c>
      <c r="U2849" s="18">
        <v>66.2</v>
      </c>
      <c r="V2849" s="18">
        <v>65.2</v>
      </c>
      <c r="W2849" s="17"/>
    </row>
    <row r="2850" spans="1:23" x14ac:dyDescent="0.25">
      <c r="A2850" s="16">
        <v>43125</v>
      </c>
      <c r="L2850" s="17"/>
      <c r="M2850" s="18">
        <v>51.74</v>
      </c>
      <c r="N2850" s="18">
        <v>55.4</v>
      </c>
      <c r="O2850" s="18">
        <v>58</v>
      </c>
      <c r="P2850" s="18">
        <v>60</v>
      </c>
      <c r="Q2850" s="18">
        <v>62.4</v>
      </c>
      <c r="R2850" s="18">
        <v>64.45</v>
      </c>
      <c r="S2850" s="18">
        <v>65.5</v>
      </c>
      <c r="T2850" s="18">
        <v>65.900000000000006</v>
      </c>
      <c r="U2850" s="18">
        <v>66.2</v>
      </c>
      <c r="V2850" s="18">
        <v>65.2</v>
      </c>
      <c r="W2850" s="17"/>
    </row>
    <row r="2851" spans="1:23" x14ac:dyDescent="0.25">
      <c r="A2851" s="16">
        <v>43126</v>
      </c>
      <c r="L2851" s="17"/>
      <c r="M2851" s="18">
        <v>51.74</v>
      </c>
      <c r="N2851" s="18">
        <v>55.4</v>
      </c>
      <c r="O2851" s="18">
        <v>58</v>
      </c>
      <c r="P2851" s="18">
        <v>60</v>
      </c>
      <c r="Q2851" s="18">
        <v>62.4</v>
      </c>
      <c r="R2851" s="18">
        <v>64.45</v>
      </c>
      <c r="S2851" s="18">
        <v>65.5</v>
      </c>
      <c r="T2851" s="18">
        <v>65.900000000000006</v>
      </c>
      <c r="U2851" s="18">
        <v>66.2</v>
      </c>
      <c r="V2851" s="18">
        <v>65.2</v>
      </c>
      <c r="W2851" s="17"/>
    </row>
    <row r="2852" spans="1:23" x14ac:dyDescent="0.25">
      <c r="A2852" s="16">
        <v>43129</v>
      </c>
      <c r="L2852" s="17"/>
      <c r="M2852" s="18">
        <v>51.74</v>
      </c>
      <c r="N2852" s="18">
        <v>55.4</v>
      </c>
      <c r="O2852" s="18">
        <v>57.8</v>
      </c>
      <c r="P2852" s="18">
        <v>60</v>
      </c>
      <c r="Q2852" s="18">
        <v>62.3</v>
      </c>
      <c r="R2852" s="18">
        <v>64.3</v>
      </c>
      <c r="S2852" s="18">
        <v>65</v>
      </c>
      <c r="T2852" s="18">
        <v>65.8</v>
      </c>
      <c r="U2852" s="18">
        <v>65.5</v>
      </c>
      <c r="V2852" s="18">
        <v>64.95</v>
      </c>
      <c r="W2852" s="17"/>
    </row>
    <row r="2853" spans="1:23" x14ac:dyDescent="0.25">
      <c r="A2853" s="16">
        <v>43130</v>
      </c>
      <c r="L2853" s="17"/>
      <c r="M2853" s="18">
        <v>51.74</v>
      </c>
      <c r="N2853" s="18">
        <v>55.34</v>
      </c>
      <c r="O2853" s="18">
        <v>57.5</v>
      </c>
      <c r="P2853" s="18">
        <v>60</v>
      </c>
      <c r="Q2853" s="18">
        <v>62.3</v>
      </c>
      <c r="R2853" s="18">
        <v>64.3</v>
      </c>
      <c r="S2853" s="18">
        <v>65</v>
      </c>
      <c r="T2853" s="18">
        <v>65.8</v>
      </c>
      <c r="U2853" s="18">
        <v>64.650000000000006</v>
      </c>
      <c r="V2853" s="18">
        <v>63.55</v>
      </c>
      <c r="W2853" s="17"/>
    </row>
    <row r="2854" spans="1:23" x14ac:dyDescent="0.25">
      <c r="A2854" s="16">
        <v>43131</v>
      </c>
      <c r="L2854" s="17"/>
      <c r="M2854" s="17"/>
      <c r="N2854" s="18">
        <v>55.4</v>
      </c>
      <c r="O2854" s="18">
        <v>57.6</v>
      </c>
      <c r="P2854" s="18">
        <v>59.9</v>
      </c>
      <c r="Q2854" s="18">
        <v>62.15</v>
      </c>
      <c r="R2854" s="18">
        <v>64.3</v>
      </c>
      <c r="S2854" s="18">
        <v>65</v>
      </c>
      <c r="T2854" s="18">
        <v>65.8</v>
      </c>
      <c r="U2854" s="18">
        <v>64.650000000000006</v>
      </c>
      <c r="V2854" s="18">
        <v>63.55</v>
      </c>
      <c r="W2854" s="17"/>
    </row>
    <row r="2855" spans="1:23" x14ac:dyDescent="0.25">
      <c r="A2855" s="16">
        <v>43132</v>
      </c>
      <c r="L2855" s="17"/>
      <c r="M2855" s="17"/>
      <c r="N2855" s="18">
        <v>55.4</v>
      </c>
      <c r="O2855" s="18">
        <v>57.6</v>
      </c>
      <c r="P2855" s="18">
        <v>59.9</v>
      </c>
      <c r="Q2855" s="18">
        <v>62.15</v>
      </c>
      <c r="R2855" s="18">
        <v>64.3</v>
      </c>
      <c r="S2855" s="18">
        <v>65</v>
      </c>
      <c r="T2855" s="18">
        <v>65.8</v>
      </c>
      <c r="U2855" s="18">
        <v>64.650000000000006</v>
      </c>
      <c r="V2855" s="18">
        <v>63.55</v>
      </c>
      <c r="W2855" s="17"/>
    </row>
    <row r="2856" spans="1:23" x14ac:dyDescent="0.25">
      <c r="A2856" s="16">
        <v>43133</v>
      </c>
      <c r="L2856" s="17"/>
      <c r="M2856" s="17"/>
      <c r="N2856" s="18">
        <v>55.4</v>
      </c>
      <c r="O2856" s="18">
        <v>57.95</v>
      </c>
      <c r="P2856" s="18">
        <v>60</v>
      </c>
      <c r="Q2856" s="18">
        <v>62.3</v>
      </c>
      <c r="R2856" s="18">
        <v>64.400000000000006</v>
      </c>
      <c r="S2856" s="18">
        <v>65.25</v>
      </c>
      <c r="T2856" s="18">
        <v>65.900000000000006</v>
      </c>
      <c r="U2856" s="18">
        <v>66.2</v>
      </c>
      <c r="V2856" s="18">
        <v>65.2</v>
      </c>
      <c r="W2856" s="18">
        <v>76.400000000000006</v>
      </c>
    </row>
    <row r="2857" spans="1:23" x14ac:dyDescent="0.25">
      <c r="A2857" s="16">
        <v>43136</v>
      </c>
      <c r="L2857" s="17"/>
      <c r="M2857" s="17"/>
      <c r="N2857" s="18">
        <v>55.4</v>
      </c>
      <c r="O2857" s="18">
        <v>58.3</v>
      </c>
      <c r="P2857" s="18">
        <v>59.9</v>
      </c>
      <c r="Q2857" s="18">
        <v>62</v>
      </c>
      <c r="R2857" s="18">
        <v>64.2</v>
      </c>
      <c r="S2857" s="18">
        <v>65.25</v>
      </c>
      <c r="T2857" s="18">
        <v>65.900000000000006</v>
      </c>
      <c r="U2857" s="18">
        <v>66.2</v>
      </c>
      <c r="V2857" s="18">
        <v>65.2</v>
      </c>
      <c r="W2857" s="18">
        <v>76.400000000000006</v>
      </c>
    </row>
    <row r="2858" spans="1:23" x14ac:dyDescent="0.25">
      <c r="A2858" s="16">
        <v>43137</v>
      </c>
      <c r="L2858" s="17"/>
      <c r="M2858" s="17"/>
      <c r="N2858" s="18">
        <v>55.4</v>
      </c>
      <c r="O2858" s="18">
        <v>57.9</v>
      </c>
      <c r="P2858" s="18">
        <v>59.8</v>
      </c>
      <c r="Q2858" s="18">
        <v>62</v>
      </c>
      <c r="R2858" s="18">
        <v>64.2</v>
      </c>
      <c r="S2858" s="18">
        <v>65.5</v>
      </c>
      <c r="T2858" s="18">
        <v>65.900000000000006</v>
      </c>
      <c r="U2858" s="18">
        <v>66.2</v>
      </c>
      <c r="V2858" s="18">
        <v>65.2</v>
      </c>
      <c r="W2858" s="18">
        <v>76.400000000000006</v>
      </c>
    </row>
    <row r="2859" spans="1:23" x14ac:dyDescent="0.25">
      <c r="A2859" s="16">
        <v>43138</v>
      </c>
      <c r="L2859" s="17"/>
      <c r="M2859" s="17"/>
      <c r="N2859" s="18">
        <v>55.4</v>
      </c>
      <c r="O2859" s="18">
        <v>57.9</v>
      </c>
      <c r="P2859" s="18">
        <v>59.8</v>
      </c>
      <c r="Q2859" s="18">
        <v>62</v>
      </c>
      <c r="R2859" s="18">
        <v>64.2</v>
      </c>
      <c r="S2859" s="18">
        <v>65.5</v>
      </c>
      <c r="T2859" s="18">
        <v>65.900000000000006</v>
      </c>
      <c r="U2859" s="18">
        <v>66.2</v>
      </c>
      <c r="V2859" s="18">
        <v>65.2</v>
      </c>
      <c r="W2859" s="18">
        <v>65.45</v>
      </c>
    </row>
    <row r="2860" spans="1:23" x14ac:dyDescent="0.25">
      <c r="A2860" s="16">
        <v>43139</v>
      </c>
      <c r="L2860" s="17"/>
      <c r="M2860" s="17"/>
      <c r="N2860" s="18">
        <v>55.4</v>
      </c>
      <c r="O2860" s="18">
        <v>57.8</v>
      </c>
      <c r="P2860" s="18">
        <v>59.75</v>
      </c>
      <c r="Q2860" s="18">
        <v>61.65</v>
      </c>
      <c r="R2860" s="18">
        <v>63.6</v>
      </c>
      <c r="S2860" s="18">
        <v>65.25</v>
      </c>
      <c r="T2860" s="18">
        <v>65</v>
      </c>
      <c r="U2860" s="18">
        <v>63.55</v>
      </c>
      <c r="V2860" s="18">
        <v>62.95</v>
      </c>
      <c r="W2860" s="18">
        <v>58.75</v>
      </c>
    </row>
    <row r="2861" spans="1:23" x14ac:dyDescent="0.25">
      <c r="A2861" s="16">
        <v>43140</v>
      </c>
      <c r="L2861" s="17"/>
      <c r="M2861" s="17"/>
      <c r="N2861" s="18">
        <v>55.5</v>
      </c>
      <c r="O2861" s="18">
        <v>57.9</v>
      </c>
      <c r="P2861" s="18">
        <v>59.8</v>
      </c>
      <c r="Q2861" s="18">
        <v>62</v>
      </c>
      <c r="R2861" s="18">
        <v>63.6</v>
      </c>
      <c r="S2861" s="18">
        <v>65.25</v>
      </c>
      <c r="T2861" s="18">
        <v>65</v>
      </c>
      <c r="U2861" s="18">
        <v>63.55</v>
      </c>
      <c r="V2861" s="18">
        <v>62.95</v>
      </c>
      <c r="W2861" s="18">
        <v>58.75</v>
      </c>
    </row>
    <row r="2862" spans="1:23" x14ac:dyDescent="0.25">
      <c r="A2862" s="16">
        <v>43145</v>
      </c>
      <c r="L2862" s="17"/>
      <c r="M2862" s="17"/>
      <c r="N2862" s="18">
        <v>55.6</v>
      </c>
      <c r="O2862" s="18">
        <v>58</v>
      </c>
      <c r="P2862" s="18">
        <v>59.9</v>
      </c>
      <c r="Q2862" s="18">
        <v>61.65</v>
      </c>
      <c r="R2862" s="18">
        <v>63</v>
      </c>
      <c r="S2862" s="18">
        <v>65</v>
      </c>
      <c r="T2862" s="18">
        <v>64.55</v>
      </c>
      <c r="U2862" s="18">
        <v>63.1</v>
      </c>
      <c r="V2862" s="18">
        <v>61.9</v>
      </c>
      <c r="W2862" s="18">
        <v>58.75</v>
      </c>
    </row>
    <row r="2863" spans="1:23" x14ac:dyDescent="0.25">
      <c r="A2863" s="16">
        <v>43146</v>
      </c>
      <c r="L2863" s="17"/>
      <c r="M2863" s="17"/>
      <c r="N2863" s="18">
        <v>55.4</v>
      </c>
      <c r="O2863" s="18">
        <v>57.8</v>
      </c>
      <c r="P2863" s="18">
        <v>59.65</v>
      </c>
      <c r="Q2863" s="18">
        <v>61</v>
      </c>
      <c r="R2863" s="18">
        <v>62.2</v>
      </c>
      <c r="S2863" s="18">
        <v>64.599999999999994</v>
      </c>
      <c r="T2863" s="18">
        <v>63.9</v>
      </c>
      <c r="U2863" s="18">
        <v>63.1</v>
      </c>
      <c r="V2863" s="18">
        <v>62.65</v>
      </c>
      <c r="W2863" s="18">
        <v>62.25</v>
      </c>
    </row>
    <row r="2864" spans="1:23" x14ac:dyDescent="0.25">
      <c r="A2864" s="16">
        <v>43147</v>
      </c>
      <c r="L2864" s="17"/>
      <c r="M2864" s="17"/>
      <c r="N2864" s="18">
        <v>55.3</v>
      </c>
      <c r="O2864" s="18">
        <v>57.7</v>
      </c>
      <c r="P2864" s="18">
        <v>59.5</v>
      </c>
      <c r="Q2864" s="18">
        <v>61</v>
      </c>
      <c r="R2864" s="18">
        <v>62.2</v>
      </c>
      <c r="S2864" s="18">
        <v>64.599999999999994</v>
      </c>
      <c r="T2864" s="18">
        <v>63.9</v>
      </c>
      <c r="U2864" s="18">
        <v>63.1</v>
      </c>
      <c r="V2864" s="18">
        <v>62.65</v>
      </c>
      <c r="W2864" s="18">
        <v>62.5</v>
      </c>
    </row>
    <row r="2865" spans="1:23" x14ac:dyDescent="0.25">
      <c r="A2865" s="16">
        <v>43150</v>
      </c>
      <c r="L2865" s="17"/>
      <c r="M2865" s="17"/>
      <c r="N2865" s="18">
        <v>55.4</v>
      </c>
      <c r="O2865" s="18">
        <v>57.7</v>
      </c>
      <c r="P2865" s="18">
        <v>59.5</v>
      </c>
      <c r="Q2865" s="18">
        <v>61</v>
      </c>
      <c r="R2865" s="18">
        <v>62.1</v>
      </c>
      <c r="S2865" s="18">
        <v>63.95</v>
      </c>
      <c r="T2865" s="18">
        <v>63.7</v>
      </c>
      <c r="U2865" s="18">
        <v>63.1</v>
      </c>
      <c r="V2865" s="18">
        <v>62.65</v>
      </c>
      <c r="W2865" s="18">
        <v>62.5</v>
      </c>
    </row>
    <row r="2866" spans="1:23" x14ac:dyDescent="0.25">
      <c r="A2866" s="16">
        <v>43151</v>
      </c>
      <c r="L2866" s="17"/>
      <c r="M2866" s="17"/>
      <c r="N2866" s="18">
        <v>55.4</v>
      </c>
      <c r="O2866" s="18">
        <v>57.8</v>
      </c>
      <c r="P2866" s="18">
        <v>59.5</v>
      </c>
      <c r="Q2866" s="18">
        <v>61.2</v>
      </c>
      <c r="R2866" s="18">
        <v>62.35</v>
      </c>
      <c r="S2866" s="18">
        <v>63.95</v>
      </c>
      <c r="T2866" s="18">
        <v>63.7</v>
      </c>
      <c r="U2866" s="18">
        <v>63.4</v>
      </c>
      <c r="V2866" s="18">
        <v>63.3</v>
      </c>
      <c r="W2866" s="18">
        <v>62.5</v>
      </c>
    </row>
    <row r="2867" spans="1:23" x14ac:dyDescent="0.25">
      <c r="A2867" s="16">
        <v>43152</v>
      </c>
      <c r="L2867" s="17"/>
      <c r="M2867" s="17"/>
      <c r="N2867" s="18">
        <v>55.2</v>
      </c>
      <c r="O2867" s="18">
        <v>57.8</v>
      </c>
      <c r="P2867" s="18">
        <v>59.45</v>
      </c>
      <c r="Q2867" s="18">
        <v>61.2</v>
      </c>
      <c r="R2867" s="18">
        <v>62.35</v>
      </c>
      <c r="S2867" s="18">
        <v>63.95</v>
      </c>
      <c r="T2867" s="18">
        <v>63.7</v>
      </c>
      <c r="U2867" s="18">
        <v>63.4</v>
      </c>
      <c r="V2867" s="18">
        <v>63.3</v>
      </c>
      <c r="W2867" s="18">
        <v>62.5</v>
      </c>
    </row>
    <row r="2868" spans="1:23" x14ac:dyDescent="0.25">
      <c r="A2868" s="16">
        <v>43153</v>
      </c>
      <c r="L2868" s="17"/>
      <c r="M2868" s="17"/>
      <c r="N2868" s="18">
        <v>55.1</v>
      </c>
      <c r="O2868" s="18">
        <v>57.7</v>
      </c>
      <c r="P2868" s="18">
        <v>59.4</v>
      </c>
      <c r="Q2868" s="18">
        <v>61.1</v>
      </c>
      <c r="R2868" s="18">
        <v>62.2</v>
      </c>
      <c r="S2868" s="18">
        <v>63.3</v>
      </c>
      <c r="T2868" s="18">
        <v>63.65</v>
      </c>
      <c r="U2868" s="18">
        <v>63.25</v>
      </c>
      <c r="V2868" s="18">
        <v>63.2</v>
      </c>
      <c r="W2868" s="18">
        <v>62.5</v>
      </c>
    </row>
    <row r="2869" spans="1:23" x14ac:dyDescent="0.25">
      <c r="A2869" s="16">
        <v>43154</v>
      </c>
      <c r="L2869" s="17"/>
      <c r="M2869" s="17"/>
      <c r="N2869" s="18">
        <v>55.1</v>
      </c>
      <c r="O2869" s="18">
        <v>57.7</v>
      </c>
      <c r="P2869" s="18">
        <v>59.4</v>
      </c>
      <c r="Q2869" s="18">
        <v>61.1</v>
      </c>
      <c r="R2869" s="18">
        <v>62.2</v>
      </c>
      <c r="S2869" s="18">
        <v>63.3</v>
      </c>
      <c r="T2869" s="18">
        <v>63.65</v>
      </c>
      <c r="U2869" s="18">
        <v>63.25</v>
      </c>
      <c r="V2869" s="18">
        <v>63.2</v>
      </c>
      <c r="W2869" s="18">
        <v>62.5</v>
      </c>
    </row>
    <row r="2870" spans="1:23" x14ac:dyDescent="0.25">
      <c r="A2870" s="16">
        <v>43157</v>
      </c>
      <c r="L2870" s="17"/>
      <c r="M2870" s="17"/>
      <c r="N2870" s="18">
        <v>55.2</v>
      </c>
      <c r="O2870" s="18">
        <v>57.8</v>
      </c>
      <c r="P2870" s="18">
        <v>59.4</v>
      </c>
      <c r="Q2870" s="18">
        <v>61.1</v>
      </c>
      <c r="R2870" s="18">
        <v>62.2</v>
      </c>
      <c r="S2870" s="18">
        <v>63.3</v>
      </c>
      <c r="T2870" s="18">
        <v>63.35</v>
      </c>
      <c r="U2870" s="18">
        <v>62.75</v>
      </c>
      <c r="V2870" s="18">
        <v>63.2</v>
      </c>
      <c r="W2870" s="18">
        <v>62.25</v>
      </c>
    </row>
    <row r="2871" spans="1:23" x14ac:dyDescent="0.25">
      <c r="A2871" s="16">
        <v>43158</v>
      </c>
      <c r="L2871" s="17"/>
      <c r="M2871" s="17"/>
      <c r="N2871" s="18">
        <v>55.2</v>
      </c>
      <c r="O2871" s="18">
        <v>57.8</v>
      </c>
      <c r="P2871" s="18">
        <v>59.4</v>
      </c>
      <c r="Q2871" s="18">
        <v>61.1</v>
      </c>
      <c r="R2871" s="18">
        <v>62.2</v>
      </c>
      <c r="S2871" s="18">
        <v>63.3</v>
      </c>
      <c r="T2871" s="18">
        <v>63.35</v>
      </c>
      <c r="U2871" s="18">
        <v>62.75</v>
      </c>
      <c r="V2871" s="18">
        <v>63.2</v>
      </c>
      <c r="W2871" s="18">
        <v>62.25</v>
      </c>
    </row>
    <row r="2872" spans="1:23" x14ac:dyDescent="0.25">
      <c r="A2872" s="16">
        <v>43159</v>
      </c>
      <c r="L2872" s="17"/>
      <c r="M2872" s="17"/>
      <c r="N2872" s="18">
        <v>55.2</v>
      </c>
      <c r="O2872" s="18">
        <v>57.8</v>
      </c>
      <c r="P2872" s="18">
        <v>59.4</v>
      </c>
      <c r="Q2872" s="18">
        <v>61.1</v>
      </c>
      <c r="R2872" s="18">
        <v>62.2</v>
      </c>
      <c r="S2872" s="18">
        <v>63.3</v>
      </c>
      <c r="T2872" s="18">
        <v>63.35</v>
      </c>
      <c r="U2872" s="18">
        <v>62.75</v>
      </c>
      <c r="V2872" s="18">
        <v>63.2</v>
      </c>
      <c r="W2872" s="18">
        <v>62.25</v>
      </c>
    </row>
    <row r="2873" spans="1:23" x14ac:dyDescent="0.25">
      <c r="A2873" s="16">
        <v>43160</v>
      </c>
      <c r="L2873" s="17"/>
      <c r="M2873" s="17"/>
      <c r="N2873" s="18">
        <v>55.2</v>
      </c>
      <c r="O2873" s="18">
        <v>57.8</v>
      </c>
      <c r="P2873" s="18">
        <v>59.4</v>
      </c>
      <c r="Q2873" s="18">
        <v>61.1</v>
      </c>
      <c r="R2873" s="18">
        <v>62.2</v>
      </c>
      <c r="S2873" s="18">
        <v>63.3</v>
      </c>
      <c r="T2873" s="18">
        <v>63.35</v>
      </c>
      <c r="U2873" s="18">
        <v>62.75</v>
      </c>
      <c r="V2873" s="18">
        <v>63.2</v>
      </c>
      <c r="W2873" s="18">
        <v>62.25</v>
      </c>
    </row>
    <row r="2874" spans="1:23" x14ac:dyDescent="0.25">
      <c r="A2874" s="16">
        <v>43161</v>
      </c>
      <c r="L2874" s="17"/>
      <c r="M2874" s="17"/>
      <c r="N2874" s="18">
        <v>55.1</v>
      </c>
      <c r="O2874" s="18">
        <v>57.7</v>
      </c>
      <c r="P2874" s="18">
        <v>59.4</v>
      </c>
      <c r="Q2874" s="18">
        <v>61.1</v>
      </c>
      <c r="R2874" s="18">
        <v>62.2</v>
      </c>
      <c r="S2874" s="18">
        <v>63.3</v>
      </c>
      <c r="T2874" s="18">
        <v>63.35</v>
      </c>
      <c r="U2874" s="18">
        <v>62.75</v>
      </c>
      <c r="V2874" s="18">
        <v>63.2</v>
      </c>
      <c r="W2874" s="18">
        <v>62.25</v>
      </c>
    </row>
    <row r="2875" spans="1:23" x14ac:dyDescent="0.25">
      <c r="A2875" s="16">
        <v>43164</v>
      </c>
      <c r="L2875" s="17"/>
      <c r="M2875" s="17"/>
      <c r="N2875" s="18">
        <v>55</v>
      </c>
      <c r="O2875" s="18">
        <v>57.6</v>
      </c>
      <c r="P2875" s="18">
        <v>59.2</v>
      </c>
      <c r="Q2875" s="18">
        <v>61.1</v>
      </c>
      <c r="R2875" s="18">
        <v>62.1</v>
      </c>
      <c r="S2875" s="18">
        <v>63.3</v>
      </c>
      <c r="T2875" s="18">
        <v>63.1</v>
      </c>
      <c r="U2875" s="18">
        <v>62.1</v>
      </c>
      <c r="V2875" s="18">
        <v>62.55</v>
      </c>
      <c r="W2875" s="18">
        <v>62.25</v>
      </c>
    </row>
    <row r="2876" spans="1:23" x14ac:dyDescent="0.25">
      <c r="A2876" s="16">
        <v>43165</v>
      </c>
      <c r="L2876" s="17"/>
      <c r="M2876" s="17"/>
      <c r="N2876" s="18">
        <v>55</v>
      </c>
      <c r="O2876" s="18">
        <v>57.6</v>
      </c>
      <c r="P2876" s="18">
        <v>59.2</v>
      </c>
      <c r="Q2876" s="18">
        <v>61.1</v>
      </c>
      <c r="R2876" s="18">
        <v>62.1</v>
      </c>
      <c r="S2876" s="18">
        <v>63.3</v>
      </c>
      <c r="T2876" s="18">
        <v>63.1</v>
      </c>
      <c r="U2876" s="18">
        <v>62.1</v>
      </c>
      <c r="V2876" s="18">
        <v>62.55</v>
      </c>
      <c r="W2876" s="18">
        <v>62.25</v>
      </c>
    </row>
    <row r="2877" spans="1:23" x14ac:dyDescent="0.25">
      <c r="A2877" s="16">
        <v>43166</v>
      </c>
      <c r="L2877" s="17"/>
      <c r="M2877" s="17"/>
      <c r="N2877" s="18">
        <v>55</v>
      </c>
      <c r="O2877" s="18">
        <v>57.6</v>
      </c>
      <c r="P2877" s="18">
        <v>59.2</v>
      </c>
      <c r="Q2877" s="18">
        <v>61.1</v>
      </c>
      <c r="R2877" s="18">
        <v>62.1</v>
      </c>
      <c r="S2877" s="18">
        <v>63.3</v>
      </c>
      <c r="T2877" s="18">
        <v>63.1</v>
      </c>
      <c r="U2877" s="18">
        <v>62.1</v>
      </c>
      <c r="V2877" s="18">
        <v>62.55</v>
      </c>
      <c r="W2877" s="18">
        <v>62.25</v>
      </c>
    </row>
    <row r="2878" spans="1:23" x14ac:dyDescent="0.25">
      <c r="A2878" s="16">
        <v>43167</v>
      </c>
      <c r="L2878" s="17"/>
      <c r="M2878" s="17"/>
      <c r="N2878" s="18">
        <v>55</v>
      </c>
      <c r="O2878" s="18">
        <v>57.6</v>
      </c>
      <c r="P2878" s="18">
        <v>59.2</v>
      </c>
      <c r="Q2878" s="18">
        <v>61.1</v>
      </c>
      <c r="R2878" s="18">
        <v>62.1</v>
      </c>
      <c r="S2878" s="18">
        <v>63.3</v>
      </c>
      <c r="T2878" s="18">
        <v>63.1</v>
      </c>
      <c r="U2878" s="18">
        <v>62.1</v>
      </c>
      <c r="V2878" s="18">
        <v>62.55</v>
      </c>
      <c r="W2878" s="18">
        <v>62.25</v>
      </c>
    </row>
    <row r="2879" spans="1:23" x14ac:dyDescent="0.25">
      <c r="A2879" s="16">
        <v>43168</v>
      </c>
      <c r="L2879" s="17"/>
      <c r="M2879" s="17"/>
      <c r="N2879" s="18">
        <v>55</v>
      </c>
      <c r="O2879" s="18">
        <v>57.6</v>
      </c>
      <c r="P2879" s="18">
        <v>59.4</v>
      </c>
      <c r="Q2879" s="18">
        <v>61.2</v>
      </c>
      <c r="R2879" s="18">
        <v>62.35</v>
      </c>
      <c r="S2879" s="18">
        <v>63.3</v>
      </c>
      <c r="T2879" s="18">
        <v>63.35</v>
      </c>
      <c r="U2879" s="18">
        <v>62.1</v>
      </c>
      <c r="V2879" s="18">
        <v>62.55</v>
      </c>
      <c r="W2879" s="18">
        <v>62.25</v>
      </c>
    </row>
    <row r="2880" spans="1:23" x14ac:dyDescent="0.25">
      <c r="A2880" s="16">
        <v>43171</v>
      </c>
      <c r="L2880" s="17"/>
      <c r="M2880" s="17"/>
      <c r="N2880" s="18">
        <v>55</v>
      </c>
      <c r="O2880" s="18">
        <v>57.6</v>
      </c>
      <c r="P2880" s="18">
        <v>59.3</v>
      </c>
      <c r="Q2880" s="18">
        <v>61.1</v>
      </c>
      <c r="R2880" s="18">
        <v>62.2</v>
      </c>
      <c r="S2880" s="18">
        <v>63.3</v>
      </c>
      <c r="T2880" s="18">
        <v>62.1</v>
      </c>
      <c r="U2880" s="18">
        <v>60.9</v>
      </c>
      <c r="V2880" s="18">
        <v>60</v>
      </c>
      <c r="W2880" s="18">
        <v>59.9</v>
      </c>
    </row>
    <row r="2881" spans="1:23" x14ac:dyDescent="0.25">
      <c r="A2881" s="16">
        <v>43172</v>
      </c>
      <c r="L2881" s="17"/>
      <c r="M2881" s="17"/>
      <c r="N2881" s="18">
        <v>55</v>
      </c>
      <c r="O2881" s="18">
        <v>57.6</v>
      </c>
      <c r="P2881" s="18">
        <v>59.05</v>
      </c>
      <c r="Q2881" s="18">
        <v>60.8</v>
      </c>
      <c r="R2881" s="18">
        <v>62</v>
      </c>
      <c r="S2881" s="18">
        <v>62.95</v>
      </c>
      <c r="T2881" s="18">
        <v>62.1</v>
      </c>
      <c r="U2881" s="18">
        <v>60.9</v>
      </c>
      <c r="V2881" s="18">
        <v>60</v>
      </c>
      <c r="W2881" s="18">
        <v>59.9</v>
      </c>
    </row>
    <row r="2882" spans="1:23" x14ac:dyDescent="0.25">
      <c r="A2882" s="16">
        <v>43173</v>
      </c>
      <c r="L2882" s="17"/>
      <c r="M2882" s="17"/>
      <c r="N2882" s="18">
        <v>55</v>
      </c>
      <c r="O2882" s="18">
        <v>57.6</v>
      </c>
      <c r="P2882" s="18">
        <v>58.9</v>
      </c>
      <c r="Q2882" s="18">
        <v>60.6</v>
      </c>
      <c r="R2882" s="18">
        <v>61.95</v>
      </c>
      <c r="S2882" s="18">
        <v>62.6</v>
      </c>
      <c r="T2882" s="18">
        <v>62.05</v>
      </c>
      <c r="U2882" s="18">
        <v>60</v>
      </c>
      <c r="V2882" s="18">
        <v>60</v>
      </c>
      <c r="W2882" s="18">
        <v>59.45</v>
      </c>
    </row>
    <row r="2883" spans="1:23" x14ac:dyDescent="0.25">
      <c r="A2883" s="16">
        <v>43174</v>
      </c>
      <c r="L2883" s="17"/>
      <c r="M2883" s="17"/>
      <c r="N2883" s="18">
        <v>55</v>
      </c>
      <c r="O2883" s="18">
        <v>57.6</v>
      </c>
      <c r="P2883" s="18">
        <v>58.9</v>
      </c>
      <c r="Q2883" s="18">
        <v>60.6</v>
      </c>
      <c r="R2883" s="18">
        <v>61.95</v>
      </c>
      <c r="S2883" s="18">
        <v>62.6</v>
      </c>
      <c r="T2883" s="18">
        <v>62.05</v>
      </c>
      <c r="U2883" s="18">
        <v>60</v>
      </c>
      <c r="V2883" s="18">
        <v>60</v>
      </c>
      <c r="W2883" s="18">
        <v>59.45</v>
      </c>
    </row>
    <row r="2884" spans="1:23" x14ac:dyDescent="0.25">
      <c r="A2884" s="16">
        <v>43175</v>
      </c>
      <c r="L2884" s="17"/>
      <c r="M2884" s="17"/>
      <c r="N2884" s="18">
        <v>55</v>
      </c>
      <c r="O2884" s="18">
        <v>57.6</v>
      </c>
      <c r="P2884" s="18">
        <v>58.9</v>
      </c>
      <c r="Q2884" s="18">
        <v>60.6</v>
      </c>
      <c r="R2884" s="18">
        <v>61.95</v>
      </c>
      <c r="S2884" s="18">
        <v>62.6</v>
      </c>
      <c r="T2884" s="18">
        <v>62.05</v>
      </c>
      <c r="U2884" s="18">
        <v>60</v>
      </c>
      <c r="V2884" s="18">
        <v>60</v>
      </c>
      <c r="W2884" s="18">
        <v>59.45</v>
      </c>
    </row>
    <row r="2885" spans="1:23" x14ac:dyDescent="0.25">
      <c r="A2885" s="16">
        <v>43178</v>
      </c>
      <c r="L2885" s="17"/>
      <c r="M2885" s="17"/>
      <c r="N2885" s="18">
        <v>55</v>
      </c>
      <c r="O2885" s="18">
        <v>57.4</v>
      </c>
      <c r="P2885" s="18">
        <v>59.35</v>
      </c>
      <c r="Q2885" s="18">
        <v>61.15</v>
      </c>
      <c r="R2885" s="18">
        <v>61.95</v>
      </c>
      <c r="S2885" s="18">
        <v>62.6</v>
      </c>
      <c r="T2885" s="18">
        <v>62.05</v>
      </c>
      <c r="U2885" s="18">
        <v>60</v>
      </c>
      <c r="V2885" s="18">
        <v>60</v>
      </c>
      <c r="W2885" s="18">
        <v>59</v>
      </c>
    </row>
    <row r="2886" spans="1:23" x14ac:dyDescent="0.25">
      <c r="A2886" s="16">
        <v>43179</v>
      </c>
      <c r="L2886" s="17"/>
      <c r="M2886" s="17"/>
      <c r="N2886" s="18">
        <v>55</v>
      </c>
      <c r="O2886" s="18">
        <v>57.6</v>
      </c>
      <c r="P2886" s="18">
        <v>59.8</v>
      </c>
      <c r="Q2886" s="18">
        <v>61.3</v>
      </c>
      <c r="R2886" s="18">
        <v>62</v>
      </c>
      <c r="S2886" s="18">
        <v>63.1</v>
      </c>
      <c r="T2886" s="18">
        <v>62.1</v>
      </c>
      <c r="U2886" s="18">
        <v>60.9</v>
      </c>
      <c r="V2886" s="18">
        <v>60</v>
      </c>
      <c r="W2886" s="18">
        <v>59.45</v>
      </c>
    </row>
    <row r="2887" spans="1:23" x14ac:dyDescent="0.25">
      <c r="A2887" s="16">
        <v>43180</v>
      </c>
      <c r="L2887" s="17"/>
      <c r="M2887" s="17"/>
      <c r="N2887" s="18">
        <v>55</v>
      </c>
      <c r="O2887" s="18">
        <v>57.4</v>
      </c>
      <c r="P2887" s="18">
        <v>59.35</v>
      </c>
      <c r="Q2887" s="18">
        <v>61.3</v>
      </c>
      <c r="R2887" s="18">
        <v>62</v>
      </c>
      <c r="S2887" s="18">
        <v>63.1</v>
      </c>
      <c r="T2887" s="18">
        <v>62.1</v>
      </c>
      <c r="U2887" s="18">
        <v>60.9</v>
      </c>
      <c r="V2887" s="18">
        <v>60</v>
      </c>
      <c r="W2887" s="18">
        <v>59.45</v>
      </c>
    </row>
    <row r="2888" spans="1:23" x14ac:dyDescent="0.25">
      <c r="A2888" s="16">
        <v>43181</v>
      </c>
      <c r="L2888" s="17"/>
      <c r="M2888" s="17"/>
      <c r="N2888" s="18">
        <v>55</v>
      </c>
      <c r="O2888" s="18">
        <v>57.4</v>
      </c>
      <c r="P2888" s="18">
        <v>59.35</v>
      </c>
      <c r="Q2888" s="18">
        <v>61.3</v>
      </c>
      <c r="R2888" s="18">
        <v>62</v>
      </c>
      <c r="S2888" s="18">
        <v>63.1</v>
      </c>
      <c r="T2888" s="18">
        <v>62.1</v>
      </c>
      <c r="U2888" s="18">
        <v>60.9</v>
      </c>
      <c r="V2888" s="18">
        <v>60</v>
      </c>
      <c r="W2888" s="18">
        <v>59.45</v>
      </c>
    </row>
    <row r="2889" spans="1:23" x14ac:dyDescent="0.25">
      <c r="A2889" s="16">
        <v>43182</v>
      </c>
      <c r="L2889" s="17"/>
      <c r="M2889" s="17"/>
      <c r="N2889" s="18">
        <v>55</v>
      </c>
      <c r="O2889" s="18">
        <v>57.2</v>
      </c>
      <c r="P2889" s="18">
        <v>59.8</v>
      </c>
      <c r="Q2889" s="18">
        <v>61.3</v>
      </c>
      <c r="R2889" s="18">
        <v>62.3</v>
      </c>
      <c r="S2889" s="18">
        <v>63.6</v>
      </c>
      <c r="T2889" s="18">
        <v>62.5</v>
      </c>
      <c r="U2889" s="18">
        <v>61.8</v>
      </c>
      <c r="V2889" s="18">
        <v>60</v>
      </c>
      <c r="W2889" s="18">
        <v>59</v>
      </c>
    </row>
    <row r="2890" spans="1:23" x14ac:dyDescent="0.25">
      <c r="A2890" s="16">
        <v>43185</v>
      </c>
      <c r="L2890" s="17"/>
      <c r="M2890" s="17"/>
      <c r="N2890" s="18">
        <v>55</v>
      </c>
      <c r="O2890" s="18">
        <v>57.2</v>
      </c>
      <c r="P2890" s="18">
        <v>59.8</v>
      </c>
      <c r="Q2890" s="18">
        <v>61.3</v>
      </c>
      <c r="R2890" s="18">
        <v>62</v>
      </c>
      <c r="S2890" s="18">
        <v>63.1</v>
      </c>
      <c r="T2890" s="18">
        <v>62.5</v>
      </c>
      <c r="U2890" s="18">
        <v>61.8</v>
      </c>
      <c r="V2890" s="18">
        <v>60</v>
      </c>
      <c r="W2890" s="18">
        <v>59</v>
      </c>
    </row>
    <row r="2891" spans="1:23" x14ac:dyDescent="0.25">
      <c r="A2891" s="16">
        <v>43186</v>
      </c>
      <c r="L2891" s="17"/>
      <c r="M2891" s="17"/>
      <c r="N2891" s="18">
        <v>55</v>
      </c>
      <c r="O2891" s="18">
        <v>57.2</v>
      </c>
      <c r="P2891" s="18">
        <v>59.8</v>
      </c>
      <c r="Q2891" s="18">
        <v>61.3</v>
      </c>
      <c r="R2891" s="18">
        <v>62</v>
      </c>
      <c r="S2891" s="18">
        <v>63.1</v>
      </c>
      <c r="T2891" s="18">
        <v>62.5</v>
      </c>
      <c r="U2891" s="18">
        <v>61.8</v>
      </c>
      <c r="V2891" s="18">
        <v>60</v>
      </c>
      <c r="W2891" s="18">
        <v>59</v>
      </c>
    </row>
    <row r="2892" spans="1:23" x14ac:dyDescent="0.25">
      <c r="A2892" s="16">
        <v>43187</v>
      </c>
      <c r="L2892" s="17"/>
      <c r="M2892" s="17"/>
      <c r="N2892" s="18">
        <v>55</v>
      </c>
      <c r="O2892" s="18">
        <v>57.4</v>
      </c>
      <c r="P2892" s="18">
        <v>59.35</v>
      </c>
      <c r="Q2892" s="18">
        <v>61.15</v>
      </c>
      <c r="R2892" s="18">
        <v>61.95</v>
      </c>
      <c r="S2892" s="18">
        <v>62.6</v>
      </c>
      <c r="T2892" s="18">
        <v>62.1</v>
      </c>
      <c r="U2892" s="18">
        <v>60.9</v>
      </c>
      <c r="V2892" s="18">
        <v>60</v>
      </c>
      <c r="W2892" s="18">
        <v>59.45</v>
      </c>
    </row>
    <row r="2893" spans="1:23" x14ac:dyDescent="0.25">
      <c r="A2893" s="16">
        <v>43188</v>
      </c>
      <c r="L2893" s="17"/>
      <c r="M2893" s="17"/>
      <c r="N2893" s="18">
        <v>55</v>
      </c>
      <c r="O2893" s="18">
        <v>57.4</v>
      </c>
      <c r="P2893" s="18">
        <v>59.35</v>
      </c>
      <c r="Q2893" s="18">
        <v>61.15</v>
      </c>
      <c r="R2893" s="18">
        <v>61.95</v>
      </c>
      <c r="S2893" s="18">
        <v>62.6</v>
      </c>
      <c r="T2893" s="18">
        <v>62.1</v>
      </c>
      <c r="U2893" s="18">
        <v>60.9</v>
      </c>
      <c r="V2893" s="18">
        <v>60</v>
      </c>
      <c r="W2893" s="18">
        <v>59.45</v>
      </c>
    </row>
    <row r="2894" spans="1:23" x14ac:dyDescent="0.25">
      <c r="A2894" s="16">
        <v>43192</v>
      </c>
      <c r="L2894" s="17"/>
      <c r="M2894" s="17"/>
      <c r="N2894" s="18">
        <v>55</v>
      </c>
      <c r="O2894" s="18">
        <v>57.2</v>
      </c>
      <c r="P2894" s="18">
        <v>58.9</v>
      </c>
      <c r="Q2894" s="18">
        <v>61</v>
      </c>
      <c r="R2894" s="18">
        <v>61.9</v>
      </c>
      <c r="S2894" s="18">
        <v>62.55</v>
      </c>
      <c r="T2894" s="18">
        <v>62.2</v>
      </c>
      <c r="U2894" s="18">
        <v>61.8</v>
      </c>
      <c r="V2894" s="18">
        <v>60</v>
      </c>
      <c r="W2894" s="18">
        <v>59.9</v>
      </c>
    </row>
    <row r="2895" spans="1:23" x14ac:dyDescent="0.25">
      <c r="A2895" s="16">
        <v>43193</v>
      </c>
      <c r="L2895" s="17"/>
      <c r="M2895" s="17"/>
      <c r="N2895" s="18">
        <v>55</v>
      </c>
      <c r="O2895" s="18">
        <v>57.4</v>
      </c>
      <c r="P2895" s="18">
        <v>58.9</v>
      </c>
      <c r="Q2895" s="18">
        <v>61</v>
      </c>
      <c r="R2895" s="18">
        <v>61.9</v>
      </c>
      <c r="S2895" s="18">
        <v>62.55</v>
      </c>
      <c r="T2895" s="18">
        <v>62.2</v>
      </c>
      <c r="U2895" s="18">
        <v>61.8</v>
      </c>
      <c r="V2895" s="18">
        <v>60</v>
      </c>
      <c r="W2895" s="18">
        <v>59.9</v>
      </c>
    </row>
    <row r="2896" spans="1:23" x14ac:dyDescent="0.25">
      <c r="A2896" s="16">
        <v>43194</v>
      </c>
      <c r="L2896" s="17"/>
      <c r="M2896" s="17"/>
      <c r="N2896" s="18">
        <v>55</v>
      </c>
      <c r="O2896" s="18">
        <v>57.4</v>
      </c>
      <c r="P2896" s="18">
        <v>58.9</v>
      </c>
      <c r="Q2896" s="18">
        <v>61</v>
      </c>
      <c r="R2896" s="18">
        <v>61.9</v>
      </c>
      <c r="S2896" s="18">
        <v>62.55</v>
      </c>
      <c r="T2896" s="18">
        <v>62.2</v>
      </c>
      <c r="U2896" s="18">
        <v>61.8</v>
      </c>
      <c r="V2896" s="18">
        <v>60</v>
      </c>
      <c r="W2896" s="18">
        <v>59.9</v>
      </c>
    </row>
    <row r="2897" spans="1:23" x14ac:dyDescent="0.25">
      <c r="A2897" s="16">
        <v>43195</v>
      </c>
      <c r="L2897" s="17"/>
      <c r="M2897" s="17"/>
      <c r="N2897" s="18">
        <v>55</v>
      </c>
      <c r="O2897" s="18">
        <v>57.4</v>
      </c>
      <c r="P2897" s="18">
        <v>58.9</v>
      </c>
      <c r="Q2897" s="18">
        <v>61</v>
      </c>
      <c r="R2897" s="18">
        <v>61.9</v>
      </c>
      <c r="S2897" s="18">
        <v>62.55</v>
      </c>
      <c r="T2897" s="18">
        <v>62.2</v>
      </c>
      <c r="U2897" s="18">
        <v>61.8</v>
      </c>
      <c r="V2897" s="18">
        <v>60</v>
      </c>
      <c r="W2897" s="18">
        <v>59.9</v>
      </c>
    </row>
    <row r="2898" spans="1:23" x14ac:dyDescent="0.25">
      <c r="A2898" s="16">
        <v>43196</v>
      </c>
      <c r="L2898" s="17"/>
      <c r="M2898" s="17"/>
      <c r="N2898" s="18">
        <v>55</v>
      </c>
      <c r="O2898" s="18">
        <v>57.2</v>
      </c>
      <c r="P2898" s="18">
        <v>58.9</v>
      </c>
      <c r="Q2898" s="18">
        <v>61</v>
      </c>
      <c r="R2898" s="18">
        <v>61.9</v>
      </c>
      <c r="S2898" s="18">
        <v>62.55</v>
      </c>
      <c r="T2898" s="18">
        <v>62.2</v>
      </c>
      <c r="U2898" s="18">
        <v>61.8</v>
      </c>
      <c r="V2898" s="18">
        <v>60</v>
      </c>
      <c r="W2898" s="18">
        <v>59.9</v>
      </c>
    </row>
    <row r="2899" spans="1:23" x14ac:dyDescent="0.25">
      <c r="A2899" s="16">
        <v>43199</v>
      </c>
      <c r="L2899" s="17"/>
      <c r="M2899" s="17"/>
      <c r="N2899" s="18">
        <v>55</v>
      </c>
      <c r="O2899" s="18">
        <v>57.1</v>
      </c>
      <c r="P2899" s="18">
        <v>58.9</v>
      </c>
      <c r="Q2899" s="18">
        <v>61</v>
      </c>
      <c r="R2899" s="18">
        <v>61.9</v>
      </c>
      <c r="S2899" s="18">
        <v>62.55</v>
      </c>
      <c r="T2899" s="18">
        <v>62.2</v>
      </c>
      <c r="U2899" s="18">
        <v>61.95</v>
      </c>
      <c r="V2899" s="18">
        <v>60.95</v>
      </c>
      <c r="W2899" s="18">
        <v>60.7</v>
      </c>
    </row>
    <row r="2900" spans="1:23" x14ac:dyDescent="0.25">
      <c r="A2900" s="16">
        <v>43200</v>
      </c>
      <c r="L2900" s="17"/>
      <c r="M2900" s="17"/>
      <c r="N2900" s="18">
        <v>55</v>
      </c>
      <c r="O2900" s="18">
        <v>57.1</v>
      </c>
      <c r="P2900" s="18">
        <v>58.9</v>
      </c>
      <c r="Q2900" s="18">
        <v>61</v>
      </c>
      <c r="R2900" s="18">
        <v>61.9</v>
      </c>
      <c r="S2900" s="18">
        <v>62.55</v>
      </c>
      <c r="T2900" s="18">
        <v>62.2</v>
      </c>
      <c r="U2900" s="18">
        <v>61.95</v>
      </c>
      <c r="V2900" s="18">
        <v>60.95</v>
      </c>
      <c r="W2900" s="18">
        <v>60.7</v>
      </c>
    </row>
    <row r="2901" spans="1:23" x14ac:dyDescent="0.25">
      <c r="A2901" s="16">
        <v>43201</v>
      </c>
      <c r="L2901" s="17"/>
      <c r="M2901" s="17"/>
      <c r="N2901" s="18">
        <v>55</v>
      </c>
      <c r="O2901" s="18">
        <v>57</v>
      </c>
      <c r="P2901" s="18">
        <v>58.9</v>
      </c>
      <c r="Q2901" s="18">
        <v>61</v>
      </c>
      <c r="R2901" s="18">
        <v>61.9</v>
      </c>
      <c r="S2901" s="18">
        <v>62.55</v>
      </c>
      <c r="T2901" s="18">
        <v>62.2</v>
      </c>
      <c r="U2901" s="18">
        <v>61.95</v>
      </c>
      <c r="V2901" s="18">
        <v>60.95</v>
      </c>
      <c r="W2901" s="18">
        <v>60.7</v>
      </c>
    </row>
    <row r="2902" spans="1:23" x14ac:dyDescent="0.25">
      <c r="A2902" s="16">
        <v>43202</v>
      </c>
      <c r="L2902" s="17"/>
      <c r="M2902" s="17"/>
      <c r="N2902" s="18">
        <v>55</v>
      </c>
      <c r="O2902" s="18">
        <v>57</v>
      </c>
      <c r="P2902" s="18">
        <v>58.9</v>
      </c>
      <c r="Q2902" s="18">
        <v>61</v>
      </c>
      <c r="R2902" s="18">
        <v>61.9</v>
      </c>
      <c r="S2902" s="18">
        <v>62.55</v>
      </c>
      <c r="T2902" s="18">
        <v>62.2</v>
      </c>
      <c r="U2902" s="18">
        <v>61.95</v>
      </c>
      <c r="V2902" s="18">
        <v>60.95</v>
      </c>
      <c r="W2902" s="18">
        <v>60.7</v>
      </c>
    </row>
    <row r="2903" spans="1:23" x14ac:dyDescent="0.25">
      <c r="A2903" s="16">
        <v>43203</v>
      </c>
      <c r="L2903" s="17"/>
      <c r="M2903" s="17"/>
      <c r="N2903" s="18">
        <v>55</v>
      </c>
      <c r="O2903" s="18">
        <v>57</v>
      </c>
      <c r="P2903" s="18">
        <v>58.53</v>
      </c>
      <c r="Q2903" s="18">
        <v>61</v>
      </c>
      <c r="R2903" s="18">
        <v>61.9</v>
      </c>
      <c r="S2903" s="18">
        <v>62.55</v>
      </c>
      <c r="T2903" s="18">
        <v>62.2</v>
      </c>
      <c r="U2903" s="18">
        <v>61.95</v>
      </c>
      <c r="V2903" s="18">
        <v>60.95</v>
      </c>
      <c r="W2903" s="18">
        <v>60.7</v>
      </c>
    </row>
    <row r="2904" spans="1:23" x14ac:dyDescent="0.25">
      <c r="A2904" s="16">
        <v>43206</v>
      </c>
      <c r="L2904" s="17"/>
      <c r="M2904" s="17"/>
      <c r="N2904" s="18">
        <v>55</v>
      </c>
      <c r="O2904" s="18">
        <v>57.1</v>
      </c>
      <c r="P2904" s="18">
        <v>59.2</v>
      </c>
      <c r="Q2904" s="18">
        <v>61</v>
      </c>
      <c r="R2904" s="18">
        <v>62</v>
      </c>
      <c r="S2904" s="18">
        <v>63</v>
      </c>
      <c r="T2904" s="18">
        <v>62.3</v>
      </c>
      <c r="U2904" s="18">
        <v>62.1</v>
      </c>
      <c r="V2904" s="18">
        <v>61.9</v>
      </c>
      <c r="W2904" s="18">
        <v>61</v>
      </c>
    </row>
    <row r="2905" spans="1:23" x14ac:dyDescent="0.25">
      <c r="A2905" s="16">
        <v>43207</v>
      </c>
      <c r="L2905" s="17"/>
      <c r="M2905" s="17"/>
      <c r="N2905" s="18">
        <v>55</v>
      </c>
      <c r="O2905" s="18">
        <v>57.1</v>
      </c>
      <c r="P2905" s="18">
        <v>59.2</v>
      </c>
      <c r="Q2905" s="18">
        <v>61</v>
      </c>
      <c r="R2905" s="18">
        <v>62</v>
      </c>
      <c r="S2905" s="18">
        <v>63</v>
      </c>
      <c r="T2905" s="18">
        <v>62.3</v>
      </c>
      <c r="U2905" s="18">
        <v>62.1</v>
      </c>
      <c r="V2905" s="18">
        <v>61.9</v>
      </c>
      <c r="W2905" s="18">
        <v>61</v>
      </c>
    </row>
    <row r="2906" spans="1:23" x14ac:dyDescent="0.25">
      <c r="A2906" s="16">
        <v>43208</v>
      </c>
      <c r="L2906" s="17"/>
      <c r="M2906" s="17"/>
      <c r="N2906" s="18">
        <v>55</v>
      </c>
      <c r="O2906" s="18">
        <v>57.1</v>
      </c>
      <c r="P2906" s="18">
        <v>59.2</v>
      </c>
      <c r="Q2906" s="18">
        <v>61</v>
      </c>
      <c r="R2906" s="18">
        <v>62</v>
      </c>
      <c r="S2906" s="18">
        <v>63</v>
      </c>
      <c r="T2906" s="18">
        <v>62.3</v>
      </c>
      <c r="U2906" s="18">
        <v>62.1</v>
      </c>
      <c r="V2906" s="18">
        <v>61.9</v>
      </c>
      <c r="W2906" s="18">
        <v>61</v>
      </c>
    </row>
    <row r="2907" spans="1:23" x14ac:dyDescent="0.25">
      <c r="A2907" s="16">
        <v>43209</v>
      </c>
      <c r="L2907" s="17"/>
      <c r="M2907" s="17"/>
      <c r="N2907" s="18">
        <v>55</v>
      </c>
      <c r="O2907" s="18">
        <v>57</v>
      </c>
      <c r="P2907" s="18">
        <v>59.2</v>
      </c>
      <c r="Q2907" s="18">
        <v>61</v>
      </c>
      <c r="R2907" s="18">
        <v>62</v>
      </c>
      <c r="S2907" s="18">
        <v>63</v>
      </c>
      <c r="T2907" s="18">
        <v>62.3</v>
      </c>
      <c r="U2907" s="18">
        <v>62.1</v>
      </c>
      <c r="V2907" s="18">
        <v>62.2</v>
      </c>
      <c r="W2907" s="18">
        <v>61</v>
      </c>
    </row>
    <row r="2908" spans="1:23" x14ac:dyDescent="0.25">
      <c r="A2908" s="16">
        <v>43210</v>
      </c>
      <c r="L2908" s="17"/>
      <c r="M2908" s="17"/>
      <c r="N2908" s="18">
        <v>55</v>
      </c>
      <c r="O2908" s="18">
        <v>57</v>
      </c>
      <c r="P2908" s="18">
        <v>59.2</v>
      </c>
      <c r="Q2908" s="18">
        <v>61</v>
      </c>
      <c r="R2908" s="18">
        <v>62</v>
      </c>
      <c r="S2908" s="18">
        <v>63</v>
      </c>
      <c r="T2908" s="18">
        <v>62.3</v>
      </c>
      <c r="U2908" s="18">
        <v>62.1</v>
      </c>
      <c r="V2908" s="18">
        <v>62.2</v>
      </c>
      <c r="W2908" s="18">
        <v>61</v>
      </c>
    </row>
    <row r="2909" spans="1:23" x14ac:dyDescent="0.25">
      <c r="A2909" s="16">
        <v>43213</v>
      </c>
      <c r="L2909" s="17"/>
      <c r="M2909" s="17"/>
      <c r="N2909" s="18">
        <v>55</v>
      </c>
      <c r="O2909" s="18">
        <v>57</v>
      </c>
      <c r="P2909" s="18">
        <v>59.5</v>
      </c>
      <c r="Q2909" s="18">
        <v>61</v>
      </c>
      <c r="R2909" s="18">
        <v>62</v>
      </c>
      <c r="S2909" s="18">
        <v>63</v>
      </c>
      <c r="T2909" s="18">
        <v>62.3</v>
      </c>
      <c r="U2909" s="18">
        <v>62.1</v>
      </c>
      <c r="V2909" s="18">
        <v>62.2</v>
      </c>
      <c r="W2909" s="18">
        <v>61</v>
      </c>
    </row>
    <row r="2910" spans="1:23" x14ac:dyDescent="0.25">
      <c r="A2910" s="16">
        <v>43214</v>
      </c>
      <c r="L2910" s="17"/>
      <c r="M2910" s="17"/>
      <c r="N2910" s="18">
        <v>55</v>
      </c>
      <c r="O2910" s="18">
        <v>57</v>
      </c>
      <c r="P2910" s="18">
        <v>59.5</v>
      </c>
      <c r="Q2910" s="18">
        <v>61</v>
      </c>
      <c r="R2910" s="18">
        <v>62</v>
      </c>
      <c r="S2910" s="18">
        <v>62.95</v>
      </c>
      <c r="T2910" s="18">
        <v>62.1</v>
      </c>
      <c r="U2910" s="18">
        <v>61.8</v>
      </c>
      <c r="V2910" s="18">
        <v>60.95</v>
      </c>
      <c r="W2910" s="18">
        <v>59.9</v>
      </c>
    </row>
    <row r="2911" spans="1:23" x14ac:dyDescent="0.25">
      <c r="A2911" s="16">
        <v>43215</v>
      </c>
      <c r="L2911" s="17"/>
      <c r="M2911" s="17"/>
      <c r="N2911" s="18">
        <v>55</v>
      </c>
      <c r="O2911" s="18">
        <v>57</v>
      </c>
      <c r="P2911" s="18">
        <v>59.5</v>
      </c>
      <c r="Q2911" s="18">
        <v>61</v>
      </c>
      <c r="R2911" s="18">
        <v>62</v>
      </c>
      <c r="S2911" s="18">
        <v>62.95</v>
      </c>
      <c r="T2911" s="18">
        <v>62.1</v>
      </c>
      <c r="U2911" s="18">
        <v>61.8</v>
      </c>
      <c r="V2911" s="18">
        <v>60.95</v>
      </c>
      <c r="W2911" s="18">
        <v>59.9</v>
      </c>
    </row>
    <row r="2912" spans="1:23" x14ac:dyDescent="0.25">
      <c r="A2912" s="16">
        <v>43216</v>
      </c>
      <c r="L2912" s="17"/>
      <c r="M2912" s="17"/>
      <c r="N2912" s="18">
        <v>55</v>
      </c>
      <c r="O2912" s="18">
        <v>57</v>
      </c>
      <c r="P2912" s="18">
        <v>59.5</v>
      </c>
      <c r="Q2912" s="18">
        <v>61</v>
      </c>
      <c r="R2912" s="18">
        <v>62</v>
      </c>
      <c r="S2912" s="18">
        <v>62.95</v>
      </c>
      <c r="T2912" s="18">
        <v>62.1</v>
      </c>
      <c r="U2912" s="18">
        <v>61.8</v>
      </c>
      <c r="V2912" s="18">
        <v>60.95</v>
      </c>
      <c r="W2912" s="18">
        <v>59.9</v>
      </c>
    </row>
    <row r="2913" spans="1:23" x14ac:dyDescent="0.25">
      <c r="A2913" s="16">
        <v>43217</v>
      </c>
      <c r="L2913" s="17"/>
      <c r="M2913" s="17"/>
      <c r="N2913" s="18">
        <v>55</v>
      </c>
      <c r="O2913" s="18">
        <v>57</v>
      </c>
      <c r="P2913" s="18">
        <v>59.5</v>
      </c>
      <c r="Q2913" s="18">
        <v>61</v>
      </c>
      <c r="R2913" s="18">
        <v>62</v>
      </c>
      <c r="S2913" s="18">
        <v>62.95</v>
      </c>
      <c r="T2913" s="18">
        <v>62.1</v>
      </c>
      <c r="U2913" s="18">
        <v>61.8</v>
      </c>
      <c r="V2913" s="18">
        <v>60.95</v>
      </c>
      <c r="W2913" s="18">
        <v>59.9</v>
      </c>
    </row>
    <row r="2914" spans="1:23" x14ac:dyDescent="0.25">
      <c r="A2914" s="16">
        <v>43220</v>
      </c>
      <c r="L2914" s="17"/>
      <c r="M2914" s="17"/>
      <c r="N2914" s="18">
        <v>55</v>
      </c>
      <c r="O2914" s="18">
        <v>57</v>
      </c>
      <c r="P2914" s="18">
        <v>59.5</v>
      </c>
      <c r="Q2914" s="18">
        <v>61.15</v>
      </c>
      <c r="R2914" s="18">
        <v>62.25</v>
      </c>
      <c r="S2914" s="18">
        <v>63.4</v>
      </c>
      <c r="T2914" s="18">
        <v>62.2</v>
      </c>
      <c r="U2914" s="18">
        <v>61.95</v>
      </c>
      <c r="V2914" s="18">
        <v>61.9</v>
      </c>
      <c r="W2914" s="18">
        <v>60.15</v>
      </c>
    </row>
    <row r="2915" spans="1:23" x14ac:dyDescent="0.25">
      <c r="A2915" s="16">
        <v>43222</v>
      </c>
      <c r="L2915" s="17"/>
      <c r="M2915" s="17"/>
      <c r="N2915" s="18">
        <v>55</v>
      </c>
      <c r="O2915" s="18">
        <v>57</v>
      </c>
      <c r="P2915" s="18">
        <v>59.5</v>
      </c>
      <c r="Q2915" s="18">
        <v>61.15</v>
      </c>
      <c r="R2915" s="18">
        <v>62.25</v>
      </c>
      <c r="S2915" s="18">
        <v>63.4</v>
      </c>
      <c r="T2915" s="18">
        <v>62.2</v>
      </c>
      <c r="U2915" s="18">
        <v>61.95</v>
      </c>
      <c r="V2915" s="18">
        <v>61.9</v>
      </c>
      <c r="W2915" s="18">
        <v>60.15</v>
      </c>
    </row>
    <row r="2916" spans="1:23" x14ac:dyDescent="0.25">
      <c r="A2916" s="16">
        <v>43223</v>
      </c>
      <c r="L2916" s="17"/>
      <c r="M2916" s="17"/>
      <c r="N2916" s="18">
        <v>55</v>
      </c>
      <c r="O2916" s="18">
        <v>57</v>
      </c>
      <c r="P2916" s="18">
        <v>59.6</v>
      </c>
      <c r="Q2916" s="18">
        <v>61.3</v>
      </c>
      <c r="R2916" s="18">
        <v>62.5</v>
      </c>
      <c r="S2916" s="18">
        <v>63.5</v>
      </c>
      <c r="T2916" s="18">
        <v>62.1</v>
      </c>
      <c r="U2916" s="18">
        <v>61.8</v>
      </c>
      <c r="V2916" s="18">
        <v>60.95</v>
      </c>
      <c r="W2916" s="18">
        <v>59.3</v>
      </c>
    </row>
    <row r="2917" spans="1:23" x14ac:dyDescent="0.25">
      <c r="A2917" s="16">
        <v>43224</v>
      </c>
      <c r="L2917" s="17"/>
      <c r="M2917" s="17"/>
      <c r="N2917" s="18">
        <v>55</v>
      </c>
      <c r="O2917" s="18">
        <v>57</v>
      </c>
      <c r="P2917" s="18">
        <v>59.6</v>
      </c>
      <c r="Q2917" s="18">
        <v>61.15</v>
      </c>
      <c r="R2917" s="18">
        <v>62.25</v>
      </c>
      <c r="S2917" s="18">
        <v>63.5</v>
      </c>
      <c r="T2917" s="18">
        <v>62.1</v>
      </c>
      <c r="U2917" s="18">
        <v>61.8</v>
      </c>
      <c r="V2917" s="18">
        <v>60.95</v>
      </c>
      <c r="W2917" s="18">
        <v>59.3</v>
      </c>
    </row>
    <row r="2918" spans="1:23" x14ac:dyDescent="0.25">
      <c r="A2918" s="16">
        <v>43227</v>
      </c>
      <c r="L2918" s="17"/>
      <c r="M2918" s="17"/>
      <c r="N2918" s="18">
        <v>55</v>
      </c>
      <c r="O2918" s="18">
        <v>57</v>
      </c>
      <c r="P2918" s="18">
        <v>59.6</v>
      </c>
      <c r="Q2918" s="18">
        <v>61.15</v>
      </c>
      <c r="R2918" s="18">
        <v>62.25</v>
      </c>
      <c r="S2918" s="18">
        <v>63.5</v>
      </c>
      <c r="T2918" s="18">
        <v>62.1</v>
      </c>
      <c r="U2918" s="18">
        <v>61.8</v>
      </c>
      <c r="V2918" s="18">
        <v>60.95</v>
      </c>
      <c r="W2918" s="18">
        <v>59.3</v>
      </c>
    </row>
    <row r="2919" spans="1:23" x14ac:dyDescent="0.25">
      <c r="A2919" s="16">
        <v>43228</v>
      </c>
      <c r="L2919" s="17"/>
      <c r="M2919" s="17"/>
      <c r="N2919" s="18">
        <v>55</v>
      </c>
      <c r="O2919" s="18">
        <v>57</v>
      </c>
      <c r="P2919" s="18">
        <v>59.6</v>
      </c>
      <c r="Q2919" s="18">
        <v>61.15</v>
      </c>
      <c r="R2919" s="18">
        <v>62.25</v>
      </c>
      <c r="S2919" s="18">
        <v>62.95</v>
      </c>
      <c r="T2919" s="18">
        <v>62</v>
      </c>
      <c r="U2919" s="18">
        <v>60.4</v>
      </c>
      <c r="V2919" s="18">
        <v>60.95</v>
      </c>
      <c r="W2919" s="18">
        <v>59.3</v>
      </c>
    </row>
    <row r="2920" spans="1:23" x14ac:dyDescent="0.25">
      <c r="A2920" s="16">
        <v>43229</v>
      </c>
      <c r="L2920" s="17"/>
      <c r="M2920" s="17"/>
      <c r="N2920" s="18">
        <v>55</v>
      </c>
      <c r="O2920" s="18">
        <v>57</v>
      </c>
      <c r="P2920" s="18">
        <v>59.5</v>
      </c>
      <c r="Q2920" s="18">
        <v>61</v>
      </c>
      <c r="R2920" s="18">
        <v>62</v>
      </c>
      <c r="S2920" s="18">
        <v>62.5</v>
      </c>
      <c r="T2920" s="18">
        <v>62.05</v>
      </c>
      <c r="U2920" s="18">
        <v>61.25</v>
      </c>
      <c r="V2920" s="18">
        <v>61.9</v>
      </c>
      <c r="W2920" s="18">
        <v>60.15</v>
      </c>
    </row>
    <row r="2921" spans="1:23" x14ac:dyDescent="0.25">
      <c r="A2921" s="16">
        <v>43230</v>
      </c>
      <c r="L2921" s="17"/>
      <c r="M2921" s="17"/>
      <c r="N2921" s="18">
        <v>55</v>
      </c>
      <c r="O2921" s="18">
        <v>57</v>
      </c>
      <c r="P2921" s="18">
        <v>59.5</v>
      </c>
      <c r="Q2921" s="18">
        <v>61</v>
      </c>
      <c r="R2921" s="18">
        <v>62</v>
      </c>
      <c r="S2921" s="18">
        <v>62.5</v>
      </c>
      <c r="T2921" s="18">
        <v>62.05</v>
      </c>
      <c r="U2921" s="18">
        <v>61.25</v>
      </c>
      <c r="V2921" s="18">
        <v>61.9</v>
      </c>
      <c r="W2921" s="18">
        <v>60.15</v>
      </c>
    </row>
    <row r="2922" spans="1:23" x14ac:dyDescent="0.25">
      <c r="A2922" s="16">
        <v>43231</v>
      </c>
      <c r="L2922" s="17"/>
      <c r="M2922" s="17"/>
      <c r="N2922" s="18">
        <v>55</v>
      </c>
      <c r="O2922" s="18">
        <v>57</v>
      </c>
      <c r="P2922" s="18">
        <v>59.55</v>
      </c>
      <c r="Q2922" s="18">
        <v>61.15</v>
      </c>
      <c r="R2922" s="18">
        <v>62.25</v>
      </c>
      <c r="S2922" s="18">
        <v>62.5</v>
      </c>
      <c r="T2922" s="18">
        <v>62.05</v>
      </c>
      <c r="U2922" s="18">
        <v>61.25</v>
      </c>
      <c r="V2922" s="18">
        <v>61.9</v>
      </c>
      <c r="W2922" s="18">
        <v>60.15</v>
      </c>
    </row>
    <row r="2923" spans="1:23" x14ac:dyDescent="0.25">
      <c r="A2923" s="16">
        <v>43234</v>
      </c>
      <c r="L2923" s="17"/>
      <c r="M2923" s="17"/>
      <c r="N2923" s="18">
        <v>55</v>
      </c>
      <c r="O2923" s="18">
        <v>57.6</v>
      </c>
      <c r="P2923" s="18">
        <v>59.6</v>
      </c>
      <c r="Q2923" s="18">
        <v>61.23</v>
      </c>
      <c r="R2923" s="18">
        <v>62.38</v>
      </c>
      <c r="S2923" s="18">
        <v>62.95</v>
      </c>
      <c r="T2923" s="18">
        <v>62.1</v>
      </c>
      <c r="U2923" s="18">
        <v>62.1</v>
      </c>
      <c r="V2923" s="18">
        <v>62.2</v>
      </c>
      <c r="W2923" s="18">
        <v>61</v>
      </c>
    </row>
    <row r="2924" spans="1:23" x14ac:dyDescent="0.25">
      <c r="A2924" s="16">
        <v>43235</v>
      </c>
      <c r="L2924" s="17"/>
      <c r="M2924" s="17"/>
      <c r="N2924" s="18">
        <v>55</v>
      </c>
      <c r="O2924" s="18">
        <v>57.3</v>
      </c>
      <c r="P2924" s="18">
        <v>59.55</v>
      </c>
      <c r="Q2924" s="18">
        <v>61.15</v>
      </c>
      <c r="R2924" s="18">
        <v>62.25</v>
      </c>
      <c r="S2924" s="18">
        <v>62.6</v>
      </c>
      <c r="T2924" s="18">
        <v>62.3</v>
      </c>
      <c r="U2924" s="18">
        <v>62.5</v>
      </c>
      <c r="V2924" s="18">
        <v>62.5</v>
      </c>
      <c r="W2924" s="18">
        <v>61.4</v>
      </c>
    </row>
    <row r="2925" spans="1:23" x14ac:dyDescent="0.25">
      <c r="A2925" s="16">
        <v>43236</v>
      </c>
      <c r="L2925" s="17"/>
      <c r="M2925" s="17"/>
      <c r="N2925" s="18">
        <v>55</v>
      </c>
      <c r="O2925" s="18">
        <v>57.3</v>
      </c>
      <c r="P2925" s="18">
        <v>59.55</v>
      </c>
      <c r="Q2925" s="18">
        <v>61.15</v>
      </c>
      <c r="R2925" s="18">
        <v>62.25</v>
      </c>
      <c r="S2925" s="18">
        <v>62.6</v>
      </c>
      <c r="T2925" s="18">
        <v>62.3</v>
      </c>
      <c r="U2925" s="18">
        <v>62.5</v>
      </c>
      <c r="V2925" s="18">
        <v>62.5</v>
      </c>
      <c r="W2925" s="18">
        <v>61.4</v>
      </c>
    </row>
    <row r="2926" spans="1:23" x14ac:dyDescent="0.25">
      <c r="A2926" s="16">
        <v>43237</v>
      </c>
      <c r="L2926" s="17"/>
      <c r="M2926" s="17"/>
      <c r="N2926" s="18">
        <v>55</v>
      </c>
      <c r="O2926" s="18">
        <v>57</v>
      </c>
      <c r="P2926" s="18">
        <v>59.5</v>
      </c>
      <c r="Q2926" s="18">
        <v>61.08</v>
      </c>
      <c r="R2926" s="18">
        <v>62.13</v>
      </c>
      <c r="S2926" s="18">
        <v>62.55</v>
      </c>
      <c r="T2926" s="18">
        <v>62.3</v>
      </c>
      <c r="U2926" s="18">
        <v>62.5</v>
      </c>
      <c r="V2926" s="18">
        <v>62.5</v>
      </c>
      <c r="W2926" s="18">
        <v>61.4</v>
      </c>
    </row>
    <row r="2927" spans="1:23" x14ac:dyDescent="0.25">
      <c r="A2927" s="16">
        <v>43238</v>
      </c>
      <c r="L2927" s="17"/>
      <c r="M2927" s="17"/>
      <c r="N2927" s="18">
        <v>55</v>
      </c>
      <c r="O2927" s="18">
        <v>57</v>
      </c>
      <c r="P2927" s="18">
        <v>59.5</v>
      </c>
      <c r="Q2927" s="18">
        <v>61.08</v>
      </c>
      <c r="R2927" s="18">
        <v>62.13</v>
      </c>
      <c r="S2927" s="18">
        <v>62.55</v>
      </c>
      <c r="T2927" s="18">
        <v>62.3</v>
      </c>
      <c r="U2927" s="18">
        <v>62.5</v>
      </c>
      <c r="V2927" s="18">
        <v>62.5</v>
      </c>
      <c r="W2927" s="18">
        <v>61.4</v>
      </c>
    </row>
    <row r="2928" spans="1:23" x14ac:dyDescent="0.25">
      <c r="A2928" s="16">
        <v>43241</v>
      </c>
      <c r="L2928" s="17"/>
      <c r="M2928" s="17"/>
      <c r="N2928" s="18">
        <v>55</v>
      </c>
      <c r="O2928" s="18">
        <v>57</v>
      </c>
      <c r="P2928" s="18">
        <v>58.9</v>
      </c>
      <c r="Q2928" s="18">
        <v>60.98</v>
      </c>
      <c r="R2928" s="18">
        <v>62.13</v>
      </c>
      <c r="S2928" s="18">
        <v>62.5</v>
      </c>
      <c r="T2928" s="18">
        <v>62.25</v>
      </c>
      <c r="U2928" s="18">
        <v>61.65</v>
      </c>
      <c r="V2928" s="18">
        <v>62.5</v>
      </c>
      <c r="W2928" s="18">
        <v>61</v>
      </c>
    </row>
    <row r="2929" spans="1:23" x14ac:dyDescent="0.25">
      <c r="A2929" s="16">
        <v>43242</v>
      </c>
      <c r="L2929" s="17"/>
      <c r="M2929" s="17"/>
      <c r="N2929" s="18">
        <v>55</v>
      </c>
      <c r="O2929" s="18">
        <v>57</v>
      </c>
      <c r="P2929" s="18">
        <v>59.2</v>
      </c>
      <c r="Q2929" s="18">
        <v>61.15</v>
      </c>
      <c r="R2929" s="18">
        <v>62.25</v>
      </c>
      <c r="S2929" s="18">
        <v>62.6</v>
      </c>
      <c r="T2929" s="18">
        <v>62.25</v>
      </c>
      <c r="U2929" s="18">
        <v>61.65</v>
      </c>
      <c r="V2929" s="18">
        <v>62.5</v>
      </c>
      <c r="W2929" s="18">
        <v>61</v>
      </c>
    </row>
    <row r="2930" spans="1:23" x14ac:dyDescent="0.25">
      <c r="A2930" s="16">
        <v>43243</v>
      </c>
      <c r="L2930" s="17"/>
      <c r="M2930" s="17"/>
      <c r="N2930" s="18">
        <v>55</v>
      </c>
      <c r="O2930" s="18">
        <v>57</v>
      </c>
      <c r="P2930" s="18">
        <v>59.2</v>
      </c>
      <c r="Q2930" s="18">
        <v>61.15</v>
      </c>
      <c r="R2930" s="18">
        <v>62.25</v>
      </c>
      <c r="S2930" s="18">
        <v>62.6</v>
      </c>
      <c r="T2930" s="18">
        <v>62.25</v>
      </c>
      <c r="U2930" s="18">
        <v>61.65</v>
      </c>
      <c r="V2930" s="18">
        <v>62.5</v>
      </c>
      <c r="W2930" s="18">
        <v>61</v>
      </c>
    </row>
    <row r="2931" spans="1:23" x14ac:dyDescent="0.25">
      <c r="A2931" s="16">
        <v>43244</v>
      </c>
      <c r="L2931" s="17"/>
      <c r="M2931" s="17"/>
      <c r="N2931" s="18">
        <v>55</v>
      </c>
      <c r="O2931" s="18">
        <v>57</v>
      </c>
      <c r="P2931" s="18">
        <v>59.2</v>
      </c>
      <c r="Q2931" s="18">
        <v>61.15</v>
      </c>
      <c r="R2931" s="18">
        <v>62.25</v>
      </c>
      <c r="S2931" s="18">
        <v>62.6</v>
      </c>
      <c r="T2931" s="18">
        <v>62.25</v>
      </c>
      <c r="U2931" s="18">
        <v>61.65</v>
      </c>
      <c r="V2931" s="18">
        <v>62.5</v>
      </c>
      <c r="W2931" s="18">
        <v>61</v>
      </c>
    </row>
    <row r="2932" spans="1:23" x14ac:dyDescent="0.25">
      <c r="A2932" s="16">
        <v>43245</v>
      </c>
      <c r="L2932" s="17"/>
      <c r="M2932" s="17"/>
      <c r="N2932" s="18">
        <v>55</v>
      </c>
      <c r="O2932" s="18">
        <v>57</v>
      </c>
      <c r="P2932" s="18">
        <v>59.2</v>
      </c>
      <c r="Q2932" s="18">
        <v>61.08</v>
      </c>
      <c r="R2932" s="18">
        <v>62.13</v>
      </c>
      <c r="S2932" s="18">
        <v>63.3</v>
      </c>
      <c r="T2932" s="18">
        <v>62.55</v>
      </c>
      <c r="U2932" s="18">
        <v>62.1</v>
      </c>
      <c r="V2932" s="18">
        <v>62.5</v>
      </c>
      <c r="W2932" s="18">
        <v>61</v>
      </c>
    </row>
    <row r="2933" spans="1:23" x14ac:dyDescent="0.25">
      <c r="A2933" s="16">
        <v>43248</v>
      </c>
      <c r="L2933" s="17"/>
      <c r="M2933" s="17"/>
      <c r="N2933" s="18">
        <v>55</v>
      </c>
      <c r="O2933" s="18">
        <v>57</v>
      </c>
      <c r="P2933" s="18">
        <v>59.2</v>
      </c>
      <c r="Q2933" s="18">
        <v>61.08</v>
      </c>
      <c r="R2933" s="18">
        <v>62.13</v>
      </c>
      <c r="S2933" s="18">
        <v>63.3</v>
      </c>
      <c r="T2933" s="18">
        <v>62.55</v>
      </c>
      <c r="U2933" s="18">
        <v>62.1</v>
      </c>
      <c r="V2933" s="18">
        <v>62.5</v>
      </c>
      <c r="W2933" s="18">
        <v>61</v>
      </c>
    </row>
    <row r="2934" spans="1:23" x14ac:dyDescent="0.25">
      <c r="A2934" s="16">
        <v>43249</v>
      </c>
      <c r="L2934" s="17"/>
      <c r="M2934" s="17"/>
      <c r="N2934" s="18">
        <v>55</v>
      </c>
      <c r="O2934" s="18">
        <v>57</v>
      </c>
      <c r="P2934" s="18">
        <v>59.2</v>
      </c>
      <c r="Q2934" s="18">
        <v>61.08</v>
      </c>
      <c r="R2934" s="18">
        <v>62.13</v>
      </c>
      <c r="S2934" s="18">
        <v>63.3</v>
      </c>
      <c r="T2934" s="18">
        <v>62.55</v>
      </c>
      <c r="U2934" s="18">
        <v>62.1</v>
      </c>
      <c r="V2934" s="18">
        <v>62.5</v>
      </c>
      <c r="W2934" s="18">
        <v>61</v>
      </c>
    </row>
    <row r="2935" spans="1:23" x14ac:dyDescent="0.25">
      <c r="A2935" s="16">
        <v>43250</v>
      </c>
      <c r="L2935" s="17"/>
      <c r="M2935" s="17"/>
      <c r="N2935" s="18">
        <v>55</v>
      </c>
      <c r="O2935" s="18">
        <v>57</v>
      </c>
      <c r="P2935" s="18">
        <v>59.2</v>
      </c>
      <c r="Q2935" s="18">
        <v>61.08</v>
      </c>
      <c r="R2935" s="18">
        <v>62.13</v>
      </c>
      <c r="S2935" s="18">
        <v>63.3</v>
      </c>
      <c r="T2935" s="18">
        <v>62.55</v>
      </c>
      <c r="U2935" s="18">
        <v>62.1</v>
      </c>
      <c r="V2935" s="18">
        <v>62.5</v>
      </c>
      <c r="W2935" s="18">
        <v>61</v>
      </c>
    </row>
    <row r="2936" spans="1:23" x14ac:dyDescent="0.25">
      <c r="A2936" s="16">
        <v>43252</v>
      </c>
      <c r="L2936" s="17"/>
      <c r="M2936" s="17"/>
      <c r="N2936" s="18">
        <v>55</v>
      </c>
      <c r="O2936" s="18">
        <v>57</v>
      </c>
      <c r="P2936" s="18">
        <v>59.2</v>
      </c>
      <c r="Q2936" s="18">
        <v>61.08</v>
      </c>
      <c r="R2936" s="18">
        <v>62.13</v>
      </c>
      <c r="S2936" s="18">
        <v>63.3</v>
      </c>
      <c r="T2936" s="18">
        <v>62.55</v>
      </c>
      <c r="U2936" s="18">
        <v>62.1</v>
      </c>
      <c r="V2936" s="18">
        <v>62.5</v>
      </c>
      <c r="W2936" s="18">
        <v>61</v>
      </c>
    </row>
    <row r="2937" spans="1:23" x14ac:dyDescent="0.25">
      <c r="A2937" s="16">
        <v>43255</v>
      </c>
      <c r="L2937" s="17"/>
      <c r="M2937" s="17"/>
      <c r="N2937" s="18">
        <v>55</v>
      </c>
      <c r="O2937" s="18">
        <v>57</v>
      </c>
      <c r="P2937" s="18">
        <v>59.2</v>
      </c>
      <c r="Q2937" s="18">
        <v>61.08</v>
      </c>
      <c r="R2937" s="18">
        <v>62.13</v>
      </c>
      <c r="S2937" s="18">
        <v>63.3</v>
      </c>
      <c r="T2937" s="18">
        <v>62.55</v>
      </c>
      <c r="U2937" s="18">
        <v>62.1</v>
      </c>
      <c r="V2937" s="18">
        <v>62.5</v>
      </c>
      <c r="W2937" s="18">
        <v>61</v>
      </c>
    </row>
    <row r="2938" spans="1:23" x14ac:dyDescent="0.25">
      <c r="A2938" s="16">
        <v>43256</v>
      </c>
      <c r="L2938" s="17"/>
      <c r="M2938" s="17"/>
      <c r="N2938" s="18">
        <v>55</v>
      </c>
      <c r="O2938" s="18">
        <v>57</v>
      </c>
      <c r="P2938" s="18">
        <v>59.5</v>
      </c>
      <c r="Q2938" s="18">
        <v>61.3</v>
      </c>
      <c r="R2938" s="18">
        <v>62.5</v>
      </c>
      <c r="S2938" s="18">
        <v>63.4</v>
      </c>
      <c r="T2938" s="18">
        <v>62.55</v>
      </c>
      <c r="U2938" s="18">
        <v>62.2</v>
      </c>
      <c r="V2938" s="18">
        <v>62.5</v>
      </c>
      <c r="W2938" s="18">
        <v>61</v>
      </c>
    </row>
    <row r="2939" spans="1:23" x14ac:dyDescent="0.25">
      <c r="A2939" s="16">
        <v>43257</v>
      </c>
      <c r="L2939" s="17"/>
      <c r="M2939" s="17"/>
      <c r="N2939" s="18">
        <v>55</v>
      </c>
      <c r="O2939" s="18">
        <v>57</v>
      </c>
      <c r="P2939" s="18">
        <v>59.5</v>
      </c>
      <c r="Q2939" s="18">
        <v>61.3</v>
      </c>
      <c r="R2939" s="18">
        <v>62.5</v>
      </c>
      <c r="S2939" s="18">
        <v>63.4</v>
      </c>
      <c r="T2939" s="18">
        <v>62.55</v>
      </c>
      <c r="U2939" s="18">
        <v>62.2</v>
      </c>
      <c r="V2939" s="18">
        <v>62.5</v>
      </c>
      <c r="W2939" s="18">
        <v>61</v>
      </c>
    </row>
    <row r="2940" spans="1:23" x14ac:dyDescent="0.25">
      <c r="A2940" s="16">
        <v>43258</v>
      </c>
      <c r="L2940" s="17"/>
      <c r="M2940" s="17"/>
      <c r="N2940" s="18">
        <v>55</v>
      </c>
      <c r="O2940" s="18">
        <v>57</v>
      </c>
      <c r="P2940" s="18">
        <v>59.5</v>
      </c>
      <c r="Q2940" s="18">
        <v>61.3</v>
      </c>
      <c r="R2940" s="18">
        <v>62.5</v>
      </c>
      <c r="S2940" s="18">
        <v>63.4</v>
      </c>
      <c r="T2940" s="18">
        <v>62.95</v>
      </c>
      <c r="U2940" s="18">
        <v>62.3</v>
      </c>
      <c r="V2940" s="18">
        <v>62.5</v>
      </c>
      <c r="W2940" s="18">
        <v>61</v>
      </c>
    </row>
    <row r="2941" spans="1:23" x14ac:dyDescent="0.25">
      <c r="A2941" s="16">
        <v>43259</v>
      </c>
      <c r="L2941" s="17"/>
      <c r="M2941" s="17"/>
      <c r="N2941" s="18">
        <v>55</v>
      </c>
      <c r="O2941" s="18">
        <v>57.05</v>
      </c>
      <c r="P2941" s="18">
        <v>59.35</v>
      </c>
      <c r="Q2941" s="18">
        <v>61.3</v>
      </c>
      <c r="R2941" s="18">
        <v>62.5</v>
      </c>
      <c r="S2941" s="18">
        <v>63.4</v>
      </c>
      <c r="T2941" s="18">
        <v>62.95</v>
      </c>
      <c r="U2941" s="18">
        <v>62.3</v>
      </c>
      <c r="V2941" s="18">
        <v>62.5</v>
      </c>
      <c r="W2941" s="18">
        <v>61</v>
      </c>
    </row>
    <row r="2942" spans="1:23" x14ac:dyDescent="0.25">
      <c r="A2942" s="16">
        <v>43262</v>
      </c>
      <c r="L2942" s="17"/>
      <c r="M2942" s="17"/>
      <c r="N2942" s="18">
        <v>55</v>
      </c>
      <c r="O2942" s="18">
        <v>57.1</v>
      </c>
      <c r="P2942" s="18">
        <v>59.5</v>
      </c>
      <c r="Q2942" s="18">
        <v>61.19</v>
      </c>
      <c r="R2942" s="18">
        <v>62.32</v>
      </c>
      <c r="S2942" s="18">
        <v>63.35</v>
      </c>
      <c r="T2942" s="18">
        <v>63.3</v>
      </c>
      <c r="U2942" s="18">
        <v>63.3</v>
      </c>
      <c r="V2942" s="18">
        <v>63.25</v>
      </c>
      <c r="W2942" s="18">
        <v>62</v>
      </c>
    </row>
    <row r="2943" spans="1:23" x14ac:dyDescent="0.25">
      <c r="A2943" s="16">
        <v>43263</v>
      </c>
      <c r="L2943" s="17"/>
      <c r="M2943" s="17"/>
      <c r="N2943" s="18">
        <v>55</v>
      </c>
      <c r="O2943" s="18">
        <v>57.1</v>
      </c>
      <c r="P2943" s="18">
        <v>59.6</v>
      </c>
      <c r="Q2943" s="18">
        <v>61.19</v>
      </c>
      <c r="R2943" s="18">
        <v>62.47</v>
      </c>
      <c r="S2943" s="18">
        <v>63.65</v>
      </c>
      <c r="T2943" s="18">
        <v>63.3</v>
      </c>
      <c r="U2943" s="18">
        <v>64</v>
      </c>
      <c r="V2943" s="18">
        <v>63.55</v>
      </c>
      <c r="W2943" s="18">
        <v>62.25</v>
      </c>
    </row>
    <row r="2944" spans="1:23" x14ac:dyDescent="0.25">
      <c r="A2944" s="16">
        <v>43264</v>
      </c>
      <c r="L2944" s="17"/>
      <c r="M2944" s="17"/>
      <c r="N2944" s="18">
        <v>55</v>
      </c>
      <c r="O2944" s="18">
        <v>57.15</v>
      </c>
      <c r="P2944" s="18">
        <v>59.6</v>
      </c>
      <c r="Q2944" s="18">
        <v>61.3</v>
      </c>
      <c r="R2944" s="18">
        <v>62.8</v>
      </c>
      <c r="S2944" s="18">
        <v>63.6</v>
      </c>
      <c r="T2944" s="18">
        <v>62.95</v>
      </c>
      <c r="U2944" s="18">
        <v>62.65</v>
      </c>
      <c r="V2944" s="18">
        <v>63.1</v>
      </c>
      <c r="W2944" s="18">
        <v>61.5</v>
      </c>
    </row>
    <row r="2945" spans="1:23" x14ac:dyDescent="0.25">
      <c r="A2945" s="16">
        <v>43265</v>
      </c>
      <c r="L2945" s="17"/>
      <c r="M2945" s="17"/>
      <c r="N2945" s="18">
        <v>55</v>
      </c>
      <c r="O2945" s="18">
        <v>57.15</v>
      </c>
      <c r="P2945" s="18">
        <v>59.6</v>
      </c>
      <c r="Q2945" s="18">
        <v>61.3</v>
      </c>
      <c r="R2945" s="18">
        <v>62.8</v>
      </c>
      <c r="S2945" s="18">
        <v>63.6</v>
      </c>
      <c r="T2945" s="18">
        <v>62.95</v>
      </c>
      <c r="U2945" s="18">
        <v>62.65</v>
      </c>
      <c r="V2945" s="18">
        <v>63.1</v>
      </c>
      <c r="W2945" s="18">
        <v>61.5</v>
      </c>
    </row>
    <row r="2946" spans="1:23" x14ac:dyDescent="0.25">
      <c r="A2946" s="16">
        <v>43266</v>
      </c>
      <c r="L2946" s="17"/>
      <c r="M2946" s="17"/>
      <c r="N2946" s="18">
        <v>55</v>
      </c>
      <c r="O2946" s="18">
        <v>57.15</v>
      </c>
      <c r="P2946" s="18">
        <v>59.6</v>
      </c>
      <c r="Q2946" s="18">
        <v>61.3</v>
      </c>
      <c r="R2946" s="18">
        <v>62.8</v>
      </c>
      <c r="S2946" s="18">
        <v>63.6</v>
      </c>
      <c r="T2946" s="18">
        <v>62.95</v>
      </c>
      <c r="U2946" s="18">
        <v>62.65</v>
      </c>
      <c r="V2946" s="18">
        <v>63.1</v>
      </c>
      <c r="W2946" s="18">
        <v>61.5</v>
      </c>
    </row>
    <row r="2947" spans="1:23" x14ac:dyDescent="0.25">
      <c r="A2947" s="16">
        <v>43269</v>
      </c>
      <c r="L2947" s="17"/>
      <c r="M2947" s="17"/>
      <c r="N2947" s="18">
        <v>55</v>
      </c>
      <c r="O2947" s="18">
        <v>57.6</v>
      </c>
      <c r="P2947" s="18">
        <v>59.6</v>
      </c>
      <c r="Q2947" s="18">
        <v>61.3</v>
      </c>
      <c r="R2947" s="18">
        <v>62.8</v>
      </c>
      <c r="S2947" s="18">
        <v>63.6</v>
      </c>
      <c r="T2947" s="18">
        <v>62.95</v>
      </c>
      <c r="U2947" s="18">
        <v>62.65</v>
      </c>
      <c r="V2947" s="18">
        <v>63.1</v>
      </c>
      <c r="W2947" s="18">
        <v>61.5</v>
      </c>
    </row>
    <row r="2948" spans="1:23" x14ac:dyDescent="0.25">
      <c r="A2948" s="16">
        <v>43270</v>
      </c>
      <c r="L2948" s="17"/>
      <c r="M2948" s="17"/>
      <c r="N2948" s="18">
        <v>55</v>
      </c>
      <c r="O2948" s="18">
        <v>57.6</v>
      </c>
      <c r="P2948" s="18">
        <v>59.6</v>
      </c>
      <c r="Q2948" s="18">
        <v>61.3</v>
      </c>
      <c r="R2948" s="18">
        <v>62.8</v>
      </c>
      <c r="S2948" s="18">
        <v>63.6</v>
      </c>
      <c r="T2948" s="18">
        <v>62.95</v>
      </c>
      <c r="U2948" s="18">
        <v>62.65</v>
      </c>
      <c r="V2948" s="18">
        <v>63.1</v>
      </c>
      <c r="W2948" s="18">
        <v>61.5</v>
      </c>
    </row>
    <row r="2949" spans="1:23" x14ac:dyDescent="0.25">
      <c r="A2949" s="16">
        <v>43271</v>
      </c>
      <c r="L2949" s="17"/>
      <c r="M2949" s="17"/>
      <c r="N2949" s="18">
        <v>55</v>
      </c>
      <c r="O2949" s="18">
        <v>57.6</v>
      </c>
      <c r="P2949" s="18">
        <v>59.6</v>
      </c>
      <c r="Q2949" s="18">
        <v>61.3</v>
      </c>
      <c r="R2949" s="18">
        <v>62.8</v>
      </c>
      <c r="S2949" s="18">
        <v>63.6</v>
      </c>
      <c r="T2949" s="18">
        <v>62.95</v>
      </c>
      <c r="U2949" s="18">
        <v>62.65</v>
      </c>
      <c r="V2949" s="18">
        <v>63.1</v>
      </c>
      <c r="W2949" s="18">
        <v>61.5</v>
      </c>
    </row>
    <row r="2950" spans="1:23" x14ac:dyDescent="0.25">
      <c r="A2950" s="16">
        <v>43272</v>
      </c>
      <c r="L2950" s="17"/>
      <c r="M2950" s="17"/>
      <c r="N2950" s="18">
        <v>55</v>
      </c>
      <c r="O2950" s="18">
        <v>58</v>
      </c>
      <c r="P2950" s="18">
        <v>59.6</v>
      </c>
      <c r="Q2950" s="18">
        <v>61.3</v>
      </c>
      <c r="R2950" s="18">
        <v>62.8</v>
      </c>
      <c r="S2950" s="18">
        <v>63.6</v>
      </c>
      <c r="T2950" s="18">
        <v>62.95</v>
      </c>
      <c r="U2950" s="18">
        <v>62.65</v>
      </c>
      <c r="V2950" s="18">
        <v>63.1</v>
      </c>
      <c r="W2950" s="18">
        <v>61.5</v>
      </c>
    </row>
    <row r="2951" spans="1:23" x14ac:dyDescent="0.25">
      <c r="A2951" s="16">
        <v>43273</v>
      </c>
      <c r="L2951" s="17"/>
      <c r="M2951" s="17"/>
      <c r="N2951" s="18">
        <v>55</v>
      </c>
      <c r="O2951" s="18">
        <v>58</v>
      </c>
      <c r="P2951" s="18">
        <v>59.6</v>
      </c>
      <c r="Q2951" s="18">
        <v>61.3</v>
      </c>
      <c r="R2951" s="18">
        <v>62.8</v>
      </c>
      <c r="S2951" s="18">
        <v>63.6</v>
      </c>
      <c r="T2951" s="18">
        <v>62.95</v>
      </c>
      <c r="U2951" s="18">
        <v>62.65</v>
      </c>
      <c r="V2951" s="18">
        <v>63.1</v>
      </c>
      <c r="W2951" s="18">
        <v>61.5</v>
      </c>
    </row>
    <row r="2952" spans="1:23" x14ac:dyDescent="0.25">
      <c r="A2952" s="16">
        <v>43276</v>
      </c>
      <c r="L2952" s="17"/>
      <c r="M2952" s="17"/>
      <c r="N2952" s="18">
        <v>55</v>
      </c>
      <c r="O2952" s="18">
        <v>58</v>
      </c>
      <c r="P2952" s="18">
        <v>59.6</v>
      </c>
      <c r="Q2952" s="18">
        <v>61.3</v>
      </c>
      <c r="R2952" s="18">
        <v>62.8</v>
      </c>
      <c r="S2952" s="18">
        <v>63.6</v>
      </c>
      <c r="T2952" s="18">
        <v>62.95</v>
      </c>
      <c r="U2952" s="18">
        <v>62.65</v>
      </c>
      <c r="V2952" s="18">
        <v>63.1</v>
      </c>
      <c r="W2952" s="18">
        <v>61.5</v>
      </c>
    </row>
    <row r="2953" spans="1:23" x14ac:dyDescent="0.25">
      <c r="A2953" s="16">
        <v>43277</v>
      </c>
      <c r="L2953" s="17"/>
      <c r="M2953" s="17"/>
      <c r="N2953" s="18">
        <v>55</v>
      </c>
      <c r="O2953" s="18">
        <v>58</v>
      </c>
      <c r="P2953" s="18">
        <v>59.6</v>
      </c>
      <c r="Q2953" s="18">
        <v>61.3</v>
      </c>
      <c r="R2953" s="18">
        <v>62.8</v>
      </c>
      <c r="S2953" s="18">
        <v>63.6</v>
      </c>
      <c r="T2953" s="18">
        <v>62.95</v>
      </c>
      <c r="U2953" s="18">
        <v>62.65</v>
      </c>
      <c r="V2953" s="18">
        <v>63.1</v>
      </c>
      <c r="W2953" s="18">
        <v>61.5</v>
      </c>
    </row>
    <row r="2954" spans="1:23" x14ac:dyDescent="0.25">
      <c r="A2954" s="16">
        <v>43278</v>
      </c>
      <c r="L2954" s="17"/>
      <c r="M2954" s="17"/>
      <c r="N2954" s="18">
        <v>55</v>
      </c>
      <c r="O2954" s="18">
        <v>58</v>
      </c>
      <c r="P2954" s="18">
        <v>59.6</v>
      </c>
      <c r="Q2954" s="18">
        <v>61.3</v>
      </c>
      <c r="R2954" s="18">
        <v>62.8</v>
      </c>
      <c r="S2954" s="18">
        <v>63.6</v>
      </c>
      <c r="T2954" s="18">
        <v>62.95</v>
      </c>
      <c r="U2954" s="18">
        <v>62.65</v>
      </c>
      <c r="V2954" s="18">
        <v>63.1</v>
      </c>
      <c r="W2954" s="18">
        <v>61.5</v>
      </c>
    </row>
    <row r="2955" spans="1:23" x14ac:dyDescent="0.25">
      <c r="A2955" s="16">
        <v>43279</v>
      </c>
      <c r="L2955" s="17"/>
      <c r="M2955" s="17"/>
      <c r="N2955" s="18">
        <v>55</v>
      </c>
      <c r="O2955" s="18">
        <v>58</v>
      </c>
      <c r="P2955" s="18">
        <v>59.6</v>
      </c>
      <c r="Q2955" s="18">
        <v>61.3</v>
      </c>
      <c r="R2955" s="18">
        <v>62.8</v>
      </c>
      <c r="S2955" s="18">
        <v>63.6</v>
      </c>
      <c r="T2955" s="18">
        <v>62.95</v>
      </c>
      <c r="U2955" s="18">
        <v>62.65</v>
      </c>
      <c r="V2955" s="18">
        <v>63.1</v>
      </c>
      <c r="W2955" s="18">
        <v>61.5</v>
      </c>
    </row>
    <row r="2956" spans="1:23" x14ac:dyDescent="0.25">
      <c r="A2956" s="16">
        <v>43280</v>
      </c>
      <c r="L2956" s="17"/>
      <c r="M2956" s="17"/>
      <c r="N2956" s="18">
        <v>55</v>
      </c>
      <c r="O2956" s="18">
        <v>58</v>
      </c>
      <c r="P2956" s="18">
        <v>59.6</v>
      </c>
      <c r="Q2956" s="18">
        <v>61.75</v>
      </c>
      <c r="R2956" s="18">
        <v>63.15</v>
      </c>
      <c r="S2956" s="18">
        <v>63.8</v>
      </c>
      <c r="T2956" s="18">
        <v>63.3</v>
      </c>
      <c r="U2956" s="18">
        <v>64</v>
      </c>
      <c r="V2956" s="18">
        <v>63.55</v>
      </c>
      <c r="W2956" s="18">
        <v>61.5</v>
      </c>
    </row>
    <row r="2957" spans="1:23" x14ac:dyDescent="0.25">
      <c r="A2957" s="16">
        <v>43283</v>
      </c>
      <c r="L2957" s="17"/>
      <c r="M2957" s="17"/>
      <c r="N2957" s="18">
        <v>55</v>
      </c>
      <c r="O2957" s="18">
        <v>58</v>
      </c>
      <c r="P2957" s="18">
        <v>59.6</v>
      </c>
      <c r="Q2957" s="18">
        <v>61.75</v>
      </c>
      <c r="R2957" s="18">
        <v>63.15</v>
      </c>
      <c r="S2957" s="18">
        <v>63.8</v>
      </c>
      <c r="T2957" s="18">
        <v>63.3</v>
      </c>
      <c r="U2957" s="18">
        <v>64</v>
      </c>
      <c r="V2957" s="18">
        <v>63.55</v>
      </c>
      <c r="W2957" s="18">
        <v>61.5</v>
      </c>
    </row>
    <row r="2958" spans="1:23" x14ac:dyDescent="0.25">
      <c r="A2958" s="16">
        <v>43284</v>
      </c>
      <c r="L2958" s="17"/>
      <c r="M2958" s="17"/>
      <c r="N2958" s="18">
        <v>55</v>
      </c>
      <c r="O2958" s="18">
        <v>58</v>
      </c>
      <c r="P2958" s="18">
        <v>59.6</v>
      </c>
      <c r="Q2958" s="18">
        <v>61.75</v>
      </c>
      <c r="R2958" s="18">
        <v>63.15</v>
      </c>
      <c r="S2958" s="18">
        <v>63.8</v>
      </c>
      <c r="T2958" s="18">
        <v>63.3</v>
      </c>
      <c r="U2958" s="18">
        <v>64</v>
      </c>
      <c r="V2958" s="18">
        <v>63.55</v>
      </c>
      <c r="W2958" s="18">
        <v>61.5</v>
      </c>
    </row>
    <row r="2959" spans="1:23" x14ac:dyDescent="0.25">
      <c r="A2959" s="16">
        <v>43285</v>
      </c>
      <c r="L2959" s="17"/>
      <c r="M2959" s="17"/>
      <c r="N2959" s="18">
        <v>55</v>
      </c>
      <c r="O2959" s="18">
        <v>58</v>
      </c>
      <c r="P2959" s="18">
        <v>59.6</v>
      </c>
      <c r="Q2959" s="18">
        <v>61.3</v>
      </c>
      <c r="R2959" s="18">
        <v>62.8</v>
      </c>
      <c r="S2959" s="18">
        <v>63.6</v>
      </c>
      <c r="T2959" s="18">
        <v>62.95</v>
      </c>
      <c r="U2959" s="18">
        <v>62.65</v>
      </c>
      <c r="V2959" s="18">
        <v>63.1</v>
      </c>
      <c r="W2959" s="18">
        <v>60.25</v>
      </c>
    </row>
    <row r="2960" spans="1:23" x14ac:dyDescent="0.25">
      <c r="A2960" s="16">
        <v>43286</v>
      </c>
      <c r="L2960" s="17"/>
      <c r="M2960" s="17"/>
      <c r="N2960" s="18">
        <v>55</v>
      </c>
      <c r="O2960" s="18">
        <v>58</v>
      </c>
      <c r="P2960" s="18">
        <v>59.6</v>
      </c>
      <c r="Q2960" s="18">
        <v>61.3</v>
      </c>
      <c r="R2960" s="18">
        <v>62.8</v>
      </c>
      <c r="S2960" s="18">
        <v>63.6</v>
      </c>
      <c r="T2960" s="18">
        <v>62.95</v>
      </c>
      <c r="U2960" s="18">
        <v>62.65</v>
      </c>
      <c r="V2960" s="18">
        <v>63.1</v>
      </c>
      <c r="W2960" s="18">
        <v>60.25</v>
      </c>
    </row>
    <row r="2961" spans="1:23" x14ac:dyDescent="0.25">
      <c r="A2961" s="16">
        <v>43287</v>
      </c>
      <c r="L2961" s="17"/>
      <c r="M2961" s="17"/>
      <c r="N2961" s="18">
        <v>54.95</v>
      </c>
      <c r="O2961" s="18">
        <v>58</v>
      </c>
      <c r="P2961" s="18">
        <v>59.6</v>
      </c>
      <c r="Q2961" s="18">
        <v>61.3</v>
      </c>
      <c r="R2961" s="18">
        <v>62.8</v>
      </c>
      <c r="S2961" s="18">
        <v>63.6</v>
      </c>
      <c r="T2961" s="18">
        <v>62.95</v>
      </c>
      <c r="U2961" s="18">
        <v>62.65</v>
      </c>
      <c r="V2961" s="18">
        <v>63.1</v>
      </c>
      <c r="W2961" s="18">
        <v>60.25</v>
      </c>
    </row>
    <row r="2962" spans="1:23" x14ac:dyDescent="0.25">
      <c r="A2962" s="16">
        <v>43290</v>
      </c>
      <c r="L2962" s="17"/>
      <c r="M2962" s="17"/>
      <c r="N2962" s="18">
        <v>55</v>
      </c>
      <c r="O2962" s="18">
        <v>58</v>
      </c>
      <c r="P2962" s="18">
        <v>60.3</v>
      </c>
      <c r="Q2962" s="18">
        <v>62.2</v>
      </c>
      <c r="R2962" s="18">
        <v>63.5</v>
      </c>
      <c r="S2962" s="18">
        <v>64</v>
      </c>
      <c r="T2962" s="18">
        <v>63.4</v>
      </c>
      <c r="U2962" s="18">
        <v>62.65</v>
      </c>
      <c r="V2962" s="18">
        <v>63.1</v>
      </c>
      <c r="W2962" s="18">
        <v>60.25</v>
      </c>
    </row>
    <row r="2963" spans="1:23" x14ac:dyDescent="0.25">
      <c r="A2963" s="16">
        <v>43291</v>
      </c>
      <c r="L2963" s="17"/>
      <c r="M2963" s="17"/>
      <c r="N2963" s="18">
        <v>55</v>
      </c>
      <c r="O2963" s="18">
        <v>58</v>
      </c>
      <c r="P2963" s="18">
        <v>59.6</v>
      </c>
      <c r="Q2963" s="18">
        <v>62.2</v>
      </c>
      <c r="R2963" s="18">
        <v>63.5</v>
      </c>
      <c r="S2963" s="18">
        <v>64</v>
      </c>
      <c r="T2963" s="18">
        <v>63.4</v>
      </c>
      <c r="U2963" s="18">
        <v>62.65</v>
      </c>
      <c r="V2963" s="18">
        <v>63.1</v>
      </c>
      <c r="W2963" s="18">
        <v>60.25</v>
      </c>
    </row>
    <row r="2964" spans="1:23" x14ac:dyDescent="0.25">
      <c r="A2964" s="16">
        <v>43292</v>
      </c>
      <c r="L2964" s="17"/>
      <c r="M2964" s="17"/>
      <c r="N2964" s="18">
        <v>54.95</v>
      </c>
      <c r="O2964" s="18">
        <v>58</v>
      </c>
      <c r="P2964" s="18">
        <v>59.6</v>
      </c>
      <c r="Q2964" s="18">
        <v>61.75</v>
      </c>
      <c r="R2964" s="18">
        <v>63.15</v>
      </c>
      <c r="S2964" s="18">
        <v>63.8</v>
      </c>
      <c r="T2964" s="18">
        <v>63.3</v>
      </c>
      <c r="U2964" s="18">
        <v>64</v>
      </c>
      <c r="V2964" s="18">
        <v>63.55</v>
      </c>
      <c r="W2964" s="18">
        <v>61.5</v>
      </c>
    </row>
    <row r="2965" spans="1:23" x14ac:dyDescent="0.25">
      <c r="A2965" s="16">
        <v>43293</v>
      </c>
      <c r="L2965" s="17"/>
      <c r="M2965" s="17"/>
      <c r="N2965" s="18">
        <v>54.95</v>
      </c>
      <c r="O2965" s="18">
        <v>58</v>
      </c>
      <c r="P2965" s="18">
        <v>59.6</v>
      </c>
      <c r="Q2965" s="18">
        <v>61.75</v>
      </c>
      <c r="R2965" s="18">
        <v>63.15</v>
      </c>
      <c r="S2965" s="18">
        <v>63.8</v>
      </c>
      <c r="T2965" s="18">
        <v>63.3</v>
      </c>
      <c r="U2965" s="18">
        <v>64</v>
      </c>
      <c r="V2965" s="18">
        <v>63.55</v>
      </c>
      <c r="W2965" s="18">
        <v>61.5</v>
      </c>
    </row>
    <row r="2966" spans="1:23" x14ac:dyDescent="0.25">
      <c r="A2966" s="16">
        <v>43294</v>
      </c>
      <c r="L2966" s="17"/>
      <c r="M2966" s="17"/>
      <c r="N2966" s="18">
        <v>54.93</v>
      </c>
      <c r="O2966" s="18">
        <v>58</v>
      </c>
      <c r="P2966" s="18">
        <v>59.6</v>
      </c>
      <c r="Q2966" s="18">
        <v>61.75</v>
      </c>
      <c r="R2966" s="18">
        <v>63.15</v>
      </c>
      <c r="S2966" s="18">
        <v>63.8</v>
      </c>
      <c r="T2966" s="18">
        <v>63.3</v>
      </c>
      <c r="U2966" s="18">
        <v>64</v>
      </c>
      <c r="V2966" s="18">
        <v>63.55</v>
      </c>
      <c r="W2966" s="18">
        <v>61.5</v>
      </c>
    </row>
    <row r="2967" spans="1:23" x14ac:dyDescent="0.25">
      <c r="A2967" s="16">
        <v>43297</v>
      </c>
      <c r="L2967" s="17"/>
      <c r="M2967" s="17"/>
      <c r="N2967" s="18">
        <v>54.9</v>
      </c>
      <c r="O2967" s="18">
        <v>58</v>
      </c>
      <c r="P2967" s="18">
        <v>59.6</v>
      </c>
      <c r="Q2967" s="18">
        <v>61.75</v>
      </c>
      <c r="R2967" s="18">
        <v>63.15</v>
      </c>
      <c r="S2967" s="18">
        <v>63.8</v>
      </c>
      <c r="T2967" s="18">
        <v>63.3</v>
      </c>
      <c r="U2967" s="18">
        <v>64</v>
      </c>
      <c r="V2967" s="18">
        <v>63.55</v>
      </c>
      <c r="W2967" s="18">
        <v>61.5</v>
      </c>
    </row>
    <row r="2968" spans="1:23" x14ac:dyDescent="0.25">
      <c r="A2968" s="16">
        <v>43298</v>
      </c>
      <c r="L2968" s="17"/>
      <c r="M2968" s="17"/>
      <c r="N2968" s="18">
        <v>54.93</v>
      </c>
      <c r="O2968" s="18">
        <v>58</v>
      </c>
      <c r="P2968" s="18">
        <v>59.6</v>
      </c>
      <c r="Q2968" s="18">
        <v>62.2</v>
      </c>
      <c r="R2968" s="18">
        <v>63.5</v>
      </c>
      <c r="S2968" s="18">
        <v>64</v>
      </c>
      <c r="T2968" s="18">
        <v>63.75</v>
      </c>
      <c r="U2968" s="18">
        <v>64</v>
      </c>
      <c r="V2968" s="18">
        <v>64</v>
      </c>
      <c r="W2968" s="18">
        <v>62.25</v>
      </c>
    </row>
    <row r="2969" spans="1:23" x14ac:dyDescent="0.25">
      <c r="A2969" s="16">
        <v>43299</v>
      </c>
      <c r="L2969" s="17"/>
      <c r="M2969" s="17"/>
      <c r="N2969" s="18">
        <v>54.93</v>
      </c>
      <c r="O2969" s="18">
        <v>58</v>
      </c>
      <c r="P2969" s="18">
        <v>59.6</v>
      </c>
      <c r="Q2969" s="18">
        <v>62.2</v>
      </c>
      <c r="R2969" s="18">
        <v>63.5</v>
      </c>
      <c r="S2969" s="18">
        <v>64</v>
      </c>
      <c r="T2969" s="18">
        <v>63.75</v>
      </c>
      <c r="U2969" s="18">
        <v>64</v>
      </c>
      <c r="V2969" s="18">
        <v>64</v>
      </c>
      <c r="W2969" s="18">
        <v>62.25</v>
      </c>
    </row>
    <row r="2970" spans="1:23" x14ac:dyDescent="0.25">
      <c r="A2970" s="16">
        <v>43300</v>
      </c>
      <c r="L2970" s="17"/>
      <c r="M2970" s="17"/>
      <c r="N2970" s="18">
        <v>54.93</v>
      </c>
      <c r="O2970" s="18">
        <v>58</v>
      </c>
      <c r="P2970" s="18">
        <v>59.6</v>
      </c>
      <c r="Q2970" s="18">
        <v>62.2</v>
      </c>
      <c r="R2970" s="18">
        <v>63.5</v>
      </c>
      <c r="S2970" s="18">
        <v>64</v>
      </c>
      <c r="T2970" s="18">
        <v>63.75</v>
      </c>
      <c r="U2970" s="18">
        <v>64</v>
      </c>
      <c r="V2970" s="18">
        <v>64</v>
      </c>
      <c r="W2970" s="18">
        <v>62.25</v>
      </c>
    </row>
    <row r="2971" spans="1:23" x14ac:dyDescent="0.25">
      <c r="A2971" s="16">
        <v>43301</v>
      </c>
      <c r="L2971" s="17"/>
      <c r="M2971" s="17"/>
      <c r="N2971" s="18">
        <v>54.6</v>
      </c>
      <c r="O2971" s="18">
        <v>58</v>
      </c>
      <c r="P2971" s="18">
        <v>59.6</v>
      </c>
      <c r="Q2971" s="18">
        <v>62.2</v>
      </c>
      <c r="R2971" s="18">
        <v>63.5</v>
      </c>
      <c r="S2971" s="18">
        <v>64</v>
      </c>
      <c r="T2971" s="18">
        <v>63.75</v>
      </c>
      <c r="U2971" s="18">
        <v>64</v>
      </c>
      <c r="V2971" s="18">
        <v>64</v>
      </c>
      <c r="W2971" s="18">
        <v>61.5</v>
      </c>
    </row>
    <row r="2972" spans="1:23" x14ac:dyDescent="0.25">
      <c r="A2972" s="16">
        <v>43304</v>
      </c>
      <c r="L2972" s="17"/>
      <c r="M2972" s="17"/>
      <c r="N2972" s="18">
        <v>54.6</v>
      </c>
      <c r="O2972" s="18">
        <v>58</v>
      </c>
      <c r="P2972" s="18">
        <v>59.6</v>
      </c>
      <c r="Q2972" s="18">
        <v>62.2</v>
      </c>
      <c r="R2972" s="18">
        <v>63.5</v>
      </c>
      <c r="S2972" s="18">
        <v>64</v>
      </c>
      <c r="T2972" s="18">
        <v>63.75</v>
      </c>
      <c r="U2972" s="18">
        <v>64</v>
      </c>
      <c r="V2972" s="18">
        <v>64</v>
      </c>
      <c r="W2972" s="18">
        <v>61.5</v>
      </c>
    </row>
    <row r="2973" spans="1:23" x14ac:dyDescent="0.25">
      <c r="A2973" s="16">
        <v>43305</v>
      </c>
      <c r="L2973" s="17"/>
      <c r="M2973" s="17"/>
      <c r="N2973" s="18">
        <v>54.9</v>
      </c>
      <c r="O2973" s="18">
        <v>58</v>
      </c>
      <c r="P2973" s="18">
        <v>59.6</v>
      </c>
      <c r="Q2973" s="18">
        <v>62.2</v>
      </c>
      <c r="R2973" s="18">
        <v>63.5</v>
      </c>
      <c r="S2973" s="18">
        <v>64</v>
      </c>
      <c r="T2973" s="18">
        <v>63.75</v>
      </c>
      <c r="U2973" s="18">
        <v>64</v>
      </c>
      <c r="V2973" s="18">
        <v>64</v>
      </c>
      <c r="W2973" s="18">
        <v>61.5</v>
      </c>
    </row>
    <row r="2974" spans="1:23" x14ac:dyDescent="0.25">
      <c r="A2974" s="16">
        <v>43306</v>
      </c>
      <c r="L2974" s="17"/>
      <c r="M2974" s="17"/>
      <c r="N2974" s="18">
        <v>54.9</v>
      </c>
      <c r="O2974" s="18">
        <v>58</v>
      </c>
      <c r="P2974" s="18">
        <v>59.6</v>
      </c>
      <c r="Q2974" s="18">
        <v>62.2</v>
      </c>
      <c r="R2974" s="18">
        <v>63.5</v>
      </c>
      <c r="S2974" s="18">
        <v>64</v>
      </c>
      <c r="T2974" s="18">
        <v>63.75</v>
      </c>
      <c r="U2974" s="18">
        <v>64</v>
      </c>
      <c r="V2974" s="18">
        <v>64</v>
      </c>
      <c r="W2974" s="18">
        <v>61.5</v>
      </c>
    </row>
    <row r="2975" spans="1:23" x14ac:dyDescent="0.25">
      <c r="A2975" s="16">
        <v>43307</v>
      </c>
      <c r="L2975" s="17"/>
      <c r="M2975" s="17"/>
      <c r="N2975" s="18">
        <v>54.9</v>
      </c>
      <c r="O2975" s="18">
        <v>58</v>
      </c>
      <c r="P2975" s="18">
        <v>59.6</v>
      </c>
      <c r="Q2975" s="18">
        <v>62.2</v>
      </c>
      <c r="R2975" s="18">
        <v>63.5</v>
      </c>
      <c r="S2975" s="18">
        <v>64</v>
      </c>
      <c r="T2975" s="18">
        <v>63.75</v>
      </c>
      <c r="U2975" s="18">
        <v>64</v>
      </c>
      <c r="V2975" s="18">
        <v>64</v>
      </c>
      <c r="W2975" s="18">
        <v>61.5</v>
      </c>
    </row>
    <row r="2976" spans="1:23" x14ac:dyDescent="0.25">
      <c r="A2976" s="16">
        <v>43308</v>
      </c>
      <c r="L2976" s="17"/>
      <c r="M2976" s="17"/>
      <c r="N2976" s="18">
        <v>54.9</v>
      </c>
      <c r="O2976" s="18">
        <v>58</v>
      </c>
      <c r="P2976" s="18">
        <v>59.6</v>
      </c>
      <c r="Q2976" s="18">
        <v>62.2</v>
      </c>
      <c r="R2976" s="18">
        <v>63.5</v>
      </c>
      <c r="S2976" s="18">
        <v>64</v>
      </c>
      <c r="T2976" s="18">
        <v>63.75</v>
      </c>
      <c r="U2976" s="18">
        <v>64</v>
      </c>
      <c r="V2976" s="18">
        <v>64</v>
      </c>
      <c r="W2976" s="18">
        <v>61.5</v>
      </c>
    </row>
    <row r="2977" spans="1:23" x14ac:dyDescent="0.25">
      <c r="A2977" s="16">
        <v>43311</v>
      </c>
      <c r="L2977" s="17"/>
      <c r="M2977" s="17"/>
      <c r="N2977" s="18">
        <v>54.3</v>
      </c>
      <c r="O2977" s="18">
        <v>58</v>
      </c>
      <c r="P2977" s="18">
        <v>59.6</v>
      </c>
      <c r="Q2977" s="18">
        <v>62.2</v>
      </c>
      <c r="R2977" s="18">
        <v>63.5</v>
      </c>
      <c r="S2977" s="18">
        <v>63.6</v>
      </c>
      <c r="T2977" s="18">
        <v>62.95</v>
      </c>
      <c r="U2977" s="18">
        <v>62.65</v>
      </c>
      <c r="V2977" s="18">
        <v>64</v>
      </c>
      <c r="W2977" s="18">
        <v>61</v>
      </c>
    </row>
    <row r="2978" spans="1:23" x14ac:dyDescent="0.25">
      <c r="A2978" s="16">
        <v>43312</v>
      </c>
      <c r="L2978" s="17"/>
      <c r="M2978" s="17"/>
      <c r="N2978" s="18">
        <v>54.6</v>
      </c>
      <c r="O2978" s="18">
        <v>58</v>
      </c>
      <c r="P2978" s="18">
        <v>59.6</v>
      </c>
      <c r="Q2978" s="18">
        <v>61.75</v>
      </c>
      <c r="R2978" s="18">
        <v>63.15</v>
      </c>
      <c r="S2978" s="18">
        <v>63.8</v>
      </c>
      <c r="T2978" s="18">
        <v>63.3</v>
      </c>
      <c r="U2978" s="18">
        <v>64</v>
      </c>
      <c r="V2978" s="18">
        <v>63.55</v>
      </c>
      <c r="W2978" s="18">
        <v>61.5</v>
      </c>
    </row>
    <row r="2979" spans="1:23" x14ac:dyDescent="0.25">
      <c r="A2979" s="16">
        <v>43313</v>
      </c>
      <c r="L2979" s="17"/>
      <c r="M2979" s="17"/>
      <c r="N2979" s="18">
        <v>54.6</v>
      </c>
      <c r="O2979" s="18">
        <v>58</v>
      </c>
      <c r="P2979" s="18">
        <v>59.6</v>
      </c>
      <c r="Q2979" s="18">
        <v>61.75</v>
      </c>
      <c r="R2979" s="18">
        <v>63.15</v>
      </c>
      <c r="S2979" s="18">
        <v>63.8</v>
      </c>
      <c r="T2979" s="18">
        <v>63.3</v>
      </c>
      <c r="U2979" s="18">
        <v>64</v>
      </c>
      <c r="V2979" s="18">
        <v>63.55</v>
      </c>
      <c r="W2979" s="18">
        <v>61.5</v>
      </c>
    </row>
    <row r="2980" spans="1:23" x14ac:dyDescent="0.25">
      <c r="A2980" s="16">
        <v>43314</v>
      </c>
      <c r="L2980" s="17"/>
      <c r="M2980" s="17"/>
      <c r="N2980" s="18">
        <v>54.6</v>
      </c>
      <c r="O2980" s="18">
        <v>58</v>
      </c>
      <c r="P2980" s="18">
        <v>59.6</v>
      </c>
      <c r="Q2980" s="18">
        <v>61.75</v>
      </c>
      <c r="R2980" s="18">
        <v>63.15</v>
      </c>
      <c r="S2980" s="18">
        <v>63.8</v>
      </c>
      <c r="T2980" s="18">
        <v>63.3</v>
      </c>
      <c r="U2980" s="18">
        <v>64</v>
      </c>
      <c r="V2980" s="18">
        <v>63.55</v>
      </c>
      <c r="W2980" s="18">
        <v>61.5</v>
      </c>
    </row>
    <row r="2981" spans="1:23" x14ac:dyDescent="0.25">
      <c r="A2981" s="16">
        <v>43315</v>
      </c>
      <c r="L2981" s="17"/>
      <c r="M2981" s="17"/>
      <c r="N2981" s="18">
        <v>54.25</v>
      </c>
      <c r="O2981" s="18">
        <v>57.7</v>
      </c>
      <c r="P2981" s="18">
        <v>59.6</v>
      </c>
      <c r="Q2981" s="18">
        <v>61.75</v>
      </c>
      <c r="R2981" s="18">
        <v>63.15</v>
      </c>
      <c r="S2981" s="18">
        <v>63.8</v>
      </c>
      <c r="T2981" s="18">
        <v>63.3</v>
      </c>
      <c r="U2981" s="18">
        <v>64</v>
      </c>
      <c r="V2981" s="18">
        <v>63.55</v>
      </c>
      <c r="W2981" s="18">
        <v>61.5</v>
      </c>
    </row>
    <row r="2982" spans="1:23" x14ac:dyDescent="0.25">
      <c r="A2982" s="16">
        <v>43318</v>
      </c>
      <c r="L2982" s="17"/>
      <c r="M2982" s="17"/>
      <c r="N2982" s="18">
        <v>54.63</v>
      </c>
      <c r="O2982" s="18">
        <v>57.7</v>
      </c>
      <c r="P2982" s="18">
        <v>59.6</v>
      </c>
      <c r="Q2982" s="18">
        <v>61.75</v>
      </c>
      <c r="R2982" s="18">
        <v>63.15</v>
      </c>
      <c r="S2982" s="18">
        <v>63.6</v>
      </c>
      <c r="T2982" s="18">
        <v>63.3</v>
      </c>
      <c r="U2982" s="18">
        <v>64</v>
      </c>
      <c r="V2982" s="18">
        <v>63.55</v>
      </c>
      <c r="W2982" s="18">
        <v>61.5</v>
      </c>
    </row>
    <row r="2983" spans="1:23" x14ac:dyDescent="0.25">
      <c r="A2983" s="16">
        <v>43319</v>
      </c>
      <c r="L2983" s="17"/>
      <c r="M2983" s="17"/>
      <c r="N2983" s="18">
        <v>54.3</v>
      </c>
      <c r="O2983" s="18">
        <v>57.4</v>
      </c>
      <c r="P2983" s="18">
        <v>59.6</v>
      </c>
      <c r="Q2983" s="18">
        <v>61.3</v>
      </c>
      <c r="R2983" s="18">
        <v>62.8</v>
      </c>
      <c r="S2983" s="18">
        <v>63.6</v>
      </c>
      <c r="T2983" s="18">
        <v>63.3</v>
      </c>
      <c r="U2983" s="18">
        <v>64</v>
      </c>
      <c r="V2983" s="18">
        <v>63.55</v>
      </c>
      <c r="W2983" s="18">
        <v>61.5</v>
      </c>
    </row>
    <row r="2984" spans="1:23" x14ac:dyDescent="0.25">
      <c r="A2984" s="16">
        <v>43320</v>
      </c>
      <c r="L2984" s="17"/>
      <c r="M2984" s="17"/>
      <c r="N2984" s="18">
        <v>54.3</v>
      </c>
      <c r="O2984" s="18">
        <v>57.4</v>
      </c>
      <c r="P2984" s="18">
        <v>59.6</v>
      </c>
      <c r="Q2984" s="18">
        <v>61.3</v>
      </c>
      <c r="R2984" s="18">
        <v>62.8</v>
      </c>
      <c r="S2984" s="18">
        <v>63.6</v>
      </c>
      <c r="T2984" s="18">
        <v>63.3</v>
      </c>
      <c r="U2984" s="18">
        <v>64</v>
      </c>
      <c r="V2984" s="18">
        <v>63.55</v>
      </c>
      <c r="W2984" s="18">
        <v>61.5</v>
      </c>
    </row>
    <row r="2985" spans="1:23" x14ac:dyDescent="0.25">
      <c r="A2985" s="16">
        <v>43321</v>
      </c>
      <c r="L2985" s="17"/>
      <c r="M2985" s="17"/>
      <c r="N2985" s="18">
        <v>54.25</v>
      </c>
      <c r="O2985" s="18">
        <v>57.7</v>
      </c>
      <c r="P2985" s="18">
        <v>59.6</v>
      </c>
      <c r="Q2985" s="18">
        <v>61.75</v>
      </c>
      <c r="R2985" s="18">
        <v>63.15</v>
      </c>
      <c r="S2985" s="18">
        <v>63.8</v>
      </c>
      <c r="T2985" s="18">
        <v>63.3</v>
      </c>
      <c r="U2985" s="18">
        <v>64</v>
      </c>
      <c r="V2985" s="18">
        <v>63.55</v>
      </c>
      <c r="W2985" s="18">
        <v>61.5</v>
      </c>
    </row>
    <row r="2986" spans="1:23" x14ac:dyDescent="0.25">
      <c r="A2986" s="16">
        <v>43322</v>
      </c>
      <c r="L2986" s="17"/>
      <c r="M2986" s="17"/>
      <c r="N2986" s="18">
        <v>54.25</v>
      </c>
      <c r="O2986" s="18">
        <v>57.7</v>
      </c>
      <c r="P2986" s="18">
        <v>59.6</v>
      </c>
      <c r="Q2986" s="18">
        <v>61.3</v>
      </c>
      <c r="R2986" s="18">
        <v>62.8</v>
      </c>
      <c r="S2986" s="18">
        <v>64</v>
      </c>
      <c r="T2986" s="18">
        <v>63.75</v>
      </c>
      <c r="U2986" s="18">
        <v>64</v>
      </c>
      <c r="V2986" s="18">
        <v>64</v>
      </c>
      <c r="W2986" s="18">
        <v>62.25</v>
      </c>
    </row>
    <row r="2987" spans="1:23" x14ac:dyDescent="0.25">
      <c r="A2987" s="16">
        <v>43325</v>
      </c>
      <c r="L2987" s="17"/>
      <c r="M2987" s="17"/>
      <c r="N2987" s="18">
        <v>54.3</v>
      </c>
      <c r="O2987" s="18">
        <v>58</v>
      </c>
      <c r="P2987" s="18">
        <v>59.6</v>
      </c>
      <c r="Q2987" s="18">
        <v>61.3</v>
      </c>
      <c r="R2987" s="18">
        <v>63.15</v>
      </c>
      <c r="S2987" s="18">
        <v>65</v>
      </c>
      <c r="T2987" s="18">
        <v>64.2</v>
      </c>
      <c r="U2987" s="18">
        <v>64</v>
      </c>
      <c r="V2987" s="18">
        <v>63.55</v>
      </c>
      <c r="W2987" s="18">
        <v>61.5</v>
      </c>
    </row>
    <row r="2988" spans="1:23" x14ac:dyDescent="0.25">
      <c r="A2988" s="16">
        <v>43326</v>
      </c>
      <c r="L2988" s="17"/>
      <c r="M2988" s="17"/>
      <c r="N2988" s="18">
        <v>54.3</v>
      </c>
      <c r="O2988" s="18">
        <v>58</v>
      </c>
      <c r="P2988" s="18">
        <v>59.6</v>
      </c>
      <c r="Q2988" s="18">
        <v>61.3</v>
      </c>
      <c r="R2988" s="18">
        <v>63.15</v>
      </c>
      <c r="S2988" s="18">
        <v>65</v>
      </c>
      <c r="T2988" s="18">
        <v>64.2</v>
      </c>
      <c r="U2988" s="18">
        <v>64</v>
      </c>
      <c r="V2988" s="18">
        <v>63.55</v>
      </c>
      <c r="W2988" s="18">
        <v>61.5</v>
      </c>
    </row>
    <row r="2989" spans="1:23" x14ac:dyDescent="0.25">
      <c r="A2989" s="16">
        <v>43327</v>
      </c>
      <c r="L2989" s="17"/>
      <c r="M2989" s="17"/>
      <c r="N2989" s="18">
        <v>54.3</v>
      </c>
      <c r="O2989" s="18">
        <v>58</v>
      </c>
      <c r="P2989" s="18">
        <v>59.6</v>
      </c>
      <c r="Q2989" s="18">
        <v>61.3</v>
      </c>
      <c r="R2989" s="18">
        <v>63.15</v>
      </c>
      <c r="S2989" s="18">
        <v>65</v>
      </c>
      <c r="T2989" s="18">
        <v>64.2</v>
      </c>
      <c r="U2989" s="18">
        <v>64</v>
      </c>
      <c r="V2989" s="18">
        <v>63.55</v>
      </c>
      <c r="W2989" s="18">
        <v>61.5</v>
      </c>
    </row>
    <row r="2990" spans="1:23" x14ac:dyDescent="0.25">
      <c r="A2990" s="16">
        <v>43328</v>
      </c>
      <c r="L2990" s="17"/>
      <c r="M2990" s="17"/>
      <c r="N2990" s="18">
        <v>54.3</v>
      </c>
      <c r="O2990" s="18">
        <v>58</v>
      </c>
      <c r="P2990" s="18">
        <v>59.6</v>
      </c>
      <c r="Q2990" s="18">
        <v>61.3</v>
      </c>
      <c r="R2990" s="18">
        <v>63.15</v>
      </c>
      <c r="S2990" s="18">
        <v>65</v>
      </c>
      <c r="T2990" s="18">
        <v>64.2</v>
      </c>
      <c r="U2990" s="18">
        <v>64</v>
      </c>
      <c r="V2990" s="18">
        <v>63.55</v>
      </c>
      <c r="W2990" s="18">
        <v>61.5</v>
      </c>
    </row>
    <row r="2991" spans="1:23" x14ac:dyDescent="0.25">
      <c r="A2991" s="16">
        <v>43329</v>
      </c>
      <c r="L2991" s="17"/>
      <c r="M2991" s="17"/>
      <c r="N2991" s="18">
        <v>54.25</v>
      </c>
      <c r="O2991" s="18">
        <v>57.7</v>
      </c>
      <c r="P2991" s="18">
        <v>59.6</v>
      </c>
      <c r="Q2991" s="18">
        <v>61.3</v>
      </c>
      <c r="R2991" s="18">
        <v>63.15</v>
      </c>
      <c r="S2991" s="18">
        <v>65</v>
      </c>
      <c r="T2991" s="18">
        <v>64.2</v>
      </c>
      <c r="U2991" s="18">
        <v>64</v>
      </c>
      <c r="V2991" s="18">
        <v>63.55</v>
      </c>
      <c r="W2991" s="18">
        <v>61.5</v>
      </c>
    </row>
    <row r="2992" spans="1:23" x14ac:dyDescent="0.25">
      <c r="A2992" s="16">
        <v>43332</v>
      </c>
      <c r="L2992" s="17"/>
      <c r="M2992" s="17"/>
      <c r="N2992" s="18">
        <v>54.13</v>
      </c>
      <c r="O2992" s="18">
        <v>57.7</v>
      </c>
      <c r="P2992" s="18">
        <v>59.6</v>
      </c>
      <c r="Q2992" s="18">
        <v>61.75</v>
      </c>
      <c r="R2992" s="18">
        <v>63.5</v>
      </c>
      <c r="S2992" s="18">
        <v>66</v>
      </c>
      <c r="T2992" s="18">
        <v>64.599999999999994</v>
      </c>
      <c r="U2992" s="18">
        <v>64</v>
      </c>
      <c r="V2992" s="18">
        <v>64</v>
      </c>
      <c r="W2992" s="18">
        <v>62.25</v>
      </c>
    </row>
    <row r="2993" spans="1:23" x14ac:dyDescent="0.25">
      <c r="A2993" s="16">
        <v>43333</v>
      </c>
      <c r="L2993" s="17"/>
      <c r="M2993" s="17"/>
      <c r="N2993" s="18">
        <v>54.13</v>
      </c>
      <c r="O2993" s="18">
        <v>57.7</v>
      </c>
      <c r="P2993" s="18">
        <v>59.6</v>
      </c>
      <c r="Q2993" s="18">
        <v>61.75</v>
      </c>
      <c r="R2993" s="18">
        <v>63.5</v>
      </c>
      <c r="S2993" s="18">
        <v>66</v>
      </c>
      <c r="T2993" s="18">
        <v>64.599999999999994</v>
      </c>
      <c r="U2993" s="18">
        <v>64</v>
      </c>
      <c r="V2993" s="18">
        <v>64</v>
      </c>
      <c r="W2993" s="18">
        <v>62.25</v>
      </c>
    </row>
    <row r="2994" spans="1:23" x14ac:dyDescent="0.25">
      <c r="A2994" s="16">
        <v>43334</v>
      </c>
      <c r="L2994" s="17"/>
      <c r="M2994" s="17"/>
      <c r="N2994" s="18">
        <v>54.25</v>
      </c>
      <c r="O2994" s="18">
        <v>57.7</v>
      </c>
      <c r="P2994" s="18">
        <v>59.6</v>
      </c>
      <c r="Q2994" s="18">
        <v>61.3</v>
      </c>
      <c r="R2994" s="18">
        <v>63.15</v>
      </c>
      <c r="S2994" s="18">
        <v>64.849999999999994</v>
      </c>
      <c r="T2994" s="18">
        <v>64.2</v>
      </c>
      <c r="U2994" s="18">
        <v>64</v>
      </c>
      <c r="V2994" s="18">
        <v>64.3</v>
      </c>
      <c r="W2994" s="18">
        <v>62.25</v>
      </c>
    </row>
    <row r="2995" spans="1:23" x14ac:dyDescent="0.25">
      <c r="A2995" s="16">
        <v>43335</v>
      </c>
      <c r="L2995" s="17"/>
      <c r="M2995" s="17"/>
      <c r="N2995" s="18">
        <v>54.28</v>
      </c>
      <c r="O2995" s="18">
        <v>57.85</v>
      </c>
      <c r="P2995" s="18">
        <v>59.6</v>
      </c>
      <c r="Q2995" s="18">
        <v>61.75</v>
      </c>
      <c r="R2995" s="18">
        <v>63.5</v>
      </c>
      <c r="S2995" s="18">
        <v>64</v>
      </c>
      <c r="T2995" s="18">
        <v>63.75</v>
      </c>
      <c r="U2995" s="18">
        <v>64</v>
      </c>
      <c r="V2995" s="18">
        <v>64</v>
      </c>
      <c r="W2995" s="18">
        <v>61.5</v>
      </c>
    </row>
    <row r="2996" spans="1:23" x14ac:dyDescent="0.25">
      <c r="A2996" s="16">
        <v>43336</v>
      </c>
      <c r="L2996" s="17"/>
      <c r="M2996" s="17"/>
      <c r="N2996" s="18">
        <v>54.25</v>
      </c>
      <c r="O2996" s="18">
        <v>57.4</v>
      </c>
      <c r="P2996" s="18">
        <v>59.6</v>
      </c>
      <c r="Q2996" s="18">
        <v>61.75</v>
      </c>
      <c r="R2996" s="18">
        <v>63.5</v>
      </c>
      <c r="S2996" s="18">
        <v>63.6</v>
      </c>
      <c r="T2996" s="18">
        <v>63.3</v>
      </c>
      <c r="U2996" s="18">
        <v>63.55</v>
      </c>
      <c r="V2996" s="18">
        <v>64</v>
      </c>
      <c r="W2996" s="18">
        <v>60.6</v>
      </c>
    </row>
    <row r="2997" spans="1:23" x14ac:dyDescent="0.25">
      <c r="A2997" s="16">
        <v>43339</v>
      </c>
      <c r="L2997" s="17"/>
      <c r="M2997" s="17"/>
      <c r="N2997" s="18">
        <v>54.25</v>
      </c>
      <c r="O2997" s="18">
        <v>57.4</v>
      </c>
      <c r="P2997" s="18">
        <v>59.6</v>
      </c>
      <c r="Q2997" s="18">
        <v>61.75</v>
      </c>
      <c r="R2997" s="18">
        <v>63.5</v>
      </c>
      <c r="S2997" s="18">
        <v>63.6</v>
      </c>
      <c r="T2997" s="18">
        <v>63.3</v>
      </c>
      <c r="U2997" s="18">
        <v>63.55</v>
      </c>
      <c r="V2997" s="18">
        <v>64</v>
      </c>
      <c r="W2997" s="18">
        <v>60.6</v>
      </c>
    </row>
    <row r="2998" spans="1:23" x14ac:dyDescent="0.25">
      <c r="A2998" s="16">
        <v>43340</v>
      </c>
      <c r="L2998" s="17"/>
      <c r="M2998" s="17"/>
      <c r="N2998" s="18">
        <v>54.3</v>
      </c>
      <c r="O2998" s="18">
        <v>57.5</v>
      </c>
      <c r="P2998" s="18">
        <v>60.8</v>
      </c>
      <c r="Q2998" s="18">
        <v>61.8</v>
      </c>
      <c r="R2998" s="18">
        <v>63.5</v>
      </c>
      <c r="S2998" s="18">
        <v>63.6</v>
      </c>
      <c r="T2998" s="18">
        <v>63.3</v>
      </c>
      <c r="U2998" s="18">
        <v>63.55</v>
      </c>
      <c r="V2998" s="18">
        <v>64</v>
      </c>
      <c r="W2998" s="18">
        <v>60.6</v>
      </c>
    </row>
    <row r="2999" spans="1:23" x14ac:dyDescent="0.25">
      <c r="A2999" s="16">
        <v>43341</v>
      </c>
      <c r="L2999" s="17"/>
      <c r="M2999" s="17"/>
      <c r="N2999" s="18">
        <v>54.3</v>
      </c>
      <c r="O2999" s="18">
        <v>57.5</v>
      </c>
      <c r="P2999" s="18">
        <v>60.8</v>
      </c>
      <c r="Q2999" s="18">
        <v>61.8</v>
      </c>
      <c r="R2999" s="18">
        <v>63.5</v>
      </c>
      <c r="S2999" s="18">
        <v>63.6</v>
      </c>
      <c r="T2999" s="18">
        <v>63.3</v>
      </c>
      <c r="U2999" s="18">
        <v>63.55</v>
      </c>
      <c r="V2999" s="18">
        <v>64</v>
      </c>
      <c r="W2999" s="18">
        <v>60.6</v>
      </c>
    </row>
    <row r="3000" spans="1:23" x14ac:dyDescent="0.25">
      <c r="A3000" s="16">
        <v>43342</v>
      </c>
      <c r="L3000" s="17"/>
      <c r="M3000" s="17"/>
      <c r="N3000" s="18">
        <v>54.5</v>
      </c>
      <c r="O3000" s="18">
        <v>57.6</v>
      </c>
      <c r="P3000" s="18">
        <v>60.9</v>
      </c>
      <c r="Q3000" s="18">
        <v>61.8</v>
      </c>
      <c r="R3000" s="18">
        <v>63.5</v>
      </c>
      <c r="S3000" s="18">
        <v>63.6</v>
      </c>
      <c r="T3000" s="18">
        <v>63.3</v>
      </c>
      <c r="U3000" s="18">
        <v>63.55</v>
      </c>
      <c r="V3000" s="18">
        <v>64</v>
      </c>
      <c r="W3000" s="18">
        <v>60.6</v>
      </c>
    </row>
    <row r="3001" spans="1:23" x14ac:dyDescent="0.25">
      <c r="A3001" s="16">
        <v>43343</v>
      </c>
      <c r="L3001" s="17"/>
      <c r="M3001" s="17"/>
      <c r="N3001" s="18">
        <v>54.25</v>
      </c>
      <c r="O3001" s="18">
        <v>57.6</v>
      </c>
      <c r="P3001" s="18">
        <v>60.9</v>
      </c>
      <c r="Q3001" s="18">
        <v>61.8</v>
      </c>
      <c r="R3001" s="18">
        <v>63.5</v>
      </c>
      <c r="S3001" s="18">
        <v>63.6</v>
      </c>
      <c r="T3001" s="18">
        <v>63.3</v>
      </c>
      <c r="U3001" s="18">
        <v>63.55</v>
      </c>
      <c r="V3001" s="18">
        <v>64</v>
      </c>
      <c r="W3001" s="18">
        <v>60.6</v>
      </c>
    </row>
    <row r="3002" spans="1:23" x14ac:dyDescent="0.25">
      <c r="A3002" s="16">
        <v>43346</v>
      </c>
      <c r="L3002" s="17"/>
      <c r="M3002" s="17"/>
      <c r="N3002" s="18">
        <v>54.25</v>
      </c>
      <c r="O3002" s="18">
        <v>57.6</v>
      </c>
      <c r="P3002" s="18">
        <v>60.9</v>
      </c>
      <c r="Q3002" s="18">
        <v>61.8</v>
      </c>
      <c r="R3002" s="18">
        <v>63.5</v>
      </c>
      <c r="S3002" s="18">
        <v>63.6</v>
      </c>
      <c r="T3002" s="18">
        <v>63.3</v>
      </c>
      <c r="U3002" s="18">
        <v>63.55</v>
      </c>
      <c r="V3002" s="18">
        <v>64</v>
      </c>
      <c r="W3002" s="18">
        <v>60.6</v>
      </c>
    </row>
    <row r="3003" spans="1:23" x14ac:dyDescent="0.25">
      <c r="A3003" s="16">
        <v>43347</v>
      </c>
      <c r="L3003" s="17"/>
      <c r="M3003" s="17"/>
      <c r="N3003" s="18">
        <v>54.2</v>
      </c>
      <c r="O3003" s="18">
        <v>57.6</v>
      </c>
      <c r="P3003" s="18">
        <v>60.9</v>
      </c>
      <c r="Q3003" s="18">
        <v>61.8</v>
      </c>
      <c r="R3003" s="18">
        <v>63.5</v>
      </c>
      <c r="S3003" s="18">
        <v>63.6</v>
      </c>
      <c r="T3003" s="18">
        <v>63.3</v>
      </c>
      <c r="U3003" s="18">
        <v>63.55</v>
      </c>
      <c r="V3003" s="18">
        <v>64</v>
      </c>
      <c r="W3003" s="18">
        <v>61.8</v>
      </c>
    </row>
    <row r="3004" spans="1:23" x14ac:dyDescent="0.25">
      <c r="A3004" s="16">
        <v>43348</v>
      </c>
      <c r="L3004" s="17"/>
      <c r="M3004" s="17"/>
      <c r="N3004" s="18">
        <v>54.2</v>
      </c>
      <c r="O3004" s="18">
        <v>57.6</v>
      </c>
      <c r="P3004" s="18">
        <v>60.9</v>
      </c>
      <c r="Q3004" s="18">
        <v>61.8</v>
      </c>
      <c r="R3004" s="18">
        <v>63.5</v>
      </c>
      <c r="S3004" s="18">
        <v>63.6</v>
      </c>
      <c r="T3004" s="18">
        <v>63.3</v>
      </c>
      <c r="U3004" s="18">
        <v>63.55</v>
      </c>
      <c r="V3004" s="18">
        <v>64</v>
      </c>
      <c r="W3004" s="18">
        <v>61.8</v>
      </c>
    </row>
    <row r="3005" spans="1:23" x14ac:dyDescent="0.25">
      <c r="A3005" s="16">
        <v>43349</v>
      </c>
      <c r="L3005" s="17"/>
      <c r="M3005" s="17"/>
      <c r="N3005" s="18">
        <v>54.2</v>
      </c>
      <c r="O3005" s="18">
        <v>57.6</v>
      </c>
      <c r="P3005" s="18">
        <v>60.9</v>
      </c>
      <c r="Q3005" s="18">
        <v>61.8</v>
      </c>
      <c r="R3005" s="18">
        <v>63.5</v>
      </c>
      <c r="S3005" s="18">
        <v>63.6</v>
      </c>
      <c r="T3005" s="18">
        <v>63.3</v>
      </c>
      <c r="U3005" s="18">
        <v>63.55</v>
      </c>
      <c r="V3005" s="18">
        <v>64</v>
      </c>
      <c r="W3005" s="18">
        <v>61.8</v>
      </c>
    </row>
    <row r="3006" spans="1:23" x14ac:dyDescent="0.25">
      <c r="A3006" s="16">
        <v>43353</v>
      </c>
      <c r="L3006" s="17"/>
      <c r="M3006" s="17"/>
      <c r="N3006" s="18">
        <v>54.48</v>
      </c>
      <c r="O3006" s="18">
        <v>57.7</v>
      </c>
      <c r="P3006" s="18">
        <v>61.1</v>
      </c>
      <c r="Q3006" s="18">
        <v>61.8</v>
      </c>
      <c r="R3006" s="18">
        <v>63.5</v>
      </c>
      <c r="S3006" s="18">
        <v>63.45</v>
      </c>
      <c r="T3006" s="18">
        <v>63.3</v>
      </c>
      <c r="U3006" s="18">
        <v>63.55</v>
      </c>
      <c r="V3006" s="18">
        <v>64</v>
      </c>
      <c r="W3006" s="18">
        <v>61.8</v>
      </c>
    </row>
    <row r="3007" spans="1:23" x14ac:dyDescent="0.25">
      <c r="A3007" s="16">
        <v>43354</v>
      </c>
      <c r="L3007" s="17"/>
      <c r="M3007" s="17"/>
      <c r="N3007" s="18">
        <v>54.48</v>
      </c>
      <c r="O3007" s="18">
        <v>57.7</v>
      </c>
      <c r="P3007" s="18">
        <v>61.1</v>
      </c>
      <c r="Q3007" s="18">
        <v>61.8</v>
      </c>
      <c r="R3007" s="18">
        <v>63.5</v>
      </c>
      <c r="S3007" s="18">
        <v>63.45</v>
      </c>
      <c r="T3007" s="18">
        <v>63.3</v>
      </c>
      <c r="U3007" s="18">
        <v>63.55</v>
      </c>
      <c r="V3007" s="18">
        <v>64</v>
      </c>
      <c r="W3007" s="18">
        <v>61.8</v>
      </c>
    </row>
    <row r="3008" spans="1:23" x14ac:dyDescent="0.25">
      <c r="A3008" s="16">
        <v>43355</v>
      </c>
      <c r="L3008" s="17"/>
      <c r="M3008" s="17"/>
      <c r="N3008" s="18">
        <v>54.48</v>
      </c>
      <c r="O3008" s="18">
        <v>57.7</v>
      </c>
      <c r="P3008" s="18">
        <v>61.1</v>
      </c>
      <c r="Q3008" s="18">
        <v>61.8</v>
      </c>
      <c r="R3008" s="18">
        <v>63.5</v>
      </c>
      <c r="S3008" s="18">
        <v>63.45</v>
      </c>
      <c r="T3008" s="18">
        <v>63.3</v>
      </c>
      <c r="U3008" s="18">
        <v>63.55</v>
      </c>
      <c r="V3008" s="18">
        <v>64</v>
      </c>
      <c r="W3008" s="18">
        <v>61.8</v>
      </c>
    </row>
    <row r="3009" spans="1:23" x14ac:dyDescent="0.25">
      <c r="A3009" s="16">
        <v>43356</v>
      </c>
      <c r="L3009" s="17"/>
      <c r="M3009" s="17"/>
      <c r="N3009" s="18">
        <v>54.48</v>
      </c>
      <c r="O3009" s="18">
        <v>57.7</v>
      </c>
      <c r="P3009" s="18">
        <v>61.1</v>
      </c>
      <c r="Q3009" s="18">
        <v>61.8</v>
      </c>
      <c r="R3009" s="18">
        <v>63.5</v>
      </c>
      <c r="S3009" s="18">
        <v>63.45</v>
      </c>
      <c r="T3009" s="18">
        <v>63.3</v>
      </c>
      <c r="U3009" s="18">
        <v>63.55</v>
      </c>
      <c r="V3009" s="18">
        <v>64</v>
      </c>
      <c r="W3009" s="18">
        <v>61.8</v>
      </c>
    </row>
    <row r="3010" spans="1:23" x14ac:dyDescent="0.25">
      <c r="A3010" s="16">
        <v>43357</v>
      </c>
      <c r="L3010" s="17"/>
      <c r="M3010" s="17"/>
      <c r="N3010" s="18">
        <v>54.32</v>
      </c>
      <c r="O3010" s="18">
        <v>57.75</v>
      </c>
      <c r="P3010" s="18">
        <v>60.8</v>
      </c>
      <c r="Q3010" s="18">
        <v>61.3</v>
      </c>
      <c r="R3010" s="18">
        <v>63.15</v>
      </c>
      <c r="S3010" s="18">
        <v>63.3</v>
      </c>
      <c r="T3010" s="18">
        <v>63</v>
      </c>
      <c r="U3010" s="18">
        <v>62.8</v>
      </c>
      <c r="V3010" s="18">
        <v>62.95</v>
      </c>
      <c r="W3010" s="18">
        <v>60.2</v>
      </c>
    </row>
    <row r="3011" spans="1:23" x14ac:dyDescent="0.25">
      <c r="A3011" s="16">
        <v>43360</v>
      </c>
      <c r="L3011" s="17"/>
      <c r="M3011" s="17"/>
      <c r="N3011" s="18">
        <v>54.51</v>
      </c>
      <c r="O3011" s="18">
        <v>57.8</v>
      </c>
      <c r="P3011" s="18">
        <v>61.1</v>
      </c>
      <c r="Q3011" s="18">
        <v>61.8</v>
      </c>
      <c r="R3011" s="18">
        <v>63.5</v>
      </c>
      <c r="S3011" s="18">
        <v>63.3</v>
      </c>
      <c r="T3011" s="18">
        <v>63</v>
      </c>
      <c r="U3011" s="18">
        <v>62.8</v>
      </c>
      <c r="V3011" s="18">
        <v>62.95</v>
      </c>
      <c r="W3011" s="18">
        <v>60.2</v>
      </c>
    </row>
    <row r="3012" spans="1:23" x14ac:dyDescent="0.25">
      <c r="A3012" s="16">
        <v>43361</v>
      </c>
      <c r="L3012" s="17"/>
      <c r="M3012" s="17"/>
      <c r="N3012" s="18">
        <v>54.26</v>
      </c>
      <c r="O3012" s="18">
        <v>57.8</v>
      </c>
      <c r="P3012" s="18">
        <v>60.25</v>
      </c>
      <c r="Q3012" s="18">
        <v>60.75</v>
      </c>
      <c r="R3012" s="18">
        <v>61.7</v>
      </c>
      <c r="S3012" s="18">
        <v>62.9</v>
      </c>
      <c r="T3012" s="18">
        <v>63</v>
      </c>
      <c r="U3012" s="18">
        <v>62.8</v>
      </c>
      <c r="V3012" s="18">
        <v>62.95</v>
      </c>
      <c r="W3012" s="18">
        <v>60.2</v>
      </c>
    </row>
    <row r="3013" spans="1:23" x14ac:dyDescent="0.25">
      <c r="A3013" s="16">
        <v>43362</v>
      </c>
      <c r="L3013" s="17"/>
      <c r="M3013" s="17"/>
      <c r="N3013" s="18">
        <v>54.26</v>
      </c>
      <c r="O3013" s="18">
        <v>57.8</v>
      </c>
      <c r="P3013" s="18">
        <v>60.25</v>
      </c>
      <c r="Q3013" s="18">
        <v>60.75</v>
      </c>
      <c r="R3013" s="18">
        <v>61.7</v>
      </c>
      <c r="S3013" s="18">
        <v>62.9</v>
      </c>
      <c r="T3013" s="18">
        <v>63</v>
      </c>
      <c r="U3013" s="18">
        <v>62.8</v>
      </c>
      <c r="V3013" s="18">
        <v>62.95</v>
      </c>
      <c r="W3013" s="18">
        <v>60.2</v>
      </c>
    </row>
    <row r="3014" spans="1:23" x14ac:dyDescent="0.25">
      <c r="A3014" s="16">
        <v>43363</v>
      </c>
      <c r="L3014" s="17"/>
      <c r="M3014" s="17"/>
      <c r="N3014" s="18">
        <v>54.26</v>
      </c>
      <c r="O3014" s="18">
        <v>57.8</v>
      </c>
      <c r="P3014" s="18">
        <v>60.25</v>
      </c>
      <c r="Q3014" s="18">
        <v>60.75</v>
      </c>
      <c r="R3014" s="18">
        <v>61.7</v>
      </c>
      <c r="S3014" s="18">
        <v>62.9</v>
      </c>
      <c r="T3014" s="18">
        <v>63</v>
      </c>
      <c r="U3014" s="18">
        <v>62.8</v>
      </c>
      <c r="V3014" s="18">
        <v>62.95</v>
      </c>
      <c r="W3014" s="18">
        <v>60.2</v>
      </c>
    </row>
    <row r="3015" spans="1:23" x14ac:dyDescent="0.25">
      <c r="A3015" s="16">
        <v>43364</v>
      </c>
      <c r="L3015" s="17"/>
      <c r="M3015" s="17"/>
      <c r="N3015" s="18">
        <v>54.32</v>
      </c>
      <c r="O3015" s="18">
        <v>57.9</v>
      </c>
      <c r="P3015" s="18">
        <v>60.8</v>
      </c>
      <c r="Q3015" s="18">
        <v>61.3</v>
      </c>
      <c r="R3015" s="18">
        <v>62.43</v>
      </c>
      <c r="S3015" s="18">
        <v>62.9</v>
      </c>
      <c r="T3015" s="18">
        <v>63</v>
      </c>
      <c r="U3015" s="18">
        <v>62.8</v>
      </c>
      <c r="V3015" s="18">
        <v>62.95</v>
      </c>
      <c r="W3015" s="18">
        <v>60.2</v>
      </c>
    </row>
    <row r="3016" spans="1:23" x14ac:dyDescent="0.25">
      <c r="A3016" s="16">
        <v>43367</v>
      </c>
      <c r="L3016" s="17"/>
      <c r="M3016" s="17"/>
      <c r="N3016" s="18">
        <v>54.26</v>
      </c>
      <c r="O3016" s="18">
        <v>57.9</v>
      </c>
      <c r="P3016" s="18">
        <v>60.8</v>
      </c>
      <c r="Q3016" s="18">
        <v>60.75</v>
      </c>
      <c r="R3016" s="18">
        <v>61.7</v>
      </c>
      <c r="S3016" s="18">
        <v>62.85</v>
      </c>
      <c r="T3016" s="18">
        <v>63.15</v>
      </c>
      <c r="U3016" s="18">
        <v>63.4</v>
      </c>
      <c r="V3016" s="18">
        <v>64</v>
      </c>
      <c r="W3016" s="18">
        <v>61.6</v>
      </c>
    </row>
    <row r="3017" spans="1:23" x14ac:dyDescent="0.25">
      <c r="A3017" s="16">
        <v>43368</v>
      </c>
      <c r="L3017" s="17"/>
      <c r="M3017" s="17"/>
      <c r="N3017" s="18">
        <v>54.26</v>
      </c>
      <c r="O3017" s="18">
        <v>57.9</v>
      </c>
      <c r="P3017" s="18">
        <v>60.8</v>
      </c>
      <c r="Q3017" s="18">
        <v>60.75</v>
      </c>
      <c r="R3017" s="18">
        <v>61.7</v>
      </c>
      <c r="S3017" s="18">
        <v>62.85</v>
      </c>
      <c r="T3017" s="18">
        <v>63.15</v>
      </c>
      <c r="U3017" s="18">
        <v>63.4</v>
      </c>
      <c r="V3017" s="18">
        <v>64</v>
      </c>
      <c r="W3017" s="18">
        <v>61.6</v>
      </c>
    </row>
    <row r="3018" spans="1:23" x14ac:dyDescent="0.25">
      <c r="A3018" s="16">
        <v>43369</v>
      </c>
      <c r="L3018" s="17"/>
      <c r="M3018" s="17"/>
      <c r="N3018" s="18">
        <v>54.26</v>
      </c>
      <c r="O3018" s="18">
        <v>57.9</v>
      </c>
      <c r="P3018" s="18">
        <v>60.8</v>
      </c>
      <c r="Q3018" s="18">
        <v>60.75</v>
      </c>
      <c r="R3018" s="18">
        <v>61.7</v>
      </c>
      <c r="S3018" s="18">
        <v>62.85</v>
      </c>
      <c r="T3018" s="18">
        <v>63.15</v>
      </c>
      <c r="U3018" s="18">
        <v>63.4</v>
      </c>
      <c r="V3018" s="18">
        <v>64</v>
      </c>
      <c r="W3018" s="18">
        <v>61.6</v>
      </c>
    </row>
    <row r="3019" spans="1:23" x14ac:dyDescent="0.25">
      <c r="A3019" s="16">
        <v>43370</v>
      </c>
      <c r="L3019" s="17"/>
      <c r="M3019" s="17"/>
      <c r="N3019" s="18">
        <v>54.26</v>
      </c>
      <c r="O3019" s="18">
        <v>57.9</v>
      </c>
      <c r="P3019" s="18">
        <v>60.8</v>
      </c>
      <c r="Q3019" s="18">
        <v>60.75</v>
      </c>
      <c r="R3019" s="18">
        <v>61.7</v>
      </c>
      <c r="S3019" s="18">
        <v>62.85</v>
      </c>
      <c r="T3019" s="18">
        <v>63.15</v>
      </c>
      <c r="U3019" s="18">
        <v>63.4</v>
      </c>
      <c r="V3019" s="18">
        <v>64</v>
      </c>
      <c r="W3019" s="18">
        <v>61.6</v>
      </c>
    </row>
    <row r="3020" spans="1:23" x14ac:dyDescent="0.25">
      <c r="A3020" s="16">
        <v>43371</v>
      </c>
      <c r="L3020" s="17"/>
      <c r="M3020" s="17"/>
      <c r="N3020" s="18">
        <v>54.26</v>
      </c>
      <c r="O3020" s="18">
        <v>57.95</v>
      </c>
      <c r="P3020" s="18">
        <v>59.95</v>
      </c>
      <c r="Q3020" s="18">
        <v>60.75</v>
      </c>
      <c r="R3020" s="18">
        <v>61.7</v>
      </c>
      <c r="S3020" s="18">
        <v>62.85</v>
      </c>
      <c r="T3020" s="18">
        <v>63.15</v>
      </c>
      <c r="U3020" s="18">
        <v>63.4</v>
      </c>
      <c r="V3020" s="18">
        <v>64</v>
      </c>
      <c r="W3020" s="18">
        <v>61.6</v>
      </c>
    </row>
    <row r="3021" spans="1:23" x14ac:dyDescent="0.25">
      <c r="A3021" s="16">
        <v>43374</v>
      </c>
      <c r="L3021" s="17"/>
      <c r="M3021" s="17"/>
      <c r="N3021" s="18">
        <v>54.26</v>
      </c>
      <c r="O3021" s="18">
        <v>57.95</v>
      </c>
      <c r="P3021" s="18">
        <v>59.95</v>
      </c>
      <c r="Q3021" s="18">
        <v>60.75</v>
      </c>
      <c r="R3021" s="18">
        <v>61.7</v>
      </c>
      <c r="S3021" s="18">
        <v>62.85</v>
      </c>
      <c r="T3021" s="18">
        <v>63.15</v>
      </c>
      <c r="U3021" s="18">
        <v>63.4</v>
      </c>
      <c r="V3021" s="18">
        <v>64</v>
      </c>
      <c r="W3021" s="18">
        <v>61.6</v>
      </c>
    </row>
    <row r="3022" spans="1:23" x14ac:dyDescent="0.25">
      <c r="A3022" s="16">
        <v>43375</v>
      </c>
      <c r="L3022" s="17"/>
      <c r="M3022" s="17"/>
      <c r="N3022" s="18">
        <v>54.26</v>
      </c>
      <c r="O3022" s="18">
        <v>57.95</v>
      </c>
      <c r="P3022" s="18">
        <v>59.95</v>
      </c>
      <c r="Q3022" s="18">
        <v>60.75</v>
      </c>
      <c r="R3022" s="18">
        <v>61.7</v>
      </c>
      <c r="S3022" s="18">
        <v>62.85</v>
      </c>
      <c r="T3022" s="18">
        <v>63.15</v>
      </c>
      <c r="U3022" s="18">
        <v>63.4</v>
      </c>
      <c r="V3022" s="18">
        <v>64</v>
      </c>
      <c r="W3022" s="18">
        <v>61.6</v>
      </c>
    </row>
    <row r="3023" spans="1:23" x14ac:dyDescent="0.25">
      <c r="A3023" s="16">
        <v>43376</v>
      </c>
      <c r="L3023" s="17"/>
      <c r="M3023" s="17"/>
      <c r="N3023" s="18">
        <v>54.26</v>
      </c>
      <c r="O3023" s="18">
        <v>57.9</v>
      </c>
      <c r="P3023" s="18">
        <v>59.95</v>
      </c>
      <c r="Q3023" s="18">
        <v>60.75</v>
      </c>
      <c r="R3023" s="18">
        <v>61.7</v>
      </c>
      <c r="S3023" s="18">
        <v>62.85</v>
      </c>
      <c r="T3023" s="18">
        <v>63.15</v>
      </c>
      <c r="U3023" s="18">
        <v>63.4</v>
      </c>
      <c r="V3023" s="18">
        <v>64</v>
      </c>
      <c r="W3023" s="18">
        <v>61.6</v>
      </c>
    </row>
    <row r="3024" spans="1:23" x14ac:dyDescent="0.25">
      <c r="A3024" s="16">
        <v>43377</v>
      </c>
      <c r="L3024" s="17"/>
      <c r="M3024" s="17"/>
      <c r="N3024" s="18">
        <v>54.26</v>
      </c>
      <c r="O3024" s="18">
        <v>57.9</v>
      </c>
      <c r="P3024" s="18">
        <v>59.95</v>
      </c>
      <c r="Q3024" s="18">
        <v>60.9</v>
      </c>
      <c r="R3024" s="18">
        <v>62</v>
      </c>
      <c r="S3024" s="18">
        <v>63</v>
      </c>
      <c r="T3024" s="18">
        <v>63.15</v>
      </c>
      <c r="U3024" s="18">
        <v>63.25</v>
      </c>
      <c r="V3024" s="18">
        <v>63.8</v>
      </c>
      <c r="W3024" s="18">
        <v>61.6</v>
      </c>
    </row>
    <row r="3025" spans="1:23" x14ac:dyDescent="0.25">
      <c r="A3025" s="16">
        <v>43378</v>
      </c>
      <c r="L3025" s="17"/>
      <c r="M3025" s="17"/>
      <c r="N3025" s="18">
        <v>54.26</v>
      </c>
      <c r="O3025" s="18">
        <v>57.85</v>
      </c>
      <c r="P3025" s="18">
        <v>59.55</v>
      </c>
      <c r="Q3025" s="18">
        <v>60.85</v>
      </c>
      <c r="R3025" s="18">
        <v>62</v>
      </c>
      <c r="S3025" s="18">
        <v>62.75</v>
      </c>
      <c r="T3025" s="18">
        <v>63.15</v>
      </c>
      <c r="U3025" s="18">
        <v>63.25</v>
      </c>
      <c r="V3025" s="18">
        <v>63.8</v>
      </c>
      <c r="W3025" s="18">
        <v>61.6</v>
      </c>
    </row>
    <row r="3026" spans="1:23" x14ac:dyDescent="0.25">
      <c r="A3026" s="16">
        <v>43381</v>
      </c>
      <c r="L3026" s="17"/>
      <c r="M3026" s="17"/>
      <c r="N3026" s="18">
        <v>54.2</v>
      </c>
      <c r="O3026" s="18">
        <v>57.8</v>
      </c>
      <c r="P3026" s="18">
        <v>59.1</v>
      </c>
      <c r="Q3026" s="18">
        <v>60.5</v>
      </c>
      <c r="R3026" s="18">
        <v>61.85</v>
      </c>
      <c r="S3026" s="18">
        <v>62.6</v>
      </c>
      <c r="T3026" s="18">
        <v>63</v>
      </c>
      <c r="U3026" s="18">
        <v>62.8</v>
      </c>
      <c r="V3026" s="18">
        <v>62.85</v>
      </c>
      <c r="W3026" s="18">
        <v>60.2</v>
      </c>
    </row>
    <row r="3027" spans="1:23" x14ac:dyDescent="0.25">
      <c r="A3027" s="16">
        <v>43382</v>
      </c>
      <c r="L3027" s="17"/>
      <c r="M3027" s="17"/>
      <c r="N3027" s="18">
        <v>54.2</v>
      </c>
      <c r="O3027" s="18">
        <v>57.8</v>
      </c>
      <c r="P3027" s="18">
        <v>59.1</v>
      </c>
      <c r="Q3027" s="18">
        <v>60.5</v>
      </c>
      <c r="R3027" s="18">
        <v>61.85</v>
      </c>
      <c r="S3027" s="18">
        <v>62.6</v>
      </c>
      <c r="T3027" s="18">
        <v>63</v>
      </c>
      <c r="U3027" s="18">
        <v>62.8</v>
      </c>
      <c r="V3027" s="18">
        <v>62.85</v>
      </c>
      <c r="W3027" s="18">
        <v>60.2</v>
      </c>
    </row>
    <row r="3028" spans="1:23" x14ac:dyDescent="0.25">
      <c r="A3028" s="16">
        <v>43383</v>
      </c>
      <c r="L3028" s="17"/>
      <c r="M3028" s="17"/>
      <c r="N3028" s="18">
        <v>54.2</v>
      </c>
      <c r="O3028" s="18">
        <v>57.8</v>
      </c>
      <c r="P3028" s="18">
        <v>59.1</v>
      </c>
      <c r="Q3028" s="18">
        <v>60.5</v>
      </c>
      <c r="R3028" s="18">
        <v>61.85</v>
      </c>
      <c r="S3028" s="18">
        <v>62.6</v>
      </c>
      <c r="T3028" s="18">
        <v>63</v>
      </c>
      <c r="U3028" s="18">
        <v>62.8</v>
      </c>
      <c r="V3028" s="18">
        <v>62.85</v>
      </c>
      <c r="W3028" s="18">
        <v>60.2</v>
      </c>
    </row>
    <row r="3029" spans="1:23" x14ac:dyDescent="0.25">
      <c r="A3029" s="16">
        <v>43384</v>
      </c>
      <c r="L3029" s="17"/>
      <c r="M3029" s="17"/>
      <c r="N3029" s="18">
        <v>54.2</v>
      </c>
      <c r="O3029" s="18">
        <v>57.8</v>
      </c>
      <c r="P3029" s="18">
        <v>59.1</v>
      </c>
      <c r="Q3029" s="18">
        <v>60.5</v>
      </c>
      <c r="R3029" s="18">
        <v>61.85</v>
      </c>
      <c r="S3029" s="18">
        <v>62.6</v>
      </c>
      <c r="T3029" s="18">
        <v>63</v>
      </c>
      <c r="U3029" s="18">
        <v>62.8</v>
      </c>
      <c r="V3029" s="18">
        <v>62.85</v>
      </c>
      <c r="W3029" s="18">
        <v>60.2</v>
      </c>
    </row>
    <row r="3030" spans="1:23" x14ac:dyDescent="0.25">
      <c r="A3030" s="16">
        <v>43388</v>
      </c>
      <c r="L3030" s="17"/>
      <c r="M3030" s="17"/>
      <c r="N3030" s="18">
        <v>54.2</v>
      </c>
      <c r="O3030" s="18">
        <v>57.85</v>
      </c>
      <c r="P3030" s="18">
        <v>59.55</v>
      </c>
      <c r="Q3030" s="18">
        <v>60.85</v>
      </c>
      <c r="R3030" s="18">
        <v>62</v>
      </c>
      <c r="S3030" s="18">
        <v>62.6</v>
      </c>
      <c r="T3030" s="18">
        <v>62.2</v>
      </c>
      <c r="U3030" s="18">
        <v>61.2</v>
      </c>
      <c r="V3030" s="18">
        <v>61.85</v>
      </c>
      <c r="W3030" s="18">
        <v>59.9</v>
      </c>
    </row>
    <row r="3031" spans="1:23" x14ac:dyDescent="0.25">
      <c r="A3031" s="16">
        <v>43389</v>
      </c>
      <c r="L3031" s="17"/>
      <c r="M3031" s="17"/>
      <c r="N3031" s="18">
        <v>54.2</v>
      </c>
      <c r="O3031" s="18">
        <v>57.85</v>
      </c>
      <c r="P3031" s="18">
        <v>59.55</v>
      </c>
      <c r="Q3031" s="18">
        <v>60.85</v>
      </c>
      <c r="R3031" s="18">
        <v>62</v>
      </c>
      <c r="S3031" s="18">
        <v>62.6</v>
      </c>
      <c r="T3031" s="18">
        <v>62.2</v>
      </c>
      <c r="U3031" s="18">
        <v>61.2</v>
      </c>
      <c r="V3031" s="18">
        <v>61.85</v>
      </c>
      <c r="W3031" s="18">
        <v>59.9</v>
      </c>
    </row>
    <row r="3032" spans="1:23" x14ac:dyDescent="0.25">
      <c r="A3032" s="16">
        <v>43390</v>
      </c>
      <c r="L3032" s="17"/>
      <c r="M3032" s="17"/>
      <c r="N3032" s="18">
        <v>54.2</v>
      </c>
      <c r="O3032" s="18">
        <v>57.85</v>
      </c>
      <c r="P3032" s="18">
        <v>59.55</v>
      </c>
      <c r="Q3032" s="18">
        <v>60.85</v>
      </c>
      <c r="R3032" s="18">
        <v>62</v>
      </c>
      <c r="S3032" s="18">
        <v>62.6</v>
      </c>
      <c r="T3032" s="18">
        <v>62.2</v>
      </c>
      <c r="U3032" s="18">
        <v>61.2</v>
      </c>
      <c r="V3032" s="18">
        <v>61.85</v>
      </c>
      <c r="W3032" s="18">
        <v>59.9</v>
      </c>
    </row>
    <row r="3033" spans="1:23" x14ac:dyDescent="0.25">
      <c r="A3033" s="16">
        <v>43391</v>
      </c>
      <c r="L3033" s="17"/>
      <c r="M3033" s="17"/>
      <c r="N3033" s="18">
        <v>54.1</v>
      </c>
      <c r="O3033" s="18">
        <v>57.38</v>
      </c>
      <c r="P3033" s="18">
        <v>59.03</v>
      </c>
      <c r="Q3033" s="18">
        <v>60.68</v>
      </c>
      <c r="R3033" s="18">
        <v>62</v>
      </c>
      <c r="S3033" s="18">
        <v>61.25</v>
      </c>
      <c r="T3033" s="18">
        <v>61.05</v>
      </c>
      <c r="U3033" s="18">
        <v>60.55</v>
      </c>
      <c r="V3033" s="18">
        <v>59.9</v>
      </c>
      <c r="W3033" s="18">
        <v>59.9</v>
      </c>
    </row>
    <row r="3034" spans="1:23" x14ac:dyDescent="0.25">
      <c r="A3034" s="16">
        <v>43392</v>
      </c>
      <c r="L3034" s="17"/>
      <c r="M3034" s="17"/>
      <c r="N3034" s="18">
        <v>54</v>
      </c>
      <c r="O3034" s="18">
        <v>56.9</v>
      </c>
      <c r="P3034" s="18">
        <v>58.8</v>
      </c>
      <c r="Q3034" s="18">
        <v>60.5</v>
      </c>
      <c r="R3034" s="18">
        <v>61.85</v>
      </c>
      <c r="S3034" s="18">
        <v>61.25</v>
      </c>
      <c r="T3034" s="18">
        <v>61.05</v>
      </c>
      <c r="U3034" s="18">
        <v>60.55</v>
      </c>
      <c r="V3034" s="18">
        <v>59.9</v>
      </c>
      <c r="W3034" s="18">
        <v>59.9</v>
      </c>
    </row>
    <row r="3035" spans="1:23" x14ac:dyDescent="0.25">
      <c r="A3035" s="16">
        <v>43395</v>
      </c>
      <c r="L3035" s="17"/>
      <c r="M3035" s="17"/>
      <c r="N3035" s="18">
        <v>53.9</v>
      </c>
      <c r="O3035" s="18">
        <v>56.85</v>
      </c>
      <c r="P3035" s="18">
        <v>58.5</v>
      </c>
      <c r="Q3035" s="18">
        <v>60.5</v>
      </c>
      <c r="R3035" s="18">
        <v>61.93</v>
      </c>
      <c r="S3035" s="18">
        <v>62.6</v>
      </c>
      <c r="T3035" s="18">
        <v>62.2</v>
      </c>
      <c r="U3035" s="18">
        <v>61.2</v>
      </c>
      <c r="V3035" s="18">
        <v>61.85</v>
      </c>
      <c r="W3035" s="18">
        <v>61.45</v>
      </c>
    </row>
    <row r="3036" spans="1:23" x14ac:dyDescent="0.25">
      <c r="A3036" s="16">
        <v>43396</v>
      </c>
      <c r="L3036" s="17"/>
      <c r="M3036" s="17"/>
      <c r="N3036" s="18">
        <v>53.9</v>
      </c>
      <c r="O3036" s="18">
        <v>56.85</v>
      </c>
      <c r="P3036" s="18">
        <v>58.5</v>
      </c>
      <c r="Q3036" s="18">
        <v>60.5</v>
      </c>
      <c r="R3036" s="18">
        <v>61.93</v>
      </c>
      <c r="S3036" s="18">
        <v>62.6</v>
      </c>
      <c r="T3036" s="18">
        <v>62.2</v>
      </c>
      <c r="U3036" s="18">
        <v>61.2</v>
      </c>
      <c r="V3036" s="18">
        <v>61.85</v>
      </c>
      <c r="W3036" s="18">
        <v>61.45</v>
      </c>
    </row>
    <row r="3037" spans="1:23" x14ac:dyDescent="0.25">
      <c r="A3037" s="16">
        <v>43397</v>
      </c>
      <c r="L3037" s="17"/>
      <c r="M3037" s="17"/>
      <c r="N3037" s="18">
        <v>53.9</v>
      </c>
      <c r="O3037" s="18">
        <v>56.85</v>
      </c>
      <c r="P3037" s="18">
        <v>58.5</v>
      </c>
      <c r="Q3037" s="18">
        <v>60.5</v>
      </c>
      <c r="R3037" s="18">
        <v>61.93</v>
      </c>
      <c r="S3037" s="18">
        <v>62.6</v>
      </c>
      <c r="T3037" s="18">
        <v>62.2</v>
      </c>
      <c r="U3037" s="18">
        <v>61.2</v>
      </c>
      <c r="V3037" s="18">
        <v>61.85</v>
      </c>
      <c r="W3037" s="18">
        <v>61.45</v>
      </c>
    </row>
    <row r="3038" spans="1:23" x14ac:dyDescent="0.25">
      <c r="A3038" s="16">
        <v>43398</v>
      </c>
      <c r="L3038" s="17"/>
      <c r="M3038" s="17"/>
      <c r="N3038" s="18">
        <v>53.9</v>
      </c>
      <c r="O3038" s="18">
        <v>56.85</v>
      </c>
      <c r="P3038" s="18">
        <v>58.5</v>
      </c>
      <c r="Q3038" s="18">
        <v>60.5</v>
      </c>
      <c r="R3038" s="18">
        <v>61.85</v>
      </c>
      <c r="S3038" s="18">
        <v>62.45</v>
      </c>
      <c r="T3038" s="18">
        <v>62.75</v>
      </c>
      <c r="U3038" s="18">
        <v>62.45</v>
      </c>
      <c r="V3038" s="18">
        <v>63.8</v>
      </c>
      <c r="W3038" s="18">
        <v>63</v>
      </c>
    </row>
    <row r="3039" spans="1:23" x14ac:dyDescent="0.25">
      <c r="A3039" s="16">
        <v>43399</v>
      </c>
      <c r="L3039" s="17"/>
      <c r="M3039" s="17"/>
      <c r="N3039" s="18">
        <v>54</v>
      </c>
      <c r="O3039" s="18">
        <v>56.8</v>
      </c>
      <c r="P3039" s="18">
        <v>58.6</v>
      </c>
      <c r="Q3039" s="18">
        <v>60.5</v>
      </c>
      <c r="R3039" s="18">
        <v>61.93</v>
      </c>
      <c r="S3039" s="18">
        <v>62.6</v>
      </c>
      <c r="T3039" s="18">
        <v>62.2</v>
      </c>
      <c r="U3039" s="18">
        <v>61.2</v>
      </c>
      <c r="V3039" s="18">
        <v>61.9</v>
      </c>
      <c r="W3039" s="18">
        <v>61.45</v>
      </c>
    </row>
    <row r="3040" spans="1:23" x14ac:dyDescent="0.25">
      <c r="A3040" s="16">
        <v>43402</v>
      </c>
      <c r="L3040" s="17"/>
      <c r="M3040" s="17"/>
      <c r="N3040" s="18">
        <v>53.9</v>
      </c>
      <c r="O3040" s="18">
        <v>56.85</v>
      </c>
      <c r="P3040" s="18">
        <v>58.6</v>
      </c>
      <c r="Q3040" s="18">
        <v>60.5</v>
      </c>
      <c r="R3040" s="18">
        <v>61.93</v>
      </c>
      <c r="S3040" s="18">
        <v>62.6</v>
      </c>
      <c r="T3040" s="18">
        <v>62.2</v>
      </c>
      <c r="U3040" s="18">
        <v>61.2</v>
      </c>
      <c r="V3040" s="18">
        <v>61.9</v>
      </c>
      <c r="W3040" s="18">
        <v>61.45</v>
      </c>
    </row>
    <row r="3041" spans="1:23" x14ac:dyDescent="0.25">
      <c r="A3041" s="16">
        <v>43403</v>
      </c>
      <c r="L3041" s="17"/>
      <c r="M3041" s="17"/>
      <c r="N3041" s="18">
        <v>53.9</v>
      </c>
      <c r="O3041" s="18">
        <v>56.85</v>
      </c>
      <c r="P3041" s="18">
        <v>58.55</v>
      </c>
      <c r="Q3041" s="18">
        <v>60.35</v>
      </c>
      <c r="R3041" s="18">
        <v>61.78</v>
      </c>
      <c r="S3041" s="18">
        <v>62.6</v>
      </c>
      <c r="T3041" s="18">
        <v>62.2</v>
      </c>
      <c r="U3041" s="18">
        <v>61.2</v>
      </c>
      <c r="V3041" s="18">
        <v>61.6</v>
      </c>
      <c r="W3041" s="18">
        <v>61.45</v>
      </c>
    </row>
    <row r="3042" spans="1:23" x14ac:dyDescent="0.25">
      <c r="A3042" s="16">
        <v>43404</v>
      </c>
      <c r="L3042" s="17"/>
      <c r="M3042" s="17"/>
      <c r="N3042" s="18">
        <v>53.9</v>
      </c>
      <c r="O3042" s="18">
        <v>56.85</v>
      </c>
      <c r="P3042" s="18">
        <v>58.55</v>
      </c>
      <c r="Q3042" s="18">
        <v>60.35</v>
      </c>
      <c r="R3042" s="18">
        <v>61.78</v>
      </c>
      <c r="S3042" s="18">
        <v>62.6</v>
      </c>
      <c r="T3042" s="18">
        <v>62.2</v>
      </c>
      <c r="U3042" s="18">
        <v>61.2</v>
      </c>
      <c r="V3042" s="18">
        <v>61.6</v>
      </c>
      <c r="W3042" s="18">
        <v>61.45</v>
      </c>
    </row>
    <row r="3043" spans="1:23" x14ac:dyDescent="0.25">
      <c r="A3043" s="16">
        <v>43405</v>
      </c>
      <c r="L3043" s="17"/>
      <c r="M3043" s="17"/>
      <c r="N3043" s="18">
        <v>53.9</v>
      </c>
      <c r="O3043" s="18">
        <v>56.4</v>
      </c>
      <c r="P3043" s="18">
        <v>58.55</v>
      </c>
      <c r="Q3043" s="18">
        <v>60.35</v>
      </c>
      <c r="R3043" s="18">
        <v>61.78</v>
      </c>
      <c r="S3043" s="18">
        <v>62.6</v>
      </c>
      <c r="T3043" s="18">
        <v>62.2</v>
      </c>
      <c r="U3043" s="18">
        <v>61.2</v>
      </c>
      <c r="V3043" s="18">
        <v>61.6</v>
      </c>
      <c r="W3043" s="18">
        <v>61.45</v>
      </c>
    </row>
    <row r="3044" spans="1:23" x14ac:dyDescent="0.25">
      <c r="A3044" s="16">
        <v>43409</v>
      </c>
      <c r="L3044" s="17"/>
      <c r="M3044" s="17"/>
      <c r="N3044" s="18">
        <v>54</v>
      </c>
      <c r="O3044" s="18">
        <v>56</v>
      </c>
      <c r="P3044" s="18">
        <v>58.4</v>
      </c>
      <c r="Q3044" s="18">
        <v>60.2</v>
      </c>
      <c r="R3044" s="18">
        <v>61.7</v>
      </c>
      <c r="S3044" s="18">
        <v>62.45</v>
      </c>
      <c r="T3044" s="18">
        <v>62.1</v>
      </c>
      <c r="U3044" s="18">
        <v>60.6</v>
      </c>
      <c r="V3044" s="18">
        <v>60</v>
      </c>
      <c r="W3044" s="18">
        <v>59.9</v>
      </c>
    </row>
    <row r="3045" spans="1:23" x14ac:dyDescent="0.25">
      <c r="A3045" s="16">
        <v>43410</v>
      </c>
      <c r="L3045" s="17"/>
      <c r="M3045" s="17"/>
      <c r="N3045" s="18">
        <v>54</v>
      </c>
      <c r="O3045" s="18">
        <v>56.4</v>
      </c>
      <c r="P3045" s="18">
        <v>58.4</v>
      </c>
      <c r="Q3045" s="18">
        <v>60.2</v>
      </c>
      <c r="R3045" s="18">
        <v>61.7</v>
      </c>
      <c r="S3045" s="18">
        <v>62.45</v>
      </c>
      <c r="T3045" s="18">
        <v>62.1</v>
      </c>
      <c r="U3045" s="18">
        <v>60.6</v>
      </c>
      <c r="V3045" s="18">
        <v>60</v>
      </c>
      <c r="W3045" s="18">
        <v>59.9</v>
      </c>
    </row>
    <row r="3046" spans="1:23" x14ac:dyDescent="0.25">
      <c r="A3046" s="16">
        <v>43411</v>
      </c>
      <c r="L3046" s="17"/>
      <c r="M3046" s="17"/>
      <c r="N3046" s="18">
        <v>53.9</v>
      </c>
      <c r="O3046" s="18">
        <v>56.4</v>
      </c>
      <c r="P3046" s="18">
        <v>58.4</v>
      </c>
      <c r="Q3046" s="18">
        <v>60.2</v>
      </c>
      <c r="R3046" s="18">
        <v>61.7</v>
      </c>
      <c r="S3046" s="18">
        <v>62.45</v>
      </c>
      <c r="T3046" s="18">
        <v>62.1</v>
      </c>
      <c r="U3046" s="18">
        <v>60.6</v>
      </c>
      <c r="V3046" s="18">
        <v>60</v>
      </c>
      <c r="W3046" s="18">
        <v>59.9</v>
      </c>
    </row>
    <row r="3047" spans="1:23" x14ac:dyDescent="0.25">
      <c r="A3047" s="16">
        <v>43412</v>
      </c>
      <c r="L3047" s="17"/>
      <c r="M3047" s="17"/>
      <c r="N3047" s="18">
        <v>53.9</v>
      </c>
      <c r="O3047" s="18">
        <v>56.85</v>
      </c>
      <c r="P3047" s="18">
        <v>58.7</v>
      </c>
      <c r="Q3047" s="18">
        <v>60.5</v>
      </c>
      <c r="R3047" s="18">
        <v>61.78</v>
      </c>
      <c r="S3047" s="18">
        <v>62.6</v>
      </c>
      <c r="T3047" s="18">
        <v>62.2</v>
      </c>
      <c r="U3047" s="18">
        <v>61.2</v>
      </c>
      <c r="V3047" s="18">
        <v>61.6</v>
      </c>
      <c r="W3047" s="18">
        <v>61.45</v>
      </c>
    </row>
    <row r="3048" spans="1:23" x14ac:dyDescent="0.25">
      <c r="A3048" s="16">
        <v>43413</v>
      </c>
      <c r="L3048" s="17"/>
      <c r="M3048" s="17"/>
      <c r="N3048" s="18">
        <v>54</v>
      </c>
      <c r="O3048" s="18">
        <v>56.45</v>
      </c>
      <c r="P3048" s="18">
        <v>58.7</v>
      </c>
      <c r="Q3048" s="18">
        <v>60.5</v>
      </c>
      <c r="R3048" s="18">
        <v>61.78</v>
      </c>
      <c r="S3048" s="18">
        <v>62.6</v>
      </c>
      <c r="T3048" s="18">
        <v>62.2</v>
      </c>
      <c r="U3048" s="18">
        <v>61.2</v>
      </c>
      <c r="V3048" s="18">
        <v>61.6</v>
      </c>
      <c r="W3048" s="18">
        <v>61.45</v>
      </c>
    </row>
    <row r="3049" spans="1:23" x14ac:dyDescent="0.25">
      <c r="A3049" s="16">
        <v>43416</v>
      </c>
      <c r="L3049" s="17"/>
      <c r="M3049" s="17"/>
      <c r="N3049" s="18">
        <v>54</v>
      </c>
      <c r="O3049" s="18">
        <v>56.45</v>
      </c>
      <c r="P3049" s="18">
        <v>58.4</v>
      </c>
      <c r="Q3049" s="18">
        <v>60.2</v>
      </c>
      <c r="R3049" s="18">
        <v>61.5</v>
      </c>
      <c r="S3049" s="18">
        <v>62.3</v>
      </c>
      <c r="T3049" s="18">
        <v>62</v>
      </c>
      <c r="U3049" s="18">
        <v>60</v>
      </c>
      <c r="V3049" s="18">
        <v>59.95</v>
      </c>
      <c r="W3049" s="18">
        <v>59.45</v>
      </c>
    </row>
    <row r="3050" spans="1:23" x14ac:dyDescent="0.25">
      <c r="A3050" s="16">
        <v>43417</v>
      </c>
      <c r="L3050" s="17"/>
      <c r="M3050" s="17"/>
      <c r="N3050" s="18">
        <v>54</v>
      </c>
      <c r="O3050" s="18">
        <v>56.95</v>
      </c>
      <c r="P3050" s="18">
        <v>58.7</v>
      </c>
      <c r="Q3050" s="18">
        <v>60.2</v>
      </c>
      <c r="R3050" s="18">
        <v>61.5</v>
      </c>
      <c r="S3050" s="18">
        <v>62.3</v>
      </c>
      <c r="T3050" s="18">
        <v>62</v>
      </c>
      <c r="U3050" s="18">
        <v>60</v>
      </c>
      <c r="V3050" s="18">
        <v>59.95</v>
      </c>
      <c r="W3050" s="18">
        <v>59.45</v>
      </c>
    </row>
    <row r="3051" spans="1:23" x14ac:dyDescent="0.25">
      <c r="A3051" s="16">
        <v>43418</v>
      </c>
      <c r="L3051" s="17"/>
      <c r="M3051" s="17"/>
      <c r="N3051" s="18">
        <v>54</v>
      </c>
      <c r="O3051" s="18">
        <v>56.9</v>
      </c>
      <c r="P3051" s="18">
        <v>58.9</v>
      </c>
      <c r="Q3051" s="18">
        <v>60.35</v>
      </c>
      <c r="R3051" s="18">
        <v>61.7</v>
      </c>
      <c r="S3051" s="18">
        <v>62.45</v>
      </c>
      <c r="T3051" s="18">
        <v>62</v>
      </c>
      <c r="U3051" s="18">
        <v>60</v>
      </c>
      <c r="V3051" s="18">
        <v>59.95</v>
      </c>
      <c r="W3051" s="18">
        <v>59.45</v>
      </c>
    </row>
    <row r="3052" spans="1:23" x14ac:dyDescent="0.25">
      <c r="A3052" s="16">
        <v>43420</v>
      </c>
      <c r="L3052" s="17"/>
      <c r="M3052" s="17"/>
      <c r="N3052" s="18">
        <v>54</v>
      </c>
      <c r="O3052" s="18">
        <v>56.95</v>
      </c>
      <c r="P3052" s="18">
        <v>59.1</v>
      </c>
      <c r="Q3052" s="18">
        <v>60.2</v>
      </c>
      <c r="R3052" s="18">
        <v>61.7</v>
      </c>
      <c r="S3052" s="18">
        <v>62.45</v>
      </c>
      <c r="T3052" s="18">
        <v>62</v>
      </c>
      <c r="U3052" s="18">
        <v>60</v>
      </c>
      <c r="V3052" s="18">
        <v>59.95</v>
      </c>
      <c r="W3052" s="18">
        <v>59.45</v>
      </c>
    </row>
    <row r="3053" spans="1:23" x14ac:dyDescent="0.25">
      <c r="A3053" s="16">
        <v>43423</v>
      </c>
      <c r="L3053" s="17"/>
      <c r="M3053" s="17"/>
      <c r="N3053" s="18">
        <v>54</v>
      </c>
      <c r="O3053" s="18">
        <v>57</v>
      </c>
      <c r="P3053" s="18">
        <v>59.1</v>
      </c>
      <c r="Q3053" s="18">
        <v>60.2</v>
      </c>
      <c r="R3053" s="18">
        <v>61.7</v>
      </c>
      <c r="S3053" s="18">
        <v>62.45</v>
      </c>
      <c r="T3053" s="18">
        <v>62</v>
      </c>
      <c r="U3053" s="18">
        <v>60</v>
      </c>
      <c r="V3053" s="18">
        <v>59.95</v>
      </c>
      <c r="W3053" s="18">
        <v>59.45</v>
      </c>
    </row>
    <row r="3054" spans="1:23" x14ac:dyDescent="0.25">
      <c r="A3054" s="16">
        <v>43424</v>
      </c>
      <c r="L3054" s="17"/>
      <c r="M3054" s="17"/>
      <c r="N3054" s="18">
        <v>54</v>
      </c>
      <c r="O3054" s="18">
        <v>57</v>
      </c>
      <c r="P3054" s="18">
        <v>59.1</v>
      </c>
      <c r="Q3054" s="18">
        <v>60.2</v>
      </c>
      <c r="R3054" s="18">
        <v>61.7</v>
      </c>
      <c r="S3054" s="18">
        <v>62.45</v>
      </c>
      <c r="T3054" s="18">
        <v>62</v>
      </c>
      <c r="U3054" s="18">
        <v>60</v>
      </c>
      <c r="V3054" s="18">
        <v>59.95</v>
      </c>
      <c r="W3054" s="18">
        <v>59.45</v>
      </c>
    </row>
    <row r="3055" spans="1:23" x14ac:dyDescent="0.25">
      <c r="A3055" s="16">
        <v>43425</v>
      </c>
      <c r="L3055" s="17"/>
      <c r="M3055" s="17"/>
      <c r="N3055" s="18">
        <v>54</v>
      </c>
      <c r="O3055" s="18">
        <v>57</v>
      </c>
      <c r="P3055" s="18">
        <v>59.1</v>
      </c>
      <c r="Q3055" s="18">
        <v>60.1</v>
      </c>
      <c r="R3055" s="18">
        <v>61.6</v>
      </c>
      <c r="S3055" s="18">
        <v>62.45</v>
      </c>
      <c r="T3055" s="18">
        <v>62</v>
      </c>
      <c r="U3055" s="18">
        <v>60</v>
      </c>
      <c r="V3055" s="18">
        <v>59.95</v>
      </c>
      <c r="W3055" s="18">
        <v>59.45</v>
      </c>
    </row>
    <row r="3056" spans="1:23" x14ac:dyDescent="0.25">
      <c r="A3056" s="16">
        <v>43426</v>
      </c>
      <c r="L3056" s="17"/>
      <c r="M3056" s="17"/>
      <c r="N3056" s="18">
        <v>54.1</v>
      </c>
      <c r="O3056" s="18">
        <v>57.13</v>
      </c>
      <c r="P3056" s="18">
        <v>59.55</v>
      </c>
      <c r="Q3056" s="18">
        <v>60.1</v>
      </c>
      <c r="R3056" s="18">
        <v>61.45</v>
      </c>
      <c r="S3056" s="18">
        <v>62.3</v>
      </c>
      <c r="T3056" s="18">
        <v>61</v>
      </c>
      <c r="U3056" s="18">
        <v>59.95</v>
      </c>
      <c r="V3056" s="18">
        <v>59.9</v>
      </c>
      <c r="W3056" s="18">
        <v>59</v>
      </c>
    </row>
    <row r="3057" spans="1:23" x14ac:dyDescent="0.25">
      <c r="A3057" s="16">
        <v>43427</v>
      </c>
      <c r="L3057" s="17"/>
      <c r="M3057" s="17"/>
      <c r="N3057" s="18">
        <v>54.1</v>
      </c>
      <c r="O3057" s="18">
        <v>57.13</v>
      </c>
      <c r="P3057" s="18">
        <v>59.55</v>
      </c>
      <c r="Q3057" s="18">
        <v>60.1</v>
      </c>
      <c r="R3057" s="18">
        <v>61.45</v>
      </c>
      <c r="S3057" s="18">
        <v>62.3</v>
      </c>
      <c r="T3057" s="18">
        <v>61</v>
      </c>
      <c r="U3057" s="18">
        <v>59.95</v>
      </c>
      <c r="V3057" s="18">
        <v>59.9</v>
      </c>
      <c r="W3057" s="18">
        <v>59</v>
      </c>
    </row>
    <row r="3058" spans="1:23" x14ac:dyDescent="0.25">
      <c r="A3058" s="16">
        <v>43430</v>
      </c>
      <c r="L3058" s="17"/>
      <c r="M3058" s="17"/>
      <c r="N3058" s="18">
        <v>54</v>
      </c>
      <c r="O3058" s="18">
        <v>57.03</v>
      </c>
      <c r="P3058" s="18">
        <v>59.55</v>
      </c>
      <c r="Q3058" s="18">
        <v>60.15</v>
      </c>
      <c r="R3058" s="18">
        <v>61.65</v>
      </c>
      <c r="S3058" s="18">
        <v>62.5</v>
      </c>
      <c r="T3058" s="18">
        <v>61</v>
      </c>
      <c r="U3058" s="18">
        <v>59.95</v>
      </c>
      <c r="V3058" s="18">
        <v>59.9</v>
      </c>
      <c r="W3058" s="18">
        <v>59</v>
      </c>
    </row>
    <row r="3059" spans="1:23" x14ac:dyDescent="0.25">
      <c r="A3059" s="16">
        <v>43431</v>
      </c>
      <c r="L3059" s="17"/>
      <c r="M3059" s="17"/>
      <c r="N3059" s="18">
        <v>54</v>
      </c>
      <c r="O3059" s="18">
        <v>57.03</v>
      </c>
      <c r="P3059" s="18">
        <v>59.55</v>
      </c>
      <c r="Q3059" s="18">
        <v>60.15</v>
      </c>
      <c r="R3059" s="18">
        <v>61.65</v>
      </c>
      <c r="S3059" s="18">
        <v>62.5</v>
      </c>
      <c r="T3059" s="18">
        <v>61</v>
      </c>
      <c r="U3059" s="18">
        <v>59.95</v>
      </c>
      <c r="V3059" s="18">
        <v>59.9</v>
      </c>
      <c r="W3059" s="18">
        <v>59</v>
      </c>
    </row>
    <row r="3060" spans="1:23" x14ac:dyDescent="0.25">
      <c r="A3060" s="16">
        <v>43432</v>
      </c>
      <c r="L3060" s="17"/>
      <c r="M3060" s="17"/>
      <c r="N3060" s="18">
        <v>54</v>
      </c>
      <c r="O3060" s="18">
        <v>57.03</v>
      </c>
      <c r="P3060" s="18">
        <v>59.55</v>
      </c>
      <c r="Q3060" s="18">
        <v>60.15</v>
      </c>
      <c r="R3060" s="18">
        <v>61.65</v>
      </c>
      <c r="S3060" s="18">
        <v>62.5</v>
      </c>
      <c r="T3060" s="18">
        <v>61</v>
      </c>
      <c r="U3060" s="18">
        <v>59.95</v>
      </c>
      <c r="V3060" s="18">
        <v>59.9</v>
      </c>
      <c r="W3060" s="18">
        <v>59</v>
      </c>
    </row>
    <row r="3061" spans="1:23" x14ac:dyDescent="0.25">
      <c r="A3061" s="16">
        <v>43433</v>
      </c>
      <c r="L3061" s="17"/>
      <c r="M3061" s="17"/>
      <c r="N3061" s="18">
        <v>54</v>
      </c>
      <c r="O3061" s="18">
        <v>57.03</v>
      </c>
      <c r="P3061" s="18">
        <v>59.55</v>
      </c>
      <c r="Q3061" s="18">
        <v>60.15</v>
      </c>
      <c r="R3061" s="18">
        <v>61.65</v>
      </c>
      <c r="S3061" s="18">
        <v>62.5</v>
      </c>
      <c r="T3061" s="18">
        <v>61</v>
      </c>
      <c r="U3061" s="18">
        <v>59.95</v>
      </c>
      <c r="V3061" s="18">
        <v>59.9</v>
      </c>
      <c r="W3061" s="18">
        <v>59</v>
      </c>
    </row>
    <row r="3062" spans="1:23" x14ac:dyDescent="0.25">
      <c r="A3062" s="16">
        <v>43434</v>
      </c>
      <c r="L3062" s="17"/>
      <c r="M3062" s="17"/>
      <c r="N3062" s="18">
        <v>54</v>
      </c>
      <c r="O3062" s="18">
        <v>57.03</v>
      </c>
      <c r="P3062" s="18">
        <v>58.9</v>
      </c>
      <c r="Q3062" s="18">
        <v>60.1</v>
      </c>
      <c r="R3062" s="18">
        <v>61.6</v>
      </c>
      <c r="S3062" s="18">
        <v>62.4</v>
      </c>
      <c r="T3062" s="18">
        <v>62</v>
      </c>
      <c r="U3062" s="18">
        <v>60</v>
      </c>
      <c r="V3062" s="18">
        <v>59.95</v>
      </c>
      <c r="W3062" s="18">
        <v>59.45</v>
      </c>
    </row>
    <row r="3063" spans="1:23" x14ac:dyDescent="0.25">
      <c r="A3063" s="16">
        <v>43437</v>
      </c>
      <c r="L3063" s="17"/>
      <c r="M3063" s="17"/>
      <c r="N3063" s="18">
        <v>54</v>
      </c>
      <c r="O3063" s="18">
        <v>57.03</v>
      </c>
      <c r="P3063" s="18">
        <v>58.9</v>
      </c>
      <c r="Q3063" s="18">
        <v>60.1</v>
      </c>
      <c r="R3063" s="18">
        <v>61.6</v>
      </c>
      <c r="S3063" s="18">
        <v>62.4</v>
      </c>
      <c r="T3063" s="18">
        <v>62</v>
      </c>
      <c r="U3063" s="18">
        <v>60</v>
      </c>
      <c r="V3063" s="18">
        <v>59.95</v>
      </c>
      <c r="W3063" s="18">
        <v>59.45</v>
      </c>
    </row>
    <row r="3064" spans="1:23" x14ac:dyDescent="0.25">
      <c r="A3064" s="16">
        <v>43438</v>
      </c>
      <c r="L3064" s="17"/>
      <c r="M3064" s="17"/>
      <c r="N3064" s="18">
        <v>54</v>
      </c>
      <c r="O3064" s="18">
        <v>57.03</v>
      </c>
      <c r="P3064" s="18">
        <v>58.9</v>
      </c>
      <c r="Q3064" s="18">
        <v>60.1</v>
      </c>
      <c r="R3064" s="18">
        <v>61.6</v>
      </c>
      <c r="S3064" s="18">
        <v>62.4</v>
      </c>
      <c r="T3064" s="18">
        <v>62</v>
      </c>
      <c r="U3064" s="18">
        <v>60</v>
      </c>
      <c r="V3064" s="18">
        <v>59.95</v>
      </c>
      <c r="W3064" s="18">
        <v>59.45</v>
      </c>
    </row>
    <row r="3065" spans="1:23" x14ac:dyDescent="0.25">
      <c r="A3065" s="16">
        <v>43439</v>
      </c>
      <c r="L3065" s="17"/>
      <c r="M3065" s="17"/>
      <c r="N3065" s="18">
        <v>54</v>
      </c>
      <c r="O3065" s="18">
        <v>56.5</v>
      </c>
      <c r="P3065" s="18">
        <v>58.7</v>
      </c>
      <c r="Q3065" s="18">
        <v>60.1</v>
      </c>
      <c r="R3065" s="18">
        <v>61.6</v>
      </c>
      <c r="S3065" s="18">
        <v>62.4</v>
      </c>
      <c r="T3065" s="18">
        <v>62</v>
      </c>
      <c r="U3065" s="18">
        <v>60</v>
      </c>
      <c r="V3065" s="18">
        <v>59.95</v>
      </c>
      <c r="W3065" s="18">
        <v>59.45</v>
      </c>
    </row>
    <row r="3066" spans="1:23" x14ac:dyDescent="0.25">
      <c r="A3066" s="16">
        <v>43440</v>
      </c>
      <c r="L3066" s="17"/>
      <c r="M3066" s="17"/>
      <c r="N3066" s="18">
        <v>54</v>
      </c>
      <c r="O3066" s="18">
        <v>56.5</v>
      </c>
      <c r="P3066" s="18">
        <v>58.7</v>
      </c>
      <c r="Q3066" s="18">
        <v>60.1</v>
      </c>
      <c r="R3066" s="18">
        <v>61.6</v>
      </c>
      <c r="S3066" s="18">
        <v>62.4</v>
      </c>
      <c r="T3066" s="18">
        <v>62</v>
      </c>
      <c r="U3066" s="18">
        <v>60</v>
      </c>
      <c r="V3066" s="18">
        <v>59.95</v>
      </c>
      <c r="W3066" s="18">
        <v>59.45</v>
      </c>
    </row>
    <row r="3067" spans="1:23" x14ac:dyDescent="0.25">
      <c r="A3067" s="16">
        <v>43441</v>
      </c>
      <c r="L3067" s="17"/>
      <c r="M3067" s="17"/>
      <c r="N3067" s="18">
        <v>54</v>
      </c>
      <c r="O3067" s="18">
        <v>56.5</v>
      </c>
      <c r="P3067" s="18">
        <v>58.7</v>
      </c>
      <c r="Q3067" s="18">
        <v>60.1</v>
      </c>
      <c r="R3067" s="18">
        <v>61.6</v>
      </c>
      <c r="S3067" s="18">
        <v>62.4</v>
      </c>
      <c r="T3067" s="18">
        <v>62</v>
      </c>
      <c r="U3067" s="18">
        <v>60</v>
      </c>
      <c r="V3067" s="18">
        <v>59.95</v>
      </c>
      <c r="W3067" s="18">
        <v>59.45</v>
      </c>
    </row>
    <row r="3068" spans="1:23" x14ac:dyDescent="0.25">
      <c r="A3068" s="16">
        <v>43444</v>
      </c>
      <c r="L3068" s="17"/>
      <c r="M3068" s="17"/>
      <c r="N3068" s="18">
        <v>54</v>
      </c>
      <c r="O3068" s="18">
        <v>56</v>
      </c>
      <c r="P3068" s="18">
        <v>58.7</v>
      </c>
      <c r="Q3068" s="18">
        <v>60.1</v>
      </c>
      <c r="R3068" s="18">
        <v>61.6</v>
      </c>
      <c r="S3068" s="18">
        <v>62.4</v>
      </c>
      <c r="T3068" s="18">
        <v>62</v>
      </c>
      <c r="U3068" s="18">
        <v>60</v>
      </c>
      <c r="V3068" s="18">
        <v>59.75</v>
      </c>
      <c r="W3068" s="18">
        <v>58.75</v>
      </c>
    </row>
    <row r="3069" spans="1:23" x14ac:dyDescent="0.25">
      <c r="A3069" s="16">
        <v>43445</v>
      </c>
      <c r="L3069" s="17"/>
      <c r="M3069" s="17"/>
      <c r="N3069" s="18">
        <v>54</v>
      </c>
      <c r="O3069" s="18">
        <v>56</v>
      </c>
      <c r="P3069" s="18">
        <v>58.9</v>
      </c>
      <c r="Q3069" s="18">
        <v>60.15</v>
      </c>
      <c r="R3069" s="18">
        <v>61.5</v>
      </c>
      <c r="S3069" s="18">
        <v>62.3</v>
      </c>
      <c r="T3069" s="18">
        <v>61</v>
      </c>
      <c r="U3069" s="18">
        <v>59.58</v>
      </c>
      <c r="V3069" s="18">
        <v>59.5</v>
      </c>
      <c r="W3069" s="18">
        <v>58.5</v>
      </c>
    </row>
    <row r="3070" spans="1:23" x14ac:dyDescent="0.25">
      <c r="A3070" s="16">
        <v>43446</v>
      </c>
      <c r="L3070" s="17"/>
      <c r="M3070" s="17"/>
      <c r="N3070" s="18">
        <v>54</v>
      </c>
      <c r="O3070" s="18">
        <v>56</v>
      </c>
      <c r="P3070" s="18">
        <v>58.9</v>
      </c>
      <c r="Q3070" s="18">
        <v>60.15</v>
      </c>
      <c r="R3070" s="18">
        <v>61.5</v>
      </c>
      <c r="S3070" s="18">
        <v>62.3</v>
      </c>
      <c r="T3070" s="18">
        <v>61</v>
      </c>
      <c r="U3070" s="18">
        <v>59.58</v>
      </c>
      <c r="V3070" s="18">
        <v>59.5</v>
      </c>
      <c r="W3070" s="18">
        <v>58.5</v>
      </c>
    </row>
    <row r="3071" spans="1:23" x14ac:dyDescent="0.25">
      <c r="A3071" s="16">
        <v>43447</v>
      </c>
      <c r="L3071" s="17"/>
      <c r="M3071" s="17"/>
      <c r="N3071" s="18">
        <v>54</v>
      </c>
      <c r="O3071" s="18">
        <v>56</v>
      </c>
      <c r="P3071" s="18">
        <v>58.9</v>
      </c>
      <c r="Q3071" s="18">
        <v>60.15</v>
      </c>
      <c r="R3071" s="18">
        <v>61.5</v>
      </c>
      <c r="S3071" s="18">
        <v>62.3</v>
      </c>
      <c r="T3071" s="18">
        <v>61</v>
      </c>
      <c r="U3071" s="18">
        <v>59.58</v>
      </c>
      <c r="V3071" s="18">
        <v>59.5</v>
      </c>
      <c r="W3071" s="18">
        <v>58.5</v>
      </c>
    </row>
    <row r="3072" spans="1:23" x14ac:dyDescent="0.25">
      <c r="A3072" s="16">
        <v>43448</v>
      </c>
      <c r="L3072" s="17"/>
      <c r="M3072" s="17"/>
      <c r="N3072" s="18">
        <v>54</v>
      </c>
      <c r="O3072" s="18">
        <v>56.4</v>
      </c>
      <c r="P3072" s="18">
        <v>58.9</v>
      </c>
      <c r="Q3072" s="18">
        <v>60.15</v>
      </c>
      <c r="R3072" s="18">
        <v>61.5</v>
      </c>
      <c r="S3072" s="18">
        <v>62.3</v>
      </c>
      <c r="T3072" s="18">
        <v>61</v>
      </c>
      <c r="U3072" s="18">
        <v>59.58</v>
      </c>
      <c r="V3072" s="18">
        <v>59.5</v>
      </c>
      <c r="W3072" s="18">
        <v>58.5</v>
      </c>
    </row>
    <row r="3073" spans="1:23" x14ac:dyDescent="0.25">
      <c r="A3073" s="16">
        <v>43451</v>
      </c>
      <c r="L3073" s="17"/>
      <c r="M3073" s="17"/>
      <c r="N3073" s="18">
        <v>54</v>
      </c>
      <c r="O3073" s="18">
        <v>56.2</v>
      </c>
      <c r="P3073" s="18">
        <v>58.65</v>
      </c>
      <c r="Q3073" s="18">
        <v>60.15</v>
      </c>
      <c r="R3073" s="18">
        <v>61.3</v>
      </c>
      <c r="S3073" s="18">
        <v>61.53</v>
      </c>
      <c r="T3073" s="18">
        <v>60</v>
      </c>
      <c r="U3073" s="18">
        <v>59.9</v>
      </c>
      <c r="V3073" s="18">
        <v>59.7</v>
      </c>
      <c r="W3073" s="18">
        <v>58.75</v>
      </c>
    </row>
    <row r="3074" spans="1:23" x14ac:dyDescent="0.25">
      <c r="A3074" s="16">
        <v>43452</v>
      </c>
      <c r="L3074" s="17"/>
      <c r="M3074" s="17"/>
      <c r="N3074" s="18">
        <v>54</v>
      </c>
      <c r="O3074" s="18">
        <v>56.2</v>
      </c>
      <c r="P3074" s="18">
        <v>58.65</v>
      </c>
      <c r="Q3074" s="18">
        <v>60.1</v>
      </c>
      <c r="R3074" s="18">
        <v>60.9</v>
      </c>
      <c r="S3074" s="18">
        <v>61</v>
      </c>
      <c r="T3074" s="18">
        <v>60.5</v>
      </c>
      <c r="U3074" s="18">
        <v>59.95</v>
      </c>
      <c r="V3074" s="18">
        <v>59.5</v>
      </c>
      <c r="W3074" s="18">
        <v>58.5</v>
      </c>
    </row>
    <row r="3075" spans="1:23" x14ac:dyDescent="0.25">
      <c r="A3075" s="16">
        <v>43453</v>
      </c>
      <c r="L3075" s="17"/>
      <c r="M3075" s="17"/>
      <c r="N3075" s="18">
        <v>54</v>
      </c>
      <c r="O3075" s="18">
        <v>56.2</v>
      </c>
      <c r="P3075" s="18">
        <v>58.65</v>
      </c>
      <c r="Q3075" s="18">
        <v>60.1</v>
      </c>
      <c r="R3075" s="18">
        <v>60.9</v>
      </c>
      <c r="S3075" s="18">
        <v>61</v>
      </c>
      <c r="T3075" s="18">
        <v>60.5</v>
      </c>
      <c r="U3075" s="18">
        <v>59.95</v>
      </c>
      <c r="V3075" s="18">
        <v>59.5</v>
      </c>
      <c r="W3075" s="18">
        <v>58.5</v>
      </c>
    </row>
    <row r="3076" spans="1:23" x14ac:dyDescent="0.25">
      <c r="A3076" s="16">
        <v>43454</v>
      </c>
      <c r="L3076" s="17"/>
      <c r="M3076" s="17"/>
      <c r="N3076" s="18">
        <v>54</v>
      </c>
      <c r="O3076" s="18">
        <v>56.2</v>
      </c>
      <c r="P3076" s="18">
        <v>58.65</v>
      </c>
      <c r="Q3076" s="18">
        <v>60.1</v>
      </c>
      <c r="R3076" s="18">
        <v>60.9</v>
      </c>
      <c r="S3076" s="18">
        <v>61</v>
      </c>
      <c r="T3076" s="18">
        <v>60.5</v>
      </c>
      <c r="U3076" s="18">
        <v>59.95</v>
      </c>
      <c r="V3076" s="18">
        <v>59.5</v>
      </c>
      <c r="W3076" s="18">
        <v>58.5</v>
      </c>
    </row>
    <row r="3077" spans="1:23" x14ac:dyDescent="0.25">
      <c r="A3077" s="16">
        <v>43455</v>
      </c>
      <c r="L3077" s="17"/>
      <c r="M3077" s="17"/>
      <c r="N3077" s="18">
        <v>54</v>
      </c>
      <c r="O3077" s="18">
        <v>56.4</v>
      </c>
      <c r="P3077" s="18">
        <v>58.6</v>
      </c>
      <c r="Q3077" s="18">
        <v>60.05</v>
      </c>
      <c r="R3077" s="18">
        <v>60.5</v>
      </c>
      <c r="S3077" s="18">
        <v>60.88</v>
      </c>
      <c r="T3077" s="18">
        <v>60</v>
      </c>
      <c r="U3077" s="18">
        <v>59.9</v>
      </c>
      <c r="V3077" s="18">
        <v>59.25</v>
      </c>
      <c r="W3077" s="18">
        <v>58.25</v>
      </c>
    </row>
    <row r="3078" spans="1:23" x14ac:dyDescent="0.25">
      <c r="A3078" s="16">
        <v>43458</v>
      </c>
      <c r="L3078" s="17"/>
      <c r="M3078" s="17"/>
      <c r="N3078" s="18">
        <v>54</v>
      </c>
      <c r="O3078" s="18">
        <v>56</v>
      </c>
      <c r="P3078" s="18">
        <v>58.6</v>
      </c>
      <c r="Q3078" s="18">
        <v>60.05</v>
      </c>
      <c r="R3078" s="18">
        <v>60.5</v>
      </c>
      <c r="S3078" s="18">
        <v>60.88</v>
      </c>
      <c r="T3078" s="18">
        <v>60</v>
      </c>
      <c r="U3078" s="18">
        <v>59.9</v>
      </c>
      <c r="V3078" s="18">
        <v>59.25</v>
      </c>
      <c r="W3078" s="18">
        <v>58.25</v>
      </c>
    </row>
    <row r="3079" spans="1:23" x14ac:dyDescent="0.25">
      <c r="A3079" s="16">
        <v>43460</v>
      </c>
      <c r="L3079" s="17"/>
      <c r="M3079" s="17"/>
      <c r="N3079" s="18">
        <v>54</v>
      </c>
      <c r="O3079" s="18">
        <v>56</v>
      </c>
      <c r="P3079" s="18">
        <v>58.6</v>
      </c>
      <c r="Q3079" s="18">
        <v>60.05</v>
      </c>
      <c r="R3079" s="18">
        <v>60.5</v>
      </c>
      <c r="S3079" s="18">
        <v>60.88</v>
      </c>
      <c r="T3079" s="18">
        <v>60</v>
      </c>
      <c r="U3079" s="18">
        <v>59.9</v>
      </c>
      <c r="V3079" s="18">
        <v>59.25</v>
      </c>
      <c r="W3079" s="18">
        <v>58.25</v>
      </c>
    </row>
    <row r="3080" spans="1:23" x14ac:dyDescent="0.25">
      <c r="A3080" s="16">
        <v>43461</v>
      </c>
      <c r="L3080" s="17"/>
      <c r="M3080" s="17"/>
      <c r="N3080" s="18">
        <v>54</v>
      </c>
      <c r="O3080" s="18">
        <v>56</v>
      </c>
      <c r="P3080" s="18">
        <v>58.6</v>
      </c>
      <c r="Q3080" s="18">
        <v>60.05</v>
      </c>
      <c r="R3080" s="18">
        <v>60.5</v>
      </c>
      <c r="S3080" s="18">
        <v>60.88</v>
      </c>
      <c r="T3080" s="18">
        <v>60</v>
      </c>
      <c r="U3080" s="18">
        <v>59.9</v>
      </c>
      <c r="V3080" s="18">
        <v>59.25</v>
      </c>
      <c r="W3080" s="18">
        <v>58.25</v>
      </c>
    </row>
    <row r="3081" spans="1:23" x14ac:dyDescent="0.25">
      <c r="A3081" s="16">
        <v>43462</v>
      </c>
      <c r="L3081" s="17"/>
      <c r="M3081" s="17"/>
      <c r="N3081" s="18">
        <v>54</v>
      </c>
      <c r="O3081" s="18">
        <v>56.4</v>
      </c>
      <c r="P3081" s="18">
        <v>58.6</v>
      </c>
      <c r="Q3081" s="18">
        <v>60.05</v>
      </c>
      <c r="R3081" s="18">
        <v>60.5</v>
      </c>
      <c r="S3081" s="18">
        <v>60.88</v>
      </c>
      <c r="T3081" s="18">
        <v>60</v>
      </c>
      <c r="U3081" s="18">
        <v>59.9</v>
      </c>
      <c r="V3081" s="18">
        <v>59.25</v>
      </c>
      <c r="W3081" s="18">
        <v>58.25</v>
      </c>
    </row>
    <row r="3082" spans="1:23" x14ac:dyDescent="0.25">
      <c r="A3082" s="16">
        <v>43465</v>
      </c>
      <c r="L3082" s="17"/>
      <c r="M3082" s="17"/>
      <c r="N3082" s="18">
        <v>54</v>
      </c>
      <c r="O3082" s="18">
        <v>56.4</v>
      </c>
      <c r="P3082" s="18">
        <v>58.6</v>
      </c>
      <c r="Q3082" s="18">
        <v>60.05</v>
      </c>
      <c r="R3082" s="18">
        <v>60.5</v>
      </c>
      <c r="S3082" s="18">
        <v>60.88</v>
      </c>
      <c r="T3082" s="18">
        <v>60</v>
      </c>
      <c r="U3082" s="18">
        <v>59.9</v>
      </c>
      <c r="V3082" s="18">
        <v>59.25</v>
      </c>
      <c r="W3082" s="18">
        <v>58.25</v>
      </c>
    </row>
    <row r="3083" spans="1:23" x14ac:dyDescent="0.25">
      <c r="A3083" s="16">
        <v>43467</v>
      </c>
      <c r="L3083" s="17"/>
      <c r="M3083" s="17"/>
      <c r="N3083" s="18">
        <v>54</v>
      </c>
      <c r="O3083" s="18">
        <v>56.4</v>
      </c>
      <c r="P3083" s="18">
        <v>58.6</v>
      </c>
      <c r="Q3083" s="18">
        <v>60.05</v>
      </c>
      <c r="R3083" s="18">
        <v>60.5</v>
      </c>
      <c r="S3083" s="18">
        <v>60.88</v>
      </c>
      <c r="T3083" s="18">
        <v>60</v>
      </c>
      <c r="U3083" s="18">
        <v>59.9</v>
      </c>
      <c r="V3083" s="18">
        <v>59.25</v>
      </c>
      <c r="W3083" s="18">
        <v>58.25</v>
      </c>
    </row>
    <row r="3084" spans="1:23" x14ac:dyDescent="0.25">
      <c r="A3084" s="16">
        <v>43468</v>
      </c>
      <c r="L3084" s="17"/>
      <c r="M3084" s="17"/>
      <c r="N3084" s="18">
        <v>54</v>
      </c>
      <c r="O3084" s="18">
        <v>56.4</v>
      </c>
      <c r="P3084" s="18">
        <v>58.6</v>
      </c>
      <c r="Q3084" s="18">
        <v>60.05</v>
      </c>
      <c r="R3084" s="18">
        <v>60.5</v>
      </c>
      <c r="S3084" s="18">
        <v>60.88</v>
      </c>
      <c r="T3084" s="18">
        <v>60</v>
      </c>
      <c r="U3084" s="18">
        <v>59.9</v>
      </c>
      <c r="V3084" s="18">
        <v>59.25</v>
      </c>
      <c r="W3084" s="18">
        <v>58.25</v>
      </c>
    </row>
    <row r="3085" spans="1:23" x14ac:dyDescent="0.25">
      <c r="A3085" s="16">
        <v>43469</v>
      </c>
      <c r="L3085" s="17"/>
      <c r="M3085" s="17"/>
      <c r="N3085" s="18">
        <v>54</v>
      </c>
      <c r="O3085" s="18">
        <v>56.7</v>
      </c>
      <c r="P3085" s="18">
        <v>58.65</v>
      </c>
      <c r="Q3085" s="18">
        <v>60</v>
      </c>
      <c r="R3085" s="18">
        <v>60.5</v>
      </c>
      <c r="S3085" s="18">
        <v>60.88</v>
      </c>
      <c r="T3085" s="18">
        <v>60</v>
      </c>
      <c r="U3085" s="18">
        <v>59.9</v>
      </c>
      <c r="V3085" s="18">
        <v>59.25</v>
      </c>
      <c r="W3085" s="18">
        <v>58.25</v>
      </c>
    </row>
    <row r="3086" spans="1:23" x14ac:dyDescent="0.25">
      <c r="A3086" s="16">
        <v>43472</v>
      </c>
      <c r="L3086" s="17"/>
      <c r="M3086" s="17"/>
      <c r="N3086" s="18">
        <v>54</v>
      </c>
      <c r="O3086" s="18">
        <v>56.7</v>
      </c>
      <c r="P3086" s="18">
        <v>58.5</v>
      </c>
      <c r="Q3086" s="18">
        <v>60</v>
      </c>
      <c r="R3086" s="18">
        <v>60.5</v>
      </c>
      <c r="S3086" s="18">
        <v>60.88</v>
      </c>
      <c r="T3086" s="18">
        <v>60.5</v>
      </c>
      <c r="U3086" s="18">
        <v>59.95</v>
      </c>
      <c r="V3086" s="18">
        <v>59.25</v>
      </c>
      <c r="W3086" s="18">
        <v>58.25</v>
      </c>
    </row>
    <row r="3087" spans="1:23" x14ac:dyDescent="0.25">
      <c r="A3087" s="16">
        <v>43473</v>
      </c>
      <c r="L3087" s="17"/>
      <c r="M3087" s="17"/>
      <c r="N3087" s="18">
        <v>54</v>
      </c>
      <c r="O3087" s="18">
        <v>56.7</v>
      </c>
      <c r="P3087" s="18">
        <v>58.5</v>
      </c>
      <c r="Q3087" s="18">
        <v>60</v>
      </c>
      <c r="R3087" s="18">
        <v>60.5</v>
      </c>
      <c r="S3087" s="18">
        <v>60.88</v>
      </c>
      <c r="T3087" s="18">
        <v>60.5</v>
      </c>
      <c r="U3087" s="18">
        <v>59.95</v>
      </c>
      <c r="V3087" s="18">
        <v>59.25</v>
      </c>
      <c r="W3087" s="18">
        <v>58.25</v>
      </c>
    </row>
    <row r="3088" spans="1:23" x14ac:dyDescent="0.25">
      <c r="A3088" s="16">
        <v>43474</v>
      </c>
      <c r="L3088" s="17"/>
      <c r="M3088" s="17"/>
      <c r="N3088" s="18">
        <v>54</v>
      </c>
      <c r="O3088" s="18">
        <v>56.7</v>
      </c>
      <c r="P3088" s="18">
        <v>58.5</v>
      </c>
      <c r="Q3088" s="18">
        <v>60</v>
      </c>
      <c r="R3088" s="18">
        <v>60.5</v>
      </c>
      <c r="S3088" s="18">
        <v>60.88</v>
      </c>
      <c r="T3088" s="18">
        <v>60.5</v>
      </c>
      <c r="U3088" s="18">
        <v>59.95</v>
      </c>
      <c r="V3088" s="18">
        <v>59.25</v>
      </c>
      <c r="W3088" s="18">
        <v>58.25</v>
      </c>
    </row>
    <row r="3089" spans="1:23" x14ac:dyDescent="0.25">
      <c r="A3089" s="16">
        <v>43475</v>
      </c>
      <c r="L3089" s="17"/>
      <c r="M3089" s="17"/>
      <c r="N3089" s="18">
        <v>54</v>
      </c>
      <c r="O3089" s="18">
        <v>57</v>
      </c>
      <c r="P3089" s="18">
        <v>58.6</v>
      </c>
      <c r="Q3089" s="18">
        <v>60</v>
      </c>
      <c r="R3089" s="18">
        <v>60.5</v>
      </c>
      <c r="S3089" s="18">
        <v>60.88</v>
      </c>
      <c r="T3089" s="18">
        <v>60.5</v>
      </c>
      <c r="U3089" s="18">
        <v>59.95</v>
      </c>
      <c r="V3089" s="18">
        <v>59.25</v>
      </c>
      <c r="W3089" s="18">
        <v>58.25</v>
      </c>
    </row>
    <row r="3090" spans="1:23" x14ac:dyDescent="0.25">
      <c r="A3090" s="16">
        <v>43476</v>
      </c>
      <c r="L3090" s="17"/>
      <c r="M3090" s="17"/>
      <c r="N3090" s="18">
        <v>54</v>
      </c>
      <c r="O3090" s="18">
        <v>56.8</v>
      </c>
      <c r="P3090" s="18">
        <v>58.65</v>
      </c>
      <c r="Q3090" s="18">
        <v>59.3</v>
      </c>
      <c r="R3090" s="18">
        <v>59.95</v>
      </c>
      <c r="S3090" s="18">
        <v>59.9</v>
      </c>
      <c r="T3090" s="18">
        <v>59.9</v>
      </c>
      <c r="U3090" s="18">
        <v>59.15</v>
      </c>
      <c r="V3090" s="18">
        <v>58.9</v>
      </c>
      <c r="W3090" s="18">
        <v>58.25</v>
      </c>
    </row>
    <row r="3091" spans="1:23" x14ac:dyDescent="0.25">
      <c r="A3091" s="16">
        <v>43479</v>
      </c>
      <c r="L3091" s="17"/>
      <c r="M3091" s="17"/>
      <c r="N3091" s="18">
        <v>54</v>
      </c>
      <c r="O3091" s="18">
        <v>56.8</v>
      </c>
      <c r="P3091" s="18">
        <v>58.65</v>
      </c>
      <c r="Q3091" s="18">
        <v>59.3</v>
      </c>
      <c r="R3091" s="18">
        <v>59.95</v>
      </c>
      <c r="S3091" s="18">
        <v>59.9</v>
      </c>
      <c r="T3091" s="18">
        <v>59.9</v>
      </c>
      <c r="U3091" s="18">
        <v>59.15</v>
      </c>
      <c r="V3091" s="18">
        <v>58.9</v>
      </c>
      <c r="W3091" s="18">
        <v>58.25</v>
      </c>
    </row>
    <row r="3092" spans="1:23" x14ac:dyDescent="0.25">
      <c r="A3092" s="16">
        <v>43480</v>
      </c>
      <c r="L3092" s="17"/>
      <c r="M3092" s="17"/>
      <c r="N3092" s="18">
        <v>54</v>
      </c>
      <c r="O3092" s="18">
        <v>56.8</v>
      </c>
      <c r="P3092" s="18">
        <v>58.65</v>
      </c>
      <c r="Q3092" s="18">
        <v>59.3</v>
      </c>
      <c r="R3092" s="18">
        <v>59.95</v>
      </c>
      <c r="S3092" s="18">
        <v>59.9</v>
      </c>
      <c r="T3092" s="18">
        <v>59.9</v>
      </c>
      <c r="U3092" s="18">
        <v>59.15</v>
      </c>
      <c r="V3092" s="18">
        <v>58.9</v>
      </c>
      <c r="W3092" s="18">
        <v>58.25</v>
      </c>
    </row>
    <row r="3093" spans="1:23" x14ac:dyDescent="0.25">
      <c r="A3093" s="16">
        <v>43481</v>
      </c>
      <c r="L3093" s="17"/>
      <c r="M3093" s="17"/>
      <c r="N3093" s="18">
        <v>54</v>
      </c>
      <c r="O3093" s="18">
        <v>56.6</v>
      </c>
      <c r="P3093" s="18">
        <v>58.6</v>
      </c>
      <c r="Q3093" s="18">
        <v>59.3</v>
      </c>
      <c r="R3093" s="18">
        <v>59.95</v>
      </c>
      <c r="S3093" s="18">
        <v>59.9</v>
      </c>
      <c r="T3093" s="18">
        <v>59.9</v>
      </c>
      <c r="U3093" s="18">
        <v>59.15</v>
      </c>
      <c r="V3093" s="18">
        <v>58.9</v>
      </c>
      <c r="W3093" s="18">
        <v>58.25</v>
      </c>
    </row>
    <row r="3094" spans="1:23" x14ac:dyDescent="0.25">
      <c r="A3094" s="16">
        <v>43482</v>
      </c>
      <c r="L3094" s="17"/>
      <c r="M3094" s="17"/>
      <c r="N3094" s="18">
        <v>54</v>
      </c>
      <c r="O3094" s="18">
        <v>56.6</v>
      </c>
      <c r="P3094" s="18">
        <v>58.38</v>
      </c>
      <c r="Q3094" s="18">
        <v>59.3</v>
      </c>
      <c r="R3094" s="18">
        <v>59.95</v>
      </c>
      <c r="S3094" s="18">
        <v>59.9</v>
      </c>
      <c r="T3094" s="18">
        <v>59.9</v>
      </c>
      <c r="U3094" s="18">
        <v>59.15</v>
      </c>
      <c r="V3094" s="18">
        <v>58.9</v>
      </c>
      <c r="W3094" s="18">
        <v>58.25</v>
      </c>
    </row>
    <row r="3095" spans="1:23" x14ac:dyDescent="0.25">
      <c r="A3095" s="16">
        <v>43483</v>
      </c>
      <c r="L3095" s="17"/>
      <c r="M3095" s="17"/>
      <c r="N3095" s="18">
        <v>54</v>
      </c>
      <c r="O3095" s="18">
        <v>56.3</v>
      </c>
      <c r="P3095" s="18">
        <v>58.16</v>
      </c>
      <c r="Q3095" s="18">
        <v>59.2</v>
      </c>
      <c r="R3095" s="18">
        <v>59.95</v>
      </c>
      <c r="S3095" s="18">
        <v>59.9</v>
      </c>
      <c r="T3095" s="18">
        <v>59.9</v>
      </c>
      <c r="U3095" s="18">
        <v>59.15</v>
      </c>
      <c r="V3095" s="18">
        <v>58.9</v>
      </c>
      <c r="W3095" s="18">
        <v>58.25</v>
      </c>
    </row>
    <row r="3096" spans="1:23" x14ac:dyDescent="0.25">
      <c r="A3096" s="16">
        <v>43486</v>
      </c>
      <c r="L3096" s="17"/>
      <c r="M3096" s="17"/>
      <c r="N3096" s="18">
        <v>54</v>
      </c>
      <c r="O3096" s="18">
        <v>56</v>
      </c>
      <c r="P3096" s="18">
        <v>58.16</v>
      </c>
      <c r="Q3096" s="18">
        <v>59.2</v>
      </c>
      <c r="R3096" s="18">
        <v>59.95</v>
      </c>
      <c r="S3096" s="18">
        <v>59.9</v>
      </c>
      <c r="T3096" s="18">
        <v>59.9</v>
      </c>
      <c r="U3096" s="18">
        <v>59.15</v>
      </c>
      <c r="V3096" s="18">
        <v>58.9</v>
      </c>
      <c r="W3096" s="18">
        <v>58.25</v>
      </c>
    </row>
    <row r="3097" spans="1:23" x14ac:dyDescent="0.25">
      <c r="A3097" s="16">
        <v>43487</v>
      </c>
      <c r="L3097" s="17"/>
      <c r="M3097" s="17"/>
      <c r="N3097" s="18">
        <v>54</v>
      </c>
      <c r="O3097" s="18">
        <v>56</v>
      </c>
      <c r="P3097" s="18">
        <v>58.16</v>
      </c>
      <c r="Q3097" s="18">
        <v>59.2</v>
      </c>
      <c r="R3097" s="18">
        <v>59.95</v>
      </c>
      <c r="S3097" s="18">
        <v>59.9</v>
      </c>
      <c r="T3097" s="18">
        <v>59.9</v>
      </c>
      <c r="U3097" s="18">
        <v>59.15</v>
      </c>
      <c r="V3097" s="18">
        <v>58.9</v>
      </c>
      <c r="W3097" s="18">
        <v>58.25</v>
      </c>
    </row>
    <row r="3098" spans="1:23" x14ac:dyDescent="0.25">
      <c r="A3098" s="16">
        <v>43488</v>
      </c>
      <c r="L3098" s="17"/>
      <c r="M3098" s="17"/>
      <c r="N3098" s="18">
        <v>54</v>
      </c>
      <c r="O3098" s="18">
        <v>56</v>
      </c>
      <c r="P3098" s="18">
        <v>58.16</v>
      </c>
      <c r="Q3098" s="18">
        <v>59.2</v>
      </c>
      <c r="R3098" s="18">
        <v>59.95</v>
      </c>
      <c r="S3098" s="18">
        <v>59.9</v>
      </c>
      <c r="T3098" s="18">
        <v>59.9</v>
      </c>
      <c r="U3098" s="18">
        <v>59.15</v>
      </c>
      <c r="V3098" s="18">
        <v>58.9</v>
      </c>
      <c r="W3098" s="18">
        <v>58.25</v>
      </c>
    </row>
    <row r="3099" spans="1:23" x14ac:dyDescent="0.25">
      <c r="A3099" s="16">
        <v>43489</v>
      </c>
      <c r="L3099" s="17"/>
      <c r="M3099" s="17"/>
      <c r="N3099" s="18">
        <v>54</v>
      </c>
      <c r="O3099" s="18">
        <v>56</v>
      </c>
      <c r="P3099" s="18">
        <v>58.16</v>
      </c>
      <c r="Q3099" s="18">
        <v>59.2</v>
      </c>
      <c r="R3099" s="18">
        <v>59.95</v>
      </c>
      <c r="S3099" s="18">
        <v>59.9</v>
      </c>
      <c r="T3099" s="18">
        <v>59.9</v>
      </c>
      <c r="U3099" s="18">
        <v>59.15</v>
      </c>
      <c r="V3099" s="18">
        <v>58.9</v>
      </c>
      <c r="W3099" s="18">
        <v>58.25</v>
      </c>
    </row>
    <row r="3100" spans="1:23" x14ac:dyDescent="0.25">
      <c r="A3100" s="16">
        <v>43490</v>
      </c>
      <c r="L3100" s="17"/>
      <c r="M3100" s="17"/>
      <c r="N3100" s="18">
        <v>54</v>
      </c>
      <c r="O3100" s="18">
        <v>56</v>
      </c>
      <c r="P3100" s="18">
        <v>58.16</v>
      </c>
      <c r="Q3100" s="18">
        <v>59.2</v>
      </c>
      <c r="R3100" s="18">
        <v>59.95</v>
      </c>
      <c r="S3100" s="18">
        <v>59.9</v>
      </c>
      <c r="T3100" s="18">
        <v>59.9</v>
      </c>
      <c r="U3100" s="18">
        <v>59.15</v>
      </c>
      <c r="V3100" s="18">
        <v>58.9</v>
      </c>
      <c r="W3100" s="18">
        <v>58.25</v>
      </c>
    </row>
    <row r="3101" spans="1:23" x14ac:dyDescent="0.25">
      <c r="A3101" s="16">
        <v>43493</v>
      </c>
      <c r="L3101" s="17"/>
      <c r="M3101" s="17"/>
      <c r="N3101" s="18">
        <v>54</v>
      </c>
      <c r="O3101" s="18">
        <v>56</v>
      </c>
      <c r="P3101" s="18">
        <v>57.88</v>
      </c>
      <c r="Q3101" s="18">
        <v>59</v>
      </c>
      <c r="R3101" s="18">
        <v>59.9</v>
      </c>
      <c r="S3101" s="18">
        <v>59.75</v>
      </c>
      <c r="T3101" s="18">
        <v>59.7</v>
      </c>
      <c r="U3101" s="18">
        <v>58.88</v>
      </c>
      <c r="V3101" s="18">
        <v>58.8</v>
      </c>
      <c r="W3101" s="18">
        <v>58</v>
      </c>
    </row>
    <row r="3102" spans="1:23" x14ac:dyDescent="0.25">
      <c r="A3102" s="16">
        <v>43494</v>
      </c>
      <c r="L3102" s="17"/>
      <c r="M3102" s="17"/>
      <c r="N3102" s="18">
        <v>54</v>
      </c>
      <c r="O3102" s="18">
        <v>56</v>
      </c>
      <c r="P3102" s="18">
        <v>57.88</v>
      </c>
      <c r="Q3102" s="18">
        <v>59</v>
      </c>
      <c r="R3102" s="18">
        <v>59.9</v>
      </c>
      <c r="S3102" s="18">
        <v>59.75</v>
      </c>
      <c r="T3102" s="18">
        <v>59.7</v>
      </c>
      <c r="U3102" s="18">
        <v>58.88</v>
      </c>
      <c r="V3102" s="18">
        <v>58.8</v>
      </c>
      <c r="W3102" s="18">
        <v>58</v>
      </c>
    </row>
    <row r="3103" spans="1:23" x14ac:dyDescent="0.25">
      <c r="A3103" s="16">
        <v>43495</v>
      </c>
      <c r="L3103" s="17"/>
      <c r="M3103" s="17"/>
      <c r="N3103" s="18">
        <v>54</v>
      </c>
      <c r="O3103" s="18">
        <v>56</v>
      </c>
      <c r="P3103" s="18">
        <v>57.88</v>
      </c>
      <c r="Q3103" s="18">
        <v>59</v>
      </c>
      <c r="R3103" s="18">
        <v>59.9</v>
      </c>
      <c r="S3103" s="18">
        <v>59.75</v>
      </c>
      <c r="T3103" s="18">
        <v>59.7</v>
      </c>
      <c r="U3103" s="18">
        <v>58.88</v>
      </c>
      <c r="V3103" s="18">
        <v>58.8</v>
      </c>
      <c r="W3103" s="18">
        <v>58</v>
      </c>
    </row>
    <row r="3104" spans="1:23" x14ac:dyDescent="0.25">
      <c r="A3104" s="16">
        <v>43496</v>
      </c>
      <c r="L3104" s="17"/>
      <c r="M3104" s="17"/>
      <c r="N3104" s="17"/>
      <c r="O3104" s="18">
        <v>56</v>
      </c>
      <c r="P3104" s="18">
        <v>57.88</v>
      </c>
      <c r="Q3104" s="18">
        <v>59</v>
      </c>
      <c r="R3104" s="18">
        <v>59.9</v>
      </c>
      <c r="S3104" s="18">
        <v>59.75</v>
      </c>
      <c r="T3104" s="18">
        <v>59.7</v>
      </c>
      <c r="U3104" s="18">
        <v>58.88</v>
      </c>
      <c r="V3104" s="18">
        <v>58.8</v>
      </c>
      <c r="W3104" s="18">
        <v>58</v>
      </c>
    </row>
    <row r="3105" spans="1:24" x14ac:dyDescent="0.25">
      <c r="A3105" s="16">
        <v>43497</v>
      </c>
      <c r="L3105" s="17"/>
      <c r="M3105" s="17"/>
      <c r="N3105" s="17"/>
      <c r="O3105" s="18">
        <v>56.35</v>
      </c>
      <c r="P3105" s="18">
        <v>58.3</v>
      </c>
      <c r="Q3105" s="18">
        <v>59.4</v>
      </c>
      <c r="R3105" s="18">
        <v>60.15</v>
      </c>
      <c r="S3105" s="18">
        <v>60</v>
      </c>
      <c r="T3105" s="18">
        <v>59.9</v>
      </c>
      <c r="U3105" s="18">
        <v>59.15</v>
      </c>
      <c r="V3105" s="18">
        <v>58.9</v>
      </c>
      <c r="W3105" s="18">
        <v>58</v>
      </c>
      <c r="X3105" s="18">
        <v>50.3</v>
      </c>
    </row>
    <row r="3106" spans="1:24" x14ac:dyDescent="0.25">
      <c r="A3106" s="16">
        <v>43500</v>
      </c>
      <c r="L3106" s="17"/>
      <c r="M3106" s="17"/>
      <c r="N3106" s="17"/>
      <c r="O3106" s="18">
        <v>56.35</v>
      </c>
      <c r="P3106" s="18">
        <v>58.3</v>
      </c>
      <c r="Q3106" s="18">
        <v>59.4</v>
      </c>
      <c r="R3106" s="18">
        <v>60.15</v>
      </c>
      <c r="S3106" s="18">
        <v>60</v>
      </c>
      <c r="T3106" s="18">
        <v>59.9</v>
      </c>
      <c r="U3106" s="18">
        <v>59.15</v>
      </c>
      <c r="V3106" s="18">
        <v>58.9</v>
      </c>
      <c r="W3106" s="18">
        <v>58</v>
      </c>
      <c r="X3106" s="18">
        <v>50.3</v>
      </c>
    </row>
    <row r="3107" spans="1:24" x14ac:dyDescent="0.25">
      <c r="A3107" s="16">
        <v>43501</v>
      </c>
      <c r="L3107" s="17"/>
      <c r="M3107" s="17"/>
      <c r="N3107" s="17"/>
      <c r="O3107" s="18">
        <v>56.35</v>
      </c>
      <c r="P3107" s="18">
        <v>58.3</v>
      </c>
      <c r="Q3107" s="18">
        <v>59.4</v>
      </c>
      <c r="R3107" s="18">
        <v>60.15</v>
      </c>
      <c r="S3107" s="18">
        <v>60</v>
      </c>
      <c r="T3107" s="18">
        <v>59.9</v>
      </c>
      <c r="U3107" s="18">
        <v>59.15</v>
      </c>
      <c r="V3107" s="18">
        <v>58.9</v>
      </c>
      <c r="W3107" s="18">
        <v>58</v>
      </c>
      <c r="X3107" s="18">
        <v>50.3</v>
      </c>
    </row>
    <row r="3108" spans="1:24" x14ac:dyDescent="0.25">
      <c r="A3108" s="16">
        <v>43502</v>
      </c>
      <c r="L3108" s="17"/>
      <c r="M3108" s="17"/>
      <c r="N3108" s="17"/>
      <c r="O3108" s="18">
        <v>56.35</v>
      </c>
      <c r="P3108" s="18">
        <v>58.3</v>
      </c>
      <c r="Q3108" s="18">
        <v>59.4</v>
      </c>
      <c r="R3108" s="18">
        <v>60.15</v>
      </c>
      <c r="S3108" s="18">
        <v>60</v>
      </c>
      <c r="T3108" s="18">
        <v>59.9</v>
      </c>
      <c r="U3108" s="18">
        <v>59.15</v>
      </c>
      <c r="V3108" s="18">
        <v>58.9</v>
      </c>
      <c r="W3108" s="18">
        <v>58</v>
      </c>
      <c r="X3108" s="18">
        <v>50.3</v>
      </c>
    </row>
    <row r="3109" spans="1:24" x14ac:dyDescent="0.25">
      <c r="A3109" s="16">
        <v>43503</v>
      </c>
      <c r="L3109" s="17"/>
      <c r="M3109" s="17"/>
      <c r="N3109" s="17"/>
      <c r="O3109" s="18">
        <v>56.35</v>
      </c>
      <c r="P3109" s="18">
        <v>58.3</v>
      </c>
      <c r="Q3109" s="18">
        <v>59.4</v>
      </c>
      <c r="R3109" s="18">
        <v>60.15</v>
      </c>
      <c r="S3109" s="18">
        <v>60</v>
      </c>
      <c r="T3109" s="18">
        <v>59.9</v>
      </c>
      <c r="U3109" s="18">
        <v>59.15</v>
      </c>
      <c r="V3109" s="18">
        <v>58.9</v>
      </c>
      <c r="W3109" s="18">
        <v>58</v>
      </c>
      <c r="X3109" s="18">
        <v>50.3</v>
      </c>
    </row>
    <row r="3110" spans="1:24" x14ac:dyDescent="0.25">
      <c r="A3110" s="16">
        <v>43504</v>
      </c>
      <c r="L3110" s="17"/>
      <c r="M3110" s="17"/>
      <c r="N3110" s="17"/>
      <c r="O3110" s="18">
        <v>56.05</v>
      </c>
      <c r="P3110" s="18">
        <v>58.16</v>
      </c>
      <c r="Q3110" s="18">
        <v>59.4</v>
      </c>
      <c r="R3110" s="18">
        <v>60.15</v>
      </c>
      <c r="S3110" s="18">
        <v>60.38</v>
      </c>
      <c r="T3110" s="18">
        <v>59.9</v>
      </c>
      <c r="U3110" s="18">
        <v>59.15</v>
      </c>
      <c r="V3110" s="18">
        <v>58.9</v>
      </c>
      <c r="W3110" s="18">
        <v>58</v>
      </c>
      <c r="X3110" s="18">
        <v>50.3</v>
      </c>
    </row>
    <row r="3111" spans="1:24" x14ac:dyDescent="0.25">
      <c r="A3111" s="16">
        <v>43507</v>
      </c>
      <c r="L3111" s="17"/>
      <c r="M3111" s="17"/>
      <c r="N3111" s="17"/>
      <c r="O3111" s="18">
        <v>56.05</v>
      </c>
      <c r="P3111" s="18">
        <v>58.16</v>
      </c>
      <c r="Q3111" s="18">
        <v>59.4</v>
      </c>
      <c r="R3111" s="18">
        <v>60.08</v>
      </c>
      <c r="S3111" s="18">
        <v>60</v>
      </c>
      <c r="T3111" s="18">
        <v>59.65</v>
      </c>
      <c r="U3111" s="18">
        <v>58.58</v>
      </c>
      <c r="V3111" s="18">
        <v>58.8</v>
      </c>
      <c r="W3111" s="18">
        <v>56.7</v>
      </c>
      <c r="X3111" s="18">
        <v>50.3</v>
      </c>
    </row>
    <row r="3112" spans="1:24" x14ac:dyDescent="0.25">
      <c r="A3112" s="16">
        <v>43508</v>
      </c>
      <c r="L3112" s="17"/>
      <c r="M3112" s="17"/>
      <c r="N3112" s="17"/>
      <c r="O3112" s="18">
        <v>56</v>
      </c>
      <c r="P3112" s="18">
        <v>58.23</v>
      </c>
      <c r="Q3112" s="18">
        <v>59.4</v>
      </c>
      <c r="R3112" s="18">
        <v>60.15</v>
      </c>
      <c r="S3112" s="18">
        <v>60</v>
      </c>
      <c r="T3112" s="18">
        <v>59.9</v>
      </c>
      <c r="U3112" s="18">
        <v>59.15</v>
      </c>
      <c r="V3112" s="18">
        <v>58.9</v>
      </c>
      <c r="W3112" s="18">
        <v>58</v>
      </c>
      <c r="X3112" s="18">
        <v>57</v>
      </c>
    </row>
    <row r="3113" spans="1:24" x14ac:dyDescent="0.25">
      <c r="A3113" s="16">
        <v>43509</v>
      </c>
      <c r="L3113" s="17"/>
      <c r="M3113" s="17"/>
      <c r="N3113" s="17"/>
      <c r="O3113" s="18">
        <v>56</v>
      </c>
      <c r="P3113" s="18">
        <v>58.23</v>
      </c>
      <c r="Q3113" s="18">
        <v>59.4</v>
      </c>
      <c r="R3113" s="18">
        <v>60.15</v>
      </c>
      <c r="S3113" s="18">
        <v>60</v>
      </c>
      <c r="T3113" s="18">
        <v>59.9</v>
      </c>
      <c r="U3113" s="18">
        <v>59.15</v>
      </c>
      <c r="V3113" s="18">
        <v>58.9</v>
      </c>
      <c r="W3113" s="18">
        <v>58</v>
      </c>
      <c r="X3113" s="18">
        <v>57</v>
      </c>
    </row>
    <row r="3114" spans="1:24" x14ac:dyDescent="0.25">
      <c r="A3114" s="16">
        <v>43510</v>
      </c>
      <c r="L3114" s="17"/>
      <c r="M3114" s="17"/>
      <c r="N3114" s="17"/>
      <c r="O3114" s="18">
        <v>56.05</v>
      </c>
      <c r="P3114" s="18">
        <v>58.3</v>
      </c>
      <c r="Q3114" s="18">
        <v>59.4</v>
      </c>
      <c r="R3114" s="18">
        <v>60.23</v>
      </c>
      <c r="S3114" s="18">
        <v>60.38</v>
      </c>
      <c r="T3114" s="18">
        <v>59.95</v>
      </c>
      <c r="U3114" s="18">
        <v>59.52</v>
      </c>
      <c r="V3114" s="18">
        <v>59</v>
      </c>
      <c r="W3114" s="18">
        <v>58.25</v>
      </c>
      <c r="X3114" s="18">
        <v>57</v>
      </c>
    </row>
    <row r="3115" spans="1:24" x14ac:dyDescent="0.25">
      <c r="A3115" s="16">
        <v>43511</v>
      </c>
      <c r="L3115" s="17"/>
      <c r="M3115" s="17"/>
      <c r="N3115" s="17"/>
      <c r="O3115" s="18">
        <v>56</v>
      </c>
      <c r="P3115" s="18">
        <v>58.3</v>
      </c>
      <c r="Q3115" s="18">
        <v>59.4</v>
      </c>
      <c r="R3115" s="18">
        <v>60.23</v>
      </c>
      <c r="S3115" s="18">
        <v>60.38</v>
      </c>
      <c r="T3115" s="18">
        <v>59.95</v>
      </c>
      <c r="U3115" s="18">
        <v>59.52</v>
      </c>
      <c r="V3115" s="18">
        <v>59</v>
      </c>
      <c r="W3115" s="18">
        <v>58.25</v>
      </c>
      <c r="X3115" s="18">
        <v>57.25</v>
      </c>
    </row>
    <row r="3116" spans="1:24" x14ac:dyDescent="0.25">
      <c r="A3116" s="16">
        <v>43514</v>
      </c>
      <c r="L3116" s="17"/>
      <c r="M3116" s="17"/>
      <c r="N3116" s="17"/>
      <c r="O3116" s="18">
        <v>56.15</v>
      </c>
      <c r="P3116" s="18">
        <v>58.3</v>
      </c>
      <c r="Q3116" s="18">
        <v>59.55</v>
      </c>
      <c r="R3116" s="18">
        <v>60.23</v>
      </c>
      <c r="S3116" s="18">
        <v>60.38</v>
      </c>
      <c r="T3116" s="18">
        <v>59.95</v>
      </c>
      <c r="U3116" s="18">
        <v>59.52</v>
      </c>
      <c r="V3116" s="18">
        <v>59</v>
      </c>
      <c r="W3116" s="18">
        <v>58.25</v>
      </c>
      <c r="X3116" s="18">
        <v>57.25</v>
      </c>
    </row>
    <row r="3117" spans="1:24" x14ac:dyDescent="0.25">
      <c r="A3117" s="16">
        <v>43515</v>
      </c>
      <c r="L3117" s="17"/>
      <c r="M3117" s="17"/>
      <c r="N3117" s="17"/>
      <c r="O3117" s="18">
        <v>56.15</v>
      </c>
      <c r="P3117" s="18">
        <v>58.3</v>
      </c>
      <c r="Q3117" s="18">
        <v>59.55</v>
      </c>
      <c r="R3117" s="18">
        <v>60.23</v>
      </c>
      <c r="S3117" s="18">
        <v>60.38</v>
      </c>
      <c r="T3117" s="18">
        <v>59.95</v>
      </c>
      <c r="U3117" s="18">
        <v>59.52</v>
      </c>
      <c r="V3117" s="18">
        <v>59</v>
      </c>
      <c r="W3117" s="18">
        <v>58.25</v>
      </c>
      <c r="X3117" s="18">
        <v>57</v>
      </c>
    </row>
    <row r="3118" spans="1:24" x14ac:dyDescent="0.25">
      <c r="A3118" s="16">
        <v>43516</v>
      </c>
      <c r="L3118" s="17"/>
      <c r="M3118" s="17"/>
      <c r="N3118" s="17"/>
      <c r="O3118" s="18">
        <v>56.15</v>
      </c>
      <c r="P3118" s="18">
        <v>58.3</v>
      </c>
      <c r="Q3118" s="18">
        <v>59.55</v>
      </c>
      <c r="R3118" s="18">
        <v>60.23</v>
      </c>
      <c r="S3118" s="18">
        <v>60.38</v>
      </c>
      <c r="T3118" s="18">
        <v>59.95</v>
      </c>
      <c r="U3118" s="18">
        <v>59.52</v>
      </c>
      <c r="V3118" s="18">
        <v>59</v>
      </c>
      <c r="W3118" s="18">
        <v>58.25</v>
      </c>
      <c r="X3118" s="18">
        <v>57</v>
      </c>
    </row>
    <row r="3119" spans="1:24" x14ac:dyDescent="0.25">
      <c r="A3119" s="16">
        <v>43517</v>
      </c>
      <c r="L3119" s="17"/>
      <c r="M3119" s="17"/>
      <c r="N3119" s="17"/>
      <c r="O3119" s="18">
        <v>56.15</v>
      </c>
      <c r="P3119" s="18">
        <v>58.3</v>
      </c>
      <c r="Q3119" s="18">
        <v>59.55</v>
      </c>
      <c r="R3119" s="18">
        <v>60.23</v>
      </c>
      <c r="S3119" s="18">
        <v>60.38</v>
      </c>
      <c r="T3119" s="18">
        <v>59.95</v>
      </c>
      <c r="U3119" s="18">
        <v>59.52</v>
      </c>
      <c r="V3119" s="18">
        <v>59</v>
      </c>
      <c r="W3119" s="18">
        <v>58.25</v>
      </c>
      <c r="X3119" s="18">
        <v>57</v>
      </c>
    </row>
    <row r="3120" spans="1:24" x14ac:dyDescent="0.25">
      <c r="A3120" s="16">
        <v>43518</v>
      </c>
      <c r="L3120" s="17"/>
      <c r="M3120" s="17"/>
      <c r="N3120" s="17"/>
      <c r="O3120" s="18">
        <v>56.15</v>
      </c>
      <c r="P3120" s="18">
        <v>58.35</v>
      </c>
      <c r="Q3120" s="18">
        <v>59.55</v>
      </c>
      <c r="R3120" s="18">
        <v>60.23</v>
      </c>
      <c r="S3120" s="18">
        <v>60.38</v>
      </c>
      <c r="T3120" s="18">
        <v>59.95</v>
      </c>
      <c r="U3120" s="18">
        <v>59.52</v>
      </c>
      <c r="V3120" s="18">
        <v>59</v>
      </c>
      <c r="W3120" s="18">
        <v>58.25</v>
      </c>
      <c r="X3120" s="18">
        <v>57.25</v>
      </c>
    </row>
    <row r="3121" spans="1:24" x14ac:dyDescent="0.25">
      <c r="A3121" s="16">
        <v>43521</v>
      </c>
      <c r="L3121" s="17"/>
      <c r="M3121" s="17"/>
      <c r="N3121" s="17"/>
      <c r="O3121" s="18">
        <v>56.15</v>
      </c>
      <c r="P3121" s="18">
        <v>58.35</v>
      </c>
      <c r="Q3121" s="18">
        <v>59.55</v>
      </c>
      <c r="R3121" s="18">
        <v>60.23</v>
      </c>
      <c r="S3121" s="18">
        <v>60.38</v>
      </c>
      <c r="T3121" s="18">
        <v>59.95</v>
      </c>
      <c r="U3121" s="18">
        <v>59.52</v>
      </c>
      <c r="V3121" s="18">
        <v>59</v>
      </c>
      <c r="W3121" s="18">
        <v>58.25</v>
      </c>
      <c r="X3121" s="18">
        <v>57.25</v>
      </c>
    </row>
    <row r="3122" spans="1:24" x14ac:dyDescent="0.25">
      <c r="A3122" s="16">
        <v>43522</v>
      </c>
      <c r="L3122" s="17"/>
      <c r="M3122" s="17"/>
      <c r="N3122" s="17"/>
      <c r="O3122" s="18">
        <v>56.15</v>
      </c>
      <c r="P3122" s="18">
        <v>58.35</v>
      </c>
      <c r="Q3122" s="18">
        <v>59.55</v>
      </c>
      <c r="R3122" s="18">
        <v>60.23</v>
      </c>
      <c r="S3122" s="18">
        <v>60.38</v>
      </c>
      <c r="T3122" s="18">
        <v>59.95</v>
      </c>
      <c r="U3122" s="18">
        <v>59.52</v>
      </c>
      <c r="V3122" s="18">
        <v>59</v>
      </c>
      <c r="W3122" s="18">
        <v>58.25</v>
      </c>
      <c r="X3122" s="18">
        <v>57.25</v>
      </c>
    </row>
    <row r="3123" spans="1:24" x14ac:dyDescent="0.25">
      <c r="A3123" s="16">
        <v>43523</v>
      </c>
      <c r="L3123" s="17"/>
      <c r="M3123" s="17"/>
      <c r="N3123" s="17"/>
      <c r="O3123" s="18">
        <v>56.15</v>
      </c>
      <c r="P3123" s="18">
        <v>58.35</v>
      </c>
      <c r="Q3123" s="18">
        <v>59.55</v>
      </c>
      <c r="R3123" s="18">
        <v>60.23</v>
      </c>
      <c r="S3123" s="18">
        <v>60.38</v>
      </c>
      <c r="T3123" s="18">
        <v>59.95</v>
      </c>
      <c r="U3123" s="18">
        <v>59.52</v>
      </c>
      <c r="V3123" s="18">
        <v>59</v>
      </c>
      <c r="W3123" s="18">
        <v>58.25</v>
      </c>
      <c r="X3123" s="18">
        <v>57.25</v>
      </c>
    </row>
    <row r="3124" spans="1:24" x14ac:dyDescent="0.25">
      <c r="A3124" s="16">
        <v>43524</v>
      </c>
      <c r="L3124" s="17"/>
      <c r="M3124" s="17"/>
      <c r="N3124" s="17"/>
      <c r="O3124" s="18">
        <v>56.15</v>
      </c>
      <c r="P3124" s="18">
        <v>58.35</v>
      </c>
      <c r="Q3124" s="18">
        <v>59.55</v>
      </c>
      <c r="R3124" s="18">
        <v>60.23</v>
      </c>
      <c r="S3124" s="18">
        <v>60.38</v>
      </c>
      <c r="T3124" s="18">
        <v>59.95</v>
      </c>
      <c r="U3124" s="18">
        <v>59.52</v>
      </c>
      <c r="V3124" s="18">
        <v>59</v>
      </c>
      <c r="W3124" s="18">
        <v>58.25</v>
      </c>
      <c r="X3124" s="18">
        <v>57.25</v>
      </c>
    </row>
    <row r="3125" spans="1:24" x14ac:dyDescent="0.25">
      <c r="A3125" s="16">
        <v>43525</v>
      </c>
      <c r="L3125" s="17"/>
      <c r="M3125" s="17"/>
      <c r="N3125" s="17"/>
      <c r="O3125" s="18">
        <v>56.15</v>
      </c>
      <c r="P3125" s="18">
        <v>58.35</v>
      </c>
      <c r="Q3125" s="18">
        <v>59.55</v>
      </c>
      <c r="R3125" s="18">
        <v>60.23</v>
      </c>
      <c r="S3125" s="18">
        <v>60.38</v>
      </c>
      <c r="T3125" s="18">
        <v>59.95</v>
      </c>
      <c r="U3125" s="18">
        <v>59.52</v>
      </c>
      <c r="V3125" s="18">
        <v>59</v>
      </c>
      <c r="W3125" s="18">
        <v>58.25</v>
      </c>
      <c r="X3125" s="18">
        <v>57.25</v>
      </c>
    </row>
    <row r="3126" spans="1:24" x14ac:dyDescent="0.25">
      <c r="A3126" s="16">
        <v>43530</v>
      </c>
      <c r="L3126" s="17"/>
      <c r="M3126" s="17"/>
      <c r="N3126" s="17"/>
      <c r="O3126" s="18">
        <v>56.35</v>
      </c>
      <c r="P3126" s="18">
        <v>58.55</v>
      </c>
      <c r="Q3126" s="18">
        <v>59.55</v>
      </c>
      <c r="R3126" s="18">
        <v>60.23</v>
      </c>
      <c r="S3126" s="18">
        <v>60.38</v>
      </c>
      <c r="T3126" s="18">
        <v>59.95</v>
      </c>
      <c r="U3126" s="18">
        <v>59.52</v>
      </c>
      <c r="V3126" s="18">
        <v>59</v>
      </c>
      <c r="W3126" s="18">
        <v>58.5</v>
      </c>
      <c r="X3126" s="18">
        <v>57.5</v>
      </c>
    </row>
    <row r="3127" spans="1:24" x14ac:dyDescent="0.25">
      <c r="A3127" s="16">
        <v>43531</v>
      </c>
      <c r="L3127" s="17"/>
      <c r="M3127" s="17"/>
      <c r="N3127" s="17"/>
      <c r="O3127" s="18">
        <v>56.35</v>
      </c>
      <c r="P3127" s="18">
        <v>58.55</v>
      </c>
      <c r="Q3127" s="18">
        <v>59.55</v>
      </c>
      <c r="R3127" s="18">
        <v>60.23</v>
      </c>
      <c r="S3127" s="18">
        <v>60.38</v>
      </c>
      <c r="T3127" s="18">
        <v>59.95</v>
      </c>
      <c r="U3127" s="18">
        <v>59.52</v>
      </c>
      <c r="V3127" s="18">
        <v>59</v>
      </c>
      <c r="W3127" s="18">
        <v>58.5</v>
      </c>
      <c r="X3127" s="18">
        <v>57</v>
      </c>
    </row>
    <row r="3128" spans="1:24" x14ac:dyDescent="0.25">
      <c r="A3128" s="16">
        <v>43532</v>
      </c>
      <c r="L3128" s="17"/>
      <c r="M3128" s="17"/>
      <c r="N3128" s="17"/>
      <c r="O3128" s="18">
        <v>56.25</v>
      </c>
      <c r="P3128" s="18">
        <v>58.4</v>
      </c>
      <c r="Q3128" s="18">
        <v>59.7</v>
      </c>
      <c r="R3128" s="18">
        <v>60.3</v>
      </c>
      <c r="S3128" s="18">
        <v>60.75</v>
      </c>
      <c r="T3128" s="18">
        <v>60</v>
      </c>
      <c r="U3128" s="18">
        <v>59.9</v>
      </c>
      <c r="V3128" s="18">
        <v>59.45</v>
      </c>
      <c r="W3128" s="18">
        <v>58.5</v>
      </c>
      <c r="X3128" s="18">
        <v>57</v>
      </c>
    </row>
    <row r="3129" spans="1:24" x14ac:dyDescent="0.25">
      <c r="A3129" s="16">
        <v>43535</v>
      </c>
      <c r="L3129" s="17"/>
      <c r="M3129" s="17"/>
      <c r="N3129" s="17"/>
      <c r="O3129" s="18">
        <v>56.35</v>
      </c>
      <c r="P3129" s="18">
        <v>58.35</v>
      </c>
      <c r="Q3129" s="18">
        <v>59.4</v>
      </c>
      <c r="R3129" s="18">
        <v>60.08</v>
      </c>
      <c r="S3129" s="18">
        <v>60.38</v>
      </c>
      <c r="T3129" s="18">
        <v>60</v>
      </c>
      <c r="U3129" s="18">
        <v>59.9</v>
      </c>
      <c r="V3129" s="18">
        <v>59.45</v>
      </c>
      <c r="W3129" s="18">
        <v>58.5</v>
      </c>
      <c r="X3129" s="18">
        <v>57</v>
      </c>
    </row>
    <row r="3130" spans="1:24" x14ac:dyDescent="0.25">
      <c r="A3130" s="16">
        <v>43536</v>
      </c>
      <c r="L3130" s="17"/>
      <c r="M3130" s="17"/>
      <c r="N3130" s="17"/>
      <c r="O3130" s="18">
        <v>56.5</v>
      </c>
      <c r="P3130" s="18">
        <v>58.5</v>
      </c>
      <c r="Q3130" s="18">
        <v>59.4</v>
      </c>
      <c r="R3130" s="18">
        <v>60.08</v>
      </c>
      <c r="S3130" s="18">
        <v>60.38</v>
      </c>
      <c r="T3130" s="18">
        <v>60</v>
      </c>
      <c r="U3130" s="18">
        <v>59.9</v>
      </c>
      <c r="V3130" s="18">
        <v>59.45</v>
      </c>
      <c r="W3130" s="18">
        <v>58.5</v>
      </c>
      <c r="X3130" s="18">
        <v>57</v>
      </c>
    </row>
    <row r="3131" spans="1:24" x14ac:dyDescent="0.25">
      <c r="A3131" s="16">
        <v>43537</v>
      </c>
      <c r="L3131" s="17"/>
      <c r="M3131" s="17"/>
      <c r="N3131" s="17"/>
      <c r="O3131" s="18">
        <v>56.5</v>
      </c>
      <c r="P3131" s="18">
        <v>58.5</v>
      </c>
      <c r="Q3131" s="18">
        <v>59.4</v>
      </c>
      <c r="R3131" s="18">
        <v>60.08</v>
      </c>
      <c r="S3131" s="18">
        <v>60.38</v>
      </c>
      <c r="T3131" s="18">
        <v>60</v>
      </c>
      <c r="U3131" s="18">
        <v>59.9</v>
      </c>
      <c r="V3131" s="18">
        <v>59.45</v>
      </c>
      <c r="W3131" s="18">
        <v>58.5</v>
      </c>
      <c r="X3131" s="18">
        <v>57</v>
      </c>
    </row>
    <row r="3132" spans="1:24" x14ac:dyDescent="0.25">
      <c r="A3132" s="16">
        <v>43538</v>
      </c>
      <c r="L3132" s="17"/>
      <c r="M3132" s="17"/>
      <c r="N3132" s="17"/>
      <c r="O3132" s="18">
        <v>56.63</v>
      </c>
      <c r="P3132" s="18">
        <v>58.7</v>
      </c>
      <c r="Q3132" s="18">
        <v>59.4</v>
      </c>
      <c r="R3132" s="18">
        <v>60</v>
      </c>
      <c r="S3132" s="18">
        <v>60.75</v>
      </c>
      <c r="T3132" s="18">
        <v>60</v>
      </c>
      <c r="U3132" s="18">
        <v>59.9</v>
      </c>
      <c r="V3132" s="18">
        <v>59.45</v>
      </c>
      <c r="W3132" s="18">
        <v>58.5</v>
      </c>
      <c r="X3132" s="18">
        <v>57</v>
      </c>
    </row>
    <row r="3133" spans="1:24" x14ac:dyDescent="0.25">
      <c r="A3133" s="16">
        <v>43539</v>
      </c>
      <c r="L3133" s="17"/>
      <c r="M3133" s="17"/>
      <c r="N3133" s="17"/>
      <c r="O3133" s="18">
        <v>56.15</v>
      </c>
      <c r="P3133" s="18">
        <v>58.2</v>
      </c>
      <c r="Q3133" s="18">
        <v>59.4</v>
      </c>
      <c r="R3133" s="18">
        <v>60</v>
      </c>
      <c r="S3133" s="18">
        <v>60.32</v>
      </c>
      <c r="T3133" s="18">
        <v>59.95</v>
      </c>
      <c r="U3133" s="18">
        <v>59.52</v>
      </c>
      <c r="V3133" s="18">
        <v>59</v>
      </c>
      <c r="W3133" s="18">
        <v>58.25</v>
      </c>
      <c r="X3133" s="18">
        <v>55.55</v>
      </c>
    </row>
    <row r="3134" spans="1:24" x14ac:dyDescent="0.25">
      <c r="A3134" s="16">
        <v>43542</v>
      </c>
      <c r="L3134" s="17"/>
      <c r="M3134" s="17"/>
      <c r="N3134" s="17"/>
      <c r="O3134" s="18">
        <v>56.12</v>
      </c>
      <c r="P3134" s="18">
        <v>58.1</v>
      </c>
      <c r="Q3134" s="18">
        <v>59.4</v>
      </c>
      <c r="R3134" s="18">
        <v>60</v>
      </c>
      <c r="S3134" s="18">
        <v>59.9</v>
      </c>
      <c r="T3134" s="18">
        <v>59.9</v>
      </c>
      <c r="U3134" s="18">
        <v>59.15</v>
      </c>
      <c r="V3134" s="18">
        <v>58.9</v>
      </c>
      <c r="W3134" s="18">
        <v>58</v>
      </c>
      <c r="X3134" s="18">
        <v>55.55</v>
      </c>
    </row>
    <row r="3135" spans="1:24" x14ac:dyDescent="0.25">
      <c r="A3135" s="16">
        <v>43543</v>
      </c>
      <c r="L3135" s="17"/>
      <c r="M3135" s="17"/>
      <c r="N3135" s="17"/>
      <c r="O3135" s="18">
        <v>56.12</v>
      </c>
      <c r="P3135" s="18">
        <v>58.1</v>
      </c>
      <c r="Q3135" s="18">
        <v>59.4</v>
      </c>
      <c r="R3135" s="18">
        <v>60</v>
      </c>
      <c r="S3135" s="18">
        <v>59.9</v>
      </c>
      <c r="T3135" s="18">
        <v>59.9</v>
      </c>
      <c r="U3135" s="18">
        <v>59.15</v>
      </c>
      <c r="V3135" s="18">
        <v>58.9</v>
      </c>
      <c r="W3135" s="18">
        <v>58</v>
      </c>
      <c r="X3135" s="18">
        <v>55.55</v>
      </c>
    </row>
    <row r="3136" spans="1:24" x14ac:dyDescent="0.25">
      <c r="A3136" s="16">
        <v>43544</v>
      </c>
      <c r="L3136" s="17"/>
      <c r="M3136" s="17"/>
      <c r="N3136" s="17"/>
      <c r="O3136" s="18">
        <v>56.15</v>
      </c>
      <c r="P3136" s="18">
        <v>58.2</v>
      </c>
      <c r="Q3136" s="18">
        <v>59.4</v>
      </c>
      <c r="R3136" s="18">
        <v>60</v>
      </c>
      <c r="S3136" s="18">
        <v>60.32</v>
      </c>
      <c r="T3136" s="18">
        <v>59.95</v>
      </c>
      <c r="U3136" s="18">
        <v>59.52</v>
      </c>
      <c r="V3136" s="18">
        <v>59</v>
      </c>
      <c r="W3136" s="18">
        <v>58.25</v>
      </c>
      <c r="X3136" s="18">
        <v>55.55</v>
      </c>
    </row>
    <row r="3137" spans="1:24" x14ac:dyDescent="0.25">
      <c r="A3137" s="16">
        <v>43545</v>
      </c>
      <c r="L3137" s="17"/>
      <c r="M3137" s="17"/>
      <c r="N3137" s="17"/>
      <c r="O3137" s="18">
        <v>56.15</v>
      </c>
      <c r="P3137" s="18">
        <v>58.2</v>
      </c>
      <c r="Q3137" s="18">
        <v>59.4</v>
      </c>
      <c r="R3137" s="18">
        <v>60</v>
      </c>
      <c r="S3137" s="18">
        <v>60.32</v>
      </c>
      <c r="T3137" s="18">
        <v>59.95</v>
      </c>
      <c r="U3137" s="18">
        <v>59.52</v>
      </c>
      <c r="V3137" s="18">
        <v>59</v>
      </c>
      <c r="W3137" s="18">
        <v>58.25</v>
      </c>
      <c r="X3137" s="18">
        <v>55.55</v>
      </c>
    </row>
    <row r="3138" spans="1:24" x14ac:dyDescent="0.25">
      <c r="A3138" s="16">
        <v>43546</v>
      </c>
      <c r="L3138" s="17"/>
      <c r="M3138" s="17"/>
      <c r="N3138" s="17"/>
      <c r="O3138" s="18">
        <v>56.15</v>
      </c>
      <c r="P3138" s="18">
        <v>58.2</v>
      </c>
      <c r="Q3138" s="18">
        <v>59.4</v>
      </c>
      <c r="R3138" s="18">
        <v>60</v>
      </c>
      <c r="S3138" s="18">
        <v>60.32</v>
      </c>
      <c r="T3138" s="18">
        <v>59.95</v>
      </c>
      <c r="U3138" s="18">
        <v>59.52</v>
      </c>
      <c r="V3138" s="18">
        <v>59</v>
      </c>
      <c r="W3138" s="18">
        <v>58.25</v>
      </c>
      <c r="X3138" s="18">
        <v>55.55</v>
      </c>
    </row>
    <row r="3139" spans="1:24" x14ac:dyDescent="0.25">
      <c r="A3139" s="16">
        <v>43549</v>
      </c>
      <c r="L3139" s="17"/>
      <c r="M3139" s="17"/>
      <c r="N3139" s="17"/>
      <c r="O3139" s="18">
        <v>56.12</v>
      </c>
      <c r="P3139" s="18">
        <v>58.1</v>
      </c>
      <c r="Q3139" s="18">
        <v>59.4</v>
      </c>
      <c r="R3139" s="18">
        <v>60</v>
      </c>
      <c r="S3139" s="18">
        <v>60.75</v>
      </c>
      <c r="T3139" s="18">
        <v>60</v>
      </c>
      <c r="U3139" s="18">
        <v>59.15</v>
      </c>
      <c r="V3139" s="18">
        <v>58.9</v>
      </c>
      <c r="W3139" s="18">
        <v>58</v>
      </c>
      <c r="X3139" s="18">
        <v>55.55</v>
      </c>
    </row>
    <row r="3140" spans="1:24" x14ac:dyDescent="0.25">
      <c r="A3140" s="16">
        <v>43550</v>
      </c>
      <c r="L3140" s="17"/>
      <c r="M3140" s="17"/>
      <c r="N3140" s="17"/>
      <c r="O3140" s="18">
        <v>56.17</v>
      </c>
      <c r="P3140" s="18">
        <v>58.1</v>
      </c>
      <c r="Q3140" s="18">
        <v>59.4</v>
      </c>
      <c r="R3140" s="18">
        <v>60</v>
      </c>
      <c r="S3140" s="18">
        <v>59.9</v>
      </c>
      <c r="T3140" s="18">
        <v>59.9</v>
      </c>
      <c r="U3140" s="18">
        <v>59.15</v>
      </c>
      <c r="V3140" s="18">
        <v>58.9</v>
      </c>
      <c r="W3140" s="18">
        <v>58</v>
      </c>
      <c r="X3140" s="18">
        <v>55.55</v>
      </c>
    </row>
    <row r="3141" spans="1:24" x14ac:dyDescent="0.25">
      <c r="A3141" s="16">
        <v>43551</v>
      </c>
      <c r="L3141" s="17"/>
      <c r="M3141" s="17"/>
      <c r="N3141" s="17"/>
      <c r="O3141" s="18">
        <v>56.17</v>
      </c>
      <c r="P3141" s="18">
        <v>58.1</v>
      </c>
      <c r="Q3141" s="18">
        <v>59.4</v>
      </c>
      <c r="R3141" s="18">
        <v>60</v>
      </c>
      <c r="S3141" s="18">
        <v>60.75</v>
      </c>
      <c r="T3141" s="18">
        <v>60</v>
      </c>
      <c r="U3141" s="18">
        <v>59.9</v>
      </c>
      <c r="V3141" s="18">
        <v>59.45</v>
      </c>
      <c r="W3141" s="18">
        <v>58.5</v>
      </c>
      <c r="X3141" s="18">
        <v>57</v>
      </c>
    </row>
    <row r="3142" spans="1:24" x14ac:dyDescent="0.25">
      <c r="A3142" s="16">
        <v>43552</v>
      </c>
      <c r="L3142" s="17"/>
      <c r="M3142" s="17"/>
      <c r="N3142" s="17"/>
      <c r="O3142" s="18">
        <v>56.2</v>
      </c>
      <c r="P3142" s="18">
        <v>58.2</v>
      </c>
      <c r="Q3142" s="18">
        <v>59.4</v>
      </c>
      <c r="R3142" s="18">
        <v>60.25</v>
      </c>
      <c r="S3142" s="18">
        <v>60.88</v>
      </c>
      <c r="T3142" s="18">
        <v>60.5</v>
      </c>
      <c r="U3142" s="18">
        <v>59.95</v>
      </c>
      <c r="V3142" s="18">
        <v>59.9</v>
      </c>
      <c r="W3142" s="18">
        <v>58.75</v>
      </c>
      <c r="X3142" s="18">
        <v>57</v>
      </c>
    </row>
    <row r="3143" spans="1:24" x14ac:dyDescent="0.25">
      <c r="A3143" s="16">
        <v>43553</v>
      </c>
      <c r="L3143" s="17"/>
      <c r="M3143" s="17"/>
      <c r="N3143" s="17"/>
      <c r="O3143" s="18">
        <v>56.2</v>
      </c>
      <c r="P3143" s="18">
        <v>58.2</v>
      </c>
      <c r="Q3143" s="18">
        <v>59.4</v>
      </c>
      <c r="R3143" s="18">
        <v>60.25</v>
      </c>
      <c r="S3143" s="18">
        <v>60.88</v>
      </c>
      <c r="T3143" s="18">
        <v>60.5</v>
      </c>
      <c r="U3143" s="18">
        <v>59.95</v>
      </c>
      <c r="V3143" s="18">
        <v>59.9</v>
      </c>
      <c r="W3143" s="18">
        <v>58.75</v>
      </c>
      <c r="X3143" s="18">
        <v>57</v>
      </c>
    </row>
    <row r="3144" spans="1:24" x14ac:dyDescent="0.25">
      <c r="A3144" s="16">
        <v>43556</v>
      </c>
      <c r="L3144" s="17"/>
      <c r="M3144" s="17"/>
      <c r="N3144" s="17"/>
      <c r="O3144" s="18">
        <v>56.2</v>
      </c>
      <c r="P3144" s="18">
        <v>58.2</v>
      </c>
      <c r="Q3144" s="18">
        <v>59.4</v>
      </c>
      <c r="R3144" s="18">
        <v>60.25</v>
      </c>
      <c r="S3144" s="18">
        <v>60.88</v>
      </c>
      <c r="T3144" s="18">
        <v>60.5</v>
      </c>
      <c r="U3144" s="18">
        <v>59.95</v>
      </c>
      <c r="V3144" s="18">
        <v>59.9</v>
      </c>
      <c r="W3144" s="18">
        <v>58.75</v>
      </c>
      <c r="X3144" s="18">
        <v>57</v>
      </c>
    </row>
    <row r="3145" spans="1:24" x14ac:dyDescent="0.25">
      <c r="A3145" s="16">
        <v>43557</v>
      </c>
      <c r="L3145" s="17"/>
      <c r="M3145" s="17"/>
      <c r="N3145" s="17"/>
      <c r="O3145" s="18">
        <v>56.2</v>
      </c>
      <c r="P3145" s="18">
        <v>58.2</v>
      </c>
      <c r="Q3145" s="18">
        <v>59.4</v>
      </c>
      <c r="R3145" s="18">
        <v>60.25</v>
      </c>
      <c r="S3145" s="18">
        <v>60.88</v>
      </c>
      <c r="T3145" s="18">
        <v>60.5</v>
      </c>
      <c r="U3145" s="18">
        <v>59.95</v>
      </c>
      <c r="V3145" s="18">
        <v>59.9</v>
      </c>
      <c r="W3145" s="18">
        <v>58.75</v>
      </c>
      <c r="X3145" s="18">
        <v>57</v>
      </c>
    </row>
    <row r="3146" spans="1:24" x14ac:dyDescent="0.25">
      <c r="A3146" s="16">
        <v>43558</v>
      </c>
      <c r="L3146" s="17"/>
      <c r="M3146" s="17"/>
      <c r="N3146" s="17"/>
      <c r="O3146" s="18">
        <v>56.2</v>
      </c>
      <c r="P3146" s="18">
        <v>58.2</v>
      </c>
      <c r="Q3146" s="18">
        <v>59.4</v>
      </c>
      <c r="R3146" s="18">
        <v>60.25</v>
      </c>
      <c r="S3146" s="18">
        <v>60.88</v>
      </c>
      <c r="T3146" s="18">
        <v>60.5</v>
      </c>
      <c r="U3146" s="18">
        <v>59.95</v>
      </c>
      <c r="V3146" s="18">
        <v>59.9</v>
      </c>
      <c r="W3146" s="18">
        <v>58.75</v>
      </c>
      <c r="X3146" s="18">
        <v>57</v>
      </c>
    </row>
    <row r="3147" spans="1:24" x14ac:dyDescent="0.25">
      <c r="A3147" s="16">
        <v>43559</v>
      </c>
      <c r="L3147" s="17"/>
      <c r="M3147" s="17"/>
      <c r="N3147" s="17"/>
      <c r="O3147" s="18">
        <v>56.2</v>
      </c>
      <c r="P3147" s="18">
        <v>58.2</v>
      </c>
      <c r="Q3147" s="18">
        <v>59.4</v>
      </c>
      <c r="R3147" s="18">
        <v>60.25</v>
      </c>
      <c r="S3147" s="18">
        <v>60.88</v>
      </c>
      <c r="T3147" s="18">
        <v>60.5</v>
      </c>
      <c r="U3147" s="18">
        <v>59.95</v>
      </c>
      <c r="V3147" s="18">
        <v>59.9</v>
      </c>
      <c r="W3147" s="18">
        <v>58.75</v>
      </c>
      <c r="X3147" s="18">
        <v>57</v>
      </c>
    </row>
    <row r="3148" spans="1:24" x14ac:dyDescent="0.25">
      <c r="A3148" s="16">
        <v>43560</v>
      </c>
      <c r="L3148" s="17"/>
      <c r="M3148" s="17"/>
      <c r="N3148" s="17"/>
      <c r="O3148" s="18">
        <v>56.2</v>
      </c>
      <c r="P3148" s="18">
        <v>58.5</v>
      </c>
      <c r="Q3148" s="18">
        <v>59.7</v>
      </c>
      <c r="R3148" s="18">
        <v>60.9</v>
      </c>
      <c r="S3148" s="18">
        <v>61.15</v>
      </c>
      <c r="T3148" s="18">
        <v>60.7</v>
      </c>
      <c r="U3148" s="18">
        <v>59.95</v>
      </c>
      <c r="V3148" s="18">
        <v>59.9</v>
      </c>
      <c r="W3148" s="18">
        <v>58.75</v>
      </c>
      <c r="X3148" s="18">
        <v>57</v>
      </c>
    </row>
    <row r="3149" spans="1:24" x14ac:dyDescent="0.25">
      <c r="A3149" s="16">
        <v>43563</v>
      </c>
      <c r="L3149" s="17"/>
      <c r="M3149" s="17"/>
      <c r="N3149" s="17"/>
      <c r="O3149" s="18">
        <v>56.2</v>
      </c>
      <c r="P3149" s="18">
        <v>58.5</v>
      </c>
      <c r="Q3149" s="18">
        <v>59.7</v>
      </c>
      <c r="R3149" s="18">
        <v>60.9</v>
      </c>
      <c r="S3149" s="18">
        <v>61.15</v>
      </c>
      <c r="T3149" s="18">
        <v>60.7</v>
      </c>
      <c r="U3149" s="18">
        <v>59.95</v>
      </c>
      <c r="V3149" s="18">
        <v>59.9</v>
      </c>
      <c r="W3149" s="18">
        <v>58.75</v>
      </c>
      <c r="X3149" s="18">
        <v>57</v>
      </c>
    </row>
    <row r="3150" spans="1:24" x14ac:dyDescent="0.25">
      <c r="A3150" s="16">
        <v>43564</v>
      </c>
      <c r="L3150" s="17"/>
      <c r="M3150" s="17"/>
      <c r="N3150" s="17"/>
      <c r="O3150" s="18">
        <v>56.2</v>
      </c>
      <c r="P3150" s="18">
        <v>58.5</v>
      </c>
      <c r="Q3150" s="18">
        <v>59.7</v>
      </c>
      <c r="R3150" s="18">
        <v>60.9</v>
      </c>
      <c r="S3150" s="18">
        <v>61.15</v>
      </c>
      <c r="T3150" s="18">
        <v>60.7</v>
      </c>
      <c r="U3150" s="18">
        <v>59.95</v>
      </c>
      <c r="V3150" s="18">
        <v>59.9</v>
      </c>
      <c r="W3150" s="18">
        <v>58.75</v>
      </c>
      <c r="X3150" s="18">
        <v>57</v>
      </c>
    </row>
    <row r="3151" spans="1:24" x14ac:dyDescent="0.25">
      <c r="A3151" s="16">
        <v>43565</v>
      </c>
      <c r="L3151" s="17"/>
      <c r="M3151" s="17"/>
      <c r="N3151" s="17"/>
      <c r="O3151" s="18">
        <v>56.2</v>
      </c>
      <c r="P3151" s="18">
        <v>58.5</v>
      </c>
      <c r="Q3151" s="18">
        <v>59.7</v>
      </c>
      <c r="R3151" s="18">
        <v>60.9</v>
      </c>
      <c r="S3151" s="18">
        <v>61.15</v>
      </c>
      <c r="T3151" s="18">
        <v>60.7</v>
      </c>
      <c r="U3151" s="18">
        <v>59.95</v>
      </c>
      <c r="V3151" s="18">
        <v>59.9</v>
      </c>
      <c r="W3151" s="18">
        <v>58.75</v>
      </c>
      <c r="X3151" s="18">
        <v>57</v>
      </c>
    </row>
    <row r="3152" spans="1:24" x14ac:dyDescent="0.25">
      <c r="A3152" s="16">
        <v>43566</v>
      </c>
      <c r="L3152" s="17"/>
      <c r="M3152" s="17"/>
      <c r="N3152" s="17"/>
      <c r="O3152" s="18">
        <v>56.2</v>
      </c>
      <c r="P3152" s="18">
        <v>58.3</v>
      </c>
      <c r="Q3152" s="18">
        <v>59.7</v>
      </c>
      <c r="R3152" s="18">
        <v>60.9</v>
      </c>
      <c r="S3152" s="18">
        <v>61.15</v>
      </c>
      <c r="T3152" s="18">
        <v>60.7</v>
      </c>
      <c r="U3152" s="18">
        <v>59.95</v>
      </c>
      <c r="V3152" s="18">
        <v>59.9</v>
      </c>
      <c r="W3152" s="18">
        <v>58.75</v>
      </c>
      <c r="X3152" s="18">
        <v>57</v>
      </c>
    </row>
    <row r="3153" spans="1:24" x14ac:dyDescent="0.25">
      <c r="A3153" s="16">
        <v>43567</v>
      </c>
      <c r="L3153" s="17"/>
      <c r="M3153" s="17"/>
      <c r="N3153" s="17"/>
      <c r="O3153" s="18">
        <v>56.2</v>
      </c>
      <c r="P3153" s="18">
        <v>58.3</v>
      </c>
      <c r="Q3153" s="18">
        <v>59.7</v>
      </c>
      <c r="R3153" s="18">
        <v>60.9</v>
      </c>
      <c r="S3153" s="18">
        <v>61.15</v>
      </c>
      <c r="T3153" s="18">
        <v>60.7</v>
      </c>
      <c r="U3153" s="18">
        <v>59.95</v>
      </c>
      <c r="V3153" s="18">
        <v>59.9</v>
      </c>
      <c r="W3153" s="18">
        <v>58.75</v>
      </c>
      <c r="X3153" s="18">
        <v>57</v>
      </c>
    </row>
    <row r="3154" spans="1:24" x14ac:dyDescent="0.25">
      <c r="A3154" s="16">
        <v>43570</v>
      </c>
      <c r="L3154" s="17"/>
      <c r="M3154" s="17"/>
      <c r="N3154" s="17"/>
      <c r="O3154" s="18">
        <v>56.3</v>
      </c>
      <c r="P3154" s="18">
        <v>58.5</v>
      </c>
      <c r="Q3154" s="18">
        <v>60</v>
      </c>
      <c r="R3154" s="18">
        <v>61.3</v>
      </c>
      <c r="S3154" s="18">
        <v>61.3</v>
      </c>
      <c r="T3154" s="18">
        <v>61</v>
      </c>
      <c r="U3154" s="18">
        <v>60</v>
      </c>
      <c r="V3154" s="18">
        <v>59.95</v>
      </c>
      <c r="W3154" s="18">
        <v>59</v>
      </c>
      <c r="X3154" s="18">
        <v>55.55</v>
      </c>
    </row>
    <row r="3155" spans="1:24" x14ac:dyDescent="0.25">
      <c r="A3155" s="16">
        <v>43571</v>
      </c>
      <c r="L3155" s="17"/>
      <c r="M3155" s="17"/>
      <c r="N3155" s="17"/>
      <c r="O3155" s="18">
        <v>56.25</v>
      </c>
      <c r="P3155" s="18">
        <v>58.7</v>
      </c>
      <c r="Q3155" s="18">
        <v>60.1</v>
      </c>
      <c r="R3155" s="18">
        <v>61.9</v>
      </c>
      <c r="S3155" s="18">
        <v>62.3</v>
      </c>
      <c r="T3155" s="18">
        <v>62</v>
      </c>
      <c r="U3155" s="18">
        <v>60</v>
      </c>
      <c r="V3155" s="18">
        <v>60</v>
      </c>
      <c r="W3155" s="18">
        <v>59.45</v>
      </c>
      <c r="X3155" s="18">
        <v>57</v>
      </c>
    </row>
    <row r="3156" spans="1:24" x14ac:dyDescent="0.25">
      <c r="A3156" s="16">
        <v>43572</v>
      </c>
      <c r="L3156" s="17"/>
      <c r="M3156" s="17"/>
      <c r="N3156" s="17"/>
      <c r="O3156" s="18">
        <v>56.25</v>
      </c>
      <c r="P3156" s="18">
        <v>58.7</v>
      </c>
      <c r="Q3156" s="18">
        <v>60.1</v>
      </c>
      <c r="R3156" s="18">
        <v>61.9</v>
      </c>
      <c r="S3156" s="18">
        <v>62.3</v>
      </c>
      <c r="T3156" s="18">
        <v>62</v>
      </c>
      <c r="U3156" s="18">
        <v>60</v>
      </c>
      <c r="V3156" s="18">
        <v>60</v>
      </c>
      <c r="W3156" s="18">
        <v>59.45</v>
      </c>
      <c r="X3156" s="18">
        <v>57</v>
      </c>
    </row>
    <row r="3157" spans="1:24" x14ac:dyDescent="0.25">
      <c r="A3157" s="16">
        <v>43573</v>
      </c>
      <c r="L3157" s="17"/>
      <c r="M3157" s="17"/>
      <c r="N3157" s="17"/>
      <c r="O3157" s="18">
        <v>56.25</v>
      </c>
      <c r="P3157" s="18">
        <v>58.7</v>
      </c>
      <c r="Q3157" s="18">
        <v>60.1</v>
      </c>
      <c r="R3157" s="18">
        <v>61.9</v>
      </c>
      <c r="S3157" s="18">
        <v>62.3</v>
      </c>
      <c r="T3157" s="18">
        <v>62</v>
      </c>
      <c r="U3157" s="18">
        <v>60</v>
      </c>
      <c r="V3157" s="18">
        <v>60</v>
      </c>
      <c r="W3157" s="18">
        <v>59.45</v>
      </c>
      <c r="X3157" s="18">
        <v>57</v>
      </c>
    </row>
    <row r="3158" spans="1:24" x14ac:dyDescent="0.25">
      <c r="A3158" s="16">
        <v>43577</v>
      </c>
      <c r="L3158" s="17"/>
      <c r="M3158" s="17"/>
      <c r="N3158" s="17"/>
      <c r="O3158" s="18">
        <v>56.25</v>
      </c>
      <c r="P3158" s="18">
        <v>58.3</v>
      </c>
      <c r="Q3158" s="18">
        <v>60</v>
      </c>
      <c r="R3158" s="18">
        <v>61.3</v>
      </c>
      <c r="S3158" s="18">
        <v>61.3</v>
      </c>
      <c r="T3158" s="18">
        <v>61.5</v>
      </c>
      <c r="U3158" s="18">
        <v>60</v>
      </c>
      <c r="V3158" s="18">
        <v>59.95</v>
      </c>
      <c r="W3158" s="18">
        <v>59</v>
      </c>
      <c r="X3158" s="18">
        <v>55.55</v>
      </c>
    </row>
    <row r="3159" spans="1:24" x14ac:dyDescent="0.25">
      <c r="A3159" s="16">
        <v>43578</v>
      </c>
      <c r="L3159" s="17"/>
      <c r="M3159" s="17"/>
      <c r="N3159" s="17"/>
      <c r="O3159" s="18">
        <v>56.25</v>
      </c>
      <c r="P3159" s="18">
        <v>58.3</v>
      </c>
      <c r="Q3159" s="18">
        <v>60</v>
      </c>
      <c r="R3159" s="18">
        <v>61.3</v>
      </c>
      <c r="S3159" s="18">
        <v>61.3</v>
      </c>
      <c r="T3159" s="18">
        <v>61.5</v>
      </c>
      <c r="U3159" s="18">
        <v>60</v>
      </c>
      <c r="V3159" s="18">
        <v>59.95</v>
      </c>
      <c r="W3159" s="18">
        <v>59</v>
      </c>
      <c r="X3159" s="18">
        <v>55.55</v>
      </c>
    </row>
    <row r="3160" spans="1:24" x14ac:dyDescent="0.25">
      <c r="A3160" s="16">
        <v>43579</v>
      </c>
      <c r="L3160" s="17"/>
      <c r="M3160" s="17"/>
      <c r="N3160" s="17"/>
      <c r="O3160" s="18">
        <v>56.25</v>
      </c>
      <c r="P3160" s="18">
        <v>58.3</v>
      </c>
      <c r="Q3160" s="18">
        <v>60</v>
      </c>
      <c r="R3160" s="18">
        <v>61.3</v>
      </c>
      <c r="S3160" s="18">
        <v>61.3</v>
      </c>
      <c r="T3160" s="18">
        <v>61.5</v>
      </c>
      <c r="U3160" s="18">
        <v>60</v>
      </c>
      <c r="V3160" s="18">
        <v>59.95</v>
      </c>
      <c r="W3160" s="18">
        <v>59</v>
      </c>
      <c r="X3160" s="18">
        <v>55.55</v>
      </c>
    </row>
    <row r="3161" spans="1:24" x14ac:dyDescent="0.25">
      <c r="A3161" s="16">
        <v>43580</v>
      </c>
      <c r="L3161" s="17"/>
      <c r="M3161" s="17"/>
      <c r="N3161" s="17"/>
      <c r="O3161" s="18">
        <v>56.25</v>
      </c>
      <c r="P3161" s="18">
        <v>58.3</v>
      </c>
      <c r="Q3161" s="18">
        <v>60</v>
      </c>
      <c r="R3161" s="18">
        <v>61.3</v>
      </c>
      <c r="S3161" s="18">
        <v>61.3</v>
      </c>
      <c r="T3161" s="18">
        <v>61.5</v>
      </c>
      <c r="U3161" s="18">
        <v>60</v>
      </c>
      <c r="V3161" s="18">
        <v>59.95</v>
      </c>
      <c r="W3161" s="18">
        <v>59</v>
      </c>
      <c r="X3161" s="18">
        <v>55.55</v>
      </c>
    </row>
    <row r="3162" spans="1:24" x14ac:dyDescent="0.25">
      <c r="A3162" s="16">
        <v>43581</v>
      </c>
      <c r="L3162" s="17"/>
      <c r="M3162" s="17"/>
      <c r="N3162" s="17"/>
      <c r="O3162" s="18">
        <v>56.3</v>
      </c>
      <c r="P3162" s="18">
        <v>58.5</v>
      </c>
      <c r="Q3162" s="18">
        <v>60.05</v>
      </c>
      <c r="R3162" s="18">
        <v>61.6</v>
      </c>
      <c r="S3162" s="18">
        <v>61.8</v>
      </c>
      <c r="T3162" s="18">
        <v>62</v>
      </c>
      <c r="U3162" s="18">
        <v>60</v>
      </c>
      <c r="V3162" s="18">
        <v>60</v>
      </c>
      <c r="W3162" s="18">
        <v>59.45</v>
      </c>
      <c r="X3162" s="18">
        <v>55.55</v>
      </c>
    </row>
    <row r="3163" spans="1:24" x14ac:dyDescent="0.25">
      <c r="A3163" s="16">
        <v>43584</v>
      </c>
      <c r="L3163" s="17"/>
      <c r="M3163" s="17"/>
      <c r="N3163" s="17"/>
      <c r="O3163" s="18">
        <v>56.15</v>
      </c>
      <c r="P3163" s="18">
        <v>58.3</v>
      </c>
      <c r="Q3163" s="18">
        <v>60</v>
      </c>
      <c r="R3163" s="18">
        <v>61.9</v>
      </c>
      <c r="S3163" s="18">
        <v>61.3</v>
      </c>
      <c r="T3163" s="18">
        <v>61.5</v>
      </c>
      <c r="U3163" s="18">
        <v>60</v>
      </c>
      <c r="V3163" s="18">
        <v>59.95</v>
      </c>
      <c r="W3163" s="18">
        <v>59</v>
      </c>
      <c r="X3163" s="18">
        <v>55.55</v>
      </c>
    </row>
    <row r="3164" spans="1:24" x14ac:dyDescent="0.25">
      <c r="A3164" s="16">
        <v>43585</v>
      </c>
      <c r="L3164" s="17"/>
      <c r="M3164" s="17"/>
      <c r="N3164" s="17"/>
      <c r="O3164" s="18">
        <v>56.22</v>
      </c>
      <c r="P3164" s="18">
        <v>58.3</v>
      </c>
      <c r="Q3164" s="18">
        <v>60</v>
      </c>
      <c r="R3164" s="18">
        <v>61.9</v>
      </c>
      <c r="S3164" s="18">
        <v>61.3</v>
      </c>
      <c r="T3164" s="18">
        <v>61.5</v>
      </c>
      <c r="U3164" s="18">
        <v>60</v>
      </c>
      <c r="V3164" s="18">
        <v>59.95</v>
      </c>
      <c r="W3164" s="18">
        <v>59</v>
      </c>
      <c r="X3164" s="18">
        <v>55.55</v>
      </c>
    </row>
    <row r="3165" spans="1:24" x14ac:dyDescent="0.25">
      <c r="A3165" s="16">
        <v>43587</v>
      </c>
      <c r="L3165" s="17"/>
      <c r="M3165" s="17"/>
      <c r="N3165" s="17"/>
      <c r="O3165" s="18">
        <v>56.22</v>
      </c>
      <c r="P3165" s="18">
        <v>58.3</v>
      </c>
      <c r="Q3165" s="18">
        <v>60</v>
      </c>
      <c r="R3165" s="18">
        <v>61.9</v>
      </c>
      <c r="S3165" s="18">
        <v>61.3</v>
      </c>
      <c r="T3165" s="18">
        <v>61.5</v>
      </c>
      <c r="U3165" s="18">
        <v>60</v>
      </c>
      <c r="V3165" s="18">
        <v>59.95</v>
      </c>
      <c r="W3165" s="18">
        <v>59</v>
      </c>
      <c r="X3165" s="18">
        <v>55.55</v>
      </c>
    </row>
    <row r="3166" spans="1:24" x14ac:dyDescent="0.25">
      <c r="A3166" s="16">
        <v>43588</v>
      </c>
      <c r="L3166" s="17"/>
      <c r="M3166" s="17"/>
      <c r="N3166" s="17"/>
      <c r="O3166" s="18">
        <v>56.3</v>
      </c>
      <c r="P3166" s="18">
        <v>58.3</v>
      </c>
      <c r="Q3166" s="18">
        <v>59.9</v>
      </c>
      <c r="R3166" s="18">
        <v>61.1</v>
      </c>
      <c r="S3166" s="18">
        <v>61.15</v>
      </c>
      <c r="T3166" s="18">
        <v>61.5</v>
      </c>
      <c r="U3166" s="18">
        <v>60</v>
      </c>
      <c r="V3166" s="18">
        <v>59.95</v>
      </c>
      <c r="W3166" s="18">
        <v>59</v>
      </c>
      <c r="X3166" s="18">
        <v>55.55</v>
      </c>
    </row>
    <row r="3167" spans="1:24" x14ac:dyDescent="0.25">
      <c r="A3167" s="16">
        <v>43591</v>
      </c>
      <c r="L3167" s="17"/>
      <c r="M3167" s="17"/>
      <c r="N3167" s="17"/>
      <c r="O3167" s="18">
        <v>56.33</v>
      </c>
      <c r="P3167" s="18">
        <v>58.3</v>
      </c>
      <c r="Q3167" s="18">
        <v>60</v>
      </c>
      <c r="R3167" s="18">
        <v>61.9</v>
      </c>
      <c r="S3167" s="18">
        <v>61.3</v>
      </c>
      <c r="T3167" s="18">
        <v>62</v>
      </c>
      <c r="U3167" s="18">
        <v>60</v>
      </c>
      <c r="V3167" s="18">
        <v>60</v>
      </c>
      <c r="W3167" s="18">
        <v>59.45</v>
      </c>
      <c r="X3167" s="18">
        <v>57</v>
      </c>
    </row>
    <row r="3168" spans="1:24" x14ac:dyDescent="0.25">
      <c r="A3168" s="16">
        <v>43592</v>
      </c>
      <c r="L3168" s="17"/>
      <c r="M3168" s="17"/>
      <c r="N3168" s="17"/>
      <c r="O3168" s="18">
        <v>56.3</v>
      </c>
      <c r="P3168" s="18">
        <v>58.3</v>
      </c>
      <c r="Q3168" s="18">
        <v>59.9</v>
      </c>
      <c r="R3168" s="18">
        <v>61.1</v>
      </c>
      <c r="S3168" s="18">
        <v>61.15</v>
      </c>
      <c r="T3168" s="18">
        <v>61.5</v>
      </c>
      <c r="U3168" s="18">
        <v>60</v>
      </c>
      <c r="V3168" s="18">
        <v>59.95</v>
      </c>
      <c r="W3168" s="18">
        <v>59</v>
      </c>
      <c r="X3168" s="18">
        <v>55.55</v>
      </c>
    </row>
    <row r="3169" spans="1:24" x14ac:dyDescent="0.25">
      <c r="A3169" s="16">
        <v>43593</v>
      </c>
      <c r="L3169" s="17"/>
      <c r="M3169" s="17"/>
      <c r="N3169" s="17"/>
      <c r="O3169" s="18">
        <v>56.3</v>
      </c>
      <c r="P3169" s="18">
        <v>58.3</v>
      </c>
      <c r="Q3169" s="18">
        <v>59.9</v>
      </c>
      <c r="R3169" s="18">
        <v>60.8</v>
      </c>
      <c r="S3169" s="18">
        <v>61.65</v>
      </c>
      <c r="T3169" s="18">
        <v>62.7</v>
      </c>
      <c r="U3169" s="18">
        <v>60.6</v>
      </c>
      <c r="V3169" s="18">
        <v>60</v>
      </c>
      <c r="W3169" s="18">
        <v>59.45</v>
      </c>
      <c r="X3169" s="18">
        <v>55.55</v>
      </c>
    </row>
    <row r="3170" spans="1:24" x14ac:dyDescent="0.25">
      <c r="A3170" s="16">
        <v>43594</v>
      </c>
      <c r="L3170" s="17"/>
      <c r="M3170" s="17"/>
      <c r="N3170" s="17"/>
      <c r="O3170" s="18">
        <v>56.33</v>
      </c>
      <c r="P3170" s="18">
        <v>58.3</v>
      </c>
      <c r="Q3170" s="18">
        <v>60</v>
      </c>
      <c r="R3170" s="18">
        <v>60.8</v>
      </c>
      <c r="S3170" s="18">
        <v>61.65</v>
      </c>
      <c r="T3170" s="18">
        <v>62.7</v>
      </c>
      <c r="U3170" s="18">
        <v>60.6</v>
      </c>
      <c r="V3170" s="18">
        <v>60</v>
      </c>
      <c r="W3170" s="18">
        <v>59.45</v>
      </c>
      <c r="X3170" s="18">
        <v>55.55</v>
      </c>
    </row>
    <row r="3171" spans="1:24" x14ac:dyDescent="0.25">
      <c r="A3171" s="16">
        <v>43595</v>
      </c>
      <c r="L3171" s="17"/>
      <c r="M3171" s="17"/>
      <c r="N3171" s="17"/>
      <c r="O3171" s="18">
        <v>56.2</v>
      </c>
      <c r="P3171" s="18">
        <v>58.3</v>
      </c>
      <c r="Q3171" s="18">
        <v>60</v>
      </c>
      <c r="R3171" s="18">
        <v>60.8</v>
      </c>
      <c r="S3171" s="18">
        <v>61.65</v>
      </c>
      <c r="T3171" s="18">
        <v>62.7</v>
      </c>
      <c r="U3171" s="18">
        <v>60.6</v>
      </c>
      <c r="V3171" s="18">
        <v>60</v>
      </c>
      <c r="W3171" s="18">
        <v>59.45</v>
      </c>
      <c r="X3171" s="18">
        <v>55.55</v>
      </c>
    </row>
    <row r="3172" spans="1:24" x14ac:dyDescent="0.25">
      <c r="A3172" s="16">
        <v>43598</v>
      </c>
      <c r="L3172" s="17"/>
      <c r="M3172" s="17"/>
      <c r="N3172" s="17"/>
      <c r="O3172" s="18">
        <v>56.2</v>
      </c>
      <c r="P3172" s="18">
        <v>58.3</v>
      </c>
      <c r="Q3172" s="18">
        <v>59.9</v>
      </c>
      <c r="R3172" s="18">
        <v>60.3</v>
      </c>
      <c r="S3172" s="18">
        <v>61</v>
      </c>
      <c r="T3172" s="18">
        <v>62.35</v>
      </c>
      <c r="U3172" s="18">
        <v>60</v>
      </c>
      <c r="V3172" s="18">
        <v>59.95</v>
      </c>
      <c r="W3172" s="18">
        <v>59</v>
      </c>
      <c r="X3172" s="18">
        <v>55.55</v>
      </c>
    </row>
    <row r="3173" spans="1:24" x14ac:dyDescent="0.25">
      <c r="A3173" s="16">
        <v>43599</v>
      </c>
      <c r="L3173" s="17"/>
      <c r="M3173" s="17"/>
      <c r="N3173" s="17"/>
      <c r="O3173" s="18">
        <v>56.2</v>
      </c>
      <c r="P3173" s="18">
        <v>58.3</v>
      </c>
      <c r="Q3173" s="18">
        <v>59.9</v>
      </c>
      <c r="R3173" s="18">
        <v>60.3</v>
      </c>
      <c r="S3173" s="18">
        <v>61</v>
      </c>
      <c r="T3173" s="18">
        <v>62.35</v>
      </c>
      <c r="U3173" s="18">
        <v>60</v>
      </c>
      <c r="V3173" s="18">
        <v>59.95</v>
      </c>
      <c r="W3173" s="18">
        <v>59</v>
      </c>
      <c r="X3173" s="18">
        <v>55.55</v>
      </c>
    </row>
    <row r="3174" spans="1:24" x14ac:dyDescent="0.25">
      <c r="A3174" s="16">
        <v>43600</v>
      </c>
      <c r="L3174" s="17"/>
      <c r="M3174" s="17"/>
      <c r="N3174" s="17"/>
      <c r="O3174" s="18">
        <v>56.2</v>
      </c>
      <c r="P3174" s="18">
        <v>58.3</v>
      </c>
      <c r="Q3174" s="18">
        <v>59.9</v>
      </c>
      <c r="R3174" s="18">
        <v>60.3</v>
      </c>
      <c r="S3174" s="18">
        <v>61</v>
      </c>
      <c r="T3174" s="18">
        <v>62.35</v>
      </c>
      <c r="U3174" s="18">
        <v>60</v>
      </c>
      <c r="V3174" s="18">
        <v>59.95</v>
      </c>
      <c r="W3174" s="18">
        <v>59</v>
      </c>
      <c r="X3174" s="18">
        <v>55.55</v>
      </c>
    </row>
    <row r="3175" spans="1:24" x14ac:dyDescent="0.25">
      <c r="A3175" s="16">
        <v>43601</v>
      </c>
      <c r="L3175" s="17"/>
      <c r="M3175" s="17"/>
      <c r="N3175" s="17"/>
      <c r="O3175" s="18">
        <v>56.2</v>
      </c>
      <c r="P3175" s="18">
        <v>58.3</v>
      </c>
      <c r="Q3175" s="18">
        <v>60.05</v>
      </c>
      <c r="R3175" s="18">
        <v>61.3</v>
      </c>
      <c r="S3175" s="18">
        <v>62.3</v>
      </c>
      <c r="T3175" s="18">
        <v>63</v>
      </c>
      <c r="U3175" s="18">
        <v>61.2</v>
      </c>
      <c r="V3175" s="18">
        <v>60.25</v>
      </c>
      <c r="W3175" s="18">
        <v>59.9</v>
      </c>
      <c r="X3175" s="18">
        <v>57</v>
      </c>
    </row>
    <row r="3176" spans="1:24" x14ac:dyDescent="0.25">
      <c r="A3176" s="16">
        <v>43602</v>
      </c>
      <c r="L3176" s="17"/>
      <c r="M3176" s="17"/>
      <c r="N3176" s="17"/>
      <c r="O3176" s="18">
        <v>56.1</v>
      </c>
      <c r="P3176" s="18">
        <v>58.3</v>
      </c>
      <c r="Q3176" s="18">
        <v>60</v>
      </c>
      <c r="R3176" s="18">
        <v>60.8</v>
      </c>
      <c r="S3176" s="18">
        <v>61.65</v>
      </c>
      <c r="T3176" s="18">
        <v>62.7</v>
      </c>
      <c r="U3176" s="18">
        <v>60.6</v>
      </c>
      <c r="V3176" s="18">
        <v>60</v>
      </c>
      <c r="W3176" s="18">
        <v>59.45</v>
      </c>
      <c r="X3176" s="18">
        <v>55.55</v>
      </c>
    </row>
    <row r="3177" spans="1:24" x14ac:dyDescent="0.25">
      <c r="A3177" s="16">
        <v>43605</v>
      </c>
      <c r="L3177" s="17"/>
      <c r="M3177" s="17"/>
      <c r="N3177" s="17"/>
      <c r="O3177" s="18">
        <v>56.2</v>
      </c>
      <c r="P3177" s="18">
        <v>58.4</v>
      </c>
      <c r="Q3177" s="18">
        <v>60.05</v>
      </c>
      <c r="R3177" s="18">
        <v>61.3</v>
      </c>
      <c r="S3177" s="18">
        <v>62.3</v>
      </c>
      <c r="T3177" s="18">
        <v>63</v>
      </c>
      <c r="U3177" s="18">
        <v>61.2</v>
      </c>
      <c r="V3177" s="18">
        <v>60.25</v>
      </c>
      <c r="W3177" s="18">
        <v>59.9</v>
      </c>
      <c r="X3177" s="18">
        <v>57</v>
      </c>
    </row>
    <row r="3178" spans="1:24" x14ac:dyDescent="0.25">
      <c r="A3178" s="16">
        <v>43606</v>
      </c>
      <c r="L3178" s="17"/>
      <c r="M3178" s="17"/>
      <c r="N3178" s="17"/>
      <c r="O3178" s="18">
        <v>56.2</v>
      </c>
      <c r="P3178" s="18">
        <v>58.4</v>
      </c>
      <c r="Q3178" s="18">
        <v>60.05</v>
      </c>
      <c r="R3178" s="18">
        <v>61.3</v>
      </c>
      <c r="S3178" s="18">
        <v>62.3</v>
      </c>
      <c r="T3178" s="18">
        <v>63</v>
      </c>
      <c r="U3178" s="18">
        <v>61.2</v>
      </c>
      <c r="V3178" s="18">
        <v>60.25</v>
      </c>
      <c r="W3178" s="18">
        <v>59.9</v>
      </c>
      <c r="X3178" s="18">
        <v>57</v>
      </c>
    </row>
    <row r="3179" spans="1:24" x14ac:dyDescent="0.25">
      <c r="A3179" s="16">
        <v>43607</v>
      </c>
      <c r="L3179" s="17"/>
      <c r="M3179" s="17"/>
      <c r="N3179" s="17"/>
      <c r="O3179" s="18">
        <v>56.2</v>
      </c>
      <c r="P3179" s="18">
        <v>58.4</v>
      </c>
      <c r="Q3179" s="18">
        <v>60.05</v>
      </c>
      <c r="R3179" s="18">
        <v>61.3</v>
      </c>
      <c r="S3179" s="18">
        <v>62.3</v>
      </c>
      <c r="T3179" s="18">
        <v>63</v>
      </c>
      <c r="U3179" s="18">
        <v>61.2</v>
      </c>
      <c r="V3179" s="18">
        <v>60.25</v>
      </c>
      <c r="W3179" s="18">
        <v>59.9</v>
      </c>
      <c r="X3179" s="18">
        <v>57</v>
      </c>
    </row>
    <row r="3180" spans="1:24" x14ac:dyDescent="0.25">
      <c r="A3180" s="16">
        <v>43608</v>
      </c>
      <c r="L3180" s="17"/>
      <c r="M3180" s="17"/>
      <c r="N3180" s="17"/>
      <c r="O3180" s="18">
        <v>56.2</v>
      </c>
      <c r="P3180" s="18">
        <v>58.4</v>
      </c>
      <c r="Q3180" s="18">
        <v>60.05</v>
      </c>
      <c r="R3180" s="18">
        <v>61.3</v>
      </c>
      <c r="S3180" s="18">
        <v>62.3</v>
      </c>
      <c r="T3180" s="18">
        <v>63</v>
      </c>
      <c r="U3180" s="18">
        <v>61.2</v>
      </c>
      <c r="V3180" s="18">
        <v>60.25</v>
      </c>
      <c r="W3180" s="18">
        <v>59.9</v>
      </c>
      <c r="X3180" s="18">
        <v>57</v>
      </c>
    </row>
    <row r="3181" spans="1:24" x14ac:dyDescent="0.25">
      <c r="A3181" s="16">
        <v>43609</v>
      </c>
      <c r="L3181" s="17"/>
      <c r="M3181" s="17"/>
      <c r="N3181" s="17"/>
      <c r="O3181" s="18">
        <v>56.2</v>
      </c>
      <c r="P3181" s="18">
        <v>58.4</v>
      </c>
      <c r="Q3181" s="18">
        <v>60.05</v>
      </c>
      <c r="R3181" s="18">
        <v>61.3</v>
      </c>
      <c r="S3181" s="18">
        <v>62.3</v>
      </c>
      <c r="T3181" s="18">
        <v>63</v>
      </c>
      <c r="U3181" s="18">
        <v>61.2</v>
      </c>
      <c r="V3181" s="18">
        <v>60.25</v>
      </c>
      <c r="W3181" s="18">
        <v>59.9</v>
      </c>
      <c r="X3181" s="18">
        <v>57</v>
      </c>
    </row>
    <row r="3182" spans="1:24" x14ac:dyDescent="0.25">
      <c r="A3182" s="16">
        <v>43612</v>
      </c>
      <c r="L3182" s="17"/>
      <c r="M3182" s="17"/>
      <c r="N3182" s="17"/>
      <c r="O3182" s="18">
        <v>56.2</v>
      </c>
      <c r="P3182" s="18">
        <v>58.4</v>
      </c>
      <c r="Q3182" s="18">
        <v>60.05</v>
      </c>
      <c r="R3182" s="18">
        <v>61.3</v>
      </c>
      <c r="S3182" s="18">
        <v>62.3</v>
      </c>
      <c r="T3182" s="18">
        <v>63</v>
      </c>
      <c r="U3182" s="18">
        <v>61.2</v>
      </c>
      <c r="V3182" s="18">
        <v>60.25</v>
      </c>
      <c r="W3182" s="18">
        <v>59.9</v>
      </c>
      <c r="X3182" s="18">
        <v>57</v>
      </c>
    </row>
    <row r="3183" spans="1:24" x14ac:dyDescent="0.25">
      <c r="A3183" s="16">
        <v>43613</v>
      </c>
      <c r="L3183" s="17"/>
      <c r="M3183" s="17"/>
      <c r="N3183" s="17"/>
      <c r="O3183" s="18">
        <v>56.2</v>
      </c>
      <c r="P3183" s="18">
        <v>58.4</v>
      </c>
      <c r="Q3183" s="18">
        <v>60.05</v>
      </c>
      <c r="R3183" s="18">
        <v>61.3</v>
      </c>
      <c r="S3183" s="18">
        <v>62.3</v>
      </c>
      <c r="T3183" s="18">
        <v>63</v>
      </c>
      <c r="U3183" s="18">
        <v>61.2</v>
      </c>
      <c r="V3183" s="18">
        <v>60.25</v>
      </c>
      <c r="W3183" s="18">
        <v>59.9</v>
      </c>
      <c r="X3183" s="18">
        <v>57</v>
      </c>
    </row>
    <row r="3184" spans="1:24" x14ac:dyDescent="0.25">
      <c r="A3184" s="16">
        <v>43614</v>
      </c>
      <c r="L3184" s="17"/>
      <c r="M3184" s="17"/>
      <c r="N3184" s="17"/>
      <c r="O3184" s="18">
        <v>56.35</v>
      </c>
      <c r="P3184" s="18">
        <v>58.55</v>
      </c>
      <c r="Q3184" s="18">
        <v>60.45</v>
      </c>
      <c r="R3184" s="18">
        <v>61.6</v>
      </c>
      <c r="S3184" s="18">
        <v>62.3</v>
      </c>
      <c r="T3184" s="18">
        <v>63</v>
      </c>
      <c r="U3184" s="18">
        <v>61.9</v>
      </c>
      <c r="V3184" s="18">
        <v>61.15</v>
      </c>
      <c r="W3184" s="18">
        <v>60</v>
      </c>
      <c r="X3184" s="18">
        <v>59.5</v>
      </c>
    </row>
    <row r="3185" spans="1:24" x14ac:dyDescent="0.25">
      <c r="A3185" s="16">
        <v>43615</v>
      </c>
      <c r="L3185" s="17"/>
      <c r="M3185" s="17"/>
      <c r="N3185" s="17"/>
      <c r="O3185" s="18">
        <v>56.35</v>
      </c>
      <c r="P3185" s="18">
        <v>58.55</v>
      </c>
      <c r="Q3185" s="18">
        <v>60.45</v>
      </c>
      <c r="R3185" s="18">
        <v>61.6</v>
      </c>
      <c r="S3185" s="18">
        <v>62.3</v>
      </c>
      <c r="T3185" s="18">
        <v>63</v>
      </c>
      <c r="U3185" s="18">
        <v>61.9</v>
      </c>
      <c r="V3185" s="18">
        <v>61.15</v>
      </c>
      <c r="W3185" s="18">
        <v>60</v>
      </c>
      <c r="X3185" s="18">
        <v>59.5</v>
      </c>
    </row>
    <row r="3186" spans="1:24" x14ac:dyDescent="0.25">
      <c r="A3186" s="16">
        <v>43616</v>
      </c>
      <c r="L3186" s="17"/>
      <c r="M3186" s="17"/>
      <c r="N3186" s="17"/>
      <c r="O3186" s="18">
        <v>56.28</v>
      </c>
      <c r="P3186" s="18">
        <v>58.55</v>
      </c>
      <c r="Q3186" s="18">
        <v>60.45</v>
      </c>
      <c r="R3186" s="18">
        <v>61.6</v>
      </c>
      <c r="S3186" s="18">
        <v>62.3</v>
      </c>
      <c r="T3186" s="18">
        <v>63</v>
      </c>
      <c r="U3186" s="18">
        <v>61.9</v>
      </c>
      <c r="V3186" s="18">
        <v>61.15</v>
      </c>
      <c r="W3186" s="18">
        <v>60</v>
      </c>
      <c r="X3186" s="18">
        <v>59.5</v>
      </c>
    </row>
    <row r="3187" spans="1:24" x14ac:dyDescent="0.25">
      <c r="A3187" s="16">
        <v>43619</v>
      </c>
      <c r="L3187" s="17"/>
      <c r="M3187" s="17"/>
      <c r="N3187" s="17"/>
      <c r="O3187" s="18">
        <v>56.15</v>
      </c>
      <c r="P3187" s="18">
        <v>58.5</v>
      </c>
      <c r="Q3187" s="18">
        <v>60.8</v>
      </c>
      <c r="R3187" s="18">
        <v>62.2</v>
      </c>
      <c r="S3187" s="18">
        <v>62.65</v>
      </c>
      <c r="T3187" s="18">
        <v>63.45</v>
      </c>
      <c r="U3187" s="18">
        <v>61.9</v>
      </c>
      <c r="V3187" s="18">
        <v>61.8</v>
      </c>
      <c r="W3187" s="18">
        <v>60.85</v>
      </c>
      <c r="X3187" s="18">
        <v>59.5</v>
      </c>
    </row>
    <row r="3188" spans="1:24" x14ac:dyDescent="0.25">
      <c r="A3188" s="16">
        <v>43620</v>
      </c>
      <c r="L3188" s="17"/>
      <c r="M3188" s="17"/>
      <c r="N3188" s="17"/>
      <c r="O3188" s="18">
        <v>56.15</v>
      </c>
      <c r="P3188" s="18">
        <v>58.5</v>
      </c>
      <c r="Q3188" s="18">
        <v>60.8</v>
      </c>
      <c r="R3188" s="18">
        <v>62.8</v>
      </c>
      <c r="S3188" s="18">
        <v>63</v>
      </c>
      <c r="T3188" s="18">
        <v>63.3</v>
      </c>
      <c r="U3188" s="18">
        <v>61.9</v>
      </c>
      <c r="V3188" s="18">
        <v>61.15</v>
      </c>
      <c r="W3188" s="18">
        <v>60</v>
      </c>
      <c r="X3188" s="18">
        <v>59.5</v>
      </c>
    </row>
    <row r="3189" spans="1:24" x14ac:dyDescent="0.25">
      <c r="A3189" s="16">
        <v>43621</v>
      </c>
      <c r="L3189" s="17"/>
      <c r="M3189" s="17"/>
      <c r="N3189" s="17"/>
      <c r="O3189" s="18">
        <v>56.15</v>
      </c>
      <c r="P3189" s="18">
        <v>58.5</v>
      </c>
      <c r="Q3189" s="18">
        <v>60.8</v>
      </c>
      <c r="R3189" s="18">
        <v>62.8</v>
      </c>
      <c r="S3189" s="18">
        <v>63</v>
      </c>
      <c r="T3189" s="18">
        <v>63.3</v>
      </c>
      <c r="U3189" s="18">
        <v>61.9</v>
      </c>
      <c r="V3189" s="18">
        <v>61.15</v>
      </c>
      <c r="W3189" s="18">
        <v>60</v>
      </c>
      <c r="X3189" s="18">
        <v>59.5</v>
      </c>
    </row>
    <row r="3190" spans="1:24" x14ac:dyDescent="0.25">
      <c r="A3190" s="16">
        <v>43622</v>
      </c>
      <c r="L3190" s="17"/>
      <c r="M3190" s="17"/>
      <c r="N3190" s="17"/>
      <c r="O3190" s="18">
        <v>56.15</v>
      </c>
      <c r="P3190" s="18">
        <v>58.5</v>
      </c>
      <c r="Q3190" s="18">
        <v>60.8</v>
      </c>
      <c r="R3190" s="18">
        <v>62.8</v>
      </c>
      <c r="S3190" s="18">
        <v>63</v>
      </c>
      <c r="T3190" s="18">
        <v>63.3</v>
      </c>
      <c r="U3190" s="18">
        <v>61.9</v>
      </c>
      <c r="V3190" s="18">
        <v>61.15</v>
      </c>
      <c r="W3190" s="18">
        <v>60</v>
      </c>
      <c r="X3190" s="18">
        <v>59.5</v>
      </c>
    </row>
    <row r="3191" spans="1:24" x14ac:dyDescent="0.25">
      <c r="A3191" s="16">
        <v>43623</v>
      </c>
      <c r="L3191" s="17"/>
      <c r="M3191" s="17"/>
      <c r="N3191" s="17"/>
      <c r="O3191" s="18">
        <v>56.23</v>
      </c>
      <c r="P3191" s="18">
        <v>58.6</v>
      </c>
      <c r="Q3191" s="18">
        <v>60.9</v>
      </c>
      <c r="R3191" s="18">
        <v>62.8</v>
      </c>
      <c r="S3191" s="18">
        <v>63</v>
      </c>
      <c r="T3191" s="18">
        <v>63.3</v>
      </c>
      <c r="U3191" s="18">
        <v>61.9</v>
      </c>
      <c r="V3191" s="18">
        <v>61.15</v>
      </c>
      <c r="W3191" s="18">
        <v>60</v>
      </c>
      <c r="X3191" s="18">
        <v>59.5</v>
      </c>
    </row>
    <row r="3192" spans="1:24" x14ac:dyDescent="0.25">
      <c r="A3192" s="16">
        <v>43626</v>
      </c>
      <c r="L3192" s="17"/>
      <c r="M3192" s="17"/>
      <c r="N3192" s="17"/>
      <c r="O3192" s="18">
        <v>56.19</v>
      </c>
      <c r="P3192" s="18">
        <v>58.55</v>
      </c>
      <c r="Q3192" s="18">
        <v>60.9</v>
      </c>
      <c r="R3192" s="18">
        <v>62.8</v>
      </c>
      <c r="S3192" s="18">
        <v>63</v>
      </c>
      <c r="T3192" s="18">
        <v>62.7</v>
      </c>
      <c r="U3192" s="18">
        <v>61.55</v>
      </c>
      <c r="V3192" s="18">
        <v>60.25</v>
      </c>
      <c r="W3192" s="18">
        <v>59.9</v>
      </c>
      <c r="X3192" s="18">
        <v>59.5</v>
      </c>
    </row>
    <row r="3193" spans="1:24" x14ac:dyDescent="0.25">
      <c r="A3193" s="16">
        <v>43627</v>
      </c>
      <c r="L3193" s="17"/>
      <c r="M3193" s="17"/>
      <c r="N3193" s="17"/>
      <c r="O3193" s="18">
        <v>56.1</v>
      </c>
      <c r="P3193" s="18">
        <v>58.53</v>
      </c>
      <c r="Q3193" s="18">
        <v>60.9</v>
      </c>
      <c r="R3193" s="18">
        <v>62.8</v>
      </c>
      <c r="S3193" s="18">
        <v>63</v>
      </c>
      <c r="T3193" s="18">
        <v>62.7</v>
      </c>
      <c r="U3193" s="18">
        <v>61.55</v>
      </c>
      <c r="V3193" s="18">
        <v>60.25</v>
      </c>
      <c r="W3193" s="18">
        <v>59.9</v>
      </c>
      <c r="X3193" s="18">
        <v>59.5</v>
      </c>
    </row>
    <row r="3194" spans="1:24" x14ac:dyDescent="0.25">
      <c r="A3194" s="16">
        <v>43628</v>
      </c>
      <c r="L3194" s="17"/>
      <c r="M3194" s="17"/>
      <c r="N3194" s="17"/>
      <c r="O3194" s="18">
        <v>56.1</v>
      </c>
      <c r="P3194" s="18">
        <v>58.53</v>
      </c>
      <c r="Q3194" s="18">
        <v>60.9</v>
      </c>
      <c r="R3194" s="18">
        <v>62.8</v>
      </c>
      <c r="S3194" s="18">
        <v>63</v>
      </c>
      <c r="T3194" s="18">
        <v>62.7</v>
      </c>
      <c r="U3194" s="18">
        <v>61.55</v>
      </c>
      <c r="V3194" s="18">
        <v>60.25</v>
      </c>
      <c r="W3194" s="18">
        <v>59.9</v>
      </c>
      <c r="X3194" s="18">
        <v>59.5</v>
      </c>
    </row>
    <row r="3195" spans="1:24" x14ac:dyDescent="0.25">
      <c r="A3195" s="16">
        <v>43629</v>
      </c>
      <c r="L3195" s="17"/>
      <c r="M3195" s="17"/>
      <c r="N3195" s="17"/>
      <c r="O3195" s="18">
        <v>56.1</v>
      </c>
      <c r="P3195" s="18">
        <v>58.53</v>
      </c>
      <c r="Q3195" s="18">
        <v>61.3</v>
      </c>
      <c r="R3195" s="18">
        <v>62.9</v>
      </c>
      <c r="S3195" s="18">
        <v>63.6</v>
      </c>
      <c r="T3195" s="18">
        <v>63.6</v>
      </c>
      <c r="U3195" s="18">
        <v>61.55</v>
      </c>
      <c r="V3195" s="18">
        <v>60.25</v>
      </c>
      <c r="W3195" s="18">
        <v>59.9</v>
      </c>
      <c r="X3195" s="18">
        <v>59.5</v>
      </c>
    </row>
    <row r="3196" spans="1:24" x14ac:dyDescent="0.25">
      <c r="A3196" s="16">
        <v>43630</v>
      </c>
      <c r="L3196" s="17"/>
      <c r="M3196" s="17"/>
      <c r="N3196" s="17"/>
      <c r="O3196" s="18">
        <v>56.1</v>
      </c>
      <c r="P3196" s="18">
        <v>58.43</v>
      </c>
      <c r="Q3196" s="18">
        <v>61.3</v>
      </c>
      <c r="R3196" s="18">
        <v>62.8</v>
      </c>
      <c r="S3196" s="18">
        <v>63.3</v>
      </c>
      <c r="T3196" s="18">
        <v>63</v>
      </c>
      <c r="U3196" s="18">
        <v>61.55</v>
      </c>
      <c r="V3196" s="18">
        <v>60.25</v>
      </c>
      <c r="W3196" s="18">
        <v>59.9</v>
      </c>
      <c r="X3196" s="18">
        <v>58.8</v>
      </c>
    </row>
    <row r="3197" spans="1:24" x14ac:dyDescent="0.25">
      <c r="A3197" s="16">
        <v>43633</v>
      </c>
      <c r="L3197" s="17"/>
      <c r="M3197" s="17"/>
      <c r="N3197" s="17"/>
      <c r="O3197" s="18">
        <v>56.19</v>
      </c>
      <c r="P3197" s="18">
        <v>58.55</v>
      </c>
      <c r="Q3197" s="18">
        <v>61.55</v>
      </c>
      <c r="R3197" s="18">
        <v>62.85</v>
      </c>
      <c r="S3197" s="18">
        <v>63.45</v>
      </c>
      <c r="T3197" s="18">
        <v>63</v>
      </c>
      <c r="U3197" s="18">
        <v>61.9</v>
      </c>
      <c r="V3197" s="18">
        <v>60.5</v>
      </c>
      <c r="W3197" s="18">
        <v>59.95</v>
      </c>
      <c r="X3197" s="18">
        <v>59.15</v>
      </c>
    </row>
    <row r="3198" spans="1:24" x14ac:dyDescent="0.25">
      <c r="A3198" s="16">
        <v>43634</v>
      </c>
      <c r="L3198" s="17"/>
      <c r="M3198" s="17"/>
      <c r="N3198" s="17"/>
      <c r="O3198" s="18">
        <v>56.19</v>
      </c>
      <c r="P3198" s="18">
        <v>58.55</v>
      </c>
      <c r="Q3198" s="18">
        <v>61.55</v>
      </c>
      <c r="R3198" s="18">
        <v>62.85</v>
      </c>
      <c r="S3198" s="18">
        <v>63.45</v>
      </c>
      <c r="T3198" s="18">
        <v>63</v>
      </c>
      <c r="U3198" s="18">
        <v>61.9</v>
      </c>
      <c r="V3198" s="18">
        <v>60.5</v>
      </c>
      <c r="W3198" s="18">
        <v>59.95</v>
      </c>
      <c r="X3198" s="18">
        <v>59.15</v>
      </c>
    </row>
    <row r="3199" spans="1:24" x14ac:dyDescent="0.25">
      <c r="A3199" s="16">
        <v>43635</v>
      </c>
      <c r="L3199" s="17"/>
      <c r="M3199" s="17"/>
      <c r="N3199" s="17"/>
      <c r="O3199" s="18">
        <v>56.19</v>
      </c>
      <c r="P3199" s="18">
        <v>58.55</v>
      </c>
      <c r="Q3199" s="18">
        <v>61.55</v>
      </c>
      <c r="R3199" s="18">
        <v>62.85</v>
      </c>
      <c r="S3199" s="18">
        <v>63.45</v>
      </c>
      <c r="T3199" s="18">
        <v>63</v>
      </c>
      <c r="U3199" s="18">
        <v>61.9</v>
      </c>
      <c r="V3199" s="18">
        <v>60.5</v>
      </c>
      <c r="W3199" s="18">
        <v>59.95</v>
      </c>
      <c r="X3199" s="18">
        <v>59.15</v>
      </c>
    </row>
    <row r="3200" spans="1:24" x14ac:dyDescent="0.25">
      <c r="A3200" s="16">
        <v>43637</v>
      </c>
      <c r="L3200" s="17"/>
      <c r="M3200" s="17"/>
      <c r="N3200" s="17"/>
      <c r="O3200" s="18">
        <v>56.28</v>
      </c>
      <c r="P3200" s="18">
        <v>58.58</v>
      </c>
      <c r="Q3200" s="18">
        <v>61.3</v>
      </c>
      <c r="R3200" s="18">
        <v>62.85</v>
      </c>
      <c r="S3200" s="18">
        <v>63.45</v>
      </c>
      <c r="T3200" s="18">
        <v>63.3</v>
      </c>
      <c r="U3200" s="18">
        <v>62.3</v>
      </c>
      <c r="V3200" s="18">
        <v>61.4</v>
      </c>
      <c r="W3200" s="18">
        <v>60</v>
      </c>
      <c r="X3200" s="18">
        <v>59.15</v>
      </c>
    </row>
    <row r="3201" spans="1:24" x14ac:dyDescent="0.25">
      <c r="A3201" s="16">
        <v>43640</v>
      </c>
      <c r="L3201" s="17"/>
      <c r="M3201" s="17"/>
      <c r="N3201" s="17"/>
      <c r="O3201" s="18">
        <v>56.28</v>
      </c>
      <c r="P3201" s="18">
        <v>58.58</v>
      </c>
      <c r="Q3201" s="18">
        <v>61.3</v>
      </c>
      <c r="R3201" s="18">
        <v>62.85</v>
      </c>
      <c r="S3201" s="18">
        <v>63.45</v>
      </c>
      <c r="T3201" s="18">
        <v>63.3</v>
      </c>
      <c r="U3201" s="18">
        <v>62.3</v>
      </c>
      <c r="V3201" s="18">
        <v>61.4</v>
      </c>
      <c r="W3201" s="18">
        <v>60</v>
      </c>
      <c r="X3201" s="18">
        <v>59.15</v>
      </c>
    </row>
    <row r="3202" spans="1:24" x14ac:dyDescent="0.25">
      <c r="A3202" s="16">
        <v>43641</v>
      </c>
      <c r="L3202" s="17"/>
      <c r="M3202" s="17"/>
      <c r="N3202" s="17"/>
      <c r="O3202" s="18">
        <v>56.28</v>
      </c>
      <c r="P3202" s="18">
        <v>58.58</v>
      </c>
      <c r="Q3202" s="18">
        <v>61.3</v>
      </c>
      <c r="R3202" s="18">
        <v>62.85</v>
      </c>
      <c r="S3202" s="18">
        <v>63.45</v>
      </c>
      <c r="T3202" s="18">
        <v>63.3</v>
      </c>
      <c r="U3202" s="18">
        <v>62.3</v>
      </c>
      <c r="V3202" s="18">
        <v>61.4</v>
      </c>
      <c r="W3202" s="18">
        <v>60</v>
      </c>
      <c r="X3202" s="18">
        <v>59.15</v>
      </c>
    </row>
    <row r="3203" spans="1:24" x14ac:dyDescent="0.25">
      <c r="A3203" s="16">
        <v>43642</v>
      </c>
      <c r="L3203" s="17"/>
      <c r="M3203" s="17"/>
      <c r="N3203" s="17"/>
      <c r="O3203" s="18">
        <v>56.28</v>
      </c>
      <c r="P3203" s="18">
        <v>58.58</v>
      </c>
      <c r="Q3203" s="18">
        <v>61.3</v>
      </c>
      <c r="R3203" s="18">
        <v>62.85</v>
      </c>
      <c r="S3203" s="18">
        <v>63.45</v>
      </c>
      <c r="T3203" s="18">
        <v>63.3</v>
      </c>
      <c r="U3203" s="18">
        <v>62.3</v>
      </c>
      <c r="V3203" s="18">
        <v>61.4</v>
      </c>
      <c r="W3203" s="18">
        <v>60</v>
      </c>
      <c r="X3203" s="18">
        <v>59.15</v>
      </c>
    </row>
    <row r="3204" spans="1:24" x14ac:dyDescent="0.25">
      <c r="A3204" s="16">
        <v>43643</v>
      </c>
      <c r="L3204" s="17"/>
      <c r="M3204" s="17"/>
      <c r="N3204" s="17"/>
      <c r="O3204" s="18">
        <v>56.28</v>
      </c>
      <c r="P3204" s="18">
        <v>58.58</v>
      </c>
      <c r="Q3204" s="18">
        <v>61.3</v>
      </c>
      <c r="R3204" s="18">
        <v>62.85</v>
      </c>
      <c r="S3204" s="18">
        <v>63.45</v>
      </c>
      <c r="T3204" s="18">
        <v>63.3</v>
      </c>
      <c r="U3204" s="18">
        <v>62.3</v>
      </c>
      <c r="V3204" s="18">
        <v>61.4</v>
      </c>
      <c r="W3204" s="18">
        <v>60</v>
      </c>
      <c r="X3204" s="18">
        <v>59.15</v>
      </c>
    </row>
    <row r="3205" spans="1:24" x14ac:dyDescent="0.25">
      <c r="A3205" s="16">
        <v>43644</v>
      </c>
      <c r="L3205" s="17"/>
      <c r="M3205" s="17"/>
      <c r="N3205" s="17"/>
      <c r="O3205" s="18">
        <v>56.19</v>
      </c>
      <c r="P3205" s="18">
        <v>58.55</v>
      </c>
      <c r="Q3205" s="18">
        <v>60.88</v>
      </c>
      <c r="R3205" s="18">
        <v>62.8</v>
      </c>
      <c r="S3205" s="18">
        <v>63.3</v>
      </c>
      <c r="T3205" s="18">
        <v>63.15</v>
      </c>
      <c r="U3205" s="18">
        <v>62.1</v>
      </c>
      <c r="V3205" s="18">
        <v>60.95</v>
      </c>
      <c r="W3205" s="18">
        <v>59.95</v>
      </c>
      <c r="X3205" s="18">
        <v>58.8</v>
      </c>
    </row>
    <row r="3206" spans="1:24" x14ac:dyDescent="0.25">
      <c r="A3206" s="16">
        <v>43647</v>
      </c>
      <c r="L3206" s="17"/>
      <c r="M3206" s="17"/>
      <c r="N3206" s="17"/>
      <c r="O3206" s="18">
        <v>56.19</v>
      </c>
      <c r="P3206" s="18">
        <v>58.55</v>
      </c>
      <c r="Q3206" s="18">
        <v>60.88</v>
      </c>
      <c r="R3206" s="18">
        <v>62.8</v>
      </c>
      <c r="S3206" s="18">
        <v>63.3</v>
      </c>
      <c r="T3206" s="18">
        <v>63.15</v>
      </c>
      <c r="U3206" s="18">
        <v>62.1</v>
      </c>
      <c r="V3206" s="18">
        <v>60.95</v>
      </c>
      <c r="W3206" s="18">
        <v>59.95</v>
      </c>
      <c r="X3206" s="18">
        <v>58.8</v>
      </c>
    </row>
    <row r="3207" spans="1:24" x14ac:dyDescent="0.25">
      <c r="A3207" s="16">
        <v>43648</v>
      </c>
      <c r="L3207" s="17"/>
      <c r="M3207" s="17"/>
      <c r="N3207" s="17"/>
      <c r="O3207" s="18">
        <v>56.19</v>
      </c>
      <c r="P3207" s="18">
        <v>58.55</v>
      </c>
      <c r="Q3207" s="18">
        <v>60.88</v>
      </c>
      <c r="R3207" s="18">
        <v>62.8</v>
      </c>
      <c r="S3207" s="18">
        <v>63.3</v>
      </c>
      <c r="T3207" s="18">
        <v>63.15</v>
      </c>
      <c r="U3207" s="18">
        <v>62.1</v>
      </c>
      <c r="V3207" s="18">
        <v>60.95</v>
      </c>
      <c r="W3207" s="18">
        <v>59.95</v>
      </c>
      <c r="X3207" s="18">
        <v>58.8</v>
      </c>
    </row>
    <row r="3208" spans="1:24" x14ac:dyDescent="0.25">
      <c r="A3208" s="16">
        <v>43649</v>
      </c>
      <c r="L3208" s="17"/>
      <c r="M3208" s="17"/>
      <c r="N3208" s="17"/>
      <c r="O3208" s="18">
        <v>56.19</v>
      </c>
      <c r="P3208" s="18">
        <v>58.55</v>
      </c>
      <c r="Q3208" s="18">
        <v>60.88</v>
      </c>
      <c r="R3208" s="18">
        <v>62.8</v>
      </c>
      <c r="S3208" s="18">
        <v>63.3</v>
      </c>
      <c r="T3208" s="18">
        <v>63.15</v>
      </c>
      <c r="U3208" s="18">
        <v>62.1</v>
      </c>
      <c r="V3208" s="18">
        <v>60.95</v>
      </c>
      <c r="W3208" s="18">
        <v>59.95</v>
      </c>
      <c r="X3208" s="18">
        <v>58.8</v>
      </c>
    </row>
    <row r="3209" spans="1:24" x14ac:dyDescent="0.25">
      <c r="A3209" s="16">
        <v>43650</v>
      </c>
      <c r="L3209" s="17"/>
      <c r="M3209" s="17"/>
      <c r="N3209" s="17"/>
      <c r="O3209" s="18">
        <v>56.19</v>
      </c>
      <c r="P3209" s="18">
        <v>58.55</v>
      </c>
      <c r="Q3209" s="18">
        <v>60.88</v>
      </c>
      <c r="R3209" s="18">
        <v>62.8</v>
      </c>
      <c r="S3209" s="18">
        <v>63.3</v>
      </c>
      <c r="T3209" s="18">
        <v>63.15</v>
      </c>
      <c r="U3209" s="18">
        <v>62.1</v>
      </c>
      <c r="V3209" s="18">
        <v>60.95</v>
      </c>
      <c r="W3209" s="18">
        <v>59.95</v>
      </c>
      <c r="X3209" s="18">
        <v>58.8</v>
      </c>
    </row>
    <row r="3210" spans="1:24" x14ac:dyDescent="0.25">
      <c r="A3210" s="16">
        <v>43651</v>
      </c>
      <c r="L3210" s="17"/>
      <c r="M3210" s="17"/>
      <c r="N3210" s="17"/>
      <c r="O3210" s="18">
        <v>56.1</v>
      </c>
      <c r="P3210" s="18">
        <v>58.3</v>
      </c>
      <c r="Q3210" s="18">
        <v>60.28</v>
      </c>
      <c r="R3210" s="18">
        <v>61.8</v>
      </c>
      <c r="S3210" s="18">
        <v>63</v>
      </c>
      <c r="T3210" s="18">
        <v>63.3</v>
      </c>
      <c r="U3210" s="18">
        <v>62.3</v>
      </c>
      <c r="V3210" s="18">
        <v>61.4</v>
      </c>
      <c r="W3210" s="18">
        <v>60</v>
      </c>
      <c r="X3210" s="18">
        <v>58.8</v>
      </c>
    </row>
    <row r="3211" spans="1:24" x14ac:dyDescent="0.25">
      <c r="A3211" s="16">
        <v>43654</v>
      </c>
      <c r="L3211" s="17"/>
      <c r="M3211" s="17"/>
      <c r="N3211" s="17"/>
      <c r="O3211" s="18">
        <v>56.1</v>
      </c>
      <c r="P3211" s="18">
        <v>58.15</v>
      </c>
      <c r="Q3211" s="18">
        <v>60.1</v>
      </c>
      <c r="R3211" s="18">
        <v>61.7</v>
      </c>
      <c r="S3211" s="18">
        <v>62.65</v>
      </c>
      <c r="T3211" s="18">
        <v>63.15</v>
      </c>
      <c r="U3211" s="18">
        <v>62.1</v>
      </c>
      <c r="V3211" s="18">
        <v>60.95</v>
      </c>
      <c r="W3211" s="18">
        <v>59.95</v>
      </c>
      <c r="X3211" s="18">
        <v>57.9</v>
      </c>
    </row>
    <row r="3212" spans="1:24" x14ac:dyDescent="0.25">
      <c r="A3212" s="16">
        <v>43655</v>
      </c>
      <c r="L3212" s="17"/>
      <c r="M3212" s="17"/>
      <c r="N3212" s="17"/>
      <c r="O3212" s="18">
        <v>56.1</v>
      </c>
      <c r="P3212" s="18">
        <v>58.15</v>
      </c>
      <c r="Q3212" s="18">
        <v>60.1</v>
      </c>
      <c r="R3212" s="18">
        <v>61.7</v>
      </c>
      <c r="S3212" s="18">
        <v>62.65</v>
      </c>
      <c r="T3212" s="18">
        <v>63.15</v>
      </c>
      <c r="U3212" s="18">
        <v>62.1</v>
      </c>
      <c r="V3212" s="18">
        <v>60.95</v>
      </c>
      <c r="W3212" s="18">
        <v>59.95</v>
      </c>
      <c r="X3212" s="18">
        <v>57.9</v>
      </c>
    </row>
    <row r="3213" spans="1:24" x14ac:dyDescent="0.25">
      <c r="A3213" s="16">
        <v>43656</v>
      </c>
      <c r="L3213" s="17"/>
      <c r="M3213" s="17"/>
      <c r="N3213" s="17"/>
      <c r="O3213" s="18">
        <v>56.1</v>
      </c>
      <c r="P3213" s="18">
        <v>58.15</v>
      </c>
      <c r="Q3213" s="18">
        <v>60.1</v>
      </c>
      <c r="R3213" s="18">
        <v>61.7</v>
      </c>
      <c r="S3213" s="18">
        <v>62.65</v>
      </c>
      <c r="T3213" s="18">
        <v>63.15</v>
      </c>
      <c r="U3213" s="18">
        <v>62.1</v>
      </c>
      <c r="V3213" s="18">
        <v>60.95</v>
      </c>
      <c r="W3213" s="18">
        <v>59.95</v>
      </c>
      <c r="X3213" s="18">
        <v>57.9</v>
      </c>
    </row>
    <row r="3214" spans="1:24" x14ac:dyDescent="0.25">
      <c r="A3214" s="16">
        <v>43657</v>
      </c>
      <c r="L3214" s="17"/>
      <c r="M3214" s="17"/>
      <c r="N3214" s="17"/>
      <c r="O3214" s="18">
        <v>56</v>
      </c>
      <c r="P3214" s="18">
        <v>58.15</v>
      </c>
      <c r="Q3214" s="18">
        <v>60.1</v>
      </c>
      <c r="R3214" s="18">
        <v>62.3</v>
      </c>
      <c r="S3214" s="18">
        <v>63.15</v>
      </c>
      <c r="T3214" s="18">
        <v>63.3</v>
      </c>
      <c r="U3214" s="18">
        <v>62.3</v>
      </c>
      <c r="V3214" s="18">
        <v>61.4</v>
      </c>
      <c r="W3214" s="18">
        <v>60</v>
      </c>
      <c r="X3214" s="18">
        <v>57.9</v>
      </c>
    </row>
    <row r="3215" spans="1:24" x14ac:dyDescent="0.25">
      <c r="A3215" s="16">
        <v>43658</v>
      </c>
      <c r="L3215" s="17"/>
      <c r="M3215" s="17"/>
      <c r="N3215" s="17"/>
      <c r="O3215" s="18">
        <v>56.05</v>
      </c>
      <c r="P3215" s="18">
        <v>58.3</v>
      </c>
      <c r="Q3215" s="18">
        <v>60.1</v>
      </c>
      <c r="R3215" s="18">
        <v>62.3</v>
      </c>
      <c r="S3215" s="18">
        <v>63.15</v>
      </c>
      <c r="T3215" s="18">
        <v>63.3</v>
      </c>
      <c r="U3215" s="18">
        <v>62.3</v>
      </c>
      <c r="V3215" s="18">
        <v>61.4</v>
      </c>
      <c r="W3215" s="18">
        <v>60</v>
      </c>
      <c r="X3215" s="18">
        <v>57.9</v>
      </c>
    </row>
    <row r="3216" spans="1:24" x14ac:dyDescent="0.25">
      <c r="A3216" s="16">
        <v>43661</v>
      </c>
      <c r="L3216" s="17"/>
      <c r="M3216" s="17"/>
      <c r="N3216" s="17"/>
      <c r="O3216" s="18">
        <v>56.1</v>
      </c>
      <c r="P3216" s="18">
        <v>58.3</v>
      </c>
      <c r="Q3216" s="18">
        <v>60.1</v>
      </c>
      <c r="R3216" s="18">
        <v>62.3</v>
      </c>
      <c r="S3216" s="18">
        <v>63.15</v>
      </c>
      <c r="T3216" s="18">
        <v>63</v>
      </c>
      <c r="U3216" s="18">
        <v>61.9</v>
      </c>
      <c r="V3216" s="18">
        <v>60.5</v>
      </c>
      <c r="W3216" s="18">
        <v>59.95</v>
      </c>
      <c r="X3216" s="18">
        <v>57.9</v>
      </c>
    </row>
    <row r="3217" spans="1:24" x14ac:dyDescent="0.25">
      <c r="A3217" s="16">
        <v>43662</v>
      </c>
      <c r="L3217" s="17"/>
      <c r="M3217" s="17"/>
      <c r="N3217" s="17"/>
      <c r="O3217" s="18">
        <v>56.1</v>
      </c>
      <c r="P3217" s="18">
        <v>58.3</v>
      </c>
      <c r="Q3217" s="18">
        <v>60.7</v>
      </c>
      <c r="R3217" s="18">
        <v>62.8</v>
      </c>
      <c r="S3217" s="18">
        <v>63.3</v>
      </c>
      <c r="T3217" s="18">
        <v>63.15</v>
      </c>
      <c r="U3217" s="18">
        <v>62.1</v>
      </c>
      <c r="V3217" s="18">
        <v>60.95</v>
      </c>
      <c r="W3217" s="18">
        <v>59.95</v>
      </c>
      <c r="X3217" s="18">
        <v>57.9</v>
      </c>
    </row>
    <row r="3218" spans="1:24" x14ac:dyDescent="0.25">
      <c r="A3218" s="16">
        <v>43663</v>
      </c>
      <c r="L3218" s="17"/>
      <c r="M3218" s="17"/>
      <c r="N3218" s="17"/>
      <c r="O3218" s="18">
        <v>56.1</v>
      </c>
      <c r="P3218" s="18">
        <v>58.3</v>
      </c>
      <c r="Q3218" s="18">
        <v>60.7</v>
      </c>
      <c r="R3218" s="18">
        <v>62.8</v>
      </c>
      <c r="S3218" s="18">
        <v>63.3</v>
      </c>
      <c r="T3218" s="18">
        <v>63.15</v>
      </c>
      <c r="U3218" s="18">
        <v>62.1</v>
      </c>
      <c r="V3218" s="18">
        <v>60.95</v>
      </c>
      <c r="W3218" s="18">
        <v>59.95</v>
      </c>
      <c r="X3218" s="18">
        <v>57.9</v>
      </c>
    </row>
    <row r="3219" spans="1:24" x14ac:dyDescent="0.25">
      <c r="A3219" s="16">
        <v>43664</v>
      </c>
      <c r="L3219" s="17"/>
      <c r="M3219" s="17"/>
      <c r="N3219" s="17"/>
      <c r="O3219" s="18">
        <v>56.1</v>
      </c>
      <c r="P3219" s="18">
        <v>58.15</v>
      </c>
      <c r="Q3219" s="18">
        <v>60.1</v>
      </c>
      <c r="R3219" s="18">
        <v>62.3</v>
      </c>
      <c r="S3219" s="18">
        <v>63.15</v>
      </c>
      <c r="T3219" s="18">
        <v>63</v>
      </c>
      <c r="U3219" s="18">
        <v>61.9</v>
      </c>
      <c r="V3219" s="18">
        <v>60.5</v>
      </c>
      <c r="W3219" s="18">
        <v>59.9</v>
      </c>
      <c r="X3219" s="18">
        <v>57</v>
      </c>
    </row>
    <row r="3220" spans="1:24" x14ac:dyDescent="0.25">
      <c r="A3220" s="16">
        <v>43665</v>
      </c>
      <c r="L3220" s="17"/>
      <c r="M3220" s="17"/>
      <c r="N3220" s="17"/>
      <c r="O3220" s="18">
        <v>56.1</v>
      </c>
      <c r="P3220" s="18">
        <v>58.3</v>
      </c>
      <c r="Q3220" s="18">
        <v>60.1</v>
      </c>
      <c r="R3220" s="18">
        <v>62.3</v>
      </c>
      <c r="S3220" s="18">
        <v>63.15</v>
      </c>
      <c r="T3220" s="18">
        <v>63</v>
      </c>
      <c r="U3220" s="18">
        <v>61.9</v>
      </c>
      <c r="V3220" s="18">
        <v>60.5</v>
      </c>
      <c r="W3220" s="18">
        <v>59.9</v>
      </c>
      <c r="X3220" s="18">
        <v>57</v>
      </c>
    </row>
    <row r="3221" spans="1:24" x14ac:dyDescent="0.25">
      <c r="A3221" s="16">
        <v>43668</v>
      </c>
      <c r="L3221" s="17"/>
      <c r="M3221" s="17"/>
      <c r="N3221" s="17"/>
      <c r="O3221" s="18">
        <v>56.1</v>
      </c>
      <c r="P3221" s="18">
        <v>58.15</v>
      </c>
      <c r="Q3221" s="18">
        <v>60.65</v>
      </c>
      <c r="R3221" s="18">
        <v>62.3</v>
      </c>
      <c r="S3221" s="18">
        <v>63.15</v>
      </c>
      <c r="T3221" s="18">
        <v>62.7</v>
      </c>
      <c r="U3221" s="18">
        <v>61.2</v>
      </c>
      <c r="V3221" s="18">
        <v>60</v>
      </c>
      <c r="W3221" s="18">
        <v>59.45</v>
      </c>
      <c r="X3221" s="18">
        <v>57</v>
      </c>
    </row>
    <row r="3222" spans="1:24" x14ac:dyDescent="0.25">
      <c r="A3222" s="16">
        <v>43669</v>
      </c>
      <c r="L3222" s="17"/>
      <c r="M3222" s="17"/>
      <c r="N3222" s="17"/>
      <c r="O3222" s="18">
        <v>56.1</v>
      </c>
      <c r="P3222" s="18">
        <v>58.3</v>
      </c>
      <c r="Q3222" s="18">
        <v>60.1</v>
      </c>
      <c r="R3222" s="18">
        <v>61.8</v>
      </c>
      <c r="S3222" s="18">
        <v>63</v>
      </c>
      <c r="T3222" s="18">
        <v>62.85</v>
      </c>
      <c r="U3222" s="18">
        <v>61.55</v>
      </c>
      <c r="V3222" s="18">
        <v>60.25</v>
      </c>
      <c r="W3222" s="18">
        <v>59.9</v>
      </c>
      <c r="X3222" s="18">
        <v>57</v>
      </c>
    </row>
    <row r="3223" spans="1:24" x14ac:dyDescent="0.25">
      <c r="A3223" s="16">
        <v>43670</v>
      </c>
      <c r="L3223" s="17"/>
      <c r="M3223" s="17"/>
      <c r="N3223" s="17"/>
      <c r="O3223" s="18">
        <v>56.1</v>
      </c>
      <c r="P3223" s="18">
        <v>58.3</v>
      </c>
      <c r="Q3223" s="18">
        <v>60.1</v>
      </c>
      <c r="R3223" s="18">
        <v>61.8</v>
      </c>
      <c r="S3223" s="18">
        <v>63</v>
      </c>
      <c r="T3223" s="18">
        <v>62.85</v>
      </c>
      <c r="U3223" s="18">
        <v>61.55</v>
      </c>
      <c r="V3223" s="18">
        <v>60.25</v>
      </c>
      <c r="W3223" s="18">
        <v>59.9</v>
      </c>
      <c r="X3223" s="18">
        <v>57</v>
      </c>
    </row>
    <row r="3224" spans="1:24" x14ac:dyDescent="0.25">
      <c r="A3224" s="16">
        <v>43671</v>
      </c>
      <c r="L3224" s="17"/>
      <c r="M3224" s="17"/>
      <c r="N3224" s="17"/>
      <c r="O3224" s="18">
        <v>56.1</v>
      </c>
      <c r="P3224" s="18">
        <v>58.5</v>
      </c>
      <c r="Q3224" s="18">
        <v>60.7</v>
      </c>
      <c r="R3224" s="18">
        <v>62.3</v>
      </c>
      <c r="S3224" s="18">
        <v>63.15</v>
      </c>
      <c r="T3224" s="18">
        <v>63</v>
      </c>
      <c r="U3224" s="18">
        <v>61.9</v>
      </c>
      <c r="V3224" s="18">
        <v>60.5</v>
      </c>
      <c r="W3224" s="18">
        <v>59.95</v>
      </c>
      <c r="X3224" s="18">
        <v>57.9</v>
      </c>
    </row>
    <row r="3225" spans="1:24" x14ac:dyDescent="0.25">
      <c r="A3225" s="16">
        <v>43672</v>
      </c>
      <c r="L3225" s="17"/>
      <c r="M3225" s="17"/>
      <c r="N3225" s="17"/>
      <c r="O3225" s="18">
        <v>56.05</v>
      </c>
      <c r="P3225" s="18">
        <v>58.3</v>
      </c>
      <c r="Q3225" s="18">
        <v>60.7</v>
      </c>
      <c r="R3225" s="18">
        <v>62.3</v>
      </c>
      <c r="S3225" s="18">
        <v>63.15</v>
      </c>
      <c r="T3225" s="18">
        <v>63</v>
      </c>
      <c r="U3225" s="18">
        <v>61.9</v>
      </c>
      <c r="V3225" s="18">
        <v>60.5</v>
      </c>
      <c r="W3225" s="18">
        <v>59.95</v>
      </c>
      <c r="X3225" s="18">
        <v>57.9</v>
      </c>
    </row>
    <row r="3226" spans="1:24" x14ac:dyDescent="0.25">
      <c r="A3226" s="16">
        <v>43675</v>
      </c>
      <c r="L3226" s="17"/>
      <c r="M3226" s="17"/>
      <c r="N3226" s="17"/>
      <c r="O3226" s="18">
        <v>56.1</v>
      </c>
      <c r="P3226" s="18">
        <v>58.5</v>
      </c>
      <c r="Q3226" s="18">
        <v>61.3</v>
      </c>
      <c r="R3226" s="18">
        <v>62.8</v>
      </c>
      <c r="S3226" s="18">
        <v>63.3</v>
      </c>
      <c r="T3226" s="18">
        <v>63.15</v>
      </c>
      <c r="U3226" s="18">
        <v>62.1</v>
      </c>
      <c r="V3226" s="18">
        <v>60.95</v>
      </c>
      <c r="W3226" s="18">
        <v>60</v>
      </c>
      <c r="X3226" s="18">
        <v>58.8</v>
      </c>
    </row>
    <row r="3227" spans="1:24" x14ac:dyDescent="0.25">
      <c r="A3227" s="16">
        <v>43676</v>
      </c>
      <c r="L3227" s="17"/>
      <c r="M3227" s="17"/>
      <c r="N3227" s="17"/>
      <c r="O3227" s="18">
        <v>56.1</v>
      </c>
      <c r="P3227" s="18">
        <v>58.7</v>
      </c>
      <c r="Q3227" s="18">
        <v>61.3</v>
      </c>
      <c r="R3227" s="18">
        <v>62.8</v>
      </c>
      <c r="S3227" s="18">
        <v>63.3</v>
      </c>
      <c r="T3227" s="18">
        <v>63.15</v>
      </c>
      <c r="U3227" s="18">
        <v>62.1</v>
      </c>
      <c r="V3227" s="18">
        <v>60.95</v>
      </c>
      <c r="W3227" s="18">
        <v>60</v>
      </c>
      <c r="X3227" s="18">
        <v>58.8</v>
      </c>
    </row>
    <row r="3228" spans="1:24" x14ac:dyDescent="0.25">
      <c r="A3228" s="16">
        <v>43677</v>
      </c>
      <c r="L3228" s="17"/>
      <c r="M3228" s="17"/>
      <c r="N3228" s="17"/>
      <c r="O3228" s="18">
        <v>56.1</v>
      </c>
      <c r="P3228" s="18">
        <v>58.7</v>
      </c>
      <c r="Q3228" s="18">
        <v>61.3</v>
      </c>
      <c r="R3228" s="18">
        <v>62.8</v>
      </c>
      <c r="S3228" s="18">
        <v>63.3</v>
      </c>
      <c r="T3228" s="18">
        <v>63.15</v>
      </c>
      <c r="U3228" s="18">
        <v>62.1</v>
      </c>
      <c r="V3228" s="18">
        <v>60.95</v>
      </c>
      <c r="W3228" s="18">
        <v>60</v>
      </c>
      <c r="X3228" s="18">
        <v>58.8</v>
      </c>
    </row>
    <row r="3229" spans="1:24" x14ac:dyDescent="0.25">
      <c r="A3229" s="16">
        <v>43678</v>
      </c>
      <c r="L3229" s="17"/>
      <c r="M3229" s="17"/>
      <c r="N3229" s="17"/>
      <c r="O3229" s="18">
        <v>56.1</v>
      </c>
      <c r="P3229" s="18">
        <v>58.7</v>
      </c>
      <c r="Q3229" s="18">
        <v>61.3</v>
      </c>
      <c r="R3229" s="18">
        <v>62.8</v>
      </c>
      <c r="S3229" s="18">
        <v>63.3</v>
      </c>
      <c r="T3229" s="18">
        <v>63.15</v>
      </c>
      <c r="U3229" s="18">
        <v>62.1</v>
      </c>
      <c r="V3229" s="18">
        <v>60.95</v>
      </c>
      <c r="W3229" s="18">
        <v>60</v>
      </c>
      <c r="X3229" s="18">
        <v>58.8</v>
      </c>
    </row>
    <row r="3230" spans="1:24" x14ac:dyDescent="0.25">
      <c r="A3230" s="16">
        <v>43679</v>
      </c>
      <c r="L3230" s="17"/>
      <c r="M3230" s="17"/>
      <c r="N3230" s="17"/>
      <c r="O3230" s="18">
        <v>56.1</v>
      </c>
      <c r="P3230" s="18">
        <v>58.7</v>
      </c>
      <c r="Q3230" s="18">
        <v>61.3</v>
      </c>
      <c r="R3230" s="18">
        <v>62.8</v>
      </c>
      <c r="S3230" s="18">
        <v>63.3</v>
      </c>
      <c r="T3230" s="18">
        <v>63.15</v>
      </c>
      <c r="U3230" s="18">
        <v>62.1</v>
      </c>
      <c r="V3230" s="18">
        <v>60.95</v>
      </c>
      <c r="W3230" s="18">
        <v>60</v>
      </c>
      <c r="X3230" s="18">
        <v>58.8</v>
      </c>
    </row>
    <row r="3231" spans="1:24" x14ac:dyDescent="0.25">
      <c r="A3231" s="16">
        <v>43682</v>
      </c>
      <c r="L3231" s="17"/>
      <c r="M3231" s="17"/>
      <c r="N3231" s="17"/>
      <c r="O3231" s="18">
        <v>56.1</v>
      </c>
      <c r="P3231" s="18">
        <v>58.75</v>
      </c>
      <c r="Q3231" s="18">
        <v>61.55</v>
      </c>
      <c r="R3231" s="18">
        <v>62.85</v>
      </c>
      <c r="S3231" s="18">
        <v>63.45</v>
      </c>
      <c r="T3231" s="18">
        <v>63.15</v>
      </c>
      <c r="U3231" s="18">
        <v>62.1</v>
      </c>
      <c r="V3231" s="18">
        <v>60.95</v>
      </c>
      <c r="W3231" s="18">
        <v>60</v>
      </c>
      <c r="X3231" s="18">
        <v>58.8</v>
      </c>
    </row>
    <row r="3232" spans="1:24" x14ac:dyDescent="0.25">
      <c r="A3232" s="16">
        <v>43683</v>
      </c>
      <c r="L3232" s="17"/>
      <c r="M3232" s="17"/>
      <c r="N3232" s="17"/>
      <c r="O3232" s="18">
        <v>56.1</v>
      </c>
      <c r="P3232" s="18">
        <v>58.7</v>
      </c>
      <c r="Q3232" s="18">
        <v>61.3</v>
      </c>
      <c r="R3232" s="18">
        <v>62.8</v>
      </c>
      <c r="S3232" s="18">
        <v>63.3</v>
      </c>
      <c r="T3232" s="18">
        <v>63.15</v>
      </c>
      <c r="U3232" s="18">
        <v>62.1</v>
      </c>
      <c r="V3232" s="18">
        <v>60.95</v>
      </c>
      <c r="W3232" s="18">
        <v>60</v>
      </c>
      <c r="X3232" s="18">
        <v>58.8</v>
      </c>
    </row>
    <row r="3233" spans="1:24" x14ac:dyDescent="0.25">
      <c r="A3233" s="16">
        <v>43684</v>
      </c>
      <c r="L3233" s="17"/>
      <c r="M3233" s="17"/>
      <c r="N3233" s="17"/>
      <c r="O3233" s="18">
        <v>56.1</v>
      </c>
      <c r="P3233" s="18">
        <v>58.63</v>
      </c>
      <c r="Q3233" s="18">
        <v>60.88</v>
      </c>
      <c r="R3233" s="18">
        <v>61.85</v>
      </c>
      <c r="S3233" s="18">
        <v>62.65</v>
      </c>
      <c r="T3233" s="18">
        <v>62.85</v>
      </c>
      <c r="U3233" s="18">
        <v>61.75</v>
      </c>
      <c r="V3233" s="18">
        <v>60.95</v>
      </c>
      <c r="W3233" s="18">
        <v>60</v>
      </c>
      <c r="X3233" s="18">
        <v>58.8</v>
      </c>
    </row>
    <row r="3234" spans="1:24" x14ac:dyDescent="0.25">
      <c r="A3234" s="16">
        <v>43685</v>
      </c>
      <c r="L3234" s="17"/>
      <c r="M3234" s="17"/>
      <c r="N3234" s="17"/>
      <c r="O3234" s="18">
        <v>56.1</v>
      </c>
      <c r="P3234" s="18">
        <v>58.63</v>
      </c>
      <c r="Q3234" s="18">
        <v>60.88</v>
      </c>
      <c r="R3234" s="18">
        <v>61.85</v>
      </c>
      <c r="S3234" s="18">
        <v>62.65</v>
      </c>
      <c r="T3234" s="18">
        <v>62.85</v>
      </c>
      <c r="U3234" s="18">
        <v>61.75</v>
      </c>
      <c r="V3234" s="18">
        <v>60.95</v>
      </c>
      <c r="W3234" s="18">
        <v>60</v>
      </c>
      <c r="X3234" s="18">
        <v>58.8</v>
      </c>
    </row>
    <row r="3235" spans="1:24" x14ac:dyDescent="0.25">
      <c r="A3235" s="16">
        <v>43686</v>
      </c>
      <c r="L3235" s="17"/>
      <c r="M3235" s="17"/>
      <c r="N3235" s="17"/>
      <c r="O3235" s="18">
        <v>56.1</v>
      </c>
      <c r="P3235" s="18">
        <v>58.63</v>
      </c>
      <c r="Q3235" s="18">
        <v>60.88</v>
      </c>
      <c r="R3235" s="18">
        <v>61.8</v>
      </c>
      <c r="S3235" s="18">
        <v>62.3</v>
      </c>
      <c r="T3235" s="18">
        <v>62.35</v>
      </c>
      <c r="U3235" s="18">
        <v>61.4</v>
      </c>
      <c r="V3235" s="18">
        <v>60.95</v>
      </c>
      <c r="W3235" s="18">
        <v>60</v>
      </c>
      <c r="X3235" s="18">
        <v>58.8</v>
      </c>
    </row>
    <row r="3236" spans="1:24" x14ac:dyDescent="0.25">
      <c r="A3236" s="16">
        <v>43689</v>
      </c>
      <c r="L3236" s="17"/>
      <c r="M3236" s="17"/>
      <c r="N3236" s="17"/>
      <c r="O3236" s="18">
        <v>56.19</v>
      </c>
      <c r="P3236" s="18">
        <v>58.63</v>
      </c>
      <c r="Q3236" s="18">
        <v>60.95</v>
      </c>
      <c r="R3236" s="18">
        <v>61.9</v>
      </c>
      <c r="S3236" s="18">
        <v>62.3</v>
      </c>
      <c r="T3236" s="18">
        <v>62.35</v>
      </c>
      <c r="U3236" s="18">
        <v>61.4</v>
      </c>
      <c r="V3236" s="18">
        <v>60.95</v>
      </c>
      <c r="W3236" s="18">
        <v>60</v>
      </c>
      <c r="X3236" s="18">
        <v>58.8</v>
      </c>
    </row>
    <row r="3237" spans="1:24" x14ac:dyDescent="0.25">
      <c r="A3237" s="16">
        <v>43690</v>
      </c>
      <c r="L3237" s="17"/>
      <c r="M3237" s="17"/>
      <c r="N3237" s="17"/>
      <c r="O3237" s="18">
        <v>56.19</v>
      </c>
      <c r="P3237" s="18">
        <v>58.63</v>
      </c>
      <c r="Q3237" s="18">
        <v>60.95</v>
      </c>
      <c r="R3237" s="18">
        <v>61.9</v>
      </c>
      <c r="S3237" s="18">
        <v>62.3</v>
      </c>
      <c r="T3237" s="18">
        <v>62.35</v>
      </c>
      <c r="U3237" s="18">
        <v>61.4</v>
      </c>
      <c r="V3237" s="18">
        <v>60.95</v>
      </c>
      <c r="W3237" s="18">
        <v>60</v>
      </c>
      <c r="X3237" s="18">
        <v>58.8</v>
      </c>
    </row>
    <row r="3238" spans="1:24" x14ac:dyDescent="0.25">
      <c r="A3238" s="16">
        <v>43691</v>
      </c>
      <c r="L3238" s="17"/>
      <c r="M3238" s="17"/>
      <c r="N3238" s="17"/>
      <c r="O3238" s="18">
        <v>56.5</v>
      </c>
      <c r="P3238" s="18">
        <v>58.53</v>
      </c>
      <c r="Q3238" s="18">
        <v>60.53</v>
      </c>
      <c r="R3238" s="18">
        <v>61.6</v>
      </c>
      <c r="S3238" s="18">
        <v>62.25</v>
      </c>
      <c r="T3238" s="18">
        <v>62.15</v>
      </c>
      <c r="U3238" s="18">
        <v>61.4</v>
      </c>
      <c r="V3238" s="18">
        <v>60.95</v>
      </c>
      <c r="W3238" s="18">
        <v>60</v>
      </c>
      <c r="X3238" s="18">
        <v>58.8</v>
      </c>
    </row>
    <row r="3239" spans="1:24" x14ac:dyDescent="0.25">
      <c r="A3239" s="16">
        <v>43692</v>
      </c>
      <c r="L3239" s="17"/>
      <c r="M3239" s="17"/>
      <c r="N3239" s="17"/>
      <c r="O3239" s="18">
        <v>56.5</v>
      </c>
      <c r="P3239" s="18">
        <v>58.53</v>
      </c>
      <c r="Q3239" s="18">
        <v>60.53</v>
      </c>
      <c r="R3239" s="18">
        <v>61.6</v>
      </c>
      <c r="S3239" s="18">
        <v>62.25</v>
      </c>
      <c r="T3239" s="18">
        <v>62.15</v>
      </c>
      <c r="U3239" s="18">
        <v>61.4</v>
      </c>
      <c r="V3239" s="18">
        <v>60.95</v>
      </c>
      <c r="W3239" s="18">
        <v>60</v>
      </c>
      <c r="X3239" s="18">
        <v>58.8</v>
      </c>
    </row>
    <row r="3240" spans="1:24" x14ac:dyDescent="0.25">
      <c r="A3240" s="16">
        <v>43693</v>
      </c>
      <c r="L3240" s="17"/>
      <c r="M3240" s="17"/>
      <c r="N3240" s="17"/>
      <c r="O3240" s="18">
        <v>56.5</v>
      </c>
      <c r="P3240" s="18">
        <v>58.53</v>
      </c>
      <c r="Q3240" s="18">
        <v>60.53</v>
      </c>
      <c r="R3240" s="18">
        <v>61.75</v>
      </c>
      <c r="S3240" s="18">
        <v>62.3</v>
      </c>
      <c r="T3240" s="18">
        <v>62.3</v>
      </c>
      <c r="U3240" s="18">
        <v>61.6</v>
      </c>
      <c r="V3240" s="18">
        <v>61.4</v>
      </c>
      <c r="W3240" s="18">
        <v>60.1</v>
      </c>
      <c r="X3240" s="18">
        <v>59.15</v>
      </c>
    </row>
    <row r="3241" spans="1:24" x14ac:dyDescent="0.25">
      <c r="A3241" s="16">
        <v>43696</v>
      </c>
      <c r="L3241" s="17"/>
      <c r="M3241" s="17"/>
      <c r="N3241" s="17"/>
      <c r="O3241" s="18">
        <v>56.5</v>
      </c>
      <c r="P3241" s="18">
        <v>58.53</v>
      </c>
      <c r="Q3241" s="18">
        <v>60.53</v>
      </c>
      <c r="R3241" s="18">
        <v>61.75</v>
      </c>
      <c r="S3241" s="18">
        <v>62.3</v>
      </c>
      <c r="T3241" s="18">
        <v>62.3</v>
      </c>
      <c r="U3241" s="18">
        <v>61.6</v>
      </c>
      <c r="V3241" s="18">
        <v>61.4</v>
      </c>
      <c r="W3241" s="18">
        <v>60.1</v>
      </c>
      <c r="X3241" s="18">
        <v>59.15</v>
      </c>
    </row>
    <row r="3242" spans="1:24" x14ac:dyDescent="0.25">
      <c r="A3242" s="16">
        <v>43697</v>
      </c>
      <c r="L3242" s="17"/>
      <c r="M3242" s="17"/>
      <c r="N3242" s="17"/>
      <c r="O3242" s="18">
        <v>56.5</v>
      </c>
      <c r="P3242" s="18">
        <v>58.53</v>
      </c>
      <c r="Q3242" s="18">
        <v>60.53</v>
      </c>
      <c r="R3242" s="18">
        <v>61.75</v>
      </c>
      <c r="S3242" s="18">
        <v>62.3</v>
      </c>
      <c r="T3242" s="18">
        <v>62.3</v>
      </c>
      <c r="U3242" s="18">
        <v>61.6</v>
      </c>
      <c r="V3242" s="18">
        <v>61.4</v>
      </c>
      <c r="W3242" s="18">
        <v>60.1</v>
      </c>
      <c r="X3242" s="18">
        <v>59.15</v>
      </c>
    </row>
    <row r="3243" spans="1:24" x14ac:dyDescent="0.25">
      <c r="A3243" s="16">
        <v>43698</v>
      </c>
      <c r="L3243" s="17"/>
      <c r="M3243" s="17"/>
      <c r="N3243" s="17"/>
      <c r="O3243" s="18">
        <v>56.5</v>
      </c>
      <c r="P3243" s="18">
        <v>58.53</v>
      </c>
      <c r="Q3243" s="18">
        <v>60.53</v>
      </c>
      <c r="R3243" s="18">
        <v>61.75</v>
      </c>
      <c r="S3243" s="18">
        <v>62.3</v>
      </c>
      <c r="T3243" s="18">
        <v>62.3</v>
      </c>
      <c r="U3243" s="18">
        <v>61.6</v>
      </c>
      <c r="V3243" s="18">
        <v>61.4</v>
      </c>
      <c r="W3243" s="18">
        <v>60.1</v>
      </c>
      <c r="X3243" s="18">
        <v>59.15</v>
      </c>
    </row>
    <row r="3244" spans="1:24" x14ac:dyDescent="0.25">
      <c r="A3244" s="16">
        <v>43699</v>
      </c>
      <c r="L3244" s="17"/>
      <c r="M3244" s="17"/>
      <c r="N3244" s="17"/>
      <c r="O3244" s="18">
        <v>56.5</v>
      </c>
      <c r="P3244" s="18">
        <v>58.53</v>
      </c>
      <c r="Q3244" s="18">
        <v>60.53</v>
      </c>
      <c r="R3244" s="18">
        <v>61.75</v>
      </c>
      <c r="S3244" s="18">
        <v>62.3</v>
      </c>
      <c r="T3244" s="18">
        <v>62.3</v>
      </c>
      <c r="U3244" s="18">
        <v>61.6</v>
      </c>
      <c r="V3244" s="18">
        <v>61.4</v>
      </c>
      <c r="W3244" s="18">
        <v>60.1</v>
      </c>
      <c r="X3244" s="18">
        <v>59.15</v>
      </c>
    </row>
    <row r="3245" spans="1:24" x14ac:dyDescent="0.25">
      <c r="A3245" s="16">
        <v>43700</v>
      </c>
      <c r="L3245" s="17"/>
      <c r="M3245" s="17"/>
      <c r="N3245" s="17"/>
      <c r="O3245" s="18">
        <v>56.39</v>
      </c>
      <c r="P3245" s="18">
        <v>58.5</v>
      </c>
      <c r="Q3245" s="18">
        <v>60.6</v>
      </c>
      <c r="R3245" s="18">
        <v>61.9</v>
      </c>
      <c r="S3245" s="18">
        <v>62.25</v>
      </c>
      <c r="T3245" s="18">
        <v>62.15</v>
      </c>
      <c r="U3245" s="18">
        <v>61.4</v>
      </c>
      <c r="V3245" s="18">
        <v>60.95</v>
      </c>
      <c r="W3245" s="18">
        <v>60</v>
      </c>
      <c r="X3245" s="18">
        <v>59.15</v>
      </c>
    </row>
    <row r="3246" spans="1:24" x14ac:dyDescent="0.25">
      <c r="A3246" s="16">
        <v>43703</v>
      </c>
      <c r="L3246" s="17"/>
      <c r="M3246" s="17"/>
      <c r="N3246" s="17"/>
      <c r="O3246" s="18">
        <v>56.39</v>
      </c>
      <c r="P3246" s="18">
        <v>58.5</v>
      </c>
      <c r="Q3246" s="18">
        <v>60.6</v>
      </c>
      <c r="R3246" s="18">
        <v>61.9</v>
      </c>
      <c r="S3246" s="18">
        <v>62.25</v>
      </c>
      <c r="T3246" s="18">
        <v>62.15</v>
      </c>
      <c r="U3246" s="18">
        <v>61.4</v>
      </c>
      <c r="V3246" s="18">
        <v>60.95</v>
      </c>
      <c r="W3246" s="18">
        <v>60</v>
      </c>
      <c r="X3246" s="18">
        <v>59.15</v>
      </c>
    </row>
    <row r="3247" spans="1:24" x14ac:dyDescent="0.25">
      <c r="A3247" s="16">
        <v>43704</v>
      </c>
      <c r="L3247" s="17"/>
      <c r="M3247" s="17"/>
      <c r="N3247" s="17"/>
      <c r="O3247" s="18">
        <v>56.39</v>
      </c>
      <c r="P3247" s="18">
        <v>58.5</v>
      </c>
      <c r="Q3247" s="18">
        <v>60.6</v>
      </c>
      <c r="R3247" s="18">
        <v>61.9</v>
      </c>
      <c r="S3247" s="18">
        <v>62.25</v>
      </c>
      <c r="T3247" s="18">
        <v>62.15</v>
      </c>
      <c r="U3247" s="18">
        <v>61.4</v>
      </c>
      <c r="V3247" s="18">
        <v>60.95</v>
      </c>
      <c r="W3247" s="18">
        <v>60</v>
      </c>
      <c r="X3247" s="18">
        <v>59.15</v>
      </c>
    </row>
    <row r="3248" spans="1:24" x14ac:dyDescent="0.25">
      <c r="A3248" s="16">
        <v>43705</v>
      </c>
      <c r="L3248" s="17"/>
      <c r="M3248" s="17"/>
      <c r="N3248" s="17"/>
      <c r="O3248" s="18">
        <v>56.39</v>
      </c>
      <c r="P3248" s="18">
        <v>58.5</v>
      </c>
      <c r="Q3248" s="18">
        <v>60.6</v>
      </c>
      <c r="R3248" s="18">
        <v>61.9</v>
      </c>
      <c r="S3248" s="18">
        <v>62.25</v>
      </c>
      <c r="T3248" s="18">
        <v>62.15</v>
      </c>
      <c r="U3248" s="18">
        <v>61.4</v>
      </c>
      <c r="V3248" s="18">
        <v>60.95</v>
      </c>
      <c r="W3248" s="18">
        <v>60</v>
      </c>
      <c r="X3248" s="18">
        <v>59.15</v>
      </c>
    </row>
    <row r="3249" spans="1:24" x14ac:dyDescent="0.25">
      <c r="A3249" s="16">
        <v>43706</v>
      </c>
      <c r="L3249" s="17"/>
      <c r="M3249" s="17"/>
      <c r="N3249" s="17"/>
      <c r="O3249" s="18">
        <v>56.39</v>
      </c>
      <c r="P3249" s="18">
        <v>58.5</v>
      </c>
      <c r="Q3249" s="18">
        <v>60.6</v>
      </c>
      <c r="R3249" s="18">
        <v>61.9</v>
      </c>
      <c r="S3249" s="18">
        <v>62.25</v>
      </c>
      <c r="T3249" s="18">
        <v>62.15</v>
      </c>
      <c r="U3249" s="18">
        <v>61.4</v>
      </c>
      <c r="V3249" s="18">
        <v>60.95</v>
      </c>
      <c r="W3249" s="18">
        <v>60</v>
      </c>
      <c r="X3249" s="18">
        <v>59.15</v>
      </c>
    </row>
    <row r="3250" spans="1:24" x14ac:dyDescent="0.25">
      <c r="A3250" s="16">
        <v>43707</v>
      </c>
      <c r="L3250" s="17"/>
      <c r="M3250" s="17"/>
      <c r="N3250" s="17"/>
      <c r="O3250" s="18">
        <v>56.39</v>
      </c>
      <c r="P3250" s="18">
        <v>58.5</v>
      </c>
      <c r="Q3250" s="18">
        <v>60.53</v>
      </c>
      <c r="R3250" s="18">
        <v>61.75</v>
      </c>
      <c r="S3250" s="18">
        <v>62.3</v>
      </c>
      <c r="T3250" s="18">
        <v>62.3</v>
      </c>
      <c r="U3250" s="18">
        <v>61.6</v>
      </c>
      <c r="V3250" s="18">
        <v>61.4</v>
      </c>
      <c r="W3250" s="18">
        <v>60.1</v>
      </c>
      <c r="X3250" s="18">
        <v>59.15</v>
      </c>
    </row>
    <row r="3251" spans="1:24" x14ac:dyDescent="0.25">
      <c r="A3251" s="16">
        <v>43710</v>
      </c>
      <c r="L3251" s="17"/>
      <c r="M3251" s="17"/>
      <c r="N3251" s="17"/>
      <c r="O3251" s="18">
        <v>56.39</v>
      </c>
      <c r="P3251" s="18">
        <v>58.5</v>
      </c>
      <c r="Q3251" s="18">
        <v>60.53</v>
      </c>
      <c r="R3251" s="18">
        <v>61.75</v>
      </c>
      <c r="S3251" s="18">
        <v>62.3</v>
      </c>
      <c r="T3251" s="18">
        <v>62.3</v>
      </c>
      <c r="U3251" s="18">
        <v>61.6</v>
      </c>
      <c r="V3251" s="18">
        <v>61.4</v>
      </c>
      <c r="W3251" s="18">
        <v>60.1</v>
      </c>
      <c r="X3251" s="18">
        <v>59.15</v>
      </c>
    </row>
    <row r="3252" spans="1:24" x14ac:dyDescent="0.25">
      <c r="A3252" s="16">
        <v>43711</v>
      </c>
      <c r="L3252" s="17"/>
      <c r="M3252" s="17"/>
      <c r="N3252" s="17"/>
      <c r="O3252" s="18">
        <v>56.39</v>
      </c>
      <c r="P3252" s="18">
        <v>58.5</v>
      </c>
      <c r="Q3252" s="18">
        <v>60.53</v>
      </c>
      <c r="R3252" s="18">
        <v>61.75</v>
      </c>
      <c r="S3252" s="18">
        <v>62.3</v>
      </c>
      <c r="T3252" s="18">
        <v>62.3</v>
      </c>
      <c r="U3252" s="18">
        <v>61.6</v>
      </c>
      <c r="V3252" s="18">
        <v>61.4</v>
      </c>
      <c r="W3252" s="18">
        <v>60.1</v>
      </c>
      <c r="X3252" s="18">
        <v>59.15</v>
      </c>
    </row>
    <row r="3253" spans="1:24" x14ac:dyDescent="0.25">
      <c r="A3253" s="16">
        <v>43712</v>
      </c>
      <c r="L3253" s="17"/>
      <c r="M3253" s="17"/>
      <c r="N3253" s="17"/>
      <c r="O3253" s="18">
        <v>56.39</v>
      </c>
      <c r="P3253" s="18">
        <v>58.5</v>
      </c>
      <c r="Q3253" s="18">
        <v>60.53</v>
      </c>
      <c r="R3253" s="18">
        <v>61.75</v>
      </c>
      <c r="S3253" s="18">
        <v>62.3</v>
      </c>
      <c r="T3253" s="18">
        <v>62.3</v>
      </c>
      <c r="U3253" s="18">
        <v>61.6</v>
      </c>
      <c r="V3253" s="18">
        <v>61.4</v>
      </c>
      <c r="W3253" s="18">
        <v>60.1</v>
      </c>
      <c r="X3253" s="18">
        <v>59.15</v>
      </c>
    </row>
    <row r="3254" spans="1:24" x14ac:dyDescent="0.25">
      <c r="A3254" s="16">
        <v>43713</v>
      </c>
      <c r="L3254" s="17"/>
      <c r="M3254" s="17"/>
      <c r="N3254" s="17"/>
      <c r="O3254" s="18">
        <v>56.39</v>
      </c>
      <c r="P3254" s="18">
        <v>58.5</v>
      </c>
      <c r="Q3254" s="18">
        <v>60.53</v>
      </c>
      <c r="R3254" s="18">
        <v>61.75</v>
      </c>
      <c r="S3254" s="18">
        <v>62.3</v>
      </c>
      <c r="T3254" s="18">
        <v>62.3</v>
      </c>
      <c r="U3254" s="18">
        <v>61.6</v>
      </c>
      <c r="V3254" s="18">
        <v>61.4</v>
      </c>
      <c r="W3254" s="18">
        <v>60.1</v>
      </c>
      <c r="X3254" s="18">
        <v>59.15</v>
      </c>
    </row>
    <row r="3255" spans="1:24" x14ac:dyDescent="0.25">
      <c r="A3255" s="16">
        <v>43714</v>
      </c>
      <c r="L3255" s="17"/>
      <c r="M3255" s="17"/>
      <c r="N3255" s="17"/>
      <c r="O3255" s="18">
        <v>56.57</v>
      </c>
      <c r="P3255" s="18">
        <v>58.55</v>
      </c>
      <c r="Q3255" s="18">
        <v>60.6</v>
      </c>
      <c r="R3255" s="18">
        <v>61.9</v>
      </c>
      <c r="S3255" s="18">
        <v>62.3</v>
      </c>
      <c r="T3255" s="18">
        <v>62.3</v>
      </c>
      <c r="U3255" s="18">
        <v>61.6</v>
      </c>
      <c r="V3255" s="18">
        <v>61.4</v>
      </c>
      <c r="W3255" s="18">
        <v>60.1</v>
      </c>
      <c r="X3255" s="18">
        <v>59.15</v>
      </c>
    </row>
    <row r="3256" spans="1:24" x14ac:dyDescent="0.25">
      <c r="A3256" s="16">
        <v>43717</v>
      </c>
      <c r="L3256" s="17"/>
      <c r="M3256" s="17"/>
      <c r="N3256" s="17"/>
      <c r="O3256" s="18">
        <v>56.5</v>
      </c>
      <c r="P3256" s="18">
        <v>58.53</v>
      </c>
      <c r="Q3256" s="18">
        <v>60.53</v>
      </c>
      <c r="R3256" s="18">
        <v>61.75</v>
      </c>
      <c r="S3256" s="18">
        <v>62.3</v>
      </c>
      <c r="T3256" s="18">
        <v>62.15</v>
      </c>
      <c r="U3256" s="18">
        <v>61.4</v>
      </c>
      <c r="V3256" s="18">
        <v>60.95</v>
      </c>
      <c r="W3256" s="18">
        <v>60</v>
      </c>
      <c r="X3256" s="18">
        <v>58.8</v>
      </c>
    </row>
    <row r="3257" spans="1:24" x14ac:dyDescent="0.25">
      <c r="A3257" s="16">
        <v>43718</v>
      </c>
      <c r="L3257" s="17"/>
      <c r="M3257" s="17"/>
      <c r="N3257" s="17"/>
      <c r="O3257" s="18">
        <v>56.28</v>
      </c>
      <c r="P3257" s="18">
        <v>58.4</v>
      </c>
      <c r="Q3257" s="18">
        <v>60.33</v>
      </c>
      <c r="R3257" s="18">
        <v>61.45</v>
      </c>
      <c r="S3257" s="18">
        <v>62.3</v>
      </c>
      <c r="T3257" s="18">
        <v>61.5</v>
      </c>
      <c r="U3257" s="18">
        <v>60.55</v>
      </c>
      <c r="V3257" s="18">
        <v>60.25</v>
      </c>
      <c r="W3257" s="18">
        <v>59.9</v>
      </c>
      <c r="X3257" s="18">
        <v>57</v>
      </c>
    </row>
    <row r="3258" spans="1:24" x14ac:dyDescent="0.25">
      <c r="A3258" s="16">
        <v>43719</v>
      </c>
      <c r="L3258" s="17"/>
      <c r="M3258" s="17"/>
      <c r="N3258" s="17"/>
      <c r="O3258" s="18">
        <v>56.28</v>
      </c>
      <c r="P3258" s="18">
        <v>58.4</v>
      </c>
      <c r="Q3258" s="18">
        <v>60.33</v>
      </c>
      <c r="R3258" s="18">
        <v>61.45</v>
      </c>
      <c r="S3258" s="18">
        <v>62.3</v>
      </c>
      <c r="T3258" s="18">
        <v>61.5</v>
      </c>
      <c r="U3258" s="18">
        <v>60.55</v>
      </c>
      <c r="V3258" s="18">
        <v>60.25</v>
      </c>
      <c r="W3258" s="18">
        <v>59.9</v>
      </c>
      <c r="X3258" s="18">
        <v>57</v>
      </c>
    </row>
    <row r="3259" spans="1:24" x14ac:dyDescent="0.25">
      <c r="A3259" s="16">
        <v>43720</v>
      </c>
      <c r="L3259" s="17"/>
      <c r="M3259" s="17"/>
      <c r="N3259" s="17"/>
      <c r="O3259" s="18">
        <v>56.19</v>
      </c>
      <c r="P3259" s="18">
        <v>58.3</v>
      </c>
      <c r="Q3259" s="18">
        <v>60.2</v>
      </c>
      <c r="R3259" s="18">
        <v>61.3</v>
      </c>
      <c r="S3259" s="18">
        <v>62.1</v>
      </c>
      <c r="T3259" s="18">
        <v>61</v>
      </c>
      <c r="U3259" s="18">
        <v>60</v>
      </c>
      <c r="V3259" s="18">
        <v>60</v>
      </c>
      <c r="W3259" s="18">
        <v>59.45</v>
      </c>
      <c r="X3259" s="18">
        <v>56.8</v>
      </c>
    </row>
    <row r="3260" spans="1:24" x14ac:dyDescent="0.25">
      <c r="A3260" s="16">
        <v>43721</v>
      </c>
      <c r="L3260" s="17"/>
      <c r="M3260" s="17"/>
      <c r="N3260" s="17"/>
      <c r="O3260" s="18">
        <v>56.1</v>
      </c>
      <c r="P3260" s="18">
        <v>58.3</v>
      </c>
      <c r="Q3260" s="18">
        <v>60.05</v>
      </c>
      <c r="R3260" s="18">
        <v>60.65</v>
      </c>
      <c r="S3260" s="18">
        <v>61.9</v>
      </c>
      <c r="T3260" s="18">
        <v>61.5</v>
      </c>
      <c r="U3260" s="18">
        <v>60.55</v>
      </c>
      <c r="V3260" s="18">
        <v>60.25</v>
      </c>
      <c r="W3260" s="18">
        <v>59.9</v>
      </c>
      <c r="X3260" s="18">
        <v>57</v>
      </c>
    </row>
    <row r="3261" spans="1:24" x14ac:dyDescent="0.25">
      <c r="A3261" s="16">
        <v>43724</v>
      </c>
      <c r="L3261" s="17"/>
      <c r="M3261" s="17"/>
      <c r="N3261" s="17"/>
      <c r="O3261" s="18">
        <v>56</v>
      </c>
      <c r="P3261" s="18">
        <v>58</v>
      </c>
      <c r="Q3261" s="18">
        <v>59.8</v>
      </c>
      <c r="R3261" s="18">
        <v>60</v>
      </c>
      <c r="S3261" s="18">
        <v>61</v>
      </c>
      <c r="T3261" s="18">
        <v>60.8</v>
      </c>
      <c r="U3261" s="18">
        <v>60</v>
      </c>
      <c r="V3261" s="18">
        <v>59.9</v>
      </c>
      <c r="W3261" s="18">
        <v>59.9</v>
      </c>
      <c r="X3261" s="18">
        <v>56.8</v>
      </c>
    </row>
    <row r="3262" spans="1:24" x14ac:dyDescent="0.25">
      <c r="A3262" s="16">
        <v>43725</v>
      </c>
      <c r="L3262" s="17"/>
      <c r="M3262" s="17"/>
      <c r="N3262" s="17"/>
      <c r="O3262" s="18">
        <v>56</v>
      </c>
      <c r="P3262" s="18">
        <v>58</v>
      </c>
      <c r="Q3262" s="18">
        <v>59.9</v>
      </c>
      <c r="R3262" s="18">
        <v>60</v>
      </c>
      <c r="S3262" s="18">
        <v>61</v>
      </c>
      <c r="T3262" s="18">
        <v>60.9</v>
      </c>
      <c r="U3262" s="18">
        <v>60</v>
      </c>
      <c r="V3262" s="18">
        <v>59.95</v>
      </c>
      <c r="W3262" s="18">
        <v>59.45</v>
      </c>
      <c r="X3262" s="18">
        <v>56.8</v>
      </c>
    </row>
    <row r="3263" spans="1:24" x14ac:dyDescent="0.25">
      <c r="A3263" s="16">
        <v>43726</v>
      </c>
      <c r="L3263" s="17"/>
      <c r="M3263" s="17"/>
      <c r="N3263" s="17"/>
      <c r="O3263" s="18">
        <v>56</v>
      </c>
      <c r="P3263" s="18">
        <v>58</v>
      </c>
      <c r="Q3263" s="18">
        <v>59.9</v>
      </c>
      <c r="R3263" s="18">
        <v>60</v>
      </c>
      <c r="S3263" s="18">
        <v>61</v>
      </c>
      <c r="T3263" s="18">
        <v>60.9</v>
      </c>
      <c r="U3263" s="18">
        <v>60</v>
      </c>
      <c r="V3263" s="18">
        <v>59.95</v>
      </c>
      <c r="W3263" s="18">
        <v>59.45</v>
      </c>
      <c r="X3263" s="18">
        <v>56.8</v>
      </c>
    </row>
    <row r="3264" spans="1:24" x14ac:dyDescent="0.25">
      <c r="A3264" s="16">
        <v>43727</v>
      </c>
      <c r="L3264" s="17"/>
      <c r="M3264" s="17"/>
      <c r="N3264" s="17"/>
      <c r="O3264" s="18">
        <v>56</v>
      </c>
      <c r="P3264" s="18">
        <v>58</v>
      </c>
      <c r="Q3264" s="18">
        <v>59.4</v>
      </c>
      <c r="R3264" s="18">
        <v>60</v>
      </c>
      <c r="S3264" s="18">
        <v>61</v>
      </c>
      <c r="T3264" s="18">
        <v>60.8</v>
      </c>
      <c r="U3264" s="18">
        <v>60</v>
      </c>
      <c r="V3264" s="18">
        <v>59.9</v>
      </c>
      <c r="W3264" s="18">
        <v>59</v>
      </c>
      <c r="X3264" s="18">
        <v>56.6</v>
      </c>
    </row>
    <row r="3265" spans="1:24" x14ac:dyDescent="0.25">
      <c r="A3265" s="16">
        <v>43728</v>
      </c>
      <c r="L3265" s="17"/>
      <c r="M3265" s="17"/>
      <c r="N3265" s="17"/>
      <c r="O3265" s="18">
        <v>56.05</v>
      </c>
      <c r="P3265" s="18">
        <v>58</v>
      </c>
      <c r="Q3265" s="18">
        <v>60</v>
      </c>
      <c r="R3265" s="18">
        <v>60</v>
      </c>
      <c r="S3265" s="18">
        <v>61.45</v>
      </c>
      <c r="T3265" s="18">
        <v>61</v>
      </c>
      <c r="U3265" s="18">
        <v>60</v>
      </c>
      <c r="V3265" s="18">
        <v>60</v>
      </c>
      <c r="W3265" s="18">
        <v>59.45</v>
      </c>
      <c r="X3265" s="18">
        <v>56.8</v>
      </c>
    </row>
    <row r="3266" spans="1:24" x14ac:dyDescent="0.25">
      <c r="A3266" s="16">
        <v>43731</v>
      </c>
      <c r="L3266" s="17"/>
      <c r="M3266" s="17"/>
      <c r="N3266" s="17"/>
      <c r="O3266" s="18">
        <v>56.3</v>
      </c>
      <c r="P3266" s="18">
        <v>58.15</v>
      </c>
      <c r="Q3266" s="18">
        <v>60</v>
      </c>
      <c r="R3266" s="18">
        <v>60</v>
      </c>
      <c r="S3266" s="18">
        <v>61.45</v>
      </c>
      <c r="T3266" s="18">
        <v>61</v>
      </c>
      <c r="U3266" s="18">
        <v>60</v>
      </c>
      <c r="V3266" s="18">
        <v>60</v>
      </c>
      <c r="W3266" s="18">
        <v>59.45</v>
      </c>
      <c r="X3266" s="18">
        <v>56.8</v>
      </c>
    </row>
    <row r="3267" spans="1:24" x14ac:dyDescent="0.25">
      <c r="A3267" s="16">
        <v>43732</v>
      </c>
      <c r="L3267" s="17"/>
      <c r="M3267" s="17"/>
      <c r="N3267" s="17"/>
      <c r="O3267" s="18">
        <v>56.3</v>
      </c>
      <c r="P3267" s="18">
        <v>58.15</v>
      </c>
      <c r="Q3267" s="18">
        <v>60</v>
      </c>
      <c r="R3267" s="18">
        <v>60</v>
      </c>
      <c r="S3267" s="18">
        <v>61.45</v>
      </c>
      <c r="T3267" s="18">
        <v>61</v>
      </c>
      <c r="U3267" s="18">
        <v>60</v>
      </c>
      <c r="V3267" s="18">
        <v>60</v>
      </c>
      <c r="W3267" s="18">
        <v>59.45</v>
      </c>
      <c r="X3267" s="18">
        <v>56.8</v>
      </c>
    </row>
    <row r="3268" spans="1:24" x14ac:dyDescent="0.25">
      <c r="A3268" s="16">
        <v>43733</v>
      </c>
      <c r="L3268" s="17"/>
      <c r="M3268" s="17"/>
      <c r="N3268" s="17"/>
      <c r="O3268" s="18">
        <v>56.3</v>
      </c>
      <c r="P3268" s="18">
        <v>58.15</v>
      </c>
      <c r="Q3268" s="18">
        <v>60</v>
      </c>
      <c r="R3268" s="18">
        <v>60</v>
      </c>
      <c r="S3268" s="18">
        <v>61.45</v>
      </c>
      <c r="T3268" s="18">
        <v>61</v>
      </c>
      <c r="U3268" s="18">
        <v>60</v>
      </c>
      <c r="V3268" s="18">
        <v>60</v>
      </c>
      <c r="W3268" s="18">
        <v>59.45</v>
      </c>
      <c r="X3268" s="18">
        <v>56.8</v>
      </c>
    </row>
    <row r="3269" spans="1:24" x14ac:dyDescent="0.25">
      <c r="A3269" s="16">
        <v>43734</v>
      </c>
      <c r="L3269" s="17"/>
      <c r="M3269" s="17"/>
      <c r="N3269" s="17"/>
      <c r="O3269" s="18">
        <v>56.3</v>
      </c>
      <c r="P3269" s="18">
        <v>58.15</v>
      </c>
      <c r="Q3269" s="18">
        <v>60</v>
      </c>
      <c r="R3269" s="18">
        <v>60</v>
      </c>
      <c r="S3269" s="18">
        <v>61.45</v>
      </c>
      <c r="T3269" s="18">
        <v>61</v>
      </c>
      <c r="U3269" s="18">
        <v>60</v>
      </c>
      <c r="V3269" s="18">
        <v>60</v>
      </c>
      <c r="W3269" s="18">
        <v>59.45</v>
      </c>
      <c r="X3269" s="18">
        <v>56.8</v>
      </c>
    </row>
    <row r="3270" spans="1:24" x14ac:dyDescent="0.25">
      <c r="A3270" s="16">
        <v>43735</v>
      </c>
      <c r="L3270" s="17"/>
      <c r="M3270" s="17"/>
      <c r="N3270" s="17"/>
      <c r="O3270" s="18">
        <v>56.3</v>
      </c>
      <c r="P3270" s="18">
        <v>58.15</v>
      </c>
      <c r="Q3270" s="18">
        <v>60</v>
      </c>
      <c r="R3270" s="18">
        <v>60</v>
      </c>
      <c r="S3270" s="18">
        <v>61.45</v>
      </c>
      <c r="T3270" s="18">
        <v>61</v>
      </c>
      <c r="U3270" s="18">
        <v>60</v>
      </c>
      <c r="V3270" s="18">
        <v>60</v>
      </c>
      <c r="W3270" s="18">
        <v>59.45</v>
      </c>
      <c r="X3270" s="18">
        <v>56.8</v>
      </c>
    </row>
    <row r="3271" spans="1:24" x14ac:dyDescent="0.25">
      <c r="A3271" s="16">
        <v>43738</v>
      </c>
      <c r="L3271" s="17"/>
      <c r="M3271" s="17"/>
      <c r="N3271" s="17"/>
      <c r="O3271" s="18">
        <v>56.3</v>
      </c>
      <c r="P3271" s="18">
        <v>58.15</v>
      </c>
      <c r="Q3271" s="18">
        <v>59.8</v>
      </c>
      <c r="R3271" s="18">
        <v>60</v>
      </c>
      <c r="S3271" s="18">
        <v>61</v>
      </c>
      <c r="T3271" s="18">
        <v>60.8</v>
      </c>
      <c r="U3271" s="18">
        <v>60</v>
      </c>
      <c r="V3271" s="18">
        <v>59.95</v>
      </c>
      <c r="W3271" s="18">
        <v>59</v>
      </c>
      <c r="X3271" s="18">
        <v>56.8</v>
      </c>
    </row>
    <row r="3272" spans="1:24" x14ac:dyDescent="0.25">
      <c r="A3272" s="16">
        <v>43739</v>
      </c>
      <c r="L3272" s="17"/>
      <c r="M3272" s="17"/>
      <c r="N3272" s="17"/>
      <c r="O3272" s="18">
        <v>56.3</v>
      </c>
      <c r="P3272" s="18">
        <v>58.15</v>
      </c>
      <c r="Q3272" s="18">
        <v>59.8</v>
      </c>
      <c r="R3272" s="18">
        <v>60</v>
      </c>
      <c r="S3272" s="18">
        <v>61</v>
      </c>
      <c r="T3272" s="18">
        <v>60.8</v>
      </c>
      <c r="U3272" s="18">
        <v>60</v>
      </c>
      <c r="V3272" s="18">
        <v>59.95</v>
      </c>
      <c r="W3272" s="18">
        <v>59</v>
      </c>
      <c r="X3272" s="18">
        <v>56.8</v>
      </c>
    </row>
    <row r="3273" spans="1:24" x14ac:dyDescent="0.25">
      <c r="A3273" s="16">
        <v>43740</v>
      </c>
      <c r="L3273" s="17"/>
      <c r="M3273" s="17"/>
      <c r="N3273" s="17"/>
      <c r="O3273" s="18">
        <v>56.3</v>
      </c>
      <c r="P3273" s="18">
        <v>58.15</v>
      </c>
      <c r="Q3273" s="18">
        <v>59.8</v>
      </c>
      <c r="R3273" s="18">
        <v>60</v>
      </c>
      <c r="S3273" s="18">
        <v>61</v>
      </c>
      <c r="T3273" s="18">
        <v>60.8</v>
      </c>
      <c r="U3273" s="18">
        <v>60</v>
      </c>
      <c r="V3273" s="18">
        <v>59.95</v>
      </c>
      <c r="W3273" s="18">
        <v>59</v>
      </c>
      <c r="X3273" s="18">
        <v>56.8</v>
      </c>
    </row>
    <row r="3274" spans="1:24" x14ac:dyDescent="0.25">
      <c r="A3274" s="16">
        <v>43741</v>
      </c>
      <c r="L3274" s="17"/>
      <c r="M3274" s="17"/>
      <c r="N3274" s="17"/>
      <c r="O3274" s="18">
        <v>56.1</v>
      </c>
      <c r="P3274" s="18">
        <v>58.3</v>
      </c>
      <c r="Q3274" s="18">
        <v>59.9</v>
      </c>
      <c r="R3274" s="18">
        <v>60</v>
      </c>
      <c r="S3274" s="18">
        <v>61</v>
      </c>
      <c r="T3274" s="18">
        <v>60.9</v>
      </c>
      <c r="U3274" s="18">
        <v>60</v>
      </c>
      <c r="V3274" s="18">
        <v>60</v>
      </c>
      <c r="W3274" s="18">
        <v>59.45</v>
      </c>
      <c r="X3274" s="18">
        <v>57</v>
      </c>
    </row>
    <row r="3275" spans="1:24" x14ac:dyDescent="0.25">
      <c r="A3275" s="16">
        <v>43742</v>
      </c>
      <c r="L3275" s="17"/>
      <c r="M3275" s="17"/>
      <c r="N3275" s="17"/>
      <c r="O3275" s="18">
        <v>56.1</v>
      </c>
      <c r="P3275" s="18">
        <v>58.3</v>
      </c>
      <c r="Q3275" s="18">
        <v>59.9</v>
      </c>
      <c r="R3275" s="18">
        <v>60</v>
      </c>
      <c r="S3275" s="18">
        <v>61</v>
      </c>
      <c r="T3275" s="18">
        <v>60.85</v>
      </c>
      <c r="U3275" s="18">
        <v>60</v>
      </c>
      <c r="V3275" s="18">
        <v>60</v>
      </c>
      <c r="W3275" s="18">
        <v>59.45</v>
      </c>
      <c r="X3275" s="18">
        <v>57</v>
      </c>
    </row>
    <row r="3276" spans="1:24" x14ac:dyDescent="0.25">
      <c r="A3276" s="16">
        <v>43745</v>
      </c>
      <c r="L3276" s="17"/>
      <c r="M3276" s="17"/>
      <c r="N3276" s="17"/>
      <c r="O3276" s="18">
        <v>56.1</v>
      </c>
      <c r="P3276" s="18">
        <v>58.3</v>
      </c>
      <c r="Q3276" s="18">
        <v>59.9</v>
      </c>
      <c r="R3276" s="18">
        <v>60</v>
      </c>
      <c r="S3276" s="18">
        <v>61</v>
      </c>
      <c r="T3276" s="18">
        <v>60.85</v>
      </c>
      <c r="U3276" s="18">
        <v>60</v>
      </c>
      <c r="V3276" s="18">
        <v>60</v>
      </c>
      <c r="W3276" s="18">
        <v>59.45</v>
      </c>
      <c r="X3276" s="18">
        <v>57</v>
      </c>
    </row>
    <row r="3277" spans="1:24" x14ac:dyDescent="0.25">
      <c r="A3277" s="16">
        <v>43746</v>
      </c>
      <c r="L3277" s="17"/>
      <c r="M3277" s="17"/>
      <c r="N3277" s="17"/>
      <c r="O3277" s="18">
        <v>56.1</v>
      </c>
      <c r="P3277" s="18">
        <v>58.3</v>
      </c>
      <c r="Q3277" s="18">
        <v>60.3</v>
      </c>
      <c r="R3277" s="18">
        <v>60.55</v>
      </c>
      <c r="S3277" s="18">
        <v>61</v>
      </c>
      <c r="T3277" s="18">
        <v>60.85</v>
      </c>
      <c r="U3277" s="18">
        <v>60</v>
      </c>
      <c r="V3277" s="18">
        <v>60</v>
      </c>
      <c r="W3277" s="18">
        <v>59.45</v>
      </c>
      <c r="X3277" s="18">
        <v>57</v>
      </c>
    </row>
    <row r="3278" spans="1:24" x14ac:dyDescent="0.25">
      <c r="A3278" s="16">
        <v>43747</v>
      </c>
      <c r="L3278" s="17"/>
      <c r="M3278" s="17"/>
      <c r="N3278" s="17"/>
      <c r="O3278" s="18">
        <v>56.1</v>
      </c>
      <c r="P3278" s="18">
        <v>58.3</v>
      </c>
      <c r="Q3278" s="18">
        <v>60.3</v>
      </c>
      <c r="R3278" s="18">
        <v>60.55</v>
      </c>
      <c r="S3278" s="18">
        <v>61</v>
      </c>
      <c r="T3278" s="18">
        <v>60.85</v>
      </c>
      <c r="U3278" s="18">
        <v>60</v>
      </c>
      <c r="V3278" s="18">
        <v>60</v>
      </c>
      <c r="W3278" s="18">
        <v>59.45</v>
      </c>
      <c r="X3278" s="18">
        <v>57</v>
      </c>
    </row>
    <row r="3279" spans="1:24" x14ac:dyDescent="0.25">
      <c r="A3279" s="16">
        <v>43748</v>
      </c>
      <c r="L3279" s="17"/>
      <c r="M3279" s="17"/>
      <c r="N3279" s="17"/>
      <c r="O3279" s="18">
        <v>56.1</v>
      </c>
      <c r="P3279" s="18">
        <v>58.3</v>
      </c>
      <c r="Q3279" s="18">
        <v>60.3</v>
      </c>
      <c r="R3279" s="18">
        <v>60.55</v>
      </c>
      <c r="S3279" s="18">
        <v>61</v>
      </c>
      <c r="T3279" s="18">
        <v>60.85</v>
      </c>
      <c r="U3279" s="18">
        <v>60</v>
      </c>
      <c r="V3279" s="18">
        <v>60</v>
      </c>
      <c r="W3279" s="18">
        <v>59.45</v>
      </c>
      <c r="X3279" s="18">
        <v>57</v>
      </c>
    </row>
    <row r="3280" spans="1:24" x14ac:dyDescent="0.25">
      <c r="A3280" s="16">
        <v>43749</v>
      </c>
      <c r="L3280" s="17"/>
      <c r="M3280" s="17"/>
      <c r="N3280" s="17"/>
      <c r="O3280" s="18">
        <v>56.05</v>
      </c>
      <c r="P3280" s="18">
        <v>58.4</v>
      </c>
      <c r="Q3280" s="18">
        <v>60.6</v>
      </c>
      <c r="R3280" s="18">
        <v>61.1</v>
      </c>
      <c r="S3280" s="18">
        <v>61</v>
      </c>
      <c r="T3280" s="18">
        <v>61</v>
      </c>
      <c r="U3280" s="18">
        <v>60</v>
      </c>
      <c r="V3280" s="18">
        <v>59.95</v>
      </c>
      <c r="W3280" s="18">
        <v>59</v>
      </c>
      <c r="X3280" s="18">
        <v>56.8</v>
      </c>
    </row>
    <row r="3281" spans="1:24" x14ac:dyDescent="0.25">
      <c r="A3281" s="16">
        <v>43752</v>
      </c>
      <c r="L3281" s="17"/>
      <c r="M3281" s="17"/>
      <c r="N3281" s="17"/>
      <c r="O3281" s="18">
        <v>56.1</v>
      </c>
      <c r="P3281" s="18">
        <v>58</v>
      </c>
      <c r="Q3281" s="18">
        <v>61</v>
      </c>
      <c r="R3281" s="18">
        <v>60.55</v>
      </c>
      <c r="S3281" s="18">
        <v>60.6</v>
      </c>
      <c r="T3281" s="18">
        <v>60</v>
      </c>
      <c r="U3281" s="18">
        <v>60</v>
      </c>
      <c r="V3281" s="18">
        <v>59.95</v>
      </c>
      <c r="W3281" s="18">
        <v>59.8</v>
      </c>
      <c r="X3281" s="18">
        <v>58.05</v>
      </c>
    </row>
    <row r="3282" spans="1:24" x14ac:dyDescent="0.25">
      <c r="A3282" s="16">
        <v>43753</v>
      </c>
      <c r="L3282" s="17"/>
      <c r="M3282" s="17"/>
      <c r="N3282" s="17"/>
      <c r="O3282" s="18">
        <v>56.1</v>
      </c>
      <c r="P3282" s="18">
        <v>58</v>
      </c>
      <c r="Q3282" s="18">
        <v>61</v>
      </c>
      <c r="R3282" s="18">
        <v>60.55</v>
      </c>
      <c r="S3282" s="18">
        <v>60.6</v>
      </c>
      <c r="T3282" s="18">
        <v>60</v>
      </c>
      <c r="U3282" s="18">
        <v>60</v>
      </c>
      <c r="V3282" s="18">
        <v>59.95</v>
      </c>
      <c r="W3282" s="18">
        <v>59.8</v>
      </c>
      <c r="X3282" s="18">
        <v>58.05</v>
      </c>
    </row>
    <row r="3283" spans="1:24" x14ac:dyDescent="0.25">
      <c r="A3283" s="16">
        <v>43754</v>
      </c>
      <c r="L3283" s="17"/>
      <c r="M3283" s="17"/>
      <c r="N3283" s="17"/>
      <c r="O3283" s="18">
        <v>56.05</v>
      </c>
      <c r="P3283" s="18">
        <v>58</v>
      </c>
      <c r="Q3283" s="18">
        <v>61</v>
      </c>
      <c r="R3283" s="18">
        <v>60.55</v>
      </c>
      <c r="S3283" s="18">
        <v>60.6</v>
      </c>
      <c r="T3283" s="18">
        <v>60</v>
      </c>
      <c r="U3283" s="18">
        <v>60</v>
      </c>
      <c r="V3283" s="18">
        <v>59.95</v>
      </c>
      <c r="W3283" s="18">
        <v>59.8</v>
      </c>
      <c r="X3283" s="18">
        <v>58.05</v>
      </c>
    </row>
    <row r="3284" spans="1:24" x14ac:dyDescent="0.25">
      <c r="A3284" s="16">
        <v>43755</v>
      </c>
      <c r="L3284" s="17"/>
      <c r="M3284" s="17"/>
      <c r="N3284" s="17"/>
      <c r="O3284" s="18">
        <v>56.2</v>
      </c>
      <c r="P3284" s="18">
        <v>58</v>
      </c>
      <c r="Q3284" s="18">
        <v>61</v>
      </c>
      <c r="R3284" s="18">
        <v>60.55</v>
      </c>
      <c r="S3284" s="18">
        <v>60.6</v>
      </c>
      <c r="T3284" s="18">
        <v>60</v>
      </c>
      <c r="U3284" s="18">
        <v>60</v>
      </c>
      <c r="V3284" s="18">
        <v>59.95</v>
      </c>
      <c r="W3284" s="18">
        <v>59.8</v>
      </c>
      <c r="X3284" s="18">
        <v>59.1</v>
      </c>
    </row>
    <row r="3285" spans="1:24" x14ac:dyDescent="0.25">
      <c r="A3285" s="16">
        <v>43756</v>
      </c>
      <c r="L3285" s="17"/>
      <c r="M3285" s="17"/>
      <c r="N3285" s="17"/>
      <c r="O3285" s="18">
        <v>56.1</v>
      </c>
      <c r="P3285" s="18">
        <v>58</v>
      </c>
      <c r="Q3285" s="18">
        <v>60.5</v>
      </c>
      <c r="R3285" s="18">
        <v>60</v>
      </c>
      <c r="S3285" s="18">
        <v>60.8</v>
      </c>
      <c r="T3285" s="18">
        <v>60</v>
      </c>
      <c r="U3285" s="18">
        <v>60</v>
      </c>
      <c r="V3285" s="18">
        <v>60.05</v>
      </c>
      <c r="W3285" s="18">
        <v>59.85</v>
      </c>
      <c r="X3285" s="18">
        <v>59.1</v>
      </c>
    </row>
    <row r="3286" spans="1:24" x14ac:dyDescent="0.25">
      <c r="A3286" s="16">
        <v>43759</v>
      </c>
      <c r="L3286" s="17"/>
      <c r="M3286" s="17"/>
      <c r="N3286" s="17"/>
      <c r="O3286" s="18">
        <v>56.2</v>
      </c>
      <c r="P3286" s="18">
        <v>58</v>
      </c>
      <c r="Q3286" s="18">
        <v>60</v>
      </c>
      <c r="R3286" s="18">
        <v>60</v>
      </c>
      <c r="S3286" s="18">
        <v>60.6</v>
      </c>
      <c r="T3286" s="18">
        <v>59.95</v>
      </c>
      <c r="U3286" s="18">
        <v>59.95</v>
      </c>
      <c r="V3286" s="18">
        <v>59.9</v>
      </c>
      <c r="W3286" s="18">
        <v>59.8</v>
      </c>
      <c r="X3286" s="18">
        <v>58.05</v>
      </c>
    </row>
    <row r="3287" spans="1:24" x14ac:dyDescent="0.25">
      <c r="A3287" s="16">
        <v>43760</v>
      </c>
      <c r="L3287" s="17"/>
      <c r="M3287" s="17"/>
      <c r="N3287" s="17"/>
      <c r="O3287" s="18">
        <v>56.1</v>
      </c>
      <c r="P3287" s="18">
        <v>58</v>
      </c>
      <c r="Q3287" s="18">
        <v>60.5</v>
      </c>
      <c r="R3287" s="18">
        <v>60</v>
      </c>
      <c r="S3287" s="18">
        <v>60.8</v>
      </c>
      <c r="T3287" s="18">
        <v>60</v>
      </c>
      <c r="U3287" s="18">
        <v>60</v>
      </c>
      <c r="V3287" s="18">
        <v>60.05</v>
      </c>
      <c r="W3287" s="18">
        <v>59.55</v>
      </c>
      <c r="X3287" s="18">
        <v>59.1</v>
      </c>
    </row>
    <row r="3288" spans="1:24" x14ac:dyDescent="0.25">
      <c r="A3288" s="16">
        <v>43761</v>
      </c>
      <c r="L3288" s="17"/>
      <c r="M3288" s="17"/>
      <c r="N3288" s="17"/>
      <c r="O3288" s="18">
        <v>56.1</v>
      </c>
      <c r="P3288" s="18">
        <v>58</v>
      </c>
      <c r="Q3288" s="18">
        <v>60.5</v>
      </c>
      <c r="R3288" s="18">
        <v>60</v>
      </c>
      <c r="S3288" s="18">
        <v>60.8</v>
      </c>
      <c r="T3288" s="18">
        <v>60</v>
      </c>
      <c r="U3288" s="18">
        <v>60</v>
      </c>
      <c r="V3288" s="18">
        <v>60.05</v>
      </c>
      <c r="W3288" s="18">
        <v>59.55</v>
      </c>
      <c r="X3288" s="18">
        <v>59.1</v>
      </c>
    </row>
    <row r="3289" spans="1:24" x14ac:dyDescent="0.25">
      <c r="A3289" s="16">
        <v>43762</v>
      </c>
      <c r="L3289" s="17"/>
      <c r="M3289" s="17"/>
      <c r="N3289" s="17"/>
      <c r="O3289" s="18">
        <v>56.2</v>
      </c>
      <c r="P3289" s="18">
        <v>58</v>
      </c>
      <c r="Q3289" s="18">
        <v>61</v>
      </c>
      <c r="R3289" s="18">
        <v>60.55</v>
      </c>
      <c r="S3289" s="18">
        <v>61</v>
      </c>
      <c r="T3289" s="18">
        <v>60.5</v>
      </c>
      <c r="U3289" s="18">
        <v>60</v>
      </c>
      <c r="V3289" s="18">
        <v>60</v>
      </c>
      <c r="W3289" s="18">
        <v>59.3</v>
      </c>
      <c r="X3289" s="18">
        <v>59.1</v>
      </c>
    </row>
    <row r="3290" spans="1:24" x14ac:dyDescent="0.25">
      <c r="A3290" s="16">
        <v>43763</v>
      </c>
      <c r="L3290" s="17"/>
      <c r="M3290" s="17"/>
      <c r="N3290" s="17"/>
      <c r="O3290" s="18">
        <v>56.3</v>
      </c>
      <c r="P3290" s="18">
        <v>58</v>
      </c>
      <c r="Q3290" s="18">
        <v>60.8</v>
      </c>
      <c r="R3290" s="18">
        <v>61.1</v>
      </c>
      <c r="S3290" s="18">
        <v>61</v>
      </c>
      <c r="T3290" s="18">
        <v>61</v>
      </c>
      <c r="U3290" s="18">
        <v>60</v>
      </c>
      <c r="V3290" s="18">
        <v>60.1</v>
      </c>
      <c r="W3290" s="18">
        <v>59.55</v>
      </c>
      <c r="X3290" s="18">
        <v>58.95</v>
      </c>
    </row>
    <row r="3291" spans="1:24" x14ac:dyDescent="0.25">
      <c r="A3291" s="16">
        <v>43766</v>
      </c>
      <c r="L3291" s="17"/>
      <c r="M3291" s="17"/>
      <c r="N3291" s="17"/>
      <c r="O3291" s="18">
        <v>56.3</v>
      </c>
      <c r="P3291" s="18">
        <v>58</v>
      </c>
      <c r="Q3291" s="18">
        <v>60.8</v>
      </c>
      <c r="R3291" s="18">
        <v>61.1</v>
      </c>
      <c r="S3291" s="18">
        <v>61</v>
      </c>
      <c r="T3291" s="18">
        <v>61</v>
      </c>
      <c r="U3291" s="18">
        <v>60</v>
      </c>
      <c r="V3291" s="18">
        <v>60.1</v>
      </c>
      <c r="W3291" s="18">
        <v>59.55</v>
      </c>
      <c r="X3291" s="18">
        <v>58.95</v>
      </c>
    </row>
    <row r="3292" spans="1:24" x14ac:dyDescent="0.25">
      <c r="A3292" s="16">
        <v>43767</v>
      </c>
      <c r="L3292" s="17"/>
      <c r="M3292" s="17"/>
      <c r="N3292" s="17"/>
      <c r="O3292" s="18">
        <v>56.3</v>
      </c>
      <c r="P3292" s="18">
        <v>58</v>
      </c>
      <c r="Q3292" s="18">
        <v>60.8</v>
      </c>
      <c r="R3292" s="18">
        <v>61.1</v>
      </c>
      <c r="S3292" s="18">
        <v>61</v>
      </c>
      <c r="T3292" s="18">
        <v>61</v>
      </c>
      <c r="U3292" s="18">
        <v>60</v>
      </c>
      <c r="V3292" s="18">
        <v>60.1</v>
      </c>
      <c r="W3292" s="18">
        <v>59.55</v>
      </c>
      <c r="X3292" s="18">
        <v>58.95</v>
      </c>
    </row>
    <row r="3293" spans="1:24" x14ac:dyDescent="0.25">
      <c r="A3293" s="16">
        <v>43768</v>
      </c>
      <c r="L3293" s="17"/>
      <c r="M3293" s="17"/>
      <c r="N3293" s="17"/>
      <c r="O3293" s="18">
        <v>56.3</v>
      </c>
      <c r="P3293" s="18">
        <v>58</v>
      </c>
      <c r="Q3293" s="18">
        <v>60.8</v>
      </c>
      <c r="R3293" s="18">
        <v>61.1</v>
      </c>
      <c r="S3293" s="18">
        <v>61</v>
      </c>
      <c r="T3293" s="18">
        <v>61</v>
      </c>
      <c r="U3293" s="18">
        <v>60</v>
      </c>
      <c r="V3293" s="18">
        <v>60.1</v>
      </c>
      <c r="W3293" s="18">
        <v>59.55</v>
      </c>
      <c r="X3293" s="18">
        <v>58.95</v>
      </c>
    </row>
    <row r="3294" spans="1:24" x14ac:dyDescent="0.25">
      <c r="A3294" s="16">
        <v>43769</v>
      </c>
      <c r="L3294" s="17"/>
      <c r="M3294" s="17"/>
      <c r="N3294" s="17"/>
      <c r="O3294" s="18">
        <v>56.2</v>
      </c>
      <c r="P3294" s="18">
        <v>58.15</v>
      </c>
      <c r="Q3294" s="18">
        <v>61</v>
      </c>
      <c r="R3294" s="18">
        <v>61.55</v>
      </c>
      <c r="S3294" s="18">
        <v>61</v>
      </c>
      <c r="T3294" s="18">
        <v>61.5</v>
      </c>
      <c r="U3294" s="18">
        <v>60.2</v>
      </c>
      <c r="V3294" s="18">
        <v>60.1</v>
      </c>
      <c r="W3294" s="18">
        <v>59.55</v>
      </c>
      <c r="X3294" s="18">
        <v>58.95</v>
      </c>
    </row>
    <row r="3295" spans="1:24" x14ac:dyDescent="0.25">
      <c r="A3295" s="16">
        <v>43770</v>
      </c>
      <c r="L3295" s="17"/>
      <c r="M3295" s="17"/>
      <c r="N3295" s="17"/>
      <c r="O3295" s="18">
        <v>56.2</v>
      </c>
      <c r="P3295" s="18">
        <v>58.15</v>
      </c>
      <c r="Q3295" s="18">
        <v>61</v>
      </c>
      <c r="R3295" s="18">
        <v>61.55</v>
      </c>
      <c r="S3295" s="18">
        <v>61</v>
      </c>
      <c r="T3295" s="18">
        <v>61.5</v>
      </c>
      <c r="U3295" s="18">
        <v>60.2</v>
      </c>
      <c r="V3295" s="18">
        <v>60.1</v>
      </c>
      <c r="W3295" s="18">
        <v>59.55</v>
      </c>
      <c r="X3295" s="18">
        <v>58.95</v>
      </c>
    </row>
    <row r="3296" spans="1:24" x14ac:dyDescent="0.25">
      <c r="A3296" s="16">
        <v>43773</v>
      </c>
      <c r="L3296" s="17"/>
      <c r="M3296" s="17"/>
      <c r="N3296" s="17"/>
      <c r="O3296" s="18">
        <v>56.3</v>
      </c>
      <c r="P3296" s="18">
        <v>58</v>
      </c>
      <c r="Q3296" s="18">
        <v>60.8</v>
      </c>
      <c r="R3296" s="18">
        <v>61.1</v>
      </c>
      <c r="S3296" s="18">
        <v>61</v>
      </c>
      <c r="T3296" s="18">
        <v>61</v>
      </c>
      <c r="U3296" s="18">
        <v>60</v>
      </c>
      <c r="V3296" s="18">
        <v>60</v>
      </c>
      <c r="W3296" s="18">
        <v>59.3</v>
      </c>
      <c r="X3296" s="18">
        <v>58.8</v>
      </c>
    </row>
    <row r="3297" spans="1:24" x14ac:dyDescent="0.25">
      <c r="A3297" s="16">
        <v>43774</v>
      </c>
      <c r="L3297" s="17"/>
      <c r="M3297" s="17"/>
      <c r="N3297" s="17"/>
      <c r="O3297" s="18">
        <v>56.3</v>
      </c>
      <c r="P3297" s="18">
        <v>58</v>
      </c>
      <c r="Q3297" s="18">
        <v>60.8</v>
      </c>
      <c r="R3297" s="18">
        <v>61.1</v>
      </c>
      <c r="S3297" s="18">
        <v>61</v>
      </c>
      <c r="T3297" s="18">
        <v>61</v>
      </c>
      <c r="U3297" s="18">
        <v>60</v>
      </c>
      <c r="V3297" s="18">
        <v>60</v>
      </c>
      <c r="W3297" s="18">
        <v>59.3</v>
      </c>
      <c r="X3297" s="18">
        <v>58.8</v>
      </c>
    </row>
    <row r="3298" spans="1:24" x14ac:dyDescent="0.25">
      <c r="A3298" s="16">
        <v>43775</v>
      </c>
      <c r="L3298" s="17"/>
      <c r="M3298" s="17"/>
      <c r="N3298" s="17"/>
      <c r="O3298" s="18">
        <v>56.3</v>
      </c>
      <c r="P3298" s="18">
        <v>58</v>
      </c>
      <c r="Q3298" s="18">
        <v>60.8</v>
      </c>
      <c r="R3298" s="18">
        <v>61</v>
      </c>
      <c r="S3298" s="18">
        <v>61</v>
      </c>
      <c r="T3298" s="18">
        <v>61</v>
      </c>
      <c r="U3298" s="18">
        <v>60</v>
      </c>
      <c r="V3298" s="18">
        <v>60</v>
      </c>
      <c r="W3298" s="18">
        <v>59.3</v>
      </c>
      <c r="X3298" s="18">
        <v>58.8</v>
      </c>
    </row>
    <row r="3299" spans="1:24" x14ac:dyDescent="0.25">
      <c r="A3299" s="16">
        <v>43776</v>
      </c>
      <c r="L3299" s="17"/>
      <c r="M3299" s="17"/>
      <c r="N3299" s="17"/>
      <c r="O3299" s="18">
        <v>56.05</v>
      </c>
      <c r="P3299" s="18">
        <v>58</v>
      </c>
      <c r="Q3299" s="18">
        <v>60.6</v>
      </c>
      <c r="R3299" s="18">
        <v>60.5</v>
      </c>
      <c r="S3299" s="18">
        <v>61</v>
      </c>
      <c r="T3299" s="18">
        <v>60.5</v>
      </c>
      <c r="U3299" s="18">
        <v>60</v>
      </c>
      <c r="V3299" s="18">
        <v>59.95</v>
      </c>
      <c r="W3299" s="18">
        <v>59.15</v>
      </c>
      <c r="X3299" s="18">
        <v>57.9</v>
      </c>
    </row>
    <row r="3300" spans="1:24" x14ac:dyDescent="0.25">
      <c r="A3300" s="16">
        <v>43777</v>
      </c>
      <c r="L3300" s="17"/>
      <c r="M3300" s="17"/>
      <c r="N3300" s="17"/>
      <c r="O3300" s="18">
        <v>56</v>
      </c>
      <c r="P3300" s="18">
        <v>58.3</v>
      </c>
      <c r="Q3300" s="18">
        <v>60.8</v>
      </c>
      <c r="R3300" s="18">
        <v>61</v>
      </c>
      <c r="S3300" s="18">
        <v>61</v>
      </c>
      <c r="T3300" s="18">
        <v>61</v>
      </c>
      <c r="U3300" s="18">
        <v>60</v>
      </c>
      <c r="V3300" s="18">
        <v>60</v>
      </c>
      <c r="W3300" s="18">
        <v>59.3</v>
      </c>
      <c r="X3300" s="18">
        <v>58.8</v>
      </c>
    </row>
    <row r="3301" spans="1:24" x14ac:dyDescent="0.25">
      <c r="A3301" s="16">
        <v>43780</v>
      </c>
      <c r="L3301" s="17"/>
      <c r="M3301" s="17"/>
      <c r="N3301" s="17"/>
      <c r="O3301" s="18">
        <v>56</v>
      </c>
      <c r="P3301" s="18">
        <v>58.15</v>
      </c>
      <c r="Q3301" s="18">
        <v>60.6</v>
      </c>
      <c r="R3301" s="18">
        <v>60.5</v>
      </c>
      <c r="S3301" s="18">
        <v>61</v>
      </c>
      <c r="T3301" s="18">
        <v>60.5</v>
      </c>
      <c r="U3301" s="18">
        <v>60</v>
      </c>
      <c r="V3301" s="18">
        <v>59.95</v>
      </c>
      <c r="W3301" s="18">
        <v>59.3</v>
      </c>
      <c r="X3301" s="18">
        <v>58.8</v>
      </c>
    </row>
    <row r="3302" spans="1:24" x14ac:dyDescent="0.25">
      <c r="A3302" s="16">
        <v>43781</v>
      </c>
      <c r="L3302" s="17"/>
      <c r="M3302" s="17"/>
      <c r="N3302" s="17"/>
      <c r="O3302" s="18">
        <v>56.1</v>
      </c>
      <c r="P3302" s="18">
        <v>58.15</v>
      </c>
      <c r="Q3302" s="18">
        <v>60.6</v>
      </c>
      <c r="R3302" s="18">
        <v>60.5</v>
      </c>
      <c r="S3302" s="18">
        <v>61</v>
      </c>
      <c r="T3302" s="18">
        <v>60.5</v>
      </c>
      <c r="U3302" s="18">
        <v>60</v>
      </c>
      <c r="V3302" s="18">
        <v>59.95</v>
      </c>
      <c r="W3302" s="18">
        <v>59.3</v>
      </c>
      <c r="X3302" s="18">
        <v>58.8</v>
      </c>
    </row>
    <row r="3303" spans="1:24" x14ac:dyDescent="0.25">
      <c r="A3303" s="16">
        <v>43782</v>
      </c>
      <c r="L3303" s="17"/>
      <c r="M3303" s="17"/>
      <c r="N3303" s="17"/>
      <c r="O3303" s="18">
        <v>56.1</v>
      </c>
      <c r="P3303" s="18">
        <v>58.3</v>
      </c>
      <c r="Q3303" s="18">
        <v>60.75</v>
      </c>
      <c r="R3303" s="18">
        <v>61</v>
      </c>
      <c r="S3303" s="18">
        <v>61</v>
      </c>
      <c r="T3303" s="18">
        <v>61</v>
      </c>
      <c r="U3303" s="18">
        <v>60</v>
      </c>
      <c r="V3303" s="18">
        <v>60</v>
      </c>
      <c r="W3303" s="18">
        <v>59.3</v>
      </c>
      <c r="X3303" s="18">
        <v>58.8</v>
      </c>
    </row>
    <row r="3304" spans="1:24" x14ac:dyDescent="0.25">
      <c r="A3304" s="16">
        <v>43783</v>
      </c>
      <c r="L3304" s="17"/>
      <c r="M3304" s="17"/>
      <c r="N3304" s="17"/>
      <c r="O3304" s="18">
        <v>56.15</v>
      </c>
      <c r="P3304" s="18">
        <v>58.3</v>
      </c>
      <c r="Q3304" s="18">
        <v>60.75</v>
      </c>
      <c r="R3304" s="18">
        <v>61</v>
      </c>
      <c r="S3304" s="18">
        <v>61</v>
      </c>
      <c r="T3304" s="18">
        <v>61</v>
      </c>
      <c r="U3304" s="18">
        <v>60</v>
      </c>
      <c r="V3304" s="18">
        <v>60</v>
      </c>
      <c r="W3304" s="18">
        <v>59.3</v>
      </c>
      <c r="X3304" s="18">
        <v>58.8</v>
      </c>
    </row>
    <row r="3305" spans="1:24" x14ac:dyDescent="0.25">
      <c r="A3305" s="16">
        <v>43787</v>
      </c>
      <c r="L3305" s="17"/>
      <c r="M3305" s="17"/>
      <c r="N3305" s="17"/>
      <c r="O3305" s="18">
        <v>56.15</v>
      </c>
      <c r="P3305" s="18">
        <v>58.3</v>
      </c>
      <c r="Q3305" s="18">
        <v>60.6</v>
      </c>
      <c r="R3305" s="18">
        <v>61</v>
      </c>
      <c r="S3305" s="18">
        <v>61</v>
      </c>
      <c r="T3305" s="18">
        <v>61</v>
      </c>
      <c r="U3305" s="18">
        <v>60</v>
      </c>
      <c r="V3305" s="18">
        <v>59.9</v>
      </c>
      <c r="W3305" s="18">
        <v>59.3</v>
      </c>
      <c r="X3305" s="18">
        <v>58.7</v>
      </c>
    </row>
    <row r="3306" spans="1:24" x14ac:dyDescent="0.25">
      <c r="A3306" s="16">
        <v>43788</v>
      </c>
      <c r="L3306" s="17"/>
      <c r="M3306" s="17"/>
      <c r="N3306" s="17"/>
      <c r="O3306" s="18">
        <v>56.35</v>
      </c>
      <c r="P3306" s="18">
        <v>58.3</v>
      </c>
      <c r="Q3306" s="18">
        <v>60.6</v>
      </c>
      <c r="R3306" s="18">
        <v>61</v>
      </c>
      <c r="S3306" s="18">
        <v>61</v>
      </c>
      <c r="T3306" s="18">
        <v>61</v>
      </c>
      <c r="U3306" s="18">
        <v>60</v>
      </c>
      <c r="V3306" s="18">
        <v>59.9</v>
      </c>
      <c r="W3306" s="18">
        <v>59.3</v>
      </c>
      <c r="X3306" s="18">
        <v>58.7</v>
      </c>
    </row>
    <row r="3307" spans="1:24" x14ac:dyDescent="0.25">
      <c r="A3307" s="16">
        <v>43789</v>
      </c>
      <c r="L3307" s="17"/>
      <c r="M3307" s="17"/>
      <c r="N3307" s="17"/>
      <c r="O3307" s="18">
        <v>56.35</v>
      </c>
      <c r="P3307" s="18">
        <v>58.3</v>
      </c>
      <c r="Q3307" s="18">
        <v>60.6</v>
      </c>
      <c r="R3307" s="18">
        <v>61</v>
      </c>
      <c r="S3307" s="18">
        <v>61</v>
      </c>
      <c r="T3307" s="18">
        <v>61</v>
      </c>
      <c r="U3307" s="18">
        <v>60</v>
      </c>
      <c r="V3307" s="18">
        <v>59.9</v>
      </c>
      <c r="W3307" s="18">
        <v>59.3</v>
      </c>
      <c r="X3307" s="18">
        <v>58.7</v>
      </c>
    </row>
    <row r="3308" spans="1:24" x14ac:dyDescent="0.25">
      <c r="A3308" s="16">
        <v>43790</v>
      </c>
      <c r="L3308" s="17"/>
      <c r="M3308" s="17"/>
      <c r="N3308" s="17"/>
      <c r="O3308" s="18">
        <v>56.35</v>
      </c>
      <c r="P3308" s="18">
        <v>58.3</v>
      </c>
      <c r="Q3308" s="18">
        <v>60.6</v>
      </c>
      <c r="R3308" s="18">
        <v>61</v>
      </c>
      <c r="S3308" s="18">
        <v>61</v>
      </c>
      <c r="T3308" s="18">
        <v>61</v>
      </c>
      <c r="U3308" s="18">
        <v>60</v>
      </c>
      <c r="V3308" s="18">
        <v>59.9</v>
      </c>
      <c r="W3308" s="18">
        <v>59.3</v>
      </c>
      <c r="X3308" s="18">
        <v>58.7</v>
      </c>
    </row>
    <row r="3309" spans="1:24" x14ac:dyDescent="0.25">
      <c r="A3309" s="16">
        <v>43791</v>
      </c>
      <c r="L3309" s="17"/>
      <c r="M3309" s="17"/>
      <c r="N3309" s="17"/>
      <c r="O3309" s="18">
        <v>56.7</v>
      </c>
      <c r="P3309" s="18">
        <v>58.3</v>
      </c>
      <c r="Q3309" s="18">
        <v>60.75</v>
      </c>
      <c r="R3309" s="18">
        <v>61.5</v>
      </c>
      <c r="S3309" s="18">
        <v>61</v>
      </c>
      <c r="T3309" s="18">
        <v>61.5</v>
      </c>
      <c r="U3309" s="18">
        <v>60</v>
      </c>
      <c r="V3309" s="18">
        <v>59.95</v>
      </c>
      <c r="W3309" s="18">
        <v>59.3</v>
      </c>
      <c r="X3309" s="18">
        <v>58.7</v>
      </c>
    </row>
    <row r="3310" spans="1:24" x14ac:dyDescent="0.25">
      <c r="A3310" s="16">
        <v>43794</v>
      </c>
      <c r="L3310" s="17"/>
      <c r="M3310" s="17"/>
      <c r="N3310" s="17"/>
      <c r="O3310" s="18">
        <v>56.7</v>
      </c>
      <c r="P3310" s="18">
        <v>58.3</v>
      </c>
      <c r="Q3310" s="18">
        <v>60.45</v>
      </c>
      <c r="R3310" s="18">
        <v>60.5</v>
      </c>
      <c r="S3310" s="18">
        <v>61</v>
      </c>
      <c r="T3310" s="18">
        <v>60.45</v>
      </c>
      <c r="U3310" s="18">
        <v>60</v>
      </c>
      <c r="V3310" s="18">
        <v>59.85</v>
      </c>
      <c r="W3310" s="18">
        <v>59.3</v>
      </c>
      <c r="X3310" s="18">
        <v>57.85</v>
      </c>
    </row>
    <row r="3311" spans="1:24" x14ac:dyDescent="0.25">
      <c r="A3311" s="16">
        <v>43795</v>
      </c>
      <c r="L3311" s="17"/>
      <c r="M3311" s="17"/>
      <c r="N3311" s="17"/>
      <c r="O3311" s="18">
        <v>56.7</v>
      </c>
      <c r="P3311" s="18">
        <v>58.3</v>
      </c>
      <c r="Q3311" s="18">
        <v>60.45</v>
      </c>
      <c r="R3311" s="18">
        <v>60.5</v>
      </c>
      <c r="S3311" s="18">
        <v>61</v>
      </c>
      <c r="T3311" s="18">
        <v>60.45</v>
      </c>
      <c r="U3311" s="18">
        <v>60</v>
      </c>
      <c r="V3311" s="18">
        <v>59.85</v>
      </c>
      <c r="W3311" s="18">
        <v>59.3</v>
      </c>
      <c r="X3311" s="18">
        <v>57.85</v>
      </c>
    </row>
    <row r="3312" spans="1:24" x14ac:dyDescent="0.25">
      <c r="A3312" s="16">
        <v>43796</v>
      </c>
      <c r="L3312" s="17"/>
      <c r="M3312" s="17"/>
      <c r="N3312" s="17"/>
      <c r="O3312" s="18">
        <v>56.7</v>
      </c>
      <c r="P3312" s="18">
        <v>58.3</v>
      </c>
      <c r="Q3312" s="18">
        <v>60.45</v>
      </c>
      <c r="R3312" s="18">
        <v>60.5</v>
      </c>
      <c r="S3312" s="18">
        <v>61</v>
      </c>
      <c r="T3312" s="18">
        <v>61.05</v>
      </c>
      <c r="U3312" s="18">
        <v>60.75</v>
      </c>
      <c r="V3312" s="18">
        <v>60.7</v>
      </c>
      <c r="W3312" s="18">
        <v>59.5</v>
      </c>
      <c r="X3312" s="18">
        <v>57.85</v>
      </c>
    </row>
    <row r="3313" spans="1:24" x14ac:dyDescent="0.25">
      <c r="A3313" s="16">
        <v>43797</v>
      </c>
      <c r="L3313" s="17"/>
      <c r="M3313" s="17"/>
      <c r="N3313" s="17"/>
      <c r="O3313" s="18">
        <v>56.7</v>
      </c>
      <c r="P3313" s="18">
        <v>58.3</v>
      </c>
      <c r="Q3313" s="18">
        <v>60.45</v>
      </c>
      <c r="R3313" s="18">
        <v>60.5</v>
      </c>
      <c r="S3313" s="18">
        <v>61</v>
      </c>
      <c r="T3313" s="18">
        <v>61.05</v>
      </c>
      <c r="U3313" s="18">
        <v>60.75</v>
      </c>
      <c r="V3313" s="18">
        <v>60.7</v>
      </c>
      <c r="W3313" s="18">
        <v>59.5</v>
      </c>
      <c r="X3313" s="18">
        <v>57.85</v>
      </c>
    </row>
    <row r="3314" spans="1:24" x14ac:dyDescent="0.25">
      <c r="A3314" s="16">
        <v>43798</v>
      </c>
      <c r="L3314" s="17"/>
      <c r="M3314" s="17"/>
      <c r="N3314" s="17"/>
      <c r="O3314" s="18">
        <v>56.7</v>
      </c>
      <c r="P3314" s="18">
        <v>58.3</v>
      </c>
      <c r="Q3314" s="18">
        <v>60.45</v>
      </c>
      <c r="R3314" s="18">
        <v>60.5</v>
      </c>
      <c r="S3314" s="18">
        <v>61</v>
      </c>
      <c r="T3314" s="18">
        <v>61.05</v>
      </c>
      <c r="U3314" s="18">
        <v>60.75</v>
      </c>
      <c r="V3314" s="18">
        <v>60.7</v>
      </c>
      <c r="W3314" s="18">
        <v>59.5</v>
      </c>
      <c r="X3314" s="18">
        <v>57.85</v>
      </c>
    </row>
    <row r="3315" spans="1:24" x14ac:dyDescent="0.25">
      <c r="A3315" s="16">
        <v>43801</v>
      </c>
      <c r="L3315" s="17"/>
      <c r="M3315" s="17"/>
      <c r="N3315" s="17"/>
      <c r="O3315" s="18">
        <v>56.2</v>
      </c>
      <c r="P3315" s="18">
        <v>58.2</v>
      </c>
      <c r="Q3315" s="18">
        <v>59.5</v>
      </c>
      <c r="R3315" s="18">
        <v>60</v>
      </c>
      <c r="S3315" s="18">
        <v>60.7</v>
      </c>
      <c r="T3315" s="18">
        <v>60.45</v>
      </c>
      <c r="U3315" s="18">
        <v>60</v>
      </c>
      <c r="V3315" s="18">
        <v>59.85</v>
      </c>
      <c r="W3315" s="18">
        <v>58.75</v>
      </c>
      <c r="X3315" s="18">
        <v>57</v>
      </c>
    </row>
    <row r="3316" spans="1:24" x14ac:dyDescent="0.25">
      <c r="A3316" s="16">
        <v>43802</v>
      </c>
      <c r="L3316" s="17"/>
      <c r="M3316" s="17"/>
      <c r="N3316" s="17"/>
      <c r="O3316" s="18">
        <v>56.15</v>
      </c>
      <c r="P3316" s="18">
        <v>58.1</v>
      </c>
      <c r="Q3316" s="18">
        <v>59</v>
      </c>
      <c r="R3316" s="18">
        <v>60</v>
      </c>
      <c r="S3316" s="18">
        <v>60.7</v>
      </c>
      <c r="T3316" s="18">
        <v>60.45</v>
      </c>
      <c r="U3316" s="18">
        <v>60</v>
      </c>
      <c r="V3316" s="18">
        <v>59.85</v>
      </c>
      <c r="W3316" s="18">
        <v>58.75</v>
      </c>
      <c r="X3316" s="18">
        <v>57</v>
      </c>
    </row>
    <row r="3317" spans="1:24" x14ac:dyDescent="0.25">
      <c r="A3317" s="16">
        <v>43803</v>
      </c>
      <c r="L3317" s="17"/>
      <c r="M3317" s="17"/>
      <c r="N3317" s="17"/>
      <c r="O3317" s="18">
        <v>56.2</v>
      </c>
      <c r="P3317" s="18">
        <v>58</v>
      </c>
      <c r="Q3317" s="18">
        <v>59</v>
      </c>
      <c r="R3317" s="18">
        <v>60</v>
      </c>
      <c r="S3317" s="18">
        <v>60.3</v>
      </c>
      <c r="T3317" s="18">
        <v>60.25</v>
      </c>
      <c r="U3317" s="18">
        <v>60</v>
      </c>
      <c r="V3317" s="18">
        <v>59.85</v>
      </c>
      <c r="W3317" s="18">
        <v>58.75</v>
      </c>
      <c r="X3317" s="18">
        <v>57</v>
      </c>
    </row>
    <row r="3318" spans="1:24" x14ac:dyDescent="0.25">
      <c r="A3318" s="16">
        <v>43804</v>
      </c>
      <c r="L3318" s="17"/>
      <c r="M3318" s="17"/>
      <c r="N3318" s="17"/>
      <c r="O3318" s="18">
        <v>56.2</v>
      </c>
      <c r="P3318" s="18">
        <v>58</v>
      </c>
      <c r="Q3318" s="18">
        <v>59</v>
      </c>
      <c r="R3318" s="18">
        <v>60</v>
      </c>
      <c r="S3318" s="18">
        <v>60.3</v>
      </c>
      <c r="T3318" s="18">
        <v>60.25</v>
      </c>
      <c r="U3318" s="18">
        <v>60</v>
      </c>
      <c r="V3318" s="18">
        <v>59.85</v>
      </c>
      <c r="W3318" s="18">
        <v>58.75</v>
      </c>
      <c r="X3318" s="18">
        <v>57</v>
      </c>
    </row>
    <row r="3319" spans="1:24" x14ac:dyDescent="0.25">
      <c r="A3319" s="16">
        <v>43805</v>
      </c>
      <c r="L3319" s="17"/>
      <c r="M3319" s="17"/>
      <c r="N3319" s="17"/>
      <c r="O3319" s="18">
        <v>56.1</v>
      </c>
      <c r="P3319" s="18">
        <v>58</v>
      </c>
      <c r="Q3319" s="18">
        <v>58.85</v>
      </c>
      <c r="R3319" s="18">
        <v>60</v>
      </c>
      <c r="S3319" s="18">
        <v>60.3</v>
      </c>
      <c r="T3319" s="18">
        <v>59.85</v>
      </c>
      <c r="U3319" s="18">
        <v>59.95</v>
      </c>
      <c r="V3319" s="18">
        <v>59.4</v>
      </c>
      <c r="W3319" s="18">
        <v>58.35</v>
      </c>
      <c r="X3319" s="18">
        <v>57</v>
      </c>
    </row>
    <row r="3320" spans="1:24" x14ac:dyDescent="0.25">
      <c r="A3320" s="16">
        <v>43808</v>
      </c>
      <c r="L3320" s="17"/>
      <c r="M3320" s="17"/>
      <c r="N3320" s="17"/>
      <c r="O3320" s="18">
        <v>56.2</v>
      </c>
      <c r="P3320" s="18">
        <v>58</v>
      </c>
      <c r="Q3320" s="18">
        <v>59.2</v>
      </c>
      <c r="R3320" s="18">
        <v>60</v>
      </c>
      <c r="S3320" s="18">
        <v>61</v>
      </c>
      <c r="T3320" s="18">
        <v>60.45</v>
      </c>
      <c r="U3320" s="18">
        <v>60</v>
      </c>
      <c r="V3320" s="18">
        <v>59.85</v>
      </c>
      <c r="W3320" s="18">
        <v>59.1</v>
      </c>
      <c r="X3320" s="18">
        <v>57.8</v>
      </c>
    </row>
    <row r="3321" spans="1:24" x14ac:dyDescent="0.25">
      <c r="A3321" s="16">
        <v>43809</v>
      </c>
      <c r="L3321" s="17"/>
      <c r="M3321" s="17"/>
      <c r="N3321" s="17"/>
      <c r="O3321" s="18">
        <v>56.2</v>
      </c>
      <c r="P3321" s="18">
        <v>58</v>
      </c>
      <c r="Q3321" s="18">
        <v>59.2</v>
      </c>
      <c r="R3321" s="18">
        <v>60</v>
      </c>
      <c r="S3321" s="18">
        <v>61</v>
      </c>
      <c r="T3321" s="18">
        <v>60.45</v>
      </c>
      <c r="U3321" s="18">
        <v>60</v>
      </c>
      <c r="V3321" s="18">
        <v>59.85</v>
      </c>
      <c r="W3321" s="18">
        <v>59.1</v>
      </c>
      <c r="X3321" s="18">
        <v>57.8</v>
      </c>
    </row>
    <row r="3322" spans="1:24" x14ac:dyDescent="0.25">
      <c r="A3322" s="16">
        <v>43810</v>
      </c>
      <c r="L3322" s="17"/>
      <c r="M3322" s="17"/>
      <c r="N3322" s="17"/>
      <c r="O3322" s="18">
        <v>56.2</v>
      </c>
      <c r="P3322" s="18">
        <v>58</v>
      </c>
      <c r="Q3322" s="18">
        <v>59.2</v>
      </c>
      <c r="R3322" s="18">
        <v>60</v>
      </c>
      <c r="S3322" s="18">
        <v>61</v>
      </c>
      <c r="T3322" s="18">
        <v>60.45</v>
      </c>
      <c r="U3322" s="18">
        <v>60</v>
      </c>
      <c r="V3322" s="18">
        <v>59.85</v>
      </c>
      <c r="W3322" s="18">
        <v>59.1</v>
      </c>
      <c r="X3322" s="18">
        <v>57.8</v>
      </c>
    </row>
    <row r="3323" spans="1:24" x14ac:dyDescent="0.25">
      <c r="A3323" s="16">
        <v>43811</v>
      </c>
      <c r="L3323" s="17"/>
      <c r="M3323" s="17"/>
      <c r="N3323" s="17"/>
      <c r="O3323" s="18">
        <v>56.2</v>
      </c>
      <c r="P3323" s="18">
        <v>58</v>
      </c>
      <c r="Q3323" s="18">
        <v>59.2</v>
      </c>
      <c r="R3323" s="18">
        <v>60</v>
      </c>
      <c r="S3323" s="18">
        <v>61</v>
      </c>
      <c r="T3323" s="18">
        <v>60.45</v>
      </c>
      <c r="U3323" s="18">
        <v>60</v>
      </c>
      <c r="V3323" s="18">
        <v>59.85</v>
      </c>
      <c r="W3323" s="18">
        <v>59.1</v>
      </c>
      <c r="X3323" s="18">
        <v>57.8</v>
      </c>
    </row>
    <row r="3324" spans="1:24" x14ac:dyDescent="0.25">
      <c r="A3324" s="16">
        <v>43812</v>
      </c>
      <c r="L3324" s="17"/>
      <c r="M3324" s="17"/>
      <c r="N3324" s="17"/>
      <c r="O3324" s="18">
        <v>56.1</v>
      </c>
      <c r="P3324" s="18">
        <v>58</v>
      </c>
      <c r="Q3324" s="18">
        <v>59.2</v>
      </c>
      <c r="R3324" s="18">
        <v>60</v>
      </c>
      <c r="S3324" s="18">
        <v>61</v>
      </c>
      <c r="T3324" s="18">
        <v>60.45</v>
      </c>
      <c r="U3324" s="18">
        <v>60</v>
      </c>
      <c r="V3324" s="18">
        <v>59.85</v>
      </c>
      <c r="W3324" s="18">
        <v>59.1</v>
      </c>
      <c r="X3324" s="18">
        <v>57.8</v>
      </c>
    </row>
    <row r="3325" spans="1:24" x14ac:dyDescent="0.25">
      <c r="A3325" s="16">
        <v>43815</v>
      </c>
      <c r="L3325" s="17"/>
      <c r="M3325" s="17"/>
      <c r="N3325" s="17"/>
      <c r="O3325" s="18">
        <v>56.1</v>
      </c>
      <c r="P3325" s="18">
        <v>57.95</v>
      </c>
      <c r="Q3325" s="18">
        <v>59.2</v>
      </c>
      <c r="R3325" s="18">
        <v>60</v>
      </c>
      <c r="S3325" s="18">
        <v>61</v>
      </c>
      <c r="T3325" s="18">
        <v>60.55</v>
      </c>
      <c r="U3325" s="18">
        <v>60.3</v>
      </c>
      <c r="V3325" s="18">
        <v>60.15</v>
      </c>
      <c r="W3325" s="18">
        <v>59.3</v>
      </c>
      <c r="X3325" s="18">
        <v>57.8</v>
      </c>
    </row>
    <row r="3326" spans="1:24" x14ac:dyDescent="0.25">
      <c r="A3326" s="16">
        <v>43816</v>
      </c>
      <c r="L3326" s="17"/>
      <c r="M3326" s="17"/>
      <c r="N3326" s="17"/>
      <c r="O3326" s="18">
        <v>56.1</v>
      </c>
      <c r="P3326" s="18">
        <v>57.95</v>
      </c>
      <c r="Q3326" s="18">
        <v>59.2</v>
      </c>
      <c r="R3326" s="18">
        <v>60</v>
      </c>
      <c r="S3326" s="18">
        <v>61</v>
      </c>
      <c r="T3326" s="18">
        <v>60.55</v>
      </c>
      <c r="U3326" s="18">
        <v>60.3</v>
      </c>
      <c r="V3326" s="18">
        <v>60.15</v>
      </c>
      <c r="W3326" s="18">
        <v>59.3</v>
      </c>
      <c r="X3326" s="18">
        <v>57.8</v>
      </c>
    </row>
    <row r="3327" spans="1:24" x14ac:dyDescent="0.25">
      <c r="A3327" s="16">
        <v>43817</v>
      </c>
      <c r="L3327" s="17"/>
      <c r="M3327" s="17"/>
      <c r="N3327" s="17"/>
      <c r="O3327" s="18">
        <v>56.1</v>
      </c>
      <c r="P3327" s="18">
        <v>57.95</v>
      </c>
      <c r="Q3327" s="18">
        <v>59.2</v>
      </c>
      <c r="R3327" s="18">
        <v>60</v>
      </c>
      <c r="S3327" s="18">
        <v>61</v>
      </c>
      <c r="T3327" s="18">
        <v>60.55</v>
      </c>
      <c r="U3327" s="18">
        <v>60.3</v>
      </c>
      <c r="V3327" s="18">
        <v>60.15</v>
      </c>
      <c r="W3327" s="18">
        <v>59.3</v>
      </c>
      <c r="X3327" s="18">
        <v>57.8</v>
      </c>
    </row>
    <row r="3328" spans="1:24" x14ac:dyDescent="0.25">
      <c r="A3328" s="16">
        <v>43818</v>
      </c>
      <c r="L3328" s="17"/>
      <c r="M3328" s="17"/>
      <c r="N3328" s="17"/>
      <c r="O3328" s="18">
        <v>56.1</v>
      </c>
      <c r="P3328" s="18">
        <v>57.95</v>
      </c>
      <c r="Q3328" s="18">
        <v>59.2</v>
      </c>
      <c r="R3328" s="18">
        <v>60</v>
      </c>
      <c r="S3328" s="18">
        <v>60.65</v>
      </c>
      <c r="T3328" s="18">
        <v>60.1</v>
      </c>
      <c r="U3328" s="18">
        <v>60</v>
      </c>
      <c r="V3328" s="18">
        <v>59.9</v>
      </c>
      <c r="W3328" s="18">
        <v>58.7</v>
      </c>
      <c r="X3328" s="18">
        <v>57</v>
      </c>
    </row>
    <row r="3329" spans="1:24" x14ac:dyDescent="0.25">
      <c r="A3329" s="16">
        <v>43819</v>
      </c>
      <c r="L3329" s="17"/>
      <c r="M3329" s="17"/>
      <c r="N3329" s="17"/>
      <c r="O3329" s="18">
        <v>56.1</v>
      </c>
      <c r="P3329" s="18">
        <v>57.9</v>
      </c>
      <c r="Q3329" s="18">
        <v>59</v>
      </c>
      <c r="R3329" s="18">
        <v>60</v>
      </c>
      <c r="S3329" s="18">
        <v>60.65</v>
      </c>
      <c r="T3329" s="18">
        <v>60.1</v>
      </c>
      <c r="U3329" s="18">
        <v>60</v>
      </c>
      <c r="V3329" s="18">
        <v>59.9</v>
      </c>
      <c r="W3329" s="18">
        <v>58.7</v>
      </c>
      <c r="X3329" s="18">
        <v>57</v>
      </c>
    </row>
    <row r="3330" spans="1:24" x14ac:dyDescent="0.25">
      <c r="A3330" s="16">
        <v>43822</v>
      </c>
      <c r="L3330" s="17"/>
      <c r="M3330" s="17"/>
      <c r="N3330" s="17"/>
      <c r="O3330" s="18">
        <v>56.2</v>
      </c>
      <c r="P3330" s="18">
        <v>58</v>
      </c>
      <c r="Q3330" s="18">
        <v>59</v>
      </c>
      <c r="R3330" s="18">
        <v>60</v>
      </c>
      <c r="S3330" s="18">
        <v>61</v>
      </c>
      <c r="T3330" s="18">
        <v>60.55</v>
      </c>
      <c r="U3330" s="18">
        <v>60</v>
      </c>
      <c r="V3330" s="18">
        <v>59.95</v>
      </c>
      <c r="W3330" s="18">
        <v>58.85</v>
      </c>
      <c r="X3330" s="18">
        <v>57</v>
      </c>
    </row>
    <row r="3331" spans="1:24" x14ac:dyDescent="0.25">
      <c r="A3331" s="16">
        <v>43823</v>
      </c>
      <c r="L3331" s="17"/>
      <c r="M3331" s="17"/>
      <c r="N3331" s="17"/>
      <c r="O3331" s="18">
        <v>56.2</v>
      </c>
      <c r="P3331" s="18">
        <v>58</v>
      </c>
      <c r="Q3331" s="18">
        <v>59</v>
      </c>
      <c r="R3331" s="18">
        <v>60</v>
      </c>
      <c r="S3331" s="18">
        <v>61</v>
      </c>
      <c r="T3331" s="18">
        <v>60.55</v>
      </c>
      <c r="U3331" s="18">
        <v>60</v>
      </c>
      <c r="V3331" s="18">
        <v>59.95</v>
      </c>
      <c r="W3331" s="18">
        <v>58.85</v>
      </c>
      <c r="X3331" s="18">
        <v>57</v>
      </c>
    </row>
    <row r="3332" spans="1:24" x14ac:dyDescent="0.25">
      <c r="A3332" s="16">
        <v>43825</v>
      </c>
      <c r="L3332" s="17"/>
      <c r="M3332" s="17"/>
      <c r="N3332" s="17"/>
      <c r="O3332" s="18">
        <v>56.2</v>
      </c>
      <c r="P3332" s="18">
        <v>58</v>
      </c>
      <c r="Q3332" s="18">
        <v>59</v>
      </c>
      <c r="R3332" s="18">
        <v>60</v>
      </c>
      <c r="S3332" s="18">
        <v>61</v>
      </c>
      <c r="T3332" s="18">
        <v>60.55</v>
      </c>
      <c r="U3332" s="18">
        <v>60</v>
      </c>
      <c r="V3332" s="18">
        <v>59.95</v>
      </c>
      <c r="W3332" s="18">
        <v>58.85</v>
      </c>
      <c r="X3332" s="18">
        <v>57</v>
      </c>
    </row>
    <row r="3333" spans="1:24" x14ac:dyDescent="0.25">
      <c r="A3333" s="16">
        <v>43826</v>
      </c>
      <c r="L3333" s="17"/>
      <c r="M3333" s="17"/>
      <c r="N3333" s="17"/>
      <c r="O3333" s="18">
        <v>56.2</v>
      </c>
      <c r="P3333" s="18">
        <v>58</v>
      </c>
      <c r="Q3333" s="18">
        <v>59</v>
      </c>
      <c r="R3333" s="18">
        <v>60</v>
      </c>
      <c r="S3333" s="18">
        <v>61</v>
      </c>
      <c r="T3333" s="18">
        <v>60.55</v>
      </c>
      <c r="U3333" s="18">
        <v>60</v>
      </c>
      <c r="V3333" s="18">
        <v>59.95</v>
      </c>
      <c r="W3333" s="18">
        <v>58.85</v>
      </c>
      <c r="X3333" s="18">
        <v>57</v>
      </c>
    </row>
    <row r="3334" spans="1:24" x14ac:dyDescent="0.25">
      <c r="A3334" s="16">
        <v>43829</v>
      </c>
      <c r="L3334" s="17"/>
      <c r="M3334" s="17"/>
      <c r="N3334" s="17"/>
      <c r="O3334" s="18">
        <v>56.1</v>
      </c>
      <c r="P3334" s="18">
        <v>58</v>
      </c>
      <c r="Q3334" s="18">
        <v>59</v>
      </c>
      <c r="R3334" s="18">
        <v>60</v>
      </c>
      <c r="S3334" s="18">
        <v>61</v>
      </c>
      <c r="T3334" s="18">
        <v>60.55</v>
      </c>
      <c r="U3334" s="18">
        <v>60</v>
      </c>
      <c r="V3334" s="18">
        <v>59.95</v>
      </c>
      <c r="W3334" s="18">
        <v>58.85</v>
      </c>
      <c r="X3334" s="18">
        <v>57</v>
      </c>
    </row>
    <row r="3335" spans="1:24" x14ac:dyDescent="0.25">
      <c r="A3335" s="16">
        <v>43830</v>
      </c>
      <c r="L3335" s="17"/>
      <c r="M3335" s="17"/>
      <c r="N3335" s="17"/>
      <c r="O3335" s="18">
        <v>56.1</v>
      </c>
      <c r="P3335" s="18">
        <v>58</v>
      </c>
      <c r="Q3335" s="18">
        <v>59</v>
      </c>
      <c r="R3335" s="18">
        <v>60</v>
      </c>
      <c r="S3335" s="18">
        <v>61</v>
      </c>
      <c r="T3335" s="18">
        <v>60.55</v>
      </c>
      <c r="U3335" s="18">
        <v>60</v>
      </c>
      <c r="V3335" s="18">
        <v>59.95</v>
      </c>
      <c r="W3335" s="18">
        <v>58.85</v>
      </c>
      <c r="X3335" s="18">
        <v>57</v>
      </c>
    </row>
    <row r="3336" spans="1:24" x14ac:dyDescent="0.25">
      <c r="A3336" s="16">
        <v>43832</v>
      </c>
      <c r="L3336" s="17"/>
      <c r="M3336" s="17"/>
      <c r="N3336" s="17"/>
      <c r="O3336" s="18">
        <v>56.05</v>
      </c>
      <c r="P3336" s="18">
        <v>58.08</v>
      </c>
      <c r="Q3336" s="18">
        <v>59.2</v>
      </c>
      <c r="R3336" s="18">
        <v>60</v>
      </c>
      <c r="S3336" s="18">
        <v>61</v>
      </c>
      <c r="T3336" s="18">
        <v>61</v>
      </c>
      <c r="U3336" s="18">
        <v>60</v>
      </c>
      <c r="V3336" s="18">
        <v>60</v>
      </c>
      <c r="W3336" s="18">
        <v>59</v>
      </c>
      <c r="X3336" s="18">
        <v>57.8</v>
      </c>
    </row>
    <row r="3337" spans="1:24" x14ac:dyDescent="0.25">
      <c r="A3337" s="16">
        <v>43833</v>
      </c>
      <c r="L3337" s="17"/>
      <c r="M3337" s="17"/>
      <c r="N3337" s="17"/>
      <c r="O3337" s="18">
        <v>56.05</v>
      </c>
      <c r="P3337" s="18">
        <v>58.08</v>
      </c>
      <c r="Q3337" s="18">
        <v>59.2</v>
      </c>
      <c r="R3337" s="18">
        <v>60</v>
      </c>
      <c r="S3337" s="18">
        <v>61</v>
      </c>
      <c r="T3337" s="18">
        <v>61</v>
      </c>
      <c r="U3337" s="18">
        <v>60</v>
      </c>
      <c r="V3337" s="18">
        <v>60</v>
      </c>
      <c r="W3337" s="18">
        <v>59</v>
      </c>
      <c r="X3337" s="18">
        <v>57.8</v>
      </c>
    </row>
    <row r="3338" spans="1:24" x14ac:dyDescent="0.25">
      <c r="A3338" s="16">
        <v>43836</v>
      </c>
      <c r="L3338" s="17"/>
      <c r="M3338" s="17"/>
      <c r="N3338" s="17"/>
      <c r="O3338" s="18">
        <v>56.2</v>
      </c>
      <c r="P3338" s="18">
        <v>58.25</v>
      </c>
      <c r="Q3338" s="18">
        <v>59.4</v>
      </c>
      <c r="R3338" s="18">
        <v>61.3</v>
      </c>
      <c r="S3338" s="18">
        <v>61.1</v>
      </c>
      <c r="T3338" s="18">
        <v>61.05</v>
      </c>
      <c r="U3338" s="18">
        <v>60.3</v>
      </c>
      <c r="V3338" s="18">
        <v>60.2</v>
      </c>
      <c r="W3338" s="18">
        <v>59.45</v>
      </c>
      <c r="X3338" s="18">
        <v>58.6</v>
      </c>
    </row>
    <row r="3339" spans="1:24" x14ac:dyDescent="0.25">
      <c r="A3339" s="16">
        <v>43837</v>
      </c>
      <c r="L3339" s="17"/>
      <c r="M3339" s="17"/>
      <c r="N3339" s="17"/>
      <c r="O3339" s="18">
        <v>56.05</v>
      </c>
      <c r="P3339" s="18">
        <v>58.08</v>
      </c>
      <c r="Q3339" s="18">
        <v>59</v>
      </c>
      <c r="R3339" s="18">
        <v>59.75</v>
      </c>
      <c r="S3339" s="18">
        <v>59.9</v>
      </c>
      <c r="T3339" s="18">
        <v>60.1</v>
      </c>
      <c r="U3339" s="18">
        <v>60</v>
      </c>
      <c r="V3339" s="18">
        <v>60</v>
      </c>
      <c r="W3339" s="18">
        <v>59.45</v>
      </c>
      <c r="X3339" s="18">
        <v>58.6</v>
      </c>
    </row>
    <row r="3340" spans="1:24" x14ac:dyDescent="0.25">
      <c r="A3340" s="16">
        <v>43838</v>
      </c>
      <c r="L3340" s="17"/>
      <c r="M3340" s="17"/>
      <c r="N3340" s="17"/>
      <c r="O3340" s="18">
        <v>56.05</v>
      </c>
      <c r="P3340" s="18">
        <v>58.08</v>
      </c>
      <c r="Q3340" s="18">
        <v>59</v>
      </c>
      <c r="R3340" s="18">
        <v>59.75</v>
      </c>
      <c r="S3340" s="18">
        <v>59.9</v>
      </c>
      <c r="T3340" s="18">
        <v>60.1</v>
      </c>
      <c r="U3340" s="18">
        <v>60</v>
      </c>
      <c r="V3340" s="18">
        <v>60</v>
      </c>
      <c r="W3340" s="18">
        <v>59.45</v>
      </c>
      <c r="X3340" s="18">
        <v>58.6</v>
      </c>
    </row>
    <row r="3341" spans="1:24" x14ac:dyDescent="0.25">
      <c r="A3341" s="16">
        <v>43839</v>
      </c>
      <c r="L3341" s="17"/>
      <c r="M3341" s="17"/>
      <c r="N3341" s="17"/>
      <c r="O3341" s="18">
        <v>56</v>
      </c>
      <c r="P3341" s="18">
        <v>57.9</v>
      </c>
      <c r="Q3341" s="18">
        <v>58.3</v>
      </c>
      <c r="R3341" s="18">
        <v>59.5</v>
      </c>
      <c r="S3341" s="18">
        <v>59.5</v>
      </c>
      <c r="T3341" s="18">
        <v>60</v>
      </c>
      <c r="U3341" s="18">
        <v>59.95</v>
      </c>
      <c r="V3341" s="18">
        <v>59.95</v>
      </c>
      <c r="W3341" s="18">
        <v>59</v>
      </c>
      <c r="X3341" s="18">
        <v>58.6</v>
      </c>
    </row>
    <row r="3342" spans="1:24" x14ac:dyDescent="0.25">
      <c r="A3342" s="16">
        <v>43840</v>
      </c>
      <c r="L3342" s="17"/>
      <c r="M3342" s="17"/>
      <c r="N3342" s="17"/>
      <c r="O3342" s="18">
        <v>56</v>
      </c>
      <c r="P3342" s="18">
        <v>57.9</v>
      </c>
      <c r="Q3342" s="18">
        <v>58.3</v>
      </c>
      <c r="R3342" s="18">
        <v>59.5</v>
      </c>
      <c r="S3342" s="18">
        <v>59.5</v>
      </c>
      <c r="T3342" s="18">
        <v>60</v>
      </c>
      <c r="U3342" s="18">
        <v>59.95</v>
      </c>
      <c r="V3342" s="18">
        <v>59.95</v>
      </c>
      <c r="W3342" s="18">
        <v>59</v>
      </c>
      <c r="X3342" s="18">
        <v>58.6</v>
      </c>
    </row>
    <row r="3343" spans="1:24" x14ac:dyDescent="0.25">
      <c r="A3343" s="16">
        <v>43843</v>
      </c>
      <c r="L3343" s="17"/>
      <c r="M3343" s="17"/>
      <c r="N3343" s="17"/>
      <c r="O3343" s="18">
        <v>56</v>
      </c>
      <c r="P3343" s="18">
        <v>57.4</v>
      </c>
      <c r="Q3343" s="18">
        <v>57.97</v>
      </c>
      <c r="R3343" s="18">
        <v>58.6</v>
      </c>
      <c r="S3343" s="18">
        <v>59.05</v>
      </c>
      <c r="T3343" s="18">
        <v>59.5</v>
      </c>
      <c r="U3343" s="18">
        <v>59.45</v>
      </c>
      <c r="V3343" s="18">
        <v>59.4</v>
      </c>
      <c r="W3343" s="18">
        <v>58.7</v>
      </c>
      <c r="X3343" s="18">
        <v>57.6</v>
      </c>
    </row>
    <row r="3344" spans="1:24" x14ac:dyDescent="0.25">
      <c r="A3344" s="16">
        <v>43844</v>
      </c>
      <c r="L3344" s="17"/>
      <c r="M3344" s="17"/>
      <c r="N3344" s="17"/>
      <c r="O3344" s="18">
        <v>56</v>
      </c>
      <c r="P3344" s="18">
        <v>57.4</v>
      </c>
      <c r="Q3344" s="18">
        <v>57.97</v>
      </c>
      <c r="R3344" s="18">
        <v>58.6</v>
      </c>
      <c r="S3344" s="18">
        <v>59.05</v>
      </c>
      <c r="T3344" s="18">
        <v>59.5</v>
      </c>
      <c r="U3344" s="18">
        <v>59.45</v>
      </c>
      <c r="V3344" s="18">
        <v>59.4</v>
      </c>
      <c r="W3344" s="18">
        <v>58.7</v>
      </c>
      <c r="X3344" s="18">
        <v>57.6</v>
      </c>
    </row>
    <row r="3345" spans="1:25" x14ac:dyDescent="0.25">
      <c r="A3345" s="16">
        <v>43845</v>
      </c>
      <c r="L3345" s="17"/>
      <c r="M3345" s="17"/>
      <c r="N3345" s="17"/>
      <c r="O3345" s="18">
        <v>56</v>
      </c>
      <c r="P3345" s="18">
        <v>57.4</v>
      </c>
      <c r="Q3345" s="18">
        <v>57.97</v>
      </c>
      <c r="R3345" s="18">
        <v>58.6</v>
      </c>
      <c r="S3345" s="18">
        <v>59.05</v>
      </c>
      <c r="T3345" s="18">
        <v>59.5</v>
      </c>
      <c r="U3345" s="18">
        <v>59.45</v>
      </c>
      <c r="V3345" s="18">
        <v>59.4</v>
      </c>
      <c r="W3345" s="18">
        <v>58.7</v>
      </c>
      <c r="X3345" s="18">
        <v>57.6</v>
      </c>
      <c r="Y3345" s="17"/>
    </row>
    <row r="3346" spans="1:25" x14ac:dyDescent="0.25">
      <c r="A3346" s="16">
        <v>43846</v>
      </c>
      <c r="L3346" s="17"/>
      <c r="M3346" s="17"/>
      <c r="N3346" s="17"/>
      <c r="O3346" s="18">
        <v>55.95</v>
      </c>
      <c r="P3346" s="18">
        <v>57.35</v>
      </c>
      <c r="Q3346" s="18">
        <v>58</v>
      </c>
      <c r="R3346" s="18">
        <v>59.05</v>
      </c>
      <c r="S3346" s="18">
        <v>59.1</v>
      </c>
      <c r="T3346" s="18">
        <v>59.9</v>
      </c>
      <c r="U3346" s="18">
        <v>59.9</v>
      </c>
      <c r="V3346" s="18">
        <v>59.9</v>
      </c>
      <c r="W3346" s="18">
        <v>58.85</v>
      </c>
      <c r="X3346" s="18">
        <v>57.6</v>
      </c>
      <c r="Y3346" s="17"/>
    </row>
    <row r="3347" spans="1:25" x14ac:dyDescent="0.25">
      <c r="A3347" s="16">
        <v>43847</v>
      </c>
      <c r="L3347" s="17"/>
      <c r="M3347" s="17"/>
      <c r="N3347" s="17"/>
      <c r="O3347" s="18">
        <v>56</v>
      </c>
      <c r="P3347" s="18">
        <v>57.6</v>
      </c>
      <c r="Q3347" s="18">
        <v>58</v>
      </c>
      <c r="R3347" s="18">
        <v>59.05</v>
      </c>
      <c r="S3347" s="18">
        <v>59.1</v>
      </c>
      <c r="T3347" s="18">
        <v>59.9</v>
      </c>
      <c r="U3347" s="18">
        <v>59.9</v>
      </c>
      <c r="V3347" s="18">
        <v>59.9</v>
      </c>
      <c r="W3347" s="18">
        <v>58.85</v>
      </c>
      <c r="X3347" s="18">
        <v>57.6</v>
      </c>
      <c r="Y3347" s="17"/>
    </row>
    <row r="3348" spans="1:25" x14ac:dyDescent="0.25">
      <c r="A3348" s="16">
        <v>43850</v>
      </c>
      <c r="L3348" s="17"/>
      <c r="M3348" s="17"/>
      <c r="N3348" s="17"/>
      <c r="O3348" s="18">
        <v>56</v>
      </c>
      <c r="P3348" s="18">
        <v>57.8</v>
      </c>
      <c r="Q3348" s="18">
        <v>58</v>
      </c>
      <c r="R3348" s="18">
        <v>59.05</v>
      </c>
      <c r="S3348" s="18">
        <v>59.1</v>
      </c>
      <c r="T3348" s="18">
        <v>59.9</v>
      </c>
      <c r="U3348" s="18">
        <v>59.9</v>
      </c>
      <c r="V3348" s="18">
        <v>59.9</v>
      </c>
      <c r="W3348" s="18">
        <v>58.85</v>
      </c>
      <c r="X3348" s="18">
        <v>57.6</v>
      </c>
      <c r="Y3348" s="17"/>
    </row>
    <row r="3349" spans="1:25" x14ac:dyDescent="0.25">
      <c r="A3349" s="16">
        <v>43851</v>
      </c>
      <c r="L3349" s="17"/>
      <c r="M3349" s="17"/>
      <c r="N3349" s="17"/>
      <c r="O3349" s="18">
        <v>56</v>
      </c>
      <c r="P3349" s="18">
        <v>57.8</v>
      </c>
      <c r="Q3349" s="18">
        <v>58</v>
      </c>
      <c r="R3349" s="18">
        <v>59.05</v>
      </c>
      <c r="S3349" s="18">
        <v>59.1</v>
      </c>
      <c r="T3349" s="18">
        <v>59.9</v>
      </c>
      <c r="U3349" s="18">
        <v>59.9</v>
      </c>
      <c r="V3349" s="18">
        <v>59.9</v>
      </c>
      <c r="W3349" s="18">
        <v>58.85</v>
      </c>
      <c r="X3349" s="18">
        <v>57.6</v>
      </c>
      <c r="Y3349" s="17"/>
    </row>
    <row r="3350" spans="1:25" x14ac:dyDescent="0.25">
      <c r="A3350" s="16">
        <v>43852</v>
      </c>
      <c r="L3350" s="17"/>
      <c r="M3350" s="17"/>
      <c r="N3350" s="17"/>
      <c r="O3350" s="18">
        <v>56</v>
      </c>
      <c r="P3350" s="18">
        <v>57.8</v>
      </c>
      <c r="Q3350" s="18">
        <v>58</v>
      </c>
      <c r="R3350" s="18">
        <v>59.05</v>
      </c>
      <c r="S3350" s="18">
        <v>59.1</v>
      </c>
      <c r="T3350" s="18">
        <v>59.9</v>
      </c>
      <c r="U3350" s="18">
        <v>59.9</v>
      </c>
      <c r="V3350" s="18">
        <v>59.9</v>
      </c>
      <c r="W3350" s="18">
        <v>58.85</v>
      </c>
      <c r="X3350" s="18">
        <v>57.6</v>
      </c>
      <c r="Y3350" s="17"/>
    </row>
    <row r="3351" spans="1:25" x14ac:dyDescent="0.25">
      <c r="A3351" s="16">
        <v>43853</v>
      </c>
      <c r="L3351" s="17"/>
      <c r="M3351" s="17"/>
      <c r="N3351" s="17"/>
      <c r="O3351" s="18">
        <v>56</v>
      </c>
      <c r="P3351" s="18">
        <v>57.8</v>
      </c>
      <c r="Q3351" s="18">
        <v>58</v>
      </c>
      <c r="R3351" s="18">
        <v>59.05</v>
      </c>
      <c r="S3351" s="18">
        <v>59.1</v>
      </c>
      <c r="T3351" s="18">
        <v>59.9</v>
      </c>
      <c r="U3351" s="18">
        <v>59.9</v>
      </c>
      <c r="V3351" s="18">
        <v>59.9</v>
      </c>
      <c r="W3351" s="18">
        <v>59.3</v>
      </c>
      <c r="X3351" s="18">
        <v>58.6</v>
      </c>
      <c r="Y3351" s="17"/>
    </row>
    <row r="3352" spans="1:25" x14ac:dyDescent="0.25">
      <c r="A3352" s="16">
        <v>43854</v>
      </c>
      <c r="L3352" s="17"/>
      <c r="M3352" s="17"/>
      <c r="N3352" s="17"/>
      <c r="O3352" s="18">
        <v>56</v>
      </c>
      <c r="P3352" s="18">
        <v>57.8</v>
      </c>
      <c r="Q3352" s="18">
        <v>58</v>
      </c>
      <c r="R3352" s="18">
        <v>59.5</v>
      </c>
      <c r="S3352" s="18">
        <v>59.5</v>
      </c>
      <c r="T3352" s="18">
        <v>59.9</v>
      </c>
      <c r="U3352" s="18">
        <v>59.9</v>
      </c>
      <c r="V3352" s="18">
        <v>59.9</v>
      </c>
      <c r="W3352" s="18">
        <v>59.3</v>
      </c>
      <c r="X3352" s="18">
        <v>57.6</v>
      </c>
      <c r="Y3352" s="17"/>
    </row>
    <row r="3353" spans="1:25" x14ac:dyDescent="0.25">
      <c r="A3353" s="16">
        <v>43857</v>
      </c>
      <c r="L3353" s="17"/>
      <c r="M3353" s="17"/>
      <c r="N3353" s="17"/>
      <c r="O3353" s="18">
        <v>56</v>
      </c>
      <c r="P3353" s="18">
        <v>57.8</v>
      </c>
      <c r="Q3353" s="18">
        <v>58</v>
      </c>
      <c r="R3353" s="18">
        <v>59.5</v>
      </c>
      <c r="S3353" s="18">
        <v>59.5</v>
      </c>
      <c r="T3353" s="18">
        <v>59.9</v>
      </c>
      <c r="U3353" s="18">
        <v>59.9</v>
      </c>
      <c r="V3353" s="18">
        <v>59.9</v>
      </c>
      <c r="W3353" s="18">
        <v>59.3</v>
      </c>
      <c r="X3353" s="18">
        <v>57.6</v>
      </c>
      <c r="Y3353" s="17"/>
    </row>
    <row r="3354" spans="1:25" x14ac:dyDescent="0.25">
      <c r="A3354" s="16">
        <v>43858</v>
      </c>
      <c r="L3354" s="17"/>
      <c r="M3354" s="17"/>
      <c r="N3354" s="17"/>
      <c r="O3354" s="18">
        <v>56</v>
      </c>
      <c r="P3354" s="18">
        <v>57.8</v>
      </c>
      <c r="Q3354" s="18">
        <v>58</v>
      </c>
      <c r="R3354" s="18">
        <v>59.5</v>
      </c>
      <c r="S3354" s="18">
        <v>59.5</v>
      </c>
      <c r="T3354" s="18">
        <v>59.9</v>
      </c>
      <c r="U3354" s="18">
        <v>59.9</v>
      </c>
      <c r="V3354" s="18">
        <v>59.9</v>
      </c>
      <c r="W3354" s="18">
        <v>59.3</v>
      </c>
      <c r="X3354" s="18">
        <v>57.6</v>
      </c>
      <c r="Y3354" s="17"/>
    </row>
    <row r="3355" spans="1:25" x14ac:dyDescent="0.25">
      <c r="A3355" s="16">
        <v>43859</v>
      </c>
      <c r="L3355" s="17"/>
      <c r="M3355" s="17"/>
      <c r="N3355" s="17"/>
      <c r="O3355" s="18">
        <v>56</v>
      </c>
      <c r="P3355" s="18">
        <v>57.8</v>
      </c>
      <c r="Q3355" s="18">
        <v>58</v>
      </c>
      <c r="R3355" s="18">
        <v>59.5</v>
      </c>
      <c r="S3355" s="18">
        <v>59.5</v>
      </c>
      <c r="T3355" s="18">
        <v>59.9</v>
      </c>
      <c r="U3355" s="18">
        <v>59.9</v>
      </c>
      <c r="V3355" s="18">
        <v>59.9</v>
      </c>
      <c r="W3355" s="18">
        <v>59.3</v>
      </c>
      <c r="X3355" s="18">
        <v>57.6</v>
      </c>
      <c r="Y3355" s="17"/>
    </row>
    <row r="3356" spans="1:25" x14ac:dyDescent="0.25">
      <c r="A3356" s="16">
        <v>43860</v>
      </c>
      <c r="L3356" s="17"/>
      <c r="M3356" s="17"/>
      <c r="N3356" s="17"/>
      <c r="O3356" s="18">
        <v>56</v>
      </c>
      <c r="P3356" s="18">
        <v>57.4</v>
      </c>
      <c r="Q3356" s="18">
        <v>58</v>
      </c>
      <c r="R3356" s="18">
        <v>59.05</v>
      </c>
      <c r="S3356" s="18">
        <v>59.1</v>
      </c>
      <c r="T3356" s="18">
        <v>59.4</v>
      </c>
      <c r="U3356" s="18">
        <v>59.4</v>
      </c>
      <c r="V3356" s="18">
        <v>59.35</v>
      </c>
      <c r="W3356" s="18">
        <v>58.7</v>
      </c>
      <c r="X3356" s="18">
        <v>56.6</v>
      </c>
      <c r="Y3356" s="17"/>
    </row>
    <row r="3357" spans="1:25" x14ac:dyDescent="0.25">
      <c r="A3357" s="16">
        <v>43861</v>
      </c>
      <c r="L3357" s="17"/>
      <c r="M3357" s="17"/>
      <c r="N3357" s="17"/>
      <c r="O3357" s="17"/>
      <c r="P3357" s="18">
        <v>56.9</v>
      </c>
      <c r="Q3357" s="18">
        <v>58</v>
      </c>
      <c r="R3357" s="18">
        <v>59.05</v>
      </c>
      <c r="S3357" s="18">
        <v>59.1</v>
      </c>
      <c r="T3357" s="18">
        <v>59.4</v>
      </c>
      <c r="U3357" s="18">
        <v>59.4</v>
      </c>
      <c r="V3357" s="18">
        <v>59.35</v>
      </c>
      <c r="W3357" s="18">
        <v>58.7</v>
      </c>
      <c r="X3357" s="18">
        <v>56.6</v>
      </c>
      <c r="Y3357" s="18">
        <v>44.3</v>
      </c>
    </row>
    <row r="3358" spans="1:25" x14ac:dyDescent="0.25">
      <c r="A3358" s="16">
        <v>43864</v>
      </c>
      <c r="L3358" s="17"/>
      <c r="M3358" s="17"/>
      <c r="N3358" s="17"/>
      <c r="O3358" s="17"/>
      <c r="P3358" s="18">
        <v>56.9</v>
      </c>
      <c r="Q3358" s="18">
        <v>58</v>
      </c>
      <c r="R3358" s="18">
        <v>59.05</v>
      </c>
      <c r="S3358" s="18">
        <v>59.1</v>
      </c>
      <c r="T3358" s="18">
        <v>59.4</v>
      </c>
      <c r="U3358" s="18">
        <v>59.4</v>
      </c>
      <c r="V3358" s="18">
        <v>59.35</v>
      </c>
      <c r="W3358" s="18">
        <v>58.7</v>
      </c>
      <c r="X3358" s="18">
        <v>56.6</v>
      </c>
      <c r="Y3358" s="18">
        <v>44.3</v>
      </c>
    </row>
    <row r="3359" spans="1:25" x14ac:dyDescent="0.25">
      <c r="A3359" s="16">
        <v>43865</v>
      </c>
      <c r="L3359" s="17"/>
      <c r="M3359" s="17"/>
      <c r="N3359" s="17"/>
      <c r="O3359" s="17"/>
      <c r="P3359" s="18">
        <v>56.9</v>
      </c>
      <c r="Q3359" s="18">
        <v>58</v>
      </c>
      <c r="R3359" s="18">
        <v>59.05</v>
      </c>
      <c r="S3359" s="18">
        <v>59.1</v>
      </c>
      <c r="T3359" s="18">
        <v>59.4</v>
      </c>
      <c r="U3359" s="18">
        <v>59.4</v>
      </c>
      <c r="V3359" s="18">
        <v>59.35</v>
      </c>
      <c r="W3359" s="18">
        <v>58.7</v>
      </c>
      <c r="X3359" s="18">
        <v>56.6</v>
      </c>
      <c r="Y3359" s="18">
        <v>44.3</v>
      </c>
    </row>
    <row r="3360" spans="1:25" x14ac:dyDescent="0.25">
      <c r="A3360" s="16">
        <v>43866</v>
      </c>
      <c r="L3360" s="17"/>
      <c r="M3360" s="17"/>
      <c r="N3360" s="17"/>
      <c r="O3360" s="17"/>
      <c r="P3360" s="18">
        <v>56.9</v>
      </c>
      <c r="Q3360" s="18">
        <v>58</v>
      </c>
      <c r="R3360" s="18">
        <v>59</v>
      </c>
      <c r="S3360" s="18">
        <v>59.7</v>
      </c>
      <c r="T3360" s="18">
        <v>59.7</v>
      </c>
      <c r="U3360" s="18">
        <v>59.55</v>
      </c>
      <c r="V3360" s="18">
        <v>59.35</v>
      </c>
      <c r="W3360" s="18">
        <v>58.7</v>
      </c>
      <c r="X3360" s="18">
        <v>56.6</v>
      </c>
      <c r="Y3360" s="18">
        <v>49.05</v>
      </c>
    </row>
    <row r="3361" spans="1:25" x14ac:dyDescent="0.25">
      <c r="A3361" s="16">
        <v>43867</v>
      </c>
      <c r="L3361" s="17"/>
      <c r="M3361" s="17"/>
      <c r="N3361" s="17"/>
      <c r="O3361" s="17"/>
      <c r="P3361" s="18">
        <v>56.9</v>
      </c>
      <c r="Q3361" s="18">
        <v>58</v>
      </c>
      <c r="R3361" s="18">
        <v>59</v>
      </c>
      <c r="S3361" s="18">
        <v>59.7</v>
      </c>
      <c r="T3361" s="18">
        <v>59.7</v>
      </c>
      <c r="U3361" s="18">
        <v>59.55</v>
      </c>
      <c r="V3361" s="18">
        <v>59.35</v>
      </c>
      <c r="W3361" s="18">
        <v>58.7</v>
      </c>
      <c r="X3361" s="18">
        <v>56.6</v>
      </c>
      <c r="Y3361" s="18">
        <v>49.05</v>
      </c>
    </row>
    <row r="3362" spans="1:25" x14ac:dyDescent="0.25">
      <c r="A3362" s="16">
        <v>43868</v>
      </c>
      <c r="L3362" s="17"/>
      <c r="M3362" s="17"/>
      <c r="N3362" s="17"/>
      <c r="O3362" s="17"/>
      <c r="P3362" s="18">
        <v>56.9</v>
      </c>
      <c r="Q3362" s="18">
        <v>58</v>
      </c>
      <c r="R3362" s="18">
        <v>59</v>
      </c>
      <c r="S3362" s="18">
        <v>59.7</v>
      </c>
      <c r="T3362" s="18">
        <v>59.7</v>
      </c>
      <c r="U3362" s="18">
        <v>59.55</v>
      </c>
      <c r="V3362" s="18">
        <v>59.35</v>
      </c>
      <c r="W3362" s="18">
        <v>58.7</v>
      </c>
      <c r="X3362" s="18">
        <v>56.6</v>
      </c>
      <c r="Y3362" s="18">
        <v>49.05</v>
      </c>
    </row>
    <row r="3363" spans="1:25" x14ac:dyDescent="0.25">
      <c r="A3363" s="16">
        <v>43871</v>
      </c>
      <c r="L3363" s="17"/>
      <c r="M3363" s="17"/>
      <c r="N3363" s="17"/>
      <c r="O3363" s="17"/>
      <c r="P3363" s="18">
        <v>56.9</v>
      </c>
      <c r="Q3363" s="18">
        <v>58</v>
      </c>
      <c r="R3363" s="18">
        <v>59</v>
      </c>
      <c r="S3363" s="18">
        <v>59.7</v>
      </c>
      <c r="T3363" s="18">
        <v>59.7</v>
      </c>
      <c r="U3363" s="18">
        <v>59.55</v>
      </c>
      <c r="V3363" s="18">
        <v>59.35</v>
      </c>
      <c r="W3363" s="18">
        <v>58.7</v>
      </c>
      <c r="X3363" s="18">
        <v>56.6</v>
      </c>
      <c r="Y3363" s="18">
        <v>49.05</v>
      </c>
    </row>
    <row r="3364" spans="1:25" x14ac:dyDescent="0.25">
      <c r="A3364" s="16">
        <v>43872</v>
      </c>
      <c r="L3364" s="17"/>
      <c r="M3364" s="17"/>
      <c r="N3364" s="17"/>
      <c r="O3364" s="17"/>
      <c r="P3364" s="18">
        <v>56.88</v>
      </c>
      <c r="Q3364" s="18">
        <v>57.97</v>
      </c>
      <c r="R3364" s="18">
        <v>59</v>
      </c>
      <c r="S3364" s="18">
        <v>59.7</v>
      </c>
      <c r="T3364" s="18">
        <v>59.2</v>
      </c>
      <c r="U3364" s="18">
        <v>59.05</v>
      </c>
      <c r="V3364" s="18">
        <v>58.7</v>
      </c>
      <c r="W3364" s="18">
        <v>57.8</v>
      </c>
      <c r="X3364" s="18">
        <v>56.6</v>
      </c>
      <c r="Y3364" s="18">
        <v>53.8</v>
      </c>
    </row>
    <row r="3365" spans="1:25" x14ac:dyDescent="0.25">
      <c r="A3365" s="16">
        <v>43873</v>
      </c>
      <c r="L3365" s="17"/>
      <c r="M3365" s="17"/>
      <c r="N3365" s="17"/>
      <c r="O3365" s="17"/>
      <c r="P3365" s="18">
        <v>56.88</v>
      </c>
      <c r="Q3365" s="18">
        <v>57.97</v>
      </c>
      <c r="R3365" s="18">
        <v>59</v>
      </c>
      <c r="S3365" s="18">
        <v>59.7</v>
      </c>
      <c r="T3365" s="18">
        <v>59.2</v>
      </c>
      <c r="U3365" s="18">
        <v>59.05</v>
      </c>
      <c r="V3365" s="18">
        <v>58.7</v>
      </c>
      <c r="W3365" s="18">
        <v>57.8</v>
      </c>
      <c r="X3365" s="18">
        <v>56.6</v>
      </c>
      <c r="Y3365" s="18">
        <v>53.8</v>
      </c>
    </row>
    <row r="3366" spans="1:25" x14ac:dyDescent="0.25">
      <c r="A3366" s="16">
        <v>43874</v>
      </c>
      <c r="L3366" s="17"/>
      <c r="M3366" s="17"/>
      <c r="N3366" s="17"/>
      <c r="O3366" s="17"/>
      <c r="P3366" s="18">
        <v>56.89</v>
      </c>
      <c r="Q3366" s="18">
        <v>58</v>
      </c>
      <c r="R3366" s="18">
        <v>59.4</v>
      </c>
      <c r="S3366" s="18">
        <v>59.8</v>
      </c>
      <c r="T3366" s="18">
        <v>59.5</v>
      </c>
      <c r="U3366" s="18">
        <v>59.2</v>
      </c>
      <c r="V3366" s="18">
        <v>58.8</v>
      </c>
      <c r="W3366" s="18">
        <v>58.25</v>
      </c>
      <c r="X3366" s="18">
        <v>56.85</v>
      </c>
      <c r="Y3366" s="18">
        <v>53.8</v>
      </c>
    </row>
    <row r="3367" spans="1:25" x14ac:dyDescent="0.25">
      <c r="A3367" s="16">
        <v>43875</v>
      </c>
      <c r="L3367" s="17"/>
      <c r="M3367" s="17"/>
      <c r="N3367" s="17"/>
      <c r="O3367" s="17"/>
      <c r="P3367" s="18">
        <v>56.89</v>
      </c>
      <c r="Q3367" s="18">
        <v>58</v>
      </c>
      <c r="R3367" s="18">
        <v>59.4</v>
      </c>
      <c r="S3367" s="18">
        <v>59.8</v>
      </c>
      <c r="T3367" s="18">
        <v>59.5</v>
      </c>
      <c r="U3367" s="18">
        <v>59.2</v>
      </c>
      <c r="V3367" s="18">
        <v>58.8</v>
      </c>
      <c r="W3367" s="18">
        <v>58.25</v>
      </c>
      <c r="X3367" s="18">
        <v>56.85</v>
      </c>
      <c r="Y3367" s="18">
        <v>53.8</v>
      </c>
    </row>
    <row r="3368" spans="1:25" x14ac:dyDescent="0.25">
      <c r="A3368" s="16">
        <v>43878</v>
      </c>
      <c r="L3368" s="17"/>
      <c r="M3368" s="17"/>
      <c r="N3368" s="17"/>
      <c r="O3368" s="17"/>
      <c r="P3368" s="18">
        <v>56.77</v>
      </c>
      <c r="Q3368" s="18">
        <v>57.95</v>
      </c>
      <c r="R3368" s="18">
        <v>58.6</v>
      </c>
      <c r="S3368" s="18">
        <v>59.35</v>
      </c>
      <c r="T3368" s="18">
        <v>59.2</v>
      </c>
      <c r="U3368" s="18">
        <v>59.05</v>
      </c>
      <c r="V3368" s="18">
        <v>58.7</v>
      </c>
      <c r="W3368" s="18">
        <v>57.8</v>
      </c>
      <c r="X3368" s="18">
        <v>56.85</v>
      </c>
      <c r="Y3368" s="18">
        <v>55</v>
      </c>
    </row>
    <row r="3369" spans="1:25" x14ac:dyDescent="0.25">
      <c r="A3369" s="16">
        <v>43879</v>
      </c>
      <c r="L3369" s="17"/>
      <c r="M3369" s="17"/>
      <c r="N3369" s="17"/>
      <c r="O3369" s="17"/>
      <c r="P3369" s="18">
        <v>56.77</v>
      </c>
      <c r="Q3369" s="18">
        <v>57.95</v>
      </c>
      <c r="R3369" s="18">
        <v>58.6</v>
      </c>
      <c r="S3369" s="18">
        <v>59.35</v>
      </c>
      <c r="T3369" s="18">
        <v>59.2</v>
      </c>
      <c r="U3369" s="18">
        <v>59.05</v>
      </c>
      <c r="V3369" s="18">
        <v>58.7</v>
      </c>
      <c r="W3369" s="18">
        <v>57.8</v>
      </c>
      <c r="X3369" s="18">
        <v>56.85</v>
      </c>
      <c r="Y3369" s="18">
        <v>53.8</v>
      </c>
    </row>
    <row r="3370" spans="1:25" x14ac:dyDescent="0.25">
      <c r="A3370" s="16">
        <v>43880</v>
      </c>
      <c r="L3370" s="17"/>
      <c r="M3370" s="17"/>
      <c r="N3370" s="17"/>
      <c r="O3370" s="17"/>
      <c r="P3370" s="18">
        <v>56.77</v>
      </c>
      <c r="Q3370" s="18">
        <v>57.95</v>
      </c>
      <c r="R3370" s="18">
        <v>58.6</v>
      </c>
      <c r="S3370" s="18">
        <v>59.35</v>
      </c>
      <c r="T3370" s="18">
        <v>59.2</v>
      </c>
      <c r="U3370" s="18">
        <v>59.05</v>
      </c>
      <c r="V3370" s="18">
        <v>58.7</v>
      </c>
      <c r="W3370" s="18">
        <v>57.8</v>
      </c>
      <c r="X3370" s="18">
        <v>56.85</v>
      </c>
      <c r="Y3370" s="18">
        <v>53.8</v>
      </c>
    </row>
    <row r="3371" spans="1:25" x14ac:dyDescent="0.25">
      <c r="A3371" s="16">
        <v>43881</v>
      </c>
      <c r="L3371" s="17"/>
      <c r="M3371" s="17"/>
      <c r="N3371" s="17"/>
      <c r="O3371" s="17"/>
      <c r="P3371" s="18">
        <v>56.77</v>
      </c>
      <c r="Q3371" s="18">
        <v>57.95</v>
      </c>
      <c r="R3371" s="18">
        <v>58.6</v>
      </c>
      <c r="S3371" s="18">
        <v>59.35</v>
      </c>
      <c r="T3371" s="18">
        <v>59.2</v>
      </c>
      <c r="U3371" s="18">
        <v>59.05</v>
      </c>
      <c r="V3371" s="18">
        <v>58.7</v>
      </c>
      <c r="W3371" s="18">
        <v>57.8</v>
      </c>
      <c r="X3371" s="18">
        <v>56.85</v>
      </c>
      <c r="Y3371" s="18">
        <v>53.8</v>
      </c>
    </row>
    <row r="3372" spans="1:25" x14ac:dyDescent="0.25">
      <c r="A3372" s="16">
        <v>43882</v>
      </c>
      <c r="L3372" s="17"/>
      <c r="M3372" s="17"/>
      <c r="N3372" s="17"/>
      <c r="O3372" s="17"/>
      <c r="P3372" s="18">
        <v>56.77</v>
      </c>
      <c r="Q3372" s="18">
        <v>57.7</v>
      </c>
      <c r="R3372" s="18">
        <v>58.6</v>
      </c>
      <c r="S3372" s="18">
        <v>59.35</v>
      </c>
      <c r="T3372" s="18">
        <v>59.2</v>
      </c>
      <c r="U3372" s="18">
        <v>59.05</v>
      </c>
      <c r="V3372" s="18">
        <v>58.7</v>
      </c>
      <c r="W3372" s="18">
        <v>57.8</v>
      </c>
      <c r="X3372" s="18">
        <v>56.85</v>
      </c>
      <c r="Y3372" s="18">
        <v>53.8</v>
      </c>
    </row>
    <row r="3373" spans="1:25" x14ac:dyDescent="0.25">
      <c r="A3373" s="16">
        <v>43887</v>
      </c>
      <c r="L3373" s="17"/>
      <c r="M3373" s="17"/>
      <c r="N3373" s="17"/>
      <c r="O3373" s="17"/>
      <c r="P3373" s="18">
        <v>56.63</v>
      </c>
      <c r="Q3373" s="18">
        <v>57.55</v>
      </c>
      <c r="R3373" s="18">
        <v>58.1</v>
      </c>
      <c r="S3373" s="18">
        <v>58.4</v>
      </c>
      <c r="T3373" s="18">
        <v>58.9</v>
      </c>
      <c r="U3373" s="18">
        <v>58.9</v>
      </c>
      <c r="V3373" s="18">
        <v>58.6</v>
      </c>
      <c r="W3373" s="18">
        <v>57.6</v>
      </c>
      <c r="X3373" s="18">
        <v>56.85</v>
      </c>
      <c r="Y3373" s="18">
        <v>53.8</v>
      </c>
    </row>
    <row r="3374" spans="1:25" x14ac:dyDescent="0.25">
      <c r="A3374" s="16">
        <v>43888</v>
      </c>
      <c r="L3374" s="17"/>
      <c r="M3374" s="17"/>
      <c r="N3374" s="17"/>
      <c r="O3374" s="17"/>
      <c r="P3374" s="18">
        <v>56.9</v>
      </c>
      <c r="Q3374" s="18">
        <v>57.82</v>
      </c>
      <c r="R3374" s="18">
        <v>58.6</v>
      </c>
      <c r="S3374" s="18">
        <v>59.35</v>
      </c>
      <c r="T3374" s="18">
        <v>59.5</v>
      </c>
      <c r="U3374" s="18">
        <v>59.2</v>
      </c>
      <c r="V3374" s="18">
        <v>58.8</v>
      </c>
      <c r="W3374" s="18">
        <v>58.25</v>
      </c>
      <c r="X3374" s="18">
        <v>57.1</v>
      </c>
      <c r="Y3374" s="18">
        <v>53.8</v>
      </c>
    </row>
    <row r="3375" spans="1:25" x14ac:dyDescent="0.25">
      <c r="A3375" s="16">
        <v>43889</v>
      </c>
      <c r="L3375" s="17"/>
      <c r="M3375" s="17"/>
      <c r="N3375" s="17"/>
      <c r="O3375" s="17"/>
      <c r="P3375" s="18">
        <v>56.9</v>
      </c>
      <c r="Q3375" s="18">
        <v>57.82</v>
      </c>
      <c r="R3375" s="18">
        <v>59</v>
      </c>
      <c r="S3375" s="18">
        <v>59.7</v>
      </c>
      <c r="T3375" s="18">
        <v>59.5</v>
      </c>
      <c r="U3375" s="18">
        <v>59.2</v>
      </c>
      <c r="V3375" s="18">
        <v>58.8</v>
      </c>
      <c r="W3375" s="18">
        <v>58.25</v>
      </c>
      <c r="X3375" s="18">
        <v>57.1</v>
      </c>
      <c r="Y3375" s="18">
        <v>53.8</v>
      </c>
    </row>
    <row r="3376" spans="1:25" x14ac:dyDescent="0.25">
      <c r="A3376" s="16">
        <v>43892</v>
      </c>
      <c r="L3376" s="17"/>
      <c r="M3376" s="17"/>
      <c r="N3376" s="17"/>
      <c r="O3376" s="17"/>
      <c r="P3376" s="18">
        <v>56.9</v>
      </c>
      <c r="Q3376" s="18">
        <v>57.7</v>
      </c>
      <c r="R3376" s="18">
        <v>58.6</v>
      </c>
      <c r="S3376" s="18">
        <v>59.35</v>
      </c>
      <c r="T3376" s="18">
        <v>59.2</v>
      </c>
      <c r="U3376" s="18">
        <v>59.05</v>
      </c>
      <c r="V3376" s="18">
        <v>58.7</v>
      </c>
      <c r="W3376" s="18">
        <v>57.8</v>
      </c>
      <c r="X3376" s="18">
        <v>56.85</v>
      </c>
      <c r="Y3376" s="18">
        <v>53.8</v>
      </c>
    </row>
    <row r="3377" spans="1:25" x14ac:dyDescent="0.25">
      <c r="A3377" s="16">
        <v>43893</v>
      </c>
      <c r="L3377" s="17"/>
      <c r="M3377" s="17"/>
      <c r="N3377" s="17"/>
      <c r="O3377" s="17"/>
      <c r="P3377" s="18">
        <v>56.9</v>
      </c>
      <c r="Q3377" s="18">
        <v>57.55</v>
      </c>
      <c r="R3377" s="18">
        <v>58.6</v>
      </c>
      <c r="S3377" s="18">
        <v>59.35</v>
      </c>
      <c r="T3377" s="18">
        <v>59.2</v>
      </c>
      <c r="U3377" s="18">
        <v>59.05</v>
      </c>
      <c r="V3377" s="18">
        <v>58.7</v>
      </c>
      <c r="W3377" s="18">
        <v>57.8</v>
      </c>
      <c r="X3377" s="18">
        <v>56.85</v>
      </c>
      <c r="Y3377" s="18">
        <v>53.8</v>
      </c>
    </row>
    <row r="3378" spans="1:25" x14ac:dyDescent="0.25">
      <c r="A3378" s="16">
        <v>43894</v>
      </c>
      <c r="L3378" s="17"/>
      <c r="M3378" s="17"/>
      <c r="N3378" s="17"/>
      <c r="O3378" s="17"/>
      <c r="P3378" s="18">
        <v>56.9</v>
      </c>
      <c r="Q3378" s="18">
        <v>57.82</v>
      </c>
      <c r="R3378" s="18">
        <v>59.4</v>
      </c>
      <c r="S3378" s="18">
        <v>59.8</v>
      </c>
      <c r="T3378" s="18">
        <v>59.7</v>
      </c>
      <c r="U3378" s="18">
        <v>59.55</v>
      </c>
      <c r="V3378" s="18">
        <v>59.15</v>
      </c>
      <c r="W3378" s="18">
        <v>58.25</v>
      </c>
      <c r="X3378" s="18">
        <v>56.85</v>
      </c>
      <c r="Y3378" s="18">
        <v>53.8</v>
      </c>
    </row>
    <row r="3379" spans="1:25" x14ac:dyDescent="0.25">
      <c r="A3379" s="16">
        <v>43895</v>
      </c>
      <c r="L3379" s="17"/>
      <c r="M3379" s="17"/>
      <c r="N3379" s="17"/>
      <c r="O3379" s="17"/>
      <c r="P3379" s="18">
        <v>56.6</v>
      </c>
      <c r="Q3379" s="18">
        <v>57.25</v>
      </c>
      <c r="R3379" s="18">
        <v>58.1</v>
      </c>
      <c r="S3379" s="18">
        <v>58.85</v>
      </c>
      <c r="T3379" s="18">
        <v>59.05</v>
      </c>
      <c r="U3379" s="18">
        <v>59.2</v>
      </c>
      <c r="V3379" s="18">
        <v>58.85</v>
      </c>
      <c r="W3379" s="18">
        <v>57.55</v>
      </c>
      <c r="X3379" s="18">
        <v>56.85</v>
      </c>
      <c r="Y3379" s="18">
        <v>53.5</v>
      </c>
    </row>
    <row r="3380" spans="1:25" x14ac:dyDescent="0.25">
      <c r="A3380" s="16">
        <v>43896</v>
      </c>
      <c r="L3380" s="17"/>
      <c r="M3380" s="17"/>
      <c r="N3380" s="17"/>
      <c r="O3380" s="17"/>
      <c r="P3380" s="18">
        <v>56.6</v>
      </c>
      <c r="Q3380" s="18">
        <v>57.45</v>
      </c>
      <c r="R3380" s="18">
        <v>58.7</v>
      </c>
      <c r="S3380" s="18">
        <v>58.85</v>
      </c>
      <c r="T3380" s="18">
        <v>59.05</v>
      </c>
      <c r="U3380" s="18">
        <v>59.2</v>
      </c>
      <c r="V3380" s="18">
        <v>58.85</v>
      </c>
      <c r="W3380" s="18">
        <v>57.55</v>
      </c>
      <c r="X3380" s="18">
        <v>56.85</v>
      </c>
      <c r="Y3380" s="18">
        <v>53.5</v>
      </c>
    </row>
    <row r="3381" spans="1:25" x14ac:dyDescent="0.25">
      <c r="A3381" s="16">
        <v>43899</v>
      </c>
      <c r="L3381" s="17"/>
      <c r="M3381" s="17"/>
      <c r="N3381" s="17"/>
      <c r="O3381" s="17"/>
      <c r="P3381" s="18">
        <v>56.55</v>
      </c>
      <c r="Q3381" s="18">
        <v>57.8</v>
      </c>
      <c r="R3381" s="18">
        <v>58.95</v>
      </c>
      <c r="S3381" s="18">
        <v>59.9</v>
      </c>
      <c r="T3381" s="18">
        <v>59.9</v>
      </c>
      <c r="U3381" s="18">
        <v>59.8</v>
      </c>
      <c r="V3381" s="18">
        <v>59.4</v>
      </c>
      <c r="W3381" s="18">
        <v>57.8</v>
      </c>
      <c r="X3381" s="18">
        <v>57.1</v>
      </c>
      <c r="Y3381" s="18">
        <v>56.2</v>
      </c>
    </row>
    <row r="3382" spans="1:25" x14ac:dyDescent="0.25">
      <c r="A3382" s="16">
        <v>43900</v>
      </c>
      <c r="L3382" s="17"/>
      <c r="M3382" s="17"/>
      <c r="N3382" s="17"/>
      <c r="O3382" s="17"/>
      <c r="P3382" s="18">
        <v>56.55</v>
      </c>
      <c r="Q3382" s="18">
        <v>57.8</v>
      </c>
      <c r="R3382" s="18">
        <v>58.95</v>
      </c>
      <c r="S3382" s="18">
        <v>59.9</v>
      </c>
      <c r="T3382" s="18">
        <v>59.9</v>
      </c>
      <c r="U3382" s="18">
        <v>59.8</v>
      </c>
      <c r="V3382" s="18">
        <v>59.4</v>
      </c>
      <c r="W3382" s="18">
        <v>57.8</v>
      </c>
      <c r="X3382" s="18">
        <v>57.1</v>
      </c>
      <c r="Y3382" s="18">
        <v>56.2</v>
      </c>
    </row>
    <row r="3383" spans="1:25" x14ac:dyDescent="0.25">
      <c r="A3383" s="16">
        <v>43901</v>
      </c>
      <c r="L3383" s="17"/>
      <c r="M3383" s="17"/>
      <c r="N3383" s="17"/>
      <c r="O3383" s="17"/>
      <c r="P3383" s="18">
        <v>56.55</v>
      </c>
      <c r="Q3383" s="18">
        <v>57.8</v>
      </c>
      <c r="R3383" s="18">
        <v>58.95</v>
      </c>
      <c r="S3383" s="18">
        <v>59.9</v>
      </c>
      <c r="T3383" s="18">
        <v>59.9</v>
      </c>
      <c r="U3383" s="18">
        <v>59.8</v>
      </c>
      <c r="V3383" s="18">
        <v>59.4</v>
      </c>
      <c r="W3383" s="18">
        <v>57.8</v>
      </c>
      <c r="X3383" s="18">
        <v>57.1</v>
      </c>
      <c r="Y3383" s="18">
        <v>56.2</v>
      </c>
    </row>
    <row r="3384" spans="1:25" x14ac:dyDescent="0.25">
      <c r="A3384" s="16">
        <v>43902</v>
      </c>
      <c r="L3384" s="17"/>
      <c r="M3384" s="17"/>
      <c r="N3384" s="17"/>
      <c r="O3384" s="17"/>
      <c r="P3384" s="18">
        <v>56.55</v>
      </c>
      <c r="Q3384" s="18">
        <v>57.8</v>
      </c>
      <c r="R3384" s="18">
        <v>58.95</v>
      </c>
      <c r="S3384" s="18">
        <v>59.9</v>
      </c>
      <c r="T3384" s="18">
        <v>59.9</v>
      </c>
      <c r="U3384" s="18">
        <v>59.8</v>
      </c>
      <c r="V3384" s="18">
        <v>59.4</v>
      </c>
      <c r="W3384" s="18">
        <v>57.8</v>
      </c>
      <c r="X3384" s="18">
        <v>57.1</v>
      </c>
      <c r="Y3384" s="18">
        <v>56.75</v>
      </c>
    </row>
    <row r="3385" spans="1:25" x14ac:dyDescent="0.25">
      <c r="A3385" s="16">
        <v>43903</v>
      </c>
      <c r="L3385" s="17"/>
      <c r="M3385" s="17"/>
      <c r="N3385" s="17"/>
      <c r="O3385" s="17"/>
      <c r="P3385" s="18">
        <v>56.5</v>
      </c>
      <c r="Q3385" s="18">
        <v>57.8</v>
      </c>
      <c r="R3385" s="18">
        <v>58.95</v>
      </c>
      <c r="S3385" s="18">
        <v>59.9</v>
      </c>
      <c r="T3385" s="18">
        <v>59.9</v>
      </c>
      <c r="U3385" s="18">
        <v>59.8</v>
      </c>
      <c r="V3385" s="18">
        <v>59.4</v>
      </c>
      <c r="W3385" s="18">
        <v>57.3</v>
      </c>
      <c r="X3385" s="18">
        <v>56.6</v>
      </c>
      <c r="Y3385" s="18">
        <v>55.6</v>
      </c>
    </row>
    <row r="3386" spans="1:25" x14ac:dyDescent="0.25">
      <c r="A3386" s="16">
        <v>43906</v>
      </c>
      <c r="L3386" s="17"/>
      <c r="M3386" s="17"/>
      <c r="N3386" s="17"/>
      <c r="O3386" s="17"/>
      <c r="P3386" s="18">
        <v>56.5</v>
      </c>
      <c r="Q3386" s="18">
        <v>57.8</v>
      </c>
      <c r="R3386" s="18">
        <v>58.95</v>
      </c>
      <c r="S3386" s="18">
        <v>59.9</v>
      </c>
      <c r="T3386" s="18">
        <v>59.9</v>
      </c>
      <c r="U3386" s="18">
        <v>59.8</v>
      </c>
      <c r="V3386" s="18">
        <v>59.4</v>
      </c>
      <c r="W3386" s="18">
        <v>57.3</v>
      </c>
      <c r="X3386" s="18">
        <v>56.6</v>
      </c>
      <c r="Y3386" s="18">
        <v>55.6</v>
      </c>
    </row>
    <row r="3387" spans="1:25" x14ac:dyDescent="0.25">
      <c r="A3387" s="16">
        <v>43907</v>
      </c>
      <c r="L3387" s="17"/>
      <c r="M3387" s="17"/>
      <c r="N3387" s="17"/>
      <c r="O3387" s="17"/>
      <c r="P3387" s="18">
        <v>56.5</v>
      </c>
      <c r="Q3387" s="18">
        <v>57.8</v>
      </c>
      <c r="R3387" s="18">
        <v>58.95</v>
      </c>
      <c r="S3387" s="18">
        <v>59.9</v>
      </c>
      <c r="T3387" s="18">
        <v>59.9</v>
      </c>
      <c r="U3387" s="18">
        <v>59.8</v>
      </c>
      <c r="V3387" s="18">
        <v>59.4</v>
      </c>
      <c r="W3387" s="18">
        <v>57.3</v>
      </c>
      <c r="X3387" s="18">
        <v>56.6</v>
      </c>
      <c r="Y3387" s="18">
        <v>55.45</v>
      </c>
    </row>
    <row r="3388" spans="1:25" x14ac:dyDescent="0.25">
      <c r="A3388" s="16">
        <v>43908</v>
      </c>
      <c r="L3388" s="17"/>
      <c r="M3388" s="17"/>
      <c r="N3388" s="17"/>
      <c r="O3388" s="17"/>
      <c r="P3388" s="18">
        <v>56.5</v>
      </c>
      <c r="Q3388" s="18">
        <v>57.8</v>
      </c>
      <c r="R3388" s="18">
        <v>58.95</v>
      </c>
      <c r="S3388" s="18">
        <v>59.9</v>
      </c>
      <c r="T3388" s="18">
        <v>59.9</v>
      </c>
      <c r="U3388" s="18">
        <v>59.8</v>
      </c>
      <c r="V3388" s="18">
        <v>59.4</v>
      </c>
      <c r="W3388" s="18">
        <v>57.3</v>
      </c>
      <c r="X3388" s="18">
        <v>56.6</v>
      </c>
      <c r="Y3388" s="18">
        <v>55.45</v>
      </c>
    </row>
    <row r="3389" spans="1:25" x14ac:dyDescent="0.25">
      <c r="A3389" s="16">
        <v>43909</v>
      </c>
      <c r="L3389" s="17"/>
      <c r="M3389" s="17"/>
      <c r="N3389" s="17"/>
      <c r="O3389" s="17"/>
      <c r="P3389" s="18">
        <v>56.5</v>
      </c>
      <c r="Q3389" s="18">
        <v>57.8</v>
      </c>
      <c r="R3389" s="18">
        <v>59.2</v>
      </c>
      <c r="S3389" s="18">
        <v>60.1</v>
      </c>
      <c r="T3389" s="18">
        <v>59.9</v>
      </c>
      <c r="U3389" s="18">
        <v>59.8</v>
      </c>
      <c r="V3389" s="18">
        <v>59.4</v>
      </c>
      <c r="W3389" s="18">
        <v>57.3</v>
      </c>
      <c r="X3389" s="18">
        <v>56.6</v>
      </c>
      <c r="Y3389" s="18">
        <v>55.45</v>
      </c>
    </row>
    <row r="3390" spans="1:25" x14ac:dyDescent="0.25">
      <c r="A3390" s="16">
        <v>43910</v>
      </c>
      <c r="L3390" s="17"/>
      <c r="M3390" s="17"/>
      <c r="N3390" s="17"/>
      <c r="O3390" s="17"/>
      <c r="P3390" s="18">
        <v>56.55</v>
      </c>
      <c r="Q3390" s="18">
        <v>57.95</v>
      </c>
      <c r="R3390" s="18">
        <v>59.2</v>
      </c>
      <c r="S3390" s="18">
        <v>60.1</v>
      </c>
      <c r="T3390" s="18">
        <v>59.9</v>
      </c>
      <c r="U3390" s="18">
        <v>59.8</v>
      </c>
      <c r="V3390" s="18">
        <v>59.4</v>
      </c>
      <c r="W3390" s="18">
        <v>57.3</v>
      </c>
      <c r="X3390" s="18">
        <v>56.6</v>
      </c>
      <c r="Y3390" s="18">
        <v>55.45</v>
      </c>
    </row>
    <row r="3391" spans="1:25" x14ac:dyDescent="0.25">
      <c r="A3391" s="16">
        <v>43913</v>
      </c>
      <c r="L3391" s="17"/>
      <c r="M3391" s="17"/>
      <c r="N3391" s="17"/>
      <c r="O3391" s="17"/>
      <c r="P3391" s="18">
        <v>56.6</v>
      </c>
      <c r="Q3391" s="18">
        <v>57.87</v>
      </c>
      <c r="R3391" s="18">
        <v>58.95</v>
      </c>
      <c r="S3391" s="18">
        <v>59.9</v>
      </c>
      <c r="T3391" s="18">
        <v>58.85</v>
      </c>
      <c r="U3391" s="18">
        <v>58.9</v>
      </c>
      <c r="V3391" s="18">
        <v>58.55</v>
      </c>
      <c r="W3391" s="18">
        <v>57.3</v>
      </c>
      <c r="X3391" s="18">
        <v>56.6</v>
      </c>
      <c r="Y3391" s="18">
        <v>55.45</v>
      </c>
    </row>
    <row r="3392" spans="1:25" x14ac:dyDescent="0.25">
      <c r="A3392" s="16">
        <v>43914</v>
      </c>
      <c r="L3392" s="17"/>
      <c r="M3392" s="17"/>
      <c r="N3392" s="17"/>
      <c r="O3392" s="17"/>
      <c r="P3392" s="18">
        <v>56.6</v>
      </c>
      <c r="Q3392" s="18">
        <v>57.87</v>
      </c>
      <c r="R3392" s="18">
        <v>58.95</v>
      </c>
      <c r="S3392" s="18">
        <v>59.9</v>
      </c>
      <c r="T3392" s="18">
        <v>58.85</v>
      </c>
      <c r="U3392" s="18">
        <v>58.9</v>
      </c>
      <c r="V3392" s="18">
        <v>58.55</v>
      </c>
      <c r="W3392" s="18">
        <v>57.3</v>
      </c>
      <c r="X3392" s="18">
        <v>56.6</v>
      </c>
      <c r="Y3392" s="18">
        <v>55.45</v>
      </c>
    </row>
    <row r="3393" spans="1:25" x14ac:dyDescent="0.25">
      <c r="A3393" s="16">
        <v>43915</v>
      </c>
      <c r="L3393" s="17"/>
      <c r="M3393" s="17"/>
      <c r="N3393" s="17"/>
      <c r="O3393" s="17"/>
      <c r="P3393" s="18">
        <v>56.63</v>
      </c>
      <c r="Q3393" s="18">
        <v>57.87</v>
      </c>
      <c r="R3393" s="18">
        <v>58.95</v>
      </c>
      <c r="S3393" s="18">
        <v>59.9</v>
      </c>
      <c r="T3393" s="18">
        <v>58.85</v>
      </c>
      <c r="U3393" s="18">
        <v>58.9</v>
      </c>
      <c r="V3393" s="18">
        <v>58.55</v>
      </c>
      <c r="W3393" s="18">
        <v>57.3</v>
      </c>
      <c r="X3393" s="18">
        <v>56.6</v>
      </c>
      <c r="Y3393" s="18">
        <v>55.45</v>
      </c>
    </row>
    <row r="3394" spans="1:25" x14ac:dyDescent="0.25">
      <c r="A3394" s="16">
        <v>43916</v>
      </c>
      <c r="L3394" s="17"/>
      <c r="M3394" s="17"/>
      <c r="N3394" s="17"/>
      <c r="O3394" s="17"/>
      <c r="P3394" s="18">
        <v>56.63</v>
      </c>
      <c r="Q3394" s="18">
        <v>57.87</v>
      </c>
      <c r="R3394" s="18">
        <v>58.95</v>
      </c>
      <c r="S3394" s="18">
        <v>59.9</v>
      </c>
      <c r="T3394" s="18">
        <v>58.85</v>
      </c>
      <c r="U3394" s="18">
        <v>58.9</v>
      </c>
      <c r="V3394" s="18">
        <v>58.55</v>
      </c>
      <c r="W3394" s="18">
        <v>57.3</v>
      </c>
      <c r="X3394" s="18">
        <v>56.6</v>
      </c>
      <c r="Y3394" s="18">
        <v>55.45</v>
      </c>
    </row>
    <row r="3395" spans="1:25" x14ac:dyDescent="0.25">
      <c r="A3395" s="16">
        <v>43917</v>
      </c>
      <c r="L3395" s="17"/>
      <c r="M3395" s="17"/>
      <c r="N3395" s="17"/>
      <c r="O3395" s="17"/>
      <c r="P3395" s="18">
        <v>56.63</v>
      </c>
      <c r="Q3395" s="18">
        <v>57.87</v>
      </c>
      <c r="R3395" s="18">
        <v>58.95</v>
      </c>
      <c r="S3395" s="18">
        <v>59.9</v>
      </c>
      <c r="T3395" s="18">
        <v>58.85</v>
      </c>
      <c r="U3395" s="18">
        <v>58.9</v>
      </c>
      <c r="V3395" s="18">
        <v>58.55</v>
      </c>
      <c r="W3395" s="18">
        <v>57.3</v>
      </c>
      <c r="X3395" s="18">
        <v>56.6</v>
      </c>
      <c r="Y3395" s="18">
        <v>55.45</v>
      </c>
    </row>
    <row r="3396" spans="1:25" x14ac:dyDescent="0.25">
      <c r="A3396" s="16">
        <v>43920</v>
      </c>
      <c r="L3396" s="17"/>
      <c r="M3396" s="17"/>
      <c r="N3396" s="17"/>
      <c r="O3396" s="17"/>
      <c r="P3396" s="18">
        <v>56.63</v>
      </c>
      <c r="Q3396" s="18">
        <v>58.72</v>
      </c>
      <c r="R3396" s="18">
        <v>58.7</v>
      </c>
      <c r="S3396" s="18">
        <v>57.2</v>
      </c>
      <c r="T3396" s="18">
        <v>57.8</v>
      </c>
      <c r="U3396" s="18">
        <v>58</v>
      </c>
      <c r="V3396" s="18">
        <v>57.7</v>
      </c>
      <c r="W3396" s="18">
        <v>57.15</v>
      </c>
      <c r="X3396" s="18">
        <v>56.6</v>
      </c>
      <c r="Y3396" s="18">
        <v>55.45</v>
      </c>
    </row>
    <row r="3397" spans="1:25" x14ac:dyDescent="0.25">
      <c r="A3397" s="16">
        <v>43921</v>
      </c>
      <c r="L3397" s="17"/>
      <c r="M3397" s="17"/>
      <c r="N3397" s="17"/>
      <c r="O3397" s="17"/>
      <c r="P3397" s="18">
        <v>56.63</v>
      </c>
      <c r="Q3397" s="18">
        <v>58.72</v>
      </c>
      <c r="R3397" s="18">
        <v>58.7</v>
      </c>
      <c r="S3397" s="18">
        <v>57.2</v>
      </c>
      <c r="T3397" s="18">
        <v>57.8</v>
      </c>
      <c r="U3397" s="18">
        <v>58</v>
      </c>
      <c r="V3397" s="18">
        <v>57.7</v>
      </c>
      <c r="W3397" s="18">
        <v>57.15</v>
      </c>
      <c r="X3397" s="18">
        <v>56.6</v>
      </c>
      <c r="Y3397" s="18">
        <v>55.45</v>
      </c>
    </row>
    <row r="3398" spans="1:25" x14ac:dyDescent="0.25">
      <c r="A3398" s="16">
        <v>43922</v>
      </c>
      <c r="L3398" s="17"/>
      <c r="M3398" s="17"/>
      <c r="N3398" s="17"/>
      <c r="O3398" s="17"/>
      <c r="P3398" s="18">
        <v>56.63</v>
      </c>
      <c r="Q3398" s="18">
        <v>58.72</v>
      </c>
      <c r="R3398" s="18">
        <v>58.7</v>
      </c>
      <c r="S3398" s="18">
        <v>57.2</v>
      </c>
      <c r="T3398" s="18">
        <v>57.8</v>
      </c>
      <c r="U3398" s="18">
        <v>58</v>
      </c>
      <c r="V3398" s="18">
        <v>57.7</v>
      </c>
      <c r="W3398" s="18">
        <v>57.15</v>
      </c>
      <c r="X3398" s="18">
        <v>56.6</v>
      </c>
      <c r="Y3398" s="18">
        <v>55.45</v>
      </c>
    </row>
    <row r="3399" spans="1:25" x14ac:dyDescent="0.25">
      <c r="A3399" s="16">
        <v>43923</v>
      </c>
      <c r="L3399" s="17"/>
      <c r="M3399" s="17"/>
      <c r="N3399" s="17"/>
      <c r="O3399" s="17"/>
      <c r="P3399" s="18">
        <v>57.32</v>
      </c>
      <c r="Q3399" s="18">
        <v>59.5</v>
      </c>
      <c r="R3399" s="18">
        <v>58.95</v>
      </c>
      <c r="S3399" s="18">
        <v>58.45</v>
      </c>
      <c r="T3399" s="18">
        <v>58.6</v>
      </c>
      <c r="U3399" s="18">
        <v>58.45</v>
      </c>
      <c r="V3399" s="18">
        <v>58.2</v>
      </c>
      <c r="W3399" s="18">
        <v>57</v>
      </c>
      <c r="X3399" s="18">
        <v>56.8</v>
      </c>
      <c r="Y3399" s="18">
        <v>55.45</v>
      </c>
    </row>
    <row r="3400" spans="1:25" x14ac:dyDescent="0.25">
      <c r="A3400" s="16">
        <v>43924</v>
      </c>
      <c r="L3400" s="17"/>
      <c r="M3400" s="17"/>
      <c r="N3400" s="17"/>
      <c r="O3400" s="17"/>
      <c r="P3400" s="18">
        <v>58.1</v>
      </c>
      <c r="Q3400" s="18">
        <v>60</v>
      </c>
      <c r="R3400" s="18">
        <v>59.6</v>
      </c>
      <c r="S3400" s="18">
        <v>60.1</v>
      </c>
      <c r="T3400" s="18">
        <v>60</v>
      </c>
      <c r="U3400" s="18">
        <v>59.85</v>
      </c>
      <c r="V3400" s="18">
        <v>59.2</v>
      </c>
      <c r="W3400" s="18">
        <v>57.5</v>
      </c>
      <c r="X3400" s="18">
        <v>56.8</v>
      </c>
      <c r="Y3400" s="18">
        <v>55.45</v>
      </c>
    </row>
    <row r="3401" spans="1:25" x14ac:dyDescent="0.25">
      <c r="A3401" s="16">
        <v>43927</v>
      </c>
      <c r="L3401" s="17"/>
      <c r="M3401" s="17"/>
      <c r="N3401" s="17"/>
      <c r="O3401" s="17"/>
      <c r="P3401" s="18">
        <v>58.9</v>
      </c>
      <c r="Q3401" s="18">
        <v>60</v>
      </c>
      <c r="R3401" s="18">
        <v>59.6</v>
      </c>
      <c r="S3401" s="18">
        <v>60.1</v>
      </c>
      <c r="T3401" s="18">
        <v>60</v>
      </c>
      <c r="U3401" s="18">
        <v>59.85</v>
      </c>
      <c r="V3401" s="18">
        <v>59.2</v>
      </c>
      <c r="W3401" s="18">
        <v>58.25</v>
      </c>
      <c r="X3401" s="18">
        <v>57</v>
      </c>
      <c r="Y3401" s="18">
        <v>55.45</v>
      </c>
    </row>
    <row r="3402" spans="1:25" x14ac:dyDescent="0.25">
      <c r="A3402" s="16">
        <v>43928</v>
      </c>
      <c r="L3402" s="17"/>
      <c r="M3402" s="17"/>
      <c r="N3402" s="17"/>
      <c r="O3402" s="17"/>
      <c r="P3402" s="18">
        <v>59.4</v>
      </c>
      <c r="Q3402" s="18">
        <v>60</v>
      </c>
      <c r="R3402" s="18">
        <v>59.6</v>
      </c>
      <c r="S3402" s="18">
        <v>60.1</v>
      </c>
      <c r="T3402" s="18">
        <v>60</v>
      </c>
      <c r="U3402" s="18">
        <v>59.85</v>
      </c>
      <c r="V3402" s="18">
        <v>59.55</v>
      </c>
      <c r="W3402" s="18">
        <v>59.4</v>
      </c>
      <c r="X3402" s="18">
        <v>58.4</v>
      </c>
      <c r="Y3402" s="18">
        <v>55.8</v>
      </c>
    </row>
    <row r="3403" spans="1:25" x14ac:dyDescent="0.25">
      <c r="A3403" s="16">
        <v>43929</v>
      </c>
      <c r="L3403" s="17"/>
      <c r="M3403" s="17"/>
      <c r="N3403" s="17"/>
      <c r="O3403" s="17"/>
      <c r="P3403" s="18">
        <v>59.7</v>
      </c>
      <c r="Q3403" s="18">
        <v>60.23</v>
      </c>
      <c r="R3403" s="18">
        <v>59.65</v>
      </c>
      <c r="S3403" s="18">
        <v>60.1</v>
      </c>
      <c r="T3403" s="18">
        <v>60</v>
      </c>
      <c r="U3403" s="18">
        <v>59.85</v>
      </c>
      <c r="V3403" s="18">
        <v>59.55</v>
      </c>
      <c r="W3403" s="18">
        <v>59.4</v>
      </c>
      <c r="X3403" s="18">
        <v>58.4</v>
      </c>
      <c r="Y3403" s="18">
        <v>55.8</v>
      </c>
    </row>
    <row r="3404" spans="1:25" x14ac:dyDescent="0.25">
      <c r="A3404" s="16">
        <v>43930</v>
      </c>
      <c r="L3404" s="17"/>
      <c r="M3404" s="17"/>
      <c r="N3404" s="17"/>
      <c r="O3404" s="17"/>
      <c r="P3404" s="18">
        <v>60</v>
      </c>
      <c r="Q3404" s="18">
        <v>60.73</v>
      </c>
      <c r="R3404" s="18">
        <v>61</v>
      </c>
      <c r="S3404" s="18">
        <v>60.45</v>
      </c>
      <c r="T3404" s="18">
        <v>60.45</v>
      </c>
      <c r="U3404" s="18">
        <v>60</v>
      </c>
      <c r="V3404" s="18">
        <v>59.8</v>
      </c>
      <c r="W3404" s="18">
        <v>59.85</v>
      </c>
      <c r="X3404" s="18">
        <v>59.8</v>
      </c>
      <c r="Y3404" s="18">
        <v>56.85</v>
      </c>
    </row>
    <row r="3405" spans="1:25" x14ac:dyDescent="0.25">
      <c r="A3405" s="16">
        <v>43934</v>
      </c>
      <c r="L3405" s="17"/>
      <c r="M3405" s="17"/>
      <c r="N3405" s="17"/>
      <c r="O3405" s="17"/>
      <c r="P3405" s="18">
        <v>60.9</v>
      </c>
      <c r="Q3405" s="18">
        <v>62.1</v>
      </c>
      <c r="R3405" s="18">
        <v>63.3</v>
      </c>
      <c r="S3405" s="18">
        <v>63.5</v>
      </c>
      <c r="T3405" s="18">
        <v>63.4</v>
      </c>
      <c r="U3405" s="18">
        <v>62.85</v>
      </c>
      <c r="V3405" s="18">
        <v>62.5</v>
      </c>
      <c r="W3405" s="18">
        <v>61.5</v>
      </c>
      <c r="X3405" s="18">
        <v>61</v>
      </c>
      <c r="Y3405" s="18">
        <v>60.15</v>
      </c>
    </row>
    <row r="3406" spans="1:25" x14ac:dyDescent="0.25">
      <c r="A3406" s="16">
        <v>43935</v>
      </c>
      <c r="L3406" s="17"/>
      <c r="M3406" s="17"/>
      <c r="N3406" s="17"/>
      <c r="O3406" s="17"/>
      <c r="P3406" s="18">
        <v>60.9</v>
      </c>
      <c r="Q3406" s="18">
        <v>62.2</v>
      </c>
      <c r="R3406" s="18">
        <v>63</v>
      </c>
      <c r="S3406" s="18">
        <v>62.5</v>
      </c>
      <c r="T3406" s="18">
        <v>62</v>
      </c>
      <c r="U3406" s="18">
        <v>61</v>
      </c>
      <c r="V3406" s="18">
        <v>61</v>
      </c>
      <c r="W3406" s="18">
        <v>61</v>
      </c>
      <c r="X3406" s="18">
        <v>60.4</v>
      </c>
      <c r="Y3406" s="18">
        <v>59.8</v>
      </c>
    </row>
    <row r="3407" spans="1:25" x14ac:dyDescent="0.25">
      <c r="A3407" s="16">
        <v>43936</v>
      </c>
      <c r="L3407" s="17"/>
      <c r="M3407" s="17"/>
      <c r="N3407" s="17"/>
      <c r="O3407" s="17"/>
      <c r="P3407" s="18">
        <v>60.9</v>
      </c>
      <c r="Q3407" s="18">
        <v>62.25</v>
      </c>
      <c r="R3407" s="18">
        <v>63.3</v>
      </c>
      <c r="S3407" s="18">
        <v>63.5</v>
      </c>
      <c r="T3407" s="18">
        <v>61.5</v>
      </c>
      <c r="U3407" s="18">
        <v>61</v>
      </c>
      <c r="V3407" s="18">
        <v>60.45</v>
      </c>
      <c r="W3407" s="18">
        <v>60.45</v>
      </c>
      <c r="X3407" s="18">
        <v>59.8</v>
      </c>
      <c r="Y3407" s="18">
        <v>58.75</v>
      </c>
    </row>
    <row r="3408" spans="1:25" x14ac:dyDescent="0.25">
      <c r="A3408" s="16">
        <v>43937</v>
      </c>
      <c r="L3408" s="17"/>
      <c r="M3408" s="17"/>
      <c r="N3408" s="17"/>
      <c r="O3408" s="17"/>
      <c r="P3408" s="18">
        <v>60.9</v>
      </c>
      <c r="Q3408" s="18">
        <v>62.25</v>
      </c>
      <c r="R3408" s="18">
        <v>63.3</v>
      </c>
      <c r="S3408" s="18">
        <v>63.5</v>
      </c>
      <c r="T3408" s="18">
        <v>63.4</v>
      </c>
      <c r="U3408" s="18">
        <v>62.85</v>
      </c>
      <c r="V3408" s="18">
        <v>62.5</v>
      </c>
      <c r="W3408" s="18">
        <v>61.5</v>
      </c>
      <c r="X3408" s="18">
        <v>61</v>
      </c>
      <c r="Y3408" s="18">
        <v>60.15</v>
      </c>
    </row>
    <row r="3409" spans="1:25" x14ac:dyDescent="0.25">
      <c r="A3409" s="16">
        <v>43938</v>
      </c>
      <c r="L3409" s="17"/>
      <c r="M3409" s="17"/>
      <c r="N3409" s="17"/>
      <c r="O3409" s="17"/>
      <c r="P3409" s="18">
        <v>60.9</v>
      </c>
      <c r="Q3409" s="18">
        <v>62.25</v>
      </c>
      <c r="R3409" s="18">
        <v>63.3</v>
      </c>
      <c r="S3409" s="18">
        <v>64.5</v>
      </c>
      <c r="T3409" s="18">
        <v>65</v>
      </c>
      <c r="U3409" s="18">
        <v>65.05</v>
      </c>
      <c r="V3409" s="18">
        <v>64</v>
      </c>
      <c r="W3409" s="18">
        <v>62.2</v>
      </c>
      <c r="X3409" s="18">
        <v>61</v>
      </c>
      <c r="Y3409" s="18">
        <v>60.75</v>
      </c>
    </row>
    <row r="3410" spans="1:25" x14ac:dyDescent="0.25">
      <c r="A3410" s="16">
        <v>43941</v>
      </c>
      <c r="L3410" s="17"/>
      <c r="M3410" s="17"/>
      <c r="N3410" s="17"/>
      <c r="O3410" s="17"/>
      <c r="P3410" s="18">
        <v>60.9</v>
      </c>
      <c r="Q3410" s="18">
        <v>62.3</v>
      </c>
      <c r="R3410" s="18">
        <v>63.3</v>
      </c>
      <c r="S3410" s="18">
        <v>64.5</v>
      </c>
      <c r="T3410" s="18">
        <v>65</v>
      </c>
      <c r="U3410" s="18">
        <v>65.05</v>
      </c>
      <c r="V3410" s="18">
        <v>64</v>
      </c>
      <c r="W3410" s="18">
        <v>62.2</v>
      </c>
      <c r="X3410" s="18">
        <v>61</v>
      </c>
      <c r="Y3410" s="18">
        <v>60.75</v>
      </c>
    </row>
    <row r="3411" spans="1:25" x14ac:dyDescent="0.25">
      <c r="A3411" s="16">
        <v>43943</v>
      </c>
      <c r="L3411" s="17"/>
      <c r="M3411" s="17"/>
      <c r="N3411" s="17"/>
      <c r="O3411" s="17"/>
      <c r="P3411" s="18">
        <v>60.9</v>
      </c>
      <c r="Q3411" s="18">
        <v>62.3</v>
      </c>
      <c r="R3411" s="18">
        <v>63.3</v>
      </c>
      <c r="S3411" s="18">
        <v>64.5</v>
      </c>
      <c r="T3411" s="18">
        <v>65</v>
      </c>
      <c r="U3411" s="18">
        <v>65.05</v>
      </c>
      <c r="V3411" s="18">
        <v>64</v>
      </c>
      <c r="W3411" s="18">
        <v>62.2</v>
      </c>
      <c r="X3411" s="18">
        <v>61</v>
      </c>
      <c r="Y3411" s="18">
        <v>60.75</v>
      </c>
    </row>
    <row r="3412" spans="1:25" x14ac:dyDescent="0.25">
      <c r="A3412" s="16">
        <v>43944</v>
      </c>
      <c r="L3412" s="17"/>
      <c r="M3412" s="17"/>
      <c r="N3412" s="17"/>
      <c r="O3412" s="17"/>
      <c r="P3412" s="18">
        <v>60.9</v>
      </c>
      <c r="Q3412" s="18">
        <v>62.3</v>
      </c>
      <c r="R3412" s="18">
        <v>63.3</v>
      </c>
      <c r="S3412" s="18">
        <v>64.5</v>
      </c>
      <c r="T3412" s="18">
        <v>65</v>
      </c>
      <c r="U3412" s="18">
        <v>65.05</v>
      </c>
      <c r="V3412" s="18">
        <v>64</v>
      </c>
      <c r="W3412" s="18">
        <v>62.2</v>
      </c>
      <c r="X3412" s="18">
        <v>61</v>
      </c>
      <c r="Y3412" s="18">
        <v>60.75</v>
      </c>
    </row>
    <row r="3413" spans="1:25" x14ac:dyDescent="0.25">
      <c r="A3413" s="16">
        <v>43945</v>
      </c>
      <c r="L3413" s="17"/>
      <c r="M3413" s="17"/>
      <c r="N3413" s="17"/>
      <c r="O3413" s="17"/>
      <c r="P3413" s="18">
        <v>60.9</v>
      </c>
      <c r="Q3413" s="18">
        <v>62.65</v>
      </c>
      <c r="R3413" s="18">
        <v>63.6</v>
      </c>
      <c r="S3413" s="18">
        <v>64.5</v>
      </c>
      <c r="T3413" s="18">
        <v>65.2</v>
      </c>
      <c r="U3413" s="18">
        <v>65.400000000000006</v>
      </c>
      <c r="V3413" s="18">
        <v>64</v>
      </c>
      <c r="W3413" s="18">
        <v>62.4</v>
      </c>
      <c r="X3413" s="18">
        <v>61</v>
      </c>
      <c r="Y3413" s="18">
        <v>60.75</v>
      </c>
    </row>
    <row r="3414" spans="1:25" x14ac:dyDescent="0.25">
      <c r="A3414" s="16">
        <v>43948</v>
      </c>
      <c r="L3414" s="17"/>
      <c r="M3414" s="17"/>
      <c r="N3414" s="17"/>
      <c r="O3414" s="17"/>
      <c r="P3414" s="18">
        <v>60.9</v>
      </c>
      <c r="Q3414" s="18">
        <v>62.65</v>
      </c>
      <c r="R3414" s="18">
        <v>63.6</v>
      </c>
      <c r="S3414" s="18">
        <v>64.5</v>
      </c>
      <c r="T3414" s="18">
        <v>65.2</v>
      </c>
      <c r="U3414" s="18">
        <v>65.400000000000006</v>
      </c>
      <c r="V3414" s="18">
        <v>64</v>
      </c>
      <c r="W3414" s="18">
        <v>62.4</v>
      </c>
      <c r="X3414" s="18">
        <v>61</v>
      </c>
      <c r="Y3414" s="18">
        <v>60.75</v>
      </c>
    </row>
    <row r="3415" spans="1:25" x14ac:dyDescent="0.25">
      <c r="A3415" s="16">
        <v>43949</v>
      </c>
      <c r="L3415" s="17"/>
      <c r="M3415" s="17"/>
      <c r="N3415" s="17"/>
      <c r="O3415" s="17"/>
      <c r="P3415" s="18">
        <v>61.2</v>
      </c>
      <c r="Q3415" s="18">
        <v>63.53</v>
      </c>
      <c r="R3415" s="18">
        <v>63.75</v>
      </c>
      <c r="S3415" s="18">
        <v>64.5</v>
      </c>
      <c r="T3415" s="18">
        <v>65.2</v>
      </c>
      <c r="U3415" s="18">
        <v>65.400000000000006</v>
      </c>
      <c r="V3415" s="18">
        <v>64</v>
      </c>
      <c r="W3415" s="18">
        <v>62.4</v>
      </c>
      <c r="X3415" s="18">
        <v>61</v>
      </c>
      <c r="Y3415" s="18">
        <v>60.75</v>
      </c>
    </row>
    <row r="3416" spans="1:25" x14ac:dyDescent="0.25">
      <c r="A3416" s="16">
        <v>43950</v>
      </c>
      <c r="L3416" s="17"/>
      <c r="M3416" s="17"/>
      <c r="N3416" s="17"/>
      <c r="O3416" s="17"/>
      <c r="P3416" s="18">
        <v>62.1</v>
      </c>
      <c r="Q3416" s="18">
        <v>64.78</v>
      </c>
      <c r="R3416" s="18">
        <v>64.75</v>
      </c>
      <c r="S3416" s="18">
        <v>65.75</v>
      </c>
      <c r="T3416" s="18">
        <v>65.2</v>
      </c>
      <c r="U3416" s="18">
        <v>65.400000000000006</v>
      </c>
      <c r="V3416" s="18">
        <v>64</v>
      </c>
      <c r="W3416" s="18">
        <v>62.4</v>
      </c>
      <c r="X3416" s="18">
        <v>61</v>
      </c>
      <c r="Y3416" s="18">
        <v>60.75</v>
      </c>
    </row>
    <row r="3417" spans="1:25" x14ac:dyDescent="0.25">
      <c r="A3417" s="16">
        <v>43951</v>
      </c>
      <c r="L3417" s="17"/>
      <c r="M3417" s="17"/>
      <c r="N3417" s="17"/>
      <c r="O3417" s="17"/>
      <c r="P3417" s="18">
        <v>62.1</v>
      </c>
      <c r="Q3417" s="18">
        <v>64.98</v>
      </c>
      <c r="R3417" s="18">
        <v>64.75</v>
      </c>
      <c r="S3417" s="18">
        <v>65.75</v>
      </c>
      <c r="T3417" s="18">
        <v>65.2</v>
      </c>
      <c r="U3417" s="18">
        <v>65.400000000000006</v>
      </c>
      <c r="V3417" s="18">
        <v>64</v>
      </c>
      <c r="W3417" s="18">
        <v>62.4</v>
      </c>
      <c r="X3417" s="18">
        <v>61</v>
      </c>
      <c r="Y3417" s="18">
        <v>60.75</v>
      </c>
    </row>
    <row r="3418" spans="1:25" x14ac:dyDescent="0.25">
      <c r="A3418" s="16">
        <v>43955</v>
      </c>
      <c r="L3418" s="17"/>
      <c r="M3418" s="17"/>
      <c r="N3418" s="17"/>
      <c r="O3418" s="17"/>
      <c r="P3418" s="18">
        <v>64</v>
      </c>
      <c r="Q3418" s="18">
        <v>65.2</v>
      </c>
      <c r="R3418" s="18">
        <v>66.55</v>
      </c>
      <c r="S3418" s="18">
        <v>67.05</v>
      </c>
      <c r="T3418" s="18">
        <v>66.8</v>
      </c>
      <c r="U3418" s="18">
        <v>66.2</v>
      </c>
      <c r="V3418" s="18">
        <v>65.3</v>
      </c>
      <c r="W3418" s="18">
        <v>64.3</v>
      </c>
      <c r="X3418" s="18">
        <v>62.9</v>
      </c>
      <c r="Y3418" s="18">
        <v>61</v>
      </c>
    </row>
    <row r="3419" spans="1:25" x14ac:dyDescent="0.25">
      <c r="A3419" s="16">
        <v>43956</v>
      </c>
      <c r="L3419" s="17"/>
      <c r="M3419" s="17"/>
      <c r="N3419" s="17"/>
      <c r="O3419" s="17"/>
      <c r="P3419" s="18">
        <v>64.099999999999994</v>
      </c>
      <c r="Q3419" s="18">
        <v>65.2</v>
      </c>
      <c r="R3419" s="18">
        <v>66.55</v>
      </c>
      <c r="S3419" s="18">
        <v>67.05</v>
      </c>
      <c r="T3419" s="18">
        <v>66.8</v>
      </c>
      <c r="U3419" s="18">
        <v>66.2</v>
      </c>
      <c r="V3419" s="18">
        <v>65.3</v>
      </c>
      <c r="W3419" s="18">
        <v>64.3</v>
      </c>
      <c r="X3419" s="18">
        <v>62.9</v>
      </c>
      <c r="Y3419" s="18">
        <v>61</v>
      </c>
    </row>
    <row r="3420" spans="1:25" x14ac:dyDescent="0.25">
      <c r="A3420" s="16">
        <v>43957</v>
      </c>
      <c r="L3420" s="17"/>
      <c r="M3420" s="17"/>
      <c r="N3420" s="17"/>
      <c r="O3420" s="17"/>
      <c r="P3420" s="18">
        <v>64.150000000000006</v>
      </c>
      <c r="Q3420" s="18">
        <v>65.2</v>
      </c>
      <c r="R3420" s="18">
        <v>66.55</v>
      </c>
      <c r="S3420" s="18">
        <v>67.05</v>
      </c>
      <c r="T3420" s="18">
        <v>66.8</v>
      </c>
      <c r="U3420" s="18">
        <v>66.2</v>
      </c>
      <c r="V3420" s="18">
        <v>65.3</v>
      </c>
      <c r="W3420" s="18">
        <v>64.3</v>
      </c>
      <c r="X3420" s="18">
        <v>62.9</v>
      </c>
      <c r="Y3420" s="18">
        <v>61</v>
      </c>
    </row>
    <row r="3421" spans="1:25" x14ac:dyDescent="0.25">
      <c r="A3421" s="16">
        <v>43958</v>
      </c>
      <c r="L3421" s="17"/>
      <c r="M3421" s="17"/>
      <c r="N3421" s="17"/>
      <c r="O3421" s="17"/>
      <c r="P3421" s="18">
        <v>64.150000000000006</v>
      </c>
      <c r="Q3421" s="18">
        <v>65.2</v>
      </c>
      <c r="R3421" s="18">
        <v>66.55</v>
      </c>
      <c r="S3421" s="18">
        <v>67.05</v>
      </c>
      <c r="T3421" s="18">
        <v>66.8</v>
      </c>
      <c r="U3421" s="18">
        <v>66.2</v>
      </c>
      <c r="V3421" s="18">
        <v>65.3</v>
      </c>
      <c r="W3421" s="18">
        <v>64.3</v>
      </c>
      <c r="X3421" s="18">
        <v>62.9</v>
      </c>
      <c r="Y3421" s="18">
        <v>61</v>
      </c>
    </row>
    <row r="3422" spans="1:25" x14ac:dyDescent="0.25">
      <c r="A3422" s="16">
        <v>43959</v>
      </c>
      <c r="L3422" s="17"/>
      <c r="M3422" s="17"/>
      <c r="N3422" s="17"/>
      <c r="O3422" s="17"/>
      <c r="P3422" s="18">
        <v>64.150000000000006</v>
      </c>
      <c r="Q3422" s="18">
        <v>65.2</v>
      </c>
      <c r="R3422" s="18">
        <v>66.55</v>
      </c>
      <c r="S3422" s="18">
        <v>67.05</v>
      </c>
      <c r="T3422" s="18">
        <v>66.8</v>
      </c>
      <c r="U3422" s="18">
        <v>66.2</v>
      </c>
      <c r="V3422" s="18">
        <v>65.3</v>
      </c>
      <c r="W3422" s="18">
        <v>64.3</v>
      </c>
      <c r="X3422" s="18">
        <v>62.9</v>
      </c>
      <c r="Y3422" s="18">
        <v>61.25</v>
      </c>
    </row>
    <row r="3423" spans="1:25" x14ac:dyDescent="0.25">
      <c r="A3423" s="16">
        <v>43962</v>
      </c>
      <c r="L3423" s="17"/>
      <c r="M3423" s="17"/>
      <c r="N3423" s="17"/>
      <c r="O3423" s="17"/>
      <c r="P3423" s="18">
        <v>64.2</v>
      </c>
      <c r="Q3423" s="18">
        <v>65.2</v>
      </c>
      <c r="R3423" s="18">
        <v>66.55</v>
      </c>
      <c r="S3423" s="18">
        <v>67.05</v>
      </c>
      <c r="T3423" s="18">
        <v>66.8</v>
      </c>
      <c r="U3423" s="18">
        <v>66.2</v>
      </c>
      <c r="V3423" s="18">
        <v>65.3</v>
      </c>
      <c r="W3423" s="18">
        <v>64.3</v>
      </c>
      <c r="X3423" s="18">
        <v>62.9</v>
      </c>
      <c r="Y3423" s="18">
        <v>61.25</v>
      </c>
    </row>
    <row r="3424" spans="1:25" x14ac:dyDescent="0.25">
      <c r="A3424" s="16">
        <v>43963</v>
      </c>
      <c r="L3424" s="17"/>
      <c r="M3424" s="17"/>
      <c r="N3424" s="17"/>
      <c r="O3424" s="17"/>
      <c r="P3424" s="18">
        <v>64.2</v>
      </c>
      <c r="Q3424" s="18">
        <v>65.2</v>
      </c>
      <c r="R3424" s="18">
        <v>66.55</v>
      </c>
      <c r="S3424" s="18">
        <v>67.05</v>
      </c>
      <c r="T3424" s="18">
        <v>66.8</v>
      </c>
      <c r="U3424" s="18">
        <v>66.2</v>
      </c>
      <c r="V3424" s="18">
        <v>65.3</v>
      </c>
      <c r="W3424" s="18">
        <v>64.3</v>
      </c>
      <c r="X3424" s="18">
        <v>62.9</v>
      </c>
      <c r="Y3424" s="18">
        <v>61.25</v>
      </c>
    </row>
    <row r="3425" spans="1:25" x14ac:dyDescent="0.25">
      <c r="A3425" s="16">
        <v>43964</v>
      </c>
      <c r="L3425" s="17"/>
      <c r="M3425" s="17"/>
      <c r="N3425" s="17"/>
      <c r="O3425" s="17"/>
      <c r="P3425" s="18">
        <v>64.150000000000006</v>
      </c>
      <c r="Q3425" s="18">
        <v>65.2</v>
      </c>
      <c r="R3425" s="18">
        <v>65.900000000000006</v>
      </c>
      <c r="S3425" s="18">
        <v>67</v>
      </c>
      <c r="T3425" s="18">
        <v>66.8</v>
      </c>
      <c r="U3425" s="18">
        <v>66.2</v>
      </c>
      <c r="V3425" s="18">
        <v>65.3</v>
      </c>
      <c r="W3425" s="18">
        <v>64.3</v>
      </c>
      <c r="X3425" s="18">
        <v>62.9</v>
      </c>
      <c r="Y3425" s="18">
        <v>61.25</v>
      </c>
    </row>
    <row r="3426" spans="1:25" x14ac:dyDescent="0.25">
      <c r="A3426" s="16">
        <v>43965</v>
      </c>
      <c r="L3426" s="17"/>
      <c r="M3426" s="17"/>
      <c r="N3426" s="17"/>
      <c r="O3426" s="17"/>
      <c r="P3426" s="18">
        <v>64.150000000000006</v>
      </c>
      <c r="Q3426" s="18">
        <v>65.2</v>
      </c>
      <c r="R3426" s="18">
        <v>65.900000000000006</v>
      </c>
      <c r="S3426" s="18">
        <v>67</v>
      </c>
      <c r="T3426" s="18">
        <v>66.8</v>
      </c>
      <c r="U3426" s="18">
        <v>66.2</v>
      </c>
      <c r="V3426" s="18">
        <v>65.3</v>
      </c>
      <c r="W3426" s="18">
        <v>64.3</v>
      </c>
      <c r="X3426" s="18">
        <v>62.9</v>
      </c>
      <c r="Y3426" s="18">
        <v>61.25</v>
      </c>
    </row>
    <row r="3427" spans="1:25" x14ac:dyDescent="0.25">
      <c r="A3427" s="16">
        <v>43966</v>
      </c>
      <c r="L3427" s="17"/>
      <c r="M3427" s="17"/>
      <c r="N3427" s="17"/>
      <c r="O3427" s="17"/>
      <c r="P3427" s="18">
        <v>64.2</v>
      </c>
      <c r="Q3427" s="18">
        <v>65.2</v>
      </c>
      <c r="R3427" s="18">
        <v>66.55</v>
      </c>
      <c r="S3427" s="18">
        <v>67.45</v>
      </c>
      <c r="T3427" s="18">
        <v>68.25</v>
      </c>
      <c r="U3427" s="18">
        <v>68.2</v>
      </c>
      <c r="V3427" s="18">
        <v>68.2</v>
      </c>
      <c r="W3427" s="18">
        <v>67.55</v>
      </c>
      <c r="X3427" s="18">
        <v>65.8</v>
      </c>
      <c r="Y3427" s="18">
        <v>62</v>
      </c>
    </row>
    <row r="3428" spans="1:25" x14ac:dyDescent="0.25">
      <c r="A3428" s="16">
        <v>43969</v>
      </c>
      <c r="L3428" s="17"/>
      <c r="M3428" s="17"/>
      <c r="N3428" s="17"/>
      <c r="O3428" s="17"/>
      <c r="P3428" s="18">
        <v>63.9</v>
      </c>
      <c r="Q3428" s="18">
        <v>64.98</v>
      </c>
      <c r="R3428" s="18">
        <v>64.75</v>
      </c>
      <c r="S3428" s="18">
        <v>65.75</v>
      </c>
      <c r="T3428" s="18">
        <v>66.75</v>
      </c>
      <c r="U3428" s="18">
        <v>66.849999999999994</v>
      </c>
      <c r="V3428" s="18">
        <v>66.25</v>
      </c>
      <c r="W3428" s="18">
        <v>65.650000000000006</v>
      </c>
      <c r="X3428" s="18">
        <v>64.05</v>
      </c>
      <c r="Y3428" s="18">
        <v>62</v>
      </c>
    </row>
    <row r="3429" spans="1:25" x14ac:dyDescent="0.25">
      <c r="A3429" s="16">
        <v>43970</v>
      </c>
      <c r="L3429" s="17"/>
      <c r="M3429" s="17"/>
      <c r="N3429" s="17"/>
      <c r="O3429" s="17"/>
      <c r="P3429" s="18">
        <v>63.9</v>
      </c>
      <c r="Q3429" s="18">
        <v>64.98</v>
      </c>
      <c r="R3429" s="18">
        <v>64.75</v>
      </c>
      <c r="S3429" s="18">
        <v>65.75</v>
      </c>
      <c r="T3429" s="18">
        <v>66.75</v>
      </c>
      <c r="U3429" s="18">
        <v>66.849999999999994</v>
      </c>
      <c r="V3429" s="18">
        <v>66.25</v>
      </c>
      <c r="W3429" s="18">
        <v>65.650000000000006</v>
      </c>
      <c r="X3429" s="18">
        <v>64.05</v>
      </c>
      <c r="Y3429" s="18">
        <v>62</v>
      </c>
    </row>
    <row r="3430" spans="1:25" x14ac:dyDescent="0.25">
      <c r="A3430" s="16">
        <v>43971</v>
      </c>
      <c r="L3430" s="17"/>
      <c r="M3430" s="17"/>
      <c r="N3430" s="17"/>
      <c r="O3430" s="17"/>
      <c r="P3430" s="18">
        <v>63.9</v>
      </c>
      <c r="Q3430" s="18">
        <v>64.98</v>
      </c>
      <c r="R3430" s="18">
        <v>64.75</v>
      </c>
      <c r="S3430" s="18">
        <v>65.75</v>
      </c>
      <c r="T3430" s="18">
        <v>66.75</v>
      </c>
      <c r="U3430" s="18">
        <v>66.849999999999994</v>
      </c>
      <c r="V3430" s="18">
        <v>66.25</v>
      </c>
      <c r="W3430" s="18">
        <v>65.650000000000006</v>
      </c>
      <c r="X3430" s="18">
        <v>64.05</v>
      </c>
      <c r="Y3430" s="18">
        <v>62</v>
      </c>
    </row>
    <row r="3431" spans="1:25" x14ac:dyDescent="0.25">
      <c r="A3431" s="16">
        <v>43972</v>
      </c>
      <c r="L3431" s="17"/>
      <c r="M3431" s="17"/>
      <c r="N3431" s="17"/>
      <c r="O3431" s="17"/>
      <c r="P3431" s="18">
        <v>63.85</v>
      </c>
      <c r="Q3431" s="18">
        <v>65.2</v>
      </c>
      <c r="R3431" s="18">
        <v>64.75</v>
      </c>
      <c r="S3431" s="18">
        <v>65.75</v>
      </c>
      <c r="T3431" s="18">
        <v>66.75</v>
      </c>
      <c r="U3431" s="18">
        <v>66.849999999999994</v>
      </c>
      <c r="V3431" s="18">
        <v>66.25</v>
      </c>
      <c r="W3431" s="18">
        <v>65.650000000000006</v>
      </c>
      <c r="X3431" s="18">
        <v>64.05</v>
      </c>
      <c r="Y3431" s="18">
        <v>62</v>
      </c>
    </row>
    <row r="3432" spans="1:25" x14ac:dyDescent="0.25">
      <c r="A3432" s="16">
        <v>43973</v>
      </c>
      <c r="L3432" s="17"/>
      <c r="M3432" s="17"/>
      <c r="N3432" s="17"/>
      <c r="O3432" s="17"/>
      <c r="P3432" s="18">
        <v>64.05</v>
      </c>
      <c r="Q3432" s="18">
        <v>65.2</v>
      </c>
      <c r="R3432" s="18">
        <v>66.55</v>
      </c>
      <c r="S3432" s="18">
        <v>67.45</v>
      </c>
      <c r="T3432" s="18">
        <v>67.849999999999994</v>
      </c>
      <c r="U3432" s="18">
        <v>67.5</v>
      </c>
      <c r="V3432" s="18">
        <v>67.05</v>
      </c>
      <c r="W3432" s="18">
        <v>66.45</v>
      </c>
      <c r="X3432" s="18">
        <v>64.650000000000006</v>
      </c>
      <c r="Y3432" s="18">
        <v>62.6</v>
      </c>
    </row>
    <row r="3433" spans="1:25" x14ac:dyDescent="0.25">
      <c r="A3433" s="16">
        <v>43976</v>
      </c>
      <c r="L3433" s="17"/>
      <c r="M3433" s="17"/>
      <c r="N3433" s="17"/>
      <c r="O3433" s="17"/>
      <c r="P3433" s="18">
        <v>64.05</v>
      </c>
      <c r="Q3433" s="18">
        <v>65.2</v>
      </c>
      <c r="R3433" s="18">
        <v>66.55</v>
      </c>
      <c r="S3433" s="18">
        <v>67.45</v>
      </c>
      <c r="T3433" s="18">
        <v>67.849999999999994</v>
      </c>
      <c r="U3433" s="18">
        <v>67.5</v>
      </c>
      <c r="V3433" s="18">
        <v>67.05</v>
      </c>
      <c r="W3433" s="18">
        <v>66.45</v>
      </c>
      <c r="X3433" s="18">
        <v>64.650000000000006</v>
      </c>
      <c r="Y3433" s="18">
        <v>62.6</v>
      </c>
    </row>
    <row r="3434" spans="1:25" x14ac:dyDescent="0.25">
      <c r="A3434" s="16">
        <v>43977</v>
      </c>
      <c r="L3434" s="17"/>
      <c r="M3434" s="17"/>
      <c r="N3434" s="17"/>
      <c r="O3434" s="17"/>
      <c r="P3434" s="18">
        <v>64.05</v>
      </c>
      <c r="Q3434" s="18">
        <v>65.2</v>
      </c>
      <c r="R3434" s="18">
        <v>66.55</v>
      </c>
      <c r="S3434" s="18">
        <v>67.45</v>
      </c>
      <c r="T3434" s="18">
        <v>67.849999999999994</v>
      </c>
      <c r="U3434" s="18">
        <v>67.5</v>
      </c>
      <c r="V3434" s="18">
        <v>67.05</v>
      </c>
      <c r="W3434" s="18">
        <v>66.45</v>
      </c>
      <c r="X3434" s="18">
        <v>64.650000000000006</v>
      </c>
      <c r="Y3434" s="18">
        <v>62.6</v>
      </c>
    </row>
    <row r="3435" spans="1:25" x14ac:dyDescent="0.25">
      <c r="A3435" s="16">
        <v>43978</v>
      </c>
      <c r="L3435" s="17"/>
      <c r="M3435" s="17"/>
      <c r="N3435" s="17"/>
      <c r="O3435" s="17"/>
      <c r="P3435" s="18">
        <v>64.05</v>
      </c>
      <c r="Q3435" s="18">
        <v>65.2</v>
      </c>
      <c r="R3435" s="18">
        <v>66.55</v>
      </c>
      <c r="S3435" s="18">
        <v>67.45</v>
      </c>
      <c r="T3435" s="18">
        <v>67.849999999999994</v>
      </c>
      <c r="U3435" s="18">
        <v>67.5</v>
      </c>
      <c r="V3435" s="18">
        <v>67.05</v>
      </c>
      <c r="W3435" s="18">
        <v>66.45</v>
      </c>
      <c r="X3435" s="18">
        <v>64.650000000000006</v>
      </c>
      <c r="Y3435" s="18">
        <v>62.6</v>
      </c>
    </row>
    <row r="3436" spans="1:25" x14ac:dyDescent="0.25">
      <c r="A3436" s="16">
        <v>43979</v>
      </c>
      <c r="L3436" s="17"/>
      <c r="M3436" s="17"/>
      <c r="N3436" s="17"/>
      <c r="O3436" s="17"/>
      <c r="P3436" s="18">
        <v>64.28</v>
      </c>
      <c r="Q3436" s="18">
        <v>65.2</v>
      </c>
      <c r="R3436" s="18">
        <v>66.650000000000006</v>
      </c>
      <c r="S3436" s="18">
        <v>67.45</v>
      </c>
      <c r="T3436" s="18">
        <v>67.849999999999994</v>
      </c>
      <c r="U3436" s="18">
        <v>67.5</v>
      </c>
      <c r="V3436" s="18">
        <v>67.05</v>
      </c>
      <c r="W3436" s="18">
        <v>66.5</v>
      </c>
      <c r="X3436" s="18">
        <v>65.2</v>
      </c>
      <c r="Y3436" s="18">
        <v>62.7</v>
      </c>
    </row>
    <row r="3437" spans="1:25" x14ac:dyDescent="0.25">
      <c r="A3437" s="16">
        <v>43980</v>
      </c>
      <c r="L3437" s="17"/>
      <c r="M3437" s="17"/>
      <c r="N3437" s="17"/>
      <c r="O3437" s="17"/>
      <c r="P3437" s="18">
        <v>64.28</v>
      </c>
      <c r="Q3437" s="18">
        <v>65.2</v>
      </c>
      <c r="R3437" s="18">
        <v>66.650000000000006</v>
      </c>
      <c r="S3437" s="18">
        <v>67.45</v>
      </c>
      <c r="T3437" s="18">
        <v>67.849999999999994</v>
      </c>
      <c r="U3437" s="18">
        <v>67.5</v>
      </c>
      <c r="V3437" s="18">
        <v>67.05</v>
      </c>
      <c r="W3437" s="18">
        <v>66.5</v>
      </c>
      <c r="X3437" s="18">
        <v>65.2</v>
      </c>
      <c r="Y3437" s="18">
        <v>62.7</v>
      </c>
    </row>
    <row r="3438" spans="1:25" x14ac:dyDescent="0.25">
      <c r="A3438" s="16">
        <v>43983</v>
      </c>
      <c r="L3438" s="17"/>
      <c r="M3438" s="17"/>
      <c r="N3438" s="17"/>
      <c r="O3438" s="17"/>
      <c r="P3438" s="18">
        <v>64.28</v>
      </c>
      <c r="Q3438" s="18">
        <v>65.2</v>
      </c>
      <c r="R3438" s="18">
        <v>65.900000000000006</v>
      </c>
      <c r="S3438" s="18">
        <v>67.8</v>
      </c>
      <c r="T3438" s="18">
        <v>67.849999999999994</v>
      </c>
      <c r="U3438" s="18">
        <v>67.5</v>
      </c>
      <c r="V3438" s="18">
        <v>67.05</v>
      </c>
      <c r="W3438" s="18">
        <v>66.5</v>
      </c>
      <c r="X3438" s="18">
        <v>65.2</v>
      </c>
      <c r="Y3438" s="18">
        <v>62.7</v>
      </c>
    </row>
    <row r="3439" spans="1:25" x14ac:dyDescent="0.25">
      <c r="A3439" s="16">
        <v>43984</v>
      </c>
      <c r="L3439" s="17"/>
      <c r="M3439" s="17"/>
      <c r="N3439" s="17"/>
      <c r="O3439" s="17"/>
      <c r="P3439" s="18">
        <v>64.28</v>
      </c>
      <c r="Q3439" s="18">
        <v>65.2</v>
      </c>
      <c r="R3439" s="18">
        <v>65.900000000000006</v>
      </c>
      <c r="S3439" s="18">
        <v>67.8</v>
      </c>
      <c r="T3439" s="18">
        <v>67.849999999999994</v>
      </c>
      <c r="U3439" s="18">
        <v>67.5</v>
      </c>
      <c r="V3439" s="18">
        <v>67.05</v>
      </c>
      <c r="W3439" s="18">
        <v>66.5</v>
      </c>
      <c r="X3439" s="18">
        <v>65.2</v>
      </c>
      <c r="Y3439" s="18">
        <v>62.7</v>
      </c>
    </row>
    <row r="3440" spans="1:25" x14ac:dyDescent="0.25">
      <c r="A3440" s="16">
        <v>43985</v>
      </c>
      <c r="L3440" s="17"/>
      <c r="M3440" s="17"/>
      <c r="N3440" s="17"/>
      <c r="O3440" s="17"/>
      <c r="P3440" s="18">
        <v>64.36</v>
      </c>
      <c r="Q3440" s="18">
        <v>65.349999999999994</v>
      </c>
      <c r="R3440" s="18">
        <v>66.650000000000006</v>
      </c>
      <c r="S3440" s="18">
        <v>67.45</v>
      </c>
      <c r="T3440" s="18">
        <v>67.849999999999994</v>
      </c>
      <c r="U3440" s="18">
        <v>67.5</v>
      </c>
      <c r="V3440" s="18">
        <v>67.05</v>
      </c>
      <c r="W3440" s="18">
        <v>66.5</v>
      </c>
      <c r="X3440" s="18">
        <v>65.2</v>
      </c>
      <c r="Y3440" s="18">
        <v>62.7</v>
      </c>
    </row>
    <row r="3441" spans="1:25" x14ac:dyDescent="0.25">
      <c r="A3441" s="16">
        <v>43986</v>
      </c>
      <c r="L3441" s="17"/>
      <c r="M3441" s="17"/>
      <c r="N3441" s="17"/>
      <c r="O3441" s="17"/>
      <c r="P3441" s="18">
        <v>64.36</v>
      </c>
      <c r="Q3441" s="18">
        <v>65.349999999999994</v>
      </c>
      <c r="R3441" s="18">
        <v>66.650000000000006</v>
      </c>
      <c r="S3441" s="18">
        <v>67.45</v>
      </c>
      <c r="T3441" s="18">
        <v>67.849999999999994</v>
      </c>
      <c r="U3441" s="18">
        <v>67.5</v>
      </c>
      <c r="V3441" s="18">
        <v>67.05</v>
      </c>
      <c r="W3441" s="18">
        <v>66.5</v>
      </c>
      <c r="X3441" s="18">
        <v>65.2</v>
      </c>
      <c r="Y3441" s="18">
        <v>62.7</v>
      </c>
    </row>
    <row r="3442" spans="1:25" x14ac:dyDescent="0.25">
      <c r="A3442" s="16">
        <v>43987</v>
      </c>
      <c r="L3442" s="17"/>
      <c r="M3442" s="17"/>
      <c r="N3442" s="17"/>
      <c r="O3442" s="17"/>
      <c r="P3442" s="18">
        <v>64.63</v>
      </c>
      <c r="Q3442" s="18">
        <v>65.900000000000006</v>
      </c>
      <c r="R3442" s="18">
        <v>67.5</v>
      </c>
      <c r="S3442" s="18">
        <v>67.55</v>
      </c>
      <c r="T3442" s="18">
        <v>68.599999999999994</v>
      </c>
      <c r="U3442" s="18">
        <v>68.599999999999994</v>
      </c>
      <c r="V3442" s="18">
        <v>68</v>
      </c>
      <c r="W3442" s="18">
        <v>66.849999999999994</v>
      </c>
      <c r="X3442" s="18">
        <v>65.2</v>
      </c>
      <c r="Y3442" s="18">
        <v>62.7</v>
      </c>
    </row>
    <row r="3443" spans="1:25" x14ac:dyDescent="0.25">
      <c r="A3443" s="16">
        <v>43990</v>
      </c>
      <c r="L3443" s="17"/>
      <c r="M3443" s="17"/>
      <c r="N3443" s="17"/>
      <c r="O3443" s="17"/>
      <c r="P3443" s="18">
        <v>65.05</v>
      </c>
      <c r="Q3443" s="18">
        <v>66.010000000000005</v>
      </c>
      <c r="R3443" s="18">
        <v>67.599999999999994</v>
      </c>
      <c r="S3443" s="18">
        <v>68</v>
      </c>
      <c r="T3443" s="18">
        <v>69.7</v>
      </c>
      <c r="U3443" s="18">
        <v>70.400000000000006</v>
      </c>
      <c r="V3443" s="18">
        <v>69.900000000000006</v>
      </c>
      <c r="W3443" s="18">
        <v>68.3</v>
      </c>
      <c r="X3443" s="18">
        <v>65.900000000000006</v>
      </c>
      <c r="Y3443" s="18">
        <v>63.25</v>
      </c>
    </row>
    <row r="3444" spans="1:25" x14ac:dyDescent="0.25">
      <c r="A3444" s="16">
        <v>43991</v>
      </c>
      <c r="L3444" s="17"/>
      <c r="M3444" s="17"/>
      <c r="N3444" s="17"/>
      <c r="O3444" s="17"/>
      <c r="P3444" s="18">
        <v>65.41</v>
      </c>
      <c r="Q3444" s="18">
        <v>66.12</v>
      </c>
      <c r="R3444" s="18">
        <v>67.5</v>
      </c>
      <c r="S3444" s="18">
        <v>67.55</v>
      </c>
      <c r="T3444" s="18">
        <v>68.599999999999994</v>
      </c>
      <c r="U3444" s="18">
        <v>68.599999999999994</v>
      </c>
      <c r="V3444" s="18">
        <v>68</v>
      </c>
      <c r="W3444" s="18">
        <v>66.849999999999994</v>
      </c>
      <c r="X3444" s="18">
        <v>65.2</v>
      </c>
      <c r="Y3444" s="18">
        <v>62.7</v>
      </c>
    </row>
    <row r="3445" spans="1:25" x14ac:dyDescent="0.25">
      <c r="A3445" s="16">
        <v>43992</v>
      </c>
      <c r="L3445" s="17"/>
      <c r="M3445" s="17"/>
      <c r="N3445" s="17"/>
      <c r="O3445" s="17"/>
      <c r="P3445" s="18">
        <v>65.41</v>
      </c>
      <c r="Q3445" s="18">
        <v>66.900000000000006</v>
      </c>
      <c r="R3445" s="18">
        <v>67.849999999999994</v>
      </c>
      <c r="S3445" s="18">
        <v>68.05</v>
      </c>
      <c r="T3445" s="18">
        <v>68.75</v>
      </c>
      <c r="U3445" s="18">
        <v>68.599999999999994</v>
      </c>
      <c r="V3445" s="18">
        <v>68</v>
      </c>
      <c r="W3445" s="18">
        <v>66.849999999999994</v>
      </c>
      <c r="X3445" s="18">
        <v>65.2</v>
      </c>
      <c r="Y3445" s="18">
        <v>62.7</v>
      </c>
    </row>
    <row r="3446" spans="1:25" x14ac:dyDescent="0.25">
      <c r="A3446" s="16">
        <v>43994</v>
      </c>
      <c r="L3446" s="17"/>
      <c r="M3446" s="17"/>
      <c r="N3446" s="17"/>
      <c r="O3446" s="17"/>
      <c r="P3446" s="18">
        <v>65.61</v>
      </c>
      <c r="Q3446" s="18">
        <v>66.12</v>
      </c>
      <c r="R3446" s="18">
        <v>67.5</v>
      </c>
      <c r="S3446" s="18">
        <v>67.8</v>
      </c>
      <c r="T3446" s="18">
        <v>68.650000000000006</v>
      </c>
      <c r="U3446" s="18">
        <v>68.8</v>
      </c>
      <c r="V3446" s="18">
        <v>68.8</v>
      </c>
      <c r="W3446" s="18">
        <v>68.599999999999994</v>
      </c>
      <c r="X3446" s="18">
        <v>68.25</v>
      </c>
      <c r="Y3446" s="18">
        <v>67</v>
      </c>
    </row>
    <row r="3447" spans="1:25" x14ac:dyDescent="0.25">
      <c r="A3447" s="16">
        <v>43997</v>
      </c>
      <c r="L3447" s="17"/>
      <c r="M3447" s="17"/>
      <c r="N3447" s="17"/>
      <c r="O3447" s="17"/>
      <c r="P3447" s="18">
        <v>66.2</v>
      </c>
      <c r="Q3447" s="18">
        <v>67.45</v>
      </c>
      <c r="R3447" s="18">
        <v>67.599999999999994</v>
      </c>
      <c r="S3447" s="18">
        <v>67.900000000000006</v>
      </c>
      <c r="T3447" s="18">
        <v>68.650000000000006</v>
      </c>
      <c r="U3447" s="18">
        <v>68.8</v>
      </c>
      <c r="V3447" s="18">
        <v>68.8</v>
      </c>
      <c r="W3447" s="18">
        <v>68.599999999999994</v>
      </c>
      <c r="X3447" s="18">
        <v>68.25</v>
      </c>
      <c r="Y3447" s="18">
        <v>67</v>
      </c>
    </row>
    <row r="3448" spans="1:25" x14ac:dyDescent="0.25">
      <c r="A3448" s="16">
        <v>43998</v>
      </c>
      <c r="L3448" s="17"/>
      <c r="M3448" s="17"/>
      <c r="N3448" s="17"/>
      <c r="O3448" s="17"/>
      <c r="P3448" s="18">
        <v>66.2</v>
      </c>
      <c r="Q3448" s="18">
        <v>67.45</v>
      </c>
      <c r="R3448" s="18">
        <v>67.599999999999994</v>
      </c>
      <c r="S3448" s="18">
        <v>67.900000000000006</v>
      </c>
      <c r="T3448" s="18">
        <v>68.650000000000006</v>
      </c>
      <c r="U3448" s="18">
        <v>68.8</v>
      </c>
      <c r="V3448" s="18">
        <v>68.8</v>
      </c>
      <c r="W3448" s="18">
        <v>68.599999999999994</v>
      </c>
      <c r="X3448" s="18">
        <v>68.25</v>
      </c>
      <c r="Y3448" s="18">
        <v>67</v>
      </c>
    </row>
    <row r="3449" spans="1:25" x14ac:dyDescent="0.25">
      <c r="A3449" s="16">
        <v>43999</v>
      </c>
      <c r="L3449" s="17"/>
      <c r="M3449" s="17"/>
      <c r="N3449" s="17"/>
      <c r="O3449" s="17"/>
      <c r="P3449" s="18">
        <v>66.2</v>
      </c>
      <c r="Q3449" s="18">
        <v>67.45</v>
      </c>
      <c r="R3449" s="18">
        <v>67.599999999999994</v>
      </c>
      <c r="S3449" s="18">
        <v>67.900000000000006</v>
      </c>
      <c r="T3449" s="18">
        <v>68.650000000000006</v>
      </c>
      <c r="U3449" s="18">
        <v>68.8</v>
      </c>
      <c r="V3449" s="18">
        <v>68.8</v>
      </c>
      <c r="W3449" s="18">
        <v>68.599999999999994</v>
      </c>
      <c r="X3449" s="18">
        <v>68.25</v>
      </c>
      <c r="Y3449" s="18">
        <v>67</v>
      </c>
    </row>
    <row r="3450" spans="1:25" x14ac:dyDescent="0.25">
      <c r="A3450" s="16">
        <v>44000</v>
      </c>
      <c r="L3450" s="17"/>
      <c r="M3450" s="17"/>
      <c r="N3450" s="17"/>
      <c r="O3450" s="17"/>
      <c r="P3450" s="18">
        <v>66.2</v>
      </c>
      <c r="Q3450" s="18">
        <v>67.45</v>
      </c>
      <c r="R3450" s="18">
        <v>67.599999999999994</v>
      </c>
      <c r="S3450" s="18">
        <v>67.900000000000006</v>
      </c>
      <c r="T3450" s="18">
        <v>68.650000000000006</v>
      </c>
      <c r="U3450" s="18">
        <v>68.8</v>
      </c>
      <c r="V3450" s="18">
        <v>68.8</v>
      </c>
      <c r="W3450" s="18">
        <v>68.599999999999994</v>
      </c>
      <c r="X3450" s="18">
        <v>68.25</v>
      </c>
      <c r="Y3450" s="18">
        <v>67</v>
      </c>
    </row>
    <row r="3451" spans="1:25" x14ac:dyDescent="0.25">
      <c r="A3451" s="16">
        <v>44001</v>
      </c>
      <c r="L3451" s="17"/>
      <c r="M3451" s="17"/>
      <c r="N3451" s="17"/>
      <c r="O3451" s="17"/>
      <c r="P3451" s="18">
        <v>66.2</v>
      </c>
      <c r="Q3451" s="18">
        <v>67.45</v>
      </c>
      <c r="R3451" s="18">
        <v>67.599999999999994</v>
      </c>
      <c r="S3451" s="18">
        <v>67.900000000000006</v>
      </c>
      <c r="T3451" s="18">
        <v>68.650000000000006</v>
      </c>
      <c r="U3451" s="18">
        <v>68.8</v>
      </c>
      <c r="V3451" s="18">
        <v>68.8</v>
      </c>
      <c r="W3451" s="18">
        <v>68.599999999999994</v>
      </c>
      <c r="X3451" s="18">
        <v>68.25</v>
      </c>
      <c r="Y3451" s="18">
        <v>67</v>
      </c>
    </row>
    <row r="3452" spans="1:25" x14ac:dyDescent="0.25">
      <c r="A3452" s="16">
        <v>44004</v>
      </c>
      <c r="L3452" s="17"/>
      <c r="M3452" s="17"/>
      <c r="N3452" s="17"/>
      <c r="O3452" s="17"/>
      <c r="P3452" s="18">
        <v>66.25</v>
      </c>
      <c r="Q3452" s="18">
        <v>67.900000000000006</v>
      </c>
      <c r="R3452" s="18">
        <v>67.5</v>
      </c>
      <c r="S3452" s="18">
        <v>67.8</v>
      </c>
      <c r="T3452" s="18">
        <v>68.7</v>
      </c>
      <c r="U3452" s="18">
        <v>68.900000000000006</v>
      </c>
      <c r="V3452" s="18">
        <v>69.2</v>
      </c>
      <c r="W3452" s="18">
        <v>69.3</v>
      </c>
      <c r="X3452" s="18">
        <v>69</v>
      </c>
      <c r="Y3452" s="18">
        <v>67.2</v>
      </c>
    </row>
    <row r="3453" spans="1:25" x14ac:dyDescent="0.25">
      <c r="A3453" s="16">
        <v>44005</v>
      </c>
      <c r="L3453" s="17"/>
      <c r="M3453" s="17"/>
      <c r="N3453" s="17"/>
      <c r="O3453" s="17"/>
      <c r="P3453" s="18">
        <v>66.25</v>
      </c>
      <c r="Q3453" s="18">
        <v>67.900000000000006</v>
      </c>
      <c r="R3453" s="18">
        <v>67.5</v>
      </c>
      <c r="S3453" s="18">
        <v>67.8</v>
      </c>
      <c r="T3453" s="18">
        <v>68.7</v>
      </c>
      <c r="U3453" s="18">
        <v>68.900000000000006</v>
      </c>
      <c r="V3453" s="18">
        <v>69.2</v>
      </c>
      <c r="W3453" s="18">
        <v>69.3</v>
      </c>
      <c r="X3453" s="18">
        <v>69</v>
      </c>
      <c r="Y3453" s="18">
        <v>67.2</v>
      </c>
    </row>
    <row r="3454" spans="1:25" x14ac:dyDescent="0.25">
      <c r="A3454" s="16">
        <v>44006</v>
      </c>
      <c r="L3454" s="17"/>
      <c r="M3454" s="17"/>
      <c r="N3454" s="17"/>
      <c r="O3454" s="17"/>
      <c r="P3454" s="18">
        <v>66.25</v>
      </c>
      <c r="Q3454" s="18">
        <v>67.900000000000006</v>
      </c>
      <c r="R3454" s="18">
        <v>67.5</v>
      </c>
      <c r="S3454" s="18">
        <v>67.8</v>
      </c>
      <c r="T3454" s="18">
        <v>68.7</v>
      </c>
      <c r="U3454" s="18">
        <v>68.900000000000006</v>
      </c>
      <c r="V3454" s="18">
        <v>69.2</v>
      </c>
      <c r="W3454" s="18">
        <v>69.3</v>
      </c>
      <c r="X3454" s="18">
        <v>69</v>
      </c>
      <c r="Y3454" s="18">
        <v>67.2</v>
      </c>
    </row>
    <row r="3455" spans="1:25" x14ac:dyDescent="0.25">
      <c r="A3455" s="16">
        <v>44007</v>
      </c>
      <c r="L3455" s="17"/>
      <c r="M3455" s="17"/>
      <c r="N3455" s="17"/>
      <c r="O3455" s="17"/>
      <c r="P3455" s="18">
        <v>66.25</v>
      </c>
      <c r="Q3455" s="18">
        <v>67.900000000000006</v>
      </c>
      <c r="R3455" s="18">
        <v>67.5</v>
      </c>
      <c r="S3455" s="18">
        <v>67.8</v>
      </c>
      <c r="T3455" s="18">
        <v>68.7</v>
      </c>
      <c r="U3455" s="18">
        <v>68.900000000000006</v>
      </c>
      <c r="V3455" s="18">
        <v>69.2</v>
      </c>
      <c r="W3455" s="18">
        <v>69.3</v>
      </c>
      <c r="X3455" s="18">
        <v>69</v>
      </c>
      <c r="Y3455" s="18">
        <v>67.2</v>
      </c>
    </row>
    <row r="3456" spans="1:25" x14ac:dyDescent="0.25">
      <c r="A3456" s="16">
        <v>44008</v>
      </c>
      <c r="L3456" s="17"/>
      <c r="M3456" s="17"/>
      <c r="N3456" s="17"/>
      <c r="O3456" s="17"/>
      <c r="P3456" s="18">
        <v>66.25</v>
      </c>
      <c r="Q3456" s="18">
        <v>67.900000000000006</v>
      </c>
      <c r="R3456" s="18">
        <v>67.5</v>
      </c>
      <c r="S3456" s="18">
        <v>67.8</v>
      </c>
      <c r="T3456" s="18">
        <v>68.7</v>
      </c>
      <c r="U3456" s="18">
        <v>68.900000000000006</v>
      </c>
      <c r="V3456" s="18">
        <v>69.2</v>
      </c>
      <c r="W3456" s="18">
        <v>69.3</v>
      </c>
      <c r="X3456" s="18">
        <v>69</v>
      </c>
      <c r="Y3456" s="18">
        <v>67.2</v>
      </c>
    </row>
    <row r="3457" spans="1:25" x14ac:dyDescent="0.25">
      <c r="A3457" s="16">
        <v>44011</v>
      </c>
      <c r="L3457" s="17"/>
      <c r="M3457" s="17"/>
      <c r="N3457" s="17"/>
      <c r="O3457" s="17"/>
      <c r="P3457" s="18">
        <v>66.3</v>
      </c>
      <c r="Q3457" s="18">
        <v>68.06</v>
      </c>
      <c r="R3457" s="18">
        <v>67.5</v>
      </c>
      <c r="S3457" s="18">
        <v>67.8</v>
      </c>
      <c r="T3457" s="18">
        <v>68.7</v>
      </c>
      <c r="U3457" s="18">
        <v>68.900000000000006</v>
      </c>
      <c r="V3457" s="18">
        <v>69.2</v>
      </c>
      <c r="W3457" s="18">
        <v>69.3</v>
      </c>
      <c r="X3457" s="18">
        <v>69</v>
      </c>
      <c r="Y3457" s="18">
        <v>67.2</v>
      </c>
    </row>
    <row r="3458" spans="1:25" x14ac:dyDescent="0.25">
      <c r="A3458" s="16">
        <v>44012</v>
      </c>
      <c r="L3458" s="17"/>
      <c r="M3458" s="17"/>
      <c r="N3458" s="17"/>
      <c r="O3458" s="17"/>
      <c r="P3458" s="18">
        <v>66.3</v>
      </c>
      <c r="Q3458" s="18">
        <v>68.06</v>
      </c>
      <c r="R3458" s="18">
        <v>67.5</v>
      </c>
      <c r="S3458" s="18">
        <v>67.8</v>
      </c>
      <c r="T3458" s="18">
        <v>68.7</v>
      </c>
      <c r="U3458" s="18">
        <v>68.900000000000006</v>
      </c>
      <c r="V3458" s="18">
        <v>69.2</v>
      </c>
      <c r="W3458" s="18">
        <v>69.3</v>
      </c>
      <c r="X3458" s="18">
        <v>69</v>
      </c>
      <c r="Y3458" s="18">
        <v>66.900000000000006</v>
      </c>
    </row>
    <row r="3459" spans="1:25" x14ac:dyDescent="0.25">
      <c r="A3459" s="16">
        <v>44013</v>
      </c>
      <c r="L3459" s="17"/>
      <c r="M3459" s="17"/>
      <c r="N3459" s="17"/>
      <c r="O3459" s="17"/>
      <c r="P3459" s="18">
        <v>66.3</v>
      </c>
      <c r="Q3459" s="18">
        <v>68.06</v>
      </c>
      <c r="R3459" s="18">
        <v>67.5</v>
      </c>
      <c r="S3459" s="18">
        <v>67.8</v>
      </c>
      <c r="T3459" s="18">
        <v>68.7</v>
      </c>
      <c r="U3459" s="18">
        <v>68.900000000000006</v>
      </c>
      <c r="V3459" s="18">
        <v>69.2</v>
      </c>
      <c r="W3459" s="18">
        <v>69.3</v>
      </c>
      <c r="X3459" s="18">
        <v>69</v>
      </c>
      <c r="Y3459" s="18">
        <v>66.900000000000006</v>
      </c>
    </row>
    <row r="3460" spans="1:25" x14ac:dyDescent="0.25">
      <c r="A3460" s="16">
        <v>44014</v>
      </c>
      <c r="L3460" s="17"/>
      <c r="M3460" s="17"/>
      <c r="N3460" s="17"/>
      <c r="O3460" s="17"/>
      <c r="P3460" s="18">
        <v>66.3</v>
      </c>
      <c r="Q3460" s="18">
        <v>68.06</v>
      </c>
      <c r="R3460" s="18">
        <v>67.5</v>
      </c>
      <c r="S3460" s="18">
        <v>67.8</v>
      </c>
      <c r="T3460" s="18">
        <v>68.7</v>
      </c>
      <c r="U3460" s="18">
        <v>68.900000000000006</v>
      </c>
      <c r="V3460" s="18">
        <v>69.2</v>
      </c>
      <c r="W3460" s="18">
        <v>69.3</v>
      </c>
      <c r="X3460" s="18">
        <v>69</v>
      </c>
      <c r="Y3460" s="18">
        <v>66.900000000000006</v>
      </c>
    </row>
    <row r="3461" spans="1:25" x14ac:dyDescent="0.25">
      <c r="A3461" s="16">
        <v>44015</v>
      </c>
      <c r="L3461" s="17"/>
      <c r="M3461" s="17"/>
      <c r="N3461" s="17"/>
      <c r="O3461" s="17"/>
      <c r="P3461" s="18">
        <v>67.099999999999994</v>
      </c>
      <c r="Q3461" s="18">
        <v>68.06</v>
      </c>
      <c r="R3461" s="18">
        <v>68.25</v>
      </c>
      <c r="S3461" s="18">
        <v>67.8</v>
      </c>
      <c r="T3461" s="18">
        <v>68.7</v>
      </c>
      <c r="U3461" s="18">
        <v>68.900000000000006</v>
      </c>
      <c r="V3461" s="18">
        <v>69.2</v>
      </c>
      <c r="W3461" s="18">
        <v>69.3</v>
      </c>
      <c r="X3461" s="18">
        <v>69</v>
      </c>
      <c r="Y3461" s="18">
        <v>66.900000000000006</v>
      </c>
    </row>
    <row r="3462" spans="1:25" x14ac:dyDescent="0.25">
      <c r="A3462" s="16">
        <v>44018</v>
      </c>
      <c r="L3462" s="17"/>
      <c r="M3462" s="17"/>
      <c r="N3462" s="17"/>
      <c r="O3462" s="17"/>
      <c r="P3462" s="18">
        <v>67.099999999999994</v>
      </c>
      <c r="Q3462" s="18">
        <v>69.099999999999994</v>
      </c>
      <c r="R3462" s="18">
        <v>70.2</v>
      </c>
      <c r="S3462" s="18">
        <v>73.099999999999994</v>
      </c>
      <c r="T3462" s="18">
        <v>72.8</v>
      </c>
      <c r="U3462" s="18">
        <v>71.400000000000006</v>
      </c>
      <c r="V3462" s="18">
        <v>70.05</v>
      </c>
      <c r="W3462" s="18">
        <v>69.45</v>
      </c>
      <c r="X3462" s="18">
        <v>69.45</v>
      </c>
      <c r="Y3462" s="18">
        <v>67.650000000000006</v>
      </c>
    </row>
    <row r="3463" spans="1:25" x14ac:dyDescent="0.25">
      <c r="A3463" s="16">
        <v>44019</v>
      </c>
      <c r="L3463" s="17"/>
      <c r="M3463" s="17"/>
      <c r="N3463" s="17"/>
      <c r="O3463" s="17"/>
      <c r="P3463" s="18">
        <v>67.099999999999994</v>
      </c>
      <c r="Q3463" s="18">
        <v>69.099999999999994</v>
      </c>
      <c r="R3463" s="18">
        <v>70.2</v>
      </c>
      <c r="S3463" s="18">
        <v>73.099999999999994</v>
      </c>
      <c r="T3463" s="18">
        <v>72.8</v>
      </c>
      <c r="U3463" s="18">
        <v>71.400000000000006</v>
      </c>
      <c r="V3463" s="18">
        <v>70.05</v>
      </c>
      <c r="W3463" s="18">
        <v>69.45</v>
      </c>
      <c r="X3463" s="18">
        <v>69.45</v>
      </c>
      <c r="Y3463" s="18">
        <v>67.650000000000006</v>
      </c>
    </row>
    <row r="3464" spans="1:25" x14ac:dyDescent="0.25">
      <c r="A3464" s="16">
        <v>44020</v>
      </c>
      <c r="L3464" s="17"/>
      <c r="M3464" s="17"/>
      <c r="N3464" s="17"/>
      <c r="O3464" s="17"/>
      <c r="P3464" s="18">
        <v>67.2</v>
      </c>
      <c r="Q3464" s="18">
        <v>69.2</v>
      </c>
      <c r="R3464" s="18">
        <v>70.2</v>
      </c>
      <c r="S3464" s="18">
        <v>73.099999999999994</v>
      </c>
      <c r="T3464" s="18">
        <v>72.8</v>
      </c>
      <c r="U3464" s="18">
        <v>71.400000000000006</v>
      </c>
      <c r="V3464" s="18">
        <v>70.05</v>
      </c>
      <c r="W3464" s="18">
        <v>69.45</v>
      </c>
      <c r="X3464" s="18">
        <v>69.45</v>
      </c>
      <c r="Y3464" s="18">
        <v>67.650000000000006</v>
      </c>
    </row>
    <row r="3465" spans="1:25" x14ac:dyDescent="0.25">
      <c r="A3465" s="16">
        <v>44021</v>
      </c>
      <c r="L3465" s="17"/>
      <c r="M3465" s="17"/>
      <c r="N3465" s="17"/>
      <c r="O3465" s="17"/>
      <c r="P3465" s="18">
        <v>67.2</v>
      </c>
      <c r="Q3465" s="18">
        <v>69.2</v>
      </c>
      <c r="R3465" s="18">
        <v>70.2</v>
      </c>
      <c r="S3465" s="18">
        <v>73.099999999999994</v>
      </c>
      <c r="T3465" s="18">
        <v>72.8</v>
      </c>
      <c r="U3465" s="18">
        <v>71.400000000000006</v>
      </c>
      <c r="V3465" s="18">
        <v>70.05</v>
      </c>
      <c r="W3465" s="18">
        <v>69.45</v>
      </c>
      <c r="X3465" s="18">
        <v>69.45</v>
      </c>
      <c r="Y3465" s="18">
        <v>67.650000000000006</v>
      </c>
    </row>
    <row r="3466" spans="1:25" x14ac:dyDescent="0.25">
      <c r="A3466" s="16">
        <v>44022</v>
      </c>
      <c r="L3466" s="17"/>
      <c r="M3466" s="17"/>
      <c r="N3466" s="17"/>
      <c r="O3466" s="17"/>
      <c r="P3466" s="18">
        <v>67.3</v>
      </c>
      <c r="Q3466" s="18">
        <v>69.599999999999994</v>
      </c>
      <c r="R3466" s="18">
        <v>70.8</v>
      </c>
      <c r="S3466" s="18">
        <v>73.150000000000006</v>
      </c>
      <c r="T3466" s="18">
        <v>73.7</v>
      </c>
      <c r="U3466" s="18">
        <v>74.150000000000006</v>
      </c>
      <c r="V3466" s="18">
        <v>74.3</v>
      </c>
      <c r="W3466" s="18">
        <v>72.7</v>
      </c>
      <c r="X3466" s="18">
        <v>70</v>
      </c>
      <c r="Y3466" s="18">
        <v>68.400000000000006</v>
      </c>
    </row>
    <row r="3467" spans="1:25" x14ac:dyDescent="0.25">
      <c r="A3467" s="16">
        <v>44025</v>
      </c>
      <c r="L3467" s="17"/>
      <c r="M3467" s="17"/>
      <c r="N3467" s="17"/>
      <c r="O3467" s="17"/>
      <c r="P3467" s="18">
        <v>67.8</v>
      </c>
      <c r="Q3467" s="18">
        <v>69.95</v>
      </c>
      <c r="R3467" s="18">
        <v>71.75</v>
      </c>
      <c r="S3467" s="18">
        <v>73.3</v>
      </c>
      <c r="T3467" s="18">
        <v>74.7</v>
      </c>
      <c r="U3467" s="18">
        <v>75.099999999999994</v>
      </c>
      <c r="V3467" s="18">
        <v>74.8</v>
      </c>
      <c r="W3467" s="18">
        <v>76</v>
      </c>
      <c r="X3467" s="18">
        <v>75</v>
      </c>
      <c r="Y3467" s="18">
        <v>74.8</v>
      </c>
    </row>
    <row r="3468" spans="1:25" x14ac:dyDescent="0.25">
      <c r="A3468" s="16">
        <v>44026</v>
      </c>
      <c r="L3468" s="17"/>
      <c r="M3468" s="17"/>
      <c r="N3468" s="17"/>
      <c r="O3468" s="17"/>
      <c r="P3468" s="18">
        <v>67.8</v>
      </c>
      <c r="Q3468" s="18">
        <v>69.95</v>
      </c>
      <c r="R3468" s="18">
        <v>71.75</v>
      </c>
      <c r="S3468" s="18">
        <v>73.3</v>
      </c>
      <c r="T3468" s="18">
        <v>74.7</v>
      </c>
      <c r="U3468" s="18">
        <v>75.099999999999994</v>
      </c>
      <c r="V3468" s="18">
        <v>74.8</v>
      </c>
      <c r="W3468" s="18">
        <v>76</v>
      </c>
      <c r="X3468" s="18">
        <v>75</v>
      </c>
      <c r="Y3468" s="18">
        <v>74.8</v>
      </c>
    </row>
    <row r="3469" spans="1:25" x14ac:dyDescent="0.25">
      <c r="A3469" s="16">
        <v>44027</v>
      </c>
      <c r="L3469" s="17"/>
      <c r="M3469" s="17"/>
      <c r="N3469" s="17"/>
      <c r="O3469" s="17"/>
      <c r="P3469" s="18">
        <v>67.5</v>
      </c>
      <c r="Q3469" s="18">
        <v>69.95</v>
      </c>
      <c r="R3469" s="18">
        <v>71.75</v>
      </c>
      <c r="S3469" s="18">
        <v>73.3</v>
      </c>
      <c r="T3469" s="18">
        <v>74.7</v>
      </c>
      <c r="U3469" s="18">
        <v>75.099999999999994</v>
      </c>
      <c r="V3469" s="18">
        <v>74.8</v>
      </c>
      <c r="W3469" s="18">
        <v>76</v>
      </c>
      <c r="X3469" s="18">
        <v>75</v>
      </c>
      <c r="Y3469" s="18">
        <v>74.8</v>
      </c>
    </row>
    <row r="3470" spans="1:25" x14ac:dyDescent="0.25">
      <c r="A3470" s="16">
        <v>44028</v>
      </c>
      <c r="L3470" s="17"/>
      <c r="M3470" s="17"/>
      <c r="N3470" s="17"/>
      <c r="O3470" s="17"/>
      <c r="P3470" s="18">
        <v>67.5</v>
      </c>
      <c r="Q3470" s="18">
        <v>69.95</v>
      </c>
      <c r="R3470" s="18">
        <v>71.75</v>
      </c>
      <c r="S3470" s="18">
        <v>73.3</v>
      </c>
      <c r="T3470" s="18">
        <v>74.7</v>
      </c>
      <c r="U3470" s="18">
        <v>75.099999999999994</v>
      </c>
      <c r="V3470" s="18">
        <v>74.8</v>
      </c>
      <c r="W3470" s="18">
        <v>76</v>
      </c>
      <c r="X3470" s="18">
        <v>75</v>
      </c>
      <c r="Y3470" s="18">
        <v>74.8</v>
      </c>
    </row>
    <row r="3471" spans="1:25" x14ac:dyDescent="0.25">
      <c r="A3471" s="16">
        <v>44029</v>
      </c>
      <c r="L3471" s="17"/>
      <c r="M3471" s="17"/>
      <c r="N3471" s="17"/>
      <c r="O3471" s="17"/>
      <c r="P3471" s="18">
        <v>67.5</v>
      </c>
      <c r="Q3471" s="18">
        <v>69.95</v>
      </c>
      <c r="R3471" s="18">
        <v>71.75</v>
      </c>
      <c r="S3471" s="18">
        <v>73.3</v>
      </c>
      <c r="T3471" s="18">
        <v>74.7</v>
      </c>
      <c r="U3471" s="18">
        <v>75.099999999999994</v>
      </c>
      <c r="V3471" s="18">
        <v>74.8</v>
      </c>
      <c r="W3471" s="18">
        <v>76</v>
      </c>
      <c r="X3471" s="18">
        <v>75</v>
      </c>
      <c r="Y3471" s="18">
        <v>74.8</v>
      </c>
    </row>
    <row r="3472" spans="1:25" x14ac:dyDescent="0.25">
      <c r="A3472" s="16">
        <v>44032</v>
      </c>
      <c r="L3472" s="17"/>
      <c r="M3472" s="17"/>
      <c r="N3472" s="17"/>
      <c r="O3472" s="17"/>
      <c r="P3472" s="18">
        <v>67.5</v>
      </c>
      <c r="Q3472" s="18">
        <v>69.95</v>
      </c>
      <c r="R3472" s="18">
        <v>71.75</v>
      </c>
      <c r="S3472" s="18">
        <v>73.3</v>
      </c>
      <c r="T3472" s="18">
        <v>74.7</v>
      </c>
      <c r="U3472" s="18">
        <v>75.099999999999994</v>
      </c>
      <c r="V3472" s="18">
        <v>74.8</v>
      </c>
      <c r="W3472" s="18">
        <v>76</v>
      </c>
      <c r="X3472" s="18">
        <v>75</v>
      </c>
      <c r="Y3472" s="18">
        <v>74.8</v>
      </c>
    </row>
    <row r="3473" spans="1:25" x14ac:dyDescent="0.25">
      <c r="A3473" s="16">
        <v>44033</v>
      </c>
      <c r="L3473" s="17"/>
      <c r="M3473" s="17"/>
      <c r="N3473" s="17"/>
      <c r="O3473" s="17"/>
      <c r="P3473" s="18">
        <v>67.5</v>
      </c>
      <c r="Q3473" s="18">
        <v>69.95</v>
      </c>
      <c r="R3473" s="18">
        <v>71.75</v>
      </c>
      <c r="S3473" s="18">
        <v>73.3</v>
      </c>
      <c r="T3473" s="18">
        <v>74.7</v>
      </c>
      <c r="U3473" s="18">
        <v>75.099999999999994</v>
      </c>
      <c r="V3473" s="18">
        <v>74.8</v>
      </c>
      <c r="W3473" s="18">
        <v>76</v>
      </c>
      <c r="X3473" s="18">
        <v>75</v>
      </c>
      <c r="Y3473" s="18">
        <v>74.8</v>
      </c>
    </row>
    <row r="3474" spans="1:25" x14ac:dyDescent="0.25">
      <c r="A3474" s="16">
        <v>44034</v>
      </c>
      <c r="L3474" s="17"/>
      <c r="M3474" s="17"/>
      <c r="N3474" s="17"/>
      <c r="O3474" s="17"/>
      <c r="P3474" s="18">
        <v>67.5</v>
      </c>
      <c r="Q3474" s="18">
        <v>69.95</v>
      </c>
      <c r="R3474" s="18">
        <v>71.75</v>
      </c>
      <c r="S3474" s="18">
        <v>73.3</v>
      </c>
      <c r="T3474" s="18">
        <v>74.7</v>
      </c>
      <c r="U3474" s="18">
        <v>75.099999999999994</v>
      </c>
      <c r="V3474" s="18">
        <v>74.8</v>
      </c>
      <c r="W3474" s="18">
        <v>76</v>
      </c>
      <c r="X3474" s="18">
        <v>75</v>
      </c>
      <c r="Y3474" s="18">
        <v>74.8</v>
      </c>
    </row>
    <row r="3475" spans="1:25" x14ac:dyDescent="0.25">
      <c r="A3475" s="16">
        <v>44035</v>
      </c>
      <c r="L3475" s="17"/>
      <c r="M3475" s="17"/>
      <c r="N3475" s="17"/>
      <c r="O3475" s="17"/>
      <c r="P3475" s="18">
        <v>67.5</v>
      </c>
      <c r="Q3475" s="18">
        <v>69.95</v>
      </c>
      <c r="R3475" s="18">
        <v>71.75</v>
      </c>
      <c r="S3475" s="18">
        <v>73.3</v>
      </c>
      <c r="T3475" s="18">
        <v>74.7</v>
      </c>
      <c r="U3475" s="18">
        <v>75.099999999999994</v>
      </c>
      <c r="V3475" s="18">
        <v>74.8</v>
      </c>
      <c r="W3475" s="18">
        <v>76</v>
      </c>
      <c r="X3475" s="18">
        <v>75</v>
      </c>
      <c r="Y3475" s="18">
        <v>74.8</v>
      </c>
    </row>
    <row r="3476" spans="1:25" x14ac:dyDescent="0.25">
      <c r="A3476" s="16">
        <v>44036</v>
      </c>
      <c r="L3476" s="17"/>
      <c r="M3476" s="17"/>
      <c r="N3476" s="17"/>
      <c r="O3476" s="17"/>
      <c r="P3476" s="18">
        <v>67.400000000000006</v>
      </c>
      <c r="Q3476" s="18">
        <v>69.78</v>
      </c>
      <c r="R3476" s="18">
        <v>70.8</v>
      </c>
      <c r="S3476" s="18">
        <v>73.150000000000006</v>
      </c>
      <c r="T3476" s="18">
        <v>73.7</v>
      </c>
      <c r="U3476" s="18">
        <v>74.150000000000006</v>
      </c>
      <c r="V3476" s="18">
        <v>74.3</v>
      </c>
      <c r="W3476" s="18">
        <v>72.7</v>
      </c>
      <c r="X3476" s="18">
        <v>70</v>
      </c>
      <c r="Y3476" s="18">
        <v>68.400000000000006</v>
      </c>
    </row>
    <row r="3477" spans="1:25" x14ac:dyDescent="0.25">
      <c r="A3477" s="16">
        <v>44039</v>
      </c>
      <c r="L3477" s="17"/>
      <c r="M3477" s="17"/>
      <c r="N3477" s="17"/>
      <c r="O3477" s="17"/>
      <c r="P3477" s="18">
        <v>67.3</v>
      </c>
      <c r="Q3477" s="18">
        <v>69.650000000000006</v>
      </c>
      <c r="R3477" s="18">
        <v>70.2</v>
      </c>
      <c r="S3477" s="18">
        <v>73.099999999999994</v>
      </c>
      <c r="T3477" s="18">
        <v>72.8</v>
      </c>
      <c r="U3477" s="18">
        <v>73.3</v>
      </c>
      <c r="V3477" s="18">
        <v>72.599999999999994</v>
      </c>
      <c r="W3477" s="18">
        <v>71.099999999999994</v>
      </c>
      <c r="X3477" s="18">
        <v>69.75</v>
      </c>
      <c r="Y3477" s="18">
        <v>68.849999999999994</v>
      </c>
    </row>
    <row r="3478" spans="1:25" x14ac:dyDescent="0.25">
      <c r="A3478" s="16">
        <v>44040</v>
      </c>
      <c r="L3478" s="17"/>
      <c r="M3478" s="17"/>
      <c r="N3478" s="17"/>
      <c r="O3478" s="17"/>
      <c r="P3478" s="18">
        <v>67.3</v>
      </c>
      <c r="Q3478" s="18">
        <v>69.650000000000006</v>
      </c>
      <c r="R3478" s="18">
        <v>70.2</v>
      </c>
      <c r="S3478" s="18">
        <v>73.099999999999994</v>
      </c>
      <c r="T3478" s="18">
        <v>72.8</v>
      </c>
      <c r="U3478" s="18">
        <v>73.3</v>
      </c>
      <c r="V3478" s="18">
        <v>72.599999999999994</v>
      </c>
      <c r="W3478" s="18">
        <v>71.099999999999994</v>
      </c>
      <c r="X3478" s="18">
        <v>69.75</v>
      </c>
      <c r="Y3478" s="18">
        <v>68.849999999999994</v>
      </c>
    </row>
    <row r="3479" spans="1:25" x14ac:dyDescent="0.25">
      <c r="A3479" s="16">
        <v>44041</v>
      </c>
      <c r="L3479" s="17"/>
      <c r="M3479" s="17"/>
      <c r="N3479" s="17"/>
      <c r="O3479" s="17"/>
      <c r="P3479" s="18">
        <v>67.349999999999994</v>
      </c>
      <c r="Q3479" s="18">
        <v>69.900000000000006</v>
      </c>
      <c r="R3479" s="18">
        <v>70.2</v>
      </c>
      <c r="S3479" s="18">
        <v>73.099999999999994</v>
      </c>
      <c r="T3479" s="18">
        <v>72.8</v>
      </c>
      <c r="U3479" s="18">
        <v>73.3</v>
      </c>
      <c r="V3479" s="18">
        <v>72.849999999999994</v>
      </c>
      <c r="W3479" s="18">
        <v>72.75</v>
      </c>
      <c r="X3479" s="18">
        <v>72.25</v>
      </c>
      <c r="Y3479" s="18">
        <v>72.05</v>
      </c>
    </row>
    <row r="3480" spans="1:25" x14ac:dyDescent="0.25">
      <c r="A3480" s="16">
        <v>44042</v>
      </c>
      <c r="L3480" s="17"/>
      <c r="M3480" s="17"/>
      <c r="N3480" s="17"/>
      <c r="O3480" s="17"/>
      <c r="P3480" s="18">
        <v>67.349999999999994</v>
      </c>
      <c r="Q3480" s="18">
        <v>69.900000000000006</v>
      </c>
      <c r="R3480" s="18">
        <v>70.2</v>
      </c>
      <c r="S3480" s="18">
        <v>73.099999999999994</v>
      </c>
      <c r="T3480" s="18">
        <v>72.8</v>
      </c>
      <c r="U3480" s="18">
        <v>73.3</v>
      </c>
      <c r="V3480" s="18">
        <v>72.849999999999994</v>
      </c>
      <c r="W3480" s="18">
        <v>72.75</v>
      </c>
      <c r="X3480" s="18">
        <v>72.25</v>
      </c>
      <c r="Y3480" s="18">
        <v>72.05</v>
      </c>
    </row>
    <row r="3481" spans="1:25" x14ac:dyDescent="0.25">
      <c r="A3481" s="16">
        <v>44043</v>
      </c>
      <c r="L3481" s="17"/>
      <c r="M3481" s="17"/>
      <c r="N3481" s="17"/>
      <c r="O3481" s="17"/>
      <c r="P3481" s="18">
        <v>67.5</v>
      </c>
      <c r="Q3481" s="18">
        <v>69.83</v>
      </c>
      <c r="R3481" s="18">
        <v>69.650000000000006</v>
      </c>
      <c r="S3481" s="18">
        <v>71.099999999999994</v>
      </c>
      <c r="T3481" s="18">
        <v>72.599999999999994</v>
      </c>
      <c r="U3481" s="18">
        <v>72.849999999999994</v>
      </c>
      <c r="V3481" s="18">
        <v>71.900000000000006</v>
      </c>
      <c r="W3481" s="18">
        <v>70.3</v>
      </c>
      <c r="X3481" s="18">
        <v>70</v>
      </c>
      <c r="Y3481" s="18">
        <v>69.400000000000006</v>
      </c>
    </row>
    <row r="3482" spans="1:25" x14ac:dyDescent="0.25">
      <c r="A3482" s="16">
        <v>44046</v>
      </c>
      <c r="L3482" s="17"/>
      <c r="M3482" s="17"/>
      <c r="N3482" s="17"/>
      <c r="O3482" s="17"/>
      <c r="P3482" s="18">
        <v>67.849999999999994</v>
      </c>
      <c r="Q3482" s="18">
        <v>70</v>
      </c>
      <c r="R3482" s="18">
        <v>69.650000000000006</v>
      </c>
      <c r="S3482" s="18">
        <v>71.099999999999994</v>
      </c>
      <c r="T3482" s="18">
        <v>72.599999999999994</v>
      </c>
      <c r="U3482" s="18">
        <v>72.849999999999994</v>
      </c>
      <c r="V3482" s="18">
        <v>71.900000000000006</v>
      </c>
      <c r="W3482" s="18">
        <v>70.3</v>
      </c>
      <c r="X3482" s="18">
        <v>70</v>
      </c>
      <c r="Y3482" s="18">
        <v>69.400000000000006</v>
      </c>
    </row>
    <row r="3483" spans="1:25" x14ac:dyDescent="0.25">
      <c r="A3483" s="16">
        <v>44047</v>
      </c>
      <c r="L3483" s="17"/>
      <c r="M3483" s="17"/>
      <c r="N3483" s="17"/>
      <c r="O3483" s="17"/>
      <c r="P3483" s="18">
        <v>67.849999999999994</v>
      </c>
      <c r="Q3483" s="18">
        <v>70</v>
      </c>
      <c r="R3483" s="18">
        <v>69.650000000000006</v>
      </c>
      <c r="S3483" s="18">
        <v>71.099999999999994</v>
      </c>
      <c r="T3483" s="18">
        <v>72.599999999999994</v>
      </c>
      <c r="U3483" s="18">
        <v>72.849999999999994</v>
      </c>
      <c r="V3483" s="18">
        <v>71.900000000000006</v>
      </c>
      <c r="W3483" s="18">
        <v>70.3</v>
      </c>
      <c r="X3483" s="18">
        <v>70</v>
      </c>
      <c r="Y3483" s="18">
        <v>69.400000000000006</v>
      </c>
    </row>
    <row r="3484" spans="1:25" x14ac:dyDescent="0.25">
      <c r="A3484" s="16">
        <v>44048</v>
      </c>
      <c r="L3484" s="17"/>
      <c r="M3484" s="17"/>
      <c r="N3484" s="17"/>
      <c r="O3484" s="17"/>
      <c r="P3484" s="18">
        <v>67.849999999999994</v>
      </c>
      <c r="Q3484" s="18">
        <v>70</v>
      </c>
      <c r="R3484" s="18">
        <v>69.650000000000006</v>
      </c>
      <c r="S3484" s="18">
        <v>71.099999999999994</v>
      </c>
      <c r="T3484" s="18">
        <v>72.599999999999994</v>
      </c>
      <c r="U3484" s="18">
        <v>72.849999999999994</v>
      </c>
      <c r="V3484" s="18">
        <v>71.900000000000006</v>
      </c>
      <c r="W3484" s="18">
        <v>70.3</v>
      </c>
      <c r="X3484" s="18">
        <v>70</v>
      </c>
      <c r="Y3484" s="18">
        <v>69.400000000000006</v>
      </c>
    </row>
    <row r="3485" spans="1:25" x14ac:dyDescent="0.25">
      <c r="A3485" s="16">
        <v>44049</v>
      </c>
      <c r="L3485" s="17"/>
      <c r="M3485" s="17"/>
      <c r="N3485" s="17"/>
      <c r="O3485" s="17"/>
      <c r="P3485" s="18">
        <v>67.5</v>
      </c>
      <c r="Q3485" s="18">
        <v>69.83</v>
      </c>
      <c r="R3485" s="18">
        <v>69.099999999999994</v>
      </c>
      <c r="S3485" s="18">
        <v>69.099999999999994</v>
      </c>
      <c r="T3485" s="18">
        <v>71.400000000000006</v>
      </c>
      <c r="U3485" s="18">
        <v>72.400000000000006</v>
      </c>
      <c r="V3485" s="18">
        <v>71.900000000000006</v>
      </c>
      <c r="W3485" s="18">
        <v>70.3</v>
      </c>
      <c r="X3485" s="18">
        <v>70</v>
      </c>
      <c r="Y3485" s="18">
        <v>69.400000000000006</v>
      </c>
    </row>
    <row r="3486" spans="1:25" x14ac:dyDescent="0.25">
      <c r="A3486" s="16">
        <v>44050</v>
      </c>
      <c r="L3486" s="17"/>
      <c r="M3486" s="17"/>
      <c r="N3486" s="17"/>
      <c r="O3486" s="17"/>
      <c r="P3486" s="18">
        <v>67.5</v>
      </c>
      <c r="Q3486" s="18">
        <v>69.83</v>
      </c>
      <c r="R3486" s="18">
        <v>70.45</v>
      </c>
      <c r="S3486" s="18">
        <v>71.099999999999994</v>
      </c>
      <c r="T3486" s="18">
        <v>72.599999999999994</v>
      </c>
      <c r="U3486" s="18">
        <v>72.849999999999994</v>
      </c>
      <c r="V3486" s="18">
        <v>71.900000000000006</v>
      </c>
      <c r="W3486" s="18">
        <v>70.3</v>
      </c>
      <c r="X3486" s="18">
        <v>70</v>
      </c>
      <c r="Y3486" s="18">
        <v>69.400000000000006</v>
      </c>
    </row>
    <row r="3487" spans="1:25" x14ac:dyDescent="0.25">
      <c r="A3487" s="16">
        <v>44053</v>
      </c>
      <c r="L3487" s="17"/>
      <c r="M3487" s="17"/>
      <c r="N3487" s="17"/>
      <c r="O3487" s="17"/>
      <c r="P3487" s="18">
        <v>67.25</v>
      </c>
      <c r="Q3487" s="18">
        <v>69.650000000000006</v>
      </c>
      <c r="R3487" s="18">
        <v>70.45</v>
      </c>
      <c r="S3487" s="18">
        <v>71.099999999999994</v>
      </c>
      <c r="T3487" s="18">
        <v>72.599999999999994</v>
      </c>
      <c r="U3487" s="18">
        <v>72.849999999999994</v>
      </c>
      <c r="V3487" s="18">
        <v>71.900000000000006</v>
      </c>
      <c r="W3487" s="18">
        <v>70.3</v>
      </c>
      <c r="X3487" s="18">
        <v>70</v>
      </c>
      <c r="Y3487" s="18">
        <v>69.400000000000006</v>
      </c>
    </row>
    <row r="3488" spans="1:25" x14ac:dyDescent="0.25">
      <c r="A3488" s="16">
        <v>44054</v>
      </c>
      <c r="L3488" s="17"/>
      <c r="M3488" s="17"/>
      <c r="N3488" s="17"/>
      <c r="O3488" s="17"/>
      <c r="P3488" s="18">
        <v>67.25</v>
      </c>
      <c r="Q3488" s="18">
        <v>69.650000000000006</v>
      </c>
      <c r="R3488" s="18">
        <v>70.45</v>
      </c>
      <c r="S3488" s="18">
        <v>71.7</v>
      </c>
      <c r="T3488" s="18">
        <v>73.5</v>
      </c>
      <c r="U3488" s="18">
        <v>73.8</v>
      </c>
      <c r="V3488" s="18">
        <v>71.900000000000006</v>
      </c>
      <c r="W3488" s="18">
        <v>70.3</v>
      </c>
      <c r="X3488" s="18">
        <v>70</v>
      </c>
      <c r="Y3488" s="18">
        <v>69.400000000000006</v>
      </c>
    </row>
    <row r="3489" spans="1:25" x14ac:dyDescent="0.25">
      <c r="A3489" s="16">
        <v>44055</v>
      </c>
      <c r="L3489" s="17"/>
      <c r="M3489" s="17"/>
      <c r="N3489" s="17"/>
      <c r="O3489" s="17"/>
      <c r="P3489" s="18">
        <v>67.25</v>
      </c>
      <c r="Q3489" s="18">
        <v>69.650000000000006</v>
      </c>
      <c r="R3489" s="18">
        <v>70.45</v>
      </c>
      <c r="S3489" s="18">
        <v>71.7</v>
      </c>
      <c r="T3489" s="18">
        <v>73.5</v>
      </c>
      <c r="U3489" s="18">
        <v>73.8</v>
      </c>
      <c r="V3489" s="18">
        <v>71.900000000000006</v>
      </c>
      <c r="W3489" s="18">
        <v>70.3</v>
      </c>
      <c r="X3489" s="18">
        <v>70</v>
      </c>
      <c r="Y3489" s="18">
        <v>69.400000000000006</v>
      </c>
    </row>
    <row r="3490" spans="1:25" x14ac:dyDescent="0.25">
      <c r="A3490" s="16">
        <v>44056</v>
      </c>
      <c r="L3490" s="17"/>
      <c r="M3490" s="17"/>
      <c r="N3490" s="17"/>
      <c r="O3490" s="17"/>
      <c r="P3490" s="18">
        <v>67.25</v>
      </c>
      <c r="Q3490" s="18">
        <v>69.650000000000006</v>
      </c>
      <c r="R3490" s="18">
        <v>70.45</v>
      </c>
      <c r="S3490" s="18">
        <v>71.7</v>
      </c>
      <c r="T3490" s="18">
        <v>73.5</v>
      </c>
      <c r="U3490" s="18">
        <v>73.8</v>
      </c>
      <c r="V3490" s="18">
        <v>71.900000000000006</v>
      </c>
      <c r="W3490" s="18">
        <v>70.3</v>
      </c>
      <c r="X3490" s="18">
        <v>70</v>
      </c>
      <c r="Y3490" s="18">
        <v>69.400000000000006</v>
      </c>
    </row>
    <row r="3491" spans="1:25" x14ac:dyDescent="0.25">
      <c r="A3491" s="16">
        <v>44057</v>
      </c>
      <c r="L3491" s="17"/>
      <c r="M3491" s="17"/>
      <c r="N3491" s="17"/>
      <c r="O3491" s="17"/>
      <c r="P3491" s="18">
        <v>67.25</v>
      </c>
      <c r="Q3491" s="18">
        <v>69.650000000000006</v>
      </c>
      <c r="R3491" s="18">
        <v>70.45</v>
      </c>
      <c r="S3491" s="18">
        <v>71.7</v>
      </c>
      <c r="T3491" s="18">
        <v>73.5</v>
      </c>
      <c r="U3491" s="18">
        <v>73.8</v>
      </c>
      <c r="V3491" s="18">
        <v>72.099999999999994</v>
      </c>
      <c r="W3491" s="18">
        <v>72.2</v>
      </c>
      <c r="X3491" s="18">
        <v>72.2</v>
      </c>
      <c r="Y3491" s="18">
        <v>72.099999999999994</v>
      </c>
    </row>
    <row r="3492" spans="1:25" x14ac:dyDescent="0.25">
      <c r="A3492" s="16">
        <v>44060</v>
      </c>
      <c r="L3492" s="17"/>
      <c r="M3492" s="17"/>
      <c r="N3492" s="17"/>
      <c r="O3492" s="17"/>
      <c r="P3492" s="18">
        <v>67</v>
      </c>
      <c r="Q3492" s="18">
        <v>69.650000000000006</v>
      </c>
      <c r="R3492" s="18">
        <v>70.45</v>
      </c>
      <c r="S3492" s="18">
        <v>71.7</v>
      </c>
      <c r="T3492" s="18">
        <v>73.5</v>
      </c>
      <c r="U3492" s="18">
        <v>73.8</v>
      </c>
      <c r="V3492" s="18">
        <v>72.099999999999994</v>
      </c>
      <c r="W3492" s="18">
        <v>72.2</v>
      </c>
      <c r="X3492" s="18">
        <v>72.2</v>
      </c>
      <c r="Y3492" s="18">
        <v>72.099999999999994</v>
      </c>
    </row>
    <row r="3493" spans="1:25" x14ac:dyDescent="0.25">
      <c r="A3493" s="16">
        <v>44061</v>
      </c>
      <c r="L3493" s="17"/>
      <c r="M3493" s="17"/>
      <c r="N3493" s="17"/>
      <c r="O3493" s="17"/>
      <c r="P3493" s="18">
        <v>67</v>
      </c>
      <c r="Q3493" s="18">
        <v>69.650000000000006</v>
      </c>
      <c r="R3493" s="18">
        <v>70.45</v>
      </c>
      <c r="S3493" s="18">
        <v>71.400000000000006</v>
      </c>
      <c r="T3493" s="18">
        <v>72.7</v>
      </c>
      <c r="U3493" s="18">
        <v>72</v>
      </c>
      <c r="V3493" s="18">
        <v>71.900000000000006</v>
      </c>
      <c r="W3493" s="18">
        <v>70.3</v>
      </c>
      <c r="X3493" s="18">
        <v>70</v>
      </c>
      <c r="Y3493" s="18">
        <v>69.400000000000006</v>
      </c>
    </row>
    <row r="3494" spans="1:25" x14ac:dyDescent="0.25">
      <c r="A3494" s="16">
        <v>44062</v>
      </c>
      <c r="L3494" s="17"/>
      <c r="M3494" s="17"/>
      <c r="N3494" s="17"/>
      <c r="O3494" s="17"/>
      <c r="P3494" s="18">
        <v>67</v>
      </c>
      <c r="Q3494" s="18">
        <v>69.650000000000006</v>
      </c>
      <c r="R3494" s="18">
        <v>70.45</v>
      </c>
      <c r="S3494" s="18">
        <v>71.400000000000006</v>
      </c>
      <c r="T3494" s="18">
        <v>72.7</v>
      </c>
      <c r="U3494" s="18">
        <v>72</v>
      </c>
      <c r="V3494" s="18">
        <v>71.900000000000006</v>
      </c>
      <c r="W3494" s="18">
        <v>70.3</v>
      </c>
      <c r="X3494" s="18">
        <v>70</v>
      </c>
      <c r="Y3494" s="18">
        <v>69.400000000000006</v>
      </c>
    </row>
    <row r="3495" spans="1:25" x14ac:dyDescent="0.25">
      <c r="A3495" s="16">
        <v>44063</v>
      </c>
      <c r="L3495" s="17"/>
      <c r="M3495" s="17"/>
      <c r="N3495" s="17"/>
      <c r="O3495" s="17"/>
      <c r="P3495" s="18">
        <v>67</v>
      </c>
      <c r="Q3495" s="18">
        <v>69.650000000000006</v>
      </c>
      <c r="R3495" s="18">
        <v>70.45</v>
      </c>
      <c r="S3495" s="18">
        <v>71.400000000000006</v>
      </c>
      <c r="T3495" s="18">
        <v>72.7</v>
      </c>
      <c r="U3495" s="18">
        <v>72</v>
      </c>
      <c r="V3495" s="18">
        <v>71.900000000000006</v>
      </c>
      <c r="W3495" s="18">
        <v>70.3</v>
      </c>
      <c r="X3495" s="18">
        <v>70</v>
      </c>
      <c r="Y3495" s="18">
        <v>69.400000000000006</v>
      </c>
    </row>
    <row r="3496" spans="1:25" x14ac:dyDescent="0.25">
      <c r="A3496" s="16">
        <v>44064</v>
      </c>
      <c r="L3496" s="17"/>
      <c r="M3496" s="17"/>
      <c r="N3496" s="17"/>
      <c r="O3496" s="17"/>
      <c r="P3496" s="18">
        <v>67</v>
      </c>
      <c r="Q3496" s="18">
        <v>69.650000000000006</v>
      </c>
      <c r="R3496" s="18">
        <v>70.45</v>
      </c>
      <c r="S3496" s="18">
        <v>71.400000000000006</v>
      </c>
      <c r="T3496" s="18">
        <v>72.7</v>
      </c>
      <c r="U3496" s="18">
        <v>72</v>
      </c>
      <c r="V3496" s="18">
        <v>71.900000000000006</v>
      </c>
      <c r="W3496" s="18">
        <v>70.3</v>
      </c>
      <c r="X3496" s="18">
        <v>70</v>
      </c>
      <c r="Y3496" s="18">
        <v>69.400000000000006</v>
      </c>
    </row>
    <row r="3497" spans="1:25" x14ac:dyDescent="0.25">
      <c r="A3497" s="16">
        <v>44067</v>
      </c>
      <c r="L3497" s="17"/>
      <c r="M3497" s="17"/>
      <c r="N3497" s="17"/>
      <c r="O3497" s="17"/>
      <c r="P3497" s="18">
        <v>67</v>
      </c>
      <c r="Q3497" s="18">
        <v>69.650000000000006</v>
      </c>
      <c r="R3497" s="18">
        <v>70.7</v>
      </c>
      <c r="S3497" s="18">
        <v>72.5</v>
      </c>
      <c r="T3497" s="18">
        <v>73.2</v>
      </c>
      <c r="U3497" s="18">
        <v>72.400000000000006</v>
      </c>
      <c r="V3497" s="18">
        <v>72</v>
      </c>
      <c r="W3497" s="18">
        <v>71.25</v>
      </c>
      <c r="X3497" s="18">
        <v>71.099999999999994</v>
      </c>
      <c r="Y3497" s="18">
        <v>70.75</v>
      </c>
    </row>
    <row r="3498" spans="1:25" x14ac:dyDescent="0.25">
      <c r="A3498" s="16">
        <v>44068</v>
      </c>
      <c r="L3498" s="17"/>
      <c r="M3498" s="17"/>
      <c r="N3498" s="17"/>
      <c r="O3498" s="17"/>
      <c r="P3498" s="18">
        <v>67</v>
      </c>
      <c r="Q3498" s="18">
        <v>69.650000000000006</v>
      </c>
      <c r="R3498" s="18">
        <v>70.7</v>
      </c>
      <c r="S3498" s="18">
        <v>72.5</v>
      </c>
      <c r="T3498" s="18">
        <v>73.2</v>
      </c>
      <c r="U3498" s="18">
        <v>72.400000000000006</v>
      </c>
      <c r="V3498" s="18">
        <v>72</v>
      </c>
      <c r="W3498" s="18">
        <v>71.25</v>
      </c>
      <c r="X3498" s="18">
        <v>71.099999999999994</v>
      </c>
      <c r="Y3498" s="18">
        <v>70.75</v>
      </c>
    </row>
    <row r="3499" spans="1:25" x14ac:dyDescent="0.25">
      <c r="A3499" s="16">
        <v>44069</v>
      </c>
      <c r="L3499" s="17"/>
      <c r="M3499" s="17"/>
      <c r="N3499" s="17"/>
      <c r="O3499" s="17"/>
      <c r="P3499" s="18">
        <v>67</v>
      </c>
      <c r="Q3499" s="18">
        <v>69.650000000000006</v>
      </c>
      <c r="R3499" s="18">
        <v>70.7</v>
      </c>
      <c r="S3499" s="18">
        <v>72.5</v>
      </c>
      <c r="T3499" s="18">
        <v>73.2</v>
      </c>
      <c r="U3499" s="18">
        <v>72.400000000000006</v>
      </c>
      <c r="V3499" s="18">
        <v>72</v>
      </c>
      <c r="W3499" s="18">
        <v>71.25</v>
      </c>
      <c r="X3499" s="18">
        <v>71.099999999999994</v>
      </c>
      <c r="Y3499" s="18">
        <v>70.75</v>
      </c>
    </row>
    <row r="3500" spans="1:25" x14ac:dyDescent="0.25">
      <c r="A3500" s="16">
        <v>44070</v>
      </c>
      <c r="L3500" s="17"/>
      <c r="M3500" s="17"/>
      <c r="N3500" s="17"/>
      <c r="O3500" s="17"/>
      <c r="P3500" s="18">
        <v>67</v>
      </c>
      <c r="Q3500" s="18">
        <v>69.650000000000006</v>
      </c>
      <c r="R3500" s="18">
        <v>70.7</v>
      </c>
      <c r="S3500" s="18">
        <v>72.5</v>
      </c>
      <c r="T3500" s="18">
        <v>73.2</v>
      </c>
      <c r="U3500" s="18">
        <v>72.400000000000006</v>
      </c>
      <c r="V3500" s="18">
        <v>72</v>
      </c>
      <c r="W3500" s="18">
        <v>71.25</v>
      </c>
      <c r="X3500" s="18">
        <v>71.099999999999994</v>
      </c>
      <c r="Y3500" s="18">
        <v>70.75</v>
      </c>
    </row>
    <row r="3501" spans="1:25" x14ac:dyDescent="0.25">
      <c r="A3501" s="16">
        <v>44071</v>
      </c>
      <c r="L3501" s="17"/>
      <c r="M3501" s="17"/>
      <c r="N3501" s="17"/>
      <c r="O3501" s="17"/>
      <c r="P3501" s="18">
        <v>66.7</v>
      </c>
      <c r="Q3501" s="18">
        <v>69.48</v>
      </c>
      <c r="R3501" s="18">
        <v>70.95</v>
      </c>
      <c r="S3501" s="18">
        <v>72.7</v>
      </c>
      <c r="T3501" s="18">
        <v>73.5</v>
      </c>
      <c r="U3501" s="18">
        <v>73.8</v>
      </c>
      <c r="V3501" s="18">
        <v>72.099999999999994</v>
      </c>
      <c r="W3501" s="18">
        <v>72.2</v>
      </c>
      <c r="X3501" s="18">
        <v>72.2</v>
      </c>
      <c r="Y3501" s="18">
        <v>72.099999999999994</v>
      </c>
    </row>
    <row r="3502" spans="1:25" x14ac:dyDescent="0.25">
      <c r="A3502" s="16">
        <v>44074</v>
      </c>
      <c r="L3502" s="17"/>
      <c r="M3502" s="17"/>
      <c r="N3502" s="17"/>
      <c r="O3502" s="17"/>
      <c r="P3502" s="18">
        <v>67.25</v>
      </c>
      <c r="Q3502" s="18">
        <v>69.650000000000006</v>
      </c>
      <c r="R3502" s="18">
        <v>71.2</v>
      </c>
      <c r="S3502" s="18">
        <v>72.900000000000006</v>
      </c>
      <c r="T3502" s="18">
        <v>73.8</v>
      </c>
      <c r="U3502" s="18">
        <v>75.2</v>
      </c>
      <c r="V3502" s="18">
        <v>74.099999999999994</v>
      </c>
      <c r="W3502" s="18">
        <v>73.7</v>
      </c>
      <c r="X3502" s="18">
        <v>73.3</v>
      </c>
      <c r="Y3502" s="18">
        <v>72.8</v>
      </c>
    </row>
    <row r="3503" spans="1:25" x14ac:dyDescent="0.25">
      <c r="A3503" s="16">
        <v>44075</v>
      </c>
      <c r="L3503" s="17"/>
      <c r="M3503" s="17"/>
      <c r="N3503" s="17"/>
      <c r="O3503" s="17"/>
      <c r="P3503" s="18">
        <v>67</v>
      </c>
      <c r="Q3503" s="18">
        <v>69.48</v>
      </c>
      <c r="R3503" s="18">
        <v>70.95</v>
      </c>
      <c r="S3503" s="18">
        <v>72.7</v>
      </c>
      <c r="T3503" s="18">
        <v>73.8</v>
      </c>
      <c r="U3503" s="18">
        <v>75.2</v>
      </c>
      <c r="V3503" s="18">
        <v>74.099999999999994</v>
      </c>
      <c r="W3503" s="18">
        <v>73.7</v>
      </c>
      <c r="X3503" s="18">
        <v>73.3</v>
      </c>
      <c r="Y3503" s="18">
        <v>72.8</v>
      </c>
    </row>
    <row r="3504" spans="1:25" x14ac:dyDescent="0.25">
      <c r="A3504" s="16">
        <v>44076</v>
      </c>
      <c r="L3504" s="17"/>
      <c r="M3504" s="17"/>
      <c r="N3504" s="17"/>
      <c r="O3504" s="17"/>
      <c r="P3504" s="18">
        <v>67</v>
      </c>
      <c r="Q3504" s="18">
        <v>69.48</v>
      </c>
      <c r="R3504" s="18">
        <v>70.95</v>
      </c>
      <c r="S3504" s="18">
        <v>72.7</v>
      </c>
      <c r="T3504" s="18">
        <v>73.8</v>
      </c>
      <c r="U3504" s="18">
        <v>75.2</v>
      </c>
      <c r="V3504" s="18">
        <v>74.099999999999994</v>
      </c>
      <c r="W3504" s="18">
        <v>73.7</v>
      </c>
      <c r="X3504" s="18">
        <v>73.3</v>
      </c>
      <c r="Y3504" s="18">
        <v>72.8</v>
      </c>
    </row>
    <row r="3505" spans="1:25" x14ac:dyDescent="0.25">
      <c r="A3505" s="16">
        <v>44077</v>
      </c>
      <c r="L3505" s="17"/>
      <c r="M3505" s="17"/>
      <c r="N3505" s="17"/>
      <c r="O3505" s="17"/>
      <c r="P3505" s="18">
        <v>67</v>
      </c>
      <c r="Q3505" s="18">
        <v>69.48</v>
      </c>
      <c r="R3505" s="18">
        <v>70.95</v>
      </c>
      <c r="S3505" s="18">
        <v>72.7</v>
      </c>
      <c r="T3505" s="18">
        <v>73.8</v>
      </c>
      <c r="U3505" s="18">
        <v>75.2</v>
      </c>
      <c r="V3505" s="18">
        <v>74.099999999999994</v>
      </c>
      <c r="W3505" s="18">
        <v>73.7</v>
      </c>
      <c r="X3505" s="18">
        <v>73.3</v>
      </c>
      <c r="Y3505" s="18">
        <v>72.8</v>
      </c>
    </row>
    <row r="3506" spans="1:25" x14ac:dyDescent="0.25">
      <c r="A3506" s="16">
        <v>44078</v>
      </c>
      <c r="L3506" s="17"/>
      <c r="M3506" s="17"/>
      <c r="N3506" s="17"/>
      <c r="O3506" s="17"/>
      <c r="P3506" s="18">
        <v>67</v>
      </c>
      <c r="Q3506" s="18">
        <v>69.83</v>
      </c>
      <c r="R3506" s="18">
        <v>71.5</v>
      </c>
      <c r="S3506" s="18">
        <v>73</v>
      </c>
      <c r="T3506" s="18">
        <v>74.2</v>
      </c>
      <c r="U3506" s="18">
        <v>75.25</v>
      </c>
      <c r="V3506" s="18">
        <v>76.099999999999994</v>
      </c>
      <c r="W3506" s="18">
        <v>75.2</v>
      </c>
      <c r="X3506" s="18">
        <v>74.400000000000006</v>
      </c>
      <c r="Y3506" s="18">
        <v>73.5</v>
      </c>
    </row>
    <row r="3507" spans="1:25" x14ac:dyDescent="0.25">
      <c r="A3507" s="16">
        <v>44082</v>
      </c>
      <c r="L3507" s="17"/>
      <c r="M3507" s="17"/>
      <c r="N3507" s="17"/>
      <c r="O3507" s="17"/>
      <c r="P3507" s="18">
        <v>67.25</v>
      </c>
      <c r="Q3507" s="18">
        <v>70</v>
      </c>
      <c r="R3507" s="18">
        <v>71.099999999999994</v>
      </c>
      <c r="S3507" s="18">
        <v>72.7</v>
      </c>
      <c r="T3507" s="18">
        <v>73.5</v>
      </c>
      <c r="U3507" s="18">
        <v>73.849999999999994</v>
      </c>
      <c r="V3507" s="18">
        <v>74.099999999999994</v>
      </c>
      <c r="W3507" s="18">
        <v>73.7</v>
      </c>
      <c r="X3507" s="18">
        <v>73.3</v>
      </c>
      <c r="Y3507" s="18">
        <v>72.8</v>
      </c>
    </row>
    <row r="3508" spans="1:25" x14ac:dyDescent="0.25">
      <c r="A3508" s="16">
        <v>44083</v>
      </c>
      <c r="L3508" s="17"/>
      <c r="M3508" s="17"/>
      <c r="N3508" s="17"/>
      <c r="O3508" s="17"/>
      <c r="P3508" s="18">
        <v>67</v>
      </c>
      <c r="Q3508" s="18">
        <v>69.650000000000006</v>
      </c>
      <c r="R3508" s="18">
        <v>71</v>
      </c>
      <c r="S3508" s="18">
        <v>72.5</v>
      </c>
      <c r="T3508" s="18">
        <v>73.2</v>
      </c>
      <c r="U3508" s="18">
        <v>72.400000000000006</v>
      </c>
      <c r="V3508" s="18">
        <v>72.099999999999994</v>
      </c>
      <c r="W3508" s="18">
        <v>72.2</v>
      </c>
      <c r="X3508" s="18">
        <v>72.2</v>
      </c>
      <c r="Y3508" s="18">
        <v>72.099999999999994</v>
      </c>
    </row>
    <row r="3509" spans="1:25" x14ac:dyDescent="0.25">
      <c r="A3509" s="16">
        <v>44084</v>
      </c>
      <c r="L3509" s="17"/>
      <c r="M3509" s="17"/>
      <c r="N3509" s="17"/>
      <c r="O3509" s="17"/>
      <c r="P3509" s="18">
        <v>67</v>
      </c>
      <c r="Q3509" s="18">
        <v>69.650000000000006</v>
      </c>
      <c r="R3509" s="18">
        <v>71</v>
      </c>
      <c r="S3509" s="18">
        <v>72.5</v>
      </c>
      <c r="T3509" s="18">
        <v>73.2</v>
      </c>
      <c r="U3509" s="18">
        <v>72.400000000000006</v>
      </c>
      <c r="V3509" s="18">
        <v>72.099999999999994</v>
      </c>
      <c r="W3509" s="18">
        <v>72.2</v>
      </c>
      <c r="X3509" s="18">
        <v>72.2</v>
      </c>
      <c r="Y3509" s="18">
        <v>72.099999999999994</v>
      </c>
    </row>
    <row r="3510" spans="1:25" x14ac:dyDescent="0.25">
      <c r="A3510" s="16">
        <v>44085</v>
      </c>
      <c r="L3510" s="17"/>
      <c r="M3510" s="17"/>
      <c r="N3510" s="17"/>
      <c r="O3510" s="17"/>
      <c r="P3510" s="18">
        <v>67.5</v>
      </c>
      <c r="Q3510" s="18">
        <v>69.95</v>
      </c>
      <c r="R3510" s="18">
        <v>70.849999999999994</v>
      </c>
      <c r="S3510" s="18">
        <v>71.599999999999994</v>
      </c>
      <c r="T3510" s="18">
        <v>73.900000000000006</v>
      </c>
      <c r="U3510" s="18">
        <v>75.25</v>
      </c>
      <c r="V3510" s="18">
        <v>75.900000000000006</v>
      </c>
      <c r="W3510" s="18">
        <v>73.3</v>
      </c>
      <c r="X3510" s="18">
        <v>72.2</v>
      </c>
      <c r="Y3510" s="18">
        <v>72.099999999999994</v>
      </c>
    </row>
    <row r="3511" spans="1:25" x14ac:dyDescent="0.25">
      <c r="A3511" s="16">
        <v>44088</v>
      </c>
      <c r="L3511" s="17"/>
      <c r="M3511" s="17"/>
      <c r="N3511" s="17"/>
      <c r="O3511" s="17"/>
      <c r="P3511" s="18">
        <v>67.55</v>
      </c>
      <c r="Q3511" s="18">
        <v>70</v>
      </c>
      <c r="R3511" s="18">
        <v>71</v>
      </c>
      <c r="S3511" s="18">
        <v>72.900000000000006</v>
      </c>
      <c r="T3511" s="18">
        <v>74.599999999999994</v>
      </c>
      <c r="U3511" s="18">
        <v>75.3</v>
      </c>
      <c r="V3511" s="18">
        <v>76</v>
      </c>
      <c r="W3511" s="18">
        <v>74.25</v>
      </c>
      <c r="X3511" s="18">
        <v>73.2</v>
      </c>
      <c r="Y3511" s="18">
        <v>72.45</v>
      </c>
    </row>
    <row r="3512" spans="1:25" x14ac:dyDescent="0.25">
      <c r="A3512" s="16">
        <v>44089</v>
      </c>
      <c r="L3512" s="17"/>
      <c r="M3512" s="17"/>
      <c r="N3512" s="17"/>
      <c r="O3512" s="17"/>
      <c r="P3512" s="18">
        <v>67.55</v>
      </c>
      <c r="Q3512" s="18">
        <v>70</v>
      </c>
      <c r="R3512" s="18">
        <v>71</v>
      </c>
      <c r="S3512" s="18">
        <v>72.900000000000006</v>
      </c>
      <c r="T3512" s="18">
        <v>74.599999999999994</v>
      </c>
      <c r="U3512" s="18">
        <v>75.3</v>
      </c>
      <c r="V3512" s="18">
        <v>76</v>
      </c>
      <c r="W3512" s="18">
        <v>74.25</v>
      </c>
      <c r="X3512" s="18">
        <v>73.2</v>
      </c>
      <c r="Y3512" s="18">
        <v>72.45</v>
      </c>
    </row>
    <row r="3513" spans="1:25" x14ac:dyDescent="0.25">
      <c r="A3513" s="16">
        <v>44090</v>
      </c>
      <c r="L3513" s="17"/>
      <c r="M3513" s="17"/>
      <c r="N3513" s="17"/>
      <c r="O3513" s="17"/>
      <c r="P3513" s="18">
        <v>67.55</v>
      </c>
      <c r="Q3513" s="18">
        <v>70</v>
      </c>
      <c r="R3513" s="18">
        <v>71</v>
      </c>
      <c r="S3513" s="18">
        <v>72.900000000000006</v>
      </c>
      <c r="T3513" s="18">
        <v>74.599999999999994</v>
      </c>
      <c r="U3513" s="18">
        <v>75.3</v>
      </c>
      <c r="V3513" s="18">
        <v>76</v>
      </c>
      <c r="W3513" s="18">
        <v>74.25</v>
      </c>
      <c r="X3513" s="18">
        <v>73.2</v>
      </c>
      <c r="Y3513" s="18">
        <v>72.45</v>
      </c>
    </row>
    <row r="3514" spans="1:25" x14ac:dyDescent="0.25">
      <c r="A3514" s="16">
        <v>44091</v>
      </c>
      <c r="L3514" s="17"/>
      <c r="M3514" s="17"/>
      <c r="N3514" s="17"/>
      <c r="O3514" s="17"/>
      <c r="P3514" s="18">
        <v>67.5</v>
      </c>
      <c r="Q3514" s="18">
        <v>69.95</v>
      </c>
      <c r="R3514" s="18">
        <v>70.900000000000006</v>
      </c>
      <c r="S3514" s="18">
        <v>73</v>
      </c>
      <c r="T3514" s="18">
        <v>74.7</v>
      </c>
      <c r="U3514" s="18">
        <v>75.599999999999994</v>
      </c>
      <c r="V3514" s="18">
        <v>76.099999999999994</v>
      </c>
      <c r="W3514" s="18">
        <v>75.2</v>
      </c>
      <c r="X3514" s="18">
        <v>74.400000000000006</v>
      </c>
      <c r="Y3514" s="18">
        <v>73.5</v>
      </c>
    </row>
    <row r="3515" spans="1:25" x14ac:dyDescent="0.25">
      <c r="A3515" s="16">
        <v>44092</v>
      </c>
      <c r="L3515" s="17"/>
      <c r="M3515" s="17"/>
      <c r="N3515" s="17"/>
      <c r="O3515" s="17"/>
      <c r="P3515" s="18">
        <v>67.25</v>
      </c>
      <c r="Q3515" s="18">
        <v>69.900000000000006</v>
      </c>
      <c r="R3515" s="18">
        <v>70.8</v>
      </c>
      <c r="S3515" s="18">
        <v>73</v>
      </c>
      <c r="T3515" s="18">
        <v>74.7</v>
      </c>
      <c r="U3515" s="18">
        <v>75.599999999999994</v>
      </c>
      <c r="V3515" s="18">
        <v>76.099999999999994</v>
      </c>
      <c r="W3515" s="18">
        <v>75.2</v>
      </c>
      <c r="X3515" s="18">
        <v>74.400000000000006</v>
      </c>
      <c r="Y3515" s="18">
        <v>73.5</v>
      </c>
    </row>
    <row r="3516" spans="1:25" x14ac:dyDescent="0.25">
      <c r="A3516" s="16">
        <v>44095</v>
      </c>
      <c r="L3516" s="17"/>
      <c r="M3516" s="17"/>
      <c r="N3516" s="17"/>
      <c r="O3516" s="17"/>
      <c r="P3516" s="18">
        <v>67.25</v>
      </c>
      <c r="Q3516" s="18">
        <v>69.900000000000006</v>
      </c>
      <c r="R3516" s="18">
        <v>70.8</v>
      </c>
      <c r="S3516" s="18">
        <v>73</v>
      </c>
      <c r="T3516" s="18">
        <v>74.7</v>
      </c>
      <c r="U3516" s="18">
        <v>75.599999999999994</v>
      </c>
      <c r="V3516" s="18">
        <v>76.099999999999994</v>
      </c>
      <c r="W3516" s="18">
        <v>75.2</v>
      </c>
      <c r="X3516" s="18">
        <v>74.400000000000006</v>
      </c>
      <c r="Y3516" s="18">
        <v>73.5</v>
      </c>
    </row>
    <row r="3517" spans="1:25" x14ac:dyDescent="0.25">
      <c r="A3517" s="16">
        <v>44096</v>
      </c>
      <c r="L3517" s="17"/>
      <c r="M3517" s="17"/>
      <c r="N3517" s="17"/>
      <c r="O3517" s="17"/>
      <c r="P3517" s="18">
        <v>67.25</v>
      </c>
      <c r="Q3517" s="18">
        <v>69.900000000000006</v>
      </c>
      <c r="R3517" s="18">
        <v>70.8</v>
      </c>
      <c r="S3517" s="18">
        <v>73</v>
      </c>
      <c r="T3517" s="18">
        <v>74.7</v>
      </c>
      <c r="U3517" s="18">
        <v>75.599999999999994</v>
      </c>
      <c r="V3517" s="18">
        <v>76.099999999999994</v>
      </c>
      <c r="W3517" s="18">
        <v>75.2</v>
      </c>
      <c r="X3517" s="18">
        <v>74.400000000000006</v>
      </c>
      <c r="Y3517" s="18">
        <v>73.5</v>
      </c>
    </row>
    <row r="3518" spans="1:25" x14ac:dyDescent="0.25">
      <c r="A3518" s="16">
        <v>44097</v>
      </c>
      <c r="L3518" s="17"/>
      <c r="M3518" s="17"/>
      <c r="N3518" s="17"/>
      <c r="O3518" s="17"/>
      <c r="P3518" s="18">
        <v>67.25</v>
      </c>
      <c r="Q3518" s="18">
        <v>69.900000000000006</v>
      </c>
      <c r="R3518" s="18">
        <v>70.8</v>
      </c>
      <c r="S3518" s="18">
        <v>73</v>
      </c>
      <c r="T3518" s="18">
        <v>74.7</v>
      </c>
      <c r="U3518" s="18">
        <v>75.599999999999994</v>
      </c>
      <c r="V3518" s="18">
        <v>76.099999999999994</v>
      </c>
      <c r="W3518" s="18">
        <v>75.2</v>
      </c>
      <c r="X3518" s="18">
        <v>74.400000000000006</v>
      </c>
      <c r="Y3518" s="18">
        <v>73.5</v>
      </c>
    </row>
    <row r="3519" spans="1:25" x14ac:dyDescent="0.25">
      <c r="A3519" s="16">
        <v>44098</v>
      </c>
      <c r="L3519" s="17"/>
      <c r="M3519" s="17"/>
      <c r="N3519" s="17"/>
      <c r="O3519" s="17"/>
      <c r="P3519" s="18">
        <v>67.25</v>
      </c>
      <c r="Q3519" s="18">
        <v>69.900000000000006</v>
      </c>
      <c r="R3519" s="18">
        <v>70.8</v>
      </c>
      <c r="S3519" s="18">
        <v>73</v>
      </c>
      <c r="T3519" s="18">
        <v>74.7</v>
      </c>
      <c r="U3519" s="18">
        <v>75.599999999999994</v>
      </c>
      <c r="V3519" s="18">
        <v>76.099999999999994</v>
      </c>
      <c r="W3519" s="18">
        <v>75.2</v>
      </c>
      <c r="X3519" s="18">
        <v>74.400000000000006</v>
      </c>
      <c r="Y3519" s="18">
        <v>73.5</v>
      </c>
    </row>
    <row r="3520" spans="1:25" x14ac:dyDescent="0.25">
      <c r="A3520" s="16">
        <v>44099</v>
      </c>
      <c r="L3520" s="17"/>
      <c r="M3520" s="17"/>
      <c r="N3520" s="17"/>
      <c r="O3520" s="17"/>
      <c r="P3520" s="18">
        <v>67</v>
      </c>
      <c r="Q3520" s="18">
        <v>69.95</v>
      </c>
      <c r="R3520" s="18">
        <v>70.900000000000006</v>
      </c>
      <c r="S3520" s="18">
        <v>73.099999999999994</v>
      </c>
      <c r="T3520" s="18">
        <v>74.8</v>
      </c>
      <c r="U3520" s="18">
        <v>75.900000000000006</v>
      </c>
      <c r="V3520" s="18">
        <v>76.55</v>
      </c>
      <c r="W3520" s="18">
        <v>75.599999999999994</v>
      </c>
      <c r="X3520" s="18">
        <v>74.7</v>
      </c>
      <c r="Y3520" s="18">
        <v>74.05</v>
      </c>
    </row>
    <row r="3521" spans="1:25" x14ac:dyDescent="0.25">
      <c r="A3521" s="16">
        <v>44102</v>
      </c>
      <c r="L3521" s="17"/>
      <c r="M3521" s="17"/>
      <c r="N3521" s="17"/>
      <c r="O3521" s="17"/>
      <c r="P3521" s="18">
        <v>67.5</v>
      </c>
      <c r="Q3521" s="18">
        <v>70</v>
      </c>
      <c r="R3521" s="18">
        <v>70.900000000000006</v>
      </c>
      <c r="S3521" s="18">
        <v>73.2</v>
      </c>
      <c r="T3521" s="18">
        <v>75.5</v>
      </c>
      <c r="U3521" s="18">
        <v>76.400000000000006</v>
      </c>
      <c r="V3521" s="18">
        <v>77.099999999999994</v>
      </c>
      <c r="W3521" s="18">
        <v>76.599999999999994</v>
      </c>
      <c r="X3521" s="18">
        <v>76.099999999999994</v>
      </c>
      <c r="Y3521" s="18">
        <v>74.8</v>
      </c>
    </row>
    <row r="3522" spans="1:25" x14ac:dyDescent="0.25">
      <c r="A3522" s="16">
        <v>44103</v>
      </c>
      <c r="L3522" s="17"/>
      <c r="M3522" s="17"/>
      <c r="N3522" s="17"/>
      <c r="O3522" s="17"/>
      <c r="P3522" s="18">
        <v>67.5</v>
      </c>
      <c r="Q3522" s="18">
        <v>70</v>
      </c>
      <c r="R3522" s="18">
        <v>70.900000000000006</v>
      </c>
      <c r="S3522" s="18">
        <v>73.2</v>
      </c>
      <c r="T3522" s="18">
        <v>75.5</v>
      </c>
      <c r="U3522" s="18">
        <v>76.400000000000006</v>
      </c>
      <c r="V3522" s="18">
        <v>77.099999999999994</v>
      </c>
      <c r="W3522" s="18">
        <v>76.599999999999994</v>
      </c>
      <c r="X3522" s="18">
        <v>76.099999999999994</v>
      </c>
      <c r="Y3522" s="18">
        <v>74.8</v>
      </c>
    </row>
    <row r="3523" spans="1:25" x14ac:dyDescent="0.25">
      <c r="A3523" s="16">
        <v>44104</v>
      </c>
      <c r="L3523" s="17"/>
      <c r="M3523" s="17"/>
      <c r="N3523" s="17"/>
      <c r="O3523" s="17"/>
      <c r="P3523" s="18">
        <v>67.5</v>
      </c>
      <c r="Q3523" s="18">
        <v>70</v>
      </c>
      <c r="R3523" s="18">
        <v>70.900000000000006</v>
      </c>
      <c r="S3523" s="18">
        <v>73.2</v>
      </c>
      <c r="T3523" s="18">
        <v>75.5</v>
      </c>
      <c r="U3523" s="18">
        <v>76.400000000000006</v>
      </c>
      <c r="V3523" s="18">
        <v>77.099999999999994</v>
      </c>
      <c r="W3523" s="18">
        <v>76.599999999999994</v>
      </c>
      <c r="X3523" s="18">
        <v>76.099999999999994</v>
      </c>
      <c r="Y3523" s="18">
        <v>74.8</v>
      </c>
    </row>
    <row r="3524" spans="1:25" x14ac:dyDescent="0.25">
      <c r="A3524" s="16">
        <v>44105</v>
      </c>
      <c r="L3524" s="17"/>
      <c r="M3524" s="17"/>
      <c r="N3524" s="17"/>
      <c r="O3524" s="17"/>
      <c r="P3524" s="18">
        <v>67.3</v>
      </c>
      <c r="Q3524" s="18">
        <v>70</v>
      </c>
      <c r="R3524" s="18">
        <v>70.900000000000006</v>
      </c>
      <c r="S3524" s="18">
        <v>73.2</v>
      </c>
      <c r="T3524" s="18">
        <v>75.5</v>
      </c>
      <c r="U3524" s="18">
        <v>76.400000000000006</v>
      </c>
      <c r="V3524" s="18">
        <v>77.099999999999994</v>
      </c>
      <c r="W3524" s="18">
        <v>76.599999999999994</v>
      </c>
      <c r="X3524" s="18">
        <v>76.099999999999994</v>
      </c>
      <c r="Y3524" s="18">
        <v>74.8</v>
      </c>
    </row>
    <row r="3525" spans="1:25" x14ac:dyDescent="0.25">
      <c r="A3525" s="16">
        <v>44106</v>
      </c>
      <c r="L3525" s="17"/>
      <c r="M3525" s="17"/>
      <c r="N3525" s="17"/>
      <c r="O3525" s="17"/>
      <c r="P3525" s="18">
        <v>67.55</v>
      </c>
      <c r="Q3525" s="18">
        <v>70</v>
      </c>
      <c r="R3525" s="18">
        <v>71</v>
      </c>
      <c r="S3525" s="18">
        <v>73.150000000000006</v>
      </c>
      <c r="T3525" s="18">
        <v>75.5</v>
      </c>
      <c r="U3525" s="18">
        <v>76.400000000000006</v>
      </c>
      <c r="V3525" s="18">
        <v>77.099999999999994</v>
      </c>
      <c r="W3525" s="18">
        <v>76.599999999999994</v>
      </c>
      <c r="X3525" s="18">
        <v>75</v>
      </c>
      <c r="Y3525" s="18">
        <v>74.599999999999994</v>
      </c>
    </row>
    <row r="3526" spans="1:25" x14ac:dyDescent="0.25">
      <c r="A3526" s="16">
        <v>44109</v>
      </c>
      <c r="L3526" s="17"/>
      <c r="M3526" s="17"/>
      <c r="N3526" s="17"/>
      <c r="O3526" s="17"/>
      <c r="P3526" s="18">
        <v>67.55</v>
      </c>
      <c r="Q3526" s="18">
        <v>70</v>
      </c>
      <c r="R3526" s="18">
        <v>71</v>
      </c>
      <c r="S3526" s="18">
        <v>73.150000000000006</v>
      </c>
      <c r="T3526" s="18">
        <v>75.5</v>
      </c>
      <c r="U3526" s="18">
        <v>76.400000000000006</v>
      </c>
      <c r="V3526" s="18">
        <v>77.099999999999994</v>
      </c>
      <c r="W3526" s="18">
        <v>76.599999999999994</v>
      </c>
      <c r="X3526" s="18">
        <v>75</v>
      </c>
      <c r="Y3526" s="18">
        <v>74.599999999999994</v>
      </c>
    </row>
    <row r="3527" spans="1:25" x14ac:dyDescent="0.25">
      <c r="A3527" s="16">
        <v>44110</v>
      </c>
      <c r="L3527" s="17"/>
      <c r="M3527" s="17"/>
      <c r="N3527" s="17"/>
      <c r="O3527" s="17"/>
      <c r="P3527" s="18">
        <v>67.55</v>
      </c>
      <c r="Q3527" s="18">
        <v>70</v>
      </c>
      <c r="R3527" s="18">
        <v>71</v>
      </c>
      <c r="S3527" s="18">
        <v>73.150000000000006</v>
      </c>
      <c r="T3527" s="18">
        <v>75.5</v>
      </c>
      <c r="U3527" s="18">
        <v>76.400000000000006</v>
      </c>
      <c r="V3527" s="18">
        <v>77.099999999999994</v>
      </c>
      <c r="W3527" s="18">
        <v>76.599999999999994</v>
      </c>
      <c r="X3527" s="18">
        <v>75</v>
      </c>
      <c r="Y3527" s="18">
        <v>74.599999999999994</v>
      </c>
    </row>
    <row r="3528" spans="1:25" x14ac:dyDescent="0.25">
      <c r="A3528" s="16">
        <v>44111</v>
      </c>
      <c r="L3528" s="17"/>
      <c r="M3528" s="17"/>
      <c r="N3528" s="17"/>
      <c r="O3528" s="17"/>
      <c r="P3528" s="18">
        <v>67.5</v>
      </c>
      <c r="Q3528" s="18">
        <v>69.599999999999994</v>
      </c>
      <c r="R3528" s="18">
        <v>70.900000000000006</v>
      </c>
      <c r="S3528" s="18">
        <v>73.099999999999994</v>
      </c>
      <c r="T3528" s="18">
        <v>75.150000000000006</v>
      </c>
      <c r="U3528" s="18">
        <v>76.150000000000006</v>
      </c>
      <c r="V3528" s="18">
        <v>77</v>
      </c>
      <c r="W3528" s="18">
        <v>76</v>
      </c>
      <c r="X3528" s="18">
        <v>74.7</v>
      </c>
      <c r="Y3528" s="18">
        <v>74.05</v>
      </c>
    </row>
    <row r="3529" spans="1:25" x14ac:dyDescent="0.25">
      <c r="A3529" s="16">
        <v>44112</v>
      </c>
      <c r="L3529" s="17"/>
      <c r="M3529" s="17"/>
      <c r="N3529" s="17"/>
      <c r="O3529" s="17"/>
      <c r="P3529" s="18">
        <v>67.5</v>
      </c>
      <c r="Q3529" s="18">
        <v>69.599999999999994</v>
      </c>
      <c r="R3529" s="18">
        <v>70.900000000000006</v>
      </c>
      <c r="S3529" s="18">
        <v>73.099999999999994</v>
      </c>
      <c r="T3529" s="18">
        <v>75.150000000000006</v>
      </c>
      <c r="U3529" s="18">
        <v>76.150000000000006</v>
      </c>
      <c r="V3529" s="18">
        <v>77</v>
      </c>
      <c r="W3529" s="18">
        <v>76</v>
      </c>
      <c r="X3529" s="18">
        <v>74.7</v>
      </c>
      <c r="Y3529" s="18">
        <v>73.349999999999994</v>
      </c>
    </row>
    <row r="3530" spans="1:25" x14ac:dyDescent="0.25">
      <c r="A3530" s="16">
        <v>44113</v>
      </c>
      <c r="L3530" s="17"/>
      <c r="M3530" s="17"/>
      <c r="N3530" s="17"/>
      <c r="O3530" s="17"/>
      <c r="P3530" s="18">
        <v>67</v>
      </c>
      <c r="Q3530" s="18">
        <v>69.2</v>
      </c>
      <c r="R3530" s="18">
        <v>70.900000000000006</v>
      </c>
      <c r="S3530" s="18">
        <v>73.099999999999994</v>
      </c>
      <c r="T3530" s="18">
        <v>75.150000000000006</v>
      </c>
      <c r="U3530" s="18">
        <v>76.150000000000006</v>
      </c>
      <c r="V3530" s="18">
        <v>77</v>
      </c>
      <c r="W3530" s="18">
        <v>76</v>
      </c>
      <c r="X3530" s="18">
        <v>74.7</v>
      </c>
      <c r="Y3530" s="18">
        <v>73.349999999999994</v>
      </c>
    </row>
    <row r="3531" spans="1:25" x14ac:dyDescent="0.25">
      <c r="A3531" s="16">
        <v>44117</v>
      </c>
      <c r="L3531" s="17"/>
      <c r="M3531" s="17"/>
      <c r="N3531" s="17"/>
      <c r="O3531" s="17"/>
      <c r="P3531" s="18">
        <v>67</v>
      </c>
      <c r="Q3531" s="18">
        <v>69.2</v>
      </c>
      <c r="R3531" s="18">
        <v>70.900000000000006</v>
      </c>
      <c r="S3531" s="18">
        <v>73.099999999999994</v>
      </c>
      <c r="T3531" s="18">
        <v>75.650000000000006</v>
      </c>
      <c r="U3531" s="18">
        <v>76.599999999999994</v>
      </c>
      <c r="V3531" s="18">
        <v>77.099999999999994</v>
      </c>
      <c r="W3531" s="18">
        <v>76.599999999999994</v>
      </c>
      <c r="X3531" s="18">
        <v>75</v>
      </c>
      <c r="Y3531" s="18">
        <v>73.5</v>
      </c>
    </row>
    <row r="3532" spans="1:25" x14ac:dyDescent="0.25">
      <c r="A3532" s="16">
        <v>44118</v>
      </c>
      <c r="L3532" s="17"/>
      <c r="M3532" s="17"/>
      <c r="N3532" s="17"/>
      <c r="O3532" s="17"/>
      <c r="P3532" s="18">
        <v>67.150000000000006</v>
      </c>
      <c r="Q3532" s="18">
        <v>69.3</v>
      </c>
      <c r="R3532" s="18">
        <v>70.900000000000006</v>
      </c>
      <c r="S3532" s="18">
        <v>73.099999999999994</v>
      </c>
      <c r="T3532" s="18">
        <v>75.650000000000006</v>
      </c>
      <c r="U3532" s="18">
        <v>76.599999999999994</v>
      </c>
      <c r="V3532" s="18">
        <v>76.55</v>
      </c>
      <c r="W3532" s="18">
        <v>75.599999999999994</v>
      </c>
      <c r="X3532" s="18">
        <v>74.400000000000006</v>
      </c>
      <c r="Y3532" s="18">
        <v>73.5</v>
      </c>
    </row>
    <row r="3533" spans="1:25" x14ac:dyDescent="0.25">
      <c r="A3533" s="16">
        <v>44119</v>
      </c>
      <c r="L3533" s="17"/>
      <c r="M3533" s="17"/>
      <c r="N3533" s="17"/>
      <c r="O3533" s="17"/>
      <c r="P3533" s="18">
        <v>67.150000000000006</v>
      </c>
      <c r="Q3533" s="18">
        <v>69.3</v>
      </c>
      <c r="R3533" s="18">
        <v>70.900000000000006</v>
      </c>
      <c r="S3533" s="18">
        <v>73.099999999999994</v>
      </c>
      <c r="T3533" s="18">
        <v>75.650000000000006</v>
      </c>
      <c r="U3533" s="18">
        <v>76.599999999999994</v>
      </c>
      <c r="V3533" s="18">
        <v>76.55</v>
      </c>
      <c r="W3533" s="18">
        <v>75.599999999999994</v>
      </c>
      <c r="X3533" s="18">
        <v>74.400000000000006</v>
      </c>
      <c r="Y3533" s="18">
        <v>73.5</v>
      </c>
    </row>
    <row r="3534" spans="1:25" x14ac:dyDescent="0.25">
      <c r="A3534" s="16">
        <v>44120</v>
      </c>
      <c r="L3534" s="17"/>
      <c r="M3534" s="17"/>
      <c r="N3534" s="17"/>
      <c r="O3534" s="17"/>
      <c r="P3534" s="18">
        <v>67.400000000000006</v>
      </c>
      <c r="Q3534" s="18">
        <v>70</v>
      </c>
      <c r="R3534" s="18">
        <v>71.099999999999994</v>
      </c>
      <c r="S3534" s="18">
        <v>73.7</v>
      </c>
      <c r="T3534" s="18">
        <v>75.8</v>
      </c>
      <c r="U3534" s="18">
        <v>76.900000000000006</v>
      </c>
      <c r="V3534" s="18">
        <v>77.099999999999994</v>
      </c>
      <c r="W3534" s="18">
        <v>76.400000000000006</v>
      </c>
      <c r="X3534" s="18">
        <v>75</v>
      </c>
      <c r="Y3534" s="18">
        <v>74.2</v>
      </c>
    </row>
    <row r="3535" spans="1:25" x14ac:dyDescent="0.25">
      <c r="A3535" s="16">
        <v>44123</v>
      </c>
      <c r="L3535" s="17"/>
      <c r="M3535" s="17"/>
      <c r="N3535" s="17"/>
      <c r="O3535" s="17"/>
      <c r="P3535" s="18">
        <v>67.739999999999995</v>
      </c>
      <c r="Q3535" s="18">
        <v>70</v>
      </c>
      <c r="R3535" s="18">
        <v>72.099999999999994</v>
      </c>
      <c r="S3535" s="18">
        <v>74.05</v>
      </c>
      <c r="T3535" s="18">
        <v>75.8</v>
      </c>
      <c r="U3535" s="18">
        <v>77</v>
      </c>
      <c r="V3535" s="18">
        <v>77</v>
      </c>
      <c r="W3535" s="18">
        <v>76</v>
      </c>
      <c r="X3535" s="18">
        <v>74.7</v>
      </c>
      <c r="Y3535" s="18">
        <v>73.849999999999994</v>
      </c>
    </row>
    <row r="3536" spans="1:25" x14ac:dyDescent="0.25">
      <c r="A3536" s="16">
        <v>44124</v>
      </c>
      <c r="L3536" s="17"/>
      <c r="M3536" s="17"/>
      <c r="N3536" s="17"/>
      <c r="O3536" s="17"/>
      <c r="P3536" s="18">
        <v>67.739999999999995</v>
      </c>
      <c r="Q3536" s="18">
        <v>70</v>
      </c>
      <c r="R3536" s="18">
        <v>72.099999999999994</v>
      </c>
      <c r="S3536" s="18">
        <v>74.05</v>
      </c>
      <c r="T3536" s="18">
        <v>75.8</v>
      </c>
      <c r="U3536" s="18">
        <v>77</v>
      </c>
      <c r="V3536" s="18">
        <v>77</v>
      </c>
      <c r="W3536" s="18">
        <v>76</v>
      </c>
      <c r="X3536" s="18">
        <v>74.7</v>
      </c>
      <c r="Y3536" s="18">
        <v>73.849999999999994</v>
      </c>
    </row>
    <row r="3537" spans="1:25" x14ac:dyDescent="0.25">
      <c r="A3537" s="16">
        <v>44125</v>
      </c>
      <c r="L3537" s="17"/>
      <c r="M3537" s="17"/>
      <c r="N3537" s="17"/>
      <c r="O3537" s="17"/>
      <c r="P3537" s="18">
        <v>67.739999999999995</v>
      </c>
      <c r="Q3537" s="18">
        <v>70</v>
      </c>
      <c r="R3537" s="18">
        <v>72.099999999999994</v>
      </c>
      <c r="S3537" s="18">
        <v>74.05</v>
      </c>
      <c r="T3537" s="18">
        <v>75.8</v>
      </c>
      <c r="U3537" s="18">
        <v>77</v>
      </c>
      <c r="V3537" s="18">
        <v>77</v>
      </c>
      <c r="W3537" s="18">
        <v>76</v>
      </c>
      <c r="X3537" s="18">
        <v>74.7</v>
      </c>
      <c r="Y3537" s="18">
        <v>73.849999999999994</v>
      </c>
    </row>
    <row r="3538" spans="1:25" x14ac:dyDescent="0.25">
      <c r="A3538" s="16">
        <v>44126</v>
      </c>
      <c r="L3538" s="17"/>
      <c r="M3538" s="17"/>
      <c r="N3538" s="17"/>
      <c r="O3538" s="17"/>
      <c r="P3538" s="18">
        <v>67.739999999999995</v>
      </c>
      <c r="Q3538" s="18">
        <v>70</v>
      </c>
      <c r="R3538" s="18">
        <v>72.099999999999994</v>
      </c>
      <c r="S3538" s="18">
        <v>74.05</v>
      </c>
      <c r="T3538" s="18">
        <v>75.8</v>
      </c>
      <c r="U3538" s="18">
        <v>77</v>
      </c>
      <c r="V3538" s="18">
        <v>77</v>
      </c>
      <c r="W3538" s="18">
        <v>76</v>
      </c>
      <c r="X3538" s="18">
        <v>74.849999999999994</v>
      </c>
      <c r="Y3538" s="18">
        <v>73.849999999999994</v>
      </c>
    </row>
    <row r="3539" spans="1:25" x14ac:dyDescent="0.25">
      <c r="A3539" s="16">
        <v>44127</v>
      </c>
      <c r="L3539" s="17"/>
      <c r="M3539" s="17"/>
      <c r="N3539" s="17"/>
      <c r="O3539" s="17"/>
      <c r="P3539" s="18">
        <v>67.739999999999995</v>
      </c>
      <c r="Q3539" s="18">
        <v>70</v>
      </c>
      <c r="R3539" s="18">
        <v>71.8</v>
      </c>
      <c r="S3539" s="18">
        <v>73.849999999999994</v>
      </c>
      <c r="T3539" s="18">
        <v>75.8</v>
      </c>
      <c r="U3539" s="18">
        <v>76.8</v>
      </c>
      <c r="V3539" s="18">
        <v>77.099999999999994</v>
      </c>
      <c r="W3539" s="18">
        <v>76.400000000000006</v>
      </c>
      <c r="X3539" s="18">
        <v>75.55</v>
      </c>
      <c r="Y3539" s="18">
        <v>74.599999999999994</v>
      </c>
    </row>
    <row r="3540" spans="1:25" x14ac:dyDescent="0.25">
      <c r="A3540" s="16">
        <v>44130</v>
      </c>
      <c r="L3540" s="17"/>
      <c r="M3540" s="17"/>
      <c r="N3540" s="17"/>
      <c r="O3540" s="17"/>
      <c r="P3540" s="18">
        <v>67.5</v>
      </c>
      <c r="Q3540" s="18">
        <v>70</v>
      </c>
      <c r="R3540" s="18">
        <v>71.8</v>
      </c>
      <c r="S3540" s="18">
        <v>73.849999999999994</v>
      </c>
      <c r="T3540" s="18">
        <v>75.8</v>
      </c>
      <c r="U3540" s="18">
        <v>76.8</v>
      </c>
      <c r="V3540" s="18">
        <v>77.099999999999994</v>
      </c>
      <c r="W3540" s="18">
        <v>76.400000000000006</v>
      </c>
      <c r="X3540" s="18">
        <v>75.55</v>
      </c>
      <c r="Y3540" s="18">
        <v>74.599999999999994</v>
      </c>
    </row>
    <row r="3541" spans="1:25" x14ac:dyDescent="0.25">
      <c r="A3541" s="16">
        <v>44131</v>
      </c>
      <c r="L3541" s="17"/>
      <c r="M3541" s="17"/>
      <c r="N3541" s="17"/>
      <c r="O3541" s="17"/>
      <c r="P3541" s="18">
        <v>67.5</v>
      </c>
      <c r="Q3541" s="18">
        <v>70</v>
      </c>
      <c r="R3541" s="18">
        <v>71.8</v>
      </c>
      <c r="S3541" s="18">
        <v>73.849999999999994</v>
      </c>
      <c r="T3541" s="18">
        <v>75.8</v>
      </c>
      <c r="U3541" s="18">
        <v>76.8</v>
      </c>
      <c r="V3541" s="18">
        <v>77.099999999999994</v>
      </c>
      <c r="W3541" s="18">
        <v>76.400000000000006</v>
      </c>
      <c r="X3541" s="18">
        <v>75.55</v>
      </c>
      <c r="Y3541" s="18">
        <v>74.599999999999994</v>
      </c>
    </row>
    <row r="3542" spans="1:25" x14ac:dyDescent="0.25">
      <c r="A3542" s="16">
        <v>44132</v>
      </c>
      <c r="L3542" s="17"/>
      <c r="M3542" s="17"/>
      <c r="N3542" s="17"/>
      <c r="O3542" s="17"/>
      <c r="P3542" s="18">
        <v>67.5</v>
      </c>
      <c r="Q3542" s="18">
        <v>70</v>
      </c>
      <c r="R3542" s="18">
        <v>71.8</v>
      </c>
      <c r="S3542" s="18">
        <v>73.849999999999994</v>
      </c>
      <c r="T3542" s="18">
        <v>75.8</v>
      </c>
      <c r="U3542" s="18">
        <v>76.8</v>
      </c>
      <c r="V3542" s="18">
        <v>77.099999999999994</v>
      </c>
      <c r="W3542" s="18">
        <v>76.400000000000006</v>
      </c>
      <c r="X3542" s="18">
        <v>75.55</v>
      </c>
      <c r="Y3542" s="18">
        <v>74.599999999999994</v>
      </c>
    </row>
    <row r="3543" spans="1:25" x14ac:dyDescent="0.25">
      <c r="A3543" s="16">
        <v>44133</v>
      </c>
      <c r="L3543" s="17"/>
      <c r="M3543" s="17"/>
      <c r="N3543" s="17"/>
      <c r="O3543" s="17"/>
      <c r="P3543" s="18">
        <v>67.5</v>
      </c>
      <c r="Q3543" s="18">
        <v>70</v>
      </c>
      <c r="R3543" s="18">
        <v>71.8</v>
      </c>
      <c r="S3543" s="18">
        <v>73.849999999999994</v>
      </c>
      <c r="T3543" s="18">
        <v>75.8</v>
      </c>
      <c r="U3543" s="18">
        <v>76.8</v>
      </c>
      <c r="V3543" s="18">
        <v>77.099999999999994</v>
      </c>
      <c r="W3543" s="18">
        <v>76.400000000000006</v>
      </c>
      <c r="X3543" s="18">
        <v>75.55</v>
      </c>
      <c r="Y3543" s="18">
        <v>74.599999999999994</v>
      </c>
    </row>
    <row r="3544" spans="1:25" x14ac:dyDescent="0.25">
      <c r="A3544" s="16">
        <v>44134</v>
      </c>
      <c r="L3544" s="17"/>
      <c r="M3544" s="17"/>
      <c r="N3544" s="17"/>
      <c r="O3544" s="17"/>
      <c r="P3544" s="18">
        <v>67.400000000000006</v>
      </c>
      <c r="Q3544" s="18">
        <v>70</v>
      </c>
      <c r="R3544" s="18">
        <v>71.5</v>
      </c>
      <c r="S3544" s="18">
        <v>73.8</v>
      </c>
      <c r="T3544" s="18">
        <v>75.8</v>
      </c>
      <c r="U3544" s="18">
        <v>76.8</v>
      </c>
      <c r="V3544" s="18">
        <v>77.099999999999994</v>
      </c>
      <c r="W3544" s="18">
        <v>76.400000000000006</v>
      </c>
      <c r="X3544" s="18">
        <v>75.150000000000006</v>
      </c>
      <c r="Y3544" s="18">
        <v>74.599999999999994</v>
      </c>
    </row>
    <row r="3545" spans="1:25" x14ac:dyDescent="0.25">
      <c r="A3545" s="16">
        <v>44138</v>
      </c>
      <c r="L3545" s="17"/>
      <c r="M3545" s="17"/>
      <c r="N3545" s="17"/>
      <c r="O3545" s="17"/>
      <c r="P3545" s="18">
        <v>67.739999999999995</v>
      </c>
      <c r="Q3545" s="18">
        <v>70</v>
      </c>
      <c r="R3545" s="18">
        <v>72.099999999999994</v>
      </c>
      <c r="S3545" s="18">
        <v>74.45</v>
      </c>
      <c r="T3545" s="18">
        <v>76.05</v>
      </c>
      <c r="U3545" s="18">
        <v>77.5</v>
      </c>
      <c r="V3545" s="18">
        <v>77.599999999999994</v>
      </c>
      <c r="W3545" s="18">
        <v>77.400000000000006</v>
      </c>
      <c r="X3545" s="18">
        <v>76.099999999999994</v>
      </c>
      <c r="Y3545" s="18">
        <v>75.7</v>
      </c>
    </row>
    <row r="3546" spans="1:25" x14ac:dyDescent="0.25">
      <c r="A3546" s="16">
        <v>44139</v>
      </c>
      <c r="L3546" s="17"/>
      <c r="M3546" s="17"/>
      <c r="N3546" s="17"/>
      <c r="O3546" s="17"/>
      <c r="P3546" s="18">
        <v>67.739999999999995</v>
      </c>
      <c r="Q3546" s="18">
        <v>70</v>
      </c>
      <c r="R3546" s="18">
        <v>72.099999999999994</v>
      </c>
      <c r="S3546" s="18">
        <v>74.45</v>
      </c>
      <c r="T3546" s="18">
        <v>76.05</v>
      </c>
      <c r="U3546" s="18">
        <v>77.5</v>
      </c>
      <c r="V3546" s="18">
        <v>77.599999999999994</v>
      </c>
      <c r="W3546" s="18">
        <v>77.400000000000006</v>
      </c>
      <c r="X3546" s="18">
        <v>76.099999999999994</v>
      </c>
      <c r="Y3546" s="18">
        <v>75.7</v>
      </c>
    </row>
    <row r="3547" spans="1:25" x14ac:dyDescent="0.25">
      <c r="A3547" s="16">
        <v>44140</v>
      </c>
      <c r="L3547" s="17"/>
      <c r="M3547" s="17"/>
      <c r="N3547" s="17"/>
      <c r="O3547" s="17"/>
      <c r="P3547" s="18">
        <v>67.739999999999995</v>
      </c>
      <c r="Q3547" s="18">
        <v>70</v>
      </c>
      <c r="R3547" s="18">
        <v>72.099999999999994</v>
      </c>
      <c r="S3547" s="18">
        <v>74.45</v>
      </c>
      <c r="T3547" s="18">
        <v>76.05</v>
      </c>
      <c r="U3547" s="18">
        <v>77.5</v>
      </c>
      <c r="V3547" s="18">
        <v>77.599999999999994</v>
      </c>
      <c r="W3547" s="18">
        <v>77.400000000000006</v>
      </c>
      <c r="X3547" s="18">
        <v>76.099999999999994</v>
      </c>
      <c r="Y3547" s="18">
        <v>75.7</v>
      </c>
    </row>
    <row r="3548" spans="1:25" x14ac:dyDescent="0.25">
      <c r="A3548" s="16">
        <v>44141</v>
      </c>
      <c r="L3548" s="17"/>
      <c r="M3548" s="17"/>
      <c r="N3548" s="17"/>
      <c r="O3548" s="17"/>
      <c r="P3548" s="18">
        <v>67.739999999999995</v>
      </c>
      <c r="Q3548" s="18">
        <v>70</v>
      </c>
      <c r="R3548" s="18">
        <v>72.099999999999994</v>
      </c>
      <c r="S3548" s="18">
        <v>74.45</v>
      </c>
      <c r="T3548" s="18">
        <v>76.05</v>
      </c>
      <c r="U3548" s="18">
        <v>77.5</v>
      </c>
      <c r="V3548" s="18">
        <v>77.599999999999994</v>
      </c>
      <c r="W3548" s="18">
        <v>77.400000000000006</v>
      </c>
      <c r="X3548" s="18">
        <v>76.099999999999994</v>
      </c>
      <c r="Y3548" s="18">
        <v>75.7</v>
      </c>
    </row>
    <row r="3549" spans="1:25" x14ac:dyDescent="0.25">
      <c r="A3549" s="16">
        <v>44144</v>
      </c>
      <c r="L3549" s="17"/>
      <c r="M3549" s="17"/>
      <c r="N3549" s="17"/>
      <c r="O3549" s="17"/>
      <c r="P3549" s="18">
        <v>67.739999999999995</v>
      </c>
      <c r="Q3549" s="18">
        <v>70</v>
      </c>
      <c r="R3549" s="18">
        <v>72.55</v>
      </c>
      <c r="S3549" s="18">
        <v>75</v>
      </c>
      <c r="T3549" s="18">
        <v>76.099999999999994</v>
      </c>
      <c r="U3549" s="18">
        <v>78</v>
      </c>
      <c r="V3549" s="18">
        <v>78.5</v>
      </c>
      <c r="W3549" s="18">
        <v>77.7</v>
      </c>
      <c r="X3549" s="18">
        <v>76.900000000000006</v>
      </c>
      <c r="Y3549" s="18">
        <v>76.7</v>
      </c>
    </row>
    <row r="3550" spans="1:25" x14ac:dyDescent="0.25">
      <c r="A3550" s="16">
        <v>44145</v>
      </c>
      <c r="L3550" s="17"/>
      <c r="M3550" s="17"/>
      <c r="N3550" s="17"/>
      <c r="O3550" s="17"/>
      <c r="P3550" s="18">
        <v>67.5</v>
      </c>
      <c r="Q3550" s="18">
        <v>70</v>
      </c>
      <c r="R3550" s="18">
        <v>72.099999999999994</v>
      </c>
      <c r="S3550" s="18">
        <v>74.45</v>
      </c>
      <c r="T3550" s="18">
        <v>76.05</v>
      </c>
      <c r="U3550" s="18">
        <v>77.5</v>
      </c>
      <c r="V3550" s="18">
        <v>77.599999999999994</v>
      </c>
      <c r="W3550" s="18">
        <v>77.400000000000006</v>
      </c>
      <c r="X3550" s="18">
        <v>76.099999999999994</v>
      </c>
      <c r="Y3550" s="18">
        <v>75.7</v>
      </c>
    </row>
    <row r="3551" spans="1:25" x14ac:dyDescent="0.25">
      <c r="A3551" s="16">
        <v>44146</v>
      </c>
      <c r="L3551" s="17"/>
      <c r="M3551" s="17"/>
      <c r="N3551" s="17"/>
      <c r="O3551" s="17"/>
      <c r="P3551" s="18">
        <v>67.5</v>
      </c>
      <c r="Q3551" s="18">
        <v>70</v>
      </c>
      <c r="R3551" s="18">
        <v>72.099999999999994</v>
      </c>
      <c r="S3551" s="18">
        <v>74.45</v>
      </c>
      <c r="T3551" s="18">
        <v>76.05</v>
      </c>
      <c r="U3551" s="18">
        <v>77.5</v>
      </c>
      <c r="V3551" s="18">
        <v>77.599999999999994</v>
      </c>
      <c r="W3551" s="18">
        <v>77.400000000000006</v>
      </c>
      <c r="X3551" s="18">
        <v>76.099999999999994</v>
      </c>
      <c r="Y3551" s="18">
        <v>75.7</v>
      </c>
    </row>
    <row r="3552" spans="1:25" x14ac:dyDescent="0.25">
      <c r="A3552" s="16">
        <v>44147</v>
      </c>
      <c r="L3552" s="17"/>
      <c r="M3552" s="17"/>
      <c r="N3552" s="17"/>
      <c r="O3552" s="17"/>
      <c r="P3552" s="18">
        <v>67.5</v>
      </c>
      <c r="Q3552" s="18">
        <v>70</v>
      </c>
      <c r="R3552" s="18">
        <v>72.099999999999994</v>
      </c>
      <c r="S3552" s="18">
        <v>74.400000000000006</v>
      </c>
      <c r="T3552" s="18">
        <v>75.900000000000006</v>
      </c>
      <c r="U3552" s="18">
        <v>76.900000000000006</v>
      </c>
      <c r="V3552" s="18">
        <v>77.2</v>
      </c>
      <c r="W3552" s="18">
        <v>76.8</v>
      </c>
      <c r="X3552" s="18">
        <v>76.099999999999994</v>
      </c>
      <c r="Y3552" s="18">
        <v>75.7</v>
      </c>
    </row>
    <row r="3553" spans="1:25" x14ac:dyDescent="0.25">
      <c r="A3553" s="16">
        <v>44148</v>
      </c>
      <c r="L3553" s="17"/>
      <c r="M3553" s="17"/>
      <c r="N3553" s="17"/>
      <c r="O3553" s="17"/>
      <c r="P3553" s="18">
        <v>67</v>
      </c>
      <c r="Q3553" s="18">
        <v>69.599999999999994</v>
      </c>
      <c r="R3553" s="18">
        <v>71.2</v>
      </c>
      <c r="S3553" s="18">
        <v>73.5</v>
      </c>
      <c r="T3553" s="18">
        <v>75.8</v>
      </c>
      <c r="U3553" s="18">
        <v>76.599999999999994</v>
      </c>
      <c r="V3553" s="18">
        <v>77</v>
      </c>
      <c r="W3553" s="18">
        <v>76</v>
      </c>
      <c r="X3553" s="18">
        <v>75.3</v>
      </c>
      <c r="Y3553" s="18">
        <v>75</v>
      </c>
    </row>
    <row r="3554" spans="1:25" x14ac:dyDescent="0.25">
      <c r="A3554" s="16">
        <v>44151</v>
      </c>
      <c r="L3554" s="17"/>
      <c r="M3554" s="17"/>
      <c r="N3554" s="17"/>
      <c r="O3554" s="17"/>
      <c r="P3554" s="18">
        <v>67</v>
      </c>
      <c r="Q3554" s="18">
        <v>69.2</v>
      </c>
      <c r="R3554" s="18">
        <v>71.2</v>
      </c>
      <c r="S3554" s="18">
        <v>73.5</v>
      </c>
      <c r="T3554" s="18">
        <v>75.8</v>
      </c>
      <c r="U3554" s="18">
        <v>76.599999999999994</v>
      </c>
      <c r="V3554" s="18">
        <v>77</v>
      </c>
      <c r="W3554" s="18">
        <v>76</v>
      </c>
      <c r="X3554" s="18">
        <v>75.3</v>
      </c>
      <c r="Y3554" s="18">
        <v>75</v>
      </c>
    </row>
    <row r="3555" spans="1:25" x14ac:dyDescent="0.25">
      <c r="A3555" s="16">
        <v>44152</v>
      </c>
      <c r="L3555" s="17"/>
      <c r="M3555" s="17"/>
      <c r="N3555" s="17"/>
      <c r="O3555" s="17"/>
      <c r="P3555" s="18">
        <v>67</v>
      </c>
      <c r="Q3555" s="18">
        <v>69.150000000000006</v>
      </c>
      <c r="R3555" s="18">
        <v>71.099999999999994</v>
      </c>
      <c r="S3555" s="18">
        <v>73.2</v>
      </c>
      <c r="T3555" s="18">
        <v>75.3</v>
      </c>
      <c r="U3555" s="18">
        <v>76.150000000000006</v>
      </c>
      <c r="V3555" s="18">
        <v>76.55</v>
      </c>
      <c r="W3555" s="18">
        <v>75.95</v>
      </c>
      <c r="X3555" s="18">
        <v>75.150000000000006</v>
      </c>
      <c r="Y3555" s="18">
        <v>74.599999999999994</v>
      </c>
    </row>
    <row r="3556" spans="1:25" x14ac:dyDescent="0.25">
      <c r="A3556" s="16">
        <v>44153</v>
      </c>
      <c r="L3556" s="17"/>
      <c r="M3556" s="17"/>
      <c r="N3556" s="17"/>
      <c r="O3556" s="17"/>
      <c r="P3556" s="18">
        <v>67</v>
      </c>
      <c r="Q3556" s="18">
        <v>69.150000000000006</v>
      </c>
      <c r="R3556" s="18">
        <v>71.099999999999994</v>
      </c>
      <c r="S3556" s="18">
        <v>73.2</v>
      </c>
      <c r="T3556" s="18">
        <v>75.3</v>
      </c>
      <c r="U3556" s="18">
        <v>76.150000000000006</v>
      </c>
      <c r="V3556" s="18">
        <v>76.55</v>
      </c>
      <c r="W3556" s="18">
        <v>75.95</v>
      </c>
      <c r="X3556" s="18">
        <v>75.150000000000006</v>
      </c>
      <c r="Y3556" s="18">
        <v>74.599999999999994</v>
      </c>
    </row>
    <row r="3557" spans="1:25" x14ac:dyDescent="0.25">
      <c r="A3557" s="16">
        <v>44154</v>
      </c>
      <c r="L3557" s="17"/>
      <c r="M3557" s="17"/>
      <c r="N3557" s="17"/>
      <c r="O3557" s="17"/>
      <c r="P3557" s="18">
        <v>67</v>
      </c>
      <c r="Q3557" s="18">
        <v>68.77</v>
      </c>
      <c r="R3557" s="18">
        <v>70.7</v>
      </c>
      <c r="S3557" s="18">
        <v>72.650000000000006</v>
      </c>
      <c r="T3557" s="18">
        <v>74.599999999999994</v>
      </c>
      <c r="U3557" s="18">
        <v>75.2</v>
      </c>
      <c r="V3557" s="18">
        <v>75.900000000000006</v>
      </c>
      <c r="W3557" s="18">
        <v>75.2</v>
      </c>
      <c r="X3557" s="18">
        <v>75.3</v>
      </c>
      <c r="Y3557" s="18">
        <v>74.2</v>
      </c>
    </row>
    <row r="3558" spans="1:25" x14ac:dyDescent="0.25">
      <c r="A3558" s="16">
        <v>44155</v>
      </c>
      <c r="L3558" s="17"/>
      <c r="M3558" s="17"/>
      <c r="N3558" s="17"/>
      <c r="O3558" s="17"/>
      <c r="P3558" s="18">
        <v>67</v>
      </c>
      <c r="Q3558" s="18">
        <v>69.099999999999994</v>
      </c>
      <c r="R3558" s="18">
        <v>71</v>
      </c>
      <c r="S3558" s="18">
        <v>72.900000000000006</v>
      </c>
      <c r="T3558" s="18">
        <v>74.95</v>
      </c>
      <c r="U3558" s="18">
        <v>76.150000000000006</v>
      </c>
      <c r="V3558" s="18">
        <v>76.55</v>
      </c>
      <c r="W3558" s="18">
        <v>75.95</v>
      </c>
      <c r="X3558" s="18">
        <v>75.3</v>
      </c>
      <c r="Y3558" s="18">
        <v>74.599999999999994</v>
      </c>
    </row>
    <row r="3559" spans="1:25" x14ac:dyDescent="0.25">
      <c r="A3559" s="16">
        <v>44158</v>
      </c>
      <c r="L3559" s="17"/>
      <c r="M3559" s="17"/>
      <c r="N3559" s="17"/>
      <c r="O3559" s="17"/>
      <c r="P3559" s="18">
        <v>66.599999999999994</v>
      </c>
      <c r="Q3559" s="18">
        <v>68.77</v>
      </c>
      <c r="R3559" s="18">
        <v>70.7</v>
      </c>
      <c r="S3559" s="18">
        <v>72.650000000000006</v>
      </c>
      <c r="T3559" s="18">
        <v>75.099999999999994</v>
      </c>
      <c r="U3559" s="18">
        <v>76.400000000000006</v>
      </c>
      <c r="V3559" s="18">
        <v>76.55</v>
      </c>
      <c r="W3559" s="18">
        <v>75.95</v>
      </c>
      <c r="X3559" s="18">
        <v>75.3</v>
      </c>
      <c r="Y3559" s="18">
        <v>74.599999999999994</v>
      </c>
    </row>
    <row r="3560" spans="1:25" x14ac:dyDescent="0.25">
      <c r="A3560" s="16">
        <v>44159</v>
      </c>
      <c r="L3560" s="17"/>
      <c r="M3560" s="17"/>
      <c r="N3560" s="17"/>
      <c r="O3560" s="17"/>
      <c r="P3560" s="18">
        <v>66.599999999999994</v>
      </c>
      <c r="Q3560" s="18">
        <v>68.77</v>
      </c>
      <c r="R3560" s="18">
        <v>70.7</v>
      </c>
      <c r="S3560" s="18">
        <v>72.650000000000006</v>
      </c>
      <c r="T3560" s="18">
        <v>75.099999999999994</v>
      </c>
      <c r="U3560" s="18">
        <v>76.400000000000006</v>
      </c>
      <c r="V3560" s="18">
        <v>76.55</v>
      </c>
      <c r="W3560" s="18">
        <v>75.95</v>
      </c>
      <c r="X3560" s="18">
        <v>75.3</v>
      </c>
      <c r="Y3560" s="18">
        <v>74.599999999999994</v>
      </c>
    </row>
    <row r="3561" spans="1:25" x14ac:dyDescent="0.25">
      <c r="A3561" s="16">
        <v>44160</v>
      </c>
      <c r="L3561" s="17"/>
      <c r="M3561" s="17"/>
      <c r="N3561" s="17"/>
      <c r="O3561" s="17"/>
      <c r="P3561" s="18">
        <v>67</v>
      </c>
      <c r="Q3561" s="18">
        <v>69.099999999999994</v>
      </c>
      <c r="R3561" s="18">
        <v>71</v>
      </c>
      <c r="S3561" s="18">
        <v>72.900000000000006</v>
      </c>
      <c r="T3561" s="18">
        <v>74.95</v>
      </c>
      <c r="U3561" s="18">
        <v>76.150000000000006</v>
      </c>
      <c r="V3561" s="18">
        <v>76.55</v>
      </c>
      <c r="W3561" s="18">
        <v>75.95</v>
      </c>
      <c r="X3561" s="18">
        <v>75.3</v>
      </c>
      <c r="Y3561" s="18">
        <v>74.599999999999994</v>
      </c>
    </row>
    <row r="3562" spans="1:25" x14ac:dyDescent="0.25">
      <c r="A3562" s="16">
        <v>44161</v>
      </c>
      <c r="L3562" s="17"/>
      <c r="M3562" s="17"/>
      <c r="N3562" s="17"/>
      <c r="O3562" s="17"/>
      <c r="P3562" s="18">
        <v>67</v>
      </c>
      <c r="Q3562" s="18">
        <v>69.099999999999994</v>
      </c>
      <c r="R3562" s="18">
        <v>71</v>
      </c>
      <c r="S3562" s="18">
        <v>72.900000000000006</v>
      </c>
      <c r="T3562" s="18">
        <v>74.95</v>
      </c>
      <c r="U3562" s="18">
        <v>76.150000000000006</v>
      </c>
      <c r="V3562" s="18">
        <v>76.55</v>
      </c>
      <c r="W3562" s="18">
        <v>75.95</v>
      </c>
      <c r="X3562" s="18">
        <v>75.3</v>
      </c>
      <c r="Y3562" s="18">
        <v>74.599999999999994</v>
      </c>
    </row>
    <row r="3563" spans="1:25" x14ac:dyDescent="0.25">
      <c r="A3563" s="16">
        <v>44162</v>
      </c>
      <c r="L3563" s="17"/>
      <c r="M3563" s="17"/>
      <c r="N3563" s="17"/>
      <c r="O3563" s="17"/>
      <c r="P3563" s="18">
        <v>66.2</v>
      </c>
      <c r="Q3563" s="18">
        <v>68.44</v>
      </c>
      <c r="R3563" s="18">
        <v>70.83</v>
      </c>
      <c r="S3563" s="18">
        <v>72.900000000000006</v>
      </c>
      <c r="T3563" s="18">
        <v>74.95</v>
      </c>
      <c r="U3563" s="18">
        <v>76.150000000000006</v>
      </c>
      <c r="V3563" s="18">
        <v>76.55</v>
      </c>
      <c r="W3563" s="18">
        <v>75.95</v>
      </c>
      <c r="X3563" s="18">
        <v>75.3</v>
      </c>
      <c r="Y3563" s="18">
        <v>74.599999999999994</v>
      </c>
    </row>
    <row r="3564" spans="1:25" x14ac:dyDescent="0.25">
      <c r="A3564" s="16">
        <v>44165</v>
      </c>
      <c r="L3564" s="17"/>
      <c r="M3564" s="17"/>
      <c r="N3564" s="17"/>
      <c r="O3564" s="17"/>
      <c r="P3564" s="18">
        <v>66.2</v>
      </c>
      <c r="Q3564" s="18">
        <v>68.44</v>
      </c>
      <c r="R3564" s="18">
        <v>70.92</v>
      </c>
      <c r="S3564" s="18">
        <v>73.05</v>
      </c>
      <c r="T3564" s="18">
        <v>74.95</v>
      </c>
      <c r="U3564" s="18">
        <v>76.150000000000006</v>
      </c>
      <c r="V3564" s="18">
        <v>76.55</v>
      </c>
      <c r="W3564" s="18">
        <v>75.95</v>
      </c>
      <c r="X3564" s="18">
        <v>75.3</v>
      </c>
      <c r="Y3564" s="18">
        <v>74.599999999999994</v>
      </c>
    </row>
    <row r="3565" spans="1:25" x14ac:dyDescent="0.25">
      <c r="A3565" s="16">
        <v>44166</v>
      </c>
      <c r="L3565" s="17"/>
      <c r="M3565" s="17"/>
      <c r="N3565" s="17"/>
      <c r="O3565" s="17"/>
      <c r="P3565" s="18">
        <v>66.180000000000007</v>
      </c>
      <c r="Q3565" s="18">
        <v>68.27</v>
      </c>
      <c r="R3565" s="18">
        <v>70.83</v>
      </c>
      <c r="S3565" s="18">
        <v>72.900000000000006</v>
      </c>
      <c r="T3565" s="18">
        <v>74.8</v>
      </c>
      <c r="U3565" s="18">
        <v>75.900000000000006</v>
      </c>
      <c r="V3565" s="18">
        <v>76.55</v>
      </c>
      <c r="W3565" s="18">
        <v>75.95</v>
      </c>
      <c r="X3565" s="18">
        <v>75.3</v>
      </c>
      <c r="Y3565" s="18">
        <v>74.599999999999994</v>
      </c>
    </row>
    <row r="3566" spans="1:25" x14ac:dyDescent="0.25">
      <c r="A3566" s="16">
        <v>44167</v>
      </c>
      <c r="L3566" s="17"/>
      <c r="M3566" s="17"/>
      <c r="N3566" s="17"/>
      <c r="O3566" s="17"/>
      <c r="P3566" s="18">
        <v>66.180000000000007</v>
      </c>
      <c r="Q3566" s="18">
        <v>68.27</v>
      </c>
      <c r="R3566" s="18">
        <v>70.83</v>
      </c>
      <c r="S3566" s="18">
        <v>72.900000000000006</v>
      </c>
      <c r="T3566" s="18">
        <v>74.8</v>
      </c>
      <c r="U3566" s="18">
        <v>75.900000000000006</v>
      </c>
      <c r="V3566" s="18">
        <v>76.55</v>
      </c>
      <c r="W3566" s="18">
        <v>75.95</v>
      </c>
      <c r="X3566" s="18">
        <v>75.3</v>
      </c>
      <c r="Y3566" s="18">
        <v>74.599999999999994</v>
      </c>
    </row>
    <row r="3567" spans="1:25" x14ac:dyDescent="0.25">
      <c r="A3567" s="16">
        <v>44168</v>
      </c>
      <c r="L3567" s="17"/>
      <c r="M3567" s="17"/>
      <c r="N3567" s="17"/>
      <c r="O3567" s="17"/>
      <c r="P3567" s="18">
        <v>66.180000000000007</v>
      </c>
      <c r="Q3567" s="18">
        <v>68.27</v>
      </c>
      <c r="R3567" s="18">
        <v>70.83</v>
      </c>
      <c r="S3567" s="18">
        <v>72.900000000000006</v>
      </c>
      <c r="T3567" s="18">
        <v>74.8</v>
      </c>
      <c r="U3567" s="18">
        <v>75.900000000000006</v>
      </c>
      <c r="V3567" s="18">
        <v>76.55</v>
      </c>
      <c r="W3567" s="18">
        <v>75.95</v>
      </c>
      <c r="X3567" s="18">
        <v>75.3</v>
      </c>
      <c r="Y3567" s="18">
        <v>74.599999999999994</v>
      </c>
    </row>
    <row r="3568" spans="1:25" x14ac:dyDescent="0.25">
      <c r="A3568" s="16">
        <v>44169</v>
      </c>
      <c r="L3568" s="17"/>
      <c r="M3568" s="17"/>
      <c r="N3568" s="17"/>
      <c r="O3568" s="17"/>
      <c r="P3568" s="18">
        <v>66.099999999999994</v>
      </c>
      <c r="Q3568" s="18">
        <v>68.099999999999994</v>
      </c>
      <c r="R3568" s="18">
        <v>70.400000000000006</v>
      </c>
      <c r="S3568" s="18">
        <v>72.400000000000006</v>
      </c>
      <c r="T3568" s="18">
        <v>74.599999999999994</v>
      </c>
      <c r="U3568" s="18">
        <v>75.2</v>
      </c>
      <c r="V3568" s="18">
        <v>76</v>
      </c>
      <c r="W3568" s="18">
        <v>75.55</v>
      </c>
      <c r="X3568" s="18">
        <v>75.3</v>
      </c>
      <c r="Y3568" s="18">
        <v>73.849999999999994</v>
      </c>
    </row>
    <row r="3569" spans="1:25" x14ac:dyDescent="0.25">
      <c r="A3569" s="16">
        <v>44172</v>
      </c>
      <c r="L3569" s="17"/>
      <c r="M3569" s="17"/>
      <c r="N3569" s="17"/>
      <c r="O3569" s="17"/>
      <c r="P3569" s="18">
        <v>66</v>
      </c>
      <c r="Q3569" s="18">
        <v>67.72</v>
      </c>
      <c r="R3569" s="18">
        <v>70.400000000000006</v>
      </c>
      <c r="S3569" s="18">
        <v>72.400000000000006</v>
      </c>
      <c r="T3569" s="18">
        <v>74.599999999999994</v>
      </c>
      <c r="U3569" s="18">
        <v>75.2</v>
      </c>
      <c r="V3569" s="18">
        <v>76</v>
      </c>
      <c r="W3569" s="18">
        <v>75.55</v>
      </c>
      <c r="X3569" s="18">
        <v>75.3</v>
      </c>
      <c r="Y3569" s="18">
        <v>73.849999999999994</v>
      </c>
    </row>
    <row r="3570" spans="1:25" x14ac:dyDescent="0.25">
      <c r="A3570" s="16">
        <v>44173</v>
      </c>
      <c r="L3570" s="17"/>
      <c r="M3570" s="17"/>
      <c r="N3570" s="17"/>
      <c r="O3570" s="17"/>
      <c r="P3570" s="18">
        <v>66</v>
      </c>
      <c r="Q3570" s="18">
        <v>67.72</v>
      </c>
      <c r="R3570" s="18">
        <v>70.400000000000006</v>
      </c>
      <c r="S3570" s="18">
        <v>72.400000000000006</v>
      </c>
      <c r="T3570" s="18">
        <v>74.599999999999994</v>
      </c>
      <c r="U3570" s="18">
        <v>75.2</v>
      </c>
      <c r="V3570" s="18">
        <v>76</v>
      </c>
      <c r="W3570" s="18">
        <v>75.55</v>
      </c>
      <c r="X3570" s="18">
        <v>75.3</v>
      </c>
      <c r="Y3570" s="18">
        <v>73.849999999999994</v>
      </c>
    </row>
    <row r="3571" spans="1:25" x14ac:dyDescent="0.25">
      <c r="A3571" s="16">
        <v>44174</v>
      </c>
      <c r="L3571" s="17"/>
      <c r="M3571" s="17"/>
      <c r="N3571" s="17"/>
      <c r="O3571" s="17"/>
      <c r="P3571" s="18">
        <v>66</v>
      </c>
      <c r="Q3571" s="18">
        <v>67.72</v>
      </c>
      <c r="R3571" s="18">
        <v>70.400000000000006</v>
      </c>
      <c r="S3571" s="18">
        <v>72.400000000000006</v>
      </c>
      <c r="T3571" s="18">
        <v>74.599999999999994</v>
      </c>
      <c r="U3571" s="18">
        <v>75.2</v>
      </c>
      <c r="V3571" s="18">
        <v>76</v>
      </c>
      <c r="W3571" s="18">
        <v>75.55</v>
      </c>
      <c r="X3571" s="18">
        <v>75.3</v>
      </c>
      <c r="Y3571" s="18">
        <v>73.849999999999994</v>
      </c>
    </row>
    <row r="3572" spans="1:25" x14ac:dyDescent="0.25">
      <c r="A3572" s="16">
        <v>44175</v>
      </c>
      <c r="L3572" s="17"/>
      <c r="M3572" s="17"/>
      <c r="N3572" s="17"/>
      <c r="O3572" s="17"/>
      <c r="P3572" s="18">
        <v>65.959999999999994</v>
      </c>
      <c r="Q3572" s="18">
        <v>67.599999999999994</v>
      </c>
      <c r="R3572" s="18">
        <v>70.400000000000006</v>
      </c>
      <c r="S3572" s="18">
        <v>71.7</v>
      </c>
      <c r="T3572" s="18">
        <v>74.599999999999994</v>
      </c>
      <c r="U3572" s="18">
        <v>75.2</v>
      </c>
      <c r="V3572" s="18">
        <v>76</v>
      </c>
      <c r="W3572" s="18">
        <v>75.150000000000006</v>
      </c>
      <c r="X3572" s="18">
        <v>74.849999999999994</v>
      </c>
      <c r="Y3572" s="18">
        <v>72.8</v>
      </c>
    </row>
    <row r="3573" spans="1:25" x14ac:dyDescent="0.25">
      <c r="A3573" s="16">
        <v>44176</v>
      </c>
      <c r="L3573" s="17"/>
      <c r="M3573" s="17"/>
      <c r="N3573" s="17"/>
      <c r="O3573" s="17"/>
      <c r="P3573" s="18">
        <v>65.7</v>
      </c>
      <c r="Q3573" s="18">
        <v>67.010000000000005</v>
      </c>
      <c r="R3573" s="18">
        <v>69.3</v>
      </c>
      <c r="S3573" s="18">
        <v>71.400000000000006</v>
      </c>
      <c r="T3573" s="18">
        <v>73.400000000000006</v>
      </c>
      <c r="U3573" s="18">
        <v>74.900000000000006</v>
      </c>
      <c r="V3573" s="18">
        <v>76</v>
      </c>
      <c r="W3573" s="18">
        <v>74.25</v>
      </c>
      <c r="X3573" s="18">
        <v>73.650000000000006</v>
      </c>
      <c r="Y3573" s="18">
        <v>72.45</v>
      </c>
    </row>
    <row r="3574" spans="1:25" x14ac:dyDescent="0.25">
      <c r="A3574" s="16">
        <v>44179</v>
      </c>
      <c r="L3574" s="17"/>
      <c r="M3574" s="17"/>
      <c r="N3574" s="17"/>
      <c r="O3574" s="17"/>
      <c r="P3574" s="18">
        <v>65.25</v>
      </c>
      <c r="Q3574" s="18">
        <v>67.3</v>
      </c>
      <c r="R3574" s="18">
        <v>69.849999999999994</v>
      </c>
      <c r="S3574" s="18">
        <v>71.55</v>
      </c>
      <c r="T3574" s="18">
        <v>74</v>
      </c>
      <c r="U3574" s="18">
        <v>75.05</v>
      </c>
      <c r="V3574" s="18">
        <v>76.099999999999994</v>
      </c>
      <c r="W3574" s="18">
        <v>75.2</v>
      </c>
      <c r="X3574" s="18">
        <v>74.400000000000006</v>
      </c>
      <c r="Y3574" s="18">
        <v>72.8</v>
      </c>
    </row>
    <row r="3575" spans="1:25" x14ac:dyDescent="0.25">
      <c r="A3575" s="16">
        <v>44180</v>
      </c>
      <c r="L3575" s="17"/>
      <c r="M3575" s="17"/>
      <c r="N3575" s="17"/>
      <c r="O3575" s="17"/>
      <c r="P3575" s="18">
        <v>65.25</v>
      </c>
      <c r="Q3575" s="18">
        <v>67.3</v>
      </c>
      <c r="R3575" s="18">
        <v>69.849999999999994</v>
      </c>
      <c r="S3575" s="18">
        <v>70.849999999999994</v>
      </c>
      <c r="T3575" s="18">
        <v>73.55</v>
      </c>
      <c r="U3575" s="18">
        <v>75.05</v>
      </c>
      <c r="V3575" s="18">
        <v>76.099999999999994</v>
      </c>
      <c r="W3575" s="18">
        <v>75.2</v>
      </c>
      <c r="X3575" s="18">
        <v>74.400000000000006</v>
      </c>
      <c r="Y3575" s="18">
        <v>72.8</v>
      </c>
    </row>
    <row r="3576" spans="1:25" x14ac:dyDescent="0.25">
      <c r="A3576" s="16">
        <v>44181</v>
      </c>
      <c r="L3576" s="17"/>
      <c r="M3576" s="17"/>
      <c r="N3576" s="17"/>
      <c r="O3576" s="17"/>
      <c r="P3576" s="18">
        <v>65.099999999999994</v>
      </c>
      <c r="Q3576" s="18">
        <v>66.8</v>
      </c>
      <c r="R3576" s="18">
        <v>69.150000000000006</v>
      </c>
      <c r="S3576" s="18">
        <v>69.95</v>
      </c>
      <c r="T3576" s="18">
        <v>72.5</v>
      </c>
      <c r="U3576" s="18">
        <v>73.650000000000006</v>
      </c>
      <c r="V3576" s="18">
        <v>75.900000000000006</v>
      </c>
      <c r="W3576" s="18">
        <v>73.3</v>
      </c>
      <c r="X3576" s="18">
        <v>72.900000000000006</v>
      </c>
      <c r="Y3576" s="18">
        <v>72.099999999999994</v>
      </c>
    </row>
    <row r="3577" spans="1:25" x14ac:dyDescent="0.25">
      <c r="A3577" s="16">
        <v>44182</v>
      </c>
      <c r="L3577" s="17"/>
      <c r="M3577" s="17"/>
      <c r="N3577" s="17"/>
      <c r="O3577" s="17"/>
      <c r="P3577" s="18">
        <v>65.099999999999994</v>
      </c>
      <c r="Q3577" s="18">
        <v>66.8</v>
      </c>
      <c r="R3577" s="18">
        <v>69.150000000000006</v>
      </c>
      <c r="S3577" s="18">
        <v>69.95</v>
      </c>
      <c r="T3577" s="18">
        <v>72.5</v>
      </c>
      <c r="U3577" s="18">
        <v>73.650000000000006</v>
      </c>
      <c r="V3577" s="18">
        <v>75.900000000000006</v>
      </c>
      <c r="W3577" s="18">
        <v>73.3</v>
      </c>
      <c r="X3577" s="18">
        <v>72.900000000000006</v>
      </c>
      <c r="Y3577" s="18">
        <v>71.400000000000006</v>
      </c>
    </row>
    <row r="3578" spans="1:25" x14ac:dyDescent="0.25">
      <c r="A3578" s="16">
        <v>44183</v>
      </c>
      <c r="L3578" s="17"/>
      <c r="M3578" s="17"/>
      <c r="N3578" s="17"/>
      <c r="O3578" s="17"/>
      <c r="P3578" s="18">
        <v>65.2</v>
      </c>
      <c r="Q3578" s="18">
        <v>67</v>
      </c>
      <c r="R3578" s="18">
        <v>69.3</v>
      </c>
      <c r="S3578" s="18">
        <v>70</v>
      </c>
      <c r="T3578" s="18">
        <v>73.400000000000006</v>
      </c>
      <c r="U3578" s="18">
        <v>74.900000000000006</v>
      </c>
      <c r="V3578" s="18">
        <v>76.25</v>
      </c>
      <c r="W3578" s="18">
        <v>74.5</v>
      </c>
      <c r="X3578" s="18">
        <v>72.95</v>
      </c>
      <c r="Y3578" s="18">
        <v>72.099999999999994</v>
      </c>
    </row>
    <row r="3579" spans="1:25" x14ac:dyDescent="0.25">
      <c r="A3579" s="16">
        <v>44186</v>
      </c>
      <c r="L3579" s="17"/>
      <c r="M3579" s="17"/>
      <c r="N3579" s="17"/>
      <c r="O3579" s="17"/>
      <c r="P3579" s="18">
        <v>65.099999999999994</v>
      </c>
      <c r="Q3579" s="18">
        <v>66.3</v>
      </c>
      <c r="R3579" s="18">
        <v>68.3</v>
      </c>
      <c r="S3579" s="18">
        <v>69.900000000000006</v>
      </c>
      <c r="T3579" s="18">
        <v>71.599999999999994</v>
      </c>
      <c r="U3579" s="18">
        <v>72.400000000000006</v>
      </c>
      <c r="V3579" s="18">
        <v>74.650000000000006</v>
      </c>
      <c r="W3579" s="18">
        <v>74.25</v>
      </c>
      <c r="X3579" s="18">
        <v>72.95</v>
      </c>
      <c r="Y3579" s="18">
        <v>71.25</v>
      </c>
    </row>
    <row r="3580" spans="1:25" x14ac:dyDescent="0.25">
      <c r="A3580" s="16">
        <v>44187</v>
      </c>
      <c r="L3580" s="17"/>
      <c r="M3580" s="17"/>
      <c r="N3580" s="17"/>
      <c r="O3580" s="17"/>
      <c r="P3580" s="18">
        <v>65.099999999999994</v>
      </c>
      <c r="Q3580" s="18">
        <v>66.3</v>
      </c>
      <c r="R3580" s="18">
        <v>68.3</v>
      </c>
      <c r="S3580" s="18">
        <v>69.900000000000006</v>
      </c>
      <c r="T3580" s="18">
        <v>71.599999999999994</v>
      </c>
      <c r="U3580" s="18">
        <v>72.400000000000006</v>
      </c>
      <c r="V3580" s="18">
        <v>74.650000000000006</v>
      </c>
      <c r="W3580" s="18">
        <v>74.25</v>
      </c>
      <c r="X3580" s="18">
        <v>72.95</v>
      </c>
      <c r="Y3580" s="18">
        <v>71.25</v>
      </c>
    </row>
    <row r="3581" spans="1:25" x14ac:dyDescent="0.25">
      <c r="A3581" s="16">
        <v>44188</v>
      </c>
      <c r="L3581" s="17"/>
      <c r="M3581" s="17"/>
      <c r="N3581" s="17"/>
      <c r="O3581" s="17"/>
      <c r="P3581" s="18">
        <v>65.099999999999994</v>
      </c>
      <c r="Q3581" s="18">
        <v>66.3</v>
      </c>
      <c r="R3581" s="18">
        <v>68.3</v>
      </c>
      <c r="S3581" s="18">
        <v>69.900000000000006</v>
      </c>
      <c r="T3581" s="18">
        <v>71.599999999999994</v>
      </c>
      <c r="U3581" s="18">
        <v>72.400000000000006</v>
      </c>
      <c r="V3581" s="18">
        <v>74.650000000000006</v>
      </c>
      <c r="W3581" s="18">
        <v>74.25</v>
      </c>
      <c r="X3581" s="18">
        <v>72.95</v>
      </c>
      <c r="Y3581" s="18">
        <v>71.25</v>
      </c>
    </row>
    <row r="3582" spans="1:25" x14ac:dyDescent="0.25">
      <c r="A3582" s="16">
        <v>44189</v>
      </c>
      <c r="L3582" s="17"/>
      <c r="M3582" s="17"/>
      <c r="N3582" s="17"/>
      <c r="O3582" s="17"/>
      <c r="P3582" s="18">
        <v>65</v>
      </c>
      <c r="Q3582" s="18">
        <v>66.599999999999994</v>
      </c>
      <c r="R3582" s="18">
        <v>68.3</v>
      </c>
      <c r="S3582" s="18">
        <v>69.900000000000006</v>
      </c>
      <c r="T3582" s="18">
        <v>71.599999999999994</v>
      </c>
      <c r="U3582" s="18">
        <v>72.400000000000006</v>
      </c>
      <c r="V3582" s="18">
        <v>74.650000000000006</v>
      </c>
      <c r="W3582" s="18">
        <v>74.25</v>
      </c>
      <c r="X3582" s="18">
        <v>72.95</v>
      </c>
      <c r="Y3582" s="18">
        <v>71.25</v>
      </c>
    </row>
    <row r="3583" spans="1:25" x14ac:dyDescent="0.25">
      <c r="A3583" s="16">
        <v>44193</v>
      </c>
      <c r="L3583" s="17"/>
      <c r="M3583" s="17"/>
      <c r="N3583" s="17"/>
      <c r="O3583" s="17"/>
      <c r="P3583" s="18">
        <v>65</v>
      </c>
      <c r="Q3583" s="18">
        <v>66.599999999999994</v>
      </c>
      <c r="R3583" s="18">
        <v>67.709999999999994</v>
      </c>
      <c r="S3583" s="18">
        <v>69.599999999999994</v>
      </c>
      <c r="T3583" s="18">
        <v>71</v>
      </c>
      <c r="U3583" s="18">
        <v>72</v>
      </c>
      <c r="V3583" s="18">
        <v>72.7</v>
      </c>
      <c r="W3583" s="18">
        <v>72.8</v>
      </c>
      <c r="X3583" s="18">
        <v>72.900000000000006</v>
      </c>
      <c r="Y3583" s="18">
        <v>70.95</v>
      </c>
    </row>
    <row r="3584" spans="1:25" x14ac:dyDescent="0.25">
      <c r="A3584" s="16">
        <v>44194</v>
      </c>
      <c r="L3584" s="17"/>
      <c r="M3584" s="17"/>
      <c r="N3584" s="17"/>
      <c r="O3584" s="17"/>
      <c r="P3584" s="18">
        <v>64.599999999999994</v>
      </c>
      <c r="Q3584" s="18">
        <v>66.3</v>
      </c>
      <c r="R3584" s="18">
        <v>67.709999999999994</v>
      </c>
      <c r="S3584" s="18">
        <v>69.599999999999994</v>
      </c>
      <c r="T3584" s="18">
        <v>71</v>
      </c>
      <c r="U3584" s="18">
        <v>72</v>
      </c>
      <c r="V3584" s="18">
        <v>72.7</v>
      </c>
      <c r="W3584" s="18">
        <v>72.8</v>
      </c>
      <c r="X3584" s="18">
        <v>72.900000000000006</v>
      </c>
      <c r="Y3584" s="18">
        <v>70.95</v>
      </c>
    </row>
    <row r="3585" spans="1:25" x14ac:dyDescent="0.25">
      <c r="A3585" s="16">
        <v>44195</v>
      </c>
      <c r="L3585" s="17"/>
      <c r="M3585" s="17"/>
      <c r="N3585" s="17"/>
      <c r="O3585" s="17"/>
      <c r="P3585" s="18">
        <v>64.599999999999994</v>
      </c>
      <c r="Q3585" s="18">
        <v>66.3</v>
      </c>
      <c r="R3585" s="18">
        <v>67.709999999999994</v>
      </c>
      <c r="S3585" s="18">
        <v>69.599999999999994</v>
      </c>
      <c r="T3585" s="18">
        <v>71</v>
      </c>
      <c r="U3585" s="18">
        <v>72</v>
      </c>
      <c r="V3585" s="18">
        <v>72.7</v>
      </c>
      <c r="W3585" s="18">
        <v>72.8</v>
      </c>
      <c r="X3585" s="18">
        <v>72.900000000000006</v>
      </c>
      <c r="Y3585" s="18">
        <v>70.95</v>
      </c>
    </row>
    <row r="3586" spans="1:25" x14ac:dyDescent="0.25">
      <c r="A3586" s="16">
        <v>44196</v>
      </c>
      <c r="L3586" s="17"/>
      <c r="M3586" s="17"/>
      <c r="N3586" s="17"/>
      <c r="O3586" s="17"/>
      <c r="P3586" s="18">
        <v>64.599999999999994</v>
      </c>
      <c r="Q3586" s="18">
        <v>66.3</v>
      </c>
      <c r="R3586" s="18">
        <v>67.709999999999994</v>
      </c>
      <c r="S3586" s="18">
        <v>69.599999999999994</v>
      </c>
      <c r="T3586" s="18">
        <v>71</v>
      </c>
      <c r="U3586" s="18">
        <v>72</v>
      </c>
      <c r="V3586" s="18">
        <v>72.7</v>
      </c>
      <c r="W3586" s="18">
        <v>72.8</v>
      </c>
      <c r="X3586" s="18">
        <v>72.900000000000006</v>
      </c>
      <c r="Y3586" s="18">
        <v>70.95</v>
      </c>
    </row>
    <row r="3587" spans="1:25" x14ac:dyDescent="0.25">
      <c r="A3587" s="16">
        <v>44200</v>
      </c>
      <c r="L3587" s="17"/>
      <c r="M3587" s="17"/>
      <c r="N3587" s="17"/>
      <c r="O3587" s="17"/>
      <c r="P3587" s="18">
        <v>63.8</v>
      </c>
      <c r="Q3587" s="18">
        <v>66</v>
      </c>
      <c r="R3587" s="18">
        <v>67.599999999999994</v>
      </c>
      <c r="S3587" s="18">
        <v>69.41</v>
      </c>
      <c r="T3587" s="18">
        <v>71.05</v>
      </c>
      <c r="U3587" s="18">
        <v>71.92</v>
      </c>
      <c r="V3587" s="18">
        <v>74.650000000000006</v>
      </c>
      <c r="W3587" s="18">
        <v>74.25</v>
      </c>
      <c r="X3587" s="18">
        <v>72.95</v>
      </c>
      <c r="Y3587" s="18">
        <v>71.88</v>
      </c>
    </row>
    <row r="3588" spans="1:25" x14ac:dyDescent="0.25">
      <c r="A3588" s="16">
        <v>44201</v>
      </c>
      <c r="L3588" s="17"/>
      <c r="M3588" s="17"/>
      <c r="N3588" s="17"/>
      <c r="O3588" s="17"/>
      <c r="P3588" s="18">
        <v>63.8</v>
      </c>
      <c r="Q3588" s="18">
        <v>66</v>
      </c>
      <c r="R3588" s="18">
        <v>67.599999999999994</v>
      </c>
      <c r="S3588" s="18">
        <v>69.41</v>
      </c>
      <c r="T3588" s="18">
        <v>71.05</v>
      </c>
      <c r="U3588" s="18">
        <v>71.92</v>
      </c>
      <c r="V3588" s="18">
        <v>74.650000000000006</v>
      </c>
      <c r="W3588" s="18">
        <v>74.25</v>
      </c>
      <c r="X3588" s="18">
        <v>72.95</v>
      </c>
      <c r="Y3588" s="18">
        <v>71.88</v>
      </c>
    </row>
    <row r="3589" spans="1:25" x14ac:dyDescent="0.25">
      <c r="A3589" s="16">
        <v>44202</v>
      </c>
      <c r="L3589" s="17"/>
      <c r="M3589" s="17"/>
      <c r="N3589" s="17"/>
      <c r="O3589" s="17"/>
      <c r="P3589" s="18">
        <v>63.8</v>
      </c>
      <c r="Q3589" s="18">
        <v>66</v>
      </c>
      <c r="R3589" s="18">
        <v>67</v>
      </c>
      <c r="S3589" s="18">
        <v>69.41</v>
      </c>
      <c r="T3589" s="18">
        <v>71.05</v>
      </c>
      <c r="U3589" s="18">
        <v>71.92</v>
      </c>
      <c r="V3589" s="18">
        <v>74.650000000000006</v>
      </c>
      <c r="W3589" s="18">
        <v>74.25</v>
      </c>
      <c r="X3589" s="18">
        <v>72.95</v>
      </c>
      <c r="Y3589" s="18">
        <v>71.88</v>
      </c>
    </row>
    <row r="3590" spans="1:25" x14ac:dyDescent="0.25">
      <c r="A3590" s="16">
        <v>44203</v>
      </c>
      <c r="L3590" s="17"/>
      <c r="M3590" s="17"/>
      <c r="N3590" s="17"/>
      <c r="O3590" s="17"/>
      <c r="P3590" s="18">
        <v>63.75</v>
      </c>
      <c r="Q3590" s="18">
        <v>64.95</v>
      </c>
      <c r="R3590" s="18">
        <v>66.8</v>
      </c>
      <c r="S3590" s="18">
        <v>69.400000000000006</v>
      </c>
      <c r="T3590" s="18">
        <v>70.900000000000006</v>
      </c>
      <c r="U3590" s="18">
        <v>72.3</v>
      </c>
      <c r="V3590" s="18">
        <v>73.8</v>
      </c>
      <c r="W3590" s="18">
        <v>74.7</v>
      </c>
      <c r="X3590" s="18">
        <v>73</v>
      </c>
      <c r="Y3590" s="18">
        <v>72.8</v>
      </c>
    </row>
    <row r="3591" spans="1:25" x14ac:dyDescent="0.25">
      <c r="A3591" s="16">
        <v>44204</v>
      </c>
      <c r="L3591" s="17"/>
      <c r="M3591" s="17"/>
      <c r="N3591" s="17"/>
      <c r="O3591" s="17"/>
      <c r="P3591" s="18">
        <v>63.75</v>
      </c>
      <c r="Q3591" s="18">
        <v>64.95</v>
      </c>
      <c r="R3591" s="18">
        <v>66.8</v>
      </c>
      <c r="S3591" s="18">
        <v>69.400000000000006</v>
      </c>
      <c r="T3591" s="18">
        <v>70.900000000000006</v>
      </c>
      <c r="U3591" s="18">
        <v>72.3</v>
      </c>
      <c r="V3591" s="18">
        <v>73.8</v>
      </c>
      <c r="W3591" s="18">
        <v>74.7</v>
      </c>
      <c r="X3591" s="18">
        <v>73</v>
      </c>
      <c r="Y3591" s="18">
        <v>72.8</v>
      </c>
    </row>
    <row r="3592" spans="1:25" x14ac:dyDescent="0.25">
      <c r="A3592" s="16">
        <v>44207</v>
      </c>
      <c r="L3592" s="17"/>
      <c r="M3592" s="17"/>
      <c r="N3592" s="17"/>
      <c r="O3592" s="17"/>
      <c r="P3592" s="18">
        <v>63.7</v>
      </c>
      <c r="Q3592" s="18">
        <v>65.45</v>
      </c>
      <c r="R3592" s="18">
        <v>67.2</v>
      </c>
      <c r="S3592" s="18">
        <v>69.31</v>
      </c>
      <c r="T3592" s="18">
        <v>70.7</v>
      </c>
      <c r="U3592" s="18">
        <v>71.87</v>
      </c>
      <c r="V3592" s="18">
        <v>75.599999999999994</v>
      </c>
      <c r="W3592" s="18">
        <v>75.2</v>
      </c>
      <c r="X3592" s="18">
        <v>74.099999999999994</v>
      </c>
      <c r="Y3592" s="18">
        <v>72.58</v>
      </c>
    </row>
    <row r="3593" spans="1:25" x14ac:dyDescent="0.25">
      <c r="A3593" s="16">
        <v>44208</v>
      </c>
      <c r="L3593" s="17"/>
      <c r="M3593" s="17"/>
      <c r="N3593" s="17"/>
      <c r="O3593" s="17"/>
      <c r="P3593" s="18">
        <v>63.7</v>
      </c>
      <c r="Q3593" s="18">
        <v>65.45</v>
      </c>
      <c r="R3593" s="18">
        <v>67.2</v>
      </c>
      <c r="S3593" s="18">
        <v>69.31</v>
      </c>
      <c r="T3593" s="18">
        <v>70.7</v>
      </c>
      <c r="U3593" s="18">
        <v>71.87</v>
      </c>
      <c r="V3593" s="18">
        <v>75.599999999999994</v>
      </c>
      <c r="W3593" s="18">
        <v>75.2</v>
      </c>
      <c r="X3593" s="18">
        <v>74.099999999999994</v>
      </c>
      <c r="Y3593" s="18">
        <v>72.58</v>
      </c>
    </row>
    <row r="3594" spans="1:25" x14ac:dyDescent="0.25">
      <c r="A3594" s="16">
        <v>44209</v>
      </c>
      <c r="L3594" s="17"/>
      <c r="M3594" s="17"/>
      <c r="N3594" s="17"/>
      <c r="O3594" s="17"/>
      <c r="P3594" s="18">
        <v>63.5</v>
      </c>
      <c r="Q3594" s="18">
        <v>64.95</v>
      </c>
      <c r="R3594" s="18">
        <v>66.099999999999994</v>
      </c>
      <c r="S3594" s="18">
        <v>68.760000000000005</v>
      </c>
      <c r="T3594" s="18">
        <v>70.2</v>
      </c>
      <c r="U3594" s="18">
        <v>71.069999999999993</v>
      </c>
      <c r="V3594" s="18">
        <v>72.86</v>
      </c>
      <c r="W3594" s="18">
        <v>73.349999999999994</v>
      </c>
      <c r="X3594" s="18">
        <v>72.33</v>
      </c>
      <c r="Y3594" s="18">
        <v>70.33</v>
      </c>
    </row>
    <row r="3595" spans="1:25" x14ac:dyDescent="0.25">
      <c r="A3595" s="16">
        <v>44210</v>
      </c>
      <c r="L3595" s="17"/>
      <c r="M3595" s="17"/>
      <c r="N3595" s="17"/>
      <c r="O3595" s="17"/>
      <c r="P3595" s="18">
        <v>63.5</v>
      </c>
      <c r="Q3595" s="18">
        <v>64.95</v>
      </c>
      <c r="R3595" s="18">
        <v>66.099999999999994</v>
      </c>
      <c r="S3595" s="18">
        <v>68.760000000000005</v>
      </c>
      <c r="T3595" s="18">
        <v>70.2</v>
      </c>
      <c r="U3595" s="18">
        <v>71.069999999999993</v>
      </c>
      <c r="V3595" s="18">
        <v>72.86</v>
      </c>
      <c r="W3595" s="18">
        <v>73.349999999999994</v>
      </c>
      <c r="X3595" s="18">
        <v>72.33</v>
      </c>
      <c r="Y3595" s="18">
        <v>70.33</v>
      </c>
    </row>
    <row r="3596" spans="1:25" x14ac:dyDescent="0.25">
      <c r="A3596" s="16">
        <v>44211</v>
      </c>
      <c r="L3596" s="17"/>
      <c r="M3596" s="17"/>
      <c r="N3596" s="17"/>
      <c r="O3596" s="17"/>
      <c r="P3596" s="18">
        <v>63.48</v>
      </c>
      <c r="Q3596" s="18">
        <v>64.95</v>
      </c>
      <c r="R3596" s="18">
        <v>66.599999999999994</v>
      </c>
      <c r="S3596" s="18">
        <v>69.22</v>
      </c>
      <c r="T3596" s="18">
        <v>70.5</v>
      </c>
      <c r="U3596" s="18">
        <v>71.430000000000007</v>
      </c>
      <c r="V3596" s="18">
        <v>72.7</v>
      </c>
      <c r="W3596" s="18">
        <v>72.8</v>
      </c>
      <c r="X3596" s="18">
        <v>72.900000000000006</v>
      </c>
      <c r="Y3596" s="18">
        <v>70.95</v>
      </c>
    </row>
    <row r="3597" spans="1:25" x14ac:dyDescent="0.25">
      <c r="A3597" s="16">
        <v>44214</v>
      </c>
      <c r="L3597" s="17"/>
      <c r="M3597" s="17"/>
      <c r="N3597" s="17"/>
      <c r="O3597" s="17"/>
      <c r="P3597" s="18">
        <v>63.48</v>
      </c>
      <c r="Q3597" s="18">
        <v>64.900000000000006</v>
      </c>
      <c r="R3597" s="18">
        <v>67</v>
      </c>
      <c r="S3597" s="18">
        <v>69.400000000000006</v>
      </c>
      <c r="T3597" s="18">
        <v>70.900000000000006</v>
      </c>
      <c r="U3597" s="18">
        <v>72.3</v>
      </c>
      <c r="V3597" s="18">
        <v>73.8</v>
      </c>
      <c r="W3597" s="18">
        <v>74.7</v>
      </c>
      <c r="X3597" s="18">
        <v>73</v>
      </c>
      <c r="Y3597" s="18">
        <v>72.8</v>
      </c>
    </row>
    <row r="3598" spans="1:25" x14ac:dyDescent="0.25">
      <c r="A3598" s="16">
        <v>44215</v>
      </c>
      <c r="L3598" s="17"/>
      <c r="M3598" s="17"/>
      <c r="N3598" s="17"/>
      <c r="O3598" s="17"/>
      <c r="P3598" s="18">
        <v>63.48</v>
      </c>
      <c r="Q3598" s="18">
        <v>64.900000000000006</v>
      </c>
      <c r="R3598" s="18">
        <v>67</v>
      </c>
      <c r="S3598" s="18">
        <v>69.400000000000006</v>
      </c>
      <c r="T3598" s="18">
        <v>70.900000000000006</v>
      </c>
      <c r="U3598" s="18">
        <v>72.3</v>
      </c>
      <c r="V3598" s="18">
        <v>73.8</v>
      </c>
      <c r="W3598" s="18">
        <v>74.7</v>
      </c>
      <c r="X3598" s="18">
        <v>73</v>
      </c>
      <c r="Y3598" s="18">
        <v>72.8</v>
      </c>
    </row>
    <row r="3599" spans="1:25" x14ac:dyDescent="0.25">
      <c r="A3599" s="16">
        <v>44216</v>
      </c>
      <c r="L3599" s="17"/>
      <c r="M3599" s="17"/>
      <c r="N3599" s="17"/>
      <c r="O3599" s="17"/>
      <c r="P3599" s="18">
        <v>63.46</v>
      </c>
      <c r="Q3599" s="18">
        <v>64.900000000000006</v>
      </c>
      <c r="R3599" s="18">
        <v>66.8</v>
      </c>
      <c r="S3599" s="18">
        <v>69.31</v>
      </c>
      <c r="T3599" s="18">
        <v>71.25</v>
      </c>
      <c r="U3599" s="18">
        <v>72.349999999999994</v>
      </c>
      <c r="V3599" s="18">
        <v>75.599999999999994</v>
      </c>
      <c r="W3599" s="18">
        <v>75.2</v>
      </c>
      <c r="X3599" s="18">
        <v>74.099999999999994</v>
      </c>
      <c r="Y3599" s="18">
        <v>74.05</v>
      </c>
    </row>
    <row r="3600" spans="1:25" x14ac:dyDescent="0.25">
      <c r="A3600" s="16">
        <v>44217</v>
      </c>
      <c r="L3600" s="17"/>
      <c r="M3600" s="17"/>
      <c r="N3600" s="17"/>
      <c r="O3600" s="17"/>
      <c r="P3600" s="18">
        <v>63.28</v>
      </c>
      <c r="Q3600" s="18">
        <v>64.45</v>
      </c>
      <c r="R3600" s="18">
        <v>66.599999999999994</v>
      </c>
      <c r="S3600" s="18">
        <v>69.22</v>
      </c>
      <c r="T3600" s="18">
        <v>70.900000000000006</v>
      </c>
      <c r="U3600" s="18">
        <v>72.3</v>
      </c>
      <c r="V3600" s="18">
        <v>73.8</v>
      </c>
      <c r="W3600" s="18">
        <v>74.7</v>
      </c>
      <c r="X3600" s="18">
        <v>73</v>
      </c>
      <c r="Y3600" s="18">
        <v>72.8</v>
      </c>
    </row>
    <row r="3601" spans="1:26" x14ac:dyDescent="0.25">
      <c r="A3601" s="16">
        <v>44218</v>
      </c>
      <c r="L3601" s="17"/>
      <c r="M3601" s="17"/>
      <c r="N3601" s="17"/>
      <c r="O3601" s="17"/>
      <c r="P3601" s="18">
        <v>63.28</v>
      </c>
      <c r="Q3601" s="18">
        <v>64.45</v>
      </c>
      <c r="R3601" s="18">
        <v>66.599999999999994</v>
      </c>
      <c r="S3601" s="18">
        <v>69.22</v>
      </c>
      <c r="T3601" s="18">
        <v>70.900000000000006</v>
      </c>
      <c r="U3601" s="18">
        <v>72.3</v>
      </c>
      <c r="V3601" s="18">
        <v>73.8</v>
      </c>
      <c r="W3601" s="18">
        <v>74.7</v>
      </c>
      <c r="X3601" s="18">
        <v>73</v>
      </c>
      <c r="Y3601" s="18">
        <v>72.8</v>
      </c>
      <c r="Z3601" s="17"/>
    </row>
    <row r="3602" spans="1:26" x14ac:dyDescent="0.25">
      <c r="A3602" s="16">
        <v>44221</v>
      </c>
      <c r="L3602" s="17"/>
      <c r="M3602" s="17"/>
      <c r="N3602" s="17"/>
      <c r="O3602" s="17"/>
      <c r="P3602" s="18">
        <v>63.28</v>
      </c>
      <c r="Q3602" s="18">
        <v>64.45</v>
      </c>
      <c r="R3602" s="18">
        <v>66.599999999999994</v>
      </c>
      <c r="S3602" s="18">
        <v>68.86</v>
      </c>
      <c r="T3602" s="18">
        <v>70.7</v>
      </c>
      <c r="U3602" s="18">
        <v>71.87</v>
      </c>
      <c r="V3602" s="18">
        <v>73.25</v>
      </c>
      <c r="W3602" s="18">
        <v>73.75</v>
      </c>
      <c r="X3602" s="18">
        <v>72.95</v>
      </c>
      <c r="Y3602" s="18">
        <v>71.88</v>
      </c>
      <c r="Z3602" s="17"/>
    </row>
    <row r="3603" spans="1:26" x14ac:dyDescent="0.25">
      <c r="A3603" s="16">
        <v>44222</v>
      </c>
      <c r="L3603" s="17"/>
      <c r="M3603" s="17"/>
      <c r="N3603" s="17"/>
      <c r="O3603" s="17"/>
      <c r="P3603" s="18">
        <v>63.28</v>
      </c>
      <c r="Q3603" s="18">
        <v>64.45</v>
      </c>
      <c r="R3603" s="18">
        <v>66.599999999999994</v>
      </c>
      <c r="S3603" s="18">
        <v>68.86</v>
      </c>
      <c r="T3603" s="18">
        <v>70.7</v>
      </c>
      <c r="U3603" s="18">
        <v>71.87</v>
      </c>
      <c r="V3603" s="18">
        <v>73.25</v>
      </c>
      <c r="W3603" s="18">
        <v>73.75</v>
      </c>
      <c r="X3603" s="18">
        <v>72.95</v>
      </c>
      <c r="Y3603" s="18">
        <v>71.88</v>
      </c>
      <c r="Z3603" s="17"/>
    </row>
    <row r="3604" spans="1:26" x14ac:dyDescent="0.25">
      <c r="A3604" s="16">
        <v>44223</v>
      </c>
      <c r="L3604" s="17"/>
      <c r="M3604" s="17"/>
      <c r="N3604" s="17"/>
      <c r="O3604" s="17"/>
      <c r="P3604" s="18">
        <v>63.28</v>
      </c>
      <c r="Q3604" s="18">
        <v>64.45</v>
      </c>
      <c r="R3604" s="18">
        <v>66.599999999999994</v>
      </c>
      <c r="S3604" s="18">
        <v>68.86</v>
      </c>
      <c r="T3604" s="18">
        <v>70.7</v>
      </c>
      <c r="U3604" s="18">
        <v>71.87</v>
      </c>
      <c r="V3604" s="18">
        <v>73.25</v>
      </c>
      <c r="W3604" s="18">
        <v>73.75</v>
      </c>
      <c r="X3604" s="18">
        <v>72.95</v>
      </c>
      <c r="Y3604" s="18">
        <v>71.88</v>
      </c>
      <c r="Z3604" s="17"/>
    </row>
    <row r="3605" spans="1:26" x14ac:dyDescent="0.25">
      <c r="A3605" s="16">
        <v>44224</v>
      </c>
      <c r="L3605" s="17"/>
      <c r="M3605" s="17"/>
      <c r="N3605" s="17"/>
      <c r="O3605" s="17"/>
      <c r="P3605" s="18">
        <v>63.1</v>
      </c>
      <c r="Q3605" s="18">
        <v>64</v>
      </c>
      <c r="R3605" s="18">
        <v>66.349999999999994</v>
      </c>
      <c r="S3605" s="18">
        <v>68.5</v>
      </c>
      <c r="T3605" s="18">
        <v>70.900000000000006</v>
      </c>
      <c r="U3605" s="18">
        <v>72.3</v>
      </c>
      <c r="V3605" s="18">
        <v>73.8</v>
      </c>
      <c r="W3605" s="18">
        <v>74.7</v>
      </c>
      <c r="X3605" s="18">
        <v>73</v>
      </c>
      <c r="Y3605" s="18">
        <v>72.8</v>
      </c>
      <c r="Z3605" s="17"/>
    </row>
    <row r="3606" spans="1:26" x14ac:dyDescent="0.25">
      <c r="A3606" s="16">
        <v>44225</v>
      </c>
      <c r="L3606" s="17"/>
      <c r="M3606" s="17"/>
      <c r="N3606" s="17"/>
      <c r="O3606" s="17"/>
      <c r="P3606" s="17"/>
      <c r="Q3606" s="18">
        <v>64.45</v>
      </c>
      <c r="R3606" s="18">
        <v>65.8</v>
      </c>
      <c r="S3606" s="18">
        <v>68.150000000000006</v>
      </c>
      <c r="T3606" s="18">
        <v>70.900000000000006</v>
      </c>
      <c r="U3606" s="18">
        <v>72.3</v>
      </c>
      <c r="V3606" s="18">
        <v>73.8</v>
      </c>
      <c r="W3606" s="18">
        <v>74.7</v>
      </c>
      <c r="X3606" s="18">
        <v>73</v>
      </c>
      <c r="Y3606" s="18">
        <v>72.8</v>
      </c>
      <c r="Z3606" s="18">
        <v>82</v>
      </c>
    </row>
    <row r="3607" spans="1:26" x14ac:dyDescent="0.25">
      <c r="A3607" s="16">
        <v>44228</v>
      </c>
      <c r="L3607" s="17"/>
      <c r="M3607" s="17"/>
      <c r="N3607" s="17"/>
      <c r="O3607" s="17"/>
      <c r="P3607" s="17"/>
      <c r="Q3607" s="18">
        <v>64.45</v>
      </c>
      <c r="R3607" s="18">
        <v>65.8</v>
      </c>
      <c r="S3607" s="18">
        <v>68.150000000000006</v>
      </c>
      <c r="T3607" s="18">
        <v>70.900000000000006</v>
      </c>
      <c r="U3607" s="18">
        <v>72.3</v>
      </c>
      <c r="V3607" s="18">
        <v>73.8</v>
      </c>
      <c r="W3607" s="18">
        <v>74.7</v>
      </c>
      <c r="X3607" s="18">
        <v>73</v>
      </c>
      <c r="Y3607" s="18">
        <v>72.8</v>
      </c>
      <c r="Z3607" s="18">
        <v>82</v>
      </c>
    </row>
    <row r="3608" spans="1:26" x14ac:dyDescent="0.25">
      <c r="A3608" s="16">
        <v>44229</v>
      </c>
      <c r="L3608" s="17"/>
      <c r="M3608" s="17"/>
      <c r="N3608" s="17"/>
      <c r="O3608" s="17"/>
      <c r="P3608" s="17"/>
      <c r="Q3608" s="18">
        <v>64</v>
      </c>
      <c r="R3608" s="18">
        <v>65.8</v>
      </c>
      <c r="S3608" s="18">
        <v>68.2</v>
      </c>
      <c r="T3608" s="18">
        <v>70.900000000000006</v>
      </c>
      <c r="U3608" s="18">
        <v>72.349999999999994</v>
      </c>
      <c r="V3608" s="18">
        <v>74.75</v>
      </c>
      <c r="W3608" s="18">
        <v>75.2</v>
      </c>
      <c r="X3608" s="18">
        <v>74.099999999999994</v>
      </c>
      <c r="Y3608" s="18">
        <v>74.05</v>
      </c>
      <c r="Z3608" s="18">
        <v>82.25</v>
      </c>
    </row>
    <row r="3609" spans="1:26" x14ac:dyDescent="0.25">
      <c r="A3609" s="16">
        <v>44230</v>
      </c>
      <c r="L3609" s="17"/>
      <c r="M3609" s="17"/>
      <c r="N3609" s="17"/>
      <c r="O3609" s="17"/>
      <c r="P3609" s="17"/>
      <c r="Q3609" s="18">
        <v>64</v>
      </c>
      <c r="R3609" s="18">
        <v>65.8</v>
      </c>
      <c r="S3609" s="18">
        <v>68.2</v>
      </c>
      <c r="T3609" s="18">
        <v>70.900000000000006</v>
      </c>
      <c r="U3609" s="18">
        <v>72.349999999999994</v>
      </c>
      <c r="V3609" s="18">
        <v>74.75</v>
      </c>
      <c r="W3609" s="18">
        <v>75.2</v>
      </c>
      <c r="X3609" s="18">
        <v>74.099999999999994</v>
      </c>
      <c r="Y3609" s="18">
        <v>74.05</v>
      </c>
      <c r="Z3609" s="18">
        <v>82.25</v>
      </c>
    </row>
    <row r="3610" spans="1:26" x14ac:dyDescent="0.25">
      <c r="A3610" s="16">
        <v>44231</v>
      </c>
      <c r="L3610" s="17"/>
      <c r="M3610" s="17"/>
      <c r="N3610" s="17"/>
      <c r="O3610" s="17"/>
      <c r="P3610" s="17"/>
      <c r="Q3610" s="18">
        <v>63.9</v>
      </c>
      <c r="R3610" s="18">
        <v>65.400000000000006</v>
      </c>
      <c r="S3610" s="18">
        <v>68</v>
      </c>
      <c r="T3610" s="18">
        <v>70.900000000000006</v>
      </c>
      <c r="U3610" s="18">
        <v>72.3</v>
      </c>
      <c r="V3610" s="18">
        <v>73.25</v>
      </c>
      <c r="W3610" s="18">
        <v>73.75</v>
      </c>
      <c r="X3610" s="18">
        <v>74.05</v>
      </c>
      <c r="Y3610" s="18">
        <v>74.05</v>
      </c>
      <c r="Z3610" s="18">
        <v>82</v>
      </c>
    </row>
    <row r="3611" spans="1:26" x14ac:dyDescent="0.25">
      <c r="A3611" s="16">
        <v>44232</v>
      </c>
      <c r="L3611" s="17"/>
      <c r="M3611" s="17"/>
      <c r="N3611" s="17"/>
      <c r="O3611" s="17"/>
      <c r="P3611" s="17"/>
      <c r="Q3611" s="18">
        <v>64</v>
      </c>
      <c r="R3611" s="18">
        <v>65.8</v>
      </c>
      <c r="S3611" s="18">
        <v>68.2</v>
      </c>
      <c r="T3611" s="18">
        <v>71.099999999999994</v>
      </c>
      <c r="U3611" s="18">
        <v>71.95</v>
      </c>
      <c r="V3611" s="18">
        <v>72.7</v>
      </c>
      <c r="W3611" s="18">
        <v>72.8</v>
      </c>
      <c r="X3611" s="18">
        <v>72.900000000000006</v>
      </c>
      <c r="Y3611" s="18">
        <v>72.8</v>
      </c>
      <c r="Z3611" s="18">
        <v>77.8</v>
      </c>
    </row>
    <row r="3612" spans="1:26" x14ac:dyDescent="0.25">
      <c r="A3612" s="16">
        <v>44235</v>
      </c>
      <c r="L3612" s="17"/>
      <c r="M3612" s="17"/>
      <c r="N3612" s="17"/>
      <c r="O3612" s="17"/>
      <c r="P3612" s="17"/>
      <c r="Q3612" s="18">
        <v>63.9</v>
      </c>
      <c r="R3612" s="18">
        <v>65.400000000000006</v>
      </c>
      <c r="S3612" s="18">
        <v>68</v>
      </c>
      <c r="T3612" s="18">
        <v>70.900000000000006</v>
      </c>
      <c r="U3612" s="18">
        <v>71.5</v>
      </c>
      <c r="V3612" s="18">
        <v>71.849999999999994</v>
      </c>
      <c r="W3612" s="18">
        <v>71.150000000000006</v>
      </c>
      <c r="X3612" s="18">
        <v>70.95</v>
      </c>
      <c r="Y3612" s="18">
        <v>70.650000000000006</v>
      </c>
      <c r="Z3612" s="18">
        <v>72.900000000000006</v>
      </c>
    </row>
    <row r="3613" spans="1:26" x14ac:dyDescent="0.25">
      <c r="A3613" s="16">
        <v>44236</v>
      </c>
      <c r="L3613" s="17"/>
      <c r="M3613" s="17"/>
      <c r="N3613" s="17"/>
      <c r="O3613" s="17"/>
      <c r="P3613" s="17"/>
      <c r="Q3613" s="18">
        <v>63.9</v>
      </c>
      <c r="R3613" s="18">
        <v>65.400000000000006</v>
      </c>
      <c r="S3613" s="18">
        <v>68</v>
      </c>
      <c r="T3613" s="18">
        <v>70.900000000000006</v>
      </c>
      <c r="U3613" s="18">
        <v>71.5</v>
      </c>
      <c r="V3613" s="18">
        <v>71.849999999999994</v>
      </c>
      <c r="W3613" s="18">
        <v>71.150000000000006</v>
      </c>
      <c r="X3613" s="18">
        <v>70.95</v>
      </c>
      <c r="Y3613" s="18">
        <v>70.650000000000006</v>
      </c>
      <c r="Z3613" s="18">
        <v>72.900000000000006</v>
      </c>
    </row>
    <row r="3614" spans="1:26" x14ac:dyDescent="0.25">
      <c r="A3614" s="16">
        <v>44237</v>
      </c>
      <c r="L3614" s="17"/>
      <c r="M3614" s="17"/>
      <c r="N3614" s="17"/>
      <c r="O3614" s="17"/>
      <c r="P3614" s="17"/>
      <c r="Q3614" s="18">
        <v>63.9</v>
      </c>
      <c r="R3614" s="18">
        <v>65.400000000000006</v>
      </c>
      <c r="S3614" s="18">
        <v>68</v>
      </c>
      <c r="T3614" s="18">
        <v>70.900000000000006</v>
      </c>
      <c r="U3614" s="18">
        <v>71.5</v>
      </c>
      <c r="V3614" s="18">
        <v>71.849999999999994</v>
      </c>
      <c r="W3614" s="18">
        <v>71.150000000000006</v>
      </c>
      <c r="X3614" s="18">
        <v>70.95</v>
      </c>
      <c r="Y3614" s="18">
        <v>70.650000000000006</v>
      </c>
      <c r="Z3614" s="18">
        <v>72.900000000000006</v>
      </c>
    </row>
    <row r="3615" spans="1:26" x14ac:dyDescent="0.25">
      <c r="A3615" s="16">
        <v>44238</v>
      </c>
      <c r="L3615" s="17"/>
      <c r="M3615" s="17"/>
      <c r="N3615" s="17"/>
      <c r="O3615" s="17"/>
      <c r="P3615" s="17"/>
      <c r="Q3615" s="18">
        <v>63.9</v>
      </c>
      <c r="R3615" s="18">
        <v>65.400000000000006</v>
      </c>
      <c r="S3615" s="18">
        <v>68</v>
      </c>
      <c r="T3615" s="18">
        <v>70.900000000000006</v>
      </c>
      <c r="U3615" s="18">
        <v>71.5</v>
      </c>
      <c r="V3615" s="18">
        <v>71.849999999999994</v>
      </c>
      <c r="W3615" s="18">
        <v>71.150000000000006</v>
      </c>
      <c r="X3615" s="18">
        <v>70.95</v>
      </c>
      <c r="Y3615" s="18">
        <v>70.650000000000006</v>
      </c>
      <c r="Z3615" s="18">
        <v>72.900000000000006</v>
      </c>
    </row>
    <row r="3616" spans="1:26" x14ac:dyDescent="0.25">
      <c r="A3616" s="16">
        <v>44239</v>
      </c>
      <c r="L3616" s="17"/>
      <c r="M3616" s="17"/>
      <c r="N3616" s="17"/>
      <c r="O3616" s="17"/>
      <c r="P3616" s="17"/>
      <c r="Q3616" s="18">
        <v>63.9</v>
      </c>
      <c r="R3616" s="18">
        <v>65.400000000000006</v>
      </c>
      <c r="S3616" s="18">
        <v>67.900000000000006</v>
      </c>
      <c r="T3616" s="18">
        <v>70.900000000000006</v>
      </c>
      <c r="U3616" s="18">
        <v>71.5</v>
      </c>
      <c r="V3616" s="18">
        <v>71.849999999999994</v>
      </c>
      <c r="W3616" s="18">
        <v>71.150000000000006</v>
      </c>
      <c r="X3616" s="18">
        <v>70.95</v>
      </c>
      <c r="Y3616" s="18">
        <v>70.650000000000006</v>
      </c>
      <c r="Z3616" s="18">
        <v>72.900000000000006</v>
      </c>
    </row>
    <row r="3617" spans="1:26" x14ac:dyDescent="0.25">
      <c r="A3617" s="16">
        <v>44244</v>
      </c>
      <c r="L3617" s="17"/>
      <c r="M3617" s="17"/>
      <c r="N3617" s="17"/>
      <c r="O3617" s="17"/>
      <c r="P3617" s="17"/>
      <c r="Q3617" s="18">
        <v>64.45</v>
      </c>
      <c r="R3617" s="18">
        <v>65.400000000000006</v>
      </c>
      <c r="S3617" s="18">
        <v>67.900000000000006</v>
      </c>
      <c r="T3617" s="18">
        <v>70.900000000000006</v>
      </c>
      <c r="U3617" s="18">
        <v>71.5</v>
      </c>
      <c r="V3617" s="18">
        <v>73.150000000000006</v>
      </c>
      <c r="W3617" s="18">
        <v>73.05</v>
      </c>
      <c r="X3617" s="18">
        <v>73.2</v>
      </c>
      <c r="Y3617" s="18">
        <v>73.150000000000006</v>
      </c>
      <c r="Z3617" s="18">
        <v>72.900000000000006</v>
      </c>
    </row>
    <row r="3618" spans="1:26" x14ac:dyDescent="0.25">
      <c r="A3618" s="16">
        <v>44245</v>
      </c>
      <c r="L3618" s="17"/>
      <c r="M3618" s="17"/>
      <c r="N3618" s="17"/>
      <c r="O3618" s="17"/>
      <c r="P3618" s="17"/>
      <c r="Q3618" s="18">
        <v>64</v>
      </c>
      <c r="R3618" s="18">
        <v>65.400000000000006</v>
      </c>
      <c r="S3618" s="18">
        <v>67.900000000000006</v>
      </c>
      <c r="T3618" s="18">
        <v>70.900000000000006</v>
      </c>
      <c r="U3618" s="18">
        <v>71.5</v>
      </c>
      <c r="V3618" s="18">
        <v>73.150000000000006</v>
      </c>
      <c r="W3618" s="18">
        <v>73.05</v>
      </c>
      <c r="X3618" s="18">
        <v>73.2</v>
      </c>
      <c r="Y3618" s="18">
        <v>73.150000000000006</v>
      </c>
      <c r="Z3618" s="18">
        <v>72.900000000000006</v>
      </c>
    </row>
    <row r="3619" spans="1:26" x14ac:dyDescent="0.25">
      <c r="A3619" s="16">
        <v>44246</v>
      </c>
      <c r="L3619" s="17"/>
      <c r="M3619" s="17"/>
      <c r="N3619" s="17"/>
      <c r="O3619" s="17"/>
      <c r="P3619" s="17"/>
      <c r="Q3619" s="18">
        <v>64</v>
      </c>
      <c r="R3619" s="18">
        <v>65.45</v>
      </c>
      <c r="S3619" s="18">
        <v>67.8</v>
      </c>
      <c r="T3619" s="18">
        <v>70.3</v>
      </c>
      <c r="U3619" s="18">
        <v>71.2</v>
      </c>
      <c r="V3619" s="18">
        <v>71.45</v>
      </c>
      <c r="W3619" s="18">
        <v>71.900000000000006</v>
      </c>
      <c r="X3619" s="18">
        <v>71.8</v>
      </c>
      <c r="Y3619" s="18">
        <v>70.95</v>
      </c>
      <c r="Z3619" s="18">
        <v>71</v>
      </c>
    </row>
    <row r="3620" spans="1:26" x14ac:dyDescent="0.25">
      <c r="A3620" s="16">
        <v>44249</v>
      </c>
      <c r="L3620" s="17"/>
      <c r="M3620" s="17"/>
      <c r="N3620" s="17"/>
      <c r="O3620" s="17"/>
      <c r="P3620" s="17"/>
      <c r="Q3620" s="18">
        <v>65</v>
      </c>
      <c r="R3620" s="18">
        <v>65.900000000000006</v>
      </c>
      <c r="S3620" s="18">
        <v>67.8</v>
      </c>
      <c r="T3620" s="18">
        <v>70.3</v>
      </c>
      <c r="U3620" s="18">
        <v>71.2</v>
      </c>
      <c r="V3620" s="18">
        <v>71.45</v>
      </c>
      <c r="W3620" s="18">
        <v>71.900000000000006</v>
      </c>
      <c r="X3620" s="18">
        <v>71.8</v>
      </c>
      <c r="Y3620" s="18">
        <v>70.95</v>
      </c>
      <c r="Z3620" s="18">
        <v>71</v>
      </c>
    </row>
    <row r="3621" spans="1:26" x14ac:dyDescent="0.25">
      <c r="A3621" s="16">
        <v>44250</v>
      </c>
      <c r="L3621" s="17"/>
      <c r="M3621" s="17"/>
      <c r="N3621" s="17"/>
      <c r="O3621" s="17"/>
      <c r="P3621" s="17"/>
      <c r="Q3621" s="18">
        <v>64</v>
      </c>
      <c r="R3621" s="18">
        <v>65.650000000000006</v>
      </c>
      <c r="S3621" s="18">
        <v>67.45</v>
      </c>
      <c r="T3621" s="18">
        <v>70.3</v>
      </c>
      <c r="U3621" s="18">
        <v>71.2</v>
      </c>
      <c r="V3621" s="18">
        <v>71.45</v>
      </c>
      <c r="W3621" s="18">
        <v>72.2</v>
      </c>
      <c r="X3621" s="18">
        <v>71.900000000000006</v>
      </c>
      <c r="Y3621" s="18">
        <v>71.5</v>
      </c>
      <c r="Z3621" s="18">
        <v>74.45</v>
      </c>
    </row>
    <row r="3622" spans="1:26" x14ac:dyDescent="0.25">
      <c r="A3622" s="16">
        <v>44251</v>
      </c>
      <c r="L3622" s="17"/>
      <c r="M3622" s="17"/>
      <c r="N3622" s="17"/>
      <c r="O3622" s="17"/>
      <c r="P3622" s="17"/>
      <c r="Q3622" s="18">
        <v>64</v>
      </c>
      <c r="R3622" s="18">
        <v>65.650000000000006</v>
      </c>
      <c r="S3622" s="18">
        <v>67.45</v>
      </c>
      <c r="T3622" s="18">
        <v>70.3</v>
      </c>
      <c r="U3622" s="18">
        <v>71.2</v>
      </c>
      <c r="V3622" s="18">
        <v>71.45</v>
      </c>
      <c r="W3622" s="18">
        <v>72.2</v>
      </c>
      <c r="X3622" s="18">
        <v>71.900000000000006</v>
      </c>
      <c r="Y3622" s="18">
        <v>71.5</v>
      </c>
      <c r="Z3622" s="18">
        <v>74.45</v>
      </c>
    </row>
    <row r="3623" spans="1:26" x14ac:dyDescent="0.25">
      <c r="A3623" s="16">
        <v>44252</v>
      </c>
      <c r="L3623" s="17"/>
      <c r="M3623" s="17"/>
      <c r="N3623" s="17"/>
      <c r="O3623" s="17"/>
      <c r="P3623" s="17"/>
      <c r="Q3623" s="18">
        <v>64</v>
      </c>
      <c r="R3623" s="18">
        <v>65.650000000000006</v>
      </c>
      <c r="S3623" s="18">
        <v>67.45</v>
      </c>
      <c r="T3623" s="18">
        <v>70.3</v>
      </c>
      <c r="U3623" s="18">
        <v>71.2</v>
      </c>
      <c r="V3623" s="18">
        <v>71.45</v>
      </c>
      <c r="W3623" s="18">
        <v>72.2</v>
      </c>
      <c r="X3623" s="18">
        <v>71.900000000000006</v>
      </c>
      <c r="Y3623" s="18">
        <v>71.5</v>
      </c>
      <c r="Z3623" s="18">
        <v>74.45</v>
      </c>
    </row>
    <row r="3624" spans="1:26" x14ac:dyDescent="0.25">
      <c r="A3624" s="16">
        <v>44253</v>
      </c>
      <c r="L3624" s="17"/>
      <c r="M3624" s="17"/>
      <c r="N3624" s="17"/>
      <c r="O3624" s="17"/>
      <c r="P3624" s="17"/>
      <c r="Q3624" s="18">
        <v>64.55</v>
      </c>
      <c r="R3624" s="18">
        <v>65.650000000000006</v>
      </c>
      <c r="S3624" s="18">
        <v>67.400000000000006</v>
      </c>
      <c r="T3624" s="18">
        <v>70.3</v>
      </c>
      <c r="U3624" s="18">
        <v>71.349999999999994</v>
      </c>
      <c r="V3624" s="18">
        <v>71.5</v>
      </c>
      <c r="W3624" s="18">
        <v>74</v>
      </c>
      <c r="X3624" s="18">
        <v>74.45</v>
      </c>
      <c r="Y3624" s="18">
        <v>74.55</v>
      </c>
      <c r="Z3624" s="18">
        <v>74.45</v>
      </c>
    </row>
    <row r="3625" spans="1:26" x14ac:dyDescent="0.25">
      <c r="A3625" s="16">
        <v>44256</v>
      </c>
      <c r="L3625" s="17"/>
      <c r="M3625" s="17"/>
      <c r="N3625" s="17"/>
      <c r="O3625" s="17"/>
      <c r="P3625" s="17"/>
      <c r="Q3625" s="18">
        <v>64.099999999999994</v>
      </c>
      <c r="R3625" s="18">
        <v>65.650000000000006</v>
      </c>
      <c r="S3625" s="18">
        <v>67.400000000000006</v>
      </c>
      <c r="T3625" s="18">
        <v>70.3</v>
      </c>
      <c r="U3625" s="18">
        <v>71.349999999999994</v>
      </c>
      <c r="V3625" s="18">
        <v>71.5</v>
      </c>
      <c r="W3625" s="18">
        <v>74</v>
      </c>
      <c r="X3625" s="18">
        <v>74.45</v>
      </c>
      <c r="Y3625" s="18">
        <v>74.55</v>
      </c>
      <c r="Z3625" s="18">
        <v>74.45</v>
      </c>
    </row>
    <row r="3626" spans="1:26" x14ac:dyDescent="0.25">
      <c r="A3626" s="16">
        <v>44257</v>
      </c>
      <c r="L3626" s="17"/>
      <c r="M3626" s="17"/>
      <c r="N3626" s="17"/>
      <c r="O3626" s="17"/>
      <c r="P3626" s="17"/>
      <c r="Q3626" s="18">
        <v>64.099999999999994</v>
      </c>
      <c r="R3626" s="18">
        <v>65.650000000000006</v>
      </c>
      <c r="S3626" s="18">
        <v>67.400000000000006</v>
      </c>
      <c r="T3626" s="18">
        <v>70.3</v>
      </c>
      <c r="U3626" s="18">
        <v>71.349999999999994</v>
      </c>
      <c r="V3626" s="18">
        <v>71.5</v>
      </c>
      <c r="W3626" s="18">
        <v>74</v>
      </c>
      <c r="X3626" s="18">
        <v>74.45</v>
      </c>
      <c r="Y3626" s="18">
        <v>74.55</v>
      </c>
      <c r="Z3626" s="18">
        <v>74.45</v>
      </c>
    </row>
    <row r="3627" spans="1:26" x14ac:dyDescent="0.25">
      <c r="A3627" s="16">
        <v>44258</v>
      </c>
      <c r="L3627" s="17"/>
      <c r="M3627" s="17"/>
      <c r="N3627" s="17"/>
      <c r="O3627" s="17"/>
      <c r="P3627" s="17"/>
      <c r="Q3627" s="18">
        <v>64.099999999999994</v>
      </c>
      <c r="R3627" s="18">
        <v>65.650000000000006</v>
      </c>
      <c r="S3627" s="18">
        <v>67.400000000000006</v>
      </c>
      <c r="T3627" s="18">
        <v>70.3</v>
      </c>
      <c r="U3627" s="18">
        <v>71.349999999999994</v>
      </c>
      <c r="V3627" s="18">
        <v>71.5</v>
      </c>
      <c r="W3627" s="18">
        <v>74</v>
      </c>
      <c r="X3627" s="18">
        <v>74.45</v>
      </c>
      <c r="Y3627" s="18">
        <v>74.55</v>
      </c>
      <c r="Z3627" s="18">
        <v>74.45</v>
      </c>
    </row>
    <row r="3628" spans="1:26" x14ac:dyDescent="0.25">
      <c r="A3628" s="16">
        <v>44259</v>
      </c>
      <c r="L3628" s="17"/>
      <c r="M3628" s="17"/>
      <c r="N3628" s="17"/>
      <c r="O3628" s="17"/>
      <c r="P3628" s="17"/>
      <c r="Q3628" s="18">
        <v>64.099999999999994</v>
      </c>
      <c r="R3628" s="18">
        <v>65.650000000000006</v>
      </c>
      <c r="S3628" s="18">
        <v>67.400000000000006</v>
      </c>
      <c r="T3628" s="18">
        <v>70.3</v>
      </c>
      <c r="U3628" s="18">
        <v>71.349999999999994</v>
      </c>
      <c r="V3628" s="18">
        <v>71.5</v>
      </c>
      <c r="W3628" s="18">
        <v>74</v>
      </c>
      <c r="X3628" s="18">
        <v>74.45</v>
      </c>
      <c r="Y3628" s="18">
        <v>74.55</v>
      </c>
      <c r="Z3628" s="18">
        <v>74.45</v>
      </c>
    </row>
    <row r="3629" spans="1:26" x14ac:dyDescent="0.25">
      <c r="A3629" s="16">
        <v>44260</v>
      </c>
      <c r="L3629" s="17"/>
      <c r="M3629" s="17"/>
      <c r="N3629" s="17"/>
      <c r="O3629" s="17"/>
      <c r="P3629" s="17"/>
      <c r="Q3629" s="18">
        <v>64.44</v>
      </c>
      <c r="R3629" s="18">
        <v>65.5</v>
      </c>
      <c r="S3629" s="18">
        <v>67.2</v>
      </c>
      <c r="T3629" s="18">
        <v>70.3</v>
      </c>
      <c r="U3629" s="18">
        <v>71.2</v>
      </c>
      <c r="V3629" s="18">
        <v>71.25</v>
      </c>
      <c r="W3629" s="18">
        <v>71.599999999999994</v>
      </c>
      <c r="X3629" s="18">
        <v>71.7</v>
      </c>
      <c r="Y3629" s="18">
        <v>71.5</v>
      </c>
      <c r="Z3629" s="18">
        <v>71</v>
      </c>
    </row>
    <row r="3630" spans="1:26" x14ac:dyDescent="0.25">
      <c r="A3630" s="16">
        <v>44263</v>
      </c>
      <c r="L3630" s="17"/>
      <c r="M3630" s="17"/>
      <c r="N3630" s="17"/>
      <c r="O3630" s="17"/>
      <c r="P3630" s="17"/>
      <c r="Q3630" s="18">
        <v>64.44</v>
      </c>
      <c r="R3630" s="18">
        <v>65.5</v>
      </c>
      <c r="S3630" s="18">
        <v>67.2</v>
      </c>
      <c r="T3630" s="18">
        <v>70.3</v>
      </c>
      <c r="U3630" s="18">
        <v>71.2</v>
      </c>
      <c r="V3630" s="18">
        <v>71.25</v>
      </c>
      <c r="W3630" s="18">
        <v>71.599999999999994</v>
      </c>
      <c r="X3630" s="18">
        <v>71.7</v>
      </c>
      <c r="Y3630" s="18">
        <v>71.5</v>
      </c>
      <c r="Z3630" s="18">
        <v>71</v>
      </c>
    </row>
    <row r="3631" spans="1:26" x14ac:dyDescent="0.25">
      <c r="A3631" s="16">
        <v>44264</v>
      </c>
      <c r="L3631" s="17"/>
      <c r="M3631" s="17"/>
      <c r="N3631" s="17"/>
      <c r="O3631" s="17"/>
      <c r="P3631" s="17"/>
      <c r="Q3631" s="18">
        <v>64.44</v>
      </c>
      <c r="R3631" s="18">
        <v>65.5</v>
      </c>
      <c r="S3631" s="18">
        <v>67.2</v>
      </c>
      <c r="T3631" s="18">
        <v>70.3</v>
      </c>
      <c r="U3631" s="18">
        <v>71.2</v>
      </c>
      <c r="V3631" s="18">
        <v>71.25</v>
      </c>
      <c r="W3631" s="18">
        <v>71.599999999999994</v>
      </c>
      <c r="X3631" s="18">
        <v>71.7</v>
      </c>
      <c r="Y3631" s="18">
        <v>71.5</v>
      </c>
      <c r="Z3631" s="18">
        <v>71</v>
      </c>
    </row>
    <row r="3632" spans="1:26" x14ac:dyDescent="0.25">
      <c r="A3632" s="16">
        <v>44265</v>
      </c>
      <c r="L3632" s="17"/>
      <c r="M3632" s="17"/>
      <c r="N3632" s="17"/>
      <c r="O3632" s="17"/>
      <c r="P3632" s="17"/>
      <c r="Q3632" s="18">
        <v>64.44</v>
      </c>
      <c r="R3632" s="18">
        <v>66</v>
      </c>
      <c r="S3632" s="18">
        <v>67.2</v>
      </c>
      <c r="T3632" s="18">
        <v>70.3</v>
      </c>
      <c r="U3632" s="18">
        <v>71.2</v>
      </c>
      <c r="V3632" s="18">
        <v>71.25</v>
      </c>
      <c r="W3632" s="18">
        <v>71.599999999999994</v>
      </c>
      <c r="X3632" s="18">
        <v>71.7</v>
      </c>
      <c r="Y3632" s="18">
        <v>71.5</v>
      </c>
      <c r="Z3632" s="18">
        <v>71</v>
      </c>
    </row>
    <row r="3633" spans="1:26" x14ac:dyDescent="0.25">
      <c r="A3633" s="16">
        <v>44266</v>
      </c>
      <c r="L3633" s="17"/>
      <c r="M3633" s="17"/>
      <c r="N3633" s="17"/>
      <c r="O3633" s="17"/>
      <c r="P3633" s="17"/>
      <c r="Q3633" s="18">
        <v>64.78</v>
      </c>
      <c r="R3633" s="18">
        <v>66</v>
      </c>
      <c r="S3633" s="18">
        <v>67.599999999999994</v>
      </c>
      <c r="T3633" s="18">
        <v>70.3</v>
      </c>
      <c r="U3633" s="18">
        <v>71.349999999999994</v>
      </c>
      <c r="V3633" s="18">
        <v>71.5</v>
      </c>
      <c r="W3633" s="18">
        <v>74</v>
      </c>
      <c r="X3633" s="18">
        <v>74.45</v>
      </c>
      <c r="Y3633" s="18">
        <v>74.55</v>
      </c>
      <c r="Z3633" s="18">
        <v>74.45</v>
      </c>
    </row>
    <row r="3634" spans="1:26" x14ac:dyDescent="0.25">
      <c r="A3634" s="16">
        <v>44267</v>
      </c>
      <c r="L3634" s="17"/>
      <c r="M3634" s="17"/>
      <c r="N3634" s="17"/>
      <c r="O3634" s="17"/>
      <c r="P3634" s="17"/>
      <c r="Q3634" s="18">
        <v>65</v>
      </c>
      <c r="R3634" s="18">
        <v>66.2</v>
      </c>
      <c r="S3634" s="18">
        <v>68.150000000000006</v>
      </c>
      <c r="T3634" s="18">
        <v>71.099999999999994</v>
      </c>
      <c r="U3634" s="18">
        <v>72.099999999999994</v>
      </c>
      <c r="V3634" s="18">
        <v>74.8</v>
      </c>
      <c r="W3634" s="18">
        <v>76.400000000000006</v>
      </c>
      <c r="X3634" s="18">
        <v>77.2</v>
      </c>
      <c r="Y3634" s="18">
        <v>77.599999999999994</v>
      </c>
      <c r="Z3634" s="18">
        <v>77.900000000000006</v>
      </c>
    </row>
    <row r="3635" spans="1:26" x14ac:dyDescent="0.25">
      <c r="A3635" s="16">
        <v>44270</v>
      </c>
      <c r="L3635" s="17"/>
      <c r="M3635" s="17"/>
      <c r="N3635" s="17"/>
      <c r="O3635" s="17"/>
      <c r="P3635" s="17"/>
      <c r="Q3635" s="18">
        <v>64.78</v>
      </c>
      <c r="R3635" s="18">
        <v>66.2</v>
      </c>
      <c r="S3635" s="18">
        <v>67.7</v>
      </c>
      <c r="T3635" s="18">
        <v>71.099999999999994</v>
      </c>
      <c r="U3635" s="18">
        <v>72.099999999999994</v>
      </c>
      <c r="V3635" s="18">
        <v>74.8</v>
      </c>
      <c r="W3635" s="18">
        <v>76.400000000000006</v>
      </c>
      <c r="X3635" s="18">
        <v>77.2</v>
      </c>
      <c r="Y3635" s="18">
        <v>77.599999999999994</v>
      </c>
      <c r="Z3635" s="18">
        <v>77.900000000000006</v>
      </c>
    </row>
    <row r="3636" spans="1:26" x14ac:dyDescent="0.25">
      <c r="A3636" s="16">
        <v>44271</v>
      </c>
      <c r="L3636" s="17"/>
      <c r="M3636" s="17"/>
      <c r="N3636" s="17"/>
      <c r="O3636" s="17"/>
      <c r="P3636" s="17"/>
      <c r="Q3636" s="18">
        <v>64.78</v>
      </c>
      <c r="R3636" s="18">
        <v>66.2</v>
      </c>
      <c r="S3636" s="18">
        <v>67.7</v>
      </c>
      <c r="T3636" s="18">
        <v>71.099999999999994</v>
      </c>
      <c r="U3636" s="18">
        <v>72.099999999999994</v>
      </c>
      <c r="V3636" s="18">
        <v>74.8</v>
      </c>
      <c r="W3636" s="18">
        <v>76.400000000000006</v>
      </c>
      <c r="X3636" s="18">
        <v>77.2</v>
      </c>
      <c r="Y3636" s="18">
        <v>77.599999999999994</v>
      </c>
      <c r="Z3636" s="18">
        <v>77.900000000000006</v>
      </c>
    </row>
    <row r="3637" spans="1:26" x14ac:dyDescent="0.25">
      <c r="A3637" s="16">
        <v>44272</v>
      </c>
      <c r="L3637" s="17"/>
      <c r="M3637" s="17"/>
      <c r="N3637" s="17"/>
      <c r="O3637" s="17"/>
      <c r="P3637" s="17"/>
      <c r="Q3637" s="18">
        <v>64.69</v>
      </c>
      <c r="R3637" s="18">
        <v>66</v>
      </c>
      <c r="S3637" s="18">
        <v>67.7</v>
      </c>
      <c r="T3637" s="18">
        <v>71.099999999999994</v>
      </c>
      <c r="U3637" s="18">
        <v>72.099999999999994</v>
      </c>
      <c r="V3637" s="18">
        <v>74.8</v>
      </c>
      <c r="W3637" s="18">
        <v>76.400000000000006</v>
      </c>
      <c r="X3637" s="18">
        <v>77.2</v>
      </c>
      <c r="Y3637" s="18">
        <v>77.599999999999994</v>
      </c>
      <c r="Z3637" s="18">
        <v>77.900000000000006</v>
      </c>
    </row>
    <row r="3638" spans="1:26" x14ac:dyDescent="0.25">
      <c r="A3638" s="16">
        <v>44273</v>
      </c>
      <c r="L3638" s="17"/>
      <c r="M3638" s="17"/>
      <c r="N3638" s="17"/>
      <c r="O3638" s="17"/>
      <c r="P3638" s="17"/>
      <c r="Q3638" s="18">
        <v>64.69</v>
      </c>
      <c r="R3638" s="18">
        <v>66</v>
      </c>
      <c r="S3638" s="18">
        <v>67.7</v>
      </c>
      <c r="T3638" s="18">
        <v>71.099999999999994</v>
      </c>
      <c r="U3638" s="18">
        <v>72.099999999999994</v>
      </c>
      <c r="V3638" s="18">
        <v>74.8</v>
      </c>
      <c r="W3638" s="18">
        <v>76.400000000000006</v>
      </c>
      <c r="X3638" s="18">
        <v>77.2</v>
      </c>
      <c r="Y3638" s="18">
        <v>77.599999999999994</v>
      </c>
      <c r="Z3638" s="18">
        <v>77.900000000000006</v>
      </c>
    </row>
    <row r="3639" spans="1:26" x14ac:dyDescent="0.25">
      <c r="A3639" s="16">
        <v>44274</v>
      </c>
      <c r="L3639" s="17"/>
      <c r="M3639" s="17"/>
      <c r="N3639" s="17"/>
      <c r="O3639" s="17"/>
      <c r="P3639" s="17"/>
      <c r="Q3639" s="18">
        <v>64.69</v>
      </c>
      <c r="R3639" s="18">
        <v>66</v>
      </c>
      <c r="S3639" s="18">
        <v>67.7</v>
      </c>
      <c r="T3639" s="18">
        <v>71.099999999999994</v>
      </c>
      <c r="U3639" s="18">
        <v>72.099999999999994</v>
      </c>
      <c r="V3639" s="18">
        <v>74.8</v>
      </c>
      <c r="W3639" s="18">
        <v>76.400000000000006</v>
      </c>
      <c r="X3639" s="18">
        <v>77.2</v>
      </c>
      <c r="Y3639" s="18">
        <v>77.599999999999994</v>
      </c>
      <c r="Z3639" s="18">
        <v>77.900000000000006</v>
      </c>
    </row>
    <row r="3640" spans="1:26" x14ac:dyDescent="0.25">
      <c r="A3640" s="16">
        <v>44277</v>
      </c>
      <c r="L3640" s="17"/>
      <c r="M3640" s="17"/>
      <c r="N3640" s="17"/>
      <c r="O3640" s="17"/>
      <c r="P3640" s="17"/>
      <c r="Q3640" s="18">
        <v>64.599999999999994</v>
      </c>
      <c r="R3640" s="18">
        <v>66</v>
      </c>
      <c r="S3640" s="18">
        <v>68</v>
      </c>
      <c r="T3640" s="18">
        <v>70.3</v>
      </c>
      <c r="U3640" s="18">
        <v>71.8</v>
      </c>
      <c r="V3640" s="18">
        <v>74.05</v>
      </c>
      <c r="W3640" s="18">
        <v>75.55</v>
      </c>
      <c r="X3640" s="18">
        <v>76.7</v>
      </c>
      <c r="Y3640" s="18">
        <v>77.599999999999994</v>
      </c>
      <c r="Z3640" s="18">
        <v>78.05</v>
      </c>
    </row>
    <row r="3641" spans="1:26" x14ac:dyDescent="0.25">
      <c r="A3641" s="16">
        <v>44278</v>
      </c>
      <c r="L3641" s="17"/>
      <c r="M3641" s="17"/>
      <c r="N3641" s="17"/>
      <c r="O3641" s="17"/>
      <c r="P3641" s="17"/>
      <c r="Q3641" s="18">
        <v>64.69</v>
      </c>
      <c r="R3641" s="18">
        <v>66</v>
      </c>
      <c r="S3641" s="18">
        <v>68</v>
      </c>
      <c r="T3641" s="18">
        <v>70.3</v>
      </c>
      <c r="U3641" s="18">
        <v>71.8</v>
      </c>
      <c r="V3641" s="18">
        <v>74.05</v>
      </c>
      <c r="W3641" s="18">
        <v>75.55</v>
      </c>
      <c r="X3641" s="18">
        <v>76.7</v>
      </c>
      <c r="Y3641" s="18">
        <v>77.599999999999994</v>
      </c>
      <c r="Z3641" s="18">
        <v>78.05</v>
      </c>
    </row>
    <row r="3642" spans="1:26" x14ac:dyDescent="0.25">
      <c r="A3642" s="16">
        <v>44279</v>
      </c>
      <c r="L3642" s="17"/>
      <c r="M3642" s="17"/>
      <c r="N3642" s="17"/>
      <c r="O3642" s="17"/>
      <c r="P3642" s="17"/>
      <c r="Q3642" s="18">
        <v>64.69</v>
      </c>
      <c r="R3642" s="18">
        <v>66</v>
      </c>
      <c r="S3642" s="18">
        <v>68</v>
      </c>
      <c r="T3642" s="18">
        <v>70.3</v>
      </c>
      <c r="U3642" s="18">
        <v>71.8</v>
      </c>
      <c r="V3642" s="18">
        <v>74.05</v>
      </c>
      <c r="W3642" s="18">
        <v>75.55</v>
      </c>
      <c r="X3642" s="18">
        <v>76.7</v>
      </c>
      <c r="Y3642" s="18">
        <v>77.599999999999994</v>
      </c>
      <c r="Z3642" s="18">
        <v>78.05</v>
      </c>
    </row>
    <row r="3643" spans="1:26" x14ac:dyDescent="0.25">
      <c r="A3643" s="16">
        <v>44280</v>
      </c>
      <c r="L3643" s="17"/>
      <c r="M3643" s="17"/>
      <c r="N3643" s="17"/>
      <c r="O3643" s="17"/>
      <c r="P3643" s="17"/>
      <c r="Q3643" s="18">
        <v>64.69</v>
      </c>
      <c r="R3643" s="18">
        <v>66</v>
      </c>
      <c r="S3643" s="18">
        <v>68</v>
      </c>
      <c r="T3643" s="18">
        <v>70.3</v>
      </c>
      <c r="U3643" s="18">
        <v>71.8</v>
      </c>
      <c r="V3643" s="18">
        <v>74.05</v>
      </c>
      <c r="W3643" s="18">
        <v>75.55</v>
      </c>
      <c r="X3643" s="18">
        <v>76.7</v>
      </c>
      <c r="Y3643" s="18">
        <v>77.599999999999994</v>
      </c>
      <c r="Z3643" s="18">
        <v>78.05</v>
      </c>
    </row>
    <row r="3644" spans="1:26" x14ac:dyDescent="0.25">
      <c r="A3644" s="16">
        <v>44281</v>
      </c>
      <c r="L3644" s="17"/>
      <c r="M3644" s="17"/>
      <c r="N3644" s="17"/>
      <c r="O3644" s="17"/>
      <c r="P3644" s="17"/>
      <c r="Q3644" s="18">
        <v>64.8</v>
      </c>
      <c r="R3644" s="18">
        <v>66.2</v>
      </c>
      <c r="S3644" s="18">
        <v>68.099999999999994</v>
      </c>
      <c r="T3644" s="18">
        <v>71.900000000000006</v>
      </c>
      <c r="U3644" s="18">
        <v>71.8</v>
      </c>
      <c r="V3644" s="18">
        <v>74.900000000000006</v>
      </c>
      <c r="W3644" s="18">
        <v>74.599999999999994</v>
      </c>
      <c r="X3644" s="18">
        <v>75.599999999999994</v>
      </c>
      <c r="Y3644" s="18">
        <v>76.400000000000006</v>
      </c>
      <c r="Z3644" s="18">
        <v>76.8</v>
      </c>
    </row>
    <row r="3645" spans="1:26" x14ac:dyDescent="0.25">
      <c r="A3645" s="16">
        <v>44284</v>
      </c>
      <c r="L3645" s="17"/>
      <c r="M3645" s="17"/>
      <c r="N3645" s="17"/>
      <c r="O3645" s="17"/>
      <c r="P3645" s="17"/>
      <c r="Q3645" s="18">
        <v>64.599999999999994</v>
      </c>
      <c r="R3645" s="18">
        <v>66.2</v>
      </c>
      <c r="S3645" s="18">
        <v>68.099999999999994</v>
      </c>
      <c r="T3645" s="18">
        <v>71.900000000000006</v>
      </c>
      <c r="U3645" s="18">
        <v>71.8</v>
      </c>
      <c r="V3645" s="18">
        <v>74.900000000000006</v>
      </c>
      <c r="W3645" s="18">
        <v>74.599999999999994</v>
      </c>
      <c r="X3645" s="18">
        <v>75.599999999999994</v>
      </c>
      <c r="Y3645" s="18">
        <v>76.400000000000006</v>
      </c>
      <c r="Z3645" s="18">
        <v>76.8</v>
      </c>
    </row>
    <row r="3646" spans="1:26" x14ac:dyDescent="0.25">
      <c r="A3646" s="16">
        <v>44285</v>
      </c>
      <c r="L3646" s="17"/>
      <c r="M3646" s="17"/>
      <c r="N3646" s="17"/>
      <c r="O3646" s="17"/>
      <c r="P3646" s="17"/>
      <c r="Q3646" s="18">
        <v>64.599999999999994</v>
      </c>
      <c r="R3646" s="18">
        <v>66.2</v>
      </c>
      <c r="S3646" s="18">
        <v>68.099999999999994</v>
      </c>
      <c r="T3646" s="18">
        <v>71.900000000000006</v>
      </c>
      <c r="U3646" s="18">
        <v>71.8</v>
      </c>
      <c r="V3646" s="18">
        <v>74.900000000000006</v>
      </c>
      <c r="W3646" s="18">
        <v>74.599999999999994</v>
      </c>
      <c r="X3646" s="18">
        <v>75.599999999999994</v>
      </c>
      <c r="Y3646" s="18">
        <v>76.400000000000006</v>
      </c>
      <c r="Z3646" s="18">
        <v>76.8</v>
      </c>
    </row>
    <row r="3647" spans="1:26" x14ac:dyDescent="0.25">
      <c r="A3647" s="16">
        <v>44286</v>
      </c>
      <c r="L3647" s="17"/>
      <c r="M3647" s="17"/>
      <c r="N3647" s="17"/>
      <c r="O3647" s="17"/>
      <c r="P3647" s="17"/>
      <c r="Q3647" s="18">
        <v>64.599999999999994</v>
      </c>
      <c r="R3647" s="18">
        <v>66.2</v>
      </c>
      <c r="S3647" s="18">
        <v>68.099999999999994</v>
      </c>
      <c r="T3647" s="18">
        <v>71.900000000000006</v>
      </c>
      <c r="U3647" s="18">
        <v>71.8</v>
      </c>
      <c r="V3647" s="18">
        <v>74.900000000000006</v>
      </c>
      <c r="W3647" s="18">
        <v>74.599999999999994</v>
      </c>
      <c r="X3647" s="18">
        <v>75.599999999999994</v>
      </c>
      <c r="Y3647" s="18">
        <v>76.400000000000006</v>
      </c>
      <c r="Z3647" s="18">
        <v>76.8</v>
      </c>
    </row>
    <row r="3648" spans="1:26" x14ac:dyDescent="0.25">
      <c r="A3648" s="16">
        <v>44287</v>
      </c>
      <c r="L3648" s="17"/>
      <c r="M3648" s="17"/>
      <c r="N3648" s="17"/>
      <c r="O3648" s="17"/>
      <c r="P3648" s="17"/>
      <c r="Q3648" s="18">
        <v>64.599999999999994</v>
      </c>
      <c r="R3648" s="18">
        <v>66.2</v>
      </c>
      <c r="S3648" s="18">
        <v>68.099999999999994</v>
      </c>
      <c r="T3648" s="18">
        <v>71.900000000000006</v>
      </c>
      <c r="U3648" s="18">
        <v>71.8</v>
      </c>
      <c r="V3648" s="18">
        <v>74.900000000000006</v>
      </c>
      <c r="W3648" s="18">
        <v>74.599999999999994</v>
      </c>
      <c r="X3648" s="18">
        <v>75.599999999999994</v>
      </c>
      <c r="Y3648" s="18">
        <v>76.400000000000006</v>
      </c>
      <c r="Z3648" s="18">
        <v>76.8</v>
      </c>
    </row>
    <row r="3649" spans="1:26" x14ac:dyDescent="0.25">
      <c r="A3649" s="16">
        <v>44291</v>
      </c>
      <c r="L3649" s="17"/>
      <c r="M3649" s="17"/>
      <c r="N3649" s="17"/>
      <c r="O3649" s="17"/>
      <c r="P3649" s="17"/>
      <c r="Q3649" s="18">
        <v>64.599999999999994</v>
      </c>
      <c r="R3649" s="18">
        <v>66.400000000000006</v>
      </c>
      <c r="S3649" s="18">
        <v>69.2</v>
      </c>
      <c r="T3649" s="18">
        <v>71.900000000000006</v>
      </c>
      <c r="U3649" s="18">
        <v>71.8</v>
      </c>
      <c r="V3649" s="18">
        <v>74.900000000000006</v>
      </c>
      <c r="W3649" s="18">
        <v>74.599999999999994</v>
      </c>
      <c r="X3649" s="18">
        <v>75.599999999999994</v>
      </c>
      <c r="Y3649" s="18">
        <v>76.400000000000006</v>
      </c>
      <c r="Z3649" s="18">
        <v>76.8</v>
      </c>
    </row>
    <row r="3650" spans="1:26" x14ac:dyDescent="0.25">
      <c r="A3650" s="16">
        <v>44292</v>
      </c>
      <c r="L3650" s="17"/>
      <c r="M3650" s="17"/>
      <c r="N3650" s="17"/>
      <c r="O3650" s="17"/>
      <c r="P3650" s="17"/>
      <c r="Q3650" s="18">
        <v>64.599999999999994</v>
      </c>
      <c r="R3650" s="18">
        <v>66.400000000000006</v>
      </c>
      <c r="S3650" s="18">
        <v>69.2</v>
      </c>
      <c r="T3650" s="18">
        <v>71.900000000000006</v>
      </c>
      <c r="U3650" s="18">
        <v>71.8</v>
      </c>
      <c r="V3650" s="18">
        <v>74.900000000000006</v>
      </c>
      <c r="W3650" s="18">
        <v>74.599999999999994</v>
      </c>
      <c r="X3650" s="18">
        <v>75.599999999999994</v>
      </c>
      <c r="Y3650" s="18">
        <v>76.400000000000006</v>
      </c>
      <c r="Z3650" s="18">
        <v>76.8</v>
      </c>
    </row>
    <row r="3651" spans="1:26" x14ac:dyDescent="0.25">
      <c r="A3651" s="16">
        <v>44293</v>
      </c>
      <c r="L3651" s="17"/>
      <c r="M3651" s="17"/>
      <c r="N3651" s="17"/>
      <c r="O3651" s="17"/>
      <c r="P3651" s="17"/>
      <c r="Q3651" s="18">
        <v>64.599999999999994</v>
      </c>
      <c r="R3651" s="18">
        <v>66.400000000000006</v>
      </c>
      <c r="S3651" s="18">
        <v>69.2</v>
      </c>
      <c r="T3651" s="18">
        <v>71.900000000000006</v>
      </c>
      <c r="U3651" s="18">
        <v>71.8</v>
      </c>
      <c r="V3651" s="18">
        <v>74.900000000000006</v>
      </c>
      <c r="W3651" s="18">
        <v>74.599999999999994</v>
      </c>
      <c r="X3651" s="18">
        <v>75.599999999999994</v>
      </c>
      <c r="Y3651" s="18">
        <v>76.400000000000006</v>
      </c>
      <c r="Z3651" s="18">
        <v>76.8</v>
      </c>
    </row>
    <row r="3652" spans="1:26" x14ac:dyDescent="0.25">
      <c r="A3652" s="16">
        <v>44294</v>
      </c>
      <c r="L3652" s="17"/>
      <c r="M3652" s="17"/>
      <c r="N3652" s="17"/>
      <c r="O3652" s="17"/>
      <c r="P3652" s="17"/>
      <c r="Q3652" s="18">
        <v>64.599999999999994</v>
      </c>
      <c r="R3652" s="18">
        <v>66.400000000000006</v>
      </c>
      <c r="S3652" s="18">
        <v>69.2</v>
      </c>
      <c r="T3652" s="18">
        <v>71.900000000000006</v>
      </c>
      <c r="U3652" s="18">
        <v>71.8</v>
      </c>
      <c r="V3652" s="18">
        <v>74.900000000000006</v>
      </c>
      <c r="W3652" s="18">
        <v>74.599999999999994</v>
      </c>
      <c r="X3652" s="18">
        <v>75.599999999999994</v>
      </c>
      <c r="Y3652" s="18">
        <v>76.400000000000006</v>
      </c>
      <c r="Z3652" s="18">
        <v>76.8</v>
      </c>
    </row>
    <row r="3653" spans="1:26" x14ac:dyDescent="0.25">
      <c r="A3653" s="16">
        <v>44295</v>
      </c>
      <c r="L3653" s="17"/>
      <c r="M3653" s="17"/>
      <c r="N3653" s="17"/>
      <c r="O3653" s="17"/>
      <c r="P3653" s="17"/>
      <c r="Q3653" s="18">
        <v>64.599999999999994</v>
      </c>
      <c r="R3653" s="18">
        <v>66.400000000000006</v>
      </c>
      <c r="S3653" s="18">
        <v>69.2</v>
      </c>
      <c r="T3653" s="18">
        <v>71.900000000000006</v>
      </c>
      <c r="U3653" s="18">
        <v>71.8</v>
      </c>
      <c r="V3653" s="18">
        <v>74.900000000000006</v>
      </c>
      <c r="W3653" s="18">
        <v>74.599999999999994</v>
      </c>
      <c r="X3653" s="18">
        <v>75.599999999999994</v>
      </c>
      <c r="Y3653" s="18">
        <v>76.400000000000006</v>
      </c>
      <c r="Z3653" s="18">
        <v>76.8</v>
      </c>
    </row>
    <row r="3654" spans="1:26" x14ac:dyDescent="0.25">
      <c r="A3654" s="16">
        <v>44298</v>
      </c>
      <c r="L3654" s="17"/>
      <c r="M3654" s="17"/>
      <c r="N3654" s="17"/>
      <c r="O3654" s="17"/>
      <c r="P3654" s="17"/>
      <c r="Q3654" s="18">
        <v>64.099999999999994</v>
      </c>
      <c r="R3654" s="18">
        <v>66</v>
      </c>
      <c r="S3654" s="18">
        <v>67.650000000000006</v>
      </c>
      <c r="T3654" s="18">
        <v>70.099999999999994</v>
      </c>
      <c r="U3654" s="18">
        <v>71.5</v>
      </c>
      <c r="V3654" s="18">
        <v>72.150000000000006</v>
      </c>
      <c r="W3654" s="18">
        <v>72.900000000000006</v>
      </c>
      <c r="X3654" s="18">
        <v>73.25</v>
      </c>
      <c r="Y3654" s="18">
        <v>73.400000000000006</v>
      </c>
      <c r="Z3654" s="18">
        <v>73.150000000000006</v>
      </c>
    </row>
    <row r="3655" spans="1:26" x14ac:dyDescent="0.25">
      <c r="A3655" s="16">
        <v>44299</v>
      </c>
      <c r="L3655" s="17"/>
      <c r="M3655" s="17"/>
      <c r="N3655" s="17"/>
      <c r="O3655" s="17"/>
      <c r="P3655" s="17"/>
      <c r="Q3655" s="18">
        <v>64.099999999999994</v>
      </c>
      <c r="R3655" s="18">
        <v>66</v>
      </c>
      <c r="S3655" s="18">
        <v>67.650000000000006</v>
      </c>
      <c r="T3655" s="18">
        <v>70.099999999999994</v>
      </c>
      <c r="U3655" s="18">
        <v>71.5</v>
      </c>
      <c r="V3655" s="18">
        <v>72.150000000000006</v>
      </c>
      <c r="W3655" s="18">
        <v>72.900000000000006</v>
      </c>
      <c r="X3655" s="18">
        <v>73.25</v>
      </c>
      <c r="Y3655" s="18">
        <v>73.400000000000006</v>
      </c>
      <c r="Z3655" s="18">
        <v>73.150000000000006</v>
      </c>
    </row>
    <row r="3656" spans="1:26" x14ac:dyDescent="0.25">
      <c r="A3656" s="16">
        <v>44300</v>
      </c>
      <c r="L3656" s="17"/>
      <c r="M3656" s="17"/>
      <c r="N3656" s="17"/>
      <c r="O3656" s="17"/>
      <c r="P3656" s="17"/>
      <c r="Q3656" s="18">
        <v>64.099999999999994</v>
      </c>
      <c r="R3656" s="18">
        <v>66</v>
      </c>
      <c r="S3656" s="18">
        <v>67.650000000000006</v>
      </c>
      <c r="T3656" s="18">
        <v>70.099999999999994</v>
      </c>
      <c r="U3656" s="18">
        <v>71.5</v>
      </c>
      <c r="V3656" s="18">
        <v>72.150000000000006</v>
      </c>
      <c r="W3656" s="18">
        <v>72.900000000000006</v>
      </c>
      <c r="X3656" s="18">
        <v>73.25</v>
      </c>
      <c r="Y3656" s="18">
        <v>73.400000000000006</v>
      </c>
      <c r="Z3656" s="18">
        <v>73.150000000000006</v>
      </c>
    </row>
    <row r="3657" spans="1:26" x14ac:dyDescent="0.25">
      <c r="A3657" s="16">
        <v>44301</v>
      </c>
      <c r="L3657" s="17"/>
      <c r="M3657" s="17"/>
      <c r="N3657" s="17"/>
      <c r="O3657" s="17"/>
      <c r="P3657" s="17"/>
      <c r="Q3657" s="18">
        <v>64.599999999999994</v>
      </c>
      <c r="R3657" s="18">
        <v>66.3</v>
      </c>
      <c r="S3657" s="18">
        <v>68.099999999999994</v>
      </c>
      <c r="T3657" s="18">
        <v>71</v>
      </c>
      <c r="U3657" s="18">
        <v>71.650000000000006</v>
      </c>
      <c r="V3657" s="18">
        <v>73.3</v>
      </c>
      <c r="W3657" s="18">
        <v>74.599999999999994</v>
      </c>
      <c r="X3657" s="18">
        <v>75.599999999999994</v>
      </c>
      <c r="Y3657" s="18">
        <v>76.400000000000006</v>
      </c>
      <c r="Z3657" s="18">
        <v>76.8</v>
      </c>
    </row>
    <row r="3658" spans="1:26" x14ac:dyDescent="0.25">
      <c r="A3658" s="16">
        <v>44302</v>
      </c>
      <c r="L3658" s="17"/>
      <c r="M3658" s="17"/>
      <c r="N3658" s="17"/>
      <c r="O3658" s="17"/>
      <c r="P3658" s="17"/>
      <c r="Q3658" s="18">
        <v>64.599999999999994</v>
      </c>
      <c r="R3658" s="18">
        <v>66.2</v>
      </c>
      <c r="S3658" s="18">
        <v>68.55</v>
      </c>
      <c r="T3658" s="18">
        <v>71</v>
      </c>
      <c r="U3658" s="18">
        <v>71.650000000000006</v>
      </c>
      <c r="V3658" s="18">
        <v>73.3</v>
      </c>
      <c r="W3658" s="18">
        <v>74.599999999999994</v>
      </c>
      <c r="X3658" s="18">
        <v>75.599999999999994</v>
      </c>
      <c r="Y3658" s="18">
        <v>76.400000000000006</v>
      </c>
      <c r="Z3658" s="18">
        <v>76.8</v>
      </c>
    </row>
    <row r="3659" spans="1:26" x14ac:dyDescent="0.25">
      <c r="A3659" s="16">
        <v>44305</v>
      </c>
      <c r="L3659" s="17"/>
      <c r="M3659" s="17"/>
      <c r="N3659" s="17"/>
      <c r="O3659" s="17"/>
      <c r="P3659" s="17"/>
      <c r="Q3659" s="18">
        <v>64.599999999999994</v>
      </c>
      <c r="R3659" s="18">
        <v>66.3</v>
      </c>
      <c r="S3659" s="18">
        <v>68.55</v>
      </c>
      <c r="T3659" s="18">
        <v>70.099999999999994</v>
      </c>
      <c r="U3659" s="18">
        <v>71.650000000000006</v>
      </c>
      <c r="V3659" s="18">
        <v>73.3</v>
      </c>
      <c r="W3659" s="18">
        <v>74.599999999999994</v>
      </c>
      <c r="X3659" s="18">
        <v>75.599999999999994</v>
      </c>
      <c r="Y3659" s="18">
        <v>76.400000000000006</v>
      </c>
      <c r="Z3659" s="18">
        <v>76.8</v>
      </c>
    </row>
    <row r="3660" spans="1:26" x14ac:dyDescent="0.25">
      <c r="A3660" s="16">
        <v>44306</v>
      </c>
      <c r="L3660" s="17"/>
      <c r="M3660" s="17"/>
      <c r="N3660" s="17"/>
      <c r="O3660" s="17"/>
      <c r="P3660" s="17"/>
      <c r="Q3660" s="18">
        <v>64.8</v>
      </c>
      <c r="R3660" s="18">
        <v>66.3</v>
      </c>
      <c r="S3660" s="18">
        <v>68.55</v>
      </c>
      <c r="T3660" s="18">
        <v>70.099999999999994</v>
      </c>
      <c r="U3660" s="18">
        <v>71.650000000000006</v>
      </c>
      <c r="V3660" s="18">
        <v>73.3</v>
      </c>
      <c r="W3660" s="18">
        <v>74.599999999999994</v>
      </c>
      <c r="X3660" s="18">
        <v>75.599999999999994</v>
      </c>
      <c r="Y3660" s="18">
        <v>76.400000000000006</v>
      </c>
      <c r="Z3660" s="18">
        <v>76.8</v>
      </c>
    </row>
    <row r="3661" spans="1:26" x14ac:dyDescent="0.25">
      <c r="A3661" s="16">
        <v>44308</v>
      </c>
      <c r="L3661" s="17"/>
      <c r="M3661" s="17"/>
      <c r="N3661" s="17"/>
      <c r="O3661" s="17"/>
      <c r="P3661" s="17"/>
      <c r="Q3661" s="18">
        <v>65</v>
      </c>
      <c r="R3661" s="18">
        <v>66.400000000000006</v>
      </c>
      <c r="S3661" s="18">
        <v>69</v>
      </c>
      <c r="T3661" s="18">
        <v>70.45</v>
      </c>
      <c r="U3661" s="18">
        <v>71.5</v>
      </c>
      <c r="V3661" s="18">
        <v>74.7</v>
      </c>
      <c r="W3661" s="18">
        <v>75.849999999999994</v>
      </c>
      <c r="X3661" s="18">
        <v>76.150000000000006</v>
      </c>
      <c r="Y3661" s="18">
        <v>75.7</v>
      </c>
      <c r="Z3661" s="18">
        <v>75.349999999999994</v>
      </c>
    </row>
    <row r="3662" spans="1:26" x14ac:dyDescent="0.25">
      <c r="A3662" s="16">
        <v>44309</v>
      </c>
      <c r="L3662" s="17"/>
      <c r="M3662" s="17"/>
      <c r="N3662" s="17"/>
      <c r="O3662" s="17"/>
      <c r="P3662" s="17"/>
      <c r="Q3662" s="18">
        <v>64.599999999999994</v>
      </c>
      <c r="R3662" s="18">
        <v>66.2</v>
      </c>
      <c r="S3662" s="18">
        <v>69</v>
      </c>
      <c r="T3662" s="18">
        <v>70.599999999999994</v>
      </c>
      <c r="U3662" s="18">
        <v>72.099999999999994</v>
      </c>
      <c r="V3662" s="18">
        <v>74.5</v>
      </c>
      <c r="W3662" s="18">
        <v>76.099999999999994</v>
      </c>
      <c r="X3662" s="18">
        <v>77.400000000000006</v>
      </c>
      <c r="Y3662" s="18">
        <v>78.5</v>
      </c>
      <c r="Z3662" s="18">
        <v>79.2</v>
      </c>
    </row>
    <row r="3663" spans="1:26" x14ac:dyDescent="0.25">
      <c r="A3663" s="16">
        <v>44312</v>
      </c>
      <c r="L3663" s="17"/>
      <c r="M3663" s="17"/>
      <c r="N3663" s="17"/>
      <c r="O3663" s="17"/>
      <c r="P3663" s="17"/>
      <c r="Q3663" s="18">
        <v>64.8</v>
      </c>
      <c r="R3663" s="18">
        <v>66.3</v>
      </c>
      <c r="S3663" s="18">
        <v>69.650000000000006</v>
      </c>
      <c r="T3663" s="18">
        <v>71.25</v>
      </c>
      <c r="U3663" s="18">
        <v>72.7</v>
      </c>
      <c r="V3663" s="18">
        <v>75.75</v>
      </c>
      <c r="W3663" s="18">
        <v>77.2</v>
      </c>
      <c r="X3663" s="18">
        <v>78.400000000000006</v>
      </c>
      <c r="Y3663" s="18">
        <v>79.349999999999994</v>
      </c>
      <c r="Z3663" s="18">
        <v>80.05</v>
      </c>
    </row>
    <row r="3664" spans="1:26" x14ac:dyDescent="0.25">
      <c r="A3664" s="16">
        <v>44313</v>
      </c>
      <c r="L3664" s="17"/>
      <c r="M3664" s="17"/>
      <c r="N3664" s="17"/>
      <c r="O3664" s="17"/>
      <c r="P3664" s="17"/>
      <c r="Q3664" s="18">
        <v>64.8</v>
      </c>
      <c r="R3664" s="18">
        <v>66.3</v>
      </c>
      <c r="S3664" s="18">
        <v>69.650000000000006</v>
      </c>
      <c r="T3664" s="18">
        <v>71.25</v>
      </c>
      <c r="U3664" s="18">
        <v>72.7</v>
      </c>
      <c r="V3664" s="18">
        <v>75.75</v>
      </c>
      <c r="W3664" s="18">
        <v>77.2</v>
      </c>
      <c r="X3664" s="18">
        <v>78.400000000000006</v>
      </c>
      <c r="Y3664" s="18">
        <v>79.349999999999994</v>
      </c>
      <c r="Z3664" s="18">
        <v>80.05</v>
      </c>
    </row>
    <row r="3665" spans="1:26" x14ac:dyDescent="0.25">
      <c r="A3665" s="16">
        <v>44314</v>
      </c>
      <c r="L3665" s="17"/>
      <c r="M3665" s="17"/>
      <c r="N3665" s="17"/>
      <c r="O3665" s="17"/>
      <c r="P3665" s="17"/>
      <c r="Q3665" s="18">
        <v>64.8</v>
      </c>
      <c r="R3665" s="18">
        <v>66.3</v>
      </c>
      <c r="S3665" s="18">
        <v>69.650000000000006</v>
      </c>
      <c r="T3665" s="18">
        <v>71.25</v>
      </c>
      <c r="U3665" s="18">
        <v>72.7</v>
      </c>
      <c r="V3665" s="18">
        <v>75.75</v>
      </c>
      <c r="W3665" s="18">
        <v>77.2</v>
      </c>
      <c r="X3665" s="18">
        <v>78.400000000000006</v>
      </c>
      <c r="Y3665" s="18">
        <v>79.349999999999994</v>
      </c>
      <c r="Z3665" s="18">
        <v>80.05</v>
      </c>
    </row>
    <row r="3666" spans="1:26" x14ac:dyDescent="0.25">
      <c r="A3666" s="16">
        <v>44315</v>
      </c>
      <c r="L3666" s="17"/>
      <c r="M3666" s="17"/>
      <c r="N3666" s="17"/>
      <c r="O3666" s="17"/>
      <c r="P3666" s="17"/>
      <c r="Q3666" s="18">
        <v>64.8</v>
      </c>
      <c r="R3666" s="18">
        <v>66.3</v>
      </c>
      <c r="S3666" s="18">
        <v>69.650000000000006</v>
      </c>
      <c r="T3666" s="18">
        <v>71.25</v>
      </c>
      <c r="U3666" s="18">
        <v>72.7</v>
      </c>
      <c r="V3666" s="18">
        <v>75.75</v>
      </c>
      <c r="W3666" s="18">
        <v>77.2</v>
      </c>
      <c r="X3666" s="18">
        <v>78.400000000000006</v>
      </c>
      <c r="Y3666" s="18">
        <v>79.349999999999994</v>
      </c>
      <c r="Z3666" s="18">
        <v>80.05</v>
      </c>
    </row>
    <row r="3667" spans="1:26" x14ac:dyDescent="0.25">
      <c r="A3667" s="16">
        <v>44316</v>
      </c>
      <c r="L3667" s="17"/>
      <c r="M3667" s="17"/>
      <c r="N3667" s="17"/>
      <c r="O3667" s="17"/>
      <c r="P3667" s="17"/>
      <c r="Q3667" s="18">
        <v>65</v>
      </c>
      <c r="R3667" s="18">
        <v>66.3</v>
      </c>
      <c r="S3667" s="18">
        <v>69.650000000000006</v>
      </c>
      <c r="T3667" s="18">
        <v>71.25</v>
      </c>
      <c r="U3667" s="18">
        <v>72.7</v>
      </c>
      <c r="V3667" s="18">
        <v>75.75</v>
      </c>
      <c r="W3667" s="18">
        <v>77.2</v>
      </c>
      <c r="X3667" s="18">
        <v>78.400000000000006</v>
      </c>
      <c r="Y3667" s="18">
        <v>79.349999999999994</v>
      </c>
      <c r="Z3667" s="18">
        <v>80.05</v>
      </c>
    </row>
    <row r="3668" spans="1:26" x14ac:dyDescent="0.25">
      <c r="A3668" s="16">
        <v>44319</v>
      </c>
      <c r="L3668" s="17"/>
      <c r="M3668" s="17"/>
      <c r="N3668" s="17"/>
      <c r="O3668" s="17"/>
      <c r="P3668" s="17"/>
      <c r="Q3668" s="18">
        <v>65</v>
      </c>
      <c r="R3668" s="18">
        <v>66.3</v>
      </c>
      <c r="S3668" s="18">
        <v>69.650000000000006</v>
      </c>
      <c r="T3668" s="18">
        <v>71.25</v>
      </c>
      <c r="U3668" s="18">
        <v>72.7</v>
      </c>
      <c r="V3668" s="18">
        <v>75.75</v>
      </c>
      <c r="W3668" s="18">
        <v>77.2</v>
      </c>
      <c r="X3668" s="18">
        <v>78.400000000000006</v>
      </c>
      <c r="Y3668" s="18">
        <v>79.349999999999994</v>
      </c>
      <c r="Z3668" s="18">
        <v>80.05</v>
      </c>
    </row>
    <row r="3669" spans="1:26" x14ac:dyDescent="0.25">
      <c r="A3669" s="16">
        <v>44320</v>
      </c>
      <c r="L3669" s="17"/>
      <c r="M3669" s="17"/>
      <c r="N3669" s="17"/>
      <c r="O3669" s="17"/>
      <c r="P3669" s="17"/>
      <c r="Q3669" s="18">
        <v>65</v>
      </c>
      <c r="R3669" s="18">
        <v>66.3</v>
      </c>
      <c r="S3669" s="18">
        <v>69.650000000000006</v>
      </c>
      <c r="T3669" s="18">
        <v>71.25</v>
      </c>
      <c r="U3669" s="18">
        <v>72.7</v>
      </c>
      <c r="V3669" s="18">
        <v>75.75</v>
      </c>
      <c r="W3669" s="18">
        <v>77.2</v>
      </c>
      <c r="X3669" s="18">
        <v>78.400000000000006</v>
      </c>
      <c r="Y3669" s="18">
        <v>79.349999999999994</v>
      </c>
      <c r="Z3669" s="18">
        <v>80.05</v>
      </c>
    </row>
    <row r="3670" spans="1:26" x14ac:dyDescent="0.25">
      <c r="A3670" s="16">
        <v>44321</v>
      </c>
      <c r="L3670" s="17"/>
      <c r="M3670" s="17"/>
      <c r="N3670" s="17"/>
      <c r="O3670" s="17"/>
      <c r="P3670" s="17"/>
      <c r="Q3670" s="18">
        <v>65</v>
      </c>
      <c r="R3670" s="18">
        <v>66.3</v>
      </c>
      <c r="S3670" s="18">
        <v>69.650000000000006</v>
      </c>
      <c r="T3670" s="18">
        <v>71.25</v>
      </c>
      <c r="U3670" s="18">
        <v>72.7</v>
      </c>
      <c r="V3670" s="18">
        <v>75.75</v>
      </c>
      <c r="W3670" s="18">
        <v>77.2</v>
      </c>
      <c r="X3670" s="18">
        <v>78.400000000000006</v>
      </c>
      <c r="Y3670" s="18">
        <v>79.349999999999994</v>
      </c>
      <c r="Z3670" s="18">
        <v>80.05</v>
      </c>
    </row>
    <row r="3671" spans="1:26" x14ac:dyDescent="0.25">
      <c r="A3671" s="16">
        <v>44322</v>
      </c>
      <c r="L3671" s="17"/>
      <c r="M3671" s="17"/>
      <c r="N3671" s="17"/>
      <c r="O3671" s="17"/>
      <c r="P3671" s="17"/>
      <c r="Q3671" s="18">
        <v>64.5</v>
      </c>
      <c r="R3671" s="18">
        <v>66.2</v>
      </c>
      <c r="S3671" s="18">
        <v>69</v>
      </c>
      <c r="T3671" s="18">
        <v>70.599999999999994</v>
      </c>
      <c r="U3671" s="18">
        <v>72.099999999999994</v>
      </c>
      <c r="V3671" s="18">
        <v>74.5</v>
      </c>
      <c r="W3671" s="18">
        <v>76.099999999999994</v>
      </c>
      <c r="X3671" s="18">
        <v>77.400000000000006</v>
      </c>
      <c r="Y3671" s="18">
        <v>78.5</v>
      </c>
      <c r="Z3671" s="18">
        <v>79.2</v>
      </c>
    </row>
    <row r="3672" spans="1:26" x14ac:dyDescent="0.25">
      <c r="A3672" s="16">
        <v>44323</v>
      </c>
      <c r="L3672" s="17"/>
      <c r="M3672" s="17"/>
      <c r="N3672" s="17"/>
      <c r="O3672" s="17"/>
      <c r="P3672" s="17"/>
      <c r="Q3672" s="18">
        <v>64.5</v>
      </c>
      <c r="R3672" s="18">
        <v>66.2</v>
      </c>
      <c r="S3672" s="18">
        <v>69</v>
      </c>
      <c r="T3672" s="18">
        <v>70.599999999999994</v>
      </c>
      <c r="U3672" s="18">
        <v>72.099999999999994</v>
      </c>
      <c r="V3672" s="18">
        <v>74.5</v>
      </c>
      <c r="W3672" s="18">
        <v>76.099999999999994</v>
      </c>
      <c r="X3672" s="18">
        <v>77.400000000000006</v>
      </c>
      <c r="Y3672" s="18">
        <v>78.5</v>
      </c>
      <c r="Z3672" s="18">
        <v>79.2</v>
      </c>
    </row>
    <row r="3673" spans="1:26" x14ac:dyDescent="0.25">
      <c r="A3673" s="16">
        <v>44326</v>
      </c>
      <c r="L3673" s="17"/>
      <c r="M3673" s="17"/>
      <c r="N3673" s="17"/>
      <c r="O3673" s="17"/>
      <c r="P3673" s="17"/>
      <c r="Q3673" s="18">
        <v>64</v>
      </c>
      <c r="R3673" s="18">
        <v>66.2</v>
      </c>
      <c r="S3673" s="18">
        <v>69</v>
      </c>
      <c r="T3673" s="18">
        <v>70.599999999999994</v>
      </c>
      <c r="U3673" s="18">
        <v>71.5</v>
      </c>
      <c r="V3673" s="18">
        <v>72.95</v>
      </c>
      <c r="W3673" s="18">
        <v>76.099999999999994</v>
      </c>
      <c r="X3673" s="18">
        <v>77.400000000000006</v>
      </c>
      <c r="Y3673" s="18">
        <v>78.5</v>
      </c>
      <c r="Z3673" s="18">
        <v>79.2</v>
      </c>
    </row>
    <row r="3674" spans="1:26" x14ac:dyDescent="0.25">
      <c r="A3674" s="16">
        <v>44327</v>
      </c>
      <c r="L3674" s="17"/>
      <c r="M3674" s="17"/>
      <c r="N3674" s="17"/>
      <c r="O3674" s="17"/>
      <c r="P3674" s="17"/>
      <c r="Q3674" s="18">
        <v>64</v>
      </c>
      <c r="R3674" s="18">
        <v>66.2</v>
      </c>
      <c r="S3674" s="18">
        <v>69</v>
      </c>
      <c r="T3674" s="18">
        <v>70.599999999999994</v>
      </c>
      <c r="U3674" s="18">
        <v>71.5</v>
      </c>
      <c r="V3674" s="18">
        <v>72.95</v>
      </c>
      <c r="W3674" s="18">
        <v>76.099999999999994</v>
      </c>
      <c r="X3674" s="18">
        <v>77.400000000000006</v>
      </c>
      <c r="Y3674" s="18">
        <v>78.5</v>
      </c>
      <c r="Z3674" s="18">
        <v>79.2</v>
      </c>
    </row>
    <row r="3675" spans="1:26" x14ac:dyDescent="0.25">
      <c r="A3675" s="16">
        <v>44328</v>
      </c>
      <c r="L3675" s="17"/>
      <c r="M3675" s="17"/>
      <c r="N3675" s="17"/>
      <c r="O3675" s="17"/>
      <c r="P3675" s="17"/>
      <c r="Q3675" s="18">
        <v>64</v>
      </c>
      <c r="R3675" s="18">
        <v>66.2</v>
      </c>
      <c r="S3675" s="18">
        <v>69</v>
      </c>
      <c r="T3675" s="18">
        <v>70.599999999999994</v>
      </c>
      <c r="U3675" s="18">
        <v>71.5</v>
      </c>
      <c r="V3675" s="18">
        <v>72.95</v>
      </c>
      <c r="W3675" s="18">
        <v>76.099999999999994</v>
      </c>
      <c r="X3675" s="18">
        <v>77.400000000000006</v>
      </c>
      <c r="Y3675" s="18">
        <v>78.5</v>
      </c>
      <c r="Z3675" s="18">
        <v>79.2</v>
      </c>
    </row>
    <row r="3676" spans="1:26" x14ac:dyDescent="0.25">
      <c r="A3676" s="16">
        <v>44329</v>
      </c>
      <c r="L3676" s="17"/>
      <c r="M3676" s="17"/>
      <c r="N3676" s="17"/>
      <c r="O3676" s="17"/>
      <c r="P3676" s="17"/>
      <c r="Q3676" s="18">
        <v>64</v>
      </c>
      <c r="R3676" s="18">
        <v>66.3</v>
      </c>
      <c r="S3676" s="18">
        <v>69.599999999999994</v>
      </c>
      <c r="T3676" s="18">
        <v>71.25</v>
      </c>
      <c r="U3676" s="18">
        <v>72.099999999999994</v>
      </c>
      <c r="V3676" s="18">
        <v>72.95</v>
      </c>
      <c r="W3676" s="18">
        <v>76.099999999999994</v>
      </c>
      <c r="X3676" s="18">
        <v>77.400000000000006</v>
      </c>
      <c r="Y3676" s="18">
        <v>78.5</v>
      </c>
      <c r="Z3676" s="18">
        <v>79.2</v>
      </c>
    </row>
    <row r="3677" spans="1:26" x14ac:dyDescent="0.25">
      <c r="A3677" s="16">
        <v>44330</v>
      </c>
      <c r="L3677" s="17"/>
      <c r="M3677" s="17"/>
      <c r="N3677" s="17"/>
      <c r="O3677" s="17"/>
      <c r="P3677" s="17"/>
      <c r="Q3677" s="18">
        <v>63.5</v>
      </c>
      <c r="R3677" s="18">
        <v>66</v>
      </c>
      <c r="S3677" s="18">
        <v>69</v>
      </c>
      <c r="T3677" s="18">
        <v>70.599999999999994</v>
      </c>
      <c r="U3677" s="18">
        <v>71.5</v>
      </c>
      <c r="V3677" s="18">
        <v>72.75</v>
      </c>
      <c r="W3677" s="18">
        <v>76.099999999999994</v>
      </c>
      <c r="X3677" s="18">
        <v>77.400000000000006</v>
      </c>
      <c r="Y3677" s="18">
        <v>78.5</v>
      </c>
      <c r="Z3677" s="18">
        <v>79.2</v>
      </c>
    </row>
    <row r="3678" spans="1:26" x14ac:dyDescent="0.25">
      <c r="A3678" s="16">
        <v>44333</v>
      </c>
      <c r="L3678" s="17"/>
      <c r="M3678" s="17"/>
      <c r="N3678" s="17"/>
      <c r="O3678" s="17"/>
      <c r="P3678" s="17"/>
      <c r="Q3678" s="18">
        <v>63.5</v>
      </c>
      <c r="R3678" s="18">
        <v>66</v>
      </c>
      <c r="S3678" s="18">
        <v>69</v>
      </c>
      <c r="T3678" s="18">
        <v>70.599999999999994</v>
      </c>
      <c r="U3678" s="18">
        <v>71.5</v>
      </c>
      <c r="V3678" s="18">
        <v>72.75</v>
      </c>
      <c r="W3678" s="18">
        <v>76.099999999999994</v>
      </c>
      <c r="X3678" s="18">
        <v>77.400000000000006</v>
      </c>
      <c r="Y3678" s="18">
        <v>78.5</v>
      </c>
      <c r="Z3678" s="18">
        <v>79.2</v>
      </c>
    </row>
    <row r="3679" spans="1:26" x14ac:dyDescent="0.25">
      <c r="A3679" s="16">
        <v>44334</v>
      </c>
      <c r="L3679" s="17"/>
      <c r="M3679" s="17"/>
      <c r="N3679" s="17"/>
      <c r="O3679" s="17"/>
      <c r="P3679" s="17"/>
      <c r="Q3679" s="18">
        <v>63.5</v>
      </c>
      <c r="R3679" s="18">
        <v>66</v>
      </c>
      <c r="S3679" s="18">
        <v>69</v>
      </c>
      <c r="T3679" s="18">
        <v>70.599999999999994</v>
      </c>
      <c r="U3679" s="18">
        <v>71.5</v>
      </c>
      <c r="V3679" s="18">
        <v>72.75</v>
      </c>
      <c r="W3679" s="18">
        <v>76.099999999999994</v>
      </c>
      <c r="X3679" s="18">
        <v>77.400000000000006</v>
      </c>
      <c r="Y3679" s="18">
        <v>78.5</v>
      </c>
      <c r="Z3679" s="18">
        <v>79.2</v>
      </c>
    </row>
    <row r="3680" spans="1:26" x14ac:dyDescent="0.25">
      <c r="A3680" s="16">
        <v>44335</v>
      </c>
      <c r="L3680" s="17"/>
      <c r="M3680" s="17"/>
      <c r="N3680" s="17"/>
      <c r="O3680" s="17"/>
      <c r="P3680" s="17"/>
      <c r="Q3680" s="18">
        <v>63.5</v>
      </c>
      <c r="R3680" s="18">
        <v>66</v>
      </c>
      <c r="S3680" s="18">
        <v>69</v>
      </c>
      <c r="T3680" s="18">
        <v>70.099999999999994</v>
      </c>
      <c r="U3680" s="18">
        <v>71.099999999999994</v>
      </c>
      <c r="V3680" s="18">
        <v>71.95</v>
      </c>
      <c r="W3680" s="18">
        <v>74.5</v>
      </c>
      <c r="X3680" s="18">
        <v>75.8</v>
      </c>
      <c r="Y3680" s="18">
        <v>76.900000000000006</v>
      </c>
      <c r="Z3680" s="18">
        <v>77.099999999999994</v>
      </c>
    </row>
    <row r="3681" spans="1:26" x14ac:dyDescent="0.25">
      <c r="A3681" s="16">
        <v>44336</v>
      </c>
      <c r="L3681" s="17"/>
      <c r="M3681" s="17"/>
      <c r="N3681" s="17"/>
      <c r="O3681" s="17"/>
      <c r="P3681" s="17"/>
      <c r="Q3681" s="18">
        <v>63.5</v>
      </c>
      <c r="R3681" s="18">
        <v>66</v>
      </c>
      <c r="S3681" s="18">
        <v>69</v>
      </c>
      <c r="T3681" s="18">
        <v>70.099999999999994</v>
      </c>
      <c r="U3681" s="18">
        <v>71.099999999999994</v>
      </c>
      <c r="V3681" s="18">
        <v>71.95</v>
      </c>
      <c r="W3681" s="18">
        <v>74.5</v>
      </c>
      <c r="X3681" s="18">
        <v>75.8</v>
      </c>
      <c r="Y3681" s="18">
        <v>76.900000000000006</v>
      </c>
      <c r="Z3681" s="18">
        <v>77.099999999999994</v>
      </c>
    </row>
    <row r="3682" spans="1:26" x14ac:dyDescent="0.25">
      <c r="A3682" s="16">
        <v>44337</v>
      </c>
      <c r="L3682" s="17"/>
      <c r="M3682" s="17"/>
      <c r="N3682" s="17"/>
      <c r="O3682" s="17"/>
      <c r="P3682" s="17"/>
      <c r="Q3682" s="18">
        <v>63.5</v>
      </c>
      <c r="R3682" s="18">
        <v>66</v>
      </c>
      <c r="S3682" s="18">
        <v>69</v>
      </c>
      <c r="T3682" s="18">
        <v>70.099999999999994</v>
      </c>
      <c r="U3682" s="18">
        <v>71.099999999999994</v>
      </c>
      <c r="V3682" s="18">
        <v>71.95</v>
      </c>
      <c r="W3682" s="18">
        <v>74.5</v>
      </c>
      <c r="X3682" s="18">
        <v>75.8</v>
      </c>
      <c r="Y3682" s="18">
        <v>76.900000000000006</v>
      </c>
      <c r="Z3682" s="18">
        <v>77.099999999999994</v>
      </c>
    </row>
    <row r="3683" spans="1:26" x14ac:dyDescent="0.25">
      <c r="A3683" s="16">
        <v>44340</v>
      </c>
      <c r="L3683" s="17"/>
      <c r="M3683" s="17"/>
      <c r="N3683" s="17"/>
      <c r="O3683" s="17"/>
      <c r="P3683" s="17"/>
      <c r="Q3683" s="18">
        <v>63.5</v>
      </c>
      <c r="R3683" s="18">
        <v>66</v>
      </c>
      <c r="S3683" s="18">
        <v>68.75</v>
      </c>
      <c r="T3683" s="18">
        <v>70.099999999999994</v>
      </c>
      <c r="U3683" s="18">
        <v>71.099999999999994</v>
      </c>
      <c r="V3683" s="18">
        <v>71.95</v>
      </c>
      <c r="W3683" s="18">
        <v>74.5</v>
      </c>
      <c r="X3683" s="18">
        <v>75.8</v>
      </c>
      <c r="Y3683" s="18">
        <v>76.900000000000006</v>
      </c>
      <c r="Z3683" s="18">
        <v>77.099999999999994</v>
      </c>
    </row>
    <row r="3684" spans="1:26" x14ac:dyDescent="0.25">
      <c r="A3684" s="16">
        <v>44341</v>
      </c>
      <c r="L3684" s="17"/>
      <c r="M3684" s="17"/>
      <c r="N3684" s="17"/>
      <c r="O3684" s="17"/>
      <c r="P3684" s="17"/>
      <c r="Q3684" s="18">
        <v>63.5</v>
      </c>
      <c r="R3684" s="18">
        <v>66</v>
      </c>
      <c r="S3684" s="18">
        <v>68.75</v>
      </c>
      <c r="T3684" s="18">
        <v>70.099999999999994</v>
      </c>
      <c r="U3684" s="18">
        <v>71.099999999999994</v>
      </c>
      <c r="V3684" s="18">
        <v>71.95</v>
      </c>
      <c r="W3684" s="18">
        <v>74.5</v>
      </c>
      <c r="X3684" s="18">
        <v>75.8</v>
      </c>
      <c r="Y3684" s="18">
        <v>76.900000000000006</v>
      </c>
      <c r="Z3684" s="18">
        <v>77.099999999999994</v>
      </c>
    </row>
    <row r="3685" spans="1:26" x14ac:dyDescent="0.25">
      <c r="A3685" s="16">
        <v>44342</v>
      </c>
      <c r="L3685" s="17"/>
      <c r="M3685" s="17"/>
      <c r="N3685" s="17"/>
      <c r="O3685" s="17"/>
      <c r="P3685" s="17"/>
      <c r="Q3685" s="18">
        <v>63.5</v>
      </c>
      <c r="R3685" s="18">
        <v>65.900000000000006</v>
      </c>
      <c r="S3685" s="18">
        <v>68.5</v>
      </c>
      <c r="T3685" s="18">
        <v>69.55</v>
      </c>
      <c r="U3685" s="18">
        <v>71</v>
      </c>
      <c r="V3685" s="18">
        <v>71</v>
      </c>
      <c r="W3685" s="18">
        <v>72.349999999999994</v>
      </c>
      <c r="X3685" s="18">
        <v>73.849999999999994</v>
      </c>
      <c r="Y3685" s="18">
        <v>73.650000000000006</v>
      </c>
      <c r="Z3685" s="18">
        <v>73.3</v>
      </c>
    </row>
    <row r="3686" spans="1:26" x14ac:dyDescent="0.25">
      <c r="A3686" s="16">
        <v>44343</v>
      </c>
      <c r="L3686" s="17"/>
      <c r="M3686" s="17"/>
      <c r="N3686" s="17"/>
      <c r="O3686" s="17"/>
      <c r="P3686" s="17"/>
      <c r="Q3686" s="18">
        <v>63.35</v>
      </c>
      <c r="R3686" s="18">
        <v>65.8</v>
      </c>
      <c r="S3686" s="18">
        <v>67.8</v>
      </c>
      <c r="T3686" s="18">
        <v>69</v>
      </c>
      <c r="U3686" s="18">
        <v>70.900000000000006</v>
      </c>
      <c r="V3686" s="18">
        <v>70.650000000000006</v>
      </c>
      <c r="W3686" s="18">
        <v>70.2</v>
      </c>
      <c r="X3686" s="18">
        <v>71.900000000000006</v>
      </c>
      <c r="Y3686" s="18">
        <v>70.400000000000006</v>
      </c>
      <c r="Z3686" s="18">
        <v>69.5</v>
      </c>
    </row>
    <row r="3687" spans="1:26" x14ac:dyDescent="0.25">
      <c r="A3687" s="16">
        <v>44344</v>
      </c>
      <c r="L3687" s="17"/>
      <c r="M3687" s="17"/>
      <c r="N3687" s="17"/>
      <c r="O3687" s="17"/>
      <c r="P3687" s="17"/>
      <c r="Q3687" s="18">
        <v>63.2</v>
      </c>
      <c r="R3687" s="18">
        <v>65.650000000000006</v>
      </c>
      <c r="S3687" s="18">
        <v>67.099999999999994</v>
      </c>
      <c r="T3687" s="18">
        <v>69</v>
      </c>
      <c r="U3687" s="18">
        <v>70.900000000000006</v>
      </c>
      <c r="V3687" s="18">
        <v>70.650000000000006</v>
      </c>
      <c r="W3687" s="18">
        <v>70.2</v>
      </c>
      <c r="X3687" s="18">
        <v>71.900000000000006</v>
      </c>
      <c r="Y3687" s="18">
        <v>70.400000000000006</v>
      </c>
      <c r="Z3687" s="18">
        <v>69.5</v>
      </c>
    </row>
    <row r="3688" spans="1:26" x14ac:dyDescent="0.25">
      <c r="A3688" s="16">
        <v>44347</v>
      </c>
      <c r="L3688" s="17"/>
      <c r="M3688" s="17"/>
      <c r="N3688" s="17"/>
      <c r="O3688" s="17"/>
      <c r="P3688" s="17"/>
      <c r="Q3688" s="18">
        <v>63.1</v>
      </c>
      <c r="R3688" s="18">
        <v>65.5</v>
      </c>
      <c r="S3688" s="18">
        <v>67</v>
      </c>
      <c r="T3688" s="18">
        <v>68.8</v>
      </c>
      <c r="U3688" s="18">
        <v>70.900000000000006</v>
      </c>
      <c r="V3688" s="18">
        <v>70.650000000000006</v>
      </c>
      <c r="W3688" s="18">
        <v>70.2</v>
      </c>
      <c r="X3688" s="18">
        <v>71.900000000000006</v>
      </c>
      <c r="Y3688" s="18">
        <v>70.400000000000006</v>
      </c>
      <c r="Z3688" s="18">
        <v>69.5</v>
      </c>
    </row>
    <row r="3689" spans="1:26" x14ac:dyDescent="0.25">
      <c r="A3689" s="16">
        <v>44348</v>
      </c>
      <c r="L3689" s="17"/>
      <c r="M3689" s="17"/>
      <c r="N3689" s="17"/>
      <c r="O3689" s="17"/>
      <c r="P3689" s="17"/>
      <c r="Q3689" s="18">
        <v>63.1</v>
      </c>
      <c r="R3689" s="18">
        <v>65.5</v>
      </c>
      <c r="S3689" s="18">
        <v>67</v>
      </c>
      <c r="T3689" s="18">
        <v>68.8</v>
      </c>
      <c r="U3689" s="18">
        <v>70.900000000000006</v>
      </c>
      <c r="V3689" s="18">
        <v>70.650000000000006</v>
      </c>
      <c r="W3689" s="18">
        <v>70.2</v>
      </c>
      <c r="X3689" s="18">
        <v>71.900000000000006</v>
      </c>
      <c r="Y3689" s="18">
        <v>70.400000000000006</v>
      </c>
      <c r="Z3689" s="18">
        <v>69.5</v>
      </c>
    </row>
    <row r="3690" spans="1:26" x14ac:dyDescent="0.25">
      <c r="A3690" s="16">
        <v>44349</v>
      </c>
      <c r="L3690" s="17"/>
      <c r="M3690" s="17"/>
      <c r="N3690" s="17"/>
      <c r="O3690" s="17"/>
      <c r="P3690" s="17"/>
      <c r="Q3690" s="18">
        <v>63.1</v>
      </c>
      <c r="R3690" s="18">
        <v>64.5</v>
      </c>
      <c r="S3690" s="18">
        <v>66.650000000000006</v>
      </c>
      <c r="T3690" s="18">
        <v>68.55</v>
      </c>
      <c r="U3690" s="18">
        <v>69.400000000000006</v>
      </c>
      <c r="V3690" s="18">
        <v>70.3</v>
      </c>
      <c r="W3690" s="18">
        <v>70.2</v>
      </c>
      <c r="X3690" s="18">
        <v>71.900000000000006</v>
      </c>
      <c r="Y3690" s="18">
        <v>70.400000000000006</v>
      </c>
      <c r="Z3690" s="18">
        <v>69.5</v>
      </c>
    </row>
    <row r="3691" spans="1:26" x14ac:dyDescent="0.25">
      <c r="A3691" s="16">
        <v>44351</v>
      </c>
      <c r="L3691" s="17"/>
      <c r="M3691" s="17"/>
      <c r="N3691" s="17"/>
      <c r="O3691" s="17"/>
      <c r="P3691" s="17"/>
      <c r="Q3691" s="18">
        <v>62.475000000000001</v>
      </c>
      <c r="R3691" s="18">
        <v>64.400000000000006</v>
      </c>
      <c r="S3691" s="18">
        <v>66.599999999999994</v>
      </c>
      <c r="T3691" s="18">
        <v>68.25</v>
      </c>
      <c r="U3691" s="18">
        <v>69.2</v>
      </c>
      <c r="V3691" s="18">
        <v>69.900000000000006</v>
      </c>
      <c r="W3691" s="18">
        <v>69.7</v>
      </c>
      <c r="X3691" s="18">
        <v>69.8</v>
      </c>
      <c r="Y3691" s="18">
        <v>69.5</v>
      </c>
      <c r="Z3691" s="18">
        <v>69</v>
      </c>
    </row>
    <row r="3692" spans="1:26" x14ac:dyDescent="0.25">
      <c r="A3692" s="16">
        <v>44354</v>
      </c>
      <c r="L3692" s="17"/>
      <c r="M3692" s="17"/>
      <c r="N3692" s="17"/>
      <c r="O3692" s="17"/>
      <c r="P3692" s="17"/>
      <c r="Q3692" s="18">
        <v>62.15</v>
      </c>
      <c r="R3692" s="18">
        <v>64.2</v>
      </c>
      <c r="S3692" s="18">
        <v>66.55</v>
      </c>
      <c r="T3692" s="18">
        <v>68.25</v>
      </c>
      <c r="U3692" s="18">
        <v>69.2</v>
      </c>
      <c r="V3692" s="18">
        <v>69.900000000000006</v>
      </c>
      <c r="W3692" s="18">
        <v>69.7</v>
      </c>
      <c r="X3692" s="18">
        <v>69.8</v>
      </c>
      <c r="Y3692" s="18">
        <v>69.5</v>
      </c>
      <c r="Z3692" s="18">
        <v>69</v>
      </c>
    </row>
    <row r="3693" spans="1:26" x14ac:dyDescent="0.25">
      <c r="A3693" s="16">
        <v>44355</v>
      </c>
      <c r="L3693" s="17"/>
      <c r="M3693" s="17"/>
      <c r="N3693" s="17"/>
      <c r="O3693" s="17"/>
      <c r="P3693" s="17"/>
      <c r="Q3693" s="18">
        <v>62.05</v>
      </c>
      <c r="R3693" s="18">
        <v>64.2</v>
      </c>
      <c r="S3693" s="18">
        <v>66.55</v>
      </c>
      <c r="T3693" s="18">
        <v>68.25</v>
      </c>
      <c r="U3693" s="18">
        <v>69.2</v>
      </c>
      <c r="V3693" s="18">
        <v>69.900000000000006</v>
      </c>
      <c r="W3693" s="18">
        <v>69.7</v>
      </c>
      <c r="X3693" s="18">
        <v>69.8</v>
      </c>
      <c r="Y3693" s="18">
        <v>69.5</v>
      </c>
      <c r="Z3693" s="18">
        <v>69</v>
      </c>
    </row>
    <row r="3694" spans="1:26" x14ac:dyDescent="0.25">
      <c r="A3694" s="16">
        <v>44356</v>
      </c>
      <c r="L3694" s="17"/>
      <c r="M3694" s="17"/>
      <c r="N3694" s="17"/>
      <c r="O3694" s="17"/>
      <c r="P3694" s="17"/>
      <c r="Q3694" s="18">
        <v>62.05</v>
      </c>
      <c r="R3694" s="18">
        <v>64.2483</v>
      </c>
      <c r="S3694" s="18">
        <v>66.75</v>
      </c>
      <c r="T3694" s="18">
        <v>68.55</v>
      </c>
      <c r="U3694" s="18">
        <v>69.3</v>
      </c>
      <c r="V3694" s="18">
        <v>70.2</v>
      </c>
      <c r="W3694" s="18">
        <v>70.25</v>
      </c>
      <c r="X3694" s="18">
        <v>70.3</v>
      </c>
      <c r="Y3694" s="18">
        <v>70.05</v>
      </c>
      <c r="Z3694" s="18">
        <v>69.5</v>
      </c>
    </row>
    <row r="3695" spans="1:26" x14ac:dyDescent="0.25">
      <c r="A3695" s="16">
        <v>44357</v>
      </c>
      <c r="L3695" s="17"/>
      <c r="M3695" s="17"/>
      <c r="N3695" s="17"/>
      <c r="O3695" s="17"/>
      <c r="P3695" s="17"/>
      <c r="Q3695" s="18">
        <v>62.05</v>
      </c>
      <c r="R3695" s="18">
        <v>64.2483</v>
      </c>
      <c r="S3695" s="18">
        <v>66.75</v>
      </c>
      <c r="T3695" s="18">
        <v>68.55</v>
      </c>
      <c r="U3695" s="18">
        <v>68.95</v>
      </c>
      <c r="V3695" s="18">
        <v>69.599999999999994</v>
      </c>
      <c r="W3695" s="18">
        <v>70.25</v>
      </c>
      <c r="X3695" s="18">
        <v>70.3</v>
      </c>
      <c r="Y3695" s="18">
        <v>70.05</v>
      </c>
      <c r="Z3695" s="18">
        <v>69.5</v>
      </c>
    </row>
    <row r="3696" spans="1:26" x14ac:dyDescent="0.25">
      <c r="A3696" s="16">
        <v>44358</v>
      </c>
      <c r="L3696" s="17"/>
      <c r="M3696" s="17"/>
      <c r="N3696" s="17"/>
      <c r="O3696" s="17"/>
      <c r="P3696" s="17"/>
      <c r="Q3696" s="18">
        <v>62.1</v>
      </c>
      <c r="R3696" s="18">
        <v>64.324200000000005</v>
      </c>
      <c r="S3696" s="18">
        <v>66.599999999999994</v>
      </c>
      <c r="T3696" s="18">
        <v>68.900000000000006</v>
      </c>
      <c r="U3696" s="18">
        <v>68.900000000000006</v>
      </c>
      <c r="V3696" s="18">
        <v>70.45</v>
      </c>
      <c r="W3696" s="18">
        <v>70.849999999999994</v>
      </c>
      <c r="X3696" s="18">
        <v>70.95</v>
      </c>
      <c r="Y3696" s="18">
        <v>70.8</v>
      </c>
      <c r="Z3696" s="18">
        <v>70.3</v>
      </c>
    </row>
    <row r="3697" spans="1:26" x14ac:dyDescent="0.25">
      <c r="A3697" s="16">
        <v>44361</v>
      </c>
      <c r="L3697" s="17"/>
      <c r="M3697" s="17"/>
      <c r="N3697" s="17"/>
      <c r="O3697" s="17"/>
      <c r="P3697" s="17"/>
      <c r="Q3697" s="18">
        <v>62.1</v>
      </c>
      <c r="R3697" s="18">
        <v>64.400000000000006</v>
      </c>
      <c r="S3697" s="18">
        <v>66.599999999999994</v>
      </c>
      <c r="T3697" s="18">
        <v>68.900000000000006</v>
      </c>
      <c r="U3697" s="18">
        <v>68.900000000000006</v>
      </c>
      <c r="V3697" s="18">
        <v>70.45</v>
      </c>
      <c r="W3697" s="18">
        <v>70.849999999999994</v>
      </c>
      <c r="X3697" s="18">
        <v>70.95</v>
      </c>
      <c r="Y3697" s="18">
        <v>70.8</v>
      </c>
      <c r="Z3697" s="18">
        <v>70.3</v>
      </c>
    </row>
    <row r="3698" spans="1:26" x14ac:dyDescent="0.25">
      <c r="A3698" s="16">
        <v>44362</v>
      </c>
      <c r="L3698" s="17"/>
      <c r="M3698" s="17"/>
      <c r="N3698" s="17"/>
      <c r="O3698" s="17"/>
      <c r="P3698" s="17"/>
      <c r="Q3698" s="18">
        <v>62.1</v>
      </c>
      <c r="R3698" s="18">
        <v>64.400000000000006</v>
      </c>
      <c r="S3698" s="18">
        <v>66.599999999999994</v>
      </c>
      <c r="T3698" s="18">
        <v>68.900000000000006</v>
      </c>
      <c r="U3698" s="18">
        <v>68.900000000000006</v>
      </c>
      <c r="V3698" s="18">
        <v>70.45</v>
      </c>
      <c r="W3698" s="18">
        <v>70.849999999999994</v>
      </c>
      <c r="X3698" s="18">
        <v>70.95</v>
      </c>
      <c r="Y3698" s="18">
        <v>70.8</v>
      </c>
      <c r="Z3698" s="18">
        <v>70.3</v>
      </c>
    </row>
    <row r="3699" spans="1:26" x14ac:dyDescent="0.25">
      <c r="A3699" s="16">
        <v>44363</v>
      </c>
      <c r="L3699" s="17"/>
      <c r="M3699" s="17"/>
      <c r="N3699" s="17"/>
      <c r="O3699" s="17"/>
      <c r="P3699" s="17"/>
      <c r="Q3699" s="18">
        <v>62.1</v>
      </c>
      <c r="R3699" s="18">
        <v>64.324200000000005</v>
      </c>
      <c r="S3699" s="18">
        <v>66.5</v>
      </c>
      <c r="T3699" s="18">
        <v>68.7</v>
      </c>
      <c r="U3699" s="18">
        <v>68.8</v>
      </c>
      <c r="V3699" s="18">
        <v>69.3</v>
      </c>
      <c r="W3699" s="18">
        <v>69.400000000000006</v>
      </c>
      <c r="X3699" s="18">
        <v>69.400000000000006</v>
      </c>
      <c r="Y3699" s="18">
        <v>69.099999999999994</v>
      </c>
      <c r="Z3699" s="18">
        <v>68.5</v>
      </c>
    </row>
    <row r="3700" spans="1:26" x14ac:dyDescent="0.25">
      <c r="A3700" s="16">
        <v>44364</v>
      </c>
      <c r="L3700" s="17"/>
      <c r="M3700" s="17"/>
      <c r="N3700" s="17"/>
      <c r="O3700" s="17"/>
      <c r="P3700" s="17"/>
      <c r="Q3700" s="18">
        <v>62.1</v>
      </c>
      <c r="R3700" s="18">
        <v>64.224199999999996</v>
      </c>
      <c r="S3700" s="18">
        <v>66.5</v>
      </c>
      <c r="T3700" s="18">
        <v>68.25</v>
      </c>
      <c r="U3700" s="18">
        <v>68.8</v>
      </c>
      <c r="V3700" s="18">
        <v>69.3</v>
      </c>
      <c r="W3700" s="18">
        <v>69.400000000000006</v>
      </c>
      <c r="X3700" s="18">
        <v>69.400000000000006</v>
      </c>
      <c r="Y3700" s="18">
        <v>69.099999999999994</v>
      </c>
      <c r="Z3700" s="18">
        <v>68.5</v>
      </c>
    </row>
    <row r="3701" spans="1:26" x14ac:dyDescent="0.25">
      <c r="A3701" s="16">
        <v>44365</v>
      </c>
      <c r="L3701" s="17"/>
      <c r="M3701" s="17"/>
      <c r="N3701" s="17"/>
      <c r="O3701" s="17"/>
      <c r="P3701" s="17"/>
      <c r="Q3701" s="18">
        <v>62.1</v>
      </c>
      <c r="R3701" s="18">
        <v>64.224199999999996</v>
      </c>
      <c r="S3701" s="18">
        <v>66.5</v>
      </c>
      <c r="T3701" s="18">
        <v>68.25</v>
      </c>
      <c r="U3701" s="18">
        <v>68.8</v>
      </c>
      <c r="V3701" s="18">
        <v>69.3</v>
      </c>
      <c r="W3701" s="18">
        <v>69.400000000000006</v>
      </c>
      <c r="X3701" s="18">
        <v>69.400000000000006</v>
      </c>
      <c r="Y3701" s="18">
        <v>69.099999999999994</v>
      </c>
      <c r="Z3701" s="18">
        <v>68.5</v>
      </c>
    </row>
    <row r="3702" spans="1:26" x14ac:dyDescent="0.25">
      <c r="A3702" s="16">
        <v>44368</v>
      </c>
      <c r="L3702" s="17"/>
      <c r="M3702" s="17"/>
      <c r="N3702" s="17"/>
      <c r="O3702" s="17"/>
      <c r="P3702" s="17"/>
      <c r="Q3702" s="18">
        <v>62.05</v>
      </c>
      <c r="R3702" s="18">
        <v>64.099999999999994</v>
      </c>
      <c r="S3702" s="18">
        <v>66.599999999999994</v>
      </c>
      <c r="T3702" s="18">
        <v>68</v>
      </c>
      <c r="U3702" s="18">
        <v>68.7</v>
      </c>
      <c r="V3702" s="18">
        <v>69.3</v>
      </c>
      <c r="W3702" s="18">
        <v>69.400000000000006</v>
      </c>
      <c r="X3702" s="18">
        <v>69.400000000000006</v>
      </c>
      <c r="Y3702" s="18">
        <v>69.099999999999994</v>
      </c>
      <c r="Z3702" s="18">
        <v>68.5</v>
      </c>
    </row>
    <row r="3703" spans="1:26" x14ac:dyDescent="0.25">
      <c r="A3703" s="16">
        <v>44369</v>
      </c>
      <c r="L3703" s="17"/>
      <c r="M3703" s="17"/>
      <c r="N3703" s="17"/>
      <c r="O3703" s="17"/>
      <c r="P3703" s="17"/>
      <c r="Q3703" s="18">
        <v>62.05</v>
      </c>
      <c r="R3703" s="18">
        <v>64.099999999999994</v>
      </c>
      <c r="S3703" s="18">
        <v>66.599999999999994</v>
      </c>
      <c r="T3703" s="18">
        <v>68</v>
      </c>
      <c r="U3703" s="18">
        <v>68.7</v>
      </c>
      <c r="V3703" s="18">
        <v>69.3</v>
      </c>
      <c r="W3703" s="18">
        <v>69.400000000000006</v>
      </c>
      <c r="X3703" s="18">
        <v>69.400000000000006</v>
      </c>
      <c r="Y3703" s="18">
        <v>69.099999999999994</v>
      </c>
      <c r="Z3703" s="18">
        <v>68.5</v>
      </c>
    </row>
    <row r="3704" spans="1:26" x14ac:dyDescent="0.25">
      <c r="A3704" s="16">
        <v>44370</v>
      </c>
      <c r="L3704" s="17"/>
      <c r="M3704" s="17"/>
      <c r="N3704" s="17"/>
      <c r="O3704" s="17"/>
      <c r="P3704" s="17"/>
      <c r="Q3704" s="18">
        <v>61.8</v>
      </c>
      <c r="R3704" s="18">
        <v>63.6</v>
      </c>
      <c r="S3704" s="18">
        <v>66</v>
      </c>
      <c r="T3704" s="18">
        <v>67.900000000000006</v>
      </c>
      <c r="U3704" s="18">
        <v>68.5</v>
      </c>
      <c r="V3704" s="18">
        <v>68.099999999999994</v>
      </c>
      <c r="W3704" s="18">
        <v>67.2</v>
      </c>
      <c r="X3704" s="18">
        <v>66.400000000000006</v>
      </c>
      <c r="Y3704" s="18">
        <v>65.900000000000006</v>
      </c>
      <c r="Z3704" s="18">
        <v>65.400000000000006</v>
      </c>
    </row>
    <row r="3705" spans="1:26" x14ac:dyDescent="0.25">
      <c r="A3705" s="16">
        <v>44371</v>
      </c>
      <c r="L3705" s="17"/>
      <c r="M3705" s="17"/>
      <c r="N3705" s="17"/>
      <c r="O3705" s="17"/>
      <c r="P3705" s="17"/>
      <c r="Q3705" s="18">
        <v>61.8</v>
      </c>
      <c r="R3705" s="18">
        <v>63.6</v>
      </c>
      <c r="S3705" s="18">
        <v>66</v>
      </c>
      <c r="T3705" s="18">
        <v>67.900000000000006</v>
      </c>
      <c r="U3705" s="18">
        <v>68.5</v>
      </c>
      <c r="V3705" s="18">
        <v>68.099999999999994</v>
      </c>
      <c r="W3705" s="18">
        <v>67.2</v>
      </c>
      <c r="X3705" s="18">
        <v>66.400000000000006</v>
      </c>
      <c r="Y3705" s="18">
        <v>65.900000000000006</v>
      </c>
      <c r="Z3705" s="18">
        <v>65.400000000000006</v>
      </c>
    </row>
    <row r="3706" spans="1:26" x14ac:dyDescent="0.25">
      <c r="A3706" s="16">
        <v>44372</v>
      </c>
      <c r="L3706" s="17"/>
      <c r="M3706" s="17"/>
      <c r="N3706" s="17"/>
      <c r="O3706" s="17"/>
      <c r="P3706" s="17"/>
      <c r="Q3706" s="18">
        <v>61.6</v>
      </c>
      <c r="R3706" s="18">
        <v>63.4</v>
      </c>
      <c r="S3706" s="18">
        <v>65.900000000000006</v>
      </c>
      <c r="T3706" s="18">
        <v>67.900000000000006</v>
      </c>
      <c r="U3706" s="18">
        <v>68.5</v>
      </c>
      <c r="V3706" s="18">
        <v>68.099999999999994</v>
      </c>
      <c r="W3706" s="18">
        <v>67.2</v>
      </c>
      <c r="X3706" s="18">
        <v>66.400000000000006</v>
      </c>
      <c r="Y3706" s="18">
        <v>65.900000000000006</v>
      </c>
      <c r="Z3706" s="18">
        <v>65.400000000000006</v>
      </c>
    </row>
    <row r="3707" spans="1:26" x14ac:dyDescent="0.25">
      <c r="A3707" s="16">
        <v>44375</v>
      </c>
      <c r="L3707" s="17"/>
      <c r="M3707" s="17"/>
      <c r="N3707" s="17"/>
      <c r="O3707" s="17"/>
      <c r="P3707" s="17"/>
      <c r="Q3707" s="18">
        <v>61.6</v>
      </c>
      <c r="R3707" s="18">
        <v>63.6</v>
      </c>
      <c r="S3707" s="18">
        <v>66.099999999999994</v>
      </c>
      <c r="T3707" s="18">
        <v>67.900000000000006</v>
      </c>
      <c r="U3707" s="18">
        <v>68.5</v>
      </c>
      <c r="V3707" s="18">
        <v>68.099999999999994</v>
      </c>
      <c r="W3707" s="18">
        <v>67.2</v>
      </c>
      <c r="X3707" s="18">
        <v>66.400000000000006</v>
      </c>
      <c r="Y3707" s="18">
        <v>65.900000000000006</v>
      </c>
      <c r="Z3707" s="18">
        <v>65.400000000000006</v>
      </c>
    </row>
    <row r="3708" spans="1:26" x14ac:dyDescent="0.25">
      <c r="A3708" s="16">
        <v>44376</v>
      </c>
      <c r="L3708" s="17"/>
      <c r="M3708" s="17"/>
      <c r="N3708" s="17"/>
      <c r="O3708" s="17"/>
      <c r="P3708" s="17"/>
      <c r="Q3708" s="18">
        <v>61.6</v>
      </c>
      <c r="R3708" s="18">
        <v>63.6</v>
      </c>
      <c r="S3708" s="18">
        <v>66.099999999999994</v>
      </c>
      <c r="T3708" s="18">
        <v>67.900000000000006</v>
      </c>
      <c r="U3708" s="18">
        <v>68.5</v>
      </c>
      <c r="V3708" s="18">
        <v>68.099999999999994</v>
      </c>
      <c r="W3708" s="18">
        <v>67.2</v>
      </c>
      <c r="X3708" s="18">
        <v>66.400000000000006</v>
      </c>
      <c r="Y3708" s="18">
        <v>65.900000000000006</v>
      </c>
      <c r="Z3708" s="18">
        <v>65.400000000000006</v>
      </c>
    </row>
    <row r="3709" spans="1:26" x14ac:dyDescent="0.25">
      <c r="A3709" s="16">
        <v>44377</v>
      </c>
      <c r="L3709" s="17"/>
      <c r="M3709" s="17"/>
      <c r="N3709" s="17"/>
      <c r="O3709" s="17"/>
      <c r="P3709" s="17"/>
      <c r="Q3709" s="18">
        <v>61.6</v>
      </c>
      <c r="R3709" s="18">
        <v>63.6</v>
      </c>
      <c r="S3709" s="18">
        <v>66</v>
      </c>
      <c r="T3709" s="18">
        <v>67.900000000000006</v>
      </c>
      <c r="U3709" s="18">
        <v>68.5</v>
      </c>
      <c r="V3709" s="18">
        <v>68.099999999999994</v>
      </c>
      <c r="W3709" s="18">
        <v>67.2</v>
      </c>
      <c r="X3709" s="18">
        <v>67.099999999999994</v>
      </c>
      <c r="Y3709" s="18">
        <v>67</v>
      </c>
      <c r="Z3709" s="18">
        <v>67</v>
      </c>
    </row>
    <row r="3710" spans="1:26" x14ac:dyDescent="0.25">
      <c r="A3710" s="16">
        <v>44378</v>
      </c>
      <c r="L3710" s="17"/>
      <c r="M3710" s="17"/>
      <c r="N3710" s="17"/>
      <c r="O3710" s="17"/>
      <c r="P3710" s="17"/>
      <c r="Q3710" s="18">
        <v>61.6</v>
      </c>
      <c r="R3710" s="18">
        <v>63.6</v>
      </c>
      <c r="S3710" s="18">
        <v>66.05</v>
      </c>
      <c r="T3710" s="18">
        <v>67.900000000000006</v>
      </c>
      <c r="U3710" s="18">
        <v>68.5</v>
      </c>
      <c r="V3710" s="18">
        <v>68.099999999999994</v>
      </c>
      <c r="W3710" s="18">
        <v>67.2</v>
      </c>
      <c r="X3710" s="18">
        <v>67.099999999999994</v>
      </c>
      <c r="Y3710" s="18">
        <v>67</v>
      </c>
      <c r="Z3710" s="18">
        <v>67</v>
      </c>
    </row>
    <row r="3711" spans="1:26" x14ac:dyDescent="0.25">
      <c r="A3711" s="16">
        <v>44379</v>
      </c>
      <c r="L3711" s="17"/>
      <c r="M3711" s="17"/>
      <c r="N3711" s="17"/>
      <c r="O3711" s="17"/>
      <c r="P3711" s="17"/>
      <c r="Q3711" s="18">
        <v>61.6</v>
      </c>
      <c r="R3711" s="18">
        <v>63.6</v>
      </c>
      <c r="S3711" s="18">
        <v>66.05</v>
      </c>
      <c r="T3711" s="18">
        <v>67.900000000000006</v>
      </c>
      <c r="U3711" s="18">
        <v>68.5</v>
      </c>
      <c r="V3711" s="18">
        <v>68.099999999999994</v>
      </c>
      <c r="W3711" s="18">
        <v>67.2</v>
      </c>
      <c r="X3711" s="18">
        <v>67.099999999999994</v>
      </c>
      <c r="Y3711" s="18">
        <v>67</v>
      </c>
      <c r="Z3711" s="18">
        <v>67</v>
      </c>
    </row>
    <row r="3712" spans="1:26" x14ac:dyDescent="0.25">
      <c r="A3712" s="16">
        <v>44382</v>
      </c>
      <c r="L3712" s="17"/>
      <c r="M3712" s="17"/>
      <c r="N3712" s="17"/>
      <c r="O3712" s="17"/>
      <c r="P3712" s="17"/>
      <c r="Q3712" s="18">
        <v>61.8</v>
      </c>
      <c r="R3712" s="18">
        <v>63.6</v>
      </c>
      <c r="S3712" s="18">
        <v>66</v>
      </c>
      <c r="T3712" s="18">
        <v>67.900000000000006</v>
      </c>
      <c r="U3712" s="18">
        <v>68.599999999999994</v>
      </c>
      <c r="V3712" s="18">
        <v>68.05</v>
      </c>
      <c r="W3712" s="18">
        <v>67.150000000000006</v>
      </c>
      <c r="X3712" s="18">
        <v>66.75</v>
      </c>
      <c r="Y3712" s="18">
        <v>66.45</v>
      </c>
      <c r="Z3712" s="18">
        <v>66.2</v>
      </c>
    </row>
    <row r="3713" spans="1:26" x14ac:dyDescent="0.25">
      <c r="A3713" s="16">
        <v>44383</v>
      </c>
      <c r="L3713" s="17"/>
      <c r="M3713" s="17"/>
      <c r="N3713" s="17"/>
      <c r="O3713" s="17"/>
      <c r="P3713" s="17"/>
      <c r="Q3713" s="18">
        <v>62</v>
      </c>
      <c r="R3713" s="18">
        <v>63.6</v>
      </c>
      <c r="S3713" s="18">
        <v>66</v>
      </c>
      <c r="T3713" s="18">
        <v>67.900000000000006</v>
      </c>
      <c r="U3713" s="18">
        <v>68.599999999999994</v>
      </c>
      <c r="V3713" s="18">
        <v>68.05</v>
      </c>
      <c r="W3713" s="18">
        <v>67.150000000000006</v>
      </c>
      <c r="X3713" s="18">
        <v>66.75</v>
      </c>
      <c r="Y3713" s="18">
        <v>66.45</v>
      </c>
      <c r="Z3713" s="18">
        <v>66.2</v>
      </c>
    </row>
    <row r="3714" spans="1:26" x14ac:dyDescent="0.25">
      <c r="A3714" s="16">
        <v>44384</v>
      </c>
      <c r="L3714" s="17"/>
      <c r="M3714" s="17"/>
      <c r="N3714" s="17"/>
      <c r="O3714" s="17"/>
      <c r="P3714" s="17"/>
      <c r="Q3714" s="18">
        <v>61.8</v>
      </c>
      <c r="R3714" s="18">
        <v>63.6</v>
      </c>
      <c r="S3714" s="18">
        <v>66</v>
      </c>
      <c r="T3714" s="18">
        <v>67.900000000000006</v>
      </c>
      <c r="U3714" s="18">
        <v>68.5</v>
      </c>
      <c r="V3714" s="18">
        <v>68</v>
      </c>
      <c r="W3714" s="18">
        <v>67.099999999999994</v>
      </c>
      <c r="X3714" s="18">
        <v>66.400000000000006</v>
      </c>
      <c r="Y3714" s="18">
        <v>65.900000000000006</v>
      </c>
      <c r="Z3714" s="18">
        <v>65.400000000000006</v>
      </c>
    </row>
    <row r="3715" spans="1:26" x14ac:dyDescent="0.25">
      <c r="A3715" s="16">
        <v>44385</v>
      </c>
      <c r="L3715" s="17"/>
      <c r="M3715" s="17"/>
      <c r="N3715" s="17"/>
      <c r="O3715" s="17"/>
      <c r="P3715" s="17"/>
      <c r="Q3715" s="18">
        <v>61.6</v>
      </c>
      <c r="R3715" s="18">
        <v>63.55</v>
      </c>
      <c r="S3715" s="18">
        <v>65.8</v>
      </c>
      <c r="T3715" s="18">
        <v>67.900000000000006</v>
      </c>
      <c r="U3715" s="18">
        <v>67.599999999999994</v>
      </c>
      <c r="V3715" s="18">
        <v>68</v>
      </c>
      <c r="W3715" s="18">
        <v>66.8</v>
      </c>
      <c r="X3715" s="18">
        <v>66.25</v>
      </c>
      <c r="Y3715" s="18">
        <v>65.8</v>
      </c>
      <c r="Z3715" s="18">
        <v>65.150000000000006</v>
      </c>
    </row>
    <row r="3716" spans="1:26" x14ac:dyDescent="0.25">
      <c r="A3716" s="16">
        <v>44386</v>
      </c>
      <c r="L3716" s="17"/>
      <c r="M3716" s="17"/>
      <c r="N3716" s="17"/>
      <c r="O3716" s="17"/>
      <c r="P3716" s="17"/>
      <c r="Q3716" s="18">
        <v>61.6</v>
      </c>
      <c r="R3716" s="18">
        <v>63.55</v>
      </c>
      <c r="S3716" s="18">
        <v>65.8</v>
      </c>
      <c r="T3716" s="18">
        <v>67.900000000000006</v>
      </c>
      <c r="U3716" s="18">
        <v>67.599999999999994</v>
      </c>
      <c r="V3716" s="18">
        <v>68</v>
      </c>
      <c r="W3716" s="18">
        <v>66.8</v>
      </c>
      <c r="X3716" s="18">
        <v>66.25</v>
      </c>
      <c r="Y3716" s="18">
        <v>65.8</v>
      </c>
      <c r="Z3716" s="18">
        <v>65.150000000000006</v>
      </c>
    </row>
    <row r="3717" spans="1:26" x14ac:dyDescent="0.25">
      <c r="A3717" s="16">
        <v>44389</v>
      </c>
      <c r="L3717" s="17"/>
      <c r="M3717" s="17"/>
      <c r="N3717" s="17"/>
      <c r="O3717" s="17"/>
      <c r="P3717" s="17"/>
      <c r="Q3717" s="18">
        <v>61.6</v>
      </c>
      <c r="R3717" s="18">
        <v>63.35</v>
      </c>
      <c r="S3717" s="18">
        <v>65.2</v>
      </c>
      <c r="T3717" s="18">
        <v>66.2</v>
      </c>
      <c r="U3717" s="18">
        <v>66.8</v>
      </c>
      <c r="V3717" s="18">
        <v>67.099999999999994</v>
      </c>
      <c r="W3717" s="18">
        <v>66.3</v>
      </c>
      <c r="X3717" s="18">
        <v>65</v>
      </c>
      <c r="Y3717" s="18">
        <v>64.5</v>
      </c>
      <c r="Z3717" s="18">
        <v>64</v>
      </c>
    </row>
    <row r="3718" spans="1:26" x14ac:dyDescent="0.25">
      <c r="A3718" s="16">
        <v>44390</v>
      </c>
      <c r="L3718" s="17"/>
      <c r="M3718" s="17"/>
      <c r="N3718" s="17"/>
      <c r="O3718" s="17"/>
      <c r="P3718" s="17"/>
      <c r="Q3718" s="18">
        <v>61.6</v>
      </c>
      <c r="R3718" s="18">
        <v>63.35</v>
      </c>
      <c r="S3718" s="18">
        <v>65.2</v>
      </c>
      <c r="T3718" s="18">
        <v>66.2</v>
      </c>
      <c r="U3718" s="18">
        <v>66.8</v>
      </c>
      <c r="V3718" s="18">
        <v>67.099999999999994</v>
      </c>
      <c r="W3718" s="18">
        <v>66.3</v>
      </c>
      <c r="X3718" s="18">
        <v>65</v>
      </c>
      <c r="Y3718" s="18">
        <v>64.5</v>
      </c>
      <c r="Z3718" s="18">
        <v>64</v>
      </c>
    </row>
    <row r="3719" spans="1:26" x14ac:dyDescent="0.25">
      <c r="A3719" s="16">
        <v>44391</v>
      </c>
      <c r="L3719" s="17"/>
      <c r="M3719" s="17"/>
      <c r="N3719" s="17"/>
      <c r="O3719" s="17"/>
      <c r="P3719" s="17"/>
      <c r="Q3719" s="18">
        <v>61.6</v>
      </c>
      <c r="R3719" s="18">
        <v>63.35</v>
      </c>
      <c r="S3719" s="18">
        <v>65.2</v>
      </c>
      <c r="T3719" s="18">
        <v>66.2</v>
      </c>
      <c r="U3719" s="18">
        <v>66.8</v>
      </c>
      <c r="V3719" s="18">
        <v>67.099999999999994</v>
      </c>
      <c r="W3719" s="18">
        <v>66.3</v>
      </c>
      <c r="X3719" s="18">
        <v>65</v>
      </c>
      <c r="Y3719" s="18">
        <v>64.5</v>
      </c>
      <c r="Z3719" s="18">
        <v>64</v>
      </c>
    </row>
    <row r="3720" spans="1:26" x14ac:dyDescent="0.25">
      <c r="A3720" s="16">
        <v>44392</v>
      </c>
      <c r="L3720" s="17"/>
      <c r="M3720" s="17"/>
      <c r="N3720" s="17"/>
      <c r="O3720" s="17"/>
      <c r="P3720" s="17"/>
      <c r="Q3720" s="18">
        <v>61.6</v>
      </c>
      <c r="R3720" s="18">
        <v>63.35</v>
      </c>
      <c r="S3720" s="18">
        <v>65.2</v>
      </c>
      <c r="T3720" s="18">
        <v>66.2</v>
      </c>
      <c r="U3720" s="18">
        <v>66.8</v>
      </c>
      <c r="V3720" s="18">
        <v>67.099999999999994</v>
      </c>
      <c r="W3720" s="18">
        <v>66.3</v>
      </c>
      <c r="X3720" s="18">
        <v>65</v>
      </c>
      <c r="Y3720" s="18">
        <v>64.5</v>
      </c>
      <c r="Z3720" s="18">
        <v>64</v>
      </c>
    </row>
    <row r="3721" spans="1:26" x14ac:dyDescent="0.25">
      <c r="A3721" s="16">
        <v>44393</v>
      </c>
      <c r="L3721" s="17"/>
      <c r="M3721" s="17"/>
      <c r="N3721" s="17"/>
      <c r="O3721" s="17"/>
      <c r="P3721" s="17"/>
      <c r="Q3721" s="18">
        <v>61.55</v>
      </c>
      <c r="R3721" s="18">
        <v>62.9</v>
      </c>
      <c r="S3721" s="18">
        <v>64.849999999999994</v>
      </c>
      <c r="T3721" s="18">
        <v>66.150000000000006</v>
      </c>
      <c r="U3721" s="18">
        <v>67.099999999999994</v>
      </c>
      <c r="V3721" s="18">
        <v>67.5</v>
      </c>
      <c r="W3721" s="18">
        <v>66.400000000000006</v>
      </c>
      <c r="X3721" s="18">
        <v>65.55</v>
      </c>
      <c r="Y3721" s="18">
        <v>65.099999999999994</v>
      </c>
      <c r="Z3721" s="18">
        <v>64.45</v>
      </c>
    </row>
    <row r="3722" spans="1:26" x14ac:dyDescent="0.25">
      <c r="A3722" s="16">
        <v>44396</v>
      </c>
      <c r="L3722" s="17"/>
      <c r="M3722" s="17"/>
      <c r="N3722" s="17"/>
      <c r="O3722" s="17"/>
      <c r="P3722" s="17"/>
      <c r="Q3722" s="18">
        <v>61.5</v>
      </c>
      <c r="R3722" s="18">
        <v>63.5</v>
      </c>
      <c r="S3722" s="18">
        <v>64.849999999999994</v>
      </c>
      <c r="T3722" s="18">
        <v>66.150000000000006</v>
      </c>
      <c r="U3722" s="18">
        <v>67.099999999999994</v>
      </c>
      <c r="V3722" s="18">
        <v>67.5</v>
      </c>
      <c r="W3722" s="18">
        <v>66.400000000000006</v>
      </c>
      <c r="X3722" s="18">
        <v>65.55</v>
      </c>
      <c r="Y3722" s="18">
        <v>65.099999999999994</v>
      </c>
      <c r="Z3722" s="18">
        <v>64.45</v>
      </c>
    </row>
    <row r="3723" spans="1:26" x14ac:dyDescent="0.25">
      <c r="A3723" s="16">
        <v>44397</v>
      </c>
      <c r="L3723" s="17"/>
      <c r="M3723" s="17"/>
      <c r="N3723" s="17"/>
      <c r="O3723" s="17"/>
      <c r="P3723" s="17"/>
      <c r="Q3723" s="18">
        <v>61.5</v>
      </c>
      <c r="R3723" s="18">
        <v>63.5</v>
      </c>
      <c r="S3723" s="18">
        <v>64.849999999999994</v>
      </c>
      <c r="T3723" s="18">
        <v>66.150000000000006</v>
      </c>
      <c r="U3723" s="18">
        <v>67.099999999999994</v>
      </c>
      <c r="V3723" s="18">
        <v>67.5</v>
      </c>
      <c r="W3723" s="18">
        <v>66.400000000000006</v>
      </c>
      <c r="X3723" s="18">
        <v>65.55</v>
      </c>
      <c r="Y3723" s="18">
        <v>65.099999999999994</v>
      </c>
      <c r="Z3723" s="18">
        <v>64.45</v>
      </c>
    </row>
    <row r="3724" spans="1:26" x14ac:dyDescent="0.25">
      <c r="A3724" s="16">
        <v>44398</v>
      </c>
      <c r="L3724" s="17"/>
      <c r="M3724" s="17"/>
      <c r="N3724" s="17"/>
      <c r="O3724" s="17"/>
      <c r="P3724" s="17"/>
      <c r="Q3724" s="18">
        <v>61.5</v>
      </c>
      <c r="R3724" s="18">
        <v>63.4</v>
      </c>
      <c r="S3724" s="18">
        <v>65.2</v>
      </c>
      <c r="T3724" s="18">
        <v>66.2</v>
      </c>
      <c r="U3724" s="18">
        <v>67.5</v>
      </c>
      <c r="V3724" s="18">
        <v>67.8</v>
      </c>
      <c r="W3724" s="18">
        <v>66.5</v>
      </c>
      <c r="X3724" s="18">
        <v>66.099999999999994</v>
      </c>
      <c r="Y3724" s="18">
        <v>65.7</v>
      </c>
      <c r="Z3724" s="18">
        <v>64.900000000000006</v>
      </c>
    </row>
    <row r="3725" spans="1:26" x14ac:dyDescent="0.25">
      <c r="A3725" s="16">
        <v>44399</v>
      </c>
      <c r="L3725" s="17"/>
      <c r="M3725" s="17"/>
      <c r="N3725" s="17"/>
      <c r="O3725" s="17"/>
      <c r="P3725" s="17"/>
      <c r="Q3725" s="18">
        <v>61.5</v>
      </c>
      <c r="R3725" s="18">
        <v>63.5</v>
      </c>
      <c r="S3725" s="18">
        <v>65.25</v>
      </c>
      <c r="T3725" s="18">
        <v>66.45</v>
      </c>
      <c r="U3725" s="18">
        <v>67.5</v>
      </c>
      <c r="V3725" s="18">
        <v>67.8</v>
      </c>
      <c r="W3725" s="18">
        <v>66.5</v>
      </c>
      <c r="X3725" s="18">
        <v>66.099999999999994</v>
      </c>
      <c r="Y3725" s="18">
        <v>65.7</v>
      </c>
      <c r="Z3725" s="18">
        <v>64.900000000000006</v>
      </c>
    </row>
    <row r="3726" spans="1:26" x14ac:dyDescent="0.25">
      <c r="A3726" s="16">
        <v>44400</v>
      </c>
      <c r="L3726" s="17"/>
      <c r="M3726" s="17"/>
      <c r="N3726" s="17"/>
      <c r="O3726" s="17"/>
      <c r="P3726" s="17"/>
      <c r="Q3726" s="18">
        <v>61.5</v>
      </c>
      <c r="R3726" s="18">
        <v>63.5</v>
      </c>
      <c r="S3726" s="18">
        <v>65.25</v>
      </c>
      <c r="T3726" s="18">
        <v>66.45</v>
      </c>
      <c r="U3726" s="18">
        <v>67.5</v>
      </c>
      <c r="V3726" s="18">
        <v>67.8</v>
      </c>
      <c r="W3726" s="18">
        <v>66.5</v>
      </c>
      <c r="X3726" s="18">
        <v>66.099999999999994</v>
      </c>
      <c r="Y3726" s="18">
        <v>65.7</v>
      </c>
      <c r="Z3726" s="18">
        <v>64.900000000000006</v>
      </c>
    </row>
    <row r="3727" spans="1:26" x14ac:dyDescent="0.25">
      <c r="A3727" s="16">
        <v>44403</v>
      </c>
      <c r="L3727" s="17"/>
      <c r="M3727" s="17"/>
      <c r="N3727" s="17"/>
      <c r="O3727" s="17"/>
      <c r="P3727" s="17"/>
      <c r="Q3727" s="18">
        <v>61.5</v>
      </c>
      <c r="R3727" s="18">
        <v>63.5</v>
      </c>
      <c r="S3727" s="18">
        <v>65.45</v>
      </c>
      <c r="T3727" s="18">
        <v>66.2</v>
      </c>
      <c r="U3727" s="18">
        <v>67.5</v>
      </c>
      <c r="V3727" s="18">
        <v>67.400000000000006</v>
      </c>
      <c r="W3727" s="18">
        <v>66.400000000000006</v>
      </c>
      <c r="X3727" s="18">
        <v>64.95</v>
      </c>
      <c r="Y3727" s="18">
        <v>63.95</v>
      </c>
      <c r="Z3727" s="18">
        <v>63.35</v>
      </c>
    </row>
    <row r="3728" spans="1:26" x14ac:dyDescent="0.25">
      <c r="A3728" s="16">
        <v>44404</v>
      </c>
      <c r="L3728" s="17"/>
      <c r="M3728" s="17"/>
      <c r="N3728" s="17"/>
      <c r="O3728" s="17"/>
      <c r="P3728" s="17"/>
      <c r="Q3728" s="18">
        <v>61.5</v>
      </c>
      <c r="R3728" s="18">
        <v>63.5</v>
      </c>
      <c r="S3728" s="18">
        <v>65.45</v>
      </c>
      <c r="T3728" s="18">
        <v>66.2</v>
      </c>
      <c r="U3728" s="18">
        <v>67.5</v>
      </c>
      <c r="V3728" s="18">
        <v>67.400000000000006</v>
      </c>
      <c r="W3728" s="18">
        <v>66.400000000000006</v>
      </c>
      <c r="X3728" s="18">
        <v>64.95</v>
      </c>
      <c r="Y3728" s="18">
        <v>63.95</v>
      </c>
      <c r="Z3728" s="18">
        <v>63.35</v>
      </c>
    </row>
    <row r="3729" spans="1:26" x14ac:dyDescent="0.25">
      <c r="A3729" s="16">
        <v>44405</v>
      </c>
      <c r="L3729" s="17"/>
      <c r="M3729" s="17"/>
      <c r="N3729" s="17"/>
      <c r="O3729" s="17"/>
      <c r="P3729" s="17"/>
      <c r="Q3729" s="18">
        <v>61.5</v>
      </c>
      <c r="R3729" s="18">
        <v>63.5</v>
      </c>
      <c r="S3729" s="18">
        <v>65.45</v>
      </c>
      <c r="T3729" s="18">
        <v>66.2</v>
      </c>
      <c r="U3729" s="18">
        <v>67.5</v>
      </c>
      <c r="V3729" s="18">
        <v>67.400000000000006</v>
      </c>
      <c r="W3729" s="18">
        <v>66.400000000000006</v>
      </c>
      <c r="X3729" s="18">
        <v>64.95</v>
      </c>
      <c r="Y3729" s="18">
        <v>63.95</v>
      </c>
      <c r="Z3729" s="18">
        <v>63.35</v>
      </c>
    </row>
    <row r="3730" spans="1:26" x14ac:dyDescent="0.25">
      <c r="A3730" s="16">
        <v>44406</v>
      </c>
      <c r="L3730" s="17"/>
      <c r="M3730" s="17"/>
      <c r="N3730" s="17"/>
      <c r="O3730" s="17"/>
      <c r="P3730" s="17"/>
      <c r="Q3730" s="18">
        <v>61.5</v>
      </c>
      <c r="R3730" s="18">
        <v>63.25</v>
      </c>
      <c r="S3730" s="18">
        <v>65.3</v>
      </c>
      <c r="T3730" s="18">
        <v>66.2</v>
      </c>
      <c r="U3730" s="18">
        <v>67.5</v>
      </c>
      <c r="V3730" s="18">
        <v>67.25</v>
      </c>
      <c r="W3730" s="18">
        <v>66.25</v>
      </c>
      <c r="X3730" s="18">
        <v>64.95</v>
      </c>
      <c r="Y3730" s="18">
        <v>63.95</v>
      </c>
      <c r="Z3730" s="18">
        <v>63.35</v>
      </c>
    </row>
    <row r="3731" spans="1:26" x14ac:dyDescent="0.25">
      <c r="A3731" s="16">
        <v>44407</v>
      </c>
      <c r="L3731" s="17"/>
      <c r="M3731" s="17"/>
      <c r="N3731" s="17"/>
      <c r="O3731" s="17"/>
      <c r="P3731" s="17"/>
      <c r="Q3731" s="18">
        <v>61.5</v>
      </c>
      <c r="R3731" s="18">
        <v>63.3</v>
      </c>
      <c r="S3731" s="18">
        <v>64.900000000000006</v>
      </c>
      <c r="T3731" s="18">
        <v>66.8</v>
      </c>
      <c r="U3731" s="18">
        <v>67.5</v>
      </c>
      <c r="V3731" s="18">
        <v>67.650000000000006</v>
      </c>
      <c r="W3731" s="18">
        <v>66.25</v>
      </c>
      <c r="X3731" s="18">
        <v>64.95</v>
      </c>
      <c r="Y3731" s="18">
        <v>63.95</v>
      </c>
      <c r="Z3731" s="18">
        <v>63.35</v>
      </c>
    </row>
    <row r="3732" spans="1:26" x14ac:dyDescent="0.25">
      <c r="A3732" s="16">
        <v>44410</v>
      </c>
      <c r="L3732" s="17"/>
      <c r="M3732" s="17"/>
      <c r="N3732" s="17"/>
      <c r="O3732" s="17"/>
      <c r="P3732" s="17"/>
      <c r="Q3732" s="18">
        <v>61.5</v>
      </c>
      <c r="R3732" s="18">
        <v>63.25</v>
      </c>
      <c r="S3732" s="18">
        <v>65.3</v>
      </c>
      <c r="T3732" s="18">
        <v>66.8</v>
      </c>
      <c r="U3732" s="18">
        <v>67.55</v>
      </c>
      <c r="V3732" s="18">
        <v>67.8</v>
      </c>
      <c r="W3732" s="18">
        <v>66.5</v>
      </c>
      <c r="X3732" s="18">
        <v>65</v>
      </c>
      <c r="Y3732" s="18">
        <v>64.5</v>
      </c>
      <c r="Z3732" s="18">
        <v>64</v>
      </c>
    </row>
    <row r="3733" spans="1:26" x14ac:dyDescent="0.25">
      <c r="A3733" s="16">
        <v>44411</v>
      </c>
      <c r="L3733" s="17"/>
      <c r="M3733" s="17"/>
      <c r="N3733" s="17"/>
      <c r="O3733" s="17"/>
      <c r="P3733" s="17"/>
      <c r="Q3733" s="18">
        <v>61.5</v>
      </c>
      <c r="R3733" s="18">
        <v>63.25</v>
      </c>
      <c r="S3733" s="18">
        <v>65.3</v>
      </c>
      <c r="T3733" s="18">
        <v>66.8</v>
      </c>
      <c r="U3733" s="18">
        <v>67.55</v>
      </c>
      <c r="V3733" s="18">
        <v>67.8</v>
      </c>
      <c r="W3733" s="18">
        <v>66.5</v>
      </c>
      <c r="X3733" s="18">
        <v>65</v>
      </c>
      <c r="Y3733" s="18">
        <v>64.5</v>
      </c>
      <c r="Z3733" s="18">
        <v>64</v>
      </c>
    </row>
    <row r="3734" spans="1:26" x14ac:dyDescent="0.25">
      <c r="A3734" s="16">
        <v>44412</v>
      </c>
      <c r="L3734" s="17"/>
      <c r="M3734" s="17"/>
      <c r="N3734" s="17"/>
      <c r="O3734" s="17"/>
      <c r="P3734" s="17"/>
      <c r="Q3734" s="18">
        <v>61.5</v>
      </c>
      <c r="R3734" s="18">
        <v>63.25</v>
      </c>
      <c r="S3734" s="18">
        <v>65.3</v>
      </c>
      <c r="T3734" s="18">
        <v>66.8</v>
      </c>
      <c r="U3734" s="18">
        <v>67.55</v>
      </c>
      <c r="V3734" s="18">
        <v>67.8</v>
      </c>
      <c r="W3734" s="18">
        <v>66.5</v>
      </c>
      <c r="X3734" s="18">
        <v>65</v>
      </c>
      <c r="Y3734" s="18">
        <v>64.5</v>
      </c>
      <c r="Z3734" s="18">
        <v>64</v>
      </c>
    </row>
    <row r="3735" spans="1:26" x14ac:dyDescent="0.25">
      <c r="A3735" s="16">
        <v>44413</v>
      </c>
      <c r="L3735" s="17"/>
      <c r="M3735" s="17"/>
      <c r="N3735" s="17"/>
      <c r="O3735" s="17"/>
      <c r="P3735" s="17"/>
      <c r="Q3735" s="18">
        <v>61.5</v>
      </c>
      <c r="R3735" s="18">
        <v>63.2</v>
      </c>
      <c r="S3735" s="18">
        <v>64.900000000000006</v>
      </c>
      <c r="T3735" s="18">
        <v>66.8</v>
      </c>
      <c r="U3735" s="18">
        <v>67.5</v>
      </c>
      <c r="V3735" s="18">
        <v>67.650000000000006</v>
      </c>
      <c r="W3735" s="18">
        <v>67.2</v>
      </c>
      <c r="X3735" s="18">
        <v>66.45</v>
      </c>
      <c r="Y3735" s="18">
        <v>66.099999999999994</v>
      </c>
      <c r="Z3735" s="18">
        <v>65.55</v>
      </c>
    </row>
    <row r="3736" spans="1:26" x14ac:dyDescent="0.25">
      <c r="A3736" s="16">
        <v>44414</v>
      </c>
      <c r="L3736" s="17"/>
      <c r="M3736" s="17"/>
      <c r="N3736" s="17"/>
      <c r="O3736" s="17"/>
      <c r="P3736" s="17"/>
      <c r="Q3736" s="18">
        <v>61.5</v>
      </c>
      <c r="R3736" s="18">
        <v>63.2</v>
      </c>
      <c r="S3736" s="18">
        <v>65</v>
      </c>
      <c r="T3736" s="18">
        <v>66.5</v>
      </c>
      <c r="U3736" s="18">
        <v>67.5</v>
      </c>
      <c r="V3736" s="18">
        <v>67.650000000000006</v>
      </c>
      <c r="W3736" s="18">
        <v>67.2</v>
      </c>
      <c r="X3736" s="18">
        <v>66.45</v>
      </c>
      <c r="Y3736" s="18">
        <v>66.099999999999994</v>
      </c>
      <c r="Z3736" s="18">
        <v>65.55</v>
      </c>
    </row>
    <row r="3737" spans="1:26" x14ac:dyDescent="0.25">
      <c r="A3737" s="16">
        <v>44417</v>
      </c>
      <c r="L3737" s="17"/>
      <c r="M3737" s="17"/>
      <c r="N3737" s="17"/>
      <c r="O3737" s="17"/>
      <c r="P3737" s="17"/>
      <c r="Q3737" s="18">
        <v>61.5</v>
      </c>
      <c r="R3737" s="18">
        <v>63.3</v>
      </c>
      <c r="S3737" s="18">
        <v>65.3</v>
      </c>
      <c r="T3737" s="18">
        <v>66.8</v>
      </c>
      <c r="U3737" s="18">
        <v>67.55</v>
      </c>
      <c r="V3737" s="18">
        <v>67.8</v>
      </c>
      <c r="W3737" s="18">
        <v>67.900000000000006</v>
      </c>
      <c r="X3737" s="18">
        <v>67.900000000000006</v>
      </c>
      <c r="Y3737" s="18">
        <v>67.7</v>
      </c>
      <c r="Z3737" s="18">
        <v>67.099999999999994</v>
      </c>
    </row>
    <row r="3738" spans="1:26" x14ac:dyDescent="0.25">
      <c r="A3738" s="16">
        <v>44418</v>
      </c>
      <c r="L3738" s="17"/>
      <c r="M3738" s="17"/>
      <c r="N3738" s="17"/>
      <c r="O3738" s="17"/>
      <c r="P3738" s="17"/>
      <c r="Q3738" s="18">
        <v>61.5</v>
      </c>
      <c r="R3738" s="18">
        <v>63.4</v>
      </c>
      <c r="S3738" s="18">
        <v>65.400000000000006</v>
      </c>
      <c r="T3738" s="18">
        <v>66.8</v>
      </c>
      <c r="U3738" s="18">
        <v>67.599999999999994</v>
      </c>
      <c r="V3738" s="18">
        <v>67.849999999999994</v>
      </c>
      <c r="W3738" s="18">
        <v>67.95</v>
      </c>
      <c r="X3738" s="18">
        <v>67.900000000000006</v>
      </c>
      <c r="Y3738" s="18">
        <v>67.349999999999994</v>
      </c>
      <c r="Z3738" s="18">
        <v>66.3</v>
      </c>
    </row>
    <row r="3739" spans="1:26" x14ac:dyDescent="0.25">
      <c r="A3739" s="16">
        <v>44419</v>
      </c>
      <c r="L3739" s="17"/>
      <c r="M3739" s="17"/>
      <c r="N3739" s="17"/>
      <c r="O3739" s="17"/>
      <c r="P3739" s="17"/>
      <c r="Q3739" s="18">
        <v>61.5</v>
      </c>
      <c r="R3739" s="18">
        <v>63.4</v>
      </c>
      <c r="S3739" s="18">
        <v>65.400000000000006</v>
      </c>
      <c r="T3739" s="18">
        <v>66.8</v>
      </c>
      <c r="U3739" s="18">
        <v>67.599999999999994</v>
      </c>
      <c r="V3739" s="18">
        <v>67.849999999999994</v>
      </c>
      <c r="W3739" s="18">
        <v>67.95</v>
      </c>
      <c r="X3739" s="18">
        <v>67.900000000000006</v>
      </c>
      <c r="Y3739" s="18">
        <v>67.349999999999994</v>
      </c>
      <c r="Z3739" s="18">
        <v>66.3</v>
      </c>
    </row>
    <row r="3740" spans="1:26" x14ac:dyDescent="0.25">
      <c r="A3740" s="16">
        <v>44420</v>
      </c>
      <c r="L3740" s="17"/>
      <c r="M3740" s="17"/>
      <c r="N3740" s="17"/>
      <c r="O3740" s="17"/>
      <c r="P3740" s="17"/>
      <c r="Q3740" s="18">
        <v>61.5</v>
      </c>
      <c r="R3740" s="18">
        <v>63.3</v>
      </c>
      <c r="S3740" s="18">
        <v>65.3</v>
      </c>
      <c r="T3740" s="18">
        <v>66.8</v>
      </c>
      <c r="U3740" s="18">
        <v>67.55</v>
      </c>
      <c r="V3740" s="18">
        <v>67.849999999999994</v>
      </c>
      <c r="W3740" s="18">
        <v>67.95</v>
      </c>
      <c r="X3740" s="18">
        <v>67.900000000000006</v>
      </c>
      <c r="Y3740" s="18">
        <v>67.349999999999994</v>
      </c>
      <c r="Z3740" s="18">
        <v>66.3</v>
      </c>
    </row>
    <row r="3741" spans="1:26" x14ac:dyDescent="0.25">
      <c r="A3741" s="16">
        <v>44421</v>
      </c>
      <c r="L3741" s="17"/>
      <c r="M3741" s="17"/>
      <c r="N3741" s="17"/>
      <c r="O3741" s="17"/>
      <c r="P3741" s="17"/>
      <c r="Q3741" s="18">
        <v>61.5</v>
      </c>
      <c r="R3741" s="18">
        <v>63.3</v>
      </c>
      <c r="S3741" s="18">
        <v>65.3</v>
      </c>
      <c r="T3741" s="18">
        <v>66.8</v>
      </c>
      <c r="U3741" s="18">
        <v>67.55</v>
      </c>
      <c r="V3741" s="18">
        <v>68.25</v>
      </c>
      <c r="W3741" s="18">
        <v>68.849999999999994</v>
      </c>
      <c r="X3741" s="18">
        <v>68.2</v>
      </c>
      <c r="Y3741" s="18">
        <v>67.8</v>
      </c>
      <c r="Z3741" s="18">
        <v>67.099999999999994</v>
      </c>
    </row>
    <row r="3742" spans="1:26" x14ac:dyDescent="0.25">
      <c r="A3742" s="16">
        <v>44424</v>
      </c>
      <c r="L3742" s="17"/>
      <c r="M3742" s="17"/>
      <c r="N3742" s="17"/>
      <c r="O3742" s="17"/>
      <c r="P3742" s="17"/>
      <c r="Q3742" s="18">
        <v>61.5</v>
      </c>
      <c r="R3742" s="18">
        <v>63.2</v>
      </c>
      <c r="S3742" s="18">
        <v>65.5</v>
      </c>
      <c r="T3742" s="18">
        <v>67.05</v>
      </c>
      <c r="U3742" s="18">
        <v>67.75</v>
      </c>
      <c r="V3742" s="18">
        <v>68.900000000000006</v>
      </c>
      <c r="W3742" s="18">
        <v>69.7</v>
      </c>
      <c r="X3742" s="18">
        <v>68.900000000000006</v>
      </c>
      <c r="Y3742" s="18">
        <v>68.2</v>
      </c>
      <c r="Z3742" s="18">
        <v>67.5</v>
      </c>
    </row>
    <row r="3743" spans="1:26" x14ac:dyDescent="0.25">
      <c r="A3743" s="16">
        <v>44425</v>
      </c>
      <c r="L3743" s="17"/>
      <c r="M3743" s="17"/>
      <c r="N3743" s="17"/>
      <c r="O3743" s="17"/>
      <c r="P3743" s="17"/>
      <c r="Q3743" s="18">
        <v>61.5</v>
      </c>
      <c r="R3743" s="18">
        <v>63.2</v>
      </c>
      <c r="S3743" s="18">
        <v>65.5</v>
      </c>
      <c r="T3743" s="18">
        <v>67.05</v>
      </c>
      <c r="U3743" s="18">
        <v>67.75</v>
      </c>
      <c r="V3743" s="18">
        <v>68.900000000000006</v>
      </c>
      <c r="W3743" s="18">
        <v>69.7</v>
      </c>
      <c r="X3743" s="18">
        <v>68.900000000000006</v>
      </c>
      <c r="Y3743" s="18">
        <v>68.2</v>
      </c>
      <c r="Z3743" s="18">
        <v>67.5</v>
      </c>
    </row>
    <row r="3744" spans="1:26" x14ac:dyDescent="0.25">
      <c r="A3744" s="16">
        <v>44426</v>
      </c>
      <c r="L3744" s="17"/>
      <c r="M3744" s="17"/>
      <c r="N3744" s="17"/>
      <c r="O3744" s="17"/>
      <c r="P3744" s="17"/>
      <c r="Q3744" s="18">
        <v>61.5</v>
      </c>
      <c r="R3744" s="18">
        <v>63.2</v>
      </c>
      <c r="S3744" s="18">
        <v>65.5</v>
      </c>
      <c r="T3744" s="18">
        <v>67.05</v>
      </c>
      <c r="U3744" s="18">
        <v>67.75</v>
      </c>
      <c r="V3744" s="18">
        <v>68.900000000000006</v>
      </c>
      <c r="W3744" s="18">
        <v>69.7</v>
      </c>
      <c r="X3744" s="18">
        <v>68.900000000000006</v>
      </c>
      <c r="Y3744" s="18">
        <v>68.2</v>
      </c>
      <c r="Z3744" s="18">
        <v>67.5</v>
      </c>
    </row>
    <row r="3745" spans="1:26" x14ac:dyDescent="0.25">
      <c r="A3745" s="16">
        <v>44427</v>
      </c>
      <c r="L3745" s="17"/>
      <c r="M3745" s="17"/>
      <c r="N3745" s="17"/>
      <c r="O3745" s="17"/>
      <c r="P3745" s="17"/>
      <c r="Q3745" s="18">
        <v>61.5</v>
      </c>
      <c r="R3745" s="18">
        <v>63.2</v>
      </c>
      <c r="S3745" s="18">
        <v>65</v>
      </c>
      <c r="T3745" s="18">
        <v>67.05</v>
      </c>
      <c r="U3745" s="18">
        <v>67.75</v>
      </c>
      <c r="V3745" s="18">
        <v>68.900000000000006</v>
      </c>
      <c r="W3745" s="18">
        <v>69.7</v>
      </c>
      <c r="X3745" s="18">
        <v>68.900000000000006</v>
      </c>
      <c r="Y3745" s="18">
        <v>68.2</v>
      </c>
      <c r="Z3745" s="18">
        <v>67.5</v>
      </c>
    </row>
    <row r="3746" spans="1:26" x14ac:dyDescent="0.25">
      <c r="A3746" s="16">
        <v>44428</v>
      </c>
      <c r="L3746" s="17"/>
      <c r="M3746" s="17"/>
      <c r="N3746" s="17"/>
      <c r="O3746" s="17"/>
      <c r="P3746" s="17"/>
      <c r="Q3746" s="18">
        <v>61.5</v>
      </c>
      <c r="R3746" s="18">
        <v>63.2</v>
      </c>
      <c r="S3746" s="18">
        <v>65</v>
      </c>
      <c r="T3746" s="18">
        <v>66.5</v>
      </c>
      <c r="U3746" s="18">
        <v>67.55</v>
      </c>
      <c r="V3746" s="18">
        <v>68.25</v>
      </c>
      <c r="W3746" s="18">
        <v>68.849999999999994</v>
      </c>
      <c r="X3746" s="18">
        <v>68.2</v>
      </c>
      <c r="Y3746" s="18">
        <v>67.45</v>
      </c>
      <c r="Z3746" s="18">
        <v>66.7</v>
      </c>
    </row>
    <row r="3747" spans="1:26" x14ac:dyDescent="0.25">
      <c r="A3747" s="16">
        <v>44431</v>
      </c>
      <c r="L3747" s="17"/>
      <c r="M3747" s="17"/>
      <c r="N3747" s="17"/>
      <c r="O3747" s="17"/>
      <c r="P3747" s="17"/>
      <c r="Q3747" s="18">
        <v>61.5</v>
      </c>
      <c r="R3747" s="18">
        <v>63.2</v>
      </c>
      <c r="S3747" s="18">
        <v>64.95</v>
      </c>
      <c r="T3747" s="18">
        <v>66.2</v>
      </c>
      <c r="U3747" s="18">
        <v>67.5</v>
      </c>
      <c r="V3747" s="18">
        <v>67.900000000000006</v>
      </c>
      <c r="W3747" s="18">
        <v>68</v>
      </c>
      <c r="X3747" s="18">
        <v>67.900000000000006</v>
      </c>
      <c r="Y3747" s="18">
        <v>67</v>
      </c>
      <c r="Z3747" s="18">
        <v>65.5</v>
      </c>
    </row>
    <row r="3748" spans="1:26" x14ac:dyDescent="0.25">
      <c r="A3748" s="16">
        <v>44432</v>
      </c>
      <c r="L3748" s="17"/>
      <c r="M3748" s="17"/>
      <c r="N3748" s="17"/>
      <c r="O3748" s="17"/>
      <c r="P3748" s="17"/>
      <c r="Q3748" s="18">
        <v>61.35</v>
      </c>
      <c r="R3748" s="18">
        <v>63.177799999999998</v>
      </c>
      <c r="S3748" s="18">
        <v>64.900000000000006</v>
      </c>
      <c r="T3748" s="18">
        <v>66.150000000000006</v>
      </c>
      <c r="U3748" s="18">
        <v>67.400000000000006</v>
      </c>
      <c r="V3748" s="18">
        <v>68.25</v>
      </c>
      <c r="W3748" s="18">
        <v>68.849999999999994</v>
      </c>
      <c r="X3748" s="18">
        <v>68.2</v>
      </c>
      <c r="Y3748" s="18">
        <v>67.099999999999994</v>
      </c>
      <c r="Z3748" s="18">
        <v>65.5</v>
      </c>
    </row>
    <row r="3749" spans="1:26" x14ac:dyDescent="0.25">
      <c r="A3749" s="16">
        <v>44433</v>
      </c>
      <c r="L3749" s="17"/>
      <c r="M3749" s="17"/>
      <c r="N3749" s="17"/>
      <c r="O3749" s="17"/>
      <c r="P3749" s="17"/>
      <c r="Q3749" s="18">
        <v>61.35</v>
      </c>
      <c r="R3749" s="18">
        <v>63.177799999999998</v>
      </c>
      <c r="S3749" s="18">
        <v>64.900000000000006</v>
      </c>
      <c r="T3749" s="18">
        <v>66.3</v>
      </c>
      <c r="U3749" s="18">
        <v>67.400000000000006</v>
      </c>
      <c r="V3749" s="18">
        <v>68.25</v>
      </c>
      <c r="W3749" s="18">
        <v>68.849999999999994</v>
      </c>
      <c r="X3749" s="18">
        <v>68.2</v>
      </c>
      <c r="Y3749" s="18">
        <v>67.099999999999994</v>
      </c>
      <c r="Z3749" s="18">
        <v>65.5</v>
      </c>
    </row>
    <row r="3750" spans="1:26" x14ac:dyDescent="0.25">
      <c r="A3750" s="16">
        <v>44434</v>
      </c>
      <c r="L3750" s="17"/>
      <c r="M3750" s="17"/>
      <c r="N3750" s="17"/>
      <c r="O3750" s="17"/>
      <c r="P3750" s="17"/>
      <c r="Q3750" s="18">
        <v>61.35</v>
      </c>
      <c r="R3750" s="18">
        <v>63.2</v>
      </c>
      <c r="S3750" s="18">
        <v>64.95</v>
      </c>
      <c r="T3750" s="18">
        <v>66.5</v>
      </c>
      <c r="U3750" s="18">
        <v>67.599999999999994</v>
      </c>
      <c r="V3750" s="18">
        <v>68.599999999999994</v>
      </c>
      <c r="W3750" s="18">
        <v>69.7</v>
      </c>
      <c r="X3750" s="18">
        <v>68.5</v>
      </c>
      <c r="Y3750" s="18">
        <v>67.2</v>
      </c>
      <c r="Z3750" s="18">
        <v>65.5</v>
      </c>
    </row>
    <row r="3751" spans="1:26" x14ac:dyDescent="0.25">
      <c r="A3751" s="16">
        <v>44435</v>
      </c>
      <c r="L3751" s="17"/>
      <c r="M3751" s="17"/>
      <c r="N3751" s="17"/>
      <c r="O3751" s="17"/>
      <c r="P3751" s="17"/>
      <c r="Q3751" s="18">
        <v>61.3</v>
      </c>
      <c r="R3751" s="18">
        <v>63.2</v>
      </c>
      <c r="S3751" s="18">
        <v>64.95</v>
      </c>
      <c r="T3751" s="18">
        <v>66.5</v>
      </c>
      <c r="U3751" s="18">
        <v>67.3</v>
      </c>
      <c r="V3751" s="18">
        <v>68.599999999999994</v>
      </c>
      <c r="W3751" s="18">
        <v>69.7</v>
      </c>
      <c r="X3751" s="18">
        <v>68.5</v>
      </c>
      <c r="Y3751" s="18">
        <v>67.2</v>
      </c>
      <c r="Z3751" s="18">
        <v>65.5</v>
      </c>
    </row>
    <row r="3752" spans="1:26" x14ac:dyDescent="0.25">
      <c r="A3752" s="16">
        <v>44438</v>
      </c>
      <c r="L3752" s="17"/>
      <c r="M3752" s="17"/>
      <c r="N3752" s="17"/>
      <c r="O3752" s="17"/>
      <c r="P3752" s="17"/>
      <c r="Q3752" s="18">
        <v>61.15</v>
      </c>
      <c r="R3752" s="18">
        <v>63.073</v>
      </c>
      <c r="S3752" s="18">
        <v>65</v>
      </c>
      <c r="T3752" s="18">
        <v>66.5</v>
      </c>
      <c r="U3752" s="18">
        <v>67.3</v>
      </c>
      <c r="V3752" s="18">
        <v>68.599999999999994</v>
      </c>
      <c r="W3752" s="18">
        <v>69.7</v>
      </c>
      <c r="X3752" s="18">
        <v>68.5</v>
      </c>
      <c r="Y3752" s="18">
        <v>67.2</v>
      </c>
      <c r="Z3752" s="18">
        <v>65.5</v>
      </c>
    </row>
    <row r="3753" spans="1:26" x14ac:dyDescent="0.25">
      <c r="A3753" s="16">
        <v>44439</v>
      </c>
      <c r="L3753" s="17"/>
      <c r="M3753" s="17"/>
      <c r="N3753" s="17"/>
      <c r="O3753" s="17"/>
      <c r="P3753" s="17"/>
      <c r="Q3753" s="18">
        <v>61.15</v>
      </c>
      <c r="R3753" s="18">
        <v>63.073</v>
      </c>
      <c r="S3753" s="18">
        <v>65</v>
      </c>
      <c r="T3753" s="18">
        <v>66.5</v>
      </c>
      <c r="U3753" s="18">
        <v>67.3</v>
      </c>
      <c r="V3753" s="18">
        <v>68.599999999999994</v>
      </c>
      <c r="W3753" s="18">
        <v>69.7</v>
      </c>
      <c r="X3753" s="18">
        <v>68.5</v>
      </c>
      <c r="Y3753" s="18">
        <v>67.2</v>
      </c>
      <c r="Z3753" s="18">
        <v>65.5</v>
      </c>
    </row>
    <row r="3754" spans="1:26" x14ac:dyDescent="0.25">
      <c r="A3754" s="16">
        <v>44440</v>
      </c>
      <c r="L3754" s="17"/>
      <c r="M3754" s="17"/>
      <c r="N3754" s="17"/>
      <c r="O3754" s="17"/>
      <c r="P3754" s="17"/>
      <c r="Q3754" s="18">
        <v>61.15</v>
      </c>
      <c r="R3754" s="18">
        <v>63.073</v>
      </c>
      <c r="S3754" s="18">
        <v>65</v>
      </c>
      <c r="T3754" s="18">
        <v>66.5</v>
      </c>
      <c r="U3754" s="18">
        <v>67.3</v>
      </c>
      <c r="V3754" s="18">
        <v>68.599999999999994</v>
      </c>
      <c r="W3754" s="18">
        <v>69.7</v>
      </c>
      <c r="X3754" s="18">
        <v>68.5</v>
      </c>
      <c r="Y3754" s="18">
        <v>67.2</v>
      </c>
      <c r="Z3754" s="18">
        <v>65.5</v>
      </c>
    </row>
    <row r="3755" spans="1:26" x14ac:dyDescent="0.25">
      <c r="A3755" s="16">
        <v>44441</v>
      </c>
      <c r="L3755" s="17"/>
      <c r="M3755" s="17"/>
      <c r="N3755" s="17"/>
      <c r="O3755" s="17"/>
      <c r="P3755" s="17"/>
      <c r="Q3755" s="18">
        <v>61.15</v>
      </c>
      <c r="R3755" s="18">
        <v>63.073</v>
      </c>
      <c r="S3755" s="18">
        <v>65</v>
      </c>
      <c r="T3755" s="18">
        <v>66.5</v>
      </c>
      <c r="U3755" s="18">
        <v>67.3</v>
      </c>
      <c r="V3755" s="18">
        <v>68.599999999999994</v>
      </c>
      <c r="W3755" s="18">
        <v>69.7</v>
      </c>
      <c r="X3755" s="18">
        <v>68.5</v>
      </c>
      <c r="Y3755" s="18">
        <v>67.2</v>
      </c>
      <c r="Z3755" s="18">
        <v>65.5</v>
      </c>
    </row>
    <row r="3756" spans="1:26" x14ac:dyDescent="0.25">
      <c r="A3756" s="16">
        <v>44442</v>
      </c>
      <c r="L3756" s="17"/>
      <c r="M3756" s="17"/>
      <c r="N3756" s="17"/>
      <c r="O3756" s="17"/>
      <c r="P3756" s="17"/>
      <c r="Q3756" s="18">
        <v>61.15</v>
      </c>
      <c r="R3756" s="18">
        <v>63.073</v>
      </c>
      <c r="S3756" s="18">
        <v>64.900000000000006</v>
      </c>
      <c r="T3756" s="18">
        <v>66.099999999999994</v>
      </c>
      <c r="U3756" s="18">
        <v>67.2</v>
      </c>
      <c r="V3756" s="18">
        <v>68</v>
      </c>
      <c r="W3756" s="18">
        <v>68</v>
      </c>
      <c r="X3756" s="18">
        <v>67.599999999999994</v>
      </c>
      <c r="Y3756" s="18">
        <v>67</v>
      </c>
      <c r="Z3756" s="18">
        <v>65.5</v>
      </c>
    </row>
    <row r="3757" spans="1:26" x14ac:dyDescent="0.25">
      <c r="A3757" s="16">
        <v>44445</v>
      </c>
      <c r="L3757" s="17"/>
      <c r="M3757" s="17"/>
      <c r="N3757" s="17"/>
      <c r="O3757" s="17"/>
      <c r="P3757" s="17"/>
      <c r="Q3757" s="18">
        <v>61.15</v>
      </c>
      <c r="R3757" s="18">
        <v>63.073</v>
      </c>
      <c r="S3757" s="18">
        <v>64.900000000000006</v>
      </c>
      <c r="T3757" s="18">
        <v>66.099999999999994</v>
      </c>
      <c r="U3757" s="18">
        <v>67.2</v>
      </c>
      <c r="V3757" s="18">
        <v>68</v>
      </c>
      <c r="W3757" s="18">
        <v>68</v>
      </c>
      <c r="X3757" s="18">
        <v>67.599999999999994</v>
      </c>
      <c r="Y3757" s="18">
        <v>67</v>
      </c>
      <c r="Z3757" s="18">
        <v>65.5</v>
      </c>
    </row>
    <row r="3758" spans="1:26" x14ac:dyDescent="0.25">
      <c r="A3758" s="16">
        <v>44447</v>
      </c>
      <c r="L3758" s="17"/>
      <c r="M3758" s="17"/>
      <c r="N3758" s="17"/>
      <c r="O3758" s="17"/>
      <c r="P3758" s="17"/>
      <c r="Q3758" s="18">
        <v>61.15</v>
      </c>
      <c r="R3758" s="18">
        <v>63.073</v>
      </c>
      <c r="S3758" s="18">
        <v>64.900000000000006</v>
      </c>
      <c r="T3758" s="18">
        <v>66.099999999999994</v>
      </c>
      <c r="U3758" s="18">
        <v>67.2</v>
      </c>
      <c r="V3758" s="18">
        <v>68</v>
      </c>
      <c r="W3758" s="18">
        <v>68</v>
      </c>
      <c r="X3758" s="18">
        <v>67.599999999999994</v>
      </c>
      <c r="Y3758" s="18">
        <v>67</v>
      </c>
      <c r="Z3758" s="18">
        <v>65.5</v>
      </c>
    </row>
    <row r="3759" spans="1:26" x14ac:dyDescent="0.25">
      <c r="A3759" s="16">
        <v>44448</v>
      </c>
      <c r="L3759" s="17"/>
      <c r="M3759" s="17"/>
      <c r="N3759" s="17"/>
      <c r="O3759" s="17"/>
      <c r="P3759" s="17"/>
      <c r="Q3759" s="18">
        <v>61.2</v>
      </c>
      <c r="R3759" s="18">
        <v>62.823</v>
      </c>
      <c r="S3759" s="18">
        <v>64.5</v>
      </c>
      <c r="T3759" s="18">
        <v>66.099999999999994</v>
      </c>
      <c r="U3759" s="18">
        <v>67.099999999999994</v>
      </c>
      <c r="V3759" s="18">
        <v>67.900000000000006</v>
      </c>
      <c r="W3759" s="18">
        <v>68</v>
      </c>
      <c r="X3759" s="18">
        <v>67.599999999999994</v>
      </c>
      <c r="Y3759" s="18">
        <v>67</v>
      </c>
      <c r="Z3759" s="18">
        <v>65.5</v>
      </c>
    </row>
    <row r="3760" spans="1:26" x14ac:dyDescent="0.25">
      <c r="A3760" s="16">
        <v>44449</v>
      </c>
      <c r="L3760" s="17"/>
      <c r="M3760" s="17"/>
      <c r="N3760" s="17"/>
      <c r="O3760" s="17"/>
      <c r="P3760" s="17"/>
      <c r="Q3760" s="18">
        <v>61</v>
      </c>
      <c r="R3760" s="18">
        <v>62.6</v>
      </c>
      <c r="S3760" s="18">
        <v>64.3</v>
      </c>
      <c r="T3760" s="18">
        <v>65.8</v>
      </c>
      <c r="U3760" s="18">
        <v>66.8</v>
      </c>
      <c r="V3760" s="18">
        <v>67.5</v>
      </c>
      <c r="W3760" s="18">
        <v>67.599999999999994</v>
      </c>
      <c r="X3760" s="18">
        <v>67.5</v>
      </c>
      <c r="Y3760" s="18">
        <v>66.599999999999994</v>
      </c>
      <c r="Z3760" s="18">
        <v>65.3</v>
      </c>
    </row>
    <row r="3761" spans="1:26" x14ac:dyDescent="0.25">
      <c r="A3761" s="16">
        <v>44452</v>
      </c>
      <c r="L3761" s="17"/>
      <c r="M3761" s="17"/>
      <c r="N3761" s="17"/>
      <c r="O3761" s="17"/>
      <c r="P3761" s="17"/>
      <c r="Q3761" s="18">
        <v>61</v>
      </c>
      <c r="R3761" s="18">
        <v>62.823</v>
      </c>
      <c r="S3761" s="18">
        <v>64.3</v>
      </c>
      <c r="T3761" s="18">
        <v>65.8</v>
      </c>
      <c r="U3761" s="18">
        <v>67.099999999999994</v>
      </c>
      <c r="V3761" s="18">
        <v>67.5</v>
      </c>
      <c r="W3761" s="18">
        <v>67.599999999999994</v>
      </c>
      <c r="X3761" s="18">
        <v>67.5</v>
      </c>
      <c r="Y3761" s="18">
        <v>66.599999999999994</v>
      </c>
      <c r="Z3761" s="18">
        <v>65.3</v>
      </c>
    </row>
    <row r="3762" spans="1:26" x14ac:dyDescent="0.25">
      <c r="A3762" s="16">
        <v>44453</v>
      </c>
      <c r="L3762" s="17"/>
      <c r="M3762" s="17"/>
      <c r="N3762" s="17"/>
      <c r="O3762" s="17"/>
      <c r="P3762" s="17"/>
      <c r="Q3762" s="18">
        <v>61.05</v>
      </c>
      <c r="R3762" s="18">
        <v>63.073</v>
      </c>
      <c r="S3762" s="18">
        <v>64.3</v>
      </c>
      <c r="T3762" s="18">
        <v>65.8</v>
      </c>
      <c r="U3762" s="18">
        <v>67.099999999999994</v>
      </c>
      <c r="V3762" s="18">
        <v>67.5</v>
      </c>
      <c r="W3762" s="18">
        <v>67.599999999999994</v>
      </c>
      <c r="X3762" s="18">
        <v>67.5</v>
      </c>
      <c r="Y3762" s="18">
        <v>66.599999999999994</v>
      </c>
      <c r="Z3762" s="18">
        <v>65.3</v>
      </c>
    </row>
    <row r="3763" spans="1:26" x14ac:dyDescent="0.25">
      <c r="A3763" s="16">
        <v>44454</v>
      </c>
      <c r="L3763" s="17"/>
      <c r="M3763" s="17"/>
      <c r="N3763" s="17"/>
      <c r="O3763" s="17"/>
      <c r="P3763" s="17"/>
      <c r="Q3763" s="18">
        <v>61.05</v>
      </c>
      <c r="R3763" s="18">
        <v>63.073</v>
      </c>
      <c r="S3763" s="18">
        <v>64.5</v>
      </c>
      <c r="T3763" s="18">
        <v>65.8</v>
      </c>
      <c r="U3763" s="18">
        <v>67.099999999999994</v>
      </c>
      <c r="V3763" s="18">
        <v>67.5</v>
      </c>
      <c r="W3763" s="18">
        <v>67.599999999999994</v>
      </c>
      <c r="X3763" s="18">
        <v>67.5</v>
      </c>
      <c r="Y3763" s="18">
        <v>66.599999999999994</v>
      </c>
      <c r="Z3763" s="18">
        <v>65.3</v>
      </c>
    </row>
    <row r="3764" spans="1:26" x14ac:dyDescent="0.25">
      <c r="A3764" s="16">
        <v>44455</v>
      </c>
      <c r="L3764" s="17"/>
      <c r="M3764" s="17"/>
      <c r="N3764" s="17"/>
      <c r="O3764" s="17"/>
      <c r="P3764" s="17"/>
      <c r="Q3764" s="18">
        <v>61.05</v>
      </c>
      <c r="R3764" s="18">
        <v>63.2</v>
      </c>
      <c r="S3764" s="18">
        <v>64.5</v>
      </c>
      <c r="T3764" s="18">
        <v>65.8</v>
      </c>
      <c r="U3764" s="18">
        <v>67.099999999999994</v>
      </c>
      <c r="V3764" s="18">
        <v>67.5</v>
      </c>
      <c r="W3764" s="18">
        <v>67.599999999999994</v>
      </c>
      <c r="X3764" s="18">
        <v>67.5</v>
      </c>
      <c r="Y3764" s="18">
        <v>66.599999999999994</v>
      </c>
      <c r="Z3764" s="18">
        <v>65.3</v>
      </c>
    </row>
    <row r="3765" spans="1:26" x14ac:dyDescent="0.25">
      <c r="A3765" s="16">
        <v>44456</v>
      </c>
      <c r="L3765" s="17"/>
      <c r="M3765" s="17"/>
      <c r="N3765" s="17"/>
      <c r="O3765" s="17"/>
      <c r="P3765" s="17"/>
      <c r="Q3765" s="18">
        <v>61</v>
      </c>
      <c r="R3765" s="18">
        <v>62.972999999999999</v>
      </c>
      <c r="S3765" s="18">
        <v>64.400000000000006</v>
      </c>
      <c r="T3765" s="18">
        <v>65.8</v>
      </c>
      <c r="U3765" s="18">
        <v>67.099999999999994</v>
      </c>
      <c r="V3765" s="18">
        <v>68.3</v>
      </c>
      <c r="W3765" s="18">
        <v>68</v>
      </c>
      <c r="X3765" s="18">
        <v>67.599999999999994</v>
      </c>
      <c r="Y3765" s="18">
        <v>67.2</v>
      </c>
      <c r="Z3765" s="18">
        <v>65.5</v>
      </c>
    </row>
    <row r="3766" spans="1:26" x14ac:dyDescent="0.25">
      <c r="A3766" s="16">
        <v>44459</v>
      </c>
      <c r="L3766" s="17"/>
      <c r="M3766" s="17"/>
      <c r="N3766" s="17"/>
      <c r="O3766" s="17"/>
      <c r="P3766" s="17"/>
      <c r="Q3766" s="18">
        <v>61.05</v>
      </c>
      <c r="R3766" s="18">
        <v>62.945999999999998</v>
      </c>
      <c r="S3766" s="18">
        <v>64.400000000000006</v>
      </c>
      <c r="T3766" s="18">
        <v>65.8</v>
      </c>
      <c r="U3766" s="18">
        <v>67.099999999999994</v>
      </c>
      <c r="V3766" s="18">
        <v>68.3</v>
      </c>
      <c r="W3766" s="18">
        <v>68</v>
      </c>
      <c r="X3766" s="18">
        <v>67.599999999999994</v>
      </c>
      <c r="Y3766" s="18">
        <v>67.2</v>
      </c>
      <c r="Z3766" s="18">
        <v>65.5</v>
      </c>
    </row>
    <row r="3767" spans="1:26" x14ac:dyDescent="0.25">
      <c r="A3767" s="16">
        <v>44460</v>
      </c>
      <c r="L3767" s="17"/>
      <c r="M3767" s="17"/>
      <c r="N3767" s="17"/>
      <c r="O3767" s="17"/>
      <c r="P3767" s="17"/>
      <c r="Q3767" s="18">
        <v>61.05</v>
      </c>
      <c r="R3767" s="18">
        <v>62.945999999999998</v>
      </c>
      <c r="S3767" s="18">
        <v>64.400000000000006</v>
      </c>
      <c r="T3767" s="18">
        <v>65.8</v>
      </c>
      <c r="U3767" s="18">
        <v>67.099999999999994</v>
      </c>
      <c r="V3767" s="18">
        <v>68.3</v>
      </c>
      <c r="W3767" s="18">
        <v>68</v>
      </c>
      <c r="X3767" s="18">
        <v>67.599999999999994</v>
      </c>
      <c r="Y3767" s="18">
        <v>67.2</v>
      </c>
      <c r="Z3767" s="18">
        <v>65.5</v>
      </c>
    </row>
    <row r="3768" spans="1:26" x14ac:dyDescent="0.25">
      <c r="A3768" s="16">
        <v>44461</v>
      </c>
      <c r="L3768" s="17"/>
      <c r="M3768" s="17"/>
      <c r="N3768" s="17"/>
      <c r="O3768" s="17"/>
      <c r="P3768" s="17"/>
      <c r="Q3768" s="18">
        <v>61.05</v>
      </c>
      <c r="R3768" s="18">
        <v>62.945999999999998</v>
      </c>
      <c r="S3768" s="18">
        <v>64.400000000000006</v>
      </c>
      <c r="T3768" s="18">
        <v>65.8</v>
      </c>
      <c r="U3768" s="18">
        <v>67.099999999999994</v>
      </c>
      <c r="V3768" s="18">
        <v>68.3</v>
      </c>
      <c r="W3768" s="18">
        <v>68</v>
      </c>
      <c r="X3768" s="18">
        <v>67.599999999999994</v>
      </c>
      <c r="Y3768" s="18">
        <v>67.2</v>
      </c>
      <c r="Z3768" s="18">
        <v>65.5</v>
      </c>
    </row>
    <row r="3769" spans="1:26" x14ac:dyDescent="0.25">
      <c r="A3769" s="16">
        <v>44462</v>
      </c>
      <c r="L3769" s="17"/>
      <c r="M3769" s="17"/>
      <c r="N3769" s="17"/>
      <c r="O3769" s="17"/>
      <c r="P3769" s="17"/>
      <c r="Q3769" s="18">
        <v>61.05</v>
      </c>
      <c r="R3769" s="18">
        <v>62.945999999999998</v>
      </c>
      <c r="S3769" s="18">
        <v>64.400000000000006</v>
      </c>
      <c r="T3769" s="18">
        <v>65.8</v>
      </c>
      <c r="U3769" s="18">
        <v>67.099999999999994</v>
      </c>
      <c r="V3769" s="18">
        <v>68.3</v>
      </c>
      <c r="W3769" s="18">
        <v>68</v>
      </c>
      <c r="X3769" s="18">
        <v>67.599999999999994</v>
      </c>
      <c r="Y3769" s="18">
        <v>67.2</v>
      </c>
      <c r="Z3769" s="18">
        <v>65.5</v>
      </c>
    </row>
    <row r="3770" spans="1:26" x14ac:dyDescent="0.25">
      <c r="A3770" s="16">
        <v>44463</v>
      </c>
      <c r="L3770" s="17"/>
      <c r="M3770" s="17"/>
      <c r="N3770" s="17"/>
      <c r="O3770" s="17"/>
      <c r="P3770" s="17"/>
      <c r="Q3770" s="18">
        <v>61</v>
      </c>
      <c r="R3770" s="18">
        <v>62.972999999999999</v>
      </c>
      <c r="S3770" s="18">
        <v>64.45</v>
      </c>
      <c r="T3770" s="18">
        <v>65.8</v>
      </c>
      <c r="U3770" s="18">
        <v>67.099999999999994</v>
      </c>
      <c r="V3770" s="18">
        <v>68</v>
      </c>
      <c r="W3770" s="18">
        <v>67.599999999999994</v>
      </c>
      <c r="X3770" s="18">
        <v>67.099999999999994</v>
      </c>
      <c r="Y3770" s="18">
        <v>66.599999999999994</v>
      </c>
      <c r="Z3770" s="18">
        <v>65.5</v>
      </c>
    </row>
    <row r="3771" spans="1:26" x14ac:dyDescent="0.25">
      <c r="A3771" s="16">
        <v>44466</v>
      </c>
      <c r="L3771" s="17"/>
      <c r="M3771" s="17"/>
      <c r="N3771" s="17"/>
      <c r="O3771" s="17"/>
      <c r="P3771" s="17"/>
      <c r="Q3771" s="18">
        <v>60.95</v>
      </c>
      <c r="R3771" s="18">
        <v>63</v>
      </c>
      <c r="S3771" s="18">
        <v>64.45</v>
      </c>
      <c r="T3771" s="18">
        <v>65.8</v>
      </c>
      <c r="U3771" s="18">
        <v>67.099999999999994</v>
      </c>
      <c r="V3771" s="18">
        <v>68</v>
      </c>
      <c r="W3771" s="18">
        <v>67.599999999999994</v>
      </c>
      <c r="X3771" s="18">
        <v>67.099999999999994</v>
      </c>
      <c r="Y3771" s="18">
        <v>66.599999999999994</v>
      </c>
      <c r="Z3771" s="18">
        <v>65.5</v>
      </c>
    </row>
    <row r="3772" spans="1:26" x14ac:dyDescent="0.25">
      <c r="A3772" s="16">
        <v>44467</v>
      </c>
      <c r="L3772" s="17"/>
      <c r="M3772" s="17"/>
      <c r="N3772" s="17"/>
      <c r="O3772" s="17"/>
      <c r="P3772" s="17"/>
      <c r="Q3772" s="18">
        <v>60.95</v>
      </c>
      <c r="R3772" s="18">
        <v>63</v>
      </c>
      <c r="S3772" s="18">
        <v>64.45</v>
      </c>
      <c r="T3772" s="18">
        <v>65.8</v>
      </c>
      <c r="U3772" s="18">
        <v>67.099999999999994</v>
      </c>
      <c r="V3772" s="18">
        <v>68</v>
      </c>
      <c r="W3772" s="18">
        <v>67.599999999999994</v>
      </c>
      <c r="X3772" s="18">
        <v>67.099999999999994</v>
      </c>
      <c r="Y3772" s="18">
        <v>66.599999999999994</v>
      </c>
      <c r="Z3772" s="18">
        <v>65.5</v>
      </c>
    </row>
    <row r="3773" spans="1:26" x14ac:dyDescent="0.25">
      <c r="A3773" s="16">
        <v>44468</v>
      </c>
      <c r="L3773" s="17"/>
      <c r="M3773" s="17"/>
      <c r="N3773" s="17"/>
      <c r="O3773" s="17"/>
      <c r="P3773" s="17"/>
      <c r="Q3773" s="18">
        <v>60.95</v>
      </c>
      <c r="R3773" s="18">
        <v>63</v>
      </c>
      <c r="S3773" s="18">
        <v>64.45</v>
      </c>
      <c r="T3773" s="18">
        <v>65.8</v>
      </c>
      <c r="U3773" s="18">
        <v>67.099999999999994</v>
      </c>
      <c r="V3773" s="18">
        <v>68</v>
      </c>
      <c r="W3773" s="18">
        <v>67.599999999999994</v>
      </c>
      <c r="X3773" s="18">
        <v>67.099999999999994</v>
      </c>
      <c r="Y3773" s="18">
        <v>66.599999999999994</v>
      </c>
      <c r="Z3773" s="18">
        <v>65.5</v>
      </c>
    </row>
    <row r="3774" spans="1:26" x14ac:dyDescent="0.25">
      <c r="A3774" s="16">
        <v>44469</v>
      </c>
      <c r="L3774" s="17"/>
      <c r="M3774" s="17"/>
      <c r="N3774" s="17"/>
      <c r="O3774" s="17"/>
      <c r="P3774" s="17"/>
      <c r="Q3774" s="18">
        <v>60.9</v>
      </c>
      <c r="R3774" s="18">
        <v>62.972999999999999</v>
      </c>
      <c r="S3774" s="18">
        <v>64.400000000000006</v>
      </c>
      <c r="T3774" s="18">
        <v>65.95</v>
      </c>
      <c r="U3774" s="18">
        <v>67.2</v>
      </c>
      <c r="V3774" s="18">
        <v>68</v>
      </c>
      <c r="W3774" s="18">
        <v>67.599999999999994</v>
      </c>
      <c r="X3774" s="18">
        <v>67.099999999999994</v>
      </c>
      <c r="Y3774" s="18">
        <v>66.599999999999994</v>
      </c>
      <c r="Z3774" s="18">
        <v>65.5</v>
      </c>
    </row>
    <row r="3775" spans="1:26" x14ac:dyDescent="0.25">
      <c r="A3775" s="16">
        <v>44470</v>
      </c>
      <c r="L3775" s="17"/>
      <c r="M3775" s="17"/>
      <c r="N3775" s="17"/>
      <c r="O3775" s="17"/>
      <c r="P3775" s="17"/>
      <c r="Q3775" s="18">
        <v>60.95</v>
      </c>
      <c r="R3775" s="18">
        <v>62.945999999999998</v>
      </c>
      <c r="S3775" s="18">
        <v>64.349999999999994</v>
      </c>
      <c r="T3775" s="18">
        <v>65.8</v>
      </c>
      <c r="U3775" s="18">
        <v>67.099999999999994</v>
      </c>
      <c r="V3775" s="18">
        <v>66.8</v>
      </c>
      <c r="W3775" s="18">
        <v>67.900000000000006</v>
      </c>
      <c r="X3775" s="18">
        <v>67.7</v>
      </c>
      <c r="Y3775" s="18">
        <v>67.2</v>
      </c>
      <c r="Z3775" s="18">
        <v>65.5</v>
      </c>
    </row>
    <row r="3776" spans="1:26" x14ac:dyDescent="0.25">
      <c r="A3776" s="16">
        <v>44473</v>
      </c>
      <c r="L3776" s="17"/>
      <c r="M3776" s="17"/>
      <c r="N3776" s="17"/>
      <c r="O3776" s="17"/>
      <c r="P3776" s="17"/>
      <c r="Q3776" s="18">
        <v>60.9</v>
      </c>
      <c r="R3776" s="18">
        <v>62.8</v>
      </c>
      <c r="S3776" s="18">
        <v>64.400000000000006</v>
      </c>
      <c r="T3776" s="18">
        <v>65.95</v>
      </c>
      <c r="U3776" s="18">
        <v>67.2</v>
      </c>
      <c r="V3776" s="18">
        <v>68</v>
      </c>
      <c r="W3776" s="18">
        <v>68.5</v>
      </c>
      <c r="X3776" s="18">
        <v>68.3</v>
      </c>
      <c r="Y3776" s="18">
        <v>67.3</v>
      </c>
      <c r="Z3776" s="18">
        <v>66.349999999999994</v>
      </c>
    </row>
    <row r="3777" spans="1:26" x14ac:dyDescent="0.25">
      <c r="A3777" s="16">
        <v>44474</v>
      </c>
      <c r="L3777" s="17"/>
      <c r="M3777" s="17"/>
      <c r="N3777" s="17"/>
      <c r="O3777" s="17"/>
      <c r="P3777" s="17"/>
      <c r="Q3777" s="18">
        <v>60.9</v>
      </c>
      <c r="R3777" s="18">
        <v>62.8</v>
      </c>
      <c r="S3777" s="18">
        <v>64.400000000000006</v>
      </c>
      <c r="T3777" s="18">
        <v>65.95</v>
      </c>
      <c r="U3777" s="18">
        <v>67.2</v>
      </c>
      <c r="V3777" s="18">
        <v>68</v>
      </c>
      <c r="W3777" s="18">
        <v>68.5</v>
      </c>
      <c r="X3777" s="18">
        <v>68.3</v>
      </c>
      <c r="Y3777" s="18">
        <v>67.3</v>
      </c>
      <c r="Z3777" s="18">
        <v>66.349999999999994</v>
      </c>
    </row>
    <row r="3778" spans="1:26" x14ac:dyDescent="0.25">
      <c r="A3778" s="16">
        <v>44475</v>
      </c>
      <c r="L3778" s="17"/>
      <c r="M3778" s="17"/>
      <c r="N3778" s="17"/>
      <c r="O3778" s="17"/>
      <c r="P3778" s="17"/>
      <c r="Q3778" s="18">
        <v>60.9</v>
      </c>
      <c r="R3778" s="18">
        <v>62.8</v>
      </c>
      <c r="S3778" s="18">
        <v>64.400000000000006</v>
      </c>
      <c r="T3778" s="18">
        <v>65.95</v>
      </c>
      <c r="U3778" s="18">
        <v>67.2</v>
      </c>
      <c r="V3778" s="18">
        <v>68</v>
      </c>
      <c r="W3778" s="18">
        <v>68.5</v>
      </c>
      <c r="X3778" s="18">
        <v>68.3</v>
      </c>
      <c r="Y3778" s="18">
        <v>67.3</v>
      </c>
      <c r="Z3778" s="18">
        <v>66.349999999999994</v>
      </c>
    </row>
    <row r="3779" spans="1:26" x14ac:dyDescent="0.25">
      <c r="A3779" s="16">
        <v>44476</v>
      </c>
      <c r="L3779" s="17"/>
      <c r="M3779" s="17"/>
      <c r="N3779" s="17"/>
      <c r="O3779" s="17"/>
      <c r="P3779" s="17"/>
      <c r="Q3779" s="18">
        <v>60.9</v>
      </c>
      <c r="R3779" s="18">
        <v>62.8</v>
      </c>
      <c r="S3779" s="18">
        <v>64.400000000000006</v>
      </c>
      <c r="T3779" s="18">
        <v>65.95</v>
      </c>
      <c r="U3779" s="18">
        <v>67.2</v>
      </c>
      <c r="V3779" s="18">
        <v>68</v>
      </c>
      <c r="W3779" s="18">
        <v>68.5</v>
      </c>
      <c r="X3779" s="18">
        <v>68.3</v>
      </c>
      <c r="Y3779" s="18">
        <v>67.3</v>
      </c>
      <c r="Z3779" s="18">
        <v>66.349999999999994</v>
      </c>
    </row>
    <row r="3780" spans="1:26" x14ac:dyDescent="0.25">
      <c r="A3780" s="16">
        <v>44477</v>
      </c>
      <c r="L3780" s="17"/>
      <c r="M3780" s="17"/>
      <c r="N3780" s="17"/>
      <c r="O3780" s="17"/>
      <c r="P3780" s="17"/>
      <c r="Q3780" s="18">
        <v>60.9</v>
      </c>
      <c r="R3780" s="18">
        <v>62.8</v>
      </c>
      <c r="S3780" s="18">
        <v>64.400000000000006</v>
      </c>
      <c r="T3780" s="18">
        <v>65.95</v>
      </c>
      <c r="U3780" s="18">
        <v>67.2</v>
      </c>
      <c r="V3780" s="18">
        <v>68</v>
      </c>
      <c r="W3780" s="18">
        <v>68.5</v>
      </c>
      <c r="X3780" s="18">
        <v>68.3</v>
      </c>
      <c r="Y3780" s="18">
        <v>67.3</v>
      </c>
      <c r="Z3780" s="18">
        <v>66.349999999999994</v>
      </c>
    </row>
    <row r="3781" spans="1:26" x14ac:dyDescent="0.25">
      <c r="A3781" s="16">
        <v>44480</v>
      </c>
      <c r="L3781" s="17"/>
      <c r="M3781" s="17"/>
      <c r="N3781" s="17"/>
      <c r="O3781" s="17"/>
      <c r="P3781" s="17"/>
      <c r="Q3781" s="18">
        <v>60.95</v>
      </c>
      <c r="R3781" s="18">
        <v>62.8</v>
      </c>
      <c r="S3781" s="18">
        <v>64.400000000000006</v>
      </c>
      <c r="T3781" s="18">
        <v>66.3</v>
      </c>
      <c r="U3781" s="18">
        <v>67.349999999999994</v>
      </c>
      <c r="V3781" s="18">
        <v>68</v>
      </c>
      <c r="W3781" s="18">
        <v>68.5</v>
      </c>
      <c r="X3781" s="18">
        <v>68.3</v>
      </c>
      <c r="Y3781" s="18">
        <v>67.3</v>
      </c>
      <c r="Z3781" s="18">
        <v>66.349999999999994</v>
      </c>
    </row>
    <row r="3782" spans="1:26" x14ac:dyDescent="0.25">
      <c r="A3782" s="16">
        <v>44482</v>
      </c>
      <c r="L3782" s="17"/>
      <c r="M3782" s="17"/>
      <c r="N3782" s="17"/>
      <c r="O3782" s="17"/>
      <c r="P3782" s="17"/>
      <c r="Q3782" s="18">
        <v>60.85</v>
      </c>
      <c r="R3782" s="18">
        <v>62.55</v>
      </c>
      <c r="S3782" s="18">
        <v>64.400000000000006</v>
      </c>
      <c r="T3782" s="18">
        <v>66.3</v>
      </c>
      <c r="U3782" s="18">
        <v>67.349999999999994</v>
      </c>
      <c r="V3782" s="18">
        <v>68</v>
      </c>
      <c r="W3782" s="18">
        <v>68.5</v>
      </c>
      <c r="X3782" s="18">
        <v>68.3</v>
      </c>
      <c r="Y3782" s="18">
        <v>67.3</v>
      </c>
      <c r="Z3782" s="18">
        <v>66.349999999999994</v>
      </c>
    </row>
    <row r="3783" spans="1:26" x14ac:dyDescent="0.25">
      <c r="A3783" s="16">
        <v>44483</v>
      </c>
      <c r="L3783" s="17"/>
      <c r="M3783" s="17"/>
      <c r="N3783" s="17"/>
      <c r="O3783" s="17"/>
      <c r="P3783" s="17"/>
      <c r="Q3783" s="18">
        <v>60.8</v>
      </c>
      <c r="R3783" s="18">
        <v>62.6</v>
      </c>
      <c r="S3783" s="18">
        <v>64.349999999999994</v>
      </c>
      <c r="T3783" s="18">
        <v>66.099999999999994</v>
      </c>
      <c r="U3783" s="18">
        <v>67.3</v>
      </c>
      <c r="V3783" s="18">
        <v>68</v>
      </c>
      <c r="W3783" s="18">
        <v>68.5</v>
      </c>
      <c r="X3783" s="18">
        <v>68.3</v>
      </c>
      <c r="Y3783" s="18">
        <v>67.3</v>
      </c>
      <c r="Z3783" s="18">
        <v>66.349999999999994</v>
      </c>
    </row>
    <row r="3784" spans="1:26" x14ac:dyDescent="0.25">
      <c r="A3784" s="16">
        <v>44484</v>
      </c>
      <c r="L3784" s="17"/>
      <c r="M3784" s="17"/>
      <c r="N3784" s="17"/>
      <c r="O3784" s="17"/>
      <c r="P3784" s="17"/>
      <c r="Q3784" s="18">
        <v>60.6</v>
      </c>
      <c r="R3784" s="18">
        <v>63</v>
      </c>
      <c r="S3784" s="18">
        <v>64.400000000000006</v>
      </c>
      <c r="T3784" s="18">
        <v>66.099999999999994</v>
      </c>
      <c r="U3784" s="18">
        <v>67.2</v>
      </c>
      <c r="V3784" s="18">
        <v>67.099999999999994</v>
      </c>
      <c r="W3784" s="18">
        <v>67.95</v>
      </c>
      <c r="X3784" s="18">
        <v>67.599999999999994</v>
      </c>
      <c r="Y3784" s="18">
        <v>66.55</v>
      </c>
      <c r="Z3784" s="18">
        <v>65.45</v>
      </c>
    </row>
    <row r="3785" spans="1:26" x14ac:dyDescent="0.25">
      <c r="A3785" s="16">
        <v>44487</v>
      </c>
      <c r="L3785" s="17"/>
      <c r="M3785" s="17"/>
      <c r="N3785" s="17"/>
      <c r="O3785" s="17"/>
      <c r="P3785" s="17"/>
      <c r="Q3785" s="18">
        <v>60.6</v>
      </c>
      <c r="R3785" s="18">
        <v>63</v>
      </c>
      <c r="S3785" s="18">
        <v>64.400000000000006</v>
      </c>
      <c r="T3785" s="18">
        <v>66.099999999999994</v>
      </c>
      <c r="U3785" s="18">
        <v>67.099999999999994</v>
      </c>
      <c r="V3785" s="18">
        <v>66.144999999999996</v>
      </c>
      <c r="W3785" s="18">
        <v>66.8</v>
      </c>
      <c r="X3785" s="18">
        <v>66.3</v>
      </c>
      <c r="Y3785" s="18">
        <v>65.900000000000006</v>
      </c>
      <c r="Z3785" s="18">
        <v>65.400000000000006</v>
      </c>
    </row>
    <row r="3786" spans="1:26" x14ac:dyDescent="0.25">
      <c r="A3786" s="16">
        <v>44488</v>
      </c>
      <c r="L3786" s="17"/>
      <c r="M3786" s="17"/>
      <c r="N3786" s="17"/>
      <c r="O3786" s="17"/>
      <c r="P3786" s="17"/>
      <c r="Q3786" s="18">
        <v>60.6</v>
      </c>
      <c r="R3786" s="18">
        <v>63</v>
      </c>
      <c r="S3786" s="18">
        <v>64.400000000000006</v>
      </c>
      <c r="T3786" s="18">
        <v>66.099999999999994</v>
      </c>
      <c r="U3786" s="18">
        <v>67.099999999999994</v>
      </c>
      <c r="V3786" s="18">
        <v>66.144999999999996</v>
      </c>
      <c r="W3786" s="18">
        <v>66.8</v>
      </c>
      <c r="X3786" s="18">
        <v>66.3</v>
      </c>
      <c r="Y3786" s="18">
        <v>65.900000000000006</v>
      </c>
      <c r="Z3786" s="18">
        <v>65.400000000000006</v>
      </c>
    </row>
    <row r="3787" spans="1:26" x14ac:dyDescent="0.25">
      <c r="A3787" s="16">
        <v>44489</v>
      </c>
      <c r="L3787" s="17"/>
      <c r="M3787" s="17"/>
      <c r="N3787" s="17"/>
      <c r="O3787" s="17"/>
      <c r="P3787" s="17"/>
      <c r="Q3787" s="18">
        <v>60.6</v>
      </c>
      <c r="R3787" s="18">
        <v>63</v>
      </c>
      <c r="S3787" s="18">
        <v>64.400000000000006</v>
      </c>
      <c r="T3787" s="18">
        <v>66.099999999999994</v>
      </c>
      <c r="U3787" s="18">
        <v>67.099999999999994</v>
      </c>
      <c r="V3787" s="18">
        <v>66.144999999999996</v>
      </c>
      <c r="W3787" s="18">
        <v>66.8</v>
      </c>
      <c r="X3787" s="18">
        <v>66.3</v>
      </c>
      <c r="Y3787" s="18">
        <v>65.900000000000006</v>
      </c>
      <c r="Z3787" s="18">
        <v>65.400000000000006</v>
      </c>
    </row>
    <row r="3788" spans="1:26" x14ac:dyDescent="0.25">
      <c r="A3788" s="16">
        <v>44490</v>
      </c>
      <c r="L3788" s="17"/>
      <c r="M3788" s="17"/>
      <c r="N3788" s="17"/>
      <c r="O3788" s="17"/>
      <c r="P3788" s="17"/>
      <c r="Q3788" s="18">
        <v>60.6</v>
      </c>
      <c r="R3788" s="18">
        <v>63</v>
      </c>
      <c r="S3788" s="18">
        <v>64.400000000000006</v>
      </c>
      <c r="T3788" s="18">
        <v>66.099999999999994</v>
      </c>
      <c r="U3788" s="18">
        <v>67.099999999999994</v>
      </c>
      <c r="V3788" s="18">
        <v>66.144999999999996</v>
      </c>
      <c r="W3788" s="18">
        <v>66.8</v>
      </c>
      <c r="X3788" s="18">
        <v>66.3</v>
      </c>
      <c r="Y3788" s="18">
        <v>65.900000000000006</v>
      </c>
      <c r="Z3788" s="18">
        <v>65.400000000000006</v>
      </c>
    </row>
    <row r="3789" spans="1:26" x14ac:dyDescent="0.25">
      <c r="A3789" s="16">
        <v>44491</v>
      </c>
      <c r="L3789" s="17"/>
      <c r="M3789" s="17"/>
      <c r="N3789" s="17"/>
      <c r="O3789" s="17"/>
      <c r="P3789" s="17"/>
      <c r="Q3789" s="18">
        <v>60.45</v>
      </c>
      <c r="R3789" s="18">
        <v>62.9</v>
      </c>
      <c r="S3789" s="18">
        <v>64.3</v>
      </c>
      <c r="T3789" s="18">
        <v>66.165000000000006</v>
      </c>
      <c r="U3789" s="18">
        <v>67.185000000000002</v>
      </c>
      <c r="V3789" s="18">
        <v>65.349999999999994</v>
      </c>
      <c r="W3789" s="18">
        <v>66</v>
      </c>
      <c r="X3789" s="18">
        <v>66.900000000000006</v>
      </c>
      <c r="Y3789" s="18">
        <v>67.2</v>
      </c>
      <c r="Z3789" s="18">
        <v>65.5</v>
      </c>
    </row>
    <row r="3790" spans="1:26" x14ac:dyDescent="0.25">
      <c r="A3790" s="16">
        <v>44494</v>
      </c>
      <c r="L3790" s="17"/>
      <c r="M3790" s="17"/>
      <c r="N3790" s="17"/>
      <c r="O3790" s="17"/>
      <c r="P3790" s="17"/>
      <c r="Q3790" s="18">
        <v>60.45</v>
      </c>
      <c r="R3790" s="18">
        <v>63</v>
      </c>
      <c r="S3790" s="18">
        <v>64.150000000000006</v>
      </c>
      <c r="T3790" s="18">
        <v>66.165000000000006</v>
      </c>
      <c r="U3790" s="18">
        <v>67.185000000000002</v>
      </c>
      <c r="V3790" s="18">
        <v>65.349999999999994</v>
      </c>
      <c r="W3790" s="18">
        <v>66</v>
      </c>
      <c r="X3790" s="18">
        <v>66.900000000000006</v>
      </c>
      <c r="Y3790" s="18">
        <v>67.2</v>
      </c>
      <c r="Z3790" s="18">
        <v>65.5</v>
      </c>
    </row>
    <row r="3791" spans="1:26" x14ac:dyDescent="0.25">
      <c r="A3791" s="16">
        <v>44495</v>
      </c>
      <c r="L3791" s="17"/>
      <c r="M3791" s="17"/>
      <c r="N3791" s="17"/>
      <c r="O3791" s="17"/>
      <c r="P3791" s="17"/>
      <c r="Q3791" s="18">
        <v>60.45</v>
      </c>
      <c r="R3791" s="18">
        <v>63</v>
      </c>
      <c r="S3791" s="18">
        <v>64</v>
      </c>
      <c r="T3791" s="18">
        <v>66.165000000000006</v>
      </c>
      <c r="U3791" s="18">
        <v>67.185000000000002</v>
      </c>
      <c r="V3791" s="18">
        <v>65.349999999999994</v>
      </c>
      <c r="W3791" s="18">
        <v>66</v>
      </c>
      <c r="X3791" s="18">
        <v>66.900000000000006</v>
      </c>
      <c r="Y3791" s="18">
        <v>67.2</v>
      </c>
      <c r="Z3791" s="18">
        <v>65.5</v>
      </c>
    </row>
    <row r="3792" spans="1:26" x14ac:dyDescent="0.25">
      <c r="A3792" s="16">
        <v>44496</v>
      </c>
      <c r="L3792" s="17"/>
      <c r="M3792" s="17"/>
      <c r="N3792" s="17"/>
      <c r="O3792" s="17"/>
      <c r="P3792" s="17"/>
      <c r="Q3792" s="18">
        <v>60.6</v>
      </c>
      <c r="R3792" s="18">
        <v>63.058399999999999</v>
      </c>
      <c r="S3792" s="18">
        <v>64</v>
      </c>
      <c r="T3792" s="18">
        <v>66.165000000000006</v>
      </c>
      <c r="U3792" s="18">
        <v>67.185000000000002</v>
      </c>
      <c r="V3792" s="18">
        <v>65.349999999999994</v>
      </c>
      <c r="W3792" s="18">
        <v>66</v>
      </c>
      <c r="X3792" s="18">
        <v>66.900000000000006</v>
      </c>
      <c r="Y3792" s="18">
        <v>67.2</v>
      </c>
      <c r="Z3792" s="18">
        <v>65.5</v>
      </c>
    </row>
    <row r="3793" spans="1:26" x14ac:dyDescent="0.25">
      <c r="A3793" s="16">
        <v>44497</v>
      </c>
      <c r="L3793" s="17"/>
      <c r="M3793" s="17"/>
      <c r="N3793" s="17"/>
      <c r="O3793" s="17"/>
      <c r="P3793" s="17"/>
      <c r="Q3793" s="18">
        <v>60.6</v>
      </c>
      <c r="R3793" s="18">
        <v>63.058399999999999</v>
      </c>
      <c r="S3793" s="18">
        <v>65.004999999999995</v>
      </c>
      <c r="T3793" s="18">
        <v>67.05</v>
      </c>
      <c r="U3793" s="18">
        <v>68.239999999999995</v>
      </c>
      <c r="V3793" s="18">
        <v>66.504999999999995</v>
      </c>
      <c r="W3793" s="18">
        <v>66.19</v>
      </c>
      <c r="X3793" s="18">
        <v>66.900000000000006</v>
      </c>
      <c r="Y3793" s="18">
        <v>67.2</v>
      </c>
      <c r="Z3793" s="18">
        <v>65.5</v>
      </c>
    </row>
    <row r="3794" spans="1:26" x14ac:dyDescent="0.25">
      <c r="A3794" s="16">
        <v>44498</v>
      </c>
      <c r="L3794" s="17"/>
      <c r="M3794" s="17"/>
      <c r="N3794" s="17"/>
      <c r="O3794" s="17"/>
      <c r="P3794" s="17"/>
      <c r="Q3794" s="18">
        <v>60.3</v>
      </c>
      <c r="R3794" s="18">
        <v>63</v>
      </c>
      <c r="S3794" s="18">
        <v>65.004999999999995</v>
      </c>
      <c r="T3794" s="18">
        <v>67.05</v>
      </c>
      <c r="U3794" s="18">
        <v>68.239999999999995</v>
      </c>
      <c r="V3794" s="18">
        <v>66.504999999999995</v>
      </c>
      <c r="W3794" s="18">
        <v>66.19</v>
      </c>
      <c r="X3794" s="18">
        <v>66.900000000000006</v>
      </c>
      <c r="Y3794" s="18">
        <v>67.2</v>
      </c>
      <c r="Z3794" s="18">
        <v>65.5</v>
      </c>
    </row>
    <row r="3795" spans="1:26" x14ac:dyDescent="0.25">
      <c r="A3795" s="16">
        <v>44501</v>
      </c>
      <c r="L3795" s="17"/>
      <c r="M3795" s="17"/>
      <c r="N3795" s="17"/>
      <c r="O3795" s="17"/>
      <c r="P3795" s="17"/>
      <c r="Q3795" s="18">
        <v>60.3</v>
      </c>
      <c r="R3795" s="18">
        <v>62.95</v>
      </c>
      <c r="S3795" s="18">
        <v>65.004999999999995</v>
      </c>
      <c r="T3795" s="18">
        <v>67.05</v>
      </c>
      <c r="U3795" s="18">
        <v>68.239999999999995</v>
      </c>
      <c r="V3795" s="18">
        <v>66.504999999999995</v>
      </c>
      <c r="W3795" s="18">
        <v>66.19</v>
      </c>
      <c r="X3795" s="18">
        <v>66.900000000000006</v>
      </c>
      <c r="Y3795" s="18">
        <v>67.2</v>
      </c>
      <c r="Z3795" s="18">
        <v>65.5</v>
      </c>
    </row>
    <row r="3796" spans="1:26" x14ac:dyDescent="0.25">
      <c r="A3796" s="16">
        <v>44503</v>
      </c>
      <c r="L3796" s="17"/>
      <c r="M3796" s="17"/>
      <c r="N3796" s="17"/>
      <c r="O3796" s="17"/>
      <c r="P3796" s="17"/>
      <c r="Q3796" s="18">
        <v>60.3</v>
      </c>
      <c r="R3796" s="18">
        <v>62.85</v>
      </c>
      <c r="S3796" s="18">
        <v>65.004999999999995</v>
      </c>
      <c r="T3796" s="18">
        <v>67.05</v>
      </c>
      <c r="U3796" s="18">
        <v>68.239999999999995</v>
      </c>
      <c r="V3796" s="18">
        <v>66.504999999999995</v>
      </c>
      <c r="W3796" s="18">
        <v>66.19</v>
      </c>
      <c r="X3796" s="18">
        <v>66.900000000000006</v>
      </c>
      <c r="Y3796" s="18">
        <v>67.2</v>
      </c>
      <c r="Z3796" s="18">
        <v>65.5</v>
      </c>
    </row>
    <row r="3797" spans="1:26" x14ac:dyDescent="0.25">
      <c r="A3797" s="16">
        <v>44504</v>
      </c>
      <c r="L3797" s="17"/>
      <c r="M3797" s="17"/>
      <c r="N3797" s="17"/>
      <c r="O3797" s="17"/>
      <c r="P3797" s="17"/>
      <c r="Q3797" s="18">
        <v>60.3</v>
      </c>
      <c r="R3797" s="18">
        <v>62.85</v>
      </c>
      <c r="S3797" s="18">
        <v>65.004999999999995</v>
      </c>
      <c r="T3797" s="18">
        <v>67.05</v>
      </c>
      <c r="U3797" s="18">
        <v>68.239999999999995</v>
      </c>
      <c r="V3797" s="18">
        <v>66.504999999999995</v>
      </c>
      <c r="W3797" s="18">
        <v>66.19</v>
      </c>
      <c r="X3797" s="18">
        <v>66.900000000000006</v>
      </c>
      <c r="Y3797" s="18">
        <v>67.2</v>
      </c>
      <c r="Z3797" s="18">
        <v>65.5</v>
      </c>
    </row>
    <row r="3798" spans="1:26" x14ac:dyDescent="0.25">
      <c r="A3798" s="16">
        <v>44505</v>
      </c>
      <c r="L3798" s="17"/>
      <c r="M3798" s="17"/>
      <c r="N3798" s="17"/>
      <c r="O3798" s="17"/>
      <c r="P3798" s="17"/>
      <c r="Q3798" s="18">
        <v>60.15</v>
      </c>
      <c r="R3798" s="18">
        <v>62.9</v>
      </c>
      <c r="S3798" s="18">
        <v>65.010000000000005</v>
      </c>
      <c r="T3798" s="18">
        <v>67.3</v>
      </c>
      <c r="U3798" s="18">
        <v>68.5</v>
      </c>
      <c r="V3798" s="18">
        <v>67.61</v>
      </c>
      <c r="W3798" s="18">
        <v>68.245000000000005</v>
      </c>
      <c r="X3798" s="18">
        <v>67.900000000000006</v>
      </c>
      <c r="Y3798" s="18">
        <v>67.5</v>
      </c>
      <c r="Z3798" s="18">
        <v>67</v>
      </c>
    </row>
    <row r="3799" spans="1:26" x14ac:dyDescent="0.25">
      <c r="A3799" s="16">
        <v>44508</v>
      </c>
      <c r="L3799" s="17"/>
      <c r="M3799" s="17"/>
      <c r="N3799" s="17"/>
      <c r="O3799" s="17"/>
      <c r="P3799" s="17"/>
      <c r="Q3799" s="18">
        <v>60.15</v>
      </c>
      <c r="R3799" s="18">
        <v>62.981200000000001</v>
      </c>
      <c r="S3799" s="18">
        <v>65.105000000000004</v>
      </c>
      <c r="T3799" s="18">
        <v>67.3</v>
      </c>
      <c r="U3799" s="18">
        <v>68.5</v>
      </c>
      <c r="V3799" s="18">
        <v>67.61</v>
      </c>
      <c r="W3799" s="18">
        <v>68.245000000000005</v>
      </c>
      <c r="X3799" s="18">
        <v>67.900000000000006</v>
      </c>
      <c r="Y3799" s="18">
        <v>67.5</v>
      </c>
      <c r="Z3799" s="18">
        <v>67</v>
      </c>
    </row>
    <row r="3800" spans="1:26" x14ac:dyDescent="0.25">
      <c r="A3800" s="16">
        <v>44509</v>
      </c>
      <c r="L3800" s="17"/>
      <c r="M3800" s="17"/>
      <c r="N3800" s="17"/>
      <c r="O3800" s="17"/>
      <c r="P3800" s="17"/>
      <c r="Q3800" s="18">
        <v>60</v>
      </c>
      <c r="R3800" s="18">
        <v>62.990600000000001</v>
      </c>
      <c r="S3800" s="18">
        <v>65.2</v>
      </c>
      <c r="T3800" s="18">
        <v>67.3</v>
      </c>
      <c r="U3800" s="18">
        <v>68.5</v>
      </c>
      <c r="V3800" s="18">
        <v>67.61</v>
      </c>
      <c r="W3800" s="18">
        <v>68.245000000000005</v>
      </c>
      <c r="X3800" s="18">
        <v>67.900000000000006</v>
      </c>
      <c r="Y3800" s="18">
        <v>67.5</v>
      </c>
      <c r="Z3800" s="18">
        <v>67</v>
      </c>
    </row>
    <row r="3801" spans="1:26" x14ac:dyDescent="0.25">
      <c r="A3801" s="16">
        <v>44510</v>
      </c>
      <c r="L3801" s="17"/>
      <c r="M3801" s="17"/>
      <c r="N3801" s="17"/>
      <c r="O3801" s="17"/>
      <c r="P3801" s="17"/>
      <c r="Q3801" s="18">
        <v>60</v>
      </c>
      <c r="R3801" s="18">
        <v>62.990600000000001</v>
      </c>
      <c r="S3801" s="18">
        <v>65.2</v>
      </c>
      <c r="T3801" s="18">
        <v>67.3</v>
      </c>
      <c r="U3801" s="18">
        <v>68.5</v>
      </c>
      <c r="V3801" s="18">
        <v>67.61</v>
      </c>
      <c r="W3801" s="18">
        <v>68.245000000000005</v>
      </c>
      <c r="X3801" s="18">
        <v>67.900000000000006</v>
      </c>
      <c r="Y3801" s="18">
        <v>67.5</v>
      </c>
      <c r="Z3801" s="18">
        <v>67</v>
      </c>
    </row>
    <row r="3802" spans="1:26" x14ac:dyDescent="0.25">
      <c r="A3802" s="16">
        <v>44511</v>
      </c>
      <c r="L3802" s="17"/>
      <c r="M3802" s="17"/>
      <c r="N3802" s="17"/>
      <c r="O3802" s="17"/>
      <c r="P3802" s="17"/>
      <c r="Q3802" s="18">
        <v>60</v>
      </c>
      <c r="R3802" s="18">
        <v>62.990600000000001</v>
      </c>
      <c r="S3802" s="18">
        <v>65.2</v>
      </c>
      <c r="T3802" s="18">
        <v>67.3</v>
      </c>
      <c r="U3802" s="18">
        <v>68.5</v>
      </c>
      <c r="V3802" s="18">
        <v>67.61</v>
      </c>
      <c r="W3802" s="18">
        <v>68.245000000000005</v>
      </c>
      <c r="X3802" s="18">
        <v>67.900000000000006</v>
      </c>
      <c r="Y3802" s="18">
        <v>67.5</v>
      </c>
      <c r="Z3802" s="18">
        <v>67</v>
      </c>
    </row>
    <row r="3803" spans="1:26" x14ac:dyDescent="0.25">
      <c r="A3803" s="16">
        <v>44512</v>
      </c>
      <c r="L3803" s="17"/>
      <c r="M3803" s="17"/>
      <c r="N3803" s="17"/>
      <c r="O3803" s="17"/>
      <c r="P3803" s="17"/>
      <c r="Q3803" s="18">
        <v>60</v>
      </c>
      <c r="R3803" s="18">
        <v>62.990600000000001</v>
      </c>
      <c r="S3803" s="18">
        <v>65.2</v>
      </c>
      <c r="T3803" s="18">
        <v>67.3</v>
      </c>
      <c r="U3803" s="18">
        <v>68.5</v>
      </c>
      <c r="V3803" s="18">
        <v>67.61</v>
      </c>
      <c r="W3803" s="18">
        <v>68.245000000000005</v>
      </c>
      <c r="X3803" s="18">
        <v>67.900000000000006</v>
      </c>
      <c r="Y3803" s="18">
        <v>67.5</v>
      </c>
      <c r="Z3803" s="18">
        <v>67</v>
      </c>
    </row>
    <row r="3804" spans="1:26" x14ac:dyDescent="0.25">
      <c r="A3804" s="16">
        <v>44516</v>
      </c>
      <c r="L3804" s="17"/>
      <c r="M3804" s="17"/>
      <c r="N3804" s="17"/>
      <c r="O3804" s="17"/>
      <c r="P3804" s="17"/>
      <c r="Q3804" s="18">
        <v>59.7</v>
      </c>
      <c r="R3804" s="18">
        <v>62.85</v>
      </c>
      <c r="S3804" s="18">
        <v>65.2</v>
      </c>
      <c r="T3804" s="18">
        <v>67.3</v>
      </c>
      <c r="U3804" s="18">
        <v>68.5</v>
      </c>
      <c r="V3804" s="18">
        <v>69.405000000000001</v>
      </c>
      <c r="W3804" s="18">
        <v>70.3</v>
      </c>
      <c r="X3804" s="18">
        <v>68.900000000000006</v>
      </c>
      <c r="Y3804" s="18">
        <v>67.8</v>
      </c>
      <c r="Z3804" s="18">
        <v>68.5</v>
      </c>
    </row>
    <row r="3805" spans="1:26" x14ac:dyDescent="0.25">
      <c r="A3805" s="16">
        <v>44517</v>
      </c>
      <c r="L3805" s="17"/>
      <c r="M3805" s="17"/>
      <c r="N3805" s="17"/>
      <c r="O3805" s="17"/>
      <c r="P3805" s="17"/>
      <c r="Q3805" s="18">
        <v>59.7</v>
      </c>
      <c r="R3805" s="18">
        <v>62.940600000000003</v>
      </c>
      <c r="S3805" s="18">
        <v>65.2</v>
      </c>
      <c r="T3805" s="18">
        <v>67.3</v>
      </c>
      <c r="U3805" s="18">
        <v>68.5</v>
      </c>
      <c r="V3805" s="18">
        <v>69.405000000000001</v>
      </c>
      <c r="W3805" s="18">
        <v>70.3</v>
      </c>
      <c r="X3805" s="18">
        <v>68.900000000000006</v>
      </c>
      <c r="Y3805" s="18">
        <v>67.8</v>
      </c>
      <c r="Z3805" s="18">
        <v>68.5</v>
      </c>
    </row>
    <row r="3806" spans="1:26" x14ac:dyDescent="0.25">
      <c r="A3806" s="16">
        <v>44518</v>
      </c>
      <c r="L3806" s="17"/>
      <c r="M3806" s="17"/>
      <c r="N3806" s="17"/>
      <c r="O3806" s="17"/>
      <c r="P3806" s="17"/>
      <c r="Q3806" s="18">
        <v>59.7</v>
      </c>
      <c r="R3806" s="18">
        <v>62.990600000000001</v>
      </c>
      <c r="S3806" s="18">
        <v>65.349999999999994</v>
      </c>
      <c r="T3806" s="18">
        <v>68.7</v>
      </c>
      <c r="U3806" s="18">
        <v>70.099999999999994</v>
      </c>
      <c r="V3806" s="18">
        <v>69.405000000000001</v>
      </c>
      <c r="W3806" s="18">
        <v>70.3</v>
      </c>
      <c r="X3806" s="18">
        <v>68.900000000000006</v>
      </c>
      <c r="Y3806" s="18">
        <v>67.8</v>
      </c>
      <c r="Z3806" s="18">
        <v>68.5</v>
      </c>
    </row>
    <row r="3807" spans="1:26" x14ac:dyDescent="0.25">
      <c r="A3807" s="16">
        <v>44519</v>
      </c>
      <c r="L3807" s="17"/>
      <c r="M3807" s="17"/>
      <c r="N3807" s="17"/>
      <c r="O3807" s="17"/>
      <c r="P3807" s="17"/>
      <c r="Q3807" s="18">
        <v>59.6</v>
      </c>
      <c r="R3807" s="18">
        <v>63</v>
      </c>
      <c r="S3807" s="18">
        <v>65.2</v>
      </c>
      <c r="T3807" s="18">
        <v>67.3</v>
      </c>
      <c r="U3807" s="18">
        <v>68.5</v>
      </c>
      <c r="V3807" s="18">
        <v>67.61</v>
      </c>
      <c r="W3807" s="18">
        <v>68.3</v>
      </c>
      <c r="X3807" s="18">
        <v>67.900000000000006</v>
      </c>
      <c r="Y3807" s="18">
        <v>67.5</v>
      </c>
      <c r="Z3807" s="18">
        <v>68</v>
      </c>
    </row>
    <row r="3808" spans="1:26" x14ac:dyDescent="0.25">
      <c r="A3808" s="16">
        <v>44522</v>
      </c>
      <c r="L3808" s="17"/>
      <c r="M3808" s="17"/>
      <c r="N3808" s="17"/>
      <c r="O3808" s="17"/>
      <c r="P3808" s="17"/>
      <c r="Q3808" s="18">
        <v>59.6</v>
      </c>
      <c r="R3808" s="18">
        <v>63</v>
      </c>
      <c r="S3808" s="18">
        <v>65.2</v>
      </c>
      <c r="T3808" s="18">
        <v>67.3</v>
      </c>
      <c r="U3808" s="18">
        <v>68.5</v>
      </c>
      <c r="V3808" s="18">
        <v>67.61</v>
      </c>
      <c r="W3808" s="18">
        <v>70.099999999999994</v>
      </c>
      <c r="X3808" s="18">
        <v>70.3</v>
      </c>
      <c r="Y3808" s="18">
        <v>70.5</v>
      </c>
      <c r="Z3808" s="18">
        <v>70.650000000000006</v>
      </c>
    </row>
    <row r="3809" spans="1:26" x14ac:dyDescent="0.25">
      <c r="A3809" s="16">
        <v>44523</v>
      </c>
      <c r="L3809" s="17"/>
      <c r="M3809" s="17"/>
      <c r="N3809" s="17"/>
      <c r="O3809" s="17"/>
      <c r="P3809" s="17"/>
      <c r="Q3809" s="18">
        <v>59.6</v>
      </c>
      <c r="R3809" s="18">
        <v>63</v>
      </c>
      <c r="S3809" s="18">
        <v>65.2</v>
      </c>
      <c r="T3809" s="18">
        <v>67.3</v>
      </c>
      <c r="U3809" s="18">
        <v>68.5</v>
      </c>
      <c r="V3809" s="18">
        <v>67.61</v>
      </c>
      <c r="W3809" s="18">
        <v>70.099999999999994</v>
      </c>
      <c r="X3809" s="18">
        <v>70.3</v>
      </c>
      <c r="Y3809" s="18">
        <v>70.5</v>
      </c>
      <c r="Z3809" s="18">
        <v>70.650000000000006</v>
      </c>
    </row>
    <row r="3810" spans="1:26" x14ac:dyDescent="0.25">
      <c r="A3810" s="16">
        <v>44524</v>
      </c>
      <c r="L3810" s="17"/>
      <c r="M3810" s="17"/>
      <c r="N3810" s="17"/>
      <c r="O3810" s="17"/>
      <c r="P3810" s="17"/>
      <c r="Q3810" s="18">
        <v>59.6</v>
      </c>
      <c r="R3810" s="18">
        <v>63</v>
      </c>
      <c r="S3810" s="18">
        <v>65.2</v>
      </c>
      <c r="T3810" s="18">
        <v>67.3</v>
      </c>
      <c r="U3810" s="18">
        <v>68.5</v>
      </c>
      <c r="V3810" s="18">
        <v>67.61</v>
      </c>
      <c r="W3810" s="18">
        <v>70.099999999999994</v>
      </c>
      <c r="X3810" s="18">
        <v>70.3</v>
      </c>
      <c r="Y3810" s="18">
        <v>70.5</v>
      </c>
      <c r="Z3810" s="18">
        <v>70.650000000000006</v>
      </c>
    </row>
    <row r="3811" spans="1:26" x14ac:dyDescent="0.25">
      <c r="A3811" s="16">
        <v>44525</v>
      </c>
      <c r="L3811" s="17"/>
      <c r="M3811" s="17"/>
      <c r="N3811" s="17"/>
      <c r="O3811" s="17"/>
      <c r="P3811" s="17"/>
      <c r="Q3811" s="18">
        <v>59.6</v>
      </c>
      <c r="R3811" s="18">
        <v>63</v>
      </c>
      <c r="S3811" s="18">
        <v>65.2</v>
      </c>
      <c r="T3811" s="18">
        <v>67.3</v>
      </c>
      <c r="U3811" s="18">
        <v>68.5</v>
      </c>
      <c r="V3811" s="18">
        <v>67.61</v>
      </c>
      <c r="W3811" s="18">
        <v>70.099999999999994</v>
      </c>
      <c r="X3811" s="18">
        <v>70.3</v>
      </c>
      <c r="Y3811" s="18">
        <v>70.5</v>
      </c>
      <c r="Z3811" s="18">
        <v>70.650000000000006</v>
      </c>
    </row>
    <row r="3812" spans="1:26" x14ac:dyDescent="0.25">
      <c r="A3812" s="16">
        <v>44526</v>
      </c>
      <c r="L3812" s="17"/>
      <c r="M3812" s="17"/>
      <c r="N3812" s="17"/>
      <c r="O3812" s="17"/>
      <c r="P3812" s="17"/>
      <c r="Q3812" s="18">
        <v>59.6</v>
      </c>
      <c r="R3812" s="18">
        <v>63</v>
      </c>
      <c r="S3812" s="18">
        <v>65.2</v>
      </c>
      <c r="T3812" s="18">
        <v>67.3</v>
      </c>
      <c r="U3812" s="18">
        <v>68.5</v>
      </c>
      <c r="V3812" s="18">
        <v>67.61</v>
      </c>
      <c r="W3812" s="18">
        <v>70.2</v>
      </c>
      <c r="X3812" s="18">
        <v>70.400000000000006</v>
      </c>
      <c r="Y3812" s="18">
        <v>70.55</v>
      </c>
      <c r="Z3812" s="18">
        <v>70.650000000000006</v>
      </c>
    </row>
    <row r="3813" spans="1:26" x14ac:dyDescent="0.25">
      <c r="A3813" s="16">
        <v>44529</v>
      </c>
      <c r="L3813" s="17"/>
      <c r="M3813" s="17"/>
      <c r="N3813" s="17"/>
      <c r="O3813" s="17"/>
      <c r="P3813" s="17"/>
      <c r="Q3813" s="18">
        <v>59.6</v>
      </c>
      <c r="R3813" s="18">
        <v>63.2</v>
      </c>
      <c r="S3813" s="18">
        <v>65.150000000000006</v>
      </c>
      <c r="T3813" s="18">
        <v>67.3</v>
      </c>
      <c r="U3813" s="18">
        <v>68.5</v>
      </c>
      <c r="V3813" s="18">
        <v>67.61</v>
      </c>
      <c r="W3813" s="18">
        <v>70.2</v>
      </c>
      <c r="X3813" s="18">
        <v>70.400000000000006</v>
      </c>
      <c r="Y3813" s="18">
        <v>70.55</v>
      </c>
      <c r="Z3813" s="18">
        <v>70.650000000000006</v>
      </c>
    </row>
    <row r="3814" spans="1:26" x14ac:dyDescent="0.25">
      <c r="A3814" s="16">
        <v>44530</v>
      </c>
      <c r="L3814" s="17"/>
      <c r="M3814" s="17"/>
      <c r="N3814" s="17"/>
      <c r="O3814" s="17"/>
      <c r="P3814" s="17"/>
      <c r="Q3814" s="18">
        <v>59.6</v>
      </c>
      <c r="R3814" s="18">
        <v>63.2</v>
      </c>
      <c r="S3814" s="18">
        <v>65.150000000000006</v>
      </c>
      <c r="T3814" s="18">
        <v>67.3</v>
      </c>
      <c r="U3814" s="18">
        <v>68.5</v>
      </c>
      <c r="V3814" s="18">
        <v>67.61</v>
      </c>
      <c r="W3814" s="18">
        <v>70.2</v>
      </c>
      <c r="X3814" s="18">
        <v>70.400000000000006</v>
      </c>
      <c r="Y3814" s="18">
        <v>70.55</v>
      </c>
      <c r="Z3814" s="18">
        <v>70.650000000000006</v>
      </c>
    </row>
    <row r="3815" spans="1:26" x14ac:dyDescent="0.25">
      <c r="A3815" s="16">
        <v>44531</v>
      </c>
      <c r="L3815" s="17"/>
      <c r="M3815" s="17"/>
      <c r="N3815" s="17"/>
      <c r="O3815" s="17"/>
      <c r="P3815" s="17"/>
      <c r="Q3815" s="18">
        <v>59.6</v>
      </c>
      <c r="R3815" s="18">
        <v>63.2</v>
      </c>
      <c r="S3815" s="18">
        <v>65.150000000000006</v>
      </c>
      <c r="T3815" s="18">
        <v>67.3</v>
      </c>
      <c r="U3815" s="18">
        <v>68.5</v>
      </c>
      <c r="V3815" s="18">
        <v>67.61</v>
      </c>
      <c r="W3815" s="18">
        <v>70.2</v>
      </c>
      <c r="X3815" s="18">
        <v>70.400000000000006</v>
      </c>
      <c r="Y3815" s="18">
        <v>70.55</v>
      </c>
      <c r="Z3815" s="18">
        <v>70.650000000000006</v>
      </c>
    </row>
    <row r="3816" spans="1:26" x14ac:dyDescent="0.25">
      <c r="A3816" s="16">
        <v>44532</v>
      </c>
      <c r="L3816" s="17"/>
      <c r="M3816" s="17"/>
      <c r="N3816" s="17"/>
      <c r="O3816" s="17"/>
      <c r="P3816" s="17"/>
      <c r="Q3816" s="18">
        <v>59.5</v>
      </c>
      <c r="R3816" s="18">
        <v>63.1</v>
      </c>
      <c r="S3816" s="18">
        <v>65.2</v>
      </c>
      <c r="T3816" s="18">
        <v>68.3</v>
      </c>
      <c r="U3816" s="18">
        <v>69.7</v>
      </c>
      <c r="V3816" s="18">
        <v>69.504999999999995</v>
      </c>
      <c r="W3816" s="18">
        <v>71.5</v>
      </c>
      <c r="X3816" s="18">
        <v>71.2</v>
      </c>
      <c r="Y3816" s="18">
        <v>70.599999999999994</v>
      </c>
      <c r="Z3816" s="18">
        <v>69.7</v>
      </c>
    </row>
    <row r="3817" spans="1:26" x14ac:dyDescent="0.25">
      <c r="A3817" s="16">
        <v>44533</v>
      </c>
      <c r="L3817" s="17"/>
      <c r="M3817" s="17"/>
      <c r="N3817" s="17"/>
      <c r="O3817" s="17"/>
      <c r="P3817" s="17"/>
      <c r="Q3817" s="18">
        <v>59.5</v>
      </c>
      <c r="R3817" s="18">
        <v>63.2</v>
      </c>
      <c r="S3817" s="18">
        <v>65.349999999999994</v>
      </c>
      <c r="T3817" s="18">
        <v>68.2</v>
      </c>
      <c r="U3817" s="18">
        <v>69.7</v>
      </c>
      <c r="V3817" s="18">
        <v>69.504999999999995</v>
      </c>
      <c r="W3817" s="18">
        <v>71.5</v>
      </c>
      <c r="X3817" s="18">
        <v>71.2</v>
      </c>
      <c r="Y3817" s="18">
        <v>70.599999999999994</v>
      </c>
      <c r="Z3817" s="18">
        <v>69.7</v>
      </c>
    </row>
    <row r="3818" spans="1:26" x14ac:dyDescent="0.25">
      <c r="A3818" s="16">
        <v>44536</v>
      </c>
      <c r="L3818" s="17"/>
      <c r="M3818" s="17"/>
      <c r="N3818" s="17"/>
      <c r="O3818" s="17"/>
      <c r="P3818" s="17"/>
      <c r="Q3818" s="18">
        <v>59.25</v>
      </c>
      <c r="R3818" s="18">
        <v>63</v>
      </c>
      <c r="S3818" s="18">
        <v>65.5</v>
      </c>
      <c r="T3818" s="18">
        <v>69.099999999999994</v>
      </c>
      <c r="U3818" s="18">
        <v>70.900000000000006</v>
      </c>
      <c r="V3818" s="18">
        <v>71.400000000000006</v>
      </c>
      <c r="W3818" s="18">
        <v>72.5</v>
      </c>
      <c r="X3818" s="18">
        <v>72.25</v>
      </c>
      <c r="Y3818" s="18">
        <v>71.900000000000006</v>
      </c>
      <c r="Z3818" s="18">
        <v>71.349999999999994</v>
      </c>
    </row>
    <row r="3819" spans="1:26" x14ac:dyDescent="0.25">
      <c r="A3819" s="16">
        <v>44537</v>
      </c>
      <c r="L3819" s="17"/>
      <c r="M3819" s="17"/>
      <c r="N3819" s="17"/>
      <c r="O3819" s="17"/>
      <c r="P3819" s="17"/>
      <c r="Q3819" s="18">
        <v>59.25</v>
      </c>
      <c r="R3819" s="18">
        <v>63</v>
      </c>
      <c r="S3819" s="18">
        <v>65.5</v>
      </c>
      <c r="T3819" s="18">
        <v>69.099999999999994</v>
      </c>
      <c r="U3819" s="18">
        <v>70.900000000000006</v>
      </c>
      <c r="V3819" s="18">
        <v>71.400000000000006</v>
      </c>
      <c r="W3819" s="18">
        <v>72.5</v>
      </c>
      <c r="X3819" s="18">
        <v>72.25</v>
      </c>
      <c r="Y3819" s="18">
        <v>71.900000000000006</v>
      </c>
      <c r="Z3819" s="18">
        <v>71.349999999999994</v>
      </c>
    </row>
    <row r="3820" spans="1:26" x14ac:dyDescent="0.25">
      <c r="A3820" s="16">
        <v>44538</v>
      </c>
      <c r="L3820" s="17"/>
      <c r="M3820" s="17"/>
      <c r="N3820" s="17"/>
      <c r="O3820" s="17"/>
      <c r="P3820" s="17"/>
      <c r="Q3820" s="18">
        <v>59</v>
      </c>
      <c r="R3820" s="18">
        <v>63</v>
      </c>
      <c r="S3820" s="18">
        <v>65.349999999999994</v>
      </c>
      <c r="T3820" s="18">
        <v>68.2</v>
      </c>
      <c r="U3820" s="18">
        <v>69.7</v>
      </c>
      <c r="V3820" s="18">
        <v>69.504999999999995</v>
      </c>
      <c r="W3820" s="18">
        <v>71.5</v>
      </c>
      <c r="X3820" s="18">
        <v>71.2</v>
      </c>
      <c r="Y3820" s="18">
        <v>70.599999999999994</v>
      </c>
      <c r="Z3820" s="18">
        <v>69.7</v>
      </c>
    </row>
    <row r="3821" spans="1:26" x14ac:dyDescent="0.25">
      <c r="A3821" s="16">
        <v>44539</v>
      </c>
      <c r="L3821" s="17"/>
      <c r="M3821" s="17"/>
      <c r="N3821" s="17"/>
      <c r="O3821" s="17"/>
      <c r="P3821" s="17"/>
      <c r="Q3821" s="18">
        <v>59</v>
      </c>
      <c r="R3821" s="18">
        <v>63</v>
      </c>
      <c r="S3821" s="18">
        <v>65.894000000000005</v>
      </c>
      <c r="T3821" s="18">
        <v>68.954999999999998</v>
      </c>
      <c r="U3821" s="18">
        <v>70.444999999999993</v>
      </c>
      <c r="V3821" s="18">
        <v>70.504999999999995</v>
      </c>
      <c r="W3821" s="18">
        <v>71.5</v>
      </c>
      <c r="X3821" s="18">
        <v>71.2</v>
      </c>
      <c r="Y3821" s="18">
        <v>70.599999999999994</v>
      </c>
      <c r="Z3821" s="18">
        <v>69.7</v>
      </c>
    </row>
    <row r="3822" spans="1:26" x14ac:dyDescent="0.25">
      <c r="A3822" s="16">
        <v>44540</v>
      </c>
      <c r="L3822" s="17"/>
      <c r="M3822" s="17"/>
      <c r="N3822" s="17"/>
      <c r="O3822" s="17"/>
      <c r="P3822" s="17"/>
      <c r="Q3822" s="18">
        <v>58.95</v>
      </c>
      <c r="R3822" s="18">
        <v>63</v>
      </c>
      <c r="S3822" s="18">
        <v>66.287999999999997</v>
      </c>
      <c r="T3822" s="18">
        <v>68.954999999999998</v>
      </c>
      <c r="U3822" s="18">
        <v>70.444999999999993</v>
      </c>
      <c r="V3822" s="18">
        <v>70.504999999999995</v>
      </c>
      <c r="W3822" s="18">
        <v>71.5</v>
      </c>
      <c r="X3822" s="18">
        <v>71.2</v>
      </c>
      <c r="Y3822" s="18">
        <v>70.599999999999994</v>
      </c>
      <c r="Z3822" s="18">
        <v>69.7</v>
      </c>
    </row>
    <row r="3823" spans="1:26" x14ac:dyDescent="0.25">
      <c r="A3823" s="16">
        <v>44543</v>
      </c>
      <c r="L3823" s="17"/>
      <c r="M3823" s="17"/>
      <c r="N3823" s="17"/>
      <c r="O3823" s="17"/>
      <c r="P3823" s="17"/>
      <c r="Q3823" s="18">
        <v>59</v>
      </c>
      <c r="R3823" s="18">
        <v>63</v>
      </c>
      <c r="S3823" s="18">
        <v>66.287999999999997</v>
      </c>
      <c r="T3823" s="18">
        <v>68.954999999999998</v>
      </c>
      <c r="U3823" s="18">
        <v>70.444999999999993</v>
      </c>
      <c r="V3823" s="18">
        <v>70.504999999999995</v>
      </c>
      <c r="W3823" s="18">
        <v>71.5</v>
      </c>
      <c r="X3823" s="18">
        <v>71.2</v>
      </c>
      <c r="Y3823" s="18">
        <v>70.599999999999994</v>
      </c>
      <c r="Z3823" s="18">
        <v>69.7</v>
      </c>
    </row>
    <row r="3824" spans="1:26" x14ac:dyDescent="0.25">
      <c r="A3824" s="16">
        <v>44544</v>
      </c>
      <c r="L3824" s="17"/>
      <c r="M3824" s="17"/>
      <c r="N3824" s="17"/>
      <c r="O3824" s="17"/>
      <c r="P3824" s="17"/>
      <c r="Q3824" s="18">
        <v>58.95</v>
      </c>
      <c r="R3824" s="18">
        <v>63</v>
      </c>
      <c r="S3824" s="18">
        <v>65.744</v>
      </c>
      <c r="T3824" s="18">
        <v>68.81</v>
      </c>
      <c r="U3824" s="18">
        <v>69.989999999999995</v>
      </c>
      <c r="V3824" s="18">
        <v>70.504999999999995</v>
      </c>
      <c r="W3824" s="18">
        <v>71.5</v>
      </c>
      <c r="X3824" s="18">
        <v>71.2</v>
      </c>
      <c r="Y3824" s="18">
        <v>70.599999999999994</v>
      </c>
      <c r="Z3824" s="18">
        <v>69.7</v>
      </c>
    </row>
    <row r="3825" spans="1:26" x14ac:dyDescent="0.25">
      <c r="A3825" s="16">
        <v>44545</v>
      </c>
      <c r="L3825" s="17"/>
      <c r="M3825" s="17"/>
      <c r="N3825" s="17"/>
      <c r="O3825" s="17"/>
      <c r="P3825" s="17"/>
      <c r="Q3825" s="18">
        <v>58.95</v>
      </c>
      <c r="R3825" s="18">
        <v>63</v>
      </c>
      <c r="S3825" s="18">
        <v>65.744</v>
      </c>
      <c r="T3825" s="18">
        <v>68.81</v>
      </c>
      <c r="U3825" s="18">
        <v>69.989999999999995</v>
      </c>
      <c r="V3825" s="18">
        <v>70.504999999999995</v>
      </c>
      <c r="W3825" s="18">
        <v>71.5</v>
      </c>
      <c r="X3825" s="18">
        <v>71.2</v>
      </c>
      <c r="Y3825" s="18">
        <v>70.599999999999994</v>
      </c>
      <c r="Z3825" s="18">
        <v>69.7</v>
      </c>
    </row>
    <row r="3826" spans="1:26" x14ac:dyDescent="0.25">
      <c r="A3826" s="16">
        <v>44546</v>
      </c>
      <c r="L3826" s="17"/>
      <c r="M3826" s="17"/>
      <c r="N3826" s="17"/>
      <c r="O3826" s="17"/>
      <c r="P3826" s="17"/>
      <c r="Q3826" s="18">
        <v>58.95</v>
      </c>
      <c r="R3826" s="18">
        <v>63</v>
      </c>
      <c r="S3826" s="18">
        <v>65.744</v>
      </c>
      <c r="T3826" s="18">
        <v>68.81</v>
      </c>
      <c r="U3826" s="18">
        <v>69.989999999999995</v>
      </c>
      <c r="V3826" s="18">
        <v>70.504999999999995</v>
      </c>
      <c r="W3826" s="18">
        <v>71.5</v>
      </c>
      <c r="X3826" s="18">
        <v>71.2</v>
      </c>
      <c r="Y3826" s="18">
        <v>70.599999999999994</v>
      </c>
      <c r="Z3826" s="18">
        <v>69.7</v>
      </c>
    </row>
    <row r="3827" spans="1:26" x14ac:dyDescent="0.25">
      <c r="A3827" s="16">
        <v>44547</v>
      </c>
      <c r="L3827" s="17"/>
      <c r="M3827" s="17"/>
      <c r="N3827" s="17"/>
      <c r="O3827" s="17"/>
      <c r="P3827" s="17"/>
      <c r="Q3827" s="18">
        <v>58.9</v>
      </c>
      <c r="R3827" s="18">
        <v>63</v>
      </c>
      <c r="S3827" s="18">
        <v>65.2</v>
      </c>
      <c r="T3827" s="18">
        <v>68.055000000000007</v>
      </c>
      <c r="U3827" s="18">
        <v>69.245000000000005</v>
      </c>
      <c r="V3827" s="18">
        <v>70.504999999999995</v>
      </c>
      <c r="W3827" s="18">
        <v>69.84</v>
      </c>
      <c r="X3827" s="18">
        <v>69</v>
      </c>
      <c r="Y3827" s="18">
        <v>68.900000000000006</v>
      </c>
      <c r="Z3827" s="18">
        <v>68.599999999999994</v>
      </c>
    </row>
    <row r="3828" spans="1:26" x14ac:dyDescent="0.25">
      <c r="A3828" s="16">
        <v>44550</v>
      </c>
      <c r="L3828" s="17"/>
      <c r="M3828" s="17"/>
      <c r="N3828" s="17"/>
      <c r="O3828" s="17"/>
      <c r="P3828" s="17"/>
      <c r="Q3828" s="18">
        <v>58.75</v>
      </c>
      <c r="R3828" s="18">
        <v>63</v>
      </c>
      <c r="S3828" s="18">
        <v>65.548500000000004</v>
      </c>
      <c r="T3828" s="18">
        <v>68.81</v>
      </c>
      <c r="U3828" s="18">
        <v>69.989999999999995</v>
      </c>
      <c r="V3828" s="18">
        <v>71.400000000000006</v>
      </c>
      <c r="W3828" s="18">
        <v>71.5</v>
      </c>
      <c r="X3828" s="18">
        <v>71.2</v>
      </c>
      <c r="Y3828" s="18">
        <v>70.599999999999994</v>
      </c>
      <c r="Z3828" s="18">
        <v>69.7</v>
      </c>
    </row>
    <row r="3829" spans="1:26" x14ac:dyDescent="0.25">
      <c r="A3829" s="16">
        <v>44551</v>
      </c>
      <c r="L3829" s="17"/>
      <c r="M3829" s="17"/>
      <c r="N3829" s="17"/>
      <c r="O3829" s="17"/>
      <c r="P3829" s="17"/>
      <c r="Q3829" s="18">
        <v>58.9</v>
      </c>
      <c r="R3829" s="18">
        <v>63</v>
      </c>
      <c r="S3829" s="18">
        <v>65.2</v>
      </c>
      <c r="T3829" s="18">
        <v>68.405000000000001</v>
      </c>
      <c r="U3829" s="18">
        <v>69.995000000000005</v>
      </c>
      <c r="V3829" s="18">
        <v>71.400000000000006</v>
      </c>
      <c r="W3829" s="18">
        <v>71.5</v>
      </c>
      <c r="X3829" s="18">
        <v>71.2</v>
      </c>
      <c r="Y3829" s="18">
        <v>70.599999999999994</v>
      </c>
      <c r="Z3829" s="18">
        <v>69.7</v>
      </c>
    </row>
    <row r="3830" spans="1:26" x14ac:dyDescent="0.25">
      <c r="A3830" s="16">
        <v>44552</v>
      </c>
      <c r="L3830" s="17"/>
      <c r="M3830" s="17"/>
      <c r="N3830" s="17"/>
      <c r="O3830" s="17"/>
      <c r="P3830" s="17"/>
      <c r="Q3830" s="18">
        <v>58.9</v>
      </c>
      <c r="R3830" s="18">
        <v>63</v>
      </c>
      <c r="S3830" s="18">
        <v>65.2</v>
      </c>
      <c r="T3830" s="18">
        <v>68.405000000000001</v>
      </c>
      <c r="U3830" s="18">
        <v>69.995000000000005</v>
      </c>
      <c r="V3830" s="18">
        <v>71.400000000000006</v>
      </c>
      <c r="W3830" s="18">
        <v>71.5</v>
      </c>
      <c r="X3830" s="18">
        <v>71.2</v>
      </c>
      <c r="Y3830" s="18">
        <v>70.599999999999994</v>
      </c>
      <c r="Z3830" s="18">
        <v>69.7</v>
      </c>
    </row>
    <row r="3831" spans="1:26" x14ac:dyDescent="0.25">
      <c r="A3831" s="16">
        <v>44553</v>
      </c>
      <c r="L3831" s="17"/>
      <c r="M3831" s="17"/>
      <c r="N3831" s="17"/>
      <c r="O3831" s="17"/>
      <c r="P3831" s="17"/>
      <c r="Q3831" s="18">
        <v>58.9</v>
      </c>
      <c r="R3831" s="18">
        <v>63</v>
      </c>
      <c r="S3831" s="18">
        <v>65.2</v>
      </c>
      <c r="T3831" s="18">
        <v>68.405000000000001</v>
      </c>
      <c r="U3831" s="18">
        <v>69.995000000000005</v>
      </c>
      <c r="V3831" s="18">
        <v>71.400000000000006</v>
      </c>
      <c r="W3831" s="18">
        <v>71.5</v>
      </c>
      <c r="X3831" s="18">
        <v>71.2</v>
      </c>
      <c r="Y3831" s="18">
        <v>70.599999999999994</v>
      </c>
      <c r="Z3831" s="18">
        <v>69.7</v>
      </c>
    </row>
    <row r="3832" spans="1:26" x14ac:dyDescent="0.25">
      <c r="A3832" s="16">
        <v>44554</v>
      </c>
      <c r="L3832" s="17"/>
      <c r="M3832" s="17"/>
      <c r="N3832" s="17"/>
      <c r="O3832" s="17"/>
      <c r="P3832" s="17"/>
      <c r="Q3832" s="18">
        <v>58.9</v>
      </c>
      <c r="R3832" s="18">
        <v>63</v>
      </c>
      <c r="S3832" s="18">
        <v>65.2</v>
      </c>
      <c r="T3832" s="18">
        <v>68.405000000000001</v>
      </c>
      <c r="U3832" s="18">
        <v>69.995000000000005</v>
      </c>
      <c r="V3832" s="18">
        <v>71.400000000000006</v>
      </c>
      <c r="W3832" s="18">
        <v>71.5</v>
      </c>
      <c r="X3832" s="18">
        <v>71.2</v>
      </c>
      <c r="Y3832" s="18">
        <v>70.599999999999994</v>
      </c>
      <c r="Z3832" s="18">
        <v>69.7</v>
      </c>
    </row>
    <row r="3833" spans="1:26" x14ac:dyDescent="0.25">
      <c r="A3833" s="16">
        <v>44557</v>
      </c>
      <c r="L3833" s="17"/>
      <c r="M3833" s="17"/>
      <c r="N3833" s="17"/>
      <c r="O3833" s="17"/>
      <c r="P3833" s="17"/>
      <c r="Q3833" s="18">
        <v>58.9</v>
      </c>
      <c r="R3833" s="18">
        <v>63</v>
      </c>
      <c r="S3833" s="18">
        <v>65.2</v>
      </c>
      <c r="T3833" s="18">
        <v>68.405000000000001</v>
      </c>
      <c r="U3833" s="18">
        <v>69.995000000000005</v>
      </c>
      <c r="V3833" s="18">
        <v>71.400000000000006</v>
      </c>
      <c r="W3833" s="18">
        <v>71.5</v>
      </c>
      <c r="X3833" s="18">
        <v>71.2</v>
      </c>
      <c r="Y3833" s="18">
        <v>70.599999999999994</v>
      </c>
      <c r="Z3833" s="18">
        <v>69.7</v>
      </c>
    </row>
    <row r="3834" spans="1:26" x14ac:dyDescent="0.25">
      <c r="A3834" s="16">
        <v>44558</v>
      </c>
      <c r="L3834" s="17"/>
      <c r="M3834" s="17"/>
      <c r="N3834" s="17"/>
      <c r="O3834" s="17"/>
      <c r="P3834" s="17"/>
      <c r="Q3834" s="18">
        <v>58.9</v>
      </c>
      <c r="R3834" s="18">
        <v>63</v>
      </c>
      <c r="S3834" s="18">
        <v>65.2</v>
      </c>
      <c r="T3834" s="18">
        <v>68.405000000000001</v>
      </c>
      <c r="U3834" s="18">
        <v>69.995000000000005</v>
      </c>
      <c r="V3834" s="18">
        <v>71.400000000000006</v>
      </c>
      <c r="W3834" s="18">
        <v>71.5</v>
      </c>
      <c r="X3834" s="18">
        <v>71.2</v>
      </c>
      <c r="Y3834" s="18">
        <v>70.599999999999994</v>
      </c>
      <c r="Z3834" s="18">
        <v>69.7</v>
      </c>
    </row>
    <row r="3835" spans="1:26" x14ac:dyDescent="0.25">
      <c r="A3835" s="16">
        <v>44559</v>
      </c>
      <c r="L3835" s="17"/>
      <c r="M3835" s="17"/>
      <c r="N3835" s="17"/>
      <c r="O3835" s="17"/>
      <c r="P3835" s="17"/>
      <c r="Q3835" s="18">
        <v>58.9</v>
      </c>
      <c r="R3835" s="18">
        <v>63</v>
      </c>
      <c r="S3835" s="18">
        <v>65.2</v>
      </c>
      <c r="T3835" s="18">
        <v>68.405000000000001</v>
      </c>
      <c r="U3835" s="18">
        <v>69.995000000000005</v>
      </c>
      <c r="V3835" s="18">
        <v>71.400000000000006</v>
      </c>
      <c r="W3835" s="18">
        <v>71.5</v>
      </c>
      <c r="X3835" s="18">
        <v>71.2</v>
      </c>
      <c r="Y3835" s="18">
        <v>70.599999999999994</v>
      </c>
      <c r="Z3835" s="18">
        <v>69.7</v>
      </c>
    </row>
    <row r="3836" spans="1:26" x14ac:dyDescent="0.25">
      <c r="A3836" s="16">
        <v>44560</v>
      </c>
      <c r="L3836" s="17"/>
      <c r="M3836" s="17"/>
      <c r="N3836" s="17"/>
      <c r="O3836" s="17"/>
      <c r="P3836" s="17"/>
      <c r="Q3836" s="18">
        <v>58.75</v>
      </c>
      <c r="R3836" s="18">
        <v>63</v>
      </c>
      <c r="S3836" s="18">
        <v>65.2</v>
      </c>
      <c r="T3836" s="18">
        <v>68.405000000000001</v>
      </c>
      <c r="U3836" s="18">
        <v>69.995000000000005</v>
      </c>
      <c r="V3836" s="18">
        <v>71.400000000000006</v>
      </c>
      <c r="W3836" s="18">
        <v>71.5</v>
      </c>
      <c r="X3836" s="18">
        <v>71.2</v>
      </c>
      <c r="Y3836" s="18">
        <v>70.599999999999994</v>
      </c>
      <c r="Z3836" s="18">
        <v>69.7</v>
      </c>
    </row>
    <row r="3837" spans="1:26" x14ac:dyDescent="0.25">
      <c r="A3837" s="16">
        <v>44561</v>
      </c>
      <c r="L3837" s="17"/>
      <c r="M3837" s="17"/>
      <c r="N3837" s="17"/>
      <c r="O3837" s="17"/>
      <c r="P3837" s="17"/>
      <c r="Q3837" s="18">
        <v>58.75</v>
      </c>
      <c r="R3837" s="18">
        <v>63</v>
      </c>
      <c r="S3837" s="18">
        <v>65.2</v>
      </c>
      <c r="T3837" s="18">
        <v>68.424999999999997</v>
      </c>
      <c r="U3837" s="18">
        <v>70.02</v>
      </c>
      <c r="V3837" s="18">
        <v>71.400000000000006</v>
      </c>
      <c r="W3837" s="18">
        <v>71.5</v>
      </c>
      <c r="X3837" s="18">
        <v>71.2</v>
      </c>
      <c r="Y3837" s="18">
        <v>70.599999999999994</v>
      </c>
      <c r="Z3837" s="18">
        <v>69.7</v>
      </c>
    </row>
    <row r="3838" spans="1:26" x14ac:dyDescent="0.25">
      <c r="A3838" s="16">
        <v>44564</v>
      </c>
      <c r="L3838" s="17"/>
      <c r="M3838" s="17"/>
      <c r="N3838" s="17"/>
      <c r="O3838" s="17"/>
      <c r="P3838" s="17"/>
      <c r="Q3838" s="18">
        <v>58.4</v>
      </c>
      <c r="R3838" s="18">
        <v>62.65</v>
      </c>
      <c r="S3838" s="18">
        <v>65.2</v>
      </c>
      <c r="T3838" s="18">
        <v>68.7</v>
      </c>
      <c r="U3838" s="18">
        <v>70.040000000000006</v>
      </c>
      <c r="V3838" s="18">
        <v>73.099999999999994</v>
      </c>
      <c r="W3838" s="18">
        <v>73.5</v>
      </c>
      <c r="X3838" s="18">
        <v>73.3</v>
      </c>
      <c r="Y3838" s="18">
        <v>73.2</v>
      </c>
      <c r="Z3838" s="18">
        <v>73</v>
      </c>
    </row>
    <row r="3839" spans="1:26" x14ac:dyDescent="0.25">
      <c r="A3839" s="16">
        <v>44565</v>
      </c>
      <c r="L3839" s="17"/>
      <c r="M3839" s="17"/>
      <c r="N3839" s="17"/>
      <c r="O3839" s="17"/>
      <c r="P3839" s="17"/>
      <c r="Q3839" s="18">
        <v>58.4</v>
      </c>
      <c r="R3839" s="18">
        <v>62.5</v>
      </c>
      <c r="S3839" s="18">
        <v>65.548500000000004</v>
      </c>
      <c r="T3839" s="18">
        <v>68.775000000000006</v>
      </c>
      <c r="U3839" s="18">
        <v>70.72</v>
      </c>
      <c r="V3839" s="18">
        <v>73.150000000000006</v>
      </c>
      <c r="W3839" s="18">
        <v>74.099999999999994</v>
      </c>
      <c r="X3839" s="18">
        <v>74.599999999999994</v>
      </c>
      <c r="Y3839" s="18">
        <v>74.849999999999994</v>
      </c>
      <c r="Z3839" s="18">
        <v>74.8</v>
      </c>
    </row>
    <row r="3840" spans="1:26" x14ac:dyDescent="0.25">
      <c r="A3840" s="16">
        <v>44566</v>
      </c>
      <c r="L3840" s="17"/>
      <c r="M3840" s="17"/>
      <c r="N3840" s="17"/>
      <c r="O3840" s="17"/>
      <c r="P3840" s="17"/>
      <c r="Q3840" s="18">
        <v>58.4</v>
      </c>
      <c r="R3840" s="18">
        <v>62.5</v>
      </c>
      <c r="S3840" s="18">
        <v>65.548500000000004</v>
      </c>
      <c r="T3840" s="18">
        <v>68.775000000000006</v>
      </c>
      <c r="U3840" s="18">
        <v>70.72</v>
      </c>
      <c r="V3840" s="18">
        <v>73.150000000000006</v>
      </c>
      <c r="W3840" s="18">
        <v>74.099999999999994</v>
      </c>
      <c r="X3840" s="18">
        <v>74.599999999999994</v>
      </c>
      <c r="Y3840" s="18">
        <v>74.849999999999994</v>
      </c>
      <c r="Z3840" s="18">
        <v>74.8</v>
      </c>
    </row>
    <row r="3841" spans="1:26" x14ac:dyDescent="0.25">
      <c r="A3841" s="16">
        <v>44567</v>
      </c>
      <c r="L3841" s="17"/>
      <c r="M3841" s="17"/>
      <c r="N3841" s="17"/>
      <c r="O3841" s="17"/>
      <c r="P3841" s="17"/>
      <c r="Q3841" s="18">
        <v>58.4</v>
      </c>
      <c r="R3841" s="18">
        <v>62.5</v>
      </c>
      <c r="S3841" s="18">
        <v>65.548500000000004</v>
      </c>
      <c r="T3841" s="18">
        <v>68.775000000000006</v>
      </c>
      <c r="U3841" s="18">
        <v>70.72</v>
      </c>
      <c r="V3841" s="18">
        <v>73.150000000000006</v>
      </c>
      <c r="W3841" s="18">
        <v>74.099999999999994</v>
      </c>
      <c r="X3841" s="18">
        <v>74.599999999999994</v>
      </c>
      <c r="Y3841" s="18">
        <v>74.849999999999994</v>
      </c>
      <c r="Z3841" s="18">
        <v>74.8</v>
      </c>
    </row>
    <row r="3842" spans="1:26" x14ac:dyDescent="0.25">
      <c r="A3842" s="16">
        <v>44568</v>
      </c>
      <c r="L3842" s="17"/>
      <c r="M3842" s="17"/>
      <c r="N3842" s="17"/>
      <c r="O3842" s="17"/>
      <c r="P3842" s="17"/>
      <c r="Q3842" s="18">
        <v>58.25</v>
      </c>
      <c r="R3842" s="18">
        <v>62.476300000000002</v>
      </c>
      <c r="S3842" s="18">
        <v>65.896900000000002</v>
      </c>
      <c r="T3842" s="18">
        <v>68.849999999999994</v>
      </c>
      <c r="U3842" s="18">
        <v>71.400000000000006</v>
      </c>
      <c r="V3842" s="18">
        <v>73.2</v>
      </c>
      <c r="W3842" s="18">
        <v>74.7</v>
      </c>
      <c r="X3842" s="18">
        <v>74.5</v>
      </c>
      <c r="Y3842" s="18">
        <v>74</v>
      </c>
      <c r="Z3842" s="18">
        <v>73.2</v>
      </c>
    </row>
    <row r="3843" spans="1:26" x14ac:dyDescent="0.25">
      <c r="A3843" s="16">
        <v>44571</v>
      </c>
      <c r="L3843" s="17"/>
      <c r="M3843" s="17"/>
      <c r="N3843" s="17"/>
      <c r="O3843" s="17"/>
      <c r="P3843" s="17"/>
      <c r="Q3843" s="18">
        <v>58.25</v>
      </c>
      <c r="R3843" s="18">
        <v>62.476300000000002</v>
      </c>
      <c r="S3843" s="18">
        <v>65.896900000000002</v>
      </c>
      <c r="T3843" s="18">
        <v>68.849999999999994</v>
      </c>
      <c r="U3843" s="18">
        <v>71.400000000000006</v>
      </c>
      <c r="V3843" s="18">
        <v>73.2</v>
      </c>
      <c r="W3843" s="18">
        <v>74.7</v>
      </c>
      <c r="X3843" s="18">
        <v>74.5</v>
      </c>
      <c r="Y3843" s="18">
        <v>74</v>
      </c>
      <c r="Z3843" s="18">
        <v>73.2</v>
      </c>
    </row>
    <row r="3844" spans="1:26" x14ac:dyDescent="0.25">
      <c r="A3844" s="16">
        <v>44572</v>
      </c>
      <c r="L3844" s="17"/>
      <c r="M3844" s="17"/>
      <c r="N3844" s="17"/>
      <c r="O3844" s="17"/>
      <c r="P3844" s="17"/>
      <c r="Q3844" s="18">
        <v>58.25</v>
      </c>
      <c r="R3844" s="18">
        <v>62.476300000000002</v>
      </c>
      <c r="S3844" s="18">
        <v>65.896900000000002</v>
      </c>
      <c r="T3844" s="18">
        <v>68.849999999999994</v>
      </c>
      <c r="U3844" s="18">
        <v>71.400000000000006</v>
      </c>
      <c r="V3844" s="18">
        <v>73.2</v>
      </c>
      <c r="W3844" s="18">
        <v>74.7</v>
      </c>
      <c r="X3844" s="18">
        <v>74.5</v>
      </c>
      <c r="Y3844" s="18">
        <v>74</v>
      </c>
      <c r="Z3844" s="18">
        <v>73.2</v>
      </c>
    </row>
    <row r="3845" spans="1:26" x14ac:dyDescent="0.25">
      <c r="A3845" s="16">
        <v>44573</v>
      </c>
      <c r="L3845" s="17"/>
      <c r="M3845" s="17"/>
      <c r="N3845" s="17"/>
      <c r="O3845" s="17"/>
      <c r="P3845" s="17"/>
      <c r="Q3845" s="18">
        <v>58.25</v>
      </c>
      <c r="R3845" s="18">
        <v>62.476300000000002</v>
      </c>
      <c r="S3845" s="18">
        <v>65.896900000000002</v>
      </c>
      <c r="T3845" s="18">
        <v>68.849999999999994</v>
      </c>
      <c r="U3845" s="18">
        <v>71.400000000000006</v>
      </c>
      <c r="V3845" s="18">
        <v>73.2</v>
      </c>
      <c r="W3845" s="18">
        <v>74.7</v>
      </c>
      <c r="X3845" s="18">
        <v>74.5</v>
      </c>
      <c r="Y3845" s="18">
        <v>74</v>
      </c>
      <c r="Z3845" s="18">
        <v>73.2</v>
      </c>
    </row>
    <row r="3846" spans="1:26" x14ac:dyDescent="0.25">
      <c r="A3846" s="16">
        <v>44574</v>
      </c>
      <c r="L3846" s="17"/>
      <c r="M3846" s="17"/>
      <c r="N3846" s="17"/>
      <c r="O3846" s="17"/>
      <c r="P3846" s="17"/>
      <c r="Q3846" s="18">
        <v>58.25</v>
      </c>
      <c r="R3846" s="18">
        <v>62.6</v>
      </c>
      <c r="S3846" s="18">
        <v>66</v>
      </c>
      <c r="T3846" s="18">
        <v>68.849999999999994</v>
      </c>
      <c r="U3846" s="18">
        <v>71.400000000000006</v>
      </c>
      <c r="V3846" s="18">
        <v>73.2</v>
      </c>
      <c r="W3846" s="18">
        <v>74.7</v>
      </c>
      <c r="X3846" s="18">
        <v>74.5</v>
      </c>
      <c r="Y3846" s="18">
        <v>74</v>
      </c>
      <c r="Z3846" s="18">
        <v>73.2</v>
      </c>
    </row>
    <row r="3847" spans="1:26" x14ac:dyDescent="0.25">
      <c r="A3847" s="16">
        <v>44575</v>
      </c>
      <c r="L3847" s="17"/>
      <c r="M3847" s="17"/>
      <c r="N3847" s="17"/>
      <c r="O3847" s="17"/>
      <c r="P3847" s="17"/>
      <c r="Q3847" s="18">
        <v>58.1</v>
      </c>
      <c r="R3847" s="18">
        <v>62.5</v>
      </c>
      <c r="S3847" s="18">
        <v>66.25</v>
      </c>
      <c r="T3847" s="18">
        <v>68.974999999999994</v>
      </c>
      <c r="U3847" s="18">
        <v>71.45</v>
      </c>
      <c r="V3847" s="18">
        <v>73.2</v>
      </c>
      <c r="W3847" s="18">
        <v>74.099999999999994</v>
      </c>
      <c r="X3847" s="18">
        <v>73.900000000000006</v>
      </c>
      <c r="Y3847" s="18">
        <v>73.599999999999994</v>
      </c>
      <c r="Z3847" s="18">
        <v>73.099999999999994</v>
      </c>
    </row>
    <row r="3848" spans="1:26" x14ac:dyDescent="0.25">
      <c r="A3848" s="16">
        <v>44578</v>
      </c>
      <c r="L3848" s="17"/>
      <c r="M3848" s="17"/>
      <c r="N3848" s="17"/>
      <c r="O3848" s="17"/>
      <c r="P3848" s="17"/>
      <c r="Q3848" s="18">
        <v>58.05</v>
      </c>
      <c r="R3848" s="18">
        <v>62.527700000000003</v>
      </c>
      <c r="S3848" s="18">
        <v>66</v>
      </c>
      <c r="T3848" s="18">
        <v>68.849999999999994</v>
      </c>
      <c r="U3848" s="18">
        <v>71.400000000000006</v>
      </c>
      <c r="V3848" s="18">
        <v>73.150000000000006</v>
      </c>
      <c r="W3848" s="18">
        <v>74.099999999999994</v>
      </c>
      <c r="X3848" s="18">
        <v>73.900000000000006</v>
      </c>
      <c r="Y3848" s="18">
        <v>73.599999999999994</v>
      </c>
      <c r="Z3848" s="18">
        <v>73.099999999999994</v>
      </c>
    </row>
    <row r="3849" spans="1:26" x14ac:dyDescent="0.25">
      <c r="A3849" s="16">
        <v>44579</v>
      </c>
      <c r="L3849" s="17"/>
      <c r="M3849" s="17"/>
      <c r="N3849" s="17"/>
      <c r="O3849" s="17"/>
      <c r="P3849" s="17"/>
      <c r="Q3849" s="18">
        <v>58.05</v>
      </c>
      <c r="R3849" s="18">
        <v>62.527700000000003</v>
      </c>
      <c r="S3849" s="18">
        <v>66.25</v>
      </c>
      <c r="T3849" s="18">
        <v>68.974999999999994</v>
      </c>
      <c r="U3849" s="18">
        <v>71.45</v>
      </c>
      <c r="V3849" s="18">
        <v>73.2</v>
      </c>
      <c r="W3849" s="18">
        <v>74.099999999999994</v>
      </c>
      <c r="X3849" s="18">
        <v>73.900000000000006</v>
      </c>
      <c r="Y3849" s="18">
        <v>73.599999999999994</v>
      </c>
      <c r="Z3849" s="18">
        <v>73.099999999999994</v>
      </c>
    </row>
    <row r="3850" spans="1:26" x14ac:dyDescent="0.25">
      <c r="A3850" s="16">
        <v>44580</v>
      </c>
      <c r="L3850" s="17"/>
      <c r="M3850" s="17"/>
      <c r="N3850" s="17"/>
      <c r="O3850" s="17"/>
      <c r="P3850" s="17"/>
      <c r="Q3850" s="18">
        <v>58.05</v>
      </c>
      <c r="R3850" s="18">
        <v>62.527700000000003</v>
      </c>
      <c r="S3850" s="18">
        <v>66.25</v>
      </c>
      <c r="T3850" s="18">
        <v>68.974999999999994</v>
      </c>
      <c r="U3850" s="18">
        <v>71.45</v>
      </c>
      <c r="V3850" s="18">
        <v>73.2</v>
      </c>
      <c r="W3850" s="18">
        <v>74.099999999999994</v>
      </c>
      <c r="X3850" s="18">
        <v>73.900000000000006</v>
      </c>
      <c r="Y3850" s="18">
        <v>73.599999999999994</v>
      </c>
      <c r="Z3850" s="18">
        <v>73.099999999999994</v>
      </c>
    </row>
    <row r="3851" spans="1:26" x14ac:dyDescent="0.25">
      <c r="A3851" s="16">
        <v>44581</v>
      </c>
      <c r="L3851" s="17"/>
      <c r="M3851" s="17"/>
      <c r="N3851" s="17"/>
      <c r="O3851" s="17"/>
      <c r="P3851" s="17"/>
      <c r="Q3851" s="18">
        <v>58.05</v>
      </c>
      <c r="R3851" s="18">
        <v>62.527700000000003</v>
      </c>
      <c r="S3851" s="18">
        <v>66.25</v>
      </c>
      <c r="T3851" s="18">
        <v>68.974999999999994</v>
      </c>
      <c r="U3851" s="18">
        <v>71.45</v>
      </c>
      <c r="V3851" s="18">
        <v>73.2</v>
      </c>
      <c r="W3851" s="18">
        <v>74.099999999999994</v>
      </c>
      <c r="X3851" s="18">
        <v>73.900000000000006</v>
      </c>
      <c r="Y3851" s="18">
        <v>73.599999999999994</v>
      </c>
      <c r="Z3851" s="18">
        <v>73.099999999999994</v>
      </c>
    </row>
    <row r="3852" spans="1:26" x14ac:dyDescent="0.25">
      <c r="A3852" s="16">
        <v>44582</v>
      </c>
      <c r="L3852" s="17"/>
      <c r="M3852" s="17"/>
      <c r="N3852" s="17"/>
      <c r="O3852" s="17"/>
      <c r="P3852" s="17"/>
      <c r="Q3852" s="18">
        <v>57.814300000000003</v>
      </c>
      <c r="R3852" s="18">
        <v>62.48</v>
      </c>
      <c r="S3852" s="18">
        <v>66</v>
      </c>
      <c r="T3852" s="18">
        <v>68.849999999999994</v>
      </c>
      <c r="U3852" s="18">
        <v>71.5</v>
      </c>
      <c r="V3852" s="18">
        <v>73.2</v>
      </c>
      <c r="W3852" s="18">
        <v>74.099999999999994</v>
      </c>
      <c r="X3852" s="18">
        <v>73.900000000000006</v>
      </c>
      <c r="Y3852" s="18">
        <v>73.599999999999994</v>
      </c>
      <c r="Z3852" s="18">
        <v>73.099999999999994</v>
      </c>
    </row>
    <row r="3853" spans="1:26" x14ac:dyDescent="0.25">
      <c r="A3853" s="16">
        <v>44585</v>
      </c>
      <c r="L3853" s="17"/>
      <c r="M3853" s="17"/>
      <c r="N3853" s="17"/>
      <c r="O3853" s="17"/>
      <c r="P3853" s="17"/>
      <c r="Q3853" s="18">
        <v>57.814300000000003</v>
      </c>
      <c r="R3853" s="18">
        <v>62.48</v>
      </c>
      <c r="S3853" s="18">
        <v>66</v>
      </c>
      <c r="T3853" s="18">
        <v>68.849999999999994</v>
      </c>
      <c r="U3853" s="18">
        <v>71.5</v>
      </c>
      <c r="V3853" s="18">
        <v>73.2</v>
      </c>
      <c r="W3853" s="18">
        <v>74.099999999999994</v>
      </c>
      <c r="X3853" s="18">
        <v>73.900000000000006</v>
      </c>
      <c r="Y3853" s="18">
        <v>73.599999999999994</v>
      </c>
      <c r="Z3853" s="18">
        <v>73.099999999999994</v>
      </c>
    </row>
    <row r="3854" spans="1:26" x14ac:dyDescent="0.25">
      <c r="A3854" s="16">
        <v>44586</v>
      </c>
      <c r="L3854" s="17"/>
      <c r="M3854" s="17"/>
      <c r="N3854" s="17"/>
      <c r="O3854" s="17"/>
      <c r="P3854" s="17"/>
      <c r="Q3854" s="18">
        <v>57.814300000000003</v>
      </c>
      <c r="R3854" s="18">
        <v>62.48</v>
      </c>
      <c r="S3854" s="18">
        <v>66</v>
      </c>
      <c r="T3854" s="18">
        <v>68.849999999999994</v>
      </c>
      <c r="U3854" s="18">
        <v>71.5</v>
      </c>
      <c r="V3854" s="18">
        <v>73.2</v>
      </c>
      <c r="W3854" s="18">
        <v>74.099999999999994</v>
      </c>
      <c r="X3854" s="18">
        <v>73.900000000000006</v>
      </c>
      <c r="Y3854" s="18">
        <v>73.599999999999994</v>
      </c>
      <c r="Z3854" s="18">
        <v>73.099999999999994</v>
      </c>
    </row>
    <row r="3855" spans="1:26" x14ac:dyDescent="0.25">
      <c r="A3855" s="16">
        <v>44587</v>
      </c>
      <c r="L3855" s="17"/>
      <c r="M3855" s="17"/>
      <c r="N3855" s="17"/>
      <c r="O3855" s="17"/>
      <c r="P3855" s="17"/>
      <c r="Q3855" s="18">
        <v>57.814300000000003</v>
      </c>
      <c r="R3855" s="18">
        <v>62.48</v>
      </c>
      <c r="S3855" s="18">
        <v>66</v>
      </c>
      <c r="T3855" s="18">
        <v>68.849999999999994</v>
      </c>
      <c r="U3855" s="18">
        <v>71.5</v>
      </c>
      <c r="V3855" s="18">
        <v>73.2</v>
      </c>
      <c r="W3855" s="18">
        <v>74.099999999999994</v>
      </c>
      <c r="X3855" s="18">
        <v>73.900000000000006</v>
      </c>
      <c r="Y3855" s="18">
        <v>73.599999999999994</v>
      </c>
      <c r="Z3855" s="18">
        <v>73.099999999999994</v>
      </c>
    </row>
    <row r="3856" spans="1:26" x14ac:dyDescent="0.25">
      <c r="A3856" s="16">
        <v>44588</v>
      </c>
      <c r="L3856" s="17"/>
      <c r="M3856" s="17"/>
      <c r="N3856" s="17"/>
      <c r="O3856" s="17"/>
      <c r="P3856" s="17"/>
      <c r="Q3856" s="18">
        <v>57.814300000000003</v>
      </c>
      <c r="R3856" s="18">
        <v>62.34</v>
      </c>
      <c r="S3856" s="18">
        <v>66</v>
      </c>
      <c r="T3856" s="18">
        <v>68.849999999999994</v>
      </c>
      <c r="U3856" s="18">
        <v>71.45</v>
      </c>
      <c r="V3856" s="18">
        <v>73.2</v>
      </c>
      <c r="W3856" s="18">
        <v>74.099999999999994</v>
      </c>
      <c r="X3856" s="18">
        <v>73.900000000000006</v>
      </c>
      <c r="Y3856" s="18">
        <v>73.599999999999994</v>
      </c>
      <c r="Z3856" s="18">
        <v>73</v>
      </c>
    </row>
    <row r="3857" spans="1:27" x14ac:dyDescent="0.25">
      <c r="A3857" s="16">
        <v>44589</v>
      </c>
      <c r="L3857" s="17"/>
      <c r="M3857" s="17"/>
      <c r="N3857" s="17"/>
      <c r="O3857" s="17"/>
      <c r="P3857" s="17"/>
      <c r="Q3857" s="18">
        <v>57.814300000000003</v>
      </c>
      <c r="R3857" s="18">
        <v>62.35</v>
      </c>
      <c r="S3857" s="18">
        <v>66.424499999999995</v>
      </c>
      <c r="T3857" s="18">
        <v>68.849999999999994</v>
      </c>
      <c r="U3857" s="18">
        <v>71.45</v>
      </c>
      <c r="V3857" s="18">
        <v>73.2</v>
      </c>
      <c r="W3857" s="18">
        <v>74.099999999999994</v>
      </c>
      <c r="X3857" s="18">
        <v>73.900000000000006</v>
      </c>
      <c r="Y3857" s="18">
        <v>73.599999999999994</v>
      </c>
      <c r="Z3857" s="18">
        <v>73</v>
      </c>
      <c r="AA3857" s="17"/>
    </row>
    <row r="3858" spans="1:27" x14ac:dyDescent="0.25">
      <c r="A3858" s="16">
        <v>44592</v>
      </c>
      <c r="L3858" s="17"/>
      <c r="M3858" s="17"/>
      <c r="N3858" s="17"/>
      <c r="O3858" s="17"/>
      <c r="P3858" s="17"/>
      <c r="Q3858" s="17"/>
      <c r="R3858" s="18">
        <v>62</v>
      </c>
      <c r="S3858" s="18">
        <v>66.212299999999999</v>
      </c>
      <c r="T3858" s="18">
        <v>68.775000000000006</v>
      </c>
      <c r="U3858" s="18">
        <v>71.400000000000006</v>
      </c>
      <c r="V3858" s="18">
        <v>73.150000000000006</v>
      </c>
      <c r="W3858" s="18">
        <v>73.5</v>
      </c>
      <c r="X3858" s="18">
        <v>73.3</v>
      </c>
      <c r="Y3858" s="18">
        <v>73.2</v>
      </c>
      <c r="Z3858" s="18">
        <v>68.75</v>
      </c>
      <c r="AA3858" s="17"/>
    </row>
    <row r="3859" spans="1:27" x14ac:dyDescent="0.25">
      <c r="A3859" s="16">
        <v>44593</v>
      </c>
      <c r="L3859" s="17"/>
      <c r="M3859" s="17"/>
      <c r="N3859" s="17"/>
      <c r="O3859" s="17"/>
      <c r="P3859" s="17"/>
      <c r="Q3859" s="17"/>
      <c r="R3859" s="18">
        <v>62</v>
      </c>
      <c r="S3859" s="18">
        <v>66.212299999999999</v>
      </c>
      <c r="T3859" s="18">
        <v>68.775000000000006</v>
      </c>
      <c r="U3859" s="18">
        <v>71.400000000000006</v>
      </c>
      <c r="V3859" s="18">
        <v>73.150000000000006</v>
      </c>
      <c r="W3859" s="18">
        <v>73.5</v>
      </c>
      <c r="X3859" s="18">
        <v>73.3</v>
      </c>
      <c r="Y3859" s="18">
        <v>73.2</v>
      </c>
      <c r="Z3859" s="18">
        <v>68.75</v>
      </c>
      <c r="AA3859" s="17"/>
    </row>
    <row r="3860" spans="1:27" x14ac:dyDescent="0.25">
      <c r="A3860" s="16">
        <v>44594</v>
      </c>
      <c r="L3860" s="17"/>
      <c r="M3860" s="17"/>
      <c r="N3860" s="17"/>
      <c r="O3860" s="17"/>
      <c r="P3860" s="17"/>
      <c r="Q3860" s="17"/>
      <c r="R3860" s="18">
        <v>62</v>
      </c>
      <c r="S3860" s="18">
        <v>66.212299999999999</v>
      </c>
      <c r="T3860" s="18">
        <v>68.775000000000006</v>
      </c>
      <c r="U3860" s="18">
        <v>71.400000000000006</v>
      </c>
      <c r="V3860" s="18">
        <v>73.150000000000006</v>
      </c>
      <c r="W3860" s="18">
        <v>73.5</v>
      </c>
      <c r="X3860" s="18">
        <v>73.3</v>
      </c>
      <c r="Y3860" s="18">
        <v>73.2</v>
      </c>
      <c r="Z3860" s="18">
        <v>68.75</v>
      </c>
      <c r="AA3860" s="17"/>
    </row>
    <row r="3861" spans="1:27" x14ac:dyDescent="0.25">
      <c r="A3861" s="16">
        <v>44595</v>
      </c>
      <c r="L3861" s="17"/>
      <c r="M3861" s="17"/>
      <c r="N3861" s="17"/>
      <c r="O3861" s="17"/>
      <c r="P3861" s="17"/>
      <c r="Q3861" s="17"/>
      <c r="R3861" s="18">
        <v>61.9</v>
      </c>
      <c r="S3861" s="18">
        <v>66.424499999999995</v>
      </c>
      <c r="T3861" s="18">
        <v>68.849999999999994</v>
      </c>
      <c r="U3861" s="18">
        <v>70.77</v>
      </c>
      <c r="V3861" s="18">
        <v>73.099999999999994</v>
      </c>
      <c r="W3861" s="18">
        <v>70.900000000000006</v>
      </c>
      <c r="X3861" s="18">
        <v>69.504999999999995</v>
      </c>
      <c r="Y3861" s="18">
        <v>69.099999999999994</v>
      </c>
      <c r="Z3861" s="18">
        <v>64.5</v>
      </c>
      <c r="AA3861" s="17"/>
    </row>
    <row r="3862" spans="1:27" x14ac:dyDescent="0.25">
      <c r="A3862" s="16">
        <v>44596</v>
      </c>
      <c r="L3862" s="17"/>
      <c r="M3862" s="17"/>
      <c r="N3862" s="17"/>
      <c r="O3862" s="17"/>
      <c r="P3862" s="17"/>
      <c r="Q3862" s="17"/>
      <c r="R3862" s="18">
        <v>61.75</v>
      </c>
      <c r="S3862" s="18">
        <v>65.215000000000003</v>
      </c>
      <c r="T3862" s="18">
        <v>66.119</v>
      </c>
      <c r="U3862" s="18">
        <v>66.949799999999996</v>
      </c>
      <c r="V3862" s="18">
        <v>68.673599999999993</v>
      </c>
      <c r="W3862" s="18">
        <v>66.995800000000003</v>
      </c>
      <c r="X3862" s="18">
        <v>66.548500000000004</v>
      </c>
      <c r="Y3862" s="18">
        <v>65.697999999999993</v>
      </c>
      <c r="Z3862" s="18">
        <v>65.084299999999999</v>
      </c>
      <c r="AA3862" s="18">
        <v>70.362899999999996</v>
      </c>
    </row>
    <row r="3863" spans="1:27" x14ac:dyDescent="0.25">
      <c r="A3863" s="16">
        <v>44599</v>
      </c>
      <c r="L3863" s="17"/>
      <c r="M3863" s="17"/>
      <c r="N3863" s="17"/>
      <c r="O3863" s="17"/>
      <c r="P3863" s="17"/>
      <c r="Q3863" s="17"/>
      <c r="R3863" s="18">
        <v>61.1</v>
      </c>
      <c r="S3863" s="18">
        <v>64.504999999999995</v>
      </c>
      <c r="T3863" s="18">
        <v>66.119</v>
      </c>
      <c r="U3863" s="18">
        <v>66.949799999999996</v>
      </c>
      <c r="V3863" s="18">
        <v>68.673599999999993</v>
      </c>
      <c r="W3863" s="18">
        <v>66.995800000000003</v>
      </c>
      <c r="X3863" s="18">
        <v>66.548500000000004</v>
      </c>
      <c r="Y3863" s="18">
        <v>65.697999999999993</v>
      </c>
      <c r="Z3863" s="18">
        <v>65.084299999999999</v>
      </c>
      <c r="AA3863" s="18">
        <v>71.400000000000006</v>
      </c>
    </row>
    <row r="3864" spans="1:27" x14ac:dyDescent="0.25">
      <c r="A3864" s="16">
        <v>44600</v>
      </c>
      <c r="L3864" s="17"/>
      <c r="M3864" s="17"/>
      <c r="N3864" s="17"/>
      <c r="O3864" s="17"/>
      <c r="P3864" s="17"/>
      <c r="Q3864" s="17"/>
      <c r="R3864" s="18">
        <v>61.1</v>
      </c>
      <c r="S3864" s="18">
        <v>64.504999999999995</v>
      </c>
      <c r="T3864" s="18">
        <v>66.119</v>
      </c>
      <c r="U3864" s="18">
        <v>66.949799999999996</v>
      </c>
      <c r="V3864" s="18">
        <v>68.673599999999993</v>
      </c>
      <c r="W3864" s="18">
        <v>66.995800000000003</v>
      </c>
      <c r="X3864" s="18">
        <v>66.548500000000004</v>
      </c>
      <c r="Y3864" s="18">
        <v>65.697999999999993</v>
      </c>
      <c r="Z3864" s="18">
        <v>65.084299999999999</v>
      </c>
      <c r="AA3864" s="18">
        <v>68.407899999999998</v>
      </c>
    </row>
    <row r="3865" spans="1:27" x14ac:dyDescent="0.25">
      <c r="A3865" s="16">
        <v>44601</v>
      </c>
      <c r="L3865" s="17"/>
      <c r="M3865" s="17"/>
      <c r="N3865" s="17"/>
      <c r="O3865" s="17"/>
      <c r="P3865" s="17"/>
      <c r="Q3865" s="17"/>
      <c r="R3865" s="18">
        <v>61.1</v>
      </c>
      <c r="S3865" s="18">
        <v>64.504999999999995</v>
      </c>
      <c r="T3865" s="18">
        <v>66.119</v>
      </c>
      <c r="U3865" s="18">
        <v>66.949799999999996</v>
      </c>
      <c r="V3865" s="18">
        <v>68.673599999999993</v>
      </c>
      <c r="W3865" s="18">
        <v>66.995800000000003</v>
      </c>
      <c r="X3865" s="18">
        <v>66.548500000000004</v>
      </c>
      <c r="Y3865" s="18">
        <v>65.697999999999993</v>
      </c>
      <c r="Z3865" s="18">
        <v>65.084299999999999</v>
      </c>
      <c r="AA3865" s="18">
        <v>68.407899999999998</v>
      </c>
    </row>
    <row r="3866" spans="1:27" x14ac:dyDescent="0.25">
      <c r="A3866" s="16">
        <v>44602</v>
      </c>
      <c r="L3866" s="17"/>
      <c r="M3866" s="17"/>
      <c r="N3866" s="17"/>
      <c r="O3866" s="17"/>
      <c r="P3866" s="17"/>
      <c r="Q3866" s="17"/>
      <c r="R3866" s="18">
        <v>61.1</v>
      </c>
      <c r="S3866" s="18">
        <v>64.504999999999995</v>
      </c>
      <c r="T3866" s="18">
        <v>66.119</v>
      </c>
      <c r="U3866" s="18">
        <v>66.949799999999996</v>
      </c>
      <c r="V3866" s="18">
        <v>68.673599999999993</v>
      </c>
      <c r="W3866" s="18">
        <v>66.995800000000003</v>
      </c>
      <c r="X3866" s="18">
        <v>66.548500000000004</v>
      </c>
      <c r="Y3866" s="18">
        <v>65.697999999999993</v>
      </c>
      <c r="Z3866" s="18">
        <v>65.084299999999999</v>
      </c>
      <c r="AA3866" s="18">
        <v>68.407899999999998</v>
      </c>
    </row>
    <row r="3867" spans="1:27" x14ac:dyDescent="0.25">
      <c r="A3867" s="16">
        <v>44603</v>
      </c>
      <c r="L3867" s="17"/>
      <c r="M3867" s="17"/>
      <c r="N3867" s="17"/>
      <c r="O3867" s="17"/>
      <c r="P3867" s="17"/>
      <c r="Q3867" s="17"/>
      <c r="R3867" s="18">
        <v>60.9</v>
      </c>
      <c r="S3867" s="18">
        <v>64.3</v>
      </c>
      <c r="T3867" s="18">
        <v>65.89</v>
      </c>
      <c r="U3867" s="18">
        <v>66.424899999999994</v>
      </c>
      <c r="V3867" s="18">
        <v>67.417199999999994</v>
      </c>
      <c r="W3867" s="18">
        <v>66.497900000000001</v>
      </c>
      <c r="X3867" s="18">
        <v>66.024299999999997</v>
      </c>
      <c r="Y3867" s="18">
        <v>65.349000000000004</v>
      </c>
      <c r="Z3867" s="18">
        <v>64.5</v>
      </c>
      <c r="AA3867" s="18">
        <v>68.407899999999998</v>
      </c>
    </row>
    <row r="3868" spans="1:27" x14ac:dyDescent="0.25">
      <c r="A3868" s="16">
        <v>44606</v>
      </c>
      <c r="L3868" s="17"/>
      <c r="M3868" s="17"/>
      <c r="N3868" s="17"/>
      <c r="O3868" s="17"/>
      <c r="P3868" s="17"/>
      <c r="Q3868" s="17"/>
      <c r="R3868" s="18">
        <v>61</v>
      </c>
      <c r="S3868" s="18">
        <v>64.709999999999994</v>
      </c>
      <c r="T3868" s="18">
        <v>66.349000000000004</v>
      </c>
      <c r="U3868" s="18">
        <v>66.974900000000005</v>
      </c>
      <c r="V3868" s="18">
        <v>69</v>
      </c>
      <c r="W3868" s="18">
        <v>67.997900000000001</v>
      </c>
      <c r="X3868" s="18">
        <v>67.774299999999997</v>
      </c>
      <c r="Y3868" s="18">
        <v>67.349000000000004</v>
      </c>
      <c r="Z3868" s="18">
        <v>65.668499999999995</v>
      </c>
      <c r="AA3868" s="18">
        <v>70.2</v>
      </c>
    </row>
    <row r="3869" spans="1:27" x14ac:dyDescent="0.25">
      <c r="A3869" s="16">
        <v>44607</v>
      </c>
      <c r="L3869" s="17"/>
      <c r="M3869" s="17"/>
      <c r="N3869" s="17"/>
      <c r="O3869" s="17"/>
      <c r="P3869" s="17"/>
      <c r="Q3869" s="17"/>
      <c r="R3869" s="18">
        <v>61</v>
      </c>
      <c r="S3869" s="18">
        <v>64.709999999999994</v>
      </c>
      <c r="T3869" s="18">
        <v>66.349000000000004</v>
      </c>
      <c r="U3869" s="18">
        <v>66.974900000000005</v>
      </c>
      <c r="V3869" s="18">
        <v>69</v>
      </c>
      <c r="W3869" s="18">
        <v>67.997900000000001</v>
      </c>
      <c r="X3869" s="18">
        <v>67.774299999999997</v>
      </c>
      <c r="Y3869" s="18">
        <v>67.349000000000004</v>
      </c>
      <c r="Z3869" s="18">
        <v>65.668499999999995</v>
      </c>
      <c r="AA3869" s="18">
        <v>70.2</v>
      </c>
    </row>
    <row r="3870" spans="1:27" x14ac:dyDescent="0.25">
      <c r="A3870" s="16">
        <v>44608</v>
      </c>
      <c r="L3870" s="17"/>
      <c r="M3870" s="17"/>
      <c r="N3870" s="17"/>
      <c r="O3870" s="17"/>
      <c r="P3870" s="17"/>
      <c r="Q3870" s="17"/>
      <c r="R3870" s="18">
        <v>61</v>
      </c>
      <c r="S3870" s="18">
        <v>64.709999999999994</v>
      </c>
      <c r="T3870" s="18">
        <v>66.349000000000004</v>
      </c>
      <c r="U3870" s="18">
        <v>66.974900000000005</v>
      </c>
      <c r="V3870" s="18">
        <v>69</v>
      </c>
      <c r="W3870" s="18">
        <v>67.997900000000001</v>
      </c>
      <c r="X3870" s="18">
        <v>67.774299999999997</v>
      </c>
      <c r="Y3870" s="18">
        <v>67.349000000000004</v>
      </c>
      <c r="Z3870" s="18">
        <v>65.668499999999995</v>
      </c>
      <c r="AA3870" s="18">
        <v>70.2</v>
      </c>
    </row>
    <row r="3871" spans="1:27" x14ac:dyDescent="0.25">
      <c r="A3871" s="16">
        <v>44609</v>
      </c>
      <c r="L3871" s="17"/>
      <c r="M3871" s="17"/>
      <c r="N3871" s="17"/>
      <c r="O3871" s="17"/>
      <c r="P3871" s="17"/>
      <c r="Q3871" s="17"/>
      <c r="R3871" s="18">
        <v>61</v>
      </c>
      <c r="S3871" s="18">
        <v>64.709999999999994</v>
      </c>
      <c r="T3871" s="18">
        <v>66.349000000000004</v>
      </c>
      <c r="U3871" s="18">
        <v>66.974900000000005</v>
      </c>
      <c r="V3871" s="18">
        <v>69</v>
      </c>
      <c r="W3871" s="18">
        <v>67.997900000000001</v>
      </c>
      <c r="X3871" s="18">
        <v>67.774299999999997</v>
      </c>
      <c r="Y3871" s="18">
        <v>67.349000000000004</v>
      </c>
      <c r="Z3871" s="18">
        <v>65.668499999999995</v>
      </c>
      <c r="AA3871" s="18">
        <v>70.2</v>
      </c>
    </row>
    <row r="3872" spans="1:27" x14ac:dyDescent="0.25">
      <c r="A3872" s="16">
        <v>44610</v>
      </c>
      <c r="L3872" s="17"/>
      <c r="M3872" s="17"/>
      <c r="N3872" s="17"/>
      <c r="O3872" s="17"/>
      <c r="P3872" s="17"/>
      <c r="Q3872" s="17"/>
      <c r="R3872" s="18">
        <v>60.9</v>
      </c>
      <c r="S3872" s="18">
        <v>64</v>
      </c>
      <c r="T3872" s="18">
        <v>65.900000000000006</v>
      </c>
      <c r="U3872" s="18">
        <v>66.949799999999996</v>
      </c>
      <c r="V3872" s="18">
        <v>67.808599999999998</v>
      </c>
      <c r="W3872" s="18">
        <v>67.7</v>
      </c>
      <c r="X3872" s="18">
        <v>67.7</v>
      </c>
      <c r="Y3872" s="18">
        <v>66.7</v>
      </c>
      <c r="Z3872" s="18">
        <v>65.434299999999993</v>
      </c>
      <c r="AA3872" s="18">
        <v>66</v>
      </c>
    </row>
    <row r="3873" spans="1:27" x14ac:dyDescent="0.25">
      <c r="A3873" s="16">
        <v>44613</v>
      </c>
      <c r="L3873" s="17"/>
      <c r="M3873" s="17"/>
      <c r="N3873" s="17"/>
      <c r="O3873" s="17"/>
      <c r="P3873" s="17"/>
      <c r="Q3873" s="17"/>
      <c r="R3873" s="18">
        <v>60.9</v>
      </c>
      <c r="S3873" s="18">
        <v>64.150000000000006</v>
      </c>
      <c r="T3873" s="18">
        <v>65.7</v>
      </c>
      <c r="U3873" s="18">
        <v>66.974900000000005</v>
      </c>
      <c r="V3873" s="18">
        <v>68.2</v>
      </c>
      <c r="W3873" s="18">
        <v>67.95</v>
      </c>
      <c r="X3873" s="18">
        <v>67.849999999999994</v>
      </c>
      <c r="Y3873" s="18">
        <v>67.349999999999994</v>
      </c>
      <c r="Z3873" s="18">
        <v>65.668499999999995</v>
      </c>
      <c r="AA3873" s="18">
        <v>67.5</v>
      </c>
    </row>
    <row r="3874" spans="1:27" x14ac:dyDescent="0.25">
      <c r="A3874" s="16">
        <v>44614</v>
      </c>
      <c r="L3874" s="17"/>
      <c r="M3874" s="17"/>
      <c r="N3874" s="17"/>
      <c r="O3874" s="17"/>
      <c r="P3874" s="17"/>
      <c r="Q3874" s="17"/>
      <c r="R3874" s="18">
        <v>60.9</v>
      </c>
      <c r="S3874" s="18">
        <v>64.150000000000006</v>
      </c>
      <c r="T3874" s="18">
        <v>65.7</v>
      </c>
      <c r="U3874" s="18">
        <v>66.974900000000005</v>
      </c>
      <c r="V3874" s="18">
        <v>68.2</v>
      </c>
      <c r="W3874" s="18">
        <v>67.95</v>
      </c>
      <c r="X3874" s="18">
        <v>67.849999999999994</v>
      </c>
      <c r="Y3874" s="18">
        <v>67.349999999999994</v>
      </c>
      <c r="Z3874" s="18">
        <v>65.668499999999995</v>
      </c>
      <c r="AA3874" s="18">
        <v>67.5</v>
      </c>
    </row>
    <row r="3875" spans="1:27" x14ac:dyDescent="0.25">
      <c r="A3875" s="16">
        <v>44615</v>
      </c>
      <c r="L3875" s="17"/>
      <c r="M3875" s="17"/>
      <c r="N3875" s="17"/>
      <c r="O3875" s="17"/>
      <c r="P3875" s="17"/>
      <c r="Q3875" s="17"/>
      <c r="R3875" s="18">
        <v>60.9</v>
      </c>
      <c r="S3875" s="18">
        <v>64.150000000000006</v>
      </c>
      <c r="T3875" s="18">
        <v>65.7</v>
      </c>
      <c r="U3875" s="18">
        <v>66.974900000000005</v>
      </c>
      <c r="V3875" s="18">
        <v>68.2</v>
      </c>
      <c r="W3875" s="18">
        <v>67.95</v>
      </c>
      <c r="X3875" s="18">
        <v>67.849999999999994</v>
      </c>
      <c r="Y3875" s="18">
        <v>67.349999999999994</v>
      </c>
      <c r="Z3875" s="18">
        <v>65.668499999999995</v>
      </c>
      <c r="AA3875" s="18">
        <v>67.5</v>
      </c>
    </row>
    <row r="3876" spans="1:27" x14ac:dyDescent="0.25">
      <c r="A3876" s="16">
        <v>44616</v>
      </c>
      <c r="L3876" s="17"/>
      <c r="M3876" s="17"/>
      <c r="N3876" s="17"/>
      <c r="O3876" s="17"/>
      <c r="P3876" s="17"/>
      <c r="Q3876" s="17"/>
      <c r="R3876" s="18">
        <v>60.9</v>
      </c>
      <c r="S3876" s="18">
        <v>63.924999999999997</v>
      </c>
      <c r="T3876" s="18">
        <v>65.7</v>
      </c>
      <c r="U3876" s="18">
        <v>66.974900000000005</v>
      </c>
      <c r="V3876" s="18">
        <v>68.2</v>
      </c>
      <c r="W3876" s="18">
        <v>67.95</v>
      </c>
      <c r="X3876" s="18">
        <v>67.849999999999994</v>
      </c>
      <c r="Y3876" s="18">
        <v>67.349999999999994</v>
      </c>
      <c r="Z3876" s="18">
        <v>65.668499999999995</v>
      </c>
      <c r="AA3876" s="18">
        <v>67.5</v>
      </c>
    </row>
    <row r="3877" spans="1:27" x14ac:dyDescent="0.25">
      <c r="A3877" s="16">
        <v>44617</v>
      </c>
      <c r="L3877" s="17"/>
      <c r="M3877" s="17"/>
      <c r="N3877" s="17"/>
      <c r="O3877" s="17"/>
      <c r="P3877" s="17"/>
      <c r="Q3877" s="17"/>
      <c r="R3877" s="18">
        <v>60.5</v>
      </c>
      <c r="S3877" s="18">
        <v>63.924999999999997</v>
      </c>
      <c r="T3877" s="18">
        <v>65.7</v>
      </c>
      <c r="U3877" s="18">
        <v>66.974900000000005</v>
      </c>
      <c r="V3877" s="18">
        <v>68.2</v>
      </c>
      <c r="W3877" s="18">
        <v>67.95</v>
      </c>
      <c r="X3877" s="18">
        <v>67.849999999999994</v>
      </c>
      <c r="Y3877" s="18">
        <v>67.349999999999994</v>
      </c>
      <c r="Z3877" s="18">
        <v>65.668499999999995</v>
      </c>
      <c r="AA3877" s="18">
        <v>69</v>
      </c>
    </row>
    <row r="3878" spans="1:27" x14ac:dyDescent="0.25">
      <c r="A3878" s="16">
        <v>44622</v>
      </c>
      <c r="L3878" s="17"/>
      <c r="M3878" s="17"/>
      <c r="N3878" s="17"/>
      <c r="O3878" s="17"/>
      <c r="P3878" s="17"/>
      <c r="Q3878" s="17"/>
      <c r="R3878" s="18">
        <v>60.65</v>
      </c>
      <c r="S3878" s="18">
        <v>63.924999999999997</v>
      </c>
      <c r="T3878" s="18">
        <v>65.7</v>
      </c>
      <c r="U3878" s="18">
        <v>67</v>
      </c>
      <c r="V3878" s="18">
        <v>68.2</v>
      </c>
      <c r="W3878" s="18">
        <v>67.95</v>
      </c>
      <c r="X3878" s="18">
        <v>67.849999999999994</v>
      </c>
      <c r="Y3878" s="18">
        <v>67.349999999999994</v>
      </c>
      <c r="Z3878" s="18">
        <v>66.334299999999999</v>
      </c>
      <c r="AA3878" s="18">
        <v>69</v>
      </c>
    </row>
    <row r="3879" spans="1:27" x14ac:dyDescent="0.25">
      <c r="A3879" s="16">
        <v>44623</v>
      </c>
      <c r="L3879" s="17"/>
      <c r="M3879" s="17"/>
      <c r="N3879" s="17"/>
      <c r="O3879" s="17"/>
      <c r="P3879" s="17"/>
      <c r="Q3879" s="17"/>
      <c r="R3879" s="18">
        <v>60.65</v>
      </c>
      <c r="S3879" s="18">
        <v>63.924999999999997</v>
      </c>
      <c r="T3879" s="18">
        <v>65.7</v>
      </c>
      <c r="U3879" s="18">
        <v>67</v>
      </c>
      <c r="V3879" s="18">
        <v>68.2</v>
      </c>
      <c r="W3879" s="18">
        <v>67.95</v>
      </c>
      <c r="X3879" s="18">
        <v>67.849999999999994</v>
      </c>
      <c r="Y3879" s="18">
        <v>67.349999999999994</v>
      </c>
      <c r="Z3879" s="18">
        <v>66.334299999999999</v>
      </c>
      <c r="AA3879" s="18">
        <v>69</v>
      </c>
    </row>
    <row r="3880" spans="1:27" x14ac:dyDescent="0.25">
      <c r="A3880" s="16">
        <v>44624</v>
      </c>
      <c r="L3880" s="17"/>
      <c r="M3880" s="17"/>
      <c r="N3880" s="17"/>
      <c r="O3880" s="17"/>
      <c r="P3880" s="17"/>
      <c r="Q3880" s="17"/>
      <c r="R3880" s="18">
        <v>60.65</v>
      </c>
      <c r="S3880" s="18">
        <v>63.924999999999997</v>
      </c>
      <c r="T3880" s="18">
        <v>65.7</v>
      </c>
      <c r="U3880" s="18">
        <v>67</v>
      </c>
      <c r="V3880" s="18">
        <v>68.2</v>
      </c>
      <c r="W3880" s="18">
        <v>67.95</v>
      </c>
      <c r="X3880" s="18">
        <v>67.849999999999994</v>
      </c>
      <c r="Y3880" s="18">
        <v>67.349999999999994</v>
      </c>
      <c r="Z3880" s="18">
        <v>66.334299999999999</v>
      </c>
      <c r="AA3880" s="18">
        <v>69</v>
      </c>
    </row>
    <row r="3881" spans="1:27" x14ac:dyDescent="0.25">
      <c r="A3881" s="16">
        <v>44627</v>
      </c>
      <c r="L3881" s="17"/>
      <c r="M3881" s="17"/>
      <c r="N3881" s="17"/>
      <c r="O3881" s="17"/>
      <c r="P3881" s="17"/>
      <c r="Q3881" s="17"/>
      <c r="R3881" s="18">
        <v>60.5</v>
      </c>
      <c r="S3881" s="18">
        <v>63.85</v>
      </c>
      <c r="T3881" s="18">
        <v>65.5</v>
      </c>
      <c r="U3881" s="18">
        <v>67.3</v>
      </c>
      <c r="V3881" s="18">
        <v>68.599999999999994</v>
      </c>
      <c r="W3881" s="18">
        <v>68.2</v>
      </c>
      <c r="X3881" s="18">
        <v>68</v>
      </c>
      <c r="Y3881" s="18">
        <v>68</v>
      </c>
      <c r="Z3881" s="18">
        <v>67</v>
      </c>
      <c r="AA3881" s="18">
        <v>70.2</v>
      </c>
    </row>
    <row r="3882" spans="1:27" x14ac:dyDescent="0.25">
      <c r="A3882" s="16">
        <v>44628</v>
      </c>
      <c r="L3882" s="17"/>
      <c r="M3882" s="17"/>
      <c r="N3882" s="17"/>
      <c r="O3882" s="17"/>
      <c r="P3882" s="17"/>
      <c r="Q3882" s="17"/>
      <c r="R3882" s="18">
        <v>60.5</v>
      </c>
      <c r="S3882" s="18">
        <v>63.85</v>
      </c>
      <c r="T3882" s="18">
        <v>65.5</v>
      </c>
      <c r="U3882" s="18">
        <v>67.3</v>
      </c>
      <c r="V3882" s="18">
        <v>68.599999999999994</v>
      </c>
      <c r="W3882" s="18">
        <v>68.2</v>
      </c>
      <c r="X3882" s="18">
        <v>68</v>
      </c>
      <c r="Y3882" s="18">
        <v>68</v>
      </c>
      <c r="Z3882" s="18">
        <v>67</v>
      </c>
      <c r="AA3882" s="18">
        <v>70.2</v>
      </c>
    </row>
    <row r="3883" spans="1:27" x14ac:dyDescent="0.25">
      <c r="A3883" s="16">
        <v>44629</v>
      </c>
      <c r="L3883" s="17"/>
      <c r="M3883" s="17"/>
      <c r="N3883" s="17"/>
      <c r="O3883" s="17"/>
      <c r="P3883" s="17"/>
      <c r="Q3883" s="17"/>
      <c r="R3883" s="18">
        <v>60.5</v>
      </c>
      <c r="S3883" s="18">
        <v>63.85</v>
      </c>
      <c r="T3883" s="18">
        <v>65.5</v>
      </c>
      <c r="U3883" s="18">
        <v>67.3</v>
      </c>
      <c r="V3883" s="18">
        <v>68.599999999999994</v>
      </c>
      <c r="W3883" s="18">
        <v>68.2</v>
      </c>
      <c r="X3883" s="18">
        <v>68</v>
      </c>
      <c r="Y3883" s="18">
        <v>68</v>
      </c>
      <c r="Z3883" s="18">
        <v>67</v>
      </c>
      <c r="AA3883" s="18">
        <v>70.2</v>
      </c>
    </row>
    <row r="3884" spans="1:27" x14ac:dyDescent="0.25">
      <c r="A3884" s="16">
        <v>44630</v>
      </c>
      <c r="L3884" s="17"/>
      <c r="M3884" s="17"/>
      <c r="N3884" s="17"/>
      <c r="O3884" s="17"/>
      <c r="P3884" s="17"/>
      <c r="Q3884" s="17"/>
      <c r="R3884" s="18">
        <v>60.5</v>
      </c>
      <c r="S3884" s="18">
        <v>63.9</v>
      </c>
      <c r="T3884" s="18">
        <v>65.5</v>
      </c>
      <c r="U3884" s="18">
        <v>67.3</v>
      </c>
      <c r="V3884" s="18">
        <v>68.2</v>
      </c>
      <c r="W3884" s="18">
        <v>67.95</v>
      </c>
      <c r="X3884" s="18">
        <v>67.849999999999994</v>
      </c>
      <c r="Y3884" s="18">
        <v>67.349999999999994</v>
      </c>
      <c r="Z3884" s="18">
        <v>66.099999999999994</v>
      </c>
      <c r="AA3884" s="18">
        <v>69</v>
      </c>
    </row>
    <row r="3885" spans="1:27" x14ac:dyDescent="0.25">
      <c r="A3885" s="16">
        <v>44631</v>
      </c>
      <c r="L3885" s="17"/>
      <c r="M3885" s="17"/>
      <c r="N3885" s="17"/>
      <c r="O3885" s="17"/>
      <c r="P3885" s="17"/>
      <c r="Q3885" s="17"/>
      <c r="R3885" s="18">
        <v>60.5</v>
      </c>
      <c r="S3885" s="18">
        <v>64</v>
      </c>
      <c r="T3885" s="18">
        <v>65.7</v>
      </c>
      <c r="U3885" s="18">
        <v>67.599999999999994</v>
      </c>
      <c r="V3885" s="18">
        <v>68.599999999999994</v>
      </c>
      <c r="W3885" s="18">
        <v>68.2</v>
      </c>
      <c r="X3885" s="18">
        <v>68</v>
      </c>
      <c r="Y3885" s="18">
        <v>68</v>
      </c>
      <c r="Z3885" s="18">
        <v>67</v>
      </c>
      <c r="AA3885" s="18">
        <v>69</v>
      </c>
    </row>
    <row r="3886" spans="1:27" x14ac:dyDescent="0.25">
      <c r="A3886" s="16">
        <v>44634</v>
      </c>
      <c r="L3886" s="17"/>
      <c r="M3886" s="17"/>
      <c r="N3886" s="17"/>
      <c r="O3886" s="17"/>
      <c r="P3886" s="17"/>
      <c r="Q3886" s="17"/>
      <c r="R3886" s="18">
        <v>60.5</v>
      </c>
      <c r="S3886" s="18">
        <v>64</v>
      </c>
      <c r="T3886" s="18">
        <v>65.7</v>
      </c>
      <c r="U3886" s="18">
        <v>67.599999999999994</v>
      </c>
      <c r="V3886" s="18">
        <v>68.599999999999994</v>
      </c>
      <c r="W3886" s="18">
        <v>68.2</v>
      </c>
      <c r="X3886" s="18">
        <v>68</v>
      </c>
      <c r="Y3886" s="18">
        <v>68</v>
      </c>
      <c r="Z3886" s="18">
        <v>67</v>
      </c>
      <c r="AA3886" s="18">
        <v>69</v>
      </c>
    </row>
    <row r="3887" spans="1:27" x14ac:dyDescent="0.25">
      <c r="A3887" s="16">
        <v>44635</v>
      </c>
      <c r="L3887" s="17"/>
      <c r="M3887" s="17"/>
      <c r="N3887" s="17"/>
      <c r="O3887" s="17"/>
      <c r="P3887" s="17"/>
      <c r="Q3887" s="17"/>
      <c r="R3887" s="18">
        <v>60.5</v>
      </c>
      <c r="S3887" s="18">
        <v>64</v>
      </c>
      <c r="T3887" s="18">
        <v>65.7</v>
      </c>
      <c r="U3887" s="18">
        <v>67.599999999999994</v>
      </c>
      <c r="V3887" s="18">
        <v>68.599999999999994</v>
      </c>
      <c r="W3887" s="18">
        <v>68.2</v>
      </c>
      <c r="X3887" s="18">
        <v>68</v>
      </c>
      <c r="Y3887" s="18">
        <v>68</v>
      </c>
      <c r="Z3887" s="18">
        <v>67</v>
      </c>
      <c r="AA3887" s="18">
        <v>69</v>
      </c>
    </row>
    <row r="3888" spans="1:27" x14ac:dyDescent="0.25">
      <c r="A3888" s="16">
        <v>44636</v>
      </c>
      <c r="L3888" s="17"/>
      <c r="M3888" s="17"/>
      <c r="N3888" s="17"/>
      <c r="O3888" s="17"/>
      <c r="P3888" s="17"/>
      <c r="Q3888" s="17"/>
      <c r="R3888" s="18">
        <v>60.5</v>
      </c>
      <c r="S3888" s="18">
        <v>64</v>
      </c>
      <c r="T3888" s="18">
        <v>65.7</v>
      </c>
      <c r="U3888" s="18">
        <v>67.599999999999994</v>
      </c>
      <c r="V3888" s="18">
        <v>68.599999999999994</v>
      </c>
      <c r="W3888" s="18">
        <v>68.2</v>
      </c>
      <c r="X3888" s="18">
        <v>68</v>
      </c>
      <c r="Y3888" s="18">
        <v>68</v>
      </c>
      <c r="Z3888" s="18">
        <v>67</v>
      </c>
      <c r="AA3888" s="18">
        <v>69</v>
      </c>
    </row>
    <row r="3889" spans="1:27" x14ac:dyDescent="0.25">
      <c r="A3889" s="16">
        <v>44637</v>
      </c>
      <c r="L3889" s="17"/>
      <c r="M3889" s="17"/>
      <c r="N3889" s="17"/>
      <c r="O3889" s="17"/>
      <c r="P3889" s="17"/>
      <c r="Q3889" s="17"/>
      <c r="R3889" s="18">
        <v>60.5</v>
      </c>
      <c r="S3889" s="18">
        <v>63.8</v>
      </c>
      <c r="T3889" s="18">
        <v>65.400000000000006</v>
      </c>
      <c r="U3889" s="18">
        <v>67.8</v>
      </c>
      <c r="V3889" s="18">
        <v>68.2</v>
      </c>
      <c r="W3889" s="18">
        <v>67.7</v>
      </c>
      <c r="X3889" s="18">
        <v>67.849999999999994</v>
      </c>
      <c r="Y3889" s="18">
        <v>67.349999999999994</v>
      </c>
      <c r="Z3889" s="18">
        <v>66.099999999999994</v>
      </c>
      <c r="AA3889" s="18">
        <v>68.25</v>
      </c>
    </row>
    <row r="3890" spans="1:27" x14ac:dyDescent="0.25">
      <c r="A3890" s="16">
        <v>44638</v>
      </c>
      <c r="L3890" s="17"/>
      <c r="M3890" s="17"/>
      <c r="N3890" s="17"/>
      <c r="O3890" s="17"/>
      <c r="P3890" s="17"/>
      <c r="Q3890" s="17"/>
      <c r="R3890" s="18">
        <v>60.3</v>
      </c>
      <c r="S3890" s="18">
        <v>63.55</v>
      </c>
      <c r="T3890" s="18">
        <v>65.099999999999994</v>
      </c>
      <c r="U3890" s="18">
        <v>67.599999999999994</v>
      </c>
      <c r="V3890" s="18">
        <v>68.155000000000001</v>
      </c>
      <c r="W3890" s="18">
        <v>67.2</v>
      </c>
      <c r="X3890" s="18">
        <v>67.7</v>
      </c>
      <c r="Y3890" s="18">
        <v>66.7</v>
      </c>
      <c r="Z3890" s="18">
        <v>65.2</v>
      </c>
      <c r="AA3890" s="18">
        <v>66</v>
      </c>
    </row>
    <row r="3891" spans="1:27" x14ac:dyDescent="0.25">
      <c r="A3891" s="16">
        <v>44641</v>
      </c>
      <c r="L3891" s="17"/>
      <c r="M3891" s="17"/>
      <c r="N3891" s="17"/>
      <c r="O3891" s="17"/>
      <c r="P3891" s="17"/>
      <c r="Q3891" s="17"/>
      <c r="R3891" s="18">
        <v>60.5</v>
      </c>
      <c r="S3891" s="18">
        <v>63.75</v>
      </c>
      <c r="T3891" s="18">
        <v>65.099999999999994</v>
      </c>
      <c r="U3891" s="18">
        <v>67</v>
      </c>
      <c r="V3891" s="18">
        <v>68.11</v>
      </c>
      <c r="W3891" s="18">
        <v>67.08</v>
      </c>
      <c r="X3891" s="18">
        <v>66.75</v>
      </c>
      <c r="Y3891" s="18">
        <v>66.5</v>
      </c>
      <c r="Z3891" s="18">
        <v>65.75</v>
      </c>
      <c r="AA3891" s="18">
        <v>68.25</v>
      </c>
    </row>
    <row r="3892" spans="1:27" x14ac:dyDescent="0.25">
      <c r="A3892" s="16">
        <v>44642</v>
      </c>
      <c r="L3892" s="17"/>
      <c r="M3892" s="17"/>
      <c r="N3892" s="17"/>
      <c r="O3892" s="17"/>
      <c r="P3892" s="17"/>
      <c r="Q3892" s="17"/>
      <c r="R3892" s="18">
        <v>60.5</v>
      </c>
      <c r="S3892" s="18">
        <v>63.75</v>
      </c>
      <c r="T3892" s="18">
        <v>65.099999999999994</v>
      </c>
      <c r="U3892" s="18">
        <v>67</v>
      </c>
      <c r="V3892" s="18">
        <v>68.11</v>
      </c>
      <c r="W3892" s="18">
        <v>67.08</v>
      </c>
      <c r="X3892" s="18">
        <v>66.75</v>
      </c>
      <c r="Y3892" s="18">
        <v>66.5</v>
      </c>
      <c r="Z3892" s="18">
        <v>65.75</v>
      </c>
      <c r="AA3892" s="18">
        <v>68.25</v>
      </c>
    </row>
    <row r="3893" spans="1:27" x14ac:dyDescent="0.25">
      <c r="A3893" s="16">
        <v>44643</v>
      </c>
      <c r="L3893" s="17"/>
      <c r="M3893" s="17"/>
      <c r="N3893" s="17"/>
      <c r="O3893" s="17"/>
      <c r="P3893" s="17"/>
      <c r="Q3893" s="17"/>
      <c r="R3893" s="18">
        <v>60.5</v>
      </c>
      <c r="S3893" s="18">
        <v>63.75</v>
      </c>
      <c r="T3893" s="18">
        <v>65.099999999999994</v>
      </c>
      <c r="U3893" s="18">
        <v>67</v>
      </c>
      <c r="V3893" s="18">
        <v>68.11</v>
      </c>
      <c r="W3893" s="18">
        <v>67.08</v>
      </c>
      <c r="X3893" s="18">
        <v>66.75</v>
      </c>
      <c r="Y3893" s="18">
        <v>66.5</v>
      </c>
      <c r="Z3893" s="18">
        <v>65.75</v>
      </c>
      <c r="AA3893" s="18">
        <v>68.25</v>
      </c>
    </row>
    <row r="3894" spans="1:27" x14ac:dyDescent="0.25">
      <c r="A3894" s="16">
        <v>44644</v>
      </c>
      <c r="L3894" s="17"/>
      <c r="M3894" s="17"/>
      <c r="N3894" s="17"/>
      <c r="O3894" s="17"/>
      <c r="P3894" s="17"/>
      <c r="Q3894" s="17"/>
      <c r="R3894" s="18">
        <v>60.3</v>
      </c>
      <c r="S3894" s="18">
        <v>63.524999999999999</v>
      </c>
      <c r="T3894" s="18">
        <v>65</v>
      </c>
      <c r="U3894" s="18">
        <v>67</v>
      </c>
      <c r="V3894" s="18">
        <v>68.11</v>
      </c>
      <c r="W3894" s="18">
        <v>67.08</v>
      </c>
      <c r="X3894" s="18">
        <v>66.75</v>
      </c>
      <c r="Y3894" s="18">
        <v>66.5</v>
      </c>
      <c r="Z3894" s="18">
        <v>65.75</v>
      </c>
      <c r="AA3894" s="18">
        <v>68.25</v>
      </c>
    </row>
    <row r="3895" spans="1:27" x14ac:dyDescent="0.25">
      <c r="A3895" s="16">
        <v>44645</v>
      </c>
      <c r="L3895" s="17"/>
      <c r="M3895" s="17"/>
      <c r="N3895" s="17"/>
      <c r="O3895" s="17"/>
      <c r="P3895" s="17"/>
      <c r="Q3895" s="17"/>
      <c r="R3895" s="18">
        <v>60.3</v>
      </c>
      <c r="S3895" s="18">
        <v>63.5</v>
      </c>
      <c r="T3895" s="18">
        <v>65.05</v>
      </c>
      <c r="U3895" s="18">
        <v>68</v>
      </c>
      <c r="V3895" s="18">
        <v>68.635000000000005</v>
      </c>
      <c r="W3895" s="18">
        <v>67.2</v>
      </c>
      <c r="X3895" s="18">
        <v>68</v>
      </c>
      <c r="Y3895" s="18">
        <v>68</v>
      </c>
      <c r="Z3895" s="18">
        <v>67</v>
      </c>
      <c r="AA3895" s="18">
        <v>66.02</v>
      </c>
    </row>
    <row r="3896" spans="1:27" x14ac:dyDescent="0.25">
      <c r="A3896" s="16">
        <v>44648</v>
      </c>
      <c r="L3896" s="17"/>
      <c r="M3896" s="17"/>
      <c r="N3896" s="17"/>
      <c r="O3896" s="17"/>
      <c r="P3896" s="17"/>
      <c r="Q3896" s="17"/>
      <c r="R3896" s="18">
        <v>60.3</v>
      </c>
      <c r="S3896" s="18">
        <v>63.524999999999999</v>
      </c>
      <c r="T3896" s="18">
        <v>65</v>
      </c>
      <c r="U3896" s="18">
        <v>66.95</v>
      </c>
      <c r="V3896" s="18">
        <v>68.11</v>
      </c>
      <c r="W3896" s="18">
        <v>66.48</v>
      </c>
      <c r="X3896" s="18">
        <v>65.349999999999994</v>
      </c>
      <c r="Y3896" s="18">
        <v>65.150000000000006</v>
      </c>
      <c r="Z3896" s="18">
        <v>64.900000000000006</v>
      </c>
      <c r="AA3896" s="18">
        <v>65.61</v>
      </c>
    </row>
    <row r="3897" spans="1:27" x14ac:dyDescent="0.25">
      <c r="A3897" s="16">
        <v>44649</v>
      </c>
      <c r="L3897" s="17"/>
      <c r="M3897" s="17"/>
      <c r="N3897" s="17"/>
      <c r="O3897" s="17"/>
      <c r="P3897" s="17"/>
      <c r="Q3897" s="17"/>
      <c r="R3897" s="18">
        <v>60.3</v>
      </c>
      <c r="S3897" s="18">
        <v>63.524999999999999</v>
      </c>
      <c r="T3897" s="18">
        <v>65</v>
      </c>
      <c r="U3897" s="18">
        <v>66.95</v>
      </c>
      <c r="V3897" s="18">
        <v>68.11</v>
      </c>
      <c r="W3897" s="18">
        <v>66.48</v>
      </c>
      <c r="X3897" s="18">
        <v>65.349999999999994</v>
      </c>
      <c r="Y3897" s="18">
        <v>65.150000000000006</v>
      </c>
      <c r="Z3897" s="18">
        <v>64.900000000000006</v>
      </c>
      <c r="AA3897" s="18">
        <v>65.61</v>
      </c>
    </row>
    <row r="3898" spans="1:27" x14ac:dyDescent="0.25">
      <c r="A3898" s="16">
        <v>44650</v>
      </c>
      <c r="L3898" s="17"/>
      <c r="M3898" s="17"/>
      <c r="N3898" s="17"/>
      <c r="O3898" s="17"/>
      <c r="P3898" s="17"/>
      <c r="Q3898" s="17"/>
      <c r="R3898" s="18">
        <v>60.3</v>
      </c>
      <c r="S3898" s="18">
        <v>63.524999999999999</v>
      </c>
      <c r="T3898" s="18">
        <v>65</v>
      </c>
      <c r="U3898" s="18">
        <v>66.95</v>
      </c>
      <c r="V3898" s="18">
        <v>68.11</v>
      </c>
      <c r="W3898" s="18">
        <v>66.48</v>
      </c>
      <c r="X3898" s="18">
        <v>65.349999999999994</v>
      </c>
      <c r="Y3898" s="18">
        <v>65.150000000000006</v>
      </c>
      <c r="Z3898" s="18">
        <v>64.900000000000006</v>
      </c>
      <c r="AA3898" s="18">
        <v>65.61</v>
      </c>
    </row>
    <row r="3899" spans="1:27" x14ac:dyDescent="0.25">
      <c r="A3899" s="16">
        <v>44651</v>
      </c>
      <c r="L3899" s="17"/>
      <c r="M3899" s="17"/>
      <c r="N3899" s="17"/>
      <c r="O3899" s="17"/>
      <c r="P3899" s="17"/>
      <c r="Q3899" s="17"/>
      <c r="R3899" s="18">
        <v>60.3</v>
      </c>
      <c r="S3899" s="18">
        <v>63.524999999999999</v>
      </c>
      <c r="T3899" s="18">
        <v>65</v>
      </c>
      <c r="U3899" s="18">
        <v>66.95</v>
      </c>
      <c r="V3899" s="18">
        <v>68.11</v>
      </c>
      <c r="W3899" s="18">
        <v>66.48</v>
      </c>
      <c r="X3899" s="18">
        <v>65.349999999999994</v>
      </c>
      <c r="Y3899" s="18">
        <v>65.150000000000006</v>
      </c>
      <c r="Z3899" s="18">
        <v>64.900000000000006</v>
      </c>
      <c r="AA3899" s="18">
        <v>65.61</v>
      </c>
    </row>
    <row r="3900" spans="1:27" x14ac:dyDescent="0.25">
      <c r="A3900" s="16">
        <v>44652</v>
      </c>
      <c r="L3900" s="17"/>
      <c r="M3900" s="17"/>
      <c r="N3900" s="17"/>
      <c r="O3900" s="17"/>
      <c r="P3900" s="17"/>
      <c r="Q3900" s="17"/>
      <c r="R3900" s="18">
        <v>60.4</v>
      </c>
      <c r="S3900" s="18">
        <v>63.55</v>
      </c>
      <c r="T3900" s="18">
        <v>65.05</v>
      </c>
      <c r="U3900" s="18">
        <v>67.900000000000006</v>
      </c>
      <c r="V3900" s="18">
        <v>68.454999999999998</v>
      </c>
      <c r="W3900" s="18">
        <v>66.959999999999994</v>
      </c>
      <c r="X3900" s="18">
        <v>65.5</v>
      </c>
      <c r="Y3900" s="18">
        <v>65.3</v>
      </c>
      <c r="Z3900" s="18">
        <v>65.3</v>
      </c>
      <c r="AA3900" s="18">
        <v>65.2</v>
      </c>
    </row>
    <row r="3901" spans="1:27" x14ac:dyDescent="0.25">
      <c r="A3901" s="16">
        <v>44655</v>
      </c>
      <c r="L3901" s="17"/>
      <c r="M3901" s="17"/>
      <c r="N3901" s="17"/>
      <c r="O3901" s="17"/>
      <c r="P3901" s="17"/>
      <c r="Q3901" s="17"/>
      <c r="R3901" s="18">
        <v>60.4</v>
      </c>
      <c r="S3901" s="18">
        <v>63.55</v>
      </c>
      <c r="T3901" s="18">
        <v>65.05</v>
      </c>
      <c r="U3901" s="18">
        <v>67.900000000000006</v>
      </c>
      <c r="V3901" s="18">
        <v>68.454999999999998</v>
      </c>
      <c r="W3901" s="18">
        <v>66.959999999999994</v>
      </c>
      <c r="X3901" s="18">
        <v>65.5</v>
      </c>
      <c r="Y3901" s="18">
        <v>65.3</v>
      </c>
      <c r="Z3901" s="18">
        <v>65.3</v>
      </c>
      <c r="AA3901" s="18">
        <v>65.2</v>
      </c>
    </row>
    <row r="3902" spans="1:27" x14ac:dyDescent="0.25">
      <c r="A3902" s="16">
        <v>44656</v>
      </c>
      <c r="L3902" s="17"/>
      <c r="M3902" s="17"/>
      <c r="N3902" s="17"/>
      <c r="O3902" s="17"/>
      <c r="P3902" s="17"/>
      <c r="Q3902" s="17"/>
      <c r="R3902" s="18">
        <v>60.3</v>
      </c>
      <c r="S3902" s="18">
        <v>63.524999999999999</v>
      </c>
      <c r="T3902" s="18">
        <v>65</v>
      </c>
      <c r="U3902" s="18">
        <v>66.900000000000006</v>
      </c>
      <c r="V3902" s="18">
        <v>68.11</v>
      </c>
      <c r="W3902" s="18">
        <v>66.48</v>
      </c>
      <c r="X3902" s="18">
        <v>65.349999999999994</v>
      </c>
      <c r="Y3902" s="18">
        <v>65.150000000000006</v>
      </c>
      <c r="Z3902" s="18">
        <v>64.900000000000006</v>
      </c>
      <c r="AA3902" s="18">
        <v>65.05</v>
      </c>
    </row>
    <row r="3903" spans="1:27" x14ac:dyDescent="0.25">
      <c r="A3903" s="16">
        <v>44657</v>
      </c>
      <c r="L3903" s="17"/>
      <c r="M3903" s="17"/>
      <c r="N3903" s="17"/>
      <c r="O3903" s="17"/>
      <c r="P3903" s="17"/>
      <c r="Q3903" s="17"/>
      <c r="R3903" s="18">
        <v>60.3</v>
      </c>
      <c r="S3903" s="18">
        <v>63.524999999999999</v>
      </c>
      <c r="T3903" s="18">
        <v>65</v>
      </c>
      <c r="U3903" s="18">
        <v>66.900000000000006</v>
      </c>
      <c r="V3903" s="18">
        <v>68.11</v>
      </c>
      <c r="W3903" s="18">
        <v>66.48</v>
      </c>
      <c r="X3903" s="18">
        <v>65.349999999999994</v>
      </c>
      <c r="Y3903" s="18">
        <v>65.150000000000006</v>
      </c>
      <c r="Z3903" s="18">
        <v>64.900000000000006</v>
      </c>
      <c r="AA3903" s="18">
        <v>65.05</v>
      </c>
    </row>
    <row r="3904" spans="1:27" x14ac:dyDescent="0.25">
      <c r="A3904" s="16">
        <v>44658</v>
      </c>
      <c r="L3904" s="17"/>
      <c r="M3904" s="17"/>
      <c r="N3904" s="17"/>
      <c r="O3904" s="17"/>
      <c r="P3904" s="17"/>
      <c r="Q3904" s="17"/>
      <c r="R3904" s="18">
        <v>60.3</v>
      </c>
      <c r="S3904" s="18">
        <v>63.524999999999999</v>
      </c>
      <c r="T3904" s="18">
        <v>65</v>
      </c>
      <c r="U3904" s="18">
        <v>66.900000000000006</v>
      </c>
      <c r="V3904" s="18">
        <v>68.11</v>
      </c>
      <c r="W3904" s="18">
        <v>66.48</v>
      </c>
      <c r="X3904" s="18">
        <v>65.349999999999994</v>
      </c>
      <c r="Y3904" s="18">
        <v>65.150000000000006</v>
      </c>
      <c r="Z3904" s="18">
        <v>64.900000000000006</v>
      </c>
      <c r="AA3904" s="18">
        <v>65.05</v>
      </c>
    </row>
    <row r="3905" spans="1:27" x14ac:dyDescent="0.25">
      <c r="A3905" s="16">
        <v>44659</v>
      </c>
      <c r="L3905" s="17"/>
      <c r="M3905" s="17"/>
      <c r="N3905" s="17"/>
      <c r="O3905" s="17"/>
      <c r="P3905" s="17"/>
      <c r="Q3905" s="17"/>
      <c r="R3905" s="18">
        <v>60.5</v>
      </c>
      <c r="S3905" s="18">
        <v>63.774999999999999</v>
      </c>
      <c r="T3905" s="18">
        <v>65</v>
      </c>
      <c r="U3905" s="18">
        <v>66.95</v>
      </c>
      <c r="V3905" s="18">
        <v>68.11</v>
      </c>
      <c r="W3905" s="18">
        <v>66.48</v>
      </c>
      <c r="X3905" s="18">
        <v>65.349999999999994</v>
      </c>
      <c r="Y3905" s="18">
        <v>65.150000000000006</v>
      </c>
      <c r="Z3905" s="18">
        <v>64.900000000000006</v>
      </c>
      <c r="AA3905" s="18">
        <v>68.22</v>
      </c>
    </row>
    <row r="3906" spans="1:27" x14ac:dyDescent="0.25">
      <c r="A3906" s="16">
        <v>44662</v>
      </c>
      <c r="L3906" s="17"/>
      <c r="M3906" s="17"/>
      <c r="N3906" s="17"/>
      <c r="O3906" s="17"/>
      <c r="P3906" s="17"/>
      <c r="Q3906" s="17"/>
      <c r="R3906" s="18">
        <v>60.5</v>
      </c>
      <c r="S3906" s="18">
        <v>64.3</v>
      </c>
      <c r="T3906" s="18">
        <v>65.099999999999994</v>
      </c>
      <c r="U3906" s="18">
        <v>67.05</v>
      </c>
      <c r="V3906" s="18">
        <v>67.254999999999995</v>
      </c>
      <c r="W3906" s="18">
        <v>66</v>
      </c>
      <c r="X3906" s="18">
        <v>65.2</v>
      </c>
      <c r="Y3906" s="18">
        <v>65</v>
      </c>
      <c r="Z3906" s="18">
        <v>64.5</v>
      </c>
      <c r="AA3906" s="18">
        <v>65.2</v>
      </c>
    </row>
    <row r="3907" spans="1:27" x14ac:dyDescent="0.25">
      <c r="A3907" s="16">
        <v>44663</v>
      </c>
      <c r="L3907" s="17"/>
      <c r="M3907" s="17"/>
      <c r="N3907" s="17"/>
      <c r="O3907" s="17"/>
      <c r="P3907" s="17"/>
      <c r="Q3907" s="17"/>
      <c r="R3907" s="18">
        <v>60.5</v>
      </c>
      <c r="S3907" s="18">
        <v>64.3</v>
      </c>
      <c r="T3907" s="18">
        <v>65.099999999999994</v>
      </c>
      <c r="U3907" s="18">
        <v>67.05</v>
      </c>
      <c r="V3907" s="18">
        <v>67.254999999999995</v>
      </c>
      <c r="W3907" s="18">
        <v>66</v>
      </c>
      <c r="X3907" s="18">
        <v>65.2</v>
      </c>
      <c r="Y3907" s="18">
        <v>65</v>
      </c>
      <c r="Z3907" s="18">
        <v>64.5</v>
      </c>
      <c r="AA3907" s="18">
        <v>65.2</v>
      </c>
    </row>
    <row r="3908" spans="1:27" x14ac:dyDescent="0.25">
      <c r="A3908" s="16">
        <v>44664</v>
      </c>
      <c r="L3908" s="17"/>
      <c r="M3908" s="17"/>
      <c r="N3908" s="17"/>
      <c r="O3908" s="17"/>
      <c r="P3908" s="17"/>
      <c r="Q3908" s="17"/>
      <c r="R3908" s="18">
        <v>60.5</v>
      </c>
      <c r="S3908" s="18">
        <v>64.3</v>
      </c>
      <c r="T3908" s="18">
        <v>65.099999999999994</v>
      </c>
      <c r="U3908" s="18">
        <v>67.05</v>
      </c>
      <c r="V3908" s="18">
        <v>67.254999999999995</v>
      </c>
      <c r="W3908" s="18">
        <v>66</v>
      </c>
      <c r="X3908" s="18">
        <v>65.2</v>
      </c>
      <c r="Y3908" s="18">
        <v>65</v>
      </c>
      <c r="Z3908" s="18">
        <v>64.5</v>
      </c>
      <c r="AA3908" s="18">
        <v>65.2</v>
      </c>
    </row>
    <row r="3909" spans="1:27" x14ac:dyDescent="0.25">
      <c r="A3909" s="16">
        <v>44665</v>
      </c>
      <c r="L3909" s="17"/>
      <c r="M3909" s="17"/>
      <c r="N3909" s="17"/>
      <c r="O3909" s="17"/>
      <c r="P3909" s="17"/>
      <c r="Q3909" s="17"/>
      <c r="R3909" s="18">
        <v>60.5</v>
      </c>
      <c r="S3909" s="18">
        <v>63.774999999999999</v>
      </c>
      <c r="T3909" s="18">
        <v>65.099999999999994</v>
      </c>
      <c r="U3909" s="18">
        <v>66.754999999999995</v>
      </c>
      <c r="V3909" s="18">
        <v>67.254999999999995</v>
      </c>
      <c r="W3909" s="18">
        <v>66</v>
      </c>
      <c r="X3909" s="18">
        <v>65.2</v>
      </c>
      <c r="Y3909" s="18">
        <v>65</v>
      </c>
      <c r="Z3909" s="18">
        <v>64.5</v>
      </c>
      <c r="AA3909" s="18">
        <v>64</v>
      </c>
    </row>
    <row r="3910" spans="1:27" x14ac:dyDescent="0.25">
      <c r="A3910" s="16">
        <v>44669</v>
      </c>
      <c r="L3910" s="17"/>
      <c r="M3910" s="17"/>
      <c r="N3910" s="17"/>
      <c r="O3910" s="17"/>
      <c r="P3910" s="17"/>
      <c r="Q3910" s="17"/>
      <c r="R3910" s="18">
        <v>60.5</v>
      </c>
      <c r="S3910" s="18">
        <v>64.099999999999994</v>
      </c>
      <c r="T3910" s="18">
        <v>65.91</v>
      </c>
      <c r="U3910" s="18">
        <v>67.905000000000001</v>
      </c>
      <c r="V3910" s="18">
        <v>68.245000000000005</v>
      </c>
      <c r="W3910" s="18">
        <v>66.959999999999994</v>
      </c>
      <c r="X3910" s="18">
        <v>65.5</v>
      </c>
      <c r="Y3910" s="18">
        <v>65.3</v>
      </c>
      <c r="Z3910" s="18">
        <v>65.3</v>
      </c>
      <c r="AA3910" s="18">
        <v>65.2</v>
      </c>
    </row>
    <row r="3911" spans="1:27" x14ac:dyDescent="0.25">
      <c r="A3911" s="16">
        <v>44670</v>
      </c>
      <c r="L3911" s="17"/>
      <c r="M3911" s="17"/>
      <c r="N3911" s="17"/>
      <c r="O3911" s="17"/>
      <c r="P3911" s="17"/>
      <c r="Q3911" s="17"/>
      <c r="R3911" s="18">
        <v>60.693600000000004</v>
      </c>
      <c r="S3911" s="18">
        <v>64.099999999999994</v>
      </c>
      <c r="T3911" s="18">
        <v>65.91</v>
      </c>
      <c r="U3911" s="18">
        <v>67.905000000000001</v>
      </c>
      <c r="V3911" s="18">
        <v>68.245000000000005</v>
      </c>
      <c r="W3911" s="18">
        <v>66.959999999999994</v>
      </c>
      <c r="X3911" s="18">
        <v>65.5</v>
      </c>
      <c r="Y3911" s="18">
        <v>65.3</v>
      </c>
      <c r="Z3911" s="18">
        <v>65.3</v>
      </c>
      <c r="AA3911" s="18">
        <v>65.2</v>
      </c>
    </row>
    <row r="3912" spans="1:27" x14ac:dyDescent="0.25">
      <c r="A3912" s="16">
        <v>44671</v>
      </c>
      <c r="L3912" s="17"/>
      <c r="M3912" s="17"/>
      <c r="N3912" s="17"/>
      <c r="O3912" s="17"/>
      <c r="P3912" s="17"/>
      <c r="Q3912" s="17"/>
      <c r="R3912" s="18">
        <v>60.693600000000004</v>
      </c>
      <c r="S3912" s="18">
        <v>64.099999999999994</v>
      </c>
      <c r="T3912" s="18">
        <v>65.91</v>
      </c>
      <c r="U3912" s="18">
        <v>67.905000000000001</v>
      </c>
      <c r="V3912" s="18">
        <v>68.245000000000005</v>
      </c>
      <c r="W3912" s="18">
        <v>66.959999999999994</v>
      </c>
      <c r="X3912" s="18">
        <v>65.5</v>
      </c>
      <c r="Y3912" s="18">
        <v>65.3</v>
      </c>
      <c r="Z3912" s="18">
        <v>65.3</v>
      </c>
      <c r="AA3912" s="18">
        <v>65.2</v>
      </c>
    </row>
    <row r="3913" spans="1:27" x14ac:dyDescent="0.25">
      <c r="A3913" s="16">
        <v>44673</v>
      </c>
      <c r="L3913" s="17"/>
      <c r="M3913" s="17"/>
      <c r="N3913" s="17"/>
      <c r="O3913" s="17"/>
      <c r="P3913" s="17"/>
      <c r="Q3913" s="17"/>
      <c r="R3913" s="18">
        <v>60.5</v>
      </c>
      <c r="S3913" s="18">
        <v>64.099999999999994</v>
      </c>
      <c r="T3913" s="18">
        <v>65.099999999999994</v>
      </c>
      <c r="U3913" s="18">
        <v>67.05</v>
      </c>
      <c r="V3913" s="18">
        <v>67.254999999999995</v>
      </c>
      <c r="W3913" s="18">
        <v>66.56</v>
      </c>
      <c r="X3913" s="18">
        <v>65.5</v>
      </c>
      <c r="Y3913" s="18">
        <v>65.3</v>
      </c>
      <c r="Z3913" s="18">
        <v>65.3</v>
      </c>
      <c r="AA3913" s="18">
        <v>69.37</v>
      </c>
    </row>
    <row r="3914" spans="1:27" x14ac:dyDescent="0.25">
      <c r="A3914" s="16">
        <v>44676</v>
      </c>
      <c r="L3914" s="17"/>
      <c r="M3914" s="17"/>
      <c r="N3914" s="17"/>
      <c r="O3914" s="17"/>
      <c r="P3914" s="17"/>
      <c r="Q3914" s="17"/>
      <c r="R3914" s="18">
        <v>60.32</v>
      </c>
      <c r="S3914" s="18">
        <v>64</v>
      </c>
      <c r="T3914" s="18">
        <v>65</v>
      </c>
      <c r="U3914" s="18">
        <v>65.415000000000006</v>
      </c>
      <c r="V3914" s="18">
        <v>66.08</v>
      </c>
      <c r="W3914" s="18">
        <v>65.795000000000002</v>
      </c>
      <c r="X3914" s="18">
        <v>65.349999999999994</v>
      </c>
      <c r="Y3914" s="18">
        <v>65.150000000000006</v>
      </c>
      <c r="Z3914" s="18">
        <v>64.900000000000006</v>
      </c>
      <c r="AA3914" s="18">
        <v>67.284999999999997</v>
      </c>
    </row>
    <row r="3915" spans="1:27" x14ac:dyDescent="0.25">
      <c r="A3915" s="16">
        <v>44677</v>
      </c>
      <c r="L3915" s="17"/>
      <c r="M3915" s="17"/>
      <c r="N3915" s="17"/>
      <c r="O3915" s="17"/>
      <c r="P3915" s="17"/>
      <c r="Q3915" s="17"/>
      <c r="R3915" s="18">
        <v>60.32</v>
      </c>
      <c r="S3915" s="18">
        <v>64</v>
      </c>
      <c r="T3915" s="18">
        <v>65</v>
      </c>
      <c r="U3915" s="18">
        <v>65.415000000000006</v>
      </c>
      <c r="V3915" s="18">
        <v>66.08</v>
      </c>
      <c r="W3915" s="18">
        <v>65.795000000000002</v>
      </c>
      <c r="X3915" s="18">
        <v>65.349999999999994</v>
      </c>
      <c r="Y3915" s="18">
        <v>65.150000000000006</v>
      </c>
      <c r="Z3915" s="18">
        <v>64.900000000000006</v>
      </c>
      <c r="AA3915" s="18">
        <v>67.284999999999997</v>
      </c>
    </row>
    <row r="3916" spans="1:27" x14ac:dyDescent="0.25">
      <c r="A3916" s="16">
        <v>44678</v>
      </c>
      <c r="L3916" s="17"/>
      <c r="M3916" s="17"/>
      <c r="N3916" s="17"/>
      <c r="O3916" s="17"/>
      <c r="P3916" s="17"/>
      <c r="Q3916" s="17"/>
      <c r="R3916" s="18">
        <v>60.34</v>
      </c>
      <c r="S3916" s="18">
        <v>64.036799999999999</v>
      </c>
      <c r="T3916" s="18">
        <v>65.05</v>
      </c>
      <c r="U3916" s="18">
        <v>65.900000000000006</v>
      </c>
      <c r="V3916" s="18">
        <v>66.400000000000006</v>
      </c>
      <c r="W3916" s="18">
        <v>65.795000000000002</v>
      </c>
      <c r="X3916" s="18">
        <v>65.349999999999994</v>
      </c>
      <c r="Y3916" s="18">
        <v>65.150000000000006</v>
      </c>
      <c r="Z3916" s="18">
        <v>64.900000000000006</v>
      </c>
      <c r="AA3916" s="18">
        <v>67.284999999999997</v>
      </c>
    </row>
    <row r="3917" spans="1:27" x14ac:dyDescent="0.25">
      <c r="A3917" s="16">
        <v>44679</v>
      </c>
      <c r="L3917" s="17"/>
      <c r="M3917" s="17"/>
      <c r="N3917" s="17"/>
      <c r="O3917" s="17"/>
      <c r="P3917" s="17"/>
      <c r="Q3917" s="17"/>
      <c r="R3917" s="18">
        <v>60.34</v>
      </c>
      <c r="S3917" s="18">
        <v>64.036799999999999</v>
      </c>
      <c r="T3917" s="18">
        <v>65.05</v>
      </c>
      <c r="U3917" s="18">
        <v>65.900000000000006</v>
      </c>
      <c r="V3917" s="18">
        <v>66.400000000000006</v>
      </c>
      <c r="W3917" s="18">
        <v>65.795000000000002</v>
      </c>
      <c r="X3917" s="18">
        <v>65.349999999999994</v>
      </c>
      <c r="Y3917" s="18">
        <v>65.150000000000006</v>
      </c>
      <c r="Z3917" s="18">
        <v>64.900000000000006</v>
      </c>
      <c r="AA3917" s="18">
        <v>67.284999999999997</v>
      </c>
    </row>
    <row r="3918" spans="1:27" x14ac:dyDescent="0.25">
      <c r="A3918" s="16">
        <v>44680</v>
      </c>
      <c r="L3918" s="17"/>
      <c r="M3918" s="17"/>
      <c r="N3918" s="17"/>
      <c r="O3918" s="17"/>
      <c r="P3918" s="17"/>
      <c r="Q3918" s="17"/>
      <c r="R3918" s="18">
        <v>60.360900000000001</v>
      </c>
      <c r="S3918" s="18">
        <v>64.073599999999999</v>
      </c>
      <c r="T3918" s="18">
        <v>65.099999999999994</v>
      </c>
      <c r="U3918" s="18">
        <v>66.375</v>
      </c>
      <c r="V3918" s="18">
        <v>66.569999999999993</v>
      </c>
      <c r="W3918" s="18">
        <v>66</v>
      </c>
      <c r="X3918" s="18">
        <v>65.5</v>
      </c>
      <c r="Y3918" s="18">
        <v>65.3</v>
      </c>
      <c r="Z3918" s="18">
        <v>65.3</v>
      </c>
      <c r="AA3918" s="18">
        <v>69.08</v>
      </c>
    </row>
    <row r="3919" spans="1:27" x14ac:dyDescent="0.25">
      <c r="A3919" s="16">
        <v>44683</v>
      </c>
      <c r="L3919" s="17"/>
      <c r="M3919" s="17"/>
      <c r="N3919" s="17"/>
      <c r="O3919" s="17"/>
      <c r="P3919" s="17"/>
      <c r="Q3919" s="17"/>
      <c r="R3919" s="18">
        <v>60.381700000000002</v>
      </c>
      <c r="S3919" s="18">
        <v>64.086799999999997</v>
      </c>
      <c r="T3919" s="18">
        <v>65.83</v>
      </c>
      <c r="U3919" s="18">
        <v>66.849999999999994</v>
      </c>
      <c r="V3919" s="18">
        <v>66.739999999999995</v>
      </c>
      <c r="W3919" s="18">
        <v>66.08</v>
      </c>
      <c r="X3919" s="18">
        <v>66.22</v>
      </c>
      <c r="Y3919" s="18">
        <v>66.495000000000005</v>
      </c>
      <c r="Z3919" s="18">
        <v>66.849999999999994</v>
      </c>
      <c r="AA3919" s="18">
        <v>69.08</v>
      </c>
    </row>
    <row r="3920" spans="1:27" x14ac:dyDescent="0.25">
      <c r="A3920" s="16">
        <v>44684</v>
      </c>
      <c r="L3920" s="17"/>
      <c r="M3920" s="17"/>
      <c r="N3920" s="17"/>
      <c r="O3920" s="17"/>
      <c r="P3920" s="17"/>
      <c r="Q3920" s="17"/>
      <c r="R3920" s="18">
        <v>60.360900000000001</v>
      </c>
      <c r="S3920" s="18">
        <v>64.073599999999999</v>
      </c>
      <c r="T3920" s="18">
        <v>65.83</v>
      </c>
      <c r="U3920" s="18">
        <v>66.849999999999994</v>
      </c>
      <c r="V3920" s="18">
        <v>66.739999999999995</v>
      </c>
      <c r="W3920" s="18">
        <v>66.08</v>
      </c>
      <c r="X3920" s="18">
        <v>66.22</v>
      </c>
      <c r="Y3920" s="18">
        <v>66.495000000000005</v>
      </c>
      <c r="Z3920" s="18">
        <v>66.849999999999994</v>
      </c>
      <c r="AA3920" s="18">
        <v>69.08</v>
      </c>
    </row>
    <row r="3921" spans="1:27" x14ac:dyDescent="0.25">
      <c r="A3921" s="16">
        <v>44685</v>
      </c>
      <c r="L3921" s="17"/>
      <c r="M3921" s="17"/>
      <c r="N3921" s="17"/>
      <c r="O3921" s="17"/>
      <c r="P3921" s="17"/>
      <c r="Q3921" s="17"/>
      <c r="R3921" s="18">
        <v>60.360900000000001</v>
      </c>
      <c r="S3921" s="18">
        <v>64.073599999999999</v>
      </c>
      <c r="T3921" s="18">
        <v>65.83</v>
      </c>
      <c r="U3921" s="18">
        <v>66.849999999999994</v>
      </c>
      <c r="V3921" s="18">
        <v>66.739999999999995</v>
      </c>
      <c r="W3921" s="18">
        <v>66.08</v>
      </c>
      <c r="X3921" s="18">
        <v>66.22</v>
      </c>
      <c r="Y3921" s="18">
        <v>66.495000000000005</v>
      </c>
      <c r="Z3921" s="18">
        <v>66.849999999999994</v>
      </c>
      <c r="AA3921" s="18">
        <v>69.08</v>
      </c>
    </row>
    <row r="3922" spans="1:27" x14ac:dyDescent="0.25">
      <c r="A3922" s="16">
        <v>44686</v>
      </c>
      <c r="L3922" s="17"/>
      <c r="M3922" s="17"/>
      <c r="N3922" s="17"/>
      <c r="O3922" s="17"/>
      <c r="P3922" s="17"/>
      <c r="Q3922" s="17"/>
      <c r="R3922" s="18">
        <v>60.360900000000001</v>
      </c>
      <c r="S3922" s="18">
        <v>64.073599999999999</v>
      </c>
      <c r="T3922" s="18">
        <v>65.83</v>
      </c>
      <c r="U3922" s="18">
        <v>66.849999999999994</v>
      </c>
      <c r="V3922" s="18">
        <v>66.739999999999995</v>
      </c>
      <c r="W3922" s="18">
        <v>66.08</v>
      </c>
      <c r="X3922" s="18">
        <v>66.22</v>
      </c>
      <c r="Y3922" s="18">
        <v>66.495000000000005</v>
      </c>
      <c r="Z3922" s="18">
        <v>66.849999999999994</v>
      </c>
      <c r="AA3922" s="18">
        <v>69.08</v>
      </c>
    </row>
    <row r="3923" spans="1:27" x14ac:dyDescent="0.25">
      <c r="A3923" s="16">
        <v>44687</v>
      </c>
      <c r="L3923" s="17"/>
      <c r="M3923" s="17"/>
      <c r="N3923" s="17"/>
      <c r="O3923" s="17"/>
      <c r="P3923" s="17"/>
      <c r="Q3923" s="17"/>
      <c r="R3923" s="18">
        <v>60.5</v>
      </c>
      <c r="S3923" s="18">
        <v>63.95</v>
      </c>
      <c r="T3923" s="18">
        <v>66.400000000000006</v>
      </c>
      <c r="U3923" s="18">
        <v>67.775000000000006</v>
      </c>
      <c r="V3923" s="18">
        <v>68.319999999999993</v>
      </c>
      <c r="W3923" s="18">
        <v>66.16</v>
      </c>
      <c r="X3923" s="18">
        <v>66.94</v>
      </c>
      <c r="Y3923" s="18">
        <v>67.69</v>
      </c>
      <c r="Z3923" s="18">
        <v>68.39</v>
      </c>
      <c r="AA3923" s="18">
        <v>70.484999999999999</v>
      </c>
    </row>
    <row r="3924" spans="1:27" x14ac:dyDescent="0.25">
      <c r="A3924" s="16">
        <v>44690</v>
      </c>
      <c r="L3924" s="17"/>
      <c r="M3924" s="17"/>
      <c r="N3924" s="17"/>
      <c r="O3924" s="17"/>
      <c r="P3924" s="17"/>
      <c r="Q3924" s="17"/>
      <c r="R3924" s="18">
        <v>60.5</v>
      </c>
      <c r="S3924" s="18">
        <v>63.95</v>
      </c>
      <c r="T3924" s="18">
        <v>66.400000000000006</v>
      </c>
      <c r="U3924" s="18">
        <v>67.775000000000006</v>
      </c>
      <c r="V3924" s="18">
        <v>68.319999999999993</v>
      </c>
      <c r="W3924" s="18">
        <v>66.16</v>
      </c>
      <c r="X3924" s="18">
        <v>66.94</v>
      </c>
      <c r="Y3924" s="18">
        <v>67.69</v>
      </c>
      <c r="Z3924" s="18">
        <v>68.39</v>
      </c>
      <c r="AA3924" s="18">
        <v>70.484999999999999</v>
      </c>
    </row>
    <row r="3925" spans="1:27" x14ac:dyDescent="0.25">
      <c r="A3925" s="16">
        <v>44691</v>
      </c>
      <c r="L3925" s="17"/>
      <c r="M3925" s="17"/>
      <c r="N3925" s="17"/>
      <c r="O3925" s="17"/>
      <c r="P3925" s="17"/>
      <c r="Q3925" s="17"/>
      <c r="R3925" s="18">
        <v>60.5</v>
      </c>
      <c r="S3925" s="18">
        <v>63.95</v>
      </c>
      <c r="T3925" s="18">
        <v>66.400000000000006</v>
      </c>
      <c r="U3925" s="18">
        <v>67.775000000000006</v>
      </c>
      <c r="V3925" s="18">
        <v>68.319999999999993</v>
      </c>
      <c r="W3925" s="18">
        <v>66.16</v>
      </c>
      <c r="X3925" s="18">
        <v>66.94</v>
      </c>
      <c r="Y3925" s="18">
        <v>67.69</v>
      </c>
      <c r="Z3925" s="18">
        <v>68.39</v>
      </c>
      <c r="AA3925" s="18">
        <v>70.484999999999999</v>
      </c>
    </row>
    <row r="3926" spans="1:27" x14ac:dyDescent="0.25">
      <c r="A3926" s="16">
        <v>44692</v>
      </c>
      <c r="L3926" s="17"/>
      <c r="M3926" s="17"/>
      <c r="N3926" s="17"/>
      <c r="O3926" s="17"/>
      <c r="P3926" s="17"/>
      <c r="Q3926" s="17"/>
      <c r="R3926" s="18">
        <v>60.5</v>
      </c>
      <c r="S3926" s="18">
        <v>63.95</v>
      </c>
      <c r="T3926" s="18">
        <v>66.400000000000006</v>
      </c>
      <c r="U3926" s="18">
        <v>67.775000000000006</v>
      </c>
      <c r="V3926" s="18">
        <v>68.319999999999993</v>
      </c>
      <c r="W3926" s="18">
        <v>66.16</v>
      </c>
      <c r="X3926" s="18">
        <v>66.94</v>
      </c>
      <c r="Y3926" s="18">
        <v>67.69</v>
      </c>
      <c r="Z3926" s="18">
        <v>68.39</v>
      </c>
      <c r="AA3926" s="18">
        <v>70.484999999999999</v>
      </c>
    </row>
    <row r="3927" spans="1:27" x14ac:dyDescent="0.25">
      <c r="A3927" s="16">
        <v>44693</v>
      </c>
      <c r="L3927" s="17"/>
      <c r="M3927" s="17"/>
      <c r="N3927" s="17"/>
      <c r="O3927" s="17"/>
      <c r="P3927" s="17"/>
      <c r="Q3927" s="17"/>
      <c r="R3927" s="18">
        <v>60.5</v>
      </c>
      <c r="S3927" s="18">
        <v>64</v>
      </c>
      <c r="T3927" s="18">
        <v>66.069999999999993</v>
      </c>
      <c r="U3927" s="18">
        <v>67.525000000000006</v>
      </c>
      <c r="V3927" s="18">
        <v>68.150000000000006</v>
      </c>
      <c r="W3927" s="18">
        <v>66.16</v>
      </c>
      <c r="X3927" s="18">
        <v>66.94</v>
      </c>
      <c r="Y3927" s="18">
        <v>67.69</v>
      </c>
      <c r="Z3927" s="18">
        <v>68.39</v>
      </c>
      <c r="AA3927" s="18">
        <v>70.484999999999999</v>
      </c>
    </row>
    <row r="3928" spans="1:27" x14ac:dyDescent="0.25">
      <c r="A3928" s="16">
        <v>44694</v>
      </c>
      <c r="L3928" s="17"/>
      <c r="M3928" s="17"/>
      <c r="N3928" s="17"/>
      <c r="O3928" s="17"/>
      <c r="P3928" s="17"/>
      <c r="Q3928" s="17"/>
      <c r="R3928" s="18">
        <v>60.4</v>
      </c>
      <c r="S3928" s="18">
        <v>64</v>
      </c>
      <c r="T3928" s="18">
        <v>66.069999999999993</v>
      </c>
      <c r="U3928" s="18">
        <v>67.525000000000006</v>
      </c>
      <c r="V3928" s="18">
        <v>68.150000000000006</v>
      </c>
      <c r="W3928" s="18">
        <v>66</v>
      </c>
      <c r="X3928" s="18">
        <v>65.5</v>
      </c>
      <c r="Y3928" s="18">
        <v>65.3</v>
      </c>
      <c r="Z3928" s="18">
        <v>65.400000000000006</v>
      </c>
      <c r="AA3928" s="18">
        <v>68.989999999999995</v>
      </c>
    </row>
    <row r="3929" spans="1:27" x14ac:dyDescent="0.25">
      <c r="A3929" s="16">
        <v>44697</v>
      </c>
      <c r="L3929" s="17"/>
      <c r="M3929" s="17"/>
      <c r="N3929" s="17"/>
      <c r="O3929" s="17"/>
      <c r="P3929" s="17"/>
      <c r="Q3929" s="17"/>
      <c r="R3929" s="18">
        <v>60.4</v>
      </c>
      <c r="S3929" s="18">
        <v>64</v>
      </c>
      <c r="T3929" s="18">
        <v>66.069999999999993</v>
      </c>
      <c r="U3929" s="18">
        <v>67.525000000000006</v>
      </c>
      <c r="V3929" s="18">
        <v>68.150000000000006</v>
      </c>
      <c r="W3929" s="18">
        <v>66</v>
      </c>
      <c r="X3929" s="18">
        <v>65.5</v>
      </c>
      <c r="Y3929" s="18">
        <v>65.3</v>
      </c>
      <c r="Z3929" s="18">
        <v>65.400000000000006</v>
      </c>
      <c r="AA3929" s="18">
        <v>68.989999999999995</v>
      </c>
    </row>
    <row r="3930" spans="1:27" x14ac:dyDescent="0.25">
      <c r="A3930" s="16">
        <v>44698</v>
      </c>
      <c r="L3930" s="17"/>
      <c r="M3930" s="17"/>
      <c r="N3930" s="17"/>
      <c r="O3930" s="17"/>
      <c r="P3930" s="17"/>
      <c r="Q3930" s="17"/>
      <c r="R3930" s="18">
        <v>60.4</v>
      </c>
      <c r="S3930" s="18">
        <v>64</v>
      </c>
      <c r="T3930" s="18">
        <v>65.584999999999994</v>
      </c>
      <c r="U3930" s="18">
        <v>67.525000000000006</v>
      </c>
      <c r="V3930" s="18">
        <v>68.150000000000006</v>
      </c>
      <c r="W3930" s="18">
        <v>66</v>
      </c>
      <c r="X3930" s="18">
        <v>65.5</v>
      </c>
      <c r="Y3930" s="18">
        <v>65.3</v>
      </c>
      <c r="Z3930" s="18">
        <v>65.400000000000006</v>
      </c>
      <c r="AA3930" s="18">
        <v>68.989999999999995</v>
      </c>
    </row>
    <row r="3931" spans="1:27" x14ac:dyDescent="0.25">
      <c r="A3931" s="16">
        <v>44699</v>
      </c>
      <c r="L3931" s="17"/>
      <c r="M3931" s="17"/>
      <c r="N3931" s="17"/>
      <c r="O3931" s="17"/>
      <c r="P3931" s="17"/>
      <c r="Q3931" s="17"/>
      <c r="R3931" s="18">
        <v>60.4</v>
      </c>
      <c r="S3931" s="18">
        <v>64</v>
      </c>
      <c r="T3931" s="18">
        <v>65.584999999999994</v>
      </c>
      <c r="U3931" s="18">
        <v>67.525000000000006</v>
      </c>
      <c r="V3931" s="18">
        <v>68.150000000000006</v>
      </c>
      <c r="W3931" s="18">
        <v>66</v>
      </c>
      <c r="X3931" s="18">
        <v>65.5</v>
      </c>
      <c r="Y3931" s="18">
        <v>65.3</v>
      </c>
      <c r="Z3931" s="18">
        <v>65.400000000000006</v>
      </c>
      <c r="AA3931" s="18">
        <v>68.989999999999995</v>
      </c>
    </row>
    <row r="3932" spans="1:27" x14ac:dyDescent="0.25">
      <c r="A3932" s="16">
        <v>44700</v>
      </c>
      <c r="L3932" s="17"/>
      <c r="M3932" s="17"/>
      <c r="N3932" s="17"/>
      <c r="O3932" s="17"/>
      <c r="P3932" s="17"/>
      <c r="Q3932" s="17"/>
      <c r="R3932" s="18">
        <v>60.4</v>
      </c>
      <c r="S3932" s="18">
        <v>64</v>
      </c>
      <c r="T3932" s="18">
        <v>65.584999999999994</v>
      </c>
      <c r="U3932" s="18">
        <v>67.525000000000006</v>
      </c>
      <c r="V3932" s="18">
        <v>68.150000000000006</v>
      </c>
      <c r="W3932" s="18">
        <v>66</v>
      </c>
      <c r="X3932" s="18">
        <v>65.5</v>
      </c>
      <c r="Y3932" s="18">
        <v>65.3</v>
      </c>
      <c r="Z3932" s="18">
        <v>65.400000000000006</v>
      </c>
      <c r="AA3932" s="18">
        <v>68.989999999999995</v>
      </c>
    </row>
    <row r="3933" spans="1:27" x14ac:dyDescent="0.25">
      <c r="A3933" s="16">
        <v>44701</v>
      </c>
      <c r="L3933" s="17"/>
      <c r="M3933" s="17"/>
      <c r="N3933" s="17"/>
      <c r="O3933" s="17"/>
      <c r="P3933" s="17"/>
      <c r="Q3933" s="17"/>
      <c r="R3933" s="18">
        <v>60.25</v>
      </c>
      <c r="S3933" s="18">
        <v>63.9</v>
      </c>
      <c r="T3933" s="18">
        <v>65.584999999999994</v>
      </c>
      <c r="U3933" s="18">
        <v>67.525000000000006</v>
      </c>
      <c r="V3933" s="18">
        <v>68.150000000000006</v>
      </c>
      <c r="W3933" s="18">
        <v>66</v>
      </c>
      <c r="X3933" s="18">
        <v>65.5</v>
      </c>
      <c r="Y3933" s="18">
        <v>65.3</v>
      </c>
      <c r="Z3933" s="18">
        <v>65.3</v>
      </c>
      <c r="AA3933" s="18">
        <v>68.795000000000002</v>
      </c>
    </row>
    <row r="3934" spans="1:27" x14ac:dyDescent="0.25">
      <c r="A3934" s="16">
        <v>44704</v>
      </c>
      <c r="L3934" s="17"/>
      <c r="M3934" s="17"/>
      <c r="N3934" s="17"/>
      <c r="O3934" s="17"/>
      <c r="P3934" s="17"/>
      <c r="Q3934" s="17"/>
      <c r="R3934" s="18">
        <v>60.25</v>
      </c>
      <c r="S3934" s="18">
        <v>63.9</v>
      </c>
      <c r="T3934" s="18">
        <v>65.584999999999994</v>
      </c>
      <c r="U3934" s="18">
        <v>67.525000000000006</v>
      </c>
      <c r="V3934" s="18">
        <v>68.150000000000006</v>
      </c>
      <c r="W3934" s="18">
        <v>66</v>
      </c>
      <c r="X3934" s="18">
        <v>65.5</v>
      </c>
      <c r="Y3934" s="18">
        <v>65.3</v>
      </c>
      <c r="Z3934" s="18">
        <v>65.3</v>
      </c>
      <c r="AA3934" s="18">
        <v>68.795000000000002</v>
      </c>
    </row>
    <row r="3935" spans="1:27" x14ac:dyDescent="0.25">
      <c r="A3935" s="16">
        <v>44705</v>
      </c>
      <c r="L3935" s="17"/>
      <c r="M3935" s="17"/>
      <c r="N3935" s="17"/>
      <c r="O3935" s="17"/>
      <c r="P3935" s="17"/>
      <c r="Q3935" s="17"/>
      <c r="R3935" s="18">
        <v>60.25</v>
      </c>
      <c r="S3935" s="18">
        <v>64</v>
      </c>
      <c r="T3935" s="18">
        <v>65.584999999999994</v>
      </c>
      <c r="U3935" s="18">
        <v>67.424999999999997</v>
      </c>
      <c r="V3935" s="18">
        <v>68.150000000000006</v>
      </c>
      <c r="W3935" s="18">
        <v>66</v>
      </c>
      <c r="X3935" s="18">
        <v>65.5</v>
      </c>
      <c r="Y3935" s="18">
        <v>65.3</v>
      </c>
      <c r="Z3935" s="18">
        <v>65.3</v>
      </c>
      <c r="AA3935" s="18">
        <v>68.795000000000002</v>
      </c>
    </row>
    <row r="3936" spans="1:27" x14ac:dyDescent="0.25">
      <c r="A3936" s="16">
        <v>44706</v>
      </c>
      <c r="L3936" s="17"/>
      <c r="M3936" s="17"/>
      <c r="N3936" s="17"/>
      <c r="O3936" s="17"/>
      <c r="P3936" s="17"/>
      <c r="Q3936" s="17"/>
      <c r="R3936" s="18">
        <v>60.25</v>
      </c>
      <c r="S3936" s="18">
        <v>64</v>
      </c>
      <c r="T3936" s="18">
        <v>65.584999999999994</v>
      </c>
      <c r="U3936" s="18">
        <v>67.424999999999997</v>
      </c>
      <c r="V3936" s="18">
        <v>68.150000000000006</v>
      </c>
      <c r="W3936" s="18">
        <v>66</v>
      </c>
      <c r="X3936" s="18">
        <v>65.5</v>
      </c>
      <c r="Y3936" s="18">
        <v>65.3</v>
      </c>
      <c r="Z3936" s="18">
        <v>65.3</v>
      </c>
      <c r="AA3936" s="18">
        <v>68.795000000000002</v>
      </c>
    </row>
    <row r="3937" spans="1:27" x14ac:dyDescent="0.25">
      <c r="A3937" s="16">
        <v>44707</v>
      </c>
      <c r="L3937" s="17"/>
      <c r="M3937" s="17"/>
      <c r="N3937" s="17"/>
      <c r="O3937" s="17"/>
      <c r="P3937" s="17"/>
      <c r="Q3937" s="17"/>
      <c r="R3937" s="18">
        <v>60.4</v>
      </c>
      <c r="S3937" s="18">
        <v>64.05</v>
      </c>
      <c r="T3937" s="18">
        <v>66.069999999999993</v>
      </c>
      <c r="U3937" s="18">
        <v>68.5</v>
      </c>
      <c r="V3937" s="18">
        <v>69.900000000000006</v>
      </c>
      <c r="W3937" s="18">
        <v>66</v>
      </c>
      <c r="X3937" s="18">
        <v>65.5</v>
      </c>
      <c r="Y3937" s="18">
        <v>65.3</v>
      </c>
      <c r="Z3937" s="18">
        <v>65.3</v>
      </c>
      <c r="AA3937" s="18">
        <v>68.795000000000002</v>
      </c>
    </row>
    <row r="3938" spans="1:27" x14ac:dyDescent="0.25">
      <c r="A3938" s="16">
        <v>44708</v>
      </c>
      <c r="L3938" s="17"/>
      <c r="M3938" s="17"/>
      <c r="N3938" s="17"/>
      <c r="O3938" s="17"/>
      <c r="P3938" s="17"/>
      <c r="Q3938" s="17"/>
      <c r="R3938" s="18">
        <v>60.4</v>
      </c>
      <c r="S3938" s="18">
        <v>64.05</v>
      </c>
      <c r="T3938" s="18">
        <v>66.069999999999993</v>
      </c>
      <c r="U3938" s="18">
        <v>68.5</v>
      </c>
      <c r="V3938" s="18">
        <v>69.900000000000006</v>
      </c>
      <c r="W3938" s="18">
        <v>66</v>
      </c>
      <c r="X3938" s="18">
        <v>65.5</v>
      </c>
      <c r="Y3938" s="18">
        <v>65.3</v>
      </c>
      <c r="Z3938" s="18">
        <v>65.3</v>
      </c>
      <c r="AA3938" s="18">
        <v>68.55</v>
      </c>
    </row>
    <row r="3939" spans="1:27" x14ac:dyDescent="0.25">
      <c r="A3939" s="16">
        <v>44711</v>
      </c>
      <c r="L3939" s="17"/>
      <c r="M3939" s="17"/>
      <c r="N3939" s="17"/>
      <c r="O3939" s="17"/>
      <c r="P3939" s="17"/>
      <c r="Q3939" s="17"/>
      <c r="R3939" s="18">
        <v>60.14</v>
      </c>
      <c r="S3939" s="18">
        <v>63.95</v>
      </c>
      <c r="T3939" s="18">
        <v>65.099999999999994</v>
      </c>
      <c r="U3939" s="18">
        <v>66.349999999999994</v>
      </c>
      <c r="V3939" s="18">
        <v>66.400000000000006</v>
      </c>
      <c r="W3939" s="18">
        <v>66</v>
      </c>
      <c r="X3939" s="18">
        <v>65.5</v>
      </c>
      <c r="Y3939" s="18">
        <v>65.3</v>
      </c>
      <c r="Z3939" s="18">
        <v>65.3</v>
      </c>
      <c r="AA3939" s="18">
        <v>68.55</v>
      </c>
    </row>
    <row r="3940" spans="1:27" x14ac:dyDescent="0.25">
      <c r="A3940" s="16">
        <v>44712</v>
      </c>
      <c r="L3940" s="17"/>
      <c r="M3940" s="17"/>
      <c r="N3940" s="17"/>
      <c r="O3940" s="17"/>
      <c r="P3940" s="17"/>
      <c r="Q3940" s="17"/>
      <c r="R3940" s="18">
        <v>60.14</v>
      </c>
      <c r="S3940" s="18">
        <v>63.95</v>
      </c>
      <c r="T3940" s="18">
        <v>65.099999999999994</v>
      </c>
      <c r="U3940" s="18">
        <v>66.349999999999994</v>
      </c>
      <c r="V3940" s="18">
        <v>66.400000000000006</v>
      </c>
      <c r="W3940" s="18">
        <v>66</v>
      </c>
      <c r="X3940" s="18">
        <v>65.5</v>
      </c>
      <c r="Y3940" s="18">
        <v>65.3</v>
      </c>
      <c r="Z3940" s="18">
        <v>65.3</v>
      </c>
      <c r="AA3940" s="18">
        <v>68.55</v>
      </c>
    </row>
    <row r="3941" spans="1:27" x14ac:dyDescent="0.25">
      <c r="A3941" s="16">
        <v>44713</v>
      </c>
      <c r="L3941" s="17"/>
      <c r="M3941" s="17"/>
      <c r="N3941" s="17"/>
      <c r="O3941" s="17"/>
      <c r="P3941" s="17"/>
      <c r="Q3941" s="17"/>
      <c r="R3941" s="18">
        <v>60.14</v>
      </c>
      <c r="S3941" s="18">
        <v>63.95</v>
      </c>
      <c r="T3941" s="18">
        <v>65.099999999999994</v>
      </c>
      <c r="U3941" s="18">
        <v>66.349999999999994</v>
      </c>
      <c r="V3941" s="18">
        <v>66.400000000000006</v>
      </c>
      <c r="W3941" s="18">
        <v>66</v>
      </c>
      <c r="X3941" s="18">
        <v>65.5</v>
      </c>
      <c r="Y3941" s="18">
        <v>65.3</v>
      </c>
      <c r="Z3941" s="18">
        <v>65.3</v>
      </c>
      <c r="AA3941" s="18">
        <v>68.55</v>
      </c>
    </row>
    <row r="3942" spans="1:27" x14ac:dyDescent="0.25">
      <c r="A3942" s="16">
        <v>44714</v>
      </c>
      <c r="L3942" s="17"/>
      <c r="M3942" s="17"/>
      <c r="N3942" s="17"/>
      <c r="O3942" s="17"/>
      <c r="P3942" s="17"/>
      <c r="Q3942" s="17"/>
      <c r="R3942" s="18">
        <v>60.14</v>
      </c>
      <c r="S3942" s="18">
        <v>63.95</v>
      </c>
      <c r="T3942" s="18">
        <v>65.099999999999994</v>
      </c>
      <c r="U3942" s="18">
        <v>66.349999999999994</v>
      </c>
      <c r="V3942" s="18">
        <v>66.400000000000006</v>
      </c>
      <c r="W3942" s="18">
        <v>66</v>
      </c>
      <c r="X3942" s="18">
        <v>65.5</v>
      </c>
      <c r="Y3942" s="18">
        <v>65.3</v>
      </c>
      <c r="Z3942" s="18">
        <v>65.3</v>
      </c>
      <c r="AA3942" s="18">
        <v>68.55</v>
      </c>
    </row>
    <row r="3943" spans="1:27" x14ac:dyDescent="0.25">
      <c r="A3943" s="16">
        <v>44715</v>
      </c>
      <c r="L3943" s="17"/>
      <c r="M3943" s="17"/>
      <c r="N3943" s="17"/>
      <c r="O3943" s="17"/>
      <c r="P3943" s="17"/>
      <c r="Q3943" s="17"/>
      <c r="R3943" s="18">
        <v>60.14</v>
      </c>
      <c r="S3943" s="18">
        <v>63.95</v>
      </c>
      <c r="T3943" s="18">
        <v>65.099999999999994</v>
      </c>
      <c r="U3943" s="18">
        <v>66.349999999999994</v>
      </c>
      <c r="V3943" s="18">
        <v>66.400000000000006</v>
      </c>
      <c r="W3943" s="18">
        <v>66</v>
      </c>
      <c r="X3943" s="18">
        <v>65.5</v>
      </c>
      <c r="Y3943" s="18">
        <v>65.3</v>
      </c>
      <c r="Z3943" s="18">
        <v>65.3</v>
      </c>
      <c r="AA3943" s="18">
        <v>68.55</v>
      </c>
    </row>
    <row r="3944" spans="1:27" x14ac:dyDescent="0.25">
      <c r="A3944" s="16">
        <v>44718</v>
      </c>
      <c r="L3944" s="17"/>
      <c r="M3944" s="17"/>
      <c r="N3944" s="17"/>
      <c r="O3944" s="17"/>
      <c r="P3944" s="17"/>
      <c r="Q3944" s="17"/>
      <c r="R3944" s="18">
        <v>60</v>
      </c>
      <c r="S3944" s="18">
        <v>63.8</v>
      </c>
      <c r="T3944" s="18">
        <v>65</v>
      </c>
      <c r="U3944" s="18">
        <v>65.900000000000006</v>
      </c>
      <c r="V3944" s="18">
        <v>66.239999999999995</v>
      </c>
      <c r="W3944" s="18">
        <v>65.540000000000006</v>
      </c>
      <c r="X3944" s="18">
        <v>65.349999999999994</v>
      </c>
      <c r="Y3944" s="18">
        <v>65.150000000000006</v>
      </c>
      <c r="Z3944" s="18">
        <v>64.900000000000006</v>
      </c>
      <c r="AA3944" s="18">
        <v>65.2</v>
      </c>
    </row>
    <row r="3945" spans="1:27" x14ac:dyDescent="0.25">
      <c r="A3945" s="16">
        <v>44719</v>
      </c>
      <c r="L3945" s="17"/>
      <c r="M3945" s="17"/>
      <c r="N3945" s="17"/>
      <c r="O3945" s="17"/>
      <c r="P3945" s="17"/>
      <c r="Q3945" s="17"/>
      <c r="R3945" s="18">
        <v>60</v>
      </c>
      <c r="S3945" s="18">
        <v>63.8</v>
      </c>
      <c r="T3945" s="18">
        <v>65</v>
      </c>
      <c r="U3945" s="18">
        <v>65.900000000000006</v>
      </c>
      <c r="V3945" s="18">
        <v>66.239999999999995</v>
      </c>
      <c r="W3945" s="18">
        <v>65.540000000000006</v>
      </c>
      <c r="X3945" s="18">
        <v>65.349999999999994</v>
      </c>
      <c r="Y3945" s="18">
        <v>65.150000000000006</v>
      </c>
      <c r="Z3945" s="18">
        <v>64.900000000000006</v>
      </c>
      <c r="AA3945" s="18">
        <v>65.2</v>
      </c>
    </row>
    <row r="3946" spans="1:27" x14ac:dyDescent="0.25">
      <c r="A3946" s="16">
        <v>44720</v>
      </c>
      <c r="L3946" s="17"/>
      <c r="M3946" s="17"/>
      <c r="N3946" s="17"/>
      <c r="O3946" s="17"/>
      <c r="P3946" s="17"/>
      <c r="Q3946" s="17"/>
      <c r="R3946" s="18">
        <v>59.9</v>
      </c>
      <c r="S3946" s="18">
        <v>63.3</v>
      </c>
      <c r="T3946" s="18">
        <v>64</v>
      </c>
      <c r="U3946" s="18">
        <v>64.900000000000006</v>
      </c>
      <c r="V3946" s="18">
        <v>65.599999999999994</v>
      </c>
      <c r="W3946" s="18">
        <v>65.040000000000006</v>
      </c>
      <c r="X3946" s="18">
        <v>64.849999999999994</v>
      </c>
      <c r="Y3946" s="18">
        <v>64.650000000000006</v>
      </c>
      <c r="Z3946" s="18">
        <v>64.709999999999994</v>
      </c>
      <c r="AA3946" s="18">
        <v>65.2</v>
      </c>
    </row>
    <row r="3947" spans="1:27" x14ac:dyDescent="0.25">
      <c r="A3947" s="16">
        <v>44721</v>
      </c>
      <c r="L3947" s="17"/>
      <c r="M3947" s="17"/>
      <c r="N3947" s="17"/>
      <c r="O3947" s="17"/>
      <c r="P3947" s="17"/>
      <c r="Q3947" s="17"/>
      <c r="R3947" s="18">
        <v>59.95</v>
      </c>
      <c r="S3947" s="18">
        <v>63</v>
      </c>
      <c r="T3947" s="18">
        <v>64</v>
      </c>
      <c r="U3947" s="18">
        <v>64.900000000000006</v>
      </c>
      <c r="V3947" s="18">
        <v>65.599999999999994</v>
      </c>
      <c r="W3947" s="18">
        <v>65.040000000000006</v>
      </c>
      <c r="X3947" s="18">
        <v>64.849999999999994</v>
      </c>
      <c r="Y3947" s="18">
        <v>64.650000000000006</v>
      </c>
      <c r="Z3947" s="18">
        <v>64.709999999999994</v>
      </c>
      <c r="AA3947" s="18">
        <v>65.2</v>
      </c>
    </row>
    <row r="3948" spans="1:27" x14ac:dyDescent="0.25">
      <c r="A3948" s="16">
        <v>44722</v>
      </c>
      <c r="L3948" s="17"/>
      <c r="M3948" s="17"/>
      <c r="N3948" s="17"/>
      <c r="O3948" s="17"/>
      <c r="P3948" s="17"/>
      <c r="Q3948" s="17"/>
      <c r="R3948" s="18">
        <v>59.8</v>
      </c>
      <c r="S3948" s="18">
        <v>63.125500000000002</v>
      </c>
      <c r="T3948" s="18">
        <v>64.5</v>
      </c>
      <c r="U3948" s="18">
        <v>65.625</v>
      </c>
      <c r="V3948" s="18">
        <v>65.92</v>
      </c>
      <c r="W3948" s="18">
        <v>65.040000000000006</v>
      </c>
      <c r="X3948" s="18">
        <v>64.5</v>
      </c>
      <c r="Y3948" s="18">
        <v>64</v>
      </c>
      <c r="Z3948" s="18">
        <v>64.12</v>
      </c>
      <c r="AA3948" s="18">
        <v>65</v>
      </c>
    </row>
    <row r="3949" spans="1:27" x14ac:dyDescent="0.25">
      <c r="A3949" s="16">
        <v>44725</v>
      </c>
      <c r="L3949" s="17"/>
      <c r="M3949" s="17"/>
      <c r="N3949" s="17"/>
      <c r="O3949" s="17"/>
      <c r="P3949" s="17"/>
      <c r="Q3949" s="17"/>
      <c r="R3949" s="18">
        <v>59.572000000000003</v>
      </c>
      <c r="S3949" s="18">
        <v>63</v>
      </c>
      <c r="T3949" s="18">
        <v>64</v>
      </c>
      <c r="U3949" s="18">
        <v>64.900000000000006</v>
      </c>
      <c r="V3949" s="18">
        <v>65.599999999999994</v>
      </c>
      <c r="W3949" s="18">
        <v>65</v>
      </c>
      <c r="X3949" s="18">
        <v>64.849999999999994</v>
      </c>
      <c r="Y3949" s="18">
        <v>64.650000000000006</v>
      </c>
      <c r="Z3949" s="18">
        <v>64.709999999999994</v>
      </c>
      <c r="AA3949" s="18">
        <v>65</v>
      </c>
    </row>
    <row r="3950" spans="1:27" x14ac:dyDescent="0.25">
      <c r="A3950" s="16">
        <v>44726</v>
      </c>
      <c r="L3950" s="17"/>
      <c r="M3950" s="17"/>
      <c r="N3950" s="17"/>
      <c r="O3950" s="17"/>
      <c r="P3950" s="17"/>
      <c r="Q3950" s="17"/>
      <c r="R3950" s="18">
        <v>59.572000000000003</v>
      </c>
      <c r="S3950" s="18">
        <v>63</v>
      </c>
      <c r="T3950" s="18">
        <v>64</v>
      </c>
      <c r="U3950" s="18">
        <v>64.900000000000006</v>
      </c>
      <c r="V3950" s="18">
        <v>65.599999999999994</v>
      </c>
      <c r="W3950" s="18">
        <v>65</v>
      </c>
      <c r="X3950" s="18">
        <v>64.849999999999994</v>
      </c>
      <c r="Y3950" s="18">
        <v>64.650000000000006</v>
      </c>
      <c r="Z3950" s="18">
        <v>64.709999999999994</v>
      </c>
      <c r="AA3950" s="18">
        <v>65</v>
      </c>
    </row>
    <row r="3951" spans="1:27" x14ac:dyDescent="0.25">
      <c r="A3951" s="16">
        <v>44727</v>
      </c>
      <c r="L3951" s="17"/>
      <c r="M3951" s="17"/>
      <c r="N3951" s="17"/>
      <c r="O3951" s="17"/>
      <c r="P3951" s="17"/>
      <c r="Q3951" s="17"/>
      <c r="R3951" s="18">
        <v>59.335999999999999</v>
      </c>
      <c r="S3951" s="18">
        <v>62.7</v>
      </c>
      <c r="T3951" s="18">
        <v>63.5</v>
      </c>
      <c r="U3951" s="18">
        <v>64.900000000000006</v>
      </c>
      <c r="V3951" s="18">
        <v>65.599999999999994</v>
      </c>
      <c r="W3951" s="18">
        <v>65</v>
      </c>
      <c r="X3951" s="18">
        <v>64.849999999999994</v>
      </c>
      <c r="Y3951" s="18">
        <v>64.650000000000006</v>
      </c>
      <c r="Z3951" s="18">
        <v>64.709999999999994</v>
      </c>
      <c r="AA3951" s="18">
        <v>65</v>
      </c>
    </row>
    <row r="3952" spans="1:27" x14ac:dyDescent="0.25">
      <c r="A3952" s="16">
        <v>44729</v>
      </c>
      <c r="L3952" s="17"/>
      <c r="M3952" s="17"/>
      <c r="N3952" s="17"/>
      <c r="O3952" s="17"/>
      <c r="P3952" s="17"/>
      <c r="Q3952" s="17"/>
      <c r="R3952" s="18">
        <v>59.286000000000001</v>
      </c>
      <c r="S3952" s="18">
        <v>62.7</v>
      </c>
      <c r="T3952" s="18">
        <v>63.5</v>
      </c>
      <c r="U3952" s="18">
        <v>64.900000000000006</v>
      </c>
      <c r="V3952" s="18">
        <v>65.599999999999994</v>
      </c>
      <c r="W3952" s="18">
        <v>65</v>
      </c>
      <c r="X3952" s="18">
        <v>64.849999999999994</v>
      </c>
      <c r="Y3952" s="18">
        <v>64.650000000000006</v>
      </c>
      <c r="Z3952" s="18">
        <v>64.400000000000006</v>
      </c>
      <c r="AA3952" s="18">
        <v>64.099999999999994</v>
      </c>
    </row>
    <row r="3953" spans="1:27" x14ac:dyDescent="0.25">
      <c r="A3953" s="16">
        <v>44732</v>
      </c>
      <c r="L3953" s="17"/>
      <c r="M3953" s="17"/>
      <c r="N3953" s="17"/>
      <c r="O3953" s="17"/>
      <c r="P3953" s="17"/>
      <c r="Q3953" s="17"/>
      <c r="R3953" s="18">
        <v>59</v>
      </c>
      <c r="S3953" s="18">
        <v>62</v>
      </c>
      <c r="T3953" s="18">
        <v>63</v>
      </c>
      <c r="U3953" s="18">
        <v>64.55</v>
      </c>
      <c r="V3953" s="18">
        <v>65.599999999999994</v>
      </c>
      <c r="W3953" s="18">
        <v>65</v>
      </c>
      <c r="X3953" s="18">
        <v>64.45</v>
      </c>
      <c r="Y3953" s="18">
        <v>64.150000000000006</v>
      </c>
      <c r="Z3953" s="18">
        <v>63.7</v>
      </c>
      <c r="AA3953" s="18">
        <v>63.25</v>
      </c>
    </row>
    <row r="3954" spans="1:27" x14ac:dyDescent="0.25">
      <c r="A3954" s="16">
        <v>44733</v>
      </c>
      <c r="L3954" s="17"/>
      <c r="M3954" s="17"/>
      <c r="N3954" s="17"/>
      <c r="O3954" s="17"/>
      <c r="P3954" s="17"/>
      <c r="Q3954" s="17"/>
      <c r="R3954" s="18">
        <v>59</v>
      </c>
      <c r="S3954" s="18">
        <v>62</v>
      </c>
      <c r="T3954" s="18">
        <v>63</v>
      </c>
      <c r="U3954" s="18">
        <v>64.55</v>
      </c>
      <c r="V3954" s="18">
        <v>65.599999999999994</v>
      </c>
      <c r="W3954" s="18">
        <v>65</v>
      </c>
      <c r="X3954" s="18">
        <v>64.45</v>
      </c>
      <c r="Y3954" s="18">
        <v>64.150000000000006</v>
      </c>
      <c r="Z3954" s="18">
        <v>63.7</v>
      </c>
      <c r="AA3954" s="18">
        <v>63.25</v>
      </c>
    </row>
    <row r="3955" spans="1:27" x14ac:dyDescent="0.25">
      <c r="A3955" s="16">
        <v>44734</v>
      </c>
      <c r="L3955" s="17"/>
      <c r="M3955" s="17"/>
      <c r="N3955" s="17"/>
      <c r="O3955" s="17"/>
      <c r="P3955" s="17"/>
      <c r="Q3955" s="17"/>
      <c r="R3955" s="18">
        <v>59</v>
      </c>
      <c r="S3955" s="18">
        <v>62</v>
      </c>
      <c r="T3955" s="18">
        <v>63</v>
      </c>
      <c r="U3955" s="18">
        <v>64.55</v>
      </c>
      <c r="V3955" s="18">
        <v>65.599999999999994</v>
      </c>
      <c r="W3955" s="18">
        <v>65</v>
      </c>
      <c r="X3955" s="18">
        <v>64.45</v>
      </c>
      <c r="Y3955" s="18">
        <v>64.150000000000006</v>
      </c>
      <c r="Z3955" s="18">
        <v>63.7</v>
      </c>
      <c r="AA3955" s="18">
        <v>63.25</v>
      </c>
    </row>
    <row r="3956" spans="1:27" x14ac:dyDescent="0.25">
      <c r="A3956" s="16">
        <v>44735</v>
      </c>
      <c r="L3956" s="17"/>
      <c r="M3956" s="17"/>
      <c r="N3956" s="17"/>
      <c r="O3956" s="17"/>
      <c r="P3956" s="17"/>
      <c r="Q3956" s="17"/>
      <c r="R3956" s="18">
        <v>59</v>
      </c>
      <c r="S3956" s="18">
        <v>62</v>
      </c>
      <c r="T3956" s="18">
        <v>63</v>
      </c>
      <c r="U3956" s="18">
        <v>64.55</v>
      </c>
      <c r="V3956" s="18">
        <v>65.599999999999994</v>
      </c>
      <c r="W3956" s="18">
        <v>65</v>
      </c>
      <c r="X3956" s="18">
        <v>64.45</v>
      </c>
      <c r="Y3956" s="18">
        <v>64.150000000000006</v>
      </c>
      <c r="Z3956" s="18">
        <v>63.7</v>
      </c>
      <c r="AA3956" s="18">
        <v>63.25</v>
      </c>
    </row>
    <row r="3957" spans="1:27" x14ac:dyDescent="0.25">
      <c r="A3957" s="16">
        <v>44736</v>
      </c>
      <c r="L3957" s="17"/>
      <c r="M3957" s="17"/>
      <c r="N3957" s="17"/>
      <c r="O3957" s="17"/>
      <c r="P3957" s="17"/>
      <c r="Q3957" s="17"/>
      <c r="R3957" s="18">
        <v>59</v>
      </c>
      <c r="S3957" s="18">
        <v>62</v>
      </c>
      <c r="T3957" s="18">
        <v>63</v>
      </c>
      <c r="U3957" s="18">
        <v>64.55</v>
      </c>
      <c r="V3957" s="18">
        <v>65.599999999999994</v>
      </c>
      <c r="W3957" s="18">
        <v>65</v>
      </c>
      <c r="X3957" s="18">
        <v>64.45</v>
      </c>
      <c r="Y3957" s="18">
        <v>64.150000000000006</v>
      </c>
      <c r="Z3957" s="18">
        <v>63.7</v>
      </c>
      <c r="AA3957" s="18">
        <v>63.25</v>
      </c>
    </row>
    <row r="3958" spans="1:27" x14ac:dyDescent="0.25">
      <c r="A3958" s="16">
        <v>44739</v>
      </c>
      <c r="L3958" s="17"/>
      <c r="M3958" s="17"/>
      <c r="N3958" s="17"/>
      <c r="O3958" s="17"/>
      <c r="P3958" s="17"/>
      <c r="Q3958" s="17"/>
      <c r="R3958" s="18">
        <v>59</v>
      </c>
      <c r="S3958" s="18">
        <v>62</v>
      </c>
      <c r="T3958" s="18">
        <v>63</v>
      </c>
      <c r="U3958" s="18">
        <v>64.55</v>
      </c>
      <c r="V3958" s="18">
        <v>65.599999999999994</v>
      </c>
      <c r="W3958" s="18">
        <v>65</v>
      </c>
      <c r="X3958" s="18">
        <v>64.45</v>
      </c>
      <c r="Y3958" s="18">
        <v>64.150000000000006</v>
      </c>
      <c r="Z3958" s="18">
        <v>63.7</v>
      </c>
      <c r="AA3958" s="18">
        <v>63.25</v>
      </c>
    </row>
    <row r="3959" spans="1:27" x14ac:dyDescent="0.25">
      <c r="A3959" s="16">
        <v>44740</v>
      </c>
      <c r="L3959" s="17"/>
      <c r="M3959" s="17"/>
      <c r="N3959" s="17"/>
      <c r="O3959" s="17"/>
      <c r="P3959" s="17"/>
      <c r="Q3959" s="17"/>
      <c r="R3959" s="18">
        <v>59</v>
      </c>
      <c r="S3959" s="18">
        <v>62</v>
      </c>
      <c r="T3959" s="18">
        <v>63</v>
      </c>
      <c r="U3959" s="18">
        <v>64.55</v>
      </c>
      <c r="V3959" s="18">
        <v>65.599999999999994</v>
      </c>
      <c r="W3959" s="18">
        <v>65</v>
      </c>
      <c r="X3959" s="18">
        <v>64.45</v>
      </c>
      <c r="Y3959" s="18">
        <v>64.150000000000006</v>
      </c>
      <c r="Z3959" s="18">
        <v>63.7</v>
      </c>
      <c r="AA3959" s="18">
        <v>63.25</v>
      </c>
    </row>
    <row r="3960" spans="1:27" x14ac:dyDescent="0.25">
      <c r="A3960" s="16">
        <v>44741</v>
      </c>
      <c r="L3960" s="17"/>
      <c r="M3960" s="17"/>
      <c r="N3960" s="17"/>
      <c r="O3960" s="17"/>
      <c r="P3960" s="17"/>
      <c r="Q3960" s="17"/>
      <c r="R3960" s="18">
        <v>59</v>
      </c>
      <c r="S3960" s="18">
        <v>62</v>
      </c>
      <c r="T3960" s="18">
        <v>63</v>
      </c>
      <c r="U3960" s="18">
        <v>64.55</v>
      </c>
      <c r="V3960" s="18">
        <v>65.599999999999994</v>
      </c>
      <c r="W3960" s="18">
        <v>65</v>
      </c>
      <c r="X3960" s="18">
        <v>64.45</v>
      </c>
      <c r="Y3960" s="18">
        <v>64.150000000000006</v>
      </c>
      <c r="Z3960" s="18">
        <v>63.7</v>
      </c>
      <c r="AA3960" s="18">
        <v>63.25</v>
      </c>
    </row>
    <row r="3961" spans="1:27" x14ac:dyDescent="0.25">
      <c r="A3961" s="16">
        <v>44742</v>
      </c>
      <c r="L3961" s="17"/>
      <c r="M3961" s="17"/>
      <c r="N3961" s="17"/>
      <c r="O3961" s="17"/>
      <c r="P3961" s="17"/>
      <c r="Q3961" s="17"/>
      <c r="R3961" s="18">
        <v>59</v>
      </c>
      <c r="S3961" s="18">
        <v>62</v>
      </c>
      <c r="T3961" s="18">
        <v>63</v>
      </c>
      <c r="U3961" s="18">
        <v>64.55</v>
      </c>
      <c r="V3961" s="18">
        <v>65.599999999999994</v>
      </c>
      <c r="W3961" s="18">
        <v>65</v>
      </c>
      <c r="X3961" s="18">
        <v>64.45</v>
      </c>
      <c r="Y3961" s="18">
        <v>64.150000000000006</v>
      </c>
      <c r="Z3961" s="18">
        <v>63.7</v>
      </c>
      <c r="AA3961" s="18">
        <v>63.25</v>
      </c>
    </row>
    <row r="3962" spans="1:27" x14ac:dyDescent="0.25">
      <c r="A3962" s="16">
        <v>44743</v>
      </c>
      <c r="L3962" s="17"/>
      <c r="M3962" s="17"/>
      <c r="N3962" s="17"/>
      <c r="O3962" s="17"/>
      <c r="P3962" s="17"/>
      <c r="Q3962" s="17"/>
      <c r="R3962" s="18">
        <v>59</v>
      </c>
      <c r="S3962" s="18">
        <v>62</v>
      </c>
      <c r="T3962" s="18">
        <v>63</v>
      </c>
      <c r="U3962" s="18">
        <v>64.55</v>
      </c>
      <c r="V3962" s="18">
        <v>65.599999999999994</v>
      </c>
      <c r="W3962" s="18">
        <v>65</v>
      </c>
      <c r="X3962" s="18">
        <v>64.45</v>
      </c>
      <c r="Y3962" s="18">
        <v>64.150000000000006</v>
      </c>
      <c r="Z3962" s="18">
        <v>63.7</v>
      </c>
      <c r="AA3962" s="18">
        <v>63.25</v>
      </c>
    </row>
    <row r="3963" spans="1:27" x14ac:dyDescent="0.25">
      <c r="A3963" s="16">
        <v>44746</v>
      </c>
      <c r="L3963" s="17"/>
      <c r="M3963" s="17"/>
      <c r="N3963" s="17"/>
      <c r="O3963" s="17"/>
      <c r="P3963" s="17"/>
      <c r="Q3963" s="17"/>
      <c r="R3963" s="18">
        <v>59</v>
      </c>
      <c r="S3963" s="18">
        <v>62</v>
      </c>
      <c r="T3963" s="18">
        <v>63</v>
      </c>
      <c r="U3963" s="18">
        <v>64.55</v>
      </c>
      <c r="V3963" s="18">
        <v>65.599999999999994</v>
      </c>
      <c r="W3963" s="18">
        <v>65</v>
      </c>
      <c r="X3963" s="18">
        <v>64.45</v>
      </c>
      <c r="Y3963" s="18">
        <v>64.150000000000006</v>
      </c>
      <c r="Z3963" s="18">
        <v>63.7</v>
      </c>
      <c r="AA3963" s="18">
        <v>63.25</v>
      </c>
    </row>
    <row r="3964" spans="1:27" x14ac:dyDescent="0.25">
      <c r="A3964" s="16">
        <v>44747</v>
      </c>
      <c r="L3964" s="17"/>
      <c r="M3964" s="17"/>
      <c r="N3964" s="17"/>
      <c r="O3964" s="17"/>
      <c r="P3964" s="17"/>
      <c r="Q3964" s="17"/>
      <c r="R3964" s="18">
        <v>59</v>
      </c>
      <c r="S3964" s="18">
        <v>62</v>
      </c>
      <c r="T3964" s="18">
        <v>63</v>
      </c>
      <c r="U3964" s="18">
        <v>64.55</v>
      </c>
      <c r="V3964" s="18">
        <v>65.599999999999994</v>
      </c>
      <c r="W3964" s="18">
        <v>65</v>
      </c>
      <c r="X3964" s="18">
        <v>64.45</v>
      </c>
      <c r="Y3964" s="18">
        <v>64.150000000000006</v>
      </c>
      <c r="Z3964" s="18">
        <v>63.7</v>
      </c>
      <c r="AA3964" s="18">
        <v>63.25</v>
      </c>
    </row>
    <row r="3965" spans="1:27" x14ac:dyDescent="0.25">
      <c r="A3965" s="16">
        <v>44748</v>
      </c>
      <c r="L3965" s="17"/>
      <c r="M3965" s="17"/>
      <c r="N3965" s="17"/>
      <c r="O3965" s="17"/>
      <c r="P3965" s="17"/>
      <c r="Q3965" s="17"/>
      <c r="R3965" s="18">
        <v>59</v>
      </c>
      <c r="S3965" s="18">
        <v>62</v>
      </c>
      <c r="T3965" s="18">
        <v>63</v>
      </c>
      <c r="U3965" s="18">
        <v>64.55</v>
      </c>
      <c r="V3965" s="18">
        <v>65.599999999999994</v>
      </c>
      <c r="W3965" s="18">
        <v>65</v>
      </c>
      <c r="X3965" s="18">
        <v>64.45</v>
      </c>
      <c r="Y3965" s="18">
        <v>64.150000000000006</v>
      </c>
      <c r="Z3965" s="18">
        <v>63.7</v>
      </c>
      <c r="AA3965" s="18">
        <v>63.25</v>
      </c>
    </row>
    <row r="3966" spans="1:27" x14ac:dyDescent="0.25">
      <c r="A3966" s="16">
        <v>44749</v>
      </c>
      <c r="L3966" s="17"/>
      <c r="M3966" s="17"/>
      <c r="N3966" s="17"/>
      <c r="O3966" s="17"/>
      <c r="P3966" s="17"/>
      <c r="Q3966" s="17"/>
      <c r="R3966" s="18">
        <v>59</v>
      </c>
      <c r="S3966" s="18">
        <v>62</v>
      </c>
      <c r="T3966" s="18">
        <v>63</v>
      </c>
      <c r="U3966" s="18">
        <v>64.55</v>
      </c>
      <c r="V3966" s="18">
        <v>65.599999999999994</v>
      </c>
      <c r="W3966" s="18">
        <v>65</v>
      </c>
      <c r="X3966" s="18">
        <v>64.45</v>
      </c>
      <c r="Y3966" s="18">
        <v>64.150000000000006</v>
      </c>
      <c r="Z3966" s="18">
        <v>63.7</v>
      </c>
      <c r="AA3966" s="18">
        <v>63.25</v>
      </c>
    </row>
    <row r="3967" spans="1:27" x14ac:dyDescent="0.25">
      <c r="A3967" s="16">
        <v>44750</v>
      </c>
      <c r="L3967" s="17"/>
      <c r="M3967" s="17"/>
      <c r="N3967" s="17"/>
      <c r="O3967" s="17"/>
      <c r="P3967" s="17"/>
      <c r="Q3967" s="17"/>
      <c r="R3967" s="18">
        <v>59</v>
      </c>
      <c r="S3967" s="18">
        <v>62</v>
      </c>
      <c r="T3967" s="18">
        <v>63</v>
      </c>
      <c r="U3967" s="18">
        <v>64.55</v>
      </c>
      <c r="V3967" s="18">
        <v>65.599999999999994</v>
      </c>
      <c r="W3967" s="18">
        <v>65</v>
      </c>
      <c r="X3967" s="18">
        <v>64.45</v>
      </c>
      <c r="Y3967" s="18">
        <v>64.150000000000006</v>
      </c>
      <c r="Z3967" s="18">
        <v>63.7</v>
      </c>
      <c r="AA3967" s="18">
        <v>63.25</v>
      </c>
    </row>
    <row r="3968" spans="1:27" x14ac:dyDescent="0.25">
      <c r="A3968" s="16">
        <v>44753</v>
      </c>
      <c r="L3968" s="17"/>
      <c r="M3968" s="17"/>
      <c r="N3968" s="17"/>
      <c r="O3968" s="17"/>
      <c r="P3968" s="17"/>
      <c r="Q3968" s="17"/>
      <c r="R3968" s="18">
        <v>59.356400000000001</v>
      </c>
      <c r="S3968" s="18">
        <v>62.7</v>
      </c>
      <c r="T3968" s="18">
        <v>63</v>
      </c>
      <c r="U3968" s="18">
        <v>64.55</v>
      </c>
      <c r="V3968" s="18">
        <v>65.599999999999994</v>
      </c>
      <c r="W3968" s="18">
        <v>65</v>
      </c>
      <c r="X3968" s="18">
        <v>64.5</v>
      </c>
      <c r="Y3968" s="18">
        <v>64.3</v>
      </c>
      <c r="Z3968" s="18">
        <v>63.9</v>
      </c>
      <c r="AA3968" s="18">
        <v>63.5</v>
      </c>
    </row>
    <row r="3969" spans="1:27" x14ac:dyDescent="0.25">
      <c r="A3969" s="16">
        <v>44754</v>
      </c>
      <c r="L3969" s="17"/>
      <c r="M3969" s="17"/>
      <c r="N3969" s="17"/>
      <c r="O3969" s="17"/>
      <c r="P3969" s="17"/>
      <c r="Q3969" s="17"/>
      <c r="R3969" s="18">
        <v>59.712800000000001</v>
      </c>
      <c r="S3969" s="18">
        <v>63.4</v>
      </c>
      <c r="T3969" s="18">
        <v>64</v>
      </c>
      <c r="U3969" s="18">
        <v>64.900000000000006</v>
      </c>
      <c r="V3969" s="18">
        <v>67.25</v>
      </c>
      <c r="W3969" s="18">
        <v>67.5</v>
      </c>
      <c r="X3969" s="18">
        <v>67.650000000000006</v>
      </c>
      <c r="Y3969" s="18">
        <v>67.8</v>
      </c>
      <c r="Z3969" s="18">
        <v>67.75</v>
      </c>
      <c r="AA3969" s="18">
        <v>68.510000000000005</v>
      </c>
    </row>
    <row r="3970" spans="1:27" x14ac:dyDescent="0.25">
      <c r="A3970" s="16">
        <v>44755</v>
      </c>
      <c r="L3970" s="17"/>
      <c r="M3970" s="17"/>
      <c r="N3970" s="17"/>
      <c r="O3970" s="17"/>
      <c r="P3970" s="17"/>
      <c r="Q3970" s="17"/>
      <c r="R3970" s="18">
        <v>59.712800000000001</v>
      </c>
      <c r="S3970" s="18">
        <v>63.6</v>
      </c>
      <c r="T3970" s="18">
        <v>64</v>
      </c>
      <c r="U3970" s="18">
        <v>64.900000000000006</v>
      </c>
      <c r="V3970" s="18">
        <v>67.25</v>
      </c>
      <c r="W3970" s="18">
        <v>67.5</v>
      </c>
      <c r="X3970" s="18">
        <v>67.650000000000006</v>
      </c>
      <c r="Y3970" s="18">
        <v>67.8</v>
      </c>
      <c r="Z3970" s="18">
        <v>67.75</v>
      </c>
      <c r="AA3970" s="18">
        <v>68.510000000000005</v>
      </c>
    </row>
    <row r="3971" spans="1:27" x14ac:dyDescent="0.25">
      <c r="A3971" s="16">
        <v>44756</v>
      </c>
      <c r="L3971" s="17"/>
      <c r="M3971" s="17"/>
      <c r="N3971" s="17"/>
      <c r="O3971" s="17"/>
      <c r="P3971" s="17"/>
      <c r="Q3971" s="17"/>
      <c r="R3971" s="18">
        <v>59.581400000000002</v>
      </c>
      <c r="S3971" s="18">
        <v>63.732500000000002</v>
      </c>
      <c r="T3971" s="18">
        <v>65</v>
      </c>
      <c r="U3971" s="18">
        <v>66.2</v>
      </c>
      <c r="V3971" s="18">
        <v>68.89</v>
      </c>
      <c r="W3971" s="18">
        <v>67.95</v>
      </c>
      <c r="X3971" s="18">
        <v>65.95</v>
      </c>
      <c r="Y3971" s="18">
        <v>64.3</v>
      </c>
      <c r="Z3971" s="18">
        <v>63.9</v>
      </c>
      <c r="AA3971" s="18">
        <v>68.510000000000005</v>
      </c>
    </row>
    <row r="3972" spans="1:27" x14ac:dyDescent="0.25">
      <c r="A3972" s="16">
        <v>44757</v>
      </c>
      <c r="L3972" s="17"/>
      <c r="M3972" s="17"/>
      <c r="N3972" s="17"/>
      <c r="O3972" s="17"/>
      <c r="P3972" s="17"/>
      <c r="Q3972" s="17"/>
      <c r="R3972" s="18">
        <v>59.225000000000001</v>
      </c>
      <c r="S3972" s="18">
        <v>63.5</v>
      </c>
      <c r="T3972" s="18">
        <v>63</v>
      </c>
      <c r="U3972" s="18">
        <v>66.2</v>
      </c>
      <c r="V3972" s="18">
        <v>68.89</v>
      </c>
      <c r="W3972" s="18">
        <v>67.95</v>
      </c>
      <c r="X3972" s="18">
        <v>65.95</v>
      </c>
      <c r="Y3972" s="18">
        <v>64.3</v>
      </c>
      <c r="Z3972" s="18">
        <v>63.9</v>
      </c>
      <c r="AA3972" s="18">
        <v>68.510000000000005</v>
      </c>
    </row>
    <row r="3973" spans="1:27" x14ac:dyDescent="0.25">
      <c r="A3973" s="16">
        <v>44760</v>
      </c>
      <c r="L3973" s="17"/>
      <c r="M3973" s="17"/>
      <c r="N3973" s="17"/>
      <c r="O3973" s="17"/>
      <c r="P3973" s="17"/>
      <c r="Q3973" s="17"/>
      <c r="R3973" s="18">
        <v>59.225000000000001</v>
      </c>
      <c r="S3973" s="18">
        <v>63.55</v>
      </c>
      <c r="T3973" s="18">
        <v>65.2</v>
      </c>
      <c r="U3973" s="18">
        <v>67.5</v>
      </c>
      <c r="V3973" s="18">
        <v>68.89</v>
      </c>
      <c r="W3973" s="18">
        <v>67.95</v>
      </c>
      <c r="X3973" s="18">
        <v>65.95</v>
      </c>
      <c r="Y3973" s="18">
        <v>64.3</v>
      </c>
      <c r="Z3973" s="18">
        <v>63.9</v>
      </c>
      <c r="AA3973" s="18">
        <v>68.95</v>
      </c>
    </row>
    <row r="3974" spans="1:27" x14ac:dyDescent="0.25">
      <c r="A3974" s="16">
        <v>44761</v>
      </c>
      <c r="L3974" s="17"/>
      <c r="M3974" s="17"/>
      <c r="N3974" s="17"/>
      <c r="O3974" s="17"/>
      <c r="P3974" s="17"/>
      <c r="Q3974" s="17"/>
      <c r="R3974" s="18">
        <v>59.225000000000001</v>
      </c>
      <c r="S3974" s="18">
        <v>63.55</v>
      </c>
      <c r="T3974" s="18">
        <v>65.2</v>
      </c>
      <c r="U3974" s="18">
        <v>67.5</v>
      </c>
      <c r="V3974" s="18">
        <v>68.89</v>
      </c>
      <c r="W3974" s="18">
        <v>67.95</v>
      </c>
      <c r="X3974" s="18">
        <v>65.95</v>
      </c>
      <c r="Y3974" s="18">
        <v>64.3</v>
      </c>
      <c r="Z3974" s="18">
        <v>63.9</v>
      </c>
      <c r="AA3974" s="18">
        <v>68.95</v>
      </c>
    </row>
    <row r="3975" spans="1:27" x14ac:dyDescent="0.25">
      <c r="A3975" s="16">
        <v>44762</v>
      </c>
      <c r="L3975" s="17"/>
      <c r="M3975" s="17"/>
      <c r="N3975" s="17"/>
      <c r="O3975" s="17"/>
      <c r="P3975" s="17"/>
      <c r="Q3975" s="17"/>
      <c r="R3975" s="18">
        <v>59</v>
      </c>
      <c r="S3975" s="18">
        <v>63.5</v>
      </c>
      <c r="T3975" s="18">
        <v>64.099999999999994</v>
      </c>
      <c r="U3975" s="18">
        <v>65.849999999999994</v>
      </c>
      <c r="V3975" s="18">
        <v>67.245000000000005</v>
      </c>
      <c r="W3975" s="18">
        <v>66.474999999999994</v>
      </c>
      <c r="X3975" s="18">
        <v>65.224999999999994</v>
      </c>
      <c r="Y3975" s="18">
        <v>64.150000000000006</v>
      </c>
      <c r="Z3975" s="18">
        <v>63.7</v>
      </c>
      <c r="AA3975" s="18">
        <v>63.5</v>
      </c>
    </row>
    <row r="3976" spans="1:27" x14ac:dyDescent="0.25">
      <c r="A3976" s="16">
        <v>44763</v>
      </c>
      <c r="L3976" s="17"/>
      <c r="M3976" s="17"/>
      <c r="N3976" s="17"/>
      <c r="O3976" s="17"/>
      <c r="P3976" s="17"/>
      <c r="Q3976" s="17"/>
      <c r="R3976" s="18">
        <v>59</v>
      </c>
      <c r="S3976" s="18">
        <v>63.5</v>
      </c>
      <c r="T3976" s="18">
        <v>64.099999999999994</v>
      </c>
      <c r="U3976" s="18">
        <v>65.849999999999994</v>
      </c>
      <c r="V3976" s="18">
        <v>67.245000000000005</v>
      </c>
      <c r="W3976" s="18">
        <v>66.474999999999994</v>
      </c>
      <c r="X3976" s="18">
        <v>65.224999999999994</v>
      </c>
      <c r="Y3976" s="18">
        <v>64.150000000000006</v>
      </c>
      <c r="Z3976" s="18">
        <v>63.7</v>
      </c>
      <c r="AA3976" s="18">
        <v>63.5</v>
      </c>
    </row>
    <row r="3977" spans="1:27" x14ac:dyDescent="0.25">
      <c r="A3977" s="16">
        <v>44764</v>
      </c>
      <c r="L3977" s="17"/>
      <c r="M3977" s="17"/>
      <c r="N3977" s="17"/>
      <c r="O3977" s="17"/>
      <c r="P3977" s="17"/>
      <c r="Q3977" s="17"/>
      <c r="R3977" s="18">
        <v>59</v>
      </c>
      <c r="S3977" s="18">
        <v>63.6</v>
      </c>
      <c r="T3977" s="18">
        <v>64.099999999999994</v>
      </c>
      <c r="U3977" s="18">
        <v>65.150000000000006</v>
      </c>
      <c r="V3977" s="18">
        <v>66.099999999999994</v>
      </c>
      <c r="W3977" s="18">
        <v>66</v>
      </c>
      <c r="X3977" s="18">
        <v>66.474999999999994</v>
      </c>
      <c r="Y3977" s="18">
        <v>65.650000000000006</v>
      </c>
      <c r="Z3977" s="18">
        <v>65.3</v>
      </c>
      <c r="AA3977" s="18">
        <v>66.599999999999994</v>
      </c>
    </row>
    <row r="3978" spans="1:27" x14ac:dyDescent="0.25">
      <c r="A3978" s="16">
        <v>44767</v>
      </c>
      <c r="L3978" s="17"/>
      <c r="M3978" s="17"/>
      <c r="N3978" s="17"/>
      <c r="O3978" s="17"/>
      <c r="P3978" s="17"/>
      <c r="Q3978" s="17"/>
      <c r="R3978" s="18">
        <v>59</v>
      </c>
      <c r="S3978" s="18">
        <v>63.7</v>
      </c>
      <c r="T3978" s="18">
        <v>63.9</v>
      </c>
      <c r="U3978" s="18">
        <v>65.150000000000006</v>
      </c>
      <c r="V3978" s="18">
        <v>66.099999999999994</v>
      </c>
      <c r="W3978" s="18">
        <v>66</v>
      </c>
      <c r="X3978" s="18">
        <v>66.474999999999994</v>
      </c>
      <c r="Y3978" s="18">
        <v>65.650000000000006</v>
      </c>
      <c r="Z3978" s="18">
        <v>65.3</v>
      </c>
      <c r="AA3978" s="18">
        <v>66.599999999999994</v>
      </c>
    </row>
    <row r="3979" spans="1:27" x14ac:dyDescent="0.25">
      <c r="A3979" s="16">
        <v>44768</v>
      </c>
      <c r="L3979" s="17"/>
      <c r="M3979" s="17"/>
      <c r="N3979" s="17"/>
      <c r="O3979" s="17"/>
      <c r="P3979" s="17"/>
      <c r="Q3979" s="17"/>
      <c r="R3979" s="18">
        <v>59</v>
      </c>
      <c r="S3979" s="18">
        <v>63.7</v>
      </c>
      <c r="T3979" s="18">
        <v>63.9</v>
      </c>
      <c r="U3979" s="18">
        <v>65.150000000000006</v>
      </c>
      <c r="V3979" s="18">
        <v>66.099999999999994</v>
      </c>
      <c r="W3979" s="18">
        <v>66</v>
      </c>
      <c r="X3979" s="18">
        <v>66.474999999999994</v>
      </c>
      <c r="Y3979" s="18">
        <v>65.650000000000006</v>
      </c>
      <c r="Z3979" s="18">
        <v>65.3</v>
      </c>
      <c r="AA3979" s="18">
        <v>66.599999999999994</v>
      </c>
    </row>
    <row r="3980" spans="1:27" x14ac:dyDescent="0.25">
      <c r="A3980" s="16">
        <v>44769</v>
      </c>
      <c r="L3980" s="17"/>
      <c r="M3980" s="17"/>
      <c r="N3980" s="17"/>
      <c r="O3980" s="17"/>
      <c r="P3980" s="17"/>
      <c r="Q3980" s="17"/>
      <c r="R3980" s="18">
        <v>59</v>
      </c>
      <c r="S3980" s="18">
        <v>63.7</v>
      </c>
      <c r="T3980" s="18">
        <v>63.9</v>
      </c>
      <c r="U3980" s="18">
        <v>65.150000000000006</v>
      </c>
      <c r="V3980" s="18">
        <v>66.099999999999994</v>
      </c>
      <c r="W3980" s="18">
        <v>66</v>
      </c>
      <c r="X3980" s="18">
        <v>66.474999999999994</v>
      </c>
      <c r="Y3980" s="18">
        <v>65.650000000000006</v>
      </c>
      <c r="Z3980" s="18">
        <v>65.3</v>
      </c>
      <c r="AA3980" s="18">
        <v>66.599999999999994</v>
      </c>
    </row>
    <row r="3981" spans="1:27" x14ac:dyDescent="0.25">
      <c r="A3981" s="16">
        <v>44770</v>
      </c>
      <c r="L3981" s="17"/>
      <c r="M3981" s="17"/>
      <c r="N3981" s="17"/>
      <c r="O3981" s="17"/>
      <c r="P3981" s="17"/>
      <c r="Q3981" s="17"/>
      <c r="R3981" s="18">
        <v>59</v>
      </c>
      <c r="S3981" s="18">
        <v>63.7</v>
      </c>
      <c r="T3981" s="18">
        <v>63.9</v>
      </c>
      <c r="U3981" s="18">
        <v>65.150000000000006</v>
      </c>
      <c r="V3981" s="18">
        <v>66.099999999999994</v>
      </c>
      <c r="W3981" s="18">
        <v>66</v>
      </c>
      <c r="X3981" s="18">
        <v>66.474999999999994</v>
      </c>
      <c r="Y3981" s="18">
        <v>65.650000000000006</v>
      </c>
      <c r="Z3981" s="18">
        <v>65.3</v>
      </c>
      <c r="AA3981" s="18">
        <v>66.599999999999994</v>
      </c>
    </row>
    <row r="3982" spans="1:27" x14ac:dyDescent="0.25">
      <c r="A3982" s="16">
        <v>44771</v>
      </c>
      <c r="L3982" s="17"/>
      <c r="M3982" s="17"/>
      <c r="N3982" s="17"/>
      <c r="O3982" s="17"/>
      <c r="P3982" s="17"/>
      <c r="Q3982" s="17"/>
      <c r="R3982" s="18">
        <v>59.15</v>
      </c>
      <c r="S3982" s="18">
        <v>63.8</v>
      </c>
      <c r="T3982" s="18">
        <v>64.55</v>
      </c>
      <c r="U3982" s="18">
        <v>66.099999999999994</v>
      </c>
      <c r="V3982" s="18">
        <v>66.599999999999994</v>
      </c>
      <c r="W3982" s="18">
        <v>67</v>
      </c>
      <c r="X3982" s="18">
        <v>67</v>
      </c>
      <c r="Y3982" s="18">
        <v>67</v>
      </c>
      <c r="Z3982" s="18">
        <v>66.7</v>
      </c>
      <c r="AA3982" s="18">
        <v>68.3</v>
      </c>
    </row>
    <row r="3983" spans="1:27" x14ac:dyDescent="0.25">
      <c r="A3983" s="16">
        <v>44774</v>
      </c>
      <c r="L3983" s="17"/>
      <c r="M3983" s="17"/>
      <c r="N3983" s="17"/>
      <c r="O3983" s="17"/>
      <c r="P3983" s="17"/>
      <c r="Q3983" s="17"/>
      <c r="R3983" s="18">
        <v>59.3</v>
      </c>
      <c r="S3983" s="18">
        <v>63.8</v>
      </c>
      <c r="T3983" s="18">
        <v>64.55</v>
      </c>
      <c r="U3983" s="18">
        <v>66.099999999999994</v>
      </c>
      <c r="V3983" s="18">
        <v>66.599999999999994</v>
      </c>
      <c r="W3983" s="18">
        <v>67</v>
      </c>
      <c r="X3983" s="18">
        <v>67</v>
      </c>
      <c r="Y3983" s="18">
        <v>67</v>
      </c>
      <c r="Z3983" s="18">
        <v>66.7</v>
      </c>
      <c r="AA3983" s="18">
        <v>68.3</v>
      </c>
    </row>
    <row r="3984" spans="1:27" x14ac:dyDescent="0.25">
      <c r="A3984" s="16">
        <v>44775</v>
      </c>
      <c r="L3984" s="17"/>
      <c r="M3984" s="17"/>
      <c r="N3984" s="17"/>
      <c r="O3984" s="17"/>
      <c r="P3984" s="17"/>
      <c r="Q3984" s="17"/>
      <c r="R3984" s="18">
        <v>59.3</v>
      </c>
      <c r="S3984" s="18">
        <v>63.8</v>
      </c>
      <c r="T3984" s="18">
        <v>64.55</v>
      </c>
      <c r="U3984" s="18">
        <v>66.099999999999994</v>
      </c>
      <c r="V3984" s="18">
        <v>66.599999999999994</v>
      </c>
      <c r="W3984" s="18">
        <v>67</v>
      </c>
      <c r="X3984" s="18">
        <v>67</v>
      </c>
      <c r="Y3984" s="18">
        <v>67</v>
      </c>
      <c r="Z3984" s="18">
        <v>66.7</v>
      </c>
      <c r="AA3984" s="18">
        <v>68.3</v>
      </c>
    </row>
    <row r="3985" spans="1:27" x14ac:dyDescent="0.25">
      <c r="A3985" s="16">
        <v>44776</v>
      </c>
      <c r="L3985" s="17"/>
      <c r="M3985" s="17"/>
      <c r="N3985" s="17"/>
      <c r="O3985" s="17"/>
      <c r="P3985" s="17"/>
      <c r="Q3985" s="17"/>
      <c r="R3985" s="18">
        <v>59.3</v>
      </c>
      <c r="S3985" s="18">
        <v>63.8</v>
      </c>
      <c r="T3985" s="18">
        <v>64.55</v>
      </c>
      <c r="U3985" s="18">
        <v>66.099999999999994</v>
      </c>
      <c r="V3985" s="18">
        <v>66.599999999999994</v>
      </c>
      <c r="W3985" s="18">
        <v>67</v>
      </c>
      <c r="X3985" s="18">
        <v>67</v>
      </c>
      <c r="Y3985" s="18">
        <v>67</v>
      </c>
      <c r="Z3985" s="18">
        <v>66.7</v>
      </c>
      <c r="AA3985" s="18">
        <v>68.3</v>
      </c>
    </row>
    <row r="3986" spans="1:27" x14ac:dyDescent="0.25">
      <c r="A3986" s="16">
        <v>44777</v>
      </c>
      <c r="L3986" s="17"/>
      <c r="M3986" s="17"/>
      <c r="N3986" s="17"/>
      <c r="O3986" s="17"/>
      <c r="P3986" s="17"/>
      <c r="Q3986" s="17"/>
      <c r="R3986" s="18">
        <v>59.15</v>
      </c>
      <c r="S3986" s="18">
        <v>63.7</v>
      </c>
      <c r="T3986" s="18">
        <v>65</v>
      </c>
      <c r="U3986" s="18">
        <v>66.55</v>
      </c>
      <c r="V3986" s="18">
        <v>67.745000000000005</v>
      </c>
      <c r="W3986" s="18">
        <v>67</v>
      </c>
      <c r="X3986" s="18">
        <v>67</v>
      </c>
      <c r="Y3986" s="18">
        <v>67</v>
      </c>
      <c r="Z3986" s="18">
        <v>66.7</v>
      </c>
      <c r="AA3986" s="18">
        <v>68.3</v>
      </c>
    </row>
    <row r="3987" spans="1:27" x14ac:dyDescent="0.25">
      <c r="A3987" s="16">
        <v>44778</v>
      </c>
      <c r="L3987" s="17"/>
      <c r="M3987" s="17"/>
      <c r="N3987" s="17"/>
      <c r="O3987" s="17"/>
      <c r="P3987" s="17"/>
      <c r="Q3987" s="17"/>
      <c r="R3987" s="18">
        <v>59.15</v>
      </c>
      <c r="S3987" s="18">
        <v>63.7</v>
      </c>
      <c r="T3987" s="18">
        <v>65</v>
      </c>
      <c r="U3987" s="18">
        <v>66.55</v>
      </c>
      <c r="V3987" s="18">
        <v>67.745000000000005</v>
      </c>
      <c r="W3987" s="18">
        <v>67</v>
      </c>
      <c r="X3987" s="18">
        <v>67</v>
      </c>
      <c r="Y3987" s="18">
        <v>67</v>
      </c>
      <c r="Z3987" s="18">
        <v>66.7</v>
      </c>
      <c r="AA3987" s="18">
        <v>68.3</v>
      </c>
    </row>
    <row r="3988" spans="1:27" x14ac:dyDescent="0.25">
      <c r="A3988" s="16">
        <v>44781</v>
      </c>
      <c r="L3988" s="17"/>
      <c r="M3988" s="17"/>
      <c r="N3988" s="17"/>
      <c r="O3988" s="17"/>
      <c r="P3988" s="17"/>
      <c r="Q3988" s="17"/>
      <c r="R3988" s="18">
        <v>59</v>
      </c>
      <c r="S3988" s="18">
        <v>63.6</v>
      </c>
      <c r="T3988" s="18">
        <v>64.45</v>
      </c>
      <c r="U3988" s="18">
        <v>66.099999999999994</v>
      </c>
      <c r="V3988" s="18">
        <v>66.599999999999994</v>
      </c>
      <c r="W3988" s="18">
        <v>67</v>
      </c>
      <c r="X3988" s="18">
        <v>67</v>
      </c>
      <c r="Y3988" s="18">
        <v>67</v>
      </c>
      <c r="Z3988" s="18">
        <v>66.7</v>
      </c>
      <c r="AA3988" s="18">
        <v>68.3</v>
      </c>
    </row>
    <row r="3989" spans="1:27" x14ac:dyDescent="0.25">
      <c r="A3989" s="16">
        <v>44782</v>
      </c>
      <c r="L3989" s="17"/>
      <c r="M3989" s="17"/>
      <c r="N3989" s="17"/>
      <c r="O3989" s="17"/>
      <c r="P3989" s="17"/>
      <c r="Q3989" s="17"/>
      <c r="R3989" s="18">
        <v>59</v>
      </c>
      <c r="S3989" s="18">
        <v>63.6</v>
      </c>
      <c r="T3989" s="18">
        <v>64.45</v>
      </c>
      <c r="U3989" s="18">
        <v>66.099999999999994</v>
      </c>
      <c r="V3989" s="18">
        <v>66.599999999999994</v>
      </c>
      <c r="W3989" s="18">
        <v>67</v>
      </c>
      <c r="X3989" s="18">
        <v>67</v>
      </c>
      <c r="Y3989" s="18">
        <v>67</v>
      </c>
      <c r="Z3989" s="18">
        <v>66.7</v>
      </c>
      <c r="AA3989" s="18">
        <v>68.3</v>
      </c>
    </row>
    <row r="3990" spans="1:27" x14ac:dyDescent="0.25">
      <c r="A3990" s="16">
        <v>44783</v>
      </c>
      <c r="L3990" s="17"/>
      <c r="M3990" s="17"/>
      <c r="N3990" s="17"/>
      <c r="O3990" s="17"/>
      <c r="P3990" s="17"/>
      <c r="Q3990" s="17"/>
      <c r="R3990" s="18">
        <v>59</v>
      </c>
      <c r="S3990" s="18">
        <v>63.6</v>
      </c>
      <c r="T3990" s="18">
        <v>64.45</v>
      </c>
      <c r="U3990" s="18">
        <v>66.099999999999994</v>
      </c>
      <c r="V3990" s="18">
        <v>66.599999999999994</v>
      </c>
      <c r="W3990" s="18">
        <v>67</v>
      </c>
      <c r="X3990" s="18">
        <v>67</v>
      </c>
      <c r="Y3990" s="18">
        <v>67</v>
      </c>
      <c r="Z3990" s="18">
        <v>66.7</v>
      </c>
      <c r="AA3990" s="18">
        <v>68.3</v>
      </c>
    </row>
    <row r="3991" spans="1:27" x14ac:dyDescent="0.25">
      <c r="A3991" s="16">
        <v>44784</v>
      </c>
      <c r="L3991" s="17"/>
      <c r="M3991" s="17"/>
      <c r="N3991" s="17"/>
      <c r="O3991" s="17"/>
      <c r="P3991" s="17"/>
      <c r="Q3991" s="17"/>
      <c r="R3991" s="18">
        <v>59.15</v>
      </c>
      <c r="S3991" s="18">
        <v>63.7</v>
      </c>
      <c r="T3991" s="18">
        <v>65</v>
      </c>
      <c r="U3991" s="18">
        <v>66.44</v>
      </c>
      <c r="V3991" s="18">
        <v>67.745000000000005</v>
      </c>
      <c r="W3991" s="18">
        <v>67.474999999999994</v>
      </c>
      <c r="X3991" s="18">
        <v>67.150000000000006</v>
      </c>
      <c r="Y3991" s="18">
        <v>67.5</v>
      </c>
      <c r="Z3991" s="18">
        <v>67.849999999999994</v>
      </c>
      <c r="AA3991" s="18">
        <v>70</v>
      </c>
    </row>
    <row r="3992" spans="1:27" x14ac:dyDescent="0.25">
      <c r="A3992" s="16">
        <v>44785</v>
      </c>
      <c r="L3992" s="17"/>
      <c r="M3992" s="17"/>
      <c r="N3992" s="17"/>
      <c r="O3992" s="17"/>
      <c r="P3992" s="17"/>
      <c r="Q3992" s="17"/>
      <c r="R3992" s="18">
        <v>59.15</v>
      </c>
      <c r="S3992" s="18">
        <v>63.970399999999998</v>
      </c>
      <c r="T3992" s="18">
        <v>65</v>
      </c>
      <c r="U3992" s="18">
        <v>66.44</v>
      </c>
      <c r="V3992" s="18">
        <v>67.745000000000005</v>
      </c>
      <c r="W3992" s="18">
        <v>67</v>
      </c>
      <c r="X3992" s="18">
        <v>67</v>
      </c>
      <c r="Y3992" s="18">
        <v>67</v>
      </c>
      <c r="Z3992" s="18">
        <v>66.7</v>
      </c>
      <c r="AA3992" s="18">
        <v>68.3</v>
      </c>
    </row>
    <row r="3993" spans="1:27" x14ac:dyDescent="0.25">
      <c r="A3993" s="16">
        <v>44788</v>
      </c>
      <c r="L3993" s="17"/>
      <c r="M3993" s="17"/>
      <c r="N3993" s="17"/>
      <c r="O3993" s="17"/>
      <c r="P3993" s="17"/>
      <c r="Q3993" s="17"/>
      <c r="R3993" s="18">
        <v>59.15</v>
      </c>
      <c r="S3993" s="18">
        <v>63.8</v>
      </c>
      <c r="T3993" s="18">
        <v>65</v>
      </c>
      <c r="U3993" s="18">
        <v>66.44</v>
      </c>
      <c r="V3993" s="18">
        <v>67.745000000000005</v>
      </c>
      <c r="W3993" s="18">
        <v>67</v>
      </c>
      <c r="X3993" s="18">
        <v>67</v>
      </c>
      <c r="Y3993" s="18">
        <v>67</v>
      </c>
      <c r="Z3993" s="18">
        <v>66.7</v>
      </c>
      <c r="AA3993" s="18">
        <v>68.3</v>
      </c>
    </row>
    <row r="3994" spans="1:27" x14ac:dyDescent="0.25">
      <c r="A3994" s="16">
        <v>44789</v>
      </c>
      <c r="L3994" s="17"/>
      <c r="M3994" s="17"/>
      <c r="N3994" s="17"/>
      <c r="O3994" s="17"/>
      <c r="P3994" s="17"/>
      <c r="Q3994" s="17"/>
      <c r="R3994" s="18">
        <v>59.15</v>
      </c>
      <c r="S3994" s="18">
        <v>63.8</v>
      </c>
      <c r="T3994" s="18">
        <v>65</v>
      </c>
      <c r="U3994" s="18">
        <v>66.44</v>
      </c>
      <c r="V3994" s="18">
        <v>67.745000000000005</v>
      </c>
      <c r="W3994" s="18">
        <v>67</v>
      </c>
      <c r="X3994" s="18">
        <v>67</v>
      </c>
      <c r="Y3994" s="18">
        <v>67</v>
      </c>
      <c r="Z3994" s="18">
        <v>66.7</v>
      </c>
      <c r="AA3994" s="18">
        <v>68.3</v>
      </c>
    </row>
    <row r="3995" spans="1:27" x14ac:dyDescent="0.25">
      <c r="A3995" s="16">
        <v>44790</v>
      </c>
      <c r="L3995" s="17"/>
      <c r="M3995" s="17"/>
      <c r="N3995" s="17"/>
      <c r="O3995" s="17"/>
      <c r="P3995" s="17"/>
      <c r="Q3995" s="17"/>
      <c r="R3995" s="18">
        <v>59</v>
      </c>
      <c r="S3995" s="18">
        <v>63.65</v>
      </c>
      <c r="T3995" s="18">
        <v>65</v>
      </c>
      <c r="U3995" s="18">
        <v>66.44</v>
      </c>
      <c r="V3995" s="18">
        <v>67.745000000000005</v>
      </c>
      <c r="W3995" s="18">
        <v>67</v>
      </c>
      <c r="X3995" s="18">
        <v>67</v>
      </c>
      <c r="Y3995" s="18">
        <v>67</v>
      </c>
      <c r="Z3995" s="18">
        <v>66.7</v>
      </c>
      <c r="AA3995" s="18">
        <v>68.3</v>
      </c>
    </row>
    <row r="3996" spans="1:27" x14ac:dyDescent="0.25">
      <c r="A3996" s="16">
        <v>44791</v>
      </c>
      <c r="L3996" s="17"/>
      <c r="M3996" s="17"/>
      <c r="N3996" s="17"/>
      <c r="O3996" s="17"/>
      <c r="P3996" s="17"/>
      <c r="Q3996" s="17"/>
      <c r="R3996" s="18">
        <v>59</v>
      </c>
      <c r="S3996" s="18">
        <v>63.65</v>
      </c>
      <c r="T3996" s="18">
        <v>65</v>
      </c>
      <c r="U3996" s="18">
        <v>66.44</v>
      </c>
      <c r="V3996" s="18">
        <v>67.745000000000005</v>
      </c>
      <c r="W3996" s="18">
        <v>67</v>
      </c>
      <c r="X3996" s="18">
        <v>67</v>
      </c>
      <c r="Y3996" s="18">
        <v>67</v>
      </c>
      <c r="Z3996" s="18">
        <v>66.7</v>
      </c>
      <c r="AA3996" s="18">
        <v>68.3</v>
      </c>
    </row>
    <row r="3997" spans="1:27" x14ac:dyDescent="0.25">
      <c r="A3997" s="16">
        <v>44792</v>
      </c>
      <c r="L3997" s="17"/>
      <c r="M3997" s="17"/>
      <c r="N3997" s="17"/>
      <c r="O3997" s="17"/>
      <c r="P3997" s="17"/>
      <c r="Q3997" s="17"/>
      <c r="R3997" s="18">
        <v>59</v>
      </c>
      <c r="S3997" s="18">
        <v>63.65</v>
      </c>
      <c r="T3997" s="18">
        <v>65</v>
      </c>
      <c r="U3997" s="18">
        <v>66.44</v>
      </c>
      <c r="V3997" s="18">
        <v>67.745000000000005</v>
      </c>
      <c r="W3997" s="18">
        <v>67</v>
      </c>
      <c r="X3997" s="18">
        <v>67</v>
      </c>
      <c r="Y3997" s="18">
        <v>67</v>
      </c>
      <c r="Z3997" s="18">
        <v>66.7</v>
      </c>
      <c r="AA3997" s="18">
        <v>68.3</v>
      </c>
    </row>
    <row r="3998" spans="1:27" x14ac:dyDescent="0.25">
      <c r="A3998" s="16">
        <v>44795</v>
      </c>
      <c r="L3998" s="17"/>
      <c r="M3998" s="17"/>
      <c r="N3998" s="17"/>
      <c r="O3998" s="17"/>
      <c r="P3998" s="17"/>
      <c r="Q3998" s="17"/>
      <c r="R3998" s="18">
        <v>59</v>
      </c>
      <c r="S3998" s="18">
        <v>63.5</v>
      </c>
      <c r="T3998" s="18">
        <v>65</v>
      </c>
      <c r="U3998" s="18">
        <v>66.78</v>
      </c>
      <c r="V3998" s="18">
        <v>68.89</v>
      </c>
      <c r="W3998" s="18">
        <v>66.674999999999997</v>
      </c>
      <c r="X3998" s="18">
        <v>66.474999999999994</v>
      </c>
      <c r="Y3998" s="18">
        <v>66.599999999999994</v>
      </c>
      <c r="Z3998" s="18">
        <v>66.95</v>
      </c>
      <c r="AA3998" s="18">
        <v>70</v>
      </c>
    </row>
    <row r="3999" spans="1:27" x14ac:dyDescent="0.25">
      <c r="A3999" s="16">
        <v>44796</v>
      </c>
      <c r="L3999" s="17"/>
      <c r="M3999" s="17"/>
      <c r="N3999" s="17"/>
      <c r="O3999" s="17"/>
      <c r="P3999" s="17"/>
      <c r="Q3999" s="17"/>
      <c r="R3999" s="18">
        <v>59</v>
      </c>
      <c r="S3999" s="18">
        <v>63.5</v>
      </c>
      <c r="T3999" s="18">
        <v>65</v>
      </c>
      <c r="U3999" s="18">
        <v>66.78</v>
      </c>
      <c r="V3999" s="18">
        <v>68.89</v>
      </c>
      <c r="W3999" s="18">
        <v>66.674999999999997</v>
      </c>
      <c r="X3999" s="18">
        <v>66.474999999999994</v>
      </c>
      <c r="Y3999" s="18">
        <v>66.599999999999994</v>
      </c>
      <c r="Z3999" s="18">
        <v>66.95</v>
      </c>
      <c r="AA3999" s="18">
        <v>70</v>
      </c>
    </row>
    <row r="4000" spans="1:27" x14ac:dyDescent="0.25">
      <c r="A4000" s="16">
        <v>44797</v>
      </c>
      <c r="L4000" s="17"/>
      <c r="M4000" s="17"/>
      <c r="N4000" s="17"/>
      <c r="O4000" s="17"/>
      <c r="P4000" s="17"/>
      <c r="Q4000" s="17"/>
      <c r="R4000" s="18">
        <v>59</v>
      </c>
      <c r="S4000" s="18">
        <v>63.5</v>
      </c>
      <c r="T4000" s="18">
        <v>65</v>
      </c>
      <c r="U4000" s="18">
        <v>66.78</v>
      </c>
      <c r="V4000" s="18">
        <v>68.89</v>
      </c>
      <c r="W4000" s="18">
        <v>66.674999999999997</v>
      </c>
      <c r="X4000" s="18">
        <v>66.474999999999994</v>
      </c>
      <c r="Y4000" s="18">
        <v>66.599999999999994</v>
      </c>
      <c r="Z4000" s="18">
        <v>66.95</v>
      </c>
      <c r="AA4000" s="18">
        <v>70</v>
      </c>
    </row>
    <row r="4001" spans="1:27" x14ac:dyDescent="0.25">
      <c r="A4001" s="16">
        <v>44798</v>
      </c>
      <c r="L4001" s="17"/>
      <c r="M4001" s="17"/>
      <c r="N4001" s="17"/>
      <c r="O4001" s="17"/>
      <c r="P4001" s="17"/>
      <c r="Q4001" s="17"/>
      <c r="R4001" s="18">
        <v>59</v>
      </c>
      <c r="S4001" s="18">
        <v>63.5</v>
      </c>
      <c r="T4001" s="18">
        <v>65</v>
      </c>
      <c r="U4001" s="18">
        <v>66.78</v>
      </c>
      <c r="V4001" s="18">
        <v>68.89</v>
      </c>
      <c r="W4001" s="18">
        <v>66.674999999999997</v>
      </c>
      <c r="X4001" s="18">
        <v>66.474999999999994</v>
      </c>
      <c r="Y4001" s="18">
        <v>66.599999999999994</v>
      </c>
      <c r="Z4001" s="18">
        <v>66.95</v>
      </c>
      <c r="AA4001" s="18">
        <v>70</v>
      </c>
    </row>
    <row r="4002" spans="1:27" x14ac:dyDescent="0.25">
      <c r="A4002" s="16">
        <v>44799</v>
      </c>
      <c r="L4002" s="17"/>
      <c r="M4002" s="17"/>
      <c r="N4002" s="17"/>
      <c r="O4002" s="17"/>
      <c r="P4002" s="17"/>
      <c r="Q4002" s="17"/>
      <c r="R4002" s="18">
        <v>59</v>
      </c>
      <c r="S4002" s="18">
        <v>63.5</v>
      </c>
      <c r="T4002" s="18">
        <v>65</v>
      </c>
      <c r="U4002" s="18">
        <v>66.78</v>
      </c>
      <c r="V4002" s="18">
        <v>68.89</v>
      </c>
      <c r="W4002" s="18">
        <v>66.674999999999997</v>
      </c>
      <c r="X4002" s="18">
        <v>66.474999999999994</v>
      </c>
      <c r="Y4002" s="18">
        <v>66.599999999999994</v>
      </c>
      <c r="Z4002" s="18">
        <v>66.95</v>
      </c>
      <c r="AA4002" s="18">
        <v>70</v>
      </c>
    </row>
    <row r="4003" spans="1:27" x14ac:dyDescent="0.25">
      <c r="A4003" s="16">
        <v>44802</v>
      </c>
      <c r="L4003" s="17"/>
      <c r="M4003" s="17"/>
      <c r="N4003" s="17"/>
      <c r="O4003" s="17"/>
      <c r="P4003" s="17"/>
      <c r="Q4003" s="17"/>
      <c r="R4003" s="18">
        <v>59</v>
      </c>
      <c r="S4003" s="18">
        <v>63.5</v>
      </c>
      <c r="T4003" s="18">
        <v>65</v>
      </c>
      <c r="U4003" s="18">
        <v>66.78</v>
      </c>
      <c r="V4003" s="18">
        <v>68.89</v>
      </c>
      <c r="W4003" s="18">
        <v>66.474999999999994</v>
      </c>
      <c r="X4003" s="18">
        <v>66.474999999999994</v>
      </c>
      <c r="Y4003" s="18">
        <v>66.05</v>
      </c>
      <c r="Z4003" s="18">
        <v>66.25</v>
      </c>
      <c r="AA4003" s="18">
        <v>70</v>
      </c>
    </row>
    <row r="4004" spans="1:27" x14ac:dyDescent="0.25">
      <c r="A4004" s="16">
        <v>44803</v>
      </c>
      <c r="L4004" s="17"/>
      <c r="M4004" s="17"/>
      <c r="N4004" s="17"/>
      <c r="O4004" s="17"/>
      <c r="P4004" s="17"/>
      <c r="Q4004" s="17"/>
      <c r="R4004" s="18">
        <v>59</v>
      </c>
      <c r="S4004" s="18">
        <v>63.5</v>
      </c>
      <c r="T4004" s="18">
        <v>65</v>
      </c>
      <c r="U4004" s="18">
        <v>66.78</v>
      </c>
      <c r="V4004" s="18">
        <v>68.89</v>
      </c>
      <c r="W4004" s="18">
        <v>66.474999999999994</v>
      </c>
      <c r="X4004" s="18">
        <v>66.474999999999994</v>
      </c>
      <c r="Y4004" s="18">
        <v>66.05</v>
      </c>
      <c r="Z4004" s="18">
        <v>66.25</v>
      </c>
      <c r="AA4004" s="18">
        <v>70</v>
      </c>
    </row>
    <row r="4005" spans="1:27" x14ac:dyDescent="0.25">
      <c r="A4005" s="16">
        <v>44804</v>
      </c>
      <c r="L4005" s="17"/>
      <c r="M4005" s="17"/>
      <c r="N4005" s="17"/>
      <c r="O4005" s="17"/>
      <c r="P4005" s="17"/>
      <c r="Q4005" s="17"/>
      <c r="R4005" s="18">
        <v>59</v>
      </c>
      <c r="S4005" s="18">
        <v>63.5</v>
      </c>
      <c r="T4005" s="18">
        <v>65</v>
      </c>
      <c r="U4005" s="18">
        <v>66.78</v>
      </c>
      <c r="V4005" s="18">
        <v>68.89</v>
      </c>
      <c r="W4005" s="18">
        <v>66.474999999999994</v>
      </c>
      <c r="X4005" s="18">
        <v>66.474999999999994</v>
      </c>
      <c r="Y4005" s="18">
        <v>66.05</v>
      </c>
      <c r="Z4005" s="18">
        <v>66.25</v>
      </c>
      <c r="AA4005" s="18">
        <v>70</v>
      </c>
    </row>
    <row r="4006" spans="1:27" x14ac:dyDescent="0.25">
      <c r="A4006" s="16">
        <v>44805</v>
      </c>
      <c r="L4006" s="17"/>
      <c r="M4006" s="17"/>
      <c r="N4006" s="17"/>
      <c r="O4006" s="17"/>
      <c r="P4006" s="17"/>
      <c r="Q4006" s="17"/>
      <c r="R4006" s="18">
        <v>59</v>
      </c>
      <c r="S4006" s="18">
        <v>63.5</v>
      </c>
      <c r="T4006" s="18">
        <v>65</v>
      </c>
      <c r="U4006" s="18">
        <v>66.78</v>
      </c>
      <c r="V4006" s="18">
        <v>68.89</v>
      </c>
      <c r="W4006" s="18">
        <v>66.474999999999994</v>
      </c>
      <c r="X4006" s="18">
        <v>66.474999999999994</v>
      </c>
      <c r="Y4006" s="18">
        <v>66.05</v>
      </c>
      <c r="Z4006" s="18">
        <v>66.25</v>
      </c>
      <c r="AA4006" s="18">
        <v>70</v>
      </c>
    </row>
    <row r="4007" spans="1:27" x14ac:dyDescent="0.25">
      <c r="A4007" s="16">
        <v>44806</v>
      </c>
      <c r="L4007" s="17"/>
      <c r="M4007" s="17"/>
      <c r="N4007" s="17"/>
      <c r="O4007" s="17"/>
      <c r="P4007" s="17"/>
      <c r="Q4007" s="17"/>
      <c r="R4007" s="18">
        <v>59</v>
      </c>
      <c r="S4007" s="18">
        <v>63.3</v>
      </c>
      <c r="T4007" s="18">
        <v>65</v>
      </c>
      <c r="U4007" s="18">
        <v>66.89</v>
      </c>
      <c r="V4007" s="18">
        <v>68.944999999999993</v>
      </c>
      <c r="W4007" s="18">
        <v>67.95</v>
      </c>
      <c r="X4007" s="18">
        <v>67</v>
      </c>
      <c r="Y4007" s="18">
        <v>68</v>
      </c>
      <c r="Z4007" s="18">
        <v>69</v>
      </c>
      <c r="AA4007" s="18">
        <v>70.5</v>
      </c>
    </row>
    <row r="4008" spans="1:27" x14ac:dyDescent="0.25">
      <c r="A4008" s="16">
        <v>44809</v>
      </c>
      <c r="L4008" s="17"/>
      <c r="M4008" s="17"/>
      <c r="N4008" s="17"/>
      <c r="O4008" s="17"/>
      <c r="P4008" s="17"/>
      <c r="Q4008" s="17"/>
      <c r="R4008" s="18">
        <v>59</v>
      </c>
      <c r="S4008" s="18">
        <v>63.1</v>
      </c>
      <c r="T4008" s="18">
        <v>65</v>
      </c>
      <c r="U4008" s="18">
        <v>66.89</v>
      </c>
      <c r="V4008" s="18">
        <v>68.944999999999993</v>
      </c>
      <c r="W4008" s="18">
        <v>67.95</v>
      </c>
      <c r="X4008" s="18">
        <v>67</v>
      </c>
      <c r="Y4008" s="18">
        <v>68</v>
      </c>
      <c r="Z4008" s="18">
        <v>69</v>
      </c>
      <c r="AA4008" s="18">
        <v>70.5</v>
      </c>
    </row>
    <row r="4009" spans="1:27" x14ac:dyDescent="0.25">
      <c r="A4009" s="16">
        <v>44810</v>
      </c>
      <c r="L4009" s="17"/>
      <c r="M4009" s="17"/>
      <c r="N4009" s="17"/>
      <c r="O4009" s="17"/>
      <c r="P4009" s="17"/>
      <c r="Q4009" s="17"/>
      <c r="R4009" s="18">
        <v>59</v>
      </c>
      <c r="S4009" s="18">
        <v>63.1</v>
      </c>
      <c r="T4009" s="18">
        <v>65</v>
      </c>
      <c r="U4009" s="18">
        <v>66.89</v>
      </c>
      <c r="V4009" s="18">
        <v>68.944999999999993</v>
      </c>
      <c r="W4009" s="18">
        <v>67.95</v>
      </c>
      <c r="X4009" s="18">
        <v>67</v>
      </c>
      <c r="Y4009" s="18">
        <v>68</v>
      </c>
      <c r="Z4009" s="18">
        <v>69</v>
      </c>
      <c r="AA4009" s="18">
        <v>70.5</v>
      </c>
    </row>
    <row r="4010" spans="1:27" x14ac:dyDescent="0.25">
      <c r="A4010" s="16">
        <v>44812</v>
      </c>
      <c r="L4010" s="17"/>
      <c r="M4010" s="17"/>
      <c r="N4010" s="17"/>
      <c r="O4010" s="17"/>
      <c r="P4010" s="17"/>
      <c r="Q4010" s="17"/>
      <c r="R4010" s="18">
        <v>59</v>
      </c>
      <c r="S4010" s="18">
        <v>63.05</v>
      </c>
      <c r="T4010" s="18">
        <v>65</v>
      </c>
      <c r="U4010" s="18">
        <v>66.78</v>
      </c>
      <c r="V4010" s="18">
        <v>68.349999999999994</v>
      </c>
      <c r="W4010" s="18">
        <v>66.099999999999994</v>
      </c>
      <c r="X4010" s="18">
        <v>66.004999999999995</v>
      </c>
      <c r="Y4010" s="18">
        <v>66.05</v>
      </c>
      <c r="Z4010" s="18">
        <v>66.25</v>
      </c>
      <c r="AA4010" s="18">
        <v>70</v>
      </c>
    </row>
    <row r="4011" spans="1:27" x14ac:dyDescent="0.25">
      <c r="A4011" s="16">
        <v>44813</v>
      </c>
      <c r="L4011" s="17"/>
      <c r="M4011" s="17"/>
      <c r="N4011" s="17"/>
      <c r="O4011" s="17"/>
      <c r="P4011" s="17"/>
      <c r="Q4011" s="17"/>
      <c r="R4011" s="18">
        <v>59</v>
      </c>
      <c r="S4011" s="18">
        <v>63.05</v>
      </c>
      <c r="T4011" s="18">
        <v>65</v>
      </c>
      <c r="U4011" s="18">
        <v>66.78</v>
      </c>
      <c r="V4011" s="18">
        <v>68.349999999999994</v>
      </c>
      <c r="W4011" s="18">
        <v>66.099999999999994</v>
      </c>
      <c r="X4011" s="18">
        <v>66.004999999999995</v>
      </c>
      <c r="Y4011" s="18">
        <v>66.05</v>
      </c>
      <c r="Z4011" s="18">
        <v>66.25</v>
      </c>
      <c r="AA4011" s="18">
        <v>70</v>
      </c>
    </row>
    <row r="4012" spans="1:27" x14ac:dyDescent="0.25">
      <c r="A4012" s="16">
        <v>44816</v>
      </c>
      <c r="L4012" s="17"/>
      <c r="M4012" s="17"/>
      <c r="N4012" s="17"/>
      <c r="O4012" s="17"/>
      <c r="P4012" s="17"/>
      <c r="Q4012" s="17"/>
      <c r="R4012" s="18">
        <v>58.7</v>
      </c>
      <c r="S4012" s="18">
        <v>63.05</v>
      </c>
      <c r="T4012" s="18">
        <v>65</v>
      </c>
      <c r="U4012" s="18">
        <v>66.78</v>
      </c>
      <c r="V4012" s="18">
        <v>68.349999999999994</v>
      </c>
      <c r="W4012" s="18">
        <v>66.099999999999994</v>
      </c>
      <c r="X4012" s="18">
        <v>66.004999999999995</v>
      </c>
      <c r="Y4012" s="18">
        <v>66.05</v>
      </c>
      <c r="Z4012" s="18">
        <v>66.25</v>
      </c>
      <c r="AA4012" s="18">
        <v>70</v>
      </c>
    </row>
    <row r="4013" spans="1:27" x14ac:dyDescent="0.25">
      <c r="A4013" s="16">
        <v>44817</v>
      </c>
      <c r="L4013" s="17"/>
      <c r="M4013" s="17"/>
      <c r="N4013" s="17"/>
      <c r="O4013" s="17"/>
      <c r="P4013" s="17"/>
      <c r="Q4013" s="17"/>
      <c r="R4013" s="18">
        <v>58.7</v>
      </c>
      <c r="S4013" s="18">
        <v>63.05</v>
      </c>
      <c r="T4013" s="18">
        <v>65</v>
      </c>
      <c r="U4013" s="18">
        <v>66.78</v>
      </c>
      <c r="V4013" s="18">
        <v>68.349999999999994</v>
      </c>
      <c r="W4013" s="18">
        <v>66.099999999999994</v>
      </c>
      <c r="X4013" s="18">
        <v>66.004999999999995</v>
      </c>
      <c r="Y4013" s="18">
        <v>66.05</v>
      </c>
      <c r="Z4013" s="18">
        <v>66.25</v>
      </c>
      <c r="AA4013" s="18">
        <v>70</v>
      </c>
    </row>
    <row r="4014" spans="1:27" x14ac:dyDescent="0.25">
      <c r="A4014" s="16">
        <v>44818</v>
      </c>
      <c r="L4014" s="17"/>
      <c r="M4014" s="17"/>
      <c r="N4014" s="17"/>
      <c r="O4014" s="17"/>
      <c r="P4014" s="17"/>
      <c r="Q4014" s="17"/>
      <c r="R4014" s="18">
        <v>58.55</v>
      </c>
      <c r="S4014" s="18">
        <v>63.1</v>
      </c>
      <c r="T4014" s="18">
        <v>65</v>
      </c>
      <c r="U4014" s="18">
        <v>66.89</v>
      </c>
      <c r="V4014" s="18">
        <v>68.674999999999997</v>
      </c>
      <c r="W4014" s="18">
        <v>67.2</v>
      </c>
      <c r="X4014" s="18">
        <v>67</v>
      </c>
      <c r="Y4014" s="18">
        <v>68</v>
      </c>
      <c r="Z4014" s="18">
        <v>69</v>
      </c>
      <c r="AA4014" s="18">
        <v>70.5</v>
      </c>
    </row>
    <row r="4015" spans="1:27" x14ac:dyDescent="0.25">
      <c r="A4015" s="16">
        <v>44819</v>
      </c>
      <c r="L4015" s="17"/>
      <c r="M4015" s="17"/>
      <c r="N4015" s="17"/>
      <c r="O4015" s="17"/>
      <c r="P4015" s="17"/>
      <c r="Q4015" s="17"/>
      <c r="R4015" s="18">
        <v>58.55</v>
      </c>
      <c r="S4015" s="18">
        <v>63.1</v>
      </c>
      <c r="T4015" s="18">
        <v>65</v>
      </c>
      <c r="U4015" s="18">
        <v>66.89</v>
      </c>
      <c r="V4015" s="18">
        <v>68.674999999999997</v>
      </c>
      <c r="W4015" s="18">
        <v>67.2</v>
      </c>
      <c r="X4015" s="18">
        <v>67</v>
      </c>
      <c r="Y4015" s="18">
        <v>68</v>
      </c>
      <c r="Z4015" s="18">
        <v>69</v>
      </c>
      <c r="AA4015" s="18">
        <v>70.5</v>
      </c>
    </row>
    <row r="4016" spans="1:27" x14ac:dyDescent="0.25">
      <c r="A4016" s="16">
        <v>44820</v>
      </c>
      <c r="L4016" s="17"/>
      <c r="M4016" s="17"/>
      <c r="N4016" s="17"/>
      <c r="O4016" s="17"/>
      <c r="P4016" s="17"/>
      <c r="Q4016" s="17"/>
      <c r="R4016" s="18">
        <v>58.7</v>
      </c>
      <c r="S4016" s="18">
        <v>63.1661</v>
      </c>
      <c r="T4016" s="18">
        <v>65.2</v>
      </c>
      <c r="U4016" s="18">
        <v>67</v>
      </c>
      <c r="V4016" s="18">
        <v>69.45</v>
      </c>
      <c r="W4016" s="18">
        <v>70</v>
      </c>
      <c r="X4016" s="18">
        <v>70.5</v>
      </c>
      <c r="Y4016" s="18">
        <v>70.650000000000006</v>
      </c>
      <c r="Z4016" s="18">
        <v>69.95</v>
      </c>
      <c r="AA4016" s="18">
        <v>70</v>
      </c>
    </row>
    <row r="4017" spans="1:27" x14ac:dyDescent="0.25">
      <c r="A4017" s="16">
        <v>44823</v>
      </c>
      <c r="L4017" s="17"/>
      <c r="M4017" s="17"/>
      <c r="N4017" s="17"/>
      <c r="O4017" s="17"/>
      <c r="P4017" s="17"/>
      <c r="Q4017" s="17"/>
      <c r="R4017" s="18">
        <v>58.55</v>
      </c>
      <c r="S4017" s="18">
        <v>63.232100000000003</v>
      </c>
      <c r="T4017" s="18">
        <v>65.2</v>
      </c>
      <c r="U4017" s="18">
        <v>67.2</v>
      </c>
      <c r="V4017" s="18">
        <v>69</v>
      </c>
      <c r="W4017" s="18">
        <v>69.650000000000006</v>
      </c>
      <c r="X4017" s="18">
        <v>70.099999999999994</v>
      </c>
      <c r="Y4017" s="18">
        <v>70.25</v>
      </c>
      <c r="Z4017" s="18">
        <v>69.95</v>
      </c>
      <c r="AA4017" s="18">
        <v>70</v>
      </c>
    </row>
    <row r="4018" spans="1:27" x14ac:dyDescent="0.25">
      <c r="A4018" s="16">
        <v>44824</v>
      </c>
      <c r="L4018" s="17"/>
      <c r="M4018" s="17"/>
      <c r="N4018" s="17"/>
      <c r="O4018" s="17"/>
      <c r="P4018" s="17"/>
      <c r="Q4018" s="17"/>
      <c r="R4018" s="18">
        <v>58.55</v>
      </c>
      <c r="S4018" s="18">
        <v>63.232100000000003</v>
      </c>
      <c r="T4018" s="18">
        <v>65.2</v>
      </c>
      <c r="U4018" s="18">
        <v>67.2</v>
      </c>
      <c r="V4018" s="18">
        <v>69</v>
      </c>
      <c r="W4018" s="18">
        <v>69.650000000000006</v>
      </c>
      <c r="X4018" s="18">
        <v>70.099999999999994</v>
      </c>
      <c r="Y4018" s="18">
        <v>70.25</v>
      </c>
      <c r="Z4018" s="18">
        <v>69.95</v>
      </c>
      <c r="AA4018" s="18">
        <v>70</v>
      </c>
    </row>
    <row r="4019" spans="1:27" x14ac:dyDescent="0.25">
      <c r="A4019" s="16">
        <v>44825</v>
      </c>
      <c r="L4019" s="17"/>
      <c r="M4019" s="17"/>
      <c r="N4019" s="17"/>
      <c r="O4019" s="17"/>
      <c r="P4019" s="17"/>
      <c r="Q4019" s="17"/>
      <c r="R4019" s="18">
        <v>58.55</v>
      </c>
      <c r="S4019" s="18">
        <v>63.232100000000003</v>
      </c>
      <c r="T4019" s="18">
        <v>65.2</v>
      </c>
      <c r="U4019" s="18">
        <v>67.2</v>
      </c>
      <c r="V4019" s="18">
        <v>69</v>
      </c>
      <c r="W4019" s="18">
        <v>69.650000000000006</v>
      </c>
      <c r="X4019" s="18">
        <v>70.099999999999994</v>
      </c>
      <c r="Y4019" s="18">
        <v>70.25</v>
      </c>
      <c r="Z4019" s="18">
        <v>69.95</v>
      </c>
      <c r="AA4019" s="18">
        <v>70</v>
      </c>
    </row>
    <row r="4020" spans="1:27" x14ac:dyDescent="0.25">
      <c r="A4020" s="16">
        <v>44826</v>
      </c>
      <c r="L4020" s="17"/>
      <c r="M4020" s="17"/>
      <c r="N4020" s="17"/>
      <c r="O4020" s="17"/>
      <c r="P4020" s="17"/>
      <c r="Q4020" s="17"/>
      <c r="R4020" s="18">
        <v>58.55</v>
      </c>
      <c r="S4020" s="18">
        <v>63.232100000000003</v>
      </c>
      <c r="T4020" s="18">
        <v>65.2</v>
      </c>
      <c r="U4020" s="18">
        <v>67.2</v>
      </c>
      <c r="V4020" s="18">
        <v>69</v>
      </c>
      <c r="W4020" s="18">
        <v>69.650000000000006</v>
      </c>
      <c r="X4020" s="18">
        <v>70.099999999999994</v>
      </c>
      <c r="Y4020" s="18">
        <v>70.25</v>
      </c>
      <c r="Z4020" s="18">
        <v>69.95</v>
      </c>
      <c r="AA4020" s="18">
        <v>70</v>
      </c>
    </row>
    <row r="4021" spans="1:27" x14ac:dyDescent="0.25">
      <c r="A4021" s="16">
        <v>44827</v>
      </c>
      <c r="L4021" s="17"/>
      <c r="M4021" s="17"/>
      <c r="N4021" s="17"/>
      <c r="O4021" s="17"/>
      <c r="P4021" s="17"/>
      <c r="Q4021" s="17"/>
      <c r="R4021" s="18">
        <v>58.4</v>
      </c>
      <c r="S4021" s="18">
        <v>63.232100000000003</v>
      </c>
      <c r="T4021" s="18">
        <v>65.2</v>
      </c>
      <c r="U4021" s="18">
        <v>67.2</v>
      </c>
      <c r="V4021" s="18">
        <v>69</v>
      </c>
      <c r="W4021" s="18">
        <v>69.650000000000006</v>
      </c>
      <c r="X4021" s="18">
        <v>70.099999999999994</v>
      </c>
      <c r="Y4021" s="18">
        <v>70.25</v>
      </c>
      <c r="Z4021" s="18">
        <v>69.95</v>
      </c>
      <c r="AA4021" s="18">
        <v>70</v>
      </c>
    </row>
    <row r="4022" spans="1:27" x14ac:dyDescent="0.25">
      <c r="A4022" s="16">
        <v>44830</v>
      </c>
      <c r="L4022" s="17"/>
      <c r="M4022" s="17"/>
      <c r="N4022" s="17"/>
      <c r="O4022" s="17"/>
      <c r="P4022" s="17"/>
      <c r="Q4022" s="17"/>
      <c r="R4022" s="18">
        <v>58.4</v>
      </c>
      <c r="S4022" s="18">
        <v>63.232100000000003</v>
      </c>
      <c r="T4022" s="18">
        <v>65.2</v>
      </c>
      <c r="U4022" s="18">
        <v>67.2</v>
      </c>
      <c r="V4022" s="18">
        <v>69</v>
      </c>
      <c r="W4022" s="18">
        <v>69.650000000000006</v>
      </c>
      <c r="X4022" s="18">
        <v>70.099999999999994</v>
      </c>
      <c r="Y4022" s="18">
        <v>70.25</v>
      </c>
      <c r="Z4022" s="18">
        <v>69.95</v>
      </c>
      <c r="AA4022" s="18">
        <v>70</v>
      </c>
    </row>
    <row r="4023" spans="1:27" x14ac:dyDescent="0.25">
      <c r="A4023" s="16">
        <v>44831</v>
      </c>
      <c r="L4023" s="17"/>
      <c r="M4023" s="17"/>
      <c r="N4023" s="17"/>
      <c r="O4023" s="17"/>
      <c r="P4023" s="17"/>
      <c r="Q4023" s="17"/>
      <c r="R4023" s="18">
        <v>58.4</v>
      </c>
      <c r="S4023" s="18">
        <v>63.232100000000003</v>
      </c>
      <c r="T4023" s="18">
        <v>65.2</v>
      </c>
      <c r="U4023" s="18">
        <v>67.2</v>
      </c>
      <c r="V4023" s="18">
        <v>69</v>
      </c>
      <c r="W4023" s="18">
        <v>69.650000000000006</v>
      </c>
      <c r="X4023" s="18">
        <v>70.099999999999994</v>
      </c>
      <c r="Y4023" s="18">
        <v>70.25</v>
      </c>
      <c r="Z4023" s="18">
        <v>69.95</v>
      </c>
      <c r="AA4023" s="18">
        <v>70</v>
      </c>
    </row>
    <row r="4024" spans="1:27" x14ac:dyDescent="0.25">
      <c r="A4024" s="16">
        <v>44832</v>
      </c>
      <c r="L4024" s="17"/>
      <c r="M4024" s="17"/>
      <c r="N4024" s="17"/>
      <c r="O4024" s="17"/>
      <c r="P4024" s="17"/>
      <c r="Q4024" s="17"/>
      <c r="R4024" s="18">
        <v>58.4</v>
      </c>
      <c r="S4024" s="18">
        <v>63.232100000000003</v>
      </c>
      <c r="T4024" s="18">
        <v>65.2</v>
      </c>
      <c r="U4024" s="18">
        <v>67.2</v>
      </c>
      <c r="V4024" s="18">
        <v>69</v>
      </c>
      <c r="W4024" s="18">
        <v>69.650000000000006</v>
      </c>
      <c r="X4024" s="18">
        <v>70.099999999999994</v>
      </c>
      <c r="Y4024" s="18">
        <v>70.25</v>
      </c>
      <c r="Z4024" s="18">
        <v>69.95</v>
      </c>
      <c r="AA4024" s="18">
        <v>70</v>
      </c>
    </row>
    <row r="4025" spans="1:27" x14ac:dyDescent="0.25">
      <c r="A4025" s="16">
        <v>44833</v>
      </c>
      <c r="L4025" s="17"/>
      <c r="M4025" s="17"/>
      <c r="N4025" s="17"/>
      <c r="O4025" s="17"/>
      <c r="P4025" s="17"/>
      <c r="Q4025" s="17"/>
      <c r="R4025" s="18">
        <v>58.4</v>
      </c>
      <c r="S4025" s="18">
        <v>63.232100000000003</v>
      </c>
      <c r="T4025" s="18">
        <v>65.2</v>
      </c>
      <c r="U4025" s="18">
        <v>67.2</v>
      </c>
      <c r="V4025" s="18">
        <v>69.17</v>
      </c>
      <c r="W4025" s="18">
        <v>69.650000000000006</v>
      </c>
      <c r="X4025" s="18">
        <v>70.099999999999994</v>
      </c>
      <c r="Y4025" s="18">
        <v>70.25</v>
      </c>
      <c r="Z4025" s="18">
        <v>69.95</v>
      </c>
      <c r="AA4025" s="18">
        <v>70</v>
      </c>
    </row>
    <row r="4026" spans="1:27" x14ac:dyDescent="0.25">
      <c r="A4026" s="16">
        <v>44834</v>
      </c>
      <c r="L4026" s="17"/>
      <c r="M4026" s="17"/>
      <c r="N4026" s="17"/>
      <c r="O4026" s="17"/>
      <c r="P4026" s="17"/>
      <c r="Q4026" s="17"/>
      <c r="R4026" s="18">
        <v>58.4</v>
      </c>
      <c r="S4026" s="18">
        <v>63.232100000000003</v>
      </c>
      <c r="T4026" s="18">
        <v>65.2</v>
      </c>
      <c r="U4026" s="18">
        <v>67.2</v>
      </c>
      <c r="V4026" s="18">
        <v>69.17</v>
      </c>
      <c r="W4026" s="18">
        <v>69.650000000000006</v>
      </c>
      <c r="X4026" s="18">
        <v>70.099999999999994</v>
      </c>
      <c r="Y4026" s="18">
        <v>70.25</v>
      </c>
      <c r="Z4026" s="18">
        <v>69.95</v>
      </c>
      <c r="AA4026" s="18">
        <v>70</v>
      </c>
    </row>
    <row r="4027" spans="1:27" x14ac:dyDescent="0.25">
      <c r="A4027" s="16">
        <v>44837</v>
      </c>
      <c r="L4027" s="17"/>
      <c r="M4027" s="17"/>
      <c r="N4027" s="17"/>
      <c r="O4027" s="17"/>
      <c r="P4027" s="17"/>
      <c r="Q4027" s="17"/>
      <c r="R4027" s="18">
        <v>58.4</v>
      </c>
      <c r="S4027" s="18">
        <v>63.232100000000003</v>
      </c>
      <c r="T4027" s="18">
        <v>65.2</v>
      </c>
      <c r="U4027" s="18">
        <v>67.2</v>
      </c>
      <c r="V4027" s="18">
        <v>69</v>
      </c>
      <c r="W4027" s="18">
        <v>70</v>
      </c>
      <c r="X4027" s="18">
        <v>70.2</v>
      </c>
      <c r="Y4027" s="18">
        <v>70.7</v>
      </c>
      <c r="Z4027" s="18">
        <v>70.5</v>
      </c>
      <c r="AA4027" s="18">
        <v>70.45</v>
      </c>
    </row>
    <row r="4028" spans="1:27" x14ac:dyDescent="0.25">
      <c r="A4028" s="16">
        <v>44838</v>
      </c>
      <c r="L4028" s="17"/>
      <c r="M4028" s="17"/>
      <c r="N4028" s="17"/>
      <c r="O4028" s="17"/>
      <c r="P4028" s="17"/>
      <c r="Q4028" s="17"/>
      <c r="R4028" s="18">
        <v>58.4</v>
      </c>
      <c r="S4028" s="18">
        <v>63.232100000000003</v>
      </c>
      <c r="T4028" s="18">
        <v>65.2</v>
      </c>
      <c r="U4028" s="18">
        <v>67.2</v>
      </c>
      <c r="V4028" s="18">
        <v>69</v>
      </c>
      <c r="W4028" s="18">
        <v>70</v>
      </c>
      <c r="X4028" s="18">
        <v>70.2</v>
      </c>
      <c r="Y4028" s="18">
        <v>70.7</v>
      </c>
      <c r="Z4028" s="18">
        <v>70.5</v>
      </c>
      <c r="AA4028" s="18">
        <v>70.45</v>
      </c>
    </row>
    <row r="4029" spans="1:27" x14ac:dyDescent="0.25">
      <c r="A4029" s="16">
        <v>44839</v>
      </c>
      <c r="L4029" s="17"/>
      <c r="M4029" s="17"/>
      <c r="N4029" s="17"/>
      <c r="O4029" s="17"/>
      <c r="P4029" s="17"/>
      <c r="Q4029" s="17"/>
      <c r="R4029" s="18">
        <v>58.4</v>
      </c>
      <c r="S4029" s="18">
        <v>63.232100000000003</v>
      </c>
      <c r="T4029" s="18">
        <v>65.2</v>
      </c>
      <c r="U4029" s="18">
        <v>67.2</v>
      </c>
      <c r="V4029" s="18">
        <v>69</v>
      </c>
      <c r="W4029" s="18">
        <v>70</v>
      </c>
      <c r="X4029" s="18">
        <v>70.2</v>
      </c>
      <c r="Y4029" s="18">
        <v>70.7</v>
      </c>
      <c r="Z4029" s="18">
        <v>70.5</v>
      </c>
      <c r="AA4029" s="18">
        <v>70.45</v>
      </c>
    </row>
    <row r="4030" spans="1:27" x14ac:dyDescent="0.25">
      <c r="A4030" s="16">
        <v>44840</v>
      </c>
      <c r="L4030" s="17"/>
      <c r="M4030" s="17"/>
      <c r="N4030" s="17"/>
      <c r="O4030" s="17"/>
      <c r="P4030" s="17"/>
      <c r="Q4030" s="17"/>
      <c r="R4030" s="18">
        <v>58.4</v>
      </c>
      <c r="S4030" s="18">
        <v>63.232100000000003</v>
      </c>
      <c r="T4030" s="18">
        <v>65.2</v>
      </c>
      <c r="U4030" s="18">
        <v>67.2</v>
      </c>
      <c r="V4030" s="18">
        <v>69</v>
      </c>
      <c r="W4030" s="18">
        <v>70</v>
      </c>
      <c r="X4030" s="18">
        <v>70.2</v>
      </c>
      <c r="Y4030" s="18">
        <v>70.7</v>
      </c>
      <c r="Z4030" s="18">
        <v>70.5</v>
      </c>
      <c r="AA4030" s="18">
        <v>70.45</v>
      </c>
    </row>
    <row r="4031" spans="1:27" x14ac:dyDescent="0.25">
      <c r="A4031" s="16">
        <v>44841</v>
      </c>
      <c r="L4031" s="17"/>
      <c r="M4031" s="17"/>
      <c r="N4031" s="17"/>
      <c r="O4031" s="17"/>
      <c r="P4031" s="17"/>
      <c r="Q4031" s="17"/>
      <c r="R4031" s="18">
        <v>58.4</v>
      </c>
      <c r="S4031" s="18">
        <v>63.232100000000003</v>
      </c>
      <c r="T4031" s="18">
        <v>65.2</v>
      </c>
      <c r="U4031" s="18">
        <v>67.2</v>
      </c>
      <c r="V4031" s="18">
        <v>69</v>
      </c>
      <c r="W4031" s="18">
        <v>70</v>
      </c>
      <c r="X4031" s="18">
        <v>70.2</v>
      </c>
      <c r="Y4031" s="18">
        <v>70.7</v>
      </c>
      <c r="Z4031" s="18">
        <v>70.5</v>
      </c>
      <c r="AA4031" s="18">
        <v>70.45</v>
      </c>
    </row>
    <row r="4032" spans="1:27" x14ac:dyDescent="0.25">
      <c r="A4032" s="16">
        <v>44844</v>
      </c>
      <c r="L4032" s="17"/>
      <c r="M4032" s="17"/>
      <c r="N4032" s="17"/>
      <c r="O4032" s="17"/>
      <c r="P4032" s="17"/>
      <c r="Q4032" s="17"/>
      <c r="R4032" s="18">
        <v>58.45</v>
      </c>
      <c r="S4032" s="18">
        <v>63.3</v>
      </c>
      <c r="T4032" s="18">
        <v>65.7</v>
      </c>
      <c r="U4032" s="18">
        <v>68.5</v>
      </c>
      <c r="V4032" s="18">
        <v>69.17</v>
      </c>
      <c r="W4032" s="18">
        <v>70</v>
      </c>
      <c r="X4032" s="18">
        <v>71</v>
      </c>
      <c r="Y4032" s="18">
        <v>71.5</v>
      </c>
      <c r="Z4032" s="18">
        <v>70.7</v>
      </c>
      <c r="AA4032" s="18">
        <v>72.349999999999994</v>
      </c>
    </row>
    <row r="4033" spans="1:27" x14ac:dyDescent="0.25">
      <c r="A4033" s="16">
        <v>44845</v>
      </c>
      <c r="L4033" s="17"/>
      <c r="M4033" s="17"/>
      <c r="N4033" s="17"/>
      <c r="O4033" s="17"/>
      <c r="P4033" s="17"/>
      <c r="Q4033" s="17"/>
      <c r="R4033" s="18">
        <v>58.45</v>
      </c>
      <c r="S4033" s="18">
        <v>63.479900000000001</v>
      </c>
      <c r="T4033" s="18">
        <v>65.7</v>
      </c>
      <c r="U4033" s="18">
        <v>68.5</v>
      </c>
      <c r="V4033" s="18">
        <v>69.17</v>
      </c>
      <c r="W4033" s="18">
        <v>70</v>
      </c>
      <c r="X4033" s="18">
        <v>71</v>
      </c>
      <c r="Y4033" s="18">
        <v>71.5</v>
      </c>
      <c r="Z4033" s="18">
        <v>70.7</v>
      </c>
      <c r="AA4033" s="18">
        <v>72.349999999999994</v>
      </c>
    </row>
    <row r="4034" spans="1:27" x14ac:dyDescent="0.25">
      <c r="A4034" s="16">
        <v>44847</v>
      </c>
      <c r="L4034" s="17"/>
      <c r="M4034" s="17"/>
      <c r="N4034" s="17"/>
      <c r="O4034" s="17"/>
      <c r="P4034" s="17"/>
      <c r="Q4034" s="17"/>
      <c r="R4034" s="18">
        <v>58.45</v>
      </c>
      <c r="S4034" s="18">
        <v>63.479900000000001</v>
      </c>
      <c r="T4034" s="18">
        <v>65.7</v>
      </c>
      <c r="U4034" s="18">
        <v>68.5</v>
      </c>
      <c r="V4034" s="18">
        <v>69.17</v>
      </c>
      <c r="W4034" s="18">
        <v>70</v>
      </c>
      <c r="X4034" s="18">
        <v>71</v>
      </c>
      <c r="Y4034" s="18">
        <v>71.5</v>
      </c>
      <c r="Z4034" s="18">
        <v>70.7</v>
      </c>
      <c r="AA4034" s="18">
        <v>72.349999999999994</v>
      </c>
    </row>
    <row r="4035" spans="1:27" x14ac:dyDescent="0.25">
      <c r="A4035" s="16">
        <v>44848</v>
      </c>
      <c r="L4035" s="17"/>
      <c r="M4035" s="17"/>
      <c r="N4035" s="17"/>
      <c r="O4035" s="17"/>
      <c r="P4035" s="17"/>
      <c r="Q4035" s="17"/>
      <c r="R4035" s="18">
        <v>58.4</v>
      </c>
      <c r="S4035" s="18">
        <v>63.39</v>
      </c>
      <c r="T4035" s="18">
        <v>65.45</v>
      </c>
      <c r="U4035" s="18">
        <v>67.849999999999994</v>
      </c>
      <c r="V4035" s="18">
        <v>69.084999999999994</v>
      </c>
      <c r="W4035" s="18">
        <v>70</v>
      </c>
      <c r="X4035" s="18">
        <v>70.599999999999994</v>
      </c>
      <c r="Y4035" s="18">
        <v>71.099999999999994</v>
      </c>
      <c r="Z4035" s="18">
        <v>71.349999999999994</v>
      </c>
      <c r="AA4035" s="18">
        <v>73</v>
      </c>
    </row>
    <row r="4036" spans="1:27" x14ac:dyDescent="0.25">
      <c r="A4036" s="16">
        <v>44851</v>
      </c>
      <c r="L4036" s="17"/>
      <c r="M4036" s="17"/>
      <c r="N4036" s="17"/>
      <c r="O4036" s="17"/>
      <c r="P4036" s="17"/>
      <c r="Q4036" s="17"/>
      <c r="R4036" s="18">
        <v>58.4</v>
      </c>
      <c r="S4036" s="18">
        <v>63.15</v>
      </c>
      <c r="T4036" s="18">
        <v>65.099999999999994</v>
      </c>
      <c r="U4036" s="18">
        <v>67.099999999999994</v>
      </c>
      <c r="V4036" s="18">
        <v>68.7</v>
      </c>
      <c r="W4036" s="18">
        <v>69.650000000000006</v>
      </c>
      <c r="X4036" s="18">
        <v>70.599999999999994</v>
      </c>
      <c r="Y4036" s="18">
        <v>71.099999999999994</v>
      </c>
      <c r="Z4036" s="18">
        <v>71.349999999999994</v>
      </c>
      <c r="AA4036" s="18">
        <v>73</v>
      </c>
    </row>
    <row r="4037" spans="1:27" x14ac:dyDescent="0.25">
      <c r="A4037" s="16">
        <v>44852</v>
      </c>
      <c r="L4037" s="17"/>
      <c r="M4037" s="17"/>
      <c r="N4037" s="17"/>
      <c r="O4037" s="17"/>
      <c r="P4037" s="17"/>
      <c r="Q4037" s="17"/>
      <c r="R4037" s="18">
        <v>58.4</v>
      </c>
      <c r="S4037" s="18">
        <v>62.95</v>
      </c>
      <c r="T4037" s="18">
        <v>65.099999999999994</v>
      </c>
      <c r="U4037" s="18">
        <v>67.099999999999994</v>
      </c>
      <c r="V4037" s="18">
        <v>68.7</v>
      </c>
      <c r="W4037" s="18">
        <v>69.650000000000006</v>
      </c>
      <c r="X4037" s="18">
        <v>70.599999999999994</v>
      </c>
      <c r="Y4037" s="18">
        <v>71.099999999999994</v>
      </c>
      <c r="Z4037" s="18">
        <v>71.349999999999994</v>
      </c>
      <c r="AA4037" s="18">
        <v>73</v>
      </c>
    </row>
    <row r="4038" spans="1:27" x14ac:dyDescent="0.25">
      <c r="A4038" s="16">
        <v>44853</v>
      </c>
      <c r="L4038" s="17"/>
      <c r="M4038" s="17"/>
      <c r="N4038" s="17"/>
      <c r="O4038" s="17"/>
      <c r="P4038" s="17"/>
      <c r="Q4038" s="17"/>
      <c r="R4038" s="18">
        <v>58.5</v>
      </c>
      <c r="S4038" s="18">
        <v>62.95</v>
      </c>
      <c r="T4038" s="18">
        <v>65.099999999999994</v>
      </c>
      <c r="U4038" s="18">
        <v>67.099999999999994</v>
      </c>
      <c r="V4038" s="18">
        <v>68.7</v>
      </c>
      <c r="W4038" s="18">
        <v>69.650000000000006</v>
      </c>
      <c r="X4038" s="18">
        <v>70.599999999999994</v>
      </c>
      <c r="Y4038" s="18">
        <v>71.099999999999994</v>
      </c>
      <c r="Z4038" s="18">
        <v>71.349999999999994</v>
      </c>
      <c r="AA4038" s="18">
        <v>73</v>
      </c>
    </row>
    <row r="4039" spans="1:27" x14ac:dyDescent="0.25">
      <c r="A4039" s="16">
        <v>44854</v>
      </c>
      <c r="L4039" s="17"/>
      <c r="M4039" s="17"/>
      <c r="N4039" s="17"/>
      <c r="O4039" s="17"/>
      <c r="P4039" s="17"/>
      <c r="Q4039" s="17"/>
      <c r="R4039" s="18">
        <v>58.5</v>
      </c>
      <c r="S4039" s="18">
        <v>62.9</v>
      </c>
      <c r="T4039" s="18">
        <v>65</v>
      </c>
      <c r="U4039" s="18">
        <v>66.5</v>
      </c>
      <c r="V4039" s="18">
        <v>68</v>
      </c>
      <c r="W4039" s="18">
        <v>69.015000000000001</v>
      </c>
      <c r="X4039" s="18">
        <v>70</v>
      </c>
      <c r="Y4039" s="18">
        <v>70.75</v>
      </c>
      <c r="Z4039" s="18">
        <v>71.25</v>
      </c>
      <c r="AA4039" s="18">
        <v>73</v>
      </c>
    </row>
    <row r="4040" spans="1:27" x14ac:dyDescent="0.25">
      <c r="A4040" s="16">
        <v>44855</v>
      </c>
      <c r="L4040" s="17"/>
      <c r="M4040" s="17"/>
      <c r="N4040" s="17"/>
      <c r="O4040" s="17"/>
      <c r="P4040" s="17"/>
      <c r="Q4040" s="17"/>
      <c r="R4040" s="18">
        <v>58.5</v>
      </c>
      <c r="S4040" s="18">
        <v>62.95</v>
      </c>
      <c r="T4040" s="18">
        <v>65</v>
      </c>
      <c r="U4040" s="18">
        <v>66.5</v>
      </c>
      <c r="V4040" s="18">
        <v>68</v>
      </c>
      <c r="W4040" s="18">
        <v>69.015000000000001</v>
      </c>
      <c r="X4040" s="18">
        <v>70</v>
      </c>
      <c r="Y4040" s="18">
        <v>72.5</v>
      </c>
      <c r="Z4040" s="18">
        <v>73.349999999999994</v>
      </c>
      <c r="AA4040" s="18">
        <v>73.8</v>
      </c>
    </row>
    <row r="4041" spans="1:27" x14ac:dyDescent="0.25">
      <c r="A4041" s="16">
        <v>44858</v>
      </c>
      <c r="L4041" s="17"/>
      <c r="M4041" s="17"/>
      <c r="N4041" s="17"/>
      <c r="O4041" s="17"/>
      <c r="P4041" s="17"/>
      <c r="Q4041" s="17"/>
      <c r="R4041" s="18">
        <v>58.6</v>
      </c>
      <c r="S4041" s="18">
        <v>62.95</v>
      </c>
      <c r="T4041" s="18">
        <v>65</v>
      </c>
      <c r="U4041" s="18">
        <v>66.5</v>
      </c>
      <c r="V4041" s="18">
        <v>68</v>
      </c>
      <c r="W4041" s="18">
        <v>69.015000000000001</v>
      </c>
      <c r="X4041" s="18">
        <v>70</v>
      </c>
      <c r="Y4041" s="18">
        <v>72.5</v>
      </c>
      <c r="Z4041" s="18">
        <v>73.349999999999994</v>
      </c>
      <c r="AA4041" s="18">
        <v>73.8</v>
      </c>
    </row>
    <row r="4042" spans="1:27" x14ac:dyDescent="0.25">
      <c r="A4042" s="16">
        <v>44859</v>
      </c>
      <c r="L4042" s="17"/>
      <c r="M4042" s="17"/>
      <c r="N4042" s="17"/>
      <c r="O4042" s="17"/>
      <c r="P4042" s="17"/>
      <c r="Q4042" s="17"/>
      <c r="R4042" s="18">
        <v>58.6</v>
      </c>
      <c r="S4042" s="18">
        <v>62.95</v>
      </c>
      <c r="T4042" s="18">
        <v>65</v>
      </c>
      <c r="U4042" s="18">
        <v>66.5</v>
      </c>
      <c r="V4042" s="18">
        <v>68</v>
      </c>
      <c r="W4042" s="18">
        <v>69.015000000000001</v>
      </c>
      <c r="X4042" s="18">
        <v>70</v>
      </c>
      <c r="Y4042" s="18">
        <v>72.5</v>
      </c>
      <c r="Z4042" s="18">
        <v>73.349999999999994</v>
      </c>
      <c r="AA4042" s="18">
        <v>73.8</v>
      </c>
    </row>
    <row r="4043" spans="1:27" x14ac:dyDescent="0.25">
      <c r="A4043" s="16">
        <v>44860</v>
      </c>
      <c r="L4043" s="17"/>
      <c r="M4043" s="17"/>
      <c r="N4043" s="17"/>
      <c r="O4043" s="17"/>
      <c r="P4043" s="17"/>
      <c r="Q4043" s="17"/>
      <c r="R4043" s="18">
        <v>58.6</v>
      </c>
      <c r="S4043" s="18">
        <v>62.95</v>
      </c>
      <c r="T4043" s="18">
        <v>65</v>
      </c>
      <c r="U4043" s="18">
        <v>66.5</v>
      </c>
      <c r="V4043" s="18">
        <v>68</v>
      </c>
      <c r="W4043" s="18">
        <v>69.015000000000001</v>
      </c>
      <c r="X4043" s="18">
        <v>70</v>
      </c>
      <c r="Y4043" s="18">
        <v>72.5</v>
      </c>
      <c r="Z4043" s="18">
        <v>73.349999999999994</v>
      </c>
      <c r="AA4043" s="18">
        <v>73.8</v>
      </c>
    </row>
    <row r="4044" spans="1:27" x14ac:dyDescent="0.25">
      <c r="A4044" s="16">
        <v>44861</v>
      </c>
      <c r="L4044" s="17"/>
      <c r="M4044" s="17"/>
      <c r="N4044" s="17"/>
      <c r="O4044" s="17"/>
      <c r="P4044" s="17"/>
      <c r="Q4044" s="17"/>
      <c r="R4044" s="18">
        <v>58.6</v>
      </c>
      <c r="S4044" s="18">
        <v>62.95</v>
      </c>
      <c r="T4044" s="18">
        <v>65</v>
      </c>
      <c r="U4044" s="18">
        <v>66.5</v>
      </c>
      <c r="V4044" s="18">
        <v>68</v>
      </c>
      <c r="W4044" s="18">
        <v>69.015000000000001</v>
      </c>
      <c r="X4044" s="18">
        <v>70</v>
      </c>
      <c r="Y4044" s="18">
        <v>72.5</v>
      </c>
      <c r="Z4044" s="18">
        <v>73.349999999999994</v>
      </c>
      <c r="AA4044" s="18">
        <v>73.8</v>
      </c>
    </row>
    <row r="4045" spans="1:27" x14ac:dyDescent="0.25">
      <c r="A4045" s="16">
        <v>44862</v>
      </c>
      <c r="L4045" s="17"/>
      <c r="M4045" s="17"/>
      <c r="N4045" s="17"/>
      <c r="O4045" s="17"/>
      <c r="P4045" s="17"/>
      <c r="Q4045" s="17"/>
      <c r="R4045" s="18">
        <v>58.6</v>
      </c>
      <c r="S4045" s="18">
        <v>62.95</v>
      </c>
      <c r="T4045" s="18">
        <v>65</v>
      </c>
      <c r="U4045" s="18">
        <v>66.5</v>
      </c>
      <c r="V4045" s="18">
        <v>68</v>
      </c>
      <c r="W4045" s="18">
        <v>69.015000000000001</v>
      </c>
      <c r="X4045" s="18">
        <v>70</v>
      </c>
      <c r="Y4045" s="18">
        <v>72.5</v>
      </c>
      <c r="Z4045" s="18">
        <v>73.3</v>
      </c>
      <c r="AA4045" s="18">
        <v>73.7</v>
      </c>
    </row>
    <row r="4046" spans="1:27" x14ac:dyDescent="0.25">
      <c r="A4046" s="16">
        <v>44865</v>
      </c>
      <c r="L4046" s="17"/>
      <c r="M4046" s="17"/>
      <c r="N4046" s="17"/>
      <c r="O4046" s="17"/>
      <c r="P4046" s="17"/>
      <c r="Q4046" s="17"/>
      <c r="R4046" s="18">
        <v>58.7</v>
      </c>
      <c r="S4046" s="18">
        <v>63</v>
      </c>
      <c r="T4046" s="18">
        <v>65</v>
      </c>
      <c r="U4046" s="18">
        <v>67</v>
      </c>
      <c r="V4046" s="18">
        <v>69</v>
      </c>
      <c r="W4046" s="18">
        <v>70</v>
      </c>
      <c r="X4046" s="18">
        <v>71</v>
      </c>
      <c r="Y4046" s="18">
        <v>75</v>
      </c>
      <c r="Z4046" s="18">
        <v>74.599999999999994</v>
      </c>
      <c r="AA4046" s="18">
        <v>76.849999999999994</v>
      </c>
    </row>
    <row r="4047" spans="1:27" x14ac:dyDescent="0.25">
      <c r="A4047" s="16">
        <v>44866</v>
      </c>
      <c r="L4047" s="17"/>
      <c r="M4047" s="17"/>
      <c r="N4047" s="17"/>
      <c r="O4047" s="17"/>
      <c r="P4047" s="17"/>
      <c r="Q4047" s="17"/>
      <c r="R4047" s="18">
        <v>58.7</v>
      </c>
      <c r="S4047" s="18">
        <v>63</v>
      </c>
      <c r="T4047" s="18">
        <v>65</v>
      </c>
      <c r="U4047" s="18">
        <v>67</v>
      </c>
      <c r="V4047" s="18">
        <v>69</v>
      </c>
      <c r="W4047" s="18">
        <v>70</v>
      </c>
      <c r="X4047" s="18">
        <v>71</v>
      </c>
      <c r="Y4047" s="18">
        <v>75</v>
      </c>
      <c r="Z4047" s="18">
        <v>74.599999999999994</v>
      </c>
      <c r="AA4047" s="18">
        <v>76.849999999999994</v>
      </c>
    </row>
    <row r="4048" spans="1:27" x14ac:dyDescent="0.25">
      <c r="A4048" s="16">
        <v>44868</v>
      </c>
      <c r="L4048" s="17"/>
      <c r="M4048" s="17"/>
      <c r="N4048" s="17"/>
      <c r="O4048" s="17"/>
      <c r="P4048" s="17"/>
      <c r="Q4048" s="17"/>
      <c r="R4048" s="18">
        <v>58.7</v>
      </c>
      <c r="S4048" s="18">
        <v>62.9</v>
      </c>
      <c r="T4048" s="18">
        <v>65</v>
      </c>
      <c r="U4048" s="18">
        <v>66.5</v>
      </c>
      <c r="V4048" s="18">
        <v>68</v>
      </c>
      <c r="W4048" s="18">
        <v>69.015000000000001</v>
      </c>
      <c r="X4048" s="18">
        <v>70</v>
      </c>
      <c r="Y4048" s="18">
        <v>72.5</v>
      </c>
      <c r="Z4048" s="18">
        <v>73.3</v>
      </c>
      <c r="AA4048" s="18">
        <v>73.7</v>
      </c>
    </row>
    <row r="4049" spans="1:27" x14ac:dyDescent="0.25">
      <c r="A4049" s="16">
        <v>44869</v>
      </c>
      <c r="L4049" s="17"/>
      <c r="M4049" s="17"/>
      <c r="N4049" s="17"/>
      <c r="O4049" s="17"/>
      <c r="P4049" s="17"/>
      <c r="Q4049" s="17"/>
      <c r="R4049" s="18">
        <v>58.45</v>
      </c>
      <c r="S4049" s="18">
        <v>62.9</v>
      </c>
      <c r="T4049" s="18">
        <v>64.5</v>
      </c>
      <c r="U4049" s="18">
        <v>66</v>
      </c>
      <c r="V4049" s="18">
        <v>67</v>
      </c>
      <c r="W4049" s="18">
        <v>68.03</v>
      </c>
      <c r="X4049" s="18">
        <v>69</v>
      </c>
      <c r="Y4049" s="18">
        <v>70</v>
      </c>
      <c r="Z4049" s="18">
        <v>72</v>
      </c>
      <c r="AA4049" s="18">
        <v>73.349999999999994</v>
      </c>
    </row>
    <row r="4050" spans="1:27" x14ac:dyDescent="0.25">
      <c r="A4050" s="16">
        <v>44872</v>
      </c>
      <c r="L4050" s="17"/>
      <c r="M4050" s="17"/>
      <c r="N4050" s="17"/>
      <c r="O4050" s="17"/>
      <c r="P4050" s="17"/>
      <c r="Q4050" s="17"/>
      <c r="R4050" s="18">
        <v>58.2</v>
      </c>
      <c r="S4050" s="18">
        <v>62.45</v>
      </c>
      <c r="T4050" s="18">
        <v>64</v>
      </c>
      <c r="U4050" s="18">
        <v>65.5</v>
      </c>
      <c r="V4050" s="18">
        <v>66.5</v>
      </c>
      <c r="W4050" s="18">
        <v>68.03</v>
      </c>
      <c r="X4050" s="18">
        <v>69</v>
      </c>
      <c r="Y4050" s="18">
        <v>70</v>
      </c>
      <c r="Z4050" s="18">
        <v>72</v>
      </c>
      <c r="AA4050" s="18">
        <v>73.349999999999994</v>
      </c>
    </row>
    <row r="4051" spans="1:27" x14ac:dyDescent="0.25">
      <c r="A4051" s="16">
        <v>44873</v>
      </c>
      <c r="L4051" s="17"/>
      <c r="M4051" s="17"/>
      <c r="N4051" s="17"/>
      <c r="O4051" s="17"/>
      <c r="P4051" s="17"/>
      <c r="Q4051" s="17"/>
      <c r="R4051" s="18">
        <v>58.2</v>
      </c>
      <c r="S4051" s="18">
        <v>62.45</v>
      </c>
      <c r="T4051" s="18">
        <v>64</v>
      </c>
      <c r="U4051" s="18">
        <v>65.5</v>
      </c>
      <c r="V4051" s="18">
        <v>66.5</v>
      </c>
      <c r="W4051" s="18">
        <v>68.03</v>
      </c>
      <c r="X4051" s="18">
        <v>69</v>
      </c>
      <c r="Y4051" s="18">
        <v>70</v>
      </c>
      <c r="Z4051" s="18">
        <v>72</v>
      </c>
      <c r="AA4051" s="18">
        <v>73.349999999999994</v>
      </c>
    </row>
    <row r="4052" spans="1:27" x14ac:dyDescent="0.25">
      <c r="A4052" s="16">
        <v>44874</v>
      </c>
      <c r="L4052" s="17"/>
      <c r="M4052" s="17"/>
      <c r="N4052" s="17"/>
      <c r="O4052" s="17"/>
      <c r="P4052" s="17"/>
      <c r="Q4052" s="17"/>
      <c r="R4052" s="18">
        <v>58.2</v>
      </c>
      <c r="S4052" s="18">
        <v>62.45</v>
      </c>
      <c r="T4052" s="18">
        <v>64</v>
      </c>
      <c r="U4052" s="18">
        <v>65.5</v>
      </c>
      <c r="V4052" s="18">
        <v>66.5</v>
      </c>
      <c r="W4052" s="18">
        <v>68.03</v>
      </c>
      <c r="X4052" s="18">
        <v>69</v>
      </c>
      <c r="Y4052" s="18">
        <v>70</v>
      </c>
      <c r="Z4052" s="18">
        <v>72</v>
      </c>
      <c r="AA4052" s="18">
        <v>73.349999999999994</v>
      </c>
    </row>
    <row r="4053" spans="1:27" x14ac:dyDescent="0.25">
      <c r="A4053" s="16">
        <v>44875</v>
      </c>
      <c r="L4053" s="17"/>
      <c r="M4053" s="17"/>
      <c r="N4053" s="17"/>
      <c r="O4053" s="17"/>
      <c r="P4053" s="17"/>
      <c r="Q4053" s="17"/>
      <c r="R4053" s="18">
        <v>58</v>
      </c>
      <c r="S4053" s="18">
        <v>62.45</v>
      </c>
      <c r="T4053" s="18">
        <v>64</v>
      </c>
      <c r="U4053" s="18">
        <v>65.5</v>
      </c>
      <c r="V4053" s="18">
        <v>66.5</v>
      </c>
      <c r="W4053" s="18">
        <v>70</v>
      </c>
      <c r="X4053" s="18">
        <v>71</v>
      </c>
      <c r="Y4053" s="18">
        <v>73.849999999999994</v>
      </c>
      <c r="Z4053" s="18">
        <v>73.099999999999994</v>
      </c>
      <c r="AA4053" s="18">
        <v>73.349999999999994</v>
      </c>
    </row>
    <row r="4054" spans="1:27" x14ac:dyDescent="0.25">
      <c r="A4054" s="16">
        <v>44876</v>
      </c>
      <c r="L4054" s="17"/>
      <c r="M4054" s="17"/>
      <c r="N4054" s="17"/>
      <c r="O4054" s="17"/>
      <c r="P4054" s="17"/>
      <c r="Q4054" s="17"/>
      <c r="R4054" s="18">
        <v>58</v>
      </c>
      <c r="S4054" s="18">
        <v>61.4</v>
      </c>
      <c r="T4054" s="18">
        <v>64</v>
      </c>
      <c r="U4054" s="18">
        <v>65.5</v>
      </c>
      <c r="V4054" s="18">
        <v>66.599999999999994</v>
      </c>
      <c r="W4054" s="18">
        <v>70</v>
      </c>
      <c r="X4054" s="18">
        <v>71</v>
      </c>
      <c r="Y4054" s="18">
        <v>73.849999999999994</v>
      </c>
      <c r="Z4054" s="18">
        <v>73.099999999999994</v>
      </c>
      <c r="AA4054" s="18">
        <v>74.834999999999994</v>
      </c>
    </row>
    <row r="4055" spans="1:27" x14ac:dyDescent="0.25">
      <c r="A4055" s="16">
        <v>44879</v>
      </c>
      <c r="L4055" s="17"/>
      <c r="M4055" s="17"/>
      <c r="N4055" s="17"/>
      <c r="O4055" s="17"/>
      <c r="P4055" s="17"/>
      <c r="Q4055" s="17"/>
      <c r="R4055" s="18">
        <v>58</v>
      </c>
      <c r="S4055" s="18">
        <v>61.4</v>
      </c>
      <c r="T4055" s="18">
        <v>64</v>
      </c>
      <c r="U4055" s="18">
        <v>65.5</v>
      </c>
      <c r="V4055" s="18">
        <v>66.599999999999994</v>
      </c>
      <c r="W4055" s="18">
        <v>70</v>
      </c>
      <c r="X4055" s="18">
        <v>71</v>
      </c>
      <c r="Y4055" s="18">
        <v>73.849999999999994</v>
      </c>
      <c r="Z4055" s="18">
        <v>73.099999999999994</v>
      </c>
      <c r="AA4055" s="18">
        <v>74.834999999999994</v>
      </c>
    </row>
    <row r="4056" spans="1:27" x14ac:dyDescent="0.25">
      <c r="A4056" s="16">
        <v>44881</v>
      </c>
      <c r="L4056" s="17"/>
      <c r="M4056" s="17"/>
      <c r="N4056" s="17"/>
      <c r="O4056" s="17"/>
      <c r="P4056" s="17"/>
      <c r="Q4056" s="17"/>
      <c r="R4056" s="18">
        <v>58</v>
      </c>
      <c r="S4056" s="18">
        <v>61.4</v>
      </c>
      <c r="T4056" s="18">
        <v>64</v>
      </c>
      <c r="U4056" s="18">
        <v>65.5</v>
      </c>
      <c r="V4056" s="18">
        <v>66.599999999999994</v>
      </c>
      <c r="W4056" s="18">
        <v>70</v>
      </c>
      <c r="X4056" s="18">
        <v>71</v>
      </c>
      <c r="Y4056" s="18">
        <v>73.849999999999994</v>
      </c>
      <c r="Z4056" s="18">
        <v>73.099999999999994</v>
      </c>
      <c r="AA4056" s="18">
        <v>74.834999999999994</v>
      </c>
    </row>
    <row r="4057" spans="1:27" x14ac:dyDescent="0.25">
      <c r="A4057" s="16">
        <v>44882</v>
      </c>
      <c r="L4057" s="17"/>
      <c r="M4057" s="17"/>
      <c r="N4057" s="17"/>
      <c r="O4057" s="17"/>
      <c r="P4057" s="17"/>
      <c r="Q4057" s="17"/>
      <c r="R4057" s="18">
        <v>58</v>
      </c>
      <c r="S4057" s="18">
        <v>61.4</v>
      </c>
      <c r="T4057" s="18">
        <v>64</v>
      </c>
      <c r="U4057" s="18">
        <v>65.5</v>
      </c>
      <c r="V4057" s="18">
        <v>66.599999999999994</v>
      </c>
      <c r="W4057" s="18">
        <v>70</v>
      </c>
      <c r="X4057" s="18">
        <v>71</v>
      </c>
      <c r="Y4057" s="18">
        <v>73.849999999999994</v>
      </c>
      <c r="Z4057" s="18">
        <v>73.099999999999994</v>
      </c>
      <c r="AA4057" s="18">
        <v>74.834999999999994</v>
      </c>
    </row>
    <row r="4058" spans="1:27" x14ac:dyDescent="0.25">
      <c r="A4058" s="16">
        <v>44883</v>
      </c>
      <c r="L4058" s="17"/>
      <c r="M4058" s="17"/>
      <c r="N4058" s="17"/>
      <c r="O4058" s="17"/>
      <c r="P4058" s="17"/>
      <c r="Q4058" s="17"/>
      <c r="R4058" s="18">
        <v>57.52</v>
      </c>
      <c r="S4058" s="18">
        <v>60.7</v>
      </c>
      <c r="T4058" s="18">
        <v>64</v>
      </c>
      <c r="U4058" s="18">
        <v>65.5</v>
      </c>
      <c r="V4058" s="18">
        <v>66.599999999999994</v>
      </c>
      <c r="W4058" s="18">
        <v>70</v>
      </c>
      <c r="X4058" s="18">
        <v>71</v>
      </c>
      <c r="Y4058" s="18">
        <v>73.849999999999994</v>
      </c>
      <c r="Z4058" s="18">
        <v>73.099999999999994</v>
      </c>
      <c r="AA4058" s="18">
        <v>74.834999999999994</v>
      </c>
    </row>
    <row r="4059" spans="1:27" x14ac:dyDescent="0.25">
      <c r="A4059" s="16">
        <v>44886</v>
      </c>
      <c r="L4059" s="17"/>
      <c r="M4059" s="17"/>
      <c r="N4059" s="17"/>
      <c r="O4059" s="17"/>
      <c r="P4059" s="17"/>
      <c r="Q4059" s="17"/>
      <c r="R4059" s="18">
        <v>57.52</v>
      </c>
      <c r="S4059" s="18">
        <v>60.7</v>
      </c>
      <c r="T4059" s="18">
        <v>64</v>
      </c>
      <c r="U4059" s="18">
        <v>65.5</v>
      </c>
      <c r="V4059" s="18">
        <v>66.599999999999994</v>
      </c>
      <c r="W4059" s="18">
        <v>70</v>
      </c>
      <c r="X4059" s="18">
        <v>71</v>
      </c>
      <c r="Y4059" s="18">
        <v>73.849999999999994</v>
      </c>
      <c r="Z4059" s="18">
        <v>73.099999999999994</v>
      </c>
      <c r="AA4059" s="18">
        <v>74.834999999999994</v>
      </c>
    </row>
    <row r="4060" spans="1:27" x14ac:dyDescent="0.25">
      <c r="A4060" s="16">
        <v>44887</v>
      </c>
      <c r="L4060" s="17"/>
      <c r="M4060" s="17"/>
      <c r="N4060" s="17"/>
      <c r="O4060" s="17"/>
      <c r="P4060" s="17"/>
      <c r="Q4060" s="17"/>
      <c r="R4060" s="18">
        <v>57.7</v>
      </c>
      <c r="S4060" s="18">
        <v>60.9</v>
      </c>
      <c r="T4060" s="18">
        <v>64</v>
      </c>
      <c r="U4060" s="18">
        <v>66</v>
      </c>
      <c r="V4060" s="18">
        <v>67</v>
      </c>
      <c r="W4060" s="18">
        <v>70</v>
      </c>
      <c r="X4060" s="18">
        <v>72.53</v>
      </c>
      <c r="Y4060" s="18">
        <v>74.424999999999997</v>
      </c>
      <c r="Z4060" s="18">
        <v>75.2</v>
      </c>
      <c r="AA4060" s="18">
        <v>76.67</v>
      </c>
    </row>
    <row r="4061" spans="1:27" x14ac:dyDescent="0.25">
      <c r="A4061" s="16">
        <v>44888</v>
      </c>
      <c r="L4061" s="17"/>
      <c r="M4061" s="17"/>
      <c r="N4061" s="17"/>
      <c r="O4061" s="17"/>
      <c r="P4061" s="17"/>
      <c r="Q4061" s="17"/>
      <c r="R4061" s="18">
        <v>57.7</v>
      </c>
      <c r="S4061" s="18">
        <v>60.9</v>
      </c>
      <c r="T4061" s="18">
        <v>64</v>
      </c>
      <c r="U4061" s="18">
        <v>66</v>
      </c>
      <c r="V4061" s="18">
        <v>67</v>
      </c>
      <c r="W4061" s="18">
        <v>70</v>
      </c>
      <c r="X4061" s="18">
        <v>72.53</v>
      </c>
      <c r="Y4061" s="18">
        <v>74.424999999999997</v>
      </c>
      <c r="Z4061" s="18">
        <v>75.2</v>
      </c>
      <c r="AA4061" s="18">
        <v>76.67</v>
      </c>
    </row>
    <row r="4062" spans="1:27" x14ac:dyDescent="0.25">
      <c r="A4062" s="16">
        <v>44889</v>
      </c>
      <c r="L4062" s="17"/>
      <c r="M4062" s="17"/>
      <c r="N4062" s="17"/>
      <c r="O4062" s="17"/>
      <c r="P4062" s="17"/>
      <c r="Q4062" s="17"/>
      <c r="R4062" s="18">
        <v>57.7</v>
      </c>
      <c r="S4062" s="18">
        <v>61</v>
      </c>
      <c r="T4062" s="18">
        <v>64</v>
      </c>
      <c r="U4062" s="18">
        <v>66.5</v>
      </c>
      <c r="V4062" s="18">
        <v>67</v>
      </c>
      <c r="W4062" s="18">
        <v>70</v>
      </c>
      <c r="X4062" s="18">
        <v>72.53</v>
      </c>
      <c r="Y4062" s="18">
        <v>74.424999999999997</v>
      </c>
      <c r="Z4062" s="18">
        <v>75.2</v>
      </c>
      <c r="AA4062" s="18">
        <v>76.67</v>
      </c>
    </row>
    <row r="4063" spans="1:27" x14ac:dyDescent="0.25">
      <c r="A4063" s="16">
        <v>44890</v>
      </c>
      <c r="L4063" s="17"/>
      <c r="M4063" s="17"/>
      <c r="N4063" s="17"/>
      <c r="O4063" s="17"/>
      <c r="P4063" s="17"/>
      <c r="Q4063" s="17"/>
      <c r="R4063" s="18">
        <v>57.7</v>
      </c>
      <c r="S4063" s="18">
        <v>61</v>
      </c>
      <c r="T4063" s="18">
        <v>64</v>
      </c>
      <c r="U4063" s="18">
        <v>66.5</v>
      </c>
      <c r="V4063" s="18">
        <v>67</v>
      </c>
      <c r="W4063" s="18">
        <v>70</v>
      </c>
      <c r="X4063" s="18">
        <v>72.53</v>
      </c>
      <c r="Y4063" s="18">
        <v>74.424999999999997</v>
      </c>
      <c r="Z4063" s="18">
        <v>75.2</v>
      </c>
      <c r="AA4063" s="18">
        <v>76.67</v>
      </c>
    </row>
    <row r="4064" spans="1:27" x14ac:dyDescent="0.25">
      <c r="A4064" s="16">
        <v>44893</v>
      </c>
      <c r="L4064" s="17"/>
      <c r="M4064" s="17"/>
      <c r="N4064" s="17"/>
      <c r="O4064" s="17"/>
      <c r="P4064" s="17"/>
      <c r="Q4064" s="17"/>
      <c r="R4064" s="18">
        <v>57.7</v>
      </c>
      <c r="S4064" s="18">
        <v>61.496699999999997</v>
      </c>
      <c r="T4064" s="18">
        <v>64.5</v>
      </c>
      <c r="U4064" s="18">
        <v>66.599999999999994</v>
      </c>
      <c r="V4064" s="18">
        <v>67</v>
      </c>
      <c r="W4064" s="18">
        <v>70</v>
      </c>
      <c r="X4064" s="18">
        <v>72.53</v>
      </c>
      <c r="Y4064" s="18">
        <v>74.424999999999997</v>
      </c>
      <c r="Z4064" s="18">
        <v>75.2</v>
      </c>
      <c r="AA4064" s="18">
        <v>76.67</v>
      </c>
    </row>
    <row r="4065" spans="1:27" x14ac:dyDescent="0.25">
      <c r="A4065" s="16">
        <v>44894</v>
      </c>
      <c r="L4065" s="17"/>
      <c r="M4065" s="17"/>
      <c r="N4065" s="17"/>
      <c r="O4065" s="17"/>
      <c r="P4065" s="17"/>
      <c r="Q4065" s="17"/>
      <c r="R4065" s="18">
        <v>57.7</v>
      </c>
      <c r="S4065" s="18">
        <v>61.496699999999997</v>
      </c>
      <c r="T4065" s="18">
        <v>64.5</v>
      </c>
      <c r="U4065" s="18">
        <v>66.599999999999994</v>
      </c>
      <c r="V4065" s="18">
        <v>67</v>
      </c>
      <c r="W4065" s="18">
        <v>70</v>
      </c>
      <c r="X4065" s="18">
        <v>72.53</v>
      </c>
      <c r="Y4065" s="18">
        <v>74.424999999999997</v>
      </c>
      <c r="Z4065" s="18">
        <v>75.2</v>
      </c>
      <c r="AA4065" s="18">
        <v>76.67</v>
      </c>
    </row>
    <row r="4066" spans="1:27" x14ac:dyDescent="0.25">
      <c r="A4066" s="16">
        <v>44895</v>
      </c>
      <c r="L4066" s="17"/>
      <c r="M4066" s="17"/>
      <c r="N4066" s="17"/>
      <c r="O4066" s="17"/>
      <c r="P4066" s="17"/>
      <c r="Q4066" s="17"/>
      <c r="R4066" s="18">
        <v>57.7</v>
      </c>
      <c r="S4066" s="18">
        <v>61.496699999999997</v>
      </c>
      <c r="T4066" s="18">
        <v>64.5</v>
      </c>
      <c r="U4066" s="18">
        <v>66.599999999999994</v>
      </c>
      <c r="V4066" s="18">
        <v>67</v>
      </c>
      <c r="W4066" s="18">
        <v>70</v>
      </c>
      <c r="X4066" s="18">
        <v>72.53</v>
      </c>
      <c r="Y4066" s="18">
        <v>74.424999999999997</v>
      </c>
      <c r="Z4066" s="18">
        <v>75.2</v>
      </c>
      <c r="AA4066" s="18">
        <v>76.67</v>
      </c>
    </row>
    <row r="4067" spans="1:27" x14ac:dyDescent="0.25">
      <c r="A4067" s="16">
        <v>44896</v>
      </c>
      <c r="L4067" s="17"/>
      <c r="M4067" s="17"/>
      <c r="N4067" s="17"/>
      <c r="O4067" s="17"/>
      <c r="P4067" s="17"/>
      <c r="Q4067" s="17"/>
      <c r="R4067" s="18">
        <v>57.7</v>
      </c>
      <c r="S4067" s="18">
        <v>61.496699999999997</v>
      </c>
      <c r="T4067" s="18">
        <v>64.5</v>
      </c>
      <c r="U4067" s="18">
        <v>66.599999999999994</v>
      </c>
      <c r="V4067" s="18">
        <v>67</v>
      </c>
      <c r="W4067" s="18">
        <v>70</v>
      </c>
      <c r="X4067" s="18">
        <v>72.114999999999995</v>
      </c>
      <c r="Y4067" s="18">
        <v>74.004999999999995</v>
      </c>
      <c r="Z4067" s="18">
        <v>74.775000000000006</v>
      </c>
      <c r="AA4067" s="18">
        <v>76.67</v>
      </c>
    </row>
    <row r="4068" spans="1:27" x14ac:dyDescent="0.25">
      <c r="A4068" s="16">
        <v>44897</v>
      </c>
      <c r="L4068" s="17"/>
      <c r="M4068" s="17"/>
      <c r="N4068" s="17"/>
      <c r="O4068" s="17"/>
      <c r="P4068" s="17"/>
      <c r="Q4068" s="17"/>
      <c r="R4068" s="18">
        <v>57.7</v>
      </c>
      <c r="S4068" s="18">
        <v>61.496699999999997</v>
      </c>
      <c r="T4068" s="18">
        <v>64.5</v>
      </c>
      <c r="U4068" s="18">
        <v>66.599999999999994</v>
      </c>
      <c r="V4068" s="18">
        <v>67</v>
      </c>
      <c r="W4068" s="18">
        <v>70</v>
      </c>
      <c r="X4068" s="18">
        <v>72.114999999999995</v>
      </c>
      <c r="Y4068" s="18">
        <v>74.004999999999995</v>
      </c>
      <c r="Z4068" s="18">
        <v>74.775000000000006</v>
      </c>
      <c r="AA4068" s="18">
        <v>76.7</v>
      </c>
    </row>
    <row r="4069" spans="1:27" x14ac:dyDescent="0.25">
      <c r="A4069" s="16">
        <v>44900</v>
      </c>
      <c r="L4069" s="17"/>
      <c r="M4069" s="17"/>
      <c r="N4069" s="17"/>
      <c r="O4069" s="17"/>
      <c r="P4069" s="17"/>
      <c r="Q4069" s="17"/>
      <c r="R4069" s="18">
        <v>57.511499999999998</v>
      </c>
      <c r="S4069" s="18">
        <v>61.748399999999997</v>
      </c>
      <c r="T4069" s="18">
        <v>64.25</v>
      </c>
      <c r="U4069" s="18">
        <v>66</v>
      </c>
      <c r="V4069" s="18">
        <v>67.099999999999994</v>
      </c>
      <c r="W4069" s="18">
        <v>69.5</v>
      </c>
      <c r="X4069" s="18">
        <v>71</v>
      </c>
      <c r="Y4069" s="18">
        <v>73.010000000000005</v>
      </c>
      <c r="Z4069" s="18">
        <v>72.25</v>
      </c>
      <c r="AA4069" s="18">
        <v>74.849999999999994</v>
      </c>
    </row>
    <row r="4070" spans="1:27" x14ac:dyDescent="0.25">
      <c r="A4070" s="16">
        <v>44901</v>
      </c>
      <c r="L4070" s="17"/>
      <c r="M4070" s="17"/>
      <c r="N4070" s="17"/>
      <c r="O4070" s="17"/>
      <c r="P4070" s="17"/>
      <c r="Q4070" s="17"/>
      <c r="R4070" s="18">
        <v>57.322899999999997</v>
      </c>
      <c r="S4070" s="18">
        <v>61.496699999999997</v>
      </c>
      <c r="T4070" s="18">
        <v>64</v>
      </c>
      <c r="U4070" s="18">
        <v>65.8</v>
      </c>
      <c r="V4070" s="18">
        <v>67</v>
      </c>
      <c r="W4070" s="18">
        <v>70</v>
      </c>
      <c r="X4070" s="18">
        <v>72</v>
      </c>
      <c r="Y4070" s="18">
        <v>74.004999999999995</v>
      </c>
      <c r="Z4070" s="18">
        <v>74.625</v>
      </c>
      <c r="AA4070" s="18">
        <v>76.7</v>
      </c>
    </row>
    <row r="4071" spans="1:27" x14ac:dyDescent="0.25">
      <c r="A4071" s="16">
        <v>44902</v>
      </c>
      <c r="L4071" s="17"/>
      <c r="M4071" s="17"/>
      <c r="N4071" s="17"/>
      <c r="O4071" s="17"/>
      <c r="P4071" s="17"/>
      <c r="Q4071" s="17"/>
      <c r="R4071" s="18">
        <v>57.322899999999997</v>
      </c>
      <c r="S4071" s="18">
        <v>61.496699999999997</v>
      </c>
      <c r="T4071" s="18">
        <v>64</v>
      </c>
      <c r="U4071" s="18">
        <v>65.8</v>
      </c>
      <c r="V4071" s="18">
        <v>67</v>
      </c>
      <c r="W4071" s="18">
        <v>70</v>
      </c>
      <c r="X4071" s="18">
        <v>72</v>
      </c>
      <c r="Y4071" s="18">
        <v>74.004999999999995</v>
      </c>
      <c r="Z4071" s="18">
        <v>74.625</v>
      </c>
      <c r="AA4071" s="18">
        <v>76.7</v>
      </c>
    </row>
    <row r="4072" spans="1:27" x14ac:dyDescent="0.25">
      <c r="A4072" s="16">
        <v>44903</v>
      </c>
      <c r="L4072" s="17"/>
      <c r="M4072" s="17"/>
      <c r="N4072" s="17"/>
      <c r="O4072" s="17"/>
      <c r="P4072" s="17"/>
      <c r="Q4072" s="17"/>
      <c r="R4072" s="18">
        <v>57.322899999999997</v>
      </c>
      <c r="S4072" s="18">
        <v>61.496699999999997</v>
      </c>
      <c r="T4072" s="18">
        <v>64</v>
      </c>
      <c r="U4072" s="18">
        <v>65.8</v>
      </c>
      <c r="V4072" s="18">
        <v>67</v>
      </c>
      <c r="W4072" s="18">
        <v>70</v>
      </c>
      <c r="X4072" s="18">
        <v>72</v>
      </c>
      <c r="Y4072" s="18">
        <v>74.004999999999995</v>
      </c>
      <c r="Z4072" s="18">
        <v>74.625</v>
      </c>
      <c r="AA4072" s="18">
        <v>76.7</v>
      </c>
    </row>
    <row r="4073" spans="1:27" x14ac:dyDescent="0.25">
      <c r="A4073" s="16">
        <v>44904</v>
      </c>
      <c r="L4073" s="17"/>
      <c r="M4073" s="17"/>
      <c r="N4073" s="17"/>
      <c r="O4073" s="17"/>
      <c r="P4073" s="17"/>
      <c r="Q4073" s="17"/>
      <c r="R4073" s="18">
        <v>57.3</v>
      </c>
      <c r="S4073" s="18">
        <v>61.496699999999997</v>
      </c>
      <c r="T4073" s="18">
        <v>64</v>
      </c>
      <c r="U4073" s="18">
        <v>65.8</v>
      </c>
      <c r="V4073" s="18">
        <v>67</v>
      </c>
      <c r="W4073" s="18">
        <v>70</v>
      </c>
      <c r="X4073" s="18">
        <v>72</v>
      </c>
      <c r="Y4073" s="18">
        <v>74.004999999999995</v>
      </c>
      <c r="Z4073" s="18">
        <v>74.625</v>
      </c>
      <c r="AA4073" s="18">
        <v>76.7</v>
      </c>
    </row>
    <row r="4074" spans="1:27" x14ac:dyDescent="0.25">
      <c r="A4074" s="16">
        <v>44907</v>
      </c>
      <c r="L4074" s="17"/>
      <c r="M4074" s="17"/>
      <c r="N4074" s="17"/>
      <c r="O4074" s="17"/>
      <c r="P4074" s="17"/>
      <c r="Q4074" s="17"/>
      <c r="R4074" s="18">
        <v>57.311500000000002</v>
      </c>
      <c r="S4074" s="18">
        <v>61.748399999999997</v>
      </c>
      <c r="T4074" s="18">
        <v>64.25</v>
      </c>
      <c r="U4074" s="18">
        <v>66</v>
      </c>
      <c r="V4074" s="18">
        <v>67.099999999999994</v>
      </c>
      <c r="W4074" s="18">
        <v>70</v>
      </c>
      <c r="X4074" s="18">
        <v>72</v>
      </c>
      <c r="Y4074" s="18">
        <v>74.004999999999995</v>
      </c>
      <c r="Z4074" s="18">
        <v>74.625</v>
      </c>
      <c r="AA4074" s="18">
        <v>76.7</v>
      </c>
    </row>
    <row r="4075" spans="1:27" x14ac:dyDescent="0.25">
      <c r="A4075" s="16">
        <v>44908</v>
      </c>
      <c r="L4075" s="17"/>
      <c r="M4075" s="17"/>
      <c r="N4075" s="17"/>
      <c r="O4075" s="17"/>
      <c r="P4075" s="17"/>
      <c r="Q4075" s="17"/>
      <c r="R4075" s="18">
        <v>57.322899999999997</v>
      </c>
      <c r="S4075" s="18">
        <v>62</v>
      </c>
      <c r="T4075" s="18">
        <v>64.5</v>
      </c>
      <c r="U4075" s="18">
        <v>66.599999999999994</v>
      </c>
      <c r="V4075" s="18">
        <v>67.099999999999994</v>
      </c>
      <c r="W4075" s="18">
        <v>70</v>
      </c>
      <c r="X4075" s="18">
        <v>72</v>
      </c>
      <c r="Y4075" s="18">
        <v>74.004999999999995</v>
      </c>
      <c r="Z4075" s="18">
        <v>74.625</v>
      </c>
      <c r="AA4075" s="18">
        <v>76.7</v>
      </c>
    </row>
    <row r="4076" spans="1:27" x14ac:dyDescent="0.25">
      <c r="A4076" s="16">
        <v>44909</v>
      </c>
      <c r="L4076" s="17"/>
      <c r="M4076" s="17"/>
      <c r="N4076" s="17"/>
      <c r="O4076" s="17"/>
      <c r="P4076" s="17"/>
      <c r="Q4076" s="17"/>
      <c r="R4076" s="18">
        <v>57.322899999999997</v>
      </c>
      <c r="S4076" s="18">
        <v>62</v>
      </c>
      <c r="T4076" s="18">
        <v>64.5</v>
      </c>
      <c r="U4076" s="18">
        <v>66.599999999999994</v>
      </c>
      <c r="V4076" s="18">
        <v>67.099999999999994</v>
      </c>
      <c r="W4076" s="18">
        <v>70</v>
      </c>
      <c r="X4076" s="18">
        <v>72</v>
      </c>
      <c r="Y4076" s="18">
        <v>74.004999999999995</v>
      </c>
      <c r="Z4076" s="18">
        <v>74.625</v>
      </c>
      <c r="AA4076" s="18">
        <v>76.7</v>
      </c>
    </row>
    <row r="4077" spans="1:27" x14ac:dyDescent="0.25">
      <c r="A4077" s="16">
        <v>44910</v>
      </c>
      <c r="L4077" s="17"/>
      <c r="M4077" s="17"/>
      <c r="N4077" s="17"/>
      <c r="O4077" s="17"/>
      <c r="P4077" s="17"/>
      <c r="Q4077" s="17"/>
      <c r="R4077" s="18">
        <v>57.322899999999997</v>
      </c>
      <c r="S4077" s="18">
        <v>62</v>
      </c>
      <c r="T4077" s="18">
        <v>64.5</v>
      </c>
      <c r="U4077" s="18">
        <v>66.599999999999994</v>
      </c>
      <c r="V4077" s="18">
        <v>67.099999999999994</v>
      </c>
      <c r="W4077" s="18">
        <v>70</v>
      </c>
      <c r="X4077" s="18">
        <v>72</v>
      </c>
      <c r="Y4077" s="18">
        <v>74.004999999999995</v>
      </c>
      <c r="Z4077" s="18">
        <v>74.625</v>
      </c>
      <c r="AA4077" s="18">
        <v>76.7</v>
      </c>
    </row>
    <row r="4078" spans="1:27" x14ac:dyDescent="0.25">
      <c r="A4078" s="16">
        <v>44911</v>
      </c>
      <c r="L4078" s="17"/>
      <c r="M4078" s="17"/>
      <c r="N4078" s="17"/>
      <c r="O4078" s="17"/>
      <c r="P4078" s="17"/>
      <c r="Q4078" s="17"/>
      <c r="R4078" s="18">
        <v>57.511499999999998</v>
      </c>
      <c r="S4078" s="18">
        <v>62.15</v>
      </c>
      <c r="T4078" s="18">
        <v>64.7</v>
      </c>
      <c r="U4078" s="18">
        <v>66.7</v>
      </c>
      <c r="V4078" s="18">
        <v>67.2</v>
      </c>
      <c r="W4078" s="18">
        <v>70</v>
      </c>
      <c r="X4078" s="18">
        <v>73</v>
      </c>
      <c r="Y4078" s="18">
        <v>73.400000000000006</v>
      </c>
      <c r="Z4078" s="18">
        <v>73.099999999999994</v>
      </c>
      <c r="AA4078" s="18">
        <v>74.849999999999994</v>
      </c>
    </row>
    <row r="4079" spans="1:27" x14ac:dyDescent="0.25">
      <c r="A4079" s="16">
        <v>44914</v>
      </c>
      <c r="L4079" s="17"/>
      <c r="M4079" s="17"/>
      <c r="N4079" s="17"/>
      <c r="O4079" s="17"/>
      <c r="P4079" s="17"/>
      <c r="Q4079" s="17"/>
      <c r="R4079" s="18">
        <v>57.5</v>
      </c>
      <c r="S4079" s="18">
        <v>62.4</v>
      </c>
      <c r="T4079" s="18">
        <v>64.900000000000006</v>
      </c>
      <c r="U4079" s="18">
        <v>67.2</v>
      </c>
      <c r="V4079" s="18">
        <v>67.650000000000006</v>
      </c>
      <c r="W4079" s="18">
        <v>70</v>
      </c>
      <c r="X4079" s="18">
        <v>73</v>
      </c>
      <c r="Y4079" s="18">
        <v>73.400000000000006</v>
      </c>
      <c r="Z4079" s="18">
        <v>73.099999999999994</v>
      </c>
      <c r="AA4079" s="18">
        <v>74.849999999999994</v>
      </c>
    </row>
    <row r="4080" spans="1:27" x14ac:dyDescent="0.25">
      <c r="A4080" s="16">
        <v>44915</v>
      </c>
      <c r="L4080" s="17"/>
      <c r="M4080" s="17"/>
      <c r="N4080" s="17"/>
      <c r="O4080" s="17"/>
      <c r="P4080" s="17"/>
      <c r="Q4080" s="17"/>
      <c r="R4080" s="18">
        <v>57.5</v>
      </c>
      <c r="S4080" s="18">
        <v>62.4</v>
      </c>
      <c r="T4080" s="18">
        <v>64.900000000000006</v>
      </c>
      <c r="U4080" s="18">
        <v>67.2</v>
      </c>
      <c r="V4080" s="18">
        <v>67.650000000000006</v>
      </c>
      <c r="W4080" s="18">
        <v>70</v>
      </c>
      <c r="X4080" s="18">
        <v>73</v>
      </c>
      <c r="Y4080" s="18">
        <v>73.400000000000006</v>
      </c>
      <c r="Z4080" s="18">
        <v>73.099999999999994</v>
      </c>
      <c r="AA4080" s="18">
        <v>74.849999999999994</v>
      </c>
    </row>
    <row r="4081" spans="1:27" x14ac:dyDescent="0.25">
      <c r="A4081" s="16">
        <v>44916</v>
      </c>
      <c r="L4081" s="17"/>
      <c r="M4081" s="17"/>
      <c r="N4081" s="17"/>
      <c r="O4081" s="17"/>
      <c r="P4081" s="17"/>
      <c r="Q4081" s="17"/>
      <c r="R4081" s="18">
        <v>57.5</v>
      </c>
      <c r="S4081" s="18">
        <v>62.35</v>
      </c>
      <c r="T4081" s="18">
        <v>64.45</v>
      </c>
      <c r="U4081" s="18">
        <v>66.7</v>
      </c>
      <c r="V4081" s="18">
        <v>67.2</v>
      </c>
      <c r="W4081" s="18">
        <v>70</v>
      </c>
      <c r="X4081" s="18">
        <v>72</v>
      </c>
      <c r="Y4081" s="18">
        <v>73.204999999999998</v>
      </c>
      <c r="Z4081" s="18">
        <v>72.674999999999997</v>
      </c>
      <c r="AA4081" s="18">
        <v>73</v>
      </c>
    </row>
    <row r="4082" spans="1:27" x14ac:dyDescent="0.25">
      <c r="A4082" s="16">
        <v>44917</v>
      </c>
      <c r="L4082" s="17"/>
      <c r="M4082" s="17"/>
      <c r="N4082" s="17"/>
      <c r="O4082" s="17"/>
      <c r="P4082" s="17"/>
      <c r="Q4082" s="17"/>
      <c r="R4082" s="18">
        <v>57.5</v>
      </c>
      <c r="S4082" s="18">
        <v>62.35</v>
      </c>
      <c r="T4082" s="18">
        <v>64.45</v>
      </c>
      <c r="U4082" s="18">
        <v>66.7</v>
      </c>
      <c r="V4082" s="18">
        <v>67.2</v>
      </c>
      <c r="W4082" s="18">
        <v>70</v>
      </c>
      <c r="X4082" s="18">
        <v>72</v>
      </c>
      <c r="Y4082" s="18">
        <v>73.204999999999998</v>
      </c>
      <c r="Z4082" s="18">
        <v>72.674999999999997</v>
      </c>
      <c r="AA4082" s="18">
        <v>73</v>
      </c>
    </row>
    <row r="4083" spans="1:27" x14ac:dyDescent="0.25">
      <c r="A4083" s="16">
        <v>44918</v>
      </c>
      <c r="L4083" s="17"/>
      <c r="M4083" s="17"/>
      <c r="N4083" s="17"/>
      <c r="O4083" s="17"/>
      <c r="P4083" s="17"/>
      <c r="Q4083" s="17"/>
      <c r="R4083" s="18">
        <v>57.5</v>
      </c>
      <c r="S4083" s="18">
        <v>62</v>
      </c>
      <c r="T4083" s="18">
        <v>64</v>
      </c>
      <c r="U4083" s="18">
        <v>66.2</v>
      </c>
      <c r="V4083" s="18">
        <v>67.3</v>
      </c>
      <c r="W4083" s="18">
        <v>70</v>
      </c>
      <c r="X4083" s="18">
        <v>72</v>
      </c>
      <c r="Y4083" s="18">
        <v>73.204999999999998</v>
      </c>
      <c r="Z4083" s="18">
        <v>72.674999999999997</v>
      </c>
      <c r="AA4083" s="18">
        <v>73</v>
      </c>
    </row>
    <row r="4084" spans="1:27" x14ac:dyDescent="0.25">
      <c r="A4084" s="16">
        <v>44921</v>
      </c>
      <c r="L4084" s="17"/>
      <c r="M4084" s="17"/>
      <c r="N4084" s="17"/>
      <c r="O4084" s="17"/>
      <c r="P4084" s="17"/>
      <c r="Q4084" s="17"/>
      <c r="R4084" s="18">
        <v>57.3</v>
      </c>
      <c r="S4084" s="18">
        <v>61.9</v>
      </c>
      <c r="T4084" s="18">
        <v>64</v>
      </c>
      <c r="U4084" s="18">
        <v>66.099999999999994</v>
      </c>
      <c r="V4084" s="18">
        <v>67.3</v>
      </c>
      <c r="W4084" s="18">
        <v>70</v>
      </c>
      <c r="X4084" s="18">
        <v>72</v>
      </c>
      <c r="Y4084" s="18">
        <v>73.204999999999998</v>
      </c>
      <c r="Z4084" s="18">
        <v>72.674999999999997</v>
      </c>
      <c r="AA4084" s="18">
        <v>73</v>
      </c>
    </row>
    <row r="4085" spans="1:27" x14ac:dyDescent="0.25">
      <c r="A4085" s="16">
        <v>44922</v>
      </c>
      <c r="L4085" s="17"/>
      <c r="M4085" s="17"/>
      <c r="N4085" s="17"/>
      <c r="O4085" s="17"/>
      <c r="P4085" s="17"/>
      <c r="Q4085" s="17"/>
      <c r="R4085" s="18">
        <v>57.3</v>
      </c>
      <c r="S4085" s="18">
        <v>61.9</v>
      </c>
      <c r="T4085" s="18">
        <v>64</v>
      </c>
      <c r="U4085" s="18">
        <v>66.099999999999994</v>
      </c>
      <c r="V4085" s="18">
        <v>67.3</v>
      </c>
      <c r="W4085" s="18">
        <v>70</v>
      </c>
      <c r="X4085" s="18">
        <v>72</v>
      </c>
      <c r="Y4085" s="18">
        <v>73.204999999999998</v>
      </c>
      <c r="Z4085" s="18">
        <v>72.674999999999997</v>
      </c>
      <c r="AA4085" s="18">
        <v>73</v>
      </c>
    </row>
    <row r="4086" spans="1:27" x14ac:dyDescent="0.25">
      <c r="A4086" s="16">
        <v>44923</v>
      </c>
      <c r="L4086" s="17"/>
      <c r="M4086" s="17"/>
      <c r="N4086" s="17"/>
      <c r="O4086" s="17"/>
      <c r="P4086" s="17"/>
      <c r="Q4086" s="17"/>
      <c r="R4086" s="18">
        <v>57.3</v>
      </c>
      <c r="S4086" s="18">
        <v>61.9</v>
      </c>
      <c r="T4086" s="18">
        <v>64</v>
      </c>
      <c r="U4086" s="18">
        <v>66.099999999999994</v>
      </c>
      <c r="V4086" s="18">
        <v>67.3</v>
      </c>
      <c r="W4086" s="18">
        <v>70</v>
      </c>
      <c r="X4086" s="18">
        <v>72</v>
      </c>
      <c r="Y4086" s="18">
        <v>73.204999999999998</v>
      </c>
      <c r="Z4086" s="18">
        <v>72.674999999999997</v>
      </c>
      <c r="AA4086" s="18">
        <v>73</v>
      </c>
    </row>
    <row r="4087" spans="1:27" x14ac:dyDescent="0.25">
      <c r="A4087" s="16">
        <v>44924</v>
      </c>
      <c r="L4087" s="17"/>
      <c r="M4087" s="17"/>
      <c r="N4087" s="17"/>
      <c r="O4087" s="17"/>
      <c r="P4087" s="17"/>
      <c r="Q4087" s="17"/>
      <c r="R4087" s="18">
        <v>57.5</v>
      </c>
      <c r="S4087" s="18">
        <v>61.9</v>
      </c>
      <c r="T4087" s="18">
        <v>64</v>
      </c>
      <c r="U4087" s="18">
        <v>66.099999999999994</v>
      </c>
      <c r="V4087" s="18">
        <v>67.3</v>
      </c>
      <c r="W4087" s="18">
        <v>70</v>
      </c>
      <c r="X4087" s="18">
        <v>72</v>
      </c>
      <c r="Y4087" s="18">
        <v>73.204999999999998</v>
      </c>
      <c r="Z4087" s="18">
        <v>72.674999999999997</v>
      </c>
      <c r="AA4087" s="18">
        <v>73</v>
      </c>
    </row>
    <row r="4088" spans="1:27" x14ac:dyDescent="0.25">
      <c r="A4088" s="16">
        <v>44925</v>
      </c>
      <c r="L4088" s="17"/>
      <c r="M4088" s="17"/>
      <c r="N4088" s="17"/>
      <c r="O4088" s="17"/>
      <c r="P4088" s="17"/>
      <c r="Q4088" s="17"/>
      <c r="R4088" s="18">
        <v>57.5</v>
      </c>
      <c r="S4088" s="18">
        <v>61.95</v>
      </c>
      <c r="T4088" s="18">
        <v>64</v>
      </c>
      <c r="U4088" s="18">
        <v>66.2</v>
      </c>
      <c r="V4088" s="18">
        <v>67.400000000000006</v>
      </c>
      <c r="W4088" s="18">
        <v>70</v>
      </c>
      <c r="X4088" s="18">
        <v>73</v>
      </c>
      <c r="Y4088" s="18">
        <v>73.400000000000006</v>
      </c>
      <c r="Z4088" s="18">
        <v>73.099999999999994</v>
      </c>
      <c r="AA4088" s="18">
        <v>74.849999999999994</v>
      </c>
    </row>
    <row r="4089" spans="1:27" x14ac:dyDescent="0.25">
      <c r="A4089" s="16">
        <v>44928</v>
      </c>
      <c r="L4089" s="17"/>
      <c r="M4089" s="17"/>
      <c r="N4089" s="17"/>
      <c r="O4089" s="17"/>
      <c r="P4089" s="17"/>
      <c r="Q4089" s="17"/>
      <c r="R4089" s="18">
        <v>57.5</v>
      </c>
      <c r="S4089" s="18">
        <v>61.9</v>
      </c>
      <c r="T4089" s="18">
        <v>64</v>
      </c>
      <c r="U4089" s="18">
        <v>66.099999999999994</v>
      </c>
      <c r="V4089" s="18">
        <v>67.3</v>
      </c>
      <c r="W4089" s="18">
        <v>70</v>
      </c>
      <c r="X4089" s="18">
        <v>72</v>
      </c>
      <c r="Y4089" s="18">
        <v>73.204999999999998</v>
      </c>
      <c r="Z4089" s="18">
        <v>72.674999999999997</v>
      </c>
      <c r="AA4089" s="18">
        <v>73</v>
      </c>
    </row>
    <row r="4090" spans="1:27" x14ac:dyDescent="0.25">
      <c r="A4090" s="16">
        <v>44929</v>
      </c>
      <c r="L4090" s="17"/>
      <c r="M4090" s="17"/>
      <c r="N4090" s="17"/>
      <c r="O4090" s="17"/>
      <c r="P4090" s="17"/>
      <c r="Q4090" s="17"/>
      <c r="R4090" s="18">
        <v>57.5</v>
      </c>
      <c r="S4090" s="18">
        <v>61.9</v>
      </c>
      <c r="T4090" s="18">
        <v>64</v>
      </c>
      <c r="U4090" s="18">
        <v>66.099999999999994</v>
      </c>
      <c r="V4090" s="18">
        <v>67.3</v>
      </c>
      <c r="W4090" s="18">
        <v>70</v>
      </c>
      <c r="X4090" s="18">
        <v>72</v>
      </c>
      <c r="Y4090" s="18">
        <v>73.204999999999998</v>
      </c>
      <c r="Z4090" s="18">
        <v>72.674999999999997</v>
      </c>
      <c r="AA4090" s="18">
        <v>73</v>
      </c>
    </row>
    <row r="4091" spans="1:27" x14ac:dyDescent="0.25">
      <c r="A4091" s="16">
        <v>44930</v>
      </c>
      <c r="L4091" s="17"/>
      <c r="M4091" s="17"/>
      <c r="N4091" s="17"/>
      <c r="O4091" s="17"/>
      <c r="P4091" s="17"/>
      <c r="Q4091" s="17"/>
      <c r="R4091" s="18">
        <v>57.5</v>
      </c>
      <c r="S4091" s="18">
        <v>61.9</v>
      </c>
      <c r="T4091" s="18">
        <v>64</v>
      </c>
      <c r="U4091" s="18">
        <v>66.099999999999994</v>
      </c>
      <c r="V4091" s="18">
        <v>67.3</v>
      </c>
      <c r="W4091" s="18">
        <v>70</v>
      </c>
      <c r="X4091" s="18">
        <v>72</v>
      </c>
      <c r="Y4091" s="18">
        <v>73.204999999999998</v>
      </c>
      <c r="Z4091" s="18">
        <v>72.674999999999997</v>
      </c>
      <c r="AA4091" s="18">
        <v>73</v>
      </c>
    </row>
    <row r="4092" spans="1:27" x14ac:dyDescent="0.25">
      <c r="A4092" s="16">
        <v>44931</v>
      </c>
      <c r="L4092" s="17"/>
      <c r="M4092" s="17"/>
      <c r="N4092" s="17"/>
      <c r="O4092" s="17"/>
      <c r="P4092" s="17"/>
      <c r="Q4092" s="17"/>
      <c r="R4092" s="18">
        <v>57.5</v>
      </c>
      <c r="S4092" s="18">
        <v>61.9</v>
      </c>
      <c r="T4092" s="18">
        <v>64.25</v>
      </c>
      <c r="U4092" s="18">
        <v>66.900000000000006</v>
      </c>
      <c r="V4092" s="18">
        <v>69.2</v>
      </c>
      <c r="W4092" s="18">
        <v>71.400000000000006</v>
      </c>
      <c r="X4092" s="18">
        <v>73.114999999999995</v>
      </c>
      <c r="Y4092" s="18">
        <v>74.2</v>
      </c>
      <c r="Z4092" s="18">
        <v>75.05</v>
      </c>
      <c r="AA4092" s="18">
        <v>78</v>
      </c>
    </row>
    <row r="4093" spans="1:27" x14ac:dyDescent="0.25">
      <c r="A4093" s="16">
        <v>44932</v>
      </c>
      <c r="L4093" s="17"/>
      <c r="M4093" s="17"/>
      <c r="N4093" s="17"/>
      <c r="O4093" s="17"/>
      <c r="P4093" s="17"/>
      <c r="Q4093" s="17"/>
      <c r="R4093" s="18">
        <v>57.5</v>
      </c>
      <c r="S4093" s="18">
        <v>61.95</v>
      </c>
      <c r="T4093" s="18">
        <v>64.5</v>
      </c>
      <c r="U4093" s="18">
        <v>67.599999999999994</v>
      </c>
      <c r="V4093" s="18">
        <v>71</v>
      </c>
      <c r="W4093" s="18">
        <v>72.8</v>
      </c>
      <c r="X4093" s="18">
        <v>73.23</v>
      </c>
      <c r="Y4093" s="18">
        <v>75</v>
      </c>
      <c r="Z4093" s="18">
        <v>77</v>
      </c>
      <c r="AA4093" s="18">
        <v>77.7</v>
      </c>
    </row>
    <row r="4094" spans="1:27" x14ac:dyDescent="0.25">
      <c r="A4094" s="16">
        <v>44935</v>
      </c>
      <c r="L4094" s="17"/>
      <c r="M4094" s="17"/>
      <c r="N4094" s="17"/>
      <c r="O4094" s="17"/>
      <c r="P4094" s="17"/>
      <c r="Q4094" s="17"/>
      <c r="R4094" s="18">
        <v>57.5</v>
      </c>
      <c r="S4094" s="18">
        <v>61.95</v>
      </c>
      <c r="T4094" s="18">
        <v>64.5</v>
      </c>
      <c r="U4094" s="18">
        <v>67.599999999999994</v>
      </c>
      <c r="V4094" s="18">
        <v>71</v>
      </c>
      <c r="W4094" s="18">
        <v>72.8</v>
      </c>
      <c r="X4094" s="18">
        <v>73.23</v>
      </c>
      <c r="Y4094" s="18">
        <v>75</v>
      </c>
      <c r="Z4094" s="18">
        <v>77</v>
      </c>
      <c r="AA4094" s="18">
        <v>77.7</v>
      </c>
    </row>
    <row r="4095" spans="1:27" x14ac:dyDescent="0.25">
      <c r="A4095" s="16">
        <v>44936</v>
      </c>
      <c r="L4095" s="17"/>
      <c r="M4095" s="17"/>
      <c r="N4095" s="17"/>
      <c r="O4095" s="17"/>
      <c r="P4095" s="17"/>
      <c r="Q4095" s="17"/>
      <c r="R4095" s="18">
        <v>57.5</v>
      </c>
      <c r="S4095" s="18">
        <v>61.95</v>
      </c>
      <c r="T4095" s="18">
        <v>64.5</v>
      </c>
      <c r="U4095" s="18">
        <v>67.599999999999994</v>
      </c>
      <c r="V4095" s="18">
        <v>71</v>
      </c>
      <c r="W4095" s="18">
        <v>72.8</v>
      </c>
      <c r="X4095" s="18">
        <v>73.23</v>
      </c>
      <c r="Y4095" s="18">
        <v>75</v>
      </c>
      <c r="Z4095" s="18">
        <v>77</v>
      </c>
      <c r="AA4095" s="18">
        <v>77.7</v>
      </c>
    </row>
    <row r="4096" spans="1:27" x14ac:dyDescent="0.25">
      <c r="A4096" s="16">
        <v>44937</v>
      </c>
      <c r="L4096" s="17"/>
      <c r="M4096" s="17"/>
      <c r="N4096" s="17"/>
      <c r="O4096" s="17"/>
      <c r="P4096" s="17"/>
      <c r="Q4096" s="17"/>
      <c r="R4096" s="18">
        <v>57.5</v>
      </c>
      <c r="S4096" s="18">
        <v>61.85</v>
      </c>
      <c r="T4096" s="18">
        <v>64.5</v>
      </c>
      <c r="U4096" s="18">
        <v>67.599999999999994</v>
      </c>
      <c r="V4096" s="18">
        <v>71</v>
      </c>
      <c r="W4096" s="18">
        <v>72.8</v>
      </c>
      <c r="X4096" s="18">
        <v>73.23</v>
      </c>
      <c r="Y4096" s="18">
        <v>75</v>
      </c>
      <c r="Z4096" s="18">
        <v>76.900000000000006</v>
      </c>
      <c r="AA4096" s="18">
        <v>77.55</v>
      </c>
    </row>
    <row r="4097" spans="1:27" x14ac:dyDescent="0.25">
      <c r="A4097" s="16">
        <v>44938</v>
      </c>
      <c r="L4097" s="17"/>
      <c r="M4097" s="17"/>
      <c r="N4097" s="17"/>
      <c r="O4097" s="17"/>
      <c r="P4097" s="17"/>
      <c r="Q4097" s="17"/>
      <c r="R4097" s="18">
        <v>57.5</v>
      </c>
      <c r="S4097" s="18">
        <v>61.85</v>
      </c>
      <c r="T4097" s="18">
        <v>64.5</v>
      </c>
      <c r="U4097" s="18">
        <v>67.599999999999994</v>
      </c>
      <c r="V4097" s="18">
        <v>71</v>
      </c>
      <c r="W4097" s="18">
        <v>72.08</v>
      </c>
      <c r="X4097" s="18">
        <v>73</v>
      </c>
      <c r="Y4097" s="18">
        <v>75</v>
      </c>
      <c r="Z4097" s="18">
        <v>76.900000000000006</v>
      </c>
      <c r="AA4097" s="18">
        <v>77.55</v>
      </c>
    </row>
    <row r="4098" spans="1:27" x14ac:dyDescent="0.25">
      <c r="A4098" s="16">
        <v>44939</v>
      </c>
      <c r="L4098" s="17"/>
      <c r="M4098" s="17"/>
      <c r="N4098" s="17"/>
      <c r="O4098" s="17"/>
      <c r="P4098" s="17"/>
      <c r="Q4098" s="17"/>
      <c r="R4098" s="18">
        <v>57.1</v>
      </c>
      <c r="S4098" s="18">
        <v>61.85</v>
      </c>
      <c r="T4098" s="18">
        <v>64.325000000000003</v>
      </c>
      <c r="U4098" s="18">
        <v>67.3</v>
      </c>
      <c r="V4098" s="18">
        <v>71</v>
      </c>
      <c r="W4098" s="18">
        <v>73.11</v>
      </c>
      <c r="X4098" s="18">
        <v>74.900000000000006</v>
      </c>
      <c r="Y4098" s="18">
        <v>76</v>
      </c>
      <c r="Z4098" s="18">
        <v>77.8</v>
      </c>
      <c r="AA4098" s="18">
        <v>78.849999999999994</v>
      </c>
    </row>
    <row r="4099" spans="1:27" x14ac:dyDescent="0.25">
      <c r="A4099" s="16">
        <v>44942</v>
      </c>
      <c r="L4099" s="17"/>
      <c r="M4099" s="17"/>
      <c r="N4099" s="17"/>
      <c r="O4099" s="17"/>
      <c r="P4099" s="17"/>
      <c r="Q4099" s="17"/>
      <c r="R4099" s="18">
        <v>57.2</v>
      </c>
      <c r="S4099" s="18">
        <v>62</v>
      </c>
      <c r="T4099" s="18">
        <v>64.5</v>
      </c>
      <c r="U4099" s="18">
        <v>67.2</v>
      </c>
      <c r="V4099" s="18">
        <v>71</v>
      </c>
      <c r="W4099" s="18">
        <v>73.405000000000001</v>
      </c>
      <c r="X4099" s="18">
        <v>75.7</v>
      </c>
      <c r="Y4099" s="18">
        <v>76.95</v>
      </c>
      <c r="Z4099" s="18">
        <v>78.900000000000006</v>
      </c>
      <c r="AA4099" s="18">
        <v>80</v>
      </c>
    </row>
    <row r="4100" spans="1:27" x14ac:dyDescent="0.25">
      <c r="A4100" s="16">
        <v>44943</v>
      </c>
      <c r="L4100" s="17"/>
      <c r="M4100" s="17"/>
      <c r="N4100" s="17"/>
      <c r="O4100" s="17"/>
      <c r="P4100" s="17"/>
      <c r="Q4100" s="17"/>
      <c r="R4100" s="18">
        <v>57.2</v>
      </c>
      <c r="S4100" s="18">
        <v>62</v>
      </c>
      <c r="T4100" s="18">
        <v>64.5</v>
      </c>
      <c r="U4100" s="18">
        <v>67.2</v>
      </c>
      <c r="V4100" s="18">
        <v>71</v>
      </c>
      <c r="W4100" s="18">
        <v>73.405000000000001</v>
      </c>
      <c r="X4100" s="18">
        <v>75.7</v>
      </c>
      <c r="Y4100" s="18">
        <v>76.95</v>
      </c>
      <c r="Z4100" s="18">
        <v>78.900000000000006</v>
      </c>
      <c r="AA4100" s="18">
        <v>80</v>
      </c>
    </row>
    <row r="4101" spans="1:27" x14ac:dyDescent="0.25">
      <c r="A4101" s="16">
        <v>44944</v>
      </c>
      <c r="L4101" s="17"/>
      <c r="M4101" s="17"/>
      <c r="N4101" s="17"/>
      <c r="O4101" s="17"/>
      <c r="P4101" s="17"/>
      <c r="Q4101" s="17"/>
      <c r="R4101" s="18">
        <v>57</v>
      </c>
      <c r="S4101" s="18">
        <v>62</v>
      </c>
      <c r="T4101" s="18">
        <v>64.5</v>
      </c>
      <c r="U4101" s="18">
        <v>67.2</v>
      </c>
      <c r="V4101" s="18">
        <v>71</v>
      </c>
      <c r="W4101" s="18">
        <v>73.405000000000001</v>
      </c>
      <c r="X4101" s="18">
        <v>75.7</v>
      </c>
      <c r="Y4101" s="18">
        <v>76.95</v>
      </c>
      <c r="Z4101" s="18">
        <v>78.900000000000006</v>
      </c>
      <c r="AA4101" s="18">
        <v>80</v>
      </c>
    </row>
    <row r="4102" spans="1:27" x14ac:dyDescent="0.25">
      <c r="A4102" s="16">
        <v>44945</v>
      </c>
      <c r="L4102" s="17"/>
      <c r="M4102" s="17"/>
      <c r="N4102" s="17"/>
      <c r="O4102" s="17"/>
      <c r="P4102" s="17"/>
      <c r="Q4102" s="17"/>
      <c r="R4102" s="18">
        <v>57</v>
      </c>
      <c r="S4102" s="18">
        <v>62</v>
      </c>
      <c r="T4102" s="18">
        <v>64.5</v>
      </c>
      <c r="U4102" s="18">
        <v>67.2</v>
      </c>
      <c r="V4102" s="18">
        <v>71</v>
      </c>
      <c r="W4102" s="18">
        <v>73.405000000000001</v>
      </c>
      <c r="X4102" s="18">
        <v>75.7</v>
      </c>
      <c r="Y4102" s="18">
        <v>76.95</v>
      </c>
      <c r="Z4102" s="18">
        <v>78.900000000000006</v>
      </c>
      <c r="AA4102" s="18">
        <v>80</v>
      </c>
    </row>
    <row r="4103" spans="1:27" x14ac:dyDescent="0.25">
      <c r="A4103" s="16">
        <v>44946</v>
      </c>
      <c r="L4103" s="17"/>
      <c r="M4103" s="17"/>
      <c r="N4103" s="17"/>
      <c r="O4103" s="17"/>
      <c r="P4103" s="17"/>
      <c r="Q4103" s="17"/>
      <c r="R4103" s="18">
        <v>56.954999999999998</v>
      </c>
      <c r="S4103" s="18">
        <v>61.6</v>
      </c>
      <c r="T4103" s="18">
        <v>64.2</v>
      </c>
      <c r="U4103" s="18">
        <v>66.900000000000006</v>
      </c>
      <c r="V4103" s="18">
        <v>70.3</v>
      </c>
      <c r="W4103" s="18">
        <v>72.510000000000005</v>
      </c>
      <c r="X4103" s="18">
        <v>74.8</v>
      </c>
      <c r="Y4103" s="18">
        <v>76</v>
      </c>
      <c r="Z4103" s="18">
        <v>79.599999999999994</v>
      </c>
      <c r="AA4103" s="18">
        <v>79.5</v>
      </c>
    </row>
    <row r="4104" spans="1:27" x14ac:dyDescent="0.25">
      <c r="A4104" s="16">
        <v>44949</v>
      </c>
      <c r="L4104" s="17"/>
      <c r="M4104" s="17"/>
      <c r="N4104" s="17"/>
      <c r="O4104" s="17"/>
      <c r="P4104" s="17"/>
      <c r="Q4104" s="17"/>
      <c r="R4104" s="18">
        <v>56.954999999999998</v>
      </c>
      <c r="S4104" s="18">
        <v>61.6</v>
      </c>
      <c r="T4104" s="18">
        <v>64.2</v>
      </c>
      <c r="U4104" s="18">
        <v>66.900000000000006</v>
      </c>
      <c r="V4104" s="18">
        <v>70.3</v>
      </c>
      <c r="W4104" s="18">
        <v>72.510000000000005</v>
      </c>
      <c r="X4104" s="18">
        <v>74.8</v>
      </c>
      <c r="Y4104" s="18">
        <v>76</v>
      </c>
      <c r="Z4104" s="18">
        <v>79.599999999999994</v>
      </c>
      <c r="AA4104" s="18">
        <v>79.5</v>
      </c>
    </row>
    <row r="4105" spans="1:27" x14ac:dyDescent="0.25">
      <c r="A4105" s="16">
        <v>44950</v>
      </c>
      <c r="L4105" s="17"/>
      <c r="M4105" s="17"/>
      <c r="N4105" s="17"/>
      <c r="O4105" s="17"/>
      <c r="P4105" s="17"/>
      <c r="Q4105" s="17"/>
      <c r="R4105" s="18">
        <v>56.954999999999998</v>
      </c>
      <c r="S4105" s="18">
        <v>61.6</v>
      </c>
      <c r="T4105" s="18">
        <v>64.2</v>
      </c>
      <c r="U4105" s="18">
        <v>66.900000000000006</v>
      </c>
      <c r="V4105" s="18">
        <v>70.3</v>
      </c>
      <c r="W4105" s="18">
        <v>72.510000000000005</v>
      </c>
      <c r="X4105" s="18">
        <v>74.8</v>
      </c>
      <c r="Y4105" s="18">
        <v>76</v>
      </c>
      <c r="Z4105" s="18">
        <v>79.599999999999994</v>
      </c>
      <c r="AA4105" s="18">
        <v>79.5</v>
      </c>
    </row>
    <row r="4106" spans="1:27" x14ac:dyDescent="0.25">
      <c r="A4106" s="16">
        <v>44951</v>
      </c>
      <c r="L4106" s="17"/>
      <c r="M4106" s="17"/>
      <c r="N4106" s="17"/>
      <c r="O4106" s="17"/>
      <c r="P4106" s="17"/>
      <c r="Q4106" s="17"/>
      <c r="R4106" s="18">
        <v>56.954999999999998</v>
      </c>
      <c r="S4106" s="18">
        <v>61.6</v>
      </c>
      <c r="T4106" s="18">
        <v>64.2</v>
      </c>
      <c r="U4106" s="18">
        <v>66.5</v>
      </c>
      <c r="V4106" s="18">
        <v>68.89</v>
      </c>
      <c r="W4106" s="18">
        <v>72.08</v>
      </c>
      <c r="X4106" s="18">
        <v>72.39</v>
      </c>
      <c r="Y4106" s="18">
        <v>75</v>
      </c>
      <c r="Z4106" s="18">
        <v>77</v>
      </c>
      <c r="AA4106" s="18">
        <v>78.349999999999994</v>
      </c>
    </row>
    <row r="4107" spans="1:27" x14ac:dyDescent="0.25">
      <c r="A4107" s="16">
        <v>44952</v>
      </c>
      <c r="L4107" s="17"/>
      <c r="M4107" s="17"/>
      <c r="N4107" s="17"/>
      <c r="O4107" s="17"/>
      <c r="P4107" s="17"/>
      <c r="Q4107" s="17"/>
      <c r="R4107" s="18">
        <v>57</v>
      </c>
      <c r="S4107" s="18">
        <v>61.5</v>
      </c>
      <c r="T4107" s="18">
        <v>64.2</v>
      </c>
      <c r="U4107" s="18">
        <v>66.5</v>
      </c>
      <c r="V4107" s="18">
        <v>68.89</v>
      </c>
      <c r="W4107" s="18">
        <v>72.08</v>
      </c>
      <c r="X4107" s="18">
        <v>72.39</v>
      </c>
      <c r="Y4107" s="18">
        <v>75</v>
      </c>
      <c r="Z4107" s="18">
        <v>77</v>
      </c>
      <c r="AA4107" s="18">
        <v>78.349999999999994</v>
      </c>
    </row>
    <row r="4108" spans="1:27" x14ac:dyDescent="0.25">
      <c r="A4108" s="16">
        <v>44953</v>
      </c>
      <c r="L4108" s="17"/>
      <c r="M4108" s="17"/>
      <c r="N4108" s="17"/>
      <c r="O4108" s="17"/>
      <c r="P4108" s="17"/>
      <c r="Q4108" s="17"/>
      <c r="R4108" s="18">
        <v>56.99</v>
      </c>
      <c r="S4108" s="18">
        <v>61.4</v>
      </c>
      <c r="T4108" s="18">
        <v>64.39</v>
      </c>
      <c r="U4108" s="18">
        <v>66.7</v>
      </c>
      <c r="V4108" s="18">
        <v>69.260000000000005</v>
      </c>
      <c r="W4108" s="18">
        <v>71.040000000000006</v>
      </c>
      <c r="X4108" s="18">
        <v>71.694999999999993</v>
      </c>
      <c r="Y4108" s="18">
        <v>73.58</v>
      </c>
      <c r="Z4108" s="18">
        <v>75</v>
      </c>
      <c r="AA4108" s="18">
        <v>77.7</v>
      </c>
    </row>
    <row r="4109" spans="1:27" x14ac:dyDescent="0.25">
      <c r="A4109" s="16">
        <v>44956</v>
      </c>
      <c r="L4109" s="17"/>
      <c r="M4109" s="17"/>
      <c r="N4109" s="17"/>
      <c r="O4109" s="17"/>
      <c r="P4109" s="17"/>
      <c r="Q4109" s="17"/>
      <c r="R4109" s="17"/>
      <c r="S4109" s="18">
        <v>61.4</v>
      </c>
      <c r="T4109" s="18">
        <v>64.39</v>
      </c>
      <c r="U4109" s="18">
        <v>66.7</v>
      </c>
      <c r="V4109" s="18">
        <v>69.260000000000005</v>
      </c>
      <c r="W4109" s="18">
        <v>71.040000000000006</v>
      </c>
      <c r="X4109" s="18">
        <v>71.694999999999993</v>
      </c>
      <c r="Y4109" s="18">
        <v>73.58</v>
      </c>
      <c r="Z4109" s="18">
        <v>75</v>
      </c>
      <c r="AA4109" s="18">
        <v>77.7</v>
      </c>
    </row>
    <row r="4110" spans="1:27" x14ac:dyDescent="0.25">
      <c r="A4110" s="16">
        <v>44957</v>
      </c>
      <c r="L4110" s="17"/>
      <c r="M4110" s="17"/>
      <c r="N4110" s="17"/>
      <c r="O4110" s="17"/>
      <c r="P4110" s="17"/>
      <c r="Q4110" s="17"/>
      <c r="R4110" s="17"/>
      <c r="S4110" s="18">
        <v>61.4</v>
      </c>
      <c r="T4110" s="18">
        <v>64.39</v>
      </c>
      <c r="U4110" s="18">
        <v>66.7</v>
      </c>
      <c r="V4110" s="18">
        <v>69.260000000000005</v>
      </c>
      <c r="W4110" s="18">
        <v>71.040000000000006</v>
      </c>
      <c r="X4110" s="18">
        <v>71.694999999999993</v>
      </c>
      <c r="Y4110" s="18">
        <v>73.58</v>
      </c>
      <c r="Z4110" s="18">
        <v>75</v>
      </c>
      <c r="AA4110" s="18">
        <v>77.7</v>
      </c>
    </row>
    <row r="4111" spans="1:27" x14ac:dyDescent="0.25">
      <c r="A4111" s="16">
        <v>44958</v>
      </c>
      <c r="L4111" s="17"/>
      <c r="M4111" s="17"/>
      <c r="N4111" s="17"/>
      <c r="O4111" s="17"/>
      <c r="P4111" s="17"/>
      <c r="Q4111" s="17"/>
      <c r="R4111" s="17"/>
      <c r="S4111" s="18">
        <v>61.45</v>
      </c>
      <c r="T4111" s="18">
        <v>64.38</v>
      </c>
      <c r="U4111" s="18">
        <v>66.599999999999994</v>
      </c>
      <c r="V4111" s="18">
        <v>68.099999999999994</v>
      </c>
      <c r="W4111" s="18">
        <v>70</v>
      </c>
      <c r="X4111" s="18">
        <v>71</v>
      </c>
      <c r="Y4111" s="18">
        <v>73.5</v>
      </c>
      <c r="Z4111" s="18">
        <v>75</v>
      </c>
      <c r="AA4111" s="18">
        <v>77.7</v>
      </c>
    </row>
    <row r="4112" spans="1:27" x14ac:dyDescent="0.25">
      <c r="A4112" s="16">
        <v>44959</v>
      </c>
      <c r="L4112" s="17"/>
      <c r="M4112" s="17"/>
      <c r="N4112" s="17"/>
      <c r="O4112" s="17"/>
      <c r="P4112" s="17"/>
      <c r="Q4112" s="17"/>
      <c r="R4112" s="17"/>
      <c r="S4112" s="18">
        <v>61.45</v>
      </c>
      <c r="T4112" s="18">
        <v>64.38</v>
      </c>
      <c r="U4112" s="18">
        <v>66.599999999999994</v>
      </c>
      <c r="V4112" s="18">
        <v>68.099999999999994</v>
      </c>
      <c r="W4112" s="18">
        <v>70</v>
      </c>
      <c r="X4112" s="18">
        <v>71</v>
      </c>
      <c r="Y4112" s="18">
        <v>73.5</v>
      </c>
      <c r="Z4112" s="18">
        <v>75</v>
      </c>
      <c r="AA4112" s="18">
        <v>77.7</v>
      </c>
    </row>
    <row r="4113" spans="1:28" x14ac:dyDescent="0.25">
      <c r="A4113" s="16">
        <v>44960</v>
      </c>
      <c r="L4113" s="17"/>
      <c r="M4113" s="17"/>
      <c r="N4113" s="17"/>
      <c r="O4113" s="17"/>
      <c r="P4113" s="17"/>
      <c r="Q4113" s="17"/>
      <c r="R4113" s="17"/>
      <c r="S4113" s="18">
        <v>61.45</v>
      </c>
      <c r="T4113" s="18">
        <v>64.38</v>
      </c>
      <c r="U4113" s="18">
        <v>66.599999999999994</v>
      </c>
      <c r="V4113" s="18">
        <v>68.099999999999994</v>
      </c>
      <c r="W4113" s="18">
        <v>70</v>
      </c>
      <c r="X4113" s="18">
        <v>71</v>
      </c>
      <c r="Y4113" s="18">
        <v>73.5</v>
      </c>
      <c r="Z4113" s="18">
        <v>75</v>
      </c>
      <c r="AA4113" s="18">
        <v>77.7</v>
      </c>
      <c r="AB4113" s="18">
        <v>67</v>
      </c>
    </row>
    <row r="4114" spans="1:28" x14ac:dyDescent="0.25">
      <c r="A4114" s="16">
        <v>44963</v>
      </c>
      <c r="L4114" s="17"/>
      <c r="M4114" s="17"/>
      <c r="N4114" s="17"/>
      <c r="O4114" s="17"/>
      <c r="P4114" s="17"/>
      <c r="Q4114" s="17"/>
      <c r="R4114" s="17"/>
      <c r="S4114" s="18">
        <v>61.45</v>
      </c>
      <c r="T4114" s="18">
        <v>64.03</v>
      </c>
      <c r="U4114" s="18">
        <v>66.334999999999994</v>
      </c>
      <c r="V4114" s="18">
        <v>67.8</v>
      </c>
      <c r="W4114" s="18">
        <v>70</v>
      </c>
      <c r="X4114" s="18">
        <v>71</v>
      </c>
      <c r="Y4114" s="18">
        <v>72</v>
      </c>
      <c r="Z4114" s="18">
        <v>73</v>
      </c>
      <c r="AA4114" s="18">
        <v>75.900000000000006</v>
      </c>
      <c r="AB4114" s="18">
        <v>67</v>
      </c>
    </row>
    <row r="4115" spans="1:28" x14ac:dyDescent="0.25">
      <c r="A4115" s="16">
        <v>44964</v>
      </c>
      <c r="L4115" s="17"/>
      <c r="M4115" s="17"/>
      <c r="N4115" s="17"/>
      <c r="O4115" s="17"/>
      <c r="P4115" s="17"/>
      <c r="Q4115" s="17"/>
      <c r="R4115" s="17"/>
      <c r="S4115" s="18">
        <v>61.5</v>
      </c>
      <c r="T4115" s="18">
        <v>64</v>
      </c>
      <c r="U4115" s="18">
        <v>66.2</v>
      </c>
      <c r="V4115" s="18">
        <v>67.8</v>
      </c>
      <c r="W4115" s="18">
        <v>69.900000000000006</v>
      </c>
      <c r="X4115" s="18">
        <v>70.849999999999994</v>
      </c>
      <c r="Y4115" s="18">
        <v>72</v>
      </c>
      <c r="Z4115" s="18">
        <v>73</v>
      </c>
      <c r="AA4115" s="18">
        <v>74.099999999999994</v>
      </c>
      <c r="AB4115" s="18">
        <v>62</v>
      </c>
    </row>
    <row r="4116" spans="1:28" x14ac:dyDescent="0.25">
      <c r="A4116" s="16">
        <v>44965</v>
      </c>
      <c r="L4116" s="17"/>
      <c r="M4116" s="17"/>
      <c r="N4116" s="17"/>
      <c r="O4116" s="17"/>
      <c r="P4116" s="17"/>
      <c r="Q4116" s="17"/>
      <c r="R4116" s="17"/>
      <c r="S4116" s="18">
        <v>61.5</v>
      </c>
      <c r="T4116" s="18">
        <v>64</v>
      </c>
      <c r="U4116" s="18">
        <v>66.2</v>
      </c>
      <c r="V4116" s="18">
        <v>67.8</v>
      </c>
      <c r="W4116" s="18">
        <v>69.900000000000006</v>
      </c>
      <c r="X4116" s="18">
        <v>70.849999999999994</v>
      </c>
      <c r="Y4116" s="18">
        <v>72</v>
      </c>
      <c r="Z4116" s="18">
        <v>73</v>
      </c>
      <c r="AA4116" s="18">
        <v>74.099999999999994</v>
      </c>
      <c r="AB4116" s="18">
        <v>62</v>
      </c>
    </row>
    <row r="4117" spans="1:28" x14ac:dyDescent="0.25">
      <c r="A4117" s="16">
        <v>44966</v>
      </c>
      <c r="L4117" s="17"/>
      <c r="M4117" s="17"/>
      <c r="N4117" s="17"/>
      <c r="O4117" s="17"/>
      <c r="P4117" s="17"/>
      <c r="Q4117" s="17"/>
      <c r="R4117" s="17"/>
      <c r="S4117" s="18">
        <v>61.5</v>
      </c>
      <c r="T4117" s="18">
        <v>64</v>
      </c>
      <c r="U4117" s="18">
        <v>66.2</v>
      </c>
      <c r="V4117" s="18">
        <v>67.8</v>
      </c>
      <c r="W4117" s="18">
        <v>69.900000000000006</v>
      </c>
      <c r="X4117" s="18">
        <v>70.849999999999994</v>
      </c>
      <c r="Y4117" s="18">
        <v>72</v>
      </c>
      <c r="Z4117" s="18">
        <v>73</v>
      </c>
      <c r="AA4117" s="18">
        <v>74.099999999999994</v>
      </c>
      <c r="AB4117" s="18">
        <v>62</v>
      </c>
    </row>
    <row r="4118" spans="1:28" x14ac:dyDescent="0.25">
      <c r="A4118" s="16">
        <v>44967</v>
      </c>
      <c r="L4118" s="17"/>
      <c r="M4118" s="17"/>
      <c r="N4118" s="17"/>
      <c r="O4118" s="17"/>
      <c r="P4118" s="17"/>
      <c r="Q4118" s="17"/>
      <c r="R4118" s="17"/>
      <c r="S4118" s="18">
        <v>61.5</v>
      </c>
      <c r="T4118" s="18">
        <v>64</v>
      </c>
      <c r="U4118" s="18">
        <v>66.2</v>
      </c>
      <c r="V4118" s="18">
        <v>67.8</v>
      </c>
      <c r="W4118" s="18">
        <v>69.900000000000006</v>
      </c>
      <c r="X4118" s="18">
        <v>70.849999999999994</v>
      </c>
      <c r="Y4118" s="18">
        <v>72</v>
      </c>
      <c r="Z4118" s="18">
        <v>73</v>
      </c>
      <c r="AA4118" s="18">
        <v>74.099999999999994</v>
      </c>
      <c r="AB4118" s="18">
        <v>72.55</v>
      </c>
    </row>
    <row r="4119" spans="1:28" x14ac:dyDescent="0.25">
      <c r="A4119" s="16">
        <v>44970</v>
      </c>
      <c r="L4119" s="17"/>
      <c r="M4119" s="17"/>
      <c r="N4119" s="17"/>
      <c r="O4119" s="17"/>
      <c r="P4119" s="17"/>
      <c r="Q4119" s="17"/>
      <c r="R4119" s="17"/>
      <c r="S4119" s="18">
        <v>61.45</v>
      </c>
      <c r="T4119" s="18">
        <v>64</v>
      </c>
      <c r="U4119" s="18">
        <v>66.2</v>
      </c>
      <c r="V4119" s="18">
        <v>67.8</v>
      </c>
      <c r="W4119" s="18">
        <v>69.900000000000006</v>
      </c>
      <c r="X4119" s="18">
        <v>70.849999999999994</v>
      </c>
      <c r="Y4119" s="18">
        <v>72</v>
      </c>
      <c r="Z4119" s="18">
        <v>73</v>
      </c>
      <c r="AA4119" s="18">
        <v>74.099999999999994</v>
      </c>
      <c r="AB4119" s="18">
        <v>72.55</v>
      </c>
    </row>
    <row r="4120" spans="1:28" x14ac:dyDescent="0.25">
      <c r="A4120" s="16">
        <v>44971</v>
      </c>
      <c r="L4120" s="17"/>
      <c r="M4120" s="17"/>
      <c r="N4120" s="17"/>
      <c r="O4120" s="17"/>
      <c r="P4120" s="17"/>
      <c r="Q4120" s="17"/>
      <c r="R4120" s="17"/>
      <c r="S4120" s="18">
        <v>61.45</v>
      </c>
      <c r="T4120" s="18">
        <v>64</v>
      </c>
      <c r="U4120" s="18">
        <v>66.2</v>
      </c>
      <c r="V4120" s="18">
        <v>67.8</v>
      </c>
      <c r="W4120" s="18">
        <v>69.900000000000006</v>
      </c>
      <c r="X4120" s="18">
        <v>70.849999999999994</v>
      </c>
      <c r="Y4120" s="18">
        <v>72</v>
      </c>
      <c r="Z4120" s="18">
        <v>73</v>
      </c>
      <c r="AA4120" s="18">
        <v>74.099999999999994</v>
      </c>
      <c r="AB4120" s="18">
        <v>72.55</v>
      </c>
    </row>
    <row r="4121" spans="1:28" x14ac:dyDescent="0.25">
      <c r="A4121" s="16">
        <v>44972</v>
      </c>
      <c r="L4121" s="17"/>
      <c r="M4121" s="17"/>
      <c r="N4121" s="17"/>
      <c r="O4121" s="17"/>
      <c r="P4121" s="17"/>
      <c r="Q4121" s="17"/>
      <c r="R4121" s="17"/>
      <c r="S4121" s="18">
        <v>61.45</v>
      </c>
      <c r="T4121" s="18">
        <v>64</v>
      </c>
      <c r="U4121" s="18">
        <v>66.2</v>
      </c>
      <c r="V4121" s="18">
        <v>67.8</v>
      </c>
      <c r="W4121" s="18">
        <v>69.900000000000006</v>
      </c>
      <c r="X4121" s="18">
        <v>70.849999999999994</v>
      </c>
      <c r="Y4121" s="18">
        <v>72</v>
      </c>
      <c r="Z4121" s="18">
        <v>73</v>
      </c>
      <c r="AA4121" s="18">
        <v>74.099999999999994</v>
      </c>
      <c r="AB4121" s="18">
        <v>72.55</v>
      </c>
    </row>
    <row r="4122" spans="1:28" x14ac:dyDescent="0.25">
      <c r="A4122" s="16">
        <v>44973</v>
      </c>
      <c r="L4122" s="17"/>
      <c r="M4122" s="17"/>
      <c r="N4122" s="17"/>
      <c r="O4122" s="17"/>
      <c r="P4122" s="17"/>
      <c r="Q4122" s="17"/>
      <c r="R4122" s="17"/>
      <c r="S4122" s="18">
        <v>61.4</v>
      </c>
      <c r="T4122" s="18">
        <v>64</v>
      </c>
      <c r="U4122" s="18">
        <v>66.2</v>
      </c>
      <c r="V4122" s="18">
        <v>67.8</v>
      </c>
      <c r="W4122" s="18">
        <v>69.900000000000006</v>
      </c>
      <c r="X4122" s="18">
        <v>70.849999999999994</v>
      </c>
      <c r="Y4122" s="18">
        <v>72</v>
      </c>
      <c r="Z4122" s="18">
        <v>73</v>
      </c>
      <c r="AA4122" s="18">
        <v>74.099999999999994</v>
      </c>
      <c r="AB4122" s="18">
        <v>72.55</v>
      </c>
    </row>
    <row r="4123" spans="1:28" x14ac:dyDescent="0.25">
      <c r="A4123" s="16">
        <v>44974</v>
      </c>
      <c r="L4123" s="17"/>
      <c r="M4123" s="17"/>
      <c r="N4123" s="17"/>
      <c r="O4123" s="17"/>
      <c r="P4123" s="17"/>
      <c r="Q4123" s="17"/>
      <c r="R4123" s="17"/>
      <c r="S4123" s="18">
        <v>61.5</v>
      </c>
      <c r="T4123" s="18">
        <v>64</v>
      </c>
      <c r="U4123" s="18">
        <v>66</v>
      </c>
      <c r="V4123" s="18">
        <v>67.650000000000006</v>
      </c>
      <c r="W4123" s="18">
        <v>70</v>
      </c>
      <c r="X4123" s="18">
        <v>71</v>
      </c>
      <c r="Y4123" s="18">
        <v>72</v>
      </c>
      <c r="Z4123" s="18">
        <v>73</v>
      </c>
      <c r="AA4123" s="18">
        <v>75.900000000000006</v>
      </c>
      <c r="AB4123" s="18">
        <v>67</v>
      </c>
    </row>
    <row r="4124" spans="1:28" x14ac:dyDescent="0.25">
      <c r="A4124" s="16">
        <v>44979</v>
      </c>
      <c r="L4124" s="17"/>
      <c r="M4124" s="17"/>
      <c r="N4124" s="17"/>
      <c r="O4124" s="17"/>
      <c r="P4124" s="17"/>
      <c r="Q4124" s="17"/>
      <c r="R4124" s="17"/>
      <c r="S4124" s="18">
        <v>61.5</v>
      </c>
      <c r="T4124" s="18">
        <v>64</v>
      </c>
      <c r="U4124" s="18">
        <v>66</v>
      </c>
      <c r="V4124" s="18">
        <v>67.525000000000006</v>
      </c>
      <c r="W4124" s="18">
        <v>70</v>
      </c>
      <c r="X4124" s="18">
        <v>70.5</v>
      </c>
      <c r="Y4124" s="18">
        <v>72</v>
      </c>
      <c r="Z4124" s="18">
        <v>73</v>
      </c>
      <c r="AA4124" s="18">
        <v>74.099999999999994</v>
      </c>
      <c r="AB4124" s="18">
        <v>67</v>
      </c>
    </row>
    <row r="4125" spans="1:28" x14ac:dyDescent="0.25">
      <c r="A4125" s="16">
        <v>44980</v>
      </c>
      <c r="L4125" s="17"/>
      <c r="M4125" s="17"/>
      <c r="N4125" s="17"/>
      <c r="O4125" s="17"/>
      <c r="P4125" s="17"/>
      <c r="Q4125" s="17"/>
      <c r="R4125" s="17"/>
      <c r="S4125" s="18">
        <v>61.5</v>
      </c>
      <c r="T4125" s="18">
        <v>64</v>
      </c>
      <c r="U4125" s="18">
        <v>66</v>
      </c>
      <c r="V4125" s="18">
        <v>67.525000000000006</v>
      </c>
      <c r="W4125" s="18">
        <v>70</v>
      </c>
      <c r="X4125" s="18">
        <v>70.5</v>
      </c>
      <c r="Y4125" s="18">
        <v>72</v>
      </c>
      <c r="Z4125" s="18">
        <v>73</v>
      </c>
      <c r="AA4125" s="18">
        <v>74.099999999999994</v>
      </c>
      <c r="AB4125" s="18">
        <v>67</v>
      </c>
    </row>
    <row r="4126" spans="1:28" x14ac:dyDescent="0.25">
      <c r="A4126" s="16">
        <v>44981</v>
      </c>
      <c r="L4126" s="17"/>
      <c r="M4126" s="17"/>
      <c r="N4126" s="17"/>
      <c r="O4126" s="17"/>
      <c r="P4126" s="17"/>
      <c r="Q4126" s="17"/>
      <c r="R4126" s="17"/>
      <c r="S4126" s="18">
        <v>61.225000000000001</v>
      </c>
      <c r="T4126" s="18">
        <v>64</v>
      </c>
      <c r="U4126" s="18">
        <v>66</v>
      </c>
      <c r="V4126" s="18">
        <v>67.47</v>
      </c>
      <c r="W4126" s="18">
        <v>70</v>
      </c>
      <c r="X4126" s="18">
        <v>70.5</v>
      </c>
      <c r="Y4126" s="18">
        <v>72</v>
      </c>
      <c r="Z4126" s="18">
        <v>73</v>
      </c>
      <c r="AA4126" s="18">
        <v>74.099999999999994</v>
      </c>
      <c r="AB4126" s="18">
        <v>70.5</v>
      </c>
    </row>
    <row r="4127" spans="1:28" x14ac:dyDescent="0.25">
      <c r="A4127" s="16">
        <v>44984</v>
      </c>
      <c r="L4127" s="17"/>
      <c r="M4127" s="17"/>
      <c r="N4127" s="17"/>
      <c r="O4127" s="17"/>
      <c r="P4127" s="17"/>
      <c r="Q4127" s="17"/>
      <c r="R4127" s="17"/>
      <c r="S4127" s="18">
        <v>61.5</v>
      </c>
      <c r="T4127" s="18">
        <v>64</v>
      </c>
      <c r="U4127" s="18">
        <v>66</v>
      </c>
      <c r="V4127" s="18">
        <v>67.400000000000006</v>
      </c>
      <c r="W4127" s="18">
        <v>70</v>
      </c>
      <c r="X4127" s="18">
        <v>71</v>
      </c>
      <c r="Y4127" s="18">
        <v>72</v>
      </c>
      <c r="Z4127" s="18">
        <v>73</v>
      </c>
      <c r="AA4127" s="18">
        <v>76.55</v>
      </c>
      <c r="AB4127" s="18">
        <v>70.5</v>
      </c>
    </row>
    <row r="4128" spans="1:28" x14ac:dyDescent="0.25">
      <c r="A4128" s="16">
        <v>44985</v>
      </c>
      <c r="L4128" s="17"/>
      <c r="M4128" s="17"/>
      <c r="N4128" s="17"/>
      <c r="O4128" s="17"/>
      <c r="P4128" s="17"/>
      <c r="Q4128" s="17"/>
      <c r="R4128" s="17"/>
      <c r="S4128" s="18">
        <v>61</v>
      </c>
      <c r="T4128" s="18">
        <v>64</v>
      </c>
      <c r="U4128" s="18">
        <v>66</v>
      </c>
      <c r="V4128" s="18">
        <v>67.400000000000006</v>
      </c>
      <c r="W4128" s="18">
        <v>70</v>
      </c>
      <c r="X4128" s="18">
        <v>71</v>
      </c>
      <c r="Y4128" s="18">
        <v>72</v>
      </c>
      <c r="Z4128" s="18">
        <v>73</v>
      </c>
      <c r="AA4128" s="18">
        <v>76.55</v>
      </c>
      <c r="AB4128" s="18">
        <v>70.5</v>
      </c>
    </row>
    <row r="4129" spans="1:28" x14ac:dyDescent="0.25">
      <c r="A4129" s="16">
        <v>44986</v>
      </c>
      <c r="L4129" s="17"/>
      <c r="M4129" s="17"/>
      <c r="N4129" s="17"/>
      <c r="O4129" s="17"/>
      <c r="P4129" s="17"/>
      <c r="Q4129" s="17"/>
      <c r="R4129" s="17"/>
      <c r="S4129" s="18">
        <v>61</v>
      </c>
      <c r="T4129" s="18">
        <v>64</v>
      </c>
      <c r="U4129" s="18">
        <v>66</v>
      </c>
      <c r="V4129" s="18">
        <v>67.400000000000006</v>
      </c>
      <c r="W4129" s="18">
        <v>70</v>
      </c>
      <c r="X4129" s="18">
        <v>71</v>
      </c>
      <c r="Y4129" s="18">
        <v>72</v>
      </c>
      <c r="Z4129" s="18">
        <v>73</v>
      </c>
      <c r="AA4129" s="18">
        <v>76.55</v>
      </c>
      <c r="AB4129" s="18">
        <v>70.5</v>
      </c>
    </row>
    <row r="4130" spans="1:28" x14ac:dyDescent="0.25">
      <c r="A4130" s="16">
        <v>44987</v>
      </c>
      <c r="L4130" s="17"/>
      <c r="M4130" s="17"/>
      <c r="N4130" s="17"/>
      <c r="O4130" s="17"/>
      <c r="P4130" s="17"/>
      <c r="Q4130" s="17"/>
      <c r="R4130" s="17"/>
      <c r="S4130" s="18">
        <v>61</v>
      </c>
      <c r="T4130" s="18">
        <v>64</v>
      </c>
      <c r="U4130" s="18">
        <v>66</v>
      </c>
      <c r="V4130" s="18">
        <v>67.400000000000006</v>
      </c>
      <c r="W4130" s="18">
        <v>70</v>
      </c>
      <c r="X4130" s="18">
        <v>71</v>
      </c>
      <c r="Y4130" s="18">
        <v>72</v>
      </c>
      <c r="Z4130" s="18">
        <v>73</v>
      </c>
      <c r="AA4130" s="18">
        <v>76.55</v>
      </c>
      <c r="AB4130" s="18">
        <v>70.5</v>
      </c>
    </row>
    <row r="4131" spans="1:28" x14ac:dyDescent="0.25">
      <c r="A4131" s="16">
        <v>44988</v>
      </c>
      <c r="L4131" s="17"/>
      <c r="M4131" s="17"/>
      <c r="N4131" s="17"/>
      <c r="O4131" s="17"/>
      <c r="P4131" s="17"/>
      <c r="Q4131" s="17"/>
      <c r="R4131" s="17"/>
      <c r="S4131" s="18">
        <v>61</v>
      </c>
      <c r="T4131" s="18">
        <v>64</v>
      </c>
      <c r="U4131" s="18">
        <v>66</v>
      </c>
      <c r="V4131" s="18">
        <v>67.400000000000006</v>
      </c>
      <c r="W4131" s="18">
        <v>70</v>
      </c>
      <c r="X4131" s="18">
        <v>71</v>
      </c>
      <c r="Y4131" s="18">
        <v>72</v>
      </c>
      <c r="Z4131" s="18">
        <v>73</v>
      </c>
      <c r="AA4131" s="18">
        <v>76.55</v>
      </c>
      <c r="AB4131" s="18">
        <v>70.5</v>
      </c>
    </row>
    <row r="4132" spans="1:28" x14ac:dyDescent="0.25">
      <c r="A4132" s="16">
        <v>44991</v>
      </c>
      <c r="L4132" s="17"/>
      <c r="M4132" s="17"/>
      <c r="N4132" s="17"/>
      <c r="O4132" s="17"/>
      <c r="P4132" s="17"/>
      <c r="Q4132" s="17"/>
      <c r="R4132" s="17"/>
      <c r="S4132" s="18">
        <v>61</v>
      </c>
      <c r="T4132" s="18">
        <v>64</v>
      </c>
      <c r="U4132" s="18">
        <v>66</v>
      </c>
      <c r="V4132" s="18">
        <v>67.454999999999998</v>
      </c>
      <c r="W4132" s="18">
        <v>70</v>
      </c>
      <c r="X4132" s="18">
        <v>71</v>
      </c>
      <c r="Y4132" s="18">
        <v>73.5</v>
      </c>
      <c r="Z4132" s="18">
        <v>74.5</v>
      </c>
      <c r="AA4132" s="18">
        <v>76</v>
      </c>
      <c r="AB4132" s="18">
        <v>74</v>
      </c>
    </row>
    <row r="4133" spans="1:28" x14ac:dyDescent="0.25">
      <c r="A4133" s="16">
        <v>44992</v>
      </c>
      <c r="L4133" s="17"/>
      <c r="M4133" s="17"/>
      <c r="N4133" s="17"/>
      <c r="O4133" s="17"/>
      <c r="P4133" s="17"/>
      <c r="Q4133" s="17"/>
      <c r="R4133" s="17"/>
      <c r="S4133" s="18">
        <v>61</v>
      </c>
      <c r="T4133" s="18">
        <v>64</v>
      </c>
      <c r="U4133" s="18">
        <v>66</v>
      </c>
      <c r="V4133" s="18">
        <v>67.454999999999998</v>
      </c>
      <c r="W4133" s="18">
        <v>70</v>
      </c>
      <c r="X4133" s="18">
        <v>71</v>
      </c>
      <c r="Y4133" s="18">
        <v>73.5</v>
      </c>
      <c r="Z4133" s="18">
        <v>74.5</v>
      </c>
      <c r="AA4133" s="18">
        <v>76</v>
      </c>
      <c r="AB4133" s="18">
        <v>74</v>
      </c>
    </row>
    <row r="4134" spans="1:28" x14ac:dyDescent="0.25">
      <c r="A4134" s="16">
        <v>44993</v>
      </c>
      <c r="L4134" s="17"/>
      <c r="M4134" s="17"/>
      <c r="N4134" s="17"/>
      <c r="O4134" s="17"/>
      <c r="P4134" s="17"/>
      <c r="Q4134" s="17"/>
      <c r="R4134" s="17"/>
      <c r="S4134" s="18">
        <v>61</v>
      </c>
      <c r="T4134" s="18">
        <v>64</v>
      </c>
      <c r="U4134" s="18">
        <v>66</v>
      </c>
      <c r="V4134" s="18">
        <v>67.454999999999998</v>
      </c>
      <c r="W4134" s="18">
        <v>70</v>
      </c>
      <c r="X4134" s="18">
        <v>71</v>
      </c>
      <c r="Y4134" s="18">
        <v>73.5</v>
      </c>
      <c r="Z4134" s="18">
        <v>74.5</v>
      </c>
      <c r="AA4134" s="18">
        <v>76</v>
      </c>
      <c r="AB4134" s="18">
        <v>74</v>
      </c>
    </row>
    <row r="4135" spans="1:28" x14ac:dyDescent="0.25">
      <c r="A4135" s="16">
        <v>44994</v>
      </c>
      <c r="L4135" s="17"/>
      <c r="M4135" s="17"/>
      <c r="N4135" s="17"/>
      <c r="O4135" s="17"/>
      <c r="P4135" s="17"/>
      <c r="Q4135" s="17"/>
      <c r="R4135" s="17"/>
      <c r="S4135" s="18">
        <v>61</v>
      </c>
      <c r="T4135" s="18">
        <v>64</v>
      </c>
      <c r="U4135" s="18">
        <v>66</v>
      </c>
      <c r="V4135" s="18">
        <v>67.454999999999998</v>
      </c>
      <c r="W4135" s="18">
        <v>70</v>
      </c>
      <c r="X4135" s="18">
        <v>71</v>
      </c>
      <c r="Y4135" s="18">
        <v>73.5</v>
      </c>
      <c r="Z4135" s="18">
        <v>74.5</v>
      </c>
      <c r="AA4135" s="18">
        <v>76</v>
      </c>
      <c r="AB4135" s="18">
        <v>74</v>
      </c>
    </row>
    <row r="4136" spans="1:28" x14ac:dyDescent="0.25">
      <c r="A4136" s="16">
        <v>44995</v>
      </c>
      <c r="L4136" s="17"/>
      <c r="M4136" s="17"/>
      <c r="N4136" s="17"/>
      <c r="O4136" s="17"/>
      <c r="P4136" s="17"/>
      <c r="Q4136" s="17"/>
      <c r="R4136" s="17"/>
      <c r="S4136" s="18">
        <v>61</v>
      </c>
      <c r="T4136" s="18">
        <v>64</v>
      </c>
      <c r="U4136" s="18">
        <v>66</v>
      </c>
      <c r="V4136" s="18">
        <v>67.2</v>
      </c>
      <c r="W4136" s="18">
        <v>70</v>
      </c>
      <c r="X4136" s="18">
        <v>70.5</v>
      </c>
      <c r="Y4136" s="18">
        <v>72</v>
      </c>
      <c r="Z4136" s="18">
        <v>73.36</v>
      </c>
      <c r="AA4136" s="18">
        <v>75.66</v>
      </c>
      <c r="AB4136" s="18">
        <v>74</v>
      </c>
    </row>
    <row r="4137" spans="1:28" x14ac:dyDescent="0.25">
      <c r="A4137" s="16">
        <v>44998</v>
      </c>
      <c r="L4137" s="17"/>
      <c r="M4137" s="17"/>
      <c r="N4137" s="17"/>
      <c r="O4137" s="17"/>
      <c r="P4137" s="17"/>
      <c r="Q4137" s="17"/>
      <c r="R4137" s="17"/>
      <c r="S4137" s="18">
        <v>60.704999999999998</v>
      </c>
      <c r="T4137" s="18">
        <v>64.400000000000006</v>
      </c>
      <c r="U4137" s="18">
        <v>66</v>
      </c>
      <c r="V4137" s="18">
        <v>67.2</v>
      </c>
      <c r="W4137" s="18">
        <v>69.650000000000006</v>
      </c>
      <c r="X4137" s="18">
        <v>70.25</v>
      </c>
      <c r="Y4137" s="18">
        <v>71.819999999999993</v>
      </c>
      <c r="Z4137" s="18">
        <v>73.36</v>
      </c>
      <c r="AA4137" s="18">
        <v>75.66</v>
      </c>
      <c r="AB4137" s="18">
        <v>70.5</v>
      </c>
    </row>
    <row r="4138" spans="1:28" x14ac:dyDescent="0.25">
      <c r="A4138" s="16">
        <v>44999</v>
      </c>
      <c r="L4138" s="17"/>
      <c r="M4138" s="17"/>
      <c r="N4138" s="17"/>
      <c r="O4138" s="17"/>
      <c r="P4138" s="17"/>
      <c r="Q4138" s="17"/>
      <c r="R4138" s="17"/>
      <c r="S4138" s="18">
        <v>60.8</v>
      </c>
      <c r="T4138" s="18">
        <v>64.2</v>
      </c>
      <c r="U4138" s="18">
        <v>66</v>
      </c>
      <c r="V4138" s="18">
        <v>67.400000000000006</v>
      </c>
      <c r="W4138" s="18">
        <v>70</v>
      </c>
      <c r="X4138" s="18">
        <v>71</v>
      </c>
      <c r="Y4138" s="18">
        <v>72</v>
      </c>
      <c r="Z4138" s="18">
        <v>73.72</v>
      </c>
      <c r="AA4138" s="18">
        <v>75.83</v>
      </c>
      <c r="AB4138" s="18">
        <v>74</v>
      </c>
    </row>
    <row r="4139" spans="1:28" x14ac:dyDescent="0.25">
      <c r="A4139" s="16">
        <v>45000</v>
      </c>
      <c r="L4139" s="17"/>
      <c r="M4139" s="17"/>
      <c r="N4139" s="17"/>
      <c r="O4139" s="17"/>
      <c r="P4139" s="17"/>
      <c r="Q4139" s="17"/>
      <c r="R4139" s="17"/>
      <c r="S4139" s="18">
        <v>60.8</v>
      </c>
      <c r="T4139" s="18">
        <v>64.2</v>
      </c>
      <c r="U4139" s="18">
        <v>66</v>
      </c>
      <c r="V4139" s="18">
        <v>67.400000000000006</v>
      </c>
      <c r="W4139" s="18">
        <v>70</v>
      </c>
      <c r="X4139" s="18">
        <v>71</v>
      </c>
      <c r="Y4139" s="18">
        <v>72</v>
      </c>
      <c r="Z4139" s="18">
        <v>73.72</v>
      </c>
      <c r="AA4139" s="18">
        <v>75.83</v>
      </c>
      <c r="AB4139" s="18">
        <v>74</v>
      </c>
    </row>
    <row r="4140" spans="1:28" x14ac:dyDescent="0.25">
      <c r="A4140" s="16">
        <v>45001</v>
      </c>
      <c r="L4140" s="17"/>
      <c r="M4140" s="17"/>
      <c r="N4140" s="17"/>
      <c r="O4140" s="17"/>
      <c r="P4140" s="17"/>
      <c r="Q4140" s="17"/>
      <c r="R4140" s="17"/>
      <c r="S4140" s="18">
        <v>60.8</v>
      </c>
      <c r="T4140" s="18">
        <v>64.2</v>
      </c>
      <c r="U4140" s="18">
        <v>66</v>
      </c>
      <c r="V4140" s="18">
        <v>67.400000000000006</v>
      </c>
      <c r="W4140" s="18">
        <v>70</v>
      </c>
      <c r="X4140" s="18">
        <v>71</v>
      </c>
      <c r="Y4140" s="18">
        <v>72</v>
      </c>
      <c r="Z4140" s="18">
        <v>73.72</v>
      </c>
      <c r="AA4140" s="18">
        <v>75.83</v>
      </c>
      <c r="AB4140" s="18">
        <v>74</v>
      </c>
    </row>
    <row r="4141" spans="1:28" x14ac:dyDescent="0.25">
      <c r="A4141" s="16">
        <v>45002</v>
      </c>
      <c r="L4141" s="17"/>
      <c r="M4141" s="17"/>
      <c r="N4141" s="17"/>
      <c r="O4141" s="17"/>
      <c r="P4141" s="17"/>
      <c r="Q4141" s="17"/>
      <c r="R4141" s="17"/>
      <c r="S4141" s="18">
        <v>60.9</v>
      </c>
      <c r="T4141" s="18">
        <v>64.5</v>
      </c>
      <c r="U4141" s="18">
        <v>66.45</v>
      </c>
      <c r="V4141" s="18">
        <v>68.3</v>
      </c>
      <c r="W4141" s="18">
        <v>70</v>
      </c>
      <c r="X4141" s="18">
        <v>71</v>
      </c>
      <c r="Y4141" s="18">
        <v>72</v>
      </c>
      <c r="Z4141" s="18">
        <v>73.72</v>
      </c>
      <c r="AA4141" s="18">
        <v>75.83</v>
      </c>
      <c r="AB4141" s="18">
        <v>74</v>
      </c>
    </row>
    <row r="4142" spans="1:28" x14ac:dyDescent="0.25">
      <c r="A4142" s="16">
        <v>45005</v>
      </c>
      <c r="L4142" s="17"/>
      <c r="M4142" s="17"/>
      <c r="N4142" s="17"/>
      <c r="O4142" s="17"/>
      <c r="P4142" s="17"/>
      <c r="Q4142" s="17"/>
      <c r="R4142" s="17"/>
      <c r="S4142" s="18">
        <v>61</v>
      </c>
      <c r="T4142" s="18">
        <v>64.706800000000001</v>
      </c>
      <c r="U4142" s="18">
        <v>66.900000000000006</v>
      </c>
      <c r="V4142" s="18">
        <v>67.849999999999994</v>
      </c>
      <c r="W4142" s="18">
        <v>69.7</v>
      </c>
      <c r="X4142" s="18">
        <v>71</v>
      </c>
      <c r="Y4142" s="18">
        <v>72</v>
      </c>
      <c r="Z4142" s="18">
        <v>73.72</v>
      </c>
      <c r="AA4142" s="18">
        <v>75.83</v>
      </c>
      <c r="AB4142" s="18">
        <v>74</v>
      </c>
    </row>
    <row r="4143" spans="1:28" x14ac:dyDescent="0.25">
      <c r="A4143" s="16">
        <v>45006</v>
      </c>
      <c r="L4143" s="17"/>
      <c r="M4143" s="17"/>
      <c r="N4143" s="17"/>
      <c r="O4143" s="17"/>
      <c r="P4143" s="17"/>
      <c r="Q4143" s="17"/>
      <c r="R4143" s="17"/>
      <c r="S4143" s="18">
        <v>61</v>
      </c>
      <c r="T4143" s="18">
        <v>64.5</v>
      </c>
      <c r="U4143" s="18">
        <v>66.900000000000006</v>
      </c>
      <c r="V4143" s="18">
        <v>68.3</v>
      </c>
      <c r="W4143" s="18">
        <v>69.7</v>
      </c>
      <c r="X4143" s="18">
        <v>71</v>
      </c>
      <c r="Y4143" s="18">
        <v>72</v>
      </c>
      <c r="Z4143" s="18">
        <v>73.72</v>
      </c>
      <c r="AA4143" s="18">
        <v>75.83</v>
      </c>
      <c r="AB4143" s="18">
        <v>74</v>
      </c>
    </row>
    <row r="4144" spans="1:28" x14ac:dyDescent="0.25">
      <c r="A4144" s="16">
        <v>45007</v>
      </c>
      <c r="L4144" s="17"/>
      <c r="M4144" s="17"/>
      <c r="N4144" s="17"/>
      <c r="O4144" s="17"/>
      <c r="P4144" s="17"/>
      <c r="Q4144" s="17"/>
      <c r="R4144" s="17"/>
      <c r="S4144" s="18">
        <v>61</v>
      </c>
      <c r="T4144" s="18">
        <v>64.5</v>
      </c>
      <c r="U4144" s="18">
        <v>66.900000000000006</v>
      </c>
      <c r="V4144" s="18">
        <v>68.3</v>
      </c>
      <c r="W4144" s="18">
        <v>69.7</v>
      </c>
      <c r="X4144" s="18">
        <v>71</v>
      </c>
      <c r="Y4144" s="18">
        <v>72</v>
      </c>
      <c r="Z4144" s="18">
        <v>73.72</v>
      </c>
      <c r="AA4144" s="18">
        <v>75.83</v>
      </c>
      <c r="AB4144" s="18">
        <v>74</v>
      </c>
    </row>
    <row r="4145" spans="1:28" x14ac:dyDescent="0.25">
      <c r="A4145" s="16">
        <v>45008</v>
      </c>
      <c r="L4145" s="17"/>
      <c r="M4145" s="17"/>
      <c r="N4145" s="17"/>
      <c r="O4145" s="17"/>
      <c r="P4145" s="17"/>
      <c r="Q4145" s="17"/>
      <c r="R4145" s="17"/>
      <c r="S4145" s="18">
        <v>61</v>
      </c>
      <c r="T4145" s="18">
        <v>64.5</v>
      </c>
      <c r="U4145" s="18">
        <v>66.900000000000006</v>
      </c>
      <c r="V4145" s="18">
        <v>68.3</v>
      </c>
      <c r="W4145" s="18">
        <v>69.7</v>
      </c>
      <c r="X4145" s="18">
        <v>71</v>
      </c>
      <c r="Y4145" s="18">
        <v>72</v>
      </c>
      <c r="Z4145" s="18">
        <v>73.72</v>
      </c>
      <c r="AA4145" s="18">
        <v>75.83</v>
      </c>
      <c r="AB4145" s="18">
        <v>74</v>
      </c>
    </row>
    <row r="4146" spans="1:28" x14ac:dyDescent="0.25">
      <c r="A4146" s="16">
        <v>45009</v>
      </c>
      <c r="L4146" s="17"/>
      <c r="M4146" s="17"/>
      <c r="N4146" s="17"/>
      <c r="O4146" s="17"/>
      <c r="P4146" s="17"/>
      <c r="Q4146" s="17"/>
      <c r="R4146" s="17"/>
      <c r="S4146" s="18">
        <v>61</v>
      </c>
      <c r="T4146" s="18">
        <v>64.5</v>
      </c>
      <c r="U4146" s="18">
        <v>66.900000000000006</v>
      </c>
      <c r="V4146" s="18">
        <v>68.3</v>
      </c>
      <c r="W4146" s="18">
        <v>69.7</v>
      </c>
      <c r="X4146" s="18">
        <v>71</v>
      </c>
      <c r="Y4146" s="18">
        <v>72</v>
      </c>
      <c r="Z4146" s="18">
        <v>73.72</v>
      </c>
      <c r="AA4146" s="18">
        <v>75.83</v>
      </c>
      <c r="AB4146" s="18">
        <v>74</v>
      </c>
    </row>
    <row r="4147" spans="1:28" x14ac:dyDescent="0.25">
      <c r="A4147" s="16">
        <v>45012</v>
      </c>
      <c r="L4147" s="17"/>
      <c r="M4147" s="17"/>
      <c r="N4147" s="17"/>
      <c r="O4147" s="17"/>
      <c r="P4147" s="17"/>
      <c r="Q4147" s="17"/>
      <c r="R4147" s="17"/>
      <c r="S4147" s="18">
        <v>61.3</v>
      </c>
      <c r="T4147" s="18">
        <v>64.5</v>
      </c>
      <c r="U4147" s="18">
        <v>66.900000000000006</v>
      </c>
      <c r="V4147" s="18">
        <v>68.3</v>
      </c>
      <c r="W4147" s="18">
        <v>69.7</v>
      </c>
      <c r="X4147" s="18">
        <v>71</v>
      </c>
      <c r="Y4147" s="18">
        <v>72</v>
      </c>
      <c r="Z4147" s="18">
        <v>73.72</v>
      </c>
      <c r="AA4147" s="18">
        <v>75.83</v>
      </c>
      <c r="AB4147" s="18">
        <v>74</v>
      </c>
    </row>
    <row r="4148" spans="1:28" x14ac:dyDescent="0.25">
      <c r="A4148" s="16">
        <v>45013</v>
      </c>
      <c r="L4148" s="17"/>
      <c r="M4148" s="17"/>
      <c r="N4148" s="17"/>
      <c r="O4148" s="17"/>
      <c r="P4148" s="17"/>
      <c r="Q4148" s="17"/>
      <c r="R4148" s="17"/>
      <c r="S4148" s="18">
        <v>61.3</v>
      </c>
      <c r="T4148" s="18">
        <v>64.5</v>
      </c>
      <c r="U4148" s="18">
        <v>66.900000000000006</v>
      </c>
      <c r="V4148" s="18">
        <v>68.3</v>
      </c>
      <c r="W4148" s="18">
        <v>69.7</v>
      </c>
      <c r="X4148" s="18">
        <v>71</v>
      </c>
      <c r="Y4148" s="18">
        <v>72</v>
      </c>
      <c r="Z4148" s="18">
        <v>73.72</v>
      </c>
      <c r="AA4148" s="18">
        <v>75.83</v>
      </c>
      <c r="AB4148" s="18">
        <v>74</v>
      </c>
    </row>
    <row r="4149" spans="1:28" x14ac:dyDescent="0.25">
      <c r="A4149" s="16">
        <v>45014</v>
      </c>
      <c r="L4149" s="17"/>
      <c r="M4149" s="17"/>
      <c r="N4149" s="17"/>
      <c r="O4149" s="17"/>
      <c r="P4149" s="17"/>
      <c r="Q4149" s="17"/>
      <c r="R4149" s="17"/>
      <c r="S4149" s="18">
        <v>61.3</v>
      </c>
      <c r="T4149" s="18">
        <v>64.5</v>
      </c>
      <c r="U4149" s="18">
        <v>66.900000000000006</v>
      </c>
      <c r="V4149" s="18">
        <v>68.3</v>
      </c>
      <c r="W4149" s="18">
        <v>69.7</v>
      </c>
      <c r="X4149" s="18">
        <v>71</v>
      </c>
      <c r="Y4149" s="18">
        <v>72</v>
      </c>
      <c r="Z4149" s="18">
        <v>73.72</v>
      </c>
      <c r="AA4149" s="18">
        <v>75.83</v>
      </c>
      <c r="AB4149" s="18">
        <v>74</v>
      </c>
    </row>
    <row r="4150" spans="1:28" x14ac:dyDescent="0.25">
      <c r="A4150" s="16">
        <v>45015</v>
      </c>
      <c r="L4150" s="17"/>
      <c r="M4150" s="17"/>
      <c r="N4150" s="17"/>
      <c r="O4150" s="17"/>
      <c r="P4150" s="17"/>
      <c r="Q4150" s="17"/>
      <c r="R4150" s="17"/>
      <c r="S4150" s="18">
        <v>61.3</v>
      </c>
      <c r="T4150" s="18">
        <v>64.5</v>
      </c>
      <c r="U4150" s="18">
        <v>66.900000000000006</v>
      </c>
      <c r="V4150" s="18">
        <v>68.3</v>
      </c>
      <c r="W4150" s="18">
        <v>69.7</v>
      </c>
      <c r="X4150" s="18">
        <v>71</v>
      </c>
      <c r="Y4150" s="18">
        <v>72</v>
      </c>
      <c r="Z4150" s="18">
        <v>73.72</v>
      </c>
      <c r="AA4150" s="18">
        <v>75.83</v>
      </c>
      <c r="AB4150" s="18">
        <v>74</v>
      </c>
    </row>
    <row r="4151" spans="1:28" x14ac:dyDescent="0.25">
      <c r="A4151" s="16">
        <v>45016</v>
      </c>
      <c r="L4151" s="17"/>
      <c r="M4151" s="17"/>
      <c r="N4151" s="17"/>
      <c r="O4151" s="17"/>
      <c r="P4151" s="17"/>
      <c r="Q4151" s="17"/>
      <c r="R4151" s="17"/>
      <c r="S4151" s="18">
        <v>61.15</v>
      </c>
      <c r="T4151" s="18">
        <v>64.5</v>
      </c>
      <c r="U4151" s="18">
        <v>66.900000000000006</v>
      </c>
      <c r="V4151" s="18">
        <v>68.3</v>
      </c>
      <c r="W4151" s="18">
        <v>69.7</v>
      </c>
      <c r="X4151" s="18">
        <v>71</v>
      </c>
      <c r="Y4151" s="18">
        <v>72</v>
      </c>
      <c r="Z4151" s="18">
        <v>73.72</v>
      </c>
      <c r="AA4151" s="18">
        <v>75.83</v>
      </c>
      <c r="AB4151" s="18">
        <v>74</v>
      </c>
    </row>
    <row r="4152" spans="1:28" x14ac:dyDescent="0.25">
      <c r="A4152" s="16">
        <v>45019</v>
      </c>
      <c r="L4152" s="17"/>
      <c r="M4152" s="17"/>
      <c r="N4152" s="17"/>
      <c r="O4152" s="17"/>
      <c r="P4152" s="17"/>
      <c r="Q4152" s="17"/>
      <c r="R4152" s="17"/>
      <c r="S4152" s="18">
        <v>61</v>
      </c>
      <c r="T4152" s="18">
        <v>64.5</v>
      </c>
      <c r="U4152" s="18">
        <v>66.900000000000006</v>
      </c>
      <c r="V4152" s="18">
        <v>68.3</v>
      </c>
      <c r="W4152" s="18">
        <v>69.7</v>
      </c>
      <c r="X4152" s="18">
        <v>71</v>
      </c>
      <c r="Y4152" s="18">
        <v>72</v>
      </c>
      <c r="Z4152" s="18">
        <v>73.72</v>
      </c>
      <c r="AA4152" s="18">
        <v>75.83</v>
      </c>
      <c r="AB4152" s="18">
        <v>74</v>
      </c>
    </row>
    <row r="4153" spans="1:28" x14ac:dyDescent="0.25">
      <c r="A4153" s="16">
        <v>45020</v>
      </c>
      <c r="L4153" s="17"/>
      <c r="M4153" s="17"/>
      <c r="N4153" s="17"/>
      <c r="O4153" s="17"/>
      <c r="P4153" s="17"/>
      <c r="Q4153" s="17"/>
      <c r="R4153" s="17"/>
      <c r="S4153" s="18">
        <v>61</v>
      </c>
      <c r="T4153" s="18">
        <v>64.5</v>
      </c>
      <c r="U4153" s="18">
        <v>66.900000000000006</v>
      </c>
      <c r="V4153" s="18">
        <v>68.3</v>
      </c>
      <c r="W4153" s="18">
        <v>69.7</v>
      </c>
      <c r="X4153" s="18">
        <v>71</v>
      </c>
      <c r="Y4153" s="18">
        <v>72</v>
      </c>
      <c r="Z4153" s="18">
        <v>73.72</v>
      </c>
      <c r="AA4153" s="18">
        <v>75.83</v>
      </c>
      <c r="AB4153" s="18">
        <v>74</v>
      </c>
    </row>
    <row r="4154" spans="1:28" x14ac:dyDescent="0.25">
      <c r="A4154" s="16">
        <v>45021</v>
      </c>
      <c r="L4154" s="17"/>
      <c r="M4154" s="17"/>
      <c r="N4154" s="17"/>
      <c r="O4154" s="17"/>
      <c r="P4154" s="17"/>
      <c r="Q4154" s="17"/>
      <c r="R4154" s="17"/>
      <c r="S4154" s="18">
        <v>61</v>
      </c>
      <c r="T4154" s="18">
        <v>64.5</v>
      </c>
      <c r="U4154" s="18">
        <v>66.900000000000006</v>
      </c>
      <c r="V4154" s="18">
        <v>68.3</v>
      </c>
      <c r="W4154" s="18">
        <v>69.7</v>
      </c>
      <c r="X4154" s="18">
        <v>71</v>
      </c>
      <c r="Y4154" s="18">
        <v>72</v>
      </c>
      <c r="Z4154" s="18">
        <v>73.72</v>
      </c>
      <c r="AA4154" s="18">
        <v>75.83</v>
      </c>
      <c r="AB4154" s="18">
        <v>74</v>
      </c>
    </row>
    <row r="4155" spans="1:28" x14ac:dyDescent="0.25">
      <c r="A4155" s="16">
        <v>45022</v>
      </c>
      <c r="L4155" s="17"/>
      <c r="M4155" s="17"/>
      <c r="N4155" s="17"/>
      <c r="O4155" s="17"/>
      <c r="P4155" s="17"/>
      <c r="Q4155" s="17"/>
      <c r="R4155" s="17"/>
      <c r="S4155" s="18">
        <v>61.15</v>
      </c>
      <c r="T4155" s="18">
        <v>64.5</v>
      </c>
      <c r="U4155" s="18">
        <v>66.900000000000006</v>
      </c>
      <c r="V4155" s="18">
        <v>68.444999999999993</v>
      </c>
      <c r="W4155" s="18">
        <v>70</v>
      </c>
      <c r="X4155" s="18">
        <v>71</v>
      </c>
      <c r="Y4155" s="18">
        <v>73.5</v>
      </c>
      <c r="Z4155" s="18">
        <v>74.11</v>
      </c>
      <c r="AA4155" s="18">
        <v>75.66</v>
      </c>
      <c r="AB4155" s="18">
        <v>74.25</v>
      </c>
    </row>
    <row r="4156" spans="1:28" x14ac:dyDescent="0.25">
      <c r="A4156" s="16">
        <v>45026</v>
      </c>
      <c r="L4156" s="17"/>
      <c r="M4156" s="17"/>
      <c r="N4156" s="17"/>
      <c r="O4156" s="17"/>
      <c r="P4156" s="17"/>
      <c r="Q4156" s="17"/>
      <c r="R4156" s="17"/>
      <c r="S4156" s="18">
        <v>61.15</v>
      </c>
      <c r="T4156" s="18">
        <v>64.5</v>
      </c>
      <c r="U4156" s="18">
        <v>66.900000000000006</v>
      </c>
      <c r="V4156" s="18">
        <v>68.59</v>
      </c>
      <c r="W4156" s="18">
        <v>70</v>
      </c>
      <c r="X4156" s="18">
        <v>71</v>
      </c>
      <c r="Y4156" s="18">
        <v>75</v>
      </c>
      <c r="Z4156" s="18">
        <v>74.5</v>
      </c>
      <c r="AA4156" s="18">
        <v>75.83</v>
      </c>
      <c r="AB4156" s="18">
        <v>74.5</v>
      </c>
    </row>
    <row r="4157" spans="1:28" x14ac:dyDescent="0.25">
      <c r="A4157" s="16">
        <v>45027</v>
      </c>
      <c r="L4157" s="17"/>
      <c r="M4157" s="17"/>
      <c r="N4157" s="17"/>
      <c r="O4157" s="17"/>
      <c r="P4157" s="17"/>
      <c r="Q4157" s="17"/>
      <c r="R4157" s="17"/>
      <c r="S4157" s="18">
        <v>61</v>
      </c>
      <c r="T4157" s="18">
        <v>64.5</v>
      </c>
      <c r="U4157" s="18">
        <v>66.900000000000006</v>
      </c>
      <c r="V4157" s="18">
        <v>68.59</v>
      </c>
      <c r="W4157" s="18">
        <v>70</v>
      </c>
      <c r="X4157" s="18">
        <v>71</v>
      </c>
      <c r="Y4157" s="18">
        <v>75</v>
      </c>
      <c r="Z4157" s="18">
        <v>74.5</v>
      </c>
      <c r="AA4157" s="18">
        <v>75.83</v>
      </c>
      <c r="AB4157" s="18">
        <v>74.5</v>
      </c>
    </row>
    <row r="4158" spans="1:28" x14ac:dyDescent="0.25">
      <c r="A4158" s="16">
        <v>45028</v>
      </c>
      <c r="L4158" s="17"/>
      <c r="M4158" s="17"/>
      <c r="N4158" s="17"/>
      <c r="O4158" s="17"/>
      <c r="P4158" s="17"/>
      <c r="Q4158" s="17"/>
      <c r="R4158" s="17"/>
      <c r="S4158" s="18">
        <v>61.15</v>
      </c>
      <c r="T4158" s="18">
        <v>64.5</v>
      </c>
      <c r="U4158" s="18">
        <v>66.95</v>
      </c>
      <c r="V4158" s="18">
        <v>68.444999999999993</v>
      </c>
      <c r="W4158" s="18">
        <v>70</v>
      </c>
      <c r="X4158" s="18">
        <v>71</v>
      </c>
      <c r="Y4158" s="18">
        <v>73.5</v>
      </c>
      <c r="Z4158" s="18">
        <v>74.11</v>
      </c>
      <c r="AA4158" s="18">
        <v>75.66</v>
      </c>
      <c r="AB4158" s="18">
        <v>74.25</v>
      </c>
    </row>
    <row r="4159" spans="1:28" x14ac:dyDescent="0.25">
      <c r="A4159" s="16">
        <v>45029</v>
      </c>
      <c r="L4159" s="17"/>
      <c r="M4159" s="17"/>
      <c r="N4159" s="17"/>
      <c r="O4159" s="17"/>
      <c r="P4159" s="17"/>
      <c r="Q4159" s="17"/>
      <c r="R4159" s="17"/>
      <c r="S4159" s="18">
        <v>61.15</v>
      </c>
      <c r="T4159" s="18">
        <v>64.5</v>
      </c>
      <c r="U4159" s="18">
        <v>66.900000000000006</v>
      </c>
      <c r="V4159" s="18">
        <v>68.444999999999993</v>
      </c>
      <c r="W4159" s="18">
        <v>70</v>
      </c>
      <c r="X4159" s="18">
        <v>71</v>
      </c>
      <c r="Y4159" s="18">
        <v>73.5</v>
      </c>
      <c r="Z4159" s="18">
        <v>74.11</v>
      </c>
      <c r="AA4159" s="18">
        <v>75.66</v>
      </c>
      <c r="AB4159" s="18">
        <v>74.25</v>
      </c>
    </row>
    <row r="4160" spans="1:28" x14ac:dyDescent="0.25">
      <c r="A4160" s="16">
        <v>45030</v>
      </c>
      <c r="L4160" s="17"/>
      <c r="M4160" s="17"/>
      <c r="N4160" s="17"/>
      <c r="O4160" s="17"/>
      <c r="P4160" s="17"/>
      <c r="Q4160" s="17"/>
      <c r="R4160" s="17"/>
      <c r="S4160" s="18">
        <v>61.3</v>
      </c>
      <c r="T4160" s="18">
        <v>64.5</v>
      </c>
      <c r="U4160" s="18">
        <v>66.95</v>
      </c>
      <c r="V4160" s="18">
        <v>68.3</v>
      </c>
      <c r="W4160" s="18">
        <v>69.7</v>
      </c>
      <c r="X4160" s="18">
        <v>71</v>
      </c>
      <c r="Y4160" s="18">
        <v>72</v>
      </c>
      <c r="Z4160" s="18">
        <v>74.040000000000006</v>
      </c>
      <c r="AA4160" s="18">
        <v>75.245000000000005</v>
      </c>
      <c r="AB4160" s="18">
        <v>74</v>
      </c>
    </row>
    <row r="4161" spans="1:28" x14ac:dyDescent="0.25">
      <c r="A4161" s="16">
        <v>45033</v>
      </c>
      <c r="L4161" s="17"/>
      <c r="M4161" s="17"/>
      <c r="N4161" s="17"/>
      <c r="O4161" s="17"/>
      <c r="P4161" s="17"/>
      <c r="Q4161" s="17"/>
      <c r="R4161" s="17"/>
      <c r="S4161" s="18">
        <v>61</v>
      </c>
      <c r="T4161" s="18">
        <v>64.2</v>
      </c>
      <c r="U4161" s="18">
        <v>67.099999999999994</v>
      </c>
      <c r="V4161" s="18">
        <v>68.444999999999993</v>
      </c>
      <c r="W4161" s="18">
        <v>70</v>
      </c>
      <c r="X4161" s="18">
        <v>71</v>
      </c>
      <c r="Y4161" s="18">
        <v>73.5</v>
      </c>
      <c r="Z4161" s="18">
        <v>74.27</v>
      </c>
      <c r="AA4161" s="18">
        <v>75.989999999999995</v>
      </c>
      <c r="AB4161" s="18">
        <v>74.25</v>
      </c>
    </row>
    <row r="4162" spans="1:28" x14ac:dyDescent="0.25">
      <c r="A4162" s="16">
        <v>45034</v>
      </c>
      <c r="L4162" s="17"/>
      <c r="M4162" s="17"/>
      <c r="N4162" s="17"/>
      <c r="O4162" s="17"/>
      <c r="P4162" s="17"/>
      <c r="Q4162" s="17"/>
      <c r="R4162" s="17"/>
      <c r="S4162" s="18">
        <v>61</v>
      </c>
      <c r="T4162" s="18">
        <v>64.2</v>
      </c>
      <c r="U4162" s="18">
        <v>67.099999999999994</v>
      </c>
      <c r="V4162" s="18">
        <v>68.444999999999993</v>
      </c>
      <c r="W4162" s="18">
        <v>70</v>
      </c>
      <c r="X4162" s="18">
        <v>71</v>
      </c>
      <c r="Y4162" s="18">
        <v>73.5</v>
      </c>
      <c r="Z4162" s="18">
        <v>74.27</v>
      </c>
      <c r="AA4162" s="18">
        <v>75.989999999999995</v>
      </c>
      <c r="AB4162" s="18">
        <v>74.25</v>
      </c>
    </row>
    <row r="4163" spans="1:28" x14ac:dyDescent="0.25">
      <c r="A4163" s="16">
        <v>45035</v>
      </c>
      <c r="L4163" s="17"/>
      <c r="M4163" s="17"/>
      <c r="N4163" s="17"/>
      <c r="O4163" s="17"/>
      <c r="P4163" s="17"/>
      <c r="Q4163" s="17"/>
      <c r="R4163" s="17"/>
      <c r="S4163" s="18">
        <v>61</v>
      </c>
      <c r="T4163" s="18">
        <v>64.2</v>
      </c>
      <c r="U4163" s="18">
        <v>67.099999999999994</v>
      </c>
      <c r="V4163" s="18">
        <v>68.444999999999993</v>
      </c>
      <c r="W4163" s="18">
        <v>70</v>
      </c>
      <c r="X4163" s="18">
        <v>71</v>
      </c>
      <c r="Y4163" s="18">
        <v>73.5</v>
      </c>
      <c r="Z4163" s="18">
        <v>74.27</v>
      </c>
      <c r="AA4163" s="18">
        <v>75.989999999999995</v>
      </c>
      <c r="AB4163" s="18">
        <v>74.25</v>
      </c>
    </row>
    <row r="4164" spans="1:28" x14ac:dyDescent="0.25">
      <c r="A4164" s="16">
        <v>45036</v>
      </c>
      <c r="L4164" s="17"/>
      <c r="M4164" s="17"/>
      <c r="N4164" s="17"/>
      <c r="O4164" s="17"/>
      <c r="P4164" s="17"/>
      <c r="Q4164" s="17"/>
      <c r="R4164" s="17"/>
      <c r="S4164" s="18">
        <v>61</v>
      </c>
      <c r="T4164" s="18">
        <v>64</v>
      </c>
      <c r="U4164" s="18">
        <v>67.099999999999994</v>
      </c>
      <c r="V4164" s="18">
        <v>67.2</v>
      </c>
      <c r="W4164" s="18">
        <v>69.3</v>
      </c>
      <c r="X4164" s="18">
        <v>70.36</v>
      </c>
      <c r="Y4164" s="18">
        <v>71.974999999999994</v>
      </c>
      <c r="Z4164" s="18">
        <v>73.5</v>
      </c>
      <c r="AA4164" s="18">
        <v>74.5</v>
      </c>
      <c r="AB4164" s="18">
        <v>71.5</v>
      </c>
    </row>
    <row r="4165" spans="1:28" x14ac:dyDescent="0.25">
      <c r="A4165" s="16">
        <v>45040</v>
      </c>
      <c r="L4165" s="17"/>
      <c r="M4165" s="17"/>
      <c r="N4165" s="17"/>
      <c r="O4165" s="17"/>
      <c r="P4165" s="17"/>
      <c r="Q4165" s="17"/>
      <c r="R4165" s="17"/>
      <c r="S4165" s="18">
        <v>60.85</v>
      </c>
      <c r="T4165" s="18">
        <v>64</v>
      </c>
      <c r="U4165" s="18">
        <v>66.5</v>
      </c>
      <c r="V4165" s="18">
        <v>67</v>
      </c>
      <c r="W4165" s="18">
        <v>69.3</v>
      </c>
      <c r="X4165" s="18">
        <v>70.36</v>
      </c>
      <c r="Y4165" s="18">
        <v>71.974999999999994</v>
      </c>
      <c r="Z4165" s="18">
        <v>73.5</v>
      </c>
      <c r="AA4165" s="18">
        <v>74.5</v>
      </c>
      <c r="AB4165" s="18">
        <v>71.75</v>
      </c>
    </row>
    <row r="4166" spans="1:28" x14ac:dyDescent="0.25">
      <c r="A4166" s="16">
        <v>45041</v>
      </c>
      <c r="L4166" s="17"/>
      <c r="M4166" s="17"/>
      <c r="N4166" s="17"/>
      <c r="O4166" s="17"/>
      <c r="P4166" s="17"/>
      <c r="Q4166" s="17"/>
      <c r="R4166" s="17"/>
      <c r="S4166" s="18">
        <v>60.625</v>
      </c>
      <c r="T4166" s="18">
        <v>64</v>
      </c>
      <c r="U4166" s="18">
        <v>66.5</v>
      </c>
      <c r="V4166" s="18">
        <v>67</v>
      </c>
      <c r="W4166" s="18">
        <v>69.3</v>
      </c>
      <c r="X4166" s="18">
        <v>70.36</v>
      </c>
      <c r="Y4166" s="18">
        <v>71.974999999999994</v>
      </c>
      <c r="Z4166" s="18">
        <v>73.5</v>
      </c>
      <c r="AA4166" s="18">
        <v>74.5</v>
      </c>
      <c r="AB4166" s="18">
        <v>71.75</v>
      </c>
    </row>
    <row r="4167" spans="1:28" x14ac:dyDescent="0.25">
      <c r="A4167" s="16">
        <v>45042</v>
      </c>
      <c r="L4167" s="17"/>
      <c r="M4167" s="17"/>
      <c r="N4167" s="17"/>
      <c r="O4167" s="17"/>
      <c r="P4167" s="17"/>
      <c r="Q4167" s="17"/>
      <c r="R4167" s="17"/>
      <c r="S4167" s="18">
        <v>60.625</v>
      </c>
      <c r="T4167" s="18">
        <v>64</v>
      </c>
      <c r="U4167" s="18">
        <v>66.5</v>
      </c>
      <c r="V4167" s="18">
        <v>67</v>
      </c>
      <c r="W4167" s="18">
        <v>69.3</v>
      </c>
      <c r="X4167" s="18">
        <v>70.36</v>
      </c>
      <c r="Y4167" s="18">
        <v>71.974999999999994</v>
      </c>
      <c r="Z4167" s="18">
        <v>73.5</v>
      </c>
      <c r="AA4167" s="18">
        <v>74.5</v>
      </c>
      <c r="AB4167" s="18">
        <v>71.75</v>
      </c>
    </row>
    <row r="4168" spans="1:28" x14ac:dyDescent="0.25">
      <c r="A4168" s="16">
        <v>45043</v>
      </c>
      <c r="L4168" s="17"/>
      <c r="M4168" s="17"/>
      <c r="N4168" s="17"/>
      <c r="O4168" s="17"/>
      <c r="P4168" s="17"/>
      <c r="Q4168" s="17"/>
      <c r="R4168" s="17"/>
      <c r="S4168" s="18">
        <v>60.55</v>
      </c>
      <c r="T4168" s="18">
        <v>64</v>
      </c>
      <c r="U4168" s="18">
        <v>67</v>
      </c>
      <c r="V4168" s="18">
        <v>67</v>
      </c>
      <c r="W4168" s="18">
        <v>69.3</v>
      </c>
      <c r="X4168" s="18">
        <v>70.36</v>
      </c>
      <c r="Y4168" s="18">
        <v>71.974999999999994</v>
      </c>
      <c r="Z4168" s="18">
        <v>73.5</v>
      </c>
      <c r="AA4168" s="18">
        <v>74.5</v>
      </c>
      <c r="AB4168" s="18">
        <v>71.75</v>
      </c>
    </row>
    <row r="4169" spans="1:28" x14ac:dyDescent="0.25">
      <c r="A4169" s="16">
        <v>45044</v>
      </c>
      <c r="L4169" s="17"/>
      <c r="M4169" s="17"/>
      <c r="N4169" s="17"/>
      <c r="O4169" s="17"/>
      <c r="P4169" s="17"/>
      <c r="Q4169" s="17"/>
      <c r="R4169" s="17"/>
      <c r="S4169" s="18">
        <v>60.55</v>
      </c>
      <c r="T4169" s="18">
        <v>64</v>
      </c>
      <c r="U4169" s="18">
        <v>67</v>
      </c>
      <c r="V4169" s="18">
        <v>67</v>
      </c>
      <c r="W4169" s="18">
        <v>69.3</v>
      </c>
      <c r="X4169" s="18">
        <v>70.36</v>
      </c>
      <c r="Y4169" s="18">
        <v>71.974999999999994</v>
      </c>
      <c r="Z4169" s="18">
        <v>73.5</v>
      </c>
      <c r="AA4169" s="18">
        <v>74.5</v>
      </c>
      <c r="AB4169" s="18">
        <v>71.75</v>
      </c>
    </row>
    <row r="4170" spans="1:28" x14ac:dyDescent="0.25">
      <c r="A4170" s="16">
        <v>45048</v>
      </c>
      <c r="L4170" s="17"/>
      <c r="M4170" s="17"/>
      <c r="N4170" s="17"/>
      <c r="O4170" s="17"/>
      <c r="P4170" s="17"/>
      <c r="Q4170" s="17"/>
      <c r="R4170" s="17"/>
      <c r="S4170" s="18">
        <v>60.625</v>
      </c>
      <c r="T4170" s="18">
        <v>64.099999999999994</v>
      </c>
      <c r="U4170" s="18">
        <v>67</v>
      </c>
      <c r="V4170" s="18">
        <v>67.2</v>
      </c>
      <c r="W4170" s="18">
        <v>69.5</v>
      </c>
      <c r="X4170" s="18">
        <v>71</v>
      </c>
      <c r="Y4170" s="18">
        <v>72</v>
      </c>
      <c r="Z4170" s="18">
        <v>73</v>
      </c>
      <c r="AA4170" s="18">
        <v>74.25</v>
      </c>
      <c r="AB4170" s="18">
        <v>73</v>
      </c>
    </row>
    <row r="4171" spans="1:28" x14ac:dyDescent="0.25">
      <c r="A4171" s="16">
        <v>45049</v>
      </c>
      <c r="L4171" s="17"/>
      <c r="M4171" s="17"/>
      <c r="N4171" s="17"/>
      <c r="O4171" s="17"/>
      <c r="P4171" s="17"/>
      <c r="Q4171" s="17"/>
      <c r="R4171" s="17"/>
      <c r="S4171" s="18">
        <v>60.625</v>
      </c>
      <c r="T4171" s="18">
        <v>64.099999999999994</v>
      </c>
      <c r="U4171" s="18">
        <v>67</v>
      </c>
      <c r="V4171" s="18">
        <v>67.2</v>
      </c>
      <c r="W4171" s="18">
        <v>69.5</v>
      </c>
      <c r="X4171" s="18">
        <v>71</v>
      </c>
      <c r="Y4171" s="18">
        <v>72</v>
      </c>
      <c r="Z4171" s="18">
        <v>73</v>
      </c>
      <c r="AA4171" s="18">
        <v>74.25</v>
      </c>
      <c r="AB4171" s="18">
        <v>73</v>
      </c>
    </row>
    <row r="4172" spans="1:28" x14ac:dyDescent="0.25">
      <c r="A4172" s="16">
        <v>45050</v>
      </c>
      <c r="L4172" s="17"/>
      <c r="M4172" s="17"/>
      <c r="N4172" s="17"/>
      <c r="O4172" s="17"/>
      <c r="P4172" s="17"/>
      <c r="Q4172" s="17"/>
      <c r="R4172" s="17"/>
      <c r="S4172" s="18">
        <v>60.7</v>
      </c>
      <c r="T4172" s="18">
        <v>64.099999999999994</v>
      </c>
      <c r="U4172" s="18">
        <v>67</v>
      </c>
      <c r="V4172" s="18">
        <v>67.2</v>
      </c>
      <c r="W4172" s="18">
        <v>69.5</v>
      </c>
      <c r="X4172" s="18">
        <v>71</v>
      </c>
      <c r="Y4172" s="18">
        <v>72</v>
      </c>
      <c r="Z4172" s="18">
        <v>73</v>
      </c>
      <c r="AA4172" s="18">
        <v>74.25</v>
      </c>
      <c r="AB4172" s="18">
        <v>73</v>
      </c>
    </row>
    <row r="4173" spans="1:28" x14ac:dyDescent="0.25">
      <c r="A4173" s="16">
        <v>45051</v>
      </c>
      <c r="L4173" s="17"/>
      <c r="M4173" s="17"/>
      <c r="N4173" s="17"/>
      <c r="O4173" s="17"/>
      <c r="P4173" s="17"/>
      <c r="Q4173" s="17"/>
      <c r="R4173" s="17"/>
      <c r="S4173" s="18">
        <v>60.7</v>
      </c>
      <c r="T4173" s="18">
        <v>64.099999999999994</v>
      </c>
      <c r="U4173" s="18">
        <v>67</v>
      </c>
      <c r="V4173" s="18">
        <v>67.2</v>
      </c>
      <c r="W4173" s="18">
        <v>69.5</v>
      </c>
      <c r="X4173" s="18">
        <v>71</v>
      </c>
      <c r="Y4173" s="18">
        <v>72</v>
      </c>
      <c r="Z4173" s="18">
        <v>73</v>
      </c>
      <c r="AA4173" s="18">
        <v>74.25</v>
      </c>
      <c r="AB4173" s="18">
        <v>73</v>
      </c>
    </row>
    <row r="4174" spans="1:28" x14ac:dyDescent="0.25">
      <c r="A4174" s="16">
        <v>45054</v>
      </c>
      <c r="L4174" s="17"/>
      <c r="M4174" s="17"/>
      <c r="N4174" s="17"/>
      <c r="O4174" s="17"/>
      <c r="P4174" s="17"/>
      <c r="Q4174" s="17"/>
      <c r="R4174" s="17"/>
      <c r="S4174" s="18">
        <v>60.7</v>
      </c>
      <c r="T4174" s="18">
        <v>64.099999999999994</v>
      </c>
      <c r="U4174" s="18">
        <v>67</v>
      </c>
      <c r="V4174" s="18">
        <v>67.2</v>
      </c>
      <c r="W4174" s="18">
        <v>68.95</v>
      </c>
      <c r="X4174" s="18">
        <v>69.72</v>
      </c>
      <c r="Y4174" s="18">
        <v>71.95</v>
      </c>
      <c r="Z4174" s="18">
        <v>73</v>
      </c>
      <c r="AA4174" s="18">
        <v>74</v>
      </c>
      <c r="AB4174" s="18">
        <v>69.5</v>
      </c>
    </row>
    <row r="4175" spans="1:28" x14ac:dyDescent="0.25">
      <c r="A4175" s="16">
        <v>45055</v>
      </c>
      <c r="L4175" s="17"/>
      <c r="M4175" s="17"/>
      <c r="N4175" s="17"/>
      <c r="O4175" s="17"/>
      <c r="P4175" s="17"/>
      <c r="Q4175" s="17"/>
      <c r="R4175" s="17"/>
      <c r="S4175" s="18">
        <v>60.7</v>
      </c>
      <c r="T4175" s="18">
        <v>64.2</v>
      </c>
      <c r="U4175" s="18">
        <v>67</v>
      </c>
      <c r="V4175" s="18">
        <v>67.2</v>
      </c>
      <c r="W4175" s="18">
        <v>68.95</v>
      </c>
      <c r="X4175" s="18">
        <v>69.72</v>
      </c>
      <c r="Y4175" s="18">
        <v>71.95</v>
      </c>
      <c r="Z4175" s="18">
        <v>73</v>
      </c>
      <c r="AA4175" s="18">
        <v>74</v>
      </c>
      <c r="AB4175" s="18">
        <v>69.5</v>
      </c>
    </row>
    <row r="4176" spans="1:28" x14ac:dyDescent="0.25">
      <c r="A4176" s="16">
        <v>45056</v>
      </c>
      <c r="L4176" s="17"/>
      <c r="M4176" s="17"/>
      <c r="N4176" s="17"/>
      <c r="O4176" s="17"/>
      <c r="P4176" s="17"/>
      <c r="Q4176" s="17"/>
      <c r="R4176" s="17"/>
      <c r="S4176" s="18">
        <v>60.7</v>
      </c>
      <c r="T4176" s="18">
        <v>64.2</v>
      </c>
      <c r="U4176" s="18">
        <v>67</v>
      </c>
      <c r="V4176" s="18">
        <v>67.2</v>
      </c>
      <c r="W4176" s="18">
        <v>68.95</v>
      </c>
      <c r="X4176" s="18">
        <v>69.72</v>
      </c>
      <c r="Y4176" s="18">
        <v>71.95</v>
      </c>
      <c r="Z4176" s="18">
        <v>73</v>
      </c>
      <c r="AA4176" s="18">
        <v>74</v>
      </c>
      <c r="AB4176" s="18">
        <v>69.5</v>
      </c>
    </row>
    <row r="4177" spans="1:28" x14ac:dyDescent="0.25">
      <c r="A4177" s="16">
        <v>45057</v>
      </c>
      <c r="L4177" s="17"/>
      <c r="M4177" s="17"/>
      <c r="N4177" s="17"/>
      <c r="O4177" s="17"/>
      <c r="P4177" s="17"/>
      <c r="Q4177" s="17"/>
      <c r="R4177" s="17"/>
      <c r="S4177" s="18">
        <v>60.7</v>
      </c>
      <c r="T4177" s="18">
        <v>64.2</v>
      </c>
      <c r="U4177" s="18">
        <v>67</v>
      </c>
      <c r="V4177" s="18">
        <v>67</v>
      </c>
      <c r="W4177" s="18">
        <v>68.900000000000006</v>
      </c>
      <c r="X4177" s="18">
        <v>69.454999999999998</v>
      </c>
      <c r="Y4177" s="18">
        <v>70.724999999999994</v>
      </c>
      <c r="Z4177" s="18">
        <v>71.5</v>
      </c>
      <c r="AA4177" s="18">
        <v>73</v>
      </c>
      <c r="AB4177" s="18">
        <v>69.25</v>
      </c>
    </row>
    <row r="4178" spans="1:28" x14ac:dyDescent="0.25">
      <c r="A4178" s="16">
        <v>45058</v>
      </c>
      <c r="L4178" s="17"/>
      <c r="M4178" s="17"/>
      <c r="N4178" s="17"/>
      <c r="O4178" s="17"/>
      <c r="P4178" s="17"/>
      <c r="Q4178" s="17"/>
      <c r="R4178" s="17"/>
      <c r="S4178" s="18">
        <v>60.7</v>
      </c>
      <c r="T4178" s="18">
        <v>64.2</v>
      </c>
      <c r="U4178" s="18">
        <v>67</v>
      </c>
      <c r="V4178" s="18">
        <v>67.2</v>
      </c>
      <c r="W4178" s="18">
        <v>68.95</v>
      </c>
      <c r="X4178" s="18">
        <v>69.72</v>
      </c>
      <c r="Y4178" s="18">
        <v>71.95</v>
      </c>
      <c r="Z4178" s="18">
        <v>73</v>
      </c>
      <c r="AA4178" s="18">
        <v>74</v>
      </c>
      <c r="AB4178" s="18">
        <v>69.5</v>
      </c>
    </row>
    <row r="4179" spans="1:28" x14ac:dyDescent="0.25">
      <c r="A4179" s="16">
        <v>45061</v>
      </c>
      <c r="L4179" s="17"/>
      <c r="M4179" s="17"/>
      <c r="N4179" s="17"/>
      <c r="O4179" s="17"/>
      <c r="P4179" s="17"/>
      <c r="Q4179" s="17"/>
      <c r="R4179" s="17"/>
      <c r="S4179" s="18">
        <v>60.55</v>
      </c>
      <c r="T4179" s="18">
        <v>64.2</v>
      </c>
      <c r="U4179" s="18">
        <v>67</v>
      </c>
      <c r="V4179" s="18">
        <v>67.400000000000006</v>
      </c>
      <c r="W4179" s="18">
        <v>69</v>
      </c>
      <c r="X4179" s="18">
        <v>70.36</v>
      </c>
      <c r="Y4179" s="18">
        <v>72.224999999999994</v>
      </c>
      <c r="Z4179" s="18">
        <v>73.5</v>
      </c>
      <c r="AA4179" s="18">
        <v>75</v>
      </c>
      <c r="AB4179" s="18">
        <v>71.25</v>
      </c>
    </row>
    <row r="4180" spans="1:28" x14ac:dyDescent="0.25">
      <c r="A4180" s="16">
        <v>45062</v>
      </c>
      <c r="L4180" s="17"/>
      <c r="M4180" s="17"/>
      <c r="N4180" s="17"/>
      <c r="O4180" s="17"/>
      <c r="P4180" s="17"/>
      <c r="Q4180" s="17"/>
      <c r="R4180" s="17"/>
      <c r="S4180" s="18">
        <v>60.55</v>
      </c>
      <c r="T4180" s="18">
        <v>64.2</v>
      </c>
      <c r="U4180" s="18">
        <v>67</v>
      </c>
      <c r="V4180" s="18">
        <v>67.400000000000006</v>
      </c>
      <c r="W4180" s="18">
        <v>69</v>
      </c>
      <c r="X4180" s="18">
        <v>70.36</v>
      </c>
      <c r="Y4180" s="18">
        <v>72.224999999999994</v>
      </c>
      <c r="Z4180" s="18">
        <v>73.5</v>
      </c>
      <c r="AA4180" s="18">
        <v>75</v>
      </c>
      <c r="AB4180" s="18">
        <v>71.25</v>
      </c>
    </row>
    <row r="4181" spans="1:28" x14ac:dyDescent="0.25">
      <c r="A4181" s="16">
        <v>45063</v>
      </c>
      <c r="L4181" s="17"/>
      <c r="M4181" s="17"/>
      <c r="N4181" s="17"/>
      <c r="O4181" s="17"/>
      <c r="P4181" s="17"/>
      <c r="Q4181" s="17"/>
      <c r="R4181" s="17"/>
      <c r="S4181" s="18">
        <v>60.625</v>
      </c>
      <c r="T4181" s="18">
        <v>64.400000000000006</v>
      </c>
      <c r="U4181" s="18">
        <v>67</v>
      </c>
      <c r="V4181" s="18">
        <v>67.400000000000006</v>
      </c>
      <c r="W4181" s="18">
        <v>69</v>
      </c>
      <c r="X4181" s="18">
        <v>70.36</v>
      </c>
      <c r="Y4181" s="18">
        <v>72.224999999999994</v>
      </c>
      <c r="Z4181" s="18">
        <v>73.5</v>
      </c>
      <c r="AA4181" s="18">
        <v>75</v>
      </c>
      <c r="AB4181" s="18">
        <v>71.25</v>
      </c>
    </row>
    <row r="4182" spans="1:28" x14ac:dyDescent="0.25">
      <c r="A4182" s="16">
        <v>45064</v>
      </c>
      <c r="L4182" s="17"/>
      <c r="M4182" s="17"/>
      <c r="N4182" s="17"/>
      <c r="O4182" s="17"/>
      <c r="P4182" s="17"/>
      <c r="Q4182" s="17"/>
      <c r="R4182" s="17"/>
      <c r="S4182" s="18">
        <v>61</v>
      </c>
      <c r="T4182" s="18">
        <v>64.7</v>
      </c>
      <c r="U4182" s="18">
        <v>67</v>
      </c>
      <c r="V4182" s="18">
        <v>67.400000000000006</v>
      </c>
      <c r="W4182" s="18">
        <v>68.95</v>
      </c>
      <c r="X4182" s="18">
        <v>69.72</v>
      </c>
      <c r="Y4182" s="18">
        <v>71.95</v>
      </c>
      <c r="Z4182" s="18">
        <v>73</v>
      </c>
      <c r="AA4182" s="18">
        <v>74</v>
      </c>
      <c r="AB4182" s="18">
        <v>69.5</v>
      </c>
    </row>
    <row r="4183" spans="1:28" x14ac:dyDescent="0.25">
      <c r="A4183" s="16">
        <v>45065</v>
      </c>
      <c r="L4183" s="17"/>
      <c r="M4183" s="17"/>
      <c r="N4183" s="17"/>
      <c r="O4183" s="17"/>
      <c r="P4183" s="17"/>
      <c r="Q4183" s="17"/>
      <c r="R4183" s="17"/>
      <c r="S4183" s="18">
        <v>61</v>
      </c>
      <c r="T4183" s="18">
        <v>64.7</v>
      </c>
      <c r="U4183" s="18">
        <v>67</v>
      </c>
      <c r="V4183" s="18">
        <v>67.400000000000006</v>
      </c>
      <c r="W4183" s="18">
        <v>68.95</v>
      </c>
      <c r="X4183" s="18">
        <v>69.72</v>
      </c>
      <c r="Y4183" s="18">
        <v>71.95</v>
      </c>
      <c r="Z4183" s="18">
        <v>73</v>
      </c>
      <c r="AA4183" s="18">
        <v>74</v>
      </c>
      <c r="AB4183" s="18">
        <v>69.5</v>
      </c>
    </row>
    <row r="4184" spans="1:28" x14ac:dyDescent="0.25">
      <c r="A4184" s="16">
        <v>45068</v>
      </c>
      <c r="L4184" s="17"/>
      <c r="M4184" s="17"/>
      <c r="N4184" s="17"/>
      <c r="O4184" s="17"/>
      <c r="P4184" s="17"/>
      <c r="Q4184" s="17"/>
      <c r="R4184" s="17"/>
      <c r="S4184" s="18">
        <v>60.85</v>
      </c>
      <c r="T4184" s="18">
        <v>64.5</v>
      </c>
      <c r="U4184" s="18">
        <v>66.75</v>
      </c>
      <c r="V4184" s="18">
        <v>67.844999999999999</v>
      </c>
      <c r="W4184" s="18">
        <v>69</v>
      </c>
      <c r="X4184" s="18">
        <v>70.36</v>
      </c>
      <c r="Y4184" s="18">
        <v>72.224999999999994</v>
      </c>
      <c r="Z4184" s="18">
        <v>73.5</v>
      </c>
      <c r="AA4184" s="18">
        <v>75.495000000000005</v>
      </c>
      <c r="AB4184" s="18">
        <v>73</v>
      </c>
    </row>
    <row r="4185" spans="1:28" x14ac:dyDescent="0.25">
      <c r="A4185" s="16">
        <v>45069</v>
      </c>
      <c r="L4185" s="17"/>
      <c r="M4185" s="17"/>
      <c r="N4185" s="17"/>
      <c r="O4185" s="17"/>
      <c r="P4185" s="17"/>
      <c r="Q4185" s="17"/>
      <c r="R4185" s="17"/>
      <c r="S4185" s="18">
        <v>60.85</v>
      </c>
      <c r="T4185" s="18">
        <v>64.5</v>
      </c>
      <c r="U4185" s="18">
        <v>66.75</v>
      </c>
      <c r="V4185" s="18">
        <v>67.844999999999999</v>
      </c>
      <c r="W4185" s="18">
        <v>69</v>
      </c>
      <c r="X4185" s="18">
        <v>70.36</v>
      </c>
      <c r="Y4185" s="18">
        <v>72.224999999999994</v>
      </c>
      <c r="Z4185" s="18">
        <v>73.5</v>
      </c>
      <c r="AA4185" s="18">
        <v>75.495000000000005</v>
      </c>
      <c r="AB4185" s="18">
        <v>73</v>
      </c>
    </row>
    <row r="4186" spans="1:28" x14ac:dyDescent="0.25">
      <c r="A4186" s="16">
        <v>45070</v>
      </c>
      <c r="L4186" s="17"/>
      <c r="M4186" s="17"/>
      <c r="N4186" s="17"/>
      <c r="O4186" s="17"/>
      <c r="P4186" s="17"/>
      <c r="Q4186" s="17"/>
      <c r="R4186" s="17"/>
      <c r="S4186" s="18">
        <v>60.85</v>
      </c>
      <c r="T4186" s="18">
        <v>64.5</v>
      </c>
      <c r="U4186" s="18">
        <v>66.75</v>
      </c>
      <c r="V4186" s="18">
        <v>67.844999999999999</v>
      </c>
      <c r="W4186" s="18">
        <v>69</v>
      </c>
      <c r="X4186" s="18">
        <v>70.36</v>
      </c>
      <c r="Y4186" s="18">
        <v>72.224999999999994</v>
      </c>
      <c r="Z4186" s="18">
        <v>73.5</v>
      </c>
      <c r="AA4186" s="18">
        <v>75.495000000000005</v>
      </c>
      <c r="AB4186" s="18">
        <v>73</v>
      </c>
    </row>
    <row r="4187" spans="1:28" x14ac:dyDescent="0.25">
      <c r="A4187" s="16">
        <v>45071</v>
      </c>
      <c r="L4187" s="17"/>
      <c r="M4187" s="17"/>
      <c r="N4187" s="17"/>
      <c r="O4187" s="17"/>
      <c r="P4187" s="17"/>
      <c r="Q4187" s="17"/>
      <c r="R4187" s="17"/>
      <c r="S4187" s="18">
        <v>60.85</v>
      </c>
      <c r="T4187" s="18">
        <v>64.5</v>
      </c>
      <c r="U4187" s="18">
        <v>66.75</v>
      </c>
      <c r="V4187" s="18">
        <v>67.844999999999999</v>
      </c>
      <c r="W4187" s="18">
        <v>69</v>
      </c>
      <c r="X4187" s="18">
        <v>70.36</v>
      </c>
      <c r="Y4187" s="18">
        <v>72.224999999999994</v>
      </c>
      <c r="Z4187" s="18">
        <v>73.5</v>
      </c>
      <c r="AA4187" s="18">
        <v>75.495000000000005</v>
      </c>
      <c r="AB4187" s="18">
        <v>73</v>
      </c>
    </row>
    <row r="4188" spans="1:28" x14ac:dyDescent="0.25">
      <c r="A4188" s="16">
        <v>45072</v>
      </c>
      <c r="L4188" s="17"/>
      <c r="M4188" s="17"/>
      <c r="N4188" s="17"/>
      <c r="O4188" s="17"/>
      <c r="P4188" s="17"/>
      <c r="Q4188" s="17"/>
      <c r="R4188" s="17"/>
      <c r="S4188" s="18">
        <v>61</v>
      </c>
      <c r="T4188" s="18">
        <v>64.5</v>
      </c>
      <c r="U4188" s="18">
        <v>66.75</v>
      </c>
      <c r="V4188" s="18">
        <v>67.844999999999999</v>
      </c>
      <c r="W4188" s="18">
        <v>69</v>
      </c>
      <c r="X4188" s="18">
        <v>70.36</v>
      </c>
      <c r="Y4188" s="18">
        <v>72.224999999999994</v>
      </c>
      <c r="Z4188" s="18">
        <v>73.5</v>
      </c>
      <c r="AA4188" s="18">
        <v>75.495000000000005</v>
      </c>
      <c r="AB4188" s="18">
        <v>74</v>
      </c>
    </row>
    <row r="4189" spans="1:28" x14ac:dyDescent="0.25">
      <c r="A4189" s="16">
        <v>45075</v>
      </c>
      <c r="L4189" s="17"/>
      <c r="M4189" s="17"/>
      <c r="N4189" s="17"/>
      <c r="O4189" s="17"/>
      <c r="P4189" s="17"/>
      <c r="Q4189" s="17"/>
      <c r="R4189" s="17"/>
      <c r="S4189" s="18">
        <v>60.85</v>
      </c>
      <c r="T4189" s="18">
        <v>64.45</v>
      </c>
      <c r="U4189" s="18">
        <v>66.75</v>
      </c>
      <c r="V4189" s="18">
        <v>67.844999999999999</v>
      </c>
      <c r="W4189" s="18">
        <v>69</v>
      </c>
      <c r="X4189" s="18">
        <v>70.36</v>
      </c>
      <c r="Y4189" s="18">
        <v>72.224999999999994</v>
      </c>
      <c r="Z4189" s="18">
        <v>73.5</v>
      </c>
      <c r="AA4189" s="18">
        <v>75.495000000000005</v>
      </c>
      <c r="AB4189" s="18">
        <v>74</v>
      </c>
    </row>
    <row r="4190" spans="1:28" x14ac:dyDescent="0.25">
      <c r="A4190" s="16">
        <v>45076</v>
      </c>
      <c r="L4190" s="17"/>
      <c r="M4190" s="17"/>
      <c r="N4190" s="17"/>
      <c r="O4190" s="17"/>
      <c r="P4190" s="17"/>
      <c r="Q4190" s="17"/>
      <c r="R4190" s="17"/>
      <c r="S4190" s="18">
        <v>60.85</v>
      </c>
      <c r="T4190" s="18">
        <v>64.45</v>
      </c>
      <c r="U4190" s="18">
        <v>66.75</v>
      </c>
      <c r="V4190" s="18">
        <v>67.844999999999999</v>
      </c>
      <c r="W4190" s="18">
        <v>69</v>
      </c>
      <c r="X4190" s="18">
        <v>70.36</v>
      </c>
      <c r="Y4190" s="18">
        <v>72.224999999999994</v>
      </c>
      <c r="Z4190" s="18">
        <v>73.5</v>
      </c>
      <c r="AA4190" s="18">
        <v>75.495000000000005</v>
      </c>
      <c r="AB4190" s="18">
        <v>74</v>
      </c>
    </row>
    <row r="4191" spans="1:28" x14ac:dyDescent="0.25">
      <c r="A4191" s="16">
        <v>45077</v>
      </c>
      <c r="L4191" s="17"/>
      <c r="M4191" s="17"/>
      <c r="N4191" s="17"/>
      <c r="O4191" s="17"/>
      <c r="P4191" s="17"/>
      <c r="Q4191" s="17"/>
      <c r="R4191" s="17"/>
      <c r="S4191" s="18">
        <v>61</v>
      </c>
      <c r="T4191" s="18">
        <v>64.45</v>
      </c>
      <c r="U4191" s="18">
        <v>66.75</v>
      </c>
      <c r="V4191" s="18">
        <v>67.844999999999999</v>
      </c>
      <c r="W4191" s="18">
        <v>69</v>
      </c>
      <c r="X4191" s="18">
        <v>70.36</v>
      </c>
      <c r="Y4191" s="18">
        <v>72.224999999999994</v>
      </c>
      <c r="Z4191" s="18">
        <v>73.5</v>
      </c>
      <c r="AA4191" s="18">
        <v>75.495000000000005</v>
      </c>
      <c r="AB4191" s="18">
        <v>74</v>
      </c>
    </row>
    <row r="4192" spans="1:28" x14ac:dyDescent="0.25">
      <c r="A4192" s="16">
        <v>45078</v>
      </c>
      <c r="L4192" s="17"/>
      <c r="M4192" s="17"/>
      <c r="N4192" s="17"/>
      <c r="O4192" s="17"/>
      <c r="P4192" s="17"/>
      <c r="Q4192" s="17"/>
      <c r="R4192" s="17"/>
      <c r="S4192" s="18">
        <v>61</v>
      </c>
      <c r="T4192" s="18">
        <v>64.45</v>
      </c>
      <c r="U4192" s="18">
        <v>66.75</v>
      </c>
      <c r="V4192" s="18">
        <v>68.2</v>
      </c>
      <c r="W4192" s="18">
        <v>70</v>
      </c>
      <c r="X4192" s="18">
        <v>71.5</v>
      </c>
      <c r="Y4192" s="18">
        <v>73.25</v>
      </c>
      <c r="Z4192" s="18">
        <v>73.965000000000003</v>
      </c>
      <c r="AA4192" s="18">
        <v>75.495000000000005</v>
      </c>
      <c r="AB4192" s="18">
        <v>74</v>
      </c>
    </row>
    <row r="4193" spans="1:28" x14ac:dyDescent="0.25">
      <c r="A4193" s="16">
        <v>45079</v>
      </c>
      <c r="L4193" s="17"/>
      <c r="M4193" s="17"/>
      <c r="N4193" s="17"/>
      <c r="O4193" s="17"/>
      <c r="P4193" s="17"/>
      <c r="Q4193" s="17"/>
      <c r="R4193" s="17"/>
      <c r="S4193" s="18">
        <v>60.7</v>
      </c>
      <c r="T4193" s="18">
        <v>64.45</v>
      </c>
      <c r="U4193" s="18">
        <v>66.25</v>
      </c>
      <c r="V4193" s="18">
        <v>67.45</v>
      </c>
      <c r="W4193" s="18">
        <v>68.900000000000006</v>
      </c>
      <c r="X4193" s="18">
        <v>71</v>
      </c>
      <c r="Y4193" s="18">
        <v>74</v>
      </c>
      <c r="Z4193" s="18">
        <v>74</v>
      </c>
      <c r="AA4193" s="18">
        <v>75.989999999999995</v>
      </c>
      <c r="AB4193" s="18">
        <v>75</v>
      </c>
    </row>
    <row r="4194" spans="1:28" x14ac:dyDescent="0.25">
      <c r="A4194" s="16">
        <v>45082</v>
      </c>
      <c r="L4194" s="17"/>
      <c r="M4194" s="17"/>
      <c r="N4194" s="17"/>
      <c r="O4194" s="17"/>
      <c r="P4194" s="17"/>
      <c r="Q4194" s="17"/>
      <c r="R4194" s="17"/>
      <c r="S4194" s="18">
        <v>60.65</v>
      </c>
      <c r="T4194" s="18">
        <v>64.400000000000006</v>
      </c>
      <c r="U4194" s="18">
        <v>66.5</v>
      </c>
      <c r="V4194" s="18">
        <v>67.5</v>
      </c>
      <c r="W4194" s="18">
        <v>69.349999999999994</v>
      </c>
      <c r="X4194" s="18">
        <v>71.150000000000006</v>
      </c>
      <c r="Y4194" s="18">
        <v>73.25</v>
      </c>
      <c r="Z4194" s="18">
        <v>73.965000000000003</v>
      </c>
      <c r="AA4194" s="18">
        <v>75.495000000000005</v>
      </c>
      <c r="AB4194" s="18">
        <v>75.099999999999994</v>
      </c>
    </row>
    <row r="4195" spans="1:28" x14ac:dyDescent="0.25">
      <c r="A4195" s="16">
        <v>45083</v>
      </c>
      <c r="L4195" s="17"/>
      <c r="M4195" s="17"/>
      <c r="N4195" s="17"/>
      <c r="O4195" s="17"/>
      <c r="P4195" s="17"/>
      <c r="Q4195" s="17"/>
      <c r="R4195" s="17"/>
      <c r="S4195" s="18">
        <v>60.65</v>
      </c>
      <c r="T4195" s="18">
        <v>64.400000000000006</v>
      </c>
      <c r="U4195" s="18">
        <v>66.5</v>
      </c>
      <c r="V4195" s="18">
        <v>67.5</v>
      </c>
      <c r="W4195" s="18">
        <v>69.349999999999994</v>
      </c>
      <c r="X4195" s="18">
        <v>71.150000000000006</v>
      </c>
      <c r="Y4195" s="18">
        <v>73.25</v>
      </c>
      <c r="Z4195" s="18">
        <v>73.965000000000003</v>
      </c>
      <c r="AA4195" s="18">
        <v>75.495000000000005</v>
      </c>
      <c r="AB4195" s="18">
        <v>75.099999999999994</v>
      </c>
    </row>
    <row r="4196" spans="1:28" x14ac:dyDescent="0.25">
      <c r="A4196" s="16">
        <v>45084</v>
      </c>
      <c r="L4196" s="17"/>
      <c r="M4196" s="17"/>
      <c r="N4196" s="17"/>
      <c r="O4196" s="17"/>
      <c r="P4196" s="17"/>
      <c r="Q4196" s="17"/>
      <c r="R4196" s="17"/>
      <c r="S4196" s="18">
        <v>60.6</v>
      </c>
      <c r="T4196" s="18">
        <v>64.400000000000006</v>
      </c>
      <c r="U4196" s="18">
        <v>66</v>
      </c>
      <c r="V4196" s="18">
        <v>67.400000000000006</v>
      </c>
      <c r="W4196" s="18">
        <v>68.7</v>
      </c>
      <c r="X4196" s="18">
        <v>70.5</v>
      </c>
      <c r="Y4196" s="18">
        <v>72.224999999999994</v>
      </c>
      <c r="Z4196" s="18">
        <v>73.765000000000001</v>
      </c>
      <c r="AA4196" s="18">
        <v>74.75</v>
      </c>
      <c r="AB4196" s="18">
        <v>74</v>
      </c>
    </row>
    <row r="4197" spans="1:28" x14ac:dyDescent="0.25">
      <c r="A4197" s="16">
        <v>45086</v>
      </c>
      <c r="L4197" s="17"/>
      <c r="M4197" s="17"/>
      <c r="N4197" s="17"/>
      <c r="O4197" s="17"/>
      <c r="P4197" s="17"/>
      <c r="Q4197" s="17"/>
      <c r="R4197" s="17"/>
      <c r="S4197" s="18">
        <v>60.6</v>
      </c>
      <c r="T4197" s="18">
        <v>64.400000000000006</v>
      </c>
      <c r="U4197" s="18">
        <v>66</v>
      </c>
      <c r="V4197" s="18">
        <v>67.400000000000006</v>
      </c>
      <c r="W4197" s="18">
        <v>68.7</v>
      </c>
      <c r="X4197" s="18">
        <v>70.5</v>
      </c>
      <c r="Y4197" s="18">
        <v>72.224999999999994</v>
      </c>
      <c r="Z4197" s="18">
        <v>73.765000000000001</v>
      </c>
      <c r="AA4197" s="18">
        <v>74.75</v>
      </c>
      <c r="AB4197" s="18">
        <v>74</v>
      </c>
    </row>
    <row r="4198" spans="1:28" x14ac:dyDescent="0.25">
      <c r="A4198" s="16">
        <v>45089</v>
      </c>
      <c r="L4198" s="17"/>
      <c r="M4198" s="17"/>
      <c r="N4198" s="17"/>
      <c r="O4198" s="17"/>
      <c r="P4198" s="17"/>
      <c r="Q4198" s="17"/>
      <c r="R4198" s="17"/>
      <c r="S4198" s="18">
        <v>60.6</v>
      </c>
      <c r="T4198" s="18">
        <v>64.400000000000006</v>
      </c>
      <c r="U4198" s="18">
        <v>66</v>
      </c>
      <c r="V4198" s="18">
        <v>67.05</v>
      </c>
      <c r="W4198" s="18">
        <v>68.5</v>
      </c>
      <c r="X4198" s="18">
        <v>71</v>
      </c>
      <c r="Y4198" s="18">
        <v>72.5</v>
      </c>
      <c r="Z4198" s="18">
        <v>73.930000000000007</v>
      </c>
      <c r="AA4198" s="18">
        <v>75</v>
      </c>
      <c r="AB4198" s="18">
        <v>75</v>
      </c>
    </row>
    <row r="4199" spans="1:28" x14ac:dyDescent="0.25">
      <c r="A4199" s="16">
        <v>45090</v>
      </c>
      <c r="L4199" s="17"/>
      <c r="M4199" s="17"/>
      <c r="N4199" s="17"/>
      <c r="O4199" s="17"/>
      <c r="P4199" s="17"/>
      <c r="Q4199" s="17"/>
      <c r="R4199" s="17"/>
      <c r="S4199" s="18">
        <v>60.6</v>
      </c>
      <c r="T4199" s="18">
        <v>64.2</v>
      </c>
      <c r="U4199" s="18">
        <v>66</v>
      </c>
      <c r="V4199" s="18">
        <v>67.05</v>
      </c>
      <c r="W4199" s="18">
        <v>68.5</v>
      </c>
      <c r="X4199" s="18">
        <v>71</v>
      </c>
      <c r="Y4199" s="18">
        <v>72.5</v>
      </c>
      <c r="Z4199" s="18">
        <v>73.930000000000007</v>
      </c>
      <c r="AA4199" s="18">
        <v>75</v>
      </c>
      <c r="AB4199" s="18">
        <v>75</v>
      </c>
    </row>
    <row r="4200" spans="1:28" x14ac:dyDescent="0.25">
      <c r="A4200" s="16">
        <v>45091</v>
      </c>
      <c r="L4200" s="17"/>
      <c r="M4200" s="17"/>
      <c r="N4200" s="17"/>
      <c r="O4200" s="17"/>
      <c r="P4200" s="17"/>
      <c r="Q4200" s="17"/>
      <c r="R4200" s="17"/>
      <c r="S4200" s="18">
        <v>60.6</v>
      </c>
      <c r="T4200" s="18">
        <v>64.2</v>
      </c>
      <c r="U4200" s="18">
        <v>66</v>
      </c>
      <c r="V4200" s="18">
        <v>67.05</v>
      </c>
      <c r="W4200" s="18">
        <v>68.5</v>
      </c>
      <c r="X4200" s="18">
        <v>71</v>
      </c>
      <c r="Y4200" s="18">
        <v>72.5</v>
      </c>
      <c r="Z4200" s="18">
        <v>73.930000000000007</v>
      </c>
      <c r="AA4200" s="18">
        <v>75</v>
      </c>
      <c r="AB4200" s="18">
        <v>75</v>
      </c>
    </row>
    <row r="4201" spans="1:28" x14ac:dyDescent="0.25">
      <c r="A4201" s="16">
        <v>45092</v>
      </c>
      <c r="L4201" s="17"/>
      <c r="M4201" s="17"/>
      <c r="N4201" s="17"/>
      <c r="O4201" s="17"/>
      <c r="P4201" s="17"/>
      <c r="Q4201" s="17"/>
      <c r="R4201" s="17"/>
      <c r="S4201" s="18">
        <v>60.6</v>
      </c>
      <c r="T4201" s="18">
        <v>64.400000000000006</v>
      </c>
      <c r="U4201" s="18">
        <v>66</v>
      </c>
      <c r="V4201" s="18">
        <v>67.05</v>
      </c>
      <c r="W4201" s="18">
        <v>68.5</v>
      </c>
      <c r="X4201" s="18">
        <v>71</v>
      </c>
      <c r="Y4201" s="18">
        <v>72.5</v>
      </c>
      <c r="Z4201" s="18">
        <v>73.930000000000007</v>
      </c>
      <c r="AA4201" s="18">
        <v>74.75</v>
      </c>
      <c r="AB4201" s="18">
        <v>74</v>
      </c>
    </row>
    <row r="4202" spans="1:28" x14ac:dyDescent="0.25">
      <c r="A4202" s="16">
        <v>45093</v>
      </c>
      <c r="L4202" s="17"/>
      <c r="M4202" s="17"/>
      <c r="N4202" s="17"/>
      <c r="O4202" s="17"/>
      <c r="P4202" s="17"/>
      <c r="Q4202" s="17"/>
      <c r="R4202" s="17"/>
      <c r="S4202" s="18">
        <v>60.6</v>
      </c>
      <c r="T4202" s="18">
        <v>64.2</v>
      </c>
      <c r="U4202" s="18">
        <v>66</v>
      </c>
      <c r="V4202" s="18">
        <v>67.099999999999994</v>
      </c>
      <c r="W4202" s="18">
        <v>68.3</v>
      </c>
      <c r="X4202" s="18">
        <v>69.86</v>
      </c>
      <c r="Y4202" s="18">
        <v>71.474999999999994</v>
      </c>
      <c r="Z4202" s="18">
        <v>72.8</v>
      </c>
      <c r="AA4202" s="18">
        <v>73.2</v>
      </c>
      <c r="AB4202" s="18">
        <v>73</v>
      </c>
    </row>
    <row r="4203" spans="1:28" x14ac:dyDescent="0.25">
      <c r="A4203" s="16">
        <v>45096</v>
      </c>
      <c r="L4203" s="17"/>
      <c r="M4203" s="17"/>
      <c r="N4203" s="17"/>
      <c r="O4203" s="17"/>
      <c r="P4203" s="17"/>
      <c r="Q4203" s="17"/>
      <c r="R4203" s="17"/>
      <c r="S4203" s="18">
        <v>60.6</v>
      </c>
      <c r="T4203" s="18">
        <v>63.9</v>
      </c>
      <c r="U4203" s="18">
        <v>65.599999999999994</v>
      </c>
      <c r="V4203" s="18">
        <v>67.099999999999994</v>
      </c>
      <c r="W4203" s="18">
        <v>68.3</v>
      </c>
      <c r="X4203" s="18">
        <v>69.86</v>
      </c>
      <c r="Y4203" s="18">
        <v>71.474999999999994</v>
      </c>
      <c r="Z4203" s="18">
        <v>72.8</v>
      </c>
      <c r="AA4203" s="18">
        <v>73.2</v>
      </c>
      <c r="AB4203" s="18">
        <v>73.325299999999999</v>
      </c>
    </row>
    <row r="4204" spans="1:28" x14ac:dyDescent="0.25">
      <c r="A4204" s="16">
        <v>45097</v>
      </c>
      <c r="L4204" s="17"/>
      <c r="M4204" s="17"/>
      <c r="N4204" s="17"/>
      <c r="O4204" s="17"/>
      <c r="P4204" s="17"/>
      <c r="Q4204" s="17"/>
      <c r="R4204" s="17"/>
      <c r="S4204" s="18">
        <v>60.6</v>
      </c>
      <c r="T4204" s="18">
        <v>63.9</v>
      </c>
      <c r="U4204" s="18">
        <v>65.599999999999994</v>
      </c>
      <c r="V4204" s="18">
        <v>67.099999999999994</v>
      </c>
      <c r="W4204" s="18">
        <v>68.3</v>
      </c>
      <c r="X4204" s="18">
        <v>69.86</v>
      </c>
      <c r="Y4204" s="18">
        <v>71.474999999999994</v>
      </c>
      <c r="Z4204" s="18">
        <v>72.8</v>
      </c>
      <c r="AA4204" s="18">
        <v>73.2</v>
      </c>
      <c r="AB4204" s="18">
        <v>73.325299999999999</v>
      </c>
    </row>
    <row r="4205" spans="1:28" x14ac:dyDescent="0.25">
      <c r="A4205" s="16">
        <v>45098</v>
      </c>
      <c r="L4205" s="17"/>
      <c r="M4205" s="17"/>
      <c r="N4205" s="17"/>
      <c r="O4205" s="17"/>
      <c r="P4205" s="17"/>
      <c r="Q4205" s="17"/>
      <c r="R4205" s="17"/>
      <c r="S4205" s="18">
        <v>60.6</v>
      </c>
      <c r="T4205" s="18">
        <v>63.9</v>
      </c>
      <c r="U4205" s="18">
        <v>65.599999999999994</v>
      </c>
      <c r="V4205" s="18">
        <v>67.099999999999994</v>
      </c>
      <c r="W4205" s="18">
        <v>68.3</v>
      </c>
      <c r="X4205" s="18">
        <v>69.86</v>
      </c>
      <c r="Y4205" s="18">
        <v>71.474999999999994</v>
      </c>
      <c r="Z4205" s="18">
        <v>72.8</v>
      </c>
      <c r="AA4205" s="18">
        <v>73.2</v>
      </c>
      <c r="AB4205" s="18">
        <v>73.325299999999999</v>
      </c>
    </row>
    <row r="4206" spans="1:28" x14ac:dyDescent="0.25">
      <c r="A4206" s="16">
        <v>45099</v>
      </c>
      <c r="L4206" s="17"/>
      <c r="M4206" s="17"/>
      <c r="N4206" s="17"/>
      <c r="O4206" s="17"/>
      <c r="P4206" s="17"/>
      <c r="Q4206" s="17"/>
      <c r="R4206" s="17"/>
      <c r="S4206" s="18">
        <v>60.575000000000003</v>
      </c>
      <c r="T4206" s="18">
        <v>63.9</v>
      </c>
      <c r="U4206" s="18">
        <v>65.5</v>
      </c>
      <c r="V4206" s="18">
        <v>67.150000000000006</v>
      </c>
      <c r="W4206" s="18">
        <v>68.5</v>
      </c>
      <c r="X4206" s="18">
        <v>70</v>
      </c>
      <c r="Y4206" s="18">
        <v>71.95</v>
      </c>
      <c r="Z4206" s="18">
        <v>73.599999999999994</v>
      </c>
      <c r="AA4206" s="18">
        <v>73.2</v>
      </c>
      <c r="AB4206" s="18">
        <v>73.325299999999999</v>
      </c>
    </row>
    <row r="4207" spans="1:28" x14ac:dyDescent="0.25">
      <c r="A4207" s="16">
        <v>45100</v>
      </c>
      <c r="L4207" s="17"/>
      <c r="M4207" s="17"/>
      <c r="N4207" s="17"/>
      <c r="O4207" s="17"/>
      <c r="P4207" s="17"/>
      <c r="Q4207" s="17"/>
      <c r="R4207" s="17"/>
      <c r="S4207" s="18">
        <v>60.47</v>
      </c>
      <c r="T4207" s="18">
        <v>63.9</v>
      </c>
      <c r="U4207" s="18">
        <v>65.5</v>
      </c>
      <c r="V4207" s="18">
        <v>67.150000000000006</v>
      </c>
      <c r="W4207" s="18">
        <v>68.5</v>
      </c>
      <c r="X4207" s="18">
        <v>70</v>
      </c>
      <c r="Y4207" s="18">
        <v>71.25</v>
      </c>
      <c r="Z4207" s="18">
        <v>73.319999999999993</v>
      </c>
      <c r="AA4207" s="18">
        <v>73.2</v>
      </c>
      <c r="AB4207" s="18">
        <v>73.325299999999999</v>
      </c>
    </row>
    <row r="4208" spans="1:28" x14ac:dyDescent="0.25">
      <c r="A4208" s="16">
        <v>45103</v>
      </c>
      <c r="L4208" s="17"/>
      <c r="M4208" s="17"/>
      <c r="N4208" s="17"/>
      <c r="O4208" s="17"/>
      <c r="P4208" s="17"/>
      <c r="Q4208" s="17"/>
      <c r="R4208" s="17"/>
      <c r="S4208" s="18">
        <v>60.47</v>
      </c>
      <c r="T4208" s="18">
        <v>63.9</v>
      </c>
      <c r="U4208" s="18">
        <v>65.5</v>
      </c>
      <c r="V4208" s="18">
        <v>67.150000000000006</v>
      </c>
      <c r="W4208" s="18">
        <v>68.5</v>
      </c>
      <c r="X4208" s="18">
        <v>70</v>
      </c>
      <c r="Y4208" s="18">
        <v>71.25</v>
      </c>
      <c r="Z4208" s="18">
        <v>73.319999999999993</v>
      </c>
      <c r="AA4208" s="18">
        <v>73.2</v>
      </c>
      <c r="AB4208" s="18">
        <v>73.325299999999999</v>
      </c>
    </row>
    <row r="4209" spans="1:28" x14ac:dyDescent="0.25">
      <c r="A4209" s="16">
        <v>45104</v>
      </c>
      <c r="L4209" s="17"/>
      <c r="M4209" s="17"/>
      <c r="N4209" s="17"/>
      <c r="O4209" s="17"/>
      <c r="P4209" s="17"/>
      <c r="Q4209" s="17"/>
      <c r="R4209" s="17"/>
      <c r="S4209" s="18">
        <v>60.47</v>
      </c>
      <c r="T4209" s="18">
        <v>63.9</v>
      </c>
      <c r="U4209" s="18">
        <v>65.5</v>
      </c>
      <c r="V4209" s="18">
        <v>67.150000000000006</v>
      </c>
      <c r="W4209" s="18">
        <v>68.5</v>
      </c>
      <c r="X4209" s="18">
        <v>70</v>
      </c>
      <c r="Y4209" s="18">
        <v>71.25</v>
      </c>
      <c r="Z4209" s="18">
        <v>73.319999999999993</v>
      </c>
      <c r="AA4209" s="18">
        <v>73.2</v>
      </c>
      <c r="AB4209" s="18">
        <v>73.325299999999999</v>
      </c>
    </row>
    <row r="4210" spans="1:28" x14ac:dyDescent="0.25">
      <c r="A4210" s="16">
        <v>45105</v>
      </c>
      <c r="L4210" s="17"/>
      <c r="M4210" s="17"/>
      <c r="N4210" s="17"/>
      <c r="O4210" s="17"/>
      <c r="P4210" s="17"/>
      <c r="Q4210" s="17"/>
      <c r="R4210" s="17"/>
      <c r="S4210" s="18">
        <v>60.439900000000002</v>
      </c>
      <c r="T4210" s="18">
        <v>63.9</v>
      </c>
      <c r="U4210" s="18">
        <v>65.349999999999994</v>
      </c>
      <c r="V4210" s="18">
        <v>67</v>
      </c>
      <c r="W4210" s="18">
        <v>68.3</v>
      </c>
      <c r="X4210" s="18">
        <v>69.52</v>
      </c>
      <c r="Y4210" s="18">
        <v>71.25</v>
      </c>
      <c r="Z4210" s="18">
        <v>73.319999999999993</v>
      </c>
      <c r="AA4210" s="18">
        <v>73.2</v>
      </c>
      <c r="AB4210" s="18">
        <v>73.325299999999999</v>
      </c>
    </row>
    <row r="4211" spans="1:28" x14ac:dyDescent="0.25">
      <c r="A4211" s="16">
        <v>45106</v>
      </c>
      <c r="L4211" s="17"/>
      <c r="M4211" s="17"/>
      <c r="N4211" s="17"/>
      <c r="O4211" s="17"/>
      <c r="P4211" s="17"/>
      <c r="Q4211" s="17"/>
      <c r="R4211" s="17"/>
      <c r="S4211" s="18">
        <v>60.439900000000002</v>
      </c>
      <c r="T4211" s="18">
        <v>63.9</v>
      </c>
      <c r="U4211" s="18">
        <v>65.349999999999994</v>
      </c>
      <c r="V4211" s="18">
        <v>67</v>
      </c>
      <c r="W4211" s="18">
        <v>68.3001</v>
      </c>
      <c r="X4211" s="18">
        <v>69.52</v>
      </c>
      <c r="Y4211" s="18">
        <v>71.25</v>
      </c>
      <c r="Z4211" s="18">
        <v>73.319999999999993</v>
      </c>
      <c r="AA4211" s="18">
        <v>73.2</v>
      </c>
      <c r="AB4211" s="18">
        <v>73.325299999999999</v>
      </c>
    </row>
    <row r="4212" spans="1:28" x14ac:dyDescent="0.25">
      <c r="A4212" s="16">
        <v>45107</v>
      </c>
      <c r="L4212" s="17"/>
      <c r="M4212" s="17"/>
      <c r="N4212" s="17"/>
      <c r="O4212" s="17"/>
      <c r="P4212" s="17"/>
      <c r="Q4212" s="17"/>
      <c r="R4212" s="17"/>
      <c r="S4212" s="18">
        <v>60.6</v>
      </c>
      <c r="T4212" s="18">
        <v>64</v>
      </c>
      <c r="U4212" s="18">
        <v>65.850099999999998</v>
      </c>
      <c r="V4212" s="18">
        <v>67.450100000000006</v>
      </c>
      <c r="W4212" s="18">
        <v>68.900000000000006</v>
      </c>
      <c r="X4212" s="18">
        <v>70</v>
      </c>
      <c r="Y4212" s="18">
        <v>71.75</v>
      </c>
      <c r="Z4212" s="18">
        <v>72.8</v>
      </c>
      <c r="AA4212" s="18">
        <v>73.099999999999994</v>
      </c>
      <c r="AB4212" s="18">
        <v>73</v>
      </c>
    </row>
    <row r="4213" spans="1:28" x14ac:dyDescent="0.25">
      <c r="A4213" s="16">
        <v>45110</v>
      </c>
      <c r="L4213" s="17"/>
      <c r="M4213" s="17"/>
      <c r="N4213" s="17"/>
      <c r="O4213" s="17"/>
      <c r="P4213" s="17"/>
      <c r="Q4213" s="17"/>
      <c r="R4213" s="17"/>
      <c r="S4213" s="18">
        <v>60.55</v>
      </c>
      <c r="T4213" s="18">
        <v>64</v>
      </c>
      <c r="U4213" s="18">
        <v>65.850099999999998</v>
      </c>
      <c r="V4213" s="18">
        <v>67.450100000000006</v>
      </c>
      <c r="W4213" s="18">
        <v>68.900000000000006</v>
      </c>
      <c r="X4213" s="18">
        <v>70</v>
      </c>
      <c r="Y4213" s="18">
        <v>71.75</v>
      </c>
      <c r="Z4213" s="18">
        <v>72.8</v>
      </c>
      <c r="AA4213" s="18">
        <v>73.099999999999994</v>
      </c>
      <c r="AB4213" s="18">
        <v>73</v>
      </c>
    </row>
    <row r="4214" spans="1:28" x14ac:dyDescent="0.25">
      <c r="A4214" s="16">
        <v>45111</v>
      </c>
      <c r="L4214" s="17"/>
      <c r="M4214" s="17"/>
      <c r="N4214" s="17"/>
      <c r="O4214" s="17"/>
      <c r="P4214" s="17"/>
      <c r="Q4214" s="17"/>
      <c r="R4214" s="17"/>
      <c r="S4214" s="18">
        <v>60.55</v>
      </c>
      <c r="T4214" s="18">
        <v>64</v>
      </c>
      <c r="U4214" s="18">
        <v>65.850099999999998</v>
      </c>
      <c r="V4214" s="18">
        <v>67.450100000000006</v>
      </c>
      <c r="W4214" s="18">
        <v>68.900000000000006</v>
      </c>
      <c r="X4214" s="18">
        <v>70</v>
      </c>
      <c r="Y4214" s="18">
        <v>71.75</v>
      </c>
      <c r="Z4214" s="18">
        <v>72.8</v>
      </c>
      <c r="AA4214" s="18">
        <v>73.099999999999994</v>
      </c>
      <c r="AB4214" s="18">
        <v>73</v>
      </c>
    </row>
    <row r="4215" spans="1:28" x14ac:dyDescent="0.25">
      <c r="A4215" s="16">
        <v>45112</v>
      </c>
      <c r="L4215" s="17"/>
      <c r="M4215" s="17"/>
      <c r="N4215" s="17"/>
      <c r="O4215" s="17"/>
      <c r="P4215" s="17"/>
      <c r="Q4215" s="17"/>
      <c r="R4215" s="17"/>
      <c r="S4215" s="18">
        <v>60.6</v>
      </c>
      <c r="T4215" s="18">
        <v>64.099999999999994</v>
      </c>
      <c r="U4215" s="18">
        <v>65.850099999999998</v>
      </c>
      <c r="V4215" s="18">
        <v>67.450100000000006</v>
      </c>
      <c r="W4215" s="18">
        <v>68.900000000000006</v>
      </c>
      <c r="X4215" s="18">
        <v>70</v>
      </c>
      <c r="Y4215" s="18">
        <v>72.349999999999994</v>
      </c>
      <c r="Z4215" s="18">
        <v>72.965000000000003</v>
      </c>
      <c r="AA4215" s="18">
        <v>73.099999999999994</v>
      </c>
      <c r="AB4215" s="18">
        <v>73</v>
      </c>
    </row>
    <row r="4216" spans="1:28" x14ac:dyDescent="0.25">
      <c r="A4216" s="16">
        <v>45113</v>
      </c>
      <c r="L4216" s="17"/>
      <c r="M4216" s="17"/>
      <c r="N4216" s="17"/>
      <c r="O4216" s="17"/>
      <c r="P4216" s="17"/>
      <c r="Q4216" s="17"/>
      <c r="R4216" s="17"/>
      <c r="S4216" s="18">
        <v>60.6</v>
      </c>
      <c r="T4216" s="18">
        <v>64.099999999999994</v>
      </c>
      <c r="U4216" s="18">
        <v>65.850099999999998</v>
      </c>
      <c r="V4216" s="18">
        <v>67.450100000000006</v>
      </c>
      <c r="W4216" s="18">
        <v>68.900000000000006</v>
      </c>
      <c r="X4216" s="18">
        <v>70</v>
      </c>
      <c r="Y4216" s="18">
        <v>72.349999999999994</v>
      </c>
      <c r="Z4216" s="18">
        <v>72.965000000000003</v>
      </c>
      <c r="AA4216" s="18">
        <v>73.099999999999994</v>
      </c>
      <c r="AB4216" s="18">
        <v>73</v>
      </c>
    </row>
    <row r="4217" spans="1:28" x14ac:dyDescent="0.25">
      <c r="A4217" s="16">
        <v>45114</v>
      </c>
      <c r="L4217" s="17"/>
      <c r="M4217" s="17"/>
      <c r="N4217" s="17"/>
      <c r="O4217" s="17"/>
      <c r="P4217" s="17"/>
      <c r="Q4217" s="17"/>
      <c r="R4217" s="17"/>
      <c r="S4217" s="18">
        <v>60.6</v>
      </c>
      <c r="T4217" s="18">
        <v>64</v>
      </c>
      <c r="U4217" s="18">
        <v>65.850099999999998</v>
      </c>
      <c r="V4217" s="18">
        <v>67.450100000000006</v>
      </c>
      <c r="W4217" s="18">
        <v>68.900000000000006</v>
      </c>
      <c r="X4217" s="18">
        <v>70</v>
      </c>
      <c r="Y4217" s="18">
        <v>72.349999999999994</v>
      </c>
      <c r="Z4217" s="18">
        <v>72.965000000000003</v>
      </c>
      <c r="AA4217" s="18">
        <v>73.099999999999994</v>
      </c>
      <c r="AB4217" s="18">
        <v>73</v>
      </c>
    </row>
    <row r="4218" spans="1:28" x14ac:dyDescent="0.25">
      <c r="A4218" s="16">
        <v>45117</v>
      </c>
      <c r="L4218" s="17"/>
      <c r="M4218" s="17"/>
      <c r="N4218" s="17"/>
      <c r="O4218" s="17"/>
      <c r="P4218" s="17"/>
      <c r="Q4218" s="17"/>
      <c r="R4218" s="17"/>
      <c r="S4218" s="18">
        <v>60.55</v>
      </c>
      <c r="T4218" s="18">
        <v>64</v>
      </c>
      <c r="U4218" s="18">
        <v>65.600099999999998</v>
      </c>
      <c r="V4218" s="18">
        <v>67.450100000000006</v>
      </c>
      <c r="W4218" s="18">
        <v>68.900000000000006</v>
      </c>
      <c r="X4218" s="18">
        <v>70</v>
      </c>
      <c r="Y4218" s="18">
        <v>72.349999999999994</v>
      </c>
      <c r="Z4218" s="18">
        <v>72.965000000000003</v>
      </c>
      <c r="AA4218" s="18">
        <v>73.099999999999994</v>
      </c>
      <c r="AB4218" s="18">
        <v>73</v>
      </c>
    </row>
    <row r="4219" spans="1:28" x14ac:dyDescent="0.25">
      <c r="A4219" s="16">
        <v>45118</v>
      </c>
      <c r="L4219" s="17"/>
      <c r="M4219" s="17"/>
      <c r="N4219" s="17"/>
      <c r="O4219" s="17"/>
      <c r="P4219" s="17"/>
      <c r="Q4219" s="17"/>
      <c r="R4219" s="17"/>
      <c r="S4219" s="18">
        <v>60.55</v>
      </c>
      <c r="T4219" s="18">
        <v>64</v>
      </c>
      <c r="U4219" s="18">
        <v>65.600099999999998</v>
      </c>
      <c r="V4219" s="18">
        <v>67.450100000000006</v>
      </c>
      <c r="W4219" s="18">
        <v>68.900000000000006</v>
      </c>
      <c r="X4219" s="18">
        <v>70</v>
      </c>
      <c r="Y4219" s="18">
        <v>72.349999999999994</v>
      </c>
      <c r="Z4219" s="18">
        <v>72.965000000000003</v>
      </c>
      <c r="AA4219" s="18">
        <v>73.099999999999994</v>
      </c>
      <c r="AB4219" s="18">
        <v>73</v>
      </c>
    </row>
    <row r="4220" spans="1:28" x14ac:dyDescent="0.25">
      <c r="A4220" s="16">
        <v>45119</v>
      </c>
      <c r="L4220" s="17"/>
      <c r="M4220" s="17"/>
      <c r="N4220" s="17"/>
      <c r="O4220" s="17"/>
      <c r="P4220" s="17"/>
      <c r="Q4220" s="17"/>
      <c r="R4220" s="17"/>
      <c r="S4220" s="18">
        <v>60.55</v>
      </c>
      <c r="T4220" s="18">
        <v>64</v>
      </c>
      <c r="U4220" s="18">
        <v>65.600099999999998</v>
      </c>
      <c r="V4220" s="18">
        <v>67.450100000000006</v>
      </c>
      <c r="W4220" s="18">
        <v>68.700100000000006</v>
      </c>
      <c r="X4220" s="18">
        <v>70</v>
      </c>
      <c r="Y4220" s="18">
        <v>72.349999999999994</v>
      </c>
      <c r="Z4220" s="18">
        <v>72.965000000000003</v>
      </c>
      <c r="AA4220" s="18">
        <v>73.099999999999994</v>
      </c>
      <c r="AB4220" s="18">
        <v>73</v>
      </c>
    </row>
    <row r="4221" spans="1:28" x14ac:dyDescent="0.25">
      <c r="A4221" s="16">
        <v>45120</v>
      </c>
      <c r="L4221" s="17"/>
      <c r="M4221" s="17"/>
      <c r="N4221" s="17"/>
      <c r="O4221" s="17"/>
      <c r="P4221" s="17"/>
      <c r="Q4221" s="17"/>
      <c r="R4221" s="17"/>
      <c r="S4221" s="18">
        <v>60.52</v>
      </c>
      <c r="T4221" s="18">
        <v>64</v>
      </c>
      <c r="U4221" s="18">
        <v>65.600099999999998</v>
      </c>
      <c r="V4221" s="18">
        <v>67.450100000000006</v>
      </c>
      <c r="W4221" s="18">
        <v>68.700100000000006</v>
      </c>
      <c r="X4221" s="18">
        <v>70</v>
      </c>
      <c r="Y4221" s="18">
        <v>72.349999999999994</v>
      </c>
      <c r="Z4221" s="18">
        <v>72.965000000000003</v>
      </c>
      <c r="AA4221" s="18">
        <v>73.099999999999994</v>
      </c>
      <c r="AB4221" s="18">
        <v>73</v>
      </c>
    </row>
    <row r="4222" spans="1:28" x14ac:dyDescent="0.25">
      <c r="A4222" s="16">
        <v>45121</v>
      </c>
      <c r="L4222" s="17"/>
      <c r="M4222" s="17"/>
      <c r="N4222" s="17"/>
      <c r="O4222" s="17"/>
      <c r="P4222" s="17"/>
      <c r="Q4222" s="17"/>
      <c r="R4222" s="17"/>
      <c r="S4222" s="18">
        <v>60.52</v>
      </c>
      <c r="T4222" s="18">
        <v>64</v>
      </c>
      <c r="U4222" s="18">
        <v>65.600099999999998</v>
      </c>
      <c r="V4222" s="18">
        <v>67.450100000000006</v>
      </c>
      <c r="W4222" s="18">
        <v>68.700100000000006</v>
      </c>
      <c r="X4222" s="18">
        <v>70</v>
      </c>
      <c r="Y4222" s="18">
        <v>72.349999999999994</v>
      </c>
      <c r="Z4222" s="18">
        <v>72.965000000000003</v>
      </c>
      <c r="AA4222" s="18">
        <v>73.099999999999994</v>
      </c>
      <c r="AB4222" s="18">
        <v>73</v>
      </c>
    </row>
    <row r="4223" spans="1:28" x14ac:dyDescent="0.25">
      <c r="A4223" s="16">
        <v>45124</v>
      </c>
      <c r="L4223" s="17"/>
      <c r="M4223" s="17"/>
      <c r="N4223" s="17"/>
      <c r="O4223" s="17"/>
      <c r="P4223" s="17"/>
      <c r="Q4223" s="17"/>
      <c r="R4223" s="17"/>
      <c r="S4223" s="18">
        <v>60.5</v>
      </c>
      <c r="T4223" s="18">
        <v>64</v>
      </c>
      <c r="U4223" s="18">
        <v>65.850099999999998</v>
      </c>
      <c r="V4223" s="18">
        <v>67.750100000000003</v>
      </c>
      <c r="W4223" s="18">
        <v>69.2</v>
      </c>
      <c r="X4223" s="18">
        <v>71</v>
      </c>
      <c r="Y4223" s="18">
        <v>73.849999999999994</v>
      </c>
      <c r="Z4223" s="18">
        <v>73.965000000000003</v>
      </c>
      <c r="AA4223" s="18">
        <v>74.099999999999994</v>
      </c>
      <c r="AB4223" s="18">
        <v>73</v>
      </c>
    </row>
    <row r="4224" spans="1:28" x14ac:dyDescent="0.25">
      <c r="A4224" s="16">
        <v>45125</v>
      </c>
      <c r="L4224" s="17"/>
      <c r="M4224" s="17"/>
      <c r="N4224" s="17"/>
      <c r="O4224" s="17"/>
      <c r="P4224" s="17"/>
      <c r="Q4224" s="17"/>
      <c r="R4224" s="17"/>
      <c r="S4224" s="18">
        <v>60.5</v>
      </c>
      <c r="T4224" s="18">
        <v>64</v>
      </c>
      <c r="U4224" s="18">
        <v>65.850099999999998</v>
      </c>
      <c r="V4224" s="18">
        <v>67.750100000000003</v>
      </c>
      <c r="W4224" s="18">
        <v>69.2</v>
      </c>
      <c r="X4224" s="18">
        <v>71</v>
      </c>
      <c r="Y4224" s="18">
        <v>73.849999999999994</v>
      </c>
      <c r="Z4224" s="18">
        <v>73.965000000000003</v>
      </c>
      <c r="AA4224" s="18">
        <v>74.099999999999994</v>
      </c>
      <c r="AB4224" s="18">
        <v>73</v>
      </c>
    </row>
    <row r="4225" spans="1:28" x14ac:dyDescent="0.25">
      <c r="A4225" s="16">
        <v>45126</v>
      </c>
      <c r="L4225" s="17"/>
      <c r="M4225" s="17"/>
      <c r="N4225" s="17"/>
      <c r="O4225" s="17"/>
      <c r="P4225" s="17"/>
      <c r="Q4225" s="17"/>
      <c r="R4225" s="17"/>
      <c r="S4225" s="18">
        <v>60.45</v>
      </c>
      <c r="T4225" s="18">
        <v>64</v>
      </c>
      <c r="U4225" s="18">
        <v>65.700100000000006</v>
      </c>
      <c r="V4225" s="18">
        <v>67.8</v>
      </c>
      <c r="W4225" s="18">
        <v>69.2</v>
      </c>
      <c r="X4225" s="18">
        <v>71</v>
      </c>
      <c r="Y4225" s="18">
        <v>73.849999999999994</v>
      </c>
      <c r="Z4225" s="18">
        <v>73.965000000000003</v>
      </c>
      <c r="AA4225" s="18">
        <v>74.099999999999994</v>
      </c>
      <c r="AB4225" s="18">
        <v>73</v>
      </c>
    </row>
    <row r="4226" spans="1:28" x14ac:dyDescent="0.25">
      <c r="A4226" s="16">
        <v>45127</v>
      </c>
      <c r="L4226" s="17"/>
      <c r="M4226" s="17"/>
      <c r="N4226" s="17"/>
      <c r="O4226" s="17"/>
      <c r="P4226" s="17"/>
      <c r="Q4226" s="17"/>
      <c r="R4226" s="17"/>
      <c r="S4226" s="18">
        <v>60.45</v>
      </c>
      <c r="T4226" s="18">
        <v>64</v>
      </c>
      <c r="U4226" s="18">
        <v>65.850099999999998</v>
      </c>
      <c r="V4226" s="18">
        <v>67.650099999999995</v>
      </c>
      <c r="W4226" s="18">
        <v>68.900000000000006</v>
      </c>
      <c r="X4226" s="18">
        <v>70.5</v>
      </c>
      <c r="Y4226" s="18">
        <v>73.7</v>
      </c>
      <c r="Z4226" s="18">
        <v>73.930000000000007</v>
      </c>
      <c r="AA4226" s="18">
        <v>73.2</v>
      </c>
      <c r="AB4226" s="18">
        <v>72.72</v>
      </c>
    </row>
    <row r="4227" spans="1:28" x14ac:dyDescent="0.25">
      <c r="A4227" s="16">
        <v>45128</v>
      </c>
      <c r="L4227" s="17"/>
      <c r="M4227" s="17"/>
      <c r="N4227" s="17"/>
      <c r="O4227" s="17"/>
      <c r="P4227" s="17"/>
      <c r="Q4227" s="17"/>
      <c r="R4227" s="17"/>
      <c r="S4227" s="18">
        <v>60.5</v>
      </c>
      <c r="T4227" s="18">
        <v>63.95</v>
      </c>
      <c r="U4227" s="18">
        <v>65.599999999999994</v>
      </c>
      <c r="V4227" s="18">
        <v>67.8</v>
      </c>
      <c r="W4227" s="18">
        <v>69.2</v>
      </c>
      <c r="X4227" s="18">
        <v>71</v>
      </c>
      <c r="Y4227" s="18">
        <v>73.849999999999994</v>
      </c>
      <c r="Z4227" s="18">
        <v>73.965000000000003</v>
      </c>
      <c r="AA4227" s="18">
        <v>73.2</v>
      </c>
      <c r="AB4227" s="18">
        <v>72.72</v>
      </c>
    </row>
    <row r="4228" spans="1:28" x14ac:dyDescent="0.25">
      <c r="A4228" s="16">
        <v>45131</v>
      </c>
      <c r="L4228" s="17"/>
      <c r="M4228" s="17"/>
      <c r="N4228" s="17"/>
      <c r="O4228" s="17"/>
      <c r="P4228" s="17"/>
      <c r="Q4228" s="17"/>
      <c r="R4228" s="17"/>
      <c r="S4228" s="18">
        <v>60.5</v>
      </c>
      <c r="T4228" s="18">
        <v>63.95</v>
      </c>
      <c r="U4228" s="18">
        <v>65.599999999999994</v>
      </c>
      <c r="V4228" s="18">
        <v>67.8</v>
      </c>
      <c r="W4228" s="18">
        <v>69.2</v>
      </c>
      <c r="X4228" s="18">
        <v>71</v>
      </c>
      <c r="Y4228" s="18">
        <v>73.849999999999994</v>
      </c>
      <c r="Z4228" s="18">
        <v>73.965000000000003</v>
      </c>
      <c r="AA4228" s="18">
        <v>73.2</v>
      </c>
      <c r="AB4228" s="18">
        <v>72.72</v>
      </c>
    </row>
    <row r="4229" spans="1:28" x14ac:dyDescent="0.25">
      <c r="A4229" s="16">
        <v>45132</v>
      </c>
      <c r="L4229" s="17"/>
      <c r="M4229" s="17"/>
      <c r="N4229" s="17"/>
      <c r="O4229" s="17"/>
      <c r="P4229" s="17"/>
      <c r="Q4229" s="17"/>
      <c r="R4229" s="17"/>
      <c r="S4229" s="18">
        <v>60.5</v>
      </c>
      <c r="T4229" s="18">
        <v>63.95</v>
      </c>
      <c r="U4229" s="18">
        <v>65.599999999999994</v>
      </c>
      <c r="V4229" s="18">
        <v>67.8</v>
      </c>
      <c r="W4229" s="18">
        <v>69.2</v>
      </c>
      <c r="X4229" s="18">
        <v>71</v>
      </c>
      <c r="Y4229" s="18">
        <v>73.849999999999994</v>
      </c>
      <c r="Z4229" s="18">
        <v>73.965000000000003</v>
      </c>
      <c r="AA4229" s="18">
        <v>73.2</v>
      </c>
      <c r="AB4229" s="18">
        <v>72.72</v>
      </c>
    </row>
    <row r="4230" spans="1:28" x14ac:dyDescent="0.25">
      <c r="A4230" s="16">
        <v>45133</v>
      </c>
      <c r="L4230" s="17"/>
      <c r="M4230" s="17"/>
      <c r="N4230" s="17"/>
      <c r="O4230" s="17"/>
      <c r="P4230" s="17"/>
      <c r="Q4230" s="17"/>
      <c r="R4230" s="17"/>
      <c r="S4230" s="18">
        <v>60.5</v>
      </c>
      <c r="T4230" s="18">
        <v>63.95</v>
      </c>
      <c r="U4230" s="18">
        <v>65.599999999999994</v>
      </c>
      <c r="V4230" s="18">
        <v>67.8</v>
      </c>
      <c r="W4230" s="18">
        <v>69.2</v>
      </c>
      <c r="X4230" s="18">
        <v>71</v>
      </c>
      <c r="Y4230" s="18">
        <v>73.849999999999994</v>
      </c>
      <c r="Z4230" s="18">
        <v>73.965000000000003</v>
      </c>
      <c r="AA4230" s="18">
        <v>73.2</v>
      </c>
      <c r="AB4230" s="18">
        <v>72.72</v>
      </c>
    </row>
    <row r="4231" spans="1:28" x14ac:dyDescent="0.25">
      <c r="A4231" s="16">
        <v>45134</v>
      </c>
      <c r="L4231" s="17"/>
      <c r="M4231" s="17"/>
      <c r="N4231" s="17"/>
      <c r="O4231" s="17"/>
      <c r="P4231" s="17"/>
      <c r="Q4231" s="17"/>
      <c r="R4231" s="17"/>
      <c r="S4231" s="18">
        <v>60.5</v>
      </c>
      <c r="T4231" s="18">
        <v>63.95</v>
      </c>
      <c r="U4231" s="18">
        <v>65.599999999999994</v>
      </c>
      <c r="V4231" s="18">
        <v>67.8</v>
      </c>
      <c r="W4231" s="18">
        <v>69.2</v>
      </c>
      <c r="X4231" s="18">
        <v>71</v>
      </c>
      <c r="Y4231" s="18">
        <v>73.849999999999994</v>
      </c>
      <c r="Z4231" s="18">
        <v>73.965000000000003</v>
      </c>
      <c r="AA4231" s="18">
        <v>73.2</v>
      </c>
      <c r="AB4231" s="18">
        <v>72.72</v>
      </c>
    </row>
    <row r="4232" spans="1:28" x14ac:dyDescent="0.25">
      <c r="A4232" s="16">
        <v>45135</v>
      </c>
      <c r="L4232" s="17"/>
      <c r="M4232" s="17"/>
      <c r="N4232" s="17"/>
      <c r="O4232" s="17"/>
      <c r="P4232" s="17"/>
      <c r="Q4232" s="17"/>
      <c r="R4232" s="17"/>
      <c r="S4232" s="18">
        <v>60.4</v>
      </c>
      <c r="T4232" s="18">
        <v>63.9</v>
      </c>
      <c r="U4232" s="18">
        <v>65.55</v>
      </c>
      <c r="V4232" s="18">
        <v>67.650099999999995</v>
      </c>
      <c r="W4232" s="18">
        <v>68.900000000000006</v>
      </c>
      <c r="X4232" s="18">
        <v>70.5</v>
      </c>
      <c r="Y4232" s="18">
        <v>73.7</v>
      </c>
      <c r="Z4232" s="18">
        <v>73.930000000000007</v>
      </c>
      <c r="AA4232" s="18">
        <v>73.099999999999994</v>
      </c>
      <c r="AB4232" s="18">
        <v>72.44</v>
      </c>
    </row>
    <row r="4233" spans="1:28" x14ac:dyDescent="0.25">
      <c r="A4233" s="16">
        <v>45138</v>
      </c>
      <c r="L4233" s="17"/>
      <c r="M4233" s="17"/>
      <c r="N4233" s="17"/>
      <c r="O4233" s="17"/>
      <c r="P4233" s="17"/>
      <c r="Q4233" s="17"/>
      <c r="R4233" s="17"/>
      <c r="S4233" s="18">
        <v>60.5</v>
      </c>
      <c r="T4233" s="18">
        <v>63.95</v>
      </c>
      <c r="U4233" s="18">
        <v>65.55</v>
      </c>
      <c r="V4233" s="18">
        <v>67.900000000000006</v>
      </c>
      <c r="W4233" s="18">
        <v>69.5</v>
      </c>
      <c r="X4233" s="18">
        <v>71</v>
      </c>
      <c r="Y4233" s="18">
        <v>73.7</v>
      </c>
      <c r="Z4233" s="18">
        <v>73.930000000000007</v>
      </c>
      <c r="AA4233" s="18">
        <v>73.099999999999994</v>
      </c>
      <c r="AB4233" s="18">
        <v>72.44</v>
      </c>
    </row>
    <row r="4234" spans="1:28" x14ac:dyDescent="0.25">
      <c r="A4234" s="16">
        <v>45139</v>
      </c>
      <c r="L4234" s="17"/>
      <c r="M4234" s="17"/>
      <c r="N4234" s="17"/>
      <c r="O4234" s="17"/>
      <c r="P4234" s="17"/>
      <c r="Q4234" s="17"/>
      <c r="R4234" s="17"/>
      <c r="S4234" s="18">
        <v>60.5</v>
      </c>
      <c r="T4234" s="18">
        <v>63.95</v>
      </c>
      <c r="U4234" s="18">
        <v>65.55</v>
      </c>
      <c r="V4234" s="18">
        <v>67.900000000000006</v>
      </c>
      <c r="W4234" s="18">
        <v>69.5</v>
      </c>
      <c r="X4234" s="18">
        <v>71</v>
      </c>
      <c r="Y4234" s="18">
        <v>73.7</v>
      </c>
      <c r="Z4234" s="18">
        <v>73.930000000000007</v>
      </c>
      <c r="AA4234" s="18">
        <v>73.099999999999994</v>
      </c>
      <c r="AB4234" s="18">
        <v>72.44</v>
      </c>
    </row>
    <row r="4235" spans="1:28" x14ac:dyDescent="0.25">
      <c r="A4235" s="16">
        <v>45140</v>
      </c>
      <c r="L4235" s="17"/>
      <c r="M4235" s="17"/>
      <c r="N4235" s="17"/>
      <c r="O4235" s="17"/>
      <c r="P4235" s="17"/>
      <c r="Q4235" s="17"/>
      <c r="R4235" s="17"/>
      <c r="S4235" s="18">
        <v>60.5</v>
      </c>
      <c r="T4235" s="18">
        <v>63.95</v>
      </c>
      <c r="U4235" s="18">
        <v>65.55</v>
      </c>
      <c r="V4235" s="18">
        <v>67.900000000000006</v>
      </c>
      <c r="W4235" s="18">
        <v>69.5</v>
      </c>
      <c r="X4235" s="18">
        <v>71</v>
      </c>
      <c r="Y4235" s="18">
        <v>73.7</v>
      </c>
      <c r="Z4235" s="18">
        <v>73.930000000000007</v>
      </c>
      <c r="AA4235" s="18">
        <v>73.099999999999994</v>
      </c>
      <c r="AB4235" s="18">
        <v>72.44</v>
      </c>
    </row>
    <row r="4236" spans="1:28" x14ac:dyDescent="0.25">
      <c r="A4236" s="16">
        <v>45141</v>
      </c>
      <c r="L4236" s="17"/>
      <c r="M4236" s="17"/>
      <c r="N4236" s="17"/>
      <c r="O4236" s="17"/>
      <c r="P4236" s="17"/>
      <c r="Q4236" s="17"/>
      <c r="R4236" s="17"/>
      <c r="S4236" s="18">
        <v>60.6</v>
      </c>
      <c r="T4236" s="18">
        <v>64</v>
      </c>
      <c r="U4236" s="18">
        <v>65.55</v>
      </c>
      <c r="V4236" s="18">
        <v>67.900000000000006</v>
      </c>
      <c r="W4236" s="18">
        <v>69.5</v>
      </c>
      <c r="X4236" s="18">
        <v>71</v>
      </c>
      <c r="Y4236" s="18">
        <v>73.7</v>
      </c>
      <c r="Z4236" s="18">
        <v>73.930000000000007</v>
      </c>
      <c r="AA4236" s="18">
        <v>73.099999999999994</v>
      </c>
      <c r="AB4236" s="18">
        <v>72.44</v>
      </c>
    </row>
    <row r="4237" spans="1:28" x14ac:dyDescent="0.25">
      <c r="A4237" s="16">
        <v>45142</v>
      </c>
      <c r="L4237" s="17"/>
      <c r="M4237" s="17"/>
      <c r="N4237" s="17"/>
      <c r="O4237" s="17"/>
      <c r="P4237" s="17"/>
      <c r="Q4237" s="17"/>
      <c r="R4237" s="17"/>
      <c r="S4237" s="18">
        <v>60.6</v>
      </c>
      <c r="T4237" s="18">
        <v>64</v>
      </c>
      <c r="U4237" s="18">
        <v>65.55</v>
      </c>
      <c r="V4237" s="18">
        <v>67.900000000000006</v>
      </c>
      <c r="W4237" s="18">
        <v>69.5</v>
      </c>
      <c r="X4237" s="18">
        <v>71</v>
      </c>
      <c r="Y4237" s="18">
        <v>73.7</v>
      </c>
      <c r="Z4237" s="18">
        <v>73.930000000000007</v>
      </c>
      <c r="AA4237" s="18">
        <v>73.099999999999994</v>
      </c>
      <c r="AB4237" s="18">
        <v>72.44</v>
      </c>
    </row>
    <row r="4238" spans="1:28" x14ac:dyDescent="0.25">
      <c r="A4238" s="16">
        <v>45145</v>
      </c>
      <c r="L4238" s="17"/>
      <c r="M4238" s="17"/>
      <c r="N4238" s="17"/>
      <c r="O4238" s="17"/>
      <c r="P4238" s="17"/>
      <c r="Q4238" s="17"/>
      <c r="R4238" s="17"/>
      <c r="S4238" s="18">
        <v>60.2</v>
      </c>
      <c r="T4238" s="18">
        <v>63.9</v>
      </c>
      <c r="U4238" s="18">
        <v>65.5</v>
      </c>
      <c r="V4238" s="18">
        <v>67.8</v>
      </c>
      <c r="W4238" s="18">
        <v>69.2</v>
      </c>
      <c r="X4238" s="18">
        <v>70.5</v>
      </c>
      <c r="Y4238" s="18">
        <v>72.5</v>
      </c>
      <c r="Z4238" s="18">
        <v>72.965000000000003</v>
      </c>
      <c r="AA4238" s="18">
        <v>73</v>
      </c>
      <c r="AB4238" s="18">
        <v>70.52</v>
      </c>
    </row>
    <row r="4239" spans="1:28" x14ac:dyDescent="0.25">
      <c r="A4239" s="16">
        <v>45146</v>
      </c>
      <c r="L4239" s="17"/>
      <c r="M4239" s="17"/>
      <c r="N4239" s="17"/>
      <c r="O4239" s="17"/>
      <c r="P4239" s="17"/>
      <c r="Q4239" s="17"/>
      <c r="R4239" s="17"/>
      <c r="S4239" s="18">
        <v>60.2</v>
      </c>
      <c r="T4239" s="18">
        <v>63.9</v>
      </c>
      <c r="U4239" s="18">
        <v>65.5</v>
      </c>
      <c r="V4239" s="18">
        <v>67.8</v>
      </c>
      <c r="W4239" s="18">
        <v>69.2</v>
      </c>
      <c r="X4239" s="18">
        <v>70.5</v>
      </c>
      <c r="Y4239" s="18">
        <v>72.5</v>
      </c>
      <c r="Z4239" s="18">
        <v>72.965000000000003</v>
      </c>
      <c r="AA4239" s="18">
        <v>73</v>
      </c>
      <c r="AB4239" s="18">
        <v>70.52</v>
      </c>
    </row>
    <row r="4240" spans="1:28" x14ac:dyDescent="0.25">
      <c r="A4240" s="16">
        <v>45147</v>
      </c>
      <c r="L4240" s="17"/>
      <c r="M4240" s="17"/>
      <c r="N4240" s="17"/>
      <c r="O4240" s="17"/>
      <c r="P4240" s="17"/>
      <c r="Q4240" s="17"/>
      <c r="R4240" s="17"/>
      <c r="S4240" s="18">
        <v>60.2</v>
      </c>
      <c r="T4240" s="18">
        <v>63.9</v>
      </c>
      <c r="U4240" s="18">
        <v>65.5</v>
      </c>
      <c r="V4240" s="18">
        <v>67.8</v>
      </c>
      <c r="W4240" s="18">
        <v>69.2</v>
      </c>
      <c r="X4240" s="18">
        <v>70.5</v>
      </c>
      <c r="Y4240" s="18">
        <v>72.5</v>
      </c>
      <c r="Z4240" s="18">
        <v>72.965000000000003</v>
      </c>
      <c r="AA4240" s="18">
        <v>73</v>
      </c>
      <c r="AB4240" s="18">
        <v>70.52</v>
      </c>
    </row>
    <row r="4241" spans="1:28" x14ac:dyDescent="0.25">
      <c r="A4241" s="16">
        <v>45148</v>
      </c>
      <c r="L4241" s="17"/>
      <c r="M4241" s="17"/>
      <c r="N4241" s="17"/>
      <c r="O4241" s="17"/>
      <c r="P4241" s="17"/>
      <c r="Q4241" s="17"/>
      <c r="R4241" s="17"/>
      <c r="S4241" s="18">
        <v>60.2</v>
      </c>
      <c r="T4241" s="18">
        <v>63.9</v>
      </c>
      <c r="U4241" s="18">
        <v>65.5</v>
      </c>
      <c r="V4241" s="18">
        <v>67.8</v>
      </c>
      <c r="W4241" s="18">
        <v>69.2</v>
      </c>
      <c r="X4241" s="18">
        <v>70.5</v>
      </c>
      <c r="Y4241" s="18">
        <v>72.5</v>
      </c>
      <c r="Z4241" s="18">
        <v>72.965000000000003</v>
      </c>
      <c r="AA4241" s="18">
        <v>73</v>
      </c>
      <c r="AB4241" s="18">
        <v>70.52</v>
      </c>
    </row>
    <row r="4242" spans="1:28" x14ac:dyDescent="0.25">
      <c r="A4242" s="16">
        <v>45149</v>
      </c>
      <c r="L4242" s="17"/>
      <c r="M4242" s="17"/>
      <c r="N4242" s="17"/>
      <c r="O4242" s="17"/>
      <c r="P4242" s="17"/>
      <c r="Q4242" s="17"/>
      <c r="R4242" s="17"/>
      <c r="S4242" s="18">
        <v>60.4</v>
      </c>
      <c r="T4242" s="18">
        <v>63.95</v>
      </c>
      <c r="U4242" s="18">
        <v>65.55</v>
      </c>
      <c r="V4242" s="18">
        <v>67.900000000000006</v>
      </c>
      <c r="W4242" s="18">
        <v>69.5</v>
      </c>
      <c r="X4242" s="18">
        <v>71</v>
      </c>
      <c r="Y4242" s="18">
        <v>72</v>
      </c>
      <c r="Z4242" s="18">
        <v>73</v>
      </c>
      <c r="AA4242" s="18">
        <v>71.8</v>
      </c>
      <c r="AB4242" s="18">
        <v>71.5</v>
      </c>
    </row>
    <row r="4243" spans="1:28" x14ac:dyDescent="0.25">
      <c r="A4243" s="16">
        <v>45152</v>
      </c>
      <c r="L4243" s="17"/>
      <c r="M4243" s="17"/>
      <c r="N4243" s="17"/>
      <c r="O4243" s="17"/>
      <c r="P4243" s="17"/>
      <c r="Q4243" s="17"/>
      <c r="R4243" s="17"/>
      <c r="S4243" s="18">
        <v>60.2</v>
      </c>
      <c r="T4243" s="18">
        <v>64</v>
      </c>
      <c r="U4243" s="18">
        <v>65.599999999999994</v>
      </c>
      <c r="V4243" s="18">
        <v>68</v>
      </c>
      <c r="W4243" s="18">
        <v>69.7</v>
      </c>
      <c r="X4243" s="18">
        <v>71</v>
      </c>
      <c r="Y4243" s="18">
        <v>72</v>
      </c>
      <c r="Z4243" s="18">
        <v>73</v>
      </c>
      <c r="AA4243" s="18">
        <v>71.8</v>
      </c>
      <c r="AB4243" s="18">
        <v>71.5</v>
      </c>
    </row>
    <row r="4244" spans="1:28" x14ac:dyDescent="0.25">
      <c r="A4244" s="16">
        <v>45153</v>
      </c>
      <c r="L4244" s="17"/>
      <c r="M4244" s="17"/>
      <c r="N4244" s="17"/>
      <c r="O4244" s="17"/>
      <c r="P4244" s="17"/>
      <c r="Q4244" s="17"/>
      <c r="R4244" s="17"/>
      <c r="S4244" s="18">
        <v>60.2</v>
      </c>
      <c r="T4244" s="18">
        <v>64</v>
      </c>
      <c r="U4244" s="18">
        <v>65.599999999999994</v>
      </c>
      <c r="V4244" s="18">
        <v>68</v>
      </c>
      <c r="W4244" s="18">
        <v>69.7</v>
      </c>
      <c r="X4244" s="18">
        <v>71</v>
      </c>
      <c r="Y4244" s="18">
        <v>72</v>
      </c>
      <c r="Z4244" s="18">
        <v>73</v>
      </c>
      <c r="AA4244" s="18">
        <v>71.8</v>
      </c>
      <c r="AB4244" s="18">
        <v>71.5</v>
      </c>
    </row>
    <row r="4245" spans="1:28" x14ac:dyDescent="0.25">
      <c r="A4245" s="16">
        <v>45154</v>
      </c>
      <c r="L4245" s="17"/>
      <c r="M4245" s="17"/>
      <c r="N4245" s="17"/>
      <c r="O4245" s="17"/>
      <c r="P4245" s="17"/>
      <c r="Q4245" s="17"/>
      <c r="R4245" s="17"/>
      <c r="S4245" s="18">
        <v>60.4</v>
      </c>
      <c r="T4245" s="18">
        <v>64</v>
      </c>
      <c r="U4245" s="18">
        <v>65.8</v>
      </c>
      <c r="V4245" s="18">
        <v>68</v>
      </c>
      <c r="W4245" s="18">
        <v>69.900000000000006</v>
      </c>
      <c r="X4245" s="18">
        <v>71</v>
      </c>
      <c r="Y4245" s="18">
        <v>73</v>
      </c>
      <c r="Z4245" s="18">
        <v>73.465000000000003</v>
      </c>
      <c r="AA4245" s="18">
        <v>73.2</v>
      </c>
      <c r="AB4245" s="18">
        <v>71.97</v>
      </c>
    </row>
    <row r="4246" spans="1:28" x14ac:dyDescent="0.25">
      <c r="A4246" s="16">
        <v>45155</v>
      </c>
      <c r="L4246" s="17"/>
      <c r="M4246" s="17"/>
      <c r="N4246" s="17"/>
      <c r="O4246" s="17"/>
      <c r="P4246" s="17"/>
      <c r="Q4246" s="17"/>
      <c r="R4246" s="17"/>
      <c r="S4246" s="18">
        <v>60.4</v>
      </c>
      <c r="T4246" s="18">
        <v>64</v>
      </c>
      <c r="U4246" s="18">
        <v>65.8</v>
      </c>
      <c r="V4246" s="18">
        <v>68</v>
      </c>
      <c r="W4246" s="18">
        <v>69.900000000000006</v>
      </c>
      <c r="X4246" s="18">
        <v>71</v>
      </c>
      <c r="Y4246" s="18">
        <v>73</v>
      </c>
      <c r="Z4246" s="18">
        <v>73.465000000000003</v>
      </c>
      <c r="AA4246" s="18">
        <v>73.2</v>
      </c>
      <c r="AB4246" s="18">
        <v>71.97</v>
      </c>
    </row>
    <row r="4247" spans="1:28" x14ac:dyDescent="0.25">
      <c r="A4247" s="16">
        <v>45156</v>
      </c>
      <c r="L4247" s="17"/>
      <c r="M4247" s="17"/>
      <c r="N4247" s="17"/>
      <c r="O4247" s="17"/>
      <c r="P4247" s="17"/>
      <c r="Q4247" s="17"/>
      <c r="R4247" s="17"/>
      <c r="S4247" s="18">
        <v>60.4</v>
      </c>
      <c r="T4247" s="18">
        <v>63.9</v>
      </c>
      <c r="U4247" s="18">
        <v>65.8</v>
      </c>
      <c r="V4247" s="18">
        <v>67.900000000000006</v>
      </c>
      <c r="W4247" s="18">
        <v>69.900000000000006</v>
      </c>
      <c r="X4247" s="18">
        <v>71</v>
      </c>
      <c r="Y4247" s="18">
        <v>73</v>
      </c>
      <c r="Z4247" s="18">
        <v>73.465000000000003</v>
      </c>
      <c r="AA4247" s="18">
        <v>73.2</v>
      </c>
      <c r="AB4247" s="18">
        <v>71.97</v>
      </c>
    </row>
    <row r="4248" spans="1:28" x14ac:dyDescent="0.25">
      <c r="A4248" s="16">
        <v>45159</v>
      </c>
      <c r="L4248" s="17"/>
      <c r="M4248" s="17"/>
      <c r="N4248" s="17"/>
      <c r="O4248" s="17"/>
      <c r="P4248" s="17"/>
      <c r="Q4248" s="17"/>
      <c r="R4248" s="17"/>
      <c r="S4248" s="18">
        <v>60.5</v>
      </c>
      <c r="T4248" s="18">
        <v>64</v>
      </c>
      <c r="U4248" s="18">
        <v>65.75</v>
      </c>
      <c r="V4248" s="18">
        <v>67.849999999999994</v>
      </c>
      <c r="W4248" s="18">
        <v>69.55</v>
      </c>
      <c r="X4248" s="18">
        <v>71</v>
      </c>
      <c r="Y4248" s="18">
        <v>72</v>
      </c>
      <c r="Z4248" s="18">
        <v>73</v>
      </c>
      <c r="AA4248" s="18">
        <v>71.8</v>
      </c>
      <c r="AB4248" s="18">
        <v>71.5</v>
      </c>
    </row>
    <row r="4249" spans="1:28" x14ac:dyDescent="0.25">
      <c r="A4249" s="16">
        <v>45160</v>
      </c>
      <c r="L4249" s="17"/>
      <c r="M4249" s="17"/>
      <c r="N4249" s="17"/>
      <c r="O4249" s="17"/>
      <c r="P4249" s="17"/>
      <c r="Q4249" s="17"/>
      <c r="R4249" s="17"/>
      <c r="S4249" s="18">
        <v>60.55</v>
      </c>
      <c r="T4249" s="18">
        <v>64</v>
      </c>
      <c r="U4249" s="18">
        <v>66</v>
      </c>
      <c r="V4249" s="18">
        <v>68</v>
      </c>
      <c r="W4249" s="18">
        <v>69.55</v>
      </c>
      <c r="X4249" s="18">
        <v>71</v>
      </c>
      <c r="Y4249" s="18">
        <v>72</v>
      </c>
      <c r="Z4249" s="18">
        <v>73</v>
      </c>
      <c r="AA4249" s="18">
        <v>71.8</v>
      </c>
      <c r="AB4249" s="18">
        <v>71.5</v>
      </c>
    </row>
    <row r="4250" spans="1:28" x14ac:dyDescent="0.25">
      <c r="A4250" s="16">
        <v>45161</v>
      </c>
      <c r="L4250" s="17"/>
      <c r="M4250" s="17"/>
      <c r="N4250" s="17"/>
      <c r="O4250" s="17"/>
      <c r="P4250" s="17"/>
      <c r="Q4250" s="17"/>
      <c r="R4250" s="17"/>
      <c r="S4250" s="18">
        <v>60.55</v>
      </c>
      <c r="T4250" s="18">
        <v>64</v>
      </c>
      <c r="U4250" s="18">
        <v>66</v>
      </c>
      <c r="V4250" s="18">
        <v>68</v>
      </c>
      <c r="W4250" s="18">
        <v>69.55</v>
      </c>
      <c r="X4250" s="18">
        <v>71</v>
      </c>
      <c r="Y4250" s="18">
        <v>72</v>
      </c>
      <c r="Z4250" s="18">
        <v>73</v>
      </c>
      <c r="AA4250" s="18">
        <v>71.8</v>
      </c>
      <c r="AB4250" s="18">
        <v>71.5</v>
      </c>
    </row>
    <row r="4251" spans="1:28" x14ac:dyDescent="0.25">
      <c r="A4251" s="16">
        <v>45162</v>
      </c>
      <c r="L4251" s="17"/>
      <c r="M4251" s="17"/>
      <c r="N4251" s="17"/>
      <c r="O4251" s="17"/>
      <c r="P4251" s="17"/>
      <c r="Q4251" s="17"/>
      <c r="R4251" s="17"/>
      <c r="S4251" s="18">
        <v>60.55</v>
      </c>
      <c r="T4251" s="18">
        <v>64</v>
      </c>
      <c r="U4251" s="18">
        <v>66</v>
      </c>
      <c r="V4251" s="18">
        <v>68</v>
      </c>
      <c r="W4251" s="18">
        <v>69.55</v>
      </c>
      <c r="X4251" s="18">
        <v>71</v>
      </c>
      <c r="Y4251" s="18">
        <v>72</v>
      </c>
      <c r="Z4251" s="18">
        <v>73</v>
      </c>
      <c r="AA4251" s="18">
        <v>71.8</v>
      </c>
      <c r="AB4251" s="18">
        <v>71.5</v>
      </c>
    </row>
    <row r="4252" spans="1:28" x14ac:dyDescent="0.25">
      <c r="A4252" s="16">
        <v>45163</v>
      </c>
      <c r="L4252" s="17"/>
      <c r="M4252" s="17"/>
      <c r="N4252" s="17"/>
      <c r="O4252" s="17"/>
      <c r="P4252" s="17"/>
      <c r="Q4252" s="17"/>
      <c r="R4252" s="17"/>
      <c r="S4252" s="18">
        <v>60.6</v>
      </c>
      <c r="T4252" s="18">
        <v>63.95</v>
      </c>
      <c r="U4252" s="18">
        <v>66</v>
      </c>
      <c r="V4252" s="18">
        <v>68</v>
      </c>
      <c r="W4252" s="18">
        <v>69.55</v>
      </c>
      <c r="X4252" s="18">
        <v>71</v>
      </c>
      <c r="Y4252" s="18">
        <v>72</v>
      </c>
      <c r="Z4252" s="18">
        <v>73</v>
      </c>
      <c r="AA4252" s="18">
        <v>71.8</v>
      </c>
      <c r="AB4252" s="18">
        <v>71.5</v>
      </c>
    </row>
    <row r="4253" spans="1:28" x14ac:dyDescent="0.25">
      <c r="A4253" s="16">
        <v>45166</v>
      </c>
      <c r="L4253" s="17"/>
      <c r="M4253" s="17"/>
      <c r="N4253" s="17"/>
      <c r="O4253" s="17"/>
      <c r="P4253" s="17"/>
      <c r="Q4253" s="17"/>
      <c r="R4253" s="17"/>
      <c r="S4253" s="18">
        <v>60.6</v>
      </c>
      <c r="T4253" s="18">
        <v>64</v>
      </c>
      <c r="U4253" s="18">
        <v>66</v>
      </c>
      <c r="V4253" s="18">
        <v>68</v>
      </c>
      <c r="W4253" s="18">
        <v>69.599999999999994</v>
      </c>
      <c r="X4253" s="18">
        <v>71</v>
      </c>
      <c r="Y4253" s="18">
        <v>72</v>
      </c>
      <c r="Z4253" s="18">
        <v>73</v>
      </c>
      <c r="AA4253" s="18">
        <v>73.2</v>
      </c>
      <c r="AB4253" s="18">
        <v>71.97</v>
      </c>
    </row>
    <row r="4254" spans="1:28" x14ac:dyDescent="0.25">
      <c r="A4254" s="16">
        <v>45167</v>
      </c>
      <c r="L4254" s="17"/>
      <c r="M4254" s="17"/>
      <c r="N4254" s="17"/>
      <c r="O4254" s="17"/>
      <c r="P4254" s="17"/>
      <c r="Q4254" s="17"/>
      <c r="R4254" s="17"/>
      <c r="S4254" s="18">
        <v>60.6</v>
      </c>
      <c r="T4254" s="18">
        <v>63.95</v>
      </c>
      <c r="U4254" s="18">
        <v>66</v>
      </c>
      <c r="V4254" s="18">
        <v>68</v>
      </c>
      <c r="W4254" s="18">
        <v>69.5</v>
      </c>
      <c r="X4254" s="18">
        <v>71</v>
      </c>
      <c r="Y4254" s="18">
        <v>72.3</v>
      </c>
      <c r="Z4254" s="18">
        <v>73.400000000000006</v>
      </c>
      <c r="AA4254" s="18">
        <v>73.599999999999994</v>
      </c>
      <c r="AB4254" s="18">
        <v>72.44</v>
      </c>
    </row>
    <row r="4255" spans="1:28" x14ac:dyDescent="0.25">
      <c r="A4255" s="16">
        <v>45168</v>
      </c>
      <c r="L4255" s="17"/>
      <c r="M4255" s="17"/>
      <c r="N4255" s="17"/>
      <c r="O4255" s="17"/>
      <c r="P4255" s="17"/>
      <c r="Q4255" s="17"/>
      <c r="R4255" s="17"/>
      <c r="S4255" s="18">
        <v>60.6</v>
      </c>
      <c r="T4255" s="18">
        <v>63.95</v>
      </c>
      <c r="U4255" s="18">
        <v>66</v>
      </c>
      <c r="V4255" s="18">
        <v>68</v>
      </c>
      <c r="W4255" s="18">
        <v>69.5</v>
      </c>
      <c r="X4255" s="18">
        <v>71</v>
      </c>
      <c r="Y4255" s="18">
        <v>72.3</v>
      </c>
      <c r="Z4255" s="18">
        <v>73.400000000000006</v>
      </c>
      <c r="AA4255" s="18">
        <v>73.599999999999994</v>
      </c>
      <c r="AB4255" s="18">
        <v>72.44</v>
      </c>
    </row>
    <row r="4256" spans="1:28" x14ac:dyDescent="0.25">
      <c r="A4256" s="16">
        <v>45169</v>
      </c>
      <c r="L4256" s="17"/>
      <c r="M4256" s="17"/>
      <c r="N4256" s="17"/>
      <c r="O4256" s="17"/>
      <c r="P4256" s="17"/>
      <c r="Q4256" s="17"/>
      <c r="R4256" s="17"/>
      <c r="S4256" s="18">
        <v>60.55</v>
      </c>
      <c r="T4256" s="18">
        <v>63.95</v>
      </c>
      <c r="U4256" s="18">
        <v>66</v>
      </c>
      <c r="V4256" s="18">
        <v>68</v>
      </c>
      <c r="W4256" s="18">
        <v>69.5</v>
      </c>
      <c r="X4256" s="18">
        <v>71</v>
      </c>
      <c r="Y4256" s="18">
        <v>72.3</v>
      </c>
      <c r="Z4256" s="18">
        <v>73.400000000000006</v>
      </c>
      <c r="AA4256" s="18">
        <v>73.599999999999994</v>
      </c>
      <c r="AB4256" s="18">
        <v>72.44</v>
      </c>
    </row>
    <row r="4257" spans="1:28" x14ac:dyDescent="0.25">
      <c r="A4257" s="16">
        <v>45170</v>
      </c>
      <c r="L4257" s="17"/>
      <c r="M4257" s="17"/>
      <c r="N4257" s="17"/>
      <c r="O4257" s="17"/>
      <c r="P4257" s="17"/>
      <c r="Q4257" s="17"/>
      <c r="R4257" s="17"/>
      <c r="S4257" s="18">
        <v>60.45</v>
      </c>
      <c r="T4257" s="18">
        <v>63.95</v>
      </c>
      <c r="U4257" s="18">
        <v>66</v>
      </c>
      <c r="V4257" s="18">
        <v>68</v>
      </c>
      <c r="W4257" s="18">
        <v>69.5</v>
      </c>
      <c r="X4257" s="18">
        <v>71</v>
      </c>
      <c r="Y4257" s="18">
        <v>72.3</v>
      </c>
      <c r="Z4257" s="18">
        <v>73.015000000000001</v>
      </c>
      <c r="AA4257" s="18">
        <v>73.2</v>
      </c>
      <c r="AB4257" s="18">
        <v>72.400000000000006</v>
      </c>
    </row>
    <row r="4258" spans="1:28" x14ac:dyDescent="0.25">
      <c r="A4258" s="16">
        <v>45173</v>
      </c>
      <c r="L4258" s="17"/>
      <c r="M4258" s="17"/>
      <c r="N4258" s="17"/>
      <c r="O4258" s="17"/>
      <c r="P4258" s="17"/>
      <c r="Q4258" s="17"/>
      <c r="R4258" s="17"/>
      <c r="S4258" s="18">
        <v>60.4</v>
      </c>
      <c r="T4258" s="18">
        <v>63.95</v>
      </c>
      <c r="U4258" s="18">
        <v>66</v>
      </c>
      <c r="V4258" s="18">
        <v>68</v>
      </c>
      <c r="W4258" s="18">
        <v>69.5</v>
      </c>
      <c r="X4258" s="18">
        <v>71</v>
      </c>
      <c r="Y4258" s="18">
        <v>72.3</v>
      </c>
      <c r="Z4258" s="18">
        <v>73.015000000000001</v>
      </c>
      <c r="AA4258" s="18">
        <v>73.2</v>
      </c>
      <c r="AB4258" s="18">
        <v>72.400000000000006</v>
      </c>
    </row>
    <row r="4259" spans="1:28" x14ac:dyDescent="0.25">
      <c r="A4259" s="16">
        <v>45174</v>
      </c>
      <c r="L4259" s="17"/>
      <c r="M4259" s="17"/>
      <c r="N4259" s="17"/>
      <c r="O4259" s="17"/>
      <c r="P4259" s="17"/>
      <c r="Q4259" s="17"/>
      <c r="R4259" s="17"/>
      <c r="S4259" s="18">
        <v>60.4</v>
      </c>
      <c r="T4259" s="18">
        <v>64</v>
      </c>
      <c r="U4259" s="18">
        <v>66</v>
      </c>
      <c r="V4259" s="18">
        <v>68</v>
      </c>
      <c r="W4259" s="18">
        <v>69.75</v>
      </c>
      <c r="X4259" s="18">
        <v>71</v>
      </c>
      <c r="Y4259" s="18">
        <v>72.599999999999994</v>
      </c>
      <c r="Z4259" s="18">
        <v>73.03</v>
      </c>
      <c r="AA4259" s="18">
        <v>74</v>
      </c>
      <c r="AB4259" s="18">
        <v>73.2</v>
      </c>
    </row>
    <row r="4260" spans="1:28" x14ac:dyDescent="0.25">
      <c r="A4260" s="16">
        <v>45175</v>
      </c>
      <c r="L4260" s="17"/>
      <c r="M4260" s="17"/>
      <c r="N4260" s="17"/>
      <c r="O4260" s="17"/>
      <c r="P4260" s="17"/>
      <c r="Q4260" s="17"/>
      <c r="R4260" s="17"/>
      <c r="S4260" s="18">
        <v>60.4</v>
      </c>
      <c r="T4260" s="18">
        <v>64</v>
      </c>
      <c r="U4260" s="18">
        <v>66</v>
      </c>
      <c r="V4260" s="18">
        <v>68</v>
      </c>
      <c r="W4260" s="18">
        <v>69.75</v>
      </c>
      <c r="X4260" s="18">
        <v>71</v>
      </c>
      <c r="Y4260" s="18">
        <v>72.599999999999994</v>
      </c>
      <c r="Z4260" s="18">
        <v>73.03</v>
      </c>
      <c r="AA4260" s="18">
        <v>74</v>
      </c>
      <c r="AB4260" s="18">
        <v>73.2</v>
      </c>
    </row>
    <row r="4261" spans="1:28" x14ac:dyDescent="0.25">
      <c r="A4261" s="16">
        <v>45177</v>
      </c>
      <c r="L4261" s="17"/>
      <c r="M4261" s="17"/>
      <c r="N4261" s="17"/>
      <c r="O4261" s="17"/>
      <c r="P4261" s="17"/>
      <c r="Q4261" s="17"/>
      <c r="R4261" s="17"/>
      <c r="S4261" s="18">
        <v>60.4</v>
      </c>
      <c r="T4261" s="18">
        <v>63.9</v>
      </c>
      <c r="U4261" s="18">
        <v>66</v>
      </c>
      <c r="V4261" s="18">
        <v>68</v>
      </c>
      <c r="W4261" s="18">
        <v>69.349999999999994</v>
      </c>
      <c r="X4261" s="18">
        <v>71</v>
      </c>
      <c r="Y4261" s="18">
        <v>72.599999999999994</v>
      </c>
      <c r="Z4261" s="18">
        <v>73.015000000000001</v>
      </c>
      <c r="AA4261" s="18">
        <v>73.2</v>
      </c>
      <c r="AB4261" s="18">
        <v>72.400000000000006</v>
      </c>
    </row>
    <row r="4262" spans="1:28" x14ac:dyDescent="0.25">
      <c r="A4262" s="16">
        <v>45180</v>
      </c>
      <c r="L4262" s="17"/>
      <c r="M4262" s="17"/>
      <c r="N4262" s="17"/>
      <c r="O4262" s="17"/>
      <c r="P4262" s="17"/>
      <c r="Q4262" s="17"/>
      <c r="R4262" s="17"/>
      <c r="S4262" s="18">
        <v>60.5</v>
      </c>
      <c r="T4262" s="18">
        <v>64</v>
      </c>
      <c r="U4262" s="18">
        <v>65.900000000000006</v>
      </c>
      <c r="V4262" s="18">
        <v>67.849999999999994</v>
      </c>
      <c r="W4262" s="18">
        <v>69.2</v>
      </c>
      <c r="X4262" s="18">
        <v>71</v>
      </c>
      <c r="Y4262" s="18">
        <v>72.3</v>
      </c>
      <c r="Z4262" s="18">
        <v>73</v>
      </c>
      <c r="AA4262" s="18">
        <v>73.2</v>
      </c>
      <c r="AB4262" s="18">
        <v>72.400000000000006</v>
      </c>
    </row>
    <row r="4263" spans="1:28" x14ac:dyDescent="0.25">
      <c r="A4263" s="16">
        <v>45181</v>
      </c>
      <c r="L4263" s="17"/>
      <c r="M4263" s="17"/>
      <c r="N4263" s="17"/>
      <c r="O4263" s="17"/>
      <c r="P4263" s="17"/>
      <c r="Q4263" s="17"/>
      <c r="R4263" s="17"/>
      <c r="S4263" s="18">
        <v>60.5</v>
      </c>
      <c r="T4263" s="18">
        <v>64</v>
      </c>
      <c r="U4263" s="18">
        <v>65.900000000000006</v>
      </c>
      <c r="V4263" s="18">
        <v>67.849999999999994</v>
      </c>
      <c r="W4263" s="18">
        <v>69.2</v>
      </c>
      <c r="X4263" s="18">
        <v>71</v>
      </c>
      <c r="Y4263" s="18">
        <v>72.3</v>
      </c>
      <c r="Z4263" s="18">
        <v>73</v>
      </c>
      <c r="AA4263" s="18">
        <v>73.2</v>
      </c>
      <c r="AB4263" s="18">
        <v>72.400000000000006</v>
      </c>
    </row>
    <row r="4264" spans="1:28" x14ac:dyDescent="0.25">
      <c r="A4264" s="16">
        <v>45182</v>
      </c>
      <c r="L4264" s="17"/>
      <c r="M4264" s="17"/>
      <c r="N4264" s="17"/>
      <c r="O4264" s="17"/>
      <c r="P4264" s="17"/>
      <c r="Q4264" s="17"/>
      <c r="R4264" s="17"/>
      <c r="S4264" s="18">
        <v>60.5</v>
      </c>
      <c r="T4264" s="18">
        <v>63.9</v>
      </c>
      <c r="U4264" s="18">
        <v>65.7</v>
      </c>
      <c r="V4264" s="18">
        <v>67.7</v>
      </c>
      <c r="W4264" s="18">
        <v>69.099999999999994</v>
      </c>
      <c r="X4264" s="18">
        <v>71</v>
      </c>
      <c r="Y4264" s="18">
        <v>72.3</v>
      </c>
      <c r="Z4264" s="18">
        <v>73</v>
      </c>
      <c r="AA4264" s="18">
        <v>73.144999999999996</v>
      </c>
      <c r="AB4264" s="18">
        <v>72.400000000000006</v>
      </c>
    </row>
    <row r="4265" spans="1:28" x14ac:dyDescent="0.25">
      <c r="A4265" s="16">
        <v>45183</v>
      </c>
      <c r="L4265" s="17"/>
      <c r="M4265" s="17"/>
      <c r="N4265" s="17"/>
      <c r="O4265" s="17"/>
      <c r="P4265" s="17"/>
      <c r="Q4265" s="17"/>
      <c r="R4265" s="17"/>
      <c r="S4265" s="18">
        <v>60.5</v>
      </c>
      <c r="T4265" s="18">
        <v>63.9</v>
      </c>
      <c r="U4265" s="18">
        <v>65.7</v>
      </c>
      <c r="V4265" s="18">
        <v>67.7</v>
      </c>
      <c r="W4265" s="18">
        <v>69.099999999999994</v>
      </c>
      <c r="X4265" s="18">
        <v>71</v>
      </c>
      <c r="Y4265" s="18">
        <v>72.3</v>
      </c>
      <c r="Z4265" s="18">
        <v>73</v>
      </c>
      <c r="AA4265" s="18">
        <v>73.144999999999996</v>
      </c>
      <c r="AB4265" s="18">
        <v>72.400000000000006</v>
      </c>
    </row>
    <row r="4266" spans="1:28" x14ac:dyDescent="0.25">
      <c r="A4266" s="16">
        <v>45184</v>
      </c>
      <c r="L4266" s="17"/>
      <c r="M4266" s="17"/>
      <c r="N4266" s="17"/>
      <c r="O4266" s="17"/>
      <c r="P4266" s="17"/>
      <c r="Q4266" s="17"/>
      <c r="R4266" s="17"/>
      <c r="S4266" s="18">
        <v>60.5</v>
      </c>
      <c r="T4266" s="18">
        <v>63.8</v>
      </c>
      <c r="U4266" s="18">
        <v>65.599999999999994</v>
      </c>
      <c r="V4266" s="18">
        <v>67.7</v>
      </c>
      <c r="W4266" s="18">
        <v>69</v>
      </c>
      <c r="X4266" s="18">
        <v>71</v>
      </c>
      <c r="Y4266" s="18">
        <v>72.599999999999994</v>
      </c>
      <c r="Z4266" s="18">
        <v>72.265000000000001</v>
      </c>
      <c r="AA4266" s="18">
        <v>72.7</v>
      </c>
      <c r="AB4266" s="18">
        <v>73</v>
      </c>
    </row>
    <row r="4267" spans="1:28" x14ac:dyDescent="0.25">
      <c r="A4267" s="16">
        <v>45187</v>
      </c>
      <c r="L4267" s="17"/>
      <c r="M4267" s="17"/>
      <c r="N4267" s="17"/>
      <c r="O4267" s="17"/>
      <c r="P4267" s="17"/>
      <c r="Q4267" s="17"/>
      <c r="R4267" s="17"/>
      <c r="S4267" s="18">
        <v>60.45</v>
      </c>
      <c r="T4267" s="18">
        <v>63.85</v>
      </c>
      <c r="U4267" s="18">
        <v>65.55</v>
      </c>
      <c r="V4267" s="18">
        <v>67.2</v>
      </c>
      <c r="W4267" s="18">
        <v>68.900000000000006</v>
      </c>
      <c r="X4267" s="18">
        <v>70.2</v>
      </c>
      <c r="Y4267" s="18">
        <v>71.55</v>
      </c>
      <c r="Z4267" s="18">
        <v>71.5</v>
      </c>
      <c r="AA4267" s="18">
        <v>72.495000000000005</v>
      </c>
      <c r="AB4267" s="18">
        <v>72.400000000000006</v>
      </c>
    </row>
    <row r="4268" spans="1:28" x14ac:dyDescent="0.25">
      <c r="A4268" s="16">
        <v>45188</v>
      </c>
      <c r="L4268" s="17"/>
      <c r="M4268" s="17"/>
      <c r="N4268" s="17"/>
      <c r="O4268" s="17"/>
      <c r="P4268" s="17"/>
      <c r="Q4268" s="17"/>
      <c r="R4268" s="17"/>
      <c r="S4268" s="18">
        <v>60.45</v>
      </c>
      <c r="T4268" s="18">
        <v>63.85</v>
      </c>
      <c r="U4268" s="18">
        <v>65.55</v>
      </c>
      <c r="V4268" s="18">
        <v>67.2</v>
      </c>
      <c r="W4268" s="18">
        <v>68.900000000000006</v>
      </c>
      <c r="X4268" s="18">
        <v>70.2</v>
      </c>
      <c r="Y4268" s="18">
        <v>71.55</v>
      </c>
      <c r="Z4268" s="18">
        <v>71.5</v>
      </c>
      <c r="AA4268" s="18">
        <v>72.495000000000005</v>
      </c>
      <c r="AB4268" s="18">
        <v>72.400000000000006</v>
      </c>
    </row>
    <row r="4269" spans="1:28" x14ac:dyDescent="0.25">
      <c r="A4269" s="16">
        <v>45189</v>
      </c>
      <c r="L4269" s="17"/>
      <c r="M4269" s="17"/>
      <c r="N4269" s="17"/>
      <c r="O4269" s="17"/>
      <c r="P4269" s="17"/>
      <c r="Q4269" s="17"/>
      <c r="R4269" s="17"/>
      <c r="S4269" s="18">
        <v>60.45</v>
      </c>
      <c r="T4269" s="18">
        <v>63.85</v>
      </c>
      <c r="U4269" s="18">
        <v>65.55</v>
      </c>
      <c r="V4269" s="18">
        <v>67.2</v>
      </c>
      <c r="W4269" s="18">
        <v>68.900000000000006</v>
      </c>
      <c r="X4269" s="18">
        <v>70.2</v>
      </c>
      <c r="Y4269" s="18">
        <v>71.55</v>
      </c>
      <c r="Z4269" s="18">
        <v>71.5</v>
      </c>
      <c r="AA4269" s="18">
        <v>72.495000000000005</v>
      </c>
      <c r="AB4269" s="18">
        <v>72.400000000000006</v>
      </c>
    </row>
    <row r="4270" spans="1:28" x14ac:dyDescent="0.25">
      <c r="A4270" s="16">
        <v>45190</v>
      </c>
      <c r="L4270" s="17"/>
      <c r="M4270" s="17"/>
      <c r="N4270" s="17"/>
      <c r="O4270" s="17"/>
      <c r="P4270" s="17"/>
      <c r="Q4270" s="17"/>
      <c r="R4270" s="17"/>
      <c r="S4270" s="18">
        <v>60.45</v>
      </c>
      <c r="T4270" s="18">
        <v>63.85</v>
      </c>
      <c r="U4270" s="18">
        <v>65.55</v>
      </c>
      <c r="V4270" s="18">
        <v>67.2</v>
      </c>
      <c r="W4270" s="18">
        <v>68.900000000000006</v>
      </c>
      <c r="X4270" s="18">
        <v>70.2</v>
      </c>
      <c r="Y4270" s="18">
        <v>71.55</v>
      </c>
      <c r="Z4270" s="18">
        <v>71.5</v>
      </c>
      <c r="AA4270" s="18">
        <v>72.495000000000005</v>
      </c>
      <c r="AB4270" s="18">
        <v>72.400000000000006</v>
      </c>
    </row>
    <row r="4271" spans="1:28" x14ac:dyDescent="0.25">
      <c r="A4271" s="16">
        <v>45191</v>
      </c>
      <c r="L4271" s="17"/>
      <c r="M4271" s="17"/>
      <c r="N4271" s="17"/>
      <c r="O4271" s="17"/>
      <c r="P4271" s="17"/>
      <c r="Q4271" s="17"/>
      <c r="R4271" s="17"/>
      <c r="S4271" s="18">
        <v>60.4</v>
      </c>
      <c r="T4271" s="18">
        <v>63.8</v>
      </c>
      <c r="U4271" s="18">
        <v>65.5</v>
      </c>
      <c r="V4271" s="18">
        <v>67</v>
      </c>
      <c r="W4271" s="18">
        <v>68.900000000000006</v>
      </c>
      <c r="X4271" s="18">
        <v>70.349999999999994</v>
      </c>
      <c r="Y4271" s="18">
        <v>71.75</v>
      </c>
      <c r="Z4271" s="18">
        <v>71.900000000000006</v>
      </c>
      <c r="AA4271" s="18">
        <v>72.92</v>
      </c>
      <c r="AB4271" s="18">
        <v>72.400000000000006</v>
      </c>
    </row>
    <row r="4272" spans="1:28" x14ac:dyDescent="0.25">
      <c r="A4272" s="16">
        <v>45194</v>
      </c>
      <c r="L4272" s="17"/>
      <c r="M4272" s="17"/>
      <c r="N4272" s="17"/>
      <c r="O4272" s="17"/>
      <c r="P4272" s="17"/>
      <c r="Q4272" s="17"/>
      <c r="R4272" s="17"/>
      <c r="S4272" s="18">
        <v>60.6</v>
      </c>
      <c r="T4272" s="18">
        <v>63.9</v>
      </c>
      <c r="U4272" s="18">
        <v>65.599999999999994</v>
      </c>
      <c r="V4272" s="18">
        <v>67</v>
      </c>
      <c r="W4272" s="18">
        <v>69.099999999999994</v>
      </c>
      <c r="X4272" s="18">
        <v>71.099999999999994</v>
      </c>
      <c r="Y4272" s="18">
        <v>72.650000000000006</v>
      </c>
      <c r="Z4272" s="18">
        <v>73.3</v>
      </c>
      <c r="AA4272" s="18">
        <v>73.3</v>
      </c>
      <c r="AB4272" s="18">
        <v>73.599999999999994</v>
      </c>
    </row>
    <row r="4273" spans="1:28" x14ac:dyDescent="0.25">
      <c r="A4273" s="16">
        <v>45195</v>
      </c>
      <c r="L4273" s="17"/>
      <c r="M4273" s="17"/>
      <c r="N4273" s="17"/>
      <c r="O4273" s="17"/>
      <c r="P4273" s="17"/>
      <c r="Q4273" s="17"/>
      <c r="R4273" s="17"/>
      <c r="S4273" s="18">
        <v>60.6</v>
      </c>
      <c r="T4273" s="18">
        <v>63.9</v>
      </c>
      <c r="U4273" s="18">
        <v>65.599999999999994</v>
      </c>
      <c r="V4273" s="18">
        <v>67</v>
      </c>
      <c r="W4273" s="18">
        <v>69.099999999999994</v>
      </c>
      <c r="X4273" s="18">
        <v>71.099999999999994</v>
      </c>
      <c r="Y4273" s="18">
        <v>72.650000000000006</v>
      </c>
      <c r="Z4273" s="18">
        <v>73.3</v>
      </c>
      <c r="AA4273" s="18">
        <v>73.3</v>
      </c>
      <c r="AB4273" s="18">
        <v>73.599999999999994</v>
      </c>
    </row>
    <row r="4274" spans="1:28" x14ac:dyDescent="0.25">
      <c r="A4274" s="16">
        <v>45196</v>
      </c>
      <c r="L4274" s="17"/>
      <c r="M4274" s="17"/>
      <c r="N4274" s="17"/>
      <c r="O4274" s="17"/>
      <c r="P4274" s="17"/>
      <c r="Q4274" s="17"/>
      <c r="R4274" s="17"/>
      <c r="S4274" s="18">
        <v>60.55</v>
      </c>
      <c r="T4274" s="18">
        <v>63.7</v>
      </c>
      <c r="U4274" s="18">
        <v>65.55</v>
      </c>
      <c r="V4274" s="18">
        <v>66.95</v>
      </c>
      <c r="W4274" s="18">
        <v>69</v>
      </c>
      <c r="X4274" s="18">
        <v>71</v>
      </c>
      <c r="Y4274" s="18">
        <v>72.599999999999994</v>
      </c>
      <c r="Z4274" s="18">
        <v>72.599999999999994</v>
      </c>
      <c r="AA4274" s="18">
        <v>73.099999999999994</v>
      </c>
      <c r="AB4274" s="18">
        <v>73</v>
      </c>
    </row>
    <row r="4275" spans="1:28" x14ac:dyDescent="0.25">
      <c r="A4275" s="16">
        <v>45197</v>
      </c>
      <c r="L4275" s="17"/>
      <c r="M4275" s="17"/>
      <c r="N4275" s="17"/>
      <c r="O4275" s="17"/>
      <c r="P4275" s="17"/>
      <c r="Q4275" s="17"/>
      <c r="R4275" s="17"/>
      <c r="S4275" s="18">
        <v>60.55</v>
      </c>
      <c r="T4275" s="18">
        <v>63.7</v>
      </c>
      <c r="U4275" s="18">
        <v>65.55</v>
      </c>
      <c r="V4275" s="18">
        <v>66.95</v>
      </c>
      <c r="W4275" s="18">
        <v>69</v>
      </c>
      <c r="X4275" s="18">
        <v>71</v>
      </c>
      <c r="Y4275" s="18">
        <v>72.599999999999994</v>
      </c>
      <c r="Z4275" s="18">
        <v>72.599999999999994</v>
      </c>
      <c r="AA4275" s="18">
        <v>73.099999999999994</v>
      </c>
      <c r="AB4275" s="18">
        <v>73</v>
      </c>
    </row>
    <row r="4276" spans="1:28" x14ac:dyDescent="0.25">
      <c r="A4276" s="16">
        <v>45198</v>
      </c>
      <c r="L4276" s="17"/>
      <c r="M4276" s="17"/>
      <c r="N4276" s="17"/>
      <c r="O4276" s="17"/>
      <c r="P4276" s="17"/>
      <c r="Q4276" s="17"/>
      <c r="R4276" s="17"/>
      <c r="S4276" s="18">
        <v>60.5</v>
      </c>
      <c r="T4276" s="18">
        <v>63.9</v>
      </c>
      <c r="U4276" s="18">
        <v>65.5</v>
      </c>
      <c r="V4276" s="18">
        <v>66.900000000000006</v>
      </c>
      <c r="W4276" s="18">
        <v>68.900000000000006</v>
      </c>
      <c r="X4276" s="18">
        <v>70.349999999999994</v>
      </c>
      <c r="Y4276" s="18">
        <v>71.8</v>
      </c>
      <c r="Z4276" s="18">
        <v>71.900000000000006</v>
      </c>
      <c r="AA4276" s="18">
        <v>72.92</v>
      </c>
      <c r="AB4276" s="18">
        <v>72.400000000000006</v>
      </c>
    </row>
    <row r="4277" spans="1:28" x14ac:dyDescent="0.25">
      <c r="A4277" s="16">
        <v>45201</v>
      </c>
      <c r="L4277" s="17"/>
      <c r="M4277" s="17"/>
      <c r="N4277" s="17"/>
      <c r="O4277" s="17"/>
      <c r="P4277" s="17"/>
      <c r="Q4277" s="17"/>
      <c r="R4277" s="17"/>
      <c r="S4277" s="18">
        <v>60.5</v>
      </c>
      <c r="T4277" s="18">
        <v>63.9</v>
      </c>
      <c r="U4277" s="18">
        <v>65.5</v>
      </c>
      <c r="V4277" s="18">
        <v>66.900000000000006</v>
      </c>
      <c r="W4277" s="18">
        <v>68.900000000000006</v>
      </c>
      <c r="X4277" s="18">
        <v>70.349999999999994</v>
      </c>
      <c r="Y4277" s="18">
        <v>71.8</v>
      </c>
      <c r="Z4277" s="18">
        <v>71.900000000000006</v>
      </c>
      <c r="AA4277" s="18">
        <v>72.92</v>
      </c>
      <c r="AB4277" s="18">
        <v>72.400000000000006</v>
      </c>
    </row>
    <row r="4278" spans="1:28" x14ac:dyDescent="0.25">
      <c r="A4278" s="16">
        <v>45202</v>
      </c>
      <c r="L4278" s="17"/>
      <c r="M4278" s="17"/>
      <c r="N4278" s="17"/>
      <c r="O4278" s="17"/>
      <c r="P4278" s="17"/>
      <c r="Q4278" s="17"/>
      <c r="R4278" s="17"/>
      <c r="S4278" s="18">
        <v>60.5</v>
      </c>
      <c r="T4278" s="18">
        <v>63.9</v>
      </c>
      <c r="U4278" s="18">
        <v>65.5</v>
      </c>
      <c r="V4278" s="18">
        <v>66.900000000000006</v>
      </c>
      <c r="W4278" s="18">
        <v>68.900000000000006</v>
      </c>
      <c r="X4278" s="18">
        <v>70.349999999999994</v>
      </c>
      <c r="Y4278" s="18">
        <v>71.8</v>
      </c>
      <c r="Z4278" s="18">
        <v>71.900000000000006</v>
      </c>
      <c r="AA4278" s="18">
        <v>72.92</v>
      </c>
      <c r="AB4278" s="18">
        <v>72.400000000000006</v>
      </c>
    </row>
    <row r="4279" spans="1:28" x14ac:dyDescent="0.25">
      <c r="A4279" s="16">
        <v>45203</v>
      </c>
      <c r="L4279" s="17"/>
      <c r="M4279" s="17"/>
      <c r="N4279" s="17"/>
      <c r="O4279" s="17"/>
      <c r="P4279" s="17"/>
      <c r="Q4279" s="17"/>
      <c r="R4279" s="17"/>
      <c r="S4279" s="18">
        <v>60.5</v>
      </c>
      <c r="T4279" s="18">
        <v>63.9</v>
      </c>
      <c r="U4279" s="18">
        <v>65.5</v>
      </c>
      <c r="V4279" s="18">
        <v>66.900000000000006</v>
      </c>
      <c r="W4279" s="18">
        <v>68.900000000000006</v>
      </c>
      <c r="X4279" s="18">
        <v>70.349999999999994</v>
      </c>
      <c r="Y4279" s="18">
        <v>71.8</v>
      </c>
      <c r="Z4279" s="18">
        <v>71.900000000000006</v>
      </c>
      <c r="AA4279" s="18">
        <v>72.92</v>
      </c>
      <c r="AB4279" s="18">
        <v>72.400000000000006</v>
      </c>
    </row>
    <row r="4280" spans="1:28" x14ac:dyDescent="0.25">
      <c r="A4280" s="16">
        <v>45204</v>
      </c>
      <c r="L4280" s="17"/>
      <c r="M4280" s="17"/>
      <c r="N4280" s="17"/>
      <c r="O4280" s="17"/>
      <c r="P4280" s="17"/>
      <c r="Q4280" s="17"/>
      <c r="R4280" s="17"/>
      <c r="S4280" s="18">
        <v>60.5</v>
      </c>
      <c r="T4280" s="18">
        <v>63.9</v>
      </c>
      <c r="U4280" s="18">
        <v>65.5</v>
      </c>
      <c r="V4280" s="18">
        <v>66.900000000000006</v>
      </c>
      <c r="W4280" s="18">
        <v>68.900000000000006</v>
      </c>
      <c r="X4280" s="18">
        <v>70.349999999999994</v>
      </c>
      <c r="Y4280" s="18">
        <v>71.8</v>
      </c>
      <c r="Z4280" s="18">
        <v>71.900000000000006</v>
      </c>
      <c r="AA4280" s="18">
        <v>72.92</v>
      </c>
      <c r="AB4280" s="18">
        <v>72.400000000000006</v>
      </c>
    </row>
    <row r="4281" spans="1:28" x14ac:dyDescent="0.25">
      <c r="A4281" s="16">
        <v>45205</v>
      </c>
      <c r="L4281" s="17"/>
      <c r="M4281" s="17"/>
      <c r="N4281" s="17"/>
      <c r="O4281" s="17"/>
      <c r="P4281" s="17"/>
      <c r="Q4281" s="17"/>
      <c r="R4281" s="17"/>
      <c r="S4281" s="18">
        <v>60.5</v>
      </c>
      <c r="T4281" s="18">
        <v>63.9</v>
      </c>
      <c r="U4281" s="18">
        <v>65.5</v>
      </c>
      <c r="V4281" s="18">
        <v>66.900000000000006</v>
      </c>
      <c r="W4281" s="18">
        <v>68.900000000000006</v>
      </c>
      <c r="X4281" s="18">
        <v>70.349999999999994</v>
      </c>
      <c r="Y4281" s="18">
        <v>71.8</v>
      </c>
      <c r="Z4281" s="18">
        <v>71.900000000000006</v>
      </c>
      <c r="AA4281" s="18">
        <v>72.92</v>
      </c>
      <c r="AB4281" s="18">
        <v>72.400000000000006</v>
      </c>
    </row>
    <row r="4282" spans="1:28" x14ac:dyDescent="0.25">
      <c r="A4282" s="16">
        <v>45208</v>
      </c>
      <c r="L4282" s="17"/>
      <c r="M4282" s="17"/>
      <c r="N4282" s="17"/>
      <c r="O4282" s="17"/>
      <c r="P4282" s="17"/>
      <c r="Q4282" s="17"/>
      <c r="R4282" s="17"/>
      <c r="S4282" s="18">
        <v>60.8</v>
      </c>
      <c r="T4282" s="18">
        <v>64</v>
      </c>
      <c r="U4282" s="18">
        <v>65.8</v>
      </c>
      <c r="V4282" s="18">
        <v>67</v>
      </c>
      <c r="W4282" s="18">
        <v>68.900000000000006</v>
      </c>
      <c r="X4282" s="18">
        <v>70.349999999999994</v>
      </c>
      <c r="Y4282" s="18">
        <v>71.8</v>
      </c>
      <c r="Z4282" s="18">
        <v>72.599999999999994</v>
      </c>
      <c r="AA4282" s="18">
        <v>73.099999999999994</v>
      </c>
      <c r="AB4282" s="18">
        <v>72.790000000000006</v>
      </c>
    </row>
    <row r="4283" spans="1:28" x14ac:dyDescent="0.25">
      <c r="A4283" s="16">
        <v>45209</v>
      </c>
      <c r="L4283" s="17"/>
      <c r="M4283" s="17"/>
      <c r="N4283" s="17"/>
      <c r="O4283" s="17"/>
      <c r="P4283" s="17"/>
      <c r="Q4283" s="17"/>
      <c r="R4283" s="17"/>
      <c r="S4283" s="18">
        <v>60.8</v>
      </c>
      <c r="T4283" s="18">
        <v>64</v>
      </c>
      <c r="U4283" s="18">
        <v>65.8</v>
      </c>
      <c r="V4283" s="18">
        <v>67</v>
      </c>
      <c r="W4283" s="18">
        <v>68.900000000000006</v>
      </c>
      <c r="X4283" s="18">
        <v>70.349999999999994</v>
      </c>
      <c r="Y4283" s="18">
        <v>71.8</v>
      </c>
      <c r="Z4283" s="18">
        <v>72.599999999999994</v>
      </c>
      <c r="AA4283" s="18">
        <v>73.099999999999994</v>
      </c>
      <c r="AB4283" s="18">
        <v>72.790000000000006</v>
      </c>
    </row>
    <row r="4284" spans="1:28" x14ac:dyDescent="0.25">
      <c r="A4284" s="16">
        <v>45210</v>
      </c>
      <c r="L4284" s="17"/>
      <c r="M4284" s="17"/>
      <c r="N4284" s="17"/>
      <c r="O4284" s="17"/>
      <c r="P4284" s="17"/>
      <c r="Q4284" s="17"/>
      <c r="R4284" s="17"/>
      <c r="S4284" s="18">
        <v>60.8</v>
      </c>
      <c r="T4284" s="18">
        <v>64</v>
      </c>
      <c r="U4284" s="18">
        <v>65.8</v>
      </c>
      <c r="V4284" s="18">
        <v>67</v>
      </c>
      <c r="W4284" s="18">
        <v>68.900000000000006</v>
      </c>
      <c r="X4284" s="18">
        <v>70.349999999999994</v>
      </c>
      <c r="Y4284" s="18">
        <v>71.8</v>
      </c>
      <c r="Z4284" s="18">
        <v>72.599999999999994</v>
      </c>
      <c r="AA4284" s="18">
        <v>73.099999999999994</v>
      </c>
      <c r="AB4284" s="18">
        <v>72.790000000000006</v>
      </c>
    </row>
    <row r="4285" spans="1:28" x14ac:dyDescent="0.25">
      <c r="A4285" s="16">
        <v>45212</v>
      </c>
      <c r="L4285" s="17"/>
      <c r="M4285" s="17"/>
      <c r="N4285" s="17"/>
      <c r="O4285" s="17"/>
      <c r="P4285" s="17"/>
      <c r="Q4285" s="17"/>
      <c r="R4285" s="17"/>
      <c r="S4285" s="18">
        <v>61</v>
      </c>
      <c r="T4285" s="18">
        <v>64.05</v>
      </c>
      <c r="U4285" s="18">
        <v>65.849999999999994</v>
      </c>
      <c r="V4285" s="18">
        <v>67.400000000000006</v>
      </c>
      <c r="W4285" s="18">
        <v>70</v>
      </c>
      <c r="X4285" s="18">
        <v>71.45</v>
      </c>
      <c r="Y4285" s="18">
        <v>73.155000000000001</v>
      </c>
      <c r="Z4285" s="18">
        <v>73.39</v>
      </c>
      <c r="AA4285" s="18">
        <v>73.3</v>
      </c>
      <c r="AB4285" s="18">
        <v>73.599999999999994</v>
      </c>
    </row>
    <row r="4286" spans="1:28" x14ac:dyDescent="0.25">
      <c r="A4286" s="16">
        <v>45215</v>
      </c>
      <c r="L4286" s="17"/>
      <c r="M4286" s="17"/>
      <c r="N4286" s="17"/>
      <c r="O4286" s="17"/>
      <c r="P4286" s="17"/>
      <c r="Q4286" s="17"/>
      <c r="R4286" s="17"/>
      <c r="S4286" s="18">
        <v>61</v>
      </c>
      <c r="T4286" s="18">
        <v>64.099999999999994</v>
      </c>
      <c r="U4286" s="18">
        <v>65.849999999999994</v>
      </c>
      <c r="V4286" s="18">
        <v>67.400000000000006</v>
      </c>
      <c r="W4286" s="18">
        <v>70</v>
      </c>
      <c r="X4286" s="18">
        <v>72.105000000000004</v>
      </c>
      <c r="Y4286" s="18">
        <v>73.805000000000007</v>
      </c>
      <c r="Z4286" s="18">
        <v>73.739999999999995</v>
      </c>
      <c r="AA4286" s="18">
        <v>74.05</v>
      </c>
      <c r="AB4286" s="18">
        <v>74.3</v>
      </c>
    </row>
    <row r="4287" spans="1:28" x14ac:dyDescent="0.25">
      <c r="A4287" s="16">
        <v>45216</v>
      </c>
      <c r="L4287" s="17"/>
      <c r="M4287" s="17"/>
      <c r="N4287" s="17"/>
      <c r="O4287" s="17"/>
      <c r="P4287" s="17"/>
      <c r="Q4287" s="17"/>
      <c r="R4287" s="17"/>
      <c r="S4287" s="18">
        <v>61</v>
      </c>
      <c r="T4287" s="18">
        <v>64.099999999999994</v>
      </c>
      <c r="U4287" s="18">
        <v>65.849999999999994</v>
      </c>
      <c r="V4287" s="18">
        <v>67.400000000000006</v>
      </c>
      <c r="W4287" s="18">
        <v>70</v>
      </c>
      <c r="X4287" s="18">
        <v>72.105000000000004</v>
      </c>
      <c r="Y4287" s="18">
        <v>73.805000000000007</v>
      </c>
      <c r="Z4287" s="18">
        <v>73.739999999999995</v>
      </c>
      <c r="AA4287" s="18">
        <v>74.05</v>
      </c>
      <c r="AB4287" s="18">
        <v>74.3</v>
      </c>
    </row>
    <row r="4288" spans="1:28" x14ac:dyDescent="0.25">
      <c r="A4288" s="16">
        <v>45217</v>
      </c>
      <c r="L4288" s="17"/>
      <c r="M4288" s="17"/>
      <c r="N4288" s="17"/>
      <c r="O4288" s="17"/>
      <c r="P4288" s="17"/>
      <c r="Q4288" s="17"/>
      <c r="R4288" s="17"/>
      <c r="S4288" s="18">
        <v>61</v>
      </c>
      <c r="T4288" s="18">
        <v>64.099999999999994</v>
      </c>
      <c r="U4288" s="18">
        <v>65.849999999999994</v>
      </c>
      <c r="V4288" s="18">
        <v>67.400000000000006</v>
      </c>
      <c r="W4288" s="18">
        <v>70</v>
      </c>
      <c r="X4288" s="18">
        <v>72.105000000000004</v>
      </c>
      <c r="Y4288" s="18">
        <v>73.805000000000007</v>
      </c>
      <c r="Z4288" s="18">
        <v>73.739999999999995</v>
      </c>
      <c r="AA4288" s="18">
        <v>74.05</v>
      </c>
      <c r="AB4288" s="18">
        <v>74.3</v>
      </c>
    </row>
    <row r="4289" spans="1:28" x14ac:dyDescent="0.25">
      <c r="A4289" s="16">
        <v>45218</v>
      </c>
      <c r="L4289" s="17"/>
      <c r="M4289" s="17"/>
      <c r="N4289" s="17"/>
      <c r="O4289" s="17"/>
      <c r="P4289" s="17"/>
      <c r="Q4289" s="17"/>
      <c r="R4289" s="17"/>
      <c r="S4289" s="18">
        <v>61</v>
      </c>
      <c r="T4289" s="18">
        <v>64.05</v>
      </c>
      <c r="U4289" s="18">
        <v>65.7</v>
      </c>
      <c r="V4289" s="18">
        <v>67.2</v>
      </c>
      <c r="W4289" s="18">
        <v>69.45</v>
      </c>
      <c r="X4289" s="18">
        <v>71</v>
      </c>
      <c r="Y4289" s="18">
        <v>73.61</v>
      </c>
      <c r="Z4289" s="18">
        <v>73.48</v>
      </c>
      <c r="AA4289" s="18">
        <v>74.05</v>
      </c>
      <c r="AB4289" s="18">
        <v>74.3</v>
      </c>
    </row>
    <row r="4290" spans="1:28" x14ac:dyDescent="0.25">
      <c r="A4290" s="16">
        <v>45219</v>
      </c>
      <c r="L4290" s="17"/>
      <c r="M4290" s="17"/>
      <c r="N4290" s="17"/>
      <c r="O4290" s="17"/>
      <c r="P4290" s="17"/>
      <c r="Q4290" s="17"/>
      <c r="R4290" s="17"/>
      <c r="S4290" s="18">
        <v>60.6</v>
      </c>
      <c r="T4290" s="18">
        <v>63.9</v>
      </c>
      <c r="U4290" s="18">
        <v>65.849999999999994</v>
      </c>
      <c r="V4290" s="18">
        <v>67.400000000000006</v>
      </c>
      <c r="W4290" s="18">
        <v>70</v>
      </c>
      <c r="X4290" s="18">
        <v>72.105000000000004</v>
      </c>
      <c r="Y4290" s="18">
        <v>73.805000000000007</v>
      </c>
      <c r="Z4290" s="18">
        <v>73.739999999999995</v>
      </c>
      <c r="AA4290" s="18">
        <v>75</v>
      </c>
      <c r="AB4290" s="18">
        <v>73.489999999999995</v>
      </c>
    </row>
    <row r="4291" spans="1:28" x14ac:dyDescent="0.25">
      <c r="A4291" s="16">
        <v>45222</v>
      </c>
      <c r="L4291" s="17"/>
      <c r="M4291" s="17"/>
      <c r="N4291" s="17"/>
      <c r="O4291" s="17"/>
      <c r="P4291" s="17"/>
      <c r="Q4291" s="17"/>
      <c r="R4291" s="17"/>
      <c r="S4291" s="18">
        <v>60.6</v>
      </c>
      <c r="T4291" s="18">
        <v>63.9</v>
      </c>
      <c r="U4291" s="18">
        <v>65.849999999999994</v>
      </c>
      <c r="V4291" s="18">
        <v>67.400000000000006</v>
      </c>
      <c r="W4291" s="18">
        <v>70</v>
      </c>
      <c r="X4291" s="18">
        <v>72.105000000000004</v>
      </c>
      <c r="Y4291" s="18">
        <v>73.805000000000007</v>
      </c>
      <c r="Z4291" s="18">
        <v>73.739999999999995</v>
      </c>
      <c r="AA4291" s="18">
        <v>75</v>
      </c>
      <c r="AB4291" s="18">
        <v>73.489999999999995</v>
      </c>
    </row>
    <row r="4292" spans="1:28" x14ac:dyDescent="0.25">
      <c r="A4292" s="16">
        <v>45223</v>
      </c>
      <c r="L4292" s="17"/>
      <c r="M4292" s="17"/>
      <c r="N4292" s="17"/>
      <c r="O4292" s="17"/>
      <c r="P4292" s="17"/>
      <c r="Q4292" s="17"/>
      <c r="R4292" s="17"/>
      <c r="S4292" s="18">
        <v>60.6</v>
      </c>
      <c r="T4292" s="18">
        <v>63.9</v>
      </c>
      <c r="U4292" s="18">
        <v>65.849999999999994</v>
      </c>
      <c r="V4292" s="18">
        <v>67.400000000000006</v>
      </c>
      <c r="W4292" s="18">
        <v>70</v>
      </c>
      <c r="X4292" s="18">
        <v>72.105000000000004</v>
      </c>
      <c r="Y4292" s="18">
        <v>73.805000000000007</v>
      </c>
      <c r="Z4292" s="18">
        <v>73.739999999999995</v>
      </c>
      <c r="AA4292" s="18">
        <v>75</v>
      </c>
      <c r="AB4292" s="18">
        <v>73.489999999999995</v>
      </c>
    </row>
    <row r="4293" spans="1:28" x14ac:dyDescent="0.25">
      <c r="A4293" s="16">
        <v>45224</v>
      </c>
      <c r="L4293" s="17"/>
      <c r="M4293" s="17"/>
      <c r="N4293" s="17"/>
      <c r="O4293" s="17"/>
      <c r="P4293" s="17"/>
      <c r="Q4293" s="17"/>
      <c r="R4293" s="17"/>
      <c r="S4293" s="18">
        <v>60.6</v>
      </c>
      <c r="T4293" s="18">
        <v>63.9</v>
      </c>
      <c r="U4293" s="18">
        <v>65.849999999999994</v>
      </c>
      <c r="V4293" s="18">
        <v>67.400000000000006</v>
      </c>
      <c r="W4293" s="18">
        <v>70</v>
      </c>
      <c r="X4293" s="18">
        <v>72.105000000000004</v>
      </c>
      <c r="Y4293" s="18">
        <v>73.805000000000007</v>
      </c>
      <c r="Z4293" s="18">
        <v>73.739999999999995</v>
      </c>
      <c r="AA4293" s="18">
        <v>75</v>
      </c>
      <c r="AB4293" s="18">
        <v>73.489999999999995</v>
      </c>
    </row>
    <row r="4294" spans="1:28" x14ac:dyDescent="0.25">
      <c r="A4294" s="16">
        <v>45225</v>
      </c>
      <c r="L4294" s="17"/>
      <c r="M4294" s="17"/>
      <c r="N4294" s="17"/>
      <c r="O4294" s="17"/>
      <c r="P4294" s="17"/>
      <c r="Q4294" s="17"/>
      <c r="R4294" s="17"/>
      <c r="S4294" s="18">
        <v>60.6</v>
      </c>
      <c r="T4294" s="18">
        <v>63.65</v>
      </c>
      <c r="U4294" s="18">
        <v>65.7</v>
      </c>
      <c r="V4294" s="18">
        <v>67.2</v>
      </c>
      <c r="W4294" s="18">
        <v>69.45</v>
      </c>
      <c r="X4294" s="18">
        <v>71</v>
      </c>
      <c r="Y4294" s="18">
        <v>73.61</v>
      </c>
      <c r="Z4294" s="18">
        <v>73.48</v>
      </c>
      <c r="AA4294" s="18">
        <v>73.87</v>
      </c>
      <c r="AB4294" s="18">
        <v>71.98</v>
      </c>
    </row>
    <row r="4295" spans="1:28" x14ac:dyDescent="0.25">
      <c r="A4295" s="16">
        <v>45226</v>
      </c>
      <c r="L4295" s="17"/>
      <c r="M4295" s="17"/>
      <c r="N4295" s="17"/>
      <c r="O4295" s="17"/>
      <c r="P4295" s="17"/>
      <c r="Q4295" s="17"/>
      <c r="R4295" s="17"/>
      <c r="S4295" s="18">
        <v>60.6</v>
      </c>
      <c r="T4295" s="18">
        <v>63.674999999999997</v>
      </c>
      <c r="U4295" s="18">
        <v>65.7</v>
      </c>
      <c r="V4295" s="18">
        <v>67.45</v>
      </c>
      <c r="W4295" s="18">
        <v>69.55</v>
      </c>
      <c r="X4295" s="18">
        <v>71</v>
      </c>
      <c r="Y4295" s="18">
        <v>73.61</v>
      </c>
      <c r="Z4295" s="18">
        <v>73.48</v>
      </c>
      <c r="AA4295" s="18">
        <v>74.05</v>
      </c>
      <c r="AB4295" s="18">
        <v>73.900000000000006</v>
      </c>
    </row>
    <row r="4296" spans="1:28" x14ac:dyDescent="0.25">
      <c r="A4296" s="16">
        <v>45229</v>
      </c>
      <c r="L4296" s="17"/>
      <c r="M4296" s="17"/>
      <c r="N4296" s="17"/>
      <c r="O4296" s="17"/>
      <c r="P4296" s="17"/>
      <c r="Q4296" s="17"/>
      <c r="R4296" s="17"/>
      <c r="S4296" s="18">
        <v>60.75</v>
      </c>
      <c r="T4296" s="18">
        <v>63.8</v>
      </c>
      <c r="U4296" s="18">
        <v>66</v>
      </c>
      <c r="V4296" s="18">
        <v>67.849999999999994</v>
      </c>
      <c r="W4296" s="18">
        <v>69.8</v>
      </c>
      <c r="X4296" s="18">
        <v>71.099999999999994</v>
      </c>
      <c r="Y4296" s="18">
        <v>73.61</v>
      </c>
      <c r="Z4296" s="18">
        <v>73.48</v>
      </c>
      <c r="AA4296" s="18">
        <v>74.45</v>
      </c>
      <c r="AB4296" s="18">
        <v>74.400000000000006</v>
      </c>
    </row>
    <row r="4297" spans="1:28" x14ac:dyDescent="0.25">
      <c r="A4297" s="16">
        <v>45230</v>
      </c>
      <c r="L4297" s="17"/>
      <c r="M4297" s="17"/>
      <c r="N4297" s="17"/>
      <c r="O4297" s="17"/>
      <c r="P4297" s="17"/>
      <c r="Q4297" s="17"/>
      <c r="R4297" s="17"/>
      <c r="S4297" s="18">
        <v>60.75</v>
      </c>
      <c r="T4297" s="18">
        <v>63.8</v>
      </c>
      <c r="U4297" s="18">
        <v>66</v>
      </c>
      <c r="V4297" s="18">
        <v>67.849999999999994</v>
      </c>
      <c r="W4297" s="18">
        <v>69.8</v>
      </c>
      <c r="X4297" s="18">
        <v>71.099999999999994</v>
      </c>
      <c r="Y4297" s="18">
        <v>73.61</v>
      </c>
      <c r="Z4297" s="18">
        <v>73.48</v>
      </c>
      <c r="AA4297" s="18">
        <v>74.45</v>
      </c>
      <c r="AB4297" s="18">
        <v>74.400000000000006</v>
      </c>
    </row>
    <row r="4298" spans="1:28" x14ac:dyDescent="0.25">
      <c r="A4298" s="16">
        <v>45231</v>
      </c>
      <c r="L4298" s="17"/>
      <c r="M4298" s="17"/>
      <c r="N4298" s="17"/>
      <c r="O4298" s="17"/>
      <c r="P4298" s="17"/>
      <c r="Q4298" s="17"/>
      <c r="R4298" s="17"/>
      <c r="S4298" s="18">
        <v>60.7</v>
      </c>
      <c r="T4298" s="18">
        <v>63.7</v>
      </c>
      <c r="U4298" s="18">
        <v>65.95</v>
      </c>
      <c r="V4298" s="18">
        <v>68.099999999999994</v>
      </c>
      <c r="W4298" s="18">
        <v>70</v>
      </c>
      <c r="X4298" s="18">
        <v>71.55</v>
      </c>
      <c r="Y4298" s="18">
        <v>73.405000000000001</v>
      </c>
      <c r="Z4298" s="18">
        <v>73.739999999999995</v>
      </c>
      <c r="AA4298" s="18">
        <v>75</v>
      </c>
      <c r="AB4298" s="18">
        <v>74.7</v>
      </c>
    </row>
    <row r="4299" spans="1:28" x14ac:dyDescent="0.25">
      <c r="A4299" s="16">
        <v>45233</v>
      </c>
      <c r="L4299" s="17"/>
      <c r="M4299" s="17"/>
      <c r="N4299" s="17"/>
      <c r="O4299" s="17"/>
      <c r="P4299" s="17"/>
      <c r="Q4299" s="17"/>
      <c r="R4299" s="17"/>
      <c r="S4299" s="18">
        <v>60.61</v>
      </c>
      <c r="T4299" s="18">
        <v>63.65</v>
      </c>
      <c r="U4299" s="18">
        <v>65.900000000000006</v>
      </c>
      <c r="V4299" s="18">
        <v>67.8</v>
      </c>
      <c r="W4299" s="18">
        <v>69.8</v>
      </c>
      <c r="X4299" s="18">
        <v>71.099999999999994</v>
      </c>
      <c r="Y4299" s="18">
        <v>73.2</v>
      </c>
      <c r="Z4299" s="18">
        <v>73.48</v>
      </c>
      <c r="AA4299" s="18">
        <v>74.45</v>
      </c>
      <c r="AB4299" s="18">
        <v>74.400000000000006</v>
      </c>
    </row>
    <row r="4300" spans="1:28" x14ac:dyDescent="0.25">
      <c r="A4300" s="16">
        <v>45236</v>
      </c>
      <c r="L4300" s="17"/>
      <c r="M4300" s="17"/>
      <c r="N4300" s="17"/>
      <c r="O4300" s="17"/>
      <c r="P4300" s="17"/>
      <c r="Q4300" s="17"/>
      <c r="R4300" s="17"/>
      <c r="S4300" s="18">
        <v>60.655000000000001</v>
      </c>
      <c r="T4300" s="18">
        <v>63.674999999999997</v>
      </c>
      <c r="U4300" s="18">
        <v>65.95</v>
      </c>
      <c r="V4300" s="18">
        <v>67.8</v>
      </c>
      <c r="W4300" s="18">
        <v>70</v>
      </c>
      <c r="X4300" s="18">
        <v>71.05</v>
      </c>
      <c r="Y4300" s="18">
        <v>72.75</v>
      </c>
      <c r="Z4300" s="18">
        <v>73.34</v>
      </c>
      <c r="AA4300" s="18">
        <v>73.900000000000006</v>
      </c>
      <c r="AB4300" s="18">
        <v>74.150000000000006</v>
      </c>
    </row>
    <row r="4301" spans="1:28" x14ac:dyDescent="0.25">
      <c r="A4301" s="16">
        <v>45237</v>
      </c>
      <c r="L4301" s="17"/>
      <c r="M4301" s="17"/>
      <c r="N4301" s="17"/>
      <c r="O4301" s="17"/>
      <c r="P4301" s="17"/>
      <c r="Q4301" s="17"/>
      <c r="R4301" s="17"/>
      <c r="S4301" s="18">
        <v>60.655000000000001</v>
      </c>
      <c r="T4301" s="18">
        <v>63.674999999999997</v>
      </c>
      <c r="U4301" s="18">
        <v>65.95</v>
      </c>
      <c r="V4301" s="18">
        <v>67.8</v>
      </c>
      <c r="W4301" s="18">
        <v>70</v>
      </c>
      <c r="X4301" s="18">
        <v>71.05</v>
      </c>
      <c r="Y4301" s="18">
        <v>72.75</v>
      </c>
      <c r="Z4301" s="18">
        <v>73.34</v>
      </c>
      <c r="AA4301" s="18">
        <v>73.900000000000006</v>
      </c>
      <c r="AB4301" s="18">
        <v>74.150000000000006</v>
      </c>
    </row>
    <row r="4302" spans="1:28" x14ac:dyDescent="0.25">
      <c r="A4302" s="16">
        <v>45238</v>
      </c>
      <c r="L4302" s="17"/>
      <c r="M4302" s="17"/>
      <c r="N4302" s="17"/>
      <c r="O4302" s="17"/>
      <c r="P4302" s="17"/>
      <c r="Q4302" s="17"/>
      <c r="R4302" s="17"/>
      <c r="S4302" s="18">
        <v>60.75</v>
      </c>
      <c r="T4302" s="18">
        <v>63.674999999999997</v>
      </c>
      <c r="U4302" s="18">
        <v>65.95</v>
      </c>
      <c r="V4302" s="18">
        <v>67.8</v>
      </c>
      <c r="W4302" s="18">
        <v>70</v>
      </c>
      <c r="X4302" s="18">
        <v>71.05</v>
      </c>
      <c r="Y4302" s="18">
        <v>72.75</v>
      </c>
      <c r="Z4302" s="18">
        <v>73.34</v>
      </c>
      <c r="AA4302" s="18">
        <v>73.900000000000006</v>
      </c>
      <c r="AB4302" s="18">
        <v>74.150000000000006</v>
      </c>
    </row>
    <row r="4303" spans="1:28" x14ac:dyDescent="0.25">
      <c r="A4303" s="16">
        <v>45239</v>
      </c>
      <c r="L4303" s="17"/>
      <c r="M4303" s="17"/>
      <c r="N4303" s="17"/>
      <c r="O4303" s="17"/>
      <c r="P4303" s="17"/>
      <c r="Q4303" s="17"/>
      <c r="R4303" s="17"/>
      <c r="S4303" s="18">
        <v>60.7</v>
      </c>
      <c r="T4303" s="18">
        <v>63.65</v>
      </c>
      <c r="U4303" s="18">
        <v>65.900000000000006</v>
      </c>
      <c r="V4303" s="18">
        <v>67.650000000000006</v>
      </c>
      <c r="W4303" s="18">
        <v>69.8</v>
      </c>
      <c r="X4303" s="18">
        <v>71</v>
      </c>
      <c r="Y4303" s="18">
        <v>72.3</v>
      </c>
      <c r="Z4303" s="18">
        <v>73.2</v>
      </c>
      <c r="AA4303" s="18">
        <v>73.5</v>
      </c>
      <c r="AB4303" s="18">
        <v>73.900000000000006</v>
      </c>
    </row>
    <row r="4304" spans="1:28" x14ac:dyDescent="0.25">
      <c r="A4304" s="16">
        <v>45240</v>
      </c>
      <c r="L4304" s="17"/>
      <c r="M4304" s="17"/>
      <c r="N4304" s="17"/>
      <c r="O4304" s="17"/>
      <c r="P4304" s="17"/>
      <c r="Q4304" s="17"/>
      <c r="R4304" s="17"/>
      <c r="S4304" s="18">
        <v>60.7</v>
      </c>
      <c r="T4304" s="18">
        <v>63.65</v>
      </c>
      <c r="U4304" s="18">
        <v>65.900000000000006</v>
      </c>
      <c r="V4304" s="18">
        <v>67.650000000000006</v>
      </c>
      <c r="W4304" s="18">
        <v>69.8</v>
      </c>
      <c r="X4304" s="18">
        <v>71</v>
      </c>
      <c r="Y4304" s="18">
        <v>72.3</v>
      </c>
      <c r="Z4304" s="18">
        <v>73.2</v>
      </c>
      <c r="AA4304" s="18">
        <v>73.5</v>
      </c>
      <c r="AB4304" s="18">
        <v>73.900000000000006</v>
      </c>
    </row>
    <row r="4305" spans="1:28" x14ac:dyDescent="0.25">
      <c r="A4305" s="16">
        <v>45243</v>
      </c>
      <c r="L4305" s="17"/>
      <c r="M4305" s="17"/>
      <c r="N4305" s="17"/>
      <c r="O4305" s="17"/>
      <c r="P4305" s="17"/>
      <c r="Q4305" s="17"/>
      <c r="R4305" s="17"/>
      <c r="S4305" s="18">
        <v>60.61</v>
      </c>
      <c r="T4305" s="18">
        <v>63.65</v>
      </c>
      <c r="U4305" s="18">
        <v>65.95</v>
      </c>
      <c r="V4305" s="18">
        <v>67.650000000000006</v>
      </c>
      <c r="W4305" s="18">
        <v>70</v>
      </c>
      <c r="X4305" s="18">
        <v>71.05</v>
      </c>
      <c r="Y4305" s="18">
        <v>72.75</v>
      </c>
      <c r="Z4305" s="18">
        <v>73.34</v>
      </c>
      <c r="AA4305" s="18">
        <v>73.900000000000006</v>
      </c>
      <c r="AB4305" s="18">
        <v>74.150000000000006</v>
      </c>
    </row>
    <row r="4306" spans="1:28" x14ac:dyDescent="0.25">
      <c r="A4306" s="16">
        <v>45244</v>
      </c>
      <c r="L4306" s="17"/>
      <c r="M4306" s="17"/>
      <c r="N4306" s="17"/>
      <c r="O4306" s="17"/>
      <c r="P4306" s="17"/>
      <c r="Q4306" s="17"/>
      <c r="R4306" s="17"/>
      <c r="S4306" s="18">
        <v>60.61</v>
      </c>
      <c r="T4306" s="18">
        <v>63.65</v>
      </c>
      <c r="U4306" s="18">
        <v>65.95</v>
      </c>
      <c r="V4306" s="18">
        <v>67.650000000000006</v>
      </c>
      <c r="W4306" s="18">
        <v>70</v>
      </c>
      <c r="X4306" s="18">
        <v>71.05</v>
      </c>
      <c r="Y4306" s="18">
        <v>72.75</v>
      </c>
      <c r="Z4306" s="18">
        <v>73.34</v>
      </c>
      <c r="AA4306" s="18">
        <v>73.900000000000006</v>
      </c>
      <c r="AB4306" s="18">
        <v>74.150000000000006</v>
      </c>
    </row>
    <row r="4307" spans="1:28" x14ac:dyDescent="0.25">
      <c r="A4307" s="16">
        <v>45246</v>
      </c>
      <c r="L4307" s="17"/>
      <c r="M4307" s="17"/>
      <c r="N4307" s="17"/>
      <c r="O4307" s="17"/>
      <c r="P4307" s="17"/>
      <c r="Q4307" s="17"/>
      <c r="R4307" s="17"/>
      <c r="S4307" s="18">
        <v>60.61</v>
      </c>
      <c r="T4307" s="18">
        <v>63.65</v>
      </c>
      <c r="U4307" s="18">
        <v>65.95</v>
      </c>
      <c r="V4307" s="18">
        <v>67.650000000000006</v>
      </c>
      <c r="W4307" s="18">
        <v>70</v>
      </c>
      <c r="X4307" s="18">
        <v>71.05</v>
      </c>
      <c r="Y4307" s="18">
        <v>72.424999999999997</v>
      </c>
      <c r="Z4307" s="18">
        <v>72.8</v>
      </c>
      <c r="AA4307" s="18">
        <v>73.900000000000006</v>
      </c>
      <c r="AB4307" s="18">
        <v>74.150000000000006</v>
      </c>
    </row>
    <row r="4308" spans="1:28" x14ac:dyDescent="0.25">
      <c r="A4308" s="16">
        <v>45247</v>
      </c>
      <c r="L4308" s="17"/>
      <c r="M4308" s="17"/>
      <c r="N4308" s="17"/>
      <c r="O4308" s="17"/>
      <c r="P4308" s="17"/>
      <c r="Q4308" s="17"/>
      <c r="R4308" s="17"/>
      <c r="S4308" s="18">
        <v>60.83</v>
      </c>
      <c r="T4308" s="18">
        <v>63.88</v>
      </c>
      <c r="U4308" s="18">
        <v>65.95</v>
      </c>
      <c r="V4308" s="18">
        <v>67.75</v>
      </c>
      <c r="W4308" s="18">
        <v>70</v>
      </c>
      <c r="X4308" s="18">
        <v>71.05</v>
      </c>
      <c r="Y4308" s="18">
        <v>72.424999999999997</v>
      </c>
      <c r="Z4308" s="18">
        <v>72.95</v>
      </c>
      <c r="AA4308" s="18">
        <v>73.900000000000006</v>
      </c>
      <c r="AB4308" s="18">
        <v>74.2</v>
      </c>
    </row>
    <row r="4309" spans="1:28" x14ac:dyDescent="0.25">
      <c r="A4309" s="16">
        <v>45250</v>
      </c>
      <c r="L4309" s="17"/>
      <c r="M4309" s="17"/>
      <c r="N4309" s="17"/>
      <c r="O4309" s="17"/>
      <c r="P4309" s="17"/>
      <c r="Q4309" s="17"/>
      <c r="R4309" s="17"/>
      <c r="S4309" s="18">
        <v>60.914999999999999</v>
      </c>
      <c r="T4309" s="18">
        <v>63.89</v>
      </c>
      <c r="U4309" s="18">
        <v>66</v>
      </c>
      <c r="V4309" s="18">
        <v>67.8</v>
      </c>
      <c r="W4309" s="18">
        <v>70</v>
      </c>
      <c r="X4309" s="18">
        <v>71.099999999999994</v>
      </c>
      <c r="Y4309" s="18">
        <v>72.55</v>
      </c>
      <c r="Z4309" s="18">
        <v>73.2</v>
      </c>
      <c r="AA4309" s="18">
        <v>73.900000000000006</v>
      </c>
      <c r="AB4309" s="18">
        <v>74.2</v>
      </c>
    </row>
    <row r="4310" spans="1:28" x14ac:dyDescent="0.25">
      <c r="A4310" s="16">
        <v>45251</v>
      </c>
      <c r="L4310" s="17"/>
      <c r="M4310" s="17"/>
      <c r="N4310" s="17"/>
      <c r="O4310" s="17"/>
      <c r="P4310" s="17"/>
      <c r="Q4310" s="17"/>
      <c r="R4310" s="17"/>
      <c r="S4310" s="18">
        <v>60.914999999999999</v>
      </c>
      <c r="T4310" s="18">
        <v>63.89</v>
      </c>
      <c r="U4310" s="18">
        <v>66</v>
      </c>
      <c r="V4310" s="18">
        <v>67.8</v>
      </c>
      <c r="W4310" s="18">
        <v>70</v>
      </c>
      <c r="X4310" s="18">
        <v>71.099999999999994</v>
      </c>
      <c r="Y4310" s="18">
        <v>72.55</v>
      </c>
      <c r="Z4310" s="18">
        <v>73.2</v>
      </c>
      <c r="AA4310" s="18">
        <v>73.900000000000006</v>
      </c>
      <c r="AB4310" s="18">
        <v>74.2</v>
      </c>
    </row>
    <row r="4311" spans="1:28" x14ac:dyDescent="0.25">
      <c r="A4311" s="16">
        <v>45252</v>
      </c>
      <c r="L4311" s="17"/>
      <c r="M4311" s="17"/>
      <c r="N4311" s="17"/>
      <c r="O4311" s="17"/>
      <c r="P4311" s="17"/>
      <c r="Q4311" s="17"/>
      <c r="R4311" s="17"/>
      <c r="S4311" s="18">
        <v>60.914999999999999</v>
      </c>
      <c r="T4311" s="18">
        <v>63.89</v>
      </c>
      <c r="U4311" s="18">
        <v>66</v>
      </c>
      <c r="V4311" s="18">
        <v>67.8</v>
      </c>
      <c r="W4311" s="18">
        <v>70</v>
      </c>
      <c r="X4311" s="18">
        <v>71.099999999999994</v>
      </c>
      <c r="Y4311" s="18">
        <v>72.55</v>
      </c>
      <c r="Z4311" s="18">
        <v>73.2</v>
      </c>
      <c r="AA4311" s="18">
        <v>73.900000000000006</v>
      </c>
      <c r="AB4311" s="18">
        <v>74.2</v>
      </c>
    </row>
    <row r="4312" spans="1:28" x14ac:dyDescent="0.25">
      <c r="A4312" s="16">
        <v>45253</v>
      </c>
      <c r="L4312" s="17"/>
      <c r="M4312" s="17"/>
      <c r="N4312" s="17"/>
      <c r="O4312" s="17"/>
      <c r="P4312" s="17"/>
      <c r="Q4312" s="17"/>
      <c r="R4312" s="17"/>
      <c r="S4312" s="18">
        <v>60.914999999999999</v>
      </c>
      <c r="T4312" s="18">
        <v>63.89</v>
      </c>
      <c r="U4312" s="18">
        <v>66</v>
      </c>
      <c r="V4312" s="18">
        <v>67.8</v>
      </c>
      <c r="W4312" s="18">
        <v>70</v>
      </c>
      <c r="X4312" s="18">
        <v>71.099999999999994</v>
      </c>
      <c r="Y4312" s="18">
        <v>72.55</v>
      </c>
      <c r="Z4312" s="18">
        <v>73.2</v>
      </c>
      <c r="AA4312" s="18">
        <v>73.900000000000006</v>
      </c>
      <c r="AB4312" s="18">
        <v>74.2</v>
      </c>
    </row>
    <row r="4313" spans="1:28" x14ac:dyDescent="0.25">
      <c r="A4313" s="16">
        <v>45254</v>
      </c>
      <c r="L4313" s="17"/>
      <c r="M4313" s="17"/>
      <c r="N4313" s="17"/>
      <c r="O4313" s="17"/>
      <c r="P4313" s="17"/>
      <c r="Q4313" s="17"/>
      <c r="R4313" s="17"/>
      <c r="S4313" s="18">
        <v>61</v>
      </c>
      <c r="T4313" s="18">
        <v>63.9</v>
      </c>
      <c r="U4313" s="18">
        <v>66.099999999999994</v>
      </c>
      <c r="V4313" s="18">
        <v>67.75</v>
      </c>
      <c r="W4313" s="18">
        <v>70</v>
      </c>
      <c r="X4313" s="18">
        <v>71.05</v>
      </c>
      <c r="Y4313" s="18">
        <v>72.424999999999997</v>
      </c>
      <c r="Z4313" s="18">
        <v>72.95</v>
      </c>
      <c r="AA4313" s="18">
        <v>73.900000000000006</v>
      </c>
      <c r="AB4313" s="18">
        <v>74.2</v>
      </c>
    </row>
    <row r="4314" spans="1:28" x14ac:dyDescent="0.25">
      <c r="A4314" s="16">
        <v>45257</v>
      </c>
      <c r="L4314" s="17"/>
      <c r="M4314" s="17"/>
      <c r="N4314" s="17"/>
      <c r="O4314" s="17"/>
      <c r="P4314" s="17"/>
      <c r="Q4314" s="17"/>
      <c r="R4314" s="17"/>
      <c r="S4314" s="18">
        <v>61</v>
      </c>
      <c r="T4314" s="18">
        <v>63.9</v>
      </c>
      <c r="U4314" s="18">
        <v>66.099999999999994</v>
      </c>
      <c r="V4314" s="18">
        <v>67.75</v>
      </c>
      <c r="W4314" s="18">
        <v>70</v>
      </c>
      <c r="X4314" s="18">
        <v>71.05</v>
      </c>
      <c r="Y4314" s="18">
        <v>72.424999999999997</v>
      </c>
      <c r="Z4314" s="18">
        <v>72.95</v>
      </c>
      <c r="AA4314" s="18">
        <v>73.900000000000006</v>
      </c>
      <c r="AB4314" s="18">
        <v>74.2</v>
      </c>
    </row>
    <row r="4315" spans="1:28" x14ac:dyDescent="0.25">
      <c r="A4315" s="16">
        <v>45258</v>
      </c>
      <c r="L4315" s="17"/>
      <c r="M4315" s="17"/>
      <c r="N4315" s="17"/>
      <c r="O4315" s="17"/>
      <c r="P4315" s="17"/>
      <c r="Q4315" s="17"/>
      <c r="R4315" s="17"/>
      <c r="S4315" s="18">
        <v>61</v>
      </c>
      <c r="T4315" s="18">
        <v>63.9</v>
      </c>
      <c r="U4315" s="18">
        <v>66.099999999999994</v>
      </c>
      <c r="V4315" s="18">
        <v>67.75</v>
      </c>
      <c r="W4315" s="18">
        <v>70</v>
      </c>
      <c r="X4315" s="18">
        <v>71.05</v>
      </c>
      <c r="Y4315" s="18">
        <v>72.424999999999997</v>
      </c>
      <c r="Z4315" s="18">
        <v>72.95</v>
      </c>
      <c r="AA4315" s="18">
        <v>73.900000000000006</v>
      </c>
      <c r="AB4315" s="18">
        <v>74.2</v>
      </c>
    </row>
    <row r="4316" spans="1:28" x14ac:dyDescent="0.25">
      <c r="A4316" s="16">
        <v>45259</v>
      </c>
      <c r="L4316" s="17"/>
      <c r="M4316" s="17"/>
      <c r="N4316" s="17"/>
      <c r="O4316" s="17"/>
      <c r="P4316" s="17"/>
      <c r="Q4316" s="17"/>
      <c r="R4316" s="17"/>
      <c r="S4316" s="18">
        <v>61</v>
      </c>
      <c r="T4316" s="18">
        <v>63.9</v>
      </c>
      <c r="U4316" s="18">
        <v>66.099999999999994</v>
      </c>
      <c r="V4316" s="18">
        <v>67.75</v>
      </c>
      <c r="W4316" s="18">
        <v>70</v>
      </c>
      <c r="X4316" s="18">
        <v>71.05</v>
      </c>
      <c r="Y4316" s="18">
        <v>72.424999999999997</v>
      </c>
      <c r="Z4316" s="18">
        <v>72.95</v>
      </c>
      <c r="AA4316" s="18">
        <v>73.900000000000006</v>
      </c>
      <c r="AB4316" s="18">
        <v>74.2</v>
      </c>
    </row>
    <row r="4317" spans="1:28" x14ac:dyDescent="0.25">
      <c r="A4317" s="16">
        <v>45260</v>
      </c>
      <c r="L4317" s="17"/>
      <c r="M4317" s="17"/>
      <c r="N4317" s="17"/>
      <c r="O4317" s="17"/>
      <c r="P4317" s="17"/>
      <c r="Q4317" s="17"/>
      <c r="R4317" s="17"/>
      <c r="S4317" s="18">
        <v>61</v>
      </c>
      <c r="T4317" s="18">
        <v>63.89</v>
      </c>
      <c r="U4317" s="18">
        <v>66</v>
      </c>
      <c r="V4317" s="18">
        <v>67.7</v>
      </c>
      <c r="W4317" s="18">
        <v>70</v>
      </c>
      <c r="X4317" s="18">
        <v>71</v>
      </c>
      <c r="Y4317" s="18">
        <v>72.55</v>
      </c>
      <c r="Z4317" s="18">
        <v>72.7</v>
      </c>
      <c r="AA4317" s="18">
        <v>74.099999999999994</v>
      </c>
      <c r="AB4317" s="18">
        <v>74</v>
      </c>
    </row>
    <row r="4318" spans="1:28" x14ac:dyDescent="0.25">
      <c r="A4318" s="16">
        <v>45261</v>
      </c>
      <c r="L4318" s="17"/>
      <c r="M4318" s="17"/>
      <c r="N4318" s="17"/>
      <c r="O4318" s="17"/>
      <c r="P4318" s="17"/>
      <c r="Q4318" s="17"/>
      <c r="R4318" s="17"/>
      <c r="S4318" s="18">
        <v>61</v>
      </c>
      <c r="T4318" s="18">
        <v>63.95</v>
      </c>
      <c r="U4318" s="18">
        <v>66</v>
      </c>
      <c r="V4318" s="18">
        <v>67.7</v>
      </c>
      <c r="W4318" s="18">
        <v>70</v>
      </c>
      <c r="X4318" s="18">
        <v>71</v>
      </c>
      <c r="Y4318" s="18">
        <v>72.55</v>
      </c>
      <c r="Z4318" s="18">
        <v>72.7</v>
      </c>
      <c r="AA4318" s="18">
        <v>74.099999999999994</v>
      </c>
      <c r="AB4318" s="18">
        <v>74</v>
      </c>
    </row>
    <row r="4319" spans="1:28" x14ac:dyDescent="0.25">
      <c r="A4319" s="16">
        <v>45264</v>
      </c>
      <c r="L4319" s="17"/>
      <c r="M4319" s="17"/>
      <c r="N4319" s="17"/>
      <c r="O4319" s="17"/>
      <c r="P4319" s="17"/>
      <c r="Q4319" s="17"/>
      <c r="R4319" s="17"/>
      <c r="S4319" s="18">
        <v>61</v>
      </c>
      <c r="T4319" s="18">
        <v>64</v>
      </c>
      <c r="U4319" s="18">
        <v>66</v>
      </c>
      <c r="V4319" s="18">
        <v>67.7</v>
      </c>
      <c r="W4319" s="18">
        <v>70</v>
      </c>
      <c r="X4319" s="18">
        <v>71</v>
      </c>
      <c r="Y4319" s="18">
        <v>72.55</v>
      </c>
      <c r="Z4319" s="18">
        <v>72.7</v>
      </c>
      <c r="AA4319" s="18">
        <v>74.099999999999994</v>
      </c>
      <c r="AB4319" s="18">
        <v>74</v>
      </c>
    </row>
    <row r="4320" spans="1:28" x14ac:dyDescent="0.25">
      <c r="A4320" s="16">
        <v>45265</v>
      </c>
      <c r="L4320" s="17"/>
      <c r="M4320" s="17"/>
      <c r="N4320" s="17"/>
      <c r="O4320" s="17"/>
      <c r="P4320" s="17"/>
      <c r="Q4320" s="17"/>
      <c r="R4320" s="17"/>
      <c r="S4320" s="18">
        <v>61</v>
      </c>
      <c r="T4320" s="18">
        <v>64</v>
      </c>
      <c r="U4320" s="18">
        <v>66</v>
      </c>
      <c r="V4320" s="18">
        <v>67.7</v>
      </c>
      <c r="W4320" s="18">
        <v>70</v>
      </c>
      <c r="X4320" s="18">
        <v>71</v>
      </c>
      <c r="Y4320" s="18">
        <v>72.55</v>
      </c>
      <c r="Z4320" s="18">
        <v>72.7</v>
      </c>
      <c r="AA4320" s="18">
        <v>74.099999999999994</v>
      </c>
      <c r="AB4320" s="18">
        <v>74</v>
      </c>
    </row>
    <row r="4321" spans="1:28" x14ac:dyDescent="0.25">
      <c r="A4321" s="16">
        <v>45266</v>
      </c>
      <c r="L4321" s="17"/>
      <c r="M4321" s="17"/>
      <c r="N4321" s="17"/>
      <c r="O4321" s="17"/>
      <c r="P4321" s="17"/>
      <c r="Q4321" s="17"/>
      <c r="R4321" s="17"/>
      <c r="S4321" s="18">
        <v>61</v>
      </c>
      <c r="T4321" s="18">
        <v>63.95</v>
      </c>
      <c r="U4321" s="18">
        <v>65.95</v>
      </c>
      <c r="V4321" s="18">
        <v>67.55</v>
      </c>
      <c r="W4321" s="18">
        <v>70</v>
      </c>
      <c r="X4321" s="18">
        <v>71</v>
      </c>
      <c r="Y4321" s="18">
        <v>72.125</v>
      </c>
      <c r="Z4321" s="18">
        <v>72.55</v>
      </c>
      <c r="AA4321" s="18">
        <v>73.400000000000006</v>
      </c>
      <c r="AB4321" s="18">
        <v>73.05</v>
      </c>
    </row>
    <row r="4322" spans="1:28" x14ac:dyDescent="0.25">
      <c r="A4322" s="16">
        <v>45267</v>
      </c>
      <c r="L4322" s="17"/>
      <c r="M4322" s="17"/>
      <c r="N4322" s="17"/>
      <c r="O4322" s="17"/>
      <c r="P4322" s="17"/>
      <c r="Q4322" s="17"/>
      <c r="R4322" s="17"/>
      <c r="S4322" s="18">
        <v>61</v>
      </c>
      <c r="T4322" s="18">
        <v>63.95</v>
      </c>
      <c r="U4322" s="18">
        <v>65.95</v>
      </c>
      <c r="V4322" s="18">
        <v>67.55</v>
      </c>
      <c r="W4322" s="18">
        <v>70</v>
      </c>
      <c r="X4322" s="18">
        <v>71</v>
      </c>
      <c r="Y4322" s="18">
        <v>72.125</v>
      </c>
      <c r="Z4322" s="18">
        <v>72.55</v>
      </c>
      <c r="AA4322" s="18">
        <v>73.400000000000006</v>
      </c>
      <c r="AB4322" s="18">
        <v>73.05</v>
      </c>
    </row>
    <row r="4323" spans="1:28" x14ac:dyDescent="0.25">
      <c r="A4323" s="16">
        <v>45268</v>
      </c>
      <c r="L4323" s="17"/>
      <c r="M4323" s="17"/>
      <c r="N4323" s="17"/>
      <c r="O4323" s="17"/>
      <c r="P4323" s="17"/>
      <c r="Q4323" s="17"/>
      <c r="R4323" s="17"/>
      <c r="S4323" s="18">
        <v>61</v>
      </c>
      <c r="T4323" s="18">
        <v>64.099999999999994</v>
      </c>
      <c r="U4323" s="18">
        <v>66.099999999999994</v>
      </c>
      <c r="V4323" s="18">
        <v>67.55</v>
      </c>
      <c r="W4323" s="18">
        <v>70</v>
      </c>
      <c r="X4323" s="18">
        <v>71</v>
      </c>
      <c r="Y4323" s="18">
        <v>72.125</v>
      </c>
      <c r="Z4323" s="18">
        <v>72.2</v>
      </c>
      <c r="AA4323" s="18">
        <v>72.099999999999994</v>
      </c>
      <c r="AB4323" s="18">
        <v>72.2</v>
      </c>
    </row>
    <row r="4324" spans="1:28" x14ac:dyDescent="0.25">
      <c r="A4324" s="16">
        <v>45271</v>
      </c>
      <c r="L4324" s="17"/>
      <c r="M4324" s="17"/>
      <c r="N4324" s="17"/>
      <c r="O4324" s="17"/>
      <c r="P4324" s="17"/>
      <c r="Q4324" s="17"/>
      <c r="R4324" s="17"/>
      <c r="S4324" s="18">
        <v>61</v>
      </c>
      <c r="T4324" s="18">
        <v>64.349999999999994</v>
      </c>
      <c r="U4324" s="18">
        <v>66.099999999999994</v>
      </c>
      <c r="V4324" s="18">
        <v>67.75</v>
      </c>
      <c r="W4324" s="18">
        <v>70</v>
      </c>
      <c r="X4324" s="18">
        <v>71</v>
      </c>
      <c r="Y4324" s="18">
        <v>72.125</v>
      </c>
      <c r="Z4324" s="18">
        <v>72.2</v>
      </c>
      <c r="AA4324" s="18">
        <v>72.099999999999994</v>
      </c>
      <c r="AB4324" s="18">
        <v>72.2</v>
      </c>
    </row>
    <row r="4325" spans="1:28" x14ac:dyDescent="0.25">
      <c r="A4325" s="16">
        <v>45272</v>
      </c>
      <c r="L4325" s="17"/>
      <c r="M4325" s="17"/>
      <c r="N4325" s="17"/>
      <c r="O4325" s="17"/>
      <c r="P4325" s="17"/>
      <c r="Q4325" s="17"/>
      <c r="R4325" s="17"/>
      <c r="S4325" s="18">
        <v>61</v>
      </c>
      <c r="T4325" s="18">
        <v>64.349999999999994</v>
      </c>
      <c r="U4325" s="18">
        <v>66.099999999999994</v>
      </c>
      <c r="V4325" s="18">
        <v>67.75</v>
      </c>
      <c r="W4325" s="18">
        <v>70</v>
      </c>
      <c r="X4325" s="18">
        <v>71</v>
      </c>
      <c r="Y4325" s="18">
        <v>72.125</v>
      </c>
      <c r="Z4325" s="18">
        <v>72.2</v>
      </c>
      <c r="AA4325" s="18">
        <v>72.099999999999994</v>
      </c>
      <c r="AB4325" s="18">
        <v>72.2</v>
      </c>
    </row>
    <row r="4326" spans="1:28" x14ac:dyDescent="0.25">
      <c r="A4326" s="16">
        <v>45273</v>
      </c>
      <c r="L4326" s="17"/>
      <c r="M4326" s="17"/>
      <c r="N4326" s="17"/>
      <c r="O4326" s="17"/>
      <c r="P4326" s="17"/>
      <c r="Q4326" s="17"/>
      <c r="R4326" s="17"/>
      <c r="S4326" s="18">
        <v>61</v>
      </c>
      <c r="T4326" s="18">
        <v>64.099999999999994</v>
      </c>
      <c r="U4326" s="18">
        <v>66</v>
      </c>
      <c r="V4326" s="18">
        <v>67.75</v>
      </c>
      <c r="W4326" s="18">
        <v>70</v>
      </c>
      <c r="X4326" s="18">
        <v>71</v>
      </c>
      <c r="Y4326" s="18">
        <v>72.125</v>
      </c>
      <c r="Z4326" s="18">
        <v>72.2</v>
      </c>
      <c r="AA4326" s="18">
        <v>72.099999999999994</v>
      </c>
      <c r="AB4326" s="18">
        <v>72.2</v>
      </c>
    </row>
    <row r="4327" spans="1:28" x14ac:dyDescent="0.25">
      <c r="A4327" s="16">
        <v>45274</v>
      </c>
      <c r="L4327" s="17"/>
      <c r="M4327" s="17"/>
      <c r="N4327" s="17"/>
      <c r="O4327" s="17"/>
      <c r="P4327" s="17"/>
      <c r="Q4327" s="17"/>
      <c r="R4327" s="17"/>
      <c r="S4327" s="18">
        <v>61.05</v>
      </c>
      <c r="T4327" s="18">
        <v>64.349999999999994</v>
      </c>
      <c r="U4327" s="18">
        <v>66.05</v>
      </c>
      <c r="V4327" s="18">
        <v>67.8</v>
      </c>
      <c r="W4327" s="18">
        <v>70</v>
      </c>
      <c r="X4327" s="18">
        <v>71</v>
      </c>
      <c r="Y4327" s="18">
        <v>72.125</v>
      </c>
      <c r="Z4327" s="18">
        <v>72.2</v>
      </c>
      <c r="AA4327" s="18">
        <v>72.099999999999994</v>
      </c>
      <c r="AB4327" s="18">
        <v>72.2</v>
      </c>
    </row>
    <row r="4328" spans="1:28" x14ac:dyDescent="0.25">
      <c r="A4328" s="16">
        <v>45275</v>
      </c>
      <c r="L4328" s="17"/>
      <c r="M4328" s="17"/>
      <c r="N4328" s="17"/>
      <c r="O4328" s="17"/>
      <c r="P4328" s="17"/>
      <c r="Q4328" s="17"/>
      <c r="R4328" s="17"/>
      <c r="S4328" s="18">
        <v>61</v>
      </c>
      <c r="T4328" s="18">
        <v>64.2</v>
      </c>
      <c r="U4328" s="18">
        <v>66</v>
      </c>
      <c r="V4328" s="18">
        <v>67.75</v>
      </c>
      <c r="W4328" s="18">
        <v>70</v>
      </c>
      <c r="X4328" s="18">
        <v>71</v>
      </c>
      <c r="Y4328" s="18">
        <v>72.125</v>
      </c>
      <c r="Z4328" s="18">
        <v>72.2</v>
      </c>
      <c r="AA4328" s="18">
        <v>72.099999999999994</v>
      </c>
      <c r="AB4328" s="18">
        <v>72.2</v>
      </c>
    </row>
    <row r="4329" spans="1:28" x14ac:dyDescent="0.25">
      <c r="A4329" s="16">
        <v>45278</v>
      </c>
      <c r="L4329" s="17"/>
      <c r="M4329" s="17"/>
      <c r="N4329" s="17"/>
      <c r="O4329" s="17"/>
      <c r="P4329" s="17"/>
      <c r="Q4329" s="17"/>
      <c r="R4329" s="17"/>
      <c r="S4329" s="18">
        <v>61.25</v>
      </c>
      <c r="T4329" s="18">
        <v>64.5</v>
      </c>
      <c r="U4329" s="18">
        <v>66.150000000000006</v>
      </c>
      <c r="V4329" s="18">
        <v>68.099999999999994</v>
      </c>
      <c r="W4329" s="18">
        <v>70.099999999999994</v>
      </c>
      <c r="X4329" s="18">
        <v>71</v>
      </c>
      <c r="Y4329" s="18">
        <v>72.55</v>
      </c>
      <c r="Z4329" s="18">
        <v>72.400000000000006</v>
      </c>
      <c r="AA4329" s="18">
        <v>73.45</v>
      </c>
      <c r="AB4329" s="18">
        <v>72.3</v>
      </c>
    </row>
    <row r="4330" spans="1:28" x14ac:dyDescent="0.25">
      <c r="A4330" s="16">
        <v>45279</v>
      </c>
      <c r="L4330" s="17"/>
      <c r="M4330" s="17"/>
      <c r="N4330" s="17"/>
      <c r="O4330" s="17"/>
      <c r="P4330" s="17"/>
      <c r="Q4330" s="17"/>
      <c r="R4330" s="17"/>
      <c r="S4330" s="18">
        <v>61.25</v>
      </c>
      <c r="T4330" s="18">
        <v>64.5</v>
      </c>
      <c r="U4330" s="18">
        <v>66.099999999999994</v>
      </c>
      <c r="V4330" s="18">
        <v>68.099999999999994</v>
      </c>
      <c r="W4330" s="18">
        <v>70.099999999999994</v>
      </c>
      <c r="X4330" s="18">
        <v>71</v>
      </c>
      <c r="Y4330" s="18">
        <v>72.55</v>
      </c>
      <c r="Z4330" s="18">
        <v>72.400000000000006</v>
      </c>
      <c r="AA4330" s="18">
        <v>73.45</v>
      </c>
      <c r="AB4330" s="18">
        <v>72.3</v>
      </c>
    </row>
    <row r="4331" spans="1:28" x14ac:dyDescent="0.25">
      <c r="A4331" s="16">
        <v>45280</v>
      </c>
      <c r="L4331" s="17"/>
      <c r="M4331" s="17"/>
      <c r="N4331" s="17"/>
      <c r="O4331" s="17"/>
      <c r="P4331" s="17"/>
      <c r="Q4331" s="17"/>
      <c r="R4331" s="17"/>
      <c r="S4331" s="18">
        <v>61.1</v>
      </c>
      <c r="T4331" s="18">
        <v>64.5</v>
      </c>
      <c r="U4331" s="18">
        <v>66.150000000000006</v>
      </c>
      <c r="V4331" s="18">
        <v>68.25</v>
      </c>
      <c r="W4331" s="18">
        <v>70.2</v>
      </c>
      <c r="X4331" s="18">
        <v>71.400000000000006</v>
      </c>
      <c r="Y4331" s="18">
        <v>72.724999999999994</v>
      </c>
      <c r="Z4331" s="18">
        <v>73.150000000000006</v>
      </c>
      <c r="AA4331" s="18">
        <v>74.8</v>
      </c>
      <c r="AB4331" s="18">
        <v>73.900000000000006</v>
      </c>
    </row>
    <row r="4332" spans="1:28" x14ac:dyDescent="0.25">
      <c r="A4332" s="16">
        <v>45281</v>
      </c>
      <c r="L4332" s="17"/>
      <c r="M4332" s="17"/>
      <c r="N4332" s="17"/>
      <c r="O4332" s="17"/>
      <c r="P4332" s="17"/>
      <c r="Q4332" s="17"/>
      <c r="R4332" s="17"/>
      <c r="S4332" s="18">
        <v>61.4</v>
      </c>
      <c r="T4332" s="18">
        <v>64.5</v>
      </c>
      <c r="U4332" s="18">
        <v>66.3</v>
      </c>
      <c r="V4332" s="18">
        <v>68.95</v>
      </c>
      <c r="W4332" s="18">
        <v>71.36</v>
      </c>
      <c r="X4332" s="18">
        <v>71.584999999999994</v>
      </c>
      <c r="Y4332" s="18">
        <v>73.699100000000001</v>
      </c>
      <c r="Z4332" s="18">
        <v>74.193399999999997</v>
      </c>
      <c r="AA4332" s="18">
        <v>76.958600000000004</v>
      </c>
      <c r="AB4332" s="18">
        <v>75.044600000000003</v>
      </c>
    </row>
    <row r="4333" spans="1:28" x14ac:dyDescent="0.25">
      <c r="A4333" s="16">
        <v>45282</v>
      </c>
      <c r="L4333" s="17"/>
      <c r="M4333" s="17"/>
      <c r="N4333" s="17"/>
      <c r="O4333" s="17"/>
      <c r="P4333" s="17"/>
      <c r="Q4333" s="17"/>
      <c r="R4333" s="17"/>
      <c r="S4333" s="18">
        <v>61.2</v>
      </c>
      <c r="T4333" s="18">
        <v>64.5</v>
      </c>
      <c r="U4333" s="18">
        <v>66.400000000000006</v>
      </c>
      <c r="V4333" s="18">
        <v>69.5</v>
      </c>
      <c r="W4333" s="18">
        <v>71.38</v>
      </c>
      <c r="X4333" s="18">
        <v>72.17</v>
      </c>
      <c r="Y4333" s="18">
        <v>74.7</v>
      </c>
      <c r="Z4333" s="18">
        <v>75.7</v>
      </c>
      <c r="AA4333" s="18">
        <v>76.379300000000001</v>
      </c>
      <c r="AB4333" s="18">
        <v>76</v>
      </c>
    </row>
    <row r="4334" spans="1:28" x14ac:dyDescent="0.25">
      <c r="A4334" s="16">
        <v>45286</v>
      </c>
      <c r="L4334" s="17"/>
      <c r="M4334" s="17"/>
      <c r="N4334" s="17"/>
      <c r="O4334" s="17"/>
      <c r="P4334" s="17"/>
      <c r="Q4334" s="17"/>
      <c r="R4334" s="17"/>
      <c r="S4334" s="18">
        <v>61.05</v>
      </c>
      <c r="T4334" s="18">
        <v>64.45</v>
      </c>
      <c r="U4334" s="18">
        <v>66.2</v>
      </c>
      <c r="V4334" s="18">
        <v>69.5</v>
      </c>
      <c r="W4334" s="18">
        <v>71.38</v>
      </c>
      <c r="X4334" s="18">
        <v>72.17</v>
      </c>
      <c r="Y4334" s="18">
        <v>74.7</v>
      </c>
      <c r="Z4334" s="18">
        <v>75.7</v>
      </c>
      <c r="AA4334" s="18">
        <v>75.8</v>
      </c>
      <c r="AB4334" s="18">
        <v>74.150000000000006</v>
      </c>
    </row>
    <row r="4335" spans="1:28" x14ac:dyDescent="0.25">
      <c r="A4335" s="16">
        <v>45287</v>
      </c>
      <c r="L4335" s="17"/>
      <c r="M4335" s="17"/>
      <c r="N4335" s="17"/>
      <c r="O4335" s="17"/>
      <c r="P4335" s="17"/>
      <c r="Q4335" s="17"/>
      <c r="R4335" s="17"/>
      <c r="S4335" s="18">
        <v>61.05</v>
      </c>
      <c r="T4335" s="18">
        <v>64.45</v>
      </c>
      <c r="U4335" s="18">
        <v>66.2</v>
      </c>
      <c r="V4335" s="18">
        <v>69.5</v>
      </c>
      <c r="W4335" s="18">
        <v>71.38</v>
      </c>
      <c r="X4335" s="18">
        <v>72.17</v>
      </c>
      <c r="Y4335" s="18">
        <v>74.7</v>
      </c>
      <c r="Z4335" s="18">
        <v>75.7</v>
      </c>
      <c r="AA4335" s="18">
        <v>75.8</v>
      </c>
      <c r="AB4335" s="18">
        <v>74.150000000000006</v>
      </c>
    </row>
    <row r="4336" spans="1:28" x14ac:dyDescent="0.25">
      <c r="A4336" s="16">
        <v>45288</v>
      </c>
      <c r="L4336" s="17"/>
      <c r="M4336" s="17"/>
      <c r="N4336" s="17"/>
      <c r="O4336" s="17"/>
      <c r="P4336" s="17"/>
      <c r="Q4336" s="17"/>
      <c r="R4336" s="17"/>
      <c r="S4336" s="18">
        <v>61.05</v>
      </c>
      <c r="T4336" s="18">
        <v>64.45</v>
      </c>
      <c r="U4336" s="18">
        <v>66.2</v>
      </c>
      <c r="V4336" s="18">
        <v>69.5</v>
      </c>
      <c r="W4336" s="18">
        <v>71.620900000000006</v>
      </c>
      <c r="X4336" s="18">
        <v>73.13</v>
      </c>
      <c r="Y4336" s="18">
        <v>74.7</v>
      </c>
      <c r="Z4336" s="18">
        <v>75.7</v>
      </c>
      <c r="AA4336" s="18">
        <v>75.8</v>
      </c>
      <c r="AB4336" s="18">
        <v>74.150000000000006</v>
      </c>
    </row>
    <row r="4337" spans="1:28" x14ac:dyDescent="0.25">
      <c r="A4337" s="16">
        <v>45289</v>
      </c>
      <c r="L4337" s="17"/>
      <c r="M4337" s="17"/>
      <c r="N4337" s="17"/>
      <c r="O4337" s="17"/>
      <c r="P4337" s="17"/>
      <c r="Q4337" s="17"/>
      <c r="R4337" s="17"/>
      <c r="S4337" s="18">
        <v>61.05</v>
      </c>
      <c r="T4337" s="18">
        <v>64.45</v>
      </c>
      <c r="U4337" s="18">
        <v>66.2</v>
      </c>
      <c r="V4337" s="18">
        <v>69.5</v>
      </c>
      <c r="W4337" s="18">
        <v>71.620900000000006</v>
      </c>
      <c r="X4337" s="18">
        <v>73.13</v>
      </c>
      <c r="Y4337" s="18">
        <v>74.7</v>
      </c>
      <c r="Z4337" s="18">
        <v>75.7</v>
      </c>
      <c r="AA4337" s="18">
        <v>75.8</v>
      </c>
      <c r="AB4337" s="18">
        <v>74.150000000000006</v>
      </c>
    </row>
    <row r="4338" spans="1:28" x14ac:dyDescent="0.25">
      <c r="A4338" s="16">
        <v>45293</v>
      </c>
      <c r="L4338" s="17"/>
      <c r="M4338" s="17"/>
      <c r="N4338" s="17"/>
      <c r="O4338" s="17"/>
      <c r="P4338" s="17"/>
      <c r="Q4338" s="17"/>
      <c r="R4338" s="17"/>
      <c r="S4338" s="18">
        <v>61.05</v>
      </c>
      <c r="T4338" s="18">
        <v>64.45</v>
      </c>
      <c r="U4338" s="18">
        <v>66.2</v>
      </c>
      <c r="V4338" s="18">
        <v>69.5</v>
      </c>
      <c r="W4338" s="18">
        <v>71.620900000000006</v>
      </c>
      <c r="X4338" s="18">
        <v>73.13</v>
      </c>
      <c r="Y4338" s="18">
        <v>74.7</v>
      </c>
      <c r="Z4338" s="18">
        <v>75.7</v>
      </c>
      <c r="AA4338" s="18">
        <v>75.8</v>
      </c>
      <c r="AB4338" s="18">
        <v>74.150000000000006</v>
      </c>
    </row>
    <row r="4339" spans="1:28" x14ac:dyDescent="0.25">
      <c r="A4339" s="16">
        <v>45294</v>
      </c>
      <c r="L4339" s="17"/>
      <c r="M4339" s="17"/>
      <c r="N4339" s="17"/>
      <c r="O4339" s="17"/>
      <c r="P4339" s="17"/>
      <c r="Q4339" s="17"/>
      <c r="R4339" s="17"/>
      <c r="S4339" s="18">
        <v>61.05</v>
      </c>
      <c r="T4339" s="18">
        <v>64.45</v>
      </c>
      <c r="U4339" s="18">
        <v>66.2</v>
      </c>
      <c r="V4339" s="18">
        <v>69.5</v>
      </c>
      <c r="W4339" s="18">
        <v>71.620900000000006</v>
      </c>
      <c r="X4339" s="18">
        <v>73.13</v>
      </c>
      <c r="Y4339" s="18">
        <v>74.7</v>
      </c>
      <c r="Z4339" s="18">
        <v>75.7</v>
      </c>
      <c r="AA4339" s="18">
        <v>75.8</v>
      </c>
      <c r="AB4339" s="18">
        <v>74.150000000000006</v>
      </c>
    </row>
    <row r="4340" spans="1:28" x14ac:dyDescent="0.25">
      <c r="A4340" s="16">
        <v>45295</v>
      </c>
      <c r="L4340" s="17"/>
      <c r="M4340" s="17"/>
      <c r="N4340" s="17"/>
      <c r="O4340" s="17"/>
      <c r="P4340" s="17"/>
      <c r="Q4340" s="17"/>
      <c r="R4340" s="17"/>
      <c r="S4340" s="18">
        <v>61.05</v>
      </c>
      <c r="T4340" s="18">
        <v>64.45</v>
      </c>
      <c r="U4340" s="18">
        <v>66.2</v>
      </c>
      <c r="V4340" s="18">
        <v>69.5</v>
      </c>
      <c r="W4340" s="18">
        <v>71.620900000000006</v>
      </c>
      <c r="X4340" s="18">
        <v>73.13</v>
      </c>
      <c r="Y4340" s="18">
        <v>74.7</v>
      </c>
      <c r="Z4340" s="18">
        <v>75.7</v>
      </c>
      <c r="AA4340" s="18">
        <v>75.8</v>
      </c>
      <c r="AB4340" s="18">
        <v>74.150000000000006</v>
      </c>
    </row>
    <row r="4341" spans="1:28" x14ac:dyDescent="0.25">
      <c r="A4341" s="16">
        <v>45296</v>
      </c>
      <c r="L4341" s="17"/>
      <c r="M4341" s="17"/>
      <c r="N4341" s="17"/>
      <c r="O4341" s="17"/>
      <c r="P4341" s="17"/>
      <c r="Q4341" s="17"/>
      <c r="R4341" s="17"/>
      <c r="S4341" s="18">
        <v>61</v>
      </c>
      <c r="T4341" s="18">
        <v>64.25</v>
      </c>
      <c r="U4341" s="18">
        <v>66.400000000000006</v>
      </c>
      <c r="V4341" s="18">
        <v>69.5</v>
      </c>
      <c r="W4341" s="18">
        <v>71.620900000000006</v>
      </c>
      <c r="X4341" s="18">
        <v>73.13</v>
      </c>
      <c r="Y4341" s="18">
        <v>74.7</v>
      </c>
      <c r="Z4341" s="18">
        <v>75.7</v>
      </c>
      <c r="AA4341" s="18">
        <v>75.8</v>
      </c>
      <c r="AB4341" s="18">
        <v>75</v>
      </c>
    </row>
    <row r="4342" spans="1:28" x14ac:dyDescent="0.25">
      <c r="A4342" s="16">
        <v>45299</v>
      </c>
      <c r="L4342" s="17"/>
      <c r="M4342" s="17"/>
      <c r="N4342" s="17"/>
      <c r="O4342" s="17"/>
      <c r="P4342" s="17"/>
      <c r="Q4342" s="17"/>
      <c r="R4342" s="17"/>
      <c r="S4342" s="18">
        <v>61</v>
      </c>
      <c r="T4342" s="18">
        <v>64.099999999999994</v>
      </c>
      <c r="U4342" s="18">
        <v>66.400000000000006</v>
      </c>
      <c r="V4342" s="18">
        <v>69.5</v>
      </c>
      <c r="W4342" s="18">
        <v>71.620900000000006</v>
      </c>
      <c r="X4342" s="18">
        <v>73.13</v>
      </c>
      <c r="Y4342" s="18">
        <v>74.7</v>
      </c>
      <c r="Z4342" s="18">
        <v>75.7</v>
      </c>
      <c r="AA4342" s="18">
        <v>75.8</v>
      </c>
      <c r="AB4342" s="18">
        <v>75</v>
      </c>
    </row>
    <row r="4343" spans="1:28" x14ac:dyDescent="0.25">
      <c r="A4343" s="16">
        <v>45300</v>
      </c>
      <c r="L4343" s="17"/>
      <c r="M4343" s="17"/>
      <c r="N4343" s="17"/>
      <c r="O4343" s="17"/>
      <c r="P4343" s="17"/>
      <c r="Q4343" s="17"/>
      <c r="R4343" s="17"/>
      <c r="S4343" s="18">
        <v>61</v>
      </c>
      <c r="T4343" s="18">
        <v>64.099999999999994</v>
      </c>
      <c r="U4343" s="18">
        <v>66.400000000000006</v>
      </c>
      <c r="V4343" s="18">
        <v>69.5</v>
      </c>
      <c r="W4343" s="18">
        <v>71.620900000000006</v>
      </c>
      <c r="X4343" s="18">
        <v>73.13</v>
      </c>
      <c r="Y4343" s="18">
        <v>74.7</v>
      </c>
      <c r="Z4343" s="18">
        <v>75.7</v>
      </c>
      <c r="AA4343" s="18">
        <v>75.8</v>
      </c>
      <c r="AB4343" s="18">
        <v>75</v>
      </c>
    </row>
    <row r="4344" spans="1:28" x14ac:dyDescent="0.25">
      <c r="A4344" s="16">
        <v>45301</v>
      </c>
      <c r="L4344" s="17"/>
      <c r="M4344" s="17"/>
      <c r="N4344" s="17"/>
      <c r="O4344" s="17"/>
      <c r="P4344" s="17"/>
      <c r="Q4344" s="17"/>
      <c r="R4344" s="17"/>
      <c r="S4344" s="18">
        <v>61</v>
      </c>
      <c r="T4344" s="18">
        <v>64.099999999999994</v>
      </c>
      <c r="U4344" s="18">
        <v>66.5</v>
      </c>
      <c r="V4344" s="18">
        <v>69.5</v>
      </c>
      <c r="W4344" s="18">
        <v>71.620900000000006</v>
      </c>
      <c r="X4344" s="18">
        <v>73.13</v>
      </c>
      <c r="Y4344" s="18">
        <v>74.7</v>
      </c>
      <c r="Z4344" s="18">
        <v>75.7</v>
      </c>
      <c r="AA4344" s="18">
        <v>75.8</v>
      </c>
      <c r="AB4344" s="18">
        <v>75</v>
      </c>
    </row>
    <row r="4345" spans="1:28" x14ac:dyDescent="0.25">
      <c r="A4345" s="16">
        <v>45302</v>
      </c>
      <c r="L4345" s="17"/>
      <c r="M4345" s="17"/>
      <c r="N4345" s="17"/>
      <c r="O4345" s="17"/>
      <c r="P4345" s="17"/>
      <c r="Q4345" s="17"/>
      <c r="R4345" s="17"/>
      <c r="S4345" s="18">
        <v>61.05</v>
      </c>
      <c r="T4345" s="18">
        <v>64.25</v>
      </c>
      <c r="U4345" s="18">
        <v>66.55</v>
      </c>
      <c r="V4345" s="18">
        <v>69.2</v>
      </c>
      <c r="W4345" s="18">
        <v>71.400000000000006</v>
      </c>
      <c r="X4345" s="18">
        <v>72.265000000000001</v>
      </c>
      <c r="Y4345" s="18">
        <v>74.11</v>
      </c>
      <c r="Z4345" s="18">
        <v>74.545000000000002</v>
      </c>
      <c r="AA4345" s="18">
        <v>74.8</v>
      </c>
      <c r="AB4345" s="18">
        <v>74</v>
      </c>
    </row>
    <row r="4346" spans="1:28" x14ac:dyDescent="0.25">
      <c r="A4346" s="16">
        <v>45303</v>
      </c>
      <c r="L4346" s="17"/>
      <c r="M4346" s="17"/>
      <c r="N4346" s="17"/>
      <c r="O4346" s="17"/>
      <c r="P4346" s="17"/>
      <c r="Q4346" s="17"/>
      <c r="R4346" s="17"/>
      <c r="S4346" s="18">
        <v>61</v>
      </c>
      <c r="T4346" s="18">
        <v>64.25</v>
      </c>
      <c r="U4346" s="18">
        <v>66.55</v>
      </c>
      <c r="V4346" s="18">
        <v>69.2</v>
      </c>
      <c r="W4346" s="18">
        <v>71.400000000000006</v>
      </c>
      <c r="X4346" s="18">
        <v>72.265000000000001</v>
      </c>
      <c r="Y4346" s="18">
        <v>74.11</v>
      </c>
      <c r="Z4346" s="18">
        <v>74.545000000000002</v>
      </c>
      <c r="AA4346" s="18">
        <v>74.8</v>
      </c>
      <c r="AB4346" s="18">
        <v>74</v>
      </c>
    </row>
    <row r="4347" spans="1:28" x14ac:dyDescent="0.25">
      <c r="A4347" s="16">
        <v>45306</v>
      </c>
      <c r="L4347" s="17"/>
      <c r="M4347" s="17"/>
      <c r="N4347" s="17"/>
      <c r="O4347" s="17"/>
      <c r="P4347" s="17"/>
      <c r="Q4347" s="17"/>
      <c r="R4347" s="17"/>
      <c r="S4347" s="18">
        <v>61</v>
      </c>
      <c r="T4347" s="18">
        <v>64.45</v>
      </c>
      <c r="U4347" s="18">
        <v>66.599999999999994</v>
      </c>
      <c r="V4347" s="18">
        <v>69.599999999999994</v>
      </c>
      <c r="W4347" s="18">
        <v>71.400000000000006</v>
      </c>
      <c r="X4347" s="18">
        <v>72.265000000000001</v>
      </c>
      <c r="Y4347" s="18">
        <v>74.11</v>
      </c>
      <c r="Z4347" s="18">
        <v>74.545000000000002</v>
      </c>
      <c r="AA4347" s="18">
        <v>74.8</v>
      </c>
      <c r="AB4347" s="18">
        <v>74</v>
      </c>
    </row>
    <row r="4348" spans="1:28" x14ac:dyDescent="0.25">
      <c r="A4348" s="16">
        <v>45307</v>
      </c>
      <c r="L4348" s="17"/>
      <c r="M4348" s="17"/>
      <c r="N4348" s="17"/>
      <c r="O4348" s="17"/>
      <c r="P4348" s="17"/>
      <c r="Q4348" s="17"/>
      <c r="R4348" s="17"/>
      <c r="S4348" s="18">
        <v>61</v>
      </c>
      <c r="T4348" s="18">
        <v>64.25</v>
      </c>
      <c r="U4348" s="18">
        <v>66.599999999999994</v>
      </c>
      <c r="V4348" s="18">
        <v>69.599999999999994</v>
      </c>
      <c r="W4348" s="18">
        <v>71.400000000000006</v>
      </c>
      <c r="X4348" s="18">
        <v>72.265000000000001</v>
      </c>
      <c r="Y4348" s="18">
        <v>74.11</v>
      </c>
      <c r="Z4348" s="18">
        <v>74.545000000000002</v>
      </c>
      <c r="AA4348" s="18">
        <v>74.8</v>
      </c>
      <c r="AB4348" s="18">
        <v>74</v>
      </c>
    </row>
    <row r="4349" spans="1:28" x14ac:dyDescent="0.25">
      <c r="A4349" s="16">
        <v>45308</v>
      </c>
      <c r="L4349" s="17"/>
      <c r="M4349" s="17"/>
      <c r="N4349" s="17"/>
      <c r="O4349" s="17"/>
      <c r="P4349" s="17"/>
      <c r="Q4349" s="17"/>
      <c r="R4349" s="17"/>
      <c r="S4349" s="18">
        <v>61</v>
      </c>
      <c r="T4349" s="18">
        <v>64.25</v>
      </c>
      <c r="U4349" s="18">
        <v>66.599999999999994</v>
      </c>
      <c r="V4349" s="18">
        <v>69.599999999999994</v>
      </c>
      <c r="W4349" s="18">
        <v>71.400000000000006</v>
      </c>
      <c r="X4349" s="18">
        <v>72.265000000000001</v>
      </c>
      <c r="Y4349" s="18">
        <v>74.11</v>
      </c>
      <c r="Z4349" s="18">
        <v>74.545000000000002</v>
      </c>
      <c r="AA4349" s="18">
        <v>74.8</v>
      </c>
      <c r="AB4349" s="18">
        <v>74</v>
      </c>
    </row>
    <row r="4350" spans="1:28" x14ac:dyDescent="0.25">
      <c r="A4350" s="16">
        <v>45309</v>
      </c>
      <c r="L4350" s="17"/>
      <c r="M4350" s="17"/>
      <c r="N4350" s="17"/>
      <c r="O4350" s="17"/>
      <c r="P4350" s="17"/>
      <c r="Q4350" s="17"/>
      <c r="R4350" s="17"/>
      <c r="S4350" s="18">
        <v>61</v>
      </c>
      <c r="T4350" s="18">
        <v>64.05</v>
      </c>
      <c r="U4350" s="18">
        <v>66.5</v>
      </c>
      <c r="V4350" s="18">
        <v>68.8</v>
      </c>
      <c r="W4350" s="18">
        <v>70</v>
      </c>
      <c r="X4350" s="18">
        <v>71.400000000000006</v>
      </c>
      <c r="Y4350" s="18">
        <v>73.52</v>
      </c>
      <c r="Z4350" s="18">
        <v>73.39</v>
      </c>
      <c r="AA4350" s="18">
        <v>73.8</v>
      </c>
      <c r="AB4350" s="18">
        <v>73.150000000000006</v>
      </c>
    </row>
    <row r="4351" spans="1:28" x14ac:dyDescent="0.25">
      <c r="A4351" s="16">
        <v>45310</v>
      </c>
      <c r="L4351" s="17"/>
      <c r="M4351" s="17"/>
      <c r="N4351" s="17"/>
      <c r="O4351" s="17"/>
      <c r="P4351" s="17"/>
      <c r="Q4351" s="17"/>
      <c r="R4351" s="17"/>
      <c r="S4351" s="18">
        <v>60.7</v>
      </c>
      <c r="T4351" s="18">
        <v>63.8</v>
      </c>
      <c r="U4351" s="18">
        <v>66.2</v>
      </c>
      <c r="V4351" s="18">
        <v>68.599999999999994</v>
      </c>
      <c r="W4351" s="18">
        <v>70</v>
      </c>
      <c r="X4351" s="18">
        <v>71.532600000000002</v>
      </c>
      <c r="Y4351" s="18">
        <v>73.52</v>
      </c>
      <c r="Z4351" s="18">
        <v>74.470699999999994</v>
      </c>
      <c r="AA4351" s="18">
        <v>75.275899999999993</v>
      </c>
      <c r="AB4351" s="18">
        <v>74.971699999999998</v>
      </c>
    </row>
    <row r="4352" spans="1:28" x14ac:dyDescent="0.25">
      <c r="A4352" s="16">
        <v>45313</v>
      </c>
      <c r="L4352" s="17"/>
      <c r="M4352" s="17"/>
      <c r="N4352" s="17"/>
      <c r="O4352" s="17"/>
      <c r="P4352" s="17"/>
      <c r="Q4352" s="17"/>
      <c r="R4352" s="17"/>
      <c r="S4352" s="18">
        <v>60.7</v>
      </c>
      <c r="T4352" s="18">
        <v>63.7</v>
      </c>
      <c r="U4352" s="18">
        <v>66</v>
      </c>
      <c r="V4352" s="18">
        <v>68.400000000000006</v>
      </c>
      <c r="W4352" s="18">
        <v>69.805099999999996</v>
      </c>
      <c r="X4352" s="18">
        <v>70.900000000000006</v>
      </c>
      <c r="Y4352" s="18">
        <v>72.5</v>
      </c>
      <c r="Z4352" s="18">
        <v>73.3</v>
      </c>
      <c r="AA4352" s="18">
        <v>73.224999999999994</v>
      </c>
      <c r="AB4352" s="18">
        <v>73.349999999999994</v>
      </c>
    </row>
    <row r="4353" spans="1:29" x14ac:dyDescent="0.25">
      <c r="A4353" s="16">
        <v>45314</v>
      </c>
      <c r="L4353" s="17"/>
      <c r="M4353" s="17"/>
      <c r="N4353" s="17"/>
      <c r="O4353" s="17"/>
      <c r="P4353" s="17"/>
      <c r="Q4353" s="17"/>
      <c r="R4353" s="17"/>
      <c r="S4353" s="18">
        <v>60.7</v>
      </c>
      <c r="T4353" s="18">
        <v>63.7</v>
      </c>
      <c r="U4353" s="18">
        <v>66</v>
      </c>
      <c r="V4353" s="18">
        <v>68.400000000000006</v>
      </c>
      <c r="W4353" s="18">
        <v>69.805099999999996</v>
      </c>
      <c r="X4353" s="18">
        <v>70.900000000000006</v>
      </c>
      <c r="Y4353" s="18">
        <v>72.5</v>
      </c>
      <c r="Z4353" s="18">
        <v>73.3</v>
      </c>
      <c r="AA4353" s="18">
        <v>74.537999999999997</v>
      </c>
      <c r="AB4353" s="18">
        <v>74.971699999999998</v>
      </c>
      <c r="AC4353" s="17"/>
    </row>
    <row r="4354" spans="1:29" x14ac:dyDescent="0.25">
      <c r="A4354" s="16">
        <v>45315</v>
      </c>
      <c r="L4354" s="17"/>
      <c r="M4354" s="17"/>
      <c r="N4354" s="17"/>
      <c r="O4354" s="17"/>
      <c r="P4354" s="17"/>
      <c r="Q4354" s="17"/>
      <c r="R4354" s="17"/>
      <c r="S4354" s="18">
        <v>60.328499999999998</v>
      </c>
      <c r="T4354" s="18">
        <v>63.6</v>
      </c>
      <c r="U4354" s="18">
        <v>66</v>
      </c>
      <c r="V4354" s="18">
        <v>68.400000000000006</v>
      </c>
      <c r="W4354" s="18">
        <v>69.805099999999996</v>
      </c>
      <c r="X4354" s="18">
        <v>70.900000000000006</v>
      </c>
      <c r="Y4354" s="18">
        <v>72.5</v>
      </c>
      <c r="Z4354" s="18">
        <v>73.3</v>
      </c>
      <c r="AA4354" s="18">
        <v>74.537999999999997</v>
      </c>
      <c r="AB4354" s="18">
        <v>74.971699999999998</v>
      </c>
      <c r="AC4354" s="17"/>
    </row>
    <row r="4355" spans="1:29" x14ac:dyDescent="0.25">
      <c r="A4355" s="16">
        <v>45316</v>
      </c>
      <c r="L4355" s="17"/>
      <c r="M4355" s="17"/>
      <c r="N4355" s="17"/>
      <c r="O4355" s="17"/>
      <c r="P4355" s="17"/>
      <c r="Q4355" s="17"/>
      <c r="R4355" s="17"/>
      <c r="S4355" s="18">
        <v>60.328499999999998</v>
      </c>
      <c r="T4355" s="18">
        <v>63.6</v>
      </c>
      <c r="U4355" s="18">
        <v>66</v>
      </c>
      <c r="V4355" s="18">
        <v>68.400000000000006</v>
      </c>
      <c r="W4355" s="18">
        <v>69.805099999999996</v>
      </c>
      <c r="X4355" s="18">
        <v>70.900000000000006</v>
      </c>
      <c r="Y4355" s="18">
        <v>72.5</v>
      </c>
      <c r="Z4355" s="18">
        <v>73.3</v>
      </c>
      <c r="AA4355" s="18">
        <v>74.537999999999997</v>
      </c>
      <c r="AB4355" s="18">
        <v>74.971699999999998</v>
      </c>
      <c r="AC4355" s="17"/>
    </row>
    <row r="4356" spans="1:29" x14ac:dyDescent="0.25">
      <c r="A4356" s="16">
        <v>45317</v>
      </c>
      <c r="L4356" s="17"/>
      <c r="M4356" s="17"/>
      <c r="N4356" s="17"/>
      <c r="O4356" s="17"/>
      <c r="P4356" s="17"/>
      <c r="Q4356" s="17"/>
      <c r="R4356" s="17"/>
      <c r="S4356" s="18">
        <v>60.328499999999998</v>
      </c>
      <c r="T4356" s="18">
        <v>63.6</v>
      </c>
      <c r="U4356" s="18">
        <v>66</v>
      </c>
      <c r="V4356" s="18">
        <v>68.400000000000006</v>
      </c>
      <c r="W4356" s="18">
        <v>69.805099999999996</v>
      </c>
      <c r="X4356" s="18">
        <v>70.900000000000006</v>
      </c>
      <c r="Y4356" s="18">
        <v>72.5</v>
      </c>
      <c r="Z4356" s="18">
        <v>73.3</v>
      </c>
      <c r="AA4356" s="18">
        <v>74.537999999999997</v>
      </c>
      <c r="AB4356" s="18">
        <v>74.971699999999998</v>
      </c>
      <c r="AC4356" s="17"/>
    </row>
    <row r="4357" spans="1:29" x14ac:dyDescent="0.25">
      <c r="A4357" s="16">
        <v>45320</v>
      </c>
      <c r="L4357" s="17"/>
      <c r="M4357" s="17"/>
      <c r="N4357" s="17"/>
      <c r="O4357" s="17"/>
      <c r="P4357" s="17"/>
      <c r="Q4357" s="17"/>
      <c r="R4357" s="17"/>
      <c r="S4357" s="18">
        <v>60.578499999999998</v>
      </c>
      <c r="T4357" s="18">
        <v>63.6</v>
      </c>
      <c r="U4357" s="18">
        <v>66</v>
      </c>
      <c r="V4357" s="18">
        <v>68.5</v>
      </c>
      <c r="W4357" s="18">
        <v>69.95</v>
      </c>
      <c r="X4357" s="18">
        <v>71.2</v>
      </c>
      <c r="Y4357" s="18">
        <v>73.106999999999999</v>
      </c>
      <c r="Z4357" s="18">
        <v>74.2</v>
      </c>
      <c r="AA4357" s="18">
        <v>74.787999999999997</v>
      </c>
      <c r="AB4357" s="18">
        <v>75.171700000000001</v>
      </c>
      <c r="AC4357" s="17"/>
    </row>
    <row r="4358" spans="1:29" x14ac:dyDescent="0.25">
      <c r="A4358" s="16">
        <v>45321</v>
      </c>
      <c r="L4358" s="17"/>
      <c r="M4358" s="17"/>
      <c r="N4358" s="17"/>
      <c r="O4358" s="17"/>
      <c r="P4358" s="17"/>
      <c r="Q4358" s="17"/>
      <c r="R4358" s="17"/>
      <c r="S4358" s="18">
        <v>60.578499999999998</v>
      </c>
      <c r="T4358" s="18">
        <v>63.6</v>
      </c>
      <c r="U4358" s="18">
        <v>66</v>
      </c>
      <c r="V4358" s="18">
        <v>68.5</v>
      </c>
      <c r="W4358" s="18">
        <v>69.95</v>
      </c>
      <c r="X4358" s="18">
        <v>71.2</v>
      </c>
      <c r="Y4358" s="18">
        <v>73.106999999999999</v>
      </c>
      <c r="Z4358" s="18">
        <v>74.2</v>
      </c>
      <c r="AA4358" s="18">
        <v>74.787999999999997</v>
      </c>
      <c r="AB4358" s="18">
        <v>75.171700000000001</v>
      </c>
      <c r="AC4358" s="17"/>
    </row>
    <row r="4359" spans="1:29" x14ac:dyDescent="0.25">
      <c r="A4359" s="16">
        <v>45322</v>
      </c>
      <c r="L4359" s="17"/>
      <c r="M4359" s="17"/>
      <c r="N4359" s="17"/>
      <c r="O4359" s="17"/>
      <c r="P4359" s="17"/>
      <c r="Q4359" s="17"/>
      <c r="R4359" s="17"/>
      <c r="S4359" s="18">
        <v>60.7</v>
      </c>
      <c r="T4359" s="18">
        <v>63.6</v>
      </c>
      <c r="U4359" s="18">
        <v>66</v>
      </c>
      <c r="V4359" s="18">
        <v>68.650000000000006</v>
      </c>
      <c r="W4359" s="18">
        <v>69.95</v>
      </c>
      <c r="X4359" s="18">
        <v>71.3</v>
      </c>
      <c r="Y4359" s="18">
        <v>73.106999999999999</v>
      </c>
      <c r="Z4359" s="18">
        <v>74.2</v>
      </c>
      <c r="AA4359" s="18">
        <v>74.787999999999997</v>
      </c>
      <c r="AB4359" s="18">
        <v>75.171700000000001</v>
      </c>
      <c r="AC4359" s="17"/>
    </row>
    <row r="4360" spans="1:29" x14ac:dyDescent="0.25">
      <c r="A4360" s="16">
        <v>45323</v>
      </c>
      <c r="L4360" s="17"/>
      <c r="M4360" s="17"/>
      <c r="N4360" s="17"/>
      <c r="O4360" s="17"/>
      <c r="P4360" s="17"/>
      <c r="Q4360" s="17"/>
      <c r="R4360" s="17"/>
      <c r="S4360" s="18">
        <v>60.7</v>
      </c>
      <c r="T4360" s="18">
        <v>63.6</v>
      </c>
      <c r="U4360" s="18">
        <v>66</v>
      </c>
      <c r="V4360" s="18">
        <v>68.650000000000006</v>
      </c>
      <c r="W4360" s="18">
        <v>69.95</v>
      </c>
      <c r="X4360" s="18">
        <v>71.3</v>
      </c>
      <c r="Y4360" s="18">
        <v>73.106999999999999</v>
      </c>
      <c r="Z4360" s="18">
        <v>74.2</v>
      </c>
      <c r="AA4360" s="18">
        <v>74.787999999999997</v>
      </c>
      <c r="AB4360" s="18">
        <v>75.171700000000001</v>
      </c>
      <c r="AC4360" s="17"/>
    </row>
    <row r="4361" spans="1:29" x14ac:dyDescent="0.25">
      <c r="A4361" s="16">
        <v>45324</v>
      </c>
      <c r="L4361" s="17"/>
      <c r="M4361" s="17"/>
      <c r="N4361" s="17"/>
      <c r="O4361" s="17"/>
      <c r="P4361" s="17"/>
      <c r="Q4361" s="17"/>
      <c r="R4361" s="17"/>
      <c r="S4361" s="18">
        <v>60.7</v>
      </c>
      <c r="T4361" s="18">
        <v>63.6</v>
      </c>
      <c r="U4361" s="18">
        <v>66</v>
      </c>
      <c r="V4361" s="18">
        <v>68.650000000000006</v>
      </c>
      <c r="W4361" s="18">
        <v>69.95</v>
      </c>
      <c r="X4361" s="18">
        <v>71.3</v>
      </c>
      <c r="Y4361" s="18">
        <v>73.106999999999999</v>
      </c>
      <c r="Z4361" s="18">
        <v>74.2</v>
      </c>
      <c r="AA4361" s="18">
        <v>74.787999999999997</v>
      </c>
      <c r="AB4361" s="18">
        <v>75.171700000000001</v>
      </c>
      <c r="AC4361" s="17"/>
    </row>
    <row r="4362" spans="1:29" x14ac:dyDescent="0.25">
      <c r="A4362" s="16">
        <v>45327</v>
      </c>
      <c r="L4362" s="17"/>
      <c r="M4362" s="17"/>
      <c r="N4362" s="17"/>
      <c r="O4362" s="17"/>
      <c r="P4362" s="17"/>
      <c r="Q4362" s="17"/>
      <c r="R4362" s="17"/>
      <c r="S4362" s="18">
        <v>60.7</v>
      </c>
      <c r="T4362" s="18">
        <v>63.6</v>
      </c>
      <c r="U4362" s="18">
        <v>66.25</v>
      </c>
      <c r="V4362" s="18">
        <v>68.650000000000006</v>
      </c>
      <c r="W4362" s="18">
        <v>69.95</v>
      </c>
      <c r="X4362" s="18">
        <v>71.3</v>
      </c>
      <c r="Y4362" s="18">
        <v>73.106999999999999</v>
      </c>
      <c r="Z4362" s="18">
        <v>74.2</v>
      </c>
      <c r="AA4362" s="18">
        <v>74.787999999999997</v>
      </c>
      <c r="AB4362" s="18">
        <v>75.171700000000001</v>
      </c>
      <c r="AC4362" s="17"/>
    </row>
    <row r="4363" spans="1:29" x14ac:dyDescent="0.25">
      <c r="A4363" s="16">
        <v>45328</v>
      </c>
      <c r="L4363" s="17"/>
      <c r="M4363" s="17"/>
      <c r="N4363" s="17"/>
      <c r="O4363" s="17"/>
      <c r="P4363" s="17"/>
      <c r="Q4363" s="17"/>
      <c r="R4363" s="17"/>
      <c r="S4363" s="18">
        <v>60.7</v>
      </c>
      <c r="T4363" s="18">
        <v>63.6</v>
      </c>
      <c r="U4363" s="18">
        <v>66.25</v>
      </c>
      <c r="V4363" s="18">
        <v>68.650000000000006</v>
      </c>
      <c r="W4363" s="18">
        <v>69.95</v>
      </c>
      <c r="X4363" s="18">
        <v>71.3</v>
      </c>
      <c r="Y4363" s="18">
        <v>73.106999999999999</v>
      </c>
      <c r="Z4363" s="18">
        <v>74.2</v>
      </c>
      <c r="AA4363" s="18">
        <v>74.787999999999997</v>
      </c>
      <c r="AB4363" s="18">
        <v>75.171700000000001</v>
      </c>
      <c r="AC4363" s="17"/>
    </row>
    <row r="4364" spans="1:29" x14ac:dyDescent="0.25">
      <c r="A4364" s="16">
        <v>45329</v>
      </c>
      <c r="L4364" s="17"/>
      <c r="M4364" s="17"/>
      <c r="N4364" s="17"/>
      <c r="O4364" s="17"/>
      <c r="P4364" s="17"/>
      <c r="Q4364" s="17"/>
      <c r="R4364" s="17"/>
      <c r="S4364" s="17"/>
      <c r="T4364" s="18">
        <v>63.6</v>
      </c>
      <c r="U4364" s="18">
        <v>66.25</v>
      </c>
      <c r="V4364" s="18">
        <v>68.650000000000006</v>
      </c>
      <c r="W4364" s="18">
        <v>69.95</v>
      </c>
      <c r="X4364" s="18">
        <v>71.3</v>
      </c>
      <c r="Y4364" s="18">
        <v>73.106999999999999</v>
      </c>
      <c r="Z4364" s="18">
        <v>74.2</v>
      </c>
      <c r="AA4364" s="18">
        <v>74.787999999999997</v>
      </c>
      <c r="AB4364" s="18">
        <v>75.171700000000001</v>
      </c>
      <c r="AC4364" s="18">
        <v>66.5</v>
      </c>
    </row>
    <row r="4365" spans="1:29" x14ac:dyDescent="0.25">
      <c r="A4365" s="16">
        <v>45330</v>
      </c>
      <c r="L4365" s="17"/>
      <c r="M4365" s="17"/>
      <c r="N4365" s="17"/>
      <c r="O4365" s="17"/>
      <c r="P4365" s="17"/>
      <c r="Q4365" s="17"/>
      <c r="R4365" s="17"/>
      <c r="S4365" s="17"/>
      <c r="T4365" s="18">
        <v>63.6</v>
      </c>
      <c r="U4365" s="18">
        <v>66.25</v>
      </c>
      <c r="V4365" s="18">
        <v>68.650000000000006</v>
      </c>
      <c r="W4365" s="18">
        <v>69.95</v>
      </c>
      <c r="X4365" s="18">
        <v>71.3</v>
      </c>
      <c r="Y4365" s="18">
        <v>73.106999999999999</v>
      </c>
      <c r="Z4365" s="18">
        <v>74.2</v>
      </c>
      <c r="AA4365" s="18">
        <v>74.787999999999997</v>
      </c>
      <c r="AB4365" s="18">
        <v>75.171700000000001</v>
      </c>
      <c r="AC4365" s="18">
        <v>66.5</v>
      </c>
    </row>
    <row r="4366" spans="1:29" x14ac:dyDescent="0.25">
      <c r="A4366" s="16">
        <v>45331</v>
      </c>
      <c r="L4366" s="17"/>
      <c r="M4366" s="17"/>
      <c r="N4366" s="17"/>
      <c r="O4366" s="17"/>
      <c r="P4366" s="17"/>
      <c r="Q4366" s="17"/>
      <c r="R4366" s="17"/>
      <c r="S4366" s="17"/>
      <c r="T4366" s="18">
        <v>63.6</v>
      </c>
      <c r="U4366" s="18">
        <v>66.25</v>
      </c>
      <c r="V4366" s="18">
        <v>68.5</v>
      </c>
      <c r="W4366" s="18">
        <v>69.805099999999996</v>
      </c>
      <c r="X4366" s="18">
        <v>70.900000000000006</v>
      </c>
      <c r="Y4366" s="18">
        <v>72.7</v>
      </c>
      <c r="Z4366" s="18">
        <v>73.599999999999994</v>
      </c>
      <c r="AA4366" s="18">
        <v>74.25</v>
      </c>
      <c r="AB4366" s="18">
        <v>74.2</v>
      </c>
      <c r="AC4366" s="18">
        <v>73.5</v>
      </c>
    </row>
    <row r="4367" spans="1:29" x14ac:dyDescent="0.25">
      <c r="A4367" s="16">
        <v>45336</v>
      </c>
      <c r="L4367" s="17"/>
      <c r="M4367" s="17"/>
      <c r="N4367" s="17"/>
      <c r="O4367" s="17"/>
      <c r="P4367" s="17"/>
      <c r="Q4367" s="17"/>
      <c r="R4367" s="17"/>
      <c r="S4367" s="17"/>
      <c r="T4367" s="18">
        <v>63.6</v>
      </c>
      <c r="U4367" s="18">
        <v>66.25</v>
      </c>
      <c r="V4367" s="18">
        <v>68.5</v>
      </c>
      <c r="W4367" s="18">
        <v>69.805099999999996</v>
      </c>
      <c r="X4367" s="18">
        <v>70.900000000000006</v>
      </c>
      <c r="Y4367" s="18">
        <v>72.7</v>
      </c>
      <c r="Z4367" s="18">
        <v>73.599999999999994</v>
      </c>
      <c r="AA4367" s="18">
        <v>74.25</v>
      </c>
      <c r="AB4367" s="18">
        <v>74.2</v>
      </c>
      <c r="AC4367" s="18">
        <v>73.5</v>
      </c>
    </row>
    <row r="4368" spans="1:29" x14ac:dyDescent="0.25">
      <c r="A4368" s="16">
        <v>45337</v>
      </c>
      <c r="L4368" s="17"/>
      <c r="M4368" s="17"/>
      <c r="N4368" s="17"/>
      <c r="O4368" s="17"/>
      <c r="P4368" s="17"/>
      <c r="Q4368" s="17"/>
      <c r="R4368" s="17"/>
      <c r="S4368" s="17"/>
      <c r="T4368" s="18">
        <v>63.6</v>
      </c>
      <c r="U4368" s="18">
        <v>66.25</v>
      </c>
      <c r="V4368" s="18">
        <v>68.5</v>
      </c>
      <c r="W4368" s="18">
        <v>69.805099999999996</v>
      </c>
      <c r="X4368" s="18">
        <v>70.900000000000006</v>
      </c>
      <c r="Y4368" s="18">
        <v>72.7</v>
      </c>
      <c r="Z4368" s="18">
        <v>73.599999999999994</v>
      </c>
      <c r="AA4368" s="18">
        <v>74.25</v>
      </c>
      <c r="AB4368" s="18">
        <v>74.2</v>
      </c>
      <c r="AC4368" s="18">
        <v>73.5</v>
      </c>
    </row>
    <row r="4369" spans="1:29" x14ac:dyDescent="0.25">
      <c r="A4369" s="16">
        <v>45338</v>
      </c>
      <c r="L4369" s="17"/>
      <c r="M4369" s="17"/>
      <c r="N4369" s="17"/>
      <c r="O4369" s="17"/>
      <c r="P4369" s="17"/>
      <c r="Q4369" s="17"/>
      <c r="R4369" s="17"/>
      <c r="S4369" s="17"/>
      <c r="T4369" s="18">
        <v>63.6</v>
      </c>
      <c r="U4369" s="18">
        <v>66.3</v>
      </c>
      <c r="V4369" s="18">
        <v>68.5</v>
      </c>
      <c r="W4369" s="18">
        <v>69.95</v>
      </c>
      <c r="X4369" s="18">
        <v>70.900000000000006</v>
      </c>
      <c r="Y4369" s="18">
        <v>72.7</v>
      </c>
      <c r="Z4369" s="18">
        <v>73.599999999999994</v>
      </c>
      <c r="AA4369" s="18">
        <v>74</v>
      </c>
      <c r="AB4369" s="18">
        <v>73.95</v>
      </c>
      <c r="AC4369" s="18">
        <v>71</v>
      </c>
    </row>
    <row r="4370" spans="1:29" x14ac:dyDescent="0.25">
      <c r="A4370" s="16">
        <v>45341</v>
      </c>
      <c r="L4370" s="17"/>
      <c r="M4370" s="17"/>
      <c r="N4370" s="17"/>
      <c r="O4370" s="17"/>
      <c r="P4370" s="17"/>
      <c r="Q4370" s="17"/>
      <c r="R4370" s="17"/>
      <c r="S4370" s="17"/>
      <c r="T4370" s="18">
        <v>63.64</v>
      </c>
      <c r="U4370" s="18">
        <v>66.400000000000006</v>
      </c>
      <c r="V4370" s="18">
        <v>68.55</v>
      </c>
      <c r="W4370" s="18">
        <v>70</v>
      </c>
      <c r="X4370" s="18">
        <v>71</v>
      </c>
      <c r="Y4370" s="18">
        <v>72.95</v>
      </c>
      <c r="Z4370" s="18">
        <v>73.7</v>
      </c>
      <c r="AA4370" s="18">
        <v>74.2</v>
      </c>
      <c r="AB4370" s="18">
        <v>74.400000000000006</v>
      </c>
      <c r="AC4370" s="18">
        <v>71</v>
      </c>
    </row>
    <row r="4371" spans="1:29" x14ac:dyDescent="0.25">
      <c r="A4371" s="16">
        <v>45342</v>
      </c>
      <c r="L4371" s="17"/>
      <c r="M4371" s="17"/>
      <c r="N4371" s="17"/>
      <c r="O4371" s="17"/>
      <c r="P4371" s="17"/>
      <c r="Q4371" s="17"/>
      <c r="R4371" s="17"/>
      <c r="S4371" s="17"/>
      <c r="T4371" s="18">
        <v>63.64</v>
      </c>
      <c r="U4371" s="18">
        <v>66.400000000000006</v>
      </c>
      <c r="V4371" s="18">
        <v>68.55</v>
      </c>
      <c r="W4371" s="18">
        <v>70</v>
      </c>
      <c r="X4371" s="18">
        <v>71</v>
      </c>
      <c r="Y4371" s="18">
        <v>72.95</v>
      </c>
      <c r="Z4371" s="18">
        <v>73.7</v>
      </c>
      <c r="AA4371" s="18">
        <v>74.2</v>
      </c>
      <c r="AB4371" s="18">
        <v>74.400000000000006</v>
      </c>
      <c r="AC4371" s="18">
        <v>71</v>
      </c>
    </row>
    <row r="4372" spans="1:29" x14ac:dyDescent="0.25">
      <c r="A4372" s="16">
        <v>45343</v>
      </c>
      <c r="L4372" s="17"/>
      <c r="M4372" s="17"/>
      <c r="N4372" s="17"/>
      <c r="O4372" s="17"/>
      <c r="P4372" s="17"/>
      <c r="Q4372" s="17"/>
      <c r="R4372" s="17"/>
      <c r="S4372" s="17"/>
      <c r="T4372" s="18">
        <v>63.64</v>
      </c>
      <c r="U4372" s="18">
        <v>66.400000000000006</v>
      </c>
      <c r="V4372" s="18">
        <v>68.55</v>
      </c>
      <c r="W4372" s="18">
        <v>70</v>
      </c>
      <c r="X4372" s="18">
        <v>71</v>
      </c>
      <c r="Y4372" s="18">
        <v>72.95</v>
      </c>
      <c r="Z4372" s="18">
        <v>73.7</v>
      </c>
      <c r="AA4372" s="18">
        <v>74.2</v>
      </c>
      <c r="AB4372" s="18">
        <v>74.400000000000006</v>
      </c>
      <c r="AC4372" s="18">
        <v>69</v>
      </c>
    </row>
    <row r="4373" spans="1:29" x14ac:dyDescent="0.25">
      <c r="A4373" s="16">
        <v>45344</v>
      </c>
      <c r="L4373" s="17"/>
      <c r="M4373" s="17"/>
      <c r="N4373" s="17"/>
      <c r="O4373" s="17"/>
      <c r="P4373" s="17"/>
      <c r="Q4373" s="17"/>
      <c r="R4373" s="17"/>
      <c r="S4373" s="17"/>
      <c r="T4373" s="18">
        <v>63.64</v>
      </c>
      <c r="U4373" s="18">
        <v>66.400000000000006</v>
      </c>
      <c r="V4373" s="18">
        <v>68.55</v>
      </c>
      <c r="W4373" s="18">
        <v>70.3</v>
      </c>
      <c r="X4373" s="18">
        <v>71.599999999999994</v>
      </c>
      <c r="Y4373" s="18">
        <v>73.400000000000006</v>
      </c>
      <c r="Z4373" s="18">
        <v>74</v>
      </c>
      <c r="AA4373" s="18">
        <v>74.25</v>
      </c>
      <c r="AB4373" s="18">
        <v>74.400000000000006</v>
      </c>
      <c r="AC4373" s="18">
        <v>69</v>
      </c>
    </row>
    <row r="4374" spans="1:29" x14ac:dyDescent="0.25">
      <c r="A4374" s="16">
        <v>45345</v>
      </c>
      <c r="L4374" s="17"/>
      <c r="M4374" s="17"/>
      <c r="N4374" s="17"/>
      <c r="O4374" s="17"/>
      <c r="P4374" s="17"/>
      <c r="Q4374" s="17"/>
      <c r="R4374" s="17"/>
      <c r="S4374" s="17"/>
      <c r="T4374" s="18">
        <v>63.68</v>
      </c>
      <c r="U4374" s="18">
        <v>66.400000000000006</v>
      </c>
      <c r="V4374" s="18">
        <v>68.55</v>
      </c>
      <c r="W4374" s="18">
        <v>70.3</v>
      </c>
      <c r="X4374" s="18">
        <v>71.599999999999994</v>
      </c>
      <c r="Y4374" s="18">
        <v>72.95</v>
      </c>
      <c r="Z4374" s="18">
        <v>73.8</v>
      </c>
      <c r="AA4374" s="18">
        <v>74.2</v>
      </c>
      <c r="AB4374" s="18">
        <v>74.400000000000006</v>
      </c>
      <c r="AC4374" s="18">
        <v>69</v>
      </c>
    </row>
    <row r="4375" spans="1:29" x14ac:dyDescent="0.25">
      <c r="A4375" s="16">
        <v>45348</v>
      </c>
      <c r="L4375" s="17"/>
      <c r="M4375" s="17"/>
      <c r="N4375" s="17"/>
      <c r="O4375" s="17"/>
      <c r="P4375" s="17"/>
      <c r="Q4375" s="17"/>
      <c r="R4375" s="17"/>
      <c r="S4375" s="17"/>
      <c r="T4375" s="18">
        <v>63.68</v>
      </c>
      <c r="U4375" s="18">
        <v>66.5</v>
      </c>
      <c r="V4375" s="18">
        <v>68.650000000000006</v>
      </c>
      <c r="W4375" s="18">
        <v>70.3</v>
      </c>
      <c r="X4375" s="18">
        <v>71.900000000000006</v>
      </c>
      <c r="Y4375" s="18">
        <v>72.7</v>
      </c>
      <c r="Z4375" s="18">
        <v>73.7</v>
      </c>
      <c r="AA4375" s="18">
        <v>74</v>
      </c>
      <c r="AB4375" s="18">
        <v>73.95</v>
      </c>
      <c r="AC4375" s="18">
        <v>71</v>
      </c>
    </row>
    <row r="4376" spans="1:29" x14ac:dyDescent="0.25">
      <c r="A4376" s="16">
        <v>45349</v>
      </c>
      <c r="L4376" s="17"/>
      <c r="M4376" s="17"/>
      <c r="N4376" s="17"/>
      <c r="O4376" s="17"/>
      <c r="P4376" s="17"/>
      <c r="Q4376" s="17"/>
      <c r="R4376" s="17"/>
      <c r="S4376" s="17"/>
      <c r="T4376" s="18">
        <v>63.74</v>
      </c>
      <c r="U4376" s="18">
        <v>66.5</v>
      </c>
      <c r="V4376" s="18">
        <v>68.7</v>
      </c>
      <c r="W4376" s="18">
        <v>70.394999999999996</v>
      </c>
      <c r="X4376" s="18">
        <v>71.95</v>
      </c>
      <c r="Y4376" s="18">
        <v>72.95</v>
      </c>
      <c r="Z4376" s="18">
        <v>73.8</v>
      </c>
      <c r="AA4376" s="18">
        <v>74.2</v>
      </c>
      <c r="AB4376" s="18">
        <v>74.400000000000006</v>
      </c>
      <c r="AC4376" s="18">
        <v>73</v>
      </c>
    </row>
    <row r="4377" spans="1:29" x14ac:dyDescent="0.25">
      <c r="A4377" s="16">
        <v>45350</v>
      </c>
      <c r="L4377" s="17"/>
      <c r="M4377" s="17"/>
      <c r="N4377" s="17"/>
      <c r="O4377" s="17"/>
      <c r="P4377" s="17"/>
      <c r="Q4377" s="17"/>
      <c r="R4377" s="17"/>
      <c r="S4377" s="17"/>
      <c r="T4377" s="18">
        <v>63.74</v>
      </c>
      <c r="U4377" s="18">
        <v>66.5</v>
      </c>
      <c r="V4377" s="18">
        <v>68.650000000000006</v>
      </c>
      <c r="W4377" s="18">
        <v>70.3</v>
      </c>
      <c r="X4377" s="18">
        <v>71.900000000000006</v>
      </c>
      <c r="Y4377" s="18">
        <v>72.7</v>
      </c>
      <c r="Z4377" s="18">
        <v>73.7</v>
      </c>
      <c r="AA4377" s="18">
        <v>74.2</v>
      </c>
      <c r="AB4377" s="18">
        <v>74.400000000000006</v>
      </c>
      <c r="AC4377" s="18">
        <v>73</v>
      </c>
    </row>
    <row r="4378" spans="1:29" x14ac:dyDescent="0.25">
      <c r="A4378" s="16">
        <v>45351</v>
      </c>
      <c r="L4378" s="17"/>
      <c r="M4378" s="17"/>
      <c r="N4378" s="17"/>
      <c r="O4378" s="17"/>
      <c r="P4378" s="17"/>
      <c r="Q4378" s="17"/>
      <c r="R4378" s="17"/>
      <c r="S4378" s="17"/>
      <c r="T4378" s="18">
        <v>63.74</v>
      </c>
      <c r="U4378" s="18">
        <v>66.5</v>
      </c>
      <c r="V4378" s="18">
        <v>68.650000000000006</v>
      </c>
      <c r="W4378" s="18">
        <v>70.3</v>
      </c>
      <c r="X4378" s="18">
        <v>71.900000000000006</v>
      </c>
      <c r="Y4378" s="18">
        <v>72.7</v>
      </c>
      <c r="Z4378" s="18">
        <v>73.7</v>
      </c>
      <c r="AA4378" s="18">
        <v>74.2</v>
      </c>
      <c r="AB4378" s="18">
        <v>74.400000000000006</v>
      </c>
      <c r="AC4378" s="18">
        <v>73</v>
      </c>
    </row>
    <row r="4379" spans="1:29" x14ac:dyDescent="0.25">
      <c r="A4379" s="16">
        <v>45352</v>
      </c>
      <c r="L4379" s="17"/>
      <c r="M4379" s="17"/>
      <c r="N4379" s="17"/>
      <c r="O4379" s="17"/>
      <c r="P4379" s="17"/>
      <c r="Q4379" s="17"/>
      <c r="R4379" s="17"/>
      <c r="S4379" s="17"/>
      <c r="T4379" s="18">
        <v>63.74</v>
      </c>
      <c r="U4379" s="18">
        <v>66.5</v>
      </c>
      <c r="V4379" s="18">
        <v>68.650000000000006</v>
      </c>
      <c r="W4379" s="18">
        <v>70.3</v>
      </c>
      <c r="X4379" s="18">
        <v>71.900000000000006</v>
      </c>
      <c r="Y4379" s="18">
        <v>72.7</v>
      </c>
      <c r="Z4379" s="18">
        <v>73.7</v>
      </c>
      <c r="AA4379" s="18">
        <v>74.2</v>
      </c>
      <c r="AB4379" s="18">
        <v>74.400000000000006</v>
      </c>
      <c r="AC4379" s="18">
        <v>73</v>
      </c>
    </row>
    <row r="4380" spans="1:29" x14ac:dyDescent="0.25">
      <c r="A4380" s="16">
        <v>45355</v>
      </c>
      <c r="L4380" s="17"/>
      <c r="M4380" s="17"/>
      <c r="N4380" s="17"/>
      <c r="O4380" s="17"/>
      <c r="P4380" s="17"/>
      <c r="Q4380" s="17"/>
      <c r="R4380" s="17"/>
      <c r="S4380" s="17"/>
      <c r="T4380" s="18">
        <v>63.64</v>
      </c>
      <c r="U4380" s="18">
        <v>66.5</v>
      </c>
      <c r="V4380" s="18">
        <v>68.55</v>
      </c>
      <c r="W4380" s="18">
        <v>70.3</v>
      </c>
      <c r="X4380" s="18">
        <v>71.900000000000006</v>
      </c>
      <c r="Y4380" s="18">
        <v>71</v>
      </c>
      <c r="Z4380" s="18">
        <v>72.2</v>
      </c>
      <c r="AA4380" s="18">
        <v>73.8</v>
      </c>
      <c r="AB4380" s="18">
        <v>73.5</v>
      </c>
      <c r="AC4380" s="18">
        <v>73</v>
      </c>
    </row>
    <row r="4381" spans="1:29" x14ac:dyDescent="0.25">
      <c r="A4381" s="16">
        <v>45356</v>
      </c>
      <c r="L4381" s="17"/>
      <c r="M4381" s="17"/>
      <c r="N4381" s="17"/>
      <c r="O4381" s="17"/>
      <c r="P4381" s="17"/>
      <c r="Q4381" s="17"/>
      <c r="R4381" s="17"/>
      <c r="S4381" s="17"/>
      <c r="T4381" s="18">
        <v>63.64</v>
      </c>
      <c r="U4381" s="18">
        <v>66.5</v>
      </c>
      <c r="V4381" s="18">
        <v>68.55</v>
      </c>
      <c r="W4381" s="18">
        <v>70.3</v>
      </c>
      <c r="X4381" s="18">
        <v>71.900000000000006</v>
      </c>
      <c r="Y4381" s="18">
        <v>71</v>
      </c>
      <c r="Z4381" s="18">
        <v>72.2</v>
      </c>
      <c r="AA4381" s="18">
        <v>73.8</v>
      </c>
      <c r="AB4381" s="18">
        <v>73.5</v>
      </c>
      <c r="AC4381" s="18">
        <v>73</v>
      </c>
    </row>
    <row r="4382" spans="1:29" x14ac:dyDescent="0.25">
      <c r="A4382" s="16">
        <v>45357</v>
      </c>
      <c r="L4382" s="17"/>
      <c r="M4382" s="17"/>
      <c r="N4382" s="17"/>
      <c r="O4382" s="17"/>
      <c r="P4382" s="17"/>
      <c r="Q4382" s="17"/>
      <c r="R4382" s="17"/>
      <c r="S4382" s="17"/>
      <c r="T4382" s="18">
        <v>63.64</v>
      </c>
      <c r="U4382" s="18">
        <v>66.5</v>
      </c>
      <c r="V4382" s="18">
        <v>68.55</v>
      </c>
      <c r="W4382" s="18">
        <v>70.3</v>
      </c>
      <c r="X4382" s="18">
        <v>71.900000000000006</v>
      </c>
      <c r="Y4382" s="18">
        <v>71</v>
      </c>
      <c r="Z4382" s="18">
        <v>72.2</v>
      </c>
      <c r="AA4382" s="18">
        <v>73.8</v>
      </c>
      <c r="AB4382" s="18">
        <v>73.5</v>
      </c>
      <c r="AC4382" s="18">
        <v>73.75</v>
      </c>
    </row>
    <row r="4383" spans="1:29" x14ac:dyDescent="0.25">
      <c r="A4383" s="16">
        <v>45358</v>
      </c>
      <c r="L4383" s="17"/>
      <c r="M4383" s="17"/>
      <c r="N4383" s="17"/>
      <c r="O4383" s="17"/>
      <c r="P4383" s="17"/>
      <c r="Q4383" s="17"/>
      <c r="R4383" s="17"/>
      <c r="S4383" s="17"/>
      <c r="T4383" s="18">
        <v>63.64</v>
      </c>
      <c r="U4383" s="18">
        <v>66.5</v>
      </c>
      <c r="V4383" s="18">
        <v>68.55</v>
      </c>
      <c r="W4383" s="18">
        <v>70.3</v>
      </c>
      <c r="X4383" s="18">
        <v>71.900000000000006</v>
      </c>
      <c r="Y4383" s="18">
        <v>71</v>
      </c>
      <c r="Z4383" s="18">
        <v>72.2</v>
      </c>
      <c r="AA4383" s="18">
        <v>73.8</v>
      </c>
      <c r="AB4383" s="18">
        <v>73.5</v>
      </c>
      <c r="AC4383" s="18">
        <v>73.75</v>
      </c>
    </row>
    <row r="4384" spans="1:29" x14ac:dyDescent="0.25">
      <c r="A4384" s="16">
        <v>45359</v>
      </c>
      <c r="L4384" s="17"/>
      <c r="M4384" s="17"/>
      <c r="N4384" s="17"/>
      <c r="O4384" s="17"/>
      <c r="P4384" s="17"/>
      <c r="Q4384" s="17"/>
      <c r="R4384" s="17"/>
      <c r="S4384" s="17"/>
      <c r="T4384" s="18">
        <v>63.64</v>
      </c>
      <c r="U4384" s="18">
        <v>66.5</v>
      </c>
      <c r="V4384" s="18">
        <v>68.55</v>
      </c>
      <c r="W4384" s="18">
        <v>70.3</v>
      </c>
      <c r="X4384" s="18">
        <v>71.900000000000006</v>
      </c>
      <c r="Y4384" s="18">
        <v>71</v>
      </c>
      <c r="Z4384" s="18">
        <v>72.2</v>
      </c>
      <c r="AA4384" s="18">
        <v>73.8</v>
      </c>
      <c r="AB4384" s="18">
        <v>73.5</v>
      </c>
      <c r="AC4384" s="18">
        <v>73</v>
      </c>
    </row>
    <row r="4385" spans="1:29" x14ac:dyDescent="0.25">
      <c r="A4385" s="16">
        <v>45362</v>
      </c>
      <c r="L4385" s="17"/>
      <c r="M4385" s="17"/>
      <c r="N4385" s="17"/>
      <c r="O4385" s="17"/>
      <c r="P4385" s="17"/>
      <c r="Q4385" s="17"/>
      <c r="R4385" s="17"/>
      <c r="S4385" s="17"/>
      <c r="T4385" s="18">
        <v>63.68</v>
      </c>
      <c r="U4385" s="18">
        <v>66.400000000000006</v>
      </c>
      <c r="V4385" s="18">
        <v>68.7</v>
      </c>
      <c r="W4385" s="18">
        <v>70.745000000000005</v>
      </c>
      <c r="X4385" s="18">
        <v>72.2</v>
      </c>
      <c r="Y4385" s="18">
        <v>72.099999999999994</v>
      </c>
      <c r="Z4385" s="18">
        <v>73.8</v>
      </c>
      <c r="AA4385" s="18">
        <v>74.05</v>
      </c>
      <c r="AB4385" s="18">
        <v>73.95</v>
      </c>
      <c r="AC4385" s="18">
        <v>73.75</v>
      </c>
    </row>
    <row r="4386" spans="1:29" x14ac:dyDescent="0.25">
      <c r="A4386" s="16">
        <v>45363</v>
      </c>
      <c r="L4386" s="17"/>
      <c r="M4386" s="17"/>
      <c r="N4386" s="17"/>
      <c r="O4386" s="17"/>
      <c r="P4386" s="17"/>
      <c r="Q4386" s="17"/>
      <c r="R4386" s="17"/>
      <c r="S4386" s="17"/>
      <c r="T4386" s="18">
        <v>63.68</v>
      </c>
      <c r="U4386" s="18">
        <v>66.400000000000006</v>
      </c>
      <c r="V4386" s="18">
        <v>68.7</v>
      </c>
      <c r="W4386" s="18">
        <v>70.745000000000005</v>
      </c>
      <c r="X4386" s="18">
        <v>72.2</v>
      </c>
      <c r="Y4386" s="18">
        <v>72.099999999999994</v>
      </c>
      <c r="Z4386" s="18">
        <v>73.8</v>
      </c>
      <c r="AA4386" s="18">
        <v>74.05</v>
      </c>
      <c r="AB4386" s="18">
        <v>73.95</v>
      </c>
      <c r="AC4386" s="18">
        <v>73.75</v>
      </c>
    </row>
    <row r="4387" spans="1:29" x14ac:dyDescent="0.25">
      <c r="A4387" s="16">
        <v>45364</v>
      </c>
      <c r="L4387" s="17"/>
      <c r="M4387" s="17"/>
      <c r="N4387" s="17"/>
      <c r="O4387" s="17"/>
      <c r="P4387" s="17"/>
      <c r="Q4387" s="17"/>
      <c r="R4387" s="17"/>
      <c r="S4387" s="17"/>
      <c r="T4387" s="18">
        <v>63.68</v>
      </c>
      <c r="U4387" s="18">
        <v>66.400000000000006</v>
      </c>
      <c r="V4387" s="18">
        <v>68.7</v>
      </c>
      <c r="W4387" s="18">
        <v>70.745000000000005</v>
      </c>
      <c r="X4387" s="18">
        <v>72.2</v>
      </c>
      <c r="Y4387" s="18">
        <v>72.099999999999994</v>
      </c>
      <c r="Z4387" s="18">
        <v>73.8</v>
      </c>
      <c r="AA4387" s="18">
        <v>74.05</v>
      </c>
      <c r="AB4387" s="18">
        <v>73.95</v>
      </c>
      <c r="AC4387" s="18">
        <v>73.75</v>
      </c>
    </row>
    <row r="4388" spans="1:29" x14ac:dyDescent="0.25">
      <c r="A4388" s="16">
        <v>45365</v>
      </c>
      <c r="L4388" s="17"/>
      <c r="M4388" s="17"/>
      <c r="N4388" s="17"/>
      <c r="O4388" s="17"/>
      <c r="P4388" s="17"/>
      <c r="Q4388" s="17"/>
      <c r="R4388" s="17"/>
      <c r="S4388" s="17"/>
      <c r="T4388" s="18">
        <v>63.68</v>
      </c>
      <c r="U4388" s="18">
        <v>66.400000000000006</v>
      </c>
      <c r="V4388" s="18">
        <v>68.7</v>
      </c>
      <c r="W4388" s="18">
        <v>70.745000000000005</v>
      </c>
      <c r="X4388" s="18">
        <v>72.2</v>
      </c>
      <c r="Y4388" s="18">
        <v>72.099999999999994</v>
      </c>
      <c r="Z4388" s="18">
        <v>73.8</v>
      </c>
      <c r="AA4388" s="18">
        <v>74.05</v>
      </c>
      <c r="AB4388" s="18">
        <v>73.95</v>
      </c>
      <c r="AC4388" s="18">
        <v>73.75</v>
      </c>
    </row>
    <row r="4389" spans="1:29" x14ac:dyDescent="0.25">
      <c r="A4389" s="16">
        <v>45366</v>
      </c>
      <c r="L4389" s="17"/>
      <c r="M4389" s="17"/>
      <c r="N4389" s="17"/>
      <c r="O4389" s="17"/>
      <c r="P4389" s="17"/>
      <c r="Q4389" s="17"/>
      <c r="R4389" s="17"/>
      <c r="S4389" s="17"/>
      <c r="T4389" s="18">
        <v>63.9</v>
      </c>
      <c r="U4389" s="18">
        <v>66.415000000000006</v>
      </c>
      <c r="V4389" s="18">
        <v>68.7</v>
      </c>
      <c r="W4389" s="18">
        <v>70.45</v>
      </c>
      <c r="X4389" s="18">
        <v>72.150000000000006</v>
      </c>
      <c r="Y4389" s="18">
        <v>72.099999999999994</v>
      </c>
      <c r="Z4389" s="18">
        <v>73.8</v>
      </c>
      <c r="AA4389" s="18">
        <v>73.8</v>
      </c>
      <c r="AB4389" s="18">
        <v>73.5</v>
      </c>
      <c r="AC4389" s="18">
        <v>73.75</v>
      </c>
    </row>
    <row r="4390" spans="1:29" x14ac:dyDescent="0.25">
      <c r="A4390" s="16">
        <v>45369</v>
      </c>
      <c r="L4390" s="17"/>
      <c r="M4390" s="17"/>
      <c r="N4390" s="17"/>
      <c r="O4390" s="17"/>
      <c r="P4390" s="17"/>
      <c r="Q4390" s="17"/>
      <c r="R4390" s="17"/>
      <c r="S4390" s="17"/>
      <c r="T4390" s="18">
        <v>63.9</v>
      </c>
      <c r="U4390" s="18">
        <v>66.314999999999998</v>
      </c>
      <c r="V4390" s="18">
        <v>68.5</v>
      </c>
      <c r="W4390" s="18">
        <v>69.8</v>
      </c>
      <c r="X4390" s="18">
        <v>71</v>
      </c>
      <c r="Y4390" s="18">
        <v>70.599999999999994</v>
      </c>
      <c r="Z4390" s="18">
        <v>70.599999999999994</v>
      </c>
      <c r="AA4390" s="18">
        <v>70.900000000000006</v>
      </c>
      <c r="AB4390" s="18">
        <v>70.7</v>
      </c>
      <c r="AC4390" s="18">
        <v>74.5</v>
      </c>
    </row>
    <row r="4391" spans="1:29" x14ac:dyDescent="0.25">
      <c r="A4391" s="16">
        <v>45370</v>
      </c>
      <c r="L4391" s="17"/>
      <c r="M4391" s="17"/>
      <c r="N4391" s="17"/>
      <c r="O4391" s="17"/>
      <c r="P4391" s="17"/>
      <c r="Q4391" s="17"/>
      <c r="R4391" s="17"/>
      <c r="S4391" s="17"/>
      <c r="T4391" s="18">
        <v>63.9</v>
      </c>
      <c r="U4391" s="18">
        <v>66.314999999999998</v>
      </c>
      <c r="V4391" s="18">
        <v>68.5</v>
      </c>
      <c r="W4391" s="18">
        <v>69.8</v>
      </c>
      <c r="X4391" s="18">
        <v>71</v>
      </c>
      <c r="Y4391" s="18">
        <v>70.599999999999994</v>
      </c>
      <c r="Z4391" s="18">
        <v>70.599999999999994</v>
      </c>
      <c r="AA4391" s="18">
        <v>70.900000000000006</v>
      </c>
      <c r="AB4391" s="18">
        <v>70.7</v>
      </c>
      <c r="AC4391" s="18">
        <v>74.5</v>
      </c>
    </row>
    <row r="4392" spans="1:29" x14ac:dyDescent="0.25">
      <c r="A4392" s="16">
        <v>45371</v>
      </c>
      <c r="L4392" s="17"/>
      <c r="M4392" s="17"/>
      <c r="N4392" s="17"/>
      <c r="O4392" s="17"/>
      <c r="P4392" s="17"/>
      <c r="Q4392" s="17"/>
      <c r="R4392" s="17"/>
      <c r="S4392" s="17"/>
      <c r="T4392" s="18">
        <v>63.9</v>
      </c>
      <c r="U4392" s="18">
        <v>66.314999999999998</v>
      </c>
      <c r="V4392" s="18">
        <v>68.5</v>
      </c>
      <c r="W4392" s="18">
        <v>69.8</v>
      </c>
      <c r="X4392" s="18">
        <v>71</v>
      </c>
      <c r="Y4392" s="18">
        <v>70.599999999999994</v>
      </c>
      <c r="Z4392" s="18">
        <v>70.599999999999994</v>
      </c>
      <c r="AA4392" s="18">
        <v>70.900000000000006</v>
      </c>
      <c r="AB4392" s="18">
        <v>70.7</v>
      </c>
      <c r="AC4392" s="18">
        <v>74.5</v>
      </c>
    </row>
    <row r="4393" spans="1:29" x14ac:dyDescent="0.25">
      <c r="A4393" s="16">
        <v>45372</v>
      </c>
      <c r="L4393" s="17"/>
      <c r="M4393" s="17"/>
      <c r="N4393" s="17"/>
      <c r="O4393" s="17"/>
      <c r="P4393" s="17"/>
      <c r="Q4393" s="17"/>
      <c r="R4393" s="17"/>
      <c r="S4393" s="17"/>
      <c r="T4393" s="18">
        <v>63.9</v>
      </c>
      <c r="U4393" s="18">
        <v>66.314999999999998</v>
      </c>
      <c r="V4393" s="18">
        <v>68.5</v>
      </c>
      <c r="W4393" s="18">
        <v>69.8</v>
      </c>
      <c r="X4393" s="18">
        <v>71</v>
      </c>
      <c r="Y4393" s="18">
        <v>70.599999999999994</v>
      </c>
      <c r="Z4393" s="18">
        <v>70.599999999999994</v>
      </c>
      <c r="AA4393" s="18">
        <v>70.900000000000006</v>
      </c>
      <c r="AB4393" s="18">
        <v>70.7</v>
      </c>
      <c r="AC4393" s="18">
        <v>74.5</v>
      </c>
    </row>
    <row r="4394" spans="1:29" x14ac:dyDescent="0.25">
      <c r="A4394" s="16">
        <v>45373</v>
      </c>
      <c r="L4394" s="17"/>
      <c r="M4394" s="17"/>
      <c r="N4394" s="17"/>
      <c r="O4394" s="17"/>
      <c r="P4394" s="17"/>
      <c r="Q4394" s="17"/>
      <c r="R4394" s="17"/>
      <c r="S4394" s="17"/>
      <c r="T4394" s="18">
        <v>63.94</v>
      </c>
      <c r="U4394" s="18">
        <v>66.415000000000006</v>
      </c>
      <c r="V4394" s="18">
        <v>68.599999999999994</v>
      </c>
      <c r="W4394" s="18">
        <v>69.900000000000006</v>
      </c>
      <c r="X4394" s="18">
        <v>72</v>
      </c>
      <c r="Y4394" s="18">
        <v>73</v>
      </c>
      <c r="Z4394" s="18">
        <v>73.900000000000006</v>
      </c>
      <c r="AA4394" s="18">
        <v>73.900000000000006</v>
      </c>
      <c r="AB4394" s="18">
        <v>73.599999999999994</v>
      </c>
      <c r="AC4394" s="18">
        <v>73.8</v>
      </c>
    </row>
    <row r="4395" spans="1:29" x14ac:dyDescent="0.25">
      <c r="A4395" s="16">
        <v>45376</v>
      </c>
      <c r="L4395" s="17"/>
      <c r="M4395" s="17"/>
      <c r="N4395" s="17"/>
      <c r="O4395" s="17"/>
      <c r="P4395" s="17"/>
      <c r="Q4395" s="17"/>
      <c r="R4395" s="17"/>
      <c r="S4395" s="17"/>
      <c r="T4395" s="18">
        <v>63.94</v>
      </c>
      <c r="U4395" s="18">
        <v>66.415000000000006</v>
      </c>
      <c r="V4395" s="18">
        <v>68.599999999999994</v>
      </c>
      <c r="W4395" s="18">
        <v>69.900000000000006</v>
      </c>
      <c r="X4395" s="18">
        <v>72</v>
      </c>
      <c r="Y4395" s="18">
        <v>73</v>
      </c>
      <c r="Z4395" s="18">
        <v>73.900000000000006</v>
      </c>
      <c r="AA4395" s="18">
        <v>73.900000000000006</v>
      </c>
      <c r="AB4395" s="18">
        <v>73.599999999999994</v>
      </c>
      <c r="AC4395" s="18">
        <v>73.8</v>
      </c>
    </row>
    <row r="4396" spans="1:29" x14ac:dyDescent="0.25">
      <c r="A4396" s="16">
        <v>45377</v>
      </c>
      <c r="L4396" s="17"/>
      <c r="M4396" s="17"/>
      <c r="N4396" s="17"/>
      <c r="O4396" s="17"/>
      <c r="P4396" s="17"/>
      <c r="Q4396" s="17"/>
      <c r="R4396" s="17"/>
      <c r="S4396" s="17"/>
      <c r="T4396" s="18">
        <v>63.94</v>
      </c>
      <c r="U4396" s="18">
        <v>66.415000000000006</v>
      </c>
      <c r="V4396" s="18">
        <v>68.599999999999994</v>
      </c>
      <c r="W4396" s="18">
        <v>69.900000000000006</v>
      </c>
      <c r="X4396" s="18">
        <v>72</v>
      </c>
      <c r="Y4396" s="18">
        <v>73</v>
      </c>
      <c r="Z4396" s="18">
        <v>73.900000000000006</v>
      </c>
      <c r="AA4396" s="18">
        <v>73.900000000000006</v>
      </c>
      <c r="AB4396" s="18">
        <v>73.599999999999994</v>
      </c>
      <c r="AC4396" s="18">
        <v>73.8</v>
      </c>
    </row>
    <row r="4397" spans="1:29" x14ac:dyDescent="0.25">
      <c r="A4397" s="16">
        <v>45378</v>
      </c>
      <c r="L4397" s="17"/>
      <c r="M4397" s="17"/>
      <c r="N4397" s="17"/>
      <c r="O4397" s="17"/>
      <c r="P4397" s="17"/>
      <c r="Q4397" s="17"/>
      <c r="R4397" s="17"/>
      <c r="S4397" s="17"/>
      <c r="T4397" s="18">
        <v>63.85</v>
      </c>
      <c r="U4397" s="18">
        <v>66.415000000000006</v>
      </c>
      <c r="V4397" s="18">
        <v>68.599999999999994</v>
      </c>
      <c r="W4397" s="18">
        <v>69.900000000000006</v>
      </c>
      <c r="X4397" s="18">
        <v>72</v>
      </c>
      <c r="Y4397" s="18">
        <v>73</v>
      </c>
      <c r="Z4397" s="18">
        <v>73.900000000000006</v>
      </c>
      <c r="AA4397" s="18">
        <v>73.900000000000006</v>
      </c>
      <c r="AB4397" s="18">
        <v>73.599999999999994</v>
      </c>
      <c r="AC4397" s="18">
        <v>73.8</v>
      </c>
    </row>
    <row r="4398" spans="1:29" x14ac:dyDescent="0.25">
      <c r="A4398" s="16">
        <v>45379</v>
      </c>
      <c r="L4398" s="17"/>
      <c r="M4398" s="17"/>
      <c r="N4398" s="17"/>
      <c r="O4398" s="17"/>
      <c r="P4398" s="17"/>
      <c r="Q4398" s="17"/>
      <c r="R4398" s="17"/>
      <c r="S4398" s="17"/>
      <c r="T4398" s="18">
        <v>63.85</v>
      </c>
      <c r="U4398" s="18">
        <v>66.415000000000006</v>
      </c>
      <c r="V4398" s="18">
        <v>68.599999999999994</v>
      </c>
      <c r="W4398" s="18">
        <v>69.900000000000006</v>
      </c>
      <c r="X4398" s="18">
        <v>72</v>
      </c>
      <c r="Y4398" s="18">
        <v>73</v>
      </c>
      <c r="Z4398" s="18">
        <v>73.900000000000006</v>
      </c>
      <c r="AA4398" s="18">
        <v>73.900000000000006</v>
      </c>
      <c r="AB4398" s="18">
        <v>73.599999999999994</v>
      </c>
      <c r="AC4398" s="18">
        <v>73.8</v>
      </c>
    </row>
    <row r="4399" spans="1:29" x14ac:dyDescent="0.25">
      <c r="A4399" s="16">
        <v>45383</v>
      </c>
      <c r="L4399" s="17"/>
      <c r="M4399" s="17"/>
      <c r="N4399" s="17"/>
      <c r="O4399" s="17"/>
      <c r="P4399" s="17"/>
      <c r="Q4399" s="17"/>
      <c r="R4399" s="17"/>
      <c r="S4399" s="17"/>
      <c r="T4399" s="18">
        <v>63.9</v>
      </c>
      <c r="U4399" s="18">
        <v>66.5</v>
      </c>
      <c r="V4399" s="18">
        <v>68.5</v>
      </c>
      <c r="W4399" s="18">
        <v>69.8</v>
      </c>
      <c r="X4399" s="18">
        <v>71.2</v>
      </c>
      <c r="Y4399" s="18">
        <v>72.099999999999994</v>
      </c>
      <c r="Z4399" s="18">
        <v>73.099999999999994</v>
      </c>
      <c r="AA4399" s="18">
        <v>73.900000000000006</v>
      </c>
      <c r="AB4399" s="18">
        <v>73.599999999999994</v>
      </c>
      <c r="AC4399" s="18">
        <v>73.8</v>
      </c>
    </row>
    <row r="4400" spans="1:29" x14ac:dyDescent="0.25">
      <c r="A4400" s="16">
        <v>45384</v>
      </c>
      <c r="L4400" s="17"/>
      <c r="M4400" s="17"/>
      <c r="N4400" s="17"/>
      <c r="O4400" s="17"/>
      <c r="P4400" s="17"/>
      <c r="Q4400" s="17"/>
      <c r="R4400" s="17"/>
      <c r="S4400" s="17"/>
      <c r="T4400" s="18">
        <v>63.9</v>
      </c>
      <c r="U4400" s="18">
        <v>66.5</v>
      </c>
      <c r="V4400" s="18">
        <v>68.5</v>
      </c>
      <c r="W4400" s="18">
        <v>69.8</v>
      </c>
      <c r="X4400" s="18">
        <v>71.2</v>
      </c>
      <c r="Y4400" s="18">
        <v>72.099999999999994</v>
      </c>
      <c r="Z4400" s="18">
        <v>73.099999999999994</v>
      </c>
      <c r="AA4400" s="18">
        <v>73.900000000000006</v>
      </c>
      <c r="AB4400" s="18">
        <v>73.599999999999994</v>
      </c>
      <c r="AC4400" s="18">
        <v>73.8</v>
      </c>
    </row>
    <row r="4401" spans="1:29" x14ac:dyDescent="0.25">
      <c r="A4401" s="16">
        <v>45385</v>
      </c>
      <c r="L4401" s="17"/>
      <c r="M4401" s="17"/>
      <c r="N4401" s="17"/>
      <c r="O4401" s="17"/>
      <c r="P4401" s="17"/>
      <c r="Q4401" s="17"/>
      <c r="R4401" s="17"/>
      <c r="S4401" s="17"/>
      <c r="T4401" s="18">
        <v>63.9</v>
      </c>
      <c r="U4401" s="18">
        <v>66.5</v>
      </c>
      <c r="V4401" s="18">
        <v>68.5</v>
      </c>
      <c r="W4401" s="18">
        <v>69.8</v>
      </c>
      <c r="X4401" s="18">
        <v>71.2</v>
      </c>
      <c r="Y4401" s="18">
        <v>72.099999999999994</v>
      </c>
      <c r="Z4401" s="18">
        <v>73.099999999999994</v>
      </c>
      <c r="AA4401" s="18">
        <v>73.900000000000006</v>
      </c>
      <c r="AB4401" s="18">
        <v>73.599999999999994</v>
      </c>
      <c r="AC4401" s="18">
        <v>73.8</v>
      </c>
    </row>
    <row r="4402" spans="1:29" x14ac:dyDescent="0.25">
      <c r="A4402" s="16">
        <v>45386</v>
      </c>
      <c r="L4402" s="17"/>
      <c r="M4402" s="17"/>
      <c r="N4402" s="17"/>
      <c r="O4402" s="17"/>
      <c r="P4402" s="17"/>
      <c r="Q4402" s="17"/>
      <c r="R4402" s="17"/>
      <c r="S4402" s="17"/>
      <c r="T4402" s="18">
        <v>63.85</v>
      </c>
      <c r="U4402" s="18">
        <v>66.415000000000006</v>
      </c>
      <c r="V4402" s="18">
        <v>68.5</v>
      </c>
      <c r="W4402" s="18">
        <v>69.8</v>
      </c>
      <c r="X4402" s="18">
        <v>71.2</v>
      </c>
      <c r="Y4402" s="18">
        <v>72.099999999999994</v>
      </c>
      <c r="Z4402" s="18">
        <v>73.099999999999994</v>
      </c>
      <c r="AA4402" s="18">
        <v>73.900000000000006</v>
      </c>
      <c r="AB4402" s="18">
        <v>73.599999999999994</v>
      </c>
      <c r="AC4402" s="18">
        <v>73.8</v>
      </c>
    </row>
    <row r="4403" spans="1:29" x14ac:dyDescent="0.25">
      <c r="A4403" s="16">
        <v>45387</v>
      </c>
      <c r="L4403" s="17"/>
      <c r="M4403" s="17"/>
      <c r="N4403" s="17"/>
      <c r="O4403" s="17"/>
      <c r="P4403" s="17"/>
      <c r="Q4403" s="17"/>
      <c r="R4403" s="17"/>
      <c r="S4403" s="17"/>
      <c r="T4403" s="18">
        <v>63.85</v>
      </c>
      <c r="U4403" s="18">
        <v>66.415000000000006</v>
      </c>
      <c r="V4403" s="18">
        <v>68.5</v>
      </c>
      <c r="W4403" s="18">
        <v>69.8</v>
      </c>
      <c r="X4403" s="18">
        <v>71.2</v>
      </c>
      <c r="Y4403" s="18">
        <v>72.099999999999994</v>
      </c>
      <c r="Z4403" s="18">
        <v>73.099999999999994</v>
      </c>
      <c r="AA4403" s="18">
        <v>73.900000000000006</v>
      </c>
      <c r="AB4403" s="18">
        <v>73.599999999999994</v>
      </c>
      <c r="AC4403" s="18">
        <v>74.5</v>
      </c>
    </row>
    <row r="4404" spans="1:29" x14ac:dyDescent="0.25">
      <c r="A4404" s="16">
        <v>45390</v>
      </c>
      <c r="L4404" s="17"/>
      <c r="M4404" s="17"/>
      <c r="N4404" s="17"/>
      <c r="O4404" s="17"/>
      <c r="P4404" s="17"/>
      <c r="Q4404" s="17"/>
      <c r="R4404" s="17"/>
      <c r="S4404" s="17"/>
      <c r="T4404" s="18">
        <v>63.85</v>
      </c>
      <c r="U4404" s="18">
        <v>66.42</v>
      </c>
      <c r="V4404" s="18">
        <v>68.55</v>
      </c>
      <c r="W4404" s="18">
        <v>69.900000000000006</v>
      </c>
      <c r="X4404" s="18">
        <v>71.2</v>
      </c>
      <c r="Y4404" s="18">
        <v>72.099999999999994</v>
      </c>
      <c r="Z4404" s="18">
        <v>73.099999999999994</v>
      </c>
      <c r="AA4404" s="18">
        <v>73.900000000000006</v>
      </c>
      <c r="AB4404" s="18">
        <v>73.599999999999994</v>
      </c>
      <c r="AC4404" s="18">
        <v>74.5</v>
      </c>
    </row>
    <row r="4405" spans="1:29" x14ac:dyDescent="0.25">
      <c r="A4405" s="16">
        <v>45391</v>
      </c>
      <c r="L4405" s="17"/>
      <c r="M4405" s="17"/>
      <c r="N4405" s="17"/>
      <c r="O4405" s="17"/>
      <c r="P4405" s="17"/>
      <c r="Q4405" s="17"/>
      <c r="R4405" s="17"/>
      <c r="S4405" s="17"/>
      <c r="T4405" s="18">
        <v>63.85</v>
      </c>
      <c r="U4405" s="18">
        <v>66.42</v>
      </c>
      <c r="V4405" s="18">
        <v>68.55</v>
      </c>
      <c r="W4405" s="18">
        <v>69.900000000000006</v>
      </c>
      <c r="X4405" s="18">
        <v>71.2</v>
      </c>
      <c r="Y4405" s="18">
        <v>72.099999999999994</v>
      </c>
      <c r="Z4405" s="18">
        <v>73.099999999999994</v>
      </c>
      <c r="AA4405" s="18">
        <v>73.900000000000006</v>
      </c>
      <c r="AB4405" s="18">
        <v>73.599999999999994</v>
      </c>
      <c r="AC4405" s="18">
        <v>74.5</v>
      </c>
    </row>
    <row r="4406" spans="1:29" x14ac:dyDescent="0.25">
      <c r="A4406" s="16">
        <v>45392</v>
      </c>
      <c r="L4406" s="17"/>
      <c r="M4406" s="17"/>
      <c r="N4406" s="17"/>
      <c r="O4406" s="17"/>
      <c r="P4406" s="17"/>
      <c r="Q4406" s="17"/>
      <c r="R4406" s="17"/>
      <c r="S4406" s="17"/>
      <c r="T4406" s="18">
        <v>63.85</v>
      </c>
      <c r="U4406" s="18">
        <v>66.42</v>
      </c>
      <c r="V4406" s="18">
        <v>68.55</v>
      </c>
      <c r="W4406" s="18">
        <v>69.900000000000006</v>
      </c>
      <c r="X4406" s="18">
        <v>71.2</v>
      </c>
      <c r="Y4406" s="18">
        <v>72.099999999999994</v>
      </c>
      <c r="Z4406" s="18">
        <v>73.099999999999994</v>
      </c>
      <c r="AA4406" s="18">
        <v>73.900000000000006</v>
      </c>
      <c r="AB4406" s="18">
        <v>73.599999999999994</v>
      </c>
      <c r="AC4406" s="18">
        <v>74.5</v>
      </c>
    </row>
    <row r="4407" spans="1:29" x14ac:dyDescent="0.25">
      <c r="A4407" s="16">
        <v>45393</v>
      </c>
      <c r="L4407" s="17"/>
      <c r="M4407" s="17"/>
      <c r="N4407" s="17"/>
      <c r="O4407" s="17"/>
      <c r="P4407" s="17"/>
      <c r="Q4407" s="17"/>
      <c r="R4407" s="17"/>
      <c r="S4407" s="17"/>
      <c r="T4407" s="18">
        <v>63.8</v>
      </c>
      <c r="U4407" s="18">
        <v>66.33</v>
      </c>
      <c r="V4407" s="18">
        <v>68.45</v>
      </c>
      <c r="W4407" s="18">
        <v>69.7</v>
      </c>
      <c r="X4407" s="18">
        <v>70.75</v>
      </c>
      <c r="Y4407" s="18">
        <v>71.599999999999994</v>
      </c>
      <c r="Z4407" s="18">
        <v>72.650000000000006</v>
      </c>
      <c r="AA4407" s="18">
        <v>73.900000000000006</v>
      </c>
      <c r="AB4407" s="18">
        <v>73.5</v>
      </c>
      <c r="AC4407" s="18">
        <v>74.5</v>
      </c>
    </row>
    <row r="4408" spans="1:29" x14ac:dyDescent="0.25">
      <c r="A4408" s="16">
        <v>45394</v>
      </c>
      <c r="L4408" s="17"/>
      <c r="M4408" s="17"/>
      <c r="N4408" s="17"/>
      <c r="O4408" s="17"/>
      <c r="P4408" s="17"/>
      <c r="Q4408" s="17"/>
      <c r="R4408" s="17"/>
      <c r="S4408" s="17"/>
      <c r="T4408" s="18">
        <v>63.768000000000001</v>
      </c>
      <c r="U4408" s="18">
        <v>66.270799999999994</v>
      </c>
      <c r="V4408" s="18">
        <v>68</v>
      </c>
      <c r="W4408" s="18">
        <v>69.7</v>
      </c>
      <c r="X4408" s="18">
        <v>70.400000000000006</v>
      </c>
      <c r="Y4408" s="18">
        <v>71.2</v>
      </c>
      <c r="Z4408" s="18">
        <v>72.3</v>
      </c>
      <c r="AA4408" s="18">
        <v>72.5</v>
      </c>
      <c r="AB4408" s="18">
        <v>72.55</v>
      </c>
      <c r="AC4408" s="18">
        <v>73.8</v>
      </c>
    </row>
    <row r="4409" spans="1:29" x14ac:dyDescent="0.25">
      <c r="A4409" s="16">
        <v>45397</v>
      </c>
      <c r="L4409" s="17"/>
      <c r="M4409" s="17"/>
      <c r="N4409" s="17"/>
      <c r="O4409" s="17"/>
      <c r="P4409" s="17"/>
      <c r="Q4409" s="17"/>
      <c r="R4409" s="17"/>
      <c r="S4409" s="17"/>
      <c r="T4409" s="18">
        <v>63.825000000000003</v>
      </c>
      <c r="U4409" s="18">
        <v>66.360799999999998</v>
      </c>
      <c r="V4409" s="18">
        <v>68.2</v>
      </c>
      <c r="W4409" s="18">
        <v>69.7</v>
      </c>
      <c r="X4409" s="18">
        <v>70.2</v>
      </c>
      <c r="Y4409" s="18">
        <v>70.7</v>
      </c>
      <c r="Z4409" s="18">
        <v>71.45</v>
      </c>
      <c r="AA4409" s="18">
        <v>72.5</v>
      </c>
      <c r="AB4409" s="18">
        <v>72.55</v>
      </c>
      <c r="AC4409" s="18">
        <v>73.099999999999994</v>
      </c>
    </row>
    <row r="4410" spans="1:29" x14ac:dyDescent="0.25">
      <c r="A4410" s="16">
        <v>45398</v>
      </c>
      <c r="L4410" s="17"/>
      <c r="M4410" s="17"/>
      <c r="N4410" s="17"/>
      <c r="O4410" s="17"/>
      <c r="P4410" s="17"/>
      <c r="Q4410" s="17"/>
      <c r="R4410" s="17"/>
      <c r="S4410" s="17"/>
      <c r="T4410" s="18">
        <v>63.9</v>
      </c>
      <c r="U4410" s="18">
        <v>66.400800000000004</v>
      </c>
      <c r="V4410" s="18">
        <v>68</v>
      </c>
      <c r="W4410" s="18">
        <v>69.7</v>
      </c>
      <c r="X4410" s="18">
        <v>70.2</v>
      </c>
      <c r="Y4410" s="18">
        <v>70.7</v>
      </c>
      <c r="Z4410" s="18">
        <v>71.45</v>
      </c>
      <c r="AA4410" s="18">
        <v>72.5</v>
      </c>
      <c r="AB4410" s="18">
        <v>72.55</v>
      </c>
      <c r="AC4410" s="18">
        <v>73.099999999999994</v>
      </c>
    </row>
    <row r="4411" spans="1:29" x14ac:dyDescent="0.25">
      <c r="A4411" s="16">
        <v>45399</v>
      </c>
      <c r="L4411" s="17"/>
      <c r="M4411" s="17"/>
      <c r="N4411" s="17"/>
      <c r="O4411" s="17"/>
      <c r="P4411" s="17"/>
      <c r="Q4411" s="17"/>
      <c r="R4411" s="17"/>
      <c r="S4411" s="17"/>
      <c r="T4411" s="18">
        <v>63.9</v>
      </c>
      <c r="U4411" s="18">
        <v>66.400800000000004</v>
      </c>
      <c r="V4411" s="18">
        <v>68</v>
      </c>
      <c r="W4411" s="18">
        <v>69.7</v>
      </c>
      <c r="X4411" s="18">
        <v>70.2</v>
      </c>
      <c r="Y4411" s="18">
        <v>70.7</v>
      </c>
      <c r="Z4411" s="18">
        <v>71.45</v>
      </c>
      <c r="AA4411" s="18">
        <v>72.5</v>
      </c>
      <c r="AB4411" s="18">
        <v>72.55</v>
      </c>
      <c r="AC4411" s="18">
        <v>73.099999999999994</v>
      </c>
    </row>
    <row r="4412" spans="1:29" x14ac:dyDescent="0.25">
      <c r="A4412" s="16">
        <v>45400</v>
      </c>
      <c r="L4412" s="17"/>
      <c r="M4412" s="17"/>
      <c r="N4412" s="17"/>
      <c r="O4412" s="17"/>
      <c r="P4412" s="17"/>
      <c r="Q4412" s="17"/>
      <c r="R4412" s="17"/>
      <c r="S4412" s="17"/>
      <c r="T4412" s="18">
        <v>63.9</v>
      </c>
      <c r="U4412" s="18">
        <v>66.400800000000004</v>
      </c>
      <c r="V4412" s="18">
        <v>68</v>
      </c>
      <c r="W4412" s="18">
        <v>69.7</v>
      </c>
      <c r="X4412" s="18">
        <v>70.2</v>
      </c>
      <c r="Y4412" s="18">
        <v>70.7</v>
      </c>
      <c r="Z4412" s="18">
        <v>71.45</v>
      </c>
      <c r="AA4412" s="18">
        <v>72.5</v>
      </c>
      <c r="AB4412" s="18">
        <v>72.55</v>
      </c>
      <c r="AC4412" s="18">
        <v>73.099999999999994</v>
      </c>
    </row>
    <row r="4413" spans="1:29" x14ac:dyDescent="0.25">
      <c r="A4413" s="16">
        <v>45401</v>
      </c>
      <c r="L4413" s="17"/>
      <c r="M4413" s="17"/>
      <c r="N4413" s="17"/>
      <c r="O4413" s="17"/>
      <c r="P4413" s="17"/>
      <c r="Q4413" s="17"/>
      <c r="R4413" s="17"/>
      <c r="S4413" s="17"/>
      <c r="T4413" s="18">
        <v>63.85</v>
      </c>
      <c r="U4413" s="18">
        <v>66.400800000000004</v>
      </c>
      <c r="V4413" s="18">
        <v>68</v>
      </c>
      <c r="W4413" s="18">
        <v>69.7</v>
      </c>
      <c r="X4413" s="18">
        <v>70.75</v>
      </c>
      <c r="Y4413" s="18">
        <v>71.599999999999994</v>
      </c>
      <c r="Z4413" s="18">
        <v>72.650000000000006</v>
      </c>
      <c r="AA4413" s="18">
        <v>73.650000000000006</v>
      </c>
      <c r="AB4413" s="18">
        <v>73.25</v>
      </c>
      <c r="AC4413" s="18">
        <v>74.5</v>
      </c>
    </row>
    <row r="4414" spans="1:29" x14ac:dyDescent="0.25">
      <c r="A4414" s="16">
        <v>45404</v>
      </c>
      <c r="L4414" s="17"/>
      <c r="M4414" s="17"/>
      <c r="N4414" s="17"/>
      <c r="O4414" s="17"/>
      <c r="P4414" s="17"/>
      <c r="Q4414" s="17"/>
      <c r="R4414" s="17"/>
      <c r="S4414" s="17"/>
      <c r="T4414" s="18">
        <v>63.85</v>
      </c>
      <c r="U4414" s="18">
        <v>66.400800000000004</v>
      </c>
      <c r="V4414" s="18">
        <v>68</v>
      </c>
      <c r="W4414" s="18">
        <v>69.7</v>
      </c>
      <c r="X4414" s="18">
        <v>70.75</v>
      </c>
      <c r="Y4414" s="18">
        <v>71.599999999999994</v>
      </c>
      <c r="Z4414" s="18">
        <v>72.650000000000006</v>
      </c>
      <c r="AA4414" s="18">
        <v>73.650000000000006</v>
      </c>
      <c r="AB4414" s="18">
        <v>73.25</v>
      </c>
      <c r="AC4414" s="18">
        <v>74.5</v>
      </c>
    </row>
    <row r="4415" spans="1:29" x14ac:dyDescent="0.25">
      <c r="A4415" s="16">
        <v>45405</v>
      </c>
      <c r="L4415" s="17"/>
      <c r="M4415" s="17"/>
      <c r="N4415" s="17"/>
      <c r="O4415" s="17"/>
      <c r="P4415" s="17"/>
      <c r="Q4415" s="17"/>
      <c r="R4415" s="17"/>
      <c r="S4415" s="17"/>
      <c r="T4415" s="18">
        <v>63.85</v>
      </c>
      <c r="U4415" s="18">
        <v>66.400800000000004</v>
      </c>
      <c r="V4415" s="18">
        <v>68</v>
      </c>
      <c r="W4415" s="18">
        <v>69.7</v>
      </c>
      <c r="X4415" s="18">
        <v>70.75</v>
      </c>
      <c r="Y4415" s="18">
        <v>71.599999999999994</v>
      </c>
      <c r="Z4415" s="18">
        <v>72.650000000000006</v>
      </c>
      <c r="AA4415" s="18">
        <v>73.650000000000006</v>
      </c>
      <c r="AB4415" s="18">
        <v>73.25</v>
      </c>
      <c r="AC4415" s="18">
        <v>74.5</v>
      </c>
    </row>
    <row r="4416" spans="1:29" x14ac:dyDescent="0.25">
      <c r="A4416" s="16">
        <v>45406</v>
      </c>
      <c r="L4416" s="17"/>
      <c r="M4416" s="17"/>
      <c r="N4416" s="17"/>
      <c r="O4416" s="17"/>
      <c r="P4416" s="17"/>
      <c r="Q4416" s="17"/>
      <c r="R4416" s="17"/>
      <c r="S4416" s="17"/>
      <c r="T4416" s="18">
        <v>63.85</v>
      </c>
      <c r="U4416" s="18">
        <v>66.400800000000004</v>
      </c>
      <c r="V4416" s="18">
        <v>68</v>
      </c>
      <c r="W4416" s="18">
        <v>69.7</v>
      </c>
      <c r="X4416" s="18">
        <v>70.75</v>
      </c>
      <c r="Y4416" s="18">
        <v>71.599999999999994</v>
      </c>
      <c r="Z4416" s="18">
        <v>72.650000000000006</v>
      </c>
      <c r="AA4416" s="18">
        <v>73.650000000000006</v>
      </c>
      <c r="AB4416" s="18">
        <v>73.25</v>
      </c>
      <c r="AC4416" s="18">
        <v>74.5</v>
      </c>
    </row>
    <row r="4417" spans="1:29" x14ac:dyDescent="0.25">
      <c r="A4417" s="16">
        <v>45407</v>
      </c>
      <c r="L4417" s="17"/>
      <c r="M4417" s="17"/>
      <c r="N4417" s="17"/>
      <c r="O4417" s="17"/>
      <c r="P4417" s="17"/>
      <c r="Q4417" s="17"/>
      <c r="R4417" s="17"/>
      <c r="S4417" s="17"/>
      <c r="T4417" s="18">
        <v>63.85</v>
      </c>
      <c r="U4417" s="18">
        <v>66.400800000000004</v>
      </c>
      <c r="V4417" s="18">
        <v>68</v>
      </c>
      <c r="W4417" s="18">
        <v>69.7</v>
      </c>
      <c r="X4417" s="18">
        <v>70.75</v>
      </c>
      <c r="Y4417" s="18">
        <v>71.599999999999994</v>
      </c>
      <c r="Z4417" s="18">
        <v>72.650000000000006</v>
      </c>
      <c r="AA4417" s="18">
        <v>73.650000000000006</v>
      </c>
      <c r="AB4417" s="18">
        <v>73.25</v>
      </c>
      <c r="AC4417" s="18">
        <v>74.5</v>
      </c>
    </row>
    <row r="4418" spans="1:29" x14ac:dyDescent="0.25">
      <c r="A4418" s="16">
        <v>45408</v>
      </c>
      <c r="L4418" s="17"/>
      <c r="M4418" s="17"/>
      <c r="N4418" s="17"/>
      <c r="O4418" s="17"/>
      <c r="P4418" s="17"/>
      <c r="Q4418" s="17"/>
      <c r="R4418" s="17"/>
      <c r="S4418" s="17"/>
      <c r="T4418" s="18">
        <v>63.85</v>
      </c>
      <c r="U4418" s="18">
        <v>66.400800000000004</v>
      </c>
      <c r="V4418" s="18">
        <v>68</v>
      </c>
      <c r="W4418" s="18">
        <v>69.7</v>
      </c>
      <c r="X4418" s="18">
        <v>70.75</v>
      </c>
      <c r="Y4418" s="18">
        <v>71.599999999999994</v>
      </c>
      <c r="Z4418" s="18">
        <v>72.650000000000006</v>
      </c>
      <c r="AA4418" s="18">
        <v>73.650000000000006</v>
      </c>
      <c r="AB4418" s="18">
        <v>73.25</v>
      </c>
      <c r="AC4418" s="18">
        <v>74.5</v>
      </c>
    </row>
    <row r="4419" spans="1:29" x14ac:dyDescent="0.25">
      <c r="A4419" s="16">
        <v>45411</v>
      </c>
      <c r="L4419" s="17"/>
      <c r="M4419" s="17"/>
      <c r="N4419" s="17"/>
      <c r="O4419" s="17"/>
      <c r="P4419" s="17"/>
      <c r="Q4419" s="17"/>
      <c r="R4419" s="17"/>
      <c r="S4419" s="17"/>
      <c r="T4419" s="18">
        <v>63.85</v>
      </c>
      <c r="U4419" s="18">
        <v>66.400800000000004</v>
      </c>
      <c r="V4419" s="18">
        <v>68</v>
      </c>
      <c r="W4419" s="18">
        <v>69.7</v>
      </c>
      <c r="X4419" s="18">
        <v>70.75</v>
      </c>
      <c r="Y4419" s="18">
        <v>71.599999999999994</v>
      </c>
      <c r="Z4419" s="18">
        <v>72.650000000000006</v>
      </c>
      <c r="AA4419" s="18">
        <v>73.650000000000006</v>
      </c>
      <c r="AB4419" s="18">
        <v>73.25</v>
      </c>
      <c r="AC4419" s="18">
        <v>74.5</v>
      </c>
    </row>
    <row r="4420" spans="1:29" x14ac:dyDescent="0.25">
      <c r="A4420" s="16">
        <v>45412</v>
      </c>
      <c r="L4420" s="17"/>
      <c r="M4420" s="17"/>
      <c r="N4420" s="17"/>
      <c r="O4420" s="17"/>
      <c r="P4420" s="17"/>
      <c r="Q4420" s="17"/>
      <c r="R4420" s="17"/>
      <c r="S4420" s="17"/>
      <c r="T4420" s="18">
        <v>63.85</v>
      </c>
      <c r="U4420" s="18">
        <v>66.400800000000004</v>
      </c>
      <c r="V4420" s="18">
        <v>68</v>
      </c>
      <c r="W4420" s="18">
        <v>69.7</v>
      </c>
      <c r="X4420" s="18">
        <v>70.75</v>
      </c>
      <c r="Y4420" s="18">
        <v>71.599999999999994</v>
      </c>
      <c r="Z4420" s="18">
        <v>72.650000000000006</v>
      </c>
      <c r="AA4420" s="18">
        <v>73.650000000000006</v>
      </c>
      <c r="AB4420" s="18">
        <v>73.25</v>
      </c>
      <c r="AC4420" s="18">
        <v>74.5</v>
      </c>
    </row>
    <row r="4421" spans="1:29" x14ac:dyDescent="0.25">
      <c r="A4421" s="16">
        <v>45414</v>
      </c>
      <c r="L4421" s="17"/>
      <c r="M4421" s="17"/>
      <c r="N4421" s="17"/>
      <c r="O4421" s="17"/>
      <c r="P4421" s="17"/>
      <c r="Q4421" s="17"/>
      <c r="R4421" s="17"/>
      <c r="S4421" s="17"/>
      <c r="T4421" s="18">
        <v>63.85</v>
      </c>
      <c r="U4421" s="18">
        <v>66.5</v>
      </c>
      <c r="V4421" s="18">
        <v>68.400000000000006</v>
      </c>
      <c r="W4421" s="18">
        <v>69.900000000000006</v>
      </c>
      <c r="X4421" s="18">
        <v>71.8</v>
      </c>
      <c r="Y4421" s="18">
        <v>73</v>
      </c>
      <c r="Z4421" s="18">
        <v>73.3</v>
      </c>
      <c r="AA4421" s="18">
        <v>74</v>
      </c>
      <c r="AB4421" s="18">
        <v>73.5</v>
      </c>
      <c r="AC4421" s="18">
        <v>74.75</v>
      </c>
    </row>
    <row r="4422" spans="1:29" x14ac:dyDescent="0.25">
      <c r="A4422" s="16">
        <v>45415</v>
      </c>
      <c r="L4422" s="17"/>
      <c r="M4422" s="17"/>
      <c r="N4422" s="17"/>
      <c r="O4422" s="17"/>
      <c r="P4422" s="17"/>
      <c r="Q4422" s="17"/>
      <c r="R4422" s="17"/>
      <c r="S4422" s="17"/>
      <c r="T4422" s="18">
        <v>63.85</v>
      </c>
      <c r="U4422" s="18">
        <v>66.5</v>
      </c>
      <c r="V4422" s="18">
        <v>68.400000000000006</v>
      </c>
      <c r="W4422" s="18">
        <v>69.900000000000006</v>
      </c>
      <c r="X4422" s="18">
        <v>71.8</v>
      </c>
      <c r="Y4422" s="18">
        <v>73</v>
      </c>
      <c r="Z4422" s="18">
        <v>73.3</v>
      </c>
      <c r="AA4422" s="18">
        <v>74</v>
      </c>
      <c r="AB4422" s="18">
        <v>73.5</v>
      </c>
      <c r="AC4422" s="18">
        <v>74.75</v>
      </c>
    </row>
    <row r="4423" spans="1:29" x14ac:dyDescent="0.25">
      <c r="A4423" s="16">
        <v>45418</v>
      </c>
      <c r="L4423" s="17"/>
      <c r="M4423" s="17"/>
      <c r="N4423" s="17"/>
      <c r="O4423" s="17"/>
      <c r="P4423" s="17"/>
      <c r="Q4423" s="17"/>
      <c r="R4423" s="17"/>
      <c r="S4423" s="17"/>
      <c r="T4423" s="18">
        <v>63.825000000000003</v>
      </c>
      <c r="U4423" s="18">
        <v>66.45</v>
      </c>
      <c r="V4423" s="18">
        <v>68.2</v>
      </c>
      <c r="W4423" s="18">
        <v>69.900000000000006</v>
      </c>
      <c r="X4423" s="18">
        <v>71.45</v>
      </c>
      <c r="Y4423" s="18">
        <v>72.5</v>
      </c>
      <c r="Z4423" s="18">
        <v>73.150000000000006</v>
      </c>
      <c r="AA4423" s="18">
        <v>73.650000000000006</v>
      </c>
      <c r="AB4423" s="18">
        <v>73.25</v>
      </c>
      <c r="AC4423" s="18">
        <v>74.5</v>
      </c>
    </row>
    <row r="4424" spans="1:29" x14ac:dyDescent="0.25">
      <c r="A4424" s="16">
        <v>45419</v>
      </c>
      <c r="L4424" s="17"/>
      <c r="M4424" s="17"/>
      <c r="N4424" s="17"/>
      <c r="O4424" s="17"/>
      <c r="P4424" s="17"/>
      <c r="Q4424" s="17"/>
      <c r="R4424" s="17"/>
      <c r="S4424" s="17"/>
      <c r="T4424" s="18">
        <v>63.825000000000003</v>
      </c>
      <c r="U4424" s="18">
        <v>66.45</v>
      </c>
      <c r="V4424" s="18">
        <v>68.2</v>
      </c>
      <c r="W4424" s="18">
        <v>69.900000000000006</v>
      </c>
      <c r="X4424" s="18">
        <v>71.45</v>
      </c>
      <c r="Y4424" s="18">
        <v>72.5</v>
      </c>
      <c r="Z4424" s="18">
        <v>73.150000000000006</v>
      </c>
      <c r="AA4424" s="18">
        <v>73.650000000000006</v>
      </c>
      <c r="AB4424" s="18">
        <v>73.25</v>
      </c>
      <c r="AC4424" s="18">
        <v>74.5</v>
      </c>
    </row>
    <row r="4425" spans="1:29" x14ac:dyDescent="0.25">
      <c r="A4425" s="16">
        <v>45420</v>
      </c>
      <c r="L4425" s="17"/>
      <c r="M4425" s="17"/>
      <c r="N4425" s="17"/>
      <c r="O4425" s="17"/>
      <c r="P4425" s="17"/>
      <c r="Q4425" s="17"/>
      <c r="R4425" s="17"/>
      <c r="S4425" s="17"/>
      <c r="T4425" s="18">
        <v>63.825000000000003</v>
      </c>
      <c r="U4425" s="18">
        <v>66.45</v>
      </c>
      <c r="V4425" s="18">
        <v>68.2</v>
      </c>
      <c r="W4425" s="18">
        <v>69.900000000000006</v>
      </c>
      <c r="X4425" s="18">
        <v>71.45</v>
      </c>
      <c r="Y4425" s="18">
        <v>72.5</v>
      </c>
      <c r="Z4425" s="18">
        <v>73.150000000000006</v>
      </c>
      <c r="AA4425" s="18">
        <v>73.650000000000006</v>
      </c>
      <c r="AB4425" s="18">
        <v>73.25</v>
      </c>
      <c r="AC4425" s="18">
        <v>74.5</v>
      </c>
    </row>
    <row r="4426" spans="1:29" x14ac:dyDescent="0.25">
      <c r="A4426" s="16">
        <v>45421</v>
      </c>
      <c r="L4426" s="17"/>
      <c r="M4426" s="17"/>
      <c r="N4426" s="17"/>
      <c r="O4426" s="17"/>
      <c r="P4426" s="17"/>
      <c r="Q4426" s="17"/>
      <c r="R4426" s="17"/>
      <c r="S4426" s="17"/>
      <c r="T4426" s="18">
        <v>63.825000000000003</v>
      </c>
      <c r="U4426" s="18">
        <v>66.45</v>
      </c>
      <c r="V4426" s="18">
        <v>68.2</v>
      </c>
      <c r="W4426" s="18">
        <v>69.900000000000006</v>
      </c>
      <c r="X4426" s="18">
        <v>71.45</v>
      </c>
      <c r="Y4426" s="18">
        <v>72.5</v>
      </c>
      <c r="Z4426" s="18">
        <v>73.150000000000006</v>
      </c>
      <c r="AA4426" s="18">
        <v>73.650000000000006</v>
      </c>
      <c r="AB4426" s="18">
        <v>73.25</v>
      </c>
      <c r="AC4426" s="18">
        <v>74.5</v>
      </c>
    </row>
    <row r="4427" spans="1:29" x14ac:dyDescent="0.25">
      <c r="A4427" s="16">
        <v>45422</v>
      </c>
      <c r="L4427" s="17"/>
      <c r="M4427" s="17"/>
      <c r="N4427" s="17"/>
      <c r="O4427" s="17"/>
      <c r="P4427" s="17"/>
      <c r="Q4427" s="17"/>
      <c r="R4427" s="17"/>
      <c r="S4427" s="17"/>
      <c r="T4427" s="18">
        <v>63.9</v>
      </c>
      <c r="U4427" s="18">
        <v>66.5</v>
      </c>
      <c r="V4427" s="18">
        <v>68</v>
      </c>
      <c r="W4427" s="18">
        <v>69.900000000000006</v>
      </c>
      <c r="X4427" s="18">
        <v>71.8</v>
      </c>
      <c r="Y4427" s="18">
        <v>73.099999999999994</v>
      </c>
      <c r="Z4427" s="18">
        <v>73.3</v>
      </c>
      <c r="AA4427" s="18">
        <v>74</v>
      </c>
      <c r="AB4427" s="18">
        <v>73.5</v>
      </c>
      <c r="AC4427" s="18">
        <v>74.5</v>
      </c>
    </row>
    <row r="4428" spans="1:29" x14ac:dyDescent="0.25">
      <c r="A4428" s="16">
        <v>45425</v>
      </c>
      <c r="L4428" s="17"/>
      <c r="M4428" s="17"/>
      <c r="N4428" s="17"/>
      <c r="O4428" s="17"/>
      <c r="P4428" s="17"/>
      <c r="Q4428" s="17"/>
      <c r="R4428" s="17"/>
      <c r="S4428" s="17"/>
      <c r="T4428" s="18">
        <v>63.95</v>
      </c>
      <c r="U4428" s="18">
        <v>66.540000000000006</v>
      </c>
      <c r="V4428" s="18">
        <v>68.2</v>
      </c>
      <c r="W4428" s="18">
        <v>69.900000000000006</v>
      </c>
      <c r="X4428" s="18">
        <v>72.349999999999994</v>
      </c>
      <c r="Y4428" s="18">
        <v>73.25</v>
      </c>
      <c r="Z4428" s="18">
        <v>74.099999999999994</v>
      </c>
      <c r="AA4428" s="18">
        <v>74.150000000000006</v>
      </c>
      <c r="AB4428" s="18">
        <v>74</v>
      </c>
      <c r="AC4428" s="18">
        <v>73.7</v>
      </c>
    </row>
    <row r="4429" spans="1:29" x14ac:dyDescent="0.25">
      <c r="A4429" s="16">
        <v>45426</v>
      </c>
      <c r="L4429" s="17"/>
      <c r="M4429" s="17"/>
      <c r="N4429" s="17"/>
      <c r="O4429" s="17"/>
      <c r="P4429" s="17"/>
      <c r="Q4429" s="17"/>
      <c r="R4429" s="17"/>
      <c r="S4429" s="17"/>
      <c r="T4429" s="18">
        <v>63.9</v>
      </c>
      <c r="U4429" s="18">
        <v>66.5</v>
      </c>
      <c r="V4429" s="18">
        <v>68</v>
      </c>
      <c r="W4429" s="18">
        <v>69.900000000000006</v>
      </c>
      <c r="X4429" s="18">
        <v>71.8</v>
      </c>
      <c r="Y4429" s="18">
        <v>73.099999999999994</v>
      </c>
      <c r="Z4429" s="18">
        <v>73.3</v>
      </c>
      <c r="AA4429" s="18">
        <v>73.3</v>
      </c>
      <c r="AB4429" s="18">
        <v>73</v>
      </c>
      <c r="AC4429" s="18">
        <v>72.400000000000006</v>
      </c>
    </row>
    <row r="4430" spans="1:29" x14ac:dyDescent="0.25">
      <c r="A4430" s="16">
        <v>45427</v>
      </c>
      <c r="L4430" s="17"/>
      <c r="M4430" s="17"/>
      <c r="N4430" s="17"/>
      <c r="O4430" s="17"/>
      <c r="P4430" s="17"/>
      <c r="Q4430" s="17"/>
      <c r="R4430" s="17"/>
      <c r="S4430" s="17"/>
      <c r="T4430" s="18">
        <v>63.9</v>
      </c>
      <c r="U4430" s="18">
        <v>66.5</v>
      </c>
      <c r="V4430" s="18">
        <v>68</v>
      </c>
      <c r="W4430" s="18">
        <v>69.900000000000006</v>
      </c>
      <c r="X4430" s="18">
        <v>71.8</v>
      </c>
      <c r="Y4430" s="18">
        <v>73.099999999999994</v>
      </c>
      <c r="Z4430" s="18">
        <v>73.3</v>
      </c>
      <c r="AA4430" s="18">
        <v>73.5</v>
      </c>
      <c r="AB4430" s="18">
        <v>74.2</v>
      </c>
      <c r="AC4430" s="18">
        <v>73.599999999999994</v>
      </c>
    </row>
    <row r="4431" spans="1:29" x14ac:dyDescent="0.25">
      <c r="A4431" s="16">
        <v>45428</v>
      </c>
      <c r="L4431" s="17"/>
      <c r="M4431" s="17"/>
      <c r="N4431" s="17"/>
      <c r="O4431" s="17"/>
      <c r="P4431" s="17"/>
      <c r="Q4431" s="17"/>
      <c r="R4431" s="17"/>
      <c r="S4431" s="17"/>
      <c r="T4431" s="18">
        <v>63.9</v>
      </c>
      <c r="U4431" s="18">
        <v>66.5</v>
      </c>
      <c r="V4431" s="18">
        <v>68</v>
      </c>
      <c r="W4431" s="18">
        <v>69.900000000000006</v>
      </c>
      <c r="X4431" s="18">
        <v>71.8</v>
      </c>
      <c r="Y4431" s="18">
        <v>73.099999999999994</v>
      </c>
      <c r="Z4431" s="18">
        <v>73.3</v>
      </c>
      <c r="AA4431" s="18">
        <v>73.5</v>
      </c>
      <c r="AB4431" s="18">
        <v>74.2</v>
      </c>
      <c r="AC4431" s="18">
        <v>73.599999999999994</v>
      </c>
    </row>
    <row r="4432" spans="1:29" x14ac:dyDescent="0.25">
      <c r="A4432" s="16">
        <v>45429</v>
      </c>
      <c r="L4432" s="17"/>
      <c r="M4432" s="17"/>
      <c r="N4432" s="17"/>
      <c r="O4432" s="17"/>
      <c r="P4432" s="17"/>
      <c r="Q4432" s="17"/>
      <c r="R4432" s="17"/>
      <c r="S4432" s="17"/>
      <c r="T4432" s="18">
        <v>63.8</v>
      </c>
      <c r="U4432" s="18">
        <v>66.5</v>
      </c>
      <c r="V4432" s="18">
        <v>68.150000000000006</v>
      </c>
      <c r="W4432" s="18">
        <v>69.900000000000006</v>
      </c>
      <c r="X4432" s="18">
        <v>72.349999999999994</v>
      </c>
      <c r="Y4432" s="18">
        <v>73.25</v>
      </c>
      <c r="Z4432" s="18">
        <v>74.099999999999994</v>
      </c>
      <c r="AA4432" s="18">
        <v>74.25</v>
      </c>
      <c r="AB4432" s="18">
        <v>74.599999999999994</v>
      </c>
      <c r="AC4432" s="18">
        <v>74.8</v>
      </c>
    </row>
    <row r="4433" spans="1:29" x14ac:dyDescent="0.25">
      <c r="A4433" s="16">
        <v>45432</v>
      </c>
      <c r="L4433" s="17"/>
      <c r="M4433" s="17"/>
      <c r="N4433" s="17"/>
      <c r="O4433" s="17"/>
      <c r="P4433" s="17"/>
      <c r="Q4433" s="17"/>
      <c r="R4433" s="17"/>
      <c r="S4433" s="17"/>
      <c r="T4433" s="18">
        <v>63.9</v>
      </c>
      <c r="U4433" s="18">
        <v>66.599999999999994</v>
      </c>
      <c r="V4433" s="18">
        <v>68.349999999999994</v>
      </c>
      <c r="W4433" s="18">
        <v>71.2</v>
      </c>
      <c r="X4433" s="18">
        <v>73.2</v>
      </c>
      <c r="Y4433" s="18">
        <v>73.75</v>
      </c>
      <c r="Z4433" s="18">
        <v>74.150000000000006</v>
      </c>
      <c r="AA4433" s="18">
        <v>74.25</v>
      </c>
      <c r="AB4433" s="18">
        <v>74.599999999999994</v>
      </c>
      <c r="AC4433" s="18">
        <v>74.8</v>
      </c>
    </row>
    <row r="4434" spans="1:29" x14ac:dyDescent="0.25">
      <c r="A4434" s="16">
        <v>45433</v>
      </c>
      <c r="L4434" s="17"/>
      <c r="M4434" s="17"/>
      <c r="N4434" s="17"/>
      <c r="O4434" s="17"/>
      <c r="P4434" s="17"/>
      <c r="Q4434" s="17"/>
      <c r="R4434" s="17"/>
      <c r="S4434" s="17"/>
      <c r="T4434" s="18">
        <v>63.8</v>
      </c>
      <c r="U4434" s="18">
        <v>66.5</v>
      </c>
      <c r="V4434" s="18">
        <v>68.349999999999994</v>
      </c>
      <c r="W4434" s="18">
        <v>71.2</v>
      </c>
      <c r="X4434" s="18">
        <v>73.2</v>
      </c>
      <c r="Y4434" s="18">
        <v>73.75</v>
      </c>
      <c r="Z4434" s="18">
        <v>74.150000000000006</v>
      </c>
      <c r="AA4434" s="18">
        <v>74.25</v>
      </c>
      <c r="AB4434" s="18">
        <v>74.599999999999994</v>
      </c>
      <c r="AC4434" s="18">
        <v>74.8</v>
      </c>
    </row>
    <row r="4435" spans="1:29" x14ac:dyDescent="0.25">
      <c r="A4435" s="16">
        <v>45434</v>
      </c>
      <c r="L4435" s="17"/>
      <c r="M4435" s="17"/>
      <c r="N4435" s="17"/>
      <c r="O4435" s="17"/>
      <c r="P4435" s="17"/>
      <c r="Q4435" s="17"/>
      <c r="R4435" s="17"/>
      <c r="S4435" s="17"/>
      <c r="T4435" s="18">
        <v>63.8</v>
      </c>
      <c r="U4435" s="18">
        <v>66.5</v>
      </c>
      <c r="V4435" s="18">
        <v>68.349999999999994</v>
      </c>
      <c r="W4435" s="18">
        <v>71.2</v>
      </c>
      <c r="X4435" s="18">
        <v>73.2</v>
      </c>
      <c r="Y4435" s="18">
        <v>73.75</v>
      </c>
      <c r="Z4435" s="18">
        <v>74.150000000000006</v>
      </c>
      <c r="AA4435" s="18">
        <v>74.25</v>
      </c>
      <c r="AB4435" s="18">
        <v>74.599999999999994</v>
      </c>
      <c r="AC4435" s="18">
        <v>74.8</v>
      </c>
    </row>
    <row r="4436" spans="1:29" x14ac:dyDescent="0.25">
      <c r="A4436" s="16">
        <v>45435</v>
      </c>
      <c r="L4436" s="17"/>
      <c r="M4436" s="17"/>
      <c r="N4436" s="17"/>
      <c r="O4436" s="17"/>
      <c r="P4436" s="17"/>
      <c r="Q4436" s="17"/>
      <c r="R4436" s="17"/>
      <c r="S4436" s="17"/>
      <c r="T4436" s="18">
        <v>63.8</v>
      </c>
      <c r="U4436" s="18">
        <v>66.5</v>
      </c>
      <c r="V4436" s="18">
        <v>68.349999999999994</v>
      </c>
      <c r="W4436" s="18">
        <v>71.2</v>
      </c>
      <c r="X4436" s="18">
        <v>73.2</v>
      </c>
      <c r="Y4436" s="18">
        <v>73.75</v>
      </c>
      <c r="Z4436" s="18">
        <v>74.150000000000006</v>
      </c>
      <c r="AA4436" s="18">
        <v>74.25</v>
      </c>
      <c r="AB4436" s="18">
        <v>74.599999999999994</v>
      </c>
      <c r="AC4436" s="18">
        <v>74.8</v>
      </c>
    </row>
    <row r="4437" spans="1:29" x14ac:dyDescent="0.25">
      <c r="A4437" s="16">
        <v>45436</v>
      </c>
      <c r="L4437" s="17"/>
      <c r="M4437" s="17"/>
      <c r="N4437" s="17"/>
      <c r="O4437" s="17"/>
      <c r="P4437" s="17"/>
      <c r="Q4437" s="17"/>
      <c r="R4437" s="17"/>
      <c r="S4437" s="17"/>
      <c r="T4437" s="18">
        <v>63.8</v>
      </c>
      <c r="U4437" s="18">
        <v>66.5</v>
      </c>
      <c r="V4437" s="18">
        <v>68.3</v>
      </c>
      <c r="W4437" s="18">
        <v>70.55</v>
      </c>
      <c r="X4437" s="18">
        <v>72.7</v>
      </c>
      <c r="Y4437" s="18">
        <v>72.8</v>
      </c>
      <c r="Z4437" s="18">
        <v>73</v>
      </c>
      <c r="AA4437" s="18">
        <v>73.5</v>
      </c>
      <c r="AB4437" s="18">
        <v>74.2</v>
      </c>
      <c r="AC4437" s="18">
        <v>73.400000000000006</v>
      </c>
    </row>
    <row r="4438" spans="1:29" x14ac:dyDescent="0.25">
      <c r="A4438" s="16">
        <v>45439</v>
      </c>
      <c r="L4438" s="17"/>
      <c r="M4438" s="17"/>
      <c r="N4438" s="17"/>
      <c r="O4438" s="17"/>
      <c r="P4438" s="17"/>
      <c r="Q4438" s="17"/>
      <c r="R4438" s="17"/>
      <c r="S4438" s="17"/>
      <c r="T4438" s="18">
        <v>63.8</v>
      </c>
      <c r="U4438" s="18">
        <v>66.5</v>
      </c>
      <c r="V4438" s="18">
        <v>68.3</v>
      </c>
      <c r="W4438" s="18">
        <v>70.55</v>
      </c>
      <c r="X4438" s="18">
        <v>72.7</v>
      </c>
      <c r="Y4438" s="18">
        <v>72.8</v>
      </c>
      <c r="Z4438" s="18">
        <v>73</v>
      </c>
      <c r="AA4438" s="18">
        <v>73.5</v>
      </c>
      <c r="AB4438" s="18">
        <v>74.2</v>
      </c>
      <c r="AC4438" s="18">
        <v>73.400000000000006</v>
      </c>
    </row>
    <row r="4439" spans="1:29" x14ac:dyDescent="0.25">
      <c r="A4439" s="16">
        <v>45440</v>
      </c>
      <c r="L4439" s="17"/>
      <c r="M4439" s="17"/>
      <c r="N4439" s="17"/>
      <c r="O4439" s="17"/>
      <c r="P4439" s="17"/>
      <c r="Q4439" s="17"/>
      <c r="R4439" s="17"/>
      <c r="S4439" s="17"/>
      <c r="T4439" s="18">
        <v>63.8</v>
      </c>
      <c r="U4439" s="18">
        <v>66.5</v>
      </c>
      <c r="V4439" s="18">
        <v>68.3</v>
      </c>
      <c r="W4439" s="18">
        <v>70.875</v>
      </c>
      <c r="X4439" s="18">
        <v>72.7</v>
      </c>
      <c r="Y4439" s="18">
        <v>72.8</v>
      </c>
      <c r="Z4439" s="18">
        <v>73</v>
      </c>
      <c r="AA4439" s="18">
        <v>73.5</v>
      </c>
      <c r="AB4439" s="18">
        <v>74.2</v>
      </c>
      <c r="AC4439" s="18">
        <v>73.400000000000006</v>
      </c>
    </row>
    <row r="4440" spans="1:29" x14ac:dyDescent="0.25">
      <c r="A4440" s="16">
        <v>45441</v>
      </c>
      <c r="L4440" s="17"/>
      <c r="M4440" s="17"/>
      <c r="N4440" s="17"/>
      <c r="O4440" s="17"/>
      <c r="P4440" s="17"/>
      <c r="Q4440" s="17"/>
      <c r="R4440" s="17"/>
      <c r="S4440" s="17"/>
      <c r="T4440" s="18">
        <v>63.8</v>
      </c>
      <c r="U4440" s="18">
        <v>66.5</v>
      </c>
      <c r="V4440" s="18">
        <v>68.3</v>
      </c>
      <c r="W4440" s="18">
        <v>70.875</v>
      </c>
      <c r="X4440" s="18">
        <v>72.7</v>
      </c>
      <c r="Y4440" s="18">
        <v>72.8</v>
      </c>
      <c r="Z4440" s="18">
        <v>73</v>
      </c>
      <c r="AA4440" s="18">
        <v>73.5</v>
      </c>
      <c r="AB4440" s="18">
        <v>74.2</v>
      </c>
      <c r="AC4440" s="18">
        <v>73.400000000000006</v>
      </c>
    </row>
    <row r="4441" spans="1:29" x14ac:dyDescent="0.25">
      <c r="A4441" s="16">
        <v>45443</v>
      </c>
      <c r="L4441" s="17"/>
      <c r="M4441" s="17"/>
      <c r="N4441" s="17"/>
      <c r="O4441" s="17"/>
      <c r="P4441" s="17"/>
      <c r="Q4441" s="17"/>
      <c r="R4441" s="17"/>
      <c r="S4441" s="17"/>
      <c r="T4441" s="18">
        <v>63.7</v>
      </c>
      <c r="U4441" s="18">
        <v>66.5</v>
      </c>
      <c r="V4441" s="18">
        <v>68.3</v>
      </c>
      <c r="W4441" s="18">
        <v>70.875</v>
      </c>
      <c r="X4441" s="18">
        <v>73.5</v>
      </c>
      <c r="Y4441" s="18">
        <v>74.400000000000006</v>
      </c>
      <c r="Z4441" s="18">
        <v>75</v>
      </c>
      <c r="AA4441" s="18">
        <v>75</v>
      </c>
      <c r="AB4441" s="18">
        <v>75</v>
      </c>
      <c r="AC4441" s="18">
        <v>74.599999999999994</v>
      </c>
    </row>
    <row r="4442" spans="1:29" x14ac:dyDescent="0.25">
      <c r="A4442" s="16">
        <v>45446</v>
      </c>
      <c r="L4442" s="17"/>
      <c r="M4442" s="17"/>
      <c r="N4442" s="17"/>
      <c r="O4442" s="17"/>
      <c r="P4442" s="17"/>
      <c r="Q4442" s="17"/>
      <c r="R4442" s="17"/>
      <c r="S4442" s="17"/>
      <c r="T4442" s="18">
        <v>63.6</v>
      </c>
      <c r="U4442" s="18">
        <v>66.5</v>
      </c>
      <c r="V4442" s="18">
        <v>68.3</v>
      </c>
      <c r="W4442" s="18">
        <v>70.55</v>
      </c>
      <c r="X4442" s="18">
        <v>71.849999999999994</v>
      </c>
      <c r="Y4442" s="18">
        <v>73.2</v>
      </c>
      <c r="Z4442" s="18">
        <v>73.8</v>
      </c>
      <c r="AA4442" s="18">
        <v>75</v>
      </c>
      <c r="AB4442" s="18">
        <v>75</v>
      </c>
      <c r="AC4442" s="18">
        <v>74.599999999999994</v>
      </c>
    </row>
    <row r="4443" spans="1:29" x14ac:dyDescent="0.25">
      <c r="A4443" s="16">
        <v>45447</v>
      </c>
      <c r="L4443" s="17"/>
      <c r="M4443" s="17"/>
      <c r="N4443" s="17"/>
      <c r="O4443" s="17"/>
      <c r="P4443" s="17"/>
      <c r="Q4443" s="17"/>
      <c r="R4443" s="17"/>
      <c r="S4443" s="17"/>
      <c r="T4443" s="18">
        <v>63.6</v>
      </c>
      <c r="U4443" s="18">
        <v>66.5</v>
      </c>
      <c r="V4443" s="18">
        <v>68.3</v>
      </c>
      <c r="W4443" s="18">
        <v>70.55</v>
      </c>
      <c r="X4443" s="18">
        <v>71.849999999999994</v>
      </c>
      <c r="Y4443" s="18">
        <v>73.2</v>
      </c>
      <c r="Z4443" s="18">
        <v>73.8</v>
      </c>
      <c r="AA4443" s="18">
        <v>75</v>
      </c>
      <c r="AB4443" s="18">
        <v>75</v>
      </c>
      <c r="AC4443" s="18">
        <v>74.599999999999994</v>
      </c>
    </row>
    <row r="4444" spans="1:29" x14ac:dyDescent="0.25">
      <c r="A4444" s="16">
        <v>45448</v>
      </c>
      <c r="L4444" s="17"/>
      <c r="M4444" s="17"/>
      <c r="N4444" s="17"/>
      <c r="O4444" s="17"/>
      <c r="P4444" s="17"/>
      <c r="Q4444" s="17"/>
      <c r="R4444" s="17"/>
      <c r="S4444" s="17"/>
      <c r="T4444" s="18">
        <v>63.6</v>
      </c>
      <c r="U4444" s="18">
        <v>66.5</v>
      </c>
      <c r="V4444" s="18">
        <v>68.3</v>
      </c>
      <c r="W4444" s="18">
        <v>70.55</v>
      </c>
      <c r="X4444" s="18">
        <v>71.781199999999998</v>
      </c>
      <c r="Y4444" s="18">
        <v>73.2</v>
      </c>
      <c r="Z4444" s="18">
        <v>73.8</v>
      </c>
      <c r="AA4444" s="18">
        <v>75</v>
      </c>
      <c r="AB4444" s="18">
        <v>75</v>
      </c>
      <c r="AC4444" s="18">
        <v>74.599999999999994</v>
      </c>
    </row>
    <row r="4445" spans="1:29" x14ac:dyDescent="0.25">
      <c r="A4445" s="16">
        <v>45449</v>
      </c>
      <c r="L4445" s="17"/>
      <c r="M4445" s="17"/>
      <c r="N4445" s="17"/>
      <c r="O4445" s="17"/>
      <c r="P4445" s="17"/>
      <c r="Q4445" s="17"/>
      <c r="R4445" s="17"/>
      <c r="S4445" s="17"/>
      <c r="T4445" s="18">
        <v>63.65</v>
      </c>
      <c r="U4445" s="18">
        <v>66.5</v>
      </c>
      <c r="V4445" s="18">
        <v>68.3</v>
      </c>
      <c r="W4445" s="18">
        <v>70.875</v>
      </c>
      <c r="X4445" s="18">
        <v>73.562399999999997</v>
      </c>
      <c r="Y4445" s="18">
        <v>75</v>
      </c>
      <c r="Z4445" s="18">
        <v>75</v>
      </c>
      <c r="AA4445" s="18">
        <v>75.2</v>
      </c>
      <c r="AB4445" s="18">
        <v>75.099999999999994</v>
      </c>
      <c r="AC4445" s="18">
        <v>74.8</v>
      </c>
    </row>
    <row r="4446" spans="1:29" x14ac:dyDescent="0.25">
      <c r="A4446" s="16">
        <v>45450</v>
      </c>
      <c r="L4446" s="17"/>
      <c r="M4446" s="17"/>
      <c r="N4446" s="17"/>
      <c r="O4446" s="17"/>
      <c r="P4446" s="17"/>
      <c r="Q4446" s="17"/>
      <c r="R4446" s="17"/>
      <c r="S4446" s="17"/>
      <c r="T4446" s="18">
        <v>63.65</v>
      </c>
      <c r="U4446" s="18">
        <v>66.5</v>
      </c>
      <c r="V4446" s="18">
        <v>68.3</v>
      </c>
      <c r="W4446" s="18">
        <v>70.875</v>
      </c>
      <c r="X4446" s="18">
        <v>73.562399999999997</v>
      </c>
      <c r="Y4446" s="18">
        <v>75</v>
      </c>
      <c r="Z4446" s="18">
        <v>75</v>
      </c>
      <c r="AA4446" s="18">
        <v>75.2</v>
      </c>
      <c r="AB4446" s="18">
        <v>75.099999999999994</v>
      </c>
      <c r="AC4446" s="18">
        <v>74.8</v>
      </c>
    </row>
    <row r="4447" spans="1:29" x14ac:dyDescent="0.25">
      <c r="A4447" s="16">
        <v>45453</v>
      </c>
      <c r="L4447" s="17"/>
      <c r="M4447" s="17"/>
      <c r="N4447" s="17"/>
      <c r="O4447" s="17"/>
      <c r="P4447" s="17"/>
      <c r="Q4447" s="17"/>
      <c r="R4447" s="17"/>
      <c r="S4447" s="17"/>
      <c r="T4447" s="18">
        <v>63.65</v>
      </c>
      <c r="U4447" s="18">
        <v>66.5</v>
      </c>
      <c r="V4447" s="18">
        <v>68.3</v>
      </c>
      <c r="W4447" s="18">
        <v>70.875</v>
      </c>
      <c r="X4447" s="18">
        <v>73.562399999999997</v>
      </c>
      <c r="Y4447" s="18">
        <v>75</v>
      </c>
      <c r="Z4447" s="18">
        <v>75</v>
      </c>
      <c r="AA4447" s="18">
        <v>75.2</v>
      </c>
      <c r="AB4447" s="18">
        <v>75.099999999999994</v>
      </c>
      <c r="AC4447" s="18">
        <v>74.8</v>
      </c>
    </row>
    <row r="4448" spans="1:29" x14ac:dyDescent="0.25">
      <c r="A4448" s="16">
        <v>45454</v>
      </c>
      <c r="L4448" s="17"/>
      <c r="M4448" s="17"/>
      <c r="N4448" s="17"/>
      <c r="O4448" s="17"/>
      <c r="P4448" s="17"/>
      <c r="Q4448" s="17"/>
      <c r="R4448" s="17"/>
      <c r="S4448" s="17"/>
      <c r="T4448" s="18">
        <v>63.6</v>
      </c>
      <c r="U4448" s="18">
        <v>66.5</v>
      </c>
      <c r="V4448" s="18">
        <v>68.3</v>
      </c>
      <c r="W4448" s="18">
        <v>70.88</v>
      </c>
      <c r="X4448" s="18">
        <v>71.781199999999998</v>
      </c>
      <c r="Y4448" s="18">
        <v>73.2</v>
      </c>
      <c r="Z4448" s="18">
        <v>73.8</v>
      </c>
      <c r="AA4448" s="18">
        <v>75</v>
      </c>
      <c r="AB4448" s="18">
        <v>75</v>
      </c>
      <c r="AC4448" s="18">
        <v>74.599999999999994</v>
      </c>
    </row>
    <row r="4449" spans="1:29" x14ac:dyDescent="0.25">
      <c r="A4449" s="16">
        <v>45455</v>
      </c>
      <c r="L4449" s="17"/>
      <c r="M4449" s="17"/>
      <c r="N4449" s="17"/>
      <c r="O4449" s="17"/>
      <c r="P4449" s="17"/>
      <c r="Q4449" s="17"/>
      <c r="R4449" s="17"/>
      <c r="S4449" s="17"/>
      <c r="T4449" s="18">
        <v>63.6</v>
      </c>
      <c r="U4449" s="18">
        <v>66.5</v>
      </c>
      <c r="V4449" s="18">
        <v>68.3</v>
      </c>
      <c r="W4449" s="18">
        <v>70.88</v>
      </c>
      <c r="X4449" s="18">
        <v>71.781199999999998</v>
      </c>
      <c r="Y4449" s="18">
        <v>73.2</v>
      </c>
      <c r="Z4449" s="18">
        <v>73.8</v>
      </c>
      <c r="AA4449" s="18">
        <v>75</v>
      </c>
      <c r="AB4449" s="18">
        <v>75</v>
      </c>
      <c r="AC4449" s="18">
        <v>74.599999999999994</v>
      </c>
    </row>
    <row r="4450" spans="1:29" x14ac:dyDescent="0.25">
      <c r="A4450" s="16">
        <v>45456</v>
      </c>
      <c r="L4450" s="17"/>
      <c r="M4450" s="17"/>
      <c r="N4450" s="17"/>
      <c r="O4450" s="17"/>
      <c r="P4450" s="17"/>
      <c r="Q4450" s="17"/>
      <c r="R4450" s="17"/>
      <c r="S4450" s="17"/>
      <c r="T4450" s="18">
        <v>63.625</v>
      </c>
      <c r="U4450" s="18">
        <v>66.5</v>
      </c>
      <c r="V4450" s="18">
        <v>68.3</v>
      </c>
      <c r="W4450" s="18">
        <v>71.040000000000006</v>
      </c>
      <c r="X4450" s="18">
        <v>73.562399999999997</v>
      </c>
      <c r="Y4450" s="18">
        <v>75</v>
      </c>
      <c r="Z4450" s="18">
        <v>75</v>
      </c>
      <c r="AA4450" s="18">
        <v>75.2</v>
      </c>
      <c r="AB4450" s="18">
        <v>75.099999999999994</v>
      </c>
      <c r="AC4450" s="18">
        <v>74.8</v>
      </c>
    </row>
    <row r="4451" spans="1:29" x14ac:dyDescent="0.25">
      <c r="A4451" s="16">
        <v>45457</v>
      </c>
      <c r="L4451" s="17"/>
      <c r="M4451" s="17"/>
      <c r="N4451" s="17"/>
      <c r="O4451" s="17"/>
      <c r="P4451" s="17"/>
      <c r="Q4451" s="17"/>
      <c r="R4451" s="17"/>
      <c r="S4451" s="17"/>
      <c r="T4451" s="18">
        <v>63.674999999999997</v>
      </c>
      <c r="U4451" s="18">
        <v>66.5</v>
      </c>
      <c r="V4451" s="18">
        <v>68.45</v>
      </c>
      <c r="W4451" s="18">
        <v>71.141300000000001</v>
      </c>
      <c r="X4451" s="18">
        <v>73.562399999999997</v>
      </c>
      <c r="Y4451" s="18">
        <v>75</v>
      </c>
      <c r="Z4451" s="18">
        <v>75</v>
      </c>
      <c r="AA4451" s="18">
        <v>75.55</v>
      </c>
      <c r="AB4451" s="18">
        <v>75.89</v>
      </c>
      <c r="AC4451" s="18">
        <v>75</v>
      </c>
    </row>
    <row r="4452" spans="1:29" x14ac:dyDescent="0.25">
      <c r="A4452" s="16">
        <v>45460</v>
      </c>
      <c r="L4452" s="17"/>
      <c r="M4452" s="17"/>
      <c r="N4452" s="17"/>
      <c r="O4452" s="17"/>
      <c r="P4452" s="17"/>
      <c r="Q4452" s="17"/>
      <c r="R4452" s="17"/>
      <c r="S4452" s="17"/>
      <c r="T4452" s="18">
        <v>63.674999999999997</v>
      </c>
      <c r="U4452" s="18">
        <v>66.3</v>
      </c>
      <c r="V4452" s="18">
        <v>68.349999999999994</v>
      </c>
      <c r="W4452" s="18">
        <v>70.39</v>
      </c>
      <c r="X4452" s="18">
        <v>71.5</v>
      </c>
      <c r="Y4452" s="18">
        <v>73.2</v>
      </c>
      <c r="Z4452" s="18">
        <v>74.7</v>
      </c>
      <c r="AA4452" s="18">
        <v>75</v>
      </c>
      <c r="AB4452" s="18">
        <v>74.8</v>
      </c>
      <c r="AC4452" s="18">
        <v>74.400000000000006</v>
      </c>
    </row>
    <row r="4453" spans="1:29" x14ac:dyDescent="0.25">
      <c r="A4453" s="16">
        <v>45461</v>
      </c>
      <c r="L4453" s="17"/>
      <c r="M4453" s="17"/>
      <c r="N4453" s="17"/>
      <c r="O4453" s="17"/>
      <c r="P4453" s="17"/>
      <c r="Q4453" s="17"/>
      <c r="R4453" s="17"/>
      <c r="S4453" s="17"/>
      <c r="T4453" s="18">
        <v>63.674999999999997</v>
      </c>
      <c r="U4453" s="18">
        <v>66.3</v>
      </c>
      <c r="V4453" s="18">
        <v>68.349999999999994</v>
      </c>
      <c r="W4453" s="18">
        <v>70.39</v>
      </c>
      <c r="X4453" s="18">
        <v>71.5</v>
      </c>
      <c r="Y4453" s="18">
        <v>73.2</v>
      </c>
      <c r="Z4453" s="18">
        <v>74.7</v>
      </c>
      <c r="AA4453" s="18">
        <v>75</v>
      </c>
      <c r="AB4453" s="18">
        <v>74.8</v>
      </c>
      <c r="AC4453" s="18">
        <v>74.400000000000006</v>
      </c>
    </row>
    <row r="4454" spans="1:29" x14ac:dyDescent="0.25">
      <c r="A4454" s="16">
        <v>45462</v>
      </c>
      <c r="L4454" s="17"/>
      <c r="M4454" s="17"/>
      <c r="N4454" s="17"/>
      <c r="O4454" s="17"/>
      <c r="P4454" s="17"/>
      <c r="Q4454" s="17"/>
      <c r="R4454" s="17"/>
      <c r="S4454" s="17"/>
      <c r="T4454" s="18">
        <v>63.674999999999997</v>
      </c>
      <c r="U4454" s="18">
        <v>66.3</v>
      </c>
      <c r="V4454" s="18">
        <v>68.349999999999994</v>
      </c>
      <c r="W4454" s="18">
        <v>70.39</v>
      </c>
      <c r="X4454" s="18">
        <v>71.5</v>
      </c>
      <c r="Y4454" s="18">
        <v>73.2</v>
      </c>
      <c r="Z4454" s="18">
        <v>74.7</v>
      </c>
      <c r="AA4454" s="18">
        <v>75</v>
      </c>
      <c r="AB4454" s="18">
        <v>74.8</v>
      </c>
      <c r="AC4454" s="18">
        <v>74.400000000000006</v>
      </c>
    </row>
    <row r="4455" spans="1:29" x14ac:dyDescent="0.25">
      <c r="A4455" s="16">
        <v>45463</v>
      </c>
      <c r="L4455" s="17"/>
      <c r="M4455" s="17"/>
      <c r="N4455" s="17"/>
      <c r="O4455" s="17"/>
      <c r="P4455" s="17"/>
      <c r="Q4455" s="17"/>
      <c r="R4455" s="17"/>
      <c r="S4455" s="17"/>
      <c r="T4455" s="18">
        <v>63.8</v>
      </c>
      <c r="U4455" s="18">
        <v>66.5</v>
      </c>
      <c r="V4455" s="18">
        <v>68.349999999999994</v>
      </c>
      <c r="W4455" s="18">
        <v>70.39</v>
      </c>
      <c r="X4455" s="18">
        <v>71.5</v>
      </c>
      <c r="Y4455" s="18">
        <v>73.2</v>
      </c>
      <c r="Z4455" s="18">
        <v>74.7</v>
      </c>
      <c r="AA4455" s="18">
        <v>75</v>
      </c>
      <c r="AB4455" s="18">
        <v>74.8</v>
      </c>
      <c r="AC4455" s="18">
        <v>74.400000000000006</v>
      </c>
    </row>
    <row r="4456" spans="1:29" x14ac:dyDescent="0.25">
      <c r="A4456" s="16">
        <v>45464</v>
      </c>
      <c r="L4456" s="17"/>
      <c r="M4456" s="17"/>
      <c r="N4456" s="17"/>
      <c r="O4456" s="17"/>
      <c r="P4456" s="17"/>
      <c r="Q4456" s="17"/>
      <c r="R4456" s="17"/>
      <c r="S4456" s="17"/>
      <c r="T4456" s="18">
        <v>63.674999999999997</v>
      </c>
      <c r="U4456" s="18">
        <v>66.5</v>
      </c>
      <c r="V4456" s="18">
        <v>68.349999999999994</v>
      </c>
      <c r="W4456" s="18">
        <v>70.39</v>
      </c>
      <c r="X4456" s="18">
        <v>71.5</v>
      </c>
      <c r="Y4456" s="18">
        <v>73.2</v>
      </c>
      <c r="Z4456" s="18">
        <v>74.7</v>
      </c>
      <c r="AA4456" s="18">
        <v>75</v>
      </c>
      <c r="AB4456" s="18">
        <v>74.8</v>
      </c>
      <c r="AC4456" s="18">
        <v>74.400000000000006</v>
      </c>
    </row>
    <row r="4457" spans="1:29" x14ac:dyDescent="0.25">
      <c r="A4457" s="16">
        <v>45467</v>
      </c>
      <c r="L4457" s="17"/>
      <c r="M4457" s="17"/>
      <c r="N4457" s="17"/>
      <c r="O4457" s="17"/>
      <c r="P4457" s="17"/>
      <c r="Q4457" s="17"/>
      <c r="R4457" s="17"/>
      <c r="S4457" s="17"/>
      <c r="T4457" s="18">
        <v>63.7</v>
      </c>
      <c r="U4457" s="18">
        <v>66</v>
      </c>
      <c r="V4457" s="18">
        <v>68.150000000000006</v>
      </c>
      <c r="W4457" s="18">
        <v>69.849999999999994</v>
      </c>
      <c r="X4457" s="18">
        <v>70.100099999999998</v>
      </c>
      <c r="Y4457" s="18">
        <v>70.900099999999995</v>
      </c>
      <c r="Z4457" s="18">
        <v>71.400099999999995</v>
      </c>
      <c r="AA4457" s="18">
        <v>73.350099999999998</v>
      </c>
      <c r="AB4457" s="18">
        <v>73.8</v>
      </c>
      <c r="AC4457" s="18">
        <v>73.900000000000006</v>
      </c>
    </row>
    <row r="4458" spans="1:29" x14ac:dyDescent="0.25">
      <c r="A4458" s="16">
        <v>45468</v>
      </c>
      <c r="L4458" s="17"/>
      <c r="M4458" s="17"/>
      <c r="N4458" s="17"/>
      <c r="O4458" s="17"/>
      <c r="P4458" s="17"/>
      <c r="Q4458" s="17"/>
      <c r="R4458" s="17"/>
      <c r="S4458" s="17"/>
      <c r="T4458" s="18">
        <v>63.7</v>
      </c>
      <c r="U4458" s="18">
        <v>66</v>
      </c>
      <c r="V4458" s="18">
        <v>68.174999999999997</v>
      </c>
      <c r="W4458" s="18">
        <v>69.849999999999994</v>
      </c>
      <c r="X4458" s="18">
        <v>70.100099999999998</v>
      </c>
      <c r="Y4458" s="18">
        <v>70.900099999999995</v>
      </c>
      <c r="Z4458" s="18">
        <v>71.400099999999995</v>
      </c>
      <c r="AA4458" s="18">
        <v>73.350099999999998</v>
      </c>
      <c r="AB4458" s="18">
        <v>73.8</v>
      </c>
      <c r="AC4458" s="18">
        <v>73.900000000000006</v>
      </c>
    </row>
    <row r="4459" spans="1:29" x14ac:dyDescent="0.25">
      <c r="A4459" s="16">
        <v>45469</v>
      </c>
      <c r="L4459" s="17"/>
      <c r="M4459" s="17"/>
      <c r="N4459" s="17"/>
      <c r="O4459" s="17"/>
      <c r="P4459" s="17"/>
      <c r="Q4459" s="17"/>
      <c r="R4459" s="17"/>
      <c r="S4459" s="17"/>
      <c r="T4459" s="18">
        <v>63.7</v>
      </c>
      <c r="U4459" s="18">
        <v>66</v>
      </c>
      <c r="V4459" s="18">
        <v>68.174999999999997</v>
      </c>
      <c r="W4459" s="18">
        <v>69.849999999999994</v>
      </c>
      <c r="X4459" s="18">
        <v>70.100099999999998</v>
      </c>
      <c r="Y4459" s="18">
        <v>70.900099999999995</v>
      </c>
      <c r="Z4459" s="18">
        <v>71.400099999999995</v>
      </c>
      <c r="AA4459" s="18">
        <v>73.350099999999998</v>
      </c>
      <c r="AB4459" s="18">
        <v>73.8</v>
      </c>
      <c r="AC4459" s="18">
        <v>73.900000000000006</v>
      </c>
    </row>
    <row r="4460" spans="1:29" x14ac:dyDescent="0.25">
      <c r="A4460" s="16">
        <v>45470</v>
      </c>
      <c r="L4460" s="17"/>
      <c r="M4460" s="17"/>
      <c r="N4460" s="17"/>
      <c r="O4460" s="17"/>
      <c r="P4460" s="17"/>
      <c r="Q4460" s="17"/>
      <c r="R4460" s="17"/>
      <c r="S4460" s="17"/>
      <c r="T4460" s="18">
        <v>63.7</v>
      </c>
      <c r="U4460" s="18">
        <v>66.25</v>
      </c>
      <c r="V4460" s="18">
        <v>68.349999999999994</v>
      </c>
      <c r="W4460" s="18">
        <v>69.900000000000006</v>
      </c>
      <c r="X4460" s="18">
        <v>70.8001</v>
      </c>
      <c r="Y4460" s="18">
        <v>72.0501</v>
      </c>
      <c r="Z4460" s="18">
        <v>73.0501</v>
      </c>
      <c r="AA4460" s="18">
        <v>75</v>
      </c>
      <c r="AB4460" s="18">
        <v>74.599999999999994</v>
      </c>
      <c r="AC4460" s="18">
        <v>73.900000000000006</v>
      </c>
    </row>
    <row r="4461" spans="1:29" x14ac:dyDescent="0.25">
      <c r="A4461" s="16">
        <v>45471</v>
      </c>
      <c r="L4461" s="17"/>
      <c r="M4461" s="17"/>
      <c r="N4461" s="17"/>
      <c r="O4461" s="17"/>
      <c r="P4461" s="17"/>
      <c r="Q4461" s="17"/>
      <c r="R4461" s="17"/>
      <c r="S4461" s="17"/>
      <c r="T4461" s="18">
        <v>63.7</v>
      </c>
      <c r="U4461" s="18">
        <v>66.400000000000006</v>
      </c>
      <c r="V4461" s="18">
        <v>68.349999999999994</v>
      </c>
      <c r="W4461" s="18">
        <v>69.900000000000006</v>
      </c>
      <c r="X4461" s="18">
        <v>70.8001</v>
      </c>
      <c r="Y4461" s="18">
        <v>72.0501</v>
      </c>
      <c r="Z4461" s="18">
        <v>73.0501</v>
      </c>
      <c r="AA4461" s="18">
        <v>75</v>
      </c>
      <c r="AB4461" s="18">
        <v>74.599999999999994</v>
      </c>
      <c r="AC4461" s="18">
        <v>73.900000000000006</v>
      </c>
    </row>
    <row r="4462" spans="1:29" x14ac:dyDescent="0.25">
      <c r="A4462" s="16">
        <v>45474</v>
      </c>
      <c r="L4462" s="17"/>
      <c r="M4462" s="17"/>
      <c r="N4462" s="17"/>
      <c r="O4462" s="17"/>
      <c r="P4462" s="17"/>
      <c r="Q4462" s="17"/>
      <c r="R4462" s="17"/>
      <c r="S4462" s="17"/>
      <c r="T4462" s="18">
        <v>63.85</v>
      </c>
      <c r="U4462" s="18">
        <v>66.5</v>
      </c>
      <c r="V4462" s="18">
        <v>68.375</v>
      </c>
      <c r="W4462" s="18">
        <v>70.144999999999996</v>
      </c>
      <c r="X4462" s="18">
        <v>71.5</v>
      </c>
      <c r="Y4462" s="18">
        <v>73.2</v>
      </c>
      <c r="Z4462" s="18">
        <v>74.7</v>
      </c>
      <c r="AA4462" s="18">
        <v>75</v>
      </c>
      <c r="AB4462" s="18">
        <v>74.8</v>
      </c>
      <c r="AC4462" s="18">
        <v>74</v>
      </c>
    </row>
    <row r="4463" spans="1:29" x14ac:dyDescent="0.25">
      <c r="A4463" s="16">
        <v>45475</v>
      </c>
      <c r="L4463" s="17"/>
      <c r="M4463" s="17"/>
      <c r="N4463" s="17"/>
      <c r="O4463" s="17"/>
      <c r="P4463" s="17"/>
      <c r="Q4463" s="17"/>
      <c r="R4463" s="17"/>
      <c r="S4463" s="17"/>
      <c r="T4463" s="18">
        <v>63.85</v>
      </c>
      <c r="U4463" s="18">
        <v>66.400000000000006</v>
      </c>
      <c r="V4463" s="18">
        <v>68.375</v>
      </c>
      <c r="W4463" s="18">
        <v>69.900000000000006</v>
      </c>
      <c r="X4463" s="18">
        <v>71.5</v>
      </c>
      <c r="Y4463" s="18">
        <v>73.2</v>
      </c>
      <c r="Z4463" s="18">
        <v>74.7</v>
      </c>
      <c r="AA4463" s="18">
        <v>75</v>
      </c>
      <c r="AB4463" s="18">
        <v>74.8</v>
      </c>
      <c r="AC4463" s="18">
        <v>74</v>
      </c>
    </row>
    <row r="4464" spans="1:29" x14ac:dyDescent="0.25">
      <c r="A4464" s="16">
        <v>45476</v>
      </c>
      <c r="L4464" s="17"/>
      <c r="M4464" s="17"/>
      <c r="N4464" s="17"/>
      <c r="O4464" s="17"/>
      <c r="P4464" s="17"/>
      <c r="Q4464" s="17"/>
      <c r="R4464" s="17"/>
      <c r="S4464" s="17"/>
      <c r="T4464" s="18">
        <v>63.85</v>
      </c>
      <c r="U4464" s="18">
        <v>66.400000000000006</v>
      </c>
      <c r="V4464" s="18">
        <v>68.375</v>
      </c>
      <c r="W4464" s="18">
        <v>69.900000000000006</v>
      </c>
      <c r="X4464" s="18">
        <v>71.5</v>
      </c>
      <c r="Y4464" s="18">
        <v>73.2</v>
      </c>
      <c r="Z4464" s="18">
        <v>74.7</v>
      </c>
      <c r="AA4464" s="18">
        <v>75</v>
      </c>
      <c r="AB4464" s="18">
        <v>74.8</v>
      </c>
      <c r="AC4464" s="18">
        <v>74</v>
      </c>
    </row>
    <row r="4465" spans="1:29" x14ac:dyDescent="0.25">
      <c r="A4465" s="16">
        <v>45477</v>
      </c>
      <c r="L4465" s="17"/>
      <c r="M4465" s="17"/>
      <c r="N4465" s="17"/>
      <c r="O4465" s="17"/>
      <c r="P4465" s="17"/>
      <c r="Q4465" s="17"/>
      <c r="R4465" s="17"/>
      <c r="S4465" s="17"/>
      <c r="T4465" s="18">
        <v>63.85</v>
      </c>
      <c r="U4465" s="18">
        <v>66.400000000000006</v>
      </c>
      <c r="V4465" s="18">
        <v>68.375</v>
      </c>
      <c r="W4465" s="18">
        <v>69.900000000000006</v>
      </c>
      <c r="X4465" s="18">
        <v>71.5</v>
      </c>
      <c r="Y4465" s="18">
        <v>73.2</v>
      </c>
      <c r="Z4465" s="18">
        <v>74.7</v>
      </c>
      <c r="AA4465" s="18">
        <v>75</v>
      </c>
      <c r="AB4465" s="18">
        <v>74.8</v>
      </c>
      <c r="AC4465" s="18">
        <v>74</v>
      </c>
    </row>
    <row r="4466" spans="1:29" x14ac:dyDescent="0.25">
      <c r="A4466" s="16">
        <v>45478</v>
      </c>
      <c r="L4466" s="17"/>
      <c r="M4466" s="17"/>
      <c r="N4466" s="17"/>
      <c r="O4466" s="17"/>
      <c r="P4466" s="17"/>
      <c r="Q4466" s="17"/>
      <c r="R4466" s="17"/>
      <c r="S4466" s="17"/>
      <c r="T4466" s="18">
        <v>63.85</v>
      </c>
      <c r="U4466" s="18">
        <v>66.400000000000006</v>
      </c>
      <c r="V4466" s="18">
        <v>68.375</v>
      </c>
      <c r="W4466" s="18">
        <v>69.900000000000006</v>
      </c>
      <c r="X4466" s="18">
        <v>71.5</v>
      </c>
      <c r="Y4466" s="18">
        <v>73.2</v>
      </c>
      <c r="Z4466" s="18">
        <v>74.7</v>
      </c>
      <c r="AA4466" s="18">
        <v>75</v>
      </c>
      <c r="AB4466" s="18">
        <v>74.8</v>
      </c>
      <c r="AC4466" s="18">
        <v>74</v>
      </c>
    </row>
    <row r="4467" spans="1:29" x14ac:dyDescent="0.25">
      <c r="A4467" s="16">
        <v>45481</v>
      </c>
      <c r="L4467" s="17"/>
      <c r="M4467" s="17"/>
      <c r="N4467" s="17"/>
      <c r="O4467" s="17"/>
      <c r="P4467" s="17"/>
      <c r="Q4467" s="17"/>
      <c r="R4467" s="17"/>
      <c r="S4467" s="17"/>
      <c r="T4467" s="18">
        <v>63.85</v>
      </c>
      <c r="U4467" s="18">
        <v>66.400000000000006</v>
      </c>
      <c r="V4467" s="18">
        <v>68.375</v>
      </c>
      <c r="W4467" s="18">
        <v>69.900000000000006</v>
      </c>
      <c r="X4467" s="18">
        <v>71.5</v>
      </c>
      <c r="Y4467" s="18">
        <v>73.2</v>
      </c>
      <c r="Z4467" s="18">
        <v>74.7</v>
      </c>
      <c r="AA4467" s="18">
        <v>75</v>
      </c>
      <c r="AB4467" s="18">
        <v>74.8</v>
      </c>
      <c r="AC4467" s="18">
        <v>74</v>
      </c>
    </row>
    <row r="4468" spans="1:29" x14ac:dyDescent="0.25">
      <c r="A4468" s="16">
        <v>45482</v>
      </c>
      <c r="L4468" s="17"/>
      <c r="M4468" s="17"/>
      <c r="N4468" s="17"/>
      <c r="O4468" s="17"/>
      <c r="P4468" s="17"/>
      <c r="Q4468" s="17"/>
      <c r="R4468" s="17"/>
      <c r="S4468" s="17"/>
      <c r="T4468" s="18">
        <v>63.7</v>
      </c>
      <c r="U4468" s="18">
        <v>66.2</v>
      </c>
      <c r="V4468" s="18">
        <v>68.349999999999994</v>
      </c>
      <c r="W4468" s="18">
        <v>69.900000000000006</v>
      </c>
      <c r="X4468" s="18">
        <v>71.2</v>
      </c>
      <c r="Y4468" s="18">
        <v>72.5</v>
      </c>
      <c r="Z4468" s="18">
        <v>73.55</v>
      </c>
      <c r="AA4468" s="18">
        <v>75</v>
      </c>
      <c r="AB4468" s="18">
        <v>74.599999999999994</v>
      </c>
      <c r="AC4468" s="18">
        <v>73.900000000000006</v>
      </c>
    </row>
    <row r="4469" spans="1:29" x14ac:dyDescent="0.25">
      <c r="A4469" s="16">
        <v>45483</v>
      </c>
      <c r="L4469" s="17"/>
      <c r="M4469" s="17"/>
      <c r="N4469" s="17"/>
      <c r="O4469" s="17"/>
      <c r="P4469" s="17"/>
      <c r="Q4469" s="17"/>
      <c r="R4469" s="17"/>
      <c r="S4469" s="17"/>
      <c r="T4469" s="18">
        <v>63.85</v>
      </c>
      <c r="U4469" s="18">
        <v>66.2</v>
      </c>
      <c r="V4469" s="18">
        <v>68.38</v>
      </c>
      <c r="W4469" s="18">
        <v>69.900000000000006</v>
      </c>
      <c r="X4469" s="18">
        <v>71.2</v>
      </c>
      <c r="Y4469" s="18">
        <v>72.5</v>
      </c>
      <c r="Z4469" s="18">
        <v>73.55</v>
      </c>
      <c r="AA4469" s="18">
        <v>75</v>
      </c>
      <c r="AB4469" s="18">
        <v>74.599999999999994</v>
      </c>
      <c r="AC4469" s="18">
        <v>73.900000000000006</v>
      </c>
    </row>
    <row r="4470" spans="1:29" x14ac:dyDescent="0.25">
      <c r="A4470" s="16">
        <v>45484</v>
      </c>
      <c r="L4470" s="17"/>
      <c r="M4470" s="17"/>
      <c r="N4470" s="17"/>
      <c r="O4470" s="17"/>
      <c r="P4470" s="17"/>
      <c r="Q4470" s="17"/>
      <c r="R4470" s="17"/>
      <c r="S4470" s="17"/>
      <c r="T4470" s="18">
        <v>63.774999999999999</v>
      </c>
      <c r="U4470" s="18">
        <v>66</v>
      </c>
      <c r="V4470" s="18">
        <v>68.19</v>
      </c>
      <c r="W4470" s="18">
        <v>69.849999999999994</v>
      </c>
      <c r="X4470" s="18">
        <v>70.900000000000006</v>
      </c>
      <c r="Y4470" s="18">
        <v>71.8</v>
      </c>
      <c r="Z4470" s="18">
        <v>72.400000000000006</v>
      </c>
      <c r="AA4470" s="18">
        <v>73.849999999999994</v>
      </c>
      <c r="AB4470" s="18">
        <v>73.8</v>
      </c>
      <c r="AC4470" s="18">
        <v>73.8</v>
      </c>
    </row>
    <row r="4471" spans="1:29" x14ac:dyDescent="0.25">
      <c r="A4471" s="16">
        <v>45485</v>
      </c>
      <c r="L4471" s="17"/>
      <c r="M4471" s="17"/>
      <c r="N4471" s="17"/>
      <c r="O4471" s="17"/>
      <c r="P4471" s="17"/>
      <c r="Q4471" s="17"/>
      <c r="R4471" s="17"/>
      <c r="S4471" s="17"/>
      <c r="T4471" s="18">
        <v>63.7</v>
      </c>
      <c r="U4471" s="18">
        <v>66</v>
      </c>
      <c r="V4471" s="18">
        <v>68.38</v>
      </c>
      <c r="W4471" s="18">
        <v>69.900000000000006</v>
      </c>
      <c r="X4471" s="18">
        <v>71.2</v>
      </c>
      <c r="Y4471" s="18">
        <v>72.5</v>
      </c>
      <c r="Z4471" s="18">
        <v>73.55</v>
      </c>
      <c r="AA4471" s="18">
        <v>75</v>
      </c>
      <c r="AB4471" s="18">
        <v>74.599999999999994</v>
      </c>
      <c r="AC4471" s="18">
        <v>73.900000000000006</v>
      </c>
    </row>
    <row r="4472" spans="1:29" x14ac:dyDescent="0.25">
      <c r="A4472" s="16">
        <v>45488</v>
      </c>
      <c r="L4472" s="17"/>
      <c r="M4472" s="17"/>
      <c r="N4472" s="17"/>
      <c r="O4472" s="17"/>
      <c r="P4472" s="17"/>
      <c r="Q4472" s="17"/>
      <c r="R4472" s="17"/>
      <c r="S4472" s="17"/>
      <c r="T4472" s="18">
        <v>63.85</v>
      </c>
      <c r="U4472" s="18">
        <v>66</v>
      </c>
      <c r="V4472" s="18">
        <v>68.19</v>
      </c>
      <c r="W4472" s="18">
        <v>69.900000000000006</v>
      </c>
      <c r="X4472" s="18">
        <v>71.5</v>
      </c>
      <c r="Y4472" s="18">
        <v>72.849999999999994</v>
      </c>
      <c r="Z4472" s="18">
        <v>73.7</v>
      </c>
      <c r="AA4472" s="18">
        <v>75</v>
      </c>
      <c r="AB4472" s="18">
        <v>74.599999999999994</v>
      </c>
      <c r="AC4472" s="18">
        <v>73.900000000000006</v>
      </c>
    </row>
    <row r="4473" spans="1:29" x14ac:dyDescent="0.25">
      <c r="A4473" s="16">
        <v>45489</v>
      </c>
      <c r="L4473" s="17"/>
      <c r="M4473" s="17"/>
      <c r="N4473" s="17"/>
      <c r="O4473" s="17"/>
      <c r="P4473" s="17"/>
      <c r="Q4473" s="17"/>
      <c r="R4473" s="17"/>
      <c r="S4473" s="17"/>
      <c r="T4473" s="18">
        <v>63.8</v>
      </c>
      <c r="U4473" s="18">
        <v>66</v>
      </c>
      <c r="V4473" s="18">
        <v>68.38</v>
      </c>
      <c r="W4473" s="18">
        <v>70.05</v>
      </c>
      <c r="X4473" s="18">
        <v>72.099999999999994</v>
      </c>
      <c r="Y4473" s="18">
        <v>73.900000000000006</v>
      </c>
      <c r="Z4473" s="18">
        <v>75</v>
      </c>
      <c r="AA4473" s="18">
        <v>75</v>
      </c>
      <c r="AB4473" s="18">
        <v>74.8</v>
      </c>
      <c r="AC4473" s="18">
        <v>74</v>
      </c>
    </row>
    <row r="4474" spans="1:29" x14ac:dyDescent="0.25">
      <c r="A4474" s="16">
        <v>45490</v>
      </c>
      <c r="L4474" s="17"/>
      <c r="M4474" s="17"/>
      <c r="N4474" s="17"/>
      <c r="O4474" s="17"/>
      <c r="P4474" s="17"/>
      <c r="Q4474" s="17"/>
      <c r="R4474" s="17"/>
      <c r="S4474" s="17"/>
      <c r="T4474" s="18">
        <v>63.8</v>
      </c>
      <c r="U4474" s="18">
        <v>66</v>
      </c>
      <c r="V4474" s="18">
        <v>68.38</v>
      </c>
      <c r="W4474" s="18">
        <v>70.05</v>
      </c>
      <c r="X4474" s="18">
        <v>72.099999999999994</v>
      </c>
      <c r="Y4474" s="18">
        <v>73.900000000000006</v>
      </c>
      <c r="Z4474" s="18">
        <v>75</v>
      </c>
      <c r="AA4474" s="18">
        <v>75</v>
      </c>
      <c r="AB4474" s="18">
        <v>74.8</v>
      </c>
      <c r="AC4474" s="18">
        <v>74</v>
      </c>
    </row>
    <row r="4475" spans="1:29" x14ac:dyDescent="0.25">
      <c r="A4475" s="16">
        <v>45491</v>
      </c>
      <c r="L4475" s="17"/>
      <c r="M4475" s="17"/>
      <c r="N4475" s="17"/>
      <c r="O4475" s="17"/>
      <c r="P4475" s="17"/>
      <c r="Q4475" s="17"/>
      <c r="R4475" s="17"/>
      <c r="S4475" s="17"/>
      <c r="T4475" s="18">
        <v>63.9</v>
      </c>
      <c r="U4475" s="18">
        <v>66</v>
      </c>
      <c r="V4475" s="18">
        <v>68.239999999999995</v>
      </c>
      <c r="W4475" s="18">
        <v>70.05</v>
      </c>
      <c r="X4475" s="18">
        <v>72.099999999999994</v>
      </c>
      <c r="Y4475" s="18">
        <v>73.900000000000006</v>
      </c>
      <c r="Z4475" s="18">
        <v>75</v>
      </c>
      <c r="AA4475" s="18">
        <v>75</v>
      </c>
      <c r="AB4475" s="18">
        <v>74.8</v>
      </c>
      <c r="AC4475" s="18">
        <v>74.600099999999998</v>
      </c>
    </row>
    <row r="4476" spans="1:29" x14ac:dyDescent="0.25">
      <c r="A4476" s="16">
        <v>45492</v>
      </c>
      <c r="L4476" s="17"/>
      <c r="M4476" s="17"/>
      <c r="N4476" s="17"/>
      <c r="O4476" s="17"/>
      <c r="P4476" s="17"/>
      <c r="Q4476" s="17"/>
      <c r="R4476" s="17"/>
      <c r="S4476" s="17"/>
      <c r="T4476" s="18">
        <v>63.7</v>
      </c>
      <c r="U4476" s="18">
        <v>66</v>
      </c>
      <c r="V4476" s="18">
        <v>68.38</v>
      </c>
      <c r="W4476" s="18">
        <v>70.2</v>
      </c>
      <c r="X4476" s="18">
        <v>72.75</v>
      </c>
      <c r="Y4476" s="18">
        <v>74.25</v>
      </c>
      <c r="Z4476" s="18">
        <v>75</v>
      </c>
      <c r="AA4476" s="18">
        <v>75</v>
      </c>
      <c r="AB4476" s="18">
        <v>75</v>
      </c>
      <c r="AC4476" s="18">
        <v>74.8001</v>
      </c>
    </row>
    <row r="4477" spans="1:29" x14ac:dyDescent="0.25">
      <c r="A4477" s="16">
        <v>45495</v>
      </c>
      <c r="L4477" s="17"/>
      <c r="M4477" s="17"/>
      <c r="N4477" s="17"/>
      <c r="O4477" s="17"/>
      <c r="P4477" s="17"/>
      <c r="Q4477" s="17"/>
      <c r="R4477" s="17"/>
      <c r="S4477" s="17"/>
      <c r="T4477" s="18">
        <v>63.7</v>
      </c>
      <c r="U4477" s="18">
        <v>66</v>
      </c>
      <c r="V4477" s="18">
        <v>68.38</v>
      </c>
      <c r="W4477" s="18">
        <v>70.2</v>
      </c>
      <c r="X4477" s="18">
        <v>72.75</v>
      </c>
      <c r="Y4477" s="18">
        <v>74.25</v>
      </c>
      <c r="Z4477" s="18">
        <v>75</v>
      </c>
      <c r="AA4477" s="18">
        <v>75</v>
      </c>
      <c r="AB4477" s="18">
        <v>75</v>
      </c>
      <c r="AC4477" s="18">
        <v>74.8001</v>
      </c>
    </row>
    <row r="4478" spans="1:29" x14ac:dyDescent="0.25">
      <c r="A4478" s="16">
        <v>45496</v>
      </c>
      <c r="L4478" s="17"/>
      <c r="M4478" s="17"/>
      <c r="N4478" s="17"/>
      <c r="O4478" s="17"/>
      <c r="P4478" s="17"/>
      <c r="Q4478" s="17"/>
      <c r="R4478" s="17"/>
      <c r="S4478" s="17"/>
      <c r="T4478" s="18">
        <v>63.7</v>
      </c>
      <c r="U4478" s="18">
        <v>66</v>
      </c>
      <c r="V4478" s="18">
        <v>68.38</v>
      </c>
      <c r="W4478" s="18">
        <v>70.2</v>
      </c>
      <c r="X4478" s="18">
        <v>72.75</v>
      </c>
      <c r="Y4478" s="18">
        <v>74.25</v>
      </c>
      <c r="Z4478" s="18">
        <v>75</v>
      </c>
      <c r="AA4478" s="18">
        <v>75</v>
      </c>
      <c r="AB4478" s="18">
        <v>75</v>
      </c>
      <c r="AC4478" s="18">
        <v>74.8001</v>
      </c>
    </row>
    <row r="4479" spans="1:29" x14ac:dyDescent="0.25">
      <c r="A4479" s="16">
        <v>45497</v>
      </c>
      <c r="L4479" s="17"/>
      <c r="M4479" s="17"/>
      <c r="N4479" s="17"/>
      <c r="O4479" s="17"/>
      <c r="P4479" s="17"/>
      <c r="Q4479" s="17"/>
      <c r="R4479" s="17"/>
      <c r="S4479" s="17"/>
      <c r="T4479" s="18">
        <v>63.7</v>
      </c>
      <c r="U4479" s="18">
        <v>66</v>
      </c>
      <c r="V4479" s="18">
        <v>68.38</v>
      </c>
      <c r="W4479" s="18">
        <v>70.2</v>
      </c>
      <c r="X4479" s="18">
        <v>72.75</v>
      </c>
      <c r="Y4479" s="18">
        <v>74.25</v>
      </c>
      <c r="Z4479" s="18">
        <v>75</v>
      </c>
      <c r="AA4479" s="18">
        <v>75</v>
      </c>
      <c r="AB4479" s="18">
        <v>75</v>
      </c>
      <c r="AC4479" s="18">
        <v>74.8001</v>
      </c>
    </row>
    <row r="4480" spans="1:29" x14ac:dyDescent="0.25">
      <c r="A4480" s="16">
        <v>45498</v>
      </c>
      <c r="L4480" s="17"/>
      <c r="M4480" s="17"/>
      <c r="N4480" s="17"/>
      <c r="O4480" s="17"/>
      <c r="P4480" s="17"/>
      <c r="Q4480" s="17"/>
      <c r="R4480" s="17"/>
      <c r="S4480" s="17"/>
      <c r="T4480" s="18">
        <v>63.7</v>
      </c>
      <c r="U4480" s="18">
        <v>66</v>
      </c>
      <c r="V4480" s="18">
        <v>68.38</v>
      </c>
      <c r="W4480" s="18">
        <v>70.2</v>
      </c>
      <c r="X4480" s="18">
        <v>72.75</v>
      </c>
      <c r="Y4480" s="18">
        <v>74.25</v>
      </c>
      <c r="Z4480" s="18">
        <v>75</v>
      </c>
      <c r="AA4480" s="18">
        <v>75</v>
      </c>
      <c r="AB4480" s="18">
        <v>75</v>
      </c>
      <c r="AC4480" s="18">
        <v>74.8001</v>
      </c>
    </row>
    <row r="4481" spans="1:29" x14ac:dyDescent="0.25">
      <c r="A4481" s="16">
        <v>45499</v>
      </c>
      <c r="L4481" s="17"/>
      <c r="M4481" s="17"/>
      <c r="N4481" s="17"/>
      <c r="O4481" s="17"/>
      <c r="P4481" s="17"/>
      <c r="Q4481" s="17"/>
      <c r="R4481" s="17"/>
      <c r="S4481" s="17"/>
      <c r="T4481" s="18">
        <v>63.7</v>
      </c>
      <c r="U4481" s="18">
        <v>66</v>
      </c>
      <c r="V4481" s="18">
        <v>68.38</v>
      </c>
      <c r="W4481" s="18">
        <v>70.2</v>
      </c>
      <c r="X4481" s="18">
        <v>72.650000000000006</v>
      </c>
      <c r="Y4481" s="18">
        <v>73.75</v>
      </c>
      <c r="Z4481" s="18">
        <v>74.349999999999994</v>
      </c>
      <c r="AA4481" s="18">
        <v>75</v>
      </c>
      <c r="AB4481" s="18">
        <v>75</v>
      </c>
      <c r="AC4481" s="18">
        <v>74.8001</v>
      </c>
    </row>
    <row r="4482" spans="1:29" x14ac:dyDescent="0.25">
      <c r="A4482" s="16">
        <v>45502</v>
      </c>
      <c r="L4482" s="17"/>
      <c r="M4482" s="17"/>
      <c r="N4482" s="17"/>
      <c r="O4482" s="17"/>
      <c r="P4482" s="17"/>
      <c r="Q4482" s="17"/>
      <c r="R4482" s="17"/>
      <c r="S4482" s="17"/>
      <c r="T4482" s="18">
        <v>63.7</v>
      </c>
      <c r="U4482" s="18">
        <v>66</v>
      </c>
      <c r="V4482" s="18">
        <v>68.38</v>
      </c>
      <c r="W4482" s="18">
        <v>70.2</v>
      </c>
      <c r="X4482" s="18">
        <v>72.650000000000006</v>
      </c>
      <c r="Y4482" s="18">
        <v>73.75</v>
      </c>
      <c r="Z4482" s="18">
        <v>74.349999999999994</v>
      </c>
      <c r="AA4482" s="18">
        <v>75</v>
      </c>
      <c r="AB4482" s="18">
        <v>75</v>
      </c>
      <c r="AC4482" s="18">
        <v>75</v>
      </c>
    </row>
    <row r="4483" spans="1:29" x14ac:dyDescent="0.25">
      <c r="A4483" s="16">
        <v>45503</v>
      </c>
      <c r="L4483" s="17"/>
      <c r="M4483" s="17"/>
      <c r="N4483" s="17"/>
      <c r="O4483" s="17"/>
      <c r="P4483" s="17"/>
      <c r="Q4483" s="17"/>
      <c r="R4483" s="17"/>
      <c r="S4483" s="17"/>
      <c r="T4483" s="18">
        <v>63.7</v>
      </c>
      <c r="U4483" s="18">
        <v>66</v>
      </c>
      <c r="V4483" s="18">
        <v>68.38</v>
      </c>
      <c r="W4483" s="18">
        <v>70.2</v>
      </c>
      <c r="X4483" s="18">
        <v>72.650000000000006</v>
      </c>
      <c r="Y4483" s="18">
        <v>73.75</v>
      </c>
      <c r="Z4483" s="18">
        <v>74.349999999999994</v>
      </c>
      <c r="AA4483" s="18">
        <v>75</v>
      </c>
      <c r="AB4483" s="18">
        <v>75</v>
      </c>
      <c r="AC4483" s="18">
        <v>75</v>
      </c>
    </row>
    <row r="4484" spans="1:29" x14ac:dyDescent="0.25">
      <c r="A4484" s="16">
        <v>45504</v>
      </c>
      <c r="L4484" s="17"/>
      <c r="M4484" s="17"/>
      <c r="N4484" s="17"/>
      <c r="O4484" s="17"/>
      <c r="P4484" s="17"/>
      <c r="Q4484" s="17"/>
      <c r="R4484" s="17"/>
      <c r="S4484" s="17"/>
      <c r="T4484" s="18">
        <v>63.7</v>
      </c>
      <c r="U4484" s="18">
        <v>66</v>
      </c>
      <c r="V4484" s="18">
        <v>68.38</v>
      </c>
      <c r="W4484" s="18">
        <v>70.2</v>
      </c>
      <c r="X4484" s="18">
        <v>72.650000000000006</v>
      </c>
      <c r="Y4484" s="18">
        <v>73.75</v>
      </c>
      <c r="Z4484" s="18">
        <v>74.349999999999994</v>
      </c>
      <c r="AA4484" s="18">
        <v>75</v>
      </c>
      <c r="AB4484" s="18">
        <v>75</v>
      </c>
      <c r="AC4484" s="18">
        <v>75</v>
      </c>
    </row>
    <row r="4485" spans="1:29" x14ac:dyDescent="0.25">
      <c r="A4485" s="16">
        <v>45505</v>
      </c>
      <c r="L4485" s="17"/>
      <c r="M4485" s="17"/>
      <c r="N4485" s="17"/>
      <c r="O4485" s="17"/>
      <c r="P4485" s="17"/>
      <c r="Q4485" s="17"/>
      <c r="R4485" s="17"/>
      <c r="S4485" s="17"/>
      <c r="T4485" s="18">
        <v>63.7</v>
      </c>
      <c r="U4485" s="18">
        <v>66</v>
      </c>
      <c r="V4485" s="18">
        <v>68.38</v>
      </c>
      <c r="W4485" s="18">
        <v>70.2</v>
      </c>
      <c r="X4485" s="18">
        <v>72.650000000000006</v>
      </c>
      <c r="Y4485" s="18">
        <v>73.75</v>
      </c>
      <c r="Z4485" s="18">
        <v>74.349999999999994</v>
      </c>
      <c r="AA4485" s="18">
        <v>75</v>
      </c>
      <c r="AB4485" s="18">
        <v>75</v>
      </c>
      <c r="AC4485" s="18">
        <v>75</v>
      </c>
    </row>
    <row r="4486" spans="1:29" x14ac:dyDescent="0.25">
      <c r="A4486" s="16">
        <v>45506</v>
      </c>
      <c r="L4486" s="17"/>
      <c r="M4486" s="17"/>
      <c r="N4486" s="17"/>
      <c r="O4486" s="17"/>
      <c r="P4486" s="17"/>
      <c r="Q4486" s="17"/>
      <c r="R4486" s="17"/>
      <c r="S4486" s="17"/>
      <c r="T4486" s="18">
        <v>63.7</v>
      </c>
      <c r="U4486" s="18">
        <v>66</v>
      </c>
      <c r="V4486" s="18">
        <v>68.38</v>
      </c>
      <c r="W4486" s="18">
        <v>70.2</v>
      </c>
      <c r="X4486" s="18">
        <v>72.650000000000006</v>
      </c>
      <c r="Y4486" s="18">
        <v>73.75</v>
      </c>
      <c r="Z4486" s="18">
        <v>74.349999999999994</v>
      </c>
      <c r="AA4486" s="18">
        <v>75</v>
      </c>
      <c r="AB4486" s="18">
        <v>75</v>
      </c>
      <c r="AC4486" s="18">
        <v>75</v>
      </c>
    </row>
    <row r="4487" spans="1:29" x14ac:dyDescent="0.25">
      <c r="A4487" s="16">
        <v>45509</v>
      </c>
      <c r="L4487" s="17"/>
      <c r="M4487" s="17"/>
      <c r="N4487" s="17"/>
      <c r="O4487" s="17"/>
      <c r="P4487" s="17"/>
      <c r="Q4487" s="17"/>
      <c r="R4487" s="17"/>
      <c r="S4487" s="17"/>
      <c r="T4487" s="18">
        <v>63.6</v>
      </c>
      <c r="U4487" s="18">
        <v>66</v>
      </c>
      <c r="V4487" s="18">
        <v>68.38</v>
      </c>
      <c r="W4487" s="18">
        <v>70.2</v>
      </c>
      <c r="X4487" s="18">
        <v>72.650000000000006</v>
      </c>
      <c r="Y4487" s="18">
        <v>73.75</v>
      </c>
      <c r="Z4487" s="18">
        <v>74.349999999999994</v>
      </c>
      <c r="AA4487" s="18">
        <v>75</v>
      </c>
      <c r="AB4487" s="18">
        <v>75</v>
      </c>
      <c r="AC4487" s="18">
        <v>75</v>
      </c>
    </row>
    <row r="4488" spans="1:29" x14ac:dyDescent="0.25">
      <c r="A4488" s="16">
        <v>45510</v>
      </c>
      <c r="L4488" s="17"/>
      <c r="M4488" s="17"/>
      <c r="N4488" s="17"/>
      <c r="O4488" s="17"/>
      <c r="P4488" s="17"/>
      <c r="Q4488" s="17"/>
      <c r="R4488" s="17"/>
      <c r="S4488" s="17"/>
      <c r="T4488" s="18">
        <v>63.6</v>
      </c>
      <c r="U4488" s="18">
        <v>66</v>
      </c>
      <c r="V4488" s="18">
        <v>68.38</v>
      </c>
      <c r="W4488" s="18">
        <v>70.2</v>
      </c>
      <c r="X4488" s="18">
        <v>72.650000000000006</v>
      </c>
      <c r="Y4488" s="18">
        <v>73.75</v>
      </c>
      <c r="Z4488" s="18">
        <v>74.349999999999994</v>
      </c>
      <c r="AA4488" s="18">
        <v>75</v>
      </c>
      <c r="AB4488" s="18">
        <v>75</v>
      </c>
      <c r="AC4488" s="18">
        <v>75</v>
      </c>
    </row>
    <row r="4489" spans="1:29" x14ac:dyDescent="0.25">
      <c r="A4489" s="16">
        <v>45511</v>
      </c>
      <c r="L4489" s="17"/>
      <c r="M4489" s="17"/>
      <c r="N4489" s="17"/>
      <c r="O4489" s="17"/>
      <c r="P4489" s="17"/>
      <c r="Q4489" s="17"/>
      <c r="R4489" s="17"/>
      <c r="S4489" s="17"/>
      <c r="T4489" s="18">
        <v>63.6</v>
      </c>
      <c r="U4489" s="18">
        <v>66</v>
      </c>
      <c r="V4489" s="18">
        <v>68.38</v>
      </c>
      <c r="W4489" s="18">
        <v>70.2</v>
      </c>
      <c r="X4489" s="18">
        <v>72.650000000000006</v>
      </c>
      <c r="Y4489" s="18">
        <v>73.75</v>
      </c>
      <c r="Z4489" s="18">
        <v>74.349999999999994</v>
      </c>
      <c r="AA4489" s="18">
        <v>75</v>
      </c>
      <c r="AB4489" s="18">
        <v>75</v>
      </c>
      <c r="AC4489" s="18">
        <v>75</v>
      </c>
    </row>
    <row r="4490" spans="1:29" x14ac:dyDescent="0.25">
      <c r="A4490" s="16">
        <v>45512</v>
      </c>
      <c r="L4490" s="17"/>
      <c r="M4490" s="17"/>
      <c r="N4490" s="17"/>
      <c r="O4490" s="17"/>
      <c r="P4490" s="17"/>
      <c r="Q4490" s="17"/>
      <c r="R4490" s="17"/>
      <c r="S4490" s="17"/>
      <c r="T4490" s="18">
        <v>63.6</v>
      </c>
      <c r="U4490" s="18">
        <v>66</v>
      </c>
      <c r="V4490" s="18">
        <v>68.38</v>
      </c>
      <c r="W4490" s="18">
        <v>70.2</v>
      </c>
      <c r="X4490" s="18">
        <v>72.650000000000006</v>
      </c>
      <c r="Y4490" s="18">
        <v>73.75</v>
      </c>
      <c r="Z4490" s="18">
        <v>74.349999999999994</v>
      </c>
      <c r="AA4490" s="18">
        <v>75</v>
      </c>
      <c r="AB4490" s="18">
        <v>75</v>
      </c>
      <c r="AC4490" s="18">
        <v>75</v>
      </c>
    </row>
    <row r="4491" spans="1:29" x14ac:dyDescent="0.25">
      <c r="A4491" s="16">
        <v>45513</v>
      </c>
      <c r="L4491" s="17"/>
      <c r="M4491" s="17"/>
      <c r="N4491" s="17"/>
      <c r="O4491" s="17"/>
      <c r="P4491" s="17"/>
      <c r="Q4491" s="17"/>
      <c r="R4491" s="17"/>
      <c r="S4491" s="17"/>
      <c r="T4491" s="18">
        <v>63.7</v>
      </c>
      <c r="U4491" s="18">
        <v>66.2</v>
      </c>
      <c r="V4491" s="18">
        <v>68.55</v>
      </c>
      <c r="W4491" s="18">
        <v>71.45</v>
      </c>
      <c r="X4491" s="18">
        <v>73.400000000000006</v>
      </c>
      <c r="Y4491" s="18">
        <v>74.599999999999994</v>
      </c>
      <c r="Z4491" s="18">
        <v>75</v>
      </c>
      <c r="AA4491" s="18">
        <v>75.55</v>
      </c>
      <c r="AB4491" s="18">
        <v>75.55</v>
      </c>
      <c r="AC4491" s="18">
        <v>75.55</v>
      </c>
    </row>
    <row r="4492" spans="1:29" x14ac:dyDescent="0.25">
      <c r="A4492" s="16">
        <v>45516</v>
      </c>
      <c r="L4492" s="17"/>
      <c r="M4492" s="17"/>
      <c r="N4492" s="17"/>
      <c r="O4492" s="17"/>
      <c r="P4492" s="17"/>
      <c r="Q4492" s="17"/>
      <c r="R4492" s="17"/>
      <c r="S4492" s="17"/>
      <c r="T4492" s="18">
        <v>63.7</v>
      </c>
      <c r="U4492" s="18">
        <v>66.2</v>
      </c>
      <c r="V4492" s="18">
        <v>68.55</v>
      </c>
      <c r="W4492" s="18">
        <v>71.45</v>
      </c>
      <c r="X4492" s="18">
        <v>73.400000000000006</v>
      </c>
      <c r="Y4492" s="18">
        <v>75</v>
      </c>
      <c r="Z4492" s="18">
        <v>75</v>
      </c>
      <c r="AA4492" s="18">
        <v>75.55</v>
      </c>
      <c r="AB4492" s="18">
        <v>75.55</v>
      </c>
      <c r="AC4492" s="18">
        <v>75.55</v>
      </c>
    </row>
    <row r="4493" spans="1:29" x14ac:dyDescent="0.25">
      <c r="A4493" s="16">
        <v>45517</v>
      </c>
      <c r="L4493" s="17"/>
      <c r="M4493" s="17"/>
      <c r="N4493" s="17"/>
      <c r="O4493" s="17"/>
      <c r="P4493" s="17"/>
      <c r="Q4493" s="17"/>
      <c r="R4493" s="17"/>
      <c r="S4493" s="17"/>
      <c r="T4493" s="18">
        <v>63.7</v>
      </c>
      <c r="U4493" s="18">
        <v>66.2</v>
      </c>
      <c r="V4493" s="18">
        <v>68.625</v>
      </c>
      <c r="W4493" s="18">
        <v>71.625</v>
      </c>
      <c r="X4493" s="18">
        <v>73.400000000000006</v>
      </c>
      <c r="Y4493" s="18">
        <v>75</v>
      </c>
      <c r="Z4493" s="18">
        <v>75</v>
      </c>
      <c r="AA4493" s="18">
        <v>75.55</v>
      </c>
      <c r="AB4493" s="18">
        <v>75.55</v>
      </c>
      <c r="AC4493" s="18">
        <v>75.55</v>
      </c>
    </row>
    <row r="4494" spans="1:29" x14ac:dyDescent="0.25">
      <c r="A4494" s="16">
        <v>45518</v>
      </c>
      <c r="L4494" s="17"/>
      <c r="M4494" s="17"/>
      <c r="N4494" s="17"/>
      <c r="O4494" s="17"/>
      <c r="P4494" s="17"/>
      <c r="Q4494" s="17"/>
      <c r="R4494" s="17"/>
      <c r="S4494" s="17"/>
      <c r="T4494" s="18">
        <v>63.7</v>
      </c>
      <c r="U4494" s="18">
        <v>66.2</v>
      </c>
      <c r="V4494" s="18">
        <v>68.625</v>
      </c>
      <c r="W4494" s="18">
        <v>71.625</v>
      </c>
      <c r="X4494" s="18">
        <v>73.400000000000006</v>
      </c>
      <c r="Y4494" s="18">
        <v>75</v>
      </c>
      <c r="Z4494" s="18">
        <v>75</v>
      </c>
      <c r="AA4494" s="18">
        <v>75.55</v>
      </c>
      <c r="AB4494" s="18">
        <v>75.55</v>
      </c>
      <c r="AC4494" s="18">
        <v>75.55</v>
      </c>
    </row>
    <row r="4495" spans="1:29" x14ac:dyDescent="0.25">
      <c r="A4495" s="16">
        <v>45519</v>
      </c>
      <c r="L4495" s="17"/>
      <c r="M4495" s="17"/>
      <c r="N4495" s="17"/>
      <c r="O4495" s="17"/>
      <c r="P4495" s="17"/>
      <c r="Q4495" s="17"/>
      <c r="R4495" s="17"/>
      <c r="S4495" s="17"/>
      <c r="T4495" s="18">
        <v>63.7</v>
      </c>
      <c r="U4495" s="18">
        <v>66.2</v>
      </c>
      <c r="V4495" s="18">
        <v>68.625</v>
      </c>
      <c r="W4495" s="18">
        <v>71.625</v>
      </c>
      <c r="X4495" s="18">
        <v>73.400000000000006</v>
      </c>
      <c r="Y4495" s="18">
        <v>75</v>
      </c>
      <c r="Z4495" s="18">
        <v>75</v>
      </c>
      <c r="AA4495" s="18">
        <v>75.55</v>
      </c>
      <c r="AB4495" s="18">
        <v>75.55</v>
      </c>
      <c r="AC4495" s="18">
        <v>75.55</v>
      </c>
    </row>
    <row r="4496" spans="1:29" x14ac:dyDescent="0.25">
      <c r="A4496" s="16">
        <v>45520</v>
      </c>
      <c r="L4496" s="17"/>
      <c r="M4496" s="17"/>
      <c r="N4496" s="17"/>
      <c r="O4496" s="17"/>
      <c r="P4496" s="17"/>
      <c r="Q4496" s="17"/>
      <c r="R4496" s="17"/>
      <c r="S4496" s="17"/>
      <c r="T4496" s="18">
        <v>63.65</v>
      </c>
      <c r="U4496" s="18">
        <v>66.2</v>
      </c>
      <c r="V4496" s="18">
        <v>68.625</v>
      </c>
      <c r="W4496" s="18">
        <v>71.474999999999994</v>
      </c>
      <c r="X4496" s="18">
        <v>73.2</v>
      </c>
      <c r="Y4496" s="18">
        <v>74</v>
      </c>
      <c r="Z4496" s="18">
        <v>75</v>
      </c>
      <c r="AA4496" s="18">
        <v>75.5</v>
      </c>
      <c r="AB4496" s="18">
        <v>75.55</v>
      </c>
      <c r="AC4496" s="18">
        <v>75.55</v>
      </c>
    </row>
    <row r="4497" spans="1:29" x14ac:dyDescent="0.25">
      <c r="A4497" s="16">
        <v>45523</v>
      </c>
      <c r="L4497" s="17"/>
      <c r="M4497" s="17"/>
      <c r="N4497" s="17"/>
      <c r="O4497" s="17"/>
      <c r="P4497" s="17"/>
      <c r="Q4497" s="17"/>
      <c r="R4497" s="17"/>
      <c r="S4497" s="17"/>
      <c r="T4497" s="18">
        <v>63.7</v>
      </c>
      <c r="U4497" s="18">
        <v>66.599999999999994</v>
      </c>
      <c r="V4497" s="18">
        <v>69.3</v>
      </c>
      <c r="W4497" s="18">
        <v>71.5</v>
      </c>
      <c r="X4497" s="18">
        <v>73.150000000000006</v>
      </c>
      <c r="Y4497" s="18">
        <v>74.25</v>
      </c>
      <c r="Z4497" s="18">
        <v>75</v>
      </c>
      <c r="AA4497" s="18">
        <v>76</v>
      </c>
      <c r="AB4497" s="18">
        <v>76.099999999999994</v>
      </c>
      <c r="AC4497" s="18">
        <v>76.099999999999994</v>
      </c>
    </row>
    <row r="4498" spans="1:29" x14ac:dyDescent="0.25">
      <c r="A4498" s="16">
        <v>45524</v>
      </c>
      <c r="L4498" s="17"/>
      <c r="M4498" s="17"/>
      <c r="N4498" s="17"/>
      <c r="O4498" s="17"/>
      <c r="P4498" s="17"/>
      <c r="Q4498" s="17"/>
      <c r="R4498" s="17"/>
      <c r="S4498" s="17"/>
      <c r="T4498" s="18">
        <v>63.7</v>
      </c>
      <c r="U4498" s="18">
        <v>66.55</v>
      </c>
      <c r="V4498" s="18">
        <v>69.3</v>
      </c>
      <c r="W4498" s="18">
        <v>71.474999999999994</v>
      </c>
      <c r="X4498" s="18">
        <v>73.099999999999994</v>
      </c>
      <c r="Y4498" s="18">
        <v>74</v>
      </c>
      <c r="Z4498" s="18">
        <v>75</v>
      </c>
      <c r="AA4498" s="18">
        <v>75.5</v>
      </c>
      <c r="AB4498" s="18">
        <v>75.55</v>
      </c>
      <c r="AC4498" s="18">
        <v>75.55</v>
      </c>
    </row>
    <row r="4499" spans="1:29" x14ac:dyDescent="0.25">
      <c r="A4499" s="16">
        <v>45525</v>
      </c>
      <c r="L4499" s="17"/>
      <c r="M4499" s="17"/>
      <c r="N4499" s="17"/>
      <c r="O4499" s="17"/>
      <c r="P4499" s="17"/>
      <c r="Q4499" s="17"/>
      <c r="R4499" s="17"/>
      <c r="S4499" s="17"/>
      <c r="T4499" s="18">
        <v>63.7</v>
      </c>
      <c r="U4499" s="18">
        <v>66.5</v>
      </c>
      <c r="V4499" s="18">
        <v>68.924999999999997</v>
      </c>
      <c r="W4499" s="18">
        <v>71.474999999999994</v>
      </c>
      <c r="X4499" s="18">
        <v>73.099999999999994</v>
      </c>
      <c r="Y4499" s="18">
        <v>74</v>
      </c>
      <c r="Z4499" s="18">
        <v>75</v>
      </c>
      <c r="AA4499" s="18">
        <v>75.5</v>
      </c>
      <c r="AB4499" s="18">
        <v>75.55</v>
      </c>
      <c r="AC4499" s="18">
        <v>75.55</v>
      </c>
    </row>
    <row r="4500" spans="1:29" x14ac:dyDescent="0.25">
      <c r="A4500" s="16">
        <v>45526</v>
      </c>
      <c r="L4500" s="17"/>
      <c r="M4500" s="17"/>
      <c r="N4500" s="17"/>
      <c r="O4500" s="17"/>
      <c r="P4500" s="17"/>
      <c r="Q4500" s="17"/>
      <c r="R4500" s="17"/>
      <c r="S4500" s="17"/>
      <c r="T4500" s="18">
        <v>63.7</v>
      </c>
      <c r="U4500" s="18">
        <v>66.5</v>
      </c>
      <c r="V4500" s="18">
        <v>69.3</v>
      </c>
      <c r="W4500" s="18">
        <v>71.650000000000006</v>
      </c>
      <c r="X4500" s="18">
        <v>73.2</v>
      </c>
      <c r="Y4500" s="18">
        <v>74.5</v>
      </c>
      <c r="Z4500" s="18">
        <v>75</v>
      </c>
      <c r="AA4500" s="18">
        <v>76.05</v>
      </c>
      <c r="AB4500" s="18">
        <v>76.55</v>
      </c>
      <c r="AC4500" s="18">
        <v>76.099999999999994</v>
      </c>
    </row>
    <row r="4501" spans="1:29" x14ac:dyDescent="0.25">
      <c r="A4501" s="16">
        <v>45527</v>
      </c>
      <c r="L4501" s="17"/>
      <c r="M4501" s="17"/>
      <c r="N4501" s="17"/>
      <c r="O4501" s="17"/>
      <c r="P4501" s="17"/>
      <c r="Q4501" s="17"/>
      <c r="R4501" s="17"/>
      <c r="S4501" s="17"/>
      <c r="T4501" s="18">
        <v>63.7</v>
      </c>
      <c r="U4501" s="18">
        <v>66.55</v>
      </c>
      <c r="V4501" s="18">
        <v>69.3</v>
      </c>
      <c r="W4501" s="18">
        <v>71.650000000000006</v>
      </c>
      <c r="X4501" s="18">
        <v>73.2</v>
      </c>
      <c r="Y4501" s="18">
        <v>74.5</v>
      </c>
      <c r="Z4501" s="18">
        <v>75</v>
      </c>
      <c r="AA4501" s="18">
        <v>76.05</v>
      </c>
      <c r="AB4501" s="18">
        <v>76.55</v>
      </c>
      <c r="AC4501" s="18">
        <v>76.099999999999994</v>
      </c>
    </row>
    <row r="4502" spans="1:29" x14ac:dyDescent="0.25">
      <c r="A4502" s="16">
        <v>45530</v>
      </c>
      <c r="L4502" s="17"/>
      <c r="M4502" s="17"/>
      <c r="N4502" s="17"/>
      <c r="O4502" s="17"/>
      <c r="P4502" s="17"/>
      <c r="Q4502" s="17"/>
      <c r="R4502" s="17"/>
      <c r="S4502" s="17"/>
      <c r="T4502" s="18">
        <v>63.7</v>
      </c>
      <c r="U4502" s="18">
        <v>66.5</v>
      </c>
      <c r="V4502" s="18">
        <v>69.3</v>
      </c>
      <c r="W4502" s="18">
        <v>71.650000000000006</v>
      </c>
      <c r="X4502" s="18">
        <v>73.2</v>
      </c>
      <c r="Y4502" s="18">
        <v>74.5</v>
      </c>
      <c r="Z4502" s="18">
        <v>75</v>
      </c>
      <c r="AA4502" s="18">
        <v>76.05</v>
      </c>
      <c r="AB4502" s="18">
        <v>76.55</v>
      </c>
      <c r="AC4502" s="18">
        <v>76.099999999999994</v>
      </c>
    </row>
    <row r="4503" spans="1:29" x14ac:dyDescent="0.25">
      <c r="A4503" s="16">
        <v>45531</v>
      </c>
      <c r="L4503" s="17"/>
      <c r="M4503" s="17"/>
      <c r="N4503" s="17"/>
      <c r="O4503" s="17"/>
      <c r="P4503" s="17"/>
      <c r="Q4503" s="17"/>
      <c r="R4503" s="17"/>
      <c r="S4503" s="17"/>
      <c r="T4503" s="18">
        <v>63.7</v>
      </c>
      <c r="U4503" s="18">
        <v>66.55</v>
      </c>
      <c r="V4503" s="18">
        <v>69.3</v>
      </c>
      <c r="W4503" s="18">
        <v>71.724999999999994</v>
      </c>
      <c r="X4503" s="18">
        <v>73.2</v>
      </c>
      <c r="Y4503" s="18">
        <v>74.5</v>
      </c>
      <c r="Z4503" s="18">
        <v>75</v>
      </c>
      <c r="AA4503" s="18">
        <v>76.05</v>
      </c>
      <c r="AB4503" s="18">
        <v>76.55</v>
      </c>
      <c r="AC4503" s="18">
        <v>76.099999999999994</v>
      </c>
    </row>
    <row r="4504" spans="1:29" x14ac:dyDescent="0.25">
      <c r="A4504" s="16">
        <v>45532</v>
      </c>
      <c r="L4504" s="17"/>
      <c r="M4504" s="17"/>
      <c r="N4504" s="17"/>
      <c r="O4504" s="17"/>
      <c r="P4504" s="17"/>
      <c r="Q4504" s="17"/>
      <c r="R4504" s="17"/>
      <c r="S4504" s="17"/>
      <c r="T4504" s="18">
        <v>63.7</v>
      </c>
      <c r="U4504" s="18">
        <v>66.55</v>
      </c>
      <c r="V4504" s="18">
        <v>69.3</v>
      </c>
      <c r="W4504" s="18">
        <v>71.724999999999994</v>
      </c>
      <c r="X4504" s="18">
        <v>73.2</v>
      </c>
      <c r="Y4504" s="18">
        <v>74.5</v>
      </c>
      <c r="Z4504" s="18">
        <v>75</v>
      </c>
      <c r="AA4504" s="18">
        <v>76.05</v>
      </c>
      <c r="AB4504" s="18">
        <v>76.55</v>
      </c>
      <c r="AC4504" s="18">
        <v>76.099999999999994</v>
      </c>
    </row>
    <row r="4505" spans="1:29" x14ac:dyDescent="0.25">
      <c r="A4505" s="16">
        <v>45533</v>
      </c>
      <c r="L4505" s="17"/>
      <c r="M4505" s="17"/>
      <c r="N4505" s="17"/>
      <c r="O4505" s="17"/>
      <c r="P4505" s="17"/>
      <c r="Q4505" s="17"/>
      <c r="R4505" s="17"/>
      <c r="S4505" s="17"/>
      <c r="T4505" s="18">
        <v>63.65</v>
      </c>
      <c r="U4505" s="18">
        <v>66.525000000000006</v>
      </c>
      <c r="V4505" s="18">
        <v>69.3</v>
      </c>
      <c r="W4505" s="18">
        <v>71.650000000000006</v>
      </c>
      <c r="X4505" s="18">
        <v>73.150000000000006</v>
      </c>
      <c r="Y4505" s="18">
        <v>74.25</v>
      </c>
      <c r="Z4505" s="18">
        <v>75</v>
      </c>
      <c r="AA4505" s="18">
        <v>76</v>
      </c>
      <c r="AB4505" s="18">
        <v>77</v>
      </c>
      <c r="AC4505" s="18">
        <v>76.150000000000006</v>
      </c>
    </row>
    <row r="4506" spans="1:29" x14ac:dyDescent="0.25">
      <c r="A4506" s="16">
        <v>45534</v>
      </c>
      <c r="L4506" s="17"/>
      <c r="M4506" s="17"/>
      <c r="N4506" s="17"/>
      <c r="O4506" s="17"/>
      <c r="P4506" s="17"/>
      <c r="Q4506" s="17"/>
      <c r="R4506" s="17"/>
      <c r="S4506" s="17"/>
      <c r="T4506" s="18">
        <v>63.65</v>
      </c>
      <c r="U4506" s="18">
        <v>66.45</v>
      </c>
      <c r="V4506" s="18">
        <v>69.3</v>
      </c>
      <c r="W4506" s="18">
        <v>71.5</v>
      </c>
      <c r="X4506" s="18">
        <v>73.150000000000006</v>
      </c>
      <c r="Y4506" s="18">
        <v>74.75</v>
      </c>
      <c r="Z4506" s="18">
        <v>75.2</v>
      </c>
      <c r="AA4506" s="18">
        <v>76</v>
      </c>
      <c r="AB4506" s="18">
        <v>77</v>
      </c>
      <c r="AC4506" s="18">
        <v>76.150000000000006</v>
      </c>
    </row>
    <row r="4507" spans="1:29" x14ac:dyDescent="0.25">
      <c r="A4507" s="16">
        <v>45537</v>
      </c>
      <c r="L4507" s="17"/>
      <c r="M4507" s="17"/>
      <c r="N4507" s="17"/>
      <c r="O4507" s="17"/>
      <c r="P4507" s="17"/>
      <c r="Q4507" s="17"/>
      <c r="R4507" s="17"/>
      <c r="S4507" s="17"/>
      <c r="T4507" s="18">
        <v>63.65</v>
      </c>
      <c r="U4507" s="18">
        <v>66.45</v>
      </c>
      <c r="V4507" s="18">
        <v>69.3</v>
      </c>
      <c r="W4507" s="18">
        <v>71.5</v>
      </c>
      <c r="X4507" s="18">
        <v>73.150000000000006</v>
      </c>
      <c r="Y4507" s="18">
        <v>74.75</v>
      </c>
      <c r="Z4507" s="18">
        <v>75.2</v>
      </c>
      <c r="AA4507" s="18">
        <v>76</v>
      </c>
      <c r="AB4507" s="18">
        <v>77</v>
      </c>
      <c r="AC4507" s="18">
        <v>76.150000000000006</v>
      </c>
    </row>
    <row r="4508" spans="1:29" x14ac:dyDescent="0.25">
      <c r="A4508" s="16">
        <v>45538</v>
      </c>
      <c r="L4508" s="17"/>
      <c r="M4508" s="17"/>
      <c r="N4508" s="17"/>
      <c r="O4508" s="17"/>
      <c r="P4508" s="17"/>
      <c r="Q4508" s="17"/>
      <c r="R4508" s="17"/>
      <c r="S4508" s="17"/>
      <c r="T4508" s="18">
        <v>63.65</v>
      </c>
      <c r="U4508" s="18">
        <v>66.424999999999997</v>
      </c>
      <c r="V4508" s="18">
        <v>69.3</v>
      </c>
      <c r="W4508" s="18">
        <v>71.5</v>
      </c>
      <c r="X4508" s="18">
        <v>73.150000000000006</v>
      </c>
      <c r="Y4508" s="18">
        <v>74.75</v>
      </c>
      <c r="Z4508" s="18">
        <v>75.2</v>
      </c>
      <c r="AA4508" s="18">
        <v>76</v>
      </c>
      <c r="AB4508" s="18">
        <v>77</v>
      </c>
      <c r="AC4508" s="18">
        <v>76.150000000000006</v>
      </c>
    </row>
    <row r="4509" spans="1:29" x14ac:dyDescent="0.25">
      <c r="A4509" s="16">
        <v>45539</v>
      </c>
      <c r="L4509" s="17"/>
      <c r="M4509" s="17"/>
      <c r="N4509" s="17"/>
      <c r="O4509" s="17"/>
      <c r="P4509" s="17"/>
      <c r="Q4509" s="17"/>
      <c r="R4509" s="17"/>
      <c r="S4509" s="17"/>
      <c r="T4509" s="18">
        <v>63.65</v>
      </c>
      <c r="U4509" s="18">
        <v>66.424999999999997</v>
      </c>
      <c r="V4509" s="18">
        <v>69.3</v>
      </c>
      <c r="W4509" s="18">
        <v>71.5</v>
      </c>
      <c r="X4509" s="18">
        <v>73.150000000000006</v>
      </c>
      <c r="Y4509" s="18">
        <v>74.75</v>
      </c>
      <c r="Z4509" s="18">
        <v>75.2</v>
      </c>
      <c r="AA4509" s="18">
        <v>76</v>
      </c>
      <c r="AB4509" s="18">
        <v>77</v>
      </c>
      <c r="AC4509" s="18">
        <v>76.150000000000006</v>
      </c>
    </row>
    <row r="4510" spans="1:29" x14ac:dyDescent="0.25">
      <c r="A4510" s="16">
        <v>45540</v>
      </c>
      <c r="L4510" s="17"/>
      <c r="M4510" s="17"/>
      <c r="N4510" s="17"/>
      <c r="O4510" s="17"/>
      <c r="P4510" s="17"/>
      <c r="Q4510" s="17"/>
      <c r="R4510" s="17"/>
      <c r="S4510" s="17"/>
      <c r="T4510" s="18">
        <v>63.7</v>
      </c>
      <c r="U4510" s="18">
        <v>66.45</v>
      </c>
      <c r="V4510" s="18">
        <v>69.3</v>
      </c>
      <c r="W4510" s="18">
        <v>71.5</v>
      </c>
      <c r="X4510" s="18">
        <v>73.2</v>
      </c>
      <c r="Y4510" s="18">
        <v>75</v>
      </c>
      <c r="Z4510" s="18">
        <v>75</v>
      </c>
      <c r="AA4510" s="18">
        <v>75.5</v>
      </c>
      <c r="AB4510" s="18">
        <v>76</v>
      </c>
      <c r="AC4510" s="18">
        <v>75</v>
      </c>
    </row>
    <row r="4511" spans="1:29" x14ac:dyDescent="0.25">
      <c r="A4511" s="16">
        <v>45541</v>
      </c>
      <c r="L4511" s="17"/>
      <c r="M4511" s="17"/>
      <c r="N4511" s="17"/>
      <c r="O4511" s="17"/>
      <c r="P4511" s="17"/>
      <c r="Q4511" s="17"/>
      <c r="R4511" s="17"/>
      <c r="S4511" s="17"/>
      <c r="T4511" s="18">
        <v>63.7</v>
      </c>
      <c r="U4511" s="18">
        <v>66.45</v>
      </c>
      <c r="V4511" s="18">
        <v>69.3</v>
      </c>
      <c r="W4511" s="18">
        <v>71.5</v>
      </c>
      <c r="X4511" s="18">
        <v>73.2</v>
      </c>
      <c r="Y4511" s="18">
        <v>75</v>
      </c>
      <c r="Z4511" s="18">
        <v>75</v>
      </c>
      <c r="AA4511" s="18">
        <v>75.5</v>
      </c>
      <c r="AB4511" s="18">
        <v>76</v>
      </c>
      <c r="AC4511" s="18">
        <v>75</v>
      </c>
    </row>
    <row r="4512" spans="1:29" x14ac:dyDescent="0.25">
      <c r="A4512" s="16">
        <v>45544</v>
      </c>
      <c r="L4512" s="17"/>
      <c r="M4512" s="17"/>
      <c r="N4512" s="17"/>
      <c r="O4512" s="17"/>
      <c r="P4512" s="17"/>
      <c r="Q4512" s="17"/>
      <c r="R4512" s="17"/>
      <c r="S4512" s="17"/>
      <c r="T4512" s="18">
        <v>63.65</v>
      </c>
      <c r="U4512" s="18">
        <v>66.424999999999997</v>
      </c>
      <c r="V4512" s="18">
        <v>69.3</v>
      </c>
      <c r="W4512" s="18">
        <v>71.5</v>
      </c>
      <c r="X4512" s="18">
        <v>73.150000000000006</v>
      </c>
      <c r="Y4512" s="18">
        <v>74.75</v>
      </c>
      <c r="Z4512" s="18">
        <v>75.3</v>
      </c>
      <c r="AA4512" s="18">
        <v>76</v>
      </c>
      <c r="AB4512" s="18">
        <v>77</v>
      </c>
      <c r="AC4512" s="18">
        <v>76.150000000000006</v>
      </c>
    </row>
    <row r="4513" spans="1:29" x14ac:dyDescent="0.25">
      <c r="A4513" s="16">
        <v>45545</v>
      </c>
      <c r="L4513" s="17"/>
      <c r="M4513" s="17"/>
      <c r="N4513" s="17"/>
      <c r="O4513" s="17"/>
      <c r="P4513" s="17"/>
      <c r="Q4513" s="17"/>
      <c r="R4513" s="17"/>
      <c r="S4513" s="17"/>
      <c r="T4513" s="18">
        <v>63.7</v>
      </c>
      <c r="U4513" s="18">
        <v>66.45</v>
      </c>
      <c r="V4513" s="18">
        <v>69.3</v>
      </c>
      <c r="W4513" s="18">
        <v>71.5</v>
      </c>
      <c r="X4513" s="18">
        <v>73.2</v>
      </c>
      <c r="Y4513" s="18">
        <v>75</v>
      </c>
      <c r="Z4513" s="18">
        <v>75.599999999999994</v>
      </c>
      <c r="AA4513" s="18">
        <v>76.2</v>
      </c>
      <c r="AB4513" s="18">
        <v>77</v>
      </c>
      <c r="AC4513" s="18">
        <v>77.3</v>
      </c>
    </row>
    <row r="4514" spans="1:29" x14ac:dyDescent="0.25">
      <c r="A4514" s="16">
        <v>45546</v>
      </c>
      <c r="L4514" s="17"/>
      <c r="M4514" s="17"/>
      <c r="N4514" s="17"/>
      <c r="O4514" s="17"/>
      <c r="P4514" s="17"/>
      <c r="Q4514" s="17"/>
      <c r="R4514" s="17"/>
      <c r="S4514" s="17"/>
      <c r="T4514" s="18">
        <v>63.7</v>
      </c>
      <c r="U4514" s="18">
        <v>66.45</v>
      </c>
      <c r="V4514" s="18">
        <v>69.3</v>
      </c>
      <c r="W4514" s="18">
        <v>71.5</v>
      </c>
      <c r="X4514" s="18">
        <v>73.2</v>
      </c>
      <c r="Y4514" s="18">
        <v>75</v>
      </c>
      <c r="Z4514" s="18">
        <v>75.599999999999994</v>
      </c>
      <c r="AA4514" s="18">
        <v>76.2</v>
      </c>
      <c r="AB4514" s="18">
        <v>77</v>
      </c>
      <c r="AC4514" s="18">
        <v>77.3</v>
      </c>
    </row>
    <row r="4515" spans="1:29" x14ac:dyDescent="0.25">
      <c r="A4515" s="16">
        <v>45547</v>
      </c>
      <c r="L4515" s="17"/>
      <c r="M4515" s="17"/>
      <c r="N4515" s="17"/>
      <c r="O4515" s="17"/>
      <c r="P4515" s="17"/>
      <c r="Q4515" s="17"/>
      <c r="R4515" s="17"/>
      <c r="S4515" s="17"/>
      <c r="T4515" s="18">
        <v>63.7</v>
      </c>
      <c r="U4515" s="18">
        <v>66.45</v>
      </c>
      <c r="V4515" s="18">
        <v>69.3</v>
      </c>
      <c r="W4515" s="18">
        <v>71.5</v>
      </c>
      <c r="X4515" s="18">
        <v>73.2</v>
      </c>
      <c r="Y4515" s="18">
        <v>75</v>
      </c>
      <c r="Z4515" s="18">
        <v>75.599999999999994</v>
      </c>
      <c r="AA4515" s="18">
        <v>76.2</v>
      </c>
      <c r="AB4515" s="18">
        <v>77</v>
      </c>
      <c r="AC4515" s="18">
        <v>77.3</v>
      </c>
    </row>
    <row r="4516" spans="1:29" x14ac:dyDescent="0.25">
      <c r="A4516" s="16">
        <v>45548</v>
      </c>
      <c r="L4516" s="17"/>
      <c r="M4516" s="17"/>
      <c r="N4516" s="17"/>
      <c r="O4516" s="17"/>
      <c r="P4516" s="17"/>
      <c r="Q4516" s="17"/>
      <c r="R4516" s="17"/>
      <c r="S4516" s="17"/>
      <c r="T4516" s="18">
        <v>63.5</v>
      </c>
      <c r="U4516" s="18">
        <v>66.099999999999994</v>
      </c>
      <c r="V4516" s="18">
        <v>69</v>
      </c>
      <c r="W4516" s="18">
        <v>71.400000000000006</v>
      </c>
      <c r="X4516" s="18">
        <v>73.150000000000006</v>
      </c>
      <c r="Y4516" s="18">
        <v>74.75</v>
      </c>
      <c r="Z4516" s="18">
        <v>75.3</v>
      </c>
      <c r="AA4516" s="18">
        <v>76</v>
      </c>
      <c r="AB4516" s="18">
        <v>77</v>
      </c>
      <c r="AC4516" s="18">
        <v>76.150000000000006</v>
      </c>
    </row>
    <row r="4517" spans="1:29" x14ac:dyDescent="0.25">
      <c r="A4517" s="16">
        <v>45551</v>
      </c>
      <c r="L4517" s="17"/>
      <c r="M4517" s="17"/>
      <c r="N4517" s="17"/>
      <c r="O4517" s="17"/>
      <c r="P4517" s="17"/>
      <c r="Q4517" s="17"/>
      <c r="R4517" s="17"/>
      <c r="S4517" s="17"/>
      <c r="T4517" s="18">
        <v>63.5</v>
      </c>
      <c r="U4517" s="18">
        <v>66.099999999999994</v>
      </c>
      <c r="V4517" s="18">
        <v>69.150000000000006</v>
      </c>
      <c r="W4517" s="18">
        <v>71.45</v>
      </c>
      <c r="X4517" s="18">
        <v>73.2</v>
      </c>
      <c r="Y4517" s="18">
        <v>75</v>
      </c>
      <c r="Z4517" s="18">
        <v>75.599999999999994</v>
      </c>
      <c r="AA4517" s="18">
        <v>76.2</v>
      </c>
      <c r="AB4517" s="18">
        <v>77</v>
      </c>
      <c r="AC4517" s="18">
        <v>77.3</v>
      </c>
    </row>
    <row r="4518" spans="1:29" x14ac:dyDescent="0.25">
      <c r="A4518" s="16">
        <v>45552</v>
      </c>
      <c r="L4518" s="17"/>
      <c r="M4518" s="17"/>
      <c r="N4518" s="17"/>
      <c r="O4518" s="17"/>
      <c r="P4518" s="17"/>
      <c r="Q4518" s="17"/>
      <c r="R4518" s="17"/>
      <c r="S4518" s="17"/>
      <c r="T4518" s="18">
        <v>63.5</v>
      </c>
      <c r="U4518" s="18">
        <v>66.099999999999994</v>
      </c>
      <c r="V4518" s="18">
        <v>69</v>
      </c>
      <c r="W4518" s="18">
        <v>71.400000000000006</v>
      </c>
      <c r="X4518" s="18">
        <v>73.2</v>
      </c>
      <c r="Y4518" s="18">
        <v>75</v>
      </c>
      <c r="Z4518" s="18">
        <v>75.599999999999994</v>
      </c>
      <c r="AA4518" s="18">
        <v>76.2</v>
      </c>
      <c r="AB4518" s="18">
        <v>77</v>
      </c>
      <c r="AC4518" s="18">
        <v>77.3</v>
      </c>
    </row>
    <row r="4519" spans="1:29" x14ac:dyDescent="0.25">
      <c r="A4519" s="16">
        <v>45553</v>
      </c>
      <c r="L4519" s="17"/>
      <c r="M4519" s="17"/>
      <c r="N4519" s="17"/>
      <c r="O4519" s="17"/>
      <c r="P4519" s="17"/>
      <c r="Q4519" s="17"/>
      <c r="R4519" s="17"/>
      <c r="S4519" s="17"/>
      <c r="T4519" s="18">
        <v>63.5</v>
      </c>
      <c r="U4519" s="18">
        <v>66.099999999999994</v>
      </c>
      <c r="V4519" s="18">
        <v>69</v>
      </c>
      <c r="W4519" s="18">
        <v>71.400000000000006</v>
      </c>
      <c r="X4519" s="18">
        <v>73.2</v>
      </c>
      <c r="Y4519" s="18">
        <v>75</v>
      </c>
      <c r="Z4519" s="18">
        <v>75.599999999999994</v>
      </c>
      <c r="AA4519" s="18">
        <v>76.2</v>
      </c>
      <c r="AB4519" s="18">
        <v>77</v>
      </c>
      <c r="AC4519" s="18">
        <v>77.3</v>
      </c>
    </row>
    <row r="4520" spans="1:29" x14ac:dyDescent="0.25">
      <c r="A4520" s="16">
        <v>45554</v>
      </c>
      <c r="L4520" s="17"/>
      <c r="M4520" s="17"/>
      <c r="N4520" s="17"/>
      <c r="O4520" s="17"/>
      <c r="P4520" s="17"/>
      <c r="Q4520" s="17"/>
      <c r="R4520" s="17"/>
      <c r="S4520" s="17"/>
      <c r="T4520" s="18">
        <v>63.5</v>
      </c>
      <c r="U4520" s="18">
        <v>66.099999999999994</v>
      </c>
      <c r="V4520" s="18">
        <v>69</v>
      </c>
      <c r="W4520" s="18">
        <v>71.400000000000006</v>
      </c>
      <c r="X4520" s="18">
        <v>73.2</v>
      </c>
      <c r="Y4520" s="18">
        <v>75</v>
      </c>
      <c r="Z4520" s="18">
        <v>75.599999999999994</v>
      </c>
      <c r="AA4520" s="18">
        <v>76.2</v>
      </c>
      <c r="AB4520" s="18">
        <v>77</v>
      </c>
      <c r="AC4520" s="18">
        <v>77.3</v>
      </c>
    </row>
    <row r="4521" spans="1:29" x14ac:dyDescent="0.25">
      <c r="A4521" s="16">
        <v>45555</v>
      </c>
      <c r="L4521" s="17"/>
      <c r="M4521" s="17"/>
      <c r="N4521" s="17"/>
      <c r="O4521" s="17"/>
      <c r="P4521" s="17"/>
      <c r="Q4521" s="17"/>
      <c r="R4521" s="17"/>
      <c r="S4521" s="17"/>
      <c r="T4521" s="18">
        <v>63.5</v>
      </c>
      <c r="U4521" s="18">
        <v>66.5</v>
      </c>
      <c r="V4521" s="18">
        <v>69.150000000000006</v>
      </c>
      <c r="W4521" s="18">
        <v>71.45</v>
      </c>
      <c r="X4521" s="18">
        <v>73.8</v>
      </c>
      <c r="Y4521" s="18">
        <v>75.400000000000006</v>
      </c>
      <c r="Z4521" s="18">
        <v>77.3</v>
      </c>
      <c r="AA4521" s="18">
        <v>77.400000000000006</v>
      </c>
      <c r="AB4521" s="18">
        <v>77.45</v>
      </c>
      <c r="AC4521" s="18">
        <v>77.3</v>
      </c>
    </row>
    <row r="4522" spans="1:29" x14ac:dyDescent="0.25">
      <c r="A4522" s="16">
        <v>45558</v>
      </c>
      <c r="L4522" s="17"/>
      <c r="M4522" s="17"/>
      <c r="N4522" s="17"/>
      <c r="O4522" s="17"/>
      <c r="P4522" s="17"/>
      <c r="Q4522" s="17"/>
      <c r="R4522" s="17"/>
      <c r="S4522" s="17"/>
      <c r="T4522" s="18">
        <v>63.5</v>
      </c>
      <c r="U4522" s="18">
        <v>66.3</v>
      </c>
      <c r="V4522" s="18">
        <v>69</v>
      </c>
      <c r="W4522" s="18">
        <v>71.400000000000006</v>
      </c>
      <c r="X4522" s="18">
        <v>73.45</v>
      </c>
      <c r="Y4522" s="18">
        <v>75.2</v>
      </c>
      <c r="Z4522" s="18">
        <v>76.45</v>
      </c>
      <c r="AA4522" s="18">
        <v>76.400000000000006</v>
      </c>
      <c r="AB4522" s="18">
        <v>77</v>
      </c>
      <c r="AC4522" s="18">
        <v>77.3</v>
      </c>
    </row>
    <row r="4523" spans="1:29" x14ac:dyDescent="0.25">
      <c r="A4523" s="16">
        <v>45559</v>
      </c>
      <c r="L4523" s="17"/>
      <c r="M4523" s="17"/>
      <c r="N4523" s="17"/>
      <c r="O4523" s="17"/>
      <c r="P4523" s="17"/>
      <c r="Q4523" s="17"/>
      <c r="R4523" s="17"/>
      <c r="S4523" s="17"/>
      <c r="T4523" s="18">
        <v>63.5</v>
      </c>
      <c r="U4523" s="18">
        <v>66.3</v>
      </c>
      <c r="V4523" s="18">
        <v>69</v>
      </c>
      <c r="W4523" s="18">
        <v>71.400000000000006</v>
      </c>
      <c r="X4523" s="18">
        <v>73.45</v>
      </c>
      <c r="Y4523" s="18">
        <v>75.2</v>
      </c>
      <c r="Z4523" s="18">
        <v>76.45</v>
      </c>
      <c r="AA4523" s="18">
        <v>76.400000000000006</v>
      </c>
      <c r="AB4523" s="18">
        <v>77</v>
      </c>
      <c r="AC4523" s="18">
        <v>77.3</v>
      </c>
    </row>
    <row r="4524" spans="1:29" x14ac:dyDescent="0.25">
      <c r="A4524" s="16">
        <v>45560</v>
      </c>
      <c r="L4524" s="17"/>
      <c r="M4524" s="17"/>
      <c r="N4524" s="17"/>
      <c r="O4524" s="17"/>
      <c r="P4524" s="17"/>
      <c r="Q4524" s="17"/>
      <c r="R4524" s="17"/>
      <c r="S4524" s="17"/>
      <c r="T4524" s="18">
        <v>63.5</v>
      </c>
      <c r="U4524" s="18">
        <v>66.5</v>
      </c>
      <c r="V4524" s="18">
        <v>69.150000000000006</v>
      </c>
      <c r="W4524" s="18">
        <v>71.45</v>
      </c>
      <c r="X4524" s="18">
        <v>73.45</v>
      </c>
      <c r="Y4524" s="18">
        <v>75.2</v>
      </c>
      <c r="Z4524" s="18">
        <v>76.45</v>
      </c>
      <c r="AA4524" s="18">
        <v>76.400000000000006</v>
      </c>
      <c r="AB4524" s="18">
        <v>77</v>
      </c>
      <c r="AC4524" s="18">
        <v>77.3</v>
      </c>
    </row>
    <row r="4525" spans="1:29" x14ac:dyDescent="0.25">
      <c r="A4525" s="16">
        <v>45561</v>
      </c>
      <c r="L4525" s="17"/>
      <c r="M4525" s="17"/>
      <c r="N4525" s="17"/>
      <c r="O4525" s="17"/>
      <c r="P4525" s="17"/>
      <c r="Q4525" s="17"/>
      <c r="R4525" s="17"/>
      <c r="S4525" s="17"/>
      <c r="T4525" s="18">
        <v>63.5</v>
      </c>
      <c r="U4525" s="18">
        <v>66.5</v>
      </c>
      <c r="V4525" s="18">
        <v>69.224999999999994</v>
      </c>
      <c r="W4525" s="18">
        <v>71.474999999999994</v>
      </c>
      <c r="X4525" s="18">
        <v>73.8</v>
      </c>
      <c r="Y4525" s="18">
        <v>75.400000000000006</v>
      </c>
      <c r="Z4525" s="18">
        <v>77.3</v>
      </c>
      <c r="AA4525" s="18">
        <v>77.400000000000006</v>
      </c>
      <c r="AB4525" s="18">
        <v>77.45</v>
      </c>
      <c r="AC4525" s="18">
        <v>77.3</v>
      </c>
    </row>
    <row r="4526" spans="1:29" x14ac:dyDescent="0.25">
      <c r="A4526" s="16">
        <v>45562</v>
      </c>
      <c r="L4526" s="17"/>
      <c r="M4526" s="17"/>
      <c r="N4526" s="17"/>
      <c r="O4526" s="17"/>
      <c r="P4526" s="17"/>
      <c r="Q4526" s="17"/>
      <c r="R4526" s="17"/>
      <c r="S4526" s="17"/>
      <c r="T4526" s="18">
        <v>63.5</v>
      </c>
      <c r="U4526" s="18">
        <v>66.5</v>
      </c>
      <c r="V4526" s="18">
        <v>69.224999999999994</v>
      </c>
      <c r="W4526" s="18">
        <v>71.474999999999994</v>
      </c>
      <c r="X4526" s="18">
        <v>73.573400000000007</v>
      </c>
      <c r="Y4526" s="18">
        <v>75.400000000000006</v>
      </c>
      <c r="Z4526" s="18">
        <v>77.3</v>
      </c>
      <c r="AA4526" s="18">
        <v>77.400000000000006</v>
      </c>
      <c r="AB4526" s="18">
        <v>77.45</v>
      </c>
      <c r="AC4526" s="18">
        <v>77.3</v>
      </c>
    </row>
    <row r="4527" spans="1:29" x14ac:dyDescent="0.25">
      <c r="A4527" s="16">
        <v>45565</v>
      </c>
      <c r="L4527" s="17"/>
      <c r="M4527" s="17"/>
      <c r="N4527" s="17"/>
      <c r="O4527" s="17"/>
      <c r="P4527" s="17"/>
      <c r="Q4527" s="17"/>
      <c r="R4527" s="17"/>
      <c r="S4527" s="17"/>
      <c r="T4527" s="18">
        <v>63.5</v>
      </c>
      <c r="U4527" s="18">
        <v>66.5</v>
      </c>
      <c r="V4527" s="18">
        <v>69.224999999999994</v>
      </c>
      <c r="W4527" s="18">
        <v>71.474999999999994</v>
      </c>
      <c r="X4527" s="18">
        <v>73.573400000000007</v>
      </c>
      <c r="Y4527" s="18">
        <v>75.400000000000006</v>
      </c>
      <c r="Z4527" s="18">
        <v>77.3</v>
      </c>
      <c r="AA4527" s="18">
        <v>77.400000000000006</v>
      </c>
      <c r="AB4527" s="18">
        <v>77.45</v>
      </c>
      <c r="AC4527" s="18">
        <v>77.3</v>
      </c>
    </row>
    <row r="4528" spans="1:29" x14ac:dyDescent="0.25">
      <c r="A4528" s="16">
        <v>45566</v>
      </c>
      <c r="L4528" s="17"/>
      <c r="M4528" s="17"/>
      <c r="N4528" s="17"/>
      <c r="O4528" s="17"/>
      <c r="P4528" s="17"/>
      <c r="Q4528" s="17"/>
      <c r="R4528" s="17"/>
      <c r="S4528" s="17"/>
      <c r="T4528" s="18">
        <v>63.5</v>
      </c>
      <c r="U4528" s="18">
        <v>66.5</v>
      </c>
      <c r="V4528" s="18">
        <v>69.265000000000001</v>
      </c>
      <c r="W4528" s="18">
        <v>71.489999999999995</v>
      </c>
      <c r="X4528" s="18">
        <v>73.573400000000007</v>
      </c>
      <c r="Y4528" s="18">
        <v>75.400000000000006</v>
      </c>
      <c r="Z4528" s="18">
        <v>77.3</v>
      </c>
      <c r="AA4528" s="18">
        <v>77.400000000000006</v>
      </c>
      <c r="AB4528" s="18">
        <v>77.45</v>
      </c>
      <c r="AC4528" s="18">
        <v>77.3</v>
      </c>
    </row>
    <row r="4529" spans="1:29" x14ac:dyDescent="0.25">
      <c r="A4529" s="16">
        <v>45567</v>
      </c>
      <c r="L4529" s="17"/>
      <c r="M4529" s="17"/>
      <c r="N4529" s="17"/>
      <c r="O4529" s="17"/>
      <c r="P4529" s="17"/>
      <c r="Q4529" s="17"/>
      <c r="R4529" s="17"/>
      <c r="S4529" s="17"/>
      <c r="T4529" s="18">
        <v>63.5</v>
      </c>
      <c r="U4529" s="18">
        <v>66.5</v>
      </c>
      <c r="V4529" s="18">
        <v>69.265000000000001</v>
      </c>
      <c r="W4529" s="18">
        <v>71.489999999999995</v>
      </c>
      <c r="X4529" s="18">
        <v>73.573400000000007</v>
      </c>
      <c r="Y4529" s="18">
        <v>75.400000000000006</v>
      </c>
      <c r="Z4529" s="18">
        <v>77.3</v>
      </c>
      <c r="AA4529" s="18">
        <v>77.400000000000006</v>
      </c>
      <c r="AB4529" s="18">
        <v>77.45</v>
      </c>
      <c r="AC4529" s="18">
        <v>77.3</v>
      </c>
    </row>
    <row r="4530" spans="1:29" x14ac:dyDescent="0.25">
      <c r="A4530" s="16">
        <v>45568</v>
      </c>
      <c r="L4530" s="17"/>
      <c r="M4530" s="17"/>
      <c r="N4530" s="17"/>
      <c r="O4530" s="17"/>
      <c r="P4530" s="17"/>
      <c r="Q4530" s="17"/>
      <c r="R4530" s="17"/>
      <c r="S4530" s="17"/>
      <c r="T4530" s="18">
        <v>63.5</v>
      </c>
      <c r="U4530" s="18">
        <v>66.5</v>
      </c>
      <c r="V4530" s="18">
        <v>69.265000000000001</v>
      </c>
      <c r="W4530" s="18">
        <v>71.489999999999995</v>
      </c>
      <c r="X4530" s="18">
        <v>73.573400000000007</v>
      </c>
      <c r="Y4530" s="18">
        <v>75.400000000000006</v>
      </c>
      <c r="Z4530" s="18">
        <v>77.3</v>
      </c>
      <c r="AA4530" s="18">
        <v>77.400000000000006</v>
      </c>
      <c r="AB4530" s="18">
        <v>77.45</v>
      </c>
      <c r="AC4530" s="18">
        <v>77.3</v>
      </c>
    </row>
    <row r="4531" spans="1:29" x14ac:dyDescent="0.25">
      <c r="A4531" s="16">
        <v>45569</v>
      </c>
      <c r="L4531" s="17"/>
      <c r="M4531" s="17"/>
      <c r="N4531" s="17"/>
      <c r="O4531" s="17"/>
      <c r="P4531" s="17"/>
      <c r="Q4531" s="17"/>
      <c r="R4531" s="17"/>
      <c r="S4531" s="17"/>
      <c r="T4531" s="18">
        <v>63.5</v>
      </c>
      <c r="U4531" s="18">
        <v>66.5</v>
      </c>
      <c r="V4531" s="18">
        <v>69.265000000000001</v>
      </c>
      <c r="W4531" s="18">
        <v>71.489999999999995</v>
      </c>
      <c r="X4531" s="18">
        <v>73.573400000000007</v>
      </c>
      <c r="Y4531" s="18">
        <v>75.400000000000006</v>
      </c>
      <c r="Z4531" s="18">
        <v>77.3</v>
      </c>
      <c r="AA4531" s="18">
        <v>77.400000000000006</v>
      </c>
      <c r="AB4531" s="18">
        <v>77.5</v>
      </c>
      <c r="AC4531" s="18">
        <v>77.3</v>
      </c>
    </row>
    <row r="4532" spans="1:29" x14ac:dyDescent="0.25">
      <c r="A4532" s="16">
        <v>45572</v>
      </c>
      <c r="L4532" s="17"/>
      <c r="M4532" s="17"/>
      <c r="N4532" s="17"/>
      <c r="O4532" s="17"/>
      <c r="P4532" s="17"/>
      <c r="Q4532" s="17"/>
      <c r="R4532" s="17"/>
      <c r="S4532" s="17"/>
      <c r="T4532" s="18">
        <v>63.5</v>
      </c>
      <c r="U4532" s="18">
        <v>66.5</v>
      </c>
      <c r="V4532" s="18">
        <v>69.265000000000001</v>
      </c>
      <c r="W4532" s="18">
        <v>71.489999999999995</v>
      </c>
      <c r="X4532" s="18">
        <v>73.573400000000007</v>
      </c>
      <c r="Y4532" s="18">
        <v>75.400000000000006</v>
      </c>
      <c r="Z4532" s="18">
        <v>77.3</v>
      </c>
      <c r="AA4532" s="18">
        <v>77.400000000000006</v>
      </c>
      <c r="AB4532" s="18">
        <v>77.5</v>
      </c>
      <c r="AC4532" s="18">
        <v>77.3</v>
      </c>
    </row>
    <row r="4533" spans="1:29" x14ac:dyDescent="0.25">
      <c r="A4533" s="16">
        <v>45573</v>
      </c>
      <c r="L4533" s="17"/>
      <c r="M4533" s="17"/>
      <c r="N4533" s="17"/>
      <c r="O4533" s="17"/>
      <c r="P4533" s="17"/>
      <c r="Q4533" s="17"/>
      <c r="R4533" s="17"/>
      <c r="S4533" s="17"/>
      <c r="T4533" s="18">
        <v>63.5</v>
      </c>
      <c r="U4533" s="18">
        <v>66.5</v>
      </c>
      <c r="V4533" s="18">
        <v>69.284999999999997</v>
      </c>
      <c r="W4533" s="18">
        <v>71.495000000000005</v>
      </c>
      <c r="X4533" s="18">
        <v>73.573400000000007</v>
      </c>
      <c r="Y4533" s="18">
        <v>75.400000000000006</v>
      </c>
      <c r="Z4533" s="18">
        <v>77.3</v>
      </c>
      <c r="AA4533" s="18">
        <v>77.400000000000006</v>
      </c>
      <c r="AB4533" s="18">
        <v>77.5</v>
      </c>
      <c r="AC4533" s="18">
        <v>77.3</v>
      </c>
    </row>
    <row r="4534" spans="1:29" x14ac:dyDescent="0.25">
      <c r="A4534" s="16">
        <v>45574</v>
      </c>
      <c r="L4534" s="17"/>
      <c r="M4534" s="17"/>
      <c r="N4534" s="17"/>
      <c r="O4534" s="17"/>
      <c r="P4534" s="17"/>
      <c r="Q4534" s="17"/>
      <c r="R4534" s="17"/>
      <c r="S4534" s="17"/>
      <c r="T4534" s="18">
        <v>63.5</v>
      </c>
      <c r="U4534" s="18">
        <v>66.5</v>
      </c>
      <c r="V4534" s="18">
        <v>69.284999999999997</v>
      </c>
      <c r="W4534" s="18">
        <v>71.495000000000005</v>
      </c>
      <c r="X4534" s="18">
        <v>73.573400000000007</v>
      </c>
      <c r="Y4534" s="18">
        <v>75.400000000000006</v>
      </c>
      <c r="Z4534" s="18">
        <v>77.3</v>
      </c>
      <c r="AA4534" s="18">
        <v>77.400000000000006</v>
      </c>
      <c r="AB4534" s="18">
        <v>77.5</v>
      </c>
      <c r="AC4534" s="18">
        <v>77.3</v>
      </c>
    </row>
    <row r="4535" spans="1:29" x14ac:dyDescent="0.25">
      <c r="A4535" s="16">
        <v>45575</v>
      </c>
      <c r="L4535" s="17"/>
      <c r="M4535" s="17"/>
      <c r="N4535" s="17"/>
      <c r="O4535" s="17"/>
      <c r="P4535" s="17"/>
      <c r="Q4535" s="17"/>
      <c r="R4535" s="17"/>
      <c r="S4535" s="17"/>
      <c r="T4535" s="18">
        <v>63.5</v>
      </c>
      <c r="U4535" s="18">
        <v>66.5</v>
      </c>
      <c r="V4535" s="18">
        <v>69.135000000000005</v>
      </c>
      <c r="W4535" s="18">
        <v>71.394999999999996</v>
      </c>
      <c r="X4535" s="18">
        <v>73.099999999999994</v>
      </c>
      <c r="Y4535" s="18">
        <v>75</v>
      </c>
      <c r="Z4535" s="18">
        <v>75.599999999999994</v>
      </c>
      <c r="AA4535" s="18">
        <v>76.2</v>
      </c>
      <c r="AB4535" s="18">
        <v>77</v>
      </c>
      <c r="AC4535" s="18">
        <v>77.2</v>
      </c>
    </row>
    <row r="4536" spans="1:29" x14ac:dyDescent="0.25">
      <c r="A4536" s="16">
        <v>45576</v>
      </c>
      <c r="L4536" s="17"/>
      <c r="M4536" s="17"/>
      <c r="N4536" s="17"/>
      <c r="O4536" s="17"/>
      <c r="P4536" s="17"/>
      <c r="Q4536" s="17"/>
      <c r="R4536" s="17"/>
      <c r="S4536" s="17"/>
      <c r="T4536" s="18">
        <v>63.5</v>
      </c>
      <c r="U4536" s="18">
        <v>66.5</v>
      </c>
      <c r="V4536" s="18">
        <v>69.135000000000005</v>
      </c>
      <c r="W4536" s="18">
        <v>71.394999999999996</v>
      </c>
      <c r="X4536" s="18">
        <v>73.099999999999994</v>
      </c>
      <c r="Y4536" s="18">
        <v>75</v>
      </c>
      <c r="Z4536" s="18">
        <v>75.599999999999994</v>
      </c>
      <c r="AA4536" s="18">
        <v>76.2</v>
      </c>
      <c r="AB4536" s="18">
        <v>77</v>
      </c>
      <c r="AC4536" s="18">
        <v>77.2</v>
      </c>
    </row>
    <row r="4537" spans="1:29" x14ac:dyDescent="0.25">
      <c r="A4537" s="16">
        <v>45579</v>
      </c>
      <c r="L4537" s="17"/>
      <c r="M4537" s="17"/>
      <c r="N4537" s="17"/>
      <c r="O4537" s="17"/>
      <c r="P4537" s="17"/>
      <c r="Q4537" s="17"/>
      <c r="R4537" s="17"/>
      <c r="S4537" s="17"/>
      <c r="T4537" s="18">
        <v>63.594999999999999</v>
      </c>
      <c r="U4537" s="18">
        <v>66.83</v>
      </c>
      <c r="V4537" s="18">
        <v>69.3</v>
      </c>
      <c r="W4537" s="18">
        <v>71.495000000000005</v>
      </c>
      <c r="X4537" s="18">
        <v>73.573400000000007</v>
      </c>
      <c r="Y4537" s="18">
        <v>75.400000000000006</v>
      </c>
      <c r="Z4537" s="18">
        <v>76.900000000000006</v>
      </c>
      <c r="AA4537" s="18">
        <v>77.099999999999994</v>
      </c>
      <c r="AB4537" s="18">
        <v>77.5</v>
      </c>
      <c r="AC4537" s="18">
        <v>77.3</v>
      </c>
    </row>
    <row r="4538" spans="1:29" x14ac:dyDescent="0.25">
      <c r="A4538" s="16">
        <v>45580</v>
      </c>
      <c r="L4538" s="17"/>
      <c r="M4538" s="17"/>
      <c r="N4538" s="17"/>
      <c r="O4538" s="17"/>
      <c r="P4538" s="17"/>
      <c r="Q4538" s="17"/>
      <c r="R4538" s="17"/>
      <c r="S4538" s="17"/>
      <c r="T4538" s="18">
        <v>63.594999999999999</v>
      </c>
      <c r="U4538" s="18">
        <v>66.83</v>
      </c>
      <c r="V4538" s="18">
        <v>69.3</v>
      </c>
      <c r="W4538" s="18">
        <v>71.495000000000005</v>
      </c>
      <c r="X4538" s="18">
        <v>73.573400000000007</v>
      </c>
      <c r="Y4538" s="18">
        <v>75.400000000000006</v>
      </c>
      <c r="Z4538" s="18">
        <v>76.900000000000006</v>
      </c>
      <c r="AA4538" s="18">
        <v>77.099999999999994</v>
      </c>
      <c r="AB4538" s="18">
        <v>77.5</v>
      </c>
      <c r="AC4538" s="18">
        <v>77.3</v>
      </c>
    </row>
    <row r="4539" spans="1:29" x14ac:dyDescent="0.25">
      <c r="A4539" s="16">
        <v>45581</v>
      </c>
      <c r="L4539" s="17"/>
      <c r="M4539" s="17"/>
      <c r="N4539" s="17"/>
      <c r="O4539" s="17"/>
      <c r="P4539" s="17"/>
      <c r="Q4539" s="17"/>
      <c r="R4539" s="17"/>
      <c r="S4539" s="17"/>
      <c r="T4539" s="18">
        <v>63.59</v>
      </c>
      <c r="U4539" s="18">
        <v>66.760000000000005</v>
      </c>
      <c r="V4539" s="18">
        <v>69.22</v>
      </c>
      <c r="W4539" s="18">
        <v>71.495000000000005</v>
      </c>
      <c r="X4539" s="18">
        <v>73.573400000000007</v>
      </c>
      <c r="Y4539" s="18">
        <v>75.400000000000006</v>
      </c>
      <c r="Z4539" s="18">
        <v>76.900000000000006</v>
      </c>
      <c r="AA4539" s="18">
        <v>77.099999999999994</v>
      </c>
      <c r="AB4539" s="18">
        <v>77.5</v>
      </c>
      <c r="AC4539" s="18">
        <v>77.3</v>
      </c>
    </row>
    <row r="4540" spans="1:29" x14ac:dyDescent="0.25">
      <c r="A4540" s="16">
        <v>45582</v>
      </c>
      <c r="L4540" s="17"/>
      <c r="M4540" s="17"/>
      <c r="N4540" s="17"/>
      <c r="O4540" s="17"/>
      <c r="P4540" s="17"/>
      <c r="Q4540" s="17"/>
      <c r="R4540" s="17"/>
      <c r="S4540" s="17"/>
      <c r="T4540" s="18">
        <v>63.59</v>
      </c>
      <c r="U4540" s="18">
        <v>66.760000000000005</v>
      </c>
      <c r="V4540" s="18">
        <v>69.22</v>
      </c>
      <c r="W4540" s="18">
        <v>71.495000000000005</v>
      </c>
      <c r="X4540" s="18">
        <v>73.573400000000007</v>
      </c>
      <c r="Y4540" s="18">
        <v>75.400000000000006</v>
      </c>
      <c r="Z4540" s="18">
        <v>76.900000000000006</v>
      </c>
      <c r="AA4540" s="18">
        <v>77.099999999999994</v>
      </c>
      <c r="AB4540" s="18">
        <v>77.5</v>
      </c>
      <c r="AC4540" s="18">
        <v>77.3</v>
      </c>
    </row>
    <row r="4541" spans="1:29" x14ac:dyDescent="0.25">
      <c r="A4541" s="16">
        <v>45583</v>
      </c>
      <c r="L4541" s="17"/>
      <c r="M4541" s="17"/>
      <c r="N4541" s="17"/>
      <c r="O4541" s="17"/>
      <c r="P4541" s="17"/>
      <c r="Q4541" s="17"/>
      <c r="R4541" s="17"/>
      <c r="S4541" s="17"/>
      <c r="T4541" s="18">
        <v>63.5</v>
      </c>
      <c r="U4541" s="18">
        <v>66.680000000000007</v>
      </c>
      <c r="V4541" s="18">
        <v>69.22</v>
      </c>
      <c r="W4541" s="18">
        <v>71.495000000000005</v>
      </c>
      <c r="X4541" s="18">
        <v>73.573400000000007</v>
      </c>
      <c r="Y4541" s="18">
        <v>75.400000000000006</v>
      </c>
      <c r="Z4541" s="18">
        <v>76.900000000000006</v>
      </c>
      <c r="AA4541" s="18">
        <v>77.099999999999994</v>
      </c>
      <c r="AB4541" s="18">
        <v>77.5</v>
      </c>
      <c r="AC4541" s="18">
        <v>77.3</v>
      </c>
    </row>
    <row r="4542" spans="1:29" x14ac:dyDescent="0.25">
      <c r="A4542" s="16">
        <v>45586</v>
      </c>
      <c r="L4542" s="17"/>
      <c r="M4542" s="17"/>
      <c r="N4542" s="17"/>
      <c r="O4542" s="17"/>
      <c r="P4542" s="17"/>
      <c r="Q4542" s="17"/>
      <c r="R4542" s="17"/>
      <c r="S4542" s="17"/>
      <c r="T4542" s="18">
        <v>63.5</v>
      </c>
      <c r="U4542" s="18">
        <v>66.55</v>
      </c>
      <c r="V4542" s="18">
        <v>69.14</v>
      </c>
      <c r="W4542" s="18">
        <v>71.489999999999995</v>
      </c>
      <c r="X4542" s="18">
        <v>73.336699999999993</v>
      </c>
      <c r="Y4542" s="18">
        <v>75.2</v>
      </c>
      <c r="Z4542" s="18">
        <v>76.25</v>
      </c>
      <c r="AA4542" s="18">
        <v>76.400000000000006</v>
      </c>
      <c r="AB4542" s="18">
        <v>77</v>
      </c>
      <c r="AC4542" s="18">
        <v>77.25</v>
      </c>
    </row>
    <row r="4543" spans="1:29" x14ac:dyDescent="0.25">
      <c r="A4543" s="16">
        <v>45587</v>
      </c>
      <c r="L4543" s="17"/>
      <c r="M4543" s="17"/>
      <c r="N4543" s="17"/>
      <c r="O4543" s="17"/>
      <c r="P4543" s="17"/>
      <c r="Q4543" s="17"/>
      <c r="R4543" s="17"/>
      <c r="S4543" s="17"/>
      <c r="T4543" s="18">
        <v>63.5</v>
      </c>
      <c r="U4543" s="18">
        <v>66.680000000000007</v>
      </c>
      <c r="V4543" s="18">
        <v>69.22</v>
      </c>
      <c r="W4543" s="18">
        <v>71.400000000000006</v>
      </c>
      <c r="X4543" s="18">
        <v>73.336699999999993</v>
      </c>
      <c r="Y4543" s="18">
        <v>75.2</v>
      </c>
      <c r="Z4543" s="18">
        <v>76.25</v>
      </c>
      <c r="AA4543" s="18">
        <v>76.400000000000006</v>
      </c>
      <c r="AB4543" s="18">
        <v>77</v>
      </c>
      <c r="AC4543" s="18">
        <v>77.25</v>
      </c>
    </row>
    <row r="4544" spans="1:29" x14ac:dyDescent="0.25">
      <c r="A4544" s="16">
        <v>45588</v>
      </c>
      <c r="L4544" s="17"/>
      <c r="M4544" s="17"/>
      <c r="N4544" s="17"/>
      <c r="O4544" s="17"/>
      <c r="P4544" s="17"/>
      <c r="Q4544" s="17"/>
      <c r="R4544" s="17"/>
      <c r="S4544" s="17"/>
      <c r="T4544" s="18">
        <v>63.5</v>
      </c>
      <c r="U4544" s="18">
        <v>66.680000000000007</v>
      </c>
      <c r="V4544" s="18">
        <v>69.22</v>
      </c>
      <c r="W4544" s="18">
        <v>71.400000000000006</v>
      </c>
      <c r="X4544" s="18">
        <v>73.336699999999993</v>
      </c>
      <c r="Y4544" s="18">
        <v>75.2</v>
      </c>
      <c r="Z4544" s="18">
        <v>76.25</v>
      </c>
      <c r="AA4544" s="18">
        <v>76.400000000000006</v>
      </c>
      <c r="AB4544" s="18">
        <v>77</v>
      </c>
      <c r="AC4544" s="18">
        <v>77.25</v>
      </c>
    </row>
    <row r="4545" spans="1:29" x14ac:dyDescent="0.25">
      <c r="A4545" s="16">
        <v>45589</v>
      </c>
      <c r="L4545" s="17"/>
      <c r="M4545" s="17"/>
      <c r="N4545" s="17"/>
      <c r="O4545" s="17"/>
      <c r="P4545" s="17"/>
      <c r="Q4545" s="17"/>
      <c r="R4545" s="17"/>
      <c r="S4545" s="17"/>
      <c r="T4545" s="18">
        <v>63.5</v>
      </c>
      <c r="U4545" s="18">
        <v>66.680000000000007</v>
      </c>
      <c r="V4545" s="18">
        <v>69.22</v>
      </c>
      <c r="W4545" s="18">
        <v>71.400000000000006</v>
      </c>
      <c r="X4545" s="18">
        <v>73.336699999999993</v>
      </c>
      <c r="Y4545" s="18">
        <v>75.2</v>
      </c>
      <c r="Z4545" s="18">
        <v>76.25</v>
      </c>
      <c r="AA4545" s="18">
        <v>76.400000000000006</v>
      </c>
      <c r="AB4545" s="18">
        <v>77</v>
      </c>
      <c r="AC4545" s="18">
        <v>77.25</v>
      </c>
    </row>
    <row r="4546" spans="1:29" x14ac:dyDescent="0.25">
      <c r="A4546" s="16">
        <v>45590</v>
      </c>
      <c r="L4546" s="17"/>
      <c r="M4546" s="17"/>
      <c r="N4546" s="17"/>
      <c r="O4546" s="17"/>
      <c r="P4546" s="17"/>
      <c r="Q4546" s="17"/>
      <c r="R4546" s="17"/>
      <c r="S4546" s="17"/>
      <c r="T4546" s="18">
        <v>63.5</v>
      </c>
      <c r="U4546" s="18">
        <v>66.680000000000007</v>
      </c>
      <c r="V4546" s="18">
        <v>69.22</v>
      </c>
      <c r="W4546" s="18">
        <v>71.400000000000006</v>
      </c>
      <c r="X4546" s="18">
        <v>73.336699999999993</v>
      </c>
      <c r="Y4546" s="18">
        <v>75.2</v>
      </c>
      <c r="Z4546" s="18">
        <v>76.25</v>
      </c>
      <c r="AA4546" s="18">
        <v>76.400000000000006</v>
      </c>
      <c r="AB4546" s="18">
        <v>77</v>
      </c>
      <c r="AC4546" s="18">
        <v>77.25</v>
      </c>
    </row>
    <row r="4547" spans="1:29" x14ac:dyDescent="0.25">
      <c r="A4547" s="16">
        <v>45593</v>
      </c>
      <c r="L4547" s="17"/>
      <c r="M4547" s="17"/>
      <c r="N4547" s="17"/>
      <c r="O4547" s="17"/>
      <c r="P4547" s="17"/>
      <c r="Q4547" s="17"/>
      <c r="R4547" s="17"/>
      <c r="S4547" s="17"/>
      <c r="T4547" s="18">
        <v>63.5</v>
      </c>
      <c r="U4547" s="18">
        <v>66.599999999999994</v>
      </c>
      <c r="V4547" s="18">
        <v>69.22</v>
      </c>
      <c r="W4547" s="18">
        <v>71.5</v>
      </c>
      <c r="X4547" s="18">
        <v>73.5</v>
      </c>
      <c r="Y4547" s="18">
        <v>75.2</v>
      </c>
      <c r="Z4547" s="18">
        <v>75.95</v>
      </c>
      <c r="AA4547" s="18">
        <v>76</v>
      </c>
      <c r="AB4547" s="18">
        <v>77</v>
      </c>
      <c r="AC4547" s="18">
        <v>77.2</v>
      </c>
    </row>
    <row r="4548" spans="1:29" x14ac:dyDescent="0.25">
      <c r="A4548" s="16">
        <v>45594</v>
      </c>
      <c r="L4548" s="17"/>
      <c r="M4548" s="17"/>
      <c r="N4548" s="17"/>
      <c r="O4548" s="17"/>
      <c r="P4548" s="17"/>
      <c r="Q4548" s="17"/>
      <c r="R4548" s="17"/>
      <c r="S4548" s="17"/>
      <c r="T4548" s="18">
        <v>63.5</v>
      </c>
      <c r="U4548" s="18">
        <v>66.599999999999994</v>
      </c>
      <c r="V4548" s="18">
        <v>69.22</v>
      </c>
      <c r="W4548" s="18">
        <v>71.5</v>
      </c>
      <c r="X4548" s="18">
        <v>73.5</v>
      </c>
      <c r="Y4548" s="18">
        <v>75.2</v>
      </c>
      <c r="Z4548" s="18">
        <v>75.95</v>
      </c>
      <c r="AA4548" s="18">
        <v>76</v>
      </c>
      <c r="AB4548" s="18">
        <v>77</v>
      </c>
      <c r="AC4548" s="18">
        <v>77.2</v>
      </c>
    </row>
    <row r="4549" spans="1:29" x14ac:dyDescent="0.25">
      <c r="A4549" s="16">
        <v>45595</v>
      </c>
      <c r="L4549" s="17"/>
      <c r="M4549" s="17"/>
      <c r="N4549" s="17"/>
      <c r="O4549" s="17"/>
      <c r="P4549" s="17"/>
      <c r="Q4549" s="17"/>
      <c r="R4549" s="17"/>
      <c r="S4549" s="17"/>
      <c r="T4549" s="18">
        <v>63.5</v>
      </c>
      <c r="U4549" s="18">
        <v>66.64</v>
      </c>
      <c r="V4549" s="18">
        <v>69.22</v>
      </c>
      <c r="W4549" s="18">
        <v>71.5</v>
      </c>
      <c r="X4549" s="18">
        <v>73.5</v>
      </c>
      <c r="Y4549" s="18">
        <v>75.2</v>
      </c>
      <c r="Z4549" s="18">
        <v>75.95</v>
      </c>
      <c r="AA4549" s="18">
        <v>76</v>
      </c>
      <c r="AB4549" s="18">
        <v>77</v>
      </c>
      <c r="AC4549" s="18">
        <v>77.2</v>
      </c>
    </row>
    <row r="4550" spans="1:29" x14ac:dyDescent="0.25">
      <c r="A4550" s="16">
        <v>45596</v>
      </c>
      <c r="L4550" s="17"/>
      <c r="M4550" s="17"/>
      <c r="N4550" s="17"/>
      <c r="O4550" s="17"/>
      <c r="P4550" s="17"/>
      <c r="Q4550" s="17"/>
      <c r="R4550" s="17"/>
      <c r="S4550" s="17"/>
      <c r="T4550" s="18">
        <v>63.5</v>
      </c>
      <c r="U4550" s="18">
        <v>66.64</v>
      </c>
      <c r="V4550" s="18">
        <v>69.22</v>
      </c>
      <c r="W4550" s="18">
        <v>71.5</v>
      </c>
      <c r="X4550" s="18">
        <v>73.5</v>
      </c>
      <c r="Y4550" s="18">
        <v>75.2</v>
      </c>
      <c r="Z4550" s="18">
        <v>75.95</v>
      </c>
      <c r="AA4550" s="18">
        <v>76</v>
      </c>
      <c r="AB4550" s="18">
        <v>77</v>
      </c>
      <c r="AC4550" s="18">
        <v>77.2</v>
      </c>
    </row>
    <row r="4551" spans="1:29" x14ac:dyDescent="0.25">
      <c r="A4551" s="16">
        <v>45597</v>
      </c>
      <c r="L4551" s="17"/>
      <c r="M4551" s="17"/>
      <c r="N4551" s="17"/>
      <c r="O4551" s="17"/>
      <c r="P4551" s="17"/>
      <c r="Q4551" s="17"/>
      <c r="R4551" s="17"/>
      <c r="S4551" s="17"/>
      <c r="T4551" s="18">
        <v>63.5</v>
      </c>
      <c r="U4551" s="18">
        <v>66.66</v>
      </c>
      <c r="V4551" s="18">
        <v>69.22</v>
      </c>
      <c r="W4551" s="18">
        <v>71.5</v>
      </c>
      <c r="X4551" s="18">
        <v>73.5</v>
      </c>
      <c r="Y4551" s="18">
        <v>75.2</v>
      </c>
      <c r="Z4551" s="18">
        <v>75.95</v>
      </c>
      <c r="AA4551" s="18">
        <v>76</v>
      </c>
      <c r="AB4551" s="18">
        <v>77</v>
      </c>
      <c r="AC4551" s="18">
        <v>77.400000000000006</v>
      </c>
    </row>
    <row r="4552" spans="1:29" x14ac:dyDescent="0.25">
      <c r="A4552" s="16">
        <v>45600</v>
      </c>
      <c r="L4552" s="17"/>
      <c r="M4552" s="17"/>
      <c r="N4552" s="17"/>
      <c r="O4552" s="17"/>
      <c r="P4552" s="17"/>
      <c r="Q4552" s="17"/>
      <c r="R4552" s="17"/>
      <c r="S4552" s="17"/>
      <c r="T4552" s="18">
        <v>63.5</v>
      </c>
      <c r="U4552" s="18">
        <v>66.66</v>
      </c>
      <c r="V4552" s="18">
        <v>69.22</v>
      </c>
      <c r="W4552" s="18">
        <v>71.5</v>
      </c>
      <c r="X4552" s="18">
        <v>73.5</v>
      </c>
      <c r="Y4552" s="18">
        <v>75.2</v>
      </c>
      <c r="Z4552" s="18">
        <v>75.95</v>
      </c>
      <c r="AA4552" s="18">
        <v>76</v>
      </c>
      <c r="AB4552" s="18">
        <v>77</v>
      </c>
      <c r="AC4552" s="18">
        <v>77.400000000000006</v>
      </c>
    </row>
    <row r="4553" spans="1:29" x14ac:dyDescent="0.25">
      <c r="A4553" s="16">
        <v>45601</v>
      </c>
      <c r="L4553" s="17"/>
      <c r="M4553" s="17"/>
      <c r="N4553" s="17"/>
      <c r="O4553" s="17"/>
      <c r="P4553" s="17"/>
      <c r="Q4553" s="17"/>
      <c r="R4553" s="17"/>
      <c r="S4553" s="17"/>
      <c r="T4553" s="18">
        <v>63.5</v>
      </c>
      <c r="U4553" s="18">
        <v>66.650000000000006</v>
      </c>
      <c r="V4553" s="18">
        <v>69.22</v>
      </c>
      <c r="W4553" s="18">
        <v>71.5</v>
      </c>
      <c r="X4553" s="18">
        <v>73.5</v>
      </c>
      <c r="Y4553" s="18">
        <v>75.2</v>
      </c>
      <c r="Z4553" s="18">
        <v>75.95</v>
      </c>
      <c r="AA4553" s="18">
        <v>76</v>
      </c>
      <c r="AB4553" s="18">
        <v>77</v>
      </c>
      <c r="AC4553" s="18">
        <v>77.400000000000006</v>
      </c>
    </row>
    <row r="4554" spans="1:29" x14ac:dyDescent="0.25">
      <c r="A4554" s="16">
        <v>45602</v>
      </c>
      <c r="L4554" s="17"/>
      <c r="M4554" s="17"/>
      <c r="N4554" s="17"/>
      <c r="O4554" s="17"/>
      <c r="P4554" s="17"/>
      <c r="Q4554" s="17"/>
      <c r="R4554" s="17"/>
      <c r="S4554" s="17"/>
      <c r="T4554" s="18">
        <v>63.5</v>
      </c>
      <c r="U4554" s="18">
        <v>66.650000000000006</v>
      </c>
      <c r="V4554" s="18">
        <v>69.22</v>
      </c>
      <c r="W4554" s="18">
        <v>71.5</v>
      </c>
      <c r="X4554" s="18">
        <v>73.5</v>
      </c>
      <c r="Y4554" s="18">
        <v>75.2</v>
      </c>
      <c r="Z4554" s="18">
        <v>75.95</v>
      </c>
      <c r="AA4554" s="18">
        <v>76</v>
      </c>
      <c r="AB4554" s="18">
        <v>77</v>
      </c>
      <c r="AC4554" s="18">
        <v>77.400000000000006</v>
      </c>
    </row>
    <row r="4555" spans="1:29" x14ac:dyDescent="0.25">
      <c r="A4555" s="16">
        <v>45603</v>
      </c>
      <c r="L4555" s="17"/>
      <c r="M4555" s="17"/>
      <c r="N4555" s="17"/>
      <c r="O4555" s="17"/>
      <c r="P4555" s="17"/>
      <c r="Q4555" s="17"/>
      <c r="R4555" s="17"/>
      <c r="S4555" s="17"/>
      <c r="T4555" s="18">
        <v>63.5</v>
      </c>
      <c r="U4555" s="18">
        <v>66.64</v>
      </c>
      <c r="V4555" s="18">
        <v>69.11</v>
      </c>
      <c r="W4555" s="18">
        <v>71.5</v>
      </c>
      <c r="X4555" s="18">
        <v>73.5</v>
      </c>
      <c r="Y4555" s="18">
        <v>75.2</v>
      </c>
      <c r="Z4555" s="18">
        <v>75.95</v>
      </c>
      <c r="AA4555" s="18">
        <v>76</v>
      </c>
      <c r="AB4555" s="18">
        <v>77</v>
      </c>
      <c r="AC4555" s="18">
        <v>77.400000000000006</v>
      </c>
    </row>
    <row r="4556" spans="1:29" x14ac:dyDescent="0.25">
      <c r="A4556" s="16">
        <v>45604</v>
      </c>
      <c r="L4556" s="17"/>
      <c r="M4556" s="17"/>
      <c r="N4556" s="17"/>
      <c r="O4556" s="17"/>
      <c r="P4556" s="17"/>
      <c r="Q4556" s="17"/>
      <c r="R4556" s="17"/>
      <c r="S4556" s="17"/>
      <c r="T4556" s="18">
        <v>63.5</v>
      </c>
      <c r="U4556" s="18">
        <v>66.64</v>
      </c>
      <c r="V4556" s="18">
        <v>69.11</v>
      </c>
      <c r="W4556" s="18">
        <v>71.5</v>
      </c>
      <c r="X4556" s="18">
        <v>73.5</v>
      </c>
      <c r="Y4556" s="18">
        <v>75.2</v>
      </c>
      <c r="Z4556" s="18">
        <v>75.95</v>
      </c>
      <c r="AA4556" s="18">
        <v>76</v>
      </c>
      <c r="AB4556" s="18">
        <v>77</v>
      </c>
      <c r="AC4556" s="18">
        <v>77.400000000000006</v>
      </c>
    </row>
    <row r="4557" spans="1:29" x14ac:dyDescent="0.25">
      <c r="A4557" s="16">
        <v>45607</v>
      </c>
      <c r="L4557" s="17"/>
      <c r="M4557" s="17"/>
      <c r="N4557" s="17"/>
      <c r="O4557" s="17"/>
      <c r="P4557" s="17"/>
      <c r="Q4557" s="17"/>
      <c r="R4557" s="17"/>
      <c r="S4557" s="17"/>
      <c r="T4557" s="18">
        <v>63.5</v>
      </c>
      <c r="U4557" s="18">
        <v>66.650000000000006</v>
      </c>
      <c r="V4557" s="18">
        <v>69.22</v>
      </c>
      <c r="W4557" s="18">
        <v>71.6905</v>
      </c>
      <c r="X4557" s="18">
        <v>74</v>
      </c>
      <c r="Y4557" s="18">
        <v>75.400000000000006</v>
      </c>
      <c r="Z4557" s="18">
        <v>76.599999999999994</v>
      </c>
      <c r="AA4557" s="18">
        <v>76.55</v>
      </c>
      <c r="AB4557" s="18">
        <v>77.25</v>
      </c>
      <c r="AC4557" s="18">
        <v>77.5</v>
      </c>
    </row>
    <row r="4558" spans="1:29" x14ac:dyDescent="0.25">
      <c r="A4558" s="16">
        <v>45608</v>
      </c>
      <c r="L4558" s="17"/>
      <c r="M4558" s="17"/>
      <c r="N4558" s="17"/>
      <c r="O4558" s="17"/>
      <c r="P4558" s="17"/>
      <c r="Q4558" s="17"/>
      <c r="R4558" s="17"/>
      <c r="S4558" s="17"/>
      <c r="T4558" s="18">
        <v>63.5</v>
      </c>
      <c r="U4558" s="18">
        <v>66.650000000000006</v>
      </c>
      <c r="V4558" s="18">
        <v>69.332300000000004</v>
      </c>
      <c r="W4558" s="18">
        <v>71.9405</v>
      </c>
      <c r="X4558" s="18">
        <v>74.267600000000002</v>
      </c>
      <c r="Y4558" s="18">
        <v>75.8</v>
      </c>
      <c r="Z4558" s="18">
        <v>76.599999999999994</v>
      </c>
      <c r="AA4558" s="18">
        <v>76.55</v>
      </c>
      <c r="AB4558" s="18">
        <v>77.25</v>
      </c>
      <c r="AC4558" s="18">
        <v>77.5</v>
      </c>
    </row>
    <row r="4559" spans="1:29" x14ac:dyDescent="0.25">
      <c r="A4559" s="16">
        <v>45609</v>
      </c>
      <c r="L4559" s="17"/>
      <c r="M4559" s="17"/>
      <c r="N4559" s="17"/>
      <c r="O4559" s="17"/>
      <c r="P4559" s="17"/>
      <c r="Q4559" s="17"/>
      <c r="R4559" s="17"/>
      <c r="S4559" s="17"/>
      <c r="T4559" s="18">
        <v>63.5</v>
      </c>
      <c r="U4559" s="18">
        <v>66.650000000000006</v>
      </c>
      <c r="V4559" s="18">
        <v>69.332300000000004</v>
      </c>
      <c r="W4559" s="18">
        <v>71.9405</v>
      </c>
      <c r="X4559" s="18">
        <v>74.267600000000002</v>
      </c>
      <c r="Y4559" s="18">
        <v>75.8</v>
      </c>
      <c r="Z4559" s="18">
        <v>76.599999999999994</v>
      </c>
      <c r="AA4559" s="18">
        <v>76.55</v>
      </c>
      <c r="AB4559" s="18">
        <v>77.25</v>
      </c>
      <c r="AC4559" s="18">
        <v>77.5</v>
      </c>
    </row>
    <row r="4560" spans="1:29" x14ac:dyDescent="0.25">
      <c r="A4560" s="16">
        <v>45610</v>
      </c>
      <c r="L4560" s="17"/>
      <c r="M4560" s="17"/>
      <c r="N4560" s="17"/>
      <c r="O4560" s="17"/>
      <c r="P4560" s="17"/>
      <c r="Q4560" s="17"/>
      <c r="R4560" s="17"/>
      <c r="S4560" s="17"/>
      <c r="T4560" s="18">
        <v>63.5</v>
      </c>
      <c r="U4560" s="18">
        <v>66.650000000000006</v>
      </c>
      <c r="V4560" s="18">
        <v>69.276200000000003</v>
      </c>
      <c r="W4560" s="18">
        <v>72</v>
      </c>
      <c r="X4560" s="18">
        <v>74.483800000000002</v>
      </c>
      <c r="Y4560" s="18">
        <v>76.156700000000001</v>
      </c>
      <c r="Z4560" s="18">
        <v>77.446399999999997</v>
      </c>
      <c r="AA4560" s="18">
        <v>77.099999999999994</v>
      </c>
      <c r="AB4560" s="18">
        <v>77.5</v>
      </c>
      <c r="AC4560" s="18">
        <v>77.400000000000006</v>
      </c>
    </row>
    <row r="4561" spans="1:29" x14ac:dyDescent="0.25">
      <c r="A4561" s="16">
        <v>45614</v>
      </c>
      <c r="L4561" s="17"/>
      <c r="M4561" s="17"/>
      <c r="N4561" s="17"/>
      <c r="O4561" s="17"/>
      <c r="P4561" s="17"/>
      <c r="Q4561" s="17"/>
      <c r="R4561" s="17"/>
      <c r="S4561" s="17"/>
      <c r="T4561" s="18">
        <v>63.5</v>
      </c>
      <c r="U4561" s="18">
        <v>66.66</v>
      </c>
      <c r="V4561" s="18">
        <v>69.332300000000004</v>
      </c>
      <c r="W4561" s="18">
        <v>72.400000000000006</v>
      </c>
      <c r="X4561" s="18">
        <v>74.7</v>
      </c>
      <c r="Y4561" s="18">
        <v>76.513400000000004</v>
      </c>
      <c r="Z4561" s="18">
        <v>78.292699999999996</v>
      </c>
      <c r="AA4561" s="18">
        <v>77.849999999999994</v>
      </c>
      <c r="AB4561" s="18">
        <v>77.849999999999994</v>
      </c>
      <c r="AC4561" s="18">
        <v>77.5</v>
      </c>
    </row>
    <row r="4562" spans="1:29" x14ac:dyDescent="0.25">
      <c r="A4562" s="16">
        <v>45615</v>
      </c>
      <c r="L4562" s="17"/>
      <c r="M4562" s="17"/>
      <c r="N4562" s="17"/>
      <c r="O4562" s="17"/>
      <c r="P4562" s="17"/>
      <c r="Q4562" s="17"/>
      <c r="R4562" s="17"/>
      <c r="S4562" s="17"/>
      <c r="T4562" s="18">
        <v>63.5</v>
      </c>
      <c r="U4562" s="18">
        <v>66.66</v>
      </c>
      <c r="V4562" s="18">
        <v>69.332300000000004</v>
      </c>
      <c r="W4562" s="18">
        <v>72.400000000000006</v>
      </c>
      <c r="X4562" s="18">
        <v>74.7</v>
      </c>
      <c r="Y4562" s="18">
        <v>76.513400000000004</v>
      </c>
      <c r="Z4562" s="18">
        <v>78.292699999999996</v>
      </c>
      <c r="AA4562" s="18">
        <v>77.849999999999994</v>
      </c>
      <c r="AB4562" s="18">
        <v>77.849999999999994</v>
      </c>
      <c r="AC4562" s="18">
        <v>77.5</v>
      </c>
    </row>
    <row r="4563" spans="1:29" x14ac:dyDescent="0.25">
      <c r="A4563" s="16">
        <v>45617</v>
      </c>
      <c r="L4563" s="17"/>
      <c r="M4563" s="17"/>
      <c r="N4563" s="17"/>
      <c r="O4563" s="17"/>
      <c r="P4563" s="17"/>
      <c r="Q4563" s="17"/>
      <c r="R4563" s="17"/>
      <c r="S4563" s="17"/>
      <c r="T4563" s="18">
        <v>63.54</v>
      </c>
      <c r="U4563" s="18">
        <v>66.704999999999998</v>
      </c>
      <c r="V4563" s="18">
        <v>69.466200000000001</v>
      </c>
      <c r="W4563" s="18">
        <v>72.8</v>
      </c>
      <c r="X4563" s="18">
        <v>75.099999999999994</v>
      </c>
      <c r="Y4563" s="18">
        <v>76.956699999999998</v>
      </c>
      <c r="Z4563" s="18">
        <v>78.3964</v>
      </c>
      <c r="AA4563" s="18">
        <v>78.599999999999994</v>
      </c>
      <c r="AB4563" s="18">
        <v>78.2</v>
      </c>
      <c r="AC4563" s="18">
        <v>77.599999999999994</v>
      </c>
    </row>
    <row r="4564" spans="1:29" x14ac:dyDescent="0.25">
      <c r="A4564" s="16">
        <v>45618</v>
      </c>
      <c r="L4564" s="17"/>
      <c r="M4564" s="17"/>
      <c r="N4564" s="17"/>
      <c r="O4564" s="17"/>
      <c r="P4564" s="17"/>
      <c r="Q4564" s="17"/>
      <c r="R4564" s="17"/>
      <c r="S4564" s="17"/>
      <c r="T4564" s="18">
        <v>63.45</v>
      </c>
      <c r="U4564" s="18">
        <v>66.825000000000003</v>
      </c>
      <c r="V4564" s="18">
        <v>69.5</v>
      </c>
      <c r="W4564" s="18">
        <v>72.8</v>
      </c>
      <c r="X4564" s="18">
        <v>75.099999999999994</v>
      </c>
      <c r="Y4564" s="18">
        <v>77.056700000000006</v>
      </c>
      <c r="Z4564" s="18">
        <v>78.496399999999994</v>
      </c>
      <c r="AA4564" s="18">
        <v>78.7</v>
      </c>
      <c r="AB4564" s="18">
        <v>79</v>
      </c>
      <c r="AC4564" s="18">
        <v>79.8</v>
      </c>
    </row>
    <row r="4565" spans="1:29" x14ac:dyDescent="0.25">
      <c r="A4565" s="16">
        <v>45621</v>
      </c>
      <c r="L4565" s="17"/>
      <c r="M4565" s="17"/>
      <c r="N4565" s="17"/>
      <c r="O4565" s="17"/>
      <c r="P4565" s="17"/>
      <c r="Q4565" s="17"/>
      <c r="R4565" s="17"/>
      <c r="S4565" s="17"/>
      <c r="T4565" s="18">
        <v>63.45</v>
      </c>
      <c r="U4565" s="18">
        <v>66.825000000000003</v>
      </c>
      <c r="V4565" s="18">
        <v>69.5</v>
      </c>
      <c r="W4565" s="18">
        <v>72.8</v>
      </c>
      <c r="X4565" s="18">
        <v>75.099999999999994</v>
      </c>
      <c r="Y4565" s="18">
        <v>77.056700000000006</v>
      </c>
      <c r="Z4565" s="18">
        <v>78.496399999999994</v>
      </c>
      <c r="AA4565" s="18">
        <v>78.7</v>
      </c>
      <c r="AB4565" s="18">
        <v>79</v>
      </c>
      <c r="AC4565" s="18">
        <v>79.8</v>
      </c>
    </row>
    <row r="4566" spans="1:29" x14ac:dyDescent="0.25">
      <c r="A4566" s="16">
        <v>45622</v>
      </c>
      <c r="L4566" s="17"/>
      <c r="M4566" s="17"/>
      <c r="N4566" s="17"/>
      <c r="O4566" s="17"/>
      <c r="P4566" s="17"/>
      <c r="Q4566" s="17"/>
      <c r="R4566" s="17"/>
      <c r="S4566" s="17"/>
      <c r="T4566" s="18">
        <v>63.5</v>
      </c>
      <c r="U4566" s="18">
        <v>67</v>
      </c>
      <c r="V4566" s="18">
        <v>69.55</v>
      </c>
      <c r="W4566" s="18">
        <v>73</v>
      </c>
      <c r="X4566" s="18">
        <v>75.5</v>
      </c>
      <c r="Y4566" s="18">
        <v>77.599999999999994</v>
      </c>
      <c r="Z4566" s="18">
        <v>78.7</v>
      </c>
      <c r="AA4566" s="18">
        <v>78.95</v>
      </c>
      <c r="AB4566" s="18">
        <v>79.400000000000006</v>
      </c>
      <c r="AC4566" s="18">
        <v>80.3</v>
      </c>
    </row>
    <row r="4567" spans="1:29" x14ac:dyDescent="0.25">
      <c r="A4567" s="16">
        <v>45623</v>
      </c>
      <c r="L4567" s="17"/>
      <c r="M4567" s="17"/>
      <c r="N4567" s="17"/>
      <c r="O4567" s="17"/>
      <c r="P4567" s="17"/>
      <c r="Q4567" s="17"/>
      <c r="R4567" s="17"/>
      <c r="S4567" s="17"/>
      <c r="T4567" s="18">
        <v>63.45</v>
      </c>
      <c r="U4567" s="18">
        <v>67</v>
      </c>
      <c r="V4567" s="18">
        <v>69.55</v>
      </c>
      <c r="W4567" s="18">
        <v>73</v>
      </c>
      <c r="X4567" s="18">
        <v>75.5</v>
      </c>
      <c r="Y4567" s="18">
        <v>77.599999999999994</v>
      </c>
      <c r="Z4567" s="18">
        <v>78.7</v>
      </c>
      <c r="AA4567" s="18">
        <v>78.95</v>
      </c>
      <c r="AB4567" s="18">
        <v>79.400000000000006</v>
      </c>
      <c r="AC4567" s="18">
        <v>80.3</v>
      </c>
    </row>
    <row r="4568" spans="1:29" x14ac:dyDescent="0.25">
      <c r="A4568" s="16">
        <v>45624</v>
      </c>
      <c r="L4568" s="17"/>
      <c r="M4568" s="17"/>
      <c r="N4568" s="17"/>
      <c r="O4568" s="17"/>
      <c r="P4568" s="17"/>
      <c r="Q4568" s="17"/>
      <c r="R4568" s="17"/>
      <c r="S4568" s="17"/>
      <c r="T4568" s="18">
        <v>63.45</v>
      </c>
      <c r="U4568" s="18">
        <v>67</v>
      </c>
      <c r="V4568" s="18">
        <v>69.8</v>
      </c>
      <c r="W4568" s="18">
        <v>73</v>
      </c>
      <c r="X4568" s="18">
        <v>75.5</v>
      </c>
      <c r="Y4568" s="18">
        <v>77.599999999999994</v>
      </c>
      <c r="Z4568" s="18">
        <v>79.099999999999994</v>
      </c>
      <c r="AA4568" s="18">
        <v>78.95</v>
      </c>
      <c r="AB4568" s="18">
        <v>79.400000000000006</v>
      </c>
      <c r="AC4568" s="18">
        <v>80.3</v>
      </c>
    </row>
    <row r="4569" spans="1:29" x14ac:dyDescent="0.25">
      <c r="A4569" s="16">
        <v>45625</v>
      </c>
      <c r="L4569" s="17"/>
      <c r="M4569" s="17"/>
      <c r="N4569" s="17"/>
      <c r="O4569" s="17"/>
      <c r="P4569" s="17"/>
      <c r="Q4569" s="17"/>
      <c r="R4569" s="17"/>
      <c r="S4569" s="17"/>
      <c r="T4569" s="18">
        <v>63.4</v>
      </c>
      <c r="U4569" s="18">
        <v>67</v>
      </c>
      <c r="V4569" s="18">
        <v>69.8</v>
      </c>
      <c r="W4569" s="18">
        <v>73</v>
      </c>
      <c r="X4569" s="18">
        <v>75.5</v>
      </c>
      <c r="Y4569" s="18">
        <v>77.599999999999994</v>
      </c>
      <c r="Z4569" s="18">
        <v>79.099999999999994</v>
      </c>
      <c r="AA4569" s="18">
        <v>78.95</v>
      </c>
      <c r="AB4569" s="18">
        <v>79.400000000000006</v>
      </c>
      <c r="AC4569" s="18">
        <v>80.3</v>
      </c>
    </row>
    <row r="4570" spans="1:29" x14ac:dyDescent="0.25">
      <c r="A4570" s="16">
        <v>45628</v>
      </c>
      <c r="L4570" s="17"/>
      <c r="M4570" s="17"/>
      <c r="N4570" s="17"/>
      <c r="O4570" s="17"/>
      <c r="P4570" s="17"/>
      <c r="Q4570" s="17"/>
      <c r="R4570" s="17"/>
      <c r="S4570" s="17"/>
      <c r="T4570" s="18">
        <v>63.4</v>
      </c>
      <c r="U4570" s="18">
        <v>67</v>
      </c>
      <c r="V4570" s="18">
        <v>69.849999999999994</v>
      </c>
      <c r="W4570" s="18">
        <v>73.599999999999994</v>
      </c>
      <c r="X4570" s="18">
        <v>76</v>
      </c>
      <c r="Y4570" s="18">
        <v>77.599999999999994</v>
      </c>
      <c r="Z4570" s="18">
        <v>79.099999999999994</v>
      </c>
      <c r="AA4570" s="18">
        <v>78.95</v>
      </c>
      <c r="AB4570" s="18">
        <v>79.400000000000006</v>
      </c>
      <c r="AC4570" s="18">
        <v>80.3</v>
      </c>
    </row>
    <row r="4571" spans="1:29" x14ac:dyDescent="0.25">
      <c r="A4571" s="16">
        <v>45629</v>
      </c>
      <c r="L4571" s="17"/>
      <c r="M4571" s="17"/>
      <c r="N4571" s="17"/>
      <c r="O4571" s="17"/>
      <c r="P4571" s="17"/>
      <c r="Q4571" s="17"/>
      <c r="R4571" s="17"/>
      <c r="S4571" s="17"/>
      <c r="T4571" s="18">
        <v>63.4</v>
      </c>
      <c r="U4571" s="18">
        <v>67</v>
      </c>
      <c r="V4571" s="18">
        <v>69.849999999999994</v>
      </c>
      <c r="W4571" s="18">
        <v>73.599999999999994</v>
      </c>
      <c r="X4571" s="18">
        <v>76</v>
      </c>
      <c r="Y4571" s="18">
        <v>77.599999999999994</v>
      </c>
      <c r="Z4571" s="18">
        <v>79.099999999999994</v>
      </c>
      <c r="AA4571" s="18">
        <v>78.95</v>
      </c>
      <c r="AB4571" s="18">
        <v>79.400000000000006</v>
      </c>
      <c r="AC4571" s="18">
        <v>80.3</v>
      </c>
    </row>
    <row r="4572" spans="1:29" x14ac:dyDescent="0.25">
      <c r="A4572" s="16">
        <v>45630</v>
      </c>
      <c r="L4572" s="17"/>
      <c r="M4572" s="17"/>
      <c r="N4572" s="17"/>
      <c r="O4572" s="17"/>
      <c r="P4572" s="17"/>
      <c r="Q4572" s="17"/>
      <c r="R4572" s="17"/>
      <c r="S4572" s="17"/>
      <c r="T4572" s="18">
        <v>63.4</v>
      </c>
      <c r="U4572" s="18">
        <v>67</v>
      </c>
      <c r="V4572" s="18">
        <v>69.849999999999994</v>
      </c>
      <c r="W4572" s="18">
        <v>73.599999999999994</v>
      </c>
      <c r="X4572" s="18">
        <v>76</v>
      </c>
      <c r="Y4572" s="18">
        <v>77.599999999999994</v>
      </c>
      <c r="Z4572" s="18">
        <v>79.099999999999994</v>
      </c>
      <c r="AA4572" s="18">
        <v>78.95</v>
      </c>
      <c r="AB4572" s="18">
        <v>79.400000000000006</v>
      </c>
      <c r="AC4572" s="18">
        <v>80.3</v>
      </c>
    </row>
    <row r="4573" spans="1:29" x14ac:dyDescent="0.25">
      <c r="A4573" s="16">
        <v>45631</v>
      </c>
      <c r="L4573" s="17"/>
      <c r="M4573" s="17"/>
      <c r="N4573" s="17"/>
      <c r="O4573" s="17"/>
      <c r="P4573" s="17"/>
      <c r="Q4573" s="17"/>
      <c r="R4573" s="17"/>
      <c r="S4573" s="17"/>
      <c r="T4573" s="18">
        <v>63.25</v>
      </c>
      <c r="U4573" s="18">
        <v>67.05</v>
      </c>
      <c r="V4573" s="18">
        <v>70.8</v>
      </c>
      <c r="W4573" s="18">
        <v>74</v>
      </c>
      <c r="X4573" s="18">
        <v>76</v>
      </c>
      <c r="Y4573" s="18">
        <v>77.7</v>
      </c>
      <c r="Z4573" s="18">
        <v>79.2</v>
      </c>
      <c r="AA4573" s="18">
        <v>79.2</v>
      </c>
      <c r="AB4573" s="18">
        <v>79.8</v>
      </c>
      <c r="AC4573" s="18">
        <v>80.8</v>
      </c>
    </row>
    <row r="4574" spans="1:29" x14ac:dyDescent="0.25">
      <c r="A4574" s="16">
        <v>45632</v>
      </c>
      <c r="L4574" s="17"/>
      <c r="M4574" s="17"/>
      <c r="N4574" s="17"/>
      <c r="O4574" s="17"/>
      <c r="P4574" s="17"/>
      <c r="Q4574" s="17"/>
      <c r="R4574" s="17"/>
      <c r="S4574" s="17"/>
      <c r="T4574" s="18">
        <v>63.034999999999997</v>
      </c>
      <c r="U4574" s="18">
        <v>67</v>
      </c>
      <c r="V4574" s="18">
        <v>70.5</v>
      </c>
      <c r="W4574" s="18">
        <v>73.45</v>
      </c>
      <c r="X4574" s="18">
        <v>76</v>
      </c>
      <c r="Y4574" s="18">
        <v>77.599999999999994</v>
      </c>
      <c r="Z4574" s="18">
        <v>79.3</v>
      </c>
      <c r="AA4574" s="18">
        <v>79.900000000000006</v>
      </c>
      <c r="AB4574" s="18">
        <v>80.45</v>
      </c>
      <c r="AC4574" s="18">
        <v>81</v>
      </c>
    </row>
    <row r="4575" spans="1:29" x14ac:dyDescent="0.25">
      <c r="A4575" s="16">
        <v>45635</v>
      </c>
      <c r="L4575" s="17"/>
      <c r="M4575" s="17"/>
      <c r="N4575" s="17"/>
      <c r="O4575" s="17"/>
      <c r="P4575" s="17"/>
      <c r="Q4575" s="17"/>
      <c r="R4575" s="17"/>
      <c r="S4575" s="17"/>
      <c r="T4575" s="18">
        <v>63.02</v>
      </c>
      <c r="U4575" s="18">
        <v>67</v>
      </c>
      <c r="V4575" s="18">
        <v>70.599999999999994</v>
      </c>
      <c r="W4575" s="18">
        <v>74.099999999999994</v>
      </c>
      <c r="X4575" s="18">
        <v>76</v>
      </c>
      <c r="Y4575" s="18">
        <v>78</v>
      </c>
      <c r="Z4575" s="18">
        <v>79.599999999999994</v>
      </c>
      <c r="AA4575" s="18">
        <v>79.900000000000006</v>
      </c>
      <c r="AB4575" s="18">
        <v>80.45</v>
      </c>
      <c r="AC4575" s="18">
        <v>81</v>
      </c>
    </row>
    <row r="4576" spans="1:29" x14ac:dyDescent="0.25">
      <c r="A4576" s="16">
        <v>45636</v>
      </c>
      <c r="L4576" s="17"/>
      <c r="M4576" s="17"/>
      <c r="N4576" s="17"/>
      <c r="O4576" s="17"/>
      <c r="P4576" s="17"/>
      <c r="Q4576" s="17"/>
      <c r="R4576" s="17"/>
      <c r="S4576" s="17"/>
      <c r="T4576" s="18">
        <v>63.02</v>
      </c>
      <c r="U4576" s="18">
        <v>67</v>
      </c>
      <c r="V4576" s="18">
        <v>70.599999999999994</v>
      </c>
      <c r="W4576" s="18">
        <v>74.099999999999994</v>
      </c>
      <c r="X4576" s="18">
        <v>76</v>
      </c>
      <c r="Y4576" s="18">
        <v>78</v>
      </c>
      <c r="Z4576" s="18">
        <v>79.599999999999994</v>
      </c>
      <c r="AA4576" s="18">
        <v>79.900000000000006</v>
      </c>
      <c r="AB4576" s="18">
        <v>80.45</v>
      </c>
      <c r="AC4576" s="18">
        <v>81</v>
      </c>
    </row>
    <row r="4577" spans="1:29" x14ac:dyDescent="0.25">
      <c r="A4577" s="16">
        <v>45637</v>
      </c>
      <c r="L4577" s="17"/>
      <c r="M4577" s="17"/>
      <c r="N4577" s="17"/>
      <c r="O4577" s="17"/>
      <c r="P4577" s="17"/>
      <c r="Q4577" s="17"/>
      <c r="R4577" s="17"/>
      <c r="S4577" s="17"/>
      <c r="T4577" s="18">
        <v>63.02</v>
      </c>
      <c r="U4577" s="18">
        <v>67</v>
      </c>
      <c r="V4577" s="18">
        <v>70.599999999999994</v>
      </c>
      <c r="W4577" s="18">
        <v>74.099999999999994</v>
      </c>
      <c r="X4577" s="18">
        <v>76</v>
      </c>
      <c r="Y4577" s="18">
        <v>78</v>
      </c>
      <c r="Z4577" s="18">
        <v>79.599999999999994</v>
      </c>
      <c r="AA4577" s="18">
        <v>79.900000000000006</v>
      </c>
      <c r="AB4577" s="18">
        <v>80.45</v>
      </c>
      <c r="AC4577" s="18">
        <v>81</v>
      </c>
    </row>
    <row r="4578" spans="1:29" x14ac:dyDescent="0.25">
      <c r="A4578" s="16">
        <v>45638</v>
      </c>
      <c r="L4578" s="17"/>
      <c r="M4578" s="17"/>
      <c r="N4578" s="17"/>
      <c r="O4578" s="17"/>
      <c r="P4578" s="17"/>
      <c r="Q4578" s="17"/>
      <c r="R4578" s="17"/>
      <c r="S4578" s="17"/>
      <c r="T4578" s="18">
        <v>63</v>
      </c>
      <c r="U4578" s="18">
        <v>67</v>
      </c>
      <c r="V4578" s="18">
        <v>70.465000000000003</v>
      </c>
      <c r="W4578" s="18">
        <v>74.2</v>
      </c>
      <c r="X4578" s="18">
        <v>76.150000000000006</v>
      </c>
      <c r="Y4578" s="18">
        <v>78.099999999999994</v>
      </c>
      <c r="Z4578" s="18">
        <v>79.8</v>
      </c>
      <c r="AA4578" s="18">
        <v>80</v>
      </c>
      <c r="AB4578" s="18">
        <v>80</v>
      </c>
      <c r="AC4578" s="18">
        <v>81.099999999999994</v>
      </c>
    </row>
    <row r="4579" spans="1:29" x14ac:dyDescent="0.25">
      <c r="A4579" s="16">
        <v>45639</v>
      </c>
      <c r="L4579" s="17"/>
      <c r="M4579" s="17"/>
      <c r="N4579" s="17"/>
      <c r="O4579" s="17"/>
      <c r="P4579" s="17"/>
      <c r="Q4579" s="17"/>
      <c r="R4579" s="17"/>
      <c r="S4579" s="17"/>
      <c r="T4579" s="18">
        <v>63</v>
      </c>
      <c r="U4579" s="18">
        <v>67</v>
      </c>
      <c r="V4579" s="18">
        <v>70.314999999999998</v>
      </c>
      <c r="W4579" s="18">
        <v>74</v>
      </c>
      <c r="X4579" s="18">
        <v>76</v>
      </c>
      <c r="Y4579" s="18">
        <v>77.650000000000006</v>
      </c>
      <c r="Z4579" s="18">
        <v>79.349999999999994</v>
      </c>
      <c r="AA4579" s="18">
        <v>79.2</v>
      </c>
      <c r="AB4579" s="18">
        <v>79.900000000000006</v>
      </c>
      <c r="AC4579" s="18">
        <v>80.900000000000006</v>
      </c>
    </row>
    <row r="4580" spans="1:29" x14ac:dyDescent="0.25">
      <c r="A4580" s="16">
        <v>45642</v>
      </c>
      <c r="L4580" s="17"/>
      <c r="M4580" s="17"/>
      <c r="N4580" s="17"/>
      <c r="O4580" s="17"/>
      <c r="P4580" s="17"/>
      <c r="Q4580" s="17"/>
      <c r="R4580" s="17"/>
      <c r="S4580" s="17"/>
      <c r="T4580" s="18">
        <v>63</v>
      </c>
      <c r="U4580" s="18">
        <v>67</v>
      </c>
      <c r="V4580" s="18">
        <v>70.465000000000003</v>
      </c>
      <c r="W4580" s="18">
        <v>74.2</v>
      </c>
      <c r="X4580" s="18">
        <v>76.150000000000006</v>
      </c>
      <c r="Y4580" s="18">
        <v>78.099999999999994</v>
      </c>
      <c r="Z4580" s="18">
        <v>79.8</v>
      </c>
      <c r="AA4580" s="18">
        <v>80</v>
      </c>
      <c r="AB4580" s="18">
        <v>80</v>
      </c>
      <c r="AC4580" s="18">
        <v>81.099999999999994</v>
      </c>
    </row>
    <row r="4581" spans="1:29" x14ac:dyDescent="0.25">
      <c r="A4581" s="16">
        <v>45643</v>
      </c>
      <c r="L4581" s="17"/>
      <c r="M4581" s="17"/>
      <c r="N4581" s="17"/>
      <c r="O4581" s="17"/>
      <c r="P4581" s="17"/>
      <c r="Q4581" s="17"/>
      <c r="R4581" s="17"/>
      <c r="S4581" s="17"/>
      <c r="T4581" s="18">
        <v>63</v>
      </c>
      <c r="U4581" s="18">
        <v>67</v>
      </c>
      <c r="V4581" s="18">
        <v>70.465000000000003</v>
      </c>
      <c r="W4581" s="18">
        <v>74.2</v>
      </c>
      <c r="X4581" s="18">
        <v>76.150000000000006</v>
      </c>
      <c r="Y4581" s="18">
        <v>78.099999999999994</v>
      </c>
      <c r="Z4581" s="18">
        <v>79.8</v>
      </c>
      <c r="AA4581" s="18">
        <v>80</v>
      </c>
      <c r="AB4581" s="18">
        <v>80</v>
      </c>
      <c r="AC4581" s="18">
        <v>81.099999999999994</v>
      </c>
    </row>
    <row r="4582" spans="1:29" x14ac:dyDescent="0.25">
      <c r="A4582" s="16">
        <v>45644</v>
      </c>
      <c r="L4582" s="17"/>
      <c r="M4582" s="17"/>
      <c r="N4582" s="17"/>
      <c r="O4582" s="17"/>
      <c r="P4582" s="17"/>
      <c r="Q4582" s="17"/>
      <c r="R4582" s="17"/>
      <c r="S4582" s="17"/>
      <c r="T4582" s="18">
        <v>63</v>
      </c>
      <c r="U4582" s="18">
        <v>67</v>
      </c>
      <c r="V4582" s="18">
        <v>70.465000000000003</v>
      </c>
      <c r="W4582" s="18">
        <v>74.2</v>
      </c>
      <c r="X4582" s="18">
        <v>76.150000000000006</v>
      </c>
      <c r="Y4582" s="18">
        <v>78.099999999999994</v>
      </c>
      <c r="Z4582" s="18">
        <v>79.8</v>
      </c>
      <c r="AA4582" s="18">
        <v>80</v>
      </c>
      <c r="AB4582" s="18">
        <v>80</v>
      </c>
      <c r="AC4582" s="18">
        <v>81.099999999999994</v>
      </c>
    </row>
    <row r="4583" spans="1:29" x14ac:dyDescent="0.25">
      <c r="A4583" s="16">
        <v>45645</v>
      </c>
      <c r="L4583" s="17"/>
      <c r="M4583" s="17"/>
      <c r="N4583" s="17"/>
      <c r="O4583" s="17"/>
      <c r="P4583" s="17"/>
      <c r="Q4583" s="17"/>
      <c r="R4583" s="17"/>
      <c r="S4583" s="17"/>
      <c r="T4583" s="18">
        <v>63</v>
      </c>
      <c r="U4583" s="18">
        <v>67</v>
      </c>
      <c r="V4583" s="18">
        <v>70.465000000000003</v>
      </c>
      <c r="W4583" s="18">
        <v>74.2</v>
      </c>
      <c r="X4583" s="18">
        <v>76.150000000000006</v>
      </c>
      <c r="Y4583" s="18">
        <v>78.099999999999994</v>
      </c>
      <c r="Z4583" s="18">
        <v>79.8</v>
      </c>
      <c r="AA4583" s="18">
        <v>80</v>
      </c>
      <c r="AB4583" s="18">
        <v>80</v>
      </c>
      <c r="AC4583" s="18">
        <v>81.099999999999994</v>
      </c>
    </row>
    <row r="4584" spans="1:29" x14ac:dyDescent="0.25">
      <c r="A4584" s="16">
        <v>45646</v>
      </c>
      <c r="L4584" s="17"/>
      <c r="M4584" s="17"/>
      <c r="N4584" s="17"/>
      <c r="O4584" s="17"/>
      <c r="P4584" s="17"/>
      <c r="Q4584" s="17"/>
      <c r="R4584" s="17"/>
      <c r="S4584" s="17"/>
      <c r="T4584" s="18">
        <v>62.7</v>
      </c>
      <c r="U4584" s="18">
        <v>67</v>
      </c>
      <c r="V4584" s="18">
        <v>70.7</v>
      </c>
      <c r="W4584" s="18">
        <v>74.099999999999994</v>
      </c>
      <c r="X4584" s="18">
        <v>76.349999999999994</v>
      </c>
      <c r="Y4584" s="18">
        <v>78.25</v>
      </c>
      <c r="Z4584" s="18">
        <v>80</v>
      </c>
      <c r="AA4584" s="18">
        <v>80.599999999999994</v>
      </c>
      <c r="AB4584" s="18">
        <v>81</v>
      </c>
      <c r="AC4584" s="18">
        <v>82.4</v>
      </c>
    </row>
    <row r="4585" spans="1:29" x14ac:dyDescent="0.25">
      <c r="A4585" s="16">
        <v>45649</v>
      </c>
      <c r="L4585" s="17"/>
      <c r="M4585" s="17"/>
      <c r="N4585" s="17"/>
      <c r="O4585" s="17"/>
      <c r="P4585" s="17"/>
      <c r="Q4585" s="17"/>
      <c r="R4585" s="17"/>
      <c r="S4585" s="17"/>
      <c r="T4585" s="18">
        <v>62.8</v>
      </c>
      <c r="U4585" s="18">
        <v>67</v>
      </c>
      <c r="V4585" s="18">
        <v>70.7</v>
      </c>
      <c r="W4585" s="18">
        <v>74.05</v>
      </c>
      <c r="X4585" s="18">
        <v>76.3</v>
      </c>
      <c r="Y4585" s="18">
        <v>78.099999999999994</v>
      </c>
      <c r="Z4585" s="18">
        <v>80</v>
      </c>
      <c r="AA4585" s="18">
        <v>80.3</v>
      </c>
      <c r="AB4585" s="18">
        <v>80.900000000000006</v>
      </c>
      <c r="AC4585" s="18">
        <v>82.2</v>
      </c>
    </row>
    <row r="4586" spans="1:29" x14ac:dyDescent="0.25">
      <c r="A4586" s="16">
        <v>45650</v>
      </c>
      <c r="L4586" s="17"/>
      <c r="M4586" s="17"/>
      <c r="N4586" s="17"/>
      <c r="O4586" s="17"/>
      <c r="P4586" s="17"/>
      <c r="Q4586" s="17"/>
      <c r="R4586" s="17"/>
      <c r="S4586" s="17"/>
      <c r="T4586" s="18">
        <v>62.8</v>
      </c>
      <c r="U4586" s="18">
        <v>67</v>
      </c>
      <c r="V4586" s="18">
        <v>70.7</v>
      </c>
      <c r="W4586" s="18">
        <v>74.05</v>
      </c>
      <c r="X4586" s="18">
        <v>76.3</v>
      </c>
      <c r="Y4586" s="18">
        <v>78.099999999999994</v>
      </c>
      <c r="Z4586" s="18">
        <v>80</v>
      </c>
      <c r="AA4586" s="18">
        <v>80.3</v>
      </c>
      <c r="AB4586" s="18">
        <v>80.900000000000006</v>
      </c>
      <c r="AC4586" s="18">
        <v>82.2</v>
      </c>
    </row>
    <row r="4587" spans="1:29" x14ac:dyDescent="0.25">
      <c r="A4587" s="16">
        <v>45652</v>
      </c>
      <c r="L4587" s="17"/>
      <c r="M4587" s="17"/>
      <c r="N4587" s="17"/>
      <c r="O4587" s="17"/>
      <c r="P4587" s="17"/>
      <c r="Q4587" s="17"/>
      <c r="R4587" s="17"/>
      <c r="S4587" s="17"/>
      <c r="T4587" s="18">
        <v>62.8</v>
      </c>
      <c r="U4587" s="18">
        <v>67</v>
      </c>
      <c r="V4587" s="18">
        <v>70.8</v>
      </c>
      <c r="W4587" s="18">
        <v>74.052999999999997</v>
      </c>
      <c r="X4587" s="18">
        <v>76.400000000000006</v>
      </c>
      <c r="Y4587" s="18">
        <v>78.400000000000006</v>
      </c>
      <c r="Z4587" s="18">
        <v>80</v>
      </c>
      <c r="AA4587" s="18">
        <v>80.349999999999994</v>
      </c>
      <c r="AB4587" s="18">
        <v>80.900000000000006</v>
      </c>
      <c r="AC4587" s="18">
        <v>82.2</v>
      </c>
    </row>
    <row r="4588" spans="1:29" x14ac:dyDescent="0.25">
      <c r="A4588" s="16">
        <v>45653</v>
      </c>
      <c r="L4588" s="17"/>
      <c r="M4588" s="17"/>
      <c r="N4588" s="17"/>
      <c r="O4588" s="17"/>
      <c r="P4588" s="17"/>
      <c r="Q4588" s="17"/>
      <c r="R4588" s="17"/>
      <c r="S4588" s="17"/>
      <c r="T4588" s="18">
        <v>62.8</v>
      </c>
      <c r="U4588" s="18">
        <v>67</v>
      </c>
      <c r="V4588" s="18">
        <v>70.8</v>
      </c>
      <c r="W4588" s="18">
        <v>74.052999999999997</v>
      </c>
      <c r="X4588" s="18">
        <v>76.400000000000006</v>
      </c>
      <c r="Y4588" s="18">
        <v>78.400000000000006</v>
      </c>
      <c r="Z4588" s="18">
        <v>80</v>
      </c>
      <c r="AA4588" s="18">
        <v>80.349999999999994</v>
      </c>
      <c r="AB4588" s="18">
        <v>80.900000000000006</v>
      </c>
      <c r="AC4588" s="18">
        <v>82.2</v>
      </c>
    </row>
    <row r="4589" spans="1:29" x14ac:dyDescent="0.25">
      <c r="A4589" s="16">
        <v>45656</v>
      </c>
      <c r="L4589" s="17"/>
      <c r="M4589" s="17"/>
      <c r="N4589" s="17"/>
      <c r="O4589" s="17"/>
      <c r="P4589" s="17"/>
      <c r="Q4589" s="17"/>
      <c r="R4589" s="17"/>
      <c r="S4589" s="17"/>
      <c r="T4589" s="18">
        <v>62.75</v>
      </c>
      <c r="U4589" s="18">
        <v>66.95</v>
      </c>
      <c r="V4589" s="18">
        <v>70.8</v>
      </c>
      <c r="W4589" s="18">
        <v>74.052999999999997</v>
      </c>
      <c r="X4589" s="18">
        <v>76.400000000000006</v>
      </c>
      <c r="Y4589" s="18">
        <v>78.400000000000006</v>
      </c>
      <c r="Z4589" s="18">
        <v>80</v>
      </c>
      <c r="AA4589" s="18">
        <v>80.349999999999994</v>
      </c>
      <c r="AB4589" s="18">
        <v>80.900000000000006</v>
      </c>
      <c r="AC4589" s="18">
        <v>82.2</v>
      </c>
    </row>
    <row r="4590" spans="1:29" x14ac:dyDescent="0.25">
      <c r="A4590" s="16">
        <v>45657</v>
      </c>
      <c r="L4590" s="17"/>
      <c r="M4590" s="17"/>
      <c r="N4590" s="17"/>
      <c r="O4590" s="17"/>
      <c r="P4590" s="17"/>
      <c r="Q4590" s="17"/>
      <c r="R4590" s="17"/>
      <c r="S4590" s="17"/>
      <c r="T4590" s="18">
        <v>62.75</v>
      </c>
      <c r="U4590" s="18">
        <v>66.95</v>
      </c>
      <c r="V4590" s="18">
        <v>70.8</v>
      </c>
      <c r="W4590" s="18">
        <v>74.052999999999997</v>
      </c>
      <c r="X4590" s="18">
        <v>76.400000000000006</v>
      </c>
      <c r="Y4590" s="18">
        <v>78.400000000000006</v>
      </c>
      <c r="Z4590" s="18">
        <v>80</v>
      </c>
      <c r="AA4590" s="18">
        <v>80.349999999999994</v>
      </c>
      <c r="AB4590" s="18">
        <v>80.900000000000006</v>
      </c>
      <c r="AC4590" s="18">
        <v>82.2</v>
      </c>
    </row>
    <row r="4591" spans="1:29" x14ac:dyDescent="0.25">
      <c r="A4591" s="16">
        <v>45659</v>
      </c>
      <c r="L4591" s="17"/>
      <c r="M4591" s="17"/>
      <c r="N4591" s="17"/>
      <c r="O4591" s="17"/>
      <c r="P4591" s="17"/>
      <c r="Q4591" s="17"/>
      <c r="R4591" s="17"/>
      <c r="S4591" s="17"/>
      <c r="T4591" s="18">
        <v>62.7</v>
      </c>
      <c r="U4591" s="18">
        <v>67</v>
      </c>
      <c r="V4591" s="18">
        <v>70.987200000000001</v>
      </c>
      <c r="W4591" s="18">
        <v>74.099999999999994</v>
      </c>
      <c r="X4591" s="18">
        <v>76.430800000000005</v>
      </c>
      <c r="Y4591" s="18">
        <v>78.571700000000007</v>
      </c>
      <c r="Z4591" s="18">
        <v>80.150000000000006</v>
      </c>
      <c r="AA4591" s="18">
        <v>80.7</v>
      </c>
      <c r="AB4591" s="18">
        <v>81</v>
      </c>
      <c r="AC4591" s="18">
        <v>82.4</v>
      </c>
    </row>
    <row r="4592" spans="1:29" x14ac:dyDescent="0.25">
      <c r="A4592" s="16">
        <v>45660</v>
      </c>
      <c r="L4592" s="17"/>
      <c r="M4592" s="17"/>
      <c r="N4592" s="17"/>
      <c r="O4592" s="17"/>
      <c r="P4592" s="17"/>
      <c r="Q4592" s="17"/>
      <c r="R4592" s="17"/>
      <c r="S4592" s="17"/>
      <c r="T4592" s="18">
        <v>62.7</v>
      </c>
      <c r="U4592" s="18">
        <v>66.95</v>
      </c>
      <c r="V4592" s="18">
        <v>70.8</v>
      </c>
      <c r="W4592" s="18">
        <v>74.099999999999994</v>
      </c>
      <c r="X4592" s="18">
        <v>76.430800000000005</v>
      </c>
      <c r="Y4592" s="18">
        <v>78.571700000000007</v>
      </c>
      <c r="Z4592" s="18">
        <v>80.150000000000006</v>
      </c>
      <c r="AA4592" s="18">
        <v>80.7</v>
      </c>
      <c r="AB4592" s="18">
        <v>81</v>
      </c>
      <c r="AC4592" s="18">
        <v>82.6</v>
      </c>
    </row>
    <row r="4593" spans="1:29" x14ac:dyDescent="0.25">
      <c r="A4593" s="16">
        <v>45663</v>
      </c>
      <c r="L4593" s="17"/>
      <c r="M4593" s="17"/>
      <c r="N4593" s="17"/>
      <c r="O4593" s="17"/>
      <c r="P4593" s="17"/>
      <c r="Q4593" s="17"/>
      <c r="R4593" s="17"/>
      <c r="S4593" s="17"/>
      <c r="T4593" s="18">
        <v>62.7</v>
      </c>
      <c r="U4593" s="18">
        <v>67</v>
      </c>
      <c r="V4593" s="18">
        <v>71.187200000000004</v>
      </c>
      <c r="W4593" s="18">
        <v>74.2</v>
      </c>
      <c r="X4593" s="18">
        <v>76.880799999999994</v>
      </c>
      <c r="Y4593" s="18">
        <v>79.321700000000007</v>
      </c>
      <c r="Z4593" s="18">
        <v>80.349999999999994</v>
      </c>
      <c r="AA4593" s="18">
        <v>81.900000000000006</v>
      </c>
      <c r="AB4593" s="18">
        <v>83.333500000000001</v>
      </c>
      <c r="AC4593" s="18">
        <v>84.2089</v>
      </c>
    </row>
    <row r="4594" spans="1:29" x14ac:dyDescent="0.25">
      <c r="A4594" s="16">
        <v>45664</v>
      </c>
      <c r="L4594" s="17"/>
      <c r="M4594" s="17"/>
      <c r="N4594" s="17"/>
      <c r="O4594" s="17"/>
      <c r="P4594" s="17"/>
      <c r="Q4594" s="17"/>
      <c r="R4594" s="17"/>
      <c r="S4594" s="17"/>
      <c r="T4594" s="18">
        <v>62.7</v>
      </c>
      <c r="U4594" s="18">
        <v>66.9251</v>
      </c>
      <c r="V4594" s="18">
        <v>71.174400000000006</v>
      </c>
      <c r="W4594" s="18">
        <v>74.150000000000006</v>
      </c>
      <c r="X4594" s="18">
        <v>76.461600000000004</v>
      </c>
      <c r="Y4594" s="18">
        <v>78.743399999999994</v>
      </c>
      <c r="Z4594" s="18">
        <v>80.3001</v>
      </c>
      <c r="AA4594" s="18">
        <v>81.3001</v>
      </c>
      <c r="AB4594" s="18">
        <v>82.166799999999995</v>
      </c>
      <c r="AC4594" s="18">
        <v>83.404499999999999</v>
      </c>
    </row>
    <row r="4595" spans="1:29" x14ac:dyDescent="0.25">
      <c r="A4595" s="16">
        <v>45665</v>
      </c>
      <c r="L4595" s="17"/>
      <c r="M4595" s="17"/>
      <c r="N4595" s="17"/>
      <c r="O4595" s="17"/>
      <c r="P4595" s="17"/>
      <c r="Q4595" s="17"/>
      <c r="R4595" s="17"/>
      <c r="S4595" s="17"/>
      <c r="T4595" s="18">
        <v>62.7</v>
      </c>
      <c r="U4595" s="18">
        <v>66.9251</v>
      </c>
      <c r="V4595" s="18">
        <v>71.174400000000006</v>
      </c>
      <c r="W4595" s="18">
        <v>74.150000000000006</v>
      </c>
      <c r="X4595" s="18">
        <v>76.461600000000004</v>
      </c>
      <c r="Y4595" s="18">
        <v>78.743399999999994</v>
      </c>
      <c r="Z4595" s="18">
        <v>80.3001</v>
      </c>
      <c r="AA4595" s="18">
        <v>81.3001</v>
      </c>
      <c r="AB4595" s="18">
        <v>82.166799999999995</v>
      </c>
      <c r="AC4595" s="18">
        <v>83.404499999999999</v>
      </c>
    </row>
    <row r="4596" spans="1:29" x14ac:dyDescent="0.25">
      <c r="A4596" s="16">
        <v>45666</v>
      </c>
      <c r="L4596" s="17"/>
      <c r="M4596" s="17"/>
      <c r="N4596" s="17"/>
      <c r="O4596" s="17"/>
      <c r="P4596" s="17"/>
      <c r="Q4596" s="17"/>
      <c r="R4596" s="17"/>
      <c r="S4596" s="17"/>
      <c r="T4596" s="18">
        <v>62.7</v>
      </c>
      <c r="U4596" s="18">
        <v>66.9251</v>
      </c>
      <c r="V4596" s="18">
        <v>71.174400000000006</v>
      </c>
      <c r="W4596" s="18">
        <v>74.150000000000006</v>
      </c>
      <c r="X4596" s="18">
        <v>76.461600000000004</v>
      </c>
      <c r="Y4596" s="18">
        <v>78.743399999999994</v>
      </c>
      <c r="Z4596" s="18">
        <v>80.3001</v>
      </c>
      <c r="AA4596" s="18">
        <v>81.3001</v>
      </c>
      <c r="AB4596" s="18">
        <v>82.166799999999995</v>
      </c>
      <c r="AC4596" s="18">
        <v>83.404499999999999</v>
      </c>
    </row>
    <row r="4597" spans="1:29" x14ac:dyDescent="0.25">
      <c r="A4597" s="16">
        <v>45667</v>
      </c>
      <c r="L4597" s="17"/>
      <c r="M4597" s="17"/>
      <c r="N4597" s="17"/>
      <c r="O4597" s="17"/>
      <c r="P4597" s="17"/>
      <c r="Q4597" s="17"/>
      <c r="R4597" s="17"/>
      <c r="S4597" s="17"/>
      <c r="T4597" s="18">
        <v>62.7</v>
      </c>
      <c r="U4597" s="18">
        <v>66.95</v>
      </c>
      <c r="V4597" s="18">
        <v>71.187200000000004</v>
      </c>
      <c r="W4597" s="18">
        <v>74.099999999999994</v>
      </c>
      <c r="X4597" s="18">
        <v>76.430899999999994</v>
      </c>
      <c r="Y4597" s="18">
        <v>78.571799999999996</v>
      </c>
      <c r="Z4597" s="18">
        <v>80.150099999999995</v>
      </c>
      <c r="AA4597" s="18">
        <v>80.7</v>
      </c>
      <c r="AB4597" s="18">
        <v>81</v>
      </c>
      <c r="AC4597" s="18">
        <v>82.6</v>
      </c>
    </row>
    <row r="4598" spans="1:29" x14ac:dyDescent="0.25">
      <c r="A4598" s="16">
        <v>45670</v>
      </c>
      <c r="L4598" s="17"/>
      <c r="M4598" s="17"/>
      <c r="N4598" s="17"/>
      <c r="O4598" s="17"/>
      <c r="P4598" s="17"/>
      <c r="Q4598" s="17"/>
      <c r="R4598" s="17"/>
      <c r="S4598" s="17"/>
      <c r="T4598" s="18">
        <v>62.7</v>
      </c>
      <c r="U4598" s="18">
        <v>66.95</v>
      </c>
      <c r="V4598" s="18">
        <v>71.200100000000006</v>
      </c>
      <c r="W4598" s="18">
        <v>74.150000000000006</v>
      </c>
      <c r="X4598" s="18">
        <v>76.461600000000004</v>
      </c>
      <c r="Y4598" s="18">
        <v>78.743399999999994</v>
      </c>
      <c r="Z4598" s="18">
        <v>80.3001</v>
      </c>
      <c r="AA4598" s="18">
        <v>81.3001</v>
      </c>
      <c r="AB4598" s="18">
        <v>82.166799999999995</v>
      </c>
      <c r="AC4598" s="18">
        <v>83.404499999999999</v>
      </c>
    </row>
    <row r="4599" spans="1:29" x14ac:dyDescent="0.25">
      <c r="A4599" s="16">
        <v>45671</v>
      </c>
      <c r="L4599" s="17"/>
      <c r="M4599" s="17"/>
      <c r="N4599" s="17"/>
      <c r="O4599" s="17"/>
      <c r="P4599" s="17"/>
      <c r="Q4599" s="17"/>
      <c r="R4599" s="17"/>
      <c r="S4599" s="17"/>
      <c r="T4599" s="18">
        <v>62.7</v>
      </c>
      <c r="U4599" s="18">
        <v>66.95</v>
      </c>
      <c r="V4599" s="18">
        <v>71.200100000000006</v>
      </c>
      <c r="W4599" s="18">
        <v>74.150000000000006</v>
      </c>
      <c r="X4599" s="18">
        <v>76.461600000000004</v>
      </c>
      <c r="Y4599" s="18">
        <v>78.743399999999994</v>
      </c>
      <c r="Z4599" s="18">
        <v>80.3001</v>
      </c>
      <c r="AA4599" s="18">
        <v>81.3001</v>
      </c>
      <c r="AB4599" s="18">
        <v>82.166799999999995</v>
      </c>
      <c r="AC4599" s="18">
        <v>83.404499999999999</v>
      </c>
    </row>
    <row r="4600" spans="1:29" x14ac:dyDescent="0.25">
      <c r="A4600" s="16">
        <v>45672</v>
      </c>
      <c r="L4600" s="17"/>
      <c r="M4600" s="17"/>
      <c r="N4600" s="17"/>
      <c r="O4600" s="17"/>
      <c r="P4600" s="17"/>
      <c r="Q4600" s="17"/>
      <c r="R4600" s="17"/>
      <c r="S4600" s="17"/>
      <c r="T4600" s="18">
        <v>62.7</v>
      </c>
      <c r="U4600" s="18">
        <v>66.95</v>
      </c>
      <c r="V4600" s="18">
        <v>71.200100000000006</v>
      </c>
      <c r="W4600" s="18">
        <v>74.150000000000006</v>
      </c>
      <c r="X4600" s="18">
        <v>76.461600000000004</v>
      </c>
      <c r="Y4600" s="18">
        <v>78.743399999999994</v>
      </c>
      <c r="Z4600" s="18">
        <v>80.3001</v>
      </c>
      <c r="AA4600" s="18">
        <v>81.3001</v>
      </c>
      <c r="AB4600" s="18">
        <v>82.166799999999995</v>
      </c>
      <c r="AC4600" s="18">
        <v>83.404499999999999</v>
      </c>
    </row>
    <row r="4601" spans="1:29" x14ac:dyDescent="0.25">
      <c r="A4601" s="16">
        <v>45673</v>
      </c>
      <c r="L4601" s="17"/>
      <c r="M4601" s="17"/>
      <c r="N4601" s="17"/>
      <c r="O4601" s="17"/>
      <c r="P4601" s="17"/>
      <c r="Q4601" s="17"/>
      <c r="R4601" s="17"/>
      <c r="S4601" s="17"/>
      <c r="T4601" s="18">
        <v>62.7</v>
      </c>
      <c r="U4601" s="18">
        <v>66.9251</v>
      </c>
      <c r="V4601" s="18">
        <v>71.2</v>
      </c>
      <c r="W4601" s="18">
        <v>74.099999999999994</v>
      </c>
      <c r="X4601" s="18">
        <v>76.430899999999994</v>
      </c>
      <c r="Y4601" s="18">
        <v>78.571799999999996</v>
      </c>
      <c r="Z4601" s="18">
        <v>80.150099999999995</v>
      </c>
      <c r="AA4601" s="18">
        <v>80.7</v>
      </c>
      <c r="AB4601" s="18">
        <v>81</v>
      </c>
      <c r="AC4601" s="18">
        <v>82.6</v>
      </c>
    </row>
    <row r="4602" spans="1:29" x14ac:dyDescent="0.25">
      <c r="A4602" s="16">
        <v>45674</v>
      </c>
      <c r="L4602" s="17"/>
      <c r="M4602" s="17"/>
      <c r="N4602" s="17"/>
      <c r="O4602" s="17"/>
      <c r="P4602" s="17"/>
      <c r="Q4602" s="17"/>
      <c r="R4602" s="17"/>
      <c r="S4602" s="17"/>
      <c r="T4602" s="18">
        <v>62.7</v>
      </c>
      <c r="U4602" s="18">
        <v>66.95</v>
      </c>
      <c r="V4602" s="18">
        <v>71.187299999999993</v>
      </c>
      <c r="W4602" s="18">
        <v>74.150000000000006</v>
      </c>
      <c r="X4602" s="18">
        <v>76.461600000000004</v>
      </c>
      <c r="Y4602" s="18">
        <v>78.5</v>
      </c>
      <c r="Z4602" s="18">
        <v>80</v>
      </c>
      <c r="AA4602" s="18">
        <v>80.349999999999994</v>
      </c>
      <c r="AB4602" s="18">
        <v>81</v>
      </c>
      <c r="AC4602" s="18">
        <v>83.404499999999999</v>
      </c>
    </row>
    <row r="4603" spans="1:29" x14ac:dyDescent="0.25">
      <c r="A4603" s="16">
        <v>45677</v>
      </c>
      <c r="L4603" s="17"/>
      <c r="M4603" s="17"/>
      <c r="N4603" s="17"/>
      <c r="O4603" s="17"/>
      <c r="P4603" s="17"/>
      <c r="Q4603" s="17"/>
      <c r="R4603" s="17"/>
      <c r="S4603" s="17"/>
      <c r="T4603" s="18">
        <v>62.7</v>
      </c>
      <c r="U4603" s="18">
        <v>66.9251</v>
      </c>
      <c r="V4603" s="18">
        <v>71.174400000000006</v>
      </c>
      <c r="W4603" s="18">
        <v>74.099999999999994</v>
      </c>
      <c r="X4603" s="18">
        <v>76.430899999999994</v>
      </c>
      <c r="Y4603" s="18">
        <v>78.450100000000006</v>
      </c>
      <c r="Z4603" s="18">
        <v>80.150099999999995</v>
      </c>
      <c r="AA4603" s="18">
        <v>80.7</v>
      </c>
      <c r="AB4603" s="18">
        <v>81</v>
      </c>
      <c r="AC4603" s="18">
        <v>84.2089</v>
      </c>
    </row>
    <row r="4604" spans="1:29" x14ac:dyDescent="0.25">
      <c r="A4604" s="16">
        <v>45678</v>
      </c>
      <c r="L4604" s="17"/>
      <c r="M4604" s="17"/>
      <c r="N4604" s="17"/>
      <c r="O4604" s="17"/>
      <c r="P4604" s="17"/>
      <c r="Q4604" s="17"/>
      <c r="R4604" s="17"/>
      <c r="S4604" s="17"/>
      <c r="T4604" s="18">
        <v>62.7</v>
      </c>
      <c r="U4604" s="18">
        <v>66.974999999999994</v>
      </c>
      <c r="V4604" s="18">
        <v>71.200100000000006</v>
      </c>
      <c r="W4604" s="18">
        <v>74.150000000000006</v>
      </c>
      <c r="X4604" s="18">
        <v>76.461600000000004</v>
      </c>
      <c r="Y4604" s="18">
        <v>78.5</v>
      </c>
      <c r="Z4604" s="18">
        <v>80</v>
      </c>
      <c r="AA4604" s="18">
        <v>80.599999999999994</v>
      </c>
      <c r="AB4604" s="18">
        <v>81</v>
      </c>
      <c r="AC4604" s="18">
        <v>84.104500000000002</v>
      </c>
    </row>
    <row r="4605" spans="1:29" x14ac:dyDescent="0.25">
      <c r="A4605" s="16">
        <v>45679</v>
      </c>
      <c r="L4605" s="17"/>
      <c r="M4605" s="17"/>
      <c r="N4605" s="17"/>
      <c r="O4605" s="17"/>
      <c r="P4605" s="17"/>
      <c r="Q4605" s="17"/>
      <c r="R4605" s="17"/>
      <c r="S4605" s="17"/>
      <c r="T4605" s="18">
        <v>62.7</v>
      </c>
      <c r="U4605" s="18">
        <v>66.974999999999994</v>
      </c>
      <c r="V4605" s="18">
        <v>71.200100000000006</v>
      </c>
      <c r="W4605" s="18">
        <v>74.2</v>
      </c>
      <c r="X4605" s="18">
        <v>76.730800000000002</v>
      </c>
      <c r="Y4605" s="18">
        <v>78.621700000000004</v>
      </c>
      <c r="Z4605" s="18">
        <v>80.150099999999995</v>
      </c>
      <c r="AA4605" s="18">
        <v>80.7</v>
      </c>
      <c r="AB4605" s="18">
        <v>81</v>
      </c>
      <c r="AC4605" s="18">
        <v>84.2089</v>
      </c>
    </row>
    <row r="4606" spans="1:29" x14ac:dyDescent="0.25">
      <c r="A4606" s="16">
        <v>45680</v>
      </c>
      <c r="L4606" s="17"/>
      <c r="M4606" s="17"/>
      <c r="N4606" s="17"/>
      <c r="O4606" s="17"/>
      <c r="P4606" s="17"/>
      <c r="Q4606" s="17"/>
      <c r="R4606" s="17"/>
      <c r="S4606" s="17"/>
      <c r="T4606" s="18">
        <v>62.7</v>
      </c>
      <c r="U4606" s="18">
        <v>66.95</v>
      </c>
      <c r="V4606" s="18">
        <v>71.250100000000003</v>
      </c>
      <c r="W4606" s="18">
        <v>74.2</v>
      </c>
      <c r="X4606" s="18">
        <v>76.700100000000006</v>
      </c>
      <c r="Y4606" s="18">
        <v>78.631299999999996</v>
      </c>
      <c r="Z4606" s="18">
        <v>80.150099999999995</v>
      </c>
      <c r="AA4606" s="18">
        <v>80.7</v>
      </c>
      <c r="AB4606" s="18">
        <v>81</v>
      </c>
      <c r="AC4606" s="18">
        <v>84.700100000000006</v>
      </c>
    </row>
    <row r="4607" spans="1:29" x14ac:dyDescent="0.25">
      <c r="A4607" s="16">
        <v>45681</v>
      </c>
      <c r="L4607" s="17"/>
      <c r="M4607" s="17"/>
      <c r="N4607" s="17"/>
      <c r="O4607" s="17"/>
      <c r="P4607" s="17"/>
      <c r="Q4607" s="17"/>
      <c r="R4607" s="17"/>
      <c r="S4607" s="17"/>
      <c r="T4607" s="18">
        <v>62.1</v>
      </c>
      <c r="U4607" s="18">
        <v>66.400000000000006</v>
      </c>
      <c r="V4607" s="18">
        <v>70.8</v>
      </c>
      <c r="W4607" s="18">
        <v>74.025099999999995</v>
      </c>
      <c r="X4607" s="18">
        <v>76</v>
      </c>
      <c r="Y4607" s="18">
        <v>78.05</v>
      </c>
      <c r="Z4607" s="18">
        <v>79.900000000000006</v>
      </c>
      <c r="AA4607" s="18">
        <v>80.400000000000006</v>
      </c>
      <c r="AB4607" s="18">
        <v>81</v>
      </c>
      <c r="AC4607" s="18">
        <v>82.6</v>
      </c>
    </row>
    <row r="4608" spans="1:29" x14ac:dyDescent="0.25">
      <c r="A4608" s="16">
        <v>45684</v>
      </c>
      <c r="L4608" s="17"/>
      <c r="M4608" s="17"/>
      <c r="N4608" s="17"/>
      <c r="O4608" s="17"/>
      <c r="P4608" s="17"/>
      <c r="Q4608" s="17"/>
      <c r="R4608" s="17"/>
      <c r="S4608" s="17"/>
      <c r="T4608" s="18">
        <v>62.1</v>
      </c>
      <c r="U4608" s="18">
        <v>66.400000000000006</v>
      </c>
      <c r="V4608" s="18">
        <v>70.8</v>
      </c>
      <c r="W4608" s="18">
        <v>74.025099999999995</v>
      </c>
      <c r="X4608" s="18">
        <v>76</v>
      </c>
      <c r="Y4608" s="18">
        <v>78.05</v>
      </c>
      <c r="Z4608" s="18">
        <v>79.900000000000006</v>
      </c>
      <c r="AA4608" s="18">
        <v>80.400000000000006</v>
      </c>
      <c r="AB4608" s="18">
        <v>81</v>
      </c>
      <c r="AC4608" s="18">
        <v>82.6</v>
      </c>
    </row>
    <row r="4609" spans="1:30" x14ac:dyDescent="0.25">
      <c r="A4609" s="16">
        <v>45685</v>
      </c>
      <c r="L4609" s="17"/>
      <c r="M4609" s="17"/>
      <c r="N4609" s="17"/>
      <c r="O4609" s="17"/>
      <c r="P4609" s="17"/>
      <c r="Q4609" s="17"/>
      <c r="R4609" s="17"/>
      <c r="S4609" s="17"/>
      <c r="T4609" s="18">
        <v>62</v>
      </c>
      <c r="U4609" s="18">
        <v>66.400000000000006</v>
      </c>
      <c r="V4609" s="18">
        <v>70.8</v>
      </c>
      <c r="W4609" s="18">
        <v>74.015100000000004</v>
      </c>
      <c r="X4609" s="18">
        <v>76</v>
      </c>
      <c r="Y4609" s="18">
        <v>78.05</v>
      </c>
      <c r="Z4609" s="18">
        <v>79.900000000000006</v>
      </c>
      <c r="AA4609" s="18">
        <v>80.400000000000006</v>
      </c>
      <c r="AB4609" s="18">
        <v>81</v>
      </c>
      <c r="AC4609" s="18">
        <v>82.6</v>
      </c>
      <c r="AD4609" s="17"/>
    </row>
    <row r="4610" spans="1:30" x14ac:dyDescent="0.25">
      <c r="A4610" s="16">
        <v>45686</v>
      </c>
      <c r="L4610" s="17"/>
      <c r="M4610" s="17"/>
      <c r="N4610" s="17"/>
      <c r="O4610" s="17"/>
      <c r="P4610" s="17"/>
      <c r="Q4610" s="17"/>
      <c r="R4610" s="17"/>
      <c r="S4610" s="17"/>
      <c r="T4610" s="18">
        <v>62</v>
      </c>
      <c r="U4610" s="18">
        <v>66.400000000000006</v>
      </c>
      <c r="V4610" s="18">
        <v>70.8</v>
      </c>
      <c r="W4610" s="18">
        <v>74.015100000000004</v>
      </c>
      <c r="X4610" s="18">
        <v>76</v>
      </c>
      <c r="Y4610" s="18">
        <v>78.05</v>
      </c>
      <c r="Z4610" s="18">
        <v>79.900000000000006</v>
      </c>
      <c r="AA4610" s="18">
        <v>80.400000000000006</v>
      </c>
      <c r="AB4610" s="18">
        <v>81</v>
      </c>
      <c r="AC4610" s="18">
        <v>82.6</v>
      </c>
      <c r="AD4610" s="17"/>
    </row>
    <row r="4611" spans="1:30" x14ac:dyDescent="0.25">
      <c r="A4611" s="16">
        <v>45687</v>
      </c>
      <c r="L4611" s="17"/>
      <c r="M4611" s="17"/>
      <c r="N4611" s="17"/>
      <c r="O4611" s="17"/>
      <c r="P4611" s="17"/>
      <c r="Q4611" s="17"/>
      <c r="R4611" s="17"/>
      <c r="S4611" s="17"/>
      <c r="T4611" s="18">
        <v>62</v>
      </c>
      <c r="U4611" s="18">
        <v>66.400000000000006</v>
      </c>
      <c r="V4611" s="18">
        <v>70.8</v>
      </c>
      <c r="W4611" s="18">
        <v>74.015100000000004</v>
      </c>
      <c r="X4611" s="18">
        <v>76</v>
      </c>
      <c r="Y4611" s="18">
        <v>78.05</v>
      </c>
      <c r="Z4611" s="18">
        <v>79.900000000000006</v>
      </c>
      <c r="AA4611" s="18">
        <v>80.400000000000006</v>
      </c>
      <c r="AB4611" s="18">
        <v>81</v>
      </c>
      <c r="AC4611" s="18">
        <v>82.6</v>
      </c>
      <c r="AD4611" s="17"/>
    </row>
    <row r="4612" spans="1:30" x14ac:dyDescent="0.25">
      <c r="A4612" s="16">
        <v>45688</v>
      </c>
      <c r="L4612" s="17"/>
      <c r="M4612" s="17"/>
      <c r="N4612" s="17"/>
      <c r="O4612" s="17"/>
      <c r="P4612" s="17"/>
      <c r="Q4612" s="17"/>
      <c r="R4612" s="17"/>
      <c r="S4612" s="17"/>
      <c r="T4612" s="17"/>
      <c r="U4612" s="18">
        <v>66.3</v>
      </c>
      <c r="V4612" s="18">
        <v>70.8</v>
      </c>
      <c r="W4612" s="18">
        <v>74.000100000000003</v>
      </c>
      <c r="X4612" s="18">
        <v>76</v>
      </c>
      <c r="Y4612" s="18">
        <v>77.849999999999994</v>
      </c>
      <c r="Z4612" s="18">
        <v>80</v>
      </c>
      <c r="AA4612" s="18">
        <v>80.5</v>
      </c>
      <c r="AB4612" s="18">
        <v>81</v>
      </c>
      <c r="AC4612" s="18">
        <v>82.4</v>
      </c>
      <c r="AD4612" s="18">
        <v>78.2</v>
      </c>
    </row>
    <row r="4613" spans="1:30" x14ac:dyDescent="0.25">
      <c r="A4613" s="16">
        <v>45691</v>
      </c>
      <c r="L4613" s="17"/>
      <c r="M4613" s="17"/>
      <c r="N4613" s="17"/>
      <c r="O4613" s="17"/>
      <c r="P4613" s="17"/>
      <c r="Q4613" s="17"/>
      <c r="R4613" s="17"/>
      <c r="S4613" s="17"/>
      <c r="T4613" s="17"/>
      <c r="U4613" s="18">
        <v>66.3</v>
      </c>
      <c r="V4613" s="18">
        <v>70.8</v>
      </c>
      <c r="W4613" s="18">
        <v>74</v>
      </c>
      <c r="X4613" s="18">
        <v>76</v>
      </c>
      <c r="Y4613" s="18">
        <v>77.7</v>
      </c>
      <c r="Z4613" s="18">
        <v>80</v>
      </c>
      <c r="AA4613" s="18">
        <v>80.45</v>
      </c>
      <c r="AB4613" s="18">
        <v>81</v>
      </c>
      <c r="AC4613" s="18">
        <v>82.4</v>
      </c>
      <c r="AD4613" s="18">
        <v>78.099999999999994</v>
      </c>
    </row>
    <row r="4614" spans="1:30" x14ac:dyDescent="0.25">
      <c r="A4614" s="16">
        <v>45692</v>
      </c>
      <c r="L4614" s="17"/>
      <c r="M4614" s="17"/>
      <c r="N4614" s="17"/>
      <c r="O4614" s="17"/>
      <c r="P4614" s="17"/>
      <c r="Q4614" s="17"/>
      <c r="R4614" s="17"/>
      <c r="S4614" s="17"/>
      <c r="T4614" s="17"/>
      <c r="U4614" s="18">
        <v>66.3</v>
      </c>
      <c r="V4614" s="18">
        <v>70.8</v>
      </c>
      <c r="W4614" s="18">
        <v>74</v>
      </c>
      <c r="X4614" s="18">
        <v>76</v>
      </c>
      <c r="Y4614" s="18">
        <v>77.7</v>
      </c>
      <c r="Z4614" s="18">
        <v>80</v>
      </c>
      <c r="AA4614" s="18">
        <v>80.45</v>
      </c>
      <c r="AB4614" s="18">
        <v>81</v>
      </c>
      <c r="AC4614" s="18">
        <v>82.4</v>
      </c>
      <c r="AD4614" s="18">
        <v>78.099999999999994</v>
      </c>
    </row>
    <row r="4615" spans="1:30" x14ac:dyDescent="0.25">
      <c r="A4615" s="16">
        <v>45693</v>
      </c>
      <c r="L4615" s="17"/>
      <c r="M4615" s="17"/>
      <c r="N4615" s="17"/>
      <c r="O4615" s="17"/>
      <c r="P4615" s="17"/>
      <c r="Q4615" s="17"/>
      <c r="R4615" s="17"/>
      <c r="S4615" s="17"/>
      <c r="T4615" s="17"/>
      <c r="U4615" s="18">
        <v>66.2</v>
      </c>
      <c r="V4615" s="18">
        <v>70.8</v>
      </c>
      <c r="W4615" s="18">
        <v>74</v>
      </c>
      <c r="X4615" s="18">
        <v>76</v>
      </c>
      <c r="Y4615" s="18">
        <v>77.7</v>
      </c>
      <c r="Z4615" s="18">
        <v>80</v>
      </c>
      <c r="AA4615" s="18">
        <v>80.45</v>
      </c>
      <c r="AB4615" s="18">
        <v>81</v>
      </c>
      <c r="AC4615" s="18">
        <v>82.4</v>
      </c>
      <c r="AD4615" s="18">
        <v>78.099999999999994</v>
      </c>
    </row>
    <row r="4616" spans="1:30" x14ac:dyDescent="0.25">
      <c r="A4616" s="16">
        <v>45694</v>
      </c>
      <c r="L4616" s="17"/>
      <c r="M4616" s="17"/>
      <c r="N4616" s="17"/>
      <c r="O4616" s="17"/>
      <c r="P4616" s="17"/>
      <c r="Q4616" s="17"/>
      <c r="R4616" s="17"/>
      <c r="S4616" s="17"/>
      <c r="T4616" s="17"/>
      <c r="U4616" s="18">
        <v>66.2</v>
      </c>
      <c r="V4616" s="18">
        <v>70.8</v>
      </c>
      <c r="W4616" s="18">
        <v>74</v>
      </c>
      <c r="X4616" s="18">
        <v>76</v>
      </c>
      <c r="Y4616" s="18">
        <v>77.7</v>
      </c>
      <c r="Z4616" s="18">
        <v>80</v>
      </c>
      <c r="AA4616" s="18">
        <v>80.45</v>
      </c>
      <c r="AB4616" s="18">
        <v>81</v>
      </c>
      <c r="AC4616" s="18">
        <v>82.4</v>
      </c>
      <c r="AD4616" s="18">
        <v>78.2</v>
      </c>
    </row>
    <row r="4617" spans="1:30" x14ac:dyDescent="0.25">
      <c r="A4617" s="16">
        <v>45695</v>
      </c>
      <c r="L4617" s="17"/>
      <c r="M4617" s="17"/>
      <c r="N4617" s="17"/>
      <c r="O4617" s="17"/>
      <c r="P4617" s="17"/>
      <c r="Q4617" s="17"/>
      <c r="R4617" s="17"/>
      <c r="S4617" s="17"/>
      <c r="T4617" s="17"/>
      <c r="U4617" s="18">
        <v>66.099999999999994</v>
      </c>
      <c r="V4617" s="18">
        <v>70.8</v>
      </c>
      <c r="W4617" s="18">
        <v>74</v>
      </c>
      <c r="X4617" s="18">
        <v>75.95</v>
      </c>
      <c r="Y4617" s="18">
        <v>77.599999999999994</v>
      </c>
      <c r="Z4617" s="18">
        <v>79.5</v>
      </c>
      <c r="AA4617" s="18">
        <v>80.400000000000006</v>
      </c>
      <c r="AB4617" s="18">
        <v>81</v>
      </c>
      <c r="AC4617" s="18">
        <v>82.4</v>
      </c>
      <c r="AD4617" s="18">
        <v>78.2</v>
      </c>
    </row>
    <row r="4618" spans="1:30" x14ac:dyDescent="0.25">
      <c r="A4618" s="16">
        <v>45698</v>
      </c>
      <c r="L4618" s="17"/>
      <c r="M4618" s="17"/>
      <c r="N4618" s="17"/>
      <c r="O4618" s="17"/>
      <c r="P4618" s="17"/>
      <c r="Q4618" s="17"/>
      <c r="R4618" s="17"/>
      <c r="S4618" s="17"/>
      <c r="T4618" s="17"/>
      <c r="U4618" s="18">
        <v>66.099999999999994</v>
      </c>
      <c r="V4618" s="18">
        <v>70.730900000000005</v>
      </c>
      <c r="W4618" s="18">
        <v>74</v>
      </c>
      <c r="X4618" s="18">
        <v>76</v>
      </c>
      <c r="Y4618" s="18">
        <v>77.7</v>
      </c>
      <c r="Z4618" s="18">
        <v>80</v>
      </c>
      <c r="AA4618" s="18">
        <v>80.45</v>
      </c>
      <c r="AB4618" s="18">
        <v>80.900000000000006</v>
      </c>
      <c r="AC4618" s="18">
        <v>82.15</v>
      </c>
      <c r="AD4618" s="18">
        <v>78.3</v>
      </c>
    </row>
    <row r="4619" spans="1:30" x14ac:dyDescent="0.25">
      <c r="A4619" s="16">
        <v>45699</v>
      </c>
      <c r="L4619" s="17"/>
      <c r="M4619" s="17"/>
      <c r="N4619" s="17"/>
      <c r="O4619" s="17"/>
      <c r="P4619" s="17"/>
      <c r="Q4619" s="17"/>
      <c r="R4619" s="17"/>
      <c r="S4619" s="17"/>
      <c r="T4619" s="17"/>
      <c r="U4619" s="18">
        <v>66.099999999999994</v>
      </c>
      <c r="V4619" s="18">
        <v>70.8</v>
      </c>
      <c r="W4619" s="18">
        <v>74</v>
      </c>
      <c r="X4619" s="18">
        <v>75.974999999999994</v>
      </c>
      <c r="Y4619" s="18">
        <v>77.55</v>
      </c>
      <c r="Z4619" s="18">
        <v>79.5</v>
      </c>
      <c r="AA4619" s="18">
        <v>80.400000000000006</v>
      </c>
      <c r="AB4619" s="18">
        <v>80.8</v>
      </c>
      <c r="AC4619" s="18">
        <v>81.900000000000006</v>
      </c>
      <c r="AD4619" s="18">
        <v>79.2</v>
      </c>
    </row>
    <row r="4620" spans="1:30" x14ac:dyDescent="0.25">
      <c r="A4620" s="16">
        <v>45700</v>
      </c>
      <c r="L4620" s="17"/>
      <c r="M4620" s="17"/>
      <c r="N4620" s="17"/>
      <c r="O4620" s="17"/>
      <c r="P4620" s="17"/>
      <c r="Q4620" s="17"/>
      <c r="R4620" s="17"/>
      <c r="S4620" s="17"/>
      <c r="T4620" s="17"/>
      <c r="U4620" s="18">
        <v>66.099999999999994</v>
      </c>
      <c r="V4620" s="18">
        <v>70.8</v>
      </c>
      <c r="W4620" s="18">
        <v>74</v>
      </c>
      <c r="X4620" s="18">
        <v>75.974999999999994</v>
      </c>
      <c r="Y4620" s="18">
        <v>77.55</v>
      </c>
      <c r="Z4620" s="18">
        <v>79.5</v>
      </c>
      <c r="AA4620" s="18">
        <v>80.400000000000006</v>
      </c>
      <c r="AB4620" s="18">
        <v>80.8</v>
      </c>
      <c r="AC4620" s="18">
        <v>81.900000000000006</v>
      </c>
      <c r="AD4620" s="18">
        <v>79.2</v>
      </c>
    </row>
    <row r="4621" spans="1:30" x14ac:dyDescent="0.25">
      <c r="A4621" s="16">
        <v>45701</v>
      </c>
      <c r="L4621" s="17"/>
      <c r="M4621" s="17"/>
      <c r="N4621" s="17"/>
      <c r="O4621" s="17"/>
      <c r="P4621" s="17"/>
      <c r="Q4621" s="17"/>
      <c r="R4621" s="17"/>
      <c r="S4621" s="17"/>
      <c r="T4621" s="17"/>
      <c r="U4621" s="18">
        <v>66.099999999999994</v>
      </c>
      <c r="V4621" s="18">
        <v>70.8</v>
      </c>
      <c r="W4621" s="18">
        <v>74</v>
      </c>
      <c r="X4621" s="18">
        <v>75.974999999999994</v>
      </c>
      <c r="Y4621" s="18">
        <v>77.55</v>
      </c>
      <c r="Z4621" s="18">
        <v>79.5</v>
      </c>
      <c r="AA4621" s="18">
        <v>80.400000000000006</v>
      </c>
      <c r="AB4621" s="18">
        <v>80.8</v>
      </c>
      <c r="AC4621" s="18">
        <v>81.900000000000006</v>
      </c>
      <c r="AD4621" s="18">
        <v>78.400000000000006</v>
      </c>
    </row>
    <row r="4622" spans="1:30" x14ac:dyDescent="0.25">
      <c r="A4622" s="16">
        <v>45702</v>
      </c>
      <c r="L4622" s="17"/>
      <c r="M4622" s="17"/>
      <c r="N4622" s="17"/>
      <c r="O4622" s="17"/>
      <c r="P4622" s="17"/>
      <c r="Q4622" s="17"/>
      <c r="R4622" s="17"/>
      <c r="S4622" s="17"/>
      <c r="T4622" s="17"/>
      <c r="U4622" s="18">
        <v>66.099999999999994</v>
      </c>
      <c r="V4622" s="18">
        <v>70.730900000000005</v>
      </c>
      <c r="W4622" s="18">
        <v>74</v>
      </c>
      <c r="X4622" s="18">
        <v>75.974999999999994</v>
      </c>
      <c r="Y4622" s="18">
        <v>77.55</v>
      </c>
      <c r="Z4622" s="18">
        <v>79.5</v>
      </c>
      <c r="AA4622" s="18">
        <v>80.400000000000006</v>
      </c>
      <c r="AB4622" s="18">
        <v>80.8</v>
      </c>
      <c r="AC4622" s="18">
        <v>81.900000000000006</v>
      </c>
      <c r="AD4622" s="18">
        <v>78.400000000000006</v>
      </c>
    </row>
    <row r="4623" spans="1:30" x14ac:dyDescent="0.25">
      <c r="A4623" s="16">
        <v>45705</v>
      </c>
      <c r="L4623" s="17"/>
      <c r="M4623" s="17"/>
      <c r="N4623" s="17"/>
      <c r="O4623" s="17"/>
      <c r="P4623" s="17"/>
      <c r="Q4623" s="17"/>
      <c r="R4623" s="17"/>
      <c r="S4623" s="17"/>
      <c r="T4623" s="17"/>
      <c r="U4623" s="18">
        <v>66.099999999999994</v>
      </c>
      <c r="V4623" s="18">
        <v>70.730900000000005</v>
      </c>
      <c r="W4623" s="18">
        <v>74</v>
      </c>
      <c r="X4623" s="18">
        <v>75.974999999999994</v>
      </c>
      <c r="Y4623" s="18">
        <v>77.55</v>
      </c>
      <c r="Z4623" s="18">
        <v>79.5</v>
      </c>
      <c r="AA4623" s="18">
        <v>80.400000000000006</v>
      </c>
      <c r="AB4623" s="18">
        <v>80.8</v>
      </c>
      <c r="AC4623" s="18">
        <v>81.900000000000006</v>
      </c>
      <c r="AD4623" s="18">
        <v>79.2</v>
      </c>
    </row>
    <row r="4624" spans="1:30" x14ac:dyDescent="0.25">
      <c r="A4624" s="16">
        <v>45706</v>
      </c>
      <c r="L4624" s="17"/>
      <c r="M4624" s="17"/>
      <c r="N4624" s="17"/>
      <c r="O4624" s="17"/>
      <c r="P4624" s="17"/>
      <c r="Q4624" s="17"/>
      <c r="R4624" s="17"/>
      <c r="S4624" s="17"/>
      <c r="T4624" s="17"/>
      <c r="U4624" s="18">
        <v>66.099999999999994</v>
      </c>
      <c r="V4624" s="18">
        <v>70.730900000000005</v>
      </c>
      <c r="W4624" s="18">
        <v>74</v>
      </c>
      <c r="X4624" s="18">
        <v>75.974999999999994</v>
      </c>
      <c r="Y4624" s="18">
        <v>77.55</v>
      </c>
      <c r="Z4624" s="18">
        <v>79.5</v>
      </c>
      <c r="AA4624" s="18">
        <v>80.400000000000006</v>
      </c>
      <c r="AB4624" s="18">
        <v>80.8</v>
      </c>
      <c r="AC4624" s="18">
        <v>81.900000000000006</v>
      </c>
      <c r="AD4624" s="18">
        <v>79.2</v>
      </c>
    </row>
    <row r="4625" spans="1:30" x14ac:dyDescent="0.25">
      <c r="A4625" s="16">
        <v>45707</v>
      </c>
      <c r="L4625" s="17"/>
      <c r="M4625" s="17"/>
      <c r="N4625" s="17"/>
      <c r="O4625" s="17"/>
      <c r="P4625" s="17"/>
      <c r="Q4625" s="17"/>
      <c r="R4625" s="17"/>
      <c r="S4625" s="17"/>
      <c r="T4625" s="17"/>
      <c r="U4625" s="18">
        <v>66.099999999999994</v>
      </c>
      <c r="V4625" s="18">
        <v>70.730900000000005</v>
      </c>
      <c r="W4625" s="18">
        <v>74</v>
      </c>
      <c r="X4625" s="18">
        <v>75.974999999999994</v>
      </c>
      <c r="Y4625" s="18">
        <v>77.55</v>
      </c>
      <c r="Z4625" s="18">
        <v>79.5</v>
      </c>
      <c r="AA4625" s="18">
        <v>80.400000000000006</v>
      </c>
      <c r="AB4625" s="18">
        <v>80.8</v>
      </c>
      <c r="AC4625" s="18">
        <v>81.900000000000006</v>
      </c>
      <c r="AD4625" s="18">
        <v>79.2</v>
      </c>
    </row>
    <row r="4626" spans="1:30" x14ac:dyDescent="0.25">
      <c r="A4626" s="16">
        <v>45708</v>
      </c>
      <c r="L4626" s="17"/>
      <c r="M4626" s="17"/>
      <c r="N4626" s="17"/>
      <c r="O4626" s="17"/>
      <c r="P4626" s="17"/>
      <c r="Q4626" s="17"/>
      <c r="R4626" s="17"/>
      <c r="S4626" s="17"/>
      <c r="T4626" s="17"/>
      <c r="U4626" s="18">
        <v>66.090100000000007</v>
      </c>
      <c r="V4626" s="18">
        <v>70.55</v>
      </c>
      <c r="W4626" s="18">
        <v>74</v>
      </c>
      <c r="X4626" s="18">
        <v>75.95</v>
      </c>
      <c r="Y4626" s="18">
        <v>77.400000000000006</v>
      </c>
      <c r="Z4626" s="18">
        <v>79</v>
      </c>
      <c r="AA4626" s="18">
        <v>80.05</v>
      </c>
      <c r="AB4626" s="18">
        <v>80.650000000000006</v>
      </c>
      <c r="AC4626" s="18">
        <v>81.5</v>
      </c>
      <c r="AD4626" s="18">
        <v>80.2</v>
      </c>
    </row>
    <row r="4627" spans="1:30" x14ac:dyDescent="0.25">
      <c r="A4627" s="16">
        <v>45709</v>
      </c>
      <c r="L4627" s="17"/>
      <c r="M4627" s="17"/>
      <c r="N4627" s="17"/>
      <c r="O4627" s="17"/>
      <c r="P4627" s="17"/>
      <c r="Q4627" s="17"/>
      <c r="R4627" s="17"/>
      <c r="S4627" s="17"/>
      <c r="T4627" s="17"/>
      <c r="U4627" s="18">
        <v>65.95</v>
      </c>
      <c r="V4627" s="18">
        <v>70.5</v>
      </c>
      <c r="W4627" s="18">
        <v>74</v>
      </c>
      <c r="X4627" s="18">
        <v>75.924999999999997</v>
      </c>
      <c r="Y4627" s="18">
        <v>77.153000000000006</v>
      </c>
      <c r="Z4627" s="18">
        <v>78.900000000000006</v>
      </c>
      <c r="AA4627" s="18">
        <v>79.7</v>
      </c>
      <c r="AB4627" s="18">
        <v>80.8</v>
      </c>
      <c r="AC4627" s="18">
        <v>81.900000000000006</v>
      </c>
      <c r="AD4627" s="18">
        <v>83.5</v>
      </c>
    </row>
    <row r="4628" spans="1:30" x14ac:dyDescent="0.25">
      <c r="A4628" s="16">
        <v>45712</v>
      </c>
      <c r="L4628" s="17"/>
      <c r="M4628" s="17"/>
      <c r="N4628" s="17"/>
      <c r="O4628" s="17"/>
      <c r="P4628" s="17"/>
      <c r="Q4628" s="17"/>
      <c r="R4628" s="17"/>
      <c r="S4628" s="17"/>
      <c r="T4628" s="17"/>
      <c r="U4628" s="18">
        <v>65.86</v>
      </c>
      <c r="V4628" s="18">
        <v>70.331000000000003</v>
      </c>
      <c r="W4628" s="18">
        <v>74</v>
      </c>
      <c r="X4628" s="18">
        <v>75.924999999999997</v>
      </c>
      <c r="Y4628" s="18">
        <v>77.153000000000006</v>
      </c>
      <c r="Z4628" s="18">
        <v>78.900000000000006</v>
      </c>
      <c r="AA4628" s="18">
        <v>79.7</v>
      </c>
      <c r="AB4628" s="18">
        <v>80.8</v>
      </c>
      <c r="AC4628" s="18">
        <v>81.099999999999994</v>
      </c>
      <c r="AD4628" s="18">
        <v>83.5</v>
      </c>
    </row>
    <row r="4629" spans="1:30" x14ac:dyDescent="0.25">
      <c r="A4629" s="16">
        <v>45713</v>
      </c>
      <c r="L4629" s="17"/>
      <c r="M4629" s="17"/>
      <c r="N4629" s="17"/>
      <c r="O4629" s="17"/>
      <c r="P4629" s="17"/>
      <c r="Q4629" s="17"/>
      <c r="R4629" s="17"/>
      <c r="S4629" s="17"/>
      <c r="T4629" s="17"/>
      <c r="U4629" s="18">
        <v>65.86</v>
      </c>
      <c r="V4629" s="18">
        <v>70.331000000000003</v>
      </c>
      <c r="W4629" s="18">
        <v>74</v>
      </c>
      <c r="X4629" s="18">
        <v>75.924999999999997</v>
      </c>
      <c r="Y4629" s="18">
        <v>77.153000000000006</v>
      </c>
      <c r="Z4629" s="18">
        <v>78.900000000000006</v>
      </c>
      <c r="AA4629" s="18">
        <v>79.7</v>
      </c>
      <c r="AB4629" s="18">
        <v>80.8</v>
      </c>
      <c r="AC4629" s="18">
        <v>81.099999999999994</v>
      </c>
      <c r="AD4629" s="18">
        <v>83.5</v>
      </c>
    </row>
    <row r="4630" spans="1:30" x14ac:dyDescent="0.25">
      <c r="A4630" s="16">
        <v>45714</v>
      </c>
      <c r="L4630" s="17"/>
      <c r="M4630" s="17"/>
      <c r="N4630" s="17"/>
      <c r="O4630" s="17"/>
      <c r="P4630" s="17"/>
      <c r="Q4630" s="17"/>
      <c r="R4630" s="17"/>
      <c r="S4630" s="17"/>
      <c r="T4630" s="17"/>
      <c r="U4630" s="18">
        <v>65.86</v>
      </c>
      <c r="V4630" s="18">
        <v>70.331000000000003</v>
      </c>
      <c r="W4630" s="18">
        <v>74</v>
      </c>
      <c r="X4630" s="18">
        <v>75.915000000000006</v>
      </c>
      <c r="Y4630" s="18">
        <v>77.153000000000006</v>
      </c>
      <c r="Z4630" s="18">
        <v>78.900000000000006</v>
      </c>
      <c r="AA4630" s="18">
        <v>79.7</v>
      </c>
      <c r="AB4630" s="18">
        <v>80.8</v>
      </c>
      <c r="AC4630" s="18">
        <v>81.099999999999994</v>
      </c>
      <c r="AD4630" s="18">
        <v>83.5</v>
      </c>
    </row>
    <row r="4631" spans="1:30" x14ac:dyDescent="0.25">
      <c r="A4631" s="16">
        <v>45715</v>
      </c>
      <c r="L4631" s="17"/>
      <c r="M4631" s="17"/>
      <c r="N4631" s="17"/>
      <c r="O4631" s="17"/>
      <c r="P4631" s="17"/>
      <c r="Q4631" s="17"/>
      <c r="R4631" s="17"/>
      <c r="S4631" s="17"/>
      <c r="T4631" s="17"/>
      <c r="U4631" s="18">
        <v>65.86</v>
      </c>
      <c r="V4631" s="18">
        <v>70.331000000000003</v>
      </c>
      <c r="W4631" s="18">
        <v>74</v>
      </c>
      <c r="X4631" s="18">
        <v>75.915000000000006</v>
      </c>
      <c r="Y4631" s="18">
        <v>77.153000000000006</v>
      </c>
      <c r="Z4631" s="18">
        <v>78.900000000000006</v>
      </c>
      <c r="AA4631" s="18">
        <v>79.7</v>
      </c>
      <c r="AB4631" s="18">
        <v>80.8</v>
      </c>
      <c r="AC4631" s="18">
        <v>81.099999999999994</v>
      </c>
      <c r="AD4631" s="18">
        <v>83.5</v>
      </c>
    </row>
    <row r="4632" spans="1:30" x14ac:dyDescent="0.25">
      <c r="A4632" s="16">
        <v>45716</v>
      </c>
      <c r="L4632" s="17"/>
      <c r="M4632" s="17"/>
      <c r="N4632" s="17"/>
      <c r="O4632" s="17"/>
      <c r="P4632" s="17"/>
      <c r="Q4632" s="17"/>
      <c r="R4632" s="17"/>
      <c r="S4632" s="17"/>
      <c r="T4632" s="17"/>
      <c r="U4632" s="18">
        <v>65.86</v>
      </c>
      <c r="V4632" s="18">
        <v>70.331000000000003</v>
      </c>
      <c r="W4632" s="18">
        <v>74</v>
      </c>
      <c r="X4632" s="18">
        <v>75.915000000000006</v>
      </c>
      <c r="Y4632" s="18">
        <v>77.153000000000006</v>
      </c>
      <c r="Z4632" s="18">
        <v>78.900000000000006</v>
      </c>
      <c r="AA4632" s="18">
        <v>79.7</v>
      </c>
      <c r="AB4632" s="18">
        <v>80.8</v>
      </c>
      <c r="AC4632" s="18">
        <v>81.099999999999994</v>
      </c>
      <c r="AD4632" s="18">
        <v>83.5</v>
      </c>
    </row>
    <row r="4633" spans="1:30" x14ac:dyDescent="0.25">
      <c r="A4633" s="16">
        <v>45721</v>
      </c>
      <c r="L4633" s="17"/>
      <c r="M4633" s="17"/>
      <c r="N4633" s="17"/>
      <c r="O4633" s="17"/>
      <c r="P4633" s="17"/>
      <c r="Q4633" s="17"/>
      <c r="R4633" s="17"/>
      <c r="S4633" s="17"/>
      <c r="T4633" s="17"/>
      <c r="U4633" s="18">
        <v>65.78</v>
      </c>
      <c r="V4633" s="18">
        <v>70.331000000000003</v>
      </c>
      <c r="W4633" s="18">
        <v>74</v>
      </c>
      <c r="X4633" s="18">
        <v>75.915000000000006</v>
      </c>
      <c r="Y4633" s="18">
        <v>77.153000000000006</v>
      </c>
      <c r="Z4633" s="18">
        <v>78.900000000000006</v>
      </c>
      <c r="AA4633" s="18">
        <v>79.7</v>
      </c>
      <c r="AB4633" s="18">
        <v>80.8</v>
      </c>
      <c r="AC4633" s="18">
        <v>81.900000000000006</v>
      </c>
      <c r="AD4633" s="18">
        <v>82</v>
      </c>
    </row>
    <row r="4634" spans="1:30" x14ac:dyDescent="0.25">
      <c r="A4634" s="16">
        <v>45722</v>
      </c>
      <c r="L4634" s="17"/>
      <c r="M4634" s="17"/>
      <c r="N4634" s="17"/>
      <c r="O4634" s="17"/>
      <c r="P4634" s="17"/>
      <c r="Q4634" s="17"/>
      <c r="R4634" s="17"/>
      <c r="S4634" s="17"/>
      <c r="T4634" s="17"/>
      <c r="U4634" s="18">
        <v>65.78</v>
      </c>
      <c r="V4634" s="18">
        <v>70.331000000000003</v>
      </c>
      <c r="W4634" s="18">
        <v>74</v>
      </c>
      <c r="X4634" s="18">
        <v>75.915000000000006</v>
      </c>
      <c r="Y4634" s="18">
        <v>77.153000000000006</v>
      </c>
      <c r="Z4634" s="18">
        <v>78.900000000000006</v>
      </c>
      <c r="AA4634" s="18">
        <v>79.7</v>
      </c>
      <c r="AB4634" s="18">
        <v>80.8</v>
      </c>
      <c r="AC4634" s="18">
        <v>81.900000000000006</v>
      </c>
      <c r="AD4634" s="18">
        <v>82</v>
      </c>
    </row>
    <row r="4635" spans="1:30" x14ac:dyDescent="0.25">
      <c r="A4635" s="16">
        <v>45723</v>
      </c>
      <c r="L4635" s="17"/>
      <c r="M4635" s="17"/>
      <c r="N4635" s="17"/>
      <c r="O4635" s="17"/>
      <c r="P4635" s="17"/>
      <c r="Q4635" s="17"/>
      <c r="R4635" s="17"/>
      <c r="S4635" s="17"/>
      <c r="T4635" s="17"/>
      <c r="U4635" s="18">
        <v>65.78</v>
      </c>
      <c r="V4635" s="18">
        <v>70.331000000000003</v>
      </c>
      <c r="W4635" s="18">
        <v>74</v>
      </c>
      <c r="X4635" s="18">
        <v>75.915000000000006</v>
      </c>
      <c r="Y4635" s="18">
        <v>77.153000000000006</v>
      </c>
      <c r="Z4635" s="18">
        <v>78.900000000000006</v>
      </c>
      <c r="AA4635" s="18">
        <v>79.7</v>
      </c>
      <c r="AB4635" s="18">
        <v>80.8</v>
      </c>
      <c r="AC4635" s="18">
        <v>81.900000000000006</v>
      </c>
      <c r="AD4635" s="18">
        <v>82</v>
      </c>
    </row>
    <row r="4636" spans="1:30" x14ac:dyDescent="0.25">
      <c r="A4636" s="16">
        <v>45726</v>
      </c>
      <c r="L4636" s="17"/>
      <c r="M4636" s="17"/>
      <c r="N4636" s="17"/>
      <c r="O4636" s="17"/>
      <c r="P4636" s="17"/>
      <c r="Q4636" s="17"/>
      <c r="R4636" s="17"/>
      <c r="S4636" s="17"/>
      <c r="T4636" s="17"/>
      <c r="U4636" s="18">
        <v>65.86</v>
      </c>
      <c r="V4636" s="18">
        <v>70.415499999999994</v>
      </c>
      <c r="W4636" s="18">
        <v>74</v>
      </c>
      <c r="X4636" s="18">
        <v>75.930000000000007</v>
      </c>
      <c r="Y4636" s="18">
        <v>77.305999999999997</v>
      </c>
      <c r="Z4636" s="18">
        <v>79</v>
      </c>
      <c r="AA4636" s="18">
        <v>79.2</v>
      </c>
      <c r="AB4636" s="18">
        <v>80.5</v>
      </c>
      <c r="AC4636" s="18">
        <v>81.099999999999994</v>
      </c>
      <c r="AD4636" s="18">
        <v>83.4</v>
      </c>
    </row>
    <row r="4637" spans="1:30" x14ac:dyDescent="0.25">
      <c r="A4637" s="16">
        <v>45727</v>
      </c>
      <c r="L4637" s="17"/>
      <c r="M4637" s="17"/>
      <c r="N4637" s="17"/>
      <c r="O4637" s="17"/>
      <c r="P4637" s="17"/>
      <c r="Q4637" s="17"/>
      <c r="R4637" s="17"/>
      <c r="S4637" s="17"/>
      <c r="T4637" s="17"/>
      <c r="U4637" s="18">
        <v>65.819999999999993</v>
      </c>
      <c r="V4637" s="18">
        <v>70.3</v>
      </c>
      <c r="W4637" s="18">
        <v>74</v>
      </c>
      <c r="X4637" s="18">
        <v>75.91</v>
      </c>
      <c r="Y4637" s="18">
        <v>77.153000000000006</v>
      </c>
      <c r="Z4637" s="18">
        <v>79</v>
      </c>
      <c r="AA4637" s="18">
        <v>79.099999999999994</v>
      </c>
      <c r="AB4637" s="18">
        <v>80.25</v>
      </c>
      <c r="AC4637" s="18">
        <v>81.5</v>
      </c>
      <c r="AD4637" s="18">
        <v>82</v>
      </c>
    </row>
    <row r="4638" spans="1:30" x14ac:dyDescent="0.25">
      <c r="A4638" s="16">
        <v>45728</v>
      </c>
      <c r="L4638" s="17"/>
      <c r="M4638" s="17"/>
      <c r="N4638" s="17"/>
      <c r="O4638" s="17"/>
      <c r="P4638" s="17"/>
      <c r="Q4638" s="17"/>
      <c r="R4638" s="17"/>
      <c r="S4638" s="17"/>
      <c r="T4638" s="17"/>
      <c r="U4638" s="18">
        <v>65.819999999999993</v>
      </c>
      <c r="V4638" s="18">
        <v>70.3</v>
      </c>
      <c r="W4638" s="18">
        <v>74</v>
      </c>
      <c r="X4638" s="18">
        <v>75.91</v>
      </c>
      <c r="Y4638" s="18">
        <v>77.153000000000006</v>
      </c>
      <c r="Z4638" s="18">
        <v>79</v>
      </c>
      <c r="AA4638" s="18">
        <v>79.099999999999994</v>
      </c>
      <c r="AB4638" s="18">
        <v>80.25</v>
      </c>
      <c r="AC4638" s="18">
        <v>81.5</v>
      </c>
      <c r="AD4638" s="18">
        <v>82</v>
      </c>
    </row>
    <row r="4639" spans="1:30" x14ac:dyDescent="0.25">
      <c r="A4639" s="16">
        <v>45729</v>
      </c>
      <c r="L4639" s="17"/>
      <c r="M4639" s="17"/>
      <c r="N4639" s="17"/>
      <c r="O4639" s="17"/>
      <c r="P4639" s="17"/>
      <c r="Q4639" s="17"/>
      <c r="R4639" s="17"/>
      <c r="S4639" s="17"/>
      <c r="T4639" s="17"/>
      <c r="U4639" s="18">
        <v>65.78</v>
      </c>
      <c r="V4639" s="18">
        <v>70.3</v>
      </c>
      <c r="W4639" s="18">
        <v>74</v>
      </c>
      <c r="X4639" s="18">
        <v>75.92</v>
      </c>
      <c r="Y4639" s="18">
        <v>77.305999999999997</v>
      </c>
      <c r="Z4639" s="18">
        <v>79</v>
      </c>
      <c r="AA4639" s="18">
        <v>79.2</v>
      </c>
      <c r="AB4639" s="18">
        <v>80.5</v>
      </c>
      <c r="AC4639" s="18">
        <v>81.900000000000006</v>
      </c>
      <c r="AD4639" s="18">
        <v>82</v>
      </c>
    </row>
    <row r="4640" spans="1:30" x14ac:dyDescent="0.25">
      <c r="A4640" s="16">
        <v>45730</v>
      </c>
      <c r="L4640" s="17"/>
      <c r="M4640" s="17"/>
      <c r="N4640" s="17"/>
      <c r="O4640" s="17"/>
      <c r="P4640" s="17"/>
      <c r="Q4640" s="17"/>
      <c r="R4640" s="17"/>
      <c r="S4640" s="17"/>
      <c r="T4640" s="17"/>
      <c r="U4640" s="18">
        <v>65.75</v>
      </c>
      <c r="V4640" s="18">
        <v>70.2</v>
      </c>
      <c r="W4640" s="18">
        <v>74</v>
      </c>
      <c r="X4640" s="18">
        <v>75.91</v>
      </c>
      <c r="Y4640" s="18">
        <v>77</v>
      </c>
      <c r="Z4640" s="18">
        <v>79</v>
      </c>
      <c r="AA4640" s="18">
        <v>79.099999999999994</v>
      </c>
      <c r="AB4640" s="18">
        <v>80.25</v>
      </c>
      <c r="AC4640" s="18">
        <v>81.55</v>
      </c>
      <c r="AD4640" s="18">
        <v>82</v>
      </c>
    </row>
    <row r="4641" spans="1:30" x14ac:dyDescent="0.25">
      <c r="A4641" s="16">
        <v>45733</v>
      </c>
      <c r="L4641" s="17"/>
      <c r="M4641" s="17"/>
      <c r="N4641" s="17"/>
      <c r="O4641" s="17"/>
      <c r="P4641" s="17"/>
      <c r="Q4641" s="17"/>
      <c r="R4641" s="17"/>
      <c r="S4641" s="17"/>
      <c r="T4641" s="17"/>
      <c r="U4641" s="18">
        <v>65.75</v>
      </c>
      <c r="V4641" s="18">
        <v>70.2</v>
      </c>
      <c r="W4641" s="18">
        <v>74</v>
      </c>
      <c r="X4641" s="18">
        <v>75.91</v>
      </c>
      <c r="Y4641" s="18">
        <v>77</v>
      </c>
      <c r="Z4641" s="18">
        <v>79</v>
      </c>
      <c r="AA4641" s="18">
        <v>79.099999999999994</v>
      </c>
      <c r="AB4641" s="18">
        <v>80.25</v>
      </c>
      <c r="AC4641" s="18">
        <v>81.55</v>
      </c>
      <c r="AD4641" s="18">
        <v>82</v>
      </c>
    </row>
    <row r="4642" spans="1:30" x14ac:dyDescent="0.25">
      <c r="A4642" s="16">
        <v>45734</v>
      </c>
      <c r="L4642" s="17"/>
      <c r="M4642" s="17"/>
      <c r="N4642" s="17"/>
      <c r="O4642" s="17"/>
      <c r="P4642" s="17"/>
      <c r="Q4642" s="17"/>
      <c r="R4642" s="17"/>
      <c r="S4642" s="17"/>
      <c r="T4642" s="17"/>
      <c r="U4642" s="18">
        <v>65.75</v>
      </c>
      <c r="V4642" s="18">
        <v>70.2</v>
      </c>
      <c r="W4642" s="18">
        <v>74</v>
      </c>
      <c r="X4642" s="18">
        <v>75.91</v>
      </c>
      <c r="Y4642" s="18">
        <v>77</v>
      </c>
      <c r="Z4642" s="18">
        <v>79</v>
      </c>
      <c r="AA4642" s="18">
        <v>79.099999999999994</v>
      </c>
      <c r="AB4642" s="18">
        <v>80.25</v>
      </c>
      <c r="AC4642" s="18">
        <v>81.55</v>
      </c>
      <c r="AD4642" s="18">
        <v>82</v>
      </c>
    </row>
    <row r="4643" spans="1:30" x14ac:dyDescent="0.25">
      <c r="A4643" s="16">
        <v>45735</v>
      </c>
      <c r="L4643" s="17"/>
      <c r="M4643" s="17"/>
      <c r="N4643" s="17"/>
      <c r="O4643" s="17"/>
      <c r="P4643" s="17"/>
      <c r="Q4643" s="17"/>
      <c r="R4643" s="17"/>
      <c r="S4643" s="17"/>
      <c r="T4643" s="17"/>
      <c r="U4643" s="18">
        <v>65.75</v>
      </c>
      <c r="V4643" s="18">
        <v>70.2</v>
      </c>
      <c r="W4643" s="18">
        <v>74</v>
      </c>
      <c r="X4643" s="18">
        <v>75.91</v>
      </c>
      <c r="Y4643" s="18">
        <v>77</v>
      </c>
      <c r="Z4643" s="18">
        <v>79</v>
      </c>
      <c r="AA4643" s="18">
        <v>79.099999999999994</v>
      </c>
      <c r="AB4643" s="18">
        <v>80.25</v>
      </c>
      <c r="AC4643" s="18">
        <v>81.55</v>
      </c>
      <c r="AD4643" s="18">
        <v>82</v>
      </c>
    </row>
    <row r="4644" spans="1:30" x14ac:dyDescent="0.25">
      <c r="A4644" s="16">
        <v>45736</v>
      </c>
      <c r="L4644" s="17"/>
      <c r="M4644" s="17"/>
      <c r="N4644" s="17"/>
      <c r="O4644" s="17"/>
      <c r="P4644" s="17"/>
      <c r="Q4644" s="17"/>
      <c r="R4644" s="17"/>
      <c r="S4644" s="17"/>
      <c r="T4644" s="17"/>
      <c r="U4644" s="18">
        <v>65.75</v>
      </c>
      <c r="V4644" s="18">
        <v>70.2</v>
      </c>
      <c r="W4644" s="18">
        <v>74</v>
      </c>
      <c r="X4644" s="18">
        <v>75.91</v>
      </c>
      <c r="Y4644" s="18">
        <v>77</v>
      </c>
      <c r="Z4644" s="18">
        <v>79</v>
      </c>
      <c r="AA4644" s="18">
        <v>79.099999999999994</v>
      </c>
      <c r="AB4644" s="18">
        <v>80.25</v>
      </c>
      <c r="AC4644" s="18">
        <v>81.55</v>
      </c>
      <c r="AD4644" s="18">
        <v>82</v>
      </c>
    </row>
    <row r="4645" spans="1:30" x14ac:dyDescent="0.25">
      <c r="A4645" s="16">
        <v>45737</v>
      </c>
      <c r="L4645" s="17"/>
      <c r="M4645" s="17"/>
      <c r="N4645" s="17"/>
      <c r="O4645" s="17"/>
      <c r="P4645" s="17"/>
      <c r="Q4645" s="17"/>
      <c r="R4645" s="17"/>
      <c r="S4645" s="17"/>
      <c r="T4645" s="17"/>
      <c r="U4645" s="18">
        <v>65.75</v>
      </c>
      <c r="V4645" s="18">
        <v>70.2</v>
      </c>
      <c r="W4645" s="18">
        <v>74</v>
      </c>
      <c r="X4645" s="18">
        <v>75.91</v>
      </c>
      <c r="Y4645" s="18">
        <v>77</v>
      </c>
      <c r="Z4645" s="18">
        <v>78.849999999999994</v>
      </c>
      <c r="AA4645" s="18">
        <v>79.099999999999994</v>
      </c>
      <c r="AB4645" s="18">
        <v>80.25</v>
      </c>
      <c r="AC4645" s="18">
        <v>81.55</v>
      </c>
      <c r="AD4645" s="18">
        <v>82</v>
      </c>
    </row>
    <row r="4646" spans="1:30" x14ac:dyDescent="0.25">
      <c r="A4646" s="16">
        <v>45740</v>
      </c>
      <c r="L4646" s="17"/>
      <c r="M4646" s="17"/>
      <c r="N4646" s="17"/>
      <c r="O4646" s="17"/>
      <c r="P4646" s="17"/>
      <c r="Q4646" s="17"/>
      <c r="R4646" s="17"/>
      <c r="S4646" s="17"/>
      <c r="T4646" s="17"/>
      <c r="U4646" s="18">
        <v>65.75</v>
      </c>
      <c r="V4646" s="18">
        <v>70.2</v>
      </c>
      <c r="W4646" s="18">
        <v>74</v>
      </c>
      <c r="X4646" s="18">
        <v>75.91</v>
      </c>
      <c r="Y4646" s="18">
        <v>77</v>
      </c>
      <c r="Z4646" s="18">
        <v>78.849999999999994</v>
      </c>
      <c r="AA4646" s="18">
        <v>79.099999999999994</v>
      </c>
      <c r="AB4646" s="18">
        <v>80.25</v>
      </c>
      <c r="AC4646" s="18">
        <v>81.55</v>
      </c>
      <c r="AD4646" s="18">
        <v>82</v>
      </c>
    </row>
    <row r="4647" spans="1:30" x14ac:dyDescent="0.25">
      <c r="A4647" s="16">
        <v>45741</v>
      </c>
      <c r="L4647" s="17"/>
      <c r="M4647" s="17"/>
      <c r="N4647" s="17"/>
      <c r="O4647" s="17"/>
      <c r="P4647" s="17"/>
      <c r="Q4647" s="17"/>
      <c r="R4647" s="17"/>
      <c r="S4647" s="17"/>
      <c r="T4647" s="17"/>
      <c r="U4647" s="18">
        <v>65.75</v>
      </c>
      <c r="V4647" s="18">
        <v>70.2</v>
      </c>
      <c r="W4647" s="18">
        <v>74</v>
      </c>
      <c r="X4647" s="18">
        <v>75.91</v>
      </c>
      <c r="Y4647" s="18">
        <v>77</v>
      </c>
      <c r="Z4647" s="18">
        <v>78.849999999999994</v>
      </c>
      <c r="AA4647" s="18">
        <v>79.099999999999994</v>
      </c>
      <c r="AB4647" s="18">
        <v>80.25</v>
      </c>
      <c r="AC4647" s="18">
        <v>81.55</v>
      </c>
      <c r="AD4647" s="18">
        <v>82</v>
      </c>
    </row>
    <row r="4648" spans="1:30" x14ac:dyDescent="0.25">
      <c r="A4648" s="16">
        <v>45742</v>
      </c>
      <c r="L4648" s="17"/>
      <c r="M4648" s="17"/>
      <c r="N4648" s="17"/>
      <c r="O4648" s="17"/>
      <c r="P4648" s="17"/>
      <c r="Q4648" s="17"/>
      <c r="R4648" s="17"/>
      <c r="S4648" s="17"/>
      <c r="T4648" s="17"/>
      <c r="U4648" s="18">
        <v>65.75</v>
      </c>
      <c r="V4648" s="18">
        <v>70.2</v>
      </c>
      <c r="W4648" s="18">
        <v>74</v>
      </c>
      <c r="X4648" s="18">
        <v>75.91</v>
      </c>
      <c r="Y4648" s="18">
        <v>77</v>
      </c>
      <c r="Z4648" s="18">
        <v>78.849999999999994</v>
      </c>
      <c r="AA4648" s="18">
        <v>79.099999999999994</v>
      </c>
      <c r="AB4648" s="18">
        <v>80.25</v>
      </c>
      <c r="AC4648" s="18">
        <v>81.55</v>
      </c>
      <c r="AD4648" s="18">
        <v>82</v>
      </c>
    </row>
    <row r="4649" spans="1:30" x14ac:dyDescent="0.25">
      <c r="A4649" s="16">
        <v>45743</v>
      </c>
      <c r="L4649" s="17"/>
      <c r="M4649" s="17"/>
      <c r="N4649" s="17"/>
      <c r="O4649" s="17"/>
      <c r="P4649" s="17"/>
      <c r="Q4649" s="17"/>
      <c r="R4649" s="17"/>
      <c r="S4649" s="17"/>
      <c r="T4649" s="17"/>
      <c r="U4649" s="18">
        <v>65.75</v>
      </c>
      <c r="V4649" s="18">
        <v>70.105000000000004</v>
      </c>
      <c r="W4649" s="18">
        <v>74</v>
      </c>
      <c r="X4649" s="18">
        <v>75.91</v>
      </c>
      <c r="Y4649" s="18">
        <v>77</v>
      </c>
      <c r="Z4649" s="18">
        <v>78.849999999999994</v>
      </c>
      <c r="AA4649" s="18">
        <v>79.099999999999994</v>
      </c>
      <c r="AB4649" s="18">
        <v>80.25</v>
      </c>
      <c r="AC4649" s="18">
        <v>81.55</v>
      </c>
      <c r="AD4649" s="18">
        <v>82</v>
      </c>
    </row>
    <row r="4650" spans="1:30" x14ac:dyDescent="0.25">
      <c r="A4650" s="16">
        <v>45744</v>
      </c>
      <c r="L4650" s="17"/>
      <c r="M4650" s="17"/>
      <c r="N4650" s="17"/>
      <c r="O4650" s="17"/>
      <c r="P4650" s="17"/>
      <c r="Q4650" s="17"/>
      <c r="R4650" s="17"/>
      <c r="S4650" s="17"/>
      <c r="T4650" s="17"/>
      <c r="U4650" s="18">
        <v>65.75</v>
      </c>
      <c r="V4650" s="18">
        <v>70.105000000000004</v>
      </c>
      <c r="W4650" s="18">
        <v>74</v>
      </c>
      <c r="X4650" s="18">
        <v>75.91</v>
      </c>
      <c r="Y4650" s="18">
        <v>77</v>
      </c>
      <c r="Z4650" s="18">
        <v>78.849999999999994</v>
      </c>
      <c r="AA4650" s="18">
        <v>79.099999999999994</v>
      </c>
      <c r="AB4650" s="18">
        <v>80.25</v>
      </c>
      <c r="AC4650" s="18">
        <v>81.55</v>
      </c>
      <c r="AD4650" s="18">
        <v>82</v>
      </c>
    </row>
    <row r="4651" spans="1:30" x14ac:dyDescent="0.25">
      <c r="A4651" s="16">
        <v>45747</v>
      </c>
      <c r="L4651" s="17"/>
      <c r="M4651" s="17"/>
      <c r="N4651" s="17"/>
      <c r="O4651" s="17"/>
      <c r="P4651" s="17"/>
      <c r="Q4651" s="17"/>
      <c r="R4651" s="17"/>
      <c r="S4651" s="17"/>
      <c r="T4651" s="17"/>
      <c r="U4651" s="18">
        <v>65.75</v>
      </c>
      <c r="V4651" s="18">
        <v>70.010000000000005</v>
      </c>
      <c r="W4651" s="18">
        <v>74</v>
      </c>
      <c r="X4651" s="18">
        <v>75.91</v>
      </c>
      <c r="Y4651" s="18">
        <v>77</v>
      </c>
      <c r="Z4651" s="18">
        <v>78.849999999999994</v>
      </c>
      <c r="AA4651" s="18">
        <v>79.099999999999994</v>
      </c>
      <c r="AB4651" s="18">
        <v>80.25</v>
      </c>
      <c r="AC4651" s="18">
        <v>81.55</v>
      </c>
      <c r="AD4651" s="18">
        <v>82</v>
      </c>
    </row>
    <row r="4652" spans="1:30" x14ac:dyDescent="0.25">
      <c r="A4652" s="16">
        <v>45748</v>
      </c>
      <c r="L4652" s="17"/>
      <c r="M4652" s="17"/>
      <c r="N4652" s="17"/>
      <c r="O4652" s="17"/>
      <c r="P4652" s="17"/>
      <c r="Q4652" s="17"/>
      <c r="R4652" s="17"/>
      <c r="S4652" s="17"/>
      <c r="T4652" s="17"/>
      <c r="U4652" s="18">
        <v>65.75</v>
      </c>
      <c r="V4652" s="18">
        <v>70.010000000000005</v>
      </c>
      <c r="W4652" s="18">
        <v>74</v>
      </c>
      <c r="X4652" s="18">
        <v>75.91</v>
      </c>
      <c r="Y4652" s="18">
        <v>77</v>
      </c>
      <c r="Z4652" s="18">
        <v>78.849999999999994</v>
      </c>
      <c r="AA4652" s="18">
        <v>79.099999999999994</v>
      </c>
      <c r="AB4652" s="18">
        <v>80.25</v>
      </c>
      <c r="AC4652" s="18">
        <v>81.55</v>
      </c>
      <c r="AD4652" s="18">
        <v>82</v>
      </c>
    </row>
    <row r="4653" spans="1:30" x14ac:dyDescent="0.25">
      <c r="A4653" s="16">
        <v>45749</v>
      </c>
      <c r="L4653" s="17"/>
      <c r="M4653" s="17"/>
      <c r="N4653" s="17"/>
      <c r="O4653" s="17"/>
      <c r="P4653" s="17"/>
      <c r="Q4653" s="17"/>
      <c r="R4653" s="17"/>
      <c r="S4653" s="17"/>
      <c r="T4653" s="17"/>
      <c r="U4653" s="18">
        <v>65.75</v>
      </c>
      <c r="V4653" s="18">
        <v>70.010000000000005</v>
      </c>
      <c r="W4653" s="18">
        <v>74</v>
      </c>
      <c r="X4653" s="18">
        <v>75.91</v>
      </c>
      <c r="Y4653" s="18">
        <v>77</v>
      </c>
      <c r="Z4653" s="18">
        <v>78.849999999999994</v>
      </c>
      <c r="AA4653" s="18">
        <v>79.099999999999994</v>
      </c>
      <c r="AB4653" s="18">
        <v>80.25</v>
      </c>
      <c r="AC4653" s="18">
        <v>81.55</v>
      </c>
      <c r="AD4653" s="18">
        <v>82</v>
      </c>
    </row>
    <row r="4654" spans="1:30" x14ac:dyDescent="0.25">
      <c r="A4654" s="16">
        <v>45750</v>
      </c>
      <c r="L4654" s="17"/>
      <c r="M4654" s="17"/>
      <c r="N4654" s="17"/>
      <c r="O4654" s="17"/>
      <c r="P4654" s="17"/>
      <c r="Q4654" s="17"/>
      <c r="R4654" s="17"/>
      <c r="S4654" s="17"/>
      <c r="T4654" s="17"/>
      <c r="U4654" s="18">
        <v>65.75</v>
      </c>
      <c r="V4654" s="18">
        <v>70.010000000000005</v>
      </c>
      <c r="W4654" s="18">
        <v>74</v>
      </c>
      <c r="X4654" s="18">
        <v>75.91</v>
      </c>
      <c r="Y4654" s="18">
        <v>77</v>
      </c>
      <c r="Z4654" s="18">
        <v>78.849999999999994</v>
      </c>
      <c r="AA4654" s="18">
        <v>79.099999999999994</v>
      </c>
      <c r="AB4654" s="18">
        <v>80.25</v>
      </c>
      <c r="AC4654" s="18">
        <v>81.55</v>
      </c>
      <c r="AD4654" s="18">
        <v>82</v>
      </c>
    </row>
    <row r="4655" spans="1:30" x14ac:dyDescent="0.25">
      <c r="A4655" s="16">
        <v>45751</v>
      </c>
      <c r="L4655" s="17"/>
      <c r="M4655" s="17"/>
      <c r="N4655" s="17"/>
      <c r="O4655" s="17"/>
      <c r="P4655" s="17"/>
      <c r="Q4655" s="17"/>
      <c r="R4655" s="17"/>
      <c r="S4655" s="17"/>
      <c r="T4655" s="17"/>
      <c r="U4655" s="18">
        <v>65.7911</v>
      </c>
      <c r="V4655" s="18">
        <v>70.010000000000005</v>
      </c>
      <c r="W4655" s="18">
        <v>74.075000000000003</v>
      </c>
      <c r="X4655" s="18">
        <v>75.959999999999994</v>
      </c>
      <c r="Y4655" s="18">
        <v>77.2</v>
      </c>
      <c r="Z4655" s="18">
        <v>79</v>
      </c>
      <c r="AA4655" s="18">
        <v>79.599999999999994</v>
      </c>
      <c r="AB4655" s="18">
        <v>81</v>
      </c>
      <c r="AC4655" s="18">
        <v>82.35</v>
      </c>
      <c r="AD4655" s="18">
        <v>82.8</v>
      </c>
    </row>
    <row r="4656" spans="1:30" x14ac:dyDescent="0.25">
      <c r="A4656" s="16">
        <v>45754</v>
      </c>
      <c r="L4656" s="17"/>
      <c r="M4656" s="17"/>
      <c r="N4656" s="17"/>
      <c r="O4656" s="17"/>
      <c r="P4656" s="17"/>
      <c r="Q4656" s="17"/>
      <c r="R4656" s="17"/>
      <c r="S4656" s="17"/>
      <c r="T4656" s="17"/>
      <c r="U4656" s="18">
        <v>65.8</v>
      </c>
      <c r="V4656" s="18">
        <v>70.010000000000005</v>
      </c>
      <c r="W4656" s="18">
        <v>74.075000000000003</v>
      </c>
      <c r="X4656" s="18">
        <v>75.959999999999994</v>
      </c>
      <c r="Y4656" s="18">
        <v>77.2</v>
      </c>
      <c r="Z4656" s="18">
        <v>79</v>
      </c>
      <c r="AA4656" s="18">
        <v>79.599999999999994</v>
      </c>
      <c r="AB4656" s="18">
        <v>81</v>
      </c>
      <c r="AC4656" s="18">
        <v>82.35</v>
      </c>
      <c r="AD4656" s="18">
        <v>82.8</v>
      </c>
    </row>
    <row r="4657" spans="1:30" x14ac:dyDescent="0.25">
      <c r="A4657" s="16">
        <v>45755</v>
      </c>
      <c r="L4657" s="17"/>
      <c r="M4657" s="17"/>
      <c r="N4657" s="17"/>
      <c r="O4657" s="17"/>
      <c r="P4657" s="17"/>
      <c r="Q4657" s="17"/>
      <c r="R4657" s="17"/>
      <c r="S4657" s="17"/>
      <c r="T4657" s="17"/>
      <c r="U4657" s="18">
        <v>65.8</v>
      </c>
      <c r="V4657" s="18">
        <v>70.010000000000005</v>
      </c>
      <c r="W4657" s="18">
        <v>74.114999999999995</v>
      </c>
      <c r="X4657" s="18">
        <v>75.98</v>
      </c>
      <c r="Y4657" s="18">
        <v>77.2</v>
      </c>
      <c r="Z4657" s="18">
        <v>79</v>
      </c>
      <c r="AA4657" s="18">
        <v>79.599999999999994</v>
      </c>
      <c r="AB4657" s="18">
        <v>81</v>
      </c>
      <c r="AC4657" s="18">
        <v>82.35</v>
      </c>
      <c r="AD4657" s="18">
        <v>82.8</v>
      </c>
    </row>
    <row r="4658" spans="1:30" x14ac:dyDescent="0.25">
      <c r="A4658" s="16">
        <v>45756</v>
      </c>
      <c r="L4658" s="17"/>
      <c r="M4658" s="17"/>
      <c r="N4658" s="17"/>
      <c r="O4658" s="17"/>
      <c r="P4658" s="17"/>
      <c r="Q4658" s="17"/>
      <c r="R4658" s="17"/>
      <c r="S4658" s="17"/>
      <c r="T4658" s="17"/>
      <c r="U4658" s="18">
        <v>65.795599999999993</v>
      </c>
      <c r="V4658" s="18">
        <v>70.010000000000005</v>
      </c>
      <c r="W4658" s="18">
        <v>74.114999999999995</v>
      </c>
      <c r="X4658" s="18">
        <v>75.98</v>
      </c>
      <c r="Y4658" s="18">
        <v>77.2</v>
      </c>
      <c r="Z4658" s="18">
        <v>79</v>
      </c>
      <c r="AA4658" s="18">
        <v>79.599999999999994</v>
      </c>
      <c r="AB4658" s="18">
        <v>81</v>
      </c>
      <c r="AC4658" s="18">
        <v>82.35</v>
      </c>
      <c r="AD4658" s="18">
        <v>82.8</v>
      </c>
    </row>
    <row r="4659" spans="1:30" x14ac:dyDescent="0.25">
      <c r="A4659" s="16">
        <v>45757</v>
      </c>
      <c r="L4659" s="17"/>
      <c r="M4659" s="17"/>
      <c r="N4659" s="17"/>
      <c r="O4659" s="17"/>
      <c r="P4659" s="17"/>
      <c r="Q4659" s="17"/>
      <c r="R4659" s="17"/>
      <c r="S4659" s="17"/>
      <c r="T4659" s="17"/>
      <c r="U4659" s="18">
        <v>65.795599999999993</v>
      </c>
      <c r="V4659" s="18">
        <v>70.010000000000005</v>
      </c>
      <c r="W4659" s="18">
        <v>74.114999999999995</v>
      </c>
      <c r="X4659" s="18">
        <v>75.98</v>
      </c>
      <c r="Y4659" s="18">
        <v>77.2</v>
      </c>
      <c r="Z4659" s="18">
        <v>79</v>
      </c>
      <c r="AA4659" s="18">
        <v>79.599999999999994</v>
      </c>
      <c r="AB4659" s="18">
        <v>81</v>
      </c>
      <c r="AC4659" s="18">
        <v>82.35</v>
      </c>
      <c r="AD4659" s="18">
        <v>82.8</v>
      </c>
    </row>
    <row r="4660" spans="1:30" x14ac:dyDescent="0.25">
      <c r="A4660" s="16">
        <v>45758</v>
      </c>
      <c r="L4660" s="17"/>
      <c r="M4660" s="17"/>
      <c r="N4660" s="17"/>
      <c r="O4660" s="17"/>
      <c r="P4660" s="17"/>
      <c r="Q4660" s="17"/>
      <c r="R4660" s="17"/>
      <c r="S4660" s="17"/>
      <c r="T4660" s="17"/>
      <c r="U4660" s="18">
        <v>65.795599999999993</v>
      </c>
      <c r="V4660" s="18">
        <v>70.010000000000005</v>
      </c>
      <c r="W4660" s="18">
        <v>74.114999999999995</v>
      </c>
      <c r="X4660" s="18">
        <v>75.98</v>
      </c>
      <c r="Y4660" s="18">
        <v>77.2</v>
      </c>
      <c r="Z4660" s="18">
        <v>79</v>
      </c>
      <c r="AA4660" s="18">
        <v>79.599999999999994</v>
      </c>
      <c r="AB4660" s="18">
        <v>81</v>
      </c>
      <c r="AC4660" s="18">
        <v>82.35</v>
      </c>
      <c r="AD4660" s="18">
        <v>82.8</v>
      </c>
    </row>
    <row r="4661" spans="1:30" x14ac:dyDescent="0.25">
      <c r="A4661" s="16">
        <v>45761</v>
      </c>
      <c r="L4661" s="17"/>
      <c r="M4661" s="17"/>
      <c r="N4661" s="17"/>
      <c r="O4661" s="17"/>
      <c r="P4661" s="17"/>
      <c r="Q4661" s="17"/>
      <c r="R4661" s="17"/>
      <c r="S4661" s="17"/>
      <c r="T4661" s="17"/>
      <c r="U4661" s="18">
        <v>65.795599999999993</v>
      </c>
      <c r="V4661" s="18">
        <v>70</v>
      </c>
      <c r="W4661" s="18">
        <v>74.040000000000006</v>
      </c>
      <c r="X4661" s="18">
        <v>75.930000000000007</v>
      </c>
      <c r="Y4661" s="18">
        <v>77.2</v>
      </c>
      <c r="Z4661" s="18">
        <v>79</v>
      </c>
      <c r="AA4661" s="18">
        <v>79.599999999999994</v>
      </c>
      <c r="AB4661" s="18">
        <v>81</v>
      </c>
      <c r="AC4661" s="18">
        <v>82.35</v>
      </c>
      <c r="AD4661" s="18">
        <v>82.8</v>
      </c>
    </row>
    <row r="4662" spans="1:30" x14ac:dyDescent="0.25">
      <c r="A4662" s="16">
        <v>45762</v>
      </c>
      <c r="L4662" s="17"/>
      <c r="M4662" s="17"/>
      <c r="N4662" s="17"/>
      <c r="O4662" s="17"/>
      <c r="P4662" s="17"/>
      <c r="Q4662" s="17"/>
      <c r="R4662" s="17"/>
      <c r="S4662" s="17"/>
      <c r="T4662" s="17"/>
      <c r="U4662" s="18">
        <v>65.8</v>
      </c>
      <c r="V4662" s="18">
        <v>70.004999999999995</v>
      </c>
      <c r="W4662" s="18">
        <v>74.040000000000006</v>
      </c>
      <c r="X4662" s="18">
        <v>75.930000000000007</v>
      </c>
      <c r="Y4662" s="18">
        <v>77.2</v>
      </c>
      <c r="Z4662" s="18">
        <v>79</v>
      </c>
      <c r="AA4662" s="18">
        <v>79.599999999999994</v>
      </c>
      <c r="AB4662" s="18">
        <v>81</v>
      </c>
      <c r="AC4662" s="18">
        <v>82.35</v>
      </c>
      <c r="AD4662" s="18">
        <v>82.8</v>
      </c>
    </row>
    <row r="4663" spans="1:30" x14ac:dyDescent="0.25">
      <c r="A4663" s="16">
        <v>45763</v>
      </c>
      <c r="L4663" s="17"/>
      <c r="M4663" s="17"/>
      <c r="N4663" s="17"/>
      <c r="O4663" s="17"/>
      <c r="P4663" s="17"/>
      <c r="Q4663" s="17"/>
      <c r="R4663" s="17"/>
      <c r="S4663" s="17"/>
      <c r="T4663" s="17"/>
      <c r="U4663" s="18">
        <v>65.8</v>
      </c>
      <c r="V4663" s="18">
        <v>70.010000000000005</v>
      </c>
      <c r="W4663" s="18">
        <v>74.08</v>
      </c>
      <c r="X4663" s="18">
        <v>75.959999999999994</v>
      </c>
      <c r="Y4663" s="18">
        <v>77</v>
      </c>
      <c r="Z4663" s="18">
        <v>79</v>
      </c>
      <c r="AA4663" s="18">
        <v>79.2</v>
      </c>
      <c r="AB4663" s="18">
        <v>80.5</v>
      </c>
      <c r="AC4663" s="18">
        <v>82</v>
      </c>
      <c r="AD4663" s="18">
        <v>82</v>
      </c>
    </row>
    <row r="4664" spans="1:30" x14ac:dyDescent="0.25">
      <c r="A4664" s="16">
        <v>45764</v>
      </c>
      <c r="L4664" s="17"/>
      <c r="M4664" s="17"/>
      <c r="N4664" s="17"/>
      <c r="O4664" s="17"/>
      <c r="P4664" s="17"/>
      <c r="Q4664" s="17"/>
      <c r="R4664" s="17"/>
      <c r="S4664" s="17"/>
      <c r="T4664" s="17"/>
      <c r="U4664" s="18">
        <v>65.873900000000006</v>
      </c>
      <c r="V4664" s="18">
        <v>70.3</v>
      </c>
      <c r="W4664" s="18">
        <v>74.099999999999994</v>
      </c>
      <c r="X4664" s="18">
        <v>75.959999999999994</v>
      </c>
      <c r="Y4664" s="18">
        <v>77.400000000000006</v>
      </c>
      <c r="Z4664" s="18">
        <v>79</v>
      </c>
      <c r="AA4664" s="18">
        <v>80</v>
      </c>
      <c r="AB4664" s="18">
        <v>80.7</v>
      </c>
      <c r="AC4664" s="18">
        <v>82</v>
      </c>
      <c r="AD4664" s="18">
        <v>82</v>
      </c>
    </row>
    <row r="4665" spans="1:30" x14ac:dyDescent="0.25">
      <c r="A4665" s="16">
        <v>45769</v>
      </c>
      <c r="L4665" s="17"/>
      <c r="M4665" s="17"/>
      <c r="N4665" s="17"/>
      <c r="O4665" s="17"/>
      <c r="P4665" s="17"/>
      <c r="Q4665" s="17"/>
      <c r="R4665" s="17"/>
      <c r="S4665" s="17"/>
      <c r="T4665" s="17"/>
      <c r="U4665" s="18">
        <v>65.873900000000006</v>
      </c>
      <c r="V4665" s="18">
        <v>70.349999999999994</v>
      </c>
      <c r="W4665" s="18">
        <v>74.125</v>
      </c>
      <c r="X4665" s="18">
        <v>75.98</v>
      </c>
      <c r="Y4665" s="18">
        <v>77.45</v>
      </c>
      <c r="Z4665" s="18">
        <v>79</v>
      </c>
      <c r="AA4665" s="18">
        <v>80</v>
      </c>
      <c r="AB4665" s="18">
        <v>81.099999999999994</v>
      </c>
      <c r="AC4665" s="18">
        <v>82.35</v>
      </c>
      <c r="AD4665" s="18">
        <v>82.4</v>
      </c>
    </row>
    <row r="4666" spans="1:30" x14ac:dyDescent="0.25">
      <c r="A4666" s="16">
        <v>45770</v>
      </c>
      <c r="L4666" s="17"/>
      <c r="M4666" s="17"/>
      <c r="N4666" s="17"/>
      <c r="O4666" s="17"/>
      <c r="P4666" s="17"/>
      <c r="Q4666" s="17"/>
      <c r="R4666" s="17"/>
      <c r="S4666" s="17"/>
      <c r="T4666" s="17"/>
      <c r="U4666" s="18">
        <v>65.873900000000006</v>
      </c>
      <c r="V4666" s="18">
        <v>70.349999999999994</v>
      </c>
      <c r="W4666" s="18">
        <v>74.125</v>
      </c>
      <c r="X4666" s="18">
        <v>75.98</v>
      </c>
      <c r="Y4666" s="18">
        <v>77.45</v>
      </c>
      <c r="Z4666" s="18">
        <v>79</v>
      </c>
      <c r="AA4666" s="18">
        <v>80</v>
      </c>
      <c r="AB4666" s="18">
        <v>81.099999999999994</v>
      </c>
      <c r="AC4666" s="18">
        <v>82.35</v>
      </c>
      <c r="AD4666" s="18">
        <v>82.4</v>
      </c>
    </row>
    <row r="4667" spans="1:30" x14ac:dyDescent="0.25">
      <c r="A4667" s="16">
        <v>45771</v>
      </c>
      <c r="L4667" s="17"/>
      <c r="M4667" s="17"/>
      <c r="N4667" s="17"/>
      <c r="O4667" s="17"/>
      <c r="P4667" s="17"/>
      <c r="Q4667" s="17"/>
      <c r="R4667" s="17"/>
      <c r="S4667" s="17"/>
      <c r="T4667" s="17"/>
      <c r="U4667" s="18">
        <v>65.873900000000006</v>
      </c>
      <c r="V4667" s="18">
        <v>70.349999999999994</v>
      </c>
      <c r="W4667" s="18">
        <v>74.125</v>
      </c>
      <c r="X4667" s="18">
        <v>75.98</v>
      </c>
      <c r="Y4667" s="18">
        <v>77.45</v>
      </c>
      <c r="Z4667" s="18">
        <v>79</v>
      </c>
      <c r="AA4667" s="18">
        <v>80</v>
      </c>
      <c r="AB4667" s="18">
        <v>81.099999999999994</v>
      </c>
      <c r="AC4667" s="18">
        <v>82.35</v>
      </c>
      <c r="AD4667" s="18">
        <v>82.4</v>
      </c>
    </row>
    <row r="4668" spans="1:30" x14ac:dyDescent="0.25">
      <c r="A4668" s="16">
        <v>45772</v>
      </c>
      <c r="L4668" s="17"/>
      <c r="M4668" s="17"/>
      <c r="N4668" s="17"/>
      <c r="O4668" s="17"/>
      <c r="P4668" s="17"/>
      <c r="Q4668" s="17"/>
      <c r="R4668" s="17"/>
      <c r="S4668" s="17"/>
      <c r="T4668" s="17"/>
      <c r="U4668" s="18">
        <v>65.900000000000006</v>
      </c>
      <c r="V4668" s="18">
        <v>70.349999999999994</v>
      </c>
      <c r="W4668" s="18">
        <v>74.125</v>
      </c>
      <c r="X4668" s="18">
        <v>75.98</v>
      </c>
      <c r="Y4668" s="18">
        <v>77.45</v>
      </c>
      <c r="Z4668" s="18">
        <v>79</v>
      </c>
      <c r="AA4668" s="18">
        <v>80</v>
      </c>
      <c r="AB4668" s="18">
        <v>81.099999999999994</v>
      </c>
      <c r="AC4668" s="18">
        <v>82.35</v>
      </c>
      <c r="AD4668" s="18">
        <v>82.4</v>
      </c>
    </row>
    <row r="4669" spans="1:30" x14ac:dyDescent="0.25">
      <c r="A4669" s="16">
        <v>45775</v>
      </c>
      <c r="L4669" s="17"/>
      <c r="M4669" s="17"/>
      <c r="N4669" s="17"/>
      <c r="O4669" s="17"/>
      <c r="P4669" s="17"/>
      <c r="Q4669" s="17"/>
      <c r="R4669" s="17"/>
      <c r="S4669" s="17"/>
      <c r="T4669" s="17"/>
      <c r="U4669" s="18">
        <v>65.873900000000006</v>
      </c>
      <c r="V4669" s="18">
        <v>70.349999999999994</v>
      </c>
      <c r="W4669" s="18">
        <v>74.09</v>
      </c>
      <c r="X4669" s="18">
        <v>76</v>
      </c>
      <c r="Y4669" s="18">
        <v>77.5</v>
      </c>
      <c r="Z4669" s="18">
        <v>79</v>
      </c>
      <c r="AA4669" s="18">
        <v>80</v>
      </c>
      <c r="AB4669" s="18">
        <v>81.5</v>
      </c>
      <c r="AC4669" s="18">
        <v>82.7</v>
      </c>
      <c r="AD4669" s="18">
        <v>82.8</v>
      </c>
    </row>
    <row r="4670" spans="1:30" x14ac:dyDescent="0.25">
      <c r="A4670" s="16">
        <v>45776</v>
      </c>
      <c r="L4670" s="17"/>
      <c r="M4670" s="17"/>
      <c r="N4670" s="17"/>
      <c r="O4670" s="17"/>
      <c r="P4670" s="17"/>
      <c r="Q4670" s="17"/>
      <c r="R4670" s="17"/>
      <c r="S4670" s="17"/>
      <c r="T4670" s="17"/>
      <c r="U4670" s="18">
        <v>65.900000000000006</v>
      </c>
      <c r="V4670" s="18">
        <v>70.400000000000006</v>
      </c>
      <c r="W4670" s="18">
        <v>74.099999999999994</v>
      </c>
      <c r="X4670" s="18">
        <v>76</v>
      </c>
      <c r="Y4670" s="18">
        <v>77.5</v>
      </c>
      <c r="Z4670" s="18">
        <v>79</v>
      </c>
      <c r="AA4670" s="18">
        <v>80</v>
      </c>
      <c r="AB4670" s="18">
        <v>81.5</v>
      </c>
      <c r="AC4670" s="18">
        <v>82.7</v>
      </c>
      <c r="AD4670" s="18">
        <v>82.8</v>
      </c>
    </row>
    <row r="4671" spans="1:30" x14ac:dyDescent="0.25">
      <c r="A4671" s="16">
        <v>45777</v>
      </c>
      <c r="L4671" s="17"/>
      <c r="M4671" s="17"/>
      <c r="N4671" s="17"/>
      <c r="O4671" s="17"/>
      <c r="P4671" s="17"/>
      <c r="Q4671" s="17"/>
      <c r="R4671" s="17"/>
      <c r="S4671" s="17"/>
      <c r="T4671" s="17"/>
      <c r="U4671" s="18">
        <v>65.823899999999995</v>
      </c>
      <c r="V4671" s="18">
        <v>70.349999999999994</v>
      </c>
      <c r="W4671" s="18">
        <v>74.099999999999994</v>
      </c>
      <c r="X4671" s="18">
        <v>76</v>
      </c>
      <c r="Y4671" s="18">
        <v>77.5</v>
      </c>
      <c r="Z4671" s="18">
        <v>79</v>
      </c>
      <c r="AA4671" s="18">
        <v>80</v>
      </c>
      <c r="AB4671" s="18">
        <v>81.5</v>
      </c>
      <c r="AC4671" s="18">
        <v>82.7</v>
      </c>
      <c r="AD4671" s="18">
        <v>82.8</v>
      </c>
    </row>
    <row r="4672" spans="1:30" x14ac:dyDescent="0.25">
      <c r="A4672" s="16">
        <v>45779</v>
      </c>
      <c r="L4672" s="17"/>
      <c r="M4672" s="17"/>
      <c r="N4672" s="17"/>
      <c r="O4672" s="17"/>
      <c r="P4672" s="17"/>
      <c r="Q4672" s="17"/>
      <c r="R4672" s="17"/>
      <c r="S4672" s="17"/>
      <c r="T4672" s="17"/>
      <c r="U4672" s="18">
        <v>65.8</v>
      </c>
      <c r="V4672" s="18">
        <v>70.174999999999997</v>
      </c>
      <c r="W4672" s="18">
        <v>74.08</v>
      </c>
      <c r="X4672" s="18">
        <v>76</v>
      </c>
      <c r="Y4672" s="18">
        <v>77.5</v>
      </c>
      <c r="Z4672" s="18">
        <v>79</v>
      </c>
      <c r="AA4672" s="18">
        <v>80</v>
      </c>
      <c r="AB4672" s="18">
        <v>81.5</v>
      </c>
      <c r="AC4672" s="18">
        <v>82.7</v>
      </c>
      <c r="AD4672" s="18">
        <v>82.8</v>
      </c>
    </row>
    <row r="4673" spans="1:30" x14ac:dyDescent="0.25">
      <c r="A4673" s="16">
        <v>45782</v>
      </c>
      <c r="L4673" s="17"/>
      <c r="M4673" s="17"/>
      <c r="N4673" s="17"/>
      <c r="O4673" s="17"/>
      <c r="P4673" s="17"/>
      <c r="Q4673" s="17"/>
      <c r="R4673" s="17"/>
      <c r="S4673" s="17"/>
      <c r="T4673" s="17"/>
      <c r="U4673" s="18">
        <v>65.8</v>
      </c>
      <c r="V4673" s="18">
        <v>70.125</v>
      </c>
      <c r="W4673" s="18">
        <v>74</v>
      </c>
      <c r="X4673" s="18">
        <v>76</v>
      </c>
      <c r="Y4673" s="18">
        <v>77.400000000000006</v>
      </c>
      <c r="Z4673" s="18">
        <v>79</v>
      </c>
      <c r="AA4673" s="18">
        <v>80</v>
      </c>
      <c r="AB4673" s="18">
        <v>81</v>
      </c>
      <c r="AC4673" s="18">
        <v>82</v>
      </c>
      <c r="AD4673" s="18">
        <v>82</v>
      </c>
    </row>
    <row r="4674" spans="1:30" x14ac:dyDescent="0.25">
      <c r="A4674" s="16">
        <v>45783</v>
      </c>
      <c r="L4674" s="17"/>
      <c r="M4674" s="17"/>
      <c r="N4674" s="17"/>
      <c r="O4674" s="17"/>
      <c r="P4674" s="17"/>
      <c r="Q4674" s="17"/>
      <c r="R4674" s="17"/>
      <c r="S4674" s="17"/>
      <c r="T4674" s="17"/>
      <c r="U4674" s="18">
        <v>65.8</v>
      </c>
      <c r="V4674" s="18">
        <v>70.125</v>
      </c>
      <c r="W4674" s="18">
        <v>74</v>
      </c>
      <c r="X4674" s="18">
        <v>76</v>
      </c>
      <c r="Y4674" s="18">
        <v>77.400000000000006</v>
      </c>
      <c r="Z4674" s="18">
        <v>79</v>
      </c>
      <c r="AA4674" s="18">
        <v>80</v>
      </c>
      <c r="AB4674" s="18">
        <v>81</v>
      </c>
      <c r="AC4674" s="18">
        <v>82</v>
      </c>
      <c r="AD4674" s="18">
        <v>82</v>
      </c>
    </row>
    <row r="4675" spans="1:30" x14ac:dyDescent="0.25">
      <c r="A4675" s="16">
        <v>45784</v>
      </c>
      <c r="L4675" s="17"/>
      <c r="M4675" s="17"/>
      <c r="N4675" s="17"/>
      <c r="O4675" s="17"/>
      <c r="P4675" s="17"/>
      <c r="Q4675" s="17"/>
      <c r="R4675" s="17"/>
      <c r="S4675" s="17"/>
      <c r="T4675" s="17"/>
      <c r="U4675" s="18">
        <v>65.8</v>
      </c>
      <c r="V4675" s="18">
        <v>70.125</v>
      </c>
      <c r="W4675" s="18">
        <v>74</v>
      </c>
      <c r="X4675" s="18">
        <v>76</v>
      </c>
      <c r="Y4675" s="18">
        <v>77.400000000000006</v>
      </c>
      <c r="Z4675" s="18">
        <v>79</v>
      </c>
      <c r="AA4675" s="18">
        <v>80</v>
      </c>
      <c r="AB4675" s="18">
        <v>81</v>
      </c>
      <c r="AC4675" s="18">
        <v>82</v>
      </c>
      <c r="AD4675" s="18">
        <v>82</v>
      </c>
    </row>
    <row r="4676" spans="1:30" x14ac:dyDescent="0.25">
      <c r="A4676" s="16">
        <v>45785</v>
      </c>
      <c r="L4676" s="17"/>
      <c r="M4676" s="17"/>
      <c r="N4676" s="17"/>
      <c r="O4676" s="17"/>
      <c r="P4676" s="17"/>
      <c r="Q4676" s="17"/>
      <c r="R4676" s="17"/>
      <c r="S4676" s="17"/>
      <c r="T4676" s="17"/>
      <c r="U4676" s="18">
        <v>65.8</v>
      </c>
      <c r="V4676" s="18">
        <v>70.125</v>
      </c>
      <c r="W4676" s="18">
        <v>74</v>
      </c>
      <c r="X4676" s="18">
        <v>76</v>
      </c>
      <c r="Y4676" s="18">
        <v>77.400000000000006</v>
      </c>
      <c r="Z4676" s="18">
        <v>79</v>
      </c>
      <c r="AA4676" s="18">
        <v>80</v>
      </c>
      <c r="AB4676" s="18">
        <v>81</v>
      </c>
      <c r="AC4676" s="18">
        <v>82</v>
      </c>
      <c r="AD4676" s="18">
        <v>82</v>
      </c>
    </row>
    <row r="4677" spans="1:30" x14ac:dyDescent="0.25">
      <c r="A4677" s="16">
        <v>45786</v>
      </c>
      <c r="L4677" s="17"/>
      <c r="M4677" s="17"/>
      <c r="N4677" s="17"/>
      <c r="O4677" s="17"/>
      <c r="P4677" s="17"/>
      <c r="Q4677" s="17"/>
      <c r="R4677" s="17"/>
      <c r="S4677" s="17"/>
      <c r="T4677" s="17"/>
      <c r="U4677" s="18">
        <v>65.8</v>
      </c>
      <c r="V4677" s="18">
        <v>70.150000000000006</v>
      </c>
      <c r="W4677" s="18">
        <v>74.040000000000006</v>
      </c>
      <c r="X4677" s="18">
        <v>76</v>
      </c>
      <c r="Y4677" s="18">
        <v>77.45</v>
      </c>
      <c r="Z4677" s="18">
        <v>79</v>
      </c>
      <c r="AA4677" s="18">
        <v>80</v>
      </c>
      <c r="AB4677" s="18">
        <v>81.25</v>
      </c>
      <c r="AC4677" s="18">
        <v>82.35</v>
      </c>
      <c r="AD4677" s="18">
        <v>82.85</v>
      </c>
    </row>
    <row r="4678" spans="1:30" x14ac:dyDescent="0.25">
      <c r="A4678" s="16">
        <v>45789</v>
      </c>
      <c r="L4678" s="17"/>
      <c r="M4678" s="17"/>
      <c r="N4678" s="17"/>
      <c r="O4678" s="17"/>
      <c r="P4678" s="17"/>
      <c r="Q4678" s="17"/>
      <c r="R4678" s="17"/>
      <c r="S4678" s="17"/>
      <c r="T4678" s="17"/>
      <c r="U4678" s="18">
        <v>65.8</v>
      </c>
      <c r="V4678" s="18">
        <v>70.150000000000006</v>
      </c>
      <c r="W4678" s="18">
        <v>74.040000000000006</v>
      </c>
      <c r="X4678" s="18">
        <v>76</v>
      </c>
      <c r="Y4678" s="18">
        <v>77.45</v>
      </c>
      <c r="Z4678" s="18">
        <v>79</v>
      </c>
      <c r="AA4678" s="18">
        <v>80</v>
      </c>
      <c r="AB4678" s="18">
        <v>81.25</v>
      </c>
      <c r="AC4678" s="18">
        <v>82.35</v>
      </c>
      <c r="AD4678" s="18">
        <v>82.85</v>
      </c>
    </row>
    <row r="4679" spans="1:30" x14ac:dyDescent="0.25">
      <c r="A4679" s="16">
        <v>45790</v>
      </c>
      <c r="L4679" s="17"/>
      <c r="M4679" s="17"/>
      <c r="N4679" s="17"/>
      <c r="O4679" s="17"/>
      <c r="P4679" s="17"/>
      <c r="Q4679" s="17"/>
      <c r="R4679" s="17"/>
      <c r="S4679" s="17"/>
      <c r="T4679" s="17"/>
      <c r="U4679" s="18">
        <v>65.8</v>
      </c>
      <c r="V4679" s="18">
        <v>70.150000000000006</v>
      </c>
      <c r="W4679" s="18">
        <v>74.040000000000006</v>
      </c>
      <c r="X4679" s="18">
        <v>76</v>
      </c>
      <c r="Y4679" s="18">
        <v>77.45</v>
      </c>
      <c r="Z4679" s="18">
        <v>79</v>
      </c>
      <c r="AA4679" s="18">
        <v>80</v>
      </c>
      <c r="AB4679" s="18">
        <v>81.25</v>
      </c>
      <c r="AC4679" s="18">
        <v>82.35</v>
      </c>
      <c r="AD4679" s="18">
        <v>82.85</v>
      </c>
    </row>
    <row r="4680" spans="1:30" x14ac:dyDescent="0.25">
      <c r="A4680" s="16">
        <v>45791</v>
      </c>
      <c r="L4680" s="17"/>
      <c r="M4680" s="17"/>
      <c r="N4680" s="17"/>
      <c r="O4680" s="17"/>
      <c r="P4680" s="17"/>
      <c r="Q4680" s="17"/>
      <c r="R4680" s="17"/>
      <c r="S4680" s="17"/>
      <c r="T4680" s="17"/>
      <c r="U4680" s="18">
        <v>65.8</v>
      </c>
      <c r="V4680" s="18">
        <v>70.150000000000006</v>
      </c>
      <c r="W4680" s="18">
        <v>74.040000000000006</v>
      </c>
      <c r="X4680" s="18">
        <v>76</v>
      </c>
      <c r="Y4680" s="18">
        <v>77.45</v>
      </c>
      <c r="Z4680" s="18">
        <v>79</v>
      </c>
      <c r="AA4680" s="18">
        <v>80</v>
      </c>
      <c r="AB4680" s="18">
        <v>81.25</v>
      </c>
      <c r="AC4680" s="18">
        <v>82.35</v>
      </c>
      <c r="AD4680" s="18">
        <v>82.85</v>
      </c>
    </row>
    <row r="4681" spans="1:30" x14ac:dyDescent="0.25">
      <c r="A4681" s="16">
        <v>45792</v>
      </c>
      <c r="L4681" s="17"/>
      <c r="M4681" s="17"/>
      <c r="N4681" s="17"/>
      <c r="O4681" s="17"/>
      <c r="P4681" s="17"/>
      <c r="Q4681" s="17"/>
      <c r="R4681" s="17"/>
      <c r="S4681" s="17"/>
      <c r="T4681" s="17"/>
      <c r="U4681" s="18">
        <v>65.8</v>
      </c>
      <c r="V4681" s="18">
        <v>70.150000000000006</v>
      </c>
      <c r="W4681" s="18">
        <v>74.040000000000006</v>
      </c>
      <c r="X4681" s="18">
        <v>76</v>
      </c>
      <c r="Y4681" s="18">
        <v>77.45</v>
      </c>
      <c r="Z4681" s="18">
        <v>79</v>
      </c>
      <c r="AA4681" s="18">
        <v>80</v>
      </c>
      <c r="AB4681" s="18">
        <v>81.25</v>
      </c>
      <c r="AC4681" s="18">
        <v>82.35</v>
      </c>
      <c r="AD4681" s="18">
        <v>82.85</v>
      </c>
    </row>
    <row r="4682" spans="1:30" x14ac:dyDescent="0.25">
      <c r="A4682" s="16">
        <v>45793</v>
      </c>
      <c r="L4682" s="17"/>
      <c r="M4682" s="17"/>
      <c r="N4682" s="17"/>
      <c r="O4682" s="17"/>
      <c r="P4682" s="17"/>
      <c r="Q4682" s="17"/>
      <c r="R4682" s="17"/>
      <c r="S4682" s="17"/>
      <c r="T4682" s="17"/>
      <c r="U4682" s="18">
        <v>65.8</v>
      </c>
      <c r="V4682" s="18">
        <v>70.125</v>
      </c>
      <c r="W4682" s="18">
        <v>74</v>
      </c>
      <c r="X4682" s="18">
        <v>76</v>
      </c>
      <c r="Y4682" s="18">
        <v>77.5</v>
      </c>
      <c r="Z4682" s="18">
        <v>79</v>
      </c>
      <c r="AA4682" s="18">
        <v>80</v>
      </c>
      <c r="AB4682" s="18">
        <v>81.5</v>
      </c>
      <c r="AC4682" s="18">
        <v>82.35</v>
      </c>
      <c r="AD4682" s="18">
        <v>82.85</v>
      </c>
    </row>
    <row r="4683" spans="1:30" x14ac:dyDescent="0.25">
      <c r="A4683" s="16">
        <v>45796</v>
      </c>
      <c r="L4683" s="17"/>
      <c r="M4683" s="17"/>
      <c r="N4683" s="17"/>
      <c r="O4683" s="17"/>
      <c r="P4683" s="17"/>
      <c r="Q4683" s="17"/>
      <c r="R4683" s="17"/>
      <c r="S4683" s="17"/>
      <c r="T4683" s="17"/>
      <c r="U4683" s="18">
        <v>65.8</v>
      </c>
      <c r="V4683" s="18">
        <v>70.099999999999994</v>
      </c>
      <c r="W4683" s="18">
        <v>74.040000000000006</v>
      </c>
      <c r="X4683" s="18">
        <v>76</v>
      </c>
      <c r="Y4683" s="18">
        <v>77.400000000000006</v>
      </c>
      <c r="Z4683" s="18">
        <v>79</v>
      </c>
      <c r="AA4683" s="18">
        <v>80</v>
      </c>
      <c r="AB4683" s="18">
        <v>81</v>
      </c>
      <c r="AC4683" s="18">
        <v>81.84</v>
      </c>
      <c r="AD4683" s="18">
        <v>82</v>
      </c>
    </row>
    <row r="4684" spans="1:30" x14ac:dyDescent="0.25">
      <c r="A4684" s="16">
        <v>45797</v>
      </c>
      <c r="L4684" s="17"/>
      <c r="M4684" s="17"/>
      <c r="N4684" s="17"/>
      <c r="O4684" s="17"/>
      <c r="P4684" s="17"/>
      <c r="Q4684" s="17"/>
      <c r="R4684" s="17"/>
      <c r="S4684" s="17"/>
      <c r="T4684" s="17"/>
      <c r="U4684" s="18">
        <v>65.8</v>
      </c>
      <c r="V4684" s="18">
        <v>70.099999999999994</v>
      </c>
      <c r="W4684" s="18">
        <v>74.040000000000006</v>
      </c>
      <c r="X4684" s="18">
        <v>76</v>
      </c>
      <c r="Y4684" s="18">
        <v>77.400000000000006</v>
      </c>
      <c r="Z4684" s="18">
        <v>79</v>
      </c>
      <c r="AA4684" s="18">
        <v>80</v>
      </c>
      <c r="AB4684" s="18">
        <v>81</v>
      </c>
      <c r="AC4684" s="18">
        <v>81.84</v>
      </c>
      <c r="AD4684" s="18">
        <v>82</v>
      </c>
    </row>
    <row r="4685" spans="1:30" x14ac:dyDescent="0.25">
      <c r="A4685" s="16">
        <v>45798</v>
      </c>
      <c r="L4685" s="17"/>
      <c r="M4685" s="17"/>
      <c r="N4685" s="17"/>
      <c r="O4685" s="17"/>
      <c r="P4685" s="17"/>
      <c r="Q4685" s="17"/>
      <c r="R4685" s="17"/>
      <c r="S4685" s="17"/>
      <c r="T4685" s="17"/>
      <c r="U4685" s="18">
        <v>65.8</v>
      </c>
      <c r="V4685" s="18">
        <v>70.099999999999994</v>
      </c>
      <c r="W4685" s="18">
        <v>74.040000000000006</v>
      </c>
      <c r="X4685" s="18">
        <v>76</v>
      </c>
      <c r="Y4685" s="18">
        <v>77.400000000000006</v>
      </c>
      <c r="Z4685" s="18">
        <v>79</v>
      </c>
      <c r="AA4685" s="18">
        <v>80</v>
      </c>
      <c r="AB4685" s="18">
        <v>81</v>
      </c>
      <c r="AC4685" s="18">
        <v>81.84</v>
      </c>
      <c r="AD4685" s="18">
        <v>82</v>
      </c>
    </row>
    <row r="4686" spans="1:30" x14ac:dyDescent="0.25">
      <c r="A4686" s="16">
        <v>45799</v>
      </c>
      <c r="L4686" s="17"/>
      <c r="M4686" s="17"/>
      <c r="N4686" s="17"/>
      <c r="O4686" s="17"/>
      <c r="P4686" s="17"/>
      <c r="Q4686" s="17"/>
      <c r="R4686" s="17"/>
      <c r="S4686" s="17"/>
      <c r="T4686" s="17"/>
      <c r="U4686" s="18">
        <v>65.8</v>
      </c>
      <c r="V4686" s="18">
        <v>70.099999999999994</v>
      </c>
      <c r="W4686" s="18">
        <v>74.040000000000006</v>
      </c>
      <c r="X4686" s="18">
        <v>76</v>
      </c>
      <c r="Y4686" s="18">
        <v>77.400000000000006</v>
      </c>
      <c r="Z4686" s="18">
        <v>79</v>
      </c>
      <c r="AA4686" s="18">
        <v>80</v>
      </c>
      <c r="AB4686" s="18">
        <v>81</v>
      </c>
      <c r="AC4686" s="18">
        <v>81.84</v>
      </c>
      <c r="AD4686" s="18">
        <v>82</v>
      </c>
    </row>
    <row r="4687" spans="1:30" x14ac:dyDescent="0.25">
      <c r="A4687" s="16">
        <v>45800</v>
      </c>
      <c r="L4687" s="17"/>
      <c r="M4687" s="17"/>
      <c r="N4687" s="17"/>
      <c r="O4687" s="17"/>
      <c r="P4687" s="17"/>
      <c r="Q4687" s="17"/>
      <c r="R4687" s="17"/>
      <c r="S4687" s="17"/>
      <c r="T4687" s="17"/>
      <c r="U4687" s="18">
        <v>65.7</v>
      </c>
      <c r="V4687" s="18">
        <v>70.099999999999994</v>
      </c>
      <c r="W4687" s="18">
        <v>74</v>
      </c>
      <c r="X4687" s="18">
        <v>76</v>
      </c>
      <c r="Y4687" s="18">
        <v>77.400000000000006</v>
      </c>
      <c r="Z4687" s="18">
        <v>79</v>
      </c>
      <c r="AA4687" s="18">
        <v>80</v>
      </c>
      <c r="AB4687" s="18">
        <v>81</v>
      </c>
      <c r="AC4687" s="18">
        <v>81.55</v>
      </c>
      <c r="AD4687" s="18">
        <v>82</v>
      </c>
    </row>
    <row r="4688" spans="1:30" x14ac:dyDescent="0.25">
      <c r="A4688" s="16">
        <v>45803</v>
      </c>
      <c r="L4688" s="17"/>
      <c r="M4688" s="17"/>
      <c r="N4688" s="17"/>
      <c r="O4688" s="17"/>
      <c r="P4688" s="17"/>
      <c r="Q4688" s="17"/>
      <c r="R4688" s="17"/>
      <c r="S4688" s="17"/>
      <c r="T4688" s="17"/>
      <c r="U4688" s="18">
        <v>65.75</v>
      </c>
      <c r="V4688" s="18">
        <v>70.099999999999994</v>
      </c>
      <c r="W4688" s="18">
        <v>74</v>
      </c>
      <c r="X4688" s="18">
        <v>76</v>
      </c>
      <c r="Y4688" s="18">
        <v>77.2</v>
      </c>
      <c r="Z4688" s="18">
        <v>79</v>
      </c>
      <c r="AA4688" s="18">
        <v>79.650000000000006</v>
      </c>
      <c r="AB4688" s="18">
        <v>80.75</v>
      </c>
      <c r="AC4688" s="18">
        <v>81.099999999999994</v>
      </c>
      <c r="AD4688" s="18">
        <v>82</v>
      </c>
    </row>
    <row r="4689" spans="1:30" x14ac:dyDescent="0.25">
      <c r="A4689" s="16">
        <v>45804</v>
      </c>
      <c r="L4689" s="17"/>
      <c r="M4689" s="17"/>
      <c r="N4689" s="17"/>
      <c r="O4689" s="17"/>
      <c r="P4689" s="17"/>
      <c r="Q4689" s="17"/>
      <c r="R4689" s="17"/>
      <c r="S4689" s="17"/>
      <c r="T4689" s="17"/>
      <c r="U4689" s="18">
        <v>65.75</v>
      </c>
      <c r="V4689" s="18">
        <v>70.099999999999994</v>
      </c>
      <c r="W4689" s="18">
        <v>74</v>
      </c>
      <c r="X4689" s="18">
        <v>76</v>
      </c>
      <c r="Y4689" s="18">
        <v>77.2</v>
      </c>
      <c r="Z4689" s="18">
        <v>79</v>
      </c>
      <c r="AA4689" s="18">
        <v>79.650000000000006</v>
      </c>
      <c r="AB4689" s="18">
        <v>80.75</v>
      </c>
      <c r="AC4689" s="18">
        <v>81.099999999999994</v>
      </c>
      <c r="AD4689" s="18">
        <v>82</v>
      </c>
    </row>
    <row r="4690" spans="1:30" x14ac:dyDescent="0.25">
      <c r="A4690" s="16">
        <v>45805</v>
      </c>
      <c r="L4690" s="17"/>
      <c r="M4690" s="17"/>
      <c r="N4690" s="17"/>
      <c r="O4690" s="17"/>
      <c r="P4690" s="17"/>
      <c r="Q4690" s="17"/>
      <c r="R4690" s="17"/>
      <c r="S4690" s="17"/>
      <c r="T4690" s="17"/>
      <c r="U4690" s="18">
        <v>65.75</v>
      </c>
      <c r="V4690" s="18">
        <v>70.099999999999994</v>
      </c>
      <c r="W4690" s="18">
        <v>74</v>
      </c>
      <c r="X4690" s="18">
        <v>76</v>
      </c>
      <c r="Y4690" s="18">
        <v>77.2</v>
      </c>
      <c r="Z4690" s="18">
        <v>79</v>
      </c>
      <c r="AA4690" s="18">
        <v>79.650000000000006</v>
      </c>
      <c r="AB4690" s="18">
        <v>80.75</v>
      </c>
      <c r="AC4690" s="18">
        <v>81.099999999999994</v>
      </c>
      <c r="AD4690" s="18">
        <v>82</v>
      </c>
    </row>
    <row r="4691" spans="1:30" x14ac:dyDescent="0.25">
      <c r="A4691" s="16">
        <v>45806</v>
      </c>
      <c r="L4691" s="17"/>
      <c r="M4691" s="17"/>
      <c r="N4691" s="17"/>
      <c r="O4691" s="17"/>
      <c r="P4691" s="17"/>
      <c r="Q4691" s="17"/>
      <c r="R4691" s="17"/>
      <c r="S4691" s="17"/>
      <c r="T4691" s="17"/>
      <c r="U4691" s="18">
        <v>65.8</v>
      </c>
      <c r="V4691" s="18">
        <v>70.125</v>
      </c>
      <c r="W4691" s="18">
        <v>74</v>
      </c>
      <c r="X4691" s="18">
        <v>76</v>
      </c>
      <c r="Y4691" s="18">
        <v>77.2</v>
      </c>
      <c r="Z4691" s="18">
        <v>79</v>
      </c>
      <c r="AA4691" s="18">
        <v>79.650000000000006</v>
      </c>
      <c r="AB4691" s="18">
        <v>80.75</v>
      </c>
      <c r="AC4691" s="18">
        <v>81.099999999999994</v>
      </c>
      <c r="AD4691" s="18">
        <v>82</v>
      </c>
    </row>
    <row r="4692" spans="1:30" x14ac:dyDescent="0.25">
      <c r="A4692" s="16">
        <v>45807</v>
      </c>
      <c r="L4692" s="17"/>
      <c r="M4692" s="17"/>
      <c r="N4692" s="17"/>
      <c r="O4692" s="17"/>
      <c r="P4692" s="17"/>
      <c r="Q4692" s="17"/>
      <c r="R4692" s="17"/>
      <c r="S4692" s="17"/>
      <c r="T4692" s="17"/>
      <c r="U4692" s="18">
        <v>65.8</v>
      </c>
      <c r="V4692" s="18">
        <v>70.125</v>
      </c>
      <c r="W4692" s="18">
        <v>74</v>
      </c>
      <c r="X4692" s="18">
        <v>76</v>
      </c>
      <c r="Y4692" s="18">
        <v>77.2</v>
      </c>
      <c r="Z4692" s="18">
        <v>79</v>
      </c>
      <c r="AA4692" s="18">
        <v>79.650000000000006</v>
      </c>
      <c r="AB4692" s="18">
        <v>80.75</v>
      </c>
      <c r="AC4692" s="18">
        <v>81.099999999999994</v>
      </c>
      <c r="AD4692" s="18">
        <v>82</v>
      </c>
    </row>
    <row r="4693" spans="1:30" x14ac:dyDescent="0.25">
      <c r="A4693" s="16">
        <v>45810</v>
      </c>
      <c r="L4693" s="17"/>
      <c r="M4693" s="17"/>
      <c r="N4693" s="17"/>
      <c r="O4693" s="17"/>
      <c r="P4693" s="17"/>
      <c r="Q4693" s="17"/>
      <c r="R4693" s="17"/>
      <c r="S4693" s="17"/>
      <c r="T4693" s="17"/>
      <c r="U4693" s="18">
        <v>65.7</v>
      </c>
      <c r="V4693" s="18">
        <v>70.052999999999997</v>
      </c>
      <c r="W4693" s="18">
        <v>73.7</v>
      </c>
      <c r="X4693" s="18">
        <v>75.98</v>
      </c>
      <c r="Y4693" s="18">
        <v>77</v>
      </c>
      <c r="Z4693" s="18">
        <v>78.849999999999994</v>
      </c>
      <c r="AA4693" s="18">
        <v>79.25</v>
      </c>
      <c r="AB4693" s="18">
        <v>80.3</v>
      </c>
      <c r="AC4693" s="18">
        <v>81</v>
      </c>
      <c r="AD4693" s="18">
        <v>81</v>
      </c>
    </row>
    <row r="4694" spans="1:30" x14ac:dyDescent="0.25">
      <c r="A4694" s="16">
        <v>45811</v>
      </c>
      <c r="L4694" s="17"/>
      <c r="M4694" s="17"/>
      <c r="N4694" s="17"/>
      <c r="O4694" s="17"/>
      <c r="P4694" s="17"/>
      <c r="Q4694" s="17"/>
      <c r="R4694" s="17"/>
      <c r="S4694" s="17"/>
      <c r="T4694" s="17"/>
      <c r="U4694" s="18">
        <v>65.7</v>
      </c>
      <c r="V4694" s="18">
        <v>70.052999999999997</v>
      </c>
      <c r="W4694" s="18">
        <v>73.7</v>
      </c>
      <c r="X4694" s="18">
        <v>75.98</v>
      </c>
      <c r="Y4694" s="18">
        <v>77</v>
      </c>
      <c r="Z4694" s="18">
        <v>78.849999999999994</v>
      </c>
      <c r="AA4694" s="18">
        <v>79.25</v>
      </c>
      <c r="AB4694" s="18">
        <v>80.3</v>
      </c>
      <c r="AC4694" s="18">
        <v>81</v>
      </c>
      <c r="AD4694" s="18">
        <v>81</v>
      </c>
    </row>
    <row r="4695" spans="1:30" x14ac:dyDescent="0.25">
      <c r="A4695" s="16">
        <v>45812</v>
      </c>
      <c r="L4695" s="17"/>
      <c r="M4695" s="17"/>
      <c r="N4695" s="17"/>
      <c r="O4695" s="17"/>
      <c r="P4695" s="17"/>
      <c r="Q4695" s="17"/>
      <c r="R4695" s="17"/>
      <c r="S4695" s="17"/>
      <c r="T4695" s="17"/>
      <c r="U4695" s="18">
        <v>65.75</v>
      </c>
      <c r="V4695" s="18">
        <v>70.099999999999994</v>
      </c>
      <c r="W4695" s="18">
        <v>73.849999999999994</v>
      </c>
      <c r="X4695" s="18">
        <v>76</v>
      </c>
      <c r="Y4695" s="18">
        <v>77</v>
      </c>
      <c r="Z4695" s="18">
        <v>79</v>
      </c>
      <c r="AA4695" s="18">
        <v>79.3</v>
      </c>
      <c r="AB4695" s="18">
        <v>80.5</v>
      </c>
      <c r="AC4695" s="18">
        <v>81.05</v>
      </c>
      <c r="AD4695" s="18">
        <v>81.5</v>
      </c>
    </row>
    <row r="4696" spans="1:30" x14ac:dyDescent="0.25">
      <c r="A4696" s="16">
        <v>45813</v>
      </c>
      <c r="L4696" s="17"/>
      <c r="M4696" s="17"/>
      <c r="N4696" s="17"/>
      <c r="O4696" s="17"/>
      <c r="P4696" s="17"/>
      <c r="Q4696" s="17"/>
      <c r="R4696" s="17"/>
      <c r="S4696" s="17"/>
      <c r="T4696" s="17"/>
      <c r="U4696" s="18">
        <v>65.75</v>
      </c>
      <c r="V4696" s="18">
        <v>70.099999999999994</v>
      </c>
      <c r="W4696" s="18">
        <v>73.849999999999994</v>
      </c>
      <c r="X4696" s="18">
        <v>76</v>
      </c>
      <c r="Y4696" s="18">
        <v>77</v>
      </c>
      <c r="Z4696" s="18">
        <v>79</v>
      </c>
      <c r="AA4696" s="18">
        <v>79.3</v>
      </c>
      <c r="AB4696" s="18">
        <v>80.5</v>
      </c>
      <c r="AC4696" s="18">
        <v>81.05</v>
      </c>
      <c r="AD4696" s="18">
        <v>81.5</v>
      </c>
    </row>
    <row r="4697" spans="1:30" x14ac:dyDescent="0.25">
      <c r="A4697" s="16">
        <v>45814</v>
      </c>
      <c r="L4697" s="17"/>
      <c r="M4697" s="17"/>
      <c r="N4697" s="17"/>
      <c r="O4697" s="17"/>
      <c r="P4697" s="17"/>
      <c r="Q4697" s="17"/>
      <c r="R4697" s="17"/>
      <c r="S4697" s="17"/>
      <c r="T4697" s="17"/>
      <c r="U4697" s="18">
        <v>65.8</v>
      </c>
      <c r="V4697" s="18">
        <v>70.099999999999994</v>
      </c>
      <c r="W4697" s="18">
        <v>73.849999999999994</v>
      </c>
      <c r="X4697" s="18">
        <v>76</v>
      </c>
      <c r="Y4697" s="18">
        <v>77</v>
      </c>
      <c r="Z4697" s="18">
        <v>79</v>
      </c>
      <c r="AA4697" s="18">
        <v>79.3</v>
      </c>
      <c r="AB4697" s="18">
        <v>80.5</v>
      </c>
      <c r="AC4697" s="18">
        <v>81.05</v>
      </c>
      <c r="AD4697" s="18">
        <v>81.5</v>
      </c>
    </row>
    <row r="4698" spans="1:30" x14ac:dyDescent="0.25">
      <c r="A4698" s="16">
        <v>45817</v>
      </c>
      <c r="L4698" s="17"/>
      <c r="M4698" s="17"/>
      <c r="N4698" s="17"/>
      <c r="O4698" s="17"/>
      <c r="P4698" s="17"/>
      <c r="Q4698" s="17"/>
      <c r="R4698" s="17"/>
      <c r="S4698" s="17"/>
      <c r="T4698" s="17"/>
      <c r="U4698" s="18">
        <v>65.8</v>
      </c>
      <c r="V4698" s="18">
        <v>70.099999999999994</v>
      </c>
      <c r="W4698" s="18">
        <v>73.849999999999994</v>
      </c>
      <c r="X4698" s="18">
        <v>76</v>
      </c>
      <c r="Y4698" s="18">
        <v>77</v>
      </c>
      <c r="Z4698" s="18">
        <v>79</v>
      </c>
      <c r="AA4698" s="18">
        <v>79.3</v>
      </c>
      <c r="AB4698" s="18">
        <v>80.5</v>
      </c>
      <c r="AC4698" s="18">
        <v>81.05</v>
      </c>
      <c r="AD4698" s="18">
        <v>81.5</v>
      </c>
    </row>
    <row r="4699" spans="1:30" x14ac:dyDescent="0.25">
      <c r="A4699" s="16">
        <v>45818</v>
      </c>
      <c r="L4699" s="17"/>
      <c r="M4699" s="17"/>
      <c r="N4699" s="17"/>
      <c r="O4699" s="17"/>
      <c r="P4699" s="17"/>
      <c r="Q4699" s="17"/>
      <c r="R4699" s="17"/>
      <c r="S4699" s="17"/>
      <c r="T4699" s="17"/>
      <c r="U4699" s="18">
        <v>65.8</v>
      </c>
      <c r="V4699" s="18">
        <v>70.099999999999994</v>
      </c>
      <c r="W4699" s="18">
        <v>73.849999999999994</v>
      </c>
      <c r="X4699" s="18">
        <v>76</v>
      </c>
      <c r="Y4699" s="18">
        <v>77</v>
      </c>
      <c r="Z4699" s="18">
        <v>79</v>
      </c>
      <c r="AA4699" s="18">
        <v>79.3</v>
      </c>
      <c r="AB4699" s="18">
        <v>80.5</v>
      </c>
      <c r="AC4699" s="18">
        <v>81.05</v>
      </c>
      <c r="AD4699" s="18">
        <v>81.5</v>
      </c>
    </row>
    <row r="4700" spans="1:30" x14ac:dyDescent="0.25">
      <c r="A4700" s="16">
        <v>45819</v>
      </c>
      <c r="L4700" s="17"/>
      <c r="M4700" s="17"/>
      <c r="N4700" s="17"/>
      <c r="O4700" s="17"/>
      <c r="P4700" s="17"/>
      <c r="Q4700" s="17"/>
      <c r="R4700" s="17"/>
      <c r="S4700" s="17"/>
      <c r="T4700" s="17"/>
      <c r="U4700" s="18">
        <v>65.8</v>
      </c>
      <c r="V4700" s="18">
        <v>70.099999999999994</v>
      </c>
      <c r="W4700" s="18">
        <v>73.849999999999994</v>
      </c>
      <c r="X4700" s="18">
        <v>76</v>
      </c>
      <c r="Y4700" s="18">
        <v>77</v>
      </c>
      <c r="Z4700" s="18">
        <v>79</v>
      </c>
      <c r="AA4700" s="18">
        <v>79.3</v>
      </c>
      <c r="AB4700" s="18">
        <v>80.5</v>
      </c>
      <c r="AC4700" s="18">
        <v>81.05</v>
      </c>
      <c r="AD4700" s="18">
        <v>81.5</v>
      </c>
    </row>
    <row r="4701" spans="1:30" x14ac:dyDescent="0.25">
      <c r="A4701" s="16">
        <v>45820</v>
      </c>
      <c r="L4701" s="17"/>
      <c r="M4701" s="17"/>
      <c r="N4701" s="17"/>
      <c r="O4701" s="17"/>
      <c r="P4701" s="17"/>
      <c r="Q4701" s="17"/>
      <c r="R4701" s="17"/>
      <c r="S4701" s="17"/>
      <c r="T4701" s="17"/>
      <c r="U4701" s="18">
        <v>65.8</v>
      </c>
      <c r="V4701" s="18">
        <v>70.13</v>
      </c>
      <c r="W4701" s="18">
        <v>73.849999999999994</v>
      </c>
      <c r="X4701" s="18">
        <v>76</v>
      </c>
      <c r="Y4701" s="18">
        <v>77</v>
      </c>
      <c r="Z4701" s="18">
        <v>79</v>
      </c>
      <c r="AA4701" s="18">
        <v>79.650000000000006</v>
      </c>
      <c r="AB4701" s="18">
        <v>80.75</v>
      </c>
      <c r="AC4701" s="18">
        <v>81.099999999999994</v>
      </c>
      <c r="AD4701" s="18">
        <v>82</v>
      </c>
    </row>
    <row r="4702" spans="1:30" x14ac:dyDescent="0.25">
      <c r="A4702" s="16">
        <v>45821</v>
      </c>
      <c r="L4702" s="17"/>
      <c r="M4702" s="17"/>
      <c r="N4702" s="17"/>
      <c r="O4702" s="17"/>
      <c r="P4702" s="17"/>
      <c r="Q4702" s="17"/>
      <c r="R4702" s="17"/>
      <c r="S4702" s="17"/>
      <c r="T4702" s="17"/>
      <c r="U4702" s="18">
        <v>65.8</v>
      </c>
      <c r="V4702" s="18">
        <v>70.006</v>
      </c>
      <c r="W4702" s="18">
        <v>74</v>
      </c>
      <c r="X4702" s="18">
        <v>76</v>
      </c>
      <c r="Y4702" s="18">
        <v>77.2</v>
      </c>
      <c r="Z4702" s="18">
        <v>79</v>
      </c>
      <c r="AA4702" s="18">
        <v>80</v>
      </c>
      <c r="AB4702" s="18">
        <v>81</v>
      </c>
      <c r="AC4702" s="18">
        <v>81.55</v>
      </c>
      <c r="AD4702" s="18">
        <v>82</v>
      </c>
    </row>
    <row r="4703" spans="1:30" x14ac:dyDescent="0.25">
      <c r="A4703" s="16">
        <v>45824</v>
      </c>
      <c r="L4703" s="17"/>
      <c r="M4703" s="17"/>
      <c r="N4703" s="17"/>
      <c r="O4703" s="17"/>
      <c r="P4703" s="17"/>
      <c r="Q4703" s="17"/>
      <c r="R4703" s="17"/>
      <c r="S4703" s="17"/>
      <c r="T4703" s="17"/>
      <c r="U4703" s="18">
        <v>65.8</v>
      </c>
      <c r="V4703" s="18">
        <v>70.052999999999997</v>
      </c>
      <c r="W4703" s="18">
        <v>74</v>
      </c>
      <c r="X4703" s="18">
        <v>76</v>
      </c>
      <c r="Y4703" s="18">
        <v>77.400000000000006</v>
      </c>
      <c r="Z4703" s="18">
        <v>79</v>
      </c>
      <c r="AA4703" s="18">
        <v>80.150000000000006</v>
      </c>
      <c r="AB4703" s="18">
        <v>81.25</v>
      </c>
      <c r="AC4703" s="18">
        <v>82</v>
      </c>
      <c r="AD4703" s="18">
        <v>82</v>
      </c>
    </row>
    <row r="4704" spans="1:30" x14ac:dyDescent="0.25">
      <c r="A4704" s="16">
        <v>45825</v>
      </c>
      <c r="L4704" s="17"/>
      <c r="M4704" s="17"/>
      <c r="N4704" s="17"/>
      <c r="O4704" s="17"/>
      <c r="P4704" s="17"/>
      <c r="Q4704" s="17"/>
      <c r="R4704" s="17"/>
      <c r="S4704" s="17"/>
      <c r="T4704" s="17"/>
      <c r="U4704" s="18">
        <v>65.8</v>
      </c>
      <c r="V4704" s="18">
        <v>70.052999999999997</v>
      </c>
      <c r="W4704" s="18">
        <v>74</v>
      </c>
      <c r="X4704" s="18">
        <v>76</v>
      </c>
      <c r="Y4704" s="18">
        <v>77.400000000000006</v>
      </c>
      <c r="Z4704" s="18">
        <v>79</v>
      </c>
      <c r="AA4704" s="18">
        <v>80.150000000000006</v>
      </c>
      <c r="AB4704" s="18">
        <v>81.25</v>
      </c>
      <c r="AC4704" s="18">
        <v>82</v>
      </c>
      <c r="AD4704" s="18">
        <v>82</v>
      </c>
    </row>
    <row r="4705" spans="1:30" x14ac:dyDescent="0.25">
      <c r="A4705" s="16">
        <v>45826</v>
      </c>
      <c r="L4705" s="17"/>
      <c r="M4705" s="17"/>
      <c r="N4705" s="17"/>
      <c r="O4705" s="17"/>
      <c r="P4705" s="17"/>
      <c r="Q4705" s="17"/>
      <c r="R4705" s="17"/>
      <c r="S4705" s="17"/>
      <c r="T4705" s="17"/>
      <c r="U4705" s="18">
        <v>65.8</v>
      </c>
      <c r="V4705" s="18">
        <v>70.052999999999997</v>
      </c>
      <c r="W4705" s="18">
        <v>74</v>
      </c>
      <c r="X4705" s="18">
        <v>76</v>
      </c>
      <c r="Y4705" s="18">
        <v>77.400000000000006</v>
      </c>
      <c r="Z4705" s="18">
        <v>79</v>
      </c>
      <c r="AA4705" s="18">
        <v>80.150000000000006</v>
      </c>
      <c r="AB4705" s="18">
        <v>81.25</v>
      </c>
      <c r="AC4705" s="18">
        <v>82</v>
      </c>
      <c r="AD4705" s="18">
        <v>82</v>
      </c>
    </row>
    <row r="4706" spans="1:30" x14ac:dyDescent="0.25">
      <c r="A4706" s="16">
        <v>45828</v>
      </c>
      <c r="L4706" s="17"/>
      <c r="M4706" s="17"/>
      <c r="N4706" s="17"/>
      <c r="O4706" s="17"/>
      <c r="P4706" s="17"/>
      <c r="Q4706" s="17"/>
      <c r="R4706" s="17"/>
      <c r="S4706" s="17"/>
      <c r="T4706" s="17"/>
      <c r="U4706" s="18">
        <v>65.8</v>
      </c>
      <c r="V4706" s="18">
        <v>70.003</v>
      </c>
      <c r="W4706" s="18">
        <v>74</v>
      </c>
      <c r="X4706" s="18">
        <v>76</v>
      </c>
      <c r="Y4706" s="18">
        <v>77.400000000000006</v>
      </c>
      <c r="Z4706" s="18">
        <v>79</v>
      </c>
      <c r="AA4706" s="18">
        <v>80.150000000000006</v>
      </c>
      <c r="AB4706" s="18">
        <v>81.25</v>
      </c>
      <c r="AC4706" s="18">
        <v>82.3</v>
      </c>
      <c r="AD4706" s="18">
        <v>83.4</v>
      </c>
    </row>
    <row r="4707" spans="1:30" x14ac:dyDescent="0.25">
      <c r="A4707" s="16">
        <v>45831</v>
      </c>
      <c r="L4707" s="17"/>
      <c r="M4707" s="17"/>
      <c r="N4707" s="17"/>
      <c r="O4707" s="17"/>
      <c r="P4707" s="17"/>
      <c r="Q4707" s="17"/>
      <c r="R4707" s="17"/>
      <c r="S4707" s="17"/>
      <c r="T4707" s="17"/>
      <c r="U4707" s="18">
        <v>65.8</v>
      </c>
      <c r="V4707" s="18">
        <v>70.006</v>
      </c>
      <c r="W4707" s="18">
        <v>74</v>
      </c>
      <c r="X4707" s="18">
        <v>76</v>
      </c>
      <c r="Y4707" s="18">
        <v>78.599999999999994</v>
      </c>
      <c r="Z4707" s="18">
        <v>80.2</v>
      </c>
      <c r="AA4707" s="18">
        <v>81</v>
      </c>
      <c r="AB4707" s="18">
        <v>82.3</v>
      </c>
      <c r="AC4707" s="18">
        <v>82.7</v>
      </c>
      <c r="AD4707" s="18">
        <v>83.7</v>
      </c>
    </row>
    <row r="4708" spans="1:30" x14ac:dyDescent="0.25">
      <c r="A4708" s="16">
        <v>45832</v>
      </c>
      <c r="L4708" s="17"/>
      <c r="M4708" s="17"/>
      <c r="N4708" s="17"/>
      <c r="O4708" s="17"/>
      <c r="P4708" s="17"/>
      <c r="Q4708" s="17"/>
      <c r="R4708" s="17"/>
      <c r="S4708" s="17"/>
      <c r="T4708" s="17"/>
      <c r="U4708" s="18">
        <v>65.8</v>
      </c>
      <c r="V4708" s="18">
        <v>70</v>
      </c>
      <c r="W4708" s="18">
        <v>74</v>
      </c>
      <c r="X4708" s="18">
        <v>76</v>
      </c>
      <c r="Y4708" s="18">
        <v>78.599999999999994</v>
      </c>
      <c r="Z4708" s="18">
        <v>80.2</v>
      </c>
      <c r="AA4708" s="18">
        <v>81</v>
      </c>
      <c r="AB4708" s="18">
        <v>82.3</v>
      </c>
      <c r="AC4708" s="18">
        <v>82.7</v>
      </c>
      <c r="AD4708" s="18">
        <v>83.7</v>
      </c>
    </row>
    <row r="4709" spans="1:30" x14ac:dyDescent="0.25">
      <c r="A4709" s="16">
        <v>45833</v>
      </c>
      <c r="L4709" s="17"/>
      <c r="M4709" s="17"/>
      <c r="N4709" s="17"/>
      <c r="O4709" s="17"/>
      <c r="P4709" s="17"/>
      <c r="Q4709" s="17"/>
      <c r="R4709" s="17"/>
      <c r="S4709" s="17"/>
      <c r="T4709" s="17"/>
      <c r="U4709" s="18">
        <v>65.8</v>
      </c>
      <c r="V4709" s="18">
        <v>70.003</v>
      </c>
      <c r="W4709" s="18">
        <v>74</v>
      </c>
      <c r="X4709" s="18">
        <v>76</v>
      </c>
      <c r="Y4709" s="18">
        <v>78.599999999999994</v>
      </c>
      <c r="Z4709" s="18">
        <v>80.2</v>
      </c>
      <c r="AA4709" s="18">
        <v>81</v>
      </c>
      <c r="AB4709" s="18">
        <v>82.3</v>
      </c>
      <c r="AC4709" s="18">
        <v>82.7</v>
      </c>
      <c r="AD4709" s="18">
        <v>83.7</v>
      </c>
    </row>
    <row r="4710" spans="1:30" x14ac:dyDescent="0.25">
      <c r="A4710" s="16">
        <v>45834</v>
      </c>
      <c r="L4710" s="17"/>
      <c r="M4710" s="17"/>
      <c r="N4710" s="17"/>
      <c r="O4710" s="17"/>
      <c r="P4710" s="17"/>
      <c r="Q4710" s="17"/>
      <c r="R4710" s="17"/>
      <c r="S4710" s="17"/>
      <c r="T4710" s="17"/>
      <c r="U4710" s="18">
        <v>65.8</v>
      </c>
      <c r="V4710" s="18">
        <v>70</v>
      </c>
      <c r="W4710" s="18">
        <v>74</v>
      </c>
      <c r="X4710" s="18">
        <v>76.126499999999993</v>
      </c>
      <c r="Y4710" s="18">
        <v>78.713999999999999</v>
      </c>
      <c r="Z4710" s="18">
        <v>80.45</v>
      </c>
      <c r="AA4710" s="18">
        <v>81.7</v>
      </c>
      <c r="AB4710" s="18">
        <v>83.1</v>
      </c>
      <c r="AC4710" s="18">
        <v>83.45</v>
      </c>
      <c r="AD4710" s="18">
        <v>84.25</v>
      </c>
    </row>
    <row r="4711" spans="1:30" x14ac:dyDescent="0.25">
      <c r="A4711" s="16">
        <v>45835</v>
      </c>
      <c r="L4711" s="17"/>
      <c r="M4711" s="17"/>
      <c r="N4711" s="17"/>
      <c r="O4711" s="17"/>
      <c r="P4711" s="17"/>
      <c r="Q4711" s="17"/>
      <c r="R4711" s="17"/>
      <c r="S4711" s="17"/>
      <c r="T4711" s="17"/>
      <c r="U4711" s="18">
        <v>65.8</v>
      </c>
      <c r="V4711" s="18">
        <v>70</v>
      </c>
      <c r="W4711" s="18">
        <v>74</v>
      </c>
      <c r="X4711" s="18">
        <v>76.126499999999993</v>
      </c>
      <c r="Y4711" s="18">
        <v>78.713999999999999</v>
      </c>
      <c r="Z4711" s="18">
        <v>80.45</v>
      </c>
      <c r="AA4711" s="18">
        <v>81.7</v>
      </c>
      <c r="AB4711" s="18">
        <v>83.1</v>
      </c>
      <c r="AC4711" s="18">
        <v>83.45</v>
      </c>
      <c r="AD4711" s="18">
        <v>84.25</v>
      </c>
    </row>
    <row r="4712" spans="1:30" x14ac:dyDescent="0.25">
      <c r="A4712" s="16">
        <v>45838</v>
      </c>
      <c r="L4712" s="17"/>
      <c r="M4712" s="17"/>
      <c r="N4712" s="17"/>
      <c r="O4712" s="17"/>
      <c r="P4712" s="17"/>
      <c r="Q4712" s="17"/>
      <c r="R4712" s="17"/>
      <c r="S4712" s="17"/>
      <c r="T4712" s="17"/>
      <c r="U4712" s="18">
        <v>65.8</v>
      </c>
      <c r="V4712" s="18">
        <v>70.003</v>
      </c>
      <c r="W4712" s="18">
        <v>74</v>
      </c>
      <c r="X4712" s="18">
        <v>76</v>
      </c>
      <c r="Y4712" s="18">
        <v>78.599999999999994</v>
      </c>
      <c r="Z4712" s="18">
        <v>80.2</v>
      </c>
      <c r="AA4712" s="18">
        <v>81</v>
      </c>
      <c r="AB4712" s="18">
        <v>82.3</v>
      </c>
      <c r="AC4712" s="18">
        <v>83.45</v>
      </c>
      <c r="AD4712" s="18">
        <v>84.25</v>
      </c>
    </row>
    <row r="4713" spans="1:30" x14ac:dyDescent="0.25">
      <c r="A4713" s="16">
        <v>45839</v>
      </c>
      <c r="L4713" s="17"/>
      <c r="M4713" s="17"/>
      <c r="N4713" s="17"/>
      <c r="O4713" s="17"/>
      <c r="P4713" s="17"/>
      <c r="Q4713" s="17"/>
      <c r="R4713" s="17"/>
      <c r="S4713" s="17"/>
      <c r="T4713" s="17"/>
      <c r="U4713" s="18">
        <v>65.8</v>
      </c>
      <c r="V4713" s="18">
        <v>70</v>
      </c>
      <c r="W4713" s="18">
        <v>74</v>
      </c>
      <c r="X4713" s="18">
        <v>76</v>
      </c>
      <c r="Y4713" s="18">
        <v>78</v>
      </c>
      <c r="Z4713" s="18">
        <v>79.599999999999994</v>
      </c>
      <c r="AA4713" s="18">
        <v>81</v>
      </c>
      <c r="AB4713" s="18">
        <v>82.3</v>
      </c>
      <c r="AC4713" s="18">
        <v>83.45</v>
      </c>
      <c r="AD4713" s="18">
        <v>84.25</v>
      </c>
    </row>
    <row r="4714" spans="1:30" x14ac:dyDescent="0.25">
      <c r="A4714" s="16">
        <v>45840</v>
      </c>
      <c r="L4714" s="17"/>
      <c r="M4714" s="17"/>
      <c r="N4714" s="17"/>
      <c r="O4714" s="17"/>
      <c r="P4714" s="17"/>
      <c r="Q4714" s="17"/>
      <c r="R4714" s="17"/>
      <c r="S4714" s="17"/>
      <c r="T4714" s="17"/>
      <c r="U4714" s="18">
        <v>65.8</v>
      </c>
      <c r="V4714" s="18">
        <v>70.003</v>
      </c>
      <c r="W4714" s="18">
        <v>74</v>
      </c>
      <c r="X4714" s="18">
        <v>76</v>
      </c>
      <c r="Y4714" s="18">
        <v>78.599999999999994</v>
      </c>
      <c r="Z4714" s="18">
        <v>80.2</v>
      </c>
      <c r="AA4714" s="18">
        <v>81.7</v>
      </c>
      <c r="AB4714" s="18">
        <v>83.1</v>
      </c>
      <c r="AC4714" s="18">
        <v>84.2</v>
      </c>
      <c r="AD4714" s="18">
        <v>84.8</v>
      </c>
    </row>
    <row r="4715" spans="1:30" x14ac:dyDescent="0.25">
      <c r="A4715" s="16">
        <v>45841</v>
      </c>
      <c r="L4715" s="17"/>
      <c r="M4715" s="17"/>
      <c r="N4715" s="17"/>
      <c r="O4715" s="17"/>
      <c r="P4715" s="17"/>
      <c r="Q4715" s="17"/>
      <c r="R4715" s="17"/>
      <c r="S4715" s="17"/>
      <c r="T4715" s="17"/>
      <c r="U4715" s="18">
        <v>65.8</v>
      </c>
      <c r="V4715" s="18">
        <v>70.003</v>
      </c>
      <c r="W4715" s="18">
        <v>74</v>
      </c>
      <c r="X4715" s="18">
        <v>76</v>
      </c>
      <c r="Y4715" s="18">
        <v>78.599999999999994</v>
      </c>
      <c r="Z4715" s="18">
        <v>80.2</v>
      </c>
      <c r="AA4715" s="18">
        <v>81.7</v>
      </c>
      <c r="AB4715" s="18">
        <v>83.1</v>
      </c>
      <c r="AC4715" s="18">
        <v>84.2</v>
      </c>
      <c r="AD4715" s="18">
        <v>84.8</v>
      </c>
    </row>
    <row r="4716" spans="1:30" x14ac:dyDescent="0.25">
      <c r="A4716" s="16">
        <v>45842</v>
      </c>
      <c r="L4716" s="17"/>
      <c r="M4716" s="17"/>
      <c r="N4716" s="17"/>
      <c r="O4716" s="17"/>
      <c r="P4716" s="17"/>
      <c r="Q4716" s="17"/>
      <c r="R4716" s="17"/>
      <c r="S4716" s="17"/>
      <c r="T4716" s="17"/>
      <c r="U4716" s="18">
        <v>65.8</v>
      </c>
      <c r="V4716" s="18">
        <v>70</v>
      </c>
      <c r="W4716" s="18">
        <v>74</v>
      </c>
      <c r="X4716" s="18">
        <v>76</v>
      </c>
      <c r="Y4716" s="18">
        <v>78</v>
      </c>
      <c r="Z4716" s="18">
        <v>79.599999999999994</v>
      </c>
      <c r="AA4716" s="18">
        <v>81</v>
      </c>
      <c r="AB4716" s="18">
        <v>82.3</v>
      </c>
      <c r="AC4716" s="18">
        <v>83.45</v>
      </c>
      <c r="AD4716" s="18">
        <v>84.25</v>
      </c>
    </row>
    <row r="4717" spans="1:30" x14ac:dyDescent="0.25">
      <c r="A4717" s="16">
        <v>45845</v>
      </c>
      <c r="L4717" s="17"/>
      <c r="M4717" s="17"/>
      <c r="N4717" s="17"/>
      <c r="O4717" s="17"/>
      <c r="P4717" s="17"/>
      <c r="Q4717" s="17"/>
      <c r="R4717" s="17"/>
      <c r="S4717" s="17"/>
      <c r="T4717" s="17"/>
      <c r="U4717" s="18">
        <v>65.8</v>
      </c>
      <c r="V4717" s="18">
        <v>70.003</v>
      </c>
      <c r="W4717" s="18">
        <v>74</v>
      </c>
      <c r="X4717" s="18">
        <v>76</v>
      </c>
      <c r="Y4717" s="18">
        <v>78.599999999999994</v>
      </c>
      <c r="Z4717" s="18">
        <v>80.2</v>
      </c>
      <c r="AA4717" s="18">
        <v>81.7</v>
      </c>
      <c r="AB4717" s="18">
        <v>83.1</v>
      </c>
      <c r="AC4717" s="18">
        <v>84.2</v>
      </c>
      <c r="AD4717" s="18">
        <v>84.8</v>
      </c>
    </row>
    <row r="4718" spans="1:30" x14ac:dyDescent="0.25">
      <c r="A4718" s="16">
        <v>45846</v>
      </c>
      <c r="L4718" s="17"/>
      <c r="M4718" s="17"/>
      <c r="N4718" s="17"/>
      <c r="O4718" s="17"/>
      <c r="P4718" s="17"/>
      <c r="Q4718" s="17"/>
      <c r="R4718" s="17"/>
      <c r="S4718" s="17"/>
      <c r="T4718" s="17"/>
      <c r="U4718" s="18">
        <v>65.8</v>
      </c>
      <c r="V4718" s="18">
        <v>70.003</v>
      </c>
      <c r="W4718" s="18">
        <v>74</v>
      </c>
      <c r="X4718" s="18">
        <v>76</v>
      </c>
      <c r="Y4718" s="18">
        <v>78.599999999999994</v>
      </c>
      <c r="Z4718" s="18">
        <v>80.2</v>
      </c>
      <c r="AA4718" s="18">
        <v>81.7</v>
      </c>
      <c r="AB4718" s="18">
        <v>83.1</v>
      </c>
      <c r="AC4718" s="18">
        <v>84.2</v>
      </c>
      <c r="AD4718" s="18">
        <v>84.8</v>
      </c>
    </row>
    <row r="4719" spans="1:30" x14ac:dyDescent="0.25">
      <c r="A4719" s="16">
        <v>45847</v>
      </c>
      <c r="L4719" s="17"/>
      <c r="M4719" s="17"/>
      <c r="N4719" s="17"/>
      <c r="O4719" s="17"/>
      <c r="P4719" s="17"/>
      <c r="Q4719" s="17"/>
      <c r="R4719" s="17"/>
      <c r="S4719" s="17"/>
      <c r="T4719" s="17"/>
      <c r="U4719" s="18">
        <v>65.8</v>
      </c>
      <c r="V4719" s="18">
        <v>70.006</v>
      </c>
      <c r="W4719" s="18">
        <v>74</v>
      </c>
      <c r="X4719" s="18">
        <v>76.126499999999993</v>
      </c>
      <c r="Y4719" s="18">
        <v>78.599999999999994</v>
      </c>
      <c r="Z4719" s="18">
        <v>80.2</v>
      </c>
      <c r="AA4719" s="18">
        <v>81.7</v>
      </c>
      <c r="AB4719" s="18">
        <v>83.1</v>
      </c>
      <c r="AC4719" s="18">
        <v>84.2</v>
      </c>
      <c r="AD4719" s="18">
        <v>84.8</v>
      </c>
    </row>
    <row r="4720" spans="1:30" x14ac:dyDescent="0.25">
      <c r="A4720" s="16">
        <v>45848</v>
      </c>
      <c r="L4720" s="17"/>
      <c r="M4720" s="17"/>
      <c r="N4720" s="17"/>
      <c r="O4720" s="17"/>
      <c r="P4720" s="17"/>
      <c r="Q4720" s="17"/>
      <c r="R4720" s="17"/>
      <c r="S4720" s="17"/>
      <c r="T4720" s="17"/>
      <c r="U4720" s="18">
        <v>65.8</v>
      </c>
      <c r="V4720" s="18">
        <v>70.006</v>
      </c>
      <c r="W4720" s="18">
        <v>74</v>
      </c>
      <c r="X4720" s="18">
        <v>76.126499999999993</v>
      </c>
      <c r="Y4720" s="18">
        <v>78.599999999999994</v>
      </c>
      <c r="Z4720" s="18">
        <v>80.2</v>
      </c>
      <c r="AA4720" s="18">
        <v>81.7</v>
      </c>
      <c r="AB4720" s="18">
        <v>83.1</v>
      </c>
      <c r="AC4720" s="18">
        <v>84.2</v>
      </c>
      <c r="AD4720" s="18">
        <v>84.8</v>
      </c>
    </row>
    <row r="4721" spans="1:30" x14ac:dyDescent="0.25">
      <c r="A4721" s="16">
        <v>45849</v>
      </c>
      <c r="L4721" s="17"/>
      <c r="M4721" s="17"/>
      <c r="N4721" s="17"/>
      <c r="O4721" s="17"/>
      <c r="P4721" s="17"/>
      <c r="Q4721" s="17"/>
      <c r="R4721" s="17"/>
      <c r="S4721" s="17"/>
      <c r="T4721" s="17"/>
      <c r="U4721" s="18">
        <v>65.8</v>
      </c>
      <c r="V4721" s="18">
        <v>70.006</v>
      </c>
      <c r="W4721" s="18">
        <v>74</v>
      </c>
      <c r="X4721" s="18">
        <v>76.126499999999993</v>
      </c>
      <c r="Y4721" s="18">
        <v>78.599999999999994</v>
      </c>
      <c r="Z4721" s="18">
        <v>80.2</v>
      </c>
      <c r="AA4721" s="18">
        <v>81.7</v>
      </c>
      <c r="AB4721" s="18">
        <v>83.1</v>
      </c>
      <c r="AC4721" s="18">
        <v>84.2</v>
      </c>
      <c r="AD4721" s="18">
        <v>84.8</v>
      </c>
    </row>
    <row r="4722" spans="1:30" x14ac:dyDescent="0.25">
      <c r="A4722" s="16">
        <v>45852</v>
      </c>
      <c r="L4722" s="17"/>
      <c r="M4722" s="17"/>
      <c r="N4722" s="17"/>
      <c r="O4722" s="17"/>
      <c r="P4722" s="17"/>
      <c r="Q4722" s="17"/>
      <c r="R4722" s="17"/>
      <c r="S4722" s="17"/>
      <c r="T4722" s="17"/>
      <c r="U4722" s="18">
        <v>65.8</v>
      </c>
      <c r="V4722" s="18">
        <v>70.105000000000004</v>
      </c>
      <c r="W4722" s="18">
        <v>74</v>
      </c>
      <c r="X4722" s="18">
        <v>76</v>
      </c>
      <c r="Y4722" s="18">
        <v>78.2</v>
      </c>
      <c r="Z4722" s="18">
        <v>79.849999999999994</v>
      </c>
      <c r="AA4722" s="18">
        <v>81.05</v>
      </c>
      <c r="AB4722" s="18">
        <v>82.15</v>
      </c>
      <c r="AC4722" s="18">
        <v>83.25</v>
      </c>
      <c r="AD4722" s="18">
        <v>84.1</v>
      </c>
    </row>
    <row r="4723" spans="1:30" x14ac:dyDescent="0.25">
      <c r="A4723" s="16">
        <v>45853</v>
      </c>
      <c r="L4723" s="17"/>
      <c r="M4723" s="17"/>
      <c r="N4723" s="17"/>
      <c r="O4723" s="17"/>
      <c r="P4723" s="17"/>
      <c r="Q4723" s="17"/>
      <c r="R4723" s="17"/>
      <c r="S4723" s="17"/>
      <c r="T4723" s="17"/>
      <c r="U4723" s="18">
        <v>65.8</v>
      </c>
      <c r="V4723" s="18">
        <v>70.105000000000004</v>
      </c>
      <c r="W4723" s="18">
        <v>74</v>
      </c>
      <c r="X4723" s="18">
        <v>76</v>
      </c>
      <c r="Y4723" s="18">
        <v>78.2</v>
      </c>
      <c r="Z4723" s="18">
        <v>79.849999999999994</v>
      </c>
      <c r="AA4723" s="18">
        <v>81.05</v>
      </c>
      <c r="AB4723" s="18">
        <v>82.15</v>
      </c>
      <c r="AC4723" s="18">
        <v>83.25</v>
      </c>
      <c r="AD4723" s="18">
        <v>84.1</v>
      </c>
    </row>
    <row r="4724" spans="1:30" x14ac:dyDescent="0.25">
      <c r="A4724" s="16">
        <v>45854</v>
      </c>
      <c r="L4724" s="17"/>
      <c r="M4724" s="17"/>
      <c r="N4724" s="17"/>
      <c r="O4724" s="17"/>
      <c r="P4724" s="17"/>
      <c r="Q4724" s="17"/>
      <c r="R4724" s="17"/>
      <c r="S4724" s="17"/>
      <c r="T4724" s="17"/>
      <c r="U4724" s="18">
        <v>65.8</v>
      </c>
      <c r="V4724" s="18">
        <v>70.105000000000004</v>
      </c>
      <c r="W4724" s="18">
        <v>74</v>
      </c>
      <c r="X4724" s="18">
        <v>76</v>
      </c>
      <c r="Y4724" s="18">
        <v>78.2</v>
      </c>
      <c r="Z4724" s="18">
        <v>79.849999999999994</v>
      </c>
      <c r="AA4724" s="18">
        <v>81.05</v>
      </c>
      <c r="AB4724" s="18">
        <v>82.15</v>
      </c>
      <c r="AC4724" s="18">
        <v>83.25</v>
      </c>
      <c r="AD4724" s="18">
        <v>84.1</v>
      </c>
    </row>
    <row r="4725" spans="1:30" x14ac:dyDescent="0.25">
      <c r="A4725" s="16">
        <v>45855</v>
      </c>
      <c r="L4725" s="17"/>
      <c r="M4725" s="17"/>
      <c r="N4725" s="17"/>
      <c r="O4725" s="17"/>
      <c r="P4725" s="17"/>
      <c r="Q4725" s="17"/>
      <c r="R4725" s="17"/>
      <c r="S4725" s="17"/>
      <c r="T4725" s="17"/>
      <c r="U4725" s="18">
        <v>65.8</v>
      </c>
      <c r="V4725" s="18">
        <v>70.105000000000004</v>
      </c>
      <c r="W4725" s="18">
        <v>74</v>
      </c>
      <c r="X4725" s="18">
        <v>76</v>
      </c>
      <c r="Y4725" s="18">
        <v>78.2</v>
      </c>
      <c r="Z4725" s="18">
        <v>79.849999999999994</v>
      </c>
      <c r="AA4725" s="18">
        <v>81.05</v>
      </c>
      <c r="AB4725" s="18">
        <v>82.15</v>
      </c>
      <c r="AC4725" s="18">
        <v>83.25</v>
      </c>
      <c r="AD4725" s="18">
        <v>84.1</v>
      </c>
    </row>
    <row r="4726" spans="1:30" x14ac:dyDescent="0.25">
      <c r="A4726" s="16">
        <v>45856</v>
      </c>
      <c r="L4726" s="17"/>
      <c r="M4726" s="17"/>
      <c r="N4726" s="17"/>
      <c r="O4726" s="17"/>
      <c r="P4726" s="17"/>
      <c r="Q4726" s="17"/>
      <c r="R4726" s="17"/>
      <c r="S4726" s="17"/>
      <c r="T4726" s="17"/>
      <c r="U4726" s="18">
        <v>65.8</v>
      </c>
      <c r="V4726" s="18">
        <v>70.2</v>
      </c>
      <c r="W4726" s="18">
        <v>74</v>
      </c>
      <c r="X4726" s="18">
        <v>76</v>
      </c>
      <c r="Y4726" s="18">
        <v>77.974299999999999</v>
      </c>
      <c r="Z4726" s="18">
        <v>79.965000000000003</v>
      </c>
      <c r="AA4726" s="18">
        <v>81.5321</v>
      </c>
      <c r="AB4726" s="18">
        <v>82.784999999999997</v>
      </c>
      <c r="AC4726" s="18">
        <v>83.981800000000007</v>
      </c>
      <c r="AD4726" s="18">
        <v>84.8</v>
      </c>
    </row>
    <row r="4727" spans="1:30" x14ac:dyDescent="0.25">
      <c r="A4727" s="16">
        <v>45859</v>
      </c>
      <c r="L4727" s="17"/>
      <c r="M4727" s="17"/>
      <c r="N4727" s="17"/>
      <c r="O4727" s="17"/>
      <c r="P4727" s="17"/>
      <c r="Q4727" s="17"/>
      <c r="R4727" s="17"/>
      <c r="S4727" s="17"/>
      <c r="T4727" s="17"/>
      <c r="U4727" s="18">
        <v>65.8</v>
      </c>
      <c r="V4727" s="18">
        <v>70.2</v>
      </c>
      <c r="W4727" s="18">
        <v>74</v>
      </c>
      <c r="X4727" s="18">
        <v>76</v>
      </c>
      <c r="Y4727" s="18">
        <v>77.974299999999999</v>
      </c>
      <c r="Z4727" s="18">
        <v>79.965000000000003</v>
      </c>
      <c r="AA4727" s="18">
        <v>81.5321</v>
      </c>
      <c r="AB4727" s="18">
        <v>82.784999999999997</v>
      </c>
      <c r="AC4727" s="18">
        <v>83.981800000000007</v>
      </c>
      <c r="AD4727" s="18">
        <v>84.8</v>
      </c>
    </row>
    <row r="4728" spans="1:30" x14ac:dyDescent="0.25">
      <c r="A4728" s="16">
        <v>45860</v>
      </c>
      <c r="L4728" s="17"/>
      <c r="M4728" s="17"/>
      <c r="N4728" s="17"/>
      <c r="O4728" s="17"/>
      <c r="P4728" s="17"/>
      <c r="Q4728" s="17"/>
      <c r="R4728" s="17"/>
      <c r="S4728" s="17"/>
      <c r="T4728" s="17"/>
      <c r="U4728" s="18">
        <v>65.8</v>
      </c>
      <c r="V4728" s="18">
        <v>70.2</v>
      </c>
      <c r="W4728" s="18">
        <v>74</v>
      </c>
      <c r="X4728" s="18">
        <v>76</v>
      </c>
      <c r="Y4728" s="18">
        <v>77.974299999999999</v>
      </c>
      <c r="Z4728" s="18">
        <v>79.965000000000003</v>
      </c>
      <c r="AA4728" s="18">
        <v>81.5321</v>
      </c>
      <c r="AB4728" s="18">
        <v>82.784999999999997</v>
      </c>
      <c r="AC4728" s="18">
        <v>83.981800000000007</v>
      </c>
      <c r="AD4728" s="18">
        <v>84.8</v>
      </c>
    </row>
    <row r="4729" spans="1:30" x14ac:dyDescent="0.25">
      <c r="A4729" s="16">
        <v>45861</v>
      </c>
      <c r="L4729" s="17"/>
      <c r="M4729" s="17"/>
      <c r="N4729" s="17"/>
      <c r="O4729" s="17"/>
      <c r="P4729" s="17"/>
      <c r="Q4729" s="17"/>
      <c r="R4729" s="17"/>
      <c r="S4729" s="17"/>
      <c r="T4729" s="17"/>
      <c r="U4729" s="18">
        <v>65.8</v>
      </c>
      <c r="V4729" s="18">
        <v>70.2</v>
      </c>
      <c r="W4729" s="18">
        <v>74</v>
      </c>
      <c r="X4729" s="18">
        <v>76</v>
      </c>
      <c r="Y4729" s="18">
        <v>77.974299999999999</v>
      </c>
      <c r="Z4729" s="18">
        <v>79.965000000000003</v>
      </c>
      <c r="AA4729" s="18">
        <v>81.5321</v>
      </c>
      <c r="AB4729" s="18">
        <v>82.784999999999997</v>
      </c>
      <c r="AC4729" s="18">
        <v>83.981800000000007</v>
      </c>
      <c r="AD4729" s="18">
        <v>84.8</v>
      </c>
    </row>
    <row r="4730" spans="1:30" x14ac:dyDescent="0.25">
      <c r="A4730" s="16">
        <v>45862</v>
      </c>
      <c r="L4730" s="17"/>
      <c r="M4730" s="17"/>
      <c r="N4730" s="17"/>
      <c r="O4730" s="17"/>
      <c r="P4730" s="17"/>
      <c r="Q4730" s="17"/>
      <c r="R4730" s="17"/>
      <c r="S4730" s="17"/>
      <c r="T4730" s="17"/>
      <c r="U4730" s="18">
        <v>65.8</v>
      </c>
      <c r="V4730" s="18">
        <v>70.2</v>
      </c>
      <c r="W4730" s="18">
        <v>74</v>
      </c>
      <c r="X4730" s="18">
        <v>76</v>
      </c>
      <c r="Y4730" s="18">
        <v>77.974299999999999</v>
      </c>
      <c r="Z4730" s="18">
        <v>79.965000000000003</v>
      </c>
      <c r="AA4730" s="18">
        <v>81.5321</v>
      </c>
      <c r="AB4730" s="18">
        <v>82.784999999999997</v>
      </c>
      <c r="AC4730" s="18">
        <v>83.981800000000007</v>
      </c>
      <c r="AD4730" s="18">
        <v>84.8</v>
      </c>
    </row>
    <row r="4731" spans="1:30" x14ac:dyDescent="0.25">
      <c r="A4731" s="16">
        <v>45863</v>
      </c>
      <c r="L4731" s="17"/>
      <c r="M4731" s="17"/>
      <c r="N4731" s="17"/>
      <c r="O4731" s="17"/>
      <c r="P4731" s="17"/>
      <c r="Q4731" s="17"/>
      <c r="R4731" s="17"/>
      <c r="S4731" s="17"/>
      <c r="T4731" s="17"/>
      <c r="U4731" s="18">
        <v>65.8</v>
      </c>
      <c r="V4731" s="18">
        <v>70.2</v>
      </c>
      <c r="W4731" s="18">
        <v>74</v>
      </c>
      <c r="X4731" s="18">
        <v>76</v>
      </c>
      <c r="Y4731" s="18">
        <v>77.948599999999999</v>
      </c>
      <c r="Z4731" s="18">
        <v>79.930000000000007</v>
      </c>
      <c r="AA4731" s="18">
        <v>81.497100000000003</v>
      </c>
      <c r="AB4731" s="18">
        <v>82.775000000000006</v>
      </c>
      <c r="AC4731" s="18">
        <v>83.971800000000002</v>
      </c>
      <c r="AD4731" s="18">
        <v>84.8</v>
      </c>
    </row>
    <row r="4732" spans="1:30" x14ac:dyDescent="0.25">
      <c r="A4732" s="16">
        <v>45866</v>
      </c>
      <c r="L4732" s="17"/>
      <c r="M4732" s="17"/>
      <c r="N4732" s="17"/>
      <c r="O4732" s="17"/>
      <c r="P4732" s="17"/>
      <c r="Q4732" s="17"/>
      <c r="R4732" s="17"/>
      <c r="S4732" s="17"/>
      <c r="T4732" s="17"/>
      <c r="U4732" s="18">
        <v>65.8</v>
      </c>
      <c r="V4732" s="18">
        <v>70.2</v>
      </c>
      <c r="W4732" s="18">
        <v>74</v>
      </c>
      <c r="X4732" s="18">
        <v>76</v>
      </c>
      <c r="Y4732" s="18">
        <v>77.948599999999999</v>
      </c>
      <c r="Z4732" s="18">
        <v>79.930000000000007</v>
      </c>
      <c r="AA4732" s="18">
        <v>81.497100000000003</v>
      </c>
      <c r="AB4732" s="18">
        <v>82.775000000000006</v>
      </c>
      <c r="AC4732" s="18">
        <v>83.971800000000002</v>
      </c>
      <c r="AD4732" s="18">
        <v>84.8</v>
      </c>
    </row>
    <row r="4733" spans="1:30" x14ac:dyDescent="0.25">
      <c r="A4733" s="16">
        <v>45867</v>
      </c>
      <c r="L4733" s="17"/>
      <c r="M4733" s="17"/>
      <c r="N4733" s="17"/>
      <c r="O4733" s="17"/>
      <c r="P4733" s="17"/>
      <c r="Q4733" s="17"/>
      <c r="R4733" s="17"/>
      <c r="S4733" s="17"/>
      <c r="T4733" s="17"/>
      <c r="U4733" s="18">
        <v>65.8</v>
      </c>
      <c r="V4733" s="18">
        <v>70.2</v>
      </c>
      <c r="W4733" s="18">
        <v>74</v>
      </c>
      <c r="X4733" s="18">
        <v>76</v>
      </c>
      <c r="Y4733" s="18">
        <v>77.948599999999999</v>
      </c>
      <c r="Z4733" s="18">
        <v>79.930000000000007</v>
      </c>
      <c r="AA4733" s="18">
        <v>81.497100000000003</v>
      </c>
      <c r="AB4733" s="18">
        <v>82.775000000000006</v>
      </c>
      <c r="AC4733" s="18">
        <v>83.971800000000002</v>
      </c>
      <c r="AD4733" s="18">
        <v>84.8</v>
      </c>
    </row>
    <row r="4734" spans="1:30" x14ac:dyDescent="0.25">
      <c r="A4734" s="16">
        <v>45868</v>
      </c>
      <c r="L4734" s="17"/>
      <c r="M4734" s="17"/>
      <c r="N4734" s="17"/>
      <c r="O4734" s="17"/>
      <c r="P4734" s="17"/>
      <c r="Q4734" s="17"/>
      <c r="R4734" s="17"/>
      <c r="S4734" s="17"/>
      <c r="T4734" s="17"/>
      <c r="U4734" s="18">
        <v>65.8</v>
      </c>
      <c r="V4734" s="18">
        <v>70.2</v>
      </c>
      <c r="W4734" s="18">
        <v>74</v>
      </c>
      <c r="X4734" s="18">
        <v>76</v>
      </c>
      <c r="Y4734" s="18">
        <v>77.948599999999999</v>
      </c>
      <c r="Z4734" s="18">
        <v>79.930000000000007</v>
      </c>
      <c r="AA4734" s="18">
        <v>81.497100000000003</v>
      </c>
      <c r="AB4734" s="18">
        <v>82.775000000000006</v>
      </c>
      <c r="AC4734" s="18">
        <v>83.971800000000002</v>
      </c>
      <c r="AD4734" s="18">
        <v>84.8</v>
      </c>
    </row>
    <row r="4735" spans="1:30" x14ac:dyDescent="0.25">
      <c r="A4735" s="16">
        <v>45869</v>
      </c>
      <c r="L4735" s="17"/>
      <c r="M4735" s="17"/>
      <c r="N4735" s="17"/>
      <c r="O4735" s="17"/>
      <c r="P4735" s="17"/>
      <c r="Q4735" s="17"/>
      <c r="R4735" s="17"/>
      <c r="S4735" s="17"/>
      <c r="T4735" s="17"/>
      <c r="U4735" s="18">
        <v>65.8</v>
      </c>
      <c r="V4735" s="18">
        <v>70.2</v>
      </c>
      <c r="W4735" s="18">
        <v>74</v>
      </c>
      <c r="X4735" s="18">
        <v>76</v>
      </c>
      <c r="Y4735" s="18">
        <v>77.948599999999999</v>
      </c>
      <c r="Z4735" s="18">
        <v>79.930000000000007</v>
      </c>
      <c r="AA4735" s="18">
        <v>81.497100000000003</v>
      </c>
      <c r="AB4735" s="18">
        <v>82.775000000000006</v>
      </c>
      <c r="AC4735" s="18">
        <v>83.971800000000002</v>
      </c>
      <c r="AD4735" s="18">
        <v>84.8</v>
      </c>
    </row>
    <row r="4736" spans="1:30" x14ac:dyDescent="0.25">
      <c r="A4736" s="16">
        <v>45870</v>
      </c>
      <c r="L4736" s="17"/>
      <c r="M4736" s="17"/>
      <c r="N4736" s="17"/>
      <c r="O4736" s="17"/>
      <c r="P4736" s="17"/>
      <c r="Q4736" s="17"/>
      <c r="R4736" s="17"/>
      <c r="S4736" s="17"/>
      <c r="T4736" s="17"/>
      <c r="U4736" s="18">
        <v>65.8</v>
      </c>
      <c r="V4736" s="18">
        <v>70.2</v>
      </c>
      <c r="W4736" s="18">
        <v>74</v>
      </c>
      <c r="X4736" s="18">
        <v>76</v>
      </c>
      <c r="Y4736" s="18">
        <v>77.674400000000006</v>
      </c>
      <c r="Z4736" s="18">
        <v>79.900000000000006</v>
      </c>
      <c r="AA4736" s="18">
        <v>81.497100000000003</v>
      </c>
      <c r="AB4736" s="18">
        <v>82.775000000000006</v>
      </c>
      <c r="AC4736" s="18">
        <v>83.971800000000002</v>
      </c>
      <c r="AD4736" s="18">
        <v>84.8</v>
      </c>
    </row>
    <row r="4737" spans="1:30" x14ac:dyDescent="0.25">
      <c r="A4737" s="16">
        <v>45873</v>
      </c>
      <c r="L4737" s="17"/>
      <c r="M4737" s="17"/>
      <c r="N4737" s="17"/>
      <c r="O4737" s="17"/>
      <c r="P4737" s="17"/>
      <c r="Q4737" s="17"/>
      <c r="R4737" s="17"/>
      <c r="S4737" s="17"/>
      <c r="T4737" s="17"/>
      <c r="U4737" s="18">
        <v>65.8</v>
      </c>
      <c r="V4737" s="18">
        <v>70.2</v>
      </c>
      <c r="W4737" s="18">
        <v>74</v>
      </c>
      <c r="X4737" s="18">
        <v>76</v>
      </c>
      <c r="Y4737" s="18">
        <v>77.674400000000006</v>
      </c>
      <c r="Z4737" s="18">
        <v>79.900000000000006</v>
      </c>
      <c r="AA4737" s="18">
        <v>81.497100000000003</v>
      </c>
      <c r="AB4737" s="18">
        <v>82.775000000000006</v>
      </c>
      <c r="AC4737" s="18">
        <v>83.971800000000002</v>
      </c>
      <c r="AD4737" s="18">
        <v>84.8</v>
      </c>
    </row>
    <row r="4738" spans="1:30" x14ac:dyDescent="0.25">
      <c r="A4738" s="16">
        <v>45874</v>
      </c>
      <c r="L4738" s="17"/>
      <c r="M4738" s="17"/>
      <c r="N4738" s="17"/>
      <c r="O4738" s="17"/>
      <c r="P4738" s="17"/>
      <c r="Q4738" s="17"/>
      <c r="R4738" s="17"/>
      <c r="S4738" s="17"/>
      <c r="T4738" s="17"/>
      <c r="U4738" s="18">
        <v>65.8</v>
      </c>
      <c r="V4738" s="18">
        <v>70.2</v>
      </c>
      <c r="W4738" s="18">
        <v>74</v>
      </c>
      <c r="X4738" s="18">
        <v>76</v>
      </c>
      <c r="Y4738" s="18">
        <v>77.674400000000006</v>
      </c>
      <c r="Z4738" s="18">
        <v>79.900000000000006</v>
      </c>
      <c r="AA4738" s="18">
        <v>81.497100000000003</v>
      </c>
      <c r="AB4738" s="18">
        <v>82.775000000000006</v>
      </c>
      <c r="AC4738" s="18">
        <v>83.971800000000002</v>
      </c>
      <c r="AD4738" s="18">
        <v>84.8</v>
      </c>
    </row>
    <row r="4739" spans="1:30" x14ac:dyDescent="0.25">
      <c r="A4739" s="16">
        <v>45875</v>
      </c>
      <c r="L4739" s="17"/>
      <c r="M4739" s="17"/>
      <c r="N4739" s="17"/>
      <c r="O4739" s="17"/>
      <c r="P4739" s="17"/>
      <c r="Q4739" s="17"/>
      <c r="R4739" s="17"/>
      <c r="S4739" s="17"/>
      <c r="T4739" s="17"/>
      <c r="U4739" s="18">
        <v>65.8</v>
      </c>
      <c r="V4739" s="18">
        <v>70.2</v>
      </c>
      <c r="W4739" s="18">
        <v>74</v>
      </c>
      <c r="X4739" s="18">
        <v>76</v>
      </c>
      <c r="Y4739" s="18">
        <v>77.674400000000006</v>
      </c>
      <c r="Z4739" s="18">
        <v>79.900000000000006</v>
      </c>
      <c r="AA4739" s="18">
        <v>81.497100000000003</v>
      </c>
      <c r="AB4739" s="18">
        <v>82.775000000000006</v>
      </c>
      <c r="AC4739" s="18">
        <v>83.971800000000002</v>
      </c>
      <c r="AD4739" s="18">
        <v>84.8</v>
      </c>
    </row>
    <row r="4740" spans="1:30" x14ac:dyDescent="0.25">
      <c r="A4740" s="16">
        <v>45876</v>
      </c>
      <c r="L4740" s="17"/>
      <c r="M4740" s="17"/>
      <c r="N4740" s="17"/>
      <c r="O4740" s="17"/>
      <c r="P4740" s="17"/>
      <c r="Q4740" s="17"/>
      <c r="R4740" s="17"/>
      <c r="S4740" s="17"/>
      <c r="T4740" s="17"/>
      <c r="U4740" s="18">
        <v>65.8</v>
      </c>
      <c r="V4740" s="18">
        <v>70.150000000000006</v>
      </c>
      <c r="W4740" s="18">
        <v>74</v>
      </c>
      <c r="X4740" s="18">
        <v>76</v>
      </c>
      <c r="Y4740" s="18">
        <v>77.400099999999995</v>
      </c>
      <c r="Z4740" s="18">
        <v>79.45</v>
      </c>
      <c r="AA4740" s="18">
        <v>81.464200000000005</v>
      </c>
      <c r="AB4740" s="18">
        <v>82.769900000000007</v>
      </c>
      <c r="AC4740" s="18">
        <v>83.9636</v>
      </c>
      <c r="AD4740" s="18">
        <v>84.8</v>
      </c>
    </row>
    <row r="4741" spans="1:30" x14ac:dyDescent="0.25">
      <c r="A4741" s="16">
        <v>45877</v>
      </c>
      <c r="L4741" s="17"/>
      <c r="M4741" s="17"/>
      <c r="N4741" s="17"/>
      <c r="O4741" s="17"/>
      <c r="P4741" s="17"/>
      <c r="Q4741" s="17"/>
      <c r="R4741" s="17"/>
      <c r="S4741" s="17"/>
      <c r="T4741" s="17"/>
      <c r="U4741" s="18">
        <v>65.8</v>
      </c>
      <c r="V4741" s="18">
        <v>70.150000000000006</v>
      </c>
      <c r="W4741" s="18">
        <v>74</v>
      </c>
      <c r="X4741" s="18">
        <v>76</v>
      </c>
      <c r="Y4741" s="18">
        <v>77.400099999999995</v>
      </c>
      <c r="Z4741" s="18">
        <v>79.45</v>
      </c>
      <c r="AA4741" s="18">
        <v>81.464200000000005</v>
      </c>
      <c r="AB4741" s="18">
        <v>82.769900000000007</v>
      </c>
      <c r="AC4741" s="18">
        <v>83.9636</v>
      </c>
      <c r="AD4741" s="18">
        <v>84.8</v>
      </c>
    </row>
    <row r="4742" spans="1:30" x14ac:dyDescent="0.25">
      <c r="A4742" s="16">
        <v>45880</v>
      </c>
      <c r="L4742" s="17"/>
      <c r="M4742" s="17"/>
      <c r="N4742" s="17"/>
      <c r="O4742" s="17"/>
      <c r="P4742" s="17"/>
      <c r="Q4742" s="17"/>
      <c r="R4742" s="17"/>
      <c r="S4742" s="17"/>
      <c r="T4742" s="17"/>
      <c r="U4742" s="18">
        <v>65.8</v>
      </c>
      <c r="V4742" s="18">
        <v>70</v>
      </c>
      <c r="W4742" s="18">
        <v>73.8001</v>
      </c>
      <c r="X4742" s="18">
        <v>76</v>
      </c>
      <c r="Y4742" s="18">
        <v>77.400099999999995</v>
      </c>
      <c r="Z4742" s="18">
        <v>79.45</v>
      </c>
      <c r="AA4742" s="18">
        <v>81.464200000000005</v>
      </c>
      <c r="AB4742" s="18">
        <v>82.769900000000007</v>
      </c>
      <c r="AC4742" s="18">
        <v>83.9636</v>
      </c>
      <c r="AD4742" s="18">
        <v>84.8</v>
      </c>
    </row>
    <row r="4743" spans="1:30" x14ac:dyDescent="0.25">
      <c r="A4743" s="16">
        <v>45881</v>
      </c>
      <c r="L4743" s="17"/>
      <c r="M4743" s="17"/>
      <c r="N4743" s="17"/>
      <c r="O4743" s="17"/>
      <c r="P4743" s="17"/>
      <c r="Q4743" s="17"/>
      <c r="R4743" s="17"/>
      <c r="S4743" s="17"/>
      <c r="T4743" s="17"/>
      <c r="U4743" s="18">
        <v>65.8</v>
      </c>
      <c r="V4743" s="18">
        <v>70.05</v>
      </c>
      <c r="W4743" s="18">
        <v>73.8001</v>
      </c>
      <c r="X4743" s="18">
        <v>76</v>
      </c>
      <c r="Y4743" s="18">
        <v>77.400099999999995</v>
      </c>
      <c r="Z4743" s="18">
        <v>79.45</v>
      </c>
      <c r="AA4743" s="18">
        <v>81.464200000000005</v>
      </c>
      <c r="AB4743" s="18">
        <v>82.769900000000007</v>
      </c>
      <c r="AC4743" s="18">
        <v>83.9636</v>
      </c>
      <c r="AD4743" s="18">
        <v>84.8</v>
      </c>
    </row>
    <row r="4744" spans="1:30" x14ac:dyDescent="0.25">
      <c r="A4744" s="16">
        <v>45882</v>
      </c>
      <c r="L4744" s="17"/>
      <c r="M4744" s="17"/>
      <c r="N4744" s="17"/>
      <c r="O4744" s="17"/>
      <c r="P4744" s="17"/>
      <c r="Q4744" s="17"/>
      <c r="R4744" s="17"/>
      <c r="S4744" s="17"/>
      <c r="T4744" s="17"/>
      <c r="U4744" s="18">
        <v>65.8</v>
      </c>
      <c r="V4744" s="18">
        <v>70.05</v>
      </c>
      <c r="W4744" s="18">
        <v>73.8001</v>
      </c>
      <c r="X4744" s="18">
        <v>76</v>
      </c>
      <c r="Y4744" s="18">
        <v>77.400099999999995</v>
      </c>
      <c r="Z4744" s="18">
        <v>79.45</v>
      </c>
      <c r="AA4744" s="18">
        <v>81.464200000000005</v>
      </c>
      <c r="AB4744" s="18">
        <v>82.769900000000007</v>
      </c>
      <c r="AC4744" s="18">
        <v>83.5</v>
      </c>
      <c r="AD4744" s="18">
        <v>84.4</v>
      </c>
    </row>
    <row r="4745" spans="1:30" x14ac:dyDescent="0.25">
      <c r="A4745" s="16">
        <v>45883</v>
      </c>
      <c r="L4745" s="17"/>
      <c r="M4745" s="17"/>
      <c r="N4745" s="17"/>
      <c r="O4745" s="17"/>
      <c r="P4745" s="17"/>
      <c r="Q4745" s="17"/>
      <c r="R4745" s="17"/>
      <c r="S4745" s="17"/>
      <c r="T4745" s="17"/>
      <c r="U4745" s="18">
        <v>65.8</v>
      </c>
      <c r="V4745" s="18">
        <v>70.05</v>
      </c>
      <c r="W4745" s="18">
        <v>73.8001</v>
      </c>
      <c r="X4745" s="18">
        <v>76</v>
      </c>
      <c r="Y4745" s="18">
        <v>77.400099999999995</v>
      </c>
      <c r="Z4745" s="18">
        <v>79.45</v>
      </c>
      <c r="AA4745" s="18">
        <v>81.464200000000005</v>
      </c>
      <c r="AB4745" s="18">
        <v>82.769900000000007</v>
      </c>
      <c r="AC4745" s="18">
        <v>83.5</v>
      </c>
      <c r="AD4745" s="18">
        <v>84.4</v>
      </c>
    </row>
    <row r="4746" spans="1:30" x14ac:dyDescent="0.25">
      <c r="A4746" s="16">
        <v>45884</v>
      </c>
      <c r="L4746" s="17"/>
      <c r="M4746" s="17"/>
      <c r="N4746" s="17"/>
      <c r="O4746" s="17"/>
      <c r="P4746" s="17"/>
      <c r="Q4746" s="17"/>
      <c r="R4746" s="17"/>
      <c r="S4746" s="17"/>
      <c r="T4746" s="17"/>
      <c r="U4746" s="18">
        <v>65.8</v>
      </c>
      <c r="V4746" s="18">
        <v>70.099999999999994</v>
      </c>
      <c r="W4746" s="18">
        <v>74</v>
      </c>
      <c r="X4746" s="18">
        <v>76</v>
      </c>
      <c r="Y4746" s="18">
        <v>77.400099999999995</v>
      </c>
      <c r="Z4746" s="18">
        <v>79.45</v>
      </c>
      <c r="AA4746" s="18">
        <v>81.464200000000005</v>
      </c>
      <c r="AB4746" s="18">
        <v>82.769900000000007</v>
      </c>
      <c r="AC4746" s="18">
        <v>83.5</v>
      </c>
      <c r="AD4746" s="18">
        <v>84.4</v>
      </c>
    </row>
    <row r="4747" spans="1:30" x14ac:dyDescent="0.25">
      <c r="A4747" s="16">
        <v>45887</v>
      </c>
      <c r="L4747" s="17"/>
      <c r="M4747" s="17"/>
      <c r="N4747" s="17"/>
      <c r="O4747" s="17"/>
      <c r="P4747" s="17"/>
      <c r="Q4747" s="17"/>
      <c r="R4747" s="17"/>
      <c r="S4747" s="17"/>
      <c r="T4747" s="17"/>
      <c r="U4747" s="18">
        <v>65.8</v>
      </c>
      <c r="V4747" s="18">
        <v>70</v>
      </c>
      <c r="W4747" s="18">
        <v>74</v>
      </c>
      <c r="X4747" s="18">
        <v>75.95</v>
      </c>
      <c r="Y4747" s="18">
        <v>77.319299999999998</v>
      </c>
      <c r="Z4747" s="18">
        <v>79</v>
      </c>
      <c r="AA4747" s="18">
        <v>80.765000000000001</v>
      </c>
      <c r="AB4747" s="18">
        <v>81.89</v>
      </c>
      <c r="AC4747" s="18">
        <v>82.9</v>
      </c>
      <c r="AD4747" s="18">
        <v>84</v>
      </c>
    </row>
    <row r="4748" spans="1:30" x14ac:dyDescent="0.25">
      <c r="A4748" s="16">
        <v>45888</v>
      </c>
      <c r="L4748" s="17"/>
      <c r="M4748" s="17"/>
      <c r="N4748" s="17"/>
      <c r="O4748" s="17"/>
      <c r="P4748" s="17"/>
      <c r="Q4748" s="17"/>
      <c r="R4748" s="17"/>
      <c r="S4748" s="17"/>
      <c r="T4748" s="17"/>
      <c r="U4748" s="18">
        <v>65.8</v>
      </c>
      <c r="V4748" s="18">
        <v>70</v>
      </c>
      <c r="W4748" s="18">
        <v>74</v>
      </c>
      <c r="X4748" s="18">
        <v>75.95</v>
      </c>
      <c r="Y4748" s="18">
        <v>77.319299999999998</v>
      </c>
      <c r="Z4748" s="18">
        <v>79</v>
      </c>
      <c r="AA4748" s="18">
        <v>80.765000000000001</v>
      </c>
      <c r="AB4748" s="18">
        <v>81.89</v>
      </c>
      <c r="AC4748" s="18">
        <v>82.9</v>
      </c>
      <c r="AD4748" s="18">
        <v>84</v>
      </c>
    </row>
    <row r="4749" spans="1:30" x14ac:dyDescent="0.25">
      <c r="A4749" s="16">
        <v>45889</v>
      </c>
      <c r="L4749" s="17"/>
      <c r="M4749" s="17"/>
      <c r="N4749" s="17"/>
      <c r="O4749" s="17"/>
      <c r="P4749" s="17"/>
      <c r="Q4749" s="17"/>
      <c r="R4749" s="17"/>
      <c r="S4749" s="17"/>
      <c r="T4749" s="17"/>
      <c r="U4749" s="18">
        <v>65.8</v>
      </c>
      <c r="V4749" s="18">
        <v>70</v>
      </c>
      <c r="W4749" s="18">
        <v>74</v>
      </c>
      <c r="X4749" s="18">
        <v>75.95</v>
      </c>
      <c r="Y4749" s="18">
        <v>77.319299999999998</v>
      </c>
      <c r="Z4749" s="18">
        <v>79</v>
      </c>
      <c r="AA4749" s="18">
        <v>80.765000000000001</v>
      </c>
      <c r="AB4749" s="18">
        <v>81.89</v>
      </c>
      <c r="AC4749" s="18">
        <v>82.9</v>
      </c>
      <c r="AD4749" s="18">
        <v>84</v>
      </c>
    </row>
    <row r="4750" spans="1:30" x14ac:dyDescent="0.25">
      <c r="A4750" s="16">
        <v>45890</v>
      </c>
      <c r="L4750" s="17"/>
      <c r="M4750" s="17"/>
      <c r="N4750" s="17"/>
      <c r="O4750" s="17"/>
      <c r="P4750" s="17"/>
      <c r="Q4750" s="17"/>
      <c r="R4750" s="17"/>
      <c r="S4750" s="17"/>
      <c r="T4750" s="17"/>
      <c r="U4750" s="18">
        <v>65.7</v>
      </c>
      <c r="V4750" s="18">
        <v>70</v>
      </c>
      <c r="W4750" s="18">
        <v>74</v>
      </c>
      <c r="X4750" s="18">
        <v>76</v>
      </c>
      <c r="Y4750" s="18">
        <v>77.400000000000006</v>
      </c>
      <c r="Z4750" s="18">
        <v>79.45</v>
      </c>
      <c r="AA4750" s="18">
        <v>81.53</v>
      </c>
      <c r="AB4750" s="18">
        <v>82.78</v>
      </c>
      <c r="AC4750" s="18">
        <v>83.5</v>
      </c>
      <c r="AD4750" s="18">
        <v>84.4</v>
      </c>
    </row>
    <row r="4751" spans="1:30" x14ac:dyDescent="0.25">
      <c r="A4751" s="16">
        <v>45891</v>
      </c>
      <c r="L4751" s="17"/>
      <c r="M4751" s="17"/>
      <c r="N4751" s="17"/>
      <c r="O4751" s="17"/>
      <c r="P4751" s="17"/>
      <c r="Q4751" s="17"/>
      <c r="R4751" s="17"/>
      <c r="S4751" s="17"/>
      <c r="T4751" s="17"/>
      <c r="U4751" s="18">
        <v>65.8</v>
      </c>
      <c r="V4751" s="18">
        <v>70</v>
      </c>
      <c r="W4751" s="18">
        <v>73.8</v>
      </c>
      <c r="X4751" s="18">
        <v>76</v>
      </c>
      <c r="Y4751" s="18">
        <v>77.650000000000006</v>
      </c>
      <c r="Z4751" s="18">
        <v>79</v>
      </c>
      <c r="AA4751" s="18">
        <v>80.914400000000001</v>
      </c>
      <c r="AB4751" s="18">
        <v>82.1892</v>
      </c>
      <c r="AC4751" s="18">
        <v>83.1417</v>
      </c>
      <c r="AD4751" s="18">
        <v>84</v>
      </c>
    </row>
    <row r="4752" spans="1:30" x14ac:dyDescent="0.25">
      <c r="A4752" s="16">
        <v>45894</v>
      </c>
      <c r="L4752" s="17"/>
      <c r="M4752" s="17"/>
      <c r="N4752" s="17"/>
      <c r="O4752" s="17"/>
      <c r="P4752" s="17"/>
      <c r="Q4752" s="17"/>
      <c r="R4752" s="17"/>
      <c r="S4752" s="17"/>
      <c r="T4752" s="17"/>
      <c r="U4752" s="18">
        <v>65.75</v>
      </c>
      <c r="V4752" s="18">
        <v>70</v>
      </c>
      <c r="W4752" s="18">
        <v>73.8</v>
      </c>
      <c r="X4752" s="18">
        <v>76</v>
      </c>
      <c r="Y4752" s="18">
        <v>77.650000000000006</v>
      </c>
      <c r="Z4752" s="18">
        <v>79</v>
      </c>
      <c r="AA4752" s="18">
        <v>80.298699999999997</v>
      </c>
      <c r="AB4752" s="18">
        <v>81.598299999999995</v>
      </c>
      <c r="AC4752" s="18">
        <v>82.783299999999997</v>
      </c>
      <c r="AD4752" s="18">
        <v>83.870699999999999</v>
      </c>
    </row>
    <row r="4753" spans="1:30" x14ac:dyDescent="0.25">
      <c r="A4753" s="16">
        <v>45895</v>
      </c>
      <c r="L4753" s="17"/>
      <c r="M4753" s="17"/>
      <c r="N4753" s="17"/>
      <c r="O4753" s="17"/>
      <c r="P4753" s="17"/>
      <c r="Q4753" s="17"/>
      <c r="R4753" s="17"/>
      <c r="S4753" s="17"/>
      <c r="T4753" s="17"/>
      <c r="U4753" s="18">
        <v>65.75</v>
      </c>
      <c r="V4753" s="18">
        <v>70</v>
      </c>
      <c r="W4753" s="18">
        <v>73.8</v>
      </c>
      <c r="X4753" s="18">
        <v>76</v>
      </c>
      <c r="Y4753" s="18">
        <v>77.650000000000006</v>
      </c>
      <c r="Z4753" s="18">
        <v>79</v>
      </c>
      <c r="AA4753" s="18">
        <v>80.298699999999997</v>
      </c>
      <c r="AB4753" s="18">
        <v>81.598299999999995</v>
      </c>
      <c r="AC4753" s="18">
        <v>82.783299999999997</v>
      </c>
      <c r="AD4753" s="18">
        <v>83.870699999999999</v>
      </c>
    </row>
    <row r="4754" spans="1:30" x14ac:dyDescent="0.25">
      <c r="A4754" s="16">
        <v>45896</v>
      </c>
      <c r="L4754" s="17"/>
      <c r="M4754" s="17"/>
      <c r="N4754" s="17"/>
      <c r="O4754" s="17"/>
      <c r="P4754" s="17"/>
      <c r="Q4754" s="17"/>
      <c r="R4754" s="17"/>
      <c r="S4754" s="17"/>
      <c r="T4754" s="17"/>
      <c r="U4754" s="18">
        <v>65.75</v>
      </c>
      <c r="V4754" s="18">
        <v>70</v>
      </c>
      <c r="W4754" s="18">
        <v>73.8</v>
      </c>
      <c r="X4754" s="18">
        <v>76</v>
      </c>
      <c r="Y4754" s="18">
        <v>77.650000000000006</v>
      </c>
      <c r="Z4754" s="18">
        <v>79</v>
      </c>
      <c r="AA4754" s="18">
        <v>80.298699999999997</v>
      </c>
      <c r="AB4754" s="18">
        <v>81.598299999999995</v>
      </c>
      <c r="AC4754" s="18">
        <v>82.783299999999997</v>
      </c>
      <c r="AD4754" s="18">
        <v>83.870699999999999</v>
      </c>
    </row>
    <row r="4755" spans="1:30" x14ac:dyDescent="0.25">
      <c r="A4755" s="16">
        <v>45897</v>
      </c>
      <c r="L4755" s="17"/>
      <c r="M4755" s="17"/>
      <c r="N4755" s="17"/>
      <c r="O4755" s="17"/>
      <c r="P4755" s="17"/>
      <c r="Q4755" s="17"/>
      <c r="R4755" s="17"/>
      <c r="S4755" s="17"/>
      <c r="T4755" s="17"/>
      <c r="U4755" s="18">
        <v>65.75</v>
      </c>
      <c r="V4755" s="18">
        <v>70</v>
      </c>
      <c r="W4755" s="18">
        <v>73.8</v>
      </c>
      <c r="X4755" s="18">
        <v>76</v>
      </c>
      <c r="Y4755" s="18">
        <v>77.650000000000006</v>
      </c>
      <c r="Z4755" s="18">
        <v>79</v>
      </c>
      <c r="AA4755" s="18">
        <v>80.298699999999997</v>
      </c>
      <c r="AB4755" s="18">
        <v>81.598299999999995</v>
      </c>
      <c r="AC4755" s="18">
        <v>82.783299999999997</v>
      </c>
      <c r="AD4755" s="18">
        <v>83.870699999999999</v>
      </c>
    </row>
    <row r="4756" spans="1:30" x14ac:dyDescent="0.25">
      <c r="A4756" s="16">
        <v>45898</v>
      </c>
      <c r="L4756" s="17"/>
      <c r="M4756" s="17"/>
      <c r="N4756" s="17"/>
      <c r="O4756" s="17"/>
      <c r="P4756" s="17"/>
      <c r="Q4756" s="17"/>
      <c r="R4756" s="17"/>
      <c r="S4756" s="17"/>
      <c r="T4756" s="17"/>
      <c r="U4756" s="18">
        <v>65.8</v>
      </c>
      <c r="V4756" s="18">
        <v>70.05</v>
      </c>
      <c r="W4756" s="18">
        <v>73.900000000000006</v>
      </c>
      <c r="X4756" s="18">
        <v>76</v>
      </c>
      <c r="Y4756" s="18">
        <v>77.900000000000006</v>
      </c>
      <c r="Z4756" s="18">
        <v>79</v>
      </c>
      <c r="AA4756" s="18">
        <v>80.949399999999997</v>
      </c>
      <c r="AB4756" s="18">
        <v>82.199200000000005</v>
      </c>
      <c r="AC4756" s="18">
        <v>83.1417</v>
      </c>
      <c r="AD4756" s="18">
        <v>84</v>
      </c>
    </row>
    <row r="4757" spans="1:30" x14ac:dyDescent="0.25">
      <c r="A4757" s="16">
        <v>45901</v>
      </c>
      <c r="L4757" s="17"/>
      <c r="M4757" s="17"/>
      <c r="N4757" s="17"/>
      <c r="O4757" s="17"/>
      <c r="P4757" s="17"/>
      <c r="Q4757" s="17"/>
      <c r="R4757" s="17"/>
      <c r="S4757" s="17"/>
      <c r="T4757" s="17"/>
      <c r="U4757" s="18">
        <v>65.8</v>
      </c>
      <c r="V4757" s="18">
        <v>70.099999999999994</v>
      </c>
      <c r="W4757" s="18">
        <v>73.95</v>
      </c>
      <c r="X4757" s="18">
        <v>76</v>
      </c>
      <c r="Y4757" s="18">
        <v>77.95</v>
      </c>
      <c r="Z4757" s="18">
        <v>79.45</v>
      </c>
      <c r="AA4757" s="18">
        <v>80.949399999999997</v>
      </c>
      <c r="AB4757" s="18">
        <v>82.199200000000005</v>
      </c>
      <c r="AC4757" s="18">
        <v>83.1417</v>
      </c>
      <c r="AD4757" s="18">
        <v>84</v>
      </c>
    </row>
    <row r="4758" spans="1:30" x14ac:dyDescent="0.25">
      <c r="A4758" s="16">
        <v>45902</v>
      </c>
      <c r="L4758" s="17"/>
      <c r="M4758" s="17"/>
      <c r="N4758" s="17"/>
      <c r="O4758" s="17"/>
      <c r="P4758" s="17"/>
      <c r="Q4758" s="17"/>
      <c r="R4758" s="17"/>
      <c r="S4758" s="17"/>
      <c r="T4758" s="17"/>
      <c r="U4758" s="18">
        <v>65.8</v>
      </c>
      <c r="V4758" s="18">
        <v>70.05</v>
      </c>
      <c r="W4758" s="18">
        <v>73.900000000000006</v>
      </c>
      <c r="X4758" s="18">
        <v>76</v>
      </c>
      <c r="Y4758" s="18">
        <v>77.95</v>
      </c>
      <c r="Z4758" s="18">
        <v>79.45</v>
      </c>
      <c r="AA4758" s="18">
        <v>80.949399999999997</v>
      </c>
      <c r="AB4758" s="18">
        <v>82.199200000000005</v>
      </c>
      <c r="AC4758" s="18">
        <v>83.1417</v>
      </c>
      <c r="AD4758" s="18">
        <v>84</v>
      </c>
    </row>
    <row r="4759" spans="1:30" x14ac:dyDescent="0.25">
      <c r="A4759" s="16">
        <v>45903</v>
      </c>
      <c r="L4759" s="17"/>
      <c r="M4759" s="17"/>
      <c r="N4759" s="17"/>
      <c r="O4759" s="17"/>
      <c r="P4759" s="17"/>
      <c r="Q4759" s="17"/>
      <c r="R4759" s="17"/>
      <c r="S4759" s="17"/>
      <c r="T4759" s="17"/>
      <c r="U4759" s="18">
        <v>65.8</v>
      </c>
      <c r="V4759" s="18">
        <v>70.05</v>
      </c>
      <c r="W4759" s="18">
        <v>73.900000000000006</v>
      </c>
      <c r="X4759" s="18">
        <v>76</v>
      </c>
      <c r="Y4759" s="18">
        <v>77.95</v>
      </c>
      <c r="Z4759" s="18">
        <v>79.45</v>
      </c>
      <c r="AA4759" s="18">
        <v>80.949399999999997</v>
      </c>
      <c r="AB4759" s="18">
        <v>82.199200000000005</v>
      </c>
      <c r="AC4759" s="18">
        <v>83.1417</v>
      </c>
      <c r="AD4759" s="18">
        <v>84</v>
      </c>
    </row>
    <row r="4760" spans="1:30" x14ac:dyDescent="0.25">
      <c r="A4760" s="16">
        <v>45904</v>
      </c>
      <c r="L4760" s="17"/>
      <c r="M4760" s="17"/>
      <c r="N4760" s="17"/>
      <c r="O4760" s="17"/>
      <c r="P4760" s="17"/>
      <c r="Q4760" s="17"/>
      <c r="R4760" s="17"/>
      <c r="S4760" s="17"/>
      <c r="T4760" s="17"/>
      <c r="U4760" s="18">
        <v>65.8</v>
      </c>
      <c r="V4760" s="18">
        <v>70.075000000000003</v>
      </c>
      <c r="W4760" s="18">
        <v>73.900000000000006</v>
      </c>
      <c r="X4760" s="18">
        <v>76</v>
      </c>
      <c r="Y4760" s="18">
        <v>78</v>
      </c>
      <c r="Z4760" s="18">
        <v>79.900000000000006</v>
      </c>
      <c r="AA4760" s="18">
        <v>81.599999999999994</v>
      </c>
      <c r="AB4760" s="18">
        <v>82.8</v>
      </c>
      <c r="AC4760" s="18">
        <v>83.5</v>
      </c>
      <c r="AD4760" s="18">
        <v>84.3309</v>
      </c>
    </row>
    <row r="4761" spans="1:30" x14ac:dyDescent="0.25">
      <c r="A4761" s="16">
        <v>45905</v>
      </c>
      <c r="L4761" s="17"/>
      <c r="M4761" s="17"/>
      <c r="N4761" s="17"/>
      <c r="O4761" s="17"/>
      <c r="P4761" s="17"/>
      <c r="Q4761" s="17"/>
      <c r="R4761" s="17"/>
      <c r="S4761" s="17"/>
      <c r="T4761" s="17"/>
      <c r="U4761" s="18">
        <v>65.8</v>
      </c>
      <c r="V4761" s="18">
        <v>70.075000000000003</v>
      </c>
      <c r="W4761" s="18">
        <v>73.900000000000006</v>
      </c>
      <c r="X4761" s="18">
        <v>76</v>
      </c>
      <c r="Y4761" s="18">
        <v>78</v>
      </c>
      <c r="Z4761" s="18">
        <v>79.900000000000006</v>
      </c>
      <c r="AA4761" s="18">
        <v>81.599999999999994</v>
      </c>
      <c r="AB4761" s="18">
        <v>82.8</v>
      </c>
      <c r="AC4761" s="18">
        <v>83.5</v>
      </c>
      <c r="AD4761" s="18">
        <v>84.3309</v>
      </c>
    </row>
    <row r="4762" spans="1:30" x14ac:dyDescent="0.25">
      <c r="A4762" s="16">
        <v>45908</v>
      </c>
      <c r="L4762" s="17"/>
      <c r="M4762" s="17"/>
      <c r="N4762" s="17"/>
      <c r="O4762" s="17"/>
      <c r="P4762" s="17"/>
      <c r="Q4762" s="17"/>
      <c r="R4762" s="17"/>
      <c r="S4762" s="17"/>
      <c r="T4762" s="17"/>
      <c r="U4762" s="18">
        <v>65.8</v>
      </c>
      <c r="V4762" s="18">
        <v>70.150000000000006</v>
      </c>
      <c r="W4762" s="18">
        <v>73.900000000000006</v>
      </c>
      <c r="X4762" s="18">
        <v>76</v>
      </c>
      <c r="Y4762" s="18">
        <v>78</v>
      </c>
      <c r="Z4762" s="18">
        <v>80</v>
      </c>
      <c r="AA4762" s="18">
        <v>82</v>
      </c>
      <c r="AB4762" s="18">
        <v>83</v>
      </c>
      <c r="AC4762" s="18">
        <v>84</v>
      </c>
      <c r="AD4762" s="18">
        <v>84.730900000000005</v>
      </c>
    </row>
    <row r="4763" spans="1:30" x14ac:dyDescent="0.25">
      <c r="A4763" s="16">
        <v>45909</v>
      </c>
      <c r="L4763" s="17"/>
      <c r="M4763" s="17"/>
      <c r="N4763" s="17"/>
      <c r="O4763" s="17"/>
      <c r="P4763" s="17"/>
      <c r="Q4763" s="17"/>
      <c r="R4763" s="17"/>
      <c r="S4763" s="17"/>
      <c r="T4763" s="17"/>
      <c r="U4763" s="18">
        <v>65.8</v>
      </c>
      <c r="V4763" s="18">
        <v>70.150000000000006</v>
      </c>
      <c r="W4763" s="18">
        <v>73.900000000000006</v>
      </c>
      <c r="X4763" s="18">
        <v>76</v>
      </c>
      <c r="Y4763" s="18">
        <v>78</v>
      </c>
      <c r="Z4763" s="18">
        <v>80</v>
      </c>
      <c r="AA4763" s="18">
        <v>82</v>
      </c>
      <c r="AB4763" s="18">
        <v>83</v>
      </c>
      <c r="AC4763" s="18">
        <v>84</v>
      </c>
      <c r="AD4763" s="18">
        <v>84.730900000000005</v>
      </c>
    </row>
    <row r="4764" spans="1:30" x14ac:dyDescent="0.25">
      <c r="A4764" s="16">
        <v>45910</v>
      </c>
      <c r="L4764" s="17"/>
      <c r="M4764" s="17"/>
      <c r="N4764" s="17"/>
      <c r="O4764" s="17"/>
      <c r="P4764" s="17"/>
      <c r="Q4764" s="17"/>
      <c r="R4764" s="17"/>
      <c r="S4764" s="17"/>
      <c r="T4764" s="17"/>
      <c r="U4764" s="18">
        <v>65.8</v>
      </c>
      <c r="V4764" s="18">
        <v>70.150000000000006</v>
      </c>
      <c r="W4764" s="18">
        <v>73.900000000000006</v>
      </c>
      <c r="X4764" s="18">
        <v>76</v>
      </c>
      <c r="Y4764" s="18">
        <v>78</v>
      </c>
      <c r="Z4764" s="18">
        <v>80</v>
      </c>
      <c r="AA4764" s="18">
        <v>82</v>
      </c>
      <c r="AB4764" s="18">
        <v>83</v>
      </c>
      <c r="AC4764" s="18">
        <v>84</v>
      </c>
      <c r="AD4764" s="18">
        <v>84.730900000000005</v>
      </c>
    </row>
    <row r="4765" spans="1:30" x14ac:dyDescent="0.25">
      <c r="A4765" s="16">
        <v>45911</v>
      </c>
      <c r="L4765" s="17"/>
      <c r="M4765" s="17"/>
      <c r="N4765" s="17"/>
      <c r="O4765" s="17"/>
      <c r="P4765" s="17"/>
      <c r="Q4765" s="17"/>
      <c r="R4765" s="17"/>
      <c r="S4765" s="17"/>
      <c r="T4765" s="17"/>
      <c r="U4765" s="18">
        <v>65.8</v>
      </c>
      <c r="V4765" s="18">
        <v>70.150000000000006</v>
      </c>
      <c r="W4765" s="18">
        <v>73.900000000000006</v>
      </c>
      <c r="X4765" s="18">
        <v>76.123699999999999</v>
      </c>
      <c r="Y4765" s="18">
        <v>78.677000000000007</v>
      </c>
      <c r="Z4765" s="18">
        <v>80.5</v>
      </c>
      <c r="AA4765" s="18">
        <v>82</v>
      </c>
      <c r="AB4765" s="18">
        <v>83</v>
      </c>
      <c r="AC4765" s="18">
        <v>84</v>
      </c>
      <c r="AD4765" s="18">
        <v>84.9</v>
      </c>
    </row>
    <row r="4766" spans="1:30" x14ac:dyDescent="0.25">
      <c r="A4766" s="16">
        <v>45912</v>
      </c>
      <c r="L4766" s="17"/>
      <c r="M4766" s="17"/>
      <c r="N4766" s="17"/>
      <c r="O4766" s="17"/>
      <c r="P4766" s="17"/>
      <c r="Q4766" s="17"/>
      <c r="R4766" s="17"/>
      <c r="S4766" s="17"/>
      <c r="T4766" s="17"/>
      <c r="U4766" s="18">
        <v>65.8</v>
      </c>
      <c r="V4766" s="18">
        <v>70.099999999999994</v>
      </c>
      <c r="W4766" s="18">
        <v>73.900000000000006</v>
      </c>
      <c r="X4766" s="18">
        <v>76.061899999999994</v>
      </c>
      <c r="Y4766" s="18">
        <v>78.338499999999996</v>
      </c>
      <c r="Z4766" s="18">
        <v>80.25</v>
      </c>
      <c r="AA4766" s="18">
        <v>82</v>
      </c>
      <c r="AB4766" s="18">
        <v>82.987200000000001</v>
      </c>
      <c r="AC4766" s="18">
        <v>83.850999999999999</v>
      </c>
      <c r="AD4766" s="18">
        <v>84.8</v>
      </c>
    </row>
    <row r="4767" spans="1:30" x14ac:dyDescent="0.25">
      <c r="A4767" s="16">
        <v>45915</v>
      </c>
      <c r="L4767" s="17"/>
      <c r="M4767" s="17"/>
      <c r="N4767" s="17"/>
      <c r="O4767" s="17"/>
      <c r="P4767" s="17"/>
      <c r="Q4767" s="17"/>
      <c r="R4767" s="17"/>
      <c r="S4767" s="17"/>
      <c r="T4767" s="17"/>
      <c r="U4767" s="18">
        <v>65.8</v>
      </c>
      <c r="V4767" s="18">
        <v>70.077500000000001</v>
      </c>
      <c r="W4767" s="18">
        <v>73.900000000000006</v>
      </c>
      <c r="X4767" s="18">
        <v>76.061899999999994</v>
      </c>
      <c r="Y4767" s="18">
        <v>78.338499999999996</v>
      </c>
      <c r="Z4767" s="18">
        <v>80.25</v>
      </c>
      <c r="AA4767" s="18">
        <v>82</v>
      </c>
      <c r="AB4767" s="18">
        <v>82.987200000000001</v>
      </c>
      <c r="AC4767" s="18">
        <v>83.850999999999999</v>
      </c>
      <c r="AD4767" s="18">
        <v>84.8</v>
      </c>
    </row>
    <row r="4768" spans="1:30" x14ac:dyDescent="0.25">
      <c r="A4768" s="16">
        <v>45916</v>
      </c>
      <c r="L4768" s="17"/>
      <c r="M4768" s="17"/>
      <c r="N4768" s="17"/>
      <c r="O4768" s="17"/>
      <c r="P4768" s="17"/>
      <c r="Q4768" s="17"/>
      <c r="R4768" s="17"/>
      <c r="S4768" s="17"/>
      <c r="T4768" s="17"/>
      <c r="U4768" s="18">
        <v>65.8</v>
      </c>
      <c r="V4768" s="18">
        <v>70.077500000000001</v>
      </c>
      <c r="W4768" s="18">
        <v>73.900000000000006</v>
      </c>
      <c r="X4768" s="18">
        <v>76.061899999999994</v>
      </c>
      <c r="Y4768" s="18">
        <v>78.338499999999996</v>
      </c>
      <c r="Z4768" s="18">
        <v>80.25</v>
      </c>
      <c r="AA4768" s="18">
        <v>82</v>
      </c>
      <c r="AB4768" s="18">
        <v>82.987200000000001</v>
      </c>
      <c r="AC4768" s="18">
        <v>83.850999999999999</v>
      </c>
      <c r="AD4768" s="18">
        <v>84.8</v>
      </c>
    </row>
    <row r="4769" spans="1:30" x14ac:dyDescent="0.25">
      <c r="A4769" s="16">
        <v>45917</v>
      </c>
      <c r="L4769" s="17"/>
      <c r="M4769" s="17"/>
      <c r="N4769" s="17"/>
      <c r="O4769" s="17"/>
      <c r="P4769" s="17"/>
      <c r="Q4769" s="17"/>
      <c r="R4769" s="17"/>
      <c r="S4769" s="17"/>
      <c r="T4769" s="17"/>
      <c r="U4769" s="18">
        <v>65.8</v>
      </c>
      <c r="V4769" s="18">
        <v>70.077500000000001</v>
      </c>
      <c r="W4769" s="18">
        <v>73.900000000000006</v>
      </c>
      <c r="X4769" s="18">
        <v>76.061899999999994</v>
      </c>
      <c r="Y4769" s="18">
        <v>78.338499999999996</v>
      </c>
      <c r="Z4769" s="18">
        <v>80.25</v>
      </c>
      <c r="AA4769" s="18">
        <v>82</v>
      </c>
      <c r="AB4769" s="18">
        <v>82.987200000000001</v>
      </c>
      <c r="AC4769" s="18">
        <v>83.850999999999999</v>
      </c>
      <c r="AD4769" s="18">
        <v>84.8</v>
      </c>
    </row>
    <row r="4770" spans="1:30" x14ac:dyDescent="0.25">
      <c r="A4770" s="16">
        <v>45918</v>
      </c>
      <c r="L4770" s="17"/>
      <c r="M4770" s="17"/>
      <c r="N4770" s="17"/>
      <c r="O4770" s="17"/>
      <c r="P4770" s="17"/>
      <c r="Q4770" s="17"/>
      <c r="R4770" s="17"/>
      <c r="S4770" s="17"/>
      <c r="T4770" s="17"/>
      <c r="U4770" s="18">
        <v>65.8</v>
      </c>
      <c r="V4770" s="18">
        <v>70.08</v>
      </c>
      <c r="W4770" s="18">
        <v>73.900000000000006</v>
      </c>
      <c r="X4770" s="18">
        <v>76.061899999999994</v>
      </c>
      <c r="Y4770" s="18">
        <v>78.338499999999996</v>
      </c>
      <c r="Z4770" s="18">
        <v>80.25</v>
      </c>
      <c r="AA4770" s="18">
        <v>82</v>
      </c>
      <c r="AB4770" s="18">
        <v>82.974400000000003</v>
      </c>
      <c r="AC4770" s="18">
        <v>83.701899999999995</v>
      </c>
      <c r="AD4770" s="18">
        <v>84.565299999999993</v>
      </c>
    </row>
    <row r="4771" spans="1:30" x14ac:dyDescent="0.25">
      <c r="A4771" s="16">
        <v>45919</v>
      </c>
      <c r="L4771" s="17"/>
      <c r="M4771" s="17"/>
      <c r="N4771" s="17"/>
      <c r="O4771" s="17"/>
      <c r="P4771" s="17"/>
      <c r="Q4771" s="17"/>
      <c r="R4771" s="17"/>
      <c r="S4771" s="17"/>
      <c r="T4771" s="17"/>
      <c r="U4771" s="18">
        <v>65.8</v>
      </c>
      <c r="V4771" s="18">
        <v>70.09</v>
      </c>
      <c r="W4771" s="18">
        <v>73.900000000000006</v>
      </c>
      <c r="X4771" s="18">
        <v>76.061899999999994</v>
      </c>
      <c r="Y4771" s="18">
        <v>78.338499999999996</v>
      </c>
      <c r="Z4771" s="18">
        <v>80.25</v>
      </c>
      <c r="AA4771" s="18">
        <v>82</v>
      </c>
      <c r="AB4771" s="18">
        <v>82.974400000000003</v>
      </c>
      <c r="AC4771" s="18">
        <v>83.701899999999995</v>
      </c>
      <c r="AD4771" s="18">
        <v>84.565299999999993</v>
      </c>
    </row>
    <row r="4772" spans="1:30" x14ac:dyDescent="0.25">
      <c r="A4772" s="16">
        <v>45922</v>
      </c>
      <c r="L4772" s="17"/>
      <c r="M4772" s="17"/>
      <c r="N4772" s="17"/>
      <c r="O4772" s="17"/>
      <c r="P4772" s="17"/>
      <c r="Q4772" s="17"/>
      <c r="R4772" s="17"/>
      <c r="S4772" s="17"/>
      <c r="T4772" s="17"/>
      <c r="U4772" s="18">
        <v>65.8</v>
      </c>
      <c r="V4772" s="18">
        <v>70.148499999999999</v>
      </c>
      <c r="W4772" s="18">
        <v>73.900000000000006</v>
      </c>
      <c r="X4772" s="18">
        <v>76.061899999999994</v>
      </c>
      <c r="Y4772" s="18">
        <v>78.338499999999996</v>
      </c>
      <c r="Z4772" s="18">
        <v>80.25</v>
      </c>
      <c r="AA4772" s="18">
        <v>82</v>
      </c>
      <c r="AB4772" s="18">
        <v>82.974400000000003</v>
      </c>
      <c r="AC4772" s="18">
        <v>83.701899999999995</v>
      </c>
      <c r="AD4772" s="18">
        <v>84.565299999999993</v>
      </c>
    </row>
    <row r="4773" spans="1:30" x14ac:dyDescent="0.25">
      <c r="A4773" s="16">
        <v>45923</v>
      </c>
      <c r="L4773" s="17"/>
      <c r="M4773" s="17"/>
      <c r="N4773" s="17"/>
      <c r="O4773" s="17"/>
      <c r="P4773" s="17"/>
      <c r="Q4773" s="17"/>
      <c r="R4773" s="17"/>
      <c r="S4773" s="17"/>
      <c r="T4773" s="17"/>
      <c r="U4773" s="18">
        <v>65.8</v>
      </c>
      <c r="V4773" s="18">
        <v>70.148499999999999</v>
      </c>
      <c r="W4773" s="18">
        <v>73.900000000000006</v>
      </c>
      <c r="X4773" s="18">
        <v>76.061899999999994</v>
      </c>
      <c r="Y4773" s="18">
        <v>78.338499999999996</v>
      </c>
      <c r="Z4773" s="18">
        <v>80.25</v>
      </c>
      <c r="AA4773" s="18">
        <v>82</v>
      </c>
      <c r="AB4773" s="18">
        <v>82.974400000000003</v>
      </c>
      <c r="AC4773" s="18">
        <v>83.701899999999995</v>
      </c>
      <c r="AD4773" s="18">
        <v>84.565299999999993</v>
      </c>
    </row>
    <row r="4774" spans="1:30" x14ac:dyDescent="0.25">
      <c r="A4774" s="16">
        <v>45924</v>
      </c>
      <c r="L4774" s="17"/>
      <c r="M4774" s="17"/>
      <c r="N4774" s="17"/>
      <c r="O4774" s="17"/>
      <c r="P4774" s="17"/>
      <c r="Q4774" s="17"/>
      <c r="R4774" s="17"/>
      <c r="S4774" s="17"/>
      <c r="T4774" s="17"/>
      <c r="U4774" s="18">
        <v>65.8</v>
      </c>
      <c r="V4774" s="18">
        <v>70.084999999999994</v>
      </c>
      <c r="W4774" s="18">
        <v>73.900000000000006</v>
      </c>
      <c r="X4774" s="18">
        <v>76.091899999999995</v>
      </c>
      <c r="Y4774" s="18">
        <v>78.569999999999993</v>
      </c>
      <c r="Z4774" s="18">
        <v>80.2</v>
      </c>
      <c r="AA4774" s="18">
        <v>82</v>
      </c>
      <c r="AB4774" s="18">
        <v>82.974400000000003</v>
      </c>
      <c r="AC4774" s="18">
        <v>83.701899999999995</v>
      </c>
      <c r="AD4774" s="18">
        <v>84.565299999999993</v>
      </c>
    </row>
    <row r="4775" spans="1:30" x14ac:dyDescent="0.25">
      <c r="A4775" s="16">
        <v>45925</v>
      </c>
      <c r="L4775" s="17"/>
      <c r="M4775" s="17"/>
      <c r="N4775" s="17"/>
      <c r="O4775" s="17"/>
      <c r="P4775" s="17"/>
      <c r="Q4775" s="17"/>
      <c r="R4775" s="17"/>
      <c r="S4775" s="17"/>
      <c r="T4775" s="17"/>
      <c r="U4775" s="18">
        <v>65.8</v>
      </c>
      <c r="V4775" s="18">
        <v>70.09</v>
      </c>
      <c r="W4775" s="18">
        <v>73.900000000000006</v>
      </c>
      <c r="X4775" s="18">
        <v>76.091899999999995</v>
      </c>
      <c r="Y4775" s="18">
        <v>78.569999999999993</v>
      </c>
      <c r="Z4775" s="18">
        <v>80.2</v>
      </c>
      <c r="AA4775" s="18">
        <v>82</v>
      </c>
      <c r="AB4775" s="18">
        <v>82.974400000000003</v>
      </c>
      <c r="AC4775" s="18">
        <v>83.701899999999995</v>
      </c>
      <c r="AD4775" s="18">
        <v>84.565299999999993</v>
      </c>
    </row>
    <row r="4776" spans="1:30" x14ac:dyDescent="0.25">
      <c r="A4776" s="16">
        <v>45926</v>
      </c>
      <c r="L4776" s="17"/>
      <c r="M4776" s="17"/>
      <c r="N4776" s="17"/>
      <c r="O4776" s="17"/>
      <c r="P4776" s="17"/>
      <c r="Q4776" s="17"/>
      <c r="R4776" s="17"/>
      <c r="S4776" s="17"/>
      <c r="T4776" s="17"/>
      <c r="U4776" s="18">
        <v>65.8</v>
      </c>
      <c r="V4776" s="18">
        <v>70.09</v>
      </c>
      <c r="W4776" s="18">
        <v>73.900000000000006</v>
      </c>
      <c r="X4776" s="18">
        <v>76.091899999999995</v>
      </c>
      <c r="Y4776" s="18">
        <v>78.569999999999993</v>
      </c>
      <c r="Z4776" s="18">
        <v>80.2</v>
      </c>
      <c r="AA4776" s="18">
        <v>82</v>
      </c>
      <c r="AB4776" s="18">
        <v>82.974400000000003</v>
      </c>
      <c r="AC4776" s="18">
        <v>83.701899999999995</v>
      </c>
      <c r="AD4776" s="18">
        <v>84.565299999999993</v>
      </c>
    </row>
    <row r="4777" spans="1:30" x14ac:dyDescent="0.25">
      <c r="A4777" s="16">
        <v>45929</v>
      </c>
      <c r="L4777" s="17"/>
      <c r="M4777" s="17"/>
      <c r="N4777" s="17"/>
      <c r="O4777" s="17"/>
      <c r="P4777" s="17"/>
      <c r="Q4777" s="17"/>
      <c r="R4777" s="17"/>
      <c r="S4777" s="17"/>
      <c r="T4777" s="17"/>
      <c r="U4777" s="18">
        <v>65.8</v>
      </c>
      <c r="V4777" s="18">
        <v>70.09</v>
      </c>
      <c r="W4777" s="18">
        <v>73.900000000000006</v>
      </c>
      <c r="X4777" s="18">
        <v>76.06</v>
      </c>
      <c r="Y4777" s="18">
        <v>78.284999999999997</v>
      </c>
      <c r="Z4777" s="18">
        <v>80.099999999999994</v>
      </c>
      <c r="AA4777" s="18">
        <v>81.8</v>
      </c>
      <c r="AB4777" s="18">
        <v>82.887200000000007</v>
      </c>
      <c r="AC4777" s="18">
        <v>83.600999999999999</v>
      </c>
      <c r="AD4777" s="18">
        <v>84.330500000000001</v>
      </c>
    </row>
    <row r="4778" spans="1:30" x14ac:dyDescent="0.25">
      <c r="A4778" s="16">
        <v>45930</v>
      </c>
      <c r="L4778" s="17"/>
      <c r="M4778" s="17"/>
      <c r="N4778" s="17"/>
      <c r="O4778" s="17"/>
      <c r="P4778" s="17"/>
      <c r="Q4778" s="17"/>
      <c r="R4778" s="17"/>
      <c r="S4778" s="17"/>
      <c r="T4778" s="17"/>
      <c r="U4778" s="18">
        <v>65.8</v>
      </c>
      <c r="V4778" s="18">
        <v>70.082499999999996</v>
      </c>
      <c r="W4778" s="18">
        <v>73.900000000000006</v>
      </c>
      <c r="X4778" s="18">
        <v>76.03</v>
      </c>
      <c r="Y4778" s="18">
        <v>78</v>
      </c>
      <c r="Z4778" s="18">
        <v>80</v>
      </c>
      <c r="AA4778" s="18">
        <v>81.599999999999994</v>
      </c>
      <c r="AB4778" s="18">
        <v>82.8</v>
      </c>
      <c r="AC4778" s="18">
        <v>83.5</v>
      </c>
      <c r="AD4778" s="18">
        <v>84.165300000000002</v>
      </c>
    </row>
    <row r="4779" spans="1:30" x14ac:dyDescent="0.25">
      <c r="A4779" s="16">
        <v>45931</v>
      </c>
      <c r="L4779" s="17"/>
      <c r="M4779" s="17"/>
      <c r="N4779" s="17"/>
      <c r="O4779" s="17"/>
      <c r="P4779" s="17"/>
      <c r="Q4779" s="17"/>
      <c r="R4779" s="17"/>
      <c r="S4779" s="17"/>
      <c r="T4779" s="17"/>
      <c r="U4779" s="18">
        <v>65.8</v>
      </c>
      <c r="V4779" s="18">
        <v>70.082499999999996</v>
      </c>
      <c r="W4779" s="18">
        <v>73.900000000000006</v>
      </c>
      <c r="X4779" s="18">
        <v>76.03</v>
      </c>
      <c r="Y4779" s="18">
        <v>78</v>
      </c>
      <c r="Z4779" s="18">
        <v>80</v>
      </c>
      <c r="AA4779" s="18">
        <v>81.599999999999994</v>
      </c>
      <c r="AB4779" s="18">
        <v>82.8</v>
      </c>
      <c r="AC4779" s="18">
        <v>83.5</v>
      </c>
      <c r="AD4779" s="18">
        <v>84.165300000000002</v>
      </c>
    </row>
    <row r="4780" spans="1:30" x14ac:dyDescent="0.25">
      <c r="A4780" s="16">
        <v>45932</v>
      </c>
      <c r="L4780" s="17"/>
      <c r="M4780" s="17"/>
      <c r="N4780" s="17"/>
      <c r="O4780" s="17"/>
      <c r="P4780" s="17"/>
      <c r="Q4780" s="17"/>
      <c r="R4780" s="17"/>
      <c r="S4780" s="17"/>
      <c r="T4780" s="17"/>
      <c r="U4780" s="18">
        <v>65.8</v>
      </c>
      <c r="V4780" s="18">
        <v>70.075000000000003</v>
      </c>
      <c r="W4780" s="18">
        <v>73.900000000000006</v>
      </c>
      <c r="X4780" s="18">
        <v>76</v>
      </c>
      <c r="Y4780" s="18">
        <v>78</v>
      </c>
      <c r="Z4780" s="18">
        <v>79.95</v>
      </c>
      <c r="AA4780" s="18">
        <v>80.8</v>
      </c>
      <c r="AB4780" s="18">
        <v>81.900000000000006</v>
      </c>
      <c r="AC4780" s="18">
        <v>82.75</v>
      </c>
      <c r="AD4780" s="18">
        <v>84</v>
      </c>
    </row>
    <row r="4781" spans="1:30" x14ac:dyDescent="0.25">
      <c r="A4781" s="16">
        <v>45933</v>
      </c>
      <c r="L4781" s="17"/>
      <c r="M4781" s="17"/>
      <c r="N4781" s="17"/>
      <c r="O4781" s="17"/>
      <c r="P4781" s="17"/>
      <c r="Q4781" s="17"/>
      <c r="R4781" s="17"/>
      <c r="S4781" s="17"/>
      <c r="T4781" s="17"/>
      <c r="U4781" s="18">
        <v>65.7607</v>
      </c>
      <c r="V4781" s="18">
        <v>70.075000000000003</v>
      </c>
      <c r="W4781" s="18">
        <v>73.900000000000006</v>
      </c>
      <c r="X4781" s="18">
        <v>76.03</v>
      </c>
      <c r="Y4781" s="18">
        <v>78</v>
      </c>
      <c r="Z4781" s="18">
        <v>79.95</v>
      </c>
      <c r="AA4781" s="18">
        <v>80.8</v>
      </c>
      <c r="AB4781" s="18">
        <v>81.900000000000006</v>
      </c>
      <c r="AC4781" s="18">
        <v>82.75</v>
      </c>
      <c r="AD4781" s="18">
        <v>84</v>
      </c>
    </row>
    <row r="4782" spans="1:30" x14ac:dyDescent="0.25">
      <c r="A4782" s="16">
        <v>45936</v>
      </c>
      <c r="L4782" s="17"/>
      <c r="M4782" s="17"/>
      <c r="N4782" s="17"/>
      <c r="O4782" s="17"/>
      <c r="P4782" s="17"/>
      <c r="Q4782" s="17"/>
      <c r="R4782" s="17"/>
      <c r="S4782" s="17"/>
      <c r="T4782" s="17"/>
      <c r="U4782" s="18">
        <v>65.721400000000003</v>
      </c>
      <c r="V4782" s="18">
        <v>70.040099999999995</v>
      </c>
      <c r="W4782" s="18">
        <v>73.843900000000005</v>
      </c>
      <c r="X4782" s="18">
        <v>76</v>
      </c>
      <c r="Y4782" s="18">
        <v>78</v>
      </c>
      <c r="Z4782" s="18">
        <v>79.900000000000006</v>
      </c>
      <c r="AA4782" s="18">
        <v>80.165000000000006</v>
      </c>
      <c r="AB4782" s="18">
        <v>81</v>
      </c>
      <c r="AC4782" s="18">
        <v>82</v>
      </c>
      <c r="AD4782" s="18">
        <v>83.5</v>
      </c>
    </row>
    <row r="4783" spans="1:30" x14ac:dyDescent="0.25">
      <c r="A4783" s="16">
        <v>45937</v>
      </c>
      <c r="L4783" s="17"/>
      <c r="M4783" s="17"/>
      <c r="N4783" s="17"/>
      <c r="O4783" s="17"/>
      <c r="P4783" s="17"/>
      <c r="Q4783" s="17"/>
      <c r="R4783" s="17"/>
      <c r="S4783" s="17"/>
      <c r="T4783" s="17"/>
      <c r="U4783" s="18">
        <v>65.740700000000004</v>
      </c>
      <c r="V4783" s="18">
        <v>70.075000000000003</v>
      </c>
      <c r="W4783" s="18">
        <v>73.900000000000006</v>
      </c>
      <c r="X4783" s="18">
        <v>76.015000000000001</v>
      </c>
      <c r="Y4783" s="18">
        <v>78</v>
      </c>
      <c r="Z4783" s="18">
        <v>79.900000000000006</v>
      </c>
      <c r="AA4783" s="18">
        <v>80.165000000000006</v>
      </c>
      <c r="AB4783" s="18">
        <v>81</v>
      </c>
      <c r="AC4783" s="18">
        <v>82</v>
      </c>
      <c r="AD4783" s="18">
        <v>83.5</v>
      </c>
    </row>
    <row r="4784" spans="1:30" x14ac:dyDescent="0.25">
      <c r="A4784" s="16">
        <v>45938</v>
      </c>
      <c r="L4784" s="17"/>
      <c r="M4784" s="17"/>
      <c r="N4784" s="17"/>
      <c r="O4784" s="17"/>
      <c r="P4784" s="17"/>
      <c r="Q4784" s="17"/>
      <c r="R4784" s="17"/>
      <c r="S4784" s="17"/>
      <c r="T4784" s="17"/>
      <c r="U4784" s="18">
        <v>65.740700000000004</v>
      </c>
      <c r="V4784" s="18">
        <v>70.075000000000003</v>
      </c>
      <c r="W4784" s="18">
        <v>73.900000000000006</v>
      </c>
      <c r="X4784" s="18">
        <v>76.015000000000001</v>
      </c>
      <c r="Y4784" s="18">
        <v>78</v>
      </c>
      <c r="Z4784" s="18">
        <v>79.900000000000006</v>
      </c>
      <c r="AA4784" s="18">
        <v>80.165000000000006</v>
      </c>
      <c r="AB4784" s="18">
        <v>81</v>
      </c>
      <c r="AC4784" s="18">
        <v>82</v>
      </c>
      <c r="AD4784" s="18">
        <v>83.5</v>
      </c>
    </row>
    <row r="4785" spans="1:30" x14ac:dyDescent="0.25">
      <c r="A4785" s="16">
        <v>45939</v>
      </c>
      <c r="L4785" s="17"/>
      <c r="M4785" s="17"/>
      <c r="N4785" s="17"/>
      <c r="O4785" s="17"/>
      <c r="P4785" s="17"/>
      <c r="Q4785" s="17"/>
      <c r="R4785" s="17"/>
      <c r="S4785" s="17"/>
      <c r="T4785" s="17"/>
      <c r="U4785" s="18">
        <v>65.740700000000004</v>
      </c>
      <c r="V4785" s="18">
        <v>70.075000000000003</v>
      </c>
      <c r="W4785" s="18">
        <v>73.900000000000006</v>
      </c>
      <c r="X4785" s="18">
        <v>76.015000000000001</v>
      </c>
      <c r="Y4785" s="18">
        <v>78</v>
      </c>
      <c r="Z4785" s="18">
        <v>79.900000000000006</v>
      </c>
      <c r="AA4785" s="18">
        <v>80.165000000000006</v>
      </c>
      <c r="AB4785" s="18">
        <v>81</v>
      </c>
      <c r="AC4785" s="18">
        <v>82</v>
      </c>
      <c r="AD4785" s="18">
        <v>83.5</v>
      </c>
    </row>
    <row r="4786" spans="1:30" x14ac:dyDescent="0.25">
      <c r="A4786" s="16">
        <v>45940</v>
      </c>
      <c r="L4786" s="17"/>
      <c r="M4786" s="17"/>
      <c r="N4786" s="17"/>
      <c r="O4786" s="17"/>
      <c r="P4786" s="17"/>
      <c r="Q4786" s="17"/>
      <c r="R4786" s="17"/>
      <c r="S4786" s="17"/>
      <c r="T4786" s="17"/>
      <c r="U4786" s="18">
        <v>65.764899999999997</v>
      </c>
      <c r="V4786" s="18">
        <v>70.075000000000003</v>
      </c>
      <c r="W4786" s="18">
        <v>73.900000000000006</v>
      </c>
      <c r="X4786" s="18">
        <v>76.015000000000001</v>
      </c>
      <c r="Y4786" s="18">
        <v>78</v>
      </c>
      <c r="Z4786" s="18">
        <v>79.900000000000006</v>
      </c>
      <c r="AA4786" s="18">
        <v>80.165000000000006</v>
      </c>
      <c r="AB4786" s="18">
        <v>81</v>
      </c>
      <c r="AC4786" s="18">
        <v>82.4</v>
      </c>
      <c r="AD4786" s="18">
        <v>83.5</v>
      </c>
    </row>
    <row r="4787" spans="1:30" x14ac:dyDescent="0.25">
      <c r="A4787" s="16">
        <v>45943</v>
      </c>
      <c r="L4787" s="17"/>
      <c r="M4787" s="17"/>
      <c r="N4787" s="17"/>
      <c r="O4787" s="17"/>
      <c r="P4787" s="17"/>
      <c r="Q4787" s="17"/>
      <c r="R4787" s="17"/>
      <c r="S4787" s="17"/>
      <c r="T4787" s="17"/>
      <c r="U4787" s="18">
        <v>65.784899999999993</v>
      </c>
      <c r="V4787" s="18">
        <v>70.08</v>
      </c>
      <c r="W4787" s="18">
        <v>73.900000000000006</v>
      </c>
      <c r="X4787" s="18">
        <v>76.06</v>
      </c>
      <c r="Y4787" s="18">
        <v>78.284999999999997</v>
      </c>
      <c r="Z4787" s="18">
        <v>80.099999999999994</v>
      </c>
      <c r="AA4787" s="18">
        <v>80.33</v>
      </c>
      <c r="AB4787" s="18">
        <v>82</v>
      </c>
      <c r="AC4787" s="18">
        <v>82.95</v>
      </c>
      <c r="AD4787" s="18">
        <v>84</v>
      </c>
    </row>
    <row r="4788" spans="1:30" x14ac:dyDescent="0.25">
      <c r="A4788" s="16">
        <v>45944</v>
      </c>
      <c r="L4788" s="17"/>
      <c r="M4788" s="17"/>
      <c r="N4788" s="17"/>
      <c r="O4788" s="17"/>
      <c r="P4788" s="17"/>
      <c r="Q4788" s="17"/>
      <c r="R4788" s="17"/>
      <c r="S4788" s="17"/>
      <c r="T4788" s="17"/>
      <c r="U4788" s="18">
        <v>65.784899999999993</v>
      </c>
      <c r="V4788" s="18">
        <v>70.08</v>
      </c>
      <c r="W4788" s="18">
        <v>73.900000000000006</v>
      </c>
      <c r="X4788" s="18">
        <v>76.06</v>
      </c>
      <c r="Y4788" s="18">
        <v>78.284999999999997</v>
      </c>
      <c r="Z4788" s="18">
        <v>80.099999999999994</v>
      </c>
      <c r="AA4788" s="18">
        <v>80.33</v>
      </c>
      <c r="AB4788" s="18">
        <v>82</v>
      </c>
      <c r="AC4788" s="18">
        <v>82.95</v>
      </c>
      <c r="AD4788" s="18">
        <v>84</v>
      </c>
    </row>
    <row r="4789" spans="1:30" x14ac:dyDescent="0.25">
      <c r="A4789" s="16">
        <v>45945</v>
      </c>
      <c r="L4789" s="17"/>
      <c r="M4789" s="17"/>
      <c r="N4789" s="17"/>
      <c r="O4789" s="17"/>
      <c r="P4789" s="17"/>
      <c r="Q4789" s="17"/>
      <c r="R4789" s="17"/>
      <c r="S4789" s="17"/>
      <c r="T4789" s="17"/>
      <c r="U4789" s="18">
        <v>65.784899999999993</v>
      </c>
      <c r="V4789" s="18">
        <v>70.08</v>
      </c>
      <c r="W4789" s="18">
        <v>73.900000000000006</v>
      </c>
      <c r="X4789" s="18">
        <v>76.06</v>
      </c>
      <c r="Y4789" s="18">
        <v>78.284999999999997</v>
      </c>
      <c r="Z4789" s="18">
        <v>80.099999999999994</v>
      </c>
      <c r="AA4789" s="18">
        <v>80.33</v>
      </c>
      <c r="AB4789" s="18">
        <v>82</v>
      </c>
      <c r="AC4789" s="18">
        <v>82.95</v>
      </c>
      <c r="AD4789" s="18">
        <v>84</v>
      </c>
    </row>
    <row r="4790" spans="1:30" x14ac:dyDescent="0.25">
      <c r="A4790" s="16">
        <v>45946</v>
      </c>
      <c r="L4790" s="17"/>
      <c r="M4790" s="17"/>
      <c r="N4790" s="17"/>
      <c r="O4790" s="17"/>
      <c r="P4790" s="17"/>
      <c r="Q4790" s="17"/>
      <c r="R4790" s="17"/>
      <c r="S4790" s="17"/>
      <c r="T4790" s="17"/>
      <c r="U4790" s="18">
        <v>65.784899999999993</v>
      </c>
      <c r="V4790" s="18">
        <v>70.08</v>
      </c>
      <c r="W4790" s="18">
        <v>73.900000000000006</v>
      </c>
      <c r="X4790" s="18">
        <v>76.06</v>
      </c>
      <c r="Y4790" s="18">
        <v>78.284999999999997</v>
      </c>
      <c r="Z4790" s="18">
        <v>80.099999999999994</v>
      </c>
      <c r="AA4790" s="18">
        <v>80.33</v>
      </c>
      <c r="AB4790" s="18">
        <v>82</v>
      </c>
      <c r="AC4790" s="18">
        <v>82.95</v>
      </c>
      <c r="AD4790" s="18">
        <v>84</v>
      </c>
    </row>
    <row r="4791" spans="1:30" x14ac:dyDescent="0.25">
      <c r="A4791" s="16">
        <v>45947</v>
      </c>
      <c r="L4791" s="17"/>
      <c r="M4791" s="17"/>
      <c r="N4791" s="17"/>
      <c r="O4791" s="17"/>
      <c r="P4791" s="17"/>
      <c r="Q4791" s="17"/>
      <c r="R4791" s="17"/>
      <c r="S4791" s="17"/>
      <c r="T4791" s="17"/>
      <c r="U4791" s="18">
        <v>65.7697</v>
      </c>
      <c r="V4791" s="18">
        <v>70.077500000000001</v>
      </c>
      <c r="W4791" s="18">
        <v>73.900000000000006</v>
      </c>
      <c r="X4791" s="18">
        <v>76.045000000000002</v>
      </c>
      <c r="Y4791" s="18">
        <v>78</v>
      </c>
      <c r="Z4791" s="18">
        <v>80</v>
      </c>
      <c r="AA4791" s="18">
        <v>80.165000000000006</v>
      </c>
      <c r="AB4791" s="18">
        <v>81</v>
      </c>
      <c r="AC4791" s="18">
        <v>82.49</v>
      </c>
      <c r="AD4791" s="18">
        <v>83.5</v>
      </c>
    </row>
    <row r="4792" spans="1:30" x14ac:dyDescent="0.25">
      <c r="A4792" s="9"/>
      <c r="L4792" s="8"/>
      <c r="M4792" s="8"/>
      <c r="N4792" s="8"/>
      <c r="O4792" s="8"/>
      <c r="P4792" s="8"/>
      <c r="Q4792" s="8"/>
      <c r="R4792" s="8"/>
      <c r="S4792" s="8"/>
      <c r="T4792" s="8"/>
      <c r="U4792" s="7"/>
      <c r="V4792" s="7"/>
      <c r="W4792" s="7"/>
      <c r="X4792" s="7"/>
      <c r="Y4792" s="7"/>
      <c r="Z4792" s="7"/>
      <c r="AA4792" s="7"/>
      <c r="AB4792" s="7"/>
      <c r="AC4792" s="7"/>
      <c r="AD4792" s="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FCEB7-E2A8-4F94-BACC-F968A3D026B7}">
  <dimension ref="A1:G5528"/>
  <sheetViews>
    <sheetView workbookViewId="0">
      <selection activeCell="D1" sqref="D1"/>
    </sheetView>
  </sheetViews>
  <sheetFormatPr defaultRowHeight="15" x14ac:dyDescent="0.25"/>
  <cols>
    <col min="1" max="1" width="10.42578125" bestFit="1" customWidth="1"/>
  </cols>
  <sheetData>
    <row r="1" spans="1:7" x14ac:dyDescent="0.25">
      <c r="B1" t="s">
        <v>33</v>
      </c>
      <c r="C1" t="s">
        <v>34</v>
      </c>
      <c r="D1" t="s">
        <v>35</v>
      </c>
      <c r="E1" t="s">
        <v>21</v>
      </c>
      <c r="F1" t="s">
        <v>8</v>
      </c>
      <c r="G1" t="s">
        <v>20</v>
      </c>
    </row>
    <row r="2" spans="1:7" x14ac:dyDescent="0.25">
      <c r="A2" s="1">
        <f>focus_dlsp!A3</f>
        <v>38982</v>
      </c>
      <c r="B2">
        <f>VLOOKUP($A2, focus_dlsp!$A:$AQ, MATCH(YEAR(dlsp_1_y_a!A2), focus_dlsp!$2:$2, 0), 0)</f>
        <v>50.4</v>
      </c>
      <c r="C2">
        <f>VLOOKUP($A2, focus_dlsp!$A:$AQ, MATCH(YEAR(A2)+1, focus_dlsp!$2:$2, 0), 0)</f>
        <v>49.1</v>
      </c>
      <c r="D2">
        <f>C2-B2</f>
        <v>-1.2999999999999972</v>
      </c>
      <c r="E2">
        <f t="shared" ref="E2:E65" si="0">MONTH(A2)</f>
        <v>9</v>
      </c>
      <c r="F2">
        <f>IF(E2&lt;4,3,IF(E2&lt;7,6,IF(E2&lt;10,9,12)))</f>
        <v>9</v>
      </c>
      <c r="G2">
        <f t="shared" ref="G2:G65" si="1">YEAR(A2)</f>
        <v>2006</v>
      </c>
    </row>
    <row r="3" spans="1:7" x14ac:dyDescent="0.25">
      <c r="A3" s="1">
        <f>focus_dlsp!A4</f>
        <v>38985</v>
      </c>
      <c r="B3">
        <f>VLOOKUP($A3, focus_dlsp!$A:$AQ, MATCH(YEAR(dlsp_1_y_a!A3), focus_dlsp!$2:$2, 0), 0)</f>
        <v>50.4</v>
      </c>
      <c r="C3">
        <f>VLOOKUP($A3, focus_dlsp!$A:$AQ, MATCH(YEAR(A3)+1, focus_dlsp!$2:$2, 0), 0)</f>
        <v>49.1</v>
      </c>
      <c r="D3">
        <f t="shared" ref="D3:D66" si="2">C3-B3</f>
        <v>-1.2999999999999972</v>
      </c>
      <c r="E3">
        <f t="shared" si="0"/>
        <v>9</v>
      </c>
      <c r="F3">
        <f t="shared" ref="F3:F66" si="3">IF(E3&lt;4,3,IF(E3&lt;7,6,IF(E3&lt;10,9,12)))</f>
        <v>9</v>
      </c>
      <c r="G3">
        <f t="shared" si="1"/>
        <v>2006</v>
      </c>
    </row>
    <row r="4" spans="1:7" x14ac:dyDescent="0.25">
      <c r="A4" s="1">
        <f>focus_dlsp!A5</f>
        <v>38986</v>
      </c>
      <c r="B4">
        <f>VLOOKUP($A4, focus_dlsp!$A:$AQ, MATCH(YEAR(dlsp_1_y_a!A4), focus_dlsp!$2:$2, 0), 0)</f>
        <v>50.4</v>
      </c>
      <c r="C4">
        <f>VLOOKUP($A4, focus_dlsp!$A:$AQ, MATCH(YEAR(A4)+1, focus_dlsp!$2:$2, 0), 0)</f>
        <v>49.1</v>
      </c>
      <c r="D4">
        <f t="shared" si="2"/>
        <v>-1.2999999999999972</v>
      </c>
      <c r="E4">
        <f t="shared" si="0"/>
        <v>9</v>
      </c>
      <c r="F4">
        <f t="shared" si="3"/>
        <v>9</v>
      </c>
      <c r="G4">
        <f t="shared" si="1"/>
        <v>2006</v>
      </c>
    </row>
    <row r="5" spans="1:7" x14ac:dyDescent="0.25">
      <c r="A5" s="1">
        <f>focus_dlsp!A6</f>
        <v>38987</v>
      </c>
      <c r="B5">
        <f>VLOOKUP($A5, focus_dlsp!$A:$AQ, MATCH(YEAR(dlsp_1_y_a!A5), focus_dlsp!$2:$2, 0), 0)</f>
        <v>50.35</v>
      </c>
      <c r="C5">
        <f>VLOOKUP($A5, focus_dlsp!$A:$AQ, MATCH(YEAR(A5)+1, focus_dlsp!$2:$2, 0), 0)</f>
        <v>49.1</v>
      </c>
      <c r="D5">
        <f t="shared" si="2"/>
        <v>-1.25</v>
      </c>
      <c r="E5">
        <f t="shared" si="0"/>
        <v>9</v>
      </c>
      <c r="F5">
        <f t="shared" si="3"/>
        <v>9</v>
      </c>
      <c r="G5">
        <f t="shared" si="1"/>
        <v>2006</v>
      </c>
    </row>
    <row r="6" spans="1:7" x14ac:dyDescent="0.25">
      <c r="A6" s="1">
        <f>focus_dlsp!A7</f>
        <v>38988</v>
      </c>
      <c r="B6">
        <f>VLOOKUP($A6, focus_dlsp!$A:$AQ, MATCH(YEAR(dlsp_1_y_a!A6), focus_dlsp!$2:$2, 0), 0)</f>
        <v>50.35</v>
      </c>
      <c r="C6">
        <f>VLOOKUP($A6, focus_dlsp!$A:$AQ, MATCH(YEAR(A6)+1, focus_dlsp!$2:$2, 0), 0)</f>
        <v>49.1</v>
      </c>
      <c r="D6">
        <f t="shared" si="2"/>
        <v>-1.25</v>
      </c>
      <c r="E6">
        <f t="shared" si="0"/>
        <v>9</v>
      </c>
      <c r="F6">
        <f t="shared" si="3"/>
        <v>9</v>
      </c>
      <c r="G6">
        <f t="shared" si="1"/>
        <v>2006</v>
      </c>
    </row>
    <row r="7" spans="1:7" x14ac:dyDescent="0.25">
      <c r="A7" s="1">
        <f>focus_dlsp!A8</f>
        <v>38989</v>
      </c>
      <c r="B7">
        <f>VLOOKUP($A7, focus_dlsp!$A:$AQ, MATCH(YEAR(dlsp_1_y_a!A7), focus_dlsp!$2:$2, 0), 0)</f>
        <v>50.35</v>
      </c>
      <c r="C7">
        <f>VLOOKUP($A7, focus_dlsp!$A:$AQ, MATCH(YEAR(A7)+1, focus_dlsp!$2:$2, 0), 0)</f>
        <v>49.1</v>
      </c>
      <c r="D7">
        <f t="shared" si="2"/>
        <v>-1.25</v>
      </c>
      <c r="E7">
        <f t="shared" si="0"/>
        <v>9</v>
      </c>
      <c r="F7">
        <f t="shared" si="3"/>
        <v>9</v>
      </c>
      <c r="G7">
        <f t="shared" si="1"/>
        <v>2006</v>
      </c>
    </row>
    <row r="8" spans="1:7" x14ac:dyDescent="0.25">
      <c r="A8" s="1">
        <f>focus_dlsp!A9</f>
        <v>38992</v>
      </c>
      <c r="B8">
        <f>VLOOKUP($A8, focus_dlsp!$A:$AQ, MATCH(YEAR(dlsp_1_y_a!A8), focus_dlsp!$2:$2, 0), 0)</f>
        <v>50.3</v>
      </c>
      <c r="C8">
        <f>VLOOKUP($A8, focus_dlsp!$A:$AQ, MATCH(YEAR(A8)+1, focus_dlsp!$2:$2, 0), 0)</f>
        <v>49.1</v>
      </c>
      <c r="D8">
        <f t="shared" si="2"/>
        <v>-1.1999999999999957</v>
      </c>
      <c r="E8">
        <f t="shared" si="0"/>
        <v>10</v>
      </c>
      <c r="F8">
        <f t="shared" si="3"/>
        <v>12</v>
      </c>
      <c r="G8">
        <f t="shared" si="1"/>
        <v>2006</v>
      </c>
    </row>
    <row r="9" spans="1:7" x14ac:dyDescent="0.25">
      <c r="A9" s="1">
        <f>focus_dlsp!A10</f>
        <v>38993</v>
      </c>
      <c r="B9">
        <f>VLOOKUP($A9, focus_dlsp!$A:$AQ, MATCH(YEAR(dlsp_1_y_a!A9), focus_dlsp!$2:$2, 0), 0)</f>
        <v>50.3</v>
      </c>
      <c r="C9">
        <f>VLOOKUP($A9, focus_dlsp!$A:$AQ, MATCH(YEAR(A9)+1, focus_dlsp!$2:$2, 0), 0)</f>
        <v>49.1</v>
      </c>
      <c r="D9">
        <f t="shared" si="2"/>
        <v>-1.1999999999999957</v>
      </c>
      <c r="E9">
        <f t="shared" si="0"/>
        <v>10</v>
      </c>
      <c r="F9">
        <f t="shared" si="3"/>
        <v>12</v>
      </c>
      <c r="G9">
        <f t="shared" si="1"/>
        <v>2006</v>
      </c>
    </row>
    <row r="10" spans="1:7" x14ac:dyDescent="0.25">
      <c r="A10" s="1">
        <f>focus_dlsp!A11</f>
        <v>38994</v>
      </c>
      <c r="B10">
        <f>VLOOKUP($A10, focus_dlsp!$A:$AQ, MATCH(YEAR(dlsp_1_y_a!A10), focus_dlsp!$2:$2, 0), 0)</f>
        <v>50.3</v>
      </c>
      <c r="C10">
        <f>VLOOKUP($A10, focus_dlsp!$A:$AQ, MATCH(YEAR(A10)+1, focus_dlsp!$2:$2, 0), 0)</f>
        <v>49.1</v>
      </c>
      <c r="D10">
        <f t="shared" si="2"/>
        <v>-1.1999999999999957</v>
      </c>
      <c r="E10">
        <f t="shared" si="0"/>
        <v>10</v>
      </c>
      <c r="F10">
        <f t="shared" si="3"/>
        <v>12</v>
      </c>
      <c r="G10">
        <f t="shared" si="1"/>
        <v>2006</v>
      </c>
    </row>
    <row r="11" spans="1:7" x14ac:dyDescent="0.25">
      <c r="A11" s="1">
        <f>focus_dlsp!A12</f>
        <v>38995</v>
      </c>
      <c r="B11">
        <f>VLOOKUP($A11, focus_dlsp!$A:$AQ, MATCH(YEAR(dlsp_1_y_a!A11), focus_dlsp!$2:$2, 0), 0)</f>
        <v>50.3</v>
      </c>
      <c r="C11">
        <f>VLOOKUP($A11, focus_dlsp!$A:$AQ, MATCH(YEAR(A11)+1, focus_dlsp!$2:$2, 0), 0)</f>
        <v>49.1</v>
      </c>
      <c r="D11">
        <f t="shared" si="2"/>
        <v>-1.1999999999999957</v>
      </c>
      <c r="E11">
        <f t="shared" si="0"/>
        <v>10</v>
      </c>
      <c r="F11">
        <f t="shared" si="3"/>
        <v>12</v>
      </c>
      <c r="G11">
        <f t="shared" si="1"/>
        <v>2006</v>
      </c>
    </row>
    <row r="12" spans="1:7" x14ac:dyDescent="0.25">
      <c r="A12" s="1">
        <f>focus_dlsp!A13</f>
        <v>38996</v>
      </c>
      <c r="B12">
        <f>VLOOKUP($A12, focus_dlsp!$A:$AQ, MATCH(YEAR(dlsp_1_y_a!A12), focus_dlsp!$2:$2, 0), 0)</f>
        <v>50.4</v>
      </c>
      <c r="C12">
        <f>VLOOKUP($A12, focus_dlsp!$A:$AQ, MATCH(YEAR(A12)+1, focus_dlsp!$2:$2, 0), 0)</f>
        <v>49.1</v>
      </c>
      <c r="D12">
        <f t="shared" si="2"/>
        <v>-1.2999999999999972</v>
      </c>
      <c r="E12">
        <f t="shared" si="0"/>
        <v>10</v>
      </c>
      <c r="F12">
        <f t="shared" si="3"/>
        <v>12</v>
      </c>
      <c r="G12">
        <f t="shared" si="1"/>
        <v>2006</v>
      </c>
    </row>
    <row r="13" spans="1:7" x14ac:dyDescent="0.25">
      <c r="A13" s="1">
        <f>focus_dlsp!A14</f>
        <v>38999</v>
      </c>
      <c r="B13">
        <f>VLOOKUP($A13, focus_dlsp!$A:$AQ, MATCH(YEAR(dlsp_1_y_a!A13), focus_dlsp!$2:$2, 0), 0)</f>
        <v>50.35</v>
      </c>
      <c r="C13">
        <f>VLOOKUP($A13, focus_dlsp!$A:$AQ, MATCH(YEAR(A13)+1, focus_dlsp!$2:$2, 0), 0)</f>
        <v>49.1</v>
      </c>
      <c r="D13">
        <f t="shared" si="2"/>
        <v>-1.25</v>
      </c>
      <c r="E13">
        <f t="shared" si="0"/>
        <v>10</v>
      </c>
      <c r="F13">
        <f t="shared" si="3"/>
        <v>12</v>
      </c>
      <c r="G13">
        <f t="shared" si="1"/>
        <v>2006</v>
      </c>
    </row>
    <row r="14" spans="1:7" x14ac:dyDescent="0.25">
      <c r="A14" s="1">
        <f>focus_dlsp!A15</f>
        <v>39000</v>
      </c>
      <c r="B14">
        <f>VLOOKUP($A14, focus_dlsp!$A:$AQ, MATCH(YEAR(dlsp_1_y_a!A14), focus_dlsp!$2:$2, 0), 0)</f>
        <v>50.4</v>
      </c>
      <c r="C14">
        <f>VLOOKUP($A14, focus_dlsp!$A:$AQ, MATCH(YEAR(A14)+1, focus_dlsp!$2:$2, 0), 0)</f>
        <v>49.1</v>
      </c>
      <c r="D14">
        <f t="shared" si="2"/>
        <v>-1.2999999999999972</v>
      </c>
      <c r="E14">
        <f t="shared" si="0"/>
        <v>10</v>
      </c>
      <c r="F14">
        <f t="shared" si="3"/>
        <v>12</v>
      </c>
      <c r="G14">
        <f t="shared" si="1"/>
        <v>2006</v>
      </c>
    </row>
    <row r="15" spans="1:7" x14ac:dyDescent="0.25">
      <c r="A15" s="1">
        <f>focus_dlsp!A16</f>
        <v>39001</v>
      </c>
      <c r="B15">
        <f>VLOOKUP($A15, focus_dlsp!$A:$AQ, MATCH(YEAR(dlsp_1_y_a!A15), focus_dlsp!$2:$2, 0), 0)</f>
        <v>50.4</v>
      </c>
      <c r="C15">
        <f>VLOOKUP($A15, focus_dlsp!$A:$AQ, MATCH(YEAR(A15)+1, focus_dlsp!$2:$2, 0), 0)</f>
        <v>49.1</v>
      </c>
      <c r="D15">
        <f t="shared" si="2"/>
        <v>-1.2999999999999972</v>
      </c>
      <c r="E15">
        <f t="shared" si="0"/>
        <v>10</v>
      </c>
      <c r="F15">
        <f t="shared" si="3"/>
        <v>12</v>
      </c>
      <c r="G15">
        <f t="shared" si="1"/>
        <v>2006</v>
      </c>
    </row>
    <row r="16" spans="1:7" x14ac:dyDescent="0.25">
      <c r="A16" s="1">
        <f>focus_dlsp!A17</f>
        <v>39003</v>
      </c>
      <c r="B16">
        <f>VLOOKUP($A16, focus_dlsp!$A:$AQ, MATCH(YEAR(dlsp_1_y_a!A16), focus_dlsp!$2:$2, 0), 0)</f>
        <v>50.4</v>
      </c>
      <c r="C16">
        <f>VLOOKUP($A16, focus_dlsp!$A:$AQ, MATCH(YEAR(A16)+1, focus_dlsp!$2:$2, 0), 0)</f>
        <v>49.15</v>
      </c>
      <c r="D16">
        <f t="shared" si="2"/>
        <v>-1.25</v>
      </c>
      <c r="E16">
        <f t="shared" si="0"/>
        <v>10</v>
      </c>
      <c r="F16">
        <f t="shared" si="3"/>
        <v>12</v>
      </c>
      <c r="G16">
        <f t="shared" si="1"/>
        <v>2006</v>
      </c>
    </row>
    <row r="17" spans="1:7" x14ac:dyDescent="0.25">
      <c r="A17" s="1">
        <f>focus_dlsp!A18</f>
        <v>39006</v>
      </c>
      <c r="B17">
        <f>VLOOKUP($A17, focus_dlsp!$A:$AQ, MATCH(YEAR(dlsp_1_y_a!A17), focus_dlsp!$2:$2, 0), 0)</f>
        <v>50.4</v>
      </c>
      <c r="C17">
        <f>VLOOKUP($A17, focus_dlsp!$A:$AQ, MATCH(YEAR(A17)+1, focus_dlsp!$2:$2, 0), 0)</f>
        <v>49.15</v>
      </c>
      <c r="D17">
        <f t="shared" si="2"/>
        <v>-1.25</v>
      </c>
      <c r="E17">
        <f t="shared" si="0"/>
        <v>10</v>
      </c>
      <c r="F17">
        <f t="shared" si="3"/>
        <v>12</v>
      </c>
      <c r="G17">
        <f t="shared" si="1"/>
        <v>2006</v>
      </c>
    </row>
    <row r="18" spans="1:7" x14ac:dyDescent="0.25">
      <c r="A18" s="1">
        <f>focus_dlsp!A19</f>
        <v>39007</v>
      </c>
      <c r="B18">
        <f>VLOOKUP($A18, focus_dlsp!$A:$AQ, MATCH(YEAR(dlsp_1_y_a!A18), focus_dlsp!$2:$2, 0), 0)</f>
        <v>50.4</v>
      </c>
      <c r="C18">
        <f>VLOOKUP($A18, focus_dlsp!$A:$AQ, MATCH(YEAR(A18)+1, focus_dlsp!$2:$2, 0), 0)</f>
        <v>49.15</v>
      </c>
      <c r="D18">
        <f t="shared" si="2"/>
        <v>-1.25</v>
      </c>
      <c r="E18">
        <f t="shared" si="0"/>
        <v>10</v>
      </c>
      <c r="F18">
        <f t="shared" si="3"/>
        <v>12</v>
      </c>
      <c r="G18">
        <f t="shared" si="1"/>
        <v>2006</v>
      </c>
    </row>
    <row r="19" spans="1:7" x14ac:dyDescent="0.25">
      <c r="A19" s="1">
        <f>focus_dlsp!A20</f>
        <v>39008</v>
      </c>
      <c r="B19">
        <f>VLOOKUP($A19, focus_dlsp!$A:$AQ, MATCH(YEAR(dlsp_1_y_a!A19), focus_dlsp!$2:$2, 0), 0)</f>
        <v>50.4</v>
      </c>
      <c r="C19">
        <f>VLOOKUP($A19, focus_dlsp!$A:$AQ, MATCH(YEAR(A19)+1, focus_dlsp!$2:$2, 0), 0)</f>
        <v>49.2</v>
      </c>
      <c r="D19">
        <f t="shared" si="2"/>
        <v>-1.1999999999999957</v>
      </c>
      <c r="E19">
        <f t="shared" si="0"/>
        <v>10</v>
      </c>
      <c r="F19">
        <f t="shared" si="3"/>
        <v>12</v>
      </c>
      <c r="G19">
        <f t="shared" si="1"/>
        <v>2006</v>
      </c>
    </row>
    <row r="20" spans="1:7" x14ac:dyDescent="0.25">
      <c r="A20" s="1">
        <f>focus_dlsp!A21</f>
        <v>39009</v>
      </c>
      <c r="B20">
        <f>VLOOKUP($A20, focus_dlsp!$A:$AQ, MATCH(YEAR(dlsp_1_y_a!A20), focus_dlsp!$2:$2, 0), 0)</f>
        <v>50.4</v>
      </c>
      <c r="C20">
        <f>VLOOKUP($A20, focus_dlsp!$A:$AQ, MATCH(YEAR(A20)+1, focus_dlsp!$2:$2, 0), 0)</f>
        <v>49.2</v>
      </c>
      <c r="D20">
        <f t="shared" si="2"/>
        <v>-1.1999999999999957</v>
      </c>
      <c r="E20">
        <f t="shared" si="0"/>
        <v>10</v>
      </c>
      <c r="F20">
        <f t="shared" si="3"/>
        <v>12</v>
      </c>
      <c r="G20">
        <f t="shared" si="1"/>
        <v>2006</v>
      </c>
    </row>
    <row r="21" spans="1:7" x14ac:dyDescent="0.25">
      <c r="A21" s="1">
        <f>focus_dlsp!A22</f>
        <v>39010</v>
      </c>
      <c r="B21">
        <f>VLOOKUP($A21, focus_dlsp!$A:$AQ, MATCH(YEAR(dlsp_1_y_a!A21), focus_dlsp!$2:$2, 0), 0)</f>
        <v>50.4</v>
      </c>
      <c r="C21">
        <f>VLOOKUP($A21, focus_dlsp!$A:$AQ, MATCH(YEAR(A21)+1, focus_dlsp!$2:$2, 0), 0)</f>
        <v>49.2</v>
      </c>
      <c r="D21">
        <f t="shared" si="2"/>
        <v>-1.1999999999999957</v>
      </c>
      <c r="E21">
        <f t="shared" si="0"/>
        <v>10</v>
      </c>
      <c r="F21">
        <f t="shared" si="3"/>
        <v>12</v>
      </c>
      <c r="G21">
        <f t="shared" si="1"/>
        <v>2006</v>
      </c>
    </row>
    <row r="22" spans="1:7" x14ac:dyDescent="0.25">
      <c r="A22" s="1">
        <f>focus_dlsp!A23</f>
        <v>39013</v>
      </c>
      <c r="B22">
        <f>VLOOKUP($A22, focus_dlsp!$A:$AQ, MATCH(YEAR(dlsp_1_y_a!A22), focus_dlsp!$2:$2, 0), 0)</f>
        <v>50.4</v>
      </c>
      <c r="C22">
        <f>VLOOKUP($A22, focus_dlsp!$A:$AQ, MATCH(YEAR(A22)+1, focus_dlsp!$2:$2, 0), 0)</f>
        <v>49.15</v>
      </c>
      <c r="D22">
        <f t="shared" si="2"/>
        <v>-1.25</v>
      </c>
      <c r="E22">
        <f t="shared" si="0"/>
        <v>10</v>
      </c>
      <c r="F22">
        <f t="shared" si="3"/>
        <v>12</v>
      </c>
      <c r="G22">
        <f t="shared" si="1"/>
        <v>2006</v>
      </c>
    </row>
    <row r="23" spans="1:7" x14ac:dyDescent="0.25">
      <c r="A23" s="1">
        <f>focus_dlsp!A24</f>
        <v>39014</v>
      </c>
      <c r="B23">
        <f>VLOOKUP($A23, focus_dlsp!$A:$AQ, MATCH(YEAR(dlsp_1_y_a!A23), focus_dlsp!$2:$2, 0), 0)</f>
        <v>50.4</v>
      </c>
      <c r="C23">
        <f>VLOOKUP($A23, focus_dlsp!$A:$AQ, MATCH(YEAR(A23)+1, focus_dlsp!$2:$2, 0), 0)</f>
        <v>49.15</v>
      </c>
      <c r="D23">
        <f t="shared" si="2"/>
        <v>-1.25</v>
      </c>
      <c r="E23">
        <f t="shared" si="0"/>
        <v>10</v>
      </c>
      <c r="F23">
        <f t="shared" si="3"/>
        <v>12</v>
      </c>
      <c r="G23">
        <f t="shared" si="1"/>
        <v>2006</v>
      </c>
    </row>
    <row r="24" spans="1:7" x14ac:dyDescent="0.25">
      <c r="A24" s="1">
        <f>focus_dlsp!A25</f>
        <v>39015</v>
      </c>
      <c r="B24">
        <f>VLOOKUP($A24, focus_dlsp!$A:$AQ, MATCH(YEAR(dlsp_1_y_a!A24), focus_dlsp!$2:$2, 0), 0)</f>
        <v>50.4</v>
      </c>
      <c r="C24">
        <f>VLOOKUP($A24, focus_dlsp!$A:$AQ, MATCH(YEAR(A24)+1, focus_dlsp!$2:$2, 0), 0)</f>
        <v>49.15</v>
      </c>
      <c r="D24">
        <f t="shared" si="2"/>
        <v>-1.25</v>
      </c>
      <c r="E24">
        <f t="shared" si="0"/>
        <v>10</v>
      </c>
      <c r="F24">
        <f t="shared" si="3"/>
        <v>12</v>
      </c>
      <c r="G24">
        <f t="shared" si="1"/>
        <v>2006</v>
      </c>
    </row>
    <row r="25" spans="1:7" x14ac:dyDescent="0.25">
      <c r="A25" s="1">
        <f>focus_dlsp!A26</f>
        <v>39016</v>
      </c>
      <c r="B25">
        <f>VLOOKUP($A25, focus_dlsp!$A:$AQ, MATCH(YEAR(dlsp_1_y_a!A25), focus_dlsp!$2:$2, 0), 0)</f>
        <v>50.4</v>
      </c>
      <c r="C25">
        <f>VLOOKUP($A25, focus_dlsp!$A:$AQ, MATCH(YEAR(A25)+1, focus_dlsp!$2:$2, 0), 0)</f>
        <v>49.15</v>
      </c>
      <c r="D25">
        <f t="shared" si="2"/>
        <v>-1.25</v>
      </c>
      <c r="E25">
        <f t="shared" si="0"/>
        <v>10</v>
      </c>
      <c r="F25">
        <f t="shared" si="3"/>
        <v>12</v>
      </c>
      <c r="G25">
        <f t="shared" si="1"/>
        <v>2006</v>
      </c>
    </row>
    <row r="26" spans="1:7" x14ac:dyDescent="0.25">
      <c r="A26" s="1">
        <f>focus_dlsp!A27</f>
        <v>39017</v>
      </c>
      <c r="B26">
        <f>VLOOKUP($A26, focus_dlsp!$A:$AQ, MATCH(YEAR(dlsp_1_y_a!A26), focus_dlsp!$2:$2, 0), 0)</f>
        <v>50.4</v>
      </c>
      <c r="C26">
        <f>VLOOKUP($A26, focus_dlsp!$A:$AQ, MATCH(YEAR(A26)+1, focus_dlsp!$2:$2, 0), 0)</f>
        <v>49.15</v>
      </c>
      <c r="D26">
        <f t="shared" si="2"/>
        <v>-1.25</v>
      </c>
      <c r="E26">
        <f t="shared" si="0"/>
        <v>10</v>
      </c>
      <c r="F26">
        <f t="shared" si="3"/>
        <v>12</v>
      </c>
      <c r="G26">
        <f t="shared" si="1"/>
        <v>2006</v>
      </c>
    </row>
    <row r="27" spans="1:7" x14ac:dyDescent="0.25">
      <c r="A27" s="1">
        <f>focus_dlsp!A28</f>
        <v>39020</v>
      </c>
      <c r="B27">
        <f>VLOOKUP($A27, focus_dlsp!$A:$AQ, MATCH(YEAR(dlsp_1_y_a!A27), focus_dlsp!$2:$2, 0), 0)</f>
        <v>50.4</v>
      </c>
      <c r="C27">
        <f>VLOOKUP($A27, focus_dlsp!$A:$AQ, MATCH(YEAR(A27)+1, focus_dlsp!$2:$2, 0), 0)</f>
        <v>49.1</v>
      </c>
      <c r="D27">
        <f t="shared" si="2"/>
        <v>-1.2999999999999972</v>
      </c>
      <c r="E27">
        <f t="shared" si="0"/>
        <v>10</v>
      </c>
      <c r="F27">
        <f t="shared" si="3"/>
        <v>12</v>
      </c>
      <c r="G27">
        <f t="shared" si="1"/>
        <v>2006</v>
      </c>
    </row>
    <row r="28" spans="1:7" x14ac:dyDescent="0.25">
      <c r="A28" s="1">
        <f>focus_dlsp!A29</f>
        <v>39021</v>
      </c>
      <c r="B28">
        <f>VLOOKUP($A28, focus_dlsp!$A:$AQ, MATCH(YEAR(dlsp_1_y_a!A28), focus_dlsp!$2:$2, 0), 0)</f>
        <v>50.4</v>
      </c>
      <c r="C28">
        <f>VLOOKUP($A28, focus_dlsp!$A:$AQ, MATCH(YEAR(A28)+1, focus_dlsp!$2:$2, 0), 0)</f>
        <v>49.2</v>
      </c>
      <c r="D28">
        <f t="shared" si="2"/>
        <v>-1.1999999999999957</v>
      </c>
      <c r="E28">
        <f t="shared" si="0"/>
        <v>10</v>
      </c>
      <c r="F28">
        <f t="shared" si="3"/>
        <v>12</v>
      </c>
      <c r="G28">
        <f t="shared" si="1"/>
        <v>2006</v>
      </c>
    </row>
    <row r="29" spans="1:7" x14ac:dyDescent="0.25">
      <c r="A29" s="1">
        <f>focus_dlsp!A30</f>
        <v>39022</v>
      </c>
      <c r="B29">
        <f>VLOOKUP($A29, focus_dlsp!$A:$AQ, MATCH(YEAR(dlsp_1_y_a!A29), focus_dlsp!$2:$2, 0), 0)</f>
        <v>50.4</v>
      </c>
      <c r="C29">
        <f>VLOOKUP($A29, focus_dlsp!$A:$AQ, MATCH(YEAR(A29)+1, focus_dlsp!$2:$2, 0), 0)</f>
        <v>49.2</v>
      </c>
      <c r="D29">
        <f t="shared" si="2"/>
        <v>-1.1999999999999957</v>
      </c>
      <c r="E29">
        <f t="shared" si="0"/>
        <v>11</v>
      </c>
      <c r="F29">
        <f t="shared" si="3"/>
        <v>12</v>
      </c>
      <c r="G29">
        <f t="shared" si="1"/>
        <v>2006</v>
      </c>
    </row>
    <row r="30" spans="1:7" x14ac:dyDescent="0.25">
      <c r="A30" s="1">
        <f>focus_dlsp!A31</f>
        <v>39024</v>
      </c>
      <c r="B30">
        <f>VLOOKUP($A30, focus_dlsp!$A:$AQ, MATCH(YEAR(dlsp_1_y_a!A30), focus_dlsp!$2:$2, 0), 0)</f>
        <v>50.4</v>
      </c>
      <c r="C30">
        <f>VLOOKUP($A30, focus_dlsp!$A:$AQ, MATCH(YEAR(A30)+1, focus_dlsp!$2:$2, 0), 0)</f>
        <v>49.1</v>
      </c>
      <c r="D30">
        <f t="shared" si="2"/>
        <v>-1.2999999999999972</v>
      </c>
      <c r="E30">
        <f t="shared" si="0"/>
        <v>11</v>
      </c>
      <c r="F30">
        <f t="shared" si="3"/>
        <v>12</v>
      </c>
      <c r="G30">
        <f t="shared" si="1"/>
        <v>2006</v>
      </c>
    </row>
    <row r="31" spans="1:7" x14ac:dyDescent="0.25">
      <c r="A31" s="1">
        <f>focus_dlsp!A32</f>
        <v>39027</v>
      </c>
      <c r="B31">
        <f>VLOOKUP($A31, focus_dlsp!$A:$AQ, MATCH(YEAR(dlsp_1_y_a!A31), focus_dlsp!$2:$2, 0), 0)</f>
        <v>50.3</v>
      </c>
      <c r="C31">
        <f>VLOOKUP($A31, focus_dlsp!$A:$AQ, MATCH(YEAR(A31)+1, focus_dlsp!$2:$2, 0), 0)</f>
        <v>49.1</v>
      </c>
      <c r="D31">
        <f t="shared" si="2"/>
        <v>-1.1999999999999957</v>
      </c>
      <c r="E31">
        <f t="shared" si="0"/>
        <v>11</v>
      </c>
      <c r="F31">
        <f t="shared" si="3"/>
        <v>12</v>
      </c>
      <c r="G31">
        <f t="shared" si="1"/>
        <v>2006</v>
      </c>
    </row>
    <row r="32" spans="1:7" x14ac:dyDescent="0.25">
      <c r="A32" s="1">
        <f>focus_dlsp!A33</f>
        <v>39028</v>
      </c>
      <c r="B32">
        <f>VLOOKUP($A32, focus_dlsp!$A:$AQ, MATCH(YEAR(dlsp_1_y_a!A32), focus_dlsp!$2:$2, 0), 0)</f>
        <v>50.3</v>
      </c>
      <c r="C32">
        <f>VLOOKUP($A32, focus_dlsp!$A:$AQ, MATCH(YEAR(A32)+1, focus_dlsp!$2:$2, 0), 0)</f>
        <v>49.1</v>
      </c>
      <c r="D32">
        <f t="shared" si="2"/>
        <v>-1.1999999999999957</v>
      </c>
      <c r="E32">
        <f t="shared" si="0"/>
        <v>11</v>
      </c>
      <c r="F32">
        <f t="shared" si="3"/>
        <v>12</v>
      </c>
      <c r="G32">
        <f t="shared" si="1"/>
        <v>2006</v>
      </c>
    </row>
    <row r="33" spans="1:7" x14ac:dyDescent="0.25">
      <c r="A33" s="1">
        <f>focus_dlsp!A34</f>
        <v>39029</v>
      </c>
      <c r="B33">
        <f>VLOOKUP($A33, focus_dlsp!$A:$AQ, MATCH(YEAR(dlsp_1_y_a!A33), focus_dlsp!$2:$2, 0), 0)</f>
        <v>50.3</v>
      </c>
      <c r="C33">
        <f>VLOOKUP($A33, focus_dlsp!$A:$AQ, MATCH(YEAR(A33)+1, focus_dlsp!$2:$2, 0), 0)</f>
        <v>49.1</v>
      </c>
      <c r="D33">
        <f t="shared" si="2"/>
        <v>-1.1999999999999957</v>
      </c>
      <c r="E33">
        <f t="shared" si="0"/>
        <v>11</v>
      </c>
      <c r="F33">
        <f t="shared" si="3"/>
        <v>12</v>
      </c>
      <c r="G33">
        <f t="shared" si="1"/>
        <v>2006</v>
      </c>
    </row>
    <row r="34" spans="1:7" x14ac:dyDescent="0.25">
      <c r="A34" s="1">
        <f>focus_dlsp!A35</f>
        <v>39030</v>
      </c>
      <c r="B34">
        <f>VLOOKUP($A34, focus_dlsp!$A:$AQ, MATCH(YEAR(dlsp_1_y_a!A34), focus_dlsp!$2:$2, 0), 0)</f>
        <v>50.4</v>
      </c>
      <c r="C34">
        <f>VLOOKUP($A34, focus_dlsp!$A:$AQ, MATCH(YEAR(A34)+1, focus_dlsp!$2:$2, 0), 0)</f>
        <v>49.1</v>
      </c>
      <c r="D34">
        <f t="shared" si="2"/>
        <v>-1.2999999999999972</v>
      </c>
      <c r="E34">
        <f t="shared" si="0"/>
        <v>11</v>
      </c>
      <c r="F34">
        <f t="shared" si="3"/>
        <v>12</v>
      </c>
      <c r="G34">
        <f t="shared" si="1"/>
        <v>2006</v>
      </c>
    </row>
    <row r="35" spans="1:7" x14ac:dyDescent="0.25">
      <c r="A35" s="1">
        <f>focus_dlsp!A36</f>
        <v>39031</v>
      </c>
      <c r="B35">
        <f>VLOOKUP($A35, focus_dlsp!$A:$AQ, MATCH(YEAR(dlsp_1_y_a!A35), focus_dlsp!$2:$2, 0), 0)</f>
        <v>50.4</v>
      </c>
      <c r="C35">
        <f>VLOOKUP($A35, focus_dlsp!$A:$AQ, MATCH(YEAR(A35)+1, focus_dlsp!$2:$2, 0), 0)</f>
        <v>49.1</v>
      </c>
      <c r="D35">
        <f t="shared" si="2"/>
        <v>-1.2999999999999972</v>
      </c>
      <c r="E35">
        <f t="shared" si="0"/>
        <v>11</v>
      </c>
      <c r="F35">
        <f t="shared" si="3"/>
        <v>12</v>
      </c>
      <c r="G35">
        <f t="shared" si="1"/>
        <v>2006</v>
      </c>
    </row>
    <row r="36" spans="1:7" x14ac:dyDescent="0.25">
      <c r="A36" s="1">
        <f>focus_dlsp!A37</f>
        <v>39034</v>
      </c>
      <c r="B36">
        <f>VLOOKUP($A36, focus_dlsp!$A:$AQ, MATCH(YEAR(dlsp_1_y_a!A36), focus_dlsp!$2:$2, 0), 0)</f>
        <v>50.35</v>
      </c>
      <c r="C36">
        <f>VLOOKUP($A36, focus_dlsp!$A:$AQ, MATCH(YEAR(A36)+1, focus_dlsp!$2:$2, 0), 0)</f>
        <v>49.15</v>
      </c>
      <c r="D36">
        <f t="shared" si="2"/>
        <v>-1.2000000000000028</v>
      </c>
      <c r="E36">
        <f t="shared" si="0"/>
        <v>11</v>
      </c>
      <c r="F36">
        <f t="shared" si="3"/>
        <v>12</v>
      </c>
      <c r="G36">
        <f t="shared" si="1"/>
        <v>2006</v>
      </c>
    </row>
    <row r="37" spans="1:7" x14ac:dyDescent="0.25">
      <c r="A37" s="1">
        <f>focus_dlsp!A38</f>
        <v>39035</v>
      </c>
      <c r="B37">
        <f>VLOOKUP($A37, focus_dlsp!$A:$AQ, MATCH(YEAR(dlsp_1_y_a!A37), focus_dlsp!$2:$2, 0), 0)</f>
        <v>50.3</v>
      </c>
      <c r="C37">
        <f>VLOOKUP($A37, focus_dlsp!$A:$AQ, MATCH(YEAR(A37)+1, focus_dlsp!$2:$2, 0), 0)</f>
        <v>49.1</v>
      </c>
      <c r="D37">
        <f t="shared" si="2"/>
        <v>-1.1999999999999957</v>
      </c>
      <c r="E37">
        <f t="shared" si="0"/>
        <v>11</v>
      </c>
      <c r="F37">
        <f t="shared" si="3"/>
        <v>12</v>
      </c>
      <c r="G37">
        <f t="shared" si="1"/>
        <v>2006</v>
      </c>
    </row>
    <row r="38" spans="1:7" x14ac:dyDescent="0.25">
      <c r="A38" s="1">
        <f>focus_dlsp!A39</f>
        <v>39037</v>
      </c>
      <c r="B38">
        <f>VLOOKUP($A38, focus_dlsp!$A:$AQ, MATCH(YEAR(dlsp_1_y_a!A38), focus_dlsp!$2:$2, 0), 0)</f>
        <v>50.35</v>
      </c>
      <c r="C38">
        <f>VLOOKUP($A38, focus_dlsp!$A:$AQ, MATCH(YEAR(A38)+1, focus_dlsp!$2:$2, 0), 0)</f>
        <v>49.1</v>
      </c>
      <c r="D38">
        <f t="shared" si="2"/>
        <v>-1.25</v>
      </c>
      <c r="E38">
        <f t="shared" si="0"/>
        <v>11</v>
      </c>
      <c r="F38">
        <f t="shared" si="3"/>
        <v>12</v>
      </c>
      <c r="G38">
        <f t="shared" si="1"/>
        <v>2006</v>
      </c>
    </row>
    <row r="39" spans="1:7" x14ac:dyDescent="0.25">
      <c r="A39" s="1">
        <f>focus_dlsp!A40</f>
        <v>39038</v>
      </c>
      <c r="B39">
        <f>VLOOKUP($A39, focus_dlsp!$A:$AQ, MATCH(YEAR(dlsp_1_y_a!A39), focus_dlsp!$2:$2, 0), 0)</f>
        <v>50.35</v>
      </c>
      <c r="C39">
        <f>VLOOKUP($A39, focus_dlsp!$A:$AQ, MATCH(YEAR(A39)+1, focus_dlsp!$2:$2, 0), 0)</f>
        <v>49.1</v>
      </c>
      <c r="D39">
        <f t="shared" si="2"/>
        <v>-1.25</v>
      </c>
      <c r="E39">
        <f t="shared" si="0"/>
        <v>11</v>
      </c>
      <c r="F39">
        <f t="shared" si="3"/>
        <v>12</v>
      </c>
      <c r="G39">
        <f t="shared" si="1"/>
        <v>2006</v>
      </c>
    </row>
    <row r="40" spans="1:7" x14ac:dyDescent="0.25">
      <c r="A40" s="1">
        <f>focus_dlsp!A41</f>
        <v>39041</v>
      </c>
      <c r="B40">
        <f>VLOOKUP($A40, focus_dlsp!$A:$AQ, MATCH(YEAR(dlsp_1_y_a!A40), focus_dlsp!$2:$2, 0), 0)</f>
        <v>50.35</v>
      </c>
      <c r="C40">
        <f>VLOOKUP($A40, focus_dlsp!$A:$AQ, MATCH(YEAR(A40)+1, focus_dlsp!$2:$2, 0), 0)</f>
        <v>49.1</v>
      </c>
      <c r="D40">
        <f t="shared" si="2"/>
        <v>-1.25</v>
      </c>
      <c r="E40">
        <f t="shared" si="0"/>
        <v>11</v>
      </c>
      <c r="F40">
        <f t="shared" si="3"/>
        <v>12</v>
      </c>
      <c r="G40">
        <f t="shared" si="1"/>
        <v>2006</v>
      </c>
    </row>
    <row r="41" spans="1:7" x14ac:dyDescent="0.25">
      <c r="A41" s="1">
        <f>focus_dlsp!A42</f>
        <v>39042</v>
      </c>
      <c r="B41">
        <f>VLOOKUP($A41, focus_dlsp!$A:$AQ, MATCH(YEAR(dlsp_1_y_a!A41), focus_dlsp!$2:$2, 0), 0)</f>
        <v>50.3</v>
      </c>
      <c r="C41">
        <f>VLOOKUP($A41, focus_dlsp!$A:$AQ, MATCH(YEAR(A41)+1, focus_dlsp!$2:$2, 0), 0)</f>
        <v>49.1</v>
      </c>
      <c r="D41">
        <f t="shared" si="2"/>
        <v>-1.1999999999999957</v>
      </c>
      <c r="E41">
        <f t="shared" si="0"/>
        <v>11</v>
      </c>
      <c r="F41">
        <f t="shared" si="3"/>
        <v>12</v>
      </c>
      <c r="G41">
        <f t="shared" si="1"/>
        <v>2006</v>
      </c>
    </row>
    <row r="42" spans="1:7" x14ac:dyDescent="0.25">
      <c r="A42" s="1">
        <f>focus_dlsp!A43</f>
        <v>39043</v>
      </c>
      <c r="B42">
        <f>VLOOKUP($A42, focus_dlsp!$A:$AQ, MATCH(YEAR(dlsp_1_y_a!A42), focus_dlsp!$2:$2, 0), 0)</f>
        <v>50.3</v>
      </c>
      <c r="C42">
        <f>VLOOKUP($A42, focus_dlsp!$A:$AQ, MATCH(YEAR(A42)+1, focus_dlsp!$2:$2, 0), 0)</f>
        <v>49.1</v>
      </c>
      <c r="D42">
        <f t="shared" si="2"/>
        <v>-1.1999999999999957</v>
      </c>
      <c r="E42">
        <f t="shared" si="0"/>
        <v>11</v>
      </c>
      <c r="F42">
        <f t="shared" si="3"/>
        <v>12</v>
      </c>
      <c r="G42">
        <f t="shared" si="1"/>
        <v>2006</v>
      </c>
    </row>
    <row r="43" spans="1:7" x14ac:dyDescent="0.25">
      <c r="A43" s="1">
        <f>focus_dlsp!A44</f>
        <v>39044</v>
      </c>
      <c r="B43">
        <f>VLOOKUP($A43, focus_dlsp!$A:$AQ, MATCH(YEAR(dlsp_1_y_a!A43), focus_dlsp!$2:$2, 0), 0)</f>
        <v>50.3</v>
      </c>
      <c r="C43">
        <f>VLOOKUP($A43, focus_dlsp!$A:$AQ, MATCH(YEAR(A43)+1, focus_dlsp!$2:$2, 0), 0)</f>
        <v>49.1</v>
      </c>
      <c r="D43">
        <f t="shared" si="2"/>
        <v>-1.1999999999999957</v>
      </c>
      <c r="E43">
        <f t="shared" si="0"/>
        <v>11</v>
      </c>
      <c r="F43">
        <f t="shared" si="3"/>
        <v>12</v>
      </c>
      <c r="G43">
        <f t="shared" si="1"/>
        <v>2006</v>
      </c>
    </row>
    <row r="44" spans="1:7" x14ac:dyDescent="0.25">
      <c r="A44" s="1">
        <f>focus_dlsp!A45</f>
        <v>39045</v>
      </c>
      <c r="B44">
        <f>VLOOKUP($A44, focus_dlsp!$A:$AQ, MATCH(YEAR(dlsp_1_y_a!A44), focus_dlsp!$2:$2, 0), 0)</f>
        <v>50.3</v>
      </c>
      <c r="C44">
        <f>VLOOKUP($A44, focus_dlsp!$A:$AQ, MATCH(YEAR(A44)+1, focus_dlsp!$2:$2, 0), 0)</f>
        <v>49.1</v>
      </c>
      <c r="D44">
        <f t="shared" si="2"/>
        <v>-1.1999999999999957</v>
      </c>
      <c r="E44">
        <f t="shared" si="0"/>
        <v>11</v>
      </c>
      <c r="F44">
        <f t="shared" si="3"/>
        <v>12</v>
      </c>
      <c r="G44">
        <f t="shared" si="1"/>
        <v>2006</v>
      </c>
    </row>
    <row r="45" spans="1:7" x14ac:dyDescent="0.25">
      <c r="A45" s="1">
        <f>focus_dlsp!A46</f>
        <v>39048</v>
      </c>
      <c r="B45">
        <f>VLOOKUP($A45, focus_dlsp!$A:$AQ, MATCH(YEAR(dlsp_1_y_a!A45), focus_dlsp!$2:$2, 0), 0)</f>
        <v>50.3</v>
      </c>
      <c r="C45">
        <f>VLOOKUP($A45, focus_dlsp!$A:$AQ, MATCH(YEAR(A45)+1, focus_dlsp!$2:$2, 0), 0)</f>
        <v>49.1</v>
      </c>
      <c r="D45">
        <f t="shared" si="2"/>
        <v>-1.1999999999999957</v>
      </c>
      <c r="E45">
        <f t="shared" si="0"/>
        <v>11</v>
      </c>
      <c r="F45">
        <f t="shared" si="3"/>
        <v>12</v>
      </c>
      <c r="G45">
        <f t="shared" si="1"/>
        <v>2006</v>
      </c>
    </row>
    <row r="46" spans="1:7" x14ac:dyDescent="0.25">
      <c r="A46" s="1">
        <f>focus_dlsp!A47</f>
        <v>39049</v>
      </c>
      <c r="B46">
        <f>VLOOKUP($A46, focus_dlsp!$A:$AQ, MATCH(YEAR(dlsp_1_y_a!A46), focus_dlsp!$2:$2, 0), 0)</f>
        <v>50.3</v>
      </c>
      <c r="C46">
        <f>VLOOKUP($A46, focus_dlsp!$A:$AQ, MATCH(YEAR(A46)+1, focus_dlsp!$2:$2, 0), 0)</f>
        <v>49.1</v>
      </c>
      <c r="D46">
        <f t="shared" si="2"/>
        <v>-1.1999999999999957</v>
      </c>
      <c r="E46">
        <f t="shared" si="0"/>
        <v>11</v>
      </c>
      <c r="F46">
        <f t="shared" si="3"/>
        <v>12</v>
      </c>
      <c r="G46">
        <f t="shared" si="1"/>
        <v>2006</v>
      </c>
    </row>
    <row r="47" spans="1:7" x14ac:dyDescent="0.25">
      <c r="A47" s="1">
        <f>focus_dlsp!A48</f>
        <v>39050</v>
      </c>
      <c r="B47">
        <f>VLOOKUP($A47, focus_dlsp!$A:$AQ, MATCH(YEAR(dlsp_1_y_a!A47), focus_dlsp!$2:$2, 0), 0)</f>
        <v>50.3</v>
      </c>
      <c r="C47">
        <f>VLOOKUP($A47, focus_dlsp!$A:$AQ, MATCH(YEAR(A47)+1, focus_dlsp!$2:$2, 0), 0)</f>
        <v>49.1</v>
      </c>
      <c r="D47">
        <f t="shared" si="2"/>
        <v>-1.1999999999999957</v>
      </c>
      <c r="E47">
        <f t="shared" si="0"/>
        <v>11</v>
      </c>
      <c r="F47">
        <f t="shared" si="3"/>
        <v>12</v>
      </c>
      <c r="G47">
        <f t="shared" si="1"/>
        <v>2006</v>
      </c>
    </row>
    <row r="48" spans="1:7" x14ac:dyDescent="0.25">
      <c r="A48" s="1">
        <f>focus_dlsp!A49</f>
        <v>39051</v>
      </c>
      <c r="B48">
        <f>VLOOKUP($A48, focus_dlsp!$A:$AQ, MATCH(YEAR(dlsp_1_y_a!A48), focus_dlsp!$2:$2, 0), 0)</f>
        <v>50.3</v>
      </c>
      <c r="C48">
        <f>VLOOKUP($A48, focus_dlsp!$A:$AQ, MATCH(YEAR(A48)+1, focus_dlsp!$2:$2, 0), 0)</f>
        <v>49.1</v>
      </c>
      <c r="D48">
        <f t="shared" si="2"/>
        <v>-1.1999999999999957</v>
      </c>
      <c r="E48">
        <f t="shared" si="0"/>
        <v>11</v>
      </c>
      <c r="F48">
        <f t="shared" si="3"/>
        <v>12</v>
      </c>
      <c r="G48">
        <f t="shared" si="1"/>
        <v>2006</v>
      </c>
    </row>
    <row r="49" spans="1:7" x14ac:dyDescent="0.25">
      <c r="A49" s="1">
        <f>focus_dlsp!A50</f>
        <v>39052</v>
      </c>
      <c r="B49">
        <f>VLOOKUP($A49, focus_dlsp!$A:$AQ, MATCH(YEAR(dlsp_1_y_a!A49), focus_dlsp!$2:$2, 0), 0)</f>
        <v>50.17</v>
      </c>
      <c r="C49">
        <f>VLOOKUP($A49, focus_dlsp!$A:$AQ, MATCH(YEAR(A49)+1, focus_dlsp!$2:$2, 0), 0)</f>
        <v>49</v>
      </c>
      <c r="D49">
        <f t="shared" si="2"/>
        <v>-1.1700000000000017</v>
      </c>
      <c r="E49">
        <f t="shared" si="0"/>
        <v>12</v>
      </c>
      <c r="F49">
        <f t="shared" si="3"/>
        <v>12</v>
      </c>
      <c r="G49">
        <f t="shared" si="1"/>
        <v>2006</v>
      </c>
    </row>
    <row r="50" spans="1:7" x14ac:dyDescent="0.25">
      <c r="A50" s="1">
        <f>focus_dlsp!A51</f>
        <v>39055</v>
      </c>
      <c r="B50">
        <f>VLOOKUP($A50, focus_dlsp!$A:$AQ, MATCH(YEAR(dlsp_1_y_a!A50), focus_dlsp!$2:$2, 0), 0)</f>
        <v>50.17</v>
      </c>
      <c r="C50">
        <f>VLOOKUP($A50, focus_dlsp!$A:$AQ, MATCH(YEAR(A50)+1, focus_dlsp!$2:$2, 0), 0)</f>
        <v>49</v>
      </c>
      <c r="D50">
        <f t="shared" si="2"/>
        <v>-1.1700000000000017</v>
      </c>
      <c r="E50">
        <f t="shared" si="0"/>
        <v>12</v>
      </c>
      <c r="F50">
        <f t="shared" si="3"/>
        <v>12</v>
      </c>
      <c r="G50">
        <f t="shared" si="1"/>
        <v>2006</v>
      </c>
    </row>
    <row r="51" spans="1:7" x14ac:dyDescent="0.25">
      <c r="A51" s="1">
        <f>focus_dlsp!A52</f>
        <v>39056</v>
      </c>
      <c r="B51">
        <f>VLOOKUP($A51, focus_dlsp!$A:$AQ, MATCH(YEAR(dlsp_1_y_a!A51), focus_dlsp!$2:$2, 0), 0)</f>
        <v>50.17</v>
      </c>
      <c r="C51">
        <f>VLOOKUP($A51, focus_dlsp!$A:$AQ, MATCH(YEAR(A51)+1, focus_dlsp!$2:$2, 0), 0)</f>
        <v>49</v>
      </c>
      <c r="D51">
        <f t="shared" si="2"/>
        <v>-1.1700000000000017</v>
      </c>
      <c r="E51">
        <f t="shared" si="0"/>
        <v>12</v>
      </c>
      <c r="F51">
        <f t="shared" si="3"/>
        <v>12</v>
      </c>
      <c r="G51">
        <f t="shared" si="1"/>
        <v>2006</v>
      </c>
    </row>
    <row r="52" spans="1:7" x14ac:dyDescent="0.25">
      <c r="A52" s="1">
        <f>focus_dlsp!A53</f>
        <v>39057</v>
      </c>
      <c r="B52">
        <f>VLOOKUP($A52, focus_dlsp!$A:$AQ, MATCH(YEAR(dlsp_1_y_a!A52), focus_dlsp!$2:$2, 0), 0)</f>
        <v>50.1</v>
      </c>
      <c r="C52">
        <f>VLOOKUP($A52, focus_dlsp!$A:$AQ, MATCH(YEAR(A52)+1, focus_dlsp!$2:$2, 0), 0)</f>
        <v>49</v>
      </c>
      <c r="D52">
        <f t="shared" si="2"/>
        <v>-1.1000000000000014</v>
      </c>
      <c r="E52">
        <f t="shared" si="0"/>
        <v>12</v>
      </c>
      <c r="F52">
        <f t="shared" si="3"/>
        <v>12</v>
      </c>
      <c r="G52">
        <f t="shared" si="1"/>
        <v>2006</v>
      </c>
    </row>
    <row r="53" spans="1:7" x14ac:dyDescent="0.25">
      <c r="A53" s="1">
        <f>focus_dlsp!A54</f>
        <v>39058</v>
      </c>
      <c r="B53">
        <f>VLOOKUP($A53, focus_dlsp!$A:$AQ, MATCH(YEAR(dlsp_1_y_a!A53), focus_dlsp!$2:$2, 0), 0)</f>
        <v>50.1</v>
      </c>
      <c r="C53">
        <f>VLOOKUP($A53, focus_dlsp!$A:$AQ, MATCH(YEAR(A53)+1, focus_dlsp!$2:$2, 0), 0)</f>
        <v>49.05</v>
      </c>
      <c r="D53">
        <f t="shared" si="2"/>
        <v>-1.0500000000000043</v>
      </c>
      <c r="E53">
        <f t="shared" si="0"/>
        <v>12</v>
      </c>
      <c r="F53">
        <f t="shared" si="3"/>
        <v>12</v>
      </c>
      <c r="G53">
        <f t="shared" si="1"/>
        <v>2006</v>
      </c>
    </row>
    <row r="54" spans="1:7" x14ac:dyDescent="0.25">
      <c r="A54" s="1">
        <f>focus_dlsp!A55</f>
        <v>39059</v>
      </c>
      <c r="B54">
        <f>VLOOKUP($A54, focus_dlsp!$A:$AQ, MATCH(YEAR(dlsp_1_y_a!A54), focus_dlsp!$2:$2, 0), 0)</f>
        <v>50.1</v>
      </c>
      <c r="C54">
        <f>VLOOKUP($A54, focus_dlsp!$A:$AQ, MATCH(YEAR(A54)+1, focus_dlsp!$2:$2, 0), 0)</f>
        <v>49</v>
      </c>
      <c r="D54">
        <f t="shared" si="2"/>
        <v>-1.1000000000000014</v>
      </c>
      <c r="E54">
        <f t="shared" si="0"/>
        <v>12</v>
      </c>
      <c r="F54">
        <f t="shared" si="3"/>
        <v>12</v>
      </c>
      <c r="G54">
        <f t="shared" si="1"/>
        <v>2006</v>
      </c>
    </row>
    <row r="55" spans="1:7" x14ac:dyDescent="0.25">
      <c r="A55" s="1">
        <f>focus_dlsp!A56</f>
        <v>39062</v>
      </c>
      <c r="B55">
        <f>VLOOKUP($A55, focus_dlsp!$A:$AQ, MATCH(YEAR(dlsp_1_y_a!A55), focus_dlsp!$2:$2, 0), 0)</f>
        <v>50.1</v>
      </c>
      <c r="C55">
        <f>VLOOKUP($A55, focus_dlsp!$A:$AQ, MATCH(YEAR(A55)+1, focus_dlsp!$2:$2, 0), 0)</f>
        <v>49</v>
      </c>
      <c r="D55">
        <f t="shared" si="2"/>
        <v>-1.1000000000000014</v>
      </c>
      <c r="E55">
        <f t="shared" si="0"/>
        <v>12</v>
      </c>
      <c r="F55">
        <f t="shared" si="3"/>
        <v>12</v>
      </c>
      <c r="G55">
        <f t="shared" si="1"/>
        <v>2006</v>
      </c>
    </row>
    <row r="56" spans="1:7" x14ac:dyDescent="0.25">
      <c r="A56" s="1">
        <f>focus_dlsp!A57</f>
        <v>39063</v>
      </c>
      <c r="B56">
        <f>VLOOKUP($A56, focus_dlsp!$A:$AQ, MATCH(YEAR(dlsp_1_y_a!A56), focus_dlsp!$2:$2, 0), 0)</f>
        <v>50.1</v>
      </c>
      <c r="C56">
        <f>VLOOKUP($A56, focus_dlsp!$A:$AQ, MATCH(YEAR(A56)+1, focus_dlsp!$2:$2, 0), 0)</f>
        <v>49</v>
      </c>
      <c r="D56">
        <f t="shared" si="2"/>
        <v>-1.1000000000000014</v>
      </c>
      <c r="E56">
        <f t="shared" si="0"/>
        <v>12</v>
      </c>
      <c r="F56">
        <f t="shared" si="3"/>
        <v>12</v>
      </c>
      <c r="G56">
        <f t="shared" si="1"/>
        <v>2006</v>
      </c>
    </row>
    <row r="57" spans="1:7" x14ac:dyDescent="0.25">
      <c r="A57" s="1">
        <f>focus_dlsp!A58</f>
        <v>39064</v>
      </c>
      <c r="B57">
        <f>VLOOKUP($A57, focus_dlsp!$A:$AQ, MATCH(YEAR(dlsp_1_y_a!A57), focus_dlsp!$2:$2, 0), 0)</f>
        <v>50.1</v>
      </c>
      <c r="C57">
        <f>VLOOKUP($A57, focus_dlsp!$A:$AQ, MATCH(YEAR(A57)+1, focus_dlsp!$2:$2, 0), 0)</f>
        <v>49</v>
      </c>
      <c r="D57">
        <f t="shared" si="2"/>
        <v>-1.1000000000000014</v>
      </c>
      <c r="E57">
        <f t="shared" si="0"/>
        <v>12</v>
      </c>
      <c r="F57">
        <f t="shared" si="3"/>
        <v>12</v>
      </c>
      <c r="G57">
        <f t="shared" si="1"/>
        <v>2006</v>
      </c>
    </row>
    <row r="58" spans="1:7" x14ac:dyDescent="0.25">
      <c r="A58" s="1">
        <f>focus_dlsp!A59</f>
        <v>39065</v>
      </c>
      <c r="B58">
        <f>VLOOKUP($A58, focus_dlsp!$A:$AQ, MATCH(YEAR(dlsp_1_y_a!A58), focus_dlsp!$2:$2, 0), 0)</f>
        <v>50.1</v>
      </c>
      <c r="C58">
        <f>VLOOKUP($A58, focus_dlsp!$A:$AQ, MATCH(YEAR(A58)+1, focus_dlsp!$2:$2, 0), 0)</f>
        <v>49</v>
      </c>
      <c r="D58">
        <f t="shared" si="2"/>
        <v>-1.1000000000000014</v>
      </c>
      <c r="E58">
        <f t="shared" si="0"/>
        <v>12</v>
      </c>
      <c r="F58">
        <f t="shared" si="3"/>
        <v>12</v>
      </c>
      <c r="G58">
        <f t="shared" si="1"/>
        <v>2006</v>
      </c>
    </row>
    <row r="59" spans="1:7" x14ac:dyDescent="0.25">
      <c r="A59" s="1">
        <f>focus_dlsp!A60</f>
        <v>39066</v>
      </c>
      <c r="B59">
        <f>VLOOKUP($A59, focus_dlsp!$A:$AQ, MATCH(YEAR(dlsp_1_y_a!A59), focus_dlsp!$2:$2, 0), 0)</f>
        <v>50.1</v>
      </c>
      <c r="C59">
        <f>VLOOKUP($A59, focus_dlsp!$A:$AQ, MATCH(YEAR(A59)+1, focus_dlsp!$2:$2, 0), 0)</f>
        <v>49</v>
      </c>
      <c r="D59">
        <f t="shared" si="2"/>
        <v>-1.1000000000000014</v>
      </c>
      <c r="E59">
        <f t="shared" si="0"/>
        <v>12</v>
      </c>
      <c r="F59">
        <f t="shared" si="3"/>
        <v>12</v>
      </c>
      <c r="G59">
        <f t="shared" si="1"/>
        <v>2006</v>
      </c>
    </row>
    <row r="60" spans="1:7" x14ac:dyDescent="0.25">
      <c r="A60" s="1">
        <f>focus_dlsp!A61</f>
        <v>39069</v>
      </c>
      <c r="B60">
        <f>VLOOKUP($A60, focus_dlsp!$A:$AQ, MATCH(YEAR(dlsp_1_y_a!A60), focus_dlsp!$2:$2, 0), 0)</f>
        <v>50.1</v>
      </c>
      <c r="C60">
        <f>VLOOKUP($A60, focus_dlsp!$A:$AQ, MATCH(YEAR(A60)+1, focus_dlsp!$2:$2, 0), 0)</f>
        <v>49</v>
      </c>
      <c r="D60">
        <f t="shared" si="2"/>
        <v>-1.1000000000000014</v>
      </c>
      <c r="E60">
        <f t="shared" si="0"/>
        <v>12</v>
      </c>
      <c r="F60">
        <f t="shared" si="3"/>
        <v>12</v>
      </c>
      <c r="G60">
        <f t="shared" si="1"/>
        <v>2006</v>
      </c>
    </row>
    <row r="61" spans="1:7" x14ac:dyDescent="0.25">
      <c r="A61" s="1">
        <f>focus_dlsp!A62</f>
        <v>39070</v>
      </c>
      <c r="B61">
        <f>VLOOKUP($A61, focus_dlsp!$A:$AQ, MATCH(YEAR(dlsp_1_y_a!A61), focus_dlsp!$2:$2, 0), 0)</f>
        <v>50.1</v>
      </c>
      <c r="C61">
        <f>VLOOKUP($A61, focus_dlsp!$A:$AQ, MATCH(YEAR(A61)+1, focus_dlsp!$2:$2, 0), 0)</f>
        <v>49</v>
      </c>
      <c r="D61">
        <f t="shared" si="2"/>
        <v>-1.1000000000000014</v>
      </c>
      <c r="E61">
        <f t="shared" si="0"/>
        <v>12</v>
      </c>
      <c r="F61">
        <f t="shared" si="3"/>
        <v>12</v>
      </c>
      <c r="G61">
        <f t="shared" si="1"/>
        <v>2006</v>
      </c>
    </row>
    <row r="62" spans="1:7" x14ac:dyDescent="0.25">
      <c r="A62" s="1">
        <f>focus_dlsp!A63</f>
        <v>39071</v>
      </c>
      <c r="B62">
        <f>VLOOKUP($A62, focus_dlsp!$A:$AQ, MATCH(YEAR(dlsp_1_y_a!A62), focus_dlsp!$2:$2, 0), 0)</f>
        <v>50.1</v>
      </c>
      <c r="C62">
        <f>VLOOKUP($A62, focus_dlsp!$A:$AQ, MATCH(YEAR(A62)+1, focus_dlsp!$2:$2, 0), 0)</f>
        <v>49</v>
      </c>
      <c r="D62">
        <f t="shared" si="2"/>
        <v>-1.1000000000000014</v>
      </c>
      <c r="E62">
        <f t="shared" si="0"/>
        <v>12</v>
      </c>
      <c r="F62">
        <f t="shared" si="3"/>
        <v>12</v>
      </c>
      <c r="G62">
        <f t="shared" si="1"/>
        <v>2006</v>
      </c>
    </row>
    <row r="63" spans="1:7" x14ac:dyDescent="0.25">
      <c r="A63" s="1">
        <f>focus_dlsp!A64</f>
        <v>39072</v>
      </c>
      <c r="B63">
        <f>VLOOKUP($A63, focus_dlsp!$A:$AQ, MATCH(YEAR(dlsp_1_y_a!A63), focus_dlsp!$2:$2, 0), 0)</f>
        <v>50.1</v>
      </c>
      <c r="C63">
        <f>VLOOKUP($A63, focus_dlsp!$A:$AQ, MATCH(YEAR(A63)+1, focus_dlsp!$2:$2, 0), 0)</f>
        <v>49</v>
      </c>
      <c r="D63">
        <f t="shared" si="2"/>
        <v>-1.1000000000000014</v>
      </c>
      <c r="E63">
        <f t="shared" si="0"/>
        <v>12</v>
      </c>
      <c r="F63">
        <f t="shared" si="3"/>
        <v>12</v>
      </c>
      <c r="G63">
        <f t="shared" si="1"/>
        <v>2006</v>
      </c>
    </row>
    <row r="64" spans="1:7" x14ac:dyDescent="0.25">
      <c r="A64" s="1">
        <f>focus_dlsp!A65</f>
        <v>39073</v>
      </c>
      <c r="B64">
        <f>VLOOKUP($A64, focus_dlsp!$A:$AQ, MATCH(YEAR(dlsp_1_y_a!A64), focus_dlsp!$2:$2, 0), 0)</f>
        <v>50.1</v>
      </c>
      <c r="C64">
        <f>VLOOKUP($A64, focus_dlsp!$A:$AQ, MATCH(YEAR(A64)+1, focus_dlsp!$2:$2, 0), 0)</f>
        <v>49</v>
      </c>
      <c r="D64">
        <f t="shared" si="2"/>
        <v>-1.1000000000000014</v>
      </c>
      <c r="E64">
        <f t="shared" si="0"/>
        <v>12</v>
      </c>
      <c r="F64">
        <f t="shared" si="3"/>
        <v>12</v>
      </c>
      <c r="G64">
        <f t="shared" si="1"/>
        <v>2006</v>
      </c>
    </row>
    <row r="65" spans="1:7" x14ac:dyDescent="0.25">
      <c r="A65" s="1">
        <f>focus_dlsp!A66</f>
        <v>39077</v>
      </c>
      <c r="B65">
        <f>VLOOKUP($A65, focus_dlsp!$A:$AQ, MATCH(YEAR(dlsp_1_y_a!A65), focus_dlsp!$2:$2, 0), 0)</f>
        <v>50.1</v>
      </c>
      <c r="C65">
        <f>VLOOKUP($A65, focus_dlsp!$A:$AQ, MATCH(YEAR(A65)+1, focus_dlsp!$2:$2, 0), 0)</f>
        <v>49</v>
      </c>
      <c r="D65">
        <f t="shared" si="2"/>
        <v>-1.1000000000000014</v>
      </c>
      <c r="E65">
        <f t="shared" si="0"/>
        <v>12</v>
      </c>
      <c r="F65">
        <f t="shared" si="3"/>
        <v>12</v>
      </c>
      <c r="G65">
        <f t="shared" si="1"/>
        <v>2006</v>
      </c>
    </row>
    <row r="66" spans="1:7" x14ac:dyDescent="0.25">
      <c r="A66" s="1">
        <f>focus_dlsp!A67</f>
        <v>39078</v>
      </c>
      <c r="B66">
        <f>VLOOKUP($A66, focus_dlsp!$A:$AQ, MATCH(YEAR(dlsp_1_y_a!A66), focus_dlsp!$2:$2, 0), 0)</f>
        <v>50.05</v>
      </c>
      <c r="C66">
        <f>VLOOKUP($A66, focus_dlsp!$A:$AQ, MATCH(YEAR(A66)+1, focus_dlsp!$2:$2, 0), 0)</f>
        <v>49</v>
      </c>
      <c r="D66">
        <f t="shared" si="2"/>
        <v>-1.0499999999999972</v>
      </c>
      <c r="E66">
        <f t="shared" ref="E66:E129" si="4">MONTH(A66)</f>
        <v>12</v>
      </c>
      <c r="F66">
        <f t="shared" si="3"/>
        <v>12</v>
      </c>
      <c r="G66">
        <f t="shared" ref="G66:G129" si="5">YEAR(A66)</f>
        <v>2006</v>
      </c>
    </row>
    <row r="67" spans="1:7" x14ac:dyDescent="0.25">
      <c r="A67" s="1">
        <f>focus_dlsp!A68</f>
        <v>39079</v>
      </c>
      <c r="B67">
        <f>VLOOKUP($A67, focus_dlsp!$A:$AQ, MATCH(YEAR(dlsp_1_y_a!A67), focus_dlsp!$2:$2, 0), 0)</f>
        <v>50.05</v>
      </c>
      <c r="C67">
        <f>VLOOKUP($A67, focus_dlsp!$A:$AQ, MATCH(YEAR(A67)+1, focus_dlsp!$2:$2, 0), 0)</f>
        <v>49</v>
      </c>
      <c r="D67">
        <f t="shared" ref="D67:D130" si="6">C67-B67</f>
        <v>-1.0499999999999972</v>
      </c>
      <c r="E67">
        <f t="shared" si="4"/>
        <v>12</v>
      </c>
      <c r="F67">
        <f t="shared" ref="F67:F130" si="7">IF(E67&lt;4,3,IF(E67&lt;7,6,IF(E67&lt;10,9,12)))</f>
        <v>12</v>
      </c>
      <c r="G67">
        <f t="shared" si="5"/>
        <v>2006</v>
      </c>
    </row>
    <row r="68" spans="1:7" x14ac:dyDescent="0.25">
      <c r="A68" s="1">
        <f>focus_dlsp!A69</f>
        <v>39080</v>
      </c>
      <c r="B68">
        <f>VLOOKUP($A68, focus_dlsp!$A:$AQ, MATCH(YEAR(dlsp_1_y_a!A68), focus_dlsp!$2:$2, 0), 0)</f>
        <v>50</v>
      </c>
      <c r="C68">
        <f>VLOOKUP($A68, focus_dlsp!$A:$AQ, MATCH(YEAR(A68)+1, focus_dlsp!$2:$2, 0), 0)</f>
        <v>49</v>
      </c>
      <c r="D68">
        <f t="shared" si="6"/>
        <v>-1</v>
      </c>
      <c r="E68">
        <f t="shared" si="4"/>
        <v>12</v>
      </c>
      <c r="F68">
        <f t="shared" si="7"/>
        <v>12</v>
      </c>
      <c r="G68">
        <f t="shared" si="5"/>
        <v>2006</v>
      </c>
    </row>
    <row r="69" spans="1:7" x14ac:dyDescent="0.25">
      <c r="A69" s="1">
        <f>focus_dlsp!A70</f>
        <v>39084</v>
      </c>
      <c r="B69">
        <f>VLOOKUP($A69, focus_dlsp!$A:$AQ, MATCH(YEAR(dlsp_1_y_a!A69), focus_dlsp!$2:$2, 0), 0)</f>
        <v>49</v>
      </c>
      <c r="C69">
        <f>VLOOKUP($A69, focus_dlsp!$A:$AQ, MATCH(YEAR(A69)+1, focus_dlsp!$2:$2, 0), 0)</f>
        <v>47</v>
      </c>
      <c r="D69">
        <f t="shared" si="6"/>
        <v>-2</v>
      </c>
      <c r="E69">
        <f t="shared" si="4"/>
        <v>1</v>
      </c>
      <c r="F69">
        <f t="shared" si="7"/>
        <v>3</v>
      </c>
      <c r="G69">
        <f t="shared" si="5"/>
        <v>2007</v>
      </c>
    </row>
    <row r="70" spans="1:7" x14ac:dyDescent="0.25">
      <c r="A70" s="1">
        <f>focus_dlsp!A71</f>
        <v>39085</v>
      </c>
      <c r="B70">
        <f>VLOOKUP($A70, focus_dlsp!$A:$AQ, MATCH(YEAR(dlsp_1_y_a!A70), focus_dlsp!$2:$2, 0), 0)</f>
        <v>49</v>
      </c>
      <c r="C70">
        <f>VLOOKUP($A70, focus_dlsp!$A:$AQ, MATCH(YEAR(A70)+1, focus_dlsp!$2:$2, 0), 0)</f>
        <v>47</v>
      </c>
      <c r="D70">
        <f t="shared" si="6"/>
        <v>-2</v>
      </c>
      <c r="E70">
        <f t="shared" si="4"/>
        <v>1</v>
      </c>
      <c r="F70">
        <f t="shared" si="7"/>
        <v>3</v>
      </c>
      <c r="G70">
        <f t="shared" si="5"/>
        <v>2007</v>
      </c>
    </row>
    <row r="71" spans="1:7" x14ac:dyDescent="0.25">
      <c r="A71" s="1">
        <f>focus_dlsp!A72</f>
        <v>39086</v>
      </c>
      <c r="B71">
        <f>VLOOKUP($A71, focus_dlsp!$A:$AQ, MATCH(YEAR(dlsp_1_y_a!A71), focus_dlsp!$2:$2, 0), 0)</f>
        <v>49</v>
      </c>
      <c r="C71">
        <f>VLOOKUP($A71, focus_dlsp!$A:$AQ, MATCH(YEAR(A71)+1, focus_dlsp!$2:$2, 0), 0)</f>
        <v>47</v>
      </c>
      <c r="D71">
        <f t="shared" si="6"/>
        <v>-2</v>
      </c>
      <c r="E71">
        <f t="shared" si="4"/>
        <v>1</v>
      </c>
      <c r="F71">
        <f t="shared" si="7"/>
        <v>3</v>
      </c>
      <c r="G71">
        <f t="shared" si="5"/>
        <v>2007</v>
      </c>
    </row>
    <row r="72" spans="1:7" x14ac:dyDescent="0.25">
      <c r="A72" s="1">
        <f>focus_dlsp!A73</f>
        <v>39087</v>
      </c>
      <c r="B72">
        <f>VLOOKUP($A72, focus_dlsp!$A:$AQ, MATCH(YEAR(dlsp_1_y_a!A72), focus_dlsp!$2:$2, 0), 0)</f>
        <v>49</v>
      </c>
      <c r="C72">
        <f>VLOOKUP($A72, focus_dlsp!$A:$AQ, MATCH(YEAR(A72)+1, focus_dlsp!$2:$2, 0), 0)</f>
        <v>47</v>
      </c>
      <c r="D72">
        <f t="shared" si="6"/>
        <v>-2</v>
      </c>
      <c r="E72">
        <f t="shared" si="4"/>
        <v>1</v>
      </c>
      <c r="F72">
        <f t="shared" si="7"/>
        <v>3</v>
      </c>
      <c r="G72">
        <f t="shared" si="5"/>
        <v>2007</v>
      </c>
    </row>
    <row r="73" spans="1:7" x14ac:dyDescent="0.25">
      <c r="A73" s="1">
        <f>focus_dlsp!A74</f>
        <v>39090</v>
      </c>
      <c r="B73">
        <f>VLOOKUP($A73, focus_dlsp!$A:$AQ, MATCH(YEAR(dlsp_1_y_a!A73), focus_dlsp!$2:$2, 0), 0)</f>
        <v>49</v>
      </c>
      <c r="C73">
        <f>VLOOKUP($A73, focus_dlsp!$A:$AQ, MATCH(YEAR(A73)+1, focus_dlsp!$2:$2, 0), 0)</f>
        <v>47</v>
      </c>
      <c r="D73">
        <f t="shared" si="6"/>
        <v>-2</v>
      </c>
      <c r="E73">
        <f t="shared" si="4"/>
        <v>1</v>
      </c>
      <c r="F73">
        <f t="shared" si="7"/>
        <v>3</v>
      </c>
      <c r="G73">
        <f t="shared" si="5"/>
        <v>2007</v>
      </c>
    </row>
    <row r="74" spans="1:7" x14ac:dyDescent="0.25">
      <c r="A74" s="1">
        <f>focus_dlsp!A75</f>
        <v>39091</v>
      </c>
      <c r="B74">
        <f>VLOOKUP($A74, focus_dlsp!$A:$AQ, MATCH(YEAR(dlsp_1_y_a!A74), focus_dlsp!$2:$2, 0), 0)</f>
        <v>49</v>
      </c>
      <c r="C74">
        <f>VLOOKUP($A74, focus_dlsp!$A:$AQ, MATCH(YEAR(A74)+1, focus_dlsp!$2:$2, 0), 0)</f>
        <v>47</v>
      </c>
      <c r="D74">
        <f t="shared" si="6"/>
        <v>-2</v>
      </c>
      <c r="E74">
        <f t="shared" si="4"/>
        <v>1</v>
      </c>
      <c r="F74">
        <f t="shared" si="7"/>
        <v>3</v>
      </c>
      <c r="G74">
        <f t="shared" si="5"/>
        <v>2007</v>
      </c>
    </row>
    <row r="75" spans="1:7" x14ac:dyDescent="0.25">
      <c r="A75" s="1">
        <f>focus_dlsp!A76</f>
        <v>39092</v>
      </c>
      <c r="B75">
        <f>VLOOKUP($A75, focus_dlsp!$A:$AQ, MATCH(YEAR(dlsp_1_y_a!A75), focus_dlsp!$2:$2, 0), 0)</f>
        <v>49</v>
      </c>
      <c r="C75">
        <f>VLOOKUP($A75, focus_dlsp!$A:$AQ, MATCH(YEAR(A75)+1, focus_dlsp!$2:$2, 0), 0)</f>
        <v>47</v>
      </c>
      <c r="D75">
        <f t="shared" si="6"/>
        <v>-2</v>
      </c>
      <c r="E75">
        <f t="shared" si="4"/>
        <v>1</v>
      </c>
      <c r="F75">
        <f t="shared" si="7"/>
        <v>3</v>
      </c>
      <c r="G75">
        <f t="shared" si="5"/>
        <v>2007</v>
      </c>
    </row>
    <row r="76" spans="1:7" x14ac:dyDescent="0.25">
      <c r="A76" s="1">
        <f>focus_dlsp!A77</f>
        <v>39093</v>
      </c>
      <c r="B76">
        <f>VLOOKUP($A76, focus_dlsp!$A:$AQ, MATCH(YEAR(dlsp_1_y_a!A76), focus_dlsp!$2:$2, 0), 0)</f>
        <v>48.9</v>
      </c>
      <c r="C76">
        <f>VLOOKUP($A76, focus_dlsp!$A:$AQ, MATCH(YEAR(A76)+1, focus_dlsp!$2:$2, 0), 0)</f>
        <v>47</v>
      </c>
      <c r="D76">
        <f t="shared" si="6"/>
        <v>-1.8999999999999986</v>
      </c>
      <c r="E76">
        <f t="shared" si="4"/>
        <v>1</v>
      </c>
      <c r="F76">
        <f t="shared" si="7"/>
        <v>3</v>
      </c>
      <c r="G76">
        <f t="shared" si="5"/>
        <v>2007</v>
      </c>
    </row>
    <row r="77" spans="1:7" x14ac:dyDescent="0.25">
      <c r="A77" s="1">
        <f>focus_dlsp!A78</f>
        <v>39094</v>
      </c>
      <c r="B77">
        <f>VLOOKUP($A77, focus_dlsp!$A:$AQ, MATCH(YEAR(dlsp_1_y_a!A77), focus_dlsp!$2:$2, 0), 0)</f>
        <v>48.9</v>
      </c>
      <c r="C77">
        <f>VLOOKUP($A77, focus_dlsp!$A:$AQ, MATCH(YEAR(A77)+1, focus_dlsp!$2:$2, 0), 0)</f>
        <v>47</v>
      </c>
      <c r="D77">
        <f t="shared" si="6"/>
        <v>-1.8999999999999986</v>
      </c>
      <c r="E77">
        <f t="shared" si="4"/>
        <v>1</v>
      </c>
      <c r="F77">
        <f t="shared" si="7"/>
        <v>3</v>
      </c>
      <c r="G77">
        <f t="shared" si="5"/>
        <v>2007</v>
      </c>
    </row>
    <row r="78" spans="1:7" x14ac:dyDescent="0.25">
      <c r="A78" s="1">
        <f>focus_dlsp!A79</f>
        <v>39097</v>
      </c>
      <c r="B78">
        <f>VLOOKUP($A78, focus_dlsp!$A:$AQ, MATCH(YEAR(dlsp_1_y_a!A78), focus_dlsp!$2:$2, 0), 0)</f>
        <v>48.8</v>
      </c>
      <c r="C78">
        <f>VLOOKUP($A78, focus_dlsp!$A:$AQ, MATCH(YEAR(A78)+1, focus_dlsp!$2:$2, 0), 0)</f>
        <v>47</v>
      </c>
      <c r="D78">
        <f t="shared" si="6"/>
        <v>-1.7999999999999972</v>
      </c>
      <c r="E78">
        <f t="shared" si="4"/>
        <v>1</v>
      </c>
      <c r="F78">
        <f t="shared" si="7"/>
        <v>3</v>
      </c>
      <c r="G78">
        <f t="shared" si="5"/>
        <v>2007</v>
      </c>
    </row>
    <row r="79" spans="1:7" x14ac:dyDescent="0.25">
      <c r="A79" s="1">
        <f>focus_dlsp!A80</f>
        <v>39098</v>
      </c>
      <c r="B79">
        <f>VLOOKUP($A79, focus_dlsp!$A:$AQ, MATCH(YEAR(dlsp_1_y_a!A79), focus_dlsp!$2:$2, 0), 0)</f>
        <v>48.8</v>
      </c>
      <c r="C79">
        <f>VLOOKUP($A79, focus_dlsp!$A:$AQ, MATCH(YEAR(A79)+1, focus_dlsp!$2:$2, 0), 0)</f>
        <v>47</v>
      </c>
      <c r="D79">
        <f t="shared" si="6"/>
        <v>-1.7999999999999972</v>
      </c>
      <c r="E79">
        <f t="shared" si="4"/>
        <v>1</v>
      </c>
      <c r="F79">
        <f t="shared" si="7"/>
        <v>3</v>
      </c>
      <c r="G79">
        <f t="shared" si="5"/>
        <v>2007</v>
      </c>
    </row>
    <row r="80" spans="1:7" x14ac:dyDescent="0.25">
      <c r="A80" s="1">
        <f>focus_dlsp!A81</f>
        <v>39099</v>
      </c>
      <c r="B80">
        <f>VLOOKUP($A80, focus_dlsp!$A:$AQ, MATCH(YEAR(dlsp_1_y_a!A80), focus_dlsp!$2:$2, 0), 0)</f>
        <v>48.9</v>
      </c>
      <c r="C80">
        <f>VLOOKUP($A80, focus_dlsp!$A:$AQ, MATCH(YEAR(A80)+1, focus_dlsp!$2:$2, 0), 0)</f>
        <v>47</v>
      </c>
      <c r="D80">
        <f t="shared" si="6"/>
        <v>-1.8999999999999986</v>
      </c>
      <c r="E80">
        <f t="shared" si="4"/>
        <v>1</v>
      </c>
      <c r="F80">
        <f t="shared" si="7"/>
        <v>3</v>
      </c>
      <c r="G80">
        <f t="shared" si="5"/>
        <v>2007</v>
      </c>
    </row>
    <row r="81" spans="1:7" x14ac:dyDescent="0.25">
      <c r="A81" s="1">
        <f>focus_dlsp!A82</f>
        <v>39100</v>
      </c>
      <c r="B81">
        <f>VLOOKUP($A81, focus_dlsp!$A:$AQ, MATCH(YEAR(dlsp_1_y_a!A81), focus_dlsp!$2:$2, 0), 0)</f>
        <v>48.9</v>
      </c>
      <c r="C81">
        <f>VLOOKUP($A81, focus_dlsp!$A:$AQ, MATCH(YEAR(A81)+1, focus_dlsp!$2:$2, 0), 0)</f>
        <v>47</v>
      </c>
      <c r="D81">
        <f t="shared" si="6"/>
        <v>-1.8999999999999986</v>
      </c>
      <c r="E81">
        <f t="shared" si="4"/>
        <v>1</v>
      </c>
      <c r="F81">
        <f t="shared" si="7"/>
        <v>3</v>
      </c>
      <c r="G81">
        <f t="shared" si="5"/>
        <v>2007</v>
      </c>
    </row>
    <row r="82" spans="1:7" x14ac:dyDescent="0.25">
      <c r="A82" s="1">
        <f>focus_dlsp!A83</f>
        <v>39101</v>
      </c>
      <c r="B82">
        <f>VLOOKUP($A82, focus_dlsp!$A:$AQ, MATCH(YEAR(dlsp_1_y_a!A82), focus_dlsp!$2:$2, 0), 0)</f>
        <v>48.8</v>
      </c>
      <c r="C82">
        <f>VLOOKUP($A82, focus_dlsp!$A:$AQ, MATCH(YEAR(A82)+1, focus_dlsp!$2:$2, 0), 0)</f>
        <v>46.85</v>
      </c>
      <c r="D82">
        <f t="shared" si="6"/>
        <v>-1.9499999999999957</v>
      </c>
      <c r="E82">
        <f t="shared" si="4"/>
        <v>1</v>
      </c>
      <c r="F82">
        <f t="shared" si="7"/>
        <v>3</v>
      </c>
      <c r="G82">
        <f t="shared" si="5"/>
        <v>2007</v>
      </c>
    </row>
    <row r="83" spans="1:7" x14ac:dyDescent="0.25">
      <c r="A83" s="1">
        <f>focus_dlsp!A84</f>
        <v>39104</v>
      </c>
      <c r="B83">
        <f>VLOOKUP($A83, focus_dlsp!$A:$AQ, MATCH(YEAR(dlsp_1_y_a!A83), focus_dlsp!$2:$2, 0), 0)</f>
        <v>48.8</v>
      </c>
      <c r="C83">
        <f>VLOOKUP($A83, focus_dlsp!$A:$AQ, MATCH(YEAR(A83)+1, focus_dlsp!$2:$2, 0), 0)</f>
        <v>46.85</v>
      </c>
      <c r="D83">
        <f t="shared" si="6"/>
        <v>-1.9499999999999957</v>
      </c>
      <c r="E83">
        <f t="shared" si="4"/>
        <v>1</v>
      </c>
      <c r="F83">
        <f t="shared" si="7"/>
        <v>3</v>
      </c>
      <c r="G83">
        <f t="shared" si="5"/>
        <v>2007</v>
      </c>
    </row>
    <row r="84" spans="1:7" x14ac:dyDescent="0.25">
      <c r="A84" s="1">
        <f>focus_dlsp!A85</f>
        <v>39105</v>
      </c>
      <c r="B84">
        <f>VLOOKUP($A84, focus_dlsp!$A:$AQ, MATCH(YEAR(dlsp_1_y_a!A84), focus_dlsp!$2:$2, 0), 0)</f>
        <v>48.79</v>
      </c>
      <c r="C84">
        <f>VLOOKUP($A84, focus_dlsp!$A:$AQ, MATCH(YEAR(A84)+1, focus_dlsp!$2:$2, 0), 0)</f>
        <v>47</v>
      </c>
      <c r="D84">
        <f t="shared" si="6"/>
        <v>-1.7899999999999991</v>
      </c>
      <c r="E84">
        <f t="shared" si="4"/>
        <v>1</v>
      </c>
      <c r="F84">
        <f t="shared" si="7"/>
        <v>3</v>
      </c>
      <c r="G84">
        <f t="shared" si="5"/>
        <v>2007</v>
      </c>
    </row>
    <row r="85" spans="1:7" x14ac:dyDescent="0.25">
      <c r="A85" s="1">
        <f>focus_dlsp!A86</f>
        <v>39106</v>
      </c>
      <c r="B85">
        <f>VLOOKUP($A85, focus_dlsp!$A:$AQ, MATCH(YEAR(dlsp_1_y_a!A85), focus_dlsp!$2:$2, 0), 0)</f>
        <v>48.8</v>
      </c>
      <c r="C85">
        <f>VLOOKUP($A85, focus_dlsp!$A:$AQ, MATCH(YEAR(A85)+1, focus_dlsp!$2:$2, 0), 0)</f>
        <v>47</v>
      </c>
      <c r="D85">
        <f t="shared" si="6"/>
        <v>-1.7999999999999972</v>
      </c>
      <c r="E85">
        <f t="shared" si="4"/>
        <v>1</v>
      </c>
      <c r="F85">
        <f t="shared" si="7"/>
        <v>3</v>
      </c>
      <c r="G85">
        <f t="shared" si="5"/>
        <v>2007</v>
      </c>
    </row>
    <row r="86" spans="1:7" x14ac:dyDescent="0.25">
      <c r="A86" s="1">
        <f>focus_dlsp!A87</f>
        <v>39107</v>
      </c>
      <c r="B86">
        <f>VLOOKUP($A86, focus_dlsp!$A:$AQ, MATCH(YEAR(dlsp_1_y_a!A86), focus_dlsp!$2:$2, 0), 0)</f>
        <v>48.8</v>
      </c>
      <c r="C86">
        <f>VLOOKUP($A86, focus_dlsp!$A:$AQ, MATCH(YEAR(A86)+1, focus_dlsp!$2:$2, 0), 0)</f>
        <v>47</v>
      </c>
      <c r="D86">
        <f t="shared" si="6"/>
        <v>-1.7999999999999972</v>
      </c>
      <c r="E86">
        <f t="shared" si="4"/>
        <v>1</v>
      </c>
      <c r="F86">
        <f t="shared" si="7"/>
        <v>3</v>
      </c>
      <c r="G86">
        <f t="shared" si="5"/>
        <v>2007</v>
      </c>
    </row>
    <row r="87" spans="1:7" x14ac:dyDescent="0.25">
      <c r="A87" s="1">
        <f>focus_dlsp!A88</f>
        <v>39108</v>
      </c>
      <c r="B87">
        <f>VLOOKUP($A87, focus_dlsp!$A:$AQ, MATCH(YEAR(dlsp_1_y_a!A87), focus_dlsp!$2:$2, 0), 0)</f>
        <v>48.8</v>
      </c>
      <c r="C87">
        <f>VLOOKUP($A87, focus_dlsp!$A:$AQ, MATCH(YEAR(A87)+1, focus_dlsp!$2:$2, 0), 0)</f>
        <v>47</v>
      </c>
      <c r="D87">
        <f t="shared" si="6"/>
        <v>-1.7999999999999972</v>
      </c>
      <c r="E87">
        <f t="shared" si="4"/>
        <v>1</v>
      </c>
      <c r="F87">
        <f t="shared" si="7"/>
        <v>3</v>
      </c>
      <c r="G87">
        <f t="shared" si="5"/>
        <v>2007</v>
      </c>
    </row>
    <row r="88" spans="1:7" x14ac:dyDescent="0.25">
      <c r="A88" s="1">
        <f>focus_dlsp!A89</f>
        <v>39111</v>
      </c>
      <c r="B88">
        <f>VLOOKUP($A88, focus_dlsp!$A:$AQ, MATCH(YEAR(dlsp_1_y_a!A88), focus_dlsp!$2:$2, 0), 0)</f>
        <v>48.8</v>
      </c>
      <c r="C88">
        <f>VLOOKUP($A88, focus_dlsp!$A:$AQ, MATCH(YEAR(A88)+1, focus_dlsp!$2:$2, 0), 0)</f>
        <v>47</v>
      </c>
      <c r="D88">
        <f t="shared" si="6"/>
        <v>-1.7999999999999972</v>
      </c>
      <c r="E88">
        <f t="shared" si="4"/>
        <v>1</v>
      </c>
      <c r="F88">
        <f t="shared" si="7"/>
        <v>3</v>
      </c>
      <c r="G88">
        <f t="shared" si="5"/>
        <v>2007</v>
      </c>
    </row>
    <row r="89" spans="1:7" x14ac:dyDescent="0.25">
      <c r="A89" s="1">
        <f>focus_dlsp!A90</f>
        <v>39112</v>
      </c>
      <c r="B89">
        <f>VLOOKUP($A89, focus_dlsp!$A:$AQ, MATCH(YEAR(dlsp_1_y_a!A89), focus_dlsp!$2:$2, 0), 0)</f>
        <v>48.8</v>
      </c>
      <c r="C89">
        <f>VLOOKUP($A89, focus_dlsp!$A:$AQ, MATCH(YEAR(A89)+1, focus_dlsp!$2:$2, 0), 0)</f>
        <v>47</v>
      </c>
      <c r="D89">
        <f t="shared" si="6"/>
        <v>-1.7999999999999972</v>
      </c>
      <c r="E89">
        <f t="shared" si="4"/>
        <v>1</v>
      </c>
      <c r="F89">
        <f t="shared" si="7"/>
        <v>3</v>
      </c>
      <c r="G89">
        <f t="shared" si="5"/>
        <v>2007</v>
      </c>
    </row>
    <row r="90" spans="1:7" x14ac:dyDescent="0.25">
      <c r="A90" s="1">
        <f>focus_dlsp!A91</f>
        <v>39113</v>
      </c>
      <c r="B90">
        <f>VLOOKUP($A90, focus_dlsp!$A:$AQ, MATCH(YEAR(dlsp_1_y_a!A90), focus_dlsp!$2:$2, 0), 0)</f>
        <v>48.8</v>
      </c>
      <c r="C90">
        <f>VLOOKUP($A90, focus_dlsp!$A:$AQ, MATCH(YEAR(A90)+1, focus_dlsp!$2:$2, 0), 0)</f>
        <v>47</v>
      </c>
      <c r="D90">
        <f t="shared" si="6"/>
        <v>-1.7999999999999972</v>
      </c>
      <c r="E90">
        <f t="shared" si="4"/>
        <v>1</v>
      </c>
      <c r="F90">
        <f t="shared" si="7"/>
        <v>3</v>
      </c>
      <c r="G90">
        <f t="shared" si="5"/>
        <v>2007</v>
      </c>
    </row>
    <row r="91" spans="1:7" x14ac:dyDescent="0.25">
      <c r="A91" s="1">
        <f>focus_dlsp!A92</f>
        <v>39114</v>
      </c>
      <c r="B91">
        <f>VLOOKUP($A91, focus_dlsp!$A:$AQ, MATCH(YEAR(dlsp_1_y_a!A91), focus_dlsp!$2:$2, 0), 0)</f>
        <v>48.8</v>
      </c>
      <c r="C91">
        <f>VLOOKUP($A91, focus_dlsp!$A:$AQ, MATCH(YEAR(A91)+1, focus_dlsp!$2:$2, 0), 0)</f>
        <v>47</v>
      </c>
      <c r="D91">
        <f t="shared" si="6"/>
        <v>-1.7999999999999972</v>
      </c>
      <c r="E91">
        <f t="shared" si="4"/>
        <v>2</v>
      </c>
      <c r="F91">
        <f t="shared" si="7"/>
        <v>3</v>
      </c>
      <c r="G91">
        <f t="shared" si="5"/>
        <v>2007</v>
      </c>
    </row>
    <row r="92" spans="1:7" x14ac:dyDescent="0.25">
      <c r="A92" s="1">
        <f>focus_dlsp!A93</f>
        <v>39115</v>
      </c>
      <c r="B92">
        <f>VLOOKUP($A92, focus_dlsp!$A:$AQ, MATCH(YEAR(dlsp_1_y_a!A92), focus_dlsp!$2:$2, 0), 0)</f>
        <v>48.9</v>
      </c>
      <c r="C92">
        <f>VLOOKUP($A92, focus_dlsp!$A:$AQ, MATCH(YEAR(A92)+1, focus_dlsp!$2:$2, 0), 0)</f>
        <v>47</v>
      </c>
      <c r="D92">
        <f t="shared" si="6"/>
        <v>-1.8999999999999986</v>
      </c>
      <c r="E92">
        <f t="shared" si="4"/>
        <v>2</v>
      </c>
      <c r="F92">
        <f t="shared" si="7"/>
        <v>3</v>
      </c>
      <c r="G92">
        <f t="shared" si="5"/>
        <v>2007</v>
      </c>
    </row>
    <row r="93" spans="1:7" x14ac:dyDescent="0.25">
      <c r="A93" s="1">
        <f>focus_dlsp!A94</f>
        <v>39118</v>
      </c>
      <c r="B93">
        <f>VLOOKUP($A93, focus_dlsp!$A:$AQ, MATCH(YEAR(dlsp_1_y_a!A93), focus_dlsp!$2:$2, 0), 0)</f>
        <v>49</v>
      </c>
      <c r="C93">
        <f>VLOOKUP($A93, focus_dlsp!$A:$AQ, MATCH(YEAR(A93)+1, focus_dlsp!$2:$2, 0), 0)</f>
        <v>47</v>
      </c>
      <c r="D93">
        <f t="shared" si="6"/>
        <v>-2</v>
      </c>
      <c r="E93">
        <f t="shared" si="4"/>
        <v>2</v>
      </c>
      <c r="F93">
        <f t="shared" si="7"/>
        <v>3</v>
      </c>
      <c r="G93">
        <f t="shared" si="5"/>
        <v>2007</v>
      </c>
    </row>
    <row r="94" spans="1:7" x14ac:dyDescent="0.25">
      <c r="A94" s="1">
        <f>focus_dlsp!A95</f>
        <v>39119</v>
      </c>
      <c r="B94">
        <f>VLOOKUP($A94, focus_dlsp!$A:$AQ, MATCH(YEAR(dlsp_1_y_a!A94), focus_dlsp!$2:$2, 0), 0)</f>
        <v>49</v>
      </c>
      <c r="C94">
        <f>VLOOKUP($A94, focus_dlsp!$A:$AQ, MATCH(YEAR(A94)+1, focus_dlsp!$2:$2, 0), 0)</f>
        <v>47</v>
      </c>
      <c r="D94">
        <f t="shared" si="6"/>
        <v>-2</v>
      </c>
      <c r="E94">
        <f t="shared" si="4"/>
        <v>2</v>
      </c>
      <c r="F94">
        <f t="shared" si="7"/>
        <v>3</v>
      </c>
      <c r="G94">
        <f t="shared" si="5"/>
        <v>2007</v>
      </c>
    </row>
    <row r="95" spans="1:7" x14ac:dyDescent="0.25">
      <c r="A95" s="1">
        <f>focus_dlsp!A96</f>
        <v>39120</v>
      </c>
      <c r="B95">
        <f>VLOOKUP($A95, focus_dlsp!$A:$AQ, MATCH(YEAR(dlsp_1_y_a!A95), focus_dlsp!$2:$2, 0), 0)</f>
        <v>49</v>
      </c>
      <c r="C95">
        <f>VLOOKUP($A95, focus_dlsp!$A:$AQ, MATCH(YEAR(A95)+1, focus_dlsp!$2:$2, 0), 0)</f>
        <v>47</v>
      </c>
      <c r="D95">
        <f t="shared" si="6"/>
        <v>-2</v>
      </c>
      <c r="E95">
        <f t="shared" si="4"/>
        <v>2</v>
      </c>
      <c r="F95">
        <f t="shared" si="7"/>
        <v>3</v>
      </c>
      <c r="G95">
        <f t="shared" si="5"/>
        <v>2007</v>
      </c>
    </row>
    <row r="96" spans="1:7" x14ac:dyDescent="0.25">
      <c r="A96" s="1">
        <f>focus_dlsp!A97</f>
        <v>39121</v>
      </c>
      <c r="B96">
        <f>VLOOKUP($A96, focus_dlsp!$A:$AQ, MATCH(YEAR(dlsp_1_y_a!A96), focus_dlsp!$2:$2, 0), 0)</f>
        <v>49</v>
      </c>
      <c r="C96">
        <f>VLOOKUP($A96, focus_dlsp!$A:$AQ, MATCH(YEAR(A96)+1, focus_dlsp!$2:$2, 0), 0)</f>
        <v>47</v>
      </c>
      <c r="D96">
        <f t="shared" si="6"/>
        <v>-2</v>
      </c>
      <c r="E96">
        <f t="shared" si="4"/>
        <v>2</v>
      </c>
      <c r="F96">
        <f t="shared" si="7"/>
        <v>3</v>
      </c>
      <c r="G96">
        <f t="shared" si="5"/>
        <v>2007</v>
      </c>
    </row>
    <row r="97" spans="1:7" x14ac:dyDescent="0.25">
      <c r="A97" s="1">
        <f>focus_dlsp!A98</f>
        <v>39122</v>
      </c>
      <c r="B97">
        <f>VLOOKUP($A97, focus_dlsp!$A:$AQ, MATCH(YEAR(dlsp_1_y_a!A97), focus_dlsp!$2:$2, 0), 0)</f>
        <v>49</v>
      </c>
      <c r="C97">
        <f>VLOOKUP($A97, focus_dlsp!$A:$AQ, MATCH(YEAR(A97)+1, focus_dlsp!$2:$2, 0), 0)</f>
        <v>47</v>
      </c>
      <c r="D97">
        <f t="shared" si="6"/>
        <v>-2</v>
      </c>
      <c r="E97">
        <f t="shared" si="4"/>
        <v>2</v>
      </c>
      <c r="F97">
        <f t="shared" si="7"/>
        <v>3</v>
      </c>
      <c r="G97">
        <f t="shared" si="5"/>
        <v>2007</v>
      </c>
    </row>
    <row r="98" spans="1:7" x14ac:dyDescent="0.25">
      <c r="A98" s="1">
        <f>focus_dlsp!A99</f>
        <v>39125</v>
      </c>
      <c r="B98">
        <f>VLOOKUP($A98, focus_dlsp!$A:$AQ, MATCH(YEAR(dlsp_1_y_a!A98), focus_dlsp!$2:$2, 0), 0)</f>
        <v>49</v>
      </c>
      <c r="C98">
        <f>VLOOKUP($A98, focus_dlsp!$A:$AQ, MATCH(YEAR(A98)+1, focus_dlsp!$2:$2, 0), 0)</f>
        <v>47</v>
      </c>
      <c r="D98">
        <f t="shared" si="6"/>
        <v>-2</v>
      </c>
      <c r="E98">
        <f t="shared" si="4"/>
        <v>2</v>
      </c>
      <c r="F98">
        <f t="shared" si="7"/>
        <v>3</v>
      </c>
      <c r="G98">
        <f t="shared" si="5"/>
        <v>2007</v>
      </c>
    </row>
    <row r="99" spans="1:7" x14ac:dyDescent="0.25">
      <c r="A99" s="1">
        <f>focus_dlsp!A100</f>
        <v>39126</v>
      </c>
      <c r="B99">
        <f>VLOOKUP($A99, focus_dlsp!$A:$AQ, MATCH(YEAR(dlsp_1_y_a!A99), focus_dlsp!$2:$2, 0), 0)</f>
        <v>49</v>
      </c>
      <c r="C99">
        <f>VLOOKUP($A99, focus_dlsp!$A:$AQ, MATCH(YEAR(A99)+1, focus_dlsp!$2:$2, 0), 0)</f>
        <v>47</v>
      </c>
      <c r="D99">
        <f t="shared" si="6"/>
        <v>-2</v>
      </c>
      <c r="E99">
        <f t="shared" si="4"/>
        <v>2</v>
      </c>
      <c r="F99">
        <f t="shared" si="7"/>
        <v>3</v>
      </c>
      <c r="G99">
        <f t="shared" si="5"/>
        <v>2007</v>
      </c>
    </row>
    <row r="100" spans="1:7" x14ac:dyDescent="0.25">
      <c r="A100" s="1">
        <f>focus_dlsp!A101</f>
        <v>39127</v>
      </c>
      <c r="B100">
        <f>VLOOKUP($A100, focus_dlsp!$A:$AQ, MATCH(YEAR(dlsp_1_y_a!A100), focus_dlsp!$2:$2, 0), 0)</f>
        <v>48.9</v>
      </c>
      <c r="C100">
        <f>VLOOKUP($A100, focus_dlsp!$A:$AQ, MATCH(YEAR(A100)+1, focus_dlsp!$2:$2, 0), 0)</f>
        <v>47</v>
      </c>
      <c r="D100">
        <f t="shared" si="6"/>
        <v>-1.8999999999999986</v>
      </c>
      <c r="E100">
        <f t="shared" si="4"/>
        <v>2</v>
      </c>
      <c r="F100">
        <f t="shared" si="7"/>
        <v>3</v>
      </c>
      <c r="G100">
        <f t="shared" si="5"/>
        <v>2007</v>
      </c>
    </row>
    <row r="101" spans="1:7" x14ac:dyDescent="0.25">
      <c r="A101" s="1">
        <f>focus_dlsp!A102</f>
        <v>39128</v>
      </c>
      <c r="B101">
        <f>VLOOKUP($A101, focus_dlsp!$A:$AQ, MATCH(YEAR(dlsp_1_y_a!A101), focus_dlsp!$2:$2, 0), 0)</f>
        <v>48.9</v>
      </c>
      <c r="C101">
        <f>VLOOKUP($A101, focus_dlsp!$A:$AQ, MATCH(YEAR(A101)+1, focus_dlsp!$2:$2, 0), 0)</f>
        <v>47</v>
      </c>
      <c r="D101">
        <f t="shared" si="6"/>
        <v>-1.8999999999999986</v>
      </c>
      <c r="E101">
        <f t="shared" si="4"/>
        <v>2</v>
      </c>
      <c r="F101">
        <f t="shared" si="7"/>
        <v>3</v>
      </c>
      <c r="G101">
        <f t="shared" si="5"/>
        <v>2007</v>
      </c>
    </row>
    <row r="102" spans="1:7" x14ac:dyDescent="0.25">
      <c r="A102" s="1">
        <f>focus_dlsp!A103</f>
        <v>39129</v>
      </c>
      <c r="B102">
        <f>VLOOKUP($A102, focus_dlsp!$A:$AQ, MATCH(YEAR(dlsp_1_y_a!A102), focus_dlsp!$2:$2, 0), 0)</f>
        <v>48.9</v>
      </c>
      <c r="C102">
        <f>VLOOKUP($A102, focus_dlsp!$A:$AQ, MATCH(YEAR(A102)+1, focus_dlsp!$2:$2, 0), 0)</f>
        <v>47</v>
      </c>
      <c r="D102">
        <f t="shared" si="6"/>
        <v>-1.8999999999999986</v>
      </c>
      <c r="E102">
        <f t="shared" si="4"/>
        <v>2</v>
      </c>
      <c r="F102">
        <f t="shared" si="7"/>
        <v>3</v>
      </c>
      <c r="G102">
        <f t="shared" si="5"/>
        <v>2007</v>
      </c>
    </row>
    <row r="103" spans="1:7" x14ac:dyDescent="0.25">
      <c r="A103" s="1">
        <f>focus_dlsp!A104</f>
        <v>39134</v>
      </c>
      <c r="B103">
        <f>VLOOKUP($A103, focus_dlsp!$A:$AQ, MATCH(YEAR(dlsp_1_y_a!A103), focus_dlsp!$2:$2, 0), 0)</f>
        <v>49</v>
      </c>
      <c r="C103">
        <f>VLOOKUP($A103, focus_dlsp!$A:$AQ, MATCH(YEAR(A103)+1, focus_dlsp!$2:$2, 0), 0)</f>
        <v>47</v>
      </c>
      <c r="D103">
        <f t="shared" si="6"/>
        <v>-2</v>
      </c>
      <c r="E103">
        <f t="shared" si="4"/>
        <v>2</v>
      </c>
      <c r="F103">
        <f t="shared" si="7"/>
        <v>3</v>
      </c>
      <c r="G103">
        <f t="shared" si="5"/>
        <v>2007</v>
      </c>
    </row>
    <row r="104" spans="1:7" x14ac:dyDescent="0.25">
      <c r="A104" s="1">
        <f>focus_dlsp!A105</f>
        <v>39135</v>
      </c>
      <c r="B104">
        <f>VLOOKUP($A104, focus_dlsp!$A:$AQ, MATCH(YEAR(dlsp_1_y_a!A104), focus_dlsp!$2:$2, 0), 0)</f>
        <v>48.9</v>
      </c>
      <c r="C104">
        <f>VLOOKUP($A104, focus_dlsp!$A:$AQ, MATCH(YEAR(A104)+1, focus_dlsp!$2:$2, 0), 0)</f>
        <v>47</v>
      </c>
      <c r="D104">
        <f t="shared" si="6"/>
        <v>-1.8999999999999986</v>
      </c>
      <c r="E104">
        <f t="shared" si="4"/>
        <v>2</v>
      </c>
      <c r="F104">
        <f t="shared" si="7"/>
        <v>3</v>
      </c>
      <c r="G104">
        <f t="shared" si="5"/>
        <v>2007</v>
      </c>
    </row>
    <row r="105" spans="1:7" x14ac:dyDescent="0.25">
      <c r="A105" s="1">
        <f>focus_dlsp!A106</f>
        <v>39136</v>
      </c>
      <c r="B105">
        <f>VLOOKUP($A105, focus_dlsp!$A:$AQ, MATCH(YEAR(dlsp_1_y_a!A105), focus_dlsp!$2:$2, 0), 0)</f>
        <v>49</v>
      </c>
      <c r="C105">
        <f>VLOOKUP($A105, focus_dlsp!$A:$AQ, MATCH(YEAR(A105)+1, focus_dlsp!$2:$2, 0), 0)</f>
        <v>47</v>
      </c>
      <c r="D105">
        <f t="shared" si="6"/>
        <v>-2</v>
      </c>
      <c r="E105">
        <f t="shared" si="4"/>
        <v>2</v>
      </c>
      <c r="F105">
        <f t="shared" si="7"/>
        <v>3</v>
      </c>
      <c r="G105">
        <f t="shared" si="5"/>
        <v>2007</v>
      </c>
    </row>
    <row r="106" spans="1:7" x14ac:dyDescent="0.25">
      <c r="A106" s="1">
        <f>focus_dlsp!A107</f>
        <v>39139</v>
      </c>
      <c r="B106">
        <f>VLOOKUP($A106, focus_dlsp!$A:$AQ, MATCH(YEAR(dlsp_1_y_a!A106), focus_dlsp!$2:$2, 0), 0)</f>
        <v>49</v>
      </c>
      <c r="C106">
        <f>VLOOKUP($A106, focus_dlsp!$A:$AQ, MATCH(YEAR(A106)+1, focus_dlsp!$2:$2, 0), 0)</f>
        <v>47</v>
      </c>
      <c r="D106">
        <f t="shared" si="6"/>
        <v>-2</v>
      </c>
      <c r="E106">
        <f t="shared" si="4"/>
        <v>2</v>
      </c>
      <c r="F106">
        <f t="shared" si="7"/>
        <v>3</v>
      </c>
      <c r="G106">
        <f t="shared" si="5"/>
        <v>2007</v>
      </c>
    </row>
    <row r="107" spans="1:7" x14ac:dyDescent="0.25">
      <c r="A107" s="1">
        <f>focus_dlsp!A108</f>
        <v>39140</v>
      </c>
      <c r="B107">
        <f>VLOOKUP($A107, focus_dlsp!$A:$AQ, MATCH(YEAR(dlsp_1_y_a!A107), focus_dlsp!$2:$2, 0), 0)</f>
        <v>48.8</v>
      </c>
      <c r="C107">
        <f>VLOOKUP($A107, focus_dlsp!$A:$AQ, MATCH(YEAR(A107)+1, focus_dlsp!$2:$2, 0), 0)</f>
        <v>47</v>
      </c>
      <c r="D107">
        <f t="shared" si="6"/>
        <v>-1.7999999999999972</v>
      </c>
      <c r="E107">
        <f t="shared" si="4"/>
        <v>2</v>
      </c>
      <c r="F107">
        <f t="shared" si="7"/>
        <v>3</v>
      </c>
      <c r="G107">
        <f t="shared" si="5"/>
        <v>2007</v>
      </c>
    </row>
    <row r="108" spans="1:7" x14ac:dyDescent="0.25">
      <c r="A108" s="1">
        <f>focus_dlsp!A109</f>
        <v>39141</v>
      </c>
      <c r="B108">
        <f>VLOOKUP($A108, focus_dlsp!$A:$AQ, MATCH(YEAR(dlsp_1_y_a!A108), focus_dlsp!$2:$2, 0), 0)</f>
        <v>48.8</v>
      </c>
      <c r="C108">
        <f>VLOOKUP($A108, focus_dlsp!$A:$AQ, MATCH(YEAR(A108)+1, focus_dlsp!$2:$2, 0), 0)</f>
        <v>47</v>
      </c>
      <c r="D108">
        <f t="shared" si="6"/>
        <v>-1.7999999999999972</v>
      </c>
      <c r="E108">
        <f t="shared" si="4"/>
        <v>2</v>
      </c>
      <c r="F108">
        <f t="shared" si="7"/>
        <v>3</v>
      </c>
      <c r="G108">
        <f t="shared" si="5"/>
        <v>2007</v>
      </c>
    </row>
    <row r="109" spans="1:7" x14ac:dyDescent="0.25">
      <c r="A109" s="1">
        <f>focus_dlsp!A110</f>
        <v>39142</v>
      </c>
      <c r="B109">
        <f>VLOOKUP($A109, focus_dlsp!$A:$AQ, MATCH(YEAR(dlsp_1_y_a!A109), focus_dlsp!$2:$2, 0), 0)</f>
        <v>48.8</v>
      </c>
      <c r="C109">
        <f>VLOOKUP($A109, focus_dlsp!$A:$AQ, MATCH(YEAR(A109)+1, focus_dlsp!$2:$2, 0), 0)</f>
        <v>47</v>
      </c>
      <c r="D109">
        <f t="shared" si="6"/>
        <v>-1.7999999999999972</v>
      </c>
      <c r="E109">
        <f t="shared" si="4"/>
        <v>3</v>
      </c>
      <c r="F109">
        <f t="shared" si="7"/>
        <v>3</v>
      </c>
      <c r="G109">
        <f t="shared" si="5"/>
        <v>2007</v>
      </c>
    </row>
    <row r="110" spans="1:7" x14ac:dyDescent="0.25">
      <c r="A110" s="1">
        <f>focus_dlsp!A111</f>
        <v>39143</v>
      </c>
      <c r="B110">
        <f>VLOOKUP($A110, focus_dlsp!$A:$AQ, MATCH(YEAR(dlsp_1_y_a!A110), focus_dlsp!$2:$2, 0), 0)</f>
        <v>48.84</v>
      </c>
      <c r="C110">
        <f>VLOOKUP($A110, focus_dlsp!$A:$AQ, MATCH(YEAR(A110)+1, focus_dlsp!$2:$2, 0), 0)</f>
        <v>47</v>
      </c>
      <c r="D110">
        <f t="shared" si="6"/>
        <v>-1.8400000000000034</v>
      </c>
      <c r="E110">
        <f t="shared" si="4"/>
        <v>3</v>
      </c>
      <c r="F110">
        <f t="shared" si="7"/>
        <v>3</v>
      </c>
      <c r="G110">
        <f t="shared" si="5"/>
        <v>2007</v>
      </c>
    </row>
    <row r="111" spans="1:7" x14ac:dyDescent="0.25">
      <c r="A111" s="1">
        <f>focus_dlsp!A112</f>
        <v>39146</v>
      </c>
      <c r="B111">
        <f>VLOOKUP($A111, focus_dlsp!$A:$AQ, MATCH(YEAR(dlsp_1_y_a!A111), focus_dlsp!$2:$2, 0), 0)</f>
        <v>48.84</v>
      </c>
      <c r="C111">
        <f>VLOOKUP($A111, focus_dlsp!$A:$AQ, MATCH(YEAR(A111)+1, focus_dlsp!$2:$2, 0), 0)</f>
        <v>47</v>
      </c>
      <c r="D111">
        <f t="shared" si="6"/>
        <v>-1.8400000000000034</v>
      </c>
      <c r="E111">
        <f t="shared" si="4"/>
        <v>3</v>
      </c>
      <c r="F111">
        <f t="shared" si="7"/>
        <v>3</v>
      </c>
      <c r="G111">
        <f t="shared" si="5"/>
        <v>2007</v>
      </c>
    </row>
    <row r="112" spans="1:7" x14ac:dyDescent="0.25">
      <c r="A112" s="1">
        <f>focus_dlsp!A113</f>
        <v>39147</v>
      </c>
      <c r="B112">
        <f>VLOOKUP($A112, focus_dlsp!$A:$AQ, MATCH(YEAR(dlsp_1_y_a!A112), focus_dlsp!$2:$2, 0), 0)</f>
        <v>48.8</v>
      </c>
      <c r="C112">
        <f>VLOOKUP($A112, focus_dlsp!$A:$AQ, MATCH(YEAR(A112)+1, focus_dlsp!$2:$2, 0), 0)</f>
        <v>47</v>
      </c>
      <c r="D112">
        <f t="shared" si="6"/>
        <v>-1.7999999999999972</v>
      </c>
      <c r="E112">
        <f t="shared" si="4"/>
        <v>3</v>
      </c>
      <c r="F112">
        <f t="shared" si="7"/>
        <v>3</v>
      </c>
      <c r="G112">
        <f t="shared" si="5"/>
        <v>2007</v>
      </c>
    </row>
    <row r="113" spans="1:7" x14ac:dyDescent="0.25">
      <c r="A113" s="1">
        <f>focus_dlsp!A114</f>
        <v>39148</v>
      </c>
      <c r="B113">
        <f>VLOOKUP($A113, focus_dlsp!$A:$AQ, MATCH(YEAR(dlsp_1_y_a!A113), focus_dlsp!$2:$2, 0), 0)</f>
        <v>48.8</v>
      </c>
      <c r="C113">
        <f>VLOOKUP($A113, focus_dlsp!$A:$AQ, MATCH(YEAR(A113)+1, focus_dlsp!$2:$2, 0), 0)</f>
        <v>47</v>
      </c>
      <c r="D113">
        <f t="shared" si="6"/>
        <v>-1.7999999999999972</v>
      </c>
      <c r="E113">
        <f t="shared" si="4"/>
        <v>3</v>
      </c>
      <c r="F113">
        <f t="shared" si="7"/>
        <v>3</v>
      </c>
      <c r="G113">
        <f t="shared" si="5"/>
        <v>2007</v>
      </c>
    </row>
    <row r="114" spans="1:7" x14ac:dyDescent="0.25">
      <c r="A114" s="1">
        <f>focus_dlsp!A115</f>
        <v>39149</v>
      </c>
      <c r="B114">
        <f>VLOOKUP($A114, focus_dlsp!$A:$AQ, MATCH(YEAR(dlsp_1_y_a!A114), focus_dlsp!$2:$2, 0), 0)</f>
        <v>48.8</v>
      </c>
      <c r="C114">
        <f>VLOOKUP($A114, focus_dlsp!$A:$AQ, MATCH(YEAR(A114)+1, focus_dlsp!$2:$2, 0), 0)</f>
        <v>47</v>
      </c>
      <c r="D114">
        <f t="shared" si="6"/>
        <v>-1.7999999999999972</v>
      </c>
      <c r="E114">
        <f t="shared" si="4"/>
        <v>3</v>
      </c>
      <c r="F114">
        <f t="shared" si="7"/>
        <v>3</v>
      </c>
      <c r="G114">
        <f t="shared" si="5"/>
        <v>2007</v>
      </c>
    </row>
    <row r="115" spans="1:7" x14ac:dyDescent="0.25">
      <c r="A115" s="1">
        <f>focus_dlsp!A116</f>
        <v>39150</v>
      </c>
      <c r="B115">
        <f>VLOOKUP($A115, focus_dlsp!$A:$AQ, MATCH(YEAR(dlsp_1_y_a!A115), focus_dlsp!$2:$2, 0), 0)</f>
        <v>48.84</v>
      </c>
      <c r="C115">
        <f>VLOOKUP($A115, focus_dlsp!$A:$AQ, MATCH(YEAR(A115)+1, focus_dlsp!$2:$2, 0), 0)</f>
        <v>47</v>
      </c>
      <c r="D115">
        <f t="shared" si="6"/>
        <v>-1.8400000000000034</v>
      </c>
      <c r="E115">
        <f t="shared" si="4"/>
        <v>3</v>
      </c>
      <c r="F115">
        <f t="shared" si="7"/>
        <v>3</v>
      </c>
      <c r="G115">
        <f t="shared" si="5"/>
        <v>2007</v>
      </c>
    </row>
    <row r="116" spans="1:7" x14ac:dyDescent="0.25">
      <c r="A116" s="1">
        <f>focus_dlsp!A117</f>
        <v>39153</v>
      </c>
      <c r="B116">
        <f>VLOOKUP($A116, focus_dlsp!$A:$AQ, MATCH(YEAR(dlsp_1_y_a!A116), focus_dlsp!$2:$2, 0), 0)</f>
        <v>48.8</v>
      </c>
      <c r="C116">
        <f>VLOOKUP($A116, focus_dlsp!$A:$AQ, MATCH(YEAR(A116)+1, focus_dlsp!$2:$2, 0), 0)</f>
        <v>47</v>
      </c>
      <c r="D116">
        <f t="shared" si="6"/>
        <v>-1.7999999999999972</v>
      </c>
      <c r="E116">
        <f t="shared" si="4"/>
        <v>3</v>
      </c>
      <c r="F116">
        <f t="shared" si="7"/>
        <v>3</v>
      </c>
      <c r="G116">
        <f t="shared" si="5"/>
        <v>2007</v>
      </c>
    </row>
    <row r="117" spans="1:7" x14ac:dyDescent="0.25">
      <c r="A117" s="1">
        <f>focus_dlsp!A118</f>
        <v>39154</v>
      </c>
      <c r="B117">
        <f>VLOOKUP($A117, focus_dlsp!$A:$AQ, MATCH(YEAR(dlsp_1_y_a!A117), focus_dlsp!$2:$2, 0), 0)</f>
        <v>48.8</v>
      </c>
      <c r="C117">
        <f>VLOOKUP($A117, focus_dlsp!$A:$AQ, MATCH(YEAR(A117)+1, focus_dlsp!$2:$2, 0), 0)</f>
        <v>47</v>
      </c>
      <c r="D117">
        <f t="shared" si="6"/>
        <v>-1.7999999999999972</v>
      </c>
      <c r="E117">
        <f t="shared" si="4"/>
        <v>3</v>
      </c>
      <c r="F117">
        <f t="shared" si="7"/>
        <v>3</v>
      </c>
      <c r="G117">
        <f t="shared" si="5"/>
        <v>2007</v>
      </c>
    </row>
    <row r="118" spans="1:7" x14ac:dyDescent="0.25">
      <c r="A118" s="1">
        <f>focus_dlsp!A119</f>
        <v>39155</v>
      </c>
      <c r="B118">
        <f>VLOOKUP($A118, focus_dlsp!$A:$AQ, MATCH(YEAR(dlsp_1_y_a!A118), focus_dlsp!$2:$2, 0), 0)</f>
        <v>48.8</v>
      </c>
      <c r="C118">
        <f>VLOOKUP($A118, focus_dlsp!$A:$AQ, MATCH(YEAR(A118)+1, focus_dlsp!$2:$2, 0), 0)</f>
        <v>47</v>
      </c>
      <c r="D118">
        <f t="shared" si="6"/>
        <v>-1.7999999999999972</v>
      </c>
      <c r="E118">
        <f t="shared" si="4"/>
        <v>3</v>
      </c>
      <c r="F118">
        <f t="shared" si="7"/>
        <v>3</v>
      </c>
      <c r="G118">
        <f t="shared" si="5"/>
        <v>2007</v>
      </c>
    </row>
    <row r="119" spans="1:7" x14ac:dyDescent="0.25">
      <c r="A119" s="1">
        <f>focus_dlsp!A120</f>
        <v>39156</v>
      </c>
      <c r="B119">
        <f>VLOOKUP($A119, focus_dlsp!$A:$AQ, MATCH(YEAR(dlsp_1_y_a!A119), focus_dlsp!$2:$2, 0), 0)</f>
        <v>48.84</v>
      </c>
      <c r="C119">
        <f>VLOOKUP($A119, focus_dlsp!$A:$AQ, MATCH(YEAR(A119)+1, focus_dlsp!$2:$2, 0), 0)</f>
        <v>47</v>
      </c>
      <c r="D119">
        <f t="shared" si="6"/>
        <v>-1.8400000000000034</v>
      </c>
      <c r="E119">
        <f t="shared" si="4"/>
        <v>3</v>
      </c>
      <c r="F119">
        <f t="shared" si="7"/>
        <v>3</v>
      </c>
      <c r="G119">
        <f t="shared" si="5"/>
        <v>2007</v>
      </c>
    </row>
    <row r="120" spans="1:7" x14ac:dyDescent="0.25">
      <c r="A120" s="1">
        <f>focus_dlsp!A121</f>
        <v>39157</v>
      </c>
      <c r="B120">
        <f>VLOOKUP($A120, focus_dlsp!$A:$AQ, MATCH(YEAR(dlsp_1_y_a!A120), focus_dlsp!$2:$2, 0), 0)</f>
        <v>48.88</v>
      </c>
      <c r="C120">
        <f>VLOOKUP($A120, focus_dlsp!$A:$AQ, MATCH(YEAR(A120)+1, focus_dlsp!$2:$2, 0), 0)</f>
        <v>47</v>
      </c>
      <c r="D120">
        <f t="shared" si="6"/>
        <v>-1.8800000000000026</v>
      </c>
      <c r="E120">
        <f t="shared" si="4"/>
        <v>3</v>
      </c>
      <c r="F120">
        <f t="shared" si="7"/>
        <v>3</v>
      </c>
      <c r="G120">
        <f t="shared" si="5"/>
        <v>2007</v>
      </c>
    </row>
    <row r="121" spans="1:7" x14ac:dyDescent="0.25">
      <c r="A121" s="1">
        <f>focus_dlsp!A122</f>
        <v>39160</v>
      </c>
      <c r="B121">
        <f>VLOOKUP($A121, focus_dlsp!$A:$AQ, MATCH(YEAR(dlsp_1_y_a!A121), focus_dlsp!$2:$2, 0), 0)</f>
        <v>48.88</v>
      </c>
      <c r="C121">
        <f>VLOOKUP($A121, focus_dlsp!$A:$AQ, MATCH(YEAR(A121)+1, focus_dlsp!$2:$2, 0), 0)</f>
        <v>47</v>
      </c>
      <c r="D121">
        <f t="shared" si="6"/>
        <v>-1.8800000000000026</v>
      </c>
      <c r="E121">
        <f t="shared" si="4"/>
        <v>3</v>
      </c>
      <c r="F121">
        <f t="shared" si="7"/>
        <v>3</v>
      </c>
      <c r="G121">
        <f t="shared" si="5"/>
        <v>2007</v>
      </c>
    </row>
    <row r="122" spans="1:7" x14ac:dyDescent="0.25">
      <c r="A122" s="1">
        <f>focus_dlsp!A123</f>
        <v>39161</v>
      </c>
      <c r="B122">
        <f>VLOOKUP($A122, focus_dlsp!$A:$AQ, MATCH(YEAR(dlsp_1_y_a!A122), focus_dlsp!$2:$2, 0), 0)</f>
        <v>48.88</v>
      </c>
      <c r="C122">
        <f>VLOOKUP($A122, focus_dlsp!$A:$AQ, MATCH(YEAR(A122)+1, focus_dlsp!$2:$2, 0), 0)</f>
        <v>47</v>
      </c>
      <c r="D122">
        <f t="shared" si="6"/>
        <v>-1.8800000000000026</v>
      </c>
      <c r="E122">
        <f t="shared" si="4"/>
        <v>3</v>
      </c>
      <c r="F122">
        <f t="shared" si="7"/>
        <v>3</v>
      </c>
      <c r="G122">
        <f t="shared" si="5"/>
        <v>2007</v>
      </c>
    </row>
    <row r="123" spans="1:7" x14ac:dyDescent="0.25">
      <c r="A123" s="1">
        <f>focus_dlsp!A124</f>
        <v>39162</v>
      </c>
      <c r="B123">
        <f>VLOOKUP($A123, focus_dlsp!$A:$AQ, MATCH(YEAR(dlsp_1_y_a!A123), focus_dlsp!$2:$2, 0), 0)</f>
        <v>48.88</v>
      </c>
      <c r="C123">
        <f>VLOOKUP($A123, focus_dlsp!$A:$AQ, MATCH(YEAR(A123)+1, focus_dlsp!$2:$2, 0), 0)</f>
        <v>47</v>
      </c>
      <c r="D123">
        <f t="shared" si="6"/>
        <v>-1.8800000000000026</v>
      </c>
      <c r="E123">
        <f t="shared" si="4"/>
        <v>3</v>
      </c>
      <c r="F123">
        <f t="shared" si="7"/>
        <v>3</v>
      </c>
      <c r="G123">
        <f t="shared" si="5"/>
        <v>2007</v>
      </c>
    </row>
    <row r="124" spans="1:7" x14ac:dyDescent="0.25">
      <c r="A124" s="1">
        <f>focus_dlsp!A125</f>
        <v>39163</v>
      </c>
      <c r="B124">
        <f>VLOOKUP($A124, focus_dlsp!$A:$AQ, MATCH(YEAR(dlsp_1_y_a!A124), focus_dlsp!$2:$2, 0), 0)</f>
        <v>48.7</v>
      </c>
      <c r="C124">
        <f>VLOOKUP($A124, focus_dlsp!$A:$AQ, MATCH(YEAR(A124)+1, focus_dlsp!$2:$2, 0), 0)</f>
        <v>46.5</v>
      </c>
      <c r="D124">
        <f t="shared" si="6"/>
        <v>-2.2000000000000028</v>
      </c>
      <c r="E124">
        <f t="shared" si="4"/>
        <v>3</v>
      </c>
      <c r="F124">
        <f t="shared" si="7"/>
        <v>3</v>
      </c>
      <c r="G124">
        <f t="shared" si="5"/>
        <v>2007</v>
      </c>
    </row>
    <row r="125" spans="1:7" x14ac:dyDescent="0.25">
      <c r="A125" s="1">
        <f>focus_dlsp!A126</f>
        <v>39164</v>
      </c>
      <c r="B125">
        <f>VLOOKUP($A125, focus_dlsp!$A:$AQ, MATCH(YEAR(dlsp_1_y_a!A125), focus_dlsp!$2:$2, 0), 0)</f>
        <v>48.52</v>
      </c>
      <c r="C125">
        <f>VLOOKUP($A125, focus_dlsp!$A:$AQ, MATCH(YEAR(A125)+1, focus_dlsp!$2:$2, 0), 0)</f>
        <v>46.5</v>
      </c>
      <c r="D125">
        <f t="shared" si="6"/>
        <v>-2.0200000000000031</v>
      </c>
      <c r="E125">
        <f t="shared" si="4"/>
        <v>3</v>
      </c>
      <c r="F125">
        <f t="shared" si="7"/>
        <v>3</v>
      </c>
      <c r="G125">
        <f t="shared" si="5"/>
        <v>2007</v>
      </c>
    </row>
    <row r="126" spans="1:7" x14ac:dyDescent="0.25">
      <c r="A126" s="1">
        <f>focus_dlsp!A127</f>
        <v>39167</v>
      </c>
      <c r="B126">
        <f>VLOOKUP($A126, focus_dlsp!$A:$AQ, MATCH(YEAR(dlsp_1_y_a!A126), focus_dlsp!$2:$2, 0), 0)</f>
        <v>48.52</v>
      </c>
      <c r="C126">
        <f>VLOOKUP($A126, focus_dlsp!$A:$AQ, MATCH(YEAR(A126)+1, focus_dlsp!$2:$2, 0), 0)</f>
        <v>46.5</v>
      </c>
      <c r="D126">
        <f t="shared" si="6"/>
        <v>-2.0200000000000031</v>
      </c>
      <c r="E126">
        <f t="shared" si="4"/>
        <v>3</v>
      </c>
      <c r="F126">
        <f t="shared" si="7"/>
        <v>3</v>
      </c>
      <c r="G126">
        <f t="shared" si="5"/>
        <v>2007</v>
      </c>
    </row>
    <row r="127" spans="1:7" x14ac:dyDescent="0.25">
      <c r="A127" s="1">
        <f>focus_dlsp!A128</f>
        <v>39168</v>
      </c>
      <c r="B127">
        <f>VLOOKUP($A127, focus_dlsp!$A:$AQ, MATCH(YEAR(dlsp_1_y_a!A127), focus_dlsp!$2:$2, 0), 0)</f>
        <v>48.5</v>
      </c>
      <c r="C127">
        <f>VLOOKUP($A127, focus_dlsp!$A:$AQ, MATCH(YEAR(A127)+1, focus_dlsp!$2:$2, 0), 0)</f>
        <v>46.47</v>
      </c>
      <c r="D127">
        <f t="shared" si="6"/>
        <v>-2.0300000000000011</v>
      </c>
      <c r="E127">
        <f t="shared" si="4"/>
        <v>3</v>
      </c>
      <c r="F127">
        <f t="shared" si="7"/>
        <v>3</v>
      </c>
      <c r="G127">
        <f t="shared" si="5"/>
        <v>2007</v>
      </c>
    </row>
    <row r="128" spans="1:7" x14ac:dyDescent="0.25">
      <c r="A128" s="1">
        <f>focus_dlsp!A129</f>
        <v>39169</v>
      </c>
      <c r="B128">
        <f>VLOOKUP($A128, focus_dlsp!$A:$AQ, MATCH(YEAR(dlsp_1_y_a!A128), focus_dlsp!$2:$2, 0), 0)</f>
        <v>48.5</v>
      </c>
      <c r="C128">
        <f>VLOOKUP($A128, focus_dlsp!$A:$AQ, MATCH(YEAR(A128)+1, focus_dlsp!$2:$2, 0), 0)</f>
        <v>46.47</v>
      </c>
      <c r="D128">
        <f t="shared" si="6"/>
        <v>-2.0300000000000011</v>
      </c>
      <c r="E128">
        <f t="shared" si="4"/>
        <v>3</v>
      </c>
      <c r="F128">
        <f t="shared" si="7"/>
        <v>3</v>
      </c>
      <c r="G128">
        <f t="shared" si="5"/>
        <v>2007</v>
      </c>
    </row>
    <row r="129" spans="1:7" x14ac:dyDescent="0.25">
      <c r="A129" s="1">
        <f>focus_dlsp!A130</f>
        <v>39170</v>
      </c>
      <c r="B129">
        <f>VLOOKUP($A129, focus_dlsp!$A:$AQ, MATCH(YEAR(dlsp_1_y_a!A129), focus_dlsp!$2:$2, 0), 0)</f>
        <v>48.5</v>
      </c>
      <c r="C129">
        <f>VLOOKUP($A129, focus_dlsp!$A:$AQ, MATCH(YEAR(A129)+1, focus_dlsp!$2:$2, 0), 0)</f>
        <v>46.1</v>
      </c>
      <c r="D129">
        <f t="shared" si="6"/>
        <v>-2.3999999999999986</v>
      </c>
      <c r="E129">
        <f t="shared" si="4"/>
        <v>3</v>
      </c>
      <c r="F129">
        <f t="shared" si="7"/>
        <v>3</v>
      </c>
      <c r="G129">
        <f t="shared" si="5"/>
        <v>2007</v>
      </c>
    </row>
    <row r="130" spans="1:7" x14ac:dyDescent="0.25">
      <c r="A130" s="1">
        <f>focus_dlsp!A131</f>
        <v>39171</v>
      </c>
      <c r="B130">
        <f>VLOOKUP($A130, focus_dlsp!$A:$AQ, MATCH(YEAR(dlsp_1_y_a!A130), focus_dlsp!$2:$2, 0), 0)</f>
        <v>48.4</v>
      </c>
      <c r="C130">
        <f>VLOOKUP($A130, focus_dlsp!$A:$AQ, MATCH(YEAR(A130)+1, focus_dlsp!$2:$2, 0), 0)</f>
        <v>45.4</v>
      </c>
      <c r="D130">
        <f t="shared" si="6"/>
        <v>-3</v>
      </c>
      <c r="E130">
        <f t="shared" ref="E130:E193" si="8">MONTH(A130)</f>
        <v>3</v>
      </c>
      <c r="F130">
        <f t="shared" si="7"/>
        <v>3</v>
      </c>
      <c r="G130">
        <f t="shared" ref="G130:G193" si="9">YEAR(A130)</f>
        <v>2007</v>
      </c>
    </row>
    <row r="131" spans="1:7" x14ac:dyDescent="0.25">
      <c r="A131" s="1">
        <f>focus_dlsp!A132</f>
        <v>39174</v>
      </c>
      <c r="B131">
        <f>VLOOKUP($A131, focus_dlsp!$A:$AQ, MATCH(YEAR(dlsp_1_y_a!A131), focus_dlsp!$2:$2, 0), 0)</f>
        <v>48.4</v>
      </c>
      <c r="C131">
        <f>VLOOKUP($A131, focus_dlsp!$A:$AQ, MATCH(YEAR(A131)+1, focus_dlsp!$2:$2, 0), 0)</f>
        <v>45</v>
      </c>
      <c r="D131">
        <f t="shared" ref="D131:D194" si="10">C131-B131</f>
        <v>-3.3999999999999986</v>
      </c>
      <c r="E131">
        <f t="shared" si="8"/>
        <v>4</v>
      </c>
      <c r="F131">
        <f t="shared" ref="F131:F194" si="11">IF(E131&lt;4,3,IF(E131&lt;7,6,IF(E131&lt;10,9,12)))</f>
        <v>6</v>
      </c>
      <c r="G131">
        <f t="shared" si="9"/>
        <v>2007</v>
      </c>
    </row>
    <row r="132" spans="1:7" x14ac:dyDescent="0.25">
      <c r="A132" s="1">
        <f>focus_dlsp!A133</f>
        <v>39175</v>
      </c>
      <c r="B132">
        <f>VLOOKUP($A132, focus_dlsp!$A:$AQ, MATCH(YEAR(dlsp_1_y_a!A132), focus_dlsp!$2:$2, 0), 0)</f>
        <v>48.4</v>
      </c>
      <c r="C132">
        <f>VLOOKUP($A132, focus_dlsp!$A:$AQ, MATCH(YEAR(A132)+1, focus_dlsp!$2:$2, 0), 0)</f>
        <v>45.4</v>
      </c>
      <c r="D132">
        <f t="shared" si="10"/>
        <v>-3</v>
      </c>
      <c r="E132">
        <f t="shared" si="8"/>
        <v>4</v>
      </c>
      <c r="F132">
        <f t="shared" si="11"/>
        <v>6</v>
      </c>
      <c r="G132">
        <f t="shared" si="9"/>
        <v>2007</v>
      </c>
    </row>
    <row r="133" spans="1:7" x14ac:dyDescent="0.25">
      <c r="A133" s="1">
        <f>focus_dlsp!A134</f>
        <v>39176</v>
      </c>
      <c r="B133">
        <f>VLOOKUP($A133, focus_dlsp!$A:$AQ, MATCH(YEAR(dlsp_1_y_a!A133), focus_dlsp!$2:$2, 0), 0)</f>
        <v>47.66</v>
      </c>
      <c r="C133">
        <f>VLOOKUP($A133, focus_dlsp!$A:$AQ, MATCH(YEAR(A133)+1, focus_dlsp!$2:$2, 0), 0)</f>
        <v>44.21</v>
      </c>
      <c r="D133">
        <f t="shared" si="10"/>
        <v>-3.4499999999999957</v>
      </c>
      <c r="E133">
        <f t="shared" si="8"/>
        <v>4</v>
      </c>
      <c r="F133">
        <f t="shared" si="11"/>
        <v>6</v>
      </c>
      <c r="G133">
        <f t="shared" si="9"/>
        <v>2007</v>
      </c>
    </row>
    <row r="134" spans="1:7" x14ac:dyDescent="0.25">
      <c r="A134" s="1">
        <f>focus_dlsp!A135</f>
        <v>39177</v>
      </c>
      <c r="B134">
        <f>VLOOKUP($A134, focus_dlsp!$A:$AQ, MATCH(YEAR(dlsp_1_y_a!A134), focus_dlsp!$2:$2, 0), 0)</f>
        <v>46.5</v>
      </c>
      <c r="C134">
        <f>VLOOKUP($A134, focus_dlsp!$A:$AQ, MATCH(YEAR(A134)+1, focus_dlsp!$2:$2, 0), 0)</f>
        <v>44</v>
      </c>
      <c r="D134">
        <f t="shared" si="10"/>
        <v>-2.5</v>
      </c>
      <c r="E134">
        <f t="shared" si="8"/>
        <v>4</v>
      </c>
      <c r="F134">
        <f t="shared" si="11"/>
        <v>6</v>
      </c>
      <c r="G134">
        <f t="shared" si="9"/>
        <v>2007</v>
      </c>
    </row>
    <row r="135" spans="1:7" x14ac:dyDescent="0.25">
      <c r="A135" s="1">
        <f>focus_dlsp!A136</f>
        <v>39181</v>
      </c>
      <c r="B135">
        <f>VLOOKUP($A135, focus_dlsp!$A:$AQ, MATCH(YEAR(dlsp_1_y_a!A135), focus_dlsp!$2:$2, 0), 0)</f>
        <v>44</v>
      </c>
      <c r="C135">
        <f>VLOOKUP($A135, focus_dlsp!$A:$AQ, MATCH(YEAR(A135)+1, focus_dlsp!$2:$2, 0), 0)</f>
        <v>42.7</v>
      </c>
      <c r="D135">
        <f t="shared" si="10"/>
        <v>-1.2999999999999972</v>
      </c>
      <c r="E135">
        <f t="shared" si="8"/>
        <v>4</v>
      </c>
      <c r="F135">
        <f t="shared" si="11"/>
        <v>6</v>
      </c>
      <c r="G135">
        <f t="shared" si="9"/>
        <v>2007</v>
      </c>
    </row>
    <row r="136" spans="1:7" x14ac:dyDescent="0.25">
      <c r="A136" s="1">
        <f>focus_dlsp!A137</f>
        <v>39182</v>
      </c>
      <c r="B136">
        <f>VLOOKUP($A136, focus_dlsp!$A:$AQ, MATCH(YEAR(dlsp_1_y_a!A136), focus_dlsp!$2:$2, 0), 0)</f>
        <v>44</v>
      </c>
      <c r="C136">
        <f>VLOOKUP($A136, focus_dlsp!$A:$AQ, MATCH(YEAR(A136)+1, focus_dlsp!$2:$2, 0), 0)</f>
        <v>42.6</v>
      </c>
      <c r="D136">
        <f t="shared" si="10"/>
        <v>-1.3999999999999986</v>
      </c>
      <c r="E136">
        <f t="shared" si="8"/>
        <v>4</v>
      </c>
      <c r="F136">
        <f t="shared" si="11"/>
        <v>6</v>
      </c>
      <c r="G136">
        <f t="shared" si="9"/>
        <v>2007</v>
      </c>
    </row>
    <row r="137" spans="1:7" x14ac:dyDescent="0.25">
      <c r="A137" s="1">
        <f>focus_dlsp!A138</f>
        <v>39183</v>
      </c>
      <c r="B137">
        <f>VLOOKUP($A137, focus_dlsp!$A:$AQ, MATCH(YEAR(dlsp_1_y_a!A137), focus_dlsp!$2:$2, 0), 0)</f>
        <v>44</v>
      </c>
      <c r="C137">
        <f>VLOOKUP($A137, focus_dlsp!$A:$AQ, MATCH(YEAR(A137)+1, focus_dlsp!$2:$2, 0), 0)</f>
        <v>42.55</v>
      </c>
      <c r="D137">
        <f t="shared" si="10"/>
        <v>-1.4500000000000028</v>
      </c>
      <c r="E137">
        <f t="shared" si="8"/>
        <v>4</v>
      </c>
      <c r="F137">
        <f t="shared" si="11"/>
        <v>6</v>
      </c>
      <c r="G137">
        <f t="shared" si="9"/>
        <v>2007</v>
      </c>
    </row>
    <row r="138" spans="1:7" x14ac:dyDescent="0.25">
      <c r="A138" s="1">
        <f>focus_dlsp!A139</f>
        <v>39184</v>
      </c>
      <c r="B138">
        <f>VLOOKUP($A138, focus_dlsp!$A:$AQ, MATCH(YEAR(dlsp_1_y_a!A138), focus_dlsp!$2:$2, 0), 0)</f>
        <v>43.9</v>
      </c>
      <c r="C138">
        <f>VLOOKUP($A138, focus_dlsp!$A:$AQ, MATCH(YEAR(A138)+1, focus_dlsp!$2:$2, 0), 0)</f>
        <v>42.15</v>
      </c>
      <c r="D138">
        <f t="shared" si="10"/>
        <v>-1.75</v>
      </c>
      <c r="E138">
        <f t="shared" si="8"/>
        <v>4</v>
      </c>
      <c r="F138">
        <f t="shared" si="11"/>
        <v>6</v>
      </c>
      <c r="G138">
        <f t="shared" si="9"/>
        <v>2007</v>
      </c>
    </row>
    <row r="139" spans="1:7" x14ac:dyDescent="0.25">
      <c r="A139" s="1">
        <f>focus_dlsp!A140</f>
        <v>39185</v>
      </c>
      <c r="B139">
        <f>VLOOKUP($A139, focus_dlsp!$A:$AQ, MATCH(YEAR(dlsp_1_y_a!A139), focus_dlsp!$2:$2, 0), 0)</f>
        <v>43.9</v>
      </c>
      <c r="C139">
        <f>VLOOKUP($A139, focus_dlsp!$A:$AQ, MATCH(YEAR(A139)+1, focus_dlsp!$2:$2, 0), 0)</f>
        <v>42</v>
      </c>
      <c r="D139">
        <f t="shared" si="10"/>
        <v>-1.8999999999999986</v>
      </c>
      <c r="E139">
        <f t="shared" si="8"/>
        <v>4</v>
      </c>
      <c r="F139">
        <f t="shared" si="11"/>
        <v>6</v>
      </c>
      <c r="G139">
        <f t="shared" si="9"/>
        <v>2007</v>
      </c>
    </row>
    <row r="140" spans="1:7" x14ac:dyDescent="0.25">
      <c r="A140" s="1">
        <f>focus_dlsp!A141</f>
        <v>39188</v>
      </c>
      <c r="B140">
        <f>VLOOKUP($A140, focus_dlsp!$A:$AQ, MATCH(YEAR(dlsp_1_y_a!A140), focus_dlsp!$2:$2, 0), 0)</f>
        <v>43.9</v>
      </c>
      <c r="C140">
        <f>VLOOKUP($A140, focus_dlsp!$A:$AQ, MATCH(YEAR(A140)+1, focus_dlsp!$2:$2, 0), 0)</f>
        <v>42</v>
      </c>
      <c r="D140">
        <f t="shared" si="10"/>
        <v>-1.8999999999999986</v>
      </c>
      <c r="E140">
        <f t="shared" si="8"/>
        <v>4</v>
      </c>
      <c r="F140">
        <f t="shared" si="11"/>
        <v>6</v>
      </c>
      <c r="G140">
        <f t="shared" si="9"/>
        <v>2007</v>
      </c>
    </row>
    <row r="141" spans="1:7" x14ac:dyDescent="0.25">
      <c r="A141" s="1">
        <f>focus_dlsp!A142</f>
        <v>39189</v>
      </c>
      <c r="B141">
        <f>VLOOKUP($A141, focus_dlsp!$A:$AQ, MATCH(YEAR(dlsp_1_y_a!A141), focus_dlsp!$2:$2, 0), 0)</f>
        <v>43.7</v>
      </c>
      <c r="C141">
        <f>VLOOKUP($A141, focus_dlsp!$A:$AQ, MATCH(YEAR(A141)+1, focus_dlsp!$2:$2, 0), 0)</f>
        <v>41.95</v>
      </c>
      <c r="D141">
        <f t="shared" si="10"/>
        <v>-1.75</v>
      </c>
      <c r="E141">
        <f t="shared" si="8"/>
        <v>4</v>
      </c>
      <c r="F141">
        <f t="shared" si="11"/>
        <v>6</v>
      </c>
      <c r="G141">
        <f t="shared" si="9"/>
        <v>2007</v>
      </c>
    </row>
    <row r="142" spans="1:7" x14ac:dyDescent="0.25">
      <c r="A142" s="1">
        <f>focus_dlsp!A143</f>
        <v>39190</v>
      </c>
      <c r="B142">
        <f>VLOOKUP($A142, focus_dlsp!$A:$AQ, MATCH(YEAR(dlsp_1_y_a!A142), focus_dlsp!$2:$2, 0), 0)</f>
        <v>43.8</v>
      </c>
      <c r="C142">
        <f>VLOOKUP($A142, focus_dlsp!$A:$AQ, MATCH(YEAR(A142)+1, focus_dlsp!$2:$2, 0), 0)</f>
        <v>41.95</v>
      </c>
      <c r="D142">
        <f t="shared" si="10"/>
        <v>-1.8499999999999943</v>
      </c>
      <c r="E142">
        <f t="shared" si="8"/>
        <v>4</v>
      </c>
      <c r="F142">
        <f t="shared" si="11"/>
        <v>6</v>
      </c>
      <c r="G142">
        <f t="shared" si="9"/>
        <v>2007</v>
      </c>
    </row>
    <row r="143" spans="1:7" x14ac:dyDescent="0.25">
      <c r="A143" s="1">
        <f>focus_dlsp!A144</f>
        <v>39191</v>
      </c>
      <c r="B143">
        <f>VLOOKUP($A143, focus_dlsp!$A:$AQ, MATCH(YEAR(dlsp_1_y_a!A143), focus_dlsp!$2:$2, 0), 0)</f>
        <v>43.8</v>
      </c>
      <c r="C143">
        <f>VLOOKUP($A143, focus_dlsp!$A:$AQ, MATCH(YEAR(A143)+1, focus_dlsp!$2:$2, 0), 0)</f>
        <v>42</v>
      </c>
      <c r="D143">
        <f t="shared" si="10"/>
        <v>-1.7999999999999972</v>
      </c>
      <c r="E143">
        <f t="shared" si="8"/>
        <v>4</v>
      </c>
      <c r="F143">
        <f t="shared" si="11"/>
        <v>6</v>
      </c>
      <c r="G143">
        <f t="shared" si="9"/>
        <v>2007</v>
      </c>
    </row>
    <row r="144" spans="1:7" x14ac:dyDescent="0.25">
      <c r="A144" s="1">
        <f>focus_dlsp!A145</f>
        <v>39192</v>
      </c>
      <c r="B144">
        <f>VLOOKUP($A144, focus_dlsp!$A:$AQ, MATCH(YEAR(dlsp_1_y_a!A144), focus_dlsp!$2:$2, 0), 0)</f>
        <v>43.7</v>
      </c>
      <c r="C144">
        <f>VLOOKUP($A144, focus_dlsp!$A:$AQ, MATCH(YEAR(A144)+1, focus_dlsp!$2:$2, 0), 0)</f>
        <v>41.95</v>
      </c>
      <c r="D144">
        <f t="shared" si="10"/>
        <v>-1.75</v>
      </c>
      <c r="E144">
        <f t="shared" si="8"/>
        <v>4</v>
      </c>
      <c r="F144">
        <f t="shared" si="11"/>
        <v>6</v>
      </c>
      <c r="G144">
        <f t="shared" si="9"/>
        <v>2007</v>
      </c>
    </row>
    <row r="145" spans="1:7" x14ac:dyDescent="0.25">
      <c r="A145" s="1">
        <f>focus_dlsp!A146</f>
        <v>39195</v>
      </c>
      <c r="B145">
        <f>VLOOKUP($A145, focus_dlsp!$A:$AQ, MATCH(YEAR(dlsp_1_y_a!A145), focus_dlsp!$2:$2, 0), 0)</f>
        <v>43.7</v>
      </c>
      <c r="C145">
        <f>VLOOKUP($A145, focus_dlsp!$A:$AQ, MATCH(YEAR(A145)+1, focus_dlsp!$2:$2, 0), 0)</f>
        <v>41.9</v>
      </c>
      <c r="D145">
        <f t="shared" si="10"/>
        <v>-1.8000000000000043</v>
      </c>
      <c r="E145">
        <f t="shared" si="8"/>
        <v>4</v>
      </c>
      <c r="F145">
        <f t="shared" si="11"/>
        <v>6</v>
      </c>
      <c r="G145">
        <f t="shared" si="9"/>
        <v>2007</v>
      </c>
    </row>
    <row r="146" spans="1:7" x14ac:dyDescent="0.25">
      <c r="A146" s="1">
        <f>focus_dlsp!A147</f>
        <v>39196</v>
      </c>
      <c r="B146">
        <f>VLOOKUP($A146, focus_dlsp!$A:$AQ, MATCH(YEAR(dlsp_1_y_a!A146), focus_dlsp!$2:$2, 0), 0)</f>
        <v>43.7</v>
      </c>
      <c r="C146">
        <f>VLOOKUP($A146, focus_dlsp!$A:$AQ, MATCH(YEAR(A146)+1, focus_dlsp!$2:$2, 0), 0)</f>
        <v>41.95</v>
      </c>
      <c r="D146">
        <f t="shared" si="10"/>
        <v>-1.75</v>
      </c>
      <c r="E146">
        <f t="shared" si="8"/>
        <v>4</v>
      </c>
      <c r="F146">
        <f t="shared" si="11"/>
        <v>6</v>
      </c>
      <c r="G146">
        <f t="shared" si="9"/>
        <v>2007</v>
      </c>
    </row>
    <row r="147" spans="1:7" x14ac:dyDescent="0.25">
      <c r="A147" s="1">
        <f>focus_dlsp!A148</f>
        <v>39197</v>
      </c>
      <c r="B147">
        <f>VLOOKUP($A147, focus_dlsp!$A:$AQ, MATCH(YEAR(dlsp_1_y_a!A147), focus_dlsp!$2:$2, 0), 0)</f>
        <v>43.7</v>
      </c>
      <c r="C147">
        <f>VLOOKUP($A147, focus_dlsp!$A:$AQ, MATCH(YEAR(A147)+1, focus_dlsp!$2:$2, 0), 0)</f>
        <v>41.95</v>
      </c>
      <c r="D147">
        <f t="shared" si="10"/>
        <v>-1.75</v>
      </c>
      <c r="E147">
        <f t="shared" si="8"/>
        <v>4</v>
      </c>
      <c r="F147">
        <f t="shared" si="11"/>
        <v>6</v>
      </c>
      <c r="G147">
        <f t="shared" si="9"/>
        <v>2007</v>
      </c>
    </row>
    <row r="148" spans="1:7" x14ac:dyDescent="0.25">
      <c r="A148" s="1">
        <f>focus_dlsp!A149</f>
        <v>39198</v>
      </c>
      <c r="B148">
        <f>VLOOKUP($A148, focus_dlsp!$A:$AQ, MATCH(YEAR(dlsp_1_y_a!A148), focus_dlsp!$2:$2, 0), 0)</f>
        <v>43.65</v>
      </c>
      <c r="C148">
        <f>VLOOKUP($A148, focus_dlsp!$A:$AQ, MATCH(YEAR(A148)+1, focus_dlsp!$2:$2, 0), 0)</f>
        <v>41.95</v>
      </c>
      <c r="D148">
        <f t="shared" si="10"/>
        <v>-1.6999999999999957</v>
      </c>
      <c r="E148">
        <f t="shared" si="8"/>
        <v>4</v>
      </c>
      <c r="F148">
        <f t="shared" si="11"/>
        <v>6</v>
      </c>
      <c r="G148">
        <f t="shared" si="9"/>
        <v>2007</v>
      </c>
    </row>
    <row r="149" spans="1:7" x14ac:dyDescent="0.25">
      <c r="A149" s="1">
        <f>focus_dlsp!A150</f>
        <v>39199</v>
      </c>
      <c r="B149">
        <f>VLOOKUP($A149, focus_dlsp!$A:$AQ, MATCH(YEAR(dlsp_1_y_a!A149), focus_dlsp!$2:$2, 0), 0)</f>
        <v>43.6</v>
      </c>
      <c r="C149">
        <f>VLOOKUP($A149, focus_dlsp!$A:$AQ, MATCH(YEAR(A149)+1, focus_dlsp!$2:$2, 0), 0)</f>
        <v>41.85</v>
      </c>
      <c r="D149">
        <f t="shared" si="10"/>
        <v>-1.75</v>
      </c>
      <c r="E149">
        <f t="shared" si="8"/>
        <v>4</v>
      </c>
      <c r="F149">
        <f t="shared" si="11"/>
        <v>6</v>
      </c>
      <c r="G149">
        <f t="shared" si="9"/>
        <v>2007</v>
      </c>
    </row>
    <row r="150" spans="1:7" x14ac:dyDescent="0.25">
      <c r="A150" s="1">
        <f>focus_dlsp!A151</f>
        <v>39202</v>
      </c>
      <c r="B150">
        <f>VLOOKUP($A150, focus_dlsp!$A:$AQ, MATCH(YEAR(dlsp_1_y_a!A150), focus_dlsp!$2:$2, 0), 0)</f>
        <v>43.59</v>
      </c>
      <c r="C150">
        <f>VLOOKUP($A150, focus_dlsp!$A:$AQ, MATCH(YEAR(A150)+1, focus_dlsp!$2:$2, 0), 0)</f>
        <v>41.7</v>
      </c>
      <c r="D150">
        <f t="shared" si="10"/>
        <v>-1.8900000000000006</v>
      </c>
      <c r="E150">
        <f t="shared" si="8"/>
        <v>4</v>
      </c>
      <c r="F150">
        <f t="shared" si="11"/>
        <v>6</v>
      </c>
      <c r="G150">
        <f t="shared" si="9"/>
        <v>2007</v>
      </c>
    </row>
    <row r="151" spans="1:7" x14ac:dyDescent="0.25">
      <c r="A151" s="1">
        <f>focus_dlsp!A152</f>
        <v>39204</v>
      </c>
      <c r="B151">
        <f>VLOOKUP($A151, focus_dlsp!$A:$AQ, MATCH(YEAR(dlsp_1_y_a!A151), focus_dlsp!$2:$2, 0), 0)</f>
        <v>43.59</v>
      </c>
      <c r="C151">
        <f>VLOOKUP($A151, focus_dlsp!$A:$AQ, MATCH(YEAR(A151)+1, focus_dlsp!$2:$2, 0), 0)</f>
        <v>41.7</v>
      </c>
      <c r="D151">
        <f t="shared" si="10"/>
        <v>-1.8900000000000006</v>
      </c>
      <c r="E151">
        <f t="shared" si="8"/>
        <v>5</v>
      </c>
      <c r="F151">
        <f t="shared" si="11"/>
        <v>6</v>
      </c>
      <c r="G151">
        <f t="shared" si="9"/>
        <v>2007</v>
      </c>
    </row>
    <row r="152" spans="1:7" x14ac:dyDescent="0.25">
      <c r="A152" s="1">
        <f>focus_dlsp!A153</f>
        <v>39205</v>
      </c>
      <c r="B152">
        <f>VLOOKUP($A152, focus_dlsp!$A:$AQ, MATCH(YEAR(dlsp_1_y_a!A152), focus_dlsp!$2:$2, 0), 0)</f>
        <v>43.59</v>
      </c>
      <c r="C152">
        <f>VLOOKUP($A152, focus_dlsp!$A:$AQ, MATCH(YEAR(A152)+1, focus_dlsp!$2:$2, 0), 0)</f>
        <v>41.7</v>
      </c>
      <c r="D152">
        <f t="shared" si="10"/>
        <v>-1.8900000000000006</v>
      </c>
      <c r="E152">
        <f t="shared" si="8"/>
        <v>5</v>
      </c>
      <c r="F152">
        <f t="shared" si="11"/>
        <v>6</v>
      </c>
      <c r="G152">
        <f t="shared" si="9"/>
        <v>2007</v>
      </c>
    </row>
    <row r="153" spans="1:7" x14ac:dyDescent="0.25">
      <c r="A153" s="1">
        <f>focus_dlsp!A154</f>
        <v>39206</v>
      </c>
      <c r="B153">
        <f>VLOOKUP($A153, focus_dlsp!$A:$AQ, MATCH(YEAR(dlsp_1_y_a!A153), focus_dlsp!$2:$2, 0), 0)</f>
        <v>43.59</v>
      </c>
      <c r="C153">
        <f>VLOOKUP($A153, focus_dlsp!$A:$AQ, MATCH(YEAR(A153)+1, focus_dlsp!$2:$2, 0), 0)</f>
        <v>41.7</v>
      </c>
      <c r="D153">
        <f t="shared" si="10"/>
        <v>-1.8900000000000006</v>
      </c>
      <c r="E153">
        <f t="shared" si="8"/>
        <v>5</v>
      </c>
      <c r="F153">
        <f t="shared" si="11"/>
        <v>6</v>
      </c>
      <c r="G153">
        <f t="shared" si="9"/>
        <v>2007</v>
      </c>
    </row>
    <row r="154" spans="1:7" x14ac:dyDescent="0.25">
      <c r="A154" s="1">
        <f>focus_dlsp!A155</f>
        <v>39209</v>
      </c>
      <c r="B154">
        <f>VLOOKUP($A154, focus_dlsp!$A:$AQ, MATCH(YEAR(dlsp_1_y_a!A154), focus_dlsp!$2:$2, 0), 0)</f>
        <v>43.59</v>
      </c>
      <c r="C154">
        <f>VLOOKUP($A154, focus_dlsp!$A:$AQ, MATCH(YEAR(A154)+1, focus_dlsp!$2:$2, 0), 0)</f>
        <v>41.95</v>
      </c>
      <c r="D154">
        <f t="shared" si="10"/>
        <v>-1.6400000000000006</v>
      </c>
      <c r="E154">
        <f t="shared" si="8"/>
        <v>5</v>
      </c>
      <c r="F154">
        <f t="shared" si="11"/>
        <v>6</v>
      </c>
      <c r="G154">
        <f t="shared" si="9"/>
        <v>2007</v>
      </c>
    </row>
    <row r="155" spans="1:7" x14ac:dyDescent="0.25">
      <c r="A155" s="1">
        <f>focus_dlsp!A156</f>
        <v>39210</v>
      </c>
      <c r="B155">
        <f>VLOOKUP($A155, focus_dlsp!$A:$AQ, MATCH(YEAR(dlsp_1_y_a!A155), focus_dlsp!$2:$2, 0), 0)</f>
        <v>43.59</v>
      </c>
      <c r="C155">
        <f>VLOOKUP($A155, focus_dlsp!$A:$AQ, MATCH(YEAR(A155)+1, focus_dlsp!$2:$2, 0), 0)</f>
        <v>41.95</v>
      </c>
      <c r="D155">
        <f t="shared" si="10"/>
        <v>-1.6400000000000006</v>
      </c>
      <c r="E155">
        <f t="shared" si="8"/>
        <v>5</v>
      </c>
      <c r="F155">
        <f t="shared" si="11"/>
        <v>6</v>
      </c>
      <c r="G155">
        <f t="shared" si="9"/>
        <v>2007</v>
      </c>
    </row>
    <row r="156" spans="1:7" x14ac:dyDescent="0.25">
      <c r="A156" s="1">
        <f>focus_dlsp!A157</f>
        <v>39211</v>
      </c>
      <c r="B156">
        <f>VLOOKUP($A156, focus_dlsp!$A:$AQ, MATCH(YEAR(dlsp_1_y_a!A156), focus_dlsp!$2:$2, 0), 0)</f>
        <v>43.65</v>
      </c>
      <c r="C156">
        <f>VLOOKUP($A156, focus_dlsp!$A:$AQ, MATCH(YEAR(A156)+1, focus_dlsp!$2:$2, 0), 0)</f>
        <v>42</v>
      </c>
      <c r="D156">
        <f t="shared" si="10"/>
        <v>-1.6499999999999986</v>
      </c>
      <c r="E156">
        <f t="shared" si="8"/>
        <v>5</v>
      </c>
      <c r="F156">
        <f t="shared" si="11"/>
        <v>6</v>
      </c>
      <c r="G156">
        <f t="shared" si="9"/>
        <v>2007</v>
      </c>
    </row>
    <row r="157" spans="1:7" x14ac:dyDescent="0.25">
      <c r="A157" s="1">
        <f>focus_dlsp!A158</f>
        <v>39212</v>
      </c>
      <c r="B157">
        <f>VLOOKUP($A157, focus_dlsp!$A:$AQ, MATCH(YEAR(dlsp_1_y_a!A157), focus_dlsp!$2:$2, 0), 0)</f>
        <v>43.7</v>
      </c>
      <c r="C157">
        <f>VLOOKUP($A157, focus_dlsp!$A:$AQ, MATCH(YEAR(A157)+1, focus_dlsp!$2:$2, 0), 0)</f>
        <v>42</v>
      </c>
      <c r="D157">
        <f t="shared" si="10"/>
        <v>-1.7000000000000028</v>
      </c>
      <c r="E157">
        <f t="shared" si="8"/>
        <v>5</v>
      </c>
      <c r="F157">
        <f t="shared" si="11"/>
        <v>6</v>
      </c>
      <c r="G157">
        <f t="shared" si="9"/>
        <v>2007</v>
      </c>
    </row>
    <row r="158" spans="1:7" x14ac:dyDescent="0.25">
      <c r="A158" s="1">
        <f>focus_dlsp!A159</f>
        <v>39213</v>
      </c>
      <c r="B158">
        <f>VLOOKUP($A158, focus_dlsp!$A:$AQ, MATCH(YEAR(dlsp_1_y_a!A158), focus_dlsp!$2:$2, 0), 0)</f>
        <v>43.76</v>
      </c>
      <c r="C158">
        <f>VLOOKUP($A158, focus_dlsp!$A:$AQ, MATCH(YEAR(A158)+1, focus_dlsp!$2:$2, 0), 0)</f>
        <v>42</v>
      </c>
      <c r="D158">
        <f t="shared" si="10"/>
        <v>-1.759999999999998</v>
      </c>
      <c r="E158">
        <f t="shared" si="8"/>
        <v>5</v>
      </c>
      <c r="F158">
        <f t="shared" si="11"/>
        <v>6</v>
      </c>
      <c r="G158">
        <f t="shared" si="9"/>
        <v>2007</v>
      </c>
    </row>
    <row r="159" spans="1:7" x14ac:dyDescent="0.25">
      <c r="A159" s="1">
        <f>focus_dlsp!A160</f>
        <v>39216</v>
      </c>
      <c r="B159">
        <f>VLOOKUP($A159, focus_dlsp!$A:$AQ, MATCH(YEAR(dlsp_1_y_a!A159), focus_dlsp!$2:$2, 0), 0)</f>
        <v>43.9</v>
      </c>
      <c r="C159">
        <f>VLOOKUP($A159, focus_dlsp!$A:$AQ, MATCH(YEAR(A159)+1, focus_dlsp!$2:$2, 0), 0)</f>
        <v>42</v>
      </c>
      <c r="D159">
        <f t="shared" si="10"/>
        <v>-1.8999999999999986</v>
      </c>
      <c r="E159">
        <f t="shared" si="8"/>
        <v>5</v>
      </c>
      <c r="F159">
        <f t="shared" si="11"/>
        <v>6</v>
      </c>
      <c r="G159">
        <f t="shared" si="9"/>
        <v>2007</v>
      </c>
    </row>
    <row r="160" spans="1:7" x14ac:dyDescent="0.25">
      <c r="A160" s="1">
        <f>focus_dlsp!A161</f>
        <v>39217</v>
      </c>
      <c r="B160">
        <f>VLOOKUP($A160, focus_dlsp!$A:$AQ, MATCH(YEAR(dlsp_1_y_a!A160), focus_dlsp!$2:$2, 0), 0)</f>
        <v>43.9</v>
      </c>
      <c r="C160">
        <f>VLOOKUP($A160, focus_dlsp!$A:$AQ, MATCH(YEAR(A160)+1, focus_dlsp!$2:$2, 0), 0)</f>
        <v>42</v>
      </c>
      <c r="D160">
        <f t="shared" si="10"/>
        <v>-1.8999999999999986</v>
      </c>
      <c r="E160">
        <f t="shared" si="8"/>
        <v>5</v>
      </c>
      <c r="F160">
        <f t="shared" si="11"/>
        <v>6</v>
      </c>
      <c r="G160">
        <f t="shared" si="9"/>
        <v>2007</v>
      </c>
    </row>
    <row r="161" spans="1:7" x14ac:dyDescent="0.25">
      <c r="A161" s="1">
        <f>focus_dlsp!A162</f>
        <v>39218</v>
      </c>
      <c r="B161">
        <f>VLOOKUP($A161, focus_dlsp!$A:$AQ, MATCH(YEAR(dlsp_1_y_a!A161), focus_dlsp!$2:$2, 0), 0)</f>
        <v>43.9</v>
      </c>
      <c r="C161">
        <f>VLOOKUP($A161, focus_dlsp!$A:$AQ, MATCH(YEAR(A161)+1, focus_dlsp!$2:$2, 0), 0)</f>
        <v>42</v>
      </c>
      <c r="D161">
        <f t="shared" si="10"/>
        <v>-1.8999999999999986</v>
      </c>
      <c r="E161">
        <f t="shared" si="8"/>
        <v>5</v>
      </c>
      <c r="F161">
        <f t="shared" si="11"/>
        <v>6</v>
      </c>
      <c r="G161">
        <f t="shared" si="9"/>
        <v>2007</v>
      </c>
    </row>
    <row r="162" spans="1:7" x14ac:dyDescent="0.25">
      <c r="A162" s="1">
        <f>focus_dlsp!A163</f>
        <v>39219</v>
      </c>
      <c r="B162">
        <f>VLOOKUP($A162, focus_dlsp!$A:$AQ, MATCH(YEAR(dlsp_1_y_a!A162), focus_dlsp!$2:$2, 0), 0)</f>
        <v>43.9</v>
      </c>
      <c r="C162">
        <f>VLOOKUP($A162, focus_dlsp!$A:$AQ, MATCH(YEAR(A162)+1, focus_dlsp!$2:$2, 0), 0)</f>
        <v>42</v>
      </c>
      <c r="D162">
        <f t="shared" si="10"/>
        <v>-1.8999999999999986</v>
      </c>
      <c r="E162">
        <f t="shared" si="8"/>
        <v>5</v>
      </c>
      <c r="F162">
        <f t="shared" si="11"/>
        <v>6</v>
      </c>
      <c r="G162">
        <f t="shared" si="9"/>
        <v>2007</v>
      </c>
    </row>
    <row r="163" spans="1:7" x14ac:dyDescent="0.25">
      <c r="A163" s="1">
        <f>focus_dlsp!A164</f>
        <v>39220</v>
      </c>
      <c r="B163">
        <f>VLOOKUP($A163, focus_dlsp!$A:$AQ, MATCH(YEAR(dlsp_1_y_a!A163), focus_dlsp!$2:$2, 0), 0)</f>
        <v>43.9</v>
      </c>
      <c r="C163">
        <f>VLOOKUP($A163, focus_dlsp!$A:$AQ, MATCH(YEAR(A163)+1, focus_dlsp!$2:$2, 0), 0)</f>
        <v>42</v>
      </c>
      <c r="D163">
        <f t="shared" si="10"/>
        <v>-1.8999999999999986</v>
      </c>
      <c r="E163">
        <f t="shared" si="8"/>
        <v>5</v>
      </c>
      <c r="F163">
        <f t="shared" si="11"/>
        <v>6</v>
      </c>
      <c r="G163">
        <f t="shared" si="9"/>
        <v>2007</v>
      </c>
    </row>
    <row r="164" spans="1:7" x14ac:dyDescent="0.25">
      <c r="A164" s="1">
        <f>focus_dlsp!A165</f>
        <v>39223</v>
      </c>
      <c r="B164">
        <f>VLOOKUP($A164, focus_dlsp!$A:$AQ, MATCH(YEAR(dlsp_1_y_a!A164), focus_dlsp!$2:$2, 0), 0)</f>
        <v>43.9</v>
      </c>
      <c r="C164">
        <f>VLOOKUP($A164, focus_dlsp!$A:$AQ, MATCH(YEAR(A164)+1, focus_dlsp!$2:$2, 0), 0)</f>
        <v>42</v>
      </c>
      <c r="D164">
        <f t="shared" si="10"/>
        <v>-1.8999999999999986</v>
      </c>
      <c r="E164">
        <f t="shared" si="8"/>
        <v>5</v>
      </c>
      <c r="F164">
        <f t="shared" si="11"/>
        <v>6</v>
      </c>
      <c r="G164">
        <f t="shared" si="9"/>
        <v>2007</v>
      </c>
    </row>
    <row r="165" spans="1:7" x14ac:dyDescent="0.25">
      <c r="A165" s="1">
        <f>focus_dlsp!A166</f>
        <v>39224</v>
      </c>
      <c r="B165">
        <f>VLOOKUP($A165, focus_dlsp!$A:$AQ, MATCH(YEAR(dlsp_1_y_a!A165), focus_dlsp!$2:$2, 0), 0)</f>
        <v>43.9</v>
      </c>
      <c r="C165">
        <f>VLOOKUP($A165, focus_dlsp!$A:$AQ, MATCH(YEAR(A165)+1, focus_dlsp!$2:$2, 0), 0)</f>
        <v>42</v>
      </c>
      <c r="D165">
        <f t="shared" si="10"/>
        <v>-1.8999999999999986</v>
      </c>
      <c r="E165">
        <f t="shared" si="8"/>
        <v>5</v>
      </c>
      <c r="F165">
        <f t="shared" si="11"/>
        <v>6</v>
      </c>
      <c r="G165">
        <f t="shared" si="9"/>
        <v>2007</v>
      </c>
    </row>
    <row r="166" spans="1:7" x14ac:dyDescent="0.25">
      <c r="A166" s="1">
        <f>focus_dlsp!A167</f>
        <v>39225</v>
      </c>
      <c r="B166">
        <f>VLOOKUP($A166, focus_dlsp!$A:$AQ, MATCH(YEAR(dlsp_1_y_a!A166), focus_dlsp!$2:$2, 0), 0)</f>
        <v>43.9</v>
      </c>
      <c r="C166">
        <f>VLOOKUP($A166, focus_dlsp!$A:$AQ, MATCH(YEAR(A166)+1, focus_dlsp!$2:$2, 0), 0)</f>
        <v>42</v>
      </c>
      <c r="D166">
        <f t="shared" si="10"/>
        <v>-1.8999999999999986</v>
      </c>
      <c r="E166">
        <f t="shared" si="8"/>
        <v>5</v>
      </c>
      <c r="F166">
        <f t="shared" si="11"/>
        <v>6</v>
      </c>
      <c r="G166">
        <f t="shared" si="9"/>
        <v>2007</v>
      </c>
    </row>
    <row r="167" spans="1:7" x14ac:dyDescent="0.25">
      <c r="A167" s="1">
        <f>focus_dlsp!A168</f>
        <v>39226</v>
      </c>
      <c r="B167">
        <f>VLOOKUP($A167, focus_dlsp!$A:$AQ, MATCH(YEAR(dlsp_1_y_a!A167), focus_dlsp!$2:$2, 0), 0)</f>
        <v>43.9</v>
      </c>
      <c r="C167">
        <f>VLOOKUP($A167, focus_dlsp!$A:$AQ, MATCH(YEAR(A167)+1, focus_dlsp!$2:$2, 0), 0)</f>
        <v>42.05</v>
      </c>
      <c r="D167">
        <f t="shared" si="10"/>
        <v>-1.8500000000000014</v>
      </c>
      <c r="E167">
        <f t="shared" si="8"/>
        <v>5</v>
      </c>
      <c r="F167">
        <f t="shared" si="11"/>
        <v>6</v>
      </c>
      <c r="G167">
        <f t="shared" si="9"/>
        <v>2007</v>
      </c>
    </row>
    <row r="168" spans="1:7" x14ac:dyDescent="0.25">
      <c r="A168" s="1">
        <f>focus_dlsp!A169</f>
        <v>39227</v>
      </c>
      <c r="B168">
        <f>VLOOKUP($A168, focus_dlsp!$A:$AQ, MATCH(YEAR(dlsp_1_y_a!A168), focus_dlsp!$2:$2, 0), 0)</f>
        <v>43.9</v>
      </c>
      <c r="C168">
        <f>VLOOKUP($A168, focus_dlsp!$A:$AQ, MATCH(YEAR(A168)+1, focus_dlsp!$2:$2, 0), 0)</f>
        <v>42</v>
      </c>
      <c r="D168">
        <f t="shared" si="10"/>
        <v>-1.8999999999999986</v>
      </c>
      <c r="E168">
        <f t="shared" si="8"/>
        <v>5</v>
      </c>
      <c r="F168">
        <f t="shared" si="11"/>
        <v>6</v>
      </c>
      <c r="G168">
        <f t="shared" si="9"/>
        <v>2007</v>
      </c>
    </row>
    <row r="169" spans="1:7" x14ac:dyDescent="0.25">
      <c r="A169" s="1">
        <f>focus_dlsp!A170</f>
        <v>39230</v>
      </c>
      <c r="B169">
        <f>VLOOKUP($A169, focus_dlsp!$A:$AQ, MATCH(YEAR(dlsp_1_y_a!A169), focus_dlsp!$2:$2, 0), 0)</f>
        <v>43.9</v>
      </c>
      <c r="C169">
        <f>VLOOKUP($A169, focus_dlsp!$A:$AQ, MATCH(YEAR(A169)+1, focus_dlsp!$2:$2, 0), 0)</f>
        <v>41.9</v>
      </c>
      <c r="D169">
        <f t="shared" si="10"/>
        <v>-2</v>
      </c>
      <c r="E169">
        <f t="shared" si="8"/>
        <v>5</v>
      </c>
      <c r="F169">
        <f t="shared" si="11"/>
        <v>6</v>
      </c>
      <c r="G169">
        <f t="shared" si="9"/>
        <v>2007</v>
      </c>
    </row>
    <row r="170" spans="1:7" x14ac:dyDescent="0.25">
      <c r="A170" s="1">
        <f>focus_dlsp!A171</f>
        <v>39231</v>
      </c>
      <c r="B170">
        <f>VLOOKUP($A170, focus_dlsp!$A:$AQ, MATCH(YEAR(dlsp_1_y_a!A170), focus_dlsp!$2:$2, 0), 0)</f>
        <v>43.9</v>
      </c>
      <c r="C170">
        <f>VLOOKUP($A170, focus_dlsp!$A:$AQ, MATCH(YEAR(A170)+1, focus_dlsp!$2:$2, 0), 0)</f>
        <v>41.9</v>
      </c>
      <c r="D170">
        <f t="shared" si="10"/>
        <v>-2</v>
      </c>
      <c r="E170">
        <f t="shared" si="8"/>
        <v>5</v>
      </c>
      <c r="F170">
        <f t="shared" si="11"/>
        <v>6</v>
      </c>
      <c r="G170">
        <f t="shared" si="9"/>
        <v>2007</v>
      </c>
    </row>
    <row r="171" spans="1:7" x14ac:dyDescent="0.25">
      <c r="A171" s="1">
        <f>focus_dlsp!A172</f>
        <v>39232</v>
      </c>
      <c r="B171">
        <f>VLOOKUP($A171, focus_dlsp!$A:$AQ, MATCH(YEAR(dlsp_1_y_a!A171), focus_dlsp!$2:$2, 0), 0)</f>
        <v>43.9</v>
      </c>
      <c r="C171">
        <f>VLOOKUP($A171, focus_dlsp!$A:$AQ, MATCH(YEAR(A171)+1, focus_dlsp!$2:$2, 0), 0)</f>
        <v>41.9</v>
      </c>
      <c r="D171">
        <f t="shared" si="10"/>
        <v>-2</v>
      </c>
      <c r="E171">
        <f t="shared" si="8"/>
        <v>5</v>
      </c>
      <c r="F171">
        <f t="shared" si="11"/>
        <v>6</v>
      </c>
      <c r="G171">
        <f t="shared" si="9"/>
        <v>2007</v>
      </c>
    </row>
    <row r="172" spans="1:7" x14ac:dyDescent="0.25">
      <c r="A172" s="1">
        <f>focus_dlsp!A173</f>
        <v>39233</v>
      </c>
      <c r="B172">
        <f>VLOOKUP($A172, focus_dlsp!$A:$AQ, MATCH(YEAR(dlsp_1_y_a!A172), focus_dlsp!$2:$2, 0), 0)</f>
        <v>43.9</v>
      </c>
      <c r="C172">
        <f>VLOOKUP($A172, focus_dlsp!$A:$AQ, MATCH(YEAR(A172)+1, focus_dlsp!$2:$2, 0), 0)</f>
        <v>41.9</v>
      </c>
      <c r="D172">
        <f t="shared" si="10"/>
        <v>-2</v>
      </c>
      <c r="E172">
        <f t="shared" si="8"/>
        <v>5</v>
      </c>
      <c r="F172">
        <f t="shared" si="11"/>
        <v>6</v>
      </c>
      <c r="G172">
        <f t="shared" si="9"/>
        <v>2007</v>
      </c>
    </row>
    <row r="173" spans="1:7" x14ac:dyDescent="0.25">
      <c r="A173" s="1">
        <f>focus_dlsp!A174</f>
        <v>39234</v>
      </c>
      <c r="B173">
        <f>VLOOKUP($A173, focus_dlsp!$A:$AQ, MATCH(YEAR(dlsp_1_y_a!A173), focus_dlsp!$2:$2, 0), 0)</f>
        <v>43.86</v>
      </c>
      <c r="C173">
        <f>VLOOKUP($A173, focus_dlsp!$A:$AQ, MATCH(YEAR(A173)+1, focus_dlsp!$2:$2, 0), 0)</f>
        <v>41.9</v>
      </c>
      <c r="D173">
        <f t="shared" si="10"/>
        <v>-1.9600000000000009</v>
      </c>
      <c r="E173">
        <f t="shared" si="8"/>
        <v>6</v>
      </c>
      <c r="F173">
        <f t="shared" si="11"/>
        <v>6</v>
      </c>
      <c r="G173">
        <f t="shared" si="9"/>
        <v>2007</v>
      </c>
    </row>
    <row r="174" spans="1:7" x14ac:dyDescent="0.25">
      <c r="A174" s="1">
        <f>focus_dlsp!A175</f>
        <v>39237</v>
      </c>
      <c r="B174">
        <f>VLOOKUP($A174, focus_dlsp!$A:$AQ, MATCH(YEAR(dlsp_1_y_a!A174), focus_dlsp!$2:$2, 0), 0)</f>
        <v>43.83</v>
      </c>
      <c r="C174">
        <f>VLOOKUP($A174, focus_dlsp!$A:$AQ, MATCH(YEAR(A174)+1, focus_dlsp!$2:$2, 0), 0)</f>
        <v>41.8</v>
      </c>
      <c r="D174">
        <f t="shared" si="10"/>
        <v>-2.0300000000000011</v>
      </c>
      <c r="E174">
        <f t="shared" si="8"/>
        <v>6</v>
      </c>
      <c r="F174">
        <f t="shared" si="11"/>
        <v>6</v>
      </c>
      <c r="G174">
        <f t="shared" si="9"/>
        <v>2007</v>
      </c>
    </row>
    <row r="175" spans="1:7" x14ac:dyDescent="0.25">
      <c r="A175" s="1">
        <f>focus_dlsp!A176</f>
        <v>39238</v>
      </c>
      <c r="B175">
        <f>VLOOKUP($A175, focus_dlsp!$A:$AQ, MATCH(YEAR(dlsp_1_y_a!A175), focus_dlsp!$2:$2, 0), 0)</f>
        <v>43.86</v>
      </c>
      <c r="C175">
        <f>VLOOKUP($A175, focus_dlsp!$A:$AQ, MATCH(YEAR(A175)+1, focus_dlsp!$2:$2, 0), 0)</f>
        <v>41.75</v>
      </c>
      <c r="D175">
        <f t="shared" si="10"/>
        <v>-2.1099999999999994</v>
      </c>
      <c r="E175">
        <f t="shared" si="8"/>
        <v>6</v>
      </c>
      <c r="F175">
        <f t="shared" si="11"/>
        <v>6</v>
      </c>
      <c r="G175">
        <f t="shared" si="9"/>
        <v>2007</v>
      </c>
    </row>
    <row r="176" spans="1:7" x14ac:dyDescent="0.25">
      <c r="A176" s="1">
        <f>focus_dlsp!A177</f>
        <v>39239</v>
      </c>
      <c r="B176">
        <f>VLOOKUP($A176, focus_dlsp!$A:$AQ, MATCH(YEAR(dlsp_1_y_a!A176), focus_dlsp!$2:$2, 0), 0)</f>
        <v>43.86</v>
      </c>
      <c r="C176">
        <f>VLOOKUP($A176, focus_dlsp!$A:$AQ, MATCH(YEAR(A176)+1, focus_dlsp!$2:$2, 0), 0)</f>
        <v>41.75</v>
      </c>
      <c r="D176">
        <f t="shared" si="10"/>
        <v>-2.1099999999999994</v>
      </c>
      <c r="E176">
        <f t="shared" si="8"/>
        <v>6</v>
      </c>
      <c r="F176">
        <f t="shared" si="11"/>
        <v>6</v>
      </c>
      <c r="G176">
        <f t="shared" si="9"/>
        <v>2007</v>
      </c>
    </row>
    <row r="177" spans="1:7" x14ac:dyDescent="0.25">
      <c r="A177" s="1">
        <f>focus_dlsp!A178</f>
        <v>39241</v>
      </c>
      <c r="B177">
        <f>VLOOKUP($A177, focus_dlsp!$A:$AQ, MATCH(YEAR(dlsp_1_y_a!A177), focus_dlsp!$2:$2, 0), 0)</f>
        <v>43.9</v>
      </c>
      <c r="C177">
        <f>VLOOKUP($A177, focus_dlsp!$A:$AQ, MATCH(YEAR(A177)+1, focus_dlsp!$2:$2, 0), 0)</f>
        <v>42</v>
      </c>
      <c r="D177">
        <f t="shared" si="10"/>
        <v>-1.8999999999999986</v>
      </c>
      <c r="E177">
        <f t="shared" si="8"/>
        <v>6</v>
      </c>
      <c r="F177">
        <f t="shared" si="11"/>
        <v>6</v>
      </c>
      <c r="G177">
        <f t="shared" si="9"/>
        <v>2007</v>
      </c>
    </row>
    <row r="178" spans="1:7" x14ac:dyDescent="0.25">
      <c r="A178" s="1">
        <f>focus_dlsp!A179</f>
        <v>39244</v>
      </c>
      <c r="B178">
        <f>VLOOKUP($A178, focus_dlsp!$A:$AQ, MATCH(YEAR(dlsp_1_y_a!A178), focus_dlsp!$2:$2, 0), 0)</f>
        <v>43.9</v>
      </c>
      <c r="C178">
        <f>VLOOKUP($A178, focus_dlsp!$A:$AQ, MATCH(YEAR(A178)+1, focus_dlsp!$2:$2, 0), 0)</f>
        <v>42</v>
      </c>
      <c r="D178">
        <f t="shared" si="10"/>
        <v>-1.8999999999999986</v>
      </c>
      <c r="E178">
        <f t="shared" si="8"/>
        <v>6</v>
      </c>
      <c r="F178">
        <f t="shared" si="11"/>
        <v>6</v>
      </c>
      <c r="G178">
        <f t="shared" si="9"/>
        <v>2007</v>
      </c>
    </row>
    <row r="179" spans="1:7" x14ac:dyDescent="0.25">
      <c r="A179" s="1">
        <f>focus_dlsp!A180</f>
        <v>39245</v>
      </c>
      <c r="B179">
        <f>VLOOKUP($A179, focus_dlsp!$A:$AQ, MATCH(YEAR(dlsp_1_y_a!A179), focus_dlsp!$2:$2, 0), 0)</f>
        <v>43.88</v>
      </c>
      <c r="C179">
        <f>VLOOKUP($A179, focus_dlsp!$A:$AQ, MATCH(YEAR(A179)+1, focus_dlsp!$2:$2, 0), 0)</f>
        <v>42</v>
      </c>
      <c r="D179">
        <f t="shared" si="10"/>
        <v>-1.8800000000000026</v>
      </c>
      <c r="E179">
        <f t="shared" si="8"/>
        <v>6</v>
      </c>
      <c r="F179">
        <f t="shared" si="11"/>
        <v>6</v>
      </c>
      <c r="G179">
        <f t="shared" si="9"/>
        <v>2007</v>
      </c>
    </row>
    <row r="180" spans="1:7" x14ac:dyDescent="0.25">
      <c r="A180" s="1">
        <f>focus_dlsp!A181</f>
        <v>39246</v>
      </c>
      <c r="B180">
        <f>VLOOKUP($A180, focus_dlsp!$A:$AQ, MATCH(YEAR(dlsp_1_y_a!A180), focus_dlsp!$2:$2, 0), 0)</f>
        <v>43.9</v>
      </c>
      <c r="C180">
        <f>VLOOKUP($A180, focus_dlsp!$A:$AQ, MATCH(YEAR(A180)+1, focus_dlsp!$2:$2, 0), 0)</f>
        <v>42</v>
      </c>
      <c r="D180">
        <f t="shared" si="10"/>
        <v>-1.8999999999999986</v>
      </c>
      <c r="E180">
        <f t="shared" si="8"/>
        <v>6</v>
      </c>
      <c r="F180">
        <f t="shared" si="11"/>
        <v>6</v>
      </c>
      <c r="G180">
        <f t="shared" si="9"/>
        <v>2007</v>
      </c>
    </row>
    <row r="181" spans="1:7" x14ac:dyDescent="0.25">
      <c r="A181" s="1">
        <f>focus_dlsp!A182</f>
        <v>39247</v>
      </c>
      <c r="B181">
        <f>VLOOKUP($A181, focus_dlsp!$A:$AQ, MATCH(YEAR(dlsp_1_y_a!A181), focus_dlsp!$2:$2, 0), 0)</f>
        <v>43.9</v>
      </c>
      <c r="C181">
        <f>VLOOKUP($A181, focus_dlsp!$A:$AQ, MATCH(YEAR(A181)+1, focus_dlsp!$2:$2, 0), 0)</f>
        <v>42</v>
      </c>
      <c r="D181">
        <f t="shared" si="10"/>
        <v>-1.8999999999999986</v>
      </c>
      <c r="E181">
        <f t="shared" si="8"/>
        <v>6</v>
      </c>
      <c r="F181">
        <f t="shared" si="11"/>
        <v>6</v>
      </c>
      <c r="G181">
        <f t="shared" si="9"/>
        <v>2007</v>
      </c>
    </row>
    <row r="182" spans="1:7" x14ac:dyDescent="0.25">
      <c r="A182" s="1">
        <f>focus_dlsp!A183</f>
        <v>39248</v>
      </c>
      <c r="B182">
        <f>VLOOKUP($A182, focus_dlsp!$A:$AQ, MATCH(YEAR(dlsp_1_y_a!A182), focus_dlsp!$2:$2, 0), 0)</f>
        <v>43.9</v>
      </c>
      <c r="C182">
        <f>VLOOKUP($A182, focus_dlsp!$A:$AQ, MATCH(YEAR(A182)+1, focus_dlsp!$2:$2, 0), 0)</f>
        <v>42</v>
      </c>
      <c r="D182">
        <f t="shared" si="10"/>
        <v>-1.8999999999999986</v>
      </c>
      <c r="E182">
        <f t="shared" si="8"/>
        <v>6</v>
      </c>
      <c r="F182">
        <f t="shared" si="11"/>
        <v>6</v>
      </c>
      <c r="G182">
        <f t="shared" si="9"/>
        <v>2007</v>
      </c>
    </row>
    <row r="183" spans="1:7" x14ac:dyDescent="0.25">
      <c r="A183" s="1">
        <f>focus_dlsp!A184</f>
        <v>39251</v>
      </c>
      <c r="B183">
        <f>VLOOKUP($A183, focus_dlsp!$A:$AQ, MATCH(YEAR(dlsp_1_y_a!A183), focus_dlsp!$2:$2, 0), 0)</f>
        <v>43.9</v>
      </c>
      <c r="C183">
        <f>VLOOKUP($A183, focus_dlsp!$A:$AQ, MATCH(YEAR(A183)+1, focus_dlsp!$2:$2, 0), 0)</f>
        <v>42</v>
      </c>
      <c r="D183">
        <f t="shared" si="10"/>
        <v>-1.8999999999999986</v>
      </c>
      <c r="E183">
        <f t="shared" si="8"/>
        <v>6</v>
      </c>
      <c r="F183">
        <f t="shared" si="11"/>
        <v>6</v>
      </c>
      <c r="G183">
        <f t="shared" si="9"/>
        <v>2007</v>
      </c>
    </row>
    <row r="184" spans="1:7" x14ac:dyDescent="0.25">
      <c r="A184" s="1">
        <f>focus_dlsp!A185</f>
        <v>39252</v>
      </c>
      <c r="B184">
        <f>VLOOKUP($A184, focus_dlsp!$A:$AQ, MATCH(YEAR(dlsp_1_y_a!A184), focus_dlsp!$2:$2, 0), 0)</f>
        <v>43.9</v>
      </c>
      <c r="C184">
        <f>VLOOKUP($A184, focus_dlsp!$A:$AQ, MATCH(YEAR(A184)+1, focus_dlsp!$2:$2, 0), 0)</f>
        <v>42</v>
      </c>
      <c r="D184">
        <f t="shared" si="10"/>
        <v>-1.8999999999999986</v>
      </c>
      <c r="E184">
        <f t="shared" si="8"/>
        <v>6</v>
      </c>
      <c r="F184">
        <f t="shared" si="11"/>
        <v>6</v>
      </c>
      <c r="G184">
        <f t="shared" si="9"/>
        <v>2007</v>
      </c>
    </row>
    <row r="185" spans="1:7" x14ac:dyDescent="0.25">
      <c r="A185" s="1">
        <f>focus_dlsp!A186</f>
        <v>39253</v>
      </c>
      <c r="B185">
        <f>VLOOKUP($A185, focus_dlsp!$A:$AQ, MATCH(YEAR(dlsp_1_y_a!A185), focus_dlsp!$2:$2, 0), 0)</f>
        <v>43.9</v>
      </c>
      <c r="C185">
        <f>VLOOKUP($A185, focus_dlsp!$A:$AQ, MATCH(YEAR(A185)+1, focus_dlsp!$2:$2, 0), 0)</f>
        <v>42</v>
      </c>
      <c r="D185">
        <f t="shared" si="10"/>
        <v>-1.8999999999999986</v>
      </c>
      <c r="E185">
        <f t="shared" si="8"/>
        <v>6</v>
      </c>
      <c r="F185">
        <f t="shared" si="11"/>
        <v>6</v>
      </c>
      <c r="G185">
        <f t="shared" si="9"/>
        <v>2007</v>
      </c>
    </row>
    <row r="186" spans="1:7" x14ac:dyDescent="0.25">
      <c r="A186" s="1">
        <f>focus_dlsp!A187</f>
        <v>39254</v>
      </c>
      <c r="B186">
        <f>VLOOKUP($A186, focus_dlsp!$A:$AQ, MATCH(YEAR(dlsp_1_y_a!A186), focus_dlsp!$2:$2, 0), 0)</f>
        <v>44</v>
      </c>
      <c r="C186">
        <f>VLOOKUP($A186, focus_dlsp!$A:$AQ, MATCH(YEAR(A186)+1, focus_dlsp!$2:$2, 0), 0)</f>
        <v>42</v>
      </c>
      <c r="D186">
        <f t="shared" si="10"/>
        <v>-2</v>
      </c>
      <c r="E186">
        <f t="shared" si="8"/>
        <v>6</v>
      </c>
      <c r="F186">
        <f t="shared" si="11"/>
        <v>6</v>
      </c>
      <c r="G186">
        <f t="shared" si="9"/>
        <v>2007</v>
      </c>
    </row>
    <row r="187" spans="1:7" x14ac:dyDescent="0.25">
      <c r="A187" s="1">
        <f>focus_dlsp!A188</f>
        <v>39255</v>
      </c>
      <c r="B187">
        <f>VLOOKUP($A187, focus_dlsp!$A:$AQ, MATCH(YEAR(dlsp_1_y_a!A187), focus_dlsp!$2:$2, 0), 0)</f>
        <v>44</v>
      </c>
      <c r="C187">
        <f>VLOOKUP($A187, focus_dlsp!$A:$AQ, MATCH(YEAR(A187)+1, focus_dlsp!$2:$2, 0), 0)</f>
        <v>42</v>
      </c>
      <c r="D187">
        <f t="shared" si="10"/>
        <v>-2</v>
      </c>
      <c r="E187">
        <f t="shared" si="8"/>
        <v>6</v>
      </c>
      <c r="F187">
        <f t="shared" si="11"/>
        <v>6</v>
      </c>
      <c r="G187">
        <f t="shared" si="9"/>
        <v>2007</v>
      </c>
    </row>
    <row r="188" spans="1:7" x14ac:dyDescent="0.25">
      <c r="A188" s="1">
        <f>focus_dlsp!A189</f>
        <v>39258</v>
      </c>
      <c r="B188">
        <f>VLOOKUP($A188, focus_dlsp!$A:$AQ, MATCH(YEAR(dlsp_1_y_a!A188), focus_dlsp!$2:$2, 0), 0)</f>
        <v>43.9</v>
      </c>
      <c r="C188">
        <f>VLOOKUP($A188, focus_dlsp!$A:$AQ, MATCH(YEAR(A188)+1, focus_dlsp!$2:$2, 0), 0)</f>
        <v>42</v>
      </c>
      <c r="D188">
        <f t="shared" si="10"/>
        <v>-1.8999999999999986</v>
      </c>
      <c r="E188">
        <f t="shared" si="8"/>
        <v>6</v>
      </c>
      <c r="F188">
        <f t="shared" si="11"/>
        <v>6</v>
      </c>
      <c r="G188">
        <f t="shared" si="9"/>
        <v>2007</v>
      </c>
    </row>
    <row r="189" spans="1:7" x14ac:dyDescent="0.25">
      <c r="A189" s="1">
        <f>focus_dlsp!A190</f>
        <v>39259</v>
      </c>
      <c r="B189">
        <f>VLOOKUP($A189, focus_dlsp!$A:$AQ, MATCH(YEAR(dlsp_1_y_a!A189), focus_dlsp!$2:$2, 0), 0)</f>
        <v>43.9</v>
      </c>
      <c r="C189">
        <f>VLOOKUP($A189, focus_dlsp!$A:$AQ, MATCH(YEAR(A189)+1, focus_dlsp!$2:$2, 0), 0)</f>
        <v>42</v>
      </c>
      <c r="D189">
        <f t="shared" si="10"/>
        <v>-1.8999999999999986</v>
      </c>
      <c r="E189">
        <f t="shared" si="8"/>
        <v>6</v>
      </c>
      <c r="F189">
        <f t="shared" si="11"/>
        <v>6</v>
      </c>
      <c r="G189">
        <f t="shared" si="9"/>
        <v>2007</v>
      </c>
    </row>
    <row r="190" spans="1:7" x14ac:dyDescent="0.25">
      <c r="A190" s="1">
        <f>focus_dlsp!A191</f>
        <v>39260</v>
      </c>
      <c r="B190">
        <f>VLOOKUP($A190, focus_dlsp!$A:$AQ, MATCH(YEAR(dlsp_1_y_a!A190), focus_dlsp!$2:$2, 0), 0)</f>
        <v>43.9</v>
      </c>
      <c r="C190">
        <f>VLOOKUP($A190, focus_dlsp!$A:$AQ, MATCH(YEAR(A190)+1, focus_dlsp!$2:$2, 0), 0)</f>
        <v>42</v>
      </c>
      <c r="D190">
        <f t="shared" si="10"/>
        <v>-1.8999999999999986</v>
      </c>
      <c r="E190">
        <f t="shared" si="8"/>
        <v>6</v>
      </c>
      <c r="F190">
        <f t="shared" si="11"/>
        <v>6</v>
      </c>
      <c r="G190">
        <f t="shared" si="9"/>
        <v>2007</v>
      </c>
    </row>
    <row r="191" spans="1:7" x14ac:dyDescent="0.25">
      <c r="A191" s="1">
        <f>focus_dlsp!A192</f>
        <v>39261</v>
      </c>
      <c r="B191">
        <f>VLOOKUP($A191, focus_dlsp!$A:$AQ, MATCH(YEAR(dlsp_1_y_a!A191), focus_dlsp!$2:$2, 0), 0)</f>
        <v>43.9</v>
      </c>
      <c r="C191">
        <f>VLOOKUP($A191, focus_dlsp!$A:$AQ, MATCH(YEAR(A191)+1, focus_dlsp!$2:$2, 0), 0)</f>
        <v>42</v>
      </c>
      <c r="D191">
        <f t="shared" si="10"/>
        <v>-1.8999999999999986</v>
      </c>
      <c r="E191">
        <f t="shared" si="8"/>
        <v>6</v>
      </c>
      <c r="F191">
        <f t="shared" si="11"/>
        <v>6</v>
      </c>
      <c r="G191">
        <f t="shared" si="9"/>
        <v>2007</v>
      </c>
    </row>
    <row r="192" spans="1:7" x14ac:dyDescent="0.25">
      <c r="A192" s="1">
        <f>focus_dlsp!A193</f>
        <v>39262</v>
      </c>
      <c r="B192">
        <f>VLOOKUP($A192, focus_dlsp!$A:$AQ, MATCH(YEAR(dlsp_1_y_a!A192), focus_dlsp!$2:$2, 0), 0)</f>
        <v>43.9</v>
      </c>
      <c r="C192">
        <f>VLOOKUP($A192, focus_dlsp!$A:$AQ, MATCH(YEAR(A192)+1, focus_dlsp!$2:$2, 0), 0)</f>
        <v>42</v>
      </c>
      <c r="D192">
        <f t="shared" si="10"/>
        <v>-1.8999999999999986</v>
      </c>
      <c r="E192">
        <f t="shared" si="8"/>
        <v>6</v>
      </c>
      <c r="F192">
        <f t="shared" si="11"/>
        <v>6</v>
      </c>
      <c r="G192">
        <f t="shared" si="9"/>
        <v>2007</v>
      </c>
    </row>
    <row r="193" spans="1:7" x14ac:dyDescent="0.25">
      <c r="A193" s="1">
        <f>focus_dlsp!A194</f>
        <v>39265</v>
      </c>
      <c r="B193">
        <f>VLOOKUP($A193, focus_dlsp!$A:$AQ, MATCH(YEAR(dlsp_1_y_a!A193), focus_dlsp!$2:$2, 0), 0)</f>
        <v>43.9</v>
      </c>
      <c r="C193">
        <f>VLOOKUP($A193, focus_dlsp!$A:$AQ, MATCH(YEAR(A193)+1, focus_dlsp!$2:$2, 0), 0)</f>
        <v>42</v>
      </c>
      <c r="D193">
        <f t="shared" si="10"/>
        <v>-1.8999999999999986</v>
      </c>
      <c r="E193">
        <f t="shared" si="8"/>
        <v>7</v>
      </c>
      <c r="F193">
        <f t="shared" si="11"/>
        <v>9</v>
      </c>
      <c r="G193">
        <f t="shared" si="9"/>
        <v>2007</v>
      </c>
    </row>
    <row r="194" spans="1:7" x14ac:dyDescent="0.25">
      <c r="A194" s="1">
        <f>focus_dlsp!A195</f>
        <v>39266</v>
      </c>
      <c r="B194">
        <f>VLOOKUP($A194, focus_dlsp!$A:$AQ, MATCH(YEAR(dlsp_1_y_a!A194), focus_dlsp!$2:$2, 0), 0)</f>
        <v>43.9</v>
      </c>
      <c r="C194">
        <f>VLOOKUP($A194, focus_dlsp!$A:$AQ, MATCH(YEAR(A194)+1, focus_dlsp!$2:$2, 0), 0)</f>
        <v>42</v>
      </c>
      <c r="D194">
        <f t="shared" si="10"/>
        <v>-1.8999999999999986</v>
      </c>
      <c r="E194">
        <f t="shared" ref="E194:E257" si="12">MONTH(A194)</f>
        <v>7</v>
      </c>
      <c r="F194">
        <f t="shared" si="11"/>
        <v>9</v>
      </c>
      <c r="G194">
        <f t="shared" ref="G194:G257" si="13">YEAR(A194)</f>
        <v>2007</v>
      </c>
    </row>
    <row r="195" spans="1:7" x14ac:dyDescent="0.25">
      <c r="A195" s="1">
        <f>focus_dlsp!A196</f>
        <v>39267</v>
      </c>
      <c r="B195">
        <f>VLOOKUP($A195, focus_dlsp!$A:$AQ, MATCH(YEAR(dlsp_1_y_a!A195), focus_dlsp!$2:$2, 0), 0)</f>
        <v>43.9</v>
      </c>
      <c r="C195">
        <f>VLOOKUP($A195, focus_dlsp!$A:$AQ, MATCH(YEAR(A195)+1, focus_dlsp!$2:$2, 0), 0)</f>
        <v>42</v>
      </c>
      <c r="D195">
        <f t="shared" ref="D195:D258" si="14">C195-B195</f>
        <v>-1.8999999999999986</v>
      </c>
      <c r="E195">
        <f t="shared" si="12"/>
        <v>7</v>
      </c>
      <c r="F195">
        <f t="shared" ref="F195:F258" si="15">IF(E195&lt;4,3,IF(E195&lt;7,6,IF(E195&lt;10,9,12)))</f>
        <v>9</v>
      </c>
      <c r="G195">
        <f t="shared" si="13"/>
        <v>2007</v>
      </c>
    </row>
    <row r="196" spans="1:7" x14ac:dyDescent="0.25">
      <c r="A196" s="1">
        <f>focus_dlsp!A197</f>
        <v>39268</v>
      </c>
      <c r="B196">
        <f>VLOOKUP($A196, focus_dlsp!$A:$AQ, MATCH(YEAR(dlsp_1_y_a!A196), focus_dlsp!$2:$2, 0), 0)</f>
        <v>43.9</v>
      </c>
      <c r="C196">
        <f>VLOOKUP($A196, focus_dlsp!$A:$AQ, MATCH(YEAR(A196)+1, focus_dlsp!$2:$2, 0), 0)</f>
        <v>42</v>
      </c>
      <c r="D196">
        <f t="shared" si="14"/>
        <v>-1.8999999999999986</v>
      </c>
      <c r="E196">
        <f t="shared" si="12"/>
        <v>7</v>
      </c>
      <c r="F196">
        <f t="shared" si="15"/>
        <v>9</v>
      </c>
      <c r="G196">
        <f t="shared" si="13"/>
        <v>2007</v>
      </c>
    </row>
    <row r="197" spans="1:7" x14ac:dyDescent="0.25">
      <c r="A197" s="1">
        <f>focus_dlsp!A198</f>
        <v>39269</v>
      </c>
      <c r="B197">
        <f>VLOOKUP($A197, focus_dlsp!$A:$AQ, MATCH(YEAR(dlsp_1_y_a!A197), focus_dlsp!$2:$2, 0), 0)</f>
        <v>43.9</v>
      </c>
      <c r="C197">
        <f>VLOOKUP($A197, focus_dlsp!$A:$AQ, MATCH(YEAR(A197)+1, focus_dlsp!$2:$2, 0), 0)</f>
        <v>42</v>
      </c>
      <c r="D197">
        <f t="shared" si="14"/>
        <v>-1.8999999999999986</v>
      </c>
      <c r="E197">
        <f t="shared" si="12"/>
        <v>7</v>
      </c>
      <c r="F197">
        <f t="shared" si="15"/>
        <v>9</v>
      </c>
      <c r="G197">
        <f t="shared" si="13"/>
        <v>2007</v>
      </c>
    </row>
    <row r="198" spans="1:7" x14ac:dyDescent="0.25">
      <c r="A198" s="1">
        <f>focus_dlsp!A199</f>
        <v>39272</v>
      </c>
      <c r="B198">
        <f>VLOOKUP($A198, focus_dlsp!$A:$AQ, MATCH(YEAR(dlsp_1_y_a!A198), focus_dlsp!$2:$2, 0), 0)</f>
        <v>43.6</v>
      </c>
      <c r="C198">
        <f>VLOOKUP($A198, focus_dlsp!$A:$AQ, MATCH(YEAR(A198)+1, focus_dlsp!$2:$2, 0), 0)</f>
        <v>42</v>
      </c>
      <c r="D198">
        <f t="shared" si="14"/>
        <v>-1.6000000000000014</v>
      </c>
      <c r="E198">
        <f t="shared" si="12"/>
        <v>7</v>
      </c>
      <c r="F198">
        <f t="shared" si="15"/>
        <v>9</v>
      </c>
      <c r="G198">
        <f t="shared" si="13"/>
        <v>2007</v>
      </c>
    </row>
    <row r="199" spans="1:7" x14ac:dyDescent="0.25">
      <c r="A199" s="1">
        <f>focus_dlsp!A200</f>
        <v>39273</v>
      </c>
      <c r="B199">
        <f>VLOOKUP($A199, focus_dlsp!$A:$AQ, MATCH(YEAR(dlsp_1_y_a!A199), focus_dlsp!$2:$2, 0), 0)</f>
        <v>43.6</v>
      </c>
      <c r="C199">
        <f>VLOOKUP($A199, focus_dlsp!$A:$AQ, MATCH(YEAR(A199)+1, focus_dlsp!$2:$2, 0), 0)</f>
        <v>42</v>
      </c>
      <c r="D199">
        <f t="shared" si="14"/>
        <v>-1.6000000000000014</v>
      </c>
      <c r="E199">
        <f t="shared" si="12"/>
        <v>7</v>
      </c>
      <c r="F199">
        <f t="shared" si="15"/>
        <v>9</v>
      </c>
      <c r="G199">
        <f t="shared" si="13"/>
        <v>2007</v>
      </c>
    </row>
    <row r="200" spans="1:7" x14ac:dyDescent="0.25">
      <c r="A200" s="1">
        <f>focus_dlsp!A201</f>
        <v>39274</v>
      </c>
      <c r="B200">
        <f>VLOOKUP($A200, focus_dlsp!$A:$AQ, MATCH(YEAR(dlsp_1_y_a!A200), focus_dlsp!$2:$2, 0), 0)</f>
        <v>43.9</v>
      </c>
      <c r="C200">
        <f>VLOOKUP($A200, focus_dlsp!$A:$AQ, MATCH(YEAR(A200)+1, focus_dlsp!$2:$2, 0), 0)</f>
        <v>42</v>
      </c>
      <c r="D200">
        <f t="shared" si="14"/>
        <v>-1.8999999999999986</v>
      </c>
      <c r="E200">
        <f t="shared" si="12"/>
        <v>7</v>
      </c>
      <c r="F200">
        <f t="shared" si="15"/>
        <v>9</v>
      </c>
      <c r="G200">
        <f t="shared" si="13"/>
        <v>2007</v>
      </c>
    </row>
    <row r="201" spans="1:7" x14ac:dyDescent="0.25">
      <c r="A201" s="1">
        <f>focus_dlsp!A202</f>
        <v>39275</v>
      </c>
      <c r="B201">
        <f>VLOOKUP($A201, focus_dlsp!$A:$AQ, MATCH(YEAR(dlsp_1_y_a!A201), focus_dlsp!$2:$2, 0), 0)</f>
        <v>43.9</v>
      </c>
      <c r="C201">
        <f>VLOOKUP($A201, focus_dlsp!$A:$AQ, MATCH(YEAR(A201)+1, focus_dlsp!$2:$2, 0), 0)</f>
        <v>42</v>
      </c>
      <c r="D201">
        <f t="shared" si="14"/>
        <v>-1.8999999999999986</v>
      </c>
      <c r="E201">
        <f t="shared" si="12"/>
        <v>7</v>
      </c>
      <c r="F201">
        <f t="shared" si="15"/>
        <v>9</v>
      </c>
      <c r="G201">
        <f t="shared" si="13"/>
        <v>2007</v>
      </c>
    </row>
    <row r="202" spans="1:7" x14ac:dyDescent="0.25">
      <c r="A202" s="1">
        <f>focus_dlsp!A203</f>
        <v>39276</v>
      </c>
      <c r="B202">
        <f>VLOOKUP($A202, focus_dlsp!$A:$AQ, MATCH(YEAR(dlsp_1_y_a!A202), focus_dlsp!$2:$2, 0), 0)</f>
        <v>43.9</v>
      </c>
      <c r="C202">
        <f>VLOOKUP($A202, focus_dlsp!$A:$AQ, MATCH(YEAR(A202)+1, focus_dlsp!$2:$2, 0), 0)</f>
        <v>42</v>
      </c>
      <c r="D202">
        <f t="shared" si="14"/>
        <v>-1.8999999999999986</v>
      </c>
      <c r="E202">
        <f t="shared" si="12"/>
        <v>7</v>
      </c>
      <c r="F202">
        <f t="shared" si="15"/>
        <v>9</v>
      </c>
      <c r="G202">
        <f t="shared" si="13"/>
        <v>2007</v>
      </c>
    </row>
    <row r="203" spans="1:7" x14ac:dyDescent="0.25">
      <c r="A203" s="1">
        <f>focus_dlsp!A204</f>
        <v>39279</v>
      </c>
      <c r="B203">
        <f>VLOOKUP($A203, focus_dlsp!$A:$AQ, MATCH(YEAR(dlsp_1_y_a!A203), focus_dlsp!$2:$2, 0), 0)</f>
        <v>43.9</v>
      </c>
      <c r="C203">
        <f>VLOOKUP($A203, focus_dlsp!$A:$AQ, MATCH(YEAR(A203)+1, focus_dlsp!$2:$2, 0), 0)</f>
        <v>42</v>
      </c>
      <c r="D203">
        <f t="shared" si="14"/>
        <v>-1.8999999999999986</v>
      </c>
      <c r="E203">
        <f t="shared" si="12"/>
        <v>7</v>
      </c>
      <c r="F203">
        <f t="shared" si="15"/>
        <v>9</v>
      </c>
      <c r="G203">
        <f t="shared" si="13"/>
        <v>2007</v>
      </c>
    </row>
    <row r="204" spans="1:7" x14ac:dyDescent="0.25">
      <c r="A204" s="1">
        <f>focus_dlsp!A205</f>
        <v>39280</v>
      </c>
      <c r="B204">
        <f>VLOOKUP($A204, focus_dlsp!$A:$AQ, MATCH(YEAR(dlsp_1_y_a!A204), focus_dlsp!$2:$2, 0), 0)</f>
        <v>43.9</v>
      </c>
      <c r="C204">
        <f>VLOOKUP($A204, focus_dlsp!$A:$AQ, MATCH(YEAR(A204)+1, focus_dlsp!$2:$2, 0), 0)</f>
        <v>42</v>
      </c>
      <c r="D204">
        <f t="shared" si="14"/>
        <v>-1.8999999999999986</v>
      </c>
      <c r="E204">
        <f t="shared" si="12"/>
        <v>7</v>
      </c>
      <c r="F204">
        <f t="shared" si="15"/>
        <v>9</v>
      </c>
      <c r="G204">
        <f t="shared" si="13"/>
        <v>2007</v>
      </c>
    </row>
    <row r="205" spans="1:7" x14ac:dyDescent="0.25">
      <c r="A205" s="1">
        <f>focus_dlsp!A206</f>
        <v>39281</v>
      </c>
      <c r="B205">
        <f>VLOOKUP($A205, focus_dlsp!$A:$AQ, MATCH(YEAR(dlsp_1_y_a!A205), focus_dlsp!$2:$2, 0), 0)</f>
        <v>43.9</v>
      </c>
      <c r="C205">
        <f>VLOOKUP($A205, focus_dlsp!$A:$AQ, MATCH(YEAR(A205)+1, focus_dlsp!$2:$2, 0), 0)</f>
        <v>42</v>
      </c>
      <c r="D205">
        <f t="shared" si="14"/>
        <v>-1.8999999999999986</v>
      </c>
      <c r="E205">
        <f t="shared" si="12"/>
        <v>7</v>
      </c>
      <c r="F205">
        <f t="shared" si="15"/>
        <v>9</v>
      </c>
      <c r="G205">
        <f t="shared" si="13"/>
        <v>2007</v>
      </c>
    </row>
    <row r="206" spans="1:7" x14ac:dyDescent="0.25">
      <c r="A206" s="1">
        <f>focus_dlsp!A207</f>
        <v>39282</v>
      </c>
      <c r="B206">
        <f>VLOOKUP($A206, focus_dlsp!$A:$AQ, MATCH(YEAR(dlsp_1_y_a!A206), focus_dlsp!$2:$2, 0), 0)</f>
        <v>43.8</v>
      </c>
      <c r="C206">
        <f>VLOOKUP($A206, focus_dlsp!$A:$AQ, MATCH(YEAR(A206)+1, focus_dlsp!$2:$2, 0), 0)</f>
        <v>41.85</v>
      </c>
      <c r="D206">
        <f t="shared" si="14"/>
        <v>-1.9499999999999957</v>
      </c>
      <c r="E206">
        <f t="shared" si="12"/>
        <v>7</v>
      </c>
      <c r="F206">
        <f t="shared" si="15"/>
        <v>9</v>
      </c>
      <c r="G206">
        <f t="shared" si="13"/>
        <v>2007</v>
      </c>
    </row>
    <row r="207" spans="1:7" x14ac:dyDescent="0.25">
      <c r="A207" s="1">
        <f>focus_dlsp!A208</f>
        <v>39283</v>
      </c>
      <c r="B207">
        <f>VLOOKUP($A207, focus_dlsp!$A:$AQ, MATCH(YEAR(dlsp_1_y_a!A207), focus_dlsp!$2:$2, 0), 0)</f>
        <v>43.8</v>
      </c>
      <c r="C207">
        <f>VLOOKUP($A207, focus_dlsp!$A:$AQ, MATCH(YEAR(A207)+1, focus_dlsp!$2:$2, 0), 0)</f>
        <v>41.9</v>
      </c>
      <c r="D207">
        <f t="shared" si="14"/>
        <v>-1.8999999999999986</v>
      </c>
      <c r="E207">
        <f t="shared" si="12"/>
        <v>7</v>
      </c>
      <c r="F207">
        <f t="shared" si="15"/>
        <v>9</v>
      </c>
      <c r="G207">
        <f t="shared" si="13"/>
        <v>2007</v>
      </c>
    </row>
    <row r="208" spans="1:7" x14ac:dyDescent="0.25">
      <c r="A208" s="1">
        <f>focus_dlsp!A209</f>
        <v>39286</v>
      </c>
      <c r="B208">
        <f>VLOOKUP($A208, focus_dlsp!$A:$AQ, MATCH(YEAR(dlsp_1_y_a!A208), focus_dlsp!$2:$2, 0), 0)</f>
        <v>43.8</v>
      </c>
      <c r="C208">
        <f>VLOOKUP($A208, focus_dlsp!$A:$AQ, MATCH(YEAR(A208)+1, focus_dlsp!$2:$2, 0), 0)</f>
        <v>41.85</v>
      </c>
      <c r="D208">
        <f t="shared" si="14"/>
        <v>-1.9499999999999957</v>
      </c>
      <c r="E208">
        <f t="shared" si="12"/>
        <v>7</v>
      </c>
      <c r="F208">
        <f t="shared" si="15"/>
        <v>9</v>
      </c>
      <c r="G208">
        <f t="shared" si="13"/>
        <v>2007</v>
      </c>
    </row>
    <row r="209" spans="1:7" x14ac:dyDescent="0.25">
      <c r="A209" s="1">
        <f>focus_dlsp!A210</f>
        <v>39287</v>
      </c>
      <c r="B209">
        <f>VLOOKUP($A209, focus_dlsp!$A:$AQ, MATCH(YEAR(dlsp_1_y_a!A209), focus_dlsp!$2:$2, 0), 0)</f>
        <v>43.8</v>
      </c>
      <c r="C209">
        <f>VLOOKUP($A209, focus_dlsp!$A:$AQ, MATCH(YEAR(A209)+1, focus_dlsp!$2:$2, 0), 0)</f>
        <v>41.85</v>
      </c>
      <c r="D209">
        <f t="shared" si="14"/>
        <v>-1.9499999999999957</v>
      </c>
      <c r="E209">
        <f t="shared" si="12"/>
        <v>7</v>
      </c>
      <c r="F209">
        <f t="shared" si="15"/>
        <v>9</v>
      </c>
      <c r="G209">
        <f t="shared" si="13"/>
        <v>2007</v>
      </c>
    </row>
    <row r="210" spans="1:7" x14ac:dyDescent="0.25">
      <c r="A210" s="1">
        <f>focus_dlsp!A211</f>
        <v>39288</v>
      </c>
      <c r="B210">
        <f>VLOOKUP($A210, focus_dlsp!$A:$AQ, MATCH(YEAR(dlsp_1_y_a!A210), focus_dlsp!$2:$2, 0), 0)</f>
        <v>43.8</v>
      </c>
      <c r="C210">
        <f>VLOOKUP($A210, focus_dlsp!$A:$AQ, MATCH(YEAR(A210)+1, focus_dlsp!$2:$2, 0), 0)</f>
        <v>41.85</v>
      </c>
      <c r="D210">
        <f t="shared" si="14"/>
        <v>-1.9499999999999957</v>
      </c>
      <c r="E210">
        <f t="shared" si="12"/>
        <v>7</v>
      </c>
      <c r="F210">
        <f t="shared" si="15"/>
        <v>9</v>
      </c>
      <c r="G210">
        <f t="shared" si="13"/>
        <v>2007</v>
      </c>
    </row>
    <row r="211" spans="1:7" x14ac:dyDescent="0.25">
      <c r="A211" s="1">
        <f>focus_dlsp!A212</f>
        <v>39289</v>
      </c>
      <c r="B211">
        <f>VLOOKUP($A211, focus_dlsp!$A:$AQ, MATCH(YEAR(dlsp_1_y_a!A211), focus_dlsp!$2:$2, 0), 0)</f>
        <v>43.8</v>
      </c>
      <c r="C211">
        <f>VLOOKUP($A211, focus_dlsp!$A:$AQ, MATCH(YEAR(A211)+1, focus_dlsp!$2:$2, 0), 0)</f>
        <v>41.8</v>
      </c>
      <c r="D211">
        <f t="shared" si="14"/>
        <v>-2</v>
      </c>
      <c r="E211">
        <f t="shared" si="12"/>
        <v>7</v>
      </c>
      <c r="F211">
        <f t="shared" si="15"/>
        <v>9</v>
      </c>
      <c r="G211">
        <f t="shared" si="13"/>
        <v>2007</v>
      </c>
    </row>
    <row r="212" spans="1:7" x14ac:dyDescent="0.25">
      <c r="A212" s="1">
        <f>focus_dlsp!A213</f>
        <v>39290</v>
      </c>
      <c r="B212">
        <f>VLOOKUP($A212, focus_dlsp!$A:$AQ, MATCH(YEAR(dlsp_1_y_a!A212), focus_dlsp!$2:$2, 0), 0)</f>
        <v>43.8</v>
      </c>
      <c r="C212">
        <f>VLOOKUP($A212, focus_dlsp!$A:$AQ, MATCH(YEAR(A212)+1, focus_dlsp!$2:$2, 0), 0)</f>
        <v>41.8</v>
      </c>
      <c r="D212">
        <f t="shared" si="14"/>
        <v>-2</v>
      </c>
      <c r="E212">
        <f t="shared" si="12"/>
        <v>7</v>
      </c>
      <c r="F212">
        <f t="shared" si="15"/>
        <v>9</v>
      </c>
      <c r="G212">
        <f t="shared" si="13"/>
        <v>2007</v>
      </c>
    </row>
    <row r="213" spans="1:7" x14ac:dyDescent="0.25">
      <c r="A213" s="1">
        <f>focus_dlsp!A214</f>
        <v>39293</v>
      </c>
      <c r="B213">
        <f>VLOOKUP($A213, focus_dlsp!$A:$AQ, MATCH(YEAR(dlsp_1_y_a!A213), focus_dlsp!$2:$2, 0), 0)</f>
        <v>43.75</v>
      </c>
      <c r="C213">
        <f>VLOOKUP($A213, focus_dlsp!$A:$AQ, MATCH(YEAR(A213)+1, focus_dlsp!$2:$2, 0), 0)</f>
        <v>41.9</v>
      </c>
      <c r="D213">
        <f t="shared" si="14"/>
        <v>-1.8500000000000014</v>
      </c>
      <c r="E213">
        <f t="shared" si="12"/>
        <v>7</v>
      </c>
      <c r="F213">
        <f t="shared" si="15"/>
        <v>9</v>
      </c>
      <c r="G213">
        <f t="shared" si="13"/>
        <v>2007</v>
      </c>
    </row>
    <row r="214" spans="1:7" x14ac:dyDescent="0.25">
      <c r="A214" s="1">
        <f>focus_dlsp!A215</f>
        <v>39294</v>
      </c>
      <c r="B214">
        <f>VLOOKUP($A214, focus_dlsp!$A:$AQ, MATCH(YEAR(dlsp_1_y_a!A214), focus_dlsp!$2:$2, 0), 0)</f>
        <v>43.7</v>
      </c>
      <c r="C214">
        <f>VLOOKUP($A214, focus_dlsp!$A:$AQ, MATCH(YEAR(A214)+1, focus_dlsp!$2:$2, 0), 0)</f>
        <v>42</v>
      </c>
      <c r="D214">
        <f t="shared" si="14"/>
        <v>-1.7000000000000028</v>
      </c>
      <c r="E214">
        <f t="shared" si="12"/>
        <v>7</v>
      </c>
      <c r="F214">
        <f t="shared" si="15"/>
        <v>9</v>
      </c>
      <c r="G214">
        <f t="shared" si="13"/>
        <v>2007</v>
      </c>
    </row>
    <row r="215" spans="1:7" x14ac:dyDescent="0.25">
      <c r="A215" s="1">
        <f>focus_dlsp!A216</f>
        <v>39295</v>
      </c>
      <c r="B215">
        <f>VLOOKUP($A215, focus_dlsp!$A:$AQ, MATCH(YEAR(dlsp_1_y_a!A215), focus_dlsp!$2:$2, 0), 0)</f>
        <v>43.6</v>
      </c>
      <c r="C215">
        <f>VLOOKUP($A215, focus_dlsp!$A:$AQ, MATCH(YEAR(A215)+1, focus_dlsp!$2:$2, 0), 0)</f>
        <v>42</v>
      </c>
      <c r="D215">
        <f t="shared" si="14"/>
        <v>-1.6000000000000014</v>
      </c>
      <c r="E215">
        <f t="shared" si="12"/>
        <v>8</v>
      </c>
      <c r="F215">
        <f t="shared" si="15"/>
        <v>9</v>
      </c>
      <c r="G215">
        <f t="shared" si="13"/>
        <v>2007</v>
      </c>
    </row>
    <row r="216" spans="1:7" x14ac:dyDescent="0.25">
      <c r="A216" s="1">
        <f>focus_dlsp!A217</f>
        <v>39296</v>
      </c>
      <c r="B216">
        <f>VLOOKUP($A216, focus_dlsp!$A:$AQ, MATCH(YEAR(dlsp_1_y_a!A216), focus_dlsp!$2:$2, 0), 0)</f>
        <v>43.6</v>
      </c>
      <c r="C216">
        <f>VLOOKUP($A216, focus_dlsp!$A:$AQ, MATCH(YEAR(A216)+1, focus_dlsp!$2:$2, 0), 0)</f>
        <v>42</v>
      </c>
      <c r="D216">
        <f t="shared" si="14"/>
        <v>-1.6000000000000014</v>
      </c>
      <c r="E216">
        <f t="shared" si="12"/>
        <v>8</v>
      </c>
      <c r="F216">
        <f t="shared" si="15"/>
        <v>9</v>
      </c>
      <c r="G216">
        <f t="shared" si="13"/>
        <v>2007</v>
      </c>
    </row>
    <row r="217" spans="1:7" x14ac:dyDescent="0.25">
      <c r="A217" s="1">
        <f>focus_dlsp!A218</f>
        <v>39297</v>
      </c>
      <c r="B217">
        <f>VLOOKUP($A217, focus_dlsp!$A:$AQ, MATCH(YEAR(dlsp_1_y_a!A217), focus_dlsp!$2:$2, 0), 0)</f>
        <v>43.7</v>
      </c>
      <c r="C217">
        <f>VLOOKUP($A217, focus_dlsp!$A:$AQ, MATCH(YEAR(A217)+1, focus_dlsp!$2:$2, 0), 0)</f>
        <v>42</v>
      </c>
      <c r="D217">
        <f t="shared" si="14"/>
        <v>-1.7000000000000028</v>
      </c>
      <c r="E217">
        <f t="shared" si="12"/>
        <v>8</v>
      </c>
      <c r="F217">
        <f t="shared" si="15"/>
        <v>9</v>
      </c>
      <c r="G217">
        <f t="shared" si="13"/>
        <v>2007</v>
      </c>
    </row>
    <row r="218" spans="1:7" x14ac:dyDescent="0.25">
      <c r="A218" s="1">
        <f>focus_dlsp!A219</f>
        <v>39300</v>
      </c>
      <c r="B218">
        <f>VLOOKUP($A218, focus_dlsp!$A:$AQ, MATCH(YEAR(dlsp_1_y_a!A218), focus_dlsp!$2:$2, 0), 0)</f>
        <v>43.6</v>
      </c>
      <c r="C218">
        <f>VLOOKUP($A218, focus_dlsp!$A:$AQ, MATCH(YEAR(A218)+1, focus_dlsp!$2:$2, 0), 0)</f>
        <v>42</v>
      </c>
      <c r="D218">
        <f t="shared" si="14"/>
        <v>-1.6000000000000014</v>
      </c>
      <c r="E218">
        <f t="shared" si="12"/>
        <v>8</v>
      </c>
      <c r="F218">
        <f t="shared" si="15"/>
        <v>9</v>
      </c>
      <c r="G218">
        <f t="shared" si="13"/>
        <v>2007</v>
      </c>
    </row>
    <row r="219" spans="1:7" x14ac:dyDescent="0.25">
      <c r="A219" s="1">
        <f>focus_dlsp!A220</f>
        <v>39301</v>
      </c>
      <c r="B219">
        <f>VLOOKUP($A219, focus_dlsp!$A:$AQ, MATCH(YEAR(dlsp_1_y_a!A219), focus_dlsp!$2:$2, 0), 0)</f>
        <v>43.59</v>
      </c>
      <c r="C219">
        <f>VLOOKUP($A219, focus_dlsp!$A:$AQ, MATCH(YEAR(A219)+1, focus_dlsp!$2:$2, 0), 0)</f>
        <v>42</v>
      </c>
      <c r="D219">
        <f t="shared" si="14"/>
        <v>-1.5900000000000034</v>
      </c>
      <c r="E219">
        <f t="shared" si="12"/>
        <v>8</v>
      </c>
      <c r="F219">
        <f t="shared" si="15"/>
        <v>9</v>
      </c>
      <c r="G219">
        <f t="shared" si="13"/>
        <v>2007</v>
      </c>
    </row>
    <row r="220" spans="1:7" x14ac:dyDescent="0.25">
      <c r="A220" s="1">
        <f>focus_dlsp!A221</f>
        <v>39302</v>
      </c>
      <c r="B220">
        <f>VLOOKUP($A220, focus_dlsp!$A:$AQ, MATCH(YEAR(dlsp_1_y_a!A220), focus_dlsp!$2:$2, 0), 0)</f>
        <v>43.58</v>
      </c>
      <c r="C220">
        <f>VLOOKUP($A220, focus_dlsp!$A:$AQ, MATCH(YEAR(A220)+1, focus_dlsp!$2:$2, 0), 0)</f>
        <v>42</v>
      </c>
      <c r="D220">
        <f t="shared" si="14"/>
        <v>-1.5799999999999983</v>
      </c>
      <c r="E220">
        <f t="shared" si="12"/>
        <v>8</v>
      </c>
      <c r="F220">
        <f t="shared" si="15"/>
        <v>9</v>
      </c>
      <c r="G220">
        <f t="shared" si="13"/>
        <v>2007</v>
      </c>
    </row>
    <row r="221" spans="1:7" x14ac:dyDescent="0.25">
      <c r="A221" s="1">
        <f>focus_dlsp!A222</f>
        <v>39303</v>
      </c>
      <c r="B221">
        <f>VLOOKUP($A221, focus_dlsp!$A:$AQ, MATCH(YEAR(dlsp_1_y_a!A221), focus_dlsp!$2:$2, 0), 0)</f>
        <v>43.59</v>
      </c>
      <c r="C221">
        <f>VLOOKUP($A221, focus_dlsp!$A:$AQ, MATCH(YEAR(A221)+1, focus_dlsp!$2:$2, 0), 0)</f>
        <v>42</v>
      </c>
      <c r="D221">
        <f t="shared" si="14"/>
        <v>-1.5900000000000034</v>
      </c>
      <c r="E221">
        <f t="shared" si="12"/>
        <v>8</v>
      </c>
      <c r="F221">
        <f t="shared" si="15"/>
        <v>9</v>
      </c>
      <c r="G221">
        <f t="shared" si="13"/>
        <v>2007</v>
      </c>
    </row>
    <row r="222" spans="1:7" x14ac:dyDescent="0.25">
      <c r="A222" s="1">
        <f>focus_dlsp!A223</f>
        <v>39304</v>
      </c>
      <c r="B222">
        <f>VLOOKUP($A222, focus_dlsp!$A:$AQ, MATCH(YEAR(dlsp_1_y_a!A222), focus_dlsp!$2:$2, 0), 0)</f>
        <v>43.58</v>
      </c>
      <c r="C222">
        <f>VLOOKUP($A222, focus_dlsp!$A:$AQ, MATCH(YEAR(A222)+1, focus_dlsp!$2:$2, 0), 0)</f>
        <v>42</v>
      </c>
      <c r="D222">
        <f t="shared" si="14"/>
        <v>-1.5799999999999983</v>
      </c>
      <c r="E222">
        <f t="shared" si="12"/>
        <v>8</v>
      </c>
      <c r="F222">
        <f t="shared" si="15"/>
        <v>9</v>
      </c>
      <c r="G222">
        <f t="shared" si="13"/>
        <v>2007</v>
      </c>
    </row>
    <row r="223" spans="1:7" x14ac:dyDescent="0.25">
      <c r="A223" s="1">
        <f>focus_dlsp!A224</f>
        <v>39307</v>
      </c>
      <c r="B223">
        <f>VLOOKUP($A223, focus_dlsp!$A:$AQ, MATCH(YEAR(dlsp_1_y_a!A223), focus_dlsp!$2:$2, 0), 0)</f>
        <v>43.5</v>
      </c>
      <c r="C223">
        <f>VLOOKUP($A223, focus_dlsp!$A:$AQ, MATCH(YEAR(A223)+1, focus_dlsp!$2:$2, 0), 0)</f>
        <v>42</v>
      </c>
      <c r="D223">
        <f t="shared" si="14"/>
        <v>-1.5</v>
      </c>
      <c r="E223">
        <f t="shared" si="12"/>
        <v>8</v>
      </c>
      <c r="F223">
        <f t="shared" si="15"/>
        <v>9</v>
      </c>
      <c r="G223">
        <f t="shared" si="13"/>
        <v>2007</v>
      </c>
    </row>
    <row r="224" spans="1:7" x14ac:dyDescent="0.25">
      <c r="A224" s="1">
        <f>focus_dlsp!A225</f>
        <v>39308</v>
      </c>
      <c r="B224">
        <f>VLOOKUP($A224, focus_dlsp!$A:$AQ, MATCH(YEAR(dlsp_1_y_a!A224), focus_dlsp!$2:$2, 0), 0)</f>
        <v>43.5</v>
      </c>
      <c r="C224">
        <f>VLOOKUP($A224, focus_dlsp!$A:$AQ, MATCH(YEAR(A224)+1, focus_dlsp!$2:$2, 0), 0)</f>
        <v>42</v>
      </c>
      <c r="D224">
        <f t="shared" si="14"/>
        <v>-1.5</v>
      </c>
      <c r="E224">
        <f t="shared" si="12"/>
        <v>8</v>
      </c>
      <c r="F224">
        <f t="shared" si="15"/>
        <v>9</v>
      </c>
      <c r="G224">
        <f t="shared" si="13"/>
        <v>2007</v>
      </c>
    </row>
    <row r="225" spans="1:7" x14ac:dyDescent="0.25">
      <c r="A225" s="1">
        <f>focus_dlsp!A226</f>
        <v>39309</v>
      </c>
      <c r="B225">
        <f>VLOOKUP($A225, focus_dlsp!$A:$AQ, MATCH(YEAR(dlsp_1_y_a!A225), focus_dlsp!$2:$2, 0), 0)</f>
        <v>43.5</v>
      </c>
      <c r="C225">
        <f>VLOOKUP($A225, focus_dlsp!$A:$AQ, MATCH(YEAR(A225)+1, focus_dlsp!$2:$2, 0), 0)</f>
        <v>42</v>
      </c>
      <c r="D225">
        <f t="shared" si="14"/>
        <v>-1.5</v>
      </c>
      <c r="E225">
        <f t="shared" si="12"/>
        <v>8</v>
      </c>
      <c r="F225">
        <f t="shared" si="15"/>
        <v>9</v>
      </c>
      <c r="G225">
        <f t="shared" si="13"/>
        <v>2007</v>
      </c>
    </row>
    <row r="226" spans="1:7" x14ac:dyDescent="0.25">
      <c r="A226" s="1">
        <f>focus_dlsp!A227</f>
        <v>39310</v>
      </c>
      <c r="B226">
        <f>VLOOKUP($A226, focus_dlsp!$A:$AQ, MATCH(YEAR(dlsp_1_y_a!A226), focus_dlsp!$2:$2, 0), 0)</f>
        <v>43.5</v>
      </c>
      <c r="C226">
        <f>VLOOKUP($A226, focus_dlsp!$A:$AQ, MATCH(YEAR(A226)+1, focus_dlsp!$2:$2, 0), 0)</f>
        <v>42</v>
      </c>
      <c r="D226">
        <f t="shared" si="14"/>
        <v>-1.5</v>
      </c>
      <c r="E226">
        <f t="shared" si="12"/>
        <v>8</v>
      </c>
      <c r="F226">
        <f t="shared" si="15"/>
        <v>9</v>
      </c>
      <c r="G226">
        <f t="shared" si="13"/>
        <v>2007</v>
      </c>
    </row>
    <row r="227" spans="1:7" x14ac:dyDescent="0.25">
      <c r="A227" s="1">
        <f>focus_dlsp!A228</f>
        <v>39311</v>
      </c>
      <c r="B227">
        <f>VLOOKUP($A227, focus_dlsp!$A:$AQ, MATCH(YEAR(dlsp_1_y_a!A227), focus_dlsp!$2:$2, 0), 0)</f>
        <v>43.5</v>
      </c>
      <c r="C227">
        <f>VLOOKUP($A227, focus_dlsp!$A:$AQ, MATCH(YEAR(A227)+1, focus_dlsp!$2:$2, 0), 0)</f>
        <v>42</v>
      </c>
      <c r="D227">
        <f t="shared" si="14"/>
        <v>-1.5</v>
      </c>
      <c r="E227">
        <f t="shared" si="12"/>
        <v>8</v>
      </c>
      <c r="F227">
        <f t="shared" si="15"/>
        <v>9</v>
      </c>
      <c r="G227">
        <f t="shared" si="13"/>
        <v>2007</v>
      </c>
    </row>
    <row r="228" spans="1:7" x14ac:dyDescent="0.25">
      <c r="A228" s="1">
        <f>focus_dlsp!A229</f>
        <v>39314</v>
      </c>
      <c r="B228">
        <f>VLOOKUP($A228, focus_dlsp!$A:$AQ, MATCH(YEAR(dlsp_1_y_a!A228), focus_dlsp!$2:$2, 0), 0)</f>
        <v>43.5</v>
      </c>
      <c r="C228">
        <f>VLOOKUP($A228, focus_dlsp!$A:$AQ, MATCH(YEAR(A228)+1, focus_dlsp!$2:$2, 0), 0)</f>
        <v>42</v>
      </c>
      <c r="D228">
        <f t="shared" si="14"/>
        <v>-1.5</v>
      </c>
      <c r="E228">
        <f t="shared" si="12"/>
        <v>8</v>
      </c>
      <c r="F228">
        <f t="shared" si="15"/>
        <v>9</v>
      </c>
      <c r="G228">
        <f t="shared" si="13"/>
        <v>2007</v>
      </c>
    </row>
    <row r="229" spans="1:7" x14ac:dyDescent="0.25">
      <c r="A229" s="1">
        <f>focus_dlsp!A230</f>
        <v>39315</v>
      </c>
      <c r="B229">
        <f>VLOOKUP($A229, focus_dlsp!$A:$AQ, MATCH(YEAR(dlsp_1_y_a!A229), focus_dlsp!$2:$2, 0), 0)</f>
        <v>43.5</v>
      </c>
      <c r="C229">
        <f>VLOOKUP($A229, focus_dlsp!$A:$AQ, MATCH(YEAR(A229)+1, focus_dlsp!$2:$2, 0), 0)</f>
        <v>42</v>
      </c>
      <c r="D229">
        <f t="shared" si="14"/>
        <v>-1.5</v>
      </c>
      <c r="E229">
        <f t="shared" si="12"/>
        <v>8</v>
      </c>
      <c r="F229">
        <f t="shared" si="15"/>
        <v>9</v>
      </c>
      <c r="G229">
        <f t="shared" si="13"/>
        <v>2007</v>
      </c>
    </row>
    <row r="230" spans="1:7" x14ac:dyDescent="0.25">
      <c r="A230" s="1">
        <f>focus_dlsp!A231</f>
        <v>39316</v>
      </c>
      <c r="B230">
        <f>VLOOKUP($A230, focus_dlsp!$A:$AQ, MATCH(YEAR(dlsp_1_y_a!A230), focus_dlsp!$2:$2, 0), 0)</f>
        <v>43.5</v>
      </c>
      <c r="C230">
        <f>VLOOKUP($A230, focus_dlsp!$A:$AQ, MATCH(YEAR(A230)+1, focus_dlsp!$2:$2, 0), 0)</f>
        <v>42</v>
      </c>
      <c r="D230">
        <f t="shared" si="14"/>
        <v>-1.5</v>
      </c>
      <c r="E230">
        <f t="shared" si="12"/>
        <v>8</v>
      </c>
      <c r="F230">
        <f t="shared" si="15"/>
        <v>9</v>
      </c>
      <c r="G230">
        <f t="shared" si="13"/>
        <v>2007</v>
      </c>
    </row>
    <row r="231" spans="1:7" x14ac:dyDescent="0.25">
      <c r="A231" s="1">
        <f>focus_dlsp!A232</f>
        <v>39317</v>
      </c>
      <c r="B231">
        <f>VLOOKUP($A231, focus_dlsp!$A:$AQ, MATCH(YEAR(dlsp_1_y_a!A231), focus_dlsp!$2:$2, 0), 0)</f>
        <v>43.5</v>
      </c>
      <c r="C231">
        <f>VLOOKUP($A231, focus_dlsp!$A:$AQ, MATCH(YEAR(A231)+1, focus_dlsp!$2:$2, 0), 0)</f>
        <v>42</v>
      </c>
      <c r="D231">
        <f t="shared" si="14"/>
        <v>-1.5</v>
      </c>
      <c r="E231">
        <f t="shared" si="12"/>
        <v>8</v>
      </c>
      <c r="F231">
        <f t="shared" si="15"/>
        <v>9</v>
      </c>
      <c r="G231">
        <f t="shared" si="13"/>
        <v>2007</v>
      </c>
    </row>
    <row r="232" spans="1:7" x14ac:dyDescent="0.25">
      <c r="A232" s="1">
        <f>focus_dlsp!A233</f>
        <v>39318</v>
      </c>
      <c r="B232">
        <f>VLOOKUP($A232, focus_dlsp!$A:$AQ, MATCH(YEAR(dlsp_1_y_a!A232), focus_dlsp!$2:$2, 0), 0)</f>
        <v>43.5</v>
      </c>
      <c r="C232">
        <f>VLOOKUP($A232, focus_dlsp!$A:$AQ, MATCH(YEAR(A232)+1, focus_dlsp!$2:$2, 0), 0)</f>
        <v>42</v>
      </c>
      <c r="D232">
        <f t="shared" si="14"/>
        <v>-1.5</v>
      </c>
      <c r="E232">
        <f t="shared" si="12"/>
        <v>8</v>
      </c>
      <c r="F232">
        <f t="shared" si="15"/>
        <v>9</v>
      </c>
      <c r="G232">
        <f t="shared" si="13"/>
        <v>2007</v>
      </c>
    </row>
    <row r="233" spans="1:7" x14ac:dyDescent="0.25">
      <c r="A233" s="1">
        <f>focus_dlsp!A234</f>
        <v>39321</v>
      </c>
      <c r="B233">
        <f>VLOOKUP($A233, focus_dlsp!$A:$AQ, MATCH(YEAR(dlsp_1_y_a!A233), focus_dlsp!$2:$2, 0), 0)</f>
        <v>43.5</v>
      </c>
      <c r="C233">
        <f>VLOOKUP($A233, focus_dlsp!$A:$AQ, MATCH(YEAR(A233)+1, focus_dlsp!$2:$2, 0), 0)</f>
        <v>42</v>
      </c>
      <c r="D233">
        <f t="shared" si="14"/>
        <v>-1.5</v>
      </c>
      <c r="E233">
        <f t="shared" si="12"/>
        <v>8</v>
      </c>
      <c r="F233">
        <f t="shared" si="15"/>
        <v>9</v>
      </c>
      <c r="G233">
        <f t="shared" si="13"/>
        <v>2007</v>
      </c>
    </row>
    <row r="234" spans="1:7" x14ac:dyDescent="0.25">
      <c r="A234" s="1">
        <f>focus_dlsp!A235</f>
        <v>39322</v>
      </c>
      <c r="B234">
        <f>VLOOKUP($A234, focus_dlsp!$A:$AQ, MATCH(YEAR(dlsp_1_y_a!A234), focus_dlsp!$2:$2, 0), 0)</f>
        <v>43.5</v>
      </c>
      <c r="C234">
        <f>VLOOKUP($A234, focus_dlsp!$A:$AQ, MATCH(YEAR(A234)+1, focus_dlsp!$2:$2, 0), 0)</f>
        <v>42</v>
      </c>
      <c r="D234">
        <f t="shared" si="14"/>
        <v>-1.5</v>
      </c>
      <c r="E234">
        <f t="shared" si="12"/>
        <v>8</v>
      </c>
      <c r="F234">
        <f t="shared" si="15"/>
        <v>9</v>
      </c>
      <c r="G234">
        <f t="shared" si="13"/>
        <v>2007</v>
      </c>
    </row>
    <row r="235" spans="1:7" x14ac:dyDescent="0.25">
      <c r="A235" s="1">
        <f>focus_dlsp!A236</f>
        <v>39323</v>
      </c>
      <c r="B235">
        <f>VLOOKUP($A235, focus_dlsp!$A:$AQ, MATCH(YEAR(dlsp_1_y_a!A235), focus_dlsp!$2:$2, 0), 0)</f>
        <v>43.54</v>
      </c>
      <c r="C235">
        <f>VLOOKUP($A235, focus_dlsp!$A:$AQ, MATCH(YEAR(A235)+1, focus_dlsp!$2:$2, 0), 0)</f>
        <v>42</v>
      </c>
      <c r="D235">
        <f t="shared" si="14"/>
        <v>-1.5399999999999991</v>
      </c>
      <c r="E235">
        <f t="shared" si="12"/>
        <v>8</v>
      </c>
      <c r="F235">
        <f t="shared" si="15"/>
        <v>9</v>
      </c>
      <c r="G235">
        <f t="shared" si="13"/>
        <v>2007</v>
      </c>
    </row>
    <row r="236" spans="1:7" x14ac:dyDescent="0.25">
      <c r="A236" s="1">
        <f>focus_dlsp!A237</f>
        <v>39324</v>
      </c>
      <c r="B236">
        <f>VLOOKUP($A236, focus_dlsp!$A:$AQ, MATCH(YEAR(dlsp_1_y_a!A236), focus_dlsp!$2:$2, 0), 0)</f>
        <v>43.64</v>
      </c>
      <c r="C236">
        <f>VLOOKUP($A236, focus_dlsp!$A:$AQ, MATCH(YEAR(A236)+1, focus_dlsp!$2:$2, 0), 0)</f>
        <v>42</v>
      </c>
      <c r="D236">
        <f t="shared" si="14"/>
        <v>-1.6400000000000006</v>
      </c>
      <c r="E236">
        <f t="shared" si="12"/>
        <v>8</v>
      </c>
      <c r="F236">
        <f t="shared" si="15"/>
        <v>9</v>
      </c>
      <c r="G236">
        <f t="shared" si="13"/>
        <v>2007</v>
      </c>
    </row>
    <row r="237" spans="1:7" x14ac:dyDescent="0.25">
      <c r="A237" s="1">
        <f>focus_dlsp!A238</f>
        <v>39325</v>
      </c>
      <c r="B237">
        <f>VLOOKUP($A237, focus_dlsp!$A:$AQ, MATCH(YEAR(dlsp_1_y_a!A237), focus_dlsp!$2:$2, 0), 0)</f>
        <v>43.64</v>
      </c>
      <c r="C237">
        <f>VLOOKUP($A237, focus_dlsp!$A:$AQ, MATCH(YEAR(A237)+1, focus_dlsp!$2:$2, 0), 0)</f>
        <v>42</v>
      </c>
      <c r="D237">
        <f t="shared" si="14"/>
        <v>-1.6400000000000006</v>
      </c>
      <c r="E237">
        <f t="shared" si="12"/>
        <v>8</v>
      </c>
      <c r="F237">
        <f t="shared" si="15"/>
        <v>9</v>
      </c>
      <c r="G237">
        <f t="shared" si="13"/>
        <v>2007</v>
      </c>
    </row>
    <row r="238" spans="1:7" x14ac:dyDescent="0.25">
      <c r="A238" s="1">
        <f>focus_dlsp!A239</f>
        <v>39328</v>
      </c>
      <c r="B238">
        <f>VLOOKUP($A238, focus_dlsp!$A:$AQ, MATCH(YEAR(dlsp_1_y_a!A238), focus_dlsp!$2:$2, 0), 0)</f>
        <v>43.64</v>
      </c>
      <c r="C238">
        <f>VLOOKUP($A238, focus_dlsp!$A:$AQ, MATCH(YEAR(A238)+1, focus_dlsp!$2:$2, 0), 0)</f>
        <v>42</v>
      </c>
      <c r="D238">
        <f t="shared" si="14"/>
        <v>-1.6400000000000006</v>
      </c>
      <c r="E238">
        <f t="shared" si="12"/>
        <v>9</v>
      </c>
      <c r="F238">
        <f t="shared" si="15"/>
        <v>9</v>
      </c>
      <c r="G238">
        <f t="shared" si="13"/>
        <v>2007</v>
      </c>
    </row>
    <row r="239" spans="1:7" x14ac:dyDescent="0.25">
      <c r="A239" s="1">
        <f>focus_dlsp!A240</f>
        <v>39329</v>
      </c>
      <c r="B239">
        <f>VLOOKUP($A239, focus_dlsp!$A:$AQ, MATCH(YEAR(dlsp_1_y_a!A239), focus_dlsp!$2:$2, 0), 0)</f>
        <v>43.58</v>
      </c>
      <c r="C239">
        <f>VLOOKUP($A239, focus_dlsp!$A:$AQ, MATCH(YEAR(A239)+1, focus_dlsp!$2:$2, 0), 0)</f>
        <v>42</v>
      </c>
      <c r="D239">
        <f t="shared" si="14"/>
        <v>-1.5799999999999983</v>
      </c>
      <c r="E239">
        <f t="shared" si="12"/>
        <v>9</v>
      </c>
      <c r="F239">
        <f t="shared" si="15"/>
        <v>9</v>
      </c>
      <c r="G239">
        <f t="shared" si="13"/>
        <v>2007</v>
      </c>
    </row>
    <row r="240" spans="1:7" x14ac:dyDescent="0.25">
      <c r="A240" s="1">
        <f>focus_dlsp!A241</f>
        <v>39330</v>
      </c>
      <c r="B240">
        <f>VLOOKUP($A240, focus_dlsp!$A:$AQ, MATCH(YEAR(dlsp_1_y_a!A240), focus_dlsp!$2:$2, 0), 0)</f>
        <v>43.58</v>
      </c>
      <c r="C240">
        <f>VLOOKUP($A240, focus_dlsp!$A:$AQ, MATCH(YEAR(A240)+1, focus_dlsp!$2:$2, 0), 0)</f>
        <v>42</v>
      </c>
      <c r="D240">
        <f t="shared" si="14"/>
        <v>-1.5799999999999983</v>
      </c>
      <c r="E240">
        <f t="shared" si="12"/>
        <v>9</v>
      </c>
      <c r="F240">
        <f t="shared" si="15"/>
        <v>9</v>
      </c>
      <c r="G240">
        <f t="shared" si="13"/>
        <v>2007</v>
      </c>
    </row>
    <row r="241" spans="1:7" x14ac:dyDescent="0.25">
      <c r="A241" s="1">
        <f>focus_dlsp!A242</f>
        <v>39331</v>
      </c>
      <c r="B241">
        <f>VLOOKUP($A241, focus_dlsp!$A:$AQ, MATCH(YEAR(dlsp_1_y_a!A241), focus_dlsp!$2:$2, 0), 0)</f>
        <v>43.54</v>
      </c>
      <c r="C241">
        <f>VLOOKUP($A241, focus_dlsp!$A:$AQ, MATCH(YEAR(A241)+1, focus_dlsp!$2:$2, 0), 0)</f>
        <v>42</v>
      </c>
      <c r="D241">
        <f t="shared" si="14"/>
        <v>-1.5399999999999991</v>
      </c>
      <c r="E241">
        <f t="shared" si="12"/>
        <v>9</v>
      </c>
      <c r="F241">
        <f t="shared" si="15"/>
        <v>9</v>
      </c>
      <c r="G241">
        <f t="shared" si="13"/>
        <v>2007</v>
      </c>
    </row>
    <row r="242" spans="1:7" x14ac:dyDescent="0.25">
      <c r="A242" s="1">
        <f>focus_dlsp!A243</f>
        <v>39335</v>
      </c>
      <c r="B242">
        <f>VLOOKUP($A242, focus_dlsp!$A:$AQ, MATCH(YEAR(dlsp_1_y_a!A242), focus_dlsp!$2:$2, 0), 0)</f>
        <v>43.5</v>
      </c>
      <c r="C242">
        <f>VLOOKUP($A242, focus_dlsp!$A:$AQ, MATCH(YEAR(A242)+1, focus_dlsp!$2:$2, 0), 0)</f>
        <v>42</v>
      </c>
      <c r="D242">
        <f t="shared" si="14"/>
        <v>-1.5</v>
      </c>
      <c r="E242">
        <f t="shared" si="12"/>
        <v>9</v>
      </c>
      <c r="F242">
        <f t="shared" si="15"/>
        <v>9</v>
      </c>
      <c r="G242">
        <f t="shared" si="13"/>
        <v>2007</v>
      </c>
    </row>
    <row r="243" spans="1:7" x14ac:dyDescent="0.25">
      <c r="A243" s="1">
        <f>focus_dlsp!A244</f>
        <v>39336</v>
      </c>
      <c r="B243">
        <f>VLOOKUP($A243, focus_dlsp!$A:$AQ, MATCH(YEAR(dlsp_1_y_a!A243), focus_dlsp!$2:$2, 0), 0)</f>
        <v>43.5</v>
      </c>
      <c r="C243">
        <f>VLOOKUP($A243, focus_dlsp!$A:$AQ, MATCH(YEAR(A243)+1, focus_dlsp!$2:$2, 0), 0)</f>
        <v>42</v>
      </c>
      <c r="D243">
        <f t="shared" si="14"/>
        <v>-1.5</v>
      </c>
      <c r="E243">
        <f t="shared" si="12"/>
        <v>9</v>
      </c>
      <c r="F243">
        <f t="shared" si="15"/>
        <v>9</v>
      </c>
      <c r="G243">
        <f t="shared" si="13"/>
        <v>2007</v>
      </c>
    </row>
    <row r="244" spans="1:7" x14ac:dyDescent="0.25">
      <c r="A244" s="1">
        <f>focus_dlsp!A245</f>
        <v>39337</v>
      </c>
      <c r="B244">
        <f>VLOOKUP($A244, focus_dlsp!$A:$AQ, MATCH(YEAR(dlsp_1_y_a!A244), focus_dlsp!$2:$2, 0), 0)</f>
        <v>43.5</v>
      </c>
      <c r="C244">
        <f>VLOOKUP($A244, focus_dlsp!$A:$AQ, MATCH(YEAR(A244)+1, focus_dlsp!$2:$2, 0), 0)</f>
        <v>42</v>
      </c>
      <c r="D244">
        <f t="shared" si="14"/>
        <v>-1.5</v>
      </c>
      <c r="E244">
        <f t="shared" si="12"/>
        <v>9</v>
      </c>
      <c r="F244">
        <f t="shared" si="15"/>
        <v>9</v>
      </c>
      <c r="G244">
        <f t="shared" si="13"/>
        <v>2007</v>
      </c>
    </row>
    <row r="245" spans="1:7" x14ac:dyDescent="0.25">
      <c r="A245" s="1">
        <f>focus_dlsp!A246</f>
        <v>39338</v>
      </c>
      <c r="B245">
        <f>VLOOKUP($A245, focus_dlsp!$A:$AQ, MATCH(YEAR(dlsp_1_y_a!A245), focus_dlsp!$2:$2, 0), 0)</f>
        <v>43.5</v>
      </c>
      <c r="C245">
        <f>VLOOKUP($A245, focus_dlsp!$A:$AQ, MATCH(YEAR(A245)+1, focus_dlsp!$2:$2, 0), 0)</f>
        <v>42</v>
      </c>
      <c r="D245">
        <f t="shared" si="14"/>
        <v>-1.5</v>
      </c>
      <c r="E245">
        <f t="shared" si="12"/>
        <v>9</v>
      </c>
      <c r="F245">
        <f t="shared" si="15"/>
        <v>9</v>
      </c>
      <c r="G245">
        <f t="shared" si="13"/>
        <v>2007</v>
      </c>
    </row>
    <row r="246" spans="1:7" x14ac:dyDescent="0.25">
      <c r="A246" s="1">
        <f>focus_dlsp!A247</f>
        <v>39339</v>
      </c>
      <c r="B246">
        <f>VLOOKUP($A246, focus_dlsp!$A:$AQ, MATCH(YEAR(dlsp_1_y_a!A246), focus_dlsp!$2:$2, 0), 0)</f>
        <v>43.54</v>
      </c>
      <c r="C246">
        <f>VLOOKUP($A246, focus_dlsp!$A:$AQ, MATCH(YEAR(A246)+1, focus_dlsp!$2:$2, 0), 0)</f>
        <v>42</v>
      </c>
      <c r="D246">
        <f t="shared" si="14"/>
        <v>-1.5399999999999991</v>
      </c>
      <c r="E246">
        <f t="shared" si="12"/>
        <v>9</v>
      </c>
      <c r="F246">
        <f t="shared" si="15"/>
        <v>9</v>
      </c>
      <c r="G246">
        <f t="shared" si="13"/>
        <v>2007</v>
      </c>
    </row>
    <row r="247" spans="1:7" x14ac:dyDescent="0.25">
      <c r="A247" s="1">
        <f>focus_dlsp!A248</f>
        <v>39342</v>
      </c>
      <c r="B247">
        <f>VLOOKUP($A247, focus_dlsp!$A:$AQ, MATCH(YEAR(dlsp_1_y_a!A247), focus_dlsp!$2:$2, 0), 0)</f>
        <v>43.5</v>
      </c>
      <c r="C247">
        <f>VLOOKUP($A247, focus_dlsp!$A:$AQ, MATCH(YEAR(A247)+1, focus_dlsp!$2:$2, 0), 0)</f>
        <v>42</v>
      </c>
      <c r="D247">
        <f t="shared" si="14"/>
        <v>-1.5</v>
      </c>
      <c r="E247">
        <f t="shared" si="12"/>
        <v>9</v>
      </c>
      <c r="F247">
        <f t="shared" si="15"/>
        <v>9</v>
      </c>
      <c r="G247">
        <f t="shared" si="13"/>
        <v>2007</v>
      </c>
    </row>
    <row r="248" spans="1:7" x14ac:dyDescent="0.25">
      <c r="A248" s="1">
        <f>focus_dlsp!A249</f>
        <v>39343</v>
      </c>
      <c r="B248">
        <f>VLOOKUP($A248, focus_dlsp!$A:$AQ, MATCH(YEAR(dlsp_1_y_a!A248), focus_dlsp!$2:$2, 0), 0)</f>
        <v>43.5</v>
      </c>
      <c r="C248">
        <f>VLOOKUP($A248, focus_dlsp!$A:$AQ, MATCH(YEAR(A248)+1, focus_dlsp!$2:$2, 0), 0)</f>
        <v>42</v>
      </c>
      <c r="D248">
        <f t="shared" si="14"/>
        <v>-1.5</v>
      </c>
      <c r="E248">
        <f t="shared" si="12"/>
        <v>9</v>
      </c>
      <c r="F248">
        <f t="shared" si="15"/>
        <v>9</v>
      </c>
      <c r="G248">
        <f t="shared" si="13"/>
        <v>2007</v>
      </c>
    </row>
    <row r="249" spans="1:7" x14ac:dyDescent="0.25">
      <c r="A249" s="1">
        <f>focus_dlsp!A250</f>
        <v>39344</v>
      </c>
      <c r="B249">
        <f>VLOOKUP($A249, focus_dlsp!$A:$AQ, MATCH(YEAR(dlsp_1_y_a!A249), focus_dlsp!$2:$2, 0), 0)</f>
        <v>43.54</v>
      </c>
      <c r="C249">
        <f>VLOOKUP($A249, focus_dlsp!$A:$AQ, MATCH(YEAR(A249)+1, focus_dlsp!$2:$2, 0), 0)</f>
        <v>42</v>
      </c>
      <c r="D249">
        <f t="shared" si="14"/>
        <v>-1.5399999999999991</v>
      </c>
      <c r="E249">
        <f t="shared" si="12"/>
        <v>9</v>
      </c>
      <c r="F249">
        <f t="shared" si="15"/>
        <v>9</v>
      </c>
      <c r="G249">
        <f t="shared" si="13"/>
        <v>2007</v>
      </c>
    </row>
    <row r="250" spans="1:7" x14ac:dyDescent="0.25">
      <c r="A250" s="1">
        <f>focus_dlsp!A251</f>
        <v>39345</v>
      </c>
      <c r="B250">
        <f>VLOOKUP($A250, focus_dlsp!$A:$AQ, MATCH(YEAR(dlsp_1_y_a!A250), focus_dlsp!$2:$2, 0), 0)</f>
        <v>43.54</v>
      </c>
      <c r="C250">
        <f>VLOOKUP($A250, focus_dlsp!$A:$AQ, MATCH(YEAR(A250)+1, focus_dlsp!$2:$2, 0), 0)</f>
        <v>42</v>
      </c>
      <c r="D250">
        <f t="shared" si="14"/>
        <v>-1.5399999999999991</v>
      </c>
      <c r="E250">
        <f t="shared" si="12"/>
        <v>9</v>
      </c>
      <c r="F250">
        <f t="shared" si="15"/>
        <v>9</v>
      </c>
      <c r="G250">
        <f t="shared" si="13"/>
        <v>2007</v>
      </c>
    </row>
    <row r="251" spans="1:7" x14ac:dyDescent="0.25">
      <c r="A251" s="1">
        <f>focus_dlsp!A252</f>
        <v>39346</v>
      </c>
      <c r="B251">
        <f>VLOOKUP($A251, focus_dlsp!$A:$AQ, MATCH(YEAR(dlsp_1_y_a!A251), focus_dlsp!$2:$2, 0), 0)</f>
        <v>43.54</v>
      </c>
      <c r="C251">
        <f>VLOOKUP($A251, focus_dlsp!$A:$AQ, MATCH(YEAR(A251)+1, focus_dlsp!$2:$2, 0), 0)</f>
        <v>42</v>
      </c>
      <c r="D251">
        <f t="shared" si="14"/>
        <v>-1.5399999999999991</v>
      </c>
      <c r="E251">
        <f t="shared" si="12"/>
        <v>9</v>
      </c>
      <c r="F251">
        <f t="shared" si="15"/>
        <v>9</v>
      </c>
      <c r="G251">
        <f t="shared" si="13"/>
        <v>2007</v>
      </c>
    </row>
    <row r="252" spans="1:7" x14ac:dyDescent="0.25">
      <c r="A252" s="1">
        <f>focus_dlsp!A253</f>
        <v>39349</v>
      </c>
      <c r="B252">
        <f>VLOOKUP($A252, focus_dlsp!$A:$AQ, MATCH(YEAR(dlsp_1_y_a!A252), focus_dlsp!$2:$2, 0), 0)</f>
        <v>43.54</v>
      </c>
      <c r="C252">
        <f>VLOOKUP($A252, focus_dlsp!$A:$AQ, MATCH(YEAR(A252)+1, focus_dlsp!$2:$2, 0), 0)</f>
        <v>42</v>
      </c>
      <c r="D252">
        <f t="shared" si="14"/>
        <v>-1.5399999999999991</v>
      </c>
      <c r="E252">
        <f t="shared" si="12"/>
        <v>9</v>
      </c>
      <c r="F252">
        <f t="shared" si="15"/>
        <v>9</v>
      </c>
      <c r="G252">
        <f t="shared" si="13"/>
        <v>2007</v>
      </c>
    </row>
    <row r="253" spans="1:7" x14ac:dyDescent="0.25">
      <c r="A253" s="1">
        <f>focus_dlsp!A254</f>
        <v>39350</v>
      </c>
      <c r="B253">
        <f>VLOOKUP($A253, focus_dlsp!$A:$AQ, MATCH(YEAR(dlsp_1_y_a!A253), focus_dlsp!$2:$2, 0), 0)</f>
        <v>43.64</v>
      </c>
      <c r="C253">
        <f>VLOOKUP($A253, focus_dlsp!$A:$AQ, MATCH(YEAR(A253)+1, focus_dlsp!$2:$2, 0), 0)</f>
        <v>42</v>
      </c>
      <c r="D253">
        <f t="shared" si="14"/>
        <v>-1.6400000000000006</v>
      </c>
      <c r="E253">
        <f t="shared" si="12"/>
        <v>9</v>
      </c>
      <c r="F253">
        <f t="shared" si="15"/>
        <v>9</v>
      </c>
      <c r="G253">
        <f t="shared" si="13"/>
        <v>2007</v>
      </c>
    </row>
    <row r="254" spans="1:7" x14ac:dyDescent="0.25">
      <c r="A254" s="1">
        <f>focus_dlsp!A255</f>
        <v>39351</v>
      </c>
      <c r="B254">
        <f>VLOOKUP($A254, focus_dlsp!$A:$AQ, MATCH(YEAR(dlsp_1_y_a!A254), focus_dlsp!$2:$2, 0), 0)</f>
        <v>43.64</v>
      </c>
      <c r="C254">
        <f>VLOOKUP($A254, focus_dlsp!$A:$AQ, MATCH(YEAR(A254)+1, focus_dlsp!$2:$2, 0), 0)</f>
        <v>42</v>
      </c>
      <c r="D254">
        <f t="shared" si="14"/>
        <v>-1.6400000000000006</v>
      </c>
      <c r="E254">
        <f t="shared" si="12"/>
        <v>9</v>
      </c>
      <c r="F254">
        <f t="shared" si="15"/>
        <v>9</v>
      </c>
      <c r="G254">
        <f t="shared" si="13"/>
        <v>2007</v>
      </c>
    </row>
    <row r="255" spans="1:7" x14ac:dyDescent="0.25">
      <c r="A255" s="1">
        <f>focus_dlsp!A256</f>
        <v>39352</v>
      </c>
      <c r="B255">
        <f>VLOOKUP($A255, focus_dlsp!$A:$AQ, MATCH(YEAR(dlsp_1_y_a!A255), focus_dlsp!$2:$2, 0), 0)</f>
        <v>43.58</v>
      </c>
      <c r="C255">
        <f>VLOOKUP($A255, focus_dlsp!$A:$AQ, MATCH(YEAR(A255)+1, focus_dlsp!$2:$2, 0), 0)</f>
        <v>42</v>
      </c>
      <c r="D255">
        <f t="shared" si="14"/>
        <v>-1.5799999999999983</v>
      </c>
      <c r="E255">
        <f t="shared" si="12"/>
        <v>9</v>
      </c>
      <c r="F255">
        <f t="shared" si="15"/>
        <v>9</v>
      </c>
      <c r="G255">
        <f t="shared" si="13"/>
        <v>2007</v>
      </c>
    </row>
    <row r="256" spans="1:7" x14ac:dyDescent="0.25">
      <c r="A256" s="1">
        <f>focus_dlsp!A257</f>
        <v>39353</v>
      </c>
      <c r="B256">
        <f>VLOOKUP($A256, focus_dlsp!$A:$AQ, MATCH(YEAR(dlsp_1_y_a!A256), focus_dlsp!$2:$2, 0), 0)</f>
        <v>43.54</v>
      </c>
      <c r="C256">
        <f>VLOOKUP($A256, focus_dlsp!$A:$AQ, MATCH(YEAR(A256)+1, focus_dlsp!$2:$2, 0), 0)</f>
        <v>42</v>
      </c>
      <c r="D256">
        <f t="shared" si="14"/>
        <v>-1.5399999999999991</v>
      </c>
      <c r="E256">
        <f t="shared" si="12"/>
        <v>9</v>
      </c>
      <c r="F256">
        <f t="shared" si="15"/>
        <v>9</v>
      </c>
      <c r="G256">
        <f t="shared" si="13"/>
        <v>2007</v>
      </c>
    </row>
    <row r="257" spans="1:7" x14ac:dyDescent="0.25">
      <c r="A257" s="1">
        <f>focus_dlsp!A258</f>
        <v>39356</v>
      </c>
      <c r="B257">
        <f>VLOOKUP($A257, focus_dlsp!$A:$AQ, MATCH(YEAR(dlsp_1_y_a!A257), focus_dlsp!$2:$2, 0), 0)</f>
        <v>43.54</v>
      </c>
      <c r="C257">
        <f>VLOOKUP($A257, focus_dlsp!$A:$AQ, MATCH(YEAR(A257)+1, focus_dlsp!$2:$2, 0), 0)</f>
        <v>42</v>
      </c>
      <c r="D257">
        <f t="shared" si="14"/>
        <v>-1.5399999999999991</v>
      </c>
      <c r="E257">
        <f t="shared" si="12"/>
        <v>10</v>
      </c>
      <c r="F257">
        <f t="shared" si="15"/>
        <v>12</v>
      </c>
      <c r="G257">
        <f t="shared" si="13"/>
        <v>2007</v>
      </c>
    </row>
    <row r="258" spans="1:7" x14ac:dyDescent="0.25">
      <c r="A258" s="1">
        <f>focus_dlsp!A259</f>
        <v>39357</v>
      </c>
      <c r="B258">
        <f>VLOOKUP($A258, focus_dlsp!$A:$AQ, MATCH(YEAR(dlsp_1_y_a!A258), focus_dlsp!$2:$2, 0), 0)</f>
        <v>43.54</v>
      </c>
      <c r="C258">
        <f>VLOOKUP($A258, focus_dlsp!$A:$AQ, MATCH(YEAR(A258)+1, focus_dlsp!$2:$2, 0), 0)</f>
        <v>42</v>
      </c>
      <c r="D258">
        <f t="shared" si="14"/>
        <v>-1.5399999999999991</v>
      </c>
      <c r="E258">
        <f t="shared" ref="E258:E321" si="16">MONTH(A258)</f>
        <v>10</v>
      </c>
      <c r="F258">
        <f t="shared" si="15"/>
        <v>12</v>
      </c>
      <c r="G258">
        <f t="shared" ref="G258:G321" si="17">YEAR(A258)</f>
        <v>2007</v>
      </c>
    </row>
    <row r="259" spans="1:7" x14ac:dyDescent="0.25">
      <c r="A259" s="1">
        <f>focus_dlsp!A260</f>
        <v>39358</v>
      </c>
      <c r="B259">
        <f>VLOOKUP($A259, focus_dlsp!$A:$AQ, MATCH(YEAR(dlsp_1_y_a!A259), focus_dlsp!$2:$2, 0), 0)</f>
        <v>43.5</v>
      </c>
      <c r="C259">
        <f>VLOOKUP($A259, focus_dlsp!$A:$AQ, MATCH(YEAR(A259)+1, focus_dlsp!$2:$2, 0), 0)</f>
        <v>42</v>
      </c>
      <c r="D259">
        <f t="shared" ref="D259:D322" si="18">C259-B259</f>
        <v>-1.5</v>
      </c>
      <c r="E259">
        <f t="shared" si="16"/>
        <v>10</v>
      </c>
      <c r="F259">
        <f t="shared" ref="F259:F322" si="19">IF(E259&lt;4,3,IF(E259&lt;7,6,IF(E259&lt;10,9,12)))</f>
        <v>12</v>
      </c>
      <c r="G259">
        <f t="shared" si="17"/>
        <v>2007</v>
      </c>
    </row>
    <row r="260" spans="1:7" x14ac:dyDescent="0.25">
      <c r="A260" s="1">
        <f>focus_dlsp!A261</f>
        <v>39359</v>
      </c>
      <c r="B260">
        <f>VLOOKUP($A260, focus_dlsp!$A:$AQ, MATCH(YEAR(dlsp_1_y_a!A260), focus_dlsp!$2:$2, 0), 0)</f>
        <v>43.4</v>
      </c>
      <c r="C260">
        <f>VLOOKUP($A260, focus_dlsp!$A:$AQ, MATCH(YEAR(A260)+1, focus_dlsp!$2:$2, 0), 0)</f>
        <v>42</v>
      </c>
      <c r="D260">
        <f t="shared" si="18"/>
        <v>-1.3999999999999986</v>
      </c>
      <c r="E260">
        <f t="shared" si="16"/>
        <v>10</v>
      </c>
      <c r="F260">
        <f t="shared" si="19"/>
        <v>12</v>
      </c>
      <c r="G260">
        <f t="shared" si="17"/>
        <v>2007</v>
      </c>
    </row>
    <row r="261" spans="1:7" x14ac:dyDescent="0.25">
      <c r="A261" s="1">
        <f>focus_dlsp!A262</f>
        <v>39360</v>
      </c>
      <c r="B261">
        <f>VLOOKUP($A261, focus_dlsp!$A:$AQ, MATCH(YEAR(dlsp_1_y_a!A261), focus_dlsp!$2:$2, 0), 0)</f>
        <v>43.3</v>
      </c>
      <c r="C261">
        <f>VLOOKUP($A261, focus_dlsp!$A:$AQ, MATCH(YEAR(A261)+1, focus_dlsp!$2:$2, 0), 0)</f>
        <v>42</v>
      </c>
      <c r="D261">
        <f t="shared" si="18"/>
        <v>-1.2999999999999972</v>
      </c>
      <c r="E261">
        <f t="shared" si="16"/>
        <v>10</v>
      </c>
      <c r="F261">
        <f t="shared" si="19"/>
        <v>12</v>
      </c>
      <c r="G261">
        <f t="shared" si="17"/>
        <v>2007</v>
      </c>
    </row>
    <row r="262" spans="1:7" x14ac:dyDescent="0.25">
      <c r="A262" s="1">
        <f>focus_dlsp!A263</f>
        <v>39363</v>
      </c>
      <c r="B262">
        <f>VLOOKUP($A262, focus_dlsp!$A:$AQ, MATCH(YEAR(dlsp_1_y_a!A262), focus_dlsp!$2:$2, 0), 0)</f>
        <v>43.3</v>
      </c>
      <c r="C262">
        <f>VLOOKUP($A262, focus_dlsp!$A:$AQ, MATCH(YEAR(A262)+1, focus_dlsp!$2:$2, 0), 0)</f>
        <v>42</v>
      </c>
      <c r="D262">
        <f t="shared" si="18"/>
        <v>-1.2999999999999972</v>
      </c>
      <c r="E262">
        <f t="shared" si="16"/>
        <v>10</v>
      </c>
      <c r="F262">
        <f t="shared" si="19"/>
        <v>12</v>
      </c>
      <c r="G262">
        <f t="shared" si="17"/>
        <v>2007</v>
      </c>
    </row>
    <row r="263" spans="1:7" x14ac:dyDescent="0.25">
      <c r="A263" s="1">
        <f>focus_dlsp!A264</f>
        <v>39364</v>
      </c>
      <c r="B263">
        <f>VLOOKUP($A263, focus_dlsp!$A:$AQ, MATCH(YEAR(dlsp_1_y_a!A263), focus_dlsp!$2:$2, 0), 0)</f>
        <v>43.3</v>
      </c>
      <c r="C263">
        <f>VLOOKUP($A263, focus_dlsp!$A:$AQ, MATCH(YEAR(A263)+1, focus_dlsp!$2:$2, 0), 0)</f>
        <v>42</v>
      </c>
      <c r="D263">
        <f t="shared" si="18"/>
        <v>-1.2999999999999972</v>
      </c>
      <c r="E263">
        <f t="shared" si="16"/>
        <v>10</v>
      </c>
      <c r="F263">
        <f t="shared" si="19"/>
        <v>12</v>
      </c>
      <c r="G263">
        <f t="shared" si="17"/>
        <v>2007</v>
      </c>
    </row>
    <row r="264" spans="1:7" x14ac:dyDescent="0.25">
      <c r="A264" s="1">
        <f>focus_dlsp!A265</f>
        <v>39365</v>
      </c>
      <c r="B264">
        <f>VLOOKUP($A264, focus_dlsp!$A:$AQ, MATCH(YEAR(dlsp_1_y_a!A264), focus_dlsp!$2:$2, 0), 0)</f>
        <v>43.4</v>
      </c>
      <c r="C264">
        <f>VLOOKUP($A264, focus_dlsp!$A:$AQ, MATCH(YEAR(A264)+1, focus_dlsp!$2:$2, 0), 0)</f>
        <v>42</v>
      </c>
      <c r="D264">
        <f t="shared" si="18"/>
        <v>-1.3999999999999986</v>
      </c>
      <c r="E264">
        <f t="shared" si="16"/>
        <v>10</v>
      </c>
      <c r="F264">
        <f t="shared" si="19"/>
        <v>12</v>
      </c>
      <c r="G264">
        <f t="shared" si="17"/>
        <v>2007</v>
      </c>
    </row>
    <row r="265" spans="1:7" x14ac:dyDescent="0.25">
      <c r="A265" s="1">
        <f>focus_dlsp!A266</f>
        <v>39366</v>
      </c>
      <c r="B265">
        <f>VLOOKUP($A265, focus_dlsp!$A:$AQ, MATCH(YEAR(dlsp_1_y_a!A265), focus_dlsp!$2:$2, 0), 0)</f>
        <v>43.4</v>
      </c>
      <c r="C265">
        <f>VLOOKUP($A265, focus_dlsp!$A:$AQ, MATCH(YEAR(A265)+1, focus_dlsp!$2:$2, 0), 0)</f>
        <v>42</v>
      </c>
      <c r="D265">
        <f t="shared" si="18"/>
        <v>-1.3999999999999986</v>
      </c>
      <c r="E265">
        <f t="shared" si="16"/>
        <v>10</v>
      </c>
      <c r="F265">
        <f t="shared" si="19"/>
        <v>12</v>
      </c>
      <c r="G265">
        <f t="shared" si="17"/>
        <v>2007</v>
      </c>
    </row>
    <row r="266" spans="1:7" x14ac:dyDescent="0.25">
      <c r="A266" s="1">
        <f>focus_dlsp!A267</f>
        <v>39370</v>
      </c>
      <c r="B266">
        <f>VLOOKUP($A266, focus_dlsp!$A:$AQ, MATCH(YEAR(dlsp_1_y_a!A266), focus_dlsp!$2:$2, 0), 0)</f>
        <v>43.4</v>
      </c>
      <c r="C266">
        <f>VLOOKUP($A266, focus_dlsp!$A:$AQ, MATCH(YEAR(A266)+1, focus_dlsp!$2:$2, 0), 0)</f>
        <v>42</v>
      </c>
      <c r="D266">
        <f t="shared" si="18"/>
        <v>-1.3999999999999986</v>
      </c>
      <c r="E266">
        <f t="shared" si="16"/>
        <v>10</v>
      </c>
      <c r="F266">
        <f t="shared" si="19"/>
        <v>12</v>
      </c>
      <c r="G266">
        <f t="shared" si="17"/>
        <v>2007</v>
      </c>
    </row>
    <row r="267" spans="1:7" x14ac:dyDescent="0.25">
      <c r="A267" s="1">
        <f>focus_dlsp!A268</f>
        <v>39371</v>
      </c>
      <c r="B267">
        <f>VLOOKUP($A267, focus_dlsp!$A:$AQ, MATCH(YEAR(dlsp_1_y_a!A267), focus_dlsp!$2:$2, 0), 0)</f>
        <v>43.4</v>
      </c>
      <c r="C267">
        <f>VLOOKUP($A267, focus_dlsp!$A:$AQ, MATCH(YEAR(A267)+1, focus_dlsp!$2:$2, 0), 0)</f>
        <v>42</v>
      </c>
      <c r="D267">
        <f t="shared" si="18"/>
        <v>-1.3999999999999986</v>
      </c>
      <c r="E267">
        <f t="shared" si="16"/>
        <v>10</v>
      </c>
      <c r="F267">
        <f t="shared" si="19"/>
        <v>12</v>
      </c>
      <c r="G267">
        <f t="shared" si="17"/>
        <v>2007</v>
      </c>
    </row>
    <row r="268" spans="1:7" x14ac:dyDescent="0.25">
      <c r="A268" s="1">
        <f>focus_dlsp!A269</f>
        <v>39372</v>
      </c>
      <c r="B268">
        <f>VLOOKUP($A268, focus_dlsp!$A:$AQ, MATCH(YEAR(dlsp_1_y_a!A268), focus_dlsp!$2:$2, 0), 0)</f>
        <v>43.5</v>
      </c>
      <c r="C268">
        <f>VLOOKUP($A268, focus_dlsp!$A:$AQ, MATCH(YEAR(A268)+1, focus_dlsp!$2:$2, 0), 0)</f>
        <v>42</v>
      </c>
      <c r="D268">
        <f t="shared" si="18"/>
        <v>-1.5</v>
      </c>
      <c r="E268">
        <f t="shared" si="16"/>
        <v>10</v>
      </c>
      <c r="F268">
        <f t="shared" si="19"/>
        <v>12</v>
      </c>
      <c r="G268">
        <f t="shared" si="17"/>
        <v>2007</v>
      </c>
    </row>
    <row r="269" spans="1:7" x14ac:dyDescent="0.25">
      <c r="A269" s="1">
        <f>focus_dlsp!A270</f>
        <v>39373</v>
      </c>
      <c r="B269">
        <f>VLOOKUP($A269, focus_dlsp!$A:$AQ, MATCH(YEAR(dlsp_1_y_a!A269), focus_dlsp!$2:$2, 0), 0)</f>
        <v>43.5</v>
      </c>
      <c r="C269">
        <f>VLOOKUP($A269, focus_dlsp!$A:$AQ, MATCH(YEAR(A269)+1, focus_dlsp!$2:$2, 0), 0)</f>
        <v>42</v>
      </c>
      <c r="D269">
        <f t="shared" si="18"/>
        <v>-1.5</v>
      </c>
      <c r="E269">
        <f t="shared" si="16"/>
        <v>10</v>
      </c>
      <c r="F269">
        <f t="shared" si="19"/>
        <v>12</v>
      </c>
      <c r="G269">
        <f t="shared" si="17"/>
        <v>2007</v>
      </c>
    </row>
    <row r="270" spans="1:7" x14ac:dyDescent="0.25">
      <c r="A270" s="1">
        <f>focus_dlsp!A271</f>
        <v>39374</v>
      </c>
      <c r="B270">
        <f>VLOOKUP($A270, focus_dlsp!$A:$AQ, MATCH(YEAR(dlsp_1_y_a!A270), focus_dlsp!$2:$2, 0), 0)</f>
        <v>43.5</v>
      </c>
      <c r="C270">
        <f>VLOOKUP($A270, focus_dlsp!$A:$AQ, MATCH(YEAR(A270)+1, focus_dlsp!$2:$2, 0), 0)</f>
        <v>42</v>
      </c>
      <c r="D270">
        <f t="shared" si="18"/>
        <v>-1.5</v>
      </c>
      <c r="E270">
        <f t="shared" si="16"/>
        <v>10</v>
      </c>
      <c r="F270">
        <f t="shared" si="19"/>
        <v>12</v>
      </c>
      <c r="G270">
        <f t="shared" si="17"/>
        <v>2007</v>
      </c>
    </row>
    <row r="271" spans="1:7" x14ac:dyDescent="0.25">
      <c r="A271" s="1">
        <f>focus_dlsp!A272</f>
        <v>39377</v>
      </c>
      <c r="B271">
        <f>VLOOKUP($A271, focus_dlsp!$A:$AQ, MATCH(YEAR(dlsp_1_y_a!A271), focus_dlsp!$2:$2, 0), 0)</f>
        <v>43.25</v>
      </c>
      <c r="C271">
        <f>VLOOKUP($A271, focus_dlsp!$A:$AQ, MATCH(YEAR(A271)+1, focus_dlsp!$2:$2, 0), 0)</f>
        <v>42</v>
      </c>
      <c r="D271">
        <f t="shared" si="18"/>
        <v>-1.25</v>
      </c>
      <c r="E271">
        <f t="shared" si="16"/>
        <v>10</v>
      </c>
      <c r="F271">
        <f t="shared" si="19"/>
        <v>12</v>
      </c>
      <c r="G271">
        <f t="shared" si="17"/>
        <v>2007</v>
      </c>
    </row>
    <row r="272" spans="1:7" x14ac:dyDescent="0.25">
      <c r="A272" s="1">
        <f>focus_dlsp!A273</f>
        <v>39378</v>
      </c>
      <c r="B272">
        <f>VLOOKUP($A272, focus_dlsp!$A:$AQ, MATCH(YEAR(dlsp_1_y_a!A272), focus_dlsp!$2:$2, 0), 0)</f>
        <v>43.4</v>
      </c>
      <c r="C272">
        <f>VLOOKUP($A272, focus_dlsp!$A:$AQ, MATCH(YEAR(A272)+1, focus_dlsp!$2:$2, 0), 0)</f>
        <v>42</v>
      </c>
      <c r="D272">
        <f t="shared" si="18"/>
        <v>-1.3999999999999986</v>
      </c>
      <c r="E272">
        <f t="shared" si="16"/>
        <v>10</v>
      </c>
      <c r="F272">
        <f t="shared" si="19"/>
        <v>12</v>
      </c>
      <c r="G272">
        <f t="shared" si="17"/>
        <v>2007</v>
      </c>
    </row>
    <row r="273" spans="1:7" x14ac:dyDescent="0.25">
      <c r="A273" s="1">
        <f>focus_dlsp!A274</f>
        <v>39379</v>
      </c>
      <c r="B273">
        <f>VLOOKUP($A273, focus_dlsp!$A:$AQ, MATCH(YEAR(dlsp_1_y_a!A273), focus_dlsp!$2:$2, 0), 0)</f>
        <v>43.4</v>
      </c>
      <c r="C273">
        <f>VLOOKUP($A273, focus_dlsp!$A:$AQ, MATCH(YEAR(A273)+1, focus_dlsp!$2:$2, 0), 0)</f>
        <v>42</v>
      </c>
      <c r="D273">
        <f t="shared" si="18"/>
        <v>-1.3999999999999986</v>
      </c>
      <c r="E273">
        <f t="shared" si="16"/>
        <v>10</v>
      </c>
      <c r="F273">
        <f t="shared" si="19"/>
        <v>12</v>
      </c>
      <c r="G273">
        <f t="shared" si="17"/>
        <v>2007</v>
      </c>
    </row>
    <row r="274" spans="1:7" x14ac:dyDescent="0.25">
      <c r="A274" s="1">
        <f>focus_dlsp!A275</f>
        <v>39380</v>
      </c>
      <c r="B274">
        <f>VLOOKUP($A274, focus_dlsp!$A:$AQ, MATCH(YEAR(dlsp_1_y_a!A274), focus_dlsp!$2:$2, 0), 0)</f>
        <v>43.3</v>
      </c>
      <c r="C274">
        <f>VLOOKUP($A274, focus_dlsp!$A:$AQ, MATCH(YEAR(A274)+1, focus_dlsp!$2:$2, 0), 0)</f>
        <v>42</v>
      </c>
      <c r="D274">
        <f t="shared" si="18"/>
        <v>-1.2999999999999972</v>
      </c>
      <c r="E274">
        <f t="shared" si="16"/>
        <v>10</v>
      </c>
      <c r="F274">
        <f t="shared" si="19"/>
        <v>12</v>
      </c>
      <c r="G274">
        <f t="shared" si="17"/>
        <v>2007</v>
      </c>
    </row>
    <row r="275" spans="1:7" x14ac:dyDescent="0.25">
      <c r="A275" s="1">
        <f>focus_dlsp!A276</f>
        <v>39381</v>
      </c>
      <c r="B275">
        <f>VLOOKUP($A275, focus_dlsp!$A:$AQ, MATCH(YEAR(dlsp_1_y_a!A275), focus_dlsp!$2:$2, 0), 0)</f>
        <v>43.3</v>
      </c>
      <c r="C275">
        <f>VLOOKUP($A275, focus_dlsp!$A:$AQ, MATCH(YEAR(A275)+1, focus_dlsp!$2:$2, 0), 0)</f>
        <v>42</v>
      </c>
      <c r="D275">
        <f t="shared" si="18"/>
        <v>-1.2999999999999972</v>
      </c>
      <c r="E275">
        <f t="shared" si="16"/>
        <v>10</v>
      </c>
      <c r="F275">
        <f t="shared" si="19"/>
        <v>12</v>
      </c>
      <c r="G275">
        <f t="shared" si="17"/>
        <v>2007</v>
      </c>
    </row>
    <row r="276" spans="1:7" x14ac:dyDescent="0.25">
      <c r="A276" s="1">
        <f>focus_dlsp!A277</f>
        <v>39384</v>
      </c>
      <c r="B276">
        <f>VLOOKUP($A276, focus_dlsp!$A:$AQ, MATCH(YEAR(dlsp_1_y_a!A276), focus_dlsp!$2:$2, 0), 0)</f>
        <v>43.25</v>
      </c>
      <c r="C276">
        <f>VLOOKUP($A276, focus_dlsp!$A:$AQ, MATCH(YEAR(A276)+1, focus_dlsp!$2:$2, 0), 0)</f>
        <v>42</v>
      </c>
      <c r="D276">
        <f t="shared" si="18"/>
        <v>-1.25</v>
      </c>
      <c r="E276">
        <f t="shared" si="16"/>
        <v>10</v>
      </c>
      <c r="F276">
        <f t="shared" si="19"/>
        <v>12</v>
      </c>
      <c r="G276">
        <f t="shared" si="17"/>
        <v>2007</v>
      </c>
    </row>
    <row r="277" spans="1:7" x14ac:dyDescent="0.25">
      <c r="A277" s="1">
        <f>focus_dlsp!A278</f>
        <v>39385</v>
      </c>
      <c r="B277">
        <f>VLOOKUP($A277, focus_dlsp!$A:$AQ, MATCH(YEAR(dlsp_1_y_a!A277), focus_dlsp!$2:$2, 0), 0)</f>
        <v>43.4</v>
      </c>
      <c r="C277">
        <f>VLOOKUP($A277, focus_dlsp!$A:$AQ, MATCH(YEAR(A277)+1, focus_dlsp!$2:$2, 0), 0)</f>
        <v>42</v>
      </c>
      <c r="D277">
        <f t="shared" si="18"/>
        <v>-1.3999999999999986</v>
      </c>
      <c r="E277">
        <f t="shared" si="16"/>
        <v>10</v>
      </c>
      <c r="F277">
        <f t="shared" si="19"/>
        <v>12</v>
      </c>
      <c r="G277">
        <f t="shared" si="17"/>
        <v>2007</v>
      </c>
    </row>
    <row r="278" spans="1:7" x14ac:dyDescent="0.25">
      <c r="A278" s="1">
        <f>focus_dlsp!A279</f>
        <v>39386</v>
      </c>
      <c r="B278">
        <f>VLOOKUP($A278, focus_dlsp!$A:$AQ, MATCH(YEAR(dlsp_1_y_a!A278), focus_dlsp!$2:$2, 0), 0)</f>
        <v>43.35</v>
      </c>
      <c r="C278">
        <f>VLOOKUP($A278, focus_dlsp!$A:$AQ, MATCH(YEAR(A278)+1, focus_dlsp!$2:$2, 0), 0)</f>
        <v>42</v>
      </c>
      <c r="D278">
        <f t="shared" si="18"/>
        <v>-1.3500000000000014</v>
      </c>
      <c r="E278">
        <f t="shared" si="16"/>
        <v>10</v>
      </c>
      <c r="F278">
        <f t="shared" si="19"/>
        <v>12</v>
      </c>
      <c r="G278">
        <f t="shared" si="17"/>
        <v>2007</v>
      </c>
    </row>
    <row r="279" spans="1:7" x14ac:dyDescent="0.25">
      <c r="A279" s="1">
        <f>focus_dlsp!A280</f>
        <v>39387</v>
      </c>
      <c r="B279">
        <f>VLOOKUP($A279, focus_dlsp!$A:$AQ, MATCH(YEAR(dlsp_1_y_a!A279), focus_dlsp!$2:$2, 0), 0)</f>
        <v>43.4</v>
      </c>
      <c r="C279">
        <f>VLOOKUP($A279, focus_dlsp!$A:$AQ, MATCH(YEAR(A279)+1, focus_dlsp!$2:$2, 0), 0)</f>
        <v>42</v>
      </c>
      <c r="D279">
        <f t="shared" si="18"/>
        <v>-1.3999999999999986</v>
      </c>
      <c r="E279">
        <f t="shared" si="16"/>
        <v>11</v>
      </c>
      <c r="F279">
        <f t="shared" si="19"/>
        <v>12</v>
      </c>
      <c r="G279">
        <f t="shared" si="17"/>
        <v>2007</v>
      </c>
    </row>
    <row r="280" spans="1:7" x14ac:dyDescent="0.25">
      <c r="A280" s="1">
        <f>focus_dlsp!A281</f>
        <v>39391</v>
      </c>
      <c r="B280">
        <f>VLOOKUP($A280, focus_dlsp!$A:$AQ, MATCH(YEAR(dlsp_1_y_a!A280), focus_dlsp!$2:$2, 0), 0)</f>
        <v>43.4</v>
      </c>
      <c r="C280">
        <f>VLOOKUP($A280, focus_dlsp!$A:$AQ, MATCH(YEAR(A280)+1, focus_dlsp!$2:$2, 0), 0)</f>
        <v>42</v>
      </c>
      <c r="D280">
        <f t="shared" si="18"/>
        <v>-1.3999999999999986</v>
      </c>
      <c r="E280">
        <f t="shared" si="16"/>
        <v>11</v>
      </c>
      <c r="F280">
        <f t="shared" si="19"/>
        <v>12</v>
      </c>
      <c r="G280">
        <f t="shared" si="17"/>
        <v>2007</v>
      </c>
    </row>
    <row r="281" spans="1:7" x14ac:dyDescent="0.25">
      <c r="A281" s="1">
        <f>focus_dlsp!A282</f>
        <v>39392</v>
      </c>
      <c r="B281">
        <f>VLOOKUP($A281, focus_dlsp!$A:$AQ, MATCH(YEAR(dlsp_1_y_a!A281), focus_dlsp!$2:$2, 0), 0)</f>
        <v>43.4</v>
      </c>
      <c r="C281">
        <f>VLOOKUP($A281, focus_dlsp!$A:$AQ, MATCH(YEAR(A281)+1, focus_dlsp!$2:$2, 0), 0)</f>
        <v>42</v>
      </c>
      <c r="D281">
        <f t="shared" si="18"/>
        <v>-1.3999999999999986</v>
      </c>
      <c r="E281">
        <f t="shared" si="16"/>
        <v>11</v>
      </c>
      <c r="F281">
        <f t="shared" si="19"/>
        <v>12</v>
      </c>
      <c r="G281">
        <f t="shared" si="17"/>
        <v>2007</v>
      </c>
    </row>
    <row r="282" spans="1:7" x14ac:dyDescent="0.25">
      <c r="A282" s="1">
        <f>focus_dlsp!A283</f>
        <v>39393</v>
      </c>
      <c r="B282">
        <f>VLOOKUP($A282, focus_dlsp!$A:$AQ, MATCH(YEAR(dlsp_1_y_a!A282), focus_dlsp!$2:$2, 0), 0)</f>
        <v>43.45</v>
      </c>
      <c r="C282">
        <f>VLOOKUP($A282, focus_dlsp!$A:$AQ, MATCH(YEAR(A282)+1, focus_dlsp!$2:$2, 0), 0)</f>
        <v>42</v>
      </c>
      <c r="D282">
        <f t="shared" si="18"/>
        <v>-1.4500000000000028</v>
      </c>
      <c r="E282">
        <f t="shared" si="16"/>
        <v>11</v>
      </c>
      <c r="F282">
        <f t="shared" si="19"/>
        <v>12</v>
      </c>
      <c r="G282">
        <f t="shared" si="17"/>
        <v>2007</v>
      </c>
    </row>
    <row r="283" spans="1:7" x14ac:dyDescent="0.25">
      <c r="A283" s="1">
        <f>focus_dlsp!A284</f>
        <v>39394</v>
      </c>
      <c r="B283">
        <f>VLOOKUP($A283, focus_dlsp!$A:$AQ, MATCH(YEAR(dlsp_1_y_a!A283), focus_dlsp!$2:$2, 0), 0)</f>
        <v>43.45</v>
      </c>
      <c r="C283">
        <f>VLOOKUP($A283, focus_dlsp!$A:$AQ, MATCH(YEAR(A283)+1, focus_dlsp!$2:$2, 0), 0)</f>
        <v>42</v>
      </c>
      <c r="D283">
        <f t="shared" si="18"/>
        <v>-1.4500000000000028</v>
      </c>
      <c r="E283">
        <f t="shared" si="16"/>
        <v>11</v>
      </c>
      <c r="F283">
        <f t="shared" si="19"/>
        <v>12</v>
      </c>
      <c r="G283">
        <f t="shared" si="17"/>
        <v>2007</v>
      </c>
    </row>
    <row r="284" spans="1:7" x14ac:dyDescent="0.25">
      <c r="A284" s="1">
        <f>focus_dlsp!A285</f>
        <v>39395</v>
      </c>
      <c r="B284">
        <f>VLOOKUP($A284, focus_dlsp!$A:$AQ, MATCH(YEAR(dlsp_1_y_a!A284), focus_dlsp!$2:$2, 0), 0)</f>
        <v>43.4</v>
      </c>
      <c r="C284">
        <f>VLOOKUP($A284, focus_dlsp!$A:$AQ, MATCH(YEAR(A284)+1, focus_dlsp!$2:$2, 0), 0)</f>
        <v>42</v>
      </c>
      <c r="D284">
        <f t="shared" si="18"/>
        <v>-1.3999999999999986</v>
      </c>
      <c r="E284">
        <f t="shared" si="16"/>
        <v>11</v>
      </c>
      <c r="F284">
        <f t="shared" si="19"/>
        <v>12</v>
      </c>
      <c r="G284">
        <f t="shared" si="17"/>
        <v>2007</v>
      </c>
    </row>
    <row r="285" spans="1:7" x14ac:dyDescent="0.25">
      <c r="A285" s="1">
        <f>focus_dlsp!A286</f>
        <v>39398</v>
      </c>
      <c r="B285">
        <f>VLOOKUP($A285, focus_dlsp!$A:$AQ, MATCH(YEAR(dlsp_1_y_a!A285), focus_dlsp!$2:$2, 0), 0)</f>
        <v>43.35</v>
      </c>
      <c r="C285">
        <f>VLOOKUP($A285, focus_dlsp!$A:$AQ, MATCH(YEAR(A285)+1, focus_dlsp!$2:$2, 0), 0)</f>
        <v>42</v>
      </c>
      <c r="D285">
        <f t="shared" si="18"/>
        <v>-1.3500000000000014</v>
      </c>
      <c r="E285">
        <f t="shared" si="16"/>
        <v>11</v>
      </c>
      <c r="F285">
        <f t="shared" si="19"/>
        <v>12</v>
      </c>
      <c r="G285">
        <f t="shared" si="17"/>
        <v>2007</v>
      </c>
    </row>
    <row r="286" spans="1:7" x14ac:dyDescent="0.25">
      <c r="A286" s="1">
        <f>focus_dlsp!A287</f>
        <v>39399</v>
      </c>
      <c r="B286">
        <f>VLOOKUP($A286, focus_dlsp!$A:$AQ, MATCH(YEAR(dlsp_1_y_a!A286), focus_dlsp!$2:$2, 0), 0)</f>
        <v>43.35</v>
      </c>
      <c r="C286">
        <f>VLOOKUP($A286, focus_dlsp!$A:$AQ, MATCH(YEAR(A286)+1, focus_dlsp!$2:$2, 0), 0)</f>
        <v>42</v>
      </c>
      <c r="D286">
        <f t="shared" si="18"/>
        <v>-1.3500000000000014</v>
      </c>
      <c r="E286">
        <f t="shared" si="16"/>
        <v>11</v>
      </c>
      <c r="F286">
        <f t="shared" si="19"/>
        <v>12</v>
      </c>
      <c r="G286">
        <f t="shared" si="17"/>
        <v>2007</v>
      </c>
    </row>
    <row r="287" spans="1:7" x14ac:dyDescent="0.25">
      <c r="A287" s="1">
        <f>focus_dlsp!A288</f>
        <v>39400</v>
      </c>
      <c r="B287">
        <f>VLOOKUP($A287, focus_dlsp!$A:$AQ, MATCH(YEAR(dlsp_1_y_a!A287), focus_dlsp!$2:$2, 0), 0)</f>
        <v>43.35</v>
      </c>
      <c r="C287">
        <f>VLOOKUP($A287, focus_dlsp!$A:$AQ, MATCH(YEAR(A287)+1, focus_dlsp!$2:$2, 0), 0)</f>
        <v>42</v>
      </c>
      <c r="D287">
        <f t="shared" si="18"/>
        <v>-1.3500000000000014</v>
      </c>
      <c r="E287">
        <f t="shared" si="16"/>
        <v>11</v>
      </c>
      <c r="F287">
        <f t="shared" si="19"/>
        <v>12</v>
      </c>
      <c r="G287">
        <f t="shared" si="17"/>
        <v>2007</v>
      </c>
    </row>
    <row r="288" spans="1:7" x14ac:dyDescent="0.25">
      <c r="A288" s="1">
        <f>focus_dlsp!A289</f>
        <v>39402</v>
      </c>
      <c r="B288">
        <f>VLOOKUP($A288, focus_dlsp!$A:$AQ, MATCH(YEAR(dlsp_1_y_a!A288), focus_dlsp!$2:$2, 0), 0)</f>
        <v>43.4</v>
      </c>
      <c r="C288">
        <f>VLOOKUP($A288, focus_dlsp!$A:$AQ, MATCH(YEAR(A288)+1, focus_dlsp!$2:$2, 0), 0)</f>
        <v>42</v>
      </c>
      <c r="D288">
        <f t="shared" si="18"/>
        <v>-1.3999999999999986</v>
      </c>
      <c r="E288">
        <f t="shared" si="16"/>
        <v>11</v>
      </c>
      <c r="F288">
        <f t="shared" si="19"/>
        <v>12</v>
      </c>
      <c r="G288">
        <f t="shared" si="17"/>
        <v>2007</v>
      </c>
    </row>
    <row r="289" spans="1:7" x14ac:dyDescent="0.25">
      <c r="A289" s="1">
        <f>focus_dlsp!A290</f>
        <v>39405</v>
      </c>
      <c r="B289">
        <f>VLOOKUP($A289, focus_dlsp!$A:$AQ, MATCH(YEAR(dlsp_1_y_a!A289), focus_dlsp!$2:$2, 0), 0)</f>
        <v>43.4</v>
      </c>
      <c r="C289">
        <f>VLOOKUP($A289, focus_dlsp!$A:$AQ, MATCH(YEAR(A289)+1, focus_dlsp!$2:$2, 0), 0)</f>
        <v>42</v>
      </c>
      <c r="D289">
        <f t="shared" si="18"/>
        <v>-1.3999999999999986</v>
      </c>
      <c r="E289">
        <f t="shared" si="16"/>
        <v>11</v>
      </c>
      <c r="F289">
        <f t="shared" si="19"/>
        <v>12</v>
      </c>
      <c r="G289">
        <f t="shared" si="17"/>
        <v>2007</v>
      </c>
    </row>
    <row r="290" spans="1:7" x14ac:dyDescent="0.25">
      <c r="A290" s="1">
        <f>focus_dlsp!A291</f>
        <v>39406</v>
      </c>
      <c r="B290">
        <f>VLOOKUP($A290, focus_dlsp!$A:$AQ, MATCH(YEAR(dlsp_1_y_a!A290), focus_dlsp!$2:$2, 0), 0)</f>
        <v>43.4</v>
      </c>
      <c r="C290">
        <f>VLOOKUP($A290, focus_dlsp!$A:$AQ, MATCH(YEAR(A290)+1, focus_dlsp!$2:$2, 0), 0)</f>
        <v>42</v>
      </c>
      <c r="D290">
        <f t="shared" si="18"/>
        <v>-1.3999999999999986</v>
      </c>
      <c r="E290">
        <f t="shared" si="16"/>
        <v>11</v>
      </c>
      <c r="F290">
        <f t="shared" si="19"/>
        <v>12</v>
      </c>
      <c r="G290">
        <f t="shared" si="17"/>
        <v>2007</v>
      </c>
    </row>
    <row r="291" spans="1:7" x14ac:dyDescent="0.25">
      <c r="A291" s="1">
        <f>focus_dlsp!A292</f>
        <v>39407</v>
      </c>
      <c r="B291">
        <f>VLOOKUP($A291, focus_dlsp!$A:$AQ, MATCH(YEAR(dlsp_1_y_a!A291), focus_dlsp!$2:$2, 0), 0)</f>
        <v>43.35</v>
      </c>
      <c r="C291">
        <f>VLOOKUP($A291, focus_dlsp!$A:$AQ, MATCH(YEAR(A291)+1, focus_dlsp!$2:$2, 0), 0)</f>
        <v>42</v>
      </c>
      <c r="D291">
        <f t="shared" si="18"/>
        <v>-1.3500000000000014</v>
      </c>
      <c r="E291">
        <f t="shared" si="16"/>
        <v>11</v>
      </c>
      <c r="F291">
        <f t="shared" si="19"/>
        <v>12</v>
      </c>
      <c r="G291">
        <f t="shared" si="17"/>
        <v>2007</v>
      </c>
    </row>
    <row r="292" spans="1:7" x14ac:dyDescent="0.25">
      <c r="A292" s="1">
        <f>focus_dlsp!A293</f>
        <v>39408</v>
      </c>
      <c r="B292">
        <f>VLOOKUP($A292, focus_dlsp!$A:$AQ, MATCH(YEAR(dlsp_1_y_a!A292), focus_dlsp!$2:$2, 0), 0)</f>
        <v>43.35</v>
      </c>
      <c r="C292">
        <f>VLOOKUP($A292, focus_dlsp!$A:$AQ, MATCH(YEAR(A292)+1, focus_dlsp!$2:$2, 0), 0)</f>
        <v>42</v>
      </c>
      <c r="D292">
        <f t="shared" si="18"/>
        <v>-1.3500000000000014</v>
      </c>
      <c r="E292">
        <f t="shared" si="16"/>
        <v>11</v>
      </c>
      <c r="F292">
        <f t="shared" si="19"/>
        <v>12</v>
      </c>
      <c r="G292">
        <f t="shared" si="17"/>
        <v>2007</v>
      </c>
    </row>
    <row r="293" spans="1:7" x14ac:dyDescent="0.25">
      <c r="A293" s="1">
        <f>focus_dlsp!A294</f>
        <v>39409</v>
      </c>
      <c r="B293">
        <f>VLOOKUP($A293, focus_dlsp!$A:$AQ, MATCH(YEAR(dlsp_1_y_a!A293), focus_dlsp!$2:$2, 0), 0)</f>
        <v>43.3</v>
      </c>
      <c r="C293">
        <f>VLOOKUP($A293, focus_dlsp!$A:$AQ, MATCH(YEAR(A293)+1, focus_dlsp!$2:$2, 0), 0)</f>
        <v>42</v>
      </c>
      <c r="D293">
        <f t="shared" si="18"/>
        <v>-1.2999999999999972</v>
      </c>
      <c r="E293">
        <f t="shared" si="16"/>
        <v>11</v>
      </c>
      <c r="F293">
        <f t="shared" si="19"/>
        <v>12</v>
      </c>
      <c r="G293">
        <f t="shared" si="17"/>
        <v>2007</v>
      </c>
    </row>
    <row r="294" spans="1:7" x14ac:dyDescent="0.25">
      <c r="A294" s="1">
        <f>focus_dlsp!A295</f>
        <v>39412</v>
      </c>
      <c r="B294">
        <f>VLOOKUP($A294, focus_dlsp!$A:$AQ, MATCH(YEAR(dlsp_1_y_a!A294), focus_dlsp!$2:$2, 0), 0)</f>
        <v>43.3</v>
      </c>
      <c r="C294">
        <f>VLOOKUP($A294, focus_dlsp!$A:$AQ, MATCH(YEAR(A294)+1, focus_dlsp!$2:$2, 0), 0)</f>
        <v>42</v>
      </c>
      <c r="D294">
        <f t="shared" si="18"/>
        <v>-1.2999999999999972</v>
      </c>
      <c r="E294">
        <f t="shared" si="16"/>
        <v>11</v>
      </c>
      <c r="F294">
        <f t="shared" si="19"/>
        <v>12</v>
      </c>
      <c r="G294">
        <f t="shared" si="17"/>
        <v>2007</v>
      </c>
    </row>
    <row r="295" spans="1:7" x14ac:dyDescent="0.25">
      <c r="A295" s="1">
        <f>focus_dlsp!A296</f>
        <v>39413</v>
      </c>
      <c r="B295">
        <f>VLOOKUP($A295, focus_dlsp!$A:$AQ, MATCH(YEAR(dlsp_1_y_a!A295), focus_dlsp!$2:$2, 0), 0)</f>
        <v>43.25</v>
      </c>
      <c r="C295">
        <f>VLOOKUP($A295, focus_dlsp!$A:$AQ, MATCH(YEAR(A295)+1, focus_dlsp!$2:$2, 0), 0)</f>
        <v>42</v>
      </c>
      <c r="D295">
        <f t="shared" si="18"/>
        <v>-1.25</v>
      </c>
      <c r="E295">
        <f t="shared" si="16"/>
        <v>11</v>
      </c>
      <c r="F295">
        <f t="shared" si="19"/>
        <v>12</v>
      </c>
      <c r="G295">
        <f t="shared" si="17"/>
        <v>2007</v>
      </c>
    </row>
    <row r="296" spans="1:7" x14ac:dyDescent="0.25">
      <c r="A296" s="1">
        <f>focus_dlsp!A297</f>
        <v>39414</v>
      </c>
      <c r="B296">
        <f>VLOOKUP($A296, focus_dlsp!$A:$AQ, MATCH(YEAR(dlsp_1_y_a!A296), focus_dlsp!$2:$2, 0), 0)</f>
        <v>43.3</v>
      </c>
      <c r="C296">
        <f>VLOOKUP($A296, focus_dlsp!$A:$AQ, MATCH(YEAR(A296)+1, focus_dlsp!$2:$2, 0), 0)</f>
        <v>42</v>
      </c>
      <c r="D296">
        <f t="shared" si="18"/>
        <v>-1.2999999999999972</v>
      </c>
      <c r="E296">
        <f t="shared" si="16"/>
        <v>11</v>
      </c>
      <c r="F296">
        <f t="shared" si="19"/>
        <v>12</v>
      </c>
      <c r="G296">
        <f t="shared" si="17"/>
        <v>2007</v>
      </c>
    </row>
    <row r="297" spans="1:7" x14ac:dyDescent="0.25">
      <c r="A297" s="1">
        <f>focus_dlsp!A298</f>
        <v>39415</v>
      </c>
      <c r="B297">
        <f>VLOOKUP($A297, focus_dlsp!$A:$AQ, MATCH(YEAR(dlsp_1_y_a!A297), focus_dlsp!$2:$2, 0), 0)</f>
        <v>43.3</v>
      </c>
      <c r="C297">
        <f>VLOOKUP($A297, focus_dlsp!$A:$AQ, MATCH(YEAR(A297)+1, focus_dlsp!$2:$2, 0), 0)</f>
        <v>42</v>
      </c>
      <c r="D297">
        <f t="shared" si="18"/>
        <v>-1.2999999999999972</v>
      </c>
      <c r="E297">
        <f t="shared" si="16"/>
        <v>11</v>
      </c>
      <c r="F297">
        <f t="shared" si="19"/>
        <v>12</v>
      </c>
      <c r="G297">
        <f t="shared" si="17"/>
        <v>2007</v>
      </c>
    </row>
    <row r="298" spans="1:7" x14ac:dyDescent="0.25">
      <c r="A298" s="1">
        <f>focus_dlsp!A299</f>
        <v>39416</v>
      </c>
      <c r="B298">
        <f>VLOOKUP($A298, focus_dlsp!$A:$AQ, MATCH(YEAR(dlsp_1_y_a!A298), focus_dlsp!$2:$2, 0), 0)</f>
        <v>43.3</v>
      </c>
      <c r="C298">
        <f>VLOOKUP($A298, focus_dlsp!$A:$AQ, MATCH(YEAR(A298)+1, focus_dlsp!$2:$2, 0), 0)</f>
        <v>42</v>
      </c>
      <c r="D298">
        <f t="shared" si="18"/>
        <v>-1.2999999999999972</v>
      </c>
      <c r="E298">
        <f t="shared" si="16"/>
        <v>11</v>
      </c>
      <c r="F298">
        <f t="shared" si="19"/>
        <v>12</v>
      </c>
      <c r="G298">
        <f t="shared" si="17"/>
        <v>2007</v>
      </c>
    </row>
    <row r="299" spans="1:7" x14ac:dyDescent="0.25">
      <c r="A299" s="1">
        <f>focus_dlsp!A300</f>
        <v>39419</v>
      </c>
      <c r="B299">
        <f>VLOOKUP($A299, focus_dlsp!$A:$AQ, MATCH(YEAR(dlsp_1_y_a!A299), focus_dlsp!$2:$2, 0), 0)</f>
        <v>43.3</v>
      </c>
      <c r="C299">
        <f>VLOOKUP($A299, focus_dlsp!$A:$AQ, MATCH(YEAR(A299)+1, focus_dlsp!$2:$2, 0), 0)</f>
        <v>42</v>
      </c>
      <c r="D299">
        <f t="shared" si="18"/>
        <v>-1.2999999999999972</v>
      </c>
      <c r="E299">
        <f t="shared" si="16"/>
        <v>12</v>
      </c>
      <c r="F299">
        <f t="shared" si="19"/>
        <v>12</v>
      </c>
      <c r="G299">
        <f t="shared" si="17"/>
        <v>2007</v>
      </c>
    </row>
    <row r="300" spans="1:7" x14ac:dyDescent="0.25">
      <c r="A300" s="1">
        <f>focus_dlsp!A301</f>
        <v>39420</v>
      </c>
      <c r="B300">
        <f>VLOOKUP($A300, focus_dlsp!$A:$AQ, MATCH(YEAR(dlsp_1_y_a!A300), focus_dlsp!$2:$2, 0), 0)</f>
        <v>43.3</v>
      </c>
      <c r="C300">
        <f>VLOOKUP($A300, focus_dlsp!$A:$AQ, MATCH(YEAR(A300)+1, focus_dlsp!$2:$2, 0), 0)</f>
        <v>42</v>
      </c>
      <c r="D300">
        <f t="shared" si="18"/>
        <v>-1.2999999999999972</v>
      </c>
      <c r="E300">
        <f t="shared" si="16"/>
        <v>12</v>
      </c>
      <c r="F300">
        <f t="shared" si="19"/>
        <v>12</v>
      </c>
      <c r="G300">
        <f t="shared" si="17"/>
        <v>2007</v>
      </c>
    </row>
    <row r="301" spans="1:7" x14ac:dyDescent="0.25">
      <c r="A301" s="1">
        <f>focus_dlsp!A302</f>
        <v>39421</v>
      </c>
      <c r="B301">
        <f>VLOOKUP($A301, focus_dlsp!$A:$AQ, MATCH(YEAR(dlsp_1_y_a!A301), focus_dlsp!$2:$2, 0), 0)</f>
        <v>43.3</v>
      </c>
      <c r="C301">
        <f>VLOOKUP($A301, focus_dlsp!$A:$AQ, MATCH(YEAR(A301)+1, focus_dlsp!$2:$2, 0), 0)</f>
        <v>42</v>
      </c>
      <c r="D301">
        <f t="shared" si="18"/>
        <v>-1.2999999999999972</v>
      </c>
      <c r="E301">
        <f t="shared" si="16"/>
        <v>12</v>
      </c>
      <c r="F301">
        <f t="shared" si="19"/>
        <v>12</v>
      </c>
      <c r="G301">
        <f t="shared" si="17"/>
        <v>2007</v>
      </c>
    </row>
    <row r="302" spans="1:7" x14ac:dyDescent="0.25">
      <c r="A302" s="1">
        <f>focus_dlsp!A303</f>
        <v>39422</v>
      </c>
      <c r="B302">
        <f>VLOOKUP($A302, focus_dlsp!$A:$AQ, MATCH(YEAR(dlsp_1_y_a!A302), focus_dlsp!$2:$2, 0), 0)</f>
        <v>43.3</v>
      </c>
      <c r="C302">
        <f>VLOOKUP($A302, focus_dlsp!$A:$AQ, MATCH(YEAR(A302)+1, focus_dlsp!$2:$2, 0), 0)</f>
        <v>42</v>
      </c>
      <c r="D302">
        <f t="shared" si="18"/>
        <v>-1.2999999999999972</v>
      </c>
      <c r="E302">
        <f t="shared" si="16"/>
        <v>12</v>
      </c>
      <c r="F302">
        <f t="shared" si="19"/>
        <v>12</v>
      </c>
      <c r="G302">
        <f t="shared" si="17"/>
        <v>2007</v>
      </c>
    </row>
    <row r="303" spans="1:7" x14ac:dyDescent="0.25">
      <c r="A303" s="1">
        <f>focus_dlsp!A304</f>
        <v>39423</v>
      </c>
      <c r="B303">
        <f>VLOOKUP($A303, focus_dlsp!$A:$AQ, MATCH(YEAR(dlsp_1_y_a!A303), focus_dlsp!$2:$2, 0), 0)</f>
        <v>43.4</v>
      </c>
      <c r="C303">
        <f>VLOOKUP($A303, focus_dlsp!$A:$AQ, MATCH(YEAR(A303)+1, focus_dlsp!$2:$2, 0), 0)</f>
        <v>42</v>
      </c>
      <c r="D303">
        <f t="shared" si="18"/>
        <v>-1.3999999999999986</v>
      </c>
      <c r="E303">
        <f t="shared" si="16"/>
        <v>12</v>
      </c>
      <c r="F303">
        <f t="shared" si="19"/>
        <v>12</v>
      </c>
      <c r="G303">
        <f t="shared" si="17"/>
        <v>2007</v>
      </c>
    </row>
    <row r="304" spans="1:7" x14ac:dyDescent="0.25">
      <c r="A304" s="1">
        <f>focus_dlsp!A305</f>
        <v>39426</v>
      </c>
      <c r="B304">
        <f>VLOOKUP($A304, focus_dlsp!$A:$AQ, MATCH(YEAR(dlsp_1_y_a!A304), focus_dlsp!$2:$2, 0), 0)</f>
        <v>43.3</v>
      </c>
      <c r="C304">
        <f>VLOOKUP($A304, focus_dlsp!$A:$AQ, MATCH(YEAR(A304)+1, focus_dlsp!$2:$2, 0), 0)</f>
        <v>42</v>
      </c>
      <c r="D304">
        <f t="shared" si="18"/>
        <v>-1.2999999999999972</v>
      </c>
      <c r="E304">
        <f t="shared" si="16"/>
        <v>12</v>
      </c>
      <c r="F304">
        <f t="shared" si="19"/>
        <v>12</v>
      </c>
      <c r="G304">
        <f t="shared" si="17"/>
        <v>2007</v>
      </c>
    </row>
    <row r="305" spans="1:7" x14ac:dyDescent="0.25">
      <c r="A305" s="1">
        <f>focus_dlsp!A306</f>
        <v>39427</v>
      </c>
      <c r="B305">
        <f>VLOOKUP($A305, focus_dlsp!$A:$AQ, MATCH(YEAR(dlsp_1_y_a!A305), focus_dlsp!$2:$2, 0), 0)</f>
        <v>43.5</v>
      </c>
      <c r="C305">
        <f>VLOOKUP($A305, focus_dlsp!$A:$AQ, MATCH(YEAR(A305)+1, focus_dlsp!$2:$2, 0), 0)</f>
        <v>42</v>
      </c>
      <c r="D305">
        <f t="shared" si="18"/>
        <v>-1.5</v>
      </c>
      <c r="E305">
        <f t="shared" si="16"/>
        <v>12</v>
      </c>
      <c r="F305">
        <f t="shared" si="19"/>
        <v>12</v>
      </c>
      <c r="G305">
        <f t="shared" si="17"/>
        <v>2007</v>
      </c>
    </row>
    <row r="306" spans="1:7" x14ac:dyDescent="0.25">
      <c r="A306" s="1">
        <f>focus_dlsp!A307</f>
        <v>39428</v>
      </c>
      <c r="B306">
        <f>VLOOKUP($A306, focus_dlsp!$A:$AQ, MATCH(YEAR(dlsp_1_y_a!A306), focus_dlsp!$2:$2, 0), 0)</f>
        <v>43.5</v>
      </c>
      <c r="C306">
        <f>VLOOKUP($A306, focus_dlsp!$A:$AQ, MATCH(YEAR(A306)+1, focus_dlsp!$2:$2, 0), 0)</f>
        <v>42</v>
      </c>
      <c r="D306">
        <f t="shared" si="18"/>
        <v>-1.5</v>
      </c>
      <c r="E306">
        <f t="shared" si="16"/>
        <v>12</v>
      </c>
      <c r="F306">
        <f t="shared" si="19"/>
        <v>12</v>
      </c>
      <c r="G306">
        <f t="shared" si="17"/>
        <v>2007</v>
      </c>
    </row>
    <row r="307" spans="1:7" x14ac:dyDescent="0.25">
      <c r="A307" s="1">
        <f>focus_dlsp!A308</f>
        <v>39429</v>
      </c>
      <c r="B307">
        <f>VLOOKUP($A307, focus_dlsp!$A:$AQ, MATCH(YEAR(dlsp_1_y_a!A307), focus_dlsp!$2:$2, 0), 0)</f>
        <v>43.5</v>
      </c>
      <c r="C307">
        <f>VLOOKUP($A307, focus_dlsp!$A:$AQ, MATCH(YEAR(A307)+1, focus_dlsp!$2:$2, 0), 0)</f>
        <v>42</v>
      </c>
      <c r="D307">
        <f t="shared" si="18"/>
        <v>-1.5</v>
      </c>
      <c r="E307">
        <f t="shared" si="16"/>
        <v>12</v>
      </c>
      <c r="F307">
        <f t="shared" si="19"/>
        <v>12</v>
      </c>
      <c r="G307">
        <f t="shared" si="17"/>
        <v>2007</v>
      </c>
    </row>
    <row r="308" spans="1:7" x14ac:dyDescent="0.25">
      <c r="A308" s="1">
        <f>focus_dlsp!A309</f>
        <v>39430</v>
      </c>
      <c r="B308">
        <f>VLOOKUP($A308, focus_dlsp!$A:$AQ, MATCH(YEAR(dlsp_1_y_a!A308), focus_dlsp!$2:$2, 0), 0)</f>
        <v>43.4</v>
      </c>
      <c r="C308">
        <f>VLOOKUP($A308, focus_dlsp!$A:$AQ, MATCH(YEAR(A308)+1, focus_dlsp!$2:$2, 0), 0)</f>
        <v>42</v>
      </c>
      <c r="D308">
        <f t="shared" si="18"/>
        <v>-1.3999999999999986</v>
      </c>
      <c r="E308">
        <f t="shared" si="16"/>
        <v>12</v>
      </c>
      <c r="F308">
        <f t="shared" si="19"/>
        <v>12</v>
      </c>
      <c r="G308">
        <f t="shared" si="17"/>
        <v>2007</v>
      </c>
    </row>
    <row r="309" spans="1:7" x14ac:dyDescent="0.25">
      <c r="A309" s="1">
        <f>focus_dlsp!A310</f>
        <v>39433</v>
      </c>
      <c r="B309">
        <f>VLOOKUP($A309, focus_dlsp!$A:$AQ, MATCH(YEAR(dlsp_1_y_a!A309), focus_dlsp!$2:$2, 0), 0)</f>
        <v>43.4</v>
      </c>
      <c r="C309">
        <f>VLOOKUP($A309, focus_dlsp!$A:$AQ, MATCH(YEAR(A309)+1, focus_dlsp!$2:$2, 0), 0)</f>
        <v>42</v>
      </c>
      <c r="D309">
        <f t="shared" si="18"/>
        <v>-1.3999999999999986</v>
      </c>
      <c r="E309">
        <f t="shared" si="16"/>
        <v>12</v>
      </c>
      <c r="F309">
        <f t="shared" si="19"/>
        <v>12</v>
      </c>
      <c r="G309">
        <f t="shared" si="17"/>
        <v>2007</v>
      </c>
    </row>
    <row r="310" spans="1:7" x14ac:dyDescent="0.25">
      <c r="A310" s="1">
        <f>focus_dlsp!A311</f>
        <v>39434</v>
      </c>
      <c r="B310">
        <f>VLOOKUP($A310, focus_dlsp!$A:$AQ, MATCH(YEAR(dlsp_1_y_a!A310), focus_dlsp!$2:$2, 0), 0)</f>
        <v>43.4</v>
      </c>
      <c r="C310">
        <f>VLOOKUP($A310, focus_dlsp!$A:$AQ, MATCH(YEAR(A310)+1, focus_dlsp!$2:$2, 0), 0)</f>
        <v>42</v>
      </c>
      <c r="D310">
        <f t="shared" si="18"/>
        <v>-1.3999999999999986</v>
      </c>
      <c r="E310">
        <f t="shared" si="16"/>
        <v>12</v>
      </c>
      <c r="F310">
        <f t="shared" si="19"/>
        <v>12</v>
      </c>
      <c r="G310">
        <f t="shared" si="17"/>
        <v>2007</v>
      </c>
    </row>
    <row r="311" spans="1:7" x14ac:dyDescent="0.25">
      <c r="A311" s="1">
        <f>focus_dlsp!A312</f>
        <v>39435</v>
      </c>
      <c r="B311">
        <f>VLOOKUP($A311, focus_dlsp!$A:$AQ, MATCH(YEAR(dlsp_1_y_a!A311), focus_dlsp!$2:$2, 0), 0)</f>
        <v>43.4</v>
      </c>
      <c r="C311">
        <f>VLOOKUP($A311, focus_dlsp!$A:$AQ, MATCH(YEAR(A311)+1, focus_dlsp!$2:$2, 0), 0)</f>
        <v>42</v>
      </c>
      <c r="D311">
        <f t="shared" si="18"/>
        <v>-1.3999999999999986</v>
      </c>
      <c r="E311">
        <f t="shared" si="16"/>
        <v>12</v>
      </c>
      <c r="F311">
        <f t="shared" si="19"/>
        <v>12</v>
      </c>
      <c r="G311">
        <f t="shared" si="17"/>
        <v>2007</v>
      </c>
    </row>
    <row r="312" spans="1:7" x14ac:dyDescent="0.25">
      <c r="A312" s="1">
        <f>focus_dlsp!A313</f>
        <v>39436</v>
      </c>
      <c r="B312">
        <f>VLOOKUP($A312, focus_dlsp!$A:$AQ, MATCH(YEAR(dlsp_1_y_a!A312), focus_dlsp!$2:$2, 0), 0)</f>
        <v>43.3</v>
      </c>
      <c r="C312">
        <f>VLOOKUP($A312, focus_dlsp!$A:$AQ, MATCH(YEAR(A312)+1, focus_dlsp!$2:$2, 0), 0)</f>
        <v>42</v>
      </c>
      <c r="D312">
        <f t="shared" si="18"/>
        <v>-1.2999999999999972</v>
      </c>
      <c r="E312">
        <f t="shared" si="16"/>
        <v>12</v>
      </c>
      <c r="F312">
        <f t="shared" si="19"/>
        <v>12</v>
      </c>
      <c r="G312">
        <f t="shared" si="17"/>
        <v>2007</v>
      </c>
    </row>
    <row r="313" spans="1:7" x14ac:dyDescent="0.25">
      <c r="A313" s="1">
        <f>focus_dlsp!A314</f>
        <v>39437</v>
      </c>
      <c r="B313">
        <f>VLOOKUP($A313, focus_dlsp!$A:$AQ, MATCH(YEAR(dlsp_1_y_a!A313), focus_dlsp!$2:$2, 0), 0)</f>
        <v>43.3</v>
      </c>
      <c r="C313">
        <f>VLOOKUP($A313, focus_dlsp!$A:$AQ, MATCH(YEAR(A313)+1, focus_dlsp!$2:$2, 0), 0)</f>
        <v>42</v>
      </c>
      <c r="D313">
        <f t="shared" si="18"/>
        <v>-1.2999999999999972</v>
      </c>
      <c r="E313">
        <f t="shared" si="16"/>
        <v>12</v>
      </c>
      <c r="F313">
        <f t="shared" si="19"/>
        <v>12</v>
      </c>
      <c r="G313">
        <f t="shared" si="17"/>
        <v>2007</v>
      </c>
    </row>
    <row r="314" spans="1:7" x14ac:dyDescent="0.25">
      <c r="A314" s="1">
        <f>focus_dlsp!A315</f>
        <v>39440</v>
      </c>
      <c r="B314">
        <f>VLOOKUP($A314, focus_dlsp!$A:$AQ, MATCH(YEAR(dlsp_1_y_a!A314), focus_dlsp!$2:$2, 0), 0)</f>
        <v>43.3</v>
      </c>
      <c r="C314">
        <f>VLOOKUP($A314, focus_dlsp!$A:$AQ, MATCH(YEAR(A314)+1, focus_dlsp!$2:$2, 0), 0)</f>
        <v>42</v>
      </c>
      <c r="D314">
        <f t="shared" si="18"/>
        <v>-1.2999999999999972</v>
      </c>
      <c r="E314">
        <f t="shared" si="16"/>
        <v>12</v>
      </c>
      <c r="F314">
        <f t="shared" si="19"/>
        <v>12</v>
      </c>
      <c r="G314">
        <f t="shared" si="17"/>
        <v>2007</v>
      </c>
    </row>
    <row r="315" spans="1:7" x14ac:dyDescent="0.25">
      <c r="A315" s="1">
        <f>focus_dlsp!A316</f>
        <v>39442</v>
      </c>
      <c r="B315">
        <f>VLOOKUP($A315, focus_dlsp!$A:$AQ, MATCH(YEAR(dlsp_1_y_a!A315), focus_dlsp!$2:$2, 0), 0)</f>
        <v>43.3</v>
      </c>
      <c r="C315">
        <f>VLOOKUP($A315, focus_dlsp!$A:$AQ, MATCH(YEAR(A315)+1, focus_dlsp!$2:$2, 0), 0)</f>
        <v>42</v>
      </c>
      <c r="D315">
        <f t="shared" si="18"/>
        <v>-1.2999999999999972</v>
      </c>
      <c r="E315">
        <f t="shared" si="16"/>
        <v>12</v>
      </c>
      <c r="F315">
        <f t="shared" si="19"/>
        <v>12</v>
      </c>
      <c r="G315">
        <f t="shared" si="17"/>
        <v>2007</v>
      </c>
    </row>
    <row r="316" spans="1:7" x14ac:dyDescent="0.25">
      <c r="A316" s="1">
        <f>focus_dlsp!A317</f>
        <v>39443</v>
      </c>
      <c r="B316">
        <f>VLOOKUP($A316, focus_dlsp!$A:$AQ, MATCH(YEAR(dlsp_1_y_a!A316), focus_dlsp!$2:$2, 0), 0)</f>
        <v>43.3</v>
      </c>
      <c r="C316">
        <f>VLOOKUP($A316, focus_dlsp!$A:$AQ, MATCH(YEAR(A316)+1, focus_dlsp!$2:$2, 0), 0)</f>
        <v>42</v>
      </c>
      <c r="D316">
        <f t="shared" si="18"/>
        <v>-1.2999999999999972</v>
      </c>
      <c r="E316">
        <f t="shared" si="16"/>
        <v>12</v>
      </c>
      <c r="F316">
        <f t="shared" si="19"/>
        <v>12</v>
      </c>
      <c r="G316">
        <f t="shared" si="17"/>
        <v>2007</v>
      </c>
    </row>
    <row r="317" spans="1:7" x14ac:dyDescent="0.25">
      <c r="A317" s="1">
        <f>focus_dlsp!A318</f>
        <v>39444</v>
      </c>
      <c r="B317">
        <f>VLOOKUP($A317, focus_dlsp!$A:$AQ, MATCH(YEAR(dlsp_1_y_a!A317), focus_dlsp!$2:$2, 0), 0)</f>
        <v>43.35</v>
      </c>
      <c r="C317">
        <f>VLOOKUP($A317, focus_dlsp!$A:$AQ, MATCH(YEAR(A317)+1, focus_dlsp!$2:$2, 0), 0)</f>
        <v>42</v>
      </c>
      <c r="D317">
        <f t="shared" si="18"/>
        <v>-1.3500000000000014</v>
      </c>
      <c r="E317">
        <f t="shared" si="16"/>
        <v>12</v>
      </c>
      <c r="F317">
        <f t="shared" si="19"/>
        <v>12</v>
      </c>
      <c r="G317">
        <f t="shared" si="17"/>
        <v>2007</v>
      </c>
    </row>
    <row r="318" spans="1:7" x14ac:dyDescent="0.25">
      <c r="A318" s="1">
        <f>focus_dlsp!A319</f>
        <v>39447</v>
      </c>
      <c r="B318">
        <f>VLOOKUP($A318, focus_dlsp!$A:$AQ, MATCH(YEAR(dlsp_1_y_a!A318), focus_dlsp!$2:$2, 0), 0)</f>
        <v>43.35</v>
      </c>
      <c r="C318">
        <f>VLOOKUP($A318, focus_dlsp!$A:$AQ, MATCH(YEAR(A318)+1, focus_dlsp!$2:$2, 0), 0)</f>
        <v>42</v>
      </c>
      <c r="D318">
        <f t="shared" si="18"/>
        <v>-1.3500000000000014</v>
      </c>
      <c r="E318">
        <f t="shared" si="16"/>
        <v>12</v>
      </c>
      <c r="F318">
        <f t="shared" si="19"/>
        <v>12</v>
      </c>
      <c r="G318">
        <f t="shared" si="17"/>
        <v>2007</v>
      </c>
    </row>
    <row r="319" spans="1:7" x14ac:dyDescent="0.25">
      <c r="A319" s="1">
        <f>focus_dlsp!A320</f>
        <v>39449</v>
      </c>
      <c r="B319">
        <f>VLOOKUP($A319, focus_dlsp!$A:$AQ, MATCH(YEAR(dlsp_1_y_a!A319), focus_dlsp!$2:$2, 0), 0)</f>
        <v>42</v>
      </c>
      <c r="C319">
        <f>VLOOKUP($A319, focus_dlsp!$A:$AQ, MATCH(YEAR(A319)+1, focus_dlsp!$2:$2, 0), 0)</f>
        <v>40</v>
      </c>
      <c r="D319">
        <f t="shared" si="18"/>
        <v>-2</v>
      </c>
      <c r="E319">
        <f t="shared" si="16"/>
        <v>1</v>
      </c>
      <c r="F319">
        <f t="shared" si="19"/>
        <v>3</v>
      </c>
      <c r="G319">
        <f t="shared" si="17"/>
        <v>2008</v>
      </c>
    </row>
    <row r="320" spans="1:7" x14ac:dyDescent="0.25">
      <c r="A320" s="1">
        <f>focus_dlsp!A321</f>
        <v>39450</v>
      </c>
      <c r="B320">
        <f>VLOOKUP($A320, focus_dlsp!$A:$AQ, MATCH(YEAR(dlsp_1_y_a!A320), focus_dlsp!$2:$2, 0), 0)</f>
        <v>42</v>
      </c>
      <c r="C320">
        <f>VLOOKUP($A320, focus_dlsp!$A:$AQ, MATCH(YEAR(A320)+1, focus_dlsp!$2:$2, 0), 0)</f>
        <v>40</v>
      </c>
      <c r="D320">
        <f t="shared" si="18"/>
        <v>-2</v>
      </c>
      <c r="E320">
        <f t="shared" si="16"/>
        <v>1</v>
      </c>
      <c r="F320">
        <f t="shared" si="19"/>
        <v>3</v>
      </c>
      <c r="G320">
        <f t="shared" si="17"/>
        <v>2008</v>
      </c>
    </row>
    <row r="321" spans="1:7" x14ac:dyDescent="0.25">
      <c r="A321" s="1">
        <f>focus_dlsp!A322</f>
        <v>39451</v>
      </c>
      <c r="B321">
        <f>VLOOKUP($A321, focus_dlsp!$A:$AQ, MATCH(YEAR(dlsp_1_y_a!A321), focus_dlsp!$2:$2, 0), 0)</f>
        <v>42</v>
      </c>
      <c r="C321">
        <f>VLOOKUP($A321, focus_dlsp!$A:$AQ, MATCH(YEAR(A321)+1, focus_dlsp!$2:$2, 0), 0)</f>
        <v>40</v>
      </c>
      <c r="D321">
        <f t="shared" si="18"/>
        <v>-2</v>
      </c>
      <c r="E321">
        <f t="shared" si="16"/>
        <v>1</v>
      </c>
      <c r="F321">
        <f t="shared" si="19"/>
        <v>3</v>
      </c>
      <c r="G321">
        <f t="shared" si="17"/>
        <v>2008</v>
      </c>
    </row>
    <row r="322" spans="1:7" x14ac:dyDescent="0.25">
      <c r="A322" s="1">
        <f>focus_dlsp!A323</f>
        <v>39454</v>
      </c>
      <c r="B322">
        <f>VLOOKUP($A322, focus_dlsp!$A:$AQ, MATCH(YEAR(dlsp_1_y_a!A322), focus_dlsp!$2:$2, 0), 0)</f>
        <v>42</v>
      </c>
      <c r="C322">
        <f>VLOOKUP($A322, focus_dlsp!$A:$AQ, MATCH(YEAR(A322)+1, focus_dlsp!$2:$2, 0), 0)</f>
        <v>40</v>
      </c>
      <c r="D322">
        <f t="shared" si="18"/>
        <v>-2</v>
      </c>
      <c r="E322">
        <f t="shared" ref="E322:E385" si="20">MONTH(A322)</f>
        <v>1</v>
      </c>
      <c r="F322">
        <f t="shared" si="19"/>
        <v>3</v>
      </c>
      <c r="G322">
        <f t="shared" ref="G322:G385" si="21">YEAR(A322)</f>
        <v>2008</v>
      </c>
    </row>
    <row r="323" spans="1:7" x14ac:dyDescent="0.25">
      <c r="A323" s="1">
        <f>focus_dlsp!A324</f>
        <v>39455</v>
      </c>
      <c r="B323">
        <f>VLOOKUP($A323, focus_dlsp!$A:$AQ, MATCH(YEAR(dlsp_1_y_a!A323), focus_dlsp!$2:$2, 0), 0)</f>
        <v>42</v>
      </c>
      <c r="C323">
        <f>VLOOKUP($A323, focus_dlsp!$A:$AQ, MATCH(YEAR(A323)+1, focus_dlsp!$2:$2, 0), 0)</f>
        <v>40</v>
      </c>
      <c r="D323">
        <f t="shared" ref="D323:D386" si="22">C323-B323</f>
        <v>-2</v>
      </c>
      <c r="E323">
        <f t="shared" si="20"/>
        <v>1</v>
      </c>
      <c r="F323">
        <f t="shared" ref="F323:F386" si="23">IF(E323&lt;4,3,IF(E323&lt;7,6,IF(E323&lt;10,9,12)))</f>
        <v>3</v>
      </c>
      <c r="G323">
        <f t="shared" si="21"/>
        <v>2008</v>
      </c>
    </row>
    <row r="324" spans="1:7" x14ac:dyDescent="0.25">
      <c r="A324" s="1">
        <f>focus_dlsp!A325</f>
        <v>39456</v>
      </c>
      <c r="B324">
        <f>VLOOKUP($A324, focus_dlsp!$A:$AQ, MATCH(YEAR(dlsp_1_y_a!A324), focus_dlsp!$2:$2, 0), 0)</f>
        <v>42</v>
      </c>
      <c r="C324">
        <f>VLOOKUP($A324, focus_dlsp!$A:$AQ, MATCH(YEAR(A324)+1, focus_dlsp!$2:$2, 0), 0)</f>
        <v>40</v>
      </c>
      <c r="D324">
        <f t="shared" si="22"/>
        <v>-2</v>
      </c>
      <c r="E324">
        <f t="shared" si="20"/>
        <v>1</v>
      </c>
      <c r="F324">
        <f t="shared" si="23"/>
        <v>3</v>
      </c>
      <c r="G324">
        <f t="shared" si="21"/>
        <v>2008</v>
      </c>
    </row>
    <row r="325" spans="1:7" x14ac:dyDescent="0.25">
      <c r="A325" s="1">
        <f>focus_dlsp!A326</f>
        <v>39457</v>
      </c>
      <c r="B325">
        <f>VLOOKUP($A325, focus_dlsp!$A:$AQ, MATCH(YEAR(dlsp_1_y_a!A325), focus_dlsp!$2:$2, 0), 0)</f>
        <v>42</v>
      </c>
      <c r="C325">
        <f>VLOOKUP($A325, focus_dlsp!$A:$AQ, MATCH(YEAR(A325)+1, focus_dlsp!$2:$2, 0), 0)</f>
        <v>40</v>
      </c>
      <c r="D325">
        <f t="shared" si="22"/>
        <v>-2</v>
      </c>
      <c r="E325">
        <f t="shared" si="20"/>
        <v>1</v>
      </c>
      <c r="F325">
        <f t="shared" si="23"/>
        <v>3</v>
      </c>
      <c r="G325">
        <f t="shared" si="21"/>
        <v>2008</v>
      </c>
    </row>
    <row r="326" spans="1:7" x14ac:dyDescent="0.25">
      <c r="A326" s="1">
        <f>focus_dlsp!A327</f>
        <v>39458</v>
      </c>
      <c r="B326">
        <f>VLOOKUP($A326, focus_dlsp!$A:$AQ, MATCH(YEAR(dlsp_1_y_a!A326), focus_dlsp!$2:$2, 0), 0)</f>
        <v>42</v>
      </c>
      <c r="C326">
        <f>VLOOKUP($A326, focus_dlsp!$A:$AQ, MATCH(YEAR(A326)+1, focus_dlsp!$2:$2, 0), 0)</f>
        <v>40</v>
      </c>
      <c r="D326">
        <f t="shared" si="22"/>
        <v>-2</v>
      </c>
      <c r="E326">
        <f t="shared" si="20"/>
        <v>1</v>
      </c>
      <c r="F326">
        <f t="shared" si="23"/>
        <v>3</v>
      </c>
      <c r="G326">
        <f t="shared" si="21"/>
        <v>2008</v>
      </c>
    </row>
    <row r="327" spans="1:7" x14ac:dyDescent="0.25">
      <c r="A327" s="1">
        <f>focus_dlsp!A328</f>
        <v>39461</v>
      </c>
      <c r="B327">
        <f>VLOOKUP($A327, focus_dlsp!$A:$AQ, MATCH(YEAR(dlsp_1_y_a!A327), focus_dlsp!$2:$2, 0), 0)</f>
        <v>42</v>
      </c>
      <c r="C327">
        <f>VLOOKUP($A327, focus_dlsp!$A:$AQ, MATCH(YEAR(A327)+1, focus_dlsp!$2:$2, 0), 0)</f>
        <v>39.6</v>
      </c>
      <c r="D327">
        <f t="shared" si="22"/>
        <v>-2.3999999999999986</v>
      </c>
      <c r="E327">
        <f t="shared" si="20"/>
        <v>1</v>
      </c>
      <c r="F327">
        <f t="shared" si="23"/>
        <v>3</v>
      </c>
      <c r="G327">
        <f t="shared" si="21"/>
        <v>2008</v>
      </c>
    </row>
    <row r="328" spans="1:7" x14ac:dyDescent="0.25">
      <c r="A328" s="1">
        <f>focus_dlsp!A329</f>
        <v>39462</v>
      </c>
      <c r="B328">
        <f>VLOOKUP($A328, focus_dlsp!$A:$AQ, MATCH(YEAR(dlsp_1_y_a!A328), focus_dlsp!$2:$2, 0), 0)</f>
        <v>41.9</v>
      </c>
      <c r="C328">
        <f>VLOOKUP($A328, focus_dlsp!$A:$AQ, MATCH(YEAR(A328)+1, focus_dlsp!$2:$2, 0), 0)</f>
        <v>39.6</v>
      </c>
      <c r="D328">
        <f t="shared" si="22"/>
        <v>-2.2999999999999972</v>
      </c>
      <c r="E328">
        <f t="shared" si="20"/>
        <v>1</v>
      </c>
      <c r="F328">
        <f t="shared" si="23"/>
        <v>3</v>
      </c>
      <c r="G328">
        <f t="shared" si="21"/>
        <v>2008</v>
      </c>
    </row>
    <row r="329" spans="1:7" x14ac:dyDescent="0.25">
      <c r="A329" s="1">
        <f>focus_dlsp!A330</f>
        <v>39463</v>
      </c>
      <c r="B329">
        <f>VLOOKUP($A329, focus_dlsp!$A:$AQ, MATCH(YEAR(dlsp_1_y_a!A329), focus_dlsp!$2:$2, 0), 0)</f>
        <v>41.9</v>
      </c>
      <c r="C329">
        <f>VLOOKUP($A329, focus_dlsp!$A:$AQ, MATCH(YEAR(A329)+1, focus_dlsp!$2:$2, 0), 0)</f>
        <v>39.6</v>
      </c>
      <c r="D329">
        <f t="shared" si="22"/>
        <v>-2.2999999999999972</v>
      </c>
      <c r="E329">
        <f t="shared" si="20"/>
        <v>1</v>
      </c>
      <c r="F329">
        <f t="shared" si="23"/>
        <v>3</v>
      </c>
      <c r="G329">
        <f t="shared" si="21"/>
        <v>2008</v>
      </c>
    </row>
    <row r="330" spans="1:7" x14ac:dyDescent="0.25">
      <c r="A330" s="1">
        <f>focus_dlsp!A331</f>
        <v>39464</v>
      </c>
      <c r="B330">
        <f>VLOOKUP($A330, focus_dlsp!$A:$AQ, MATCH(YEAR(dlsp_1_y_a!A330), focus_dlsp!$2:$2, 0), 0)</f>
        <v>41.8</v>
      </c>
      <c r="C330">
        <f>VLOOKUP($A330, focus_dlsp!$A:$AQ, MATCH(YEAR(A330)+1, focus_dlsp!$2:$2, 0), 0)</f>
        <v>39.549999999999997</v>
      </c>
      <c r="D330">
        <f t="shared" si="22"/>
        <v>-2.25</v>
      </c>
      <c r="E330">
        <f t="shared" si="20"/>
        <v>1</v>
      </c>
      <c r="F330">
        <f t="shared" si="23"/>
        <v>3</v>
      </c>
      <c r="G330">
        <f t="shared" si="21"/>
        <v>2008</v>
      </c>
    </row>
    <row r="331" spans="1:7" x14ac:dyDescent="0.25">
      <c r="A331" s="1">
        <f>focus_dlsp!A332</f>
        <v>39465</v>
      </c>
      <c r="B331">
        <f>VLOOKUP($A331, focus_dlsp!$A:$AQ, MATCH(YEAR(dlsp_1_y_a!A331), focus_dlsp!$2:$2, 0), 0)</f>
        <v>41.8</v>
      </c>
      <c r="C331">
        <f>VLOOKUP($A331, focus_dlsp!$A:$AQ, MATCH(YEAR(A331)+1, focus_dlsp!$2:$2, 0), 0)</f>
        <v>39.5</v>
      </c>
      <c r="D331">
        <f t="shared" si="22"/>
        <v>-2.2999999999999972</v>
      </c>
      <c r="E331">
        <f t="shared" si="20"/>
        <v>1</v>
      </c>
      <c r="F331">
        <f t="shared" si="23"/>
        <v>3</v>
      </c>
      <c r="G331">
        <f t="shared" si="21"/>
        <v>2008</v>
      </c>
    </row>
    <row r="332" spans="1:7" x14ac:dyDescent="0.25">
      <c r="A332" s="1">
        <f>focus_dlsp!A333</f>
        <v>39468</v>
      </c>
      <c r="B332">
        <f>VLOOKUP($A332, focus_dlsp!$A:$AQ, MATCH(YEAR(dlsp_1_y_a!A332), focus_dlsp!$2:$2, 0), 0)</f>
        <v>41.8</v>
      </c>
      <c r="C332">
        <f>VLOOKUP($A332, focus_dlsp!$A:$AQ, MATCH(YEAR(A332)+1, focus_dlsp!$2:$2, 0), 0)</f>
        <v>39.6</v>
      </c>
      <c r="D332">
        <f t="shared" si="22"/>
        <v>-2.1999999999999957</v>
      </c>
      <c r="E332">
        <f t="shared" si="20"/>
        <v>1</v>
      </c>
      <c r="F332">
        <f t="shared" si="23"/>
        <v>3</v>
      </c>
      <c r="G332">
        <f t="shared" si="21"/>
        <v>2008</v>
      </c>
    </row>
    <row r="333" spans="1:7" x14ac:dyDescent="0.25">
      <c r="A333" s="1">
        <f>focus_dlsp!A334</f>
        <v>39469</v>
      </c>
      <c r="B333">
        <f>VLOOKUP($A333, focus_dlsp!$A:$AQ, MATCH(YEAR(dlsp_1_y_a!A333), focus_dlsp!$2:$2, 0), 0)</f>
        <v>41.8</v>
      </c>
      <c r="C333">
        <f>VLOOKUP($A333, focus_dlsp!$A:$AQ, MATCH(YEAR(A333)+1, focus_dlsp!$2:$2, 0), 0)</f>
        <v>39.6</v>
      </c>
      <c r="D333">
        <f t="shared" si="22"/>
        <v>-2.1999999999999957</v>
      </c>
      <c r="E333">
        <f t="shared" si="20"/>
        <v>1</v>
      </c>
      <c r="F333">
        <f t="shared" si="23"/>
        <v>3</v>
      </c>
      <c r="G333">
        <f t="shared" si="21"/>
        <v>2008</v>
      </c>
    </row>
    <row r="334" spans="1:7" x14ac:dyDescent="0.25">
      <c r="A334" s="1">
        <f>focus_dlsp!A335</f>
        <v>39470</v>
      </c>
      <c r="B334">
        <f>VLOOKUP($A334, focus_dlsp!$A:$AQ, MATCH(YEAR(dlsp_1_y_a!A334), focus_dlsp!$2:$2, 0), 0)</f>
        <v>41.8</v>
      </c>
      <c r="C334">
        <f>VLOOKUP($A334, focus_dlsp!$A:$AQ, MATCH(YEAR(A334)+1, focus_dlsp!$2:$2, 0), 0)</f>
        <v>39.6</v>
      </c>
      <c r="D334">
        <f t="shared" si="22"/>
        <v>-2.1999999999999957</v>
      </c>
      <c r="E334">
        <f t="shared" si="20"/>
        <v>1</v>
      </c>
      <c r="F334">
        <f t="shared" si="23"/>
        <v>3</v>
      </c>
      <c r="G334">
        <f t="shared" si="21"/>
        <v>2008</v>
      </c>
    </row>
    <row r="335" spans="1:7" x14ac:dyDescent="0.25">
      <c r="A335" s="1">
        <f>focus_dlsp!A336</f>
        <v>39471</v>
      </c>
      <c r="B335">
        <f>VLOOKUP($A335, focus_dlsp!$A:$AQ, MATCH(YEAR(dlsp_1_y_a!A335), focus_dlsp!$2:$2, 0), 0)</f>
        <v>41.8</v>
      </c>
      <c r="C335">
        <f>VLOOKUP($A335, focus_dlsp!$A:$AQ, MATCH(YEAR(A335)+1, focus_dlsp!$2:$2, 0), 0)</f>
        <v>39.6</v>
      </c>
      <c r="D335">
        <f t="shared" si="22"/>
        <v>-2.1999999999999957</v>
      </c>
      <c r="E335">
        <f t="shared" si="20"/>
        <v>1</v>
      </c>
      <c r="F335">
        <f t="shared" si="23"/>
        <v>3</v>
      </c>
      <c r="G335">
        <f t="shared" si="21"/>
        <v>2008</v>
      </c>
    </row>
    <row r="336" spans="1:7" x14ac:dyDescent="0.25">
      <c r="A336" s="1">
        <f>focus_dlsp!A337</f>
        <v>39472</v>
      </c>
      <c r="B336">
        <f>VLOOKUP($A336, focus_dlsp!$A:$AQ, MATCH(YEAR(dlsp_1_y_a!A336), focus_dlsp!$2:$2, 0), 0)</f>
        <v>41.8</v>
      </c>
      <c r="C336">
        <f>VLOOKUP($A336, focus_dlsp!$A:$AQ, MATCH(YEAR(A336)+1, focus_dlsp!$2:$2, 0), 0)</f>
        <v>39.6</v>
      </c>
      <c r="D336">
        <f t="shared" si="22"/>
        <v>-2.1999999999999957</v>
      </c>
      <c r="E336">
        <f t="shared" si="20"/>
        <v>1</v>
      </c>
      <c r="F336">
        <f t="shared" si="23"/>
        <v>3</v>
      </c>
      <c r="G336">
        <f t="shared" si="21"/>
        <v>2008</v>
      </c>
    </row>
    <row r="337" spans="1:7" x14ac:dyDescent="0.25">
      <c r="A337" s="1">
        <f>focus_dlsp!A338</f>
        <v>39475</v>
      </c>
      <c r="B337">
        <f>VLOOKUP($A337, focus_dlsp!$A:$AQ, MATCH(YEAR(dlsp_1_y_a!A337), focus_dlsp!$2:$2, 0), 0)</f>
        <v>41.75</v>
      </c>
      <c r="C337">
        <f>VLOOKUP($A337, focus_dlsp!$A:$AQ, MATCH(YEAR(A337)+1, focus_dlsp!$2:$2, 0), 0)</f>
        <v>39.5</v>
      </c>
      <c r="D337">
        <f t="shared" si="22"/>
        <v>-2.25</v>
      </c>
      <c r="E337">
        <f t="shared" si="20"/>
        <v>1</v>
      </c>
      <c r="F337">
        <f t="shared" si="23"/>
        <v>3</v>
      </c>
      <c r="G337">
        <f t="shared" si="21"/>
        <v>2008</v>
      </c>
    </row>
    <row r="338" spans="1:7" x14ac:dyDescent="0.25">
      <c r="A338" s="1">
        <f>focus_dlsp!A339</f>
        <v>39476</v>
      </c>
      <c r="B338">
        <f>VLOOKUP($A338, focus_dlsp!$A:$AQ, MATCH(YEAR(dlsp_1_y_a!A338), focus_dlsp!$2:$2, 0), 0)</f>
        <v>41.7</v>
      </c>
      <c r="C338">
        <f>VLOOKUP($A338, focus_dlsp!$A:$AQ, MATCH(YEAR(A338)+1, focus_dlsp!$2:$2, 0), 0)</f>
        <v>39.5</v>
      </c>
      <c r="D338">
        <f t="shared" si="22"/>
        <v>-2.2000000000000028</v>
      </c>
      <c r="E338">
        <f t="shared" si="20"/>
        <v>1</v>
      </c>
      <c r="F338">
        <f t="shared" si="23"/>
        <v>3</v>
      </c>
      <c r="G338">
        <f t="shared" si="21"/>
        <v>2008</v>
      </c>
    </row>
    <row r="339" spans="1:7" x14ac:dyDescent="0.25">
      <c r="A339" s="1">
        <f>focus_dlsp!A340</f>
        <v>39477</v>
      </c>
      <c r="B339">
        <f>VLOOKUP($A339, focus_dlsp!$A:$AQ, MATCH(YEAR(dlsp_1_y_a!A339), focus_dlsp!$2:$2, 0), 0)</f>
        <v>41.8</v>
      </c>
      <c r="C339">
        <f>VLOOKUP($A339, focus_dlsp!$A:$AQ, MATCH(YEAR(A339)+1, focus_dlsp!$2:$2, 0), 0)</f>
        <v>39.5</v>
      </c>
      <c r="D339">
        <f t="shared" si="22"/>
        <v>-2.2999999999999972</v>
      </c>
      <c r="E339">
        <f t="shared" si="20"/>
        <v>1</v>
      </c>
      <c r="F339">
        <f t="shared" si="23"/>
        <v>3</v>
      </c>
      <c r="G339">
        <f t="shared" si="21"/>
        <v>2008</v>
      </c>
    </row>
    <row r="340" spans="1:7" x14ac:dyDescent="0.25">
      <c r="A340" s="1">
        <f>focus_dlsp!A341</f>
        <v>39478</v>
      </c>
      <c r="B340">
        <f>VLOOKUP($A340, focus_dlsp!$A:$AQ, MATCH(YEAR(dlsp_1_y_a!A340), focus_dlsp!$2:$2, 0), 0)</f>
        <v>41.8</v>
      </c>
      <c r="C340">
        <f>VLOOKUP($A340, focus_dlsp!$A:$AQ, MATCH(YEAR(A340)+1, focus_dlsp!$2:$2, 0), 0)</f>
        <v>39.65</v>
      </c>
      <c r="D340">
        <f t="shared" si="22"/>
        <v>-2.1499999999999986</v>
      </c>
      <c r="E340">
        <f t="shared" si="20"/>
        <v>1</v>
      </c>
      <c r="F340">
        <f t="shared" si="23"/>
        <v>3</v>
      </c>
      <c r="G340">
        <f t="shared" si="21"/>
        <v>2008</v>
      </c>
    </row>
    <row r="341" spans="1:7" x14ac:dyDescent="0.25">
      <c r="A341" s="1">
        <f>focus_dlsp!A342</f>
        <v>39479</v>
      </c>
      <c r="B341">
        <f>VLOOKUP($A341, focus_dlsp!$A:$AQ, MATCH(YEAR(dlsp_1_y_a!A341), focus_dlsp!$2:$2, 0), 0)</f>
        <v>41.8</v>
      </c>
      <c r="C341">
        <f>VLOOKUP($A341, focus_dlsp!$A:$AQ, MATCH(YEAR(A341)+1, focus_dlsp!$2:$2, 0), 0)</f>
        <v>40</v>
      </c>
      <c r="D341">
        <f t="shared" si="22"/>
        <v>-1.7999999999999972</v>
      </c>
      <c r="E341">
        <f t="shared" si="20"/>
        <v>2</v>
      </c>
      <c r="F341">
        <f t="shared" si="23"/>
        <v>3</v>
      </c>
      <c r="G341">
        <f t="shared" si="21"/>
        <v>2008</v>
      </c>
    </row>
    <row r="342" spans="1:7" x14ac:dyDescent="0.25">
      <c r="A342" s="1">
        <f>focus_dlsp!A343</f>
        <v>39484</v>
      </c>
      <c r="B342">
        <f>VLOOKUP($A342, focus_dlsp!$A:$AQ, MATCH(YEAR(dlsp_1_y_a!A342), focus_dlsp!$2:$2, 0), 0)</f>
        <v>41.8</v>
      </c>
      <c r="C342">
        <f>VLOOKUP($A342, focus_dlsp!$A:$AQ, MATCH(YEAR(A342)+1, focus_dlsp!$2:$2, 0), 0)</f>
        <v>40</v>
      </c>
      <c r="D342">
        <f t="shared" si="22"/>
        <v>-1.7999999999999972</v>
      </c>
      <c r="E342">
        <f t="shared" si="20"/>
        <v>2</v>
      </c>
      <c r="F342">
        <f t="shared" si="23"/>
        <v>3</v>
      </c>
      <c r="G342">
        <f t="shared" si="21"/>
        <v>2008</v>
      </c>
    </row>
    <row r="343" spans="1:7" x14ac:dyDescent="0.25">
      <c r="A343" s="1">
        <f>focus_dlsp!A344</f>
        <v>39485</v>
      </c>
      <c r="B343">
        <f>VLOOKUP($A343, focus_dlsp!$A:$AQ, MATCH(YEAR(dlsp_1_y_a!A343), focus_dlsp!$2:$2, 0), 0)</f>
        <v>41.6</v>
      </c>
      <c r="C343">
        <f>VLOOKUP($A343, focus_dlsp!$A:$AQ, MATCH(YEAR(A343)+1, focus_dlsp!$2:$2, 0), 0)</f>
        <v>39.65</v>
      </c>
      <c r="D343">
        <f t="shared" si="22"/>
        <v>-1.9500000000000028</v>
      </c>
      <c r="E343">
        <f t="shared" si="20"/>
        <v>2</v>
      </c>
      <c r="F343">
        <f t="shared" si="23"/>
        <v>3</v>
      </c>
      <c r="G343">
        <f t="shared" si="21"/>
        <v>2008</v>
      </c>
    </row>
    <row r="344" spans="1:7" x14ac:dyDescent="0.25">
      <c r="A344" s="1">
        <f>focus_dlsp!A345</f>
        <v>39486</v>
      </c>
      <c r="B344">
        <f>VLOOKUP($A344, focus_dlsp!$A:$AQ, MATCH(YEAR(dlsp_1_y_a!A344), focus_dlsp!$2:$2, 0), 0)</f>
        <v>41.6</v>
      </c>
      <c r="C344">
        <f>VLOOKUP($A344, focus_dlsp!$A:$AQ, MATCH(YEAR(A344)+1, focus_dlsp!$2:$2, 0), 0)</f>
        <v>39.700000000000003</v>
      </c>
      <c r="D344">
        <f t="shared" si="22"/>
        <v>-1.8999999999999986</v>
      </c>
      <c r="E344">
        <f t="shared" si="20"/>
        <v>2</v>
      </c>
      <c r="F344">
        <f t="shared" si="23"/>
        <v>3</v>
      </c>
      <c r="G344">
        <f t="shared" si="21"/>
        <v>2008</v>
      </c>
    </row>
    <row r="345" spans="1:7" x14ac:dyDescent="0.25">
      <c r="A345" s="1">
        <f>focus_dlsp!A346</f>
        <v>39489</v>
      </c>
      <c r="B345">
        <f>VLOOKUP($A345, focus_dlsp!$A:$AQ, MATCH(YEAR(dlsp_1_y_a!A345), focus_dlsp!$2:$2, 0), 0)</f>
        <v>41.7</v>
      </c>
      <c r="C345">
        <f>VLOOKUP($A345, focus_dlsp!$A:$AQ, MATCH(YEAR(A345)+1, focus_dlsp!$2:$2, 0), 0)</f>
        <v>40</v>
      </c>
      <c r="D345">
        <f t="shared" si="22"/>
        <v>-1.7000000000000028</v>
      </c>
      <c r="E345">
        <f t="shared" si="20"/>
        <v>2</v>
      </c>
      <c r="F345">
        <f t="shared" si="23"/>
        <v>3</v>
      </c>
      <c r="G345">
        <f t="shared" si="21"/>
        <v>2008</v>
      </c>
    </row>
    <row r="346" spans="1:7" x14ac:dyDescent="0.25">
      <c r="A346" s="1">
        <f>focus_dlsp!A347</f>
        <v>39490</v>
      </c>
      <c r="B346">
        <f>VLOOKUP($A346, focus_dlsp!$A:$AQ, MATCH(YEAR(dlsp_1_y_a!A346), focus_dlsp!$2:$2, 0), 0)</f>
        <v>41.7</v>
      </c>
      <c r="C346">
        <f>VLOOKUP($A346, focus_dlsp!$A:$AQ, MATCH(YEAR(A346)+1, focus_dlsp!$2:$2, 0), 0)</f>
        <v>40</v>
      </c>
      <c r="D346">
        <f t="shared" si="22"/>
        <v>-1.7000000000000028</v>
      </c>
      <c r="E346">
        <f t="shared" si="20"/>
        <v>2</v>
      </c>
      <c r="F346">
        <f t="shared" si="23"/>
        <v>3</v>
      </c>
      <c r="G346">
        <f t="shared" si="21"/>
        <v>2008</v>
      </c>
    </row>
    <row r="347" spans="1:7" x14ac:dyDescent="0.25">
      <c r="A347" s="1">
        <f>focus_dlsp!A348</f>
        <v>39491</v>
      </c>
      <c r="B347">
        <f>VLOOKUP($A347, focus_dlsp!$A:$AQ, MATCH(YEAR(dlsp_1_y_a!A347), focus_dlsp!$2:$2, 0), 0)</f>
        <v>41.7</v>
      </c>
      <c r="C347">
        <f>VLOOKUP($A347, focus_dlsp!$A:$AQ, MATCH(YEAR(A347)+1, focus_dlsp!$2:$2, 0), 0)</f>
        <v>40</v>
      </c>
      <c r="D347">
        <f t="shared" si="22"/>
        <v>-1.7000000000000028</v>
      </c>
      <c r="E347">
        <f t="shared" si="20"/>
        <v>2</v>
      </c>
      <c r="F347">
        <f t="shared" si="23"/>
        <v>3</v>
      </c>
      <c r="G347">
        <f t="shared" si="21"/>
        <v>2008</v>
      </c>
    </row>
    <row r="348" spans="1:7" x14ac:dyDescent="0.25">
      <c r="A348" s="1">
        <f>focus_dlsp!A349</f>
        <v>39492</v>
      </c>
      <c r="B348">
        <f>VLOOKUP($A348, focus_dlsp!$A:$AQ, MATCH(YEAR(dlsp_1_y_a!A348), focus_dlsp!$2:$2, 0), 0)</f>
        <v>41.7</v>
      </c>
      <c r="C348">
        <f>VLOOKUP($A348, focus_dlsp!$A:$AQ, MATCH(YEAR(A348)+1, focus_dlsp!$2:$2, 0), 0)</f>
        <v>40</v>
      </c>
      <c r="D348">
        <f t="shared" si="22"/>
        <v>-1.7000000000000028</v>
      </c>
      <c r="E348">
        <f t="shared" si="20"/>
        <v>2</v>
      </c>
      <c r="F348">
        <f t="shared" si="23"/>
        <v>3</v>
      </c>
      <c r="G348">
        <f t="shared" si="21"/>
        <v>2008</v>
      </c>
    </row>
    <row r="349" spans="1:7" x14ac:dyDescent="0.25">
      <c r="A349" s="1">
        <f>focus_dlsp!A350</f>
        <v>39493</v>
      </c>
      <c r="B349">
        <f>VLOOKUP($A349, focus_dlsp!$A:$AQ, MATCH(YEAR(dlsp_1_y_a!A349), focus_dlsp!$2:$2, 0), 0)</f>
        <v>41.7</v>
      </c>
      <c r="C349">
        <f>VLOOKUP($A349, focus_dlsp!$A:$AQ, MATCH(YEAR(A349)+1, focus_dlsp!$2:$2, 0), 0)</f>
        <v>39.65</v>
      </c>
      <c r="D349">
        <f t="shared" si="22"/>
        <v>-2.0500000000000043</v>
      </c>
      <c r="E349">
        <f t="shared" si="20"/>
        <v>2</v>
      </c>
      <c r="F349">
        <f t="shared" si="23"/>
        <v>3</v>
      </c>
      <c r="G349">
        <f t="shared" si="21"/>
        <v>2008</v>
      </c>
    </row>
    <row r="350" spans="1:7" x14ac:dyDescent="0.25">
      <c r="A350" s="1">
        <f>focus_dlsp!A351</f>
        <v>39496</v>
      </c>
      <c r="B350">
        <f>VLOOKUP($A350, focus_dlsp!$A:$AQ, MATCH(YEAR(dlsp_1_y_a!A350), focus_dlsp!$2:$2, 0), 0)</f>
        <v>41.8</v>
      </c>
      <c r="C350">
        <f>VLOOKUP($A350, focus_dlsp!$A:$AQ, MATCH(YEAR(A350)+1, focus_dlsp!$2:$2, 0), 0)</f>
        <v>39.700000000000003</v>
      </c>
      <c r="D350">
        <f t="shared" si="22"/>
        <v>-2.0999999999999943</v>
      </c>
      <c r="E350">
        <f t="shared" si="20"/>
        <v>2</v>
      </c>
      <c r="F350">
        <f t="shared" si="23"/>
        <v>3</v>
      </c>
      <c r="G350">
        <f t="shared" si="21"/>
        <v>2008</v>
      </c>
    </row>
    <row r="351" spans="1:7" x14ac:dyDescent="0.25">
      <c r="A351" s="1">
        <f>focus_dlsp!A352</f>
        <v>39497</v>
      </c>
      <c r="B351">
        <f>VLOOKUP($A351, focus_dlsp!$A:$AQ, MATCH(YEAR(dlsp_1_y_a!A351), focus_dlsp!$2:$2, 0), 0)</f>
        <v>41.65</v>
      </c>
      <c r="C351">
        <f>VLOOKUP($A351, focus_dlsp!$A:$AQ, MATCH(YEAR(A351)+1, focus_dlsp!$2:$2, 0), 0)</f>
        <v>39.65</v>
      </c>
      <c r="D351">
        <f t="shared" si="22"/>
        <v>-2</v>
      </c>
      <c r="E351">
        <f t="shared" si="20"/>
        <v>2</v>
      </c>
      <c r="F351">
        <f t="shared" si="23"/>
        <v>3</v>
      </c>
      <c r="G351">
        <f t="shared" si="21"/>
        <v>2008</v>
      </c>
    </row>
    <row r="352" spans="1:7" x14ac:dyDescent="0.25">
      <c r="A352" s="1">
        <f>focus_dlsp!A353</f>
        <v>39498</v>
      </c>
      <c r="B352">
        <f>VLOOKUP($A352, focus_dlsp!$A:$AQ, MATCH(YEAR(dlsp_1_y_a!A352), focus_dlsp!$2:$2, 0), 0)</f>
        <v>41.65</v>
      </c>
      <c r="C352">
        <f>VLOOKUP($A352, focus_dlsp!$A:$AQ, MATCH(YEAR(A352)+1, focus_dlsp!$2:$2, 0), 0)</f>
        <v>39.700000000000003</v>
      </c>
      <c r="D352">
        <f t="shared" si="22"/>
        <v>-1.9499999999999957</v>
      </c>
      <c r="E352">
        <f t="shared" si="20"/>
        <v>2</v>
      </c>
      <c r="F352">
        <f t="shared" si="23"/>
        <v>3</v>
      </c>
      <c r="G352">
        <f t="shared" si="21"/>
        <v>2008</v>
      </c>
    </row>
    <row r="353" spans="1:7" x14ac:dyDescent="0.25">
      <c r="A353" s="1">
        <f>focus_dlsp!A354</f>
        <v>39499</v>
      </c>
      <c r="B353">
        <f>VLOOKUP($A353, focus_dlsp!$A:$AQ, MATCH(YEAR(dlsp_1_y_a!A353), focus_dlsp!$2:$2, 0), 0)</f>
        <v>41.6</v>
      </c>
      <c r="C353">
        <f>VLOOKUP($A353, focus_dlsp!$A:$AQ, MATCH(YEAR(A353)+1, focus_dlsp!$2:$2, 0), 0)</f>
        <v>39.65</v>
      </c>
      <c r="D353">
        <f t="shared" si="22"/>
        <v>-1.9500000000000028</v>
      </c>
      <c r="E353">
        <f t="shared" si="20"/>
        <v>2</v>
      </c>
      <c r="F353">
        <f t="shared" si="23"/>
        <v>3</v>
      </c>
      <c r="G353">
        <f t="shared" si="21"/>
        <v>2008</v>
      </c>
    </row>
    <row r="354" spans="1:7" x14ac:dyDescent="0.25">
      <c r="A354" s="1">
        <f>focus_dlsp!A355</f>
        <v>39500</v>
      </c>
      <c r="B354">
        <f>VLOOKUP($A354, focus_dlsp!$A:$AQ, MATCH(YEAR(dlsp_1_y_a!A354), focus_dlsp!$2:$2, 0), 0)</f>
        <v>41.6</v>
      </c>
      <c r="C354">
        <f>VLOOKUP($A354, focus_dlsp!$A:$AQ, MATCH(YEAR(A354)+1, focus_dlsp!$2:$2, 0), 0)</f>
        <v>39.65</v>
      </c>
      <c r="D354">
        <f t="shared" si="22"/>
        <v>-1.9500000000000028</v>
      </c>
      <c r="E354">
        <f t="shared" si="20"/>
        <v>2</v>
      </c>
      <c r="F354">
        <f t="shared" si="23"/>
        <v>3</v>
      </c>
      <c r="G354">
        <f t="shared" si="21"/>
        <v>2008</v>
      </c>
    </row>
    <row r="355" spans="1:7" x14ac:dyDescent="0.25">
      <c r="A355" s="1">
        <f>focus_dlsp!A356</f>
        <v>39503</v>
      </c>
      <c r="B355">
        <f>VLOOKUP($A355, focus_dlsp!$A:$AQ, MATCH(YEAR(dlsp_1_y_a!A355), focus_dlsp!$2:$2, 0), 0)</f>
        <v>41.6</v>
      </c>
      <c r="C355">
        <f>VLOOKUP($A355, focus_dlsp!$A:$AQ, MATCH(YEAR(A355)+1, focus_dlsp!$2:$2, 0), 0)</f>
        <v>39.6</v>
      </c>
      <c r="D355">
        <f t="shared" si="22"/>
        <v>-2</v>
      </c>
      <c r="E355">
        <f t="shared" si="20"/>
        <v>2</v>
      </c>
      <c r="F355">
        <f t="shared" si="23"/>
        <v>3</v>
      </c>
      <c r="G355">
        <f t="shared" si="21"/>
        <v>2008</v>
      </c>
    </row>
    <row r="356" spans="1:7" x14ac:dyDescent="0.25">
      <c r="A356" s="1">
        <f>focus_dlsp!A357</f>
        <v>39504</v>
      </c>
      <c r="B356">
        <f>VLOOKUP($A356, focus_dlsp!$A:$AQ, MATCH(YEAR(dlsp_1_y_a!A356), focus_dlsp!$2:$2, 0), 0)</f>
        <v>41.6</v>
      </c>
      <c r="C356">
        <f>VLOOKUP($A356, focus_dlsp!$A:$AQ, MATCH(YEAR(A356)+1, focus_dlsp!$2:$2, 0), 0)</f>
        <v>39.6</v>
      </c>
      <c r="D356">
        <f t="shared" si="22"/>
        <v>-2</v>
      </c>
      <c r="E356">
        <f t="shared" si="20"/>
        <v>2</v>
      </c>
      <c r="F356">
        <f t="shared" si="23"/>
        <v>3</v>
      </c>
      <c r="G356">
        <f t="shared" si="21"/>
        <v>2008</v>
      </c>
    </row>
    <row r="357" spans="1:7" x14ac:dyDescent="0.25">
      <c r="A357" s="1">
        <f>focus_dlsp!A358</f>
        <v>39505</v>
      </c>
      <c r="B357">
        <f>VLOOKUP($A357, focus_dlsp!$A:$AQ, MATCH(YEAR(dlsp_1_y_a!A357), focus_dlsp!$2:$2, 0), 0)</f>
        <v>41.6</v>
      </c>
      <c r="C357">
        <f>VLOOKUP($A357, focus_dlsp!$A:$AQ, MATCH(YEAR(A357)+1, focus_dlsp!$2:$2, 0), 0)</f>
        <v>39.65</v>
      </c>
      <c r="D357">
        <f t="shared" si="22"/>
        <v>-1.9500000000000028</v>
      </c>
      <c r="E357">
        <f t="shared" si="20"/>
        <v>2</v>
      </c>
      <c r="F357">
        <f t="shared" si="23"/>
        <v>3</v>
      </c>
      <c r="G357">
        <f t="shared" si="21"/>
        <v>2008</v>
      </c>
    </row>
    <row r="358" spans="1:7" x14ac:dyDescent="0.25">
      <c r="A358" s="1">
        <f>focus_dlsp!A359</f>
        <v>39506</v>
      </c>
      <c r="B358">
        <f>VLOOKUP($A358, focus_dlsp!$A:$AQ, MATCH(YEAR(dlsp_1_y_a!A358), focus_dlsp!$2:$2, 0), 0)</f>
        <v>41.6</v>
      </c>
      <c r="C358">
        <f>VLOOKUP($A358, focus_dlsp!$A:$AQ, MATCH(YEAR(A358)+1, focus_dlsp!$2:$2, 0), 0)</f>
        <v>39.65</v>
      </c>
      <c r="D358">
        <f t="shared" si="22"/>
        <v>-1.9500000000000028</v>
      </c>
      <c r="E358">
        <f t="shared" si="20"/>
        <v>2</v>
      </c>
      <c r="F358">
        <f t="shared" si="23"/>
        <v>3</v>
      </c>
      <c r="G358">
        <f t="shared" si="21"/>
        <v>2008</v>
      </c>
    </row>
    <row r="359" spans="1:7" x14ac:dyDescent="0.25">
      <c r="A359" s="1">
        <f>focus_dlsp!A360</f>
        <v>39507</v>
      </c>
      <c r="B359">
        <f>VLOOKUP($A359, focus_dlsp!$A:$AQ, MATCH(YEAR(dlsp_1_y_a!A359), focus_dlsp!$2:$2, 0), 0)</f>
        <v>41.6</v>
      </c>
      <c r="C359">
        <f>VLOOKUP($A359, focus_dlsp!$A:$AQ, MATCH(YEAR(A359)+1, focus_dlsp!$2:$2, 0), 0)</f>
        <v>39.65</v>
      </c>
      <c r="D359">
        <f t="shared" si="22"/>
        <v>-1.9500000000000028</v>
      </c>
      <c r="E359">
        <f t="shared" si="20"/>
        <v>2</v>
      </c>
      <c r="F359">
        <f t="shared" si="23"/>
        <v>3</v>
      </c>
      <c r="G359">
        <f t="shared" si="21"/>
        <v>2008</v>
      </c>
    </row>
    <row r="360" spans="1:7" x14ac:dyDescent="0.25">
      <c r="A360" s="1">
        <f>focus_dlsp!A361</f>
        <v>39510</v>
      </c>
      <c r="B360">
        <f>VLOOKUP($A360, focus_dlsp!$A:$AQ, MATCH(YEAR(dlsp_1_y_a!A360), focus_dlsp!$2:$2, 0), 0)</f>
        <v>41.6</v>
      </c>
      <c r="C360">
        <f>VLOOKUP($A360, focus_dlsp!$A:$AQ, MATCH(YEAR(A360)+1, focus_dlsp!$2:$2, 0), 0)</f>
        <v>39.5</v>
      </c>
      <c r="D360">
        <f t="shared" si="22"/>
        <v>-2.1000000000000014</v>
      </c>
      <c r="E360">
        <f t="shared" si="20"/>
        <v>3</v>
      </c>
      <c r="F360">
        <f t="shared" si="23"/>
        <v>3</v>
      </c>
      <c r="G360">
        <f t="shared" si="21"/>
        <v>2008</v>
      </c>
    </row>
    <row r="361" spans="1:7" x14ac:dyDescent="0.25">
      <c r="A361" s="1">
        <f>focus_dlsp!A362</f>
        <v>39511</v>
      </c>
      <c r="B361">
        <f>VLOOKUP($A361, focus_dlsp!$A:$AQ, MATCH(YEAR(dlsp_1_y_a!A361), focus_dlsp!$2:$2, 0), 0)</f>
        <v>41.6</v>
      </c>
      <c r="C361">
        <f>VLOOKUP($A361, focus_dlsp!$A:$AQ, MATCH(YEAR(A361)+1, focus_dlsp!$2:$2, 0), 0)</f>
        <v>39.5</v>
      </c>
      <c r="D361">
        <f t="shared" si="22"/>
        <v>-2.1000000000000014</v>
      </c>
      <c r="E361">
        <f t="shared" si="20"/>
        <v>3</v>
      </c>
      <c r="F361">
        <f t="shared" si="23"/>
        <v>3</v>
      </c>
      <c r="G361">
        <f t="shared" si="21"/>
        <v>2008</v>
      </c>
    </row>
    <row r="362" spans="1:7" x14ac:dyDescent="0.25">
      <c r="A362" s="1">
        <f>focus_dlsp!A363</f>
        <v>39512</v>
      </c>
      <c r="B362">
        <f>VLOOKUP($A362, focus_dlsp!$A:$AQ, MATCH(YEAR(dlsp_1_y_a!A362), focus_dlsp!$2:$2, 0), 0)</f>
        <v>41.6</v>
      </c>
      <c r="C362">
        <f>VLOOKUP($A362, focus_dlsp!$A:$AQ, MATCH(YEAR(A362)+1, focus_dlsp!$2:$2, 0), 0)</f>
        <v>39.549999999999997</v>
      </c>
      <c r="D362">
        <f t="shared" si="22"/>
        <v>-2.0500000000000043</v>
      </c>
      <c r="E362">
        <f t="shared" si="20"/>
        <v>3</v>
      </c>
      <c r="F362">
        <f t="shared" si="23"/>
        <v>3</v>
      </c>
      <c r="G362">
        <f t="shared" si="21"/>
        <v>2008</v>
      </c>
    </row>
    <row r="363" spans="1:7" x14ac:dyDescent="0.25">
      <c r="A363" s="1">
        <f>focus_dlsp!A364</f>
        <v>39513</v>
      </c>
      <c r="B363">
        <f>VLOOKUP($A363, focus_dlsp!$A:$AQ, MATCH(YEAR(dlsp_1_y_a!A363), focus_dlsp!$2:$2, 0), 0)</f>
        <v>41.6</v>
      </c>
      <c r="C363">
        <f>VLOOKUP($A363, focus_dlsp!$A:$AQ, MATCH(YEAR(A363)+1, focus_dlsp!$2:$2, 0), 0)</f>
        <v>39.549999999999997</v>
      </c>
      <c r="D363">
        <f t="shared" si="22"/>
        <v>-2.0500000000000043</v>
      </c>
      <c r="E363">
        <f t="shared" si="20"/>
        <v>3</v>
      </c>
      <c r="F363">
        <f t="shared" si="23"/>
        <v>3</v>
      </c>
      <c r="G363">
        <f t="shared" si="21"/>
        <v>2008</v>
      </c>
    </row>
    <row r="364" spans="1:7" x14ac:dyDescent="0.25">
      <c r="A364" s="1">
        <f>focus_dlsp!A365</f>
        <v>39514</v>
      </c>
      <c r="B364">
        <f>VLOOKUP($A364, focus_dlsp!$A:$AQ, MATCH(YEAR(dlsp_1_y_a!A364), focus_dlsp!$2:$2, 0), 0)</f>
        <v>41.6</v>
      </c>
      <c r="C364">
        <f>VLOOKUP($A364, focus_dlsp!$A:$AQ, MATCH(YEAR(A364)+1, focus_dlsp!$2:$2, 0), 0)</f>
        <v>39.6</v>
      </c>
      <c r="D364">
        <f t="shared" si="22"/>
        <v>-2</v>
      </c>
      <c r="E364">
        <f t="shared" si="20"/>
        <v>3</v>
      </c>
      <c r="F364">
        <f t="shared" si="23"/>
        <v>3</v>
      </c>
      <c r="G364">
        <f t="shared" si="21"/>
        <v>2008</v>
      </c>
    </row>
    <row r="365" spans="1:7" x14ac:dyDescent="0.25">
      <c r="A365" s="1">
        <f>focus_dlsp!A366</f>
        <v>39517</v>
      </c>
      <c r="B365">
        <f>VLOOKUP($A365, focus_dlsp!$A:$AQ, MATCH(YEAR(dlsp_1_y_a!A365), focus_dlsp!$2:$2, 0), 0)</f>
        <v>41.6</v>
      </c>
      <c r="C365">
        <f>VLOOKUP($A365, focus_dlsp!$A:$AQ, MATCH(YEAR(A365)+1, focus_dlsp!$2:$2, 0), 0)</f>
        <v>39.65</v>
      </c>
      <c r="D365">
        <f t="shared" si="22"/>
        <v>-1.9500000000000028</v>
      </c>
      <c r="E365">
        <f t="shared" si="20"/>
        <v>3</v>
      </c>
      <c r="F365">
        <f t="shared" si="23"/>
        <v>3</v>
      </c>
      <c r="G365">
        <f t="shared" si="21"/>
        <v>2008</v>
      </c>
    </row>
    <row r="366" spans="1:7" x14ac:dyDescent="0.25">
      <c r="A366" s="1">
        <f>focus_dlsp!A367</f>
        <v>39518</v>
      </c>
      <c r="B366">
        <f>VLOOKUP($A366, focus_dlsp!$A:$AQ, MATCH(YEAR(dlsp_1_y_a!A366), focus_dlsp!$2:$2, 0), 0)</f>
        <v>41.6</v>
      </c>
      <c r="C366">
        <f>VLOOKUP($A366, focus_dlsp!$A:$AQ, MATCH(YEAR(A366)+1, focus_dlsp!$2:$2, 0), 0)</f>
        <v>40</v>
      </c>
      <c r="D366">
        <f t="shared" si="22"/>
        <v>-1.6000000000000014</v>
      </c>
      <c r="E366">
        <f t="shared" si="20"/>
        <v>3</v>
      </c>
      <c r="F366">
        <f t="shared" si="23"/>
        <v>3</v>
      </c>
      <c r="G366">
        <f t="shared" si="21"/>
        <v>2008</v>
      </c>
    </row>
    <row r="367" spans="1:7" x14ac:dyDescent="0.25">
      <c r="A367" s="1">
        <f>focus_dlsp!A368</f>
        <v>39519</v>
      </c>
      <c r="B367">
        <f>VLOOKUP($A367, focus_dlsp!$A:$AQ, MATCH(YEAR(dlsp_1_y_a!A367), focus_dlsp!$2:$2, 0), 0)</f>
        <v>41.6</v>
      </c>
      <c r="C367">
        <f>VLOOKUP($A367, focus_dlsp!$A:$AQ, MATCH(YEAR(A367)+1, focus_dlsp!$2:$2, 0), 0)</f>
        <v>40</v>
      </c>
      <c r="D367">
        <f t="shared" si="22"/>
        <v>-1.6000000000000014</v>
      </c>
      <c r="E367">
        <f t="shared" si="20"/>
        <v>3</v>
      </c>
      <c r="F367">
        <f t="shared" si="23"/>
        <v>3</v>
      </c>
      <c r="G367">
        <f t="shared" si="21"/>
        <v>2008</v>
      </c>
    </row>
    <row r="368" spans="1:7" x14ac:dyDescent="0.25">
      <c r="A368" s="1">
        <f>focus_dlsp!A369</f>
        <v>39520</v>
      </c>
      <c r="B368">
        <f>VLOOKUP($A368, focus_dlsp!$A:$AQ, MATCH(YEAR(dlsp_1_y_a!A368), focus_dlsp!$2:$2, 0), 0)</f>
        <v>41.6</v>
      </c>
      <c r="C368">
        <f>VLOOKUP($A368, focus_dlsp!$A:$AQ, MATCH(YEAR(A368)+1, focus_dlsp!$2:$2, 0), 0)</f>
        <v>39.85</v>
      </c>
      <c r="D368">
        <f t="shared" si="22"/>
        <v>-1.75</v>
      </c>
      <c r="E368">
        <f t="shared" si="20"/>
        <v>3</v>
      </c>
      <c r="F368">
        <f t="shared" si="23"/>
        <v>3</v>
      </c>
      <c r="G368">
        <f t="shared" si="21"/>
        <v>2008</v>
      </c>
    </row>
    <row r="369" spans="1:7" x14ac:dyDescent="0.25">
      <c r="A369" s="1">
        <f>focus_dlsp!A370</f>
        <v>39521</v>
      </c>
      <c r="B369">
        <f>VLOOKUP($A369, focus_dlsp!$A:$AQ, MATCH(YEAR(dlsp_1_y_a!A369), focus_dlsp!$2:$2, 0), 0)</f>
        <v>41.6</v>
      </c>
      <c r="C369">
        <f>VLOOKUP($A369, focus_dlsp!$A:$AQ, MATCH(YEAR(A369)+1, focus_dlsp!$2:$2, 0), 0)</f>
        <v>39.700000000000003</v>
      </c>
      <c r="D369">
        <f t="shared" si="22"/>
        <v>-1.8999999999999986</v>
      </c>
      <c r="E369">
        <f t="shared" si="20"/>
        <v>3</v>
      </c>
      <c r="F369">
        <f t="shared" si="23"/>
        <v>3</v>
      </c>
      <c r="G369">
        <f t="shared" si="21"/>
        <v>2008</v>
      </c>
    </row>
    <row r="370" spans="1:7" x14ac:dyDescent="0.25">
      <c r="A370" s="1">
        <f>focus_dlsp!A371</f>
        <v>39524</v>
      </c>
      <c r="B370">
        <f>VLOOKUP($A370, focus_dlsp!$A:$AQ, MATCH(YEAR(dlsp_1_y_a!A370), focus_dlsp!$2:$2, 0), 0)</f>
        <v>41.6</v>
      </c>
      <c r="C370">
        <f>VLOOKUP($A370, focus_dlsp!$A:$AQ, MATCH(YEAR(A370)+1, focus_dlsp!$2:$2, 0), 0)</f>
        <v>40</v>
      </c>
      <c r="D370">
        <f t="shared" si="22"/>
        <v>-1.6000000000000014</v>
      </c>
      <c r="E370">
        <f t="shared" si="20"/>
        <v>3</v>
      </c>
      <c r="F370">
        <f t="shared" si="23"/>
        <v>3</v>
      </c>
      <c r="G370">
        <f t="shared" si="21"/>
        <v>2008</v>
      </c>
    </row>
    <row r="371" spans="1:7" x14ac:dyDescent="0.25">
      <c r="A371" s="1">
        <f>focus_dlsp!A372</f>
        <v>39525</v>
      </c>
      <c r="B371">
        <f>VLOOKUP($A371, focus_dlsp!$A:$AQ, MATCH(YEAR(dlsp_1_y_a!A371), focus_dlsp!$2:$2, 0), 0)</f>
        <v>41.6</v>
      </c>
      <c r="C371">
        <f>VLOOKUP($A371, focus_dlsp!$A:$AQ, MATCH(YEAR(A371)+1, focus_dlsp!$2:$2, 0), 0)</f>
        <v>40</v>
      </c>
      <c r="D371">
        <f t="shared" si="22"/>
        <v>-1.6000000000000014</v>
      </c>
      <c r="E371">
        <f t="shared" si="20"/>
        <v>3</v>
      </c>
      <c r="F371">
        <f t="shared" si="23"/>
        <v>3</v>
      </c>
      <c r="G371">
        <f t="shared" si="21"/>
        <v>2008</v>
      </c>
    </row>
    <row r="372" spans="1:7" x14ac:dyDescent="0.25">
      <c r="A372" s="1">
        <f>focus_dlsp!A373</f>
        <v>39526</v>
      </c>
      <c r="B372">
        <f>VLOOKUP($A372, focus_dlsp!$A:$AQ, MATCH(YEAR(dlsp_1_y_a!A372), focus_dlsp!$2:$2, 0), 0)</f>
        <v>41.6</v>
      </c>
      <c r="C372">
        <f>VLOOKUP($A372, focus_dlsp!$A:$AQ, MATCH(YEAR(A372)+1, focus_dlsp!$2:$2, 0), 0)</f>
        <v>40</v>
      </c>
      <c r="D372">
        <f t="shared" si="22"/>
        <v>-1.6000000000000014</v>
      </c>
      <c r="E372">
        <f t="shared" si="20"/>
        <v>3</v>
      </c>
      <c r="F372">
        <f t="shared" si="23"/>
        <v>3</v>
      </c>
      <c r="G372">
        <f t="shared" si="21"/>
        <v>2008</v>
      </c>
    </row>
    <row r="373" spans="1:7" x14ac:dyDescent="0.25">
      <c r="A373" s="1">
        <f>focus_dlsp!A374</f>
        <v>39527</v>
      </c>
      <c r="B373">
        <f>VLOOKUP($A373, focus_dlsp!$A:$AQ, MATCH(YEAR(dlsp_1_y_a!A373), focus_dlsp!$2:$2, 0), 0)</f>
        <v>41.6</v>
      </c>
      <c r="C373">
        <f>VLOOKUP($A373, focus_dlsp!$A:$AQ, MATCH(YEAR(A373)+1, focus_dlsp!$2:$2, 0), 0)</f>
        <v>40</v>
      </c>
      <c r="D373">
        <f t="shared" si="22"/>
        <v>-1.6000000000000014</v>
      </c>
      <c r="E373">
        <f t="shared" si="20"/>
        <v>3</v>
      </c>
      <c r="F373">
        <f t="shared" si="23"/>
        <v>3</v>
      </c>
      <c r="G373">
        <f t="shared" si="21"/>
        <v>2008</v>
      </c>
    </row>
    <row r="374" spans="1:7" x14ac:dyDescent="0.25">
      <c r="A374" s="1">
        <f>focus_dlsp!A375</f>
        <v>39531</v>
      </c>
      <c r="B374">
        <f>VLOOKUP($A374, focus_dlsp!$A:$AQ, MATCH(YEAR(dlsp_1_y_a!A374), focus_dlsp!$2:$2, 0), 0)</f>
        <v>41.6</v>
      </c>
      <c r="C374">
        <f>VLOOKUP($A374, focus_dlsp!$A:$AQ, MATCH(YEAR(A374)+1, focus_dlsp!$2:$2, 0), 0)</f>
        <v>40</v>
      </c>
      <c r="D374">
        <f t="shared" si="22"/>
        <v>-1.6000000000000014</v>
      </c>
      <c r="E374">
        <f t="shared" si="20"/>
        <v>3</v>
      </c>
      <c r="F374">
        <f t="shared" si="23"/>
        <v>3</v>
      </c>
      <c r="G374">
        <f t="shared" si="21"/>
        <v>2008</v>
      </c>
    </row>
    <row r="375" spans="1:7" x14ac:dyDescent="0.25">
      <c r="A375" s="1">
        <f>focus_dlsp!A376</f>
        <v>39532</v>
      </c>
      <c r="B375">
        <f>VLOOKUP($A375, focus_dlsp!$A:$AQ, MATCH(YEAR(dlsp_1_y_a!A375), focus_dlsp!$2:$2, 0), 0)</f>
        <v>41.6</v>
      </c>
      <c r="C375">
        <f>VLOOKUP($A375, focus_dlsp!$A:$AQ, MATCH(YEAR(A375)+1, focus_dlsp!$2:$2, 0), 0)</f>
        <v>40</v>
      </c>
      <c r="D375">
        <f t="shared" si="22"/>
        <v>-1.6000000000000014</v>
      </c>
      <c r="E375">
        <f t="shared" si="20"/>
        <v>3</v>
      </c>
      <c r="F375">
        <f t="shared" si="23"/>
        <v>3</v>
      </c>
      <c r="G375">
        <f t="shared" si="21"/>
        <v>2008</v>
      </c>
    </row>
    <row r="376" spans="1:7" x14ac:dyDescent="0.25">
      <c r="A376" s="1">
        <f>focus_dlsp!A377</f>
        <v>39533</v>
      </c>
      <c r="B376">
        <f>VLOOKUP($A376, focus_dlsp!$A:$AQ, MATCH(YEAR(dlsp_1_y_a!A376), focus_dlsp!$2:$2, 0), 0)</f>
        <v>41.6</v>
      </c>
      <c r="C376">
        <f>VLOOKUP($A376, focus_dlsp!$A:$AQ, MATCH(YEAR(A376)+1, focus_dlsp!$2:$2, 0), 0)</f>
        <v>40</v>
      </c>
      <c r="D376">
        <f t="shared" si="22"/>
        <v>-1.6000000000000014</v>
      </c>
      <c r="E376">
        <f t="shared" si="20"/>
        <v>3</v>
      </c>
      <c r="F376">
        <f t="shared" si="23"/>
        <v>3</v>
      </c>
      <c r="G376">
        <f t="shared" si="21"/>
        <v>2008</v>
      </c>
    </row>
    <row r="377" spans="1:7" x14ac:dyDescent="0.25">
      <c r="A377" s="1">
        <f>focus_dlsp!A378</f>
        <v>39534</v>
      </c>
      <c r="B377">
        <f>VLOOKUP($A377, focus_dlsp!$A:$AQ, MATCH(YEAR(dlsp_1_y_a!A377), focus_dlsp!$2:$2, 0), 0)</f>
        <v>41.6</v>
      </c>
      <c r="C377">
        <f>VLOOKUP($A377, focus_dlsp!$A:$AQ, MATCH(YEAR(A377)+1, focus_dlsp!$2:$2, 0), 0)</f>
        <v>40</v>
      </c>
      <c r="D377">
        <f t="shared" si="22"/>
        <v>-1.6000000000000014</v>
      </c>
      <c r="E377">
        <f t="shared" si="20"/>
        <v>3</v>
      </c>
      <c r="F377">
        <f t="shared" si="23"/>
        <v>3</v>
      </c>
      <c r="G377">
        <f t="shared" si="21"/>
        <v>2008</v>
      </c>
    </row>
    <row r="378" spans="1:7" x14ac:dyDescent="0.25">
      <c r="A378" s="1">
        <f>focus_dlsp!A379</f>
        <v>39535</v>
      </c>
      <c r="B378">
        <f>VLOOKUP($A378, focus_dlsp!$A:$AQ, MATCH(YEAR(dlsp_1_y_a!A378), focus_dlsp!$2:$2, 0), 0)</f>
        <v>41.6</v>
      </c>
      <c r="C378">
        <f>VLOOKUP($A378, focus_dlsp!$A:$AQ, MATCH(YEAR(A378)+1, focus_dlsp!$2:$2, 0), 0)</f>
        <v>40.1</v>
      </c>
      <c r="D378">
        <f t="shared" si="22"/>
        <v>-1.5</v>
      </c>
      <c r="E378">
        <f t="shared" si="20"/>
        <v>3</v>
      </c>
      <c r="F378">
        <f t="shared" si="23"/>
        <v>3</v>
      </c>
      <c r="G378">
        <f t="shared" si="21"/>
        <v>2008</v>
      </c>
    </row>
    <row r="379" spans="1:7" x14ac:dyDescent="0.25">
      <c r="A379" s="1">
        <f>focus_dlsp!A380</f>
        <v>39538</v>
      </c>
      <c r="B379">
        <f>VLOOKUP($A379, focus_dlsp!$A:$AQ, MATCH(YEAR(dlsp_1_y_a!A379), focus_dlsp!$2:$2, 0), 0)</f>
        <v>41.6</v>
      </c>
      <c r="C379">
        <f>VLOOKUP($A379, focus_dlsp!$A:$AQ, MATCH(YEAR(A379)+1, focus_dlsp!$2:$2, 0), 0)</f>
        <v>40</v>
      </c>
      <c r="D379">
        <f t="shared" si="22"/>
        <v>-1.6000000000000014</v>
      </c>
      <c r="E379">
        <f t="shared" si="20"/>
        <v>3</v>
      </c>
      <c r="F379">
        <f t="shared" si="23"/>
        <v>3</v>
      </c>
      <c r="G379">
        <f t="shared" si="21"/>
        <v>2008</v>
      </c>
    </row>
    <row r="380" spans="1:7" x14ac:dyDescent="0.25">
      <c r="A380" s="1">
        <f>focus_dlsp!A381</f>
        <v>39539</v>
      </c>
      <c r="B380">
        <f>VLOOKUP($A380, focus_dlsp!$A:$AQ, MATCH(YEAR(dlsp_1_y_a!A380), focus_dlsp!$2:$2, 0), 0)</f>
        <v>41.6</v>
      </c>
      <c r="C380">
        <f>VLOOKUP($A380, focus_dlsp!$A:$AQ, MATCH(YEAR(A380)+1, focus_dlsp!$2:$2, 0), 0)</f>
        <v>40</v>
      </c>
      <c r="D380">
        <f t="shared" si="22"/>
        <v>-1.6000000000000014</v>
      </c>
      <c r="E380">
        <f t="shared" si="20"/>
        <v>4</v>
      </c>
      <c r="F380">
        <f t="shared" si="23"/>
        <v>6</v>
      </c>
      <c r="G380">
        <f t="shared" si="21"/>
        <v>2008</v>
      </c>
    </row>
    <row r="381" spans="1:7" x14ac:dyDescent="0.25">
      <c r="A381" s="1">
        <f>focus_dlsp!A382</f>
        <v>39540</v>
      </c>
      <c r="B381">
        <f>VLOOKUP($A381, focus_dlsp!$A:$AQ, MATCH(YEAR(dlsp_1_y_a!A381), focus_dlsp!$2:$2, 0), 0)</f>
        <v>41.6</v>
      </c>
      <c r="C381">
        <f>VLOOKUP($A381, focus_dlsp!$A:$AQ, MATCH(YEAR(A381)+1, focus_dlsp!$2:$2, 0), 0)</f>
        <v>40</v>
      </c>
      <c r="D381">
        <f t="shared" si="22"/>
        <v>-1.6000000000000014</v>
      </c>
      <c r="E381">
        <f t="shared" si="20"/>
        <v>4</v>
      </c>
      <c r="F381">
        <f t="shared" si="23"/>
        <v>6</v>
      </c>
      <c r="G381">
        <f t="shared" si="21"/>
        <v>2008</v>
      </c>
    </row>
    <row r="382" spans="1:7" x14ac:dyDescent="0.25">
      <c r="A382" s="1">
        <f>focus_dlsp!A383</f>
        <v>39541</v>
      </c>
      <c r="B382">
        <f>VLOOKUP($A382, focus_dlsp!$A:$AQ, MATCH(YEAR(dlsp_1_y_a!A382), focus_dlsp!$2:$2, 0), 0)</f>
        <v>41.55</v>
      </c>
      <c r="C382">
        <f>VLOOKUP($A382, focus_dlsp!$A:$AQ, MATCH(YEAR(A382)+1, focus_dlsp!$2:$2, 0), 0)</f>
        <v>40</v>
      </c>
      <c r="D382">
        <f t="shared" si="22"/>
        <v>-1.5499999999999972</v>
      </c>
      <c r="E382">
        <f t="shared" si="20"/>
        <v>4</v>
      </c>
      <c r="F382">
        <f t="shared" si="23"/>
        <v>6</v>
      </c>
      <c r="G382">
        <f t="shared" si="21"/>
        <v>2008</v>
      </c>
    </row>
    <row r="383" spans="1:7" x14ac:dyDescent="0.25">
      <c r="A383" s="1">
        <f>focus_dlsp!A384</f>
        <v>39542</v>
      </c>
      <c r="B383">
        <f>VLOOKUP($A383, focus_dlsp!$A:$AQ, MATCH(YEAR(dlsp_1_y_a!A383), focus_dlsp!$2:$2, 0), 0)</f>
        <v>41.55</v>
      </c>
      <c r="C383">
        <f>VLOOKUP($A383, focus_dlsp!$A:$AQ, MATCH(YEAR(A383)+1, focus_dlsp!$2:$2, 0), 0)</f>
        <v>40</v>
      </c>
      <c r="D383">
        <f t="shared" si="22"/>
        <v>-1.5499999999999972</v>
      </c>
      <c r="E383">
        <f t="shared" si="20"/>
        <v>4</v>
      </c>
      <c r="F383">
        <f t="shared" si="23"/>
        <v>6</v>
      </c>
      <c r="G383">
        <f t="shared" si="21"/>
        <v>2008</v>
      </c>
    </row>
    <row r="384" spans="1:7" x14ac:dyDescent="0.25">
      <c r="A384" s="1">
        <f>focus_dlsp!A385</f>
        <v>39545</v>
      </c>
      <c r="B384">
        <f>VLOOKUP($A384, focus_dlsp!$A:$AQ, MATCH(YEAR(dlsp_1_y_a!A384), focus_dlsp!$2:$2, 0), 0)</f>
        <v>41.55</v>
      </c>
      <c r="C384">
        <f>VLOOKUP($A384, focus_dlsp!$A:$AQ, MATCH(YEAR(A384)+1, focus_dlsp!$2:$2, 0), 0)</f>
        <v>40</v>
      </c>
      <c r="D384">
        <f t="shared" si="22"/>
        <v>-1.5499999999999972</v>
      </c>
      <c r="E384">
        <f t="shared" si="20"/>
        <v>4</v>
      </c>
      <c r="F384">
        <f t="shared" si="23"/>
        <v>6</v>
      </c>
      <c r="G384">
        <f t="shared" si="21"/>
        <v>2008</v>
      </c>
    </row>
    <row r="385" spans="1:7" x14ac:dyDescent="0.25">
      <c r="A385" s="1">
        <f>focus_dlsp!A386</f>
        <v>39546</v>
      </c>
      <c r="B385">
        <f>VLOOKUP($A385, focus_dlsp!$A:$AQ, MATCH(YEAR(dlsp_1_y_a!A385), focus_dlsp!$2:$2, 0), 0)</f>
        <v>41.5</v>
      </c>
      <c r="C385">
        <f>VLOOKUP($A385, focus_dlsp!$A:$AQ, MATCH(YEAR(A385)+1, focus_dlsp!$2:$2, 0), 0)</f>
        <v>40</v>
      </c>
      <c r="D385">
        <f t="shared" si="22"/>
        <v>-1.5</v>
      </c>
      <c r="E385">
        <f t="shared" si="20"/>
        <v>4</v>
      </c>
      <c r="F385">
        <f t="shared" si="23"/>
        <v>6</v>
      </c>
      <c r="G385">
        <f t="shared" si="21"/>
        <v>2008</v>
      </c>
    </row>
    <row r="386" spans="1:7" x14ac:dyDescent="0.25">
      <c r="A386" s="1">
        <f>focus_dlsp!A387</f>
        <v>39547</v>
      </c>
      <c r="B386">
        <f>VLOOKUP($A386, focus_dlsp!$A:$AQ, MATCH(YEAR(dlsp_1_y_a!A386), focus_dlsp!$2:$2, 0), 0)</f>
        <v>41.5</v>
      </c>
      <c r="C386">
        <f>VLOOKUP($A386, focus_dlsp!$A:$AQ, MATCH(YEAR(A386)+1, focus_dlsp!$2:$2, 0), 0)</f>
        <v>39.85</v>
      </c>
      <c r="D386">
        <f t="shared" si="22"/>
        <v>-1.6499999999999986</v>
      </c>
      <c r="E386">
        <f t="shared" ref="E386:E449" si="24">MONTH(A386)</f>
        <v>4</v>
      </c>
      <c r="F386">
        <f t="shared" si="23"/>
        <v>6</v>
      </c>
      <c r="G386">
        <f t="shared" ref="G386:G449" si="25">YEAR(A386)</f>
        <v>2008</v>
      </c>
    </row>
    <row r="387" spans="1:7" x14ac:dyDescent="0.25">
      <c r="A387" s="1">
        <f>focus_dlsp!A388</f>
        <v>39548</v>
      </c>
      <c r="B387">
        <f>VLOOKUP($A387, focus_dlsp!$A:$AQ, MATCH(YEAR(dlsp_1_y_a!A387), focus_dlsp!$2:$2, 0), 0)</f>
        <v>41.5</v>
      </c>
      <c r="C387">
        <f>VLOOKUP($A387, focus_dlsp!$A:$AQ, MATCH(YEAR(A387)+1, focus_dlsp!$2:$2, 0), 0)</f>
        <v>39.9</v>
      </c>
      <c r="D387">
        <f t="shared" ref="D387:D450" si="26">C387-B387</f>
        <v>-1.6000000000000014</v>
      </c>
      <c r="E387">
        <f t="shared" si="24"/>
        <v>4</v>
      </c>
      <c r="F387">
        <f t="shared" ref="F387:F450" si="27">IF(E387&lt;4,3,IF(E387&lt;7,6,IF(E387&lt;10,9,12)))</f>
        <v>6</v>
      </c>
      <c r="G387">
        <f t="shared" si="25"/>
        <v>2008</v>
      </c>
    </row>
    <row r="388" spans="1:7" x14ac:dyDescent="0.25">
      <c r="A388" s="1">
        <f>focus_dlsp!A389</f>
        <v>39549</v>
      </c>
      <c r="B388">
        <f>VLOOKUP($A388, focus_dlsp!$A:$AQ, MATCH(YEAR(dlsp_1_y_a!A388), focus_dlsp!$2:$2, 0), 0)</f>
        <v>41.5</v>
      </c>
      <c r="C388">
        <f>VLOOKUP($A388, focus_dlsp!$A:$AQ, MATCH(YEAR(A388)+1, focus_dlsp!$2:$2, 0), 0)</f>
        <v>39.9</v>
      </c>
      <c r="D388">
        <f t="shared" si="26"/>
        <v>-1.6000000000000014</v>
      </c>
      <c r="E388">
        <f t="shared" si="24"/>
        <v>4</v>
      </c>
      <c r="F388">
        <f t="shared" si="27"/>
        <v>6</v>
      </c>
      <c r="G388">
        <f t="shared" si="25"/>
        <v>2008</v>
      </c>
    </row>
    <row r="389" spans="1:7" x14ac:dyDescent="0.25">
      <c r="A389" s="1">
        <f>focus_dlsp!A390</f>
        <v>39552</v>
      </c>
      <c r="B389">
        <f>VLOOKUP($A389, focus_dlsp!$A:$AQ, MATCH(YEAR(dlsp_1_y_a!A389), focus_dlsp!$2:$2, 0), 0)</f>
        <v>41.5</v>
      </c>
      <c r="C389">
        <f>VLOOKUP($A389, focus_dlsp!$A:$AQ, MATCH(YEAR(A389)+1, focus_dlsp!$2:$2, 0), 0)</f>
        <v>39.9</v>
      </c>
      <c r="D389">
        <f t="shared" si="26"/>
        <v>-1.6000000000000014</v>
      </c>
      <c r="E389">
        <f t="shared" si="24"/>
        <v>4</v>
      </c>
      <c r="F389">
        <f t="shared" si="27"/>
        <v>6</v>
      </c>
      <c r="G389">
        <f t="shared" si="25"/>
        <v>2008</v>
      </c>
    </row>
    <row r="390" spans="1:7" x14ac:dyDescent="0.25">
      <c r="A390" s="1">
        <f>focus_dlsp!A391</f>
        <v>39553</v>
      </c>
      <c r="B390">
        <f>VLOOKUP($A390, focus_dlsp!$A:$AQ, MATCH(YEAR(dlsp_1_y_a!A390), focus_dlsp!$2:$2, 0), 0)</f>
        <v>41.5</v>
      </c>
      <c r="C390">
        <f>VLOOKUP($A390, focus_dlsp!$A:$AQ, MATCH(YEAR(A390)+1, focus_dlsp!$2:$2, 0), 0)</f>
        <v>39.9</v>
      </c>
      <c r="D390">
        <f t="shared" si="26"/>
        <v>-1.6000000000000014</v>
      </c>
      <c r="E390">
        <f t="shared" si="24"/>
        <v>4</v>
      </c>
      <c r="F390">
        <f t="shared" si="27"/>
        <v>6</v>
      </c>
      <c r="G390">
        <f t="shared" si="25"/>
        <v>2008</v>
      </c>
    </row>
    <row r="391" spans="1:7" x14ac:dyDescent="0.25">
      <c r="A391" s="1">
        <f>focus_dlsp!A392</f>
        <v>39554</v>
      </c>
      <c r="B391">
        <f>VLOOKUP($A391, focus_dlsp!$A:$AQ, MATCH(YEAR(dlsp_1_y_a!A391), focus_dlsp!$2:$2, 0), 0)</f>
        <v>41.5</v>
      </c>
      <c r="C391">
        <f>VLOOKUP($A391, focus_dlsp!$A:$AQ, MATCH(YEAR(A391)+1, focus_dlsp!$2:$2, 0), 0)</f>
        <v>39.9</v>
      </c>
      <c r="D391">
        <f t="shared" si="26"/>
        <v>-1.6000000000000014</v>
      </c>
      <c r="E391">
        <f t="shared" si="24"/>
        <v>4</v>
      </c>
      <c r="F391">
        <f t="shared" si="27"/>
        <v>6</v>
      </c>
      <c r="G391">
        <f t="shared" si="25"/>
        <v>2008</v>
      </c>
    </row>
    <row r="392" spans="1:7" x14ac:dyDescent="0.25">
      <c r="A392" s="1">
        <f>focus_dlsp!A393</f>
        <v>39555</v>
      </c>
      <c r="B392">
        <f>VLOOKUP($A392, focus_dlsp!$A:$AQ, MATCH(YEAR(dlsp_1_y_a!A392), focus_dlsp!$2:$2, 0), 0)</f>
        <v>41.45</v>
      </c>
      <c r="C392">
        <f>VLOOKUP($A392, focus_dlsp!$A:$AQ, MATCH(YEAR(A392)+1, focus_dlsp!$2:$2, 0), 0)</f>
        <v>39.799999999999997</v>
      </c>
      <c r="D392">
        <f t="shared" si="26"/>
        <v>-1.6500000000000057</v>
      </c>
      <c r="E392">
        <f t="shared" si="24"/>
        <v>4</v>
      </c>
      <c r="F392">
        <f t="shared" si="27"/>
        <v>6</v>
      </c>
      <c r="G392">
        <f t="shared" si="25"/>
        <v>2008</v>
      </c>
    </row>
    <row r="393" spans="1:7" x14ac:dyDescent="0.25">
      <c r="A393" s="1">
        <f>focus_dlsp!A394</f>
        <v>39556</v>
      </c>
      <c r="B393">
        <f>VLOOKUP($A393, focus_dlsp!$A:$AQ, MATCH(YEAR(dlsp_1_y_a!A393), focus_dlsp!$2:$2, 0), 0)</f>
        <v>41.45</v>
      </c>
      <c r="C393">
        <f>VLOOKUP($A393, focus_dlsp!$A:$AQ, MATCH(YEAR(A393)+1, focus_dlsp!$2:$2, 0), 0)</f>
        <v>39.799999999999997</v>
      </c>
      <c r="D393">
        <f t="shared" si="26"/>
        <v>-1.6500000000000057</v>
      </c>
      <c r="E393">
        <f t="shared" si="24"/>
        <v>4</v>
      </c>
      <c r="F393">
        <f t="shared" si="27"/>
        <v>6</v>
      </c>
      <c r="G393">
        <f t="shared" si="25"/>
        <v>2008</v>
      </c>
    </row>
    <row r="394" spans="1:7" x14ac:dyDescent="0.25">
      <c r="A394" s="1">
        <f>focus_dlsp!A395</f>
        <v>39560</v>
      </c>
      <c r="B394">
        <f>VLOOKUP($A394, focus_dlsp!$A:$AQ, MATCH(YEAR(dlsp_1_y_a!A394), focus_dlsp!$2:$2, 0), 0)</f>
        <v>41.4</v>
      </c>
      <c r="C394">
        <f>VLOOKUP($A394, focus_dlsp!$A:$AQ, MATCH(YEAR(A394)+1, focus_dlsp!$2:$2, 0), 0)</f>
        <v>39.75</v>
      </c>
      <c r="D394">
        <f t="shared" si="26"/>
        <v>-1.6499999999999986</v>
      </c>
      <c r="E394">
        <f t="shared" si="24"/>
        <v>4</v>
      </c>
      <c r="F394">
        <f t="shared" si="27"/>
        <v>6</v>
      </c>
      <c r="G394">
        <f t="shared" si="25"/>
        <v>2008</v>
      </c>
    </row>
    <row r="395" spans="1:7" x14ac:dyDescent="0.25">
      <c r="A395" s="1">
        <f>focus_dlsp!A396</f>
        <v>39561</v>
      </c>
      <c r="B395">
        <f>VLOOKUP($A395, focus_dlsp!$A:$AQ, MATCH(YEAR(dlsp_1_y_a!A395), focus_dlsp!$2:$2, 0), 0)</f>
        <v>41.4</v>
      </c>
      <c r="C395">
        <f>VLOOKUP($A395, focus_dlsp!$A:$AQ, MATCH(YEAR(A395)+1, focus_dlsp!$2:$2, 0), 0)</f>
        <v>39.75</v>
      </c>
      <c r="D395">
        <f t="shared" si="26"/>
        <v>-1.6499999999999986</v>
      </c>
      <c r="E395">
        <f t="shared" si="24"/>
        <v>4</v>
      </c>
      <c r="F395">
        <f t="shared" si="27"/>
        <v>6</v>
      </c>
      <c r="G395">
        <f t="shared" si="25"/>
        <v>2008</v>
      </c>
    </row>
    <row r="396" spans="1:7" x14ac:dyDescent="0.25">
      <c r="A396" s="1">
        <f>focus_dlsp!A397</f>
        <v>39562</v>
      </c>
      <c r="B396">
        <f>VLOOKUP($A396, focus_dlsp!$A:$AQ, MATCH(YEAR(dlsp_1_y_a!A396), focus_dlsp!$2:$2, 0), 0)</f>
        <v>41.45</v>
      </c>
      <c r="C396">
        <f>VLOOKUP($A396, focus_dlsp!$A:$AQ, MATCH(YEAR(A396)+1, focus_dlsp!$2:$2, 0), 0)</f>
        <v>39.799999999999997</v>
      </c>
      <c r="D396">
        <f t="shared" si="26"/>
        <v>-1.6500000000000057</v>
      </c>
      <c r="E396">
        <f t="shared" si="24"/>
        <v>4</v>
      </c>
      <c r="F396">
        <f t="shared" si="27"/>
        <v>6</v>
      </c>
      <c r="G396">
        <f t="shared" si="25"/>
        <v>2008</v>
      </c>
    </row>
    <row r="397" spans="1:7" x14ac:dyDescent="0.25">
      <c r="A397" s="1">
        <f>focus_dlsp!A398</f>
        <v>39563</v>
      </c>
      <c r="B397">
        <f>VLOOKUP($A397, focus_dlsp!$A:$AQ, MATCH(YEAR(dlsp_1_y_a!A397), focus_dlsp!$2:$2, 0), 0)</f>
        <v>41.45</v>
      </c>
      <c r="C397">
        <f>VLOOKUP($A397, focus_dlsp!$A:$AQ, MATCH(YEAR(A397)+1, focus_dlsp!$2:$2, 0), 0)</f>
        <v>39.799999999999997</v>
      </c>
      <c r="D397">
        <f t="shared" si="26"/>
        <v>-1.6500000000000057</v>
      </c>
      <c r="E397">
        <f t="shared" si="24"/>
        <v>4</v>
      </c>
      <c r="F397">
        <f t="shared" si="27"/>
        <v>6</v>
      </c>
      <c r="G397">
        <f t="shared" si="25"/>
        <v>2008</v>
      </c>
    </row>
    <row r="398" spans="1:7" x14ac:dyDescent="0.25">
      <c r="A398" s="1">
        <f>focus_dlsp!A399</f>
        <v>39566</v>
      </c>
      <c r="B398">
        <f>VLOOKUP($A398, focus_dlsp!$A:$AQ, MATCH(YEAR(dlsp_1_y_a!A398), focus_dlsp!$2:$2, 0), 0)</f>
        <v>41.5</v>
      </c>
      <c r="C398">
        <f>VLOOKUP($A398, focus_dlsp!$A:$AQ, MATCH(YEAR(A398)+1, focus_dlsp!$2:$2, 0), 0)</f>
        <v>40</v>
      </c>
      <c r="D398">
        <f t="shared" si="26"/>
        <v>-1.5</v>
      </c>
      <c r="E398">
        <f t="shared" si="24"/>
        <v>4</v>
      </c>
      <c r="F398">
        <f t="shared" si="27"/>
        <v>6</v>
      </c>
      <c r="G398">
        <f t="shared" si="25"/>
        <v>2008</v>
      </c>
    </row>
    <row r="399" spans="1:7" x14ac:dyDescent="0.25">
      <c r="A399" s="1">
        <f>focus_dlsp!A400</f>
        <v>39567</v>
      </c>
      <c r="B399">
        <f>VLOOKUP($A399, focus_dlsp!$A:$AQ, MATCH(YEAR(dlsp_1_y_a!A399), focus_dlsp!$2:$2, 0), 0)</f>
        <v>41.5</v>
      </c>
      <c r="C399">
        <f>VLOOKUP($A399, focus_dlsp!$A:$AQ, MATCH(YEAR(A399)+1, focus_dlsp!$2:$2, 0), 0)</f>
        <v>40</v>
      </c>
      <c r="D399">
        <f t="shared" si="26"/>
        <v>-1.5</v>
      </c>
      <c r="E399">
        <f t="shared" si="24"/>
        <v>4</v>
      </c>
      <c r="F399">
        <f t="shared" si="27"/>
        <v>6</v>
      </c>
      <c r="G399">
        <f t="shared" si="25"/>
        <v>2008</v>
      </c>
    </row>
    <row r="400" spans="1:7" x14ac:dyDescent="0.25">
      <c r="A400" s="1">
        <f>focus_dlsp!A401</f>
        <v>39568</v>
      </c>
      <c r="B400">
        <f>VLOOKUP($A400, focus_dlsp!$A:$AQ, MATCH(YEAR(dlsp_1_y_a!A400), focus_dlsp!$2:$2, 0), 0)</f>
        <v>41.45</v>
      </c>
      <c r="C400">
        <f>VLOOKUP($A400, focus_dlsp!$A:$AQ, MATCH(YEAR(A400)+1, focus_dlsp!$2:$2, 0), 0)</f>
        <v>40</v>
      </c>
      <c r="D400">
        <f t="shared" si="26"/>
        <v>-1.4500000000000028</v>
      </c>
      <c r="E400">
        <f t="shared" si="24"/>
        <v>4</v>
      </c>
      <c r="F400">
        <f t="shared" si="27"/>
        <v>6</v>
      </c>
      <c r="G400">
        <f t="shared" si="25"/>
        <v>2008</v>
      </c>
    </row>
    <row r="401" spans="1:7" x14ac:dyDescent="0.25">
      <c r="A401" s="1">
        <f>focus_dlsp!A402</f>
        <v>39570</v>
      </c>
      <c r="B401">
        <f>VLOOKUP($A401, focus_dlsp!$A:$AQ, MATCH(YEAR(dlsp_1_y_a!A401), focus_dlsp!$2:$2, 0), 0)</f>
        <v>41.5</v>
      </c>
      <c r="C401">
        <f>VLOOKUP($A401, focus_dlsp!$A:$AQ, MATCH(YEAR(A401)+1, focus_dlsp!$2:$2, 0), 0)</f>
        <v>40</v>
      </c>
      <c r="D401">
        <f t="shared" si="26"/>
        <v>-1.5</v>
      </c>
      <c r="E401">
        <f t="shared" si="24"/>
        <v>5</v>
      </c>
      <c r="F401">
        <f t="shared" si="27"/>
        <v>6</v>
      </c>
      <c r="G401">
        <f t="shared" si="25"/>
        <v>2008</v>
      </c>
    </row>
    <row r="402" spans="1:7" x14ac:dyDescent="0.25">
      <c r="A402" s="1">
        <f>focus_dlsp!A403</f>
        <v>39573</v>
      </c>
      <c r="B402">
        <f>VLOOKUP($A402, focus_dlsp!$A:$AQ, MATCH(YEAR(dlsp_1_y_a!A402), focus_dlsp!$2:$2, 0), 0)</f>
        <v>41.4</v>
      </c>
      <c r="C402">
        <f>VLOOKUP($A402, focus_dlsp!$A:$AQ, MATCH(YEAR(A402)+1, focus_dlsp!$2:$2, 0), 0)</f>
        <v>40</v>
      </c>
      <c r="D402">
        <f t="shared" si="26"/>
        <v>-1.3999999999999986</v>
      </c>
      <c r="E402">
        <f t="shared" si="24"/>
        <v>5</v>
      </c>
      <c r="F402">
        <f t="shared" si="27"/>
        <v>6</v>
      </c>
      <c r="G402">
        <f t="shared" si="25"/>
        <v>2008</v>
      </c>
    </row>
    <row r="403" spans="1:7" x14ac:dyDescent="0.25">
      <c r="A403" s="1">
        <f>focus_dlsp!A404</f>
        <v>39574</v>
      </c>
      <c r="B403">
        <f>VLOOKUP($A403, focus_dlsp!$A:$AQ, MATCH(YEAR(dlsp_1_y_a!A403), focus_dlsp!$2:$2, 0), 0)</f>
        <v>41.3</v>
      </c>
      <c r="C403">
        <f>VLOOKUP($A403, focus_dlsp!$A:$AQ, MATCH(YEAR(A403)+1, focus_dlsp!$2:$2, 0), 0)</f>
        <v>40</v>
      </c>
      <c r="D403">
        <f t="shared" si="26"/>
        <v>-1.2999999999999972</v>
      </c>
      <c r="E403">
        <f t="shared" si="24"/>
        <v>5</v>
      </c>
      <c r="F403">
        <f t="shared" si="27"/>
        <v>6</v>
      </c>
      <c r="G403">
        <f t="shared" si="25"/>
        <v>2008</v>
      </c>
    </row>
    <row r="404" spans="1:7" x14ac:dyDescent="0.25">
      <c r="A404" s="1">
        <f>focus_dlsp!A405</f>
        <v>39575</v>
      </c>
      <c r="B404">
        <f>VLOOKUP($A404, focus_dlsp!$A:$AQ, MATCH(YEAR(dlsp_1_y_a!A404), focus_dlsp!$2:$2, 0), 0)</f>
        <v>41.25</v>
      </c>
      <c r="C404">
        <f>VLOOKUP($A404, focus_dlsp!$A:$AQ, MATCH(YEAR(A404)+1, focus_dlsp!$2:$2, 0), 0)</f>
        <v>40</v>
      </c>
      <c r="D404">
        <f t="shared" si="26"/>
        <v>-1.25</v>
      </c>
      <c r="E404">
        <f t="shared" si="24"/>
        <v>5</v>
      </c>
      <c r="F404">
        <f t="shared" si="27"/>
        <v>6</v>
      </c>
      <c r="G404">
        <f t="shared" si="25"/>
        <v>2008</v>
      </c>
    </row>
    <row r="405" spans="1:7" x14ac:dyDescent="0.25">
      <c r="A405" s="1">
        <f>focus_dlsp!A406</f>
        <v>39576</v>
      </c>
      <c r="B405">
        <f>VLOOKUP($A405, focus_dlsp!$A:$AQ, MATCH(YEAR(dlsp_1_y_a!A405), focus_dlsp!$2:$2, 0), 0)</f>
        <v>41.3</v>
      </c>
      <c r="C405">
        <f>VLOOKUP($A405, focus_dlsp!$A:$AQ, MATCH(YEAR(A405)+1, focus_dlsp!$2:$2, 0), 0)</f>
        <v>40</v>
      </c>
      <c r="D405">
        <f t="shared" si="26"/>
        <v>-1.2999999999999972</v>
      </c>
      <c r="E405">
        <f t="shared" si="24"/>
        <v>5</v>
      </c>
      <c r="F405">
        <f t="shared" si="27"/>
        <v>6</v>
      </c>
      <c r="G405">
        <f t="shared" si="25"/>
        <v>2008</v>
      </c>
    </row>
    <row r="406" spans="1:7" x14ac:dyDescent="0.25">
      <c r="A406" s="1">
        <f>focus_dlsp!A407</f>
        <v>39577</v>
      </c>
      <c r="B406">
        <f>VLOOKUP($A406, focus_dlsp!$A:$AQ, MATCH(YEAR(dlsp_1_y_a!A406), focus_dlsp!$2:$2, 0), 0)</f>
        <v>41.47</v>
      </c>
      <c r="C406">
        <f>VLOOKUP($A406, focus_dlsp!$A:$AQ, MATCH(YEAR(A406)+1, focus_dlsp!$2:$2, 0), 0)</f>
        <v>40.04</v>
      </c>
      <c r="D406">
        <f t="shared" si="26"/>
        <v>-1.4299999999999997</v>
      </c>
      <c r="E406">
        <f t="shared" si="24"/>
        <v>5</v>
      </c>
      <c r="F406">
        <f t="shared" si="27"/>
        <v>6</v>
      </c>
      <c r="G406">
        <f t="shared" si="25"/>
        <v>2008</v>
      </c>
    </row>
    <row r="407" spans="1:7" x14ac:dyDescent="0.25">
      <c r="A407" s="1">
        <f>focus_dlsp!A408</f>
        <v>39580</v>
      </c>
      <c r="B407">
        <f>VLOOKUP($A407, focus_dlsp!$A:$AQ, MATCH(YEAR(dlsp_1_y_a!A407), focus_dlsp!$2:$2, 0), 0)</f>
        <v>41.35</v>
      </c>
      <c r="C407">
        <f>VLOOKUP($A407, focus_dlsp!$A:$AQ, MATCH(YEAR(A407)+1, focus_dlsp!$2:$2, 0), 0)</f>
        <v>40</v>
      </c>
      <c r="D407">
        <f t="shared" si="26"/>
        <v>-1.3500000000000014</v>
      </c>
      <c r="E407">
        <f t="shared" si="24"/>
        <v>5</v>
      </c>
      <c r="F407">
        <f t="shared" si="27"/>
        <v>6</v>
      </c>
      <c r="G407">
        <f t="shared" si="25"/>
        <v>2008</v>
      </c>
    </row>
    <row r="408" spans="1:7" x14ac:dyDescent="0.25">
      <c r="A408" s="1">
        <f>focus_dlsp!A409</f>
        <v>39581</v>
      </c>
      <c r="B408">
        <f>VLOOKUP($A408, focus_dlsp!$A:$AQ, MATCH(YEAR(dlsp_1_y_a!A408), focus_dlsp!$2:$2, 0), 0)</f>
        <v>41.35</v>
      </c>
      <c r="C408">
        <f>VLOOKUP($A408, focus_dlsp!$A:$AQ, MATCH(YEAR(A408)+1, focus_dlsp!$2:$2, 0), 0)</f>
        <v>40</v>
      </c>
      <c r="D408">
        <f t="shared" si="26"/>
        <v>-1.3500000000000014</v>
      </c>
      <c r="E408">
        <f t="shared" si="24"/>
        <v>5</v>
      </c>
      <c r="F408">
        <f t="shared" si="27"/>
        <v>6</v>
      </c>
      <c r="G408">
        <f t="shared" si="25"/>
        <v>2008</v>
      </c>
    </row>
    <row r="409" spans="1:7" x14ac:dyDescent="0.25">
      <c r="A409" s="1">
        <f>focus_dlsp!A410</f>
        <v>39582</v>
      </c>
      <c r="B409">
        <f>VLOOKUP($A409, focus_dlsp!$A:$AQ, MATCH(YEAR(dlsp_1_y_a!A409), focus_dlsp!$2:$2, 0), 0)</f>
        <v>41.35</v>
      </c>
      <c r="C409">
        <f>VLOOKUP($A409, focus_dlsp!$A:$AQ, MATCH(YEAR(A409)+1, focus_dlsp!$2:$2, 0), 0)</f>
        <v>40</v>
      </c>
      <c r="D409">
        <f t="shared" si="26"/>
        <v>-1.3500000000000014</v>
      </c>
      <c r="E409">
        <f t="shared" si="24"/>
        <v>5</v>
      </c>
      <c r="F409">
        <f t="shared" si="27"/>
        <v>6</v>
      </c>
      <c r="G409">
        <f t="shared" si="25"/>
        <v>2008</v>
      </c>
    </row>
    <row r="410" spans="1:7" x14ac:dyDescent="0.25">
      <c r="A410" s="1">
        <f>focus_dlsp!A411</f>
        <v>39583</v>
      </c>
      <c r="B410">
        <f>VLOOKUP($A410, focus_dlsp!$A:$AQ, MATCH(YEAR(dlsp_1_y_a!A410), focus_dlsp!$2:$2, 0), 0)</f>
        <v>41.3</v>
      </c>
      <c r="C410">
        <f>VLOOKUP($A410, focus_dlsp!$A:$AQ, MATCH(YEAR(A410)+1, focus_dlsp!$2:$2, 0), 0)</f>
        <v>40</v>
      </c>
      <c r="D410">
        <f t="shared" si="26"/>
        <v>-1.2999999999999972</v>
      </c>
      <c r="E410">
        <f t="shared" si="24"/>
        <v>5</v>
      </c>
      <c r="F410">
        <f t="shared" si="27"/>
        <v>6</v>
      </c>
      <c r="G410">
        <f t="shared" si="25"/>
        <v>2008</v>
      </c>
    </row>
    <row r="411" spans="1:7" x14ac:dyDescent="0.25">
      <c r="A411" s="1">
        <f>focus_dlsp!A412</f>
        <v>39584</v>
      </c>
      <c r="B411">
        <f>VLOOKUP($A411, focus_dlsp!$A:$AQ, MATCH(YEAR(dlsp_1_y_a!A411), focus_dlsp!$2:$2, 0), 0)</f>
        <v>41.35</v>
      </c>
      <c r="C411">
        <f>VLOOKUP($A411, focus_dlsp!$A:$AQ, MATCH(YEAR(A411)+1, focus_dlsp!$2:$2, 0), 0)</f>
        <v>40</v>
      </c>
      <c r="D411">
        <f t="shared" si="26"/>
        <v>-1.3500000000000014</v>
      </c>
      <c r="E411">
        <f t="shared" si="24"/>
        <v>5</v>
      </c>
      <c r="F411">
        <f t="shared" si="27"/>
        <v>6</v>
      </c>
      <c r="G411">
        <f t="shared" si="25"/>
        <v>2008</v>
      </c>
    </row>
    <row r="412" spans="1:7" x14ac:dyDescent="0.25">
      <c r="A412" s="1">
        <f>focus_dlsp!A413</f>
        <v>39587</v>
      </c>
      <c r="B412">
        <f>VLOOKUP($A412, focus_dlsp!$A:$AQ, MATCH(YEAR(dlsp_1_y_a!A412), focus_dlsp!$2:$2, 0), 0)</f>
        <v>41.4</v>
      </c>
      <c r="C412">
        <f>VLOOKUP($A412, focus_dlsp!$A:$AQ, MATCH(YEAR(A412)+1, focus_dlsp!$2:$2, 0), 0)</f>
        <v>40</v>
      </c>
      <c r="D412">
        <f t="shared" si="26"/>
        <v>-1.3999999999999986</v>
      </c>
      <c r="E412">
        <f t="shared" si="24"/>
        <v>5</v>
      </c>
      <c r="F412">
        <f t="shared" si="27"/>
        <v>6</v>
      </c>
      <c r="G412">
        <f t="shared" si="25"/>
        <v>2008</v>
      </c>
    </row>
    <row r="413" spans="1:7" x14ac:dyDescent="0.25">
      <c r="A413" s="1">
        <f>focus_dlsp!A414</f>
        <v>39588</v>
      </c>
      <c r="B413">
        <f>VLOOKUP($A413, focus_dlsp!$A:$AQ, MATCH(YEAR(dlsp_1_y_a!A413), focus_dlsp!$2:$2, 0), 0)</f>
        <v>41.4</v>
      </c>
      <c r="C413">
        <f>VLOOKUP($A413, focus_dlsp!$A:$AQ, MATCH(YEAR(A413)+1, focus_dlsp!$2:$2, 0), 0)</f>
        <v>40</v>
      </c>
      <c r="D413">
        <f t="shared" si="26"/>
        <v>-1.3999999999999986</v>
      </c>
      <c r="E413">
        <f t="shared" si="24"/>
        <v>5</v>
      </c>
      <c r="F413">
        <f t="shared" si="27"/>
        <v>6</v>
      </c>
      <c r="G413">
        <f t="shared" si="25"/>
        <v>2008</v>
      </c>
    </row>
    <row r="414" spans="1:7" x14ac:dyDescent="0.25">
      <c r="A414" s="1">
        <f>focus_dlsp!A415</f>
        <v>39589</v>
      </c>
      <c r="B414">
        <f>VLOOKUP($A414, focus_dlsp!$A:$AQ, MATCH(YEAR(dlsp_1_y_a!A414), focus_dlsp!$2:$2, 0), 0)</f>
        <v>41.4</v>
      </c>
      <c r="C414">
        <f>VLOOKUP($A414, focus_dlsp!$A:$AQ, MATCH(YEAR(A414)+1, focus_dlsp!$2:$2, 0), 0)</f>
        <v>40</v>
      </c>
      <c r="D414">
        <f t="shared" si="26"/>
        <v>-1.3999999999999986</v>
      </c>
      <c r="E414">
        <f t="shared" si="24"/>
        <v>5</v>
      </c>
      <c r="F414">
        <f t="shared" si="27"/>
        <v>6</v>
      </c>
      <c r="G414">
        <f t="shared" si="25"/>
        <v>2008</v>
      </c>
    </row>
    <row r="415" spans="1:7" x14ac:dyDescent="0.25">
      <c r="A415" s="1">
        <f>focus_dlsp!A416</f>
        <v>39591</v>
      </c>
      <c r="B415">
        <f>VLOOKUP($A415, focus_dlsp!$A:$AQ, MATCH(YEAR(dlsp_1_y_a!A415), focus_dlsp!$2:$2, 0), 0)</f>
        <v>41.3</v>
      </c>
      <c r="C415">
        <f>VLOOKUP($A415, focus_dlsp!$A:$AQ, MATCH(YEAR(A415)+1, focus_dlsp!$2:$2, 0), 0)</f>
        <v>40</v>
      </c>
      <c r="D415">
        <f t="shared" si="26"/>
        <v>-1.2999999999999972</v>
      </c>
      <c r="E415">
        <f t="shared" si="24"/>
        <v>5</v>
      </c>
      <c r="F415">
        <f t="shared" si="27"/>
        <v>6</v>
      </c>
      <c r="G415">
        <f t="shared" si="25"/>
        <v>2008</v>
      </c>
    </row>
    <row r="416" spans="1:7" x14ac:dyDescent="0.25">
      <c r="A416" s="1">
        <f>focus_dlsp!A417</f>
        <v>39594</v>
      </c>
      <c r="B416">
        <f>VLOOKUP($A416, focus_dlsp!$A:$AQ, MATCH(YEAR(dlsp_1_y_a!A416), focus_dlsp!$2:$2, 0), 0)</f>
        <v>41.3</v>
      </c>
      <c r="C416">
        <f>VLOOKUP($A416, focus_dlsp!$A:$AQ, MATCH(YEAR(A416)+1, focus_dlsp!$2:$2, 0), 0)</f>
        <v>40</v>
      </c>
      <c r="D416">
        <f t="shared" si="26"/>
        <v>-1.2999999999999972</v>
      </c>
      <c r="E416">
        <f t="shared" si="24"/>
        <v>5</v>
      </c>
      <c r="F416">
        <f t="shared" si="27"/>
        <v>6</v>
      </c>
      <c r="G416">
        <f t="shared" si="25"/>
        <v>2008</v>
      </c>
    </row>
    <row r="417" spans="1:7" x14ac:dyDescent="0.25">
      <c r="A417" s="1">
        <f>focus_dlsp!A418</f>
        <v>39595</v>
      </c>
      <c r="B417">
        <f>VLOOKUP($A417, focus_dlsp!$A:$AQ, MATCH(YEAR(dlsp_1_y_a!A417), focus_dlsp!$2:$2, 0), 0)</f>
        <v>41.2</v>
      </c>
      <c r="C417">
        <f>VLOOKUP($A417, focus_dlsp!$A:$AQ, MATCH(YEAR(A417)+1, focus_dlsp!$2:$2, 0), 0)</f>
        <v>40</v>
      </c>
      <c r="D417">
        <f t="shared" si="26"/>
        <v>-1.2000000000000028</v>
      </c>
      <c r="E417">
        <f t="shared" si="24"/>
        <v>5</v>
      </c>
      <c r="F417">
        <f t="shared" si="27"/>
        <v>6</v>
      </c>
      <c r="G417">
        <f t="shared" si="25"/>
        <v>2008</v>
      </c>
    </row>
    <row r="418" spans="1:7" x14ac:dyDescent="0.25">
      <c r="A418" s="1">
        <f>focus_dlsp!A419</f>
        <v>39596</v>
      </c>
      <c r="B418">
        <f>VLOOKUP($A418, focus_dlsp!$A:$AQ, MATCH(YEAR(dlsp_1_y_a!A418), focus_dlsp!$2:$2, 0), 0)</f>
        <v>41.2</v>
      </c>
      <c r="C418">
        <f>VLOOKUP($A418, focus_dlsp!$A:$AQ, MATCH(YEAR(A418)+1, focus_dlsp!$2:$2, 0), 0)</f>
        <v>40</v>
      </c>
      <c r="D418">
        <f t="shared" si="26"/>
        <v>-1.2000000000000028</v>
      </c>
      <c r="E418">
        <f t="shared" si="24"/>
        <v>5</v>
      </c>
      <c r="F418">
        <f t="shared" si="27"/>
        <v>6</v>
      </c>
      <c r="G418">
        <f t="shared" si="25"/>
        <v>2008</v>
      </c>
    </row>
    <row r="419" spans="1:7" x14ac:dyDescent="0.25">
      <c r="A419" s="1">
        <f>focus_dlsp!A420</f>
        <v>39597</v>
      </c>
      <c r="B419">
        <f>VLOOKUP($A419, focus_dlsp!$A:$AQ, MATCH(YEAR(dlsp_1_y_a!A419), focus_dlsp!$2:$2, 0), 0)</f>
        <v>41.2</v>
      </c>
      <c r="C419">
        <f>VLOOKUP($A419, focus_dlsp!$A:$AQ, MATCH(YEAR(A419)+1, focus_dlsp!$2:$2, 0), 0)</f>
        <v>40</v>
      </c>
      <c r="D419">
        <f t="shared" si="26"/>
        <v>-1.2000000000000028</v>
      </c>
      <c r="E419">
        <f t="shared" si="24"/>
        <v>5</v>
      </c>
      <c r="F419">
        <f t="shared" si="27"/>
        <v>6</v>
      </c>
      <c r="G419">
        <f t="shared" si="25"/>
        <v>2008</v>
      </c>
    </row>
    <row r="420" spans="1:7" x14ac:dyDescent="0.25">
      <c r="A420" s="1">
        <f>focus_dlsp!A421</f>
        <v>39598</v>
      </c>
      <c r="B420">
        <f>VLOOKUP($A420, focus_dlsp!$A:$AQ, MATCH(YEAR(dlsp_1_y_a!A420), focus_dlsp!$2:$2, 0), 0)</f>
        <v>41.2</v>
      </c>
      <c r="C420">
        <f>VLOOKUP($A420, focus_dlsp!$A:$AQ, MATCH(YEAR(A420)+1, focus_dlsp!$2:$2, 0), 0)</f>
        <v>40</v>
      </c>
      <c r="D420">
        <f t="shared" si="26"/>
        <v>-1.2000000000000028</v>
      </c>
      <c r="E420">
        <f t="shared" si="24"/>
        <v>5</v>
      </c>
      <c r="F420">
        <f t="shared" si="27"/>
        <v>6</v>
      </c>
      <c r="G420">
        <f t="shared" si="25"/>
        <v>2008</v>
      </c>
    </row>
    <row r="421" spans="1:7" x14ac:dyDescent="0.25">
      <c r="A421" s="1">
        <f>focus_dlsp!A422</f>
        <v>39601</v>
      </c>
      <c r="B421">
        <f>VLOOKUP($A421, focus_dlsp!$A:$AQ, MATCH(YEAR(dlsp_1_y_a!A421), focus_dlsp!$2:$2, 0), 0)</f>
        <v>41.2</v>
      </c>
      <c r="C421">
        <f>VLOOKUP($A421, focus_dlsp!$A:$AQ, MATCH(YEAR(A421)+1, focus_dlsp!$2:$2, 0), 0)</f>
        <v>40</v>
      </c>
      <c r="D421">
        <f t="shared" si="26"/>
        <v>-1.2000000000000028</v>
      </c>
      <c r="E421">
        <f t="shared" si="24"/>
        <v>6</v>
      </c>
      <c r="F421">
        <f t="shared" si="27"/>
        <v>6</v>
      </c>
      <c r="G421">
        <f t="shared" si="25"/>
        <v>2008</v>
      </c>
    </row>
    <row r="422" spans="1:7" x14ac:dyDescent="0.25">
      <c r="A422" s="1">
        <f>focus_dlsp!A423</f>
        <v>39602</v>
      </c>
      <c r="B422">
        <f>VLOOKUP($A422, focus_dlsp!$A:$AQ, MATCH(YEAR(dlsp_1_y_a!A422), focus_dlsp!$2:$2, 0), 0)</f>
        <v>41.2</v>
      </c>
      <c r="C422">
        <f>VLOOKUP($A422, focus_dlsp!$A:$AQ, MATCH(YEAR(A422)+1, focus_dlsp!$2:$2, 0), 0)</f>
        <v>40</v>
      </c>
      <c r="D422">
        <f t="shared" si="26"/>
        <v>-1.2000000000000028</v>
      </c>
      <c r="E422">
        <f t="shared" si="24"/>
        <v>6</v>
      </c>
      <c r="F422">
        <f t="shared" si="27"/>
        <v>6</v>
      </c>
      <c r="G422">
        <f t="shared" si="25"/>
        <v>2008</v>
      </c>
    </row>
    <row r="423" spans="1:7" x14ac:dyDescent="0.25">
      <c r="A423" s="1">
        <f>focus_dlsp!A424</f>
        <v>39603</v>
      </c>
      <c r="B423">
        <f>VLOOKUP($A423, focus_dlsp!$A:$AQ, MATCH(YEAR(dlsp_1_y_a!A423), focus_dlsp!$2:$2, 0), 0)</f>
        <v>41.2</v>
      </c>
      <c r="C423">
        <f>VLOOKUP($A423, focus_dlsp!$A:$AQ, MATCH(YEAR(A423)+1, focus_dlsp!$2:$2, 0), 0)</f>
        <v>40</v>
      </c>
      <c r="D423">
        <f t="shared" si="26"/>
        <v>-1.2000000000000028</v>
      </c>
      <c r="E423">
        <f t="shared" si="24"/>
        <v>6</v>
      </c>
      <c r="F423">
        <f t="shared" si="27"/>
        <v>6</v>
      </c>
      <c r="G423">
        <f t="shared" si="25"/>
        <v>2008</v>
      </c>
    </row>
    <row r="424" spans="1:7" x14ac:dyDescent="0.25">
      <c r="A424" s="1">
        <f>focus_dlsp!A425</f>
        <v>39604</v>
      </c>
      <c r="B424">
        <f>VLOOKUP($A424, focus_dlsp!$A:$AQ, MATCH(YEAR(dlsp_1_y_a!A424), focus_dlsp!$2:$2, 0), 0)</f>
        <v>41.2</v>
      </c>
      <c r="C424">
        <f>VLOOKUP($A424, focus_dlsp!$A:$AQ, MATCH(YEAR(A424)+1, focus_dlsp!$2:$2, 0), 0)</f>
        <v>40</v>
      </c>
      <c r="D424">
        <f t="shared" si="26"/>
        <v>-1.2000000000000028</v>
      </c>
      <c r="E424">
        <f t="shared" si="24"/>
        <v>6</v>
      </c>
      <c r="F424">
        <f t="shared" si="27"/>
        <v>6</v>
      </c>
      <c r="G424">
        <f t="shared" si="25"/>
        <v>2008</v>
      </c>
    </row>
    <row r="425" spans="1:7" x14ac:dyDescent="0.25">
      <c r="A425" s="1">
        <f>focus_dlsp!A426</f>
        <v>39605</v>
      </c>
      <c r="B425">
        <f>VLOOKUP($A425, focus_dlsp!$A:$AQ, MATCH(YEAR(dlsp_1_y_a!A425), focus_dlsp!$2:$2, 0), 0)</f>
        <v>41.15</v>
      </c>
      <c r="C425">
        <f>VLOOKUP($A425, focus_dlsp!$A:$AQ, MATCH(YEAR(A425)+1, focus_dlsp!$2:$2, 0), 0)</f>
        <v>40</v>
      </c>
      <c r="D425">
        <f t="shared" si="26"/>
        <v>-1.1499999999999986</v>
      </c>
      <c r="E425">
        <f t="shared" si="24"/>
        <v>6</v>
      </c>
      <c r="F425">
        <f t="shared" si="27"/>
        <v>6</v>
      </c>
      <c r="G425">
        <f t="shared" si="25"/>
        <v>2008</v>
      </c>
    </row>
    <row r="426" spans="1:7" x14ac:dyDescent="0.25">
      <c r="A426" s="1">
        <f>focus_dlsp!A427</f>
        <v>39608</v>
      </c>
      <c r="B426">
        <f>VLOOKUP($A426, focus_dlsp!$A:$AQ, MATCH(YEAR(dlsp_1_y_a!A426), focus_dlsp!$2:$2, 0), 0)</f>
        <v>41.2</v>
      </c>
      <c r="C426">
        <f>VLOOKUP($A426, focus_dlsp!$A:$AQ, MATCH(YEAR(A426)+1, focus_dlsp!$2:$2, 0), 0)</f>
        <v>39.9</v>
      </c>
      <c r="D426">
        <f t="shared" si="26"/>
        <v>-1.3000000000000043</v>
      </c>
      <c r="E426">
        <f t="shared" si="24"/>
        <v>6</v>
      </c>
      <c r="F426">
        <f t="shared" si="27"/>
        <v>6</v>
      </c>
      <c r="G426">
        <f t="shared" si="25"/>
        <v>2008</v>
      </c>
    </row>
    <row r="427" spans="1:7" x14ac:dyDescent="0.25">
      <c r="A427" s="1">
        <f>focus_dlsp!A428</f>
        <v>39609</v>
      </c>
      <c r="B427">
        <f>VLOOKUP($A427, focus_dlsp!$A:$AQ, MATCH(YEAR(dlsp_1_y_a!A427), focus_dlsp!$2:$2, 0), 0)</f>
        <v>41.1</v>
      </c>
      <c r="C427">
        <f>VLOOKUP($A427, focus_dlsp!$A:$AQ, MATCH(YEAR(A427)+1, focus_dlsp!$2:$2, 0), 0)</f>
        <v>39.700000000000003</v>
      </c>
      <c r="D427">
        <f t="shared" si="26"/>
        <v>-1.3999999999999986</v>
      </c>
      <c r="E427">
        <f t="shared" si="24"/>
        <v>6</v>
      </c>
      <c r="F427">
        <f t="shared" si="27"/>
        <v>6</v>
      </c>
      <c r="G427">
        <f t="shared" si="25"/>
        <v>2008</v>
      </c>
    </row>
    <row r="428" spans="1:7" x14ac:dyDescent="0.25">
      <c r="A428" s="1">
        <f>focus_dlsp!A429</f>
        <v>39610</v>
      </c>
      <c r="B428">
        <f>VLOOKUP($A428, focus_dlsp!$A:$AQ, MATCH(YEAR(dlsp_1_y_a!A428), focus_dlsp!$2:$2, 0), 0)</f>
        <v>41.1</v>
      </c>
      <c r="C428">
        <f>VLOOKUP($A428, focus_dlsp!$A:$AQ, MATCH(YEAR(A428)+1, focus_dlsp!$2:$2, 0), 0)</f>
        <v>39.85</v>
      </c>
      <c r="D428">
        <f t="shared" si="26"/>
        <v>-1.25</v>
      </c>
      <c r="E428">
        <f t="shared" si="24"/>
        <v>6</v>
      </c>
      <c r="F428">
        <f t="shared" si="27"/>
        <v>6</v>
      </c>
      <c r="G428">
        <f t="shared" si="25"/>
        <v>2008</v>
      </c>
    </row>
    <row r="429" spans="1:7" x14ac:dyDescent="0.25">
      <c r="A429" s="1">
        <f>focus_dlsp!A430</f>
        <v>39611</v>
      </c>
      <c r="B429">
        <f>VLOOKUP($A429, focus_dlsp!$A:$AQ, MATCH(YEAR(dlsp_1_y_a!A429), focus_dlsp!$2:$2, 0), 0)</f>
        <v>41.1</v>
      </c>
      <c r="C429">
        <f>VLOOKUP($A429, focus_dlsp!$A:$AQ, MATCH(YEAR(A429)+1, focus_dlsp!$2:$2, 0), 0)</f>
        <v>40</v>
      </c>
      <c r="D429">
        <f t="shared" si="26"/>
        <v>-1.1000000000000014</v>
      </c>
      <c r="E429">
        <f t="shared" si="24"/>
        <v>6</v>
      </c>
      <c r="F429">
        <f t="shared" si="27"/>
        <v>6</v>
      </c>
      <c r="G429">
        <f t="shared" si="25"/>
        <v>2008</v>
      </c>
    </row>
    <row r="430" spans="1:7" x14ac:dyDescent="0.25">
      <c r="A430" s="1">
        <f>focus_dlsp!A431</f>
        <v>39612</v>
      </c>
      <c r="B430">
        <f>VLOOKUP($A430, focus_dlsp!$A:$AQ, MATCH(YEAR(dlsp_1_y_a!A430), focus_dlsp!$2:$2, 0), 0)</f>
        <v>41.1</v>
      </c>
      <c r="C430">
        <f>VLOOKUP($A430, focus_dlsp!$A:$AQ, MATCH(YEAR(A430)+1, focus_dlsp!$2:$2, 0), 0)</f>
        <v>40</v>
      </c>
      <c r="D430">
        <f t="shared" si="26"/>
        <v>-1.1000000000000014</v>
      </c>
      <c r="E430">
        <f t="shared" si="24"/>
        <v>6</v>
      </c>
      <c r="F430">
        <f t="shared" si="27"/>
        <v>6</v>
      </c>
      <c r="G430">
        <f t="shared" si="25"/>
        <v>2008</v>
      </c>
    </row>
    <row r="431" spans="1:7" x14ac:dyDescent="0.25">
      <c r="A431" s="1">
        <f>focus_dlsp!A432</f>
        <v>39615</v>
      </c>
      <c r="B431">
        <f>VLOOKUP($A431, focus_dlsp!$A:$AQ, MATCH(YEAR(dlsp_1_y_a!A431), focus_dlsp!$2:$2, 0), 0)</f>
        <v>41.1</v>
      </c>
      <c r="C431">
        <f>VLOOKUP($A431, focus_dlsp!$A:$AQ, MATCH(YEAR(A431)+1, focus_dlsp!$2:$2, 0), 0)</f>
        <v>40</v>
      </c>
      <c r="D431">
        <f t="shared" si="26"/>
        <v>-1.1000000000000014</v>
      </c>
      <c r="E431">
        <f t="shared" si="24"/>
        <v>6</v>
      </c>
      <c r="F431">
        <f t="shared" si="27"/>
        <v>6</v>
      </c>
      <c r="G431">
        <f t="shared" si="25"/>
        <v>2008</v>
      </c>
    </row>
    <row r="432" spans="1:7" x14ac:dyDescent="0.25">
      <c r="A432" s="1">
        <f>focus_dlsp!A433</f>
        <v>39616</v>
      </c>
      <c r="B432">
        <f>VLOOKUP($A432, focus_dlsp!$A:$AQ, MATCH(YEAR(dlsp_1_y_a!A432), focus_dlsp!$2:$2, 0), 0)</f>
        <v>41.05</v>
      </c>
      <c r="C432">
        <f>VLOOKUP($A432, focus_dlsp!$A:$AQ, MATCH(YEAR(A432)+1, focus_dlsp!$2:$2, 0), 0)</f>
        <v>40</v>
      </c>
      <c r="D432">
        <f t="shared" si="26"/>
        <v>-1.0499999999999972</v>
      </c>
      <c r="E432">
        <f t="shared" si="24"/>
        <v>6</v>
      </c>
      <c r="F432">
        <f t="shared" si="27"/>
        <v>6</v>
      </c>
      <c r="G432">
        <f t="shared" si="25"/>
        <v>2008</v>
      </c>
    </row>
    <row r="433" spans="1:7" x14ac:dyDescent="0.25">
      <c r="A433" s="1">
        <f>focus_dlsp!A434</f>
        <v>39617</v>
      </c>
      <c r="B433">
        <f>VLOOKUP($A433, focus_dlsp!$A:$AQ, MATCH(YEAR(dlsp_1_y_a!A433), focus_dlsp!$2:$2, 0), 0)</f>
        <v>41.05</v>
      </c>
      <c r="C433">
        <f>VLOOKUP($A433, focus_dlsp!$A:$AQ, MATCH(YEAR(A433)+1, focus_dlsp!$2:$2, 0), 0)</f>
        <v>40</v>
      </c>
      <c r="D433">
        <f t="shared" si="26"/>
        <v>-1.0499999999999972</v>
      </c>
      <c r="E433">
        <f t="shared" si="24"/>
        <v>6</v>
      </c>
      <c r="F433">
        <f t="shared" si="27"/>
        <v>6</v>
      </c>
      <c r="G433">
        <f t="shared" si="25"/>
        <v>2008</v>
      </c>
    </row>
    <row r="434" spans="1:7" x14ac:dyDescent="0.25">
      <c r="A434" s="1">
        <f>focus_dlsp!A435</f>
        <v>39618</v>
      </c>
      <c r="B434">
        <f>VLOOKUP($A434, focus_dlsp!$A:$AQ, MATCH(YEAR(dlsp_1_y_a!A434), focus_dlsp!$2:$2, 0), 0)</f>
        <v>41</v>
      </c>
      <c r="C434">
        <f>VLOOKUP($A434, focus_dlsp!$A:$AQ, MATCH(YEAR(A434)+1, focus_dlsp!$2:$2, 0), 0)</f>
        <v>39.85</v>
      </c>
      <c r="D434">
        <f t="shared" si="26"/>
        <v>-1.1499999999999986</v>
      </c>
      <c r="E434">
        <f t="shared" si="24"/>
        <v>6</v>
      </c>
      <c r="F434">
        <f t="shared" si="27"/>
        <v>6</v>
      </c>
      <c r="G434">
        <f t="shared" si="25"/>
        <v>2008</v>
      </c>
    </row>
    <row r="435" spans="1:7" x14ac:dyDescent="0.25">
      <c r="A435" s="1">
        <f>focus_dlsp!A436</f>
        <v>39619</v>
      </c>
      <c r="B435">
        <f>VLOOKUP($A435, focus_dlsp!$A:$AQ, MATCH(YEAR(dlsp_1_y_a!A435), focus_dlsp!$2:$2, 0), 0)</f>
        <v>41.1</v>
      </c>
      <c r="C435">
        <f>VLOOKUP($A435, focus_dlsp!$A:$AQ, MATCH(YEAR(A435)+1, focus_dlsp!$2:$2, 0), 0)</f>
        <v>39.85</v>
      </c>
      <c r="D435">
        <f t="shared" si="26"/>
        <v>-1.25</v>
      </c>
      <c r="E435">
        <f t="shared" si="24"/>
        <v>6</v>
      </c>
      <c r="F435">
        <f t="shared" si="27"/>
        <v>6</v>
      </c>
      <c r="G435">
        <f t="shared" si="25"/>
        <v>2008</v>
      </c>
    </row>
    <row r="436" spans="1:7" x14ac:dyDescent="0.25">
      <c r="A436" s="1">
        <f>focus_dlsp!A437</f>
        <v>39622</v>
      </c>
      <c r="B436">
        <f>VLOOKUP($A436, focus_dlsp!$A:$AQ, MATCH(YEAR(dlsp_1_y_a!A436), focus_dlsp!$2:$2, 0), 0)</f>
        <v>41</v>
      </c>
      <c r="C436">
        <f>VLOOKUP($A436, focus_dlsp!$A:$AQ, MATCH(YEAR(A436)+1, focus_dlsp!$2:$2, 0), 0)</f>
        <v>39.700000000000003</v>
      </c>
      <c r="D436">
        <f t="shared" si="26"/>
        <v>-1.2999999999999972</v>
      </c>
      <c r="E436">
        <f t="shared" si="24"/>
        <v>6</v>
      </c>
      <c r="F436">
        <f t="shared" si="27"/>
        <v>6</v>
      </c>
      <c r="G436">
        <f t="shared" si="25"/>
        <v>2008</v>
      </c>
    </row>
    <row r="437" spans="1:7" x14ac:dyDescent="0.25">
      <c r="A437" s="1">
        <f>focus_dlsp!A438</f>
        <v>39623</v>
      </c>
      <c r="B437">
        <f>VLOOKUP($A437, focus_dlsp!$A:$AQ, MATCH(YEAR(dlsp_1_y_a!A437), focus_dlsp!$2:$2, 0), 0)</f>
        <v>41</v>
      </c>
      <c r="C437">
        <f>VLOOKUP($A437, focus_dlsp!$A:$AQ, MATCH(YEAR(A437)+1, focus_dlsp!$2:$2, 0), 0)</f>
        <v>39.700000000000003</v>
      </c>
      <c r="D437">
        <f t="shared" si="26"/>
        <v>-1.2999999999999972</v>
      </c>
      <c r="E437">
        <f t="shared" si="24"/>
        <v>6</v>
      </c>
      <c r="F437">
        <f t="shared" si="27"/>
        <v>6</v>
      </c>
      <c r="G437">
        <f t="shared" si="25"/>
        <v>2008</v>
      </c>
    </row>
    <row r="438" spans="1:7" x14ac:dyDescent="0.25">
      <c r="A438" s="1">
        <f>focus_dlsp!A439</f>
        <v>39624</v>
      </c>
      <c r="B438">
        <f>VLOOKUP($A438, focus_dlsp!$A:$AQ, MATCH(YEAR(dlsp_1_y_a!A438), focus_dlsp!$2:$2, 0), 0)</f>
        <v>41</v>
      </c>
      <c r="C438">
        <f>VLOOKUP($A438, focus_dlsp!$A:$AQ, MATCH(YEAR(A438)+1, focus_dlsp!$2:$2, 0), 0)</f>
        <v>39.700000000000003</v>
      </c>
      <c r="D438">
        <f t="shared" si="26"/>
        <v>-1.2999999999999972</v>
      </c>
      <c r="E438">
        <f t="shared" si="24"/>
        <v>6</v>
      </c>
      <c r="F438">
        <f t="shared" si="27"/>
        <v>6</v>
      </c>
      <c r="G438">
        <f t="shared" si="25"/>
        <v>2008</v>
      </c>
    </row>
    <row r="439" spans="1:7" x14ac:dyDescent="0.25">
      <c r="A439" s="1">
        <f>focus_dlsp!A440</f>
        <v>39625</v>
      </c>
      <c r="B439">
        <f>VLOOKUP($A439, focus_dlsp!$A:$AQ, MATCH(YEAR(dlsp_1_y_a!A439), focus_dlsp!$2:$2, 0), 0)</f>
        <v>41</v>
      </c>
      <c r="C439">
        <f>VLOOKUP($A439, focus_dlsp!$A:$AQ, MATCH(YEAR(A439)+1, focus_dlsp!$2:$2, 0), 0)</f>
        <v>39.700000000000003</v>
      </c>
      <c r="D439">
        <f t="shared" si="26"/>
        <v>-1.2999999999999972</v>
      </c>
      <c r="E439">
        <f t="shared" si="24"/>
        <v>6</v>
      </c>
      <c r="F439">
        <f t="shared" si="27"/>
        <v>6</v>
      </c>
      <c r="G439">
        <f t="shared" si="25"/>
        <v>2008</v>
      </c>
    </row>
    <row r="440" spans="1:7" x14ac:dyDescent="0.25">
      <c r="A440" s="1">
        <f>focus_dlsp!A441</f>
        <v>39626</v>
      </c>
      <c r="B440">
        <f>VLOOKUP($A440, focus_dlsp!$A:$AQ, MATCH(YEAR(dlsp_1_y_a!A440), focus_dlsp!$2:$2, 0), 0)</f>
        <v>41</v>
      </c>
      <c r="C440">
        <f>VLOOKUP($A440, focus_dlsp!$A:$AQ, MATCH(YEAR(A440)+1, focus_dlsp!$2:$2, 0), 0)</f>
        <v>39.700000000000003</v>
      </c>
      <c r="D440">
        <f t="shared" si="26"/>
        <v>-1.2999999999999972</v>
      </c>
      <c r="E440">
        <f t="shared" si="24"/>
        <v>6</v>
      </c>
      <c r="F440">
        <f t="shared" si="27"/>
        <v>6</v>
      </c>
      <c r="G440">
        <f t="shared" si="25"/>
        <v>2008</v>
      </c>
    </row>
    <row r="441" spans="1:7" x14ac:dyDescent="0.25">
      <c r="A441" s="1">
        <f>focus_dlsp!A442</f>
        <v>39629</v>
      </c>
      <c r="B441">
        <f>VLOOKUP($A441, focus_dlsp!$A:$AQ, MATCH(YEAR(dlsp_1_y_a!A441), focus_dlsp!$2:$2, 0), 0)</f>
        <v>41</v>
      </c>
      <c r="C441">
        <f>VLOOKUP($A441, focus_dlsp!$A:$AQ, MATCH(YEAR(A441)+1, focus_dlsp!$2:$2, 0), 0)</f>
        <v>39.85</v>
      </c>
      <c r="D441">
        <f t="shared" si="26"/>
        <v>-1.1499999999999986</v>
      </c>
      <c r="E441">
        <f t="shared" si="24"/>
        <v>6</v>
      </c>
      <c r="F441">
        <f t="shared" si="27"/>
        <v>6</v>
      </c>
      <c r="G441">
        <f t="shared" si="25"/>
        <v>2008</v>
      </c>
    </row>
    <row r="442" spans="1:7" x14ac:dyDescent="0.25">
      <c r="A442" s="1">
        <f>focus_dlsp!A443</f>
        <v>39630</v>
      </c>
      <c r="B442">
        <f>VLOOKUP($A442, focus_dlsp!$A:$AQ, MATCH(YEAR(dlsp_1_y_a!A442), focus_dlsp!$2:$2, 0), 0)</f>
        <v>41</v>
      </c>
      <c r="C442">
        <f>VLOOKUP($A442, focus_dlsp!$A:$AQ, MATCH(YEAR(A442)+1, focus_dlsp!$2:$2, 0), 0)</f>
        <v>39.700000000000003</v>
      </c>
      <c r="D442">
        <f t="shared" si="26"/>
        <v>-1.2999999999999972</v>
      </c>
      <c r="E442">
        <f t="shared" si="24"/>
        <v>7</v>
      </c>
      <c r="F442">
        <f t="shared" si="27"/>
        <v>9</v>
      </c>
      <c r="G442">
        <f t="shared" si="25"/>
        <v>2008</v>
      </c>
    </row>
    <row r="443" spans="1:7" x14ac:dyDescent="0.25">
      <c r="A443" s="1">
        <f>focus_dlsp!A444</f>
        <v>39631</v>
      </c>
      <c r="B443">
        <f>VLOOKUP($A443, focus_dlsp!$A:$AQ, MATCH(YEAR(dlsp_1_y_a!A443), focus_dlsp!$2:$2, 0), 0)</f>
        <v>41</v>
      </c>
      <c r="C443">
        <f>VLOOKUP($A443, focus_dlsp!$A:$AQ, MATCH(YEAR(A443)+1, focus_dlsp!$2:$2, 0), 0)</f>
        <v>39.700000000000003</v>
      </c>
      <c r="D443">
        <f t="shared" si="26"/>
        <v>-1.2999999999999972</v>
      </c>
      <c r="E443">
        <f t="shared" si="24"/>
        <v>7</v>
      </c>
      <c r="F443">
        <f t="shared" si="27"/>
        <v>9</v>
      </c>
      <c r="G443">
        <f t="shared" si="25"/>
        <v>2008</v>
      </c>
    </row>
    <row r="444" spans="1:7" x14ac:dyDescent="0.25">
      <c r="A444" s="1">
        <f>focus_dlsp!A445</f>
        <v>39632</v>
      </c>
      <c r="B444">
        <f>VLOOKUP($A444, focus_dlsp!$A:$AQ, MATCH(YEAR(dlsp_1_y_a!A444), focus_dlsp!$2:$2, 0), 0)</f>
        <v>41</v>
      </c>
      <c r="C444">
        <f>VLOOKUP($A444, focus_dlsp!$A:$AQ, MATCH(YEAR(A444)+1, focus_dlsp!$2:$2, 0), 0)</f>
        <v>39.700000000000003</v>
      </c>
      <c r="D444">
        <f t="shared" si="26"/>
        <v>-1.2999999999999972</v>
      </c>
      <c r="E444">
        <f t="shared" si="24"/>
        <v>7</v>
      </c>
      <c r="F444">
        <f t="shared" si="27"/>
        <v>9</v>
      </c>
      <c r="G444">
        <f t="shared" si="25"/>
        <v>2008</v>
      </c>
    </row>
    <row r="445" spans="1:7" x14ac:dyDescent="0.25">
      <c r="A445" s="1">
        <f>focus_dlsp!A446</f>
        <v>39633</v>
      </c>
      <c r="B445">
        <f>VLOOKUP($A445, focus_dlsp!$A:$AQ, MATCH(YEAR(dlsp_1_y_a!A445), focus_dlsp!$2:$2, 0), 0)</f>
        <v>41</v>
      </c>
      <c r="C445">
        <f>VLOOKUP($A445, focus_dlsp!$A:$AQ, MATCH(YEAR(A445)+1, focus_dlsp!$2:$2, 0), 0)</f>
        <v>39.700000000000003</v>
      </c>
      <c r="D445">
        <f t="shared" si="26"/>
        <v>-1.2999999999999972</v>
      </c>
      <c r="E445">
        <f t="shared" si="24"/>
        <v>7</v>
      </c>
      <c r="F445">
        <f t="shared" si="27"/>
        <v>9</v>
      </c>
      <c r="G445">
        <f t="shared" si="25"/>
        <v>2008</v>
      </c>
    </row>
    <row r="446" spans="1:7" x14ac:dyDescent="0.25">
      <c r="A446" s="1">
        <f>focus_dlsp!A447</f>
        <v>39636</v>
      </c>
      <c r="B446">
        <f>VLOOKUP($A446, focus_dlsp!$A:$AQ, MATCH(YEAR(dlsp_1_y_a!A446), focus_dlsp!$2:$2, 0), 0)</f>
        <v>41</v>
      </c>
      <c r="C446">
        <f>VLOOKUP($A446, focus_dlsp!$A:$AQ, MATCH(YEAR(A446)+1, focus_dlsp!$2:$2, 0), 0)</f>
        <v>39.700000000000003</v>
      </c>
      <c r="D446">
        <f t="shared" si="26"/>
        <v>-1.2999999999999972</v>
      </c>
      <c r="E446">
        <f t="shared" si="24"/>
        <v>7</v>
      </c>
      <c r="F446">
        <f t="shared" si="27"/>
        <v>9</v>
      </c>
      <c r="G446">
        <f t="shared" si="25"/>
        <v>2008</v>
      </c>
    </row>
    <row r="447" spans="1:7" x14ac:dyDescent="0.25">
      <c r="A447" s="1">
        <f>focus_dlsp!A448</f>
        <v>39637</v>
      </c>
      <c r="B447">
        <f>VLOOKUP($A447, focus_dlsp!$A:$AQ, MATCH(YEAR(dlsp_1_y_a!A447), focus_dlsp!$2:$2, 0), 0)</f>
        <v>41</v>
      </c>
      <c r="C447">
        <f>VLOOKUP($A447, focus_dlsp!$A:$AQ, MATCH(YEAR(A447)+1, focus_dlsp!$2:$2, 0), 0)</f>
        <v>39.700000000000003</v>
      </c>
      <c r="D447">
        <f t="shared" si="26"/>
        <v>-1.2999999999999972</v>
      </c>
      <c r="E447">
        <f t="shared" si="24"/>
        <v>7</v>
      </c>
      <c r="F447">
        <f t="shared" si="27"/>
        <v>9</v>
      </c>
      <c r="G447">
        <f t="shared" si="25"/>
        <v>2008</v>
      </c>
    </row>
    <row r="448" spans="1:7" x14ac:dyDescent="0.25">
      <c r="A448" s="1">
        <f>focus_dlsp!A449</f>
        <v>39638</v>
      </c>
      <c r="B448">
        <f>VLOOKUP($A448, focus_dlsp!$A:$AQ, MATCH(YEAR(dlsp_1_y_a!A448), focus_dlsp!$2:$2, 0), 0)</f>
        <v>41</v>
      </c>
      <c r="C448">
        <f>VLOOKUP($A448, focus_dlsp!$A:$AQ, MATCH(YEAR(A448)+1, focus_dlsp!$2:$2, 0), 0)</f>
        <v>39.700000000000003</v>
      </c>
      <c r="D448">
        <f t="shared" si="26"/>
        <v>-1.2999999999999972</v>
      </c>
      <c r="E448">
        <f t="shared" si="24"/>
        <v>7</v>
      </c>
      <c r="F448">
        <f t="shared" si="27"/>
        <v>9</v>
      </c>
      <c r="G448">
        <f t="shared" si="25"/>
        <v>2008</v>
      </c>
    </row>
    <row r="449" spans="1:7" x14ac:dyDescent="0.25">
      <c r="A449" s="1">
        <f>focus_dlsp!A450</f>
        <v>39639</v>
      </c>
      <c r="B449">
        <f>VLOOKUP($A449, focus_dlsp!$A:$AQ, MATCH(YEAR(dlsp_1_y_a!A449), focus_dlsp!$2:$2, 0), 0)</f>
        <v>41</v>
      </c>
      <c r="C449">
        <f>VLOOKUP($A449, focus_dlsp!$A:$AQ, MATCH(YEAR(A449)+1, focus_dlsp!$2:$2, 0), 0)</f>
        <v>39.700000000000003</v>
      </c>
      <c r="D449">
        <f t="shared" si="26"/>
        <v>-1.2999999999999972</v>
      </c>
      <c r="E449">
        <f t="shared" si="24"/>
        <v>7</v>
      </c>
      <c r="F449">
        <f t="shared" si="27"/>
        <v>9</v>
      </c>
      <c r="G449">
        <f t="shared" si="25"/>
        <v>2008</v>
      </c>
    </row>
    <row r="450" spans="1:7" x14ac:dyDescent="0.25">
      <c r="A450" s="1">
        <f>focus_dlsp!A451</f>
        <v>39640</v>
      </c>
      <c r="B450">
        <f>VLOOKUP($A450, focus_dlsp!$A:$AQ, MATCH(YEAR(dlsp_1_y_a!A450), focus_dlsp!$2:$2, 0), 0)</f>
        <v>40.9</v>
      </c>
      <c r="C450">
        <f>VLOOKUP($A450, focus_dlsp!$A:$AQ, MATCH(YEAR(A450)+1, focus_dlsp!$2:$2, 0), 0)</f>
        <v>39.700000000000003</v>
      </c>
      <c r="D450">
        <f t="shared" si="26"/>
        <v>-1.1999999999999957</v>
      </c>
      <c r="E450">
        <f t="shared" ref="E450:E513" si="28">MONTH(A450)</f>
        <v>7</v>
      </c>
      <c r="F450">
        <f t="shared" si="27"/>
        <v>9</v>
      </c>
      <c r="G450">
        <f t="shared" ref="G450:G513" si="29">YEAR(A450)</f>
        <v>2008</v>
      </c>
    </row>
    <row r="451" spans="1:7" x14ac:dyDescent="0.25">
      <c r="A451" s="1">
        <f>focus_dlsp!A452</f>
        <v>39643</v>
      </c>
      <c r="B451">
        <f>VLOOKUP($A451, focus_dlsp!$A:$AQ, MATCH(YEAR(dlsp_1_y_a!A451), focus_dlsp!$2:$2, 0), 0)</f>
        <v>40.799999999999997</v>
      </c>
      <c r="C451">
        <f>VLOOKUP($A451, focus_dlsp!$A:$AQ, MATCH(YEAR(A451)+1, focus_dlsp!$2:$2, 0), 0)</f>
        <v>39.35</v>
      </c>
      <c r="D451">
        <f t="shared" ref="D451:D514" si="30">C451-B451</f>
        <v>-1.4499999999999957</v>
      </c>
      <c r="E451">
        <f t="shared" si="28"/>
        <v>7</v>
      </c>
      <c r="F451">
        <f t="shared" ref="F451:F514" si="31">IF(E451&lt;4,3,IF(E451&lt;7,6,IF(E451&lt;10,9,12)))</f>
        <v>9</v>
      </c>
      <c r="G451">
        <f t="shared" si="29"/>
        <v>2008</v>
      </c>
    </row>
    <row r="452" spans="1:7" x14ac:dyDescent="0.25">
      <c r="A452" s="1">
        <f>focus_dlsp!A453</f>
        <v>39644</v>
      </c>
      <c r="B452">
        <f>VLOOKUP($A452, focus_dlsp!$A:$AQ, MATCH(YEAR(dlsp_1_y_a!A452), focus_dlsp!$2:$2, 0), 0)</f>
        <v>40.5</v>
      </c>
      <c r="C452">
        <f>VLOOKUP($A452, focus_dlsp!$A:$AQ, MATCH(YEAR(A452)+1, focus_dlsp!$2:$2, 0), 0)</f>
        <v>39.35</v>
      </c>
      <c r="D452">
        <f t="shared" si="30"/>
        <v>-1.1499999999999986</v>
      </c>
      <c r="E452">
        <f t="shared" si="28"/>
        <v>7</v>
      </c>
      <c r="F452">
        <f t="shared" si="31"/>
        <v>9</v>
      </c>
      <c r="G452">
        <f t="shared" si="29"/>
        <v>2008</v>
      </c>
    </row>
    <row r="453" spans="1:7" x14ac:dyDescent="0.25">
      <c r="A453" s="1">
        <f>focus_dlsp!A454</f>
        <v>39645</v>
      </c>
      <c r="B453">
        <f>VLOOKUP($A453, focus_dlsp!$A:$AQ, MATCH(YEAR(dlsp_1_y_a!A453), focus_dlsp!$2:$2, 0), 0)</f>
        <v>40.65</v>
      </c>
      <c r="C453">
        <f>VLOOKUP($A453, focus_dlsp!$A:$AQ, MATCH(YEAR(A453)+1, focus_dlsp!$2:$2, 0), 0)</f>
        <v>39.700000000000003</v>
      </c>
      <c r="D453">
        <f t="shared" si="30"/>
        <v>-0.94999999999999574</v>
      </c>
      <c r="E453">
        <f t="shared" si="28"/>
        <v>7</v>
      </c>
      <c r="F453">
        <f t="shared" si="31"/>
        <v>9</v>
      </c>
      <c r="G453">
        <f t="shared" si="29"/>
        <v>2008</v>
      </c>
    </row>
    <row r="454" spans="1:7" x14ac:dyDescent="0.25">
      <c r="A454" s="1">
        <f>focus_dlsp!A455</f>
        <v>39646</v>
      </c>
      <c r="B454">
        <f>VLOOKUP($A454, focus_dlsp!$A:$AQ, MATCH(YEAR(dlsp_1_y_a!A454), focus_dlsp!$2:$2, 0), 0)</f>
        <v>40.6</v>
      </c>
      <c r="C454">
        <f>VLOOKUP($A454, focus_dlsp!$A:$AQ, MATCH(YEAR(A454)+1, focus_dlsp!$2:$2, 0), 0)</f>
        <v>39.700000000000003</v>
      </c>
      <c r="D454">
        <f t="shared" si="30"/>
        <v>-0.89999999999999858</v>
      </c>
      <c r="E454">
        <f t="shared" si="28"/>
        <v>7</v>
      </c>
      <c r="F454">
        <f t="shared" si="31"/>
        <v>9</v>
      </c>
      <c r="G454">
        <f t="shared" si="29"/>
        <v>2008</v>
      </c>
    </row>
    <row r="455" spans="1:7" x14ac:dyDescent="0.25">
      <c r="A455" s="1">
        <f>focus_dlsp!A456</f>
        <v>39647</v>
      </c>
      <c r="B455">
        <f>VLOOKUP($A455, focus_dlsp!$A:$AQ, MATCH(YEAR(dlsp_1_y_a!A455), focus_dlsp!$2:$2, 0), 0)</f>
        <v>40.5</v>
      </c>
      <c r="C455">
        <f>VLOOKUP($A455, focus_dlsp!$A:$AQ, MATCH(YEAR(A455)+1, focus_dlsp!$2:$2, 0), 0)</f>
        <v>39.6</v>
      </c>
      <c r="D455">
        <f t="shared" si="30"/>
        <v>-0.89999999999999858</v>
      </c>
      <c r="E455">
        <f t="shared" si="28"/>
        <v>7</v>
      </c>
      <c r="F455">
        <f t="shared" si="31"/>
        <v>9</v>
      </c>
      <c r="G455">
        <f t="shared" si="29"/>
        <v>2008</v>
      </c>
    </row>
    <row r="456" spans="1:7" x14ac:dyDescent="0.25">
      <c r="A456" s="1">
        <f>focus_dlsp!A457</f>
        <v>39650</v>
      </c>
      <c r="B456">
        <f>VLOOKUP($A456, focus_dlsp!$A:$AQ, MATCH(YEAR(dlsp_1_y_a!A456), focus_dlsp!$2:$2, 0), 0)</f>
        <v>40.5</v>
      </c>
      <c r="C456">
        <f>VLOOKUP($A456, focus_dlsp!$A:$AQ, MATCH(YEAR(A456)+1, focus_dlsp!$2:$2, 0), 0)</f>
        <v>39.5</v>
      </c>
      <c r="D456">
        <f t="shared" si="30"/>
        <v>-1</v>
      </c>
      <c r="E456">
        <f t="shared" si="28"/>
        <v>7</v>
      </c>
      <c r="F456">
        <f t="shared" si="31"/>
        <v>9</v>
      </c>
      <c r="G456">
        <f t="shared" si="29"/>
        <v>2008</v>
      </c>
    </row>
    <row r="457" spans="1:7" x14ac:dyDescent="0.25">
      <c r="A457" s="1">
        <f>focus_dlsp!A458</f>
        <v>39651</v>
      </c>
      <c r="B457">
        <f>VLOOKUP($A457, focus_dlsp!$A:$AQ, MATCH(YEAR(dlsp_1_y_a!A457), focus_dlsp!$2:$2, 0), 0)</f>
        <v>40.5</v>
      </c>
      <c r="C457">
        <f>VLOOKUP($A457, focus_dlsp!$A:$AQ, MATCH(YEAR(A457)+1, focus_dlsp!$2:$2, 0), 0)</f>
        <v>39.5</v>
      </c>
      <c r="D457">
        <f t="shared" si="30"/>
        <v>-1</v>
      </c>
      <c r="E457">
        <f t="shared" si="28"/>
        <v>7</v>
      </c>
      <c r="F457">
        <f t="shared" si="31"/>
        <v>9</v>
      </c>
      <c r="G457">
        <f t="shared" si="29"/>
        <v>2008</v>
      </c>
    </row>
    <row r="458" spans="1:7" x14ac:dyDescent="0.25">
      <c r="A458" s="1">
        <f>focus_dlsp!A459</f>
        <v>39652</v>
      </c>
      <c r="B458">
        <f>VLOOKUP($A458, focus_dlsp!$A:$AQ, MATCH(YEAR(dlsp_1_y_a!A458), focus_dlsp!$2:$2, 0), 0)</f>
        <v>40.5</v>
      </c>
      <c r="C458">
        <f>VLOOKUP($A458, focus_dlsp!$A:$AQ, MATCH(YEAR(A458)+1, focus_dlsp!$2:$2, 0), 0)</f>
        <v>39.200000000000003</v>
      </c>
      <c r="D458">
        <f t="shared" si="30"/>
        <v>-1.2999999999999972</v>
      </c>
      <c r="E458">
        <f t="shared" si="28"/>
        <v>7</v>
      </c>
      <c r="F458">
        <f t="shared" si="31"/>
        <v>9</v>
      </c>
      <c r="G458">
        <f t="shared" si="29"/>
        <v>2008</v>
      </c>
    </row>
    <row r="459" spans="1:7" x14ac:dyDescent="0.25">
      <c r="A459" s="1">
        <f>focus_dlsp!A460</f>
        <v>39653</v>
      </c>
      <c r="B459">
        <f>VLOOKUP($A459, focus_dlsp!$A:$AQ, MATCH(YEAR(dlsp_1_y_a!A459), focus_dlsp!$2:$2, 0), 0)</f>
        <v>40.5</v>
      </c>
      <c r="C459">
        <f>VLOOKUP($A459, focus_dlsp!$A:$AQ, MATCH(YEAR(A459)+1, focus_dlsp!$2:$2, 0), 0)</f>
        <v>39.200000000000003</v>
      </c>
      <c r="D459">
        <f t="shared" si="30"/>
        <v>-1.2999999999999972</v>
      </c>
      <c r="E459">
        <f t="shared" si="28"/>
        <v>7</v>
      </c>
      <c r="F459">
        <f t="shared" si="31"/>
        <v>9</v>
      </c>
      <c r="G459">
        <f t="shared" si="29"/>
        <v>2008</v>
      </c>
    </row>
    <row r="460" spans="1:7" x14ac:dyDescent="0.25">
      <c r="A460" s="1">
        <f>focus_dlsp!A461</f>
        <v>39654</v>
      </c>
      <c r="B460">
        <f>VLOOKUP($A460, focus_dlsp!$A:$AQ, MATCH(YEAR(dlsp_1_y_a!A460), focus_dlsp!$2:$2, 0), 0)</f>
        <v>40.5</v>
      </c>
      <c r="C460">
        <f>VLOOKUP($A460, focus_dlsp!$A:$AQ, MATCH(YEAR(A460)+1, focus_dlsp!$2:$2, 0), 0)</f>
        <v>39.200000000000003</v>
      </c>
      <c r="D460">
        <f t="shared" si="30"/>
        <v>-1.2999999999999972</v>
      </c>
      <c r="E460">
        <f t="shared" si="28"/>
        <v>7</v>
      </c>
      <c r="F460">
        <f t="shared" si="31"/>
        <v>9</v>
      </c>
      <c r="G460">
        <f t="shared" si="29"/>
        <v>2008</v>
      </c>
    </row>
    <row r="461" spans="1:7" x14ac:dyDescent="0.25">
      <c r="A461" s="1">
        <f>focus_dlsp!A462</f>
        <v>39657</v>
      </c>
      <c r="B461">
        <f>VLOOKUP($A461, focus_dlsp!$A:$AQ, MATCH(YEAR(dlsp_1_y_a!A461), focus_dlsp!$2:$2, 0), 0)</f>
        <v>40.5</v>
      </c>
      <c r="C461">
        <f>VLOOKUP($A461, focus_dlsp!$A:$AQ, MATCH(YEAR(A461)+1, focus_dlsp!$2:$2, 0), 0)</f>
        <v>39.1</v>
      </c>
      <c r="D461">
        <f t="shared" si="30"/>
        <v>-1.3999999999999986</v>
      </c>
      <c r="E461">
        <f t="shared" si="28"/>
        <v>7</v>
      </c>
      <c r="F461">
        <f t="shared" si="31"/>
        <v>9</v>
      </c>
      <c r="G461">
        <f t="shared" si="29"/>
        <v>2008</v>
      </c>
    </row>
    <row r="462" spans="1:7" x14ac:dyDescent="0.25">
      <c r="A462" s="1">
        <f>focus_dlsp!A463</f>
        <v>39658</v>
      </c>
      <c r="B462">
        <f>VLOOKUP($A462, focus_dlsp!$A:$AQ, MATCH(YEAR(dlsp_1_y_a!A462), focus_dlsp!$2:$2, 0), 0)</f>
        <v>40.5</v>
      </c>
      <c r="C462">
        <f>VLOOKUP($A462, focus_dlsp!$A:$AQ, MATCH(YEAR(A462)+1, focus_dlsp!$2:$2, 0), 0)</f>
        <v>39</v>
      </c>
      <c r="D462">
        <f t="shared" si="30"/>
        <v>-1.5</v>
      </c>
      <c r="E462">
        <f t="shared" si="28"/>
        <v>7</v>
      </c>
      <c r="F462">
        <f t="shared" si="31"/>
        <v>9</v>
      </c>
      <c r="G462">
        <f t="shared" si="29"/>
        <v>2008</v>
      </c>
    </row>
    <row r="463" spans="1:7" x14ac:dyDescent="0.25">
      <c r="A463" s="1">
        <f>focus_dlsp!A464</f>
        <v>39659</v>
      </c>
      <c r="B463">
        <f>VLOOKUP($A463, focus_dlsp!$A:$AQ, MATCH(YEAR(dlsp_1_y_a!A463), focus_dlsp!$2:$2, 0), 0)</f>
        <v>40.5</v>
      </c>
      <c r="C463">
        <f>VLOOKUP($A463, focus_dlsp!$A:$AQ, MATCH(YEAR(A463)+1, focus_dlsp!$2:$2, 0), 0)</f>
        <v>39</v>
      </c>
      <c r="D463">
        <f t="shared" si="30"/>
        <v>-1.5</v>
      </c>
      <c r="E463">
        <f t="shared" si="28"/>
        <v>7</v>
      </c>
      <c r="F463">
        <f t="shared" si="31"/>
        <v>9</v>
      </c>
      <c r="G463">
        <f t="shared" si="29"/>
        <v>2008</v>
      </c>
    </row>
    <row r="464" spans="1:7" x14ac:dyDescent="0.25">
      <c r="A464" s="1">
        <f>focus_dlsp!A465</f>
        <v>39660</v>
      </c>
      <c r="B464">
        <f>VLOOKUP($A464, focus_dlsp!$A:$AQ, MATCH(YEAR(dlsp_1_y_a!A464), focus_dlsp!$2:$2, 0), 0)</f>
        <v>40.479999999999997</v>
      </c>
      <c r="C464">
        <f>VLOOKUP($A464, focus_dlsp!$A:$AQ, MATCH(YEAR(A464)+1, focus_dlsp!$2:$2, 0), 0)</f>
        <v>38.9</v>
      </c>
      <c r="D464">
        <f t="shared" si="30"/>
        <v>-1.5799999999999983</v>
      </c>
      <c r="E464">
        <f t="shared" si="28"/>
        <v>7</v>
      </c>
      <c r="F464">
        <f t="shared" si="31"/>
        <v>9</v>
      </c>
      <c r="G464">
        <f t="shared" si="29"/>
        <v>2008</v>
      </c>
    </row>
    <row r="465" spans="1:7" x14ac:dyDescent="0.25">
      <c r="A465" s="1">
        <f>focus_dlsp!A466</f>
        <v>39661</v>
      </c>
      <c r="B465">
        <f>VLOOKUP($A465, focus_dlsp!$A:$AQ, MATCH(YEAR(dlsp_1_y_a!A465), focus_dlsp!$2:$2, 0), 0)</f>
        <v>40.43</v>
      </c>
      <c r="C465">
        <f>VLOOKUP($A465, focus_dlsp!$A:$AQ, MATCH(YEAR(A465)+1, focus_dlsp!$2:$2, 0), 0)</f>
        <v>38.9</v>
      </c>
      <c r="D465">
        <f t="shared" si="30"/>
        <v>-1.5300000000000011</v>
      </c>
      <c r="E465">
        <f t="shared" si="28"/>
        <v>8</v>
      </c>
      <c r="F465">
        <f t="shared" si="31"/>
        <v>9</v>
      </c>
      <c r="G465">
        <f t="shared" si="29"/>
        <v>2008</v>
      </c>
    </row>
    <row r="466" spans="1:7" x14ac:dyDescent="0.25">
      <c r="A466" s="1">
        <f>focus_dlsp!A467</f>
        <v>39664</v>
      </c>
      <c r="B466">
        <f>VLOOKUP($A466, focus_dlsp!$A:$AQ, MATCH(YEAR(dlsp_1_y_a!A466), focus_dlsp!$2:$2, 0), 0)</f>
        <v>40.4</v>
      </c>
      <c r="C466">
        <f>VLOOKUP($A466, focus_dlsp!$A:$AQ, MATCH(YEAR(A466)+1, focus_dlsp!$2:$2, 0), 0)</f>
        <v>38.9</v>
      </c>
      <c r="D466">
        <f t="shared" si="30"/>
        <v>-1.5</v>
      </c>
      <c r="E466">
        <f t="shared" si="28"/>
        <v>8</v>
      </c>
      <c r="F466">
        <f t="shared" si="31"/>
        <v>9</v>
      </c>
      <c r="G466">
        <f t="shared" si="29"/>
        <v>2008</v>
      </c>
    </row>
    <row r="467" spans="1:7" x14ac:dyDescent="0.25">
      <c r="A467" s="1">
        <f>focus_dlsp!A468</f>
        <v>39665</v>
      </c>
      <c r="B467">
        <f>VLOOKUP($A467, focus_dlsp!$A:$AQ, MATCH(YEAR(dlsp_1_y_a!A467), focus_dlsp!$2:$2, 0), 0)</f>
        <v>40.450000000000003</v>
      </c>
      <c r="C467">
        <f>VLOOKUP($A467, focus_dlsp!$A:$AQ, MATCH(YEAR(A467)+1, focus_dlsp!$2:$2, 0), 0)</f>
        <v>38.9</v>
      </c>
      <c r="D467">
        <f t="shared" si="30"/>
        <v>-1.5500000000000043</v>
      </c>
      <c r="E467">
        <f t="shared" si="28"/>
        <v>8</v>
      </c>
      <c r="F467">
        <f t="shared" si="31"/>
        <v>9</v>
      </c>
      <c r="G467">
        <f t="shared" si="29"/>
        <v>2008</v>
      </c>
    </row>
    <row r="468" spans="1:7" x14ac:dyDescent="0.25">
      <c r="A468" s="1">
        <f>focus_dlsp!A469</f>
        <v>39666</v>
      </c>
      <c r="B468">
        <f>VLOOKUP($A468, focus_dlsp!$A:$AQ, MATCH(YEAR(dlsp_1_y_a!A468), focus_dlsp!$2:$2, 0), 0)</f>
        <v>40.5</v>
      </c>
      <c r="C468">
        <f>VLOOKUP($A468, focus_dlsp!$A:$AQ, MATCH(YEAR(A468)+1, focus_dlsp!$2:$2, 0), 0)</f>
        <v>38.950000000000003</v>
      </c>
      <c r="D468">
        <f t="shared" si="30"/>
        <v>-1.5499999999999972</v>
      </c>
      <c r="E468">
        <f t="shared" si="28"/>
        <v>8</v>
      </c>
      <c r="F468">
        <f t="shared" si="31"/>
        <v>9</v>
      </c>
      <c r="G468">
        <f t="shared" si="29"/>
        <v>2008</v>
      </c>
    </row>
    <row r="469" spans="1:7" x14ac:dyDescent="0.25">
      <c r="A469" s="1">
        <f>focus_dlsp!A470</f>
        <v>39667</v>
      </c>
      <c r="B469">
        <f>VLOOKUP($A469, focus_dlsp!$A:$AQ, MATCH(YEAR(dlsp_1_y_a!A469), focus_dlsp!$2:$2, 0), 0)</f>
        <v>40.5</v>
      </c>
      <c r="C469">
        <f>VLOOKUP($A469, focus_dlsp!$A:$AQ, MATCH(YEAR(A469)+1, focus_dlsp!$2:$2, 0), 0)</f>
        <v>39.200000000000003</v>
      </c>
      <c r="D469">
        <f t="shared" si="30"/>
        <v>-1.2999999999999972</v>
      </c>
      <c r="E469">
        <f t="shared" si="28"/>
        <v>8</v>
      </c>
      <c r="F469">
        <f t="shared" si="31"/>
        <v>9</v>
      </c>
      <c r="G469">
        <f t="shared" si="29"/>
        <v>2008</v>
      </c>
    </row>
    <row r="470" spans="1:7" x14ac:dyDescent="0.25">
      <c r="A470" s="1">
        <f>focus_dlsp!A471</f>
        <v>39668</v>
      </c>
      <c r="B470">
        <f>VLOOKUP($A470, focus_dlsp!$A:$AQ, MATCH(YEAR(dlsp_1_y_a!A470), focus_dlsp!$2:$2, 0), 0)</f>
        <v>40.5</v>
      </c>
      <c r="C470">
        <f>VLOOKUP($A470, focus_dlsp!$A:$AQ, MATCH(YEAR(A470)+1, focus_dlsp!$2:$2, 0), 0)</f>
        <v>39.35</v>
      </c>
      <c r="D470">
        <f t="shared" si="30"/>
        <v>-1.1499999999999986</v>
      </c>
      <c r="E470">
        <f t="shared" si="28"/>
        <v>8</v>
      </c>
      <c r="F470">
        <f t="shared" si="31"/>
        <v>9</v>
      </c>
      <c r="G470">
        <f t="shared" si="29"/>
        <v>2008</v>
      </c>
    </row>
    <row r="471" spans="1:7" x14ac:dyDescent="0.25">
      <c r="A471" s="1">
        <f>focus_dlsp!A472</f>
        <v>39671</v>
      </c>
      <c r="B471">
        <f>VLOOKUP($A471, focus_dlsp!$A:$AQ, MATCH(YEAR(dlsp_1_y_a!A471), focus_dlsp!$2:$2, 0), 0)</f>
        <v>40.5</v>
      </c>
      <c r="C471">
        <f>VLOOKUP($A471, focus_dlsp!$A:$AQ, MATCH(YEAR(A471)+1, focus_dlsp!$2:$2, 0), 0)</f>
        <v>39.5</v>
      </c>
      <c r="D471">
        <f t="shared" si="30"/>
        <v>-1</v>
      </c>
      <c r="E471">
        <f t="shared" si="28"/>
        <v>8</v>
      </c>
      <c r="F471">
        <f t="shared" si="31"/>
        <v>9</v>
      </c>
      <c r="G471">
        <f t="shared" si="29"/>
        <v>2008</v>
      </c>
    </row>
    <row r="472" spans="1:7" x14ac:dyDescent="0.25">
      <c r="A472" s="1">
        <f>focus_dlsp!A473</f>
        <v>39672</v>
      </c>
      <c r="B472">
        <f>VLOOKUP($A472, focus_dlsp!$A:$AQ, MATCH(YEAR(dlsp_1_y_a!A472), focus_dlsp!$2:$2, 0), 0)</f>
        <v>40.549999999999997</v>
      </c>
      <c r="C472">
        <f>VLOOKUP($A472, focus_dlsp!$A:$AQ, MATCH(YEAR(A472)+1, focus_dlsp!$2:$2, 0), 0)</f>
        <v>39.5</v>
      </c>
      <c r="D472">
        <f t="shared" si="30"/>
        <v>-1.0499999999999972</v>
      </c>
      <c r="E472">
        <f t="shared" si="28"/>
        <v>8</v>
      </c>
      <c r="F472">
        <f t="shared" si="31"/>
        <v>9</v>
      </c>
      <c r="G472">
        <f t="shared" si="29"/>
        <v>2008</v>
      </c>
    </row>
    <row r="473" spans="1:7" x14ac:dyDescent="0.25">
      <c r="A473" s="1">
        <f>focus_dlsp!A474</f>
        <v>39673</v>
      </c>
      <c r="B473">
        <f>VLOOKUP($A473, focus_dlsp!$A:$AQ, MATCH(YEAR(dlsp_1_y_a!A473), focus_dlsp!$2:$2, 0), 0)</f>
        <v>40.5</v>
      </c>
      <c r="C473">
        <f>VLOOKUP($A473, focus_dlsp!$A:$AQ, MATCH(YEAR(A473)+1, focus_dlsp!$2:$2, 0), 0)</f>
        <v>39.25</v>
      </c>
      <c r="D473">
        <f t="shared" si="30"/>
        <v>-1.25</v>
      </c>
      <c r="E473">
        <f t="shared" si="28"/>
        <v>8</v>
      </c>
      <c r="F473">
        <f t="shared" si="31"/>
        <v>9</v>
      </c>
      <c r="G473">
        <f t="shared" si="29"/>
        <v>2008</v>
      </c>
    </row>
    <row r="474" spans="1:7" x14ac:dyDescent="0.25">
      <c r="A474" s="1">
        <f>focus_dlsp!A475</f>
        <v>39674</v>
      </c>
      <c r="B474">
        <f>VLOOKUP($A474, focus_dlsp!$A:$AQ, MATCH(YEAR(dlsp_1_y_a!A474), focus_dlsp!$2:$2, 0), 0)</f>
        <v>40.5</v>
      </c>
      <c r="C474">
        <f>VLOOKUP($A474, focus_dlsp!$A:$AQ, MATCH(YEAR(A474)+1, focus_dlsp!$2:$2, 0), 0)</f>
        <v>39.200000000000003</v>
      </c>
      <c r="D474">
        <f t="shared" si="30"/>
        <v>-1.2999999999999972</v>
      </c>
      <c r="E474">
        <f t="shared" si="28"/>
        <v>8</v>
      </c>
      <c r="F474">
        <f t="shared" si="31"/>
        <v>9</v>
      </c>
      <c r="G474">
        <f t="shared" si="29"/>
        <v>2008</v>
      </c>
    </row>
    <row r="475" spans="1:7" x14ac:dyDescent="0.25">
      <c r="A475" s="1">
        <f>focus_dlsp!A476</f>
        <v>39675</v>
      </c>
      <c r="B475">
        <f>VLOOKUP($A475, focus_dlsp!$A:$AQ, MATCH(YEAR(dlsp_1_y_a!A475), focus_dlsp!$2:$2, 0), 0)</f>
        <v>40.5</v>
      </c>
      <c r="C475">
        <f>VLOOKUP($A475, focus_dlsp!$A:$AQ, MATCH(YEAR(A475)+1, focus_dlsp!$2:$2, 0), 0)</f>
        <v>39.25</v>
      </c>
      <c r="D475">
        <f t="shared" si="30"/>
        <v>-1.25</v>
      </c>
      <c r="E475">
        <f t="shared" si="28"/>
        <v>8</v>
      </c>
      <c r="F475">
        <f t="shared" si="31"/>
        <v>9</v>
      </c>
      <c r="G475">
        <f t="shared" si="29"/>
        <v>2008</v>
      </c>
    </row>
    <row r="476" spans="1:7" x14ac:dyDescent="0.25">
      <c r="A476" s="1">
        <f>focus_dlsp!A477</f>
        <v>39678</v>
      </c>
      <c r="B476">
        <f>VLOOKUP($A476, focus_dlsp!$A:$AQ, MATCH(YEAR(dlsp_1_y_a!A476), focus_dlsp!$2:$2, 0), 0)</f>
        <v>40.5</v>
      </c>
      <c r="C476">
        <f>VLOOKUP($A476, focus_dlsp!$A:$AQ, MATCH(YEAR(A476)+1, focus_dlsp!$2:$2, 0), 0)</f>
        <v>39.340000000000003</v>
      </c>
      <c r="D476">
        <f t="shared" si="30"/>
        <v>-1.1599999999999966</v>
      </c>
      <c r="E476">
        <f t="shared" si="28"/>
        <v>8</v>
      </c>
      <c r="F476">
        <f t="shared" si="31"/>
        <v>9</v>
      </c>
      <c r="G476">
        <f t="shared" si="29"/>
        <v>2008</v>
      </c>
    </row>
    <row r="477" spans="1:7" x14ac:dyDescent="0.25">
      <c r="A477" s="1">
        <f>focus_dlsp!A478</f>
        <v>39679</v>
      </c>
      <c r="B477">
        <f>VLOOKUP($A477, focus_dlsp!$A:$AQ, MATCH(YEAR(dlsp_1_y_a!A477), focus_dlsp!$2:$2, 0), 0)</f>
        <v>40.5</v>
      </c>
      <c r="C477">
        <f>VLOOKUP($A477, focus_dlsp!$A:$AQ, MATCH(YEAR(A477)+1, focus_dlsp!$2:$2, 0), 0)</f>
        <v>39.47</v>
      </c>
      <c r="D477">
        <f t="shared" si="30"/>
        <v>-1.0300000000000011</v>
      </c>
      <c r="E477">
        <f t="shared" si="28"/>
        <v>8</v>
      </c>
      <c r="F477">
        <f t="shared" si="31"/>
        <v>9</v>
      </c>
      <c r="G477">
        <f t="shared" si="29"/>
        <v>2008</v>
      </c>
    </row>
    <row r="478" spans="1:7" x14ac:dyDescent="0.25">
      <c r="A478" s="1">
        <f>focus_dlsp!A479</f>
        <v>39680</v>
      </c>
      <c r="B478">
        <f>VLOOKUP($A478, focus_dlsp!$A:$AQ, MATCH(YEAR(dlsp_1_y_a!A478), focus_dlsp!$2:$2, 0), 0)</f>
        <v>40.5</v>
      </c>
      <c r="C478">
        <f>VLOOKUP($A478, focus_dlsp!$A:$AQ, MATCH(YEAR(A478)+1, focus_dlsp!$2:$2, 0), 0)</f>
        <v>39.47</v>
      </c>
      <c r="D478">
        <f t="shared" si="30"/>
        <v>-1.0300000000000011</v>
      </c>
      <c r="E478">
        <f t="shared" si="28"/>
        <v>8</v>
      </c>
      <c r="F478">
        <f t="shared" si="31"/>
        <v>9</v>
      </c>
      <c r="G478">
        <f t="shared" si="29"/>
        <v>2008</v>
      </c>
    </row>
    <row r="479" spans="1:7" x14ac:dyDescent="0.25">
      <c r="A479" s="1">
        <f>focus_dlsp!A480</f>
        <v>39681</v>
      </c>
      <c r="B479">
        <f>VLOOKUP($A479, focus_dlsp!$A:$AQ, MATCH(YEAR(dlsp_1_y_a!A479), focus_dlsp!$2:$2, 0), 0)</f>
        <v>40.5</v>
      </c>
      <c r="C479">
        <f>VLOOKUP($A479, focus_dlsp!$A:$AQ, MATCH(YEAR(A479)+1, focus_dlsp!$2:$2, 0), 0)</f>
        <v>39.47</v>
      </c>
      <c r="D479">
        <f t="shared" si="30"/>
        <v>-1.0300000000000011</v>
      </c>
      <c r="E479">
        <f t="shared" si="28"/>
        <v>8</v>
      </c>
      <c r="F479">
        <f t="shared" si="31"/>
        <v>9</v>
      </c>
      <c r="G479">
        <f t="shared" si="29"/>
        <v>2008</v>
      </c>
    </row>
    <row r="480" spans="1:7" x14ac:dyDescent="0.25">
      <c r="A480" s="1">
        <f>focus_dlsp!A481</f>
        <v>39682</v>
      </c>
      <c r="B480">
        <f>VLOOKUP($A480, focus_dlsp!$A:$AQ, MATCH(YEAR(dlsp_1_y_a!A480), focus_dlsp!$2:$2, 0), 0)</f>
        <v>40.5</v>
      </c>
      <c r="C480">
        <f>VLOOKUP($A480, focus_dlsp!$A:$AQ, MATCH(YEAR(A480)+1, focus_dlsp!$2:$2, 0), 0)</f>
        <v>39.47</v>
      </c>
      <c r="D480">
        <f t="shared" si="30"/>
        <v>-1.0300000000000011</v>
      </c>
      <c r="E480">
        <f t="shared" si="28"/>
        <v>8</v>
      </c>
      <c r="F480">
        <f t="shared" si="31"/>
        <v>9</v>
      </c>
      <c r="G480">
        <f t="shared" si="29"/>
        <v>2008</v>
      </c>
    </row>
    <row r="481" spans="1:7" x14ac:dyDescent="0.25">
      <c r="A481" s="1">
        <f>focus_dlsp!A482</f>
        <v>39685</v>
      </c>
      <c r="B481">
        <f>VLOOKUP($A481, focus_dlsp!$A:$AQ, MATCH(YEAR(dlsp_1_y_a!A481), focus_dlsp!$2:$2, 0), 0)</f>
        <v>40.5</v>
      </c>
      <c r="C481">
        <f>VLOOKUP($A481, focus_dlsp!$A:$AQ, MATCH(YEAR(A481)+1, focus_dlsp!$2:$2, 0), 0)</f>
        <v>39.49</v>
      </c>
      <c r="D481">
        <f t="shared" si="30"/>
        <v>-1.009999999999998</v>
      </c>
      <c r="E481">
        <f t="shared" si="28"/>
        <v>8</v>
      </c>
      <c r="F481">
        <f t="shared" si="31"/>
        <v>9</v>
      </c>
      <c r="G481">
        <f t="shared" si="29"/>
        <v>2008</v>
      </c>
    </row>
    <row r="482" spans="1:7" x14ac:dyDescent="0.25">
      <c r="A482" s="1">
        <f>focus_dlsp!A483</f>
        <v>39686</v>
      </c>
      <c r="B482">
        <f>VLOOKUP($A482, focus_dlsp!$A:$AQ, MATCH(YEAR(dlsp_1_y_a!A482), focus_dlsp!$2:$2, 0), 0)</f>
        <v>40.5</v>
      </c>
      <c r="C482">
        <f>VLOOKUP($A482, focus_dlsp!$A:$AQ, MATCH(YEAR(A482)+1, focus_dlsp!$2:$2, 0), 0)</f>
        <v>39.47</v>
      </c>
      <c r="D482">
        <f t="shared" si="30"/>
        <v>-1.0300000000000011</v>
      </c>
      <c r="E482">
        <f t="shared" si="28"/>
        <v>8</v>
      </c>
      <c r="F482">
        <f t="shared" si="31"/>
        <v>9</v>
      </c>
      <c r="G482">
        <f t="shared" si="29"/>
        <v>2008</v>
      </c>
    </row>
    <row r="483" spans="1:7" x14ac:dyDescent="0.25">
      <c r="A483" s="1">
        <f>focus_dlsp!A484</f>
        <v>39687</v>
      </c>
      <c r="B483">
        <f>VLOOKUP($A483, focus_dlsp!$A:$AQ, MATCH(YEAR(dlsp_1_y_a!A483), focus_dlsp!$2:$2, 0), 0)</f>
        <v>40.5</v>
      </c>
      <c r="C483">
        <f>VLOOKUP($A483, focus_dlsp!$A:$AQ, MATCH(YEAR(A483)+1, focus_dlsp!$2:$2, 0), 0)</f>
        <v>39.340000000000003</v>
      </c>
      <c r="D483">
        <f t="shared" si="30"/>
        <v>-1.1599999999999966</v>
      </c>
      <c r="E483">
        <f t="shared" si="28"/>
        <v>8</v>
      </c>
      <c r="F483">
        <f t="shared" si="31"/>
        <v>9</v>
      </c>
      <c r="G483">
        <f t="shared" si="29"/>
        <v>2008</v>
      </c>
    </row>
    <row r="484" spans="1:7" x14ac:dyDescent="0.25">
      <c r="A484" s="1">
        <f>focus_dlsp!A485</f>
        <v>39688</v>
      </c>
      <c r="B484">
        <f>VLOOKUP($A484, focus_dlsp!$A:$AQ, MATCH(YEAR(dlsp_1_y_a!A484), focus_dlsp!$2:$2, 0), 0)</f>
        <v>40.5</v>
      </c>
      <c r="C484">
        <f>VLOOKUP($A484, focus_dlsp!$A:$AQ, MATCH(YEAR(A484)+1, focus_dlsp!$2:$2, 0), 0)</f>
        <v>39.35</v>
      </c>
      <c r="D484">
        <f t="shared" si="30"/>
        <v>-1.1499999999999986</v>
      </c>
      <c r="E484">
        <f t="shared" si="28"/>
        <v>8</v>
      </c>
      <c r="F484">
        <f t="shared" si="31"/>
        <v>9</v>
      </c>
      <c r="G484">
        <f t="shared" si="29"/>
        <v>2008</v>
      </c>
    </row>
    <row r="485" spans="1:7" x14ac:dyDescent="0.25">
      <c r="A485" s="1">
        <f>focus_dlsp!A486</f>
        <v>39689</v>
      </c>
      <c r="B485">
        <f>VLOOKUP($A485, focus_dlsp!$A:$AQ, MATCH(YEAR(dlsp_1_y_a!A485), focus_dlsp!$2:$2, 0), 0)</f>
        <v>40.549999999999997</v>
      </c>
      <c r="C485">
        <f>VLOOKUP($A485, focus_dlsp!$A:$AQ, MATCH(YEAR(A485)+1, focus_dlsp!$2:$2, 0), 0)</f>
        <v>39.5</v>
      </c>
      <c r="D485">
        <f t="shared" si="30"/>
        <v>-1.0499999999999972</v>
      </c>
      <c r="E485">
        <f t="shared" si="28"/>
        <v>8</v>
      </c>
      <c r="F485">
        <f t="shared" si="31"/>
        <v>9</v>
      </c>
      <c r="G485">
        <f t="shared" si="29"/>
        <v>2008</v>
      </c>
    </row>
    <row r="486" spans="1:7" x14ac:dyDescent="0.25">
      <c r="A486" s="1">
        <f>focus_dlsp!A487</f>
        <v>39692</v>
      </c>
      <c r="B486">
        <f>VLOOKUP($A486, focus_dlsp!$A:$AQ, MATCH(YEAR(dlsp_1_y_a!A486), focus_dlsp!$2:$2, 0), 0)</f>
        <v>40.6</v>
      </c>
      <c r="C486">
        <f>VLOOKUP($A486, focus_dlsp!$A:$AQ, MATCH(YEAR(A486)+1, focus_dlsp!$2:$2, 0), 0)</f>
        <v>39.5</v>
      </c>
      <c r="D486">
        <f t="shared" si="30"/>
        <v>-1.1000000000000014</v>
      </c>
      <c r="E486">
        <f t="shared" si="28"/>
        <v>9</v>
      </c>
      <c r="F486">
        <f t="shared" si="31"/>
        <v>9</v>
      </c>
      <c r="G486">
        <f t="shared" si="29"/>
        <v>2008</v>
      </c>
    </row>
    <row r="487" spans="1:7" x14ac:dyDescent="0.25">
      <c r="A487" s="1">
        <f>focus_dlsp!A488</f>
        <v>39693</v>
      </c>
      <c r="B487">
        <f>VLOOKUP($A487, focus_dlsp!$A:$AQ, MATCH(YEAR(dlsp_1_y_a!A487), focus_dlsp!$2:$2, 0), 0)</f>
        <v>40.549999999999997</v>
      </c>
      <c r="C487">
        <f>VLOOKUP($A487, focus_dlsp!$A:$AQ, MATCH(YEAR(A487)+1, focus_dlsp!$2:$2, 0), 0)</f>
        <v>39.5</v>
      </c>
      <c r="D487">
        <f t="shared" si="30"/>
        <v>-1.0499999999999972</v>
      </c>
      <c r="E487">
        <f t="shared" si="28"/>
        <v>9</v>
      </c>
      <c r="F487">
        <f t="shared" si="31"/>
        <v>9</v>
      </c>
      <c r="G487">
        <f t="shared" si="29"/>
        <v>2008</v>
      </c>
    </row>
    <row r="488" spans="1:7" x14ac:dyDescent="0.25">
      <c r="A488" s="1">
        <f>focus_dlsp!A489</f>
        <v>39694</v>
      </c>
      <c r="B488">
        <f>VLOOKUP($A488, focus_dlsp!$A:$AQ, MATCH(YEAR(dlsp_1_y_a!A488), focus_dlsp!$2:$2, 0), 0)</f>
        <v>40.5</v>
      </c>
      <c r="C488">
        <f>VLOOKUP($A488, focus_dlsp!$A:$AQ, MATCH(YEAR(A488)+1, focus_dlsp!$2:$2, 0), 0)</f>
        <v>39.5</v>
      </c>
      <c r="D488">
        <f t="shared" si="30"/>
        <v>-1</v>
      </c>
      <c r="E488">
        <f t="shared" si="28"/>
        <v>9</v>
      </c>
      <c r="F488">
        <f t="shared" si="31"/>
        <v>9</v>
      </c>
      <c r="G488">
        <f t="shared" si="29"/>
        <v>2008</v>
      </c>
    </row>
    <row r="489" spans="1:7" x14ac:dyDescent="0.25">
      <c r="A489" s="1">
        <f>focus_dlsp!A490</f>
        <v>39695</v>
      </c>
      <c r="B489">
        <f>VLOOKUP($A489, focus_dlsp!$A:$AQ, MATCH(YEAR(dlsp_1_y_a!A489), focus_dlsp!$2:$2, 0), 0)</f>
        <v>40.5</v>
      </c>
      <c r="C489">
        <f>VLOOKUP($A489, focus_dlsp!$A:$AQ, MATCH(YEAR(A489)+1, focus_dlsp!$2:$2, 0), 0)</f>
        <v>39.35</v>
      </c>
      <c r="D489">
        <f t="shared" si="30"/>
        <v>-1.1499999999999986</v>
      </c>
      <c r="E489">
        <f t="shared" si="28"/>
        <v>9</v>
      </c>
      <c r="F489">
        <f t="shared" si="31"/>
        <v>9</v>
      </c>
      <c r="G489">
        <f t="shared" si="29"/>
        <v>2008</v>
      </c>
    </row>
    <row r="490" spans="1:7" x14ac:dyDescent="0.25">
      <c r="A490" s="1">
        <f>focus_dlsp!A491</f>
        <v>39696</v>
      </c>
      <c r="B490">
        <f>VLOOKUP($A490, focus_dlsp!$A:$AQ, MATCH(YEAR(dlsp_1_y_a!A490), focus_dlsp!$2:$2, 0), 0)</f>
        <v>40.5</v>
      </c>
      <c r="C490">
        <f>VLOOKUP($A490, focus_dlsp!$A:$AQ, MATCH(YEAR(A490)+1, focus_dlsp!$2:$2, 0), 0)</f>
        <v>39.5</v>
      </c>
      <c r="D490">
        <f t="shared" si="30"/>
        <v>-1</v>
      </c>
      <c r="E490">
        <f t="shared" si="28"/>
        <v>9</v>
      </c>
      <c r="F490">
        <f t="shared" si="31"/>
        <v>9</v>
      </c>
      <c r="G490">
        <f t="shared" si="29"/>
        <v>2008</v>
      </c>
    </row>
    <row r="491" spans="1:7" x14ac:dyDescent="0.25">
      <c r="A491" s="1">
        <f>focus_dlsp!A492</f>
        <v>39699</v>
      </c>
      <c r="B491">
        <f>VLOOKUP($A491, focus_dlsp!$A:$AQ, MATCH(YEAR(dlsp_1_y_a!A491), focus_dlsp!$2:$2, 0), 0)</f>
        <v>40.5</v>
      </c>
      <c r="C491">
        <f>VLOOKUP($A491, focus_dlsp!$A:$AQ, MATCH(YEAR(A491)+1, focus_dlsp!$2:$2, 0), 0)</f>
        <v>39.5</v>
      </c>
      <c r="D491">
        <f t="shared" si="30"/>
        <v>-1</v>
      </c>
      <c r="E491">
        <f t="shared" si="28"/>
        <v>9</v>
      </c>
      <c r="F491">
        <f t="shared" si="31"/>
        <v>9</v>
      </c>
      <c r="G491">
        <f t="shared" si="29"/>
        <v>2008</v>
      </c>
    </row>
    <row r="492" spans="1:7" x14ac:dyDescent="0.25">
      <c r="A492" s="1">
        <f>focus_dlsp!A493</f>
        <v>39700</v>
      </c>
      <c r="B492">
        <f>VLOOKUP($A492, focus_dlsp!$A:$AQ, MATCH(YEAR(dlsp_1_y_a!A492), focus_dlsp!$2:$2, 0), 0)</f>
        <v>40.5</v>
      </c>
      <c r="C492">
        <f>VLOOKUP($A492, focus_dlsp!$A:$AQ, MATCH(YEAR(A492)+1, focus_dlsp!$2:$2, 0), 0)</f>
        <v>39.200000000000003</v>
      </c>
      <c r="D492">
        <f t="shared" si="30"/>
        <v>-1.2999999999999972</v>
      </c>
      <c r="E492">
        <f t="shared" si="28"/>
        <v>9</v>
      </c>
      <c r="F492">
        <f t="shared" si="31"/>
        <v>9</v>
      </c>
      <c r="G492">
        <f t="shared" si="29"/>
        <v>2008</v>
      </c>
    </row>
    <row r="493" spans="1:7" x14ac:dyDescent="0.25">
      <c r="A493" s="1">
        <f>focus_dlsp!A494</f>
        <v>39701</v>
      </c>
      <c r="B493">
        <f>VLOOKUP($A493, focus_dlsp!$A:$AQ, MATCH(YEAR(dlsp_1_y_a!A493), focus_dlsp!$2:$2, 0), 0)</f>
        <v>40.549999999999997</v>
      </c>
      <c r="C493">
        <f>VLOOKUP($A493, focus_dlsp!$A:$AQ, MATCH(YEAR(A493)+1, focus_dlsp!$2:$2, 0), 0)</f>
        <v>39.1</v>
      </c>
      <c r="D493">
        <f t="shared" si="30"/>
        <v>-1.4499999999999957</v>
      </c>
      <c r="E493">
        <f t="shared" si="28"/>
        <v>9</v>
      </c>
      <c r="F493">
        <f t="shared" si="31"/>
        <v>9</v>
      </c>
      <c r="G493">
        <f t="shared" si="29"/>
        <v>2008</v>
      </c>
    </row>
    <row r="494" spans="1:7" x14ac:dyDescent="0.25">
      <c r="A494" s="1">
        <f>focus_dlsp!A495</f>
        <v>39702</v>
      </c>
      <c r="B494">
        <f>VLOOKUP($A494, focus_dlsp!$A:$AQ, MATCH(YEAR(dlsp_1_y_a!A494), focus_dlsp!$2:$2, 0), 0)</f>
        <v>40.549999999999997</v>
      </c>
      <c r="C494">
        <f>VLOOKUP($A494, focus_dlsp!$A:$AQ, MATCH(YEAR(A494)+1, focus_dlsp!$2:$2, 0), 0)</f>
        <v>39.1</v>
      </c>
      <c r="D494">
        <f t="shared" si="30"/>
        <v>-1.4499999999999957</v>
      </c>
      <c r="E494">
        <f t="shared" si="28"/>
        <v>9</v>
      </c>
      <c r="F494">
        <f t="shared" si="31"/>
        <v>9</v>
      </c>
      <c r="G494">
        <f t="shared" si="29"/>
        <v>2008</v>
      </c>
    </row>
    <row r="495" spans="1:7" x14ac:dyDescent="0.25">
      <c r="A495" s="1">
        <f>focus_dlsp!A496</f>
        <v>39703</v>
      </c>
      <c r="B495">
        <f>VLOOKUP($A495, focus_dlsp!$A:$AQ, MATCH(YEAR(dlsp_1_y_a!A495), focus_dlsp!$2:$2, 0), 0)</f>
        <v>40.549999999999997</v>
      </c>
      <c r="C495">
        <f>VLOOKUP($A495, focus_dlsp!$A:$AQ, MATCH(YEAR(A495)+1, focus_dlsp!$2:$2, 0), 0)</f>
        <v>39.1</v>
      </c>
      <c r="D495">
        <f t="shared" si="30"/>
        <v>-1.4499999999999957</v>
      </c>
      <c r="E495">
        <f t="shared" si="28"/>
        <v>9</v>
      </c>
      <c r="F495">
        <f t="shared" si="31"/>
        <v>9</v>
      </c>
      <c r="G495">
        <f t="shared" si="29"/>
        <v>2008</v>
      </c>
    </row>
    <row r="496" spans="1:7" x14ac:dyDescent="0.25">
      <c r="A496" s="1">
        <f>focus_dlsp!A497</f>
        <v>39706</v>
      </c>
      <c r="B496">
        <f>VLOOKUP($A496, focus_dlsp!$A:$AQ, MATCH(YEAR(dlsp_1_y_a!A496), focus_dlsp!$2:$2, 0), 0)</f>
        <v>40.6</v>
      </c>
      <c r="C496">
        <f>VLOOKUP($A496, focus_dlsp!$A:$AQ, MATCH(YEAR(A496)+1, focus_dlsp!$2:$2, 0), 0)</f>
        <v>39.200000000000003</v>
      </c>
      <c r="D496">
        <f t="shared" si="30"/>
        <v>-1.3999999999999986</v>
      </c>
      <c r="E496">
        <f t="shared" si="28"/>
        <v>9</v>
      </c>
      <c r="F496">
        <f t="shared" si="31"/>
        <v>9</v>
      </c>
      <c r="G496">
        <f t="shared" si="29"/>
        <v>2008</v>
      </c>
    </row>
    <row r="497" spans="1:7" x14ac:dyDescent="0.25">
      <c r="A497" s="1">
        <f>focus_dlsp!A498</f>
        <v>39707</v>
      </c>
      <c r="B497">
        <f>VLOOKUP($A497, focus_dlsp!$A:$AQ, MATCH(YEAR(dlsp_1_y_a!A497), focus_dlsp!$2:$2, 0), 0)</f>
        <v>40.6</v>
      </c>
      <c r="C497">
        <f>VLOOKUP($A497, focus_dlsp!$A:$AQ, MATCH(YEAR(A497)+1, focus_dlsp!$2:$2, 0), 0)</f>
        <v>39.200000000000003</v>
      </c>
      <c r="D497">
        <f t="shared" si="30"/>
        <v>-1.3999999999999986</v>
      </c>
      <c r="E497">
        <f t="shared" si="28"/>
        <v>9</v>
      </c>
      <c r="F497">
        <f t="shared" si="31"/>
        <v>9</v>
      </c>
      <c r="G497">
        <f t="shared" si="29"/>
        <v>2008</v>
      </c>
    </row>
    <row r="498" spans="1:7" x14ac:dyDescent="0.25">
      <c r="A498" s="1">
        <f>focus_dlsp!A499</f>
        <v>39708</v>
      </c>
      <c r="B498">
        <f>VLOOKUP($A498, focus_dlsp!$A:$AQ, MATCH(YEAR(dlsp_1_y_a!A498), focus_dlsp!$2:$2, 0), 0)</f>
        <v>40.6</v>
      </c>
      <c r="C498">
        <f>VLOOKUP($A498, focus_dlsp!$A:$AQ, MATCH(YEAR(A498)+1, focus_dlsp!$2:$2, 0), 0)</f>
        <v>39.200000000000003</v>
      </c>
      <c r="D498">
        <f t="shared" si="30"/>
        <v>-1.3999999999999986</v>
      </c>
      <c r="E498">
        <f t="shared" si="28"/>
        <v>9</v>
      </c>
      <c r="F498">
        <f t="shared" si="31"/>
        <v>9</v>
      </c>
      <c r="G498">
        <f t="shared" si="29"/>
        <v>2008</v>
      </c>
    </row>
    <row r="499" spans="1:7" x14ac:dyDescent="0.25">
      <c r="A499" s="1">
        <f>focus_dlsp!A500</f>
        <v>39709</v>
      </c>
      <c r="B499">
        <f>VLOOKUP($A499, focus_dlsp!$A:$AQ, MATCH(YEAR(dlsp_1_y_a!A499), focus_dlsp!$2:$2, 0), 0)</f>
        <v>40.549999999999997</v>
      </c>
      <c r="C499">
        <f>VLOOKUP($A499, focus_dlsp!$A:$AQ, MATCH(YEAR(A499)+1, focus_dlsp!$2:$2, 0), 0)</f>
        <v>39.200000000000003</v>
      </c>
      <c r="D499">
        <f t="shared" si="30"/>
        <v>-1.3499999999999943</v>
      </c>
      <c r="E499">
        <f t="shared" si="28"/>
        <v>9</v>
      </c>
      <c r="F499">
        <f t="shared" si="31"/>
        <v>9</v>
      </c>
      <c r="G499">
        <f t="shared" si="29"/>
        <v>2008</v>
      </c>
    </row>
    <row r="500" spans="1:7" x14ac:dyDescent="0.25">
      <c r="A500" s="1">
        <f>focus_dlsp!A501</f>
        <v>39710</v>
      </c>
      <c r="B500">
        <f>VLOOKUP($A500, focus_dlsp!$A:$AQ, MATCH(YEAR(dlsp_1_y_a!A500), focus_dlsp!$2:$2, 0), 0)</f>
        <v>40.51</v>
      </c>
      <c r="C500">
        <f>VLOOKUP($A500, focus_dlsp!$A:$AQ, MATCH(YEAR(A500)+1, focus_dlsp!$2:$2, 0), 0)</f>
        <v>39.200000000000003</v>
      </c>
      <c r="D500">
        <f t="shared" si="30"/>
        <v>-1.3099999999999952</v>
      </c>
      <c r="E500">
        <f t="shared" si="28"/>
        <v>9</v>
      </c>
      <c r="F500">
        <f t="shared" si="31"/>
        <v>9</v>
      </c>
      <c r="G500">
        <f t="shared" si="29"/>
        <v>2008</v>
      </c>
    </row>
    <row r="501" spans="1:7" x14ac:dyDescent="0.25">
      <c r="A501" s="1">
        <f>focus_dlsp!A502</f>
        <v>39713</v>
      </c>
      <c r="B501">
        <f>VLOOKUP($A501, focus_dlsp!$A:$AQ, MATCH(YEAR(dlsp_1_y_a!A501), focus_dlsp!$2:$2, 0), 0)</f>
        <v>40.51</v>
      </c>
      <c r="C501">
        <f>VLOOKUP($A501, focus_dlsp!$A:$AQ, MATCH(YEAR(A501)+1, focus_dlsp!$2:$2, 0), 0)</f>
        <v>39.200000000000003</v>
      </c>
      <c r="D501">
        <f t="shared" si="30"/>
        <v>-1.3099999999999952</v>
      </c>
      <c r="E501">
        <f t="shared" si="28"/>
        <v>9</v>
      </c>
      <c r="F501">
        <f t="shared" si="31"/>
        <v>9</v>
      </c>
      <c r="G501">
        <f t="shared" si="29"/>
        <v>2008</v>
      </c>
    </row>
    <row r="502" spans="1:7" x14ac:dyDescent="0.25">
      <c r="A502" s="1">
        <f>focus_dlsp!A503</f>
        <v>39714</v>
      </c>
      <c r="B502">
        <f>VLOOKUP($A502, focus_dlsp!$A:$AQ, MATCH(YEAR(dlsp_1_y_a!A502), focus_dlsp!$2:$2, 0), 0)</f>
        <v>40.56</v>
      </c>
      <c r="C502">
        <f>VLOOKUP($A502, focus_dlsp!$A:$AQ, MATCH(YEAR(A502)+1, focus_dlsp!$2:$2, 0), 0)</f>
        <v>39.200000000000003</v>
      </c>
      <c r="D502">
        <f t="shared" si="30"/>
        <v>-1.3599999999999994</v>
      </c>
      <c r="E502">
        <f t="shared" si="28"/>
        <v>9</v>
      </c>
      <c r="F502">
        <f t="shared" si="31"/>
        <v>9</v>
      </c>
      <c r="G502">
        <f t="shared" si="29"/>
        <v>2008</v>
      </c>
    </row>
    <row r="503" spans="1:7" x14ac:dyDescent="0.25">
      <c r="A503" s="1">
        <f>focus_dlsp!A504</f>
        <v>39715</v>
      </c>
      <c r="B503">
        <f>VLOOKUP($A503, focus_dlsp!$A:$AQ, MATCH(YEAR(dlsp_1_y_a!A503), focus_dlsp!$2:$2, 0), 0)</f>
        <v>40.56</v>
      </c>
      <c r="C503">
        <f>VLOOKUP($A503, focus_dlsp!$A:$AQ, MATCH(YEAR(A503)+1, focus_dlsp!$2:$2, 0), 0)</f>
        <v>39.200000000000003</v>
      </c>
      <c r="D503">
        <f t="shared" si="30"/>
        <v>-1.3599999999999994</v>
      </c>
      <c r="E503">
        <f t="shared" si="28"/>
        <v>9</v>
      </c>
      <c r="F503">
        <f t="shared" si="31"/>
        <v>9</v>
      </c>
      <c r="G503">
        <f t="shared" si="29"/>
        <v>2008</v>
      </c>
    </row>
    <row r="504" spans="1:7" x14ac:dyDescent="0.25">
      <c r="A504" s="1">
        <f>focus_dlsp!A505</f>
        <v>39716</v>
      </c>
      <c r="B504">
        <f>VLOOKUP($A504, focus_dlsp!$A:$AQ, MATCH(YEAR(dlsp_1_y_a!A504), focus_dlsp!$2:$2, 0), 0)</f>
        <v>40.51</v>
      </c>
      <c r="C504">
        <f>VLOOKUP($A504, focus_dlsp!$A:$AQ, MATCH(YEAR(A504)+1, focus_dlsp!$2:$2, 0), 0)</f>
        <v>39.200000000000003</v>
      </c>
      <c r="D504">
        <f t="shared" si="30"/>
        <v>-1.3099999999999952</v>
      </c>
      <c r="E504">
        <f t="shared" si="28"/>
        <v>9</v>
      </c>
      <c r="F504">
        <f t="shared" si="31"/>
        <v>9</v>
      </c>
      <c r="G504">
        <f t="shared" si="29"/>
        <v>2008</v>
      </c>
    </row>
    <row r="505" spans="1:7" x14ac:dyDescent="0.25">
      <c r="A505" s="1">
        <f>focus_dlsp!A506</f>
        <v>39717</v>
      </c>
      <c r="B505">
        <f>VLOOKUP($A505, focus_dlsp!$A:$AQ, MATCH(YEAR(dlsp_1_y_a!A505), focus_dlsp!$2:$2, 0), 0)</f>
        <v>40.5</v>
      </c>
      <c r="C505">
        <f>VLOOKUP($A505, focus_dlsp!$A:$AQ, MATCH(YEAR(A505)+1, focus_dlsp!$2:$2, 0), 0)</f>
        <v>39.200000000000003</v>
      </c>
      <c r="D505">
        <f t="shared" si="30"/>
        <v>-1.2999999999999972</v>
      </c>
      <c r="E505">
        <f t="shared" si="28"/>
        <v>9</v>
      </c>
      <c r="F505">
        <f t="shared" si="31"/>
        <v>9</v>
      </c>
      <c r="G505">
        <f t="shared" si="29"/>
        <v>2008</v>
      </c>
    </row>
    <row r="506" spans="1:7" x14ac:dyDescent="0.25">
      <c r="A506" s="1">
        <f>focus_dlsp!A507</f>
        <v>39720</v>
      </c>
      <c r="B506">
        <f>VLOOKUP($A506, focus_dlsp!$A:$AQ, MATCH(YEAR(dlsp_1_y_a!A506), focus_dlsp!$2:$2, 0), 0)</f>
        <v>40.5</v>
      </c>
      <c r="C506">
        <f>VLOOKUP($A506, focus_dlsp!$A:$AQ, MATCH(YEAR(A506)+1, focus_dlsp!$2:$2, 0), 0)</f>
        <v>39.1</v>
      </c>
      <c r="D506">
        <f t="shared" si="30"/>
        <v>-1.3999999999999986</v>
      </c>
      <c r="E506">
        <f t="shared" si="28"/>
        <v>9</v>
      </c>
      <c r="F506">
        <f t="shared" si="31"/>
        <v>9</v>
      </c>
      <c r="G506">
        <f t="shared" si="29"/>
        <v>2008</v>
      </c>
    </row>
    <row r="507" spans="1:7" x14ac:dyDescent="0.25">
      <c r="A507" s="1">
        <f>focus_dlsp!A508</f>
        <v>39721</v>
      </c>
      <c r="B507">
        <f>VLOOKUP($A507, focus_dlsp!$A:$AQ, MATCH(YEAR(dlsp_1_y_a!A507), focus_dlsp!$2:$2, 0), 0)</f>
        <v>40.5</v>
      </c>
      <c r="C507">
        <f>VLOOKUP($A507, focus_dlsp!$A:$AQ, MATCH(YEAR(A507)+1, focus_dlsp!$2:$2, 0), 0)</f>
        <v>39.1</v>
      </c>
      <c r="D507">
        <f t="shared" si="30"/>
        <v>-1.3999999999999986</v>
      </c>
      <c r="E507">
        <f t="shared" si="28"/>
        <v>9</v>
      </c>
      <c r="F507">
        <f t="shared" si="31"/>
        <v>9</v>
      </c>
      <c r="G507">
        <f t="shared" si="29"/>
        <v>2008</v>
      </c>
    </row>
    <row r="508" spans="1:7" x14ac:dyDescent="0.25">
      <c r="A508" s="1">
        <f>focus_dlsp!A509</f>
        <v>39722</v>
      </c>
      <c r="B508">
        <f>VLOOKUP($A508, focus_dlsp!$A:$AQ, MATCH(YEAR(dlsp_1_y_a!A508), focus_dlsp!$2:$2, 0), 0)</f>
        <v>40.5</v>
      </c>
      <c r="C508">
        <f>VLOOKUP($A508, focus_dlsp!$A:$AQ, MATCH(YEAR(A508)+1, focus_dlsp!$2:$2, 0), 0)</f>
        <v>39.11</v>
      </c>
      <c r="D508">
        <f t="shared" si="30"/>
        <v>-1.3900000000000006</v>
      </c>
      <c r="E508">
        <f t="shared" si="28"/>
        <v>10</v>
      </c>
      <c r="F508">
        <f t="shared" si="31"/>
        <v>12</v>
      </c>
      <c r="G508">
        <f t="shared" si="29"/>
        <v>2008</v>
      </c>
    </row>
    <row r="509" spans="1:7" x14ac:dyDescent="0.25">
      <c r="A509" s="1">
        <f>focus_dlsp!A510</f>
        <v>39723</v>
      </c>
      <c r="B509">
        <f>VLOOKUP($A509, focus_dlsp!$A:$AQ, MATCH(YEAR(dlsp_1_y_a!A509), focus_dlsp!$2:$2, 0), 0)</f>
        <v>40.5</v>
      </c>
      <c r="C509">
        <f>VLOOKUP($A509, focus_dlsp!$A:$AQ, MATCH(YEAR(A509)+1, focus_dlsp!$2:$2, 0), 0)</f>
        <v>39.11</v>
      </c>
      <c r="D509">
        <f t="shared" si="30"/>
        <v>-1.3900000000000006</v>
      </c>
      <c r="E509">
        <f t="shared" si="28"/>
        <v>10</v>
      </c>
      <c r="F509">
        <f t="shared" si="31"/>
        <v>12</v>
      </c>
      <c r="G509">
        <f t="shared" si="29"/>
        <v>2008</v>
      </c>
    </row>
    <row r="510" spans="1:7" x14ac:dyDescent="0.25">
      <c r="A510" s="1">
        <f>focus_dlsp!A511</f>
        <v>39724</v>
      </c>
      <c r="B510">
        <f>VLOOKUP($A510, focus_dlsp!$A:$AQ, MATCH(YEAR(dlsp_1_y_a!A510), focus_dlsp!$2:$2, 0), 0)</f>
        <v>40.5</v>
      </c>
      <c r="C510">
        <f>VLOOKUP($A510, focus_dlsp!$A:$AQ, MATCH(YEAR(A510)+1, focus_dlsp!$2:$2, 0), 0)</f>
        <v>39</v>
      </c>
      <c r="D510">
        <f t="shared" si="30"/>
        <v>-1.5</v>
      </c>
      <c r="E510">
        <f t="shared" si="28"/>
        <v>10</v>
      </c>
      <c r="F510">
        <f t="shared" si="31"/>
        <v>12</v>
      </c>
      <c r="G510">
        <f t="shared" si="29"/>
        <v>2008</v>
      </c>
    </row>
    <row r="511" spans="1:7" x14ac:dyDescent="0.25">
      <c r="A511" s="1">
        <f>focus_dlsp!A512</f>
        <v>39727</v>
      </c>
      <c r="B511">
        <f>VLOOKUP($A511, focus_dlsp!$A:$AQ, MATCH(YEAR(dlsp_1_y_a!A511), focus_dlsp!$2:$2, 0), 0)</f>
        <v>40.5</v>
      </c>
      <c r="C511">
        <f>VLOOKUP($A511, focus_dlsp!$A:$AQ, MATCH(YEAR(A511)+1, focus_dlsp!$2:$2, 0), 0)</f>
        <v>38.93</v>
      </c>
      <c r="D511">
        <f t="shared" si="30"/>
        <v>-1.5700000000000003</v>
      </c>
      <c r="E511">
        <f t="shared" si="28"/>
        <v>10</v>
      </c>
      <c r="F511">
        <f t="shared" si="31"/>
        <v>12</v>
      </c>
      <c r="G511">
        <f t="shared" si="29"/>
        <v>2008</v>
      </c>
    </row>
    <row r="512" spans="1:7" x14ac:dyDescent="0.25">
      <c r="A512" s="1">
        <f>focus_dlsp!A513</f>
        <v>39728</v>
      </c>
      <c r="B512">
        <f>VLOOKUP($A512, focus_dlsp!$A:$AQ, MATCH(YEAR(dlsp_1_y_a!A512), focus_dlsp!$2:$2, 0), 0)</f>
        <v>40.5</v>
      </c>
      <c r="C512">
        <f>VLOOKUP($A512, focus_dlsp!$A:$AQ, MATCH(YEAR(A512)+1, focus_dlsp!$2:$2, 0), 0)</f>
        <v>38.93</v>
      </c>
      <c r="D512">
        <f t="shared" si="30"/>
        <v>-1.5700000000000003</v>
      </c>
      <c r="E512">
        <f t="shared" si="28"/>
        <v>10</v>
      </c>
      <c r="F512">
        <f t="shared" si="31"/>
        <v>12</v>
      </c>
      <c r="G512">
        <f t="shared" si="29"/>
        <v>2008</v>
      </c>
    </row>
    <row r="513" spans="1:7" x14ac:dyDescent="0.25">
      <c r="A513" s="1">
        <f>focus_dlsp!A514</f>
        <v>39729</v>
      </c>
      <c r="B513">
        <f>VLOOKUP($A513, focus_dlsp!$A:$AQ, MATCH(YEAR(dlsp_1_y_a!A513), focus_dlsp!$2:$2, 0), 0)</f>
        <v>40.5</v>
      </c>
      <c r="C513">
        <f>VLOOKUP($A513, focus_dlsp!$A:$AQ, MATCH(YEAR(A513)+1, focus_dlsp!$2:$2, 0), 0)</f>
        <v>38.979999999999997</v>
      </c>
      <c r="D513">
        <f t="shared" si="30"/>
        <v>-1.5200000000000031</v>
      </c>
      <c r="E513">
        <f t="shared" si="28"/>
        <v>10</v>
      </c>
      <c r="F513">
        <f t="shared" si="31"/>
        <v>12</v>
      </c>
      <c r="G513">
        <f t="shared" si="29"/>
        <v>2008</v>
      </c>
    </row>
    <row r="514" spans="1:7" x14ac:dyDescent="0.25">
      <c r="A514" s="1">
        <f>focus_dlsp!A515</f>
        <v>39730</v>
      </c>
      <c r="B514">
        <f>VLOOKUP($A514, focus_dlsp!$A:$AQ, MATCH(YEAR(dlsp_1_y_a!A514), focus_dlsp!$2:$2, 0), 0)</f>
        <v>40.5</v>
      </c>
      <c r="C514">
        <f>VLOOKUP($A514, focus_dlsp!$A:$AQ, MATCH(YEAR(A514)+1, focus_dlsp!$2:$2, 0), 0)</f>
        <v>38.979999999999997</v>
      </c>
      <c r="D514">
        <f t="shared" si="30"/>
        <v>-1.5200000000000031</v>
      </c>
      <c r="E514">
        <f t="shared" ref="E514:E577" si="32">MONTH(A514)</f>
        <v>10</v>
      </c>
      <c r="F514">
        <f t="shared" si="31"/>
        <v>12</v>
      </c>
      <c r="G514">
        <f t="shared" ref="G514:G577" si="33">YEAR(A514)</f>
        <v>2008</v>
      </c>
    </row>
    <row r="515" spans="1:7" x14ac:dyDescent="0.25">
      <c r="A515" s="1">
        <f>focus_dlsp!A516</f>
        <v>39731</v>
      </c>
      <c r="B515">
        <f>VLOOKUP($A515, focus_dlsp!$A:$AQ, MATCH(YEAR(dlsp_1_y_a!A515), focus_dlsp!$2:$2, 0), 0)</f>
        <v>40.5</v>
      </c>
      <c r="C515">
        <f>VLOOKUP($A515, focus_dlsp!$A:$AQ, MATCH(YEAR(A515)+1, focus_dlsp!$2:$2, 0), 0)</f>
        <v>38.979999999999997</v>
      </c>
      <c r="D515">
        <f t="shared" ref="D515:D578" si="34">C515-B515</f>
        <v>-1.5200000000000031</v>
      </c>
      <c r="E515">
        <f t="shared" si="32"/>
        <v>10</v>
      </c>
      <c r="F515">
        <f t="shared" ref="F515:F578" si="35">IF(E515&lt;4,3,IF(E515&lt;7,6,IF(E515&lt;10,9,12)))</f>
        <v>12</v>
      </c>
      <c r="G515">
        <f t="shared" si="33"/>
        <v>2008</v>
      </c>
    </row>
    <row r="516" spans="1:7" x14ac:dyDescent="0.25">
      <c r="A516" s="1">
        <f>focus_dlsp!A517</f>
        <v>39734</v>
      </c>
      <c r="B516">
        <f>VLOOKUP($A516, focus_dlsp!$A:$AQ, MATCH(YEAR(dlsp_1_y_a!A516), focus_dlsp!$2:$2, 0), 0)</f>
        <v>40.5</v>
      </c>
      <c r="C516">
        <f>VLOOKUP($A516, focus_dlsp!$A:$AQ, MATCH(YEAR(A516)+1, focus_dlsp!$2:$2, 0), 0)</f>
        <v>38.979999999999997</v>
      </c>
      <c r="D516">
        <f t="shared" si="34"/>
        <v>-1.5200000000000031</v>
      </c>
      <c r="E516">
        <f t="shared" si="32"/>
        <v>10</v>
      </c>
      <c r="F516">
        <f t="shared" si="35"/>
        <v>12</v>
      </c>
      <c r="G516">
        <f t="shared" si="33"/>
        <v>2008</v>
      </c>
    </row>
    <row r="517" spans="1:7" x14ac:dyDescent="0.25">
      <c r="A517" s="1">
        <f>focus_dlsp!A518</f>
        <v>39735</v>
      </c>
      <c r="B517">
        <f>VLOOKUP($A517, focus_dlsp!$A:$AQ, MATCH(YEAR(dlsp_1_y_a!A517), focus_dlsp!$2:$2, 0), 0)</f>
        <v>40.5</v>
      </c>
      <c r="C517">
        <f>VLOOKUP($A517, focus_dlsp!$A:$AQ, MATCH(YEAR(A517)+1, focus_dlsp!$2:$2, 0), 0)</f>
        <v>39</v>
      </c>
      <c r="D517">
        <f t="shared" si="34"/>
        <v>-1.5</v>
      </c>
      <c r="E517">
        <f t="shared" si="32"/>
        <v>10</v>
      </c>
      <c r="F517">
        <f t="shared" si="35"/>
        <v>12</v>
      </c>
      <c r="G517">
        <f t="shared" si="33"/>
        <v>2008</v>
      </c>
    </row>
    <row r="518" spans="1:7" x14ac:dyDescent="0.25">
      <c r="A518" s="1">
        <f>focus_dlsp!A519</f>
        <v>39736</v>
      </c>
      <c r="B518">
        <f>VLOOKUP($A518, focus_dlsp!$A:$AQ, MATCH(YEAR(dlsp_1_y_a!A518), focus_dlsp!$2:$2, 0), 0)</f>
        <v>40.5</v>
      </c>
      <c r="C518">
        <f>VLOOKUP($A518, focus_dlsp!$A:$AQ, MATCH(YEAR(A518)+1, focus_dlsp!$2:$2, 0), 0)</f>
        <v>39</v>
      </c>
      <c r="D518">
        <f t="shared" si="34"/>
        <v>-1.5</v>
      </c>
      <c r="E518">
        <f t="shared" si="32"/>
        <v>10</v>
      </c>
      <c r="F518">
        <f t="shared" si="35"/>
        <v>12</v>
      </c>
      <c r="G518">
        <f t="shared" si="33"/>
        <v>2008</v>
      </c>
    </row>
    <row r="519" spans="1:7" x14ac:dyDescent="0.25">
      <c r="A519" s="1">
        <f>focus_dlsp!A520</f>
        <v>39737</v>
      </c>
      <c r="B519">
        <f>VLOOKUP($A519, focus_dlsp!$A:$AQ, MATCH(YEAR(dlsp_1_y_a!A519), focus_dlsp!$2:$2, 0), 0)</f>
        <v>40.5</v>
      </c>
      <c r="C519">
        <f>VLOOKUP($A519, focus_dlsp!$A:$AQ, MATCH(YEAR(A519)+1, focus_dlsp!$2:$2, 0), 0)</f>
        <v>39</v>
      </c>
      <c r="D519">
        <f t="shared" si="34"/>
        <v>-1.5</v>
      </c>
      <c r="E519">
        <f t="shared" si="32"/>
        <v>10</v>
      </c>
      <c r="F519">
        <f t="shared" si="35"/>
        <v>12</v>
      </c>
      <c r="G519">
        <f t="shared" si="33"/>
        <v>2008</v>
      </c>
    </row>
    <row r="520" spans="1:7" x14ac:dyDescent="0.25">
      <c r="A520" s="1">
        <f>focus_dlsp!A521</f>
        <v>39738</v>
      </c>
      <c r="B520">
        <f>VLOOKUP($A520, focus_dlsp!$A:$AQ, MATCH(YEAR(dlsp_1_y_a!A520), focus_dlsp!$2:$2, 0), 0)</f>
        <v>40.450000000000003</v>
      </c>
      <c r="C520">
        <f>VLOOKUP($A520, focus_dlsp!$A:$AQ, MATCH(YEAR(A520)+1, focus_dlsp!$2:$2, 0), 0)</f>
        <v>38.9</v>
      </c>
      <c r="D520">
        <f t="shared" si="34"/>
        <v>-1.5500000000000043</v>
      </c>
      <c r="E520">
        <f t="shared" si="32"/>
        <v>10</v>
      </c>
      <c r="F520">
        <f t="shared" si="35"/>
        <v>12</v>
      </c>
      <c r="G520">
        <f t="shared" si="33"/>
        <v>2008</v>
      </c>
    </row>
    <row r="521" spans="1:7" x14ac:dyDescent="0.25">
      <c r="A521" s="1">
        <f>focus_dlsp!A522</f>
        <v>39741</v>
      </c>
      <c r="B521">
        <f>VLOOKUP($A521, focus_dlsp!$A:$AQ, MATCH(YEAR(dlsp_1_y_a!A521), focus_dlsp!$2:$2, 0), 0)</f>
        <v>40.450000000000003</v>
      </c>
      <c r="C521">
        <f>VLOOKUP($A521, focus_dlsp!$A:$AQ, MATCH(YEAR(A521)+1, focus_dlsp!$2:$2, 0), 0)</f>
        <v>38.9</v>
      </c>
      <c r="D521">
        <f t="shared" si="34"/>
        <v>-1.5500000000000043</v>
      </c>
      <c r="E521">
        <f t="shared" si="32"/>
        <v>10</v>
      </c>
      <c r="F521">
        <f t="shared" si="35"/>
        <v>12</v>
      </c>
      <c r="G521">
        <f t="shared" si="33"/>
        <v>2008</v>
      </c>
    </row>
    <row r="522" spans="1:7" x14ac:dyDescent="0.25">
      <c r="A522" s="1">
        <f>focus_dlsp!A523</f>
        <v>39742</v>
      </c>
      <c r="B522">
        <f>VLOOKUP($A522, focus_dlsp!$A:$AQ, MATCH(YEAR(dlsp_1_y_a!A522), focus_dlsp!$2:$2, 0), 0)</f>
        <v>40.4</v>
      </c>
      <c r="C522">
        <f>VLOOKUP($A522, focus_dlsp!$A:$AQ, MATCH(YEAR(A522)+1, focus_dlsp!$2:$2, 0), 0)</f>
        <v>38.93</v>
      </c>
      <c r="D522">
        <f t="shared" si="34"/>
        <v>-1.4699999999999989</v>
      </c>
      <c r="E522">
        <f t="shared" si="32"/>
        <v>10</v>
      </c>
      <c r="F522">
        <f t="shared" si="35"/>
        <v>12</v>
      </c>
      <c r="G522">
        <f t="shared" si="33"/>
        <v>2008</v>
      </c>
    </row>
    <row r="523" spans="1:7" x14ac:dyDescent="0.25">
      <c r="A523" s="1">
        <f>focus_dlsp!A524</f>
        <v>39743</v>
      </c>
      <c r="B523">
        <f>VLOOKUP($A523, focus_dlsp!$A:$AQ, MATCH(YEAR(dlsp_1_y_a!A523), focus_dlsp!$2:$2, 0), 0)</f>
        <v>40.18</v>
      </c>
      <c r="C523">
        <f>VLOOKUP($A523, focus_dlsp!$A:$AQ, MATCH(YEAR(A523)+1, focus_dlsp!$2:$2, 0), 0)</f>
        <v>38.93</v>
      </c>
      <c r="D523">
        <f t="shared" si="34"/>
        <v>-1.25</v>
      </c>
      <c r="E523">
        <f t="shared" si="32"/>
        <v>10</v>
      </c>
      <c r="F523">
        <f t="shared" si="35"/>
        <v>12</v>
      </c>
      <c r="G523">
        <f t="shared" si="33"/>
        <v>2008</v>
      </c>
    </row>
    <row r="524" spans="1:7" x14ac:dyDescent="0.25">
      <c r="A524" s="1">
        <f>focus_dlsp!A525</f>
        <v>39744</v>
      </c>
      <c r="B524">
        <f>VLOOKUP($A524, focus_dlsp!$A:$AQ, MATCH(YEAR(dlsp_1_y_a!A524), focus_dlsp!$2:$2, 0), 0)</f>
        <v>40.18</v>
      </c>
      <c r="C524">
        <f>VLOOKUP($A524, focus_dlsp!$A:$AQ, MATCH(YEAR(A524)+1, focus_dlsp!$2:$2, 0), 0)</f>
        <v>38.93</v>
      </c>
      <c r="D524">
        <f t="shared" si="34"/>
        <v>-1.25</v>
      </c>
      <c r="E524">
        <f t="shared" si="32"/>
        <v>10</v>
      </c>
      <c r="F524">
        <f t="shared" si="35"/>
        <v>12</v>
      </c>
      <c r="G524">
        <f t="shared" si="33"/>
        <v>2008</v>
      </c>
    </row>
    <row r="525" spans="1:7" x14ac:dyDescent="0.25">
      <c r="A525" s="1">
        <f>focus_dlsp!A526</f>
        <v>39745</v>
      </c>
      <c r="B525">
        <f>VLOOKUP($A525, focus_dlsp!$A:$AQ, MATCH(YEAR(dlsp_1_y_a!A525), focus_dlsp!$2:$2, 0), 0)</f>
        <v>40</v>
      </c>
      <c r="C525">
        <f>VLOOKUP($A525, focus_dlsp!$A:$AQ, MATCH(YEAR(A525)+1, focus_dlsp!$2:$2, 0), 0)</f>
        <v>39</v>
      </c>
      <c r="D525">
        <f t="shared" si="34"/>
        <v>-1</v>
      </c>
      <c r="E525">
        <f t="shared" si="32"/>
        <v>10</v>
      </c>
      <c r="F525">
        <f t="shared" si="35"/>
        <v>12</v>
      </c>
      <c r="G525">
        <f t="shared" si="33"/>
        <v>2008</v>
      </c>
    </row>
    <row r="526" spans="1:7" x14ac:dyDescent="0.25">
      <c r="A526" s="1">
        <f>focus_dlsp!A527</f>
        <v>39748</v>
      </c>
      <c r="B526">
        <f>VLOOKUP($A526, focus_dlsp!$A:$AQ, MATCH(YEAR(dlsp_1_y_a!A526), focus_dlsp!$2:$2, 0), 0)</f>
        <v>40</v>
      </c>
      <c r="C526">
        <f>VLOOKUP($A526, focus_dlsp!$A:$AQ, MATCH(YEAR(A526)+1, focus_dlsp!$2:$2, 0), 0)</f>
        <v>39</v>
      </c>
      <c r="D526">
        <f t="shared" si="34"/>
        <v>-1</v>
      </c>
      <c r="E526">
        <f t="shared" si="32"/>
        <v>10</v>
      </c>
      <c r="F526">
        <f t="shared" si="35"/>
        <v>12</v>
      </c>
      <c r="G526">
        <f t="shared" si="33"/>
        <v>2008</v>
      </c>
    </row>
    <row r="527" spans="1:7" x14ac:dyDescent="0.25">
      <c r="A527" s="1">
        <f>focus_dlsp!A528</f>
        <v>39749</v>
      </c>
      <c r="B527">
        <f>VLOOKUP($A527, focus_dlsp!$A:$AQ, MATCH(YEAR(dlsp_1_y_a!A527), focus_dlsp!$2:$2, 0), 0)</f>
        <v>40</v>
      </c>
      <c r="C527">
        <f>VLOOKUP($A527, focus_dlsp!$A:$AQ, MATCH(YEAR(A527)+1, focus_dlsp!$2:$2, 0), 0)</f>
        <v>39</v>
      </c>
      <c r="D527">
        <f t="shared" si="34"/>
        <v>-1</v>
      </c>
      <c r="E527">
        <f t="shared" si="32"/>
        <v>10</v>
      </c>
      <c r="F527">
        <f t="shared" si="35"/>
        <v>12</v>
      </c>
      <c r="G527">
        <f t="shared" si="33"/>
        <v>2008</v>
      </c>
    </row>
    <row r="528" spans="1:7" x14ac:dyDescent="0.25">
      <c r="A528" s="1">
        <f>focus_dlsp!A529</f>
        <v>39750</v>
      </c>
      <c r="B528">
        <f>VLOOKUP($A528, focus_dlsp!$A:$AQ, MATCH(YEAR(dlsp_1_y_a!A528), focus_dlsp!$2:$2, 0), 0)</f>
        <v>40</v>
      </c>
      <c r="C528">
        <f>VLOOKUP($A528, focus_dlsp!$A:$AQ, MATCH(YEAR(A528)+1, focus_dlsp!$2:$2, 0), 0)</f>
        <v>39</v>
      </c>
      <c r="D528">
        <f t="shared" si="34"/>
        <v>-1</v>
      </c>
      <c r="E528">
        <f t="shared" si="32"/>
        <v>10</v>
      </c>
      <c r="F528">
        <f t="shared" si="35"/>
        <v>12</v>
      </c>
      <c r="G528">
        <f t="shared" si="33"/>
        <v>2008</v>
      </c>
    </row>
    <row r="529" spans="1:7" x14ac:dyDescent="0.25">
      <c r="A529" s="1">
        <f>focus_dlsp!A530</f>
        <v>39751</v>
      </c>
      <c r="B529">
        <f>VLOOKUP($A529, focus_dlsp!$A:$AQ, MATCH(YEAR(dlsp_1_y_a!A529), focus_dlsp!$2:$2, 0), 0)</f>
        <v>40</v>
      </c>
      <c r="C529">
        <f>VLOOKUP($A529, focus_dlsp!$A:$AQ, MATCH(YEAR(A529)+1, focus_dlsp!$2:$2, 0), 0)</f>
        <v>39</v>
      </c>
      <c r="D529">
        <f t="shared" si="34"/>
        <v>-1</v>
      </c>
      <c r="E529">
        <f t="shared" si="32"/>
        <v>10</v>
      </c>
      <c r="F529">
        <f t="shared" si="35"/>
        <v>12</v>
      </c>
      <c r="G529">
        <f t="shared" si="33"/>
        <v>2008</v>
      </c>
    </row>
    <row r="530" spans="1:7" x14ac:dyDescent="0.25">
      <c r="A530" s="1">
        <f>focus_dlsp!A531</f>
        <v>39752</v>
      </c>
      <c r="B530">
        <f>VLOOKUP($A530, focus_dlsp!$A:$AQ, MATCH(YEAR(dlsp_1_y_a!A530), focus_dlsp!$2:$2, 0), 0)</f>
        <v>40</v>
      </c>
      <c r="C530">
        <f>VLOOKUP($A530, focus_dlsp!$A:$AQ, MATCH(YEAR(A530)+1, focus_dlsp!$2:$2, 0), 0)</f>
        <v>39</v>
      </c>
      <c r="D530">
        <f t="shared" si="34"/>
        <v>-1</v>
      </c>
      <c r="E530">
        <f t="shared" si="32"/>
        <v>10</v>
      </c>
      <c r="F530">
        <f t="shared" si="35"/>
        <v>12</v>
      </c>
      <c r="G530">
        <f t="shared" si="33"/>
        <v>2008</v>
      </c>
    </row>
    <row r="531" spans="1:7" x14ac:dyDescent="0.25">
      <c r="A531" s="1">
        <f>focus_dlsp!A532</f>
        <v>39755</v>
      </c>
      <c r="B531">
        <f>VLOOKUP($A531, focus_dlsp!$A:$AQ, MATCH(YEAR(dlsp_1_y_a!A531), focus_dlsp!$2:$2, 0), 0)</f>
        <v>40</v>
      </c>
      <c r="C531">
        <f>VLOOKUP($A531, focus_dlsp!$A:$AQ, MATCH(YEAR(A531)+1, focus_dlsp!$2:$2, 0), 0)</f>
        <v>38.6</v>
      </c>
      <c r="D531">
        <f t="shared" si="34"/>
        <v>-1.3999999999999986</v>
      </c>
      <c r="E531">
        <f t="shared" si="32"/>
        <v>11</v>
      </c>
      <c r="F531">
        <f t="shared" si="35"/>
        <v>12</v>
      </c>
      <c r="G531">
        <f t="shared" si="33"/>
        <v>2008</v>
      </c>
    </row>
    <row r="532" spans="1:7" x14ac:dyDescent="0.25">
      <c r="A532" s="1">
        <f>focus_dlsp!A533</f>
        <v>39756</v>
      </c>
      <c r="B532">
        <f>VLOOKUP($A532, focus_dlsp!$A:$AQ, MATCH(YEAR(dlsp_1_y_a!A532), focus_dlsp!$2:$2, 0), 0)</f>
        <v>40</v>
      </c>
      <c r="C532">
        <f>VLOOKUP($A532, focus_dlsp!$A:$AQ, MATCH(YEAR(A532)+1, focus_dlsp!$2:$2, 0), 0)</f>
        <v>38.6</v>
      </c>
      <c r="D532">
        <f t="shared" si="34"/>
        <v>-1.3999999999999986</v>
      </c>
      <c r="E532">
        <f t="shared" si="32"/>
        <v>11</v>
      </c>
      <c r="F532">
        <f t="shared" si="35"/>
        <v>12</v>
      </c>
      <c r="G532">
        <f t="shared" si="33"/>
        <v>2008</v>
      </c>
    </row>
    <row r="533" spans="1:7" x14ac:dyDescent="0.25">
      <c r="A533" s="1">
        <f>focus_dlsp!A534</f>
        <v>39757</v>
      </c>
      <c r="B533">
        <f>VLOOKUP($A533, focus_dlsp!$A:$AQ, MATCH(YEAR(dlsp_1_y_a!A533), focus_dlsp!$2:$2, 0), 0)</f>
        <v>39.6</v>
      </c>
      <c r="C533">
        <f>VLOOKUP($A533, focus_dlsp!$A:$AQ, MATCH(YEAR(A533)+1, focus_dlsp!$2:$2, 0), 0)</f>
        <v>38.5</v>
      </c>
      <c r="D533">
        <f t="shared" si="34"/>
        <v>-1.1000000000000014</v>
      </c>
      <c r="E533">
        <f t="shared" si="32"/>
        <v>11</v>
      </c>
      <c r="F533">
        <f t="shared" si="35"/>
        <v>12</v>
      </c>
      <c r="G533">
        <f t="shared" si="33"/>
        <v>2008</v>
      </c>
    </row>
    <row r="534" spans="1:7" x14ac:dyDescent="0.25">
      <c r="A534" s="1">
        <f>focus_dlsp!A535</f>
        <v>39758</v>
      </c>
      <c r="B534">
        <f>VLOOKUP($A534, focus_dlsp!$A:$AQ, MATCH(YEAR(dlsp_1_y_a!A534), focus_dlsp!$2:$2, 0), 0)</f>
        <v>39.5</v>
      </c>
      <c r="C534">
        <f>VLOOKUP($A534, focus_dlsp!$A:$AQ, MATCH(YEAR(A534)+1, focus_dlsp!$2:$2, 0), 0)</f>
        <v>38.5</v>
      </c>
      <c r="D534">
        <f t="shared" si="34"/>
        <v>-1</v>
      </c>
      <c r="E534">
        <f t="shared" si="32"/>
        <v>11</v>
      </c>
      <c r="F534">
        <f t="shared" si="35"/>
        <v>12</v>
      </c>
      <c r="G534">
        <f t="shared" si="33"/>
        <v>2008</v>
      </c>
    </row>
    <row r="535" spans="1:7" x14ac:dyDescent="0.25">
      <c r="A535" s="1">
        <f>focus_dlsp!A536</f>
        <v>39759</v>
      </c>
      <c r="B535">
        <f>VLOOKUP($A535, focus_dlsp!$A:$AQ, MATCH(YEAR(dlsp_1_y_a!A535), focus_dlsp!$2:$2, 0), 0)</f>
        <v>39.5</v>
      </c>
      <c r="C535">
        <f>VLOOKUP($A535, focus_dlsp!$A:$AQ, MATCH(YEAR(A535)+1, focus_dlsp!$2:$2, 0), 0)</f>
        <v>38.5</v>
      </c>
      <c r="D535">
        <f t="shared" si="34"/>
        <v>-1</v>
      </c>
      <c r="E535">
        <f t="shared" si="32"/>
        <v>11</v>
      </c>
      <c r="F535">
        <f t="shared" si="35"/>
        <v>12</v>
      </c>
      <c r="G535">
        <f t="shared" si="33"/>
        <v>2008</v>
      </c>
    </row>
    <row r="536" spans="1:7" x14ac:dyDescent="0.25">
      <c r="A536" s="1">
        <f>focus_dlsp!A537</f>
        <v>39762</v>
      </c>
      <c r="B536">
        <f>VLOOKUP($A536, focus_dlsp!$A:$AQ, MATCH(YEAR(dlsp_1_y_a!A536), focus_dlsp!$2:$2, 0), 0)</f>
        <v>39.5</v>
      </c>
      <c r="C536">
        <f>VLOOKUP($A536, focus_dlsp!$A:$AQ, MATCH(YEAR(A536)+1, focus_dlsp!$2:$2, 0), 0)</f>
        <v>38.5</v>
      </c>
      <c r="D536">
        <f t="shared" si="34"/>
        <v>-1</v>
      </c>
      <c r="E536">
        <f t="shared" si="32"/>
        <v>11</v>
      </c>
      <c r="F536">
        <f t="shared" si="35"/>
        <v>12</v>
      </c>
      <c r="G536">
        <f t="shared" si="33"/>
        <v>2008</v>
      </c>
    </row>
    <row r="537" spans="1:7" x14ac:dyDescent="0.25">
      <c r="A537" s="1">
        <f>focus_dlsp!A538</f>
        <v>39763</v>
      </c>
      <c r="B537">
        <f>VLOOKUP($A537, focus_dlsp!$A:$AQ, MATCH(YEAR(dlsp_1_y_a!A537), focus_dlsp!$2:$2, 0), 0)</f>
        <v>39.4</v>
      </c>
      <c r="C537">
        <f>VLOOKUP($A537, focus_dlsp!$A:$AQ, MATCH(YEAR(A537)+1, focus_dlsp!$2:$2, 0), 0)</f>
        <v>38.5</v>
      </c>
      <c r="D537">
        <f t="shared" si="34"/>
        <v>-0.89999999999999858</v>
      </c>
      <c r="E537">
        <f t="shared" si="32"/>
        <v>11</v>
      </c>
      <c r="F537">
        <f t="shared" si="35"/>
        <v>12</v>
      </c>
      <c r="G537">
        <f t="shared" si="33"/>
        <v>2008</v>
      </c>
    </row>
    <row r="538" spans="1:7" x14ac:dyDescent="0.25">
      <c r="A538" s="1">
        <f>focus_dlsp!A539</f>
        <v>39764</v>
      </c>
      <c r="B538">
        <f>VLOOKUP($A538, focus_dlsp!$A:$AQ, MATCH(YEAR(dlsp_1_y_a!A538), focus_dlsp!$2:$2, 0), 0)</f>
        <v>39.299999999999997</v>
      </c>
      <c r="C538">
        <f>VLOOKUP($A538, focus_dlsp!$A:$AQ, MATCH(YEAR(A538)+1, focus_dlsp!$2:$2, 0), 0)</f>
        <v>38.1</v>
      </c>
      <c r="D538">
        <f t="shared" si="34"/>
        <v>-1.1999999999999957</v>
      </c>
      <c r="E538">
        <f t="shared" si="32"/>
        <v>11</v>
      </c>
      <c r="F538">
        <f t="shared" si="35"/>
        <v>12</v>
      </c>
      <c r="G538">
        <f t="shared" si="33"/>
        <v>2008</v>
      </c>
    </row>
    <row r="539" spans="1:7" x14ac:dyDescent="0.25">
      <c r="A539" s="1">
        <f>focus_dlsp!A540</f>
        <v>39765</v>
      </c>
      <c r="B539">
        <f>VLOOKUP($A539, focus_dlsp!$A:$AQ, MATCH(YEAR(dlsp_1_y_a!A539), focus_dlsp!$2:$2, 0), 0)</f>
        <v>39.22</v>
      </c>
      <c r="C539">
        <f>VLOOKUP($A539, focus_dlsp!$A:$AQ, MATCH(YEAR(A539)+1, focus_dlsp!$2:$2, 0), 0)</f>
        <v>38</v>
      </c>
      <c r="D539">
        <f t="shared" si="34"/>
        <v>-1.2199999999999989</v>
      </c>
      <c r="E539">
        <f t="shared" si="32"/>
        <v>11</v>
      </c>
      <c r="F539">
        <f t="shared" si="35"/>
        <v>12</v>
      </c>
      <c r="G539">
        <f t="shared" si="33"/>
        <v>2008</v>
      </c>
    </row>
    <row r="540" spans="1:7" x14ac:dyDescent="0.25">
      <c r="A540" s="1">
        <f>focus_dlsp!A541</f>
        <v>39766</v>
      </c>
      <c r="B540">
        <f>VLOOKUP($A540, focus_dlsp!$A:$AQ, MATCH(YEAR(dlsp_1_y_a!A540), focus_dlsp!$2:$2, 0), 0)</f>
        <v>39.04</v>
      </c>
      <c r="C540">
        <f>VLOOKUP($A540, focus_dlsp!$A:$AQ, MATCH(YEAR(A540)+1, focus_dlsp!$2:$2, 0), 0)</f>
        <v>38</v>
      </c>
      <c r="D540">
        <f t="shared" si="34"/>
        <v>-1.0399999999999991</v>
      </c>
      <c r="E540">
        <f t="shared" si="32"/>
        <v>11</v>
      </c>
      <c r="F540">
        <f t="shared" si="35"/>
        <v>12</v>
      </c>
      <c r="G540">
        <f t="shared" si="33"/>
        <v>2008</v>
      </c>
    </row>
    <row r="541" spans="1:7" x14ac:dyDescent="0.25">
      <c r="A541" s="1">
        <f>focus_dlsp!A542</f>
        <v>39769</v>
      </c>
      <c r="B541">
        <f>VLOOKUP($A541, focus_dlsp!$A:$AQ, MATCH(YEAR(dlsp_1_y_a!A541), focus_dlsp!$2:$2, 0), 0)</f>
        <v>39</v>
      </c>
      <c r="C541">
        <f>VLOOKUP($A541, focus_dlsp!$A:$AQ, MATCH(YEAR(A541)+1, focus_dlsp!$2:$2, 0), 0)</f>
        <v>38</v>
      </c>
      <c r="D541">
        <f t="shared" si="34"/>
        <v>-1</v>
      </c>
      <c r="E541">
        <f t="shared" si="32"/>
        <v>11</v>
      </c>
      <c r="F541">
        <f t="shared" si="35"/>
        <v>12</v>
      </c>
      <c r="G541">
        <f t="shared" si="33"/>
        <v>2008</v>
      </c>
    </row>
    <row r="542" spans="1:7" x14ac:dyDescent="0.25">
      <c r="A542" s="1">
        <f>focus_dlsp!A543</f>
        <v>39770</v>
      </c>
      <c r="B542">
        <f>VLOOKUP($A542, focus_dlsp!$A:$AQ, MATCH(YEAR(dlsp_1_y_a!A542), focus_dlsp!$2:$2, 0), 0)</f>
        <v>39</v>
      </c>
      <c r="C542">
        <f>VLOOKUP($A542, focus_dlsp!$A:$AQ, MATCH(YEAR(A542)+1, focus_dlsp!$2:$2, 0), 0)</f>
        <v>38</v>
      </c>
      <c r="D542">
        <f t="shared" si="34"/>
        <v>-1</v>
      </c>
      <c r="E542">
        <f t="shared" si="32"/>
        <v>11</v>
      </c>
      <c r="F542">
        <f t="shared" si="35"/>
        <v>12</v>
      </c>
      <c r="G542">
        <f t="shared" si="33"/>
        <v>2008</v>
      </c>
    </row>
    <row r="543" spans="1:7" x14ac:dyDescent="0.25">
      <c r="A543" s="1">
        <f>focus_dlsp!A544</f>
        <v>39771</v>
      </c>
      <c r="B543">
        <f>VLOOKUP($A543, focus_dlsp!$A:$AQ, MATCH(YEAR(dlsp_1_y_a!A543), focus_dlsp!$2:$2, 0), 0)</f>
        <v>39</v>
      </c>
      <c r="C543">
        <f>VLOOKUP($A543, focus_dlsp!$A:$AQ, MATCH(YEAR(A543)+1, focus_dlsp!$2:$2, 0), 0)</f>
        <v>38</v>
      </c>
      <c r="D543">
        <f t="shared" si="34"/>
        <v>-1</v>
      </c>
      <c r="E543">
        <f t="shared" si="32"/>
        <v>11</v>
      </c>
      <c r="F543">
        <f t="shared" si="35"/>
        <v>12</v>
      </c>
      <c r="G543">
        <f t="shared" si="33"/>
        <v>2008</v>
      </c>
    </row>
    <row r="544" spans="1:7" x14ac:dyDescent="0.25">
      <c r="A544" s="1">
        <f>focus_dlsp!A545</f>
        <v>39772</v>
      </c>
      <c r="B544">
        <f>VLOOKUP($A544, focus_dlsp!$A:$AQ, MATCH(YEAR(dlsp_1_y_a!A544), focus_dlsp!$2:$2, 0), 0)</f>
        <v>39</v>
      </c>
      <c r="C544">
        <f>VLOOKUP($A544, focus_dlsp!$A:$AQ, MATCH(YEAR(A544)+1, focus_dlsp!$2:$2, 0), 0)</f>
        <v>38</v>
      </c>
      <c r="D544">
        <f t="shared" si="34"/>
        <v>-1</v>
      </c>
      <c r="E544">
        <f t="shared" si="32"/>
        <v>11</v>
      </c>
      <c r="F544">
        <f t="shared" si="35"/>
        <v>12</v>
      </c>
      <c r="G544">
        <f t="shared" si="33"/>
        <v>2008</v>
      </c>
    </row>
    <row r="545" spans="1:7" x14ac:dyDescent="0.25">
      <c r="A545" s="1">
        <f>focus_dlsp!A546</f>
        <v>39773</v>
      </c>
      <c r="B545">
        <f>VLOOKUP($A545, focus_dlsp!$A:$AQ, MATCH(YEAR(dlsp_1_y_a!A545), focus_dlsp!$2:$2, 0), 0)</f>
        <v>39</v>
      </c>
      <c r="C545">
        <f>VLOOKUP($A545, focus_dlsp!$A:$AQ, MATCH(YEAR(A545)+1, focus_dlsp!$2:$2, 0), 0)</f>
        <v>38</v>
      </c>
      <c r="D545">
        <f t="shared" si="34"/>
        <v>-1</v>
      </c>
      <c r="E545">
        <f t="shared" si="32"/>
        <v>11</v>
      </c>
      <c r="F545">
        <f t="shared" si="35"/>
        <v>12</v>
      </c>
      <c r="G545">
        <f t="shared" si="33"/>
        <v>2008</v>
      </c>
    </row>
    <row r="546" spans="1:7" x14ac:dyDescent="0.25">
      <c r="A546" s="1">
        <f>focus_dlsp!A547</f>
        <v>39776</v>
      </c>
      <c r="B546">
        <f>VLOOKUP($A546, focus_dlsp!$A:$AQ, MATCH(YEAR(dlsp_1_y_a!A546), focus_dlsp!$2:$2, 0), 0)</f>
        <v>39</v>
      </c>
      <c r="C546">
        <f>VLOOKUP($A546, focus_dlsp!$A:$AQ, MATCH(YEAR(A546)+1, focus_dlsp!$2:$2, 0), 0)</f>
        <v>38</v>
      </c>
      <c r="D546">
        <f t="shared" si="34"/>
        <v>-1</v>
      </c>
      <c r="E546">
        <f t="shared" si="32"/>
        <v>11</v>
      </c>
      <c r="F546">
        <f t="shared" si="35"/>
        <v>12</v>
      </c>
      <c r="G546">
        <f t="shared" si="33"/>
        <v>2008</v>
      </c>
    </row>
    <row r="547" spans="1:7" x14ac:dyDescent="0.25">
      <c r="A547" s="1">
        <f>focus_dlsp!A548</f>
        <v>39777</v>
      </c>
      <c r="B547">
        <f>VLOOKUP($A547, focus_dlsp!$A:$AQ, MATCH(YEAR(dlsp_1_y_a!A547), focus_dlsp!$2:$2, 0), 0)</f>
        <v>39</v>
      </c>
      <c r="C547">
        <f>VLOOKUP($A547, focus_dlsp!$A:$AQ, MATCH(YEAR(A547)+1, focus_dlsp!$2:$2, 0), 0)</f>
        <v>38</v>
      </c>
      <c r="D547">
        <f t="shared" si="34"/>
        <v>-1</v>
      </c>
      <c r="E547">
        <f t="shared" si="32"/>
        <v>11</v>
      </c>
      <c r="F547">
        <f t="shared" si="35"/>
        <v>12</v>
      </c>
      <c r="G547">
        <f t="shared" si="33"/>
        <v>2008</v>
      </c>
    </row>
    <row r="548" spans="1:7" x14ac:dyDescent="0.25">
      <c r="A548" s="1">
        <f>focus_dlsp!A549</f>
        <v>39778</v>
      </c>
      <c r="B548">
        <f>VLOOKUP($A548, focus_dlsp!$A:$AQ, MATCH(YEAR(dlsp_1_y_a!A548), focus_dlsp!$2:$2, 0), 0)</f>
        <v>39</v>
      </c>
      <c r="C548">
        <f>VLOOKUP($A548, focus_dlsp!$A:$AQ, MATCH(YEAR(A548)+1, focus_dlsp!$2:$2, 0), 0)</f>
        <v>38</v>
      </c>
      <c r="D548">
        <f t="shared" si="34"/>
        <v>-1</v>
      </c>
      <c r="E548">
        <f t="shared" si="32"/>
        <v>11</v>
      </c>
      <c r="F548">
        <f t="shared" si="35"/>
        <v>12</v>
      </c>
      <c r="G548">
        <f t="shared" si="33"/>
        <v>2008</v>
      </c>
    </row>
    <row r="549" spans="1:7" x14ac:dyDescent="0.25">
      <c r="A549" s="1">
        <f>focus_dlsp!A550</f>
        <v>39779</v>
      </c>
      <c r="B549">
        <f>VLOOKUP($A549, focus_dlsp!$A:$AQ, MATCH(YEAR(dlsp_1_y_a!A549), focus_dlsp!$2:$2, 0), 0)</f>
        <v>39</v>
      </c>
      <c r="C549">
        <f>VLOOKUP($A549, focus_dlsp!$A:$AQ, MATCH(YEAR(A549)+1, focus_dlsp!$2:$2, 0), 0)</f>
        <v>38</v>
      </c>
      <c r="D549">
        <f t="shared" si="34"/>
        <v>-1</v>
      </c>
      <c r="E549">
        <f t="shared" si="32"/>
        <v>11</v>
      </c>
      <c r="F549">
        <f t="shared" si="35"/>
        <v>12</v>
      </c>
      <c r="G549">
        <f t="shared" si="33"/>
        <v>2008</v>
      </c>
    </row>
    <row r="550" spans="1:7" x14ac:dyDescent="0.25">
      <c r="A550" s="1">
        <f>focus_dlsp!A551</f>
        <v>39780</v>
      </c>
      <c r="B550">
        <f>VLOOKUP($A550, focus_dlsp!$A:$AQ, MATCH(YEAR(dlsp_1_y_a!A550), focus_dlsp!$2:$2, 0), 0)</f>
        <v>38.450000000000003</v>
      </c>
      <c r="C550">
        <f>VLOOKUP($A550, focus_dlsp!$A:$AQ, MATCH(YEAR(A550)+1, focus_dlsp!$2:$2, 0), 0)</f>
        <v>38</v>
      </c>
      <c r="D550">
        <f t="shared" si="34"/>
        <v>-0.45000000000000284</v>
      </c>
      <c r="E550">
        <f t="shared" si="32"/>
        <v>11</v>
      </c>
      <c r="F550">
        <f t="shared" si="35"/>
        <v>12</v>
      </c>
      <c r="G550">
        <f t="shared" si="33"/>
        <v>2008</v>
      </c>
    </row>
    <row r="551" spans="1:7" x14ac:dyDescent="0.25">
      <c r="A551" s="1">
        <f>focus_dlsp!A552</f>
        <v>39783</v>
      </c>
      <c r="B551">
        <f>VLOOKUP($A551, focus_dlsp!$A:$AQ, MATCH(YEAR(dlsp_1_y_a!A551), focus_dlsp!$2:$2, 0), 0)</f>
        <v>38.35</v>
      </c>
      <c r="C551">
        <f>VLOOKUP($A551, focus_dlsp!$A:$AQ, MATCH(YEAR(A551)+1, focus_dlsp!$2:$2, 0), 0)</f>
        <v>38</v>
      </c>
      <c r="D551">
        <f t="shared" si="34"/>
        <v>-0.35000000000000142</v>
      </c>
      <c r="E551">
        <f t="shared" si="32"/>
        <v>12</v>
      </c>
      <c r="F551">
        <f t="shared" si="35"/>
        <v>12</v>
      </c>
      <c r="G551">
        <f t="shared" si="33"/>
        <v>2008</v>
      </c>
    </row>
    <row r="552" spans="1:7" x14ac:dyDescent="0.25">
      <c r="A552" s="1">
        <f>focus_dlsp!A553</f>
        <v>39784</v>
      </c>
      <c r="B552">
        <f>VLOOKUP($A552, focus_dlsp!$A:$AQ, MATCH(YEAR(dlsp_1_y_a!A552), focus_dlsp!$2:$2, 0), 0)</f>
        <v>38.35</v>
      </c>
      <c r="C552">
        <f>VLOOKUP($A552, focus_dlsp!$A:$AQ, MATCH(YEAR(A552)+1, focus_dlsp!$2:$2, 0), 0)</f>
        <v>38</v>
      </c>
      <c r="D552">
        <f t="shared" si="34"/>
        <v>-0.35000000000000142</v>
      </c>
      <c r="E552">
        <f t="shared" si="32"/>
        <v>12</v>
      </c>
      <c r="F552">
        <f t="shared" si="35"/>
        <v>12</v>
      </c>
      <c r="G552">
        <f t="shared" si="33"/>
        <v>2008</v>
      </c>
    </row>
    <row r="553" spans="1:7" x14ac:dyDescent="0.25">
      <c r="A553" s="1">
        <f>focus_dlsp!A554</f>
        <v>39785</v>
      </c>
      <c r="B553">
        <f>VLOOKUP($A553, focus_dlsp!$A:$AQ, MATCH(YEAR(dlsp_1_y_a!A553), focus_dlsp!$2:$2, 0), 0)</f>
        <v>38.299999999999997</v>
      </c>
      <c r="C553">
        <f>VLOOKUP($A553, focus_dlsp!$A:$AQ, MATCH(YEAR(A553)+1, focus_dlsp!$2:$2, 0), 0)</f>
        <v>38</v>
      </c>
      <c r="D553">
        <f t="shared" si="34"/>
        <v>-0.29999999999999716</v>
      </c>
      <c r="E553">
        <f t="shared" si="32"/>
        <v>12</v>
      </c>
      <c r="F553">
        <f t="shared" si="35"/>
        <v>12</v>
      </c>
      <c r="G553">
        <f t="shared" si="33"/>
        <v>2008</v>
      </c>
    </row>
    <row r="554" spans="1:7" x14ac:dyDescent="0.25">
      <c r="A554" s="1">
        <f>focus_dlsp!A555</f>
        <v>39786</v>
      </c>
      <c r="B554">
        <f>VLOOKUP($A554, focus_dlsp!$A:$AQ, MATCH(YEAR(dlsp_1_y_a!A554), focus_dlsp!$2:$2, 0), 0)</f>
        <v>38.299999999999997</v>
      </c>
      <c r="C554">
        <f>VLOOKUP($A554, focus_dlsp!$A:$AQ, MATCH(YEAR(A554)+1, focus_dlsp!$2:$2, 0), 0)</f>
        <v>37.909999999999997</v>
      </c>
      <c r="D554">
        <f t="shared" si="34"/>
        <v>-0.39000000000000057</v>
      </c>
      <c r="E554">
        <f t="shared" si="32"/>
        <v>12</v>
      </c>
      <c r="F554">
        <f t="shared" si="35"/>
        <v>12</v>
      </c>
      <c r="G554">
        <f t="shared" si="33"/>
        <v>2008</v>
      </c>
    </row>
    <row r="555" spans="1:7" x14ac:dyDescent="0.25">
      <c r="A555" s="1">
        <f>focus_dlsp!A556</f>
        <v>39787</v>
      </c>
      <c r="B555">
        <f>VLOOKUP($A555, focus_dlsp!$A:$AQ, MATCH(YEAR(dlsp_1_y_a!A555), focus_dlsp!$2:$2, 0), 0)</f>
        <v>38</v>
      </c>
      <c r="C555">
        <f>VLOOKUP($A555, focus_dlsp!$A:$AQ, MATCH(YEAR(A555)+1, focus_dlsp!$2:$2, 0), 0)</f>
        <v>37.76</v>
      </c>
      <c r="D555">
        <f t="shared" si="34"/>
        <v>-0.24000000000000199</v>
      </c>
      <c r="E555">
        <f t="shared" si="32"/>
        <v>12</v>
      </c>
      <c r="F555">
        <f t="shared" si="35"/>
        <v>12</v>
      </c>
      <c r="G555">
        <f t="shared" si="33"/>
        <v>2008</v>
      </c>
    </row>
    <row r="556" spans="1:7" x14ac:dyDescent="0.25">
      <c r="A556" s="1">
        <f>focus_dlsp!A557</f>
        <v>39790</v>
      </c>
      <c r="B556">
        <f>VLOOKUP($A556, focus_dlsp!$A:$AQ, MATCH(YEAR(dlsp_1_y_a!A556), focus_dlsp!$2:$2, 0), 0)</f>
        <v>37.6</v>
      </c>
      <c r="C556">
        <f>VLOOKUP($A556, focus_dlsp!$A:$AQ, MATCH(YEAR(A556)+1, focus_dlsp!$2:$2, 0), 0)</f>
        <v>37.549999999999997</v>
      </c>
      <c r="D556">
        <f t="shared" si="34"/>
        <v>-5.0000000000004263E-2</v>
      </c>
      <c r="E556">
        <f t="shared" si="32"/>
        <v>12</v>
      </c>
      <c r="F556">
        <f t="shared" si="35"/>
        <v>12</v>
      </c>
      <c r="G556">
        <f t="shared" si="33"/>
        <v>2008</v>
      </c>
    </row>
    <row r="557" spans="1:7" x14ac:dyDescent="0.25">
      <c r="A557" s="1">
        <f>focus_dlsp!A558</f>
        <v>39791</v>
      </c>
      <c r="B557">
        <f>VLOOKUP($A557, focus_dlsp!$A:$AQ, MATCH(YEAR(dlsp_1_y_a!A557), focus_dlsp!$2:$2, 0), 0)</f>
        <v>37.6</v>
      </c>
      <c r="C557">
        <f>VLOOKUP($A557, focus_dlsp!$A:$AQ, MATCH(YEAR(A557)+1, focus_dlsp!$2:$2, 0), 0)</f>
        <v>37.549999999999997</v>
      </c>
      <c r="D557">
        <f t="shared" si="34"/>
        <v>-5.0000000000004263E-2</v>
      </c>
      <c r="E557">
        <f t="shared" si="32"/>
        <v>12</v>
      </c>
      <c r="F557">
        <f t="shared" si="35"/>
        <v>12</v>
      </c>
      <c r="G557">
        <f t="shared" si="33"/>
        <v>2008</v>
      </c>
    </row>
    <row r="558" spans="1:7" x14ac:dyDescent="0.25">
      <c r="A558" s="1">
        <f>focus_dlsp!A559</f>
        <v>39792</v>
      </c>
      <c r="B558">
        <f>VLOOKUP($A558, focus_dlsp!$A:$AQ, MATCH(YEAR(dlsp_1_y_a!A558), focus_dlsp!$2:$2, 0), 0)</f>
        <v>37.5</v>
      </c>
      <c r="C558">
        <f>VLOOKUP($A558, focus_dlsp!$A:$AQ, MATCH(YEAR(A558)+1, focus_dlsp!$2:$2, 0), 0)</f>
        <v>37.35</v>
      </c>
      <c r="D558">
        <f t="shared" si="34"/>
        <v>-0.14999999999999858</v>
      </c>
      <c r="E558">
        <f t="shared" si="32"/>
        <v>12</v>
      </c>
      <c r="F558">
        <f t="shared" si="35"/>
        <v>12</v>
      </c>
      <c r="G558">
        <f t="shared" si="33"/>
        <v>2008</v>
      </c>
    </row>
    <row r="559" spans="1:7" x14ac:dyDescent="0.25">
      <c r="A559" s="1">
        <f>focus_dlsp!A560</f>
        <v>39793</v>
      </c>
      <c r="B559">
        <f>VLOOKUP($A559, focus_dlsp!$A:$AQ, MATCH(YEAR(dlsp_1_y_a!A559), focus_dlsp!$2:$2, 0), 0)</f>
        <v>37.5</v>
      </c>
      <c r="C559">
        <f>VLOOKUP($A559, focus_dlsp!$A:$AQ, MATCH(YEAR(A559)+1, focus_dlsp!$2:$2, 0), 0)</f>
        <v>37.200000000000003</v>
      </c>
      <c r="D559">
        <f t="shared" si="34"/>
        <v>-0.29999999999999716</v>
      </c>
      <c r="E559">
        <f t="shared" si="32"/>
        <v>12</v>
      </c>
      <c r="F559">
        <f t="shared" si="35"/>
        <v>12</v>
      </c>
      <c r="G559">
        <f t="shared" si="33"/>
        <v>2008</v>
      </c>
    </row>
    <row r="560" spans="1:7" x14ac:dyDescent="0.25">
      <c r="A560" s="1">
        <f>focus_dlsp!A561</f>
        <v>39794</v>
      </c>
      <c r="B560">
        <f>VLOOKUP($A560, focus_dlsp!$A:$AQ, MATCH(YEAR(dlsp_1_y_a!A560), focus_dlsp!$2:$2, 0), 0)</f>
        <v>37.450000000000003</v>
      </c>
      <c r="C560">
        <f>VLOOKUP($A560, focus_dlsp!$A:$AQ, MATCH(YEAR(A560)+1, focus_dlsp!$2:$2, 0), 0)</f>
        <v>37.200000000000003</v>
      </c>
      <c r="D560">
        <f t="shared" si="34"/>
        <v>-0.25</v>
      </c>
      <c r="E560">
        <f t="shared" si="32"/>
        <v>12</v>
      </c>
      <c r="F560">
        <f t="shared" si="35"/>
        <v>12</v>
      </c>
      <c r="G560">
        <f t="shared" si="33"/>
        <v>2008</v>
      </c>
    </row>
    <row r="561" spans="1:7" x14ac:dyDescent="0.25">
      <c r="A561" s="1">
        <f>focus_dlsp!A562</f>
        <v>39797</v>
      </c>
      <c r="B561">
        <f>VLOOKUP($A561, focus_dlsp!$A:$AQ, MATCH(YEAR(dlsp_1_y_a!A561), focus_dlsp!$2:$2, 0), 0)</f>
        <v>37.450000000000003</v>
      </c>
      <c r="C561">
        <f>VLOOKUP($A561, focus_dlsp!$A:$AQ, MATCH(YEAR(A561)+1, focus_dlsp!$2:$2, 0), 0)</f>
        <v>37.200000000000003</v>
      </c>
      <c r="D561">
        <f t="shared" si="34"/>
        <v>-0.25</v>
      </c>
      <c r="E561">
        <f t="shared" si="32"/>
        <v>12</v>
      </c>
      <c r="F561">
        <f t="shared" si="35"/>
        <v>12</v>
      </c>
      <c r="G561">
        <f t="shared" si="33"/>
        <v>2008</v>
      </c>
    </row>
    <row r="562" spans="1:7" x14ac:dyDescent="0.25">
      <c r="A562" s="1">
        <f>focus_dlsp!A563</f>
        <v>39798</v>
      </c>
      <c r="B562">
        <f>VLOOKUP($A562, focus_dlsp!$A:$AQ, MATCH(YEAR(dlsp_1_y_a!A562), focus_dlsp!$2:$2, 0), 0)</f>
        <v>37.450000000000003</v>
      </c>
      <c r="C562">
        <f>VLOOKUP($A562, focus_dlsp!$A:$AQ, MATCH(YEAR(A562)+1, focus_dlsp!$2:$2, 0), 0)</f>
        <v>37.200000000000003</v>
      </c>
      <c r="D562">
        <f t="shared" si="34"/>
        <v>-0.25</v>
      </c>
      <c r="E562">
        <f t="shared" si="32"/>
        <v>12</v>
      </c>
      <c r="F562">
        <f t="shared" si="35"/>
        <v>12</v>
      </c>
      <c r="G562">
        <f t="shared" si="33"/>
        <v>2008</v>
      </c>
    </row>
    <row r="563" spans="1:7" x14ac:dyDescent="0.25">
      <c r="A563" s="1">
        <f>focus_dlsp!A564</f>
        <v>39799</v>
      </c>
      <c r="B563">
        <f>VLOOKUP($A563, focus_dlsp!$A:$AQ, MATCH(YEAR(dlsp_1_y_a!A563), focus_dlsp!$2:$2, 0), 0)</f>
        <v>37.4</v>
      </c>
      <c r="C563">
        <f>VLOOKUP($A563, focus_dlsp!$A:$AQ, MATCH(YEAR(A563)+1, focus_dlsp!$2:$2, 0), 0)</f>
        <v>37.1</v>
      </c>
      <c r="D563">
        <f t="shared" si="34"/>
        <v>-0.29999999999999716</v>
      </c>
      <c r="E563">
        <f t="shared" si="32"/>
        <v>12</v>
      </c>
      <c r="F563">
        <f t="shared" si="35"/>
        <v>12</v>
      </c>
      <c r="G563">
        <f t="shared" si="33"/>
        <v>2008</v>
      </c>
    </row>
    <row r="564" spans="1:7" x14ac:dyDescent="0.25">
      <c r="A564" s="1">
        <f>focus_dlsp!A565</f>
        <v>39800</v>
      </c>
      <c r="B564">
        <f>VLOOKUP($A564, focus_dlsp!$A:$AQ, MATCH(YEAR(dlsp_1_y_a!A564), focus_dlsp!$2:$2, 0), 0)</f>
        <v>37</v>
      </c>
      <c r="C564">
        <f>VLOOKUP($A564, focus_dlsp!$A:$AQ, MATCH(YEAR(A564)+1, focus_dlsp!$2:$2, 0), 0)</f>
        <v>37</v>
      </c>
      <c r="D564">
        <f t="shared" si="34"/>
        <v>0</v>
      </c>
      <c r="E564">
        <f t="shared" si="32"/>
        <v>12</v>
      </c>
      <c r="F564">
        <f t="shared" si="35"/>
        <v>12</v>
      </c>
      <c r="G564">
        <f t="shared" si="33"/>
        <v>2008</v>
      </c>
    </row>
    <row r="565" spans="1:7" x14ac:dyDescent="0.25">
      <c r="A565" s="1">
        <f>focus_dlsp!A566</f>
        <v>39801</v>
      </c>
      <c r="B565">
        <f>VLOOKUP($A565, focus_dlsp!$A:$AQ, MATCH(YEAR(dlsp_1_y_a!A565), focus_dlsp!$2:$2, 0), 0)</f>
        <v>37</v>
      </c>
      <c r="C565">
        <f>VLOOKUP($A565, focus_dlsp!$A:$AQ, MATCH(YEAR(A565)+1, focus_dlsp!$2:$2, 0), 0)</f>
        <v>37</v>
      </c>
      <c r="D565">
        <f t="shared" si="34"/>
        <v>0</v>
      </c>
      <c r="E565">
        <f t="shared" si="32"/>
        <v>12</v>
      </c>
      <c r="F565">
        <f t="shared" si="35"/>
        <v>12</v>
      </c>
      <c r="G565">
        <f t="shared" si="33"/>
        <v>2008</v>
      </c>
    </row>
    <row r="566" spans="1:7" x14ac:dyDescent="0.25">
      <c r="A566" s="1">
        <f>focus_dlsp!A567</f>
        <v>39804</v>
      </c>
      <c r="B566">
        <f>VLOOKUP($A566, focus_dlsp!$A:$AQ, MATCH(YEAR(dlsp_1_y_a!A566), focus_dlsp!$2:$2, 0), 0)</f>
        <v>37</v>
      </c>
      <c r="C566">
        <f>VLOOKUP($A566, focus_dlsp!$A:$AQ, MATCH(YEAR(A566)+1, focus_dlsp!$2:$2, 0), 0)</f>
        <v>37</v>
      </c>
      <c r="D566">
        <f t="shared" si="34"/>
        <v>0</v>
      </c>
      <c r="E566">
        <f t="shared" si="32"/>
        <v>12</v>
      </c>
      <c r="F566">
        <f t="shared" si="35"/>
        <v>12</v>
      </c>
      <c r="G566">
        <f t="shared" si="33"/>
        <v>2008</v>
      </c>
    </row>
    <row r="567" spans="1:7" x14ac:dyDescent="0.25">
      <c r="A567" s="1">
        <f>focus_dlsp!A568</f>
        <v>39805</v>
      </c>
      <c r="B567">
        <f>VLOOKUP($A567, focus_dlsp!$A:$AQ, MATCH(YEAR(dlsp_1_y_a!A567), focus_dlsp!$2:$2, 0), 0)</f>
        <v>37</v>
      </c>
      <c r="C567">
        <f>VLOOKUP($A567, focus_dlsp!$A:$AQ, MATCH(YEAR(A567)+1, focus_dlsp!$2:$2, 0), 0)</f>
        <v>37</v>
      </c>
      <c r="D567">
        <f t="shared" si="34"/>
        <v>0</v>
      </c>
      <c r="E567">
        <f t="shared" si="32"/>
        <v>12</v>
      </c>
      <c r="F567">
        <f t="shared" si="35"/>
        <v>12</v>
      </c>
      <c r="G567">
        <f t="shared" si="33"/>
        <v>2008</v>
      </c>
    </row>
    <row r="568" spans="1:7" x14ac:dyDescent="0.25">
      <c r="A568" s="1">
        <f>focus_dlsp!A569</f>
        <v>39806</v>
      </c>
      <c r="B568">
        <f>VLOOKUP($A568, focus_dlsp!$A:$AQ, MATCH(YEAR(dlsp_1_y_a!A568), focus_dlsp!$2:$2, 0), 0)</f>
        <v>37</v>
      </c>
      <c r="C568">
        <f>VLOOKUP($A568, focus_dlsp!$A:$AQ, MATCH(YEAR(A568)+1, focus_dlsp!$2:$2, 0), 0)</f>
        <v>37</v>
      </c>
      <c r="D568">
        <f t="shared" si="34"/>
        <v>0</v>
      </c>
      <c r="E568">
        <f t="shared" si="32"/>
        <v>12</v>
      </c>
      <c r="F568">
        <f t="shared" si="35"/>
        <v>12</v>
      </c>
      <c r="G568">
        <f t="shared" si="33"/>
        <v>2008</v>
      </c>
    </row>
    <row r="569" spans="1:7" x14ac:dyDescent="0.25">
      <c r="A569" s="1">
        <f>focus_dlsp!A570</f>
        <v>39808</v>
      </c>
      <c r="B569">
        <f>VLOOKUP($A569, focus_dlsp!$A:$AQ, MATCH(YEAR(dlsp_1_y_a!A569), focus_dlsp!$2:$2, 0), 0)</f>
        <v>37</v>
      </c>
      <c r="C569">
        <f>VLOOKUP($A569, focus_dlsp!$A:$AQ, MATCH(YEAR(A569)+1, focus_dlsp!$2:$2, 0), 0)</f>
        <v>37.1</v>
      </c>
      <c r="D569">
        <f t="shared" si="34"/>
        <v>0.10000000000000142</v>
      </c>
      <c r="E569">
        <f t="shared" si="32"/>
        <v>12</v>
      </c>
      <c r="F569">
        <f t="shared" si="35"/>
        <v>12</v>
      </c>
      <c r="G569">
        <f t="shared" si="33"/>
        <v>2008</v>
      </c>
    </row>
    <row r="570" spans="1:7" x14ac:dyDescent="0.25">
      <c r="A570" s="1">
        <f>focus_dlsp!A571</f>
        <v>39811</v>
      </c>
      <c r="B570">
        <f>VLOOKUP($A570, focus_dlsp!$A:$AQ, MATCH(YEAR(dlsp_1_y_a!A570), focus_dlsp!$2:$2, 0), 0)</f>
        <v>37</v>
      </c>
      <c r="C570">
        <f>VLOOKUP($A570, focus_dlsp!$A:$AQ, MATCH(YEAR(A570)+1, focus_dlsp!$2:$2, 0), 0)</f>
        <v>37</v>
      </c>
      <c r="D570">
        <f t="shared" si="34"/>
        <v>0</v>
      </c>
      <c r="E570">
        <f t="shared" si="32"/>
        <v>12</v>
      </c>
      <c r="F570">
        <f t="shared" si="35"/>
        <v>12</v>
      </c>
      <c r="G570">
        <f t="shared" si="33"/>
        <v>2008</v>
      </c>
    </row>
    <row r="571" spans="1:7" x14ac:dyDescent="0.25">
      <c r="A571" s="1">
        <f>focus_dlsp!A572</f>
        <v>39812</v>
      </c>
      <c r="B571">
        <f>VLOOKUP($A571, focus_dlsp!$A:$AQ, MATCH(YEAR(dlsp_1_y_a!A571), focus_dlsp!$2:$2, 0), 0)</f>
        <v>36.9</v>
      </c>
      <c r="C571">
        <f>VLOOKUP($A571, focus_dlsp!$A:$AQ, MATCH(YEAR(A571)+1, focus_dlsp!$2:$2, 0), 0)</f>
        <v>37</v>
      </c>
      <c r="D571">
        <f t="shared" si="34"/>
        <v>0.10000000000000142</v>
      </c>
      <c r="E571">
        <f t="shared" si="32"/>
        <v>12</v>
      </c>
      <c r="F571">
        <f t="shared" si="35"/>
        <v>12</v>
      </c>
      <c r="G571">
        <f t="shared" si="33"/>
        <v>2008</v>
      </c>
    </row>
    <row r="572" spans="1:7" x14ac:dyDescent="0.25">
      <c r="A572" s="1">
        <f>focus_dlsp!A573</f>
        <v>39813</v>
      </c>
      <c r="B572">
        <f>VLOOKUP($A572, focus_dlsp!$A:$AQ, MATCH(YEAR(dlsp_1_y_a!A572), focus_dlsp!$2:$2, 0), 0)</f>
        <v>36.9</v>
      </c>
      <c r="C572">
        <f>VLOOKUP($A572, focus_dlsp!$A:$AQ, MATCH(YEAR(A572)+1, focus_dlsp!$2:$2, 0), 0)</f>
        <v>37</v>
      </c>
      <c r="D572">
        <f t="shared" si="34"/>
        <v>0.10000000000000142</v>
      </c>
      <c r="E572">
        <f t="shared" si="32"/>
        <v>12</v>
      </c>
      <c r="F572">
        <f t="shared" si="35"/>
        <v>12</v>
      </c>
      <c r="G572">
        <f t="shared" si="33"/>
        <v>2008</v>
      </c>
    </row>
    <row r="573" spans="1:7" x14ac:dyDescent="0.25">
      <c r="A573" s="1">
        <f>focus_dlsp!A574</f>
        <v>39815</v>
      </c>
      <c r="B573">
        <f>VLOOKUP($A573, focus_dlsp!$A:$AQ, MATCH(YEAR(dlsp_1_y_a!A573), focus_dlsp!$2:$2, 0), 0)</f>
        <v>37</v>
      </c>
      <c r="C573">
        <f>VLOOKUP($A573, focus_dlsp!$A:$AQ, MATCH(YEAR(A573)+1, focus_dlsp!$2:$2, 0), 0)</f>
        <v>35.450000000000003</v>
      </c>
      <c r="D573">
        <f t="shared" si="34"/>
        <v>-1.5499999999999972</v>
      </c>
      <c r="E573">
        <f t="shared" si="32"/>
        <v>1</v>
      </c>
      <c r="F573">
        <f t="shared" si="35"/>
        <v>3</v>
      </c>
      <c r="G573">
        <f t="shared" si="33"/>
        <v>2009</v>
      </c>
    </row>
    <row r="574" spans="1:7" x14ac:dyDescent="0.25">
      <c r="A574" s="1">
        <f>focus_dlsp!A575</f>
        <v>39818</v>
      </c>
      <c r="B574">
        <f>VLOOKUP($A574, focus_dlsp!$A:$AQ, MATCH(YEAR(dlsp_1_y_a!A574), focus_dlsp!$2:$2, 0), 0)</f>
        <v>37</v>
      </c>
      <c r="C574">
        <f>VLOOKUP($A574, focus_dlsp!$A:$AQ, MATCH(YEAR(A574)+1, focus_dlsp!$2:$2, 0), 0)</f>
        <v>35.6</v>
      </c>
      <c r="D574">
        <f t="shared" si="34"/>
        <v>-1.3999999999999986</v>
      </c>
      <c r="E574">
        <f t="shared" si="32"/>
        <v>1</v>
      </c>
      <c r="F574">
        <f t="shared" si="35"/>
        <v>3</v>
      </c>
      <c r="G574">
        <f t="shared" si="33"/>
        <v>2009</v>
      </c>
    </row>
    <row r="575" spans="1:7" x14ac:dyDescent="0.25">
      <c r="A575" s="1">
        <f>focus_dlsp!A576</f>
        <v>39819</v>
      </c>
      <c r="B575">
        <f>VLOOKUP($A575, focus_dlsp!$A:$AQ, MATCH(YEAR(dlsp_1_y_a!A575), focus_dlsp!$2:$2, 0), 0)</f>
        <v>37</v>
      </c>
      <c r="C575">
        <f>VLOOKUP($A575, focus_dlsp!$A:$AQ, MATCH(YEAR(A575)+1, focus_dlsp!$2:$2, 0), 0)</f>
        <v>35.6</v>
      </c>
      <c r="D575">
        <f t="shared" si="34"/>
        <v>-1.3999999999999986</v>
      </c>
      <c r="E575">
        <f t="shared" si="32"/>
        <v>1</v>
      </c>
      <c r="F575">
        <f t="shared" si="35"/>
        <v>3</v>
      </c>
      <c r="G575">
        <f t="shared" si="33"/>
        <v>2009</v>
      </c>
    </row>
    <row r="576" spans="1:7" x14ac:dyDescent="0.25">
      <c r="A576" s="1">
        <f>focus_dlsp!A577</f>
        <v>39820</v>
      </c>
      <c r="B576">
        <f>VLOOKUP($A576, focus_dlsp!$A:$AQ, MATCH(YEAR(dlsp_1_y_a!A576), focus_dlsp!$2:$2, 0), 0)</f>
        <v>37</v>
      </c>
      <c r="C576">
        <f>VLOOKUP($A576, focus_dlsp!$A:$AQ, MATCH(YEAR(A576)+1, focus_dlsp!$2:$2, 0), 0)</f>
        <v>35.6</v>
      </c>
      <c r="D576">
        <f t="shared" si="34"/>
        <v>-1.3999999999999986</v>
      </c>
      <c r="E576">
        <f t="shared" si="32"/>
        <v>1</v>
      </c>
      <c r="F576">
        <f t="shared" si="35"/>
        <v>3</v>
      </c>
      <c r="G576">
        <f t="shared" si="33"/>
        <v>2009</v>
      </c>
    </row>
    <row r="577" spans="1:7" x14ac:dyDescent="0.25">
      <c r="A577" s="1">
        <f>focus_dlsp!A578</f>
        <v>39821</v>
      </c>
      <c r="B577">
        <f>VLOOKUP($A577, focus_dlsp!$A:$AQ, MATCH(YEAR(dlsp_1_y_a!A577), focus_dlsp!$2:$2, 0), 0)</f>
        <v>37</v>
      </c>
      <c r="C577">
        <f>VLOOKUP($A577, focus_dlsp!$A:$AQ, MATCH(YEAR(A577)+1, focus_dlsp!$2:$2, 0), 0)</f>
        <v>35.299999999999997</v>
      </c>
      <c r="D577">
        <f t="shared" si="34"/>
        <v>-1.7000000000000028</v>
      </c>
      <c r="E577">
        <f t="shared" si="32"/>
        <v>1</v>
      </c>
      <c r="F577">
        <f t="shared" si="35"/>
        <v>3</v>
      </c>
      <c r="G577">
        <f t="shared" si="33"/>
        <v>2009</v>
      </c>
    </row>
    <row r="578" spans="1:7" x14ac:dyDescent="0.25">
      <c r="A578" s="1">
        <f>focus_dlsp!A579</f>
        <v>39822</v>
      </c>
      <c r="B578">
        <f>VLOOKUP($A578, focus_dlsp!$A:$AQ, MATCH(YEAR(dlsp_1_y_a!A578), focus_dlsp!$2:$2, 0), 0)</f>
        <v>37</v>
      </c>
      <c r="C578">
        <f>VLOOKUP($A578, focus_dlsp!$A:$AQ, MATCH(YEAR(A578)+1, focus_dlsp!$2:$2, 0), 0)</f>
        <v>35.299999999999997</v>
      </c>
      <c r="D578">
        <f t="shared" si="34"/>
        <v>-1.7000000000000028</v>
      </c>
      <c r="E578">
        <f t="shared" ref="E578:E641" si="36">MONTH(A578)</f>
        <v>1</v>
      </c>
      <c r="F578">
        <f t="shared" si="35"/>
        <v>3</v>
      </c>
      <c r="G578">
        <f t="shared" ref="G578:G641" si="37">YEAR(A578)</f>
        <v>2009</v>
      </c>
    </row>
    <row r="579" spans="1:7" x14ac:dyDescent="0.25">
      <c r="A579" s="1">
        <f>focus_dlsp!A580</f>
        <v>39825</v>
      </c>
      <c r="B579">
        <f>VLOOKUP($A579, focus_dlsp!$A:$AQ, MATCH(YEAR(dlsp_1_y_a!A579), focus_dlsp!$2:$2, 0), 0)</f>
        <v>37</v>
      </c>
      <c r="C579">
        <f>VLOOKUP($A579, focus_dlsp!$A:$AQ, MATCH(YEAR(A579)+1, focus_dlsp!$2:$2, 0), 0)</f>
        <v>35.299999999999997</v>
      </c>
      <c r="D579">
        <f t="shared" ref="D579:D642" si="38">C579-B579</f>
        <v>-1.7000000000000028</v>
      </c>
      <c r="E579">
        <f t="shared" si="36"/>
        <v>1</v>
      </c>
      <c r="F579">
        <f t="shared" ref="F579:F642" si="39">IF(E579&lt;4,3,IF(E579&lt;7,6,IF(E579&lt;10,9,12)))</f>
        <v>3</v>
      </c>
      <c r="G579">
        <f t="shared" si="37"/>
        <v>2009</v>
      </c>
    </row>
    <row r="580" spans="1:7" x14ac:dyDescent="0.25">
      <c r="A580" s="1">
        <f>focus_dlsp!A581</f>
        <v>39826</v>
      </c>
      <c r="B580">
        <f>VLOOKUP($A580, focus_dlsp!$A:$AQ, MATCH(YEAR(dlsp_1_y_a!A580), focus_dlsp!$2:$2, 0), 0)</f>
        <v>37</v>
      </c>
      <c r="C580">
        <f>VLOOKUP($A580, focus_dlsp!$A:$AQ, MATCH(YEAR(A580)+1, focus_dlsp!$2:$2, 0), 0)</f>
        <v>35</v>
      </c>
      <c r="D580">
        <f t="shared" si="38"/>
        <v>-2</v>
      </c>
      <c r="E580">
        <f t="shared" si="36"/>
        <v>1</v>
      </c>
      <c r="F580">
        <f t="shared" si="39"/>
        <v>3</v>
      </c>
      <c r="G580">
        <f t="shared" si="37"/>
        <v>2009</v>
      </c>
    </row>
    <row r="581" spans="1:7" x14ac:dyDescent="0.25">
      <c r="A581" s="1">
        <f>focus_dlsp!A582</f>
        <v>39827</v>
      </c>
      <c r="B581">
        <f>VLOOKUP($A581, focus_dlsp!$A:$AQ, MATCH(YEAR(dlsp_1_y_a!A581), focus_dlsp!$2:$2, 0), 0)</f>
        <v>37</v>
      </c>
      <c r="C581">
        <f>VLOOKUP($A581, focus_dlsp!$A:$AQ, MATCH(YEAR(A581)+1, focus_dlsp!$2:$2, 0), 0)</f>
        <v>35.299999999999997</v>
      </c>
      <c r="D581">
        <f t="shared" si="38"/>
        <v>-1.7000000000000028</v>
      </c>
      <c r="E581">
        <f t="shared" si="36"/>
        <v>1</v>
      </c>
      <c r="F581">
        <f t="shared" si="39"/>
        <v>3</v>
      </c>
      <c r="G581">
        <f t="shared" si="37"/>
        <v>2009</v>
      </c>
    </row>
    <row r="582" spans="1:7" x14ac:dyDescent="0.25">
      <c r="A582" s="1">
        <f>focus_dlsp!A583</f>
        <v>39828</v>
      </c>
      <c r="B582">
        <f>VLOOKUP($A582, focus_dlsp!$A:$AQ, MATCH(YEAR(dlsp_1_y_a!A582), focus_dlsp!$2:$2, 0), 0)</f>
        <v>37</v>
      </c>
      <c r="C582">
        <f>VLOOKUP($A582, focus_dlsp!$A:$AQ, MATCH(YEAR(A582)+1, focus_dlsp!$2:$2, 0), 0)</f>
        <v>35.299999999999997</v>
      </c>
      <c r="D582">
        <f t="shared" si="38"/>
        <v>-1.7000000000000028</v>
      </c>
      <c r="E582">
        <f t="shared" si="36"/>
        <v>1</v>
      </c>
      <c r="F582">
        <f t="shared" si="39"/>
        <v>3</v>
      </c>
      <c r="G582">
        <f t="shared" si="37"/>
        <v>2009</v>
      </c>
    </row>
    <row r="583" spans="1:7" x14ac:dyDescent="0.25">
      <c r="A583" s="1">
        <f>focus_dlsp!A584</f>
        <v>39829</v>
      </c>
      <c r="B583">
        <f>VLOOKUP($A583, focus_dlsp!$A:$AQ, MATCH(YEAR(dlsp_1_y_a!A583), focus_dlsp!$2:$2, 0), 0)</f>
        <v>36.75</v>
      </c>
      <c r="C583">
        <f>VLOOKUP($A583, focus_dlsp!$A:$AQ, MATCH(YEAR(A583)+1, focus_dlsp!$2:$2, 0), 0)</f>
        <v>35.299999999999997</v>
      </c>
      <c r="D583">
        <f t="shared" si="38"/>
        <v>-1.4500000000000028</v>
      </c>
      <c r="E583">
        <f t="shared" si="36"/>
        <v>1</v>
      </c>
      <c r="F583">
        <f t="shared" si="39"/>
        <v>3</v>
      </c>
      <c r="G583">
        <f t="shared" si="37"/>
        <v>2009</v>
      </c>
    </row>
    <row r="584" spans="1:7" x14ac:dyDescent="0.25">
      <c r="A584" s="1">
        <f>focus_dlsp!A585</f>
        <v>39832</v>
      </c>
      <c r="B584">
        <f>VLOOKUP($A584, focus_dlsp!$A:$AQ, MATCH(YEAR(dlsp_1_y_a!A584), focus_dlsp!$2:$2, 0), 0)</f>
        <v>37</v>
      </c>
      <c r="C584">
        <f>VLOOKUP($A584, focus_dlsp!$A:$AQ, MATCH(YEAR(A584)+1, focus_dlsp!$2:$2, 0), 0)</f>
        <v>35.299999999999997</v>
      </c>
      <c r="D584">
        <f t="shared" si="38"/>
        <v>-1.7000000000000028</v>
      </c>
      <c r="E584">
        <f t="shared" si="36"/>
        <v>1</v>
      </c>
      <c r="F584">
        <f t="shared" si="39"/>
        <v>3</v>
      </c>
      <c r="G584">
        <f t="shared" si="37"/>
        <v>2009</v>
      </c>
    </row>
    <row r="585" spans="1:7" x14ac:dyDescent="0.25">
      <c r="A585" s="1">
        <f>focus_dlsp!A586</f>
        <v>39833</v>
      </c>
      <c r="B585">
        <f>VLOOKUP($A585, focus_dlsp!$A:$AQ, MATCH(YEAR(dlsp_1_y_a!A585), focus_dlsp!$2:$2, 0), 0)</f>
        <v>36.5</v>
      </c>
      <c r="C585">
        <f>VLOOKUP($A585, focus_dlsp!$A:$AQ, MATCH(YEAR(A585)+1, focus_dlsp!$2:$2, 0), 0)</f>
        <v>35.299999999999997</v>
      </c>
      <c r="D585">
        <f t="shared" si="38"/>
        <v>-1.2000000000000028</v>
      </c>
      <c r="E585">
        <f t="shared" si="36"/>
        <v>1</v>
      </c>
      <c r="F585">
        <f t="shared" si="39"/>
        <v>3</v>
      </c>
      <c r="G585">
        <f t="shared" si="37"/>
        <v>2009</v>
      </c>
    </row>
    <row r="586" spans="1:7" x14ac:dyDescent="0.25">
      <c r="A586" s="1">
        <f>focus_dlsp!A587</f>
        <v>39834</v>
      </c>
      <c r="B586">
        <f>VLOOKUP($A586, focus_dlsp!$A:$AQ, MATCH(YEAR(dlsp_1_y_a!A586), focus_dlsp!$2:$2, 0), 0)</f>
        <v>36.5</v>
      </c>
      <c r="C586">
        <f>VLOOKUP($A586, focus_dlsp!$A:$AQ, MATCH(YEAR(A586)+1, focus_dlsp!$2:$2, 0), 0)</f>
        <v>35.299999999999997</v>
      </c>
      <c r="D586">
        <f t="shared" si="38"/>
        <v>-1.2000000000000028</v>
      </c>
      <c r="E586">
        <f t="shared" si="36"/>
        <v>1</v>
      </c>
      <c r="F586">
        <f t="shared" si="39"/>
        <v>3</v>
      </c>
      <c r="G586">
        <f t="shared" si="37"/>
        <v>2009</v>
      </c>
    </row>
    <row r="587" spans="1:7" x14ac:dyDescent="0.25">
      <c r="A587" s="1">
        <f>focus_dlsp!A588</f>
        <v>39835</v>
      </c>
      <c r="B587">
        <f>VLOOKUP($A587, focus_dlsp!$A:$AQ, MATCH(YEAR(dlsp_1_y_a!A587), focus_dlsp!$2:$2, 0), 0)</f>
        <v>36.5</v>
      </c>
      <c r="C587">
        <f>VLOOKUP($A587, focus_dlsp!$A:$AQ, MATCH(YEAR(A587)+1, focus_dlsp!$2:$2, 0), 0)</f>
        <v>35.299999999999997</v>
      </c>
      <c r="D587">
        <f t="shared" si="38"/>
        <v>-1.2000000000000028</v>
      </c>
      <c r="E587">
        <f t="shared" si="36"/>
        <v>1</v>
      </c>
      <c r="F587">
        <f t="shared" si="39"/>
        <v>3</v>
      </c>
      <c r="G587">
        <f t="shared" si="37"/>
        <v>2009</v>
      </c>
    </row>
    <row r="588" spans="1:7" x14ac:dyDescent="0.25">
      <c r="A588" s="1">
        <f>focus_dlsp!A589</f>
        <v>39836</v>
      </c>
      <c r="B588">
        <f>VLOOKUP($A588, focus_dlsp!$A:$AQ, MATCH(YEAR(dlsp_1_y_a!A588), focus_dlsp!$2:$2, 0), 0)</f>
        <v>36.450000000000003</v>
      </c>
      <c r="C588">
        <f>VLOOKUP($A588, focus_dlsp!$A:$AQ, MATCH(YEAR(A588)+1, focus_dlsp!$2:$2, 0), 0)</f>
        <v>35.299999999999997</v>
      </c>
      <c r="D588">
        <f t="shared" si="38"/>
        <v>-1.1500000000000057</v>
      </c>
      <c r="E588">
        <f t="shared" si="36"/>
        <v>1</v>
      </c>
      <c r="F588">
        <f t="shared" si="39"/>
        <v>3</v>
      </c>
      <c r="G588">
        <f t="shared" si="37"/>
        <v>2009</v>
      </c>
    </row>
    <row r="589" spans="1:7" x14ac:dyDescent="0.25">
      <c r="A589" s="1">
        <f>focus_dlsp!A590</f>
        <v>39839</v>
      </c>
      <c r="B589">
        <f>VLOOKUP($A589, focus_dlsp!$A:$AQ, MATCH(YEAR(dlsp_1_y_a!A589), focus_dlsp!$2:$2, 0), 0)</f>
        <v>36.4</v>
      </c>
      <c r="C589">
        <f>VLOOKUP($A589, focus_dlsp!$A:$AQ, MATCH(YEAR(A589)+1, focus_dlsp!$2:$2, 0), 0)</f>
        <v>35.299999999999997</v>
      </c>
      <c r="D589">
        <f t="shared" si="38"/>
        <v>-1.1000000000000014</v>
      </c>
      <c r="E589">
        <f t="shared" si="36"/>
        <v>1</v>
      </c>
      <c r="F589">
        <f t="shared" si="39"/>
        <v>3</v>
      </c>
      <c r="G589">
        <f t="shared" si="37"/>
        <v>2009</v>
      </c>
    </row>
    <row r="590" spans="1:7" x14ac:dyDescent="0.25">
      <c r="A590" s="1">
        <f>focus_dlsp!A591</f>
        <v>39840</v>
      </c>
      <c r="B590">
        <f>VLOOKUP($A590, focus_dlsp!$A:$AQ, MATCH(YEAR(dlsp_1_y_a!A590), focus_dlsp!$2:$2, 0), 0)</f>
        <v>36.4</v>
      </c>
      <c r="C590">
        <f>VLOOKUP($A590, focus_dlsp!$A:$AQ, MATCH(YEAR(A590)+1, focus_dlsp!$2:$2, 0), 0)</f>
        <v>35.299999999999997</v>
      </c>
      <c r="D590">
        <f t="shared" si="38"/>
        <v>-1.1000000000000014</v>
      </c>
      <c r="E590">
        <f t="shared" si="36"/>
        <v>1</v>
      </c>
      <c r="F590">
        <f t="shared" si="39"/>
        <v>3</v>
      </c>
      <c r="G590">
        <f t="shared" si="37"/>
        <v>2009</v>
      </c>
    </row>
    <row r="591" spans="1:7" x14ac:dyDescent="0.25">
      <c r="A591" s="1">
        <f>focus_dlsp!A592</f>
        <v>39841</v>
      </c>
      <c r="B591">
        <f>VLOOKUP($A591, focus_dlsp!$A:$AQ, MATCH(YEAR(dlsp_1_y_a!A591), focus_dlsp!$2:$2, 0), 0)</f>
        <v>36.4</v>
      </c>
      <c r="C591">
        <f>VLOOKUP($A591, focus_dlsp!$A:$AQ, MATCH(YEAR(A591)+1, focus_dlsp!$2:$2, 0), 0)</f>
        <v>35.299999999999997</v>
      </c>
      <c r="D591">
        <f t="shared" si="38"/>
        <v>-1.1000000000000014</v>
      </c>
      <c r="E591">
        <f t="shared" si="36"/>
        <v>1</v>
      </c>
      <c r="F591">
        <f t="shared" si="39"/>
        <v>3</v>
      </c>
      <c r="G591">
        <f t="shared" si="37"/>
        <v>2009</v>
      </c>
    </row>
    <row r="592" spans="1:7" x14ac:dyDescent="0.25">
      <c r="A592" s="1">
        <f>focus_dlsp!A593</f>
        <v>39842</v>
      </c>
      <c r="B592">
        <f>VLOOKUP($A592, focus_dlsp!$A:$AQ, MATCH(YEAR(dlsp_1_y_a!A592), focus_dlsp!$2:$2, 0), 0)</f>
        <v>36.35</v>
      </c>
      <c r="C592">
        <f>VLOOKUP($A592, focus_dlsp!$A:$AQ, MATCH(YEAR(A592)+1, focus_dlsp!$2:$2, 0), 0)</f>
        <v>35.299999999999997</v>
      </c>
      <c r="D592">
        <f t="shared" si="38"/>
        <v>-1.0500000000000043</v>
      </c>
      <c r="E592">
        <f t="shared" si="36"/>
        <v>1</v>
      </c>
      <c r="F592">
        <f t="shared" si="39"/>
        <v>3</v>
      </c>
      <c r="G592">
        <f t="shared" si="37"/>
        <v>2009</v>
      </c>
    </row>
    <row r="593" spans="1:7" x14ac:dyDescent="0.25">
      <c r="A593" s="1">
        <f>focus_dlsp!A594</f>
        <v>39843</v>
      </c>
      <c r="B593">
        <f>VLOOKUP($A593, focus_dlsp!$A:$AQ, MATCH(YEAR(dlsp_1_y_a!A593), focus_dlsp!$2:$2, 0), 0)</f>
        <v>36.299999999999997</v>
      </c>
      <c r="C593">
        <f>VLOOKUP($A593, focus_dlsp!$A:$AQ, MATCH(YEAR(A593)+1, focus_dlsp!$2:$2, 0), 0)</f>
        <v>35.200000000000003</v>
      </c>
      <c r="D593">
        <f t="shared" si="38"/>
        <v>-1.0999999999999943</v>
      </c>
      <c r="E593">
        <f t="shared" si="36"/>
        <v>1</v>
      </c>
      <c r="F593">
        <f t="shared" si="39"/>
        <v>3</v>
      </c>
      <c r="G593">
        <f t="shared" si="37"/>
        <v>2009</v>
      </c>
    </row>
    <row r="594" spans="1:7" x14ac:dyDescent="0.25">
      <c r="A594" s="1">
        <f>focus_dlsp!A595</f>
        <v>39846</v>
      </c>
      <c r="B594">
        <f>VLOOKUP($A594, focus_dlsp!$A:$AQ, MATCH(YEAR(dlsp_1_y_a!A594), focus_dlsp!$2:$2, 0), 0)</f>
        <v>36.299999999999997</v>
      </c>
      <c r="C594">
        <f>VLOOKUP($A594, focus_dlsp!$A:$AQ, MATCH(YEAR(A594)+1, focus_dlsp!$2:$2, 0), 0)</f>
        <v>35.200000000000003</v>
      </c>
      <c r="D594">
        <f t="shared" si="38"/>
        <v>-1.0999999999999943</v>
      </c>
      <c r="E594">
        <f t="shared" si="36"/>
        <v>2</v>
      </c>
      <c r="F594">
        <f t="shared" si="39"/>
        <v>3</v>
      </c>
      <c r="G594">
        <f t="shared" si="37"/>
        <v>2009</v>
      </c>
    </row>
    <row r="595" spans="1:7" x14ac:dyDescent="0.25">
      <c r="A595" s="1">
        <f>focus_dlsp!A596</f>
        <v>39847</v>
      </c>
      <c r="B595">
        <f>VLOOKUP($A595, focus_dlsp!$A:$AQ, MATCH(YEAR(dlsp_1_y_a!A595), focus_dlsp!$2:$2, 0), 0)</f>
        <v>36.25</v>
      </c>
      <c r="C595">
        <f>VLOOKUP($A595, focus_dlsp!$A:$AQ, MATCH(YEAR(A595)+1, focus_dlsp!$2:$2, 0), 0)</f>
        <v>35.1</v>
      </c>
      <c r="D595">
        <f t="shared" si="38"/>
        <v>-1.1499999999999986</v>
      </c>
      <c r="E595">
        <f t="shared" si="36"/>
        <v>2</v>
      </c>
      <c r="F595">
        <f t="shared" si="39"/>
        <v>3</v>
      </c>
      <c r="G595">
        <f t="shared" si="37"/>
        <v>2009</v>
      </c>
    </row>
    <row r="596" spans="1:7" x14ac:dyDescent="0.25">
      <c r="A596" s="1">
        <f>focus_dlsp!A597</f>
        <v>39848</v>
      </c>
      <c r="B596">
        <f>VLOOKUP($A596, focus_dlsp!$A:$AQ, MATCH(YEAR(dlsp_1_y_a!A596), focus_dlsp!$2:$2, 0), 0)</f>
        <v>36.25</v>
      </c>
      <c r="C596">
        <f>VLOOKUP($A596, focus_dlsp!$A:$AQ, MATCH(YEAR(A596)+1, focus_dlsp!$2:$2, 0), 0)</f>
        <v>35.1</v>
      </c>
      <c r="D596">
        <f t="shared" si="38"/>
        <v>-1.1499999999999986</v>
      </c>
      <c r="E596">
        <f t="shared" si="36"/>
        <v>2</v>
      </c>
      <c r="F596">
        <f t="shared" si="39"/>
        <v>3</v>
      </c>
      <c r="G596">
        <f t="shared" si="37"/>
        <v>2009</v>
      </c>
    </row>
    <row r="597" spans="1:7" x14ac:dyDescent="0.25">
      <c r="A597" s="1">
        <f>focus_dlsp!A598</f>
        <v>39849</v>
      </c>
      <c r="B597">
        <f>VLOOKUP($A597, focus_dlsp!$A:$AQ, MATCH(YEAR(dlsp_1_y_a!A597), focus_dlsp!$2:$2, 0), 0)</f>
        <v>36.25</v>
      </c>
      <c r="C597">
        <f>VLOOKUP($A597, focus_dlsp!$A:$AQ, MATCH(YEAR(A597)+1, focus_dlsp!$2:$2, 0), 0)</f>
        <v>35.1</v>
      </c>
      <c r="D597">
        <f t="shared" si="38"/>
        <v>-1.1499999999999986</v>
      </c>
      <c r="E597">
        <f t="shared" si="36"/>
        <v>2</v>
      </c>
      <c r="F597">
        <f t="shared" si="39"/>
        <v>3</v>
      </c>
      <c r="G597">
        <f t="shared" si="37"/>
        <v>2009</v>
      </c>
    </row>
    <row r="598" spans="1:7" x14ac:dyDescent="0.25">
      <c r="A598" s="1">
        <f>focus_dlsp!A599</f>
        <v>39850</v>
      </c>
      <c r="B598">
        <f>VLOOKUP($A598, focus_dlsp!$A:$AQ, MATCH(YEAR(dlsp_1_y_a!A598), focus_dlsp!$2:$2, 0), 0)</f>
        <v>36.1</v>
      </c>
      <c r="C598">
        <f>VLOOKUP($A598, focus_dlsp!$A:$AQ, MATCH(YEAR(A598)+1, focus_dlsp!$2:$2, 0), 0)</f>
        <v>35.1</v>
      </c>
      <c r="D598">
        <f t="shared" si="38"/>
        <v>-1</v>
      </c>
      <c r="E598">
        <f t="shared" si="36"/>
        <v>2</v>
      </c>
      <c r="F598">
        <f t="shared" si="39"/>
        <v>3</v>
      </c>
      <c r="G598">
        <f t="shared" si="37"/>
        <v>2009</v>
      </c>
    </row>
    <row r="599" spans="1:7" x14ac:dyDescent="0.25">
      <c r="A599" s="1">
        <f>focus_dlsp!A600</f>
        <v>39853</v>
      </c>
      <c r="B599">
        <f>VLOOKUP($A599, focus_dlsp!$A:$AQ, MATCH(YEAR(dlsp_1_y_a!A599), focus_dlsp!$2:$2, 0), 0)</f>
        <v>36</v>
      </c>
      <c r="C599">
        <f>VLOOKUP($A599, focus_dlsp!$A:$AQ, MATCH(YEAR(A599)+1, focus_dlsp!$2:$2, 0), 0)</f>
        <v>35.1</v>
      </c>
      <c r="D599">
        <f t="shared" si="38"/>
        <v>-0.89999999999999858</v>
      </c>
      <c r="E599">
        <f t="shared" si="36"/>
        <v>2</v>
      </c>
      <c r="F599">
        <f t="shared" si="39"/>
        <v>3</v>
      </c>
      <c r="G599">
        <f t="shared" si="37"/>
        <v>2009</v>
      </c>
    </row>
    <row r="600" spans="1:7" x14ac:dyDescent="0.25">
      <c r="A600" s="1">
        <f>focus_dlsp!A601</f>
        <v>39854</v>
      </c>
      <c r="B600">
        <f>VLOOKUP($A600, focus_dlsp!$A:$AQ, MATCH(YEAR(dlsp_1_y_a!A600), focus_dlsp!$2:$2, 0), 0)</f>
        <v>36.1</v>
      </c>
      <c r="C600">
        <f>VLOOKUP($A600, focus_dlsp!$A:$AQ, MATCH(YEAR(A600)+1, focus_dlsp!$2:$2, 0), 0)</f>
        <v>35.25</v>
      </c>
      <c r="D600">
        <f t="shared" si="38"/>
        <v>-0.85000000000000142</v>
      </c>
      <c r="E600">
        <f t="shared" si="36"/>
        <v>2</v>
      </c>
      <c r="F600">
        <f t="shared" si="39"/>
        <v>3</v>
      </c>
      <c r="G600">
        <f t="shared" si="37"/>
        <v>2009</v>
      </c>
    </row>
    <row r="601" spans="1:7" x14ac:dyDescent="0.25">
      <c r="A601" s="1">
        <f>focus_dlsp!A602</f>
        <v>39855</v>
      </c>
      <c r="B601">
        <f>VLOOKUP($A601, focus_dlsp!$A:$AQ, MATCH(YEAR(dlsp_1_y_a!A601), focus_dlsp!$2:$2, 0), 0)</f>
        <v>36.1</v>
      </c>
      <c r="C601">
        <f>VLOOKUP($A601, focus_dlsp!$A:$AQ, MATCH(YEAR(A601)+1, focus_dlsp!$2:$2, 0), 0)</f>
        <v>35.25</v>
      </c>
      <c r="D601">
        <f t="shared" si="38"/>
        <v>-0.85000000000000142</v>
      </c>
      <c r="E601">
        <f t="shared" si="36"/>
        <v>2</v>
      </c>
      <c r="F601">
        <f t="shared" si="39"/>
        <v>3</v>
      </c>
      <c r="G601">
        <f t="shared" si="37"/>
        <v>2009</v>
      </c>
    </row>
    <row r="602" spans="1:7" x14ac:dyDescent="0.25">
      <c r="A602" s="1">
        <f>focus_dlsp!A603</f>
        <v>39856</v>
      </c>
      <c r="B602">
        <f>VLOOKUP($A602, focus_dlsp!$A:$AQ, MATCH(YEAR(dlsp_1_y_a!A602), focus_dlsp!$2:$2, 0), 0)</f>
        <v>36</v>
      </c>
      <c r="C602">
        <f>VLOOKUP($A602, focus_dlsp!$A:$AQ, MATCH(YEAR(A602)+1, focus_dlsp!$2:$2, 0), 0)</f>
        <v>35.200000000000003</v>
      </c>
      <c r="D602">
        <f t="shared" si="38"/>
        <v>-0.79999999999999716</v>
      </c>
      <c r="E602">
        <f t="shared" si="36"/>
        <v>2</v>
      </c>
      <c r="F602">
        <f t="shared" si="39"/>
        <v>3</v>
      </c>
      <c r="G602">
        <f t="shared" si="37"/>
        <v>2009</v>
      </c>
    </row>
    <row r="603" spans="1:7" x14ac:dyDescent="0.25">
      <c r="A603" s="1">
        <f>focus_dlsp!A604</f>
        <v>39857</v>
      </c>
      <c r="B603">
        <f>VLOOKUP($A603, focus_dlsp!$A:$AQ, MATCH(YEAR(dlsp_1_y_a!A603), focus_dlsp!$2:$2, 0), 0)</f>
        <v>36.200000000000003</v>
      </c>
      <c r="C603">
        <f>VLOOKUP($A603, focus_dlsp!$A:$AQ, MATCH(YEAR(A603)+1, focus_dlsp!$2:$2, 0), 0)</f>
        <v>35.25</v>
      </c>
      <c r="D603">
        <f t="shared" si="38"/>
        <v>-0.95000000000000284</v>
      </c>
      <c r="E603">
        <f t="shared" si="36"/>
        <v>2</v>
      </c>
      <c r="F603">
        <f t="shared" si="39"/>
        <v>3</v>
      </c>
      <c r="G603">
        <f t="shared" si="37"/>
        <v>2009</v>
      </c>
    </row>
    <row r="604" spans="1:7" x14ac:dyDescent="0.25">
      <c r="A604" s="1">
        <f>focus_dlsp!A605</f>
        <v>39860</v>
      </c>
      <c r="B604">
        <f>VLOOKUP($A604, focus_dlsp!$A:$AQ, MATCH(YEAR(dlsp_1_y_a!A604), focus_dlsp!$2:$2, 0), 0)</f>
        <v>36.1</v>
      </c>
      <c r="C604">
        <f>VLOOKUP($A604, focus_dlsp!$A:$AQ, MATCH(YEAR(A604)+1, focus_dlsp!$2:$2, 0), 0)</f>
        <v>35.1</v>
      </c>
      <c r="D604">
        <f t="shared" si="38"/>
        <v>-1</v>
      </c>
      <c r="E604">
        <f t="shared" si="36"/>
        <v>2</v>
      </c>
      <c r="F604">
        <f t="shared" si="39"/>
        <v>3</v>
      </c>
      <c r="G604">
        <f t="shared" si="37"/>
        <v>2009</v>
      </c>
    </row>
    <row r="605" spans="1:7" x14ac:dyDescent="0.25">
      <c r="A605" s="1">
        <f>focus_dlsp!A606</f>
        <v>39861</v>
      </c>
      <c r="B605">
        <f>VLOOKUP($A605, focus_dlsp!$A:$AQ, MATCH(YEAR(dlsp_1_y_a!A605), focus_dlsp!$2:$2, 0), 0)</f>
        <v>36.200000000000003</v>
      </c>
      <c r="C605">
        <f>VLOOKUP($A605, focus_dlsp!$A:$AQ, MATCH(YEAR(A605)+1, focus_dlsp!$2:$2, 0), 0)</f>
        <v>35.200000000000003</v>
      </c>
      <c r="D605">
        <f t="shared" si="38"/>
        <v>-1</v>
      </c>
      <c r="E605">
        <f t="shared" si="36"/>
        <v>2</v>
      </c>
      <c r="F605">
        <f t="shared" si="39"/>
        <v>3</v>
      </c>
      <c r="G605">
        <f t="shared" si="37"/>
        <v>2009</v>
      </c>
    </row>
    <row r="606" spans="1:7" x14ac:dyDescent="0.25">
      <c r="A606" s="1">
        <f>focus_dlsp!A607</f>
        <v>39862</v>
      </c>
      <c r="B606">
        <f>VLOOKUP($A606, focus_dlsp!$A:$AQ, MATCH(YEAR(dlsp_1_y_a!A606), focus_dlsp!$2:$2, 0), 0)</f>
        <v>36.200000000000003</v>
      </c>
      <c r="C606">
        <f>VLOOKUP($A606, focus_dlsp!$A:$AQ, MATCH(YEAR(A606)+1, focus_dlsp!$2:$2, 0), 0)</f>
        <v>35.1</v>
      </c>
      <c r="D606">
        <f t="shared" si="38"/>
        <v>-1.1000000000000014</v>
      </c>
      <c r="E606">
        <f t="shared" si="36"/>
        <v>2</v>
      </c>
      <c r="F606">
        <f t="shared" si="39"/>
        <v>3</v>
      </c>
      <c r="G606">
        <f t="shared" si="37"/>
        <v>2009</v>
      </c>
    </row>
    <row r="607" spans="1:7" x14ac:dyDescent="0.25">
      <c r="A607" s="1">
        <f>focus_dlsp!A608</f>
        <v>39863</v>
      </c>
      <c r="B607">
        <f>VLOOKUP($A607, focus_dlsp!$A:$AQ, MATCH(YEAR(dlsp_1_y_a!A607), focus_dlsp!$2:$2, 0), 0)</f>
        <v>36.200000000000003</v>
      </c>
      <c r="C607">
        <f>VLOOKUP($A607, focus_dlsp!$A:$AQ, MATCH(YEAR(A607)+1, focus_dlsp!$2:$2, 0), 0)</f>
        <v>35.1</v>
      </c>
      <c r="D607">
        <f t="shared" si="38"/>
        <v>-1.1000000000000014</v>
      </c>
      <c r="E607">
        <f t="shared" si="36"/>
        <v>2</v>
      </c>
      <c r="F607">
        <f t="shared" si="39"/>
        <v>3</v>
      </c>
      <c r="G607">
        <f t="shared" si="37"/>
        <v>2009</v>
      </c>
    </row>
    <row r="608" spans="1:7" x14ac:dyDescent="0.25">
      <c r="A608" s="1">
        <f>focus_dlsp!A609</f>
        <v>39864</v>
      </c>
      <c r="B608">
        <f>VLOOKUP($A608, focus_dlsp!$A:$AQ, MATCH(YEAR(dlsp_1_y_a!A608), focus_dlsp!$2:$2, 0), 0)</f>
        <v>36.1</v>
      </c>
      <c r="C608">
        <f>VLOOKUP($A608, focus_dlsp!$A:$AQ, MATCH(YEAR(A608)+1, focus_dlsp!$2:$2, 0), 0)</f>
        <v>35</v>
      </c>
      <c r="D608">
        <f t="shared" si="38"/>
        <v>-1.1000000000000014</v>
      </c>
      <c r="E608">
        <f t="shared" si="36"/>
        <v>2</v>
      </c>
      <c r="F608">
        <f t="shared" si="39"/>
        <v>3</v>
      </c>
      <c r="G608">
        <f t="shared" si="37"/>
        <v>2009</v>
      </c>
    </row>
    <row r="609" spans="1:7" x14ac:dyDescent="0.25">
      <c r="A609" s="1">
        <f>focus_dlsp!A610</f>
        <v>39869</v>
      </c>
      <c r="B609">
        <f>VLOOKUP($A609, focus_dlsp!$A:$AQ, MATCH(YEAR(dlsp_1_y_a!A609), focus_dlsp!$2:$2, 0), 0)</f>
        <v>36.1</v>
      </c>
      <c r="C609">
        <f>VLOOKUP($A609, focus_dlsp!$A:$AQ, MATCH(YEAR(A609)+1, focus_dlsp!$2:$2, 0), 0)</f>
        <v>35</v>
      </c>
      <c r="D609">
        <f t="shared" si="38"/>
        <v>-1.1000000000000014</v>
      </c>
      <c r="E609">
        <f t="shared" si="36"/>
        <v>2</v>
      </c>
      <c r="F609">
        <f t="shared" si="39"/>
        <v>3</v>
      </c>
      <c r="G609">
        <f t="shared" si="37"/>
        <v>2009</v>
      </c>
    </row>
    <row r="610" spans="1:7" x14ac:dyDescent="0.25">
      <c r="A610" s="1">
        <f>focus_dlsp!A611</f>
        <v>39870</v>
      </c>
      <c r="B610">
        <f>VLOOKUP($A610, focus_dlsp!$A:$AQ, MATCH(YEAR(dlsp_1_y_a!A610), focus_dlsp!$2:$2, 0), 0)</f>
        <v>36</v>
      </c>
      <c r="C610">
        <f>VLOOKUP($A610, focus_dlsp!$A:$AQ, MATCH(YEAR(A610)+1, focus_dlsp!$2:$2, 0), 0)</f>
        <v>35</v>
      </c>
      <c r="D610">
        <f t="shared" si="38"/>
        <v>-1</v>
      </c>
      <c r="E610">
        <f t="shared" si="36"/>
        <v>2</v>
      </c>
      <c r="F610">
        <f t="shared" si="39"/>
        <v>3</v>
      </c>
      <c r="G610">
        <f t="shared" si="37"/>
        <v>2009</v>
      </c>
    </row>
    <row r="611" spans="1:7" x14ac:dyDescent="0.25">
      <c r="A611" s="1">
        <f>focus_dlsp!A612</f>
        <v>39871</v>
      </c>
      <c r="B611">
        <f>VLOOKUP($A611, focus_dlsp!$A:$AQ, MATCH(YEAR(dlsp_1_y_a!A611), focus_dlsp!$2:$2, 0), 0)</f>
        <v>36</v>
      </c>
      <c r="C611">
        <f>VLOOKUP($A611, focus_dlsp!$A:$AQ, MATCH(YEAR(A611)+1, focus_dlsp!$2:$2, 0), 0)</f>
        <v>35</v>
      </c>
      <c r="D611">
        <f t="shared" si="38"/>
        <v>-1</v>
      </c>
      <c r="E611">
        <f t="shared" si="36"/>
        <v>2</v>
      </c>
      <c r="F611">
        <f t="shared" si="39"/>
        <v>3</v>
      </c>
      <c r="G611">
        <f t="shared" si="37"/>
        <v>2009</v>
      </c>
    </row>
    <row r="612" spans="1:7" x14ac:dyDescent="0.25">
      <c r="A612" s="1">
        <f>focus_dlsp!A613</f>
        <v>39874</v>
      </c>
      <c r="B612">
        <f>VLOOKUP($A612, focus_dlsp!$A:$AQ, MATCH(YEAR(dlsp_1_y_a!A612), focus_dlsp!$2:$2, 0), 0)</f>
        <v>36</v>
      </c>
      <c r="C612">
        <f>VLOOKUP($A612, focus_dlsp!$A:$AQ, MATCH(YEAR(A612)+1, focus_dlsp!$2:$2, 0), 0)</f>
        <v>35</v>
      </c>
      <c r="D612">
        <f t="shared" si="38"/>
        <v>-1</v>
      </c>
      <c r="E612">
        <f t="shared" si="36"/>
        <v>3</v>
      </c>
      <c r="F612">
        <f t="shared" si="39"/>
        <v>3</v>
      </c>
      <c r="G612">
        <f t="shared" si="37"/>
        <v>2009</v>
      </c>
    </row>
    <row r="613" spans="1:7" x14ac:dyDescent="0.25">
      <c r="A613" s="1">
        <f>focus_dlsp!A614</f>
        <v>39875</v>
      </c>
      <c r="B613">
        <f>VLOOKUP($A613, focus_dlsp!$A:$AQ, MATCH(YEAR(dlsp_1_y_a!A613), focus_dlsp!$2:$2, 0), 0)</f>
        <v>36</v>
      </c>
      <c r="C613">
        <f>VLOOKUP($A613, focus_dlsp!$A:$AQ, MATCH(YEAR(A613)+1, focus_dlsp!$2:$2, 0), 0)</f>
        <v>35</v>
      </c>
      <c r="D613">
        <f t="shared" si="38"/>
        <v>-1</v>
      </c>
      <c r="E613">
        <f t="shared" si="36"/>
        <v>3</v>
      </c>
      <c r="F613">
        <f t="shared" si="39"/>
        <v>3</v>
      </c>
      <c r="G613">
        <f t="shared" si="37"/>
        <v>2009</v>
      </c>
    </row>
    <row r="614" spans="1:7" x14ac:dyDescent="0.25">
      <c r="A614" s="1">
        <f>focus_dlsp!A615</f>
        <v>39876</v>
      </c>
      <c r="B614">
        <f>VLOOKUP($A614, focus_dlsp!$A:$AQ, MATCH(YEAR(dlsp_1_y_a!A614), focus_dlsp!$2:$2, 0), 0)</f>
        <v>36</v>
      </c>
      <c r="C614">
        <f>VLOOKUP($A614, focus_dlsp!$A:$AQ, MATCH(YEAR(A614)+1, focus_dlsp!$2:$2, 0), 0)</f>
        <v>35</v>
      </c>
      <c r="D614">
        <f t="shared" si="38"/>
        <v>-1</v>
      </c>
      <c r="E614">
        <f t="shared" si="36"/>
        <v>3</v>
      </c>
      <c r="F614">
        <f t="shared" si="39"/>
        <v>3</v>
      </c>
      <c r="G614">
        <f t="shared" si="37"/>
        <v>2009</v>
      </c>
    </row>
    <row r="615" spans="1:7" x14ac:dyDescent="0.25">
      <c r="A615" s="1">
        <f>focus_dlsp!A616</f>
        <v>39877</v>
      </c>
      <c r="B615">
        <f>VLOOKUP($A615, focus_dlsp!$A:$AQ, MATCH(YEAR(dlsp_1_y_a!A615), focus_dlsp!$2:$2, 0), 0)</f>
        <v>35.950000000000003</v>
      </c>
      <c r="C615">
        <f>VLOOKUP($A615, focus_dlsp!$A:$AQ, MATCH(YEAR(A615)+1, focus_dlsp!$2:$2, 0), 0)</f>
        <v>35</v>
      </c>
      <c r="D615">
        <f t="shared" si="38"/>
        <v>-0.95000000000000284</v>
      </c>
      <c r="E615">
        <f t="shared" si="36"/>
        <v>3</v>
      </c>
      <c r="F615">
        <f t="shared" si="39"/>
        <v>3</v>
      </c>
      <c r="G615">
        <f t="shared" si="37"/>
        <v>2009</v>
      </c>
    </row>
    <row r="616" spans="1:7" x14ac:dyDescent="0.25">
      <c r="A616" s="1">
        <f>focus_dlsp!A617</f>
        <v>39878</v>
      </c>
      <c r="B616">
        <f>VLOOKUP($A616, focus_dlsp!$A:$AQ, MATCH(YEAR(dlsp_1_y_a!A616), focus_dlsp!$2:$2, 0), 0)</f>
        <v>36</v>
      </c>
      <c r="C616">
        <f>VLOOKUP($A616, focus_dlsp!$A:$AQ, MATCH(YEAR(A616)+1, focus_dlsp!$2:$2, 0), 0)</f>
        <v>35</v>
      </c>
      <c r="D616">
        <f t="shared" si="38"/>
        <v>-1</v>
      </c>
      <c r="E616">
        <f t="shared" si="36"/>
        <v>3</v>
      </c>
      <c r="F616">
        <f t="shared" si="39"/>
        <v>3</v>
      </c>
      <c r="G616">
        <f t="shared" si="37"/>
        <v>2009</v>
      </c>
    </row>
    <row r="617" spans="1:7" x14ac:dyDescent="0.25">
      <c r="A617" s="1">
        <f>focus_dlsp!A618</f>
        <v>39881</v>
      </c>
      <c r="B617">
        <f>VLOOKUP($A617, focus_dlsp!$A:$AQ, MATCH(YEAR(dlsp_1_y_a!A617), focus_dlsp!$2:$2, 0), 0)</f>
        <v>36.1</v>
      </c>
      <c r="C617">
        <f>VLOOKUP($A617, focus_dlsp!$A:$AQ, MATCH(YEAR(A617)+1, focus_dlsp!$2:$2, 0), 0)</f>
        <v>35</v>
      </c>
      <c r="D617">
        <f t="shared" si="38"/>
        <v>-1.1000000000000014</v>
      </c>
      <c r="E617">
        <f t="shared" si="36"/>
        <v>3</v>
      </c>
      <c r="F617">
        <f t="shared" si="39"/>
        <v>3</v>
      </c>
      <c r="G617">
        <f t="shared" si="37"/>
        <v>2009</v>
      </c>
    </row>
    <row r="618" spans="1:7" x14ac:dyDescent="0.25">
      <c r="A618" s="1">
        <f>focus_dlsp!A619</f>
        <v>39882</v>
      </c>
      <c r="B618">
        <f>VLOOKUP($A618, focus_dlsp!$A:$AQ, MATCH(YEAR(dlsp_1_y_a!A618), focus_dlsp!$2:$2, 0), 0)</f>
        <v>36.19</v>
      </c>
      <c r="C618">
        <f>VLOOKUP($A618, focus_dlsp!$A:$AQ, MATCH(YEAR(A618)+1, focus_dlsp!$2:$2, 0), 0)</f>
        <v>35</v>
      </c>
      <c r="D618">
        <f t="shared" si="38"/>
        <v>-1.1899999999999977</v>
      </c>
      <c r="E618">
        <f t="shared" si="36"/>
        <v>3</v>
      </c>
      <c r="F618">
        <f t="shared" si="39"/>
        <v>3</v>
      </c>
      <c r="G618">
        <f t="shared" si="37"/>
        <v>2009</v>
      </c>
    </row>
    <row r="619" spans="1:7" x14ac:dyDescent="0.25">
      <c r="A619" s="1">
        <f>focus_dlsp!A620</f>
        <v>39883</v>
      </c>
      <c r="B619">
        <f>VLOOKUP($A619, focus_dlsp!$A:$AQ, MATCH(YEAR(dlsp_1_y_a!A619), focus_dlsp!$2:$2, 0), 0)</f>
        <v>36.200000000000003</v>
      </c>
      <c r="C619">
        <f>VLOOKUP($A619, focus_dlsp!$A:$AQ, MATCH(YEAR(A619)+1, focus_dlsp!$2:$2, 0), 0)</f>
        <v>35.15</v>
      </c>
      <c r="D619">
        <f t="shared" si="38"/>
        <v>-1.0500000000000043</v>
      </c>
      <c r="E619">
        <f t="shared" si="36"/>
        <v>3</v>
      </c>
      <c r="F619">
        <f t="shared" si="39"/>
        <v>3</v>
      </c>
      <c r="G619">
        <f t="shared" si="37"/>
        <v>2009</v>
      </c>
    </row>
    <row r="620" spans="1:7" x14ac:dyDescent="0.25">
      <c r="A620" s="1">
        <f>focus_dlsp!A621</f>
        <v>39884</v>
      </c>
      <c r="B620">
        <f>VLOOKUP($A620, focus_dlsp!$A:$AQ, MATCH(YEAR(dlsp_1_y_a!A620), focus_dlsp!$2:$2, 0), 0)</f>
        <v>36.200000000000003</v>
      </c>
      <c r="C620">
        <f>VLOOKUP($A620, focus_dlsp!$A:$AQ, MATCH(YEAR(A620)+1, focus_dlsp!$2:$2, 0), 0)</f>
        <v>35.18</v>
      </c>
      <c r="D620">
        <f t="shared" si="38"/>
        <v>-1.0200000000000031</v>
      </c>
      <c r="E620">
        <f t="shared" si="36"/>
        <v>3</v>
      </c>
      <c r="F620">
        <f t="shared" si="39"/>
        <v>3</v>
      </c>
      <c r="G620">
        <f t="shared" si="37"/>
        <v>2009</v>
      </c>
    </row>
    <row r="621" spans="1:7" x14ac:dyDescent="0.25">
      <c r="A621" s="1">
        <f>focus_dlsp!A622</f>
        <v>39885</v>
      </c>
      <c r="B621">
        <f>VLOOKUP($A621, focus_dlsp!$A:$AQ, MATCH(YEAR(dlsp_1_y_a!A621), focus_dlsp!$2:$2, 0), 0)</f>
        <v>36.4</v>
      </c>
      <c r="C621">
        <f>VLOOKUP($A621, focus_dlsp!$A:$AQ, MATCH(YEAR(A621)+1, focus_dlsp!$2:$2, 0), 0)</f>
        <v>35.299999999999997</v>
      </c>
      <c r="D621">
        <f t="shared" si="38"/>
        <v>-1.1000000000000014</v>
      </c>
      <c r="E621">
        <f t="shared" si="36"/>
        <v>3</v>
      </c>
      <c r="F621">
        <f t="shared" si="39"/>
        <v>3</v>
      </c>
      <c r="G621">
        <f t="shared" si="37"/>
        <v>2009</v>
      </c>
    </row>
    <row r="622" spans="1:7" x14ac:dyDescent="0.25">
      <c r="A622" s="1">
        <f>focus_dlsp!A623</f>
        <v>39888</v>
      </c>
      <c r="B622">
        <f>VLOOKUP($A622, focus_dlsp!$A:$AQ, MATCH(YEAR(dlsp_1_y_a!A622), focus_dlsp!$2:$2, 0), 0)</f>
        <v>36.450000000000003</v>
      </c>
      <c r="C622">
        <f>VLOOKUP($A622, focus_dlsp!$A:$AQ, MATCH(YEAR(A622)+1, focus_dlsp!$2:$2, 0), 0)</f>
        <v>35.299999999999997</v>
      </c>
      <c r="D622">
        <f t="shared" si="38"/>
        <v>-1.1500000000000057</v>
      </c>
      <c r="E622">
        <f t="shared" si="36"/>
        <v>3</v>
      </c>
      <c r="F622">
        <f t="shared" si="39"/>
        <v>3</v>
      </c>
      <c r="G622">
        <f t="shared" si="37"/>
        <v>2009</v>
      </c>
    </row>
    <row r="623" spans="1:7" x14ac:dyDescent="0.25">
      <c r="A623" s="1">
        <f>focus_dlsp!A624</f>
        <v>39889</v>
      </c>
      <c r="B623">
        <f>VLOOKUP($A623, focus_dlsp!$A:$AQ, MATCH(YEAR(dlsp_1_y_a!A623), focus_dlsp!$2:$2, 0), 0)</f>
        <v>36.450000000000003</v>
      </c>
      <c r="C623">
        <f>VLOOKUP($A623, focus_dlsp!$A:$AQ, MATCH(YEAR(A623)+1, focus_dlsp!$2:$2, 0), 0)</f>
        <v>35.299999999999997</v>
      </c>
      <c r="D623">
        <f t="shared" si="38"/>
        <v>-1.1500000000000057</v>
      </c>
      <c r="E623">
        <f t="shared" si="36"/>
        <v>3</v>
      </c>
      <c r="F623">
        <f t="shared" si="39"/>
        <v>3</v>
      </c>
      <c r="G623">
        <f t="shared" si="37"/>
        <v>2009</v>
      </c>
    </row>
    <row r="624" spans="1:7" x14ac:dyDescent="0.25">
      <c r="A624" s="1">
        <f>focus_dlsp!A625</f>
        <v>39890</v>
      </c>
      <c r="B624">
        <f>VLOOKUP($A624, focus_dlsp!$A:$AQ, MATCH(YEAR(dlsp_1_y_a!A624), focus_dlsp!$2:$2, 0), 0)</f>
        <v>36.5</v>
      </c>
      <c r="C624">
        <f>VLOOKUP($A624, focus_dlsp!$A:$AQ, MATCH(YEAR(A624)+1, focus_dlsp!$2:$2, 0), 0)</f>
        <v>35.24</v>
      </c>
      <c r="D624">
        <f t="shared" si="38"/>
        <v>-1.259999999999998</v>
      </c>
      <c r="E624">
        <f t="shared" si="36"/>
        <v>3</v>
      </c>
      <c r="F624">
        <f t="shared" si="39"/>
        <v>3</v>
      </c>
      <c r="G624">
        <f t="shared" si="37"/>
        <v>2009</v>
      </c>
    </row>
    <row r="625" spans="1:7" x14ac:dyDescent="0.25">
      <c r="A625" s="1">
        <f>focus_dlsp!A626</f>
        <v>39891</v>
      </c>
      <c r="B625">
        <f>VLOOKUP($A625, focus_dlsp!$A:$AQ, MATCH(YEAR(dlsp_1_y_a!A625), focus_dlsp!$2:$2, 0), 0)</f>
        <v>36.5</v>
      </c>
      <c r="C625">
        <f>VLOOKUP($A625, focus_dlsp!$A:$AQ, MATCH(YEAR(A625)+1, focus_dlsp!$2:$2, 0), 0)</f>
        <v>35.24</v>
      </c>
      <c r="D625">
        <f t="shared" si="38"/>
        <v>-1.259999999999998</v>
      </c>
      <c r="E625">
        <f t="shared" si="36"/>
        <v>3</v>
      </c>
      <c r="F625">
        <f t="shared" si="39"/>
        <v>3</v>
      </c>
      <c r="G625">
        <f t="shared" si="37"/>
        <v>2009</v>
      </c>
    </row>
    <row r="626" spans="1:7" x14ac:dyDescent="0.25">
      <c r="A626" s="1">
        <f>focus_dlsp!A627</f>
        <v>39892</v>
      </c>
      <c r="B626">
        <f>VLOOKUP($A626, focus_dlsp!$A:$AQ, MATCH(YEAR(dlsp_1_y_a!A626), focus_dlsp!$2:$2, 0), 0)</f>
        <v>36.5</v>
      </c>
      <c r="C626">
        <f>VLOOKUP($A626, focus_dlsp!$A:$AQ, MATCH(YEAR(A626)+1, focus_dlsp!$2:$2, 0), 0)</f>
        <v>35.5</v>
      </c>
      <c r="D626">
        <f t="shared" si="38"/>
        <v>-1</v>
      </c>
      <c r="E626">
        <f t="shared" si="36"/>
        <v>3</v>
      </c>
      <c r="F626">
        <f t="shared" si="39"/>
        <v>3</v>
      </c>
      <c r="G626">
        <f t="shared" si="37"/>
        <v>2009</v>
      </c>
    </row>
    <row r="627" spans="1:7" x14ac:dyDescent="0.25">
      <c r="A627" s="1">
        <f>focus_dlsp!A628</f>
        <v>39895</v>
      </c>
      <c r="B627">
        <f>VLOOKUP($A627, focus_dlsp!$A:$AQ, MATCH(YEAR(dlsp_1_y_a!A627), focus_dlsp!$2:$2, 0), 0)</f>
        <v>36.85</v>
      </c>
      <c r="C627">
        <f>VLOOKUP($A627, focus_dlsp!$A:$AQ, MATCH(YEAR(A627)+1, focus_dlsp!$2:$2, 0), 0)</f>
        <v>35.700000000000003</v>
      </c>
      <c r="D627">
        <f t="shared" si="38"/>
        <v>-1.1499999999999986</v>
      </c>
      <c r="E627">
        <f t="shared" si="36"/>
        <v>3</v>
      </c>
      <c r="F627">
        <f t="shared" si="39"/>
        <v>3</v>
      </c>
      <c r="G627">
        <f t="shared" si="37"/>
        <v>2009</v>
      </c>
    </row>
    <row r="628" spans="1:7" x14ac:dyDescent="0.25">
      <c r="A628" s="1">
        <f>focus_dlsp!A629</f>
        <v>39896</v>
      </c>
      <c r="B628">
        <f>VLOOKUP($A628, focus_dlsp!$A:$AQ, MATCH(YEAR(dlsp_1_y_a!A628), focus_dlsp!$2:$2, 0), 0)</f>
        <v>36.950000000000003</v>
      </c>
      <c r="C628">
        <f>VLOOKUP($A628, focus_dlsp!$A:$AQ, MATCH(YEAR(A628)+1, focus_dlsp!$2:$2, 0), 0)</f>
        <v>35.700000000000003</v>
      </c>
      <c r="D628">
        <f t="shared" si="38"/>
        <v>-1.25</v>
      </c>
      <c r="E628">
        <f t="shared" si="36"/>
        <v>3</v>
      </c>
      <c r="F628">
        <f t="shared" si="39"/>
        <v>3</v>
      </c>
      <c r="G628">
        <f t="shared" si="37"/>
        <v>2009</v>
      </c>
    </row>
    <row r="629" spans="1:7" x14ac:dyDescent="0.25">
      <c r="A629" s="1">
        <f>focus_dlsp!A630</f>
        <v>39897</v>
      </c>
      <c r="B629">
        <f>VLOOKUP($A629, focus_dlsp!$A:$AQ, MATCH(YEAR(dlsp_1_y_a!A629), focus_dlsp!$2:$2, 0), 0)</f>
        <v>36.950000000000003</v>
      </c>
      <c r="C629">
        <f>VLOOKUP($A629, focus_dlsp!$A:$AQ, MATCH(YEAR(A629)+1, focus_dlsp!$2:$2, 0), 0)</f>
        <v>35.700000000000003</v>
      </c>
      <c r="D629">
        <f t="shared" si="38"/>
        <v>-1.25</v>
      </c>
      <c r="E629">
        <f t="shared" si="36"/>
        <v>3</v>
      </c>
      <c r="F629">
        <f t="shared" si="39"/>
        <v>3</v>
      </c>
      <c r="G629">
        <f t="shared" si="37"/>
        <v>2009</v>
      </c>
    </row>
    <row r="630" spans="1:7" x14ac:dyDescent="0.25">
      <c r="A630" s="1">
        <f>focus_dlsp!A631</f>
        <v>39898</v>
      </c>
      <c r="B630">
        <f>VLOOKUP($A630, focus_dlsp!$A:$AQ, MATCH(YEAR(dlsp_1_y_a!A630), focus_dlsp!$2:$2, 0), 0)</f>
        <v>36.9</v>
      </c>
      <c r="C630">
        <f>VLOOKUP($A630, focus_dlsp!$A:$AQ, MATCH(YEAR(A630)+1, focus_dlsp!$2:$2, 0), 0)</f>
        <v>35.6</v>
      </c>
      <c r="D630">
        <f t="shared" si="38"/>
        <v>-1.2999999999999972</v>
      </c>
      <c r="E630">
        <f t="shared" si="36"/>
        <v>3</v>
      </c>
      <c r="F630">
        <f t="shared" si="39"/>
        <v>3</v>
      </c>
      <c r="G630">
        <f t="shared" si="37"/>
        <v>2009</v>
      </c>
    </row>
    <row r="631" spans="1:7" x14ac:dyDescent="0.25">
      <c r="A631" s="1">
        <f>focus_dlsp!A632</f>
        <v>39899</v>
      </c>
      <c r="B631">
        <f>VLOOKUP($A631, focus_dlsp!$A:$AQ, MATCH(YEAR(dlsp_1_y_a!A631), focus_dlsp!$2:$2, 0), 0)</f>
        <v>37</v>
      </c>
      <c r="C631">
        <f>VLOOKUP($A631, focus_dlsp!$A:$AQ, MATCH(YEAR(A631)+1, focus_dlsp!$2:$2, 0), 0)</f>
        <v>35.6</v>
      </c>
      <c r="D631">
        <f t="shared" si="38"/>
        <v>-1.3999999999999986</v>
      </c>
      <c r="E631">
        <f t="shared" si="36"/>
        <v>3</v>
      </c>
      <c r="F631">
        <f t="shared" si="39"/>
        <v>3</v>
      </c>
      <c r="G631">
        <f t="shared" si="37"/>
        <v>2009</v>
      </c>
    </row>
    <row r="632" spans="1:7" x14ac:dyDescent="0.25">
      <c r="A632" s="1">
        <f>focus_dlsp!A633</f>
        <v>39902</v>
      </c>
      <c r="B632">
        <f>VLOOKUP($A632, focus_dlsp!$A:$AQ, MATCH(YEAR(dlsp_1_y_a!A632), focus_dlsp!$2:$2, 0), 0)</f>
        <v>36.9</v>
      </c>
      <c r="C632">
        <f>VLOOKUP($A632, focus_dlsp!$A:$AQ, MATCH(YEAR(A632)+1, focus_dlsp!$2:$2, 0), 0)</f>
        <v>35.5</v>
      </c>
      <c r="D632">
        <f t="shared" si="38"/>
        <v>-1.3999999999999986</v>
      </c>
      <c r="E632">
        <f t="shared" si="36"/>
        <v>3</v>
      </c>
      <c r="F632">
        <f t="shared" si="39"/>
        <v>3</v>
      </c>
      <c r="G632">
        <f t="shared" si="37"/>
        <v>2009</v>
      </c>
    </row>
    <row r="633" spans="1:7" x14ac:dyDescent="0.25">
      <c r="A633" s="1">
        <f>focus_dlsp!A634</f>
        <v>39903</v>
      </c>
      <c r="B633">
        <f>VLOOKUP($A633, focus_dlsp!$A:$AQ, MATCH(YEAR(dlsp_1_y_a!A633), focus_dlsp!$2:$2, 0), 0)</f>
        <v>36.9</v>
      </c>
      <c r="C633">
        <f>VLOOKUP($A633, focus_dlsp!$A:$AQ, MATCH(YEAR(A633)+1, focus_dlsp!$2:$2, 0), 0)</f>
        <v>35.5</v>
      </c>
      <c r="D633">
        <f t="shared" si="38"/>
        <v>-1.3999999999999986</v>
      </c>
      <c r="E633">
        <f t="shared" si="36"/>
        <v>3</v>
      </c>
      <c r="F633">
        <f t="shared" si="39"/>
        <v>3</v>
      </c>
      <c r="G633">
        <f t="shared" si="37"/>
        <v>2009</v>
      </c>
    </row>
    <row r="634" spans="1:7" x14ac:dyDescent="0.25">
      <c r="A634" s="1">
        <f>focus_dlsp!A635</f>
        <v>39904</v>
      </c>
      <c r="B634">
        <f>VLOOKUP($A634, focus_dlsp!$A:$AQ, MATCH(YEAR(dlsp_1_y_a!A634), focus_dlsp!$2:$2, 0), 0)</f>
        <v>37</v>
      </c>
      <c r="C634">
        <f>VLOOKUP($A634, focus_dlsp!$A:$AQ, MATCH(YEAR(A634)+1, focus_dlsp!$2:$2, 0), 0)</f>
        <v>35.6</v>
      </c>
      <c r="D634">
        <f t="shared" si="38"/>
        <v>-1.3999999999999986</v>
      </c>
      <c r="E634">
        <f t="shared" si="36"/>
        <v>4</v>
      </c>
      <c r="F634">
        <f t="shared" si="39"/>
        <v>6</v>
      </c>
      <c r="G634">
        <f t="shared" si="37"/>
        <v>2009</v>
      </c>
    </row>
    <row r="635" spans="1:7" x14ac:dyDescent="0.25">
      <c r="A635" s="1">
        <f>focus_dlsp!A636</f>
        <v>39905</v>
      </c>
      <c r="B635">
        <f>VLOOKUP($A635, focus_dlsp!$A:$AQ, MATCH(YEAR(dlsp_1_y_a!A635), focus_dlsp!$2:$2, 0), 0)</f>
        <v>37</v>
      </c>
      <c r="C635">
        <f>VLOOKUP($A635, focus_dlsp!$A:$AQ, MATCH(YEAR(A635)+1, focus_dlsp!$2:$2, 0), 0)</f>
        <v>35.6</v>
      </c>
      <c r="D635">
        <f t="shared" si="38"/>
        <v>-1.3999999999999986</v>
      </c>
      <c r="E635">
        <f t="shared" si="36"/>
        <v>4</v>
      </c>
      <c r="F635">
        <f t="shared" si="39"/>
        <v>6</v>
      </c>
      <c r="G635">
        <f t="shared" si="37"/>
        <v>2009</v>
      </c>
    </row>
    <row r="636" spans="1:7" x14ac:dyDescent="0.25">
      <c r="A636" s="1">
        <f>focus_dlsp!A637</f>
        <v>39906</v>
      </c>
      <c r="B636">
        <f>VLOOKUP($A636, focus_dlsp!$A:$AQ, MATCH(YEAR(dlsp_1_y_a!A636), focus_dlsp!$2:$2, 0), 0)</f>
        <v>37</v>
      </c>
      <c r="C636">
        <f>VLOOKUP($A636, focus_dlsp!$A:$AQ, MATCH(YEAR(A636)+1, focus_dlsp!$2:$2, 0), 0)</f>
        <v>35.76</v>
      </c>
      <c r="D636">
        <f t="shared" si="38"/>
        <v>-1.240000000000002</v>
      </c>
      <c r="E636">
        <f t="shared" si="36"/>
        <v>4</v>
      </c>
      <c r="F636">
        <f t="shared" si="39"/>
        <v>6</v>
      </c>
      <c r="G636">
        <f t="shared" si="37"/>
        <v>2009</v>
      </c>
    </row>
    <row r="637" spans="1:7" x14ac:dyDescent="0.25">
      <c r="A637" s="1">
        <f>focus_dlsp!A638</f>
        <v>39909</v>
      </c>
      <c r="B637">
        <f>VLOOKUP($A637, focus_dlsp!$A:$AQ, MATCH(YEAR(dlsp_1_y_a!A637), focus_dlsp!$2:$2, 0), 0)</f>
        <v>37</v>
      </c>
      <c r="C637">
        <f>VLOOKUP($A637, focus_dlsp!$A:$AQ, MATCH(YEAR(A637)+1, focus_dlsp!$2:$2, 0), 0)</f>
        <v>35.700000000000003</v>
      </c>
      <c r="D637">
        <f t="shared" si="38"/>
        <v>-1.2999999999999972</v>
      </c>
      <c r="E637">
        <f t="shared" si="36"/>
        <v>4</v>
      </c>
      <c r="F637">
        <f t="shared" si="39"/>
        <v>6</v>
      </c>
      <c r="G637">
        <f t="shared" si="37"/>
        <v>2009</v>
      </c>
    </row>
    <row r="638" spans="1:7" x14ac:dyDescent="0.25">
      <c r="A638" s="1">
        <f>focus_dlsp!A639</f>
        <v>39910</v>
      </c>
      <c r="B638">
        <f>VLOOKUP($A638, focus_dlsp!$A:$AQ, MATCH(YEAR(dlsp_1_y_a!A638), focus_dlsp!$2:$2, 0), 0)</f>
        <v>37</v>
      </c>
      <c r="C638">
        <f>VLOOKUP($A638, focus_dlsp!$A:$AQ, MATCH(YEAR(A638)+1, focus_dlsp!$2:$2, 0), 0)</f>
        <v>35.76</v>
      </c>
      <c r="D638">
        <f t="shared" si="38"/>
        <v>-1.240000000000002</v>
      </c>
      <c r="E638">
        <f t="shared" si="36"/>
        <v>4</v>
      </c>
      <c r="F638">
        <f t="shared" si="39"/>
        <v>6</v>
      </c>
      <c r="G638">
        <f t="shared" si="37"/>
        <v>2009</v>
      </c>
    </row>
    <row r="639" spans="1:7" x14ac:dyDescent="0.25">
      <c r="A639" s="1">
        <f>focus_dlsp!A640</f>
        <v>39911</v>
      </c>
      <c r="B639">
        <f>VLOOKUP($A639, focus_dlsp!$A:$AQ, MATCH(YEAR(dlsp_1_y_a!A639), focus_dlsp!$2:$2, 0), 0)</f>
        <v>37</v>
      </c>
      <c r="C639">
        <f>VLOOKUP($A639, focus_dlsp!$A:$AQ, MATCH(YEAR(A639)+1, focus_dlsp!$2:$2, 0), 0)</f>
        <v>35.76</v>
      </c>
      <c r="D639">
        <f t="shared" si="38"/>
        <v>-1.240000000000002</v>
      </c>
      <c r="E639">
        <f t="shared" si="36"/>
        <v>4</v>
      </c>
      <c r="F639">
        <f t="shared" si="39"/>
        <v>6</v>
      </c>
      <c r="G639">
        <f t="shared" si="37"/>
        <v>2009</v>
      </c>
    </row>
    <row r="640" spans="1:7" x14ac:dyDescent="0.25">
      <c r="A640" s="1">
        <f>focus_dlsp!A641</f>
        <v>39912</v>
      </c>
      <c r="B640">
        <f>VLOOKUP($A640, focus_dlsp!$A:$AQ, MATCH(YEAR(dlsp_1_y_a!A640), focus_dlsp!$2:$2, 0), 0)</f>
        <v>37</v>
      </c>
      <c r="C640">
        <f>VLOOKUP($A640, focus_dlsp!$A:$AQ, MATCH(YEAR(A640)+1, focus_dlsp!$2:$2, 0), 0)</f>
        <v>35.81</v>
      </c>
      <c r="D640">
        <f t="shared" si="38"/>
        <v>-1.1899999999999977</v>
      </c>
      <c r="E640">
        <f t="shared" si="36"/>
        <v>4</v>
      </c>
      <c r="F640">
        <f t="shared" si="39"/>
        <v>6</v>
      </c>
      <c r="G640">
        <f t="shared" si="37"/>
        <v>2009</v>
      </c>
    </row>
    <row r="641" spans="1:7" x14ac:dyDescent="0.25">
      <c r="A641" s="1">
        <f>focus_dlsp!A642</f>
        <v>39916</v>
      </c>
      <c r="B641">
        <f>VLOOKUP($A641, focus_dlsp!$A:$AQ, MATCH(YEAR(dlsp_1_y_a!A641), focus_dlsp!$2:$2, 0), 0)</f>
        <v>37</v>
      </c>
      <c r="C641">
        <f>VLOOKUP($A641, focus_dlsp!$A:$AQ, MATCH(YEAR(A641)+1, focus_dlsp!$2:$2, 0), 0)</f>
        <v>35.81</v>
      </c>
      <c r="D641">
        <f t="shared" si="38"/>
        <v>-1.1899999999999977</v>
      </c>
      <c r="E641">
        <f t="shared" si="36"/>
        <v>4</v>
      </c>
      <c r="F641">
        <f t="shared" si="39"/>
        <v>6</v>
      </c>
      <c r="G641">
        <f t="shared" si="37"/>
        <v>2009</v>
      </c>
    </row>
    <row r="642" spans="1:7" x14ac:dyDescent="0.25">
      <c r="A642" s="1">
        <f>focus_dlsp!A643</f>
        <v>39917</v>
      </c>
      <c r="B642">
        <f>VLOOKUP($A642, focus_dlsp!$A:$AQ, MATCH(YEAR(dlsp_1_y_a!A642), focus_dlsp!$2:$2, 0), 0)</f>
        <v>37</v>
      </c>
      <c r="C642">
        <f>VLOOKUP($A642, focus_dlsp!$A:$AQ, MATCH(YEAR(A642)+1, focus_dlsp!$2:$2, 0), 0)</f>
        <v>35.81</v>
      </c>
      <c r="D642">
        <f t="shared" si="38"/>
        <v>-1.1899999999999977</v>
      </c>
      <c r="E642">
        <f t="shared" ref="E642:E705" si="40">MONTH(A642)</f>
        <v>4</v>
      </c>
      <c r="F642">
        <f t="shared" si="39"/>
        <v>6</v>
      </c>
      <c r="G642">
        <f t="shared" ref="G642:G705" si="41">YEAR(A642)</f>
        <v>2009</v>
      </c>
    </row>
    <row r="643" spans="1:7" x14ac:dyDescent="0.25">
      <c r="A643" s="1">
        <f>focus_dlsp!A644</f>
        <v>39918</v>
      </c>
      <c r="B643">
        <f>VLOOKUP($A643, focus_dlsp!$A:$AQ, MATCH(YEAR(dlsp_1_y_a!A643), focus_dlsp!$2:$2, 0), 0)</f>
        <v>37</v>
      </c>
      <c r="C643">
        <f>VLOOKUP($A643, focus_dlsp!$A:$AQ, MATCH(YEAR(A643)+1, focus_dlsp!$2:$2, 0), 0)</f>
        <v>35.799999999999997</v>
      </c>
      <c r="D643">
        <f t="shared" ref="D643:D706" si="42">C643-B643</f>
        <v>-1.2000000000000028</v>
      </c>
      <c r="E643">
        <f t="shared" si="40"/>
        <v>4</v>
      </c>
      <c r="F643">
        <f t="shared" ref="F643:F706" si="43">IF(E643&lt;4,3,IF(E643&lt;7,6,IF(E643&lt;10,9,12)))</f>
        <v>6</v>
      </c>
      <c r="G643">
        <f t="shared" si="41"/>
        <v>2009</v>
      </c>
    </row>
    <row r="644" spans="1:7" x14ac:dyDescent="0.25">
      <c r="A644" s="1">
        <f>focus_dlsp!A645</f>
        <v>39919</v>
      </c>
      <c r="B644">
        <f>VLOOKUP($A644, focus_dlsp!$A:$AQ, MATCH(YEAR(dlsp_1_y_a!A644), focus_dlsp!$2:$2, 0), 0)</f>
        <v>37</v>
      </c>
      <c r="C644">
        <f>VLOOKUP($A644, focus_dlsp!$A:$AQ, MATCH(YEAR(A644)+1, focus_dlsp!$2:$2, 0), 0)</f>
        <v>35.799999999999997</v>
      </c>
      <c r="D644">
        <f t="shared" si="42"/>
        <v>-1.2000000000000028</v>
      </c>
      <c r="E644">
        <f t="shared" si="40"/>
        <v>4</v>
      </c>
      <c r="F644">
        <f t="shared" si="43"/>
        <v>6</v>
      </c>
      <c r="G644">
        <f t="shared" si="41"/>
        <v>2009</v>
      </c>
    </row>
    <row r="645" spans="1:7" x14ac:dyDescent="0.25">
      <c r="A645" s="1">
        <f>focus_dlsp!A646</f>
        <v>39920</v>
      </c>
      <c r="B645">
        <f>VLOOKUP($A645, focus_dlsp!$A:$AQ, MATCH(YEAR(dlsp_1_y_a!A645), focus_dlsp!$2:$2, 0), 0)</f>
        <v>37</v>
      </c>
      <c r="C645">
        <f>VLOOKUP($A645, focus_dlsp!$A:$AQ, MATCH(YEAR(A645)+1, focus_dlsp!$2:$2, 0), 0)</f>
        <v>35.81</v>
      </c>
      <c r="D645">
        <f t="shared" si="42"/>
        <v>-1.1899999999999977</v>
      </c>
      <c r="E645">
        <f t="shared" si="40"/>
        <v>4</v>
      </c>
      <c r="F645">
        <f t="shared" si="43"/>
        <v>6</v>
      </c>
      <c r="G645">
        <f t="shared" si="41"/>
        <v>2009</v>
      </c>
    </row>
    <row r="646" spans="1:7" x14ac:dyDescent="0.25">
      <c r="A646" s="1">
        <f>focus_dlsp!A647</f>
        <v>39923</v>
      </c>
      <c r="B646">
        <f>VLOOKUP($A646, focus_dlsp!$A:$AQ, MATCH(YEAR(dlsp_1_y_a!A646), focus_dlsp!$2:$2, 0), 0)</f>
        <v>37.1</v>
      </c>
      <c r="C646">
        <f>VLOOKUP($A646, focus_dlsp!$A:$AQ, MATCH(YEAR(A646)+1, focus_dlsp!$2:$2, 0), 0)</f>
        <v>36.1</v>
      </c>
      <c r="D646">
        <f t="shared" si="42"/>
        <v>-1</v>
      </c>
      <c r="E646">
        <f t="shared" si="40"/>
        <v>4</v>
      </c>
      <c r="F646">
        <f t="shared" si="43"/>
        <v>6</v>
      </c>
      <c r="G646">
        <f t="shared" si="41"/>
        <v>2009</v>
      </c>
    </row>
    <row r="647" spans="1:7" x14ac:dyDescent="0.25">
      <c r="A647" s="1">
        <f>focus_dlsp!A648</f>
        <v>39925</v>
      </c>
      <c r="B647">
        <f>VLOOKUP($A647, focus_dlsp!$A:$AQ, MATCH(YEAR(dlsp_1_y_a!A647), focus_dlsp!$2:$2, 0), 0)</f>
        <v>37.1</v>
      </c>
      <c r="C647">
        <f>VLOOKUP($A647, focus_dlsp!$A:$AQ, MATCH(YEAR(A647)+1, focus_dlsp!$2:$2, 0), 0)</f>
        <v>36.1</v>
      </c>
      <c r="D647">
        <f t="shared" si="42"/>
        <v>-1</v>
      </c>
      <c r="E647">
        <f t="shared" si="40"/>
        <v>4</v>
      </c>
      <c r="F647">
        <f t="shared" si="43"/>
        <v>6</v>
      </c>
      <c r="G647">
        <f t="shared" si="41"/>
        <v>2009</v>
      </c>
    </row>
    <row r="648" spans="1:7" x14ac:dyDescent="0.25">
      <c r="A648" s="1">
        <f>focus_dlsp!A649</f>
        <v>39926</v>
      </c>
      <c r="B648">
        <f>VLOOKUP($A648, focus_dlsp!$A:$AQ, MATCH(YEAR(dlsp_1_y_a!A648), focus_dlsp!$2:$2, 0), 0)</f>
        <v>37</v>
      </c>
      <c r="C648">
        <f>VLOOKUP($A648, focus_dlsp!$A:$AQ, MATCH(YEAR(A648)+1, focus_dlsp!$2:$2, 0), 0)</f>
        <v>36.1</v>
      </c>
      <c r="D648">
        <f t="shared" si="42"/>
        <v>-0.89999999999999858</v>
      </c>
      <c r="E648">
        <f t="shared" si="40"/>
        <v>4</v>
      </c>
      <c r="F648">
        <f t="shared" si="43"/>
        <v>6</v>
      </c>
      <c r="G648">
        <f t="shared" si="41"/>
        <v>2009</v>
      </c>
    </row>
    <row r="649" spans="1:7" x14ac:dyDescent="0.25">
      <c r="A649" s="1">
        <f>focus_dlsp!A650</f>
        <v>39927</v>
      </c>
      <c r="B649">
        <f>VLOOKUP($A649, focus_dlsp!$A:$AQ, MATCH(YEAR(dlsp_1_y_a!A649), focus_dlsp!$2:$2, 0), 0)</f>
        <v>37.17</v>
      </c>
      <c r="C649">
        <f>VLOOKUP($A649, focus_dlsp!$A:$AQ, MATCH(YEAR(A649)+1, focus_dlsp!$2:$2, 0), 0)</f>
        <v>36.5</v>
      </c>
      <c r="D649">
        <f t="shared" si="42"/>
        <v>-0.67000000000000171</v>
      </c>
      <c r="E649">
        <f t="shared" si="40"/>
        <v>4</v>
      </c>
      <c r="F649">
        <f t="shared" si="43"/>
        <v>6</v>
      </c>
      <c r="G649">
        <f t="shared" si="41"/>
        <v>2009</v>
      </c>
    </row>
    <row r="650" spans="1:7" x14ac:dyDescent="0.25">
      <c r="A650" s="1">
        <f>focus_dlsp!A651</f>
        <v>39930</v>
      </c>
      <c r="B650">
        <f>VLOOKUP($A650, focus_dlsp!$A:$AQ, MATCH(YEAR(dlsp_1_y_a!A650), focus_dlsp!$2:$2, 0), 0)</f>
        <v>37.340000000000003</v>
      </c>
      <c r="C650">
        <f>VLOOKUP($A650, focus_dlsp!$A:$AQ, MATCH(YEAR(A650)+1, focus_dlsp!$2:$2, 0), 0)</f>
        <v>36.5</v>
      </c>
      <c r="D650">
        <f t="shared" si="42"/>
        <v>-0.84000000000000341</v>
      </c>
      <c r="E650">
        <f t="shared" si="40"/>
        <v>4</v>
      </c>
      <c r="F650">
        <f t="shared" si="43"/>
        <v>6</v>
      </c>
      <c r="G650">
        <f t="shared" si="41"/>
        <v>2009</v>
      </c>
    </row>
    <row r="651" spans="1:7" x14ac:dyDescent="0.25">
      <c r="A651" s="1">
        <f>focus_dlsp!A652</f>
        <v>39931</v>
      </c>
      <c r="B651">
        <f>VLOOKUP($A651, focus_dlsp!$A:$AQ, MATCH(YEAR(dlsp_1_y_a!A651), focus_dlsp!$2:$2, 0), 0)</f>
        <v>37.369999999999997</v>
      </c>
      <c r="C651">
        <f>VLOOKUP($A651, focus_dlsp!$A:$AQ, MATCH(YEAR(A651)+1, focus_dlsp!$2:$2, 0), 0)</f>
        <v>36.5</v>
      </c>
      <c r="D651">
        <f t="shared" si="42"/>
        <v>-0.86999999999999744</v>
      </c>
      <c r="E651">
        <f t="shared" si="40"/>
        <v>4</v>
      </c>
      <c r="F651">
        <f t="shared" si="43"/>
        <v>6</v>
      </c>
      <c r="G651">
        <f t="shared" si="41"/>
        <v>2009</v>
      </c>
    </row>
    <row r="652" spans="1:7" x14ac:dyDescent="0.25">
      <c r="A652" s="1">
        <f>focus_dlsp!A653</f>
        <v>39932</v>
      </c>
      <c r="B652">
        <f>VLOOKUP($A652, focus_dlsp!$A:$AQ, MATCH(YEAR(dlsp_1_y_a!A652), focus_dlsp!$2:$2, 0), 0)</f>
        <v>37.369999999999997</v>
      </c>
      <c r="C652">
        <f>VLOOKUP($A652, focus_dlsp!$A:$AQ, MATCH(YEAR(A652)+1, focus_dlsp!$2:$2, 0), 0)</f>
        <v>36.5</v>
      </c>
      <c r="D652">
        <f t="shared" si="42"/>
        <v>-0.86999999999999744</v>
      </c>
      <c r="E652">
        <f t="shared" si="40"/>
        <v>4</v>
      </c>
      <c r="F652">
        <f t="shared" si="43"/>
        <v>6</v>
      </c>
      <c r="G652">
        <f t="shared" si="41"/>
        <v>2009</v>
      </c>
    </row>
    <row r="653" spans="1:7" x14ac:dyDescent="0.25">
      <c r="A653" s="1">
        <f>focus_dlsp!A654</f>
        <v>39933</v>
      </c>
      <c r="B653">
        <f>VLOOKUP($A653, focus_dlsp!$A:$AQ, MATCH(YEAR(dlsp_1_y_a!A653), focus_dlsp!$2:$2, 0), 0)</f>
        <v>37.450000000000003</v>
      </c>
      <c r="C653">
        <f>VLOOKUP($A653, focus_dlsp!$A:$AQ, MATCH(YEAR(A653)+1, focus_dlsp!$2:$2, 0), 0)</f>
        <v>36.5</v>
      </c>
      <c r="D653">
        <f t="shared" si="42"/>
        <v>-0.95000000000000284</v>
      </c>
      <c r="E653">
        <f t="shared" si="40"/>
        <v>4</v>
      </c>
      <c r="F653">
        <f t="shared" si="43"/>
        <v>6</v>
      </c>
      <c r="G653">
        <f t="shared" si="41"/>
        <v>2009</v>
      </c>
    </row>
    <row r="654" spans="1:7" x14ac:dyDescent="0.25">
      <c r="A654" s="1">
        <f>focus_dlsp!A655</f>
        <v>39937</v>
      </c>
      <c r="B654">
        <f>VLOOKUP($A654, focus_dlsp!$A:$AQ, MATCH(YEAR(dlsp_1_y_a!A654), focus_dlsp!$2:$2, 0), 0)</f>
        <v>38.25</v>
      </c>
      <c r="C654">
        <f>VLOOKUP($A654, focus_dlsp!$A:$AQ, MATCH(YEAR(A654)+1, focus_dlsp!$2:$2, 0), 0)</f>
        <v>36.75</v>
      </c>
      <c r="D654">
        <f t="shared" si="42"/>
        <v>-1.5</v>
      </c>
      <c r="E654">
        <f t="shared" si="40"/>
        <v>5</v>
      </c>
      <c r="F654">
        <f t="shared" si="43"/>
        <v>6</v>
      </c>
      <c r="G654">
        <f t="shared" si="41"/>
        <v>2009</v>
      </c>
    </row>
    <row r="655" spans="1:7" x14ac:dyDescent="0.25">
      <c r="A655" s="1">
        <f>focus_dlsp!A656</f>
        <v>39938</v>
      </c>
      <c r="B655">
        <f>VLOOKUP($A655, focus_dlsp!$A:$AQ, MATCH(YEAR(dlsp_1_y_a!A655), focus_dlsp!$2:$2, 0), 0)</f>
        <v>38.35</v>
      </c>
      <c r="C655">
        <f>VLOOKUP($A655, focus_dlsp!$A:$AQ, MATCH(YEAR(A655)+1, focus_dlsp!$2:$2, 0), 0)</f>
        <v>36.75</v>
      </c>
      <c r="D655">
        <f t="shared" si="42"/>
        <v>-1.6000000000000014</v>
      </c>
      <c r="E655">
        <f t="shared" si="40"/>
        <v>5</v>
      </c>
      <c r="F655">
        <f t="shared" si="43"/>
        <v>6</v>
      </c>
      <c r="G655">
        <f t="shared" si="41"/>
        <v>2009</v>
      </c>
    </row>
    <row r="656" spans="1:7" x14ac:dyDescent="0.25">
      <c r="A656" s="1">
        <f>focus_dlsp!A657</f>
        <v>39939</v>
      </c>
      <c r="B656">
        <f>VLOOKUP($A656, focus_dlsp!$A:$AQ, MATCH(YEAR(dlsp_1_y_a!A656), focus_dlsp!$2:$2, 0), 0)</f>
        <v>38.5</v>
      </c>
      <c r="C656">
        <f>VLOOKUP($A656, focus_dlsp!$A:$AQ, MATCH(YEAR(A656)+1, focus_dlsp!$2:$2, 0), 0)</f>
        <v>37</v>
      </c>
      <c r="D656">
        <f t="shared" si="42"/>
        <v>-1.5</v>
      </c>
      <c r="E656">
        <f t="shared" si="40"/>
        <v>5</v>
      </c>
      <c r="F656">
        <f t="shared" si="43"/>
        <v>6</v>
      </c>
      <c r="G656">
        <f t="shared" si="41"/>
        <v>2009</v>
      </c>
    </row>
    <row r="657" spans="1:7" x14ac:dyDescent="0.25">
      <c r="A657" s="1">
        <f>focus_dlsp!A658</f>
        <v>39940</v>
      </c>
      <c r="B657">
        <f>VLOOKUP($A657, focus_dlsp!$A:$AQ, MATCH(YEAR(dlsp_1_y_a!A657), focus_dlsp!$2:$2, 0), 0)</f>
        <v>38.75</v>
      </c>
      <c r="C657">
        <f>VLOOKUP($A657, focus_dlsp!$A:$AQ, MATCH(YEAR(A657)+1, focus_dlsp!$2:$2, 0), 0)</f>
        <v>37</v>
      </c>
      <c r="D657">
        <f t="shared" si="42"/>
        <v>-1.75</v>
      </c>
      <c r="E657">
        <f t="shared" si="40"/>
        <v>5</v>
      </c>
      <c r="F657">
        <f t="shared" si="43"/>
        <v>6</v>
      </c>
      <c r="G657">
        <f t="shared" si="41"/>
        <v>2009</v>
      </c>
    </row>
    <row r="658" spans="1:7" x14ac:dyDescent="0.25">
      <c r="A658" s="1">
        <f>focus_dlsp!A659</f>
        <v>39941</v>
      </c>
      <c r="B658">
        <f>VLOOKUP($A658, focus_dlsp!$A:$AQ, MATCH(YEAR(dlsp_1_y_a!A658), focus_dlsp!$2:$2, 0), 0)</f>
        <v>38.6</v>
      </c>
      <c r="C658">
        <f>VLOOKUP($A658, focus_dlsp!$A:$AQ, MATCH(YEAR(A658)+1, focus_dlsp!$2:$2, 0), 0)</f>
        <v>36.75</v>
      </c>
      <c r="D658">
        <f t="shared" si="42"/>
        <v>-1.8500000000000014</v>
      </c>
      <c r="E658">
        <f t="shared" si="40"/>
        <v>5</v>
      </c>
      <c r="F658">
        <f t="shared" si="43"/>
        <v>6</v>
      </c>
      <c r="G658">
        <f t="shared" si="41"/>
        <v>2009</v>
      </c>
    </row>
    <row r="659" spans="1:7" x14ac:dyDescent="0.25">
      <c r="A659" s="1">
        <f>focus_dlsp!A660</f>
        <v>39944</v>
      </c>
      <c r="B659">
        <f>VLOOKUP($A659, focus_dlsp!$A:$AQ, MATCH(YEAR(dlsp_1_y_a!A659), focus_dlsp!$2:$2, 0), 0)</f>
        <v>38.200000000000003</v>
      </c>
      <c r="C659">
        <f>VLOOKUP($A659, focus_dlsp!$A:$AQ, MATCH(YEAR(A659)+1, focus_dlsp!$2:$2, 0), 0)</f>
        <v>37</v>
      </c>
      <c r="D659">
        <f t="shared" si="42"/>
        <v>-1.2000000000000028</v>
      </c>
      <c r="E659">
        <f t="shared" si="40"/>
        <v>5</v>
      </c>
      <c r="F659">
        <f t="shared" si="43"/>
        <v>6</v>
      </c>
      <c r="G659">
        <f t="shared" si="41"/>
        <v>2009</v>
      </c>
    </row>
    <row r="660" spans="1:7" x14ac:dyDescent="0.25">
      <c r="A660" s="1">
        <f>focus_dlsp!A661</f>
        <v>39945</v>
      </c>
      <c r="B660">
        <f>VLOOKUP($A660, focus_dlsp!$A:$AQ, MATCH(YEAR(dlsp_1_y_a!A660), focus_dlsp!$2:$2, 0), 0)</f>
        <v>39</v>
      </c>
      <c r="C660">
        <f>VLOOKUP($A660, focus_dlsp!$A:$AQ, MATCH(YEAR(A660)+1, focus_dlsp!$2:$2, 0), 0)</f>
        <v>37</v>
      </c>
      <c r="D660">
        <f t="shared" si="42"/>
        <v>-2</v>
      </c>
      <c r="E660">
        <f t="shared" si="40"/>
        <v>5</v>
      </c>
      <c r="F660">
        <f t="shared" si="43"/>
        <v>6</v>
      </c>
      <c r="G660">
        <f t="shared" si="41"/>
        <v>2009</v>
      </c>
    </row>
    <row r="661" spans="1:7" x14ac:dyDescent="0.25">
      <c r="A661" s="1">
        <f>focus_dlsp!A662</f>
        <v>39946</v>
      </c>
      <c r="B661">
        <f>VLOOKUP($A661, focus_dlsp!$A:$AQ, MATCH(YEAR(dlsp_1_y_a!A661), focus_dlsp!$2:$2, 0), 0)</f>
        <v>39</v>
      </c>
      <c r="C661">
        <f>VLOOKUP($A661, focus_dlsp!$A:$AQ, MATCH(YEAR(A661)+1, focus_dlsp!$2:$2, 0), 0)</f>
        <v>37</v>
      </c>
      <c r="D661">
        <f t="shared" si="42"/>
        <v>-2</v>
      </c>
      <c r="E661">
        <f t="shared" si="40"/>
        <v>5</v>
      </c>
      <c r="F661">
        <f t="shared" si="43"/>
        <v>6</v>
      </c>
      <c r="G661">
        <f t="shared" si="41"/>
        <v>2009</v>
      </c>
    </row>
    <row r="662" spans="1:7" x14ac:dyDescent="0.25">
      <c r="A662" s="1">
        <f>focus_dlsp!A663</f>
        <v>39947</v>
      </c>
      <c r="B662">
        <f>VLOOKUP($A662, focus_dlsp!$A:$AQ, MATCH(YEAR(dlsp_1_y_a!A662), focus_dlsp!$2:$2, 0), 0)</f>
        <v>39</v>
      </c>
      <c r="C662">
        <f>VLOOKUP($A662, focus_dlsp!$A:$AQ, MATCH(YEAR(A662)+1, focus_dlsp!$2:$2, 0), 0)</f>
        <v>37</v>
      </c>
      <c r="D662">
        <f t="shared" si="42"/>
        <v>-2</v>
      </c>
      <c r="E662">
        <f t="shared" si="40"/>
        <v>5</v>
      </c>
      <c r="F662">
        <f t="shared" si="43"/>
        <v>6</v>
      </c>
      <c r="G662">
        <f t="shared" si="41"/>
        <v>2009</v>
      </c>
    </row>
    <row r="663" spans="1:7" x14ac:dyDescent="0.25">
      <c r="A663" s="1">
        <f>focus_dlsp!A664</f>
        <v>39948</v>
      </c>
      <c r="B663">
        <f>VLOOKUP($A663, focus_dlsp!$A:$AQ, MATCH(YEAR(dlsp_1_y_a!A663), focus_dlsp!$2:$2, 0), 0)</f>
        <v>39</v>
      </c>
      <c r="C663">
        <f>VLOOKUP($A663, focus_dlsp!$A:$AQ, MATCH(YEAR(A663)+1, focus_dlsp!$2:$2, 0), 0)</f>
        <v>37.5</v>
      </c>
      <c r="D663">
        <f t="shared" si="42"/>
        <v>-1.5</v>
      </c>
      <c r="E663">
        <f t="shared" si="40"/>
        <v>5</v>
      </c>
      <c r="F663">
        <f t="shared" si="43"/>
        <v>6</v>
      </c>
      <c r="G663">
        <f t="shared" si="41"/>
        <v>2009</v>
      </c>
    </row>
    <row r="664" spans="1:7" x14ac:dyDescent="0.25">
      <c r="A664" s="1">
        <f>focus_dlsp!A665</f>
        <v>39951</v>
      </c>
      <c r="B664">
        <f>VLOOKUP($A664, focus_dlsp!$A:$AQ, MATCH(YEAR(dlsp_1_y_a!A664), focus_dlsp!$2:$2, 0), 0)</f>
        <v>39</v>
      </c>
      <c r="C664">
        <f>VLOOKUP($A664, focus_dlsp!$A:$AQ, MATCH(YEAR(A664)+1, focus_dlsp!$2:$2, 0), 0)</f>
        <v>37.4</v>
      </c>
      <c r="D664">
        <f t="shared" si="42"/>
        <v>-1.6000000000000014</v>
      </c>
      <c r="E664">
        <f t="shared" si="40"/>
        <v>5</v>
      </c>
      <c r="F664">
        <f t="shared" si="43"/>
        <v>6</v>
      </c>
      <c r="G664">
        <f t="shared" si="41"/>
        <v>2009</v>
      </c>
    </row>
    <row r="665" spans="1:7" x14ac:dyDescent="0.25">
      <c r="A665" s="1">
        <f>focus_dlsp!A666</f>
        <v>39952</v>
      </c>
      <c r="B665">
        <f>VLOOKUP($A665, focus_dlsp!$A:$AQ, MATCH(YEAR(dlsp_1_y_a!A665), focus_dlsp!$2:$2, 0), 0)</f>
        <v>39</v>
      </c>
      <c r="C665">
        <f>VLOOKUP($A665, focus_dlsp!$A:$AQ, MATCH(YEAR(A665)+1, focus_dlsp!$2:$2, 0), 0)</f>
        <v>37.5</v>
      </c>
      <c r="D665">
        <f t="shared" si="42"/>
        <v>-1.5</v>
      </c>
      <c r="E665">
        <f t="shared" si="40"/>
        <v>5</v>
      </c>
      <c r="F665">
        <f t="shared" si="43"/>
        <v>6</v>
      </c>
      <c r="G665">
        <f t="shared" si="41"/>
        <v>2009</v>
      </c>
    </row>
    <row r="666" spans="1:7" x14ac:dyDescent="0.25">
      <c r="A666" s="1">
        <f>focus_dlsp!A667</f>
        <v>39953</v>
      </c>
      <c r="B666">
        <f>VLOOKUP($A666, focus_dlsp!$A:$AQ, MATCH(YEAR(dlsp_1_y_a!A666), focus_dlsp!$2:$2, 0), 0)</f>
        <v>39</v>
      </c>
      <c r="C666">
        <f>VLOOKUP($A666, focus_dlsp!$A:$AQ, MATCH(YEAR(A666)+1, focus_dlsp!$2:$2, 0), 0)</f>
        <v>37.5</v>
      </c>
      <c r="D666">
        <f t="shared" si="42"/>
        <v>-1.5</v>
      </c>
      <c r="E666">
        <f t="shared" si="40"/>
        <v>5</v>
      </c>
      <c r="F666">
        <f t="shared" si="43"/>
        <v>6</v>
      </c>
      <c r="G666">
        <f t="shared" si="41"/>
        <v>2009</v>
      </c>
    </row>
    <row r="667" spans="1:7" x14ac:dyDescent="0.25">
      <c r="A667" s="1">
        <f>focus_dlsp!A668</f>
        <v>39954</v>
      </c>
      <c r="B667">
        <f>VLOOKUP($A667, focus_dlsp!$A:$AQ, MATCH(YEAR(dlsp_1_y_a!A667), focus_dlsp!$2:$2, 0), 0)</f>
        <v>39</v>
      </c>
      <c r="C667">
        <f>VLOOKUP($A667, focus_dlsp!$A:$AQ, MATCH(YEAR(A667)+1, focus_dlsp!$2:$2, 0), 0)</f>
        <v>37.5</v>
      </c>
      <c r="D667">
        <f t="shared" si="42"/>
        <v>-1.5</v>
      </c>
      <c r="E667">
        <f t="shared" si="40"/>
        <v>5</v>
      </c>
      <c r="F667">
        <f t="shared" si="43"/>
        <v>6</v>
      </c>
      <c r="G667">
        <f t="shared" si="41"/>
        <v>2009</v>
      </c>
    </row>
    <row r="668" spans="1:7" x14ac:dyDescent="0.25">
      <c r="A668" s="1">
        <f>focus_dlsp!A669</f>
        <v>39955</v>
      </c>
      <c r="B668">
        <f>VLOOKUP($A668, focus_dlsp!$A:$AQ, MATCH(YEAR(dlsp_1_y_a!A668), focus_dlsp!$2:$2, 0), 0)</f>
        <v>39</v>
      </c>
      <c r="C668">
        <f>VLOOKUP($A668, focus_dlsp!$A:$AQ, MATCH(YEAR(A668)+1, focus_dlsp!$2:$2, 0), 0)</f>
        <v>37.5</v>
      </c>
      <c r="D668">
        <f t="shared" si="42"/>
        <v>-1.5</v>
      </c>
      <c r="E668">
        <f t="shared" si="40"/>
        <v>5</v>
      </c>
      <c r="F668">
        <f t="shared" si="43"/>
        <v>6</v>
      </c>
      <c r="G668">
        <f t="shared" si="41"/>
        <v>2009</v>
      </c>
    </row>
    <row r="669" spans="1:7" x14ac:dyDescent="0.25">
      <c r="A669" s="1">
        <f>focus_dlsp!A670</f>
        <v>39958</v>
      </c>
      <c r="B669">
        <f>VLOOKUP($A669, focus_dlsp!$A:$AQ, MATCH(YEAR(dlsp_1_y_a!A669), focus_dlsp!$2:$2, 0), 0)</f>
        <v>39</v>
      </c>
      <c r="C669">
        <f>VLOOKUP($A669, focus_dlsp!$A:$AQ, MATCH(YEAR(A669)+1, focus_dlsp!$2:$2, 0), 0)</f>
        <v>37.5</v>
      </c>
      <c r="D669">
        <f t="shared" si="42"/>
        <v>-1.5</v>
      </c>
      <c r="E669">
        <f t="shared" si="40"/>
        <v>5</v>
      </c>
      <c r="F669">
        <f t="shared" si="43"/>
        <v>6</v>
      </c>
      <c r="G669">
        <f t="shared" si="41"/>
        <v>2009</v>
      </c>
    </row>
    <row r="670" spans="1:7" x14ac:dyDescent="0.25">
      <c r="A670" s="1">
        <f>focus_dlsp!A671</f>
        <v>39959</v>
      </c>
      <c r="B670">
        <f>VLOOKUP($A670, focus_dlsp!$A:$AQ, MATCH(YEAR(dlsp_1_y_a!A670), focus_dlsp!$2:$2, 0), 0)</f>
        <v>39</v>
      </c>
      <c r="C670">
        <f>VLOOKUP($A670, focus_dlsp!$A:$AQ, MATCH(YEAR(A670)+1, focus_dlsp!$2:$2, 0), 0)</f>
        <v>37.659999999999997</v>
      </c>
      <c r="D670">
        <f t="shared" si="42"/>
        <v>-1.3400000000000034</v>
      </c>
      <c r="E670">
        <f t="shared" si="40"/>
        <v>5</v>
      </c>
      <c r="F670">
        <f t="shared" si="43"/>
        <v>6</v>
      </c>
      <c r="G670">
        <f t="shared" si="41"/>
        <v>2009</v>
      </c>
    </row>
    <row r="671" spans="1:7" x14ac:dyDescent="0.25">
      <c r="A671" s="1">
        <f>focus_dlsp!A672</f>
        <v>39960</v>
      </c>
      <c r="B671">
        <f>VLOOKUP($A671, focus_dlsp!$A:$AQ, MATCH(YEAR(dlsp_1_y_a!A671), focus_dlsp!$2:$2, 0), 0)</f>
        <v>39</v>
      </c>
      <c r="C671">
        <f>VLOOKUP($A671, focus_dlsp!$A:$AQ, MATCH(YEAR(A671)+1, focus_dlsp!$2:$2, 0), 0)</f>
        <v>37.659999999999997</v>
      </c>
      <c r="D671">
        <f t="shared" si="42"/>
        <v>-1.3400000000000034</v>
      </c>
      <c r="E671">
        <f t="shared" si="40"/>
        <v>5</v>
      </c>
      <c r="F671">
        <f t="shared" si="43"/>
        <v>6</v>
      </c>
      <c r="G671">
        <f t="shared" si="41"/>
        <v>2009</v>
      </c>
    </row>
    <row r="672" spans="1:7" x14ac:dyDescent="0.25">
      <c r="A672" s="1">
        <f>focus_dlsp!A673</f>
        <v>39961</v>
      </c>
      <c r="B672">
        <f>VLOOKUP($A672, focus_dlsp!$A:$AQ, MATCH(YEAR(dlsp_1_y_a!A672), focus_dlsp!$2:$2, 0), 0)</f>
        <v>39</v>
      </c>
      <c r="C672">
        <f>VLOOKUP($A672, focus_dlsp!$A:$AQ, MATCH(YEAR(A672)+1, focus_dlsp!$2:$2, 0), 0)</f>
        <v>37.81</v>
      </c>
      <c r="D672">
        <f t="shared" si="42"/>
        <v>-1.1899999999999977</v>
      </c>
      <c r="E672">
        <f t="shared" si="40"/>
        <v>5</v>
      </c>
      <c r="F672">
        <f t="shared" si="43"/>
        <v>6</v>
      </c>
      <c r="G672">
        <f t="shared" si="41"/>
        <v>2009</v>
      </c>
    </row>
    <row r="673" spans="1:7" x14ac:dyDescent="0.25">
      <c r="A673" s="1">
        <f>focus_dlsp!A674</f>
        <v>39962</v>
      </c>
      <c r="B673">
        <f>VLOOKUP($A673, focus_dlsp!$A:$AQ, MATCH(YEAR(dlsp_1_y_a!A673), focus_dlsp!$2:$2, 0), 0)</f>
        <v>39</v>
      </c>
      <c r="C673">
        <f>VLOOKUP($A673, focus_dlsp!$A:$AQ, MATCH(YEAR(A673)+1, focus_dlsp!$2:$2, 0), 0)</f>
        <v>37.5</v>
      </c>
      <c r="D673">
        <f t="shared" si="42"/>
        <v>-1.5</v>
      </c>
      <c r="E673">
        <f t="shared" si="40"/>
        <v>5</v>
      </c>
      <c r="F673">
        <f t="shared" si="43"/>
        <v>6</v>
      </c>
      <c r="G673">
        <f t="shared" si="41"/>
        <v>2009</v>
      </c>
    </row>
    <row r="674" spans="1:7" x14ac:dyDescent="0.25">
      <c r="A674" s="1">
        <f>focus_dlsp!A675</f>
        <v>39965</v>
      </c>
      <c r="B674">
        <f>VLOOKUP($A674, focus_dlsp!$A:$AQ, MATCH(YEAR(dlsp_1_y_a!A674), focus_dlsp!$2:$2, 0), 0)</f>
        <v>39</v>
      </c>
      <c r="C674">
        <f>VLOOKUP($A674, focus_dlsp!$A:$AQ, MATCH(YEAR(A674)+1, focus_dlsp!$2:$2, 0), 0)</f>
        <v>37.5</v>
      </c>
      <c r="D674">
        <f t="shared" si="42"/>
        <v>-1.5</v>
      </c>
      <c r="E674">
        <f t="shared" si="40"/>
        <v>6</v>
      </c>
      <c r="F674">
        <f t="shared" si="43"/>
        <v>6</v>
      </c>
      <c r="G674">
        <f t="shared" si="41"/>
        <v>2009</v>
      </c>
    </row>
    <row r="675" spans="1:7" x14ac:dyDescent="0.25">
      <c r="A675" s="1">
        <f>focus_dlsp!A676</f>
        <v>39966</v>
      </c>
      <c r="B675">
        <f>VLOOKUP($A675, focus_dlsp!$A:$AQ, MATCH(YEAR(dlsp_1_y_a!A675), focus_dlsp!$2:$2, 0), 0)</f>
        <v>39</v>
      </c>
      <c r="C675">
        <f>VLOOKUP($A675, focus_dlsp!$A:$AQ, MATCH(YEAR(A675)+1, focus_dlsp!$2:$2, 0), 0)</f>
        <v>37.5</v>
      </c>
      <c r="D675">
        <f t="shared" si="42"/>
        <v>-1.5</v>
      </c>
      <c r="E675">
        <f t="shared" si="40"/>
        <v>6</v>
      </c>
      <c r="F675">
        <f t="shared" si="43"/>
        <v>6</v>
      </c>
      <c r="G675">
        <f t="shared" si="41"/>
        <v>2009</v>
      </c>
    </row>
    <row r="676" spans="1:7" x14ac:dyDescent="0.25">
      <c r="A676" s="1">
        <f>focus_dlsp!A677</f>
        <v>39967</v>
      </c>
      <c r="B676">
        <f>VLOOKUP($A676, focus_dlsp!$A:$AQ, MATCH(YEAR(dlsp_1_y_a!A676), focus_dlsp!$2:$2, 0), 0)</f>
        <v>39</v>
      </c>
      <c r="C676">
        <f>VLOOKUP($A676, focus_dlsp!$A:$AQ, MATCH(YEAR(A676)+1, focus_dlsp!$2:$2, 0), 0)</f>
        <v>37.659999999999997</v>
      </c>
      <c r="D676">
        <f t="shared" si="42"/>
        <v>-1.3400000000000034</v>
      </c>
      <c r="E676">
        <f t="shared" si="40"/>
        <v>6</v>
      </c>
      <c r="F676">
        <f t="shared" si="43"/>
        <v>6</v>
      </c>
      <c r="G676">
        <f t="shared" si="41"/>
        <v>2009</v>
      </c>
    </row>
    <row r="677" spans="1:7" x14ac:dyDescent="0.25">
      <c r="A677" s="1">
        <f>focus_dlsp!A678</f>
        <v>39968</v>
      </c>
      <c r="B677">
        <f>VLOOKUP($A677, focus_dlsp!$A:$AQ, MATCH(YEAR(dlsp_1_y_a!A677), focus_dlsp!$2:$2, 0), 0)</f>
        <v>39</v>
      </c>
      <c r="C677">
        <f>VLOOKUP($A677, focus_dlsp!$A:$AQ, MATCH(YEAR(A677)+1, focus_dlsp!$2:$2, 0), 0)</f>
        <v>37.81</v>
      </c>
      <c r="D677">
        <f t="shared" si="42"/>
        <v>-1.1899999999999977</v>
      </c>
      <c r="E677">
        <f t="shared" si="40"/>
        <v>6</v>
      </c>
      <c r="F677">
        <f t="shared" si="43"/>
        <v>6</v>
      </c>
      <c r="G677">
        <f t="shared" si="41"/>
        <v>2009</v>
      </c>
    </row>
    <row r="678" spans="1:7" x14ac:dyDescent="0.25">
      <c r="A678" s="1">
        <f>focus_dlsp!A679</f>
        <v>39969</v>
      </c>
      <c r="B678">
        <f>VLOOKUP($A678, focus_dlsp!$A:$AQ, MATCH(YEAR(dlsp_1_y_a!A678), focus_dlsp!$2:$2, 0), 0)</f>
        <v>39</v>
      </c>
      <c r="C678">
        <f>VLOOKUP($A678, focus_dlsp!$A:$AQ, MATCH(YEAR(A678)+1, focus_dlsp!$2:$2, 0), 0)</f>
        <v>38.4</v>
      </c>
      <c r="D678">
        <f t="shared" si="42"/>
        <v>-0.60000000000000142</v>
      </c>
      <c r="E678">
        <f t="shared" si="40"/>
        <v>6</v>
      </c>
      <c r="F678">
        <f t="shared" si="43"/>
        <v>6</v>
      </c>
      <c r="G678">
        <f t="shared" si="41"/>
        <v>2009</v>
      </c>
    </row>
    <row r="679" spans="1:7" x14ac:dyDescent="0.25">
      <c r="A679" s="1">
        <f>focus_dlsp!A680</f>
        <v>39972</v>
      </c>
      <c r="B679">
        <f>VLOOKUP($A679, focus_dlsp!$A:$AQ, MATCH(YEAR(dlsp_1_y_a!A679), focus_dlsp!$2:$2, 0), 0)</f>
        <v>39</v>
      </c>
      <c r="C679">
        <f>VLOOKUP($A679, focus_dlsp!$A:$AQ, MATCH(YEAR(A679)+1, focus_dlsp!$2:$2, 0), 0)</f>
        <v>38.4</v>
      </c>
      <c r="D679">
        <f t="shared" si="42"/>
        <v>-0.60000000000000142</v>
      </c>
      <c r="E679">
        <f t="shared" si="40"/>
        <v>6</v>
      </c>
      <c r="F679">
        <f t="shared" si="43"/>
        <v>6</v>
      </c>
      <c r="G679">
        <f t="shared" si="41"/>
        <v>2009</v>
      </c>
    </row>
    <row r="680" spans="1:7" x14ac:dyDescent="0.25">
      <c r="A680" s="1">
        <f>focus_dlsp!A681</f>
        <v>39973</v>
      </c>
      <c r="B680">
        <f>VLOOKUP($A680, focus_dlsp!$A:$AQ, MATCH(YEAR(dlsp_1_y_a!A680), focus_dlsp!$2:$2, 0), 0)</f>
        <v>39.4</v>
      </c>
      <c r="C680">
        <f>VLOOKUP($A680, focus_dlsp!$A:$AQ, MATCH(YEAR(A680)+1, focus_dlsp!$2:$2, 0), 0)</f>
        <v>38.4</v>
      </c>
      <c r="D680">
        <f t="shared" si="42"/>
        <v>-1</v>
      </c>
      <c r="E680">
        <f t="shared" si="40"/>
        <v>6</v>
      </c>
      <c r="F680">
        <f t="shared" si="43"/>
        <v>6</v>
      </c>
      <c r="G680">
        <f t="shared" si="41"/>
        <v>2009</v>
      </c>
    </row>
    <row r="681" spans="1:7" x14ac:dyDescent="0.25">
      <c r="A681" s="1">
        <f>focus_dlsp!A682</f>
        <v>39974</v>
      </c>
      <c r="B681">
        <f>VLOOKUP($A681, focus_dlsp!$A:$AQ, MATCH(YEAR(dlsp_1_y_a!A681), focus_dlsp!$2:$2, 0), 0)</f>
        <v>39.4</v>
      </c>
      <c r="C681">
        <f>VLOOKUP($A681, focus_dlsp!$A:$AQ, MATCH(YEAR(A681)+1, focus_dlsp!$2:$2, 0), 0)</f>
        <v>38.4</v>
      </c>
      <c r="D681">
        <f t="shared" si="42"/>
        <v>-1</v>
      </c>
      <c r="E681">
        <f t="shared" si="40"/>
        <v>6</v>
      </c>
      <c r="F681">
        <f t="shared" si="43"/>
        <v>6</v>
      </c>
      <c r="G681">
        <f t="shared" si="41"/>
        <v>2009</v>
      </c>
    </row>
    <row r="682" spans="1:7" x14ac:dyDescent="0.25">
      <c r="A682" s="1">
        <f>focus_dlsp!A683</f>
        <v>39976</v>
      </c>
      <c r="B682">
        <f>VLOOKUP($A682, focus_dlsp!$A:$AQ, MATCH(YEAR(dlsp_1_y_a!A682), focus_dlsp!$2:$2, 0), 0)</f>
        <v>39.1</v>
      </c>
      <c r="C682">
        <f>VLOOKUP($A682, focus_dlsp!$A:$AQ, MATCH(YEAR(A682)+1, focus_dlsp!$2:$2, 0), 0)</f>
        <v>38</v>
      </c>
      <c r="D682">
        <f t="shared" si="42"/>
        <v>-1.1000000000000014</v>
      </c>
      <c r="E682">
        <f t="shared" si="40"/>
        <v>6</v>
      </c>
      <c r="F682">
        <f t="shared" si="43"/>
        <v>6</v>
      </c>
      <c r="G682">
        <f t="shared" si="41"/>
        <v>2009</v>
      </c>
    </row>
    <row r="683" spans="1:7" x14ac:dyDescent="0.25">
      <c r="A683" s="1">
        <f>focus_dlsp!A684</f>
        <v>39979</v>
      </c>
      <c r="B683">
        <f>VLOOKUP($A683, focus_dlsp!$A:$AQ, MATCH(YEAR(dlsp_1_y_a!A683), focus_dlsp!$2:$2, 0), 0)</f>
        <v>39.049999999999997</v>
      </c>
      <c r="C683">
        <f>VLOOKUP($A683, focus_dlsp!$A:$AQ, MATCH(YEAR(A683)+1, focus_dlsp!$2:$2, 0), 0)</f>
        <v>38.200000000000003</v>
      </c>
      <c r="D683">
        <f t="shared" si="42"/>
        <v>-0.84999999999999432</v>
      </c>
      <c r="E683">
        <f t="shared" si="40"/>
        <v>6</v>
      </c>
      <c r="F683">
        <f t="shared" si="43"/>
        <v>6</v>
      </c>
      <c r="G683">
        <f t="shared" si="41"/>
        <v>2009</v>
      </c>
    </row>
    <row r="684" spans="1:7" x14ac:dyDescent="0.25">
      <c r="A684" s="1">
        <f>focus_dlsp!A685</f>
        <v>39980</v>
      </c>
      <c r="B684">
        <f>VLOOKUP($A684, focus_dlsp!$A:$AQ, MATCH(YEAR(dlsp_1_y_a!A684), focus_dlsp!$2:$2, 0), 0)</f>
        <v>39.049999999999997</v>
      </c>
      <c r="C684">
        <f>VLOOKUP($A684, focus_dlsp!$A:$AQ, MATCH(YEAR(A684)+1, focus_dlsp!$2:$2, 0), 0)</f>
        <v>38.4</v>
      </c>
      <c r="D684">
        <f t="shared" si="42"/>
        <v>-0.64999999999999858</v>
      </c>
      <c r="E684">
        <f t="shared" si="40"/>
        <v>6</v>
      </c>
      <c r="F684">
        <f t="shared" si="43"/>
        <v>6</v>
      </c>
      <c r="G684">
        <f t="shared" si="41"/>
        <v>2009</v>
      </c>
    </row>
    <row r="685" spans="1:7" x14ac:dyDescent="0.25">
      <c r="A685" s="1">
        <f>focus_dlsp!A686</f>
        <v>39981</v>
      </c>
      <c r="B685">
        <f>VLOOKUP($A685, focus_dlsp!$A:$AQ, MATCH(YEAR(dlsp_1_y_a!A685), focus_dlsp!$2:$2, 0), 0)</f>
        <v>39.049999999999997</v>
      </c>
      <c r="C685">
        <f>VLOOKUP($A685, focus_dlsp!$A:$AQ, MATCH(YEAR(A685)+1, focus_dlsp!$2:$2, 0), 0)</f>
        <v>38.4</v>
      </c>
      <c r="D685">
        <f t="shared" si="42"/>
        <v>-0.64999999999999858</v>
      </c>
      <c r="E685">
        <f t="shared" si="40"/>
        <v>6</v>
      </c>
      <c r="F685">
        <f t="shared" si="43"/>
        <v>6</v>
      </c>
      <c r="G685">
        <f t="shared" si="41"/>
        <v>2009</v>
      </c>
    </row>
    <row r="686" spans="1:7" x14ac:dyDescent="0.25">
      <c r="A686" s="1">
        <f>focus_dlsp!A687</f>
        <v>39982</v>
      </c>
      <c r="B686">
        <f>VLOOKUP($A686, focus_dlsp!$A:$AQ, MATCH(YEAR(dlsp_1_y_a!A686), focus_dlsp!$2:$2, 0), 0)</f>
        <v>39.1</v>
      </c>
      <c r="C686">
        <f>VLOOKUP($A686, focus_dlsp!$A:$AQ, MATCH(YEAR(A686)+1, focus_dlsp!$2:$2, 0), 0)</f>
        <v>38</v>
      </c>
      <c r="D686">
        <f t="shared" si="42"/>
        <v>-1.1000000000000014</v>
      </c>
      <c r="E686">
        <f t="shared" si="40"/>
        <v>6</v>
      </c>
      <c r="F686">
        <f t="shared" si="43"/>
        <v>6</v>
      </c>
      <c r="G686">
        <f t="shared" si="41"/>
        <v>2009</v>
      </c>
    </row>
    <row r="687" spans="1:7" x14ac:dyDescent="0.25">
      <c r="A687" s="1">
        <f>focus_dlsp!A688</f>
        <v>39983</v>
      </c>
      <c r="B687">
        <f>VLOOKUP($A687, focus_dlsp!$A:$AQ, MATCH(YEAR(dlsp_1_y_a!A687), focus_dlsp!$2:$2, 0), 0)</f>
        <v>39.799999999999997</v>
      </c>
      <c r="C687">
        <f>VLOOKUP($A687, focus_dlsp!$A:$AQ, MATCH(YEAR(A687)+1, focus_dlsp!$2:$2, 0), 0)</f>
        <v>38.4</v>
      </c>
      <c r="D687">
        <f t="shared" si="42"/>
        <v>-1.3999999999999986</v>
      </c>
      <c r="E687">
        <f t="shared" si="40"/>
        <v>6</v>
      </c>
      <c r="F687">
        <f t="shared" si="43"/>
        <v>6</v>
      </c>
      <c r="G687">
        <f t="shared" si="41"/>
        <v>2009</v>
      </c>
    </row>
    <row r="688" spans="1:7" x14ac:dyDescent="0.25">
      <c r="A688" s="1">
        <f>focus_dlsp!A689</f>
        <v>39986</v>
      </c>
      <c r="B688">
        <f>VLOOKUP($A688, focus_dlsp!$A:$AQ, MATCH(YEAR(dlsp_1_y_a!A688), focus_dlsp!$2:$2, 0), 0)</f>
        <v>39.5</v>
      </c>
      <c r="C688">
        <f>VLOOKUP($A688, focus_dlsp!$A:$AQ, MATCH(YEAR(A688)+1, focus_dlsp!$2:$2, 0), 0)</f>
        <v>38.4</v>
      </c>
      <c r="D688">
        <f t="shared" si="42"/>
        <v>-1.1000000000000014</v>
      </c>
      <c r="E688">
        <f t="shared" si="40"/>
        <v>6</v>
      </c>
      <c r="F688">
        <f t="shared" si="43"/>
        <v>6</v>
      </c>
      <c r="G688">
        <f t="shared" si="41"/>
        <v>2009</v>
      </c>
    </row>
    <row r="689" spans="1:7" x14ac:dyDescent="0.25">
      <c r="A689" s="1">
        <f>focus_dlsp!A690</f>
        <v>39987</v>
      </c>
      <c r="B689">
        <f>VLOOKUP($A689, focus_dlsp!$A:$AQ, MATCH(YEAR(dlsp_1_y_a!A689), focus_dlsp!$2:$2, 0), 0)</f>
        <v>39.799999999999997</v>
      </c>
      <c r="C689">
        <f>VLOOKUP($A689, focus_dlsp!$A:$AQ, MATCH(YEAR(A689)+1, focus_dlsp!$2:$2, 0), 0)</f>
        <v>38.4</v>
      </c>
      <c r="D689">
        <f t="shared" si="42"/>
        <v>-1.3999999999999986</v>
      </c>
      <c r="E689">
        <f t="shared" si="40"/>
        <v>6</v>
      </c>
      <c r="F689">
        <f t="shared" si="43"/>
        <v>6</v>
      </c>
      <c r="G689">
        <f t="shared" si="41"/>
        <v>2009</v>
      </c>
    </row>
    <row r="690" spans="1:7" x14ac:dyDescent="0.25">
      <c r="A690" s="1">
        <f>focus_dlsp!A691</f>
        <v>39988</v>
      </c>
      <c r="B690">
        <f>VLOOKUP($A690, focus_dlsp!$A:$AQ, MATCH(YEAR(dlsp_1_y_a!A690), focus_dlsp!$2:$2, 0), 0)</f>
        <v>39.799999999999997</v>
      </c>
      <c r="C690">
        <f>VLOOKUP($A690, focus_dlsp!$A:$AQ, MATCH(YEAR(A690)+1, focus_dlsp!$2:$2, 0), 0)</f>
        <v>38.450000000000003</v>
      </c>
      <c r="D690">
        <f t="shared" si="42"/>
        <v>-1.3499999999999943</v>
      </c>
      <c r="E690">
        <f t="shared" si="40"/>
        <v>6</v>
      </c>
      <c r="F690">
        <f t="shared" si="43"/>
        <v>6</v>
      </c>
      <c r="G690">
        <f t="shared" si="41"/>
        <v>2009</v>
      </c>
    </row>
    <row r="691" spans="1:7" x14ac:dyDescent="0.25">
      <c r="A691" s="1">
        <f>focus_dlsp!A692</f>
        <v>39989</v>
      </c>
      <c r="B691">
        <f>VLOOKUP($A691, focus_dlsp!$A:$AQ, MATCH(YEAR(dlsp_1_y_a!A691), focus_dlsp!$2:$2, 0), 0)</f>
        <v>39.549999999999997</v>
      </c>
      <c r="C691">
        <f>VLOOKUP($A691, focus_dlsp!$A:$AQ, MATCH(YEAR(A691)+1, focus_dlsp!$2:$2, 0), 0)</f>
        <v>38.4</v>
      </c>
      <c r="D691">
        <f t="shared" si="42"/>
        <v>-1.1499999999999986</v>
      </c>
      <c r="E691">
        <f t="shared" si="40"/>
        <v>6</v>
      </c>
      <c r="F691">
        <f t="shared" si="43"/>
        <v>6</v>
      </c>
      <c r="G691">
        <f t="shared" si="41"/>
        <v>2009</v>
      </c>
    </row>
    <row r="692" spans="1:7" x14ac:dyDescent="0.25">
      <c r="A692" s="1">
        <f>focus_dlsp!A693</f>
        <v>39990</v>
      </c>
      <c r="B692">
        <f>VLOOKUP($A692, focus_dlsp!$A:$AQ, MATCH(YEAR(dlsp_1_y_a!A692), focus_dlsp!$2:$2, 0), 0)</f>
        <v>39.950000000000003</v>
      </c>
      <c r="C692">
        <f>VLOOKUP($A692, focus_dlsp!$A:$AQ, MATCH(YEAR(A692)+1, focus_dlsp!$2:$2, 0), 0)</f>
        <v>38.4</v>
      </c>
      <c r="D692">
        <f t="shared" si="42"/>
        <v>-1.5500000000000043</v>
      </c>
      <c r="E692">
        <f t="shared" si="40"/>
        <v>6</v>
      </c>
      <c r="F692">
        <f t="shared" si="43"/>
        <v>6</v>
      </c>
      <c r="G692">
        <f t="shared" si="41"/>
        <v>2009</v>
      </c>
    </row>
    <row r="693" spans="1:7" x14ac:dyDescent="0.25">
      <c r="A693" s="1">
        <f>focus_dlsp!A694</f>
        <v>39993</v>
      </c>
      <c r="B693">
        <f>VLOOKUP($A693, focus_dlsp!$A:$AQ, MATCH(YEAR(dlsp_1_y_a!A693), focus_dlsp!$2:$2, 0), 0)</f>
        <v>40</v>
      </c>
      <c r="C693">
        <f>VLOOKUP($A693, focus_dlsp!$A:$AQ, MATCH(YEAR(A693)+1, focus_dlsp!$2:$2, 0), 0)</f>
        <v>38.5</v>
      </c>
      <c r="D693">
        <f t="shared" si="42"/>
        <v>-1.5</v>
      </c>
      <c r="E693">
        <f t="shared" si="40"/>
        <v>6</v>
      </c>
      <c r="F693">
        <f t="shared" si="43"/>
        <v>6</v>
      </c>
      <c r="G693">
        <f t="shared" si="41"/>
        <v>2009</v>
      </c>
    </row>
    <row r="694" spans="1:7" x14ac:dyDescent="0.25">
      <c r="A694" s="1">
        <f>focus_dlsp!A695</f>
        <v>39994</v>
      </c>
      <c r="B694">
        <f>VLOOKUP($A694, focus_dlsp!$A:$AQ, MATCH(YEAR(dlsp_1_y_a!A694), focus_dlsp!$2:$2, 0), 0)</f>
        <v>40</v>
      </c>
      <c r="C694">
        <f>VLOOKUP($A694, focus_dlsp!$A:$AQ, MATCH(YEAR(A694)+1, focus_dlsp!$2:$2, 0), 0)</f>
        <v>38.5</v>
      </c>
      <c r="D694">
        <f t="shared" si="42"/>
        <v>-1.5</v>
      </c>
      <c r="E694">
        <f t="shared" si="40"/>
        <v>6</v>
      </c>
      <c r="F694">
        <f t="shared" si="43"/>
        <v>6</v>
      </c>
      <c r="G694">
        <f t="shared" si="41"/>
        <v>2009</v>
      </c>
    </row>
    <row r="695" spans="1:7" x14ac:dyDescent="0.25">
      <c r="A695" s="1">
        <f>focus_dlsp!A696</f>
        <v>39995</v>
      </c>
      <c r="B695">
        <f>VLOOKUP($A695, focus_dlsp!$A:$AQ, MATCH(YEAR(dlsp_1_y_a!A695), focus_dlsp!$2:$2, 0), 0)</f>
        <v>40</v>
      </c>
      <c r="C695">
        <f>VLOOKUP($A695, focus_dlsp!$A:$AQ, MATCH(YEAR(A695)+1, focus_dlsp!$2:$2, 0), 0)</f>
        <v>39</v>
      </c>
      <c r="D695">
        <f t="shared" si="42"/>
        <v>-1</v>
      </c>
      <c r="E695">
        <f t="shared" si="40"/>
        <v>7</v>
      </c>
      <c r="F695">
        <f t="shared" si="43"/>
        <v>9</v>
      </c>
      <c r="G695">
        <f t="shared" si="41"/>
        <v>2009</v>
      </c>
    </row>
    <row r="696" spans="1:7" x14ac:dyDescent="0.25">
      <c r="A696" s="1">
        <f>focus_dlsp!A697</f>
        <v>39996</v>
      </c>
      <c r="B696">
        <f>VLOOKUP($A696, focus_dlsp!$A:$AQ, MATCH(YEAR(dlsp_1_y_a!A696), focus_dlsp!$2:$2, 0), 0)</f>
        <v>40.1</v>
      </c>
      <c r="C696">
        <f>VLOOKUP($A696, focus_dlsp!$A:$AQ, MATCH(YEAR(A696)+1, focus_dlsp!$2:$2, 0), 0)</f>
        <v>39</v>
      </c>
      <c r="D696">
        <f t="shared" si="42"/>
        <v>-1.1000000000000014</v>
      </c>
      <c r="E696">
        <f t="shared" si="40"/>
        <v>7</v>
      </c>
      <c r="F696">
        <f t="shared" si="43"/>
        <v>9</v>
      </c>
      <c r="G696">
        <f t="shared" si="41"/>
        <v>2009</v>
      </c>
    </row>
    <row r="697" spans="1:7" x14ac:dyDescent="0.25">
      <c r="A697" s="1">
        <f>focus_dlsp!A698</f>
        <v>39997</v>
      </c>
      <c r="B697">
        <f>VLOOKUP($A697, focus_dlsp!$A:$AQ, MATCH(YEAR(dlsp_1_y_a!A697), focus_dlsp!$2:$2, 0), 0)</f>
        <v>40.4</v>
      </c>
      <c r="C697">
        <f>VLOOKUP($A697, focus_dlsp!$A:$AQ, MATCH(YEAR(A697)+1, focus_dlsp!$2:$2, 0), 0)</f>
        <v>39.19</v>
      </c>
      <c r="D697">
        <f t="shared" si="42"/>
        <v>-1.2100000000000009</v>
      </c>
      <c r="E697">
        <f t="shared" si="40"/>
        <v>7</v>
      </c>
      <c r="F697">
        <f t="shared" si="43"/>
        <v>9</v>
      </c>
      <c r="G697">
        <f t="shared" si="41"/>
        <v>2009</v>
      </c>
    </row>
    <row r="698" spans="1:7" x14ac:dyDescent="0.25">
      <c r="A698" s="1">
        <f>focus_dlsp!A699</f>
        <v>40000</v>
      </c>
      <c r="B698">
        <f>VLOOKUP($A698, focus_dlsp!$A:$AQ, MATCH(YEAR(dlsp_1_y_a!A698), focus_dlsp!$2:$2, 0), 0)</f>
        <v>40.35</v>
      </c>
      <c r="C698">
        <f>VLOOKUP($A698, focus_dlsp!$A:$AQ, MATCH(YEAR(A698)+1, focus_dlsp!$2:$2, 0), 0)</f>
        <v>39.090000000000003</v>
      </c>
      <c r="D698">
        <f t="shared" si="42"/>
        <v>-1.259999999999998</v>
      </c>
      <c r="E698">
        <f t="shared" si="40"/>
        <v>7</v>
      </c>
      <c r="F698">
        <f t="shared" si="43"/>
        <v>9</v>
      </c>
      <c r="G698">
        <f t="shared" si="41"/>
        <v>2009</v>
      </c>
    </row>
    <row r="699" spans="1:7" x14ac:dyDescent="0.25">
      <c r="A699" s="1">
        <f>focus_dlsp!A700</f>
        <v>40001</v>
      </c>
      <c r="B699">
        <f>VLOOKUP($A699, focus_dlsp!$A:$AQ, MATCH(YEAR(dlsp_1_y_a!A699), focus_dlsp!$2:$2, 0), 0)</f>
        <v>40.5</v>
      </c>
      <c r="C699">
        <f>VLOOKUP($A699, focus_dlsp!$A:$AQ, MATCH(YEAR(A699)+1, focus_dlsp!$2:$2, 0), 0)</f>
        <v>39.450000000000003</v>
      </c>
      <c r="D699">
        <f t="shared" si="42"/>
        <v>-1.0499999999999972</v>
      </c>
      <c r="E699">
        <f t="shared" si="40"/>
        <v>7</v>
      </c>
      <c r="F699">
        <f t="shared" si="43"/>
        <v>9</v>
      </c>
      <c r="G699">
        <f t="shared" si="41"/>
        <v>2009</v>
      </c>
    </row>
    <row r="700" spans="1:7" x14ac:dyDescent="0.25">
      <c r="A700" s="1">
        <f>focus_dlsp!A701</f>
        <v>40002</v>
      </c>
      <c r="B700">
        <f>VLOOKUP($A700, focus_dlsp!$A:$AQ, MATCH(YEAR(dlsp_1_y_a!A700), focus_dlsp!$2:$2, 0), 0)</f>
        <v>40.5</v>
      </c>
      <c r="C700">
        <f>VLOOKUP($A700, focus_dlsp!$A:$AQ, MATCH(YEAR(A700)+1, focus_dlsp!$2:$2, 0), 0)</f>
        <v>39.450000000000003</v>
      </c>
      <c r="D700">
        <f t="shared" si="42"/>
        <v>-1.0499999999999972</v>
      </c>
      <c r="E700">
        <f t="shared" si="40"/>
        <v>7</v>
      </c>
      <c r="F700">
        <f t="shared" si="43"/>
        <v>9</v>
      </c>
      <c r="G700">
        <f t="shared" si="41"/>
        <v>2009</v>
      </c>
    </row>
    <row r="701" spans="1:7" x14ac:dyDescent="0.25">
      <c r="A701" s="1">
        <f>focus_dlsp!A702</f>
        <v>40003</v>
      </c>
      <c r="B701">
        <f>VLOOKUP($A701, focus_dlsp!$A:$AQ, MATCH(YEAR(dlsp_1_y_a!A701), focus_dlsp!$2:$2, 0), 0)</f>
        <v>40.5</v>
      </c>
      <c r="C701">
        <f>VLOOKUP($A701, focus_dlsp!$A:$AQ, MATCH(YEAR(A701)+1, focus_dlsp!$2:$2, 0), 0)</f>
        <v>39.1</v>
      </c>
      <c r="D701">
        <f t="shared" si="42"/>
        <v>-1.3999999999999986</v>
      </c>
      <c r="E701">
        <f t="shared" si="40"/>
        <v>7</v>
      </c>
      <c r="F701">
        <f t="shared" si="43"/>
        <v>9</v>
      </c>
      <c r="G701">
        <f t="shared" si="41"/>
        <v>2009</v>
      </c>
    </row>
    <row r="702" spans="1:7" x14ac:dyDescent="0.25">
      <c r="A702" s="1">
        <f>focus_dlsp!A703</f>
        <v>40004</v>
      </c>
      <c r="B702">
        <f>VLOOKUP($A702, focus_dlsp!$A:$AQ, MATCH(YEAR(dlsp_1_y_a!A702), focus_dlsp!$2:$2, 0), 0)</f>
        <v>40.5</v>
      </c>
      <c r="C702">
        <f>VLOOKUP($A702, focus_dlsp!$A:$AQ, MATCH(YEAR(A702)+1, focus_dlsp!$2:$2, 0), 0)</f>
        <v>39.1</v>
      </c>
      <c r="D702">
        <f t="shared" si="42"/>
        <v>-1.3999999999999986</v>
      </c>
      <c r="E702">
        <f t="shared" si="40"/>
        <v>7</v>
      </c>
      <c r="F702">
        <f t="shared" si="43"/>
        <v>9</v>
      </c>
      <c r="G702">
        <f t="shared" si="41"/>
        <v>2009</v>
      </c>
    </row>
    <row r="703" spans="1:7" x14ac:dyDescent="0.25">
      <c r="A703" s="1">
        <f>focus_dlsp!A704</f>
        <v>40007</v>
      </c>
      <c r="B703">
        <f>VLOOKUP($A703, focus_dlsp!$A:$AQ, MATCH(YEAR(dlsp_1_y_a!A703), focus_dlsp!$2:$2, 0), 0)</f>
        <v>40.5</v>
      </c>
      <c r="C703">
        <f>VLOOKUP($A703, focus_dlsp!$A:$AQ, MATCH(YEAR(A703)+1, focus_dlsp!$2:$2, 0), 0)</f>
        <v>39.450000000000003</v>
      </c>
      <c r="D703">
        <f t="shared" si="42"/>
        <v>-1.0499999999999972</v>
      </c>
      <c r="E703">
        <f t="shared" si="40"/>
        <v>7</v>
      </c>
      <c r="F703">
        <f t="shared" si="43"/>
        <v>9</v>
      </c>
      <c r="G703">
        <f t="shared" si="41"/>
        <v>2009</v>
      </c>
    </row>
    <row r="704" spans="1:7" x14ac:dyDescent="0.25">
      <c r="A704" s="1">
        <f>focus_dlsp!A705</f>
        <v>40008</v>
      </c>
      <c r="B704">
        <f>VLOOKUP($A704, focus_dlsp!$A:$AQ, MATCH(YEAR(dlsp_1_y_a!A704), focus_dlsp!$2:$2, 0), 0)</f>
        <v>40.5</v>
      </c>
      <c r="C704">
        <f>VLOOKUP($A704, focus_dlsp!$A:$AQ, MATCH(YEAR(A704)+1, focus_dlsp!$2:$2, 0), 0)</f>
        <v>39.450000000000003</v>
      </c>
      <c r="D704">
        <f t="shared" si="42"/>
        <v>-1.0499999999999972</v>
      </c>
      <c r="E704">
        <f t="shared" si="40"/>
        <v>7</v>
      </c>
      <c r="F704">
        <f t="shared" si="43"/>
        <v>9</v>
      </c>
      <c r="G704">
        <f t="shared" si="41"/>
        <v>2009</v>
      </c>
    </row>
    <row r="705" spans="1:7" x14ac:dyDescent="0.25">
      <c r="A705" s="1">
        <f>focus_dlsp!A706</f>
        <v>40009</v>
      </c>
      <c r="B705">
        <f>VLOOKUP($A705, focus_dlsp!$A:$AQ, MATCH(YEAR(dlsp_1_y_a!A705), focus_dlsp!$2:$2, 0), 0)</f>
        <v>40.5</v>
      </c>
      <c r="C705">
        <f>VLOOKUP($A705, focus_dlsp!$A:$AQ, MATCH(YEAR(A705)+1, focus_dlsp!$2:$2, 0), 0)</f>
        <v>39.450000000000003</v>
      </c>
      <c r="D705">
        <f t="shared" si="42"/>
        <v>-1.0499999999999972</v>
      </c>
      <c r="E705">
        <f t="shared" si="40"/>
        <v>7</v>
      </c>
      <c r="F705">
        <f t="shared" si="43"/>
        <v>9</v>
      </c>
      <c r="G705">
        <f t="shared" si="41"/>
        <v>2009</v>
      </c>
    </row>
    <row r="706" spans="1:7" x14ac:dyDescent="0.25">
      <c r="A706" s="1">
        <f>focus_dlsp!A707</f>
        <v>40010</v>
      </c>
      <c r="B706">
        <f>VLOOKUP($A706, focus_dlsp!$A:$AQ, MATCH(YEAR(dlsp_1_y_a!A706), focus_dlsp!$2:$2, 0), 0)</f>
        <v>40.799999999999997</v>
      </c>
      <c r="C706">
        <f>VLOOKUP($A706, focus_dlsp!$A:$AQ, MATCH(YEAR(A706)+1, focus_dlsp!$2:$2, 0), 0)</f>
        <v>39.81</v>
      </c>
      <c r="D706">
        <f t="shared" si="42"/>
        <v>-0.98999999999999488</v>
      </c>
      <c r="E706">
        <f t="shared" ref="E706:E769" si="44">MONTH(A706)</f>
        <v>7</v>
      </c>
      <c r="F706">
        <f t="shared" si="43"/>
        <v>9</v>
      </c>
      <c r="G706">
        <f t="shared" ref="G706:G769" si="45">YEAR(A706)</f>
        <v>2009</v>
      </c>
    </row>
    <row r="707" spans="1:7" x14ac:dyDescent="0.25">
      <c r="A707" s="1">
        <f>focus_dlsp!A708</f>
        <v>40011</v>
      </c>
      <c r="B707">
        <f>VLOOKUP($A707, focus_dlsp!$A:$AQ, MATCH(YEAR(dlsp_1_y_a!A707), focus_dlsp!$2:$2, 0), 0)</f>
        <v>41</v>
      </c>
      <c r="C707">
        <f>VLOOKUP($A707, focus_dlsp!$A:$AQ, MATCH(YEAR(A707)+1, focus_dlsp!$2:$2, 0), 0)</f>
        <v>39.81</v>
      </c>
      <c r="D707">
        <f t="shared" ref="D707:D770" si="46">C707-B707</f>
        <v>-1.1899999999999977</v>
      </c>
      <c r="E707">
        <f t="shared" si="44"/>
        <v>7</v>
      </c>
      <c r="F707">
        <f t="shared" ref="F707:F770" si="47">IF(E707&lt;4,3,IF(E707&lt;7,6,IF(E707&lt;10,9,12)))</f>
        <v>9</v>
      </c>
      <c r="G707">
        <f t="shared" si="45"/>
        <v>2009</v>
      </c>
    </row>
    <row r="708" spans="1:7" x14ac:dyDescent="0.25">
      <c r="A708" s="1">
        <f>focus_dlsp!A709</f>
        <v>40014</v>
      </c>
      <c r="B708">
        <f>VLOOKUP($A708, focus_dlsp!$A:$AQ, MATCH(YEAR(dlsp_1_y_a!A708), focus_dlsp!$2:$2, 0), 0)</f>
        <v>41</v>
      </c>
      <c r="C708">
        <f>VLOOKUP($A708, focus_dlsp!$A:$AQ, MATCH(YEAR(A708)+1, focus_dlsp!$2:$2, 0), 0)</f>
        <v>39.799999999999997</v>
      </c>
      <c r="D708">
        <f t="shared" si="46"/>
        <v>-1.2000000000000028</v>
      </c>
      <c r="E708">
        <f t="shared" si="44"/>
        <v>7</v>
      </c>
      <c r="F708">
        <f t="shared" si="47"/>
        <v>9</v>
      </c>
      <c r="G708">
        <f t="shared" si="45"/>
        <v>2009</v>
      </c>
    </row>
    <row r="709" spans="1:7" x14ac:dyDescent="0.25">
      <c r="A709" s="1">
        <f>focus_dlsp!A710</f>
        <v>40015</v>
      </c>
      <c r="B709">
        <f>VLOOKUP($A709, focus_dlsp!$A:$AQ, MATCH(YEAR(dlsp_1_y_a!A709), focus_dlsp!$2:$2, 0), 0)</f>
        <v>41.05</v>
      </c>
      <c r="C709">
        <f>VLOOKUP($A709, focus_dlsp!$A:$AQ, MATCH(YEAR(A709)+1, focus_dlsp!$2:$2, 0), 0)</f>
        <v>39.81</v>
      </c>
      <c r="D709">
        <f t="shared" si="46"/>
        <v>-1.2399999999999949</v>
      </c>
      <c r="E709">
        <f t="shared" si="44"/>
        <v>7</v>
      </c>
      <c r="F709">
        <f t="shared" si="47"/>
        <v>9</v>
      </c>
      <c r="G709">
        <f t="shared" si="45"/>
        <v>2009</v>
      </c>
    </row>
    <row r="710" spans="1:7" x14ac:dyDescent="0.25">
      <c r="A710" s="1">
        <f>focus_dlsp!A711</f>
        <v>40016</v>
      </c>
      <c r="B710">
        <f>VLOOKUP($A710, focus_dlsp!$A:$AQ, MATCH(YEAR(dlsp_1_y_a!A710), focus_dlsp!$2:$2, 0), 0)</f>
        <v>41.05</v>
      </c>
      <c r="C710">
        <f>VLOOKUP($A710, focus_dlsp!$A:$AQ, MATCH(YEAR(A710)+1, focus_dlsp!$2:$2, 0), 0)</f>
        <v>39.81</v>
      </c>
      <c r="D710">
        <f t="shared" si="46"/>
        <v>-1.2399999999999949</v>
      </c>
      <c r="E710">
        <f t="shared" si="44"/>
        <v>7</v>
      </c>
      <c r="F710">
        <f t="shared" si="47"/>
        <v>9</v>
      </c>
      <c r="G710">
        <f t="shared" si="45"/>
        <v>2009</v>
      </c>
    </row>
    <row r="711" spans="1:7" x14ac:dyDescent="0.25">
      <c r="A711" s="1">
        <f>focus_dlsp!A712</f>
        <v>40017</v>
      </c>
      <c r="B711">
        <f>VLOOKUP($A711, focus_dlsp!$A:$AQ, MATCH(YEAR(dlsp_1_y_a!A711), focus_dlsp!$2:$2, 0), 0)</f>
        <v>41.1</v>
      </c>
      <c r="C711">
        <f>VLOOKUP($A711, focus_dlsp!$A:$AQ, MATCH(YEAR(A711)+1, focus_dlsp!$2:$2, 0), 0)</f>
        <v>39.81</v>
      </c>
      <c r="D711">
        <f t="shared" si="46"/>
        <v>-1.2899999999999991</v>
      </c>
      <c r="E711">
        <f t="shared" si="44"/>
        <v>7</v>
      </c>
      <c r="F711">
        <f t="shared" si="47"/>
        <v>9</v>
      </c>
      <c r="G711">
        <f t="shared" si="45"/>
        <v>2009</v>
      </c>
    </row>
    <row r="712" spans="1:7" x14ac:dyDescent="0.25">
      <c r="A712" s="1">
        <f>focus_dlsp!A713</f>
        <v>40018</v>
      </c>
      <c r="B712">
        <f>VLOOKUP($A712, focus_dlsp!$A:$AQ, MATCH(YEAR(dlsp_1_y_a!A712), focus_dlsp!$2:$2, 0), 0)</f>
        <v>41.3</v>
      </c>
      <c r="C712">
        <f>VLOOKUP($A712, focus_dlsp!$A:$AQ, MATCH(YEAR(A712)+1, focus_dlsp!$2:$2, 0), 0)</f>
        <v>40</v>
      </c>
      <c r="D712">
        <f t="shared" si="46"/>
        <v>-1.2999999999999972</v>
      </c>
      <c r="E712">
        <f t="shared" si="44"/>
        <v>7</v>
      </c>
      <c r="F712">
        <f t="shared" si="47"/>
        <v>9</v>
      </c>
      <c r="G712">
        <f t="shared" si="45"/>
        <v>2009</v>
      </c>
    </row>
    <row r="713" spans="1:7" x14ac:dyDescent="0.25">
      <c r="A713" s="1">
        <f>focus_dlsp!A714</f>
        <v>40021</v>
      </c>
      <c r="B713">
        <f>VLOOKUP($A713, focus_dlsp!$A:$AQ, MATCH(YEAR(dlsp_1_y_a!A713), focus_dlsp!$2:$2, 0), 0)</f>
        <v>41.3</v>
      </c>
      <c r="C713">
        <f>VLOOKUP($A713, focus_dlsp!$A:$AQ, MATCH(YEAR(A713)+1, focus_dlsp!$2:$2, 0), 0)</f>
        <v>39.950000000000003</v>
      </c>
      <c r="D713">
        <f t="shared" si="46"/>
        <v>-1.3499999999999943</v>
      </c>
      <c r="E713">
        <f t="shared" si="44"/>
        <v>7</v>
      </c>
      <c r="F713">
        <f t="shared" si="47"/>
        <v>9</v>
      </c>
      <c r="G713">
        <f t="shared" si="45"/>
        <v>2009</v>
      </c>
    </row>
    <row r="714" spans="1:7" x14ac:dyDescent="0.25">
      <c r="A714" s="1">
        <f>focus_dlsp!A715</f>
        <v>40022</v>
      </c>
      <c r="B714">
        <f>VLOOKUP($A714, focus_dlsp!$A:$AQ, MATCH(YEAR(dlsp_1_y_a!A714), focus_dlsp!$2:$2, 0), 0)</f>
        <v>41.3</v>
      </c>
      <c r="C714">
        <f>VLOOKUP($A714, focus_dlsp!$A:$AQ, MATCH(YEAR(A714)+1, focus_dlsp!$2:$2, 0), 0)</f>
        <v>39.950000000000003</v>
      </c>
      <c r="D714">
        <f t="shared" si="46"/>
        <v>-1.3499999999999943</v>
      </c>
      <c r="E714">
        <f t="shared" si="44"/>
        <v>7</v>
      </c>
      <c r="F714">
        <f t="shared" si="47"/>
        <v>9</v>
      </c>
      <c r="G714">
        <f t="shared" si="45"/>
        <v>2009</v>
      </c>
    </row>
    <row r="715" spans="1:7" x14ac:dyDescent="0.25">
      <c r="A715" s="1">
        <f>focus_dlsp!A716</f>
        <v>40023</v>
      </c>
      <c r="B715">
        <f>VLOOKUP($A715, focus_dlsp!$A:$AQ, MATCH(YEAR(dlsp_1_y_a!A715), focus_dlsp!$2:$2, 0), 0)</f>
        <v>41.3</v>
      </c>
      <c r="C715">
        <f>VLOOKUP($A715, focus_dlsp!$A:$AQ, MATCH(YEAR(A715)+1, focus_dlsp!$2:$2, 0), 0)</f>
        <v>39.950000000000003</v>
      </c>
      <c r="D715">
        <f t="shared" si="46"/>
        <v>-1.3499999999999943</v>
      </c>
      <c r="E715">
        <f t="shared" si="44"/>
        <v>7</v>
      </c>
      <c r="F715">
        <f t="shared" si="47"/>
        <v>9</v>
      </c>
      <c r="G715">
        <f t="shared" si="45"/>
        <v>2009</v>
      </c>
    </row>
    <row r="716" spans="1:7" x14ac:dyDescent="0.25">
      <c r="A716" s="1">
        <f>focus_dlsp!A717</f>
        <v>40024</v>
      </c>
      <c r="B716">
        <f>VLOOKUP($A716, focus_dlsp!$A:$AQ, MATCH(YEAR(dlsp_1_y_a!A716), focus_dlsp!$2:$2, 0), 0)</f>
        <v>41.5</v>
      </c>
      <c r="C716">
        <f>VLOOKUP($A716, focus_dlsp!$A:$AQ, MATCH(YEAR(A716)+1, focus_dlsp!$2:$2, 0), 0)</f>
        <v>39.950000000000003</v>
      </c>
      <c r="D716">
        <f t="shared" si="46"/>
        <v>-1.5499999999999972</v>
      </c>
      <c r="E716">
        <f t="shared" si="44"/>
        <v>7</v>
      </c>
      <c r="F716">
        <f t="shared" si="47"/>
        <v>9</v>
      </c>
      <c r="G716">
        <f t="shared" si="45"/>
        <v>2009</v>
      </c>
    </row>
    <row r="717" spans="1:7" x14ac:dyDescent="0.25">
      <c r="A717" s="1">
        <f>focus_dlsp!A718</f>
        <v>40025</v>
      </c>
      <c r="B717">
        <f>VLOOKUP($A717, focus_dlsp!$A:$AQ, MATCH(YEAR(dlsp_1_y_a!A717), focus_dlsp!$2:$2, 0), 0)</f>
        <v>41.5</v>
      </c>
      <c r="C717">
        <f>VLOOKUP($A717, focus_dlsp!$A:$AQ, MATCH(YEAR(A717)+1, focus_dlsp!$2:$2, 0), 0)</f>
        <v>40</v>
      </c>
      <c r="D717">
        <f t="shared" si="46"/>
        <v>-1.5</v>
      </c>
      <c r="E717">
        <f t="shared" si="44"/>
        <v>7</v>
      </c>
      <c r="F717">
        <f t="shared" si="47"/>
        <v>9</v>
      </c>
      <c r="G717">
        <f t="shared" si="45"/>
        <v>2009</v>
      </c>
    </row>
    <row r="718" spans="1:7" x14ac:dyDescent="0.25">
      <c r="A718" s="1">
        <f>focus_dlsp!A719</f>
        <v>40028</v>
      </c>
      <c r="B718">
        <f>VLOOKUP($A718, focus_dlsp!$A:$AQ, MATCH(YEAR(dlsp_1_y_a!A718), focus_dlsp!$2:$2, 0), 0)</f>
        <v>41.5</v>
      </c>
      <c r="C718">
        <f>VLOOKUP($A718, focus_dlsp!$A:$AQ, MATCH(YEAR(A718)+1, focus_dlsp!$2:$2, 0), 0)</f>
        <v>40</v>
      </c>
      <c r="D718">
        <f t="shared" si="46"/>
        <v>-1.5</v>
      </c>
      <c r="E718">
        <f t="shared" si="44"/>
        <v>8</v>
      </c>
      <c r="F718">
        <f t="shared" si="47"/>
        <v>9</v>
      </c>
      <c r="G718">
        <f t="shared" si="45"/>
        <v>2009</v>
      </c>
    </row>
    <row r="719" spans="1:7" x14ac:dyDescent="0.25">
      <c r="A719" s="1">
        <f>focus_dlsp!A720</f>
        <v>40029</v>
      </c>
      <c r="B719">
        <f>VLOOKUP($A719, focus_dlsp!$A:$AQ, MATCH(YEAR(dlsp_1_y_a!A719), focus_dlsp!$2:$2, 0), 0)</f>
        <v>41.5</v>
      </c>
      <c r="C719">
        <f>VLOOKUP($A719, focus_dlsp!$A:$AQ, MATCH(YEAR(A719)+1, focus_dlsp!$2:$2, 0), 0)</f>
        <v>40</v>
      </c>
      <c r="D719">
        <f t="shared" si="46"/>
        <v>-1.5</v>
      </c>
      <c r="E719">
        <f t="shared" si="44"/>
        <v>8</v>
      </c>
      <c r="F719">
        <f t="shared" si="47"/>
        <v>9</v>
      </c>
      <c r="G719">
        <f t="shared" si="45"/>
        <v>2009</v>
      </c>
    </row>
    <row r="720" spans="1:7" x14ac:dyDescent="0.25">
      <c r="A720" s="1">
        <f>focus_dlsp!A721</f>
        <v>40030</v>
      </c>
      <c r="B720">
        <f>VLOOKUP($A720, focus_dlsp!$A:$AQ, MATCH(YEAR(dlsp_1_y_a!A720), focus_dlsp!$2:$2, 0), 0)</f>
        <v>41.5</v>
      </c>
      <c r="C720">
        <f>VLOOKUP($A720, focus_dlsp!$A:$AQ, MATCH(YEAR(A720)+1, focus_dlsp!$2:$2, 0), 0)</f>
        <v>40</v>
      </c>
      <c r="D720">
        <f t="shared" si="46"/>
        <v>-1.5</v>
      </c>
      <c r="E720">
        <f t="shared" si="44"/>
        <v>8</v>
      </c>
      <c r="F720">
        <f t="shared" si="47"/>
        <v>9</v>
      </c>
      <c r="G720">
        <f t="shared" si="45"/>
        <v>2009</v>
      </c>
    </row>
    <row r="721" spans="1:7" x14ac:dyDescent="0.25">
      <c r="A721" s="1">
        <f>focus_dlsp!A722</f>
        <v>40031</v>
      </c>
      <c r="B721">
        <f>VLOOKUP($A721, focus_dlsp!$A:$AQ, MATCH(YEAR(dlsp_1_y_a!A721), focus_dlsp!$2:$2, 0), 0)</f>
        <v>41.5</v>
      </c>
      <c r="C721">
        <f>VLOOKUP($A721, focus_dlsp!$A:$AQ, MATCH(YEAR(A721)+1, focus_dlsp!$2:$2, 0), 0)</f>
        <v>40</v>
      </c>
      <c r="D721">
        <f t="shared" si="46"/>
        <v>-1.5</v>
      </c>
      <c r="E721">
        <f t="shared" si="44"/>
        <v>8</v>
      </c>
      <c r="F721">
        <f t="shared" si="47"/>
        <v>9</v>
      </c>
      <c r="G721">
        <f t="shared" si="45"/>
        <v>2009</v>
      </c>
    </row>
    <row r="722" spans="1:7" x14ac:dyDescent="0.25">
      <c r="A722" s="1">
        <f>focus_dlsp!A723</f>
        <v>40032</v>
      </c>
      <c r="B722">
        <f>VLOOKUP($A722, focus_dlsp!$A:$AQ, MATCH(YEAR(dlsp_1_y_a!A722), focus_dlsp!$2:$2, 0), 0)</f>
        <v>41.5</v>
      </c>
      <c r="C722">
        <f>VLOOKUP($A722, focus_dlsp!$A:$AQ, MATCH(YEAR(A722)+1, focus_dlsp!$2:$2, 0), 0)</f>
        <v>40</v>
      </c>
      <c r="D722">
        <f t="shared" si="46"/>
        <v>-1.5</v>
      </c>
      <c r="E722">
        <f t="shared" si="44"/>
        <v>8</v>
      </c>
      <c r="F722">
        <f t="shared" si="47"/>
        <v>9</v>
      </c>
      <c r="G722">
        <f t="shared" si="45"/>
        <v>2009</v>
      </c>
    </row>
    <row r="723" spans="1:7" x14ac:dyDescent="0.25">
      <c r="A723" s="1">
        <f>focus_dlsp!A724</f>
        <v>40035</v>
      </c>
      <c r="B723">
        <f>VLOOKUP($A723, focus_dlsp!$A:$AQ, MATCH(YEAR(dlsp_1_y_a!A723), focus_dlsp!$2:$2, 0), 0)</f>
        <v>41.9</v>
      </c>
      <c r="C723">
        <f>VLOOKUP($A723, focus_dlsp!$A:$AQ, MATCH(YEAR(A723)+1, focus_dlsp!$2:$2, 0), 0)</f>
        <v>40</v>
      </c>
      <c r="D723">
        <f t="shared" si="46"/>
        <v>-1.8999999999999986</v>
      </c>
      <c r="E723">
        <f t="shared" si="44"/>
        <v>8</v>
      </c>
      <c r="F723">
        <f t="shared" si="47"/>
        <v>9</v>
      </c>
      <c r="G723">
        <f t="shared" si="45"/>
        <v>2009</v>
      </c>
    </row>
    <row r="724" spans="1:7" x14ac:dyDescent="0.25">
      <c r="A724" s="1">
        <f>focus_dlsp!A725</f>
        <v>40036</v>
      </c>
      <c r="B724">
        <f>VLOOKUP($A724, focus_dlsp!$A:$AQ, MATCH(YEAR(dlsp_1_y_a!A724), focus_dlsp!$2:$2, 0), 0)</f>
        <v>42</v>
      </c>
      <c r="C724">
        <f>VLOOKUP($A724, focus_dlsp!$A:$AQ, MATCH(YEAR(A724)+1, focus_dlsp!$2:$2, 0), 0)</f>
        <v>40</v>
      </c>
      <c r="D724">
        <f t="shared" si="46"/>
        <v>-2</v>
      </c>
      <c r="E724">
        <f t="shared" si="44"/>
        <v>8</v>
      </c>
      <c r="F724">
        <f t="shared" si="47"/>
        <v>9</v>
      </c>
      <c r="G724">
        <f t="shared" si="45"/>
        <v>2009</v>
      </c>
    </row>
    <row r="725" spans="1:7" x14ac:dyDescent="0.25">
      <c r="A725" s="1">
        <f>focus_dlsp!A726</f>
        <v>40037</v>
      </c>
      <c r="B725">
        <f>VLOOKUP($A725, focus_dlsp!$A:$AQ, MATCH(YEAR(dlsp_1_y_a!A725), focus_dlsp!$2:$2, 0), 0)</f>
        <v>42</v>
      </c>
      <c r="C725">
        <f>VLOOKUP($A725, focus_dlsp!$A:$AQ, MATCH(YEAR(A725)+1, focus_dlsp!$2:$2, 0), 0)</f>
        <v>40</v>
      </c>
      <c r="D725">
        <f t="shared" si="46"/>
        <v>-2</v>
      </c>
      <c r="E725">
        <f t="shared" si="44"/>
        <v>8</v>
      </c>
      <c r="F725">
        <f t="shared" si="47"/>
        <v>9</v>
      </c>
      <c r="G725">
        <f t="shared" si="45"/>
        <v>2009</v>
      </c>
    </row>
    <row r="726" spans="1:7" x14ac:dyDescent="0.25">
      <c r="A726" s="1">
        <f>focus_dlsp!A727</f>
        <v>40038</v>
      </c>
      <c r="B726">
        <f>VLOOKUP($A726, focus_dlsp!$A:$AQ, MATCH(YEAR(dlsp_1_y_a!A726), focus_dlsp!$2:$2, 0), 0)</f>
        <v>42</v>
      </c>
      <c r="C726">
        <f>VLOOKUP($A726, focus_dlsp!$A:$AQ, MATCH(YEAR(A726)+1, focus_dlsp!$2:$2, 0), 0)</f>
        <v>40</v>
      </c>
      <c r="D726">
        <f t="shared" si="46"/>
        <v>-2</v>
      </c>
      <c r="E726">
        <f t="shared" si="44"/>
        <v>8</v>
      </c>
      <c r="F726">
        <f t="shared" si="47"/>
        <v>9</v>
      </c>
      <c r="G726">
        <f t="shared" si="45"/>
        <v>2009</v>
      </c>
    </row>
    <row r="727" spans="1:7" x14ac:dyDescent="0.25">
      <c r="A727" s="1">
        <f>focus_dlsp!A728</f>
        <v>40039</v>
      </c>
      <c r="B727">
        <f>VLOOKUP($A727, focus_dlsp!$A:$AQ, MATCH(YEAR(dlsp_1_y_a!A727), focus_dlsp!$2:$2, 0), 0)</f>
        <v>42</v>
      </c>
      <c r="C727">
        <f>VLOOKUP($A727, focus_dlsp!$A:$AQ, MATCH(YEAR(A727)+1, focus_dlsp!$2:$2, 0), 0)</f>
        <v>40.15</v>
      </c>
      <c r="D727">
        <f t="shared" si="46"/>
        <v>-1.8500000000000014</v>
      </c>
      <c r="E727">
        <f t="shared" si="44"/>
        <v>8</v>
      </c>
      <c r="F727">
        <f t="shared" si="47"/>
        <v>9</v>
      </c>
      <c r="G727">
        <f t="shared" si="45"/>
        <v>2009</v>
      </c>
    </row>
    <row r="728" spans="1:7" x14ac:dyDescent="0.25">
      <c r="A728" s="1">
        <f>focus_dlsp!A729</f>
        <v>40042</v>
      </c>
      <c r="B728">
        <f>VLOOKUP($A728, focus_dlsp!$A:$AQ, MATCH(YEAR(dlsp_1_y_a!A728), focus_dlsp!$2:$2, 0), 0)</f>
        <v>42.25</v>
      </c>
      <c r="C728">
        <f>VLOOKUP($A728, focus_dlsp!$A:$AQ, MATCH(YEAR(A728)+1, focus_dlsp!$2:$2, 0), 0)</f>
        <v>40.4</v>
      </c>
      <c r="D728">
        <f t="shared" si="46"/>
        <v>-1.8500000000000014</v>
      </c>
      <c r="E728">
        <f t="shared" si="44"/>
        <v>8</v>
      </c>
      <c r="F728">
        <f t="shared" si="47"/>
        <v>9</v>
      </c>
      <c r="G728">
        <f t="shared" si="45"/>
        <v>2009</v>
      </c>
    </row>
    <row r="729" spans="1:7" x14ac:dyDescent="0.25">
      <c r="A729" s="1">
        <f>focus_dlsp!A730</f>
        <v>40043</v>
      </c>
      <c r="B729">
        <f>VLOOKUP($A729, focus_dlsp!$A:$AQ, MATCH(YEAR(dlsp_1_y_a!A729), focus_dlsp!$2:$2, 0), 0)</f>
        <v>42.25</v>
      </c>
      <c r="C729">
        <f>VLOOKUP($A729, focus_dlsp!$A:$AQ, MATCH(YEAR(A729)+1, focus_dlsp!$2:$2, 0), 0)</f>
        <v>40.4</v>
      </c>
      <c r="D729">
        <f t="shared" si="46"/>
        <v>-1.8500000000000014</v>
      </c>
      <c r="E729">
        <f t="shared" si="44"/>
        <v>8</v>
      </c>
      <c r="F729">
        <f t="shared" si="47"/>
        <v>9</v>
      </c>
      <c r="G729">
        <f t="shared" si="45"/>
        <v>2009</v>
      </c>
    </row>
    <row r="730" spans="1:7" x14ac:dyDescent="0.25">
      <c r="A730" s="1">
        <f>focus_dlsp!A731</f>
        <v>40044</v>
      </c>
      <c r="B730">
        <f>VLOOKUP($A730, focus_dlsp!$A:$AQ, MATCH(YEAR(dlsp_1_y_a!A730), focus_dlsp!$2:$2, 0), 0)</f>
        <v>42.3</v>
      </c>
      <c r="C730">
        <f>VLOOKUP($A730, focus_dlsp!$A:$AQ, MATCH(YEAR(A730)+1, focus_dlsp!$2:$2, 0), 0)</f>
        <v>40.700000000000003</v>
      </c>
      <c r="D730">
        <f t="shared" si="46"/>
        <v>-1.5999999999999943</v>
      </c>
      <c r="E730">
        <f t="shared" si="44"/>
        <v>8</v>
      </c>
      <c r="F730">
        <f t="shared" si="47"/>
        <v>9</v>
      </c>
      <c r="G730">
        <f t="shared" si="45"/>
        <v>2009</v>
      </c>
    </row>
    <row r="731" spans="1:7" x14ac:dyDescent="0.25">
      <c r="A731" s="1">
        <f>focus_dlsp!A732</f>
        <v>40045</v>
      </c>
      <c r="B731">
        <f>VLOOKUP($A731, focus_dlsp!$A:$AQ, MATCH(YEAR(dlsp_1_y_a!A731), focus_dlsp!$2:$2, 0), 0)</f>
        <v>42.3</v>
      </c>
      <c r="C731">
        <f>VLOOKUP($A731, focus_dlsp!$A:$AQ, MATCH(YEAR(A731)+1, focus_dlsp!$2:$2, 0), 0)</f>
        <v>40.950000000000003</v>
      </c>
      <c r="D731">
        <f t="shared" si="46"/>
        <v>-1.3499999999999943</v>
      </c>
      <c r="E731">
        <f t="shared" si="44"/>
        <v>8</v>
      </c>
      <c r="F731">
        <f t="shared" si="47"/>
        <v>9</v>
      </c>
      <c r="G731">
        <f t="shared" si="45"/>
        <v>2009</v>
      </c>
    </row>
    <row r="732" spans="1:7" x14ac:dyDescent="0.25">
      <c r="A732" s="1">
        <f>focus_dlsp!A733</f>
        <v>40046</v>
      </c>
      <c r="B732">
        <f>VLOOKUP($A732, focus_dlsp!$A:$AQ, MATCH(YEAR(dlsp_1_y_a!A732), focus_dlsp!$2:$2, 0), 0)</f>
        <v>42.25</v>
      </c>
      <c r="C732">
        <f>VLOOKUP($A732, focus_dlsp!$A:$AQ, MATCH(YEAR(A732)+1, focus_dlsp!$2:$2, 0), 0)</f>
        <v>40.950000000000003</v>
      </c>
      <c r="D732">
        <f t="shared" si="46"/>
        <v>-1.2999999999999972</v>
      </c>
      <c r="E732">
        <f t="shared" si="44"/>
        <v>8</v>
      </c>
      <c r="F732">
        <f t="shared" si="47"/>
        <v>9</v>
      </c>
      <c r="G732">
        <f t="shared" si="45"/>
        <v>2009</v>
      </c>
    </row>
    <row r="733" spans="1:7" x14ac:dyDescent="0.25">
      <c r="A733" s="1">
        <f>focus_dlsp!A734</f>
        <v>40049</v>
      </c>
      <c r="B733">
        <f>VLOOKUP($A733, focus_dlsp!$A:$AQ, MATCH(YEAR(dlsp_1_y_a!A733), focus_dlsp!$2:$2, 0), 0)</f>
        <v>42.3</v>
      </c>
      <c r="C733">
        <f>VLOOKUP($A733, focus_dlsp!$A:$AQ, MATCH(YEAR(A733)+1, focus_dlsp!$2:$2, 0), 0)</f>
        <v>41</v>
      </c>
      <c r="D733">
        <f t="shared" si="46"/>
        <v>-1.2999999999999972</v>
      </c>
      <c r="E733">
        <f t="shared" si="44"/>
        <v>8</v>
      </c>
      <c r="F733">
        <f t="shared" si="47"/>
        <v>9</v>
      </c>
      <c r="G733">
        <f t="shared" si="45"/>
        <v>2009</v>
      </c>
    </row>
    <row r="734" spans="1:7" x14ac:dyDescent="0.25">
      <c r="A734" s="1">
        <f>focus_dlsp!A735</f>
        <v>40050</v>
      </c>
      <c r="B734">
        <f>VLOOKUP($A734, focus_dlsp!$A:$AQ, MATCH(YEAR(dlsp_1_y_a!A734), focus_dlsp!$2:$2, 0), 0)</f>
        <v>42.3</v>
      </c>
      <c r="C734">
        <f>VLOOKUP($A734, focus_dlsp!$A:$AQ, MATCH(YEAR(A734)+1, focus_dlsp!$2:$2, 0), 0)</f>
        <v>41</v>
      </c>
      <c r="D734">
        <f t="shared" si="46"/>
        <v>-1.2999999999999972</v>
      </c>
      <c r="E734">
        <f t="shared" si="44"/>
        <v>8</v>
      </c>
      <c r="F734">
        <f t="shared" si="47"/>
        <v>9</v>
      </c>
      <c r="G734">
        <f t="shared" si="45"/>
        <v>2009</v>
      </c>
    </row>
    <row r="735" spans="1:7" x14ac:dyDescent="0.25">
      <c r="A735" s="1">
        <f>focus_dlsp!A736</f>
        <v>40051</v>
      </c>
      <c r="B735">
        <f>VLOOKUP($A735, focus_dlsp!$A:$AQ, MATCH(YEAR(dlsp_1_y_a!A735), focus_dlsp!$2:$2, 0), 0)</f>
        <v>42.33</v>
      </c>
      <c r="C735">
        <f>VLOOKUP($A735, focus_dlsp!$A:$AQ, MATCH(YEAR(A735)+1, focus_dlsp!$2:$2, 0), 0)</f>
        <v>41</v>
      </c>
      <c r="D735">
        <f t="shared" si="46"/>
        <v>-1.3299999999999983</v>
      </c>
      <c r="E735">
        <f t="shared" si="44"/>
        <v>8</v>
      </c>
      <c r="F735">
        <f t="shared" si="47"/>
        <v>9</v>
      </c>
      <c r="G735">
        <f t="shared" si="45"/>
        <v>2009</v>
      </c>
    </row>
    <row r="736" spans="1:7" x14ac:dyDescent="0.25">
      <c r="A736" s="1">
        <f>focus_dlsp!A737</f>
        <v>40052</v>
      </c>
      <c r="B736">
        <f>VLOOKUP($A736, focus_dlsp!$A:$AQ, MATCH(YEAR(dlsp_1_y_a!A736), focus_dlsp!$2:$2, 0), 0)</f>
        <v>42.43</v>
      </c>
      <c r="C736">
        <f>VLOOKUP($A736, focus_dlsp!$A:$AQ, MATCH(YEAR(A736)+1, focus_dlsp!$2:$2, 0), 0)</f>
        <v>41</v>
      </c>
      <c r="D736">
        <f t="shared" si="46"/>
        <v>-1.4299999999999997</v>
      </c>
      <c r="E736">
        <f t="shared" si="44"/>
        <v>8</v>
      </c>
      <c r="F736">
        <f t="shared" si="47"/>
        <v>9</v>
      </c>
      <c r="G736">
        <f t="shared" si="45"/>
        <v>2009</v>
      </c>
    </row>
    <row r="737" spans="1:7" x14ac:dyDescent="0.25">
      <c r="A737" s="1">
        <f>focus_dlsp!A738</f>
        <v>40053</v>
      </c>
      <c r="B737">
        <f>VLOOKUP($A737, focus_dlsp!$A:$AQ, MATCH(YEAR(dlsp_1_y_a!A737), focus_dlsp!$2:$2, 0), 0)</f>
        <v>42.43</v>
      </c>
      <c r="C737">
        <f>VLOOKUP($A737, focus_dlsp!$A:$AQ, MATCH(YEAR(A737)+1, focus_dlsp!$2:$2, 0), 0)</f>
        <v>41</v>
      </c>
      <c r="D737">
        <f t="shared" si="46"/>
        <v>-1.4299999999999997</v>
      </c>
      <c r="E737">
        <f t="shared" si="44"/>
        <v>8</v>
      </c>
      <c r="F737">
        <f t="shared" si="47"/>
        <v>9</v>
      </c>
      <c r="G737">
        <f t="shared" si="45"/>
        <v>2009</v>
      </c>
    </row>
    <row r="738" spans="1:7" x14ac:dyDescent="0.25">
      <c r="A738" s="1">
        <f>focus_dlsp!A739</f>
        <v>40056</v>
      </c>
      <c r="B738">
        <f>VLOOKUP($A738, focus_dlsp!$A:$AQ, MATCH(YEAR(dlsp_1_y_a!A738), focus_dlsp!$2:$2, 0), 0)</f>
        <v>42.45</v>
      </c>
      <c r="C738">
        <f>VLOOKUP($A738, focus_dlsp!$A:$AQ, MATCH(YEAR(A738)+1, focus_dlsp!$2:$2, 0), 0)</f>
        <v>41</v>
      </c>
      <c r="D738">
        <f t="shared" si="46"/>
        <v>-1.4500000000000028</v>
      </c>
      <c r="E738">
        <f t="shared" si="44"/>
        <v>8</v>
      </c>
      <c r="F738">
        <f t="shared" si="47"/>
        <v>9</v>
      </c>
      <c r="G738">
        <f t="shared" si="45"/>
        <v>2009</v>
      </c>
    </row>
    <row r="739" spans="1:7" x14ac:dyDescent="0.25">
      <c r="A739" s="1">
        <f>focus_dlsp!A740</f>
        <v>40057</v>
      </c>
      <c r="B739">
        <f>VLOOKUP($A739, focus_dlsp!$A:$AQ, MATCH(YEAR(dlsp_1_y_a!A739), focus_dlsp!$2:$2, 0), 0)</f>
        <v>42.45</v>
      </c>
      <c r="C739">
        <f>VLOOKUP($A739, focus_dlsp!$A:$AQ, MATCH(YEAR(A739)+1, focus_dlsp!$2:$2, 0), 0)</f>
        <v>41</v>
      </c>
      <c r="D739">
        <f t="shared" si="46"/>
        <v>-1.4500000000000028</v>
      </c>
      <c r="E739">
        <f t="shared" si="44"/>
        <v>9</v>
      </c>
      <c r="F739">
        <f t="shared" si="47"/>
        <v>9</v>
      </c>
      <c r="G739">
        <f t="shared" si="45"/>
        <v>2009</v>
      </c>
    </row>
    <row r="740" spans="1:7" x14ac:dyDescent="0.25">
      <c r="A740" s="1">
        <f>focus_dlsp!A741</f>
        <v>40058</v>
      </c>
      <c r="B740">
        <f>VLOOKUP($A740, focus_dlsp!$A:$AQ, MATCH(YEAR(dlsp_1_y_a!A740), focus_dlsp!$2:$2, 0), 0)</f>
        <v>42.45</v>
      </c>
      <c r="C740">
        <f>VLOOKUP($A740, focus_dlsp!$A:$AQ, MATCH(YEAR(A740)+1, focus_dlsp!$2:$2, 0), 0)</f>
        <v>40.9</v>
      </c>
      <c r="D740">
        <f t="shared" si="46"/>
        <v>-1.5500000000000043</v>
      </c>
      <c r="E740">
        <f t="shared" si="44"/>
        <v>9</v>
      </c>
      <c r="F740">
        <f t="shared" si="47"/>
        <v>9</v>
      </c>
      <c r="G740">
        <f t="shared" si="45"/>
        <v>2009</v>
      </c>
    </row>
    <row r="741" spans="1:7" x14ac:dyDescent="0.25">
      <c r="A741" s="1">
        <f>focus_dlsp!A742</f>
        <v>40059</v>
      </c>
      <c r="B741">
        <f>VLOOKUP($A741, focus_dlsp!$A:$AQ, MATCH(YEAR(dlsp_1_y_a!A741), focus_dlsp!$2:$2, 0), 0)</f>
        <v>42.45</v>
      </c>
      <c r="C741">
        <f>VLOOKUP($A741, focus_dlsp!$A:$AQ, MATCH(YEAR(A741)+1, focus_dlsp!$2:$2, 0), 0)</f>
        <v>40.9</v>
      </c>
      <c r="D741">
        <f t="shared" si="46"/>
        <v>-1.5500000000000043</v>
      </c>
      <c r="E741">
        <f t="shared" si="44"/>
        <v>9</v>
      </c>
      <c r="F741">
        <f t="shared" si="47"/>
        <v>9</v>
      </c>
      <c r="G741">
        <f t="shared" si="45"/>
        <v>2009</v>
      </c>
    </row>
    <row r="742" spans="1:7" x14ac:dyDescent="0.25">
      <c r="A742" s="1">
        <f>focus_dlsp!A743</f>
        <v>40060</v>
      </c>
      <c r="B742">
        <f>VLOOKUP($A742, focus_dlsp!$A:$AQ, MATCH(YEAR(dlsp_1_y_a!A742), focus_dlsp!$2:$2, 0), 0)</f>
        <v>42.5</v>
      </c>
      <c r="C742">
        <f>VLOOKUP($A742, focus_dlsp!$A:$AQ, MATCH(YEAR(A742)+1, focus_dlsp!$2:$2, 0), 0)</f>
        <v>40.950000000000003</v>
      </c>
      <c r="D742">
        <f t="shared" si="46"/>
        <v>-1.5499999999999972</v>
      </c>
      <c r="E742">
        <f t="shared" si="44"/>
        <v>9</v>
      </c>
      <c r="F742">
        <f t="shared" si="47"/>
        <v>9</v>
      </c>
      <c r="G742">
        <f t="shared" si="45"/>
        <v>2009</v>
      </c>
    </row>
    <row r="743" spans="1:7" x14ac:dyDescent="0.25">
      <c r="A743" s="1">
        <f>focus_dlsp!A744</f>
        <v>40064</v>
      </c>
      <c r="B743">
        <f>VLOOKUP($A743, focus_dlsp!$A:$AQ, MATCH(YEAR(dlsp_1_y_a!A743), focus_dlsp!$2:$2, 0), 0)</f>
        <v>42.4</v>
      </c>
      <c r="C743">
        <f>VLOOKUP($A743, focus_dlsp!$A:$AQ, MATCH(YEAR(A743)+1, focus_dlsp!$2:$2, 0), 0)</f>
        <v>40.9</v>
      </c>
      <c r="D743">
        <f t="shared" si="46"/>
        <v>-1.5</v>
      </c>
      <c r="E743">
        <f t="shared" si="44"/>
        <v>9</v>
      </c>
      <c r="F743">
        <f t="shared" si="47"/>
        <v>9</v>
      </c>
      <c r="G743">
        <f t="shared" si="45"/>
        <v>2009</v>
      </c>
    </row>
    <row r="744" spans="1:7" x14ac:dyDescent="0.25">
      <c r="A744" s="1">
        <f>focus_dlsp!A745</f>
        <v>40065</v>
      </c>
      <c r="B744">
        <f>VLOOKUP($A744, focus_dlsp!$A:$AQ, MATCH(YEAR(dlsp_1_y_a!A744), focus_dlsp!$2:$2, 0), 0)</f>
        <v>42.5</v>
      </c>
      <c r="C744">
        <f>VLOOKUP($A744, focus_dlsp!$A:$AQ, MATCH(YEAR(A744)+1, focus_dlsp!$2:$2, 0), 0)</f>
        <v>41</v>
      </c>
      <c r="D744">
        <f t="shared" si="46"/>
        <v>-1.5</v>
      </c>
      <c r="E744">
        <f t="shared" si="44"/>
        <v>9</v>
      </c>
      <c r="F744">
        <f t="shared" si="47"/>
        <v>9</v>
      </c>
      <c r="G744">
        <f t="shared" si="45"/>
        <v>2009</v>
      </c>
    </row>
    <row r="745" spans="1:7" x14ac:dyDescent="0.25">
      <c r="A745" s="1">
        <f>focus_dlsp!A746</f>
        <v>40066</v>
      </c>
      <c r="B745">
        <f>VLOOKUP($A745, focus_dlsp!$A:$AQ, MATCH(YEAR(dlsp_1_y_a!A745), focus_dlsp!$2:$2, 0), 0)</f>
        <v>42.75</v>
      </c>
      <c r="C745">
        <f>VLOOKUP($A745, focus_dlsp!$A:$AQ, MATCH(YEAR(A745)+1, focus_dlsp!$2:$2, 0), 0)</f>
        <v>41</v>
      </c>
      <c r="D745">
        <f t="shared" si="46"/>
        <v>-1.75</v>
      </c>
      <c r="E745">
        <f t="shared" si="44"/>
        <v>9</v>
      </c>
      <c r="F745">
        <f t="shared" si="47"/>
        <v>9</v>
      </c>
      <c r="G745">
        <f t="shared" si="45"/>
        <v>2009</v>
      </c>
    </row>
    <row r="746" spans="1:7" x14ac:dyDescent="0.25">
      <c r="A746" s="1">
        <f>focus_dlsp!A747</f>
        <v>40067</v>
      </c>
      <c r="B746">
        <f>VLOOKUP($A746, focus_dlsp!$A:$AQ, MATCH(YEAR(dlsp_1_y_a!A746), focus_dlsp!$2:$2, 0), 0)</f>
        <v>42.75</v>
      </c>
      <c r="C746">
        <f>VLOOKUP($A746, focus_dlsp!$A:$AQ, MATCH(YEAR(A746)+1, focus_dlsp!$2:$2, 0), 0)</f>
        <v>41</v>
      </c>
      <c r="D746">
        <f t="shared" si="46"/>
        <v>-1.75</v>
      </c>
      <c r="E746">
        <f t="shared" si="44"/>
        <v>9</v>
      </c>
      <c r="F746">
        <f t="shared" si="47"/>
        <v>9</v>
      </c>
      <c r="G746">
        <f t="shared" si="45"/>
        <v>2009</v>
      </c>
    </row>
    <row r="747" spans="1:7" x14ac:dyDescent="0.25">
      <c r="A747" s="1">
        <f>focus_dlsp!A748</f>
        <v>40070</v>
      </c>
      <c r="B747">
        <f>VLOOKUP($A747, focus_dlsp!$A:$AQ, MATCH(YEAR(dlsp_1_y_a!A747), focus_dlsp!$2:$2, 0), 0)</f>
        <v>42.75</v>
      </c>
      <c r="C747">
        <f>VLOOKUP($A747, focus_dlsp!$A:$AQ, MATCH(YEAR(A747)+1, focus_dlsp!$2:$2, 0), 0)</f>
        <v>41</v>
      </c>
      <c r="D747">
        <f t="shared" si="46"/>
        <v>-1.75</v>
      </c>
      <c r="E747">
        <f t="shared" si="44"/>
        <v>9</v>
      </c>
      <c r="F747">
        <f t="shared" si="47"/>
        <v>9</v>
      </c>
      <c r="G747">
        <f t="shared" si="45"/>
        <v>2009</v>
      </c>
    </row>
    <row r="748" spans="1:7" x14ac:dyDescent="0.25">
      <c r="A748" s="1">
        <f>focus_dlsp!A749</f>
        <v>40071</v>
      </c>
      <c r="B748">
        <f>VLOOKUP($A748, focus_dlsp!$A:$AQ, MATCH(YEAR(dlsp_1_y_a!A748), focus_dlsp!$2:$2, 0), 0)</f>
        <v>43.05</v>
      </c>
      <c r="C748">
        <f>VLOOKUP($A748, focus_dlsp!$A:$AQ, MATCH(YEAR(A748)+1, focus_dlsp!$2:$2, 0), 0)</f>
        <v>41</v>
      </c>
      <c r="D748">
        <f t="shared" si="46"/>
        <v>-2.0499999999999972</v>
      </c>
      <c r="E748">
        <f t="shared" si="44"/>
        <v>9</v>
      </c>
      <c r="F748">
        <f t="shared" si="47"/>
        <v>9</v>
      </c>
      <c r="G748">
        <f t="shared" si="45"/>
        <v>2009</v>
      </c>
    </row>
    <row r="749" spans="1:7" x14ac:dyDescent="0.25">
      <c r="A749" s="1">
        <f>focus_dlsp!A750</f>
        <v>40072</v>
      </c>
      <c r="B749">
        <f>VLOOKUP($A749, focus_dlsp!$A:$AQ, MATCH(YEAR(dlsp_1_y_a!A749), focus_dlsp!$2:$2, 0), 0)</f>
        <v>43.1</v>
      </c>
      <c r="C749">
        <f>VLOOKUP($A749, focus_dlsp!$A:$AQ, MATCH(YEAR(A749)+1, focus_dlsp!$2:$2, 0), 0)</f>
        <v>41</v>
      </c>
      <c r="D749">
        <f t="shared" si="46"/>
        <v>-2.1000000000000014</v>
      </c>
      <c r="E749">
        <f t="shared" si="44"/>
        <v>9</v>
      </c>
      <c r="F749">
        <f t="shared" si="47"/>
        <v>9</v>
      </c>
      <c r="G749">
        <f t="shared" si="45"/>
        <v>2009</v>
      </c>
    </row>
    <row r="750" spans="1:7" x14ac:dyDescent="0.25">
      <c r="A750" s="1">
        <f>focus_dlsp!A751</f>
        <v>40073</v>
      </c>
      <c r="B750">
        <f>VLOOKUP($A750, focus_dlsp!$A:$AQ, MATCH(YEAR(dlsp_1_y_a!A750), focus_dlsp!$2:$2, 0), 0)</f>
        <v>43.1</v>
      </c>
      <c r="C750">
        <f>VLOOKUP($A750, focus_dlsp!$A:$AQ, MATCH(YEAR(A750)+1, focus_dlsp!$2:$2, 0), 0)</f>
        <v>41</v>
      </c>
      <c r="D750">
        <f t="shared" si="46"/>
        <v>-2.1000000000000014</v>
      </c>
      <c r="E750">
        <f t="shared" si="44"/>
        <v>9</v>
      </c>
      <c r="F750">
        <f t="shared" si="47"/>
        <v>9</v>
      </c>
      <c r="G750">
        <f t="shared" si="45"/>
        <v>2009</v>
      </c>
    </row>
    <row r="751" spans="1:7" x14ac:dyDescent="0.25">
      <c r="A751" s="1">
        <f>focus_dlsp!A752</f>
        <v>40074</v>
      </c>
      <c r="B751">
        <f>VLOOKUP($A751, focus_dlsp!$A:$AQ, MATCH(YEAR(dlsp_1_y_a!A751), focus_dlsp!$2:$2, 0), 0)</f>
        <v>43.1</v>
      </c>
      <c r="C751">
        <f>VLOOKUP($A751, focus_dlsp!$A:$AQ, MATCH(YEAR(A751)+1, focus_dlsp!$2:$2, 0), 0)</f>
        <v>41</v>
      </c>
      <c r="D751">
        <f t="shared" si="46"/>
        <v>-2.1000000000000014</v>
      </c>
      <c r="E751">
        <f t="shared" si="44"/>
        <v>9</v>
      </c>
      <c r="F751">
        <f t="shared" si="47"/>
        <v>9</v>
      </c>
      <c r="G751">
        <f t="shared" si="45"/>
        <v>2009</v>
      </c>
    </row>
    <row r="752" spans="1:7" x14ac:dyDescent="0.25">
      <c r="A752" s="1">
        <f>focus_dlsp!A753</f>
        <v>40077</v>
      </c>
      <c r="B752">
        <f>VLOOKUP($A752, focus_dlsp!$A:$AQ, MATCH(YEAR(dlsp_1_y_a!A752), focus_dlsp!$2:$2, 0), 0)</f>
        <v>43.25</v>
      </c>
      <c r="C752">
        <f>VLOOKUP($A752, focus_dlsp!$A:$AQ, MATCH(YEAR(A752)+1, focus_dlsp!$2:$2, 0), 0)</f>
        <v>41</v>
      </c>
      <c r="D752">
        <f t="shared" si="46"/>
        <v>-2.25</v>
      </c>
      <c r="E752">
        <f t="shared" si="44"/>
        <v>9</v>
      </c>
      <c r="F752">
        <f t="shared" si="47"/>
        <v>9</v>
      </c>
      <c r="G752">
        <f t="shared" si="45"/>
        <v>2009</v>
      </c>
    </row>
    <row r="753" spans="1:7" x14ac:dyDescent="0.25">
      <c r="A753" s="1">
        <f>focus_dlsp!A754</f>
        <v>40078</v>
      </c>
      <c r="B753">
        <f>VLOOKUP($A753, focus_dlsp!$A:$AQ, MATCH(YEAR(dlsp_1_y_a!A753), focus_dlsp!$2:$2, 0), 0)</f>
        <v>43.25</v>
      </c>
      <c r="C753">
        <f>VLOOKUP($A753, focus_dlsp!$A:$AQ, MATCH(YEAR(A753)+1, focus_dlsp!$2:$2, 0), 0)</f>
        <v>41</v>
      </c>
      <c r="D753">
        <f t="shared" si="46"/>
        <v>-2.25</v>
      </c>
      <c r="E753">
        <f t="shared" si="44"/>
        <v>9</v>
      </c>
      <c r="F753">
        <f t="shared" si="47"/>
        <v>9</v>
      </c>
      <c r="G753">
        <f t="shared" si="45"/>
        <v>2009</v>
      </c>
    </row>
    <row r="754" spans="1:7" x14ac:dyDescent="0.25">
      <c r="A754" s="1">
        <f>focus_dlsp!A755</f>
        <v>40079</v>
      </c>
      <c r="B754">
        <f>VLOOKUP($A754, focus_dlsp!$A:$AQ, MATCH(YEAR(dlsp_1_y_a!A754), focus_dlsp!$2:$2, 0), 0)</f>
        <v>43.25</v>
      </c>
      <c r="C754">
        <f>VLOOKUP($A754, focus_dlsp!$A:$AQ, MATCH(YEAR(A754)+1, focus_dlsp!$2:$2, 0), 0)</f>
        <v>41.2</v>
      </c>
      <c r="D754">
        <f t="shared" si="46"/>
        <v>-2.0499999999999972</v>
      </c>
      <c r="E754">
        <f t="shared" si="44"/>
        <v>9</v>
      </c>
      <c r="F754">
        <f t="shared" si="47"/>
        <v>9</v>
      </c>
      <c r="G754">
        <f t="shared" si="45"/>
        <v>2009</v>
      </c>
    </row>
    <row r="755" spans="1:7" x14ac:dyDescent="0.25">
      <c r="A755" s="1">
        <f>focus_dlsp!A756</f>
        <v>40080</v>
      </c>
      <c r="B755">
        <f>VLOOKUP($A755, focus_dlsp!$A:$AQ, MATCH(YEAR(dlsp_1_y_a!A755), focus_dlsp!$2:$2, 0), 0)</f>
        <v>43.2</v>
      </c>
      <c r="C755">
        <f>VLOOKUP($A755, focus_dlsp!$A:$AQ, MATCH(YEAR(A755)+1, focus_dlsp!$2:$2, 0), 0)</f>
        <v>41.2</v>
      </c>
      <c r="D755">
        <f t="shared" si="46"/>
        <v>-2</v>
      </c>
      <c r="E755">
        <f t="shared" si="44"/>
        <v>9</v>
      </c>
      <c r="F755">
        <f t="shared" si="47"/>
        <v>9</v>
      </c>
      <c r="G755">
        <f t="shared" si="45"/>
        <v>2009</v>
      </c>
    </row>
    <row r="756" spans="1:7" x14ac:dyDescent="0.25">
      <c r="A756" s="1">
        <f>focus_dlsp!A757</f>
        <v>40081</v>
      </c>
      <c r="B756">
        <f>VLOOKUP($A756, focus_dlsp!$A:$AQ, MATCH(YEAR(dlsp_1_y_a!A756), focus_dlsp!$2:$2, 0), 0)</f>
        <v>43.25</v>
      </c>
      <c r="C756">
        <f>VLOOKUP($A756, focus_dlsp!$A:$AQ, MATCH(YEAR(A756)+1, focus_dlsp!$2:$2, 0), 0)</f>
        <v>41.2</v>
      </c>
      <c r="D756">
        <f t="shared" si="46"/>
        <v>-2.0499999999999972</v>
      </c>
      <c r="E756">
        <f t="shared" si="44"/>
        <v>9</v>
      </c>
      <c r="F756">
        <f t="shared" si="47"/>
        <v>9</v>
      </c>
      <c r="G756">
        <f t="shared" si="45"/>
        <v>2009</v>
      </c>
    </row>
    <row r="757" spans="1:7" x14ac:dyDescent="0.25">
      <c r="A757" s="1">
        <f>focus_dlsp!A758</f>
        <v>40084</v>
      </c>
      <c r="B757">
        <f>VLOOKUP($A757, focus_dlsp!$A:$AQ, MATCH(YEAR(dlsp_1_y_a!A757), focus_dlsp!$2:$2, 0), 0)</f>
        <v>43.2</v>
      </c>
      <c r="C757">
        <f>VLOOKUP($A757, focus_dlsp!$A:$AQ, MATCH(YEAR(A757)+1, focus_dlsp!$2:$2, 0), 0)</f>
        <v>41.2</v>
      </c>
      <c r="D757">
        <f t="shared" si="46"/>
        <v>-2</v>
      </c>
      <c r="E757">
        <f t="shared" si="44"/>
        <v>9</v>
      </c>
      <c r="F757">
        <f t="shared" si="47"/>
        <v>9</v>
      </c>
      <c r="G757">
        <f t="shared" si="45"/>
        <v>2009</v>
      </c>
    </row>
    <row r="758" spans="1:7" x14ac:dyDescent="0.25">
      <c r="A758" s="1">
        <f>focus_dlsp!A759</f>
        <v>40085</v>
      </c>
      <c r="B758">
        <f>VLOOKUP($A758, focus_dlsp!$A:$AQ, MATCH(YEAR(dlsp_1_y_a!A758), focus_dlsp!$2:$2, 0), 0)</f>
        <v>43.2</v>
      </c>
      <c r="C758">
        <f>VLOOKUP($A758, focus_dlsp!$A:$AQ, MATCH(YEAR(A758)+1, focus_dlsp!$2:$2, 0), 0)</f>
        <v>41.2</v>
      </c>
      <c r="D758">
        <f t="shared" si="46"/>
        <v>-2</v>
      </c>
      <c r="E758">
        <f t="shared" si="44"/>
        <v>9</v>
      </c>
      <c r="F758">
        <f t="shared" si="47"/>
        <v>9</v>
      </c>
      <c r="G758">
        <f t="shared" si="45"/>
        <v>2009</v>
      </c>
    </row>
    <row r="759" spans="1:7" x14ac:dyDescent="0.25">
      <c r="A759" s="1">
        <f>focus_dlsp!A760</f>
        <v>40086</v>
      </c>
      <c r="B759">
        <f>VLOOKUP($A759, focus_dlsp!$A:$AQ, MATCH(YEAR(dlsp_1_y_a!A759), focus_dlsp!$2:$2, 0), 0)</f>
        <v>43.25</v>
      </c>
      <c r="C759">
        <f>VLOOKUP($A759, focus_dlsp!$A:$AQ, MATCH(YEAR(A759)+1, focus_dlsp!$2:$2, 0), 0)</f>
        <v>41.2</v>
      </c>
      <c r="D759">
        <f t="shared" si="46"/>
        <v>-2.0499999999999972</v>
      </c>
      <c r="E759">
        <f t="shared" si="44"/>
        <v>9</v>
      </c>
      <c r="F759">
        <f t="shared" si="47"/>
        <v>9</v>
      </c>
      <c r="G759">
        <f t="shared" si="45"/>
        <v>2009</v>
      </c>
    </row>
    <row r="760" spans="1:7" x14ac:dyDescent="0.25">
      <c r="A760" s="1">
        <f>focus_dlsp!A761</f>
        <v>40087</v>
      </c>
      <c r="B760">
        <f>VLOOKUP($A760, focus_dlsp!$A:$AQ, MATCH(YEAR(dlsp_1_y_a!A760), focus_dlsp!$2:$2, 0), 0)</f>
        <v>43.3</v>
      </c>
      <c r="C760">
        <f>VLOOKUP($A760, focus_dlsp!$A:$AQ, MATCH(YEAR(A760)+1, focus_dlsp!$2:$2, 0), 0)</f>
        <v>41.2</v>
      </c>
      <c r="D760">
        <f t="shared" si="46"/>
        <v>-2.0999999999999943</v>
      </c>
      <c r="E760">
        <f t="shared" si="44"/>
        <v>10</v>
      </c>
      <c r="F760">
        <f t="shared" si="47"/>
        <v>12</v>
      </c>
      <c r="G760">
        <f t="shared" si="45"/>
        <v>2009</v>
      </c>
    </row>
    <row r="761" spans="1:7" x14ac:dyDescent="0.25">
      <c r="A761" s="1">
        <f>focus_dlsp!A762</f>
        <v>40088</v>
      </c>
      <c r="B761">
        <f>VLOOKUP($A761, focus_dlsp!$A:$AQ, MATCH(YEAR(dlsp_1_y_a!A761), focus_dlsp!$2:$2, 0), 0)</f>
        <v>43.5</v>
      </c>
      <c r="C761">
        <f>VLOOKUP($A761, focus_dlsp!$A:$AQ, MATCH(YEAR(A761)+1, focus_dlsp!$2:$2, 0), 0)</f>
        <v>41.2</v>
      </c>
      <c r="D761">
        <f t="shared" si="46"/>
        <v>-2.2999999999999972</v>
      </c>
      <c r="E761">
        <f t="shared" si="44"/>
        <v>10</v>
      </c>
      <c r="F761">
        <f t="shared" si="47"/>
        <v>12</v>
      </c>
      <c r="G761">
        <f t="shared" si="45"/>
        <v>2009</v>
      </c>
    </row>
    <row r="762" spans="1:7" x14ac:dyDescent="0.25">
      <c r="A762" s="1">
        <f>focus_dlsp!A763</f>
        <v>40091</v>
      </c>
      <c r="B762">
        <f>VLOOKUP($A762, focus_dlsp!$A:$AQ, MATCH(YEAR(dlsp_1_y_a!A762), focus_dlsp!$2:$2, 0), 0)</f>
        <v>43.5</v>
      </c>
      <c r="C762">
        <f>VLOOKUP($A762, focus_dlsp!$A:$AQ, MATCH(YEAR(A762)+1, focus_dlsp!$2:$2, 0), 0)</f>
        <v>41.55</v>
      </c>
      <c r="D762">
        <f t="shared" si="46"/>
        <v>-1.9500000000000028</v>
      </c>
      <c r="E762">
        <f t="shared" si="44"/>
        <v>10</v>
      </c>
      <c r="F762">
        <f t="shared" si="47"/>
        <v>12</v>
      </c>
      <c r="G762">
        <f t="shared" si="45"/>
        <v>2009</v>
      </c>
    </row>
    <row r="763" spans="1:7" x14ac:dyDescent="0.25">
      <c r="A763" s="1">
        <f>focus_dlsp!A764</f>
        <v>40092</v>
      </c>
      <c r="B763">
        <f>VLOOKUP($A763, focus_dlsp!$A:$AQ, MATCH(YEAR(dlsp_1_y_a!A763), focus_dlsp!$2:$2, 0), 0)</f>
        <v>43.5</v>
      </c>
      <c r="C763">
        <f>VLOOKUP($A763, focus_dlsp!$A:$AQ, MATCH(YEAR(A763)+1, focus_dlsp!$2:$2, 0), 0)</f>
        <v>41.5</v>
      </c>
      <c r="D763">
        <f t="shared" si="46"/>
        <v>-2</v>
      </c>
      <c r="E763">
        <f t="shared" si="44"/>
        <v>10</v>
      </c>
      <c r="F763">
        <f t="shared" si="47"/>
        <v>12</v>
      </c>
      <c r="G763">
        <f t="shared" si="45"/>
        <v>2009</v>
      </c>
    </row>
    <row r="764" spans="1:7" x14ac:dyDescent="0.25">
      <c r="A764" s="1">
        <f>focus_dlsp!A765</f>
        <v>40093</v>
      </c>
      <c r="B764">
        <f>VLOOKUP($A764, focus_dlsp!$A:$AQ, MATCH(YEAR(dlsp_1_y_a!A764), focus_dlsp!$2:$2, 0), 0)</f>
        <v>43.5</v>
      </c>
      <c r="C764">
        <f>VLOOKUP($A764, focus_dlsp!$A:$AQ, MATCH(YEAR(A764)+1, focus_dlsp!$2:$2, 0), 0)</f>
        <v>41.5</v>
      </c>
      <c r="D764">
        <f t="shared" si="46"/>
        <v>-2</v>
      </c>
      <c r="E764">
        <f t="shared" si="44"/>
        <v>10</v>
      </c>
      <c r="F764">
        <f t="shared" si="47"/>
        <v>12</v>
      </c>
      <c r="G764">
        <f t="shared" si="45"/>
        <v>2009</v>
      </c>
    </row>
    <row r="765" spans="1:7" x14ac:dyDescent="0.25">
      <c r="A765" s="1">
        <f>focus_dlsp!A766</f>
        <v>40094</v>
      </c>
      <c r="B765">
        <f>VLOOKUP($A765, focus_dlsp!$A:$AQ, MATCH(YEAR(dlsp_1_y_a!A765), focus_dlsp!$2:$2, 0), 0)</f>
        <v>43.55</v>
      </c>
      <c r="C765">
        <f>VLOOKUP($A765, focus_dlsp!$A:$AQ, MATCH(YEAR(A765)+1, focus_dlsp!$2:$2, 0), 0)</f>
        <v>41.5</v>
      </c>
      <c r="D765">
        <f t="shared" si="46"/>
        <v>-2.0499999999999972</v>
      </c>
      <c r="E765">
        <f t="shared" si="44"/>
        <v>10</v>
      </c>
      <c r="F765">
        <f t="shared" si="47"/>
        <v>12</v>
      </c>
      <c r="G765">
        <f t="shared" si="45"/>
        <v>2009</v>
      </c>
    </row>
    <row r="766" spans="1:7" x14ac:dyDescent="0.25">
      <c r="A766" s="1">
        <f>focus_dlsp!A767</f>
        <v>40095</v>
      </c>
      <c r="B766">
        <f>VLOOKUP($A766, focus_dlsp!$A:$AQ, MATCH(YEAR(dlsp_1_y_a!A766), focus_dlsp!$2:$2, 0), 0)</f>
        <v>43.55</v>
      </c>
      <c r="C766">
        <f>VLOOKUP($A766, focus_dlsp!$A:$AQ, MATCH(YEAR(A766)+1, focus_dlsp!$2:$2, 0), 0)</f>
        <v>41.5</v>
      </c>
      <c r="D766">
        <f t="shared" si="46"/>
        <v>-2.0499999999999972</v>
      </c>
      <c r="E766">
        <f t="shared" si="44"/>
        <v>10</v>
      </c>
      <c r="F766">
        <f t="shared" si="47"/>
        <v>12</v>
      </c>
      <c r="G766">
        <f t="shared" si="45"/>
        <v>2009</v>
      </c>
    </row>
    <row r="767" spans="1:7" x14ac:dyDescent="0.25">
      <c r="A767" s="1">
        <f>focus_dlsp!A768</f>
        <v>40099</v>
      </c>
      <c r="B767">
        <f>VLOOKUP($A767, focus_dlsp!$A:$AQ, MATCH(YEAR(dlsp_1_y_a!A767), focus_dlsp!$2:$2, 0), 0)</f>
        <v>43.9</v>
      </c>
      <c r="C767">
        <f>VLOOKUP($A767, focus_dlsp!$A:$AQ, MATCH(YEAR(A767)+1, focus_dlsp!$2:$2, 0), 0)</f>
        <v>41.2</v>
      </c>
      <c r="D767">
        <f t="shared" si="46"/>
        <v>-2.6999999999999957</v>
      </c>
      <c r="E767">
        <f t="shared" si="44"/>
        <v>10</v>
      </c>
      <c r="F767">
        <f t="shared" si="47"/>
        <v>12</v>
      </c>
      <c r="G767">
        <f t="shared" si="45"/>
        <v>2009</v>
      </c>
    </row>
    <row r="768" spans="1:7" x14ac:dyDescent="0.25">
      <c r="A768" s="1">
        <f>focus_dlsp!A769</f>
        <v>40100</v>
      </c>
      <c r="B768">
        <f>VLOOKUP($A768, focus_dlsp!$A:$AQ, MATCH(YEAR(dlsp_1_y_a!A768), focus_dlsp!$2:$2, 0), 0)</f>
        <v>43.9</v>
      </c>
      <c r="C768">
        <f>VLOOKUP($A768, focus_dlsp!$A:$AQ, MATCH(YEAR(A768)+1, focus_dlsp!$2:$2, 0), 0)</f>
        <v>41.5</v>
      </c>
      <c r="D768">
        <f t="shared" si="46"/>
        <v>-2.3999999999999986</v>
      </c>
      <c r="E768">
        <f t="shared" si="44"/>
        <v>10</v>
      </c>
      <c r="F768">
        <f t="shared" si="47"/>
        <v>12</v>
      </c>
      <c r="G768">
        <f t="shared" si="45"/>
        <v>2009</v>
      </c>
    </row>
    <row r="769" spans="1:7" x14ac:dyDescent="0.25">
      <c r="A769" s="1">
        <f>focus_dlsp!A770</f>
        <v>40101</v>
      </c>
      <c r="B769">
        <f>VLOOKUP($A769, focus_dlsp!$A:$AQ, MATCH(YEAR(dlsp_1_y_a!A769), focus_dlsp!$2:$2, 0), 0)</f>
        <v>43.9</v>
      </c>
      <c r="C769">
        <f>VLOOKUP($A769, focus_dlsp!$A:$AQ, MATCH(YEAR(A769)+1, focus_dlsp!$2:$2, 0), 0)</f>
        <v>41.5</v>
      </c>
      <c r="D769">
        <f t="shared" si="46"/>
        <v>-2.3999999999999986</v>
      </c>
      <c r="E769">
        <f t="shared" si="44"/>
        <v>10</v>
      </c>
      <c r="F769">
        <f t="shared" si="47"/>
        <v>12</v>
      </c>
      <c r="G769">
        <f t="shared" si="45"/>
        <v>2009</v>
      </c>
    </row>
    <row r="770" spans="1:7" x14ac:dyDescent="0.25">
      <c r="A770" s="1">
        <f>focus_dlsp!A771</f>
        <v>40102</v>
      </c>
      <c r="B770">
        <f>VLOOKUP($A770, focus_dlsp!$A:$AQ, MATCH(YEAR(dlsp_1_y_a!A770), focus_dlsp!$2:$2, 0), 0)</f>
        <v>43.9</v>
      </c>
      <c r="C770">
        <f>VLOOKUP($A770, focus_dlsp!$A:$AQ, MATCH(YEAR(A770)+1, focus_dlsp!$2:$2, 0), 0)</f>
        <v>41.5</v>
      </c>
      <c r="D770">
        <f t="shared" si="46"/>
        <v>-2.3999999999999986</v>
      </c>
      <c r="E770">
        <f t="shared" ref="E770:E833" si="48">MONTH(A770)</f>
        <v>10</v>
      </c>
      <c r="F770">
        <f t="shared" si="47"/>
        <v>12</v>
      </c>
      <c r="G770">
        <f t="shared" ref="G770:G833" si="49">YEAR(A770)</f>
        <v>2009</v>
      </c>
    </row>
    <row r="771" spans="1:7" x14ac:dyDescent="0.25">
      <c r="A771" s="1">
        <f>focus_dlsp!A772</f>
        <v>40105</v>
      </c>
      <c r="B771">
        <f>VLOOKUP($A771, focus_dlsp!$A:$AQ, MATCH(YEAR(dlsp_1_y_a!A771), focus_dlsp!$2:$2, 0), 0)</f>
        <v>43.85</v>
      </c>
      <c r="C771">
        <f>VLOOKUP($A771, focus_dlsp!$A:$AQ, MATCH(YEAR(A771)+1, focus_dlsp!$2:$2, 0), 0)</f>
        <v>41.35</v>
      </c>
      <c r="D771">
        <f t="shared" ref="D771:D834" si="50">C771-B771</f>
        <v>-2.5</v>
      </c>
      <c r="E771">
        <f t="shared" si="48"/>
        <v>10</v>
      </c>
      <c r="F771">
        <f t="shared" ref="F771:F834" si="51">IF(E771&lt;4,3,IF(E771&lt;7,6,IF(E771&lt;10,9,12)))</f>
        <v>12</v>
      </c>
      <c r="G771">
        <f t="shared" si="49"/>
        <v>2009</v>
      </c>
    </row>
    <row r="772" spans="1:7" x14ac:dyDescent="0.25">
      <c r="A772" s="1">
        <f>focus_dlsp!A773</f>
        <v>40106</v>
      </c>
      <c r="B772">
        <f>VLOOKUP($A772, focus_dlsp!$A:$AQ, MATCH(YEAR(dlsp_1_y_a!A772), focus_dlsp!$2:$2, 0), 0)</f>
        <v>43.9</v>
      </c>
      <c r="C772">
        <f>VLOOKUP($A772, focus_dlsp!$A:$AQ, MATCH(YEAR(A772)+1, focus_dlsp!$2:$2, 0), 0)</f>
        <v>41.5</v>
      </c>
      <c r="D772">
        <f t="shared" si="50"/>
        <v>-2.3999999999999986</v>
      </c>
      <c r="E772">
        <f t="shared" si="48"/>
        <v>10</v>
      </c>
      <c r="F772">
        <f t="shared" si="51"/>
        <v>12</v>
      </c>
      <c r="G772">
        <f t="shared" si="49"/>
        <v>2009</v>
      </c>
    </row>
    <row r="773" spans="1:7" x14ac:dyDescent="0.25">
      <c r="A773" s="1">
        <f>focus_dlsp!A774</f>
        <v>40107</v>
      </c>
      <c r="B773">
        <f>VLOOKUP($A773, focus_dlsp!$A:$AQ, MATCH(YEAR(dlsp_1_y_a!A773), focus_dlsp!$2:$2, 0), 0)</f>
        <v>43.9</v>
      </c>
      <c r="C773">
        <f>VLOOKUP($A773, focus_dlsp!$A:$AQ, MATCH(YEAR(A773)+1, focus_dlsp!$2:$2, 0), 0)</f>
        <v>41.5</v>
      </c>
      <c r="D773">
        <f t="shared" si="50"/>
        <v>-2.3999999999999986</v>
      </c>
      <c r="E773">
        <f t="shared" si="48"/>
        <v>10</v>
      </c>
      <c r="F773">
        <f t="shared" si="51"/>
        <v>12</v>
      </c>
      <c r="G773">
        <f t="shared" si="49"/>
        <v>2009</v>
      </c>
    </row>
    <row r="774" spans="1:7" x14ac:dyDescent="0.25">
      <c r="A774" s="1">
        <f>focus_dlsp!A775</f>
        <v>40108</v>
      </c>
      <c r="B774">
        <f>VLOOKUP($A774, focus_dlsp!$A:$AQ, MATCH(YEAR(dlsp_1_y_a!A774), focus_dlsp!$2:$2, 0), 0)</f>
        <v>43.9</v>
      </c>
      <c r="C774">
        <f>VLOOKUP($A774, focus_dlsp!$A:$AQ, MATCH(YEAR(A774)+1, focus_dlsp!$2:$2, 0), 0)</f>
        <v>41.9</v>
      </c>
      <c r="D774">
        <f t="shared" si="50"/>
        <v>-2</v>
      </c>
      <c r="E774">
        <f t="shared" si="48"/>
        <v>10</v>
      </c>
      <c r="F774">
        <f t="shared" si="51"/>
        <v>12</v>
      </c>
      <c r="G774">
        <f t="shared" si="49"/>
        <v>2009</v>
      </c>
    </row>
    <row r="775" spans="1:7" x14ac:dyDescent="0.25">
      <c r="A775" s="1">
        <f>focus_dlsp!A776</f>
        <v>40109</v>
      </c>
      <c r="B775">
        <f>VLOOKUP($A775, focus_dlsp!$A:$AQ, MATCH(YEAR(dlsp_1_y_a!A775), focus_dlsp!$2:$2, 0), 0)</f>
        <v>43.95</v>
      </c>
      <c r="C775">
        <f>VLOOKUP($A775, focus_dlsp!$A:$AQ, MATCH(YEAR(A775)+1, focus_dlsp!$2:$2, 0), 0)</f>
        <v>41.9</v>
      </c>
      <c r="D775">
        <f t="shared" si="50"/>
        <v>-2.0500000000000043</v>
      </c>
      <c r="E775">
        <f t="shared" si="48"/>
        <v>10</v>
      </c>
      <c r="F775">
        <f t="shared" si="51"/>
        <v>12</v>
      </c>
      <c r="G775">
        <f t="shared" si="49"/>
        <v>2009</v>
      </c>
    </row>
    <row r="776" spans="1:7" x14ac:dyDescent="0.25">
      <c r="A776" s="1">
        <f>focus_dlsp!A777</f>
        <v>40112</v>
      </c>
      <c r="B776">
        <f>VLOOKUP($A776, focus_dlsp!$A:$AQ, MATCH(YEAR(dlsp_1_y_a!A776), focus_dlsp!$2:$2, 0), 0)</f>
        <v>44</v>
      </c>
      <c r="C776">
        <f>VLOOKUP($A776, focus_dlsp!$A:$AQ, MATCH(YEAR(A776)+1, focus_dlsp!$2:$2, 0), 0)</f>
        <v>41.9</v>
      </c>
      <c r="D776">
        <f t="shared" si="50"/>
        <v>-2.1000000000000014</v>
      </c>
      <c r="E776">
        <f t="shared" si="48"/>
        <v>10</v>
      </c>
      <c r="F776">
        <f t="shared" si="51"/>
        <v>12</v>
      </c>
      <c r="G776">
        <f t="shared" si="49"/>
        <v>2009</v>
      </c>
    </row>
    <row r="777" spans="1:7" x14ac:dyDescent="0.25">
      <c r="A777" s="1">
        <f>focus_dlsp!A778</f>
        <v>40113</v>
      </c>
      <c r="B777">
        <f>VLOOKUP($A777, focus_dlsp!$A:$AQ, MATCH(YEAR(dlsp_1_y_a!A777), focus_dlsp!$2:$2, 0), 0)</f>
        <v>44</v>
      </c>
      <c r="C777">
        <f>VLOOKUP($A777, focus_dlsp!$A:$AQ, MATCH(YEAR(A777)+1, focus_dlsp!$2:$2, 0), 0)</f>
        <v>41.9</v>
      </c>
      <c r="D777">
        <f t="shared" si="50"/>
        <v>-2.1000000000000014</v>
      </c>
      <c r="E777">
        <f t="shared" si="48"/>
        <v>10</v>
      </c>
      <c r="F777">
        <f t="shared" si="51"/>
        <v>12</v>
      </c>
      <c r="G777">
        <f t="shared" si="49"/>
        <v>2009</v>
      </c>
    </row>
    <row r="778" spans="1:7" x14ac:dyDescent="0.25">
      <c r="A778" s="1">
        <f>focus_dlsp!A779</f>
        <v>40114</v>
      </c>
      <c r="B778">
        <f>VLOOKUP($A778, focus_dlsp!$A:$AQ, MATCH(YEAR(dlsp_1_y_a!A778), focus_dlsp!$2:$2, 0), 0)</f>
        <v>44</v>
      </c>
      <c r="C778">
        <f>VLOOKUP($A778, focus_dlsp!$A:$AQ, MATCH(YEAR(A778)+1, focus_dlsp!$2:$2, 0), 0)</f>
        <v>41.9</v>
      </c>
      <c r="D778">
        <f t="shared" si="50"/>
        <v>-2.1000000000000014</v>
      </c>
      <c r="E778">
        <f t="shared" si="48"/>
        <v>10</v>
      </c>
      <c r="F778">
        <f t="shared" si="51"/>
        <v>12</v>
      </c>
      <c r="G778">
        <f t="shared" si="49"/>
        <v>2009</v>
      </c>
    </row>
    <row r="779" spans="1:7" x14ac:dyDescent="0.25">
      <c r="A779" s="1">
        <f>focus_dlsp!A780</f>
        <v>40115</v>
      </c>
      <c r="B779">
        <f>VLOOKUP($A779, focus_dlsp!$A:$AQ, MATCH(YEAR(dlsp_1_y_a!A779), focus_dlsp!$2:$2, 0), 0)</f>
        <v>44</v>
      </c>
      <c r="C779">
        <f>VLOOKUP($A779, focus_dlsp!$A:$AQ, MATCH(YEAR(A779)+1, focus_dlsp!$2:$2, 0), 0)</f>
        <v>41.9</v>
      </c>
      <c r="D779">
        <f t="shared" si="50"/>
        <v>-2.1000000000000014</v>
      </c>
      <c r="E779">
        <f t="shared" si="48"/>
        <v>10</v>
      </c>
      <c r="F779">
        <f t="shared" si="51"/>
        <v>12</v>
      </c>
      <c r="G779">
        <f t="shared" si="49"/>
        <v>2009</v>
      </c>
    </row>
    <row r="780" spans="1:7" x14ac:dyDescent="0.25">
      <c r="A780" s="1">
        <f>focus_dlsp!A781</f>
        <v>40116</v>
      </c>
      <c r="B780">
        <f>VLOOKUP($A780, focus_dlsp!$A:$AQ, MATCH(YEAR(dlsp_1_y_a!A780), focus_dlsp!$2:$2, 0), 0)</f>
        <v>44</v>
      </c>
      <c r="C780">
        <f>VLOOKUP($A780, focus_dlsp!$A:$AQ, MATCH(YEAR(A780)+1, focus_dlsp!$2:$2, 0), 0)</f>
        <v>42</v>
      </c>
      <c r="D780">
        <f t="shared" si="50"/>
        <v>-2</v>
      </c>
      <c r="E780">
        <f t="shared" si="48"/>
        <v>10</v>
      </c>
      <c r="F780">
        <f t="shared" si="51"/>
        <v>12</v>
      </c>
      <c r="G780">
        <f t="shared" si="49"/>
        <v>2009</v>
      </c>
    </row>
    <row r="781" spans="1:7" x14ac:dyDescent="0.25">
      <c r="A781" s="1">
        <f>focus_dlsp!A782</f>
        <v>40120</v>
      </c>
      <c r="B781">
        <f>VLOOKUP($A781, focus_dlsp!$A:$AQ, MATCH(YEAR(dlsp_1_y_a!A781), focus_dlsp!$2:$2, 0), 0)</f>
        <v>44</v>
      </c>
      <c r="C781">
        <f>VLOOKUP($A781, focus_dlsp!$A:$AQ, MATCH(YEAR(A781)+1, focus_dlsp!$2:$2, 0), 0)</f>
        <v>41.95</v>
      </c>
      <c r="D781">
        <f t="shared" si="50"/>
        <v>-2.0499999999999972</v>
      </c>
      <c r="E781">
        <f t="shared" si="48"/>
        <v>11</v>
      </c>
      <c r="F781">
        <f t="shared" si="51"/>
        <v>12</v>
      </c>
      <c r="G781">
        <f t="shared" si="49"/>
        <v>2009</v>
      </c>
    </row>
    <row r="782" spans="1:7" x14ac:dyDescent="0.25">
      <c r="A782" s="1">
        <f>focus_dlsp!A783</f>
        <v>40121</v>
      </c>
      <c r="B782">
        <f>VLOOKUP($A782, focus_dlsp!$A:$AQ, MATCH(YEAR(dlsp_1_y_a!A782), focus_dlsp!$2:$2, 0), 0)</f>
        <v>44</v>
      </c>
      <c r="C782">
        <f>VLOOKUP($A782, focus_dlsp!$A:$AQ, MATCH(YEAR(A782)+1, focus_dlsp!$2:$2, 0), 0)</f>
        <v>42</v>
      </c>
      <c r="D782">
        <f t="shared" si="50"/>
        <v>-2</v>
      </c>
      <c r="E782">
        <f t="shared" si="48"/>
        <v>11</v>
      </c>
      <c r="F782">
        <f t="shared" si="51"/>
        <v>12</v>
      </c>
      <c r="G782">
        <f t="shared" si="49"/>
        <v>2009</v>
      </c>
    </row>
    <row r="783" spans="1:7" x14ac:dyDescent="0.25">
      <c r="A783" s="1">
        <f>focus_dlsp!A784</f>
        <v>40122</v>
      </c>
      <c r="B783">
        <f>VLOOKUP($A783, focus_dlsp!$A:$AQ, MATCH(YEAR(dlsp_1_y_a!A783), focus_dlsp!$2:$2, 0), 0)</f>
        <v>44</v>
      </c>
      <c r="C783">
        <f>VLOOKUP($A783, focus_dlsp!$A:$AQ, MATCH(YEAR(A783)+1, focus_dlsp!$2:$2, 0), 0)</f>
        <v>42</v>
      </c>
      <c r="D783">
        <f t="shared" si="50"/>
        <v>-2</v>
      </c>
      <c r="E783">
        <f t="shared" si="48"/>
        <v>11</v>
      </c>
      <c r="F783">
        <f t="shared" si="51"/>
        <v>12</v>
      </c>
      <c r="G783">
        <f t="shared" si="49"/>
        <v>2009</v>
      </c>
    </row>
    <row r="784" spans="1:7" x14ac:dyDescent="0.25">
      <c r="A784" s="1">
        <f>focus_dlsp!A785</f>
        <v>40123</v>
      </c>
      <c r="B784">
        <f>VLOOKUP($A784, focus_dlsp!$A:$AQ, MATCH(YEAR(dlsp_1_y_a!A784), focus_dlsp!$2:$2, 0), 0)</f>
        <v>44</v>
      </c>
      <c r="C784">
        <f>VLOOKUP($A784, focus_dlsp!$A:$AQ, MATCH(YEAR(A784)+1, focus_dlsp!$2:$2, 0), 0)</f>
        <v>42</v>
      </c>
      <c r="D784">
        <f t="shared" si="50"/>
        <v>-2</v>
      </c>
      <c r="E784">
        <f t="shared" si="48"/>
        <v>11</v>
      </c>
      <c r="F784">
        <f t="shared" si="51"/>
        <v>12</v>
      </c>
      <c r="G784">
        <f t="shared" si="49"/>
        <v>2009</v>
      </c>
    </row>
    <row r="785" spans="1:7" x14ac:dyDescent="0.25">
      <c r="A785" s="1">
        <f>focus_dlsp!A786</f>
        <v>40126</v>
      </c>
      <c r="B785">
        <f>VLOOKUP($A785, focus_dlsp!$A:$AQ, MATCH(YEAR(dlsp_1_y_a!A785), focus_dlsp!$2:$2, 0), 0)</f>
        <v>44</v>
      </c>
      <c r="C785">
        <f>VLOOKUP($A785, focus_dlsp!$A:$AQ, MATCH(YEAR(A785)+1, focus_dlsp!$2:$2, 0), 0)</f>
        <v>42</v>
      </c>
      <c r="D785">
        <f t="shared" si="50"/>
        <v>-2</v>
      </c>
      <c r="E785">
        <f t="shared" si="48"/>
        <v>11</v>
      </c>
      <c r="F785">
        <f t="shared" si="51"/>
        <v>12</v>
      </c>
      <c r="G785">
        <f t="shared" si="49"/>
        <v>2009</v>
      </c>
    </row>
    <row r="786" spans="1:7" x14ac:dyDescent="0.25">
      <c r="A786" s="1">
        <f>focus_dlsp!A787</f>
        <v>40127</v>
      </c>
      <c r="B786">
        <f>VLOOKUP($A786, focus_dlsp!$A:$AQ, MATCH(YEAR(dlsp_1_y_a!A786), focus_dlsp!$2:$2, 0), 0)</f>
        <v>44</v>
      </c>
      <c r="C786">
        <f>VLOOKUP($A786, focus_dlsp!$A:$AQ, MATCH(YEAR(A786)+1, focus_dlsp!$2:$2, 0), 0)</f>
        <v>42</v>
      </c>
      <c r="D786">
        <f t="shared" si="50"/>
        <v>-2</v>
      </c>
      <c r="E786">
        <f t="shared" si="48"/>
        <v>11</v>
      </c>
      <c r="F786">
        <f t="shared" si="51"/>
        <v>12</v>
      </c>
      <c r="G786">
        <f t="shared" si="49"/>
        <v>2009</v>
      </c>
    </row>
    <row r="787" spans="1:7" x14ac:dyDescent="0.25">
      <c r="A787" s="1">
        <f>focus_dlsp!A788</f>
        <v>40128</v>
      </c>
      <c r="B787">
        <f>VLOOKUP($A787, focus_dlsp!$A:$AQ, MATCH(YEAR(dlsp_1_y_a!A787), focus_dlsp!$2:$2, 0), 0)</f>
        <v>44</v>
      </c>
      <c r="C787">
        <f>VLOOKUP($A787, focus_dlsp!$A:$AQ, MATCH(YEAR(A787)+1, focus_dlsp!$2:$2, 0), 0)</f>
        <v>42</v>
      </c>
      <c r="D787">
        <f t="shared" si="50"/>
        <v>-2</v>
      </c>
      <c r="E787">
        <f t="shared" si="48"/>
        <v>11</v>
      </c>
      <c r="F787">
        <f t="shared" si="51"/>
        <v>12</v>
      </c>
      <c r="G787">
        <f t="shared" si="49"/>
        <v>2009</v>
      </c>
    </row>
    <row r="788" spans="1:7" x14ac:dyDescent="0.25">
      <c r="A788" s="1">
        <f>focus_dlsp!A789</f>
        <v>40129</v>
      </c>
      <c r="B788">
        <f>VLOOKUP($A788, focus_dlsp!$A:$AQ, MATCH(YEAR(dlsp_1_y_a!A788), focus_dlsp!$2:$2, 0), 0)</f>
        <v>44.05</v>
      </c>
      <c r="C788">
        <f>VLOOKUP($A788, focus_dlsp!$A:$AQ, MATCH(YEAR(A788)+1, focus_dlsp!$2:$2, 0), 0)</f>
        <v>42.1</v>
      </c>
      <c r="D788">
        <f t="shared" si="50"/>
        <v>-1.9499999999999957</v>
      </c>
      <c r="E788">
        <f t="shared" si="48"/>
        <v>11</v>
      </c>
      <c r="F788">
        <f t="shared" si="51"/>
        <v>12</v>
      </c>
      <c r="G788">
        <f t="shared" si="49"/>
        <v>2009</v>
      </c>
    </row>
    <row r="789" spans="1:7" x14ac:dyDescent="0.25">
      <c r="A789" s="1">
        <f>focus_dlsp!A790</f>
        <v>40130</v>
      </c>
      <c r="B789">
        <f>VLOOKUP($A789, focus_dlsp!$A:$AQ, MATCH(YEAR(dlsp_1_y_a!A789), focus_dlsp!$2:$2, 0), 0)</f>
        <v>44</v>
      </c>
      <c r="C789">
        <f>VLOOKUP($A789, focus_dlsp!$A:$AQ, MATCH(YEAR(A789)+1, focus_dlsp!$2:$2, 0), 0)</f>
        <v>42.2</v>
      </c>
      <c r="D789">
        <f t="shared" si="50"/>
        <v>-1.7999999999999972</v>
      </c>
      <c r="E789">
        <f t="shared" si="48"/>
        <v>11</v>
      </c>
      <c r="F789">
        <f t="shared" si="51"/>
        <v>12</v>
      </c>
      <c r="G789">
        <f t="shared" si="49"/>
        <v>2009</v>
      </c>
    </row>
    <row r="790" spans="1:7" x14ac:dyDescent="0.25">
      <c r="A790" s="1">
        <f>focus_dlsp!A791</f>
        <v>40133</v>
      </c>
      <c r="B790">
        <f>VLOOKUP($A790, focus_dlsp!$A:$AQ, MATCH(YEAR(dlsp_1_y_a!A790), focus_dlsp!$2:$2, 0), 0)</f>
        <v>44</v>
      </c>
      <c r="C790">
        <f>VLOOKUP($A790, focus_dlsp!$A:$AQ, MATCH(YEAR(A790)+1, focus_dlsp!$2:$2, 0), 0)</f>
        <v>42.2</v>
      </c>
      <c r="D790">
        <f t="shared" si="50"/>
        <v>-1.7999999999999972</v>
      </c>
      <c r="E790">
        <f t="shared" si="48"/>
        <v>11</v>
      </c>
      <c r="F790">
        <f t="shared" si="51"/>
        <v>12</v>
      </c>
      <c r="G790">
        <f t="shared" si="49"/>
        <v>2009</v>
      </c>
    </row>
    <row r="791" spans="1:7" x14ac:dyDescent="0.25">
      <c r="A791" s="1">
        <f>focus_dlsp!A792</f>
        <v>40134</v>
      </c>
      <c r="B791">
        <f>VLOOKUP($A791, focus_dlsp!$A:$AQ, MATCH(YEAR(dlsp_1_y_a!A791), focus_dlsp!$2:$2, 0), 0)</f>
        <v>44</v>
      </c>
      <c r="C791">
        <f>VLOOKUP($A791, focus_dlsp!$A:$AQ, MATCH(YEAR(A791)+1, focus_dlsp!$2:$2, 0), 0)</f>
        <v>42</v>
      </c>
      <c r="D791">
        <f t="shared" si="50"/>
        <v>-2</v>
      </c>
      <c r="E791">
        <f t="shared" si="48"/>
        <v>11</v>
      </c>
      <c r="F791">
        <f t="shared" si="51"/>
        <v>12</v>
      </c>
      <c r="G791">
        <f t="shared" si="49"/>
        <v>2009</v>
      </c>
    </row>
    <row r="792" spans="1:7" x14ac:dyDescent="0.25">
      <c r="A792" s="1">
        <f>focus_dlsp!A793</f>
        <v>40135</v>
      </c>
      <c r="B792">
        <f>VLOOKUP($A792, focus_dlsp!$A:$AQ, MATCH(YEAR(dlsp_1_y_a!A792), focus_dlsp!$2:$2, 0), 0)</f>
        <v>44</v>
      </c>
      <c r="C792">
        <f>VLOOKUP($A792, focus_dlsp!$A:$AQ, MATCH(YEAR(A792)+1, focus_dlsp!$2:$2, 0), 0)</f>
        <v>42.1</v>
      </c>
      <c r="D792">
        <f t="shared" si="50"/>
        <v>-1.8999999999999986</v>
      </c>
      <c r="E792">
        <f t="shared" si="48"/>
        <v>11</v>
      </c>
      <c r="F792">
        <f t="shared" si="51"/>
        <v>12</v>
      </c>
      <c r="G792">
        <f t="shared" si="49"/>
        <v>2009</v>
      </c>
    </row>
    <row r="793" spans="1:7" x14ac:dyDescent="0.25">
      <c r="A793" s="1">
        <f>focus_dlsp!A794</f>
        <v>40136</v>
      </c>
      <c r="B793">
        <f>VLOOKUP($A793, focus_dlsp!$A:$AQ, MATCH(YEAR(dlsp_1_y_a!A793), focus_dlsp!$2:$2, 0), 0)</f>
        <v>44</v>
      </c>
      <c r="C793">
        <f>VLOOKUP($A793, focus_dlsp!$A:$AQ, MATCH(YEAR(A793)+1, focus_dlsp!$2:$2, 0), 0)</f>
        <v>42.1</v>
      </c>
      <c r="D793">
        <f t="shared" si="50"/>
        <v>-1.8999999999999986</v>
      </c>
      <c r="E793">
        <f t="shared" si="48"/>
        <v>11</v>
      </c>
      <c r="F793">
        <f t="shared" si="51"/>
        <v>12</v>
      </c>
      <c r="G793">
        <f t="shared" si="49"/>
        <v>2009</v>
      </c>
    </row>
    <row r="794" spans="1:7" x14ac:dyDescent="0.25">
      <c r="A794" s="1">
        <f>focus_dlsp!A795</f>
        <v>40137</v>
      </c>
      <c r="B794">
        <f>VLOOKUP($A794, focus_dlsp!$A:$AQ, MATCH(YEAR(dlsp_1_y_a!A794), focus_dlsp!$2:$2, 0), 0)</f>
        <v>44</v>
      </c>
      <c r="C794">
        <f>VLOOKUP($A794, focus_dlsp!$A:$AQ, MATCH(YEAR(A794)+1, focus_dlsp!$2:$2, 0), 0)</f>
        <v>42.1</v>
      </c>
      <c r="D794">
        <f t="shared" si="50"/>
        <v>-1.8999999999999986</v>
      </c>
      <c r="E794">
        <f t="shared" si="48"/>
        <v>11</v>
      </c>
      <c r="F794">
        <f t="shared" si="51"/>
        <v>12</v>
      </c>
      <c r="G794">
        <f t="shared" si="49"/>
        <v>2009</v>
      </c>
    </row>
    <row r="795" spans="1:7" x14ac:dyDescent="0.25">
      <c r="A795" s="1">
        <f>focus_dlsp!A796</f>
        <v>40140</v>
      </c>
      <c r="B795">
        <f>VLOOKUP($A795, focus_dlsp!$A:$AQ, MATCH(YEAR(dlsp_1_y_a!A795), focus_dlsp!$2:$2, 0), 0)</f>
        <v>44</v>
      </c>
      <c r="C795">
        <f>VLOOKUP($A795, focus_dlsp!$A:$AQ, MATCH(YEAR(A795)+1, focus_dlsp!$2:$2, 0), 0)</f>
        <v>42.25</v>
      </c>
      <c r="D795">
        <f t="shared" si="50"/>
        <v>-1.75</v>
      </c>
      <c r="E795">
        <f t="shared" si="48"/>
        <v>11</v>
      </c>
      <c r="F795">
        <f t="shared" si="51"/>
        <v>12</v>
      </c>
      <c r="G795">
        <f t="shared" si="49"/>
        <v>2009</v>
      </c>
    </row>
    <row r="796" spans="1:7" x14ac:dyDescent="0.25">
      <c r="A796" s="1">
        <f>focus_dlsp!A797</f>
        <v>40141</v>
      </c>
      <c r="B796">
        <f>VLOOKUP($A796, focus_dlsp!$A:$AQ, MATCH(YEAR(dlsp_1_y_a!A796), focus_dlsp!$2:$2, 0), 0)</f>
        <v>44</v>
      </c>
      <c r="C796">
        <f>VLOOKUP($A796, focus_dlsp!$A:$AQ, MATCH(YEAR(A796)+1, focus_dlsp!$2:$2, 0), 0)</f>
        <v>42.3</v>
      </c>
      <c r="D796">
        <f t="shared" si="50"/>
        <v>-1.7000000000000028</v>
      </c>
      <c r="E796">
        <f t="shared" si="48"/>
        <v>11</v>
      </c>
      <c r="F796">
        <f t="shared" si="51"/>
        <v>12</v>
      </c>
      <c r="G796">
        <f t="shared" si="49"/>
        <v>2009</v>
      </c>
    </row>
    <row r="797" spans="1:7" x14ac:dyDescent="0.25">
      <c r="A797" s="1">
        <f>focus_dlsp!A798</f>
        <v>40142</v>
      </c>
      <c r="B797">
        <f>VLOOKUP($A797, focus_dlsp!$A:$AQ, MATCH(YEAR(dlsp_1_y_a!A797), focus_dlsp!$2:$2, 0), 0)</f>
        <v>44</v>
      </c>
      <c r="C797">
        <f>VLOOKUP($A797, focus_dlsp!$A:$AQ, MATCH(YEAR(A797)+1, focus_dlsp!$2:$2, 0), 0)</f>
        <v>42.3</v>
      </c>
      <c r="D797">
        <f t="shared" si="50"/>
        <v>-1.7000000000000028</v>
      </c>
      <c r="E797">
        <f t="shared" si="48"/>
        <v>11</v>
      </c>
      <c r="F797">
        <f t="shared" si="51"/>
        <v>12</v>
      </c>
      <c r="G797">
        <f t="shared" si="49"/>
        <v>2009</v>
      </c>
    </row>
    <row r="798" spans="1:7" x14ac:dyDescent="0.25">
      <c r="A798" s="1">
        <f>focus_dlsp!A799</f>
        <v>40143</v>
      </c>
      <c r="B798">
        <f>VLOOKUP($A798, focus_dlsp!$A:$AQ, MATCH(YEAR(dlsp_1_y_a!A798), focus_dlsp!$2:$2, 0), 0)</f>
        <v>44.05</v>
      </c>
      <c r="C798">
        <f>VLOOKUP($A798, focus_dlsp!$A:$AQ, MATCH(YEAR(A798)+1, focus_dlsp!$2:$2, 0), 0)</f>
        <v>42.35</v>
      </c>
      <c r="D798">
        <f t="shared" si="50"/>
        <v>-1.6999999999999957</v>
      </c>
      <c r="E798">
        <f t="shared" si="48"/>
        <v>11</v>
      </c>
      <c r="F798">
        <f t="shared" si="51"/>
        <v>12</v>
      </c>
      <c r="G798">
        <f t="shared" si="49"/>
        <v>2009</v>
      </c>
    </row>
    <row r="799" spans="1:7" x14ac:dyDescent="0.25">
      <c r="A799" s="1">
        <f>focus_dlsp!A800</f>
        <v>40144</v>
      </c>
      <c r="B799">
        <f>VLOOKUP($A799, focus_dlsp!$A:$AQ, MATCH(YEAR(dlsp_1_y_a!A799), focus_dlsp!$2:$2, 0), 0)</f>
        <v>44.05</v>
      </c>
      <c r="C799">
        <f>VLOOKUP($A799, focus_dlsp!$A:$AQ, MATCH(YEAR(A799)+1, focus_dlsp!$2:$2, 0), 0)</f>
        <v>42.35</v>
      </c>
      <c r="D799">
        <f t="shared" si="50"/>
        <v>-1.6999999999999957</v>
      </c>
      <c r="E799">
        <f t="shared" si="48"/>
        <v>11</v>
      </c>
      <c r="F799">
        <f t="shared" si="51"/>
        <v>12</v>
      </c>
      <c r="G799">
        <f t="shared" si="49"/>
        <v>2009</v>
      </c>
    </row>
    <row r="800" spans="1:7" x14ac:dyDescent="0.25">
      <c r="A800" s="1">
        <f>focus_dlsp!A801</f>
        <v>40147</v>
      </c>
      <c r="B800">
        <f>VLOOKUP($A800, focus_dlsp!$A:$AQ, MATCH(YEAR(dlsp_1_y_a!A800), focus_dlsp!$2:$2, 0), 0)</f>
        <v>44.15</v>
      </c>
      <c r="C800">
        <f>VLOOKUP($A800, focus_dlsp!$A:$AQ, MATCH(YEAR(A800)+1, focus_dlsp!$2:$2, 0), 0)</f>
        <v>42.45</v>
      </c>
      <c r="D800">
        <f t="shared" si="50"/>
        <v>-1.6999999999999957</v>
      </c>
      <c r="E800">
        <f t="shared" si="48"/>
        <v>11</v>
      </c>
      <c r="F800">
        <f t="shared" si="51"/>
        <v>12</v>
      </c>
      <c r="G800">
        <f t="shared" si="49"/>
        <v>2009</v>
      </c>
    </row>
    <row r="801" spans="1:7" x14ac:dyDescent="0.25">
      <c r="A801" s="1">
        <f>focus_dlsp!A802</f>
        <v>40148</v>
      </c>
      <c r="B801">
        <f>VLOOKUP($A801, focus_dlsp!$A:$AQ, MATCH(YEAR(dlsp_1_y_a!A801), focus_dlsp!$2:$2, 0), 0)</f>
        <v>44.23</v>
      </c>
      <c r="C801">
        <f>VLOOKUP($A801, focus_dlsp!$A:$AQ, MATCH(YEAR(A801)+1, focus_dlsp!$2:$2, 0), 0)</f>
        <v>42.45</v>
      </c>
      <c r="D801">
        <f t="shared" si="50"/>
        <v>-1.779999999999994</v>
      </c>
      <c r="E801">
        <f t="shared" si="48"/>
        <v>12</v>
      </c>
      <c r="F801">
        <f t="shared" si="51"/>
        <v>12</v>
      </c>
      <c r="G801">
        <f t="shared" si="49"/>
        <v>2009</v>
      </c>
    </row>
    <row r="802" spans="1:7" x14ac:dyDescent="0.25">
      <c r="A802" s="1">
        <f>focus_dlsp!A803</f>
        <v>40149</v>
      </c>
      <c r="B802">
        <f>VLOOKUP($A802, focus_dlsp!$A:$AQ, MATCH(YEAR(dlsp_1_y_a!A802), focus_dlsp!$2:$2, 0), 0)</f>
        <v>44.23</v>
      </c>
      <c r="C802">
        <f>VLOOKUP($A802, focus_dlsp!$A:$AQ, MATCH(YEAR(A802)+1, focus_dlsp!$2:$2, 0), 0)</f>
        <v>42.4</v>
      </c>
      <c r="D802">
        <f t="shared" si="50"/>
        <v>-1.8299999999999983</v>
      </c>
      <c r="E802">
        <f t="shared" si="48"/>
        <v>12</v>
      </c>
      <c r="F802">
        <f t="shared" si="51"/>
        <v>12</v>
      </c>
      <c r="G802">
        <f t="shared" si="49"/>
        <v>2009</v>
      </c>
    </row>
    <row r="803" spans="1:7" x14ac:dyDescent="0.25">
      <c r="A803" s="1">
        <f>focus_dlsp!A804</f>
        <v>40150</v>
      </c>
      <c r="B803">
        <f>VLOOKUP($A803, focus_dlsp!$A:$AQ, MATCH(YEAR(dlsp_1_y_a!A803), focus_dlsp!$2:$2, 0), 0)</f>
        <v>44.23</v>
      </c>
      <c r="C803">
        <f>VLOOKUP($A803, focus_dlsp!$A:$AQ, MATCH(YEAR(A803)+1, focus_dlsp!$2:$2, 0), 0)</f>
        <v>42.4</v>
      </c>
      <c r="D803">
        <f t="shared" si="50"/>
        <v>-1.8299999999999983</v>
      </c>
      <c r="E803">
        <f t="shared" si="48"/>
        <v>12</v>
      </c>
      <c r="F803">
        <f t="shared" si="51"/>
        <v>12</v>
      </c>
      <c r="G803">
        <f t="shared" si="49"/>
        <v>2009</v>
      </c>
    </row>
    <row r="804" spans="1:7" x14ac:dyDescent="0.25">
      <c r="A804" s="1">
        <f>focus_dlsp!A805</f>
        <v>40151</v>
      </c>
      <c r="B804">
        <f>VLOOKUP($A804, focus_dlsp!$A:$AQ, MATCH(YEAR(dlsp_1_y_a!A804), focus_dlsp!$2:$2, 0), 0)</f>
        <v>44.3</v>
      </c>
      <c r="C804">
        <f>VLOOKUP($A804, focus_dlsp!$A:$AQ, MATCH(YEAR(A804)+1, focus_dlsp!$2:$2, 0), 0)</f>
        <v>42.5</v>
      </c>
      <c r="D804">
        <f t="shared" si="50"/>
        <v>-1.7999999999999972</v>
      </c>
      <c r="E804">
        <f t="shared" si="48"/>
        <v>12</v>
      </c>
      <c r="F804">
        <f t="shared" si="51"/>
        <v>12</v>
      </c>
      <c r="G804">
        <f t="shared" si="49"/>
        <v>2009</v>
      </c>
    </row>
    <row r="805" spans="1:7" x14ac:dyDescent="0.25">
      <c r="A805" s="1">
        <f>focus_dlsp!A806</f>
        <v>40154</v>
      </c>
      <c r="B805">
        <f>VLOOKUP($A805, focus_dlsp!$A:$AQ, MATCH(YEAR(dlsp_1_y_a!A805), focus_dlsp!$2:$2, 0), 0)</f>
        <v>44.25</v>
      </c>
      <c r="C805">
        <f>VLOOKUP($A805, focus_dlsp!$A:$AQ, MATCH(YEAR(A805)+1, focus_dlsp!$2:$2, 0), 0)</f>
        <v>42.6</v>
      </c>
      <c r="D805">
        <f t="shared" si="50"/>
        <v>-1.6499999999999986</v>
      </c>
      <c r="E805">
        <f t="shared" si="48"/>
        <v>12</v>
      </c>
      <c r="F805">
        <f t="shared" si="51"/>
        <v>12</v>
      </c>
      <c r="G805">
        <f t="shared" si="49"/>
        <v>2009</v>
      </c>
    </row>
    <row r="806" spans="1:7" x14ac:dyDescent="0.25">
      <c r="A806" s="1">
        <f>focus_dlsp!A807</f>
        <v>40155</v>
      </c>
      <c r="B806">
        <f>VLOOKUP($A806, focus_dlsp!$A:$AQ, MATCH(YEAR(dlsp_1_y_a!A806), focus_dlsp!$2:$2, 0), 0)</f>
        <v>44.25</v>
      </c>
      <c r="C806">
        <f>VLOOKUP($A806, focus_dlsp!$A:$AQ, MATCH(YEAR(A806)+1, focus_dlsp!$2:$2, 0), 0)</f>
        <v>42.6</v>
      </c>
      <c r="D806">
        <f t="shared" si="50"/>
        <v>-1.6499999999999986</v>
      </c>
      <c r="E806">
        <f t="shared" si="48"/>
        <v>12</v>
      </c>
      <c r="F806">
        <f t="shared" si="51"/>
        <v>12</v>
      </c>
      <c r="G806">
        <f t="shared" si="49"/>
        <v>2009</v>
      </c>
    </row>
    <row r="807" spans="1:7" x14ac:dyDescent="0.25">
      <c r="A807" s="1">
        <f>focus_dlsp!A808</f>
        <v>40156</v>
      </c>
      <c r="B807">
        <f>VLOOKUP($A807, focus_dlsp!$A:$AQ, MATCH(YEAR(dlsp_1_y_a!A807), focus_dlsp!$2:$2, 0), 0)</f>
        <v>44.3</v>
      </c>
      <c r="C807">
        <f>VLOOKUP($A807, focus_dlsp!$A:$AQ, MATCH(YEAR(A807)+1, focus_dlsp!$2:$2, 0), 0)</f>
        <v>42.6</v>
      </c>
      <c r="D807">
        <f t="shared" si="50"/>
        <v>-1.6999999999999957</v>
      </c>
      <c r="E807">
        <f t="shared" si="48"/>
        <v>12</v>
      </c>
      <c r="F807">
        <f t="shared" si="51"/>
        <v>12</v>
      </c>
      <c r="G807">
        <f t="shared" si="49"/>
        <v>2009</v>
      </c>
    </row>
    <row r="808" spans="1:7" x14ac:dyDescent="0.25">
      <c r="A808" s="1">
        <f>focus_dlsp!A809</f>
        <v>40157</v>
      </c>
      <c r="B808">
        <f>VLOOKUP($A808, focus_dlsp!$A:$AQ, MATCH(YEAR(dlsp_1_y_a!A808), focus_dlsp!$2:$2, 0), 0)</f>
        <v>44.4</v>
      </c>
      <c r="C808">
        <f>VLOOKUP($A808, focus_dlsp!$A:$AQ, MATCH(YEAR(A808)+1, focus_dlsp!$2:$2, 0), 0)</f>
        <v>42.7</v>
      </c>
      <c r="D808">
        <f t="shared" si="50"/>
        <v>-1.6999999999999957</v>
      </c>
      <c r="E808">
        <f t="shared" si="48"/>
        <v>12</v>
      </c>
      <c r="F808">
        <f t="shared" si="51"/>
        <v>12</v>
      </c>
      <c r="G808">
        <f t="shared" si="49"/>
        <v>2009</v>
      </c>
    </row>
    <row r="809" spans="1:7" x14ac:dyDescent="0.25">
      <c r="A809" s="1">
        <f>focus_dlsp!A810</f>
        <v>40158</v>
      </c>
      <c r="B809">
        <f>VLOOKUP($A809, focus_dlsp!$A:$AQ, MATCH(YEAR(dlsp_1_y_a!A809), focus_dlsp!$2:$2, 0), 0)</f>
        <v>44.5</v>
      </c>
      <c r="C809">
        <f>VLOOKUP($A809, focus_dlsp!$A:$AQ, MATCH(YEAR(A809)+1, focus_dlsp!$2:$2, 0), 0)</f>
        <v>42.5</v>
      </c>
      <c r="D809">
        <f t="shared" si="50"/>
        <v>-2</v>
      </c>
      <c r="E809">
        <f t="shared" si="48"/>
        <v>12</v>
      </c>
      <c r="F809">
        <f t="shared" si="51"/>
        <v>12</v>
      </c>
      <c r="G809">
        <f t="shared" si="49"/>
        <v>2009</v>
      </c>
    </row>
    <row r="810" spans="1:7" x14ac:dyDescent="0.25">
      <c r="A810" s="1">
        <f>focus_dlsp!A811</f>
        <v>40161</v>
      </c>
      <c r="B810">
        <f>VLOOKUP($A810, focus_dlsp!$A:$AQ, MATCH(YEAR(dlsp_1_y_a!A810), focus_dlsp!$2:$2, 0), 0)</f>
        <v>44.7</v>
      </c>
      <c r="C810">
        <f>VLOOKUP($A810, focus_dlsp!$A:$AQ, MATCH(YEAR(A810)+1, focus_dlsp!$2:$2, 0), 0)</f>
        <v>42.4</v>
      </c>
      <c r="D810">
        <f t="shared" si="50"/>
        <v>-2.3000000000000043</v>
      </c>
      <c r="E810">
        <f t="shared" si="48"/>
        <v>12</v>
      </c>
      <c r="F810">
        <f t="shared" si="51"/>
        <v>12</v>
      </c>
      <c r="G810">
        <f t="shared" si="49"/>
        <v>2009</v>
      </c>
    </row>
    <row r="811" spans="1:7" x14ac:dyDescent="0.25">
      <c r="A811" s="1">
        <f>focus_dlsp!A812</f>
        <v>40162</v>
      </c>
      <c r="B811">
        <f>VLOOKUP($A811, focus_dlsp!$A:$AQ, MATCH(YEAR(dlsp_1_y_a!A811), focus_dlsp!$2:$2, 0), 0)</f>
        <v>44.7</v>
      </c>
      <c r="C811">
        <f>VLOOKUP($A811, focus_dlsp!$A:$AQ, MATCH(YEAR(A811)+1, focus_dlsp!$2:$2, 0), 0)</f>
        <v>42.4</v>
      </c>
      <c r="D811">
        <f t="shared" si="50"/>
        <v>-2.3000000000000043</v>
      </c>
      <c r="E811">
        <f t="shared" si="48"/>
        <v>12</v>
      </c>
      <c r="F811">
        <f t="shared" si="51"/>
        <v>12</v>
      </c>
      <c r="G811">
        <f t="shared" si="49"/>
        <v>2009</v>
      </c>
    </row>
    <row r="812" spans="1:7" x14ac:dyDescent="0.25">
      <c r="A812" s="1">
        <f>focus_dlsp!A813</f>
        <v>40163</v>
      </c>
      <c r="B812">
        <f>VLOOKUP($A812, focus_dlsp!$A:$AQ, MATCH(YEAR(dlsp_1_y_a!A812), focus_dlsp!$2:$2, 0), 0)</f>
        <v>44.7</v>
      </c>
      <c r="C812">
        <f>VLOOKUP($A812, focus_dlsp!$A:$AQ, MATCH(YEAR(A812)+1, focus_dlsp!$2:$2, 0), 0)</f>
        <v>42.4</v>
      </c>
      <c r="D812">
        <f t="shared" si="50"/>
        <v>-2.3000000000000043</v>
      </c>
      <c r="E812">
        <f t="shared" si="48"/>
        <v>12</v>
      </c>
      <c r="F812">
        <f t="shared" si="51"/>
        <v>12</v>
      </c>
      <c r="G812">
        <f t="shared" si="49"/>
        <v>2009</v>
      </c>
    </row>
    <row r="813" spans="1:7" x14ac:dyDescent="0.25">
      <c r="A813" s="1">
        <f>focus_dlsp!A814</f>
        <v>40164</v>
      </c>
      <c r="B813">
        <f>VLOOKUP($A813, focus_dlsp!$A:$AQ, MATCH(YEAR(dlsp_1_y_a!A813), focus_dlsp!$2:$2, 0), 0)</f>
        <v>44.7</v>
      </c>
      <c r="C813">
        <f>VLOOKUP($A813, focus_dlsp!$A:$AQ, MATCH(YEAR(A813)+1, focus_dlsp!$2:$2, 0), 0)</f>
        <v>42.4</v>
      </c>
      <c r="D813">
        <f t="shared" si="50"/>
        <v>-2.3000000000000043</v>
      </c>
      <c r="E813">
        <f t="shared" si="48"/>
        <v>12</v>
      </c>
      <c r="F813">
        <f t="shared" si="51"/>
        <v>12</v>
      </c>
      <c r="G813">
        <f t="shared" si="49"/>
        <v>2009</v>
      </c>
    </row>
    <row r="814" spans="1:7" x14ac:dyDescent="0.25">
      <c r="A814" s="1">
        <f>focus_dlsp!A815</f>
        <v>40165</v>
      </c>
      <c r="B814">
        <f>VLOOKUP($A814, focus_dlsp!$A:$AQ, MATCH(YEAR(dlsp_1_y_a!A814), focus_dlsp!$2:$2, 0), 0)</f>
        <v>44.8</v>
      </c>
      <c r="C814">
        <f>VLOOKUP($A814, focus_dlsp!$A:$AQ, MATCH(YEAR(A814)+1, focus_dlsp!$2:$2, 0), 0)</f>
        <v>42.9</v>
      </c>
      <c r="D814">
        <f t="shared" si="50"/>
        <v>-1.8999999999999986</v>
      </c>
      <c r="E814">
        <f t="shared" si="48"/>
        <v>12</v>
      </c>
      <c r="F814">
        <f t="shared" si="51"/>
        <v>12</v>
      </c>
      <c r="G814">
        <f t="shared" si="49"/>
        <v>2009</v>
      </c>
    </row>
    <row r="815" spans="1:7" x14ac:dyDescent="0.25">
      <c r="A815" s="1">
        <f>focus_dlsp!A816</f>
        <v>40168</v>
      </c>
      <c r="B815">
        <f>VLOOKUP($A815, focus_dlsp!$A:$AQ, MATCH(YEAR(dlsp_1_y_a!A815), focus_dlsp!$2:$2, 0), 0)</f>
        <v>44.8</v>
      </c>
      <c r="C815">
        <f>VLOOKUP($A815, focus_dlsp!$A:$AQ, MATCH(YEAR(A815)+1, focus_dlsp!$2:$2, 0), 0)</f>
        <v>42.85</v>
      </c>
      <c r="D815">
        <f t="shared" si="50"/>
        <v>-1.9499999999999957</v>
      </c>
      <c r="E815">
        <f t="shared" si="48"/>
        <v>12</v>
      </c>
      <c r="F815">
        <f t="shared" si="51"/>
        <v>12</v>
      </c>
      <c r="G815">
        <f t="shared" si="49"/>
        <v>2009</v>
      </c>
    </row>
    <row r="816" spans="1:7" x14ac:dyDescent="0.25">
      <c r="A816" s="1">
        <f>focus_dlsp!A817</f>
        <v>40169</v>
      </c>
      <c r="B816">
        <f>VLOOKUP($A816, focus_dlsp!$A:$AQ, MATCH(YEAR(dlsp_1_y_a!A816), focus_dlsp!$2:$2, 0), 0)</f>
        <v>44.8</v>
      </c>
      <c r="C816">
        <f>VLOOKUP($A816, focus_dlsp!$A:$AQ, MATCH(YEAR(A816)+1, focus_dlsp!$2:$2, 0), 0)</f>
        <v>42.9</v>
      </c>
      <c r="D816">
        <f t="shared" si="50"/>
        <v>-1.8999999999999986</v>
      </c>
      <c r="E816">
        <f t="shared" si="48"/>
        <v>12</v>
      </c>
      <c r="F816">
        <f t="shared" si="51"/>
        <v>12</v>
      </c>
      <c r="G816">
        <f t="shared" si="49"/>
        <v>2009</v>
      </c>
    </row>
    <row r="817" spans="1:7" x14ac:dyDescent="0.25">
      <c r="A817" s="1">
        <f>focus_dlsp!A818</f>
        <v>40170</v>
      </c>
      <c r="B817">
        <f>VLOOKUP($A817, focus_dlsp!$A:$AQ, MATCH(YEAR(dlsp_1_y_a!A817), focus_dlsp!$2:$2, 0), 0)</f>
        <v>44.8</v>
      </c>
      <c r="C817">
        <f>VLOOKUP($A817, focus_dlsp!$A:$AQ, MATCH(YEAR(A817)+1, focus_dlsp!$2:$2, 0), 0)</f>
        <v>42.9</v>
      </c>
      <c r="D817">
        <f t="shared" si="50"/>
        <v>-1.8999999999999986</v>
      </c>
      <c r="E817">
        <f t="shared" si="48"/>
        <v>12</v>
      </c>
      <c r="F817">
        <f t="shared" si="51"/>
        <v>12</v>
      </c>
      <c r="G817">
        <f t="shared" si="49"/>
        <v>2009</v>
      </c>
    </row>
    <row r="818" spans="1:7" x14ac:dyDescent="0.25">
      <c r="A818" s="1">
        <f>focus_dlsp!A819</f>
        <v>40171</v>
      </c>
      <c r="B818">
        <f>VLOOKUP($A818, focus_dlsp!$A:$AQ, MATCH(YEAR(dlsp_1_y_a!A818), focus_dlsp!$2:$2, 0), 0)</f>
        <v>44.8</v>
      </c>
      <c r="C818">
        <f>VLOOKUP($A818, focus_dlsp!$A:$AQ, MATCH(YEAR(A818)+1, focus_dlsp!$2:$2, 0), 0)</f>
        <v>43</v>
      </c>
      <c r="D818">
        <f t="shared" si="50"/>
        <v>-1.7999999999999972</v>
      </c>
      <c r="E818">
        <f t="shared" si="48"/>
        <v>12</v>
      </c>
      <c r="F818">
        <f t="shared" si="51"/>
        <v>12</v>
      </c>
      <c r="G818">
        <f t="shared" si="49"/>
        <v>2009</v>
      </c>
    </row>
    <row r="819" spans="1:7" x14ac:dyDescent="0.25">
      <c r="A819" s="1">
        <f>focus_dlsp!A820</f>
        <v>40175</v>
      </c>
      <c r="B819">
        <f>VLOOKUP($A819, focus_dlsp!$A:$AQ, MATCH(YEAR(dlsp_1_y_a!A819), focus_dlsp!$2:$2, 0), 0)</f>
        <v>44.75</v>
      </c>
      <c r="C819">
        <f>VLOOKUP($A819, focus_dlsp!$A:$AQ, MATCH(YEAR(A819)+1, focus_dlsp!$2:$2, 0), 0)</f>
        <v>42.9</v>
      </c>
      <c r="D819">
        <f t="shared" si="50"/>
        <v>-1.8500000000000014</v>
      </c>
      <c r="E819">
        <f t="shared" si="48"/>
        <v>12</v>
      </c>
      <c r="F819">
        <f t="shared" si="51"/>
        <v>12</v>
      </c>
      <c r="G819">
        <f t="shared" si="49"/>
        <v>2009</v>
      </c>
    </row>
    <row r="820" spans="1:7" x14ac:dyDescent="0.25">
      <c r="A820" s="1">
        <f>focus_dlsp!A821</f>
        <v>40176</v>
      </c>
      <c r="B820">
        <f>VLOOKUP($A820, focus_dlsp!$A:$AQ, MATCH(YEAR(dlsp_1_y_a!A820), focus_dlsp!$2:$2, 0), 0)</f>
        <v>44.8</v>
      </c>
      <c r="C820">
        <f>VLOOKUP($A820, focus_dlsp!$A:$AQ, MATCH(YEAR(A820)+1, focus_dlsp!$2:$2, 0), 0)</f>
        <v>42.95</v>
      </c>
      <c r="D820">
        <f t="shared" si="50"/>
        <v>-1.8499999999999943</v>
      </c>
      <c r="E820">
        <f t="shared" si="48"/>
        <v>12</v>
      </c>
      <c r="F820">
        <f t="shared" si="51"/>
        <v>12</v>
      </c>
      <c r="G820">
        <f t="shared" si="49"/>
        <v>2009</v>
      </c>
    </row>
    <row r="821" spans="1:7" x14ac:dyDescent="0.25">
      <c r="A821" s="1">
        <f>focus_dlsp!A822</f>
        <v>40177</v>
      </c>
      <c r="B821">
        <f>VLOOKUP($A821, focus_dlsp!$A:$AQ, MATCH(YEAR(dlsp_1_y_a!A821), focus_dlsp!$2:$2, 0), 0)</f>
        <v>44.55</v>
      </c>
      <c r="C821">
        <f>VLOOKUP($A821, focus_dlsp!$A:$AQ, MATCH(YEAR(A821)+1, focus_dlsp!$2:$2, 0), 0)</f>
        <v>42.8</v>
      </c>
      <c r="D821">
        <f t="shared" si="50"/>
        <v>-1.75</v>
      </c>
      <c r="E821">
        <f t="shared" si="48"/>
        <v>12</v>
      </c>
      <c r="F821">
        <f t="shared" si="51"/>
        <v>12</v>
      </c>
      <c r="G821">
        <f t="shared" si="49"/>
        <v>2009</v>
      </c>
    </row>
    <row r="822" spans="1:7" x14ac:dyDescent="0.25">
      <c r="A822" s="1">
        <f>focus_dlsp!A823</f>
        <v>40178</v>
      </c>
      <c r="B822">
        <f>VLOOKUP($A822, focus_dlsp!$A:$AQ, MATCH(YEAR(dlsp_1_y_a!A822), focus_dlsp!$2:$2, 0), 0)</f>
        <v>44.25</v>
      </c>
      <c r="C822">
        <f>VLOOKUP($A822, focus_dlsp!$A:$AQ, MATCH(YEAR(A822)+1, focus_dlsp!$2:$2, 0), 0)</f>
        <v>42.5</v>
      </c>
      <c r="D822">
        <f t="shared" si="50"/>
        <v>-1.75</v>
      </c>
      <c r="E822">
        <f t="shared" si="48"/>
        <v>12</v>
      </c>
      <c r="F822">
        <f t="shared" si="51"/>
        <v>12</v>
      </c>
      <c r="G822">
        <f t="shared" si="49"/>
        <v>2009</v>
      </c>
    </row>
    <row r="823" spans="1:7" x14ac:dyDescent="0.25">
      <c r="A823" s="1">
        <f>focus_dlsp!A824</f>
        <v>40182</v>
      </c>
      <c r="B823">
        <f>VLOOKUP($A823, focus_dlsp!$A:$AQ, MATCH(YEAR(dlsp_1_y_a!A823), focus_dlsp!$2:$2, 0), 0)</f>
        <v>42.5</v>
      </c>
      <c r="C823">
        <f>VLOOKUP($A823, focus_dlsp!$A:$AQ, MATCH(YEAR(A823)+1, focus_dlsp!$2:$2, 0), 0)</f>
        <v>41</v>
      </c>
      <c r="D823">
        <f t="shared" si="50"/>
        <v>-1.5</v>
      </c>
      <c r="E823">
        <f t="shared" si="48"/>
        <v>1</v>
      </c>
      <c r="F823">
        <f t="shared" si="51"/>
        <v>3</v>
      </c>
      <c r="G823">
        <f t="shared" si="49"/>
        <v>2010</v>
      </c>
    </row>
    <row r="824" spans="1:7" x14ac:dyDescent="0.25">
      <c r="A824" s="1">
        <f>focus_dlsp!A825</f>
        <v>40183</v>
      </c>
      <c r="B824">
        <f>VLOOKUP($A824, focus_dlsp!$A:$AQ, MATCH(YEAR(dlsp_1_y_a!A824), focus_dlsp!$2:$2, 0), 0)</f>
        <v>42.5</v>
      </c>
      <c r="C824">
        <f>VLOOKUP($A824, focus_dlsp!$A:$AQ, MATCH(YEAR(A824)+1, focus_dlsp!$2:$2, 0), 0)</f>
        <v>41</v>
      </c>
      <c r="D824">
        <f t="shared" si="50"/>
        <v>-1.5</v>
      </c>
      <c r="E824">
        <f t="shared" si="48"/>
        <v>1</v>
      </c>
      <c r="F824">
        <f t="shared" si="51"/>
        <v>3</v>
      </c>
      <c r="G824">
        <f t="shared" si="49"/>
        <v>2010</v>
      </c>
    </row>
    <row r="825" spans="1:7" x14ac:dyDescent="0.25">
      <c r="A825" s="1">
        <f>focus_dlsp!A826</f>
        <v>40184</v>
      </c>
      <c r="B825">
        <f>VLOOKUP($A825, focus_dlsp!$A:$AQ, MATCH(YEAR(dlsp_1_y_a!A825), focus_dlsp!$2:$2, 0), 0)</f>
        <v>42.65</v>
      </c>
      <c r="C825">
        <f>VLOOKUP($A825, focus_dlsp!$A:$AQ, MATCH(YEAR(A825)+1, focus_dlsp!$2:$2, 0), 0)</f>
        <v>41</v>
      </c>
      <c r="D825">
        <f t="shared" si="50"/>
        <v>-1.6499999999999986</v>
      </c>
      <c r="E825">
        <f t="shared" si="48"/>
        <v>1</v>
      </c>
      <c r="F825">
        <f t="shared" si="51"/>
        <v>3</v>
      </c>
      <c r="G825">
        <f t="shared" si="49"/>
        <v>2010</v>
      </c>
    </row>
    <row r="826" spans="1:7" x14ac:dyDescent="0.25">
      <c r="A826" s="1">
        <f>focus_dlsp!A827</f>
        <v>40185</v>
      </c>
      <c r="B826">
        <f>VLOOKUP($A826, focus_dlsp!$A:$AQ, MATCH(YEAR(dlsp_1_y_a!A826), focus_dlsp!$2:$2, 0), 0)</f>
        <v>42.65</v>
      </c>
      <c r="C826">
        <f>VLOOKUP($A826, focus_dlsp!$A:$AQ, MATCH(YEAR(A826)+1, focus_dlsp!$2:$2, 0), 0)</f>
        <v>41</v>
      </c>
      <c r="D826">
        <f t="shared" si="50"/>
        <v>-1.6499999999999986</v>
      </c>
      <c r="E826">
        <f t="shared" si="48"/>
        <v>1</v>
      </c>
      <c r="F826">
        <f t="shared" si="51"/>
        <v>3</v>
      </c>
      <c r="G826">
        <f t="shared" si="49"/>
        <v>2010</v>
      </c>
    </row>
    <row r="827" spans="1:7" x14ac:dyDescent="0.25">
      <c r="A827" s="1">
        <f>focus_dlsp!A828</f>
        <v>40186</v>
      </c>
      <c r="B827">
        <f>VLOOKUP($A827, focus_dlsp!$A:$AQ, MATCH(YEAR(dlsp_1_y_a!A827), focus_dlsp!$2:$2, 0), 0)</f>
        <v>42.85</v>
      </c>
      <c r="C827">
        <f>VLOOKUP($A827, focus_dlsp!$A:$AQ, MATCH(YEAR(A827)+1, focus_dlsp!$2:$2, 0), 0)</f>
        <v>41</v>
      </c>
      <c r="D827">
        <f t="shared" si="50"/>
        <v>-1.8500000000000014</v>
      </c>
      <c r="E827">
        <f t="shared" si="48"/>
        <v>1</v>
      </c>
      <c r="F827">
        <f t="shared" si="51"/>
        <v>3</v>
      </c>
      <c r="G827">
        <f t="shared" si="49"/>
        <v>2010</v>
      </c>
    </row>
    <row r="828" spans="1:7" x14ac:dyDescent="0.25">
      <c r="A828" s="1">
        <f>focus_dlsp!A829</f>
        <v>40189</v>
      </c>
      <c r="B828">
        <f>VLOOKUP($A828, focus_dlsp!$A:$AQ, MATCH(YEAR(dlsp_1_y_a!A828), focus_dlsp!$2:$2, 0), 0)</f>
        <v>43</v>
      </c>
      <c r="C828">
        <f>VLOOKUP($A828, focus_dlsp!$A:$AQ, MATCH(YEAR(A828)+1, focus_dlsp!$2:$2, 0), 0)</f>
        <v>41</v>
      </c>
      <c r="D828">
        <f t="shared" si="50"/>
        <v>-2</v>
      </c>
      <c r="E828">
        <f t="shared" si="48"/>
        <v>1</v>
      </c>
      <c r="F828">
        <f t="shared" si="51"/>
        <v>3</v>
      </c>
      <c r="G828">
        <f t="shared" si="49"/>
        <v>2010</v>
      </c>
    </row>
    <row r="829" spans="1:7" x14ac:dyDescent="0.25">
      <c r="A829" s="1">
        <f>focus_dlsp!A830</f>
        <v>40190</v>
      </c>
      <c r="B829">
        <f>VLOOKUP($A829, focus_dlsp!$A:$AQ, MATCH(YEAR(dlsp_1_y_a!A829), focus_dlsp!$2:$2, 0), 0)</f>
        <v>42.95</v>
      </c>
      <c r="C829">
        <f>VLOOKUP($A829, focus_dlsp!$A:$AQ, MATCH(YEAR(A829)+1, focus_dlsp!$2:$2, 0), 0)</f>
        <v>40.85</v>
      </c>
      <c r="D829">
        <f t="shared" si="50"/>
        <v>-2.1000000000000014</v>
      </c>
      <c r="E829">
        <f t="shared" si="48"/>
        <v>1</v>
      </c>
      <c r="F829">
        <f t="shared" si="51"/>
        <v>3</v>
      </c>
      <c r="G829">
        <f t="shared" si="49"/>
        <v>2010</v>
      </c>
    </row>
    <row r="830" spans="1:7" x14ac:dyDescent="0.25">
      <c r="A830" s="1">
        <f>focus_dlsp!A831</f>
        <v>40191</v>
      </c>
      <c r="B830">
        <f>VLOOKUP($A830, focus_dlsp!$A:$AQ, MATCH(YEAR(dlsp_1_y_a!A830), focus_dlsp!$2:$2, 0), 0)</f>
        <v>42.95</v>
      </c>
      <c r="C830">
        <f>VLOOKUP($A830, focus_dlsp!$A:$AQ, MATCH(YEAR(A830)+1, focus_dlsp!$2:$2, 0), 0)</f>
        <v>40.85</v>
      </c>
      <c r="D830">
        <f t="shared" si="50"/>
        <v>-2.1000000000000014</v>
      </c>
      <c r="E830">
        <f t="shared" si="48"/>
        <v>1</v>
      </c>
      <c r="F830">
        <f t="shared" si="51"/>
        <v>3</v>
      </c>
      <c r="G830">
        <f t="shared" si="49"/>
        <v>2010</v>
      </c>
    </row>
    <row r="831" spans="1:7" x14ac:dyDescent="0.25">
      <c r="A831" s="1">
        <f>focus_dlsp!A832</f>
        <v>40192</v>
      </c>
      <c r="B831">
        <f>VLOOKUP($A831, focus_dlsp!$A:$AQ, MATCH(YEAR(dlsp_1_y_a!A831), focus_dlsp!$2:$2, 0), 0)</f>
        <v>42.95</v>
      </c>
      <c r="C831">
        <f>VLOOKUP($A831, focus_dlsp!$A:$AQ, MATCH(YEAR(A831)+1, focus_dlsp!$2:$2, 0), 0)</f>
        <v>40.85</v>
      </c>
      <c r="D831">
        <f t="shared" si="50"/>
        <v>-2.1000000000000014</v>
      </c>
      <c r="E831">
        <f t="shared" si="48"/>
        <v>1</v>
      </c>
      <c r="F831">
        <f t="shared" si="51"/>
        <v>3</v>
      </c>
      <c r="G831">
        <f t="shared" si="49"/>
        <v>2010</v>
      </c>
    </row>
    <row r="832" spans="1:7" x14ac:dyDescent="0.25">
      <c r="A832" s="1">
        <f>focus_dlsp!A833</f>
        <v>40193</v>
      </c>
      <c r="B832">
        <f>VLOOKUP($A832, focus_dlsp!$A:$AQ, MATCH(YEAR(dlsp_1_y_a!A832), focus_dlsp!$2:$2, 0), 0)</f>
        <v>42.95</v>
      </c>
      <c r="C832">
        <f>VLOOKUP($A832, focus_dlsp!$A:$AQ, MATCH(YEAR(A832)+1, focus_dlsp!$2:$2, 0), 0)</f>
        <v>40.85</v>
      </c>
      <c r="D832">
        <f t="shared" si="50"/>
        <v>-2.1000000000000014</v>
      </c>
      <c r="E832">
        <f t="shared" si="48"/>
        <v>1</v>
      </c>
      <c r="F832">
        <f t="shared" si="51"/>
        <v>3</v>
      </c>
      <c r="G832">
        <f t="shared" si="49"/>
        <v>2010</v>
      </c>
    </row>
    <row r="833" spans="1:7" x14ac:dyDescent="0.25">
      <c r="A833" s="1">
        <f>focus_dlsp!A834</f>
        <v>40196</v>
      </c>
      <c r="B833">
        <f>VLOOKUP($A833, focus_dlsp!$A:$AQ, MATCH(YEAR(dlsp_1_y_a!A833), focus_dlsp!$2:$2, 0), 0)</f>
        <v>42.5</v>
      </c>
      <c r="C833">
        <f>VLOOKUP($A833, focus_dlsp!$A:$AQ, MATCH(YEAR(A833)+1, focus_dlsp!$2:$2, 0), 0)</f>
        <v>41</v>
      </c>
      <c r="D833">
        <f t="shared" si="50"/>
        <v>-1.5</v>
      </c>
      <c r="E833">
        <f t="shared" si="48"/>
        <v>1</v>
      </c>
      <c r="F833">
        <f t="shared" si="51"/>
        <v>3</v>
      </c>
      <c r="G833">
        <f t="shared" si="49"/>
        <v>2010</v>
      </c>
    </row>
    <row r="834" spans="1:7" x14ac:dyDescent="0.25">
      <c r="A834" s="1">
        <f>focus_dlsp!A835</f>
        <v>40197</v>
      </c>
      <c r="B834">
        <f>VLOOKUP($A834, focus_dlsp!$A:$AQ, MATCH(YEAR(dlsp_1_y_a!A834), focus_dlsp!$2:$2, 0), 0)</f>
        <v>42.5</v>
      </c>
      <c r="C834">
        <f>VLOOKUP($A834, focus_dlsp!$A:$AQ, MATCH(YEAR(A834)+1, focus_dlsp!$2:$2, 0), 0)</f>
        <v>41</v>
      </c>
      <c r="D834">
        <f t="shared" si="50"/>
        <v>-1.5</v>
      </c>
      <c r="E834">
        <f t="shared" ref="E834:E897" si="52">MONTH(A834)</f>
        <v>1</v>
      </c>
      <c r="F834">
        <f t="shared" si="51"/>
        <v>3</v>
      </c>
      <c r="G834">
        <f t="shared" ref="G834:G897" si="53">YEAR(A834)</f>
        <v>2010</v>
      </c>
    </row>
    <row r="835" spans="1:7" x14ac:dyDescent="0.25">
      <c r="A835" s="1">
        <f>focus_dlsp!A836</f>
        <v>40198</v>
      </c>
      <c r="B835">
        <f>VLOOKUP($A835, focus_dlsp!$A:$AQ, MATCH(YEAR(dlsp_1_y_a!A835), focus_dlsp!$2:$2, 0), 0)</f>
        <v>42.4</v>
      </c>
      <c r="C835">
        <f>VLOOKUP($A835, focus_dlsp!$A:$AQ, MATCH(YEAR(A835)+1, focus_dlsp!$2:$2, 0), 0)</f>
        <v>41</v>
      </c>
      <c r="D835">
        <f t="shared" ref="D835:D898" si="54">C835-B835</f>
        <v>-1.3999999999999986</v>
      </c>
      <c r="E835">
        <f t="shared" si="52"/>
        <v>1</v>
      </c>
      <c r="F835">
        <f t="shared" ref="F835:F898" si="55">IF(E835&lt;4,3,IF(E835&lt;7,6,IF(E835&lt;10,9,12)))</f>
        <v>3</v>
      </c>
      <c r="G835">
        <f t="shared" si="53"/>
        <v>2010</v>
      </c>
    </row>
    <row r="836" spans="1:7" x14ac:dyDescent="0.25">
      <c r="A836" s="1">
        <f>focus_dlsp!A837</f>
        <v>40199</v>
      </c>
      <c r="B836">
        <f>VLOOKUP($A836, focus_dlsp!$A:$AQ, MATCH(YEAR(dlsp_1_y_a!A836), focus_dlsp!$2:$2, 0), 0)</f>
        <v>42.4</v>
      </c>
      <c r="C836">
        <f>VLOOKUP($A836, focus_dlsp!$A:$AQ, MATCH(YEAR(A836)+1, focus_dlsp!$2:$2, 0), 0)</f>
        <v>41</v>
      </c>
      <c r="D836">
        <f t="shared" si="54"/>
        <v>-1.3999999999999986</v>
      </c>
      <c r="E836">
        <f t="shared" si="52"/>
        <v>1</v>
      </c>
      <c r="F836">
        <f t="shared" si="55"/>
        <v>3</v>
      </c>
      <c r="G836">
        <f t="shared" si="53"/>
        <v>2010</v>
      </c>
    </row>
    <row r="837" spans="1:7" x14ac:dyDescent="0.25">
      <c r="A837" s="1">
        <f>focus_dlsp!A838</f>
        <v>40200</v>
      </c>
      <c r="B837">
        <f>VLOOKUP($A837, focus_dlsp!$A:$AQ, MATCH(YEAR(dlsp_1_y_a!A837), focus_dlsp!$2:$2, 0), 0)</f>
        <v>42.3</v>
      </c>
      <c r="C837">
        <f>VLOOKUP($A837, focus_dlsp!$A:$AQ, MATCH(YEAR(A837)+1, focus_dlsp!$2:$2, 0), 0)</f>
        <v>40.85</v>
      </c>
      <c r="D837">
        <f t="shared" si="54"/>
        <v>-1.4499999999999957</v>
      </c>
      <c r="E837">
        <f t="shared" si="52"/>
        <v>1</v>
      </c>
      <c r="F837">
        <f t="shared" si="55"/>
        <v>3</v>
      </c>
      <c r="G837">
        <f t="shared" si="53"/>
        <v>2010</v>
      </c>
    </row>
    <row r="838" spans="1:7" x14ac:dyDescent="0.25">
      <c r="A838" s="1">
        <f>focus_dlsp!A839</f>
        <v>40203</v>
      </c>
      <c r="B838">
        <f>VLOOKUP($A838, focus_dlsp!$A:$AQ, MATCH(YEAR(dlsp_1_y_a!A838), focus_dlsp!$2:$2, 0), 0)</f>
        <v>42.2</v>
      </c>
      <c r="C838">
        <f>VLOOKUP($A838, focus_dlsp!$A:$AQ, MATCH(YEAR(A838)+1, focus_dlsp!$2:$2, 0), 0)</f>
        <v>40.700000000000003</v>
      </c>
      <c r="D838">
        <f t="shared" si="54"/>
        <v>-1.5</v>
      </c>
      <c r="E838">
        <f t="shared" si="52"/>
        <v>1</v>
      </c>
      <c r="F838">
        <f t="shared" si="55"/>
        <v>3</v>
      </c>
      <c r="G838">
        <f t="shared" si="53"/>
        <v>2010</v>
      </c>
    </row>
    <row r="839" spans="1:7" x14ac:dyDescent="0.25">
      <c r="A839" s="1">
        <f>focus_dlsp!A840</f>
        <v>40204</v>
      </c>
      <c r="B839">
        <f>VLOOKUP($A839, focus_dlsp!$A:$AQ, MATCH(YEAR(dlsp_1_y_a!A839), focus_dlsp!$2:$2, 0), 0)</f>
        <v>42.1</v>
      </c>
      <c r="C839">
        <f>VLOOKUP($A839, focus_dlsp!$A:$AQ, MATCH(YEAR(A839)+1, focus_dlsp!$2:$2, 0), 0)</f>
        <v>40.6</v>
      </c>
      <c r="D839">
        <f t="shared" si="54"/>
        <v>-1.5</v>
      </c>
      <c r="E839">
        <f t="shared" si="52"/>
        <v>1</v>
      </c>
      <c r="F839">
        <f t="shared" si="55"/>
        <v>3</v>
      </c>
      <c r="G839">
        <f t="shared" si="53"/>
        <v>2010</v>
      </c>
    </row>
    <row r="840" spans="1:7" x14ac:dyDescent="0.25">
      <c r="A840" s="1">
        <f>focus_dlsp!A841</f>
        <v>40205</v>
      </c>
      <c r="B840">
        <f>VLOOKUP($A840, focus_dlsp!$A:$AQ, MATCH(YEAR(dlsp_1_y_a!A840), focus_dlsp!$2:$2, 0), 0)</f>
        <v>42.1</v>
      </c>
      <c r="C840">
        <f>VLOOKUP($A840, focus_dlsp!$A:$AQ, MATCH(YEAR(A840)+1, focus_dlsp!$2:$2, 0), 0)</f>
        <v>40.6</v>
      </c>
      <c r="D840">
        <f t="shared" si="54"/>
        <v>-1.5</v>
      </c>
      <c r="E840">
        <f t="shared" si="52"/>
        <v>1</v>
      </c>
      <c r="F840">
        <f t="shared" si="55"/>
        <v>3</v>
      </c>
      <c r="G840">
        <f t="shared" si="53"/>
        <v>2010</v>
      </c>
    </row>
    <row r="841" spans="1:7" x14ac:dyDescent="0.25">
      <c r="A841" s="1">
        <f>focus_dlsp!A842</f>
        <v>40206</v>
      </c>
      <c r="B841">
        <f>VLOOKUP($A841, focus_dlsp!$A:$AQ, MATCH(YEAR(dlsp_1_y_a!A841), focus_dlsp!$2:$2, 0), 0)</f>
        <v>42.1</v>
      </c>
      <c r="C841">
        <f>VLOOKUP($A841, focus_dlsp!$A:$AQ, MATCH(YEAR(A841)+1, focus_dlsp!$2:$2, 0), 0)</f>
        <v>40.6</v>
      </c>
      <c r="D841">
        <f t="shared" si="54"/>
        <v>-1.5</v>
      </c>
      <c r="E841">
        <f t="shared" si="52"/>
        <v>1</v>
      </c>
      <c r="F841">
        <f t="shared" si="55"/>
        <v>3</v>
      </c>
      <c r="G841">
        <f t="shared" si="53"/>
        <v>2010</v>
      </c>
    </row>
    <row r="842" spans="1:7" x14ac:dyDescent="0.25">
      <c r="A842" s="1">
        <f>focus_dlsp!A843</f>
        <v>40207</v>
      </c>
      <c r="B842">
        <f>VLOOKUP($A842, focus_dlsp!$A:$AQ, MATCH(YEAR(dlsp_1_y_a!A842), focus_dlsp!$2:$2, 0), 0)</f>
        <v>42</v>
      </c>
      <c r="C842">
        <f>VLOOKUP($A842, focus_dlsp!$A:$AQ, MATCH(YEAR(A842)+1, focus_dlsp!$2:$2, 0), 0)</f>
        <v>40.5</v>
      </c>
      <c r="D842">
        <f t="shared" si="54"/>
        <v>-1.5</v>
      </c>
      <c r="E842">
        <f t="shared" si="52"/>
        <v>1</v>
      </c>
      <c r="F842">
        <f t="shared" si="55"/>
        <v>3</v>
      </c>
      <c r="G842">
        <f t="shared" si="53"/>
        <v>2010</v>
      </c>
    </row>
    <row r="843" spans="1:7" x14ac:dyDescent="0.25">
      <c r="A843" s="1">
        <f>focus_dlsp!A844</f>
        <v>40210</v>
      </c>
      <c r="B843">
        <f>VLOOKUP($A843, focus_dlsp!$A:$AQ, MATCH(YEAR(dlsp_1_y_a!A843), focus_dlsp!$2:$2, 0), 0)</f>
        <v>41.8</v>
      </c>
      <c r="C843">
        <f>VLOOKUP($A843, focus_dlsp!$A:$AQ, MATCH(YEAR(A843)+1, focus_dlsp!$2:$2, 0), 0)</f>
        <v>40.1</v>
      </c>
      <c r="D843">
        <f t="shared" si="54"/>
        <v>-1.6999999999999957</v>
      </c>
      <c r="E843">
        <f t="shared" si="52"/>
        <v>2</v>
      </c>
      <c r="F843">
        <f t="shared" si="55"/>
        <v>3</v>
      </c>
      <c r="G843">
        <f t="shared" si="53"/>
        <v>2010</v>
      </c>
    </row>
    <row r="844" spans="1:7" x14ac:dyDescent="0.25">
      <c r="A844" s="1">
        <f>focus_dlsp!A845</f>
        <v>40211</v>
      </c>
      <c r="B844">
        <f>VLOOKUP($A844, focus_dlsp!$A:$AQ, MATCH(YEAR(dlsp_1_y_a!A844), focus_dlsp!$2:$2, 0), 0)</f>
        <v>41.8</v>
      </c>
      <c r="C844">
        <f>VLOOKUP($A844, focus_dlsp!$A:$AQ, MATCH(YEAR(A844)+1, focus_dlsp!$2:$2, 0), 0)</f>
        <v>40.5</v>
      </c>
      <c r="D844">
        <f t="shared" si="54"/>
        <v>-1.2999999999999972</v>
      </c>
      <c r="E844">
        <f t="shared" si="52"/>
        <v>2</v>
      </c>
      <c r="F844">
        <f t="shared" si="55"/>
        <v>3</v>
      </c>
      <c r="G844">
        <f t="shared" si="53"/>
        <v>2010</v>
      </c>
    </row>
    <row r="845" spans="1:7" x14ac:dyDescent="0.25">
      <c r="A845" s="1">
        <f>focus_dlsp!A846</f>
        <v>40212</v>
      </c>
      <c r="B845">
        <f>VLOOKUP($A845, focus_dlsp!$A:$AQ, MATCH(YEAR(dlsp_1_y_a!A845), focus_dlsp!$2:$2, 0), 0)</f>
        <v>41.85</v>
      </c>
      <c r="C845">
        <f>VLOOKUP($A845, focus_dlsp!$A:$AQ, MATCH(YEAR(A845)+1, focus_dlsp!$2:$2, 0), 0)</f>
        <v>40.6</v>
      </c>
      <c r="D845">
        <f t="shared" si="54"/>
        <v>-1.25</v>
      </c>
      <c r="E845">
        <f t="shared" si="52"/>
        <v>2</v>
      </c>
      <c r="F845">
        <f t="shared" si="55"/>
        <v>3</v>
      </c>
      <c r="G845">
        <f t="shared" si="53"/>
        <v>2010</v>
      </c>
    </row>
    <row r="846" spans="1:7" x14ac:dyDescent="0.25">
      <c r="A846" s="1">
        <f>focus_dlsp!A847</f>
        <v>40213</v>
      </c>
      <c r="B846">
        <f>VLOOKUP($A846, focus_dlsp!$A:$AQ, MATCH(YEAR(dlsp_1_y_a!A846), focus_dlsp!$2:$2, 0), 0)</f>
        <v>41.9</v>
      </c>
      <c r="C846">
        <f>VLOOKUP($A846, focus_dlsp!$A:$AQ, MATCH(YEAR(A846)+1, focus_dlsp!$2:$2, 0), 0)</f>
        <v>40.700000000000003</v>
      </c>
      <c r="D846">
        <f t="shared" si="54"/>
        <v>-1.1999999999999957</v>
      </c>
      <c r="E846">
        <f t="shared" si="52"/>
        <v>2</v>
      </c>
      <c r="F846">
        <f t="shared" si="55"/>
        <v>3</v>
      </c>
      <c r="G846">
        <f t="shared" si="53"/>
        <v>2010</v>
      </c>
    </row>
    <row r="847" spans="1:7" x14ac:dyDescent="0.25">
      <c r="A847" s="1">
        <f>focus_dlsp!A848</f>
        <v>40214</v>
      </c>
      <c r="B847">
        <f>VLOOKUP($A847, focus_dlsp!$A:$AQ, MATCH(YEAR(dlsp_1_y_a!A847), focus_dlsp!$2:$2, 0), 0)</f>
        <v>41.7</v>
      </c>
      <c r="C847">
        <f>VLOOKUP($A847, focus_dlsp!$A:$AQ, MATCH(YEAR(A847)+1, focus_dlsp!$2:$2, 0), 0)</f>
        <v>40.700000000000003</v>
      </c>
      <c r="D847">
        <f t="shared" si="54"/>
        <v>-1</v>
      </c>
      <c r="E847">
        <f t="shared" si="52"/>
        <v>2</v>
      </c>
      <c r="F847">
        <f t="shared" si="55"/>
        <v>3</v>
      </c>
      <c r="G847">
        <f t="shared" si="53"/>
        <v>2010</v>
      </c>
    </row>
    <row r="848" spans="1:7" x14ac:dyDescent="0.25">
      <c r="A848" s="1">
        <f>focus_dlsp!A849</f>
        <v>40217</v>
      </c>
      <c r="B848">
        <f>VLOOKUP($A848, focus_dlsp!$A:$AQ, MATCH(YEAR(dlsp_1_y_a!A848), focus_dlsp!$2:$2, 0), 0)</f>
        <v>41.7</v>
      </c>
      <c r="C848">
        <f>VLOOKUP($A848, focus_dlsp!$A:$AQ, MATCH(YEAR(A848)+1, focus_dlsp!$2:$2, 0), 0)</f>
        <v>40.700000000000003</v>
      </c>
      <c r="D848">
        <f t="shared" si="54"/>
        <v>-1</v>
      </c>
      <c r="E848">
        <f t="shared" si="52"/>
        <v>2</v>
      </c>
      <c r="F848">
        <f t="shared" si="55"/>
        <v>3</v>
      </c>
      <c r="G848">
        <f t="shared" si="53"/>
        <v>2010</v>
      </c>
    </row>
    <row r="849" spans="1:7" x14ac:dyDescent="0.25">
      <c r="A849" s="1">
        <f>focus_dlsp!A850</f>
        <v>40218</v>
      </c>
      <c r="B849">
        <f>VLOOKUP($A849, focus_dlsp!$A:$AQ, MATCH(YEAR(dlsp_1_y_a!A849), focus_dlsp!$2:$2, 0), 0)</f>
        <v>41.7</v>
      </c>
      <c r="C849">
        <f>VLOOKUP($A849, focus_dlsp!$A:$AQ, MATCH(YEAR(A849)+1, focus_dlsp!$2:$2, 0), 0)</f>
        <v>40.700000000000003</v>
      </c>
      <c r="D849">
        <f t="shared" si="54"/>
        <v>-1</v>
      </c>
      <c r="E849">
        <f t="shared" si="52"/>
        <v>2</v>
      </c>
      <c r="F849">
        <f t="shared" si="55"/>
        <v>3</v>
      </c>
      <c r="G849">
        <f t="shared" si="53"/>
        <v>2010</v>
      </c>
    </row>
    <row r="850" spans="1:7" x14ac:dyDescent="0.25">
      <c r="A850" s="1">
        <f>focus_dlsp!A851</f>
        <v>40219</v>
      </c>
      <c r="B850">
        <f>VLOOKUP($A850, focus_dlsp!$A:$AQ, MATCH(YEAR(dlsp_1_y_a!A850), focus_dlsp!$2:$2, 0), 0)</f>
        <v>41.7</v>
      </c>
      <c r="C850">
        <f>VLOOKUP($A850, focus_dlsp!$A:$AQ, MATCH(YEAR(A850)+1, focus_dlsp!$2:$2, 0), 0)</f>
        <v>40.700000000000003</v>
      </c>
      <c r="D850">
        <f t="shared" si="54"/>
        <v>-1</v>
      </c>
      <c r="E850">
        <f t="shared" si="52"/>
        <v>2</v>
      </c>
      <c r="F850">
        <f t="shared" si="55"/>
        <v>3</v>
      </c>
      <c r="G850">
        <f t="shared" si="53"/>
        <v>2010</v>
      </c>
    </row>
    <row r="851" spans="1:7" x14ac:dyDescent="0.25">
      <c r="A851" s="1">
        <f>focus_dlsp!A852</f>
        <v>40220</v>
      </c>
      <c r="B851">
        <f>VLOOKUP($A851, focus_dlsp!$A:$AQ, MATCH(YEAR(dlsp_1_y_a!A851), focus_dlsp!$2:$2, 0), 0)</f>
        <v>41.9</v>
      </c>
      <c r="C851">
        <f>VLOOKUP($A851, focus_dlsp!$A:$AQ, MATCH(YEAR(A851)+1, focus_dlsp!$2:$2, 0), 0)</f>
        <v>40.700000000000003</v>
      </c>
      <c r="D851">
        <f t="shared" si="54"/>
        <v>-1.1999999999999957</v>
      </c>
      <c r="E851">
        <f t="shared" si="52"/>
        <v>2</v>
      </c>
      <c r="F851">
        <f t="shared" si="55"/>
        <v>3</v>
      </c>
      <c r="G851">
        <f t="shared" si="53"/>
        <v>2010</v>
      </c>
    </row>
    <row r="852" spans="1:7" x14ac:dyDescent="0.25">
      <c r="A852" s="1">
        <f>focus_dlsp!A853</f>
        <v>40221</v>
      </c>
      <c r="B852">
        <f>VLOOKUP($A852, focus_dlsp!$A:$AQ, MATCH(YEAR(dlsp_1_y_a!A852), focus_dlsp!$2:$2, 0), 0)</f>
        <v>41.95</v>
      </c>
      <c r="C852">
        <f>VLOOKUP($A852, focus_dlsp!$A:$AQ, MATCH(YEAR(A852)+1, focus_dlsp!$2:$2, 0), 0)</f>
        <v>40.5</v>
      </c>
      <c r="D852">
        <f t="shared" si="54"/>
        <v>-1.4500000000000028</v>
      </c>
      <c r="E852">
        <f t="shared" si="52"/>
        <v>2</v>
      </c>
      <c r="F852">
        <f t="shared" si="55"/>
        <v>3</v>
      </c>
      <c r="G852">
        <f t="shared" si="53"/>
        <v>2010</v>
      </c>
    </row>
    <row r="853" spans="1:7" x14ac:dyDescent="0.25">
      <c r="A853" s="1">
        <f>focus_dlsp!A854</f>
        <v>40226</v>
      </c>
      <c r="B853">
        <f>VLOOKUP($A853, focus_dlsp!$A:$AQ, MATCH(YEAR(dlsp_1_y_a!A853), focus_dlsp!$2:$2, 0), 0)</f>
        <v>42</v>
      </c>
      <c r="C853">
        <f>VLOOKUP($A853, focus_dlsp!$A:$AQ, MATCH(YEAR(A853)+1, focus_dlsp!$2:$2, 0), 0)</f>
        <v>40.700000000000003</v>
      </c>
      <c r="D853">
        <f t="shared" si="54"/>
        <v>-1.2999999999999972</v>
      </c>
      <c r="E853">
        <f t="shared" si="52"/>
        <v>2</v>
      </c>
      <c r="F853">
        <f t="shared" si="55"/>
        <v>3</v>
      </c>
      <c r="G853">
        <f t="shared" si="53"/>
        <v>2010</v>
      </c>
    </row>
    <row r="854" spans="1:7" x14ac:dyDescent="0.25">
      <c r="A854" s="1">
        <f>focus_dlsp!A855</f>
        <v>40227</v>
      </c>
      <c r="B854">
        <f>VLOOKUP($A854, focus_dlsp!$A:$AQ, MATCH(YEAR(dlsp_1_y_a!A854), focus_dlsp!$2:$2, 0), 0)</f>
        <v>41.8</v>
      </c>
      <c r="C854">
        <f>VLOOKUP($A854, focus_dlsp!$A:$AQ, MATCH(YEAR(A854)+1, focus_dlsp!$2:$2, 0), 0)</f>
        <v>40.299999999999997</v>
      </c>
      <c r="D854">
        <f t="shared" si="54"/>
        <v>-1.5</v>
      </c>
      <c r="E854">
        <f t="shared" si="52"/>
        <v>2</v>
      </c>
      <c r="F854">
        <f t="shared" si="55"/>
        <v>3</v>
      </c>
      <c r="G854">
        <f t="shared" si="53"/>
        <v>2010</v>
      </c>
    </row>
    <row r="855" spans="1:7" x14ac:dyDescent="0.25">
      <c r="A855" s="1">
        <f>focus_dlsp!A856</f>
        <v>40228</v>
      </c>
      <c r="B855">
        <f>VLOOKUP($A855, focus_dlsp!$A:$AQ, MATCH(YEAR(dlsp_1_y_a!A855), focus_dlsp!$2:$2, 0), 0)</f>
        <v>41.7</v>
      </c>
      <c r="C855">
        <f>VLOOKUP($A855, focus_dlsp!$A:$AQ, MATCH(YEAR(A855)+1, focus_dlsp!$2:$2, 0), 0)</f>
        <v>40.299999999999997</v>
      </c>
      <c r="D855">
        <f t="shared" si="54"/>
        <v>-1.4000000000000057</v>
      </c>
      <c r="E855">
        <f t="shared" si="52"/>
        <v>2</v>
      </c>
      <c r="F855">
        <f t="shared" si="55"/>
        <v>3</v>
      </c>
      <c r="G855">
        <f t="shared" si="53"/>
        <v>2010</v>
      </c>
    </row>
    <row r="856" spans="1:7" x14ac:dyDescent="0.25">
      <c r="A856" s="1">
        <f>focus_dlsp!A857</f>
        <v>40231</v>
      </c>
      <c r="B856">
        <f>VLOOKUP($A856, focus_dlsp!$A:$AQ, MATCH(YEAR(dlsp_1_y_a!A856), focus_dlsp!$2:$2, 0), 0)</f>
        <v>41.7</v>
      </c>
      <c r="C856">
        <f>VLOOKUP($A856, focus_dlsp!$A:$AQ, MATCH(YEAR(A856)+1, focus_dlsp!$2:$2, 0), 0)</f>
        <v>40.25</v>
      </c>
      <c r="D856">
        <f t="shared" si="54"/>
        <v>-1.4500000000000028</v>
      </c>
      <c r="E856">
        <f t="shared" si="52"/>
        <v>2</v>
      </c>
      <c r="F856">
        <f t="shared" si="55"/>
        <v>3</v>
      </c>
      <c r="G856">
        <f t="shared" si="53"/>
        <v>2010</v>
      </c>
    </row>
    <row r="857" spans="1:7" x14ac:dyDescent="0.25">
      <c r="A857" s="1">
        <f>focus_dlsp!A858</f>
        <v>40232</v>
      </c>
      <c r="B857">
        <f>VLOOKUP($A857, focus_dlsp!$A:$AQ, MATCH(YEAR(dlsp_1_y_a!A857), focus_dlsp!$2:$2, 0), 0)</f>
        <v>41.7</v>
      </c>
      <c r="C857">
        <f>VLOOKUP($A857, focus_dlsp!$A:$AQ, MATCH(YEAR(A857)+1, focus_dlsp!$2:$2, 0), 0)</f>
        <v>40.200000000000003</v>
      </c>
      <c r="D857">
        <f t="shared" si="54"/>
        <v>-1.5</v>
      </c>
      <c r="E857">
        <f t="shared" si="52"/>
        <v>2</v>
      </c>
      <c r="F857">
        <f t="shared" si="55"/>
        <v>3</v>
      </c>
      <c r="G857">
        <f t="shared" si="53"/>
        <v>2010</v>
      </c>
    </row>
    <row r="858" spans="1:7" x14ac:dyDescent="0.25">
      <c r="A858" s="1">
        <f>focus_dlsp!A859</f>
        <v>40233</v>
      </c>
      <c r="B858">
        <f>VLOOKUP($A858, focus_dlsp!$A:$AQ, MATCH(YEAR(dlsp_1_y_a!A858), focus_dlsp!$2:$2, 0), 0)</f>
        <v>41.7</v>
      </c>
      <c r="C858">
        <f>VLOOKUP($A858, focus_dlsp!$A:$AQ, MATCH(YEAR(A858)+1, focus_dlsp!$2:$2, 0), 0)</f>
        <v>40.200000000000003</v>
      </c>
      <c r="D858">
        <f t="shared" si="54"/>
        <v>-1.5</v>
      </c>
      <c r="E858">
        <f t="shared" si="52"/>
        <v>2</v>
      </c>
      <c r="F858">
        <f t="shared" si="55"/>
        <v>3</v>
      </c>
      <c r="G858">
        <f t="shared" si="53"/>
        <v>2010</v>
      </c>
    </row>
    <row r="859" spans="1:7" x14ac:dyDescent="0.25">
      <c r="A859" s="1">
        <f>focus_dlsp!A860</f>
        <v>40234</v>
      </c>
      <c r="B859">
        <f>VLOOKUP($A859, focus_dlsp!$A:$AQ, MATCH(YEAR(dlsp_1_y_a!A859), focus_dlsp!$2:$2, 0), 0)</f>
        <v>41.7</v>
      </c>
      <c r="C859">
        <f>VLOOKUP($A859, focus_dlsp!$A:$AQ, MATCH(YEAR(A859)+1, focus_dlsp!$2:$2, 0), 0)</f>
        <v>40.200000000000003</v>
      </c>
      <c r="D859">
        <f t="shared" si="54"/>
        <v>-1.5</v>
      </c>
      <c r="E859">
        <f t="shared" si="52"/>
        <v>2</v>
      </c>
      <c r="F859">
        <f t="shared" si="55"/>
        <v>3</v>
      </c>
      <c r="G859">
        <f t="shared" si="53"/>
        <v>2010</v>
      </c>
    </row>
    <row r="860" spans="1:7" x14ac:dyDescent="0.25">
      <c r="A860" s="1">
        <f>focus_dlsp!A861</f>
        <v>40235</v>
      </c>
      <c r="B860">
        <f>VLOOKUP($A860, focus_dlsp!$A:$AQ, MATCH(YEAR(dlsp_1_y_a!A860), focus_dlsp!$2:$2, 0), 0)</f>
        <v>41.7</v>
      </c>
      <c r="C860">
        <f>VLOOKUP($A860, focus_dlsp!$A:$AQ, MATCH(YEAR(A860)+1, focus_dlsp!$2:$2, 0), 0)</f>
        <v>40</v>
      </c>
      <c r="D860">
        <f t="shared" si="54"/>
        <v>-1.7000000000000028</v>
      </c>
      <c r="E860">
        <f t="shared" si="52"/>
        <v>2</v>
      </c>
      <c r="F860">
        <f t="shared" si="55"/>
        <v>3</v>
      </c>
      <c r="G860">
        <f t="shared" si="53"/>
        <v>2010</v>
      </c>
    </row>
    <row r="861" spans="1:7" x14ac:dyDescent="0.25">
      <c r="A861" s="1">
        <f>focus_dlsp!A862</f>
        <v>40238</v>
      </c>
      <c r="B861">
        <f>VLOOKUP($A861, focus_dlsp!$A:$AQ, MATCH(YEAR(dlsp_1_y_a!A861), focus_dlsp!$2:$2, 0), 0)</f>
        <v>41.5</v>
      </c>
      <c r="C861">
        <f>VLOOKUP($A861, focus_dlsp!$A:$AQ, MATCH(YEAR(A861)+1, focus_dlsp!$2:$2, 0), 0)</f>
        <v>39.799999999999997</v>
      </c>
      <c r="D861">
        <f t="shared" si="54"/>
        <v>-1.7000000000000028</v>
      </c>
      <c r="E861">
        <f t="shared" si="52"/>
        <v>3</v>
      </c>
      <c r="F861">
        <f t="shared" si="55"/>
        <v>3</v>
      </c>
      <c r="G861">
        <f t="shared" si="53"/>
        <v>2010</v>
      </c>
    </row>
    <row r="862" spans="1:7" x14ac:dyDescent="0.25">
      <c r="A862" s="1">
        <f>focus_dlsp!A863</f>
        <v>40239</v>
      </c>
      <c r="B862">
        <f>VLOOKUP($A862, focus_dlsp!$A:$AQ, MATCH(YEAR(dlsp_1_y_a!A862), focus_dlsp!$2:$2, 0), 0)</f>
        <v>41.5</v>
      </c>
      <c r="C862">
        <f>VLOOKUP($A862, focus_dlsp!$A:$AQ, MATCH(YEAR(A862)+1, focus_dlsp!$2:$2, 0), 0)</f>
        <v>39.799999999999997</v>
      </c>
      <c r="D862">
        <f t="shared" si="54"/>
        <v>-1.7000000000000028</v>
      </c>
      <c r="E862">
        <f t="shared" si="52"/>
        <v>3</v>
      </c>
      <c r="F862">
        <f t="shared" si="55"/>
        <v>3</v>
      </c>
      <c r="G862">
        <f t="shared" si="53"/>
        <v>2010</v>
      </c>
    </row>
    <row r="863" spans="1:7" x14ac:dyDescent="0.25">
      <c r="A863" s="1">
        <f>focus_dlsp!A864</f>
        <v>40240</v>
      </c>
      <c r="B863">
        <f>VLOOKUP($A863, focus_dlsp!$A:$AQ, MATCH(YEAR(dlsp_1_y_a!A863), focus_dlsp!$2:$2, 0), 0)</f>
        <v>41.5</v>
      </c>
      <c r="C863">
        <f>VLOOKUP($A863, focus_dlsp!$A:$AQ, MATCH(YEAR(A863)+1, focus_dlsp!$2:$2, 0), 0)</f>
        <v>39.799999999999997</v>
      </c>
      <c r="D863">
        <f t="shared" si="54"/>
        <v>-1.7000000000000028</v>
      </c>
      <c r="E863">
        <f t="shared" si="52"/>
        <v>3</v>
      </c>
      <c r="F863">
        <f t="shared" si="55"/>
        <v>3</v>
      </c>
      <c r="G863">
        <f t="shared" si="53"/>
        <v>2010</v>
      </c>
    </row>
    <row r="864" spans="1:7" x14ac:dyDescent="0.25">
      <c r="A864" s="1">
        <f>focus_dlsp!A865</f>
        <v>40241</v>
      </c>
      <c r="B864">
        <f>VLOOKUP($A864, focus_dlsp!$A:$AQ, MATCH(YEAR(dlsp_1_y_a!A864), focus_dlsp!$2:$2, 0), 0)</f>
        <v>41.45</v>
      </c>
      <c r="C864">
        <f>VLOOKUP($A864, focus_dlsp!$A:$AQ, MATCH(YEAR(A864)+1, focus_dlsp!$2:$2, 0), 0)</f>
        <v>39.5</v>
      </c>
      <c r="D864">
        <f t="shared" si="54"/>
        <v>-1.9500000000000028</v>
      </c>
      <c r="E864">
        <f t="shared" si="52"/>
        <v>3</v>
      </c>
      <c r="F864">
        <f t="shared" si="55"/>
        <v>3</v>
      </c>
      <c r="G864">
        <f t="shared" si="53"/>
        <v>2010</v>
      </c>
    </row>
    <row r="865" spans="1:7" x14ac:dyDescent="0.25">
      <c r="A865" s="1">
        <f>focus_dlsp!A866</f>
        <v>40242</v>
      </c>
      <c r="B865">
        <f>VLOOKUP($A865, focus_dlsp!$A:$AQ, MATCH(YEAR(dlsp_1_y_a!A865), focus_dlsp!$2:$2, 0), 0)</f>
        <v>41.5</v>
      </c>
      <c r="C865">
        <f>VLOOKUP($A865, focus_dlsp!$A:$AQ, MATCH(YEAR(A865)+1, focus_dlsp!$2:$2, 0), 0)</f>
        <v>39.5</v>
      </c>
      <c r="D865">
        <f t="shared" si="54"/>
        <v>-2</v>
      </c>
      <c r="E865">
        <f t="shared" si="52"/>
        <v>3</v>
      </c>
      <c r="F865">
        <f t="shared" si="55"/>
        <v>3</v>
      </c>
      <c r="G865">
        <f t="shared" si="53"/>
        <v>2010</v>
      </c>
    </row>
    <row r="866" spans="1:7" x14ac:dyDescent="0.25">
      <c r="A866" s="1">
        <f>focus_dlsp!A867</f>
        <v>40245</v>
      </c>
      <c r="B866">
        <f>VLOOKUP($A866, focus_dlsp!$A:$AQ, MATCH(YEAR(dlsp_1_y_a!A866), focus_dlsp!$2:$2, 0), 0)</f>
        <v>41.3</v>
      </c>
      <c r="C866">
        <f>VLOOKUP($A866, focus_dlsp!$A:$AQ, MATCH(YEAR(A866)+1, focus_dlsp!$2:$2, 0), 0)</f>
        <v>39.5</v>
      </c>
      <c r="D866">
        <f t="shared" si="54"/>
        <v>-1.7999999999999972</v>
      </c>
      <c r="E866">
        <f t="shared" si="52"/>
        <v>3</v>
      </c>
      <c r="F866">
        <f t="shared" si="55"/>
        <v>3</v>
      </c>
      <c r="G866">
        <f t="shared" si="53"/>
        <v>2010</v>
      </c>
    </row>
    <row r="867" spans="1:7" x14ac:dyDescent="0.25">
      <c r="A867" s="1">
        <f>focus_dlsp!A868</f>
        <v>40246</v>
      </c>
      <c r="B867">
        <f>VLOOKUP($A867, focus_dlsp!$A:$AQ, MATCH(YEAR(dlsp_1_y_a!A867), focus_dlsp!$2:$2, 0), 0)</f>
        <v>41.3</v>
      </c>
      <c r="C867">
        <f>VLOOKUP($A867, focus_dlsp!$A:$AQ, MATCH(YEAR(A867)+1, focus_dlsp!$2:$2, 0), 0)</f>
        <v>39.5</v>
      </c>
      <c r="D867">
        <f t="shared" si="54"/>
        <v>-1.7999999999999972</v>
      </c>
      <c r="E867">
        <f t="shared" si="52"/>
        <v>3</v>
      </c>
      <c r="F867">
        <f t="shared" si="55"/>
        <v>3</v>
      </c>
      <c r="G867">
        <f t="shared" si="53"/>
        <v>2010</v>
      </c>
    </row>
    <row r="868" spans="1:7" x14ac:dyDescent="0.25">
      <c r="A868" s="1">
        <f>focus_dlsp!A869</f>
        <v>40247</v>
      </c>
      <c r="B868">
        <f>VLOOKUP($A868, focus_dlsp!$A:$AQ, MATCH(YEAR(dlsp_1_y_a!A868), focus_dlsp!$2:$2, 0), 0)</f>
        <v>41.4</v>
      </c>
      <c r="C868">
        <f>VLOOKUP($A868, focus_dlsp!$A:$AQ, MATCH(YEAR(A868)+1, focus_dlsp!$2:$2, 0), 0)</f>
        <v>39.5</v>
      </c>
      <c r="D868">
        <f t="shared" si="54"/>
        <v>-1.8999999999999986</v>
      </c>
      <c r="E868">
        <f t="shared" si="52"/>
        <v>3</v>
      </c>
      <c r="F868">
        <f t="shared" si="55"/>
        <v>3</v>
      </c>
      <c r="G868">
        <f t="shared" si="53"/>
        <v>2010</v>
      </c>
    </row>
    <row r="869" spans="1:7" x14ac:dyDescent="0.25">
      <c r="A869" s="1">
        <f>focus_dlsp!A870</f>
        <v>40248</v>
      </c>
      <c r="B869">
        <f>VLOOKUP($A869, focus_dlsp!$A:$AQ, MATCH(YEAR(dlsp_1_y_a!A869), focus_dlsp!$2:$2, 0), 0)</f>
        <v>41.5</v>
      </c>
      <c r="C869">
        <f>VLOOKUP($A869, focus_dlsp!$A:$AQ, MATCH(YEAR(A869)+1, focus_dlsp!$2:$2, 0), 0)</f>
        <v>39.5</v>
      </c>
      <c r="D869">
        <f t="shared" si="54"/>
        <v>-2</v>
      </c>
      <c r="E869">
        <f t="shared" si="52"/>
        <v>3</v>
      </c>
      <c r="F869">
        <f t="shared" si="55"/>
        <v>3</v>
      </c>
      <c r="G869">
        <f t="shared" si="53"/>
        <v>2010</v>
      </c>
    </row>
    <row r="870" spans="1:7" x14ac:dyDescent="0.25">
      <c r="A870" s="1">
        <f>focus_dlsp!A871</f>
        <v>40249</v>
      </c>
      <c r="B870">
        <f>VLOOKUP($A870, focus_dlsp!$A:$AQ, MATCH(YEAR(dlsp_1_y_a!A870), focus_dlsp!$2:$2, 0), 0)</f>
        <v>41.5</v>
      </c>
      <c r="C870">
        <f>VLOOKUP($A870, focus_dlsp!$A:$AQ, MATCH(YEAR(A870)+1, focus_dlsp!$2:$2, 0), 0)</f>
        <v>39.799999999999997</v>
      </c>
      <c r="D870">
        <f t="shared" si="54"/>
        <v>-1.7000000000000028</v>
      </c>
      <c r="E870">
        <f t="shared" si="52"/>
        <v>3</v>
      </c>
      <c r="F870">
        <f t="shared" si="55"/>
        <v>3</v>
      </c>
      <c r="G870">
        <f t="shared" si="53"/>
        <v>2010</v>
      </c>
    </row>
    <row r="871" spans="1:7" x14ac:dyDescent="0.25">
      <c r="A871" s="1">
        <f>focus_dlsp!A872</f>
        <v>40252</v>
      </c>
      <c r="B871">
        <f>VLOOKUP($A871, focus_dlsp!$A:$AQ, MATCH(YEAR(dlsp_1_y_a!A871), focus_dlsp!$2:$2, 0), 0)</f>
        <v>41.5</v>
      </c>
      <c r="C871">
        <f>VLOOKUP($A871, focus_dlsp!$A:$AQ, MATCH(YEAR(A871)+1, focus_dlsp!$2:$2, 0), 0)</f>
        <v>39.799999999999997</v>
      </c>
      <c r="D871">
        <f t="shared" si="54"/>
        <v>-1.7000000000000028</v>
      </c>
      <c r="E871">
        <f t="shared" si="52"/>
        <v>3</v>
      </c>
      <c r="F871">
        <f t="shared" si="55"/>
        <v>3</v>
      </c>
      <c r="G871">
        <f t="shared" si="53"/>
        <v>2010</v>
      </c>
    </row>
    <row r="872" spans="1:7" x14ac:dyDescent="0.25">
      <c r="A872" s="1">
        <f>focus_dlsp!A873</f>
        <v>40253</v>
      </c>
      <c r="B872">
        <f>VLOOKUP($A872, focus_dlsp!$A:$AQ, MATCH(YEAR(dlsp_1_y_a!A872), focus_dlsp!$2:$2, 0), 0)</f>
        <v>41.5</v>
      </c>
      <c r="C872">
        <f>VLOOKUP($A872, focus_dlsp!$A:$AQ, MATCH(YEAR(A872)+1, focus_dlsp!$2:$2, 0), 0)</f>
        <v>39.799999999999997</v>
      </c>
      <c r="D872">
        <f t="shared" si="54"/>
        <v>-1.7000000000000028</v>
      </c>
      <c r="E872">
        <f t="shared" si="52"/>
        <v>3</v>
      </c>
      <c r="F872">
        <f t="shared" si="55"/>
        <v>3</v>
      </c>
      <c r="G872">
        <f t="shared" si="53"/>
        <v>2010</v>
      </c>
    </row>
    <row r="873" spans="1:7" x14ac:dyDescent="0.25">
      <c r="A873" s="1">
        <f>focus_dlsp!A874</f>
        <v>40254</v>
      </c>
      <c r="B873">
        <f>VLOOKUP($A873, focus_dlsp!$A:$AQ, MATCH(YEAR(dlsp_1_y_a!A873), focus_dlsp!$2:$2, 0), 0)</f>
        <v>41.5</v>
      </c>
      <c r="C873">
        <f>VLOOKUP($A873, focus_dlsp!$A:$AQ, MATCH(YEAR(A873)+1, focus_dlsp!$2:$2, 0), 0)</f>
        <v>39.799999999999997</v>
      </c>
      <c r="D873">
        <f t="shared" si="54"/>
        <v>-1.7000000000000028</v>
      </c>
      <c r="E873">
        <f t="shared" si="52"/>
        <v>3</v>
      </c>
      <c r="F873">
        <f t="shared" si="55"/>
        <v>3</v>
      </c>
      <c r="G873">
        <f t="shared" si="53"/>
        <v>2010</v>
      </c>
    </row>
    <row r="874" spans="1:7" x14ac:dyDescent="0.25">
      <c r="A874" s="1">
        <f>focus_dlsp!A875</f>
        <v>40255</v>
      </c>
      <c r="B874">
        <f>VLOOKUP($A874, focus_dlsp!$A:$AQ, MATCH(YEAR(dlsp_1_y_a!A874), focus_dlsp!$2:$2, 0), 0)</f>
        <v>41.5</v>
      </c>
      <c r="C874">
        <f>VLOOKUP($A874, focus_dlsp!$A:$AQ, MATCH(YEAR(A874)+1, focus_dlsp!$2:$2, 0), 0)</f>
        <v>39.799999999999997</v>
      </c>
      <c r="D874">
        <f t="shared" si="54"/>
        <v>-1.7000000000000028</v>
      </c>
      <c r="E874">
        <f t="shared" si="52"/>
        <v>3</v>
      </c>
      <c r="F874">
        <f t="shared" si="55"/>
        <v>3</v>
      </c>
      <c r="G874">
        <f t="shared" si="53"/>
        <v>2010</v>
      </c>
    </row>
    <row r="875" spans="1:7" x14ac:dyDescent="0.25">
      <c r="A875" s="1">
        <f>focus_dlsp!A876</f>
        <v>40256</v>
      </c>
      <c r="B875">
        <f>VLOOKUP($A875, focus_dlsp!$A:$AQ, MATCH(YEAR(dlsp_1_y_a!A875), focus_dlsp!$2:$2, 0), 0)</f>
        <v>41.5</v>
      </c>
      <c r="C875">
        <f>VLOOKUP($A875, focus_dlsp!$A:$AQ, MATCH(YEAR(A875)+1, focus_dlsp!$2:$2, 0), 0)</f>
        <v>39.6</v>
      </c>
      <c r="D875">
        <f t="shared" si="54"/>
        <v>-1.8999999999999986</v>
      </c>
      <c r="E875">
        <f t="shared" si="52"/>
        <v>3</v>
      </c>
      <c r="F875">
        <f t="shared" si="55"/>
        <v>3</v>
      </c>
      <c r="G875">
        <f t="shared" si="53"/>
        <v>2010</v>
      </c>
    </row>
    <row r="876" spans="1:7" x14ac:dyDescent="0.25">
      <c r="A876" s="1">
        <f>focus_dlsp!A877</f>
        <v>40259</v>
      </c>
      <c r="B876">
        <f>VLOOKUP($A876, focus_dlsp!$A:$AQ, MATCH(YEAR(dlsp_1_y_a!A876), focus_dlsp!$2:$2, 0), 0)</f>
        <v>41.4</v>
      </c>
      <c r="C876">
        <f>VLOOKUP($A876, focus_dlsp!$A:$AQ, MATCH(YEAR(A876)+1, focus_dlsp!$2:$2, 0), 0)</f>
        <v>39.6</v>
      </c>
      <c r="D876">
        <f t="shared" si="54"/>
        <v>-1.7999999999999972</v>
      </c>
      <c r="E876">
        <f t="shared" si="52"/>
        <v>3</v>
      </c>
      <c r="F876">
        <f t="shared" si="55"/>
        <v>3</v>
      </c>
      <c r="G876">
        <f t="shared" si="53"/>
        <v>2010</v>
      </c>
    </row>
    <row r="877" spans="1:7" x14ac:dyDescent="0.25">
      <c r="A877" s="1">
        <f>focus_dlsp!A878</f>
        <v>40260</v>
      </c>
      <c r="B877">
        <f>VLOOKUP($A877, focus_dlsp!$A:$AQ, MATCH(YEAR(dlsp_1_y_a!A877), focus_dlsp!$2:$2, 0), 0)</f>
        <v>41.35</v>
      </c>
      <c r="C877">
        <f>VLOOKUP($A877, focus_dlsp!$A:$AQ, MATCH(YEAR(A877)+1, focus_dlsp!$2:$2, 0), 0)</f>
        <v>39.5</v>
      </c>
      <c r="D877">
        <f t="shared" si="54"/>
        <v>-1.8500000000000014</v>
      </c>
      <c r="E877">
        <f t="shared" si="52"/>
        <v>3</v>
      </c>
      <c r="F877">
        <f t="shared" si="55"/>
        <v>3</v>
      </c>
      <c r="G877">
        <f t="shared" si="53"/>
        <v>2010</v>
      </c>
    </row>
    <row r="878" spans="1:7" x14ac:dyDescent="0.25">
      <c r="A878" s="1">
        <f>focus_dlsp!A879</f>
        <v>40261</v>
      </c>
      <c r="B878">
        <f>VLOOKUP($A878, focus_dlsp!$A:$AQ, MATCH(YEAR(dlsp_1_y_a!A878), focus_dlsp!$2:$2, 0), 0)</f>
        <v>41.4</v>
      </c>
      <c r="C878">
        <f>VLOOKUP($A878, focus_dlsp!$A:$AQ, MATCH(YEAR(A878)+1, focus_dlsp!$2:$2, 0), 0)</f>
        <v>39.6</v>
      </c>
      <c r="D878">
        <f t="shared" si="54"/>
        <v>-1.7999999999999972</v>
      </c>
      <c r="E878">
        <f t="shared" si="52"/>
        <v>3</v>
      </c>
      <c r="F878">
        <f t="shared" si="55"/>
        <v>3</v>
      </c>
      <c r="G878">
        <f t="shared" si="53"/>
        <v>2010</v>
      </c>
    </row>
    <row r="879" spans="1:7" x14ac:dyDescent="0.25">
      <c r="A879" s="1">
        <f>focus_dlsp!A880</f>
        <v>40262</v>
      </c>
      <c r="B879">
        <f>VLOOKUP($A879, focus_dlsp!$A:$AQ, MATCH(YEAR(dlsp_1_y_a!A879), focus_dlsp!$2:$2, 0), 0)</f>
        <v>41.4</v>
      </c>
      <c r="C879">
        <f>VLOOKUP($A879, focus_dlsp!$A:$AQ, MATCH(YEAR(A879)+1, focus_dlsp!$2:$2, 0), 0)</f>
        <v>39.6</v>
      </c>
      <c r="D879">
        <f t="shared" si="54"/>
        <v>-1.7999999999999972</v>
      </c>
      <c r="E879">
        <f t="shared" si="52"/>
        <v>3</v>
      </c>
      <c r="F879">
        <f t="shared" si="55"/>
        <v>3</v>
      </c>
      <c r="G879">
        <f t="shared" si="53"/>
        <v>2010</v>
      </c>
    </row>
    <row r="880" spans="1:7" x14ac:dyDescent="0.25">
      <c r="A880" s="1">
        <f>focus_dlsp!A881</f>
        <v>40263</v>
      </c>
      <c r="B880">
        <f>VLOOKUP($A880, focus_dlsp!$A:$AQ, MATCH(YEAR(dlsp_1_y_a!A880), focus_dlsp!$2:$2, 0), 0)</f>
        <v>41.4</v>
      </c>
      <c r="C880">
        <f>VLOOKUP($A880, focus_dlsp!$A:$AQ, MATCH(YEAR(A880)+1, focus_dlsp!$2:$2, 0), 0)</f>
        <v>39.6</v>
      </c>
      <c r="D880">
        <f t="shared" si="54"/>
        <v>-1.7999999999999972</v>
      </c>
      <c r="E880">
        <f t="shared" si="52"/>
        <v>3</v>
      </c>
      <c r="F880">
        <f t="shared" si="55"/>
        <v>3</v>
      </c>
      <c r="G880">
        <f t="shared" si="53"/>
        <v>2010</v>
      </c>
    </row>
    <row r="881" spans="1:7" x14ac:dyDescent="0.25">
      <c r="A881" s="1">
        <f>focus_dlsp!A882</f>
        <v>40266</v>
      </c>
      <c r="B881">
        <f>VLOOKUP($A881, focus_dlsp!$A:$AQ, MATCH(YEAR(dlsp_1_y_a!A881), focus_dlsp!$2:$2, 0), 0)</f>
        <v>41.4</v>
      </c>
      <c r="C881">
        <f>VLOOKUP($A881, focus_dlsp!$A:$AQ, MATCH(YEAR(A881)+1, focus_dlsp!$2:$2, 0), 0)</f>
        <v>39.6</v>
      </c>
      <c r="D881">
        <f t="shared" si="54"/>
        <v>-1.7999999999999972</v>
      </c>
      <c r="E881">
        <f t="shared" si="52"/>
        <v>3</v>
      </c>
      <c r="F881">
        <f t="shared" si="55"/>
        <v>3</v>
      </c>
      <c r="G881">
        <f t="shared" si="53"/>
        <v>2010</v>
      </c>
    </row>
    <row r="882" spans="1:7" x14ac:dyDescent="0.25">
      <c r="A882" s="1">
        <f>focus_dlsp!A883</f>
        <v>40267</v>
      </c>
      <c r="B882">
        <f>VLOOKUP($A882, focus_dlsp!$A:$AQ, MATCH(YEAR(dlsp_1_y_a!A882), focus_dlsp!$2:$2, 0), 0)</f>
        <v>41.4</v>
      </c>
      <c r="C882">
        <f>VLOOKUP($A882, focus_dlsp!$A:$AQ, MATCH(YEAR(A882)+1, focus_dlsp!$2:$2, 0), 0)</f>
        <v>39.6</v>
      </c>
      <c r="D882">
        <f t="shared" si="54"/>
        <v>-1.7999999999999972</v>
      </c>
      <c r="E882">
        <f t="shared" si="52"/>
        <v>3</v>
      </c>
      <c r="F882">
        <f t="shared" si="55"/>
        <v>3</v>
      </c>
      <c r="G882">
        <f t="shared" si="53"/>
        <v>2010</v>
      </c>
    </row>
    <row r="883" spans="1:7" x14ac:dyDescent="0.25">
      <c r="A883" s="1">
        <f>focus_dlsp!A884</f>
        <v>40268</v>
      </c>
      <c r="B883">
        <f>VLOOKUP($A883, focus_dlsp!$A:$AQ, MATCH(YEAR(dlsp_1_y_a!A883), focus_dlsp!$2:$2, 0), 0)</f>
        <v>41.4</v>
      </c>
      <c r="C883">
        <f>VLOOKUP($A883, focus_dlsp!$A:$AQ, MATCH(YEAR(A883)+1, focus_dlsp!$2:$2, 0), 0)</f>
        <v>39.6</v>
      </c>
      <c r="D883">
        <f t="shared" si="54"/>
        <v>-1.7999999999999972</v>
      </c>
      <c r="E883">
        <f t="shared" si="52"/>
        <v>3</v>
      </c>
      <c r="F883">
        <f t="shared" si="55"/>
        <v>3</v>
      </c>
      <c r="G883">
        <f t="shared" si="53"/>
        <v>2010</v>
      </c>
    </row>
    <row r="884" spans="1:7" x14ac:dyDescent="0.25">
      <c r="A884" s="1">
        <f>focus_dlsp!A885</f>
        <v>40269</v>
      </c>
      <c r="B884">
        <f>VLOOKUP($A884, focus_dlsp!$A:$AQ, MATCH(YEAR(dlsp_1_y_a!A884), focus_dlsp!$2:$2, 0), 0)</f>
        <v>41.4</v>
      </c>
      <c r="C884">
        <f>VLOOKUP($A884, focus_dlsp!$A:$AQ, MATCH(YEAR(A884)+1, focus_dlsp!$2:$2, 0), 0)</f>
        <v>39.700000000000003</v>
      </c>
      <c r="D884">
        <f t="shared" si="54"/>
        <v>-1.6999999999999957</v>
      </c>
      <c r="E884">
        <f t="shared" si="52"/>
        <v>4</v>
      </c>
      <c r="F884">
        <f t="shared" si="55"/>
        <v>6</v>
      </c>
      <c r="G884">
        <f t="shared" si="53"/>
        <v>2010</v>
      </c>
    </row>
    <row r="885" spans="1:7" x14ac:dyDescent="0.25">
      <c r="A885" s="1">
        <f>focus_dlsp!A886</f>
        <v>40273</v>
      </c>
      <c r="B885">
        <f>VLOOKUP($A885, focus_dlsp!$A:$AQ, MATCH(YEAR(dlsp_1_y_a!A885), focus_dlsp!$2:$2, 0), 0)</f>
        <v>41.35</v>
      </c>
      <c r="C885">
        <f>VLOOKUP($A885, focus_dlsp!$A:$AQ, MATCH(YEAR(A885)+1, focus_dlsp!$2:$2, 0), 0)</f>
        <v>39.65</v>
      </c>
      <c r="D885">
        <f t="shared" si="54"/>
        <v>-1.7000000000000028</v>
      </c>
      <c r="E885">
        <f t="shared" si="52"/>
        <v>4</v>
      </c>
      <c r="F885">
        <f t="shared" si="55"/>
        <v>6</v>
      </c>
      <c r="G885">
        <f t="shared" si="53"/>
        <v>2010</v>
      </c>
    </row>
    <row r="886" spans="1:7" x14ac:dyDescent="0.25">
      <c r="A886" s="1">
        <f>focus_dlsp!A887</f>
        <v>40274</v>
      </c>
      <c r="B886">
        <f>VLOOKUP($A886, focus_dlsp!$A:$AQ, MATCH(YEAR(dlsp_1_y_a!A886), focus_dlsp!$2:$2, 0), 0)</f>
        <v>41.35</v>
      </c>
      <c r="C886">
        <f>VLOOKUP($A886, focus_dlsp!$A:$AQ, MATCH(YEAR(A886)+1, focus_dlsp!$2:$2, 0), 0)</f>
        <v>39.65</v>
      </c>
      <c r="D886">
        <f t="shared" si="54"/>
        <v>-1.7000000000000028</v>
      </c>
      <c r="E886">
        <f t="shared" si="52"/>
        <v>4</v>
      </c>
      <c r="F886">
        <f t="shared" si="55"/>
        <v>6</v>
      </c>
      <c r="G886">
        <f t="shared" si="53"/>
        <v>2010</v>
      </c>
    </row>
    <row r="887" spans="1:7" x14ac:dyDescent="0.25">
      <c r="A887" s="1">
        <f>focus_dlsp!A888</f>
        <v>40275</v>
      </c>
      <c r="B887">
        <f>VLOOKUP($A887, focus_dlsp!$A:$AQ, MATCH(YEAR(dlsp_1_y_a!A887), focus_dlsp!$2:$2, 0), 0)</f>
        <v>41.35</v>
      </c>
      <c r="C887">
        <f>VLOOKUP($A887, focus_dlsp!$A:$AQ, MATCH(YEAR(A887)+1, focus_dlsp!$2:$2, 0), 0)</f>
        <v>39.65</v>
      </c>
      <c r="D887">
        <f t="shared" si="54"/>
        <v>-1.7000000000000028</v>
      </c>
      <c r="E887">
        <f t="shared" si="52"/>
        <v>4</v>
      </c>
      <c r="F887">
        <f t="shared" si="55"/>
        <v>6</v>
      </c>
      <c r="G887">
        <f t="shared" si="53"/>
        <v>2010</v>
      </c>
    </row>
    <row r="888" spans="1:7" x14ac:dyDescent="0.25">
      <c r="A888" s="1">
        <f>focus_dlsp!A889</f>
        <v>40276</v>
      </c>
      <c r="B888">
        <f>VLOOKUP($A888, focus_dlsp!$A:$AQ, MATCH(YEAR(dlsp_1_y_a!A888), focus_dlsp!$2:$2, 0), 0)</f>
        <v>41.35</v>
      </c>
      <c r="C888">
        <f>VLOOKUP($A888, focus_dlsp!$A:$AQ, MATCH(YEAR(A888)+1, focus_dlsp!$2:$2, 0), 0)</f>
        <v>39.65</v>
      </c>
      <c r="D888">
        <f t="shared" si="54"/>
        <v>-1.7000000000000028</v>
      </c>
      <c r="E888">
        <f t="shared" si="52"/>
        <v>4</v>
      </c>
      <c r="F888">
        <f t="shared" si="55"/>
        <v>6</v>
      </c>
      <c r="G888">
        <f t="shared" si="53"/>
        <v>2010</v>
      </c>
    </row>
    <row r="889" spans="1:7" x14ac:dyDescent="0.25">
      <c r="A889" s="1">
        <f>focus_dlsp!A890</f>
        <v>40277</v>
      </c>
      <c r="B889">
        <f>VLOOKUP($A889, focus_dlsp!$A:$AQ, MATCH(YEAR(dlsp_1_y_a!A889), focus_dlsp!$2:$2, 0), 0)</f>
        <v>41.35</v>
      </c>
      <c r="C889">
        <f>VLOOKUP($A889, focus_dlsp!$A:$AQ, MATCH(YEAR(A889)+1, focus_dlsp!$2:$2, 0), 0)</f>
        <v>39.65</v>
      </c>
      <c r="D889">
        <f t="shared" si="54"/>
        <v>-1.7000000000000028</v>
      </c>
      <c r="E889">
        <f t="shared" si="52"/>
        <v>4</v>
      </c>
      <c r="F889">
        <f t="shared" si="55"/>
        <v>6</v>
      </c>
      <c r="G889">
        <f t="shared" si="53"/>
        <v>2010</v>
      </c>
    </row>
    <row r="890" spans="1:7" x14ac:dyDescent="0.25">
      <c r="A890" s="1">
        <f>focus_dlsp!A891</f>
        <v>40280</v>
      </c>
      <c r="B890">
        <f>VLOOKUP($A890, focus_dlsp!$A:$AQ, MATCH(YEAR(dlsp_1_y_a!A890), focus_dlsp!$2:$2, 0), 0)</f>
        <v>41.3</v>
      </c>
      <c r="C890">
        <f>VLOOKUP($A890, focus_dlsp!$A:$AQ, MATCH(YEAR(A890)+1, focus_dlsp!$2:$2, 0), 0)</f>
        <v>39.6</v>
      </c>
      <c r="D890">
        <f t="shared" si="54"/>
        <v>-1.6999999999999957</v>
      </c>
      <c r="E890">
        <f t="shared" si="52"/>
        <v>4</v>
      </c>
      <c r="F890">
        <f t="shared" si="55"/>
        <v>6</v>
      </c>
      <c r="G890">
        <f t="shared" si="53"/>
        <v>2010</v>
      </c>
    </row>
    <row r="891" spans="1:7" x14ac:dyDescent="0.25">
      <c r="A891" s="1">
        <f>focus_dlsp!A892</f>
        <v>40281</v>
      </c>
      <c r="B891">
        <f>VLOOKUP($A891, focus_dlsp!$A:$AQ, MATCH(YEAR(dlsp_1_y_a!A891), focus_dlsp!$2:$2, 0), 0)</f>
        <v>41.3</v>
      </c>
      <c r="C891">
        <f>VLOOKUP($A891, focus_dlsp!$A:$AQ, MATCH(YEAR(A891)+1, focus_dlsp!$2:$2, 0), 0)</f>
        <v>39.6</v>
      </c>
      <c r="D891">
        <f t="shared" si="54"/>
        <v>-1.6999999999999957</v>
      </c>
      <c r="E891">
        <f t="shared" si="52"/>
        <v>4</v>
      </c>
      <c r="F891">
        <f t="shared" si="55"/>
        <v>6</v>
      </c>
      <c r="G891">
        <f t="shared" si="53"/>
        <v>2010</v>
      </c>
    </row>
    <row r="892" spans="1:7" x14ac:dyDescent="0.25">
      <c r="A892" s="1">
        <f>focus_dlsp!A893</f>
        <v>40282</v>
      </c>
      <c r="B892">
        <f>VLOOKUP($A892, focus_dlsp!$A:$AQ, MATCH(YEAR(dlsp_1_y_a!A892), focus_dlsp!$2:$2, 0), 0)</f>
        <v>41.25</v>
      </c>
      <c r="C892">
        <f>VLOOKUP($A892, focus_dlsp!$A:$AQ, MATCH(YEAR(A892)+1, focus_dlsp!$2:$2, 0), 0)</f>
        <v>39.6</v>
      </c>
      <c r="D892">
        <f t="shared" si="54"/>
        <v>-1.6499999999999986</v>
      </c>
      <c r="E892">
        <f t="shared" si="52"/>
        <v>4</v>
      </c>
      <c r="F892">
        <f t="shared" si="55"/>
        <v>6</v>
      </c>
      <c r="G892">
        <f t="shared" si="53"/>
        <v>2010</v>
      </c>
    </row>
    <row r="893" spans="1:7" x14ac:dyDescent="0.25">
      <c r="A893" s="1">
        <f>focus_dlsp!A894</f>
        <v>40283</v>
      </c>
      <c r="B893">
        <f>VLOOKUP($A893, focus_dlsp!$A:$AQ, MATCH(YEAR(dlsp_1_y_a!A893), focus_dlsp!$2:$2, 0), 0)</f>
        <v>41.2</v>
      </c>
      <c r="C893">
        <f>VLOOKUP($A893, focus_dlsp!$A:$AQ, MATCH(YEAR(A893)+1, focus_dlsp!$2:$2, 0), 0)</f>
        <v>39.6</v>
      </c>
      <c r="D893">
        <f t="shared" si="54"/>
        <v>-1.6000000000000014</v>
      </c>
      <c r="E893">
        <f t="shared" si="52"/>
        <v>4</v>
      </c>
      <c r="F893">
        <f t="shared" si="55"/>
        <v>6</v>
      </c>
      <c r="G893">
        <f t="shared" si="53"/>
        <v>2010</v>
      </c>
    </row>
    <row r="894" spans="1:7" x14ac:dyDescent="0.25">
      <c r="A894" s="1">
        <f>focus_dlsp!A895</f>
        <v>40284</v>
      </c>
      <c r="B894">
        <f>VLOOKUP($A894, focus_dlsp!$A:$AQ, MATCH(YEAR(dlsp_1_y_a!A894), focus_dlsp!$2:$2, 0), 0)</f>
        <v>41.2</v>
      </c>
      <c r="C894">
        <f>VLOOKUP($A894, focus_dlsp!$A:$AQ, MATCH(YEAR(A894)+1, focus_dlsp!$2:$2, 0), 0)</f>
        <v>39.6</v>
      </c>
      <c r="D894">
        <f t="shared" si="54"/>
        <v>-1.6000000000000014</v>
      </c>
      <c r="E894">
        <f t="shared" si="52"/>
        <v>4</v>
      </c>
      <c r="F894">
        <f t="shared" si="55"/>
        <v>6</v>
      </c>
      <c r="G894">
        <f t="shared" si="53"/>
        <v>2010</v>
      </c>
    </row>
    <row r="895" spans="1:7" x14ac:dyDescent="0.25">
      <c r="A895" s="1">
        <f>focus_dlsp!A896</f>
        <v>40287</v>
      </c>
      <c r="B895">
        <f>VLOOKUP($A895, focus_dlsp!$A:$AQ, MATCH(YEAR(dlsp_1_y_a!A895), focus_dlsp!$2:$2, 0), 0)</f>
        <v>41.1</v>
      </c>
      <c r="C895">
        <f>VLOOKUP($A895, focus_dlsp!$A:$AQ, MATCH(YEAR(A895)+1, focus_dlsp!$2:$2, 0), 0)</f>
        <v>39.549999999999997</v>
      </c>
      <c r="D895">
        <f t="shared" si="54"/>
        <v>-1.5500000000000043</v>
      </c>
      <c r="E895">
        <f t="shared" si="52"/>
        <v>4</v>
      </c>
      <c r="F895">
        <f t="shared" si="55"/>
        <v>6</v>
      </c>
      <c r="G895">
        <f t="shared" si="53"/>
        <v>2010</v>
      </c>
    </row>
    <row r="896" spans="1:7" x14ac:dyDescent="0.25">
      <c r="A896" s="1">
        <f>focus_dlsp!A897</f>
        <v>40288</v>
      </c>
      <c r="B896">
        <f>VLOOKUP($A896, focus_dlsp!$A:$AQ, MATCH(YEAR(dlsp_1_y_a!A896), focus_dlsp!$2:$2, 0), 0)</f>
        <v>41</v>
      </c>
      <c r="C896">
        <f>VLOOKUP($A896, focus_dlsp!$A:$AQ, MATCH(YEAR(A896)+1, focus_dlsp!$2:$2, 0), 0)</f>
        <v>39.5</v>
      </c>
      <c r="D896">
        <f t="shared" si="54"/>
        <v>-1.5</v>
      </c>
      <c r="E896">
        <f t="shared" si="52"/>
        <v>4</v>
      </c>
      <c r="F896">
        <f t="shared" si="55"/>
        <v>6</v>
      </c>
      <c r="G896">
        <f t="shared" si="53"/>
        <v>2010</v>
      </c>
    </row>
    <row r="897" spans="1:7" x14ac:dyDescent="0.25">
      <c r="A897" s="1">
        <f>focus_dlsp!A898</f>
        <v>40290</v>
      </c>
      <c r="B897">
        <f>VLOOKUP($A897, focus_dlsp!$A:$AQ, MATCH(YEAR(dlsp_1_y_a!A897), focus_dlsp!$2:$2, 0), 0)</f>
        <v>41</v>
      </c>
      <c r="C897">
        <f>VLOOKUP($A897, focus_dlsp!$A:$AQ, MATCH(YEAR(A897)+1, focus_dlsp!$2:$2, 0), 0)</f>
        <v>39.5</v>
      </c>
      <c r="D897">
        <f t="shared" si="54"/>
        <v>-1.5</v>
      </c>
      <c r="E897">
        <f t="shared" si="52"/>
        <v>4</v>
      </c>
      <c r="F897">
        <f t="shared" si="55"/>
        <v>6</v>
      </c>
      <c r="G897">
        <f t="shared" si="53"/>
        <v>2010</v>
      </c>
    </row>
    <row r="898" spans="1:7" x14ac:dyDescent="0.25">
      <c r="A898" s="1">
        <f>focus_dlsp!A899</f>
        <v>40291</v>
      </c>
      <c r="B898">
        <f>VLOOKUP($A898, focus_dlsp!$A:$AQ, MATCH(YEAR(dlsp_1_y_a!A898), focus_dlsp!$2:$2, 0), 0)</f>
        <v>41</v>
      </c>
      <c r="C898">
        <f>VLOOKUP($A898, focus_dlsp!$A:$AQ, MATCH(YEAR(A898)+1, focus_dlsp!$2:$2, 0), 0)</f>
        <v>39.5</v>
      </c>
      <c r="D898">
        <f t="shared" si="54"/>
        <v>-1.5</v>
      </c>
      <c r="E898">
        <f t="shared" ref="E898:E961" si="56">MONTH(A898)</f>
        <v>4</v>
      </c>
      <c r="F898">
        <f t="shared" si="55"/>
        <v>6</v>
      </c>
      <c r="G898">
        <f t="shared" ref="G898:G961" si="57">YEAR(A898)</f>
        <v>2010</v>
      </c>
    </row>
    <row r="899" spans="1:7" x14ac:dyDescent="0.25">
      <c r="A899" s="1">
        <f>focus_dlsp!A900</f>
        <v>40294</v>
      </c>
      <c r="B899">
        <f>VLOOKUP($A899, focus_dlsp!$A:$AQ, MATCH(YEAR(dlsp_1_y_a!A899), focus_dlsp!$2:$2, 0), 0)</f>
        <v>41</v>
      </c>
      <c r="C899">
        <f>VLOOKUP($A899, focus_dlsp!$A:$AQ, MATCH(YEAR(A899)+1, focus_dlsp!$2:$2, 0), 0)</f>
        <v>39.5</v>
      </c>
      <c r="D899">
        <f t="shared" ref="D899:D962" si="58">C899-B899</f>
        <v>-1.5</v>
      </c>
      <c r="E899">
        <f t="shared" si="56"/>
        <v>4</v>
      </c>
      <c r="F899">
        <f t="shared" ref="F899:F962" si="59">IF(E899&lt;4,3,IF(E899&lt;7,6,IF(E899&lt;10,9,12)))</f>
        <v>6</v>
      </c>
      <c r="G899">
        <f t="shared" si="57"/>
        <v>2010</v>
      </c>
    </row>
    <row r="900" spans="1:7" x14ac:dyDescent="0.25">
      <c r="A900" s="1">
        <f>focus_dlsp!A901</f>
        <v>40295</v>
      </c>
      <c r="B900">
        <f>VLOOKUP($A900, focus_dlsp!$A:$AQ, MATCH(YEAR(dlsp_1_y_a!A900), focus_dlsp!$2:$2, 0), 0)</f>
        <v>41</v>
      </c>
      <c r="C900">
        <f>VLOOKUP($A900, focus_dlsp!$A:$AQ, MATCH(YEAR(A900)+1, focus_dlsp!$2:$2, 0), 0)</f>
        <v>39.5</v>
      </c>
      <c r="D900">
        <f t="shared" si="58"/>
        <v>-1.5</v>
      </c>
      <c r="E900">
        <f t="shared" si="56"/>
        <v>4</v>
      </c>
      <c r="F900">
        <f t="shared" si="59"/>
        <v>6</v>
      </c>
      <c r="G900">
        <f t="shared" si="57"/>
        <v>2010</v>
      </c>
    </row>
    <row r="901" spans="1:7" x14ac:dyDescent="0.25">
      <c r="A901" s="1">
        <f>focus_dlsp!A902</f>
        <v>40296</v>
      </c>
      <c r="B901">
        <f>VLOOKUP($A901, focus_dlsp!$A:$AQ, MATCH(YEAR(dlsp_1_y_a!A901), focus_dlsp!$2:$2, 0), 0)</f>
        <v>41</v>
      </c>
      <c r="C901">
        <f>VLOOKUP($A901, focus_dlsp!$A:$AQ, MATCH(YEAR(A901)+1, focus_dlsp!$2:$2, 0), 0)</f>
        <v>39.6</v>
      </c>
      <c r="D901">
        <f t="shared" si="58"/>
        <v>-1.3999999999999986</v>
      </c>
      <c r="E901">
        <f t="shared" si="56"/>
        <v>4</v>
      </c>
      <c r="F901">
        <f t="shared" si="59"/>
        <v>6</v>
      </c>
      <c r="G901">
        <f t="shared" si="57"/>
        <v>2010</v>
      </c>
    </row>
    <row r="902" spans="1:7" x14ac:dyDescent="0.25">
      <c r="A902" s="1">
        <f>focus_dlsp!A903</f>
        <v>40297</v>
      </c>
      <c r="B902">
        <f>VLOOKUP($A902, focus_dlsp!$A:$AQ, MATCH(YEAR(dlsp_1_y_a!A902), focus_dlsp!$2:$2, 0), 0)</f>
        <v>41</v>
      </c>
      <c r="C902">
        <f>VLOOKUP($A902, focus_dlsp!$A:$AQ, MATCH(YEAR(A902)+1, focus_dlsp!$2:$2, 0), 0)</f>
        <v>39.6</v>
      </c>
      <c r="D902">
        <f t="shared" si="58"/>
        <v>-1.3999999999999986</v>
      </c>
      <c r="E902">
        <f t="shared" si="56"/>
        <v>4</v>
      </c>
      <c r="F902">
        <f t="shared" si="59"/>
        <v>6</v>
      </c>
      <c r="G902">
        <f t="shared" si="57"/>
        <v>2010</v>
      </c>
    </row>
    <row r="903" spans="1:7" x14ac:dyDescent="0.25">
      <c r="A903" s="1">
        <f>focus_dlsp!A904</f>
        <v>40298</v>
      </c>
      <c r="B903">
        <f>VLOOKUP($A903, focus_dlsp!$A:$AQ, MATCH(YEAR(dlsp_1_y_a!A903), focus_dlsp!$2:$2, 0), 0)</f>
        <v>41</v>
      </c>
      <c r="C903">
        <f>VLOOKUP($A903, focus_dlsp!$A:$AQ, MATCH(YEAR(A903)+1, focus_dlsp!$2:$2, 0), 0)</f>
        <v>39.549999999999997</v>
      </c>
      <c r="D903">
        <f t="shared" si="58"/>
        <v>-1.4500000000000028</v>
      </c>
      <c r="E903">
        <f t="shared" si="56"/>
        <v>4</v>
      </c>
      <c r="F903">
        <f t="shared" si="59"/>
        <v>6</v>
      </c>
      <c r="G903">
        <f t="shared" si="57"/>
        <v>2010</v>
      </c>
    </row>
    <row r="904" spans="1:7" x14ac:dyDescent="0.25">
      <c r="A904" s="1">
        <f>focus_dlsp!A905</f>
        <v>40301</v>
      </c>
      <c r="B904">
        <f>VLOOKUP($A904, focus_dlsp!$A:$AQ, MATCH(YEAR(dlsp_1_y_a!A904), focus_dlsp!$2:$2, 0), 0)</f>
        <v>41</v>
      </c>
      <c r="C904">
        <f>VLOOKUP($A904, focus_dlsp!$A:$AQ, MATCH(YEAR(A904)+1, focus_dlsp!$2:$2, 0), 0)</f>
        <v>39.5</v>
      </c>
      <c r="D904">
        <f t="shared" si="58"/>
        <v>-1.5</v>
      </c>
      <c r="E904">
        <f t="shared" si="56"/>
        <v>5</v>
      </c>
      <c r="F904">
        <f t="shared" si="59"/>
        <v>6</v>
      </c>
      <c r="G904">
        <f t="shared" si="57"/>
        <v>2010</v>
      </c>
    </row>
    <row r="905" spans="1:7" x14ac:dyDescent="0.25">
      <c r="A905" s="1">
        <f>focus_dlsp!A906</f>
        <v>40302</v>
      </c>
      <c r="B905">
        <f>VLOOKUP($A905, focus_dlsp!$A:$AQ, MATCH(YEAR(dlsp_1_y_a!A905), focus_dlsp!$2:$2, 0), 0)</f>
        <v>41</v>
      </c>
      <c r="C905">
        <f>VLOOKUP($A905, focus_dlsp!$A:$AQ, MATCH(YEAR(A905)+1, focus_dlsp!$2:$2, 0), 0)</f>
        <v>39.5</v>
      </c>
      <c r="D905">
        <f t="shared" si="58"/>
        <v>-1.5</v>
      </c>
      <c r="E905">
        <f t="shared" si="56"/>
        <v>5</v>
      </c>
      <c r="F905">
        <f t="shared" si="59"/>
        <v>6</v>
      </c>
      <c r="G905">
        <f t="shared" si="57"/>
        <v>2010</v>
      </c>
    </row>
    <row r="906" spans="1:7" x14ac:dyDescent="0.25">
      <c r="A906" s="1">
        <f>focus_dlsp!A907</f>
        <v>40303</v>
      </c>
      <c r="B906">
        <f>VLOOKUP($A906, focus_dlsp!$A:$AQ, MATCH(YEAR(dlsp_1_y_a!A906), focus_dlsp!$2:$2, 0), 0)</f>
        <v>41</v>
      </c>
      <c r="C906">
        <f>VLOOKUP($A906, focus_dlsp!$A:$AQ, MATCH(YEAR(A906)+1, focus_dlsp!$2:$2, 0), 0)</f>
        <v>39.5</v>
      </c>
      <c r="D906">
        <f t="shared" si="58"/>
        <v>-1.5</v>
      </c>
      <c r="E906">
        <f t="shared" si="56"/>
        <v>5</v>
      </c>
      <c r="F906">
        <f t="shared" si="59"/>
        <v>6</v>
      </c>
      <c r="G906">
        <f t="shared" si="57"/>
        <v>2010</v>
      </c>
    </row>
    <row r="907" spans="1:7" x14ac:dyDescent="0.25">
      <c r="A907" s="1">
        <f>focus_dlsp!A908</f>
        <v>40304</v>
      </c>
      <c r="B907">
        <f>VLOOKUP($A907, focus_dlsp!$A:$AQ, MATCH(YEAR(dlsp_1_y_a!A907), focus_dlsp!$2:$2, 0), 0)</f>
        <v>41</v>
      </c>
      <c r="C907">
        <f>VLOOKUP($A907, focus_dlsp!$A:$AQ, MATCH(YEAR(A907)+1, focus_dlsp!$2:$2, 0), 0)</f>
        <v>39.5</v>
      </c>
      <c r="D907">
        <f t="shared" si="58"/>
        <v>-1.5</v>
      </c>
      <c r="E907">
        <f t="shared" si="56"/>
        <v>5</v>
      </c>
      <c r="F907">
        <f t="shared" si="59"/>
        <v>6</v>
      </c>
      <c r="G907">
        <f t="shared" si="57"/>
        <v>2010</v>
      </c>
    </row>
    <row r="908" spans="1:7" x14ac:dyDescent="0.25">
      <c r="A908" s="1">
        <f>focus_dlsp!A909</f>
        <v>40305</v>
      </c>
      <c r="B908">
        <f>VLOOKUP($A908, focus_dlsp!$A:$AQ, MATCH(YEAR(dlsp_1_y_a!A908), focus_dlsp!$2:$2, 0), 0)</f>
        <v>41</v>
      </c>
      <c r="C908">
        <f>VLOOKUP($A908, focus_dlsp!$A:$AQ, MATCH(YEAR(A908)+1, focus_dlsp!$2:$2, 0), 0)</f>
        <v>39.5</v>
      </c>
      <c r="D908">
        <f t="shared" si="58"/>
        <v>-1.5</v>
      </c>
      <c r="E908">
        <f t="shared" si="56"/>
        <v>5</v>
      </c>
      <c r="F908">
        <f t="shared" si="59"/>
        <v>6</v>
      </c>
      <c r="G908">
        <f t="shared" si="57"/>
        <v>2010</v>
      </c>
    </row>
    <row r="909" spans="1:7" x14ac:dyDescent="0.25">
      <c r="A909" s="1">
        <f>focus_dlsp!A910</f>
        <v>40308</v>
      </c>
      <c r="B909">
        <f>VLOOKUP($A909, focus_dlsp!$A:$AQ, MATCH(YEAR(dlsp_1_y_a!A909), focus_dlsp!$2:$2, 0), 0)</f>
        <v>41</v>
      </c>
      <c r="C909">
        <f>VLOOKUP($A909, focus_dlsp!$A:$AQ, MATCH(YEAR(A909)+1, focus_dlsp!$2:$2, 0), 0)</f>
        <v>39.5</v>
      </c>
      <c r="D909">
        <f t="shared" si="58"/>
        <v>-1.5</v>
      </c>
      <c r="E909">
        <f t="shared" si="56"/>
        <v>5</v>
      </c>
      <c r="F909">
        <f t="shared" si="59"/>
        <v>6</v>
      </c>
      <c r="G909">
        <f t="shared" si="57"/>
        <v>2010</v>
      </c>
    </row>
    <row r="910" spans="1:7" x14ac:dyDescent="0.25">
      <c r="A910" s="1">
        <f>focus_dlsp!A911</f>
        <v>40309</v>
      </c>
      <c r="B910">
        <f>VLOOKUP($A910, focus_dlsp!$A:$AQ, MATCH(YEAR(dlsp_1_y_a!A910), focus_dlsp!$2:$2, 0), 0)</f>
        <v>41</v>
      </c>
      <c r="C910">
        <f>VLOOKUP($A910, focus_dlsp!$A:$AQ, MATCH(YEAR(A910)+1, focus_dlsp!$2:$2, 0), 0)</f>
        <v>39.5</v>
      </c>
      <c r="D910">
        <f t="shared" si="58"/>
        <v>-1.5</v>
      </c>
      <c r="E910">
        <f t="shared" si="56"/>
        <v>5</v>
      </c>
      <c r="F910">
        <f t="shared" si="59"/>
        <v>6</v>
      </c>
      <c r="G910">
        <f t="shared" si="57"/>
        <v>2010</v>
      </c>
    </row>
    <row r="911" spans="1:7" x14ac:dyDescent="0.25">
      <c r="A911" s="1">
        <f>focus_dlsp!A912</f>
        <v>40310</v>
      </c>
      <c r="B911">
        <f>VLOOKUP($A911, focus_dlsp!$A:$AQ, MATCH(YEAR(dlsp_1_y_a!A911), focus_dlsp!$2:$2, 0), 0)</f>
        <v>41</v>
      </c>
      <c r="C911">
        <f>VLOOKUP($A911, focus_dlsp!$A:$AQ, MATCH(YEAR(A911)+1, focus_dlsp!$2:$2, 0), 0)</f>
        <v>39.5</v>
      </c>
      <c r="D911">
        <f t="shared" si="58"/>
        <v>-1.5</v>
      </c>
      <c r="E911">
        <f t="shared" si="56"/>
        <v>5</v>
      </c>
      <c r="F911">
        <f t="shared" si="59"/>
        <v>6</v>
      </c>
      <c r="G911">
        <f t="shared" si="57"/>
        <v>2010</v>
      </c>
    </row>
    <row r="912" spans="1:7" x14ac:dyDescent="0.25">
      <c r="A912" s="1">
        <f>focus_dlsp!A913</f>
        <v>40311</v>
      </c>
      <c r="B912">
        <f>VLOOKUP($A912, focus_dlsp!$A:$AQ, MATCH(YEAR(dlsp_1_y_a!A912), focus_dlsp!$2:$2, 0), 0)</f>
        <v>41</v>
      </c>
      <c r="C912">
        <f>VLOOKUP($A912, focus_dlsp!$A:$AQ, MATCH(YEAR(A912)+1, focus_dlsp!$2:$2, 0), 0)</f>
        <v>39.5</v>
      </c>
      <c r="D912">
        <f t="shared" si="58"/>
        <v>-1.5</v>
      </c>
      <c r="E912">
        <f t="shared" si="56"/>
        <v>5</v>
      </c>
      <c r="F912">
        <f t="shared" si="59"/>
        <v>6</v>
      </c>
      <c r="G912">
        <f t="shared" si="57"/>
        <v>2010</v>
      </c>
    </row>
    <row r="913" spans="1:7" x14ac:dyDescent="0.25">
      <c r="A913" s="1">
        <f>focus_dlsp!A914</f>
        <v>40312</v>
      </c>
      <c r="B913">
        <f>VLOOKUP($A913, focus_dlsp!$A:$AQ, MATCH(YEAR(dlsp_1_y_a!A913), focus_dlsp!$2:$2, 0), 0)</f>
        <v>41</v>
      </c>
      <c r="C913">
        <f>VLOOKUP($A913, focus_dlsp!$A:$AQ, MATCH(YEAR(A913)+1, focus_dlsp!$2:$2, 0), 0)</f>
        <v>39.5</v>
      </c>
      <c r="D913">
        <f t="shared" si="58"/>
        <v>-1.5</v>
      </c>
      <c r="E913">
        <f t="shared" si="56"/>
        <v>5</v>
      </c>
      <c r="F913">
        <f t="shared" si="59"/>
        <v>6</v>
      </c>
      <c r="G913">
        <f t="shared" si="57"/>
        <v>2010</v>
      </c>
    </row>
    <row r="914" spans="1:7" x14ac:dyDescent="0.25">
      <c r="A914" s="1">
        <f>focus_dlsp!A915</f>
        <v>40315</v>
      </c>
      <c r="B914">
        <f>VLOOKUP($A914, focus_dlsp!$A:$AQ, MATCH(YEAR(dlsp_1_y_a!A914), focus_dlsp!$2:$2, 0), 0)</f>
        <v>41.2</v>
      </c>
      <c r="C914">
        <f>VLOOKUP($A914, focus_dlsp!$A:$AQ, MATCH(YEAR(A914)+1, focus_dlsp!$2:$2, 0), 0)</f>
        <v>39.5</v>
      </c>
      <c r="D914">
        <f t="shared" si="58"/>
        <v>-1.7000000000000028</v>
      </c>
      <c r="E914">
        <f t="shared" si="56"/>
        <v>5</v>
      </c>
      <c r="F914">
        <f t="shared" si="59"/>
        <v>6</v>
      </c>
      <c r="G914">
        <f t="shared" si="57"/>
        <v>2010</v>
      </c>
    </row>
    <row r="915" spans="1:7" x14ac:dyDescent="0.25">
      <c r="A915" s="1">
        <f>focus_dlsp!A916</f>
        <v>40316</v>
      </c>
      <c r="B915">
        <f>VLOOKUP($A915, focus_dlsp!$A:$AQ, MATCH(YEAR(dlsp_1_y_a!A915), focus_dlsp!$2:$2, 0), 0)</f>
        <v>41.3</v>
      </c>
      <c r="C915">
        <f>VLOOKUP($A915, focus_dlsp!$A:$AQ, MATCH(YEAR(A915)+1, focus_dlsp!$2:$2, 0), 0)</f>
        <v>39.5</v>
      </c>
      <c r="D915">
        <f t="shared" si="58"/>
        <v>-1.7999999999999972</v>
      </c>
      <c r="E915">
        <f t="shared" si="56"/>
        <v>5</v>
      </c>
      <c r="F915">
        <f t="shared" si="59"/>
        <v>6</v>
      </c>
      <c r="G915">
        <f t="shared" si="57"/>
        <v>2010</v>
      </c>
    </row>
    <row r="916" spans="1:7" x14ac:dyDescent="0.25">
      <c r="A916" s="1">
        <f>focus_dlsp!A917</f>
        <v>40317</v>
      </c>
      <c r="B916">
        <f>VLOOKUP($A916, focus_dlsp!$A:$AQ, MATCH(YEAR(dlsp_1_y_a!A916), focus_dlsp!$2:$2, 0), 0)</f>
        <v>41.3</v>
      </c>
      <c r="C916">
        <f>VLOOKUP($A916, focus_dlsp!$A:$AQ, MATCH(YEAR(A916)+1, focus_dlsp!$2:$2, 0), 0)</f>
        <v>39.5</v>
      </c>
      <c r="D916">
        <f t="shared" si="58"/>
        <v>-1.7999999999999972</v>
      </c>
      <c r="E916">
        <f t="shared" si="56"/>
        <v>5</v>
      </c>
      <c r="F916">
        <f t="shared" si="59"/>
        <v>6</v>
      </c>
      <c r="G916">
        <f t="shared" si="57"/>
        <v>2010</v>
      </c>
    </row>
    <row r="917" spans="1:7" x14ac:dyDescent="0.25">
      <c r="A917" s="1">
        <f>focus_dlsp!A918</f>
        <v>40318</v>
      </c>
      <c r="B917">
        <f>VLOOKUP($A917, focus_dlsp!$A:$AQ, MATCH(YEAR(dlsp_1_y_a!A917), focus_dlsp!$2:$2, 0), 0)</f>
        <v>41.25</v>
      </c>
      <c r="C917">
        <f>VLOOKUP($A917, focus_dlsp!$A:$AQ, MATCH(YEAR(A917)+1, focus_dlsp!$2:$2, 0), 0)</f>
        <v>39.700000000000003</v>
      </c>
      <c r="D917">
        <f t="shared" si="58"/>
        <v>-1.5499999999999972</v>
      </c>
      <c r="E917">
        <f t="shared" si="56"/>
        <v>5</v>
      </c>
      <c r="F917">
        <f t="shared" si="59"/>
        <v>6</v>
      </c>
      <c r="G917">
        <f t="shared" si="57"/>
        <v>2010</v>
      </c>
    </row>
    <row r="918" spans="1:7" x14ac:dyDescent="0.25">
      <c r="A918" s="1">
        <f>focus_dlsp!A919</f>
        <v>40319</v>
      </c>
      <c r="B918">
        <f>VLOOKUP($A918, focus_dlsp!$A:$AQ, MATCH(YEAR(dlsp_1_y_a!A918), focus_dlsp!$2:$2, 0), 0)</f>
        <v>41</v>
      </c>
      <c r="C918">
        <f>VLOOKUP($A918, focus_dlsp!$A:$AQ, MATCH(YEAR(A918)+1, focus_dlsp!$2:$2, 0), 0)</f>
        <v>39.5</v>
      </c>
      <c r="D918">
        <f t="shared" si="58"/>
        <v>-1.5</v>
      </c>
      <c r="E918">
        <f t="shared" si="56"/>
        <v>5</v>
      </c>
      <c r="F918">
        <f t="shared" si="59"/>
        <v>6</v>
      </c>
      <c r="G918">
        <f t="shared" si="57"/>
        <v>2010</v>
      </c>
    </row>
    <row r="919" spans="1:7" x14ac:dyDescent="0.25">
      <c r="A919" s="1">
        <f>focus_dlsp!A920</f>
        <v>40322</v>
      </c>
      <c r="B919">
        <f>VLOOKUP($A919, focus_dlsp!$A:$AQ, MATCH(YEAR(dlsp_1_y_a!A919), focus_dlsp!$2:$2, 0), 0)</f>
        <v>41.1</v>
      </c>
      <c r="C919">
        <f>VLOOKUP($A919, focus_dlsp!$A:$AQ, MATCH(YEAR(A919)+1, focus_dlsp!$2:$2, 0), 0)</f>
        <v>39.700000000000003</v>
      </c>
      <c r="D919">
        <f t="shared" si="58"/>
        <v>-1.3999999999999986</v>
      </c>
      <c r="E919">
        <f t="shared" si="56"/>
        <v>5</v>
      </c>
      <c r="F919">
        <f t="shared" si="59"/>
        <v>6</v>
      </c>
      <c r="G919">
        <f t="shared" si="57"/>
        <v>2010</v>
      </c>
    </row>
    <row r="920" spans="1:7" x14ac:dyDescent="0.25">
      <c r="A920" s="1">
        <f>focus_dlsp!A921</f>
        <v>40323</v>
      </c>
      <c r="B920">
        <f>VLOOKUP($A920, focus_dlsp!$A:$AQ, MATCH(YEAR(dlsp_1_y_a!A920), focus_dlsp!$2:$2, 0), 0)</f>
        <v>41.1</v>
      </c>
      <c r="C920">
        <f>VLOOKUP($A920, focus_dlsp!$A:$AQ, MATCH(YEAR(A920)+1, focus_dlsp!$2:$2, 0), 0)</f>
        <v>39.700000000000003</v>
      </c>
      <c r="D920">
        <f t="shared" si="58"/>
        <v>-1.3999999999999986</v>
      </c>
      <c r="E920">
        <f t="shared" si="56"/>
        <v>5</v>
      </c>
      <c r="F920">
        <f t="shared" si="59"/>
        <v>6</v>
      </c>
      <c r="G920">
        <f t="shared" si="57"/>
        <v>2010</v>
      </c>
    </row>
    <row r="921" spans="1:7" x14ac:dyDescent="0.25">
      <c r="A921" s="1">
        <f>focus_dlsp!A922</f>
        <v>40324</v>
      </c>
      <c r="B921">
        <f>VLOOKUP($A921, focus_dlsp!$A:$AQ, MATCH(YEAR(dlsp_1_y_a!A921), focus_dlsp!$2:$2, 0), 0)</f>
        <v>41.1</v>
      </c>
      <c r="C921">
        <f>VLOOKUP($A921, focus_dlsp!$A:$AQ, MATCH(YEAR(A921)+1, focus_dlsp!$2:$2, 0), 0)</f>
        <v>39.700000000000003</v>
      </c>
      <c r="D921">
        <f t="shared" si="58"/>
        <v>-1.3999999999999986</v>
      </c>
      <c r="E921">
        <f t="shared" si="56"/>
        <v>5</v>
      </c>
      <c r="F921">
        <f t="shared" si="59"/>
        <v>6</v>
      </c>
      <c r="G921">
        <f t="shared" si="57"/>
        <v>2010</v>
      </c>
    </row>
    <row r="922" spans="1:7" x14ac:dyDescent="0.25">
      <c r="A922" s="1">
        <f>focus_dlsp!A923</f>
        <v>40325</v>
      </c>
      <c r="B922">
        <f>VLOOKUP($A922, focus_dlsp!$A:$AQ, MATCH(YEAR(dlsp_1_y_a!A922), focus_dlsp!$2:$2, 0), 0)</f>
        <v>41.2</v>
      </c>
      <c r="C922">
        <f>VLOOKUP($A922, focus_dlsp!$A:$AQ, MATCH(YEAR(A922)+1, focus_dlsp!$2:$2, 0), 0)</f>
        <v>39.9</v>
      </c>
      <c r="D922">
        <f t="shared" si="58"/>
        <v>-1.3000000000000043</v>
      </c>
      <c r="E922">
        <f t="shared" si="56"/>
        <v>5</v>
      </c>
      <c r="F922">
        <f t="shared" si="59"/>
        <v>6</v>
      </c>
      <c r="G922">
        <f t="shared" si="57"/>
        <v>2010</v>
      </c>
    </row>
    <row r="923" spans="1:7" x14ac:dyDescent="0.25">
      <c r="A923" s="1">
        <f>focus_dlsp!A924</f>
        <v>40326</v>
      </c>
      <c r="B923">
        <f>VLOOKUP($A923, focus_dlsp!$A:$AQ, MATCH(YEAR(dlsp_1_y_a!A923), focus_dlsp!$2:$2, 0), 0)</f>
        <v>41.1</v>
      </c>
      <c r="C923">
        <f>VLOOKUP($A923, focus_dlsp!$A:$AQ, MATCH(YEAR(A923)+1, focus_dlsp!$2:$2, 0), 0)</f>
        <v>39.700000000000003</v>
      </c>
      <c r="D923">
        <f t="shared" si="58"/>
        <v>-1.3999999999999986</v>
      </c>
      <c r="E923">
        <f t="shared" si="56"/>
        <v>5</v>
      </c>
      <c r="F923">
        <f t="shared" si="59"/>
        <v>6</v>
      </c>
      <c r="G923">
        <f t="shared" si="57"/>
        <v>2010</v>
      </c>
    </row>
    <row r="924" spans="1:7" x14ac:dyDescent="0.25">
      <c r="A924" s="1">
        <f>focus_dlsp!A925</f>
        <v>40329</v>
      </c>
      <c r="B924">
        <f>VLOOKUP($A924, focus_dlsp!$A:$AQ, MATCH(YEAR(dlsp_1_y_a!A924), focus_dlsp!$2:$2, 0), 0)</f>
        <v>41</v>
      </c>
      <c r="C924">
        <f>VLOOKUP($A924, focus_dlsp!$A:$AQ, MATCH(YEAR(A924)+1, focus_dlsp!$2:$2, 0), 0)</f>
        <v>39.799999999999997</v>
      </c>
      <c r="D924">
        <f t="shared" si="58"/>
        <v>-1.2000000000000028</v>
      </c>
      <c r="E924">
        <f t="shared" si="56"/>
        <v>5</v>
      </c>
      <c r="F924">
        <f t="shared" si="59"/>
        <v>6</v>
      </c>
      <c r="G924">
        <f t="shared" si="57"/>
        <v>2010</v>
      </c>
    </row>
    <row r="925" spans="1:7" x14ac:dyDescent="0.25">
      <c r="A925" s="1">
        <f>focus_dlsp!A926</f>
        <v>40330</v>
      </c>
      <c r="B925">
        <f>VLOOKUP($A925, focus_dlsp!$A:$AQ, MATCH(YEAR(dlsp_1_y_a!A925), focus_dlsp!$2:$2, 0), 0)</f>
        <v>41</v>
      </c>
      <c r="C925">
        <f>VLOOKUP($A925, focus_dlsp!$A:$AQ, MATCH(YEAR(A925)+1, focus_dlsp!$2:$2, 0), 0)</f>
        <v>39.799999999999997</v>
      </c>
      <c r="D925">
        <f t="shared" si="58"/>
        <v>-1.2000000000000028</v>
      </c>
      <c r="E925">
        <f t="shared" si="56"/>
        <v>6</v>
      </c>
      <c r="F925">
        <f t="shared" si="59"/>
        <v>6</v>
      </c>
      <c r="G925">
        <f t="shared" si="57"/>
        <v>2010</v>
      </c>
    </row>
    <row r="926" spans="1:7" x14ac:dyDescent="0.25">
      <c r="A926" s="1">
        <f>focus_dlsp!A927</f>
        <v>40331</v>
      </c>
      <c r="B926">
        <f>VLOOKUP($A926, focus_dlsp!$A:$AQ, MATCH(YEAR(dlsp_1_y_a!A926), focus_dlsp!$2:$2, 0), 0)</f>
        <v>41</v>
      </c>
      <c r="C926">
        <f>VLOOKUP($A926, focus_dlsp!$A:$AQ, MATCH(YEAR(A926)+1, focus_dlsp!$2:$2, 0), 0)</f>
        <v>39.700000000000003</v>
      </c>
      <c r="D926">
        <f t="shared" si="58"/>
        <v>-1.2999999999999972</v>
      </c>
      <c r="E926">
        <f t="shared" si="56"/>
        <v>6</v>
      </c>
      <c r="F926">
        <f t="shared" si="59"/>
        <v>6</v>
      </c>
      <c r="G926">
        <f t="shared" si="57"/>
        <v>2010</v>
      </c>
    </row>
    <row r="927" spans="1:7" x14ac:dyDescent="0.25">
      <c r="A927" s="1">
        <f>focus_dlsp!A928</f>
        <v>40333</v>
      </c>
      <c r="B927">
        <f>VLOOKUP($A927, focus_dlsp!$A:$AQ, MATCH(YEAR(dlsp_1_y_a!A927), focus_dlsp!$2:$2, 0), 0)</f>
        <v>41</v>
      </c>
      <c r="C927">
        <f>VLOOKUP($A927, focus_dlsp!$A:$AQ, MATCH(YEAR(A927)+1, focus_dlsp!$2:$2, 0), 0)</f>
        <v>39.700000000000003</v>
      </c>
      <c r="D927">
        <f t="shared" si="58"/>
        <v>-1.2999999999999972</v>
      </c>
      <c r="E927">
        <f t="shared" si="56"/>
        <v>6</v>
      </c>
      <c r="F927">
        <f t="shared" si="59"/>
        <v>6</v>
      </c>
      <c r="G927">
        <f t="shared" si="57"/>
        <v>2010</v>
      </c>
    </row>
    <row r="928" spans="1:7" x14ac:dyDescent="0.25">
      <c r="A928" s="1">
        <f>focus_dlsp!A929</f>
        <v>40336</v>
      </c>
      <c r="B928">
        <f>VLOOKUP($A928, focus_dlsp!$A:$AQ, MATCH(YEAR(dlsp_1_y_a!A928), focus_dlsp!$2:$2, 0), 0)</f>
        <v>41.2</v>
      </c>
      <c r="C928">
        <f>VLOOKUP($A928, focus_dlsp!$A:$AQ, MATCH(YEAR(A928)+1, focus_dlsp!$2:$2, 0), 0)</f>
        <v>39.85</v>
      </c>
      <c r="D928">
        <f t="shared" si="58"/>
        <v>-1.3500000000000014</v>
      </c>
      <c r="E928">
        <f t="shared" si="56"/>
        <v>6</v>
      </c>
      <c r="F928">
        <f t="shared" si="59"/>
        <v>6</v>
      </c>
      <c r="G928">
        <f t="shared" si="57"/>
        <v>2010</v>
      </c>
    </row>
    <row r="929" spans="1:7" x14ac:dyDescent="0.25">
      <c r="A929" s="1">
        <f>focus_dlsp!A930</f>
        <v>40337</v>
      </c>
      <c r="B929">
        <f>VLOOKUP($A929, focus_dlsp!$A:$AQ, MATCH(YEAR(dlsp_1_y_a!A929), focus_dlsp!$2:$2, 0), 0)</f>
        <v>41.2</v>
      </c>
      <c r="C929">
        <f>VLOOKUP($A929, focus_dlsp!$A:$AQ, MATCH(YEAR(A929)+1, focus_dlsp!$2:$2, 0), 0)</f>
        <v>39.85</v>
      </c>
      <c r="D929">
        <f t="shared" si="58"/>
        <v>-1.3500000000000014</v>
      </c>
      <c r="E929">
        <f t="shared" si="56"/>
        <v>6</v>
      </c>
      <c r="F929">
        <f t="shared" si="59"/>
        <v>6</v>
      </c>
      <c r="G929">
        <f t="shared" si="57"/>
        <v>2010</v>
      </c>
    </row>
    <row r="930" spans="1:7" x14ac:dyDescent="0.25">
      <c r="A930" s="1">
        <f>focus_dlsp!A931</f>
        <v>40338</v>
      </c>
      <c r="B930">
        <f>VLOOKUP($A930, focus_dlsp!$A:$AQ, MATCH(YEAR(dlsp_1_y_a!A930), focus_dlsp!$2:$2, 0), 0)</f>
        <v>41.2</v>
      </c>
      <c r="C930">
        <f>VLOOKUP($A930, focus_dlsp!$A:$AQ, MATCH(YEAR(A930)+1, focus_dlsp!$2:$2, 0), 0)</f>
        <v>39.85</v>
      </c>
      <c r="D930">
        <f t="shared" si="58"/>
        <v>-1.3500000000000014</v>
      </c>
      <c r="E930">
        <f t="shared" si="56"/>
        <v>6</v>
      </c>
      <c r="F930">
        <f t="shared" si="59"/>
        <v>6</v>
      </c>
      <c r="G930">
        <f t="shared" si="57"/>
        <v>2010</v>
      </c>
    </row>
    <row r="931" spans="1:7" x14ac:dyDescent="0.25">
      <c r="A931" s="1">
        <f>focus_dlsp!A932</f>
        <v>40339</v>
      </c>
      <c r="B931">
        <f>VLOOKUP($A931, focus_dlsp!$A:$AQ, MATCH(YEAR(dlsp_1_y_a!A931), focus_dlsp!$2:$2, 0), 0)</f>
        <v>41.2</v>
      </c>
      <c r="C931">
        <f>VLOOKUP($A931, focus_dlsp!$A:$AQ, MATCH(YEAR(A931)+1, focus_dlsp!$2:$2, 0), 0)</f>
        <v>39.85</v>
      </c>
      <c r="D931">
        <f t="shared" si="58"/>
        <v>-1.3500000000000014</v>
      </c>
      <c r="E931">
        <f t="shared" si="56"/>
        <v>6</v>
      </c>
      <c r="F931">
        <f t="shared" si="59"/>
        <v>6</v>
      </c>
      <c r="G931">
        <f t="shared" si="57"/>
        <v>2010</v>
      </c>
    </row>
    <row r="932" spans="1:7" x14ac:dyDescent="0.25">
      <c r="A932" s="1">
        <f>focus_dlsp!A933</f>
        <v>40340</v>
      </c>
      <c r="B932">
        <f>VLOOKUP($A932, focus_dlsp!$A:$AQ, MATCH(YEAR(dlsp_1_y_a!A932), focus_dlsp!$2:$2, 0), 0)</f>
        <v>41.2</v>
      </c>
      <c r="C932">
        <f>VLOOKUP($A932, focus_dlsp!$A:$AQ, MATCH(YEAR(A932)+1, focus_dlsp!$2:$2, 0), 0)</f>
        <v>39.85</v>
      </c>
      <c r="D932">
        <f t="shared" si="58"/>
        <v>-1.3500000000000014</v>
      </c>
      <c r="E932">
        <f t="shared" si="56"/>
        <v>6</v>
      </c>
      <c r="F932">
        <f t="shared" si="59"/>
        <v>6</v>
      </c>
      <c r="G932">
        <f t="shared" si="57"/>
        <v>2010</v>
      </c>
    </row>
    <row r="933" spans="1:7" x14ac:dyDescent="0.25">
      <c r="A933" s="1">
        <f>focus_dlsp!A934</f>
        <v>40343</v>
      </c>
      <c r="B933">
        <f>VLOOKUP($A933, focus_dlsp!$A:$AQ, MATCH(YEAR(dlsp_1_y_a!A933), focus_dlsp!$2:$2, 0), 0)</f>
        <v>41</v>
      </c>
      <c r="C933">
        <f>VLOOKUP($A933, focus_dlsp!$A:$AQ, MATCH(YEAR(A933)+1, focus_dlsp!$2:$2, 0), 0)</f>
        <v>39.65</v>
      </c>
      <c r="D933">
        <f t="shared" si="58"/>
        <v>-1.3500000000000014</v>
      </c>
      <c r="E933">
        <f t="shared" si="56"/>
        <v>6</v>
      </c>
      <c r="F933">
        <f t="shared" si="59"/>
        <v>6</v>
      </c>
      <c r="G933">
        <f t="shared" si="57"/>
        <v>2010</v>
      </c>
    </row>
    <row r="934" spans="1:7" x14ac:dyDescent="0.25">
      <c r="A934" s="1">
        <f>focus_dlsp!A935</f>
        <v>40344</v>
      </c>
      <c r="B934">
        <f>VLOOKUP($A934, focus_dlsp!$A:$AQ, MATCH(YEAR(dlsp_1_y_a!A934), focus_dlsp!$2:$2, 0), 0)</f>
        <v>41</v>
      </c>
      <c r="C934">
        <f>VLOOKUP($A934, focus_dlsp!$A:$AQ, MATCH(YEAR(A934)+1, focus_dlsp!$2:$2, 0), 0)</f>
        <v>39.65</v>
      </c>
      <c r="D934">
        <f t="shared" si="58"/>
        <v>-1.3500000000000014</v>
      </c>
      <c r="E934">
        <f t="shared" si="56"/>
        <v>6</v>
      </c>
      <c r="F934">
        <f t="shared" si="59"/>
        <v>6</v>
      </c>
      <c r="G934">
        <f t="shared" si="57"/>
        <v>2010</v>
      </c>
    </row>
    <row r="935" spans="1:7" x14ac:dyDescent="0.25">
      <c r="A935" s="1">
        <f>focus_dlsp!A936</f>
        <v>40345</v>
      </c>
      <c r="B935">
        <f>VLOOKUP($A935, focus_dlsp!$A:$AQ, MATCH(YEAR(dlsp_1_y_a!A935), focus_dlsp!$2:$2, 0), 0)</f>
        <v>41</v>
      </c>
      <c r="C935">
        <f>VLOOKUP($A935, focus_dlsp!$A:$AQ, MATCH(YEAR(A935)+1, focus_dlsp!$2:$2, 0), 0)</f>
        <v>39.65</v>
      </c>
      <c r="D935">
        <f t="shared" si="58"/>
        <v>-1.3500000000000014</v>
      </c>
      <c r="E935">
        <f t="shared" si="56"/>
        <v>6</v>
      </c>
      <c r="F935">
        <f t="shared" si="59"/>
        <v>6</v>
      </c>
      <c r="G935">
        <f t="shared" si="57"/>
        <v>2010</v>
      </c>
    </row>
    <row r="936" spans="1:7" x14ac:dyDescent="0.25">
      <c r="A936" s="1">
        <f>focus_dlsp!A937</f>
        <v>40346</v>
      </c>
      <c r="B936">
        <f>VLOOKUP($A936, focus_dlsp!$A:$AQ, MATCH(YEAR(dlsp_1_y_a!A936), focus_dlsp!$2:$2, 0), 0)</f>
        <v>41</v>
      </c>
      <c r="C936">
        <f>VLOOKUP($A936, focus_dlsp!$A:$AQ, MATCH(YEAR(A936)+1, focus_dlsp!$2:$2, 0), 0)</f>
        <v>39.65</v>
      </c>
      <c r="D936">
        <f t="shared" si="58"/>
        <v>-1.3500000000000014</v>
      </c>
      <c r="E936">
        <f t="shared" si="56"/>
        <v>6</v>
      </c>
      <c r="F936">
        <f t="shared" si="59"/>
        <v>6</v>
      </c>
      <c r="G936">
        <f t="shared" si="57"/>
        <v>2010</v>
      </c>
    </row>
    <row r="937" spans="1:7" x14ac:dyDescent="0.25">
      <c r="A937" s="1">
        <f>focus_dlsp!A938</f>
        <v>40347</v>
      </c>
      <c r="B937">
        <f>VLOOKUP($A937, focus_dlsp!$A:$AQ, MATCH(YEAR(dlsp_1_y_a!A937), focus_dlsp!$2:$2, 0), 0)</f>
        <v>41</v>
      </c>
      <c r="C937">
        <f>VLOOKUP($A937, focus_dlsp!$A:$AQ, MATCH(YEAR(A937)+1, focus_dlsp!$2:$2, 0), 0)</f>
        <v>39.700000000000003</v>
      </c>
      <c r="D937">
        <f t="shared" si="58"/>
        <v>-1.2999999999999972</v>
      </c>
      <c r="E937">
        <f t="shared" si="56"/>
        <v>6</v>
      </c>
      <c r="F937">
        <f t="shared" si="59"/>
        <v>6</v>
      </c>
      <c r="G937">
        <f t="shared" si="57"/>
        <v>2010</v>
      </c>
    </row>
    <row r="938" spans="1:7" x14ac:dyDescent="0.25">
      <c r="A938" s="1">
        <f>focus_dlsp!A939</f>
        <v>40350</v>
      </c>
      <c r="B938">
        <f>VLOOKUP($A938, focus_dlsp!$A:$AQ, MATCH(YEAR(dlsp_1_y_a!A938), focus_dlsp!$2:$2, 0), 0)</f>
        <v>41</v>
      </c>
      <c r="C938">
        <f>VLOOKUP($A938, focus_dlsp!$A:$AQ, MATCH(YEAR(A938)+1, focus_dlsp!$2:$2, 0), 0)</f>
        <v>39.700000000000003</v>
      </c>
      <c r="D938">
        <f t="shared" si="58"/>
        <v>-1.2999999999999972</v>
      </c>
      <c r="E938">
        <f t="shared" si="56"/>
        <v>6</v>
      </c>
      <c r="F938">
        <f t="shared" si="59"/>
        <v>6</v>
      </c>
      <c r="G938">
        <f t="shared" si="57"/>
        <v>2010</v>
      </c>
    </row>
    <row r="939" spans="1:7" x14ac:dyDescent="0.25">
      <c r="A939" s="1">
        <f>focus_dlsp!A940</f>
        <v>40351</v>
      </c>
      <c r="B939">
        <f>VLOOKUP($A939, focus_dlsp!$A:$AQ, MATCH(YEAR(dlsp_1_y_a!A939), focus_dlsp!$2:$2, 0), 0)</f>
        <v>41</v>
      </c>
      <c r="C939">
        <f>VLOOKUP($A939, focus_dlsp!$A:$AQ, MATCH(YEAR(A939)+1, focus_dlsp!$2:$2, 0), 0)</f>
        <v>39.700000000000003</v>
      </c>
      <c r="D939">
        <f t="shared" si="58"/>
        <v>-1.2999999999999972</v>
      </c>
      <c r="E939">
        <f t="shared" si="56"/>
        <v>6</v>
      </c>
      <c r="F939">
        <f t="shared" si="59"/>
        <v>6</v>
      </c>
      <c r="G939">
        <f t="shared" si="57"/>
        <v>2010</v>
      </c>
    </row>
    <row r="940" spans="1:7" x14ac:dyDescent="0.25">
      <c r="A940" s="1">
        <f>focus_dlsp!A941</f>
        <v>40352</v>
      </c>
      <c r="B940">
        <f>VLOOKUP($A940, focus_dlsp!$A:$AQ, MATCH(YEAR(dlsp_1_y_a!A940), focus_dlsp!$2:$2, 0), 0)</f>
        <v>41</v>
      </c>
      <c r="C940">
        <f>VLOOKUP($A940, focus_dlsp!$A:$AQ, MATCH(YEAR(A940)+1, focus_dlsp!$2:$2, 0), 0)</f>
        <v>39.700000000000003</v>
      </c>
      <c r="D940">
        <f t="shared" si="58"/>
        <v>-1.2999999999999972</v>
      </c>
      <c r="E940">
        <f t="shared" si="56"/>
        <v>6</v>
      </c>
      <c r="F940">
        <f t="shared" si="59"/>
        <v>6</v>
      </c>
      <c r="G940">
        <f t="shared" si="57"/>
        <v>2010</v>
      </c>
    </row>
    <row r="941" spans="1:7" x14ac:dyDescent="0.25">
      <c r="A941" s="1">
        <f>focus_dlsp!A942</f>
        <v>40353</v>
      </c>
      <c r="B941">
        <f>VLOOKUP($A941, focus_dlsp!$A:$AQ, MATCH(YEAR(dlsp_1_y_a!A941), focus_dlsp!$2:$2, 0), 0)</f>
        <v>41</v>
      </c>
      <c r="C941">
        <f>VLOOKUP($A941, focus_dlsp!$A:$AQ, MATCH(YEAR(A941)+1, focus_dlsp!$2:$2, 0), 0)</f>
        <v>39.6</v>
      </c>
      <c r="D941">
        <f t="shared" si="58"/>
        <v>-1.3999999999999986</v>
      </c>
      <c r="E941">
        <f t="shared" si="56"/>
        <v>6</v>
      </c>
      <c r="F941">
        <f t="shared" si="59"/>
        <v>6</v>
      </c>
      <c r="G941">
        <f t="shared" si="57"/>
        <v>2010</v>
      </c>
    </row>
    <row r="942" spans="1:7" x14ac:dyDescent="0.25">
      <c r="A942" s="1">
        <f>focus_dlsp!A943</f>
        <v>40354</v>
      </c>
      <c r="B942">
        <f>VLOOKUP($A942, focus_dlsp!$A:$AQ, MATCH(YEAR(dlsp_1_y_a!A942), focus_dlsp!$2:$2, 0), 0)</f>
        <v>41</v>
      </c>
      <c r="C942">
        <f>VLOOKUP($A942, focus_dlsp!$A:$AQ, MATCH(YEAR(A942)+1, focus_dlsp!$2:$2, 0), 0)</f>
        <v>39.5</v>
      </c>
      <c r="D942">
        <f t="shared" si="58"/>
        <v>-1.5</v>
      </c>
      <c r="E942">
        <f t="shared" si="56"/>
        <v>6</v>
      </c>
      <c r="F942">
        <f t="shared" si="59"/>
        <v>6</v>
      </c>
      <c r="G942">
        <f t="shared" si="57"/>
        <v>2010</v>
      </c>
    </row>
    <row r="943" spans="1:7" x14ac:dyDescent="0.25">
      <c r="A943" s="1">
        <f>focus_dlsp!A944</f>
        <v>40357</v>
      </c>
      <c r="B943">
        <f>VLOOKUP($A943, focus_dlsp!$A:$AQ, MATCH(YEAR(dlsp_1_y_a!A943), focus_dlsp!$2:$2, 0), 0)</f>
        <v>41</v>
      </c>
      <c r="C943">
        <f>VLOOKUP($A943, focus_dlsp!$A:$AQ, MATCH(YEAR(A943)+1, focus_dlsp!$2:$2, 0), 0)</f>
        <v>39.5</v>
      </c>
      <c r="D943">
        <f t="shared" si="58"/>
        <v>-1.5</v>
      </c>
      <c r="E943">
        <f t="shared" si="56"/>
        <v>6</v>
      </c>
      <c r="F943">
        <f t="shared" si="59"/>
        <v>6</v>
      </c>
      <c r="G943">
        <f t="shared" si="57"/>
        <v>2010</v>
      </c>
    </row>
    <row r="944" spans="1:7" x14ac:dyDescent="0.25">
      <c r="A944" s="1">
        <f>focus_dlsp!A945</f>
        <v>40358</v>
      </c>
      <c r="B944">
        <f>VLOOKUP($A944, focus_dlsp!$A:$AQ, MATCH(YEAR(dlsp_1_y_a!A944), focus_dlsp!$2:$2, 0), 0)</f>
        <v>41</v>
      </c>
      <c r="C944">
        <f>VLOOKUP($A944, focus_dlsp!$A:$AQ, MATCH(YEAR(A944)+1, focus_dlsp!$2:$2, 0), 0)</f>
        <v>39.5</v>
      </c>
      <c r="D944">
        <f t="shared" si="58"/>
        <v>-1.5</v>
      </c>
      <c r="E944">
        <f t="shared" si="56"/>
        <v>6</v>
      </c>
      <c r="F944">
        <f t="shared" si="59"/>
        <v>6</v>
      </c>
      <c r="G944">
        <f t="shared" si="57"/>
        <v>2010</v>
      </c>
    </row>
    <row r="945" spans="1:7" x14ac:dyDescent="0.25">
      <c r="A945" s="1">
        <f>focus_dlsp!A946</f>
        <v>40359</v>
      </c>
      <c r="B945">
        <f>VLOOKUP($A945, focus_dlsp!$A:$AQ, MATCH(YEAR(dlsp_1_y_a!A945), focus_dlsp!$2:$2, 0), 0)</f>
        <v>41</v>
      </c>
      <c r="C945">
        <f>VLOOKUP($A945, focus_dlsp!$A:$AQ, MATCH(YEAR(A945)+1, focus_dlsp!$2:$2, 0), 0)</f>
        <v>39.5</v>
      </c>
      <c r="D945">
        <f t="shared" si="58"/>
        <v>-1.5</v>
      </c>
      <c r="E945">
        <f t="shared" si="56"/>
        <v>6</v>
      </c>
      <c r="F945">
        <f t="shared" si="59"/>
        <v>6</v>
      </c>
      <c r="G945">
        <f t="shared" si="57"/>
        <v>2010</v>
      </c>
    </row>
    <row r="946" spans="1:7" x14ac:dyDescent="0.25">
      <c r="A946" s="1">
        <f>focus_dlsp!A947</f>
        <v>40360</v>
      </c>
      <c r="B946">
        <f>VLOOKUP($A946, focus_dlsp!$A:$AQ, MATCH(YEAR(dlsp_1_y_a!A946), focus_dlsp!$2:$2, 0), 0)</f>
        <v>41</v>
      </c>
      <c r="C946">
        <f>VLOOKUP($A946, focus_dlsp!$A:$AQ, MATCH(YEAR(A946)+1, focus_dlsp!$2:$2, 0), 0)</f>
        <v>39.5</v>
      </c>
      <c r="D946">
        <f t="shared" si="58"/>
        <v>-1.5</v>
      </c>
      <c r="E946">
        <f t="shared" si="56"/>
        <v>7</v>
      </c>
      <c r="F946">
        <f t="shared" si="59"/>
        <v>9</v>
      </c>
      <c r="G946">
        <f t="shared" si="57"/>
        <v>2010</v>
      </c>
    </row>
    <row r="947" spans="1:7" x14ac:dyDescent="0.25">
      <c r="A947" s="1">
        <f>focus_dlsp!A948</f>
        <v>40361</v>
      </c>
      <c r="B947">
        <f>VLOOKUP($A947, focus_dlsp!$A:$AQ, MATCH(YEAR(dlsp_1_y_a!A947), focus_dlsp!$2:$2, 0), 0)</f>
        <v>41</v>
      </c>
      <c r="C947">
        <f>VLOOKUP($A947, focus_dlsp!$A:$AQ, MATCH(YEAR(A947)+1, focus_dlsp!$2:$2, 0), 0)</f>
        <v>39.5</v>
      </c>
      <c r="D947">
        <f t="shared" si="58"/>
        <v>-1.5</v>
      </c>
      <c r="E947">
        <f t="shared" si="56"/>
        <v>7</v>
      </c>
      <c r="F947">
        <f t="shared" si="59"/>
        <v>9</v>
      </c>
      <c r="G947">
        <f t="shared" si="57"/>
        <v>2010</v>
      </c>
    </row>
    <row r="948" spans="1:7" x14ac:dyDescent="0.25">
      <c r="A948" s="1">
        <f>focus_dlsp!A949</f>
        <v>40364</v>
      </c>
      <c r="B948">
        <f>VLOOKUP($A948, focus_dlsp!$A:$AQ, MATCH(YEAR(dlsp_1_y_a!A948), focus_dlsp!$2:$2, 0), 0)</f>
        <v>41</v>
      </c>
      <c r="C948">
        <f>VLOOKUP($A948, focus_dlsp!$A:$AQ, MATCH(YEAR(A948)+1, focus_dlsp!$2:$2, 0), 0)</f>
        <v>39.5</v>
      </c>
      <c r="D948">
        <f t="shared" si="58"/>
        <v>-1.5</v>
      </c>
      <c r="E948">
        <f t="shared" si="56"/>
        <v>7</v>
      </c>
      <c r="F948">
        <f t="shared" si="59"/>
        <v>9</v>
      </c>
      <c r="G948">
        <f t="shared" si="57"/>
        <v>2010</v>
      </c>
    </row>
    <row r="949" spans="1:7" x14ac:dyDescent="0.25">
      <c r="A949" s="1">
        <f>focus_dlsp!A950</f>
        <v>40365</v>
      </c>
      <c r="B949">
        <f>VLOOKUP($A949, focus_dlsp!$A:$AQ, MATCH(YEAR(dlsp_1_y_a!A949), focus_dlsp!$2:$2, 0), 0)</f>
        <v>41</v>
      </c>
      <c r="C949">
        <f>VLOOKUP($A949, focus_dlsp!$A:$AQ, MATCH(YEAR(A949)+1, focus_dlsp!$2:$2, 0), 0)</f>
        <v>39.5</v>
      </c>
      <c r="D949">
        <f t="shared" si="58"/>
        <v>-1.5</v>
      </c>
      <c r="E949">
        <f t="shared" si="56"/>
        <v>7</v>
      </c>
      <c r="F949">
        <f t="shared" si="59"/>
        <v>9</v>
      </c>
      <c r="G949">
        <f t="shared" si="57"/>
        <v>2010</v>
      </c>
    </row>
    <row r="950" spans="1:7" x14ac:dyDescent="0.25">
      <c r="A950" s="1">
        <f>focus_dlsp!A951</f>
        <v>40366</v>
      </c>
      <c r="B950">
        <f>VLOOKUP($A950, focus_dlsp!$A:$AQ, MATCH(YEAR(dlsp_1_y_a!A950), focus_dlsp!$2:$2, 0), 0)</f>
        <v>41</v>
      </c>
      <c r="C950">
        <f>VLOOKUP($A950, focus_dlsp!$A:$AQ, MATCH(YEAR(A950)+1, focus_dlsp!$2:$2, 0), 0)</f>
        <v>39.5</v>
      </c>
      <c r="D950">
        <f t="shared" si="58"/>
        <v>-1.5</v>
      </c>
      <c r="E950">
        <f t="shared" si="56"/>
        <v>7</v>
      </c>
      <c r="F950">
        <f t="shared" si="59"/>
        <v>9</v>
      </c>
      <c r="G950">
        <f t="shared" si="57"/>
        <v>2010</v>
      </c>
    </row>
    <row r="951" spans="1:7" x14ac:dyDescent="0.25">
      <c r="A951" s="1">
        <f>focus_dlsp!A952</f>
        <v>40367</v>
      </c>
      <c r="B951">
        <f>VLOOKUP($A951, focus_dlsp!$A:$AQ, MATCH(YEAR(dlsp_1_y_a!A951), focus_dlsp!$2:$2, 0), 0)</f>
        <v>40.85</v>
      </c>
      <c r="C951">
        <f>VLOOKUP($A951, focus_dlsp!$A:$AQ, MATCH(YEAR(A951)+1, focus_dlsp!$2:$2, 0), 0)</f>
        <v>39.5</v>
      </c>
      <c r="D951">
        <f t="shared" si="58"/>
        <v>-1.3500000000000014</v>
      </c>
      <c r="E951">
        <f t="shared" si="56"/>
        <v>7</v>
      </c>
      <c r="F951">
        <f t="shared" si="59"/>
        <v>9</v>
      </c>
      <c r="G951">
        <f t="shared" si="57"/>
        <v>2010</v>
      </c>
    </row>
    <row r="952" spans="1:7" x14ac:dyDescent="0.25">
      <c r="A952" s="1">
        <f>focus_dlsp!A953</f>
        <v>40368</v>
      </c>
      <c r="B952">
        <f>VLOOKUP($A952, focus_dlsp!$A:$AQ, MATCH(YEAR(dlsp_1_y_a!A952), focus_dlsp!$2:$2, 0), 0)</f>
        <v>40.85</v>
      </c>
      <c r="C952">
        <f>VLOOKUP($A952, focus_dlsp!$A:$AQ, MATCH(YEAR(A952)+1, focus_dlsp!$2:$2, 0), 0)</f>
        <v>39.5</v>
      </c>
      <c r="D952">
        <f t="shared" si="58"/>
        <v>-1.3500000000000014</v>
      </c>
      <c r="E952">
        <f t="shared" si="56"/>
        <v>7</v>
      </c>
      <c r="F952">
        <f t="shared" si="59"/>
        <v>9</v>
      </c>
      <c r="G952">
        <f t="shared" si="57"/>
        <v>2010</v>
      </c>
    </row>
    <row r="953" spans="1:7" x14ac:dyDescent="0.25">
      <c r="A953" s="1">
        <f>focus_dlsp!A954</f>
        <v>40371</v>
      </c>
      <c r="B953">
        <f>VLOOKUP($A953, focus_dlsp!$A:$AQ, MATCH(YEAR(dlsp_1_y_a!A953), focus_dlsp!$2:$2, 0), 0)</f>
        <v>40.85</v>
      </c>
      <c r="C953">
        <f>VLOOKUP($A953, focus_dlsp!$A:$AQ, MATCH(YEAR(A953)+1, focus_dlsp!$2:$2, 0), 0)</f>
        <v>39.6</v>
      </c>
      <c r="D953">
        <f t="shared" si="58"/>
        <v>-1.25</v>
      </c>
      <c r="E953">
        <f t="shared" si="56"/>
        <v>7</v>
      </c>
      <c r="F953">
        <f t="shared" si="59"/>
        <v>9</v>
      </c>
      <c r="G953">
        <f t="shared" si="57"/>
        <v>2010</v>
      </c>
    </row>
    <row r="954" spans="1:7" x14ac:dyDescent="0.25">
      <c r="A954" s="1">
        <f>focus_dlsp!A955</f>
        <v>40372</v>
      </c>
      <c r="B954">
        <f>VLOOKUP($A954, focus_dlsp!$A:$AQ, MATCH(YEAR(dlsp_1_y_a!A954), focus_dlsp!$2:$2, 0), 0)</f>
        <v>40.85</v>
      </c>
      <c r="C954">
        <f>VLOOKUP($A954, focus_dlsp!$A:$AQ, MATCH(YEAR(A954)+1, focus_dlsp!$2:$2, 0), 0)</f>
        <v>39.6</v>
      </c>
      <c r="D954">
        <f t="shared" si="58"/>
        <v>-1.25</v>
      </c>
      <c r="E954">
        <f t="shared" si="56"/>
        <v>7</v>
      </c>
      <c r="F954">
        <f t="shared" si="59"/>
        <v>9</v>
      </c>
      <c r="G954">
        <f t="shared" si="57"/>
        <v>2010</v>
      </c>
    </row>
    <row r="955" spans="1:7" x14ac:dyDescent="0.25">
      <c r="A955" s="1">
        <f>focus_dlsp!A956</f>
        <v>40373</v>
      </c>
      <c r="B955">
        <f>VLOOKUP($A955, focus_dlsp!$A:$AQ, MATCH(YEAR(dlsp_1_y_a!A955), focus_dlsp!$2:$2, 0), 0)</f>
        <v>40.9</v>
      </c>
      <c r="C955">
        <f>VLOOKUP($A955, focus_dlsp!$A:$AQ, MATCH(YEAR(A955)+1, focus_dlsp!$2:$2, 0), 0)</f>
        <v>39.700000000000003</v>
      </c>
      <c r="D955">
        <f t="shared" si="58"/>
        <v>-1.1999999999999957</v>
      </c>
      <c r="E955">
        <f t="shared" si="56"/>
        <v>7</v>
      </c>
      <c r="F955">
        <f t="shared" si="59"/>
        <v>9</v>
      </c>
      <c r="G955">
        <f t="shared" si="57"/>
        <v>2010</v>
      </c>
    </row>
    <row r="956" spans="1:7" x14ac:dyDescent="0.25">
      <c r="A956" s="1">
        <f>focus_dlsp!A957</f>
        <v>40374</v>
      </c>
      <c r="B956">
        <f>VLOOKUP($A956, focus_dlsp!$A:$AQ, MATCH(YEAR(dlsp_1_y_a!A956), focus_dlsp!$2:$2, 0), 0)</f>
        <v>40.85</v>
      </c>
      <c r="C956">
        <f>VLOOKUP($A956, focus_dlsp!$A:$AQ, MATCH(YEAR(A956)+1, focus_dlsp!$2:$2, 0), 0)</f>
        <v>39.6</v>
      </c>
      <c r="D956">
        <f t="shared" si="58"/>
        <v>-1.25</v>
      </c>
      <c r="E956">
        <f t="shared" si="56"/>
        <v>7</v>
      </c>
      <c r="F956">
        <f t="shared" si="59"/>
        <v>9</v>
      </c>
      <c r="G956">
        <f t="shared" si="57"/>
        <v>2010</v>
      </c>
    </row>
    <row r="957" spans="1:7" x14ac:dyDescent="0.25">
      <c r="A957" s="1">
        <f>focus_dlsp!A958</f>
        <v>40375</v>
      </c>
      <c r="B957">
        <f>VLOOKUP($A957, focus_dlsp!$A:$AQ, MATCH(YEAR(dlsp_1_y_a!A957), focus_dlsp!$2:$2, 0), 0)</f>
        <v>40.9</v>
      </c>
      <c r="C957">
        <f>VLOOKUP($A957, focus_dlsp!$A:$AQ, MATCH(YEAR(A957)+1, focus_dlsp!$2:$2, 0), 0)</f>
        <v>39.700000000000003</v>
      </c>
      <c r="D957">
        <f t="shared" si="58"/>
        <v>-1.1999999999999957</v>
      </c>
      <c r="E957">
        <f t="shared" si="56"/>
        <v>7</v>
      </c>
      <c r="F957">
        <f t="shared" si="59"/>
        <v>9</v>
      </c>
      <c r="G957">
        <f t="shared" si="57"/>
        <v>2010</v>
      </c>
    </row>
    <row r="958" spans="1:7" x14ac:dyDescent="0.25">
      <c r="A958" s="1">
        <f>focus_dlsp!A959</f>
        <v>40378</v>
      </c>
      <c r="B958">
        <f>VLOOKUP($A958, focus_dlsp!$A:$AQ, MATCH(YEAR(dlsp_1_y_a!A958), focus_dlsp!$2:$2, 0), 0)</f>
        <v>41</v>
      </c>
      <c r="C958">
        <f>VLOOKUP($A958, focus_dlsp!$A:$AQ, MATCH(YEAR(A958)+1, focus_dlsp!$2:$2, 0), 0)</f>
        <v>39.5</v>
      </c>
      <c r="D958">
        <f t="shared" si="58"/>
        <v>-1.5</v>
      </c>
      <c r="E958">
        <f t="shared" si="56"/>
        <v>7</v>
      </c>
      <c r="F958">
        <f t="shared" si="59"/>
        <v>9</v>
      </c>
      <c r="G958">
        <f t="shared" si="57"/>
        <v>2010</v>
      </c>
    </row>
    <row r="959" spans="1:7" x14ac:dyDescent="0.25">
      <c r="A959" s="1">
        <f>focus_dlsp!A960</f>
        <v>40379</v>
      </c>
      <c r="B959">
        <f>VLOOKUP($A959, focus_dlsp!$A:$AQ, MATCH(YEAR(dlsp_1_y_a!A959), focus_dlsp!$2:$2, 0), 0)</f>
        <v>41</v>
      </c>
      <c r="C959">
        <f>VLOOKUP($A959, focus_dlsp!$A:$AQ, MATCH(YEAR(A959)+1, focus_dlsp!$2:$2, 0), 0)</f>
        <v>39.5</v>
      </c>
      <c r="D959">
        <f t="shared" si="58"/>
        <v>-1.5</v>
      </c>
      <c r="E959">
        <f t="shared" si="56"/>
        <v>7</v>
      </c>
      <c r="F959">
        <f t="shared" si="59"/>
        <v>9</v>
      </c>
      <c r="G959">
        <f t="shared" si="57"/>
        <v>2010</v>
      </c>
    </row>
    <row r="960" spans="1:7" x14ac:dyDescent="0.25">
      <c r="A960" s="1">
        <f>focus_dlsp!A961</f>
        <v>40380</v>
      </c>
      <c r="B960">
        <f>VLOOKUP($A960, focus_dlsp!$A:$AQ, MATCH(YEAR(dlsp_1_y_a!A960), focus_dlsp!$2:$2, 0), 0)</f>
        <v>41</v>
      </c>
      <c r="C960">
        <f>VLOOKUP($A960, focus_dlsp!$A:$AQ, MATCH(YEAR(A960)+1, focus_dlsp!$2:$2, 0), 0)</f>
        <v>39.5</v>
      </c>
      <c r="D960">
        <f t="shared" si="58"/>
        <v>-1.5</v>
      </c>
      <c r="E960">
        <f t="shared" si="56"/>
        <v>7</v>
      </c>
      <c r="F960">
        <f t="shared" si="59"/>
        <v>9</v>
      </c>
      <c r="G960">
        <f t="shared" si="57"/>
        <v>2010</v>
      </c>
    </row>
    <row r="961" spans="1:7" x14ac:dyDescent="0.25">
      <c r="A961" s="1">
        <f>focus_dlsp!A962</f>
        <v>40381</v>
      </c>
      <c r="B961">
        <f>VLOOKUP($A961, focus_dlsp!$A:$AQ, MATCH(YEAR(dlsp_1_y_a!A961), focus_dlsp!$2:$2, 0), 0)</f>
        <v>41</v>
      </c>
      <c r="C961">
        <f>VLOOKUP($A961, focus_dlsp!$A:$AQ, MATCH(YEAR(A961)+1, focus_dlsp!$2:$2, 0), 0)</f>
        <v>39.5</v>
      </c>
      <c r="D961">
        <f t="shared" si="58"/>
        <v>-1.5</v>
      </c>
      <c r="E961">
        <f t="shared" si="56"/>
        <v>7</v>
      </c>
      <c r="F961">
        <f t="shared" si="59"/>
        <v>9</v>
      </c>
      <c r="G961">
        <f t="shared" si="57"/>
        <v>2010</v>
      </c>
    </row>
    <row r="962" spans="1:7" x14ac:dyDescent="0.25">
      <c r="A962" s="1">
        <f>focus_dlsp!A963</f>
        <v>40382</v>
      </c>
      <c r="B962">
        <f>VLOOKUP($A962, focus_dlsp!$A:$AQ, MATCH(YEAR(dlsp_1_y_a!A962), focus_dlsp!$2:$2, 0), 0)</f>
        <v>41</v>
      </c>
      <c r="C962">
        <f>VLOOKUP($A962, focus_dlsp!$A:$AQ, MATCH(YEAR(A962)+1, focus_dlsp!$2:$2, 0), 0)</f>
        <v>39.5</v>
      </c>
      <c r="D962">
        <f t="shared" si="58"/>
        <v>-1.5</v>
      </c>
      <c r="E962">
        <f t="shared" ref="E962:E1025" si="60">MONTH(A962)</f>
        <v>7</v>
      </c>
      <c r="F962">
        <f t="shared" si="59"/>
        <v>9</v>
      </c>
      <c r="G962">
        <f t="shared" ref="G962:G1025" si="61">YEAR(A962)</f>
        <v>2010</v>
      </c>
    </row>
    <row r="963" spans="1:7" x14ac:dyDescent="0.25">
      <c r="A963" s="1">
        <f>focus_dlsp!A964</f>
        <v>40385</v>
      </c>
      <c r="B963">
        <f>VLOOKUP($A963, focus_dlsp!$A:$AQ, MATCH(YEAR(dlsp_1_y_a!A963), focus_dlsp!$2:$2, 0), 0)</f>
        <v>40.950000000000003</v>
      </c>
      <c r="C963">
        <f>VLOOKUP($A963, focus_dlsp!$A:$AQ, MATCH(YEAR(A963)+1, focus_dlsp!$2:$2, 0), 0)</f>
        <v>39.5</v>
      </c>
      <c r="D963">
        <f t="shared" ref="D963:D1026" si="62">C963-B963</f>
        <v>-1.4500000000000028</v>
      </c>
      <c r="E963">
        <f t="shared" si="60"/>
        <v>7</v>
      </c>
      <c r="F963">
        <f t="shared" ref="F963:F1026" si="63">IF(E963&lt;4,3,IF(E963&lt;7,6,IF(E963&lt;10,9,12)))</f>
        <v>9</v>
      </c>
      <c r="G963">
        <f t="shared" si="61"/>
        <v>2010</v>
      </c>
    </row>
    <row r="964" spans="1:7" x14ac:dyDescent="0.25">
      <c r="A964" s="1">
        <f>focus_dlsp!A965</f>
        <v>40386</v>
      </c>
      <c r="B964">
        <f>VLOOKUP($A964, focus_dlsp!$A:$AQ, MATCH(YEAR(dlsp_1_y_a!A964), focus_dlsp!$2:$2, 0), 0)</f>
        <v>40.9</v>
      </c>
      <c r="C964">
        <f>VLOOKUP($A964, focus_dlsp!$A:$AQ, MATCH(YEAR(A964)+1, focus_dlsp!$2:$2, 0), 0)</f>
        <v>39.5</v>
      </c>
      <c r="D964">
        <f t="shared" si="62"/>
        <v>-1.3999999999999986</v>
      </c>
      <c r="E964">
        <f t="shared" si="60"/>
        <v>7</v>
      </c>
      <c r="F964">
        <f t="shared" si="63"/>
        <v>9</v>
      </c>
      <c r="G964">
        <f t="shared" si="61"/>
        <v>2010</v>
      </c>
    </row>
    <row r="965" spans="1:7" x14ac:dyDescent="0.25">
      <c r="A965" s="1">
        <f>focus_dlsp!A966</f>
        <v>40387</v>
      </c>
      <c r="B965">
        <f>VLOOKUP($A965, focus_dlsp!$A:$AQ, MATCH(YEAR(dlsp_1_y_a!A965), focus_dlsp!$2:$2, 0), 0)</f>
        <v>40.9</v>
      </c>
      <c r="C965">
        <f>VLOOKUP($A965, focus_dlsp!$A:$AQ, MATCH(YEAR(A965)+1, focus_dlsp!$2:$2, 0), 0)</f>
        <v>39.5</v>
      </c>
      <c r="D965">
        <f t="shared" si="62"/>
        <v>-1.3999999999999986</v>
      </c>
      <c r="E965">
        <f t="shared" si="60"/>
        <v>7</v>
      </c>
      <c r="F965">
        <f t="shared" si="63"/>
        <v>9</v>
      </c>
      <c r="G965">
        <f t="shared" si="61"/>
        <v>2010</v>
      </c>
    </row>
    <row r="966" spans="1:7" x14ac:dyDescent="0.25">
      <c r="A966" s="1">
        <f>focus_dlsp!A967</f>
        <v>40388</v>
      </c>
      <c r="B966">
        <f>VLOOKUP($A966, focus_dlsp!$A:$AQ, MATCH(YEAR(dlsp_1_y_a!A966), focus_dlsp!$2:$2, 0), 0)</f>
        <v>40.9</v>
      </c>
      <c r="C966">
        <f>VLOOKUP($A966, focus_dlsp!$A:$AQ, MATCH(YEAR(A966)+1, focus_dlsp!$2:$2, 0), 0)</f>
        <v>39.5</v>
      </c>
      <c r="D966">
        <f t="shared" si="62"/>
        <v>-1.3999999999999986</v>
      </c>
      <c r="E966">
        <f t="shared" si="60"/>
        <v>7</v>
      </c>
      <c r="F966">
        <f t="shared" si="63"/>
        <v>9</v>
      </c>
      <c r="G966">
        <f t="shared" si="61"/>
        <v>2010</v>
      </c>
    </row>
    <row r="967" spans="1:7" x14ac:dyDescent="0.25">
      <c r="A967" s="1">
        <f>focus_dlsp!A968</f>
        <v>40389</v>
      </c>
      <c r="B967">
        <f>VLOOKUP($A967, focus_dlsp!$A:$AQ, MATCH(YEAR(dlsp_1_y_a!A967), focus_dlsp!$2:$2, 0), 0)</f>
        <v>40.85</v>
      </c>
      <c r="C967">
        <f>VLOOKUP($A967, focus_dlsp!$A:$AQ, MATCH(YEAR(A967)+1, focus_dlsp!$2:$2, 0), 0)</f>
        <v>39.5</v>
      </c>
      <c r="D967">
        <f t="shared" si="62"/>
        <v>-1.3500000000000014</v>
      </c>
      <c r="E967">
        <f t="shared" si="60"/>
        <v>7</v>
      </c>
      <c r="F967">
        <f t="shared" si="63"/>
        <v>9</v>
      </c>
      <c r="G967">
        <f t="shared" si="61"/>
        <v>2010</v>
      </c>
    </row>
    <row r="968" spans="1:7" x14ac:dyDescent="0.25">
      <c r="A968" s="1">
        <f>focus_dlsp!A969</f>
        <v>40392</v>
      </c>
      <c r="B968">
        <f>VLOOKUP($A968, focus_dlsp!$A:$AQ, MATCH(YEAR(dlsp_1_y_a!A968), focus_dlsp!$2:$2, 0), 0)</f>
        <v>40.799999999999997</v>
      </c>
      <c r="C968">
        <f>VLOOKUP($A968, focus_dlsp!$A:$AQ, MATCH(YEAR(A968)+1, focus_dlsp!$2:$2, 0), 0)</f>
        <v>39.5</v>
      </c>
      <c r="D968">
        <f t="shared" si="62"/>
        <v>-1.2999999999999972</v>
      </c>
      <c r="E968">
        <f t="shared" si="60"/>
        <v>8</v>
      </c>
      <c r="F968">
        <f t="shared" si="63"/>
        <v>9</v>
      </c>
      <c r="G968">
        <f t="shared" si="61"/>
        <v>2010</v>
      </c>
    </row>
    <row r="969" spans="1:7" x14ac:dyDescent="0.25">
      <c r="A969" s="1">
        <f>focus_dlsp!A970</f>
        <v>40393</v>
      </c>
      <c r="B969">
        <f>VLOOKUP($A969, focus_dlsp!$A:$AQ, MATCH(YEAR(dlsp_1_y_a!A969), focus_dlsp!$2:$2, 0), 0)</f>
        <v>40.799999999999997</v>
      </c>
      <c r="C969">
        <f>VLOOKUP($A969, focus_dlsp!$A:$AQ, MATCH(YEAR(A969)+1, focus_dlsp!$2:$2, 0), 0)</f>
        <v>39.5</v>
      </c>
      <c r="D969">
        <f t="shared" si="62"/>
        <v>-1.2999999999999972</v>
      </c>
      <c r="E969">
        <f t="shared" si="60"/>
        <v>8</v>
      </c>
      <c r="F969">
        <f t="shared" si="63"/>
        <v>9</v>
      </c>
      <c r="G969">
        <f t="shared" si="61"/>
        <v>2010</v>
      </c>
    </row>
    <row r="970" spans="1:7" x14ac:dyDescent="0.25">
      <c r="A970" s="1">
        <f>focus_dlsp!A971</f>
        <v>40394</v>
      </c>
      <c r="B970">
        <f>VLOOKUP($A970, focus_dlsp!$A:$AQ, MATCH(YEAR(dlsp_1_y_a!A970), focus_dlsp!$2:$2, 0), 0)</f>
        <v>40.770000000000003</v>
      </c>
      <c r="C970">
        <f>VLOOKUP($A970, focus_dlsp!$A:$AQ, MATCH(YEAR(A970)+1, focus_dlsp!$2:$2, 0), 0)</f>
        <v>39.5</v>
      </c>
      <c r="D970">
        <f t="shared" si="62"/>
        <v>-1.2700000000000031</v>
      </c>
      <c r="E970">
        <f t="shared" si="60"/>
        <v>8</v>
      </c>
      <c r="F970">
        <f t="shared" si="63"/>
        <v>9</v>
      </c>
      <c r="G970">
        <f t="shared" si="61"/>
        <v>2010</v>
      </c>
    </row>
    <row r="971" spans="1:7" x14ac:dyDescent="0.25">
      <c r="A971" s="1">
        <f>focus_dlsp!A972</f>
        <v>40395</v>
      </c>
      <c r="B971">
        <f>VLOOKUP($A971, focus_dlsp!$A:$AQ, MATCH(YEAR(dlsp_1_y_a!A971), focus_dlsp!$2:$2, 0), 0)</f>
        <v>40.770000000000003</v>
      </c>
      <c r="C971">
        <f>VLOOKUP($A971, focus_dlsp!$A:$AQ, MATCH(YEAR(A971)+1, focus_dlsp!$2:$2, 0), 0)</f>
        <v>39.5</v>
      </c>
      <c r="D971">
        <f t="shared" si="62"/>
        <v>-1.2700000000000031</v>
      </c>
      <c r="E971">
        <f t="shared" si="60"/>
        <v>8</v>
      </c>
      <c r="F971">
        <f t="shared" si="63"/>
        <v>9</v>
      </c>
      <c r="G971">
        <f t="shared" si="61"/>
        <v>2010</v>
      </c>
    </row>
    <row r="972" spans="1:7" x14ac:dyDescent="0.25">
      <c r="A972" s="1">
        <f>focus_dlsp!A973</f>
        <v>40396</v>
      </c>
      <c r="B972">
        <f>VLOOKUP($A972, focus_dlsp!$A:$AQ, MATCH(YEAR(dlsp_1_y_a!A972), focus_dlsp!$2:$2, 0), 0)</f>
        <v>40.729999999999997</v>
      </c>
      <c r="C972">
        <f>VLOOKUP($A972, focus_dlsp!$A:$AQ, MATCH(YEAR(A972)+1, focus_dlsp!$2:$2, 0), 0)</f>
        <v>39.5</v>
      </c>
      <c r="D972">
        <f t="shared" si="62"/>
        <v>-1.2299999999999969</v>
      </c>
      <c r="E972">
        <f t="shared" si="60"/>
        <v>8</v>
      </c>
      <c r="F972">
        <f t="shared" si="63"/>
        <v>9</v>
      </c>
      <c r="G972">
        <f t="shared" si="61"/>
        <v>2010</v>
      </c>
    </row>
    <row r="973" spans="1:7" x14ac:dyDescent="0.25">
      <c r="A973" s="1">
        <f>focus_dlsp!A974</f>
        <v>40399</v>
      </c>
      <c r="B973">
        <f>VLOOKUP($A973, focus_dlsp!$A:$AQ, MATCH(YEAR(dlsp_1_y_a!A973), focus_dlsp!$2:$2, 0), 0)</f>
        <v>40.770000000000003</v>
      </c>
      <c r="C973">
        <f>VLOOKUP($A973, focus_dlsp!$A:$AQ, MATCH(YEAR(A973)+1, focus_dlsp!$2:$2, 0), 0)</f>
        <v>39.5</v>
      </c>
      <c r="D973">
        <f t="shared" si="62"/>
        <v>-1.2700000000000031</v>
      </c>
      <c r="E973">
        <f t="shared" si="60"/>
        <v>8</v>
      </c>
      <c r="F973">
        <f t="shared" si="63"/>
        <v>9</v>
      </c>
      <c r="G973">
        <f t="shared" si="61"/>
        <v>2010</v>
      </c>
    </row>
    <row r="974" spans="1:7" x14ac:dyDescent="0.25">
      <c r="A974" s="1">
        <f>focus_dlsp!A975</f>
        <v>40400</v>
      </c>
      <c r="B974">
        <f>VLOOKUP($A974, focus_dlsp!$A:$AQ, MATCH(YEAR(dlsp_1_y_a!A974), focus_dlsp!$2:$2, 0), 0)</f>
        <v>40.770000000000003</v>
      </c>
      <c r="C974">
        <f>VLOOKUP($A974, focus_dlsp!$A:$AQ, MATCH(YEAR(A974)+1, focus_dlsp!$2:$2, 0), 0)</f>
        <v>39.5</v>
      </c>
      <c r="D974">
        <f t="shared" si="62"/>
        <v>-1.2700000000000031</v>
      </c>
      <c r="E974">
        <f t="shared" si="60"/>
        <v>8</v>
      </c>
      <c r="F974">
        <f t="shared" si="63"/>
        <v>9</v>
      </c>
      <c r="G974">
        <f t="shared" si="61"/>
        <v>2010</v>
      </c>
    </row>
    <row r="975" spans="1:7" x14ac:dyDescent="0.25">
      <c r="A975" s="1">
        <f>focus_dlsp!A976</f>
        <v>40401</v>
      </c>
      <c r="B975">
        <f>VLOOKUP($A975, focus_dlsp!$A:$AQ, MATCH(YEAR(dlsp_1_y_a!A975), focus_dlsp!$2:$2, 0), 0)</f>
        <v>40.770000000000003</v>
      </c>
      <c r="C975">
        <f>VLOOKUP($A975, focus_dlsp!$A:$AQ, MATCH(YEAR(A975)+1, focus_dlsp!$2:$2, 0), 0)</f>
        <v>39.5</v>
      </c>
      <c r="D975">
        <f t="shared" si="62"/>
        <v>-1.2700000000000031</v>
      </c>
      <c r="E975">
        <f t="shared" si="60"/>
        <v>8</v>
      </c>
      <c r="F975">
        <f t="shared" si="63"/>
        <v>9</v>
      </c>
      <c r="G975">
        <f t="shared" si="61"/>
        <v>2010</v>
      </c>
    </row>
    <row r="976" spans="1:7" x14ac:dyDescent="0.25">
      <c r="A976" s="1">
        <f>focus_dlsp!A977</f>
        <v>40402</v>
      </c>
      <c r="B976">
        <f>VLOOKUP($A976, focus_dlsp!$A:$AQ, MATCH(YEAR(dlsp_1_y_a!A976), focus_dlsp!$2:$2, 0), 0)</f>
        <v>40.770000000000003</v>
      </c>
      <c r="C976">
        <f>VLOOKUP($A976, focus_dlsp!$A:$AQ, MATCH(YEAR(A976)+1, focus_dlsp!$2:$2, 0), 0)</f>
        <v>39.5</v>
      </c>
      <c r="D976">
        <f t="shared" si="62"/>
        <v>-1.2700000000000031</v>
      </c>
      <c r="E976">
        <f t="shared" si="60"/>
        <v>8</v>
      </c>
      <c r="F976">
        <f t="shared" si="63"/>
        <v>9</v>
      </c>
      <c r="G976">
        <f t="shared" si="61"/>
        <v>2010</v>
      </c>
    </row>
    <row r="977" spans="1:7" x14ac:dyDescent="0.25">
      <c r="A977" s="1">
        <f>focus_dlsp!A978</f>
        <v>40403</v>
      </c>
      <c r="B977">
        <f>VLOOKUP($A977, focus_dlsp!$A:$AQ, MATCH(YEAR(dlsp_1_y_a!A977), focus_dlsp!$2:$2, 0), 0)</f>
        <v>40.770000000000003</v>
      </c>
      <c r="C977">
        <f>VLOOKUP($A977, focus_dlsp!$A:$AQ, MATCH(YEAR(A977)+1, focus_dlsp!$2:$2, 0), 0)</f>
        <v>39.5</v>
      </c>
      <c r="D977">
        <f t="shared" si="62"/>
        <v>-1.2700000000000031</v>
      </c>
      <c r="E977">
        <f t="shared" si="60"/>
        <v>8</v>
      </c>
      <c r="F977">
        <f t="shared" si="63"/>
        <v>9</v>
      </c>
      <c r="G977">
        <f t="shared" si="61"/>
        <v>2010</v>
      </c>
    </row>
    <row r="978" spans="1:7" x14ac:dyDescent="0.25">
      <c r="A978" s="1">
        <f>focus_dlsp!A979</f>
        <v>40406</v>
      </c>
      <c r="B978">
        <f>VLOOKUP($A978, focus_dlsp!$A:$AQ, MATCH(YEAR(dlsp_1_y_a!A978), focus_dlsp!$2:$2, 0), 0)</f>
        <v>40.799999999999997</v>
      </c>
      <c r="C978">
        <f>VLOOKUP($A978, focus_dlsp!$A:$AQ, MATCH(YEAR(A978)+1, focus_dlsp!$2:$2, 0), 0)</f>
        <v>39.5</v>
      </c>
      <c r="D978">
        <f t="shared" si="62"/>
        <v>-1.2999999999999972</v>
      </c>
      <c r="E978">
        <f t="shared" si="60"/>
        <v>8</v>
      </c>
      <c r="F978">
        <f t="shared" si="63"/>
        <v>9</v>
      </c>
      <c r="G978">
        <f t="shared" si="61"/>
        <v>2010</v>
      </c>
    </row>
    <row r="979" spans="1:7" x14ac:dyDescent="0.25">
      <c r="A979" s="1">
        <f>focus_dlsp!A980</f>
        <v>40407</v>
      </c>
      <c r="B979">
        <f>VLOOKUP($A979, focus_dlsp!$A:$AQ, MATCH(YEAR(dlsp_1_y_a!A979), focus_dlsp!$2:$2, 0), 0)</f>
        <v>40.799999999999997</v>
      </c>
      <c r="C979">
        <f>VLOOKUP($A979, focus_dlsp!$A:$AQ, MATCH(YEAR(A979)+1, focus_dlsp!$2:$2, 0), 0)</f>
        <v>39.5</v>
      </c>
      <c r="D979">
        <f t="shared" si="62"/>
        <v>-1.2999999999999972</v>
      </c>
      <c r="E979">
        <f t="shared" si="60"/>
        <v>8</v>
      </c>
      <c r="F979">
        <f t="shared" si="63"/>
        <v>9</v>
      </c>
      <c r="G979">
        <f t="shared" si="61"/>
        <v>2010</v>
      </c>
    </row>
    <row r="980" spans="1:7" x14ac:dyDescent="0.25">
      <c r="A980" s="1">
        <f>focus_dlsp!A981</f>
        <v>40408</v>
      </c>
      <c r="B980">
        <f>VLOOKUP($A980, focus_dlsp!$A:$AQ, MATCH(YEAR(dlsp_1_y_a!A980), focus_dlsp!$2:$2, 0), 0)</f>
        <v>40.770000000000003</v>
      </c>
      <c r="C980">
        <f>VLOOKUP($A980, focus_dlsp!$A:$AQ, MATCH(YEAR(A980)+1, focus_dlsp!$2:$2, 0), 0)</f>
        <v>39.5</v>
      </c>
      <c r="D980">
        <f t="shared" si="62"/>
        <v>-1.2700000000000031</v>
      </c>
      <c r="E980">
        <f t="shared" si="60"/>
        <v>8</v>
      </c>
      <c r="F980">
        <f t="shared" si="63"/>
        <v>9</v>
      </c>
      <c r="G980">
        <f t="shared" si="61"/>
        <v>2010</v>
      </c>
    </row>
    <row r="981" spans="1:7" x14ac:dyDescent="0.25">
      <c r="A981" s="1">
        <f>focus_dlsp!A982</f>
        <v>40409</v>
      </c>
      <c r="B981">
        <f>VLOOKUP($A981, focus_dlsp!$A:$AQ, MATCH(YEAR(dlsp_1_y_a!A981), focus_dlsp!$2:$2, 0), 0)</f>
        <v>40.770000000000003</v>
      </c>
      <c r="C981">
        <f>VLOOKUP($A981, focus_dlsp!$A:$AQ, MATCH(YEAR(A981)+1, focus_dlsp!$2:$2, 0), 0)</f>
        <v>39.5</v>
      </c>
      <c r="D981">
        <f t="shared" si="62"/>
        <v>-1.2700000000000031</v>
      </c>
      <c r="E981">
        <f t="shared" si="60"/>
        <v>8</v>
      </c>
      <c r="F981">
        <f t="shared" si="63"/>
        <v>9</v>
      </c>
      <c r="G981">
        <f t="shared" si="61"/>
        <v>2010</v>
      </c>
    </row>
    <row r="982" spans="1:7" x14ac:dyDescent="0.25">
      <c r="A982" s="1">
        <f>focus_dlsp!A983</f>
        <v>40410</v>
      </c>
      <c r="B982">
        <f>VLOOKUP($A982, focus_dlsp!$A:$AQ, MATCH(YEAR(dlsp_1_y_a!A982), focus_dlsp!$2:$2, 0), 0)</f>
        <v>40.770000000000003</v>
      </c>
      <c r="C982">
        <f>VLOOKUP($A982, focus_dlsp!$A:$AQ, MATCH(YEAR(A982)+1, focus_dlsp!$2:$2, 0), 0)</f>
        <v>39.5</v>
      </c>
      <c r="D982">
        <f t="shared" si="62"/>
        <v>-1.2700000000000031</v>
      </c>
      <c r="E982">
        <f t="shared" si="60"/>
        <v>8</v>
      </c>
      <c r="F982">
        <f t="shared" si="63"/>
        <v>9</v>
      </c>
      <c r="G982">
        <f t="shared" si="61"/>
        <v>2010</v>
      </c>
    </row>
    <row r="983" spans="1:7" x14ac:dyDescent="0.25">
      <c r="A983" s="1">
        <f>focus_dlsp!A984</f>
        <v>40413</v>
      </c>
      <c r="B983">
        <f>VLOOKUP($A983, focus_dlsp!$A:$AQ, MATCH(YEAR(dlsp_1_y_a!A983), focus_dlsp!$2:$2, 0), 0)</f>
        <v>40.770000000000003</v>
      </c>
      <c r="C983">
        <f>VLOOKUP($A983, focus_dlsp!$A:$AQ, MATCH(YEAR(A983)+1, focus_dlsp!$2:$2, 0), 0)</f>
        <v>39.5</v>
      </c>
      <c r="D983">
        <f t="shared" si="62"/>
        <v>-1.2700000000000031</v>
      </c>
      <c r="E983">
        <f t="shared" si="60"/>
        <v>8</v>
      </c>
      <c r="F983">
        <f t="shared" si="63"/>
        <v>9</v>
      </c>
      <c r="G983">
        <f t="shared" si="61"/>
        <v>2010</v>
      </c>
    </row>
    <row r="984" spans="1:7" x14ac:dyDescent="0.25">
      <c r="A984" s="1">
        <f>focus_dlsp!A985</f>
        <v>40414</v>
      </c>
      <c r="B984">
        <f>VLOOKUP($A984, focus_dlsp!$A:$AQ, MATCH(YEAR(dlsp_1_y_a!A984), focus_dlsp!$2:$2, 0), 0)</f>
        <v>40.770000000000003</v>
      </c>
      <c r="C984">
        <f>VLOOKUP($A984, focus_dlsp!$A:$AQ, MATCH(YEAR(A984)+1, focus_dlsp!$2:$2, 0), 0)</f>
        <v>39.5</v>
      </c>
      <c r="D984">
        <f t="shared" si="62"/>
        <v>-1.2700000000000031</v>
      </c>
      <c r="E984">
        <f t="shared" si="60"/>
        <v>8</v>
      </c>
      <c r="F984">
        <f t="shared" si="63"/>
        <v>9</v>
      </c>
      <c r="G984">
        <f t="shared" si="61"/>
        <v>2010</v>
      </c>
    </row>
    <row r="985" spans="1:7" x14ac:dyDescent="0.25">
      <c r="A985" s="1">
        <f>focus_dlsp!A986</f>
        <v>40415</v>
      </c>
      <c r="B985">
        <f>VLOOKUP($A985, focus_dlsp!$A:$AQ, MATCH(YEAR(dlsp_1_y_a!A985), focus_dlsp!$2:$2, 0), 0)</f>
        <v>40.770000000000003</v>
      </c>
      <c r="C985">
        <f>VLOOKUP($A985, focus_dlsp!$A:$AQ, MATCH(YEAR(A985)+1, focus_dlsp!$2:$2, 0), 0)</f>
        <v>39.5</v>
      </c>
      <c r="D985">
        <f t="shared" si="62"/>
        <v>-1.2700000000000031</v>
      </c>
      <c r="E985">
        <f t="shared" si="60"/>
        <v>8</v>
      </c>
      <c r="F985">
        <f t="shared" si="63"/>
        <v>9</v>
      </c>
      <c r="G985">
        <f t="shared" si="61"/>
        <v>2010</v>
      </c>
    </row>
    <row r="986" spans="1:7" x14ac:dyDescent="0.25">
      <c r="A986" s="1">
        <f>focus_dlsp!A987</f>
        <v>40416</v>
      </c>
      <c r="B986">
        <f>VLOOKUP($A986, focus_dlsp!$A:$AQ, MATCH(YEAR(dlsp_1_y_a!A986), focus_dlsp!$2:$2, 0), 0)</f>
        <v>40.729999999999997</v>
      </c>
      <c r="C986">
        <f>VLOOKUP($A986, focus_dlsp!$A:$AQ, MATCH(YEAR(A986)+1, focus_dlsp!$2:$2, 0), 0)</f>
        <v>39.5</v>
      </c>
      <c r="D986">
        <f t="shared" si="62"/>
        <v>-1.2299999999999969</v>
      </c>
      <c r="E986">
        <f t="shared" si="60"/>
        <v>8</v>
      </c>
      <c r="F986">
        <f t="shared" si="63"/>
        <v>9</v>
      </c>
      <c r="G986">
        <f t="shared" si="61"/>
        <v>2010</v>
      </c>
    </row>
    <row r="987" spans="1:7" x14ac:dyDescent="0.25">
      <c r="A987" s="1">
        <f>focus_dlsp!A988</f>
        <v>40417</v>
      </c>
      <c r="B987">
        <f>VLOOKUP($A987, focus_dlsp!$A:$AQ, MATCH(YEAR(dlsp_1_y_a!A987), focus_dlsp!$2:$2, 0), 0)</f>
        <v>40.729999999999997</v>
      </c>
      <c r="C987">
        <f>VLOOKUP($A987, focus_dlsp!$A:$AQ, MATCH(YEAR(A987)+1, focus_dlsp!$2:$2, 0), 0)</f>
        <v>39.5</v>
      </c>
      <c r="D987">
        <f t="shared" si="62"/>
        <v>-1.2299999999999969</v>
      </c>
      <c r="E987">
        <f t="shared" si="60"/>
        <v>8</v>
      </c>
      <c r="F987">
        <f t="shared" si="63"/>
        <v>9</v>
      </c>
      <c r="G987">
        <f t="shared" si="61"/>
        <v>2010</v>
      </c>
    </row>
    <row r="988" spans="1:7" x14ac:dyDescent="0.25">
      <c r="A988" s="1">
        <f>focus_dlsp!A989</f>
        <v>40420</v>
      </c>
      <c r="B988">
        <f>VLOOKUP($A988, focus_dlsp!$A:$AQ, MATCH(YEAR(dlsp_1_y_a!A988), focus_dlsp!$2:$2, 0), 0)</f>
        <v>40.799999999999997</v>
      </c>
      <c r="C988">
        <f>VLOOKUP($A988, focus_dlsp!$A:$AQ, MATCH(YEAR(A988)+1, focus_dlsp!$2:$2, 0), 0)</f>
        <v>39.5</v>
      </c>
      <c r="D988">
        <f t="shared" si="62"/>
        <v>-1.2999999999999972</v>
      </c>
      <c r="E988">
        <f t="shared" si="60"/>
        <v>8</v>
      </c>
      <c r="F988">
        <f t="shared" si="63"/>
        <v>9</v>
      </c>
      <c r="G988">
        <f t="shared" si="61"/>
        <v>2010</v>
      </c>
    </row>
    <row r="989" spans="1:7" x14ac:dyDescent="0.25">
      <c r="A989" s="1">
        <f>focus_dlsp!A990</f>
        <v>40421</v>
      </c>
      <c r="B989">
        <f>VLOOKUP($A989, focus_dlsp!$A:$AQ, MATCH(YEAR(dlsp_1_y_a!A989), focus_dlsp!$2:$2, 0), 0)</f>
        <v>40.799999999999997</v>
      </c>
      <c r="C989">
        <f>VLOOKUP($A989, focus_dlsp!$A:$AQ, MATCH(YEAR(A989)+1, focus_dlsp!$2:$2, 0), 0)</f>
        <v>39.5</v>
      </c>
      <c r="D989">
        <f t="shared" si="62"/>
        <v>-1.2999999999999972</v>
      </c>
      <c r="E989">
        <f t="shared" si="60"/>
        <v>8</v>
      </c>
      <c r="F989">
        <f t="shared" si="63"/>
        <v>9</v>
      </c>
      <c r="G989">
        <f t="shared" si="61"/>
        <v>2010</v>
      </c>
    </row>
    <row r="990" spans="1:7" x14ac:dyDescent="0.25">
      <c r="A990" s="1">
        <f>focus_dlsp!A991</f>
        <v>40422</v>
      </c>
      <c r="B990">
        <f>VLOOKUP($A990, focus_dlsp!$A:$AQ, MATCH(YEAR(dlsp_1_y_a!A990), focus_dlsp!$2:$2, 0), 0)</f>
        <v>40.799999999999997</v>
      </c>
      <c r="C990">
        <f>VLOOKUP($A990, focus_dlsp!$A:$AQ, MATCH(YEAR(A990)+1, focus_dlsp!$2:$2, 0), 0)</f>
        <v>39.5</v>
      </c>
      <c r="D990">
        <f t="shared" si="62"/>
        <v>-1.2999999999999972</v>
      </c>
      <c r="E990">
        <f t="shared" si="60"/>
        <v>9</v>
      </c>
      <c r="F990">
        <f t="shared" si="63"/>
        <v>9</v>
      </c>
      <c r="G990">
        <f t="shared" si="61"/>
        <v>2010</v>
      </c>
    </row>
    <row r="991" spans="1:7" x14ac:dyDescent="0.25">
      <c r="A991" s="1">
        <f>focus_dlsp!A992</f>
        <v>40423</v>
      </c>
      <c r="B991">
        <f>VLOOKUP($A991, focus_dlsp!$A:$AQ, MATCH(YEAR(dlsp_1_y_a!A991), focus_dlsp!$2:$2, 0), 0)</f>
        <v>40.799999999999997</v>
      </c>
      <c r="C991">
        <f>VLOOKUP($A991, focus_dlsp!$A:$AQ, MATCH(YEAR(A991)+1, focus_dlsp!$2:$2, 0), 0)</f>
        <v>39.549999999999997</v>
      </c>
      <c r="D991">
        <f t="shared" si="62"/>
        <v>-1.25</v>
      </c>
      <c r="E991">
        <f t="shared" si="60"/>
        <v>9</v>
      </c>
      <c r="F991">
        <f t="shared" si="63"/>
        <v>9</v>
      </c>
      <c r="G991">
        <f t="shared" si="61"/>
        <v>2010</v>
      </c>
    </row>
    <row r="992" spans="1:7" x14ac:dyDescent="0.25">
      <c r="A992" s="1">
        <f>focus_dlsp!A993</f>
        <v>40424</v>
      </c>
      <c r="B992">
        <f>VLOOKUP($A992, focus_dlsp!$A:$AQ, MATCH(YEAR(dlsp_1_y_a!A992), focus_dlsp!$2:$2, 0), 0)</f>
        <v>40.799999999999997</v>
      </c>
      <c r="C992">
        <f>VLOOKUP($A992, focus_dlsp!$A:$AQ, MATCH(YEAR(A992)+1, focus_dlsp!$2:$2, 0), 0)</f>
        <v>39.5</v>
      </c>
      <c r="D992">
        <f t="shared" si="62"/>
        <v>-1.2999999999999972</v>
      </c>
      <c r="E992">
        <f t="shared" si="60"/>
        <v>9</v>
      </c>
      <c r="F992">
        <f t="shared" si="63"/>
        <v>9</v>
      </c>
      <c r="G992">
        <f t="shared" si="61"/>
        <v>2010</v>
      </c>
    </row>
    <row r="993" spans="1:7" x14ac:dyDescent="0.25">
      <c r="A993" s="1">
        <f>focus_dlsp!A994</f>
        <v>40427</v>
      </c>
      <c r="B993">
        <f>VLOOKUP($A993, focus_dlsp!$A:$AQ, MATCH(YEAR(dlsp_1_y_a!A993), focus_dlsp!$2:$2, 0), 0)</f>
        <v>40.799999999999997</v>
      </c>
      <c r="C993">
        <f>VLOOKUP($A993, focus_dlsp!$A:$AQ, MATCH(YEAR(A993)+1, focus_dlsp!$2:$2, 0), 0)</f>
        <v>39.450000000000003</v>
      </c>
      <c r="D993">
        <f t="shared" si="62"/>
        <v>-1.3499999999999943</v>
      </c>
      <c r="E993">
        <f t="shared" si="60"/>
        <v>9</v>
      </c>
      <c r="F993">
        <f t="shared" si="63"/>
        <v>9</v>
      </c>
      <c r="G993">
        <f t="shared" si="61"/>
        <v>2010</v>
      </c>
    </row>
    <row r="994" spans="1:7" x14ac:dyDescent="0.25">
      <c r="A994" s="1">
        <f>focus_dlsp!A995</f>
        <v>40429</v>
      </c>
      <c r="B994">
        <f>VLOOKUP($A994, focus_dlsp!$A:$AQ, MATCH(YEAR(dlsp_1_y_a!A994), focus_dlsp!$2:$2, 0), 0)</f>
        <v>40.799999999999997</v>
      </c>
      <c r="C994">
        <f>VLOOKUP($A994, focus_dlsp!$A:$AQ, MATCH(YEAR(A994)+1, focus_dlsp!$2:$2, 0), 0)</f>
        <v>39.450000000000003</v>
      </c>
      <c r="D994">
        <f t="shared" si="62"/>
        <v>-1.3499999999999943</v>
      </c>
      <c r="E994">
        <f t="shared" si="60"/>
        <v>9</v>
      </c>
      <c r="F994">
        <f t="shared" si="63"/>
        <v>9</v>
      </c>
      <c r="G994">
        <f t="shared" si="61"/>
        <v>2010</v>
      </c>
    </row>
    <row r="995" spans="1:7" x14ac:dyDescent="0.25">
      <c r="A995" s="1">
        <f>focus_dlsp!A996</f>
        <v>40430</v>
      </c>
      <c r="B995">
        <f>VLOOKUP($A995, focus_dlsp!$A:$AQ, MATCH(YEAR(dlsp_1_y_a!A995), focus_dlsp!$2:$2, 0), 0)</f>
        <v>40.799999999999997</v>
      </c>
      <c r="C995">
        <f>VLOOKUP($A995, focus_dlsp!$A:$AQ, MATCH(YEAR(A995)+1, focus_dlsp!$2:$2, 0), 0)</f>
        <v>39.4</v>
      </c>
      <c r="D995">
        <f t="shared" si="62"/>
        <v>-1.3999999999999986</v>
      </c>
      <c r="E995">
        <f t="shared" si="60"/>
        <v>9</v>
      </c>
      <c r="F995">
        <f t="shared" si="63"/>
        <v>9</v>
      </c>
      <c r="G995">
        <f t="shared" si="61"/>
        <v>2010</v>
      </c>
    </row>
    <row r="996" spans="1:7" x14ac:dyDescent="0.25">
      <c r="A996" s="1">
        <f>focus_dlsp!A997</f>
        <v>40431</v>
      </c>
      <c r="B996">
        <f>VLOOKUP($A996, focus_dlsp!$A:$AQ, MATCH(YEAR(dlsp_1_y_a!A996), focus_dlsp!$2:$2, 0), 0)</f>
        <v>40.799999999999997</v>
      </c>
      <c r="C996">
        <f>VLOOKUP($A996, focus_dlsp!$A:$AQ, MATCH(YEAR(A996)+1, focus_dlsp!$2:$2, 0), 0)</f>
        <v>39.450000000000003</v>
      </c>
      <c r="D996">
        <f t="shared" si="62"/>
        <v>-1.3499999999999943</v>
      </c>
      <c r="E996">
        <f t="shared" si="60"/>
        <v>9</v>
      </c>
      <c r="F996">
        <f t="shared" si="63"/>
        <v>9</v>
      </c>
      <c r="G996">
        <f t="shared" si="61"/>
        <v>2010</v>
      </c>
    </row>
    <row r="997" spans="1:7" x14ac:dyDescent="0.25">
      <c r="A997" s="1">
        <f>focus_dlsp!A998</f>
        <v>40434</v>
      </c>
      <c r="B997">
        <f>VLOOKUP($A997, focus_dlsp!$A:$AQ, MATCH(YEAR(dlsp_1_y_a!A997), focus_dlsp!$2:$2, 0), 0)</f>
        <v>40.65</v>
      </c>
      <c r="C997">
        <f>VLOOKUP($A997, focus_dlsp!$A:$AQ, MATCH(YEAR(A997)+1, focus_dlsp!$2:$2, 0), 0)</f>
        <v>39.299999999999997</v>
      </c>
      <c r="D997">
        <f t="shared" si="62"/>
        <v>-1.3500000000000014</v>
      </c>
      <c r="E997">
        <f t="shared" si="60"/>
        <v>9</v>
      </c>
      <c r="F997">
        <f t="shared" si="63"/>
        <v>9</v>
      </c>
      <c r="G997">
        <f t="shared" si="61"/>
        <v>2010</v>
      </c>
    </row>
    <row r="998" spans="1:7" x14ac:dyDescent="0.25">
      <c r="A998" s="1">
        <f>focus_dlsp!A999</f>
        <v>40435</v>
      </c>
      <c r="B998">
        <f>VLOOKUP($A998, focus_dlsp!$A:$AQ, MATCH(YEAR(dlsp_1_y_a!A998), focus_dlsp!$2:$2, 0), 0)</f>
        <v>40.6</v>
      </c>
      <c r="C998">
        <f>VLOOKUP($A998, focus_dlsp!$A:$AQ, MATCH(YEAR(A998)+1, focus_dlsp!$2:$2, 0), 0)</f>
        <v>39.200000000000003</v>
      </c>
      <c r="D998">
        <f t="shared" si="62"/>
        <v>-1.3999999999999986</v>
      </c>
      <c r="E998">
        <f t="shared" si="60"/>
        <v>9</v>
      </c>
      <c r="F998">
        <f t="shared" si="63"/>
        <v>9</v>
      </c>
      <c r="G998">
        <f t="shared" si="61"/>
        <v>2010</v>
      </c>
    </row>
    <row r="999" spans="1:7" x14ac:dyDescent="0.25">
      <c r="A999" s="1">
        <f>focus_dlsp!A1000</f>
        <v>40436</v>
      </c>
      <c r="B999">
        <f>VLOOKUP($A999, focus_dlsp!$A:$AQ, MATCH(YEAR(dlsp_1_y_a!A999), focus_dlsp!$2:$2, 0), 0)</f>
        <v>40.65</v>
      </c>
      <c r="C999">
        <f>VLOOKUP($A999, focus_dlsp!$A:$AQ, MATCH(YEAR(A999)+1, focus_dlsp!$2:$2, 0), 0)</f>
        <v>39.299999999999997</v>
      </c>
      <c r="D999">
        <f t="shared" si="62"/>
        <v>-1.3500000000000014</v>
      </c>
      <c r="E999">
        <f t="shared" si="60"/>
        <v>9</v>
      </c>
      <c r="F999">
        <f t="shared" si="63"/>
        <v>9</v>
      </c>
      <c r="G999">
        <f t="shared" si="61"/>
        <v>2010</v>
      </c>
    </row>
    <row r="1000" spans="1:7" x14ac:dyDescent="0.25">
      <c r="A1000" s="1">
        <f>focus_dlsp!A1001</f>
        <v>40437</v>
      </c>
      <c r="B1000">
        <f>VLOOKUP($A1000, focus_dlsp!$A:$AQ, MATCH(YEAR(dlsp_1_y_a!A1000), focus_dlsp!$2:$2, 0), 0)</f>
        <v>40.6</v>
      </c>
      <c r="C1000">
        <f>VLOOKUP($A1000, focus_dlsp!$A:$AQ, MATCH(YEAR(A1000)+1, focus_dlsp!$2:$2, 0), 0)</f>
        <v>39.200000000000003</v>
      </c>
      <c r="D1000">
        <f t="shared" si="62"/>
        <v>-1.3999999999999986</v>
      </c>
      <c r="E1000">
        <f t="shared" si="60"/>
        <v>9</v>
      </c>
      <c r="F1000">
        <f t="shared" si="63"/>
        <v>9</v>
      </c>
      <c r="G1000">
        <f t="shared" si="61"/>
        <v>2010</v>
      </c>
    </row>
    <row r="1001" spans="1:7" x14ac:dyDescent="0.25">
      <c r="A1001" s="1">
        <f>focus_dlsp!A1002</f>
        <v>40438</v>
      </c>
      <c r="B1001">
        <f>VLOOKUP($A1001, focus_dlsp!$A:$AQ, MATCH(YEAR(dlsp_1_y_a!A1001), focus_dlsp!$2:$2, 0), 0)</f>
        <v>40.6</v>
      </c>
      <c r="C1001">
        <f>VLOOKUP($A1001, focus_dlsp!$A:$AQ, MATCH(YEAR(A1001)+1, focus_dlsp!$2:$2, 0), 0)</f>
        <v>39.200000000000003</v>
      </c>
      <c r="D1001">
        <f t="shared" si="62"/>
        <v>-1.3999999999999986</v>
      </c>
      <c r="E1001">
        <f t="shared" si="60"/>
        <v>9</v>
      </c>
      <c r="F1001">
        <f t="shared" si="63"/>
        <v>9</v>
      </c>
      <c r="G1001">
        <f t="shared" si="61"/>
        <v>2010</v>
      </c>
    </row>
    <row r="1002" spans="1:7" x14ac:dyDescent="0.25">
      <c r="A1002" s="1">
        <f>focus_dlsp!A1003</f>
        <v>40441</v>
      </c>
      <c r="B1002">
        <f>VLOOKUP($A1002, focus_dlsp!$A:$AQ, MATCH(YEAR(dlsp_1_y_a!A1002), focus_dlsp!$2:$2, 0), 0)</f>
        <v>40.56</v>
      </c>
      <c r="C1002">
        <f>VLOOKUP($A1002, focus_dlsp!$A:$AQ, MATCH(YEAR(A1002)+1, focus_dlsp!$2:$2, 0), 0)</f>
        <v>39.299999999999997</v>
      </c>
      <c r="D1002">
        <f t="shared" si="62"/>
        <v>-1.2600000000000051</v>
      </c>
      <c r="E1002">
        <f t="shared" si="60"/>
        <v>9</v>
      </c>
      <c r="F1002">
        <f t="shared" si="63"/>
        <v>9</v>
      </c>
      <c r="G1002">
        <f t="shared" si="61"/>
        <v>2010</v>
      </c>
    </row>
    <row r="1003" spans="1:7" x14ac:dyDescent="0.25">
      <c r="A1003" s="1">
        <f>focus_dlsp!A1004</f>
        <v>40442</v>
      </c>
      <c r="B1003">
        <f>VLOOKUP($A1003, focus_dlsp!$A:$AQ, MATCH(YEAR(dlsp_1_y_a!A1003), focus_dlsp!$2:$2, 0), 0)</f>
        <v>40.6</v>
      </c>
      <c r="C1003">
        <f>VLOOKUP($A1003, focus_dlsp!$A:$AQ, MATCH(YEAR(A1003)+1, focus_dlsp!$2:$2, 0), 0)</f>
        <v>39.4</v>
      </c>
      <c r="D1003">
        <f t="shared" si="62"/>
        <v>-1.2000000000000028</v>
      </c>
      <c r="E1003">
        <f t="shared" si="60"/>
        <v>9</v>
      </c>
      <c r="F1003">
        <f t="shared" si="63"/>
        <v>9</v>
      </c>
      <c r="G1003">
        <f t="shared" si="61"/>
        <v>2010</v>
      </c>
    </row>
    <row r="1004" spans="1:7" x14ac:dyDescent="0.25">
      <c r="A1004" s="1">
        <f>focus_dlsp!A1005</f>
        <v>40443</v>
      </c>
      <c r="B1004">
        <f>VLOOKUP($A1004, focus_dlsp!$A:$AQ, MATCH(YEAR(dlsp_1_y_a!A1004), focus_dlsp!$2:$2, 0), 0)</f>
        <v>40.6</v>
      </c>
      <c r="C1004">
        <f>VLOOKUP($A1004, focus_dlsp!$A:$AQ, MATCH(YEAR(A1004)+1, focus_dlsp!$2:$2, 0), 0)</f>
        <v>39.4</v>
      </c>
      <c r="D1004">
        <f t="shared" si="62"/>
        <v>-1.2000000000000028</v>
      </c>
      <c r="E1004">
        <f t="shared" si="60"/>
        <v>9</v>
      </c>
      <c r="F1004">
        <f t="shared" si="63"/>
        <v>9</v>
      </c>
      <c r="G1004">
        <f t="shared" si="61"/>
        <v>2010</v>
      </c>
    </row>
    <row r="1005" spans="1:7" x14ac:dyDescent="0.25">
      <c r="A1005" s="1">
        <f>focus_dlsp!A1006</f>
        <v>40444</v>
      </c>
      <c r="B1005">
        <f>VLOOKUP($A1005, focus_dlsp!$A:$AQ, MATCH(YEAR(dlsp_1_y_a!A1005), focus_dlsp!$2:$2, 0), 0)</f>
        <v>40.6</v>
      </c>
      <c r="C1005">
        <f>VLOOKUP($A1005, focus_dlsp!$A:$AQ, MATCH(YEAR(A1005)+1, focus_dlsp!$2:$2, 0), 0)</f>
        <v>39.5</v>
      </c>
      <c r="D1005">
        <f t="shared" si="62"/>
        <v>-1.1000000000000014</v>
      </c>
      <c r="E1005">
        <f t="shared" si="60"/>
        <v>9</v>
      </c>
      <c r="F1005">
        <f t="shared" si="63"/>
        <v>9</v>
      </c>
      <c r="G1005">
        <f t="shared" si="61"/>
        <v>2010</v>
      </c>
    </row>
    <row r="1006" spans="1:7" x14ac:dyDescent="0.25">
      <c r="A1006" s="1">
        <f>focus_dlsp!A1007</f>
        <v>40445</v>
      </c>
      <c r="B1006">
        <f>VLOOKUP($A1006, focus_dlsp!$A:$AQ, MATCH(YEAR(dlsp_1_y_a!A1006), focus_dlsp!$2:$2, 0), 0)</f>
        <v>40.700000000000003</v>
      </c>
      <c r="C1006">
        <f>VLOOKUP($A1006, focus_dlsp!$A:$AQ, MATCH(YEAR(A1006)+1, focus_dlsp!$2:$2, 0), 0)</f>
        <v>39.5</v>
      </c>
      <c r="D1006">
        <f t="shared" si="62"/>
        <v>-1.2000000000000028</v>
      </c>
      <c r="E1006">
        <f t="shared" si="60"/>
        <v>9</v>
      </c>
      <c r="F1006">
        <f t="shared" si="63"/>
        <v>9</v>
      </c>
      <c r="G1006">
        <f t="shared" si="61"/>
        <v>2010</v>
      </c>
    </row>
    <row r="1007" spans="1:7" x14ac:dyDescent="0.25">
      <c r="A1007" s="1">
        <f>focus_dlsp!A1008</f>
        <v>40448</v>
      </c>
      <c r="B1007">
        <f>VLOOKUP($A1007, focus_dlsp!$A:$AQ, MATCH(YEAR(dlsp_1_y_a!A1007), focus_dlsp!$2:$2, 0), 0)</f>
        <v>40.799999999999997</v>
      </c>
      <c r="C1007">
        <f>VLOOKUP($A1007, focus_dlsp!$A:$AQ, MATCH(YEAR(A1007)+1, focus_dlsp!$2:$2, 0), 0)</f>
        <v>39.5</v>
      </c>
      <c r="D1007">
        <f t="shared" si="62"/>
        <v>-1.2999999999999972</v>
      </c>
      <c r="E1007">
        <f t="shared" si="60"/>
        <v>9</v>
      </c>
      <c r="F1007">
        <f t="shared" si="63"/>
        <v>9</v>
      </c>
      <c r="G1007">
        <f t="shared" si="61"/>
        <v>2010</v>
      </c>
    </row>
    <row r="1008" spans="1:7" x14ac:dyDescent="0.25">
      <c r="A1008" s="1">
        <f>focus_dlsp!A1009</f>
        <v>40449</v>
      </c>
      <c r="B1008">
        <f>VLOOKUP($A1008, focus_dlsp!$A:$AQ, MATCH(YEAR(dlsp_1_y_a!A1008), focus_dlsp!$2:$2, 0), 0)</f>
        <v>40.799999999999997</v>
      </c>
      <c r="C1008">
        <f>VLOOKUP($A1008, focus_dlsp!$A:$AQ, MATCH(YEAR(A1008)+1, focus_dlsp!$2:$2, 0), 0)</f>
        <v>39.5</v>
      </c>
      <c r="D1008">
        <f t="shared" si="62"/>
        <v>-1.2999999999999972</v>
      </c>
      <c r="E1008">
        <f t="shared" si="60"/>
        <v>9</v>
      </c>
      <c r="F1008">
        <f t="shared" si="63"/>
        <v>9</v>
      </c>
      <c r="G1008">
        <f t="shared" si="61"/>
        <v>2010</v>
      </c>
    </row>
    <row r="1009" spans="1:7" x14ac:dyDescent="0.25">
      <c r="A1009" s="1">
        <f>focus_dlsp!A1010</f>
        <v>40450</v>
      </c>
      <c r="B1009">
        <f>VLOOKUP($A1009, focus_dlsp!$A:$AQ, MATCH(YEAR(dlsp_1_y_a!A1009), focus_dlsp!$2:$2, 0), 0)</f>
        <v>40.799999999999997</v>
      </c>
      <c r="C1009">
        <f>VLOOKUP($A1009, focus_dlsp!$A:$AQ, MATCH(YEAR(A1009)+1, focus_dlsp!$2:$2, 0), 0)</f>
        <v>39.5</v>
      </c>
      <c r="D1009">
        <f t="shared" si="62"/>
        <v>-1.2999999999999972</v>
      </c>
      <c r="E1009">
        <f t="shared" si="60"/>
        <v>9</v>
      </c>
      <c r="F1009">
        <f t="shared" si="63"/>
        <v>9</v>
      </c>
      <c r="G1009">
        <f t="shared" si="61"/>
        <v>2010</v>
      </c>
    </row>
    <row r="1010" spans="1:7" x14ac:dyDescent="0.25">
      <c r="A1010" s="1">
        <f>focus_dlsp!A1011</f>
        <v>40451</v>
      </c>
      <c r="B1010">
        <f>VLOOKUP($A1010, focus_dlsp!$A:$AQ, MATCH(YEAR(dlsp_1_y_a!A1010), focus_dlsp!$2:$2, 0), 0)</f>
        <v>40.799999999999997</v>
      </c>
      <c r="C1010">
        <f>VLOOKUP($A1010, focus_dlsp!$A:$AQ, MATCH(YEAR(A1010)+1, focus_dlsp!$2:$2, 0), 0)</f>
        <v>39.5</v>
      </c>
      <c r="D1010">
        <f t="shared" si="62"/>
        <v>-1.2999999999999972</v>
      </c>
      <c r="E1010">
        <f t="shared" si="60"/>
        <v>9</v>
      </c>
      <c r="F1010">
        <f t="shared" si="63"/>
        <v>9</v>
      </c>
      <c r="G1010">
        <f t="shared" si="61"/>
        <v>2010</v>
      </c>
    </row>
    <row r="1011" spans="1:7" x14ac:dyDescent="0.25">
      <c r="A1011" s="1">
        <f>focus_dlsp!A1012</f>
        <v>40452</v>
      </c>
      <c r="B1011">
        <f>VLOOKUP($A1011, focus_dlsp!$A:$AQ, MATCH(YEAR(dlsp_1_y_a!A1011), focus_dlsp!$2:$2, 0), 0)</f>
        <v>40.75</v>
      </c>
      <c r="C1011">
        <f>VLOOKUP($A1011, focus_dlsp!$A:$AQ, MATCH(YEAR(A1011)+1, focus_dlsp!$2:$2, 0), 0)</f>
        <v>39.5</v>
      </c>
      <c r="D1011">
        <f t="shared" si="62"/>
        <v>-1.25</v>
      </c>
      <c r="E1011">
        <f t="shared" si="60"/>
        <v>10</v>
      </c>
      <c r="F1011">
        <f t="shared" si="63"/>
        <v>12</v>
      </c>
      <c r="G1011">
        <f t="shared" si="61"/>
        <v>2010</v>
      </c>
    </row>
    <row r="1012" spans="1:7" x14ac:dyDescent="0.25">
      <c r="A1012" s="1">
        <f>focus_dlsp!A1013</f>
        <v>40455</v>
      </c>
      <c r="B1012">
        <f>VLOOKUP($A1012, focus_dlsp!$A:$AQ, MATCH(YEAR(dlsp_1_y_a!A1012), focus_dlsp!$2:$2, 0), 0)</f>
        <v>40.75</v>
      </c>
      <c r="C1012">
        <f>VLOOKUP($A1012, focus_dlsp!$A:$AQ, MATCH(YEAR(A1012)+1, focus_dlsp!$2:$2, 0), 0)</f>
        <v>39.5</v>
      </c>
      <c r="D1012">
        <f t="shared" si="62"/>
        <v>-1.25</v>
      </c>
      <c r="E1012">
        <f t="shared" si="60"/>
        <v>10</v>
      </c>
      <c r="F1012">
        <f t="shared" si="63"/>
        <v>12</v>
      </c>
      <c r="G1012">
        <f t="shared" si="61"/>
        <v>2010</v>
      </c>
    </row>
    <row r="1013" spans="1:7" x14ac:dyDescent="0.25">
      <c r="A1013" s="1">
        <f>focus_dlsp!A1014</f>
        <v>40456</v>
      </c>
      <c r="B1013">
        <f>VLOOKUP($A1013, focus_dlsp!$A:$AQ, MATCH(YEAR(dlsp_1_y_a!A1013), focus_dlsp!$2:$2, 0), 0)</f>
        <v>40.6</v>
      </c>
      <c r="C1013">
        <f>VLOOKUP($A1013, focus_dlsp!$A:$AQ, MATCH(YEAR(A1013)+1, focus_dlsp!$2:$2, 0), 0)</f>
        <v>39.5</v>
      </c>
      <c r="D1013">
        <f t="shared" si="62"/>
        <v>-1.1000000000000014</v>
      </c>
      <c r="E1013">
        <f t="shared" si="60"/>
        <v>10</v>
      </c>
      <c r="F1013">
        <f t="shared" si="63"/>
        <v>12</v>
      </c>
      <c r="G1013">
        <f t="shared" si="61"/>
        <v>2010</v>
      </c>
    </row>
    <row r="1014" spans="1:7" x14ac:dyDescent="0.25">
      <c r="A1014" s="1">
        <f>focus_dlsp!A1015</f>
        <v>40457</v>
      </c>
      <c r="B1014">
        <f>VLOOKUP($A1014, focus_dlsp!$A:$AQ, MATCH(YEAR(dlsp_1_y_a!A1014), focus_dlsp!$2:$2, 0), 0)</f>
        <v>40.6</v>
      </c>
      <c r="C1014">
        <f>VLOOKUP($A1014, focus_dlsp!$A:$AQ, MATCH(YEAR(A1014)+1, focus_dlsp!$2:$2, 0), 0)</f>
        <v>39.5</v>
      </c>
      <c r="D1014">
        <f t="shared" si="62"/>
        <v>-1.1000000000000014</v>
      </c>
      <c r="E1014">
        <f t="shared" si="60"/>
        <v>10</v>
      </c>
      <c r="F1014">
        <f t="shared" si="63"/>
        <v>12</v>
      </c>
      <c r="G1014">
        <f t="shared" si="61"/>
        <v>2010</v>
      </c>
    </row>
    <row r="1015" spans="1:7" x14ac:dyDescent="0.25">
      <c r="A1015" s="1">
        <f>focus_dlsp!A1016</f>
        <v>40458</v>
      </c>
      <c r="B1015">
        <f>VLOOKUP($A1015, focus_dlsp!$A:$AQ, MATCH(YEAR(dlsp_1_y_a!A1015), focus_dlsp!$2:$2, 0), 0)</f>
        <v>40.6</v>
      </c>
      <c r="C1015">
        <f>VLOOKUP($A1015, focus_dlsp!$A:$AQ, MATCH(YEAR(A1015)+1, focus_dlsp!$2:$2, 0), 0)</f>
        <v>39.5</v>
      </c>
      <c r="D1015">
        <f t="shared" si="62"/>
        <v>-1.1000000000000014</v>
      </c>
      <c r="E1015">
        <f t="shared" si="60"/>
        <v>10</v>
      </c>
      <c r="F1015">
        <f t="shared" si="63"/>
        <v>12</v>
      </c>
      <c r="G1015">
        <f t="shared" si="61"/>
        <v>2010</v>
      </c>
    </row>
    <row r="1016" spans="1:7" x14ac:dyDescent="0.25">
      <c r="A1016" s="1">
        <f>focus_dlsp!A1017</f>
        <v>40459</v>
      </c>
      <c r="B1016">
        <f>VLOOKUP($A1016, focus_dlsp!$A:$AQ, MATCH(YEAR(dlsp_1_y_a!A1016), focus_dlsp!$2:$2, 0), 0)</f>
        <v>40.75</v>
      </c>
      <c r="C1016">
        <f>VLOOKUP($A1016, focus_dlsp!$A:$AQ, MATCH(YEAR(A1016)+1, focus_dlsp!$2:$2, 0), 0)</f>
        <v>39.5</v>
      </c>
      <c r="D1016">
        <f t="shared" si="62"/>
        <v>-1.25</v>
      </c>
      <c r="E1016">
        <f t="shared" si="60"/>
        <v>10</v>
      </c>
      <c r="F1016">
        <f t="shared" si="63"/>
        <v>12</v>
      </c>
      <c r="G1016">
        <f t="shared" si="61"/>
        <v>2010</v>
      </c>
    </row>
    <row r="1017" spans="1:7" x14ac:dyDescent="0.25">
      <c r="A1017" s="1">
        <f>focus_dlsp!A1018</f>
        <v>40462</v>
      </c>
      <c r="B1017">
        <f>VLOOKUP($A1017, focus_dlsp!$A:$AQ, MATCH(YEAR(dlsp_1_y_a!A1017), focus_dlsp!$2:$2, 0), 0)</f>
        <v>40.75</v>
      </c>
      <c r="C1017">
        <f>VLOOKUP($A1017, focus_dlsp!$A:$AQ, MATCH(YEAR(A1017)+1, focus_dlsp!$2:$2, 0), 0)</f>
        <v>39.5</v>
      </c>
      <c r="D1017">
        <f t="shared" si="62"/>
        <v>-1.25</v>
      </c>
      <c r="E1017">
        <f t="shared" si="60"/>
        <v>10</v>
      </c>
      <c r="F1017">
        <f t="shared" si="63"/>
        <v>12</v>
      </c>
      <c r="G1017">
        <f t="shared" si="61"/>
        <v>2010</v>
      </c>
    </row>
    <row r="1018" spans="1:7" x14ac:dyDescent="0.25">
      <c r="A1018" s="1">
        <f>focus_dlsp!A1019</f>
        <v>40464</v>
      </c>
      <c r="B1018">
        <f>VLOOKUP($A1018, focus_dlsp!$A:$AQ, MATCH(YEAR(dlsp_1_y_a!A1018), focus_dlsp!$2:$2, 0), 0)</f>
        <v>40.75</v>
      </c>
      <c r="C1018">
        <f>VLOOKUP($A1018, focus_dlsp!$A:$AQ, MATCH(YEAR(A1018)+1, focus_dlsp!$2:$2, 0), 0)</f>
        <v>39.5</v>
      </c>
      <c r="D1018">
        <f t="shared" si="62"/>
        <v>-1.25</v>
      </c>
      <c r="E1018">
        <f t="shared" si="60"/>
        <v>10</v>
      </c>
      <c r="F1018">
        <f t="shared" si="63"/>
        <v>12</v>
      </c>
      <c r="G1018">
        <f t="shared" si="61"/>
        <v>2010</v>
      </c>
    </row>
    <row r="1019" spans="1:7" x14ac:dyDescent="0.25">
      <c r="A1019" s="1">
        <f>focus_dlsp!A1020</f>
        <v>40465</v>
      </c>
      <c r="B1019">
        <f>VLOOKUP($A1019, focus_dlsp!$A:$AQ, MATCH(YEAR(dlsp_1_y_a!A1019), focus_dlsp!$2:$2, 0), 0)</f>
        <v>41</v>
      </c>
      <c r="C1019">
        <f>VLOOKUP($A1019, focus_dlsp!$A:$AQ, MATCH(YEAR(A1019)+1, focus_dlsp!$2:$2, 0), 0)</f>
        <v>39.700000000000003</v>
      </c>
      <c r="D1019">
        <f t="shared" si="62"/>
        <v>-1.2999999999999972</v>
      </c>
      <c r="E1019">
        <f t="shared" si="60"/>
        <v>10</v>
      </c>
      <c r="F1019">
        <f t="shared" si="63"/>
        <v>12</v>
      </c>
      <c r="G1019">
        <f t="shared" si="61"/>
        <v>2010</v>
      </c>
    </row>
    <row r="1020" spans="1:7" x14ac:dyDescent="0.25">
      <c r="A1020" s="1">
        <f>focus_dlsp!A1021</f>
        <v>40466</v>
      </c>
      <c r="B1020">
        <f>VLOOKUP($A1020, focus_dlsp!$A:$AQ, MATCH(YEAR(dlsp_1_y_a!A1020), focus_dlsp!$2:$2, 0), 0)</f>
        <v>40.94</v>
      </c>
      <c r="C1020">
        <f>VLOOKUP($A1020, focus_dlsp!$A:$AQ, MATCH(YEAR(A1020)+1, focus_dlsp!$2:$2, 0), 0)</f>
        <v>39.67</v>
      </c>
      <c r="D1020">
        <f t="shared" si="62"/>
        <v>-1.269999999999996</v>
      </c>
      <c r="E1020">
        <f t="shared" si="60"/>
        <v>10</v>
      </c>
      <c r="F1020">
        <f t="shared" si="63"/>
        <v>12</v>
      </c>
      <c r="G1020">
        <f t="shared" si="61"/>
        <v>2010</v>
      </c>
    </row>
    <row r="1021" spans="1:7" x14ac:dyDescent="0.25">
      <c r="A1021" s="1">
        <f>focus_dlsp!A1022</f>
        <v>40469</v>
      </c>
      <c r="B1021">
        <f>VLOOKUP($A1021, focus_dlsp!$A:$AQ, MATCH(YEAR(dlsp_1_y_a!A1021), focus_dlsp!$2:$2, 0), 0)</f>
        <v>40.74</v>
      </c>
      <c r="C1021">
        <f>VLOOKUP($A1021, focus_dlsp!$A:$AQ, MATCH(YEAR(A1021)+1, focus_dlsp!$2:$2, 0), 0)</f>
        <v>39.64</v>
      </c>
      <c r="D1021">
        <f t="shared" si="62"/>
        <v>-1.1000000000000014</v>
      </c>
      <c r="E1021">
        <f t="shared" si="60"/>
        <v>10</v>
      </c>
      <c r="F1021">
        <f t="shared" si="63"/>
        <v>12</v>
      </c>
      <c r="G1021">
        <f t="shared" si="61"/>
        <v>2010</v>
      </c>
    </row>
    <row r="1022" spans="1:7" x14ac:dyDescent="0.25">
      <c r="A1022" s="1">
        <f>focus_dlsp!A1023</f>
        <v>40470</v>
      </c>
      <c r="B1022">
        <f>VLOOKUP($A1022, focus_dlsp!$A:$AQ, MATCH(YEAR(dlsp_1_y_a!A1022), focus_dlsp!$2:$2, 0), 0)</f>
        <v>40.89</v>
      </c>
      <c r="C1022">
        <f>VLOOKUP($A1022, focus_dlsp!$A:$AQ, MATCH(YEAR(A1022)+1, focus_dlsp!$2:$2, 0), 0)</f>
        <v>39.64</v>
      </c>
      <c r="D1022">
        <f t="shared" si="62"/>
        <v>-1.25</v>
      </c>
      <c r="E1022">
        <f t="shared" si="60"/>
        <v>10</v>
      </c>
      <c r="F1022">
        <f t="shared" si="63"/>
        <v>12</v>
      </c>
      <c r="G1022">
        <f t="shared" si="61"/>
        <v>2010</v>
      </c>
    </row>
    <row r="1023" spans="1:7" x14ac:dyDescent="0.25">
      <c r="A1023" s="1">
        <f>focus_dlsp!A1024</f>
        <v>40471</v>
      </c>
      <c r="B1023">
        <f>VLOOKUP($A1023, focus_dlsp!$A:$AQ, MATCH(YEAR(dlsp_1_y_a!A1023), focus_dlsp!$2:$2, 0), 0)</f>
        <v>40.89</v>
      </c>
      <c r="C1023">
        <f>VLOOKUP($A1023, focus_dlsp!$A:$AQ, MATCH(YEAR(A1023)+1, focus_dlsp!$2:$2, 0), 0)</f>
        <v>39.64</v>
      </c>
      <c r="D1023">
        <f t="shared" si="62"/>
        <v>-1.25</v>
      </c>
      <c r="E1023">
        <f t="shared" si="60"/>
        <v>10</v>
      </c>
      <c r="F1023">
        <f t="shared" si="63"/>
        <v>12</v>
      </c>
      <c r="G1023">
        <f t="shared" si="61"/>
        <v>2010</v>
      </c>
    </row>
    <row r="1024" spans="1:7" x14ac:dyDescent="0.25">
      <c r="A1024" s="1">
        <f>focus_dlsp!A1025</f>
        <v>40472</v>
      </c>
      <c r="B1024">
        <f>VLOOKUP($A1024, focus_dlsp!$A:$AQ, MATCH(YEAR(dlsp_1_y_a!A1024), focus_dlsp!$2:$2, 0), 0)</f>
        <v>40.89</v>
      </c>
      <c r="C1024">
        <f>VLOOKUP($A1024, focus_dlsp!$A:$AQ, MATCH(YEAR(A1024)+1, focus_dlsp!$2:$2, 0), 0)</f>
        <v>39.64</v>
      </c>
      <c r="D1024">
        <f t="shared" si="62"/>
        <v>-1.25</v>
      </c>
      <c r="E1024">
        <f t="shared" si="60"/>
        <v>10</v>
      </c>
      <c r="F1024">
        <f t="shared" si="63"/>
        <v>12</v>
      </c>
      <c r="G1024">
        <f t="shared" si="61"/>
        <v>2010</v>
      </c>
    </row>
    <row r="1025" spans="1:7" x14ac:dyDescent="0.25">
      <c r="A1025" s="1">
        <f>focus_dlsp!A1026</f>
        <v>40473</v>
      </c>
      <c r="B1025">
        <f>VLOOKUP($A1025, focus_dlsp!$A:$AQ, MATCH(YEAR(dlsp_1_y_a!A1025), focus_dlsp!$2:$2, 0), 0)</f>
        <v>40.89</v>
      </c>
      <c r="C1025">
        <f>VLOOKUP($A1025, focus_dlsp!$A:$AQ, MATCH(YEAR(A1025)+1, focus_dlsp!$2:$2, 0), 0)</f>
        <v>39.64</v>
      </c>
      <c r="D1025">
        <f t="shared" si="62"/>
        <v>-1.25</v>
      </c>
      <c r="E1025">
        <f t="shared" si="60"/>
        <v>10</v>
      </c>
      <c r="F1025">
        <f t="shared" si="63"/>
        <v>12</v>
      </c>
      <c r="G1025">
        <f t="shared" si="61"/>
        <v>2010</v>
      </c>
    </row>
    <row r="1026" spans="1:7" x14ac:dyDescent="0.25">
      <c r="A1026" s="1">
        <f>focus_dlsp!A1027</f>
        <v>40476</v>
      </c>
      <c r="B1026">
        <f>VLOOKUP($A1026, focus_dlsp!$A:$AQ, MATCH(YEAR(dlsp_1_y_a!A1026), focus_dlsp!$2:$2, 0), 0)</f>
        <v>40.869999999999997</v>
      </c>
      <c r="C1026">
        <f>VLOOKUP($A1026, focus_dlsp!$A:$AQ, MATCH(YEAR(A1026)+1, focus_dlsp!$2:$2, 0), 0)</f>
        <v>39.57</v>
      </c>
      <c r="D1026">
        <f t="shared" si="62"/>
        <v>-1.2999999999999972</v>
      </c>
      <c r="E1026">
        <f t="shared" ref="E1026:E1089" si="64">MONTH(A1026)</f>
        <v>10</v>
      </c>
      <c r="F1026">
        <f t="shared" si="63"/>
        <v>12</v>
      </c>
      <c r="G1026">
        <f t="shared" ref="G1026:G1089" si="65">YEAR(A1026)</f>
        <v>2010</v>
      </c>
    </row>
    <row r="1027" spans="1:7" x14ac:dyDescent="0.25">
      <c r="A1027" s="1">
        <f>focus_dlsp!A1028</f>
        <v>40477</v>
      </c>
      <c r="B1027">
        <f>VLOOKUP($A1027, focus_dlsp!$A:$AQ, MATCH(YEAR(dlsp_1_y_a!A1027), focus_dlsp!$2:$2, 0), 0)</f>
        <v>40.869999999999997</v>
      </c>
      <c r="C1027">
        <f>VLOOKUP($A1027, focus_dlsp!$A:$AQ, MATCH(YEAR(A1027)+1, focus_dlsp!$2:$2, 0), 0)</f>
        <v>39.57</v>
      </c>
      <c r="D1027">
        <f t="shared" ref="D1027:D1090" si="66">C1027-B1027</f>
        <v>-1.2999999999999972</v>
      </c>
      <c r="E1027">
        <f t="shared" si="64"/>
        <v>10</v>
      </c>
      <c r="F1027">
        <f t="shared" ref="F1027:F1090" si="67">IF(E1027&lt;4,3,IF(E1027&lt;7,6,IF(E1027&lt;10,9,12)))</f>
        <v>12</v>
      </c>
      <c r="G1027">
        <f t="shared" si="65"/>
        <v>2010</v>
      </c>
    </row>
    <row r="1028" spans="1:7" x14ac:dyDescent="0.25">
      <c r="A1028" s="1">
        <f>focus_dlsp!A1029</f>
        <v>40478</v>
      </c>
      <c r="B1028">
        <f>VLOOKUP($A1028, focus_dlsp!$A:$AQ, MATCH(YEAR(dlsp_1_y_a!A1028), focus_dlsp!$2:$2, 0), 0)</f>
        <v>40.89</v>
      </c>
      <c r="C1028">
        <f>VLOOKUP($A1028, focus_dlsp!$A:$AQ, MATCH(YEAR(A1028)+1, focus_dlsp!$2:$2, 0), 0)</f>
        <v>39.64</v>
      </c>
      <c r="D1028">
        <f t="shared" si="66"/>
        <v>-1.25</v>
      </c>
      <c r="E1028">
        <f t="shared" si="64"/>
        <v>10</v>
      </c>
      <c r="F1028">
        <f t="shared" si="67"/>
        <v>12</v>
      </c>
      <c r="G1028">
        <f t="shared" si="65"/>
        <v>2010</v>
      </c>
    </row>
    <row r="1029" spans="1:7" x14ac:dyDescent="0.25">
      <c r="A1029" s="1">
        <f>focus_dlsp!A1030</f>
        <v>40479</v>
      </c>
      <c r="B1029">
        <f>VLOOKUP($A1029, focus_dlsp!$A:$AQ, MATCH(YEAR(dlsp_1_y_a!A1029), focus_dlsp!$2:$2, 0), 0)</f>
        <v>40.89</v>
      </c>
      <c r="C1029">
        <f>VLOOKUP($A1029, focus_dlsp!$A:$AQ, MATCH(YEAR(A1029)+1, focus_dlsp!$2:$2, 0), 0)</f>
        <v>39.64</v>
      </c>
      <c r="D1029">
        <f t="shared" si="66"/>
        <v>-1.25</v>
      </c>
      <c r="E1029">
        <f t="shared" si="64"/>
        <v>10</v>
      </c>
      <c r="F1029">
        <f t="shared" si="67"/>
        <v>12</v>
      </c>
      <c r="G1029">
        <f t="shared" si="65"/>
        <v>2010</v>
      </c>
    </row>
    <row r="1030" spans="1:7" x14ac:dyDescent="0.25">
      <c r="A1030" s="1">
        <f>focus_dlsp!A1031</f>
        <v>40480</v>
      </c>
      <c r="B1030">
        <f>VLOOKUP($A1030, focus_dlsp!$A:$AQ, MATCH(YEAR(dlsp_1_y_a!A1030), focus_dlsp!$2:$2, 0), 0)</f>
        <v>40.869999999999997</v>
      </c>
      <c r="C1030">
        <f>VLOOKUP($A1030, focus_dlsp!$A:$AQ, MATCH(YEAR(A1030)+1, focus_dlsp!$2:$2, 0), 0)</f>
        <v>39.57</v>
      </c>
      <c r="D1030">
        <f t="shared" si="66"/>
        <v>-1.2999999999999972</v>
      </c>
      <c r="E1030">
        <f t="shared" si="64"/>
        <v>10</v>
      </c>
      <c r="F1030">
        <f t="shared" si="67"/>
        <v>12</v>
      </c>
      <c r="G1030">
        <f t="shared" si="65"/>
        <v>2010</v>
      </c>
    </row>
    <row r="1031" spans="1:7" x14ac:dyDescent="0.25">
      <c r="A1031" s="1">
        <f>focus_dlsp!A1032</f>
        <v>40483</v>
      </c>
      <c r="B1031">
        <f>VLOOKUP($A1031, focus_dlsp!$A:$AQ, MATCH(YEAR(dlsp_1_y_a!A1031), focus_dlsp!$2:$2, 0), 0)</f>
        <v>40.74</v>
      </c>
      <c r="C1031">
        <f>VLOOKUP($A1031, focus_dlsp!$A:$AQ, MATCH(YEAR(A1031)+1, focus_dlsp!$2:$2, 0), 0)</f>
        <v>39.5</v>
      </c>
      <c r="D1031">
        <f t="shared" si="66"/>
        <v>-1.240000000000002</v>
      </c>
      <c r="E1031">
        <f t="shared" si="64"/>
        <v>11</v>
      </c>
      <c r="F1031">
        <f t="shared" si="67"/>
        <v>12</v>
      </c>
      <c r="G1031">
        <f t="shared" si="65"/>
        <v>2010</v>
      </c>
    </row>
    <row r="1032" spans="1:7" x14ac:dyDescent="0.25">
      <c r="A1032" s="1">
        <f>focus_dlsp!A1033</f>
        <v>40485</v>
      </c>
      <c r="B1032">
        <f>VLOOKUP($A1032, focus_dlsp!$A:$AQ, MATCH(YEAR(dlsp_1_y_a!A1032), focus_dlsp!$2:$2, 0), 0)</f>
        <v>40.869999999999997</v>
      </c>
      <c r="C1032">
        <f>VLOOKUP($A1032, focus_dlsp!$A:$AQ, MATCH(YEAR(A1032)+1, focus_dlsp!$2:$2, 0), 0)</f>
        <v>39.57</v>
      </c>
      <c r="D1032">
        <f t="shared" si="66"/>
        <v>-1.2999999999999972</v>
      </c>
      <c r="E1032">
        <f t="shared" si="64"/>
        <v>11</v>
      </c>
      <c r="F1032">
        <f t="shared" si="67"/>
        <v>12</v>
      </c>
      <c r="G1032">
        <f t="shared" si="65"/>
        <v>2010</v>
      </c>
    </row>
    <row r="1033" spans="1:7" x14ac:dyDescent="0.25">
      <c r="A1033" s="1">
        <f>focus_dlsp!A1034</f>
        <v>40486</v>
      </c>
      <c r="B1033">
        <f>VLOOKUP($A1033, focus_dlsp!$A:$AQ, MATCH(YEAR(dlsp_1_y_a!A1033), focus_dlsp!$2:$2, 0), 0)</f>
        <v>40.869999999999997</v>
      </c>
      <c r="C1033">
        <f>VLOOKUP($A1033, focus_dlsp!$A:$AQ, MATCH(YEAR(A1033)+1, focus_dlsp!$2:$2, 0), 0)</f>
        <v>39.57</v>
      </c>
      <c r="D1033">
        <f t="shared" si="66"/>
        <v>-1.2999999999999972</v>
      </c>
      <c r="E1033">
        <f t="shared" si="64"/>
        <v>11</v>
      </c>
      <c r="F1033">
        <f t="shared" si="67"/>
        <v>12</v>
      </c>
      <c r="G1033">
        <f t="shared" si="65"/>
        <v>2010</v>
      </c>
    </row>
    <row r="1034" spans="1:7" x14ac:dyDescent="0.25">
      <c r="A1034" s="1">
        <f>focus_dlsp!A1035</f>
        <v>40487</v>
      </c>
      <c r="B1034">
        <f>VLOOKUP($A1034, focus_dlsp!$A:$AQ, MATCH(YEAR(dlsp_1_y_a!A1034), focus_dlsp!$2:$2, 0), 0)</f>
        <v>40.89</v>
      </c>
      <c r="C1034">
        <f>VLOOKUP($A1034, focus_dlsp!$A:$AQ, MATCH(YEAR(A1034)+1, focus_dlsp!$2:$2, 0), 0)</f>
        <v>39.64</v>
      </c>
      <c r="D1034">
        <f t="shared" si="66"/>
        <v>-1.25</v>
      </c>
      <c r="E1034">
        <f t="shared" si="64"/>
        <v>11</v>
      </c>
      <c r="F1034">
        <f t="shared" si="67"/>
        <v>12</v>
      </c>
      <c r="G1034">
        <f t="shared" si="65"/>
        <v>2010</v>
      </c>
    </row>
    <row r="1035" spans="1:7" x14ac:dyDescent="0.25">
      <c r="A1035" s="1">
        <f>focus_dlsp!A1036</f>
        <v>40490</v>
      </c>
      <c r="B1035">
        <f>VLOOKUP($A1035, focus_dlsp!$A:$AQ, MATCH(YEAR(dlsp_1_y_a!A1035), focus_dlsp!$2:$2, 0), 0)</f>
        <v>40.89</v>
      </c>
      <c r="C1035">
        <f>VLOOKUP($A1035, focus_dlsp!$A:$AQ, MATCH(YEAR(A1035)+1, focus_dlsp!$2:$2, 0), 0)</f>
        <v>39.5</v>
      </c>
      <c r="D1035">
        <f t="shared" si="66"/>
        <v>-1.3900000000000006</v>
      </c>
      <c r="E1035">
        <f t="shared" si="64"/>
        <v>11</v>
      </c>
      <c r="F1035">
        <f t="shared" si="67"/>
        <v>12</v>
      </c>
      <c r="G1035">
        <f t="shared" si="65"/>
        <v>2010</v>
      </c>
    </row>
    <row r="1036" spans="1:7" x14ac:dyDescent="0.25">
      <c r="A1036" s="1">
        <f>focus_dlsp!A1037</f>
        <v>40491</v>
      </c>
      <c r="B1036">
        <f>VLOOKUP($A1036, focus_dlsp!$A:$AQ, MATCH(YEAR(dlsp_1_y_a!A1036), focus_dlsp!$2:$2, 0), 0)</f>
        <v>40.89</v>
      </c>
      <c r="C1036">
        <f>VLOOKUP($A1036, focus_dlsp!$A:$AQ, MATCH(YEAR(A1036)+1, focus_dlsp!$2:$2, 0), 0)</f>
        <v>39.6</v>
      </c>
      <c r="D1036">
        <f t="shared" si="66"/>
        <v>-1.2899999999999991</v>
      </c>
      <c r="E1036">
        <f t="shared" si="64"/>
        <v>11</v>
      </c>
      <c r="F1036">
        <f t="shared" si="67"/>
        <v>12</v>
      </c>
      <c r="G1036">
        <f t="shared" si="65"/>
        <v>2010</v>
      </c>
    </row>
    <row r="1037" spans="1:7" x14ac:dyDescent="0.25">
      <c r="A1037" s="1">
        <f>focus_dlsp!A1038</f>
        <v>40492</v>
      </c>
      <c r="B1037">
        <f>VLOOKUP($A1037, focus_dlsp!$A:$AQ, MATCH(YEAR(dlsp_1_y_a!A1037), focus_dlsp!$2:$2, 0), 0)</f>
        <v>40.74</v>
      </c>
      <c r="C1037">
        <f>VLOOKUP($A1037, focus_dlsp!$A:$AQ, MATCH(YEAR(A1037)+1, focus_dlsp!$2:$2, 0), 0)</f>
        <v>39.6</v>
      </c>
      <c r="D1037">
        <f t="shared" si="66"/>
        <v>-1.1400000000000006</v>
      </c>
      <c r="E1037">
        <f t="shared" si="64"/>
        <v>11</v>
      </c>
      <c r="F1037">
        <f t="shared" si="67"/>
        <v>12</v>
      </c>
      <c r="G1037">
        <f t="shared" si="65"/>
        <v>2010</v>
      </c>
    </row>
    <row r="1038" spans="1:7" x14ac:dyDescent="0.25">
      <c r="A1038" s="1">
        <f>focus_dlsp!A1039</f>
        <v>40493</v>
      </c>
      <c r="B1038">
        <f>VLOOKUP($A1038, focus_dlsp!$A:$AQ, MATCH(YEAR(dlsp_1_y_a!A1038), focus_dlsp!$2:$2, 0), 0)</f>
        <v>40.549999999999997</v>
      </c>
      <c r="C1038">
        <f>VLOOKUP($A1038, focus_dlsp!$A:$AQ, MATCH(YEAR(A1038)+1, focus_dlsp!$2:$2, 0), 0)</f>
        <v>39.6</v>
      </c>
      <c r="D1038">
        <f t="shared" si="66"/>
        <v>-0.94999999999999574</v>
      </c>
      <c r="E1038">
        <f t="shared" si="64"/>
        <v>11</v>
      </c>
      <c r="F1038">
        <f t="shared" si="67"/>
        <v>12</v>
      </c>
      <c r="G1038">
        <f t="shared" si="65"/>
        <v>2010</v>
      </c>
    </row>
    <row r="1039" spans="1:7" x14ac:dyDescent="0.25">
      <c r="A1039" s="1">
        <f>focus_dlsp!A1040</f>
        <v>40494</v>
      </c>
      <c r="B1039">
        <f>VLOOKUP($A1039, focus_dlsp!$A:$AQ, MATCH(YEAR(dlsp_1_y_a!A1039), focus_dlsp!$2:$2, 0), 0)</f>
        <v>40.549999999999997</v>
      </c>
      <c r="C1039">
        <f>VLOOKUP($A1039, focus_dlsp!$A:$AQ, MATCH(YEAR(A1039)+1, focus_dlsp!$2:$2, 0), 0)</f>
        <v>39.6</v>
      </c>
      <c r="D1039">
        <f t="shared" si="66"/>
        <v>-0.94999999999999574</v>
      </c>
      <c r="E1039">
        <f t="shared" si="64"/>
        <v>11</v>
      </c>
      <c r="F1039">
        <f t="shared" si="67"/>
        <v>12</v>
      </c>
      <c r="G1039">
        <f t="shared" si="65"/>
        <v>2010</v>
      </c>
    </row>
    <row r="1040" spans="1:7" x14ac:dyDescent="0.25">
      <c r="A1040" s="1">
        <f>focus_dlsp!A1041</f>
        <v>40498</v>
      </c>
      <c r="B1040">
        <f>VLOOKUP($A1040, focus_dlsp!$A:$AQ, MATCH(YEAR(dlsp_1_y_a!A1040), focus_dlsp!$2:$2, 0), 0)</f>
        <v>40.54</v>
      </c>
      <c r="C1040">
        <f>VLOOKUP($A1040, focus_dlsp!$A:$AQ, MATCH(YEAR(A1040)+1, focus_dlsp!$2:$2, 0), 0)</f>
        <v>39.5</v>
      </c>
      <c r="D1040">
        <f t="shared" si="66"/>
        <v>-1.0399999999999991</v>
      </c>
      <c r="E1040">
        <f t="shared" si="64"/>
        <v>11</v>
      </c>
      <c r="F1040">
        <f t="shared" si="67"/>
        <v>12</v>
      </c>
      <c r="G1040">
        <f t="shared" si="65"/>
        <v>2010</v>
      </c>
    </row>
    <row r="1041" spans="1:7" x14ac:dyDescent="0.25">
      <c r="A1041" s="1">
        <f>focus_dlsp!A1042</f>
        <v>40499</v>
      </c>
      <c r="B1041">
        <f>VLOOKUP($A1041, focus_dlsp!$A:$AQ, MATCH(YEAR(dlsp_1_y_a!A1041), focus_dlsp!$2:$2, 0), 0)</f>
        <v>40.54</v>
      </c>
      <c r="C1041">
        <f>VLOOKUP($A1041, focus_dlsp!$A:$AQ, MATCH(YEAR(A1041)+1, focus_dlsp!$2:$2, 0), 0)</f>
        <v>39.5</v>
      </c>
      <c r="D1041">
        <f t="shared" si="66"/>
        <v>-1.0399999999999991</v>
      </c>
      <c r="E1041">
        <f t="shared" si="64"/>
        <v>11</v>
      </c>
      <c r="F1041">
        <f t="shared" si="67"/>
        <v>12</v>
      </c>
      <c r="G1041">
        <f t="shared" si="65"/>
        <v>2010</v>
      </c>
    </row>
    <row r="1042" spans="1:7" x14ac:dyDescent="0.25">
      <c r="A1042" s="1">
        <f>focus_dlsp!A1043</f>
        <v>40500</v>
      </c>
      <c r="B1042">
        <f>VLOOKUP($A1042, focus_dlsp!$A:$AQ, MATCH(YEAR(dlsp_1_y_a!A1042), focus_dlsp!$2:$2, 0), 0)</f>
        <v>40.5</v>
      </c>
      <c r="C1042">
        <f>VLOOKUP($A1042, focus_dlsp!$A:$AQ, MATCH(YEAR(A1042)+1, focus_dlsp!$2:$2, 0), 0)</f>
        <v>39.5</v>
      </c>
      <c r="D1042">
        <f t="shared" si="66"/>
        <v>-1</v>
      </c>
      <c r="E1042">
        <f t="shared" si="64"/>
        <v>11</v>
      </c>
      <c r="F1042">
        <f t="shared" si="67"/>
        <v>12</v>
      </c>
      <c r="G1042">
        <f t="shared" si="65"/>
        <v>2010</v>
      </c>
    </row>
    <row r="1043" spans="1:7" x14ac:dyDescent="0.25">
      <c r="A1043" s="1">
        <f>focus_dlsp!A1044</f>
        <v>40501</v>
      </c>
      <c r="B1043">
        <f>VLOOKUP($A1043, focus_dlsp!$A:$AQ, MATCH(YEAR(dlsp_1_y_a!A1043), focus_dlsp!$2:$2, 0), 0)</f>
        <v>40.5</v>
      </c>
      <c r="C1043">
        <f>VLOOKUP($A1043, focus_dlsp!$A:$AQ, MATCH(YEAR(A1043)+1, focus_dlsp!$2:$2, 0), 0)</f>
        <v>39.5</v>
      </c>
      <c r="D1043">
        <f t="shared" si="66"/>
        <v>-1</v>
      </c>
      <c r="E1043">
        <f t="shared" si="64"/>
        <v>11</v>
      </c>
      <c r="F1043">
        <f t="shared" si="67"/>
        <v>12</v>
      </c>
      <c r="G1043">
        <f t="shared" si="65"/>
        <v>2010</v>
      </c>
    </row>
    <row r="1044" spans="1:7" x14ac:dyDescent="0.25">
      <c r="A1044" s="1">
        <f>focus_dlsp!A1045</f>
        <v>40504</v>
      </c>
      <c r="B1044">
        <f>VLOOKUP($A1044, focus_dlsp!$A:$AQ, MATCH(YEAR(dlsp_1_y_a!A1044), focus_dlsp!$2:$2, 0), 0)</f>
        <v>40.5</v>
      </c>
      <c r="C1044">
        <f>VLOOKUP($A1044, focus_dlsp!$A:$AQ, MATCH(YEAR(A1044)+1, focus_dlsp!$2:$2, 0), 0)</f>
        <v>39.5</v>
      </c>
      <c r="D1044">
        <f t="shared" si="66"/>
        <v>-1</v>
      </c>
      <c r="E1044">
        <f t="shared" si="64"/>
        <v>11</v>
      </c>
      <c r="F1044">
        <f t="shared" si="67"/>
        <v>12</v>
      </c>
      <c r="G1044">
        <f t="shared" si="65"/>
        <v>2010</v>
      </c>
    </row>
    <row r="1045" spans="1:7" x14ac:dyDescent="0.25">
      <c r="A1045" s="1">
        <f>focus_dlsp!A1046</f>
        <v>40505</v>
      </c>
      <c r="B1045">
        <f>VLOOKUP($A1045, focus_dlsp!$A:$AQ, MATCH(YEAR(dlsp_1_y_a!A1045), focus_dlsp!$2:$2, 0), 0)</f>
        <v>40.5</v>
      </c>
      <c r="C1045">
        <f>VLOOKUP($A1045, focus_dlsp!$A:$AQ, MATCH(YEAR(A1045)+1, focus_dlsp!$2:$2, 0), 0)</f>
        <v>39.5</v>
      </c>
      <c r="D1045">
        <f t="shared" si="66"/>
        <v>-1</v>
      </c>
      <c r="E1045">
        <f t="shared" si="64"/>
        <v>11</v>
      </c>
      <c r="F1045">
        <f t="shared" si="67"/>
        <v>12</v>
      </c>
      <c r="G1045">
        <f t="shared" si="65"/>
        <v>2010</v>
      </c>
    </row>
    <row r="1046" spans="1:7" x14ac:dyDescent="0.25">
      <c r="A1046" s="1">
        <f>focus_dlsp!A1047</f>
        <v>40506</v>
      </c>
      <c r="B1046">
        <f>VLOOKUP($A1046, focus_dlsp!$A:$AQ, MATCH(YEAR(dlsp_1_y_a!A1046), focus_dlsp!$2:$2, 0), 0)</f>
        <v>40.5</v>
      </c>
      <c r="C1046">
        <f>VLOOKUP($A1046, focus_dlsp!$A:$AQ, MATCH(YEAR(A1046)+1, focus_dlsp!$2:$2, 0), 0)</f>
        <v>39.5</v>
      </c>
      <c r="D1046">
        <f t="shared" si="66"/>
        <v>-1</v>
      </c>
      <c r="E1046">
        <f t="shared" si="64"/>
        <v>11</v>
      </c>
      <c r="F1046">
        <f t="shared" si="67"/>
        <v>12</v>
      </c>
      <c r="G1046">
        <f t="shared" si="65"/>
        <v>2010</v>
      </c>
    </row>
    <row r="1047" spans="1:7" x14ac:dyDescent="0.25">
      <c r="A1047" s="1">
        <f>focus_dlsp!A1048</f>
        <v>40507</v>
      </c>
      <c r="B1047">
        <f>VLOOKUP($A1047, focus_dlsp!$A:$AQ, MATCH(YEAR(dlsp_1_y_a!A1047), focus_dlsp!$2:$2, 0), 0)</f>
        <v>40.5</v>
      </c>
      <c r="C1047">
        <f>VLOOKUP($A1047, focus_dlsp!$A:$AQ, MATCH(YEAR(A1047)+1, focus_dlsp!$2:$2, 0), 0)</f>
        <v>39.5</v>
      </c>
      <c r="D1047">
        <f t="shared" si="66"/>
        <v>-1</v>
      </c>
      <c r="E1047">
        <f t="shared" si="64"/>
        <v>11</v>
      </c>
      <c r="F1047">
        <f t="shared" si="67"/>
        <v>12</v>
      </c>
      <c r="G1047">
        <f t="shared" si="65"/>
        <v>2010</v>
      </c>
    </row>
    <row r="1048" spans="1:7" x14ac:dyDescent="0.25">
      <c r="A1048" s="1">
        <f>focus_dlsp!A1049</f>
        <v>40508</v>
      </c>
      <c r="B1048">
        <f>VLOOKUP($A1048, focus_dlsp!$A:$AQ, MATCH(YEAR(dlsp_1_y_a!A1048), focus_dlsp!$2:$2, 0), 0)</f>
        <v>40.5</v>
      </c>
      <c r="C1048">
        <f>VLOOKUP($A1048, focus_dlsp!$A:$AQ, MATCH(YEAR(A1048)+1, focus_dlsp!$2:$2, 0), 0)</f>
        <v>39.5</v>
      </c>
      <c r="D1048">
        <f t="shared" si="66"/>
        <v>-1</v>
      </c>
      <c r="E1048">
        <f t="shared" si="64"/>
        <v>11</v>
      </c>
      <c r="F1048">
        <f t="shared" si="67"/>
        <v>12</v>
      </c>
      <c r="G1048">
        <f t="shared" si="65"/>
        <v>2010</v>
      </c>
    </row>
    <row r="1049" spans="1:7" x14ac:dyDescent="0.25">
      <c r="A1049" s="1">
        <f>focus_dlsp!A1050</f>
        <v>40511</v>
      </c>
      <c r="B1049">
        <f>VLOOKUP($A1049, focus_dlsp!$A:$AQ, MATCH(YEAR(dlsp_1_y_a!A1049), focus_dlsp!$2:$2, 0), 0)</f>
        <v>40.5</v>
      </c>
      <c r="C1049">
        <f>VLOOKUP($A1049, focus_dlsp!$A:$AQ, MATCH(YEAR(A1049)+1, focus_dlsp!$2:$2, 0), 0)</f>
        <v>39.5</v>
      </c>
      <c r="D1049">
        <f t="shared" si="66"/>
        <v>-1</v>
      </c>
      <c r="E1049">
        <f t="shared" si="64"/>
        <v>11</v>
      </c>
      <c r="F1049">
        <f t="shared" si="67"/>
        <v>12</v>
      </c>
      <c r="G1049">
        <f t="shared" si="65"/>
        <v>2010</v>
      </c>
    </row>
    <row r="1050" spans="1:7" x14ac:dyDescent="0.25">
      <c r="A1050" s="1">
        <f>focus_dlsp!A1051</f>
        <v>40512</v>
      </c>
      <c r="B1050">
        <f>VLOOKUP($A1050, focus_dlsp!$A:$AQ, MATCH(YEAR(dlsp_1_y_a!A1050), focus_dlsp!$2:$2, 0), 0)</f>
        <v>40.5</v>
      </c>
      <c r="C1050">
        <f>VLOOKUP($A1050, focus_dlsp!$A:$AQ, MATCH(YEAR(A1050)+1, focus_dlsp!$2:$2, 0), 0)</f>
        <v>39.5</v>
      </c>
      <c r="D1050">
        <f t="shared" si="66"/>
        <v>-1</v>
      </c>
      <c r="E1050">
        <f t="shared" si="64"/>
        <v>11</v>
      </c>
      <c r="F1050">
        <f t="shared" si="67"/>
        <v>12</v>
      </c>
      <c r="G1050">
        <f t="shared" si="65"/>
        <v>2010</v>
      </c>
    </row>
    <row r="1051" spans="1:7" x14ac:dyDescent="0.25">
      <c r="A1051" s="1">
        <f>focus_dlsp!A1052</f>
        <v>40513</v>
      </c>
      <c r="B1051">
        <f>VLOOKUP($A1051, focus_dlsp!$A:$AQ, MATCH(YEAR(dlsp_1_y_a!A1051), focus_dlsp!$2:$2, 0), 0)</f>
        <v>40.5</v>
      </c>
      <c r="C1051">
        <f>VLOOKUP($A1051, focus_dlsp!$A:$AQ, MATCH(YEAR(A1051)+1, focus_dlsp!$2:$2, 0), 0)</f>
        <v>39.5</v>
      </c>
      <c r="D1051">
        <f t="shared" si="66"/>
        <v>-1</v>
      </c>
      <c r="E1051">
        <f t="shared" si="64"/>
        <v>12</v>
      </c>
      <c r="F1051">
        <f t="shared" si="67"/>
        <v>12</v>
      </c>
      <c r="G1051">
        <f t="shared" si="65"/>
        <v>2010</v>
      </c>
    </row>
    <row r="1052" spans="1:7" x14ac:dyDescent="0.25">
      <c r="A1052" s="1">
        <f>focus_dlsp!A1053</f>
        <v>40514</v>
      </c>
      <c r="B1052">
        <f>VLOOKUP($A1052, focus_dlsp!$A:$AQ, MATCH(YEAR(dlsp_1_y_a!A1052), focus_dlsp!$2:$2, 0), 0)</f>
        <v>40.5</v>
      </c>
      <c r="C1052">
        <f>VLOOKUP($A1052, focus_dlsp!$A:$AQ, MATCH(YEAR(A1052)+1, focus_dlsp!$2:$2, 0), 0)</f>
        <v>39.5</v>
      </c>
      <c r="D1052">
        <f t="shared" si="66"/>
        <v>-1</v>
      </c>
      <c r="E1052">
        <f t="shared" si="64"/>
        <v>12</v>
      </c>
      <c r="F1052">
        <f t="shared" si="67"/>
        <v>12</v>
      </c>
      <c r="G1052">
        <f t="shared" si="65"/>
        <v>2010</v>
      </c>
    </row>
    <row r="1053" spans="1:7" x14ac:dyDescent="0.25">
      <c r="A1053" s="1">
        <f>focus_dlsp!A1054</f>
        <v>40515</v>
      </c>
      <c r="B1053">
        <f>VLOOKUP($A1053, focus_dlsp!$A:$AQ, MATCH(YEAR(dlsp_1_y_a!A1053), focus_dlsp!$2:$2, 0), 0)</f>
        <v>40.5</v>
      </c>
      <c r="C1053">
        <f>VLOOKUP($A1053, focus_dlsp!$A:$AQ, MATCH(YEAR(A1053)+1, focus_dlsp!$2:$2, 0), 0)</f>
        <v>39.5</v>
      </c>
      <c r="D1053">
        <f t="shared" si="66"/>
        <v>-1</v>
      </c>
      <c r="E1053">
        <f t="shared" si="64"/>
        <v>12</v>
      </c>
      <c r="F1053">
        <f t="shared" si="67"/>
        <v>12</v>
      </c>
      <c r="G1053">
        <f t="shared" si="65"/>
        <v>2010</v>
      </c>
    </row>
    <row r="1054" spans="1:7" x14ac:dyDescent="0.25">
      <c r="A1054" s="1">
        <f>focus_dlsp!A1055</f>
        <v>40518</v>
      </c>
      <c r="B1054">
        <f>VLOOKUP($A1054, focus_dlsp!$A:$AQ, MATCH(YEAR(dlsp_1_y_a!A1054), focus_dlsp!$2:$2, 0), 0)</f>
        <v>40.5</v>
      </c>
      <c r="C1054">
        <f>VLOOKUP($A1054, focus_dlsp!$A:$AQ, MATCH(YEAR(A1054)+1, focus_dlsp!$2:$2, 0), 0)</f>
        <v>39.450000000000003</v>
      </c>
      <c r="D1054">
        <f t="shared" si="66"/>
        <v>-1.0499999999999972</v>
      </c>
      <c r="E1054">
        <f t="shared" si="64"/>
        <v>12</v>
      </c>
      <c r="F1054">
        <f t="shared" si="67"/>
        <v>12</v>
      </c>
      <c r="G1054">
        <f t="shared" si="65"/>
        <v>2010</v>
      </c>
    </row>
    <row r="1055" spans="1:7" x14ac:dyDescent="0.25">
      <c r="A1055" s="1">
        <f>focus_dlsp!A1056</f>
        <v>40519</v>
      </c>
      <c r="B1055">
        <f>VLOOKUP($A1055, focus_dlsp!$A:$AQ, MATCH(YEAR(dlsp_1_y_a!A1055), focus_dlsp!$2:$2, 0), 0)</f>
        <v>40.5</v>
      </c>
      <c r="C1055">
        <f>VLOOKUP($A1055, focus_dlsp!$A:$AQ, MATCH(YEAR(A1055)+1, focus_dlsp!$2:$2, 0), 0)</f>
        <v>39.450000000000003</v>
      </c>
      <c r="D1055">
        <f t="shared" si="66"/>
        <v>-1.0499999999999972</v>
      </c>
      <c r="E1055">
        <f t="shared" si="64"/>
        <v>12</v>
      </c>
      <c r="F1055">
        <f t="shared" si="67"/>
        <v>12</v>
      </c>
      <c r="G1055">
        <f t="shared" si="65"/>
        <v>2010</v>
      </c>
    </row>
    <row r="1056" spans="1:7" x14ac:dyDescent="0.25">
      <c r="A1056" s="1">
        <f>focus_dlsp!A1057</f>
        <v>40520</v>
      </c>
      <c r="B1056">
        <f>VLOOKUP($A1056, focus_dlsp!$A:$AQ, MATCH(YEAR(dlsp_1_y_a!A1056), focus_dlsp!$2:$2, 0), 0)</f>
        <v>40.5</v>
      </c>
      <c r="C1056">
        <f>VLOOKUP($A1056, focus_dlsp!$A:$AQ, MATCH(YEAR(A1056)+1, focus_dlsp!$2:$2, 0), 0)</f>
        <v>39.5</v>
      </c>
      <c r="D1056">
        <f t="shared" si="66"/>
        <v>-1</v>
      </c>
      <c r="E1056">
        <f t="shared" si="64"/>
        <v>12</v>
      </c>
      <c r="F1056">
        <f t="shared" si="67"/>
        <v>12</v>
      </c>
      <c r="G1056">
        <f t="shared" si="65"/>
        <v>2010</v>
      </c>
    </row>
    <row r="1057" spans="1:7" x14ac:dyDescent="0.25">
      <c r="A1057" s="1">
        <f>focus_dlsp!A1058</f>
        <v>40521</v>
      </c>
      <c r="B1057">
        <f>VLOOKUP($A1057, focus_dlsp!$A:$AQ, MATCH(YEAR(dlsp_1_y_a!A1057), focus_dlsp!$2:$2, 0), 0)</f>
        <v>40.590000000000003</v>
      </c>
      <c r="C1057">
        <f>VLOOKUP($A1057, focus_dlsp!$A:$AQ, MATCH(YEAR(A1057)+1, focus_dlsp!$2:$2, 0), 0)</f>
        <v>39.5</v>
      </c>
      <c r="D1057">
        <f t="shared" si="66"/>
        <v>-1.0900000000000034</v>
      </c>
      <c r="E1057">
        <f t="shared" si="64"/>
        <v>12</v>
      </c>
      <c r="F1057">
        <f t="shared" si="67"/>
        <v>12</v>
      </c>
      <c r="G1057">
        <f t="shared" si="65"/>
        <v>2010</v>
      </c>
    </row>
    <row r="1058" spans="1:7" x14ac:dyDescent="0.25">
      <c r="A1058" s="1">
        <f>focus_dlsp!A1059</f>
        <v>40522</v>
      </c>
      <c r="B1058">
        <f>VLOOKUP($A1058, focus_dlsp!$A:$AQ, MATCH(YEAR(dlsp_1_y_a!A1058), focus_dlsp!$2:$2, 0), 0)</f>
        <v>40.6</v>
      </c>
      <c r="C1058">
        <f>VLOOKUP($A1058, focus_dlsp!$A:$AQ, MATCH(YEAR(A1058)+1, focus_dlsp!$2:$2, 0), 0)</f>
        <v>39.549999999999997</v>
      </c>
      <c r="D1058">
        <f t="shared" si="66"/>
        <v>-1.0500000000000043</v>
      </c>
      <c r="E1058">
        <f t="shared" si="64"/>
        <v>12</v>
      </c>
      <c r="F1058">
        <f t="shared" si="67"/>
        <v>12</v>
      </c>
      <c r="G1058">
        <f t="shared" si="65"/>
        <v>2010</v>
      </c>
    </row>
    <row r="1059" spans="1:7" x14ac:dyDescent="0.25">
      <c r="A1059" s="1">
        <f>focus_dlsp!A1060</f>
        <v>40525</v>
      </c>
      <c r="B1059">
        <f>VLOOKUP($A1059, focus_dlsp!$A:$AQ, MATCH(YEAR(dlsp_1_y_a!A1059), focus_dlsp!$2:$2, 0), 0)</f>
        <v>40.74</v>
      </c>
      <c r="C1059">
        <f>VLOOKUP($A1059, focus_dlsp!$A:$AQ, MATCH(YEAR(A1059)+1, focus_dlsp!$2:$2, 0), 0)</f>
        <v>39.5</v>
      </c>
      <c r="D1059">
        <f t="shared" si="66"/>
        <v>-1.240000000000002</v>
      </c>
      <c r="E1059">
        <f t="shared" si="64"/>
        <v>12</v>
      </c>
      <c r="F1059">
        <f t="shared" si="67"/>
        <v>12</v>
      </c>
      <c r="G1059">
        <f t="shared" si="65"/>
        <v>2010</v>
      </c>
    </row>
    <row r="1060" spans="1:7" x14ac:dyDescent="0.25">
      <c r="A1060" s="1">
        <f>focus_dlsp!A1061</f>
        <v>40526</v>
      </c>
      <c r="B1060">
        <f>VLOOKUP($A1060, focus_dlsp!$A:$AQ, MATCH(YEAR(dlsp_1_y_a!A1060), focus_dlsp!$2:$2, 0), 0)</f>
        <v>40.74</v>
      </c>
      <c r="C1060">
        <f>VLOOKUP($A1060, focus_dlsp!$A:$AQ, MATCH(YEAR(A1060)+1, focus_dlsp!$2:$2, 0), 0)</f>
        <v>39.5</v>
      </c>
      <c r="D1060">
        <f t="shared" si="66"/>
        <v>-1.240000000000002</v>
      </c>
      <c r="E1060">
        <f t="shared" si="64"/>
        <v>12</v>
      </c>
      <c r="F1060">
        <f t="shared" si="67"/>
        <v>12</v>
      </c>
      <c r="G1060">
        <f t="shared" si="65"/>
        <v>2010</v>
      </c>
    </row>
    <row r="1061" spans="1:7" x14ac:dyDescent="0.25">
      <c r="A1061" s="1">
        <f>focus_dlsp!A1062</f>
        <v>40527</v>
      </c>
      <c r="B1061">
        <f>VLOOKUP($A1061, focus_dlsp!$A:$AQ, MATCH(YEAR(dlsp_1_y_a!A1061), focus_dlsp!$2:$2, 0), 0)</f>
        <v>40.89</v>
      </c>
      <c r="C1061">
        <f>VLOOKUP($A1061, focus_dlsp!$A:$AQ, MATCH(YEAR(A1061)+1, focus_dlsp!$2:$2, 0), 0)</f>
        <v>39.6</v>
      </c>
      <c r="D1061">
        <f t="shared" si="66"/>
        <v>-1.2899999999999991</v>
      </c>
      <c r="E1061">
        <f t="shared" si="64"/>
        <v>12</v>
      </c>
      <c r="F1061">
        <f t="shared" si="67"/>
        <v>12</v>
      </c>
      <c r="G1061">
        <f t="shared" si="65"/>
        <v>2010</v>
      </c>
    </row>
    <row r="1062" spans="1:7" x14ac:dyDescent="0.25">
      <c r="A1062" s="1">
        <f>focus_dlsp!A1063</f>
        <v>40528</v>
      </c>
      <c r="B1062">
        <f>VLOOKUP($A1062, focus_dlsp!$A:$AQ, MATCH(YEAR(dlsp_1_y_a!A1062), focus_dlsp!$2:$2, 0), 0)</f>
        <v>40.89</v>
      </c>
      <c r="C1062">
        <f>VLOOKUP($A1062, focus_dlsp!$A:$AQ, MATCH(YEAR(A1062)+1, focus_dlsp!$2:$2, 0), 0)</f>
        <v>39.6</v>
      </c>
      <c r="D1062">
        <f t="shared" si="66"/>
        <v>-1.2899999999999991</v>
      </c>
      <c r="E1062">
        <f t="shared" si="64"/>
        <v>12</v>
      </c>
      <c r="F1062">
        <f t="shared" si="67"/>
        <v>12</v>
      </c>
      <c r="G1062">
        <f t="shared" si="65"/>
        <v>2010</v>
      </c>
    </row>
    <row r="1063" spans="1:7" x14ac:dyDescent="0.25">
      <c r="A1063" s="1">
        <f>focus_dlsp!A1064</f>
        <v>40529</v>
      </c>
      <c r="B1063">
        <f>VLOOKUP($A1063, focus_dlsp!$A:$AQ, MATCH(YEAR(dlsp_1_y_a!A1063), focus_dlsp!$2:$2, 0), 0)</f>
        <v>40.880000000000003</v>
      </c>
      <c r="C1063">
        <f>VLOOKUP($A1063, focus_dlsp!$A:$AQ, MATCH(YEAR(A1063)+1, focus_dlsp!$2:$2, 0), 0)</f>
        <v>39.549999999999997</v>
      </c>
      <c r="D1063">
        <f t="shared" si="66"/>
        <v>-1.3300000000000054</v>
      </c>
      <c r="E1063">
        <f t="shared" si="64"/>
        <v>12</v>
      </c>
      <c r="F1063">
        <f t="shared" si="67"/>
        <v>12</v>
      </c>
      <c r="G1063">
        <f t="shared" si="65"/>
        <v>2010</v>
      </c>
    </row>
    <row r="1064" spans="1:7" x14ac:dyDescent="0.25">
      <c r="A1064" s="1">
        <f>focus_dlsp!A1065</f>
        <v>40532</v>
      </c>
      <c r="B1064">
        <f>VLOOKUP($A1064, focus_dlsp!$A:$AQ, MATCH(YEAR(dlsp_1_y_a!A1064), focus_dlsp!$2:$2, 0), 0)</f>
        <v>41</v>
      </c>
      <c r="C1064">
        <f>VLOOKUP($A1064, focus_dlsp!$A:$AQ, MATCH(YEAR(A1064)+1, focus_dlsp!$2:$2, 0), 0)</f>
        <v>39.799999999999997</v>
      </c>
      <c r="D1064">
        <f t="shared" si="66"/>
        <v>-1.2000000000000028</v>
      </c>
      <c r="E1064">
        <f t="shared" si="64"/>
        <v>12</v>
      </c>
      <c r="F1064">
        <f t="shared" si="67"/>
        <v>12</v>
      </c>
      <c r="G1064">
        <f t="shared" si="65"/>
        <v>2010</v>
      </c>
    </row>
    <row r="1065" spans="1:7" x14ac:dyDescent="0.25">
      <c r="A1065" s="1">
        <f>focus_dlsp!A1066</f>
        <v>40533</v>
      </c>
      <c r="B1065">
        <f>VLOOKUP($A1065, focus_dlsp!$A:$AQ, MATCH(YEAR(dlsp_1_y_a!A1065), focus_dlsp!$2:$2, 0), 0)</f>
        <v>40.950000000000003</v>
      </c>
      <c r="C1065">
        <f>VLOOKUP($A1065, focus_dlsp!$A:$AQ, MATCH(YEAR(A1065)+1, focus_dlsp!$2:$2, 0), 0)</f>
        <v>39.799999999999997</v>
      </c>
      <c r="D1065">
        <f t="shared" si="66"/>
        <v>-1.1500000000000057</v>
      </c>
      <c r="E1065">
        <f t="shared" si="64"/>
        <v>12</v>
      </c>
      <c r="F1065">
        <f t="shared" si="67"/>
        <v>12</v>
      </c>
      <c r="G1065">
        <f t="shared" si="65"/>
        <v>2010</v>
      </c>
    </row>
    <row r="1066" spans="1:7" x14ac:dyDescent="0.25">
      <c r="A1066" s="1">
        <f>focus_dlsp!A1067</f>
        <v>40534</v>
      </c>
      <c r="B1066">
        <f>VLOOKUP($A1066, focus_dlsp!$A:$AQ, MATCH(YEAR(dlsp_1_y_a!A1066), focus_dlsp!$2:$2, 0), 0)</f>
        <v>40.950000000000003</v>
      </c>
      <c r="C1066">
        <f>VLOOKUP($A1066, focus_dlsp!$A:$AQ, MATCH(YEAR(A1066)+1, focus_dlsp!$2:$2, 0), 0)</f>
        <v>39.799999999999997</v>
      </c>
      <c r="D1066">
        <f t="shared" si="66"/>
        <v>-1.1500000000000057</v>
      </c>
      <c r="E1066">
        <f t="shared" si="64"/>
        <v>12</v>
      </c>
      <c r="F1066">
        <f t="shared" si="67"/>
        <v>12</v>
      </c>
      <c r="G1066">
        <f t="shared" si="65"/>
        <v>2010</v>
      </c>
    </row>
    <row r="1067" spans="1:7" x14ac:dyDescent="0.25">
      <c r="A1067" s="1">
        <f>focus_dlsp!A1068</f>
        <v>40535</v>
      </c>
      <c r="B1067">
        <f>VLOOKUP($A1067, focus_dlsp!$A:$AQ, MATCH(YEAR(dlsp_1_y_a!A1067), focus_dlsp!$2:$2, 0), 0)</f>
        <v>40.950000000000003</v>
      </c>
      <c r="C1067">
        <f>VLOOKUP($A1067, focus_dlsp!$A:$AQ, MATCH(YEAR(A1067)+1, focus_dlsp!$2:$2, 0), 0)</f>
        <v>39.799999999999997</v>
      </c>
      <c r="D1067">
        <f t="shared" si="66"/>
        <v>-1.1500000000000057</v>
      </c>
      <c r="E1067">
        <f t="shared" si="64"/>
        <v>12</v>
      </c>
      <c r="F1067">
        <f t="shared" si="67"/>
        <v>12</v>
      </c>
      <c r="G1067">
        <f t="shared" si="65"/>
        <v>2010</v>
      </c>
    </row>
    <row r="1068" spans="1:7" x14ac:dyDescent="0.25">
      <c r="A1068" s="1">
        <f>focus_dlsp!A1069</f>
        <v>40536</v>
      </c>
      <c r="B1068">
        <f>VLOOKUP($A1068, focus_dlsp!$A:$AQ, MATCH(YEAR(dlsp_1_y_a!A1068), focus_dlsp!$2:$2, 0), 0)</f>
        <v>40.950000000000003</v>
      </c>
      <c r="C1068">
        <f>VLOOKUP($A1068, focus_dlsp!$A:$AQ, MATCH(YEAR(A1068)+1, focus_dlsp!$2:$2, 0), 0)</f>
        <v>39.799999999999997</v>
      </c>
      <c r="D1068">
        <f t="shared" si="66"/>
        <v>-1.1500000000000057</v>
      </c>
      <c r="E1068">
        <f t="shared" si="64"/>
        <v>12</v>
      </c>
      <c r="F1068">
        <f t="shared" si="67"/>
        <v>12</v>
      </c>
      <c r="G1068">
        <f t="shared" si="65"/>
        <v>2010</v>
      </c>
    </row>
    <row r="1069" spans="1:7" x14ac:dyDescent="0.25">
      <c r="A1069" s="1">
        <f>focus_dlsp!A1070</f>
        <v>40539</v>
      </c>
      <c r="B1069">
        <f>VLOOKUP($A1069, focus_dlsp!$A:$AQ, MATCH(YEAR(dlsp_1_y_a!A1069), focus_dlsp!$2:$2, 0), 0)</f>
        <v>41</v>
      </c>
      <c r="C1069">
        <f>VLOOKUP($A1069, focus_dlsp!$A:$AQ, MATCH(YEAR(A1069)+1, focus_dlsp!$2:$2, 0), 0)</f>
        <v>39.799999999999997</v>
      </c>
      <c r="D1069">
        <f t="shared" si="66"/>
        <v>-1.2000000000000028</v>
      </c>
      <c r="E1069">
        <f t="shared" si="64"/>
        <v>12</v>
      </c>
      <c r="F1069">
        <f t="shared" si="67"/>
        <v>12</v>
      </c>
      <c r="G1069">
        <f t="shared" si="65"/>
        <v>2010</v>
      </c>
    </row>
    <row r="1070" spans="1:7" x14ac:dyDescent="0.25">
      <c r="A1070" s="1">
        <f>focus_dlsp!A1071</f>
        <v>40540</v>
      </c>
      <c r="B1070">
        <f>VLOOKUP($A1070, focus_dlsp!$A:$AQ, MATCH(YEAR(dlsp_1_y_a!A1070), focus_dlsp!$2:$2, 0), 0)</f>
        <v>41</v>
      </c>
      <c r="C1070">
        <f>VLOOKUP($A1070, focus_dlsp!$A:$AQ, MATCH(YEAR(A1070)+1, focus_dlsp!$2:$2, 0), 0)</f>
        <v>39.700000000000003</v>
      </c>
      <c r="D1070">
        <f t="shared" si="66"/>
        <v>-1.2999999999999972</v>
      </c>
      <c r="E1070">
        <f t="shared" si="64"/>
        <v>12</v>
      </c>
      <c r="F1070">
        <f t="shared" si="67"/>
        <v>12</v>
      </c>
      <c r="G1070">
        <f t="shared" si="65"/>
        <v>2010</v>
      </c>
    </row>
    <row r="1071" spans="1:7" x14ac:dyDescent="0.25">
      <c r="A1071" s="1">
        <f>focus_dlsp!A1072</f>
        <v>40541</v>
      </c>
      <c r="B1071">
        <f>VLOOKUP($A1071, focus_dlsp!$A:$AQ, MATCH(YEAR(dlsp_1_y_a!A1071), focus_dlsp!$2:$2, 0), 0)</f>
        <v>41</v>
      </c>
      <c r="C1071">
        <f>VLOOKUP($A1071, focus_dlsp!$A:$AQ, MATCH(YEAR(A1071)+1, focus_dlsp!$2:$2, 0), 0)</f>
        <v>39.700000000000003</v>
      </c>
      <c r="D1071">
        <f t="shared" si="66"/>
        <v>-1.2999999999999972</v>
      </c>
      <c r="E1071">
        <f t="shared" si="64"/>
        <v>12</v>
      </c>
      <c r="F1071">
        <f t="shared" si="67"/>
        <v>12</v>
      </c>
      <c r="G1071">
        <f t="shared" si="65"/>
        <v>2010</v>
      </c>
    </row>
    <row r="1072" spans="1:7" x14ac:dyDescent="0.25">
      <c r="A1072" s="1">
        <f>focus_dlsp!A1073</f>
        <v>40542</v>
      </c>
      <c r="B1072">
        <f>VLOOKUP($A1072, focus_dlsp!$A:$AQ, MATCH(YEAR(dlsp_1_y_a!A1072), focus_dlsp!$2:$2, 0), 0)</f>
        <v>41</v>
      </c>
      <c r="C1072">
        <f>VLOOKUP($A1072, focus_dlsp!$A:$AQ, MATCH(YEAR(A1072)+1, focus_dlsp!$2:$2, 0), 0)</f>
        <v>39.700000000000003</v>
      </c>
      <c r="D1072">
        <f t="shared" si="66"/>
        <v>-1.2999999999999972</v>
      </c>
      <c r="E1072">
        <f t="shared" si="64"/>
        <v>12</v>
      </c>
      <c r="F1072">
        <f t="shared" si="67"/>
        <v>12</v>
      </c>
      <c r="G1072">
        <f t="shared" si="65"/>
        <v>2010</v>
      </c>
    </row>
    <row r="1073" spans="1:7" x14ac:dyDescent="0.25">
      <c r="A1073" s="1">
        <f>focus_dlsp!A1074</f>
        <v>40543</v>
      </c>
      <c r="B1073">
        <f>VLOOKUP($A1073, focus_dlsp!$A:$AQ, MATCH(YEAR(dlsp_1_y_a!A1073), focus_dlsp!$2:$2, 0), 0)</f>
        <v>41</v>
      </c>
      <c r="C1073">
        <f>VLOOKUP($A1073, focus_dlsp!$A:$AQ, MATCH(YEAR(A1073)+1, focus_dlsp!$2:$2, 0), 0)</f>
        <v>39.700000000000003</v>
      </c>
      <c r="D1073">
        <f t="shared" si="66"/>
        <v>-1.2999999999999972</v>
      </c>
      <c r="E1073">
        <f t="shared" si="64"/>
        <v>12</v>
      </c>
      <c r="F1073">
        <f t="shared" si="67"/>
        <v>12</v>
      </c>
      <c r="G1073">
        <f t="shared" si="65"/>
        <v>2010</v>
      </c>
    </row>
    <row r="1074" spans="1:7" x14ac:dyDescent="0.25">
      <c r="A1074" s="1">
        <f>focus_dlsp!A1075</f>
        <v>40546</v>
      </c>
      <c r="B1074">
        <f>VLOOKUP($A1074, focus_dlsp!$A:$AQ, MATCH(YEAR(dlsp_1_y_a!A1074), focus_dlsp!$2:$2, 0), 0)</f>
        <v>39.65</v>
      </c>
      <c r="C1074">
        <f>VLOOKUP($A1074, focus_dlsp!$A:$AQ, MATCH(YEAR(A1074)+1, focus_dlsp!$2:$2, 0), 0)</f>
        <v>38</v>
      </c>
      <c r="D1074">
        <f t="shared" si="66"/>
        <v>-1.6499999999999986</v>
      </c>
      <c r="E1074">
        <f t="shared" si="64"/>
        <v>1</v>
      </c>
      <c r="F1074">
        <f t="shared" si="67"/>
        <v>3</v>
      </c>
      <c r="G1074">
        <f t="shared" si="65"/>
        <v>2011</v>
      </c>
    </row>
    <row r="1075" spans="1:7" x14ac:dyDescent="0.25">
      <c r="A1075" s="1">
        <f>focus_dlsp!A1076</f>
        <v>40547</v>
      </c>
      <c r="B1075">
        <f>VLOOKUP($A1075, focus_dlsp!$A:$AQ, MATCH(YEAR(dlsp_1_y_a!A1075), focus_dlsp!$2:$2, 0), 0)</f>
        <v>39.65</v>
      </c>
      <c r="C1075">
        <f>VLOOKUP($A1075, focus_dlsp!$A:$AQ, MATCH(YEAR(A1075)+1, focus_dlsp!$2:$2, 0), 0)</f>
        <v>38</v>
      </c>
      <c r="D1075">
        <f t="shared" si="66"/>
        <v>-1.6499999999999986</v>
      </c>
      <c r="E1075">
        <f t="shared" si="64"/>
        <v>1</v>
      </c>
      <c r="F1075">
        <f t="shared" si="67"/>
        <v>3</v>
      </c>
      <c r="G1075">
        <f t="shared" si="65"/>
        <v>2011</v>
      </c>
    </row>
    <row r="1076" spans="1:7" x14ac:dyDescent="0.25">
      <c r="A1076" s="1">
        <f>focus_dlsp!A1077</f>
        <v>40548</v>
      </c>
      <c r="B1076">
        <f>VLOOKUP($A1076, focus_dlsp!$A:$AQ, MATCH(YEAR(dlsp_1_y_a!A1076), focus_dlsp!$2:$2, 0), 0)</f>
        <v>39.65</v>
      </c>
      <c r="C1076">
        <f>VLOOKUP($A1076, focus_dlsp!$A:$AQ, MATCH(YEAR(A1076)+1, focus_dlsp!$2:$2, 0), 0)</f>
        <v>37.799999999999997</v>
      </c>
      <c r="D1076">
        <f t="shared" si="66"/>
        <v>-1.8500000000000014</v>
      </c>
      <c r="E1076">
        <f t="shared" si="64"/>
        <v>1</v>
      </c>
      <c r="F1076">
        <f t="shared" si="67"/>
        <v>3</v>
      </c>
      <c r="G1076">
        <f t="shared" si="65"/>
        <v>2011</v>
      </c>
    </row>
    <row r="1077" spans="1:7" x14ac:dyDescent="0.25">
      <c r="A1077" s="1">
        <f>focus_dlsp!A1078</f>
        <v>40549</v>
      </c>
      <c r="B1077">
        <f>VLOOKUP($A1077, focus_dlsp!$A:$AQ, MATCH(YEAR(dlsp_1_y_a!A1077), focus_dlsp!$2:$2, 0), 0)</f>
        <v>39.65</v>
      </c>
      <c r="C1077">
        <f>VLOOKUP($A1077, focus_dlsp!$A:$AQ, MATCH(YEAR(A1077)+1, focus_dlsp!$2:$2, 0), 0)</f>
        <v>37.799999999999997</v>
      </c>
      <c r="D1077">
        <f t="shared" si="66"/>
        <v>-1.8500000000000014</v>
      </c>
      <c r="E1077">
        <f t="shared" si="64"/>
        <v>1</v>
      </c>
      <c r="F1077">
        <f t="shared" si="67"/>
        <v>3</v>
      </c>
      <c r="G1077">
        <f t="shared" si="65"/>
        <v>2011</v>
      </c>
    </row>
    <row r="1078" spans="1:7" x14ac:dyDescent="0.25">
      <c r="A1078" s="1">
        <f>focus_dlsp!A1079</f>
        <v>40550</v>
      </c>
      <c r="B1078">
        <f>VLOOKUP($A1078, focus_dlsp!$A:$AQ, MATCH(YEAR(dlsp_1_y_a!A1078), focus_dlsp!$2:$2, 0), 0)</f>
        <v>39.65</v>
      </c>
      <c r="C1078">
        <f>VLOOKUP($A1078, focus_dlsp!$A:$AQ, MATCH(YEAR(A1078)+1, focus_dlsp!$2:$2, 0), 0)</f>
        <v>37.799999999999997</v>
      </c>
      <c r="D1078">
        <f t="shared" si="66"/>
        <v>-1.8500000000000014</v>
      </c>
      <c r="E1078">
        <f t="shared" si="64"/>
        <v>1</v>
      </c>
      <c r="F1078">
        <f t="shared" si="67"/>
        <v>3</v>
      </c>
      <c r="G1078">
        <f t="shared" si="65"/>
        <v>2011</v>
      </c>
    </row>
    <row r="1079" spans="1:7" x14ac:dyDescent="0.25">
      <c r="A1079" s="1">
        <f>focus_dlsp!A1080</f>
        <v>40553</v>
      </c>
      <c r="B1079">
        <f>VLOOKUP($A1079, focus_dlsp!$A:$AQ, MATCH(YEAR(dlsp_1_y_a!A1079), focus_dlsp!$2:$2, 0), 0)</f>
        <v>39.549999999999997</v>
      </c>
      <c r="C1079">
        <f>VLOOKUP($A1079, focus_dlsp!$A:$AQ, MATCH(YEAR(A1079)+1, focus_dlsp!$2:$2, 0), 0)</f>
        <v>37.75</v>
      </c>
      <c r="D1079">
        <f t="shared" si="66"/>
        <v>-1.7999999999999972</v>
      </c>
      <c r="E1079">
        <f t="shared" si="64"/>
        <v>1</v>
      </c>
      <c r="F1079">
        <f t="shared" si="67"/>
        <v>3</v>
      </c>
      <c r="G1079">
        <f t="shared" si="65"/>
        <v>2011</v>
      </c>
    </row>
    <row r="1080" spans="1:7" x14ac:dyDescent="0.25">
      <c r="A1080" s="1">
        <f>focus_dlsp!A1081</f>
        <v>40554</v>
      </c>
      <c r="B1080">
        <f>VLOOKUP($A1080, focus_dlsp!$A:$AQ, MATCH(YEAR(dlsp_1_y_a!A1080), focus_dlsp!$2:$2, 0), 0)</f>
        <v>39.549999999999997</v>
      </c>
      <c r="C1080">
        <f>VLOOKUP($A1080, focus_dlsp!$A:$AQ, MATCH(YEAR(A1080)+1, focus_dlsp!$2:$2, 0), 0)</f>
        <v>37.75</v>
      </c>
      <c r="D1080">
        <f t="shared" si="66"/>
        <v>-1.7999999999999972</v>
      </c>
      <c r="E1080">
        <f t="shared" si="64"/>
        <v>1</v>
      </c>
      <c r="F1080">
        <f t="shared" si="67"/>
        <v>3</v>
      </c>
      <c r="G1080">
        <f t="shared" si="65"/>
        <v>2011</v>
      </c>
    </row>
    <row r="1081" spans="1:7" x14ac:dyDescent="0.25">
      <c r="A1081" s="1">
        <f>focus_dlsp!A1082</f>
        <v>40555</v>
      </c>
      <c r="B1081">
        <f>VLOOKUP($A1081, focus_dlsp!$A:$AQ, MATCH(YEAR(dlsp_1_y_a!A1081), focus_dlsp!$2:$2, 0), 0)</f>
        <v>39.6</v>
      </c>
      <c r="C1081">
        <f>VLOOKUP($A1081, focus_dlsp!$A:$AQ, MATCH(YEAR(A1081)+1, focus_dlsp!$2:$2, 0), 0)</f>
        <v>37.9</v>
      </c>
      <c r="D1081">
        <f t="shared" si="66"/>
        <v>-1.7000000000000028</v>
      </c>
      <c r="E1081">
        <f t="shared" si="64"/>
        <v>1</v>
      </c>
      <c r="F1081">
        <f t="shared" si="67"/>
        <v>3</v>
      </c>
      <c r="G1081">
        <f t="shared" si="65"/>
        <v>2011</v>
      </c>
    </row>
    <row r="1082" spans="1:7" x14ac:dyDescent="0.25">
      <c r="A1082" s="1">
        <f>focus_dlsp!A1083</f>
        <v>40556</v>
      </c>
      <c r="B1082">
        <f>VLOOKUP($A1082, focus_dlsp!$A:$AQ, MATCH(YEAR(dlsp_1_y_a!A1082), focus_dlsp!$2:$2, 0), 0)</f>
        <v>39.6</v>
      </c>
      <c r="C1082">
        <f>VLOOKUP($A1082, focus_dlsp!$A:$AQ, MATCH(YEAR(A1082)+1, focus_dlsp!$2:$2, 0), 0)</f>
        <v>37.9</v>
      </c>
      <c r="D1082">
        <f t="shared" si="66"/>
        <v>-1.7000000000000028</v>
      </c>
      <c r="E1082">
        <f t="shared" si="64"/>
        <v>1</v>
      </c>
      <c r="F1082">
        <f t="shared" si="67"/>
        <v>3</v>
      </c>
      <c r="G1082">
        <f t="shared" si="65"/>
        <v>2011</v>
      </c>
    </row>
    <row r="1083" spans="1:7" x14ac:dyDescent="0.25">
      <c r="A1083" s="1">
        <f>focus_dlsp!A1084</f>
        <v>40557</v>
      </c>
      <c r="B1083">
        <f>VLOOKUP($A1083, focus_dlsp!$A:$AQ, MATCH(YEAR(dlsp_1_y_a!A1083), focus_dlsp!$2:$2, 0), 0)</f>
        <v>39.6</v>
      </c>
      <c r="C1083">
        <f>VLOOKUP($A1083, focus_dlsp!$A:$AQ, MATCH(YEAR(A1083)+1, focus_dlsp!$2:$2, 0), 0)</f>
        <v>37.75</v>
      </c>
      <c r="D1083">
        <f t="shared" si="66"/>
        <v>-1.8500000000000014</v>
      </c>
      <c r="E1083">
        <f t="shared" si="64"/>
        <v>1</v>
      </c>
      <c r="F1083">
        <f t="shared" si="67"/>
        <v>3</v>
      </c>
      <c r="G1083">
        <f t="shared" si="65"/>
        <v>2011</v>
      </c>
    </row>
    <row r="1084" spans="1:7" x14ac:dyDescent="0.25">
      <c r="A1084" s="1">
        <f>focus_dlsp!A1085</f>
        <v>40560</v>
      </c>
      <c r="B1084">
        <f>VLOOKUP($A1084, focus_dlsp!$A:$AQ, MATCH(YEAR(dlsp_1_y_a!A1084), focus_dlsp!$2:$2, 0), 0)</f>
        <v>39.549999999999997</v>
      </c>
      <c r="C1084">
        <f>VLOOKUP($A1084, focus_dlsp!$A:$AQ, MATCH(YEAR(A1084)+1, focus_dlsp!$2:$2, 0), 0)</f>
        <v>37.75</v>
      </c>
      <c r="D1084">
        <f t="shared" si="66"/>
        <v>-1.7999999999999972</v>
      </c>
      <c r="E1084">
        <f t="shared" si="64"/>
        <v>1</v>
      </c>
      <c r="F1084">
        <f t="shared" si="67"/>
        <v>3</v>
      </c>
      <c r="G1084">
        <f t="shared" si="65"/>
        <v>2011</v>
      </c>
    </row>
    <row r="1085" spans="1:7" x14ac:dyDescent="0.25">
      <c r="A1085" s="1">
        <f>focus_dlsp!A1086</f>
        <v>40561</v>
      </c>
      <c r="B1085">
        <f>VLOOKUP($A1085, focus_dlsp!$A:$AQ, MATCH(YEAR(dlsp_1_y_a!A1085), focus_dlsp!$2:$2, 0), 0)</f>
        <v>39.5</v>
      </c>
      <c r="C1085">
        <f>VLOOKUP($A1085, focus_dlsp!$A:$AQ, MATCH(YEAR(A1085)+1, focus_dlsp!$2:$2, 0), 0)</f>
        <v>37.75</v>
      </c>
      <c r="D1085">
        <f t="shared" si="66"/>
        <v>-1.75</v>
      </c>
      <c r="E1085">
        <f t="shared" si="64"/>
        <v>1</v>
      </c>
      <c r="F1085">
        <f t="shared" si="67"/>
        <v>3</v>
      </c>
      <c r="G1085">
        <f t="shared" si="65"/>
        <v>2011</v>
      </c>
    </row>
    <row r="1086" spans="1:7" x14ac:dyDescent="0.25">
      <c r="A1086" s="1">
        <f>focus_dlsp!A1087</f>
        <v>40562</v>
      </c>
      <c r="B1086">
        <f>VLOOKUP($A1086, focus_dlsp!$A:$AQ, MATCH(YEAR(dlsp_1_y_a!A1086), focus_dlsp!$2:$2, 0), 0)</f>
        <v>39.5</v>
      </c>
      <c r="C1086">
        <f>VLOOKUP($A1086, focus_dlsp!$A:$AQ, MATCH(YEAR(A1086)+1, focus_dlsp!$2:$2, 0), 0)</f>
        <v>37.75</v>
      </c>
      <c r="D1086">
        <f t="shared" si="66"/>
        <v>-1.75</v>
      </c>
      <c r="E1086">
        <f t="shared" si="64"/>
        <v>1</v>
      </c>
      <c r="F1086">
        <f t="shared" si="67"/>
        <v>3</v>
      </c>
      <c r="G1086">
        <f t="shared" si="65"/>
        <v>2011</v>
      </c>
    </row>
    <row r="1087" spans="1:7" x14ac:dyDescent="0.25">
      <c r="A1087" s="1">
        <f>focus_dlsp!A1088</f>
        <v>40563</v>
      </c>
      <c r="B1087">
        <f>VLOOKUP($A1087, focus_dlsp!$A:$AQ, MATCH(YEAR(dlsp_1_y_a!A1087), focus_dlsp!$2:$2, 0), 0)</f>
        <v>39.450000000000003</v>
      </c>
      <c r="C1087">
        <f>VLOOKUP($A1087, focus_dlsp!$A:$AQ, MATCH(YEAR(A1087)+1, focus_dlsp!$2:$2, 0), 0)</f>
        <v>37.75</v>
      </c>
      <c r="D1087">
        <f t="shared" si="66"/>
        <v>-1.7000000000000028</v>
      </c>
      <c r="E1087">
        <f t="shared" si="64"/>
        <v>1</v>
      </c>
      <c r="F1087">
        <f t="shared" si="67"/>
        <v>3</v>
      </c>
      <c r="G1087">
        <f t="shared" si="65"/>
        <v>2011</v>
      </c>
    </row>
    <row r="1088" spans="1:7" x14ac:dyDescent="0.25">
      <c r="A1088" s="1">
        <f>focus_dlsp!A1089</f>
        <v>40564</v>
      </c>
      <c r="B1088">
        <f>VLOOKUP($A1088, focus_dlsp!$A:$AQ, MATCH(YEAR(dlsp_1_y_a!A1088), focus_dlsp!$2:$2, 0), 0)</f>
        <v>39.299999999999997</v>
      </c>
      <c r="C1088">
        <f>VLOOKUP($A1088, focus_dlsp!$A:$AQ, MATCH(YEAR(A1088)+1, focus_dlsp!$2:$2, 0), 0)</f>
        <v>37.799999999999997</v>
      </c>
      <c r="D1088">
        <f t="shared" si="66"/>
        <v>-1.5</v>
      </c>
      <c r="E1088">
        <f t="shared" si="64"/>
        <v>1</v>
      </c>
      <c r="F1088">
        <f t="shared" si="67"/>
        <v>3</v>
      </c>
      <c r="G1088">
        <f t="shared" si="65"/>
        <v>2011</v>
      </c>
    </row>
    <row r="1089" spans="1:7" x14ac:dyDescent="0.25">
      <c r="A1089" s="1">
        <f>focus_dlsp!A1090</f>
        <v>40567</v>
      </c>
      <c r="B1089">
        <f>VLOOKUP($A1089, focus_dlsp!$A:$AQ, MATCH(YEAR(dlsp_1_y_a!A1089), focus_dlsp!$2:$2, 0), 0)</f>
        <v>39.299999999999997</v>
      </c>
      <c r="C1089">
        <f>VLOOKUP($A1089, focus_dlsp!$A:$AQ, MATCH(YEAR(A1089)+1, focus_dlsp!$2:$2, 0), 0)</f>
        <v>37.799999999999997</v>
      </c>
      <c r="D1089">
        <f t="shared" si="66"/>
        <v>-1.5</v>
      </c>
      <c r="E1089">
        <f t="shared" si="64"/>
        <v>1</v>
      </c>
      <c r="F1089">
        <f t="shared" si="67"/>
        <v>3</v>
      </c>
      <c r="G1089">
        <f t="shared" si="65"/>
        <v>2011</v>
      </c>
    </row>
    <row r="1090" spans="1:7" x14ac:dyDescent="0.25">
      <c r="A1090" s="1">
        <f>focus_dlsp!A1091</f>
        <v>40568</v>
      </c>
      <c r="B1090">
        <f>VLOOKUP($A1090, focus_dlsp!$A:$AQ, MATCH(YEAR(dlsp_1_y_a!A1090), focus_dlsp!$2:$2, 0), 0)</f>
        <v>39.200000000000003</v>
      </c>
      <c r="C1090">
        <f>VLOOKUP($A1090, focus_dlsp!$A:$AQ, MATCH(YEAR(A1090)+1, focus_dlsp!$2:$2, 0), 0)</f>
        <v>37.75</v>
      </c>
      <c r="D1090">
        <f t="shared" si="66"/>
        <v>-1.4500000000000028</v>
      </c>
      <c r="E1090">
        <f t="shared" ref="E1090:E1153" si="68">MONTH(A1090)</f>
        <v>1</v>
      </c>
      <c r="F1090">
        <f t="shared" si="67"/>
        <v>3</v>
      </c>
      <c r="G1090">
        <f t="shared" ref="G1090:G1153" si="69">YEAR(A1090)</f>
        <v>2011</v>
      </c>
    </row>
    <row r="1091" spans="1:7" x14ac:dyDescent="0.25">
      <c r="A1091" s="1">
        <f>focus_dlsp!A1092</f>
        <v>40569</v>
      </c>
      <c r="B1091">
        <f>VLOOKUP($A1091, focus_dlsp!$A:$AQ, MATCH(YEAR(dlsp_1_y_a!A1091), focus_dlsp!$2:$2, 0), 0)</f>
        <v>39.200000000000003</v>
      </c>
      <c r="C1091">
        <f>VLOOKUP($A1091, focus_dlsp!$A:$AQ, MATCH(YEAR(A1091)+1, focus_dlsp!$2:$2, 0), 0)</f>
        <v>37.75</v>
      </c>
      <c r="D1091">
        <f t="shared" ref="D1091:D1154" si="70">C1091-B1091</f>
        <v>-1.4500000000000028</v>
      </c>
      <c r="E1091">
        <f t="shared" si="68"/>
        <v>1</v>
      </c>
      <c r="F1091">
        <f t="shared" ref="F1091:F1154" si="71">IF(E1091&lt;4,3,IF(E1091&lt;7,6,IF(E1091&lt;10,9,12)))</f>
        <v>3</v>
      </c>
      <c r="G1091">
        <f t="shared" si="69"/>
        <v>2011</v>
      </c>
    </row>
    <row r="1092" spans="1:7" x14ac:dyDescent="0.25">
      <c r="A1092" s="1">
        <f>focus_dlsp!A1093</f>
        <v>40570</v>
      </c>
      <c r="B1092">
        <f>VLOOKUP($A1092, focus_dlsp!$A:$AQ, MATCH(YEAR(dlsp_1_y_a!A1092), focus_dlsp!$2:$2, 0), 0)</f>
        <v>39.15</v>
      </c>
      <c r="C1092">
        <f>VLOOKUP($A1092, focus_dlsp!$A:$AQ, MATCH(YEAR(A1092)+1, focus_dlsp!$2:$2, 0), 0)</f>
        <v>37.799999999999997</v>
      </c>
      <c r="D1092">
        <f t="shared" si="70"/>
        <v>-1.3500000000000014</v>
      </c>
      <c r="E1092">
        <f t="shared" si="68"/>
        <v>1</v>
      </c>
      <c r="F1092">
        <f t="shared" si="71"/>
        <v>3</v>
      </c>
      <c r="G1092">
        <f t="shared" si="69"/>
        <v>2011</v>
      </c>
    </row>
    <row r="1093" spans="1:7" x14ac:dyDescent="0.25">
      <c r="A1093" s="1">
        <f>focus_dlsp!A1094</f>
        <v>40571</v>
      </c>
      <c r="B1093">
        <f>VLOOKUP($A1093, focus_dlsp!$A:$AQ, MATCH(YEAR(dlsp_1_y_a!A1093), focus_dlsp!$2:$2, 0), 0)</f>
        <v>39.1</v>
      </c>
      <c r="C1093">
        <f>VLOOKUP($A1093, focus_dlsp!$A:$AQ, MATCH(YEAR(A1093)+1, focus_dlsp!$2:$2, 0), 0)</f>
        <v>37.799999999999997</v>
      </c>
      <c r="D1093">
        <f t="shared" si="70"/>
        <v>-1.3000000000000043</v>
      </c>
      <c r="E1093">
        <f t="shared" si="68"/>
        <v>1</v>
      </c>
      <c r="F1093">
        <f t="shared" si="71"/>
        <v>3</v>
      </c>
      <c r="G1093">
        <f t="shared" si="69"/>
        <v>2011</v>
      </c>
    </row>
    <row r="1094" spans="1:7" x14ac:dyDescent="0.25">
      <c r="A1094" s="1">
        <f>focus_dlsp!A1095</f>
        <v>40574</v>
      </c>
      <c r="B1094">
        <f>VLOOKUP($A1094, focus_dlsp!$A:$AQ, MATCH(YEAR(dlsp_1_y_a!A1094), focus_dlsp!$2:$2, 0), 0)</f>
        <v>39.1</v>
      </c>
      <c r="C1094">
        <f>VLOOKUP($A1094, focus_dlsp!$A:$AQ, MATCH(YEAR(A1094)+1, focus_dlsp!$2:$2, 0), 0)</f>
        <v>37.799999999999997</v>
      </c>
      <c r="D1094">
        <f t="shared" si="70"/>
        <v>-1.3000000000000043</v>
      </c>
      <c r="E1094">
        <f t="shared" si="68"/>
        <v>1</v>
      </c>
      <c r="F1094">
        <f t="shared" si="71"/>
        <v>3</v>
      </c>
      <c r="G1094">
        <f t="shared" si="69"/>
        <v>2011</v>
      </c>
    </row>
    <row r="1095" spans="1:7" x14ac:dyDescent="0.25">
      <c r="A1095" s="1">
        <f>focus_dlsp!A1096</f>
        <v>40575</v>
      </c>
      <c r="B1095">
        <f>VLOOKUP($A1095, focus_dlsp!$A:$AQ, MATCH(YEAR(dlsp_1_y_a!A1095), focus_dlsp!$2:$2, 0), 0)</f>
        <v>39.1</v>
      </c>
      <c r="C1095">
        <f>VLOOKUP($A1095, focus_dlsp!$A:$AQ, MATCH(YEAR(A1095)+1, focus_dlsp!$2:$2, 0), 0)</f>
        <v>37.799999999999997</v>
      </c>
      <c r="D1095">
        <f t="shared" si="70"/>
        <v>-1.3000000000000043</v>
      </c>
      <c r="E1095">
        <f t="shared" si="68"/>
        <v>2</v>
      </c>
      <c r="F1095">
        <f t="shared" si="71"/>
        <v>3</v>
      </c>
      <c r="G1095">
        <f t="shared" si="69"/>
        <v>2011</v>
      </c>
    </row>
    <row r="1096" spans="1:7" x14ac:dyDescent="0.25">
      <c r="A1096" s="1">
        <f>focus_dlsp!A1097</f>
        <v>40576</v>
      </c>
      <c r="B1096">
        <f>VLOOKUP($A1096, focus_dlsp!$A:$AQ, MATCH(YEAR(dlsp_1_y_a!A1096), focus_dlsp!$2:$2, 0), 0)</f>
        <v>39.1</v>
      </c>
      <c r="C1096">
        <f>VLOOKUP($A1096, focus_dlsp!$A:$AQ, MATCH(YEAR(A1096)+1, focus_dlsp!$2:$2, 0), 0)</f>
        <v>37.799999999999997</v>
      </c>
      <c r="D1096">
        <f t="shared" si="70"/>
        <v>-1.3000000000000043</v>
      </c>
      <c r="E1096">
        <f t="shared" si="68"/>
        <v>2</v>
      </c>
      <c r="F1096">
        <f t="shared" si="71"/>
        <v>3</v>
      </c>
      <c r="G1096">
        <f t="shared" si="69"/>
        <v>2011</v>
      </c>
    </row>
    <row r="1097" spans="1:7" x14ac:dyDescent="0.25">
      <c r="A1097" s="1">
        <f>focus_dlsp!A1098</f>
        <v>40577</v>
      </c>
      <c r="B1097">
        <f>VLOOKUP($A1097, focus_dlsp!$A:$AQ, MATCH(YEAR(dlsp_1_y_a!A1097), focus_dlsp!$2:$2, 0), 0)</f>
        <v>39.090000000000003</v>
      </c>
      <c r="C1097">
        <f>VLOOKUP($A1097, focus_dlsp!$A:$AQ, MATCH(YEAR(A1097)+1, focus_dlsp!$2:$2, 0), 0)</f>
        <v>37.75</v>
      </c>
      <c r="D1097">
        <f t="shared" si="70"/>
        <v>-1.3400000000000034</v>
      </c>
      <c r="E1097">
        <f t="shared" si="68"/>
        <v>2</v>
      </c>
      <c r="F1097">
        <f t="shared" si="71"/>
        <v>3</v>
      </c>
      <c r="G1097">
        <f t="shared" si="69"/>
        <v>2011</v>
      </c>
    </row>
    <row r="1098" spans="1:7" x14ac:dyDescent="0.25">
      <c r="A1098" s="1">
        <f>focus_dlsp!A1099</f>
        <v>40578</v>
      </c>
      <c r="B1098">
        <f>VLOOKUP($A1098, focus_dlsp!$A:$AQ, MATCH(YEAR(dlsp_1_y_a!A1098), focus_dlsp!$2:$2, 0), 0)</f>
        <v>39.090000000000003</v>
      </c>
      <c r="C1098">
        <f>VLOOKUP($A1098, focus_dlsp!$A:$AQ, MATCH(YEAR(A1098)+1, focus_dlsp!$2:$2, 0), 0)</f>
        <v>37.75</v>
      </c>
      <c r="D1098">
        <f t="shared" si="70"/>
        <v>-1.3400000000000034</v>
      </c>
      <c r="E1098">
        <f t="shared" si="68"/>
        <v>2</v>
      </c>
      <c r="F1098">
        <f t="shared" si="71"/>
        <v>3</v>
      </c>
      <c r="G1098">
        <f t="shared" si="69"/>
        <v>2011</v>
      </c>
    </row>
    <row r="1099" spans="1:7" x14ac:dyDescent="0.25">
      <c r="A1099" s="1">
        <f>focus_dlsp!A1100</f>
        <v>40581</v>
      </c>
      <c r="B1099">
        <f>VLOOKUP($A1099, focus_dlsp!$A:$AQ, MATCH(YEAR(dlsp_1_y_a!A1099), focus_dlsp!$2:$2, 0), 0)</f>
        <v>39.090000000000003</v>
      </c>
      <c r="C1099">
        <f>VLOOKUP($A1099, focus_dlsp!$A:$AQ, MATCH(YEAR(A1099)+1, focus_dlsp!$2:$2, 0), 0)</f>
        <v>37.72</v>
      </c>
      <c r="D1099">
        <f t="shared" si="70"/>
        <v>-1.3700000000000045</v>
      </c>
      <c r="E1099">
        <f t="shared" si="68"/>
        <v>2</v>
      </c>
      <c r="F1099">
        <f t="shared" si="71"/>
        <v>3</v>
      </c>
      <c r="G1099">
        <f t="shared" si="69"/>
        <v>2011</v>
      </c>
    </row>
    <row r="1100" spans="1:7" x14ac:dyDescent="0.25">
      <c r="A1100" s="1">
        <f>focus_dlsp!A1101</f>
        <v>40582</v>
      </c>
      <c r="B1100">
        <f>VLOOKUP($A1100, focus_dlsp!$A:$AQ, MATCH(YEAR(dlsp_1_y_a!A1100), focus_dlsp!$2:$2, 0), 0)</f>
        <v>39.090000000000003</v>
      </c>
      <c r="C1100">
        <f>VLOOKUP($A1100, focus_dlsp!$A:$AQ, MATCH(YEAR(A1100)+1, focus_dlsp!$2:$2, 0), 0)</f>
        <v>37.9</v>
      </c>
      <c r="D1100">
        <f t="shared" si="70"/>
        <v>-1.1900000000000048</v>
      </c>
      <c r="E1100">
        <f t="shared" si="68"/>
        <v>2</v>
      </c>
      <c r="F1100">
        <f t="shared" si="71"/>
        <v>3</v>
      </c>
      <c r="G1100">
        <f t="shared" si="69"/>
        <v>2011</v>
      </c>
    </row>
    <row r="1101" spans="1:7" x14ac:dyDescent="0.25">
      <c r="A1101" s="1">
        <f>focus_dlsp!A1102</f>
        <v>40583</v>
      </c>
      <c r="B1101">
        <f>VLOOKUP($A1101, focus_dlsp!$A:$AQ, MATCH(YEAR(dlsp_1_y_a!A1101), focus_dlsp!$2:$2, 0), 0)</f>
        <v>39.1</v>
      </c>
      <c r="C1101">
        <f>VLOOKUP($A1101, focus_dlsp!$A:$AQ, MATCH(YEAR(A1101)+1, focus_dlsp!$2:$2, 0), 0)</f>
        <v>37.9</v>
      </c>
      <c r="D1101">
        <f t="shared" si="70"/>
        <v>-1.2000000000000028</v>
      </c>
      <c r="E1101">
        <f t="shared" si="68"/>
        <v>2</v>
      </c>
      <c r="F1101">
        <f t="shared" si="71"/>
        <v>3</v>
      </c>
      <c r="G1101">
        <f t="shared" si="69"/>
        <v>2011</v>
      </c>
    </row>
    <row r="1102" spans="1:7" x14ac:dyDescent="0.25">
      <c r="A1102" s="1">
        <f>focus_dlsp!A1103</f>
        <v>40584</v>
      </c>
      <c r="B1102">
        <f>VLOOKUP($A1102, focus_dlsp!$A:$AQ, MATCH(YEAR(dlsp_1_y_a!A1102), focus_dlsp!$2:$2, 0), 0)</f>
        <v>39.15</v>
      </c>
      <c r="C1102">
        <f>VLOOKUP($A1102, focus_dlsp!$A:$AQ, MATCH(YEAR(A1102)+1, focus_dlsp!$2:$2, 0), 0)</f>
        <v>38</v>
      </c>
      <c r="D1102">
        <f t="shared" si="70"/>
        <v>-1.1499999999999986</v>
      </c>
      <c r="E1102">
        <f t="shared" si="68"/>
        <v>2</v>
      </c>
      <c r="F1102">
        <f t="shared" si="71"/>
        <v>3</v>
      </c>
      <c r="G1102">
        <f t="shared" si="69"/>
        <v>2011</v>
      </c>
    </row>
    <row r="1103" spans="1:7" x14ac:dyDescent="0.25">
      <c r="A1103" s="1">
        <f>focus_dlsp!A1104</f>
        <v>40585</v>
      </c>
      <c r="B1103">
        <f>VLOOKUP($A1103, focus_dlsp!$A:$AQ, MATCH(YEAR(dlsp_1_y_a!A1103), focus_dlsp!$2:$2, 0), 0)</f>
        <v>39.200000000000003</v>
      </c>
      <c r="C1103">
        <f>VLOOKUP($A1103, focus_dlsp!$A:$AQ, MATCH(YEAR(A1103)+1, focus_dlsp!$2:$2, 0), 0)</f>
        <v>38</v>
      </c>
      <c r="D1103">
        <f t="shared" si="70"/>
        <v>-1.2000000000000028</v>
      </c>
      <c r="E1103">
        <f t="shared" si="68"/>
        <v>2</v>
      </c>
      <c r="F1103">
        <f t="shared" si="71"/>
        <v>3</v>
      </c>
      <c r="G1103">
        <f t="shared" si="69"/>
        <v>2011</v>
      </c>
    </row>
    <row r="1104" spans="1:7" x14ac:dyDescent="0.25">
      <c r="A1104" s="1">
        <f>focus_dlsp!A1105</f>
        <v>40588</v>
      </c>
      <c r="B1104">
        <f>VLOOKUP($A1104, focus_dlsp!$A:$AQ, MATCH(YEAR(dlsp_1_y_a!A1104), focus_dlsp!$2:$2, 0), 0)</f>
        <v>39.15</v>
      </c>
      <c r="C1104">
        <f>VLOOKUP($A1104, focus_dlsp!$A:$AQ, MATCH(YEAR(A1104)+1, focus_dlsp!$2:$2, 0), 0)</f>
        <v>37.97</v>
      </c>
      <c r="D1104">
        <f t="shared" si="70"/>
        <v>-1.1799999999999997</v>
      </c>
      <c r="E1104">
        <f t="shared" si="68"/>
        <v>2</v>
      </c>
      <c r="F1104">
        <f t="shared" si="71"/>
        <v>3</v>
      </c>
      <c r="G1104">
        <f t="shared" si="69"/>
        <v>2011</v>
      </c>
    </row>
    <row r="1105" spans="1:7" x14ac:dyDescent="0.25">
      <c r="A1105" s="1">
        <f>focus_dlsp!A1106</f>
        <v>40589</v>
      </c>
      <c r="B1105">
        <f>VLOOKUP($A1105, focus_dlsp!$A:$AQ, MATCH(YEAR(dlsp_1_y_a!A1105), focus_dlsp!$2:$2, 0), 0)</f>
        <v>39.200000000000003</v>
      </c>
      <c r="C1105">
        <f>VLOOKUP($A1105, focus_dlsp!$A:$AQ, MATCH(YEAR(A1105)+1, focus_dlsp!$2:$2, 0), 0)</f>
        <v>38</v>
      </c>
      <c r="D1105">
        <f t="shared" si="70"/>
        <v>-1.2000000000000028</v>
      </c>
      <c r="E1105">
        <f t="shared" si="68"/>
        <v>2</v>
      </c>
      <c r="F1105">
        <f t="shared" si="71"/>
        <v>3</v>
      </c>
      <c r="G1105">
        <f t="shared" si="69"/>
        <v>2011</v>
      </c>
    </row>
    <row r="1106" spans="1:7" x14ac:dyDescent="0.25">
      <c r="A1106" s="1">
        <f>focus_dlsp!A1107</f>
        <v>40590</v>
      </c>
      <c r="B1106">
        <f>VLOOKUP($A1106, focus_dlsp!$A:$AQ, MATCH(YEAR(dlsp_1_y_a!A1106), focus_dlsp!$2:$2, 0), 0)</f>
        <v>39.26</v>
      </c>
      <c r="C1106">
        <f>VLOOKUP($A1106, focus_dlsp!$A:$AQ, MATCH(YEAR(A1106)+1, focus_dlsp!$2:$2, 0), 0)</f>
        <v>37.94</v>
      </c>
      <c r="D1106">
        <f t="shared" si="70"/>
        <v>-1.3200000000000003</v>
      </c>
      <c r="E1106">
        <f t="shared" si="68"/>
        <v>2</v>
      </c>
      <c r="F1106">
        <f t="shared" si="71"/>
        <v>3</v>
      </c>
      <c r="G1106">
        <f t="shared" si="69"/>
        <v>2011</v>
      </c>
    </row>
    <row r="1107" spans="1:7" x14ac:dyDescent="0.25">
      <c r="A1107" s="1">
        <f>focus_dlsp!A1108</f>
        <v>40591</v>
      </c>
      <c r="B1107">
        <f>VLOOKUP($A1107, focus_dlsp!$A:$AQ, MATCH(YEAR(dlsp_1_y_a!A1107), focus_dlsp!$2:$2, 0), 0)</f>
        <v>39.33</v>
      </c>
      <c r="C1107">
        <f>VLOOKUP($A1107, focus_dlsp!$A:$AQ, MATCH(YEAR(A1107)+1, focus_dlsp!$2:$2, 0), 0)</f>
        <v>37.94</v>
      </c>
      <c r="D1107">
        <f t="shared" si="70"/>
        <v>-1.3900000000000006</v>
      </c>
      <c r="E1107">
        <f t="shared" si="68"/>
        <v>2</v>
      </c>
      <c r="F1107">
        <f t="shared" si="71"/>
        <v>3</v>
      </c>
      <c r="G1107">
        <f t="shared" si="69"/>
        <v>2011</v>
      </c>
    </row>
    <row r="1108" spans="1:7" x14ac:dyDescent="0.25">
      <c r="A1108" s="1">
        <f>focus_dlsp!A1109</f>
        <v>40592</v>
      </c>
      <c r="B1108">
        <f>VLOOKUP($A1108, focus_dlsp!$A:$AQ, MATCH(YEAR(dlsp_1_y_a!A1108), focus_dlsp!$2:$2, 0), 0)</f>
        <v>39.229999999999997</v>
      </c>
      <c r="C1108">
        <f>VLOOKUP($A1108, focus_dlsp!$A:$AQ, MATCH(YEAR(A1108)+1, focus_dlsp!$2:$2, 0), 0)</f>
        <v>37.869999999999997</v>
      </c>
      <c r="D1108">
        <f t="shared" si="70"/>
        <v>-1.3599999999999994</v>
      </c>
      <c r="E1108">
        <f t="shared" si="68"/>
        <v>2</v>
      </c>
      <c r="F1108">
        <f t="shared" si="71"/>
        <v>3</v>
      </c>
      <c r="G1108">
        <f t="shared" si="69"/>
        <v>2011</v>
      </c>
    </row>
    <row r="1109" spans="1:7" x14ac:dyDescent="0.25">
      <c r="A1109" s="1">
        <f>focus_dlsp!A1110</f>
        <v>40595</v>
      </c>
      <c r="B1109">
        <f>VLOOKUP($A1109, focus_dlsp!$A:$AQ, MATCH(YEAR(dlsp_1_y_a!A1109), focus_dlsp!$2:$2, 0), 0)</f>
        <v>39.200000000000003</v>
      </c>
      <c r="C1109">
        <f>VLOOKUP($A1109, focus_dlsp!$A:$AQ, MATCH(YEAR(A1109)+1, focus_dlsp!$2:$2, 0), 0)</f>
        <v>37.869999999999997</v>
      </c>
      <c r="D1109">
        <f t="shared" si="70"/>
        <v>-1.3300000000000054</v>
      </c>
      <c r="E1109">
        <f t="shared" si="68"/>
        <v>2</v>
      </c>
      <c r="F1109">
        <f t="shared" si="71"/>
        <v>3</v>
      </c>
      <c r="G1109">
        <f t="shared" si="69"/>
        <v>2011</v>
      </c>
    </row>
    <row r="1110" spans="1:7" x14ac:dyDescent="0.25">
      <c r="A1110" s="1">
        <f>focus_dlsp!A1111</f>
        <v>40596</v>
      </c>
      <c r="B1110">
        <f>VLOOKUP($A1110, focus_dlsp!$A:$AQ, MATCH(YEAR(dlsp_1_y_a!A1110), focus_dlsp!$2:$2, 0), 0)</f>
        <v>39.200000000000003</v>
      </c>
      <c r="C1110">
        <f>VLOOKUP($A1110, focus_dlsp!$A:$AQ, MATCH(YEAR(A1110)+1, focus_dlsp!$2:$2, 0), 0)</f>
        <v>37.869999999999997</v>
      </c>
      <c r="D1110">
        <f t="shared" si="70"/>
        <v>-1.3300000000000054</v>
      </c>
      <c r="E1110">
        <f t="shared" si="68"/>
        <v>2</v>
      </c>
      <c r="F1110">
        <f t="shared" si="71"/>
        <v>3</v>
      </c>
      <c r="G1110">
        <f t="shared" si="69"/>
        <v>2011</v>
      </c>
    </row>
    <row r="1111" spans="1:7" x14ac:dyDescent="0.25">
      <c r="A1111" s="1">
        <f>focus_dlsp!A1112</f>
        <v>40597</v>
      </c>
      <c r="B1111">
        <f>VLOOKUP($A1111, focus_dlsp!$A:$AQ, MATCH(YEAR(dlsp_1_y_a!A1111), focus_dlsp!$2:$2, 0), 0)</f>
        <v>39.26</v>
      </c>
      <c r="C1111">
        <f>VLOOKUP($A1111, focus_dlsp!$A:$AQ, MATCH(YEAR(A1111)+1, focus_dlsp!$2:$2, 0), 0)</f>
        <v>37.97</v>
      </c>
      <c r="D1111">
        <f t="shared" si="70"/>
        <v>-1.2899999999999991</v>
      </c>
      <c r="E1111">
        <f t="shared" si="68"/>
        <v>2</v>
      </c>
      <c r="F1111">
        <f t="shared" si="71"/>
        <v>3</v>
      </c>
      <c r="G1111">
        <f t="shared" si="69"/>
        <v>2011</v>
      </c>
    </row>
    <row r="1112" spans="1:7" x14ac:dyDescent="0.25">
      <c r="A1112" s="1">
        <f>focus_dlsp!A1113</f>
        <v>40598</v>
      </c>
      <c r="B1112">
        <f>VLOOKUP($A1112, focus_dlsp!$A:$AQ, MATCH(YEAR(dlsp_1_y_a!A1112), focus_dlsp!$2:$2, 0), 0)</f>
        <v>39.229999999999997</v>
      </c>
      <c r="C1112">
        <f>VLOOKUP($A1112, focus_dlsp!$A:$AQ, MATCH(YEAR(A1112)+1, focus_dlsp!$2:$2, 0), 0)</f>
        <v>37.94</v>
      </c>
      <c r="D1112">
        <f t="shared" si="70"/>
        <v>-1.2899999999999991</v>
      </c>
      <c r="E1112">
        <f t="shared" si="68"/>
        <v>2</v>
      </c>
      <c r="F1112">
        <f t="shared" si="71"/>
        <v>3</v>
      </c>
      <c r="G1112">
        <f t="shared" si="69"/>
        <v>2011</v>
      </c>
    </row>
    <row r="1113" spans="1:7" x14ac:dyDescent="0.25">
      <c r="A1113" s="1">
        <f>focus_dlsp!A1114</f>
        <v>40599</v>
      </c>
      <c r="B1113">
        <f>VLOOKUP($A1113, focus_dlsp!$A:$AQ, MATCH(YEAR(dlsp_1_y_a!A1113), focus_dlsp!$2:$2, 0), 0)</f>
        <v>39.26</v>
      </c>
      <c r="C1113">
        <f>VLOOKUP($A1113, focus_dlsp!$A:$AQ, MATCH(YEAR(A1113)+1, focus_dlsp!$2:$2, 0), 0)</f>
        <v>37.97</v>
      </c>
      <c r="D1113">
        <f t="shared" si="70"/>
        <v>-1.2899999999999991</v>
      </c>
      <c r="E1113">
        <f t="shared" si="68"/>
        <v>2</v>
      </c>
      <c r="F1113">
        <f t="shared" si="71"/>
        <v>3</v>
      </c>
      <c r="G1113">
        <f t="shared" si="69"/>
        <v>2011</v>
      </c>
    </row>
    <row r="1114" spans="1:7" x14ac:dyDescent="0.25">
      <c r="A1114" s="1">
        <f>focus_dlsp!A1115</f>
        <v>40602</v>
      </c>
      <c r="B1114">
        <f>VLOOKUP($A1114, focus_dlsp!$A:$AQ, MATCH(YEAR(dlsp_1_y_a!A1114), focus_dlsp!$2:$2, 0), 0)</f>
        <v>39.5</v>
      </c>
      <c r="C1114">
        <f>VLOOKUP($A1114, focus_dlsp!$A:$AQ, MATCH(YEAR(A1114)+1, focus_dlsp!$2:$2, 0), 0)</f>
        <v>38</v>
      </c>
      <c r="D1114">
        <f t="shared" si="70"/>
        <v>-1.5</v>
      </c>
      <c r="E1114">
        <f t="shared" si="68"/>
        <v>2</v>
      </c>
      <c r="F1114">
        <f t="shared" si="71"/>
        <v>3</v>
      </c>
      <c r="G1114">
        <f t="shared" si="69"/>
        <v>2011</v>
      </c>
    </row>
    <row r="1115" spans="1:7" x14ac:dyDescent="0.25">
      <c r="A1115" s="1">
        <f>focus_dlsp!A1116</f>
        <v>40603</v>
      </c>
      <c r="B1115">
        <f>VLOOKUP($A1115, focus_dlsp!$A:$AQ, MATCH(YEAR(dlsp_1_y_a!A1115), focus_dlsp!$2:$2, 0), 0)</f>
        <v>39.5</v>
      </c>
      <c r="C1115">
        <f>VLOOKUP($A1115, focus_dlsp!$A:$AQ, MATCH(YEAR(A1115)+1, focus_dlsp!$2:$2, 0), 0)</f>
        <v>38</v>
      </c>
      <c r="D1115">
        <f t="shared" si="70"/>
        <v>-1.5</v>
      </c>
      <c r="E1115">
        <f t="shared" si="68"/>
        <v>3</v>
      </c>
      <c r="F1115">
        <f t="shared" si="71"/>
        <v>3</v>
      </c>
      <c r="G1115">
        <f t="shared" si="69"/>
        <v>2011</v>
      </c>
    </row>
    <row r="1116" spans="1:7" x14ac:dyDescent="0.25">
      <c r="A1116" s="1">
        <f>focus_dlsp!A1117</f>
        <v>40604</v>
      </c>
      <c r="B1116">
        <f>VLOOKUP($A1116, focus_dlsp!$A:$AQ, MATCH(YEAR(dlsp_1_y_a!A1116), focus_dlsp!$2:$2, 0), 0)</f>
        <v>39.5</v>
      </c>
      <c r="C1116">
        <f>VLOOKUP($A1116, focus_dlsp!$A:$AQ, MATCH(YEAR(A1116)+1, focus_dlsp!$2:$2, 0), 0)</f>
        <v>38</v>
      </c>
      <c r="D1116">
        <f t="shared" si="70"/>
        <v>-1.5</v>
      </c>
      <c r="E1116">
        <f t="shared" si="68"/>
        <v>3</v>
      </c>
      <c r="F1116">
        <f t="shared" si="71"/>
        <v>3</v>
      </c>
      <c r="G1116">
        <f t="shared" si="69"/>
        <v>2011</v>
      </c>
    </row>
    <row r="1117" spans="1:7" x14ac:dyDescent="0.25">
      <c r="A1117" s="1">
        <f>focus_dlsp!A1118</f>
        <v>40605</v>
      </c>
      <c r="B1117">
        <f>VLOOKUP($A1117, focus_dlsp!$A:$AQ, MATCH(YEAR(dlsp_1_y_a!A1117), focus_dlsp!$2:$2, 0), 0)</f>
        <v>39.5</v>
      </c>
      <c r="C1117">
        <f>VLOOKUP($A1117, focus_dlsp!$A:$AQ, MATCH(YEAR(A1117)+1, focus_dlsp!$2:$2, 0), 0)</f>
        <v>38</v>
      </c>
      <c r="D1117">
        <f t="shared" si="70"/>
        <v>-1.5</v>
      </c>
      <c r="E1117">
        <f t="shared" si="68"/>
        <v>3</v>
      </c>
      <c r="F1117">
        <f t="shared" si="71"/>
        <v>3</v>
      </c>
      <c r="G1117">
        <f t="shared" si="69"/>
        <v>2011</v>
      </c>
    </row>
    <row r="1118" spans="1:7" x14ac:dyDescent="0.25">
      <c r="A1118" s="1">
        <f>focus_dlsp!A1119</f>
        <v>40606</v>
      </c>
      <c r="B1118">
        <f>VLOOKUP($A1118, focus_dlsp!$A:$AQ, MATCH(YEAR(dlsp_1_y_a!A1118), focus_dlsp!$2:$2, 0), 0)</f>
        <v>39.5</v>
      </c>
      <c r="C1118">
        <f>VLOOKUP($A1118, focus_dlsp!$A:$AQ, MATCH(YEAR(A1118)+1, focus_dlsp!$2:$2, 0), 0)</f>
        <v>38</v>
      </c>
      <c r="D1118">
        <f t="shared" si="70"/>
        <v>-1.5</v>
      </c>
      <c r="E1118">
        <f t="shared" si="68"/>
        <v>3</v>
      </c>
      <c r="F1118">
        <f t="shared" si="71"/>
        <v>3</v>
      </c>
      <c r="G1118">
        <f t="shared" si="69"/>
        <v>2011</v>
      </c>
    </row>
    <row r="1119" spans="1:7" x14ac:dyDescent="0.25">
      <c r="A1119" s="1">
        <f>focus_dlsp!A1120</f>
        <v>40611</v>
      </c>
      <c r="B1119">
        <f>VLOOKUP($A1119, focus_dlsp!$A:$AQ, MATCH(YEAR(dlsp_1_y_a!A1119), focus_dlsp!$2:$2, 0), 0)</f>
        <v>39.5</v>
      </c>
      <c r="C1119">
        <f>VLOOKUP($A1119, focus_dlsp!$A:$AQ, MATCH(YEAR(A1119)+1, focus_dlsp!$2:$2, 0), 0)</f>
        <v>38</v>
      </c>
      <c r="D1119">
        <f t="shared" si="70"/>
        <v>-1.5</v>
      </c>
      <c r="E1119">
        <f t="shared" si="68"/>
        <v>3</v>
      </c>
      <c r="F1119">
        <f t="shared" si="71"/>
        <v>3</v>
      </c>
      <c r="G1119">
        <f t="shared" si="69"/>
        <v>2011</v>
      </c>
    </row>
    <row r="1120" spans="1:7" x14ac:dyDescent="0.25">
      <c r="A1120" s="1">
        <f>focus_dlsp!A1121</f>
        <v>40612</v>
      </c>
      <c r="B1120">
        <f>VLOOKUP($A1120, focus_dlsp!$A:$AQ, MATCH(YEAR(dlsp_1_y_a!A1120), focus_dlsp!$2:$2, 0), 0)</f>
        <v>39.5</v>
      </c>
      <c r="C1120">
        <f>VLOOKUP($A1120, focus_dlsp!$A:$AQ, MATCH(YEAR(A1120)+1, focus_dlsp!$2:$2, 0), 0)</f>
        <v>38</v>
      </c>
      <c r="D1120">
        <f t="shared" si="70"/>
        <v>-1.5</v>
      </c>
      <c r="E1120">
        <f t="shared" si="68"/>
        <v>3</v>
      </c>
      <c r="F1120">
        <f t="shared" si="71"/>
        <v>3</v>
      </c>
      <c r="G1120">
        <f t="shared" si="69"/>
        <v>2011</v>
      </c>
    </row>
    <row r="1121" spans="1:7" x14ac:dyDescent="0.25">
      <c r="A1121" s="1">
        <f>focus_dlsp!A1122</f>
        <v>40613</v>
      </c>
      <c r="B1121">
        <f>VLOOKUP($A1121, focus_dlsp!$A:$AQ, MATCH(YEAR(dlsp_1_y_a!A1121), focus_dlsp!$2:$2, 0), 0)</f>
        <v>39.6</v>
      </c>
      <c r="C1121">
        <f>VLOOKUP($A1121, focus_dlsp!$A:$AQ, MATCH(YEAR(A1121)+1, focus_dlsp!$2:$2, 0), 0)</f>
        <v>38</v>
      </c>
      <c r="D1121">
        <f t="shared" si="70"/>
        <v>-1.6000000000000014</v>
      </c>
      <c r="E1121">
        <f t="shared" si="68"/>
        <v>3</v>
      </c>
      <c r="F1121">
        <f t="shared" si="71"/>
        <v>3</v>
      </c>
      <c r="G1121">
        <f t="shared" si="69"/>
        <v>2011</v>
      </c>
    </row>
    <row r="1122" spans="1:7" x14ac:dyDescent="0.25">
      <c r="A1122" s="1">
        <f>focus_dlsp!A1123</f>
        <v>40616</v>
      </c>
      <c r="B1122">
        <f>VLOOKUP($A1122, focus_dlsp!$A:$AQ, MATCH(YEAR(dlsp_1_y_a!A1122), focus_dlsp!$2:$2, 0), 0)</f>
        <v>39.5</v>
      </c>
      <c r="C1122">
        <f>VLOOKUP($A1122, focus_dlsp!$A:$AQ, MATCH(YEAR(A1122)+1, focus_dlsp!$2:$2, 0), 0)</f>
        <v>38</v>
      </c>
      <c r="D1122">
        <f t="shared" si="70"/>
        <v>-1.5</v>
      </c>
      <c r="E1122">
        <f t="shared" si="68"/>
        <v>3</v>
      </c>
      <c r="F1122">
        <f t="shared" si="71"/>
        <v>3</v>
      </c>
      <c r="G1122">
        <f t="shared" si="69"/>
        <v>2011</v>
      </c>
    </row>
    <row r="1123" spans="1:7" x14ac:dyDescent="0.25">
      <c r="A1123" s="1">
        <f>focus_dlsp!A1124</f>
        <v>40617</v>
      </c>
      <c r="B1123">
        <f>VLOOKUP($A1123, focus_dlsp!$A:$AQ, MATCH(YEAR(dlsp_1_y_a!A1123), focus_dlsp!$2:$2, 0), 0)</f>
        <v>39.5</v>
      </c>
      <c r="C1123">
        <f>VLOOKUP($A1123, focus_dlsp!$A:$AQ, MATCH(YEAR(A1123)+1, focus_dlsp!$2:$2, 0), 0)</f>
        <v>38</v>
      </c>
      <c r="D1123">
        <f t="shared" si="70"/>
        <v>-1.5</v>
      </c>
      <c r="E1123">
        <f t="shared" si="68"/>
        <v>3</v>
      </c>
      <c r="F1123">
        <f t="shared" si="71"/>
        <v>3</v>
      </c>
      <c r="G1123">
        <f t="shared" si="69"/>
        <v>2011</v>
      </c>
    </row>
    <row r="1124" spans="1:7" x14ac:dyDescent="0.25">
      <c r="A1124" s="1">
        <f>focus_dlsp!A1125</f>
        <v>40618</v>
      </c>
      <c r="B1124">
        <f>VLOOKUP($A1124, focus_dlsp!$A:$AQ, MATCH(YEAR(dlsp_1_y_a!A1124), focus_dlsp!$2:$2, 0), 0)</f>
        <v>39.5</v>
      </c>
      <c r="C1124">
        <f>VLOOKUP($A1124, focus_dlsp!$A:$AQ, MATCH(YEAR(A1124)+1, focus_dlsp!$2:$2, 0), 0)</f>
        <v>38</v>
      </c>
      <c r="D1124">
        <f t="shared" si="70"/>
        <v>-1.5</v>
      </c>
      <c r="E1124">
        <f t="shared" si="68"/>
        <v>3</v>
      </c>
      <c r="F1124">
        <f t="shared" si="71"/>
        <v>3</v>
      </c>
      <c r="G1124">
        <f t="shared" si="69"/>
        <v>2011</v>
      </c>
    </row>
    <row r="1125" spans="1:7" x14ac:dyDescent="0.25">
      <c r="A1125" s="1">
        <f>focus_dlsp!A1126</f>
        <v>40619</v>
      </c>
      <c r="B1125">
        <f>VLOOKUP($A1125, focus_dlsp!$A:$AQ, MATCH(YEAR(dlsp_1_y_a!A1125), focus_dlsp!$2:$2, 0), 0)</f>
        <v>39.5</v>
      </c>
      <c r="C1125">
        <f>VLOOKUP($A1125, focus_dlsp!$A:$AQ, MATCH(YEAR(A1125)+1, focus_dlsp!$2:$2, 0), 0)</f>
        <v>38</v>
      </c>
      <c r="D1125">
        <f t="shared" si="70"/>
        <v>-1.5</v>
      </c>
      <c r="E1125">
        <f t="shared" si="68"/>
        <v>3</v>
      </c>
      <c r="F1125">
        <f t="shared" si="71"/>
        <v>3</v>
      </c>
      <c r="G1125">
        <f t="shared" si="69"/>
        <v>2011</v>
      </c>
    </row>
    <row r="1126" spans="1:7" x14ac:dyDescent="0.25">
      <c r="A1126" s="1">
        <f>focus_dlsp!A1127</f>
        <v>40620</v>
      </c>
      <c r="B1126">
        <f>VLOOKUP($A1126, focus_dlsp!$A:$AQ, MATCH(YEAR(dlsp_1_y_a!A1126), focus_dlsp!$2:$2, 0), 0)</f>
        <v>39.450000000000003</v>
      </c>
      <c r="C1126">
        <f>VLOOKUP($A1126, focus_dlsp!$A:$AQ, MATCH(YEAR(A1126)+1, focus_dlsp!$2:$2, 0), 0)</f>
        <v>38</v>
      </c>
      <c r="D1126">
        <f t="shared" si="70"/>
        <v>-1.4500000000000028</v>
      </c>
      <c r="E1126">
        <f t="shared" si="68"/>
        <v>3</v>
      </c>
      <c r="F1126">
        <f t="shared" si="71"/>
        <v>3</v>
      </c>
      <c r="G1126">
        <f t="shared" si="69"/>
        <v>2011</v>
      </c>
    </row>
    <row r="1127" spans="1:7" x14ac:dyDescent="0.25">
      <c r="A1127" s="1">
        <f>focus_dlsp!A1128</f>
        <v>40623</v>
      </c>
      <c r="B1127">
        <f>VLOOKUP($A1127, focus_dlsp!$A:$AQ, MATCH(YEAR(dlsp_1_y_a!A1127), focus_dlsp!$2:$2, 0), 0)</f>
        <v>39.450000000000003</v>
      </c>
      <c r="C1127">
        <f>VLOOKUP($A1127, focus_dlsp!$A:$AQ, MATCH(YEAR(A1127)+1, focus_dlsp!$2:$2, 0), 0)</f>
        <v>38</v>
      </c>
      <c r="D1127">
        <f t="shared" si="70"/>
        <v>-1.4500000000000028</v>
      </c>
      <c r="E1127">
        <f t="shared" si="68"/>
        <v>3</v>
      </c>
      <c r="F1127">
        <f t="shared" si="71"/>
        <v>3</v>
      </c>
      <c r="G1127">
        <f t="shared" si="69"/>
        <v>2011</v>
      </c>
    </row>
    <row r="1128" spans="1:7" x14ac:dyDescent="0.25">
      <c r="A1128" s="1">
        <f>focus_dlsp!A1129</f>
        <v>40624</v>
      </c>
      <c r="B1128">
        <f>VLOOKUP($A1128, focus_dlsp!$A:$AQ, MATCH(YEAR(dlsp_1_y_a!A1128), focus_dlsp!$2:$2, 0), 0)</f>
        <v>39.450000000000003</v>
      </c>
      <c r="C1128">
        <f>VLOOKUP($A1128, focus_dlsp!$A:$AQ, MATCH(YEAR(A1128)+1, focus_dlsp!$2:$2, 0), 0)</f>
        <v>38</v>
      </c>
      <c r="D1128">
        <f t="shared" si="70"/>
        <v>-1.4500000000000028</v>
      </c>
      <c r="E1128">
        <f t="shared" si="68"/>
        <v>3</v>
      </c>
      <c r="F1128">
        <f t="shared" si="71"/>
        <v>3</v>
      </c>
      <c r="G1128">
        <f t="shared" si="69"/>
        <v>2011</v>
      </c>
    </row>
    <row r="1129" spans="1:7" x14ac:dyDescent="0.25">
      <c r="A1129" s="1">
        <f>focus_dlsp!A1130</f>
        <v>40625</v>
      </c>
      <c r="B1129">
        <f>VLOOKUP($A1129, focus_dlsp!$A:$AQ, MATCH(YEAR(dlsp_1_y_a!A1129), focus_dlsp!$2:$2, 0), 0)</f>
        <v>39.4</v>
      </c>
      <c r="C1129">
        <f>VLOOKUP($A1129, focus_dlsp!$A:$AQ, MATCH(YEAR(A1129)+1, focus_dlsp!$2:$2, 0), 0)</f>
        <v>38</v>
      </c>
      <c r="D1129">
        <f t="shared" si="70"/>
        <v>-1.3999999999999986</v>
      </c>
      <c r="E1129">
        <f t="shared" si="68"/>
        <v>3</v>
      </c>
      <c r="F1129">
        <f t="shared" si="71"/>
        <v>3</v>
      </c>
      <c r="G1129">
        <f t="shared" si="69"/>
        <v>2011</v>
      </c>
    </row>
    <row r="1130" spans="1:7" x14ac:dyDescent="0.25">
      <c r="A1130" s="1">
        <f>focus_dlsp!A1131</f>
        <v>40626</v>
      </c>
      <c r="B1130">
        <f>VLOOKUP($A1130, focus_dlsp!$A:$AQ, MATCH(YEAR(dlsp_1_y_a!A1130), focus_dlsp!$2:$2, 0), 0)</f>
        <v>39.4</v>
      </c>
      <c r="C1130">
        <f>VLOOKUP($A1130, focus_dlsp!$A:$AQ, MATCH(YEAR(A1130)+1, focus_dlsp!$2:$2, 0), 0)</f>
        <v>38</v>
      </c>
      <c r="D1130">
        <f t="shared" si="70"/>
        <v>-1.3999999999999986</v>
      </c>
      <c r="E1130">
        <f t="shared" si="68"/>
        <v>3</v>
      </c>
      <c r="F1130">
        <f t="shared" si="71"/>
        <v>3</v>
      </c>
      <c r="G1130">
        <f t="shared" si="69"/>
        <v>2011</v>
      </c>
    </row>
    <row r="1131" spans="1:7" x14ac:dyDescent="0.25">
      <c r="A1131" s="1">
        <f>focus_dlsp!A1132</f>
        <v>40627</v>
      </c>
      <c r="B1131">
        <f>VLOOKUP($A1131, focus_dlsp!$A:$AQ, MATCH(YEAR(dlsp_1_y_a!A1131), focus_dlsp!$2:$2, 0), 0)</f>
        <v>39.4</v>
      </c>
      <c r="C1131">
        <f>VLOOKUP($A1131, focus_dlsp!$A:$AQ, MATCH(YEAR(A1131)+1, focus_dlsp!$2:$2, 0), 0)</f>
        <v>38</v>
      </c>
      <c r="D1131">
        <f t="shared" si="70"/>
        <v>-1.3999999999999986</v>
      </c>
      <c r="E1131">
        <f t="shared" si="68"/>
        <v>3</v>
      </c>
      <c r="F1131">
        <f t="shared" si="71"/>
        <v>3</v>
      </c>
      <c r="G1131">
        <f t="shared" si="69"/>
        <v>2011</v>
      </c>
    </row>
    <row r="1132" spans="1:7" x14ac:dyDescent="0.25">
      <c r="A1132" s="1">
        <f>focus_dlsp!A1133</f>
        <v>40630</v>
      </c>
      <c r="B1132">
        <f>VLOOKUP($A1132, focus_dlsp!$A:$AQ, MATCH(YEAR(dlsp_1_y_a!A1132), focus_dlsp!$2:$2, 0), 0)</f>
        <v>39.700000000000003</v>
      </c>
      <c r="C1132">
        <f>VLOOKUP($A1132, focus_dlsp!$A:$AQ, MATCH(YEAR(A1132)+1, focus_dlsp!$2:$2, 0), 0)</f>
        <v>38</v>
      </c>
      <c r="D1132">
        <f t="shared" si="70"/>
        <v>-1.7000000000000028</v>
      </c>
      <c r="E1132">
        <f t="shared" si="68"/>
        <v>3</v>
      </c>
      <c r="F1132">
        <f t="shared" si="71"/>
        <v>3</v>
      </c>
      <c r="G1132">
        <f t="shared" si="69"/>
        <v>2011</v>
      </c>
    </row>
    <row r="1133" spans="1:7" x14ac:dyDescent="0.25">
      <c r="A1133" s="1">
        <f>focus_dlsp!A1134</f>
        <v>40631</v>
      </c>
      <c r="B1133">
        <f>VLOOKUP($A1133, focus_dlsp!$A:$AQ, MATCH(YEAR(dlsp_1_y_a!A1133), focus_dlsp!$2:$2, 0), 0)</f>
        <v>39.700000000000003</v>
      </c>
      <c r="C1133">
        <f>VLOOKUP($A1133, focus_dlsp!$A:$AQ, MATCH(YEAR(A1133)+1, focus_dlsp!$2:$2, 0), 0)</f>
        <v>38</v>
      </c>
      <c r="D1133">
        <f t="shared" si="70"/>
        <v>-1.7000000000000028</v>
      </c>
      <c r="E1133">
        <f t="shared" si="68"/>
        <v>3</v>
      </c>
      <c r="F1133">
        <f t="shared" si="71"/>
        <v>3</v>
      </c>
      <c r="G1133">
        <f t="shared" si="69"/>
        <v>2011</v>
      </c>
    </row>
    <row r="1134" spans="1:7" x14ac:dyDescent="0.25">
      <c r="A1134" s="1">
        <f>focus_dlsp!A1135</f>
        <v>40632</v>
      </c>
      <c r="B1134">
        <f>VLOOKUP($A1134, focus_dlsp!$A:$AQ, MATCH(YEAR(dlsp_1_y_a!A1134), focus_dlsp!$2:$2, 0), 0)</f>
        <v>39.6</v>
      </c>
      <c r="C1134">
        <f>VLOOKUP($A1134, focus_dlsp!$A:$AQ, MATCH(YEAR(A1134)+1, focus_dlsp!$2:$2, 0), 0)</f>
        <v>38</v>
      </c>
      <c r="D1134">
        <f t="shared" si="70"/>
        <v>-1.6000000000000014</v>
      </c>
      <c r="E1134">
        <f t="shared" si="68"/>
        <v>3</v>
      </c>
      <c r="F1134">
        <f t="shared" si="71"/>
        <v>3</v>
      </c>
      <c r="G1134">
        <f t="shared" si="69"/>
        <v>2011</v>
      </c>
    </row>
    <row r="1135" spans="1:7" x14ac:dyDescent="0.25">
      <c r="A1135" s="1">
        <f>focus_dlsp!A1136</f>
        <v>40633</v>
      </c>
      <c r="B1135">
        <f>VLOOKUP($A1135, focus_dlsp!$A:$AQ, MATCH(YEAR(dlsp_1_y_a!A1135), focus_dlsp!$2:$2, 0), 0)</f>
        <v>39.5</v>
      </c>
      <c r="C1135">
        <f>VLOOKUP($A1135, focus_dlsp!$A:$AQ, MATCH(YEAR(A1135)+1, focus_dlsp!$2:$2, 0), 0)</f>
        <v>38</v>
      </c>
      <c r="D1135">
        <f t="shared" si="70"/>
        <v>-1.5</v>
      </c>
      <c r="E1135">
        <f t="shared" si="68"/>
        <v>3</v>
      </c>
      <c r="F1135">
        <f t="shared" si="71"/>
        <v>3</v>
      </c>
      <c r="G1135">
        <f t="shared" si="69"/>
        <v>2011</v>
      </c>
    </row>
    <row r="1136" spans="1:7" x14ac:dyDescent="0.25">
      <c r="A1136" s="1">
        <f>focus_dlsp!A1137</f>
        <v>40634</v>
      </c>
      <c r="B1136">
        <f>VLOOKUP($A1136, focus_dlsp!$A:$AQ, MATCH(YEAR(dlsp_1_y_a!A1136), focus_dlsp!$2:$2, 0), 0)</f>
        <v>39.5</v>
      </c>
      <c r="C1136">
        <f>VLOOKUP($A1136, focus_dlsp!$A:$AQ, MATCH(YEAR(A1136)+1, focus_dlsp!$2:$2, 0), 0)</f>
        <v>38</v>
      </c>
      <c r="D1136">
        <f t="shared" si="70"/>
        <v>-1.5</v>
      </c>
      <c r="E1136">
        <f t="shared" si="68"/>
        <v>4</v>
      </c>
      <c r="F1136">
        <f t="shared" si="71"/>
        <v>6</v>
      </c>
      <c r="G1136">
        <f t="shared" si="69"/>
        <v>2011</v>
      </c>
    </row>
    <row r="1137" spans="1:7" x14ac:dyDescent="0.25">
      <c r="A1137" s="1">
        <f>focus_dlsp!A1138</f>
        <v>40637</v>
      </c>
      <c r="B1137">
        <f>VLOOKUP($A1137, focus_dlsp!$A:$AQ, MATCH(YEAR(dlsp_1_y_a!A1137), focus_dlsp!$2:$2, 0), 0)</f>
        <v>39.5</v>
      </c>
      <c r="C1137">
        <f>VLOOKUP($A1137, focus_dlsp!$A:$AQ, MATCH(YEAR(A1137)+1, focus_dlsp!$2:$2, 0), 0)</f>
        <v>38</v>
      </c>
      <c r="D1137">
        <f t="shared" si="70"/>
        <v>-1.5</v>
      </c>
      <c r="E1137">
        <f t="shared" si="68"/>
        <v>4</v>
      </c>
      <c r="F1137">
        <f t="shared" si="71"/>
        <v>6</v>
      </c>
      <c r="G1137">
        <f t="shared" si="69"/>
        <v>2011</v>
      </c>
    </row>
    <row r="1138" spans="1:7" x14ac:dyDescent="0.25">
      <c r="A1138" s="1">
        <f>focus_dlsp!A1139</f>
        <v>40638</v>
      </c>
      <c r="B1138">
        <f>VLOOKUP($A1138, focus_dlsp!$A:$AQ, MATCH(YEAR(dlsp_1_y_a!A1138), focus_dlsp!$2:$2, 0), 0)</f>
        <v>39.5</v>
      </c>
      <c r="C1138">
        <f>VLOOKUP($A1138, focus_dlsp!$A:$AQ, MATCH(YEAR(A1138)+1, focus_dlsp!$2:$2, 0), 0)</f>
        <v>38</v>
      </c>
      <c r="D1138">
        <f t="shared" si="70"/>
        <v>-1.5</v>
      </c>
      <c r="E1138">
        <f t="shared" si="68"/>
        <v>4</v>
      </c>
      <c r="F1138">
        <f t="shared" si="71"/>
        <v>6</v>
      </c>
      <c r="G1138">
        <f t="shared" si="69"/>
        <v>2011</v>
      </c>
    </row>
    <row r="1139" spans="1:7" x14ac:dyDescent="0.25">
      <c r="A1139" s="1">
        <f>focus_dlsp!A1140</f>
        <v>40639</v>
      </c>
      <c r="B1139">
        <f>VLOOKUP($A1139, focus_dlsp!$A:$AQ, MATCH(YEAR(dlsp_1_y_a!A1139), focus_dlsp!$2:$2, 0), 0)</f>
        <v>39.5</v>
      </c>
      <c r="C1139">
        <f>VLOOKUP($A1139, focus_dlsp!$A:$AQ, MATCH(YEAR(A1139)+1, focus_dlsp!$2:$2, 0), 0)</f>
        <v>38</v>
      </c>
      <c r="D1139">
        <f t="shared" si="70"/>
        <v>-1.5</v>
      </c>
      <c r="E1139">
        <f t="shared" si="68"/>
        <v>4</v>
      </c>
      <c r="F1139">
        <f t="shared" si="71"/>
        <v>6</v>
      </c>
      <c r="G1139">
        <f t="shared" si="69"/>
        <v>2011</v>
      </c>
    </row>
    <row r="1140" spans="1:7" x14ac:dyDescent="0.25">
      <c r="A1140" s="1">
        <f>focus_dlsp!A1141</f>
        <v>40640</v>
      </c>
      <c r="B1140">
        <f>VLOOKUP($A1140, focus_dlsp!$A:$AQ, MATCH(YEAR(dlsp_1_y_a!A1140), focus_dlsp!$2:$2, 0), 0)</f>
        <v>39.5</v>
      </c>
      <c r="C1140">
        <f>VLOOKUP($A1140, focus_dlsp!$A:$AQ, MATCH(YEAR(A1140)+1, focus_dlsp!$2:$2, 0), 0)</f>
        <v>38</v>
      </c>
      <c r="D1140">
        <f t="shared" si="70"/>
        <v>-1.5</v>
      </c>
      <c r="E1140">
        <f t="shared" si="68"/>
        <v>4</v>
      </c>
      <c r="F1140">
        <f t="shared" si="71"/>
        <v>6</v>
      </c>
      <c r="G1140">
        <f t="shared" si="69"/>
        <v>2011</v>
      </c>
    </row>
    <row r="1141" spans="1:7" x14ac:dyDescent="0.25">
      <c r="A1141" s="1">
        <f>focus_dlsp!A1142</f>
        <v>40641</v>
      </c>
      <c r="B1141">
        <f>VLOOKUP($A1141, focus_dlsp!$A:$AQ, MATCH(YEAR(dlsp_1_y_a!A1141), focus_dlsp!$2:$2, 0), 0)</f>
        <v>39.4</v>
      </c>
      <c r="C1141">
        <f>VLOOKUP($A1141, focus_dlsp!$A:$AQ, MATCH(YEAR(A1141)+1, focus_dlsp!$2:$2, 0), 0)</f>
        <v>38</v>
      </c>
      <c r="D1141">
        <f t="shared" si="70"/>
        <v>-1.3999999999999986</v>
      </c>
      <c r="E1141">
        <f t="shared" si="68"/>
        <v>4</v>
      </c>
      <c r="F1141">
        <f t="shared" si="71"/>
        <v>6</v>
      </c>
      <c r="G1141">
        <f t="shared" si="69"/>
        <v>2011</v>
      </c>
    </row>
    <row r="1142" spans="1:7" x14ac:dyDescent="0.25">
      <c r="A1142" s="1">
        <f>focus_dlsp!A1143</f>
        <v>40644</v>
      </c>
      <c r="B1142">
        <f>VLOOKUP($A1142, focus_dlsp!$A:$AQ, MATCH(YEAR(dlsp_1_y_a!A1142), focus_dlsp!$2:$2, 0), 0)</f>
        <v>39.33</v>
      </c>
      <c r="C1142">
        <f>VLOOKUP($A1142, focus_dlsp!$A:$AQ, MATCH(YEAR(A1142)+1, focus_dlsp!$2:$2, 0), 0)</f>
        <v>38</v>
      </c>
      <c r="D1142">
        <f t="shared" si="70"/>
        <v>-1.3299999999999983</v>
      </c>
      <c r="E1142">
        <f t="shared" si="68"/>
        <v>4</v>
      </c>
      <c r="F1142">
        <f t="shared" si="71"/>
        <v>6</v>
      </c>
      <c r="G1142">
        <f t="shared" si="69"/>
        <v>2011</v>
      </c>
    </row>
    <row r="1143" spans="1:7" x14ac:dyDescent="0.25">
      <c r="A1143" s="1">
        <f>focus_dlsp!A1144</f>
        <v>40645</v>
      </c>
      <c r="B1143">
        <f>VLOOKUP($A1143, focus_dlsp!$A:$AQ, MATCH(YEAR(dlsp_1_y_a!A1143), focus_dlsp!$2:$2, 0), 0)</f>
        <v>39.33</v>
      </c>
      <c r="C1143">
        <f>VLOOKUP($A1143, focus_dlsp!$A:$AQ, MATCH(YEAR(A1143)+1, focus_dlsp!$2:$2, 0), 0)</f>
        <v>38</v>
      </c>
      <c r="D1143">
        <f t="shared" si="70"/>
        <v>-1.3299999999999983</v>
      </c>
      <c r="E1143">
        <f t="shared" si="68"/>
        <v>4</v>
      </c>
      <c r="F1143">
        <f t="shared" si="71"/>
        <v>6</v>
      </c>
      <c r="G1143">
        <f t="shared" si="69"/>
        <v>2011</v>
      </c>
    </row>
    <row r="1144" spans="1:7" x14ac:dyDescent="0.25">
      <c r="A1144" s="1">
        <f>focus_dlsp!A1145</f>
        <v>40646</v>
      </c>
      <c r="B1144">
        <f>VLOOKUP($A1144, focus_dlsp!$A:$AQ, MATCH(YEAR(dlsp_1_y_a!A1144), focus_dlsp!$2:$2, 0), 0)</f>
        <v>39.4</v>
      </c>
      <c r="C1144">
        <f>VLOOKUP($A1144, focus_dlsp!$A:$AQ, MATCH(YEAR(A1144)+1, focus_dlsp!$2:$2, 0), 0)</f>
        <v>38</v>
      </c>
      <c r="D1144">
        <f t="shared" si="70"/>
        <v>-1.3999999999999986</v>
      </c>
      <c r="E1144">
        <f t="shared" si="68"/>
        <v>4</v>
      </c>
      <c r="F1144">
        <f t="shared" si="71"/>
        <v>6</v>
      </c>
      <c r="G1144">
        <f t="shared" si="69"/>
        <v>2011</v>
      </c>
    </row>
    <row r="1145" spans="1:7" x14ac:dyDescent="0.25">
      <c r="A1145" s="1">
        <f>focus_dlsp!A1146</f>
        <v>40647</v>
      </c>
      <c r="B1145">
        <f>VLOOKUP($A1145, focus_dlsp!$A:$AQ, MATCH(YEAR(dlsp_1_y_a!A1145), focus_dlsp!$2:$2, 0), 0)</f>
        <v>39.4</v>
      </c>
      <c r="C1145">
        <f>VLOOKUP($A1145, focus_dlsp!$A:$AQ, MATCH(YEAR(A1145)+1, focus_dlsp!$2:$2, 0), 0)</f>
        <v>38</v>
      </c>
      <c r="D1145">
        <f t="shared" si="70"/>
        <v>-1.3999999999999986</v>
      </c>
      <c r="E1145">
        <f t="shared" si="68"/>
        <v>4</v>
      </c>
      <c r="F1145">
        <f t="shared" si="71"/>
        <v>6</v>
      </c>
      <c r="G1145">
        <f t="shared" si="69"/>
        <v>2011</v>
      </c>
    </row>
    <row r="1146" spans="1:7" x14ac:dyDescent="0.25">
      <c r="A1146" s="1">
        <f>focus_dlsp!A1147</f>
        <v>40648</v>
      </c>
      <c r="B1146">
        <f>VLOOKUP($A1146, focus_dlsp!$A:$AQ, MATCH(YEAR(dlsp_1_y_a!A1146), focus_dlsp!$2:$2, 0), 0)</f>
        <v>39.4</v>
      </c>
      <c r="C1146">
        <f>VLOOKUP($A1146, focus_dlsp!$A:$AQ, MATCH(YEAR(A1146)+1, focus_dlsp!$2:$2, 0), 0)</f>
        <v>38</v>
      </c>
      <c r="D1146">
        <f t="shared" si="70"/>
        <v>-1.3999999999999986</v>
      </c>
      <c r="E1146">
        <f t="shared" si="68"/>
        <v>4</v>
      </c>
      <c r="F1146">
        <f t="shared" si="71"/>
        <v>6</v>
      </c>
      <c r="G1146">
        <f t="shared" si="69"/>
        <v>2011</v>
      </c>
    </row>
    <row r="1147" spans="1:7" x14ac:dyDescent="0.25">
      <c r="A1147" s="1">
        <f>focus_dlsp!A1148</f>
        <v>40651</v>
      </c>
      <c r="B1147">
        <f>VLOOKUP($A1147, focus_dlsp!$A:$AQ, MATCH(YEAR(dlsp_1_y_a!A1147), focus_dlsp!$2:$2, 0), 0)</f>
        <v>39.33</v>
      </c>
      <c r="C1147">
        <f>VLOOKUP($A1147, focus_dlsp!$A:$AQ, MATCH(YEAR(A1147)+1, focus_dlsp!$2:$2, 0), 0)</f>
        <v>38</v>
      </c>
      <c r="D1147">
        <f t="shared" si="70"/>
        <v>-1.3299999999999983</v>
      </c>
      <c r="E1147">
        <f t="shared" si="68"/>
        <v>4</v>
      </c>
      <c r="F1147">
        <f t="shared" si="71"/>
        <v>6</v>
      </c>
      <c r="G1147">
        <f t="shared" si="69"/>
        <v>2011</v>
      </c>
    </row>
    <row r="1148" spans="1:7" x14ac:dyDescent="0.25">
      <c r="A1148" s="1">
        <f>focus_dlsp!A1149</f>
        <v>40652</v>
      </c>
      <c r="B1148">
        <f>VLOOKUP($A1148, focus_dlsp!$A:$AQ, MATCH(YEAR(dlsp_1_y_a!A1148), focus_dlsp!$2:$2, 0), 0)</f>
        <v>39.26</v>
      </c>
      <c r="C1148">
        <f>VLOOKUP($A1148, focus_dlsp!$A:$AQ, MATCH(YEAR(A1148)+1, focus_dlsp!$2:$2, 0), 0)</f>
        <v>38</v>
      </c>
      <c r="D1148">
        <f t="shared" si="70"/>
        <v>-1.259999999999998</v>
      </c>
      <c r="E1148">
        <f t="shared" si="68"/>
        <v>4</v>
      </c>
      <c r="F1148">
        <f t="shared" si="71"/>
        <v>6</v>
      </c>
      <c r="G1148">
        <f t="shared" si="69"/>
        <v>2011</v>
      </c>
    </row>
    <row r="1149" spans="1:7" x14ac:dyDescent="0.25">
      <c r="A1149" s="1">
        <f>focus_dlsp!A1150</f>
        <v>40653</v>
      </c>
      <c r="B1149">
        <f>VLOOKUP($A1149, focus_dlsp!$A:$AQ, MATCH(YEAR(dlsp_1_y_a!A1149), focus_dlsp!$2:$2, 0), 0)</f>
        <v>39.26</v>
      </c>
      <c r="C1149">
        <f>VLOOKUP($A1149, focus_dlsp!$A:$AQ, MATCH(YEAR(A1149)+1, focus_dlsp!$2:$2, 0), 0)</f>
        <v>38</v>
      </c>
      <c r="D1149">
        <f t="shared" si="70"/>
        <v>-1.259999999999998</v>
      </c>
      <c r="E1149">
        <f t="shared" si="68"/>
        <v>4</v>
      </c>
      <c r="F1149">
        <f t="shared" si="71"/>
        <v>6</v>
      </c>
      <c r="G1149">
        <f t="shared" si="69"/>
        <v>2011</v>
      </c>
    </row>
    <row r="1150" spans="1:7" x14ac:dyDescent="0.25">
      <c r="A1150" s="1">
        <f>focus_dlsp!A1151</f>
        <v>40658</v>
      </c>
      <c r="B1150">
        <f>VLOOKUP($A1150, focus_dlsp!$A:$AQ, MATCH(YEAR(dlsp_1_y_a!A1150), focus_dlsp!$2:$2, 0), 0)</f>
        <v>39.4</v>
      </c>
      <c r="C1150">
        <f>VLOOKUP($A1150, focus_dlsp!$A:$AQ, MATCH(YEAR(A1150)+1, focus_dlsp!$2:$2, 0), 0)</f>
        <v>38</v>
      </c>
      <c r="D1150">
        <f t="shared" si="70"/>
        <v>-1.3999999999999986</v>
      </c>
      <c r="E1150">
        <f t="shared" si="68"/>
        <v>4</v>
      </c>
      <c r="F1150">
        <f t="shared" si="71"/>
        <v>6</v>
      </c>
      <c r="G1150">
        <f t="shared" si="69"/>
        <v>2011</v>
      </c>
    </row>
    <row r="1151" spans="1:7" x14ac:dyDescent="0.25">
      <c r="A1151" s="1">
        <f>focus_dlsp!A1152</f>
        <v>40659</v>
      </c>
      <c r="B1151">
        <f>VLOOKUP($A1151, focus_dlsp!$A:$AQ, MATCH(YEAR(dlsp_1_y_a!A1151), focus_dlsp!$2:$2, 0), 0)</f>
        <v>39.26</v>
      </c>
      <c r="C1151">
        <f>VLOOKUP($A1151, focus_dlsp!$A:$AQ, MATCH(YEAR(A1151)+1, focus_dlsp!$2:$2, 0), 0)</f>
        <v>38</v>
      </c>
      <c r="D1151">
        <f t="shared" si="70"/>
        <v>-1.259999999999998</v>
      </c>
      <c r="E1151">
        <f t="shared" si="68"/>
        <v>4</v>
      </c>
      <c r="F1151">
        <f t="shared" si="71"/>
        <v>6</v>
      </c>
      <c r="G1151">
        <f t="shared" si="69"/>
        <v>2011</v>
      </c>
    </row>
    <row r="1152" spans="1:7" x14ac:dyDescent="0.25">
      <c r="A1152" s="1">
        <f>focus_dlsp!A1153</f>
        <v>40660</v>
      </c>
      <c r="B1152">
        <f>VLOOKUP($A1152, focus_dlsp!$A:$AQ, MATCH(YEAR(dlsp_1_y_a!A1152), focus_dlsp!$2:$2, 0), 0)</f>
        <v>39.26</v>
      </c>
      <c r="C1152">
        <f>VLOOKUP($A1152, focus_dlsp!$A:$AQ, MATCH(YEAR(A1152)+1, focus_dlsp!$2:$2, 0), 0)</f>
        <v>38</v>
      </c>
      <c r="D1152">
        <f t="shared" si="70"/>
        <v>-1.259999999999998</v>
      </c>
      <c r="E1152">
        <f t="shared" si="68"/>
        <v>4</v>
      </c>
      <c r="F1152">
        <f t="shared" si="71"/>
        <v>6</v>
      </c>
      <c r="G1152">
        <f t="shared" si="69"/>
        <v>2011</v>
      </c>
    </row>
    <row r="1153" spans="1:7" x14ac:dyDescent="0.25">
      <c r="A1153" s="1">
        <f>focus_dlsp!A1154</f>
        <v>40661</v>
      </c>
      <c r="B1153">
        <f>VLOOKUP($A1153, focus_dlsp!$A:$AQ, MATCH(YEAR(dlsp_1_y_a!A1153), focus_dlsp!$2:$2, 0), 0)</f>
        <v>39.200000000000003</v>
      </c>
      <c r="C1153">
        <f>VLOOKUP($A1153, focus_dlsp!$A:$AQ, MATCH(YEAR(A1153)+1, focus_dlsp!$2:$2, 0), 0)</f>
        <v>38</v>
      </c>
      <c r="D1153">
        <f t="shared" si="70"/>
        <v>-1.2000000000000028</v>
      </c>
      <c r="E1153">
        <f t="shared" si="68"/>
        <v>4</v>
      </c>
      <c r="F1153">
        <f t="shared" si="71"/>
        <v>6</v>
      </c>
      <c r="G1153">
        <f t="shared" si="69"/>
        <v>2011</v>
      </c>
    </row>
    <row r="1154" spans="1:7" x14ac:dyDescent="0.25">
      <c r="A1154" s="1">
        <f>focus_dlsp!A1155</f>
        <v>40662</v>
      </c>
      <c r="B1154">
        <f>VLOOKUP($A1154, focus_dlsp!$A:$AQ, MATCH(YEAR(dlsp_1_y_a!A1154), focus_dlsp!$2:$2, 0), 0)</f>
        <v>39.229999999999997</v>
      </c>
      <c r="C1154">
        <f>VLOOKUP($A1154, focus_dlsp!$A:$AQ, MATCH(YEAR(A1154)+1, focus_dlsp!$2:$2, 0), 0)</f>
        <v>38</v>
      </c>
      <c r="D1154">
        <f t="shared" si="70"/>
        <v>-1.2299999999999969</v>
      </c>
      <c r="E1154">
        <f t="shared" ref="E1154:E1217" si="72">MONTH(A1154)</f>
        <v>4</v>
      </c>
      <c r="F1154">
        <f t="shared" si="71"/>
        <v>6</v>
      </c>
      <c r="G1154">
        <f t="shared" ref="G1154:G1217" si="73">YEAR(A1154)</f>
        <v>2011</v>
      </c>
    </row>
    <row r="1155" spans="1:7" x14ac:dyDescent="0.25">
      <c r="A1155" s="1">
        <f>focus_dlsp!A1156</f>
        <v>40665</v>
      </c>
      <c r="B1155">
        <f>VLOOKUP($A1155, focus_dlsp!$A:$AQ, MATCH(YEAR(dlsp_1_y_a!A1155), focus_dlsp!$2:$2, 0), 0)</f>
        <v>39.229999999999997</v>
      </c>
      <c r="C1155">
        <f>VLOOKUP($A1155, focus_dlsp!$A:$AQ, MATCH(YEAR(A1155)+1, focus_dlsp!$2:$2, 0), 0)</f>
        <v>37.97</v>
      </c>
      <c r="D1155">
        <f t="shared" ref="D1155:D1218" si="74">C1155-B1155</f>
        <v>-1.259999999999998</v>
      </c>
      <c r="E1155">
        <f t="shared" si="72"/>
        <v>5</v>
      </c>
      <c r="F1155">
        <f t="shared" ref="F1155:F1218" si="75">IF(E1155&lt;4,3,IF(E1155&lt;7,6,IF(E1155&lt;10,9,12)))</f>
        <v>6</v>
      </c>
      <c r="G1155">
        <f t="shared" si="73"/>
        <v>2011</v>
      </c>
    </row>
    <row r="1156" spans="1:7" x14ac:dyDescent="0.25">
      <c r="A1156" s="1">
        <f>focus_dlsp!A1157</f>
        <v>40666</v>
      </c>
      <c r="B1156">
        <f>VLOOKUP($A1156, focus_dlsp!$A:$AQ, MATCH(YEAR(dlsp_1_y_a!A1156), focus_dlsp!$2:$2, 0), 0)</f>
        <v>39.229999999999997</v>
      </c>
      <c r="C1156">
        <f>VLOOKUP($A1156, focus_dlsp!$A:$AQ, MATCH(YEAR(A1156)+1, focus_dlsp!$2:$2, 0), 0)</f>
        <v>37.97</v>
      </c>
      <c r="D1156">
        <f t="shared" si="74"/>
        <v>-1.259999999999998</v>
      </c>
      <c r="E1156">
        <f t="shared" si="72"/>
        <v>5</v>
      </c>
      <c r="F1156">
        <f t="shared" si="75"/>
        <v>6</v>
      </c>
      <c r="G1156">
        <f t="shared" si="73"/>
        <v>2011</v>
      </c>
    </row>
    <row r="1157" spans="1:7" x14ac:dyDescent="0.25">
      <c r="A1157" s="1">
        <f>focus_dlsp!A1158</f>
        <v>40667</v>
      </c>
      <c r="B1157">
        <f>VLOOKUP($A1157, focus_dlsp!$A:$AQ, MATCH(YEAR(dlsp_1_y_a!A1157), focus_dlsp!$2:$2, 0), 0)</f>
        <v>39.229999999999997</v>
      </c>
      <c r="C1157">
        <f>VLOOKUP($A1157, focus_dlsp!$A:$AQ, MATCH(YEAR(A1157)+1, focus_dlsp!$2:$2, 0), 0)</f>
        <v>37.97</v>
      </c>
      <c r="D1157">
        <f t="shared" si="74"/>
        <v>-1.259999999999998</v>
      </c>
      <c r="E1157">
        <f t="shared" si="72"/>
        <v>5</v>
      </c>
      <c r="F1157">
        <f t="shared" si="75"/>
        <v>6</v>
      </c>
      <c r="G1157">
        <f t="shared" si="73"/>
        <v>2011</v>
      </c>
    </row>
    <row r="1158" spans="1:7" x14ac:dyDescent="0.25">
      <c r="A1158" s="1">
        <f>focus_dlsp!A1159</f>
        <v>40668</v>
      </c>
      <c r="B1158">
        <f>VLOOKUP($A1158, focus_dlsp!$A:$AQ, MATCH(YEAR(dlsp_1_y_a!A1158), focus_dlsp!$2:$2, 0), 0)</f>
        <v>39.15</v>
      </c>
      <c r="C1158">
        <f>VLOOKUP($A1158, focus_dlsp!$A:$AQ, MATCH(YEAR(A1158)+1, focus_dlsp!$2:$2, 0), 0)</f>
        <v>37.869999999999997</v>
      </c>
      <c r="D1158">
        <f t="shared" si="74"/>
        <v>-1.2800000000000011</v>
      </c>
      <c r="E1158">
        <f t="shared" si="72"/>
        <v>5</v>
      </c>
      <c r="F1158">
        <f t="shared" si="75"/>
        <v>6</v>
      </c>
      <c r="G1158">
        <f t="shared" si="73"/>
        <v>2011</v>
      </c>
    </row>
    <row r="1159" spans="1:7" x14ac:dyDescent="0.25">
      <c r="A1159" s="1">
        <f>focus_dlsp!A1160</f>
        <v>40669</v>
      </c>
      <c r="B1159">
        <f>VLOOKUP($A1159, focus_dlsp!$A:$AQ, MATCH(YEAR(dlsp_1_y_a!A1159), focus_dlsp!$2:$2, 0), 0)</f>
        <v>39.200000000000003</v>
      </c>
      <c r="C1159">
        <f>VLOOKUP($A1159, focus_dlsp!$A:$AQ, MATCH(YEAR(A1159)+1, focus_dlsp!$2:$2, 0), 0)</f>
        <v>37.869999999999997</v>
      </c>
      <c r="D1159">
        <f t="shared" si="74"/>
        <v>-1.3300000000000054</v>
      </c>
      <c r="E1159">
        <f t="shared" si="72"/>
        <v>5</v>
      </c>
      <c r="F1159">
        <f t="shared" si="75"/>
        <v>6</v>
      </c>
      <c r="G1159">
        <f t="shared" si="73"/>
        <v>2011</v>
      </c>
    </row>
    <row r="1160" spans="1:7" x14ac:dyDescent="0.25">
      <c r="A1160" s="1">
        <f>focus_dlsp!A1161</f>
        <v>40672</v>
      </c>
      <c r="B1160">
        <f>VLOOKUP($A1160, focus_dlsp!$A:$AQ, MATCH(YEAR(dlsp_1_y_a!A1160), focus_dlsp!$2:$2, 0), 0)</f>
        <v>39.200000000000003</v>
      </c>
      <c r="C1160">
        <f>VLOOKUP($A1160, focus_dlsp!$A:$AQ, MATCH(YEAR(A1160)+1, focus_dlsp!$2:$2, 0), 0)</f>
        <v>37.869999999999997</v>
      </c>
      <c r="D1160">
        <f t="shared" si="74"/>
        <v>-1.3300000000000054</v>
      </c>
      <c r="E1160">
        <f t="shared" si="72"/>
        <v>5</v>
      </c>
      <c r="F1160">
        <f t="shared" si="75"/>
        <v>6</v>
      </c>
      <c r="G1160">
        <f t="shared" si="73"/>
        <v>2011</v>
      </c>
    </row>
    <row r="1161" spans="1:7" x14ac:dyDescent="0.25">
      <c r="A1161" s="1">
        <f>focus_dlsp!A1162</f>
        <v>40673</v>
      </c>
      <c r="B1161">
        <f>VLOOKUP($A1161, focus_dlsp!$A:$AQ, MATCH(YEAR(dlsp_1_y_a!A1161), focus_dlsp!$2:$2, 0), 0)</f>
        <v>39.229999999999997</v>
      </c>
      <c r="C1161">
        <f>VLOOKUP($A1161, focus_dlsp!$A:$AQ, MATCH(YEAR(A1161)+1, focus_dlsp!$2:$2, 0), 0)</f>
        <v>38</v>
      </c>
      <c r="D1161">
        <f t="shared" si="74"/>
        <v>-1.2299999999999969</v>
      </c>
      <c r="E1161">
        <f t="shared" si="72"/>
        <v>5</v>
      </c>
      <c r="F1161">
        <f t="shared" si="75"/>
        <v>6</v>
      </c>
      <c r="G1161">
        <f t="shared" si="73"/>
        <v>2011</v>
      </c>
    </row>
    <row r="1162" spans="1:7" x14ac:dyDescent="0.25">
      <c r="A1162" s="1">
        <f>focus_dlsp!A1163</f>
        <v>40674</v>
      </c>
      <c r="B1162">
        <f>VLOOKUP($A1162, focus_dlsp!$A:$AQ, MATCH(YEAR(dlsp_1_y_a!A1162), focus_dlsp!$2:$2, 0), 0)</f>
        <v>39.26</v>
      </c>
      <c r="C1162">
        <f>VLOOKUP($A1162, focus_dlsp!$A:$AQ, MATCH(YEAR(A1162)+1, focus_dlsp!$2:$2, 0), 0)</f>
        <v>38</v>
      </c>
      <c r="D1162">
        <f t="shared" si="74"/>
        <v>-1.259999999999998</v>
      </c>
      <c r="E1162">
        <f t="shared" si="72"/>
        <v>5</v>
      </c>
      <c r="F1162">
        <f t="shared" si="75"/>
        <v>6</v>
      </c>
      <c r="G1162">
        <f t="shared" si="73"/>
        <v>2011</v>
      </c>
    </row>
    <row r="1163" spans="1:7" x14ac:dyDescent="0.25">
      <c r="A1163" s="1">
        <f>focus_dlsp!A1164</f>
        <v>40675</v>
      </c>
      <c r="B1163">
        <f>VLOOKUP($A1163, focus_dlsp!$A:$AQ, MATCH(YEAR(dlsp_1_y_a!A1163), focus_dlsp!$2:$2, 0), 0)</f>
        <v>39.26</v>
      </c>
      <c r="C1163">
        <f>VLOOKUP($A1163, focus_dlsp!$A:$AQ, MATCH(YEAR(A1163)+1, focus_dlsp!$2:$2, 0), 0)</f>
        <v>38</v>
      </c>
      <c r="D1163">
        <f t="shared" si="74"/>
        <v>-1.259999999999998</v>
      </c>
      <c r="E1163">
        <f t="shared" si="72"/>
        <v>5</v>
      </c>
      <c r="F1163">
        <f t="shared" si="75"/>
        <v>6</v>
      </c>
      <c r="G1163">
        <f t="shared" si="73"/>
        <v>2011</v>
      </c>
    </row>
    <row r="1164" spans="1:7" x14ac:dyDescent="0.25">
      <c r="A1164" s="1">
        <f>focus_dlsp!A1165</f>
        <v>40676</v>
      </c>
      <c r="B1164">
        <f>VLOOKUP($A1164, focus_dlsp!$A:$AQ, MATCH(YEAR(dlsp_1_y_a!A1164), focus_dlsp!$2:$2, 0), 0)</f>
        <v>39.26</v>
      </c>
      <c r="C1164">
        <f>VLOOKUP($A1164, focus_dlsp!$A:$AQ, MATCH(YEAR(A1164)+1, focus_dlsp!$2:$2, 0), 0)</f>
        <v>38</v>
      </c>
      <c r="D1164">
        <f t="shared" si="74"/>
        <v>-1.259999999999998</v>
      </c>
      <c r="E1164">
        <f t="shared" si="72"/>
        <v>5</v>
      </c>
      <c r="F1164">
        <f t="shared" si="75"/>
        <v>6</v>
      </c>
      <c r="G1164">
        <f t="shared" si="73"/>
        <v>2011</v>
      </c>
    </row>
    <row r="1165" spans="1:7" x14ac:dyDescent="0.25">
      <c r="A1165" s="1">
        <f>focus_dlsp!A1166</f>
        <v>40679</v>
      </c>
      <c r="B1165">
        <f>VLOOKUP($A1165, focus_dlsp!$A:$AQ, MATCH(YEAR(dlsp_1_y_a!A1165), focus_dlsp!$2:$2, 0), 0)</f>
        <v>39.229999999999997</v>
      </c>
      <c r="C1165">
        <f>VLOOKUP($A1165, focus_dlsp!$A:$AQ, MATCH(YEAR(A1165)+1, focus_dlsp!$2:$2, 0), 0)</f>
        <v>38</v>
      </c>
      <c r="D1165">
        <f t="shared" si="74"/>
        <v>-1.2299999999999969</v>
      </c>
      <c r="E1165">
        <f t="shared" si="72"/>
        <v>5</v>
      </c>
      <c r="F1165">
        <f t="shared" si="75"/>
        <v>6</v>
      </c>
      <c r="G1165">
        <f t="shared" si="73"/>
        <v>2011</v>
      </c>
    </row>
    <row r="1166" spans="1:7" x14ac:dyDescent="0.25">
      <c r="A1166" s="1">
        <f>focus_dlsp!A1167</f>
        <v>40680</v>
      </c>
      <c r="B1166">
        <f>VLOOKUP($A1166, focus_dlsp!$A:$AQ, MATCH(YEAR(dlsp_1_y_a!A1166), focus_dlsp!$2:$2, 0), 0)</f>
        <v>39.229999999999997</v>
      </c>
      <c r="C1166">
        <f>VLOOKUP($A1166, focus_dlsp!$A:$AQ, MATCH(YEAR(A1166)+1, focus_dlsp!$2:$2, 0), 0)</f>
        <v>38</v>
      </c>
      <c r="D1166">
        <f t="shared" si="74"/>
        <v>-1.2299999999999969</v>
      </c>
      <c r="E1166">
        <f t="shared" si="72"/>
        <v>5</v>
      </c>
      <c r="F1166">
        <f t="shared" si="75"/>
        <v>6</v>
      </c>
      <c r="G1166">
        <f t="shared" si="73"/>
        <v>2011</v>
      </c>
    </row>
    <row r="1167" spans="1:7" x14ac:dyDescent="0.25">
      <c r="A1167" s="1">
        <f>focus_dlsp!A1168</f>
        <v>40681</v>
      </c>
      <c r="B1167">
        <f>VLOOKUP($A1167, focus_dlsp!$A:$AQ, MATCH(YEAR(dlsp_1_y_a!A1167), focus_dlsp!$2:$2, 0), 0)</f>
        <v>39.229999999999997</v>
      </c>
      <c r="C1167">
        <f>VLOOKUP($A1167, focus_dlsp!$A:$AQ, MATCH(YEAR(A1167)+1, focus_dlsp!$2:$2, 0), 0)</f>
        <v>38</v>
      </c>
      <c r="D1167">
        <f t="shared" si="74"/>
        <v>-1.2299999999999969</v>
      </c>
      <c r="E1167">
        <f t="shared" si="72"/>
        <v>5</v>
      </c>
      <c r="F1167">
        <f t="shared" si="75"/>
        <v>6</v>
      </c>
      <c r="G1167">
        <f t="shared" si="73"/>
        <v>2011</v>
      </c>
    </row>
    <row r="1168" spans="1:7" x14ac:dyDescent="0.25">
      <c r="A1168" s="1">
        <f>focus_dlsp!A1169</f>
        <v>40682</v>
      </c>
      <c r="B1168">
        <f>VLOOKUP($A1168, focus_dlsp!$A:$AQ, MATCH(YEAR(dlsp_1_y_a!A1168), focus_dlsp!$2:$2, 0), 0)</f>
        <v>39.229999999999997</v>
      </c>
      <c r="C1168">
        <f>VLOOKUP($A1168, focus_dlsp!$A:$AQ, MATCH(YEAR(A1168)+1, focus_dlsp!$2:$2, 0), 0)</f>
        <v>38</v>
      </c>
      <c r="D1168">
        <f t="shared" si="74"/>
        <v>-1.2299999999999969</v>
      </c>
      <c r="E1168">
        <f t="shared" si="72"/>
        <v>5</v>
      </c>
      <c r="F1168">
        <f t="shared" si="75"/>
        <v>6</v>
      </c>
      <c r="G1168">
        <f t="shared" si="73"/>
        <v>2011</v>
      </c>
    </row>
    <row r="1169" spans="1:7" x14ac:dyDescent="0.25">
      <c r="A1169" s="1">
        <f>focus_dlsp!A1170</f>
        <v>40683</v>
      </c>
      <c r="B1169">
        <f>VLOOKUP($A1169, focus_dlsp!$A:$AQ, MATCH(YEAR(dlsp_1_y_a!A1169), focus_dlsp!$2:$2, 0), 0)</f>
        <v>39.229999999999997</v>
      </c>
      <c r="C1169">
        <f>VLOOKUP($A1169, focus_dlsp!$A:$AQ, MATCH(YEAR(A1169)+1, focus_dlsp!$2:$2, 0), 0)</f>
        <v>38</v>
      </c>
      <c r="D1169">
        <f t="shared" si="74"/>
        <v>-1.2299999999999969</v>
      </c>
      <c r="E1169">
        <f t="shared" si="72"/>
        <v>5</v>
      </c>
      <c r="F1169">
        <f t="shared" si="75"/>
        <v>6</v>
      </c>
      <c r="G1169">
        <f t="shared" si="73"/>
        <v>2011</v>
      </c>
    </row>
    <row r="1170" spans="1:7" x14ac:dyDescent="0.25">
      <c r="A1170" s="1">
        <f>focus_dlsp!A1171</f>
        <v>40686</v>
      </c>
      <c r="B1170">
        <f>VLOOKUP($A1170, focus_dlsp!$A:$AQ, MATCH(YEAR(dlsp_1_y_a!A1170), focus_dlsp!$2:$2, 0), 0)</f>
        <v>39.229999999999997</v>
      </c>
      <c r="C1170">
        <f>VLOOKUP($A1170, focus_dlsp!$A:$AQ, MATCH(YEAR(A1170)+1, focus_dlsp!$2:$2, 0), 0)</f>
        <v>38</v>
      </c>
      <c r="D1170">
        <f t="shared" si="74"/>
        <v>-1.2299999999999969</v>
      </c>
      <c r="E1170">
        <f t="shared" si="72"/>
        <v>5</v>
      </c>
      <c r="F1170">
        <f t="shared" si="75"/>
        <v>6</v>
      </c>
      <c r="G1170">
        <f t="shared" si="73"/>
        <v>2011</v>
      </c>
    </row>
    <row r="1171" spans="1:7" x14ac:dyDescent="0.25">
      <c r="A1171" s="1">
        <f>focus_dlsp!A1172</f>
        <v>40687</v>
      </c>
      <c r="B1171">
        <f>VLOOKUP($A1171, focus_dlsp!$A:$AQ, MATCH(YEAR(dlsp_1_y_a!A1171), focus_dlsp!$2:$2, 0), 0)</f>
        <v>39.229999999999997</v>
      </c>
      <c r="C1171">
        <f>VLOOKUP($A1171, focus_dlsp!$A:$AQ, MATCH(YEAR(A1171)+1, focus_dlsp!$2:$2, 0), 0)</f>
        <v>38</v>
      </c>
      <c r="D1171">
        <f t="shared" si="74"/>
        <v>-1.2299999999999969</v>
      </c>
      <c r="E1171">
        <f t="shared" si="72"/>
        <v>5</v>
      </c>
      <c r="F1171">
        <f t="shared" si="75"/>
        <v>6</v>
      </c>
      <c r="G1171">
        <f t="shared" si="73"/>
        <v>2011</v>
      </c>
    </row>
    <row r="1172" spans="1:7" x14ac:dyDescent="0.25">
      <c r="A1172" s="1">
        <f>focus_dlsp!A1173</f>
        <v>40688</v>
      </c>
      <c r="B1172">
        <f>VLOOKUP($A1172, focus_dlsp!$A:$AQ, MATCH(YEAR(dlsp_1_y_a!A1172), focus_dlsp!$2:$2, 0), 0)</f>
        <v>39.229999999999997</v>
      </c>
      <c r="C1172">
        <f>VLOOKUP($A1172, focus_dlsp!$A:$AQ, MATCH(YEAR(A1172)+1, focus_dlsp!$2:$2, 0), 0)</f>
        <v>38</v>
      </c>
      <c r="D1172">
        <f t="shared" si="74"/>
        <v>-1.2299999999999969</v>
      </c>
      <c r="E1172">
        <f t="shared" si="72"/>
        <v>5</v>
      </c>
      <c r="F1172">
        <f t="shared" si="75"/>
        <v>6</v>
      </c>
      <c r="G1172">
        <f t="shared" si="73"/>
        <v>2011</v>
      </c>
    </row>
    <row r="1173" spans="1:7" x14ac:dyDescent="0.25">
      <c r="A1173" s="1">
        <f>focus_dlsp!A1174</f>
        <v>40689</v>
      </c>
      <c r="B1173">
        <f>VLOOKUP($A1173, focus_dlsp!$A:$AQ, MATCH(YEAR(dlsp_1_y_a!A1173), focus_dlsp!$2:$2, 0), 0)</f>
        <v>39.200000000000003</v>
      </c>
      <c r="C1173">
        <f>VLOOKUP($A1173, focus_dlsp!$A:$AQ, MATCH(YEAR(A1173)+1, focus_dlsp!$2:$2, 0), 0)</f>
        <v>38</v>
      </c>
      <c r="D1173">
        <f t="shared" si="74"/>
        <v>-1.2000000000000028</v>
      </c>
      <c r="E1173">
        <f t="shared" si="72"/>
        <v>5</v>
      </c>
      <c r="F1173">
        <f t="shared" si="75"/>
        <v>6</v>
      </c>
      <c r="G1173">
        <f t="shared" si="73"/>
        <v>2011</v>
      </c>
    </row>
    <row r="1174" spans="1:7" x14ac:dyDescent="0.25">
      <c r="A1174" s="1">
        <f>focus_dlsp!A1175</f>
        <v>40690</v>
      </c>
      <c r="B1174">
        <f>VLOOKUP($A1174, focus_dlsp!$A:$AQ, MATCH(YEAR(dlsp_1_y_a!A1174), focus_dlsp!$2:$2, 0), 0)</f>
        <v>39.200000000000003</v>
      </c>
      <c r="C1174">
        <f>VLOOKUP($A1174, focus_dlsp!$A:$AQ, MATCH(YEAR(A1174)+1, focus_dlsp!$2:$2, 0), 0)</f>
        <v>38</v>
      </c>
      <c r="D1174">
        <f t="shared" si="74"/>
        <v>-1.2000000000000028</v>
      </c>
      <c r="E1174">
        <f t="shared" si="72"/>
        <v>5</v>
      </c>
      <c r="F1174">
        <f t="shared" si="75"/>
        <v>6</v>
      </c>
      <c r="G1174">
        <f t="shared" si="73"/>
        <v>2011</v>
      </c>
    </row>
    <row r="1175" spans="1:7" x14ac:dyDescent="0.25">
      <c r="A1175" s="1">
        <f>focus_dlsp!A1176</f>
        <v>40693</v>
      </c>
      <c r="B1175">
        <f>VLOOKUP($A1175, focus_dlsp!$A:$AQ, MATCH(YEAR(dlsp_1_y_a!A1175), focus_dlsp!$2:$2, 0), 0)</f>
        <v>39.200000000000003</v>
      </c>
      <c r="C1175">
        <f>VLOOKUP($A1175, focus_dlsp!$A:$AQ, MATCH(YEAR(A1175)+1, focus_dlsp!$2:$2, 0), 0)</f>
        <v>38</v>
      </c>
      <c r="D1175">
        <f t="shared" si="74"/>
        <v>-1.2000000000000028</v>
      </c>
      <c r="E1175">
        <f t="shared" si="72"/>
        <v>5</v>
      </c>
      <c r="F1175">
        <f t="shared" si="75"/>
        <v>6</v>
      </c>
      <c r="G1175">
        <f t="shared" si="73"/>
        <v>2011</v>
      </c>
    </row>
    <row r="1176" spans="1:7" x14ac:dyDescent="0.25">
      <c r="A1176" s="1">
        <f>focus_dlsp!A1177</f>
        <v>40694</v>
      </c>
      <c r="B1176">
        <f>VLOOKUP($A1176, focus_dlsp!$A:$AQ, MATCH(YEAR(dlsp_1_y_a!A1176), focus_dlsp!$2:$2, 0), 0)</f>
        <v>39.1</v>
      </c>
      <c r="C1176">
        <f>VLOOKUP($A1176, focus_dlsp!$A:$AQ, MATCH(YEAR(A1176)+1, focus_dlsp!$2:$2, 0), 0)</f>
        <v>38</v>
      </c>
      <c r="D1176">
        <f t="shared" si="74"/>
        <v>-1.1000000000000014</v>
      </c>
      <c r="E1176">
        <f t="shared" si="72"/>
        <v>5</v>
      </c>
      <c r="F1176">
        <f t="shared" si="75"/>
        <v>6</v>
      </c>
      <c r="G1176">
        <f t="shared" si="73"/>
        <v>2011</v>
      </c>
    </row>
    <row r="1177" spans="1:7" x14ac:dyDescent="0.25">
      <c r="A1177" s="1">
        <f>focus_dlsp!A1178</f>
        <v>40695</v>
      </c>
      <c r="B1177">
        <f>VLOOKUP($A1177, focus_dlsp!$A:$AQ, MATCH(YEAR(dlsp_1_y_a!A1177), focus_dlsp!$2:$2, 0), 0)</f>
        <v>39.1</v>
      </c>
      <c r="C1177">
        <f>VLOOKUP($A1177, focus_dlsp!$A:$AQ, MATCH(YEAR(A1177)+1, focus_dlsp!$2:$2, 0), 0)</f>
        <v>38</v>
      </c>
      <c r="D1177">
        <f t="shared" si="74"/>
        <v>-1.1000000000000014</v>
      </c>
      <c r="E1177">
        <f t="shared" si="72"/>
        <v>6</v>
      </c>
      <c r="F1177">
        <f t="shared" si="75"/>
        <v>6</v>
      </c>
      <c r="G1177">
        <f t="shared" si="73"/>
        <v>2011</v>
      </c>
    </row>
    <row r="1178" spans="1:7" x14ac:dyDescent="0.25">
      <c r="A1178" s="1">
        <f>focus_dlsp!A1179</f>
        <v>40696</v>
      </c>
      <c r="B1178">
        <f>VLOOKUP($A1178, focus_dlsp!$A:$AQ, MATCH(YEAR(dlsp_1_y_a!A1178), focus_dlsp!$2:$2, 0), 0)</f>
        <v>39.15</v>
      </c>
      <c r="C1178">
        <f>VLOOKUP($A1178, focus_dlsp!$A:$AQ, MATCH(YEAR(A1178)+1, focus_dlsp!$2:$2, 0), 0)</f>
        <v>38</v>
      </c>
      <c r="D1178">
        <f t="shared" si="74"/>
        <v>-1.1499999999999986</v>
      </c>
      <c r="E1178">
        <f t="shared" si="72"/>
        <v>6</v>
      </c>
      <c r="F1178">
        <f t="shared" si="75"/>
        <v>6</v>
      </c>
      <c r="G1178">
        <f t="shared" si="73"/>
        <v>2011</v>
      </c>
    </row>
    <row r="1179" spans="1:7" x14ac:dyDescent="0.25">
      <c r="A1179" s="1">
        <f>focus_dlsp!A1180</f>
        <v>40697</v>
      </c>
      <c r="B1179">
        <f>VLOOKUP($A1179, focus_dlsp!$A:$AQ, MATCH(YEAR(dlsp_1_y_a!A1179), focus_dlsp!$2:$2, 0), 0)</f>
        <v>39.15</v>
      </c>
      <c r="C1179">
        <f>VLOOKUP($A1179, focus_dlsp!$A:$AQ, MATCH(YEAR(A1179)+1, focus_dlsp!$2:$2, 0), 0)</f>
        <v>38</v>
      </c>
      <c r="D1179">
        <f t="shared" si="74"/>
        <v>-1.1499999999999986</v>
      </c>
      <c r="E1179">
        <f t="shared" si="72"/>
        <v>6</v>
      </c>
      <c r="F1179">
        <f t="shared" si="75"/>
        <v>6</v>
      </c>
      <c r="G1179">
        <f t="shared" si="73"/>
        <v>2011</v>
      </c>
    </row>
    <row r="1180" spans="1:7" x14ac:dyDescent="0.25">
      <c r="A1180" s="1">
        <f>focus_dlsp!A1181</f>
        <v>40700</v>
      </c>
      <c r="B1180">
        <f>VLOOKUP($A1180, focus_dlsp!$A:$AQ, MATCH(YEAR(dlsp_1_y_a!A1180), focus_dlsp!$2:$2, 0), 0)</f>
        <v>39.15</v>
      </c>
      <c r="C1180">
        <f>VLOOKUP($A1180, focus_dlsp!$A:$AQ, MATCH(YEAR(A1180)+1, focus_dlsp!$2:$2, 0), 0)</f>
        <v>38</v>
      </c>
      <c r="D1180">
        <f t="shared" si="74"/>
        <v>-1.1499999999999986</v>
      </c>
      <c r="E1180">
        <f t="shared" si="72"/>
        <v>6</v>
      </c>
      <c r="F1180">
        <f t="shared" si="75"/>
        <v>6</v>
      </c>
      <c r="G1180">
        <f t="shared" si="73"/>
        <v>2011</v>
      </c>
    </row>
    <row r="1181" spans="1:7" x14ac:dyDescent="0.25">
      <c r="A1181" s="1">
        <f>focus_dlsp!A1182</f>
        <v>40701</v>
      </c>
      <c r="B1181">
        <f>VLOOKUP($A1181, focus_dlsp!$A:$AQ, MATCH(YEAR(dlsp_1_y_a!A1181), focus_dlsp!$2:$2, 0), 0)</f>
        <v>39.15</v>
      </c>
      <c r="C1181">
        <f>VLOOKUP($A1181, focus_dlsp!$A:$AQ, MATCH(YEAR(A1181)+1, focus_dlsp!$2:$2, 0), 0)</f>
        <v>38</v>
      </c>
      <c r="D1181">
        <f t="shared" si="74"/>
        <v>-1.1499999999999986</v>
      </c>
      <c r="E1181">
        <f t="shared" si="72"/>
        <v>6</v>
      </c>
      <c r="F1181">
        <f t="shared" si="75"/>
        <v>6</v>
      </c>
      <c r="G1181">
        <f t="shared" si="73"/>
        <v>2011</v>
      </c>
    </row>
    <row r="1182" spans="1:7" x14ac:dyDescent="0.25">
      <c r="A1182" s="1">
        <f>focus_dlsp!A1183</f>
        <v>40702</v>
      </c>
      <c r="B1182">
        <f>VLOOKUP($A1182, focus_dlsp!$A:$AQ, MATCH(YEAR(dlsp_1_y_a!A1182), focus_dlsp!$2:$2, 0), 0)</f>
        <v>39.15</v>
      </c>
      <c r="C1182">
        <f>VLOOKUP($A1182, focus_dlsp!$A:$AQ, MATCH(YEAR(A1182)+1, focus_dlsp!$2:$2, 0), 0)</f>
        <v>38</v>
      </c>
      <c r="D1182">
        <f t="shared" si="74"/>
        <v>-1.1499999999999986</v>
      </c>
      <c r="E1182">
        <f t="shared" si="72"/>
        <v>6</v>
      </c>
      <c r="F1182">
        <f t="shared" si="75"/>
        <v>6</v>
      </c>
      <c r="G1182">
        <f t="shared" si="73"/>
        <v>2011</v>
      </c>
    </row>
    <row r="1183" spans="1:7" x14ac:dyDescent="0.25">
      <c r="A1183" s="1">
        <f>focus_dlsp!A1184</f>
        <v>40703</v>
      </c>
      <c r="B1183">
        <f>VLOOKUP($A1183, focus_dlsp!$A:$AQ, MATCH(YEAR(dlsp_1_y_a!A1183), focus_dlsp!$2:$2, 0), 0)</f>
        <v>39.26</v>
      </c>
      <c r="C1183">
        <f>VLOOKUP($A1183, focus_dlsp!$A:$AQ, MATCH(YEAR(A1183)+1, focus_dlsp!$2:$2, 0), 0)</f>
        <v>38</v>
      </c>
      <c r="D1183">
        <f t="shared" si="74"/>
        <v>-1.259999999999998</v>
      </c>
      <c r="E1183">
        <f t="shared" si="72"/>
        <v>6</v>
      </c>
      <c r="F1183">
        <f t="shared" si="75"/>
        <v>6</v>
      </c>
      <c r="G1183">
        <f t="shared" si="73"/>
        <v>2011</v>
      </c>
    </row>
    <row r="1184" spans="1:7" x14ac:dyDescent="0.25">
      <c r="A1184" s="1">
        <f>focus_dlsp!A1185</f>
        <v>40704</v>
      </c>
      <c r="B1184">
        <f>VLOOKUP($A1184, focus_dlsp!$A:$AQ, MATCH(YEAR(dlsp_1_y_a!A1184), focus_dlsp!$2:$2, 0), 0)</f>
        <v>39.26</v>
      </c>
      <c r="C1184">
        <f>VLOOKUP($A1184, focus_dlsp!$A:$AQ, MATCH(YEAR(A1184)+1, focus_dlsp!$2:$2, 0), 0)</f>
        <v>37.979999999999997</v>
      </c>
      <c r="D1184">
        <f t="shared" si="74"/>
        <v>-1.2800000000000011</v>
      </c>
      <c r="E1184">
        <f t="shared" si="72"/>
        <v>6</v>
      </c>
      <c r="F1184">
        <f t="shared" si="75"/>
        <v>6</v>
      </c>
      <c r="G1184">
        <f t="shared" si="73"/>
        <v>2011</v>
      </c>
    </row>
    <row r="1185" spans="1:7" x14ac:dyDescent="0.25">
      <c r="A1185" s="1">
        <f>focus_dlsp!A1186</f>
        <v>40707</v>
      </c>
      <c r="B1185">
        <f>VLOOKUP($A1185, focus_dlsp!$A:$AQ, MATCH(YEAR(dlsp_1_y_a!A1185), focus_dlsp!$2:$2, 0), 0)</f>
        <v>39.1</v>
      </c>
      <c r="C1185">
        <f>VLOOKUP($A1185, focus_dlsp!$A:$AQ, MATCH(YEAR(A1185)+1, focus_dlsp!$2:$2, 0), 0)</f>
        <v>37.979999999999997</v>
      </c>
      <c r="D1185">
        <f t="shared" si="74"/>
        <v>-1.1200000000000045</v>
      </c>
      <c r="E1185">
        <f t="shared" si="72"/>
        <v>6</v>
      </c>
      <c r="F1185">
        <f t="shared" si="75"/>
        <v>6</v>
      </c>
      <c r="G1185">
        <f t="shared" si="73"/>
        <v>2011</v>
      </c>
    </row>
    <row r="1186" spans="1:7" x14ac:dyDescent="0.25">
      <c r="A1186" s="1">
        <f>focus_dlsp!A1187</f>
        <v>40708</v>
      </c>
      <c r="B1186">
        <f>VLOOKUP($A1186, focus_dlsp!$A:$AQ, MATCH(YEAR(dlsp_1_y_a!A1186), focus_dlsp!$2:$2, 0), 0)</f>
        <v>39.1</v>
      </c>
      <c r="C1186">
        <f>VLOOKUP($A1186, focus_dlsp!$A:$AQ, MATCH(YEAR(A1186)+1, focus_dlsp!$2:$2, 0), 0)</f>
        <v>37.979999999999997</v>
      </c>
      <c r="D1186">
        <f t="shared" si="74"/>
        <v>-1.1200000000000045</v>
      </c>
      <c r="E1186">
        <f t="shared" si="72"/>
        <v>6</v>
      </c>
      <c r="F1186">
        <f t="shared" si="75"/>
        <v>6</v>
      </c>
      <c r="G1186">
        <f t="shared" si="73"/>
        <v>2011</v>
      </c>
    </row>
    <row r="1187" spans="1:7" x14ac:dyDescent="0.25">
      <c r="A1187" s="1">
        <f>focus_dlsp!A1188</f>
        <v>40709</v>
      </c>
      <c r="B1187">
        <f>VLOOKUP($A1187, focus_dlsp!$A:$AQ, MATCH(YEAR(dlsp_1_y_a!A1187), focus_dlsp!$2:$2, 0), 0)</f>
        <v>39.18</v>
      </c>
      <c r="C1187">
        <f>VLOOKUP($A1187, focus_dlsp!$A:$AQ, MATCH(YEAR(A1187)+1, focus_dlsp!$2:$2, 0), 0)</f>
        <v>38</v>
      </c>
      <c r="D1187">
        <f t="shared" si="74"/>
        <v>-1.1799999999999997</v>
      </c>
      <c r="E1187">
        <f t="shared" si="72"/>
        <v>6</v>
      </c>
      <c r="F1187">
        <f t="shared" si="75"/>
        <v>6</v>
      </c>
      <c r="G1187">
        <f t="shared" si="73"/>
        <v>2011</v>
      </c>
    </row>
    <row r="1188" spans="1:7" x14ac:dyDescent="0.25">
      <c r="A1188" s="1">
        <f>focus_dlsp!A1189</f>
        <v>40710</v>
      </c>
      <c r="B1188">
        <f>VLOOKUP($A1188, focus_dlsp!$A:$AQ, MATCH(YEAR(dlsp_1_y_a!A1188), focus_dlsp!$2:$2, 0), 0)</f>
        <v>39.18</v>
      </c>
      <c r="C1188">
        <f>VLOOKUP($A1188, focus_dlsp!$A:$AQ, MATCH(YEAR(A1188)+1, focus_dlsp!$2:$2, 0), 0)</f>
        <v>38</v>
      </c>
      <c r="D1188">
        <f t="shared" si="74"/>
        <v>-1.1799999999999997</v>
      </c>
      <c r="E1188">
        <f t="shared" si="72"/>
        <v>6</v>
      </c>
      <c r="F1188">
        <f t="shared" si="75"/>
        <v>6</v>
      </c>
      <c r="G1188">
        <f t="shared" si="73"/>
        <v>2011</v>
      </c>
    </row>
    <row r="1189" spans="1:7" x14ac:dyDescent="0.25">
      <c r="A1189" s="1">
        <f>focus_dlsp!A1190</f>
        <v>40711</v>
      </c>
      <c r="B1189">
        <f>VLOOKUP($A1189, focus_dlsp!$A:$AQ, MATCH(YEAR(dlsp_1_y_a!A1189), focus_dlsp!$2:$2, 0), 0)</f>
        <v>39.26</v>
      </c>
      <c r="C1189">
        <f>VLOOKUP($A1189, focus_dlsp!$A:$AQ, MATCH(YEAR(A1189)+1, focus_dlsp!$2:$2, 0), 0)</f>
        <v>38</v>
      </c>
      <c r="D1189">
        <f t="shared" si="74"/>
        <v>-1.259999999999998</v>
      </c>
      <c r="E1189">
        <f t="shared" si="72"/>
        <v>6</v>
      </c>
      <c r="F1189">
        <f t="shared" si="75"/>
        <v>6</v>
      </c>
      <c r="G1189">
        <f t="shared" si="73"/>
        <v>2011</v>
      </c>
    </row>
    <row r="1190" spans="1:7" x14ac:dyDescent="0.25">
      <c r="A1190" s="1">
        <f>focus_dlsp!A1191</f>
        <v>40714</v>
      </c>
      <c r="B1190">
        <f>VLOOKUP($A1190, focus_dlsp!$A:$AQ, MATCH(YEAR(dlsp_1_y_a!A1190), focus_dlsp!$2:$2, 0), 0)</f>
        <v>39.26</v>
      </c>
      <c r="C1190">
        <f>VLOOKUP($A1190, focus_dlsp!$A:$AQ, MATCH(YEAR(A1190)+1, focus_dlsp!$2:$2, 0), 0)</f>
        <v>38</v>
      </c>
      <c r="D1190">
        <f t="shared" si="74"/>
        <v>-1.259999999999998</v>
      </c>
      <c r="E1190">
        <f t="shared" si="72"/>
        <v>6</v>
      </c>
      <c r="F1190">
        <f t="shared" si="75"/>
        <v>6</v>
      </c>
      <c r="G1190">
        <f t="shared" si="73"/>
        <v>2011</v>
      </c>
    </row>
    <row r="1191" spans="1:7" x14ac:dyDescent="0.25">
      <c r="A1191" s="1">
        <f>focus_dlsp!A1192</f>
        <v>40715</v>
      </c>
      <c r="B1191">
        <f>VLOOKUP($A1191, focus_dlsp!$A:$AQ, MATCH(YEAR(dlsp_1_y_a!A1191), focus_dlsp!$2:$2, 0), 0)</f>
        <v>39.26</v>
      </c>
      <c r="C1191">
        <f>VLOOKUP($A1191, focus_dlsp!$A:$AQ, MATCH(YEAR(A1191)+1, focus_dlsp!$2:$2, 0), 0)</f>
        <v>38</v>
      </c>
      <c r="D1191">
        <f t="shared" si="74"/>
        <v>-1.259999999999998</v>
      </c>
      <c r="E1191">
        <f t="shared" si="72"/>
        <v>6</v>
      </c>
      <c r="F1191">
        <f t="shared" si="75"/>
        <v>6</v>
      </c>
      <c r="G1191">
        <f t="shared" si="73"/>
        <v>2011</v>
      </c>
    </row>
    <row r="1192" spans="1:7" x14ac:dyDescent="0.25">
      <c r="A1192" s="1">
        <f>focus_dlsp!A1193</f>
        <v>40716</v>
      </c>
      <c r="B1192">
        <f>VLOOKUP($A1192, focus_dlsp!$A:$AQ, MATCH(YEAR(dlsp_1_y_a!A1192), focus_dlsp!$2:$2, 0), 0)</f>
        <v>39.26</v>
      </c>
      <c r="C1192">
        <f>VLOOKUP($A1192, focus_dlsp!$A:$AQ, MATCH(YEAR(A1192)+1, focus_dlsp!$2:$2, 0), 0)</f>
        <v>38</v>
      </c>
      <c r="D1192">
        <f t="shared" si="74"/>
        <v>-1.259999999999998</v>
      </c>
      <c r="E1192">
        <f t="shared" si="72"/>
        <v>6</v>
      </c>
      <c r="F1192">
        <f t="shared" si="75"/>
        <v>6</v>
      </c>
      <c r="G1192">
        <f t="shared" si="73"/>
        <v>2011</v>
      </c>
    </row>
    <row r="1193" spans="1:7" x14ac:dyDescent="0.25">
      <c r="A1193" s="1">
        <f>focus_dlsp!A1194</f>
        <v>40718</v>
      </c>
      <c r="B1193">
        <f>VLOOKUP($A1193, focus_dlsp!$A:$AQ, MATCH(YEAR(dlsp_1_y_a!A1193), focus_dlsp!$2:$2, 0), 0)</f>
        <v>39.18</v>
      </c>
      <c r="C1193">
        <f>VLOOKUP($A1193, focus_dlsp!$A:$AQ, MATCH(YEAR(A1193)+1, focus_dlsp!$2:$2, 0), 0)</f>
        <v>38</v>
      </c>
      <c r="D1193">
        <f t="shared" si="74"/>
        <v>-1.1799999999999997</v>
      </c>
      <c r="E1193">
        <f t="shared" si="72"/>
        <v>6</v>
      </c>
      <c r="F1193">
        <f t="shared" si="75"/>
        <v>6</v>
      </c>
      <c r="G1193">
        <f t="shared" si="73"/>
        <v>2011</v>
      </c>
    </row>
    <row r="1194" spans="1:7" x14ac:dyDescent="0.25">
      <c r="A1194" s="1">
        <f>focus_dlsp!A1195</f>
        <v>40721</v>
      </c>
      <c r="B1194">
        <f>VLOOKUP($A1194, focus_dlsp!$A:$AQ, MATCH(YEAR(dlsp_1_y_a!A1194), focus_dlsp!$2:$2, 0), 0)</f>
        <v>39.1</v>
      </c>
      <c r="C1194">
        <f>VLOOKUP($A1194, focus_dlsp!$A:$AQ, MATCH(YEAR(A1194)+1, focus_dlsp!$2:$2, 0), 0)</f>
        <v>38</v>
      </c>
      <c r="D1194">
        <f t="shared" si="74"/>
        <v>-1.1000000000000014</v>
      </c>
      <c r="E1194">
        <f t="shared" si="72"/>
        <v>6</v>
      </c>
      <c r="F1194">
        <f t="shared" si="75"/>
        <v>6</v>
      </c>
      <c r="G1194">
        <f t="shared" si="73"/>
        <v>2011</v>
      </c>
    </row>
    <row r="1195" spans="1:7" x14ac:dyDescent="0.25">
      <c r="A1195" s="1">
        <f>focus_dlsp!A1196</f>
        <v>40722</v>
      </c>
      <c r="B1195">
        <f>VLOOKUP($A1195, focus_dlsp!$A:$AQ, MATCH(YEAR(dlsp_1_y_a!A1195), focus_dlsp!$2:$2, 0), 0)</f>
        <v>39.1</v>
      </c>
      <c r="C1195">
        <f>VLOOKUP($A1195, focus_dlsp!$A:$AQ, MATCH(YEAR(A1195)+1, focus_dlsp!$2:$2, 0), 0)</f>
        <v>38</v>
      </c>
      <c r="D1195">
        <f t="shared" si="74"/>
        <v>-1.1000000000000014</v>
      </c>
      <c r="E1195">
        <f t="shared" si="72"/>
        <v>6</v>
      </c>
      <c r="F1195">
        <f t="shared" si="75"/>
        <v>6</v>
      </c>
      <c r="G1195">
        <f t="shared" si="73"/>
        <v>2011</v>
      </c>
    </row>
    <row r="1196" spans="1:7" x14ac:dyDescent="0.25">
      <c r="A1196" s="1">
        <f>focus_dlsp!A1197</f>
        <v>40723</v>
      </c>
      <c r="B1196">
        <f>VLOOKUP($A1196, focus_dlsp!$A:$AQ, MATCH(YEAR(dlsp_1_y_a!A1196), focus_dlsp!$2:$2, 0), 0)</f>
        <v>39.1</v>
      </c>
      <c r="C1196">
        <f>VLOOKUP($A1196, focus_dlsp!$A:$AQ, MATCH(YEAR(A1196)+1, focus_dlsp!$2:$2, 0), 0)</f>
        <v>38</v>
      </c>
      <c r="D1196">
        <f t="shared" si="74"/>
        <v>-1.1000000000000014</v>
      </c>
      <c r="E1196">
        <f t="shared" si="72"/>
        <v>6</v>
      </c>
      <c r="F1196">
        <f t="shared" si="75"/>
        <v>6</v>
      </c>
      <c r="G1196">
        <f t="shared" si="73"/>
        <v>2011</v>
      </c>
    </row>
    <row r="1197" spans="1:7" x14ac:dyDescent="0.25">
      <c r="A1197" s="1">
        <f>focus_dlsp!A1198</f>
        <v>40724</v>
      </c>
      <c r="B1197">
        <f>VLOOKUP($A1197, focus_dlsp!$A:$AQ, MATCH(YEAR(dlsp_1_y_a!A1197), focus_dlsp!$2:$2, 0), 0)</f>
        <v>39.18</v>
      </c>
      <c r="C1197">
        <f>VLOOKUP($A1197, focus_dlsp!$A:$AQ, MATCH(YEAR(A1197)+1, focus_dlsp!$2:$2, 0), 0)</f>
        <v>38</v>
      </c>
      <c r="D1197">
        <f t="shared" si="74"/>
        <v>-1.1799999999999997</v>
      </c>
      <c r="E1197">
        <f t="shared" si="72"/>
        <v>6</v>
      </c>
      <c r="F1197">
        <f t="shared" si="75"/>
        <v>6</v>
      </c>
      <c r="G1197">
        <f t="shared" si="73"/>
        <v>2011</v>
      </c>
    </row>
    <row r="1198" spans="1:7" x14ac:dyDescent="0.25">
      <c r="A1198" s="1">
        <f>focus_dlsp!A1199</f>
        <v>40725</v>
      </c>
      <c r="B1198">
        <f>VLOOKUP($A1198, focus_dlsp!$A:$AQ, MATCH(YEAR(dlsp_1_y_a!A1198), focus_dlsp!$2:$2, 0), 0)</f>
        <v>39.26</v>
      </c>
      <c r="C1198">
        <f>VLOOKUP($A1198, focus_dlsp!$A:$AQ, MATCH(YEAR(A1198)+1, focus_dlsp!$2:$2, 0), 0)</f>
        <v>38</v>
      </c>
      <c r="D1198">
        <f t="shared" si="74"/>
        <v>-1.259999999999998</v>
      </c>
      <c r="E1198">
        <f t="shared" si="72"/>
        <v>7</v>
      </c>
      <c r="F1198">
        <f t="shared" si="75"/>
        <v>9</v>
      </c>
      <c r="G1198">
        <f t="shared" si="73"/>
        <v>2011</v>
      </c>
    </row>
    <row r="1199" spans="1:7" x14ac:dyDescent="0.25">
      <c r="A1199" s="1">
        <f>focus_dlsp!A1200</f>
        <v>40728</v>
      </c>
      <c r="B1199">
        <f>VLOOKUP($A1199, focus_dlsp!$A:$AQ, MATCH(YEAR(dlsp_1_y_a!A1199), focus_dlsp!$2:$2, 0), 0)</f>
        <v>39.26</v>
      </c>
      <c r="C1199">
        <f>VLOOKUP($A1199, focus_dlsp!$A:$AQ, MATCH(YEAR(A1199)+1, focus_dlsp!$2:$2, 0), 0)</f>
        <v>38</v>
      </c>
      <c r="D1199">
        <f t="shared" si="74"/>
        <v>-1.259999999999998</v>
      </c>
      <c r="E1199">
        <f t="shared" si="72"/>
        <v>7</v>
      </c>
      <c r="F1199">
        <f t="shared" si="75"/>
        <v>9</v>
      </c>
      <c r="G1199">
        <f t="shared" si="73"/>
        <v>2011</v>
      </c>
    </row>
    <row r="1200" spans="1:7" x14ac:dyDescent="0.25">
      <c r="A1200" s="1">
        <f>focus_dlsp!A1201</f>
        <v>40729</v>
      </c>
      <c r="B1200">
        <f>VLOOKUP($A1200, focus_dlsp!$A:$AQ, MATCH(YEAR(dlsp_1_y_a!A1200), focus_dlsp!$2:$2, 0), 0)</f>
        <v>39.28</v>
      </c>
      <c r="C1200">
        <f>VLOOKUP($A1200, focus_dlsp!$A:$AQ, MATCH(YEAR(A1200)+1, focus_dlsp!$2:$2, 0), 0)</f>
        <v>38</v>
      </c>
      <c r="D1200">
        <f t="shared" si="74"/>
        <v>-1.2800000000000011</v>
      </c>
      <c r="E1200">
        <f t="shared" si="72"/>
        <v>7</v>
      </c>
      <c r="F1200">
        <f t="shared" si="75"/>
        <v>9</v>
      </c>
      <c r="G1200">
        <f t="shared" si="73"/>
        <v>2011</v>
      </c>
    </row>
    <row r="1201" spans="1:7" x14ac:dyDescent="0.25">
      <c r="A1201" s="1">
        <f>focus_dlsp!A1202</f>
        <v>40730</v>
      </c>
      <c r="B1201">
        <f>VLOOKUP($A1201, focus_dlsp!$A:$AQ, MATCH(YEAR(dlsp_1_y_a!A1201), focus_dlsp!$2:$2, 0), 0)</f>
        <v>39.28</v>
      </c>
      <c r="C1201">
        <f>VLOOKUP($A1201, focus_dlsp!$A:$AQ, MATCH(YEAR(A1201)+1, focus_dlsp!$2:$2, 0), 0)</f>
        <v>38</v>
      </c>
      <c r="D1201">
        <f t="shared" si="74"/>
        <v>-1.2800000000000011</v>
      </c>
      <c r="E1201">
        <f t="shared" si="72"/>
        <v>7</v>
      </c>
      <c r="F1201">
        <f t="shared" si="75"/>
        <v>9</v>
      </c>
      <c r="G1201">
        <f t="shared" si="73"/>
        <v>2011</v>
      </c>
    </row>
    <row r="1202" spans="1:7" x14ac:dyDescent="0.25">
      <c r="A1202" s="1">
        <f>focus_dlsp!A1203</f>
        <v>40731</v>
      </c>
      <c r="B1202">
        <f>VLOOKUP($A1202, focus_dlsp!$A:$AQ, MATCH(YEAR(dlsp_1_y_a!A1202), focus_dlsp!$2:$2, 0), 0)</f>
        <v>39.28</v>
      </c>
      <c r="C1202">
        <f>VLOOKUP($A1202, focus_dlsp!$A:$AQ, MATCH(YEAR(A1202)+1, focus_dlsp!$2:$2, 0), 0)</f>
        <v>38</v>
      </c>
      <c r="D1202">
        <f t="shared" si="74"/>
        <v>-1.2800000000000011</v>
      </c>
      <c r="E1202">
        <f t="shared" si="72"/>
        <v>7</v>
      </c>
      <c r="F1202">
        <f t="shared" si="75"/>
        <v>9</v>
      </c>
      <c r="G1202">
        <f t="shared" si="73"/>
        <v>2011</v>
      </c>
    </row>
    <row r="1203" spans="1:7" x14ac:dyDescent="0.25">
      <c r="A1203" s="1">
        <f>focus_dlsp!A1204</f>
        <v>40732</v>
      </c>
      <c r="B1203">
        <f>VLOOKUP($A1203, focus_dlsp!$A:$AQ, MATCH(YEAR(dlsp_1_y_a!A1203), focus_dlsp!$2:$2, 0), 0)</f>
        <v>39.26</v>
      </c>
      <c r="C1203">
        <f>VLOOKUP($A1203, focus_dlsp!$A:$AQ, MATCH(YEAR(A1203)+1, focus_dlsp!$2:$2, 0), 0)</f>
        <v>38</v>
      </c>
      <c r="D1203">
        <f t="shared" si="74"/>
        <v>-1.259999999999998</v>
      </c>
      <c r="E1203">
        <f t="shared" si="72"/>
        <v>7</v>
      </c>
      <c r="F1203">
        <f t="shared" si="75"/>
        <v>9</v>
      </c>
      <c r="G1203">
        <f t="shared" si="73"/>
        <v>2011</v>
      </c>
    </row>
    <row r="1204" spans="1:7" x14ac:dyDescent="0.25">
      <c r="A1204" s="1">
        <f>focus_dlsp!A1205</f>
        <v>40735</v>
      </c>
      <c r="B1204">
        <f>VLOOKUP($A1204, focus_dlsp!$A:$AQ, MATCH(YEAR(dlsp_1_y_a!A1204), focus_dlsp!$2:$2, 0), 0)</f>
        <v>39.28</v>
      </c>
      <c r="C1204">
        <f>VLOOKUP($A1204, focus_dlsp!$A:$AQ, MATCH(YEAR(A1204)+1, focus_dlsp!$2:$2, 0), 0)</f>
        <v>38</v>
      </c>
      <c r="D1204">
        <f t="shared" si="74"/>
        <v>-1.2800000000000011</v>
      </c>
      <c r="E1204">
        <f t="shared" si="72"/>
        <v>7</v>
      </c>
      <c r="F1204">
        <f t="shared" si="75"/>
        <v>9</v>
      </c>
      <c r="G1204">
        <f t="shared" si="73"/>
        <v>2011</v>
      </c>
    </row>
    <row r="1205" spans="1:7" x14ac:dyDescent="0.25">
      <c r="A1205" s="1">
        <f>focus_dlsp!A1206</f>
        <v>40736</v>
      </c>
      <c r="B1205">
        <f>VLOOKUP($A1205, focus_dlsp!$A:$AQ, MATCH(YEAR(dlsp_1_y_a!A1205), focus_dlsp!$2:$2, 0), 0)</f>
        <v>39.28</v>
      </c>
      <c r="C1205">
        <f>VLOOKUP($A1205, focus_dlsp!$A:$AQ, MATCH(YEAR(A1205)+1, focus_dlsp!$2:$2, 0), 0)</f>
        <v>38</v>
      </c>
      <c r="D1205">
        <f t="shared" si="74"/>
        <v>-1.2800000000000011</v>
      </c>
      <c r="E1205">
        <f t="shared" si="72"/>
        <v>7</v>
      </c>
      <c r="F1205">
        <f t="shared" si="75"/>
        <v>9</v>
      </c>
      <c r="G1205">
        <f t="shared" si="73"/>
        <v>2011</v>
      </c>
    </row>
    <row r="1206" spans="1:7" x14ac:dyDescent="0.25">
      <c r="A1206" s="1">
        <f>focus_dlsp!A1207</f>
        <v>40737</v>
      </c>
      <c r="B1206">
        <f>VLOOKUP($A1206, focus_dlsp!$A:$AQ, MATCH(YEAR(dlsp_1_y_a!A1206), focus_dlsp!$2:$2, 0), 0)</f>
        <v>39.28</v>
      </c>
      <c r="C1206">
        <f>VLOOKUP($A1206, focus_dlsp!$A:$AQ, MATCH(YEAR(A1206)+1, focus_dlsp!$2:$2, 0), 0)</f>
        <v>38</v>
      </c>
      <c r="D1206">
        <f t="shared" si="74"/>
        <v>-1.2800000000000011</v>
      </c>
      <c r="E1206">
        <f t="shared" si="72"/>
        <v>7</v>
      </c>
      <c r="F1206">
        <f t="shared" si="75"/>
        <v>9</v>
      </c>
      <c r="G1206">
        <f t="shared" si="73"/>
        <v>2011</v>
      </c>
    </row>
    <row r="1207" spans="1:7" x14ac:dyDescent="0.25">
      <c r="A1207" s="1">
        <f>focus_dlsp!A1208</f>
        <v>40738</v>
      </c>
      <c r="B1207">
        <f>VLOOKUP($A1207, focus_dlsp!$A:$AQ, MATCH(YEAR(dlsp_1_y_a!A1207), focus_dlsp!$2:$2, 0), 0)</f>
        <v>39.28</v>
      </c>
      <c r="C1207">
        <f>VLOOKUP($A1207, focus_dlsp!$A:$AQ, MATCH(YEAR(A1207)+1, focus_dlsp!$2:$2, 0), 0)</f>
        <v>38</v>
      </c>
      <c r="D1207">
        <f t="shared" si="74"/>
        <v>-1.2800000000000011</v>
      </c>
      <c r="E1207">
        <f t="shared" si="72"/>
        <v>7</v>
      </c>
      <c r="F1207">
        <f t="shared" si="75"/>
        <v>9</v>
      </c>
      <c r="G1207">
        <f t="shared" si="73"/>
        <v>2011</v>
      </c>
    </row>
    <row r="1208" spans="1:7" x14ac:dyDescent="0.25">
      <c r="A1208" s="1">
        <f>focus_dlsp!A1209</f>
        <v>40739</v>
      </c>
      <c r="B1208">
        <f>VLOOKUP($A1208, focus_dlsp!$A:$AQ, MATCH(YEAR(dlsp_1_y_a!A1208), focus_dlsp!$2:$2, 0), 0)</f>
        <v>39.28</v>
      </c>
      <c r="C1208">
        <f>VLOOKUP($A1208, focus_dlsp!$A:$AQ, MATCH(YEAR(A1208)+1, focus_dlsp!$2:$2, 0), 0)</f>
        <v>38</v>
      </c>
      <c r="D1208">
        <f t="shared" si="74"/>
        <v>-1.2800000000000011</v>
      </c>
      <c r="E1208">
        <f t="shared" si="72"/>
        <v>7</v>
      </c>
      <c r="F1208">
        <f t="shared" si="75"/>
        <v>9</v>
      </c>
      <c r="G1208">
        <f t="shared" si="73"/>
        <v>2011</v>
      </c>
    </row>
    <row r="1209" spans="1:7" x14ac:dyDescent="0.25">
      <c r="A1209" s="1">
        <f>focus_dlsp!A1210</f>
        <v>40742</v>
      </c>
      <c r="B1209">
        <f>VLOOKUP($A1209, focus_dlsp!$A:$AQ, MATCH(YEAR(dlsp_1_y_a!A1209), focus_dlsp!$2:$2, 0), 0)</f>
        <v>39.299999999999997</v>
      </c>
      <c r="C1209">
        <f>VLOOKUP($A1209, focus_dlsp!$A:$AQ, MATCH(YEAR(A1209)+1, focus_dlsp!$2:$2, 0), 0)</f>
        <v>38</v>
      </c>
      <c r="D1209">
        <f t="shared" si="74"/>
        <v>-1.2999999999999972</v>
      </c>
      <c r="E1209">
        <f t="shared" si="72"/>
        <v>7</v>
      </c>
      <c r="F1209">
        <f t="shared" si="75"/>
        <v>9</v>
      </c>
      <c r="G1209">
        <f t="shared" si="73"/>
        <v>2011</v>
      </c>
    </row>
    <row r="1210" spans="1:7" x14ac:dyDescent="0.25">
      <c r="A1210" s="1">
        <f>focus_dlsp!A1211</f>
        <v>40743</v>
      </c>
      <c r="B1210">
        <f>VLOOKUP($A1210, focus_dlsp!$A:$AQ, MATCH(YEAR(dlsp_1_y_a!A1210), focus_dlsp!$2:$2, 0), 0)</f>
        <v>39.299999999999997</v>
      </c>
      <c r="C1210">
        <f>VLOOKUP($A1210, focus_dlsp!$A:$AQ, MATCH(YEAR(A1210)+1, focus_dlsp!$2:$2, 0), 0)</f>
        <v>38</v>
      </c>
      <c r="D1210">
        <f t="shared" si="74"/>
        <v>-1.2999999999999972</v>
      </c>
      <c r="E1210">
        <f t="shared" si="72"/>
        <v>7</v>
      </c>
      <c r="F1210">
        <f t="shared" si="75"/>
        <v>9</v>
      </c>
      <c r="G1210">
        <f t="shared" si="73"/>
        <v>2011</v>
      </c>
    </row>
    <row r="1211" spans="1:7" x14ac:dyDescent="0.25">
      <c r="A1211" s="1">
        <f>focus_dlsp!A1212</f>
        <v>40744</v>
      </c>
      <c r="B1211">
        <f>VLOOKUP($A1211, focus_dlsp!$A:$AQ, MATCH(YEAR(dlsp_1_y_a!A1211), focus_dlsp!$2:$2, 0), 0)</f>
        <v>39.299999999999997</v>
      </c>
      <c r="C1211">
        <f>VLOOKUP($A1211, focus_dlsp!$A:$AQ, MATCH(YEAR(A1211)+1, focus_dlsp!$2:$2, 0), 0)</f>
        <v>38</v>
      </c>
      <c r="D1211">
        <f t="shared" si="74"/>
        <v>-1.2999999999999972</v>
      </c>
      <c r="E1211">
        <f t="shared" si="72"/>
        <v>7</v>
      </c>
      <c r="F1211">
        <f t="shared" si="75"/>
        <v>9</v>
      </c>
      <c r="G1211">
        <f t="shared" si="73"/>
        <v>2011</v>
      </c>
    </row>
    <row r="1212" spans="1:7" x14ac:dyDescent="0.25">
      <c r="A1212" s="1">
        <f>focus_dlsp!A1213</f>
        <v>40745</v>
      </c>
      <c r="B1212">
        <f>VLOOKUP($A1212, focus_dlsp!$A:$AQ, MATCH(YEAR(dlsp_1_y_a!A1212), focus_dlsp!$2:$2, 0), 0)</f>
        <v>39.28</v>
      </c>
      <c r="C1212">
        <f>VLOOKUP($A1212, focus_dlsp!$A:$AQ, MATCH(YEAR(A1212)+1, focus_dlsp!$2:$2, 0), 0)</f>
        <v>38</v>
      </c>
      <c r="D1212">
        <f t="shared" si="74"/>
        <v>-1.2800000000000011</v>
      </c>
      <c r="E1212">
        <f t="shared" si="72"/>
        <v>7</v>
      </c>
      <c r="F1212">
        <f t="shared" si="75"/>
        <v>9</v>
      </c>
      <c r="G1212">
        <f t="shared" si="73"/>
        <v>2011</v>
      </c>
    </row>
    <row r="1213" spans="1:7" x14ac:dyDescent="0.25">
      <c r="A1213" s="1">
        <f>focus_dlsp!A1214</f>
        <v>40746</v>
      </c>
      <c r="B1213">
        <f>VLOOKUP($A1213, focus_dlsp!$A:$AQ, MATCH(YEAR(dlsp_1_y_a!A1213), focus_dlsp!$2:$2, 0), 0)</f>
        <v>39.28</v>
      </c>
      <c r="C1213">
        <f>VLOOKUP($A1213, focus_dlsp!$A:$AQ, MATCH(YEAR(A1213)+1, focus_dlsp!$2:$2, 0), 0)</f>
        <v>38</v>
      </c>
      <c r="D1213">
        <f t="shared" si="74"/>
        <v>-1.2800000000000011</v>
      </c>
      <c r="E1213">
        <f t="shared" si="72"/>
        <v>7</v>
      </c>
      <c r="F1213">
        <f t="shared" si="75"/>
        <v>9</v>
      </c>
      <c r="G1213">
        <f t="shared" si="73"/>
        <v>2011</v>
      </c>
    </row>
    <row r="1214" spans="1:7" x14ac:dyDescent="0.25">
      <c r="A1214" s="1">
        <f>focus_dlsp!A1215</f>
        <v>40749</v>
      </c>
      <c r="B1214">
        <f>VLOOKUP($A1214, focus_dlsp!$A:$AQ, MATCH(YEAR(dlsp_1_y_a!A1214), focus_dlsp!$2:$2, 0), 0)</f>
        <v>39.26</v>
      </c>
      <c r="C1214">
        <f>VLOOKUP($A1214, focus_dlsp!$A:$AQ, MATCH(YEAR(A1214)+1, focus_dlsp!$2:$2, 0), 0)</f>
        <v>38</v>
      </c>
      <c r="D1214">
        <f t="shared" si="74"/>
        <v>-1.259999999999998</v>
      </c>
      <c r="E1214">
        <f t="shared" si="72"/>
        <v>7</v>
      </c>
      <c r="F1214">
        <f t="shared" si="75"/>
        <v>9</v>
      </c>
      <c r="G1214">
        <f t="shared" si="73"/>
        <v>2011</v>
      </c>
    </row>
    <row r="1215" spans="1:7" x14ac:dyDescent="0.25">
      <c r="A1215" s="1">
        <f>focus_dlsp!A1216</f>
        <v>40750</v>
      </c>
      <c r="B1215">
        <f>VLOOKUP($A1215, focus_dlsp!$A:$AQ, MATCH(YEAR(dlsp_1_y_a!A1215), focus_dlsp!$2:$2, 0), 0)</f>
        <v>39.26</v>
      </c>
      <c r="C1215">
        <f>VLOOKUP($A1215, focus_dlsp!$A:$AQ, MATCH(YEAR(A1215)+1, focus_dlsp!$2:$2, 0), 0)</f>
        <v>38</v>
      </c>
      <c r="D1215">
        <f t="shared" si="74"/>
        <v>-1.259999999999998</v>
      </c>
      <c r="E1215">
        <f t="shared" si="72"/>
        <v>7</v>
      </c>
      <c r="F1215">
        <f t="shared" si="75"/>
        <v>9</v>
      </c>
      <c r="G1215">
        <f t="shared" si="73"/>
        <v>2011</v>
      </c>
    </row>
    <row r="1216" spans="1:7" x14ac:dyDescent="0.25">
      <c r="A1216" s="1">
        <f>focus_dlsp!A1217</f>
        <v>40751</v>
      </c>
      <c r="B1216">
        <f>VLOOKUP($A1216, focus_dlsp!$A:$AQ, MATCH(YEAR(dlsp_1_y_a!A1216), focus_dlsp!$2:$2, 0), 0)</f>
        <v>39.26</v>
      </c>
      <c r="C1216">
        <f>VLOOKUP($A1216, focus_dlsp!$A:$AQ, MATCH(YEAR(A1216)+1, focus_dlsp!$2:$2, 0), 0)</f>
        <v>38</v>
      </c>
      <c r="D1216">
        <f t="shared" si="74"/>
        <v>-1.259999999999998</v>
      </c>
      <c r="E1216">
        <f t="shared" si="72"/>
        <v>7</v>
      </c>
      <c r="F1216">
        <f t="shared" si="75"/>
        <v>9</v>
      </c>
      <c r="G1216">
        <f t="shared" si="73"/>
        <v>2011</v>
      </c>
    </row>
    <row r="1217" spans="1:7" x14ac:dyDescent="0.25">
      <c r="A1217" s="1">
        <f>focus_dlsp!A1218</f>
        <v>40752</v>
      </c>
      <c r="B1217">
        <f>VLOOKUP($A1217, focus_dlsp!$A:$AQ, MATCH(YEAR(dlsp_1_y_a!A1217), focus_dlsp!$2:$2, 0), 0)</f>
        <v>39.26</v>
      </c>
      <c r="C1217">
        <f>VLOOKUP($A1217, focus_dlsp!$A:$AQ, MATCH(YEAR(A1217)+1, focus_dlsp!$2:$2, 0), 0)</f>
        <v>38</v>
      </c>
      <c r="D1217">
        <f t="shared" si="74"/>
        <v>-1.259999999999998</v>
      </c>
      <c r="E1217">
        <f t="shared" si="72"/>
        <v>7</v>
      </c>
      <c r="F1217">
        <f t="shared" si="75"/>
        <v>9</v>
      </c>
      <c r="G1217">
        <f t="shared" si="73"/>
        <v>2011</v>
      </c>
    </row>
    <row r="1218" spans="1:7" x14ac:dyDescent="0.25">
      <c r="A1218" s="1">
        <f>focus_dlsp!A1219</f>
        <v>40753</v>
      </c>
      <c r="B1218">
        <f>VLOOKUP($A1218, focus_dlsp!$A:$AQ, MATCH(YEAR(dlsp_1_y_a!A1218), focus_dlsp!$2:$2, 0), 0)</f>
        <v>39.26</v>
      </c>
      <c r="C1218">
        <f>VLOOKUP($A1218, focus_dlsp!$A:$AQ, MATCH(YEAR(A1218)+1, focus_dlsp!$2:$2, 0), 0)</f>
        <v>38</v>
      </c>
      <c r="D1218">
        <f t="shared" si="74"/>
        <v>-1.259999999999998</v>
      </c>
      <c r="E1218">
        <f t="shared" ref="E1218:E1281" si="76">MONTH(A1218)</f>
        <v>7</v>
      </c>
      <c r="F1218">
        <f t="shared" si="75"/>
        <v>9</v>
      </c>
      <c r="G1218">
        <f t="shared" ref="G1218:G1281" si="77">YEAR(A1218)</f>
        <v>2011</v>
      </c>
    </row>
    <row r="1219" spans="1:7" x14ac:dyDescent="0.25">
      <c r="A1219" s="1">
        <f>focus_dlsp!A1220</f>
        <v>40756</v>
      </c>
      <c r="B1219">
        <f>VLOOKUP($A1219, focus_dlsp!$A:$AQ, MATCH(YEAR(dlsp_1_y_a!A1219), focus_dlsp!$2:$2, 0), 0)</f>
        <v>39.28</v>
      </c>
      <c r="C1219">
        <f>VLOOKUP($A1219, focus_dlsp!$A:$AQ, MATCH(YEAR(A1219)+1, focus_dlsp!$2:$2, 0), 0)</f>
        <v>38</v>
      </c>
      <c r="D1219">
        <f t="shared" ref="D1219:D1282" si="78">C1219-B1219</f>
        <v>-1.2800000000000011</v>
      </c>
      <c r="E1219">
        <f t="shared" si="76"/>
        <v>8</v>
      </c>
      <c r="F1219">
        <f t="shared" ref="F1219:F1282" si="79">IF(E1219&lt;4,3,IF(E1219&lt;7,6,IF(E1219&lt;10,9,12)))</f>
        <v>9</v>
      </c>
      <c r="G1219">
        <f t="shared" si="77"/>
        <v>2011</v>
      </c>
    </row>
    <row r="1220" spans="1:7" x14ac:dyDescent="0.25">
      <c r="A1220" s="1">
        <f>focus_dlsp!A1221</f>
        <v>40757</v>
      </c>
      <c r="B1220">
        <f>VLOOKUP($A1220, focus_dlsp!$A:$AQ, MATCH(YEAR(dlsp_1_y_a!A1220), focus_dlsp!$2:$2, 0), 0)</f>
        <v>39.28</v>
      </c>
      <c r="C1220">
        <f>VLOOKUP($A1220, focus_dlsp!$A:$AQ, MATCH(YEAR(A1220)+1, focus_dlsp!$2:$2, 0), 0)</f>
        <v>38</v>
      </c>
      <c r="D1220">
        <f t="shared" si="78"/>
        <v>-1.2800000000000011</v>
      </c>
      <c r="E1220">
        <f t="shared" si="76"/>
        <v>8</v>
      </c>
      <c r="F1220">
        <f t="shared" si="79"/>
        <v>9</v>
      </c>
      <c r="G1220">
        <f t="shared" si="77"/>
        <v>2011</v>
      </c>
    </row>
    <row r="1221" spans="1:7" x14ac:dyDescent="0.25">
      <c r="A1221" s="1">
        <f>focus_dlsp!A1222</f>
        <v>40758</v>
      </c>
      <c r="B1221">
        <f>VLOOKUP($A1221, focus_dlsp!$A:$AQ, MATCH(YEAR(dlsp_1_y_a!A1221), focus_dlsp!$2:$2, 0), 0)</f>
        <v>39.26</v>
      </c>
      <c r="C1221">
        <f>VLOOKUP($A1221, focus_dlsp!$A:$AQ, MATCH(YEAR(A1221)+1, focus_dlsp!$2:$2, 0), 0)</f>
        <v>38</v>
      </c>
      <c r="D1221">
        <f t="shared" si="78"/>
        <v>-1.259999999999998</v>
      </c>
      <c r="E1221">
        <f t="shared" si="76"/>
        <v>8</v>
      </c>
      <c r="F1221">
        <f t="shared" si="79"/>
        <v>9</v>
      </c>
      <c r="G1221">
        <f t="shared" si="77"/>
        <v>2011</v>
      </c>
    </row>
    <row r="1222" spans="1:7" x14ac:dyDescent="0.25">
      <c r="A1222" s="1">
        <f>focus_dlsp!A1223</f>
        <v>40759</v>
      </c>
      <c r="B1222">
        <f>VLOOKUP($A1222, focus_dlsp!$A:$AQ, MATCH(YEAR(dlsp_1_y_a!A1222), focus_dlsp!$2:$2, 0), 0)</f>
        <v>39.26</v>
      </c>
      <c r="C1222">
        <f>VLOOKUP($A1222, focus_dlsp!$A:$AQ, MATCH(YEAR(A1222)+1, focus_dlsp!$2:$2, 0), 0)</f>
        <v>38</v>
      </c>
      <c r="D1222">
        <f t="shared" si="78"/>
        <v>-1.259999999999998</v>
      </c>
      <c r="E1222">
        <f t="shared" si="76"/>
        <v>8</v>
      </c>
      <c r="F1222">
        <f t="shared" si="79"/>
        <v>9</v>
      </c>
      <c r="G1222">
        <f t="shared" si="77"/>
        <v>2011</v>
      </c>
    </row>
    <row r="1223" spans="1:7" x14ac:dyDescent="0.25">
      <c r="A1223" s="1">
        <f>focus_dlsp!A1224</f>
        <v>40760</v>
      </c>
      <c r="B1223">
        <f>VLOOKUP($A1223, focus_dlsp!$A:$AQ, MATCH(YEAR(dlsp_1_y_a!A1223), focus_dlsp!$2:$2, 0), 0)</f>
        <v>39.1</v>
      </c>
      <c r="C1223">
        <f>VLOOKUP($A1223, focus_dlsp!$A:$AQ, MATCH(YEAR(A1223)+1, focus_dlsp!$2:$2, 0), 0)</f>
        <v>38</v>
      </c>
      <c r="D1223">
        <f t="shared" si="78"/>
        <v>-1.1000000000000014</v>
      </c>
      <c r="E1223">
        <f t="shared" si="76"/>
        <v>8</v>
      </c>
      <c r="F1223">
        <f t="shared" si="79"/>
        <v>9</v>
      </c>
      <c r="G1223">
        <f t="shared" si="77"/>
        <v>2011</v>
      </c>
    </row>
    <row r="1224" spans="1:7" x14ac:dyDescent="0.25">
      <c r="A1224" s="1">
        <f>focus_dlsp!A1225</f>
        <v>40763</v>
      </c>
      <c r="B1224">
        <f>VLOOKUP($A1224, focus_dlsp!$A:$AQ, MATCH(YEAR(dlsp_1_y_a!A1224), focus_dlsp!$2:$2, 0), 0)</f>
        <v>39.18</v>
      </c>
      <c r="C1224">
        <f>VLOOKUP($A1224, focus_dlsp!$A:$AQ, MATCH(YEAR(A1224)+1, focus_dlsp!$2:$2, 0), 0)</f>
        <v>38</v>
      </c>
      <c r="D1224">
        <f t="shared" si="78"/>
        <v>-1.1799999999999997</v>
      </c>
      <c r="E1224">
        <f t="shared" si="76"/>
        <v>8</v>
      </c>
      <c r="F1224">
        <f t="shared" si="79"/>
        <v>9</v>
      </c>
      <c r="G1224">
        <f t="shared" si="77"/>
        <v>2011</v>
      </c>
    </row>
    <row r="1225" spans="1:7" x14ac:dyDescent="0.25">
      <c r="A1225" s="1">
        <f>focus_dlsp!A1226</f>
        <v>40764</v>
      </c>
      <c r="B1225">
        <f>VLOOKUP($A1225, focus_dlsp!$A:$AQ, MATCH(YEAR(dlsp_1_y_a!A1225), focus_dlsp!$2:$2, 0), 0)</f>
        <v>39.1</v>
      </c>
      <c r="C1225">
        <f>VLOOKUP($A1225, focus_dlsp!$A:$AQ, MATCH(YEAR(A1225)+1, focus_dlsp!$2:$2, 0), 0)</f>
        <v>38</v>
      </c>
      <c r="D1225">
        <f t="shared" si="78"/>
        <v>-1.1000000000000014</v>
      </c>
      <c r="E1225">
        <f t="shared" si="76"/>
        <v>8</v>
      </c>
      <c r="F1225">
        <f t="shared" si="79"/>
        <v>9</v>
      </c>
      <c r="G1225">
        <f t="shared" si="77"/>
        <v>2011</v>
      </c>
    </row>
    <row r="1226" spans="1:7" x14ac:dyDescent="0.25">
      <c r="A1226" s="1">
        <f>focus_dlsp!A1227</f>
        <v>40765</v>
      </c>
      <c r="B1226">
        <f>VLOOKUP($A1226, focus_dlsp!$A:$AQ, MATCH(YEAR(dlsp_1_y_a!A1226), focus_dlsp!$2:$2, 0), 0)</f>
        <v>39.1</v>
      </c>
      <c r="C1226">
        <f>VLOOKUP($A1226, focus_dlsp!$A:$AQ, MATCH(YEAR(A1226)+1, focus_dlsp!$2:$2, 0), 0)</f>
        <v>38</v>
      </c>
      <c r="D1226">
        <f t="shared" si="78"/>
        <v>-1.1000000000000014</v>
      </c>
      <c r="E1226">
        <f t="shared" si="76"/>
        <v>8</v>
      </c>
      <c r="F1226">
        <f t="shared" si="79"/>
        <v>9</v>
      </c>
      <c r="G1226">
        <f t="shared" si="77"/>
        <v>2011</v>
      </c>
    </row>
    <row r="1227" spans="1:7" x14ac:dyDescent="0.25">
      <c r="A1227" s="1">
        <f>focus_dlsp!A1228</f>
        <v>40766</v>
      </c>
      <c r="B1227">
        <f>VLOOKUP($A1227, focus_dlsp!$A:$AQ, MATCH(YEAR(dlsp_1_y_a!A1227), focus_dlsp!$2:$2, 0), 0)</f>
        <v>39.1</v>
      </c>
      <c r="C1227">
        <f>VLOOKUP($A1227, focus_dlsp!$A:$AQ, MATCH(YEAR(A1227)+1, focus_dlsp!$2:$2, 0), 0)</f>
        <v>38</v>
      </c>
      <c r="D1227">
        <f t="shared" si="78"/>
        <v>-1.1000000000000014</v>
      </c>
      <c r="E1227">
        <f t="shared" si="76"/>
        <v>8</v>
      </c>
      <c r="F1227">
        <f t="shared" si="79"/>
        <v>9</v>
      </c>
      <c r="G1227">
        <f t="shared" si="77"/>
        <v>2011</v>
      </c>
    </row>
    <row r="1228" spans="1:7" x14ac:dyDescent="0.25">
      <c r="A1228" s="1">
        <f>focus_dlsp!A1229</f>
        <v>40767</v>
      </c>
      <c r="B1228">
        <f>VLOOKUP($A1228, focus_dlsp!$A:$AQ, MATCH(YEAR(dlsp_1_y_a!A1228), focus_dlsp!$2:$2, 0), 0)</f>
        <v>39.1</v>
      </c>
      <c r="C1228">
        <f>VLOOKUP($A1228, focus_dlsp!$A:$AQ, MATCH(YEAR(A1228)+1, focus_dlsp!$2:$2, 0), 0)</f>
        <v>38</v>
      </c>
      <c r="D1228">
        <f t="shared" si="78"/>
        <v>-1.1000000000000014</v>
      </c>
      <c r="E1228">
        <f t="shared" si="76"/>
        <v>8</v>
      </c>
      <c r="F1228">
        <f t="shared" si="79"/>
        <v>9</v>
      </c>
      <c r="G1228">
        <f t="shared" si="77"/>
        <v>2011</v>
      </c>
    </row>
    <row r="1229" spans="1:7" x14ac:dyDescent="0.25">
      <c r="A1229" s="1">
        <f>focus_dlsp!A1230</f>
        <v>40770</v>
      </c>
      <c r="B1229">
        <f>VLOOKUP($A1229, focus_dlsp!$A:$AQ, MATCH(YEAR(dlsp_1_y_a!A1229), focus_dlsp!$2:$2, 0), 0)</f>
        <v>39.1</v>
      </c>
      <c r="C1229">
        <f>VLOOKUP($A1229, focus_dlsp!$A:$AQ, MATCH(YEAR(A1229)+1, focus_dlsp!$2:$2, 0), 0)</f>
        <v>38</v>
      </c>
      <c r="D1229">
        <f t="shared" si="78"/>
        <v>-1.1000000000000014</v>
      </c>
      <c r="E1229">
        <f t="shared" si="76"/>
        <v>8</v>
      </c>
      <c r="F1229">
        <f t="shared" si="79"/>
        <v>9</v>
      </c>
      <c r="G1229">
        <f t="shared" si="77"/>
        <v>2011</v>
      </c>
    </row>
    <row r="1230" spans="1:7" x14ac:dyDescent="0.25">
      <c r="A1230" s="1">
        <f>focus_dlsp!A1231</f>
        <v>40771</v>
      </c>
      <c r="B1230">
        <f>VLOOKUP($A1230, focus_dlsp!$A:$AQ, MATCH(YEAR(dlsp_1_y_a!A1230), focus_dlsp!$2:$2, 0), 0)</f>
        <v>39.1</v>
      </c>
      <c r="C1230">
        <f>VLOOKUP($A1230, focus_dlsp!$A:$AQ, MATCH(YEAR(A1230)+1, focus_dlsp!$2:$2, 0), 0)</f>
        <v>38</v>
      </c>
      <c r="D1230">
        <f t="shared" si="78"/>
        <v>-1.1000000000000014</v>
      </c>
      <c r="E1230">
        <f t="shared" si="76"/>
        <v>8</v>
      </c>
      <c r="F1230">
        <f t="shared" si="79"/>
        <v>9</v>
      </c>
      <c r="G1230">
        <f t="shared" si="77"/>
        <v>2011</v>
      </c>
    </row>
    <row r="1231" spans="1:7" x14ac:dyDescent="0.25">
      <c r="A1231" s="1">
        <f>focus_dlsp!A1232</f>
        <v>40772</v>
      </c>
      <c r="B1231">
        <f>VLOOKUP($A1231, focus_dlsp!$A:$AQ, MATCH(YEAR(dlsp_1_y_a!A1231), focus_dlsp!$2:$2, 0), 0)</f>
        <v>39.1</v>
      </c>
      <c r="C1231">
        <f>VLOOKUP($A1231, focus_dlsp!$A:$AQ, MATCH(YEAR(A1231)+1, focus_dlsp!$2:$2, 0), 0)</f>
        <v>38</v>
      </c>
      <c r="D1231">
        <f t="shared" si="78"/>
        <v>-1.1000000000000014</v>
      </c>
      <c r="E1231">
        <f t="shared" si="76"/>
        <v>8</v>
      </c>
      <c r="F1231">
        <f t="shared" si="79"/>
        <v>9</v>
      </c>
      <c r="G1231">
        <f t="shared" si="77"/>
        <v>2011</v>
      </c>
    </row>
    <row r="1232" spans="1:7" x14ac:dyDescent="0.25">
      <c r="A1232" s="1">
        <f>focus_dlsp!A1233</f>
        <v>40773</v>
      </c>
      <c r="B1232">
        <f>VLOOKUP($A1232, focus_dlsp!$A:$AQ, MATCH(YEAR(dlsp_1_y_a!A1232), focus_dlsp!$2:$2, 0), 0)</f>
        <v>39.1</v>
      </c>
      <c r="C1232">
        <f>VLOOKUP($A1232, focus_dlsp!$A:$AQ, MATCH(YEAR(A1232)+1, focus_dlsp!$2:$2, 0), 0)</f>
        <v>38</v>
      </c>
      <c r="D1232">
        <f t="shared" si="78"/>
        <v>-1.1000000000000014</v>
      </c>
      <c r="E1232">
        <f t="shared" si="76"/>
        <v>8</v>
      </c>
      <c r="F1232">
        <f t="shared" si="79"/>
        <v>9</v>
      </c>
      <c r="G1232">
        <f t="shared" si="77"/>
        <v>2011</v>
      </c>
    </row>
    <row r="1233" spans="1:7" x14ac:dyDescent="0.25">
      <c r="A1233" s="1">
        <f>focus_dlsp!A1234</f>
        <v>40774</v>
      </c>
      <c r="B1233">
        <f>VLOOKUP($A1233, focus_dlsp!$A:$AQ, MATCH(YEAR(dlsp_1_y_a!A1233), focus_dlsp!$2:$2, 0), 0)</f>
        <v>39.1</v>
      </c>
      <c r="C1233">
        <f>VLOOKUP($A1233, focus_dlsp!$A:$AQ, MATCH(YEAR(A1233)+1, focus_dlsp!$2:$2, 0), 0)</f>
        <v>38</v>
      </c>
      <c r="D1233">
        <f t="shared" si="78"/>
        <v>-1.1000000000000014</v>
      </c>
      <c r="E1233">
        <f t="shared" si="76"/>
        <v>8</v>
      </c>
      <c r="F1233">
        <f t="shared" si="79"/>
        <v>9</v>
      </c>
      <c r="G1233">
        <f t="shared" si="77"/>
        <v>2011</v>
      </c>
    </row>
    <row r="1234" spans="1:7" x14ac:dyDescent="0.25">
      <c r="A1234" s="1">
        <f>focus_dlsp!A1235</f>
        <v>40777</v>
      </c>
      <c r="B1234">
        <f>VLOOKUP($A1234, focus_dlsp!$A:$AQ, MATCH(YEAR(dlsp_1_y_a!A1234), focus_dlsp!$2:$2, 0), 0)</f>
        <v>39.1</v>
      </c>
      <c r="C1234">
        <f>VLOOKUP($A1234, focus_dlsp!$A:$AQ, MATCH(YEAR(A1234)+1, focus_dlsp!$2:$2, 0), 0)</f>
        <v>38</v>
      </c>
      <c r="D1234">
        <f t="shared" si="78"/>
        <v>-1.1000000000000014</v>
      </c>
      <c r="E1234">
        <f t="shared" si="76"/>
        <v>8</v>
      </c>
      <c r="F1234">
        <f t="shared" si="79"/>
        <v>9</v>
      </c>
      <c r="G1234">
        <f t="shared" si="77"/>
        <v>2011</v>
      </c>
    </row>
    <row r="1235" spans="1:7" x14ac:dyDescent="0.25">
      <c r="A1235" s="1">
        <f>focus_dlsp!A1236</f>
        <v>40778</v>
      </c>
      <c r="B1235">
        <f>VLOOKUP($A1235, focus_dlsp!$A:$AQ, MATCH(YEAR(dlsp_1_y_a!A1235), focus_dlsp!$2:$2, 0), 0)</f>
        <v>39.15</v>
      </c>
      <c r="C1235">
        <f>VLOOKUP($A1235, focus_dlsp!$A:$AQ, MATCH(YEAR(A1235)+1, focus_dlsp!$2:$2, 0), 0)</f>
        <v>38</v>
      </c>
      <c r="D1235">
        <f t="shared" si="78"/>
        <v>-1.1499999999999986</v>
      </c>
      <c r="E1235">
        <f t="shared" si="76"/>
        <v>8</v>
      </c>
      <c r="F1235">
        <f t="shared" si="79"/>
        <v>9</v>
      </c>
      <c r="G1235">
        <f t="shared" si="77"/>
        <v>2011</v>
      </c>
    </row>
    <row r="1236" spans="1:7" x14ac:dyDescent="0.25">
      <c r="A1236" s="1">
        <f>focus_dlsp!A1237</f>
        <v>40779</v>
      </c>
      <c r="B1236">
        <f>VLOOKUP($A1236, focus_dlsp!$A:$AQ, MATCH(YEAR(dlsp_1_y_a!A1236), focus_dlsp!$2:$2, 0), 0)</f>
        <v>39.15</v>
      </c>
      <c r="C1236">
        <f>VLOOKUP($A1236, focus_dlsp!$A:$AQ, MATCH(YEAR(A1236)+1, focus_dlsp!$2:$2, 0), 0)</f>
        <v>38</v>
      </c>
      <c r="D1236">
        <f t="shared" si="78"/>
        <v>-1.1499999999999986</v>
      </c>
      <c r="E1236">
        <f t="shared" si="76"/>
        <v>8</v>
      </c>
      <c r="F1236">
        <f t="shared" si="79"/>
        <v>9</v>
      </c>
      <c r="G1236">
        <f t="shared" si="77"/>
        <v>2011</v>
      </c>
    </row>
    <row r="1237" spans="1:7" x14ac:dyDescent="0.25">
      <c r="A1237" s="1">
        <f>focus_dlsp!A1238</f>
        <v>40780</v>
      </c>
      <c r="B1237">
        <f>VLOOKUP($A1237, focus_dlsp!$A:$AQ, MATCH(YEAR(dlsp_1_y_a!A1237), focus_dlsp!$2:$2, 0), 0)</f>
        <v>39.15</v>
      </c>
      <c r="C1237">
        <f>VLOOKUP($A1237, focus_dlsp!$A:$AQ, MATCH(YEAR(A1237)+1, focus_dlsp!$2:$2, 0), 0)</f>
        <v>38</v>
      </c>
      <c r="D1237">
        <f t="shared" si="78"/>
        <v>-1.1499999999999986</v>
      </c>
      <c r="E1237">
        <f t="shared" si="76"/>
        <v>8</v>
      </c>
      <c r="F1237">
        <f t="shared" si="79"/>
        <v>9</v>
      </c>
      <c r="G1237">
        <f t="shared" si="77"/>
        <v>2011</v>
      </c>
    </row>
    <row r="1238" spans="1:7" x14ac:dyDescent="0.25">
      <c r="A1238" s="1">
        <f>focus_dlsp!A1239</f>
        <v>40781</v>
      </c>
      <c r="B1238">
        <f>VLOOKUP($A1238, focus_dlsp!$A:$AQ, MATCH(YEAR(dlsp_1_y_a!A1238), focus_dlsp!$2:$2, 0), 0)</f>
        <v>39.15</v>
      </c>
      <c r="C1238">
        <f>VLOOKUP($A1238, focus_dlsp!$A:$AQ, MATCH(YEAR(A1238)+1, focus_dlsp!$2:$2, 0), 0)</f>
        <v>38</v>
      </c>
      <c r="D1238">
        <f t="shared" si="78"/>
        <v>-1.1499999999999986</v>
      </c>
      <c r="E1238">
        <f t="shared" si="76"/>
        <v>8</v>
      </c>
      <c r="F1238">
        <f t="shared" si="79"/>
        <v>9</v>
      </c>
      <c r="G1238">
        <f t="shared" si="77"/>
        <v>2011</v>
      </c>
    </row>
    <row r="1239" spans="1:7" x14ac:dyDescent="0.25">
      <c r="A1239" s="1">
        <f>focus_dlsp!A1240</f>
        <v>40784</v>
      </c>
      <c r="B1239">
        <f>VLOOKUP($A1239, focus_dlsp!$A:$AQ, MATCH(YEAR(dlsp_1_y_a!A1239), focus_dlsp!$2:$2, 0), 0)</f>
        <v>39.200000000000003</v>
      </c>
      <c r="C1239">
        <f>VLOOKUP($A1239, focus_dlsp!$A:$AQ, MATCH(YEAR(A1239)+1, focus_dlsp!$2:$2, 0), 0)</f>
        <v>38</v>
      </c>
      <c r="D1239">
        <f t="shared" si="78"/>
        <v>-1.2000000000000028</v>
      </c>
      <c r="E1239">
        <f t="shared" si="76"/>
        <v>8</v>
      </c>
      <c r="F1239">
        <f t="shared" si="79"/>
        <v>9</v>
      </c>
      <c r="G1239">
        <f t="shared" si="77"/>
        <v>2011</v>
      </c>
    </row>
    <row r="1240" spans="1:7" x14ac:dyDescent="0.25">
      <c r="A1240" s="1">
        <f>focus_dlsp!A1241</f>
        <v>40785</v>
      </c>
      <c r="B1240">
        <f>VLOOKUP($A1240, focus_dlsp!$A:$AQ, MATCH(YEAR(dlsp_1_y_a!A1240), focus_dlsp!$2:$2, 0), 0)</f>
        <v>39.200000000000003</v>
      </c>
      <c r="C1240">
        <f>VLOOKUP($A1240, focus_dlsp!$A:$AQ, MATCH(YEAR(A1240)+1, focus_dlsp!$2:$2, 0), 0)</f>
        <v>38</v>
      </c>
      <c r="D1240">
        <f t="shared" si="78"/>
        <v>-1.2000000000000028</v>
      </c>
      <c r="E1240">
        <f t="shared" si="76"/>
        <v>8</v>
      </c>
      <c r="F1240">
        <f t="shared" si="79"/>
        <v>9</v>
      </c>
      <c r="G1240">
        <f t="shared" si="77"/>
        <v>2011</v>
      </c>
    </row>
    <row r="1241" spans="1:7" x14ac:dyDescent="0.25">
      <c r="A1241" s="1">
        <f>focus_dlsp!A1242</f>
        <v>40786</v>
      </c>
      <c r="B1241">
        <f>VLOOKUP($A1241, focus_dlsp!$A:$AQ, MATCH(YEAR(dlsp_1_y_a!A1241), focus_dlsp!$2:$2, 0), 0)</f>
        <v>39.299999999999997</v>
      </c>
      <c r="C1241">
        <f>VLOOKUP($A1241, focus_dlsp!$A:$AQ, MATCH(YEAR(A1241)+1, focus_dlsp!$2:$2, 0), 0)</f>
        <v>38</v>
      </c>
      <c r="D1241">
        <f t="shared" si="78"/>
        <v>-1.2999999999999972</v>
      </c>
      <c r="E1241">
        <f t="shared" si="76"/>
        <v>8</v>
      </c>
      <c r="F1241">
        <f t="shared" si="79"/>
        <v>9</v>
      </c>
      <c r="G1241">
        <f t="shared" si="77"/>
        <v>2011</v>
      </c>
    </row>
    <row r="1242" spans="1:7" x14ac:dyDescent="0.25">
      <c r="A1242" s="1">
        <f>focus_dlsp!A1243</f>
        <v>40787</v>
      </c>
      <c r="B1242">
        <f>VLOOKUP($A1242, focus_dlsp!$A:$AQ, MATCH(YEAR(dlsp_1_y_a!A1242), focus_dlsp!$2:$2, 0), 0)</f>
        <v>39.31</v>
      </c>
      <c r="C1242">
        <f>VLOOKUP($A1242, focus_dlsp!$A:$AQ, MATCH(YEAR(A1242)+1, focus_dlsp!$2:$2, 0), 0)</f>
        <v>38</v>
      </c>
      <c r="D1242">
        <f t="shared" si="78"/>
        <v>-1.3100000000000023</v>
      </c>
      <c r="E1242">
        <f t="shared" si="76"/>
        <v>9</v>
      </c>
      <c r="F1242">
        <f t="shared" si="79"/>
        <v>9</v>
      </c>
      <c r="G1242">
        <f t="shared" si="77"/>
        <v>2011</v>
      </c>
    </row>
    <row r="1243" spans="1:7" x14ac:dyDescent="0.25">
      <c r="A1243" s="1">
        <f>focus_dlsp!A1244</f>
        <v>40788</v>
      </c>
      <c r="B1243">
        <f>VLOOKUP($A1243, focus_dlsp!$A:$AQ, MATCH(YEAR(dlsp_1_y_a!A1243), focus_dlsp!$2:$2, 0), 0)</f>
        <v>39.200000000000003</v>
      </c>
      <c r="C1243">
        <f>VLOOKUP($A1243, focus_dlsp!$A:$AQ, MATCH(YEAR(A1243)+1, focus_dlsp!$2:$2, 0), 0)</f>
        <v>38</v>
      </c>
      <c r="D1243">
        <f t="shared" si="78"/>
        <v>-1.2000000000000028</v>
      </c>
      <c r="E1243">
        <f t="shared" si="76"/>
        <v>9</v>
      </c>
      <c r="F1243">
        <f t="shared" si="79"/>
        <v>9</v>
      </c>
      <c r="G1243">
        <f t="shared" si="77"/>
        <v>2011</v>
      </c>
    </row>
    <row r="1244" spans="1:7" x14ac:dyDescent="0.25">
      <c r="A1244" s="1">
        <f>focus_dlsp!A1245</f>
        <v>40791</v>
      </c>
      <c r="B1244">
        <f>VLOOKUP($A1244, focus_dlsp!$A:$AQ, MATCH(YEAR(dlsp_1_y_a!A1244), focus_dlsp!$2:$2, 0), 0)</f>
        <v>39.25</v>
      </c>
      <c r="C1244">
        <f>VLOOKUP($A1244, focus_dlsp!$A:$AQ, MATCH(YEAR(A1244)+1, focus_dlsp!$2:$2, 0), 0)</f>
        <v>38</v>
      </c>
      <c r="D1244">
        <f t="shared" si="78"/>
        <v>-1.25</v>
      </c>
      <c r="E1244">
        <f t="shared" si="76"/>
        <v>9</v>
      </c>
      <c r="F1244">
        <f t="shared" si="79"/>
        <v>9</v>
      </c>
      <c r="G1244">
        <f t="shared" si="77"/>
        <v>2011</v>
      </c>
    </row>
    <row r="1245" spans="1:7" x14ac:dyDescent="0.25">
      <c r="A1245" s="1">
        <f>focus_dlsp!A1246</f>
        <v>40792</v>
      </c>
      <c r="B1245">
        <f>VLOOKUP($A1245, focus_dlsp!$A:$AQ, MATCH(YEAR(dlsp_1_y_a!A1245), focus_dlsp!$2:$2, 0), 0)</f>
        <v>39.25</v>
      </c>
      <c r="C1245">
        <f>VLOOKUP($A1245, focus_dlsp!$A:$AQ, MATCH(YEAR(A1245)+1, focus_dlsp!$2:$2, 0), 0)</f>
        <v>38</v>
      </c>
      <c r="D1245">
        <f t="shared" si="78"/>
        <v>-1.25</v>
      </c>
      <c r="E1245">
        <f t="shared" si="76"/>
        <v>9</v>
      </c>
      <c r="F1245">
        <f t="shared" si="79"/>
        <v>9</v>
      </c>
      <c r="G1245">
        <f t="shared" si="77"/>
        <v>2011</v>
      </c>
    </row>
    <row r="1246" spans="1:7" x14ac:dyDescent="0.25">
      <c r="A1246" s="1">
        <f>focus_dlsp!A1247</f>
        <v>40794</v>
      </c>
      <c r="B1246">
        <f>VLOOKUP($A1246, focus_dlsp!$A:$AQ, MATCH(YEAR(dlsp_1_y_a!A1246), focus_dlsp!$2:$2, 0), 0)</f>
        <v>39.25</v>
      </c>
      <c r="C1246">
        <f>VLOOKUP($A1246, focus_dlsp!$A:$AQ, MATCH(YEAR(A1246)+1, focus_dlsp!$2:$2, 0), 0)</f>
        <v>38</v>
      </c>
      <c r="D1246">
        <f t="shared" si="78"/>
        <v>-1.25</v>
      </c>
      <c r="E1246">
        <f t="shared" si="76"/>
        <v>9</v>
      </c>
      <c r="F1246">
        <f t="shared" si="79"/>
        <v>9</v>
      </c>
      <c r="G1246">
        <f t="shared" si="77"/>
        <v>2011</v>
      </c>
    </row>
    <row r="1247" spans="1:7" x14ac:dyDescent="0.25">
      <c r="A1247" s="1">
        <f>focus_dlsp!A1248</f>
        <v>40795</v>
      </c>
      <c r="B1247">
        <f>VLOOKUP($A1247, focus_dlsp!$A:$AQ, MATCH(YEAR(dlsp_1_y_a!A1247), focus_dlsp!$2:$2, 0), 0)</f>
        <v>39.15</v>
      </c>
      <c r="C1247">
        <f>VLOOKUP($A1247, focus_dlsp!$A:$AQ, MATCH(YEAR(A1247)+1, focus_dlsp!$2:$2, 0), 0)</f>
        <v>38</v>
      </c>
      <c r="D1247">
        <f t="shared" si="78"/>
        <v>-1.1499999999999986</v>
      </c>
      <c r="E1247">
        <f t="shared" si="76"/>
        <v>9</v>
      </c>
      <c r="F1247">
        <f t="shared" si="79"/>
        <v>9</v>
      </c>
      <c r="G1247">
        <f t="shared" si="77"/>
        <v>2011</v>
      </c>
    </row>
    <row r="1248" spans="1:7" x14ac:dyDescent="0.25">
      <c r="A1248" s="1">
        <f>focus_dlsp!A1249</f>
        <v>40798</v>
      </c>
      <c r="B1248">
        <f>VLOOKUP($A1248, focus_dlsp!$A:$AQ, MATCH(YEAR(dlsp_1_y_a!A1248), focus_dlsp!$2:$2, 0), 0)</f>
        <v>39.15</v>
      </c>
      <c r="C1248">
        <f>VLOOKUP($A1248, focus_dlsp!$A:$AQ, MATCH(YEAR(A1248)+1, focus_dlsp!$2:$2, 0), 0)</f>
        <v>38</v>
      </c>
      <c r="D1248">
        <f t="shared" si="78"/>
        <v>-1.1499999999999986</v>
      </c>
      <c r="E1248">
        <f t="shared" si="76"/>
        <v>9</v>
      </c>
      <c r="F1248">
        <f t="shared" si="79"/>
        <v>9</v>
      </c>
      <c r="G1248">
        <f t="shared" si="77"/>
        <v>2011</v>
      </c>
    </row>
    <row r="1249" spans="1:7" x14ac:dyDescent="0.25">
      <c r="A1249" s="1">
        <f>focus_dlsp!A1250</f>
        <v>40799</v>
      </c>
      <c r="B1249">
        <f>VLOOKUP($A1249, focus_dlsp!$A:$AQ, MATCH(YEAR(dlsp_1_y_a!A1249), focus_dlsp!$2:$2, 0), 0)</f>
        <v>39.200000000000003</v>
      </c>
      <c r="C1249">
        <f>VLOOKUP($A1249, focus_dlsp!$A:$AQ, MATCH(YEAR(A1249)+1, focus_dlsp!$2:$2, 0), 0)</f>
        <v>38</v>
      </c>
      <c r="D1249">
        <f t="shared" si="78"/>
        <v>-1.2000000000000028</v>
      </c>
      <c r="E1249">
        <f t="shared" si="76"/>
        <v>9</v>
      </c>
      <c r="F1249">
        <f t="shared" si="79"/>
        <v>9</v>
      </c>
      <c r="G1249">
        <f t="shared" si="77"/>
        <v>2011</v>
      </c>
    </row>
    <row r="1250" spans="1:7" x14ac:dyDescent="0.25">
      <c r="A1250" s="1">
        <f>focus_dlsp!A1251</f>
        <v>40800</v>
      </c>
      <c r="B1250">
        <f>VLOOKUP($A1250, focus_dlsp!$A:$AQ, MATCH(YEAR(dlsp_1_y_a!A1250), focus_dlsp!$2:$2, 0), 0)</f>
        <v>39.1</v>
      </c>
      <c r="C1250">
        <f>VLOOKUP($A1250, focus_dlsp!$A:$AQ, MATCH(YEAR(A1250)+1, focus_dlsp!$2:$2, 0), 0)</f>
        <v>38</v>
      </c>
      <c r="D1250">
        <f t="shared" si="78"/>
        <v>-1.1000000000000014</v>
      </c>
      <c r="E1250">
        <f t="shared" si="76"/>
        <v>9</v>
      </c>
      <c r="F1250">
        <f t="shared" si="79"/>
        <v>9</v>
      </c>
      <c r="G1250">
        <f t="shared" si="77"/>
        <v>2011</v>
      </c>
    </row>
    <row r="1251" spans="1:7" x14ac:dyDescent="0.25">
      <c r="A1251" s="1">
        <f>focus_dlsp!A1252</f>
        <v>40801</v>
      </c>
      <c r="B1251">
        <f>VLOOKUP($A1251, focus_dlsp!$A:$AQ, MATCH(YEAR(dlsp_1_y_a!A1251), focus_dlsp!$2:$2, 0), 0)</f>
        <v>39.1</v>
      </c>
      <c r="C1251">
        <f>VLOOKUP($A1251, focus_dlsp!$A:$AQ, MATCH(YEAR(A1251)+1, focus_dlsp!$2:$2, 0), 0)</f>
        <v>38</v>
      </c>
      <c r="D1251">
        <f t="shared" si="78"/>
        <v>-1.1000000000000014</v>
      </c>
      <c r="E1251">
        <f t="shared" si="76"/>
        <v>9</v>
      </c>
      <c r="F1251">
        <f t="shared" si="79"/>
        <v>9</v>
      </c>
      <c r="G1251">
        <f t="shared" si="77"/>
        <v>2011</v>
      </c>
    </row>
    <row r="1252" spans="1:7" x14ac:dyDescent="0.25">
      <c r="A1252" s="1">
        <f>focus_dlsp!A1253</f>
        <v>40802</v>
      </c>
      <c r="B1252">
        <f>VLOOKUP($A1252, focus_dlsp!$A:$AQ, MATCH(YEAR(dlsp_1_y_a!A1252), focus_dlsp!$2:$2, 0), 0)</f>
        <v>39.1</v>
      </c>
      <c r="C1252">
        <f>VLOOKUP($A1252, focus_dlsp!$A:$AQ, MATCH(YEAR(A1252)+1, focus_dlsp!$2:$2, 0), 0)</f>
        <v>38</v>
      </c>
      <c r="D1252">
        <f t="shared" si="78"/>
        <v>-1.1000000000000014</v>
      </c>
      <c r="E1252">
        <f t="shared" si="76"/>
        <v>9</v>
      </c>
      <c r="F1252">
        <f t="shared" si="79"/>
        <v>9</v>
      </c>
      <c r="G1252">
        <f t="shared" si="77"/>
        <v>2011</v>
      </c>
    </row>
    <row r="1253" spans="1:7" x14ac:dyDescent="0.25">
      <c r="A1253" s="1">
        <f>focus_dlsp!A1254</f>
        <v>40805</v>
      </c>
      <c r="B1253">
        <f>VLOOKUP($A1253, focus_dlsp!$A:$AQ, MATCH(YEAR(dlsp_1_y_a!A1253), focus_dlsp!$2:$2, 0), 0)</f>
        <v>39.1</v>
      </c>
      <c r="C1253">
        <f>VLOOKUP($A1253, focus_dlsp!$A:$AQ, MATCH(YEAR(A1253)+1, focus_dlsp!$2:$2, 0), 0)</f>
        <v>38</v>
      </c>
      <c r="D1253">
        <f t="shared" si="78"/>
        <v>-1.1000000000000014</v>
      </c>
      <c r="E1253">
        <f t="shared" si="76"/>
        <v>9</v>
      </c>
      <c r="F1253">
        <f t="shared" si="79"/>
        <v>9</v>
      </c>
      <c r="G1253">
        <f t="shared" si="77"/>
        <v>2011</v>
      </c>
    </row>
    <row r="1254" spans="1:7" x14ac:dyDescent="0.25">
      <c r="A1254" s="1">
        <f>focus_dlsp!A1255</f>
        <v>40806</v>
      </c>
      <c r="B1254">
        <f>VLOOKUP($A1254, focus_dlsp!$A:$AQ, MATCH(YEAR(dlsp_1_y_a!A1254), focus_dlsp!$2:$2, 0), 0)</f>
        <v>39.1</v>
      </c>
      <c r="C1254">
        <f>VLOOKUP($A1254, focus_dlsp!$A:$AQ, MATCH(YEAR(A1254)+1, focus_dlsp!$2:$2, 0), 0)</f>
        <v>38</v>
      </c>
      <c r="D1254">
        <f t="shared" si="78"/>
        <v>-1.1000000000000014</v>
      </c>
      <c r="E1254">
        <f t="shared" si="76"/>
        <v>9</v>
      </c>
      <c r="F1254">
        <f t="shared" si="79"/>
        <v>9</v>
      </c>
      <c r="G1254">
        <f t="shared" si="77"/>
        <v>2011</v>
      </c>
    </row>
    <row r="1255" spans="1:7" x14ac:dyDescent="0.25">
      <c r="A1255" s="1">
        <f>focus_dlsp!A1256</f>
        <v>40807</v>
      </c>
      <c r="B1255">
        <f>VLOOKUP($A1255, focus_dlsp!$A:$AQ, MATCH(YEAR(dlsp_1_y_a!A1255), focus_dlsp!$2:$2, 0), 0)</f>
        <v>39.1</v>
      </c>
      <c r="C1255">
        <f>VLOOKUP($A1255, focus_dlsp!$A:$AQ, MATCH(YEAR(A1255)+1, focus_dlsp!$2:$2, 0), 0)</f>
        <v>38</v>
      </c>
      <c r="D1255">
        <f t="shared" si="78"/>
        <v>-1.1000000000000014</v>
      </c>
      <c r="E1255">
        <f t="shared" si="76"/>
        <v>9</v>
      </c>
      <c r="F1255">
        <f t="shared" si="79"/>
        <v>9</v>
      </c>
      <c r="G1255">
        <f t="shared" si="77"/>
        <v>2011</v>
      </c>
    </row>
    <row r="1256" spans="1:7" x14ac:dyDescent="0.25">
      <c r="A1256" s="1">
        <f>focus_dlsp!A1257</f>
        <v>40808</v>
      </c>
      <c r="B1256">
        <f>VLOOKUP($A1256, focus_dlsp!$A:$AQ, MATCH(YEAR(dlsp_1_y_a!A1256), focus_dlsp!$2:$2, 0), 0)</f>
        <v>39.1</v>
      </c>
      <c r="C1256">
        <f>VLOOKUP($A1256, focus_dlsp!$A:$AQ, MATCH(YEAR(A1256)+1, focus_dlsp!$2:$2, 0), 0)</f>
        <v>38</v>
      </c>
      <c r="D1256">
        <f t="shared" si="78"/>
        <v>-1.1000000000000014</v>
      </c>
      <c r="E1256">
        <f t="shared" si="76"/>
        <v>9</v>
      </c>
      <c r="F1256">
        <f t="shared" si="79"/>
        <v>9</v>
      </c>
      <c r="G1256">
        <f t="shared" si="77"/>
        <v>2011</v>
      </c>
    </row>
    <row r="1257" spans="1:7" x14ac:dyDescent="0.25">
      <c r="A1257" s="1">
        <f>focus_dlsp!A1258</f>
        <v>40809</v>
      </c>
      <c r="B1257">
        <f>VLOOKUP($A1257, focus_dlsp!$A:$AQ, MATCH(YEAR(dlsp_1_y_a!A1257), focus_dlsp!$2:$2, 0), 0)</f>
        <v>39.1</v>
      </c>
      <c r="C1257">
        <f>VLOOKUP($A1257, focus_dlsp!$A:$AQ, MATCH(YEAR(A1257)+1, focus_dlsp!$2:$2, 0), 0)</f>
        <v>38</v>
      </c>
      <c r="D1257">
        <f t="shared" si="78"/>
        <v>-1.1000000000000014</v>
      </c>
      <c r="E1257">
        <f t="shared" si="76"/>
        <v>9</v>
      </c>
      <c r="F1257">
        <f t="shared" si="79"/>
        <v>9</v>
      </c>
      <c r="G1257">
        <f t="shared" si="77"/>
        <v>2011</v>
      </c>
    </row>
    <row r="1258" spans="1:7" x14ac:dyDescent="0.25">
      <c r="A1258" s="1">
        <f>focus_dlsp!A1259</f>
        <v>40812</v>
      </c>
      <c r="B1258">
        <f>VLOOKUP($A1258, focus_dlsp!$A:$AQ, MATCH(YEAR(dlsp_1_y_a!A1258), focus_dlsp!$2:$2, 0), 0)</f>
        <v>39.1</v>
      </c>
      <c r="C1258">
        <f>VLOOKUP($A1258, focus_dlsp!$A:$AQ, MATCH(YEAR(A1258)+1, focus_dlsp!$2:$2, 0), 0)</f>
        <v>38</v>
      </c>
      <c r="D1258">
        <f t="shared" si="78"/>
        <v>-1.1000000000000014</v>
      </c>
      <c r="E1258">
        <f t="shared" si="76"/>
        <v>9</v>
      </c>
      <c r="F1258">
        <f t="shared" si="79"/>
        <v>9</v>
      </c>
      <c r="G1258">
        <f t="shared" si="77"/>
        <v>2011</v>
      </c>
    </row>
    <row r="1259" spans="1:7" x14ac:dyDescent="0.25">
      <c r="A1259" s="1">
        <f>focus_dlsp!A1260</f>
        <v>40813</v>
      </c>
      <c r="B1259">
        <f>VLOOKUP($A1259, focus_dlsp!$A:$AQ, MATCH(YEAR(dlsp_1_y_a!A1259), focus_dlsp!$2:$2, 0), 0)</f>
        <v>39.1</v>
      </c>
      <c r="C1259">
        <f>VLOOKUP($A1259, focus_dlsp!$A:$AQ, MATCH(YEAR(A1259)+1, focus_dlsp!$2:$2, 0), 0)</f>
        <v>38</v>
      </c>
      <c r="D1259">
        <f t="shared" si="78"/>
        <v>-1.1000000000000014</v>
      </c>
      <c r="E1259">
        <f t="shared" si="76"/>
        <v>9</v>
      </c>
      <c r="F1259">
        <f t="shared" si="79"/>
        <v>9</v>
      </c>
      <c r="G1259">
        <f t="shared" si="77"/>
        <v>2011</v>
      </c>
    </row>
    <row r="1260" spans="1:7" x14ac:dyDescent="0.25">
      <c r="A1260" s="1">
        <f>focus_dlsp!A1261</f>
        <v>40814</v>
      </c>
      <c r="B1260">
        <f>VLOOKUP($A1260, focus_dlsp!$A:$AQ, MATCH(YEAR(dlsp_1_y_a!A1260), focus_dlsp!$2:$2, 0), 0)</f>
        <v>39.1</v>
      </c>
      <c r="C1260">
        <f>VLOOKUP($A1260, focus_dlsp!$A:$AQ, MATCH(YEAR(A1260)+1, focus_dlsp!$2:$2, 0), 0)</f>
        <v>38</v>
      </c>
      <c r="D1260">
        <f t="shared" si="78"/>
        <v>-1.1000000000000014</v>
      </c>
      <c r="E1260">
        <f t="shared" si="76"/>
        <v>9</v>
      </c>
      <c r="F1260">
        <f t="shared" si="79"/>
        <v>9</v>
      </c>
      <c r="G1260">
        <f t="shared" si="77"/>
        <v>2011</v>
      </c>
    </row>
    <row r="1261" spans="1:7" x14ac:dyDescent="0.25">
      <c r="A1261" s="1">
        <f>focus_dlsp!A1262</f>
        <v>40815</v>
      </c>
      <c r="B1261">
        <f>VLOOKUP($A1261, focus_dlsp!$A:$AQ, MATCH(YEAR(dlsp_1_y_a!A1261), focus_dlsp!$2:$2, 0), 0)</f>
        <v>39.1</v>
      </c>
      <c r="C1261">
        <f>VLOOKUP($A1261, focus_dlsp!$A:$AQ, MATCH(YEAR(A1261)+1, focus_dlsp!$2:$2, 0), 0)</f>
        <v>38</v>
      </c>
      <c r="D1261">
        <f t="shared" si="78"/>
        <v>-1.1000000000000014</v>
      </c>
      <c r="E1261">
        <f t="shared" si="76"/>
        <v>9</v>
      </c>
      <c r="F1261">
        <f t="shared" si="79"/>
        <v>9</v>
      </c>
      <c r="G1261">
        <f t="shared" si="77"/>
        <v>2011</v>
      </c>
    </row>
    <row r="1262" spans="1:7" x14ac:dyDescent="0.25">
      <c r="A1262" s="1">
        <f>focus_dlsp!A1263</f>
        <v>40816</v>
      </c>
      <c r="B1262">
        <f>VLOOKUP($A1262, focus_dlsp!$A:$AQ, MATCH(YEAR(dlsp_1_y_a!A1262), focus_dlsp!$2:$2, 0), 0)</f>
        <v>39.1</v>
      </c>
      <c r="C1262">
        <f>VLOOKUP($A1262, focus_dlsp!$A:$AQ, MATCH(YEAR(A1262)+1, focus_dlsp!$2:$2, 0), 0)</f>
        <v>38</v>
      </c>
      <c r="D1262">
        <f t="shared" si="78"/>
        <v>-1.1000000000000014</v>
      </c>
      <c r="E1262">
        <f t="shared" si="76"/>
        <v>9</v>
      </c>
      <c r="F1262">
        <f t="shared" si="79"/>
        <v>9</v>
      </c>
      <c r="G1262">
        <f t="shared" si="77"/>
        <v>2011</v>
      </c>
    </row>
    <row r="1263" spans="1:7" x14ac:dyDescent="0.25">
      <c r="A1263" s="1">
        <f>focus_dlsp!A1264</f>
        <v>40819</v>
      </c>
      <c r="B1263">
        <f>VLOOKUP($A1263, focus_dlsp!$A:$AQ, MATCH(YEAR(dlsp_1_y_a!A1263), focus_dlsp!$2:$2, 0), 0)</f>
        <v>39.1</v>
      </c>
      <c r="C1263">
        <f>VLOOKUP($A1263, focus_dlsp!$A:$AQ, MATCH(YEAR(A1263)+1, focus_dlsp!$2:$2, 0), 0)</f>
        <v>38</v>
      </c>
      <c r="D1263">
        <f t="shared" si="78"/>
        <v>-1.1000000000000014</v>
      </c>
      <c r="E1263">
        <f t="shared" si="76"/>
        <v>10</v>
      </c>
      <c r="F1263">
        <f t="shared" si="79"/>
        <v>12</v>
      </c>
      <c r="G1263">
        <f t="shared" si="77"/>
        <v>2011</v>
      </c>
    </row>
    <row r="1264" spans="1:7" x14ac:dyDescent="0.25">
      <c r="A1264" s="1">
        <f>focus_dlsp!A1265</f>
        <v>40820</v>
      </c>
      <c r="B1264">
        <f>VLOOKUP($A1264, focus_dlsp!$A:$AQ, MATCH(YEAR(dlsp_1_y_a!A1264), focus_dlsp!$2:$2, 0), 0)</f>
        <v>39.1</v>
      </c>
      <c r="C1264">
        <f>VLOOKUP($A1264, focus_dlsp!$A:$AQ, MATCH(YEAR(A1264)+1, focus_dlsp!$2:$2, 0), 0)</f>
        <v>38</v>
      </c>
      <c r="D1264">
        <f t="shared" si="78"/>
        <v>-1.1000000000000014</v>
      </c>
      <c r="E1264">
        <f t="shared" si="76"/>
        <v>10</v>
      </c>
      <c r="F1264">
        <f t="shared" si="79"/>
        <v>12</v>
      </c>
      <c r="G1264">
        <f t="shared" si="77"/>
        <v>2011</v>
      </c>
    </row>
    <row r="1265" spans="1:7" x14ac:dyDescent="0.25">
      <c r="A1265" s="1">
        <f>focus_dlsp!A1266</f>
        <v>40821</v>
      </c>
      <c r="B1265">
        <f>VLOOKUP($A1265, focus_dlsp!$A:$AQ, MATCH(YEAR(dlsp_1_y_a!A1265), focus_dlsp!$2:$2, 0), 0)</f>
        <v>39.1</v>
      </c>
      <c r="C1265">
        <f>VLOOKUP($A1265, focus_dlsp!$A:$AQ, MATCH(YEAR(A1265)+1, focus_dlsp!$2:$2, 0), 0)</f>
        <v>38</v>
      </c>
      <c r="D1265">
        <f t="shared" si="78"/>
        <v>-1.1000000000000014</v>
      </c>
      <c r="E1265">
        <f t="shared" si="76"/>
        <v>10</v>
      </c>
      <c r="F1265">
        <f t="shared" si="79"/>
        <v>12</v>
      </c>
      <c r="G1265">
        <f t="shared" si="77"/>
        <v>2011</v>
      </c>
    </row>
    <row r="1266" spans="1:7" x14ac:dyDescent="0.25">
      <c r="A1266" s="1">
        <f>focus_dlsp!A1267</f>
        <v>40822</v>
      </c>
      <c r="B1266">
        <f>VLOOKUP($A1266, focus_dlsp!$A:$AQ, MATCH(YEAR(dlsp_1_y_a!A1266), focus_dlsp!$2:$2, 0), 0)</f>
        <v>39.1</v>
      </c>
      <c r="C1266">
        <f>VLOOKUP($A1266, focus_dlsp!$A:$AQ, MATCH(YEAR(A1266)+1, focus_dlsp!$2:$2, 0), 0)</f>
        <v>38</v>
      </c>
      <c r="D1266">
        <f t="shared" si="78"/>
        <v>-1.1000000000000014</v>
      </c>
      <c r="E1266">
        <f t="shared" si="76"/>
        <v>10</v>
      </c>
      <c r="F1266">
        <f t="shared" si="79"/>
        <v>12</v>
      </c>
      <c r="G1266">
        <f t="shared" si="77"/>
        <v>2011</v>
      </c>
    </row>
    <row r="1267" spans="1:7" x14ac:dyDescent="0.25">
      <c r="A1267" s="1">
        <f>focus_dlsp!A1268</f>
        <v>40823</v>
      </c>
      <c r="B1267">
        <f>VLOOKUP($A1267, focus_dlsp!$A:$AQ, MATCH(YEAR(dlsp_1_y_a!A1267), focus_dlsp!$2:$2, 0), 0)</f>
        <v>39.1</v>
      </c>
      <c r="C1267">
        <f>VLOOKUP($A1267, focus_dlsp!$A:$AQ, MATCH(YEAR(A1267)+1, focus_dlsp!$2:$2, 0), 0)</f>
        <v>38</v>
      </c>
      <c r="D1267">
        <f t="shared" si="78"/>
        <v>-1.1000000000000014</v>
      </c>
      <c r="E1267">
        <f t="shared" si="76"/>
        <v>10</v>
      </c>
      <c r="F1267">
        <f t="shared" si="79"/>
        <v>12</v>
      </c>
      <c r="G1267">
        <f t="shared" si="77"/>
        <v>2011</v>
      </c>
    </row>
    <row r="1268" spans="1:7" x14ac:dyDescent="0.25">
      <c r="A1268" s="1">
        <f>focus_dlsp!A1269</f>
        <v>40826</v>
      </c>
      <c r="B1268">
        <f>VLOOKUP($A1268, focus_dlsp!$A:$AQ, MATCH(YEAR(dlsp_1_y_a!A1268), focus_dlsp!$2:$2, 0), 0)</f>
        <v>39</v>
      </c>
      <c r="C1268">
        <f>VLOOKUP($A1268, focus_dlsp!$A:$AQ, MATCH(YEAR(A1268)+1, focus_dlsp!$2:$2, 0), 0)</f>
        <v>38</v>
      </c>
      <c r="D1268">
        <f t="shared" si="78"/>
        <v>-1</v>
      </c>
      <c r="E1268">
        <f t="shared" si="76"/>
        <v>10</v>
      </c>
      <c r="F1268">
        <f t="shared" si="79"/>
        <v>12</v>
      </c>
      <c r="G1268">
        <f t="shared" si="77"/>
        <v>2011</v>
      </c>
    </row>
    <row r="1269" spans="1:7" x14ac:dyDescent="0.25">
      <c r="A1269" s="1">
        <f>focus_dlsp!A1270</f>
        <v>40827</v>
      </c>
      <c r="B1269">
        <f>VLOOKUP($A1269, focus_dlsp!$A:$AQ, MATCH(YEAR(dlsp_1_y_a!A1269), focus_dlsp!$2:$2, 0), 0)</f>
        <v>39</v>
      </c>
      <c r="C1269">
        <f>VLOOKUP($A1269, focus_dlsp!$A:$AQ, MATCH(YEAR(A1269)+1, focus_dlsp!$2:$2, 0), 0)</f>
        <v>38</v>
      </c>
      <c r="D1269">
        <f t="shared" si="78"/>
        <v>-1</v>
      </c>
      <c r="E1269">
        <f t="shared" si="76"/>
        <v>10</v>
      </c>
      <c r="F1269">
        <f t="shared" si="79"/>
        <v>12</v>
      </c>
      <c r="G1269">
        <f t="shared" si="77"/>
        <v>2011</v>
      </c>
    </row>
    <row r="1270" spans="1:7" x14ac:dyDescent="0.25">
      <c r="A1270" s="1">
        <f>focus_dlsp!A1271</f>
        <v>40829</v>
      </c>
      <c r="B1270">
        <f>VLOOKUP($A1270, focus_dlsp!$A:$AQ, MATCH(YEAR(dlsp_1_y_a!A1270), focus_dlsp!$2:$2, 0), 0)</f>
        <v>39</v>
      </c>
      <c r="C1270">
        <f>VLOOKUP($A1270, focus_dlsp!$A:$AQ, MATCH(YEAR(A1270)+1, focus_dlsp!$2:$2, 0), 0)</f>
        <v>38</v>
      </c>
      <c r="D1270">
        <f t="shared" si="78"/>
        <v>-1</v>
      </c>
      <c r="E1270">
        <f t="shared" si="76"/>
        <v>10</v>
      </c>
      <c r="F1270">
        <f t="shared" si="79"/>
        <v>12</v>
      </c>
      <c r="G1270">
        <f t="shared" si="77"/>
        <v>2011</v>
      </c>
    </row>
    <row r="1271" spans="1:7" x14ac:dyDescent="0.25">
      <c r="A1271" s="1">
        <f>focus_dlsp!A1272</f>
        <v>40830</v>
      </c>
      <c r="B1271">
        <f>VLOOKUP($A1271, focus_dlsp!$A:$AQ, MATCH(YEAR(dlsp_1_y_a!A1271), focus_dlsp!$2:$2, 0), 0)</f>
        <v>39</v>
      </c>
      <c r="C1271">
        <f>VLOOKUP($A1271, focus_dlsp!$A:$AQ, MATCH(YEAR(A1271)+1, focus_dlsp!$2:$2, 0), 0)</f>
        <v>38</v>
      </c>
      <c r="D1271">
        <f t="shared" si="78"/>
        <v>-1</v>
      </c>
      <c r="E1271">
        <f t="shared" si="76"/>
        <v>10</v>
      </c>
      <c r="F1271">
        <f t="shared" si="79"/>
        <v>12</v>
      </c>
      <c r="G1271">
        <f t="shared" si="77"/>
        <v>2011</v>
      </c>
    </row>
    <row r="1272" spans="1:7" x14ac:dyDescent="0.25">
      <c r="A1272" s="1">
        <f>focus_dlsp!A1273</f>
        <v>40833</v>
      </c>
      <c r="B1272">
        <f>VLOOKUP($A1272, focus_dlsp!$A:$AQ, MATCH(YEAR(dlsp_1_y_a!A1272), focus_dlsp!$2:$2, 0), 0)</f>
        <v>39</v>
      </c>
      <c r="C1272">
        <f>VLOOKUP($A1272, focus_dlsp!$A:$AQ, MATCH(YEAR(A1272)+1, focus_dlsp!$2:$2, 0), 0)</f>
        <v>38</v>
      </c>
      <c r="D1272">
        <f t="shared" si="78"/>
        <v>-1</v>
      </c>
      <c r="E1272">
        <f t="shared" si="76"/>
        <v>10</v>
      </c>
      <c r="F1272">
        <f t="shared" si="79"/>
        <v>12</v>
      </c>
      <c r="G1272">
        <f t="shared" si="77"/>
        <v>2011</v>
      </c>
    </row>
    <row r="1273" spans="1:7" x14ac:dyDescent="0.25">
      <c r="A1273" s="1">
        <f>focus_dlsp!A1274</f>
        <v>40834</v>
      </c>
      <c r="B1273">
        <f>VLOOKUP($A1273, focus_dlsp!$A:$AQ, MATCH(YEAR(dlsp_1_y_a!A1273), focus_dlsp!$2:$2, 0), 0)</f>
        <v>39</v>
      </c>
      <c r="C1273">
        <f>VLOOKUP($A1273, focus_dlsp!$A:$AQ, MATCH(YEAR(A1273)+1, focus_dlsp!$2:$2, 0), 0)</f>
        <v>38</v>
      </c>
      <c r="D1273">
        <f t="shared" si="78"/>
        <v>-1</v>
      </c>
      <c r="E1273">
        <f t="shared" si="76"/>
        <v>10</v>
      </c>
      <c r="F1273">
        <f t="shared" si="79"/>
        <v>12</v>
      </c>
      <c r="G1273">
        <f t="shared" si="77"/>
        <v>2011</v>
      </c>
    </row>
    <row r="1274" spans="1:7" x14ac:dyDescent="0.25">
      <c r="A1274" s="1">
        <f>focus_dlsp!A1275</f>
        <v>40835</v>
      </c>
      <c r="B1274">
        <f>VLOOKUP($A1274, focus_dlsp!$A:$AQ, MATCH(YEAR(dlsp_1_y_a!A1274), focus_dlsp!$2:$2, 0), 0)</f>
        <v>39</v>
      </c>
      <c r="C1274">
        <f>VLOOKUP($A1274, focus_dlsp!$A:$AQ, MATCH(YEAR(A1274)+1, focus_dlsp!$2:$2, 0), 0)</f>
        <v>38</v>
      </c>
      <c r="D1274">
        <f t="shared" si="78"/>
        <v>-1</v>
      </c>
      <c r="E1274">
        <f t="shared" si="76"/>
        <v>10</v>
      </c>
      <c r="F1274">
        <f t="shared" si="79"/>
        <v>12</v>
      </c>
      <c r="G1274">
        <f t="shared" si="77"/>
        <v>2011</v>
      </c>
    </row>
    <row r="1275" spans="1:7" x14ac:dyDescent="0.25">
      <c r="A1275" s="1">
        <f>focus_dlsp!A1276</f>
        <v>40836</v>
      </c>
      <c r="B1275">
        <f>VLOOKUP($A1275, focus_dlsp!$A:$AQ, MATCH(YEAR(dlsp_1_y_a!A1275), focus_dlsp!$2:$2, 0), 0)</f>
        <v>39</v>
      </c>
      <c r="C1275">
        <f>VLOOKUP($A1275, focus_dlsp!$A:$AQ, MATCH(YEAR(A1275)+1, focus_dlsp!$2:$2, 0), 0)</f>
        <v>38</v>
      </c>
      <c r="D1275">
        <f t="shared" si="78"/>
        <v>-1</v>
      </c>
      <c r="E1275">
        <f t="shared" si="76"/>
        <v>10</v>
      </c>
      <c r="F1275">
        <f t="shared" si="79"/>
        <v>12</v>
      </c>
      <c r="G1275">
        <f t="shared" si="77"/>
        <v>2011</v>
      </c>
    </row>
    <row r="1276" spans="1:7" x14ac:dyDescent="0.25">
      <c r="A1276" s="1">
        <f>focus_dlsp!A1277</f>
        <v>40837</v>
      </c>
      <c r="B1276">
        <f>VLOOKUP($A1276, focus_dlsp!$A:$AQ, MATCH(YEAR(dlsp_1_y_a!A1276), focus_dlsp!$2:$2, 0), 0)</f>
        <v>39</v>
      </c>
      <c r="C1276">
        <f>VLOOKUP($A1276, focus_dlsp!$A:$AQ, MATCH(YEAR(A1276)+1, focus_dlsp!$2:$2, 0), 0)</f>
        <v>38</v>
      </c>
      <c r="D1276">
        <f t="shared" si="78"/>
        <v>-1</v>
      </c>
      <c r="E1276">
        <f t="shared" si="76"/>
        <v>10</v>
      </c>
      <c r="F1276">
        <f t="shared" si="79"/>
        <v>12</v>
      </c>
      <c r="G1276">
        <f t="shared" si="77"/>
        <v>2011</v>
      </c>
    </row>
    <row r="1277" spans="1:7" x14ac:dyDescent="0.25">
      <c r="A1277" s="1">
        <f>focus_dlsp!A1278</f>
        <v>40840</v>
      </c>
      <c r="B1277">
        <f>VLOOKUP($A1277, focus_dlsp!$A:$AQ, MATCH(YEAR(dlsp_1_y_a!A1277), focus_dlsp!$2:$2, 0), 0)</f>
        <v>39</v>
      </c>
      <c r="C1277">
        <f>VLOOKUP($A1277, focus_dlsp!$A:$AQ, MATCH(YEAR(A1277)+1, focus_dlsp!$2:$2, 0), 0)</f>
        <v>38</v>
      </c>
      <c r="D1277">
        <f t="shared" si="78"/>
        <v>-1</v>
      </c>
      <c r="E1277">
        <f t="shared" si="76"/>
        <v>10</v>
      </c>
      <c r="F1277">
        <f t="shared" si="79"/>
        <v>12</v>
      </c>
      <c r="G1277">
        <f t="shared" si="77"/>
        <v>2011</v>
      </c>
    </row>
    <row r="1278" spans="1:7" x14ac:dyDescent="0.25">
      <c r="A1278" s="1">
        <f>focus_dlsp!A1279</f>
        <v>40841</v>
      </c>
      <c r="B1278">
        <f>VLOOKUP($A1278, focus_dlsp!$A:$AQ, MATCH(YEAR(dlsp_1_y_a!A1278), focus_dlsp!$2:$2, 0), 0)</f>
        <v>39</v>
      </c>
      <c r="C1278">
        <f>VLOOKUP($A1278, focus_dlsp!$A:$AQ, MATCH(YEAR(A1278)+1, focus_dlsp!$2:$2, 0), 0)</f>
        <v>38</v>
      </c>
      <c r="D1278">
        <f t="shared" si="78"/>
        <v>-1</v>
      </c>
      <c r="E1278">
        <f t="shared" si="76"/>
        <v>10</v>
      </c>
      <c r="F1278">
        <f t="shared" si="79"/>
        <v>12</v>
      </c>
      <c r="G1278">
        <f t="shared" si="77"/>
        <v>2011</v>
      </c>
    </row>
    <row r="1279" spans="1:7" x14ac:dyDescent="0.25">
      <c r="A1279" s="1">
        <f>focus_dlsp!A1280</f>
        <v>40842</v>
      </c>
      <c r="B1279">
        <f>VLOOKUP($A1279, focus_dlsp!$A:$AQ, MATCH(YEAR(dlsp_1_y_a!A1279), focus_dlsp!$2:$2, 0), 0)</f>
        <v>39</v>
      </c>
      <c r="C1279">
        <f>VLOOKUP($A1279, focus_dlsp!$A:$AQ, MATCH(YEAR(A1279)+1, focus_dlsp!$2:$2, 0), 0)</f>
        <v>38</v>
      </c>
      <c r="D1279">
        <f t="shared" si="78"/>
        <v>-1</v>
      </c>
      <c r="E1279">
        <f t="shared" si="76"/>
        <v>10</v>
      </c>
      <c r="F1279">
        <f t="shared" si="79"/>
        <v>12</v>
      </c>
      <c r="G1279">
        <f t="shared" si="77"/>
        <v>2011</v>
      </c>
    </row>
    <row r="1280" spans="1:7" x14ac:dyDescent="0.25">
      <c r="A1280" s="1">
        <f>focus_dlsp!A1281</f>
        <v>40843</v>
      </c>
      <c r="B1280">
        <f>VLOOKUP($A1280, focus_dlsp!$A:$AQ, MATCH(YEAR(dlsp_1_y_a!A1280), focus_dlsp!$2:$2, 0), 0)</f>
        <v>39</v>
      </c>
      <c r="C1280">
        <f>VLOOKUP($A1280, focus_dlsp!$A:$AQ, MATCH(YEAR(A1280)+1, focus_dlsp!$2:$2, 0), 0)</f>
        <v>38</v>
      </c>
      <c r="D1280">
        <f t="shared" si="78"/>
        <v>-1</v>
      </c>
      <c r="E1280">
        <f t="shared" si="76"/>
        <v>10</v>
      </c>
      <c r="F1280">
        <f t="shared" si="79"/>
        <v>12</v>
      </c>
      <c r="G1280">
        <f t="shared" si="77"/>
        <v>2011</v>
      </c>
    </row>
    <row r="1281" spans="1:7" x14ac:dyDescent="0.25">
      <c r="A1281" s="1">
        <f>focus_dlsp!A1282</f>
        <v>40844</v>
      </c>
      <c r="B1281">
        <f>VLOOKUP($A1281, focus_dlsp!$A:$AQ, MATCH(YEAR(dlsp_1_y_a!A1281), focus_dlsp!$2:$2, 0), 0)</f>
        <v>38.85</v>
      </c>
      <c r="C1281">
        <f>VLOOKUP($A1281, focus_dlsp!$A:$AQ, MATCH(YEAR(A1281)+1, focus_dlsp!$2:$2, 0), 0)</f>
        <v>38</v>
      </c>
      <c r="D1281">
        <f t="shared" si="78"/>
        <v>-0.85000000000000142</v>
      </c>
      <c r="E1281">
        <f t="shared" si="76"/>
        <v>10</v>
      </c>
      <c r="F1281">
        <f t="shared" si="79"/>
        <v>12</v>
      </c>
      <c r="G1281">
        <f t="shared" si="77"/>
        <v>2011</v>
      </c>
    </row>
    <row r="1282" spans="1:7" x14ac:dyDescent="0.25">
      <c r="A1282" s="1">
        <f>focus_dlsp!A1283</f>
        <v>40847</v>
      </c>
      <c r="B1282">
        <f>VLOOKUP($A1282, focus_dlsp!$A:$AQ, MATCH(YEAR(dlsp_1_y_a!A1282), focus_dlsp!$2:$2, 0), 0)</f>
        <v>38.85</v>
      </c>
      <c r="C1282">
        <f>VLOOKUP($A1282, focus_dlsp!$A:$AQ, MATCH(YEAR(A1282)+1, focus_dlsp!$2:$2, 0), 0)</f>
        <v>38</v>
      </c>
      <c r="D1282">
        <f t="shared" si="78"/>
        <v>-0.85000000000000142</v>
      </c>
      <c r="E1282">
        <f t="shared" ref="E1282:E1345" si="80">MONTH(A1282)</f>
        <v>10</v>
      </c>
      <c r="F1282">
        <f t="shared" si="79"/>
        <v>12</v>
      </c>
      <c r="G1282">
        <f t="shared" ref="G1282:G1345" si="81">YEAR(A1282)</f>
        <v>2011</v>
      </c>
    </row>
    <row r="1283" spans="1:7" x14ac:dyDescent="0.25">
      <c r="A1283" s="1">
        <f>focus_dlsp!A1284</f>
        <v>40848</v>
      </c>
      <c r="B1283">
        <f>VLOOKUP($A1283, focus_dlsp!$A:$AQ, MATCH(YEAR(dlsp_1_y_a!A1283), focus_dlsp!$2:$2, 0), 0)</f>
        <v>38.700000000000003</v>
      </c>
      <c r="C1283">
        <f>VLOOKUP($A1283, focus_dlsp!$A:$AQ, MATCH(YEAR(A1283)+1, focus_dlsp!$2:$2, 0), 0)</f>
        <v>38</v>
      </c>
      <c r="D1283">
        <f t="shared" ref="D1283:D1346" si="82">C1283-B1283</f>
        <v>-0.70000000000000284</v>
      </c>
      <c r="E1283">
        <f t="shared" si="80"/>
        <v>11</v>
      </c>
      <c r="F1283">
        <f t="shared" ref="F1283:F1346" si="83">IF(E1283&lt;4,3,IF(E1283&lt;7,6,IF(E1283&lt;10,9,12)))</f>
        <v>12</v>
      </c>
      <c r="G1283">
        <f t="shared" si="81"/>
        <v>2011</v>
      </c>
    </row>
    <row r="1284" spans="1:7" x14ac:dyDescent="0.25">
      <c r="A1284" s="1">
        <f>focus_dlsp!A1285</f>
        <v>40850</v>
      </c>
      <c r="B1284">
        <f>VLOOKUP($A1284, focus_dlsp!$A:$AQ, MATCH(YEAR(dlsp_1_y_a!A1284), focus_dlsp!$2:$2, 0), 0)</f>
        <v>38.700000000000003</v>
      </c>
      <c r="C1284">
        <f>VLOOKUP($A1284, focus_dlsp!$A:$AQ, MATCH(YEAR(A1284)+1, focus_dlsp!$2:$2, 0), 0)</f>
        <v>38</v>
      </c>
      <c r="D1284">
        <f t="shared" si="82"/>
        <v>-0.70000000000000284</v>
      </c>
      <c r="E1284">
        <f t="shared" si="80"/>
        <v>11</v>
      </c>
      <c r="F1284">
        <f t="shared" si="83"/>
        <v>12</v>
      </c>
      <c r="G1284">
        <f t="shared" si="81"/>
        <v>2011</v>
      </c>
    </row>
    <row r="1285" spans="1:7" x14ac:dyDescent="0.25">
      <c r="A1285" s="1">
        <f>focus_dlsp!A1286</f>
        <v>40851</v>
      </c>
      <c r="B1285">
        <f>VLOOKUP($A1285, focus_dlsp!$A:$AQ, MATCH(YEAR(dlsp_1_y_a!A1285), focus_dlsp!$2:$2, 0), 0)</f>
        <v>38.700000000000003</v>
      </c>
      <c r="C1285">
        <f>VLOOKUP($A1285, focus_dlsp!$A:$AQ, MATCH(YEAR(A1285)+1, focus_dlsp!$2:$2, 0), 0)</f>
        <v>38</v>
      </c>
      <c r="D1285">
        <f t="shared" si="82"/>
        <v>-0.70000000000000284</v>
      </c>
      <c r="E1285">
        <f t="shared" si="80"/>
        <v>11</v>
      </c>
      <c r="F1285">
        <f t="shared" si="83"/>
        <v>12</v>
      </c>
      <c r="G1285">
        <f t="shared" si="81"/>
        <v>2011</v>
      </c>
    </row>
    <row r="1286" spans="1:7" x14ac:dyDescent="0.25">
      <c r="A1286" s="1">
        <f>focus_dlsp!A1287</f>
        <v>40854</v>
      </c>
      <c r="B1286">
        <f>VLOOKUP($A1286, focus_dlsp!$A:$AQ, MATCH(YEAR(dlsp_1_y_a!A1286), focus_dlsp!$2:$2, 0), 0)</f>
        <v>38.85</v>
      </c>
      <c r="C1286">
        <f>VLOOKUP($A1286, focus_dlsp!$A:$AQ, MATCH(YEAR(A1286)+1, focus_dlsp!$2:$2, 0), 0)</f>
        <v>38</v>
      </c>
      <c r="D1286">
        <f t="shared" si="82"/>
        <v>-0.85000000000000142</v>
      </c>
      <c r="E1286">
        <f t="shared" si="80"/>
        <v>11</v>
      </c>
      <c r="F1286">
        <f t="shared" si="83"/>
        <v>12</v>
      </c>
      <c r="G1286">
        <f t="shared" si="81"/>
        <v>2011</v>
      </c>
    </row>
    <row r="1287" spans="1:7" x14ac:dyDescent="0.25">
      <c r="A1287" s="1">
        <f>focus_dlsp!A1288</f>
        <v>40855</v>
      </c>
      <c r="B1287">
        <f>VLOOKUP($A1287, focus_dlsp!$A:$AQ, MATCH(YEAR(dlsp_1_y_a!A1287), focus_dlsp!$2:$2, 0), 0)</f>
        <v>38.799999999999997</v>
      </c>
      <c r="C1287">
        <f>VLOOKUP($A1287, focus_dlsp!$A:$AQ, MATCH(YEAR(A1287)+1, focus_dlsp!$2:$2, 0), 0)</f>
        <v>38</v>
      </c>
      <c r="D1287">
        <f t="shared" si="82"/>
        <v>-0.79999999999999716</v>
      </c>
      <c r="E1287">
        <f t="shared" si="80"/>
        <v>11</v>
      </c>
      <c r="F1287">
        <f t="shared" si="83"/>
        <v>12</v>
      </c>
      <c r="G1287">
        <f t="shared" si="81"/>
        <v>2011</v>
      </c>
    </row>
    <row r="1288" spans="1:7" x14ac:dyDescent="0.25">
      <c r="A1288" s="1">
        <f>focus_dlsp!A1289</f>
        <v>40856</v>
      </c>
      <c r="B1288">
        <f>VLOOKUP($A1288, focus_dlsp!$A:$AQ, MATCH(YEAR(dlsp_1_y_a!A1288), focus_dlsp!$2:$2, 0), 0)</f>
        <v>38.799999999999997</v>
      </c>
      <c r="C1288">
        <f>VLOOKUP($A1288, focus_dlsp!$A:$AQ, MATCH(YEAR(A1288)+1, focus_dlsp!$2:$2, 0), 0)</f>
        <v>38</v>
      </c>
      <c r="D1288">
        <f t="shared" si="82"/>
        <v>-0.79999999999999716</v>
      </c>
      <c r="E1288">
        <f t="shared" si="80"/>
        <v>11</v>
      </c>
      <c r="F1288">
        <f t="shared" si="83"/>
        <v>12</v>
      </c>
      <c r="G1288">
        <f t="shared" si="81"/>
        <v>2011</v>
      </c>
    </row>
    <row r="1289" spans="1:7" x14ac:dyDescent="0.25">
      <c r="A1289" s="1">
        <f>focus_dlsp!A1290</f>
        <v>40857</v>
      </c>
      <c r="B1289">
        <f>VLOOKUP($A1289, focus_dlsp!$A:$AQ, MATCH(YEAR(dlsp_1_y_a!A1289), focus_dlsp!$2:$2, 0), 0)</f>
        <v>38.65</v>
      </c>
      <c r="C1289">
        <f>VLOOKUP($A1289, focus_dlsp!$A:$AQ, MATCH(YEAR(A1289)+1, focus_dlsp!$2:$2, 0), 0)</f>
        <v>38</v>
      </c>
      <c r="D1289">
        <f t="shared" si="82"/>
        <v>-0.64999999999999858</v>
      </c>
      <c r="E1289">
        <f t="shared" si="80"/>
        <v>11</v>
      </c>
      <c r="F1289">
        <f t="shared" si="83"/>
        <v>12</v>
      </c>
      <c r="G1289">
        <f t="shared" si="81"/>
        <v>2011</v>
      </c>
    </row>
    <row r="1290" spans="1:7" x14ac:dyDescent="0.25">
      <c r="A1290" s="1">
        <f>focus_dlsp!A1291</f>
        <v>40858</v>
      </c>
      <c r="B1290">
        <f>VLOOKUP($A1290, focus_dlsp!$A:$AQ, MATCH(YEAR(dlsp_1_y_a!A1290), focus_dlsp!$2:$2, 0), 0)</f>
        <v>38.65</v>
      </c>
      <c r="C1290">
        <f>VLOOKUP($A1290, focus_dlsp!$A:$AQ, MATCH(YEAR(A1290)+1, focus_dlsp!$2:$2, 0), 0)</f>
        <v>38</v>
      </c>
      <c r="D1290">
        <f t="shared" si="82"/>
        <v>-0.64999999999999858</v>
      </c>
      <c r="E1290">
        <f t="shared" si="80"/>
        <v>11</v>
      </c>
      <c r="F1290">
        <f t="shared" si="83"/>
        <v>12</v>
      </c>
      <c r="G1290">
        <f t="shared" si="81"/>
        <v>2011</v>
      </c>
    </row>
    <row r="1291" spans="1:7" x14ac:dyDescent="0.25">
      <c r="A1291" s="1">
        <f>focus_dlsp!A1292</f>
        <v>40861</v>
      </c>
      <c r="B1291">
        <f>VLOOKUP($A1291, focus_dlsp!$A:$AQ, MATCH(YEAR(dlsp_1_y_a!A1291), focus_dlsp!$2:$2, 0), 0)</f>
        <v>38.5</v>
      </c>
      <c r="C1291">
        <f>VLOOKUP($A1291, focus_dlsp!$A:$AQ, MATCH(YEAR(A1291)+1, focus_dlsp!$2:$2, 0), 0)</f>
        <v>38</v>
      </c>
      <c r="D1291">
        <f t="shared" si="82"/>
        <v>-0.5</v>
      </c>
      <c r="E1291">
        <f t="shared" si="80"/>
        <v>11</v>
      </c>
      <c r="F1291">
        <f t="shared" si="83"/>
        <v>12</v>
      </c>
      <c r="G1291">
        <f t="shared" si="81"/>
        <v>2011</v>
      </c>
    </row>
    <row r="1292" spans="1:7" x14ac:dyDescent="0.25">
      <c r="A1292" s="1">
        <f>focus_dlsp!A1293</f>
        <v>40863</v>
      </c>
      <c r="B1292">
        <f>VLOOKUP($A1292, focus_dlsp!$A:$AQ, MATCH(YEAR(dlsp_1_y_a!A1292), focus_dlsp!$2:$2, 0), 0)</f>
        <v>38.5</v>
      </c>
      <c r="C1292">
        <f>VLOOKUP($A1292, focus_dlsp!$A:$AQ, MATCH(YEAR(A1292)+1, focus_dlsp!$2:$2, 0), 0)</f>
        <v>38</v>
      </c>
      <c r="D1292">
        <f t="shared" si="82"/>
        <v>-0.5</v>
      </c>
      <c r="E1292">
        <f t="shared" si="80"/>
        <v>11</v>
      </c>
      <c r="F1292">
        <f t="shared" si="83"/>
        <v>12</v>
      </c>
      <c r="G1292">
        <f t="shared" si="81"/>
        <v>2011</v>
      </c>
    </row>
    <row r="1293" spans="1:7" x14ac:dyDescent="0.25">
      <c r="A1293" s="1">
        <f>focus_dlsp!A1294</f>
        <v>40864</v>
      </c>
      <c r="B1293">
        <f>VLOOKUP($A1293, focus_dlsp!$A:$AQ, MATCH(YEAR(dlsp_1_y_a!A1293), focus_dlsp!$2:$2, 0), 0)</f>
        <v>38.5</v>
      </c>
      <c r="C1293">
        <f>VLOOKUP($A1293, focus_dlsp!$A:$AQ, MATCH(YEAR(A1293)+1, focus_dlsp!$2:$2, 0), 0)</f>
        <v>38</v>
      </c>
      <c r="D1293">
        <f t="shared" si="82"/>
        <v>-0.5</v>
      </c>
      <c r="E1293">
        <f t="shared" si="80"/>
        <v>11</v>
      </c>
      <c r="F1293">
        <f t="shared" si="83"/>
        <v>12</v>
      </c>
      <c r="G1293">
        <f t="shared" si="81"/>
        <v>2011</v>
      </c>
    </row>
    <row r="1294" spans="1:7" x14ac:dyDescent="0.25">
      <c r="A1294" s="1">
        <f>focus_dlsp!A1295</f>
        <v>40865</v>
      </c>
      <c r="B1294">
        <f>VLOOKUP($A1294, focus_dlsp!$A:$AQ, MATCH(YEAR(dlsp_1_y_a!A1294), focus_dlsp!$2:$2, 0), 0)</f>
        <v>38.6</v>
      </c>
      <c r="C1294">
        <f>VLOOKUP($A1294, focus_dlsp!$A:$AQ, MATCH(YEAR(A1294)+1, focus_dlsp!$2:$2, 0), 0)</f>
        <v>38</v>
      </c>
      <c r="D1294">
        <f t="shared" si="82"/>
        <v>-0.60000000000000142</v>
      </c>
      <c r="E1294">
        <f t="shared" si="80"/>
        <v>11</v>
      </c>
      <c r="F1294">
        <f t="shared" si="83"/>
        <v>12</v>
      </c>
      <c r="G1294">
        <f t="shared" si="81"/>
        <v>2011</v>
      </c>
    </row>
    <row r="1295" spans="1:7" x14ac:dyDescent="0.25">
      <c r="A1295" s="1">
        <f>focus_dlsp!A1296</f>
        <v>40868</v>
      </c>
      <c r="B1295">
        <f>VLOOKUP($A1295, focus_dlsp!$A:$AQ, MATCH(YEAR(dlsp_1_y_a!A1295), focus_dlsp!$2:$2, 0), 0)</f>
        <v>38.85</v>
      </c>
      <c r="C1295">
        <f>VLOOKUP($A1295, focus_dlsp!$A:$AQ, MATCH(YEAR(A1295)+1, focus_dlsp!$2:$2, 0), 0)</f>
        <v>38</v>
      </c>
      <c r="D1295">
        <f t="shared" si="82"/>
        <v>-0.85000000000000142</v>
      </c>
      <c r="E1295">
        <f t="shared" si="80"/>
        <v>11</v>
      </c>
      <c r="F1295">
        <f t="shared" si="83"/>
        <v>12</v>
      </c>
      <c r="G1295">
        <f t="shared" si="81"/>
        <v>2011</v>
      </c>
    </row>
    <row r="1296" spans="1:7" x14ac:dyDescent="0.25">
      <c r="A1296" s="1">
        <f>focus_dlsp!A1297</f>
        <v>40869</v>
      </c>
      <c r="B1296">
        <f>VLOOKUP($A1296, focus_dlsp!$A:$AQ, MATCH(YEAR(dlsp_1_y_a!A1296), focus_dlsp!$2:$2, 0), 0)</f>
        <v>38.6</v>
      </c>
      <c r="C1296">
        <f>VLOOKUP($A1296, focus_dlsp!$A:$AQ, MATCH(YEAR(A1296)+1, focus_dlsp!$2:$2, 0), 0)</f>
        <v>38</v>
      </c>
      <c r="D1296">
        <f t="shared" si="82"/>
        <v>-0.60000000000000142</v>
      </c>
      <c r="E1296">
        <f t="shared" si="80"/>
        <v>11</v>
      </c>
      <c r="F1296">
        <f t="shared" si="83"/>
        <v>12</v>
      </c>
      <c r="G1296">
        <f t="shared" si="81"/>
        <v>2011</v>
      </c>
    </row>
    <row r="1297" spans="1:7" x14ac:dyDescent="0.25">
      <c r="A1297" s="1">
        <f>focus_dlsp!A1298</f>
        <v>40870</v>
      </c>
      <c r="B1297">
        <f>VLOOKUP($A1297, focus_dlsp!$A:$AQ, MATCH(YEAR(dlsp_1_y_a!A1297), focus_dlsp!$2:$2, 0), 0)</f>
        <v>38.6</v>
      </c>
      <c r="C1297">
        <f>VLOOKUP($A1297, focus_dlsp!$A:$AQ, MATCH(YEAR(A1297)+1, focus_dlsp!$2:$2, 0), 0)</f>
        <v>38</v>
      </c>
      <c r="D1297">
        <f t="shared" si="82"/>
        <v>-0.60000000000000142</v>
      </c>
      <c r="E1297">
        <f t="shared" si="80"/>
        <v>11</v>
      </c>
      <c r="F1297">
        <f t="shared" si="83"/>
        <v>12</v>
      </c>
      <c r="G1297">
        <f t="shared" si="81"/>
        <v>2011</v>
      </c>
    </row>
    <row r="1298" spans="1:7" x14ac:dyDescent="0.25">
      <c r="A1298" s="1">
        <f>focus_dlsp!A1299</f>
        <v>40871</v>
      </c>
      <c r="B1298">
        <f>VLOOKUP($A1298, focus_dlsp!$A:$AQ, MATCH(YEAR(dlsp_1_y_a!A1298), focus_dlsp!$2:$2, 0), 0)</f>
        <v>38.6</v>
      </c>
      <c r="C1298">
        <f>VLOOKUP($A1298, focus_dlsp!$A:$AQ, MATCH(YEAR(A1298)+1, focus_dlsp!$2:$2, 0), 0)</f>
        <v>38</v>
      </c>
      <c r="D1298">
        <f t="shared" si="82"/>
        <v>-0.60000000000000142</v>
      </c>
      <c r="E1298">
        <f t="shared" si="80"/>
        <v>11</v>
      </c>
      <c r="F1298">
        <f t="shared" si="83"/>
        <v>12</v>
      </c>
      <c r="G1298">
        <f t="shared" si="81"/>
        <v>2011</v>
      </c>
    </row>
    <row r="1299" spans="1:7" x14ac:dyDescent="0.25">
      <c r="A1299" s="1">
        <f>focus_dlsp!A1300</f>
        <v>40872</v>
      </c>
      <c r="B1299">
        <f>VLOOKUP($A1299, focus_dlsp!$A:$AQ, MATCH(YEAR(dlsp_1_y_a!A1299), focus_dlsp!$2:$2, 0), 0)</f>
        <v>38.6</v>
      </c>
      <c r="C1299">
        <f>VLOOKUP($A1299, focus_dlsp!$A:$AQ, MATCH(YEAR(A1299)+1, focus_dlsp!$2:$2, 0), 0)</f>
        <v>38</v>
      </c>
      <c r="D1299">
        <f t="shared" si="82"/>
        <v>-0.60000000000000142</v>
      </c>
      <c r="E1299">
        <f t="shared" si="80"/>
        <v>11</v>
      </c>
      <c r="F1299">
        <f t="shared" si="83"/>
        <v>12</v>
      </c>
      <c r="G1299">
        <f t="shared" si="81"/>
        <v>2011</v>
      </c>
    </row>
    <row r="1300" spans="1:7" x14ac:dyDescent="0.25">
      <c r="A1300" s="1">
        <f>focus_dlsp!A1301</f>
        <v>40875</v>
      </c>
      <c r="B1300">
        <f>VLOOKUP($A1300, focus_dlsp!$A:$AQ, MATCH(YEAR(dlsp_1_y_a!A1300), focus_dlsp!$2:$2, 0), 0)</f>
        <v>38.6</v>
      </c>
      <c r="C1300">
        <f>VLOOKUP($A1300, focus_dlsp!$A:$AQ, MATCH(YEAR(A1300)+1, focus_dlsp!$2:$2, 0), 0)</f>
        <v>38</v>
      </c>
      <c r="D1300">
        <f t="shared" si="82"/>
        <v>-0.60000000000000142</v>
      </c>
      <c r="E1300">
        <f t="shared" si="80"/>
        <v>11</v>
      </c>
      <c r="F1300">
        <f t="shared" si="83"/>
        <v>12</v>
      </c>
      <c r="G1300">
        <f t="shared" si="81"/>
        <v>2011</v>
      </c>
    </row>
    <row r="1301" spans="1:7" x14ac:dyDescent="0.25">
      <c r="A1301" s="1">
        <f>focus_dlsp!A1302</f>
        <v>40876</v>
      </c>
      <c r="B1301">
        <f>VLOOKUP($A1301, focus_dlsp!$A:$AQ, MATCH(YEAR(dlsp_1_y_a!A1301), focus_dlsp!$2:$2, 0), 0)</f>
        <v>38.549999999999997</v>
      </c>
      <c r="C1301">
        <f>VLOOKUP($A1301, focus_dlsp!$A:$AQ, MATCH(YEAR(A1301)+1, focus_dlsp!$2:$2, 0), 0)</f>
        <v>38</v>
      </c>
      <c r="D1301">
        <f t="shared" si="82"/>
        <v>-0.54999999999999716</v>
      </c>
      <c r="E1301">
        <f t="shared" si="80"/>
        <v>11</v>
      </c>
      <c r="F1301">
        <f t="shared" si="83"/>
        <v>12</v>
      </c>
      <c r="G1301">
        <f t="shared" si="81"/>
        <v>2011</v>
      </c>
    </row>
    <row r="1302" spans="1:7" x14ac:dyDescent="0.25">
      <c r="A1302" s="1">
        <f>focus_dlsp!A1303</f>
        <v>40877</v>
      </c>
      <c r="B1302">
        <f>VLOOKUP($A1302, focus_dlsp!$A:$AQ, MATCH(YEAR(dlsp_1_y_a!A1302), focus_dlsp!$2:$2, 0), 0)</f>
        <v>38.549999999999997</v>
      </c>
      <c r="C1302">
        <f>VLOOKUP($A1302, focus_dlsp!$A:$AQ, MATCH(YEAR(A1302)+1, focus_dlsp!$2:$2, 0), 0)</f>
        <v>38</v>
      </c>
      <c r="D1302">
        <f t="shared" si="82"/>
        <v>-0.54999999999999716</v>
      </c>
      <c r="E1302">
        <f t="shared" si="80"/>
        <v>11</v>
      </c>
      <c r="F1302">
        <f t="shared" si="83"/>
        <v>12</v>
      </c>
      <c r="G1302">
        <f t="shared" si="81"/>
        <v>2011</v>
      </c>
    </row>
    <row r="1303" spans="1:7" x14ac:dyDescent="0.25">
      <c r="A1303" s="1">
        <f>focus_dlsp!A1304</f>
        <v>40878</v>
      </c>
      <c r="B1303">
        <f>VLOOKUP($A1303, focus_dlsp!$A:$AQ, MATCH(YEAR(dlsp_1_y_a!A1303), focus_dlsp!$2:$2, 0), 0)</f>
        <v>38.5</v>
      </c>
      <c r="C1303">
        <f>VLOOKUP($A1303, focus_dlsp!$A:$AQ, MATCH(YEAR(A1303)+1, focus_dlsp!$2:$2, 0), 0)</f>
        <v>38</v>
      </c>
      <c r="D1303">
        <f t="shared" si="82"/>
        <v>-0.5</v>
      </c>
      <c r="E1303">
        <f t="shared" si="80"/>
        <v>12</v>
      </c>
      <c r="F1303">
        <f t="shared" si="83"/>
        <v>12</v>
      </c>
      <c r="G1303">
        <f t="shared" si="81"/>
        <v>2011</v>
      </c>
    </row>
    <row r="1304" spans="1:7" x14ac:dyDescent="0.25">
      <c r="A1304" s="1">
        <f>focus_dlsp!A1305</f>
        <v>40879</v>
      </c>
      <c r="B1304">
        <f>VLOOKUP($A1304, focus_dlsp!$A:$AQ, MATCH(YEAR(dlsp_1_y_a!A1304), focus_dlsp!$2:$2, 0), 0)</f>
        <v>38.5</v>
      </c>
      <c r="C1304">
        <f>VLOOKUP($A1304, focus_dlsp!$A:$AQ, MATCH(YEAR(A1304)+1, focus_dlsp!$2:$2, 0), 0)</f>
        <v>38</v>
      </c>
      <c r="D1304">
        <f t="shared" si="82"/>
        <v>-0.5</v>
      </c>
      <c r="E1304">
        <f t="shared" si="80"/>
        <v>12</v>
      </c>
      <c r="F1304">
        <f t="shared" si="83"/>
        <v>12</v>
      </c>
      <c r="G1304">
        <f t="shared" si="81"/>
        <v>2011</v>
      </c>
    </row>
    <row r="1305" spans="1:7" x14ac:dyDescent="0.25">
      <c r="A1305" s="1">
        <f>focus_dlsp!A1306</f>
        <v>40882</v>
      </c>
      <c r="B1305">
        <f>VLOOKUP($A1305, focus_dlsp!$A:$AQ, MATCH(YEAR(dlsp_1_y_a!A1305), focus_dlsp!$2:$2, 0), 0)</f>
        <v>38.5</v>
      </c>
      <c r="C1305">
        <f>VLOOKUP($A1305, focus_dlsp!$A:$AQ, MATCH(YEAR(A1305)+1, focus_dlsp!$2:$2, 0), 0)</f>
        <v>38</v>
      </c>
      <c r="D1305">
        <f t="shared" si="82"/>
        <v>-0.5</v>
      </c>
      <c r="E1305">
        <f t="shared" si="80"/>
        <v>12</v>
      </c>
      <c r="F1305">
        <f t="shared" si="83"/>
        <v>12</v>
      </c>
      <c r="G1305">
        <f t="shared" si="81"/>
        <v>2011</v>
      </c>
    </row>
    <row r="1306" spans="1:7" x14ac:dyDescent="0.25">
      <c r="A1306" s="1">
        <f>focus_dlsp!A1307</f>
        <v>40883</v>
      </c>
      <c r="B1306">
        <f>VLOOKUP($A1306, focus_dlsp!$A:$AQ, MATCH(YEAR(dlsp_1_y_a!A1306), focus_dlsp!$2:$2, 0), 0)</f>
        <v>38.5</v>
      </c>
      <c r="C1306">
        <f>VLOOKUP($A1306, focus_dlsp!$A:$AQ, MATCH(YEAR(A1306)+1, focus_dlsp!$2:$2, 0), 0)</f>
        <v>38</v>
      </c>
      <c r="D1306">
        <f t="shared" si="82"/>
        <v>-0.5</v>
      </c>
      <c r="E1306">
        <f t="shared" si="80"/>
        <v>12</v>
      </c>
      <c r="F1306">
        <f t="shared" si="83"/>
        <v>12</v>
      </c>
      <c r="G1306">
        <f t="shared" si="81"/>
        <v>2011</v>
      </c>
    </row>
    <row r="1307" spans="1:7" x14ac:dyDescent="0.25">
      <c r="A1307" s="1">
        <f>focus_dlsp!A1308</f>
        <v>40884</v>
      </c>
      <c r="B1307">
        <f>VLOOKUP($A1307, focus_dlsp!$A:$AQ, MATCH(YEAR(dlsp_1_y_a!A1307), focus_dlsp!$2:$2, 0), 0)</f>
        <v>38.5</v>
      </c>
      <c r="C1307">
        <f>VLOOKUP($A1307, focus_dlsp!$A:$AQ, MATCH(YEAR(A1307)+1, focus_dlsp!$2:$2, 0), 0)</f>
        <v>38</v>
      </c>
      <c r="D1307">
        <f t="shared" si="82"/>
        <v>-0.5</v>
      </c>
      <c r="E1307">
        <f t="shared" si="80"/>
        <v>12</v>
      </c>
      <c r="F1307">
        <f t="shared" si="83"/>
        <v>12</v>
      </c>
      <c r="G1307">
        <f t="shared" si="81"/>
        <v>2011</v>
      </c>
    </row>
    <row r="1308" spans="1:7" x14ac:dyDescent="0.25">
      <c r="A1308" s="1">
        <f>focus_dlsp!A1309</f>
        <v>40885</v>
      </c>
      <c r="B1308">
        <f>VLOOKUP($A1308, focus_dlsp!$A:$AQ, MATCH(YEAR(dlsp_1_y_a!A1308), focus_dlsp!$2:$2, 0), 0)</f>
        <v>38.5</v>
      </c>
      <c r="C1308">
        <f>VLOOKUP($A1308, focus_dlsp!$A:$AQ, MATCH(YEAR(A1308)+1, focus_dlsp!$2:$2, 0), 0)</f>
        <v>38</v>
      </c>
      <c r="D1308">
        <f t="shared" si="82"/>
        <v>-0.5</v>
      </c>
      <c r="E1308">
        <f t="shared" si="80"/>
        <v>12</v>
      </c>
      <c r="F1308">
        <f t="shared" si="83"/>
        <v>12</v>
      </c>
      <c r="G1308">
        <f t="shared" si="81"/>
        <v>2011</v>
      </c>
    </row>
    <row r="1309" spans="1:7" x14ac:dyDescent="0.25">
      <c r="A1309" s="1">
        <f>focus_dlsp!A1310</f>
        <v>40886</v>
      </c>
      <c r="B1309">
        <f>VLOOKUP($A1309, focus_dlsp!$A:$AQ, MATCH(YEAR(dlsp_1_y_a!A1309), focus_dlsp!$2:$2, 0), 0)</f>
        <v>38.5</v>
      </c>
      <c r="C1309">
        <f>VLOOKUP($A1309, focus_dlsp!$A:$AQ, MATCH(YEAR(A1309)+1, focus_dlsp!$2:$2, 0), 0)</f>
        <v>38</v>
      </c>
      <c r="D1309">
        <f t="shared" si="82"/>
        <v>-0.5</v>
      </c>
      <c r="E1309">
        <f t="shared" si="80"/>
        <v>12</v>
      </c>
      <c r="F1309">
        <f t="shared" si="83"/>
        <v>12</v>
      </c>
      <c r="G1309">
        <f t="shared" si="81"/>
        <v>2011</v>
      </c>
    </row>
    <row r="1310" spans="1:7" x14ac:dyDescent="0.25">
      <c r="A1310" s="1">
        <f>focus_dlsp!A1311</f>
        <v>40889</v>
      </c>
      <c r="B1310">
        <f>VLOOKUP($A1310, focus_dlsp!$A:$AQ, MATCH(YEAR(dlsp_1_y_a!A1310), focus_dlsp!$2:$2, 0), 0)</f>
        <v>38.5</v>
      </c>
      <c r="C1310">
        <f>VLOOKUP($A1310, focus_dlsp!$A:$AQ, MATCH(YEAR(A1310)+1, focus_dlsp!$2:$2, 0), 0)</f>
        <v>38</v>
      </c>
      <c r="D1310">
        <f t="shared" si="82"/>
        <v>-0.5</v>
      </c>
      <c r="E1310">
        <f t="shared" si="80"/>
        <v>12</v>
      </c>
      <c r="F1310">
        <f t="shared" si="83"/>
        <v>12</v>
      </c>
      <c r="G1310">
        <f t="shared" si="81"/>
        <v>2011</v>
      </c>
    </row>
    <row r="1311" spans="1:7" x14ac:dyDescent="0.25">
      <c r="A1311" s="1">
        <f>focus_dlsp!A1312</f>
        <v>40890</v>
      </c>
      <c r="B1311">
        <f>VLOOKUP($A1311, focus_dlsp!$A:$AQ, MATCH(YEAR(dlsp_1_y_a!A1311), focus_dlsp!$2:$2, 0), 0)</f>
        <v>38.5</v>
      </c>
      <c r="C1311">
        <f>VLOOKUP($A1311, focus_dlsp!$A:$AQ, MATCH(YEAR(A1311)+1, focus_dlsp!$2:$2, 0), 0)</f>
        <v>38</v>
      </c>
      <c r="D1311">
        <f t="shared" si="82"/>
        <v>-0.5</v>
      </c>
      <c r="E1311">
        <f t="shared" si="80"/>
        <v>12</v>
      </c>
      <c r="F1311">
        <f t="shared" si="83"/>
        <v>12</v>
      </c>
      <c r="G1311">
        <f t="shared" si="81"/>
        <v>2011</v>
      </c>
    </row>
    <row r="1312" spans="1:7" x14ac:dyDescent="0.25">
      <c r="A1312" s="1">
        <f>focus_dlsp!A1313</f>
        <v>40891</v>
      </c>
      <c r="B1312">
        <f>VLOOKUP($A1312, focus_dlsp!$A:$AQ, MATCH(YEAR(dlsp_1_y_a!A1312), focus_dlsp!$2:$2, 0), 0)</f>
        <v>38.5</v>
      </c>
      <c r="C1312">
        <f>VLOOKUP($A1312, focus_dlsp!$A:$AQ, MATCH(YEAR(A1312)+1, focus_dlsp!$2:$2, 0), 0)</f>
        <v>38</v>
      </c>
      <c r="D1312">
        <f t="shared" si="82"/>
        <v>-0.5</v>
      </c>
      <c r="E1312">
        <f t="shared" si="80"/>
        <v>12</v>
      </c>
      <c r="F1312">
        <f t="shared" si="83"/>
        <v>12</v>
      </c>
      <c r="G1312">
        <f t="shared" si="81"/>
        <v>2011</v>
      </c>
    </row>
    <row r="1313" spans="1:7" x14ac:dyDescent="0.25">
      <c r="A1313" s="1">
        <f>focus_dlsp!A1314</f>
        <v>40892</v>
      </c>
      <c r="B1313">
        <f>VLOOKUP($A1313, focus_dlsp!$A:$AQ, MATCH(YEAR(dlsp_1_y_a!A1313), focus_dlsp!$2:$2, 0), 0)</f>
        <v>38.5</v>
      </c>
      <c r="C1313">
        <f>VLOOKUP($A1313, focus_dlsp!$A:$AQ, MATCH(YEAR(A1313)+1, focus_dlsp!$2:$2, 0), 0)</f>
        <v>38</v>
      </c>
      <c r="D1313">
        <f t="shared" si="82"/>
        <v>-0.5</v>
      </c>
      <c r="E1313">
        <f t="shared" si="80"/>
        <v>12</v>
      </c>
      <c r="F1313">
        <f t="shared" si="83"/>
        <v>12</v>
      </c>
      <c r="G1313">
        <f t="shared" si="81"/>
        <v>2011</v>
      </c>
    </row>
    <row r="1314" spans="1:7" x14ac:dyDescent="0.25">
      <c r="A1314" s="1">
        <f>focus_dlsp!A1315</f>
        <v>40893</v>
      </c>
      <c r="B1314">
        <f>VLOOKUP($A1314, focus_dlsp!$A:$AQ, MATCH(YEAR(dlsp_1_y_a!A1314), focus_dlsp!$2:$2, 0), 0)</f>
        <v>38.5</v>
      </c>
      <c r="C1314">
        <f>VLOOKUP($A1314, focus_dlsp!$A:$AQ, MATCH(YEAR(A1314)+1, focus_dlsp!$2:$2, 0), 0)</f>
        <v>38</v>
      </c>
      <c r="D1314">
        <f t="shared" si="82"/>
        <v>-0.5</v>
      </c>
      <c r="E1314">
        <f t="shared" si="80"/>
        <v>12</v>
      </c>
      <c r="F1314">
        <f t="shared" si="83"/>
        <v>12</v>
      </c>
      <c r="G1314">
        <f t="shared" si="81"/>
        <v>2011</v>
      </c>
    </row>
    <row r="1315" spans="1:7" x14ac:dyDescent="0.25">
      <c r="A1315" s="1">
        <f>focus_dlsp!A1316</f>
        <v>40896</v>
      </c>
      <c r="B1315">
        <f>VLOOKUP($A1315, focus_dlsp!$A:$AQ, MATCH(YEAR(dlsp_1_y_a!A1315), focus_dlsp!$2:$2, 0), 0)</f>
        <v>38.5</v>
      </c>
      <c r="C1315">
        <f>VLOOKUP($A1315, focus_dlsp!$A:$AQ, MATCH(YEAR(A1315)+1, focus_dlsp!$2:$2, 0), 0)</f>
        <v>37.75</v>
      </c>
      <c r="D1315">
        <f t="shared" si="82"/>
        <v>-0.75</v>
      </c>
      <c r="E1315">
        <f t="shared" si="80"/>
        <v>12</v>
      </c>
      <c r="F1315">
        <f t="shared" si="83"/>
        <v>12</v>
      </c>
      <c r="G1315">
        <f t="shared" si="81"/>
        <v>2011</v>
      </c>
    </row>
    <row r="1316" spans="1:7" x14ac:dyDescent="0.25">
      <c r="A1316" s="1">
        <f>focus_dlsp!A1317</f>
        <v>40897</v>
      </c>
      <c r="B1316">
        <f>VLOOKUP($A1316, focus_dlsp!$A:$AQ, MATCH(YEAR(dlsp_1_y_a!A1316), focus_dlsp!$2:$2, 0), 0)</f>
        <v>38.5</v>
      </c>
      <c r="C1316">
        <f>VLOOKUP($A1316, focus_dlsp!$A:$AQ, MATCH(YEAR(A1316)+1, focus_dlsp!$2:$2, 0), 0)</f>
        <v>37.75</v>
      </c>
      <c r="D1316">
        <f t="shared" si="82"/>
        <v>-0.75</v>
      </c>
      <c r="E1316">
        <f t="shared" si="80"/>
        <v>12</v>
      </c>
      <c r="F1316">
        <f t="shared" si="83"/>
        <v>12</v>
      </c>
      <c r="G1316">
        <f t="shared" si="81"/>
        <v>2011</v>
      </c>
    </row>
    <row r="1317" spans="1:7" x14ac:dyDescent="0.25">
      <c r="A1317" s="1">
        <f>focus_dlsp!A1318</f>
        <v>40898</v>
      </c>
      <c r="B1317">
        <f>VLOOKUP($A1317, focus_dlsp!$A:$AQ, MATCH(YEAR(dlsp_1_y_a!A1317), focus_dlsp!$2:$2, 0), 0)</f>
        <v>38.5</v>
      </c>
      <c r="C1317">
        <f>VLOOKUP($A1317, focus_dlsp!$A:$AQ, MATCH(YEAR(A1317)+1, focus_dlsp!$2:$2, 0), 0)</f>
        <v>37.72</v>
      </c>
      <c r="D1317">
        <f t="shared" si="82"/>
        <v>-0.78000000000000114</v>
      </c>
      <c r="E1317">
        <f t="shared" si="80"/>
        <v>12</v>
      </c>
      <c r="F1317">
        <f t="shared" si="83"/>
        <v>12</v>
      </c>
      <c r="G1317">
        <f t="shared" si="81"/>
        <v>2011</v>
      </c>
    </row>
    <row r="1318" spans="1:7" x14ac:dyDescent="0.25">
      <c r="A1318" s="1">
        <f>focus_dlsp!A1319</f>
        <v>40899</v>
      </c>
      <c r="B1318">
        <f>VLOOKUP($A1318, focus_dlsp!$A:$AQ, MATCH(YEAR(dlsp_1_y_a!A1318), focus_dlsp!$2:$2, 0), 0)</f>
        <v>38.5</v>
      </c>
      <c r="C1318">
        <f>VLOOKUP($A1318, focus_dlsp!$A:$AQ, MATCH(YEAR(A1318)+1, focus_dlsp!$2:$2, 0), 0)</f>
        <v>37.5</v>
      </c>
      <c r="D1318">
        <f t="shared" si="82"/>
        <v>-1</v>
      </c>
      <c r="E1318">
        <f t="shared" si="80"/>
        <v>12</v>
      </c>
      <c r="F1318">
        <f t="shared" si="83"/>
        <v>12</v>
      </c>
      <c r="G1318">
        <f t="shared" si="81"/>
        <v>2011</v>
      </c>
    </row>
    <row r="1319" spans="1:7" x14ac:dyDescent="0.25">
      <c r="A1319" s="1">
        <f>focus_dlsp!A1320</f>
        <v>40900</v>
      </c>
      <c r="B1319">
        <f>VLOOKUP($A1319, focus_dlsp!$A:$AQ, MATCH(YEAR(dlsp_1_y_a!A1319), focus_dlsp!$2:$2, 0), 0)</f>
        <v>38.5</v>
      </c>
      <c r="C1319">
        <f>VLOOKUP($A1319, focus_dlsp!$A:$AQ, MATCH(YEAR(A1319)+1, focus_dlsp!$2:$2, 0), 0)</f>
        <v>37.5</v>
      </c>
      <c r="D1319">
        <f t="shared" si="82"/>
        <v>-1</v>
      </c>
      <c r="E1319">
        <f t="shared" si="80"/>
        <v>12</v>
      </c>
      <c r="F1319">
        <f t="shared" si="83"/>
        <v>12</v>
      </c>
      <c r="G1319">
        <f t="shared" si="81"/>
        <v>2011</v>
      </c>
    </row>
    <row r="1320" spans="1:7" x14ac:dyDescent="0.25">
      <c r="A1320" s="1">
        <f>focus_dlsp!A1321</f>
        <v>40903</v>
      </c>
      <c r="B1320">
        <f>VLOOKUP($A1320, focus_dlsp!$A:$AQ, MATCH(YEAR(dlsp_1_y_a!A1320), focus_dlsp!$2:$2, 0), 0)</f>
        <v>38.5</v>
      </c>
      <c r="C1320">
        <f>VLOOKUP($A1320, focus_dlsp!$A:$AQ, MATCH(YEAR(A1320)+1, focus_dlsp!$2:$2, 0), 0)</f>
        <v>37.35</v>
      </c>
      <c r="D1320">
        <f t="shared" si="82"/>
        <v>-1.1499999999999986</v>
      </c>
      <c r="E1320">
        <f t="shared" si="80"/>
        <v>12</v>
      </c>
      <c r="F1320">
        <f t="shared" si="83"/>
        <v>12</v>
      </c>
      <c r="G1320">
        <f t="shared" si="81"/>
        <v>2011</v>
      </c>
    </row>
    <row r="1321" spans="1:7" x14ac:dyDescent="0.25">
      <c r="A1321" s="1">
        <f>focus_dlsp!A1322</f>
        <v>40904</v>
      </c>
      <c r="B1321">
        <f>VLOOKUP($A1321, focus_dlsp!$A:$AQ, MATCH(YEAR(dlsp_1_y_a!A1321), focus_dlsp!$2:$2, 0), 0)</f>
        <v>38.5</v>
      </c>
      <c r="C1321">
        <f>VLOOKUP($A1321, focus_dlsp!$A:$AQ, MATCH(YEAR(A1321)+1, focus_dlsp!$2:$2, 0), 0)</f>
        <v>37.35</v>
      </c>
      <c r="D1321">
        <f t="shared" si="82"/>
        <v>-1.1499999999999986</v>
      </c>
      <c r="E1321">
        <f t="shared" si="80"/>
        <v>12</v>
      </c>
      <c r="F1321">
        <f t="shared" si="83"/>
        <v>12</v>
      </c>
      <c r="G1321">
        <f t="shared" si="81"/>
        <v>2011</v>
      </c>
    </row>
    <row r="1322" spans="1:7" x14ac:dyDescent="0.25">
      <c r="A1322" s="1">
        <f>focus_dlsp!A1323</f>
        <v>40905</v>
      </c>
      <c r="B1322">
        <f>VLOOKUP($A1322, focus_dlsp!$A:$AQ, MATCH(YEAR(dlsp_1_y_a!A1322), focus_dlsp!$2:$2, 0), 0)</f>
        <v>38.5</v>
      </c>
      <c r="C1322">
        <f>VLOOKUP($A1322, focus_dlsp!$A:$AQ, MATCH(YEAR(A1322)+1, focus_dlsp!$2:$2, 0), 0)</f>
        <v>37.35</v>
      </c>
      <c r="D1322">
        <f t="shared" si="82"/>
        <v>-1.1499999999999986</v>
      </c>
      <c r="E1322">
        <f t="shared" si="80"/>
        <v>12</v>
      </c>
      <c r="F1322">
        <f t="shared" si="83"/>
        <v>12</v>
      </c>
      <c r="G1322">
        <f t="shared" si="81"/>
        <v>2011</v>
      </c>
    </row>
    <row r="1323" spans="1:7" x14ac:dyDescent="0.25">
      <c r="A1323" s="1">
        <f>focus_dlsp!A1324</f>
        <v>40906</v>
      </c>
      <c r="B1323">
        <f>VLOOKUP($A1323, focus_dlsp!$A:$AQ, MATCH(YEAR(dlsp_1_y_a!A1323), focus_dlsp!$2:$2, 0), 0)</f>
        <v>38.5</v>
      </c>
      <c r="C1323">
        <f>VLOOKUP($A1323, focus_dlsp!$A:$AQ, MATCH(YEAR(A1323)+1, focus_dlsp!$2:$2, 0), 0)</f>
        <v>37.35</v>
      </c>
      <c r="D1323">
        <f t="shared" si="82"/>
        <v>-1.1499999999999986</v>
      </c>
      <c r="E1323">
        <f t="shared" si="80"/>
        <v>12</v>
      </c>
      <c r="F1323">
        <f t="shared" si="83"/>
        <v>12</v>
      </c>
      <c r="G1323">
        <f t="shared" si="81"/>
        <v>2011</v>
      </c>
    </row>
    <row r="1324" spans="1:7" x14ac:dyDescent="0.25">
      <c r="A1324" s="1">
        <f>focus_dlsp!A1325</f>
        <v>40907</v>
      </c>
      <c r="B1324">
        <f>VLOOKUP($A1324, focus_dlsp!$A:$AQ, MATCH(YEAR(dlsp_1_y_a!A1324), focus_dlsp!$2:$2, 0), 0)</f>
        <v>38.5</v>
      </c>
      <c r="C1324">
        <f>VLOOKUP($A1324, focus_dlsp!$A:$AQ, MATCH(YEAR(A1324)+1, focus_dlsp!$2:$2, 0), 0)</f>
        <v>37.35</v>
      </c>
      <c r="D1324">
        <f t="shared" si="82"/>
        <v>-1.1499999999999986</v>
      </c>
      <c r="E1324">
        <f t="shared" si="80"/>
        <v>12</v>
      </c>
      <c r="F1324">
        <f t="shared" si="83"/>
        <v>12</v>
      </c>
      <c r="G1324">
        <f t="shared" si="81"/>
        <v>2011</v>
      </c>
    </row>
    <row r="1325" spans="1:7" x14ac:dyDescent="0.25">
      <c r="A1325" s="1">
        <f>focus_dlsp!A1326</f>
        <v>40910</v>
      </c>
      <c r="B1325">
        <f>VLOOKUP($A1325, focus_dlsp!$A:$AQ, MATCH(YEAR(dlsp_1_y_a!A1325), focus_dlsp!$2:$2, 0), 0)</f>
        <v>37.25</v>
      </c>
      <c r="C1325">
        <f>VLOOKUP($A1325, focus_dlsp!$A:$AQ, MATCH(YEAR(A1325)+1, focus_dlsp!$2:$2, 0), 0)</f>
        <v>35.799999999999997</v>
      </c>
      <c r="D1325">
        <f t="shared" si="82"/>
        <v>-1.4500000000000028</v>
      </c>
      <c r="E1325">
        <f t="shared" si="80"/>
        <v>1</v>
      </c>
      <c r="F1325">
        <f t="shared" si="83"/>
        <v>3</v>
      </c>
      <c r="G1325">
        <f t="shared" si="81"/>
        <v>2012</v>
      </c>
    </row>
    <row r="1326" spans="1:7" x14ac:dyDescent="0.25">
      <c r="A1326" s="1">
        <f>focus_dlsp!A1327</f>
        <v>40911</v>
      </c>
      <c r="B1326">
        <f>VLOOKUP($A1326, focus_dlsp!$A:$AQ, MATCH(YEAR(dlsp_1_y_a!A1326), focus_dlsp!$2:$2, 0), 0)</f>
        <v>37.25</v>
      </c>
      <c r="C1326">
        <f>VLOOKUP($A1326, focus_dlsp!$A:$AQ, MATCH(YEAR(A1326)+1, focus_dlsp!$2:$2, 0), 0)</f>
        <v>35.799999999999997</v>
      </c>
      <c r="D1326">
        <f t="shared" si="82"/>
        <v>-1.4500000000000028</v>
      </c>
      <c r="E1326">
        <f t="shared" si="80"/>
        <v>1</v>
      </c>
      <c r="F1326">
        <f t="shared" si="83"/>
        <v>3</v>
      </c>
      <c r="G1326">
        <f t="shared" si="81"/>
        <v>2012</v>
      </c>
    </row>
    <row r="1327" spans="1:7" x14ac:dyDescent="0.25">
      <c r="A1327" s="1">
        <f>focus_dlsp!A1328</f>
        <v>40912</v>
      </c>
      <c r="B1327">
        <f>VLOOKUP($A1327, focus_dlsp!$A:$AQ, MATCH(YEAR(dlsp_1_y_a!A1327), focus_dlsp!$2:$2, 0), 0)</f>
        <v>37.299999999999997</v>
      </c>
      <c r="C1327">
        <f>VLOOKUP($A1327, focus_dlsp!$A:$AQ, MATCH(YEAR(A1327)+1, focus_dlsp!$2:$2, 0), 0)</f>
        <v>35.85</v>
      </c>
      <c r="D1327">
        <f t="shared" si="82"/>
        <v>-1.4499999999999957</v>
      </c>
      <c r="E1327">
        <f t="shared" si="80"/>
        <v>1</v>
      </c>
      <c r="F1327">
        <f t="shared" si="83"/>
        <v>3</v>
      </c>
      <c r="G1327">
        <f t="shared" si="81"/>
        <v>2012</v>
      </c>
    </row>
    <row r="1328" spans="1:7" x14ac:dyDescent="0.25">
      <c r="A1328" s="1">
        <f>focus_dlsp!A1329</f>
        <v>40913</v>
      </c>
      <c r="B1328">
        <f>VLOOKUP($A1328, focus_dlsp!$A:$AQ, MATCH(YEAR(dlsp_1_y_a!A1328), focus_dlsp!$2:$2, 0), 0)</f>
        <v>37.299999999999997</v>
      </c>
      <c r="C1328">
        <f>VLOOKUP($A1328, focus_dlsp!$A:$AQ, MATCH(YEAR(A1328)+1, focus_dlsp!$2:$2, 0), 0)</f>
        <v>35.85</v>
      </c>
      <c r="D1328">
        <f t="shared" si="82"/>
        <v>-1.4499999999999957</v>
      </c>
      <c r="E1328">
        <f t="shared" si="80"/>
        <v>1</v>
      </c>
      <c r="F1328">
        <f t="shared" si="83"/>
        <v>3</v>
      </c>
      <c r="G1328">
        <f t="shared" si="81"/>
        <v>2012</v>
      </c>
    </row>
    <row r="1329" spans="1:7" x14ac:dyDescent="0.25">
      <c r="A1329" s="1">
        <f>focus_dlsp!A1330</f>
        <v>40914</v>
      </c>
      <c r="B1329">
        <f>VLOOKUP($A1329, focus_dlsp!$A:$AQ, MATCH(YEAR(dlsp_1_y_a!A1329), focus_dlsp!$2:$2, 0), 0)</f>
        <v>37.4</v>
      </c>
      <c r="C1329">
        <f>VLOOKUP($A1329, focus_dlsp!$A:$AQ, MATCH(YEAR(A1329)+1, focus_dlsp!$2:$2, 0), 0)</f>
        <v>35.9</v>
      </c>
      <c r="D1329">
        <f t="shared" si="82"/>
        <v>-1.5</v>
      </c>
      <c r="E1329">
        <f t="shared" si="80"/>
        <v>1</v>
      </c>
      <c r="F1329">
        <f t="shared" si="83"/>
        <v>3</v>
      </c>
      <c r="G1329">
        <f t="shared" si="81"/>
        <v>2012</v>
      </c>
    </row>
    <row r="1330" spans="1:7" x14ac:dyDescent="0.25">
      <c r="A1330" s="1">
        <f>focus_dlsp!A1331</f>
        <v>40917</v>
      </c>
      <c r="B1330">
        <f>VLOOKUP($A1330, focus_dlsp!$A:$AQ, MATCH(YEAR(dlsp_1_y_a!A1330), focus_dlsp!$2:$2, 0), 0)</f>
        <v>37.200000000000003</v>
      </c>
      <c r="C1330">
        <f>VLOOKUP($A1330, focus_dlsp!$A:$AQ, MATCH(YEAR(A1330)+1, focus_dlsp!$2:$2, 0), 0)</f>
        <v>35.799999999999997</v>
      </c>
      <c r="D1330">
        <f t="shared" si="82"/>
        <v>-1.4000000000000057</v>
      </c>
      <c r="E1330">
        <f t="shared" si="80"/>
        <v>1</v>
      </c>
      <c r="F1330">
        <f t="shared" si="83"/>
        <v>3</v>
      </c>
      <c r="G1330">
        <f t="shared" si="81"/>
        <v>2012</v>
      </c>
    </row>
    <row r="1331" spans="1:7" x14ac:dyDescent="0.25">
      <c r="A1331" s="1">
        <f>focus_dlsp!A1332</f>
        <v>40918</v>
      </c>
      <c r="B1331">
        <f>VLOOKUP($A1331, focus_dlsp!$A:$AQ, MATCH(YEAR(dlsp_1_y_a!A1331), focus_dlsp!$2:$2, 0), 0)</f>
        <v>37.049999999999997</v>
      </c>
      <c r="C1331">
        <f>VLOOKUP($A1331, focus_dlsp!$A:$AQ, MATCH(YEAR(A1331)+1, focus_dlsp!$2:$2, 0), 0)</f>
        <v>35.799999999999997</v>
      </c>
      <c r="D1331">
        <f t="shared" si="82"/>
        <v>-1.25</v>
      </c>
      <c r="E1331">
        <f t="shared" si="80"/>
        <v>1</v>
      </c>
      <c r="F1331">
        <f t="shared" si="83"/>
        <v>3</v>
      </c>
      <c r="G1331">
        <f t="shared" si="81"/>
        <v>2012</v>
      </c>
    </row>
    <row r="1332" spans="1:7" x14ac:dyDescent="0.25">
      <c r="A1332" s="1">
        <f>focus_dlsp!A1333</f>
        <v>40919</v>
      </c>
      <c r="B1332">
        <f>VLOOKUP($A1332, focus_dlsp!$A:$AQ, MATCH(YEAR(dlsp_1_y_a!A1332), focus_dlsp!$2:$2, 0), 0)</f>
        <v>37.049999999999997</v>
      </c>
      <c r="C1332">
        <f>VLOOKUP($A1332, focus_dlsp!$A:$AQ, MATCH(YEAR(A1332)+1, focus_dlsp!$2:$2, 0), 0)</f>
        <v>35.799999999999997</v>
      </c>
      <c r="D1332">
        <f t="shared" si="82"/>
        <v>-1.25</v>
      </c>
      <c r="E1332">
        <f t="shared" si="80"/>
        <v>1</v>
      </c>
      <c r="F1332">
        <f t="shared" si="83"/>
        <v>3</v>
      </c>
      <c r="G1332">
        <f t="shared" si="81"/>
        <v>2012</v>
      </c>
    </row>
    <row r="1333" spans="1:7" x14ac:dyDescent="0.25">
      <c r="A1333" s="1">
        <f>focus_dlsp!A1334</f>
        <v>40920</v>
      </c>
      <c r="B1333">
        <f>VLOOKUP($A1333, focus_dlsp!$A:$AQ, MATCH(YEAR(dlsp_1_y_a!A1333), focus_dlsp!$2:$2, 0), 0)</f>
        <v>37</v>
      </c>
      <c r="C1333">
        <f>VLOOKUP($A1333, focus_dlsp!$A:$AQ, MATCH(YEAR(A1333)+1, focus_dlsp!$2:$2, 0), 0)</f>
        <v>35.799999999999997</v>
      </c>
      <c r="D1333">
        <f t="shared" si="82"/>
        <v>-1.2000000000000028</v>
      </c>
      <c r="E1333">
        <f t="shared" si="80"/>
        <v>1</v>
      </c>
      <c r="F1333">
        <f t="shared" si="83"/>
        <v>3</v>
      </c>
      <c r="G1333">
        <f t="shared" si="81"/>
        <v>2012</v>
      </c>
    </row>
    <row r="1334" spans="1:7" x14ac:dyDescent="0.25">
      <c r="A1334" s="1">
        <f>focus_dlsp!A1335</f>
        <v>40921</v>
      </c>
      <c r="B1334">
        <f>VLOOKUP($A1334, focus_dlsp!$A:$AQ, MATCH(YEAR(dlsp_1_y_a!A1334), focus_dlsp!$2:$2, 0), 0)</f>
        <v>37</v>
      </c>
      <c r="C1334">
        <f>VLOOKUP($A1334, focus_dlsp!$A:$AQ, MATCH(YEAR(A1334)+1, focus_dlsp!$2:$2, 0), 0)</f>
        <v>35.9</v>
      </c>
      <c r="D1334">
        <f t="shared" si="82"/>
        <v>-1.1000000000000014</v>
      </c>
      <c r="E1334">
        <f t="shared" si="80"/>
        <v>1</v>
      </c>
      <c r="F1334">
        <f t="shared" si="83"/>
        <v>3</v>
      </c>
      <c r="G1334">
        <f t="shared" si="81"/>
        <v>2012</v>
      </c>
    </row>
    <row r="1335" spans="1:7" x14ac:dyDescent="0.25">
      <c r="A1335" s="1">
        <f>focus_dlsp!A1336</f>
        <v>40924</v>
      </c>
      <c r="B1335">
        <f>VLOOKUP($A1335, focus_dlsp!$A:$AQ, MATCH(YEAR(dlsp_1_y_a!A1335), focus_dlsp!$2:$2, 0), 0)</f>
        <v>37</v>
      </c>
      <c r="C1335">
        <f>VLOOKUP($A1335, focus_dlsp!$A:$AQ, MATCH(YEAR(A1335)+1, focus_dlsp!$2:$2, 0), 0)</f>
        <v>35.85</v>
      </c>
      <c r="D1335">
        <f t="shared" si="82"/>
        <v>-1.1499999999999986</v>
      </c>
      <c r="E1335">
        <f t="shared" si="80"/>
        <v>1</v>
      </c>
      <c r="F1335">
        <f t="shared" si="83"/>
        <v>3</v>
      </c>
      <c r="G1335">
        <f t="shared" si="81"/>
        <v>2012</v>
      </c>
    </row>
    <row r="1336" spans="1:7" x14ac:dyDescent="0.25">
      <c r="A1336" s="1">
        <f>focus_dlsp!A1337</f>
        <v>40925</v>
      </c>
      <c r="B1336">
        <f>VLOOKUP($A1336, focus_dlsp!$A:$AQ, MATCH(YEAR(dlsp_1_y_a!A1336), focus_dlsp!$2:$2, 0), 0)</f>
        <v>37</v>
      </c>
      <c r="C1336">
        <f>VLOOKUP($A1336, focus_dlsp!$A:$AQ, MATCH(YEAR(A1336)+1, focus_dlsp!$2:$2, 0), 0)</f>
        <v>35.799999999999997</v>
      </c>
      <c r="D1336">
        <f t="shared" si="82"/>
        <v>-1.2000000000000028</v>
      </c>
      <c r="E1336">
        <f t="shared" si="80"/>
        <v>1</v>
      </c>
      <c r="F1336">
        <f t="shared" si="83"/>
        <v>3</v>
      </c>
      <c r="G1336">
        <f t="shared" si="81"/>
        <v>2012</v>
      </c>
    </row>
    <row r="1337" spans="1:7" x14ac:dyDescent="0.25">
      <c r="A1337" s="1">
        <f>focus_dlsp!A1338</f>
        <v>40926</v>
      </c>
      <c r="B1337">
        <f>VLOOKUP($A1337, focus_dlsp!$A:$AQ, MATCH(YEAR(dlsp_1_y_a!A1337), focus_dlsp!$2:$2, 0), 0)</f>
        <v>37</v>
      </c>
      <c r="C1337">
        <f>VLOOKUP($A1337, focus_dlsp!$A:$AQ, MATCH(YEAR(A1337)+1, focus_dlsp!$2:$2, 0), 0)</f>
        <v>35.9</v>
      </c>
      <c r="D1337">
        <f t="shared" si="82"/>
        <v>-1.1000000000000014</v>
      </c>
      <c r="E1337">
        <f t="shared" si="80"/>
        <v>1</v>
      </c>
      <c r="F1337">
        <f t="shared" si="83"/>
        <v>3</v>
      </c>
      <c r="G1337">
        <f t="shared" si="81"/>
        <v>2012</v>
      </c>
    </row>
    <row r="1338" spans="1:7" x14ac:dyDescent="0.25">
      <c r="A1338" s="1">
        <f>focus_dlsp!A1339</f>
        <v>40927</v>
      </c>
      <c r="B1338">
        <f>VLOOKUP($A1338, focus_dlsp!$A:$AQ, MATCH(YEAR(dlsp_1_y_a!A1338), focus_dlsp!$2:$2, 0), 0)</f>
        <v>36.950000000000003</v>
      </c>
      <c r="C1338">
        <f>VLOOKUP($A1338, focus_dlsp!$A:$AQ, MATCH(YEAR(A1338)+1, focus_dlsp!$2:$2, 0), 0)</f>
        <v>35.85</v>
      </c>
      <c r="D1338">
        <f t="shared" si="82"/>
        <v>-1.1000000000000014</v>
      </c>
      <c r="E1338">
        <f t="shared" si="80"/>
        <v>1</v>
      </c>
      <c r="F1338">
        <f t="shared" si="83"/>
        <v>3</v>
      </c>
      <c r="G1338">
        <f t="shared" si="81"/>
        <v>2012</v>
      </c>
    </row>
    <row r="1339" spans="1:7" x14ac:dyDescent="0.25">
      <c r="A1339" s="1">
        <f>focus_dlsp!A1340</f>
        <v>40928</v>
      </c>
      <c r="B1339">
        <f>VLOOKUP($A1339, focus_dlsp!$A:$AQ, MATCH(YEAR(dlsp_1_y_a!A1339), focus_dlsp!$2:$2, 0), 0)</f>
        <v>37</v>
      </c>
      <c r="C1339">
        <f>VLOOKUP($A1339, focus_dlsp!$A:$AQ, MATCH(YEAR(A1339)+1, focus_dlsp!$2:$2, 0), 0)</f>
        <v>35.799999999999997</v>
      </c>
      <c r="D1339">
        <f t="shared" si="82"/>
        <v>-1.2000000000000028</v>
      </c>
      <c r="E1339">
        <f t="shared" si="80"/>
        <v>1</v>
      </c>
      <c r="F1339">
        <f t="shared" si="83"/>
        <v>3</v>
      </c>
      <c r="G1339">
        <f t="shared" si="81"/>
        <v>2012</v>
      </c>
    </row>
    <row r="1340" spans="1:7" x14ac:dyDescent="0.25">
      <c r="A1340" s="1">
        <f>focus_dlsp!A1341</f>
        <v>40931</v>
      </c>
      <c r="B1340">
        <f>VLOOKUP($A1340, focus_dlsp!$A:$AQ, MATCH(YEAR(dlsp_1_y_a!A1340), focus_dlsp!$2:$2, 0), 0)</f>
        <v>36.950000000000003</v>
      </c>
      <c r="C1340">
        <f>VLOOKUP($A1340, focus_dlsp!$A:$AQ, MATCH(YEAR(A1340)+1, focus_dlsp!$2:$2, 0), 0)</f>
        <v>35.85</v>
      </c>
      <c r="D1340">
        <f t="shared" si="82"/>
        <v>-1.1000000000000014</v>
      </c>
      <c r="E1340">
        <f t="shared" si="80"/>
        <v>1</v>
      </c>
      <c r="F1340">
        <f t="shared" si="83"/>
        <v>3</v>
      </c>
      <c r="G1340">
        <f t="shared" si="81"/>
        <v>2012</v>
      </c>
    </row>
    <row r="1341" spans="1:7" x14ac:dyDescent="0.25">
      <c r="A1341" s="1">
        <f>focus_dlsp!A1342</f>
        <v>40932</v>
      </c>
      <c r="B1341">
        <f>VLOOKUP($A1341, focus_dlsp!$A:$AQ, MATCH(YEAR(dlsp_1_y_a!A1341), focus_dlsp!$2:$2, 0), 0)</f>
        <v>36.950000000000003</v>
      </c>
      <c r="C1341">
        <f>VLOOKUP($A1341, focus_dlsp!$A:$AQ, MATCH(YEAR(A1341)+1, focus_dlsp!$2:$2, 0), 0)</f>
        <v>35.85</v>
      </c>
      <c r="D1341">
        <f t="shared" si="82"/>
        <v>-1.1000000000000014</v>
      </c>
      <c r="E1341">
        <f t="shared" si="80"/>
        <v>1</v>
      </c>
      <c r="F1341">
        <f t="shared" si="83"/>
        <v>3</v>
      </c>
      <c r="G1341">
        <f t="shared" si="81"/>
        <v>2012</v>
      </c>
    </row>
    <row r="1342" spans="1:7" x14ac:dyDescent="0.25">
      <c r="A1342" s="1">
        <f>focus_dlsp!A1343</f>
        <v>40933</v>
      </c>
      <c r="B1342">
        <f>VLOOKUP($A1342, focus_dlsp!$A:$AQ, MATCH(YEAR(dlsp_1_y_a!A1342), focus_dlsp!$2:$2, 0), 0)</f>
        <v>36.950000000000003</v>
      </c>
      <c r="C1342">
        <f>VLOOKUP($A1342, focus_dlsp!$A:$AQ, MATCH(YEAR(A1342)+1, focus_dlsp!$2:$2, 0), 0)</f>
        <v>35.85</v>
      </c>
      <c r="D1342">
        <f t="shared" si="82"/>
        <v>-1.1000000000000014</v>
      </c>
      <c r="E1342">
        <f t="shared" si="80"/>
        <v>1</v>
      </c>
      <c r="F1342">
        <f t="shared" si="83"/>
        <v>3</v>
      </c>
      <c r="G1342">
        <f t="shared" si="81"/>
        <v>2012</v>
      </c>
    </row>
    <row r="1343" spans="1:7" x14ac:dyDescent="0.25">
      <c r="A1343" s="1">
        <f>focus_dlsp!A1344</f>
        <v>40934</v>
      </c>
      <c r="B1343">
        <f>VLOOKUP($A1343, focus_dlsp!$A:$AQ, MATCH(YEAR(dlsp_1_y_a!A1343), focus_dlsp!$2:$2, 0), 0)</f>
        <v>37</v>
      </c>
      <c r="C1343">
        <f>VLOOKUP($A1343, focus_dlsp!$A:$AQ, MATCH(YEAR(A1343)+1, focus_dlsp!$2:$2, 0), 0)</f>
        <v>35.799999999999997</v>
      </c>
      <c r="D1343">
        <f t="shared" si="82"/>
        <v>-1.2000000000000028</v>
      </c>
      <c r="E1343">
        <f t="shared" si="80"/>
        <v>1</v>
      </c>
      <c r="F1343">
        <f t="shared" si="83"/>
        <v>3</v>
      </c>
      <c r="G1343">
        <f t="shared" si="81"/>
        <v>2012</v>
      </c>
    </row>
    <row r="1344" spans="1:7" x14ac:dyDescent="0.25">
      <c r="A1344" s="1">
        <f>focus_dlsp!A1345</f>
        <v>40935</v>
      </c>
      <c r="B1344">
        <f>VLOOKUP($A1344, focus_dlsp!$A:$AQ, MATCH(YEAR(dlsp_1_y_a!A1344), focus_dlsp!$2:$2, 0), 0)</f>
        <v>36.950000000000003</v>
      </c>
      <c r="C1344">
        <f>VLOOKUP($A1344, focus_dlsp!$A:$AQ, MATCH(YEAR(A1344)+1, focus_dlsp!$2:$2, 0), 0)</f>
        <v>35.799999999999997</v>
      </c>
      <c r="D1344">
        <f t="shared" si="82"/>
        <v>-1.1500000000000057</v>
      </c>
      <c r="E1344">
        <f t="shared" si="80"/>
        <v>1</v>
      </c>
      <c r="F1344">
        <f t="shared" si="83"/>
        <v>3</v>
      </c>
      <c r="G1344">
        <f t="shared" si="81"/>
        <v>2012</v>
      </c>
    </row>
    <row r="1345" spans="1:7" x14ac:dyDescent="0.25">
      <c r="A1345" s="1">
        <f>focus_dlsp!A1346</f>
        <v>40938</v>
      </c>
      <c r="B1345">
        <f>VLOOKUP($A1345, focus_dlsp!$A:$AQ, MATCH(YEAR(dlsp_1_y_a!A1345), focus_dlsp!$2:$2, 0), 0)</f>
        <v>36.950000000000003</v>
      </c>
      <c r="C1345">
        <f>VLOOKUP($A1345, focus_dlsp!$A:$AQ, MATCH(YEAR(A1345)+1, focus_dlsp!$2:$2, 0), 0)</f>
        <v>35.799999999999997</v>
      </c>
      <c r="D1345">
        <f t="shared" si="82"/>
        <v>-1.1500000000000057</v>
      </c>
      <c r="E1345">
        <f t="shared" si="80"/>
        <v>1</v>
      </c>
      <c r="F1345">
        <f t="shared" si="83"/>
        <v>3</v>
      </c>
      <c r="G1345">
        <f t="shared" si="81"/>
        <v>2012</v>
      </c>
    </row>
    <row r="1346" spans="1:7" x14ac:dyDescent="0.25">
      <c r="A1346" s="1">
        <f>focus_dlsp!A1347</f>
        <v>40939</v>
      </c>
      <c r="B1346">
        <f>VLOOKUP($A1346, focus_dlsp!$A:$AQ, MATCH(YEAR(dlsp_1_y_a!A1346), focus_dlsp!$2:$2, 0), 0)</f>
        <v>36.950000000000003</v>
      </c>
      <c r="C1346">
        <f>VLOOKUP($A1346, focus_dlsp!$A:$AQ, MATCH(YEAR(A1346)+1, focus_dlsp!$2:$2, 0), 0)</f>
        <v>35.799999999999997</v>
      </c>
      <c r="D1346">
        <f t="shared" si="82"/>
        <v>-1.1500000000000057</v>
      </c>
      <c r="E1346">
        <f t="shared" ref="E1346:E1409" si="84">MONTH(A1346)</f>
        <v>1</v>
      </c>
      <c r="F1346">
        <f t="shared" si="83"/>
        <v>3</v>
      </c>
      <c r="G1346">
        <f t="shared" ref="G1346:G1409" si="85">YEAR(A1346)</f>
        <v>2012</v>
      </c>
    </row>
    <row r="1347" spans="1:7" x14ac:dyDescent="0.25">
      <c r="A1347" s="1">
        <f>focus_dlsp!A1348</f>
        <v>40940</v>
      </c>
      <c r="B1347">
        <f>VLOOKUP($A1347, focus_dlsp!$A:$AQ, MATCH(YEAR(dlsp_1_y_a!A1347), focus_dlsp!$2:$2, 0), 0)</f>
        <v>37</v>
      </c>
      <c r="C1347">
        <f>VLOOKUP($A1347, focus_dlsp!$A:$AQ, MATCH(YEAR(A1347)+1, focus_dlsp!$2:$2, 0), 0)</f>
        <v>35.799999999999997</v>
      </c>
      <c r="D1347">
        <f t="shared" ref="D1347:D1410" si="86">C1347-B1347</f>
        <v>-1.2000000000000028</v>
      </c>
      <c r="E1347">
        <f t="shared" si="84"/>
        <v>2</v>
      </c>
      <c r="F1347">
        <f t="shared" ref="F1347:F1410" si="87">IF(E1347&lt;4,3,IF(E1347&lt;7,6,IF(E1347&lt;10,9,12)))</f>
        <v>3</v>
      </c>
      <c r="G1347">
        <f t="shared" si="85"/>
        <v>2012</v>
      </c>
    </row>
    <row r="1348" spans="1:7" x14ac:dyDescent="0.25">
      <c r="A1348" s="1">
        <f>focus_dlsp!A1349</f>
        <v>40941</v>
      </c>
      <c r="B1348">
        <f>VLOOKUP($A1348, focus_dlsp!$A:$AQ, MATCH(YEAR(dlsp_1_y_a!A1348), focus_dlsp!$2:$2, 0), 0)</f>
        <v>37</v>
      </c>
      <c r="C1348">
        <f>VLOOKUP($A1348, focus_dlsp!$A:$AQ, MATCH(YEAR(A1348)+1, focus_dlsp!$2:$2, 0), 0)</f>
        <v>35.799999999999997</v>
      </c>
      <c r="D1348">
        <f t="shared" si="86"/>
        <v>-1.2000000000000028</v>
      </c>
      <c r="E1348">
        <f t="shared" si="84"/>
        <v>2</v>
      </c>
      <c r="F1348">
        <f t="shared" si="87"/>
        <v>3</v>
      </c>
      <c r="G1348">
        <f t="shared" si="85"/>
        <v>2012</v>
      </c>
    </row>
    <row r="1349" spans="1:7" x14ac:dyDescent="0.25">
      <c r="A1349" s="1">
        <f>focus_dlsp!A1350</f>
        <v>40942</v>
      </c>
      <c r="B1349">
        <f>VLOOKUP($A1349, focus_dlsp!$A:$AQ, MATCH(YEAR(dlsp_1_y_a!A1349), focus_dlsp!$2:$2, 0), 0)</f>
        <v>36.950000000000003</v>
      </c>
      <c r="C1349">
        <f>VLOOKUP($A1349, focus_dlsp!$A:$AQ, MATCH(YEAR(A1349)+1, focus_dlsp!$2:$2, 0), 0)</f>
        <v>35.799999999999997</v>
      </c>
      <c r="D1349">
        <f t="shared" si="86"/>
        <v>-1.1500000000000057</v>
      </c>
      <c r="E1349">
        <f t="shared" si="84"/>
        <v>2</v>
      </c>
      <c r="F1349">
        <f t="shared" si="87"/>
        <v>3</v>
      </c>
      <c r="G1349">
        <f t="shared" si="85"/>
        <v>2012</v>
      </c>
    </row>
    <row r="1350" spans="1:7" x14ac:dyDescent="0.25">
      <c r="A1350" s="1">
        <f>focus_dlsp!A1351</f>
        <v>40945</v>
      </c>
      <c r="B1350">
        <f>VLOOKUP($A1350, focus_dlsp!$A:$AQ, MATCH(YEAR(dlsp_1_y_a!A1350), focus_dlsp!$2:$2, 0), 0)</f>
        <v>36.9</v>
      </c>
      <c r="C1350">
        <f>VLOOKUP($A1350, focus_dlsp!$A:$AQ, MATCH(YEAR(A1350)+1, focus_dlsp!$2:$2, 0), 0)</f>
        <v>35.200000000000003</v>
      </c>
      <c r="D1350">
        <f t="shared" si="86"/>
        <v>-1.6999999999999957</v>
      </c>
      <c r="E1350">
        <f t="shared" si="84"/>
        <v>2</v>
      </c>
      <c r="F1350">
        <f t="shared" si="87"/>
        <v>3</v>
      </c>
      <c r="G1350">
        <f t="shared" si="85"/>
        <v>2012</v>
      </c>
    </row>
    <row r="1351" spans="1:7" x14ac:dyDescent="0.25">
      <c r="A1351" s="1">
        <f>focus_dlsp!A1352</f>
        <v>40946</v>
      </c>
      <c r="B1351">
        <f>VLOOKUP($A1351, focus_dlsp!$A:$AQ, MATCH(YEAR(dlsp_1_y_a!A1351), focus_dlsp!$2:$2, 0), 0)</f>
        <v>37</v>
      </c>
      <c r="C1351">
        <f>VLOOKUP($A1351, focus_dlsp!$A:$AQ, MATCH(YEAR(A1351)+1, focus_dlsp!$2:$2, 0), 0)</f>
        <v>35.799999999999997</v>
      </c>
      <c r="D1351">
        <f t="shared" si="86"/>
        <v>-1.2000000000000028</v>
      </c>
      <c r="E1351">
        <f t="shared" si="84"/>
        <v>2</v>
      </c>
      <c r="F1351">
        <f t="shared" si="87"/>
        <v>3</v>
      </c>
      <c r="G1351">
        <f t="shared" si="85"/>
        <v>2012</v>
      </c>
    </row>
    <row r="1352" spans="1:7" x14ac:dyDescent="0.25">
      <c r="A1352" s="1">
        <f>focus_dlsp!A1353</f>
        <v>40947</v>
      </c>
      <c r="B1352">
        <f>VLOOKUP($A1352, focus_dlsp!$A:$AQ, MATCH(YEAR(dlsp_1_y_a!A1352), focus_dlsp!$2:$2, 0), 0)</f>
        <v>37</v>
      </c>
      <c r="C1352">
        <f>VLOOKUP($A1352, focus_dlsp!$A:$AQ, MATCH(YEAR(A1352)+1, focus_dlsp!$2:$2, 0), 0)</f>
        <v>35.799999999999997</v>
      </c>
      <c r="D1352">
        <f t="shared" si="86"/>
        <v>-1.2000000000000028</v>
      </c>
      <c r="E1352">
        <f t="shared" si="84"/>
        <v>2</v>
      </c>
      <c r="F1352">
        <f t="shared" si="87"/>
        <v>3</v>
      </c>
      <c r="G1352">
        <f t="shared" si="85"/>
        <v>2012</v>
      </c>
    </row>
    <row r="1353" spans="1:7" x14ac:dyDescent="0.25">
      <c r="A1353" s="1">
        <f>focus_dlsp!A1354</f>
        <v>40948</v>
      </c>
      <c r="B1353">
        <f>VLOOKUP($A1353, focus_dlsp!$A:$AQ, MATCH(YEAR(dlsp_1_y_a!A1353), focus_dlsp!$2:$2, 0), 0)</f>
        <v>36.950000000000003</v>
      </c>
      <c r="C1353">
        <f>VLOOKUP($A1353, focus_dlsp!$A:$AQ, MATCH(YEAR(A1353)+1, focus_dlsp!$2:$2, 0), 0)</f>
        <v>35.5</v>
      </c>
      <c r="D1353">
        <f t="shared" si="86"/>
        <v>-1.4500000000000028</v>
      </c>
      <c r="E1353">
        <f t="shared" si="84"/>
        <v>2</v>
      </c>
      <c r="F1353">
        <f t="shared" si="87"/>
        <v>3</v>
      </c>
      <c r="G1353">
        <f t="shared" si="85"/>
        <v>2012</v>
      </c>
    </row>
    <row r="1354" spans="1:7" x14ac:dyDescent="0.25">
      <c r="A1354" s="1">
        <f>focus_dlsp!A1355</f>
        <v>40949</v>
      </c>
      <c r="B1354">
        <f>VLOOKUP($A1354, focus_dlsp!$A:$AQ, MATCH(YEAR(dlsp_1_y_a!A1354), focus_dlsp!$2:$2, 0), 0)</f>
        <v>36.9</v>
      </c>
      <c r="C1354">
        <f>VLOOKUP($A1354, focus_dlsp!$A:$AQ, MATCH(YEAR(A1354)+1, focus_dlsp!$2:$2, 0), 0)</f>
        <v>35.5</v>
      </c>
      <c r="D1354">
        <f t="shared" si="86"/>
        <v>-1.3999999999999986</v>
      </c>
      <c r="E1354">
        <f t="shared" si="84"/>
        <v>2</v>
      </c>
      <c r="F1354">
        <f t="shared" si="87"/>
        <v>3</v>
      </c>
      <c r="G1354">
        <f t="shared" si="85"/>
        <v>2012</v>
      </c>
    </row>
    <row r="1355" spans="1:7" x14ac:dyDescent="0.25">
      <c r="A1355" s="1">
        <f>focus_dlsp!A1356</f>
        <v>40952</v>
      </c>
      <c r="B1355">
        <f>VLOOKUP($A1355, focus_dlsp!$A:$AQ, MATCH(YEAR(dlsp_1_y_a!A1355), focus_dlsp!$2:$2, 0), 0)</f>
        <v>36.9</v>
      </c>
      <c r="C1355">
        <f>VLOOKUP($A1355, focus_dlsp!$A:$AQ, MATCH(YEAR(A1355)+1, focus_dlsp!$2:$2, 0), 0)</f>
        <v>35.15</v>
      </c>
      <c r="D1355">
        <f t="shared" si="86"/>
        <v>-1.75</v>
      </c>
      <c r="E1355">
        <f t="shared" si="84"/>
        <v>2</v>
      </c>
      <c r="F1355">
        <f t="shared" si="87"/>
        <v>3</v>
      </c>
      <c r="G1355">
        <f t="shared" si="85"/>
        <v>2012</v>
      </c>
    </row>
    <row r="1356" spans="1:7" x14ac:dyDescent="0.25">
      <c r="A1356" s="1">
        <f>focus_dlsp!A1357</f>
        <v>40953</v>
      </c>
      <c r="B1356">
        <f>VLOOKUP($A1356, focus_dlsp!$A:$AQ, MATCH(YEAR(dlsp_1_y_a!A1356), focus_dlsp!$2:$2, 0), 0)</f>
        <v>36.9</v>
      </c>
      <c r="C1356">
        <f>VLOOKUP($A1356, focus_dlsp!$A:$AQ, MATCH(YEAR(A1356)+1, focus_dlsp!$2:$2, 0), 0)</f>
        <v>35.15</v>
      </c>
      <c r="D1356">
        <f t="shared" si="86"/>
        <v>-1.75</v>
      </c>
      <c r="E1356">
        <f t="shared" si="84"/>
        <v>2</v>
      </c>
      <c r="F1356">
        <f t="shared" si="87"/>
        <v>3</v>
      </c>
      <c r="G1356">
        <f t="shared" si="85"/>
        <v>2012</v>
      </c>
    </row>
    <row r="1357" spans="1:7" x14ac:dyDescent="0.25">
      <c r="A1357" s="1">
        <f>focus_dlsp!A1358</f>
        <v>40954</v>
      </c>
      <c r="B1357">
        <f>VLOOKUP($A1357, focus_dlsp!$A:$AQ, MATCH(YEAR(dlsp_1_y_a!A1357), focus_dlsp!$2:$2, 0), 0)</f>
        <v>36.9</v>
      </c>
      <c r="C1357">
        <f>VLOOKUP($A1357, focus_dlsp!$A:$AQ, MATCH(YEAR(A1357)+1, focus_dlsp!$2:$2, 0), 0)</f>
        <v>35.15</v>
      </c>
      <c r="D1357">
        <f t="shared" si="86"/>
        <v>-1.75</v>
      </c>
      <c r="E1357">
        <f t="shared" si="84"/>
        <v>2</v>
      </c>
      <c r="F1357">
        <f t="shared" si="87"/>
        <v>3</v>
      </c>
      <c r="G1357">
        <f t="shared" si="85"/>
        <v>2012</v>
      </c>
    </row>
    <row r="1358" spans="1:7" x14ac:dyDescent="0.25">
      <c r="A1358" s="1">
        <f>focus_dlsp!A1359</f>
        <v>40955</v>
      </c>
      <c r="B1358">
        <f>VLOOKUP($A1358, focus_dlsp!$A:$AQ, MATCH(YEAR(dlsp_1_y_a!A1358), focus_dlsp!$2:$2, 0), 0)</f>
        <v>36.75</v>
      </c>
      <c r="C1358">
        <f>VLOOKUP($A1358, focus_dlsp!$A:$AQ, MATCH(YEAR(A1358)+1, focus_dlsp!$2:$2, 0), 0)</f>
        <v>35.049999999999997</v>
      </c>
      <c r="D1358">
        <f t="shared" si="86"/>
        <v>-1.7000000000000028</v>
      </c>
      <c r="E1358">
        <f t="shared" si="84"/>
        <v>2</v>
      </c>
      <c r="F1358">
        <f t="shared" si="87"/>
        <v>3</v>
      </c>
      <c r="G1358">
        <f t="shared" si="85"/>
        <v>2012</v>
      </c>
    </row>
    <row r="1359" spans="1:7" x14ac:dyDescent="0.25">
      <c r="A1359" s="1">
        <f>focus_dlsp!A1360</f>
        <v>40956</v>
      </c>
      <c r="B1359">
        <f>VLOOKUP($A1359, focus_dlsp!$A:$AQ, MATCH(YEAR(dlsp_1_y_a!A1359), focus_dlsp!$2:$2, 0), 0)</f>
        <v>36.700000000000003</v>
      </c>
      <c r="C1359">
        <f>VLOOKUP($A1359, focus_dlsp!$A:$AQ, MATCH(YEAR(A1359)+1, focus_dlsp!$2:$2, 0), 0)</f>
        <v>35.049999999999997</v>
      </c>
      <c r="D1359">
        <f t="shared" si="86"/>
        <v>-1.6500000000000057</v>
      </c>
      <c r="E1359">
        <f t="shared" si="84"/>
        <v>2</v>
      </c>
      <c r="F1359">
        <f t="shared" si="87"/>
        <v>3</v>
      </c>
      <c r="G1359">
        <f t="shared" si="85"/>
        <v>2012</v>
      </c>
    </row>
    <row r="1360" spans="1:7" x14ac:dyDescent="0.25">
      <c r="A1360" s="1">
        <f>focus_dlsp!A1361</f>
        <v>40961</v>
      </c>
      <c r="B1360">
        <f>VLOOKUP($A1360, focus_dlsp!$A:$AQ, MATCH(YEAR(dlsp_1_y_a!A1360), focus_dlsp!$2:$2, 0), 0)</f>
        <v>36.35</v>
      </c>
      <c r="C1360">
        <f>VLOOKUP($A1360, focus_dlsp!$A:$AQ, MATCH(YEAR(A1360)+1, focus_dlsp!$2:$2, 0), 0)</f>
        <v>35</v>
      </c>
      <c r="D1360">
        <f t="shared" si="86"/>
        <v>-1.3500000000000014</v>
      </c>
      <c r="E1360">
        <f t="shared" si="84"/>
        <v>2</v>
      </c>
      <c r="F1360">
        <f t="shared" si="87"/>
        <v>3</v>
      </c>
      <c r="G1360">
        <f t="shared" si="85"/>
        <v>2012</v>
      </c>
    </row>
    <row r="1361" spans="1:7" x14ac:dyDescent="0.25">
      <c r="A1361" s="1">
        <f>focus_dlsp!A1362</f>
        <v>40962</v>
      </c>
      <c r="B1361">
        <f>VLOOKUP($A1361, focus_dlsp!$A:$AQ, MATCH(YEAR(dlsp_1_y_a!A1361), focus_dlsp!$2:$2, 0), 0)</f>
        <v>36.200000000000003</v>
      </c>
      <c r="C1361">
        <f>VLOOKUP($A1361, focus_dlsp!$A:$AQ, MATCH(YEAR(A1361)+1, focus_dlsp!$2:$2, 0), 0)</f>
        <v>35</v>
      </c>
      <c r="D1361">
        <f t="shared" si="86"/>
        <v>-1.2000000000000028</v>
      </c>
      <c r="E1361">
        <f t="shared" si="84"/>
        <v>2</v>
      </c>
      <c r="F1361">
        <f t="shared" si="87"/>
        <v>3</v>
      </c>
      <c r="G1361">
        <f t="shared" si="85"/>
        <v>2012</v>
      </c>
    </row>
    <row r="1362" spans="1:7" x14ac:dyDescent="0.25">
      <c r="A1362" s="1">
        <f>focus_dlsp!A1363</f>
        <v>40963</v>
      </c>
      <c r="B1362">
        <f>VLOOKUP($A1362, focus_dlsp!$A:$AQ, MATCH(YEAR(dlsp_1_y_a!A1362), focus_dlsp!$2:$2, 0), 0)</f>
        <v>36.200000000000003</v>
      </c>
      <c r="C1362">
        <f>VLOOKUP($A1362, focus_dlsp!$A:$AQ, MATCH(YEAR(A1362)+1, focus_dlsp!$2:$2, 0), 0)</f>
        <v>35</v>
      </c>
      <c r="D1362">
        <f t="shared" si="86"/>
        <v>-1.2000000000000028</v>
      </c>
      <c r="E1362">
        <f t="shared" si="84"/>
        <v>2</v>
      </c>
      <c r="F1362">
        <f t="shared" si="87"/>
        <v>3</v>
      </c>
      <c r="G1362">
        <f t="shared" si="85"/>
        <v>2012</v>
      </c>
    </row>
    <row r="1363" spans="1:7" x14ac:dyDescent="0.25">
      <c r="A1363" s="1">
        <f>focus_dlsp!A1364</f>
        <v>40966</v>
      </c>
      <c r="B1363">
        <f>VLOOKUP($A1363, focus_dlsp!$A:$AQ, MATCH(YEAR(dlsp_1_y_a!A1363), focus_dlsp!$2:$2, 0), 0)</f>
        <v>36</v>
      </c>
      <c r="C1363">
        <f>VLOOKUP($A1363, focus_dlsp!$A:$AQ, MATCH(YEAR(A1363)+1, focus_dlsp!$2:$2, 0), 0)</f>
        <v>34.85</v>
      </c>
      <c r="D1363">
        <f t="shared" si="86"/>
        <v>-1.1499999999999986</v>
      </c>
      <c r="E1363">
        <f t="shared" si="84"/>
        <v>2</v>
      </c>
      <c r="F1363">
        <f t="shared" si="87"/>
        <v>3</v>
      </c>
      <c r="G1363">
        <f t="shared" si="85"/>
        <v>2012</v>
      </c>
    </row>
    <row r="1364" spans="1:7" x14ac:dyDescent="0.25">
      <c r="A1364" s="1">
        <f>focus_dlsp!A1365</f>
        <v>40967</v>
      </c>
      <c r="B1364">
        <f>VLOOKUP($A1364, focus_dlsp!$A:$AQ, MATCH(YEAR(dlsp_1_y_a!A1364), focus_dlsp!$2:$2, 0), 0)</f>
        <v>36</v>
      </c>
      <c r="C1364">
        <f>VLOOKUP($A1364, focus_dlsp!$A:$AQ, MATCH(YEAR(A1364)+1, focus_dlsp!$2:$2, 0), 0)</f>
        <v>34.85</v>
      </c>
      <c r="D1364">
        <f t="shared" si="86"/>
        <v>-1.1499999999999986</v>
      </c>
      <c r="E1364">
        <f t="shared" si="84"/>
        <v>2</v>
      </c>
      <c r="F1364">
        <f t="shared" si="87"/>
        <v>3</v>
      </c>
      <c r="G1364">
        <f t="shared" si="85"/>
        <v>2012</v>
      </c>
    </row>
    <row r="1365" spans="1:7" x14ac:dyDescent="0.25">
      <c r="A1365" s="1">
        <f>focus_dlsp!A1366</f>
        <v>40968</v>
      </c>
      <c r="B1365">
        <f>VLOOKUP($A1365, focus_dlsp!$A:$AQ, MATCH(YEAR(dlsp_1_y_a!A1365), focus_dlsp!$2:$2, 0), 0)</f>
        <v>36</v>
      </c>
      <c r="C1365">
        <f>VLOOKUP($A1365, focus_dlsp!$A:$AQ, MATCH(YEAR(A1365)+1, focus_dlsp!$2:$2, 0), 0)</f>
        <v>34.85</v>
      </c>
      <c r="D1365">
        <f t="shared" si="86"/>
        <v>-1.1499999999999986</v>
      </c>
      <c r="E1365">
        <f t="shared" si="84"/>
        <v>2</v>
      </c>
      <c r="F1365">
        <f t="shared" si="87"/>
        <v>3</v>
      </c>
      <c r="G1365">
        <f t="shared" si="85"/>
        <v>2012</v>
      </c>
    </row>
    <row r="1366" spans="1:7" x14ac:dyDescent="0.25">
      <c r="A1366" s="1">
        <f>focus_dlsp!A1367</f>
        <v>40969</v>
      </c>
      <c r="B1366">
        <f>VLOOKUP($A1366, focus_dlsp!$A:$AQ, MATCH(YEAR(dlsp_1_y_a!A1366), focus_dlsp!$2:$2, 0), 0)</f>
        <v>36.1</v>
      </c>
      <c r="C1366">
        <f>VLOOKUP($A1366, focus_dlsp!$A:$AQ, MATCH(YEAR(A1366)+1, focus_dlsp!$2:$2, 0), 0)</f>
        <v>34.700000000000003</v>
      </c>
      <c r="D1366">
        <f t="shared" si="86"/>
        <v>-1.3999999999999986</v>
      </c>
      <c r="E1366">
        <f t="shared" si="84"/>
        <v>3</v>
      </c>
      <c r="F1366">
        <f t="shared" si="87"/>
        <v>3</v>
      </c>
      <c r="G1366">
        <f t="shared" si="85"/>
        <v>2012</v>
      </c>
    </row>
    <row r="1367" spans="1:7" x14ac:dyDescent="0.25">
      <c r="A1367" s="1">
        <f>focus_dlsp!A1368</f>
        <v>40970</v>
      </c>
      <c r="B1367">
        <f>VLOOKUP($A1367, focus_dlsp!$A:$AQ, MATCH(YEAR(dlsp_1_y_a!A1367), focus_dlsp!$2:$2, 0), 0)</f>
        <v>36</v>
      </c>
      <c r="C1367">
        <f>VLOOKUP($A1367, focus_dlsp!$A:$AQ, MATCH(YEAR(A1367)+1, focus_dlsp!$2:$2, 0), 0)</f>
        <v>34.6</v>
      </c>
      <c r="D1367">
        <f t="shared" si="86"/>
        <v>-1.3999999999999986</v>
      </c>
      <c r="E1367">
        <f t="shared" si="84"/>
        <v>3</v>
      </c>
      <c r="F1367">
        <f t="shared" si="87"/>
        <v>3</v>
      </c>
      <c r="G1367">
        <f t="shared" si="85"/>
        <v>2012</v>
      </c>
    </row>
    <row r="1368" spans="1:7" x14ac:dyDescent="0.25">
      <c r="A1368" s="1">
        <f>focus_dlsp!A1369</f>
        <v>40973</v>
      </c>
      <c r="B1368">
        <f>VLOOKUP($A1368, focus_dlsp!$A:$AQ, MATCH(YEAR(dlsp_1_y_a!A1368), focus_dlsp!$2:$2, 0), 0)</f>
        <v>36</v>
      </c>
      <c r="C1368">
        <f>VLOOKUP($A1368, focus_dlsp!$A:$AQ, MATCH(YEAR(A1368)+1, focus_dlsp!$2:$2, 0), 0)</f>
        <v>34.65</v>
      </c>
      <c r="D1368">
        <f t="shared" si="86"/>
        <v>-1.3500000000000014</v>
      </c>
      <c r="E1368">
        <f t="shared" si="84"/>
        <v>3</v>
      </c>
      <c r="F1368">
        <f t="shared" si="87"/>
        <v>3</v>
      </c>
      <c r="G1368">
        <f t="shared" si="85"/>
        <v>2012</v>
      </c>
    </row>
    <row r="1369" spans="1:7" x14ac:dyDescent="0.25">
      <c r="A1369" s="1">
        <f>focus_dlsp!A1370</f>
        <v>40974</v>
      </c>
      <c r="B1369">
        <f>VLOOKUP($A1369, focus_dlsp!$A:$AQ, MATCH(YEAR(dlsp_1_y_a!A1369), focus_dlsp!$2:$2, 0), 0)</f>
        <v>36</v>
      </c>
      <c r="C1369">
        <f>VLOOKUP($A1369, focus_dlsp!$A:$AQ, MATCH(YEAR(A1369)+1, focus_dlsp!$2:$2, 0), 0)</f>
        <v>34.700000000000003</v>
      </c>
      <c r="D1369">
        <f t="shared" si="86"/>
        <v>-1.2999999999999972</v>
      </c>
      <c r="E1369">
        <f t="shared" si="84"/>
        <v>3</v>
      </c>
      <c r="F1369">
        <f t="shared" si="87"/>
        <v>3</v>
      </c>
      <c r="G1369">
        <f t="shared" si="85"/>
        <v>2012</v>
      </c>
    </row>
    <row r="1370" spans="1:7" x14ac:dyDescent="0.25">
      <c r="A1370" s="1">
        <f>focus_dlsp!A1371</f>
        <v>40975</v>
      </c>
      <c r="B1370">
        <f>VLOOKUP($A1370, focus_dlsp!$A:$AQ, MATCH(YEAR(dlsp_1_y_a!A1370), focus_dlsp!$2:$2, 0), 0)</f>
        <v>36</v>
      </c>
      <c r="C1370">
        <f>VLOOKUP($A1370, focus_dlsp!$A:$AQ, MATCH(YEAR(A1370)+1, focus_dlsp!$2:$2, 0), 0)</f>
        <v>34.6</v>
      </c>
      <c r="D1370">
        <f t="shared" si="86"/>
        <v>-1.3999999999999986</v>
      </c>
      <c r="E1370">
        <f t="shared" si="84"/>
        <v>3</v>
      </c>
      <c r="F1370">
        <f t="shared" si="87"/>
        <v>3</v>
      </c>
      <c r="G1370">
        <f t="shared" si="85"/>
        <v>2012</v>
      </c>
    </row>
    <row r="1371" spans="1:7" x14ac:dyDescent="0.25">
      <c r="A1371" s="1">
        <f>focus_dlsp!A1372</f>
        <v>40976</v>
      </c>
      <c r="B1371">
        <f>VLOOKUP($A1371, focus_dlsp!$A:$AQ, MATCH(YEAR(dlsp_1_y_a!A1371), focus_dlsp!$2:$2, 0), 0)</f>
        <v>36.1</v>
      </c>
      <c r="C1371">
        <f>VLOOKUP($A1371, focus_dlsp!$A:$AQ, MATCH(YEAR(A1371)+1, focus_dlsp!$2:$2, 0), 0)</f>
        <v>34.6</v>
      </c>
      <c r="D1371">
        <f t="shared" si="86"/>
        <v>-1.5</v>
      </c>
      <c r="E1371">
        <f t="shared" si="84"/>
        <v>3</v>
      </c>
      <c r="F1371">
        <f t="shared" si="87"/>
        <v>3</v>
      </c>
      <c r="G1371">
        <f t="shared" si="85"/>
        <v>2012</v>
      </c>
    </row>
    <row r="1372" spans="1:7" x14ac:dyDescent="0.25">
      <c r="A1372" s="1">
        <f>focus_dlsp!A1373</f>
        <v>40977</v>
      </c>
      <c r="B1372">
        <f>VLOOKUP($A1372, focus_dlsp!$A:$AQ, MATCH(YEAR(dlsp_1_y_a!A1372), focus_dlsp!$2:$2, 0), 0)</f>
        <v>36.200000000000003</v>
      </c>
      <c r="C1372">
        <f>VLOOKUP($A1372, focus_dlsp!$A:$AQ, MATCH(YEAR(A1372)+1, focus_dlsp!$2:$2, 0), 0)</f>
        <v>34.65</v>
      </c>
      <c r="D1372">
        <f t="shared" si="86"/>
        <v>-1.5500000000000043</v>
      </c>
      <c r="E1372">
        <f t="shared" si="84"/>
        <v>3</v>
      </c>
      <c r="F1372">
        <f t="shared" si="87"/>
        <v>3</v>
      </c>
      <c r="G1372">
        <f t="shared" si="85"/>
        <v>2012</v>
      </c>
    </row>
    <row r="1373" spans="1:7" x14ac:dyDescent="0.25">
      <c r="A1373" s="1">
        <f>focus_dlsp!A1374</f>
        <v>40980</v>
      </c>
      <c r="B1373">
        <f>VLOOKUP($A1373, focus_dlsp!$A:$AQ, MATCH(YEAR(dlsp_1_y_a!A1373), focus_dlsp!$2:$2, 0), 0)</f>
        <v>36.17</v>
      </c>
      <c r="C1373">
        <f>VLOOKUP($A1373, focus_dlsp!$A:$AQ, MATCH(YEAR(A1373)+1, focus_dlsp!$2:$2, 0), 0)</f>
        <v>34.700000000000003</v>
      </c>
      <c r="D1373">
        <f t="shared" si="86"/>
        <v>-1.4699999999999989</v>
      </c>
      <c r="E1373">
        <f t="shared" si="84"/>
        <v>3</v>
      </c>
      <c r="F1373">
        <f t="shared" si="87"/>
        <v>3</v>
      </c>
      <c r="G1373">
        <f t="shared" si="85"/>
        <v>2012</v>
      </c>
    </row>
    <row r="1374" spans="1:7" x14ac:dyDescent="0.25">
      <c r="A1374" s="1">
        <f>focus_dlsp!A1375</f>
        <v>40981</v>
      </c>
      <c r="B1374">
        <f>VLOOKUP($A1374, focus_dlsp!$A:$AQ, MATCH(YEAR(dlsp_1_y_a!A1374), focus_dlsp!$2:$2, 0), 0)</f>
        <v>36.17</v>
      </c>
      <c r="C1374">
        <f>VLOOKUP($A1374, focus_dlsp!$A:$AQ, MATCH(YEAR(A1374)+1, focus_dlsp!$2:$2, 0), 0)</f>
        <v>34.880000000000003</v>
      </c>
      <c r="D1374">
        <f t="shared" si="86"/>
        <v>-1.2899999999999991</v>
      </c>
      <c r="E1374">
        <f t="shared" si="84"/>
        <v>3</v>
      </c>
      <c r="F1374">
        <f t="shared" si="87"/>
        <v>3</v>
      </c>
      <c r="G1374">
        <f t="shared" si="85"/>
        <v>2012</v>
      </c>
    </row>
    <row r="1375" spans="1:7" x14ac:dyDescent="0.25">
      <c r="A1375" s="1">
        <f>focus_dlsp!A1376</f>
        <v>40982</v>
      </c>
      <c r="B1375">
        <f>VLOOKUP($A1375, focus_dlsp!$A:$AQ, MATCH(YEAR(dlsp_1_y_a!A1375), focus_dlsp!$2:$2, 0), 0)</f>
        <v>36.14</v>
      </c>
      <c r="C1375">
        <f>VLOOKUP($A1375, focus_dlsp!$A:$AQ, MATCH(YEAR(A1375)+1, focus_dlsp!$2:$2, 0), 0)</f>
        <v>34.79</v>
      </c>
      <c r="D1375">
        <f t="shared" si="86"/>
        <v>-1.3500000000000014</v>
      </c>
      <c r="E1375">
        <f t="shared" si="84"/>
        <v>3</v>
      </c>
      <c r="F1375">
        <f t="shared" si="87"/>
        <v>3</v>
      </c>
      <c r="G1375">
        <f t="shared" si="85"/>
        <v>2012</v>
      </c>
    </row>
    <row r="1376" spans="1:7" x14ac:dyDescent="0.25">
      <c r="A1376" s="1">
        <f>focus_dlsp!A1377</f>
        <v>40983</v>
      </c>
      <c r="B1376">
        <f>VLOOKUP($A1376, focus_dlsp!$A:$AQ, MATCH(YEAR(dlsp_1_y_a!A1376), focus_dlsp!$2:$2, 0), 0)</f>
        <v>36.17</v>
      </c>
      <c r="C1376">
        <f>VLOOKUP($A1376, focus_dlsp!$A:$AQ, MATCH(YEAR(A1376)+1, focus_dlsp!$2:$2, 0), 0)</f>
        <v>34.880000000000003</v>
      </c>
      <c r="D1376">
        <f t="shared" si="86"/>
        <v>-1.2899999999999991</v>
      </c>
      <c r="E1376">
        <f t="shared" si="84"/>
        <v>3</v>
      </c>
      <c r="F1376">
        <f t="shared" si="87"/>
        <v>3</v>
      </c>
      <c r="G1376">
        <f t="shared" si="85"/>
        <v>2012</v>
      </c>
    </row>
    <row r="1377" spans="1:7" x14ac:dyDescent="0.25">
      <c r="A1377" s="1">
        <f>focus_dlsp!A1378</f>
        <v>40984</v>
      </c>
      <c r="B1377">
        <f>VLOOKUP($A1377, focus_dlsp!$A:$AQ, MATCH(YEAR(dlsp_1_y_a!A1377), focus_dlsp!$2:$2, 0), 0)</f>
        <v>36.14</v>
      </c>
      <c r="C1377">
        <f>VLOOKUP($A1377, focus_dlsp!$A:$AQ, MATCH(YEAR(A1377)+1, focus_dlsp!$2:$2, 0), 0)</f>
        <v>34.79</v>
      </c>
      <c r="D1377">
        <f t="shared" si="86"/>
        <v>-1.3500000000000014</v>
      </c>
      <c r="E1377">
        <f t="shared" si="84"/>
        <v>3</v>
      </c>
      <c r="F1377">
        <f t="shared" si="87"/>
        <v>3</v>
      </c>
      <c r="G1377">
        <f t="shared" si="85"/>
        <v>2012</v>
      </c>
    </row>
    <row r="1378" spans="1:7" x14ac:dyDescent="0.25">
      <c r="A1378" s="1">
        <f>focus_dlsp!A1379</f>
        <v>40987</v>
      </c>
      <c r="B1378">
        <f>VLOOKUP($A1378, focus_dlsp!$A:$AQ, MATCH(YEAR(dlsp_1_y_a!A1378), focus_dlsp!$2:$2, 0), 0)</f>
        <v>36.17</v>
      </c>
      <c r="C1378">
        <f>VLOOKUP($A1378, focus_dlsp!$A:$AQ, MATCH(YEAR(A1378)+1, focus_dlsp!$2:$2, 0), 0)</f>
        <v>34.94</v>
      </c>
      <c r="D1378">
        <f t="shared" si="86"/>
        <v>-1.230000000000004</v>
      </c>
      <c r="E1378">
        <f t="shared" si="84"/>
        <v>3</v>
      </c>
      <c r="F1378">
        <f t="shared" si="87"/>
        <v>3</v>
      </c>
      <c r="G1378">
        <f t="shared" si="85"/>
        <v>2012</v>
      </c>
    </row>
    <row r="1379" spans="1:7" x14ac:dyDescent="0.25">
      <c r="A1379" s="1">
        <f>focus_dlsp!A1380</f>
        <v>40988</v>
      </c>
      <c r="B1379">
        <f>VLOOKUP($A1379, focus_dlsp!$A:$AQ, MATCH(YEAR(dlsp_1_y_a!A1379), focus_dlsp!$2:$2, 0), 0)</f>
        <v>36.14</v>
      </c>
      <c r="C1379">
        <f>VLOOKUP($A1379, focus_dlsp!$A:$AQ, MATCH(YEAR(A1379)+1, focus_dlsp!$2:$2, 0), 0)</f>
        <v>34.880000000000003</v>
      </c>
      <c r="D1379">
        <f t="shared" si="86"/>
        <v>-1.259999999999998</v>
      </c>
      <c r="E1379">
        <f t="shared" si="84"/>
        <v>3</v>
      </c>
      <c r="F1379">
        <f t="shared" si="87"/>
        <v>3</v>
      </c>
      <c r="G1379">
        <f t="shared" si="85"/>
        <v>2012</v>
      </c>
    </row>
    <row r="1380" spans="1:7" x14ac:dyDescent="0.25">
      <c r="A1380" s="1">
        <f>focus_dlsp!A1381</f>
        <v>40989</v>
      </c>
      <c r="B1380">
        <f>VLOOKUP($A1380, focus_dlsp!$A:$AQ, MATCH(YEAR(dlsp_1_y_a!A1380), focus_dlsp!$2:$2, 0), 0)</f>
        <v>36.14</v>
      </c>
      <c r="C1380">
        <f>VLOOKUP($A1380, focus_dlsp!$A:$AQ, MATCH(YEAR(A1380)+1, focus_dlsp!$2:$2, 0), 0)</f>
        <v>34.94</v>
      </c>
      <c r="D1380">
        <f t="shared" si="86"/>
        <v>-1.2000000000000028</v>
      </c>
      <c r="E1380">
        <f t="shared" si="84"/>
        <v>3</v>
      </c>
      <c r="F1380">
        <f t="shared" si="87"/>
        <v>3</v>
      </c>
      <c r="G1380">
        <f t="shared" si="85"/>
        <v>2012</v>
      </c>
    </row>
    <row r="1381" spans="1:7" x14ac:dyDescent="0.25">
      <c r="A1381" s="1">
        <f>focus_dlsp!A1382</f>
        <v>40990</v>
      </c>
      <c r="B1381">
        <f>VLOOKUP($A1381, focus_dlsp!$A:$AQ, MATCH(YEAR(dlsp_1_y_a!A1381), focus_dlsp!$2:$2, 0), 0)</f>
        <v>36.200000000000003</v>
      </c>
      <c r="C1381">
        <f>VLOOKUP($A1381, focus_dlsp!$A:$AQ, MATCH(YEAR(A1381)+1, focus_dlsp!$2:$2, 0), 0)</f>
        <v>35</v>
      </c>
      <c r="D1381">
        <f t="shared" si="86"/>
        <v>-1.2000000000000028</v>
      </c>
      <c r="E1381">
        <f t="shared" si="84"/>
        <v>3</v>
      </c>
      <c r="F1381">
        <f t="shared" si="87"/>
        <v>3</v>
      </c>
      <c r="G1381">
        <f t="shared" si="85"/>
        <v>2012</v>
      </c>
    </row>
    <row r="1382" spans="1:7" x14ac:dyDescent="0.25">
      <c r="A1382" s="1">
        <f>focus_dlsp!A1383</f>
        <v>40991</v>
      </c>
      <c r="B1382">
        <f>VLOOKUP($A1382, focus_dlsp!$A:$AQ, MATCH(YEAR(dlsp_1_y_a!A1382), focus_dlsp!$2:$2, 0), 0)</f>
        <v>36.200000000000003</v>
      </c>
      <c r="C1382">
        <f>VLOOKUP($A1382, focus_dlsp!$A:$AQ, MATCH(YEAR(A1382)+1, focus_dlsp!$2:$2, 0), 0)</f>
        <v>35</v>
      </c>
      <c r="D1382">
        <f t="shared" si="86"/>
        <v>-1.2000000000000028</v>
      </c>
      <c r="E1382">
        <f t="shared" si="84"/>
        <v>3</v>
      </c>
      <c r="F1382">
        <f t="shared" si="87"/>
        <v>3</v>
      </c>
      <c r="G1382">
        <f t="shared" si="85"/>
        <v>2012</v>
      </c>
    </row>
    <row r="1383" spans="1:7" x14ac:dyDescent="0.25">
      <c r="A1383" s="1">
        <f>focus_dlsp!A1384</f>
        <v>40994</v>
      </c>
      <c r="B1383">
        <f>VLOOKUP($A1383, focus_dlsp!$A:$AQ, MATCH(YEAR(dlsp_1_y_a!A1383), focus_dlsp!$2:$2, 0), 0)</f>
        <v>36.17</v>
      </c>
      <c r="C1383">
        <f>VLOOKUP($A1383, focus_dlsp!$A:$AQ, MATCH(YEAR(A1383)+1, focus_dlsp!$2:$2, 0), 0)</f>
        <v>35</v>
      </c>
      <c r="D1383">
        <f t="shared" si="86"/>
        <v>-1.1700000000000017</v>
      </c>
      <c r="E1383">
        <f t="shared" si="84"/>
        <v>3</v>
      </c>
      <c r="F1383">
        <f t="shared" si="87"/>
        <v>3</v>
      </c>
      <c r="G1383">
        <f t="shared" si="85"/>
        <v>2012</v>
      </c>
    </row>
    <row r="1384" spans="1:7" x14ac:dyDescent="0.25">
      <c r="A1384" s="1">
        <f>focus_dlsp!A1385</f>
        <v>40995</v>
      </c>
      <c r="B1384">
        <f>VLOOKUP($A1384, focus_dlsp!$A:$AQ, MATCH(YEAR(dlsp_1_y_a!A1384), focus_dlsp!$2:$2, 0), 0)</f>
        <v>36.17</v>
      </c>
      <c r="C1384">
        <f>VLOOKUP($A1384, focus_dlsp!$A:$AQ, MATCH(YEAR(A1384)+1, focus_dlsp!$2:$2, 0), 0)</f>
        <v>35</v>
      </c>
      <c r="D1384">
        <f t="shared" si="86"/>
        <v>-1.1700000000000017</v>
      </c>
      <c r="E1384">
        <f t="shared" si="84"/>
        <v>3</v>
      </c>
      <c r="F1384">
        <f t="shared" si="87"/>
        <v>3</v>
      </c>
      <c r="G1384">
        <f t="shared" si="85"/>
        <v>2012</v>
      </c>
    </row>
    <row r="1385" spans="1:7" x14ac:dyDescent="0.25">
      <c r="A1385" s="1">
        <f>focus_dlsp!A1386</f>
        <v>40996</v>
      </c>
      <c r="B1385">
        <f>VLOOKUP($A1385, focus_dlsp!$A:$AQ, MATCH(YEAR(dlsp_1_y_a!A1385), focus_dlsp!$2:$2, 0), 0)</f>
        <v>36.17</v>
      </c>
      <c r="C1385">
        <f>VLOOKUP($A1385, focus_dlsp!$A:$AQ, MATCH(YEAR(A1385)+1, focus_dlsp!$2:$2, 0), 0)</f>
        <v>35</v>
      </c>
      <c r="D1385">
        <f t="shared" si="86"/>
        <v>-1.1700000000000017</v>
      </c>
      <c r="E1385">
        <f t="shared" si="84"/>
        <v>3</v>
      </c>
      <c r="F1385">
        <f t="shared" si="87"/>
        <v>3</v>
      </c>
      <c r="G1385">
        <f t="shared" si="85"/>
        <v>2012</v>
      </c>
    </row>
    <row r="1386" spans="1:7" x14ac:dyDescent="0.25">
      <c r="A1386" s="1">
        <f>focus_dlsp!A1387</f>
        <v>40997</v>
      </c>
      <c r="B1386">
        <f>VLOOKUP($A1386, focus_dlsp!$A:$AQ, MATCH(YEAR(dlsp_1_y_a!A1386), focus_dlsp!$2:$2, 0), 0)</f>
        <v>36.35</v>
      </c>
      <c r="C1386">
        <f>VLOOKUP($A1386, focus_dlsp!$A:$AQ, MATCH(YEAR(A1386)+1, focus_dlsp!$2:$2, 0), 0)</f>
        <v>35</v>
      </c>
      <c r="D1386">
        <f t="shared" si="86"/>
        <v>-1.3500000000000014</v>
      </c>
      <c r="E1386">
        <f t="shared" si="84"/>
        <v>3</v>
      </c>
      <c r="F1386">
        <f t="shared" si="87"/>
        <v>3</v>
      </c>
      <c r="G1386">
        <f t="shared" si="85"/>
        <v>2012</v>
      </c>
    </row>
    <row r="1387" spans="1:7" x14ac:dyDescent="0.25">
      <c r="A1387" s="1">
        <f>focus_dlsp!A1388</f>
        <v>40998</v>
      </c>
      <c r="B1387">
        <f>VLOOKUP($A1387, focus_dlsp!$A:$AQ, MATCH(YEAR(dlsp_1_y_a!A1387), focus_dlsp!$2:$2, 0), 0)</f>
        <v>36.5</v>
      </c>
      <c r="C1387">
        <f>VLOOKUP($A1387, focus_dlsp!$A:$AQ, MATCH(YEAR(A1387)+1, focus_dlsp!$2:$2, 0), 0)</f>
        <v>35</v>
      </c>
      <c r="D1387">
        <f t="shared" si="86"/>
        <v>-1.5</v>
      </c>
      <c r="E1387">
        <f t="shared" si="84"/>
        <v>3</v>
      </c>
      <c r="F1387">
        <f t="shared" si="87"/>
        <v>3</v>
      </c>
      <c r="G1387">
        <f t="shared" si="85"/>
        <v>2012</v>
      </c>
    </row>
    <row r="1388" spans="1:7" x14ac:dyDescent="0.25">
      <c r="A1388" s="1">
        <f>focus_dlsp!A1389</f>
        <v>41001</v>
      </c>
      <c r="B1388">
        <f>VLOOKUP($A1388, focus_dlsp!$A:$AQ, MATCH(YEAR(dlsp_1_y_a!A1388), focus_dlsp!$2:$2, 0), 0)</f>
        <v>36.5</v>
      </c>
      <c r="C1388">
        <f>VLOOKUP($A1388, focus_dlsp!$A:$AQ, MATCH(YEAR(A1388)+1, focus_dlsp!$2:$2, 0), 0)</f>
        <v>35</v>
      </c>
      <c r="D1388">
        <f t="shared" si="86"/>
        <v>-1.5</v>
      </c>
      <c r="E1388">
        <f t="shared" si="84"/>
        <v>4</v>
      </c>
      <c r="F1388">
        <f t="shared" si="87"/>
        <v>6</v>
      </c>
      <c r="G1388">
        <f t="shared" si="85"/>
        <v>2012</v>
      </c>
    </row>
    <row r="1389" spans="1:7" x14ac:dyDescent="0.25">
      <c r="A1389" s="1">
        <f>focus_dlsp!A1390</f>
        <v>41002</v>
      </c>
      <c r="B1389">
        <f>VLOOKUP($A1389, focus_dlsp!$A:$AQ, MATCH(YEAR(dlsp_1_y_a!A1389), focus_dlsp!$2:$2, 0), 0)</f>
        <v>36.5</v>
      </c>
      <c r="C1389">
        <f>VLOOKUP($A1389, focus_dlsp!$A:$AQ, MATCH(YEAR(A1389)+1, focus_dlsp!$2:$2, 0), 0)</f>
        <v>35</v>
      </c>
      <c r="D1389">
        <f t="shared" si="86"/>
        <v>-1.5</v>
      </c>
      <c r="E1389">
        <f t="shared" si="84"/>
        <v>4</v>
      </c>
      <c r="F1389">
        <f t="shared" si="87"/>
        <v>6</v>
      </c>
      <c r="G1389">
        <f t="shared" si="85"/>
        <v>2012</v>
      </c>
    </row>
    <row r="1390" spans="1:7" x14ac:dyDescent="0.25">
      <c r="A1390" s="1">
        <f>focus_dlsp!A1391</f>
        <v>41003</v>
      </c>
      <c r="B1390">
        <f>VLOOKUP($A1390, focus_dlsp!$A:$AQ, MATCH(YEAR(dlsp_1_y_a!A1390), focus_dlsp!$2:$2, 0), 0)</f>
        <v>36.35</v>
      </c>
      <c r="C1390">
        <f>VLOOKUP($A1390, focus_dlsp!$A:$AQ, MATCH(YEAR(A1390)+1, focus_dlsp!$2:$2, 0), 0)</f>
        <v>35</v>
      </c>
      <c r="D1390">
        <f t="shared" si="86"/>
        <v>-1.3500000000000014</v>
      </c>
      <c r="E1390">
        <f t="shared" si="84"/>
        <v>4</v>
      </c>
      <c r="F1390">
        <f t="shared" si="87"/>
        <v>6</v>
      </c>
      <c r="G1390">
        <f t="shared" si="85"/>
        <v>2012</v>
      </c>
    </row>
    <row r="1391" spans="1:7" x14ac:dyDescent="0.25">
      <c r="A1391" s="1">
        <f>focus_dlsp!A1392</f>
        <v>41004</v>
      </c>
      <c r="B1391">
        <f>VLOOKUP($A1391, focus_dlsp!$A:$AQ, MATCH(YEAR(dlsp_1_y_a!A1391), focus_dlsp!$2:$2, 0), 0)</f>
        <v>36.35</v>
      </c>
      <c r="C1391">
        <f>VLOOKUP($A1391, focus_dlsp!$A:$AQ, MATCH(YEAR(A1391)+1, focus_dlsp!$2:$2, 0), 0)</f>
        <v>35</v>
      </c>
      <c r="D1391">
        <f t="shared" si="86"/>
        <v>-1.3500000000000014</v>
      </c>
      <c r="E1391">
        <f t="shared" si="84"/>
        <v>4</v>
      </c>
      <c r="F1391">
        <f t="shared" si="87"/>
        <v>6</v>
      </c>
      <c r="G1391">
        <f t="shared" si="85"/>
        <v>2012</v>
      </c>
    </row>
    <row r="1392" spans="1:7" x14ac:dyDescent="0.25">
      <c r="A1392" s="1">
        <f>focus_dlsp!A1393</f>
        <v>41008</v>
      </c>
      <c r="B1392">
        <f>VLOOKUP($A1392, focus_dlsp!$A:$AQ, MATCH(YEAR(dlsp_1_y_a!A1392), focus_dlsp!$2:$2, 0), 0)</f>
        <v>36.17</v>
      </c>
      <c r="C1392">
        <f>VLOOKUP($A1392, focus_dlsp!$A:$AQ, MATCH(YEAR(A1392)+1, focus_dlsp!$2:$2, 0), 0)</f>
        <v>35</v>
      </c>
      <c r="D1392">
        <f t="shared" si="86"/>
        <v>-1.1700000000000017</v>
      </c>
      <c r="E1392">
        <f t="shared" si="84"/>
        <v>4</v>
      </c>
      <c r="F1392">
        <f t="shared" si="87"/>
        <v>6</v>
      </c>
      <c r="G1392">
        <f t="shared" si="85"/>
        <v>2012</v>
      </c>
    </row>
    <row r="1393" spans="1:7" x14ac:dyDescent="0.25">
      <c r="A1393" s="1">
        <f>focus_dlsp!A1394</f>
        <v>41009</v>
      </c>
      <c r="B1393">
        <f>VLOOKUP($A1393, focus_dlsp!$A:$AQ, MATCH(YEAR(dlsp_1_y_a!A1393), focus_dlsp!$2:$2, 0), 0)</f>
        <v>36.14</v>
      </c>
      <c r="C1393">
        <f>VLOOKUP($A1393, focus_dlsp!$A:$AQ, MATCH(YEAR(A1393)+1, focus_dlsp!$2:$2, 0), 0)</f>
        <v>35</v>
      </c>
      <c r="D1393">
        <f t="shared" si="86"/>
        <v>-1.1400000000000006</v>
      </c>
      <c r="E1393">
        <f t="shared" si="84"/>
        <v>4</v>
      </c>
      <c r="F1393">
        <f t="shared" si="87"/>
        <v>6</v>
      </c>
      <c r="G1393">
        <f t="shared" si="85"/>
        <v>2012</v>
      </c>
    </row>
    <row r="1394" spans="1:7" x14ac:dyDescent="0.25">
      <c r="A1394" s="1">
        <f>focus_dlsp!A1395</f>
        <v>41010</v>
      </c>
      <c r="B1394">
        <f>VLOOKUP($A1394, focus_dlsp!$A:$AQ, MATCH(YEAR(dlsp_1_y_a!A1394), focus_dlsp!$2:$2, 0), 0)</f>
        <v>36.17</v>
      </c>
      <c r="C1394">
        <f>VLOOKUP($A1394, focus_dlsp!$A:$AQ, MATCH(YEAR(A1394)+1, focus_dlsp!$2:$2, 0), 0)</f>
        <v>35</v>
      </c>
      <c r="D1394">
        <f t="shared" si="86"/>
        <v>-1.1700000000000017</v>
      </c>
      <c r="E1394">
        <f t="shared" si="84"/>
        <v>4</v>
      </c>
      <c r="F1394">
        <f t="shared" si="87"/>
        <v>6</v>
      </c>
      <c r="G1394">
        <f t="shared" si="85"/>
        <v>2012</v>
      </c>
    </row>
    <row r="1395" spans="1:7" x14ac:dyDescent="0.25">
      <c r="A1395" s="1">
        <f>focus_dlsp!A1396</f>
        <v>41011</v>
      </c>
      <c r="B1395">
        <f>VLOOKUP($A1395, focus_dlsp!$A:$AQ, MATCH(YEAR(dlsp_1_y_a!A1395), focus_dlsp!$2:$2, 0), 0)</f>
        <v>36.200000000000003</v>
      </c>
      <c r="C1395">
        <f>VLOOKUP($A1395, focus_dlsp!$A:$AQ, MATCH(YEAR(A1395)+1, focus_dlsp!$2:$2, 0), 0)</f>
        <v>35</v>
      </c>
      <c r="D1395">
        <f t="shared" si="86"/>
        <v>-1.2000000000000028</v>
      </c>
      <c r="E1395">
        <f t="shared" si="84"/>
        <v>4</v>
      </c>
      <c r="F1395">
        <f t="shared" si="87"/>
        <v>6</v>
      </c>
      <c r="G1395">
        <f t="shared" si="85"/>
        <v>2012</v>
      </c>
    </row>
    <row r="1396" spans="1:7" x14ac:dyDescent="0.25">
      <c r="A1396" s="1">
        <f>focus_dlsp!A1397</f>
        <v>41012</v>
      </c>
      <c r="B1396">
        <f>VLOOKUP($A1396, focus_dlsp!$A:$AQ, MATCH(YEAR(dlsp_1_y_a!A1396), focus_dlsp!$2:$2, 0), 0)</f>
        <v>36.15</v>
      </c>
      <c r="C1396">
        <f>VLOOKUP($A1396, focus_dlsp!$A:$AQ, MATCH(YEAR(A1396)+1, focus_dlsp!$2:$2, 0), 0)</f>
        <v>34.700000000000003</v>
      </c>
      <c r="D1396">
        <f t="shared" si="86"/>
        <v>-1.4499999999999957</v>
      </c>
      <c r="E1396">
        <f t="shared" si="84"/>
        <v>4</v>
      </c>
      <c r="F1396">
        <f t="shared" si="87"/>
        <v>6</v>
      </c>
      <c r="G1396">
        <f t="shared" si="85"/>
        <v>2012</v>
      </c>
    </row>
    <row r="1397" spans="1:7" x14ac:dyDescent="0.25">
      <c r="A1397" s="1">
        <f>focus_dlsp!A1398</f>
        <v>41015</v>
      </c>
      <c r="B1397">
        <f>VLOOKUP($A1397, focus_dlsp!$A:$AQ, MATCH(YEAR(dlsp_1_y_a!A1397), focus_dlsp!$2:$2, 0), 0)</f>
        <v>36.200000000000003</v>
      </c>
      <c r="C1397">
        <f>VLOOKUP($A1397, focus_dlsp!$A:$AQ, MATCH(YEAR(A1397)+1, focus_dlsp!$2:$2, 0), 0)</f>
        <v>34.85</v>
      </c>
      <c r="D1397">
        <f t="shared" si="86"/>
        <v>-1.3500000000000014</v>
      </c>
      <c r="E1397">
        <f t="shared" si="84"/>
        <v>4</v>
      </c>
      <c r="F1397">
        <f t="shared" si="87"/>
        <v>6</v>
      </c>
      <c r="G1397">
        <f t="shared" si="85"/>
        <v>2012</v>
      </c>
    </row>
    <row r="1398" spans="1:7" x14ac:dyDescent="0.25">
      <c r="A1398" s="1">
        <f>focus_dlsp!A1399</f>
        <v>41016</v>
      </c>
      <c r="B1398">
        <f>VLOOKUP($A1398, focus_dlsp!$A:$AQ, MATCH(YEAR(dlsp_1_y_a!A1398), focus_dlsp!$2:$2, 0), 0)</f>
        <v>36.1</v>
      </c>
      <c r="C1398">
        <f>VLOOKUP($A1398, focus_dlsp!$A:$AQ, MATCH(YEAR(A1398)+1, focus_dlsp!$2:$2, 0), 0)</f>
        <v>34.700000000000003</v>
      </c>
      <c r="D1398">
        <f t="shared" si="86"/>
        <v>-1.3999999999999986</v>
      </c>
      <c r="E1398">
        <f t="shared" si="84"/>
        <v>4</v>
      </c>
      <c r="F1398">
        <f t="shared" si="87"/>
        <v>6</v>
      </c>
      <c r="G1398">
        <f t="shared" si="85"/>
        <v>2012</v>
      </c>
    </row>
    <row r="1399" spans="1:7" x14ac:dyDescent="0.25">
      <c r="A1399" s="1">
        <f>focus_dlsp!A1400</f>
        <v>41017</v>
      </c>
      <c r="B1399">
        <f>VLOOKUP($A1399, focus_dlsp!$A:$AQ, MATCH(YEAR(dlsp_1_y_a!A1399), focus_dlsp!$2:$2, 0), 0)</f>
        <v>36.200000000000003</v>
      </c>
      <c r="C1399">
        <f>VLOOKUP($A1399, focus_dlsp!$A:$AQ, MATCH(YEAR(A1399)+1, focus_dlsp!$2:$2, 0), 0)</f>
        <v>34.85</v>
      </c>
      <c r="D1399">
        <f t="shared" si="86"/>
        <v>-1.3500000000000014</v>
      </c>
      <c r="E1399">
        <f t="shared" si="84"/>
        <v>4</v>
      </c>
      <c r="F1399">
        <f t="shared" si="87"/>
        <v>6</v>
      </c>
      <c r="G1399">
        <f t="shared" si="85"/>
        <v>2012</v>
      </c>
    </row>
    <row r="1400" spans="1:7" x14ac:dyDescent="0.25">
      <c r="A1400" s="1">
        <f>focus_dlsp!A1401</f>
        <v>41018</v>
      </c>
      <c r="B1400">
        <f>VLOOKUP($A1400, focus_dlsp!$A:$AQ, MATCH(YEAR(dlsp_1_y_a!A1400), focus_dlsp!$2:$2, 0), 0)</f>
        <v>36.200000000000003</v>
      </c>
      <c r="C1400">
        <f>VLOOKUP($A1400, focus_dlsp!$A:$AQ, MATCH(YEAR(A1400)+1, focus_dlsp!$2:$2, 0), 0)</f>
        <v>34.85</v>
      </c>
      <c r="D1400">
        <f t="shared" si="86"/>
        <v>-1.3500000000000014</v>
      </c>
      <c r="E1400">
        <f t="shared" si="84"/>
        <v>4</v>
      </c>
      <c r="F1400">
        <f t="shared" si="87"/>
        <v>6</v>
      </c>
      <c r="G1400">
        <f t="shared" si="85"/>
        <v>2012</v>
      </c>
    </row>
    <row r="1401" spans="1:7" x14ac:dyDescent="0.25">
      <c r="A1401" s="1">
        <f>focus_dlsp!A1402</f>
        <v>41019</v>
      </c>
      <c r="B1401">
        <f>VLOOKUP($A1401, focus_dlsp!$A:$AQ, MATCH(YEAR(dlsp_1_y_a!A1401), focus_dlsp!$2:$2, 0), 0)</f>
        <v>36.200000000000003</v>
      </c>
      <c r="C1401">
        <f>VLOOKUP($A1401, focus_dlsp!$A:$AQ, MATCH(YEAR(A1401)+1, focus_dlsp!$2:$2, 0), 0)</f>
        <v>35</v>
      </c>
      <c r="D1401">
        <f t="shared" si="86"/>
        <v>-1.2000000000000028</v>
      </c>
      <c r="E1401">
        <f t="shared" si="84"/>
        <v>4</v>
      </c>
      <c r="F1401">
        <f t="shared" si="87"/>
        <v>6</v>
      </c>
      <c r="G1401">
        <f t="shared" si="85"/>
        <v>2012</v>
      </c>
    </row>
    <row r="1402" spans="1:7" x14ac:dyDescent="0.25">
      <c r="A1402" s="1">
        <f>focus_dlsp!A1403</f>
        <v>41022</v>
      </c>
      <c r="B1402">
        <f>VLOOKUP($A1402, focus_dlsp!$A:$AQ, MATCH(YEAR(dlsp_1_y_a!A1402), focus_dlsp!$2:$2, 0), 0)</f>
        <v>36.200000000000003</v>
      </c>
      <c r="C1402">
        <f>VLOOKUP($A1402, focus_dlsp!$A:$AQ, MATCH(YEAR(A1402)+1, focus_dlsp!$2:$2, 0), 0)</f>
        <v>35</v>
      </c>
      <c r="D1402">
        <f t="shared" si="86"/>
        <v>-1.2000000000000028</v>
      </c>
      <c r="E1402">
        <f t="shared" si="84"/>
        <v>4</v>
      </c>
      <c r="F1402">
        <f t="shared" si="87"/>
        <v>6</v>
      </c>
      <c r="G1402">
        <f t="shared" si="85"/>
        <v>2012</v>
      </c>
    </row>
    <row r="1403" spans="1:7" x14ac:dyDescent="0.25">
      <c r="A1403" s="1">
        <f>focus_dlsp!A1404</f>
        <v>41023</v>
      </c>
      <c r="B1403">
        <f>VLOOKUP($A1403, focus_dlsp!$A:$AQ, MATCH(YEAR(dlsp_1_y_a!A1403), focus_dlsp!$2:$2, 0), 0)</f>
        <v>36.200000000000003</v>
      </c>
      <c r="C1403">
        <f>VLOOKUP($A1403, focus_dlsp!$A:$AQ, MATCH(YEAR(A1403)+1, focus_dlsp!$2:$2, 0), 0)</f>
        <v>35</v>
      </c>
      <c r="D1403">
        <f t="shared" si="86"/>
        <v>-1.2000000000000028</v>
      </c>
      <c r="E1403">
        <f t="shared" si="84"/>
        <v>4</v>
      </c>
      <c r="F1403">
        <f t="shared" si="87"/>
        <v>6</v>
      </c>
      <c r="G1403">
        <f t="shared" si="85"/>
        <v>2012</v>
      </c>
    </row>
    <row r="1404" spans="1:7" x14ac:dyDescent="0.25">
      <c r="A1404" s="1">
        <f>focus_dlsp!A1405</f>
        <v>41024</v>
      </c>
      <c r="B1404">
        <f>VLOOKUP($A1404, focus_dlsp!$A:$AQ, MATCH(YEAR(dlsp_1_y_a!A1404), focus_dlsp!$2:$2, 0), 0)</f>
        <v>36.200000000000003</v>
      </c>
      <c r="C1404">
        <f>VLOOKUP($A1404, focus_dlsp!$A:$AQ, MATCH(YEAR(A1404)+1, focus_dlsp!$2:$2, 0), 0)</f>
        <v>35</v>
      </c>
      <c r="D1404">
        <f t="shared" si="86"/>
        <v>-1.2000000000000028</v>
      </c>
      <c r="E1404">
        <f t="shared" si="84"/>
        <v>4</v>
      </c>
      <c r="F1404">
        <f t="shared" si="87"/>
        <v>6</v>
      </c>
      <c r="G1404">
        <f t="shared" si="85"/>
        <v>2012</v>
      </c>
    </row>
    <row r="1405" spans="1:7" x14ac:dyDescent="0.25">
      <c r="A1405" s="1">
        <f>focus_dlsp!A1406</f>
        <v>41025</v>
      </c>
      <c r="B1405">
        <f>VLOOKUP($A1405, focus_dlsp!$A:$AQ, MATCH(YEAR(dlsp_1_y_a!A1405), focus_dlsp!$2:$2, 0), 0)</f>
        <v>36.200000000000003</v>
      </c>
      <c r="C1405">
        <f>VLOOKUP($A1405, focus_dlsp!$A:$AQ, MATCH(YEAR(A1405)+1, focus_dlsp!$2:$2, 0), 0)</f>
        <v>34.700000000000003</v>
      </c>
      <c r="D1405">
        <f t="shared" si="86"/>
        <v>-1.5</v>
      </c>
      <c r="E1405">
        <f t="shared" si="84"/>
        <v>4</v>
      </c>
      <c r="F1405">
        <f t="shared" si="87"/>
        <v>6</v>
      </c>
      <c r="G1405">
        <f t="shared" si="85"/>
        <v>2012</v>
      </c>
    </row>
    <row r="1406" spans="1:7" x14ac:dyDescent="0.25">
      <c r="A1406" s="1">
        <f>focus_dlsp!A1407</f>
        <v>41026</v>
      </c>
      <c r="B1406">
        <f>VLOOKUP($A1406, focus_dlsp!$A:$AQ, MATCH(YEAR(dlsp_1_y_a!A1406), focus_dlsp!$2:$2, 0), 0)</f>
        <v>36.200000000000003</v>
      </c>
      <c r="C1406">
        <f>VLOOKUP($A1406, focus_dlsp!$A:$AQ, MATCH(YEAR(A1406)+1, focus_dlsp!$2:$2, 0), 0)</f>
        <v>34.700000000000003</v>
      </c>
      <c r="D1406">
        <f t="shared" si="86"/>
        <v>-1.5</v>
      </c>
      <c r="E1406">
        <f t="shared" si="84"/>
        <v>4</v>
      </c>
      <c r="F1406">
        <f t="shared" si="87"/>
        <v>6</v>
      </c>
      <c r="G1406">
        <f t="shared" si="85"/>
        <v>2012</v>
      </c>
    </row>
    <row r="1407" spans="1:7" x14ac:dyDescent="0.25">
      <c r="A1407" s="1">
        <f>focus_dlsp!A1408</f>
        <v>41029</v>
      </c>
      <c r="B1407">
        <f>VLOOKUP($A1407, focus_dlsp!$A:$AQ, MATCH(YEAR(dlsp_1_y_a!A1407), focus_dlsp!$2:$2, 0), 0)</f>
        <v>36.1</v>
      </c>
      <c r="C1407">
        <f>VLOOKUP($A1407, focus_dlsp!$A:$AQ, MATCH(YEAR(A1407)+1, focus_dlsp!$2:$2, 0), 0)</f>
        <v>34.65</v>
      </c>
      <c r="D1407">
        <f t="shared" si="86"/>
        <v>-1.4500000000000028</v>
      </c>
      <c r="E1407">
        <f t="shared" si="84"/>
        <v>4</v>
      </c>
      <c r="F1407">
        <f t="shared" si="87"/>
        <v>6</v>
      </c>
      <c r="G1407">
        <f t="shared" si="85"/>
        <v>2012</v>
      </c>
    </row>
    <row r="1408" spans="1:7" x14ac:dyDescent="0.25">
      <c r="A1408" s="1">
        <f>focus_dlsp!A1409</f>
        <v>41031</v>
      </c>
      <c r="B1408">
        <f>VLOOKUP($A1408, focus_dlsp!$A:$AQ, MATCH(YEAR(dlsp_1_y_a!A1408), focus_dlsp!$2:$2, 0), 0)</f>
        <v>36.1</v>
      </c>
      <c r="C1408">
        <f>VLOOKUP($A1408, focus_dlsp!$A:$AQ, MATCH(YEAR(A1408)+1, focus_dlsp!$2:$2, 0), 0)</f>
        <v>34.700000000000003</v>
      </c>
      <c r="D1408">
        <f t="shared" si="86"/>
        <v>-1.3999999999999986</v>
      </c>
      <c r="E1408">
        <f t="shared" si="84"/>
        <v>5</v>
      </c>
      <c r="F1408">
        <f t="shared" si="87"/>
        <v>6</v>
      </c>
      <c r="G1408">
        <f t="shared" si="85"/>
        <v>2012</v>
      </c>
    </row>
    <row r="1409" spans="1:7" x14ac:dyDescent="0.25">
      <c r="A1409" s="1">
        <f>focus_dlsp!A1410</f>
        <v>41032</v>
      </c>
      <c r="B1409">
        <f>VLOOKUP($A1409, focus_dlsp!$A:$AQ, MATCH(YEAR(dlsp_1_y_a!A1409), focus_dlsp!$2:$2, 0), 0)</f>
        <v>36.049999999999997</v>
      </c>
      <c r="C1409">
        <f>VLOOKUP($A1409, focus_dlsp!$A:$AQ, MATCH(YEAR(A1409)+1, focus_dlsp!$2:$2, 0), 0)</f>
        <v>34.65</v>
      </c>
      <c r="D1409">
        <f t="shared" si="86"/>
        <v>-1.3999999999999986</v>
      </c>
      <c r="E1409">
        <f t="shared" si="84"/>
        <v>5</v>
      </c>
      <c r="F1409">
        <f t="shared" si="87"/>
        <v>6</v>
      </c>
      <c r="G1409">
        <f t="shared" si="85"/>
        <v>2012</v>
      </c>
    </row>
    <row r="1410" spans="1:7" x14ac:dyDescent="0.25">
      <c r="A1410" s="1">
        <f>focus_dlsp!A1411</f>
        <v>41033</v>
      </c>
      <c r="B1410">
        <f>VLOOKUP($A1410, focus_dlsp!$A:$AQ, MATCH(YEAR(dlsp_1_y_a!A1410), focus_dlsp!$2:$2, 0), 0)</f>
        <v>36.1</v>
      </c>
      <c r="C1410">
        <f>VLOOKUP($A1410, focus_dlsp!$A:$AQ, MATCH(YEAR(A1410)+1, focus_dlsp!$2:$2, 0), 0)</f>
        <v>34.700000000000003</v>
      </c>
      <c r="D1410">
        <f t="shared" si="86"/>
        <v>-1.3999999999999986</v>
      </c>
      <c r="E1410">
        <f t="shared" ref="E1410:E1473" si="88">MONTH(A1410)</f>
        <v>5</v>
      </c>
      <c r="F1410">
        <f t="shared" si="87"/>
        <v>6</v>
      </c>
      <c r="G1410">
        <f t="shared" ref="G1410:G1473" si="89">YEAR(A1410)</f>
        <v>2012</v>
      </c>
    </row>
    <row r="1411" spans="1:7" x14ac:dyDescent="0.25">
      <c r="A1411" s="1">
        <f>focus_dlsp!A1412</f>
        <v>41036</v>
      </c>
      <c r="B1411">
        <f>VLOOKUP($A1411, focus_dlsp!$A:$AQ, MATCH(YEAR(dlsp_1_y_a!A1411), focus_dlsp!$2:$2, 0), 0)</f>
        <v>36.049999999999997</v>
      </c>
      <c r="C1411">
        <f>VLOOKUP($A1411, focus_dlsp!$A:$AQ, MATCH(YEAR(A1411)+1, focus_dlsp!$2:$2, 0), 0)</f>
        <v>34.6</v>
      </c>
      <c r="D1411">
        <f t="shared" ref="D1411:D1474" si="90">C1411-B1411</f>
        <v>-1.4499999999999957</v>
      </c>
      <c r="E1411">
        <f t="shared" si="88"/>
        <v>5</v>
      </c>
      <c r="F1411">
        <f t="shared" ref="F1411:F1474" si="91">IF(E1411&lt;4,3,IF(E1411&lt;7,6,IF(E1411&lt;10,9,12)))</f>
        <v>6</v>
      </c>
      <c r="G1411">
        <f t="shared" si="89"/>
        <v>2012</v>
      </c>
    </row>
    <row r="1412" spans="1:7" x14ac:dyDescent="0.25">
      <c r="A1412" s="1">
        <f>focus_dlsp!A1413</f>
        <v>41037</v>
      </c>
      <c r="B1412">
        <f>VLOOKUP($A1412, focus_dlsp!$A:$AQ, MATCH(YEAR(dlsp_1_y_a!A1412), focus_dlsp!$2:$2, 0), 0)</f>
        <v>36</v>
      </c>
      <c r="C1412">
        <f>VLOOKUP($A1412, focus_dlsp!$A:$AQ, MATCH(YEAR(A1412)+1, focus_dlsp!$2:$2, 0), 0)</f>
        <v>34.65</v>
      </c>
      <c r="D1412">
        <f t="shared" si="90"/>
        <v>-1.3500000000000014</v>
      </c>
      <c r="E1412">
        <f t="shared" si="88"/>
        <v>5</v>
      </c>
      <c r="F1412">
        <f t="shared" si="91"/>
        <v>6</v>
      </c>
      <c r="G1412">
        <f t="shared" si="89"/>
        <v>2012</v>
      </c>
    </row>
    <row r="1413" spans="1:7" x14ac:dyDescent="0.25">
      <c r="A1413" s="1">
        <f>focus_dlsp!A1414</f>
        <v>41038</v>
      </c>
      <c r="B1413">
        <f>VLOOKUP($A1413, focus_dlsp!$A:$AQ, MATCH(YEAR(dlsp_1_y_a!A1413), focus_dlsp!$2:$2, 0), 0)</f>
        <v>36</v>
      </c>
      <c r="C1413">
        <f>VLOOKUP($A1413, focus_dlsp!$A:$AQ, MATCH(YEAR(A1413)+1, focus_dlsp!$2:$2, 0), 0)</f>
        <v>34.6</v>
      </c>
      <c r="D1413">
        <f t="shared" si="90"/>
        <v>-1.3999999999999986</v>
      </c>
      <c r="E1413">
        <f t="shared" si="88"/>
        <v>5</v>
      </c>
      <c r="F1413">
        <f t="shared" si="91"/>
        <v>6</v>
      </c>
      <c r="G1413">
        <f t="shared" si="89"/>
        <v>2012</v>
      </c>
    </row>
    <row r="1414" spans="1:7" x14ac:dyDescent="0.25">
      <c r="A1414" s="1">
        <f>focus_dlsp!A1415</f>
        <v>41039</v>
      </c>
      <c r="B1414">
        <f>VLOOKUP($A1414, focus_dlsp!$A:$AQ, MATCH(YEAR(dlsp_1_y_a!A1414), focus_dlsp!$2:$2, 0), 0)</f>
        <v>36</v>
      </c>
      <c r="C1414">
        <f>VLOOKUP($A1414, focus_dlsp!$A:$AQ, MATCH(YEAR(A1414)+1, focus_dlsp!$2:$2, 0), 0)</f>
        <v>34.6</v>
      </c>
      <c r="D1414">
        <f t="shared" si="90"/>
        <v>-1.3999999999999986</v>
      </c>
      <c r="E1414">
        <f t="shared" si="88"/>
        <v>5</v>
      </c>
      <c r="F1414">
        <f t="shared" si="91"/>
        <v>6</v>
      </c>
      <c r="G1414">
        <f t="shared" si="89"/>
        <v>2012</v>
      </c>
    </row>
    <row r="1415" spans="1:7" x14ac:dyDescent="0.25">
      <c r="A1415" s="1">
        <f>focus_dlsp!A1416</f>
        <v>41040</v>
      </c>
      <c r="B1415">
        <f>VLOOKUP($A1415, focus_dlsp!$A:$AQ, MATCH(YEAR(dlsp_1_y_a!A1415), focus_dlsp!$2:$2, 0), 0)</f>
        <v>36</v>
      </c>
      <c r="C1415">
        <f>VLOOKUP($A1415, focus_dlsp!$A:$AQ, MATCH(YEAR(A1415)+1, focus_dlsp!$2:$2, 0), 0)</f>
        <v>34.6</v>
      </c>
      <c r="D1415">
        <f t="shared" si="90"/>
        <v>-1.3999999999999986</v>
      </c>
      <c r="E1415">
        <f t="shared" si="88"/>
        <v>5</v>
      </c>
      <c r="F1415">
        <f t="shared" si="91"/>
        <v>6</v>
      </c>
      <c r="G1415">
        <f t="shared" si="89"/>
        <v>2012</v>
      </c>
    </row>
    <row r="1416" spans="1:7" x14ac:dyDescent="0.25">
      <c r="A1416" s="1">
        <f>focus_dlsp!A1417</f>
        <v>41043</v>
      </c>
      <c r="B1416">
        <f>VLOOKUP($A1416, focus_dlsp!$A:$AQ, MATCH(YEAR(dlsp_1_y_a!A1416), focus_dlsp!$2:$2, 0), 0)</f>
        <v>36</v>
      </c>
      <c r="C1416">
        <f>VLOOKUP($A1416, focus_dlsp!$A:$AQ, MATCH(YEAR(A1416)+1, focus_dlsp!$2:$2, 0), 0)</f>
        <v>34.6</v>
      </c>
      <c r="D1416">
        <f t="shared" si="90"/>
        <v>-1.3999999999999986</v>
      </c>
      <c r="E1416">
        <f t="shared" si="88"/>
        <v>5</v>
      </c>
      <c r="F1416">
        <f t="shared" si="91"/>
        <v>6</v>
      </c>
      <c r="G1416">
        <f t="shared" si="89"/>
        <v>2012</v>
      </c>
    </row>
    <row r="1417" spans="1:7" x14ac:dyDescent="0.25">
      <c r="A1417" s="1">
        <f>focus_dlsp!A1418</f>
        <v>41044</v>
      </c>
      <c r="B1417">
        <f>VLOOKUP($A1417, focus_dlsp!$A:$AQ, MATCH(YEAR(dlsp_1_y_a!A1417), focus_dlsp!$2:$2, 0), 0)</f>
        <v>35.950000000000003</v>
      </c>
      <c r="C1417">
        <f>VLOOKUP($A1417, focus_dlsp!$A:$AQ, MATCH(YEAR(A1417)+1, focus_dlsp!$2:$2, 0), 0)</f>
        <v>34.6</v>
      </c>
      <c r="D1417">
        <f t="shared" si="90"/>
        <v>-1.3500000000000014</v>
      </c>
      <c r="E1417">
        <f t="shared" si="88"/>
        <v>5</v>
      </c>
      <c r="F1417">
        <f t="shared" si="91"/>
        <v>6</v>
      </c>
      <c r="G1417">
        <f t="shared" si="89"/>
        <v>2012</v>
      </c>
    </row>
    <row r="1418" spans="1:7" x14ac:dyDescent="0.25">
      <c r="A1418" s="1">
        <f>focus_dlsp!A1419</f>
        <v>41045</v>
      </c>
      <c r="B1418">
        <f>VLOOKUP($A1418, focus_dlsp!$A:$AQ, MATCH(YEAR(dlsp_1_y_a!A1418), focus_dlsp!$2:$2, 0), 0)</f>
        <v>35.880000000000003</v>
      </c>
      <c r="C1418">
        <f>VLOOKUP($A1418, focus_dlsp!$A:$AQ, MATCH(YEAR(A1418)+1, focus_dlsp!$2:$2, 0), 0)</f>
        <v>34.549999999999997</v>
      </c>
      <c r="D1418">
        <f t="shared" si="90"/>
        <v>-1.3300000000000054</v>
      </c>
      <c r="E1418">
        <f t="shared" si="88"/>
        <v>5</v>
      </c>
      <c r="F1418">
        <f t="shared" si="91"/>
        <v>6</v>
      </c>
      <c r="G1418">
        <f t="shared" si="89"/>
        <v>2012</v>
      </c>
    </row>
    <row r="1419" spans="1:7" x14ac:dyDescent="0.25">
      <c r="A1419" s="1">
        <f>focus_dlsp!A1420</f>
        <v>41046</v>
      </c>
      <c r="B1419">
        <f>VLOOKUP($A1419, focus_dlsp!$A:$AQ, MATCH(YEAR(dlsp_1_y_a!A1419), focus_dlsp!$2:$2, 0), 0)</f>
        <v>35.880000000000003</v>
      </c>
      <c r="C1419">
        <f>VLOOKUP($A1419, focus_dlsp!$A:$AQ, MATCH(YEAR(A1419)+1, focus_dlsp!$2:$2, 0), 0)</f>
        <v>34.549999999999997</v>
      </c>
      <c r="D1419">
        <f t="shared" si="90"/>
        <v>-1.3300000000000054</v>
      </c>
      <c r="E1419">
        <f t="shared" si="88"/>
        <v>5</v>
      </c>
      <c r="F1419">
        <f t="shared" si="91"/>
        <v>6</v>
      </c>
      <c r="G1419">
        <f t="shared" si="89"/>
        <v>2012</v>
      </c>
    </row>
    <row r="1420" spans="1:7" x14ac:dyDescent="0.25">
      <c r="A1420" s="1">
        <f>focus_dlsp!A1421</f>
        <v>41047</v>
      </c>
      <c r="B1420">
        <f>VLOOKUP($A1420, focus_dlsp!$A:$AQ, MATCH(YEAR(dlsp_1_y_a!A1420), focus_dlsp!$2:$2, 0), 0)</f>
        <v>35.9</v>
      </c>
      <c r="C1420">
        <f>VLOOKUP($A1420, focus_dlsp!$A:$AQ, MATCH(YEAR(A1420)+1, focus_dlsp!$2:$2, 0), 0)</f>
        <v>34.5</v>
      </c>
      <c r="D1420">
        <f t="shared" si="90"/>
        <v>-1.3999999999999986</v>
      </c>
      <c r="E1420">
        <f t="shared" si="88"/>
        <v>5</v>
      </c>
      <c r="F1420">
        <f t="shared" si="91"/>
        <v>6</v>
      </c>
      <c r="G1420">
        <f t="shared" si="89"/>
        <v>2012</v>
      </c>
    </row>
    <row r="1421" spans="1:7" x14ac:dyDescent="0.25">
      <c r="A1421" s="1">
        <f>focus_dlsp!A1422</f>
        <v>41050</v>
      </c>
      <c r="B1421">
        <f>VLOOKUP($A1421, focus_dlsp!$A:$AQ, MATCH(YEAR(dlsp_1_y_a!A1421), focus_dlsp!$2:$2, 0), 0)</f>
        <v>35.9</v>
      </c>
      <c r="C1421">
        <f>VLOOKUP($A1421, focus_dlsp!$A:$AQ, MATCH(YEAR(A1421)+1, focus_dlsp!$2:$2, 0), 0)</f>
        <v>34.5</v>
      </c>
      <c r="D1421">
        <f t="shared" si="90"/>
        <v>-1.3999999999999986</v>
      </c>
      <c r="E1421">
        <f t="shared" si="88"/>
        <v>5</v>
      </c>
      <c r="F1421">
        <f t="shared" si="91"/>
        <v>6</v>
      </c>
      <c r="G1421">
        <f t="shared" si="89"/>
        <v>2012</v>
      </c>
    </row>
    <row r="1422" spans="1:7" x14ac:dyDescent="0.25">
      <c r="A1422" s="1">
        <f>focus_dlsp!A1423</f>
        <v>41051</v>
      </c>
      <c r="B1422">
        <f>VLOOKUP($A1422, focus_dlsp!$A:$AQ, MATCH(YEAR(dlsp_1_y_a!A1422), focus_dlsp!$2:$2, 0), 0)</f>
        <v>35.9</v>
      </c>
      <c r="C1422">
        <f>VLOOKUP($A1422, focus_dlsp!$A:$AQ, MATCH(YEAR(A1422)+1, focus_dlsp!$2:$2, 0), 0)</f>
        <v>34.5</v>
      </c>
      <c r="D1422">
        <f t="shared" si="90"/>
        <v>-1.3999999999999986</v>
      </c>
      <c r="E1422">
        <f t="shared" si="88"/>
        <v>5</v>
      </c>
      <c r="F1422">
        <f t="shared" si="91"/>
        <v>6</v>
      </c>
      <c r="G1422">
        <f t="shared" si="89"/>
        <v>2012</v>
      </c>
    </row>
    <row r="1423" spans="1:7" x14ac:dyDescent="0.25">
      <c r="A1423" s="1">
        <f>focus_dlsp!A1424</f>
        <v>41052</v>
      </c>
      <c r="B1423">
        <f>VLOOKUP($A1423, focus_dlsp!$A:$AQ, MATCH(YEAR(dlsp_1_y_a!A1423), focus_dlsp!$2:$2, 0), 0)</f>
        <v>35.9</v>
      </c>
      <c r="C1423">
        <f>VLOOKUP($A1423, focus_dlsp!$A:$AQ, MATCH(YEAR(A1423)+1, focus_dlsp!$2:$2, 0), 0)</f>
        <v>34.5</v>
      </c>
      <c r="D1423">
        <f t="shared" si="90"/>
        <v>-1.3999999999999986</v>
      </c>
      <c r="E1423">
        <f t="shared" si="88"/>
        <v>5</v>
      </c>
      <c r="F1423">
        <f t="shared" si="91"/>
        <v>6</v>
      </c>
      <c r="G1423">
        <f t="shared" si="89"/>
        <v>2012</v>
      </c>
    </row>
    <row r="1424" spans="1:7" x14ac:dyDescent="0.25">
      <c r="A1424" s="1">
        <f>focus_dlsp!A1425</f>
        <v>41053</v>
      </c>
      <c r="B1424">
        <f>VLOOKUP($A1424, focus_dlsp!$A:$AQ, MATCH(YEAR(dlsp_1_y_a!A1424), focus_dlsp!$2:$2, 0), 0)</f>
        <v>35.85</v>
      </c>
      <c r="C1424">
        <f>VLOOKUP($A1424, focus_dlsp!$A:$AQ, MATCH(YEAR(A1424)+1, focus_dlsp!$2:$2, 0), 0)</f>
        <v>34.549999999999997</v>
      </c>
      <c r="D1424">
        <f t="shared" si="90"/>
        <v>-1.3000000000000043</v>
      </c>
      <c r="E1424">
        <f t="shared" si="88"/>
        <v>5</v>
      </c>
      <c r="F1424">
        <f t="shared" si="91"/>
        <v>6</v>
      </c>
      <c r="G1424">
        <f t="shared" si="89"/>
        <v>2012</v>
      </c>
    </row>
    <row r="1425" spans="1:7" x14ac:dyDescent="0.25">
      <c r="A1425" s="1">
        <f>focus_dlsp!A1426</f>
        <v>41054</v>
      </c>
      <c r="B1425">
        <f>VLOOKUP($A1425, focus_dlsp!$A:$AQ, MATCH(YEAR(dlsp_1_y_a!A1425), focus_dlsp!$2:$2, 0), 0)</f>
        <v>35.83</v>
      </c>
      <c r="C1425">
        <f>VLOOKUP($A1425, focus_dlsp!$A:$AQ, MATCH(YEAR(A1425)+1, focus_dlsp!$2:$2, 0), 0)</f>
        <v>34.5</v>
      </c>
      <c r="D1425">
        <f t="shared" si="90"/>
        <v>-1.3299999999999983</v>
      </c>
      <c r="E1425">
        <f t="shared" si="88"/>
        <v>5</v>
      </c>
      <c r="F1425">
        <f t="shared" si="91"/>
        <v>6</v>
      </c>
      <c r="G1425">
        <f t="shared" si="89"/>
        <v>2012</v>
      </c>
    </row>
    <row r="1426" spans="1:7" x14ac:dyDescent="0.25">
      <c r="A1426" s="1">
        <f>focus_dlsp!A1427</f>
        <v>41057</v>
      </c>
      <c r="B1426">
        <f>VLOOKUP($A1426, focus_dlsp!$A:$AQ, MATCH(YEAR(dlsp_1_y_a!A1426), focus_dlsp!$2:$2, 0), 0)</f>
        <v>35.85</v>
      </c>
      <c r="C1426">
        <f>VLOOKUP($A1426, focus_dlsp!$A:$AQ, MATCH(YEAR(A1426)+1, focus_dlsp!$2:$2, 0), 0)</f>
        <v>34.5</v>
      </c>
      <c r="D1426">
        <f t="shared" si="90"/>
        <v>-1.3500000000000014</v>
      </c>
      <c r="E1426">
        <f t="shared" si="88"/>
        <v>5</v>
      </c>
      <c r="F1426">
        <f t="shared" si="91"/>
        <v>6</v>
      </c>
      <c r="G1426">
        <f t="shared" si="89"/>
        <v>2012</v>
      </c>
    </row>
    <row r="1427" spans="1:7" x14ac:dyDescent="0.25">
      <c r="A1427" s="1">
        <f>focus_dlsp!A1428</f>
        <v>41058</v>
      </c>
      <c r="B1427">
        <f>VLOOKUP($A1427, focus_dlsp!$A:$AQ, MATCH(YEAR(dlsp_1_y_a!A1427), focus_dlsp!$2:$2, 0), 0)</f>
        <v>35.880000000000003</v>
      </c>
      <c r="C1427">
        <f>VLOOKUP($A1427, focus_dlsp!$A:$AQ, MATCH(YEAR(A1427)+1, focus_dlsp!$2:$2, 0), 0)</f>
        <v>34.5</v>
      </c>
      <c r="D1427">
        <f t="shared" si="90"/>
        <v>-1.3800000000000026</v>
      </c>
      <c r="E1427">
        <f t="shared" si="88"/>
        <v>5</v>
      </c>
      <c r="F1427">
        <f t="shared" si="91"/>
        <v>6</v>
      </c>
      <c r="G1427">
        <f t="shared" si="89"/>
        <v>2012</v>
      </c>
    </row>
    <row r="1428" spans="1:7" x14ac:dyDescent="0.25">
      <c r="A1428" s="1">
        <f>focus_dlsp!A1429</f>
        <v>41059</v>
      </c>
      <c r="B1428">
        <f>VLOOKUP($A1428, focus_dlsp!$A:$AQ, MATCH(YEAR(dlsp_1_y_a!A1428), focus_dlsp!$2:$2, 0), 0)</f>
        <v>35.880000000000003</v>
      </c>
      <c r="C1428">
        <f>VLOOKUP($A1428, focus_dlsp!$A:$AQ, MATCH(YEAR(A1428)+1, focus_dlsp!$2:$2, 0), 0)</f>
        <v>34.5</v>
      </c>
      <c r="D1428">
        <f t="shared" si="90"/>
        <v>-1.3800000000000026</v>
      </c>
      <c r="E1428">
        <f t="shared" si="88"/>
        <v>5</v>
      </c>
      <c r="F1428">
        <f t="shared" si="91"/>
        <v>6</v>
      </c>
      <c r="G1428">
        <f t="shared" si="89"/>
        <v>2012</v>
      </c>
    </row>
    <row r="1429" spans="1:7" x14ac:dyDescent="0.25">
      <c r="A1429" s="1">
        <f>focus_dlsp!A1430</f>
        <v>41060</v>
      </c>
      <c r="B1429">
        <f>VLOOKUP($A1429, focus_dlsp!$A:$AQ, MATCH(YEAR(dlsp_1_y_a!A1429), focus_dlsp!$2:$2, 0), 0)</f>
        <v>35.85</v>
      </c>
      <c r="C1429">
        <f>VLOOKUP($A1429, focus_dlsp!$A:$AQ, MATCH(YEAR(A1429)+1, focus_dlsp!$2:$2, 0), 0)</f>
        <v>34.25</v>
      </c>
      <c r="D1429">
        <f t="shared" si="90"/>
        <v>-1.6000000000000014</v>
      </c>
      <c r="E1429">
        <f t="shared" si="88"/>
        <v>5</v>
      </c>
      <c r="F1429">
        <f t="shared" si="91"/>
        <v>6</v>
      </c>
      <c r="G1429">
        <f t="shared" si="89"/>
        <v>2012</v>
      </c>
    </row>
    <row r="1430" spans="1:7" x14ac:dyDescent="0.25">
      <c r="A1430" s="1">
        <f>focus_dlsp!A1431</f>
        <v>41061</v>
      </c>
      <c r="B1430">
        <f>VLOOKUP($A1430, focus_dlsp!$A:$AQ, MATCH(YEAR(dlsp_1_y_a!A1430), focus_dlsp!$2:$2, 0), 0)</f>
        <v>35.85</v>
      </c>
      <c r="C1430">
        <f>VLOOKUP($A1430, focus_dlsp!$A:$AQ, MATCH(YEAR(A1430)+1, focus_dlsp!$2:$2, 0), 0)</f>
        <v>34.25</v>
      </c>
      <c r="D1430">
        <f t="shared" si="90"/>
        <v>-1.6000000000000014</v>
      </c>
      <c r="E1430">
        <f t="shared" si="88"/>
        <v>6</v>
      </c>
      <c r="F1430">
        <f t="shared" si="91"/>
        <v>6</v>
      </c>
      <c r="G1430">
        <f t="shared" si="89"/>
        <v>2012</v>
      </c>
    </row>
    <row r="1431" spans="1:7" x14ac:dyDescent="0.25">
      <c r="A1431" s="1">
        <f>focus_dlsp!A1432</f>
        <v>41064</v>
      </c>
      <c r="B1431">
        <f>VLOOKUP($A1431, focus_dlsp!$A:$AQ, MATCH(YEAR(dlsp_1_y_a!A1431), focus_dlsp!$2:$2, 0), 0)</f>
        <v>35.83</v>
      </c>
      <c r="C1431">
        <f>VLOOKUP($A1431, focus_dlsp!$A:$AQ, MATCH(YEAR(A1431)+1, focus_dlsp!$2:$2, 0), 0)</f>
        <v>34</v>
      </c>
      <c r="D1431">
        <f t="shared" si="90"/>
        <v>-1.8299999999999983</v>
      </c>
      <c r="E1431">
        <f t="shared" si="88"/>
        <v>6</v>
      </c>
      <c r="F1431">
        <f t="shared" si="91"/>
        <v>6</v>
      </c>
      <c r="G1431">
        <f t="shared" si="89"/>
        <v>2012</v>
      </c>
    </row>
    <row r="1432" spans="1:7" x14ac:dyDescent="0.25">
      <c r="A1432" s="1">
        <f>focus_dlsp!A1433</f>
        <v>41065</v>
      </c>
      <c r="B1432">
        <f>VLOOKUP($A1432, focus_dlsp!$A:$AQ, MATCH(YEAR(dlsp_1_y_a!A1432), focus_dlsp!$2:$2, 0), 0)</f>
        <v>35.83</v>
      </c>
      <c r="C1432">
        <f>VLOOKUP($A1432, focus_dlsp!$A:$AQ, MATCH(YEAR(A1432)+1, focus_dlsp!$2:$2, 0), 0)</f>
        <v>34</v>
      </c>
      <c r="D1432">
        <f t="shared" si="90"/>
        <v>-1.8299999999999983</v>
      </c>
      <c r="E1432">
        <f t="shared" si="88"/>
        <v>6</v>
      </c>
      <c r="F1432">
        <f t="shared" si="91"/>
        <v>6</v>
      </c>
      <c r="G1432">
        <f t="shared" si="89"/>
        <v>2012</v>
      </c>
    </row>
    <row r="1433" spans="1:7" x14ac:dyDescent="0.25">
      <c r="A1433" s="1">
        <f>focus_dlsp!A1434</f>
        <v>41066</v>
      </c>
      <c r="B1433">
        <f>VLOOKUP($A1433, focus_dlsp!$A:$AQ, MATCH(YEAR(dlsp_1_y_a!A1433), focus_dlsp!$2:$2, 0), 0)</f>
        <v>35.83</v>
      </c>
      <c r="C1433">
        <f>VLOOKUP($A1433, focus_dlsp!$A:$AQ, MATCH(YEAR(A1433)+1, focus_dlsp!$2:$2, 0), 0)</f>
        <v>34</v>
      </c>
      <c r="D1433">
        <f t="shared" si="90"/>
        <v>-1.8299999999999983</v>
      </c>
      <c r="E1433">
        <f t="shared" si="88"/>
        <v>6</v>
      </c>
      <c r="F1433">
        <f t="shared" si="91"/>
        <v>6</v>
      </c>
      <c r="G1433">
        <f t="shared" si="89"/>
        <v>2012</v>
      </c>
    </row>
    <row r="1434" spans="1:7" x14ac:dyDescent="0.25">
      <c r="A1434" s="1">
        <f>focus_dlsp!A1435</f>
        <v>41068</v>
      </c>
      <c r="B1434">
        <f>VLOOKUP($A1434, focus_dlsp!$A:$AQ, MATCH(YEAR(dlsp_1_y_a!A1434), focus_dlsp!$2:$2, 0), 0)</f>
        <v>35.85</v>
      </c>
      <c r="C1434">
        <f>VLOOKUP($A1434, focus_dlsp!$A:$AQ, MATCH(YEAR(A1434)+1, focus_dlsp!$2:$2, 0), 0)</f>
        <v>34.25</v>
      </c>
      <c r="D1434">
        <f t="shared" si="90"/>
        <v>-1.6000000000000014</v>
      </c>
      <c r="E1434">
        <f t="shared" si="88"/>
        <v>6</v>
      </c>
      <c r="F1434">
        <f t="shared" si="91"/>
        <v>6</v>
      </c>
      <c r="G1434">
        <f t="shared" si="89"/>
        <v>2012</v>
      </c>
    </row>
    <row r="1435" spans="1:7" x14ac:dyDescent="0.25">
      <c r="A1435" s="1">
        <f>focus_dlsp!A1436</f>
        <v>41071</v>
      </c>
      <c r="B1435">
        <f>VLOOKUP($A1435, focus_dlsp!$A:$AQ, MATCH(YEAR(dlsp_1_y_a!A1435), focus_dlsp!$2:$2, 0), 0)</f>
        <v>35.9</v>
      </c>
      <c r="C1435">
        <f>VLOOKUP($A1435, focus_dlsp!$A:$AQ, MATCH(YEAR(A1435)+1, focus_dlsp!$2:$2, 0), 0)</f>
        <v>34.5</v>
      </c>
      <c r="D1435">
        <f t="shared" si="90"/>
        <v>-1.3999999999999986</v>
      </c>
      <c r="E1435">
        <f t="shared" si="88"/>
        <v>6</v>
      </c>
      <c r="F1435">
        <f t="shared" si="91"/>
        <v>6</v>
      </c>
      <c r="G1435">
        <f t="shared" si="89"/>
        <v>2012</v>
      </c>
    </row>
    <row r="1436" spans="1:7" x14ac:dyDescent="0.25">
      <c r="A1436" s="1">
        <f>focus_dlsp!A1437</f>
        <v>41072</v>
      </c>
      <c r="B1436">
        <f>VLOOKUP($A1436, focus_dlsp!$A:$AQ, MATCH(YEAR(dlsp_1_y_a!A1436), focus_dlsp!$2:$2, 0), 0)</f>
        <v>35.9</v>
      </c>
      <c r="C1436">
        <f>VLOOKUP($A1436, focus_dlsp!$A:$AQ, MATCH(YEAR(A1436)+1, focus_dlsp!$2:$2, 0), 0)</f>
        <v>34.5</v>
      </c>
      <c r="D1436">
        <f t="shared" si="90"/>
        <v>-1.3999999999999986</v>
      </c>
      <c r="E1436">
        <f t="shared" si="88"/>
        <v>6</v>
      </c>
      <c r="F1436">
        <f t="shared" si="91"/>
        <v>6</v>
      </c>
      <c r="G1436">
        <f t="shared" si="89"/>
        <v>2012</v>
      </c>
    </row>
    <row r="1437" spans="1:7" x14ac:dyDescent="0.25">
      <c r="A1437" s="1">
        <f>focus_dlsp!A1438</f>
        <v>41073</v>
      </c>
      <c r="B1437">
        <f>VLOOKUP($A1437, focus_dlsp!$A:$AQ, MATCH(YEAR(dlsp_1_y_a!A1437), focus_dlsp!$2:$2, 0), 0)</f>
        <v>35.9</v>
      </c>
      <c r="C1437">
        <f>VLOOKUP($A1437, focus_dlsp!$A:$AQ, MATCH(YEAR(A1437)+1, focus_dlsp!$2:$2, 0), 0)</f>
        <v>34.5</v>
      </c>
      <c r="D1437">
        <f t="shared" si="90"/>
        <v>-1.3999999999999986</v>
      </c>
      <c r="E1437">
        <f t="shared" si="88"/>
        <v>6</v>
      </c>
      <c r="F1437">
        <f t="shared" si="91"/>
        <v>6</v>
      </c>
      <c r="G1437">
        <f t="shared" si="89"/>
        <v>2012</v>
      </c>
    </row>
    <row r="1438" spans="1:7" x14ac:dyDescent="0.25">
      <c r="A1438" s="1">
        <f>focus_dlsp!A1439</f>
        <v>41074</v>
      </c>
      <c r="B1438">
        <f>VLOOKUP($A1438, focus_dlsp!$A:$AQ, MATCH(YEAR(dlsp_1_y_a!A1438), focus_dlsp!$2:$2, 0), 0)</f>
        <v>35.82</v>
      </c>
      <c r="C1438">
        <f>VLOOKUP($A1438, focus_dlsp!$A:$AQ, MATCH(YEAR(A1438)+1, focus_dlsp!$2:$2, 0), 0)</f>
        <v>34.25</v>
      </c>
      <c r="D1438">
        <f t="shared" si="90"/>
        <v>-1.5700000000000003</v>
      </c>
      <c r="E1438">
        <f t="shared" si="88"/>
        <v>6</v>
      </c>
      <c r="F1438">
        <f t="shared" si="91"/>
        <v>6</v>
      </c>
      <c r="G1438">
        <f t="shared" si="89"/>
        <v>2012</v>
      </c>
    </row>
    <row r="1439" spans="1:7" x14ac:dyDescent="0.25">
      <c r="A1439" s="1">
        <f>focus_dlsp!A1440</f>
        <v>41075</v>
      </c>
      <c r="B1439">
        <f>VLOOKUP($A1439, focus_dlsp!$A:$AQ, MATCH(YEAR(dlsp_1_y_a!A1439), focus_dlsp!$2:$2, 0), 0)</f>
        <v>35.700000000000003</v>
      </c>
      <c r="C1439">
        <f>VLOOKUP($A1439, focus_dlsp!$A:$AQ, MATCH(YEAR(A1439)+1, focus_dlsp!$2:$2, 0), 0)</f>
        <v>34.25</v>
      </c>
      <c r="D1439">
        <f t="shared" si="90"/>
        <v>-1.4500000000000028</v>
      </c>
      <c r="E1439">
        <f t="shared" si="88"/>
        <v>6</v>
      </c>
      <c r="F1439">
        <f t="shared" si="91"/>
        <v>6</v>
      </c>
      <c r="G1439">
        <f t="shared" si="89"/>
        <v>2012</v>
      </c>
    </row>
    <row r="1440" spans="1:7" x14ac:dyDescent="0.25">
      <c r="A1440" s="1">
        <f>focus_dlsp!A1441</f>
        <v>41078</v>
      </c>
      <c r="B1440">
        <f>VLOOKUP($A1440, focus_dlsp!$A:$AQ, MATCH(YEAR(dlsp_1_y_a!A1440), focus_dlsp!$2:$2, 0), 0)</f>
        <v>35.700000000000003</v>
      </c>
      <c r="C1440">
        <f>VLOOKUP($A1440, focus_dlsp!$A:$AQ, MATCH(YEAR(A1440)+1, focus_dlsp!$2:$2, 0), 0)</f>
        <v>34.15</v>
      </c>
      <c r="D1440">
        <f t="shared" si="90"/>
        <v>-1.5500000000000043</v>
      </c>
      <c r="E1440">
        <f t="shared" si="88"/>
        <v>6</v>
      </c>
      <c r="F1440">
        <f t="shared" si="91"/>
        <v>6</v>
      </c>
      <c r="G1440">
        <f t="shared" si="89"/>
        <v>2012</v>
      </c>
    </row>
    <row r="1441" spans="1:7" x14ac:dyDescent="0.25">
      <c r="A1441" s="1">
        <f>focus_dlsp!A1442</f>
        <v>41079</v>
      </c>
      <c r="B1441">
        <f>VLOOKUP($A1441, focus_dlsp!$A:$AQ, MATCH(YEAR(dlsp_1_y_a!A1441), focus_dlsp!$2:$2, 0), 0)</f>
        <v>35.700000000000003</v>
      </c>
      <c r="C1441">
        <f>VLOOKUP($A1441, focus_dlsp!$A:$AQ, MATCH(YEAR(A1441)+1, focus_dlsp!$2:$2, 0), 0)</f>
        <v>34.15</v>
      </c>
      <c r="D1441">
        <f t="shared" si="90"/>
        <v>-1.5500000000000043</v>
      </c>
      <c r="E1441">
        <f t="shared" si="88"/>
        <v>6</v>
      </c>
      <c r="F1441">
        <f t="shared" si="91"/>
        <v>6</v>
      </c>
      <c r="G1441">
        <f t="shared" si="89"/>
        <v>2012</v>
      </c>
    </row>
    <row r="1442" spans="1:7" x14ac:dyDescent="0.25">
      <c r="A1442" s="1">
        <f>focus_dlsp!A1443</f>
        <v>41080</v>
      </c>
      <c r="B1442">
        <f>VLOOKUP($A1442, focus_dlsp!$A:$AQ, MATCH(YEAR(dlsp_1_y_a!A1442), focus_dlsp!$2:$2, 0), 0)</f>
        <v>35.700000000000003</v>
      </c>
      <c r="C1442">
        <f>VLOOKUP($A1442, focus_dlsp!$A:$AQ, MATCH(YEAR(A1442)+1, focus_dlsp!$2:$2, 0), 0)</f>
        <v>34</v>
      </c>
      <c r="D1442">
        <f t="shared" si="90"/>
        <v>-1.7000000000000028</v>
      </c>
      <c r="E1442">
        <f t="shared" si="88"/>
        <v>6</v>
      </c>
      <c r="F1442">
        <f t="shared" si="91"/>
        <v>6</v>
      </c>
      <c r="G1442">
        <f t="shared" si="89"/>
        <v>2012</v>
      </c>
    </row>
    <row r="1443" spans="1:7" x14ac:dyDescent="0.25">
      <c r="A1443" s="1">
        <f>focus_dlsp!A1444</f>
        <v>41081</v>
      </c>
      <c r="B1443">
        <f>VLOOKUP($A1443, focus_dlsp!$A:$AQ, MATCH(YEAR(dlsp_1_y_a!A1443), focus_dlsp!$2:$2, 0), 0)</f>
        <v>35.700000000000003</v>
      </c>
      <c r="C1443">
        <f>VLOOKUP($A1443, focus_dlsp!$A:$AQ, MATCH(YEAR(A1443)+1, focus_dlsp!$2:$2, 0), 0)</f>
        <v>34</v>
      </c>
      <c r="D1443">
        <f t="shared" si="90"/>
        <v>-1.7000000000000028</v>
      </c>
      <c r="E1443">
        <f t="shared" si="88"/>
        <v>6</v>
      </c>
      <c r="F1443">
        <f t="shared" si="91"/>
        <v>6</v>
      </c>
      <c r="G1443">
        <f t="shared" si="89"/>
        <v>2012</v>
      </c>
    </row>
    <row r="1444" spans="1:7" x14ac:dyDescent="0.25">
      <c r="A1444" s="1">
        <f>focus_dlsp!A1445</f>
        <v>41082</v>
      </c>
      <c r="B1444">
        <f>VLOOKUP($A1444, focus_dlsp!$A:$AQ, MATCH(YEAR(dlsp_1_y_a!A1444), focus_dlsp!$2:$2, 0), 0)</f>
        <v>35.700000000000003</v>
      </c>
      <c r="C1444">
        <f>VLOOKUP($A1444, focus_dlsp!$A:$AQ, MATCH(YEAR(A1444)+1, focus_dlsp!$2:$2, 0), 0)</f>
        <v>34</v>
      </c>
      <c r="D1444">
        <f t="shared" si="90"/>
        <v>-1.7000000000000028</v>
      </c>
      <c r="E1444">
        <f t="shared" si="88"/>
        <v>6</v>
      </c>
      <c r="F1444">
        <f t="shared" si="91"/>
        <v>6</v>
      </c>
      <c r="G1444">
        <f t="shared" si="89"/>
        <v>2012</v>
      </c>
    </row>
    <row r="1445" spans="1:7" x14ac:dyDescent="0.25">
      <c r="A1445" s="1">
        <f>focus_dlsp!A1446</f>
        <v>41085</v>
      </c>
      <c r="B1445">
        <f>VLOOKUP($A1445, focus_dlsp!$A:$AQ, MATCH(YEAR(dlsp_1_y_a!A1445), focus_dlsp!$2:$2, 0), 0)</f>
        <v>35.700000000000003</v>
      </c>
      <c r="C1445">
        <f>VLOOKUP($A1445, focus_dlsp!$A:$AQ, MATCH(YEAR(A1445)+1, focus_dlsp!$2:$2, 0), 0)</f>
        <v>34.4</v>
      </c>
      <c r="D1445">
        <f t="shared" si="90"/>
        <v>-1.3000000000000043</v>
      </c>
      <c r="E1445">
        <f t="shared" si="88"/>
        <v>6</v>
      </c>
      <c r="F1445">
        <f t="shared" si="91"/>
        <v>6</v>
      </c>
      <c r="G1445">
        <f t="shared" si="89"/>
        <v>2012</v>
      </c>
    </row>
    <row r="1446" spans="1:7" x14ac:dyDescent="0.25">
      <c r="A1446" s="1">
        <f>focus_dlsp!A1447</f>
        <v>41086</v>
      </c>
      <c r="B1446">
        <f>VLOOKUP($A1446, focus_dlsp!$A:$AQ, MATCH(YEAR(dlsp_1_y_a!A1446), focus_dlsp!$2:$2, 0), 0)</f>
        <v>35.700000000000003</v>
      </c>
      <c r="C1446">
        <f>VLOOKUP($A1446, focus_dlsp!$A:$AQ, MATCH(YEAR(A1446)+1, focus_dlsp!$2:$2, 0), 0)</f>
        <v>34.299999999999997</v>
      </c>
      <c r="D1446">
        <f t="shared" si="90"/>
        <v>-1.4000000000000057</v>
      </c>
      <c r="E1446">
        <f t="shared" si="88"/>
        <v>6</v>
      </c>
      <c r="F1446">
        <f t="shared" si="91"/>
        <v>6</v>
      </c>
      <c r="G1446">
        <f t="shared" si="89"/>
        <v>2012</v>
      </c>
    </row>
    <row r="1447" spans="1:7" x14ac:dyDescent="0.25">
      <c r="A1447" s="1">
        <f>focus_dlsp!A1448</f>
        <v>41087</v>
      </c>
      <c r="B1447">
        <f>VLOOKUP($A1447, focus_dlsp!$A:$AQ, MATCH(YEAR(dlsp_1_y_a!A1447), focus_dlsp!$2:$2, 0), 0)</f>
        <v>35.700000000000003</v>
      </c>
      <c r="C1447">
        <f>VLOOKUP($A1447, focus_dlsp!$A:$AQ, MATCH(YEAR(A1447)+1, focus_dlsp!$2:$2, 0), 0)</f>
        <v>34.299999999999997</v>
      </c>
      <c r="D1447">
        <f t="shared" si="90"/>
        <v>-1.4000000000000057</v>
      </c>
      <c r="E1447">
        <f t="shared" si="88"/>
        <v>6</v>
      </c>
      <c r="F1447">
        <f t="shared" si="91"/>
        <v>6</v>
      </c>
      <c r="G1447">
        <f t="shared" si="89"/>
        <v>2012</v>
      </c>
    </row>
    <row r="1448" spans="1:7" x14ac:dyDescent="0.25">
      <c r="A1448" s="1">
        <f>focus_dlsp!A1449</f>
        <v>41088</v>
      </c>
      <c r="B1448">
        <f>VLOOKUP($A1448, focus_dlsp!$A:$AQ, MATCH(YEAR(dlsp_1_y_a!A1448), focus_dlsp!$2:$2, 0), 0)</f>
        <v>35.65</v>
      </c>
      <c r="C1448">
        <f>VLOOKUP($A1448, focus_dlsp!$A:$AQ, MATCH(YEAR(A1448)+1, focus_dlsp!$2:$2, 0), 0)</f>
        <v>34.299999999999997</v>
      </c>
      <c r="D1448">
        <f t="shared" si="90"/>
        <v>-1.3500000000000014</v>
      </c>
      <c r="E1448">
        <f t="shared" si="88"/>
        <v>6</v>
      </c>
      <c r="F1448">
        <f t="shared" si="91"/>
        <v>6</v>
      </c>
      <c r="G1448">
        <f t="shared" si="89"/>
        <v>2012</v>
      </c>
    </row>
    <row r="1449" spans="1:7" x14ac:dyDescent="0.25">
      <c r="A1449" s="1">
        <f>focus_dlsp!A1450</f>
        <v>41089</v>
      </c>
      <c r="B1449">
        <f>VLOOKUP($A1449, focus_dlsp!$A:$AQ, MATCH(YEAR(dlsp_1_y_a!A1449), focus_dlsp!$2:$2, 0), 0)</f>
        <v>35.65</v>
      </c>
      <c r="C1449">
        <f>VLOOKUP($A1449, focus_dlsp!$A:$AQ, MATCH(YEAR(A1449)+1, focus_dlsp!$2:$2, 0), 0)</f>
        <v>34.5</v>
      </c>
      <c r="D1449">
        <f t="shared" si="90"/>
        <v>-1.1499999999999986</v>
      </c>
      <c r="E1449">
        <f t="shared" si="88"/>
        <v>6</v>
      </c>
      <c r="F1449">
        <f t="shared" si="91"/>
        <v>6</v>
      </c>
      <c r="G1449">
        <f t="shared" si="89"/>
        <v>2012</v>
      </c>
    </row>
    <row r="1450" spans="1:7" x14ac:dyDescent="0.25">
      <c r="A1450" s="1">
        <f>focus_dlsp!A1451</f>
        <v>41092</v>
      </c>
      <c r="B1450">
        <f>VLOOKUP($A1450, focus_dlsp!$A:$AQ, MATCH(YEAR(dlsp_1_y_a!A1450), focus_dlsp!$2:$2, 0), 0)</f>
        <v>35.700000000000003</v>
      </c>
      <c r="C1450">
        <f>VLOOKUP($A1450, focus_dlsp!$A:$AQ, MATCH(YEAR(A1450)+1, focus_dlsp!$2:$2, 0), 0)</f>
        <v>34.5</v>
      </c>
      <c r="D1450">
        <f t="shared" si="90"/>
        <v>-1.2000000000000028</v>
      </c>
      <c r="E1450">
        <f t="shared" si="88"/>
        <v>7</v>
      </c>
      <c r="F1450">
        <f t="shared" si="91"/>
        <v>9</v>
      </c>
      <c r="G1450">
        <f t="shared" si="89"/>
        <v>2012</v>
      </c>
    </row>
    <row r="1451" spans="1:7" x14ac:dyDescent="0.25">
      <c r="A1451" s="1">
        <f>focus_dlsp!A1452</f>
        <v>41093</v>
      </c>
      <c r="B1451">
        <f>VLOOKUP($A1451, focus_dlsp!$A:$AQ, MATCH(YEAR(dlsp_1_y_a!A1451), focus_dlsp!$2:$2, 0), 0)</f>
        <v>35.700000000000003</v>
      </c>
      <c r="C1451">
        <f>VLOOKUP($A1451, focus_dlsp!$A:$AQ, MATCH(YEAR(A1451)+1, focus_dlsp!$2:$2, 0), 0)</f>
        <v>34.5</v>
      </c>
      <c r="D1451">
        <f t="shared" si="90"/>
        <v>-1.2000000000000028</v>
      </c>
      <c r="E1451">
        <f t="shared" si="88"/>
        <v>7</v>
      </c>
      <c r="F1451">
        <f t="shared" si="91"/>
        <v>9</v>
      </c>
      <c r="G1451">
        <f t="shared" si="89"/>
        <v>2012</v>
      </c>
    </row>
    <row r="1452" spans="1:7" x14ac:dyDescent="0.25">
      <c r="A1452" s="1">
        <f>focus_dlsp!A1453</f>
        <v>41094</v>
      </c>
      <c r="B1452">
        <f>VLOOKUP($A1452, focus_dlsp!$A:$AQ, MATCH(YEAR(dlsp_1_y_a!A1452), focus_dlsp!$2:$2, 0), 0)</f>
        <v>35.65</v>
      </c>
      <c r="C1452">
        <f>VLOOKUP($A1452, focus_dlsp!$A:$AQ, MATCH(YEAR(A1452)+1, focus_dlsp!$2:$2, 0), 0)</f>
        <v>34.4</v>
      </c>
      <c r="D1452">
        <f t="shared" si="90"/>
        <v>-1.25</v>
      </c>
      <c r="E1452">
        <f t="shared" si="88"/>
        <v>7</v>
      </c>
      <c r="F1452">
        <f t="shared" si="91"/>
        <v>9</v>
      </c>
      <c r="G1452">
        <f t="shared" si="89"/>
        <v>2012</v>
      </c>
    </row>
    <row r="1453" spans="1:7" x14ac:dyDescent="0.25">
      <c r="A1453" s="1">
        <f>focus_dlsp!A1454</f>
        <v>41095</v>
      </c>
      <c r="B1453">
        <f>VLOOKUP($A1453, focus_dlsp!$A:$AQ, MATCH(YEAR(dlsp_1_y_a!A1453), focus_dlsp!$2:$2, 0), 0)</f>
        <v>35.549999999999997</v>
      </c>
      <c r="C1453">
        <f>VLOOKUP($A1453, focus_dlsp!$A:$AQ, MATCH(YEAR(A1453)+1, focus_dlsp!$2:$2, 0), 0)</f>
        <v>34.15</v>
      </c>
      <c r="D1453">
        <f t="shared" si="90"/>
        <v>-1.3999999999999986</v>
      </c>
      <c r="E1453">
        <f t="shared" si="88"/>
        <v>7</v>
      </c>
      <c r="F1453">
        <f t="shared" si="91"/>
        <v>9</v>
      </c>
      <c r="G1453">
        <f t="shared" si="89"/>
        <v>2012</v>
      </c>
    </row>
    <row r="1454" spans="1:7" x14ac:dyDescent="0.25">
      <c r="A1454" s="1">
        <f>focus_dlsp!A1455</f>
        <v>41096</v>
      </c>
      <c r="B1454">
        <f>VLOOKUP($A1454, focus_dlsp!$A:$AQ, MATCH(YEAR(dlsp_1_y_a!A1454), focus_dlsp!$2:$2, 0), 0)</f>
        <v>35.549999999999997</v>
      </c>
      <c r="C1454">
        <f>VLOOKUP($A1454, focus_dlsp!$A:$AQ, MATCH(YEAR(A1454)+1, focus_dlsp!$2:$2, 0), 0)</f>
        <v>34</v>
      </c>
      <c r="D1454">
        <f t="shared" si="90"/>
        <v>-1.5499999999999972</v>
      </c>
      <c r="E1454">
        <f t="shared" si="88"/>
        <v>7</v>
      </c>
      <c r="F1454">
        <f t="shared" si="91"/>
        <v>9</v>
      </c>
      <c r="G1454">
        <f t="shared" si="89"/>
        <v>2012</v>
      </c>
    </row>
    <row r="1455" spans="1:7" x14ac:dyDescent="0.25">
      <c r="A1455" s="1">
        <f>focus_dlsp!A1456</f>
        <v>41099</v>
      </c>
      <c r="B1455">
        <f>VLOOKUP($A1455, focus_dlsp!$A:$AQ, MATCH(YEAR(dlsp_1_y_a!A1455), focus_dlsp!$2:$2, 0), 0)</f>
        <v>35.5</v>
      </c>
      <c r="C1455">
        <f>VLOOKUP($A1455, focus_dlsp!$A:$AQ, MATCH(YEAR(A1455)+1, focus_dlsp!$2:$2, 0), 0)</f>
        <v>34</v>
      </c>
      <c r="D1455">
        <f t="shared" si="90"/>
        <v>-1.5</v>
      </c>
      <c r="E1455">
        <f t="shared" si="88"/>
        <v>7</v>
      </c>
      <c r="F1455">
        <f t="shared" si="91"/>
        <v>9</v>
      </c>
      <c r="G1455">
        <f t="shared" si="89"/>
        <v>2012</v>
      </c>
    </row>
    <row r="1456" spans="1:7" x14ac:dyDescent="0.25">
      <c r="A1456" s="1">
        <f>focus_dlsp!A1457</f>
        <v>41100</v>
      </c>
      <c r="B1456">
        <f>VLOOKUP($A1456, focus_dlsp!$A:$AQ, MATCH(YEAR(dlsp_1_y_a!A1456), focus_dlsp!$2:$2, 0), 0)</f>
        <v>35.5</v>
      </c>
      <c r="C1456">
        <f>VLOOKUP($A1456, focus_dlsp!$A:$AQ, MATCH(YEAR(A1456)+1, focus_dlsp!$2:$2, 0), 0)</f>
        <v>34</v>
      </c>
      <c r="D1456">
        <f t="shared" si="90"/>
        <v>-1.5</v>
      </c>
      <c r="E1456">
        <f t="shared" si="88"/>
        <v>7</v>
      </c>
      <c r="F1456">
        <f t="shared" si="91"/>
        <v>9</v>
      </c>
      <c r="G1456">
        <f t="shared" si="89"/>
        <v>2012</v>
      </c>
    </row>
    <row r="1457" spans="1:7" x14ac:dyDescent="0.25">
      <c r="A1457" s="1">
        <f>focus_dlsp!A1458</f>
        <v>41101</v>
      </c>
      <c r="B1457">
        <f>VLOOKUP($A1457, focus_dlsp!$A:$AQ, MATCH(YEAR(dlsp_1_y_a!A1457), focus_dlsp!$2:$2, 0), 0)</f>
        <v>35.5</v>
      </c>
      <c r="C1457">
        <f>VLOOKUP($A1457, focus_dlsp!$A:$AQ, MATCH(YEAR(A1457)+1, focus_dlsp!$2:$2, 0), 0)</f>
        <v>34</v>
      </c>
      <c r="D1457">
        <f t="shared" si="90"/>
        <v>-1.5</v>
      </c>
      <c r="E1457">
        <f t="shared" si="88"/>
        <v>7</v>
      </c>
      <c r="F1457">
        <f t="shared" si="91"/>
        <v>9</v>
      </c>
      <c r="G1457">
        <f t="shared" si="89"/>
        <v>2012</v>
      </c>
    </row>
    <row r="1458" spans="1:7" x14ac:dyDescent="0.25">
      <c r="A1458" s="1">
        <f>focus_dlsp!A1459</f>
        <v>41102</v>
      </c>
      <c r="B1458">
        <f>VLOOKUP($A1458, focus_dlsp!$A:$AQ, MATCH(YEAR(dlsp_1_y_a!A1458), focus_dlsp!$2:$2, 0), 0)</f>
        <v>35.5</v>
      </c>
      <c r="C1458">
        <f>VLOOKUP($A1458, focus_dlsp!$A:$AQ, MATCH(YEAR(A1458)+1, focus_dlsp!$2:$2, 0), 0)</f>
        <v>34</v>
      </c>
      <c r="D1458">
        <f t="shared" si="90"/>
        <v>-1.5</v>
      </c>
      <c r="E1458">
        <f t="shared" si="88"/>
        <v>7</v>
      </c>
      <c r="F1458">
        <f t="shared" si="91"/>
        <v>9</v>
      </c>
      <c r="G1458">
        <f t="shared" si="89"/>
        <v>2012</v>
      </c>
    </row>
    <row r="1459" spans="1:7" x14ac:dyDescent="0.25">
      <c r="A1459" s="1">
        <f>focus_dlsp!A1460</f>
        <v>41103</v>
      </c>
      <c r="B1459">
        <f>VLOOKUP($A1459, focus_dlsp!$A:$AQ, MATCH(YEAR(dlsp_1_y_a!A1459), focus_dlsp!$2:$2, 0), 0)</f>
        <v>35.5</v>
      </c>
      <c r="C1459">
        <f>VLOOKUP($A1459, focus_dlsp!$A:$AQ, MATCH(YEAR(A1459)+1, focus_dlsp!$2:$2, 0), 0)</f>
        <v>34</v>
      </c>
      <c r="D1459">
        <f t="shared" si="90"/>
        <v>-1.5</v>
      </c>
      <c r="E1459">
        <f t="shared" si="88"/>
        <v>7</v>
      </c>
      <c r="F1459">
        <f t="shared" si="91"/>
        <v>9</v>
      </c>
      <c r="G1459">
        <f t="shared" si="89"/>
        <v>2012</v>
      </c>
    </row>
    <row r="1460" spans="1:7" x14ac:dyDescent="0.25">
      <c r="A1460" s="1">
        <f>focus_dlsp!A1461</f>
        <v>41106</v>
      </c>
      <c r="B1460">
        <f>VLOOKUP($A1460, focus_dlsp!$A:$AQ, MATCH(YEAR(dlsp_1_y_a!A1460), focus_dlsp!$2:$2, 0), 0)</f>
        <v>35.5</v>
      </c>
      <c r="C1460">
        <f>VLOOKUP($A1460, focus_dlsp!$A:$AQ, MATCH(YEAR(A1460)+1, focus_dlsp!$2:$2, 0), 0)</f>
        <v>34</v>
      </c>
      <c r="D1460">
        <f t="shared" si="90"/>
        <v>-1.5</v>
      </c>
      <c r="E1460">
        <f t="shared" si="88"/>
        <v>7</v>
      </c>
      <c r="F1460">
        <f t="shared" si="91"/>
        <v>9</v>
      </c>
      <c r="G1460">
        <f t="shared" si="89"/>
        <v>2012</v>
      </c>
    </row>
    <row r="1461" spans="1:7" x14ac:dyDescent="0.25">
      <c r="A1461" s="1">
        <f>focus_dlsp!A1462</f>
        <v>41107</v>
      </c>
      <c r="B1461">
        <f>VLOOKUP($A1461, focus_dlsp!$A:$AQ, MATCH(YEAR(dlsp_1_y_a!A1461), focus_dlsp!$2:$2, 0), 0)</f>
        <v>35.5</v>
      </c>
      <c r="C1461">
        <f>VLOOKUP($A1461, focus_dlsp!$A:$AQ, MATCH(YEAR(A1461)+1, focus_dlsp!$2:$2, 0), 0)</f>
        <v>34</v>
      </c>
      <c r="D1461">
        <f t="shared" si="90"/>
        <v>-1.5</v>
      </c>
      <c r="E1461">
        <f t="shared" si="88"/>
        <v>7</v>
      </c>
      <c r="F1461">
        <f t="shared" si="91"/>
        <v>9</v>
      </c>
      <c r="G1461">
        <f t="shared" si="89"/>
        <v>2012</v>
      </c>
    </row>
    <row r="1462" spans="1:7" x14ac:dyDescent="0.25">
      <c r="A1462" s="1">
        <f>focus_dlsp!A1463</f>
        <v>41108</v>
      </c>
      <c r="B1462">
        <f>VLOOKUP($A1462, focus_dlsp!$A:$AQ, MATCH(YEAR(dlsp_1_y_a!A1462), focus_dlsp!$2:$2, 0), 0)</f>
        <v>35.5</v>
      </c>
      <c r="C1462">
        <f>VLOOKUP($A1462, focus_dlsp!$A:$AQ, MATCH(YEAR(A1462)+1, focus_dlsp!$2:$2, 0), 0)</f>
        <v>34</v>
      </c>
      <c r="D1462">
        <f t="shared" si="90"/>
        <v>-1.5</v>
      </c>
      <c r="E1462">
        <f t="shared" si="88"/>
        <v>7</v>
      </c>
      <c r="F1462">
        <f t="shared" si="91"/>
        <v>9</v>
      </c>
      <c r="G1462">
        <f t="shared" si="89"/>
        <v>2012</v>
      </c>
    </row>
    <row r="1463" spans="1:7" x14ac:dyDescent="0.25">
      <c r="A1463" s="1">
        <f>focus_dlsp!A1464</f>
        <v>41109</v>
      </c>
      <c r="B1463">
        <f>VLOOKUP($A1463, focus_dlsp!$A:$AQ, MATCH(YEAR(dlsp_1_y_a!A1463), focus_dlsp!$2:$2, 0), 0)</f>
        <v>35.5</v>
      </c>
      <c r="C1463">
        <f>VLOOKUP($A1463, focus_dlsp!$A:$AQ, MATCH(YEAR(A1463)+1, focus_dlsp!$2:$2, 0), 0)</f>
        <v>34</v>
      </c>
      <c r="D1463">
        <f t="shared" si="90"/>
        <v>-1.5</v>
      </c>
      <c r="E1463">
        <f t="shared" si="88"/>
        <v>7</v>
      </c>
      <c r="F1463">
        <f t="shared" si="91"/>
        <v>9</v>
      </c>
      <c r="G1463">
        <f t="shared" si="89"/>
        <v>2012</v>
      </c>
    </row>
    <row r="1464" spans="1:7" x14ac:dyDescent="0.25">
      <c r="A1464" s="1">
        <f>focus_dlsp!A1465</f>
        <v>41110</v>
      </c>
      <c r="B1464">
        <f>VLOOKUP($A1464, focus_dlsp!$A:$AQ, MATCH(YEAR(dlsp_1_y_a!A1464), focus_dlsp!$2:$2, 0), 0)</f>
        <v>35.5</v>
      </c>
      <c r="C1464">
        <f>VLOOKUP($A1464, focus_dlsp!$A:$AQ, MATCH(YEAR(A1464)+1, focus_dlsp!$2:$2, 0), 0)</f>
        <v>34</v>
      </c>
      <c r="D1464">
        <f t="shared" si="90"/>
        <v>-1.5</v>
      </c>
      <c r="E1464">
        <f t="shared" si="88"/>
        <v>7</v>
      </c>
      <c r="F1464">
        <f t="shared" si="91"/>
        <v>9</v>
      </c>
      <c r="G1464">
        <f t="shared" si="89"/>
        <v>2012</v>
      </c>
    </row>
    <row r="1465" spans="1:7" x14ac:dyDescent="0.25">
      <c r="A1465" s="1">
        <f>focus_dlsp!A1466</f>
        <v>41113</v>
      </c>
      <c r="B1465">
        <f>VLOOKUP($A1465, focus_dlsp!$A:$AQ, MATCH(YEAR(dlsp_1_y_a!A1465), focus_dlsp!$2:$2, 0), 0)</f>
        <v>35.5</v>
      </c>
      <c r="C1465">
        <f>VLOOKUP($A1465, focus_dlsp!$A:$AQ, MATCH(YEAR(A1465)+1, focus_dlsp!$2:$2, 0), 0)</f>
        <v>34</v>
      </c>
      <c r="D1465">
        <f t="shared" si="90"/>
        <v>-1.5</v>
      </c>
      <c r="E1465">
        <f t="shared" si="88"/>
        <v>7</v>
      </c>
      <c r="F1465">
        <f t="shared" si="91"/>
        <v>9</v>
      </c>
      <c r="G1465">
        <f t="shared" si="89"/>
        <v>2012</v>
      </c>
    </row>
    <row r="1466" spans="1:7" x14ac:dyDescent="0.25">
      <c r="A1466" s="1">
        <f>focus_dlsp!A1467</f>
        <v>41114</v>
      </c>
      <c r="B1466">
        <f>VLOOKUP($A1466, focus_dlsp!$A:$AQ, MATCH(YEAR(dlsp_1_y_a!A1466), focus_dlsp!$2:$2, 0), 0)</f>
        <v>35.5</v>
      </c>
      <c r="C1466">
        <f>VLOOKUP($A1466, focus_dlsp!$A:$AQ, MATCH(YEAR(A1466)+1, focus_dlsp!$2:$2, 0), 0)</f>
        <v>34</v>
      </c>
      <c r="D1466">
        <f t="shared" si="90"/>
        <v>-1.5</v>
      </c>
      <c r="E1466">
        <f t="shared" si="88"/>
        <v>7</v>
      </c>
      <c r="F1466">
        <f t="shared" si="91"/>
        <v>9</v>
      </c>
      <c r="G1466">
        <f t="shared" si="89"/>
        <v>2012</v>
      </c>
    </row>
    <row r="1467" spans="1:7" x14ac:dyDescent="0.25">
      <c r="A1467" s="1">
        <f>focus_dlsp!A1468</f>
        <v>41115</v>
      </c>
      <c r="B1467">
        <f>VLOOKUP($A1467, focus_dlsp!$A:$AQ, MATCH(YEAR(dlsp_1_y_a!A1467), focus_dlsp!$2:$2, 0), 0)</f>
        <v>35.5</v>
      </c>
      <c r="C1467">
        <f>VLOOKUP($A1467, focus_dlsp!$A:$AQ, MATCH(YEAR(A1467)+1, focus_dlsp!$2:$2, 0), 0)</f>
        <v>34</v>
      </c>
      <c r="D1467">
        <f t="shared" si="90"/>
        <v>-1.5</v>
      </c>
      <c r="E1467">
        <f t="shared" si="88"/>
        <v>7</v>
      </c>
      <c r="F1467">
        <f t="shared" si="91"/>
        <v>9</v>
      </c>
      <c r="G1467">
        <f t="shared" si="89"/>
        <v>2012</v>
      </c>
    </row>
    <row r="1468" spans="1:7" x14ac:dyDescent="0.25">
      <c r="A1468" s="1">
        <f>focus_dlsp!A1469</f>
        <v>41116</v>
      </c>
      <c r="B1468">
        <f>VLOOKUP($A1468, focus_dlsp!$A:$AQ, MATCH(YEAR(dlsp_1_y_a!A1468), focus_dlsp!$2:$2, 0), 0)</f>
        <v>35.5</v>
      </c>
      <c r="C1468">
        <f>VLOOKUP($A1468, focus_dlsp!$A:$AQ, MATCH(YEAR(A1468)+1, focus_dlsp!$2:$2, 0), 0)</f>
        <v>34</v>
      </c>
      <c r="D1468">
        <f t="shared" si="90"/>
        <v>-1.5</v>
      </c>
      <c r="E1468">
        <f t="shared" si="88"/>
        <v>7</v>
      </c>
      <c r="F1468">
        <f t="shared" si="91"/>
        <v>9</v>
      </c>
      <c r="G1468">
        <f t="shared" si="89"/>
        <v>2012</v>
      </c>
    </row>
    <row r="1469" spans="1:7" x14ac:dyDescent="0.25">
      <c r="A1469" s="1">
        <f>focus_dlsp!A1470</f>
        <v>41117</v>
      </c>
      <c r="B1469">
        <f>VLOOKUP($A1469, focus_dlsp!$A:$AQ, MATCH(YEAR(dlsp_1_y_a!A1469), focus_dlsp!$2:$2, 0), 0)</f>
        <v>35.5</v>
      </c>
      <c r="C1469">
        <f>VLOOKUP($A1469, focus_dlsp!$A:$AQ, MATCH(YEAR(A1469)+1, focus_dlsp!$2:$2, 0), 0)</f>
        <v>34.06</v>
      </c>
      <c r="D1469">
        <f t="shared" si="90"/>
        <v>-1.4399999999999977</v>
      </c>
      <c r="E1469">
        <f t="shared" si="88"/>
        <v>7</v>
      </c>
      <c r="F1469">
        <f t="shared" si="91"/>
        <v>9</v>
      </c>
      <c r="G1469">
        <f t="shared" si="89"/>
        <v>2012</v>
      </c>
    </row>
    <row r="1470" spans="1:7" x14ac:dyDescent="0.25">
      <c r="A1470" s="1">
        <f>focus_dlsp!A1471</f>
        <v>41120</v>
      </c>
      <c r="B1470">
        <f>VLOOKUP($A1470, focus_dlsp!$A:$AQ, MATCH(YEAR(dlsp_1_y_a!A1470), focus_dlsp!$2:$2, 0), 0)</f>
        <v>35.5</v>
      </c>
      <c r="C1470">
        <f>VLOOKUP($A1470, focus_dlsp!$A:$AQ, MATCH(YEAR(A1470)+1, focus_dlsp!$2:$2, 0), 0)</f>
        <v>34</v>
      </c>
      <c r="D1470">
        <f t="shared" si="90"/>
        <v>-1.5</v>
      </c>
      <c r="E1470">
        <f t="shared" si="88"/>
        <v>7</v>
      </c>
      <c r="F1470">
        <f t="shared" si="91"/>
        <v>9</v>
      </c>
      <c r="G1470">
        <f t="shared" si="89"/>
        <v>2012</v>
      </c>
    </row>
    <row r="1471" spans="1:7" x14ac:dyDescent="0.25">
      <c r="A1471" s="1">
        <f>focus_dlsp!A1472</f>
        <v>41121</v>
      </c>
      <c r="B1471">
        <f>VLOOKUP($A1471, focus_dlsp!$A:$AQ, MATCH(YEAR(dlsp_1_y_a!A1471), focus_dlsp!$2:$2, 0), 0)</f>
        <v>35.5</v>
      </c>
      <c r="C1471">
        <f>VLOOKUP($A1471, focus_dlsp!$A:$AQ, MATCH(YEAR(A1471)+1, focus_dlsp!$2:$2, 0), 0)</f>
        <v>34</v>
      </c>
      <c r="D1471">
        <f t="shared" si="90"/>
        <v>-1.5</v>
      </c>
      <c r="E1471">
        <f t="shared" si="88"/>
        <v>7</v>
      </c>
      <c r="F1471">
        <f t="shared" si="91"/>
        <v>9</v>
      </c>
      <c r="G1471">
        <f t="shared" si="89"/>
        <v>2012</v>
      </c>
    </row>
    <row r="1472" spans="1:7" x14ac:dyDescent="0.25">
      <c r="A1472" s="1">
        <f>focus_dlsp!A1473</f>
        <v>41122</v>
      </c>
      <c r="B1472">
        <f>VLOOKUP($A1472, focus_dlsp!$A:$AQ, MATCH(YEAR(dlsp_1_y_a!A1472), focus_dlsp!$2:$2, 0), 0)</f>
        <v>35.5</v>
      </c>
      <c r="C1472">
        <f>VLOOKUP($A1472, focus_dlsp!$A:$AQ, MATCH(YEAR(A1472)+1, focus_dlsp!$2:$2, 0), 0)</f>
        <v>34</v>
      </c>
      <c r="D1472">
        <f t="shared" si="90"/>
        <v>-1.5</v>
      </c>
      <c r="E1472">
        <f t="shared" si="88"/>
        <v>8</v>
      </c>
      <c r="F1472">
        <f t="shared" si="91"/>
        <v>9</v>
      </c>
      <c r="G1472">
        <f t="shared" si="89"/>
        <v>2012</v>
      </c>
    </row>
    <row r="1473" spans="1:7" x14ac:dyDescent="0.25">
      <c r="A1473" s="1">
        <f>focus_dlsp!A1474</f>
        <v>41123</v>
      </c>
      <c r="B1473">
        <f>VLOOKUP($A1473, focus_dlsp!$A:$AQ, MATCH(YEAR(dlsp_1_y_a!A1473), focus_dlsp!$2:$2, 0), 0)</f>
        <v>35.450000000000003</v>
      </c>
      <c r="C1473">
        <f>VLOOKUP($A1473, focus_dlsp!$A:$AQ, MATCH(YEAR(A1473)+1, focus_dlsp!$2:$2, 0), 0)</f>
        <v>34</v>
      </c>
      <c r="D1473">
        <f t="shared" si="90"/>
        <v>-1.4500000000000028</v>
      </c>
      <c r="E1473">
        <f t="shared" si="88"/>
        <v>8</v>
      </c>
      <c r="F1473">
        <f t="shared" si="91"/>
        <v>9</v>
      </c>
      <c r="G1473">
        <f t="shared" si="89"/>
        <v>2012</v>
      </c>
    </row>
    <row r="1474" spans="1:7" x14ac:dyDescent="0.25">
      <c r="A1474" s="1">
        <f>focus_dlsp!A1475</f>
        <v>41124</v>
      </c>
      <c r="B1474">
        <f>VLOOKUP($A1474, focus_dlsp!$A:$AQ, MATCH(YEAR(dlsp_1_y_a!A1474), focus_dlsp!$2:$2, 0), 0)</f>
        <v>35.4</v>
      </c>
      <c r="C1474">
        <f>VLOOKUP($A1474, focus_dlsp!$A:$AQ, MATCH(YEAR(A1474)+1, focus_dlsp!$2:$2, 0), 0)</f>
        <v>34</v>
      </c>
      <c r="D1474">
        <f t="shared" si="90"/>
        <v>-1.3999999999999986</v>
      </c>
      <c r="E1474">
        <f t="shared" ref="E1474:E1537" si="92">MONTH(A1474)</f>
        <v>8</v>
      </c>
      <c r="F1474">
        <f t="shared" si="91"/>
        <v>9</v>
      </c>
      <c r="G1474">
        <f t="shared" ref="G1474:G1537" si="93">YEAR(A1474)</f>
        <v>2012</v>
      </c>
    </row>
    <row r="1475" spans="1:7" x14ac:dyDescent="0.25">
      <c r="A1475" s="1">
        <f>focus_dlsp!A1476</f>
        <v>41127</v>
      </c>
      <c r="B1475">
        <f>VLOOKUP($A1475, focus_dlsp!$A:$AQ, MATCH(YEAR(dlsp_1_y_a!A1475), focus_dlsp!$2:$2, 0), 0)</f>
        <v>35.200000000000003</v>
      </c>
      <c r="C1475">
        <f>VLOOKUP($A1475, focus_dlsp!$A:$AQ, MATCH(YEAR(A1475)+1, focus_dlsp!$2:$2, 0), 0)</f>
        <v>34</v>
      </c>
      <c r="D1475">
        <f t="shared" ref="D1475:D1538" si="94">C1475-B1475</f>
        <v>-1.2000000000000028</v>
      </c>
      <c r="E1475">
        <f t="shared" si="92"/>
        <v>8</v>
      </c>
      <c r="F1475">
        <f t="shared" ref="F1475:F1538" si="95">IF(E1475&lt;4,3,IF(E1475&lt;7,6,IF(E1475&lt;10,9,12)))</f>
        <v>9</v>
      </c>
      <c r="G1475">
        <f t="shared" si="93"/>
        <v>2012</v>
      </c>
    </row>
    <row r="1476" spans="1:7" x14ac:dyDescent="0.25">
      <c r="A1476" s="1">
        <f>focus_dlsp!A1477</f>
        <v>41128</v>
      </c>
      <c r="B1476">
        <f>VLOOKUP($A1476, focus_dlsp!$A:$AQ, MATCH(YEAR(dlsp_1_y_a!A1476), focus_dlsp!$2:$2, 0), 0)</f>
        <v>35.35</v>
      </c>
      <c r="C1476">
        <f>VLOOKUP($A1476, focus_dlsp!$A:$AQ, MATCH(YEAR(A1476)+1, focus_dlsp!$2:$2, 0), 0)</f>
        <v>34</v>
      </c>
      <c r="D1476">
        <f t="shared" si="94"/>
        <v>-1.3500000000000014</v>
      </c>
      <c r="E1476">
        <f t="shared" si="92"/>
        <v>8</v>
      </c>
      <c r="F1476">
        <f t="shared" si="95"/>
        <v>9</v>
      </c>
      <c r="G1476">
        <f t="shared" si="93"/>
        <v>2012</v>
      </c>
    </row>
    <row r="1477" spans="1:7" x14ac:dyDescent="0.25">
      <c r="A1477" s="1">
        <f>focus_dlsp!A1478</f>
        <v>41129</v>
      </c>
      <c r="B1477">
        <f>VLOOKUP($A1477, focus_dlsp!$A:$AQ, MATCH(YEAR(dlsp_1_y_a!A1477), focus_dlsp!$2:$2, 0), 0)</f>
        <v>35.35</v>
      </c>
      <c r="C1477">
        <f>VLOOKUP($A1477, focus_dlsp!$A:$AQ, MATCH(YEAR(A1477)+1, focus_dlsp!$2:$2, 0), 0)</f>
        <v>34</v>
      </c>
      <c r="D1477">
        <f t="shared" si="94"/>
        <v>-1.3500000000000014</v>
      </c>
      <c r="E1477">
        <f t="shared" si="92"/>
        <v>8</v>
      </c>
      <c r="F1477">
        <f t="shared" si="95"/>
        <v>9</v>
      </c>
      <c r="G1477">
        <f t="shared" si="93"/>
        <v>2012</v>
      </c>
    </row>
    <row r="1478" spans="1:7" x14ac:dyDescent="0.25">
      <c r="A1478" s="1">
        <f>focus_dlsp!A1479</f>
        <v>41130</v>
      </c>
      <c r="B1478">
        <f>VLOOKUP($A1478, focus_dlsp!$A:$AQ, MATCH(YEAR(dlsp_1_y_a!A1478), focus_dlsp!$2:$2, 0), 0)</f>
        <v>35.35</v>
      </c>
      <c r="C1478">
        <f>VLOOKUP($A1478, focus_dlsp!$A:$AQ, MATCH(YEAR(A1478)+1, focus_dlsp!$2:$2, 0), 0)</f>
        <v>34</v>
      </c>
      <c r="D1478">
        <f t="shared" si="94"/>
        <v>-1.3500000000000014</v>
      </c>
      <c r="E1478">
        <f t="shared" si="92"/>
        <v>8</v>
      </c>
      <c r="F1478">
        <f t="shared" si="95"/>
        <v>9</v>
      </c>
      <c r="G1478">
        <f t="shared" si="93"/>
        <v>2012</v>
      </c>
    </row>
    <row r="1479" spans="1:7" x14ac:dyDescent="0.25">
      <c r="A1479" s="1">
        <f>focus_dlsp!A1480</f>
        <v>41131</v>
      </c>
      <c r="B1479">
        <f>VLOOKUP($A1479, focus_dlsp!$A:$AQ, MATCH(YEAR(dlsp_1_y_a!A1479), focus_dlsp!$2:$2, 0), 0)</f>
        <v>35.200000000000003</v>
      </c>
      <c r="C1479">
        <f>VLOOKUP($A1479, focus_dlsp!$A:$AQ, MATCH(YEAR(A1479)+1, focus_dlsp!$2:$2, 0), 0)</f>
        <v>34</v>
      </c>
      <c r="D1479">
        <f t="shared" si="94"/>
        <v>-1.2000000000000028</v>
      </c>
      <c r="E1479">
        <f t="shared" si="92"/>
        <v>8</v>
      </c>
      <c r="F1479">
        <f t="shared" si="95"/>
        <v>9</v>
      </c>
      <c r="G1479">
        <f t="shared" si="93"/>
        <v>2012</v>
      </c>
    </row>
    <row r="1480" spans="1:7" x14ac:dyDescent="0.25">
      <c r="A1480" s="1">
        <f>focus_dlsp!A1481</f>
        <v>41134</v>
      </c>
      <c r="B1480">
        <f>VLOOKUP($A1480, focus_dlsp!$A:$AQ, MATCH(YEAR(dlsp_1_y_a!A1480), focus_dlsp!$2:$2, 0), 0)</f>
        <v>35.270000000000003</v>
      </c>
      <c r="C1480">
        <f>VLOOKUP($A1480, focus_dlsp!$A:$AQ, MATCH(YEAR(A1480)+1, focus_dlsp!$2:$2, 0), 0)</f>
        <v>34</v>
      </c>
      <c r="D1480">
        <f t="shared" si="94"/>
        <v>-1.2700000000000031</v>
      </c>
      <c r="E1480">
        <f t="shared" si="92"/>
        <v>8</v>
      </c>
      <c r="F1480">
        <f t="shared" si="95"/>
        <v>9</v>
      </c>
      <c r="G1480">
        <f t="shared" si="93"/>
        <v>2012</v>
      </c>
    </row>
    <row r="1481" spans="1:7" x14ac:dyDescent="0.25">
      <c r="A1481" s="1">
        <f>focus_dlsp!A1482</f>
        <v>41135</v>
      </c>
      <c r="B1481">
        <f>VLOOKUP($A1481, focus_dlsp!$A:$AQ, MATCH(YEAR(dlsp_1_y_a!A1481), focus_dlsp!$2:$2, 0), 0)</f>
        <v>35.270000000000003</v>
      </c>
      <c r="C1481">
        <f>VLOOKUP($A1481, focus_dlsp!$A:$AQ, MATCH(YEAR(A1481)+1, focus_dlsp!$2:$2, 0), 0)</f>
        <v>34</v>
      </c>
      <c r="D1481">
        <f t="shared" si="94"/>
        <v>-1.2700000000000031</v>
      </c>
      <c r="E1481">
        <f t="shared" si="92"/>
        <v>8</v>
      </c>
      <c r="F1481">
        <f t="shared" si="95"/>
        <v>9</v>
      </c>
      <c r="G1481">
        <f t="shared" si="93"/>
        <v>2012</v>
      </c>
    </row>
    <row r="1482" spans="1:7" x14ac:dyDescent="0.25">
      <c r="A1482" s="1">
        <f>focus_dlsp!A1483</f>
        <v>41136</v>
      </c>
      <c r="B1482">
        <f>VLOOKUP($A1482, focus_dlsp!$A:$AQ, MATCH(YEAR(dlsp_1_y_a!A1482), focus_dlsp!$2:$2, 0), 0)</f>
        <v>35.35</v>
      </c>
      <c r="C1482">
        <f>VLOOKUP($A1482, focus_dlsp!$A:$AQ, MATCH(YEAR(A1482)+1, focus_dlsp!$2:$2, 0), 0)</f>
        <v>34</v>
      </c>
      <c r="D1482">
        <f t="shared" si="94"/>
        <v>-1.3500000000000014</v>
      </c>
      <c r="E1482">
        <f t="shared" si="92"/>
        <v>8</v>
      </c>
      <c r="F1482">
        <f t="shared" si="95"/>
        <v>9</v>
      </c>
      <c r="G1482">
        <f t="shared" si="93"/>
        <v>2012</v>
      </c>
    </row>
    <row r="1483" spans="1:7" x14ac:dyDescent="0.25">
      <c r="A1483" s="1">
        <f>focus_dlsp!A1484</f>
        <v>41137</v>
      </c>
      <c r="B1483">
        <f>VLOOKUP($A1483, focus_dlsp!$A:$AQ, MATCH(YEAR(dlsp_1_y_a!A1483), focus_dlsp!$2:$2, 0), 0)</f>
        <v>35.270000000000003</v>
      </c>
      <c r="C1483">
        <f>VLOOKUP($A1483, focus_dlsp!$A:$AQ, MATCH(YEAR(A1483)+1, focus_dlsp!$2:$2, 0), 0)</f>
        <v>34</v>
      </c>
      <c r="D1483">
        <f t="shared" si="94"/>
        <v>-1.2700000000000031</v>
      </c>
      <c r="E1483">
        <f t="shared" si="92"/>
        <v>8</v>
      </c>
      <c r="F1483">
        <f t="shared" si="95"/>
        <v>9</v>
      </c>
      <c r="G1483">
        <f t="shared" si="93"/>
        <v>2012</v>
      </c>
    </row>
    <row r="1484" spans="1:7" x14ac:dyDescent="0.25">
      <c r="A1484" s="1">
        <f>focus_dlsp!A1485</f>
        <v>41138</v>
      </c>
      <c r="B1484">
        <f>VLOOKUP($A1484, focus_dlsp!$A:$AQ, MATCH(YEAR(dlsp_1_y_a!A1484), focus_dlsp!$2:$2, 0), 0)</f>
        <v>35.270000000000003</v>
      </c>
      <c r="C1484">
        <f>VLOOKUP($A1484, focus_dlsp!$A:$AQ, MATCH(YEAR(A1484)+1, focus_dlsp!$2:$2, 0), 0)</f>
        <v>34</v>
      </c>
      <c r="D1484">
        <f t="shared" si="94"/>
        <v>-1.2700000000000031</v>
      </c>
      <c r="E1484">
        <f t="shared" si="92"/>
        <v>8</v>
      </c>
      <c r="F1484">
        <f t="shared" si="95"/>
        <v>9</v>
      </c>
      <c r="G1484">
        <f t="shared" si="93"/>
        <v>2012</v>
      </c>
    </row>
    <row r="1485" spans="1:7" x14ac:dyDescent="0.25">
      <c r="A1485" s="1">
        <f>focus_dlsp!A1486</f>
        <v>41141</v>
      </c>
      <c r="B1485">
        <f>VLOOKUP($A1485, focus_dlsp!$A:$AQ, MATCH(YEAR(dlsp_1_y_a!A1485), focus_dlsp!$2:$2, 0), 0)</f>
        <v>35.42</v>
      </c>
      <c r="C1485">
        <f>VLOOKUP($A1485, focus_dlsp!$A:$AQ, MATCH(YEAR(A1485)+1, focus_dlsp!$2:$2, 0), 0)</f>
        <v>34</v>
      </c>
      <c r="D1485">
        <f t="shared" si="94"/>
        <v>-1.4200000000000017</v>
      </c>
      <c r="E1485">
        <f t="shared" si="92"/>
        <v>8</v>
      </c>
      <c r="F1485">
        <f t="shared" si="95"/>
        <v>9</v>
      </c>
      <c r="G1485">
        <f t="shared" si="93"/>
        <v>2012</v>
      </c>
    </row>
    <row r="1486" spans="1:7" x14ac:dyDescent="0.25">
      <c r="A1486" s="1">
        <f>focus_dlsp!A1487</f>
        <v>41142</v>
      </c>
      <c r="B1486">
        <f>VLOOKUP($A1486, focus_dlsp!$A:$AQ, MATCH(YEAR(dlsp_1_y_a!A1486), focus_dlsp!$2:$2, 0), 0)</f>
        <v>35.369999999999997</v>
      </c>
      <c r="C1486">
        <f>VLOOKUP($A1486, focus_dlsp!$A:$AQ, MATCH(YEAR(A1486)+1, focus_dlsp!$2:$2, 0), 0)</f>
        <v>34</v>
      </c>
      <c r="D1486">
        <f t="shared" si="94"/>
        <v>-1.3699999999999974</v>
      </c>
      <c r="E1486">
        <f t="shared" si="92"/>
        <v>8</v>
      </c>
      <c r="F1486">
        <f t="shared" si="95"/>
        <v>9</v>
      </c>
      <c r="G1486">
        <f t="shared" si="93"/>
        <v>2012</v>
      </c>
    </row>
    <row r="1487" spans="1:7" x14ac:dyDescent="0.25">
      <c r="A1487" s="1">
        <f>focus_dlsp!A1488</f>
        <v>41143</v>
      </c>
      <c r="B1487">
        <f>VLOOKUP($A1487, focus_dlsp!$A:$AQ, MATCH(YEAR(dlsp_1_y_a!A1487), focus_dlsp!$2:$2, 0), 0)</f>
        <v>35.299999999999997</v>
      </c>
      <c r="C1487">
        <f>VLOOKUP($A1487, focus_dlsp!$A:$AQ, MATCH(YEAR(A1487)+1, focus_dlsp!$2:$2, 0), 0)</f>
        <v>34</v>
      </c>
      <c r="D1487">
        <f t="shared" si="94"/>
        <v>-1.2999999999999972</v>
      </c>
      <c r="E1487">
        <f t="shared" si="92"/>
        <v>8</v>
      </c>
      <c r="F1487">
        <f t="shared" si="95"/>
        <v>9</v>
      </c>
      <c r="G1487">
        <f t="shared" si="93"/>
        <v>2012</v>
      </c>
    </row>
    <row r="1488" spans="1:7" x14ac:dyDescent="0.25">
      <c r="A1488" s="1">
        <f>focus_dlsp!A1489</f>
        <v>41144</v>
      </c>
      <c r="B1488">
        <f>VLOOKUP($A1488, focus_dlsp!$A:$AQ, MATCH(YEAR(dlsp_1_y_a!A1488), focus_dlsp!$2:$2, 0), 0)</f>
        <v>35.25</v>
      </c>
      <c r="C1488">
        <f>VLOOKUP($A1488, focus_dlsp!$A:$AQ, MATCH(YEAR(A1488)+1, focus_dlsp!$2:$2, 0), 0)</f>
        <v>34</v>
      </c>
      <c r="D1488">
        <f t="shared" si="94"/>
        <v>-1.25</v>
      </c>
      <c r="E1488">
        <f t="shared" si="92"/>
        <v>8</v>
      </c>
      <c r="F1488">
        <f t="shared" si="95"/>
        <v>9</v>
      </c>
      <c r="G1488">
        <f t="shared" si="93"/>
        <v>2012</v>
      </c>
    </row>
    <row r="1489" spans="1:7" x14ac:dyDescent="0.25">
      <c r="A1489" s="1">
        <f>focus_dlsp!A1490</f>
        <v>41145</v>
      </c>
      <c r="B1489">
        <f>VLOOKUP($A1489, focus_dlsp!$A:$AQ, MATCH(YEAR(dlsp_1_y_a!A1489), focus_dlsp!$2:$2, 0), 0)</f>
        <v>35.25</v>
      </c>
      <c r="C1489">
        <f>VLOOKUP($A1489, focus_dlsp!$A:$AQ, MATCH(YEAR(A1489)+1, focus_dlsp!$2:$2, 0), 0)</f>
        <v>34</v>
      </c>
      <c r="D1489">
        <f t="shared" si="94"/>
        <v>-1.25</v>
      </c>
      <c r="E1489">
        <f t="shared" si="92"/>
        <v>8</v>
      </c>
      <c r="F1489">
        <f t="shared" si="95"/>
        <v>9</v>
      </c>
      <c r="G1489">
        <f t="shared" si="93"/>
        <v>2012</v>
      </c>
    </row>
    <row r="1490" spans="1:7" x14ac:dyDescent="0.25">
      <c r="A1490" s="1">
        <f>focus_dlsp!A1491</f>
        <v>41148</v>
      </c>
      <c r="B1490">
        <f>VLOOKUP($A1490, focus_dlsp!$A:$AQ, MATCH(YEAR(dlsp_1_y_a!A1490), focus_dlsp!$2:$2, 0), 0)</f>
        <v>35.200000000000003</v>
      </c>
      <c r="C1490">
        <f>VLOOKUP($A1490, focus_dlsp!$A:$AQ, MATCH(YEAR(A1490)+1, focus_dlsp!$2:$2, 0), 0)</f>
        <v>34</v>
      </c>
      <c r="D1490">
        <f t="shared" si="94"/>
        <v>-1.2000000000000028</v>
      </c>
      <c r="E1490">
        <f t="shared" si="92"/>
        <v>8</v>
      </c>
      <c r="F1490">
        <f t="shared" si="95"/>
        <v>9</v>
      </c>
      <c r="G1490">
        <f t="shared" si="93"/>
        <v>2012</v>
      </c>
    </row>
    <row r="1491" spans="1:7" x14ac:dyDescent="0.25">
      <c r="A1491" s="1">
        <f>focus_dlsp!A1492</f>
        <v>41149</v>
      </c>
      <c r="B1491">
        <f>VLOOKUP($A1491, focus_dlsp!$A:$AQ, MATCH(YEAR(dlsp_1_y_a!A1491), focus_dlsp!$2:$2, 0), 0)</f>
        <v>35.200000000000003</v>
      </c>
      <c r="C1491">
        <f>VLOOKUP($A1491, focus_dlsp!$A:$AQ, MATCH(YEAR(A1491)+1, focus_dlsp!$2:$2, 0), 0)</f>
        <v>34</v>
      </c>
      <c r="D1491">
        <f t="shared" si="94"/>
        <v>-1.2000000000000028</v>
      </c>
      <c r="E1491">
        <f t="shared" si="92"/>
        <v>8</v>
      </c>
      <c r="F1491">
        <f t="shared" si="95"/>
        <v>9</v>
      </c>
      <c r="G1491">
        <f t="shared" si="93"/>
        <v>2012</v>
      </c>
    </row>
    <row r="1492" spans="1:7" x14ac:dyDescent="0.25">
      <c r="A1492" s="1">
        <f>focus_dlsp!A1493</f>
        <v>41150</v>
      </c>
      <c r="B1492">
        <f>VLOOKUP($A1492, focus_dlsp!$A:$AQ, MATCH(YEAR(dlsp_1_y_a!A1492), focus_dlsp!$2:$2, 0), 0)</f>
        <v>35.25</v>
      </c>
      <c r="C1492">
        <f>VLOOKUP($A1492, focus_dlsp!$A:$AQ, MATCH(YEAR(A1492)+1, focus_dlsp!$2:$2, 0), 0)</f>
        <v>34</v>
      </c>
      <c r="D1492">
        <f t="shared" si="94"/>
        <v>-1.25</v>
      </c>
      <c r="E1492">
        <f t="shared" si="92"/>
        <v>8</v>
      </c>
      <c r="F1492">
        <f t="shared" si="95"/>
        <v>9</v>
      </c>
      <c r="G1492">
        <f t="shared" si="93"/>
        <v>2012</v>
      </c>
    </row>
    <row r="1493" spans="1:7" x14ac:dyDescent="0.25">
      <c r="A1493" s="1">
        <f>focus_dlsp!A1494</f>
        <v>41151</v>
      </c>
      <c r="B1493">
        <f>VLOOKUP($A1493, focus_dlsp!$A:$AQ, MATCH(YEAR(dlsp_1_y_a!A1493), focus_dlsp!$2:$2, 0), 0)</f>
        <v>35.25</v>
      </c>
      <c r="C1493">
        <f>VLOOKUP($A1493, focus_dlsp!$A:$AQ, MATCH(YEAR(A1493)+1, focus_dlsp!$2:$2, 0), 0)</f>
        <v>34</v>
      </c>
      <c r="D1493">
        <f t="shared" si="94"/>
        <v>-1.25</v>
      </c>
      <c r="E1493">
        <f t="shared" si="92"/>
        <v>8</v>
      </c>
      <c r="F1493">
        <f t="shared" si="95"/>
        <v>9</v>
      </c>
      <c r="G1493">
        <f t="shared" si="93"/>
        <v>2012</v>
      </c>
    </row>
    <row r="1494" spans="1:7" x14ac:dyDescent="0.25">
      <c r="A1494" s="1">
        <f>focus_dlsp!A1495</f>
        <v>41152</v>
      </c>
      <c r="B1494">
        <f>VLOOKUP($A1494, focus_dlsp!$A:$AQ, MATCH(YEAR(dlsp_1_y_a!A1494), focus_dlsp!$2:$2, 0), 0)</f>
        <v>35.25</v>
      </c>
      <c r="C1494">
        <f>VLOOKUP($A1494, focus_dlsp!$A:$AQ, MATCH(YEAR(A1494)+1, focus_dlsp!$2:$2, 0), 0)</f>
        <v>34</v>
      </c>
      <c r="D1494">
        <f t="shared" si="94"/>
        <v>-1.25</v>
      </c>
      <c r="E1494">
        <f t="shared" si="92"/>
        <v>8</v>
      </c>
      <c r="F1494">
        <f t="shared" si="95"/>
        <v>9</v>
      </c>
      <c r="G1494">
        <f t="shared" si="93"/>
        <v>2012</v>
      </c>
    </row>
    <row r="1495" spans="1:7" x14ac:dyDescent="0.25">
      <c r="A1495" s="1">
        <f>focus_dlsp!A1496</f>
        <v>41155</v>
      </c>
      <c r="B1495">
        <f>VLOOKUP($A1495, focus_dlsp!$A:$AQ, MATCH(YEAR(dlsp_1_y_a!A1495), focus_dlsp!$2:$2, 0), 0)</f>
        <v>35.47</v>
      </c>
      <c r="C1495">
        <f>VLOOKUP($A1495, focus_dlsp!$A:$AQ, MATCH(YEAR(A1495)+1, focus_dlsp!$2:$2, 0), 0)</f>
        <v>34</v>
      </c>
      <c r="D1495">
        <f t="shared" si="94"/>
        <v>-1.4699999999999989</v>
      </c>
      <c r="E1495">
        <f t="shared" si="92"/>
        <v>9</v>
      </c>
      <c r="F1495">
        <f t="shared" si="95"/>
        <v>9</v>
      </c>
      <c r="G1495">
        <f t="shared" si="93"/>
        <v>2012</v>
      </c>
    </row>
    <row r="1496" spans="1:7" x14ac:dyDescent="0.25">
      <c r="A1496" s="1">
        <f>focus_dlsp!A1497</f>
        <v>41156</v>
      </c>
      <c r="B1496">
        <f>VLOOKUP($A1496, focus_dlsp!$A:$AQ, MATCH(YEAR(dlsp_1_y_a!A1496), focus_dlsp!$2:$2, 0), 0)</f>
        <v>35.47</v>
      </c>
      <c r="C1496">
        <f>VLOOKUP($A1496, focus_dlsp!$A:$AQ, MATCH(YEAR(A1496)+1, focus_dlsp!$2:$2, 0), 0)</f>
        <v>34</v>
      </c>
      <c r="D1496">
        <f t="shared" si="94"/>
        <v>-1.4699999999999989</v>
      </c>
      <c r="E1496">
        <f t="shared" si="92"/>
        <v>9</v>
      </c>
      <c r="F1496">
        <f t="shared" si="95"/>
        <v>9</v>
      </c>
      <c r="G1496">
        <f t="shared" si="93"/>
        <v>2012</v>
      </c>
    </row>
    <row r="1497" spans="1:7" x14ac:dyDescent="0.25">
      <c r="A1497" s="1">
        <f>focus_dlsp!A1498</f>
        <v>41157</v>
      </c>
      <c r="B1497">
        <f>VLOOKUP($A1497, focus_dlsp!$A:$AQ, MATCH(YEAR(dlsp_1_y_a!A1497), focus_dlsp!$2:$2, 0), 0)</f>
        <v>35.47</v>
      </c>
      <c r="C1497">
        <f>VLOOKUP($A1497, focus_dlsp!$A:$AQ, MATCH(YEAR(A1497)+1, focus_dlsp!$2:$2, 0), 0)</f>
        <v>34</v>
      </c>
      <c r="D1497">
        <f t="shared" si="94"/>
        <v>-1.4699999999999989</v>
      </c>
      <c r="E1497">
        <f t="shared" si="92"/>
        <v>9</v>
      </c>
      <c r="F1497">
        <f t="shared" si="95"/>
        <v>9</v>
      </c>
      <c r="G1497">
        <f t="shared" si="93"/>
        <v>2012</v>
      </c>
    </row>
    <row r="1498" spans="1:7" x14ac:dyDescent="0.25">
      <c r="A1498" s="1">
        <f>focus_dlsp!A1499</f>
        <v>41158</v>
      </c>
      <c r="B1498">
        <f>VLOOKUP($A1498, focus_dlsp!$A:$AQ, MATCH(YEAR(dlsp_1_y_a!A1498), focus_dlsp!$2:$2, 0), 0)</f>
        <v>35.369999999999997</v>
      </c>
      <c r="C1498">
        <f>VLOOKUP($A1498, focus_dlsp!$A:$AQ, MATCH(YEAR(A1498)+1, focus_dlsp!$2:$2, 0), 0)</f>
        <v>34</v>
      </c>
      <c r="D1498">
        <f t="shared" si="94"/>
        <v>-1.3699999999999974</v>
      </c>
      <c r="E1498">
        <f t="shared" si="92"/>
        <v>9</v>
      </c>
      <c r="F1498">
        <f t="shared" si="95"/>
        <v>9</v>
      </c>
      <c r="G1498">
        <f t="shared" si="93"/>
        <v>2012</v>
      </c>
    </row>
    <row r="1499" spans="1:7" x14ac:dyDescent="0.25">
      <c r="A1499" s="1">
        <f>focus_dlsp!A1500</f>
        <v>41162</v>
      </c>
      <c r="B1499">
        <f>VLOOKUP($A1499, focus_dlsp!$A:$AQ, MATCH(YEAR(dlsp_1_y_a!A1499), focus_dlsp!$2:$2, 0), 0)</f>
        <v>35.5</v>
      </c>
      <c r="C1499">
        <f>VLOOKUP($A1499, focus_dlsp!$A:$AQ, MATCH(YEAR(A1499)+1, focus_dlsp!$2:$2, 0), 0)</f>
        <v>34</v>
      </c>
      <c r="D1499">
        <f t="shared" si="94"/>
        <v>-1.5</v>
      </c>
      <c r="E1499">
        <f t="shared" si="92"/>
        <v>9</v>
      </c>
      <c r="F1499">
        <f t="shared" si="95"/>
        <v>9</v>
      </c>
      <c r="G1499">
        <f t="shared" si="93"/>
        <v>2012</v>
      </c>
    </row>
    <row r="1500" spans="1:7" x14ac:dyDescent="0.25">
      <c r="A1500" s="1">
        <f>focus_dlsp!A1501</f>
        <v>41163</v>
      </c>
      <c r="B1500">
        <f>VLOOKUP($A1500, focus_dlsp!$A:$AQ, MATCH(YEAR(dlsp_1_y_a!A1500), focus_dlsp!$2:$2, 0), 0)</f>
        <v>35.5</v>
      </c>
      <c r="C1500">
        <f>VLOOKUP($A1500, focus_dlsp!$A:$AQ, MATCH(YEAR(A1500)+1, focus_dlsp!$2:$2, 0), 0)</f>
        <v>34</v>
      </c>
      <c r="D1500">
        <f t="shared" si="94"/>
        <v>-1.5</v>
      </c>
      <c r="E1500">
        <f t="shared" si="92"/>
        <v>9</v>
      </c>
      <c r="F1500">
        <f t="shared" si="95"/>
        <v>9</v>
      </c>
      <c r="G1500">
        <f t="shared" si="93"/>
        <v>2012</v>
      </c>
    </row>
    <row r="1501" spans="1:7" x14ac:dyDescent="0.25">
      <c r="A1501" s="1">
        <f>focus_dlsp!A1502</f>
        <v>41164</v>
      </c>
      <c r="B1501">
        <f>VLOOKUP($A1501, focus_dlsp!$A:$AQ, MATCH(YEAR(dlsp_1_y_a!A1501), focus_dlsp!$2:$2, 0), 0)</f>
        <v>35.5</v>
      </c>
      <c r="C1501">
        <f>VLOOKUP($A1501, focus_dlsp!$A:$AQ, MATCH(YEAR(A1501)+1, focus_dlsp!$2:$2, 0), 0)</f>
        <v>34</v>
      </c>
      <c r="D1501">
        <f t="shared" si="94"/>
        <v>-1.5</v>
      </c>
      <c r="E1501">
        <f t="shared" si="92"/>
        <v>9</v>
      </c>
      <c r="F1501">
        <f t="shared" si="95"/>
        <v>9</v>
      </c>
      <c r="G1501">
        <f t="shared" si="93"/>
        <v>2012</v>
      </c>
    </row>
    <row r="1502" spans="1:7" x14ac:dyDescent="0.25">
      <c r="A1502" s="1">
        <f>focus_dlsp!A1503</f>
        <v>41165</v>
      </c>
      <c r="B1502">
        <f>VLOOKUP($A1502, focus_dlsp!$A:$AQ, MATCH(YEAR(dlsp_1_y_a!A1502), focus_dlsp!$2:$2, 0), 0)</f>
        <v>35.5</v>
      </c>
      <c r="C1502">
        <f>VLOOKUP($A1502, focus_dlsp!$A:$AQ, MATCH(YEAR(A1502)+1, focus_dlsp!$2:$2, 0), 0)</f>
        <v>34</v>
      </c>
      <c r="D1502">
        <f t="shared" si="94"/>
        <v>-1.5</v>
      </c>
      <c r="E1502">
        <f t="shared" si="92"/>
        <v>9</v>
      </c>
      <c r="F1502">
        <f t="shared" si="95"/>
        <v>9</v>
      </c>
      <c r="G1502">
        <f t="shared" si="93"/>
        <v>2012</v>
      </c>
    </row>
    <row r="1503" spans="1:7" x14ac:dyDescent="0.25">
      <c r="A1503" s="1">
        <f>focus_dlsp!A1504</f>
        <v>41166</v>
      </c>
      <c r="B1503">
        <f>VLOOKUP($A1503, focus_dlsp!$A:$AQ, MATCH(YEAR(dlsp_1_y_a!A1503), focus_dlsp!$2:$2, 0), 0)</f>
        <v>35.5</v>
      </c>
      <c r="C1503">
        <f>VLOOKUP($A1503, focus_dlsp!$A:$AQ, MATCH(YEAR(A1503)+1, focus_dlsp!$2:$2, 0), 0)</f>
        <v>34</v>
      </c>
      <c r="D1503">
        <f t="shared" si="94"/>
        <v>-1.5</v>
      </c>
      <c r="E1503">
        <f t="shared" si="92"/>
        <v>9</v>
      </c>
      <c r="F1503">
        <f t="shared" si="95"/>
        <v>9</v>
      </c>
      <c r="G1503">
        <f t="shared" si="93"/>
        <v>2012</v>
      </c>
    </row>
    <row r="1504" spans="1:7" x14ac:dyDescent="0.25">
      <c r="A1504" s="1">
        <f>focus_dlsp!A1505</f>
        <v>41169</v>
      </c>
      <c r="B1504">
        <f>VLOOKUP($A1504, focus_dlsp!$A:$AQ, MATCH(YEAR(dlsp_1_y_a!A1504), focus_dlsp!$2:$2, 0), 0)</f>
        <v>35.5</v>
      </c>
      <c r="C1504">
        <f>VLOOKUP($A1504, focus_dlsp!$A:$AQ, MATCH(YEAR(A1504)+1, focus_dlsp!$2:$2, 0), 0)</f>
        <v>34</v>
      </c>
      <c r="D1504">
        <f t="shared" si="94"/>
        <v>-1.5</v>
      </c>
      <c r="E1504">
        <f t="shared" si="92"/>
        <v>9</v>
      </c>
      <c r="F1504">
        <f t="shared" si="95"/>
        <v>9</v>
      </c>
      <c r="G1504">
        <f t="shared" si="93"/>
        <v>2012</v>
      </c>
    </row>
    <row r="1505" spans="1:7" x14ac:dyDescent="0.25">
      <c r="A1505" s="1">
        <f>focus_dlsp!A1506</f>
        <v>41170</v>
      </c>
      <c r="B1505">
        <f>VLOOKUP($A1505, focus_dlsp!$A:$AQ, MATCH(YEAR(dlsp_1_y_a!A1505), focus_dlsp!$2:$2, 0), 0)</f>
        <v>35.5</v>
      </c>
      <c r="C1505">
        <f>VLOOKUP($A1505, focus_dlsp!$A:$AQ, MATCH(YEAR(A1505)+1, focus_dlsp!$2:$2, 0), 0)</f>
        <v>34</v>
      </c>
      <c r="D1505">
        <f t="shared" si="94"/>
        <v>-1.5</v>
      </c>
      <c r="E1505">
        <f t="shared" si="92"/>
        <v>9</v>
      </c>
      <c r="F1505">
        <f t="shared" si="95"/>
        <v>9</v>
      </c>
      <c r="G1505">
        <f t="shared" si="93"/>
        <v>2012</v>
      </c>
    </row>
    <row r="1506" spans="1:7" x14ac:dyDescent="0.25">
      <c r="A1506" s="1">
        <f>focus_dlsp!A1507</f>
        <v>41171</v>
      </c>
      <c r="B1506">
        <f>VLOOKUP($A1506, focus_dlsp!$A:$AQ, MATCH(YEAR(dlsp_1_y_a!A1506), focus_dlsp!$2:$2, 0), 0)</f>
        <v>35.5</v>
      </c>
      <c r="C1506">
        <f>VLOOKUP($A1506, focus_dlsp!$A:$AQ, MATCH(YEAR(A1506)+1, focus_dlsp!$2:$2, 0), 0)</f>
        <v>34</v>
      </c>
      <c r="D1506">
        <f t="shared" si="94"/>
        <v>-1.5</v>
      </c>
      <c r="E1506">
        <f t="shared" si="92"/>
        <v>9</v>
      </c>
      <c r="F1506">
        <f t="shared" si="95"/>
        <v>9</v>
      </c>
      <c r="G1506">
        <f t="shared" si="93"/>
        <v>2012</v>
      </c>
    </row>
    <row r="1507" spans="1:7" x14ac:dyDescent="0.25">
      <c r="A1507" s="1">
        <f>focus_dlsp!A1508</f>
        <v>41172</v>
      </c>
      <c r="B1507">
        <f>VLOOKUP($A1507, focus_dlsp!$A:$AQ, MATCH(YEAR(dlsp_1_y_a!A1507), focus_dlsp!$2:$2, 0), 0)</f>
        <v>35.5</v>
      </c>
      <c r="C1507">
        <f>VLOOKUP($A1507, focus_dlsp!$A:$AQ, MATCH(YEAR(A1507)+1, focus_dlsp!$2:$2, 0), 0)</f>
        <v>34</v>
      </c>
      <c r="D1507">
        <f t="shared" si="94"/>
        <v>-1.5</v>
      </c>
      <c r="E1507">
        <f t="shared" si="92"/>
        <v>9</v>
      </c>
      <c r="F1507">
        <f t="shared" si="95"/>
        <v>9</v>
      </c>
      <c r="G1507">
        <f t="shared" si="93"/>
        <v>2012</v>
      </c>
    </row>
    <row r="1508" spans="1:7" x14ac:dyDescent="0.25">
      <c r="A1508" s="1">
        <f>focus_dlsp!A1509</f>
        <v>41173</v>
      </c>
      <c r="B1508">
        <f>VLOOKUP($A1508, focus_dlsp!$A:$AQ, MATCH(YEAR(dlsp_1_y_a!A1508), focus_dlsp!$2:$2, 0), 0)</f>
        <v>35.5</v>
      </c>
      <c r="C1508">
        <f>VLOOKUP($A1508, focus_dlsp!$A:$AQ, MATCH(YEAR(A1508)+1, focus_dlsp!$2:$2, 0), 0)</f>
        <v>34.15</v>
      </c>
      <c r="D1508">
        <f t="shared" si="94"/>
        <v>-1.3500000000000014</v>
      </c>
      <c r="E1508">
        <f t="shared" si="92"/>
        <v>9</v>
      </c>
      <c r="F1508">
        <f t="shared" si="95"/>
        <v>9</v>
      </c>
      <c r="G1508">
        <f t="shared" si="93"/>
        <v>2012</v>
      </c>
    </row>
    <row r="1509" spans="1:7" x14ac:dyDescent="0.25">
      <c r="A1509" s="1">
        <f>focus_dlsp!A1510</f>
        <v>41176</v>
      </c>
      <c r="B1509">
        <f>VLOOKUP($A1509, focus_dlsp!$A:$AQ, MATCH(YEAR(dlsp_1_y_a!A1509), focus_dlsp!$2:$2, 0), 0)</f>
        <v>35.4</v>
      </c>
      <c r="C1509">
        <f>VLOOKUP($A1509, focus_dlsp!$A:$AQ, MATCH(YEAR(A1509)+1, focus_dlsp!$2:$2, 0), 0)</f>
        <v>34</v>
      </c>
      <c r="D1509">
        <f t="shared" si="94"/>
        <v>-1.3999999999999986</v>
      </c>
      <c r="E1509">
        <f t="shared" si="92"/>
        <v>9</v>
      </c>
      <c r="F1509">
        <f t="shared" si="95"/>
        <v>9</v>
      </c>
      <c r="G1509">
        <f t="shared" si="93"/>
        <v>2012</v>
      </c>
    </row>
    <row r="1510" spans="1:7" x14ac:dyDescent="0.25">
      <c r="A1510" s="1">
        <f>focus_dlsp!A1511</f>
        <v>41177</v>
      </c>
      <c r="B1510">
        <f>VLOOKUP($A1510, focus_dlsp!$A:$AQ, MATCH(YEAR(dlsp_1_y_a!A1510), focus_dlsp!$2:$2, 0), 0)</f>
        <v>35.4</v>
      </c>
      <c r="C1510">
        <f>VLOOKUP($A1510, focus_dlsp!$A:$AQ, MATCH(YEAR(A1510)+1, focus_dlsp!$2:$2, 0), 0)</f>
        <v>34</v>
      </c>
      <c r="D1510">
        <f t="shared" si="94"/>
        <v>-1.3999999999999986</v>
      </c>
      <c r="E1510">
        <f t="shared" si="92"/>
        <v>9</v>
      </c>
      <c r="F1510">
        <f t="shared" si="95"/>
        <v>9</v>
      </c>
      <c r="G1510">
        <f t="shared" si="93"/>
        <v>2012</v>
      </c>
    </row>
    <row r="1511" spans="1:7" x14ac:dyDescent="0.25">
      <c r="A1511" s="1">
        <f>focus_dlsp!A1512</f>
        <v>41178</v>
      </c>
      <c r="B1511">
        <f>VLOOKUP($A1511, focus_dlsp!$A:$AQ, MATCH(YEAR(dlsp_1_y_a!A1511), focus_dlsp!$2:$2, 0), 0)</f>
        <v>35.299999999999997</v>
      </c>
      <c r="C1511">
        <f>VLOOKUP($A1511, focus_dlsp!$A:$AQ, MATCH(YEAR(A1511)+1, focus_dlsp!$2:$2, 0), 0)</f>
        <v>34</v>
      </c>
      <c r="D1511">
        <f t="shared" si="94"/>
        <v>-1.2999999999999972</v>
      </c>
      <c r="E1511">
        <f t="shared" si="92"/>
        <v>9</v>
      </c>
      <c r="F1511">
        <f t="shared" si="95"/>
        <v>9</v>
      </c>
      <c r="G1511">
        <f t="shared" si="93"/>
        <v>2012</v>
      </c>
    </row>
    <row r="1512" spans="1:7" x14ac:dyDescent="0.25">
      <c r="A1512" s="1">
        <f>focus_dlsp!A1513</f>
        <v>41179</v>
      </c>
      <c r="B1512">
        <f>VLOOKUP($A1512, focus_dlsp!$A:$AQ, MATCH(YEAR(dlsp_1_y_a!A1512), focus_dlsp!$2:$2, 0), 0)</f>
        <v>35.4</v>
      </c>
      <c r="C1512">
        <f>VLOOKUP($A1512, focus_dlsp!$A:$AQ, MATCH(YEAR(A1512)+1, focus_dlsp!$2:$2, 0), 0)</f>
        <v>34</v>
      </c>
      <c r="D1512">
        <f t="shared" si="94"/>
        <v>-1.3999999999999986</v>
      </c>
      <c r="E1512">
        <f t="shared" si="92"/>
        <v>9</v>
      </c>
      <c r="F1512">
        <f t="shared" si="95"/>
        <v>9</v>
      </c>
      <c r="G1512">
        <f t="shared" si="93"/>
        <v>2012</v>
      </c>
    </row>
    <row r="1513" spans="1:7" x14ac:dyDescent="0.25">
      <c r="A1513" s="1">
        <f>focus_dlsp!A1514</f>
        <v>41180</v>
      </c>
      <c r="B1513">
        <f>VLOOKUP($A1513, focus_dlsp!$A:$AQ, MATCH(YEAR(dlsp_1_y_a!A1513), focus_dlsp!$2:$2, 0), 0)</f>
        <v>35.5</v>
      </c>
      <c r="C1513">
        <f>VLOOKUP($A1513, focus_dlsp!$A:$AQ, MATCH(YEAR(A1513)+1, focus_dlsp!$2:$2, 0), 0)</f>
        <v>34</v>
      </c>
      <c r="D1513">
        <f t="shared" si="94"/>
        <v>-1.5</v>
      </c>
      <c r="E1513">
        <f t="shared" si="92"/>
        <v>9</v>
      </c>
      <c r="F1513">
        <f t="shared" si="95"/>
        <v>9</v>
      </c>
      <c r="G1513">
        <f t="shared" si="93"/>
        <v>2012</v>
      </c>
    </row>
    <row r="1514" spans="1:7" x14ac:dyDescent="0.25">
      <c r="A1514" s="1">
        <f>focus_dlsp!A1515</f>
        <v>41183</v>
      </c>
      <c r="B1514">
        <f>VLOOKUP($A1514, focus_dlsp!$A:$AQ, MATCH(YEAR(dlsp_1_y_a!A1514), focus_dlsp!$2:$2, 0), 0)</f>
        <v>35.4</v>
      </c>
      <c r="C1514">
        <f>VLOOKUP($A1514, focus_dlsp!$A:$AQ, MATCH(YEAR(A1514)+1, focus_dlsp!$2:$2, 0), 0)</f>
        <v>34</v>
      </c>
      <c r="D1514">
        <f t="shared" si="94"/>
        <v>-1.3999999999999986</v>
      </c>
      <c r="E1514">
        <f t="shared" si="92"/>
        <v>10</v>
      </c>
      <c r="F1514">
        <f t="shared" si="95"/>
        <v>12</v>
      </c>
      <c r="G1514">
        <f t="shared" si="93"/>
        <v>2012</v>
      </c>
    </row>
    <row r="1515" spans="1:7" x14ac:dyDescent="0.25">
      <c r="A1515" s="1">
        <f>focus_dlsp!A1516</f>
        <v>41184</v>
      </c>
      <c r="B1515">
        <f>VLOOKUP($A1515, focus_dlsp!$A:$AQ, MATCH(YEAR(dlsp_1_y_a!A1515), focus_dlsp!$2:$2, 0), 0)</f>
        <v>35.4</v>
      </c>
      <c r="C1515">
        <f>VLOOKUP($A1515, focus_dlsp!$A:$AQ, MATCH(YEAR(A1515)+1, focus_dlsp!$2:$2, 0), 0)</f>
        <v>34</v>
      </c>
      <c r="D1515">
        <f t="shared" si="94"/>
        <v>-1.3999999999999986</v>
      </c>
      <c r="E1515">
        <f t="shared" si="92"/>
        <v>10</v>
      </c>
      <c r="F1515">
        <f t="shared" si="95"/>
        <v>12</v>
      </c>
      <c r="G1515">
        <f t="shared" si="93"/>
        <v>2012</v>
      </c>
    </row>
    <row r="1516" spans="1:7" x14ac:dyDescent="0.25">
      <c r="A1516" s="1">
        <f>focus_dlsp!A1517</f>
        <v>41185</v>
      </c>
      <c r="B1516">
        <f>VLOOKUP($A1516, focus_dlsp!$A:$AQ, MATCH(YEAR(dlsp_1_y_a!A1516), focus_dlsp!$2:$2, 0), 0)</f>
        <v>35.25</v>
      </c>
      <c r="C1516">
        <f>VLOOKUP($A1516, focus_dlsp!$A:$AQ, MATCH(YEAR(A1516)+1, focus_dlsp!$2:$2, 0), 0)</f>
        <v>34</v>
      </c>
      <c r="D1516">
        <f t="shared" si="94"/>
        <v>-1.25</v>
      </c>
      <c r="E1516">
        <f t="shared" si="92"/>
        <v>10</v>
      </c>
      <c r="F1516">
        <f t="shared" si="95"/>
        <v>12</v>
      </c>
      <c r="G1516">
        <f t="shared" si="93"/>
        <v>2012</v>
      </c>
    </row>
    <row r="1517" spans="1:7" x14ac:dyDescent="0.25">
      <c r="A1517" s="1">
        <f>focus_dlsp!A1518</f>
        <v>41186</v>
      </c>
      <c r="B1517">
        <f>VLOOKUP($A1517, focus_dlsp!$A:$AQ, MATCH(YEAR(dlsp_1_y_a!A1517), focus_dlsp!$2:$2, 0), 0)</f>
        <v>35.25</v>
      </c>
      <c r="C1517">
        <f>VLOOKUP($A1517, focus_dlsp!$A:$AQ, MATCH(YEAR(A1517)+1, focus_dlsp!$2:$2, 0), 0)</f>
        <v>34</v>
      </c>
      <c r="D1517">
        <f t="shared" si="94"/>
        <v>-1.25</v>
      </c>
      <c r="E1517">
        <f t="shared" si="92"/>
        <v>10</v>
      </c>
      <c r="F1517">
        <f t="shared" si="95"/>
        <v>12</v>
      </c>
      <c r="G1517">
        <f t="shared" si="93"/>
        <v>2012</v>
      </c>
    </row>
    <row r="1518" spans="1:7" x14ac:dyDescent="0.25">
      <c r="A1518" s="1">
        <f>focus_dlsp!A1519</f>
        <v>41187</v>
      </c>
      <c r="B1518">
        <f>VLOOKUP($A1518, focus_dlsp!$A:$AQ, MATCH(YEAR(dlsp_1_y_a!A1518), focus_dlsp!$2:$2, 0), 0)</f>
        <v>35.25</v>
      </c>
      <c r="C1518">
        <f>VLOOKUP($A1518, focus_dlsp!$A:$AQ, MATCH(YEAR(A1518)+1, focus_dlsp!$2:$2, 0), 0)</f>
        <v>34</v>
      </c>
      <c r="D1518">
        <f t="shared" si="94"/>
        <v>-1.25</v>
      </c>
      <c r="E1518">
        <f t="shared" si="92"/>
        <v>10</v>
      </c>
      <c r="F1518">
        <f t="shared" si="95"/>
        <v>12</v>
      </c>
      <c r="G1518">
        <f t="shared" si="93"/>
        <v>2012</v>
      </c>
    </row>
    <row r="1519" spans="1:7" x14ac:dyDescent="0.25">
      <c r="A1519" s="1">
        <f>focus_dlsp!A1520</f>
        <v>41190</v>
      </c>
      <c r="B1519">
        <f>VLOOKUP($A1519, focus_dlsp!$A:$AQ, MATCH(YEAR(dlsp_1_y_a!A1519), focus_dlsp!$2:$2, 0), 0)</f>
        <v>35.299999999999997</v>
      </c>
      <c r="C1519">
        <f>VLOOKUP($A1519, focus_dlsp!$A:$AQ, MATCH(YEAR(A1519)+1, focus_dlsp!$2:$2, 0), 0)</f>
        <v>34</v>
      </c>
      <c r="D1519">
        <f t="shared" si="94"/>
        <v>-1.2999999999999972</v>
      </c>
      <c r="E1519">
        <f t="shared" si="92"/>
        <v>10</v>
      </c>
      <c r="F1519">
        <f t="shared" si="95"/>
        <v>12</v>
      </c>
      <c r="G1519">
        <f t="shared" si="93"/>
        <v>2012</v>
      </c>
    </row>
    <row r="1520" spans="1:7" x14ac:dyDescent="0.25">
      <c r="A1520" s="1">
        <f>focus_dlsp!A1521</f>
        <v>41191</v>
      </c>
      <c r="B1520">
        <f>VLOOKUP($A1520, focus_dlsp!$A:$AQ, MATCH(YEAR(dlsp_1_y_a!A1520), focus_dlsp!$2:$2, 0), 0)</f>
        <v>35.299999999999997</v>
      </c>
      <c r="C1520">
        <f>VLOOKUP($A1520, focus_dlsp!$A:$AQ, MATCH(YEAR(A1520)+1, focus_dlsp!$2:$2, 0), 0)</f>
        <v>34</v>
      </c>
      <c r="D1520">
        <f t="shared" si="94"/>
        <v>-1.2999999999999972</v>
      </c>
      <c r="E1520">
        <f t="shared" si="92"/>
        <v>10</v>
      </c>
      <c r="F1520">
        <f t="shared" si="95"/>
        <v>12</v>
      </c>
      <c r="G1520">
        <f t="shared" si="93"/>
        <v>2012</v>
      </c>
    </row>
    <row r="1521" spans="1:7" x14ac:dyDescent="0.25">
      <c r="A1521" s="1">
        <f>focus_dlsp!A1522</f>
        <v>41192</v>
      </c>
      <c r="B1521">
        <f>VLOOKUP($A1521, focus_dlsp!$A:$AQ, MATCH(YEAR(dlsp_1_y_a!A1521), focus_dlsp!$2:$2, 0), 0)</f>
        <v>35.299999999999997</v>
      </c>
      <c r="C1521">
        <f>VLOOKUP($A1521, focus_dlsp!$A:$AQ, MATCH(YEAR(A1521)+1, focus_dlsp!$2:$2, 0), 0)</f>
        <v>34</v>
      </c>
      <c r="D1521">
        <f t="shared" si="94"/>
        <v>-1.2999999999999972</v>
      </c>
      <c r="E1521">
        <f t="shared" si="92"/>
        <v>10</v>
      </c>
      <c r="F1521">
        <f t="shared" si="95"/>
        <v>12</v>
      </c>
      <c r="G1521">
        <f t="shared" si="93"/>
        <v>2012</v>
      </c>
    </row>
    <row r="1522" spans="1:7" x14ac:dyDescent="0.25">
      <c r="A1522" s="1">
        <f>focus_dlsp!A1523</f>
        <v>41193</v>
      </c>
      <c r="B1522">
        <f>VLOOKUP($A1522, focus_dlsp!$A:$AQ, MATCH(YEAR(dlsp_1_y_a!A1522), focus_dlsp!$2:$2, 0), 0)</f>
        <v>35.200000000000003</v>
      </c>
      <c r="C1522">
        <f>VLOOKUP($A1522, focus_dlsp!$A:$AQ, MATCH(YEAR(A1522)+1, focus_dlsp!$2:$2, 0), 0)</f>
        <v>34</v>
      </c>
      <c r="D1522">
        <f t="shared" si="94"/>
        <v>-1.2000000000000028</v>
      </c>
      <c r="E1522">
        <f t="shared" si="92"/>
        <v>10</v>
      </c>
      <c r="F1522">
        <f t="shared" si="95"/>
        <v>12</v>
      </c>
      <c r="G1522">
        <f t="shared" si="93"/>
        <v>2012</v>
      </c>
    </row>
    <row r="1523" spans="1:7" x14ac:dyDescent="0.25">
      <c r="A1523" s="1">
        <f>focus_dlsp!A1524</f>
        <v>41197</v>
      </c>
      <c r="B1523">
        <f>VLOOKUP($A1523, focus_dlsp!$A:$AQ, MATCH(YEAR(dlsp_1_y_a!A1523), focus_dlsp!$2:$2, 0), 0)</f>
        <v>35.200000000000003</v>
      </c>
      <c r="C1523">
        <f>VLOOKUP($A1523, focus_dlsp!$A:$AQ, MATCH(YEAR(A1523)+1, focus_dlsp!$2:$2, 0), 0)</f>
        <v>34</v>
      </c>
      <c r="D1523">
        <f t="shared" si="94"/>
        <v>-1.2000000000000028</v>
      </c>
      <c r="E1523">
        <f t="shared" si="92"/>
        <v>10</v>
      </c>
      <c r="F1523">
        <f t="shared" si="95"/>
        <v>12</v>
      </c>
      <c r="G1523">
        <f t="shared" si="93"/>
        <v>2012</v>
      </c>
    </row>
    <row r="1524" spans="1:7" x14ac:dyDescent="0.25">
      <c r="A1524" s="1">
        <f>focus_dlsp!A1525</f>
        <v>41198</v>
      </c>
      <c r="B1524">
        <f>VLOOKUP($A1524, focus_dlsp!$A:$AQ, MATCH(YEAR(dlsp_1_y_a!A1524), focus_dlsp!$2:$2, 0), 0)</f>
        <v>35.200000000000003</v>
      </c>
      <c r="C1524">
        <f>VLOOKUP($A1524, focus_dlsp!$A:$AQ, MATCH(YEAR(A1524)+1, focus_dlsp!$2:$2, 0), 0)</f>
        <v>34</v>
      </c>
      <c r="D1524">
        <f t="shared" si="94"/>
        <v>-1.2000000000000028</v>
      </c>
      <c r="E1524">
        <f t="shared" si="92"/>
        <v>10</v>
      </c>
      <c r="F1524">
        <f t="shared" si="95"/>
        <v>12</v>
      </c>
      <c r="G1524">
        <f t="shared" si="93"/>
        <v>2012</v>
      </c>
    </row>
    <row r="1525" spans="1:7" x14ac:dyDescent="0.25">
      <c r="A1525" s="1">
        <f>focus_dlsp!A1526</f>
        <v>41199</v>
      </c>
      <c r="B1525">
        <f>VLOOKUP($A1525, focus_dlsp!$A:$AQ, MATCH(YEAR(dlsp_1_y_a!A1525), focus_dlsp!$2:$2, 0), 0)</f>
        <v>35.200000000000003</v>
      </c>
      <c r="C1525">
        <f>VLOOKUP($A1525, focus_dlsp!$A:$AQ, MATCH(YEAR(A1525)+1, focus_dlsp!$2:$2, 0), 0)</f>
        <v>34</v>
      </c>
      <c r="D1525">
        <f t="shared" si="94"/>
        <v>-1.2000000000000028</v>
      </c>
      <c r="E1525">
        <f t="shared" si="92"/>
        <v>10</v>
      </c>
      <c r="F1525">
        <f t="shared" si="95"/>
        <v>12</v>
      </c>
      <c r="G1525">
        <f t="shared" si="93"/>
        <v>2012</v>
      </c>
    </row>
    <row r="1526" spans="1:7" x14ac:dyDescent="0.25">
      <c r="A1526" s="1">
        <f>focus_dlsp!A1527</f>
        <v>41200</v>
      </c>
      <c r="B1526">
        <f>VLOOKUP($A1526, focus_dlsp!$A:$AQ, MATCH(YEAR(dlsp_1_y_a!A1526), focus_dlsp!$2:$2, 0), 0)</f>
        <v>35.200000000000003</v>
      </c>
      <c r="C1526">
        <f>VLOOKUP($A1526, focus_dlsp!$A:$AQ, MATCH(YEAR(A1526)+1, focus_dlsp!$2:$2, 0), 0)</f>
        <v>34</v>
      </c>
      <c r="D1526">
        <f t="shared" si="94"/>
        <v>-1.2000000000000028</v>
      </c>
      <c r="E1526">
        <f t="shared" si="92"/>
        <v>10</v>
      </c>
      <c r="F1526">
        <f t="shared" si="95"/>
        <v>12</v>
      </c>
      <c r="G1526">
        <f t="shared" si="93"/>
        <v>2012</v>
      </c>
    </row>
    <row r="1527" spans="1:7" x14ac:dyDescent="0.25">
      <c r="A1527" s="1">
        <f>focus_dlsp!A1528</f>
        <v>41201</v>
      </c>
      <c r="B1527">
        <f>VLOOKUP($A1527, focus_dlsp!$A:$AQ, MATCH(YEAR(dlsp_1_y_a!A1527), focus_dlsp!$2:$2, 0), 0)</f>
        <v>35.200000000000003</v>
      </c>
      <c r="C1527">
        <f>VLOOKUP($A1527, focus_dlsp!$A:$AQ, MATCH(YEAR(A1527)+1, focus_dlsp!$2:$2, 0), 0)</f>
        <v>34</v>
      </c>
      <c r="D1527">
        <f t="shared" si="94"/>
        <v>-1.2000000000000028</v>
      </c>
      <c r="E1527">
        <f t="shared" si="92"/>
        <v>10</v>
      </c>
      <c r="F1527">
        <f t="shared" si="95"/>
        <v>12</v>
      </c>
      <c r="G1527">
        <f t="shared" si="93"/>
        <v>2012</v>
      </c>
    </row>
    <row r="1528" spans="1:7" x14ac:dyDescent="0.25">
      <c r="A1528" s="1">
        <f>focus_dlsp!A1529</f>
        <v>41204</v>
      </c>
      <c r="B1528">
        <f>VLOOKUP($A1528, focus_dlsp!$A:$AQ, MATCH(YEAR(dlsp_1_y_a!A1528), focus_dlsp!$2:$2, 0), 0)</f>
        <v>35.200000000000003</v>
      </c>
      <c r="C1528">
        <f>VLOOKUP($A1528, focus_dlsp!$A:$AQ, MATCH(YEAR(A1528)+1, focus_dlsp!$2:$2, 0), 0)</f>
        <v>34</v>
      </c>
      <c r="D1528">
        <f t="shared" si="94"/>
        <v>-1.2000000000000028</v>
      </c>
      <c r="E1528">
        <f t="shared" si="92"/>
        <v>10</v>
      </c>
      <c r="F1528">
        <f t="shared" si="95"/>
        <v>12</v>
      </c>
      <c r="G1528">
        <f t="shared" si="93"/>
        <v>2012</v>
      </c>
    </row>
    <row r="1529" spans="1:7" x14ac:dyDescent="0.25">
      <c r="A1529" s="1">
        <f>focus_dlsp!A1530</f>
        <v>41205</v>
      </c>
      <c r="B1529">
        <f>VLOOKUP($A1529, focus_dlsp!$A:$AQ, MATCH(YEAR(dlsp_1_y_a!A1529), focus_dlsp!$2:$2, 0), 0)</f>
        <v>35.200000000000003</v>
      </c>
      <c r="C1529">
        <f>VLOOKUP($A1529, focus_dlsp!$A:$AQ, MATCH(YEAR(A1529)+1, focus_dlsp!$2:$2, 0), 0)</f>
        <v>34</v>
      </c>
      <c r="D1529">
        <f t="shared" si="94"/>
        <v>-1.2000000000000028</v>
      </c>
      <c r="E1529">
        <f t="shared" si="92"/>
        <v>10</v>
      </c>
      <c r="F1529">
        <f t="shared" si="95"/>
        <v>12</v>
      </c>
      <c r="G1529">
        <f t="shared" si="93"/>
        <v>2012</v>
      </c>
    </row>
    <row r="1530" spans="1:7" x14ac:dyDescent="0.25">
      <c r="A1530" s="1">
        <f>focus_dlsp!A1531</f>
        <v>41206</v>
      </c>
      <c r="B1530">
        <f>VLOOKUP($A1530, focus_dlsp!$A:$AQ, MATCH(YEAR(dlsp_1_y_a!A1530), focus_dlsp!$2:$2, 0), 0)</f>
        <v>35.200000000000003</v>
      </c>
      <c r="C1530">
        <f>VLOOKUP($A1530, focus_dlsp!$A:$AQ, MATCH(YEAR(A1530)+1, focus_dlsp!$2:$2, 0), 0)</f>
        <v>34</v>
      </c>
      <c r="D1530">
        <f t="shared" si="94"/>
        <v>-1.2000000000000028</v>
      </c>
      <c r="E1530">
        <f t="shared" si="92"/>
        <v>10</v>
      </c>
      <c r="F1530">
        <f t="shared" si="95"/>
        <v>12</v>
      </c>
      <c r="G1530">
        <f t="shared" si="93"/>
        <v>2012</v>
      </c>
    </row>
    <row r="1531" spans="1:7" x14ac:dyDescent="0.25">
      <c r="A1531" s="1">
        <f>focus_dlsp!A1532</f>
        <v>41207</v>
      </c>
      <c r="B1531">
        <f>VLOOKUP($A1531, focus_dlsp!$A:$AQ, MATCH(YEAR(dlsp_1_y_a!A1531), focus_dlsp!$2:$2, 0), 0)</f>
        <v>35.200000000000003</v>
      </c>
      <c r="C1531">
        <f>VLOOKUP($A1531, focus_dlsp!$A:$AQ, MATCH(YEAR(A1531)+1, focus_dlsp!$2:$2, 0), 0)</f>
        <v>34</v>
      </c>
      <c r="D1531">
        <f t="shared" si="94"/>
        <v>-1.2000000000000028</v>
      </c>
      <c r="E1531">
        <f t="shared" si="92"/>
        <v>10</v>
      </c>
      <c r="F1531">
        <f t="shared" si="95"/>
        <v>12</v>
      </c>
      <c r="G1531">
        <f t="shared" si="93"/>
        <v>2012</v>
      </c>
    </row>
    <row r="1532" spans="1:7" x14ac:dyDescent="0.25">
      <c r="A1532" s="1">
        <f>focus_dlsp!A1533</f>
        <v>41208</v>
      </c>
      <c r="B1532">
        <f>VLOOKUP($A1532, focus_dlsp!$A:$AQ, MATCH(YEAR(dlsp_1_y_a!A1532), focus_dlsp!$2:$2, 0), 0)</f>
        <v>35.200000000000003</v>
      </c>
      <c r="C1532">
        <f>VLOOKUP($A1532, focus_dlsp!$A:$AQ, MATCH(YEAR(A1532)+1, focus_dlsp!$2:$2, 0), 0)</f>
        <v>34</v>
      </c>
      <c r="D1532">
        <f t="shared" si="94"/>
        <v>-1.2000000000000028</v>
      </c>
      <c r="E1532">
        <f t="shared" si="92"/>
        <v>10</v>
      </c>
      <c r="F1532">
        <f t="shared" si="95"/>
        <v>12</v>
      </c>
      <c r="G1532">
        <f t="shared" si="93"/>
        <v>2012</v>
      </c>
    </row>
    <row r="1533" spans="1:7" x14ac:dyDescent="0.25">
      <c r="A1533" s="1">
        <f>focus_dlsp!A1534</f>
        <v>41211</v>
      </c>
      <c r="B1533">
        <f>VLOOKUP($A1533, focus_dlsp!$A:$AQ, MATCH(YEAR(dlsp_1_y_a!A1533), focus_dlsp!$2:$2, 0), 0)</f>
        <v>35.200000000000003</v>
      </c>
      <c r="C1533">
        <f>VLOOKUP($A1533, focus_dlsp!$A:$AQ, MATCH(YEAR(A1533)+1, focus_dlsp!$2:$2, 0), 0)</f>
        <v>34</v>
      </c>
      <c r="D1533">
        <f t="shared" si="94"/>
        <v>-1.2000000000000028</v>
      </c>
      <c r="E1533">
        <f t="shared" si="92"/>
        <v>10</v>
      </c>
      <c r="F1533">
        <f t="shared" si="95"/>
        <v>12</v>
      </c>
      <c r="G1533">
        <f t="shared" si="93"/>
        <v>2012</v>
      </c>
    </row>
    <row r="1534" spans="1:7" x14ac:dyDescent="0.25">
      <c r="A1534" s="1">
        <f>focus_dlsp!A1535</f>
        <v>41212</v>
      </c>
      <c r="B1534">
        <f>VLOOKUP($A1534, focus_dlsp!$A:$AQ, MATCH(YEAR(dlsp_1_y_a!A1534), focus_dlsp!$2:$2, 0), 0)</f>
        <v>35.200000000000003</v>
      </c>
      <c r="C1534">
        <f>VLOOKUP($A1534, focus_dlsp!$A:$AQ, MATCH(YEAR(A1534)+1, focus_dlsp!$2:$2, 0), 0)</f>
        <v>34</v>
      </c>
      <c r="D1534">
        <f t="shared" si="94"/>
        <v>-1.2000000000000028</v>
      </c>
      <c r="E1534">
        <f t="shared" si="92"/>
        <v>10</v>
      </c>
      <c r="F1534">
        <f t="shared" si="95"/>
        <v>12</v>
      </c>
      <c r="G1534">
        <f t="shared" si="93"/>
        <v>2012</v>
      </c>
    </row>
    <row r="1535" spans="1:7" x14ac:dyDescent="0.25">
      <c r="A1535" s="1">
        <f>focus_dlsp!A1536</f>
        <v>41213</v>
      </c>
      <c r="B1535">
        <f>VLOOKUP($A1535, focus_dlsp!$A:$AQ, MATCH(YEAR(dlsp_1_y_a!A1535), focus_dlsp!$2:$2, 0), 0)</f>
        <v>35.200000000000003</v>
      </c>
      <c r="C1535">
        <f>VLOOKUP($A1535, focus_dlsp!$A:$AQ, MATCH(YEAR(A1535)+1, focus_dlsp!$2:$2, 0), 0)</f>
        <v>34</v>
      </c>
      <c r="D1535">
        <f t="shared" si="94"/>
        <v>-1.2000000000000028</v>
      </c>
      <c r="E1535">
        <f t="shared" si="92"/>
        <v>10</v>
      </c>
      <c r="F1535">
        <f t="shared" si="95"/>
        <v>12</v>
      </c>
      <c r="G1535">
        <f t="shared" si="93"/>
        <v>2012</v>
      </c>
    </row>
    <row r="1536" spans="1:7" x14ac:dyDescent="0.25">
      <c r="A1536" s="1">
        <f>focus_dlsp!A1537</f>
        <v>41214</v>
      </c>
      <c r="B1536">
        <f>VLOOKUP($A1536, focus_dlsp!$A:$AQ, MATCH(YEAR(dlsp_1_y_a!A1536), focus_dlsp!$2:$2, 0), 0)</f>
        <v>35.200000000000003</v>
      </c>
      <c r="C1536">
        <f>VLOOKUP($A1536, focus_dlsp!$A:$AQ, MATCH(YEAR(A1536)+1, focus_dlsp!$2:$2, 0), 0)</f>
        <v>34</v>
      </c>
      <c r="D1536">
        <f t="shared" si="94"/>
        <v>-1.2000000000000028</v>
      </c>
      <c r="E1536">
        <f t="shared" si="92"/>
        <v>11</v>
      </c>
      <c r="F1536">
        <f t="shared" si="95"/>
        <v>12</v>
      </c>
      <c r="G1536">
        <f t="shared" si="93"/>
        <v>2012</v>
      </c>
    </row>
    <row r="1537" spans="1:7" x14ac:dyDescent="0.25">
      <c r="A1537" s="1">
        <f>focus_dlsp!A1538</f>
        <v>41218</v>
      </c>
      <c r="B1537">
        <f>VLOOKUP($A1537, focus_dlsp!$A:$AQ, MATCH(YEAR(dlsp_1_y_a!A1537), focus_dlsp!$2:$2, 0), 0)</f>
        <v>35.200000000000003</v>
      </c>
      <c r="C1537">
        <f>VLOOKUP($A1537, focus_dlsp!$A:$AQ, MATCH(YEAR(A1537)+1, focus_dlsp!$2:$2, 0), 0)</f>
        <v>34</v>
      </c>
      <c r="D1537">
        <f t="shared" si="94"/>
        <v>-1.2000000000000028</v>
      </c>
      <c r="E1537">
        <f t="shared" si="92"/>
        <v>11</v>
      </c>
      <c r="F1537">
        <f t="shared" si="95"/>
        <v>12</v>
      </c>
      <c r="G1537">
        <f t="shared" si="93"/>
        <v>2012</v>
      </c>
    </row>
    <row r="1538" spans="1:7" x14ac:dyDescent="0.25">
      <c r="A1538" s="1">
        <f>focus_dlsp!A1539</f>
        <v>41219</v>
      </c>
      <c r="B1538">
        <f>VLOOKUP($A1538, focus_dlsp!$A:$AQ, MATCH(YEAR(dlsp_1_y_a!A1538), focus_dlsp!$2:$2, 0), 0)</f>
        <v>35.200000000000003</v>
      </c>
      <c r="C1538">
        <f>VLOOKUP($A1538, focus_dlsp!$A:$AQ, MATCH(YEAR(A1538)+1, focus_dlsp!$2:$2, 0), 0)</f>
        <v>34</v>
      </c>
      <c r="D1538">
        <f t="shared" si="94"/>
        <v>-1.2000000000000028</v>
      </c>
      <c r="E1538">
        <f t="shared" ref="E1538:E1601" si="96">MONTH(A1538)</f>
        <v>11</v>
      </c>
      <c r="F1538">
        <f t="shared" si="95"/>
        <v>12</v>
      </c>
      <c r="G1538">
        <f t="shared" ref="G1538:G1601" si="97">YEAR(A1538)</f>
        <v>2012</v>
      </c>
    </row>
    <row r="1539" spans="1:7" x14ac:dyDescent="0.25">
      <c r="A1539" s="1">
        <f>focus_dlsp!A1540</f>
        <v>41220</v>
      </c>
      <c r="B1539">
        <f>VLOOKUP($A1539, focus_dlsp!$A:$AQ, MATCH(YEAR(dlsp_1_y_a!A1539), focus_dlsp!$2:$2, 0), 0)</f>
        <v>35.200000000000003</v>
      </c>
      <c r="C1539">
        <f>VLOOKUP($A1539, focus_dlsp!$A:$AQ, MATCH(YEAR(A1539)+1, focus_dlsp!$2:$2, 0), 0)</f>
        <v>34</v>
      </c>
      <c r="D1539">
        <f t="shared" ref="D1539:D1602" si="98">C1539-B1539</f>
        <v>-1.2000000000000028</v>
      </c>
      <c r="E1539">
        <f t="shared" si="96"/>
        <v>11</v>
      </c>
      <c r="F1539">
        <f t="shared" ref="F1539:F1602" si="99">IF(E1539&lt;4,3,IF(E1539&lt;7,6,IF(E1539&lt;10,9,12)))</f>
        <v>12</v>
      </c>
      <c r="G1539">
        <f t="shared" si="97"/>
        <v>2012</v>
      </c>
    </row>
    <row r="1540" spans="1:7" x14ac:dyDescent="0.25">
      <c r="A1540" s="1">
        <f>focus_dlsp!A1541</f>
        <v>41221</v>
      </c>
      <c r="B1540">
        <f>VLOOKUP($A1540, focus_dlsp!$A:$AQ, MATCH(YEAR(dlsp_1_y_a!A1540), focus_dlsp!$2:$2, 0), 0)</f>
        <v>35.200000000000003</v>
      </c>
      <c r="C1540">
        <f>VLOOKUP($A1540, focus_dlsp!$A:$AQ, MATCH(YEAR(A1540)+1, focus_dlsp!$2:$2, 0), 0)</f>
        <v>34</v>
      </c>
      <c r="D1540">
        <f t="shared" si="98"/>
        <v>-1.2000000000000028</v>
      </c>
      <c r="E1540">
        <f t="shared" si="96"/>
        <v>11</v>
      </c>
      <c r="F1540">
        <f t="shared" si="99"/>
        <v>12</v>
      </c>
      <c r="G1540">
        <f t="shared" si="97"/>
        <v>2012</v>
      </c>
    </row>
    <row r="1541" spans="1:7" x14ac:dyDescent="0.25">
      <c r="A1541" s="1">
        <f>focus_dlsp!A1542</f>
        <v>41222</v>
      </c>
      <c r="B1541">
        <f>VLOOKUP($A1541, focus_dlsp!$A:$AQ, MATCH(YEAR(dlsp_1_y_a!A1541), focus_dlsp!$2:$2, 0), 0)</f>
        <v>35.200000000000003</v>
      </c>
      <c r="C1541">
        <f>VLOOKUP($A1541, focus_dlsp!$A:$AQ, MATCH(YEAR(A1541)+1, focus_dlsp!$2:$2, 0), 0)</f>
        <v>34</v>
      </c>
      <c r="D1541">
        <f t="shared" si="98"/>
        <v>-1.2000000000000028</v>
      </c>
      <c r="E1541">
        <f t="shared" si="96"/>
        <v>11</v>
      </c>
      <c r="F1541">
        <f t="shared" si="99"/>
        <v>12</v>
      </c>
      <c r="G1541">
        <f t="shared" si="97"/>
        <v>2012</v>
      </c>
    </row>
    <row r="1542" spans="1:7" x14ac:dyDescent="0.25">
      <c r="A1542" s="1">
        <f>focus_dlsp!A1543</f>
        <v>41225</v>
      </c>
      <c r="B1542">
        <f>VLOOKUP($A1542, focus_dlsp!$A:$AQ, MATCH(YEAR(dlsp_1_y_a!A1542), focus_dlsp!$2:$2, 0), 0)</f>
        <v>35.25</v>
      </c>
      <c r="C1542">
        <f>VLOOKUP($A1542, focus_dlsp!$A:$AQ, MATCH(YEAR(A1542)+1, focus_dlsp!$2:$2, 0), 0)</f>
        <v>34</v>
      </c>
      <c r="D1542">
        <f t="shared" si="98"/>
        <v>-1.25</v>
      </c>
      <c r="E1542">
        <f t="shared" si="96"/>
        <v>11</v>
      </c>
      <c r="F1542">
        <f t="shared" si="99"/>
        <v>12</v>
      </c>
      <c r="G1542">
        <f t="shared" si="97"/>
        <v>2012</v>
      </c>
    </row>
    <row r="1543" spans="1:7" x14ac:dyDescent="0.25">
      <c r="A1543" s="1">
        <f>focus_dlsp!A1544</f>
        <v>41226</v>
      </c>
      <c r="B1543">
        <f>VLOOKUP($A1543, focus_dlsp!$A:$AQ, MATCH(YEAR(dlsp_1_y_a!A1543), focus_dlsp!$2:$2, 0), 0)</f>
        <v>35.200000000000003</v>
      </c>
      <c r="C1543">
        <f>VLOOKUP($A1543, focus_dlsp!$A:$AQ, MATCH(YEAR(A1543)+1, focus_dlsp!$2:$2, 0), 0)</f>
        <v>34</v>
      </c>
      <c r="D1543">
        <f t="shared" si="98"/>
        <v>-1.2000000000000028</v>
      </c>
      <c r="E1543">
        <f t="shared" si="96"/>
        <v>11</v>
      </c>
      <c r="F1543">
        <f t="shared" si="99"/>
        <v>12</v>
      </c>
      <c r="G1543">
        <f t="shared" si="97"/>
        <v>2012</v>
      </c>
    </row>
    <row r="1544" spans="1:7" x14ac:dyDescent="0.25">
      <c r="A1544" s="1">
        <f>focus_dlsp!A1545</f>
        <v>41227</v>
      </c>
      <c r="B1544">
        <f>VLOOKUP($A1544, focus_dlsp!$A:$AQ, MATCH(YEAR(dlsp_1_y_a!A1544), focus_dlsp!$2:$2, 0), 0)</f>
        <v>35.200000000000003</v>
      </c>
      <c r="C1544">
        <f>VLOOKUP($A1544, focus_dlsp!$A:$AQ, MATCH(YEAR(A1544)+1, focus_dlsp!$2:$2, 0), 0)</f>
        <v>34</v>
      </c>
      <c r="D1544">
        <f t="shared" si="98"/>
        <v>-1.2000000000000028</v>
      </c>
      <c r="E1544">
        <f t="shared" si="96"/>
        <v>11</v>
      </c>
      <c r="F1544">
        <f t="shared" si="99"/>
        <v>12</v>
      </c>
      <c r="G1544">
        <f t="shared" si="97"/>
        <v>2012</v>
      </c>
    </row>
    <row r="1545" spans="1:7" x14ac:dyDescent="0.25">
      <c r="A1545" s="1">
        <f>focus_dlsp!A1546</f>
        <v>41229</v>
      </c>
      <c r="B1545">
        <f>VLOOKUP($A1545, focus_dlsp!$A:$AQ, MATCH(YEAR(dlsp_1_y_a!A1545), focus_dlsp!$2:$2, 0), 0)</f>
        <v>35.200000000000003</v>
      </c>
      <c r="C1545">
        <f>VLOOKUP($A1545, focus_dlsp!$A:$AQ, MATCH(YEAR(A1545)+1, focus_dlsp!$2:$2, 0), 0)</f>
        <v>34</v>
      </c>
      <c r="D1545">
        <f t="shared" si="98"/>
        <v>-1.2000000000000028</v>
      </c>
      <c r="E1545">
        <f t="shared" si="96"/>
        <v>11</v>
      </c>
      <c r="F1545">
        <f t="shared" si="99"/>
        <v>12</v>
      </c>
      <c r="G1545">
        <f t="shared" si="97"/>
        <v>2012</v>
      </c>
    </row>
    <row r="1546" spans="1:7" x14ac:dyDescent="0.25">
      <c r="A1546" s="1">
        <f>focus_dlsp!A1547</f>
        <v>41232</v>
      </c>
      <c r="B1546">
        <f>VLOOKUP($A1546, focus_dlsp!$A:$AQ, MATCH(YEAR(dlsp_1_y_a!A1546), focus_dlsp!$2:$2, 0), 0)</f>
        <v>35.200000000000003</v>
      </c>
      <c r="C1546">
        <f>VLOOKUP($A1546, focus_dlsp!$A:$AQ, MATCH(YEAR(A1546)+1, focus_dlsp!$2:$2, 0), 0)</f>
        <v>34</v>
      </c>
      <c r="D1546">
        <f t="shared" si="98"/>
        <v>-1.2000000000000028</v>
      </c>
      <c r="E1546">
        <f t="shared" si="96"/>
        <v>11</v>
      </c>
      <c r="F1546">
        <f t="shared" si="99"/>
        <v>12</v>
      </c>
      <c r="G1546">
        <f t="shared" si="97"/>
        <v>2012</v>
      </c>
    </row>
    <row r="1547" spans="1:7" x14ac:dyDescent="0.25">
      <c r="A1547" s="1">
        <f>focus_dlsp!A1548</f>
        <v>41233</v>
      </c>
      <c r="B1547">
        <f>VLOOKUP($A1547, focus_dlsp!$A:$AQ, MATCH(YEAR(dlsp_1_y_a!A1547), focus_dlsp!$2:$2, 0), 0)</f>
        <v>35.200000000000003</v>
      </c>
      <c r="C1547">
        <f>VLOOKUP($A1547, focus_dlsp!$A:$AQ, MATCH(YEAR(A1547)+1, focus_dlsp!$2:$2, 0), 0)</f>
        <v>34</v>
      </c>
      <c r="D1547">
        <f t="shared" si="98"/>
        <v>-1.2000000000000028</v>
      </c>
      <c r="E1547">
        <f t="shared" si="96"/>
        <v>11</v>
      </c>
      <c r="F1547">
        <f t="shared" si="99"/>
        <v>12</v>
      </c>
      <c r="G1547">
        <f t="shared" si="97"/>
        <v>2012</v>
      </c>
    </row>
    <row r="1548" spans="1:7" x14ac:dyDescent="0.25">
      <c r="A1548" s="1">
        <f>focus_dlsp!A1549</f>
        <v>41234</v>
      </c>
      <c r="B1548">
        <f>VLOOKUP($A1548, focus_dlsp!$A:$AQ, MATCH(YEAR(dlsp_1_y_a!A1548), focus_dlsp!$2:$2, 0), 0)</f>
        <v>35.200000000000003</v>
      </c>
      <c r="C1548">
        <f>VLOOKUP($A1548, focus_dlsp!$A:$AQ, MATCH(YEAR(A1548)+1, focus_dlsp!$2:$2, 0), 0)</f>
        <v>34</v>
      </c>
      <c r="D1548">
        <f t="shared" si="98"/>
        <v>-1.2000000000000028</v>
      </c>
      <c r="E1548">
        <f t="shared" si="96"/>
        <v>11</v>
      </c>
      <c r="F1548">
        <f t="shared" si="99"/>
        <v>12</v>
      </c>
      <c r="G1548">
        <f t="shared" si="97"/>
        <v>2012</v>
      </c>
    </row>
    <row r="1549" spans="1:7" x14ac:dyDescent="0.25">
      <c r="A1549" s="1">
        <f>focus_dlsp!A1550</f>
        <v>41235</v>
      </c>
      <c r="B1549">
        <f>VLOOKUP($A1549, focus_dlsp!$A:$AQ, MATCH(YEAR(dlsp_1_y_a!A1549), focus_dlsp!$2:$2, 0), 0)</f>
        <v>35.200000000000003</v>
      </c>
      <c r="C1549">
        <f>VLOOKUP($A1549, focus_dlsp!$A:$AQ, MATCH(YEAR(A1549)+1, focus_dlsp!$2:$2, 0), 0)</f>
        <v>34</v>
      </c>
      <c r="D1549">
        <f t="shared" si="98"/>
        <v>-1.2000000000000028</v>
      </c>
      <c r="E1549">
        <f t="shared" si="96"/>
        <v>11</v>
      </c>
      <c r="F1549">
        <f t="shared" si="99"/>
        <v>12</v>
      </c>
      <c r="G1549">
        <f t="shared" si="97"/>
        <v>2012</v>
      </c>
    </row>
    <row r="1550" spans="1:7" x14ac:dyDescent="0.25">
      <c r="A1550" s="1">
        <f>focus_dlsp!A1551</f>
        <v>41236</v>
      </c>
      <c r="B1550">
        <f>VLOOKUP($A1550, focus_dlsp!$A:$AQ, MATCH(YEAR(dlsp_1_y_a!A1550), focus_dlsp!$2:$2, 0), 0)</f>
        <v>35.200000000000003</v>
      </c>
      <c r="C1550">
        <f>VLOOKUP($A1550, focus_dlsp!$A:$AQ, MATCH(YEAR(A1550)+1, focus_dlsp!$2:$2, 0), 0)</f>
        <v>34</v>
      </c>
      <c r="D1550">
        <f t="shared" si="98"/>
        <v>-1.2000000000000028</v>
      </c>
      <c r="E1550">
        <f t="shared" si="96"/>
        <v>11</v>
      </c>
      <c r="F1550">
        <f t="shared" si="99"/>
        <v>12</v>
      </c>
      <c r="G1550">
        <f t="shared" si="97"/>
        <v>2012</v>
      </c>
    </row>
    <row r="1551" spans="1:7" x14ac:dyDescent="0.25">
      <c r="A1551" s="1">
        <f>focus_dlsp!A1552</f>
        <v>41239</v>
      </c>
      <c r="B1551">
        <f>VLOOKUP($A1551, focus_dlsp!$A:$AQ, MATCH(YEAR(dlsp_1_y_a!A1551), focus_dlsp!$2:$2, 0), 0)</f>
        <v>35.15</v>
      </c>
      <c r="C1551">
        <f>VLOOKUP($A1551, focus_dlsp!$A:$AQ, MATCH(YEAR(A1551)+1, focus_dlsp!$2:$2, 0), 0)</f>
        <v>34</v>
      </c>
      <c r="D1551">
        <f t="shared" si="98"/>
        <v>-1.1499999999999986</v>
      </c>
      <c r="E1551">
        <f t="shared" si="96"/>
        <v>11</v>
      </c>
      <c r="F1551">
        <f t="shared" si="99"/>
        <v>12</v>
      </c>
      <c r="G1551">
        <f t="shared" si="97"/>
        <v>2012</v>
      </c>
    </row>
    <row r="1552" spans="1:7" x14ac:dyDescent="0.25">
      <c r="A1552" s="1">
        <f>focus_dlsp!A1553</f>
        <v>41240</v>
      </c>
      <c r="B1552">
        <f>VLOOKUP($A1552, focus_dlsp!$A:$AQ, MATCH(YEAR(dlsp_1_y_a!A1552), focus_dlsp!$2:$2, 0), 0)</f>
        <v>35.15</v>
      </c>
      <c r="C1552">
        <f>VLOOKUP($A1552, focus_dlsp!$A:$AQ, MATCH(YEAR(A1552)+1, focus_dlsp!$2:$2, 0), 0)</f>
        <v>34</v>
      </c>
      <c r="D1552">
        <f t="shared" si="98"/>
        <v>-1.1499999999999986</v>
      </c>
      <c r="E1552">
        <f t="shared" si="96"/>
        <v>11</v>
      </c>
      <c r="F1552">
        <f t="shared" si="99"/>
        <v>12</v>
      </c>
      <c r="G1552">
        <f t="shared" si="97"/>
        <v>2012</v>
      </c>
    </row>
    <row r="1553" spans="1:7" x14ac:dyDescent="0.25">
      <c r="A1553" s="1">
        <f>focus_dlsp!A1554</f>
        <v>41241</v>
      </c>
      <c r="B1553">
        <f>VLOOKUP($A1553, focus_dlsp!$A:$AQ, MATCH(YEAR(dlsp_1_y_a!A1553), focus_dlsp!$2:$2, 0), 0)</f>
        <v>35.15</v>
      </c>
      <c r="C1553">
        <f>VLOOKUP($A1553, focus_dlsp!$A:$AQ, MATCH(YEAR(A1553)+1, focus_dlsp!$2:$2, 0), 0)</f>
        <v>34</v>
      </c>
      <c r="D1553">
        <f t="shared" si="98"/>
        <v>-1.1499999999999986</v>
      </c>
      <c r="E1553">
        <f t="shared" si="96"/>
        <v>11</v>
      </c>
      <c r="F1553">
        <f t="shared" si="99"/>
        <v>12</v>
      </c>
      <c r="G1553">
        <f t="shared" si="97"/>
        <v>2012</v>
      </c>
    </row>
    <row r="1554" spans="1:7" x14ac:dyDescent="0.25">
      <c r="A1554" s="1">
        <f>focus_dlsp!A1555</f>
        <v>41242</v>
      </c>
      <c r="B1554">
        <f>VLOOKUP($A1554, focus_dlsp!$A:$AQ, MATCH(YEAR(dlsp_1_y_a!A1554), focus_dlsp!$2:$2, 0), 0)</f>
        <v>35.15</v>
      </c>
      <c r="C1554">
        <f>VLOOKUP($A1554, focus_dlsp!$A:$AQ, MATCH(YEAR(A1554)+1, focus_dlsp!$2:$2, 0), 0)</f>
        <v>34</v>
      </c>
      <c r="D1554">
        <f t="shared" si="98"/>
        <v>-1.1499999999999986</v>
      </c>
      <c r="E1554">
        <f t="shared" si="96"/>
        <v>11</v>
      </c>
      <c r="F1554">
        <f t="shared" si="99"/>
        <v>12</v>
      </c>
      <c r="G1554">
        <f t="shared" si="97"/>
        <v>2012</v>
      </c>
    </row>
    <row r="1555" spans="1:7" x14ac:dyDescent="0.25">
      <c r="A1555" s="1">
        <f>focus_dlsp!A1556</f>
        <v>41243</v>
      </c>
      <c r="B1555">
        <f>VLOOKUP($A1555, focus_dlsp!$A:$AQ, MATCH(YEAR(dlsp_1_y_a!A1555), focus_dlsp!$2:$2, 0), 0)</f>
        <v>35.15</v>
      </c>
      <c r="C1555">
        <f>VLOOKUP($A1555, focus_dlsp!$A:$AQ, MATCH(YEAR(A1555)+1, focus_dlsp!$2:$2, 0), 0)</f>
        <v>34</v>
      </c>
      <c r="D1555">
        <f t="shared" si="98"/>
        <v>-1.1499999999999986</v>
      </c>
      <c r="E1555">
        <f t="shared" si="96"/>
        <v>11</v>
      </c>
      <c r="F1555">
        <f t="shared" si="99"/>
        <v>12</v>
      </c>
      <c r="G1555">
        <f t="shared" si="97"/>
        <v>2012</v>
      </c>
    </row>
    <row r="1556" spans="1:7" x14ac:dyDescent="0.25">
      <c r="A1556" s="1">
        <f>focus_dlsp!A1557</f>
        <v>41246</v>
      </c>
      <c r="B1556">
        <f>VLOOKUP($A1556, focus_dlsp!$A:$AQ, MATCH(YEAR(dlsp_1_y_a!A1556), focus_dlsp!$2:$2, 0), 0)</f>
        <v>35.1</v>
      </c>
      <c r="C1556">
        <f>VLOOKUP($A1556, focus_dlsp!$A:$AQ, MATCH(YEAR(A1556)+1, focus_dlsp!$2:$2, 0), 0)</f>
        <v>34</v>
      </c>
      <c r="D1556">
        <f t="shared" si="98"/>
        <v>-1.1000000000000014</v>
      </c>
      <c r="E1556">
        <f t="shared" si="96"/>
        <v>12</v>
      </c>
      <c r="F1556">
        <f t="shared" si="99"/>
        <v>12</v>
      </c>
      <c r="G1556">
        <f t="shared" si="97"/>
        <v>2012</v>
      </c>
    </row>
    <row r="1557" spans="1:7" x14ac:dyDescent="0.25">
      <c r="A1557" s="1">
        <f>focus_dlsp!A1558</f>
        <v>41247</v>
      </c>
      <c r="B1557">
        <f>VLOOKUP($A1557, focus_dlsp!$A:$AQ, MATCH(YEAR(dlsp_1_y_a!A1557), focus_dlsp!$2:$2, 0), 0)</f>
        <v>35.1</v>
      </c>
      <c r="C1557">
        <f>VLOOKUP($A1557, focus_dlsp!$A:$AQ, MATCH(YEAR(A1557)+1, focus_dlsp!$2:$2, 0), 0)</f>
        <v>34</v>
      </c>
      <c r="D1557">
        <f t="shared" si="98"/>
        <v>-1.1000000000000014</v>
      </c>
      <c r="E1557">
        <f t="shared" si="96"/>
        <v>12</v>
      </c>
      <c r="F1557">
        <f t="shared" si="99"/>
        <v>12</v>
      </c>
      <c r="G1557">
        <f t="shared" si="97"/>
        <v>2012</v>
      </c>
    </row>
    <row r="1558" spans="1:7" x14ac:dyDescent="0.25">
      <c r="A1558" s="1">
        <f>focus_dlsp!A1559</f>
        <v>41248</v>
      </c>
      <c r="B1558">
        <f>VLOOKUP($A1558, focus_dlsp!$A:$AQ, MATCH(YEAR(dlsp_1_y_a!A1558), focus_dlsp!$2:$2, 0), 0)</f>
        <v>35.1</v>
      </c>
      <c r="C1558">
        <f>VLOOKUP($A1558, focus_dlsp!$A:$AQ, MATCH(YEAR(A1558)+1, focus_dlsp!$2:$2, 0), 0)</f>
        <v>34</v>
      </c>
      <c r="D1558">
        <f t="shared" si="98"/>
        <v>-1.1000000000000014</v>
      </c>
      <c r="E1558">
        <f t="shared" si="96"/>
        <v>12</v>
      </c>
      <c r="F1558">
        <f t="shared" si="99"/>
        <v>12</v>
      </c>
      <c r="G1558">
        <f t="shared" si="97"/>
        <v>2012</v>
      </c>
    </row>
    <row r="1559" spans="1:7" x14ac:dyDescent="0.25">
      <c r="A1559" s="1">
        <f>focus_dlsp!A1560</f>
        <v>41249</v>
      </c>
      <c r="B1559">
        <f>VLOOKUP($A1559, focus_dlsp!$A:$AQ, MATCH(YEAR(dlsp_1_y_a!A1559), focus_dlsp!$2:$2, 0), 0)</f>
        <v>35.1</v>
      </c>
      <c r="C1559">
        <f>VLOOKUP($A1559, focus_dlsp!$A:$AQ, MATCH(YEAR(A1559)+1, focus_dlsp!$2:$2, 0), 0)</f>
        <v>34</v>
      </c>
      <c r="D1559">
        <f t="shared" si="98"/>
        <v>-1.1000000000000014</v>
      </c>
      <c r="E1559">
        <f t="shared" si="96"/>
        <v>12</v>
      </c>
      <c r="F1559">
        <f t="shared" si="99"/>
        <v>12</v>
      </c>
      <c r="G1559">
        <f t="shared" si="97"/>
        <v>2012</v>
      </c>
    </row>
    <row r="1560" spans="1:7" x14ac:dyDescent="0.25">
      <c r="A1560" s="1">
        <f>focus_dlsp!A1561</f>
        <v>41250</v>
      </c>
      <c r="B1560">
        <f>VLOOKUP($A1560, focus_dlsp!$A:$AQ, MATCH(YEAR(dlsp_1_y_a!A1560), focus_dlsp!$2:$2, 0), 0)</f>
        <v>35.1</v>
      </c>
      <c r="C1560">
        <f>VLOOKUP($A1560, focus_dlsp!$A:$AQ, MATCH(YEAR(A1560)+1, focus_dlsp!$2:$2, 0), 0)</f>
        <v>34</v>
      </c>
      <c r="D1560">
        <f t="shared" si="98"/>
        <v>-1.1000000000000014</v>
      </c>
      <c r="E1560">
        <f t="shared" si="96"/>
        <v>12</v>
      </c>
      <c r="F1560">
        <f t="shared" si="99"/>
        <v>12</v>
      </c>
      <c r="G1560">
        <f t="shared" si="97"/>
        <v>2012</v>
      </c>
    </row>
    <row r="1561" spans="1:7" x14ac:dyDescent="0.25">
      <c r="A1561" s="1">
        <f>focus_dlsp!A1562</f>
        <v>41253</v>
      </c>
      <c r="B1561">
        <f>VLOOKUP($A1561, focus_dlsp!$A:$AQ, MATCH(YEAR(dlsp_1_y_a!A1561), focus_dlsp!$2:$2, 0), 0)</f>
        <v>35.1</v>
      </c>
      <c r="C1561">
        <f>VLOOKUP($A1561, focus_dlsp!$A:$AQ, MATCH(YEAR(A1561)+1, focus_dlsp!$2:$2, 0), 0)</f>
        <v>34</v>
      </c>
      <c r="D1561">
        <f t="shared" si="98"/>
        <v>-1.1000000000000014</v>
      </c>
      <c r="E1561">
        <f t="shared" si="96"/>
        <v>12</v>
      </c>
      <c r="F1561">
        <f t="shared" si="99"/>
        <v>12</v>
      </c>
      <c r="G1561">
        <f t="shared" si="97"/>
        <v>2012</v>
      </c>
    </row>
    <row r="1562" spans="1:7" x14ac:dyDescent="0.25">
      <c r="A1562" s="1">
        <f>focus_dlsp!A1563</f>
        <v>41254</v>
      </c>
      <c r="B1562">
        <f>VLOOKUP($A1562, focus_dlsp!$A:$AQ, MATCH(YEAR(dlsp_1_y_a!A1562), focus_dlsp!$2:$2, 0), 0)</f>
        <v>35.1</v>
      </c>
      <c r="C1562">
        <f>VLOOKUP($A1562, focus_dlsp!$A:$AQ, MATCH(YEAR(A1562)+1, focus_dlsp!$2:$2, 0), 0)</f>
        <v>34</v>
      </c>
      <c r="D1562">
        <f t="shared" si="98"/>
        <v>-1.1000000000000014</v>
      </c>
      <c r="E1562">
        <f t="shared" si="96"/>
        <v>12</v>
      </c>
      <c r="F1562">
        <f t="shared" si="99"/>
        <v>12</v>
      </c>
      <c r="G1562">
        <f t="shared" si="97"/>
        <v>2012</v>
      </c>
    </row>
    <row r="1563" spans="1:7" x14ac:dyDescent="0.25">
      <c r="A1563" s="1">
        <f>focus_dlsp!A1564</f>
        <v>41255</v>
      </c>
      <c r="B1563">
        <f>VLOOKUP($A1563, focus_dlsp!$A:$AQ, MATCH(YEAR(dlsp_1_y_a!A1563), focus_dlsp!$2:$2, 0), 0)</f>
        <v>35.1</v>
      </c>
      <c r="C1563">
        <f>VLOOKUP($A1563, focus_dlsp!$A:$AQ, MATCH(YEAR(A1563)+1, focus_dlsp!$2:$2, 0), 0)</f>
        <v>34</v>
      </c>
      <c r="D1563">
        <f t="shared" si="98"/>
        <v>-1.1000000000000014</v>
      </c>
      <c r="E1563">
        <f t="shared" si="96"/>
        <v>12</v>
      </c>
      <c r="F1563">
        <f t="shared" si="99"/>
        <v>12</v>
      </c>
      <c r="G1563">
        <f t="shared" si="97"/>
        <v>2012</v>
      </c>
    </row>
    <row r="1564" spans="1:7" x14ac:dyDescent="0.25">
      <c r="A1564" s="1">
        <f>focus_dlsp!A1565</f>
        <v>41256</v>
      </c>
      <c r="B1564">
        <f>VLOOKUP($A1564, focus_dlsp!$A:$AQ, MATCH(YEAR(dlsp_1_y_a!A1564), focus_dlsp!$2:$2, 0), 0)</f>
        <v>35.1</v>
      </c>
      <c r="C1564">
        <f>VLOOKUP($A1564, focus_dlsp!$A:$AQ, MATCH(YEAR(A1564)+1, focus_dlsp!$2:$2, 0), 0)</f>
        <v>34</v>
      </c>
      <c r="D1564">
        <f t="shared" si="98"/>
        <v>-1.1000000000000014</v>
      </c>
      <c r="E1564">
        <f t="shared" si="96"/>
        <v>12</v>
      </c>
      <c r="F1564">
        <f t="shared" si="99"/>
        <v>12</v>
      </c>
      <c r="G1564">
        <f t="shared" si="97"/>
        <v>2012</v>
      </c>
    </row>
    <row r="1565" spans="1:7" x14ac:dyDescent="0.25">
      <c r="A1565" s="1">
        <f>focus_dlsp!A1566</f>
        <v>41257</v>
      </c>
      <c r="B1565">
        <f>VLOOKUP($A1565, focus_dlsp!$A:$AQ, MATCH(YEAR(dlsp_1_y_a!A1565), focus_dlsp!$2:$2, 0), 0)</f>
        <v>35.1</v>
      </c>
      <c r="C1565">
        <f>VLOOKUP($A1565, focus_dlsp!$A:$AQ, MATCH(YEAR(A1565)+1, focus_dlsp!$2:$2, 0), 0)</f>
        <v>34</v>
      </c>
      <c r="D1565">
        <f t="shared" si="98"/>
        <v>-1.1000000000000014</v>
      </c>
      <c r="E1565">
        <f t="shared" si="96"/>
        <v>12</v>
      </c>
      <c r="F1565">
        <f t="shared" si="99"/>
        <v>12</v>
      </c>
      <c r="G1565">
        <f t="shared" si="97"/>
        <v>2012</v>
      </c>
    </row>
    <row r="1566" spans="1:7" x14ac:dyDescent="0.25">
      <c r="A1566" s="1">
        <f>focus_dlsp!A1567</f>
        <v>41260</v>
      </c>
      <c r="B1566">
        <f>VLOOKUP($A1566, focus_dlsp!$A:$AQ, MATCH(YEAR(dlsp_1_y_a!A1566), focus_dlsp!$2:$2, 0), 0)</f>
        <v>35.03</v>
      </c>
      <c r="C1566">
        <f>VLOOKUP($A1566, focus_dlsp!$A:$AQ, MATCH(YEAR(A1566)+1, focus_dlsp!$2:$2, 0), 0)</f>
        <v>34</v>
      </c>
      <c r="D1566">
        <f t="shared" si="98"/>
        <v>-1.0300000000000011</v>
      </c>
      <c r="E1566">
        <f t="shared" si="96"/>
        <v>12</v>
      </c>
      <c r="F1566">
        <f t="shared" si="99"/>
        <v>12</v>
      </c>
      <c r="G1566">
        <f t="shared" si="97"/>
        <v>2012</v>
      </c>
    </row>
    <row r="1567" spans="1:7" x14ac:dyDescent="0.25">
      <c r="A1567" s="1">
        <f>focus_dlsp!A1568</f>
        <v>41261</v>
      </c>
      <c r="B1567">
        <f>VLOOKUP($A1567, focus_dlsp!$A:$AQ, MATCH(YEAR(dlsp_1_y_a!A1567), focus_dlsp!$2:$2, 0), 0)</f>
        <v>35.03</v>
      </c>
      <c r="C1567">
        <f>VLOOKUP($A1567, focus_dlsp!$A:$AQ, MATCH(YEAR(A1567)+1, focus_dlsp!$2:$2, 0), 0)</f>
        <v>34</v>
      </c>
      <c r="D1567">
        <f t="shared" si="98"/>
        <v>-1.0300000000000011</v>
      </c>
      <c r="E1567">
        <f t="shared" si="96"/>
        <v>12</v>
      </c>
      <c r="F1567">
        <f t="shared" si="99"/>
        <v>12</v>
      </c>
      <c r="G1567">
        <f t="shared" si="97"/>
        <v>2012</v>
      </c>
    </row>
    <row r="1568" spans="1:7" x14ac:dyDescent="0.25">
      <c r="A1568" s="1">
        <f>focus_dlsp!A1569</f>
        <v>41262</v>
      </c>
      <c r="B1568">
        <f>VLOOKUP($A1568, focus_dlsp!$A:$AQ, MATCH(YEAR(dlsp_1_y_a!A1568), focus_dlsp!$2:$2, 0), 0)</f>
        <v>35.06</v>
      </c>
      <c r="C1568">
        <f>VLOOKUP($A1568, focus_dlsp!$A:$AQ, MATCH(YEAR(A1568)+1, focus_dlsp!$2:$2, 0), 0)</f>
        <v>34</v>
      </c>
      <c r="D1568">
        <f t="shared" si="98"/>
        <v>-1.0600000000000023</v>
      </c>
      <c r="E1568">
        <f t="shared" si="96"/>
        <v>12</v>
      </c>
      <c r="F1568">
        <f t="shared" si="99"/>
        <v>12</v>
      </c>
      <c r="G1568">
        <f t="shared" si="97"/>
        <v>2012</v>
      </c>
    </row>
    <row r="1569" spans="1:7" x14ac:dyDescent="0.25">
      <c r="A1569" s="1">
        <f>focus_dlsp!A1570</f>
        <v>41263</v>
      </c>
      <c r="B1569">
        <f>VLOOKUP($A1569, focus_dlsp!$A:$AQ, MATCH(YEAR(dlsp_1_y_a!A1569), focus_dlsp!$2:$2, 0), 0)</f>
        <v>35.03</v>
      </c>
      <c r="C1569">
        <f>VLOOKUP($A1569, focus_dlsp!$A:$AQ, MATCH(YEAR(A1569)+1, focus_dlsp!$2:$2, 0), 0)</f>
        <v>34</v>
      </c>
      <c r="D1569">
        <f t="shared" si="98"/>
        <v>-1.0300000000000011</v>
      </c>
      <c r="E1569">
        <f t="shared" si="96"/>
        <v>12</v>
      </c>
      <c r="F1569">
        <f t="shared" si="99"/>
        <v>12</v>
      </c>
      <c r="G1569">
        <f t="shared" si="97"/>
        <v>2012</v>
      </c>
    </row>
    <row r="1570" spans="1:7" x14ac:dyDescent="0.25">
      <c r="A1570" s="1">
        <f>focus_dlsp!A1571</f>
        <v>41264</v>
      </c>
      <c r="B1570">
        <f>VLOOKUP($A1570, focus_dlsp!$A:$AQ, MATCH(YEAR(dlsp_1_y_a!A1570), focus_dlsp!$2:$2, 0), 0)</f>
        <v>35.01</v>
      </c>
      <c r="C1570">
        <f>VLOOKUP($A1570, focus_dlsp!$A:$AQ, MATCH(YEAR(A1570)+1, focus_dlsp!$2:$2, 0), 0)</f>
        <v>34</v>
      </c>
      <c r="D1570">
        <f t="shared" si="98"/>
        <v>-1.009999999999998</v>
      </c>
      <c r="E1570">
        <f t="shared" si="96"/>
        <v>12</v>
      </c>
      <c r="F1570">
        <f t="shared" si="99"/>
        <v>12</v>
      </c>
      <c r="G1570">
        <f t="shared" si="97"/>
        <v>2012</v>
      </c>
    </row>
    <row r="1571" spans="1:7" x14ac:dyDescent="0.25">
      <c r="A1571" s="1">
        <f>focus_dlsp!A1572</f>
        <v>41267</v>
      </c>
      <c r="B1571">
        <f>VLOOKUP($A1571, focus_dlsp!$A:$AQ, MATCH(YEAR(dlsp_1_y_a!A1571), focus_dlsp!$2:$2, 0), 0)</f>
        <v>35</v>
      </c>
      <c r="C1571">
        <f>VLOOKUP($A1571, focus_dlsp!$A:$AQ, MATCH(YEAR(A1571)+1, focus_dlsp!$2:$2, 0), 0)</f>
        <v>33.85</v>
      </c>
      <c r="D1571">
        <f t="shared" si="98"/>
        <v>-1.1499999999999986</v>
      </c>
      <c r="E1571">
        <f t="shared" si="96"/>
        <v>12</v>
      </c>
      <c r="F1571">
        <f t="shared" si="99"/>
        <v>12</v>
      </c>
      <c r="G1571">
        <f t="shared" si="97"/>
        <v>2012</v>
      </c>
    </row>
    <row r="1572" spans="1:7" x14ac:dyDescent="0.25">
      <c r="A1572" s="1">
        <f>focus_dlsp!A1573</f>
        <v>41269</v>
      </c>
      <c r="B1572">
        <f>VLOOKUP($A1572, focus_dlsp!$A:$AQ, MATCH(YEAR(dlsp_1_y_a!A1572), focus_dlsp!$2:$2, 0), 0)</f>
        <v>35</v>
      </c>
      <c r="C1572">
        <f>VLOOKUP($A1572, focus_dlsp!$A:$AQ, MATCH(YEAR(A1572)+1, focus_dlsp!$2:$2, 0), 0)</f>
        <v>33.85</v>
      </c>
      <c r="D1572">
        <f t="shared" si="98"/>
        <v>-1.1499999999999986</v>
      </c>
      <c r="E1572">
        <f t="shared" si="96"/>
        <v>12</v>
      </c>
      <c r="F1572">
        <f t="shared" si="99"/>
        <v>12</v>
      </c>
      <c r="G1572">
        <f t="shared" si="97"/>
        <v>2012</v>
      </c>
    </row>
    <row r="1573" spans="1:7" x14ac:dyDescent="0.25">
      <c r="A1573" s="1">
        <f>focus_dlsp!A1574</f>
        <v>41270</v>
      </c>
      <c r="B1573">
        <f>VLOOKUP($A1573, focus_dlsp!$A:$AQ, MATCH(YEAR(dlsp_1_y_a!A1573), focus_dlsp!$2:$2, 0), 0)</f>
        <v>35.01</v>
      </c>
      <c r="C1573">
        <f>VLOOKUP($A1573, focus_dlsp!$A:$AQ, MATCH(YEAR(A1573)+1, focus_dlsp!$2:$2, 0), 0)</f>
        <v>34</v>
      </c>
      <c r="D1573">
        <f t="shared" si="98"/>
        <v>-1.009999999999998</v>
      </c>
      <c r="E1573">
        <f t="shared" si="96"/>
        <v>12</v>
      </c>
      <c r="F1573">
        <f t="shared" si="99"/>
        <v>12</v>
      </c>
      <c r="G1573">
        <f t="shared" si="97"/>
        <v>2012</v>
      </c>
    </row>
    <row r="1574" spans="1:7" x14ac:dyDescent="0.25">
      <c r="A1574" s="1">
        <f>focus_dlsp!A1575</f>
        <v>41271</v>
      </c>
      <c r="B1574">
        <f>VLOOKUP($A1574, focus_dlsp!$A:$AQ, MATCH(YEAR(dlsp_1_y_a!A1574), focus_dlsp!$2:$2, 0), 0)</f>
        <v>35.01</v>
      </c>
      <c r="C1574">
        <f>VLOOKUP($A1574, focus_dlsp!$A:$AQ, MATCH(YEAR(A1574)+1, focus_dlsp!$2:$2, 0), 0)</f>
        <v>34</v>
      </c>
      <c r="D1574">
        <f t="shared" si="98"/>
        <v>-1.009999999999998</v>
      </c>
      <c r="E1574">
        <f t="shared" si="96"/>
        <v>12</v>
      </c>
      <c r="F1574">
        <f t="shared" si="99"/>
        <v>12</v>
      </c>
      <c r="G1574">
        <f t="shared" si="97"/>
        <v>2012</v>
      </c>
    </row>
    <row r="1575" spans="1:7" x14ac:dyDescent="0.25">
      <c r="A1575" s="1">
        <f>focus_dlsp!A1576</f>
        <v>41274</v>
      </c>
      <c r="B1575">
        <f>VLOOKUP($A1575, focus_dlsp!$A:$AQ, MATCH(YEAR(dlsp_1_y_a!A1575), focus_dlsp!$2:$2, 0), 0)</f>
        <v>35.01</v>
      </c>
      <c r="C1575">
        <f>VLOOKUP($A1575, focus_dlsp!$A:$AQ, MATCH(YEAR(A1575)+1, focus_dlsp!$2:$2, 0), 0)</f>
        <v>34</v>
      </c>
      <c r="D1575">
        <f t="shared" si="98"/>
        <v>-1.009999999999998</v>
      </c>
      <c r="E1575">
        <f t="shared" si="96"/>
        <v>12</v>
      </c>
      <c r="F1575">
        <f t="shared" si="99"/>
        <v>12</v>
      </c>
      <c r="G1575">
        <f t="shared" si="97"/>
        <v>2012</v>
      </c>
    </row>
    <row r="1576" spans="1:7" x14ac:dyDescent="0.25">
      <c r="A1576" s="1">
        <f>focus_dlsp!A1577</f>
        <v>41276</v>
      </c>
      <c r="B1576">
        <f>VLOOKUP($A1576, focus_dlsp!$A:$AQ, MATCH(YEAR(dlsp_1_y_a!A1576), focus_dlsp!$2:$2, 0), 0)</f>
        <v>34</v>
      </c>
      <c r="C1576">
        <f>VLOOKUP($A1576, focus_dlsp!$A:$AQ, MATCH(YEAR(A1576)+1, focus_dlsp!$2:$2, 0), 0)</f>
        <v>33</v>
      </c>
      <c r="D1576">
        <f t="shared" si="98"/>
        <v>-1</v>
      </c>
      <c r="E1576">
        <f t="shared" si="96"/>
        <v>1</v>
      </c>
      <c r="F1576">
        <f t="shared" si="99"/>
        <v>3</v>
      </c>
      <c r="G1576">
        <f t="shared" si="97"/>
        <v>2013</v>
      </c>
    </row>
    <row r="1577" spans="1:7" x14ac:dyDescent="0.25">
      <c r="A1577" s="1">
        <f>focus_dlsp!A1578</f>
        <v>41277</v>
      </c>
      <c r="B1577">
        <f>VLOOKUP($A1577, focus_dlsp!$A:$AQ, MATCH(YEAR(dlsp_1_y_a!A1577), focus_dlsp!$2:$2, 0), 0)</f>
        <v>34</v>
      </c>
      <c r="C1577">
        <f>VLOOKUP($A1577, focus_dlsp!$A:$AQ, MATCH(YEAR(A1577)+1, focus_dlsp!$2:$2, 0), 0)</f>
        <v>33</v>
      </c>
      <c r="D1577">
        <f t="shared" si="98"/>
        <v>-1</v>
      </c>
      <c r="E1577">
        <f t="shared" si="96"/>
        <v>1</v>
      </c>
      <c r="F1577">
        <f t="shared" si="99"/>
        <v>3</v>
      </c>
      <c r="G1577">
        <f t="shared" si="97"/>
        <v>2013</v>
      </c>
    </row>
    <row r="1578" spans="1:7" x14ac:dyDescent="0.25">
      <c r="A1578" s="1">
        <f>focus_dlsp!A1579</f>
        <v>41278</v>
      </c>
      <c r="B1578">
        <f>VLOOKUP($A1578, focus_dlsp!$A:$AQ, MATCH(YEAR(dlsp_1_y_a!A1578), focus_dlsp!$2:$2, 0), 0)</f>
        <v>34</v>
      </c>
      <c r="C1578">
        <f>VLOOKUP($A1578, focus_dlsp!$A:$AQ, MATCH(YEAR(A1578)+1, focus_dlsp!$2:$2, 0), 0)</f>
        <v>33</v>
      </c>
      <c r="D1578">
        <f t="shared" si="98"/>
        <v>-1</v>
      </c>
      <c r="E1578">
        <f t="shared" si="96"/>
        <v>1</v>
      </c>
      <c r="F1578">
        <f t="shared" si="99"/>
        <v>3</v>
      </c>
      <c r="G1578">
        <f t="shared" si="97"/>
        <v>2013</v>
      </c>
    </row>
    <row r="1579" spans="1:7" x14ac:dyDescent="0.25">
      <c r="A1579" s="1">
        <f>focus_dlsp!A1580</f>
        <v>41281</v>
      </c>
      <c r="B1579">
        <f>VLOOKUP($A1579, focus_dlsp!$A:$AQ, MATCH(YEAR(dlsp_1_y_a!A1579), focus_dlsp!$2:$2, 0), 0)</f>
        <v>33.75</v>
      </c>
      <c r="C1579">
        <f>VLOOKUP($A1579, focus_dlsp!$A:$AQ, MATCH(YEAR(A1579)+1, focus_dlsp!$2:$2, 0), 0)</f>
        <v>33</v>
      </c>
      <c r="D1579">
        <f t="shared" si="98"/>
        <v>-0.75</v>
      </c>
      <c r="E1579">
        <f t="shared" si="96"/>
        <v>1</v>
      </c>
      <c r="F1579">
        <f t="shared" si="99"/>
        <v>3</v>
      </c>
      <c r="G1579">
        <f t="shared" si="97"/>
        <v>2013</v>
      </c>
    </row>
    <row r="1580" spans="1:7" x14ac:dyDescent="0.25">
      <c r="A1580" s="1">
        <f>focus_dlsp!A1581</f>
        <v>41282</v>
      </c>
      <c r="B1580">
        <f>VLOOKUP($A1580, focus_dlsp!$A:$AQ, MATCH(YEAR(dlsp_1_y_a!A1580), focus_dlsp!$2:$2, 0), 0)</f>
        <v>34</v>
      </c>
      <c r="C1580">
        <f>VLOOKUP($A1580, focus_dlsp!$A:$AQ, MATCH(YEAR(A1580)+1, focus_dlsp!$2:$2, 0), 0)</f>
        <v>33</v>
      </c>
      <c r="D1580">
        <f t="shared" si="98"/>
        <v>-1</v>
      </c>
      <c r="E1580">
        <f t="shared" si="96"/>
        <v>1</v>
      </c>
      <c r="F1580">
        <f t="shared" si="99"/>
        <v>3</v>
      </c>
      <c r="G1580">
        <f t="shared" si="97"/>
        <v>2013</v>
      </c>
    </row>
    <row r="1581" spans="1:7" x14ac:dyDescent="0.25">
      <c r="A1581" s="1">
        <f>focus_dlsp!A1582</f>
        <v>41283</v>
      </c>
      <c r="B1581">
        <f>VLOOKUP($A1581, focus_dlsp!$A:$AQ, MATCH(YEAR(dlsp_1_y_a!A1581), focus_dlsp!$2:$2, 0), 0)</f>
        <v>34</v>
      </c>
      <c r="C1581">
        <f>VLOOKUP($A1581, focus_dlsp!$A:$AQ, MATCH(YEAR(A1581)+1, focus_dlsp!$2:$2, 0), 0)</f>
        <v>33</v>
      </c>
      <c r="D1581">
        <f t="shared" si="98"/>
        <v>-1</v>
      </c>
      <c r="E1581">
        <f t="shared" si="96"/>
        <v>1</v>
      </c>
      <c r="F1581">
        <f t="shared" si="99"/>
        <v>3</v>
      </c>
      <c r="G1581">
        <f t="shared" si="97"/>
        <v>2013</v>
      </c>
    </row>
    <row r="1582" spans="1:7" x14ac:dyDescent="0.25">
      <c r="A1582" s="1">
        <f>focus_dlsp!A1583</f>
        <v>41284</v>
      </c>
      <c r="B1582">
        <f>VLOOKUP($A1582, focus_dlsp!$A:$AQ, MATCH(YEAR(dlsp_1_y_a!A1582), focus_dlsp!$2:$2, 0), 0)</f>
        <v>34</v>
      </c>
      <c r="C1582">
        <f>VLOOKUP($A1582, focus_dlsp!$A:$AQ, MATCH(YEAR(A1582)+1, focus_dlsp!$2:$2, 0), 0)</f>
        <v>33</v>
      </c>
      <c r="D1582">
        <f t="shared" si="98"/>
        <v>-1</v>
      </c>
      <c r="E1582">
        <f t="shared" si="96"/>
        <v>1</v>
      </c>
      <c r="F1582">
        <f t="shared" si="99"/>
        <v>3</v>
      </c>
      <c r="G1582">
        <f t="shared" si="97"/>
        <v>2013</v>
      </c>
    </row>
    <row r="1583" spans="1:7" x14ac:dyDescent="0.25">
      <c r="A1583" s="1">
        <f>focus_dlsp!A1584</f>
        <v>41285</v>
      </c>
      <c r="B1583">
        <f>VLOOKUP($A1583, focus_dlsp!$A:$AQ, MATCH(YEAR(dlsp_1_y_a!A1583), focus_dlsp!$2:$2, 0), 0)</f>
        <v>34</v>
      </c>
      <c r="C1583">
        <f>VLOOKUP($A1583, focus_dlsp!$A:$AQ, MATCH(YEAR(A1583)+1, focus_dlsp!$2:$2, 0), 0)</f>
        <v>33</v>
      </c>
      <c r="D1583">
        <f t="shared" si="98"/>
        <v>-1</v>
      </c>
      <c r="E1583">
        <f t="shared" si="96"/>
        <v>1</v>
      </c>
      <c r="F1583">
        <f t="shared" si="99"/>
        <v>3</v>
      </c>
      <c r="G1583">
        <f t="shared" si="97"/>
        <v>2013</v>
      </c>
    </row>
    <row r="1584" spans="1:7" x14ac:dyDescent="0.25">
      <c r="A1584" s="1">
        <f>focus_dlsp!A1585</f>
        <v>41288</v>
      </c>
      <c r="B1584">
        <f>VLOOKUP($A1584, focus_dlsp!$A:$AQ, MATCH(YEAR(dlsp_1_y_a!A1584), focus_dlsp!$2:$2, 0), 0)</f>
        <v>34</v>
      </c>
      <c r="C1584">
        <f>VLOOKUP($A1584, focus_dlsp!$A:$AQ, MATCH(YEAR(A1584)+1, focus_dlsp!$2:$2, 0), 0)</f>
        <v>33</v>
      </c>
      <c r="D1584">
        <f t="shared" si="98"/>
        <v>-1</v>
      </c>
      <c r="E1584">
        <f t="shared" si="96"/>
        <v>1</v>
      </c>
      <c r="F1584">
        <f t="shared" si="99"/>
        <v>3</v>
      </c>
      <c r="G1584">
        <f t="shared" si="97"/>
        <v>2013</v>
      </c>
    </row>
    <row r="1585" spans="1:7" x14ac:dyDescent="0.25">
      <c r="A1585" s="1">
        <f>focus_dlsp!A1586</f>
        <v>41289</v>
      </c>
      <c r="B1585">
        <f>VLOOKUP($A1585, focus_dlsp!$A:$AQ, MATCH(YEAR(dlsp_1_y_a!A1585), focus_dlsp!$2:$2, 0), 0)</f>
        <v>34</v>
      </c>
      <c r="C1585">
        <f>VLOOKUP($A1585, focus_dlsp!$A:$AQ, MATCH(YEAR(A1585)+1, focus_dlsp!$2:$2, 0), 0)</f>
        <v>33</v>
      </c>
      <c r="D1585">
        <f t="shared" si="98"/>
        <v>-1</v>
      </c>
      <c r="E1585">
        <f t="shared" si="96"/>
        <v>1</v>
      </c>
      <c r="F1585">
        <f t="shared" si="99"/>
        <v>3</v>
      </c>
      <c r="G1585">
        <f t="shared" si="97"/>
        <v>2013</v>
      </c>
    </row>
    <row r="1586" spans="1:7" x14ac:dyDescent="0.25">
      <c r="A1586" s="1">
        <f>focus_dlsp!A1587</f>
        <v>41290</v>
      </c>
      <c r="B1586">
        <f>VLOOKUP($A1586, focus_dlsp!$A:$AQ, MATCH(YEAR(dlsp_1_y_a!A1586), focus_dlsp!$2:$2, 0), 0)</f>
        <v>34</v>
      </c>
      <c r="C1586">
        <f>VLOOKUP($A1586, focus_dlsp!$A:$AQ, MATCH(YEAR(A1586)+1, focus_dlsp!$2:$2, 0), 0)</f>
        <v>33</v>
      </c>
      <c r="D1586">
        <f t="shared" si="98"/>
        <v>-1</v>
      </c>
      <c r="E1586">
        <f t="shared" si="96"/>
        <v>1</v>
      </c>
      <c r="F1586">
        <f t="shared" si="99"/>
        <v>3</v>
      </c>
      <c r="G1586">
        <f t="shared" si="97"/>
        <v>2013</v>
      </c>
    </row>
    <row r="1587" spans="1:7" x14ac:dyDescent="0.25">
      <c r="A1587" s="1">
        <f>focus_dlsp!A1588</f>
        <v>41291</v>
      </c>
      <c r="B1587">
        <f>VLOOKUP($A1587, focus_dlsp!$A:$AQ, MATCH(YEAR(dlsp_1_y_a!A1587), focus_dlsp!$2:$2, 0), 0)</f>
        <v>34</v>
      </c>
      <c r="C1587">
        <f>VLOOKUP($A1587, focus_dlsp!$A:$AQ, MATCH(YEAR(A1587)+1, focus_dlsp!$2:$2, 0), 0)</f>
        <v>33</v>
      </c>
      <c r="D1587">
        <f t="shared" si="98"/>
        <v>-1</v>
      </c>
      <c r="E1587">
        <f t="shared" si="96"/>
        <v>1</v>
      </c>
      <c r="F1587">
        <f t="shared" si="99"/>
        <v>3</v>
      </c>
      <c r="G1587">
        <f t="shared" si="97"/>
        <v>2013</v>
      </c>
    </row>
    <row r="1588" spans="1:7" x14ac:dyDescent="0.25">
      <c r="A1588" s="1">
        <f>focus_dlsp!A1589</f>
        <v>41292</v>
      </c>
      <c r="B1588">
        <f>VLOOKUP($A1588, focus_dlsp!$A:$AQ, MATCH(YEAR(dlsp_1_y_a!A1588), focus_dlsp!$2:$2, 0), 0)</f>
        <v>34</v>
      </c>
      <c r="C1588">
        <f>VLOOKUP($A1588, focus_dlsp!$A:$AQ, MATCH(YEAR(A1588)+1, focus_dlsp!$2:$2, 0), 0)</f>
        <v>33</v>
      </c>
      <c r="D1588">
        <f t="shared" si="98"/>
        <v>-1</v>
      </c>
      <c r="E1588">
        <f t="shared" si="96"/>
        <v>1</v>
      </c>
      <c r="F1588">
        <f t="shared" si="99"/>
        <v>3</v>
      </c>
      <c r="G1588">
        <f t="shared" si="97"/>
        <v>2013</v>
      </c>
    </row>
    <row r="1589" spans="1:7" x14ac:dyDescent="0.25">
      <c r="A1589" s="1">
        <f>focus_dlsp!A1590</f>
        <v>41295</v>
      </c>
      <c r="B1589">
        <f>VLOOKUP($A1589, focus_dlsp!$A:$AQ, MATCH(YEAR(dlsp_1_y_a!A1589), focus_dlsp!$2:$2, 0), 0)</f>
        <v>34</v>
      </c>
      <c r="C1589">
        <f>VLOOKUP($A1589, focus_dlsp!$A:$AQ, MATCH(YEAR(A1589)+1, focus_dlsp!$2:$2, 0), 0)</f>
        <v>33</v>
      </c>
      <c r="D1589">
        <f t="shared" si="98"/>
        <v>-1</v>
      </c>
      <c r="E1589">
        <f t="shared" si="96"/>
        <v>1</v>
      </c>
      <c r="F1589">
        <f t="shared" si="99"/>
        <v>3</v>
      </c>
      <c r="G1589">
        <f t="shared" si="97"/>
        <v>2013</v>
      </c>
    </row>
    <row r="1590" spans="1:7" x14ac:dyDescent="0.25">
      <c r="A1590" s="1">
        <f>focus_dlsp!A1591</f>
        <v>41296</v>
      </c>
      <c r="B1590">
        <f>VLOOKUP($A1590, focus_dlsp!$A:$AQ, MATCH(YEAR(dlsp_1_y_a!A1590), focus_dlsp!$2:$2, 0), 0)</f>
        <v>34</v>
      </c>
      <c r="C1590">
        <f>VLOOKUP($A1590, focus_dlsp!$A:$AQ, MATCH(YEAR(A1590)+1, focus_dlsp!$2:$2, 0), 0)</f>
        <v>33</v>
      </c>
      <c r="D1590">
        <f t="shared" si="98"/>
        <v>-1</v>
      </c>
      <c r="E1590">
        <f t="shared" si="96"/>
        <v>1</v>
      </c>
      <c r="F1590">
        <f t="shared" si="99"/>
        <v>3</v>
      </c>
      <c r="G1590">
        <f t="shared" si="97"/>
        <v>2013</v>
      </c>
    </row>
    <row r="1591" spans="1:7" x14ac:dyDescent="0.25">
      <c r="A1591" s="1">
        <f>focus_dlsp!A1592</f>
        <v>41297</v>
      </c>
      <c r="B1591">
        <f>VLOOKUP($A1591, focus_dlsp!$A:$AQ, MATCH(YEAR(dlsp_1_y_a!A1591), focus_dlsp!$2:$2, 0), 0)</f>
        <v>34</v>
      </c>
      <c r="C1591">
        <f>VLOOKUP($A1591, focus_dlsp!$A:$AQ, MATCH(YEAR(A1591)+1, focus_dlsp!$2:$2, 0), 0)</f>
        <v>33</v>
      </c>
      <c r="D1591">
        <f t="shared" si="98"/>
        <v>-1</v>
      </c>
      <c r="E1591">
        <f t="shared" si="96"/>
        <v>1</v>
      </c>
      <c r="F1591">
        <f t="shared" si="99"/>
        <v>3</v>
      </c>
      <c r="G1591">
        <f t="shared" si="97"/>
        <v>2013</v>
      </c>
    </row>
    <row r="1592" spans="1:7" x14ac:dyDescent="0.25">
      <c r="A1592" s="1">
        <f>focus_dlsp!A1593</f>
        <v>41298</v>
      </c>
      <c r="B1592">
        <f>VLOOKUP($A1592, focus_dlsp!$A:$AQ, MATCH(YEAR(dlsp_1_y_a!A1592), focus_dlsp!$2:$2, 0), 0)</f>
        <v>34</v>
      </c>
      <c r="C1592">
        <f>VLOOKUP($A1592, focus_dlsp!$A:$AQ, MATCH(YEAR(A1592)+1, focus_dlsp!$2:$2, 0), 0)</f>
        <v>33</v>
      </c>
      <c r="D1592">
        <f t="shared" si="98"/>
        <v>-1</v>
      </c>
      <c r="E1592">
        <f t="shared" si="96"/>
        <v>1</v>
      </c>
      <c r="F1592">
        <f t="shared" si="99"/>
        <v>3</v>
      </c>
      <c r="G1592">
        <f t="shared" si="97"/>
        <v>2013</v>
      </c>
    </row>
    <row r="1593" spans="1:7" x14ac:dyDescent="0.25">
      <c r="A1593" s="1">
        <f>focus_dlsp!A1594</f>
        <v>41299</v>
      </c>
      <c r="B1593">
        <f>VLOOKUP($A1593, focus_dlsp!$A:$AQ, MATCH(YEAR(dlsp_1_y_a!A1593), focus_dlsp!$2:$2, 0), 0)</f>
        <v>34</v>
      </c>
      <c r="C1593">
        <f>VLOOKUP($A1593, focus_dlsp!$A:$AQ, MATCH(YEAR(A1593)+1, focus_dlsp!$2:$2, 0), 0)</f>
        <v>33</v>
      </c>
      <c r="D1593">
        <f t="shared" si="98"/>
        <v>-1</v>
      </c>
      <c r="E1593">
        <f t="shared" si="96"/>
        <v>1</v>
      </c>
      <c r="F1593">
        <f t="shared" si="99"/>
        <v>3</v>
      </c>
      <c r="G1593">
        <f t="shared" si="97"/>
        <v>2013</v>
      </c>
    </row>
    <row r="1594" spans="1:7" x14ac:dyDescent="0.25">
      <c r="A1594" s="1">
        <f>focus_dlsp!A1595</f>
        <v>41302</v>
      </c>
      <c r="B1594">
        <f>VLOOKUP($A1594, focus_dlsp!$A:$AQ, MATCH(YEAR(dlsp_1_y_a!A1594), focus_dlsp!$2:$2, 0), 0)</f>
        <v>34</v>
      </c>
      <c r="C1594">
        <f>VLOOKUP($A1594, focus_dlsp!$A:$AQ, MATCH(YEAR(A1594)+1, focus_dlsp!$2:$2, 0), 0)</f>
        <v>33</v>
      </c>
      <c r="D1594">
        <f t="shared" si="98"/>
        <v>-1</v>
      </c>
      <c r="E1594">
        <f t="shared" si="96"/>
        <v>1</v>
      </c>
      <c r="F1594">
        <f t="shared" si="99"/>
        <v>3</v>
      </c>
      <c r="G1594">
        <f t="shared" si="97"/>
        <v>2013</v>
      </c>
    </row>
    <row r="1595" spans="1:7" x14ac:dyDescent="0.25">
      <c r="A1595" s="1">
        <f>focus_dlsp!A1596</f>
        <v>41303</v>
      </c>
      <c r="B1595">
        <f>VLOOKUP($A1595, focus_dlsp!$A:$AQ, MATCH(YEAR(dlsp_1_y_a!A1595), focus_dlsp!$2:$2, 0), 0)</f>
        <v>34</v>
      </c>
      <c r="C1595">
        <f>VLOOKUP($A1595, focus_dlsp!$A:$AQ, MATCH(YEAR(A1595)+1, focus_dlsp!$2:$2, 0), 0)</f>
        <v>33.200000000000003</v>
      </c>
      <c r="D1595">
        <f t="shared" si="98"/>
        <v>-0.79999999999999716</v>
      </c>
      <c r="E1595">
        <f t="shared" si="96"/>
        <v>1</v>
      </c>
      <c r="F1595">
        <f t="shared" si="99"/>
        <v>3</v>
      </c>
      <c r="G1595">
        <f t="shared" si="97"/>
        <v>2013</v>
      </c>
    </row>
    <row r="1596" spans="1:7" x14ac:dyDescent="0.25">
      <c r="A1596" s="1">
        <f>focus_dlsp!A1597</f>
        <v>41304</v>
      </c>
      <c r="B1596">
        <f>VLOOKUP($A1596, focus_dlsp!$A:$AQ, MATCH(YEAR(dlsp_1_y_a!A1596), focus_dlsp!$2:$2, 0), 0)</f>
        <v>34</v>
      </c>
      <c r="C1596">
        <f>VLOOKUP($A1596, focus_dlsp!$A:$AQ, MATCH(YEAR(A1596)+1, focus_dlsp!$2:$2, 0), 0)</f>
        <v>33.200000000000003</v>
      </c>
      <c r="D1596">
        <f t="shared" si="98"/>
        <v>-0.79999999999999716</v>
      </c>
      <c r="E1596">
        <f t="shared" si="96"/>
        <v>1</v>
      </c>
      <c r="F1596">
        <f t="shared" si="99"/>
        <v>3</v>
      </c>
      <c r="G1596">
        <f t="shared" si="97"/>
        <v>2013</v>
      </c>
    </row>
    <row r="1597" spans="1:7" x14ac:dyDescent="0.25">
      <c r="A1597" s="1">
        <f>focus_dlsp!A1598</f>
        <v>41305</v>
      </c>
      <c r="B1597">
        <f>VLOOKUP($A1597, focus_dlsp!$A:$AQ, MATCH(YEAR(dlsp_1_y_a!A1597), focus_dlsp!$2:$2, 0), 0)</f>
        <v>34</v>
      </c>
      <c r="C1597">
        <f>VLOOKUP($A1597, focus_dlsp!$A:$AQ, MATCH(YEAR(A1597)+1, focus_dlsp!$2:$2, 0), 0)</f>
        <v>33.1</v>
      </c>
      <c r="D1597">
        <f t="shared" si="98"/>
        <v>-0.89999999999999858</v>
      </c>
      <c r="E1597">
        <f t="shared" si="96"/>
        <v>1</v>
      </c>
      <c r="F1597">
        <f t="shared" si="99"/>
        <v>3</v>
      </c>
      <c r="G1597">
        <f t="shared" si="97"/>
        <v>2013</v>
      </c>
    </row>
    <row r="1598" spans="1:7" x14ac:dyDescent="0.25">
      <c r="A1598" s="1">
        <f>focus_dlsp!A1599</f>
        <v>41306</v>
      </c>
      <c r="B1598">
        <f>VLOOKUP($A1598, focus_dlsp!$A:$AQ, MATCH(YEAR(dlsp_1_y_a!A1598), focus_dlsp!$2:$2, 0), 0)</f>
        <v>34</v>
      </c>
      <c r="C1598">
        <f>VLOOKUP($A1598, focus_dlsp!$A:$AQ, MATCH(YEAR(A1598)+1, focus_dlsp!$2:$2, 0), 0)</f>
        <v>33.1</v>
      </c>
      <c r="D1598">
        <f t="shared" si="98"/>
        <v>-0.89999999999999858</v>
      </c>
      <c r="E1598">
        <f t="shared" si="96"/>
        <v>2</v>
      </c>
      <c r="F1598">
        <f t="shared" si="99"/>
        <v>3</v>
      </c>
      <c r="G1598">
        <f t="shared" si="97"/>
        <v>2013</v>
      </c>
    </row>
    <row r="1599" spans="1:7" x14ac:dyDescent="0.25">
      <c r="A1599" s="1">
        <f>focus_dlsp!A1600</f>
        <v>41309</v>
      </c>
      <c r="B1599">
        <f>VLOOKUP($A1599, focus_dlsp!$A:$AQ, MATCH(YEAR(dlsp_1_y_a!A1599), focus_dlsp!$2:$2, 0), 0)</f>
        <v>34</v>
      </c>
      <c r="C1599">
        <f>VLOOKUP($A1599, focus_dlsp!$A:$AQ, MATCH(YEAR(A1599)+1, focus_dlsp!$2:$2, 0), 0)</f>
        <v>33</v>
      </c>
      <c r="D1599">
        <f t="shared" si="98"/>
        <v>-1</v>
      </c>
      <c r="E1599">
        <f t="shared" si="96"/>
        <v>2</v>
      </c>
      <c r="F1599">
        <f t="shared" si="99"/>
        <v>3</v>
      </c>
      <c r="G1599">
        <f t="shared" si="97"/>
        <v>2013</v>
      </c>
    </row>
    <row r="1600" spans="1:7" x14ac:dyDescent="0.25">
      <c r="A1600" s="1">
        <f>focus_dlsp!A1601</f>
        <v>41310</v>
      </c>
      <c r="B1600">
        <f>VLOOKUP($A1600, focus_dlsp!$A:$AQ, MATCH(YEAR(dlsp_1_y_a!A1600), focus_dlsp!$2:$2, 0), 0)</f>
        <v>34</v>
      </c>
      <c r="C1600">
        <f>VLOOKUP($A1600, focus_dlsp!$A:$AQ, MATCH(YEAR(A1600)+1, focus_dlsp!$2:$2, 0), 0)</f>
        <v>33</v>
      </c>
      <c r="D1600">
        <f t="shared" si="98"/>
        <v>-1</v>
      </c>
      <c r="E1600">
        <f t="shared" si="96"/>
        <v>2</v>
      </c>
      <c r="F1600">
        <f t="shared" si="99"/>
        <v>3</v>
      </c>
      <c r="G1600">
        <f t="shared" si="97"/>
        <v>2013</v>
      </c>
    </row>
    <row r="1601" spans="1:7" x14ac:dyDescent="0.25">
      <c r="A1601" s="1">
        <f>focus_dlsp!A1602</f>
        <v>41311</v>
      </c>
      <c r="B1601">
        <f>VLOOKUP($A1601, focus_dlsp!$A:$AQ, MATCH(YEAR(dlsp_1_y_a!A1601), focus_dlsp!$2:$2, 0), 0)</f>
        <v>34</v>
      </c>
      <c r="C1601">
        <f>VLOOKUP($A1601, focus_dlsp!$A:$AQ, MATCH(YEAR(A1601)+1, focus_dlsp!$2:$2, 0), 0)</f>
        <v>33</v>
      </c>
      <c r="D1601">
        <f t="shared" si="98"/>
        <v>-1</v>
      </c>
      <c r="E1601">
        <f t="shared" si="96"/>
        <v>2</v>
      </c>
      <c r="F1601">
        <f t="shared" si="99"/>
        <v>3</v>
      </c>
      <c r="G1601">
        <f t="shared" si="97"/>
        <v>2013</v>
      </c>
    </row>
    <row r="1602" spans="1:7" x14ac:dyDescent="0.25">
      <c r="A1602" s="1">
        <f>focus_dlsp!A1603</f>
        <v>41312</v>
      </c>
      <c r="B1602">
        <f>VLOOKUP($A1602, focus_dlsp!$A:$AQ, MATCH(YEAR(dlsp_1_y_a!A1602), focus_dlsp!$2:$2, 0), 0)</f>
        <v>34</v>
      </c>
      <c r="C1602">
        <f>VLOOKUP($A1602, focus_dlsp!$A:$AQ, MATCH(YEAR(A1602)+1, focus_dlsp!$2:$2, 0), 0)</f>
        <v>33</v>
      </c>
      <c r="D1602">
        <f t="shared" si="98"/>
        <v>-1</v>
      </c>
      <c r="E1602">
        <f t="shared" ref="E1602:E1665" si="100">MONTH(A1602)</f>
        <v>2</v>
      </c>
      <c r="F1602">
        <f t="shared" si="99"/>
        <v>3</v>
      </c>
      <c r="G1602">
        <f t="shared" ref="G1602:G1665" si="101">YEAR(A1602)</f>
        <v>2013</v>
      </c>
    </row>
    <row r="1603" spans="1:7" x14ac:dyDescent="0.25">
      <c r="A1603" s="1">
        <f>focus_dlsp!A1604</f>
        <v>41313</v>
      </c>
      <c r="B1603">
        <f>VLOOKUP($A1603, focus_dlsp!$A:$AQ, MATCH(YEAR(dlsp_1_y_a!A1603), focus_dlsp!$2:$2, 0), 0)</f>
        <v>34.25</v>
      </c>
      <c r="C1603">
        <f>VLOOKUP($A1603, focus_dlsp!$A:$AQ, MATCH(YEAR(A1603)+1, focus_dlsp!$2:$2, 0), 0)</f>
        <v>33</v>
      </c>
      <c r="D1603">
        <f t="shared" ref="D1603:D1666" si="102">C1603-B1603</f>
        <v>-1.25</v>
      </c>
      <c r="E1603">
        <f t="shared" si="100"/>
        <v>2</v>
      </c>
      <c r="F1603">
        <f t="shared" ref="F1603:F1666" si="103">IF(E1603&lt;4,3,IF(E1603&lt;7,6,IF(E1603&lt;10,9,12)))</f>
        <v>3</v>
      </c>
      <c r="G1603">
        <f t="shared" si="101"/>
        <v>2013</v>
      </c>
    </row>
    <row r="1604" spans="1:7" x14ac:dyDescent="0.25">
      <c r="A1604" s="1">
        <f>focus_dlsp!A1605</f>
        <v>41318</v>
      </c>
      <c r="B1604">
        <f>VLOOKUP($A1604, focus_dlsp!$A:$AQ, MATCH(YEAR(dlsp_1_y_a!A1604), focus_dlsp!$2:$2, 0), 0)</f>
        <v>34.5</v>
      </c>
      <c r="C1604">
        <f>VLOOKUP($A1604, focus_dlsp!$A:$AQ, MATCH(YEAR(A1604)+1, focus_dlsp!$2:$2, 0), 0)</f>
        <v>33.200000000000003</v>
      </c>
      <c r="D1604">
        <f t="shared" si="102"/>
        <v>-1.2999999999999972</v>
      </c>
      <c r="E1604">
        <f t="shared" si="100"/>
        <v>2</v>
      </c>
      <c r="F1604">
        <f t="shared" si="103"/>
        <v>3</v>
      </c>
      <c r="G1604">
        <f t="shared" si="101"/>
        <v>2013</v>
      </c>
    </row>
    <row r="1605" spans="1:7" x14ac:dyDescent="0.25">
      <c r="A1605" s="1">
        <f>focus_dlsp!A1606</f>
        <v>41319</v>
      </c>
      <c r="B1605">
        <f>VLOOKUP($A1605, focus_dlsp!$A:$AQ, MATCH(YEAR(dlsp_1_y_a!A1605), focus_dlsp!$2:$2, 0), 0)</f>
        <v>34.5</v>
      </c>
      <c r="C1605">
        <f>VLOOKUP($A1605, focus_dlsp!$A:$AQ, MATCH(YEAR(A1605)+1, focus_dlsp!$2:$2, 0), 0)</f>
        <v>33.1</v>
      </c>
      <c r="D1605">
        <f t="shared" si="102"/>
        <v>-1.3999999999999986</v>
      </c>
      <c r="E1605">
        <f t="shared" si="100"/>
        <v>2</v>
      </c>
      <c r="F1605">
        <f t="shared" si="103"/>
        <v>3</v>
      </c>
      <c r="G1605">
        <f t="shared" si="101"/>
        <v>2013</v>
      </c>
    </row>
    <row r="1606" spans="1:7" x14ac:dyDescent="0.25">
      <c r="A1606" s="1">
        <f>focus_dlsp!A1607</f>
        <v>41320</v>
      </c>
      <c r="B1606">
        <f>VLOOKUP($A1606, focus_dlsp!$A:$AQ, MATCH(YEAR(dlsp_1_y_a!A1606), focus_dlsp!$2:$2, 0), 0)</f>
        <v>34.5</v>
      </c>
      <c r="C1606">
        <f>VLOOKUP($A1606, focus_dlsp!$A:$AQ, MATCH(YEAR(A1606)+1, focus_dlsp!$2:$2, 0), 0)</f>
        <v>33.1</v>
      </c>
      <c r="D1606">
        <f t="shared" si="102"/>
        <v>-1.3999999999999986</v>
      </c>
      <c r="E1606">
        <f t="shared" si="100"/>
        <v>2</v>
      </c>
      <c r="F1606">
        <f t="shared" si="103"/>
        <v>3</v>
      </c>
      <c r="G1606">
        <f t="shared" si="101"/>
        <v>2013</v>
      </c>
    </row>
    <row r="1607" spans="1:7" x14ac:dyDescent="0.25">
      <c r="A1607" s="1">
        <f>focus_dlsp!A1608</f>
        <v>41323</v>
      </c>
      <c r="B1607">
        <f>VLOOKUP($A1607, focus_dlsp!$A:$AQ, MATCH(YEAR(dlsp_1_y_a!A1607), focus_dlsp!$2:$2, 0), 0)</f>
        <v>34.25</v>
      </c>
      <c r="C1607">
        <f>VLOOKUP($A1607, focus_dlsp!$A:$AQ, MATCH(YEAR(A1607)+1, focus_dlsp!$2:$2, 0), 0)</f>
        <v>33</v>
      </c>
      <c r="D1607">
        <f t="shared" si="102"/>
        <v>-1.25</v>
      </c>
      <c r="E1607">
        <f t="shared" si="100"/>
        <v>2</v>
      </c>
      <c r="F1607">
        <f t="shared" si="103"/>
        <v>3</v>
      </c>
      <c r="G1607">
        <f t="shared" si="101"/>
        <v>2013</v>
      </c>
    </row>
    <row r="1608" spans="1:7" x14ac:dyDescent="0.25">
      <c r="A1608" s="1">
        <f>focus_dlsp!A1609</f>
        <v>41324</v>
      </c>
      <c r="B1608">
        <f>VLOOKUP($A1608, focus_dlsp!$A:$AQ, MATCH(YEAR(dlsp_1_y_a!A1608), focus_dlsp!$2:$2, 0), 0)</f>
        <v>34.5</v>
      </c>
      <c r="C1608">
        <f>VLOOKUP($A1608, focus_dlsp!$A:$AQ, MATCH(YEAR(A1608)+1, focus_dlsp!$2:$2, 0), 0)</f>
        <v>33.1</v>
      </c>
      <c r="D1608">
        <f t="shared" si="102"/>
        <v>-1.3999999999999986</v>
      </c>
      <c r="E1608">
        <f t="shared" si="100"/>
        <v>2</v>
      </c>
      <c r="F1608">
        <f t="shared" si="103"/>
        <v>3</v>
      </c>
      <c r="G1608">
        <f t="shared" si="101"/>
        <v>2013</v>
      </c>
    </row>
    <row r="1609" spans="1:7" x14ac:dyDescent="0.25">
      <c r="A1609" s="1">
        <f>focus_dlsp!A1610</f>
        <v>41325</v>
      </c>
      <c r="B1609">
        <f>VLOOKUP($A1609, focus_dlsp!$A:$AQ, MATCH(YEAR(dlsp_1_y_a!A1609), focus_dlsp!$2:$2, 0), 0)</f>
        <v>34.5</v>
      </c>
      <c r="C1609">
        <f>VLOOKUP($A1609, focus_dlsp!$A:$AQ, MATCH(YEAR(A1609)+1, focus_dlsp!$2:$2, 0), 0)</f>
        <v>33.1</v>
      </c>
      <c r="D1609">
        <f t="shared" si="102"/>
        <v>-1.3999999999999986</v>
      </c>
      <c r="E1609">
        <f t="shared" si="100"/>
        <v>2</v>
      </c>
      <c r="F1609">
        <f t="shared" si="103"/>
        <v>3</v>
      </c>
      <c r="G1609">
        <f t="shared" si="101"/>
        <v>2013</v>
      </c>
    </row>
    <row r="1610" spans="1:7" x14ac:dyDescent="0.25">
      <c r="A1610" s="1">
        <f>focus_dlsp!A1611</f>
        <v>41326</v>
      </c>
      <c r="B1610">
        <f>VLOOKUP($A1610, focus_dlsp!$A:$AQ, MATCH(YEAR(dlsp_1_y_a!A1610), focus_dlsp!$2:$2, 0), 0)</f>
        <v>34.5</v>
      </c>
      <c r="C1610">
        <f>VLOOKUP($A1610, focus_dlsp!$A:$AQ, MATCH(YEAR(A1610)+1, focus_dlsp!$2:$2, 0), 0)</f>
        <v>33.1</v>
      </c>
      <c r="D1610">
        <f t="shared" si="102"/>
        <v>-1.3999999999999986</v>
      </c>
      <c r="E1610">
        <f t="shared" si="100"/>
        <v>2</v>
      </c>
      <c r="F1610">
        <f t="shared" si="103"/>
        <v>3</v>
      </c>
      <c r="G1610">
        <f t="shared" si="101"/>
        <v>2013</v>
      </c>
    </row>
    <row r="1611" spans="1:7" x14ac:dyDescent="0.25">
      <c r="A1611" s="1">
        <f>focus_dlsp!A1612</f>
        <v>41327</v>
      </c>
      <c r="B1611">
        <f>VLOOKUP($A1611, focus_dlsp!$A:$AQ, MATCH(YEAR(dlsp_1_y_a!A1611), focus_dlsp!$2:$2, 0), 0)</f>
        <v>34.5</v>
      </c>
      <c r="C1611">
        <f>VLOOKUP($A1611, focus_dlsp!$A:$AQ, MATCH(YEAR(A1611)+1, focus_dlsp!$2:$2, 0), 0)</f>
        <v>33.200000000000003</v>
      </c>
      <c r="D1611">
        <f t="shared" si="102"/>
        <v>-1.2999999999999972</v>
      </c>
      <c r="E1611">
        <f t="shared" si="100"/>
        <v>2</v>
      </c>
      <c r="F1611">
        <f t="shared" si="103"/>
        <v>3</v>
      </c>
      <c r="G1611">
        <f t="shared" si="101"/>
        <v>2013</v>
      </c>
    </row>
    <row r="1612" spans="1:7" x14ac:dyDescent="0.25">
      <c r="A1612" s="1">
        <f>focus_dlsp!A1613</f>
        <v>41330</v>
      </c>
      <c r="B1612">
        <f>VLOOKUP($A1612, focus_dlsp!$A:$AQ, MATCH(YEAR(dlsp_1_y_a!A1612), focus_dlsp!$2:$2, 0), 0)</f>
        <v>34.5</v>
      </c>
      <c r="C1612">
        <f>VLOOKUP($A1612, focus_dlsp!$A:$AQ, MATCH(YEAR(A1612)+1, focus_dlsp!$2:$2, 0), 0)</f>
        <v>33.200000000000003</v>
      </c>
      <c r="D1612">
        <f t="shared" si="102"/>
        <v>-1.2999999999999972</v>
      </c>
      <c r="E1612">
        <f t="shared" si="100"/>
        <v>2</v>
      </c>
      <c r="F1612">
        <f t="shared" si="103"/>
        <v>3</v>
      </c>
      <c r="G1612">
        <f t="shared" si="101"/>
        <v>2013</v>
      </c>
    </row>
    <row r="1613" spans="1:7" x14ac:dyDescent="0.25">
      <c r="A1613" s="1">
        <f>focus_dlsp!A1614</f>
        <v>41331</v>
      </c>
      <c r="B1613">
        <f>VLOOKUP($A1613, focus_dlsp!$A:$AQ, MATCH(YEAR(dlsp_1_y_a!A1613), focus_dlsp!$2:$2, 0), 0)</f>
        <v>34.5</v>
      </c>
      <c r="C1613">
        <f>VLOOKUP($A1613, focus_dlsp!$A:$AQ, MATCH(YEAR(A1613)+1, focus_dlsp!$2:$2, 0), 0)</f>
        <v>33.200000000000003</v>
      </c>
      <c r="D1613">
        <f t="shared" si="102"/>
        <v>-1.2999999999999972</v>
      </c>
      <c r="E1613">
        <f t="shared" si="100"/>
        <v>2</v>
      </c>
      <c r="F1613">
        <f t="shared" si="103"/>
        <v>3</v>
      </c>
      <c r="G1613">
        <f t="shared" si="101"/>
        <v>2013</v>
      </c>
    </row>
    <row r="1614" spans="1:7" x14ac:dyDescent="0.25">
      <c r="A1614" s="1">
        <f>focus_dlsp!A1615</f>
        <v>41332</v>
      </c>
      <c r="B1614">
        <f>VLOOKUP($A1614, focus_dlsp!$A:$AQ, MATCH(YEAR(dlsp_1_y_a!A1614), focus_dlsp!$2:$2, 0), 0)</f>
        <v>34.1</v>
      </c>
      <c r="C1614">
        <f>VLOOKUP($A1614, focus_dlsp!$A:$AQ, MATCH(YEAR(A1614)+1, focus_dlsp!$2:$2, 0), 0)</f>
        <v>33.200000000000003</v>
      </c>
      <c r="D1614">
        <f t="shared" si="102"/>
        <v>-0.89999999999999858</v>
      </c>
      <c r="E1614">
        <f t="shared" si="100"/>
        <v>2</v>
      </c>
      <c r="F1614">
        <f t="shared" si="103"/>
        <v>3</v>
      </c>
      <c r="G1614">
        <f t="shared" si="101"/>
        <v>2013</v>
      </c>
    </row>
    <row r="1615" spans="1:7" x14ac:dyDescent="0.25">
      <c r="A1615" s="1">
        <f>focus_dlsp!A1616</f>
        <v>41333</v>
      </c>
      <c r="B1615">
        <f>VLOOKUP($A1615, focus_dlsp!$A:$AQ, MATCH(YEAR(dlsp_1_y_a!A1615), focus_dlsp!$2:$2, 0), 0)</f>
        <v>34.299999999999997</v>
      </c>
      <c r="C1615">
        <f>VLOOKUP($A1615, focus_dlsp!$A:$AQ, MATCH(YEAR(A1615)+1, focus_dlsp!$2:$2, 0), 0)</f>
        <v>33.200000000000003</v>
      </c>
      <c r="D1615">
        <f t="shared" si="102"/>
        <v>-1.0999999999999943</v>
      </c>
      <c r="E1615">
        <f t="shared" si="100"/>
        <v>2</v>
      </c>
      <c r="F1615">
        <f t="shared" si="103"/>
        <v>3</v>
      </c>
      <c r="G1615">
        <f t="shared" si="101"/>
        <v>2013</v>
      </c>
    </row>
    <row r="1616" spans="1:7" x14ac:dyDescent="0.25">
      <c r="A1616" s="1">
        <f>focus_dlsp!A1617</f>
        <v>41334</v>
      </c>
      <c r="B1616">
        <f>VLOOKUP($A1616, focus_dlsp!$A:$AQ, MATCH(YEAR(dlsp_1_y_a!A1616), focus_dlsp!$2:$2, 0), 0)</f>
        <v>34.5</v>
      </c>
      <c r="C1616">
        <f>VLOOKUP($A1616, focus_dlsp!$A:$AQ, MATCH(YEAR(A1616)+1, focus_dlsp!$2:$2, 0), 0)</f>
        <v>33.229999999999997</v>
      </c>
      <c r="D1616">
        <f t="shared" si="102"/>
        <v>-1.2700000000000031</v>
      </c>
      <c r="E1616">
        <f t="shared" si="100"/>
        <v>3</v>
      </c>
      <c r="F1616">
        <f t="shared" si="103"/>
        <v>3</v>
      </c>
      <c r="G1616">
        <f t="shared" si="101"/>
        <v>2013</v>
      </c>
    </row>
    <row r="1617" spans="1:7" x14ac:dyDescent="0.25">
      <c r="A1617" s="1">
        <f>focus_dlsp!A1618</f>
        <v>41337</v>
      </c>
      <c r="B1617">
        <f>VLOOKUP($A1617, focus_dlsp!$A:$AQ, MATCH(YEAR(dlsp_1_y_a!A1617), focus_dlsp!$2:$2, 0), 0)</f>
        <v>34.299999999999997</v>
      </c>
      <c r="C1617">
        <f>VLOOKUP($A1617, focus_dlsp!$A:$AQ, MATCH(YEAR(A1617)+1, focus_dlsp!$2:$2, 0), 0)</f>
        <v>33.229999999999997</v>
      </c>
      <c r="D1617">
        <f t="shared" si="102"/>
        <v>-1.0700000000000003</v>
      </c>
      <c r="E1617">
        <f t="shared" si="100"/>
        <v>3</v>
      </c>
      <c r="F1617">
        <f t="shared" si="103"/>
        <v>3</v>
      </c>
      <c r="G1617">
        <f t="shared" si="101"/>
        <v>2013</v>
      </c>
    </row>
    <row r="1618" spans="1:7" x14ac:dyDescent="0.25">
      <c r="A1618" s="1">
        <f>focus_dlsp!A1619</f>
        <v>41338</v>
      </c>
      <c r="B1618">
        <f>VLOOKUP($A1618, focus_dlsp!$A:$AQ, MATCH(YEAR(dlsp_1_y_a!A1618), focus_dlsp!$2:$2, 0), 0)</f>
        <v>34.299999999999997</v>
      </c>
      <c r="C1618">
        <f>VLOOKUP($A1618, focus_dlsp!$A:$AQ, MATCH(YEAR(A1618)+1, focus_dlsp!$2:$2, 0), 0)</f>
        <v>33.200000000000003</v>
      </c>
      <c r="D1618">
        <f t="shared" si="102"/>
        <v>-1.0999999999999943</v>
      </c>
      <c r="E1618">
        <f t="shared" si="100"/>
        <v>3</v>
      </c>
      <c r="F1618">
        <f t="shared" si="103"/>
        <v>3</v>
      </c>
      <c r="G1618">
        <f t="shared" si="101"/>
        <v>2013</v>
      </c>
    </row>
    <row r="1619" spans="1:7" x14ac:dyDescent="0.25">
      <c r="A1619" s="1">
        <f>focus_dlsp!A1620</f>
        <v>41339</v>
      </c>
      <c r="B1619">
        <f>VLOOKUP($A1619, focus_dlsp!$A:$AQ, MATCH(YEAR(dlsp_1_y_a!A1619), focus_dlsp!$2:$2, 0), 0)</f>
        <v>34.1</v>
      </c>
      <c r="C1619">
        <f>VLOOKUP($A1619, focus_dlsp!$A:$AQ, MATCH(YEAR(A1619)+1, focus_dlsp!$2:$2, 0), 0)</f>
        <v>33.200000000000003</v>
      </c>
      <c r="D1619">
        <f t="shared" si="102"/>
        <v>-0.89999999999999858</v>
      </c>
      <c r="E1619">
        <f t="shared" si="100"/>
        <v>3</v>
      </c>
      <c r="F1619">
        <f t="shared" si="103"/>
        <v>3</v>
      </c>
      <c r="G1619">
        <f t="shared" si="101"/>
        <v>2013</v>
      </c>
    </row>
    <row r="1620" spans="1:7" x14ac:dyDescent="0.25">
      <c r="A1620" s="1">
        <f>focus_dlsp!A1621</f>
        <v>41340</v>
      </c>
      <c r="B1620">
        <f>VLOOKUP($A1620, focus_dlsp!$A:$AQ, MATCH(YEAR(dlsp_1_y_a!A1620), focus_dlsp!$2:$2, 0), 0)</f>
        <v>34.299999999999997</v>
      </c>
      <c r="C1620">
        <f>VLOOKUP($A1620, focus_dlsp!$A:$AQ, MATCH(YEAR(A1620)+1, focus_dlsp!$2:$2, 0), 0)</f>
        <v>33.200000000000003</v>
      </c>
      <c r="D1620">
        <f t="shared" si="102"/>
        <v>-1.0999999999999943</v>
      </c>
      <c r="E1620">
        <f t="shared" si="100"/>
        <v>3</v>
      </c>
      <c r="F1620">
        <f t="shared" si="103"/>
        <v>3</v>
      </c>
      <c r="G1620">
        <f t="shared" si="101"/>
        <v>2013</v>
      </c>
    </row>
    <row r="1621" spans="1:7" x14ac:dyDescent="0.25">
      <c r="A1621" s="1">
        <f>focus_dlsp!A1622</f>
        <v>41341</v>
      </c>
      <c r="B1621">
        <f>VLOOKUP($A1621, focus_dlsp!$A:$AQ, MATCH(YEAR(dlsp_1_y_a!A1621), focus_dlsp!$2:$2, 0), 0)</f>
        <v>34.299999999999997</v>
      </c>
      <c r="C1621">
        <f>VLOOKUP($A1621, focus_dlsp!$A:$AQ, MATCH(YEAR(A1621)+1, focus_dlsp!$2:$2, 0), 0)</f>
        <v>33.200000000000003</v>
      </c>
      <c r="D1621">
        <f t="shared" si="102"/>
        <v>-1.0999999999999943</v>
      </c>
      <c r="E1621">
        <f t="shared" si="100"/>
        <v>3</v>
      </c>
      <c r="F1621">
        <f t="shared" si="103"/>
        <v>3</v>
      </c>
      <c r="G1621">
        <f t="shared" si="101"/>
        <v>2013</v>
      </c>
    </row>
    <row r="1622" spans="1:7" x14ac:dyDescent="0.25">
      <c r="A1622" s="1">
        <f>focus_dlsp!A1623</f>
        <v>41344</v>
      </c>
      <c r="B1622">
        <f>VLOOKUP($A1622, focus_dlsp!$A:$AQ, MATCH(YEAR(dlsp_1_y_a!A1622), focus_dlsp!$2:$2, 0), 0)</f>
        <v>34.1</v>
      </c>
      <c r="C1622">
        <f>VLOOKUP($A1622, focus_dlsp!$A:$AQ, MATCH(YEAR(A1622)+1, focus_dlsp!$2:$2, 0), 0)</f>
        <v>33.200000000000003</v>
      </c>
      <c r="D1622">
        <f t="shared" si="102"/>
        <v>-0.89999999999999858</v>
      </c>
      <c r="E1622">
        <f t="shared" si="100"/>
        <v>3</v>
      </c>
      <c r="F1622">
        <f t="shared" si="103"/>
        <v>3</v>
      </c>
      <c r="G1622">
        <f t="shared" si="101"/>
        <v>2013</v>
      </c>
    </row>
    <row r="1623" spans="1:7" x14ac:dyDescent="0.25">
      <c r="A1623" s="1">
        <f>focus_dlsp!A1624</f>
        <v>41345</v>
      </c>
      <c r="B1623">
        <f>VLOOKUP($A1623, focus_dlsp!$A:$AQ, MATCH(YEAR(dlsp_1_y_a!A1623), focus_dlsp!$2:$2, 0), 0)</f>
        <v>34.1</v>
      </c>
      <c r="C1623">
        <f>VLOOKUP($A1623, focus_dlsp!$A:$AQ, MATCH(YEAR(A1623)+1, focus_dlsp!$2:$2, 0), 0)</f>
        <v>33.200000000000003</v>
      </c>
      <c r="D1623">
        <f t="shared" si="102"/>
        <v>-0.89999999999999858</v>
      </c>
      <c r="E1623">
        <f t="shared" si="100"/>
        <v>3</v>
      </c>
      <c r="F1623">
        <f t="shared" si="103"/>
        <v>3</v>
      </c>
      <c r="G1623">
        <f t="shared" si="101"/>
        <v>2013</v>
      </c>
    </row>
    <row r="1624" spans="1:7" x14ac:dyDescent="0.25">
      <c r="A1624" s="1">
        <f>focus_dlsp!A1625</f>
        <v>41346</v>
      </c>
      <c r="B1624">
        <f>VLOOKUP($A1624, focus_dlsp!$A:$AQ, MATCH(YEAR(dlsp_1_y_a!A1624), focus_dlsp!$2:$2, 0), 0)</f>
        <v>34.1</v>
      </c>
      <c r="C1624">
        <f>VLOOKUP($A1624, focus_dlsp!$A:$AQ, MATCH(YEAR(A1624)+1, focus_dlsp!$2:$2, 0), 0)</f>
        <v>33.200000000000003</v>
      </c>
      <c r="D1624">
        <f t="shared" si="102"/>
        <v>-0.89999999999999858</v>
      </c>
      <c r="E1624">
        <f t="shared" si="100"/>
        <v>3</v>
      </c>
      <c r="F1624">
        <f t="shared" si="103"/>
        <v>3</v>
      </c>
      <c r="G1624">
        <f t="shared" si="101"/>
        <v>2013</v>
      </c>
    </row>
    <row r="1625" spans="1:7" x14ac:dyDescent="0.25">
      <c r="A1625" s="1">
        <f>focus_dlsp!A1626</f>
        <v>41347</v>
      </c>
      <c r="B1625">
        <f>VLOOKUP($A1625, focus_dlsp!$A:$AQ, MATCH(YEAR(dlsp_1_y_a!A1625), focus_dlsp!$2:$2, 0), 0)</f>
        <v>34.1</v>
      </c>
      <c r="C1625">
        <f>VLOOKUP($A1625, focus_dlsp!$A:$AQ, MATCH(YEAR(A1625)+1, focus_dlsp!$2:$2, 0), 0)</f>
        <v>33.200000000000003</v>
      </c>
      <c r="D1625">
        <f t="shared" si="102"/>
        <v>-0.89999999999999858</v>
      </c>
      <c r="E1625">
        <f t="shared" si="100"/>
        <v>3</v>
      </c>
      <c r="F1625">
        <f t="shared" si="103"/>
        <v>3</v>
      </c>
      <c r="G1625">
        <f t="shared" si="101"/>
        <v>2013</v>
      </c>
    </row>
    <row r="1626" spans="1:7" x14ac:dyDescent="0.25">
      <c r="A1626" s="1">
        <f>focus_dlsp!A1627</f>
        <v>41348</v>
      </c>
      <c r="B1626">
        <f>VLOOKUP($A1626, focus_dlsp!$A:$AQ, MATCH(YEAR(dlsp_1_y_a!A1626), focus_dlsp!$2:$2, 0), 0)</f>
        <v>34.1</v>
      </c>
      <c r="C1626">
        <f>VLOOKUP($A1626, focus_dlsp!$A:$AQ, MATCH(YEAR(A1626)+1, focus_dlsp!$2:$2, 0), 0)</f>
        <v>33.200000000000003</v>
      </c>
      <c r="D1626">
        <f t="shared" si="102"/>
        <v>-0.89999999999999858</v>
      </c>
      <c r="E1626">
        <f t="shared" si="100"/>
        <v>3</v>
      </c>
      <c r="F1626">
        <f t="shared" si="103"/>
        <v>3</v>
      </c>
      <c r="G1626">
        <f t="shared" si="101"/>
        <v>2013</v>
      </c>
    </row>
    <row r="1627" spans="1:7" x14ac:dyDescent="0.25">
      <c r="A1627" s="1">
        <f>focus_dlsp!A1628</f>
        <v>41351</v>
      </c>
      <c r="B1627">
        <f>VLOOKUP($A1627, focus_dlsp!$A:$AQ, MATCH(YEAR(dlsp_1_y_a!A1627), focus_dlsp!$2:$2, 0), 0)</f>
        <v>34.5</v>
      </c>
      <c r="C1627">
        <f>VLOOKUP($A1627, focus_dlsp!$A:$AQ, MATCH(YEAR(A1627)+1, focus_dlsp!$2:$2, 0), 0)</f>
        <v>33.200000000000003</v>
      </c>
      <c r="D1627">
        <f t="shared" si="102"/>
        <v>-1.2999999999999972</v>
      </c>
      <c r="E1627">
        <f t="shared" si="100"/>
        <v>3</v>
      </c>
      <c r="F1627">
        <f t="shared" si="103"/>
        <v>3</v>
      </c>
      <c r="G1627">
        <f t="shared" si="101"/>
        <v>2013</v>
      </c>
    </row>
    <row r="1628" spans="1:7" x14ac:dyDescent="0.25">
      <c r="A1628" s="1">
        <f>focus_dlsp!A1629</f>
        <v>41352</v>
      </c>
      <c r="B1628">
        <f>VLOOKUP($A1628, focus_dlsp!$A:$AQ, MATCH(YEAR(dlsp_1_y_a!A1628), focus_dlsp!$2:$2, 0), 0)</f>
        <v>34.5</v>
      </c>
      <c r="C1628">
        <f>VLOOKUP($A1628, focus_dlsp!$A:$AQ, MATCH(YEAR(A1628)+1, focus_dlsp!$2:$2, 0), 0)</f>
        <v>33.229999999999997</v>
      </c>
      <c r="D1628">
        <f t="shared" si="102"/>
        <v>-1.2700000000000031</v>
      </c>
      <c r="E1628">
        <f t="shared" si="100"/>
        <v>3</v>
      </c>
      <c r="F1628">
        <f t="shared" si="103"/>
        <v>3</v>
      </c>
      <c r="G1628">
        <f t="shared" si="101"/>
        <v>2013</v>
      </c>
    </row>
    <row r="1629" spans="1:7" x14ac:dyDescent="0.25">
      <c r="A1629" s="1">
        <f>focus_dlsp!A1630</f>
        <v>41353</v>
      </c>
      <c r="B1629">
        <f>VLOOKUP($A1629, focus_dlsp!$A:$AQ, MATCH(YEAR(dlsp_1_y_a!A1629), focus_dlsp!$2:$2, 0), 0)</f>
        <v>34.5</v>
      </c>
      <c r="C1629">
        <f>VLOOKUP($A1629, focus_dlsp!$A:$AQ, MATCH(YEAR(A1629)+1, focus_dlsp!$2:$2, 0), 0)</f>
        <v>33.229999999999997</v>
      </c>
      <c r="D1629">
        <f t="shared" si="102"/>
        <v>-1.2700000000000031</v>
      </c>
      <c r="E1629">
        <f t="shared" si="100"/>
        <v>3</v>
      </c>
      <c r="F1629">
        <f t="shared" si="103"/>
        <v>3</v>
      </c>
      <c r="G1629">
        <f t="shared" si="101"/>
        <v>2013</v>
      </c>
    </row>
    <row r="1630" spans="1:7" x14ac:dyDescent="0.25">
      <c r="A1630" s="1">
        <f>focus_dlsp!A1631</f>
        <v>41354</v>
      </c>
      <c r="B1630">
        <f>VLOOKUP($A1630, focus_dlsp!$A:$AQ, MATCH(YEAR(dlsp_1_y_a!A1630), focus_dlsp!$2:$2, 0), 0)</f>
        <v>34.5</v>
      </c>
      <c r="C1630">
        <f>VLOOKUP($A1630, focus_dlsp!$A:$AQ, MATCH(YEAR(A1630)+1, focus_dlsp!$2:$2, 0), 0)</f>
        <v>33.200000000000003</v>
      </c>
      <c r="D1630">
        <f t="shared" si="102"/>
        <v>-1.2999999999999972</v>
      </c>
      <c r="E1630">
        <f t="shared" si="100"/>
        <v>3</v>
      </c>
      <c r="F1630">
        <f t="shared" si="103"/>
        <v>3</v>
      </c>
      <c r="G1630">
        <f t="shared" si="101"/>
        <v>2013</v>
      </c>
    </row>
    <row r="1631" spans="1:7" x14ac:dyDescent="0.25">
      <c r="A1631" s="1">
        <f>focus_dlsp!A1632</f>
        <v>41355</v>
      </c>
      <c r="B1631">
        <f>VLOOKUP($A1631, focus_dlsp!$A:$AQ, MATCH(YEAR(dlsp_1_y_a!A1631), focus_dlsp!$2:$2, 0), 0)</f>
        <v>34.5</v>
      </c>
      <c r="C1631">
        <f>VLOOKUP($A1631, focus_dlsp!$A:$AQ, MATCH(YEAR(A1631)+1, focus_dlsp!$2:$2, 0), 0)</f>
        <v>33.200000000000003</v>
      </c>
      <c r="D1631">
        <f t="shared" si="102"/>
        <v>-1.2999999999999972</v>
      </c>
      <c r="E1631">
        <f t="shared" si="100"/>
        <v>3</v>
      </c>
      <c r="F1631">
        <f t="shared" si="103"/>
        <v>3</v>
      </c>
      <c r="G1631">
        <f t="shared" si="101"/>
        <v>2013</v>
      </c>
    </row>
    <row r="1632" spans="1:7" x14ac:dyDescent="0.25">
      <c r="A1632" s="1">
        <f>focus_dlsp!A1633</f>
        <v>41358</v>
      </c>
      <c r="B1632">
        <f>VLOOKUP($A1632, focus_dlsp!$A:$AQ, MATCH(YEAR(dlsp_1_y_a!A1632), focus_dlsp!$2:$2, 0), 0)</f>
        <v>34.5</v>
      </c>
      <c r="C1632">
        <f>VLOOKUP($A1632, focus_dlsp!$A:$AQ, MATCH(YEAR(A1632)+1, focus_dlsp!$2:$2, 0), 0)</f>
        <v>33.200000000000003</v>
      </c>
      <c r="D1632">
        <f t="shared" si="102"/>
        <v>-1.2999999999999972</v>
      </c>
      <c r="E1632">
        <f t="shared" si="100"/>
        <v>3</v>
      </c>
      <c r="F1632">
        <f t="shared" si="103"/>
        <v>3</v>
      </c>
      <c r="G1632">
        <f t="shared" si="101"/>
        <v>2013</v>
      </c>
    </row>
    <row r="1633" spans="1:7" x14ac:dyDescent="0.25">
      <c r="A1633" s="1">
        <f>focus_dlsp!A1634</f>
        <v>41359</v>
      </c>
      <c r="B1633">
        <f>VLOOKUP($A1633, focus_dlsp!$A:$AQ, MATCH(YEAR(dlsp_1_y_a!A1633), focus_dlsp!$2:$2, 0), 0)</f>
        <v>34.5</v>
      </c>
      <c r="C1633">
        <f>VLOOKUP($A1633, focus_dlsp!$A:$AQ, MATCH(YEAR(A1633)+1, focus_dlsp!$2:$2, 0), 0)</f>
        <v>33.200000000000003</v>
      </c>
      <c r="D1633">
        <f t="shared" si="102"/>
        <v>-1.2999999999999972</v>
      </c>
      <c r="E1633">
        <f t="shared" si="100"/>
        <v>3</v>
      </c>
      <c r="F1633">
        <f t="shared" si="103"/>
        <v>3</v>
      </c>
      <c r="G1633">
        <f t="shared" si="101"/>
        <v>2013</v>
      </c>
    </row>
    <row r="1634" spans="1:7" x14ac:dyDescent="0.25">
      <c r="A1634" s="1">
        <f>focus_dlsp!A1635</f>
        <v>41360</v>
      </c>
      <c r="B1634">
        <f>VLOOKUP($A1634, focus_dlsp!$A:$AQ, MATCH(YEAR(dlsp_1_y_a!A1634), focus_dlsp!$2:$2, 0), 0)</f>
        <v>34.5</v>
      </c>
      <c r="C1634">
        <f>VLOOKUP($A1634, focus_dlsp!$A:$AQ, MATCH(YEAR(A1634)+1, focus_dlsp!$2:$2, 0), 0)</f>
        <v>33.200000000000003</v>
      </c>
      <c r="D1634">
        <f t="shared" si="102"/>
        <v>-1.2999999999999972</v>
      </c>
      <c r="E1634">
        <f t="shared" si="100"/>
        <v>3</v>
      </c>
      <c r="F1634">
        <f t="shared" si="103"/>
        <v>3</v>
      </c>
      <c r="G1634">
        <f t="shared" si="101"/>
        <v>2013</v>
      </c>
    </row>
    <row r="1635" spans="1:7" x14ac:dyDescent="0.25">
      <c r="A1635" s="1">
        <f>focus_dlsp!A1636</f>
        <v>41361</v>
      </c>
      <c r="B1635">
        <f>VLOOKUP($A1635, focus_dlsp!$A:$AQ, MATCH(YEAR(dlsp_1_y_a!A1635), focus_dlsp!$2:$2, 0), 0)</f>
        <v>34.5</v>
      </c>
      <c r="C1635">
        <f>VLOOKUP($A1635, focus_dlsp!$A:$AQ, MATCH(YEAR(A1635)+1, focus_dlsp!$2:$2, 0), 0)</f>
        <v>33.1</v>
      </c>
      <c r="D1635">
        <f t="shared" si="102"/>
        <v>-1.3999999999999986</v>
      </c>
      <c r="E1635">
        <f t="shared" si="100"/>
        <v>3</v>
      </c>
      <c r="F1635">
        <f t="shared" si="103"/>
        <v>3</v>
      </c>
      <c r="G1635">
        <f t="shared" si="101"/>
        <v>2013</v>
      </c>
    </row>
    <row r="1636" spans="1:7" x14ac:dyDescent="0.25">
      <c r="A1636" s="1">
        <f>focus_dlsp!A1637</f>
        <v>41365</v>
      </c>
      <c r="B1636">
        <f>VLOOKUP($A1636, focus_dlsp!$A:$AQ, MATCH(YEAR(dlsp_1_y_a!A1636), focus_dlsp!$2:$2, 0), 0)</f>
        <v>34.5</v>
      </c>
      <c r="C1636">
        <f>VLOOKUP($A1636, focus_dlsp!$A:$AQ, MATCH(YEAR(A1636)+1, focus_dlsp!$2:$2, 0), 0)</f>
        <v>33.200000000000003</v>
      </c>
      <c r="D1636">
        <f t="shared" si="102"/>
        <v>-1.2999999999999972</v>
      </c>
      <c r="E1636">
        <f t="shared" si="100"/>
        <v>4</v>
      </c>
      <c r="F1636">
        <f t="shared" si="103"/>
        <v>6</v>
      </c>
      <c r="G1636">
        <f t="shared" si="101"/>
        <v>2013</v>
      </c>
    </row>
    <row r="1637" spans="1:7" x14ac:dyDescent="0.25">
      <c r="A1637" s="1">
        <f>focus_dlsp!A1638</f>
        <v>41366</v>
      </c>
      <c r="B1637">
        <f>VLOOKUP($A1637, focus_dlsp!$A:$AQ, MATCH(YEAR(dlsp_1_y_a!A1637), focus_dlsp!$2:$2, 0), 0)</f>
        <v>34.5</v>
      </c>
      <c r="C1637">
        <f>VLOOKUP($A1637, focus_dlsp!$A:$AQ, MATCH(YEAR(A1637)+1, focus_dlsp!$2:$2, 0), 0)</f>
        <v>33.200000000000003</v>
      </c>
      <c r="D1637">
        <f t="shared" si="102"/>
        <v>-1.2999999999999972</v>
      </c>
      <c r="E1637">
        <f t="shared" si="100"/>
        <v>4</v>
      </c>
      <c r="F1637">
        <f t="shared" si="103"/>
        <v>6</v>
      </c>
      <c r="G1637">
        <f t="shared" si="101"/>
        <v>2013</v>
      </c>
    </row>
    <row r="1638" spans="1:7" x14ac:dyDescent="0.25">
      <c r="A1638" s="1">
        <f>focus_dlsp!A1639</f>
        <v>41367</v>
      </c>
      <c r="B1638">
        <f>VLOOKUP($A1638, focus_dlsp!$A:$AQ, MATCH(YEAR(dlsp_1_y_a!A1638), focus_dlsp!$2:$2, 0), 0)</f>
        <v>34.5</v>
      </c>
      <c r="C1638">
        <f>VLOOKUP($A1638, focus_dlsp!$A:$AQ, MATCH(YEAR(A1638)+1, focus_dlsp!$2:$2, 0), 0)</f>
        <v>33.200000000000003</v>
      </c>
      <c r="D1638">
        <f t="shared" si="102"/>
        <v>-1.2999999999999972</v>
      </c>
      <c r="E1638">
        <f t="shared" si="100"/>
        <v>4</v>
      </c>
      <c r="F1638">
        <f t="shared" si="103"/>
        <v>6</v>
      </c>
      <c r="G1638">
        <f t="shared" si="101"/>
        <v>2013</v>
      </c>
    </row>
    <row r="1639" spans="1:7" x14ac:dyDescent="0.25">
      <c r="A1639" s="1">
        <f>focus_dlsp!A1640</f>
        <v>41368</v>
      </c>
      <c r="B1639">
        <f>VLOOKUP($A1639, focus_dlsp!$A:$AQ, MATCH(YEAR(dlsp_1_y_a!A1639), focus_dlsp!$2:$2, 0), 0)</f>
        <v>34.5</v>
      </c>
      <c r="C1639">
        <f>VLOOKUP($A1639, focus_dlsp!$A:$AQ, MATCH(YEAR(A1639)+1, focus_dlsp!$2:$2, 0), 0)</f>
        <v>33.200000000000003</v>
      </c>
      <c r="D1639">
        <f t="shared" si="102"/>
        <v>-1.2999999999999972</v>
      </c>
      <c r="E1639">
        <f t="shared" si="100"/>
        <v>4</v>
      </c>
      <c r="F1639">
        <f t="shared" si="103"/>
        <v>6</v>
      </c>
      <c r="G1639">
        <f t="shared" si="101"/>
        <v>2013</v>
      </c>
    </row>
    <row r="1640" spans="1:7" x14ac:dyDescent="0.25">
      <c r="A1640" s="1">
        <f>focus_dlsp!A1641</f>
        <v>41369</v>
      </c>
      <c r="B1640">
        <f>VLOOKUP($A1640, focus_dlsp!$A:$AQ, MATCH(YEAR(dlsp_1_y_a!A1640), focus_dlsp!$2:$2, 0), 0)</f>
        <v>34.5</v>
      </c>
      <c r="C1640">
        <f>VLOOKUP($A1640, focus_dlsp!$A:$AQ, MATCH(YEAR(A1640)+1, focus_dlsp!$2:$2, 0), 0)</f>
        <v>33.630000000000003</v>
      </c>
      <c r="D1640">
        <f t="shared" si="102"/>
        <v>-0.86999999999999744</v>
      </c>
      <c r="E1640">
        <f t="shared" si="100"/>
        <v>4</v>
      </c>
      <c r="F1640">
        <f t="shared" si="103"/>
        <v>6</v>
      </c>
      <c r="G1640">
        <f t="shared" si="101"/>
        <v>2013</v>
      </c>
    </row>
    <row r="1641" spans="1:7" x14ac:dyDescent="0.25">
      <c r="A1641" s="1">
        <f>focus_dlsp!A1642</f>
        <v>41372</v>
      </c>
      <c r="B1641">
        <f>VLOOKUP($A1641, focus_dlsp!$A:$AQ, MATCH(YEAR(dlsp_1_y_a!A1641), focus_dlsp!$2:$2, 0), 0)</f>
        <v>34.5</v>
      </c>
      <c r="C1641">
        <f>VLOOKUP($A1641, focus_dlsp!$A:$AQ, MATCH(YEAR(A1641)+1, focus_dlsp!$2:$2, 0), 0)</f>
        <v>33.630000000000003</v>
      </c>
      <c r="D1641">
        <f t="shared" si="102"/>
        <v>-0.86999999999999744</v>
      </c>
      <c r="E1641">
        <f t="shared" si="100"/>
        <v>4</v>
      </c>
      <c r="F1641">
        <f t="shared" si="103"/>
        <v>6</v>
      </c>
      <c r="G1641">
        <f t="shared" si="101"/>
        <v>2013</v>
      </c>
    </row>
    <row r="1642" spans="1:7" x14ac:dyDescent="0.25">
      <c r="A1642" s="1">
        <f>focus_dlsp!A1643</f>
        <v>41373</v>
      </c>
      <c r="B1642">
        <f>VLOOKUP($A1642, focus_dlsp!$A:$AQ, MATCH(YEAR(dlsp_1_y_a!A1642), focus_dlsp!$2:$2, 0), 0)</f>
        <v>34.5</v>
      </c>
      <c r="C1642">
        <f>VLOOKUP($A1642, focus_dlsp!$A:$AQ, MATCH(YEAR(A1642)+1, focus_dlsp!$2:$2, 0), 0)</f>
        <v>33.630000000000003</v>
      </c>
      <c r="D1642">
        <f t="shared" si="102"/>
        <v>-0.86999999999999744</v>
      </c>
      <c r="E1642">
        <f t="shared" si="100"/>
        <v>4</v>
      </c>
      <c r="F1642">
        <f t="shared" si="103"/>
        <v>6</v>
      </c>
      <c r="G1642">
        <f t="shared" si="101"/>
        <v>2013</v>
      </c>
    </row>
    <row r="1643" spans="1:7" x14ac:dyDescent="0.25">
      <c r="A1643" s="1">
        <f>focus_dlsp!A1644</f>
        <v>41374</v>
      </c>
      <c r="B1643">
        <f>VLOOKUP($A1643, focus_dlsp!$A:$AQ, MATCH(YEAR(dlsp_1_y_a!A1643), focus_dlsp!$2:$2, 0), 0)</f>
        <v>34.5</v>
      </c>
      <c r="C1643">
        <f>VLOOKUP($A1643, focus_dlsp!$A:$AQ, MATCH(YEAR(A1643)+1, focus_dlsp!$2:$2, 0), 0)</f>
        <v>33.5</v>
      </c>
      <c r="D1643">
        <f t="shared" si="102"/>
        <v>-1</v>
      </c>
      <c r="E1643">
        <f t="shared" si="100"/>
        <v>4</v>
      </c>
      <c r="F1643">
        <f t="shared" si="103"/>
        <v>6</v>
      </c>
      <c r="G1643">
        <f t="shared" si="101"/>
        <v>2013</v>
      </c>
    </row>
    <row r="1644" spans="1:7" x14ac:dyDescent="0.25">
      <c r="A1644" s="1">
        <f>focus_dlsp!A1645</f>
        <v>41375</v>
      </c>
      <c r="B1644">
        <f>VLOOKUP($A1644, focus_dlsp!$A:$AQ, MATCH(YEAR(dlsp_1_y_a!A1644), focus_dlsp!$2:$2, 0), 0)</f>
        <v>34.5</v>
      </c>
      <c r="C1644">
        <f>VLOOKUP($A1644, focus_dlsp!$A:$AQ, MATCH(YEAR(A1644)+1, focus_dlsp!$2:$2, 0), 0)</f>
        <v>33.5</v>
      </c>
      <c r="D1644">
        <f t="shared" si="102"/>
        <v>-1</v>
      </c>
      <c r="E1644">
        <f t="shared" si="100"/>
        <v>4</v>
      </c>
      <c r="F1644">
        <f t="shared" si="103"/>
        <v>6</v>
      </c>
      <c r="G1644">
        <f t="shared" si="101"/>
        <v>2013</v>
      </c>
    </row>
    <row r="1645" spans="1:7" x14ac:dyDescent="0.25">
      <c r="A1645" s="1">
        <f>focus_dlsp!A1646</f>
        <v>41376</v>
      </c>
      <c r="B1645">
        <f>VLOOKUP($A1645, focus_dlsp!$A:$AQ, MATCH(YEAR(dlsp_1_y_a!A1645), focus_dlsp!$2:$2, 0), 0)</f>
        <v>34.5</v>
      </c>
      <c r="C1645">
        <f>VLOOKUP($A1645, focus_dlsp!$A:$AQ, MATCH(YEAR(A1645)+1, focus_dlsp!$2:$2, 0), 0)</f>
        <v>33.5</v>
      </c>
      <c r="D1645">
        <f t="shared" si="102"/>
        <v>-1</v>
      </c>
      <c r="E1645">
        <f t="shared" si="100"/>
        <v>4</v>
      </c>
      <c r="F1645">
        <f t="shared" si="103"/>
        <v>6</v>
      </c>
      <c r="G1645">
        <f t="shared" si="101"/>
        <v>2013</v>
      </c>
    </row>
    <row r="1646" spans="1:7" x14ac:dyDescent="0.25">
      <c r="A1646" s="1">
        <f>focus_dlsp!A1647</f>
        <v>41379</v>
      </c>
      <c r="B1646">
        <f>VLOOKUP($A1646, focus_dlsp!$A:$AQ, MATCH(YEAR(dlsp_1_y_a!A1646), focus_dlsp!$2:$2, 0), 0)</f>
        <v>34.5</v>
      </c>
      <c r="C1646">
        <f>VLOOKUP($A1646, focus_dlsp!$A:$AQ, MATCH(YEAR(A1646)+1, focus_dlsp!$2:$2, 0), 0)</f>
        <v>33.630000000000003</v>
      </c>
      <c r="D1646">
        <f t="shared" si="102"/>
        <v>-0.86999999999999744</v>
      </c>
      <c r="E1646">
        <f t="shared" si="100"/>
        <v>4</v>
      </c>
      <c r="F1646">
        <f t="shared" si="103"/>
        <v>6</v>
      </c>
      <c r="G1646">
        <f t="shared" si="101"/>
        <v>2013</v>
      </c>
    </row>
    <row r="1647" spans="1:7" x14ac:dyDescent="0.25">
      <c r="A1647" s="1">
        <f>focus_dlsp!A1648</f>
        <v>41380</v>
      </c>
      <c r="B1647">
        <f>VLOOKUP($A1647, focus_dlsp!$A:$AQ, MATCH(YEAR(dlsp_1_y_a!A1647), focus_dlsp!$2:$2, 0), 0)</f>
        <v>34.5</v>
      </c>
      <c r="C1647">
        <f>VLOOKUP($A1647, focus_dlsp!$A:$AQ, MATCH(YEAR(A1647)+1, focus_dlsp!$2:$2, 0), 0)</f>
        <v>33.5</v>
      </c>
      <c r="D1647">
        <f t="shared" si="102"/>
        <v>-1</v>
      </c>
      <c r="E1647">
        <f t="shared" si="100"/>
        <v>4</v>
      </c>
      <c r="F1647">
        <f t="shared" si="103"/>
        <v>6</v>
      </c>
      <c r="G1647">
        <f t="shared" si="101"/>
        <v>2013</v>
      </c>
    </row>
    <row r="1648" spans="1:7" x14ac:dyDescent="0.25">
      <c r="A1648" s="1">
        <f>focus_dlsp!A1649</f>
        <v>41381</v>
      </c>
      <c r="B1648">
        <f>VLOOKUP($A1648, focus_dlsp!$A:$AQ, MATCH(YEAR(dlsp_1_y_a!A1648), focus_dlsp!$2:$2, 0), 0)</f>
        <v>34.5</v>
      </c>
      <c r="C1648">
        <f>VLOOKUP($A1648, focus_dlsp!$A:$AQ, MATCH(YEAR(A1648)+1, focus_dlsp!$2:$2, 0), 0)</f>
        <v>33.5</v>
      </c>
      <c r="D1648">
        <f t="shared" si="102"/>
        <v>-1</v>
      </c>
      <c r="E1648">
        <f t="shared" si="100"/>
        <v>4</v>
      </c>
      <c r="F1648">
        <f t="shared" si="103"/>
        <v>6</v>
      </c>
      <c r="G1648">
        <f t="shared" si="101"/>
        <v>2013</v>
      </c>
    </row>
    <row r="1649" spans="1:7" x14ac:dyDescent="0.25">
      <c r="A1649" s="1">
        <f>focus_dlsp!A1650</f>
        <v>41382</v>
      </c>
      <c r="B1649">
        <f>VLOOKUP($A1649, focus_dlsp!$A:$AQ, MATCH(YEAR(dlsp_1_y_a!A1649), focus_dlsp!$2:$2, 0), 0)</f>
        <v>34.5</v>
      </c>
      <c r="C1649">
        <f>VLOOKUP($A1649, focus_dlsp!$A:$AQ, MATCH(YEAR(A1649)+1, focus_dlsp!$2:$2, 0), 0)</f>
        <v>33.5</v>
      </c>
      <c r="D1649">
        <f t="shared" si="102"/>
        <v>-1</v>
      </c>
      <c r="E1649">
        <f t="shared" si="100"/>
        <v>4</v>
      </c>
      <c r="F1649">
        <f t="shared" si="103"/>
        <v>6</v>
      </c>
      <c r="G1649">
        <f t="shared" si="101"/>
        <v>2013</v>
      </c>
    </row>
    <row r="1650" spans="1:7" x14ac:dyDescent="0.25">
      <c r="A1650" s="1">
        <f>focus_dlsp!A1651</f>
        <v>41383</v>
      </c>
      <c r="B1650">
        <f>VLOOKUP($A1650, focus_dlsp!$A:$AQ, MATCH(YEAR(dlsp_1_y_a!A1650), focus_dlsp!$2:$2, 0), 0)</f>
        <v>34.5</v>
      </c>
      <c r="C1650">
        <f>VLOOKUP($A1650, focus_dlsp!$A:$AQ, MATCH(YEAR(A1650)+1, focus_dlsp!$2:$2, 0), 0)</f>
        <v>33.5</v>
      </c>
      <c r="D1650">
        <f t="shared" si="102"/>
        <v>-1</v>
      </c>
      <c r="E1650">
        <f t="shared" si="100"/>
        <v>4</v>
      </c>
      <c r="F1650">
        <f t="shared" si="103"/>
        <v>6</v>
      </c>
      <c r="G1650">
        <f t="shared" si="101"/>
        <v>2013</v>
      </c>
    </row>
    <row r="1651" spans="1:7" x14ac:dyDescent="0.25">
      <c r="A1651" s="1">
        <f>focus_dlsp!A1652</f>
        <v>41386</v>
      </c>
      <c r="B1651">
        <f>VLOOKUP($A1651, focus_dlsp!$A:$AQ, MATCH(YEAR(dlsp_1_y_a!A1651), focus_dlsp!$2:$2, 0), 0)</f>
        <v>34.5</v>
      </c>
      <c r="C1651">
        <f>VLOOKUP($A1651, focus_dlsp!$A:$AQ, MATCH(YEAR(A1651)+1, focus_dlsp!$2:$2, 0), 0)</f>
        <v>33.65</v>
      </c>
      <c r="D1651">
        <f t="shared" si="102"/>
        <v>-0.85000000000000142</v>
      </c>
      <c r="E1651">
        <f t="shared" si="100"/>
        <v>4</v>
      </c>
      <c r="F1651">
        <f t="shared" si="103"/>
        <v>6</v>
      </c>
      <c r="G1651">
        <f t="shared" si="101"/>
        <v>2013</v>
      </c>
    </row>
    <row r="1652" spans="1:7" x14ac:dyDescent="0.25">
      <c r="A1652" s="1">
        <f>focus_dlsp!A1653</f>
        <v>41387</v>
      </c>
      <c r="B1652">
        <f>VLOOKUP($A1652, focus_dlsp!$A:$AQ, MATCH(YEAR(dlsp_1_y_a!A1652), focus_dlsp!$2:$2, 0), 0)</f>
        <v>34.5</v>
      </c>
      <c r="C1652">
        <f>VLOOKUP($A1652, focus_dlsp!$A:$AQ, MATCH(YEAR(A1652)+1, focus_dlsp!$2:$2, 0), 0)</f>
        <v>33.9</v>
      </c>
      <c r="D1652">
        <f t="shared" si="102"/>
        <v>-0.60000000000000142</v>
      </c>
      <c r="E1652">
        <f t="shared" si="100"/>
        <v>4</v>
      </c>
      <c r="F1652">
        <f t="shared" si="103"/>
        <v>6</v>
      </c>
      <c r="G1652">
        <f t="shared" si="101"/>
        <v>2013</v>
      </c>
    </row>
    <row r="1653" spans="1:7" x14ac:dyDescent="0.25">
      <c r="A1653" s="1">
        <f>focus_dlsp!A1654</f>
        <v>41388</v>
      </c>
      <c r="B1653">
        <f>VLOOKUP($A1653, focus_dlsp!$A:$AQ, MATCH(YEAR(dlsp_1_y_a!A1653), focus_dlsp!$2:$2, 0), 0)</f>
        <v>34.5</v>
      </c>
      <c r="C1653">
        <f>VLOOKUP($A1653, focus_dlsp!$A:$AQ, MATCH(YEAR(A1653)+1, focus_dlsp!$2:$2, 0), 0)</f>
        <v>33.9</v>
      </c>
      <c r="D1653">
        <f t="shared" si="102"/>
        <v>-0.60000000000000142</v>
      </c>
      <c r="E1653">
        <f t="shared" si="100"/>
        <v>4</v>
      </c>
      <c r="F1653">
        <f t="shared" si="103"/>
        <v>6</v>
      </c>
      <c r="G1653">
        <f t="shared" si="101"/>
        <v>2013</v>
      </c>
    </row>
    <row r="1654" spans="1:7" x14ac:dyDescent="0.25">
      <c r="A1654" s="1">
        <f>focus_dlsp!A1655</f>
        <v>41389</v>
      </c>
      <c r="B1654">
        <f>VLOOKUP($A1654, focus_dlsp!$A:$AQ, MATCH(YEAR(dlsp_1_y_a!A1654), focus_dlsp!$2:$2, 0), 0)</f>
        <v>34.5</v>
      </c>
      <c r="C1654">
        <f>VLOOKUP($A1654, focus_dlsp!$A:$AQ, MATCH(YEAR(A1654)+1, focus_dlsp!$2:$2, 0), 0)</f>
        <v>33.9</v>
      </c>
      <c r="D1654">
        <f t="shared" si="102"/>
        <v>-0.60000000000000142</v>
      </c>
      <c r="E1654">
        <f t="shared" si="100"/>
        <v>4</v>
      </c>
      <c r="F1654">
        <f t="shared" si="103"/>
        <v>6</v>
      </c>
      <c r="G1654">
        <f t="shared" si="101"/>
        <v>2013</v>
      </c>
    </row>
    <row r="1655" spans="1:7" x14ac:dyDescent="0.25">
      <c r="A1655" s="1">
        <f>focus_dlsp!A1656</f>
        <v>41390</v>
      </c>
      <c r="B1655">
        <f>VLOOKUP($A1655, focus_dlsp!$A:$AQ, MATCH(YEAR(dlsp_1_y_a!A1655), focus_dlsp!$2:$2, 0), 0)</f>
        <v>34.5</v>
      </c>
      <c r="C1655">
        <f>VLOOKUP($A1655, focus_dlsp!$A:$AQ, MATCH(YEAR(A1655)+1, focus_dlsp!$2:$2, 0), 0)</f>
        <v>33.9</v>
      </c>
      <c r="D1655">
        <f t="shared" si="102"/>
        <v>-0.60000000000000142</v>
      </c>
      <c r="E1655">
        <f t="shared" si="100"/>
        <v>4</v>
      </c>
      <c r="F1655">
        <f t="shared" si="103"/>
        <v>6</v>
      </c>
      <c r="G1655">
        <f t="shared" si="101"/>
        <v>2013</v>
      </c>
    </row>
    <row r="1656" spans="1:7" x14ac:dyDescent="0.25">
      <c r="A1656" s="1">
        <f>focus_dlsp!A1657</f>
        <v>41393</v>
      </c>
      <c r="B1656">
        <f>VLOOKUP($A1656, focus_dlsp!$A:$AQ, MATCH(YEAR(dlsp_1_y_a!A1656), focus_dlsp!$2:$2, 0), 0)</f>
        <v>34.75</v>
      </c>
      <c r="C1656">
        <f>VLOOKUP($A1656, focus_dlsp!$A:$AQ, MATCH(YEAR(A1656)+1, focus_dlsp!$2:$2, 0), 0)</f>
        <v>34</v>
      </c>
      <c r="D1656">
        <f t="shared" si="102"/>
        <v>-0.75</v>
      </c>
      <c r="E1656">
        <f t="shared" si="100"/>
        <v>4</v>
      </c>
      <c r="F1656">
        <f t="shared" si="103"/>
        <v>6</v>
      </c>
      <c r="G1656">
        <f t="shared" si="101"/>
        <v>2013</v>
      </c>
    </row>
    <row r="1657" spans="1:7" x14ac:dyDescent="0.25">
      <c r="A1657" s="1">
        <f>focus_dlsp!A1658</f>
        <v>41394</v>
      </c>
      <c r="B1657">
        <f>VLOOKUP($A1657, focus_dlsp!$A:$AQ, MATCH(YEAR(dlsp_1_y_a!A1657), focus_dlsp!$2:$2, 0), 0)</f>
        <v>34.75</v>
      </c>
      <c r="C1657">
        <f>VLOOKUP($A1657, focus_dlsp!$A:$AQ, MATCH(YEAR(A1657)+1, focus_dlsp!$2:$2, 0), 0)</f>
        <v>34</v>
      </c>
      <c r="D1657">
        <f t="shared" si="102"/>
        <v>-0.75</v>
      </c>
      <c r="E1657">
        <f t="shared" si="100"/>
        <v>4</v>
      </c>
      <c r="F1657">
        <f t="shared" si="103"/>
        <v>6</v>
      </c>
      <c r="G1657">
        <f t="shared" si="101"/>
        <v>2013</v>
      </c>
    </row>
    <row r="1658" spans="1:7" x14ac:dyDescent="0.25">
      <c r="A1658" s="1">
        <f>focus_dlsp!A1659</f>
        <v>41396</v>
      </c>
      <c r="B1658">
        <f>VLOOKUP($A1658, focus_dlsp!$A:$AQ, MATCH(YEAR(dlsp_1_y_a!A1658), focus_dlsp!$2:$2, 0), 0)</f>
        <v>34.799999999999997</v>
      </c>
      <c r="C1658">
        <f>VLOOKUP($A1658, focus_dlsp!$A:$AQ, MATCH(YEAR(A1658)+1, focus_dlsp!$2:$2, 0), 0)</f>
        <v>34</v>
      </c>
      <c r="D1658">
        <f t="shared" si="102"/>
        <v>-0.79999999999999716</v>
      </c>
      <c r="E1658">
        <f t="shared" si="100"/>
        <v>5</v>
      </c>
      <c r="F1658">
        <f t="shared" si="103"/>
        <v>6</v>
      </c>
      <c r="G1658">
        <f t="shared" si="101"/>
        <v>2013</v>
      </c>
    </row>
    <row r="1659" spans="1:7" x14ac:dyDescent="0.25">
      <c r="A1659" s="1">
        <f>focus_dlsp!A1660</f>
        <v>41397</v>
      </c>
      <c r="B1659">
        <f>VLOOKUP($A1659, focus_dlsp!$A:$AQ, MATCH(YEAR(dlsp_1_y_a!A1659), focus_dlsp!$2:$2, 0), 0)</f>
        <v>34.799999999999997</v>
      </c>
      <c r="C1659">
        <f>VLOOKUP($A1659, focus_dlsp!$A:$AQ, MATCH(YEAR(A1659)+1, focus_dlsp!$2:$2, 0), 0)</f>
        <v>34</v>
      </c>
      <c r="D1659">
        <f t="shared" si="102"/>
        <v>-0.79999999999999716</v>
      </c>
      <c r="E1659">
        <f t="shared" si="100"/>
        <v>5</v>
      </c>
      <c r="F1659">
        <f t="shared" si="103"/>
        <v>6</v>
      </c>
      <c r="G1659">
        <f t="shared" si="101"/>
        <v>2013</v>
      </c>
    </row>
    <row r="1660" spans="1:7" x14ac:dyDescent="0.25">
      <c r="A1660" s="1">
        <f>focus_dlsp!A1661</f>
        <v>41400</v>
      </c>
      <c r="B1660">
        <f>VLOOKUP($A1660, focus_dlsp!$A:$AQ, MATCH(YEAR(dlsp_1_y_a!A1660), focus_dlsp!$2:$2, 0), 0)</f>
        <v>34.75</v>
      </c>
      <c r="C1660">
        <f>VLOOKUP($A1660, focus_dlsp!$A:$AQ, MATCH(YEAR(A1660)+1, focus_dlsp!$2:$2, 0), 0)</f>
        <v>34</v>
      </c>
      <c r="D1660">
        <f t="shared" si="102"/>
        <v>-0.75</v>
      </c>
      <c r="E1660">
        <f t="shared" si="100"/>
        <v>5</v>
      </c>
      <c r="F1660">
        <f t="shared" si="103"/>
        <v>6</v>
      </c>
      <c r="G1660">
        <f t="shared" si="101"/>
        <v>2013</v>
      </c>
    </row>
    <row r="1661" spans="1:7" x14ac:dyDescent="0.25">
      <c r="A1661" s="1">
        <f>focus_dlsp!A1662</f>
        <v>41401</v>
      </c>
      <c r="B1661">
        <f>VLOOKUP($A1661, focus_dlsp!$A:$AQ, MATCH(YEAR(dlsp_1_y_a!A1661), focus_dlsp!$2:$2, 0), 0)</f>
        <v>34.700000000000003</v>
      </c>
      <c r="C1661">
        <f>VLOOKUP($A1661, focus_dlsp!$A:$AQ, MATCH(YEAR(A1661)+1, focus_dlsp!$2:$2, 0), 0)</f>
        <v>34</v>
      </c>
      <c r="D1661">
        <f t="shared" si="102"/>
        <v>-0.70000000000000284</v>
      </c>
      <c r="E1661">
        <f t="shared" si="100"/>
        <v>5</v>
      </c>
      <c r="F1661">
        <f t="shared" si="103"/>
        <v>6</v>
      </c>
      <c r="G1661">
        <f t="shared" si="101"/>
        <v>2013</v>
      </c>
    </row>
    <row r="1662" spans="1:7" x14ac:dyDescent="0.25">
      <c r="A1662" s="1">
        <f>focus_dlsp!A1663</f>
        <v>41402</v>
      </c>
      <c r="B1662">
        <f>VLOOKUP($A1662, focus_dlsp!$A:$AQ, MATCH(YEAR(dlsp_1_y_a!A1662), focus_dlsp!$2:$2, 0), 0)</f>
        <v>34.799999999999997</v>
      </c>
      <c r="C1662">
        <f>VLOOKUP($A1662, focus_dlsp!$A:$AQ, MATCH(YEAR(A1662)+1, focus_dlsp!$2:$2, 0), 0)</f>
        <v>34</v>
      </c>
      <c r="D1662">
        <f t="shared" si="102"/>
        <v>-0.79999999999999716</v>
      </c>
      <c r="E1662">
        <f t="shared" si="100"/>
        <v>5</v>
      </c>
      <c r="F1662">
        <f t="shared" si="103"/>
        <v>6</v>
      </c>
      <c r="G1662">
        <f t="shared" si="101"/>
        <v>2013</v>
      </c>
    </row>
    <row r="1663" spans="1:7" x14ac:dyDescent="0.25">
      <c r="A1663" s="1">
        <f>focus_dlsp!A1664</f>
        <v>41403</v>
      </c>
      <c r="B1663">
        <f>VLOOKUP($A1663, focus_dlsp!$A:$AQ, MATCH(YEAR(dlsp_1_y_a!A1663), focus_dlsp!$2:$2, 0), 0)</f>
        <v>34.799999999999997</v>
      </c>
      <c r="C1663">
        <f>VLOOKUP($A1663, focus_dlsp!$A:$AQ, MATCH(YEAR(A1663)+1, focus_dlsp!$2:$2, 0), 0)</f>
        <v>34</v>
      </c>
      <c r="D1663">
        <f t="shared" si="102"/>
        <v>-0.79999999999999716</v>
      </c>
      <c r="E1663">
        <f t="shared" si="100"/>
        <v>5</v>
      </c>
      <c r="F1663">
        <f t="shared" si="103"/>
        <v>6</v>
      </c>
      <c r="G1663">
        <f t="shared" si="101"/>
        <v>2013</v>
      </c>
    </row>
    <row r="1664" spans="1:7" x14ac:dyDescent="0.25">
      <c r="A1664" s="1">
        <f>focus_dlsp!A1665</f>
        <v>41404</v>
      </c>
      <c r="B1664">
        <f>VLOOKUP($A1664, focus_dlsp!$A:$AQ, MATCH(YEAR(dlsp_1_y_a!A1664), focus_dlsp!$2:$2, 0), 0)</f>
        <v>35</v>
      </c>
      <c r="C1664">
        <f>VLOOKUP($A1664, focus_dlsp!$A:$AQ, MATCH(YEAR(A1664)+1, focus_dlsp!$2:$2, 0), 0)</f>
        <v>34.799999999999997</v>
      </c>
      <c r="D1664">
        <f t="shared" si="102"/>
        <v>-0.20000000000000284</v>
      </c>
      <c r="E1664">
        <f t="shared" si="100"/>
        <v>5</v>
      </c>
      <c r="F1664">
        <f t="shared" si="103"/>
        <v>6</v>
      </c>
      <c r="G1664">
        <f t="shared" si="101"/>
        <v>2013</v>
      </c>
    </row>
    <row r="1665" spans="1:7" x14ac:dyDescent="0.25">
      <c r="A1665" s="1">
        <f>focus_dlsp!A1666</f>
        <v>41407</v>
      </c>
      <c r="B1665">
        <f>VLOOKUP($A1665, focus_dlsp!$A:$AQ, MATCH(YEAR(dlsp_1_y_a!A1665), focus_dlsp!$2:$2, 0), 0)</f>
        <v>35</v>
      </c>
      <c r="C1665">
        <f>VLOOKUP($A1665, focus_dlsp!$A:$AQ, MATCH(YEAR(A1665)+1, focus_dlsp!$2:$2, 0), 0)</f>
        <v>34.85</v>
      </c>
      <c r="D1665">
        <f t="shared" si="102"/>
        <v>-0.14999999999999858</v>
      </c>
      <c r="E1665">
        <f t="shared" si="100"/>
        <v>5</v>
      </c>
      <c r="F1665">
        <f t="shared" si="103"/>
        <v>6</v>
      </c>
      <c r="G1665">
        <f t="shared" si="101"/>
        <v>2013</v>
      </c>
    </row>
    <row r="1666" spans="1:7" x14ac:dyDescent="0.25">
      <c r="A1666" s="1">
        <f>focus_dlsp!A1667</f>
        <v>41408</v>
      </c>
      <c r="B1666">
        <f>VLOOKUP($A1666, focus_dlsp!$A:$AQ, MATCH(YEAR(dlsp_1_y_a!A1666), focus_dlsp!$2:$2, 0), 0)</f>
        <v>35</v>
      </c>
      <c r="C1666">
        <f>VLOOKUP($A1666, focus_dlsp!$A:$AQ, MATCH(YEAR(A1666)+1, focus_dlsp!$2:$2, 0), 0)</f>
        <v>34.9</v>
      </c>
      <c r="D1666">
        <f t="shared" si="102"/>
        <v>-0.10000000000000142</v>
      </c>
      <c r="E1666">
        <f t="shared" ref="E1666:E1729" si="104">MONTH(A1666)</f>
        <v>5</v>
      </c>
      <c r="F1666">
        <f t="shared" si="103"/>
        <v>6</v>
      </c>
      <c r="G1666">
        <f t="shared" ref="G1666:G1729" si="105">YEAR(A1666)</f>
        <v>2013</v>
      </c>
    </row>
    <row r="1667" spans="1:7" x14ac:dyDescent="0.25">
      <c r="A1667" s="1">
        <f>focus_dlsp!A1668</f>
        <v>41409</v>
      </c>
      <c r="B1667">
        <f>VLOOKUP($A1667, focus_dlsp!$A:$AQ, MATCH(YEAR(dlsp_1_y_a!A1667), focus_dlsp!$2:$2, 0), 0)</f>
        <v>35</v>
      </c>
      <c r="C1667">
        <f>VLOOKUP($A1667, focus_dlsp!$A:$AQ, MATCH(YEAR(A1667)+1, focus_dlsp!$2:$2, 0), 0)</f>
        <v>34.9</v>
      </c>
      <c r="D1667">
        <f t="shared" ref="D1667:D1730" si="106">C1667-B1667</f>
        <v>-0.10000000000000142</v>
      </c>
      <c r="E1667">
        <f t="shared" si="104"/>
        <v>5</v>
      </c>
      <c r="F1667">
        <f t="shared" ref="F1667:F1730" si="107">IF(E1667&lt;4,3,IF(E1667&lt;7,6,IF(E1667&lt;10,9,12)))</f>
        <v>6</v>
      </c>
      <c r="G1667">
        <f t="shared" si="105"/>
        <v>2013</v>
      </c>
    </row>
    <row r="1668" spans="1:7" x14ac:dyDescent="0.25">
      <c r="A1668" s="1">
        <f>focus_dlsp!A1669</f>
        <v>41410</v>
      </c>
      <c r="B1668">
        <f>VLOOKUP($A1668, focus_dlsp!$A:$AQ, MATCH(YEAR(dlsp_1_y_a!A1668), focus_dlsp!$2:$2, 0), 0)</f>
        <v>35</v>
      </c>
      <c r="C1668">
        <f>VLOOKUP($A1668, focus_dlsp!$A:$AQ, MATCH(YEAR(A1668)+1, focus_dlsp!$2:$2, 0), 0)</f>
        <v>34.9</v>
      </c>
      <c r="D1668">
        <f t="shared" si="106"/>
        <v>-0.10000000000000142</v>
      </c>
      <c r="E1668">
        <f t="shared" si="104"/>
        <v>5</v>
      </c>
      <c r="F1668">
        <f t="shared" si="107"/>
        <v>6</v>
      </c>
      <c r="G1668">
        <f t="shared" si="105"/>
        <v>2013</v>
      </c>
    </row>
    <row r="1669" spans="1:7" x14ac:dyDescent="0.25">
      <c r="A1669" s="1">
        <f>focus_dlsp!A1670</f>
        <v>41411</v>
      </c>
      <c r="B1669">
        <f>VLOOKUP($A1669, focus_dlsp!$A:$AQ, MATCH(YEAR(dlsp_1_y_a!A1669), focus_dlsp!$2:$2, 0), 0)</f>
        <v>35</v>
      </c>
      <c r="C1669">
        <f>VLOOKUP($A1669, focus_dlsp!$A:$AQ, MATCH(YEAR(A1669)+1, focus_dlsp!$2:$2, 0), 0)</f>
        <v>34.9</v>
      </c>
      <c r="D1669">
        <f t="shared" si="106"/>
        <v>-0.10000000000000142</v>
      </c>
      <c r="E1669">
        <f t="shared" si="104"/>
        <v>5</v>
      </c>
      <c r="F1669">
        <f t="shared" si="107"/>
        <v>6</v>
      </c>
      <c r="G1669">
        <f t="shared" si="105"/>
        <v>2013</v>
      </c>
    </row>
    <row r="1670" spans="1:7" x14ac:dyDescent="0.25">
      <c r="A1670" s="1">
        <f>focus_dlsp!A1671</f>
        <v>41414</v>
      </c>
      <c r="B1670">
        <f>VLOOKUP($A1670, focus_dlsp!$A:$AQ, MATCH(YEAR(dlsp_1_y_a!A1670), focus_dlsp!$2:$2, 0), 0)</f>
        <v>35</v>
      </c>
      <c r="C1670">
        <f>VLOOKUP($A1670, focus_dlsp!$A:$AQ, MATCH(YEAR(A1670)+1, focus_dlsp!$2:$2, 0), 0)</f>
        <v>34.9</v>
      </c>
      <c r="D1670">
        <f t="shared" si="106"/>
        <v>-0.10000000000000142</v>
      </c>
      <c r="E1670">
        <f t="shared" si="104"/>
        <v>5</v>
      </c>
      <c r="F1670">
        <f t="shared" si="107"/>
        <v>6</v>
      </c>
      <c r="G1670">
        <f t="shared" si="105"/>
        <v>2013</v>
      </c>
    </row>
    <row r="1671" spans="1:7" x14ac:dyDescent="0.25">
      <c r="A1671" s="1">
        <f>focus_dlsp!A1672</f>
        <v>41415</v>
      </c>
      <c r="B1671">
        <f>VLOOKUP($A1671, focus_dlsp!$A:$AQ, MATCH(YEAR(dlsp_1_y_a!A1671), focus_dlsp!$2:$2, 0), 0)</f>
        <v>35</v>
      </c>
      <c r="C1671">
        <f>VLOOKUP($A1671, focus_dlsp!$A:$AQ, MATCH(YEAR(A1671)+1, focus_dlsp!$2:$2, 0), 0)</f>
        <v>34.9</v>
      </c>
      <c r="D1671">
        <f t="shared" si="106"/>
        <v>-0.10000000000000142</v>
      </c>
      <c r="E1671">
        <f t="shared" si="104"/>
        <v>5</v>
      </c>
      <c r="F1671">
        <f t="shared" si="107"/>
        <v>6</v>
      </c>
      <c r="G1671">
        <f t="shared" si="105"/>
        <v>2013</v>
      </c>
    </row>
    <row r="1672" spans="1:7" x14ac:dyDescent="0.25">
      <c r="A1672" s="1">
        <f>focus_dlsp!A1673</f>
        <v>41416</v>
      </c>
      <c r="B1672">
        <f>VLOOKUP($A1672, focus_dlsp!$A:$AQ, MATCH(YEAR(dlsp_1_y_a!A1672), focus_dlsp!$2:$2, 0), 0)</f>
        <v>35</v>
      </c>
      <c r="C1672">
        <f>VLOOKUP($A1672, focus_dlsp!$A:$AQ, MATCH(YEAR(A1672)+1, focus_dlsp!$2:$2, 0), 0)</f>
        <v>34.9</v>
      </c>
      <c r="D1672">
        <f t="shared" si="106"/>
        <v>-0.10000000000000142</v>
      </c>
      <c r="E1672">
        <f t="shared" si="104"/>
        <v>5</v>
      </c>
      <c r="F1672">
        <f t="shared" si="107"/>
        <v>6</v>
      </c>
      <c r="G1672">
        <f t="shared" si="105"/>
        <v>2013</v>
      </c>
    </row>
    <row r="1673" spans="1:7" x14ac:dyDescent="0.25">
      <c r="A1673" s="1">
        <f>focus_dlsp!A1674</f>
        <v>41417</v>
      </c>
      <c r="B1673">
        <f>VLOOKUP($A1673, focus_dlsp!$A:$AQ, MATCH(YEAR(dlsp_1_y_a!A1673), focus_dlsp!$2:$2, 0), 0)</f>
        <v>35</v>
      </c>
      <c r="C1673">
        <f>VLOOKUP($A1673, focus_dlsp!$A:$AQ, MATCH(YEAR(A1673)+1, focus_dlsp!$2:$2, 0), 0)</f>
        <v>34.9</v>
      </c>
      <c r="D1673">
        <f t="shared" si="106"/>
        <v>-0.10000000000000142</v>
      </c>
      <c r="E1673">
        <f t="shared" si="104"/>
        <v>5</v>
      </c>
      <c r="F1673">
        <f t="shared" si="107"/>
        <v>6</v>
      </c>
      <c r="G1673">
        <f t="shared" si="105"/>
        <v>2013</v>
      </c>
    </row>
    <row r="1674" spans="1:7" x14ac:dyDescent="0.25">
      <c r="A1674" s="1">
        <f>focus_dlsp!A1675</f>
        <v>41418</v>
      </c>
      <c r="B1674">
        <f>VLOOKUP($A1674, focus_dlsp!$A:$AQ, MATCH(YEAR(dlsp_1_y_a!A1674), focus_dlsp!$2:$2, 0), 0)</f>
        <v>35</v>
      </c>
      <c r="C1674">
        <f>VLOOKUP($A1674, focus_dlsp!$A:$AQ, MATCH(YEAR(A1674)+1, focus_dlsp!$2:$2, 0), 0)</f>
        <v>34.9</v>
      </c>
      <c r="D1674">
        <f t="shared" si="106"/>
        <v>-0.10000000000000142</v>
      </c>
      <c r="E1674">
        <f t="shared" si="104"/>
        <v>5</v>
      </c>
      <c r="F1674">
        <f t="shared" si="107"/>
        <v>6</v>
      </c>
      <c r="G1674">
        <f t="shared" si="105"/>
        <v>2013</v>
      </c>
    </row>
    <row r="1675" spans="1:7" x14ac:dyDescent="0.25">
      <c r="A1675" s="1">
        <f>focus_dlsp!A1676</f>
        <v>41421</v>
      </c>
      <c r="B1675">
        <f>VLOOKUP($A1675, focus_dlsp!$A:$AQ, MATCH(YEAR(dlsp_1_y_a!A1675), focus_dlsp!$2:$2, 0), 0)</f>
        <v>35</v>
      </c>
      <c r="C1675">
        <f>VLOOKUP($A1675, focus_dlsp!$A:$AQ, MATCH(YEAR(A1675)+1, focus_dlsp!$2:$2, 0), 0)</f>
        <v>34.9</v>
      </c>
      <c r="D1675">
        <f t="shared" si="106"/>
        <v>-0.10000000000000142</v>
      </c>
      <c r="E1675">
        <f t="shared" si="104"/>
        <v>5</v>
      </c>
      <c r="F1675">
        <f t="shared" si="107"/>
        <v>6</v>
      </c>
      <c r="G1675">
        <f t="shared" si="105"/>
        <v>2013</v>
      </c>
    </row>
    <row r="1676" spans="1:7" x14ac:dyDescent="0.25">
      <c r="A1676" s="1">
        <f>focus_dlsp!A1677</f>
        <v>41422</v>
      </c>
      <c r="B1676">
        <f>VLOOKUP($A1676, focus_dlsp!$A:$AQ, MATCH(YEAR(dlsp_1_y_a!A1676), focus_dlsp!$2:$2, 0), 0)</f>
        <v>35</v>
      </c>
      <c r="C1676">
        <f>VLOOKUP($A1676, focus_dlsp!$A:$AQ, MATCH(YEAR(A1676)+1, focus_dlsp!$2:$2, 0), 0)</f>
        <v>34.9</v>
      </c>
      <c r="D1676">
        <f t="shared" si="106"/>
        <v>-0.10000000000000142</v>
      </c>
      <c r="E1676">
        <f t="shared" si="104"/>
        <v>5</v>
      </c>
      <c r="F1676">
        <f t="shared" si="107"/>
        <v>6</v>
      </c>
      <c r="G1676">
        <f t="shared" si="105"/>
        <v>2013</v>
      </c>
    </row>
    <row r="1677" spans="1:7" x14ac:dyDescent="0.25">
      <c r="A1677" s="1">
        <f>focus_dlsp!A1678</f>
        <v>41423</v>
      </c>
      <c r="B1677">
        <f>VLOOKUP($A1677, focus_dlsp!$A:$AQ, MATCH(YEAR(dlsp_1_y_a!A1677), focus_dlsp!$2:$2, 0), 0)</f>
        <v>35</v>
      </c>
      <c r="C1677">
        <f>VLOOKUP($A1677, focus_dlsp!$A:$AQ, MATCH(YEAR(A1677)+1, focus_dlsp!$2:$2, 0), 0)</f>
        <v>34.9</v>
      </c>
      <c r="D1677">
        <f t="shared" si="106"/>
        <v>-0.10000000000000142</v>
      </c>
      <c r="E1677">
        <f t="shared" si="104"/>
        <v>5</v>
      </c>
      <c r="F1677">
        <f t="shared" si="107"/>
        <v>6</v>
      </c>
      <c r="G1677">
        <f t="shared" si="105"/>
        <v>2013</v>
      </c>
    </row>
    <row r="1678" spans="1:7" x14ac:dyDescent="0.25">
      <c r="A1678" s="1">
        <f>focus_dlsp!A1679</f>
        <v>41425</v>
      </c>
      <c r="B1678">
        <f>VLOOKUP($A1678, focus_dlsp!$A:$AQ, MATCH(YEAR(dlsp_1_y_a!A1678), focus_dlsp!$2:$2, 0), 0)</f>
        <v>35</v>
      </c>
      <c r="C1678">
        <f>VLOOKUP($A1678, focus_dlsp!$A:$AQ, MATCH(YEAR(A1678)+1, focus_dlsp!$2:$2, 0), 0)</f>
        <v>34.9</v>
      </c>
      <c r="D1678">
        <f t="shared" si="106"/>
        <v>-0.10000000000000142</v>
      </c>
      <c r="E1678">
        <f t="shared" si="104"/>
        <v>5</v>
      </c>
      <c r="F1678">
        <f t="shared" si="107"/>
        <v>6</v>
      </c>
      <c r="G1678">
        <f t="shared" si="105"/>
        <v>2013</v>
      </c>
    </row>
    <row r="1679" spans="1:7" x14ac:dyDescent="0.25">
      <c r="A1679" s="1">
        <f>focus_dlsp!A1680</f>
        <v>41428</v>
      </c>
      <c r="B1679">
        <f>VLOOKUP($A1679, focus_dlsp!$A:$AQ, MATCH(YEAR(dlsp_1_y_a!A1679), focus_dlsp!$2:$2, 0), 0)</f>
        <v>35</v>
      </c>
      <c r="C1679">
        <f>VLOOKUP($A1679, focus_dlsp!$A:$AQ, MATCH(YEAR(A1679)+1, focus_dlsp!$2:$2, 0), 0)</f>
        <v>34.9</v>
      </c>
      <c r="D1679">
        <f t="shared" si="106"/>
        <v>-0.10000000000000142</v>
      </c>
      <c r="E1679">
        <f t="shared" si="104"/>
        <v>6</v>
      </c>
      <c r="F1679">
        <f t="shared" si="107"/>
        <v>6</v>
      </c>
      <c r="G1679">
        <f t="shared" si="105"/>
        <v>2013</v>
      </c>
    </row>
    <row r="1680" spans="1:7" x14ac:dyDescent="0.25">
      <c r="A1680" s="1">
        <f>focus_dlsp!A1681</f>
        <v>41429</v>
      </c>
      <c r="B1680">
        <f>VLOOKUP($A1680, focus_dlsp!$A:$AQ, MATCH(YEAR(dlsp_1_y_a!A1680), focus_dlsp!$2:$2, 0), 0)</f>
        <v>35</v>
      </c>
      <c r="C1680">
        <f>VLOOKUP($A1680, focus_dlsp!$A:$AQ, MATCH(YEAR(A1680)+1, focus_dlsp!$2:$2, 0), 0)</f>
        <v>34.9</v>
      </c>
      <c r="D1680">
        <f t="shared" si="106"/>
        <v>-0.10000000000000142</v>
      </c>
      <c r="E1680">
        <f t="shared" si="104"/>
        <v>6</v>
      </c>
      <c r="F1680">
        <f t="shared" si="107"/>
        <v>6</v>
      </c>
      <c r="G1680">
        <f t="shared" si="105"/>
        <v>2013</v>
      </c>
    </row>
    <row r="1681" spans="1:7" x14ac:dyDescent="0.25">
      <c r="A1681" s="1">
        <f>focus_dlsp!A1682</f>
        <v>41430</v>
      </c>
      <c r="B1681">
        <f>VLOOKUP($A1681, focus_dlsp!$A:$AQ, MATCH(YEAR(dlsp_1_y_a!A1681), focus_dlsp!$2:$2, 0), 0)</f>
        <v>35</v>
      </c>
      <c r="C1681">
        <f>VLOOKUP($A1681, focus_dlsp!$A:$AQ, MATCH(YEAR(A1681)+1, focus_dlsp!$2:$2, 0), 0)</f>
        <v>34.9</v>
      </c>
      <c r="D1681">
        <f t="shared" si="106"/>
        <v>-0.10000000000000142</v>
      </c>
      <c r="E1681">
        <f t="shared" si="104"/>
        <v>6</v>
      </c>
      <c r="F1681">
        <f t="shared" si="107"/>
        <v>6</v>
      </c>
      <c r="G1681">
        <f t="shared" si="105"/>
        <v>2013</v>
      </c>
    </row>
    <row r="1682" spans="1:7" x14ac:dyDescent="0.25">
      <c r="A1682" s="1">
        <f>focus_dlsp!A1683</f>
        <v>41431</v>
      </c>
      <c r="B1682">
        <f>VLOOKUP($A1682, focus_dlsp!$A:$AQ, MATCH(YEAR(dlsp_1_y_a!A1682), focus_dlsp!$2:$2, 0), 0)</f>
        <v>35</v>
      </c>
      <c r="C1682">
        <f>VLOOKUP($A1682, focus_dlsp!$A:$AQ, MATCH(YEAR(A1682)+1, focus_dlsp!$2:$2, 0), 0)</f>
        <v>35</v>
      </c>
      <c r="D1682">
        <f t="shared" si="106"/>
        <v>0</v>
      </c>
      <c r="E1682">
        <f t="shared" si="104"/>
        <v>6</v>
      </c>
      <c r="F1682">
        <f t="shared" si="107"/>
        <v>6</v>
      </c>
      <c r="G1682">
        <f t="shared" si="105"/>
        <v>2013</v>
      </c>
    </row>
    <row r="1683" spans="1:7" x14ac:dyDescent="0.25">
      <c r="A1683" s="1">
        <f>focus_dlsp!A1684</f>
        <v>41432</v>
      </c>
      <c r="B1683">
        <f>VLOOKUP($A1683, focus_dlsp!$A:$AQ, MATCH(YEAR(dlsp_1_y_a!A1683), focus_dlsp!$2:$2, 0), 0)</f>
        <v>35</v>
      </c>
      <c r="C1683">
        <f>VLOOKUP($A1683, focus_dlsp!$A:$AQ, MATCH(YEAR(A1683)+1, focus_dlsp!$2:$2, 0), 0)</f>
        <v>34.950000000000003</v>
      </c>
      <c r="D1683">
        <f t="shared" si="106"/>
        <v>-4.9999999999997158E-2</v>
      </c>
      <c r="E1683">
        <f t="shared" si="104"/>
        <v>6</v>
      </c>
      <c r="F1683">
        <f t="shared" si="107"/>
        <v>6</v>
      </c>
      <c r="G1683">
        <f t="shared" si="105"/>
        <v>2013</v>
      </c>
    </row>
    <row r="1684" spans="1:7" x14ac:dyDescent="0.25">
      <c r="A1684" s="1">
        <f>focus_dlsp!A1685</f>
        <v>41435</v>
      </c>
      <c r="B1684">
        <f>VLOOKUP($A1684, focus_dlsp!$A:$AQ, MATCH(YEAR(dlsp_1_y_a!A1684), focus_dlsp!$2:$2, 0), 0)</f>
        <v>35</v>
      </c>
      <c r="C1684">
        <f>VLOOKUP($A1684, focus_dlsp!$A:$AQ, MATCH(YEAR(A1684)+1, focus_dlsp!$2:$2, 0), 0)</f>
        <v>34.950000000000003</v>
      </c>
      <c r="D1684">
        <f t="shared" si="106"/>
        <v>-4.9999999999997158E-2</v>
      </c>
      <c r="E1684">
        <f t="shared" si="104"/>
        <v>6</v>
      </c>
      <c r="F1684">
        <f t="shared" si="107"/>
        <v>6</v>
      </c>
      <c r="G1684">
        <f t="shared" si="105"/>
        <v>2013</v>
      </c>
    </row>
    <row r="1685" spans="1:7" x14ac:dyDescent="0.25">
      <c r="A1685" s="1">
        <f>focus_dlsp!A1686</f>
        <v>41436</v>
      </c>
      <c r="B1685">
        <f>VLOOKUP($A1685, focus_dlsp!$A:$AQ, MATCH(YEAR(dlsp_1_y_a!A1685), focus_dlsp!$2:$2, 0), 0)</f>
        <v>35</v>
      </c>
      <c r="C1685">
        <f>VLOOKUP($A1685, focus_dlsp!$A:$AQ, MATCH(YEAR(A1685)+1, focus_dlsp!$2:$2, 0), 0)</f>
        <v>35</v>
      </c>
      <c r="D1685">
        <f t="shared" si="106"/>
        <v>0</v>
      </c>
      <c r="E1685">
        <f t="shared" si="104"/>
        <v>6</v>
      </c>
      <c r="F1685">
        <f t="shared" si="107"/>
        <v>6</v>
      </c>
      <c r="G1685">
        <f t="shared" si="105"/>
        <v>2013</v>
      </c>
    </row>
    <row r="1686" spans="1:7" x14ac:dyDescent="0.25">
      <c r="A1686" s="1">
        <f>focus_dlsp!A1687</f>
        <v>41437</v>
      </c>
      <c r="B1686">
        <f>VLOOKUP($A1686, focus_dlsp!$A:$AQ, MATCH(YEAR(dlsp_1_y_a!A1686), focus_dlsp!$2:$2, 0), 0)</f>
        <v>35</v>
      </c>
      <c r="C1686">
        <f>VLOOKUP($A1686, focus_dlsp!$A:$AQ, MATCH(YEAR(A1686)+1, focus_dlsp!$2:$2, 0), 0)</f>
        <v>35</v>
      </c>
      <c r="D1686">
        <f t="shared" si="106"/>
        <v>0</v>
      </c>
      <c r="E1686">
        <f t="shared" si="104"/>
        <v>6</v>
      </c>
      <c r="F1686">
        <f t="shared" si="107"/>
        <v>6</v>
      </c>
      <c r="G1686">
        <f t="shared" si="105"/>
        <v>2013</v>
      </c>
    </row>
    <row r="1687" spans="1:7" x14ac:dyDescent="0.25">
      <c r="A1687" s="1">
        <f>focus_dlsp!A1688</f>
        <v>41438</v>
      </c>
      <c r="B1687">
        <f>VLOOKUP($A1687, focus_dlsp!$A:$AQ, MATCH(YEAR(dlsp_1_y_a!A1687), focus_dlsp!$2:$2, 0), 0)</f>
        <v>35</v>
      </c>
      <c r="C1687">
        <f>VLOOKUP($A1687, focus_dlsp!$A:$AQ, MATCH(YEAR(A1687)+1, focus_dlsp!$2:$2, 0), 0)</f>
        <v>35</v>
      </c>
      <c r="D1687">
        <f t="shared" si="106"/>
        <v>0</v>
      </c>
      <c r="E1687">
        <f t="shared" si="104"/>
        <v>6</v>
      </c>
      <c r="F1687">
        <f t="shared" si="107"/>
        <v>6</v>
      </c>
      <c r="G1687">
        <f t="shared" si="105"/>
        <v>2013</v>
      </c>
    </row>
    <row r="1688" spans="1:7" x14ac:dyDescent="0.25">
      <c r="A1688" s="1">
        <f>focus_dlsp!A1689</f>
        <v>41439</v>
      </c>
      <c r="B1688">
        <f>VLOOKUP($A1688, focus_dlsp!$A:$AQ, MATCH(YEAR(dlsp_1_y_a!A1688), focus_dlsp!$2:$2, 0), 0)</f>
        <v>35</v>
      </c>
      <c r="C1688">
        <f>VLOOKUP($A1688, focus_dlsp!$A:$AQ, MATCH(YEAR(A1688)+1, focus_dlsp!$2:$2, 0), 0)</f>
        <v>35</v>
      </c>
      <c r="D1688">
        <f t="shared" si="106"/>
        <v>0</v>
      </c>
      <c r="E1688">
        <f t="shared" si="104"/>
        <v>6</v>
      </c>
      <c r="F1688">
        <f t="shared" si="107"/>
        <v>6</v>
      </c>
      <c r="G1688">
        <f t="shared" si="105"/>
        <v>2013</v>
      </c>
    </row>
    <row r="1689" spans="1:7" x14ac:dyDescent="0.25">
      <c r="A1689" s="1">
        <f>focus_dlsp!A1690</f>
        <v>41442</v>
      </c>
      <c r="B1689">
        <f>VLOOKUP($A1689, focus_dlsp!$A:$AQ, MATCH(YEAR(dlsp_1_y_a!A1689), focus_dlsp!$2:$2, 0), 0)</f>
        <v>35.049999999999997</v>
      </c>
      <c r="C1689">
        <f>VLOOKUP($A1689, focus_dlsp!$A:$AQ, MATCH(YEAR(A1689)+1, focus_dlsp!$2:$2, 0), 0)</f>
        <v>35</v>
      </c>
      <c r="D1689">
        <f t="shared" si="106"/>
        <v>-4.9999999999997158E-2</v>
      </c>
      <c r="E1689">
        <f t="shared" si="104"/>
        <v>6</v>
      </c>
      <c r="F1689">
        <f t="shared" si="107"/>
        <v>6</v>
      </c>
      <c r="G1689">
        <f t="shared" si="105"/>
        <v>2013</v>
      </c>
    </row>
    <row r="1690" spans="1:7" x14ac:dyDescent="0.25">
      <c r="A1690" s="1">
        <f>focus_dlsp!A1691</f>
        <v>41443</v>
      </c>
      <c r="B1690">
        <f>VLOOKUP($A1690, focus_dlsp!$A:$AQ, MATCH(YEAR(dlsp_1_y_a!A1690), focus_dlsp!$2:$2, 0), 0)</f>
        <v>35.049999999999997</v>
      </c>
      <c r="C1690">
        <f>VLOOKUP($A1690, focus_dlsp!$A:$AQ, MATCH(YEAR(A1690)+1, focus_dlsp!$2:$2, 0), 0)</f>
        <v>35</v>
      </c>
      <c r="D1690">
        <f t="shared" si="106"/>
        <v>-4.9999999999997158E-2</v>
      </c>
      <c r="E1690">
        <f t="shared" si="104"/>
        <v>6</v>
      </c>
      <c r="F1690">
        <f t="shared" si="107"/>
        <v>6</v>
      </c>
      <c r="G1690">
        <f t="shared" si="105"/>
        <v>2013</v>
      </c>
    </row>
    <row r="1691" spans="1:7" x14ac:dyDescent="0.25">
      <c r="A1691" s="1">
        <f>focus_dlsp!A1692</f>
        <v>41444</v>
      </c>
      <c r="B1691">
        <f>VLOOKUP($A1691, focus_dlsp!$A:$AQ, MATCH(YEAR(dlsp_1_y_a!A1691), focus_dlsp!$2:$2, 0), 0)</f>
        <v>35</v>
      </c>
      <c r="C1691">
        <f>VLOOKUP($A1691, focus_dlsp!$A:$AQ, MATCH(YEAR(A1691)+1, focus_dlsp!$2:$2, 0), 0)</f>
        <v>35</v>
      </c>
      <c r="D1691">
        <f t="shared" si="106"/>
        <v>0</v>
      </c>
      <c r="E1691">
        <f t="shared" si="104"/>
        <v>6</v>
      </c>
      <c r="F1691">
        <f t="shared" si="107"/>
        <v>6</v>
      </c>
      <c r="G1691">
        <f t="shared" si="105"/>
        <v>2013</v>
      </c>
    </row>
    <row r="1692" spans="1:7" x14ac:dyDescent="0.25">
      <c r="A1692" s="1">
        <f>focus_dlsp!A1693</f>
        <v>41445</v>
      </c>
      <c r="B1692">
        <f>VLOOKUP($A1692, focus_dlsp!$A:$AQ, MATCH(YEAR(dlsp_1_y_a!A1692), focus_dlsp!$2:$2, 0), 0)</f>
        <v>35</v>
      </c>
      <c r="C1692">
        <f>VLOOKUP($A1692, focus_dlsp!$A:$AQ, MATCH(YEAR(A1692)+1, focus_dlsp!$2:$2, 0), 0)</f>
        <v>35</v>
      </c>
      <c r="D1692">
        <f t="shared" si="106"/>
        <v>0</v>
      </c>
      <c r="E1692">
        <f t="shared" si="104"/>
        <v>6</v>
      </c>
      <c r="F1692">
        <f t="shared" si="107"/>
        <v>6</v>
      </c>
      <c r="G1692">
        <f t="shared" si="105"/>
        <v>2013</v>
      </c>
    </row>
    <row r="1693" spans="1:7" x14ac:dyDescent="0.25">
      <c r="A1693" s="1">
        <f>focus_dlsp!A1694</f>
        <v>41446</v>
      </c>
      <c r="B1693">
        <f>VLOOKUP($A1693, focus_dlsp!$A:$AQ, MATCH(YEAR(dlsp_1_y_a!A1693), focus_dlsp!$2:$2, 0), 0)</f>
        <v>35</v>
      </c>
      <c r="C1693">
        <f>VLOOKUP($A1693, focus_dlsp!$A:$AQ, MATCH(YEAR(A1693)+1, focus_dlsp!$2:$2, 0), 0)</f>
        <v>35</v>
      </c>
      <c r="D1693">
        <f t="shared" si="106"/>
        <v>0</v>
      </c>
      <c r="E1693">
        <f t="shared" si="104"/>
        <v>6</v>
      </c>
      <c r="F1693">
        <f t="shared" si="107"/>
        <v>6</v>
      </c>
      <c r="G1693">
        <f t="shared" si="105"/>
        <v>2013</v>
      </c>
    </row>
    <row r="1694" spans="1:7" x14ac:dyDescent="0.25">
      <c r="A1694" s="1">
        <f>focus_dlsp!A1695</f>
        <v>41449</v>
      </c>
      <c r="B1694">
        <f>VLOOKUP($A1694, focus_dlsp!$A:$AQ, MATCH(YEAR(dlsp_1_y_a!A1694), focus_dlsp!$2:$2, 0), 0)</f>
        <v>35</v>
      </c>
      <c r="C1694">
        <f>VLOOKUP($A1694, focus_dlsp!$A:$AQ, MATCH(YEAR(A1694)+1, focus_dlsp!$2:$2, 0), 0)</f>
        <v>35.049999999999997</v>
      </c>
      <c r="D1694">
        <f t="shared" si="106"/>
        <v>4.9999999999997158E-2</v>
      </c>
      <c r="E1694">
        <f t="shared" si="104"/>
        <v>6</v>
      </c>
      <c r="F1694">
        <f t="shared" si="107"/>
        <v>6</v>
      </c>
      <c r="G1694">
        <f t="shared" si="105"/>
        <v>2013</v>
      </c>
    </row>
    <row r="1695" spans="1:7" x14ac:dyDescent="0.25">
      <c r="A1695" s="1">
        <f>focus_dlsp!A1696</f>
        <v>41450</v>
      </c>
      <c r="B1695">
        <f>VLOOKUP($A1695, focus_dlsp!$A:$AQ, MATCH(YEAR(dlsp_1_y_a!A1695), focus_dlsp!$2:$2, 0), 0)</f>
        <v>35</v>
      </c>
      <c r="C1695">
        <f>VLOOKUP($A1695, focus_dlsp!$A:$AQ, MATCH(YEAR(A1695)+1, focus_dlsp!$2:$2, 0), 0)</f>
        <v>35.049999999999997</v>
      </c>
      <c r="D1695">
        <f t="shared" si="106"/>
        <v>4.9999999999997158E-2</v>
      </c>
      <c r="E1695">
        <f t="shared" si="104"/>
        <v>6</v>
      </c>
      <c r="F1695">
        <f t="shared" si="107"/>
        <v>6</v>
      </c>
      <c r="G1695">
        <f t="shared" si="105"/>
        <v>2013</v>
      </c>
    </row>
    <row r="1696" spans="1:7" x14ac:dyDescent="0.25">
      <c r="A1696" s="1">
        <f>focus_dlsp!A1697</f>
        <v>41451</v>
      </c>
      <c r="B1696">
        <f>VLOOKUP($A1696, focus_dlsp!$A:$AQ, MATCH(YEAR(dlsp_1_y_a!A1696), focus_dlsp!$2:$2, 0), 0)</f>
        <v>35</v>
      </c>
      <c r="C1696">
        <f>VLOOKUP($A1696, focus_dlsp!$A:$AQ, MATCH(YEAR(A1696)+1, focus_dlsp!$2:$2, 0), 0)</f>
        <v>35.049999999999997</v>
      </c>
      <c r="D1696">
        <f t="shared" si="106"/>
        <v>4.9999999999997158E-2</v>
      </c>
      <c r="E1696">
        <f t="shared" si="104"/>
        <v>6</v>
      </c>
      <c r="F1696">
        <f t="shared" si="107"/>
        <v>6</v>
      </c>
      <c r="G1696">
        <f t="shared" si="105"/>
        <v>2013</v>
      </c>
    </row>
    <row r="1697" spans="1:7" x14ac:dyDescent="0.25">
      <c r="A1697" s="1">
        <f>focus_dlsp!A1698</f>
        <v>41452</v>
      </c>
      <c r="B1697">
        <f>VLOOKUP($A1697, focus_dlsp!$A:$AQ, MATCH(YEAR(dlsp_1_y_a!A1697), focus_dlsp!$2:$2, 0), 0)</f>
        <v>35</v>
      </c>
      <c r="C1697">
        <f>VLOOKUP($A1697, focus_dlsp!$A:$AQ, MATCH(YEAR(A1697)+1, focus_dlsp!$2:$2, 0), 0)</f>
        <v>35</v>
      </c>
      <c r="D1697">
        <f t="shared" si="106"/>
        <v>0</v>
      </c>
      <c r="E1697">
        <f t="shared" si="104"/>
        <v>6</v>
      </c>
      <c r="F1697">
        <f t="shared" si="107"/>
        <v>6</v>
      </c>
      <c r="G1697">
        <f t="shared" si="105"/>
        <v>2013</v>
      </c>
    </row>
    <row r="1698" spans="1:7" x14ac:dyDescent="0.25">
      <c r="A1698" s="1">
        <f>focus_dlsp!A1699</f>
        <v>41453</v>
      </c>
      <c r="B1698">
        <f>VLOOKUP($A1698, focus_dlsp!$A:$AQ, MATCH(YEAR(dlsp_1_y_a!A1698), focus_dlsp!$2:$2, 0), 0)</f>
        <v>35</v>
      </c>
      <c r="C1698">
        <f>VLOOKUP($A1698, focus_dlsp!$A:$AQ, MATCH(YEAR(A1698)+1, focus_dlsp!$2:$2, 0), 0)</f>
        <v>35</v>
      </c>
      <c r="D1698">
        <f t="shared" si="106"/>
        <v>0</v>
      </c>
      <c r="E1698">
        <f t="shared" si="104"/>
        <v>6</v>
      </c>
      <c r="F1698">
        <f t="shared" si="107"/>
        <v>6</v>
      </c>
      <c r="G1698">
        <f t="shared" si="105"/>
        <v>2013</v>
      </c>
    </row>
    <row r="1699" spans="1:7" x14ac:dyDescent="0.25">
      <c r="A1699" s="1">
        <f>focus_dlsp!A1700</f>
        <v>41456</v>
      </c>
      <c r="B1699">
        <f>VLOOKUP($A1699, focus_dlsp!$A:$AQ, MATCH(YEAR(dlsp_1_y_a!A1699), focus_dlsp!$2:$2, 0), 0)</f>
        <v>35</v>
      </c>
      <c r="C1699">
        <f>VLOOKUP($A1699, focus_dlsp!$A:$AQ, MATCH(YEAR(A1699)+1, focus_dlsp!$2:$2, 0), 0)</f>
        <v>35</v>
      </c>
      <c r="D1699">
        <f t="shared" si="106"/>
        <v>0</v>
      </c>
      <c r="E1699">
        <f t="shared" si="104"/>
        <v>7</v>
      </c>
      <c r="F1699">
        <f t="shared" si="107"/>
        <v>9</v>
      </c>
      <c r="G1699">
        <f t="shared" si="105"/>
        <v>2013</v>
      </c>
    </row>
    <row r="1700" spans="1:7" x14ac:dyDescent="0.25">
      <c r="A1700" s="1">
        <f>focus_dlsp!A1701</f>
        <v>41457</v>
      </c>
      <c r="B1700">
        <f>VLOOKUP($A1700, focus_dlsp!$A:$AQ, MATCH(YEAR(dlsp_1_y_a!A1700), focus_dlsp!$2:$2, 0), 0)</f>
        <v>35</v>
      </c>
      <c r="C1700">
        <f>VLOOKUP($A1700, focus_dlsp!$A:$AQ, MATCH(YEAR(A1700)+1, focus_dlsp!$2:$2, 0), 0)</f>
        <v>35</v>
      </c>
      <c r="D1700">
        <f t="shared" si="106"/>
        <v>0</v>
      </c>
      <c r="E1700">
        <f t="shared" si="104"/>
        <v>7</v>
      </c>
      <c r="F1700">
        <f t="shared" si="107"/>
        <v>9</v>
      </c>
      <c r="G1700">
        <f t="shared" si="105"/>
        <v>2013</v>
      </c>
    </row>
    <row r="1701" spans="1:7" x14ac:dyDescent="0.25">
      <c r="A1701" s="1">
        <f>focus_dlsp!A1702</f>
        <v>41458</v>
      </c>
      <c r="B1701">
        <f>VLOOKUP($A1701, focus_dlsp!$A:$AQ, MATCH(YEAR(dlsp_1_y_a!A1701), focus_dlsp!$2:$2, 0), 0)</f>
        <v>35</v>
      </c>
      <c r="C1701">
        <f>VLOOKUP($A1701, focus_dlsp!$A:$AQ, MATCH(YEAR(A1701)+1, focus_dlsp!$2:$2, 0), 0)</f>
        <v>35</v>
      </c>
      <c r="D1701">
        <f t="shared" si="106"/>
        <v>0</v>
      </c>
      <c r="E1701">
        <f t="shared" si="104"/>
        <v>7</v>
      </c>
      <c r="F1701">
        <f t="shared" si="107"/>
        <v>9</v>
      </c>
      <c r="G1701">
        <f t="shared" si="105"/>
        <v>2013</v>
      </c>
    </row>
    <row r="1702" spans="1:7" x14ac:dyDescent="0.25">
      <c r="A1702" s="1">
        <f>focus_dlsp!A1703</f>
        <v>41459</v>
      </c>
      <c r="B1702">
        <f>VLOOKUP($A1702, focus_dlsp!$A:$AQ, MATCH(YEAR(dlsp_1_y_a!A1702), focus_dlsp!$2:$2, 0), 0)</f>
        <v>35</v>
      </c>
      <c r="C1702">
        <f>VLOOKUP($A1702, focus_dlsp!$A:$AQ, MATCH(YEAR(A1702)+1, focus_dlsp!$2:$2, 0), 0)</f>
        <v>35</v>
      </c>
      <c r="D1702">
        <f t="shared" si="106"/>
        <v>0</v>
      </c>
      <c r="E1702">
        <f t="shared" si="104"/>
        <v>7</v>
      </c>
      <c r="F1702">
        <f t="shared" si="107"/>
        <v>9</v>
      </c>
      <c r="G1702">
        <f t="shared" si="105"/>
        <v>2013</v>
      </c>
    </row>
    <row r="1703" spans="1:7" x14ac:dyDescent="0.25">
      <c r="A1703" s="1">
        <f>focus_dlsp!A1704</f>
        <v>41460</v>
      </c>
      <c r="B1703">
        <f>VLOOKUP($A1703, focus_dlsp!$A:$AQ, MATCH(YEAR(dlsp_1_y_a!A1703), focus_dlsp!$2:$2, 0), 0)</f>
        <v>35</v>
      </c>
      <c r="C1703">
        <f>VLOOKUP($A1703, focus_dlsp!$A:$AQ, MATCH(YEAR(A1703)+1, focus_dlsp!$2:$2, 0), 0)</f>
        <v>35</v>
      </c>
      <c r="D1703">
        <f t="shared" si="106"/>
        <v>0</v>
      </c>
      <c r="E1703">
        <f t="shared" si="104"/>
        <v>7</v>
      </c>
      <c r="F1703">
        <f t="shared" si="107"/>
        <v>9</v>
      </c>
      <c r="G1703">
        <f t="shared" si="105"/>
        <v>2013</v>
      </c>
    </row>
    <row r="1704" spans="1:7" x14ac:dyDescent="0.25">
      <c r="A1704" s="1">
        <f>focus_dlsp!A1705</f>
        <v>41463</v>
      </c>
      <c r="B1704">
        <f>VLOOKUP($A1704, focus_dlsp!$A:$AQ, MATCH(YEAR(dlsp_1_y_a!A1704), focus_dlsp!$2:$2, 0), 0)</f>
        <v>35</v>
      </c>
      <c r="C1704">
        <f>VLOOKUP($A1704, focus_dlsp!$A:$AQ, MATCH(YEAR(A1704)+1, focus_dlsp!$2:$2, 0), 0)</f>
        <v>35</v>
      </c>
      <c r="D1704">
        <f t="shared" si="106"/>
        <v>0</v>
      </c>
      <c r="E1704">
        <f t="shared" si="104"/>
        <v>7</v>
      </c>
      <c r="F1704">
        <f t="shared" si="107"/>
        <v>9</v>
      </c>
      <c r="G1704">
        <f t="shared" si="105"/>
        <v>2013</v>
      </c>
    </row>
    <row r="1705" spans="1:7" x14ac:dyDescent="0.25">
      <c r="A1705" s="1">
        <f>focus_dlsp!A1706</f>
        <v>41464</v>
      </c>
      <c r="B1705">
        <f>VLOOKUP($A1705, focus_dlsp!$A:$AQ, MATCH(YEAR(dlsp_1_y_a!A1705), focus_dlsp!$2:$2, 0), 0)</f>
        <v>35</v>
      </c>
      <c r="C1705">
        <f>VLOOKUP($A1705, focus_dlsp!$A:$AQ, MATCH(YEAR(A1705)+1, focus_dlsp!$2:$2, 0), 0)</f>
        <v>35</v>
      </c>
      <c r="D1705">
        <f t="shared" si="106"/>
        <v>0</v>
      </c>
      <c r="E1705">
        <f t="shared" si="104"/>
        <v>7</v>
      </c>
      <c r="F1705">
        <f t="shared" si="107"/>
        <v>9</v>
      </c>
      <c r="G1705">
        <f t="shared" si="105"/>
        <v>2013</v>
      </c>
    </row>
    <row r="1706" spans="1:7" x14ac:dyDescent="0.25">
      <c r="A1706" s="1">
        <f>focus_dlsp!A1707</f>
        <v>41465</v>
      </c>
      <c r="B1706">
        <f>VLOOKUP($A1706, focus_dlsp!$A:$AQ, MATCH(YEAR(dlsp_1_y_a!A1706), focus_dlsp!$2:$2, 0), 0)</f>
        <v>35</v>
      </c>
      <c r="C1706">
        <f>VLOOKUP($A1706, focus_dlsp!$A:$AQ, MATCH(YEAR(A1706)+1, focus_dlsp!$2:$2, 0), 0)</f>
        <v>35</v>
      </c>
      <c r="D1706">
        <f t="shared" si="106"/>
        <v>0</v>
      </c>
      <c r="E1706">
        <f t="shared" si="104"/>
        <v>7</v>
      </c>
      <c r="F1706">
        <f t="shared" si="107"/>
        <v>9</v>
      </c>
      <c r="G1706">
        <f t="shared" si="105"/>
        <v>2013</v>
      </c>
    </row>
    <row r="1707" spans="1:7" x14ac:dyDescent="0.25">
      <c r="A1707" s="1">
        <f>focus_dlsp!A1708</f>
        <v>41466</v>
      </c>
      <c r="B1707">
        <f>VLOOKUP($A1707, focus_dlsp!$A:$AQ, MATCH(YEAR(dlsp_1_y_a!A1707), focus_dlsp!$2:$2, 0), 0)</f>
        <v>35</v>
      </c>
      <c r="C1707">
        <f>VLOOKUP($A1707, focus_dlsp!$A:$AQ, MATCH(YEAR(A1707)+1, focus_dlsp!$2:$2, 0), 0)</f>
        <v>35</v>
      </c>
      <c r="D1707">
        <f t="shared" si="106"/>
        <v>0</v>
      </c>
      <c r="E1707">
        <f t="shared" si="104"/>
        <v>7</v>
      </c>
      <c r="F1707">
        <f t="shared" si="107"/>
        <v>9</v>
      </c>
      <c r="G1707">
        <f t="shared" si="105"/>
        <v>2013</v>
      </c>
    </row>
    <row r="1708" spans="1:7" x14ac:dyDescent="0.25">
      <c r="A1708" s="1">
        <f>focus_dlsp!A1709</f>
        <v>41467</v>
      </c>
      <c r="B1708">
        <f>VLOOKUP($A1708, focus_dlsp!$A:$AQ, MATCH(YEAR(dlsp_1_y_a!A1708), focus_dlsp!$2:$2, 0), 0)</f>
        <v>35</v>
      </c>
      <c r="C1708">
        <f>VLOOKUP($A1708, focus_dlsp!$A:$AQ, MATCH(YEAR(A1708)+1, focus_dlsp!$2:$2, 0), 0)</f>
        <v>34.9</v>
      </c>
      <c r="D1708">
        <f t="shared" si="106"/>
        <v>-0.10000000000000142</v>
      </c>
      <c r="E1708">
        <f t="shared" si="104"/>
        <v>7</v>
      </c>
      <c r="F1708">
        <f t="shared" si="107"/>
        <v>9</v>
      </c>
      <c r="G1708">
        <f t="shared" si="105"/>
        <v>2013</v>
      </c>
    </row>
    <row r="1709" spans="1:7" x14ac:dyDescent="0.25">
      <c r="A1709" s="1">
        <f>focus_dlsp!A1710</f>
        <v>41470</v>
      </c>
      <c r="B1709">
        <f>VLOOKUP($A1709, focus_dlsp!$A:$AQ, MATCH(YEAR(dlsp_1_y_a!A1709), focus_dlsp!$2:$2, 0), 0)</f>
        <v>35</v>
      </c>
      <c r="C1709">
        <f>VLOOKUP($A1709, focus_dlsp!$A:$AQ, MATCH(YEAR(A1709)+1, focus_dlsp!$2:$2, 0), 0)</f>
        <v>35</v>
      </c>
      <c r="D1709">
        <f t="shared" si="106"/>
        <v>0</v>
      </c>
      <c r="E1709">
        <f t="shared" si="104"/>
        <v>7</v>
      </c>
      <c r="F1709">
        <f t="shared" si="107"/>
        <v>9</v>
      </c>
      <c r="G1709">
        <f t="shared" si="105"/>
        <v>2013</v>
      </c>
    </row>
    <row r="1710" spans="1:7" x14ac:dyDescent="0.25">
      <c r="A1710" s="1">
        <f>focus_dlsp!A1711</f>
        <v>41471</v>
      </c>
      <c r="B1710">
        <f>VLOOKUP($A1710, focus_dlsp!$A:$AQ, MATCH(YEAR(dlsp_1_y_a!A1710), focus_dlsp!$2:$2, 0), 0)</f>
        <v>35</v>
      </c>
      <c r="C1710">
        <f>VLOOKUP($A1710, focus_dlsp!$A:$AQ, MATCH(YEAR(A1710)+1, focus_dlsp!$2:$2, 0), 0)</f>
        <v>35</v>
      </c>
      <c r="D1710">
        <f t="shared" si="106"/>
        <v>0</v>
      </c>
      <c r="E1710">
        <f t="shared" si="104"/>
        <v>7</v>
      </c>
      <c r="F1710">
        <f t="shared" si="107"/>
        <v>9</v>
      </c>
      <c r="G1710">
        <f t="shared" si="105"/>
        <v>2013</v>
      </c>
    </row>
    <row r="1711" spans="1:7" x14ac:dyDescent="0.25">
      <c r="A1711" s="1">
        <f>focus_dlsp!A1712</f>
        <v>41472</v>
      </c>
      <c r="B1711">
        <f>VLOOKUP($A1711, focus_dlsp!$A:$AQ, MATCH(YEAR(dlsp_1_y_a!A1711), focus_dlsp!$2:$2, 0), 0)</f>
        <v>35</v>
      </c>
      <c r="C1711">
        <f>VLOOKUP($A1711, focus_dlsp!$A:$AQ, MATCH(YEAR(A1711)+1, focus_dlsp!$2:$2, 0), 0)</f>
        <v>35</v>
      </c>
      <c r="D1711">
        <f t="shared" si="106"/>
        <v>0</v>
      </c>
      <c r="E1711">
        <f t="shared" si="104"/>
        <v>7</v>
      </c>
      <c r="F1711">
        <f t="shared" si="107"/>
        <v>9</v>
      </c>
      <c r="G1711">
        <f t="shared" si="105"/>
        <v>2013</v>
      </c>
    </row>
    <row r="1712" spans="1:7" x14ac:dyDescent="0.25">
      <c r="A1712" s="1">
        <f>focus_dlsp!A1713</f>
        <v>41473</v>
      </c>
      <c r="B1712">
        <f>VLOOKUP($A1712, focus_dlsp!$A:$AQ, MATCH(YEAR(dlsp_1_y_a!A1712), focus_dlsp!$2:$2, 0), 0)</f>
        <v>35</v>
      </c>
      <c r="C1712">
        <f>VLOOKUP($A1712, focus_dlsp!$A:$AQ, MATCH(YEAR(A1712)+1, focus_dlsp!$2:$2, 0), 0)</f>
        <v>35</v>
      </c>
      <c r="D1712">
        <f t="shared" si="106"/>
        <v>0</v>
      </c>
      <c r="E1712">
        <f t="shared" si="104"/>
        <v>7</v>
      </c>
      <c r="F1712">
        <f t="shared" si="107"/>
        <v>9</v>
      </c>
      <c r="G1712">
        <f t="shared" si="105"/>
        <v>2013</v>
      </c>
    </row>
    <row r="1713" spans="1:7" x14ac:dyDescent="0.25">
      <c r="A1713" s="1">
        <f>focus_dlsp!A1714</f>
        <v>41474</v>
      </c>
      <c r="B1713">
        <f>VLOOKUP($A1713, focus_dlsp!$A:$AQ, MATCH(YEAR(dlsp_1_y_a!A1713), focus_dlsp!$2:$2, 0), 0)</f>
        <v>35</v>
      </c>
      <c r="C1713">
        <f>VLOOKUP($A1713, focus_dlsp!$A:$AQ, MATCH(YEAR(A1713)+1, focus_dlsp!$2:$2, 0), 0)</f>
        <v>34.9</v>
      </c>
      <c r="D1713">
        <f t="shared" si="106"/>
        <v>-0.10000000000000142</v>
      </c>
      <c r="E1713">
        <f t="shared" si="104"/>
        <v>7</v>
      </c>
      <c r="F1713">
        <f t="shared" si="107"/>
        <v>9</v>
      </c>
      <c r="G1713">
        <f t="shared" si="105"/>
        <v>2013</v>
      </c>
    </row>
    <row r="1714" spans="1:7" x14ac:dyDescent="0.25">
      <c r="A1714" s="1">
        <f>focus_dlsp!A1715</f>
        <v>41477</v>
      </c>
      <c r="B1714">
        <f>VLOOKUP($A1714, focus_dlsp!$A:$AQ, MATCH(YEAR(dlsp_1_y_a!A1714), focus_dlsp!$2:$2, 0), 0)</f>
        <v>35</v>
      </c>
      <c r="C1714">
        <f>VLOOKUP($A1714, focus_dlsp!$A:$AQ, MATCH(YEAR(A1714)+1, focus_dlsp!$2:$2, 0), 0)</f>
        <v>34.9</v>
      </c>
      <c r="D1714">
        <f t="shared" si="106"/>
        <v>-0.10000000000000142</v>
      </c>
      <c r="E1714">
        <f t="shared" si="104"/>
        <v>7</v>
      </c>
      <c r="F1714">
        <f t="shared" si="107"/>
        <v>9</v>
      </c>
      <c r="G1714">
        <f t="shared" si="105"/>
        <v>2013</v>
      </c>
    </row>
    <row r="1715" spans="1:7" x14ac:dyDescent="0.25">
      <c r="A1715" s="1">
        <f>focus_dlsp!A1716</f>
        <v>41478</v>
      </c>
      <c r="B1715">
        <f>VLOOKUP($A1715, focus_dlsp!$A:$AQ, MATCH(YEAR(dlsp_1_y_a!A1715), focus_dlsp!$2:$2, 0), 0)</f>
        <v>35</v>
      </c>
      <c r="C1715">
        <f>VLOOKUP($A1715, focus_dlsp!$A:$AQ, MATCH(YEAR(A1715)+1, focus_dlsp!$2:$2, 0), 0)</f>
        <v>34.9</v>
      </c>
      <c r="D1715">
        <f t="shared" si="106"/>
        <v>-0.10000000000000142</v>
      </c>
      <c r="E1715">
        <f t="shared" si="104"/>
        <v>7</v>
      </c>
      <c r="F1715">
        <f t="shared" si="107"/>
        <v>9</v>
      </c>
      <c r="G1715">
        <f t="shared" si="105"/>
        <v>2013</v>
      </c>
    </row>
    <row r="1716" spans="1:7" x14ac:dyDescent="0.25">
      <c r="A1716" s="1">
        <f>focus_dlsp!A1717</f>
        <v>41479</v>
      </c>
      <c r="B1716">
        <f>VLOOKUP($A1716, focus_dlsp!$A:$AQ, MATCH(YEAR(dlsp_1_y_a!A1716), focus_dlsp!$2:$2, 0), 0)</f>
        <v>35</v>
      </c>
      <c r="C1716">
        <f>VLOOKUP($A1716, focus_dlsp!$A:$AQ, MATCH(YEAR(A1716)+1, focus_dlsp!$2:$2, 0), 0)</f>
        <v>34.9</v>
      </c>
      <c r="D1716">
        <f t="shared" si="106"/>
        <v>-0.10000000000000142</v>
      </c>
      <c r="E1716">
        <f t="shared" si="104"/>
        <v>7</v>
      </c>
      <c r="F1716">
        <f t="shared" si="107"/>
        <v>9</v>
      </c>
      <c r="G1716">
        <f t="shared" si="105"/>
        <v>2013</v>
      </c>
    </row>
    <row r="1717" spans="1:7" x14ac:dyDescent="0.25">
      <c r="A1717" s="1">
        <f>focus_dlsp!A1718</f>
        <v>41480</v>
      </c>
      <c r="B1717">
        <f>VLOOKUP($A1717, focus_dlsp!$A:$AQ, MATCH(YEAR(dlsp_1_y_a!A1717), focus_dlsp!$2:$2, 0), 0)</f>
        <v>35</v>
      </c>
      <c r="C1717">
        <f>VLOOKUP($A1717, focus_dlsp!$A:$AQ, MATCH(YEAR(A1717)+1, focus_dlsp!$2:$2, 0), 0)</f>
        <v>35</v>
      </c>
      <c r="D1717">
        <f t="shared" si="106"/>
        <v>0</v>
      </c>
      <c r="E1717">
        <f t="shared" si="104"/>
        <v>7</v>
      </c>
      <c r="F1717">
        <f t="shared" si="107"/>
        <v>9</v>
      </c>
      <c r="G1717">
        <f t="shared" si="105"/>
        <v>2013</v>
      </c>
    </row>
    <row r="1718" spans="1:7" x14ac:dyDescent="0.25">
      <c r="A1718" s="1">
        <f>focus_dlsp!A1719</f>
        <v>41481</v>
      </c>
      <c r="B1718">
        <f>VLOOKUP($A1718, focus_dlsp!$A:$AQ, MATCH(YEAR(dlsp_1_y_a!A1718), focus_dlsp!$2:$2, 0), 0)</f>
        <v>35</v>
      </c>
      <c r="C1718">
        <f>VLOOKUP($A1718, focus_dlsp!$A:$AQ, MATCH(YEAR(A1718)+1, focus_dlsp!$2:$2, 0), 0)</f>
        <v>35</v>
      </c>
      <c r="D1718">
        <f t="shared" si="106"/>
        <v>0</v>
      </c>
      <c r="E1718">
        <f t="shared" si="104"/>
        <v>7</v>
      </c>
      <c r="F1718">
        <f t="shared" si="107"/>
        <v>9</v>
      </c>
      <c r="G1718">
        <f t="shared" si="105"/>
        <v>2013</v>
      </c>
    </row>
    <row r="1719" spans="1:7" x14ac:dyDescent="0.25">
      <c r="A1719" s="1">
        <f>focus_dlsp!A1720</f>
        <v>41484</v>
      </c>
      <c r="B1719">
        <f>VLOOKUP($A1719, focus_dlsp!$A:$AQ, MATCH(YEAR(dlsp_1_y_a!A1719), focus_dlsp!$2:$2, 0), 0)</f>
        <v>35</v>
      </c>
      <c r="C1719">
        <f>VLOOKUP($A1719, focus_dlsp!$A:$AQ, MATCH(YEAR(A1719)+1, focus_dlsp!$2:$2, 0), 0)</f>
        <v>35</v>
      </c>
      <c r="D1719">
        <f t="shared" si="106"/>
        <v>0</v>
      </c>
      <c r="E1719">
        <f t="shared" si="104"/>
        <v>7</v>
      </c>
      <c r="F1719">
        <f t="shared" si="107"/>
        <v>9</v>
      </c>
      <c r="G1719">
        <f t="shared" si="105"/>
        <v>2013</v>
      </c>
    </row>
    <row r="1720" spans="1:7" x14ac:dyDescent="0.25">
      <c r="A1720" s="1">
        <f>focus_dlsp!A1721</f>
        <v>41485</v>
      </c>
      <c r="B1720">
        <f>VLOOKUP($A1720, focus_dlsp!$A:$AQ, MATCH(YEAR(dlsp_1_y_a!A1720), focus_dlsp!$2:$2, 0), 0)</f>
        <v>35</v>
      </c>
      <c r="C1720">
        <f>VLOOKUP($A1720, focus_dlsp!$A:$AQ, MATCH(YEAR(A1720)+1, focus_dlsp!$2:$2, 0), 0)</f>
        <v>34.9</v>
      </c>
      <c r="D1720">
        <f t="shared" si="106"/>
        <v>-0.10000000000000142</v>
      </c>
      <c r="E1720">
        <f t="shared" si="104"/>
        <v>7</v>
      </c>
      <c r="F1720">
        <f t="shared" si="107"/>
        <v>9</v>
      </c>
      <c r="G1720">
        <f t="shared" si="105"/>
        <v>2013</v>
      </c>
    </row>
    <row r="1721" spans="1:7" x14ac:dyDescent="0.25">
      <c r="A1721" s="1">
        <f>focus_dlsp!A1722</f>
        <v>41486</v>
      </c>
      <c r="B1721">
        <f>VLOOKUP($A1721, focus_dlsp!$A:$AQ, MATCH(YEAR(dlsp_1_y_a!A1721), focus_dlsp!$2:$2, 0), 0)</f>
        <v>35</v>
      </c>
      <c r="C1721">
        <f>VLOOKUP($A1721, focus_dlsp!$A:$AQ, MATCH(YEAR(A1721)+1, focus_dlsp!$2:$2, 0), 0)</f>
        <v>34.9</v>
      </c>
      <c r="D1721">
        <f t="shared" si="106"/>
        <v>-0.10000000000000142</v>
      </c>
      <c r="E1721">
        <f t="shared" si="104"/>
        <v>7</v>
      </c>
      <c r="F1721">
        <f t="shared" si="107"/>
        <v>9</v>
      </c>
      <c r="G1721">
        <f t="shared" si="105"/>
        <v>2013</v>
      </c>
    </row>
    <row r="1722" spans="1:7" x14ac:dyDescent="0.25">
      <c r="A1722" s="1">
        <f>focus_dlsp!A1723</f>
        <v>41487</v>
      </c>
      <c r="B1722">
        <f>VLOOKUP($A1722, focus_dlsp!$A:$AQ, MATCH(YEAR(dlsp_1_y_a!A1722), focus_dlsp!$2:$2, 0), 0)</f>
        <v>35</v>
      </c>
      <c r="C1722">
        <f>VLOOKUP($A1722, focus_dlsp!$A:$AQ, MATCH(YEAR(A1722)+1, focus_dlsp!$2:$2, 0), 0)</f>
        <v>34.799999999999997</v>
      </c>
      <c r="D1722">
        <f t="shared" si="106"/>
        <v>-0.20000000000000284</v>
      </c>
      <c r="E1722">
        <f t="shared" si="104"/>
        <v>8</v>
      </c>
      <c r="F1722">
        <f t="shared" si="107"/>
        <v>9</v>
      </c>
      <c r="G1722">
        <f t="shared" si="105"/>
        <v>2013</v>
      </c>
    </row>
    <row r="1723" spans="1:7" x14ac:dyDescent="0.25">
      <c r="A1723" s="1">
        <f>focus_dlsp!A1724</f>
        <v>41488</v>
      </c>
      <c r="B1723">
        <f>VLOOKUP($A1723, focus_dlsp!$A:$AQ, MATCH(YEAR(dlsp_1_y_a!A1723), focus_dlsp!$2:$2, 0), 0)</f>
        <v>35</v>
      </c>
      <c r="C1723">
        <f>VLOOKUP($A1723, focus_dlsp!$A:$AQ, MATCH(YEAR(A1723)+1, focus_dlsp!$2:$2, 0), 0)</f>
        <v>34.9</v>
      </c>
      <c r="D1723">
        <f t="shared" si="106"/>
        <v>-0.10000000000000142</v>
      </c>
      <c r="E1723">
        <f t="shared" si="104"/>
        <v>8</v>
      </c>
      <c r="F1723">
        <f t="shared" si="107"/>
        <v>9</v>
      </c>
      <c r="G1723">
        <f t="shared" si="105"/>
        <v>2013</v>
      </c>
    </row>
    <row r="1724" spans="1:7" x14ac:dyDescent="0.25">
      <c r="A1724" s="1">
        <f>focus_dlsp!A1725</f>
        <v>41491</v>
      </c>
      <c r="B1724">
        <f>VLOOKUP($A1724, focus_dlsp!$A:$AQ, MATCH(YEAR(dlsp_1_y_a!A1724), focus_dlsp!$2:$2, 0), 0)</f>
        <v>35</v>
      </c>
      <c r="C1724">
        <f>VLOOKUP($A1724, focus_dlsp!$A:$AQ, MATCH(YEAR(A1724)+1, focus_dlsp!$2:$2, 0), 0)</f>
        <v>34.9</v>
      </c>
      <c r="D1724">
        <f t="shared" si="106"/>
        <v>-0.10000000000000142</v>
      </c>
      <c r="E1724">
        <f t="shared" si="104"/>
        <v>8</v>
      </c>
      <c r="F1724">
        <f t="shared" si="107"/>
        <v>9</v>
      </c>
      <c r="G1724">
        <f t="shared" si="105"/>
        <v>2013</v>
      </c>
    </row>
    <row r="1725" spans="1:7" x14ac:dyDescent="0.25">
      <c r="A1725" s="1">
        <f>focus_dlsp!A1726</f>
        <v>41492</v>
      </c>
      <c r="B1725">
        <f>VLOOKUP($A1725, focus_dlsp!$A:$AQ, MATCH(YEAR(dlsp_1_y_a!A1725), focus_dlsp!$2:$2, 0), 0)</f>
        <v>35</v>
      </c>
      <c r="C1725">
        <f>VLOOKUP($A1725, focus_dlsp!$A:$AQ, MATCH(YEAR(A1725)+1, focus_dlsp!$2:$2, 0), 0)</f>
        <v>34.700000000000003</v>
      </c>
      <c r="D1725">
        <f t="shared" si="106"/>
        <v>-0.29999999999999716</v>
      </c>
      <c r="E1725">
        <f t="shared" si="104"/>
        <v>8</v>
      </c>
      <c r="F1725">
        <f t="shared" si="107"/>
        <v>9</v>
      </c>
      <c r="G1725">
        <f t="shared" si="105"/>
        <v>2013</v>
      </c>
    </row>
    <row r="1726" spans="1:7" x14ac:dyDescent="0.25">
      <c r="A1726" s="1">
        <f>focus_dlsp!A1727</f>
        <v>41493</v>
      </c>
      <c r="B1726">
        <f>VLOOKUP($A1726, focus_dlsp!$A:$AQ, MATCH(YEAR(dlsp_1_y_a!A1726), focus_dlsp!$2:$2, 0), 0)</f>
        <v>35</v>
      </c>
      <c r="C1726">
        <f>VLOOKUP($A1726, focus_dlsp!$A:$AQ, MATCH(YEAR(A1726)+1, focus_dlsp!$2:$2, 0), 0)</f>
        <v>34.700000000000003</v>
      </c>
      <c r="D1726">
        <f t="shared" si="106"/>
        <v>-0.29999999999999716</v>
      </c>
      <c r="E1726">
        <f t="shared" si="104"/>
        <v>8</v>
      </c>
      <c r="F1726">
        <f t="shared" si="107"/>
        <v>9</v>
      </c>
      <c r="G1726">
        <f t="shared" si="105"/>
        <v>2013</v>
      </c>
    </row>
    <row r="1727" spans="1:7" x14ac:dyDescent="0.25">
      <c r="A1727" s="1">
        <f>focus_dlsp!A1728</f>
        <v>41494</v>
      </c>
      <c r="B1727">
        <f>VLOOKUP($A1727, focus_dlsp!$A:$AQ, MATCH(YEAR(dlsp_1_y_a!A1727), focus_dlsp!$2:$2, 0), 0)</f>
        <v>35</v>
      </c>
      <c r="C1727">
        <f>VLOOKUP($A1727, focus_dlsp!$A:$AQ, MATCH(YEAR(A1727)+1, focus_dlsp!$2:$2, 0), 0)</f>
        <v>34.85</v>
      </c>
      <c r="D1727">
        <f t="shared" si="106"/>
        <v>-0.14999999999999858</v>
      </c>
      <c r="E1727">
        <f t="shared" si="104"/>
        <v>8</v>
      </c>
      <c r="F1727">
        <f t="shared" si="107"/>
        <v>9</v>
      </c>
      <c r="G1727">
        <f t="shared" si="105"/>
        <v>2013</v>
      </c>
    </row>
    <row r="1728" spans="1:7" x14ac:dyDescent="0.25">
      <c r="A1728" s="1">
        <f>focus_dlsp!A1729</f>
        <v>41495</v>
      </c>
      <c r="B1728">
        <f>VLOOKUP($A1728, focus_dlsp!$A:$AQ, MATCH(YEAR(dlsp_1_y_a!A1728), focus_dlsp!$2:$2, 0), 0)</f>
        <v>35</v>
      </c>
      <c r="C1728">
        <f>VLOOKUP($A1728, focus_dlsp!$A:$AQ, MATCH(YEAR(A1728)+1, focus_dlsp!$2:$2, 0), 0)</f>
        <v>34.85</v>
      </c>
      <c r="D1728">
        <f t="shared" si="106"/>
        <v>-0.14999999999999858</v>
      </c>
      <c r="E1728">
        <f t="shared" si="104"/>
        <v>8</v>
      </c>
      <c r="F1728">
        <f t="shared" si="107"/>
        <v>9</v>
      </c>
      <c r="G1728">
        <f t="shared" si="105"/>
        <v>2013</v>
      </c>
    </row>
    <row r="1729" spans="1:7" x14ac:dyDescent="0.25">
      <c r="A1729" s="1">
        <f>focus_dlsp!A1730</f>
        <v>41498</v>
      </c>
      <c r="B1729">
        <f>VLOOKUP($A1729, focus_dlsp!$A:$AQ, MATCH(YEAR(dlsp_1_y_a!A1729), focus_dlsp!$2:$2, 0), 0)</f>
        <v>35</v>
      </c>
      <c r="C1729">
        <f>VLOOKUP($A1729, focus_dlsp!$A:$AQ, MATCH(YEAR(A1729)+1, focus_dlsp!$2:$2, 0), 0)</f>
        <v>34.85</v>
      </c>
      <c r="D1729">
        <f t="shared" si="106"/>
        <v>-0.14999999999999858</v>
      </c>
      <c r="E1729">
        <f t="shared" si="104"/>
        <v>8</v>
      </c>
      <c r="F1729">
        <f t="shared" si="107"/>
        <v>9</v>
      </c>
      <c r="G1729">
        <f t="shared" si="105"/>
        <v>2013</v>
      </c>
    </row>
    <row r="1730" spans="1:7" x14ac:dyDescent="0.25">
      <c r="A1730" s="1">
        <f>focus_dlsp!A1731</f>
        <v>41499</v>
      </c>
      <c r="B1730">
        <f>VLOOKUP($A1730, focus_dlsp!$A:$AQ, MATCH(YEAR(dlsp_1_y_a!A1730), focus_dlsp!$2:$2, 0), 0)</f>
        <v>35</v>
      </c>
      <c r="C1730">
        <f>VLOOKUP($A1730, focus_dlsp!$A:$AQ, MATCH(YEAR(A1730)+1, focus_dlsp!$2:$2, 0), 0)</f>
        <v>34.85</v>
      </c>
      <c r="D1730">
        <f t="shared" si="106"/>
        <v>-0.14999999999999858</v>
      </c>
      <c r="E1730">
        <f t="shared" ref="E1730:E1793" si="108">MONTH(A1730)</f>
        <v>8</v>
      </c>
      <c r="F1730">
        <f t="shared" si="107"/>
        <v>9</v>
      </c>
      <c r="G1730">
        <f t="shared" ref="G1730:G1793" si="109">YEAR(A1730)</f>
        <v>2013</v>
      </c>
    </row>
    <row r="1731" spans="1:7" x14ac:dyDescent="0.25">
      <c r="A1731" s="1">
        <f>focus_dlsp!A1732</f>
        <v>41500</v>
      </c>
      <c r="B1731">
        <f>VLOOKUP($A1731, focus_dlsp!$A:$AQ, MATCH(YEAR(dlsp_1_y_a!A1731), focus_dlsp!$2:$2, 0), 0)</f>
        <v>34.950000000000003</v>
      </c>
      <c r="C1731">
        <f>VLOOKUP($A1731, focus_dlsp!$A:$AQ, MATCH(YEAR(A1731)+1, focus_dlsp!$2:$2, 0), 0)</f>
        <v>34.799999999999997</v>
      </c>
      <c r="D1731">
        <f t="shared" ref="D1731:D1794" si="110">C1731-B1731</f>
        <v>-0.15000000000000568</v>
      </c>
      <c r="E1731">
        <f t="shared" si="108"/>
        <v>8</v>
      </c>
      <c r="F1731">
        <f t="shared" ref="F1731:F1794" si="111">IF(E1731&lt;4,3,IF(E1731&lt;7,6,IF(E1731&lt;10,9,12)))</f>
        <v>9</v>
      </c>
      <c r="G1731">
        <f t="shared" si="109"/>
        <v>2013</v>
      </c>
    </row>
    <row r="1732" spans="1:7" x14ac:dyDescent="0.25">
      <c r="A1732" s="1">
        <f>focus_dlsp!A1733</f>
        <v>41501</v>
      </c>
      <c r="B1732">
        <f>VLOOKUP($A1732, focus_dlsp!$A:$AQ, MATCH(YEAR(dlsp_1_y_a!A1732), focus_dlsp!$2:$2, 0), 0)</f>
        <v>34.950000000000003</v>
      </c>
      <c r="C1732">
        <f>VLOOKUP($A1732, focus_dlsp!$A:$AQ, MATCH(YEAR(A1732)+1, focus_dlsp!$2:$2, 0), 0)</f>
        <v>34.6</v>
      </c>
      <c r="D1732">
        <f t="shared" si="110"/>
        <v>-0.35000000000000142</v>
      </c>
      <c r="E1732">
        <f t="shared" si="108"/>
        <v>8</v>
      </c>
      <c r="F1732">
        <f t="shared" si="111"/>
        <v>9</v>
      </c>
      <c r="G1732">
        <f t="shared" si="109"/>
        <v>2013</v>
      </c>
    </row>
    <row r="1733" spans="1:7" x14ac:dyDescent="0.25">
      <c r="A1733" s="1">
        <f>focus_dlsp!A1734</f>
        <v>41502</v>
      </c>
      <c r="B1733">
        <f>VLOOKUP($A1733, focus_dlsp!$A:$AQ, MATCH(YEAR(dlsp_1_y_a!A1733), focus_dlsp!$2:$2, 0), 0)</f>
        <v>34.9</v>
      </c>
      <c r="C1733">
        <f>VLOOKUP($A1733, focus_dlsp!$A:$AQ, MATCH(YEAR(A1733)+1, focus_dlsp!$2:$2, 0), 0)</f>
        <v>34.700000000000003</v>
      </c>
      <c r="D1733">
        <f t="shared" si="110"/>
        <v>-0.19999999999999574</v>
      </c>
      <c r="E1733">
        <f t="shared" si="108"/>
        <v>8</v>
      </c>
      <c r="F1733">
        <f t="shared" si="111"/>
        <v>9</v>
      </c>
      <c r="G1733">
        <f t="shared" si="109"/>
        <v>2013</v>
      </c>
    </row>
    <row r="1734" spans="1:7" x14ac:dyDescent="0.25">
      <c r="A1734" s="1">
        <f>focus_dlsp!A1735</f>
        <v>41505</v>
      </c>
      <c r="B1734">
        <f>VLOOKUP($A1734, focus_dlsp!$A:$AQ, MATCH(YEAR(dlsp_1_y_a!A1734), focus_dlsp!$2:$2, 0), 0)</f>
        <v>35</v>
      </c>
      <c r="C1734">
        <f>VLOOKUP($A1734, focus_dlsp!$A:$AQ, MATCH(YEAR(A1734)+1, focus_dlsp!$2:$2, 0), 0)</f>
        <v>34.85</v>
      </c>
      <c r="D1734">
        <f t="shared" si="110"/>
        <v>-0.14999999999999858</v>
      </c>
      <c r="E1734">
        <f t="shared" si="108"/>
        <v>8</v>
      </c>
      <c r="F1734">
        <f t="shared" si="111"/>
        <v>9</v>
      </c>
      <c r="G1734">
        <f t="shared" si="109"/>
        <v>2013</v>
      </c>
    </row>
    <row r="1735" spans="1:7" x14ac:dyDescent="0.25">
      <c r="A1735" s="1">
        <f>focus_dlsp!A1736</f>
        <v>41506</v>
      </c>
      <c r="B1735">
        <f>VLOOKUP($A1735, focus_dlsp!$A:$AQ, MATCH(YEAR(dlsp_1_y_a!A1735), focus_dlsp!$2:$2, 0), 0)</f>
        <v>35</v>
      </c>
      <c r="C1735">
        <f>VLOOKUP($A1735, focus_dlsp!$A:$AQ, MATCH(YEAR(A1735)+1, focus_dlsp!$2:$2, 0), 0)</f>
        <v>34.85</v>
      </c>
      <c r="D1735">
        <f t="shared" si="110"/>
        <v>-0.14999999999999858</v>
      </c>
      <c r="E1735">
        <f t="shared" si="108"/>
        <v>8</v>
      </c>
      <c r="F1735">
        <f t="shared" si="111"/>
        <v>9</v>
      </c>
      <c r="G1735">
        <f t="shared" si="109"/>
        <v>2013</v>
      </c>
    </row>
    <row r="1736" spans="1:7" x14ac:dyDescent="0.25">
      <c r="A1736" s="1">
        <f>focus_dlsp!A1737</f>
        <v>41507</v>
      </c>
      <c r="B1736">
        <f>VLOOKUP($A1736, focus_dlsp!$A:$AQ, MATCH(YEAR(dlsp_1_y_a!A1736), focus_dlsp!$2:$2, 0), 0)</f>
        <v>35</v>
      </c>
      <c r="C1736">
        <f>VLOOKUP($A1736, focus_dlsp!$A:$AQ, MATCH(YEAR(A1736)+1, focus_dlsp!$2:$2, 0), 0)</f>
        <v>34.799999999999997</v>
      </c>
      <c r="D1736">
        <f t="shared" si="110"/>
        <v>-0.20000000000000284</v>
      </c>
      <c r="E1736">
        <f t="shared" si="108"/>
        <v>8</v>
      </c>
      <c r="F1736">
        <f t="shared" si="111"/>
        <v>9</v>
      </c>
      <c r="G1736">
        <f t="shared" si="109"/>
        <v>2013</v>
      </c>
    </row>
    <row r="1737" spans="1:7" x14ac:dyDescent="0.25">
      <c r="A1737" s="1">
        <f>focus_dlsp!A1738</f>
        <v>41508</v>
      </c>
      <c r="B1737">
        <f>VLOOKUP($A1737, focus_dlsp!$A:$AQ, MATCH(YEAR(dlsp_1_y_a!A1737), focus_dlsp!$2:$2, 0), 0)</f>
        <v>35</v>
      </c>
      <c r="C1737">
        <f>VLOOKUP($A1737, focus_dlsp!$A:$AQ, MATCH(YEAR(A1737)+1, focus_dlsp!$2:$2, 0), 0)</f>
        <v>34.700000000000003</v>
      </c>
      <c r="D1737">
        <f t="shared" si="110"/>
        <v>-0.29999999999999716</v>
      </c>
      <c r="E1737">
        <f t="shared" si="108"/>
        <v>8</v>
      </c>
      <c r="F1737">
        <f t="shared" si="111"/>
        <v>9</v>
      </c>
      <c r="G1737">
        <f t="shared" si="109"/>
        <v>2013</v>
      </c>
    </row>
    <row r="1738" spans="1:7" x14ac:dyDescent="0.25">
      <c r="A1738" s="1">
        <f>focus_dlsp!A1739</f>
        <v>41509</v>
      </c>
      <c r="B1738">
        <f>VLOOKUP($A1738, focus_dlsp!$A:$AQ, MATCH(YEAR(dlsp_1_y_a!A1738), focus_dlsp!$2:$2, 0), 0)</f>
        <v>35</v>
      </c>
      <c r="C1738">
        <f>VLOOKUP($A1738, focus_dlsp!$A:$AQ, MATCH(YEAR(A1738)+1, focus_dlsp!$2:$2, 0), 0)</f>
        <v>34.700000000000003</v>
      </c>
      <c r="D1738">
        <f t="shared" si="110"/>
        <v>-0.29999999999999716</v>
      </c>
      <c r="E1738">
        <f t="shared" si="108"/>
        <v>8</v>
      </c>
      <c r="F1738">
        <f t="shared" si="111"/>
        <v>9</v>
      </c>
      <c r="G1738">
        <f t="shared" si="109"/>
        <v>2013</v>
      </c>
    </row>
    <row r="1739" spans="1:7" x14ac:dyDescent="0.25">
      <c r="A1739" s="1">
        <f>focus_dlsp!A1740</f>
        <v>41512</v>
      </c>
      <c r="B1739">
        <f>VLOOKUP($A1739, focus_dlsp!$A:$AQ, MATCH(YEAR(dlsp_1_y_a!A1739), focus_dlsp!$2:$2, 0), 0)</f>
        <v>35</v>
      </c>
      <c r="C1739">
        <f>VLOOKUP($A1739, focus_dlsp!$A:$AQ, MATCH(YEAR(A1739)+1, focus_dlsp!$2:$2, 0), 0)</f>
        <v>34.85</v>
      </c>
      <c r="D1739">
        <f t="shared" si="110"/>
        <v>-0.14999999999999858</v>
      </c>
      <c r="E1739">
        <f t="shared" si="108"/>
        <v>8</v>
      </c>
      <c r="F1739">
        <f t="shared" si="111"/>
        <v>9</v>
      </c>
      <c r="G1739">
        <f t="shared" si="109"/>
        <v>2013</v>
      </c>
    </row>
    <row r="1740" spans="1:7" x14ac:dyDescent="0.25">
      <c r="A1740" s="1">
        <f>focus_dlsp!A1741</f>
        <v>41513</v>
      </c>
      <c r="B1740">
        <f>VLOOKUP($A1740, focus_dlsp!$A:$AQ, MATCH(YEAR(dlsp_1_y_a!A1740), focus_dlsp!$2:$2, 0), 0)</f>
        <v>35</v>
      </c>
      <c r="C1740">
        <f>VLOOKUP($A1740, focus_dlsp!$A:$AQ, MATCH(YEAR(A1740)+1, focus_dlsp!$2:$2, 0), 0)</f>
        <v>34.85</v>
      </c>
      <c r="D1740">
        <f t="shared" si="110"/>
        <v>-0.14999999999999858</v>
      </c>
      <c r="E1740">
        <f t="shared" si="108"/>
        <v>8</v>
      </c>
      <c r="F1740">
        <f t="shared" si="111"/>
        <v>9</v>
      </c>
      <c r="G1740">
        <f t="shared" si="109"/>
        <v>2013</v>
      </c>
    </row>
    <row r="1741" spans="1:7" x14ac:dyDescent="0.25">
      <c r="A1741" s="1">
        <f>focus_dlsp!A1742</f>
        <v>41514</v>
      </c>
      <c r="B1741">
        <f>VLOOKUP($A1741, focus_dlsp!$A:$AQ, MATCH(YEAR(dlsp_1_y_a!A1741), focus_dlsp!$2:$2, 0), 0)</f>
        <v>35</v>
      </c>
      <c r="C1741">
        <f>VLOOKUP($A1741, focus_dlsp!$A:$AQ, MATCH(YEAR(A1741)+1, focus_dlsp!$2:$2, 0), 0)</f>
        <v>34.85</v>
      </c>
      <c r="D1741">
        <f t="shared" si="110"/>
        <v>-0.14999999999999858</v>
      </c>
      <c r="E1741">
        <f t="shared" si="108"/>
        <v>8</v>
      </c>
      <c r="F1741">
        <f t="shared" si="111"/>
        <v>9</v>
      </c>
      <c r="G1741">
        <f t="shared" si="109"/>
        <v>2013</v>
      </c>
    </row>
    <row r="1742" spans="1:7" x14ac:dyDescent="0.25">
      <c r="A1742" s="1">
        <f>focus_dlsp!A1743</f>
        <v>41515</v>
      </c>
      <c r="B1742">
        <f>VLOOKUP($A1742, focus_dlsp!$A:$AQ, MATCH(YEAR(dlsp_1_y_a!A1742), focus_dlsp!$2:$2, 0), 0)</f>
        <v>35</v>
      </c>
      <c r="C1742">
        <f>VLOOKUP($A1742, focus_dlsp!$A:$AQ, MATCH(YEAR(A1742)+1, focus_dlsp!$2:$2, 0), 0)</f>
        <v>34.85</v>
      </c>
      <c r="D1742">
        <f t="shared" si="110"/>
        <v>-0.14999999999999858</v>
      </c>
      <c r="E1742">
        <f t="shared" si="108"/>
        <v>8</v>
      </c>
      <c r="F1742">
        <f t="shared" si="111"/>
        <v>9</v>
      </c>
      <c r="G1742">
        <f t="shared" si="109"/>
        <v>2013</v>
      </c>
    </row>
    <row r="1743" spans="1:7" x14ac:dyDescent="0.25">
      <c r="A1743" s="1">
        <f>focus_dlsp!A1744</f>
        <v>41516</v>
      </c>
      <c r="B1743">
        <f>VLOOKUP($A1743, focus_dlsp!$A:$AQ, MATCH(YEAR(dlsp_1_y_a!A1743), focus_dlsp!$2:$2, 0), 0)</f>
        <v>35</v>
      </c>
      <c r="C1743">
        <f>VLOOKUP($A1743, focus_dlsp!$A:$AQ, MATCH(YEAR(A1743)+1, focus_dlsp!$2:$2, 0), 0)</f>
        <v>34.85</v>
      </c>
      <c r="D1743">
        <f t="shared" si="110"/>
        <v>-0.14999999999999858</v>
      </c>
      <c r="E1743">
        <f t="shared" si="108"/>
        <v>8</v>
      </c>
      <c r="F1743">
        <f t="shared" si="111"/>
        <v>9</v>
      </c>
      <c r="G1743">
        <f t="shared" si="109"/>
        <v>2013</v>
      </c>
    </row>
    <row r="1744" spans="1:7" x14ac:dyDescent="0.25">
      <c r="A1744" s="1">
        <f>focus_dlsp!A1745</f>
        <v>41519</v>
      </c>
      <c r="B1744">
        <f>VLOOKUP($A1744, focus_dlsp!$A:$AQ, MATCH(YEAR(dlsp_1_y_a!A1744), focus_dlsp!$2:$2, 0), 0)</f>
        <v>35</v>
      </c>
      <c r="C1744">
        <f>VLOOKUP($A1744, focus_dlsp!$A:$AQ, MATCH(YEAR(A1744)+1, focus_dlsp!$2:$2, 0), 0)</f>
        <v>34.700000000000003</v>
      </c>
      <c r="D1744">
        <f t="shared" si="110"/>
        <v>-0.29999999999999716</v>
      </c>
      <c r="E1744">
        <f t="shared" si="108"/>
        <v>9</v>
      </c>
      <c r="F1744">
        <f t="shared" si="111"/>
        <v>9</v>
      </c>
      <c r="G1744">
        <f t="shared" si="109"/>
        <v>2013</v>
      </c>
    </row>
    <row r="1745" spans="1:7" x14ac:dyDescent="0.25">
      <c r="A1745" s="1">
        <f>focus_dlsp!A1746</f>
        <v>41520</v>
      </c>
      <c r="B1745">
        <f>VLOOKUP($A1745, focus_dlsp!$A:$AQ, MATCH(YEAR(dlsp_1_y_a!A1745), focus_dlsp!$2:$2, 0), 0)</f>
        <v>35</v>
      </c>
      <c r="C1745">
        <f>VLOOKUP($A1745, focus_dlsp!$A:$AQ, MATCH(YEAR(A1745)+1, focus_dlsp!$2:$2, 0), 0)</f>
        <v>34.700000000000003</v>
      </c>
      <c r="D1745">
        <f t="shared" si="110"/>
        <v>-0.29999999999999716</v>
      </c>
      <c r="E1745">
        <f t="shared" si="108"/>
        <v>9</v>
      </c>
      <c r="F1745">
        <f t="shared" si="111"/>
        <v>9</v>
      </c>
      <c r="G1745">
        <f t="shared" si="109"/>
        <v>2013</v>
      </c>
    </row>
    <row r="1746" spans="1:7" x14ac:dyDescent="0.25">
      <c r="A1746" s="1">
        <f>focus_dlsp!A1747</f>
        <v>41521</v>
      </c>
      <c r="B1746">
        <f>VLOOKUP($A1746, focus_dlsp!$A:$AQ, MATCH(YEAR(dlsp_1_y_a!A1746), focus_dlsp!$2:$2, 0), 0)</f>
        <v>35</v>
      </c>
      <c r="C1746">
        <f>VLOOKUP($A1746, focus_dlsp!$A:$AQ, MATCH(YEAR(A1746)+1, focus_dlsp!$2:$2, 0), 0)</f>
        <v>34.799999999999997</v>
      </c>
      <c r="D1746">
        <f t="shared" si="110"/>
        <v>-0.20000000000000284</v>
      </c>
      <c r="E1746">
        <f t="shared" si="108"/>
        <v>9</v>
      </c>
      <c r="F1746">
        <f t="shared" si="111"/>
        <v>9</v>
      </c>
      <c r="G1746">
        <f t="shared" si="109"/>
        <v>2013</v>
      </c>
    </row>
    <row r="1747" spans="1:7" x14ac:dyDescent="0.25">
      <c r="A1747" s="1">
        <f>focus_dlsp!A1748</f>
        <v>41522</v>
      </c>
      <c r="B1747">
        <f>VLOOKUP($A1747, focus_dlsp!$A:$AQ, MATCH(YEAR(dlsp_1_y_a!A1747), focus_dlsp!$2:$2, 0), 0)</f>
        <v>35</v>
      </c>
      <c r="C1747">
        <f>VLOOKUP($A1747, focus_dlsp!$A:$AQ, MATCH(YEAR(A1747)+1, focus_dlsp!$2:$2, 0), 0)</f>
        <v>34.799999999999997</v>
      </c>
      <c r="D1747">
        <f t="shared" si="110"/>
        <v>-0.20000000000000284</v>
      </c>
      <c r="E1747">
        <f t="shared" si="108"/>
        <v>9</v>
      </c>
      <c r="F1747">
        <f t="shared" si="111"/>
        <v>9</v>
      </c>
      <c r="G1747">
        <f t="shared" si="109"/>
        <v>2013</v>
      </c>
    </row>
    <row r="1748" spans="1:7" x14ac:dyDescent="0.25">
      <c r="A1748" s="1">
        <f>focus_dlsp!A1749</f>
        <v>41523</v>
      </c>
      <c r="B1748">
        <f>VLOOKUP($A1748, focus_dlsp!$A:$AQ, MATCH(YEAR(dlsp_1_y_a!A1748), focus_dlsp!$2:$2, 0), 0)</f>
        <v>35</v>
      </c>
      <c r="C1748">
        <f>VLOOKUP($A1748, focus_dlsp!$A:$AQ, MATCH(YEAR(A1748)+1, focus_dlsp!$2:$2, 0), 0)</f>
        <v>34.799999999999997</v>
      </c>
      <c r="D1748">
        <f t="shared" si="110"/>
        <v>-0.20000000000000284</v>
      </c>
      <c r="E1748">
        <f t="shared" si="108"/>
        <v>9</v>
      </c>
      <c r="F1748">
        <f t="shared" si="111"/>
        <v>9</v>
      </c>
      <c r="G1748">
        <f t="shared" si="109"/>
        <v>2013</v>
      </c>
    </row>
    <row r="1749" spans="1:7" x14ac:dyDescent="0.25">
      <c r="A1749" s="1">
        <f>focus_dlsp!A1750</f>
        <v>41526</v>
      </c>
      <c r="B1749">
        <f>VLOOKUP($A1749, focus_dlsp!$A:$AQ, MATCH(YEAR(dlsp_1_y_a!A1749), focus_dlsp!$2:$2, 0), 0)</f>
        <v>34.799999999999997</v>
      </c>
      <c r="C1749">
        <f>VLOOKUP($A1749, focus_dlsp!$A:$AQ, MATCH(YEAR(A1749)+1, focus_dlsp!$2:$2, 0), 0)</f>
        <v>34.6</v>
      </c>
      <c r="D1749">
        <f t="shared" si="110"/>
        <v>-0.19999999999999574</v>
      </c>
      <c r="E1749">
        <f t="shared" si="108"/>
        <v>9</v>
      </c>
      <c r="F1749">
        <f t="shared" si="111"/>
        <v>9</v>
      </c>
      <c r="G1749">
        <f t="shared" si="109"/>
        <v>2013</v>
      </c>
    </row>
    <row r="1750" spans="1:7" x14ac:dyDescent="0.25">
      <c r="A1750" s="1">
        <f>focus_dlsp!A1751</f>
        <v>41527</v>
      </c>
      <c r="B1750">
        <f>VLOOKUP($A1750, focus_dlsp!$A:$AQ, MATCH(YEAR(dlsp_1_y_a!A1750), focus_dlsp!$2:$2, 0), 0)</f>
        <v>34.799999999999997</v>
      </c>
      <c r="C1750">
        <f>VLOOKUP($A1750, focus_dlsp!$A:$AQ, MATCH(YEAR(A1750)+1, focus_dlsp!$2:$2, 0), 0)</f>
        <v>34.6</v>
      </c>
      <c r="D1750">
        <f t="shared" si="110"/>
        <v>-0.19999999999999574</v>
      </c>
      <c r="E1750">
        <f t="shared" si="108"/>
        <v>9</v>
      </c>
      <c r="F1750">
        <f t="shared" si="111"/>
        <v>9</v>
      </c>
      <c r="G1750">
        <f t="shared" si="109"/>
        <v>2013</v>
      </c>
    </row>
    <row r="1751" spans="1:7" x14ac:dyDescent="0.25">
      <c r="A1751" s="1">
        <f>focus_dlsp!A1752</f>
        <v>41528</v>
      </c>
      <c r="B1751">
        <f>VLOOKUP($A1751, focus_dlsp!$A:$AQ, MATCH(YEAR(dlsp_1_y_a!A1751), focus_dlsp!$2:$2, 0), 0)</f>
        <v>34.700000000000003</v>
      </c>
      <c r="C1751">
        <f>VLOOKUP($A1751, focus_dlsp!$A:$AQ, MATCH(YEAR(A1751)+1, focus_dlsp!$2:$2, 0), 0)</f>
        <v>34.6</v>
      </c>
      <c r="D1751">
        <f t="shared" si="110"/>
        <v>-0.10000000000000142</v>
      </c>
      <c r="E1751">
        <f t="shared" si="108"/>
        <v>9</v>
      </c>
      <c r="F1751">
        <f t="shared" si="111"/>
        <v>9</v>
      </c>
      <c r="G1751">
        <f t="shared" si="109"/>
        <v>2013</v>
      </c>
    </row>
    <row r="1752" spans="1:7" x14ac:dyDescent="0.25">
      <c r="A1752" s="1">
        <f>focus_dlsp!A1753</f>
        <v>41529</v>
      </c>
      <c r="B1752">
        <f>VLOOKUP($A1752, focus_dlsp!$A:$AQ, MATCH(YEAR(dlsp_1_y_a!A1752), focus_dlsp!$2:$2, 0), 0)</f>
        <v>34.700000000000003</v>
      </c>
      <c r="C1752">
        <f>VLOOKUP($A1752, focus_dlsp!$A:$AQ, MATCH(YEAR(A1752)+1, focus_dlsp!$2:$2, 0), 0)</f>
        <v>34.6</v>
      </c>
      <c r="D1752">
        <f t="shared" si="110"/>
        <v>-0.10000000000000142</v>
      </c>
      <c r="E1752">
        <f t="shared" si="108"/>
        <v>9</v>
      </c>
      <c r="F1752">
        <f t="shared" si="111"/>
        <v>9</v>
      </c>
      <c r="G1752">
        <f t="shared" si="109"/>
        <v>2013</v>
      </c>
    </row>
    <row r="1753" spans="1:7" x14ac:dyDescent="0.25">
      <c r="A1753" s="1">
        <f>focus_dlsp!A1754</f>
        <v>41530</v>
      </c>
      <c r="B1753">
        <f>VLOOKUP($A1753, focus_dlsp!$A:$AQ, MATCH(YEAR(dlsp_1_y_a!A1753), focus_dlsp!$2:$2, 0), 0)</f>
        <v>34.75</v>
      </c>
      <c r="C1753">
        <f>VLOOKUP($A1753, focus_dlsp!$A:$AQ, MATCH(YEAR(A1753)+1, focus_dlsp!$2:$2, 0), 0)</f>
        <v>34.700000000000003</v>
      </c>
      <c r="D1753">
        <f t="shared" si="110"/>
        <v>-4.9999999999997158E-2</v>
      </c>
      <c r="E1753">
        <f t="shared" si="108"/>
        <v>9</v>
      </c>
      <c r="F1753">
        <f t="shared" si="111"/>
        <v>9</v>
      </c>
      <c r="G1753">
        <f t="shared" si="109"/>
        <v>2013</v>
      </c>
    </row>
    <row r="1754" spans="1:7" x14ac:dyDescent="0.25">
      <c r="A1754" s="1">
        <f>focus_dlsp!A1755</f>
        <v>41533</v>
      </c>
      <c r="B1754">
        <f>VLOOKUP($A1754, focus_dlsp!$A:$AQ, MATCH(YEAR(dlsp_1_y_a!A1754), focus_dlsp!$2:$2, 0), 0)</f>
        <v>34.799999999999997</v>
      </c>
      <c r="C1754">
        <f>VLOOKUP($A1754, focus_dlsp!$A:$AQ, MATCH(YEAR(A1754)+1, focus_dlsp!$2:$2, 0), 0)</f>
        <v>34.9</v>
      </c>
      <c r="D1754">
        <f t="shared" si="110"/>
        <v>0.10000000000000142</v>
      </c>
      <c r="E1754">
        <f t="shared" si="108"/>
        <v>9</v>
      </c>
      <c r="F1754">
        <f t="shared" si="111"/>
        <v>9</v>
      </c>
      <c r="G1754">
        <f t="shared" si="109"/>
        <v>2013</v>
      </c>
    </row>
    <row r="1755" spans="1:7" x14ac:dyDescent="0.25">
      <c r="A1755" s="1">
        <f>focus_dlsp!A1756</f>
        <v>41534</v>
      </c>
      <c r="B1755">
        <f>VLOOKUP($A1755, focus_dlsp!$A:$AQ, MATCH(YEAR(dlsp_1_y_a!A1755), focus_dlsp!$2:$2, 0), 0)</f>
        <v>34.9</v>
      </c>
      <c r="C1755">
        <f>VLOOKUP($A1755, focus_dlsp!$A:$AQ, MATCH(YEAR(A1755)+1, focus_dlsp!$2:$2, 0), 0)</f>
        <v>34.85</v>
      </c>
      <c r="D1755">
        <f t="shared" si="110"/>
        <v>-4.9999999999997158E-2</v>
      </c>
      <c r="E1755">
        <f t="shared" si="108"/>
        <v>9</v>
      </c>
      <c r="F1755">
        <f t="shared" si="111"/>
        <v>9</v>
      </c>
      <c r="G1755">
        <f t="shared" si="109"/>
        <v>2013</v>
      </c>
    </row>
    <row r="1756" spans="1:7" x14ac:dyDescent="0.25">
      <c r="A1756" s="1">
        <f>focus_dlsp!A1757</f>
        <v>41535</v>
      </c>
      <c r="B1756">
        <f>VLOOKUP($A1756, focus_dlsp!$A:$AQ, MATCH(YEAR(dlsp_1_y_a!A1756), focus_dlsp!$2:$2, 0), 0)</f>
        <v>34.9</v>
      </c>
      <c r="C1756">
        <f>VLOOKUP($A1756, focus_dlsp!$A:$AQ, MATCH(YEAR(A1756)+1, focus_dlsp!$2:$2, 0), 0)</f>
        <v>34.85</v>
      </c>
      <c r="D1756">
        <f t="shared" si="110"/>
        <v>-4.9999999999997158E-2</v>
      </c>
      <c r="E1756">
        <f t="shared" si="108"/>
        <v>9</v>
      </c>
      <c r="F1756">
        <f t="shared" si="111"/>
        <v>9</v>
      </c>
      <c r="G1756">
        <f t="shared" si="109"/>
        <v>2013</v>
      </c>
    </row>
    <row r="1757" spans="1:7" x14ac:dyDescent="0.25">
      <c r="A1757" s="1">
        <f>focus_dlsp!A1758</f>
        <v>41536</v>
      </c>
      <c r="B1757">
        <f>VLOOKUP($A1757, focus_dlsp!$A:$AQ, MATCH(YEAR(dlsp_1_y_a!A1757), focus_dlsp!$2:$2, 0), 0)</f>
        <v>34.799999999999997</v>
      </c>
      <c r="C1757">
        <f>VLOOKUP($A1757, focus_dlsp!$A:$AQ, MATCH(YEAR(A1757)+1, focus_dlsp!$2:$2, 0), 0)</f>
        <v>34.799999999999997</v>
      </c>
      <c r="D1757">
        <f t="shared" si="110"/>
        <v>0</v>
      </c>
      <c r="E1757">
        <f t="shared" si="108"/>
        <v>9</v>
      </c>
      <c r="F1757">
        <f t="shared" si="111"/>
        <v>9</v>
      </c>
      <c r="G1757">
        <f t="shared" si="109"/>
        <v>2013</v>
      </c>
    </row>
    <row r="1758" spans="1:7" x14ac:dyDescent="0.25">
      <c r="A1758" s="1">
        <f>focus_dlsp!A1759</f>
        <v>41537</v>
      </c>
      <c r="B1758">
        <f>VLOOKUP($A1758, focus_dlsp!$A:$AQ, MATCH(YEAR(dlsp_1_y_a!A1758), focus_dlsp!$2:$2, 0), 0)</f>
        <v>34.700000000000003</v>
      </c>
      <c r="C1758">
        <f>VLOOKUP($A1758, focus_dlsp!$A:$AQ, MATCH(YEAR(A1758)+1, focus_dlsp!$2:$2, 0), 0)</f>
        <v>34.799999999999997</v>
      </c>
      <c r="D1758">
        <f t="shared" si="110"/>
        <v>9.9999999999994316E-2</v>
      </c>
      <c r="E1758">
        <f t="shared" si="108"/>
        <v>9</v>
      </c>
      <c r="F1758">
        <f t="shared" si="111"/>
        <v>9</v>
      </c>
      <c r="G1758">
        <f t="shared" si="109"/>
        <v>2013</v>
      </c>
    </row>
    <row r="1759" spans="1:7" x14ac:dyDescent="0.25">
      <c r="A1759" s="1">
        <f>focus_dlsp!A1760</f>
        <v>41540</v>
      </c>
      <c r="B1759">
        <f>VLOOKUP($A1759, focus_dlsp!$A:$AQ, MATCH(YEAR(dlsp_1_y_a!A1759), focus_dlsp!$2:$2, 0), 0)</f>
        <v>34.700000000000003</v>
      </c>
      <c r="C1759">
        <f>VLOOKUP($A1759, focus_dlsp!$A:$AQ, MATCH(YEAR(A1759)+1, focus_dlsp!$2:$2, 0), 0)</f>
        <v>34.799999999999997</v>
      </c>
      <c r="D1759">
        <f t="shared" si="110"/>
        <v>9.9999999999994316E-2</v>
      </c>
      <c r="E1759">
        <f t="shared" si="108"/>
        <v>9</v>
      </c>
      <c r="F1759">
        <f t="shared" si="111"/>
        <v>9</v>
      </c>
      <c r="G1759">
        <f t="shared" si="109"/>
        <v>2013</v>
      </c>
    </row>
    <row r="1760" spans="1:7" x14ac:dyDescent="0.25">
      <c r="A1760" s="1">
        <f>focus_dlsp!A1761</f>
        <v>41541</v>
      </c>
      <c r="B1760">
        <f>VLOOKUP($A1760, focus_dlsp!$A:$AQ, MATCH(YEAR(dlsp_1_y_a!A1760), focus_dlsp!$2:$2, 0), 0)</f>
        <v>34.700000000000003</v>
      </c>
      <c r="C1760">
        <f>VLOOKUP($A1760, focus_dlsp!$A:$AQ, MATCH(YEAR(A1760)+1, focus_dlsp!$2:$2, 0), 0)</f>
        <v>34.799999999999997</v>
      </c>
      <c r="D1760">
        <f t="shared" si="110"/>
        <v>9.9999999999994316E-2</v>
      </c>
      <c r="E1760">
        <f t="shared" si="108"/>
        <v>9</v>
      </c>
      <c r="F1760">
        <f t="shared" si="111"/>
        <v>9</v>
      </c>
      <c r="G1760">
        <f t="shared" si="109"/>
        <v>2013</v>
      </c>
    </row>
    <row r="1761" spans="1:7" x14ac:dyDescent="0.25">
      <c r="A1761" s="1">
        <f>focus_dlsp!A1762</f>
        <v>41542</v>
      </c>
      <c r="B1761">
        <f>VLOOKUP($A1761, focus_dlsp!$A:$AQ, MATCH(YEAR(dlsp_1_y_a!A1761), focus_dlsp!$2:$2, 0), 0)</f>
        <v>34.700000000000003</v>
      </c>
      <c r="C1761">
        <f>VLOOKUP($A1761, focus_dlsp!$A:$AQ, MATCH(YEAR(A1761)+1, focus_dlsp!$2:$2, 0), 0)</f>
        <v>34.799999999999997</v>
      </c>
      <c r="D1761">
        <f t="shared" si="110"/>
        <v>9.9999999999994316E-2</v>
      </c>
      <c r="E1761">
        <f t="shared" si="108"/>
        <v>9</v>
      </c>
      <c r="F1761">
        <f t="shared" si="111"/>
        <v>9</v>
      </c>
      <c r="G1761">
        <f t="shared" si="109"/>
        <v>2013</v>
      </c>
    </row>
    <row r="1762" spans="1:7" x14ac:dyDescent="0.25">
      <c r="A1762" s="1">
        <f>focus_dlsp!A1763</f>
        <v>41543</v>
      </c>
      <c r="B1762">
        <f>VLOOKUP($A1762, focus_dlsp!$A:$AQ, MATCH(YEAR(dlsp_1_y_a!A1762), focus_dlsp!$2:$2, 0), 0)</f>
        <v>34.700000000000003</v>
      </c>
      <c r="C1762">
        <f>VLOOKUP($A1762, focus_dlsp!$A:$AQ, MATCH(YEAR(A1762)+1, focus_dlsp!$2:$2, 0), 0)</f>
        <v>34.700000000000003</v>
      </c>
      <c r="D1762">
        <f t="shared" si="110"/>
        <v>0</v>
      </c>
      <c r="E1762">
        <f t="shared" si="108"/>
        <v>9</v>
      </c>
      <c r="F1762">
        <f t="shared" si="111"/>
        <v>9</v>
      </c>
      <c r="G1762">
        <f t="shared" si="109"/>
        <v>2013</v>
      </c>
    </row>
    <row r="1763" spans="1:7" x14ac:dyDescent="0.25">
      <c r="A1763" s="1">
        <f>focus_dlsp!A1764</f>
        <v>41544</v>
      </c>
      <c r="B1763">
        <f>VLOOKUP($A1763, focus_dlsp!$A:$AQ, MATCH(YEAR(dlsp_1_y_a!A1763), focus_dlsp!$2:$2, 0), 0)</f>
        <v>34.700000000000003</v>
      </c>
      <c r="C1763">
        <f>VLOOKUP($A1763, focus_dlsp!$A:$AQ, MATCH(YEAR(A1763)+1, focus_dlsp!$2:$2, 0), 0)</f>
        <v>34.700000000000003</v>
      </c>
      <c r="D1763">
        <f t="shared" si="110"/>
        <v>0</v>
      </c>
      <c r="E1763">
        <f t="shared" si="108"/>
        <v>9</v>
      </c>
      <c r="F1763">
        <f t="shared" si="111"/>
        <v>9</v>
      </c>
      <c r="G1763">
        <f t="shared" si="109"/>
        <v>2013</v>
      </c>
    </row>
    <row r="1764" spans="1:7" x14ac:dyDescent="0.25">
      <c r="A1764" s="1">
        <f>focus_dlsp!A1765</f>
        <v>41547</v>
      </c>
      <c r="B1764">
        <f>VLOOKUP($A1764, focus_dlsp!$A:$AQ, MATCH(YEAR(dlsp_1_y_a!A1764), focus_dlsp!$2:$2, 0), 0)</f>
        <v>34.6</v>
      </c>
      <c r="C1764">
        <f>VLOOKUP($A1764, focus_dlsp!$A:$AQ, MATCH(YEAR(A1764)+1, focus_dlsp!$2:$2, 0), 0)</f>
        <v>34.5</v>
      </c>
      <c r="D1764">
        <f t="shared" si="110"/>
        <v>-0.10000000000000142</v>
      </c>
      <c r="E1764">
        <f t="shared" si="108"/>
        <v>9</v>
      </c>
      <c r="F1764">
        <f t="shared" si="111"/>
        <v>9</v>
      </c>
      <c r="G1764">
        <f t="shared" si="109"/>
        <v>2013</v>
      </c>
    </row>
    <row r="1765" spans="1:7" x14ac:dyDescent="0.25">
      <c r="A1765" s="1">
        <f>focus_dlsp!A1766</f>
        <v>41548</v>
      </c>
      <c r="B1765">
        <f>VLOOKUP($A1765, focus_dlsp!$A:$AQ, MATCH(YEAR(dlsp_1_y_a!A1765), focus_dlsp!$2:$2, 0), 0)</f>
        <v>34.6</v>
      </c>
      <c r="C1765">
        <f>VLOOKUP($A1765, focus_dlsp!$A:$AQ, MATCH(YEAR(A1765)+1, focus_dlsp!$2:$2, 0), 0)</f>
        <v>34.5</v>
      </c>
      <c r="D1765">
        <f t="shared" si="110"/>
        <v>-0.10000000000000142</v>
      </c>
      <c r="E1765">
        <f t="shared" si="108"/>
        <v>10</v>
      </c>
      <c r="F1765">
        <f t="shared" si="111"/>
        <v>12</v>
      </c>
      <c r="G1765">
        <f t="shared" si="109"/>
        <v>2013</v>
      </c>
    </row>
    <row r="1766" spans="1:7" x14ac:dyDescent="0.25">
      <c r="A1766" s="1">
        <f>focus_dlsp!A1767</f>
        <v>41549</v>
      </c>
      <c r="B1766">
        <f>VLOOKUP($A1766, focus_dlsp!$A:$AQ, MATCH(YEAR(dlsp_1_y_a!A1766), focus_dlsp!$2:$2, 0), 0)</f>
        <v>34.5</v>
      </c>
      <c r="C1766">
        <f>VLOOKUP($A1766, focus_dlsp!$A:$AQ, MATCH(YEAR(A1766)+1, focus_dlsp!$2:$2, 0), 0)</f>
        <v>34.299999999999997</v>
      </c>
      <c r="D1766">
        <f t="shared" si="110"/>
        <v>-0.20000000000000284</v>
      </c>
      <c r="E1766">
        <f t="shared" si="108"/>
        <v>10</v>
      </c>
      <c r="F1766">
        <f t="shared" si="111"/>
        <v>12</v>
      </c>
      <c r="G1766">
        <f t="shared" si="109"/>
        <v>2013</v>
      </c>
    </row>
    <row r="1767" spans="1:7" x14ac:dyDescent="0.25">
      <c r="A1767" s="1">
        <f>focus_dlsp!A1768</f>
        <v>41550</v>
      </c>
      <c r="B1767">
        <f>VLOOKUP($A1767, focus_dlsp!$A:$AQ, MATCH(YEAR(dlsp_1_y_a!A1767), focus_dlsp!$2:$2, 0), 0)</f>
        <v>34.5</v>
      </c>
      <c r="C1767">
        <f>VLOOKUP($A1767, focus_dlsp!$A:$AQ, MATCH(YEAR(A1767)+1, focus_dlsp!$2:$2, 0), 0)</f>
        <v>34.299999999999997</v>
      </c>
      <c r="D1767">
        <f t="shared" si="110"/>
        <v>-0.20000000000000284</v>
      </c>
      <c r="E1767">
        <f t="shared" si="108"/>
        <v>10</v>
      </c>
      <c r="F1767">
        <f t="shared" si="111"/>
        <v>12</v>
      </c>
      <c r="G1767">
        <f t="shared" si="109"/>
        <v>2013</v>
      </c>
    </row>
    <row r="1768" spans="1:7" x14ac:dyDescent="0.25">
      <c r="A1768" s="1">
        <f>focus_dlsp!A1769</f>
        <v>41551</v>
      </c>
      <c r="B1768">
        <f>VLOOKUP($A1768, focus_dlsp!$A:$AQ, MATCH(YEAR(dlsp_1_y_a!A1768), focus_dlsp!$2:$2, 0), 0)</f>
        <v>34.5</v>
      </c>
      <c r="C1768">
        <f>VLOOKUP($A1768, focus_dlsp!$A:$AQ, MATCH(YEAR(A1768)+1, focus_dlsp!$2:$2, 0), 0)</f>
        <v>34.299999999999997</v>
      </c>
      <c r="D1768">
        <f t="shared" si="110"/>
        <v>-0.20000000000000284</v>
      </c>
      <c r="E1768">
        <f t="shared" si="108"/>
        <v>10</v>
      </c>
      <c r="F1768">
        <f t="shared" si="111"/>
        <v>12</v>
      </c>
      <c r="G1768">
        <f t="shared" si="109"/>
        <v>2013</v>
      </c>
    </row>
    <row r="1769" spans="1:7" x14ac:dyDescent="0.25">
      <c r="A1769" s="1">
        <f>focus_dlsp!A1770</f>
        <v>41554</v>
      </c>
      <c r="B1769">
        <f>VLOOKUP($A1769, focus_dlsp!$A:$AQ, MATCH(YEAR(dlsp_1_y_a!A1769), focus_dlsp!$2:$2, 0), 0)</f>
        <v>34.5</v>
      </c>
      <c r="C1769">
        <f>VLOOKUP($A1769, focus_dlsp!$A:$AQ, MATCH(YEAR(A1769)+1, focus_dlsp!$2:$2, 0), 0)</f>
        <v>34.4</v>
      </c>
      <c r="D1769">
        <f t="shared" si="110"/>
        <v>-0.10000000000000142</v>
      </c>
      <c r="E1769">
        <f t="shared" si="108"/>
        <v>10</v>
      </c>
      <c r="F1769">
        <f t="shared" si="111"/>
        <v>12</v>
      </c>
      <c r="G1769">
        <f t="shared" si="109"/>
        <v>2013</v>
      </c>
    </row>
    <row r="1770" spans="1:7" x14ac:dyDescent="0.25">
      <c r="A1770" s="1">
        <f>focus_dlsp!A1771</f>
        <v>41555</v>
      </c>
      <c r="B1770">
        <f>VLOOKUP($A1770, focus_dlsp!$A:$AQ, MATCH(YEAR(dlsp_1_y_a!A1770), focus_dlsp!$2:$2, 0), 0)</f>
        <v>34.450000000000003</v>
      </c>
      <c r="C1770">
        <f>VLOOKUP($A1770, focus_dlsp!$A:$AQ, MATCH(YEAR(A1770)+1, focus_dlsp!$2:$2, 0), 0)</f>
        <v>34.25</v>
      </c>
      <c r="D1770">
        <f t="shared" si="110"/>
        <v>-0.20000000000000284</v>
      </c>
      <c r="E1770">
        <f t="shared" si="108"/>
        <v>10</v>
      </c>
      <c r="F1770">
        <f t="shared" si="111"/>
        <v>12</v>
      </c>
      <c r="G1770">
        <f t="shared" si="109"/>
        <v>2013</v>
      </c>
    </row>
    <row r="1771" spans="1:7" x14ac:dyDescent="0.25">
      <c r="A1771" s="1">
        <f>focus_dlsp!A1772</f>
        <v>41556</v>
      </c>
      <c r="B1771">
        <f>VLOOKUP($A1771, focus_dlsp!$A:$AQ, MATCH(YEAR(dlsp_1_y_a!A1771), focus_dlsp!$2:$2, 0), 0)</f>
        <v>34.450000000000003</v>
      </c>
      <c r="C1771">
        <f>VLOOKUP($A1771, focus_dlsp!$A:$AQ, MATCH(YEAR(A1771)+1, focus_dlsp!$2:$2, 0), 0)</f>
        <v>34.25</v>
      </c>
      <c r="D1771">
        <f t="shared" si="110"/>
        <v>-0.20000000000000284</v>
      </c>
      <c r="E1771">
        <f t="shared" si="108"/>
        <v>10</v>
      </c>
      <c r="F1771">
        <f t="shared" si="111"/>
        <v>12</v>
      </c>
      <c r="G1771">
        <f t="shared" si="109"/>
        <v>2013</v>
      </c>
    </row>
    <row r="1772" spans="1:7" x14ac:dyDescent="0.25">
      <c r="A1772" s="1">
        <f>focus_dlsp!A1773</f>
        <v>41557</v>
      </c>
      <c r="B1772">
        <f>VLOOKUP($A1772, focus_dlsp!$A:$AQ, MATCH(YEAR(dlsp_1_y_a!A1772), focus_dlsp!$2:$2, 0), 0)</f>
        <v>34.5</v>
      </c>
      <c r="C1772">
        <f>VLOOKUP($A1772, focus_dlsp!$A:$AQ, MATCH(YEAR(A1772)+1, focus_dlsp!$2:$2, 0), 0)</f>
        <v>34.25</v>
      </c>
      <c r="D1772">
        <f t="shared" si="110"/>
        <v>-0.25</v>
      </c>
      <c r="E1772">
        <f t="shared" si="108"/>
        <v>10</v>
      </c>
      <c r="F1772">
        <f t="shared" si="111"/>
        <v>12</v>
      </c>
      <c r="G1772">
        <f t="shared" si="109"/>
        <v>2013</v>
      </c>
    </row>
    <row r="1773" spans="1:7" x14ac:dyDescent="0.25">
      <c r="A1773" s="1">
        <f>focus_dlsp!A1774</f>
        <v>41558</v>
      </c>
      <c r="B1773">
        <f>VLOOKUP($A1773, focus_dlsp!$A:$AQ, MATCH(YEAR(dlsp_1_y_a!A1773), focus_dlsp!$2:$2, 0), 0)</f>
        <v>34.5</v>
      </c>
      <c r="C1773">
        <f>VLOOKUP($A1773, focus_dlsp!$A:$AQ, MATCH(YEAR(A1773)+1, focus_dlsp!$2:$2, 0), 0)</f>
        <v>34.25</v>
      </c>
      <c r="D1773">
        <f t="shared" si="110"/>
        <v>-0.25</v>
      </c>
      <c r="E1773">
        <f t="shared" si="108"/>
        <v>10</v>
      </c>
      <c r="F1773">
        <f t="shared" si="111"/>
        <v>12</v>
      </c>
      <c r="G1773">
        <f t="shared" si="109"/>
        <v>2013</v>
      </c>
    </row>
    <row r="1774" spans="1:7" x14ac:dyDescent="0.25">
      <c r="A1774" s="1">
        <f>focus_dlsp!A1775</f>
        <v>41561</v>
      </c>
      <c r="B1774">
        <f>VLOOKUP($A1774, focus_dlsp!$A:$AQ, MATCH(YEAR(dlsp_1_y_a!A1774), focus_dlsp!$2:$2, 0), 0)</f>
        <v>34.5</v>
      </c>
      <c r="C1774">
        <f>VLOOKUP($A1774, focus_dlsp!$A:$AQ, MATCH(YEAR(A1774)+1, focus_dlsp!$2:$2, 0), 0)</f>
        <v>34.200000000000003</v>
      </c>
      <c r="D1774">
        <f t="shared" si="110"/>
        <v>-0.29999999999999716</v>
      </c>
      <c r="E1774">
        <f t="shared" si="108"/>
        <v>10</v>
      </c>
      <c r="F1774">
        <f t="shared" si="111"/>
        <v>12</v>
      </c>
      <c r="G1774">
        <f t="shared" si="109"/>
        <v>2013</v>
      </c>
    </row>
    <row r="1775" spans="1:7" x14ac:dyDescent="0.25">
      <c r="A1775" s="1">
        <f>focus_dlsp!A1776</f>
        <v>41562</v>
      </c>
      <c r="B1775">
        <f>VLOOKUP($A1775, focus_dlsp!$A:$AQ, MATCH(YEAR(dlsp_1_y_a!A1775), focus_dlsp!$2:$2, 0), 0)</f>
        <v>34.5</v>
      </c>
      <c r="C1775">
        <f>VLOOKUP($A1775, focus_dlsp!$A:$AQ, MATCH(YEAR(A1775)+1, focus_dlsp!$2:$2, 0), 0)</f>
        <v>34.25</v>
      </c>
      <c r="D1775">
        <f t="shared" si="110"/>
        <v>-0.25</v>
      </c>
      <c r="E1775">
        <f t="shared" si="108"/>
        <v>10</v>
      </c>
      <c r="F1775">
        <f t="shared" si="111"/>
        <v>12</v>
      </c>
      <c r="G1775">
        <f t="shared" si="109"/>
        <v>2013</v>
      </c>
    </row>
    <row r="1776" spans="1:7" x14ac:dyDescent="0.25">
      <c r="A1776" s="1">
        <f>focus_dlsp!A1777</f>
        <v>41563</v>
      </c>
      <c r="B1776">
        <f>VLOOKUP($A1776, focus_dlsp!$A:$AQ, MATCH(YEAR(dlsp_1_y_a!A1776), focus_dlsp!$2:$2, 0), 0)</f>
        <v>34.5</v>
      </c>
      <c r="C1776">
        <f>VLOOKUP($A1776, focus_dlsp!$A:$AQ, MATCH(YEAR(A1776)+1, focus_dlsp!$2:$2, 0), 0)</f>
        <v>34.299999999999997</v>
      </c>
      <c r="D1776">
        <f t="shared" si="110"/>
        <v>-0.20000000000000284</v>
      </c>
      <c r="E1776">
        <f t="shared" si="108"/>
        <v>10</v>
      </c>
      <c r="F1776">
        <f t="shared" si="111"/>
        <v>12</v>
      </c>
      <c r="G1776">
        <f t="shared" si="109"/>
        <v>2013</v>
      </c>
    </row>
    <row r="1777" spans="1:7" x14ac:dyDescent="0.25">
      <c r="A1777" s="1">
        <f>focus_dlsp!A1778</f>
        <v>41564</v>
      </c>
      <c r="B1777">
        <f>VLOOKUP($A1777, focus_dlsp!$A:$AQ, MATCH(YEAR(dlsp_1_y_a!A1777), focus_dlsp!$2:$2, 0), 0)</f>
        <v>34.5</v>
      </c>
      <c r="C1777">
        <f>VLOOKUP($A1777, focus_dlsp!$A:$AQ, MATCH(YEAR(A1777)+1, focus_dlsp!$2:$2, 0), 0)</f>
        <v>34.299999999999997</v>
      </c>
      <c r="D1777">
        <f t="shared" si="110"/>
        <v>-0.20000000000000284</v>
      </c>
      <c r="E1777">
        <f t="shared" si="108"/>
        <v>10</v>
      </c>
      <c r="F1777">
        <f t="shared" si="111"/>
        <v>12</v>
      </c>
      <c r="G1777">
        <f t="shared" si="109"/>
        <v>2013</v>
      </c>
    </row>
    <row r="1778" spans="1:7" x14ac:dyDescent="0.25">
      <c r="A1778" s="1">
        <f>focus_dlsp!A1779</f>
        <v>41565</v>
      </c>
      <c r="B1778">
        <f>VLOOKUP($A1778, focus_dlsp!$A:$AQ, MATCH(YEAR(dlsp_1_y_a!A1778), focus_dlsp!$2:$2, 0), 0)</f>
        <v>34.549999999999997</v>
      </c>
      <c r="C1778">
        <f>VLOOKUP($A1778, focus_dlsp!$A:$AQ, MATCH(YEAR(A1778)+1, focus_dlsp!$2:$2, 0), 0)</f>
        <v>34.549999999999997</v>
      </c>
      <c r="D1778">
        <f t="shared" si="110"/>
        <v>0</v>
      </c>
      <c r="E1778">
        <f t="shared" si="108"/>
        <v>10</v>
      </c>
      <c r="F1778">
        <f t="shared" si="111"/>
        <v>12</v>
      </c>
      <c r="G1778">
        <f t="shared" si="109"/>
        <v>2013</v>
      </c>
    </row>
    <row r="1779" spans="1:7" x14ac:dyDescent="0.25">
      <c r="A1779" s="1">
        <f>focus_dlsp!A1780</f>
        <v>41568</v>
      </c>
      <c r="B1779">
        <f>VLOOKUP($A1779, focus_dlsp!$A:$AQ, MATCH(YEAR(dlsp_1_y_a!A1779), focus_dlsp!$2:$2, 0), 0)</f>
        <v>34.549999999999997</v>
      </c>
      <c r="C1779">
        <f>VLOOKUP($A1779, focus_dlsp!$A:$AQ, MATCH(YEAR(A1779)+1, focus_dlsp!$2:$2, 0), 0)</f>
        <v>34.549999999999997</v>
      </c>
      <c r="D1779">
        <f t="shared" si="110"/>
        <v>0</v>
      </c>
      <c r="E1779">
        <f t="shared" si="108"/>
        <v>10</v>
      </c>
      <c r="F1779">
        <f t="shared" si="111"/>
        <v>12</v>
      </c>
      <c r="G1779">
        <f t="shared" si="109"/>
        <v>2013</v>
      </c>
    </row>
    <row r="1780" spans="1:7" x14ac:dyDescent="0.25">
      <c r="A1780" s="1">
        <f>focus_dlsp!A1781</f>
        <v>41569</v>
      </c>
      <c r="B1780">
        <f>VLOOKUP($A1780, focus_dlsp!$A:$AQ, MATCH(YEAR(dlsp_1_y_a!A1780), focus_dlsp!$2:$2, 0), 0)</f>
        <v>34.549999999999997</v>
      </c>
      <c r="C1780">
        <f>VLOOKUP($A1780, focus_dlsp!$A:$AQ, MATCH(YEAR(A1780)+1, focus_dlsp!$2:$2, 0), 0)</f>
        <v>34.549999999999997</v>
      </c>
      <c r="D1780">
        <f t="shared" si="110"/>
        <v>0</v>
      </c>
      <c r="E1780">
        <f t="shared" si="108"/>
        <v>10</v>
      </c>
      <c r="F1780">
        <f t="shared" si="111"/>
        <v>12</v>
      </c>
      <c r="G1780">
        <f t="shared" si="109"/>
        <v>2013</v>
      </c>
    </row>
    <row r="1781" spans="1:7" x14ac:dyDescent="0.25">
      <c r="A1781" s="1">
        <f>focus_dlsp!A1782</f>
        <v>41570</v>
      </c>
      <c r="B1781">
        <f>VLOOKUP($A1781, focus_dlsp!$A:$AQ, MATCH(YEAR(dlsp_1_y_a!A1781), focus_dlsp!$2:$2, 0), 0)</f>
        <v>34.5</v>
      </c>
      <c r="C1781">
        <f>VLOOKUP($A1781, focus_dlsp!$A:$AQ, MATCH(YEAR(A1781)+1, focus_dlsp!$2:$2, 0), 0)</f>
        <v>34.5</v>
      </c>
      <c r="D1781">
        <f t="shared" si="110"/>
        <v>0</v>
      </c>
      <c r="E1781">
        <f t="shared" si="108"/>
        <v>10</v>
      </c>
      <c r="F1781">
        <f t="shared" si="111"/>
        <v>12</v>
      </c>
      <c r="G1781">
        <f t="shared" si="109"/>
        <v>2013</v>
      </c>
    </row>
    <row r="1782" spans="1:7" x14ac:dyDescent="0.25">
      <c r="A1782" s="1">
        <f>focus_dlsp!A1783</f>
        <v>41571</v>
      </c>
      <c r="B1782">
        <f>VLOOKUP($A1782, focus_dlsp!$A:$AQ, MATCH(YEAR(dlsp_1_y_a!A1782), focus_dlsp!$2:$2, 0), 0)</f>
        <v>34.5</v>
      </c>
      <c r="C1782">
        <f>VLOOKUP($A1782, focus_dlsp!$A:$AQ, MATCH(YEAR(A1782)+1, focus_dlsp!$2:$2, 0), 0)</f>
        <v>34.5</v>
      </c>
      <c r="D1782">
        <f t="shared" si="110"/>
        <v>0</v>
      </c>
      <c r="E1782">
        <f t="shared" si="108"/>
        <v>10</v>
      </c>
      <c r="F1782">
        <f t="shared" si="111"/>
        <v>12</v>
      </c>
      <c r="G1782">
        <f t="shared" si="109"/>
        <v>2013</v>
      </c>
    </row>
    <row r="1783" spans="1:7" x14ac:dyDescent="0.25">
      <c r="A1783" s="1">
        <f>focus_dlsp!A1784</f>
        <v>41572</v>
      </c>
      <c r="B1783">
        <f>VLOOKUP($A1783, focus_dlsp!$A:$AQ, MATCH(YEAR(dlsp_1_y_a!A1783), focus_dlsp!$2:$2, 0), 0)</f>
        <v>34.5</v>
      </c>
      <c r="C1783">
        <f>VLOOKUP($A1783, focus_dlsp!$A:$AQ, MATCH(YEAR(A1783)+1, focus_dlsp!$2:$2, 0), 0)</f>
        <v>34.5</v>
      </c>
      <c r="D1783">
        <f t="shared" si="110"/>
        <v>0</v>
      </c>
      <c r="E1783">
        <f t="shared" si="108"/>
        <v>10</v>
      </c>
      <c r="F1783">
        <f t="shared" si="111"/>
        <v>12</v>
      </c>
      <c r="G1783">
        <f t="shared" si="109"/>
        <v>2013</v>
      </c>
    </row>
    <row r="1784" spans="1:7" x14ac:dyDescent="0.25">
      <c r="A1784" s="1">
        <f>focus_dlsp!A1785</f>
        <v>41575</v>
      </c>
      <c r="B1784">
        <f>VLOOKUP($A1784, focus_dlsp!$A:$AQ, MATCH(YEAR(dlsp_1_y_a!A1784), focus_dlsp!$2:$2, 0), 0)</f>
        <v>34.5</v>
      </c>
      <c r="C1784">
        <f>VLOOKUP($A1784, focus_dlsp!$A:$AQ, MATCH(YEAR(A1784)+1, focus_dlsp!$2:$2, 0), 0)</f>
        <v>34.5</v>
      </c>
      <c r="D1784">
        <f t="shared" si="110"/>
        <v>0</v>
      </c>
      <c r="E1784">
        <f t="shared" si="108"/>
        <v>10</v>
      </c>
      <c r="F1784">
        <f t="shared" si="111"/>
        <v>12</v>
      </c>
      <c r="G1784">
        <f t="shared" si="109"/>
        <v>2013</v>
      </c>
    </row>
    <row r="1785" spans="1:7" x14ac:dyDescent="0.25">
      <c r="A1785" s="1">
        <f>focus_dlsp!A1786</f>
        <v>41576</v>
      </c>
      <c r="B1785">
        <f>VLOOKUP($A1785, focus_dlsp!$A:$AQ, MATCH(YEAR(dlsp_1_y_a!A1785), focus_dlsp!$2:$2, 0), 0)</f>
        <v>34.5</v>
      </c>
      <c r="C1785">
        <f>VLOOKUP($A1785, focus_dlsp!$A:$AQ, MATCH(YEAR(A1785)+1, focus_dlsp!$2:$2, 0), 0)</f>
        <v>34.5</v>
      </c>
      <c r="D1785">
        <f t="shared" si="110"/>
        <v>0</v>
      </c>
      <c r="E1785">
        <f t="shared" si="108"/>
        <v>10</v>
      </c>
      <c r="F1785">
        <f t="shared" si="111"/>
        <v>12</v>
      </c>
      <c r="G1785">
        <f t="shared" si="109"/>
        <v>2013</v>
      </c>
    </row>
    <row r="1786" spans="1:7" x14ac:dyDescent="0.25">
      <c r="A1786" s="1">
        <f>focus_dlsp!A1787</f>
        <v>41577</v>
      </c>
      <c r="B1786">
        <f>VLOOKUP($A1786, focus_dlsp!$A:$AQ, MATCH(YEAR(dlsp_1_y_a!A1786), focus_dlsp!$2:$2, 0), 0)</f>
        <v>34.5</v>
      </c>
      <c r="C1786">
        <f>VLOOKUP($A1786, focus_dlsp!$A:$AQ, MATCH(YEAR(A1786)+1, focus_dlsp!$2:$2, 0), 0)</f>
        <v>34.5</v>
      </c>
      <c r="D1786">
        <f t="shared" si="110"/>
        <v>0</v>
      </c>
      <c r="E1786">
        <f t="shared" si="108"/>
        <v>10</v>
      </c>
      <c r="F1786">
        <f t="shared" si="111"/>
        <v>12</v>
      </c>
      <c r="G1786">
        <f t="shared" si="109"/>
        <v>2013</v>
      </c>
    </row>
    <row r="1787" spans="1:7" x14ac:dyDescent="0.25">
      <c r="A1787" s="1">
        <f>focus_dlsp!A1788</f>
        <v>41578</v>
      </c>
      <c r="B1787">
        <f>VLOOKUP($A1787, focus_dlsp!$A:$AQ, MATCH(YEAR(dlsp_1_y_a!A1787), focus_dlsp!$2:$2, 0), 0)</f>
        <v>34.549999999999997</v>
      </c>
      <c r="C1787">
        <f>VLOOKUP($A1787, focus_dlsp!$A:$AQ, MATCH(YEAR(A1787)+1, focus_dlsp!$2:$2, 0), 0)</f>
        <v>34.549999999999997</v>
      </c>
      <c r="D1787">
        <f t="shared" si="110"/>
        <v>0</v>
      </c>
      <c r="E1787">
        <f t="shared" si="108"/>
        <v>10</v>
      </c>
      <c r="F1787">
        <f t="shared" si="111"/>
        <v>12</v>
      </c>
      <c r="G1787">
        <f t="shared" si="109"/>
        <v>2013</v>
      </c>
    </row>
    <row r="1788" spans="1:7" x14ac:dyDescent="0.25">
      <c r="A1788" s="1">
        <f>focus_dlsp!A1789</f>
        <v>41579</v>
      </c>
      <c r="B1788">
        <f>VLOOKUP($A1788, focus_dlsp!$A:$AQ, MATCH(YEAR(dlsp_1_y_a!A1788), focus_dlsp!$2:$2, 0), 0)</f>
        <v>34.5</v>
      </c>
      <c r="C1788">
        <f>VLOOKUP($A1788, focus_dlsp!$A:$AQ, MATCH(YEAR(A1788)+1, focus_dlsp!$2:$2, 0), 0)</f>
        <v>34.5</v>
      </c>
      <c r="D1788">
        <f t="shared" si="110"/>
        <v>0</v>
      </c>
      <c r="E1788">
        <f t="shared" si="108"/>
        <v>11</v>
      </c>
      <c r="F1788">
        <f t="shared" si="111"/>
        <v>12</v>
      </c>
      <c r="G1788">
        <f t="shared" si="109"/>
        <v>2013</v>
      </c>
    </row>
    <row r="1789" spans="1:7" x14ac:dyDescent="0.25">
      <c r="A1789" s="1">
        <f>focus_dlsp!A1790</f>
        <v>41582</v>
      </c>
      <c r="B1789">
        <f>VLOOKUP($A1789, focus_dlsp!$A:$AQ, MATCH(YEAR(dlsp_1_y_a!A1789), focus_dlsp!$2:$2, 0), 0)</f>
        <v>34.549999999999997</v>
      </c>
      <c r="C1789">
        <f>VLOOKUP($A1789, focus_dlsp!$A:$AQ, MATCH(YEAR(A1789)+1, focus_dlsp!$2:$2, 0), 0)</f>
        <v>34.5</v>
      </c>
      <c r="D1789">
        <f t="shared" si="110"/>
        <v>-4.9999999999997158E-2</v>
      </c>
      <c r="E1789">
        <f t="shared" si="108"/>
        <v>11</v>
      </c>
      <c r="F1789">
        <f t="shared" si="111"/>
        <v>12</v>
      </c>
      <c r="G1789">
        <f t="shared" si="109"/>
        <v>2013</v>
      </c>
    </row>
    <row r="1790" spans="1:7" x14ac:dyDescent="0.25">
      <c r="A1790" s="1">
        <f>focus_dlsp!A1791</f>
        <v>41583</v>
      </c>
      <c r="B1790">
        <f>VLOOKUP($A1790, focus_dlsp!$A:$AQ, MATCH(YEAR(dlsp_1_y_a!A1790), focus_dlsp!$2:$2, 0), 0)</f>
        <v>34.6</v>
      </c>
      <c r="C1790">
        <f>VLOOKUP($A1790, focus_dlsp!$A:$AQ, MATCH(YEAR(A1790)+1, focus_dlsp!$2:$2, 0), 0)</f>
        <v>34.4</v>
      </c>
      <c r="D1790">
        <f t="shared" si="110"/>
        <v>-0.20000000000000284</v>
      </c>
      <c r="E1790">
        <f t="shared" si="108"/>
        <v>11</v>
      </c>
      <c r="F1790">
        <f t="shared" si="111"/>
        <v>12</v>
      </c>
      <c r="G1790">
        <f t="shared" si="109"/>
        <v>2013</v>
      </c>
    </row>
    <row r="1791" spans="1:7" x14ac:dyDescent="0.25">
      <c r="A1791" s="1">
        <f>focus_dlsp!A1792</f>
        <v>41584</v>
      </c>
      <c r="B1791">
        <f>VLOOKUP($A1791, focus_dlsp!$A:$AQ, MATCH(YEAR(dlsp_1_y_a!A1791), focus_dlsp!$2:$2, 0), 0)</f>
        <v>34.6</v>
      </c>
      <c r="C1791">
        <f>VLOOKUP($A1791, focus_dlsp!$A:$AQ, MATCH(YEAR(A1791)+1, focus_dlsp!$2:$2, 0), 0)</f>
        <v>34.4</v>
      </c>
      <c r="D1791">
        <f t="shared" si="110"/>
        <v>-0.20000000000000284</v>
      </c>
      <c r="E1791">
        <f t="shared" si="108"/>
        <v>11</v>
      </c>
      <c r="F1791">
        <f t="shared" si="111"/>
        <v>12</v>
      </c>
      <c r="G1791">
        <f t="shared" si="109"/>
        <v>2013</v>
      </c>
    </row>
    <row r="1792" spans="1:7" x14ac:dyDescent="0.25">
      <c r="A1792" s="1">
        <f>focus_dlsp!A1793</f>
        <v>41585</v>
      </c>
      <c r="B1792">
        <f>VLOOKUP($A1792, focus_dlsp!$A:$AQ, MATCH(YEAR(dlsp_1_y_a!A1792), focus_dlsp!$2:$2, 0), 0)</f>
        <v>34.549999999999997</v>
      </c>
      <c r="C1792">
        <f>VLOOKUP($A1792, focus_dlsp!$A:$AQ, MATCH(YEAR(A1792)+1, focus_dlsp!$2:$2, 0), 0)</f>
        <v>34.4</v>
      </c>
      <c r="D1792">
        <f t="shared" si="110"/>
        <v>-0.14999999999999858</v>
      </c>
      <c r="E1792">
        <f t="shared" si="108"/>
        <v>11</v>
      </c>
      <c r="F1792">
        <f t="shared" si="111"/>
        <v>12</v>
      </c>
      <c r="G1792">
        <f t="shared" si="109"/>
        <v>2013</v>
      </c>
    </row>
    <row r="1793" spans="1:7" x14ac:dyDescent="0.25">
      <c r="A1793" s="1">
        <f>focus_dlsp!A1794</f>
        <v>41586</v>
      </c>
      <c r="B1793">
        <f>VLOOKUP($A1793, focus_dlsp!$A:$AQ, MATCH(YEAR(dlsp_1_y_a!A1793), focus_dlsp!$2:$2, 0), 0)</f>
        <v>34.549999999999997</v>
      </c>
      <c r="C1793">
        <f>VLOOKUP($A1793, focus_dlsp!$A:$AQ, MATCH(YEAR(A1793)+1, focus_dlsp!$2:$2, 0), 0)</f>
        <v>34.4</v>
      </c>
      <c r="D1793">
        <f t="shared" si="110"/>
        <v>-0.14999999999999858</v>
      </c>
      <c r="E1793">
        <f t="shared" si="108"/>
        <v>11</v>
      </c>
      <c r="F1793">
        <f t="shared" si="111"/>
        <v>12</v>
      </c>
      <c r="G1793">
        <f t="shared" si="109"/>
        <v>2013</v>
      </c>
    </row>
    <row r="1794" spans="1:7" x14ac:dyDescent="0.25">
      <c r="A1794" s="1">
        <f>focus_dlsp!A1795</f>
        <v>41589</v>
      </c>
      <c r="B1794">
        <f>VLOOKUP($A1794, focus_dlsp!$A:$AQ, MATCH(YEAR(dlsp_1_y_a!A1794), focus_dlsp!$2:$2, 0), 0)</f>
        <v>34.5</v>
      </c>
      <c r="C1794">
        <f>VLOOKUP($A1794, focus_dlsp!$A:$AQ, MATCH(YEAR(A1794)+1, focus_dlsp!$2:$2, 0), 0)</f>
        <v>34.5</v>
      </c>
      <c r="D1794">
        <f t="shared" si="110"/>
        <v>0</v>
      </c>
      <c r="E1794">
        <f t="shared" ref="E1794:E1857" si="112">MONTH(A1794)</f>
        <v>11</v>
      </c>
      <c r="F1794">
        <f t="shared" si="111"/>
        <v>12</v>
      </c>
      <c r="G1794">
        <f t="shared" ref="G1794:G1857" si="113">YEAR(A1794)</f>
        <v>2013</v>
      </c>
    </row>
    <row r="1795" spans="1:7" x14ac:dyDescent="0.25">
      <c r="A1795" s="1">
        <f>focus_dlsp!A1796</f>
        <v>41590</v>
      </c>
      <c r="B1795">
        <f>VLOOKUP($A1795, focus_dlsp!$A:$AQ, MATCH(YEAR(dlsp_1_y_a!A1795), focus_dlsp!$2:$2, 0), 0)</f>
        <v>34.5</v>
      </c>
      <c r="C1795">
        <f>VLOOKUP($A1795, focus_dlsp!$A:$AQ, MATCH(YEAR(A1795)+1, focus_dlsp!$2:$2, 0), 0)</f>
        <v>34.5</v>
      </c>
      <c r="D1795">
        <f t="shared" ref="D1795:D1858" si="114">C1795-B1795</f>
        <v>0</v>
      </c>
      <c r="E1795">
        <f t="shared" si="112"/>
        <v>11</v>
      </c>
      <c r="F1795">
        <f t="shared" ref="F1795:F1858" si="115">IF(E1795&lt;4,3,IF(E1795&lt;7,6,IF(E1795&lt;10,9,12)))</f>
        <v>12</v>
      </c>
      <c r="G1795">
        <f t="shared" si="113"/>
        <v>2013</v>
      </c>
    </row>
    <row r="1796" spans="1:7" x14ac:dyDescent="0.25">
      <c r="A1796" s="1">
        <f>focus_dlsp!A1797</f>
        <v>41591</v>
      </c>
      <c r="B1796">
        <f>VLOOKUP($A1796, focus_dlsp!$A:$AQ, MATCH(YEAR(dlsp_1_y_a!A1796), focus_dlsp!$2:$2, 0), 0)</f>
        <v>34.5</v>
      </c>
      <c r="C1796">
        <f>VLOOKUP($A1796, focus_dlsp!$A:$AQ, MATCH(YEAR(A1796)+1, focus_dlsp!$2:$2, 0), 0)</f>
        <v>34.5</v>
      </c>
      <c r="D1796">
        <f t="shared" si="114"/>
        <v>0</v>
      </c>
      <c r="E1796">
        <f t="shared" si="112"/>
        <v>11</v>
      </c>
      <c r="F1796">
        <f t="shared" si="115"/>
        <v>12</v>
      </c>
      <c r="G1796">
        <f t="shared" si="113"/>
        <v>2013</v>
      </c>
    </row>
    <row r="1797" spans="1:7" x14ac:dyDescent="0.25">
      <c r="A1797" s="1">
        <f>focus_dlsp!A1798</f>
        <v>41592</v>
      </c>
      <c r="B1797">
        <f>VLOOKUP($A1797, focus_dlsp!$A:$AQ, MATCH(YEAR(dlsp_1_y_a!A1797), focus_dlsp!$2:$2, 0), 0)</f>
        <v>34.549999999999997</v>
      </c>
      <c r="C1797">
        <f>VLOOKUP($A1797, focus_dlsp!$A:$AQ, MATCH(YEAR(A1797)+1, focus_dlsp!$2:$2, 0), 0)</f>
        <v>34.549999999999997</v>
      </c>
      <c r="D1797">
        <f t="shared" si="114"/>
        <v>0</v>
      </c>
      <c r="E1797">
        <f t="shared" si="112"/>
        <v>11</v>
      </c>
      <c r="F1797">
        <f t="shared" si="115"/>
        <v>12</v>
      </c>
      <c r="G1797">
        <f t="shared" si="113"/>
        <v>2013</v>
      </c>
    </row>
    <row r="1798" spans="1:7" x14ac:dyDescent="0.25">
      <c r="A1798" s="1">
        <f>focus_dlsp!A1799</f>
        <v>41596</v>
      </c>
      <c r="B1798">
        <f>VLOOKUP($A1798, focus_dlsp!$A:$AQ, MATCH(YEAR(dlsp_1_y_a!A1798), focus_dlsp!$2:$2, 0), 0)</f>
        <v>34.549999999999997</v>
      </c>
      <c r="C1798">
        <f>VLOOKUP($A1798, focus_dlsp!$A:$AQ, MATCH(YEAR(A1798)+1, focus_dlsp!$2:$2, 0), 0)</f>
        <v>34.6</v>
      </c>
      <c r="D1798">
        <f t="shared" si="114"/>
        <v>5.0000000000004263E-2</v>
      </c>
      <c r="E1798">
        <f t="shared" si="112"/>
        <v>11</v>
      </c>
      <c r="F1798">
        <f t="shared" si="115"/>
        <v>12</v>
      </c>
      <c r="G1798">
        <f t="shared" si="113"/>
        <v>2013</v>
      </c>
    </row>
    <row r="1799" spans="1:7" x14ac:dyDescent="0.25">
      <c r="A1799" s="1">
        <f>focus_dlsp!A1800</f>
        <v>41597</v>
      </c>
      <c r="B1799">
        <f>VLOOKUP($A1799, focus_dlsp!$A:$AQ, MATCH(YEAR(dlsp_1_y_a!A1799), focus_dlsp!$2:$2, 0), 0)</f>
        <v>34.549999999999997</v>
      </c>
      <c r="C1799">
        <f>VLOOKUP($A1799, focus_dlsp!$A:$AQ, MATCH(YEAR(A1799)+1, focus_dlsp!$2:$2, 0), 0)</f>
        <v>34.6</v>
      </c>
      <c r="D1799">
        <f t="shared" si="114"/>
        <v>5.0000000000004263E-2</v>
      </c>
      <c r="E1799">
        <f t="shared" si="112"/>
        <v>11</v>
      </c>
      <c r="F1799">
        <f t="shared" si="115"/>
        <v>12</v>
      </c>
      <c r="G1799">
        <f t="shared" si="113"/>
        <v>2013</v>
      </c>
    </row>
    <row r="1800" spans="1:7" x14ac:dyDescent="0.25">
      <c r="A1800" s="1">
        <f>focus_dlsp!A1801</f>
        <v>41598</v>
      </c>
      <c r="B1800">
        <f>VLOOKUP($A1800, focus_dlsp!$A:$AQ, MATCH(YEAR(dlsp_1_y_a!A1800), focus_dlsp!$2:$2, 0), 0)</f>
        <v>34.549999999999997</v>
      </c>
      <c r="C1800">
        <f>VLOOKUP($A1800, focus_dlsp!$A:$AQ, MATCH(YEAR(A1800)+1, focus_dlsp!$2:$2, 0), 0)</f>
        <v>34.6</v>
      </c>
      <c r="D1800">
        <f t="shared" si="114"/>
        <v>5.0000000000004263E-2</v>
      </c>
      <c r="E1800">
        <f t="shared" si="112"/>
        <v>11</v>
      </c>
      <c r="F1800">
        <f t="shared" si="115"/>
        <v>12</v>
      </c>
      <c r="G1800">
        <f t="shared" si="113"/>
        <v>2013</v>
      </c>
    </row>
    <row r="1801" spans="1:7" x14ac:dyDescent="0.25">
      <c r="A1801" s="1">
        <f>focus_dlsp!A1802</f>
        <v>41599</v>
      </c>
      <c r="B1801">
        <f>VLOOKUP($A1801, focus_dlsp!$A:$AQ, MATCH(YEAR(dlsp_1_y_a!A1801), focus_dlsp!$2:$2, 0), 0)</f>
        <v>34.549999999999997</v>
      </c>
      <c r="C1801">
        <f>VLOOKUP($A1801, focus_dlsp!$A:$AQ, MATCH(YEAR(A1801)+1, focus_dlsp!$2:$2, 0), 0)</f>
        <v>34.6</v>
      </c>
      <c r="D1801">
        <f t="shared" si="114"/>
        <v>5.0000000000004263E-2</v>
      </c>
      <c r="E1801">
        <f t="shared" si="112"/>
        <v>11</v>
      </c>
      <c r="F1801">
        <f t="shared" si="115"/>
        <v>12</v>
      </c>
      <c r="G1801">
        <f t="shared" si="113"/>
        <v>2013</v>
      </c>
    </row>
    <row r="1802" spans="1:7" x14ac:dyDescent="0.25">
      <c r="A1802" s="1">
        <f>focus_dlsp!A1803</f>
        <v>41600</v>
      </c>
      <c r="B1802">
        <f>VLOOKUP($A1802, focus_dlsp!$A:$AQ, MATCH(YEAR(dlsp_1_y_a!A1802), focus_dlsp!$2:$2, 0), 0)</f>
        <v>34.549999999999997</v>
      </c>
      <c r="C1802">
        <f>VLOOKUP($A1802, focus_dlsp!$A:$AQ, MATCH(YEAR(A1802)+1, focus_dlsp!$2:$2, 0), 0)</f>
        <v>34.6</v>
      </c>
      <c r="D1802">
        <f t="shared" si="114"/>
        <v>5.0000000000004263E-2</v>
      </c>
      <c r="E1802">
        <f t="shared" si="112"/>
        <v>11</v>
      </c>
      <c r="F1802">
        <f t="shared" si="115"/>
        <v>12</v>
      </c>
      <c r="G1802">
        <f t="shared" si="113"/>
        <v>2013</v>
      </c>
    </row>
    <row r="1803" spans="1:7" x14ac:dyDescent="0.25">
      <c r="A1803" s="1">
        <f>focus_dlsp!A1804</f>
        <v>41603</v>
      </c>
      <c r="B1803">
        <f>VLOOKUP($A1803, focus_dlsp!$A:$AQ, MATCH(YEAR(dlsp_1_y_a!A1803), focus_dlsp!$2:$2, 0), 0)</f>
        <v>34.6</v>
      </c>
      <c r="C1803">
        <f>VLOOKUP($A1803, focus_dlsp!$A:$AQ, MATCH(YEAR(A1803)+1, focus_dlsp!$2:$2, 0), 0)</f>
        <v>34.6</v>
      </c>
      <c r="D1803">
        <f t="shared" si="114"/>
        <v>0</v>
      </c>
      <c r="E1803">
        <f t="shared" si="112"/>
        <v>11</v>
      </c>
      <c r="F1803">
        <f t="shared" si="115"/>
        <v>12</v>
      </c>
      <c r="G1803">
        <f t="shared" si="113"/>
        <v>2013</v>
      </c>
    </row>
    <row r="1804" spans="1:7" x14ac:dyDescent="0.25">
      <c r="A1804" s="1">
        <f>focus_dlsp!A1805</f>
        <v>41604</v>
      </c>
      <c r="B1804">
        <f>VLOOKUP($A1804, focus_dlsp!$A:$AQ, MATCH(YEAR(dlsp_1_y_a!A1804), focus_dlsp!$2:$2, 0), 0)</f>
        <v>34.6</v>
      </c>
      <c r="C1804">
        <f>VLOOKUP($A1804, focus_dlsp!$A:$AQ, MATCH(YEAR(A1804)+1, focus_dlsp!$2:$2, 0), 0)</f>
        <v>34.6</v>
      </c>
      <c r="D1804">
        <f t="shared" si="114"/>
        <v>0</v>
      </c>
      <c r="E1804">
        <f t="shared" si="112"/>
        <v>11</v>
      </c>
      <c r="F1804">
        <f t="shared" si="115"/>
        <v>12</v>
      </c>
      <c r="G1804">
        <f t="shared" si="113"/>
        <v>2013</v>
      </c>
    </row>
    <row r="1805" spans="1:7" x14ac:dyDescent="0.25">
      <c r="A1805" s="1">
        <f>focus_dlsp!A1806</f>
        <v>41605</v>
      </c>
      <c r="B1805">
        <f>VLOOKUP($A1805, focus_dlsp!$A:$AQ, MATCH(YEAR(dlsp_1_y_a!A1805), focus_dlsp!$2:$2, 0), 0)</f>
        <v>34.6</v>
      </c>
      <c r="C1805">
        <f>VLOOKUP($A1805, focus_dlsp!$A:$AQ, MATCH(YEAR(A1805)+1, focus_dlsp!$2:$2, 0), 0)</f>
        <v>34.6</v>
      </c>
      <c r="D1805">
        <f t="shared" si="114"/>
        <v>0</v>
      </c>
      <c r="E1805">
        <f t="shared" si="112"/>
        <v>11</v>
      </c>
      <c r="F1805">
        <f t="shared" si="115"/>
        <v>12</v>
      </c>
      <c r="G1805">
        <f t="shared" si="113"/>
        <v>2013</v>
      </c>
    </row>
    <row r="1806" spans="1:7" x14ac:dyDescent="0.25">
      <c r="A1806" s="1">
        <f>focus_dlsp!A1807</f>
        <v>41606</v>
      </c>
      <c r="B1806">
        <f>VLOOKUP($A1806, focus_dlsp!$A:$AQ, MATCH(YEAR(dlsp_1_y_a!A1806), focus_dlsp!$2:$2, 0), 0)</f>
        <v>34.6</v>
      </c>
      <c r="C1806">
        <f>VLOOKUP($A1806, focus_dlsp!$A:$AQ, MATCH(YEAR(A1806)+1, focus_dlsp!$2:$2, 0), 0)</f>
        <v>34.6</v>
      </c>
      <c r="D1806">
        <f t="shared" si="114"/>
        <v>0</v>
      </c>
      <c r="E1806">
        <f t="shared" si="112"/>
        <v>11</v>
      </c>
      <c r="F1806">
        <f t="shared" si="115"/>
        <v>12</v>
      </c>
      <c r="G1806">
        <f t="shared" si="113"/>
        <v>2013</v>
      </c>
    </row>
    <row r="1807" spans="1:7" x14ac:dyDescent="0.25">
      <c r="A1807" s="1">
        <f>focus_dlsp!A1808</f>
        <v>41607</v>
      </c>
      <c r="B1807">
        <f>VLOOKUP($A1807, focus_dlsp!$A:$AQ, MATCH(YEAR(dlsp_1_y_a!A1807), focus_dlsp!$2:$2, 0), 0)</f>
        <v>34.6</v>
      </c>
      <c r="C1807">
        <f>VLOOKUP($A1807, focus_dlsp!$A:$AQ, MATCH(YEAR(A1807)+1, focus_dlsp!$2:$2, 0), 0)</f>
        <v>34.5</v>
      </c>
      <c r="D1807">
        <f t="shared" si="114"/>
        <v>-0.10000000000000142</v>
      </c>
      <c r="E1807">
        <f t="shared" si="112"/>
        <v>11</v>
      </c>
      <c r="F1807">
        <f t="shared" si="115"/>
        <v>12</v>
      </c>
      <c r="G1807">
        <f t="shared" si="113"/>
        <v>2013</v>
      </c>
    </row>
    <row r="1808" spans="1:7" x14ac:dyDescent="0.25">
      <c r="A1808" s="1">
        <f>focus_dlsp!A1809</f>
        <v>41610</v>
      </c>
      <c r="B1808">
        <f>VLOOKUP($A1808, focus_dlsp!$A:$AQ, MATCH(YEAR(dlsp_1_y_a!A1808), focus_dlsp!$2:$2, 0), 0)</f>
        <v>34.6</v>
      </c>
      <c r="C1808">
        <f>VLOOKUP($A1808, focus_dlsp!$A:$AQ, MATCH(YEAR(A1808)+1, focus_dlsp!$2:$2, 0), 0)</f>
        <v>34.6</v>
      </c>
      <c r="D1808">
        <f t="shared" si="114"/>
        <v>0</v>
      </c>
      <c r="E1808">
        <f t="shared" si="112"/>
        <v>12</v>
      </c>
      <c r="F1808">
        <f t="shared" si="115"/>
        <v>12</v>
      </c>
      <c r="G1808">
        <f t="shared" si="113"/>
        <v>2013</v>
      </c>
    </row>
    <row r="1809" spans="1:7" x14ac:dyDescent="0.25">
      <c r="A1809" s="1">
        <f>focus_dlsp!A1810</f>
        <v>41611</v>
      </c>
      <c r="B1809">
        <f>VLOOKUP($A1809, focus_dlsp!$A:$AQ, MATCH(YEAR(dlsp_1_y_a!A1809), focus_dlsp!$2:$2, 0), 0)</f>
        <v>34.6</v>
      </c>
      <c r="C1809">
        <f>VLOOKUP($A1809, focus_dlsp!$A:$AQ, MATCH(YEAR(A1809)+1, focus_dlsp!$2:$2, 0), 0)</f>
        <v>34.6</v>
      </c>
      <c r="D1809">
        <f t="shared" si="114"/>
        <v>0</v>
      </c>
      <c r="E1809">
        <f t="shared" si="112"/>
        <v>12</v>
      </c>
      <c r="F1809">
        <f t="shared" si="115"/>
        <v>12</v>
      </c>
      <c r="G1809">
        <f t="shared" si="113"/>
        <v>2013</v>
      </c>
    </row>
    <row r="1810" spans="1:7" x14ac:dyDescent="0.25">
      <c r="A1810" s="1">
        <f>focus_dlsp!A1811</f>
        <v>41612</v>
      </c>
      <c r="B1810">
        <f>VLOOKUP($A1810, focus_dlsp!$A:$AQ, MATCH(YEAR(dlsp_1_y_a!A1810), focus_dlsp!$2:$2, 0), 0)</f>
        <v>34.6</v>
      </c>
      <c r="C1810">
        <f>VLOOKUP($A1810, focus_dlsp!$A:$AQ, MATCH(YEAR(A1810)+1, focus_dlsp!$2:$2, 0), 0)</f>
        <v>34.6</v>
      </c>
      <c r="D1810">
        <f t="shared" si="114"/>
        <v>0</v>
      </c>
      <c r="E1810">
        <f t="shared" si="112"/>
        <v>12</v>
      </c>
      <c r="F1810">
        <f t="shared" si="115"/>
        <v>12</v>
      </c>
      <c r="G1810">
        <f t="shared" si="113"/>
        <v>2013</v>
      </c>
    </row>
    <row r="1811" spans="1:7" x14ac:dyDescent="0.25">
      <c r="A1811" s="1">
        <f>focus_dlsp!A1812</f>
        <v>41613</v>
      </c>
      <c r="B1811">
        <f>VLOOKUP($A1811, focus_dlsp!$A:$AQ, MATCH(YEAR(dlsp_1_y_a!A1811), focus_dlsp!$2:$2, 0), 0)</f>
        <v>34.6</v>
      </c>
      <c r="C1811">
        <f>VLOOKUP($A1811, focus_dlsp!$A:$AQ, MATCH(YEAR(A1811)+1, focus_dlsp!$2:$2, 0), 0)</f>
        <v>34.6</v>
      </c>
      <c r="D1811">
        <f t="shared" si="114"/>
        <v>0</v>
      </c>
      <c r="E1811">
        <f t="shared" si="112"/>
        <v>12</v>
      </c>
      <c r="F1811">
        <f t="shared" si="115"/>
        <v>12</v>
      </c>
      <c r="G1811">
        <f t="shared" si="113"/>
        <v>2013</v>
      </c>
    </row>
    <row r="1812" spans="1:7" x14ac:dyDescent="0.25">
      <c r="A1812" s="1">
        <f>focus_dlsp!A1813</f>
        <v>41614</v>
      </c>
      <c r="B1812">
        <f>VLOOKUP($A1812, focus_dlsp!$A:$AQ, MATCH(YEAR(dlsp_1_y_a!A1812), focus_dlsp!$2:$2, 0), 0)</f>
        <v>34.6</v>
      </c>
      <c r="C1812">
        <f>VLOOKUP($A1812, focus_dlsp!$A:$AQ, MATCH(YEAR(A1812)+1, focus_dlsp!$2:$2, 0), 0)</f>
        <v>34.6</v>
      </c>
      <c r="D1812">
        <f t="shared" si="114"/>
        <v>0</v>
      </c>
      <c r="E1812">
        <f t="shared" si="112"/>
        <v>12</v>
      </c>
      <c r="F1812">
        <f t="shared" si="115"/>
        <v>12</v>
      </c>
      <c r="G1812">
        <f t="shared" si="113"/>
        <v>2013</v>
      </c>
    </row>
    <row r="1813" spans="1:7" x14ac:dyDescent="0.25">
      <c r="A1813" s="1">
        <f>focus_dlsp!A1814</f>
        <v>41617</v>
      </c>
      <c r="B1813">
        <f>VLOOKUP($A1813, focus_dlsp!$A:$AQ, MATCH(YEAR(dlsp_1_y_a!A1813), focus_dlsp!$2:$2, 0), 0)</f>
        <v>34.6</v>
      </c>
      <c r="C1813">
        <f>VLOOKUP($A1813, focus_dlsp!$A:$AQ, MATCH(YEAR(A1813)+1, focus_dlsp!$2:$2, 0), 0)</f>
        <v>34.6</v>
      </c>
      <c r="D1813">
        <f t="shared" si="114"/>
        <v>0</v>
      </c>
      <c r="E1813">
        <f t="shared" si="112"/>
        <v>12</v>
      </c>
      <c r="F1813">
        <f t="shared" si="115"/>
        <v>12</v>
      </c>
      <c r="G1813">
        <f t="shared" si="113"/>
        <v>2013</v>
      </c>
    </row>
    <row r="1814" spans="1:7" x14ac:dyDescent="0.25">
      <c r="A1814" s="1">
        <f>focus_dlsp!A1815</f>
        <v>41618</v>
      </c>
      <c r="B1814">
        <f>VLOOKUP($A1814, focus_dlsp!$A:$AQ, MATCH(YEAR(dlsp_1_y_a!A1814), focus_dlsp!$2:$2, 0), 0)</f>
        <v>34.6</v>
      </c>
      <c r="C1814">
        <f>VLOOKUP($A1814, focus_dlsp!$A:$AQ, MATCH(YEAR(A1814)+1, focus_dlsp!$2:$2, 0), 0)</f>
        <v>34.6</v>
      </c>
      <c r="D1814">
        <f t="shared" si="114"/>
        <v>0</v>
      </c>
      <c r="E1814">
        <f t="shared" si="112"/>
        <v>12</v>
      </c>
      <c r="F1814">
        <f t="shared" si="115"/>
        <v>12</v>
      </c>
      <c r="G1814">
        <f t="shared" si="113"/>
        <v>2013</v>
      </c>
    </row>
    <row r="1815" spans="1:7" x14ac:dyDescent="0.25">
      <c r="A1815" s="1">
        <f>focus_dlsp!A1816</f>
        <v>41619</v>
      </c>
      <c r="B1815">
        <f>VLOOKUP($A1815, focus_dlsp!$A:$AQ, MATCH(YEAR(dlsp_1_y_a!A1815), focus_dlsp!$2:$2, 0), 0)</f>
        <v>34.6</v>
      </c>
      <c r="C1815">
        <f>VLOOKUP($A1815, focus_dlsp!$A:$AQ, MATCH(YEAR(A1815)+1, focus_dlsp!$2:$2, 0), 0)</f>
        <v>34.6</v>
      </c>
      <c r="D1815">
        <f t="shared" si="114"/>
        <v>0</v>
      </c>
      <c r="E1815">
        <f t="shared" si="112"/>
        <v>12</v>
      </c>
      <c r="F1815">
        <f t="shared" si="115"/>
        <v>12</v>
      </c>
      <c r="G1815">
        <f t="shared" si="113"/>
        <v>2013</v>
      </c>
    </row>
    <row r="1816" spans="1:7" x14ac:dyDescent="0.25">
      <c r="A1816" s="1">
        <f>focus_dlsp!A1817</f>
        <v>41620</v>
      </c>
      <c r="B1816">
        <f>VLOOKUP($A1816, focus_dlsp!$A:$AQ, MATCH(YEAR(dlsp_1_y_a!A1816), focus_dlsp!$2:$2, 0), 0)</f>
        <v>34.6</v>
      </c>
      <c r="C1816">
        <f>VLOOKUP($A1816, focus_dlsp!$A:$AQ, MATCH(YEAR(A1816)+1, focus_dlsp!$2:$2, 0), 0)</f>
        <v>34.6</v>
      </c>
      <c r="D1816">
        <f t="shared" si="114"/>
        <v>0</v>
      </c>
      <c r="E1816">
        <f t="shared" si="112"/>
        <v>12</v>
      </c>
      <c r="F1816">
        <f t="shared" si="115"/>
        <v>12</v>
      </c>
      <c r="G1816">
        <f t="shared" si="113"/>
        <v>2013</v>
      </c>
    </row>
    <row r="1817" spans="1:7" x14ac:dyDescent="0.25">
      <c r="A1817" s="1">
        <f>focus_dlsp!A1818</f>
        <v>41621</v>
      </c>
      <c r="B1817">
        <f>VLOOKUP($A1817, focus_dlsp!$A:$AQ, MATCH(YEAR(dlsp_1_y_a!A1817), focus_dlsp!$2:$2, 0), 0)</f>
        <v>34.6</v>
      </c>
      <c r="C1817">
        <f>VLOOKUP($A1817, focus_dlsp!$A:$AQ, MATCH(YEAR(A1817)+1, focus_dlsp!$2:$2, 0), 0)</f>
        <v>34.6</v>
      </c>
      <c r="D1817">
        <f t="shared" si="114"/>
        <v>0</v>
      </c>
      <c r="E1817">
        <f t="shared" si="112"/>
        <v>12</v>
      </c>
      <c r="F1817">
        <f t="shared" si="115"/>
        <v>12</v>
      </c>
      <c r="G1817">
        <f t="shared" si="113"/>
        <v>2013</v>
      </c>
    </row>
    <row r="1818" spans="1:7" x14ac:dyDescent="0.25">
      <c r="A1818" s="1">
        <f>focus_dlsp!A1819</f>
        <v>41624</v>
      </c>
      <c r="B1818">
        <f>VLOOKUP($A1818, focus_dlsp!$A:$AQ, MATCH(YEAR(dlsp_1_y_a!A1818), focus_dlsp!$2:$2, 0), 0)</f>
        <v>34.6</v>
      </c>
      <c r="C1818">
        <f>VLOOKUP($A1818, focus_dlsp!$A:$AQ, MATCH(YEAR(A1818)+1, focus_dlsp!$2:$2, 0), 0)</f>
        <v>34.799999999999997</v>
      </c>
      <c r="D1818">
        <f t="shared" si="114"/>
        <v>0.19999999999999574</v>
      </c>
      <c r="E1818">
        <f t="shared" si="112"/>
        <v>12</v>
      </c>
      <c r="F1818">
        <f t="shared" si="115"/>
        <v>12</v>
      </c>
      <c r="G1818">
        <f t="shared" si="113"/>
        <v>2013</v>
      </c>
    </row>
    <row r="1819" spans="1:7" x14ac:dyDescent="0.25">
      <c r="A1819" s="1">
        <f>focus_dlsp!A1820</f>
        <v>41625</v>
      </c>
      <c r="B1819">
        <f>VLOOKUP($A1819, focus_dlsp!$A:$AQ, MATCH(YEAR(dlsp_1_y_a!A1819), focus_dlsp!$2:$2, 0), 0)</f>
        <v>34.6</v>
      </c>
      <c r="C1819">
        <f>VLOOKUP($A1819, focus_dlsp!$A:$AQ, MATCH(YEAR(A1819)+1, focus_dlsp!$2:$2, 0), 0)</f>
        <v>34.799999999999997</v>
      </c>
      <c r="D1819">
        <f t="shared" si="114"/>
        <v>0.19999999999999574</v>
      </c>
      <c r="E1819">
        <f t="shared" si="112"/>
        <v>12</v>
      </c>
      <c r="F1819">
        <f t="shared" si="115"/>
        <v>12</v>
      </c>
      <c r="G1819">
        <f t="shared" si="113"/>
        <v>2013</v>
      </c>
    </row>
    <row r="1820" spans="1:7" x14ac:dyDescent="0.25">
      <c r="A1820" s="1">
        <f>focus_dlsp!A1821</f>
        <v>41626</v>
      </c>
      <c r="B1820">
        <f>VLOOKUP($A1820, focus_dlsp!$A:$AQ, MATCH(YEAR(dlsp_1_y_a!A1820), focus_dlsp!$2:$2, 0), 0)</f>
        <v>34.6</v>
      </c>
      <c r="C1820">
        <f>VLOOKUP($A1820, focus_dlsp!$A:$AQ, MATCH(YEAR(A1820)+1, focus_dlsp!$2:$2, 0), 0)</f>
        <v>34.799999999999997</v>
      </c>
      <c r="D1820">
        <f t="shared" si="114"/>
        <v>0.19999999999999574</v>
      </c>
      <c r="E1820">
        <f t="shared" si="112"/>
        <v>12</v>
      </c>
      <c r="F1820">
        <f t="shared" si="115"/>
        <v>12</v>
      </c>
      <c r="G1820">
        <f t="shared" si="113"/>
        <v>2013</v>
      </c>
    </row>
    <row r="1821" spans="1:7" x14ac:dyDescent="0.25">
      <c r="A1821" s="1">
        <f>focus_dlsp!A1822</f>
        <v>41627</v>
      </c>
      <c r="B1821">
        <f>VLOOKUP($A1821, focus_dlsp!$A:$AQ, MATCH(YEAR(dlsp_1_y_a!A1821), focus_dlsp!$2:$2, 0), 0)</f>
        <v>34.6</v>
      </c>
      <c r="C1821">
        <f>VLOOKUP($A1821, focus_dlsp!$A:$AQ, MATCH(YEAR(A1821)+1, focus_dlsp!$2:$2, 0), 0)</f>
        <v>34.700000000000003</v>
      </c>
      <c r="D1821">
        <f t="shared" si="114"/>
        <v>0.10000000000000142</v>
      </c>
      <c r="E1821">
        <f t="shared" si="112"/>
        <v>12</v>
      </c>
      <c r="F1821">
        <f t="shared" si="115"/>
        <v>12</v>
      </c>
      <c r="G1821">
        <f t="shared" si="113"/>
        <v>2013</v>
      </c>
    </row>
    <row r="1822" spans="1:7" x14ac:dyDescent="0.25">
      <c r="A1822" s="1">
        <f>focus_dlsp!A1823</f>
        <v>41628</v>
      </c>
      <c r="B1822">
        <f>VLOOKUP($A1822, focus_dlsp!$A:$AQ, MATCH(YEAR(dlsp_1_y_a!A1822), focus_dlsp!$2:$2, 0), 0)</f>
        <v>34.6</v>
      </c>
      <c r="C1822">
        <f>VLOOKUP($A1822, focus_dlsp!$A:$AQ, MATCH(YEAR(A1822)+1, focus_dlsp!$2:$2, 0), 0)</f>
        <v>34.700000000000003</v>
      </c>
      <c r="D1822">
        <f t="shared" si="114"/>
        <v>0.10000000000000142</v>
      </c>
      <c r="E1822">
        <f t="shared" si="112"/>
        <v>12</v>
      </c>
      <c r="F1822">
        <f t="shared" si="115"/>
        <v>12</v>
      </c>
      <c r="G1822">
        <f t="shared" si="113"/>
        <v>2013</v>
      </c>
    </row>
    <row r="1823" spans="1:7" x14ac:dyDescent="0.25">
      <c r="A1823" s="1">
        <f>focus_dlsp!A1824</f>
        <v>41631</v>
      </c>
      <c r="B1823">
        <f>VLOOKUP($A1823, focus_dlsp!$A:$AQ, MATCH(YEAR(dlsp_1_y_a!A1823), focus_dlsp!$2:$2, 0), 0)</f>
        <v>34.6</v>
      </c>
      <c r="C1823">
        <f>VLOOKUP($A1823, focus_dlsp!$A:$AQ, MATCH(YEAR(A1823)+1, focus_dlsp!$2:$2, 0), 0)</f>
        <v>34.799999999999997</v>
      </c>
      <c r="D1823">
        <f t="shared" si="114"/>
        <v>0.19999999999999574</v>
      </c>
      <c r="E1823">
        <f t="shared" si="112"/>
        <v>12</v>
      </c>
      <c r="F1823">
        <f t="shared" si="115"/>
        <v>12</v>
      </c>
      <c r="G1823">
        <f t="shared" si="113"/>
        <v>2013</v>
      </c>
    </row>
    <row r="1824" spans="1:7" x14ac:dyDescent="0.25">
      <c r="A1824" s="1">
        <f>focus_dlsp!A1825</f>
        <v>41632</v>
      </c>
      <c r="B1824">
        <f>VLOOKUP($A1824, focus_dlsp!$A:$AQ, MATCH(YEAR(dlsp_1_y_a!A1824), focus_dlsp!$2:$2, 0), 0)</f>
        <v>34.6</v>
      </c>
      <c r="C1824">
        <f>VLOOKUP($A1824, focus_dlsp!$A:$AQ, MATCH(YEAR(A1824)+1, focus_dlsp!$2:$2, 0), 0)</f>
        <v>34.799999999999997</v>
      </c>
      <c r="D1824">
        <f t="shared" si="114"/>
        <v>0.19999999999999574</v>
      </c>
      <c r="E1824">
        <f t="shared" si="112"/>
        <v>12</v>
      </c>
      <c r="F1824">
        <f t="shared" si="115"/>
        <v>12</v>
      </c>
      <c r="G1824">
        <f t="shared" si="113"/>
        <v>2013</v>
      </c>
    </row>
    <row r="1825" spans="1:7" x14ac:dyDescent="0.25">
      <c r="A1825" s="1">
        <f>focus_dlsp!A1826</f>
        <v>41634</v>
      </c>
      <c r="B1825">
        <f>VLOOKUP($A1825, focus_dlsp!$A:$AQ, MATCH(YEAR(dlsp_1_y_a!A1825), focus_dlsp!$2:$2, 0), 0)</f>
        <v>34.6</v>
      </c>
      <c r="C1825">
        <f>VLOOKUP($A1825, focus_dlsp!$A:$AQ, MATCH(YEAR(A1825)+1, focus_dlsp!$2:$2, 0), 0)</f>
        <v>34.799999999999997</v>
      </c>
      <c r="D1825">
        <f t="shared" si="114"/>
        <v>0.19999999999999574</v>
      </c>
      <c r="E1825">
        <f t="shared" si="112"/>
        <v>12</v>
      </c>
      <c r="F1825">
        <f t="shared" si="115"/>
        <v>12</v>
      </c>
      <c r="G1825">
        <f t="shared" si="113"/>
        <v>2013</v>
      </c>
    </row>
    <row r="1826" spans="1:7" x14ac:dyDescent="0.25">
      <c r="A1826" s="1">
        <f>focus_dlsp!A1827</f>
        <v>41635</v>
      </c>
      <c r="B1826">
        <f>VLOOKUP($A1826, focus_dlsp!$A:$AQ, MATCH(YEAR(dlsp_1_y_a!A1826), focus_dlsp!$2:$2, 0), 0)</f>
        <v>34.58</v>
      </c>
      <c r="C1826">
        <f>VLOOKUP($A1826, focus_dlsp!$A:$AQ, MATCH(YEAR(A1826)+1, focus_dlsp!$2:$2, 0), 0)</f>
        <v>35</v>
      </c>
      <c r="D1826">
        <f t="shared" si="114"/>
        <v>0.42000000000000171</v>
      </c>
      <c r="E1826">
        <f t="shared" si="112"/>
        <v>12</v>
      </c>
      <c r="F1826">
        <f t="shared" si="115"/>
        <v>12</v>
      </c>
      <c r="G1826">
        <f t="shared" si="113"/>
        <v>2013</v>
      </c>
    </row>
    <row r="1827" spans="1:7" x14ac:dyDescent="0.25">
      <c r="A1827" s="1">
        <f>focus_dlsp!A1828</f>
        <v>41638</v>
      </c>
      <c r="B1827">
        <f>VLOOKUP($A1827, focus_dlsp!$A:$AQ, MATCH(YEAR(dlsp_1_y_a!A1827), focus_dlsp!$2:$2, 0), 0)</f>
        <v>34.6</v>
      </c>
      <c r="C1827">
        <f>VLOOKUP($A1827, focus_dlsp!$A:$AQ, MATCH(YEAR(A1827)+1, focus_dlsp!$2:$2, 0), 0)</f>
        <v>35</v>
      </c>
      <c r="D1827">
        <f t="shared" si="114"/>
        <v>0.39999999999999858</v>
      </c>
      <c r="E1827">
        <f t="shared" si="112"/>
        <v>12</v>
      </c>
      <c r="F1827">
        <f t="shared" si="115"/>
        <v>12</v>
      </c>
      <c r="G1827">
        <f t="shared" si="113"/>
        <v>2013</v>
      </c>
    </row>
    <row r="1828" spans="1:7" x14ac:dyDescent="0.25">
      <c r="A1828" s="1">
        <f>focus_dlsp!A1829</f>
        <v>41639</v>
      </c>
      <c r="B1828">
        <f>VLOOKUP($A1828, focus_dlsp!$A:$AQ, MATCH(YEAR(dlsp_1_y_a!A1828), focus_dlsp!$2:$2, 0), 0)</f>
        <v>34.6</v>
      </c>
      <c r="C1828">
        <f>VLOOKUP($A1828, focus_dlsp!$A:$AQ, MATCH(YEAR(A1828)+1, focus_dlsp!$2:$2, 0), 0)</f>
        <v>35</v>
      </c>
      <c r="D1828">
        <f t="shared" si="114"/>
        <v>0.39999999999999858</v>
      </c>
      <c r="E1828">
        <f t="shared" si="112"/>
        <v>12</v>
      </c>
      <c r="F1828">
        <f t="shared" si="115"/>
        <v>12</v>
      </c>
      <c r="G1828">
        <f t="shared" si="113"/>
        <v>2013</v>
      </c>
    </row>
    <row r="1829" spans="1:7" x14ac:dyDescent="0.25">
      <c r="A1829" s="1">
        <f>focus_dlsp!A1830</f>
        <v>41641</v>
      </c>
      <c r="B1829">
        <f>VLOOKUP($A1829, focus_dlsp!$A:$AQ, MATCH(YEAR(dlsp_1_y_a!A1829), focus_dlsp!$2:$2, 0), 0)</f>
        <v>35</v>
      </c>
      <c r="C1829">
        <f>VLOOKUP($A1829, focus_dlsp!$A:$AQ, MATCH(YEAR(A1829)+1, focus_dlsp!$2:$2, 0), 0)</f>
        <v>35</v>
      </c>
      <c r="D1829">
        <f t="shared" si="114"/>
        <v>0</v>
      </c>
      <c r="E1829">
        <f t="shared" si="112"/>
        <v>1</v>
      </c>
      <c r="F1829">
        <f t="shared" si="115"/>
        <v>3</v>
      </c>
      <c r="G1829">
        <f t="shared" si="113"/>
        <v>2014</v>
      </c>
    </row>
    <row r="1830" spans="1:7" x14ac:dyDescent="0.25">
      <c r="A1830" s="1">
        <f>focus_dlsp!A1831</f>
        <v>41642</v>
      </c>
      <c r="B1830">
        <f>VLOOKUP($A1830, focus_dlsp!$A:$AQ, MATCH(YEAR(dlsp_1_y_a!A1830), focus_dlsp!$2:$2, 0), 0)</f>
        <v>35</v>
      </c>
      <c r="C1830">
        <f>VLOOKUP($A1830, focus_dlsp!$A:$AQ, MATCH(YEAR(A1830)+1, focus_dlsp!$2:$2, 0), 0)</f>
        <v>35</v>
      </c>
      <c r="D1830">
        <f t="shared" si="114"/>
        <v>0</v>
      </c>
      <c r="E1830">
        <f t="shared" si="112"/>
        <v>1</v>
      </c>
      <c r="F1830">
        <f t="shared" si="115"/>
        <v>3</v>
      </c>
      <c r="G1830">
        <f t="shared" si="113"/>
        <v>2014</v>
      </c>
    </row>
    <row r="1831" spans="1:7" x14ac:dyDescent="0.25">
      <c r="A1831" s="1">
        <f>focus_dlsp!A1832</f>
        <v>41645</v>
      </c>
      <c r="B1831">
        <f>VLOOKUP($A1831, focus_dlsp!$A:$AQ, MATCH(YEAR(dlsp_1_y_a!A1831), focus_dlsp!$2:$2, 0), 0)</f>
        <v>35</v>
      </c>
      <c r="C1831">
        <f>VLOOKUP($A1831, focus_dlsp!$A:$AQ, MATCH(YEAR(A1831)+1, focus_dlsp!$2:$2, 0), 0)</f>
        <v>35</v>
      </c>
      <c r="D1831">
        <f t="shared" si="114"/>
        <v>0</v>
      </c>
      <c r="E1831">
        <f t="shared" si="112"/>
        <v>1</v>
      </c>
      <c r="F1831">
        <f t="shared" si="115"/>
        <v>3</v>
      </c>
      <c r="G1831">
        <f t="shared" si="113"/>
        <v>2014</v>
      </c>
    </row>
    <row r="1832" spans="1:7" x14ac:dyDescent="0.25">
      <c r="A1832" s="1">
        <f>focus_dlsp!A1833</f>
        <v>41646</v>
      </c>
      <c r="B1832">
        <f>VLOOKUP($A1832, focus_dlsp!$A:$AQ, MATCH(YEAR(dlsp_1_y_a!A1832), focus_dlsp!$2:$2, 0), 0)</f>
        <v>35</v>
      </c>
      <c r="C1832">
        <f>VLOOKUP($A1832, focus_dlsp!$A:$AQ, MATCH(YEAR(A1832)+1, focus_dlsp!$2:$2, 0), 0)</f>
        <v>35</v>
      </c>
      <c r="D1832">
        <f t="shared" si="114"/>
        <v>0</v>
      </c>
      <c r="E1832">
        <f t="shared" si="112"/>
        <v>1</v>
      </c>
      <c r="F1832">
        <f t="shared" si="115"/>
        <v>3</v>
      </c>
      <c r="G1832">
        <f t="shared" si="113"/>
        <v>2014</v>
      </c>
    </row>
    <row r="1833" spans="1:7" x14ac:dyDescent="0.25">
      <c r="A1833" s="1">
        <f>focus_dlsp!A1834</f>
        <v>41647</v>
      </c>
      <c r="B1833">
        <f>VLOOKUP($A1833, focus_dlsp!$A:$AQ, MATCH(YEAR(dlsp_1_y_a!A1833), focus_dlsp!$2:$2, 0), 0)</f>
        <v>35</v>
      </c>
      <c r="C1833">
        <f>VLOOKUP($A1833, focus_dlsp!$A:$AQ, MATCH(YEAR(A1833)+1, focus_dlsp!$2:$2, 0), 0)</f>
        <v>35</v>
      </c>
      <c r="D1833">
        <f t="shared" si="114"/>
        <v>0</v>
      </c>
      <c r="E1833">
        <f t="shared" si="112"/>
        <v>1</v>
      </c>
      <c r="F1833">
        <f t="shared" si="115"/>
        <v>3</v>
      </c>
      <c r="G1833">
        <f t="shared" si="113"/>
        <v>2014</v>
      </c>
    </row>
    <row r="1834" spans="1:7" x14ac:dyDescent="0.25">
      <c r="A1834" s="1">
        <f>focus_dlsp!A1835</f>
        <v>41648</v>
      </c>
      <c r="B1834">
        <f>VLOOKUP($A1834, focus_dlsp!$A:$AQ, MATCH(YEAR(dlsp_1_y_a!A1834), focus_dlsp!$2:$2, 0), 0)</f>
        <v>34.9</v>
      </c>
      <c r="C1834">
        <f>VLOOKUP($A1834, focus_dlsp!$A:$AQ, MATCH(YEAR(A1834)+1, focus_dlsp!$2:$2, 0), 0)</f>
        <v>35</v>
      </c>
      <c r="D1834">
        <f t="shared" si="114"/>
        <v>0.10000000000000142</v>
      </c>
      <c r="E1834">
        <f t="shared" si="112"/>
        <v>1</v>
      </c>
      <c r="F1834">
        <f t="shared" si="115"/>
        <v>3</v>
      </c>
      <c r="G1834">
        <f t="shared" si="113"/>
        <v>2014</v>
      </c>
    </row>
    <row r="1835" spans="1:7" x14ac:dyDescent="0.25">
      <c r="A1835" s="1">
        <f>focus_dlsp!A1836</f>
        <v>41649</v>
      </c>
      <c r="B1835">
        <f>VLOOKUP($A1835, focus_dlsp!$A:$AQ, MATCH(YEAR(dlsp_1_y_a!A1835), focus_dlsp!$2:$2, 0), 0)</f>
        <v>34.950000000000003</v>
      </c>
      <c r="C1835">
        <f>VLOOKUP($A1835, focus_dlsp!$A:$AQ, MATCH(YEAR(A1835)+1, focus_dlsp!$2:$2, 0), 0)</f>
        <v>35</v>
      </c>
      <c r="D1835">
        <f t="shared" si="114"/>
        <v>4.9999999999997158E-2</v>
      </c>
      <c r="E1835">
        <f t="shared" si="112"/>
        <v>1</v>
      </c>
      <c r="F1835">
        <f t="shared" si="115"/>
        <v>3</v>
      </c>
      <c r="G1835">
        <f t="shared" si="113"/>
        <v>2014</v>
      </c>
    </row>
    <row r="1836" spans="1:7" x14ac:dyDescent="0.25">
      <c r="A1836" s="1">
        <f>focus_dlsp!A1837</f>
        <v>41652</v>
      </c>
      <c r="B1836">
        <f>VLOOKUP($A1836, focus_dlsp!$A:$AQ, MATCH(YEAR(dlsp_1_y_a!A1836), focus_dlsp!$2:$2, 0), 0)</f>
        <v>34.799999999999997</v>
      </c>
      <c r="C1836">
        <f>VLOOKUP($A1836, focus_dlsp!$A:$AQ, MATCH(YEAR(A1836)+1, focus_dlsp!$2:$2, 0), 0)</f>
        <v>34.9</v>
      </c>
      <c r="D1836">
        <f t="shared" si="114"/>
        <v>0.10000000000000142</v>
      </c>
      <c r="E1836">
        <f t="shared" si="112"/>
        <v>1</v>
      </c>
      <c r="F1836">
        <f t="shared" si="115"/>
        <v>3</v>
      </c>
      <c r="G1836">
        <f t="shared" si="113"/>
        <v>2014</v>
      </c>
    </row>
    <row r="1837" spans="1:7" x14ac:dyDescent="0.25">
      <c r="A1837" s="1">
        <f>focus_dlsp!A1838</f>
        <v>41653</v>
      </c>
      <c r="B1837">
        <f>VLOOKUP($A1837, focus_dlsp!$A:$AQ, MATCH(YEAR(dlsp_1_y_a!A1837), focus_dlsp!$2:$2, 0), 0)</f>
        <v>34.83</v>
      </c>
      <c r="C1837">
        <f>VLOOKUP($A1837, focus_dlsp!$A:$AQ, MATCH(YEAR(A1837)+1, focus_dlsp!$2:$2, 0), 0)</f>
        <v>35</v>
      </c>
      <c r="D1837">
        <f t="shared" si="114"/>
        <v>0.17000000000000171</v>
      </c>
      <c r="E1837">
        <f t="shared" si="112"/>
        <v>1</v>
      </c>
      <c r="F1837">
        <f t="shared" si="115"/>
        <v>3</v>
      </c>
      <c r="G1837">
        <f t="shared" si="113"/>
        <v>2014</v>
      </c>
    </row>
    <row r="1838" spans="1:7" x14ac:dyDescent="0.25">
      <c r="A1838" s="1">
        <f>focus_dlsp!A1839</f>
        <v>41654</v>
      </c>
      <c r="B1838">
        <f>VLOOKUP($A1838, focus_dlsp!$A:$AQ, MATCH(YEAR(dlsp_1_y_a!A1838), focus_dlsp!$2:$2, 0), 0)</f>
        <v>34.85</v>
      </c>
      <c r="C1838">
        <f>VLOOKUP($A1838, focus_dlsp!$A:$AQ, MATCH(YEAR(A1838)+1, focus_dlsp!$2:$2, 0), 0)</f>
        <v>35</v>
      </c>
      <c r="D1838">
        <f t="shared" si="114"/>
        <v>0.14999999999999858</v>
      </c>
      <c r="E1838">
        <f t="shared" si="112"/>
        <v>1</v>
      </c>
      <c r="F1838">
        <f t="shared" si="115"/>
        <v>3</v>
      </c>
      <c r="G1838">
        <f t="shared" si="113"/>
        <v>2014</v>
      </c>
    </row>
    <row r="1839" spans="1:7" x14ac:dyDescent="0.25">
      <c r="A1839" s="1">
        <f>focus_dlsp!A1840</f>
        <v>41655</v>
      </c>
      <c r="B1839">
        <f>VLOOKUP($A1839, focus_dlsp!$A:$AQ, MATCH(YEAR(dlsp_1_y_a!A1839), focus_dlsp!$2:$2, 0), 0)</f>
        <v>34.85</v>
      </c>
      <c r="C1839">
        <f>VLOOKUP($A1839, focus_dlsp!$A:$AQ, MATCH(YEAR(A1839)+1, focus_dlsp!$2:$2, 0), 0)</f>
        <v>35</v>
      </c>
      <c r="D1839">
        <f t="shared" si="114"/>
        <v>0.14999999999999858</v>
      </c>
      <c r="E1839">
        <f t="shared" si="112"/>
        <v>1</v>
      </c>
      <c r="F1839">
        <f t="shared" si="115"/>
        <v>3</v>
      </c>
      <c r="G1839">
        <f t="shared" si="113"/>
        <v>2014</v>
      </c>
    </row>
    <row r="1840" spans="1:7" x14ac:dyDescent="0.25">
      <c r="A1840" s="1">
        <f>focus_dlsp!A1841</f>
        <v>41656</v>
      </c>
      <c r="B1840">
        <f>VLOOKUP($A1840, focus_dlsp!$A:$AQ, MATCH(YEAR(dlsp_1_y_a!A1840), focus_dlsp!$2:$2, 0), 0)</f>
        <v>34.799999999999997</v>
      </c>
      <c r="C1840">
        <f>VLOOKUP($A1840, focus_dlsp!$A:$AQ, MATCH(YEAR(A1840)+1, focus_dlsp!$2:$2, 0), 0)</f>
        <v>35</v>
      </c>
      <c r="D1840">
        <f t="shared" si="114"/>
        <v>0.20000000000000284</v>
      </c>
      <c r="E1840">
        <f t="shared" si="112"/>
        <v>1</v>
      </c>
      <c r="F1840">
        <f t="shared" si="115"/>
        <v>3</v>
      </c>
      <c r="G1840">
        <f t="shared" si="113"/>
        <v>2014</v>
      </c>
    </row>
    <row r="1841" spans="1:7" x14ac:dyDescent="0.25">
      <c r="A1841" s="1">
        <f>focus_dlsp!A1842</f>
        <v>41659</v>
      </c>
      <c r="B1841">
        <f>VLOOKUP($A1841, focus_dlsp!$A:$AQ, MATCH(YEAR(dlsp_1_y_a!A1841), focus_dlsp!$2:$2, 0), 0)</f>
        <v>34.85</v>
      </c>
      <c r="C1841">
        <f>VLOOKUP($A1841, focus_dlsp!$A:$AQ, MATCH(YEAR(A1841)+1, focus_dlsp!$2:$2, 0), 0)</f>
        <v>35</v>
      </c>
      <c r="D1841">
        <f t="shared" si="114"/>
        <v>0.14999999999999858</v>
      </c>
      <c r="E1841">
        <f t="shared" si="112"/>
        <v>1</v>
      </c>
      <c r="F1841">
        <f t="shared" si="115"/>
        <v>3</v>
      </c>
      <c r="G1841">
        <f t="shared" si="113"/>
        <v>2014</v>
      </c>
    </row>
    <row r="1842" spans="1:7" x14ac:dyDescent="0.25">
      <c r="A1842" s="1">
        <f>focus_dlsp!A1843</f>
        <v>41660</v>
      </c>
      <c r="B1842">
        <f>VLOOKUP($A1842, focus_dlsp!$A:$AQ, MATCH(YEAR(dlsp_1_y_a!A1842), focus_dlsp!$2:$2, 0), 0)</f>
        <v>34.85</v>
      </c>
      <c r="C1842">
        <f>VLOOKUP($A1842, focus_dlsp!$A:$AQ, MATCH(YEAR(A1842)+1, focus_dlsp!$2:$2, 0), 0)</f>
        <v>35</v>
      </c>
      <c r="D1842">
        <f t="shared" si="114"/>
        <v>0.14999999999999858</v>
      </c>
      <c r="E1842">
        <f t="shared" si="112"/>
        <v>1</v>
      </c>
      <c r="F1842">
        <f t="shared" si="115"/>
        <v>3</v>
      </c>
      <c r="G1842">
        <f t="shared" si="113"/>
        <v>2014</v>
      </c>
    </row>
    <row r="1843" spans="1:7" x14ac:dyDescent="0.25">
      <c r="A1843" s="1">
        <f>focus_dlsp!A1844</f>
        <v>41661</v>
      </c>
      <c r="B1843">
        <f>VLOOKUP($A1843, focus_dlsp!$A:$AQ, MATCH(YEAR(dlsp_1_y_a!A1843), focus_dlsp!$2:$2, 0), 0)</f>
        <v>34.799999999999997</v>
      </c>
      <c r="C1843">
        <f>VLOOKUP($A1843, focus_dlsp!$A:$AQ, MATCH(YEAR(A1843)+1, focus_dlsp!$2:$2, 0), 0)</f>
        <v>35</v>
      </c>
      <c r="D1843">
        <f t="shared" si="114"/>
        <v>0.20000000000000284</v>
      </c>
      <c r="E1843">
        <f t="shared" si="112"/>
        <v>1</v>
      </c>
      <c r="F1843">
        <f t="shared" si="115"/>
        <v>3</v>
      </c>
      <c r="G1843">
        <f t="shared" si="113"/>
        <v>2014</v>
      </c>
    </row>
    <row r="1844" spans="1:7" x14ac:dyDescent="0.25">
      <c r="A1844" s="1">
        <f>focus_dlsp!A1845</f>
        <v>41662</v>
      </c>
      <c r="B1844">
        <f>VLOOKUP($A1844, focus_dlsp!$A:$AQ, MATCH(YEAR(dlsp_1_y_a!A1844), focus_dlsp!$2:$2, 0), 0)</f>
        <v>34.799999999999997</v>
      </c>
      <c r="C1844">
        <f>VLOOKUP($A1844, focus_dlsp!$A:$AQ, MATCH(YEAR(A1844)+1, focus_dlsp!$2:$2, 0), 0)</f>
        <v>35</v>
      </c>
      <c r="D1844">
        <f t="shared" si="114"/>
        <v>0.20000000000000284</v>
      </c>
      <c r="E1844">
        <f t="shared" si="112"/>
        <v>1</v>
      </c>
      <c r="F1844">
        <f t="shared" si="115"/>
        <v>3</v>
      </c>
      <c r="G1844">
        <f t="shared" si="113"/>
        <v>2014</v>
      </c>
    </row>
    <row r="1845" spans="1:7" x14ac:dyDescent="0.25">
      <c r="A1845" s="1">
        <f>focus_dlsp!A1846</f>
        <v>41663</v>
      </c>
      <c r="B1845">
        <f>VLOOKUP($A1845, focus_dlsp!$A:$AQ, MATCH(YEAR(dlsp_1_y_a!A1845), focus_dlsp!$2:$2, 0), 0)</f>
        <v>34.799999999999997</v>
      </c>
      <c r="C1845">
        <f>VLOOKUP($A1845, focus_dlsp!$A:$AQ, MATCH(YEAR(A1845)+1, focus_dlsp!$2:$2, 0), 0)</f>
        <v>35</v>
      </c>
      <c r="D1845">
        <f t="shared" si="114"/>
        <v>0.20000000000000284</v>
      </c>
      <c r="E1845">
        <f t="shared" si="112"/>
        <v>1</v>
      </c>
      <c r="F1845">
        <f t="shared" si="115"/>
        <v>3</v>
      </c>
      <c r="G1845">
        <f t="shared" si="113"/>
        <v>2014</v>
      </c>
    </row>
    <row r="1846" spans="1:7" x14ac:dyDescent="0.25">
      <c r="A1846" s="1">
        <f>focus_dlsp!A1847</f>
        <v>41666</v>
      </c>
      <c r="B1846">
        <f>VLOOKUP($A1846, focus_dlsp!$A:$AQ, MATCH(YEAR(dlsp_1_y_a!A1846), focus_dlsp!$2:$2, 0), 0)</f>
        <v>35</v>
      </c>
      <c r="C1846">
        <f>VLOOKUP($A1846, focus_dlsp!$A:$AQ, MATCH(YEAR(A1846)+1, focus_dlsp!$2:$2, 0), 0)</f>
        <v>35</v>
      </c>
      <c r="D1846">
        <f t="shared" si="114"/>
        <v>0</v>
      </c>
      <c r="E1846">
        <f t="shared" si="112"/>
        <v>1</v>
      </c>
      <c r="F1846">
        <f t="shared" si="115"/>
        <v>3</v>
      </c>
      <c r="G1846">
        <f t="shared" si="113"/>
        <v>2014</v>
      </c>
    </row>
    <row r="1847" spans="1:7" x14ac:dyDescent="0.25">
      <c r="A1847" s="1">
        <f>focus_dlsp!A1848</f>
        <v>41667</v>
      </c>
      <c r="B1847">
        <f>VLOOKUP($A1847, focus_dlsp!$A:$AQ, MATCH(YEAR(dlsp_1_y_a!A1847), focus_dlsp!$2:$2, 0), 0)</f>
        <v>35</v>
      </c>
      <c r="C1847">
        <f>VLOOKUP($A1847, focus_dlsp!$A:$AQ, MATCH(YEAR(A1847)+1, focus_dlsp!$2:$2, 0), 0)</f>
        <v>35</v>
      </c>
      <c r="D1847">
        <f t="shared" si="114"/>
        <v>0</v>
      </c>
      <c r="E1847">
        <f t="shared" si="112"/>
        <v>1</v>
      </c>
      <c r="F1847">
        <f t="shared" si="115"/>
        <v>3</v>
      </c>
      <c r="G1847">
        <f t="shared" si="113"/>
        <v>2014</v>
      </c>
    </row>
    <row r="1848" spans="1:7" x14ac:dyDescent="0.25">
      <c r="A1848" s="1">
        <f>focus_dlsp!A1849</f>
        <v>41668</v>
      </c>
      <c r="B1848">
        <f>VLOOKUP($A1848, focus_dlsp!$A:$AQ, MATCH(YEAR(dlsp_1_y_a!A1848), focus_dlsp!$2:$2, 0), 0)</f>
        <v>35</v>
      </c>
      <c r="C1848">
        <f>VLOOKUP($A1848, focus_dlsp!$A:$AQ, MATCH(YEAR(A1848)+1, focus_dlsp!$2:$2, 0), 0)</f>
        <v>35</v>
      </c>
      <c r="D1848">
        <f t="shared" si="114"/>
        <v>0</v>
      </c>
      <c r="E1848">
        <f t="shared" si="112"/>
        <v>1</v>
      </c>
      <c r="F1848">
        <f t="shared" si="115"/>
        <v>3</v>
      </c>
      <c r="G1848">
        <f t="shared" si="113"/>
        <v>2014</v>
      </c>
    </row>
    <row r="1849" spans="1:7" x14ac:dyDescent="0.25">
      <c r="A1849" s="1">
        <f>focus_dlsp!A1850</f>
        <v>41669</v>
      </c>
      <c r="B1849">
        <f>VLOOKUP($A1849, focus_dlsp!$A:$AQ, MATCH(YEAR(dlsp_1_y_a!A1849), focus_dlsp!$2:$2, 0), 0)</f>
        <v>34.799999999999997</v>
      </c>
      <c r="C1849">
        <f>VLOOKUP($A1849, focus_dlsp!$A:$AQ, MATCH(YEAR(A1849)+1, focus_dlsp!$2:$2, 0), 0)</f>
        <v>35</v>
      </c>
      <c r="D1849">
        <f t="shared" si="114"/>
        <v>0.20000000000000284</v>
      </c>
      <c r="E1849">
        <f t="shared" si="112"/>
        <v>1</v>
      </c>
      <c r="F1849">
        <f t="shared" si="115"/>
        <v>3</v>
      </c>
      <c r="G1849">
        <f t="shared" si="113"/>
        <v>2014</v>
      </c>
    </row>
    <row r="1850" spans="1:7" x14ac:dyDescent="0.25">
      <c r="A1850" s="1">
        <f>focus_dlsp!A1851</f>
        <v>41670</v>
      </c>
      <c r="B1850">
        <f>VLOOKUP($A1850, focus_dlsp!$A:$AQ, MATCH(YEAR(dlsp_1_y_a!A1850), focus_dlsp!$2:$2, 0), 0)</f>
        <v>34.9</v>
      </c>
      <c r="C1850">
        <f>VLOOKUP($A1850, focus_dlsp!$A:$AQ, MATCH(YEAR(A1850)+1, focus_dlsp!$2:$2, 0), 0)</f>
        <v>35</v>
      </c>
      <c r="D1850">
        <f t="shared" si="114"/>
        <v>0.10000000000000142</v>
      </c>
      <c r="E1850">
        <f t="shared" si="112"/>
        <v>1</v>
      </c>
      <c r="F1850">
        <f t="shared" si="115"/>
        <v>3</v>
      </c>
      <c r="G1850">
        <f t="shared" si="113"/>
        <v>2014</v>
      </c>
    </row>
    <row r="1851" spans="1:7" x14ac:dyDescent="0.25">
      <c r="A1851" s="1">
        <f>focus_dlsp!A1852</f>
        <v>41673</v>
      </c>
      <c r="B1851">
        <f>VLOOKUP($A1851, focus_dlsp!$A:$AQ, MATCH(YEAR(dlsp_1_y_a!A1851), focus_dlsp!$2:$2, 0), 0)</f>
        <v>34.85</v>
      </c>
      <c r="C1851">
        <f>VLOOKUP($A1851, focus_dlsp!$A:$AQ, MATCH(YEAR(A1851)+1, focus_dlsp!$2:$2, 0), 0)</f>
        <v>35</v>
      </c>
      <c r="D1851">
        <f t="shared" si="114"/>
        <v>0.14999999999999858</v>
      </c>
      <c r="E1851">
        <f t="shared" si="112"/>
        <v>2</v>
      </c>
      <c r="F1851">
        <f t="shared" si="115"/>
        <v>3</v>
      </c>
      <c r="G1851">
        <f t="shared" si="113"/>
        <v>2014</v>
      </c>
    </row>
    <row r="1852" spans="1:7" x14ac:dyDescent="0.25">
      <c r="A1852" s="1">
        <f>focus_dlsp!A1853</f>
        <v>41674</v>
      </c>
      <c r="B1852">
        <f>VLOOKUP($A1852, focus_dlsp!$A:$AQ, MATCH(YEAR(dlsp_1_y_a!A1852), focus_dlsp!$2:$2, 0), 0)</f>
        <v>34.85</v>
      </c>
      <c r="C1852">
        <f>VLOOKUP($A1852, focus_dlsp!$A:$AQ, MATCH(YEAR(A1852)+1, focus_dlsp!$2:$2, 0), 0)</f>
        <v>35</v>
      </c>
      <c r="D1852">
        <f t="shared" si="114"/>
        <v>0.14999999999999858</v>
      </c>
      <c r="E1852">
        <f t="shared" si="112"/>
        <v>2</v>
      </c>
      <c r="F1852">
        <f t="shared" si="115"/>
        <v>3</v>
      </c>
      <c r="G1852">
        <f t="shared" si="113"/>
        <v>2014</v>
      </c>
    </row>
    <row r="1853" spans="1:7" x14ac:dyDescent="0.25">
      <c r="A1853" s="1">
        <f>focus_dlsp!A1854</f>
        <v>41675</v>
      </c>
      <c r="B1853">
        <f>VLOOKUP($A1853, focus_dlsp!$A:$AQ, MATCH(YEAR(dlsp_1_y_a!A1853), focus_dlsp!$2:$2, 0), 0)</f>
        <v>34.85</v>
      </c>
      <c r="C1853">
        <f>VLOOKUP($A1853, focus_dlsp!$A:$AQ, MATCH(YEAR(A1853)+1, focus_dlsp!$2:$2, 0), 0)</f>
        <v>35</v>
      </c>
      <c r="D1853">
        <f t="shared" si="114"/>
        <v>0.14999999999999858</v>
      </c>
      <c r="E1853">
        <f t="shared" si="112"/>
        <v>2</v>
      </c>
      <c r="F1853">
        <f t="shared" si="115"/>
        <v>3</v>
      </c>
      <c r="G1853">
        <f t="shared" si="113"/>
        <v>2014</v>
      </c>
    </row>
    <row r="1854" spans="1:7" x14ac:dyDescent="0.25">
      <c r="A1854" s="1">
        <f>focus_dlsp!A1855</f>
        <v>41676</v>
      </c>
      <c r="B1854">
        <f>VLOOKUP($A1854, focus_dlsp!$A:$AQ, MATCH(YEAR(dlsp_1_y_a!A1854), focus_dlsp!$2:$2, 0), 0)</f>
        <v>34.9</v>
      </c>
      <c r="C1854">
        <f>VLOOKUP($A1854, focus_dlsp!$A:$AQ, MATCH(YEAR(A1854)+1, focus_dlsp!$2:$2, 0), 0)</f>
        <v>35</v>
      </c>
      <c r="D1854">
        <f t="shared" si="114"/>
        <v>0.10000000000000142</v>
      </c>
      <c r="E1854">
        <f t="shared" si="112"/>
        <v>2</v>
      </c>
      <c r="F1854">
        <f t="shared" si="115"/>
        <v>3</v>
      </c>
      <c r="G1854">
        <f t="shared" si="113"/>
        <v>2014</v>
      </c>
    </row>
    <row r="1855" spans="1:7" x14ac:dyDescent="0.25">
      <c r="A1855" s="1">
        <f>focus_dlsp!A1856</f>
        <v>41677</v>
      </c>
      <c r="B1855">
        <f>VLOOKUP($A1855, focus_dlsp!$A:$AQ, MATCH(YEAR(dlsp_1_y_a!A1855), focus_dlsp!$2:$2, 0), 0)</f>
        <v>34.950000000000003</v>
      </c>
      <c r="C1855">
        <f>VLOOKUP($A1855, focus_dlsp!$A:$AQ, MATCH(YEAR(A1855)+1, focus_dlsp!$2:$2, 0), 0)</f>
        <v>35</v>
      </c>
      <c r="D1855">
        <f t="shared" si="114"/>
        <v>4.9999999999997158E-2</v>
      </c>
      <c r="E1855">
        <f t="shared" si="112"/>
        <v>2</v>
      </c>
      <c r="F1855">
        <f t="shared" si="115"/>
        <v>3</v>
      </c>
      <c r="G1855">
        <f t="shared" si="113"/>
        <v>2014</v>
      </c>
    </row>
    <row r="1856" spans="1:7" x14ac:dyDescent="0.25">
      <c r="A1856" s="1">
        <f>focus_dlsp!A1857</f>
        <v>41680</v>
      </c>
      <c r="B1856">
        <f>VLOOKUP($A1856, focus_dlsp!$A:$AQ, MATCH(YEAR(dlsp_1_y_a!A1856), focus_dlsp!$2:$2, 0), 0)</f>
        <v>35</v>
      </c>
      <c r="C1856">
        <f>VLOOKUP($A1856, focus_dlsp!$A:$AQ, MATCH(YEAR(A1856)+1, focus_dlsp!$2:$2, 0), 0)</f>
        <v>35</v>
      </c>
      <c r="D1856">
        <f t="shared" si="114"/>
        <v>0</v>
      </c>
      <c r="E1856">
        <f t="shared" si="112"/>
        <v>2</v>
      </c>
      <c r="F1856">
        <f t="shared" si="115"/>
        <v>3</v>
      </c>
      <c r="G1856">
        <f t="shared" si="113"/>
        <v>2014</v>
      </c>
    </row>
    <row r="1857" spans="1:7" x14ac:dyDescent="0.25">
      <c r="A1857" s="1">
        <f>focus_dlsp!A1858</f>
        <v>41681</v>
      </c>
      <c r="B1857">
        <f>VLOOKUP($A1857, focus_dlsp!$A:$AQ, MATCH(YEAR(dlsp_1_y_a!A1857), focus_dlsp!$2:$2, 0), 0)</f>
        <v>34.950000000000003</v>
      </c>
      <c r="C1857">
        <f>VLOOKUP($A1857, focus_dlsp!$A:$AQ, MATCH(YEAR(A1857)+1, focus_dlsp!$2:$2, 0), 0)</f>
        <v>35</v>
      </c>
      <c r="D1857">
        <f t="shared" si="114"/>
        <v>4.9999999999997158E-2</v>
      </c>
      <c r="E1857">
        <f t="shared" si="112"/>
        <v>2</v>
      </c>
      <c r="F1857">
        <f t="shared" si="115"/>
        <v>3</v>
      </c>
      <c r="G1857">
        <f t="shared" si="113"/>
        <v>2014</v>
      </c>
    </row>
    <row r="1858" spans="1:7" x14ac:dyDescent="0.25">
      <c r="A1858" s="1">
        <f>focus_dlsp!A1859</f>
        <v>41682</v>
      </c>
      <c r="B1858">
        <f>VLOOKUP($A1858, focus_dlsp!$A:$AQ, MATCH(YEAR(dlsp_1_y_a!A1858), focus_dlsp!$2:$2, 0), 0)</f>
        <v>34.799999999999997</v>
      </c>
      <c r="C1858">
        <f>VLOOKUP($A1858, focus_dlsp!$A:$AQ, MATCH(YEAR(A1858)+1, focus_dlsp!$2:$2, 0), 0)</f>
        <v>35</v>
      </c>
      <c r="D1858">
        <f t="shared" si="114"/>
        <v>0.20000000000000284</v>
      </c>
      <c r="E1858">
        <f t="shared" ref="E1858:E1921" si="116">MONTH(A1858)</f>
        <v>2</v>
      </c>
      <c r="F1858">
        <f t="shared" si="115"/>
        <v>3</v>
      </c>
      <c r="G1858">
        <f t="shared" ref="G1858:G1921" si="117">YEAR(A1858)</f>
        <v>2014</v>
      </c>
    </row>
    <row r="1859" spans="1:7" x14ac:dyDescent="0.25">
      <c r="A1859" s="1">
        <f>focus_dlsp!A1860</f>
        <v>41683</v>
      </c>
      <c r="B1859">
        <f>VLOOKUP($A1859, focus_dlsp!$A:$AQ, MATCH(YEAR(dlsp_1_y_a!A1859), focus_dlsp!$2:$2, 0), 0)</f>
        <v>34.799999999999997</v>
      </c>
      <c r="C1859">
        <f>VLOOKUP($A1859, focus_dlsp!$A:$AQ, MATCH(YEAR(A1859)+1, focus_dlsp!$2:$2, 0), 0)</f>
        <v>35</v>
      </c>
      <c r="D1859">
        <f t="shared" ref="D1859:D1922" si="118">C1859-B1859</f>
        <v>0.20000000000000284</v>
      </c>
      <c r="E1859">
        <f t="shared" si="116"/>
        <v>2</v>
      </c>
      <c r="F1859">
        <f t="shared" ref="F1859:F1922" si="119">IF(E1859&lt;4,3,IF(E1859&lt;7,6,IF(E1859&lt;10,9,12)))</f>
        <v>3</v>
      </c>
      <c r="G1859">
        <f t="shared" si="117"/>
        <v>2014</v>
      </c>
    </row>
    <row r="1860" spans="1:7" x14ac:dyDescent="0.25">
      <c r="A1860" s="1">
        <f>focus_dlsp!A1861</f>
        <v>41684</v>
      </c>
      <c r="B1860">
        <f>VLOOKUP($A1860, focus_dlsp!$A:$AQ, MATCH(YEAR(dlsp_1_y_a!A1860), focus_dlsp!$2:$2, 0), 0)</f>
        <v>34.799999999999997</v>
      </c>
      <c r="C1860">
        <f>VLOOKUP($A1860, focus_dlsp!$A:$AQ, MATCH(YEAR(A1860)+1, focus_dlsp!$2:$2, 0), 0)</f>
        <v>35</v>
      </c>
      <c r="D1860">
        <f t="shared" si="118"/>
        <v>0.20000000000000284</v>
      </c>
      <c r="E1860">
        <f t="shared" si="116"/>
        <v>2</v>
      </c>
      <c r="F1860">
        <f t="shared" si="119"/>
        <v>3</v>
      </c>
      <c r="G1860">
        <f t="shared" si="117"/>
        <v>2014</v>
      </c>
    </row>
    <row r="1861" spans="1:7" x14ac:dyDescent="0.25">
      <c r="A1861" s="1">
        <f>focus_dlsp!A1862</f>
        <v>41687</v>
      </c>
      <c r="B1861">
        <f>VLOOKUP($A1861, focus_dlsp!$A:$AQ, MATCH(YEAR(dlsp_1_y_a!A1861), focus_dlsp!$2:$2, 0), 0)</f>
        <v>34.75</v>
      </c>
      <c r="C1861">
        <f>VLOOKUP($A1861, focus_dlsp!$A:$AQ, MATCH(YEAR(A1861)+1, focus_dlsp!$2:$2, 0), 0)</f>
        <v>35</v>
      </c>
      <c r="D1861">
        <f t="shared" si="118"/>
        <v>0.25</v>
      </c>
      <c r="E1861">
        <f t="shared" si="116"/>
        <v>2</v>
      </c>
      <c r="F1861">
        <f t="shared" si="119"/>
        <v>3</v>
      </c>
      <c r="G1861">
        <f t="shared" si="117"/>
        <v>2014</v>
      </c>
    </row>
    <row r="1862" spans="1:7" x14ac:dyDescent="0.25">
      <c r="A1862" s="1">
        <f>focus_dlsp!A1863</f>
        <v>41688</v>
      </c>
      <c r="B1862">
        <f>VLOOKUP($A1862, focus_dlsp!$A:$AQ, MATCH(YEAR(dlsp_1_y_a!A1862), focus_dlsp!$2:$2, 0), 0)</f>
        <v>34.700000000000003</v>
      </c>
      <c r="C1862">
        <f>VLOOKUP($A1862, focus_dlsp!$A:$AQ, MATCH(YEAR(A1862)+1, focus_dlsp!$2:$2, 0), 0)</f>
        <v>35</v>
      </c>
      <c r="D1862">
        <f t="shared" si="118"/>
        <v>0.29999999999999716</v>
      </c>
      <c r="E1862">
        <f t="shared" si="116"/>
        <v>2</v>
      </c>
      <c r="F1862">
        <f t="shared" si="119"/>
        <v>3</v>
      </c>
      <c r="G1862">
        <f t="shared" si="117"/>
        <v>2014</v>
      </c>
    </row>
    <row r="1863" spans="1:7" x14ac:dyDescent="0.25">
      <c r="A1863" s="1">
        <f>focus_dlsp!A1864</f>
        <v>41689</v>
      </c>
      <c r="B1863">
        <f>VLOOKUP($A1863, focus_dlsp!$A:$AQ, MATCH(YEAR(dlsp_1_y_a!A1863), focus_dlsp!$2:$2, 0), 0)</f>
        <v>34.700000000000003</v>
      </c>
      <c r="C1863">
        <f>VLOOKUP($A1863, focus_dlsp!$A:$AQ, MATCH(YEAR(A1863)+1, focus_dlsp!$2:$2, 0), 0)</f>
        <v>35</v>
      </c>
      <c r="D1863">
        <f t="shared" si="118"/>
        <v>0.29999999999999716</v>
      </c>
      <c r="E1863">
        <f t="shared" si="116"/>
        <v>2</v>
      </c>
      <c r="F1863">
        <f t="shared" si="119"/>
        <v>3</v>
      </c>
      <c r="G1863">
        <f t="shared" si="117"/>
        <v>2014</v>
      </c>
    </row>
    <row r="1864" spans="1:7" x14ac:dyDescent="0.25">
      <c r="A1864" s="1">
        <f>focus_dlsp!A1865</f>
        <v>41690</v>
      </c>
      <c r="B1864">
        <f>VLOOKUP($A1864, focus_dlsp!$A:$AQ, MATCH(YEAR(dlsp_1_y_a!A1864), focus_dlsp!$2:$2, 0), 0)</f>
        <v>34.700000000000003</v>
      </c>
      <c r="C1864">
        <f>VLOOKUP($A1864, focus_dlsp!$A:$AQ, MATCH(YEAR(A1864)+1, focus_dlsp!$2:$2, 0), 0)</f>
        <v>35</v>
      </c>
      <c r="D1864">
        <f t="shared" si="118"/>
        <v>0.29999999999999716</v>
      </c>
      <c r="E1864">
        <f t="shared" si="116"/>
        <v>2</v>
      </c>
      <c r="F1864">
        <f t="shared" si="119"/>
        <v>3</v>
      </c>
      <c r="G1864">
        <f t="shared" si="117"/>
        <v>2014</v>
      </c>
    </row>
    <row r="1865" spans="1:7" x14ac:dyDescent="0.25">
      <c r="A1865" s="1">
        <f>focus_dlsp!A1866</f>
        <v>41691</v>
      </c>
      <c r="B1865">
        <f>VLOOKUP($A1865, focus_dlsp!$A:$AQ, MATCH(YEAR(dlsp_1_y_a!A1865), focus_dlsp!$2:$2, 0), 0)</f>
        <v>34.700000000000003</v>
      </c>
      <c r="C1865">
        <f>VLOOKUP($A1865, focus_dlsp!$A:$AQ, MATCH(YEAR(A1865)+1, focus_dlsp!$2:$2, 0), 0)</f>
        <v>35</v>
      </c>
      <c r="D1865">
        <f t="shared" si="118"/>
        <v>0.29999999999999716</v>
      </c>
      <c r="E1865">
        <f t="shared" si="116"/>
        <v>2</v>
      </c>
      <c r="F1865">
        <f t="shared" si="119"/>
        <v>3</v>
      </c>
      <c r="G1865">
        <f t="shared" si="117"/>
        <v>2014</v>
      </c>
    </row>
    <row r="1866" spans="1:7" x14ac:dyDescent="0.25">
      <c r="A1866" s="1">
        <f>focus_dlsp!A1867</f>
        <v>41694</v>
      </c>
      <c r="B1866">
        <f>VLOOKUP($A1866, focus_dlsp!$A:$AQ, MATCH(YEAR(dlsp_1_y_a!A1866), focus_dlsp!$2:$2, 0), 0)</f>
        <v>34.700000000000003</v>
      </c>
      <c r="C1866">
        <f>VLOOKUP($A1866, focus_dlsp!$A:$AQ, MATCH(YEAR(A1866)+1, focus_dlsp!$2:$2, 0), 0)</f>
        <v>35</v>
      </c>
      <c r="D1866">
        <f t="shared" si="118"/>
        <v>0.29999999999999716</v>
      </c>
      <c r="E1866">
        <f t="shared" si="116"/>
        <v>2</v>
      </c>
      <c r="F1866">
        <f t="shared" si="119"/>
        <v>3</v>
      </c>
      <c r="G1866">
        <f t="shared" si="117"/>
        <v>2014</v>
      </c>
    </row>
    <row r="1867" spans="1:7" x14ac:dyDescent="0.25">
      <c r="A1867" s="1">
        <f>focus_dlsp!A1868</f>
        <v>41695</v>
      </c>
      <c r="B1867">
        <f>VLOOKUP($A1867, focus_dlsp!$A:$AQ, MATCH(YEAR(dlsp_1_y_a!A1867), focus_dlsp!$2:$2, 0), 0)</f>
        <v>34.700000000000003</v>
      </c>
      <c r="C1867">
        <f>VLOOKUP($A1867, focus_dlsp!$A:$AQ, MATCH(YEAR(A1867)+1, focus_dlsp!$2:$2, 0), 0)</f>
        <v>35</v>
      </c>
      <c r="D1867">
        <f t="shared" si="118"/>
        <v>0.29999999999999716</v>
      </c>
      <c r="E1867">
        <f t="shared" si="116"/>
        <v>2</v>
      </c>
      <c r="F1867">
        <f t="shared" si="119"/>
        <v>3</v>
      </c>
      <c r="G1867">
        <f t="shared" si="117"/>
        <v>2014</v>
      </c>
    </row>
    <row r="1868" spans="1:7" x14ac:dyDescent="0.25">
      <c r="A1868" s="1">
        <f>focus_dlsp!A1869</f>
        <v>41696</v>
      </c>
      <c r="B1868">
        <f>VLOOKUP($A1868, focus_dlsp!$A:$AQ, MATCH(YEAR(dlsp_1_y_a!A1868), focus_dlsp!$2:$2, 0), 0)</f>
        <v>34.700000000000003</v>
      </c>
      <c r="C1868">
        <f>VLOOKUP($A1868, focus_dlsp!$A:$AQ, MATCH(YEAR(A1868)+1, focus_dlsp!$2:$2, 0), 0)</f>
        <v>35</v>
      </c>
      <c r="D1868">
        <f t="shared" si="118"/>
        <v>0.29999999999999716</v>
      </c>
      <c r="E1868">
        <f t="shared" si="116"/>
        <v>2</v>
      </c>
      <c r="F1868">
        <f t="shared" si="119"/>
        <v>3</v>
      </c>
      <c r="G1868">
        <f t="shared" si="117"/>
        <v>2014</v>
      </c>
    </row>
    <row r="1869" spans="1:7" x14ac:dyDescent="0.25">
      <c r="A1869" s="1">
        <f>focus_dlsp!A1870</f>
        <v>41697</v>
      </c>
      <c r="B1869">
        <f>VLOOKUP($A1869, focus_dlsp!$A:$AQ, MATCH(YEAR(dlsp_1_y_a!A1869), focus_dlsp!$2:$2, 0), 0)</f>
        <v>34.700000000000003</v>
      </c>
      <c r="C1869">
        <f>VLOOKUP($A1869, focus_dlsp!$A:$AQ, MATCH(YEAR(A1869)+1, focus_dlsp!$2:$2, 0), 0)</f>
        <v>35</v>
      </c>
      <c r="D1869">
        <f t="shared" si="118"/>
        <v>0.29999999999999716</v>
      </c>
      <c r="E1869">
        <f t="shared" si="116"/>
        <v>2</v>
      </c>
      <c r="F1869">
        <f t="shared" si="119"/>
        <v>3</v>
      </c>
      <c r="G1869">
        <f t="shared" si="117"/>
        <v>2014</v>
      </c>
    </row>
    <row r="1870" spans="1:7" x14ac:dyDescent="0.25">
      <c r="A1870" s="1">
        <f>focus_dlsp!A1871</f>
        <v>41698</v>
      </c>
      <c r="B1870">
        <f>VLOOKUP($A1870, focus_dlsp!$A:$AQ, MATCH(YEAR(dlsp_1_y_a!A1870), focus_dlsp!$2:$2, 0), 0)</f>
        <v>34.700000000000003</v>
      </c>
      <c r="C1870">
        <f>VLOOKUP($A1870, focus_dlsp!$A:$AQ, MATCH(YEAR(A1870)+1, focus_dlsp!$2:$2, 0), 0)</f>
        <v>35</v>
      </c>
      <c r="D1870">
        <f t="shared" si="118"/>
        <v>0.29999999999999716</v>
      </c>
      <c r="E1870">
        <f t="shared" si="116"/>
        <v>2</v>
      </c>
      <c r="F1870">
        <f t="shared" si="119"/>
        <v>3</v>
      </c>
      <c r="G1870">
        <f t="shared" si="117"/>
        <v>2014</v>
      </c>
    </row>
    <row r="1871" spans="1:7" x14ac:dyDescent="0.25">
      <c r="A1871" s="1">
        <f>focus_dlsp!A1872</f>
        <v>41703</v>
      </c>
      <c r="B1871">
        <f>VLOOKUP($A1871, focus_dlsp!$A:$AQ, MATCH(YEAR(dlsp_1_y_a!A1871), focus_dlsp!$2:$2, 0), 0)</f>
        <v>34.700000000000003</v>
      </c>
      <c r="C1871">
        <f>VLOOKUP($A1871, focus_dlsp!$A:$AQ, MATCH(YEAR(A1871)+1, focus_dlsp!$2:$2, 0), 0)</f>
        <v>35</v>
      </c>
      <c r="D1871">
        <f t="shared" si="118"/>
        <v>0.29999999999999716</v>
      </c>
      <c r="E1871">
        <f t="shared" si="116"/>
        <v>3</v>
      </c>
      <c r="F1871">
        <f t="shared" si="119"/>
        <v>3</v>
      </c>
      <c r="G1871">
        <f t="shared" si="117"/>
        <v>2014</v>
      </c>
    </row>
    <row r="1872" spans="1:7" x14ac:dyDescent="0.25">
      <c r="A1872" s="1">
        <f>focus_dlsp!A1873</f>
        <v>41704</v>
      </c>
      <c r="B1872">
        <f>VLOOKUP($A1872, focus_dlsp!$A:$AQ, MATCH(YEAR(dlsp_1_y_a!A1872), focus_dlsp!$2:$2, 0), 0)</f>
        <v>34.700000000000003</v>
      </c>
      <c r="C1872">
        <f>VLOOKUP($A1872, focus_dlsp!$A:$AQ, MATCH(YEAR(A1872)+1, focus_dlsp!$2:$2, 0), 0)</f>
        <v>35</v>
      </c>
      <c r="D1872">
        <f t="shared" si="118"/>
        <v>0.29999999999999716</v>
      </c>
      <c r="E1872">
        <f t="shared" si="116"/>
        <v>3</v>
      </c>
      <c r="F1872">
        <f t="shared" si="119"/>
        <v>3</v>
      </c>
      <c r="G1872">
        <f t="shared" si="117"/>
        <v>2014</v>
      </c>
    </row>
    <row r="1873" spans="1:7" x14ac:dyDescent="0.25">
      <c r="A1873" s="1">
        <f>focus_dlsp!A1874</f>
        <v>41705</v>
      </c>
      <c r="B1873">
        <f>VLOOKUP($A1873, focus_dlsp!$A:$AQ, MATCH(YEAR(dlsp_1_y_a!A1873), focus_dlsp!$2:$2, 0), 0)</f>
        <v>34.700000000000003</v>
      </c>
      <c r="C1873">
        <f>VLOOKUP($A1873, focus_dlsp!$A:$AQ, MATCH(YEAR(A1873)+1, focus_dlsp!$2:$2, 0), 0)</f>
        <v>35</v>
      </c>
      <c r="D1873">
        <f t="shared" si="118"/>
        <v>0.29999999999999716</v>
      </c>
      <c r="E1873">
        <f t="shared" si="116"/>
        <v>3</v>
      </c>
      <c r="F1873">
        <f t="shared" si="119"/>
        <v>3</v>
      </c>
      <c r="G1873">
        <f t="shared" si="117"/>
        <v>2014</v>
      </c>
    </row>
    <row r="1874" spans="1:7" x14ac:dyDescent="0.25">
      <c r="A1874" s="1">
        <f>focus_dlsp!A1875</f>
        <v>41708</v>
      </c>
      <c r="B1874">
        <f>VLOOKUP($A1874, focus_dlsp!$A:$AQ, MATCH(YEAR(dlsp_1_y_a!A1874), focus_dlsp!$2:$2, 0), 0)</f>
        <v>34.700000000000003</v>
      </c>
      <c r="C1874">
        <f>VLOOKUP($A1874, focus_dlsp!$A:$AQ, MATCH(YEAR(A1874)+1, focus_dlsp!$2:$2, 0), 0)</f>
        <v>35.049999999999997</v>
      </c>
      <c r="D1874">
        <f t="shared" si="118"/>
        <v>0.34999999999999432</v>
      </c>
      <c r="E1874">
        <f t="shared" si="116"/>
        <v>3</v>
      </c>
      <c r="F1874">
        <f t="shared" si="119"/>
        <v>3</v>
      </c>
      <c r="G1874">
        <f t="shared" si="117"/>
        <v>2014</v>
      </c>
    </row>
    <row r="1875" spans="1:7" x14ac:dyDescent="0.25">
      <c r="A1875" s="1">
        <f>focus_dlsp!A1876</f>
        <v>41709</v>
      </c>
      <c r="B1875">
        <f>VLOOKUP($A1875, focus_dlsp!$A:$AQ, MATCH(YEAR(dlsp_1_y_a!A1875), focus_dlsp!$2:$2, 0), 0)</f>
        <v>34.700000000000003</v>
      </c>
      <c r="C1875">
        <f>VLOOKUP($A1875, focus_dlsp!$A:$AQ, MATCH(YEAR(A1875)+1, focus_dlsp!$2:$2, 0), 0)</f>
        <v>35.049999999999997</v>
      </c>
      <c r="D1875">
        <f t="shared" si="118"/>
        <v>0.34999999999999432</v>
      </c>
      <c r="E1875">
        <f t="shared" si="116"/>
        <v>3</v>
      </c>
      <c r="F1875">
        <f t="shared" si="119"/>
        <v>3</v>
      </c>
      <c r="G1875">
        <f t="shared" si="117"/>
        <v>2014</v>
      </c>
    </row>
    <row r="1876" spans="1:7" x14ac:dyDescent="0.25">
      <c r="A1876" s="1">
        <f>focus_dlsp!A1877</f>
        <v>41710</v>
      </c>
      <c r="B1876">
        <f>VLOOKUP($A1876, focus_dlsp!$A:$AQ, MATCH(YEAR(dlsp_1_y_a!A1876), focus_dlsp!$2:$2, 0), 0)</f>
        <v>34.65</v>
      </c>
      <c r="C1876">
        <f>VLOOKUP($A1876, focus_dlsp!$A:$AQ, MATCH(YEAR(A1876)+1, focus_dlsp!$2:$2, 0), 0)</f>
        <v>35</v>
      </c>
      <c r="D1876">
        <f t="shared" si="118"/>
        <v>0.35000000000000142</v>
      </c>
      <c r="E1876">
        <f t="shared" si="116"/>
        <v>3</v>
      </c>
      <c r="F1876">
        <f t="shared" si="119"/>
        <v>3</v>
      </c>
      <c r="G1876">
        <f t="shared" si="117"/>
        <v>2014</v>
      </c>
    </row>
    <row r="1877" spans="1:7" x14ac:dyDescent="0.25">
      <c r="A1877" s="1">
        <f>focus_dlsp!A1878</f>
        <v>41711</v>
      </c>
      <c r="B1877">
        <f>VLOOKUP($A1877, focus_dlsp!$A:$AQ, MATCH(YEAR(dlsp_1_y_a!A1877), focus_dlsp!$2:$2, 0), 0)</f>
        <v>34.700000000000003</v>
      </c>
      <c r="C1877">
        <f>VLOOKUP($A1877, focus_dlsp!$A:$AQ, MATCH(YEAR(A1877)+1, focus_dlsp!$2:$2, 0), 0)</f>
        <v>35.049999999999997</v>
      </c>
      <c r="D1877">
        <f t="shared" si="118"/>
        <v>0.34999999999999432</v>
      </c>
      <c r="E1877">
        <f t="shared" si="116"/>
        <v>3</v>
      </c>
      <c r="F1877">
        <f t="shared" si="119"/>
        <v>3</v>
      </c>
      <c r="G1877">
        <f t="shared" si="117"/>
        <v>2014</v>
      </c>
    </row>
    <row r="1878" spans="1:7" x14ac:dyDescent="0.25">
      <c r="A1878" s="1">
        <f>focus_dlsp!A1879</f>
        <v>41712</v>
      </c>
      <c r="B1878">
        <f>VLOOKUP($A1878, focus_dlsp!$A:$AQ, MATCH(YEAR(dlsp_1_y_a!A1878), focus_dlsp!$2:$2, 0), 0)</f>
        <v>34.6</v>
      </c>
      <c r="C1878">
        <f>VLOOKUP($A1878, focus_dlsp!$A:$AQ, MATCH(YEAR(A1878)+1, focus_dlsp!$2:$2, 0), 0)</f>
        <v>35</v>
      </c>
      <c r="D1878">
        <f t="shared" si="118"/>
        <v>0.39999999999999858</v>
      </c>
      <c r="E1878">
        <f t="shared" si="116"/>
        <v>3</v>
      </c>
      <c r="F1878">
        <f t="shared" si="119"/>
        <v>3</v>
      </c>
      <c r="G1878">
        <f t="shared" si="117"/>
        <v>2014</v>
      </c>
    </row>
    <row r="1879" spans="1:7" x14ac:dyDescent="0.25">
      <c r="A1879" s="1">
        <f>focus_dlsp!A1880</f>
        <v>41715</v>
      </c>
      <c r="B1879">
        <f>VLOOKUP($A1879, focus_dlsp!$A:$AQ, MATCH(YEAR(dlsp_1_y_a!A1879), focus_dlsp!$2:$2, 0), 0)</f>
        <v>34.700000000000003</v>
      </c>
      <c r="C1879">
        <f>VLOOKUP($A1879, focus_dlsp!$A:$AQ, MATCH(YEAR(A1879)+1, focus_dlsp!$2:$2, 0), 0)</f>
        <v>35</v>
      </c>
      <c r="D1879">
        <f t="shared" si="118"/>
        <v>0.29999999999999716</v>
      </c>
      <c r="E1879">
        <f t="shared" si="116"/>
        <v>3</v>
      </c>
      <c r="F1879">
        <f t="shared" si="119"/>
        <v>3</v>
      </c>
      <c r="G1879">
        <f t="shared" si="117"/>
        <v>2014</v>
      </c>
    </row>
    <row r="1880" spans="1:7" x14ac:dyDescent="0.25">
      <c r="A1880" s="1">
        <f>focus_dlsp!A1881</f>
        <v>41716</v>
      </c>
      <c r="B1880">
        <f>VLOOKUP($A1880, focus_dlsp!$A:$AQ, MATCH(YEAR(dlsp_1_y_a!A1880), focus_dlsp!$2:$2, 0), 0)</f>
        <v>34.700000000000003</v>
      </c>
      <c r="C1880">
        <f>VLOOKUP($A1880, focus_dlsp!$A:$AQ, MATCH(YEAR(A1880)+1, focus_dlsp!$2:$2, 0), 0)</f>
        <v>35</v>
      </c>
      <c r="D1880">
        <f t="shared" si="118"/>
        <v>0.29999999999999716</v>
      </c>
      <c r="E1880">
        <f t="shared" si="116"/>
        <v>3</v>
      </c>
      <c r="F1880">
        <f t="shared" si="119"/>
        <v>3</v>
      </c>
      <c r="G1880">
        <f t="shared" si="117"/>
        <v>2014</v>
      </c>
    </row>
    <row r="1881" spans="1:7" x14ac:dyDescent="0.25">
      <c r="A1881" s="1">
        <f>focus_dlsp!A1882</f>
        <v>41717</v>
      </c>
      <c r="B1881">
        <f>VLOOKUP($A1881, focus_dlsp!$A:$AQ, MATCH(YEAR(dlsp_1_y_a!A1881), focus_dlsp!$2:$2, 0), 0)</f>
        <v>34.700000000000003</v>
      </c>
      <c r="C1881">
        <f>VLOOKUP($A1881, focus_dlsp!$A:$AQ, MATCH(YEAR(A1881)+1, focus_dlsp!$2:$2, 0), 0)</f>
        <v>35</v>
      </c>
      <c r="D1881">
        <f t="shared" si="118"/>
        <v>0.29999999999999716</v>
      </c>
      <c r="E1881">
        <f t="shared" si="116"/>
        <v>3</v>
      </c>
      <c r="F1881">
        <f t="shared" si="119"/>
        <v>3</v>
      </c>
      <c r="G1881">
        <f t="shared" si="117"/>
        <v>2014</v>
      </c>
    </row>
    <row r="1882" spans="1:7" x14ac:dyDescent="0.25">
      <c r="A1882" s="1">
        <f>focus_dlsp!A1883</f>
        <v>41718</v>
      </c>
      <c r="B1882">
        <f>VLOOKUP($A1882, focus_dlsp!$A:$AQ, MATCH(YEAR(dlsp_1_y_a!A1882), focus_dlsp!$2:$2, 0), 0)</f>
        <v>34.700000000000003</v>
      </c>
      <c r="C1882">
        <f>VLOOKUP($A1882, focus_dlsp!$A:$AQ, MATCH(YEAR(A1882)+1, focus_dlsp!$2:$2, 0), 0)</f>
        <v>35</v>
      </c>
      <c r="D1882">
        <f t="shared" si="118"/>
        <v>0.29999999999999716</v>
      </c>
      <c r="E1882">
        <f t="shared" si="116"/>
        <v>3</v>
      </c>
      <c r="F1882">
        <f t="shared" si="119"/>
        <v>3</v>
      </c>
      <c r="G1882">
        <f t="shared" si="117"/>
        <v>2014</v>
      </c>
    </row>
    <row r="1883" spans="1:7" x14ac:dyDescent="0.25">
      <c r="A1883" s="1">
        <f>focus_dlsp!A1884</f>
        <v>41719</v>
      </c>
      <c r="B1883">
        <f>VLOOKUP($A1883, focus_dlsp!$A:$AQ, MATCH(YEAR(dlsp_1_y_a!A1883), focus_dlsp!$2:$2, 0), 0)</f>
        <v>34.75</v>
      </c>
      <c r="C1883">
        <f>VLOOKUP($A1883, focus_dlsp!$A:$AQ, MATCH(YEAR(A1883)+1, focus_dlsp!$2:$2, 0), 0)</f>
        <v>35</v>
      </c>
      <c r="D1883">
        <f t="shared" si="118"/>
        <v>0.25</v>
      </c>
      <c r="E1883">
        <f t="shared" si="116"/>
        <v>3</v>
      </c>
      <c r="F1883">
        <f t="shared" si="119"/>
        <v>3</v>
      </c>
      <c r="G1883">
        <f t="shared" si="117"/>
        <v>2014</v>
      </c>
    </row>
    <row r="1884" spans="1:7" x14ac:dyDescent="0.25">
      <c r="A1884" s="1">
        <f>focus_dlsp!A1885</f>
        <v>41722</v>
      </c>
      <c r="B1884">
        <f>VLOOKUP($A1884, focus_dlsp!$A:$AQ, MATCH(YEAR(dlsp_1_y_a!A1884), focus_dlsp!$2:$2, 0), 0)</f>
        <v>34.75</v>
      </c>
      <c r="C1884">
        <f>VLOOKUP($A1884, focus_dlsp!$A:$AQ, MATCH(YEAR(A1884)+1, focus_dlsp!$2:$2, 0), 0)</f>
        <v>35</v>
      </c>
      <c r="D1884">
        <f t="shared" si="118"/>
        <v>0.25</v>
      </c>
      <c r="E1884">
        <f t="shared" si="116"/>
        <v>3</v>
      </c>
      <c r="F1884">
        <f t="shared" si="119"/>
        <v>3</v>
      </c>
      <c r="G1884">
        <f t="shared" si="117"/>
        <v>2014</v>
      </c>
    </row>
    <row r="1885" spans="1:7" x14ac:dyDescent="0.25">
      <c r="A1885" s="1">
        <f>focus_dlsp!A1886</f>
        <v>41723</v>
      </c>
      <c r="B1885">
        <f>VLOOKUP($A1885, focus_dlsp!$A:$AQ, MATCH(YEAR(dlsp_1_y_a!A1885), focus_dlsp!$2:$2, 0), 0)</f>
        <v>34.75</v>
      </c>
      <c r="C1885">
        <f>VLOOKUP($A1885, focus_dlsp!$A:$AQ, MATCH(YEAR(A1885)+1, focus_dlsp!$2:$2, 0), 0)</f>
        <v>35</v>
      </c>
      <c r="D1885">
        <f t="shared" si="118"/>
        <v>0.25</v>
      </c>
      <c r="E1885">
        <f t="shared" si="116"/>
        <v>3</v>
      </c>
      <c r="F1885">
        <f t="shared" si="119"/>
        <v>3</v>
      </c>
      <c r="G1885">
        <f t="shared" si="117"/>
        <v>2014</v>
      </c>
    </row>
    <row r="1886" spans="1:7" x14ac:dyDescent="0.25">
      <c r="A1886" s="1">
        <f>focus_dlsp!A1887</f>
        <v>41724</v>
      </c>
      <c r="B1886">
        <f>VLOOKUP($A1886, focus_dlsp!$A:$AQ, MATCH(YEAR(dlsp_1_y_a!A1886), focus_dlsp!$2:$2, 0), 0)</f>
        <v>34.700000000000003</v>
      </c>
      <c r="C1886">
        <f>VLOOKUP($A1886, focus_dlsp!$A:$AQ, MATCH(YEAR(A1886)+1, focus_dlsp!$2:$2, 0), 0)</f>
        <v>35</v>
      </c>
      <c r="D1886">
        <f t="shared" si="118"/>
        <v>0.29999999999999716</v>
      </c>
      <c r="E1886">
        <f t="shared" si="116"/>
        <v>3</v>
      </c>
      <c r="F1886">
        <f t="shared" si="119"/>
        <v>3</v>
      </c>
      <c r="G1886">
        <f t="shared" si="117"/>
        <v>2014</v>
      </c>
    </row>
    <row r="1887" spans="1:7" x14ac:dyDescent="0.25">
      <c r="A1887" s="1">
        <f>focus_dlsp!A1888</f>
        <v>41725</v>
      </c>
      <c r="B1887">
        <f>VLOOKUP($A1887, focus_dlsp!$A:$AQ, MATCH(YEAR(dlsp_1_y_a!A1887), focus_dlsp!$2:$2, 0), 0)</f>
        <v>34.700000000000003</v>
      </c>
      <c r="C1887">
        <f>VLOOKUP($A1887, focus_dlsp!$A:$AQ, MATCH(YEAR(A1887)+1, focus_dlsp!$2:$2, 0), 0)</f>
        <v>35</v>
      </c>
      <c r="D1887">
        <f t="shared" si="118"/>
        <v>0.29999999999999716</v>
      </c>
      <c r="E1887">
        <f t="shared" si="116"/>
        <v>3</v>
      </c>
      <c r="F1887">
        <f t="shared" si="119"/>
        <v>3</v>
      </c>
      <c r="G1887">
        <f t="shared" si="117"/>
        <v>2014</v>
      </c>
    </row>
    <row r="1888" spans="1:7" x14ac:dyDescent="0.25">
      <c r="A1888" s="1">
        <f>focus_dlsp!A1889</f>
        <v>41726</v>
      </c>
      <c r="B1888">
        <f>VLOOKUP($A1888, focus_dlsp!$A:$AQ, MATCH(YEAR(dlsp_1_y_a!A1888), focus_dlsp!$2:$2, 0), 0)</f>
        <v>34.700000000000003</v>
      </c>
      <c r="C1888">
        <f>VLOOKUP($A1888, focus_dlsp!$A:$AQ, MATCH(YEAR(A1888)+1, focus_dlsp!$2:$2, 0), 0)</f>
        <v>35</v>
      </c>
      <c r="D1888">
        <f t="shared" si="118"/>
        <v>0.29999999999999716</v>
      </c>
      <c r="E1888">
        <f t="shared" si="116"/>
        <v>3</v>
      </c>
      <c r="F1888">
        <f t="shared" si="119"/>
        <v>3</v>
      </c>
      <c r="G1888">
        <f t="shared" si="117"/>
        <v>2014</v>
      </c>
    </row>
    <row r="1889" spans="1:7" x14ac:dyDescent="0.25">
      <c r="A1889" s="1">
        <f>focus_dlsp!A1890</f>
        <v>41729</v>
      </c>
      <c r="B1889">
        <f>VLOOKUP($A1889, focus_dlsp!$A:$AQ, MATCH(YEAR(dlsp_1_y_a!A1889), focus_dlsp!$2:$2, 0), 0)</f>
        <v>34.75</v>
      </c>
      <c r="C1889">
        <f>VLOOKUP($A1889, focus_dlsp!$A:$AQ, MATCH(YEAR(A1889)+1, focus_dlsp!$2:$2, 0), 0)</f>
        <v>35</v>
      </c>
      <c r="D1889">
        <f t="shared" si="118"/>
        <v>0.25</v>
      </c>
      <c r="E1889">
        <f t="shared" si="116"/>
        <v>3</v>
      </c>
      <c r="F1889">
        <f t="shared" si="119"/>
        <v>3</v>
      </c>
      <c r="G1889">
        <f t="shared" si="117"/>
        <v>2014</v>
      </c>
    </row>
    <row r="1890" spans="1:7" x14ac:dyDescent="0.25">
      <c r="A1890" s="1">
        <f>focus_dlsp!A1891</f>
        <v>41730</v>
      </c>
      <c r="B1890">
        <f>VLOOKUP($A1890, focus_dlsp!$A:$AQ, MATCH(YEAR(dlsp_1_y_a!A1890), focus_dlsp!$2:$2, 0), 0)</f>
        <v>34.75</v>
      </c>
      <c r="C1890">
        <f>VLOOKUP($A1890, focus_dlsp!$A:$AQ, MATCH(YEAR(A1890)+1, focus_dlsp!$2:$2, 0), 0)</f>
        <v>35</v>
      </c>
      <c r="D1890">
        <f t="shared" si="118"/>
        <v>0.25</v>
      </c>
      <c r="E1890">
        <f t="shared" si="116"/>
        <v>4</v>
      </c>
      <c r="F1890">
        <f t="shared" si="119"/>
        <v>6</v>
      </c>
      <c r="G1890">
        <f t="shared" si="117"/>
        <v>2014</v>
      </c>
    </row>
    <row r="1891" spans="1:7" x14ac:dyDescent="0.25">
      <c r="A1891" s="1">
        <f>focus_dlsp!A1892</f>
        <v>41731</v>
      </c>
      <c r="B1891">
        <f>VLOOKUP($A1891, focus_dlsp!$A:$AQ, MATCH(YEAR(dlsp_1_y_a!A1891), focus_dlsp!$2:$2, 0), 0)</f>
        <v>34.75</v>
      </c>
      <c r="C1891">
        <f>VLOOKUP($A1891, focus_dlsp!$A:$AQ, MATCH(YEAR(A1891)+1, focus_dlsp!$2:$2, 0), 0)</f>
        <v>35</v>
      </c>
      <c r="D1891">
        <f t="shared" si="118"/>
        <v>0.25</v>
      </c>
      <c r="E1891">
        <f t="shared" si="116"/>
        <v>4</v>
      </c>
      <c r="F1891">
        <f t="shared" si="119"/>
        <v>6</v>
      </c>
      <c r="G1891">
        <f t="shared" si="117"/>
        <v>2014</v>
      </c>
    </row>
    <row r="1892" spans="1:7" x14ac:dyDescent="0.25">
      <c r="A1892" s="1">
        <f>focus_dlsp!A1893</f>
        <v>41732</v>
      </c>
      <c r="B1892">
        <f>VLOOKUP($A1892, focus_dlsp!$A:$AQ, MATCH(YEAR(dlsp_1_y_a!A1892), focus_dlsp!$2:$2, 0), 0)</f>
        <v>34.75</v>
      </c>
      <c r="C1892">
        <f>VLOOKUP($A1892, focus_dlsp!$A:$AQ, MATCH(YEAR(A1892)+1, focus_dlsp!$2:$2, 0), 0)</f>
        <v>35</v>
      </c>
      <c r="D1892">
        <f t="shared" si="118"/>
        <v>0.25</v>
      </c>
      <c r="E1892">
        <f t="shared" si="116"/>
        <v>4</v>
      </c>
      <c r="F1892">
        <f t="shared" si="119"/>
        <v>6</v>
      </c>
      <c r="G1892">
        <f t="shared" si="117"/>
        <v>2014</v>
      </c>
    </row>
    <row r="1893" spans="1:7" x14ac:dyDescent="0.25">
      <c r="A1893" s="1">
        <f>focus_dlsp!A1894</f>
        <v>41733</v>
      </c>
      <c r="B1893">
        <f>VLOOKUP($A1893, focus_dlsp!$A:$AQ, MATCH(YEAR(dlsp_1_y_a!A1893), focus_dlsp!$2:$2, 0), 0)</f>
        <v>34.799999999999997</v>
      </c>
      <c r="C1893">
        <f>VLOOKUP($A1893, focus_dlsp!$A:$AQ, MATCH(YEAR(A1893)+1, focus_dlsp!$2:$2, 0), 0)</f>
        <v>35</v>
      </c>
      <c r="D1893">
        <f t="shared" si="118"/>
        <v>0.20000000000000284</v>
      </c>
      <c r="E1893">
        <f t="shared" si="116"/>
        <v>4</v>
      </c>
      <c r="F1893">
        <f t="shared" si="119"/>
        <v>6</v>
      </c>
      <c r="G1893">
        <f t="shared" si="117"/>
        <v>2014</v>
      </c>
    </row>
    <row r="1894" spans="1:7" x14ac:dyDescent="0.25">
      <c r="A1894" s="1">
        <f>focus_dlsp!A1895</f>
        <v>41736</v>
      </c>
      <c r="B1894">
        <f>VLOOKUP($A1894, focus_dlsp!$A:$AQ, MATCH(YEAR(dlsp_1_y_a!A1894), focus_dlsp!$2:$2, 0), 0)</f>
        <v>34.75</v>
      </c>
      <c r="C1894">
        <f>VLOOKUP($A1894, focus_dlsp!$A:$AQ, MATCH(YEAR(A1894)+1, focus_dlsp!$2:$2, 0), 0)</f>
        <v>35</v>
      </c>
      <c r="D1894">
        <f t="shared" si="118"/>
        <v>0.25</v>
      </c>
      <c r="E1894">
        <f t="shared" si="116"/>
        <v>4</v>
      </c>
      <c r="F1894">
        <f t="shared" si="119"/>
        <v>6</v>
      </c>
      <c r="G1894">
        <f t="shared" si="117"/>
        <v>2014</v>
      </c>
    </row>
    <row r="1895" spans="1:7" x14ac:dyDescent="0.25">
      <c r="A1895" s="1">
        <f>focus_dlsp!A1896</f>
        <v>41737</v>
      </c>
      <c r="B1895">
        <f>VLOOKUP($A1895, focus_dlsp!$A:$AQ, MATCH(YEAR(dlsp_1_y_a!A1895), focus_dlsp!$2:$2, 0), 0)</f>
        <v>34.75</v>
      </c>
      <c r="C1895">
        <f>VLOOKUP($A1895, focus_dlsp!$A:$AQ, MATCH(YEAR(A1895)+1, focus_dlsp!$2:$2, 0), 0)</f>
        <v>35</v>
      </c>
      <c r="D1895">
        <f t="shared" si="118"/>
        <v>0.25</v>
      </c>
      <c r="E1895">
        <f t="shared" si="116"/>
        <v>4</v>
      </c>
      <c r="F1895">
        <f t="shared" si="119"/>
        <v>6</v>
      </c>
      <c r="G1895">
        <f t="shared" si="117"/>
        <v>2014</v>
      </c>
    </row>
    <row r="1896" spans="1:7" x14ac:dyDescent="0.25">
      <c r="A1896" s="1">
        <f>focus_dlsp!A1897</f>
        <v>41738</v>
      </c>
      <c r="B1896">
        <f>VLOOKUP($A1896, focus_dlsp!$A:$AQ, MATCH(YEAR(dlsp_1_y_a!A1896), focus_dlsp!$2:$2, 0), 0)</f>
        <v>34.799999999999997</v>
      </c>
      <c r="C1896">
        <f>VLOOKUP($A1896, focus_dlsp!$A:$AQ, MATCH(YEAR(A1896)+1, focus_dlsp!$2:$2, 0), 0)</f>
        <v>35</v>
      </c>
      <c r="D1896">
        <f t="shared" si="118"/>
        <v>0.20000000000000284</v>
      </c>
      <c r="E1896">
        <f t="shared" si="116"/>
        <v>4</v>
      </c>
      <c r="F1896">
        <f t="shared" si="119"/>
        <v>6</v>
      </c>
      <c r="G1896">
        <f t="shared" si="117"/>
        <v>2014</v>
      </c>
    </row>
    <row r="1897" spans="1:7" x14ac:dyDescent="0.25">
      <c r="A1897" s="1">
        <f>focus_dlsp!A1898</f>
        <v>41739</v>
      </c>
      <c r="B1897">
        <f>VLOOKUP($A1897, focus_dlsp!$A:$AQ, MATCH(YEAR(dlsp_1_y_a!A1897), focus_dlsp!$2:$2, 0), 0)</f>
        <v>34.799999999999997</v>
      </c>
      <c r="C1897">
        <f>VLOOKUP($A1897, focus_dlsp!$A:$AQ, MATCH(YEAR(A1897)+1, focus_dlsp!$2:$2, 0), 0)</f>
        <v>35</v>
      </c>
      <c r="D1897">
        <f t="shared" si="118"/>
        <v>0.20000000000000284</v>
      </c>
      <c r="E1897">
        <f t="shared" si="116"/>
        <v>4</v>
      </c>
      <c r="F1897">
        <f t="shared" si="119"/>
        <v>6</v>
      </c>
      <c r="G1897">
        <f t="shared" si="117"/>
        <v>2014</v>
      </c>
    </row>
    <row r="1898" spans="1:7" x14ac:dyDescent="0.25">
      <c r="A1898" s="1">
        <f>focus_dlsp!A1899</f>
        <v>41740</v>
      </c>
      <c r="B1898">
        <f>VLOOKUP($A1898, focus_dlsp!$A:$AQ, MATCH(YEAR(dlsp_1_y_a!A1898), focus_dlsp!$2:$2, 0), 0)</f>
        <v>34.799999999999997</v>
      </c>
      <c r="C1898">
        <f>VLOOKUP($A1898, focus_dlsp!$A:$AQ, MATCH(YEAR(A1898)+1, focus_dlsp!$2:$2, 0), 0)</f>
        <v>35</v>
      </c>
      <c r="D1898">
        <f t="shared" si="118"/>
        <v>0.20000000000000284</v>
      </c>
      <c r="E1898">
        <f t="shared" si="116"/>
        <v>4</v>
      </c>
      <c r="F1898">
        <f t="shared" si="119"/>
        <v>6</v>
      </c>
      <c r="G1898">
        <f t="shared" si="117"/>
        <v>2014</v>
      </c>
    </row>
    <row r="1899" spans="1:7" x14ac:dyDescent="0.25">
      <c r="A1899" s="1">
        <f>focus_dlsp!A1900</f>
        <v>41743</v>
      </c>
      <c r="B1899">
        <f>VLOOKUP($A1899, focus_dlsp!$A:$AQ, MATCH(YEAR(dlsp_1_y_a!A1899), focus_dlsp!$2:$2, 0), 0)</f>
        <v>34.799999999999997</v>
      </c>
      <c r="C1899">
        <f>VLOOKUP($A1899, focus_dlsp!$A:$AQ, MATCH(YEAR(A1899)+1, focus_dlsp!$2:$2, 0), 0)</f>
        <v>35</v>
      </c>
      <c r="D1899">
        <f t="shared" si="118"/>
        <v>0.20000000000000284</v>
      </c>
      <c r="E1899">
        <f t="shared" si="116"/>
        <v>4</v>
      </c>
      <c r="F1899">
        <f t="shared" si="119"/>
        <v>6</v>
      </c>
      <c r="G1899">
        <f t="shared" si="117"/>
        <v>2014</v>
      </c>
    </row>
    <row r="1900" spans="1:7" x14ac:dyDescent="0.25">
      <c r="A1900" s="1">
        <f>focus_dlsp!A1901</f>
        <v>41744</v>
      </c>
      <c r="B1900">
        <f>VLOOKUP($A1900, focus_dlsp!$A:$AQ, MATCH(YEAR(dlsp_1_y_a!A1900), focus_dlsp!$2:$2, 0), 0)</f>
        <v>34.799999999999997</v>
      </c>
      <c r="C1900">
        <f>VLOOKUP($A1900, focus_dlsp!$A:$AQ, MATCH(YEAR(A1900)+1, focus_dlsp!$2:$2, 0), 0)</f>
        <v>35</v>
      </c>
      <c r="D1900">
        <f t="shared" si="118"/>
        <v>0.20000000000000284</v>
      </c>
      <c r="E1900">
        <f t="shared" si="116"/>
        <v>4</v>
      </c>
      <c r="F1900">
        <f t="shared" si="119"/>
        <v>6</v>
      </c>
      <c r="G1900">
        <f t="shared" si="117"/>
        <v>2014</v>
      </c>
    </row>
    <row r="1901" spans="1:7" x14ac:dyDescent="0.25">
      <c r="A1901" s="1">
        <f>focus_dlsp!A1902</f>
        <v>41745</v>
      </c>
      <c r="B1901">
        <f>VLOOKUP($A1901, focus_dlsp!$A:$AQ, MATCH(YEAR(dlsp_1_y_a!A1901), focus_dlsp!$2:$2, 0), 0)</f>
        <v>34.799999999999997</v>
      </c>
      <c r="C1901">
        <f>VLOOKUP($A1901, focus_dlsp!$A:$AQ, MATCH(YEAR(A1901)+1, focus_dlsp!$2:$2, 0), 0)</f>
        <v>35</v>
      </c>
      <c r="D1901">
        <f t="shared" si="118"/>
        <v>0.20000000000000284</v>
      </c>
      <c r="E1901">
        <f t="shared" si="116"/>
        <v>4</v>
      </c>
      <c r="F1901">
        <f t="shared" si="119"/>
        <v>6</v>
      </c>
      <c r="G1901">
        <f t="shared" si="117"/>
        <v>2014</v>
      </c>
    </row>
    <row r="1902" spans="1:7" x14ac:dyDescent="0.25">
      <c r="A1902" s="1">
        <f>focus_dlsp!A1903</f>
        <v>41746</v>
      </c>
      <c r="B1902">
        <f>VLOOKUP($A1902, focus_dlsp!$A:$AQ, MATCH(YEAR(dlsp_1_y_a!A1902), focus_dlsp!$2:$2, 0), 0)</f>
        <v>34.799999999999997</v>
      </c>
      <c r="C1902">
        <f>VLOOKUP($A1902, focus_dlsp!$A:$AQ, MATCH(YEAR(A1902)+1, focus_dlsp!$2:$2, 0), 0)</f>
        <v>35</v>
      </c>
      <c r="D1902">
        <f t="shared" si="118"/>
        <v>0.20000000000000284</v>
      </c>
      <c r="E1902">
        <f t="shared" si="116"/>
        <v>4</v>
      </c>
      <c r="F1902">
        <f t="shared" si="119"/>
        <v>6</v>
      </c>
      <c r="G1902">
        <f t="shared" si="117"/>
        <v>2014</v>
      </c>
    </row>
    <row r="1903" spans="1:7" x14ac:dyDescent="0.25">
      <c r="A1903" s="1">
        <f>focus_dlsp!A1904</f>
        <v>41751</v>
      </c>
      <c r="B1903">
        <f>VLOOKUP($A1903, focus_dlsp!$A:$AQ, MATCH(YEAR(dlsp_1_y_a!A1903), focus_dlsp!$2:$2, 0), 0)</f>
        <v>34.799999999999997</v>
      </c>
      <c r="C1903">
        <f>VLOOKUP($A1903, focus_dlsp!$A:$AQ, MATCH(YEAR(A1903)+1, focus_dlsp!$2:$2, 0), 0)</f>
        <v>35</v>
      </c>
      <c r="D1903">
        <f t="shared" si="118"/>
        <v>0.20000000000000284</v>
      </c>
      <c r="E1903">
        <f t="shared" si="116"/>
        <v>4</v>
      </c>
      <c r="F1903">
        <f t="shared" si="119"/>
        <v>6</v>
      </c>
      <c r="G1903">
        <f t="shared" si="117"/>
        <v>2014</v>
      </c>
    </row>
    <row r="1904" spans="1:7" x14ac:dyDescent="0.25">
      <c r="A1904" s="1">
        <f>focus_dlsp!A1905</f>
        <v>41752</v>
      </c>
      <c r="B1904">
        <f>VLOOKUP($A1904, focus_dlsp!$A:$AQ, MATCH(YEAR(dlsp_1_y_a!A1904), focus_dlsp!$2:$2, 0), 0)</f>
        <v>34.85</v>
      </c>
      <c r="C1904">
        <f>VLOOKUP($A1904, focus_dlsp!$A:$AQ, MATCH(YEAR(A1904)+1, focus_dlsp!$2:$2, 0), 0)</f>
        <v>35</v>
      </c>
      <c r="D1904">
        <f t="shared" si="118"/>
        <v>0.14999999999999858</v>
      </c>
      <c r="E1904">
        <f t="shared" si="116"/>
        <v>4</v>
      </c>
      <c r="F1904">
        <f t="shared" si="119"/>
        <v>6</v>
      </c>
      <c r="G1904">
        <f t="shared" si="117"/>
        <v>2014</v>
      </c>
    </row>
    <row r="1905" spans="1:7" x14ac:dyDescent="0.25">
      <c r="A1905" s="1">
        <f>focus_dlsp!A1906</f>
        <v>41753</v>
      </c>
      <c r="B1905">
        <f>VLOOKUP($A1905, focus_dlsp!$A:$AQ, MATCH(YEAR(dlsp_1_y_a!A1905), focus_dlsp!$2:$2, 0), 0)</f>
        <v>34.85</v>
      </c>
      <c r="C1905">
        <f>VLOOKUP($A1905, focus_dlsp!$A:$AQ, MATCH(YEAR(A1905)+1, focus_dlsp!$2:$2, 0), 0)</f>
        <v>35</v>
      </c>
      <c r="D1905">
        <f t="shared" si="118"/>
        <v>0.14999999999999858</v>
      </c>
      <c r="E1905">
        <f t="shared" si="116"/>
        <v>4</v>
      </c>
      <c r="F1905">
        <f t="shared" si="119"/>
        <v>6</v>
      </c>
      <c r="G1905">
        <f t="shared" si="117"/>
        <v>2014</v>
      </c>
    </row>
    <row r="1906" spans="1:7" x14ac:dyDescent="0.25">
      <c r="A1906" s="1">
        <f>focus_dlsp!A1907</f>
        <v>41754</v>
      </c>
      <c r="B1906">
        <f>VLOOKUP($A1906, focus_dlsp!$A:$AQ, MATCH(YEAR(dlsp_1_y_a!A1906), focus_dlsp!$2:$2, 0), 0)</f>
        <v>34.85</v>
      </c>
      <c r="C1906">
        <f>VLOOKUP($A1906, focus_dlsp!$A:$AQ, MATCH(YEAR(A1906)+1, focus_dlsp!$2:$2, 0), 0)</f>
        <v>35</v>
      </c>
      <c r="D1906">
        <f t="shared" si="118"/>
        <v>0.14999999999999858</v>
      </c>
      <c r="E1906">
        <f t="shared" si="116"/>
        <v>4</v>
      </c>
      <c r="F1906">
        <f t="shared" si="119"/>
        <v>6</v>
      </c>
      <c r="G1906">
        <f t="shared" si="117"/>
        <v>2014</v>
      </c>
    </row>
    <row r="1907" spans="1:7" x14ac:dyDescent="0.25">
      <c r="A1907" s="1">
        <f>focus_dlsp!A1908</f>
        <v>41757</v>
      </c>
      <c r="B1907">
        <f>VLOOKUP($A1907, focus_dlsp!$A:$AQ, MATCH(YEAR(dlsp_1_y_a!A1907), focus_dlsp!$2:$2, 0), 0)</f>
        <v>34.9</v>
      </c>
      <c r="C1907">
        <f>VLOOKUP($A1907, focus_dlsp!$A:$AQ, MATCH(YEAR(A1907)+1, focus_dlsp!$2:$2, 0), 0)</f>
        <v>35</v>
      </c>
      <c r="D1907">
        <f t="shared" si="118"/>
        <v>0.10000000000000142</v>
      </c>
      <c r="E1907">
        <f t="shared" si="116"/>
        <v>4</v>
      </c>
      <c r="F1907">
        <f t="shared" si="119"/>
        <v>6</v>
      </c>
      <c r="G1907">
        <f t="shared" si="117"/>
        <v>2014</v>
      </c>
    </row>
    <row r="1908" spans="1:7" x14ac:dyDescent="0.25">
      <c r="A1908" s="1">
        <f>focus_dlsp!A1909</f>
        <v>41758</v>
      </c>
      <c r="B1908">
        <f>VLOOKUP($A1908, focus_dlsp!$A:$AQ, MATCH(YEAR(dlsp_1_y_a!A1908), focus_dlsp!$2:$2, 0), 0)</f>
        <v>34.85</v>
      </c>
      <c r="C1908">
        <f>VLOOKUP($A1908, focus_dlsp!$A:$AQ, MATCH(YEAR(A1908)+1, focus_dlsp!$2:$2, 0), 0)</f>
        <v>35</v>
      </c>
      <c r="D1908">
        <f t="shared" si="118"/>
        <v>0.14999999999999858</v>
      </c>
      <c r="E1908">
        <f t="shared" si="116"/>
        <v>4</v>
      </c>
      <c r="F1908">
        <f t="shared" si="119"/>
        <v>6</v>
      </c>
      <c r="G1908">
        <f t="shared" si="117"/>
        <v>2014</v>
      </c>
    </row>
    <row r="1909" spans="1:7" x14ac:dyDescent="0.25">
      <c r="A1909" s="1">
        <f>focus_dlsp!A1910</f>
        <v>41759</v>
      </c>
      <c r="B1909">
        <f>VLOOKUP($A1909, focus_dlsp!$A:$AQ, MATCH(YEAR(dlsp_1_y_a!A1909), focus_dlsp!$2:$2, 0), 0)</f>
        <v>34.799999999999997</v>
      </c>
      <c r="C1909">
        <f>VLOOKUP($A1909, focus_dlsp!$A:$AQ, MATCH(YEAR(A1909)+1, focus_dlsp!$2:$2, 0), 0)</f>
        <v>35</v>
      </c>
      <c r="D1909">
        <f t="shared" si="118"/>
        <v>0.20000000000000284</v>
      </c>
      <c r="E1909">
        <f t="shared" si="116"/>
        <v>4</v>
      </c>
      <c r="F1909">
        <f t="shared" si="119"/>
        <v>6</v>
      </c>
      <c r="G1909">
        <f t="shared" si="117"/>
        <v>2014</v>
      </c>
    </row>
    <row r="1910" spans="1:7" x14ac:dyDescent="0.25">
      <c r="A1910" s="1">
        <f>focus_dlsp!A1911</f>
        <v>41761</v>
      </c>
      <c r="B1910">
        <f>VLOOKUP($A1910, focus_dlsp!$A:$AQ, MATCH(YEAR(dlsp_1_y_a!A1910), focus_dlsp!$2:$2, 0), 0)</f>
        <v>34.799999999999997</v>
      </c>
      <c r="C1910">
        <f>VLOOKUP($A1910, focus_dlsp!$A:$AQ, MATCH(YEAR(A1910)+1, focus_dlsp!$2:$2, 0), 0)</f>
        <v>35</v>
      </c>
      <c r="D1910">
        <f t="shared" si="118"/>
        <v>0.20000000000000284</v>
      </c>
      <c r="E1910">
        <f t="shared" si="116"/>
        <v>5</v>
      </c>
      <c r="F1910">
        <f t="shared" si="119"/>
        <v>6</v>
      </c>
      <c r="G1910">
        <f t="shared" si="117"/>
        <v>2014</v>
      </c>
    </row>
    <row r="1911" spans="1:7" x14ac:dyDescent="0.25">
      <c r="A1911" s="1">
        <f>focus_dlsp!A1912</f>
        <v>41764</v>
      </c>
      <c r="B1911">
        <f>VLOOKUP($A1911, focus_dlsp!$A:$AQ, MATCH(YEAR(dlsp_1_y_a!A1911), focus_dlsp!$2:$2, 0), 0)</f>
        <v>34.799999999999997</v>
      </c>
      <c r="C1911">
        <f>VLOOKUP($A1911, focus_dlsp!$A:$AQ, MATCH(YEAR(A1911)+1, focus_dlsp!$2:$2, 0), 0)</f>
        <v>35</v>
      </c>
      <c r="D1911">
        <f t="shared" si="118"/>
        <v>0.20000000000000284</v>
      </c>
      <c r="E1911">
        <f t="shared" si="116"/>
        <v>5</v>
      </c>
      <c r="F1911">
        <f t="shared" si="119"/>
        <v>6</v>
      </c>
      <c r="G1911">
        <f t="shared" si="117"/>
        <v>2014</v>
      </c>
    </row>
    <row r="1912" spans="1:7" x14ac:dyDescent="0.25">
      <c r="A1912" s="1">
        <f>focus_dlsp!A1913</f>
        <v>41765</v>
      </c>
      <c r="B1912">
        <f>VLOOKUP($A1912, focus_dlsp!$A:$AQ, MATCH(YEAR(dlsp_1_y_a!A1912), focus_dlsp!$2:$2, 0), 0)</f>
        <v>34.799999999999997</v>
      </c>
      <c r="C1912">
        <f>VLOOKUP($A1912, focus_dlsp!$A:$AQ, MATCH(YEAR(A1912)+1, focus_dlsp!$2:$2, 0), 0)</f>
        <v>35</v>
      </c>
      <c r="D1912">
        <f t="shared" si="118"/>
        <v>0.20000000000000284</v>
      </c>
      <c r="E1912">
        <f t="shared" si="116"/>
        <v>5</v>
      </c>
      <c r="F1912">
        <f t="shared" si="119"/>
        <v>6</v>
      </c>
      <c r="G1912">
        <f t="shared" si="117"/>
        <v>2014</v>
      </c>
    </row>
    <row r="1913" spans="1:7" x14ac:dyDescent="0.25">
      <c r="A1913" s="1">
        <f>focus_dlsp!A1914</f>
        <v>41766</v>
      </c>
      <c r="B1913">
        <f>VLOOKUP($A1913, focus_dlsp!$A:$AQ, MATCH(YEAR(dlsp_1_y_a!A1913), focus_dlsp!$2:$2, 0), 0)</f>
        <v>34.799999999999997</v>
      </c>
      <c r="C1913">
        <f>VLOOKUP($A1913, focus_dlsp!$A:$AQ, MATCH(YEAR(A1913)+1, focus_dlsp!$2:$2, 0), 0)</f>
        <v>35</v>
      </c>
      <c r="D1913">
        <f t="shared" si="118"/>
        <v>0.20000000000000284</v>
      </c>
      <c r="E1913">
        <f t="shared" si="116"/>
        <v>5</v>
      </c>
      <c r="F1913">
        <f t="shared" si="119"/>
        <v>6</v>
      </c>
      <c r="G1913">
        <f t="shared" si="117"/>
        <v>2014</v>
      </c>
    </row>
    <row r="1914" spans="1:7" x14ac:dyDescent="0.25">
      <c r="A1914" s="1">
        <f>focus_dlsp!A1915</f>
        <v>41767</v>
      </c>
      <c r="B1914">
        <f>VLOOKUP($A1914, focus_dlsp!$A:$AQ, MATCH(YEAR(dlsp_1_y_a!A1914), focus_dlsp!$2:$2, 0), 0)</f>
        <v>34.799999999999997</v>
      </c>
      <c r="C1914">
        <f>VLOOKUP($A1914, focus_dlsp!$A:$AQ, MATCH(YEAR(A1914)+1, focus_dlsp!$2:$2, 0), 0)</f>
        <v>35</v>
      </c>
      <c r="D1914">
        <f t="shared" si="118"/>
        <v>0.20000000000000284</v>
      </c>
      <c r="E1914">
        <f t="shared" si="116"/>
        <v>5</v>
      </c>
      <c r="F1914">
        <f t="shared" si="119"/>
        <v>6</v>
      </c>
      <c r="G1914">
        <f t="shared" si="117"/>
        <v>2014</v>
      </c>
    </row>
    <row r="1915" spans="1:7" x14ac:dyDescent="0.25">
      <c r="A1915" s="1">
        <f>focus_dlsp!A1916</f>
        <v>41768</v>
      </c>
      <c r="B1915">
        <f>VLOOKUP($A1915, focus_dlsp!$A:$AQ, MATCH(YEAR(dlsp_1_y_a!A1915), focus_dlsp!$2:$2, 0), 0)</f>
        <v>34.799999999999997</v>
      </c>
      <c r="C1915">
        <f>VLOOKUP($A1915, focus_dlsp!$A:$AQ, MATCH(YEAR(A1915)+1, focus_dlsp!$2:$2, 0), 0)</f>
        <v>35.049999999999997</v>
      </c>
      <c r="D1915">
        <f t="shared" si="118"/>
        <v>0.25</v>
      </c>
      <c r="E1915">
        <f t="shared" si="116"/>
        <v>5</v>
      </c>
      <c r="F1915">
        <f t="shared" si="119"/>
        <v>6</v>
      </c>
      <c r="G1915">
        <f t="shared" si="117"/>
        <v>2014</v>
      </c>
    </row>
    <row r="1916" spans="1:7" x14ac:dyDescent="0.25">
      <c r="A1916" s="1">
        <f>focus_dlsp!A1917</f>
        <v>41771</v>
      </c>
      <c r="B1916">
        <f>VLOOKUP($A1916, focus_dlsp!$A:$AQ, MATCH(YEAR(dlsp_1_y_a!A1916), focus_dlsp!$2:$2, 0), 0)</f>
        <v>34.799999999999997</v>
      </c>
      <c r="C1916">
        <f>VLOOKUP($A1916, focus_dlsp!$A:$AQ, MATCH(YEAR(A1916)+1, focus_dlsp!$2:$2, 0), 0)</f>
        <v>35.049999999999997</v>
      </c>
      <c r="D1916">
        <f t="shared" si="118"/>
        <v>0.25</v>
      </c>
      <c r="E1916">
        <f t="shared" si="116"/>
        <v>5</v>
      </c>
      <c r="F1916">
        <f t="shared" si="119"/>
        <v>6</v>
      </c>
      <c r="G1916">
        <f t="shared" si="117"/>
        <v>2014</v>
      </c>
    </row>
    <row r="1917" spans="1:7" x14ac:dyDescent="0.25">
      <c r="A1917" s="1">
        <f>focus_dlsp!A1918</f>
        <v>41772</v>
      </c>
      <c r="B1917">
        <f>VLOOKUP($A1917, focus_dlsp!$A:$AQ, MATCH(YEAR(dlsp_1_y_a!A1917), focus_dlsp!$2:$2, 0), 0)</f>
        <v>34.799999999999997</v>
      </c>
      <c r="C1917">
        <f>VLOOKUP($A1917, focus_dlsp!$A:$AQ, MATCH(YEAR(A1917)+1, focus_dlsp!$2:$2, 0), 0)</f>
        <v>35</v>
      </c>
      <c r="D1917">
        <f t="shared" si="118"/>
        <v>0.20000000000000284</v>
      </c>
      <c r="E1917">
        <f t="shared" si="116"/>
        <v>5</v>
      </c>
      <c r="F1917">
        <f t="shared" si="119"/>
        <v>6</v>
      </c>
      <c r="G1917">
        <f t="shared" si="117"/>
        <v>2014</v>
      </c>
    </row>
    <row r="1918" spans="1:7" x14ac:dyDescent="0.25">
      <c r="A1918" s="1">
        <f>focus_dlsp!A1919</f>
        <v>41773</v>
      </c>
      <c r="B1918">
        <f>VLOOKUP($A1918, focus_dlsp!$A:$AQ, MATCH(YEAR(dlsp_1_y_a!A1918), focus_dlsp!$2:$2, 0), 0)</f>
        <v>34.799999999999997</v>
      </c>
      <c r="C1918">
        <f>VLOOKUP($A1918, focus_dlsp!$A:$AQ, MATCH(YEAR(A1918)+1, focus_dlsp!$2:$2, 0), 0)</f>
        <v>35.049999999999997</v>
      </c>
      <c r="D1918">
        <f t="shared" si="118"/>
        <v>0.25</v>
      </c>
      <c r="E1918">
        <f t="shared" si="116"/>
        <v>5</v>
      </c>
      <c r="F1918">
        <f t="shared" si="119"/>
        <v>6</v>
      </c>
      <c r="G1918">
        <f t="shared" si="117"/>
        <v>2014</v>
      </c>
    </row>
    <row r="1919" spans="1:7" x14ac:dyDescent="0.25">
      <c r="A1919" s="1">
        <f>focus_dlsp!A1920</f>
        <v>41774</v>
      </c>
      <c r="B1919">
        <f>VLOOKUP($A1919, focus_dlsp!$A:$AQ, MATCH(YEAR(dlsp_1_y_a!A1919), focus_dlsp!$2:$2, 0), 0)</f>
        <v>34.799999999999997</v>
      </c>
      <c r="C1919">
        <f>VLOOKUP($A1919, focus_dlsp!$A:$AQ, MATCH(YEAR(A1919)+1, focus_dlsp!$2:$2, 0), 0)</f>
        <v>35.049999999999997</v>
      </c>
      <c r="D1919">
        <f t="shared" si="118"/>
        <v>0.25</v>
      </c>
      <c r="E1919">
        <f t="shared" si="116"/>
        <v>5</v>
      </c>
      <c r="F1919">
        <f t="shared" si="119"/>
        <v>6</v>
      </c>
      <c r="G1919">
        <f t="shared" si="117"/>
        <v>2014</v>
      </c>
    </row>
    <row r="1920" spans="1:7" x14ac:dyDescent="0.25">
      <c r="A1920" s="1">
        <f>focus_dlsp!A1921</f>
        <v>41775</v>
      </c>
      <c r="B1920">
        <f>VLOOKUP($A1920, focus_dlsp!$A:$AQ, MATCH(YEAR(dlsp_1_y_a!A1920), focus_dlsp!$2:$2, 0), 0)</f>
        <v>34.799999999999997</v>
      </c>
      <c r="C1920">
        <f>VLOOKUP($A1920, focus_dlsp!$A:$AQ, MATCH(YEAR(A1920)+1, focus_dlsp!$2:$2, 0), 0)</f>
        <v>35.049999999999997</v>
      </c>
      <c r="D1920">
        <f t="shared" si="118"/>
        <v>0.25</v>
      </c>
      <c r="E1920">
        <f t="shared" si="116"/>
        <v>5</v>
      </c>
      <c r="F1920">
        <f t="shared" si="119"/>
        <v>6</v>
      </c>
      <c r="G1920">
        <f t="shared" si="117"/>
        <v>2014</v>
      </c>
    </row>
    <row r="1921" spans="1:7" x14ac:dyDescent="0.25">
      <c r="A1921" s="1">
        <f>focus_dlsp!A1922</f>
        <v>41778</v>
      </c>
      <c r="B1921">
        <f>VLOOKUP($A1921, focus_dlsp!$A:$AQ, MATCH(YEAR(dlsp_1_y_a!A1921), focus_dlsp!$2:$2, 0), 0)</f>
        <v>34.75</v>
      </c>
      <c r="C1921">
        <f>VLOOKUP($A1921, focus_dlsp!$A:$AQ, MATCH(YEAR(A1921)+1, focus_dlsp!$2:$2, 0), 0)</f>
        <v>35</v>
      </c>
      <c r="D1921">
        <f t="shared" si="118"/>
        <v>0.25</v>
      </c>
      <c r="E1921">
        <f t="shared" si="116"/>
        <v>5</v>
      </c>
      <c r="F1921">
        <f t="shared" si="119"/>
        <v>6</v>
      </c>
      <c r="G1921">
        <f t="shared" si="117"/>
        <v>2014</v>
      </c>
    </row>
    <row r="1922" spans="1:7" x14ac:dyDescent="0.25">
      <c r="A1922" s="1">
        <f>focus_dlsp!A1923</f>
        <v>41779</v>
      </c>
      <c r="B1922">
        <f>VLOOKUP($A1922, focus_dlsp!$A:$AQ, MATCH(YEAR(dlsp_1_y_a!A1922), focus_dlsp!$2:$2, 0), 0)</f>
        <v>34.799999999999997</v>
      </c>
      <c r="C1922">
        <f>VLOOKUP($A1922, focus_dlsp!$A:$AQ, MATCH(YEAR(A1922)+1, focus_dlsp!$2:$2, 0), 0)</f>
        <v>35.049999999999997</v>
      </c>
      <c r="D1922">
        <f t="shared" si="118"/>
        <v>0.25</v>
      </c>
      <c r="E1922">
        <f t="shared" ref="E1922:E1985" si="120">MONTH(A1922)</f>
        <v>5</v>
      </c>
      <c r="F1922">
        <f t="shared" si="119"/>
        <v>6</v>
      </c>
      <c r="G1922">
        <f t="shared" ref="G1922:G1985" si="121">YEAR(A1922)</f>
        <v>2014</v>
      </c>
    </row>
    <row r="1923" spans="1:7" x14ac:dyDescent="0.25">
      <c r="A1923" s="1">
        <f>focus_dlsp!A1924</f>
        <v>41780</v>
      </c>
      <c r="B1923">
        <f>VLOOKUP($A1923, focus_dlsp!$A:$AQ, MATCH(YEAR(dlsp_1_y_a!A1923), focus_dlsp!$2:$2, 0), 0)</f>
        <v>34.799999999999997</v>
      </c>
      <c r="C1923">
        <f>VLOOKUP($A1923, focus_dlsp!$A:$AQ, MATCH(YEAR(A1923)+1, focus_dlsp!$2:$2, 0), 0)</f>
        <v>35.049999999999997</v>
      </c>
      <c r="D1923">
        <f t="shared" ref="D1923:D1986" si="122">C1923-B1923</f>
        <v>0.25</v>
      </c>
      <c r="E1923">
        <f t="shared" si="120"/>
        <v>5</v>
      </c>
      <c r="F1923">
        <f t="shared" ref="F1923:F1986" si="123">IF(E1923&lt;4,3,IF(E1923&lt;7,6,IF(E1923&lt;10,9,12)))</f>
        <v>6</v>
      </c>
      <c r="G1923">
        <f t="shared" si="121"/>
        <v>2014</v>
      </c>
    </row>
    <row r="1924" spans="1:7" x14ac:dyDescent="0.25">
      <c r="A1924" s="1">
        <f>focus_dlsp!A1925</f>
        <v>41781</v>
      </c>
      <c r="B1924">
        <f>VLOOKUP($A1924, focus_dlsp!$A:$AQ, MATCH(YEAR(dlsp_1_y_a!A1924), focus_dlsp!$2:$2, 0), 0)</f>
        <v>34.799999999999997</v>
      </c>
      <c r="C1924">
        <f>VLOOKUP($A1924, focus_dlsp!$A:$AQ, MATCH(YEAR(A1924)+1, focus_dlsp!$2:$2, 0), 0)</f>
        <v>35.049999999999997</v>
      </c>
      <c r="D1924">
        <f t="shared" si="122"/>
        <v>0.25</v>
      </c>
      <c r="E1924">
        <f t="shared" si="120"/>
        <v>5</v>
      </c>
      <c r="F1924">
        <f t="shared" si="123"/>
        <v>6</v>
      </c>
      <c r="G1924">
        <f t="shared" si="121"/>
        <v>2014</v>
      </c>
    </row>
    <row r="1925" spans="1:7" x14ac:dyDescent="0.25">
      <c r="A1925" s="1">
        <f>focus_dlsp!A1926</f>
        <v>41782</v>
      </c>
      <c r="B1925">
        <f>VLOOKUP($A1925, focus_dlsp!$A:$AQ, MATCH(YEAR(dlsp_1_y_a!A1925), focus_dlsp!$2:$2, 0), 0)</f>
        <v>34.799999999999997</v>
      </c>
      <c r="C1925">
        <f>VLOOKUP($A1925, focus_dlsp!$A:$AQ, MATCH(YEAR(A1925)+1, focus_dlsp!$2:$2, 0), 0)</f>
        <v>35.049999999999997</v>
      </c>
      <c r="D1925">
        <f t="shared" si="122"/>
        <v>0.25</v>
      </c>
      <c r="E1925">
        <f t="shared" si="120"/>
        <v>5</v>
      </c>
      <c r="F1925">
        <f t="shared" si="123"/>
        <v>6</v>
      </c>
      <c r="G1925">
        <f t="shared" si="121"/>
        <v>2014</v>
      </c>
    </row>
    <row r="1926" spans="1:7" x14ac:dyDescent="0.25">
      <c r="A1926" s="1">
        <f>focus_dlsp!A1927</f>
        <v>41785</v>
      </c>
      <c r="B1926">
        <f>VLOOKUP($A1926, focus_dlsp!$A:$AQ, MATCH(YEAR(dlsp_1_y_a!A1926), focus_dlsp!$2:$2, 0), 0)</f>
        <v>34.799999999999997</v>
      </c>
      <c r="C1926">
        <f>VLOOKUP($A1926, focus_dlsp!$A:$AQ, MATCH(YEAR(A1926)+1, focus_dlsp!$2:$2, 0), 0)</f>
        <v>35.049999999999997</v>
      </c>
      <c r="D1926">
        <f t="shared" si="122"/>
        <v>0.25</v>
      </c>
      <c r="E1926">
        <f t="shared" si="120"/>
        <v>5</v>
      </c>
      <c r="F1926">
        <f t="shared" si="123"/>
        <v>6</v>
      </c>
      <c r="G1926">
        <f t="shared" si="121"/>
        <v>2014</v>
      </c>
    </row>
    <row r="1927" spans="1:7" x14ac:dyDescent="0.25">
      <c r="A1927" s="1">
        <f>focus_dlsp!A1928</f>
        <v>41786</v>
      </c>
      <c r="B1927">
        <f>VLOOKUP($A1927, focus_dlsp!$A:$AQ, MATCH(YEAR(dlsp_1_y_a!A1927), focus_dlsp!$2:$2, 0), 0)</f>
        <v>34.799999999999997</v>
      </c>
      <c r="C1927">
        <f>VLOOKUP($A1927, focus_dlsp!$A:$AQ, MATCH(YEAR(A1927)+1, focus_dlsp!$2:$2, 0), 0)</f>
        <v>35.049999999999997</v>
      </c>
      <c r="D1927">
        <f t="shared" si="122"/>
        <v>0.25</v>
      </c>
      <c r="E1927">
        <f t="shared" si="120"/>
        <v>5</v>
      </c>
      <c r="F1927">
        <f t="shared" si="123"/>
        <v>6</v>
      </c>
      <c r="G1927">
        <f t="shared" si="121"/>
        <v>2014</v>
      </c>
    </row>
    <row r="1928" spans="1:7" x14ac:dyDescent="0.25">
      <c r="A1928" s="1">
        <f>focus_dlsp!A1929</f>
        <v>41787</v>
      </c>
      <c r="B1928">
        <f>VLOOKUP($A1928, focus_dlsp!$A:$AQ, MATCH(YEAR(dlsp_1_y_a!A1928), focus_dlsp!$2:$2, 0), 0)</f>
        <v>34.799999999999997</v>
      </c>
      <c r="C1928">
        <f>VLOOKUP($A1928, focus_dlsp!$A:$AQ, MATCH(YEAR(A1928)+1, focus_dlsp!$2:$2, 0), 0)</f>
        <v>35.049999999999997</v>
      </c>
      <c r="D1928">
        <f t="shared" si="122"/>
        <v>0.25</v>
      </c>
      <c r="E1928">
        <f t="shared" si="120"/>
        <v>5</v>
      </c>
      <c r="F1928">
        <f t="shared" si="123"/>
        <v>6</v>
      </c>
      <c r="G1928">
        <f t="shared" si="121"/>
        <v>2014</v>
      </c>
    </row>
    <row r="1929" spans="1:7" x14ac:dyDescent="0.25">
      <c r="A1929" s="1">
        <f>focus_dlsp!A1930</f>
        <v>41788</v>
      </c>
      <c r="B1929">
        <f>VLOOKUP($A1929, focus_dlsp!$A:$AQ, MATCH(YEAR(dlsp_1_y_a!A1929), focus_dlsp!$2:$2, 0), 0)</f>
        <v>34.799999999999997</v>
      </c>
      <c r="C1929">
        <f>VLOOKUP($A1929, focus_dlsp!$A:$AQ, MATCH(YEAR(A1929)+1, focus_dlsp!$2:$2, 0), 0)</f>
        <v>35.049999999999997</v>
      </c>
      <c r="D1929">
        <f t="shared" si="122"/>
        <v>0.25</v>
      </c>
      <c r="E1929">
        <f t="shared" si="120"/>
        <v>5</v>
      </c>
      <c r="F1929">
        <f t="shared" si="123"/>
        <v>6</v>
      </c>
      <c r="G1929">
        <f t="shared" si="121"/>
        <v>2014</v>
      </c>
    </row>
    <row r="1930" spans="1:7" x14ac:dyDescent="0.25">
      <c r="A1930" s="1">
        <f>focus_dlsp!A1931</f>
        <v>41789</v>
      </c>
      <c r="B1930">
        <f>VLOOKUP($A1930, focus_dlsp!$A:$AQ, MATCH(YEAR(dlsp_1_y_a!A1930), focus_dlsp!$2:$2, 0), 0)</f>
        <v>34.85</v>
      </c>
      <c r="C1930">
        <f>VLOOKUP($A1930, focus_dlsp!$A:$AQ, MATCH(YEAR(A1930)+1, focus_dlsp!$2:$2, 0), 0)</f>
        <v>35.1</v>
      </c>
      <c r="D1930">
        <f t="shared" si="122"/>
        <v>0.25</v>
      </c>
      <c r="E1930">
        <f t="shared" si="120"/>
        <v>5</v>
      </c>
      <c r="F1930">
        <f t="shared" si="123"/>
        <v>6</v>
      </c>
      <c r="G1930">
        <f t="shared" si="121"/>
        <v>2014</v>
      </c>
    </row>
    <row r="1931" spans="1:7" x14ac:dyDescent="0.25">
      <c r="A1931" s="1">
        <f>focus_dlsp!A1932</f>
        <v>41792</v>
      </c>
      <c r="B1931">
        <f>VLOOKUP($A1931, focus_dlsp!$A:$AQ, MATCH(YEAR(dlsp_1_y_a!A1931), focus_dlsp!$2:$2, 0), 0)</f>
        <v>34.85</v>
      </c>
      <c r="C1931">
        <f>VLOOKUP($A1931, focus_dlsp!$A:$AQ, MATCH(YEAR(A1931)+1, focus_dlsp!$2:$2, 0), 0)</f>
        <v>35.1</v>
      </c>
      <c r="D1931">
        <f t="shared" si="122"/>
        <v>0.25</v>
      </c>
      <c r="E1931">
        <f t="shared" si="120"/>
        <v>6</v>
      </c>
      <c r="F1931">
        <f t="shared" si="123"/>
        <v>6</v>
      </c>
      <c r="G1931">
        <f t="shared" si="121"/>
        <v>2014</v>
      </c>
    </row>
    <row r="1932" spans="1:7" x14ac:dyDescent="0.25">
      <c r="A1932" s="1">
        <f>focus_dlsp!A1933</f>
        <v>41793</v>
      </c>
      <c r="B1932">
        <f>VLOOKUP($A1932, focus_dlsp!$A:$AQ, MATCH(YEAR(dlsp_1_y_a!A1932), focus_dlsp!$2:$2, 0), 0)</f>
        <v>34.799999999999997</v>
      </c>
      <c r="C1932">
        <f>VLOOKUP($A1932, focus_dlsp!$A:$AQ, MATCH(YEAR(A1932)+1, focus_dlsp!$2:$2, 0), 0)</f>
        <v>35.1</v>
      </c>
      <c r="D1932">
        <f t="shared" si="122"/>
        <v>0.30000000000000426</v>
      </c>
      <c r="E1932">
        <f t="shared" si="120"/>
        <v>6</v>
      </c>
      <c r="F1932">
        <f t="shared" si="123"/>
        <v>6</v>
      </c>
      <c r="G1932">
        <f t="shared" si="121"/>
        <v>2014</v>
      </c>
    </row>
    <row r="1933" spans="1:7" x14ac:dyDescent="0.25">
      <c r="A1933" s="1">
        <f>focus_dlsp!A1934</f>
        <v>41794</v>
      </c>
      <c r="B1933">
        <f>VLOOKUP($A1933, focus_dlsp!$A:$AQ, MATCH(YEAR(dlsp_1_y_a!A1933), focus_dlsp!$2:$2, 0), 0)</f>
        <v>34.799999999999997</v>
      </c>
      <c r="C1933">
        <f>VLOOKUP($A1933, focus_dlsp!$A:$AQ, MATCH(YEAR(A1933)+1, focus_dlsp!$2:$2, 0), 0)</f>
        <v>35.1</v>
      </c>
      <c r="D1933">
        <f t="shared" si="122"/>
        <v>0.30000000000000426</v>
      </c>
      <c r="E1933">
        <f t="shared" si="120"/>
        <v>6</v>
      </c>
      <c r="F1933">
        <f t="shared" si="123"/>
        <v>6</v>
      </c>
      <c r="G1933">
        <f t="shared" si="121"/>
        <v>2014</v>
      </c>
    </row>
    <row r="1934" spans="1:7" x14ac:dyDescent="0.25">
      <c r="A1934" s="1">
        <f>focus_dlsp!A1935</f>
        <v>41795</v>
      </c>
      <c r="B1934">
        <f>VLOOKUP($A1934, focus_dlsp!$A:$AQ, MATCH(YEAR(dlsp_1_y_a!A1934), focus_dlsp!$2:$2, 0), 0)</f>
        <v>34.85</v>
      </c>
      <c r="C1934">
        <f>VLOOKUP($A1934, focus_dlsp!$A:$AQ, MATCH(YEAR(A1934)+1, focus_dlsp!$2:$2, 0), 0)</f>
        <v>35.049999999999997</v>
      </c>
      <c r="D1934">
        <f t="shared" si="122"/>
        <v>0.19999999999999574</v>
      </c>
      <c r="E1934">
        <f t="shared" si="120"/>
        <v>6</v>
      </c>
      <c r="F1934">
        <f t="shared" si="123"/>
        <v>6</v>
      </c>
      <c r="G1934">
        <f t="shared" si="121"/>
        <v>2014</v>
      </c>
    </row>
    <row r="1935" spans="1:7" x14ac:dyDescent="0.25">
      <c r="A1935" s="1">
        <f>focus_dlsp!A1936</f>
        <v>41796</v>
      </c>
      <c r="B1935">
        <f>VLOOKUP($A1935, focus_dlsp!$A:$AQ, MATCH(YEAR(dlsp_1_y_a!A1935), focus_dlsp!$2:$2, 0), 0)</f>
        <v>34.85</v>
      </c>
      <c r="C1935">
        <f>VLOOKUP($A1935, focus_dlsp!$A:$AQ, MATCH(YEAR(A1935)+1, focus_dlsp!$2:$2, 0), 0)</f>
        <v>35.049999999999997</v>
      </c>
      <c r="D1935">
        <f t="shared" si="122"/>
        <v>0.19999999999999574</v>
      </c>
      <c r="E1935">
        <f t="shared" si="120"/>
        <v>6</v>
      </c>
      <c r="F1935">
        <f t="shared" si="123"/>
        <v>6</v>
      </c>
      <c r="G1935">
        <f t="shared" si="121"/>
        <v>2014</v>
      </c>
    </row>
    <row r="1936" spans="1:7" x14ac:dyDescent="0.25">
      <c r="A1936" s="1">
        <f>focus_dlsp!A1937</f>
        <v>41799</v>
      </c>
      <c r="B1936">
        <f>VLOOKUP($A1936, focus_dlsp!$A:$AQ, MATCH(YEAR(dlsp_1_y_a!A1936), focus_dlsp!$2:$2, 0), 0)</f>
        <v>34.799999999999997</v>
      </c>
      <c r="C1936">
        <f>VLOOKUP($A1936, focus_dlsp!$A:$AQ, MATCH(YEAR(A1936)+1, focus_dlsp!$2:$2, 0), 0)</f>
        <v>35</v>
      </c>
      <c r="D1936">
        <f t="shared" si="122"/>
        <v>0.20000000000000284</v>
      </c>
      <c r="E1936">
        <f t="shared" si="120"/>
        <v>6</v>
      </c>
      <c r="F1936">
        <f t="shared" si="123"/>
        <v>6</v>
      </c>
      <c r="G1936">
        <f t="shared" si="121"/>
        <v>2014</v>
      </c>
    </row>
    <row r="1937" spans="1:7" x14ac:dyDescent="0.25">
      <c r="A1937" s="1">
        <f>focus_dlsp!A1938</f>
        <v>41800</v>
      </c>
      <c r="B1937">
        <f>VLOOKUP($A1937, focus_dlsp!$A:$AQ, MATCH(YEAR(dlsp_1_y_a!A1937), focus_dlsp!$2:$2, 0), 0)</f>
        <v>34.799999999999997</v>
      </c>
      <c r="C1937">
        <f>VLOOKUP($A1937, focus_dlsp!$A:$AQ, MATCH(YEAR(A1937)+1, focus_dlsp!$2:$2, 0), 0)</f>
        <v>35</v>
      </c>
      <c r="D1937">
        <f t="shared" si="122"/>
        <v>0.20000000000000284</v>
      </c>
      <c r="E1937">
        <f t="shared" si="120"/>
        <v>6</v>
      </c>
      <c r="F1937">
        <f t="shared" si="123"/>
        <v>6</v>
      </c>
      <c r="G1937">
        <f t="shared" si="121"/>
        <v>2014</v>
      </c>
    </row>
    <row r="1938" spans="1:7" x14ac:dyDescent="0.25">
      <c r="A1938" s="1">
        <f>focus_dlsp!A1939</f>
        <v>41801</v>
      </c>
      <c r="B1938">
        <f>VLOOKUP($A1938, focus_dlsp!$A:$AQ, MATCH(YEAR(dlsp_1_y_a!A1938), focus_dlsp!$2:$2, 0), 0)</f>
        <v>34.799999999999997</v>
      </c>
      <c r="C1938">
        <f>VLOOKUP($A1938, focus_dlsp!$A:$AQ, MATCH(YEAR(A1938)+1, focus_dlsp!$2:$2, 0), 0)</f>
        <v>35</v>
      </c>
      <c r="D1938">
        <f t="shared" si="122"/>
        <v>0.20000000000000284</v>
      </c>
      <c r="E1938">
        <f t="shared" si="120"/>
        <v>6</v>
      </c>
      <c r="F1938">
        <f t="shared" si="123"/>
        <v>6</v>
      </c>
      <c r="G1938">
        <f t="shared" si="121"/>
        <v>2014</v>
      </c>
    </row>
    <row r="1939" spans="1:7" x14ac:dyDescent="0.25">
      <c r="A1939" s="1">
        <f>focus_dlsp!A1940</f>
        <v>41802</v>
      </c>
      <c r="B1939">
        <f>VLOOKUP($A1939, focus_dlsp!$A:$AQ, MATCH(YEAR(dlsp_1_y_a!A1939), focus_dlsp!$2:$2, 0), 0)</f>
        <v>34.799999999999997</v>
      </c>
      <c r="C1939">
        <f>VLOOKUP($A1939, focus_dlsp!$A:$AQ, MATCH(YEAR(A1939)+1, focus_dlsp!$2:$2, 0), 0)</f>
        <v>35</v>
      </c>
      <c r="D1939">
        <f t="shared" si="122"/>
        <v>0.20000000000000284</v>
      </c>
      <c r="E1939">
        <f t="shared" si="120"/>
        <v>6</v>
      </c>
      <c r="F1939">
        <f t="shared" si="123"/>
        <v>6</v>
      </c>
      <c r="G1939">
        <f t="shared" si="121"/>
        <v>2014</v>
      </c>
    </row>
    <row r="1940" spans="1:7" x14ac:dyDescent="0.25">
      <c r="A1940" s="1">
        <f>focus_dlsp!A1941</f>
        <v>41803</v>
      </c>
      <c r="B1940">
        <f>VLOOKUP($A1940, focus_dlsp!$A:$AQ, MATCH(YEAR(dlsp_1_y_a!A1940), focus_dlsp!$2:$2, 0), 0)</f>
        <v>34.700000000000003</v>
      </c>
      <c r="C1940">
        <f>VLOOKUP($A1940, focus_dlsp!$A:$AQ, MATCH(YEAR(A1940)+1, focus_dlsp!$2:$2, 0), 0)</f>
        <v>35</v>
      </c>
      <c r="D1940">
        <f t="shared" si="122"/>
        <v>0.29999999999999716</v>
      </c>
      <c r="E1940">
        <f t="shared" si="120"/>
        <v>6</v>
      </c>
      <c r="F1940">
        <f t="shared" si="123"/>
        <v>6</v>
      </c>
      <c r="G1940">
        <f t="shared" si="121"/>
        <v>2014</v>
      </c>
    </row>
    <row r="1941" spans="1:7" x14ac:dyDescent="0.25">
      <c r="A1941" s="1">
        <f>focus_dlsp!A1942</f>
        <v>41806</v>
      </c>
      <c r="B1941">
        <f>VLOOKUP($A1941, focus_dlsp!$A:$AQ, MATCH(YEAR(dlsp_1_y_a!A1941), focus_dlsp!$2:$2, 0), 0)</f>
        <v>34.700000000000003</v>
      </c>
      <c r="C1941">
        <f>VLOOKUP($A1941, focus_dlsp!$A:$AQ, MATCH(YEAR(A1941)+1, focus_dlsp!$2:$2, 0), 0)</f>
        <v>35</v>
      </c>
      <c r="D1941">
        <f t="shared" si="122"/>
        <v>0.29999999999999716</v>
      </c>
      <c r="E1941">
        <f t="shared" si="120"/>
        <v>6</v>
      </c>
      <c r="F1941">
        <f t="shared" si="123"/>
        <v>6</v>
      </c>
      <c r="G1941">
        <f t="shared" si="121"/>
        <v>2014</v>
      </c>
    </row>
    <row r="1942" spans="1:7" x14ac:dyDescent="0.25">
      <c r="A1942" s="1">
        <f>focus_dlsp!A1943</f>
        <v>41807</v>
      </c>
      <c r="B1942">
        <f>VLOOKUP($A1942, focus_dlsp!$A:$AQ, MATCH(YEAR(dlsp_1_y_a!A1942), focus_dlsp!$2:$2, 0), 0)</f>
        <v>34.700000000000003</v>
      </c>
      <c r="C1942">
        <f>VLOOKUP($A1942, focus_dlsp!$A:$AQ, MATCH(YEAR(A1942)+1, focus_dlsp!$2:$2, 0), 0)</f>
        <v>35</v>
      </c>
      <c r="D1942">
        <f t="shared" si="122"/>
        <v>0.29999999999999716</v>
      </c>
      <c r="E1942">
        <f t="shared" si="120"/>
        <v>6</v>
      </c>
      <c r="F1942">
        <f t="shared" si="123"/>
        <v>6</v>
      </c>
      <c r="G1942">
        <f t="shared" si="121"/>
        <v>2014</v>
      </c>
    </row>
    <row r="1943" spans="1:7" x14ac:dyDescent="0.25">
      <c r="A1943" s="1">
        <f>focus_dlsp!A1944</f>
        <v>41808</v>
      </c>
      <c r="B1943">
        <f>VLOOKUP($A1943, focus_dlsp!$A:$AQ, MATCH(YEAR(dlsp_1_y_a!A1943), focus_dlsp!$2:$2, 0), 0)</f>
        <v>34.700000000000003</v>
      </c>
      <c r="C1943">
        <f>VLOOKUP($A1943, focus_dlsp!$A:$AQ, MATCH(YEAR(A1943)+1, focus_dlsp!$2:$2, 0), 0)</f>
        <v>35</v>
      </c>
      <c r="D1943">
        <f t="shared" si="122"/>
        <v>0.29999999999999716</v>
      </c>
      <c r="E1943">
        <f t="shared" si="120"/>
        <v>6</v>
      </c>
      <c r="F1943">
        <f t="shared" si="123"/>
        <v>6</v>
      </c>
      <c r="G1943">
        <f t="shared" si="121"/>
        <v>2014</v>
      </c>
    </row>
    <row r="1944" spans="1:7" x14ac:dyDescent="0.25">
      <c r="A1944" s="1">
        <f>focus_dlsp!A1945</f>
        <v>41810</v>
      </c>
      <c r="B1944">
        <f>VLOOKUP($A1944, focus_dlsp!$A:$AQ, MATCH(YEAR(dlsp_1_y_a!A1944), focus_dlsp!$2:$2, 0), 0)</f>
        <v>34.65</v>
      </c>
      <c r="C1944">
        <f>VLOOKUP($A1944, focus_dlsp!$A:$AQ, MATCH(YEAR(A1944)+1, focus_dlsp!$2:$2, 0), 0)</f>
        <v>35</v>
      </c>
      <c r="D1944">
        <f t="shared" si="122"/>
        <v>0.35000000000000142</v>
      </c>
      <c r="E1944">
        <f t="shared" si="120"/>
        <v>6</v>
      </c>
      <c r="F1944">
        <f t="shared" si="123"/>
        <v>6</v>
      </c>
      <c r="G1944">
        <f t="shared" si="121"/>
        <v>2014</v>
      </c>
    </row>
    <row r="1945" spans="1:7" x14ac:dyDescent="0.25">
      <c r="A1945" s="1">
        <f>focus_dlsp!A1946</f>
        <v>41813</v>
      </c>
      <c r="B1945">
        <f>VLOOKUP($A1945, focus_dlsp!$A:$AQ, MATCH(YEAR(dlsp_1_y_a!A1945), focus_dlsp!$2:$2, 0), 0)</f>
        <v>34.65</v>
      </c>
      <c r="C1945">
        <f>VLOOKUP($A1945, focus_dlsp!$A:$AQ, MATCH(YEAR(A1945)+1, focus_dlsp!$2:$2, 0), 0)</f>
        <v>35</v>
      </c>
      <c r="D1945">
        <f t="shared" si="122"/>
        <v>0.35000000000000142</v>
      </c>
      <c r="E1945">
        <f t="shared" si="120"/>
        <v>6</v>
      </c>
      <c r="F1945">
        <f t="shared" si="123"/>
        <v>6</v>
      </c>
      <c r="G1945">
        <f t="shared" si="121"/>
        <v>2014</v>
      </c>
    </row>
    <row r="1946" spans="1:7" x14ac:dyDescent="0.25">
      <c r="A1946" s="1">
        <f>focus_dlsp!A1947</f>
        <v>41814</v>
      </c>
      <c r="B1946">
        <f>VLOOKUP($A1946, focus_dlsp!$A:$AQ, MATCH(YEAR(dlsp_1_y_a!A1946), focus_dlsp!$2:$2, 0), 0)</f>
        <v>34.65</v>
      </c>
      <c r="C1946">
        <f>VLOOKUP($A1946, focus_dlsp!$A:$AQ, MATCH(YEAR(A1946)+1, focus_dlsp!$2:$2, 0), 0)</f>
        <v>35</v>
      </c>
      <c r="D1946">
        <f t="shared" si="122"/>
        <v>0.35000000000000142</v>
      </c>
      <c r="E1946">
        <f t="shared" si="120"/>
        <v>6</v>
      </c>
      <c r="F1946">
        <f t="shared" si="123"/>
        <v>6</v>
      </c>
      <c r="G1946">
        <f t="shared" si="121"/>
        <v>2014</v>
      </c>
    </row>
    <row r="1947" spans="1:7" x14ac:dyDescent="0.25">
      <c r="A1947" s="1">
        <f>focus_dlsp!A1948</f>
        <v>41815</v>
      </c>
      <c r="B1947">
        <f>VLOOKUP($A1947, focus_dlsp!$A:$AQ, MATCH(YEAR(dlsp_1_y_a!A1947), focus_dlsp!$2:$2, 0), 0)</f>
        <v>34.65</v>
      </c>
      <c r="C1947">
        <f>VLOOKUP($A1947, focus_dlsp!$A:$AQ, MATCH(YEAR(A1947)+1, focus_dlsp!$2:$2, 0), 0)</f>
        <v>35</v>
      </c>
      <c r="D1947">
        <f t="shared" si="122"/>
        <v>0.35000000000000142</v>
      </c>
      <c r="E1947">
        <f t="shared" si="120"/>
        <v>6</v>
      </c>
      <c r="F1947">
        <f t="shared" si="123"/>
        <v>6</v>
      </c>
      <c r="G1947">
        <f t="shared" si="121"/>
        <v>2014</v>
      </c>
    </row>
    <row r="1948" spans="1:7" x14ac:dyDescent="0.25">
      <c r="A1948" s="1">
        <f>focus_dlsp!A1949</f>
        <v>41816</v>
      </c>
      <c r="B1948">
        <f>VLOOKUP($A1948, focus_dlsp!$A:$AQ, MATCH(YEAR(dlsp_1_y_a!A1948), focus_dlsp!$2:$2, 0), 0)</f>
        <v>34.65</v>
      </c>
      <c r="C1948">
        <f>VLOOKUP($A1948, focus_dlsp!$A:$AQ, MATCH(YEAR(A1948)+1, focus_dlsp!$2:$2, 0), 0)</f>
        <v>35</v>
      </c>
      <c r="D1948">
        <f t="shared" si="122"/>
        <v>0.35000000000000142</v>
      </c>
      <c r="E1948">
        <f t="shared" si="120"/>
        <v>6</v>
      </c>
      <c r="F1948">
        <f t="shared" si="123"/>
        <v>6</v>
      </c>
      <c r="G1948">
        <f t="shared" si="121"/>
        <v>2014</v>
      </c>
    </row>
    <row r="1949" spans="1:7" x14ac:dyDescent="0.25">
      <c r="A1949" s="1">
        <f>focus_dlsp!A1950</f>
        <v>41817</v>
      </c>
      <c r="B1949">
        <f>VLOOKUP($A1949, focus_dlsp!$A:$AQ, MATCH(YEAR(dlsp_1_y_a!A1949), focus_dlsp!$2:$2, 0), 0)</f>
        <v>34.700000000000003</v>
      </c>
      <c r="C1949">
        <f>VLOOKUP($A1949, focus_dlsp!$A:$AQ, MATCH(YEAR(A1949)+1, focus_dlsp!$2:$2, 0), 0)</f>
        <v>35</v>
      </c>
      <c r="D1949">
        <f t="shared" si="122"/>
        <v>0.29999999999999716</v>
      </c>
      <c r="E1949">
        <f t="shared" si="120"/>
        <v>6</v>
      </c>
      <c r="F1949">
        <f t="shared" si="123"/>
        <v>6</v>
      </c>
      <c r="G1949">
        <f t="shared" si="121"/>
        <v>2014</v>
      </c>
    </row>
    <row r="1950" spans="1:7" x14ac:dyDescent="0.25">
      <c r="A1950" s="1">
        <f>focus_dlsp!A1951</f>
        <v>41820</v>
      </c>
      <c r="B1950">
        <f>VLOOKUP($A1950, focus_dlsp!$A:$AQ, MATCH(YEAR(dlsp_1_y_a!A1950), focus_dlsp!$2:$2, 0), 0)</f>
        <v>34.700000000000003</v>
      </c>
      <c r="C1950">
        <f>VLOOKUP($A1950, focus_dlsp!$A:$AQ, MATCH(YEAR(A1950)+1, focus_dlsp!$2:$2, 0), 0)</f>
        <v>35</v>
      </c>
      <c r="D1950">
        <f t="shared" si="122"/>
        <v>0.29999999999999716</v>
      </c>
      <c r="E1950">
        <f t="shared" si="120"/>
        <v>6</v>
      </c>
      <c r="F1950">
        <f t="shared" si="123"/>
        <v>6</v>
      </c>
      <c r="G1950">
        <f t="shared" si="121"/>
        <v>2014</v>
      </c>
    </row>
    <row r="1951" spans="1:7" x14ac:dyDescent="0.25">
      <c r="A1951" s="1">
        <f>focus_dlsp!A1952</f>
        <v>41821</v>
      </c>
      <c r="B1951">
        <f>VLOOKUP($A1951, focus_dlsp!$A:$AQ, MATCH(YEAR(dlsp_1_y_a!A1951), focus_dlsp!$2:$2, 0), 0)</f>
        <v>34.700000000000003</v>
      </c>
      <c r="C1951">
        <f>VLOOKUP($A1951, focus_dlsp!$A:$AQ, MATCH(YEAR(A1951)+1, focus_dlsp!$2:$2, 0), 0)</f>
        <v>35</v>
      </c>
      <c r="D1951">
        <f t="shared" si="122"/>
        <v>0.29999999999999716</v>
      </c>
      <c r="E1951">
        <f t="shared" si="120"/>
        <v>7</v>
      </c>
      <c r="F1951">
        <f t="shared" si="123"/>
        <v>9</v>
      </c>
      <c r="G1951">
        <f t="shared" si="121"/>
        <v>2014</v>
      </c>
    </row>
    <row r="1952" spans="1:7" x14ac:dyDescent="0.25">
      <c r="A1952" s="1">
        <f>focus_dlsp!A1953</f>
        <v>41822</v>
      </c>
      <c r="B1952">
        <f>VLOOKUP($A1952, focus_dlsp!$A:$AQ, MATCH(YEAR(dlsp_1_y_a!A1952), focus_dlsp!$2:$2, 0), 0)</f>
        <v>34.700000000000003</v>
      </c>
      <c r="C1952">
        <f>VLOOKUP($A1952, focus_dlsp!$A:$AQ, MATCH(YEAR(A1952)+1, focus_dlsp!$2:$2, 0), 0)</f>
        <v>35</v>
      </c>
      <c r="D1952">
        <f t="shared" si="122"/>
        <v>0.29999999999999716</v>
      </c>
      <c r="E1952">
        <f t="shared" si="120"/>
        <v>7</v>
      </c>
      <c r="F1952">
        <f t="shared" si="123"/>
        <v>9</v>
      </c>
      <c r="G1952">
        <f t="shared" si="121"/>
        <v>2014</v>
      </c>
    </row>
    <row r="1953" spans="1:7" x14ac:dyDescent="0.25">
      <c r="A1953" s="1">
        <f>focus_dlsp!A1954</f>
        <v>41823</v>
      </c>
      <c r="B1953">
        <f>VLOOKUP($A1953, focus_dlsp!$A:$AQ, MATCH(YEAR(dlsp_1_y_a!A1953), focus_dlsp!$2:$2, 0), 0)</f>
        <v>34.700000000000003</v>
      </c>
      <c r="C1953">
        <f>VLOOKUP($A1953, focus_dlsp!$A:$AQ, MATCH(YEAR(A1953)+1, focus_dlsp!$2:$2, 0), 0)</f>
        <v>35</v>
      </c>
      <c r="D1953">
        <f t="shared" si="122"/>
        <v>0.29999999999999716</v>
      </c>
      <c r="E1953">
        <f t="shared" si="120"/>
        <v>7</v>
      </c>
      <c r="F1953">
        <f t="shared" si="123"/>
        <v>9</v>
      </c>
      <c r="G1953">
        <f t="shared" si="121"/>
        <v>2014</v>
      </c>
    </row>
    <row r="1954" spans="1:7" x14ac:dyDescent="0.25">
      <c r="A1954" s="1">
        <f>focus_dlsp!A1955</f>
        <v>41824</v>
      </c>
      <c r="B1954">
        <f>VLOOKUP($A1954, focus_dlsp!$A:$AQ, MATCH(YEAR(dlsp_1_y_a!A1954), focus_dlsp!$2:$2, 0), 0)</f>
        <v>34.799999999999997</v>
      </c>
      <c r="C1954">
        <f>VLOOKUP($A1954, focus_dlsp!$A:$AQ, MATCH(YEAR(A1954)+1, focus_dlsp!$2:$2, 0), 0)</f>
        <v>35</v>
      </c>
      <c r="D1954">
        <f t="shared" si="122"/>
        <v>0.20000000000000284</v>
      </c>
      <c r="E1954">
        <f t="shared" si="120"/>
        <v>7</v>
      </c>
      <c r="F1954">
        <f t="shared" si="123"/>
        <v>9</v>
      </c>
      <c r="G1954">
        <f t="shared" si="121"/>
        <v>2014</v>
      </c>
    </row>
    <row r="1955" spans="1:7" x14ac:dyDescent="0.25">
      <c r="A1955" s="1">
        <f>focus_dlsp!A1956</f>
        <v>41827</v>
      </c>
      <c r="B1955">
        <f>VLOOKUP($A1955, focus_dlsp!$A:$AQ, MATCH(YEAR(dlsp_1_y_a!A1955), focus_dlsp!$2:$2, 0), 0)</f>
        <v>34.85</v>
      </c>
      <c r="C1955">
        <f>VLOOKUP($A1955, focus_dlsp!$A:$AQ, MATCH(YEAR(A1955)+1, focus_dlsp!$2:$2, 0), 0)</f>
        <v>35</v>
      </c>
      <c r="D1955">
        <f t="shared" si="122"/>
        <v>0.14999999999999858</v>
      </c>
      <c r="E1955">
        <f t="shared" si="120"/>
        <v>7</v>
      </c>
      <c r="F1955">
        <f t="shared" si="123"/>
        <v>9</v>
      </c>
      <c r="G1955">
        <f t="shared" si="121"/>
        <v>2014</v>
      </c>
    </row>
    <row r="1956" spans="1:7" x14ac:dyDescent="0.25">
      <c r="A1956" s="1">
        <f>focus_dlsp!A1957</f>
        <v>41828</v>
      </c>
      <c r="B1956">
        <f>VLOOKUP($A1956, focus_dlsp!$A:$AQ, MATCH(YEAR(dlsp_1_y_a!A1956), focus_dlsp!$2:$2, 0), 0)</f>
        <v>34.85</v>
      </c>
      <c r="C1956">
        <f>VLOOKUP($A1956, focus_dlsp!$A:$AQ, MATCH(YEAR(A1956)+1, focus_dlsp!$2:$2, 0), 0)</f>
        <v>35</v>
      </c>
      <c r="D1956">
        <f t="shared" si="122"/>
        <v>0.14999999999999858</v>
      </c>
      <c r="E1956">
        <f t="shared" si="120"/>
        <v>7</v>
      </c>
      <c r="F1956">
        <f t="shared" si="123"/>
        <v>9</v>
      </c>
      <c r="G1956">
        <f t="shared" si="121"/>
        <v>2014</v>
      </c>
    </row>
    <row r="1957" spans="1:7" x14ac:dyDescent="0.25">
      <c r="A1957" s="1">
        <f>focus_dlsp!A1958</f>
        <v>41829</v>
      </c>
      <c r="B1957">
        <f>VLOOKUP($A1957, focus_dlsp!$A:$AQ, MATCH(YEAR(dlsp_1_y_a!A1957), focus_dlsp!$2:$2, 0), 0)</f>
        <v>34.85</v>
      </c>
      <c r="C1957">
        <f>VLOOKUP($A1957, focus_dlsp!$A:$AQ, MATCH(YEAR(A1957)+1, focus_dlsp!$2:$2, 0), 0)</f>
        <v>35</v>
      </c>
      <c r="D1957">
        <f t="shared" si="122"/>
        <v>0.14999999999999858</v>
      </c>
      <c r="E1957">
        <f t="shared" si="120"/>
        <v>7</v>
      </c>
      <c r="F1957">
        <f t="shared" si="123"/>
        <v>9</v>
      </c>
      <c r="G1957">
        <f t="shared" si="121"/>
        <v>2014</v>
      </c>
    </row>
    <row r="1958" spans="1:7" x14ac:dyDescent="0.25">
      <c r="A1958" s="1">
        <f>focus_dlsp!A1959</f>
        <v>41830</v>
      </c>
      <c r="B1958">
        <f>VLOOKUP($A1958, focus_dlsp!$A:$AQ, MATCH(YEAR(dlsp_1_y_a!A1958), focus_dlsp!$2:$2, 0), 0)</f>
        <v>34.85</v>
      </c>
      <c r="C1958">
        <f>VLOOKUP($A1958, focus_dlsp!$A:$AQ, MATCH(YEAR(A1958)+1, focus_dlsp!$2:$2, 0), 0)</f>
        <v>35</v>
      </c>
      <c r="D1958">
        <f t="shared" si="122"/>
        <v>0.14999999999999858</v>
      </c>
      <c r="E1958">
        <f t="shared" si="120"/>
        <v>7</v>
      </c>
      <c r="F1958">
        <f t="shared" si="123"/>
        <v>9</v>
      </c>
      <c r="G1958">
        <f t="shared" si="121"/>
        <v>2014</v>
      </c>
    </row>
    <row r="1959" spans="1:7" x14ac:dyDescent="0.25">
      <c r="A1959" s="1">
        <f>focus_dlsp!A1960</f>
        <v>41831</v>
      </c>
      <c r="B1959">
        <f>VLOOKUP($A1959, focus_dlsp!$A:$AQ, MATCH(YEAR(dlsp_1_y_a!A1959), focus_dlsp!$2:$2, 0), 0)</f>
        <v>34.799999999999997</v>
      </c>
      <c r="C1959">
        <f>VLOOKUP($A1959, focus_dlsp!$A:$AQ, MATCH(YEAR(A1959)+1, focus_dlsp!$2:$2, 0), 0)</f>
        <v>35</v>
      </c>
      <c r="D1959">
        <f t="shared" si="122"/>
        <v>0.20000000000000284</v>
      </c>
      <c r="E1959">
        <f t="shared" si="120"/>
        <v>7</v>
      </c>
      <c r="F1959">
        <f t="shared" si="123"/>
        <v>9</v>
      </c>
      <c r="G1959">
        <f t="shared" si="121"/>
        <v>2014</v>
      </c>
    </row>
    <row r="1960" spans="1:7" x14ac:dyDescent="0.25">
      <c r="A1960" s="1">
        <f>focus_dlsp!A1961</f>
        <v>41834</v>
      </c>
      <c r="B1960">
        <f>VLOOKUP($A1960, focus_dlsp!$A:$AQ, MATCH(YEAR(dlsp_1_y_a!A1960), focus_dlsp!$2:$2, 0), 0)</f>
        <v>34.799999999999997</v>
      </c>
      <c r="C1960">
        <f>VLOOKUP($A1960, focus_dlsp!$A:$AQ, MATCH(YEAR(A1960)+1, focus_dlsp!$2:$2, 0), 0)</f>
        <v>35</v>
      </c>
      <c r="D1960">
        <f t="shared" si="122"/>
        <v>0.20000000000000284</v>
      </c>
      <c r="E1960">
        <f t="shared" si="120"/>
        <v>7</v>
      </c>
      <c r="F1960">
        <f t="shared" si="123"/>
        <v>9</v>
      </c>
      <c r="G1960">
        <f t="shared" si="121"/>
        <v>2014</v>
      </c>
    </row>
    <row r="1961" spans="1:7" x14ac:dyDescent="0.25">
      <c r="A1961" s="1">
        <f>focus_dlsp!A1962</f>
        <v>41835</v>
      </c>
      <c r="B1961">
        <f>VLOOKUP($A1961, focus_dlsp!$A:$AQ, MATCH(YEAR(dlsp_1_y_a!A1961), focus_dlsp!$2:$2, 0), 0)</f>
        <v>34.799999999999997</v>
      </c>
      <c r="C1961">
        <f>VLOOKUP($A1961, focus_dlsp!$A:$AQ, MATCH(YEAR(A1961)+1, focus_dlsp!$2:$2, 0), 0)</f>
        <v>35</v>
      </c>
      <c r="D1961">
        <f t="shared" si="122"/>
        <v>0.20000000000000284</v>
      </c>
      <c r="E1961">
        <f t="shared" si="120"/>
        <v>7</v>
      </c>
      <c r="F1961">
        <f t="shared" si="123"/>
        <v>9</v>
      </c>
      <c r="G1961">
        <f t="shared" si="121"/>
        <v>2014</v>
      </c>
    </row>
    <row r="1962" spans="1:7" x14ac:dyDescent="0.25">
      <c r="A1962" s="1">
        <f>focus_dlsp!A1963</f>
        <v>41836</v>
      </c>
      <c r="B1962">
        <f>VLOOKUP($A1962, focus_dlsp!$A:$AQ, MATCH(YEAR(dlsp_1_y_a!A1962), focus_dlsp!$2:$2, 0), 0)</f>
        <v>34.799999999999997</v>
      </c>
      <c r="C1962">
        <f>VLOOKUP($A1962, focus_dlsp!$A:$AQ, MATCH(YEAR(A1962)+1, focus_dlsp!$2:$2, 0), 0)</f>
        <v>35</v>
      </c>
      <c r="D1962">
        <f t="shared" si="122"/>
        <v>0.20000000000000284</v>
      </c>
      <c r="E1962">
        <f t="shared" si="120"/>
        <v>7</v>
      </c>
      <c r="F1962">
        <f t="shared" si="123"/>
        <v>9</v>
      </c>
      <c r="G1962">
        <f t="shared" si="121"/>
        <v>2014</v>
      </c>
    </row>
    <row r="1963" spans="1:7" x14ac:dyDescent="0.25">
      <c r="A1963" s="1">
        <f>focus_dlsp!A1964</f>
        <v>41837</v>
      </c>
      <c r="B1963">
        <f>VLOOKUP($A1963, focus_dlsp!$A:$AQ, MATCH(YEAR(dlsp_1_y_a!A1963), focus_dlsp!$2:$2, 0), 0)</f>
        <v>34.85</v>
      </c>
      <c r="C1963">
        <f>VLOOKUP($A1963, focus_dlsp!$A:$AQ, MATCH(YEAR(A1963)+1, focus_dlsp!$2:$2, 0), 0)</f>
        <v>35</v>
      </c>
      <c r="D1963">
        <f t="shared" si="122"/>
        <v>0.14999999999999858</v>
      </c>
      <c r="E1963">
        <f t="shared" si="120"/>
        <v>7</v>
      </c>
      <c r="F1963">
        <f t="shared" si="123"/>
        <v>9</v>
      </c>
      <c r="G1963">
        <f t="shared" si="121"/>
        <v>2014</v>
      </c>
    </row>
    <row r="1964" spans="1:7" x14ac:dyDescent="0.25">
      <c r="A1964" s="1">
        <f>focus_dlsp!A1965</f>
        <v>41838</v>
      </c>
      <c r="B1964">
        <f>VLOOKUP($A1964, focus_dlsp!$A:$AQ, MATCH(YEAR(dlsp_1_y_a!A1964), focus_dlsp!$2:$2, 0), 0)</f>
        <v>34.85</v>
      </c>
      <c r="C1964">
        <f>VLOOKUP($A1964, focus_dlsp!$A:$AQ, MATCH(YEAR(A1964)+1, focus_dlsp!$2:$2, 0), 0)</f>
        <v>35</v>
      </c>
      <c r="D1964">
        <f t="shared" si="122"/>
        <v>0.14999999999999858</v>
      </c>
      <c r="E1964">
        <f t="shared" si="120"/>
        <v>7</v>
      </c>
      <c r="F1964">
        <f t="shared" si="123"/>
        <v>9</v>
      </c>
      <c r="G1964">
        <f t="shared" si="121"/>
        <v>2014</v>
      </c>
    </row>
    <row r="1965" spans="1:7" x14ac:dyDescent="0.25">
      <c r="A1965" s="1">
        <f>focus_dlsp!A1966</f>
        <v>41841</v>
      </c>
      <c r="B1965">
        <f>VLOOKUP($A1965, focus_dlsp!$A:$AQ, MATCH(YEAR(dlsp_1_y_a!A1965), focus_dlsp!$2:$2, 0), 0)</f>
        <v>34.85</v>
      </c>
      <c r="C1965">
        <f>VLOOKUP($A1965, focus_dlsp!$A:$AQ, MATCH(YEAR(A1965)+1, focus_dlsp!$2:$2, 0), 0)</f>
        <v>35</v>
      </c>
      <c r="D1965">
        <f t="shared" si="122"/>
        <v>0.14999999999999858</v>
      </c>
      <c r="E1965">
        <f t="shared" si="120"/>
        <v>7</v>
      </c>
      <c r="F1965">
        <f t="shared" si="123"/>
        <v>9</v>
      </c>
      <c r="G1965">
        <f t="shared" si="121"/>
        <v>2014</v>
      </c>
    </row>
    <row r="1966" spans="1:7" x14ac:dyDescent="0.25">
      <c r="A1966" s="1">
        <f>focus_dlsp!A1967</f>
        <v>41842</v>
      </c>
      <c r="B1966">
        <f>VLOOKUP($A1966, focus_dlsp!$A:$AQ, MATCH(YEAR(dlsp_1_y_a!A1966), focus_dlsp!$2:$2, 0), 0)</f>
        <v>34.85</v>
      </c>
      <c r="C1966">
        <f>VLOOKUP($A1966, focus_dlsp!$A:$AQ, MATCH(YEAR(A1966)+1, focus_dlsp!$2:$2, 0), 0)</f>
        <v>35</v>
      </c>
      <c r="D1966">
        <f t="shared" si="122"/>
        <v>0.14999999999999858</v>
      </c>
      <c r="E1966">
        <f t="shared" si="120"/>
        <v>7</v>
      </c>
      <c r="F1966">
        <f t="shared" si="123"/>
        <v>9</v>
      </c>
      <c r="G1966">
        <f t="shared" si="121"/>
        <v>2014</v>
      </c>
    </row>
    <row r="1967" spans="1:7" x14ac:dyDescent="0.25">
      <c r="A1967" s="1">
        <f>focus_dlsp!A1968</f>
        <v>41843</v>
      </c>
      <c r="B1967">
        <f>VLOOKUP($A1967, focus_dlsp!$A:$AQ, MATCH(YEAR(dlsp_1_y_a!A1967), focus_dlsp!$2:$2, 0), 0)</f>
        <v>34.85</v>
      </c>
      <c r="C1967">
        <f>VLOOKUP($A1967, focus_dlsp!$A:$AQ, MATCH(YEAR(A1967)+1, focus_dlsp!$2:$2, 0), 0)</f>
        <v>35</v>
      </c>
      <c r="D1967">
        <f t="shared" si="122"/>
        <v>0.14999999999999858</v>
      </c>
      <c r="E1967">
        <f t="shared" si="120"/>
        <v>7</v>
      </c>
      <c r="F1967">
        <f t="shared" si="123"/>
        <v>9</v>
      </c>
      <c r="G1967">
        <f t="shared" si="121"/>
        <v>2014</v>
      </c>
    </row>
    <row r="1968" spans="1:7" x14ac:dyDescent="0.25">
      <c r="A1968" s="1">
        <f>focus_dlsp!A1969</f>
        <v>41844</v>
      </c>
      <c r="B1968">
        <f>VLOOKUP($A1968, focus_dlsp!$A:$AQ, MATCH(YEAR(dlsp_1_y_a!A1968), focus_dlsp!$2:$2, 0), 0)</f>
        <v>34.85</v>
      </c>
      <c r="C1968">
        <f>VLOOKUP($A1968, focus_dlsp!$A:$AQ, MATCH(YEAR(A1968)+1, focus_dlsp!$2:$2, 0), 0)</f>
        <v>35</v>
      </c>
      <c r="D1968">
        <f t="shared" si="122"/>
        <v>0.14999999999999858</v>
      </c>
      <c r="E1968">
        <f t="shared" si="120"/>
        <v>7</v>
      </c>
      <c r="F1968">
        <f t="shared" si="123"/>
        <v>9</v>
      </c>
      <c r="G1968">
        <f t="shared" si="121"/>
        <v>2014</v>
      </c>
    </row>
    <row r="1969" spans="1:7" x14ac:dyDescent="0.25">
      <c r="A1969" s="1">
        <f>focus_dlsp!A1970</f>
        <v>41845</v>
      </c>
      <c r="B1969">
        <f>VLOOKUP($A1969, focus_dlsp!$A:$AQ, MATCH(YEAR(dlsp_1_y_a!A1969), focus_dlsp!$2:$2, 0), 0)</f>
        <v>34.85</v>
      </c>
      <c r="C1969">
        <f>VLOOKUP($A1969, focus_dlsp!$A:$AQ, MATCH(YEAR(A1969)+1, focus_dlsp!$2:$2, 0), 0)</f>
        <v>35</v>
      </c>
      <c r="D1969">
        <f t="shared" si="122"/>
        <v>0.14999999999999858</v>
      </c>
      <c r="E1969">
        <f t="shared" si="120"/>
        <v>7</v>
      </c>
      <c r="F1969">
        <f t="shared" si="123"/>
        <v>9</v>
      </c>
      <c r="G1969">
        <f t="shared" si="121"/>
        <v>2014</v>
      </c>
    </row>
    <row r="1970" spans="1:7" x14ac:dyDescent="0.25">
      <c r="A1970" s="1">
        <f>focus_dlsp!A1971</f>
        <v>41848</v>
      </c>
      <c r="B1970">
        <f>VLOOKUP($A1970, focus_dlsp!$A:$AQ, MATCH(YEAR(dlsp_1_y_a!A1970), focus_dlsp!$2:$2, 0), 0)</f>
        <v>34.85</v>
      </c>
      <c r="C1970">
        <f>VLOOKUP($A1970, focus_dlsp!$A:$AQ, MATCH(YEAR(A1970)+1, focus_dlsp!$2:$2, 0), 0)</f>
        <v>35</v>
      </c>
      <c r="D1970">
        <f t="shared" si="122"/>
        <v>0.14999999999999858</v>
      </c>
      <c r="E1970">
        <f t="shared" si="120"/>
        <v>7</v>
      </c>
      <c r="F1970">
        <f t="shared" si="123"/>
        <v>9</v>
      </c>
      <c r="G1970">
        <f t="shared" si="121"/>
        <v>2014</v>
      </c>
    </row>
    <row r="1971" spans="1:7" x14ac:dyDescent="0.25">
      <c r="A1971" s="1">
        <f>focus_dlsp!A1972</f>
        <v>41849</v>
      </c>
      <c r="B1971">
        <f>VLOOKUP($A1971, focus_dlsp!$A:$AQ, MATCH(YEAR(dlsp_1_y_a!A1971), focus_dlsp!$2:$2, 0), 0)</f>
        <v>34.85</v>
      </c>
      <c r="C1971">
        <f>VLOOKUP($A1971, focus_dlsp!$A:$AQ, MATCH(YEAR(A1971)+1, focus_dlsp!$2:$2, 0), 0)</f>
        <v>35</v>
      </c>
      <c r="D1971">
        <f t="shared" si="122"/>
        <v>0.14999999999999858</v>
      </c>
      <c r="E1971">
        <f t="shared" si="120"/>
        <v>7</v>
      </c>
      <c r="F1971">
        <f t="shared" si="123"/>
        <v>9</v>
      </c>
      <c r="G1971">
        <f t="shared" si="121"/>
        <v>2014</v>
      </c>
    </row>
    <row r="1972" spans="1:7" x14ac:dyDescent="0.25">
      <c r="A1972" s="1">
        <f>focus_dlsp!A1973</f>
        <v>41850</v>
      </c>
      <c r="B1972">
        <f>VLOOKUP($A1972, focus_dlsp!$A:$AQ, MATCH(YEAR(dlsp_1_y_a!A1972), focus_dlsp!$2:$2, 0), 0)</f>
        <v>34.85</v>
      </c>
      <c r="C1972">
        <f>VLOOKUP($A1972, focus_dlsp!$A:$AQ, MATCH(YEAR(A1972)+1, focus_dlsp!$2:$2, 0), 0)</f>
        <v>35</v>
      </c>
      <c r="D1972">
        <f t="shared" si="122"/>
        <v>0.14999999999999858</v>
      </c>
      <c r="E1972">
        <f t="shared" si="120"/>
        <v>7</v>
      </c>
      <c r="F1972">
        <f t="shared" si="123"/>
        <v>9</v>
      </c>
      <c r="G1972">
        <f t="shared" si="121"/>
        <v>2014</v>
      </c>
    </row>
    <row r="1973" spans="1:7" x14ac:dyDescent="0.25">
      <c r="A1973" s="1">
        <f>focus_dlsp!A1974</f>
        <v>41851</v>
      </c>
      <c r="B1973">
        <f>VLOOKUP($A1973, focus_dlsp!$A:$AQ, MATCH(YEAR(dlsp_1_y_a!A1973), focus_dlsp!$2:$2, 0), 0)</f>
        <v>34.85</v>
      </c>
      <c r="C1973">
        <f>VLOOKUP($A1973, focus_dlsp!$A:$AQ, MATCH(YEAR(A1973)+1, focus_dlsp!$2:$2, 0), 0)</f>
        <v>35</v>
      </c>
      <c r="D1973">
        <f t="shared" si="122"/>
        <v>0.14999999999999858</v>
      </c>
      <c r="E1973">
        <f t="shared" si="120"/>
        <v>7</v>
      </c>
      <c r="F1973">
        <f t="shared" si="123"/>
        <v>9</v>
      </c>
      <c r="G1973">
        <f t="shared" si="121"/>
        <v>2014</v>
      </c>
    </row>
    <row r="1974" spans="1:7" x14ac:dyDescent="0.25">
      <c r="A1974" s="1">
        <f>focus_dlsp!A1975</f>
        <v>41852</v>
      </c>
      <c r="B1974">
        <f>VLOOKUP($A1974, focus_dlsp!$A:$AQ, MATCH(YEAR(dlsp_1_y_a!A1974), focus_dlsp!$2:$2, 0), 0)</f>
        <v>34.85</v>
      </c>
      <c r="C1974">
        <f>VLOOKUP($A1974, focus_dlsp!$A:$AQ, MATCH(YEAR(A1974)+1, focus_dlsp!$2:$2, 0), 0)</f>
        <v>35</v>
      </c>
      <c r="D1974">
        <f t="shared" si="122"/>
        <v>0.14999999999999858</v>
      </c>
      <c r="E1974">
        <f t="shared" si="120"/>
        <v>8</v>
      </c>
      <c r="F1974">
        <f t="shared" si="123"/>
        <v>9</v>
      </c>
      <c r="G1974">
        <f t="shared" si="121"/>
        <v>2014</v>
      </c>
    </row>
    <row r="1975" spans="1:7" x14ac:dyDescent="0.25">
      <c r="A1975" s="1">
        <f>focus_dlsp!A1976</f>
        <v>41855</v>
      </c>
      <c r="B1975">
        <f>VLOOKUP($A1975, focus_dlsp!$A:$AQ, MATCH(YEAR(dlsp_1_y_a!A1975), focus_dlsp!$2:$2, 0), 0)</f>
        <v>34.799999999999997</v>
      </c>
      <c r="C1975">
        <f>VLOOKUP($A1975, focus_dlsp!$A:$AQ, MATCH(YEAR(A1975)+1, focus_dlsp!$2:$2, 0), 0)</f>
        <v>35</v>
      </c>
      <c r="D1975">
        <f t="shared" si="122"/>
        <v>0.20000000000000284</v>
      </c>
      <c r="E1975">
        <f t="shared" si="120"/>
        <v>8</v>
      </c>
      <c r="F1975">
        <f t="shared" si="123"/>
        <v>9</v>
      </c>
      <c r="G1975">
        <f t="shared" si="121"/>
        <v>2014</v>
      </c>
    </row>
    <row r="1976" spans="1:7" x14ac:dyDescent="0.25">
      <c r="A1976" s="1">
        <f>focus_dlsp!A1977</f>
        <v>41856</v>
      </c>
      <c r="B1976">
        <f>VLOOKUP($A1976, focus_dlsp!$A:$AQ, MATCH(YEAR(dlsp_1_y_a!A1976), focus_dlsp!$2:$2, 0), 0)</f>
        <v>34.799999999999997</v>
      </c>
      <c r="C1976">
        <f>VLOOKUP($A1976, focus_dlsp!$A:$AQ, MATCH(YEAR(A1976)+1, focus_dlsp!$2:$2, 0), 0)</f>
        <v>35</v>
      </c>
      <c r="D1976">
        <f t="shared" si="122"/>
        <v>0.20000000000000284</v>
      </c>
      <c r="E1976">
        <f t="shared" si="120"/>
        <v>8</v>
      </c>
      <c r="F1976">
        <f t="shared" si="123"/>
        <v>9</v>
      </c>
      <c r="G1976">
        <f t="shared" si="121"/>
        <v>2014</v>
      </c>
    </row>
    <row r="1977" spans="1:7" x14ac:dyDescent="0.25">
      <c r="A1977" s="1">
        <f>focus_dlsp!A1978</f>
        <v>41857</v>
      </c>
      <c r="B1977">
        <f>VLOOKUP($A1977, focus_dlsp!$A:$AQ, MATCH(YEAR(dlsp_1_y_a!A1977), focus_dlsp!$2:$2, 0), 0)</f>
        <v>34.85</v>
      </c>
      <c r="C1977">
        <f>VLOOKUP($A1977, focus_dlsp!$A:$AQ, MATCH(YEAR(A1977)+1, focus_dlsp!$2:$2, 0), 0)</f>
        <v>35</v>
      </c>
      <c r="D1977">
        <f t="shared" si="122"/>
        <v>0.14999999999999858</v>
      </c>
      <c r="E1977">
        <f t="shared" si="120"/>
        <v>8</v>
      </c>
      <c r="F1977">
        <f t="shared" si="123"/>
        <v>9</v>
      </c>
      <c r="G1977">
        <f t="shared" si="121"/>
        <v>2014</v>
      </c>
    </row>
    <row r="1978" spans="1:7" x14ac:dyDescent="0.25">
      <c r="A1978" s="1">
        <f>focus_dlsp!A1979</f>
        <v>41858</v>
      </c>
      <c r="B1978">
        <f>VLOOKUP($A1978, focus_dlsp!$A:$AQ, MATCH(YEAR(dlsp_1_y_a!A1978), focus_dlsp!$2:$2, 0), 0)</f>
        <v>34.85</v>
      </c>
      <c r="C1978">
        <f>VLOOKUP($A1978, focus_dlsp!$A:$AQ, MATCH(YEAR(A1978)+1, focus_dlsp!$2:$2, 0), 0)</f>
        <v>35</v>
      </c>
      <c r="D1978">
        <f t="shared" si="122"/>
        <v>0.14999999999999858</v>
      </c>
      <c r="E1978">
        <f t="shared" si="120"/>
        <v>8</v>
      </c>
      <c r="F1978">
        <f t="shared" si="123"/>
        <v>9</v>
      </c>
      <c r="G1978">
        <f t="shared" si="121"/>
        <v>2014</v>
      </c>
    </row>
    <row r="1979" spans="1:7" x14ac:dyDescent="0.25">
      <c r="A1979" s="1">
        <f>focus_dlsp!A1980</f>
        <v>41859</v>
      </c>
      <c r="B1979">
        <f>VLOOKUP($A1979, focus_dlsp!$A:$AQ, MATCH(YEAR(dlsp_1_y_a!A1979), focus_dlsp!$2:$2, 0), 0)</f>
        <v>34.85</v>
      </c>
      <c r="C1979">
        <f>VLOOKUP($A1979, focus_dlsp!$A:$AQ, MATCH(YEAR(A1979)+1, focus_dlsp!$2:$2, 0), 0)</f>
        <v>35</v>
      </c>
      <c r="D1979">
        <f t="shared" si="122"/>
        <v>0.14999999999999858</v>
      </c>
      <c r="E1979">
        <f t="shared" si="120"/>
        <v>8</v>
      </c>
      <c r="F1979">
        <f t="shared" si="123"/>
        <v>9</v>
      </c>
      <c r="G1979">
        <f t="shared" si="121"/>
        <v>2014</v>
      </c>
    </row>
    <row r="1980" spans="1:7" x14ac:dyDescent="0.25">
      <c r="A1980" s="1">
        <f>focus_dlsp!A1981</f>
        <v>41862</v>
      </c>
      <c r="B1980">
        <f>VLOOKUP($A1980, focus_dlsp!$A:$AQ, MATCH(YEAR(dlsp_1_y_a!A1980), focus_dlsp!$2:$2, 0), 0)</f>
        <v>34.799999999999997</v>
      </c>
      <c r="C1980">
        <f>VLOOKUP($A1980, focus_dlsp!$A:$AQ, MATCH(YEAR(A1980)+1, focus_dlsp!$2:$2, 0), 0)</f>
        <v>35</v>
      </c>
      <c r="D1980">
        <f t="shared" si="122"/>
        <v>0.20000000000000284</v>
      </c>
      <c r="E1980">
        <f t="shared" si="120"/>
        <v>8</v>
      </c>
      <c r="F1980">
        <f t="shared" si="123"/>
        <v>9</v>
      </c>
      <c r="G1980">
        <f t="shared" si="121"/>
        <v>2014</v>
      </c>
    </row>
    <row r="1981" spans="1:7" x14ac:dyDescent="0.25">
      <c r="A1981" s="1">
        <f>focus_dlsp!A1982</f>
        <v>41863</v>
      </c>
      <c r="B1981">
        <f>VLOOKUP($A1981, focus_dlsp!$A:$AQ, MATCH(YEAR(dlsp_1_y_a!A1981), focus_dlsp!$2:$2, 0), 0)</f>
        <v>34.799999999999997</v>
      </c>
      <c r="C1981">
        <f>VLOOKUP($A1981, focus_dlsp!$A:$AQ, MATCH(YEAR(A1981)+1, focus_dlsp!$2:$2, 0), 0)</f>
        <v>35</v>
      </c>
      <c r="D1981">
        <f t="shared" si="122"/>
        <v>0.20000000000000284</v>
      </c>
      <c r="E1981">
        <f t="shared" si="120"/>
        <v>8</v>
      </c>
      <c r="F1981">
        <f t="shared" si="123"/>
        <v>9</v>
      </c>
      <c r="G1981">
        <f t="shared" si="121"/>
        <v>2014</v>
      </c>
    </row>
    <row r="1982" spans="1:7" x14ac:dyDescent="0.25">
      <c r="A1982" s="1">
        <f>focus_dlsp!A1983</f>
        <v>41864</v>
      </c>
      <c r="B1982">
        <f>VLOOKUP($A1982, focus_dlsp!$A:$AQ, MATCH(YEAR(dlsp_1_y_a!A1982), focus_dlsp!$2:$2, 0), 0)</f>
        <v>34.799999999999997</v>
      </c>
      <c r="C1982">
        <f>VLOOKUP($A1982, focus_dlsp!$A:$AQ, MATCH(YEAR(A1982)+1, focus_dlsp!$2:$2, 0), 0)</f>
        <v>35</v>
      </c>
      <c r="D1982">
        <f t="shared" si="122"/>
        <v>0.20000000000000284</v>
      </c>
      <c r="E1982">
        <f t="shared" si="120"/>
        <v>8</v>
      </c>
      <c r="F1982">
        <f t="shared" si="123"/>
        <v>9</v>
      </c>
      <c r="G1982">
        <f t="shared" si="121"/>
        <v>2014</v>
      </c>
    </row>
    <row r="1983" spans="1:7" x14ac:dyDescent="0.25">
      <c r="A1983" s="1">
        <f>focus_dlsp!A1984</f>
        <v>41865</v>
      </c>
      <c r="B1983">
        <f>VLOOKUP($A1983, focus_dlsp!$A:$AQ, MATCH(YEAR(dlsp_1_y_a!A1983), focus_dlsp!$2:$2, 0), 0)</f>
        <v>34.89</v>
      </c>
      <c r="C1983">
        <f>VLOOKUP($A1983, focus_dlsp!$A:$AQ, MATCH(YEAR(A1983)+1, focus_dlsp!$2:$2, 0), 0)</f>
        <v>35</v>
      </c>
      <c r="D1983">
        <f t="shared" si="122"/>
        <v>0.10999999999999943</v>
      </c>
      <c r="E1983">
        <f t="shared" si="120"/>
        <v>8</v>
      </c>
      <c r="F1983">
        <f t="shared" si="123"/>
        <v>9</v>
      </c>
      <c r="G1983">
        <f t="shared" si="121"/>
        <v>2014</v>
      </c>
    </row>
    <row r="1984" spans="1:7" x14ac:dyDescent="0.25">
      <c r="A1984" s="1">
        <f>focus_dlsp!A1985</f>
        <v>41866</v>
      </c>
      <c r="B1984">
        <f>VLOOKUP($A1984, focus_dlsp!$A:$AQ, MATCH(YEAR(dlsp_1_y_a!A1984), focus_dlsp!$2:$2, 0), 0)</f>
        <v>34.89</v>
      </c>
      <c r="C1984">
        <f>VLOOKUP($A1984, focus_dlsp!$A:$AQ, MATCH(YEAR(A1984)+1, focus_dlsp!$2:$2, 0), 0)</f>
        <v>35</v>
      </c>
      <c r="D1984">
        <f t="shared" si="122"/>
        <v>0.10999999999999943</v>
      </c>
      <c r="E1984">
        <f t="shared" si="120"/>
        <v>8</v>
      </c>
      <c r="F1984">
        <f t="shared" si="123"/>
        <v>9</v>
      </c>
      <c r="G1984">
        <f t="shared" si="121"/>
        <v>2014</v>
      </c>
    </row>
    <row r="1985" spans="1:7" x14ac:dyDescent="0.25">
      <c r="A1985" s="1">
        <f>focus_dlsp!A1986</f>
        <v>41869</v>
      </c>
      <c r="B1985">
        <f>VLOOKUP($A1985, focus_dlsp!$A:$AQ, MATCH(YEAR(dlsp_1_y_a!A1985), focus_dlsp!$2:$2, 0), 0)</f>
        <v>34.99</v>
      </c>
      <c r="C1985">
        <f>VLOOKUP($A1985, focus_dlsp!$A:$AQ, MATCH(YEAR(A1985)+1, focus_dlsp!$2:$2, 0), 0)</f>
        <v>35</v>
      </c>
      <c r="D1985">
        <f t="shared" si="122"/>
        <v>9.9999999999980105E-3</v>
      </c>
      <c r="E1985">
        <f t="shared" si="120"/>
        <v>8</v>
      </c>
      <c r="F1985">
        <f t="shared" si="123"/>
        <v>9</v>
      </c>
      <c r="G1985">
        <f t="shared" si="121"/>
        <v>2014</v>
      </c>
    </row>
    <row r="1986" spans="1:7" x14ac:dyDescent="0.25">
      <c r="A1986" s="1">
        <f>focus_dlsp!A1987</f>
        <v>41870</v>
      </c>
      <c r="B1986">
        <f>VLOOKUP($A1986, focus_dlsp!$A:$AQ, MATCH(YEAR(dlsp_1_y_a!A1986), focus_dlsp!$2:$2, 0), 0)</f>
        <v>34.97</v>
      </c>
      <c r="C1986">
        <f>VLOOKUP($A1986, focus_dlsp!$A:$AQ, MATCH(YEAR(A1986)+1, focus_dlsp!$2:$2, 0), 0)</f>
        <v>35</v>
      </c>
      <c r="D1986">
        <f t="shared" si="122"/>
        <v>3.0000000000001137E-2</v>
      </c>
      <c r="E1986">
        <f t="shared" ref="E1986:E2049" si="124">MONTH(A1986)</f>
        <v>8</v>
      </c>
      <c r="F1986">
        <f t="shared" si="123"/>
        <v>9</v>
      </c>
      <c r="G1986">
        <f t="shared" ref="G1986:G2049" si="125">YEAR(A1986)</f>
        <v>2014</v>
      </c>
    </row>
    <row r="1987" spans="1:7" x14ac:dyDescent="0.25">
      <c r="A1987" s="1">
        <f>focus_dlsp!A1988</f>
        <v>41871</v>
      </c>
      <c r="B1987">
        <f>VLOOKUP($A1987, focus_dlsp!$A:$AQ, MATCH(YEAR(dlsp_1_y_a!A1987), focus_dlsp!$2:$2, 0), 0)</f>
        <v>34.97</v>
      </c>
      <c r="C1987">
        <f>VLOOKUP($A1987, focus_dlsp!$A:$AQ, MATCH(YEAR(A1987)+1, focus_dlsp!$2:$2, 0), 0)</f>
        <v>35</v>
      </c>
      <c r="D1987">
        <f t="shared" ref="D1987:D2050" si="126">C1987-B1987</f>
        <v>3.0000000000001137E-2</v>
      </c>
      <c r="E1987">
        <f t="shared" si="124"/>
        <v>8</v>
      </c>
      <c r="F1987">
        <f t="shared" ref="F1987:F2050" si="127">IF(E1987&lt;4,3,IF(E1987&lt;7,6,IF(E1987&lt;10,9,12)))</f>
        <v>9</v>
      </c>
      <c r="G1987">
        <f t="shared" si="125"/>
        <v>2014</v>
      </c>
    </row>
    <row r="1988" spans="1:7" x14ac:dyDescent="0.25">
      <c r="A1988" s="1">
        <f>focus_dlsp!A1989</f>
        <v>41872</v>
      </c>
      <c r="B1988">
        <f>VLOOKUP($A1988, focus_dlsp!$A:$AQ, MATCH(YEAR(dlsp_1_y_a!A1988), focus_dlsp!$2:$2, 0), 0)</f>
        <v>34.97</v>
      </c>
      <c r="C1988">
        <f>VLOOKUP($A1988, focus_dlsp!$A:$AQ, MATCH(YEAR(A1988)+1, focus_dlsp!$2:$2, 0), 0)</f>
        <v>35</v>
      </c>
      <c r="D1988">
        <f t="shared" si="126"/>
        <v>3.0000000000001137E-2</v>
      </c>
      <c r="E1988">
        <f t="shared" si="124"/>
        <v>8</v>
      </c>
      <c r="F1988">
        <f t="shared" si="127"/>
        <v>9</v>
      </c>
      <c r="G1988">
        <f t="shared" si="125"/>
        <v>2014</v>
      </c>
    </row>
    <row r="1989" spans="1:7" x14ac:dyDescent="0.25">
      <c r="A1989" s="1">
        <f>focus_dlsp!A1990</f>
        <v>41873</v>
      </c>
      <c r="B1989">
        <f>VLOOKUP($A1989, focus_dlsp!$A:$AQ, MATCH(YEAR(dlsp_1_y_a!A1989), focus_dlsp!$2:$2, 0), 0)</f>
        <v>34.99</v>
      </c>
      <c r="C1989">
        <f>VLOOKUP($A1989, focus_dlsp!$A:$AQ, MATCH(YEAR(A1989)+1, focus_dlsp!$2:$2, 0), 0)</f>
        <v>35</v>
      </c>
      <c r="D1989">
        <f t="shared" si="126"/>
        <v>9.9999999999980105E-3</v>
      </c>
      <c r="E1989">
        <f t="shared" si="124"/>
        <v>8</v>
      </c>
      <c r="F1989">
        <f t="shared" si="127"/>
        <v>9</v>
      </c>
      <c r="G1989">
        <f t="shared" si="125"/>
        <v>2014</v>
      </c>
    </row>
    <row r="1990" spans="1:7" x14ac:dyDescent="0.25">
      <c r="A1990" s="1">
        <f>focus_dlsp!A1991</f>
        <v>41876</v>
      </c>
      <c r="B1990">
        <f>VLOOKUP($A1990, focus_dlsp!$A:$AQ, MATCH(YEAR(dlsp_1_y_a!A1990), focus_dlsp!$2:$2, 0), 0)</f>
        <v>34.94</v>
      </c>
      <c r="C1990">
        <f>VLOOKUP($A1990, focus_dlsp!$A:$AQ, MATCH(YEAR(A1990)+1, focus_dlsp!$2:$2, 0), 0)</f>
        <v>35</v>
      </c>
      <c r="D1990">
        <f t="shared" si="126"/>
        <v>6.0000000000002274E-2</v>
      </c>
      <c r="E1990">
        <f t="shared" si="124"/>
        <v>8</v>
      </c>
      <c r="F1990">
        <f t="shared" si="127"/>
        <v>9</v>
      </c>
      <c r="G1990">
        <f t="shared" si="125"/>
        <v>2014</v>
      </c>
    </row>
    <row r="1991" spans="1:7" x14ac:dyDescent="0.25">
      <c r="A1991" s="1">
        <f>focus_dlsp!A1992</f>
        <v>41877</v>
      </c>
      <c r="B1991">
        <f>VLOOKUP($A1991, focus_dlsp!$A:$AQ, MATCH(YEAR(dlsp_1_y_a!A1991), focus_dlsp!$2:$2, 0), 0)</f>
        <v>35</v>
      </c>
      <c r="C1991">
        <f>VLOOKUP($A1991, focus_dlsp!$A:$AQ, MATCH(YEAR(A1991)+1, focus_dlsp!$2:$2, 0), 0)</f>
        <v>35.04</v>
      </c>
      <c r="D1991">
        <f t="shared" si="126"/>
        <v>3.9999999999999147E-2</v>
      </c>
      <c r="E1991">
        <f t="shared" si="124"/>
        <v>8</v>
      </c>
      <c r="F1991">
        <f t="shared" si="127"/>
        <v>9</v>
      </c>
      <c r="G1991">
        <f t="shared" si="125"/>
        <v>2014</v>
      </c>
    </row>
    <row r="1992" spans="1:7" x14ac:dyDescent="0.25">
      <c r="A1992" s="1">
        <f>focus_dlsp!A1993</f>
        <v>41878</v>
      </c>
      <c r="B1992">
        <f>VLOOKUP($A1992, focus_dlsp!$A:$AQ, MATCH(YEAR(dlsp_1_y_a!A1992), focus_dlsp!$2:$2, 0), 0)</f>
        <v>35</v>
      </c>
      <c r="C1992">
        <f>VLOOKUP($A1992, focus_dlsp!$A:$AQ, MATCH(YEAR(A1992)+1, focus_dlsp!$2:$2, 0), 0)</f>
        <v>35.020000000000003</v>
      </c>
      <c r="D1992">
        <f t="shared" si="126"/>
        <v>2.0000000000003126E-2</v>
      </c>
      <c r="E1992">
        <f t="shared" si="124"/>
        <v>8</v>
      </c>
      <c r="F1992">
        <f t="shared" si="127"/>
        <v>9</v>
      </c>
      <c r="G1992">
        <f t="shared" si="125"/>
        <v>2014</v>
      </c>
    </row>
    <row r="1993" spans="1:7" x14ac:dyDescent="0.25">
      <c r="A1993" s="1">
        <f>focus_dlsp!A1994</f>
        <v>41879</v>
      </c>
      <c r="B1993">
        <f>VLOOKUP($A1993, focus_dlsp!$A:$AQ, MATCH(YEAR(dlsp_1_y_a!A1993), focus_dlsp!$2:$2, 0), 0)</f>
        <v>34.99</v>
      </c>
      <c r="C1993">
        <f>VLOOKUP($A1993, focus_dlsp!$A:$AQ, MATCH(YEAR(A1993)+1, focus_dlsp!$2:$2, 0), 0)</f>
        <v>35</v>
      </c>
      <c r="D1993">
        <f t="shared" si="126"/>
        <v>9.9999999999980105E-3</v>
      </c>
      <c r="E1993">
        <f t="shared" si="124"/>
        <v>8</v>
      </c>
      <c r="F1993">
        <f t="shared" si="127"/>
        <v>9</v>
      </c>
      <c r="G1993">
        <f t="shared" si="125"/>
        <v>2014</v>
      </c>
    </row>
    <row r="1994" spans="1:7" x14ac:dyDescent="0.25">
      <c r="A1994" s="1">
        <f>focus_dlsp!A1995</f>
        <v>41880</v>
      </c>
      <c r="B1994">
        <f>VLOOKUP($A1994, focus_dlsp!$A:$AQ, MATCH(YEAR(dlsp_1_y_a!A1994), focus_dlsp!$2:$2, 0), 0)</f>
        <v>34.94</v>
      </c>
      <c r="C1994">
        <f>VLOOKUP($A1994, focus_dlsp!$A:$AQ, MATCH(YEAR(A1994)+1, focus_dlsp!$2:$2, 0), 0)</f>
        <v>35</v>
      </c>
      <c r="D1994">
        <f t="shared" si="126"/>
        <v>6.0000000000002274E-2</v>
      </c>
      <c r="E1994">
        <f t="shared" si="124"/>
        <v>8</v>
      </c>
      <c r="F1994">
        <f t="shared" si="127"/>
        <v>9</v>
      </c>
      <c r="G1994">
        <f t="shared" si="125"/>
        <v>2014</v>
      </c>
    </row>
    <row r="1995" spans="1:7" x14ac:dyDescent="0.25">
      <c r="A1995" s="1">
        <f>focus_dlsp!A1996</f>
        <v>41883</v>
      </c>
      <c r="B1995">
        <f>VLOOKUP($A1995, focus_dlsp!$A:$AQ, MATCH(YEAR(dlsp_1_y_a!A1995), focus_dlsp!$2:$2, 0), 0)</f>
        <v>34.97</v>
      </c>
      <c r="C1995">
        <f>VLOOKUP($A1995, focus_dlsp!$A:$AQ, MATCH(YEAR(A1995)+1, focus_dlsp!$2:$2, 0), 0)</f>
        <v>35.020000000000003</v>
      </c>
      <c r="D1995">
        <f t="shared" si="126"/>
        <v>5.0000000000004263E-2</v>
      </c>
      <c r="E1995">
        <f t="shared" si="124"/>
        <v>9</v>
      </c>
      <c r="F1995">
        <f t="shared" si="127"/>
        <v>9</v>
      </c>
      <c r="G1995">
        <f t="shared" si="125"/>
        <v>2014</v>
      </c>
    </row>
    <row r="1996" spans="1:7" x14ac:dyDescent="0.25">
      <c r="A1996" s="1">
        <f>focus_dlsp!A1997</f>
        <v>41884</v>
      </c>
      <c r="B1996">
        <f>VLOOKUP($A1996, focus_dlsp!$A:$AQ, MATCH(YEAR(dlsp_1_y_a!A1996), focus_dlsp!$2:$2, 0), 0)</f>
        <v>34.97</v>
      </c>
      <c r="C1996">
        <f>VLOOKUP($A1996, focus_dlsp!$A:$AQ, MATCH(YEAR(A1996)+1, focus_dlsp!$2:$2, 0), 0)</f>
        <v>35.020000000000003</v>
      </c>
      <c r="D1996">
        <f t="shared" si="126"/>
        <v>5.0000000000004263E-2</v>
      </c>
      <c r="E1996">
        <f t="shared" si="124"/>
        <v>9</v>
      </c>
      <c r="F1996">
        <f t="shared" si="127"/>
        <v>9</v>
      </c>
      <c r="G1996">
        <f t="shared" si="125"/>
        <v>2014</v>
      </c>
    </row>
    <row r="1997" spans="1:7" x14ac:dyDescent="0.25">
      <c r="A1997" s="1">
        <f>focus_dlsp!A1998</f>
        <v>41885</v>
      </c>
      <c r="B1997">
        <f>VLOOKUP($A1997, focus_dlsp!$A:$AQ, MATCH(YEAR(dlsp_1_y_a!A1997), focus_dlsp!$2:$2, 0), 0)</f>
        <v>34.97</v>
      </c>
      <c r="C1997">
        <f>VLOOKUP($A1997, focus_dlsp!$A:$AQ, MATCH(YEAR(A1997)+1, focus_dlsp!$2:$2, 0), 0)</f>
        <v>35.020000000000003</v>
      </c>
      <c r="D1997">
        <f t="shared" si="126"/>
        <v>5.0000000000004263E-2</v>
      </c>
      <c r="E1997">
        <f t="shared" si="124"/>
        <v>9</v>
      </c>
      <c r="F1997">
        <f t="shared" si="127"/>
        <v>9</v>
      </c>
      <c r="G1997">
        <f t="shared" si="125"/>
        <v>2014</v>
      </c>
    </row>
    <row r="1998" spans="1:7" x14ac:dyDescent="0.25">
      <c r="A1998" s="1">
        <f>focus_dlsp!A1999</f>
        <v>41886</v>
      </c>
      <c r="B1998">
        <f>VLOOKUP($A1998, focus_dlsp!$A:$AQ, MATCH(YEAR(dlsp_1_y_a!A1998), focus_dlsp!$2:$2, 0), 0)</f>
        <v>34.97</v>
      </c>
      <c r="C1998">
        <f>VLOOKUP($A1998, focus_dlsp!$A:$AQ, MATCH(YEAR(A1998)+1, focus_dlsp!$2:$2, 0), 0)</f>
        <v>35.020000000000003</v>
      </c>
      <c r="D1998">
        <f t="shared" si="126"/>
        <v>5.0000000000004263E-2</v>
      </c>
      <c r="E1998">
        <f t="shared" si="124"/>
        <v>9</v>
      </c>
      <c r="F1998">
        <f t="shared" si="127"/>
        <v>9</v>
      </c>
      <c r="G1998">
        <f t="shared" si="125"/>
        <v>2014</v>
      </c>
    </row>
    <row r="1999" spans="1:7" x14ac:dyDescent="0.25">
      <c r="A1999" s="1">
        <f>focus_dlsp!A2000</f>
        <v>41887</v>
      </c>
      <c r="B1999">
        <f>VLOOKUP($A1999, focus_dlsp!$A:$AQ, MATCH(YEAR(dlsp_1_y_a!A1999), focus_dlsp!$2:$2, 0), 0)</f>
        <v>35</v>
      </c>
      <c r="C1999">
        <f>VLOOKUP($A1999, focus_dlsp!$A:$AQ, MATCH(YEAR(A1999)+1, focus_dlsp!$2:$2, 0), 0)</f>
        <v>35.04</v>
      </c>
      <c r="D1999">
        <f t="shared" si="126"/>
        <v>3.9999999999999147E-2</v>
      </c>
      <c r="E1999">
        <f t="shared" si="124"/>
        <v>9</v>
      </c>
      <c r="F1999">
        <f t="shared" si="127"/>
        <v>9</v>
      </c>
      <c r="G1999">
        <f t="shared" si="125"/>
        <v>2014</v>
      </c>
    </row>
    <row r="2000" spans="1:7" x14ac:dyDescent="0.25">
      <c r="A2000" s="1">
        <f>focus_dlsp!A2001</f>
        <v>41890</v>
      </c>
      <c r="B2000">
        <f>VLOOKUP($A2000, focus_dlsp!$A:$AQ, MATCH(YEAR(dlsp_1_y_a!A2000), focus_dlsp!$2:$2, 0), 0)</f>
        <v>35</v>
      </c>
      <c r="C2000">
        <f>VLOOKUP($A2000, focus_dlsp!$A:$AQ, MATCH(YEAR(A2000)+1, focus_dlsp!$2:$2, 0), 0)</f>
        <v>35.07</v>
      </c>
      <c r="D2000">
        <f t="shared" si="126"/>
        <v>7.0000000000000284E-2</v>
      </c>
      <c r="E2000">
        <f t="shared" si="124"/>
        <v>9</v>
      </c>
      <c r="F2000">
        <f t="shared" si="127"/>
        <v>9</v>
      </c>
      <c r="G2000">
        <f t="shared" si="125"/>
        <v>2014</v>
      </c>
    </row>
    <row r="2001" spans="1:7" x14ac:dyDescent="0.25">
      <c r="A2001" s="1">
        <f>focus_dlsp!A2002</f>
        <v>41891</v>
      </c>
      <c r="B2001">
        <f>VLOOKUP($A2001, focus_dlsp!$A:$AQ, MATCH(YEAR(dlsp_1_y_a!A2001), focus_dlsp!$2:$2, 0), 0)</f>
        <v>35</v>
      </c>
      <c r="C2001">
        <f>VLOOKUP($A2001, focus_dlsp!$A:$AQ, MATCH(YEAR(A2001)+1, focus_dlsp!$2:$2, 0), 0)</f>
        <v>35.1</v>
      </c>
      <c r="D2001">
        <f t="shared" si="126"/>
        <v>0.10000000000000142</v>
      </c>
      <c r="E2001">
        <f t="shared" si="124"/>
        <v>9</v>
      </c>
      <c r="F2001">
        <f t="shared" si="127"/>
        <v>9</v>
      </c>
      <c r="G2001">
        <f t="shared" si="125"/>
        <v>2014</v>
      </c>
    </row>
    <row r="2002" spans="1:7" x14ac:dyDescent="0.25">
      <c r="A2002" s="1">
        <f>focus_dlsp!A2003</f>
        <v>41892</v>
      </c>
      <c r="B2002">
        <f>VLOOKUP($A2002, focus_dlsp!$A:$AQ, MATCH(YEAR(dlsp_1_y_a!A2002), focus_dlsp!$2:$2, 0), 0)</f>
        <v>35</v>
      </c>
      <c r="C2002">
        <f>VLOOKUP($A2002, focus_dlsp!$A:$AQ, MATCH(YEAR(A2002)+1, focus_dlsp!$2:$2, 0), 0)</f>
        <v>35.1</v>
      </c>
      <c r="D2002">
        <f t="shared" si="126"/>
        <v>0.10000000000000142</v>
      </c>
      <c r="E2002">
        <f t="shared" si="124"/>
        <v>9</v>
      </c>
      <c r="F2002">
        <f t="shared" si="127"/>
        <v>9</v>
      </c>
      <c r="G2002">
        <f t="shared" si="125"/>
        <v>2014</v>
      </c>
    </row>
    <row r="2003" spans="1:7" x14ac:dyDescent="0.25">
      <c r="A2003" s="1">
        <f>focus_dlsp!A2004</f>
        <v>41893</v>
      </c>
      <c r="B2003">
        <f>VLOOKUP($A2003, focus_dlsp!$A:$AQ, MATCH(YEAR(dlsp_1_y_a!A2003), focus_dlsp!$2:$2, 0), 0)</f>
        <v>35</v>
      </c>
      <c r="C2003">
        <f>VLOOKUP($A2003, focus_dlsp!$A:$AQ, MATCH(YEAR(A2003)+1, focus_dlsp!$2:$2, 0), 0)</f>
        <v>35.1</v>
      </c>
      <c r="D2003">
        <f t="shared" si="126"/>
        <v>0.10000000000000142</v>
      </c>
      <c r="E2003">
        <f t="shared" si="124"/>
        <v>9</v>
      </c>
      <c r="F2003">
        <f t="shared" si="127"/>
        <v>9</v>
      </c>
      <c r="G2003">
        <f t="shared" si="125"/>
        <v>2014</v>
      </c>
    </row>
    <row r="2004" spans="1:7" x14ac:dyDescent="0.25">
      <c r="A2004" s="1">
        <f>focus_dlsp!A2005</f>
        <v>41894</v>
      </c>
      <c r="B2004">
        <f>VLOOKUP($A2004, focus_dlsp!$A:$AQ, MATCH(YEAR(dlsp_1_y_a!A2004), focus_dlsp!$2:$2, 0), 0)</f>
        <v>35</v>
      </c>
      <c r="C2004">
        <f>VLOOKUP($A2004, focus_dlsp!$A:$AQ, MATCH(YEAR(A2004)+1, focus_dlsp!$2:$2, 0), 0)</f>
        <v>35.299999999999997</v>
      </c>
      <c r="D2004">
        <f t="shared" si="126"/>
        <v>0.29999999999999716</v>
      </c>
      <c r="E2004">
        <f t="shared" si="124"/>
        <v>9</v>
      </c>
      <c r="F2004">
        <f t="shared" si="127"/>
        <v>9</v>
      </c>
      <c r="G2004">
        <f t="shared" si="125"/>
        <v>2014</v>
      </c>
    </row>
    <row r="2005" spans="1:7" x14ac:dyDescent="0.25">
      <c r="A2005" s="1">
        <f>focus_dlsp!A2006</f>
        <v>41897</v>
      </c>
      <c r="B2005">
        <f>VLOOKUP($A2005, focus_dlsp!$A:$AQ, MATCH(YEAR(dlsp_1_y_a!A2005), focus_dlsp!$2:$2, 0), 0)</f>
        <v>35</v>
      </c>
      <c r="C2005">
        <f>VLOOKUP($A2005, focus_dlsp!$A:$AQ, MATCH(YEAR(A2005)+1, focus_dlsp!$2:$2, 0), 0)</f>
        <v>35.35</v>
      </c>
      <c r="D2005">
        <f t="shared" si="126"/>
        <v>0.35000000000000142</v>
      </c>
      <c r="E2005">
        <f t="shared" si="124"/>
        <v>9</v>
      </c>
      <c r="F2005">
        <f t="shared" si="127"/>
        <v>9</v>
      </c>
      <c r="G2005">
        <f t="shared" si="125"/>
        <v>2014</v>
      </c>
    </row>
    <row r="2006" spans="1:7" x14ac:dyDescent="0.25">
      <c r="A2006" s="1">
        <f>focus_dlsp!A2007</f>
        <v>41898</v>
      </c>
      <c r="B2006">
        <f>VLOOKUP($A2006, focus_dlsp!$A:$AQ, MATCH(YEAR(dlsp_1_y_a!A2006), focus_dlsp!$2:$2, 0), 0)</f>
        <v>35</v>
      </c>
      <c r="C2006">
        <f>VLOOKUP($A2006, focus_dlsp!$A:$AQ, MATCH(YEAR(A2006)+1, focus_dlsp!$2:$2, 0), 0)</f>
        <v>35.35</v>
      </c>
      <c r="D2006">
        <f t="shared" si="126"/>
        <v>0.35000000000000142</v>
      </c>
      <c r="E2006">
        <f t="shared" si="124"/>
        <v>9</v>
      </c>
      <c r="F2006">
        <f t="shared" si="127"/>
        <v>9</v>
      </c>
      <c r="G2006">
        <f t="shared" si="125"/>
        <v>2014</v>
      </c>
    </row>
    <row r="2007" spans="1:7" x14ac:dyDescent="0.25">
      <c r="A2007" s="1">
        <f>focus_dlsp!A2008</f>
        <v>41899</v>
      </c>
      <c r="B2007">
        <f>VLOOKUP($A2007, focus_dlsp!$A:$AQ, MATCH(YEAR(dlsp_1_y_a!A2007), focus_dlsp!$2:$2, 0), 0)</f>
        <v>35</v>
      </c>
      <c r="C2007">
        <f>VLOOKUP($A2007, focus_dlsp!$A:$AQ, MATCH(YEAR(A2007)+1, focus_dlsp!$2:$2, 0), 0)</f>
        <v>35.299999999999997</v>
      </c>
      <c r="D2007">
        <f t="shared" si="126"/>
        <v>0.29999999999999716</v>
      </c>
      <c r="E2007">
        <f t="shared" si="124"/>
        <v>9</v>
      </c>
      <c r="F2007">
        <f t="shared" si="127"/>
        <v>9</v>
      </c>
      <c r="G2007">
        <f t="shared" si="125"/>
        <v>2014</v>
      </c>
    </row>
    <row r="2008" spans="1:7" x14ac:dyDescent="0.25">
      <c r="A2008" s="1">
        <f>focus_dlsp!A2009</f>
        <v>41900</v>
      </c>
      <c r="B2008">
        <f>VLOOKUP($A2008, focus_dlsp!$A:$AQ, MATCH(YEAR(dlsp_1_y_a!A2008), focus_dlsp!$2:$2, 0), 0)</f>
        <v>35</v>
      </c>
      <c r="C2008">
        <f>VLOOKUP($A2008, focus_dlsp!$A:$AQ, MATCH(YEAR(A2008)+1, focus_dlsp!$2:$2, 0), 0)</f>
        <v>35.299999999999997</v>
      </c>
      <c r="D2008">
        <f t="shared" si="126"/>
        <v>0.29999999999999716</v>
      </c>
      <c r="E2008">
        <f t="shared" si="124"/>
        <v>9</v>
      </c>
      <c r="F2008">
        <f t="shared" si="127"/>
        <v>9</v>
      </c>
      <c r="G2008">
        <f t="shared" si="125"/>
        <v>2014</v>
      </c>
    </row>
    <row r="2009" spans="1:7" x14ac:dyDescent="0.25">
      <c r="A2009" s="1">
        <f>focus_dlsp!A2010</f>
        <v>41901</v>
      </c>
      <c r="B2009">
        <f>VLOOKUP($A2009, focus_dlsp!$A:$AQ, MATCH(YEAR(dlsp_1_y_a!A2009), focus_dlsp!$2:$2, 0), 0)</f>
        <v>35</v>
      </c>
      <c r="C2009">
        <f>VLOOKUP($A2009, focus_dlsp!$A:$AQ, MATCH(YEAR(A2009)+1, focus_dlsp!$2:$2, 0), 0)</f>
        <v>35.4</v>
      </c>
      <c r="D2009">
        <f t="shared" si="126"/>
        <v>0.39999999999999858</v>
      </c>
      <c r="E2009">
        <f t="shared" si="124"/>
        <v>9</v>
      </c>
      <c r="F2009">
        <f t="shared" si="127"/>
        <v>9</v>
      </c>
      <c r="G2009">
        <f t="shared" si="125"/>
        <v>2014</v>
      </c>
    </row>
    <row r="2010" spans="1:7" x14ac:dyDescent="0.25">
      <c r="A2010" s="1">
        <f>focus_dlsp!A2011</f>
        <v>41904</v>
      </c>
      <c r="B2010">
        <f>VLOOKUP($A2010, focus_dlsp!$A:$AQ, MATCH(YEAR(dlsp_1_y_a!A2010), focus_dlsp!$2:$2, 0), 0)</f>
        <v>35</v>
      </c>
      <c r="C2010">
        <f>VLOOKUP($A2010, focus_dlsp!$A:$AQ, MATCH(YEAR(A2010)+1, focus_dlsp!$2:$2, 0), 0)</f>
        <v>35.4</v>
      </c>
      <c r="D2010">
        <f t="shared" si="126"/>
        <v>0.39999999999999858</v>
      </c>
      <c r="E2010">
        <f t="shared" si="124"/>
        <v>9</v>
      </c>
      <c r="F2010">
        <f t="shared" si="127"/>
        <v>9</v>
      </c>
      <c r="G2010">
        <f t="shared" si="125"/>
        <v>2014</v>
      </c>
    </row>
    <row r="2011" spans="1:7" x14ac:dyDescent="0.25">
      <c r="A2011" s="1">
        <f>focus_dlsp!A2012</f>
        <v>41905</v>
      </c>
      <c r="B2011">
        <f>VLOOKUP($A2011, focus_dlsp!$A:$AQ, MATCH(YEAR(dlsp_1_y_a!A2011), focus_dlsp!$2:$2, 0), 0)</f>
        <v>35</v>
      </c>
      <c r="C2011">
        <f>VLOOKUP($A2011, focus_dlsp!$A:$AQ, MATCH(YEAR(A2011)+1, focus_dlsp!$2:$2, 0), 0)</f>
        <v>35.4</v>
      </c>
      <c r="D2011">
        <f t="shared" si="126"/>
        <v>0.39999999999999858</v>
      </c>
      <c r="E2011">
        <f t="shared" si="124"/>
        <v>9</v>
      </c>
      <c r="F2011">
        <f t="shared" si="127"/>
        <v>9</v>
      </c>
      <c r="G2011">
        <f t="shared" si="125"/>
        <v>2014</v>
      </c>
    </row>
    <row r="2012" spans="1:7" x14ac:dyDescent="0.25">
      <c r="A2012" s="1">
        <f>focus_dlsp!A2013</f>
        <v>41906</v>
      </c>
      <c r="B2012">
        <f>VLOOKUP($A2012, focus_dlsp!$A:$AQ, MATCH(YEAR(dlsp_1_y_a!A2012), focus_dlsp!$2:$2, 0), 0)</f>
        <v>35</v>
      </c>
      <c r="C2012">
        <f>VLOOKUP($A2012, focus_dlsp!$A:$AQ, MATCH(YEAR(A2012)+1, focus_dlsp!$2:$2, 0), 0)</f>
        <v>35.4</v>
      </c>
      <c r="D2012">
        <f t="shared" si="126"/>
        <v>0.39999999999999858</v>
      </c>
      <c r="E2012">
        <f t="shared" si="124"/>
        <v>9</v>
      </c>
      <c r="F2012">
        <f t="shared" si="127"/>
        <v>9</v>
      </c>
      <c r="G2012">
        <f t="shared" si="125"/>
        <v>2014</v>
      </c>
    </row>
    <row r="2013" spans="1:7" x14ac:dyDescent="0.25">
      <c r="A2013" s="1">
        <f>focus_dlsp!A2014</f>
        <v>41907</v>
      </c>
      <c r="B2013">
        <f>VLOOKUP($A2013, focus_dlsp!$A:$AQ, MATCH(YEAR(dlsp_1_y_a!A2013), focus_dlsp!$2:$2, 0), 0)</f>
        <v>35</v>
      </c>
      <c r="C2013">
        <f>VLOOKUP($A2013, focus_dlsp!$A:$AQ, MATCH(YEAR(A2013)+1, focus_dlsp!$2:$2, 0), 0)</f>
        <v>35.4</v>
      </c>
      <c r="D2013">
        <f t="shared" si="126"/>
        <v>0.39999999999999858</v>
      </c>
      <c r="E2013">
        <f t="shared" si="124"/>
        <v>9</v>
      </c>
      <c r="F2013">
        <f t="shared" si="127"/>
        <v>9</v>
      </c>
      <c r="G2013">
        <f t="shared" si="125"/>
        <v>2014</v>
      </c>
    </row>
    <row r="2014" spans="1:7" x14ac:dyDescent="0.25">
      <c r="A2014" s="1">
        <f>focus_dlsp!A2015</f>
        <v>41908</v>
      </c>
      <c r="B2014">
        <f>VLOOKUP($A2014, focus_dlsp!$A:$AQ, MATCH(YEAR(dlsp_1_y_a!A2014), focus_dlsp!$2:$2, 0), 0)</f>
        <v>35</v>
      </c>
      <c r="C2014">
        <f>VLOOKUP($A2014, focus_dlsp!$A:$AQ, MATCH(YEAR(A2014)+1, focus_dlsp!$2:$2, 0), 0)</f>
        <v>35.5</v>
      </c>
      <c r="D2014">
        <f t="shared" si="126"/>
        <v>0.5</v>
      </c>
      <c r="E2014">
        <f t="shared" si="124"/>
        <v>9</v>
      </c>
      <c r="F2014">
        <f t="shared" si="127"/>
        <v>9</v>
      </c>
      <c r="G2014">
        <f t="shared" si="125"/>
        <v>2014</v>
      </c>
    </row>
    <row r="2015" spans="1:7" x14ac:dyDescent="0.25">
      <c r="A2015" s="1">
        <f>focus_dlsp!A2016</f>
        <v>41911</v>
      </c>
      <c r="B2015">
        <f>VLOOKUP($A2015, focus_dlsp!$A:$AQ, MATCH(YEAR(dlsp_1_y_a!A2015), focus_dlsp!$2:$2, 0), 0)</f>
        <v>35</v>
      </c>
      <c r="C2015">
        <f>VLOOKUP($A2015, focus_dlsp!$A:$AQ, MATCH(YEAR(A2015)+1, focus_dlsp!$2:$2, 0), 0)</f>
        <v>35.5</v>
      </c>
      <c r="D2015">
        <f t="shared" si="126"/>
        <v>0.5</v>
      </c>
      <c r="E2015">
        <f t="shared" si="124"/>
        <v>9</v>
      </c>
      <c r="F2015">
        <f t="shared" si="127"/>
        <v>9</v>
      </c>
      <c r="G2015">
        <f t="shared" si="125"/>
        <v>2014</v>
      </c>
    </row>
    <row r="2016" spans="1:7" x14ac:dyDescent="0.25">
      <c r="A2016" s="1">
        <f>focus_dlsp!A2017</f>
        <v>41912</v>
      </c>
      <c r="B2016">
        <f>VLOOKUP($A2016, focus_dlsp!$A:$AQ, MATCH(YEAR(dlsp_1_y_a!A2016), focus_dlsp!$2:$2, 0), 0)</f>
        <v>35</v>
      </c>
      <c r="C2016">
        <f>VLOOKUP($A2016, focus_dlsp!$A:$AQ, MATCH(YEAR(A2016)+1, focus_dlsp!$2:$2, 0), 0)</f>
        <v>35.450000000000003</v>
      </c>
      <c r="D2016">
        <f t="shared" si="126"/>
        <v>0.45000000000000284</v>
      </c>
      <c r="E2016">
        <f t="shared" si="124"/>
        <v>9</v>
      </c>
      <c r="F2016">
        <f t="shared" si="127"/>
        <v>9</v>
      </c>
      <c r="G2016">
        <f t="shared" si="125"/>
        <v>2014</v>
      </c>
    </row>
    <row r="2017" spans="1:7" x14ac:dyDescent="0.25">
      <c r="A2017" s="1">
        <f>focus_dlsp!A2018</f>
        <v>41913</v>
      </c>
      <c r="B2017">
        <f>VLOOKUP($A2017, focus_dlsp!$A:$AQ, MATCH(YEAR(dlsp_1_y_a!A2017), focus_dlsp!$2:$2, 0), 0)</f>
        <v>35.1</v>
      </c>
      <c r="C2017">
        <f>VLOOKUP($A2017, focus_dlsp!$A:$AQ, MATCH(YEAR(A2017)+1, focus_dlsp!$2:$2, 0), 0)</f>
        <v>35.5</v>
      </c>
      <c r="D2017">
        <f t="shared" si="126"/>
        <v>0.39999999999999858</v>
      </c>
      <c r="E2017">
        <f t="shared" si="124"/>
        <v>10</v>
      </c>
      <c r="F2017">
        <f t="shared" si="127"/>
        <v>12</v>
      </c>
      <c r="G2017">
        <f t="shared" si="125"/>
        <v>2014</v>
      </c>
    </row>
    <row r="2018" spans="1:7" x14ac:dyDescent="0.25">
      <c r="A2018" s="1">
        <f>focus_dlsp!A2019</f>
        <v>41914</v>
      </c>
      <c r="B2018">
        <f>VLOOKUP($A2018, focus_dlsp!$A:$AQ, MATCH(YEAR(dlsp_1_y_a!A2018), focus_dlsp!$2:$2, 0), 0)</f>
        <v>35.1</v>
      </c>
      <c r="C2018">
        <f>VLOOKUP($A2018, focus_dlsp!$A:$AQ, MATCH(YEAR(A2018)+1, focus_dlsp!$2:$2, 0), 0)</f>
        <v>35.5</v>
      </c>
      <c r="D2018">
        <f t="shared" si="126"/>
        <v>0.39999999999999858</v>
      </c>
      <c r="E2018">
        <f t="shared" si="124"/>
        <v>10</v>
      </c>
      <c r="F2018">
        <f t="shared" si="127"/>
        <v>12</v>
      </c>
      <c r="G2018">
        <f t="shared" si="125"/>
        <v>2014</v>
      </c>
    </row>
    <row r="2019" spans="1:7" x14ac:dyDescent="0.25">
      <c r="A2019" s="1">
        <f>focus_dlsp!A2020</f>
        <v>41915</v>
      </c>
      <c r="B2019">
        <f>VLOOKUP($A2019, focus_dlsp!$A:$AQ, MATCH(YEAR(dlsp_1_y_a!A2019), focus_dlsp!$2:$2, 0), 0)</f>
        <v>35</v>
      </c>
      <c r="C2019">
        <f>VLOOKUP($A2019, focus_dlsp!$A:$AQ, MATCH(YEAR(A2019)+1, focus_dlsp!$2:$2, 0), 0)</f>
        <v>35.5</v>
      </c>
      <c r="D2019">
        <f t="shared" si="126"/>
        <v>0.5</v>
      </c>
      <c r="E2019">
        <f t="shared" si="124"/>
        <v>10</v>
      </c>
      <c r="F2019">
        <f t="shared" si="127"/>
        <v>12</v>
      </c>
      <c r="G2019">
        <f t="shared" si="125"/>
        <v>2014</v>
      </c>
    </row>
    <row r="2020" spans="1:7" x14ac:dyDescent="0.25">
      <c r="A2020" s="1">
        <f>focus_dlsp!A2021</f>
        <v>41918</v>
      </c>
      <c r="B2020">
        <f>VLOOKUP($A2020, focus_dlsp!$A:$AQ, MATCH(YEAR(dlsp_1_y_a!A2020), focus_dlsp!$2:$2, 0), 0)</f>
        <v>35</v>
      </c>
      <c r="C2020">
        <f>VLOOKUP($A2020, focus_dlsp!$A:$AQ, MATCH(YEAR(A2020)+1, focus_dlsp!$2:$2, 0), 0)</f>
        <v>35.5</v>
      </c>
      <c r="D2020">
        <f t="shared" si="126"/>
        <v>0.5</v>
      </c>
      <c r="E2020">
        <f t="shared" si="124"/>
        <v>10</v>
      </c>
      <c r="F2020">
        <f t="shared" si="127"/>
        <v>12</v>
      </c>
      <c r="G2020">
        <f t="shared" si="125"/>
        <v>2014</v>
      </c>
    </row>
    <row r="2021" spans="1:7" x14ac:dyDescent="0.25">
      <c r="A2021" s="1">
        <f>focus_dlsp!A2022</f>
        <v>41919</v>
      </c>
      <c r="B2021">
        <f>VLOOKUP($A2021, focus_dlsp!$A:$AQ, MATCH(YEAR(dlsp_1_y_a!A2021), focus_dlsp!$2:$2, 0), 0)</f>
        <v>35</v>
      </c>
      <c r="C2021">
        <f>VLOOKUP($A2021, focus_dlsp!$A:$AQ, MATCH(YEAR(A2021)+1, focus_dlsp!$2:$2, 0), 0)</f>
        <v>35.5</v>
      </c>
      <c r="D2021">
        <f t="shared" si="126"/>
        <v>0.5</v>
      </c>
      <c r="E2021">
        <f t="shared" si="124"/>
        <v>10</v>
      </c>
      <c r="F2021">
        <f t="shared" si="127"/>
        <v>12</v>
      </c>
      <c r="G2021">
        <f t="shared" si="125"/>
        <v>2014</v>
      </c>
    </row>
    <row r="2022" spans="1:7" x14ac:dyDescent="0.25">
      <c r="A2022" s="1">
        <f>focus_dlsp!A2023</f>
        <v>41920</v>
      </c>
      <c r="B2022">
        <f>VLOOKUP($A2022, focus_dlsp!$A:$AQ, MATCH(YEAR(dlsp_1_y_a!A2022), focus_dlsp!$2:$2, 0), 0)</f>
        <v>35.1</v>
      </c>
      <c r="C2022">
        <f>VLOOKUP($A2022, focus_dlsp!$A:$AQ, MATCH(YEAR(A2022)+1, focus_dlsp!$2:$2, 0), 0)</f>
        <v>35.5</v>
      </c>
      <c r="D2022">
        <f t="shared" si="126"/>
        <v>0.39999999999999858</v>
      </c>
      <c r="E2022">
        <f t="shared" si="124"/>
        <v>10</v>
      </c>
      <c r="F2022">
        <f t="shared" si="127"/>
        <v>12</v>
      </c>
      <c r="G2022">
        <f t="shared" si="125"/>
        <v>2014</v>
      </c>
    </row>
    <row r="2023" spans="1:7" x14ac:dyDescent="0.25">
      <c r="A2023" s="1">
        <f>focus_dlsp!A2024</f>
        <v>41921</v>
      </c>
      <c r="B2023">
        <f>VLOOKUP($A2023, focus_dlsp!$A:$AQ, MATCH(YEAR(dlsp_1_y_a!A2023), focus_dlsp!$2:$2, 0), 0)</f>
        <v>35</v>
      </c>
      <c r="C2023">
        <f>VLOOKUP($A2023, focus_dlsp!$A:$AQ, MATCH(YEAR(A2023)+1, focus_dlsp!$2:$2, 0), 0)</f>
        <v>35.5</v>
      </c>
      <c r="D2023">
        <f t="shared" si="126"/>
        <v>0.5</v>
      </c>
      <c r="E2023">
        <f t="shared" si="124"/>
        <v>10</v>
      </c>
      <c r="F2023">
        <f t="shared" si="127"/>
        <v>12</v>
      </c>
      <c r="G2023">
        <f t="shared" si="125"/>
        <v>2014</v>
      </c>
    </row>
    <row r="2024" spans="1:7" x14ac:dyDescent="0.25">
      <c r="A2024" s="1">
        <f>focus_dlsp!A2025</f>
        <v>41922</v>
      </c>
      <c r="B2024">
        <f>VLOOKUP($A2024, focus_dlsp!$A:$AQ, MATCH(YEAR(dlsp_1_y_a!A2024), focus_dlsp!$2:$2, 0), 0)</f>
        <v>35</v>
      </c>
      <c r="C2024">
        <f>VLOOKUP($A2024, focus_dlsp!$A:$AQ, MATCH(YEAR(A2024)+1, focus_dlsp!$2:$2, 0), 0)</f>
        <v>35.5</v>
      </c>
      <c r="D2024">
        <f t="shared" si="126"/>
        <v>0.5</v>
      </c>
      <c r="E2024">
        <f t="shared" si="124"/>
        <v>10</v>
      </c>
      <c r="F2024">
        <f t="shared" si="127"/>
        <v>12</v>
      </c>
      <c r="G2024">
        <f t="shared" si="125"/>
        <v>2014</v>
      </c>
    </row>
    <row r="2025" spans="1:7" x14ac:dyDescent="0.25">
      <c r="A2025" s="1">
        <f>focus_dlsp!A2026</f>
        <v>41925</v>
      </c>
      <c r="B2025">
        <f>VLOOKUP($A2025, focus_dlsp!$A:$AQ, MATCH(YEAR(dlsp_1_y_a!A2025), focus_dlsp!$2:$2, 0), 0)</f>
        <v>35</v>
      </c>
      <c r="C2025">
        <f>VLOOKUP($A2025, focus_dlsp!$A:$AQ, MATCH(YEAR(A2025)+1, focus_dlsp!$2:$2, 0), 0)</f>
        <v>35.5</v>
      </c>
      <c r="D2025">
        <f t="shared" si="126"/>
        <v>0.5</v>
      </c>
      <c r="E2025">
        <f t="shared" si="124"/>
        <v>10</v>
      </c>
      <c r="F2025">
        <f t="shared" si="127"/>
        <v>12</v>
      </c>
      <c r="G2025">
        <f t="shared" si="125"/>
        <v>2014</v>
      </c>
    </row>
    <row r="2026" spans="1:7" x14ac:dyDescent="0.25">
      <c r="A2026" s="1">
        <f>focus_dlsp!A2027</f>
        <v>41926</v>
      </c>
      <c r="B2026">
        <f>VLOOKUP($A2026, focus_dlsp!$A:$AQ, MATCH(YEAR(dlsp_1_y_a!A2026), focus_dlsp!$2:$2, 0), 0)</f>
        <v>35</v>
      </c>
      <c r="C2026">
        <f>VLOOKUP($A2026, focus_dlsp!$A:$AQ, MATCH(YEAR(A2026)+1, focus_dlsp!$2:$2, 0), 0)</f>
        <v>35.65</v>
      </c>
      <c r="D2026">
        <f t="shared" si="126"/>
        <v>0.64999999999999858</v>
      </c>
      <c r="E2026">
        <f t="shared" si="124"/>
        <v>10</v>
      </c>
      <c r="F2026">
        <f t="shared" si="127"/>
        <v>12</v>
      </c>
      <c r="G2026">
        <f t="shared" si="125"/>
        <v>2014</v>
      </c>
    </row>
    <row r="2027" spans="1:7" x14ac:dyDescent="0.25">
      <c r="A2027" s="1">
        <f>focus_dlsp!A2028</f>
        <v>41927</v>
      </c>
      <c r="B2027">
        <f>VLOOKUP($A2027, focus_dlsp!$A:$AQ, MATCH(YEAR(dlsp_1_y_a!A2027), focus_dlsp!$2:$2, 0), 0)</f>
        <v>35.1</v>
      </c>
      <c r="C2027">
        <f>VLOOKUP($A2027, focus_dlsp!$A:$AQ, MATCH(YEAR(A2027)+1, focus_dlsp!$2:$2, 0), 0)</f>
        <v>35.75</v>
      </c>
      <c r="D2027">
        <f t="shared" si="126"/>
        <v>0.64999999999999858</v>
      </c>
      <c r="E2027">
        <f t="shared" si="124"/>
        <v>10</v>
      </c>
      <c r="F2027">
        <f t="shared" si="127"/>
        <v>12</v>
      </c>
      <c r="G2027">
        <f t="shared" si="125"/>
        <v>2014</v>
      </c>
    </row>
    <row r="2028" spans="1:7" x14ac:dyDescent="0.25">
      <c r="A2028" s="1">
        <f>focus_dlsp!A2029</f>
        <v>41928</v>
      </c>
      <c r="B2028">
        <f>VLOOKUP($A2028, focus_dlsp!$A:$AQ, MATCH(YEAR(dlsp_1_y_a!A2028), focus_dlsp!$2:$2, 0), 0)</f>
        <v>35.1</v>
      </c>
      <c r="C2028">
        <f>VLOOKUP($A2028, focus_dlsp!$A:$AQ, MATCH(YEAR(A2028)+1, focus_dlsp!$2:$2, 0), 0)</f>
        <v>35.75</v>
      </c>
      <c r="D2028">
        <f t="shared" si="126"/>
        <v>0.64999999999999858</v>
      </c>
      <c r="E2028">
        <f t="shared" si="124"/>
        <v>10</v>
      </c>
      <c r="F2028">
        <f t="shared" si="127"/>
        <v>12</v>
      </c>
      <c r="G2028">
        <f t="shared" si="125"/>
        <v>2014</v>
      </c>
    </row>
    <row r="2029" spans="1:7" x14ac:dyDescent="0.25">
      <c r="A2029" s="1">
        <f>focus_dlsp!A2030</f>
        <v>41929</v>
      </c>
      <c r="B2029">
        <f>VLOOKUP($A2029, focus_dlsp!$A:$AQ, MATCH(YEAR(dlsp_1_y_a!A2029), focus_dlsp!$2:$2, 0), 0)</f>
        <v>35.1</v>
      </c>
      <c r="C2029">
        <f>VLOOKUP($A2029, focus_dlsp!$A:$AQ, MATCH(YEAR(A2029)+1, focus_dlsp!$2:$2, 0), 0)</f>
        <v>35.75</v>
      </c>
      <c r="D2029">
        <f t="shared" si="126"/>
        <v>0.64999999999999858</v>
      </c>
      <c r="E2029">
        <f t="shared" si="124"/>
        <v>10</v>
      </c>
      <c r="F2029">
        <f t="shared" si="127"/>
        <v>12</v>
      </c>
      <c r="G2029">
        <f t="shared" si="125"/>
        <v>2014</v>
      </c>
    </row>
    <row r="2030" spans="1:7" x14ac:dyDescent="0.25">
      <c r="A2030" s="1">
        <f>focus_dlsp!A2031</f>
        <v>41932</v>
      </c>
      <c r="B2030">
        <f>VLOOKUP($A2030, focus_dlsp!$A:$AQ, MATCH(YEAR(dlsp_1_y_a!A2030), focus_dlsp!$2:$2, 0), 0)</f>
        <v>35.25</v>
      </c>
      <c r="C2030">
        <f>VLOOKUP($A2030, focus_dlsp!$A:$AQ, MATCH(YEAR(A2030)+1, focus_dlsp!$2:$2, 0), 0)</f>
        <v>35.75</v>
      </c>
      <c r="D2030">
        <f t="shared" si="126"/>
        <v>0.5</v>
      </c>
      <c r="E2030">
        <f t="shared" si="124"/>
        <v>10</v>
      </c>
      <c r="F2030">
        <f t="shared" si="127"/>
        <v>12</v>
      </c>
      <c r="G2030">
        <f t="shared" si="125"/>
        <v>2014</v>
      </c>
    </row>
    <row r="2031" spans="1:7" x14ac:dyDescent="0.25">
      <c r="A2031" s="1">
        <f>focus_dlsp!A2032</f>
        <v>41933</v>
      </c>
      <c r="B2031">
        <f>VLOOKUP($A2031, focus_dlsp!$A:$AQ, MATCH(YEAR(dlsp_1_y_a!A2031), focus_dlsp!$2:$2, 0), 0)</f>
        <v>35.25</v>
      </c>
      <c r="C2031">
        <f>VLOOKUP($A2031, focus_dlsp!$A:$AQ, MATCH(YEAR(A2031)+1, focus_dlsp!$2:$2, 0), 0)</f>
        <v>35.75</v>
      </c>
      <c r="D2031">
        <f t="shared" si="126"/>
        <v>0.5</v>
      </c>
      <c r="E2031">
        <f t="shared" si="124"/>
        <v>10</v>
      </c>
      <c r="F2031">
        <f t="shared" si="127"/>
        <v>12</v>
      </c>
      <c r="G2031">
        <f t="shared" si="125"/>
        <v>2014</v>
      </c>
    </row>
    <row r="2032" spans="1:7" x14ac:dyDescent="0.25">
      <c r="A2032" s="1">
        <f>focus_dlsp!A2033</f>
        <v>41934</v>
      </c>
      <c r="B2032">
        <f>VLOOKUP($A2032, focus_dlsp!$A:$AQ, MATCH(YEAR(dlsp_1_y_a!A2032), focus_dlsp!$2:$2, 0), 0)</f>
        <v>35.25</v>
      </c>
      <c r="C2032">
        <f>VLOOKUP($A2032, focus_dlsp!$A:$AQ, MATCH(YEAR(A2032)+1, focus_dlsp!$2:$2, 0), 0)</f>
        <v>35.75</v>
      </c>
      <c r="D2032">
        <f t="shared" si="126"/>
        <v>0.5</v>
      </c>
      <c r="E2032">
        <f t="shared" si="124"/>
        <v>10</v>
      </c>
      <c r="F2032">
        <f t="shared" si="127"/>
        <v>12</v>
      </c>
      <c r="G2032">
        <f t="shared" si="125"/>
        <v>2014</v>
      </c>
    </row>
    <row r="2033" spans="1:7" x14ac:dyDescent="0.25">
      <c r="A2033" s="1">
        <f>focus_dlsp!A2034</f>
        <v>41935</v>
      </c>
      <c r="B2033">
        <f>VLOOKUP($A2033, focus_dlsp!$A:$AQ, MATCH(YEAR(dlsp_1_y_a!A2033), focus_dlsp!$2:$2, 0), 0)</f>
        <v>35.25</v>
      </c>
      <c r="C2033">
        <f>VLOOKUP($A2033, focus_dlsp!$A:$AQ, MATCH(YEAR(A2033)+1, focus_dlsp!$2:$2, 0), 0)</f>
        <v>35.75</v>
      </c>
      <c r="D2033">
        <f t="shared" si="126"/>
        <v>0.5</v>
      </c>
      <c r="E2033">
        <f t="shared" si="124"/>
        <v>10</v>
      </c>
      <c r="F2033">
        <f t="shared" si="127"/>
        <v>12</v>
      </c>
      <c r="G2033">
        <f t="shared" si="125"/>
        <v>2014</v>
      </c>
    </row>
    <row r="2034" spans="1:7" x14ac:dyDescent="0.25">
      <c r="A2034" s="1">
        <f>focus_dlsp!A2035</f>
        <v>41936</v>
      </c>
      <c r="B2034">
        <f>VLOOKUP($A2034, focus_dlsp!$A:$AQ, MATCH(YEAR(dlsp_1_y_a!A2034), focus_dlsp!$2:$2, 0), 0)</f>
        <v>35.25</v>
      </c>
      <c r="C2034">
        <f>VLOOKUP($A2034, focus_dlsp!$A:$AQ, MATCH(YEAR(A2034)+1, focus_dlsp!$2:$2, 0), 0)</f>
        <v>35.75</v>
      </c>
      <c r="D2034">
        <f t="shared" si="126"/>
        <v>0.5</v>
      </c>
      <c r="E2034">
        <f t="shared" si="124"/>
        <v>10</v>
      </c>
      <c r="F2034">
        <f t="shared" si="127"/>
        <v>12</v>
      </c>
      <c r="G2034">
        <f t="shared" si="125"/>
        <v>2014</v>
      </c>
    </row>
    <row r="2035" spans="1:7" x14ac:dyDescent="0.25">
      <c r="A2035" s="1">
        <f>focus_dlsp!A2036</f>
        <v>41939</v>
      </c>
      <c r="B2035">
        <f>VLOOKUP($A2035, focus_dlsp!$A:$AQ, MATCH(YEAR(dlsp_1_y_a!A2035), focus_dlsp!$2:$2, 0), 0)</f>
        <v>35.299999999999997</v>
      </c>
      <c r="C2035">
        <f>VLOOKUP($A2035, focus_dlsp!$A:$AQ, MATCH(YEAR(A2035)+1, focus_dlsp!$2:$2, 0), 0)</f>
        <v>35.799999999999997</v>
      </c>
      <c r="D2035">
        <f t="shared" si="126"/>
        <v>0.5</v>
      </c>
      <c r="E2035">
        <f t="shared" si="124"/>
        <v>10</v>
      </c>
      <c r="F2035">
        <f t="shared" si="127"/>
        <v>12</v>
      </c>
      <c r="G2035">
        <f t="shared" si="125"/>
        <v>2014</v>
      </c>
    </row>
    <row r="2036" spans="1:7" x14ac:dyDescent="0.25">
      <c r="A2036" s="1">
        <f>focus_dlsp!A2037</f>
        <v>41940</v>
      </c>
      <c r="B2036">
        <f>VLOOKUP($A2036, focus_dlsp!$A:$AQ, MATCH(YEAR(dlsp_1_y_a!A2036), focus_dlsp!$2:$2, 0), 0)</f>
        <v>35.299999999999997</v>
      </c>
      <c r="C2036">
        <f>VLOOKUP($A2036, focus_dlsp!$A:$AQ, MATCH(YEAR(A2036)+1, focus_dlsp!$2:$2, 0), 0)</f>
        <v>35.799999999999997</v>
      </c>
      <c r="D2036">
        <f t="shared" si="126"/>
        <v>0.5</v>
      </c>
      <c r="E2036">
        <f t="shared" si="124"/>
        <v>10</v>
      </c>
      <c r="F2036">
        <f t="shared" si="127"/>
        <v>12</v>
      </c>
      <c r="G2036">
        <f t="shared" si="125"/>
        <v>2014</v>
      </c>
    </row>
    <row r="2037" spans="1:7" x14ac:dyDescent="0.25">
      <c r="A2037" s="1">
        <f>focus_dlsp!A2038</f>
        <v>41941</v>
      </c>
      <c r="B2037">
        <f>VLOOKUP($A2037, focus_dlsp!$A:$AQ, MATCH(YEAR(dlsp_1_y_a!A2037), focus_dlsp!$2:$2, 0), 0)</f>
        <v>35.299999999999997</v>
      </c>
      <c r="C2037">
        <f>VLOOKUP($A2037, focus_dlsp!$A:$AQ, MATCH(YEAR(A2037)+1, focus_dlsp!$2:$2, 0), 0)</f>
        <v>35.799999999999997</v>
      </c>
      <c r="D2037">
        <f t="shared" si="126"/>
        <v>0.5</v>
      </c>
      <c r="E2037">
        <f t="shared" si="124"/>
        <v>10</v>
      </c>
      <c r="F2037">
        <f t="shared" si="127"/>
        <v>12</v>
      </c>
      <c r="G2037">
        <f t="shared" si="125"/>
        <v>2014</v>
      </c>
    </row>
    <row r="2038" spans="1:7" x14ac:dyDescent="0.25">
      <c r="A2038" s="1">
        <f>focus_dlsp!A2039</f>
        <v>41942</v>
      </c>
      <c r="B2038">
        <f>VLOOKUP($A2038, focus_dlsp!$A:$AQ, MATCH(YEAR(dlsp_1_y_a!A2038), focus_dlsp!$2:$2, 0), 0)</f>
        <v>35.299999999999997</v>
      </c>
      <c r="C2038">
        <f>VLOOKUP($A2038, focus_dlsp!$A:$AQ, MATCH(YEAR(A2038)+1, focus_dlsp!$2:$2, 0), 0)</f>
        <v>35.799999999999997</v>
      </c>
      <c r="D2038">
        <f t="shared" si="126"/>
        <v>0.5</v>
      </c>
      <c r="E2038">
        <f t="shared" si="124"/>
        <v>10</v>
      </c>
      <c r="F2038">
        <f t="shared" si="127"/>
        <v>12</v>
      </c>
      <c r="G2038">
        <f t="shared" si="125"/>
        <v>2014</v>
      </c>
    </row>
    <row r="2039" spans="1:7" x14ac:dyDescent="0.25">
      <c r="A2039" s="1">
        <f>focus_dlsp!A2040</f>
        <v>41943</v>
      </c>
      <c r="B2039">
        <f>VLOOKUP($A2039, focus_dlsp!$A:$AQ, MATCH(YEAR(dlsp_1_y_a!A2039), focus_dlsp!$2:$2, 0), 0)</f>
        <v>35.25</v>
      </c>
      <c r="C2039">
        <f>VLOOKUP($A2039, focus_dlsp!$A:$AQ, MATCH(YEAR(A2039)+1, focus_dlsp!$2:$2, 0), 0)</f>
        <v>35.799999999999997</v>
      </c>
      <c r="D2039">
        <f t="shared" si="126"/>
        <v>0.54999999999999716</v>
      </c>
      <c r="E2039">
        <f t="shared" si="124"/>
        <v>10</v>
      </c>
      <c r="F2039">
        <f t="shared" si="127"/>
        <v>12</v>
      </c>
      <c r="G2039">
        <f t="shared" si="125"/>
        <v>2014</v>
      </c>
    </row>
    <row r="2040" spans="1:7" x14ac:dyDescent="0.25">
      <c r="A2040" s="1">
        <f>focus_dlsp!A2041</f>
        <v>41946</v>
      </c>
      <c r="B2040">
        <f>VLOOKUP($A2040, focus_dlsp!$A:$AQ, MATCH(YEAR(dlsp_1_y_a!A2040), focus_dlsp!$2:$2, 0), 0)</f>
        <v>35.200000000000003</v>
      </c>
      <c r="C2040">
        <f>VLOOKUP($A2040, focus_dlsp!$A:$AQ, MATCH(YEAR(A2040)+1, focus_dlsp!$2:$2, 0), 0)</f>
        <v>35.9</v>
      </c>
      <c r="D2040">
        <f t="shared" si="126"/>
        <v>0.69999999999999574</v>
      </c>
      <c r="E2040">
        <f t="shared" si="124"/>
        <v>11</v>
      </c>
      <c r="F2040">
        <f t="shared" si="127"/>
        <v>12</v>
      </c>
      <c r="G2040">
        <f t="shared" si="125"/>
        <v>2014</v>
      </c>
    </row>
    <row r="2041" spans="1:7" x14ac:dyDescent="0.25">
      <c r="A2041" s="1">
        <f>focus_dlsp!A2042</f>
        <v>41947</v>
      </c>
      <c r="B2041">
        <f>VLOOKUP($A2041, focus_dlsp!$A:$AQ, MATCH(YEAR(dlsp_1_y_a!A2041), focus_dlsp!$2:$2, 0), 0)</f>
        <v>35.299999999999997</v>
      </c>
      <c r="C2041">
        <f>VLOOKUP($A2041, focus_dlsp!$A:$AQ, MATCH(YEAR(A2041)+1, focus_dlsp!$2:$2, 0), 0)</f>
        <v>35.9</v>
      </c>
      <c r="D2041">
        <f t="shared" si="126"/>
        <v>0.60000000000000142</v>
      </c>
      <c r="E2041">
        <f t="shared" si="124"/>
        <v>11</v>
      </c>
      <c r="F2041">
        <f t="shared" si="127"/>
        <v>12</v>
      </c>
      <c r="G2041">
        <f t="shared" si="125"/>
        <v>2014</v>
      </c>
    </row>
    <row r="2042" spans="1:7" x14ac:dyDescent="0.25">
      <c r="A2042" s="1">
        <f>focus_dlsp!A2043</f>
        <v>41948</v>
      </c>
      <c r="B2042">
        <f>VLOOKUP($A2042, focus_dlsp!$A:$AQ, MATCH(YEAR(dlsp_1_y_a!A2042), focus_dlsp!$2:$2, 0), 0)</f>
        <v>35.25</v>
      </c>
      <c r="C2042">
        <f>VLOOKUP($A2042, focus_dlsp!$A:$AQ, MATCH(YEAR(A2042)+1, focus_dlsp!$2:$2, 0), 0)</f>
        <v>35.799999999999997</v>
      </c>
      <c r="D2042">
        <f t="shared" si="126"/>
        <v>0.54999999999999716</v>
      </c>
      <c r="E2042">
        <f t="shared" si="124"/>
        <v>11</v>
      </c>
      <c r="F2042">
        <f t="shared" si="127"/>
        <v>12</v>
      </c>
      <c r="G2042">
        <f t="shared" si="125"/>
        <v>2014</v>
      </c>
    </row>
    <row r="2043" spans="1:7" x14ac:dyDescent="0.25">
      <c r="A2043" s="1">
        <f>focus_dlsp!A2044</f>
        <v>41949</v>
      </c>
      <c r="B2043">
        <f>VLOOKUP($A2043, focus_dlsp!$A:$AQ, MATCH(YEAR(dlsp_1_y_a!A2043), focus_dlsp!$2:$2, 0), 0)</f>
        <v>35.200000000000003</v>
      </c>
      <c r="C2043">
        <f>VLOOKUP($A2043, focus_dlsp!$A:$AQ, MATCH(YEAR(A2043)+1, focus_dlsp!$2:$2, 0), 0)</f>
        <v>35.75</v>
      </c>
      <c r="D2043">
        <f t="shared" si="126"/>
        <v>0.54999999999999716</v>
      </c>
      <c r="E2043">
        <f t="shared" si="124"/>
        <v>11</v>
      </c>
      <c r="F2043">
        <f t="shared" si="127"/>
        <v>12</v>
      </c>
      <c r="G2043">
        <f t="shared" si="125"/>
        <v>2014</v>
      </c>
    </row>
    <row r="2044" spans="1:7" x14ac:dyDescent="0.25">
      <c r="A2044" s="1">
        <f>focus_dlsp!A2045</f>
        <v>41950</v>
      </c>
      <c r="B2044">
        <f>VLOOKUP($A2044, focus_dlsp!$A:$AQ, MATCH(YEAR(dlsp_1_y_a!A2044), focus_dlsp!$2:$2, 0), 0)</f>
        <v>35.200000000000003</v>
      </c>
      <c r="C2044">
        <f>VLOOKUP($A2044, focus_dlsp!$A:$AQ, MATCH(YEAR(A2044)+1, focus_dlsp!$2:$2, 0), 0)</f>
        <v>35.9</v>
      </c>
      <c r="D2044">
        <f t="shared" si="126"/>
        <v>0.69999999999999574</v>
      </c>
      <c r="E2044">
        <f t="shared" si="124"/>
        <v>11</v>
      </c>
      <c r="F2044">
        <f t="shared" si="127"/>
        <v>12</v>
      </c>
      <c r="G2044">
        <f t="shared" si="125"/>
        <v>2014</v>
      </c>
    </row>
    <row r="2045" spans="1:7" x14ac:dyDescent="0.25">
      <c r="A2045" s="1">
        <f>focus_dlsp!A2046</f>
        <v>41953</v>
      </c>
      <c r="B2045">
        <f>VLOOKUP($A2045, focus_dlsp!$A:$AQ, MATCH(YEAR(dlsp_1_y_a!A2045), focus_dlsp!$2:$2, 0), 0)</f>
        <v>35.799999999999997</v>
      </c>
      <c r="C2045">
        <f>VLOOKUP($A2045, focus_dlsp!$A:$AQ, MATCH(YEAR(A2045)+1, focus_dlsp!$2:$2, 0), 0)</f>
        <v>36</v>
      </c>
      <c r="D2045">
        <f t="shared" si="126"/>
        <v>0.20000000000000284</v>
      </c>
      <c r="E2045">
        <f t="shared" si="124"/>
        <v>11</v>
      </c>
      <c r="F2045">
        <f t="shared" si="127"/>
        <v>12</v>
      </c>
      <c r="G2045">
        <f t="shared" si="125"/>
        <v>2014</v>
      </c>
    </row>
    <row r="2046" spans="1:7" x14ac:dyDescent="0.25">
      <c r="A2046" s="1">
        <f>focus_dlsp!A2047</f>
        <v>41954</v>
      </c>
      <c r="B2046">
        <f>VLOOKUP($A2046, focus_dlsp!$A:$AQ, MATCH(YEAR(dlsp_1_y_a!A2046), focus_dlsp!$2:$2, 0), 0)</f>
        <v>35.799999999999997</v>
      </c>
      <c r="C2046">
        <f>VLOOKUP($A2046, focus_dlsp!$A:$AQ, MATCH(YEAR(A2046)+1, focus_dlsp!$2:$2, 0), 0)</f>
        <v>36</v>
      </c>
      <c r="D2046">
        <f t="shared" si="126"/>
        <v>0.20000000000000284</v>
      </c>
      <c r="E2046">
        <f t="shared" si="124"/>
        <v>11</v>
      </c>
      <c r="F2046">
        <f t="shared" si="127"/>
        <v>12</v>
      </c>
      <c r="G2046">
        <f t="shared" si="125"/>
        <v>2014</v>
      </c>
    </row>
    <row r="2047" spans="1:7" x14ac:dyDescent="0.25">
      <c r="A2047" s="1">
        <f>focus_dlsp!A2048</f>
        <v>41955</v>
      </c>
      <c r="B2047">
        <f>VLOOKUP($A2047, focus_dlsp!$A:$AQ, MATCH(YEAR(dlsp_1_y_a!A2047), focus_dlsp!$2:$2, 0), 0)</f>
        <v>35.799999999999997</v>
      </c>
      <c r="C2047">
        <f>VLOOKUP($A2047, focus_dlsp!$A:$AQ, MATCH(YEAR(A2047)+1, focus_dlsp!$2:$2, 0), 0)</f>
        <v>36</v>
      </c>
      <c r="D2047">
        <f t="shared" si="126"/>
        <v>0.20000000000000284</v>
      </c>
      <c r="E2047">
        <f t="shared" si="124"/>
        <v>11</v>
      </c>
      <c r="F2047">
        <f t="shared" si="127"/>
        <v>12</v>
      </c>
      <c r="G2047">
        <f t="shared" si="125"/>
        <v>2014</v>
      </c>
    </row>
    <row r="2048" spans="1:7" x14ac:dyDescent="0.25">
      <c r="A2048" s="1">
        <f>focus_dlsp!A2049</f>
        <v>41956</v>
      </c>
      <c r="B2048">
        <f>VLOOKUP($A2048, focus_dlsp!$A:$AQ, MATCH(YEAR(dlsp_1_y_a!A2048), focus_dlsp!$2:$2, 0), 0)</f>
        <v>35.799999999999997</v>
      </c>
      <c r="C2048">
        <f>VLOOKUP($A2048, focus_dlsp!$A:$AQ, MATCH(YEAR(A2048)+1, focus_dlsp!$2:$2, 0), 0)</f>
        <v>36</v>
      </c>
      <c r="D2048">
        <f t="shared" si="126"/>
        <v>0.20000000000000284</v>
      </c>
      <c r="E2048">
        <f t="shared" si="124"/>
        <v>11</v>
      </c>
      <c r="F2048">
        <f t="shared" si="127"/>
        <v>12</v>
      </c>
      <c r="G2048">
        <f t="shared" si="125"/>
        <v>2014</v>
      </c>
    </row>
    <row r="2049" spans="1:7" x14ac:dyDescent="0.25">
      <c r="A2049" s="1">
        <f>focus_dlsp!A2050</f>
        <v>41957</v>
      </c>
      <c r="B2049">
        <f>VLOOKUP($A2049, focus_dlsp!$A:$AQ, MATCH(YEAR(dlsp_1_y_a!A2049), focus_dlsp!$2:$2, 0), 0)</f>
        <v>35.799999999999997</v>
      </c>
      <c r="C2049">
        <f>VLOOKUP($A2049, focus_dlsp!$A:$AQ, MATCH(YEAR(A2049)+1, focus_dlsp!$2:$2, 0), 0)</f>
        <v>36</v>
      </c>
      <c r="D2049">
        <f t="shared" si="126"/>
        <v>0.20000000000000284</v>
      </c>
      <c r="E2049">
        <f t="shared" si="124"/>
        <v>11</v>
      </c>
      <c r="F2049">
        <f t="shared" si="127"/>
        <v>12</v>
      </c>
      <c r="G2049">
        <f t="shared" si="125"/>
        <v>2014</v>
      </c>
    </row>
    <row r="2050" spans="1:7" x14ac:dyDescent="0.25">
      <c r="A2050" s="1">
        <f>focus_dlsp!A2051</f>
        <v>41960</v>
      </c>
      <c r="B2050">
        <f>VLOOKUP($A2050, focus_dlsp!$A:$AQ, MATCH(YEAR(dlsp_1_y_a!A2050), focus_dlsp!$2:$2, 0), 0)</f>
        <v>35.799999999999997</v>
      </c>
      <c r="C2050">
        <f>VLOOKUP($A2050, focus_dlsp!$A:$AQ, MATCH(YEAR(A2050)+1, focus_dlsp!$2:$2, 0), 0)</f>
        <v>36</v>
      </c>
      <c r="D2050">
        <f t="shared" si="126"/>
        <v>0.20000000000000284</v>
      </c>
      <c r="E2050">
        <f t="shared" ref="E2050:E2113" si="128">MONTH(A2050)</f>
        <v>11</v>
      </c>
      <c r="F2050">
        <f t="shared" si="127"/>
        <v>12</v>
      </c>
      <c r="G2050">
        <f t="shared" ref="G2050:G2113" si="129">YEAR(A2050)</f>
        <v>2014</v>
      </c>
    </row>
    <row r="2051" spans="1:7" x14ac:dyDescent="0.25">
      <c r="A2051" s="1">
        <f>focus_dlsp!A2052</f>
        <v>41961</v>
      </c>
      <c r="B2051">
        <f>VLOOKUP($A2051, focus_dlsp!$A:$AQ, MATCH(YEAR(dlsp_1_y_a!A2051), focus_dlsp!$2:$2, 0), 0)</f>
        <v>35.799999999999997</v>
      </c>
      <c r="C2051">
        <f>VLOOKUP($A2051, focus_dlsp!$A:$AQ, MATCH(YEAR(A2051)+1, focus_dlsp!$2:$2, 0), 0)</f>
        <v>36</v>
      </c>
      <c r="D2051">
        <f t="shared" ref="D2051:D2114" si="130">C2051-B2051</f>
        <v>0.20000000000000284</v>
      </c>
      <c r="E2051">
        <f t="shared" si="128"/>
        <v>11</v>
      </c>
      <c r="F2051">
        <f t="shared" ref="F2051:F2114" si="131">IF(E2051&lt;4,3,IF(E2051&lt;7,6,IF(E2051&lt;10,9,12)))</f>
        <v>12</v>
      </c>
      <c r="G2051">
        <f t="shared" si="129"/>
        <v>2014</v>
      </c>
    </row>
    <row r="2052" spans="1:7" x14ac:dyDescent="0.25">
      <c r="A2052" s="1">
        <f>focus_dlsp!A2053</f>
        <v>41962</v>
      </c>
      <c r="B2052">
        <f>VLOOKUP($A2052, focus_dlsp!$A:$AQ, MATCH(YEAR(dlsp_1_y_a!A2052), focus_dlsp!$2:$2, 0), 0)</f>
        <v>35.799999999999997</v>
      </c>
      <c r="C2052">
        <f>VLOOKUP($A2052, focus_dlsp!$A:$AQ, MATCH(YEAR(A2052)+1, focus_dlsp!$2:$2, 0), 0)</f>
        <v>36</v>
      </c>
      <c r="D2052">
        <f t="shared" si="130"/>
        <v>0.20000000000000284</v>
      </c>
      <c r="E2052">
        <f t="shared" si="128"/>
        <v>11</v>
      </c>
      <c r="F2052">
        <f t="shared" si="131"/>
        <v>12</v>
      </c>
      <c r="G2052">
        <f t="shared" si="129"/>
        <v>2014</v>
      </c>
    </row>
    <row r="2053" spans="1:7" x14ac:dyDescent="0.25">
      <c r="A2053" s="1">
        <f>focus_dlsp!A2054</f>
        <v>41963</v>
      </c>
      <c r="B2053">
        <f>VLOOKUP($A2053, focus_dlsp!$A:$AQ, MATCH(YEAR(dlsp_1_y_a!A2053), focus_dlsp!$2:$2, 0), 0)</f>
        <v>35.799999999999997</v>
      </c>
      <c r="C2053">
        <f>VLOOKUP($A2053, focus_dlsp!$A:$AQ, MATCH(YEAR(A2053)+1, focus_dlsp!$2:$2, 0), 0)</f>
        <v>36</v>
      </c>
      <c r="D2053">
        <f t="shared" si="130"/>
        <v>0.20000000000000284</v>
      </c>
      <c r="E2053">
        <f t="shared" si="128"/>
        <v>11</v>
      </c>
      <c r="F2053">
        <f t="shared" si="131"/>
        <v>12</v>
      </c>
      <c r="G2053">
        <f t="shared" si="129"/>
        <v>2014</v>
      </c>
    </row>
    <row r="2054" spans="1:7" x14ac:dyDescent="0.25">
      <c r="A2054" s="1">
        <f>focus_dlsp!A2055</f>
        <v>41964</v>
      </c>
      <c r="B2054">
        <f>VLOOKUP($A2054, focus_dlsp!$A:$AQ, MATCH(YEAR(dlsp_1_y_a!A2054), focus_dlsp!$2:$2, 0), 0)</f>
        <v>35.85</v>
      </c>
      <c r="C2054">
        <f>VLOOKUP($A2054, focus_dlsp!$A:$AQ, MATCH(YEAR(A2054)+1, focus_dlsp!$2:$2, 0), 0)</f>
        <v>36</v>
      </c>
      <c r="D2054">
        <f t="shared" si="130"/>
        <v>0.14999999999999858</v>
      </c>
      <c r="E2054">
        <f t="shared" si="128"/>
        <v>11</v>
      </c>
      <c r="F2054">
        <f t="shared" si="131"/>
        <v>12</v>
      </c>
      <c r="G2054">
        <f t="shared" si="129"/>
        <v>2014</v>
      </c>
    </row>
    <row r="2055" spans="1:7" x14ac:dyDescent="0.25">
      <c r="A2055" s="1">
        <f>focus_dlsp!A2056</f>
        <v>41967</v>
      </c>
      <c r="B2055">
        <f>VLOOKUP($A2055, focus_dlsp!$A:$AQ, MATCH(YEAR(dlsp_1_y_a!A2055), focus_dlsp!$2:$2, 0), 0)</f>
        <v>35.950000000000003</v>
      </c>
      <c r="C2055">
        <f>VLOOKUP($A2055, focus_dlsp!$A:$AQ, MATCH(YEAR(A2055)+1, focus_dlsp!$2:$2, 0), 0)</f>
        <v>36.1</v>
      </c>
      <c r="D2055">
        <f t="shared" si="130"/>
        <v>0.14999999999999858</v>
      </c>
      <c r="E2055">
        <f t="shared" si="128"/>
        <v>11</v>
      </c>
      <c r="F2055">
        <f t="shared" si="131"/>
        <v>12</v>
      </c>
      <c r="G2055">
        <f t="shared" si="129"/>
        <v>2014</v>
      </c>
    </row>
    <row r="2056" spans="1:7" x14ac:dyDescent="0.25">
      <c r="A2056" s="1">
        <f>focus_dlsp!A2057</f>
        <v>41968</v>
      </c>
      <c r="B2056">
        <f>VLOOKUP($A2056, focus_dlsp!$A:$AQ, MATCH(YEAR(dlsp_1_y_a!A2056), focus_dlsp!$2:$2, 0), 0)</f>
        <v>35.950000000000003</v>
      </c>
      <c r="C2056">
        <f>VLOOKUP($A2056, focus_dlsp!$A:$AQ, MATCH(YEAR(A2056)+1, focus_dlsp!$2:$2, 0), 0)</f>
        <v>36.1</v>
      </c>
      <c r="D2056">
        <f t="shared" si="130"/>
        <v>0.14999999999999858</v>
      </c>
      <c r="E2056">
        <f t="shared" si="128"/>
        <v>11</v>
      </c>
      <c r="F2056">
        <f t="shared" si="131"/>
        <v>12</v>
      </c>
      <c r="G2056">
        <f t="shared" si="129"/>
        <v>2014</v>
      </c>
    </row>
    <row r="2057" spans="1:7" x14ac:dyDescent="0.25">
      <c r="A2057" s="1">
        <f>focus_dlsp!A2058</f>
        <v>41969</v>
      </c>
      <c r="B2057">
        <f>VLOOKUP($A2057, focus_dlsp!$A:$AQ, MATCH(YEAR(dlsp_1_y_a!A2057), focus_dlsp!$2:$2, 0), 0)</f>
        <v>36</v>
      </c>
      <c r="C2057">
        <f>VLOOKUP($A2057, focus_dlsp!$A:$AQ, MATCH(YEAR(A2057)+1, focus_dlsp!$2:$2, 0), 0)</f>
        <v>36.200000000000003</v>
      </c>
      <c r="D2057">
        <f t="shared" si="130"/>
        <v>0.20000000000000284</v>
      </c>
      <c r="E2057">
        <f t="shared" si="128"/>
        <v>11</v>
      </c>
      <c r="F2057">
        <f t="shared" si="131"/>
        <v>12</v>
      </c>
      <c r="G2057">
        <f t="shared" si="129"/>
        <v>2014</v>
      </c>
    </row>
    <row r="2058" spans="1:7" x14ac:dyDescent="0.25">
      <c r="A2058" s="1">
        <f>focus_dlsp!A2059</f>
        <v>41970</v>
      </c>
      <c r="B2058">
        <f>VLOOKUP($A2058, focus_dlsp!$A:$AQ, MATCH(YEAR(dlsp_1_y_a!A2058), focus_dlsp!$2:$2, 0), 0)</f>
        <v>36</v>
      </c>
      <c r="C2058">
        <f>VLOOKUP($A2058, focus_dlsp!$A:$AQ, MATCH(YEAR(A2058)+1, focus_dlsp!$2:$2, 0), 0)</f>
        <v>36.200000000000003</v>
      </c>
      <c r="D2058">
        <f t="shared" si="130"/>
        <v>0.20000000000000284</v>
      </c>
      <c r="E2058">
        <f t="shared" si="128"/>
        <v>11</v>
      </c>
      <c r="F2058">
        <f t="shared" si="131"/>
        <v>12</v>
      </c>
      <c r="G2058">
        <f t="shared" si="129"/>
        <v>2014</v>
      </c>
    </row>
    <row r="2059" spans="1:7" x14ac:dyDescent="0.25">
      <c r="A2059" s="1">
        <f>focus_dlsp!A2060</f>
        <v>41971</v>
      </c>
      <c r="B2059">
        <f>VLOOKUP($A2059, focus_dlsp!$A:$AQ, MATCH(YEAR(dlsp_1_y_a!A2059), focus_dlsp!$2:$2, 0), 0)</f>
        <v>36</v>
      </c>
      <c r="C2059">
        <f>VLOOKUP($A2059, focus_dlsp!$A:$AQ, MATCH(YEAR(A2059)+1, focus_dlsp!$2:$2, 0), 0)</f>
        <v>36.200000000000003</v>
      </c>
      <c r="D2059">
        <f t="shared" si="130"/>
        <v>0.20000000000000284</v>
      </c>
      <c r="E2059">
        <f t="shared" si="128"/>
        <v>11</v>
      </c>
      <c r="F2059">
        <f t="shared" si="131"/>
        <v>12</v>
      </c>
      <c r="G2059">
        <f t="shared" si="129"/>
        <v>2014</v>
      </c>
    </row>
    <row r="2060" spans="1:7" x14ac:dyDescent="0.25">
      <c r="A2060" s="1">
        <f>focus_dlsp!A2061</f>
        <v>41974</v>
      </c>
      <c r="B2060">
        <f>VLOOKUP($A2060, focus_dlsp!$A:$AQ, MATCH(YEAR(dlsp_1_y_a!A2060), focus_dlsp!$2:$2, 0), 0)</f>
        <v>36</v>
      </c>
      <c r="C2060">
        <f>VLOOKUP($A2060, focus_dlsp!$A:$AQ, MATCH(YEAR(A2060)+1, focus_dlsp!$2:$2, 0), 0)</f>
        <v>36.4</v>
      </c>
      <c r="D2060">
        <f t="shared" si="130"/>
        <v>0.39999999999999858</v>
      </c>
      <c r="E2060">
        <f t="shared" si="128"/>
        <v>12</v>
      </c>
      <c r="F2060">
        <f t="shared" si="131"/>
        <v>12</v>
      </c>
      <c r="G2060">
        <f t="shared" si="129"/>
        <v>2014</v>
      </c>
    </row>
    <row r="2061" spans="1:7" x14ac:dyDescent="0.25">
      <c r="A2061" s="1">
        <f>focus_dlsp!A2062</f>
        <v>41975</v>
      </c>
      <c r="B2061">
        <f>VLOOKUP($A2061, focus_dlsp!$A:$AQ, MATCH(YEAR(dlsp_1_y_a!A2061), focus_dlsp!$2:$2, 0), 0)</f>
        <v>36</v>
      </c>
      <c r="C2061">
        <f>VLOOKUP($A2061, focus_dlsp!$A:$AQ, MATCH(YEAR(A2061)+1, focus_dlsp!$2:$2, 0), 0)</f>
        <v>36.200000000000003</v>
      </c>
      <c r="D2061">
        <f t="shared" si="130"/>
        <v>0.20000000000000284</v>
      </c>
      <c r="E2061">
        <f t="shared" si="128"/>
        <v>12</v>
      </c>
      <c r="F2061">
        <f t="shared" si="131"/>
        <v>12</v>
      </c>
      <c r="G2061">
        <f t="shared" si="129"/>
        <v>2014</v>
      </c>
    </row>
    <row r="2062" spans="1:7" x14ac:dyDescent="0.25">
      <c r="A2062" s="1">
        <f>focus_dlsp!A2063</f>
        <v>41976</v>
      </c>
      <c r="B2062">
        <f>VLOOKUP($A2062, focus_dlsp!$A:$AQ, MATCH(YEAR(dlsp_1_y_a!A2062), focus_dlsp!$2:$2, 0), 0)</f>
        <v>36</v>
      </c>
      <c r="C2062">
        <f>VLOOKUP($A2062, focus_dlsp!$A:$AQ, MATCH(YEAR(A2062)+1, focus_dlsp!$2:$2, 0), 0)</f>
        <v>36.200000000000003</v>
      </c>
      <c r="D2062">
        <f t="shared" si="130"/>
        <v>0.20000000000000284</v>
      </c>
      <c r="E2062">
        <f t="shared" si="128"/>
        <v>12</v>
      </c>
      <c r="F2062">
        <f t="shared" si="131"/>
        <v>12</v>
      </c>
      <c r="G2062">
        <f t="shared" si="129"/>
        <v>2014</v>
      </c>
    </row>
    <row r="2063" spans="1:7" x14ac:dyDescent="0.25">
      <c r="A2063" s="1">
        <f>focus_dlsp!A2064</f>
        <v>41977</v>
      </c>
      <c r="B2063">
        <f>VLOOKUP($A2063, focus_dlsp!$A:$AQ, MATCH(YEAR(dlsp_1_y_a!A2063), focus_dlsp!$2:$2, 0), 0)</f>
        <v>36</v>
      </c>
      <c r="C2063">
        <f>VLOOKUP($A2063, focus_dlsp!$A:$AQ, MATCH(YEAR(A2063)+1, focus_dlsp!$2:$2, 0), 0)</f>
        <v>36.200000000000003</v>
      </c>
      <c r="D2063">
        <f t="shared" si="130"/>
        <v>0.20000000000000284</v>
      </c>
      <c r="E2063">
        <f t="shared" si="128"/>
        <v>12</v>
      </c>
      <c r="F2063">
        <f t="shared" si="131"/>
        <v>12</v>
      </c>
      <c r="G2063">
        <f t="shared" si="129"/>
        <v>2014</v>
      </c>
    </row>
    <row r="2064" spans="1:7" x14ac:dyDescent="0.25">
      <c r="A2064" s="1">
        <f>focus_dlsp!A2065</f>
        <v>41978</v>
      </c>
      <c r="B2064">
        <f>VLOOKUP($A2064, focus_dlsp!$A:$AQ, MATCH(YEAR(dlsp_1_y_a!A2064), focus_dlsp!$2:$2, 0), 0)</f>
        <v>36</v>
      </c>
      <c r="C2064">
        <f>VLOOKUP($A2064, focus_dlsp!$A:$AQ, MATCH(YEAR(A2064)+1, focus_dlsp!$2:$2, 0), 0)</f>
        <v>36.35</v>
      </c>
      <c r="D2064">
        <f t="shared" si="130"/>
        <v>0.35000000000000142</v>
      </c>
      <c r="E2064">
        <f t="shared" si="128"/>
        <v>12</v>
      </c>
      <c r="F2064">
        <f t="shared" si="131"/>
        <v>12</v>
      </c>
      <c r="G2064">
        <f t="shared" si="129"/>
        <v>2014</v>
      </c>
    </row>
    <row r="2065" spans="1:7" x14ac:dyDescent="0.25">
      <c r="A2065" s="1">
        <f>focus_dlsp!A2066</f>
        <v>41981</v>
      </c>
      <c r="B2065">
        <f>VLOOKUP($A2065, focus_dlsp!$A:$AQ, MATCH(YEAR(dlsp_1_y_a!A2065), focus_dlsp!$2:$2, 0), 0)</f>
        <v>36</v>
      </c>
      <c r="C2065">
        <f>VLOOKUP($A2065, focus_dlsp!$A:$AQ, MATCH(YEAR(A2065)+1, focus_dlsp!$2:$2, 0), 0)</f>
        <v>37</v>
      </c>
      <c r="D2065">
        <f t="shared" si="130"/>
        <v>1</v>
      </c>
      <c r="E2065">
        <f t="shared" si="128"/>
        <v>12</v>
      </c>
      <c r="F2065">
        <f t="shared" si="131"/>
        <v>12</v>
      </c>
      <c r="G2065">
        <f t="shared" si="129"/>
        <v>2014</v>
      </c>
    </row>
    <row r="2066" spans="1:7" x14ac:dyDescent="0.25">
      <c r="A2066" s="1">
        <f>focus_dlsp!A2067</f>
        <v>41982</v>
      </c>
      <c r="B2066">
        <f>VLOOKUP($A2066, focus_dlsp!$A:$AQ, MATCH(YEAR(dlsp_1_y_a!A2066), focus_dlsp!$2:$2, 0), 0)</f>
        <v>36</v>
      </c>
      <c r="C2066">
        <f>VLOOKUP($A2066, focus_dlsp!$A:$AQ, MATCH(YEAR(A2066)+1, focus_dlsp!$2:$2, 0), 0)</f>
        <v>36.75</v>
      </c>
      <c r="D2066">
        <f t="shared" si="130"/>
        <v>0.75</v>
      </c>
      <c r="E2066">
        <f t="shared" si="128"/>
        <v>12</v>
      </c>
      <c r="F2066">
        <f t="shared" si="131"/>
        <v>12</v>
      </c>
      <c r="G2066">
        <f t="shared" si="129"/>
        <v>2014</v>
      </c>
    </row>
    <row r="2067" spans="1:7" x14ac:dyDescent="0.25">
      <c r="A2067" s="1">
        <f>focus_dlsp!A2068</f>
        <v>41983</v>
      </c>
      <c r="B2067">
        <f>VLOOKUP($A2067, focus_dlsp!$A:$AQ, MATCH(YEAR(dlsp_1_y_a!A2067), focus_dlsp!$2:$2, 0), 0)</f>
        <v>36</v>
      </c>
      <c r="C2067">
        <f>VLOOKUP($A2067, focus_dlsp!$A:$AQ, MATCH(YEAR(A2067)+1, focus_dlsp!$2:$2, 0), 0)</f>
        <v>36.75</v>
      </c>
      <c r="D2067">
        <f t="shared" si="130"/>
        <v>0.75</v>
      </c>
      <c r="E2067">
        <f t="shared" si="128"/>
        <v>12</v>
      </c>
      <c r="F2067">
        <f t="shared" si="131"/>
        <v>12</v>
      </c>
      <c r="G2067">
        <f t="shared" si="129"/>
        <v>2014</v>
      </c>
    </row>
    <row r="2068" spans="1:7" x14ac:dyDescent="0.25">
      <c r="A2068" s="1">
        <f>focus_dlsp!A2069</f>
        <v>41984</v>
      </c>
      <c r="B2068">
        <f>VLOOKUP($A2068, focus_dlsp!$A:$AQ, MATCH(YEAR(dlsp_1_y_a!A2068), focus_dlsp!$2:$2, 0), 0)</f>
        <v>35.9</v>
      </c>
      <c r="C2068">
        <f>VLOOKUP($A2068, focus_dlsp!$A:$AQ, MATCH(YEAR(A2068)+1, focus_dlsp!$2:$2, 0), 0)</f>
        <v>37</v>
      </c>
      <c r="D2068">
        <f t="shared" si="130"/>
        <v>1.1000000000000014</v>
      </c>
      <c r="E2068">
        <f t="shared" si="128"/>
        <v>12</v>
      </c>
      <c r="F2068">
        <f t="shared" si="131"/>
        <v>12</v>
      </c>
      <c r="G2068">
        <f t="shared" si="129"/>
        <v>2014</v>
      </c>
    </row>
    <row r="2069" spans="1:7" x14ac:dyDescent="0.25">
      <c r="A2069" s="1">
        <f>focus_dlsp!A2070</f>
        <v>41985</v>
      </c>
      <c r="B2069">
        <f>VLOOKUP($A2069, focus_dlsp!$A:$AQ, MATCH(YEAR(dlsp_1_y_a!A2069), focus_dlsp!$2:$2, 0), 0)</f>
        <v>35.9</v>
      </c>
      <c r="C2069">
        <f>VLOOKUP($A2069, focus_dlsp!$A:$AQ, MATCH(YEAR(A2069)+1, focus_dlsp!$2:$2, 0), 0)</f>
        <v>37</v>
      </c>
      <c r="D2069">
        <f t="shared" si="130"/>
        <v>1.1000000000000014</v>
      </c>
      <c r="E2069">
        <f t="shared" si="128"/>
        <v>12</v>
      </c>
      <c r="F2069">
        <f t="shared" si="131"/>
        <v>12</v>
      </c>
      <c r="G2069">
        <f t="shared" si="129"/>
        <v>2014</v>
      </c>
    </row>
    <row r="2070" spans="1:7" x14ac:dyDescent="0.25">
      <c r="A2070" s="1">
        <f>focus_dlsp!A2071</f>
        <v>41988</v>
      </c>
      <c r="B2070">
        <f>VLOOKUP($A2070, focus_dlsp!$A:$AQ, MATCH(YEAR(dlsp_1_y_a!A2070), focus_dlsp!$2:$2, 0), 0)</f>
        <v>35.85</v>
      </c>
      <c r="C2070">
        <f>VLOOKUP($A2070, focus_dlsp!$A:$AQ, MATCH(YEAR(A2070)+1, focus_dlsp!$2:$2, 0), 0)</f>
        <v>36.6</v>
      </c>
      <c r="D2070">
        <f t="shared" si="130"/>
        <v>0.75</v>
      </c>
      <c r="E2070">
        <f t="shared" si="128"/>
        <v>12</v>
      </c>
      <c r="F2070">
        <f t="shared" si="131"/>
        <v>12</v>
      </c>
      <c r="G2070">
        <f t="shared" si="129"/>
        <v>2014</v>
      </c>
    </row>
    <row r="2071" spans="1:7" x14ac:dyDescent="0.25">
      <c r="A2071" s="1">
        <f>focus_dlsp!A2072</f>
        <v>41989</v>
      </c>
      <c r="B2071">
        <f>VLOOKUP($A2071, focus_dlsp!$A:$AQ, MATCH(YEAR(dlsp_1_y_a!A2071), focus_dlsp!$2:$2, 0), 0)</f>
        <v>35.950000000000003</v>
      </c>
      <c r="C2071">
        <f>VLOOKUP($A2071, focus_dlsp!$A:$AQ, MATCH(YEAR(A2071)+1, focus_dlsp!$2:$2, 0), 0)</f>
        <v>37</v>
      </c>
      <c r="D2071">
        <f t="shared" si="130"/>
        <v>1.0499999999999972</v>
      </c>
      <c r="E2071">
        <f t="shared" si="128"/>
        <v>12</v>
      </c>
      <c r="F2071">
        <f t="shared" si="131"/>
        <v>12</v>
      </c>
      <c r="G2071">
        <f t="shared" si="129"/>
        <v>2014</v>
      </c>
    </row>
    <row r="2072" spans="1:7" x14ac:dyDescent="0.25">
      <c r="A2072" s="1">
        <f>focus_dlsp!A2073</f>
        <v>41990</v>
      </c>
      <c r="B2072">
        <f>VLOOKUP($A2072, focus_dlsp!$A:$AQ, MATCH(YEAR(dlsp_1_y_a!A2072), focus_dlsp!$2:$2, 0), 0)</f>
        <v>35.9</v>
      </c>
      <c r="C2072">
        <f>VLOOKUP($A2072, focus_dlsp!$A:$AQ, MATCH(YEAR(A2072)+1, focus_dlsp!$2:$2, 0), 0)</f>
        <v>37</v>
      </c>
      <c r="D2072">
        <f t="shared" si="130"/>
        <v>1.1000000000000014</v>
      </c>
      <c r="E2072">
        <f t="shared" si="128"/>
        <v>12</v>
      </c>
      <c r="F2072">
        <f t="shared" si="131"/>
        <v>12</v>
      </c>
      <c r="G2072">
        <f t="shared" si="129"/>
        <v>2014</v>
      </c>
    </row>
    <row r="2073" spans="1:7" x14ac:dyDescent="0.25">
      <c r="A2073" s="1">
        <f>focus_dlsp!A2074</f>
        <v>41991</v>
      </c>
      <c r="B2073">
        <f>VLOOKUP($A2073, focus_dlsp!$A:$AQ, MATCH(YEAR(dlsp_1_y_a!A2073), focus_dlsp!$2:$2, 0), 0)</f>
        <v>35.9</v>
      </c>
      <c r="C2073">
        <f>VLOOKUP($A2073, focus_dlsp!$A:$AQ, MATCH(YEAR(A2073)+1, focus_dlsp!$2:$2, 0), 0)</f>
        <v>37</v>
      </c>
      <c r="D2073">
        <f t="shared" si="130"/>
        <v>1.1000000000000014</v>
      </c>
      <c r="E2073">
        <f t="shared" si="128"/>
        <v>12</v>
      </c>
      <c r="F2073">
        <f t="shared" si="131"/>
        <v>12</v>
      </c>
      <c r="G2073">
        <f t="shared" si="129"/>
        <v>2014</v>
      </c>
    </row>
    <row r="2074" spans="1:7" x14ac:dyDescent="0.25">
      <c r="A2074" s="1">
        <f>focus_dlsp!A2075</f>
        <v>41992</v>
      </c>
      <c r="B2074">
        <f>VLOOKUP($A2074, focus_dlsp!$A:$AQ, MATCH(YEAR(dlsp_1_y_a!A2074), focus_dlsp!$2:$2, 0), 0)</f>
        <v>35.799999999999997</v>
      </c>
      <c r="C2074">
        <f>VLOOKUP($A2074, focus_dlsp!$A:$AQ, MATCH(YEAR(A2074)+1, focus_dlsp!$2:$2, 0), 0)</f>
        <v>36.9</v>
      </c>
      <c r="D2074">
        <f t="shared" si="130"/>
        <v>1.1000000000000014</v>
      </c>
      <c r="E2074">
        <f t="shared" si="128"/>
        <v>12</v>
      </c>
      <c r="F2074">
        <f t="shared" si="131"/>
        <v>12</v>
      </c>
      <c r="G2074">
        <f t="shared" si="129"/>
        <v>2014</v>
      </c>
    </row>
    <row r="2075" spans="1:7" x14ac:dyDescent="0.25">
      <c r="A2075" s="1">
        <f>focus_dlsp!A2076</f>
        <v>41995</v>
      </c>
      <c r="B2075">
        <f>VLOOKUP($A2075, focus_dlsp!$A:$AQ, MATCH(YEAR(dlsp_1_y_a!A2075), focus_dlsp!$2:$2, 0), 0)</f>
        <v>35.799999999999997</v>
      </c>
      <c r="C2075">
        <f>VLOOKUP($A2075, focus_dlsp!$A:$AQ, MATCH(YEAR(A2075)+1, focus_dlsp!$2:$2, 0), 0)</f>
        <v>36.9</v>
      </c>
      <c r="D2075">
        <f t="shared" si="130"/>
        <v>1.1000000000000014</v>
      </c>
      <c r="E2075">
        <f t="shared" si="128"/>
        <v>12</v>
      </c>
      <c r="F2075">
        <f t="shared" si="131"/>
        <v>12</v>
      </c>
      <c r="G2075">
        <f t="shared" si="129"/>
        <v>2014</v>
      </c>
    </row>
    <row r="2076" spans="1:7" x14ac:dyDescent="0.25">
      <c r="A2076" s="1">
        <f>focus_dlsp!A2077</f>
        <v>41996</v>
      </c>
      <c r="B2076">
        <f>VLOOKUP($A2076, focus_dlsp!$A:$AQ, MATCH(YEAR(dlsp_1_y_a!A2076), focus_dlsp!$2:$2, 0), 0)</f>
        <v>35.799999999999997</v>
      </c>
      <c r="C2076">
        <f>VLOOKUP($A2076, focus_dlsp!$A:$AQ, MATCH(YEAR(A2076)+1, focus_dlsp!$2:$2, 0), 0)</f>
        <v>37</v>
      </c>
      <c r="D2076">
        <f t="shared" si="130"/>
        <v>1.2000000000000028</v>
      </c>
      <c r="E2076">
        <f t="shared" si="128"/>
        <v>12</v>
      </c>
      <c r="F2076">
        <f t="shared" si="131"/>
        <v>12</v>
      </c>
      <c r="G2076">
        <f t="shared" si="129"/>
        <v>2014</v>
      </c>
    </row>
    <row r="2077" spans="1:7" x14ac:dyDescent="0.25">
      <c r="A2077" s="1">
        <f>focus_dlsp!A2078</f>
        <v>41997</v>
      </c>
      <c r="B2077">
        <f>VLOOKUP($A2077, focus_dlsp!$A:$AQ, MATCH(YEAR(dlsp_1_y_a!A2077), focus_dlsp!$2:$2, 0), 0)</f>
        <v>35.799999999999997</v>
      </c>
      <c r="C2077">
        <f>VLOOKUP($A2077, focus_dlsp!$A:$AQ, MATCH(YEAR(A2077)+1, focus_dlsp!$2:$2, 0), 0)</f>
        <v>36.950000000000003</v>
      </c>
      <c r="D2077">
        <f t="shared" si="130"/>
        <v>1.1500000000000057</v>
      </c>
      <c r="E2077">
        <f t="shared" si="128"/>
        <v>12</v>
      </c>
      <c r="F2077">
        <f t="shared" si="131"/>
        <v>12</v>
      </c>
      <c r="G2077">
        <f t="shared" si="129"/>
        <v>2014</v>
      </c>
    </row>
    <row r="2078" spans="1:7" x14ac:dyDescent="0.25">
      <c r="A2078" s="1">
        <f>focus_dlsp!A2079</f>
        <v>41999</v>
      </c>
      <c r="B2078">
        <f>VLOOKUP($A2078, focus_dlsp!$A:$AQ, MATCH(YEAR(dlsp_1_y_a!A2078), focus_dlsp!$2:$2, 0), 0)</f>
        <v>35.799999999999997</v>
      </c>
      <c r="C2078">
        <f>VLOOKUP($A2078, focus_dlsp!$A:$AQ, MATCH(YEAR(A2078)+1, focus_dlsp!$2:$2, 0), 0)</f>
        <v>37</v>
      </c>
      <c r="D2078">
        <f t="shared" si="130"/>
        <v>1.2000000000000028</v>
      </c>
      <c r="E2078">
        <f t="shared" si="128"/>
        <v>12</v>
      </c>
      <c r="F2078">
        <f t="shared" si="131"/>
        <v>12</v>
      </c>
      <c r="G2078">
        <f t="shared" si="129"/>
        <v>2014</v>
      </c>
    </row>
    <row r="2079" spans="1:7" x14ac:dyDescent="0.25">
      <c r="A2079" s="1">
        <f>focus_dlsp!A2080</f>
        <v>42002</v>
      </c>
      <c r="B2079">
        <f>VLOOKUP($A2079, focus_dlsp!$A:$AQ, MATCH(YEAR(dlsp_1_y_a!A2079), focus_dlsp!$2:$2, 0), 0)</f>
        <v>35.85</v>
      </c>
      <c r="C2079">
        <f>VLOOKUP($A2079, focus_dlsp!$A:$AQ, MATCH(YEAR(A2079)+1, focus_dlsp!$2:$2, 0), 0)</f>
        <v>37.25</v>
      </c>
      <c r="D2079">
        <f t="shared" si="130"/>
        <v>1.3999999999999986</v>
      </c>
      <c r="E2079">
        <f t="shared" si="128"/>
        <v>12</v>
      </c>
      <c r="F2079">
        <f t="shared" si="131"/>
        <v>12</v>
      </c>
      <c r="G2079">
        <f t="shared" si="129"/>
        <v>2014</v>
      </c>
    </row>
    <row r="2080" spans="1:7" x14ac:dyDescent="0.25">
      <c r="A2080" s="1">
        <f>focus_dlsp!A2081</f>
        <v>42003</v>
      </c>
      <c r="B2080">
        <f>VLOOKUP($A2080, focus_dlsp!$A:$AQ, MATCH(YEAR(dlsp_1_y_a!A2080), focus_dlsp!$2:$2, 0), 0)</f>
        <v>35.9</v>
      </c>
      <c r="C2080">
        <f>VLOOKUP($A2080, focus_dlsp!$A:$AQ, MATCH(YEAR(A2080)+1, focus_dlsp!$2:$2, 0), 0)</f>
        <v>37.299999999999997</v>
      </c>
      <c r="D2080">
        <f t="shared" si="130"/>
        <v>1.3999999999999986</v>
      </c>
      <c r="E2080">
        <f t="shared" si="128"/>
        <v>12</v>
      </c>
      <c r="F2080">
        <f t="shared" si="131"/>
        <v>12</v>
      </c>
      <c r="G2080">
        <f t="shared" si="129"/>
        <v>2014</v>
      </c>
    </row>
    <row r="2081" spans="1:7" x14ac:dyDescent="0.25">
      <c r="A2081" s="1">
        <f>focus_dlsp!A2082</f>
        <v>42004</v>
      </c>
      <c r="B2081">
        <f>VLOOKUP($A2081, focus_dlsp!$A:$AQ, MATCH(YEAR(dlsp_1_y_a!A2081), focus_dlsp!$2:$2, 0), 0)</f>
        <v>35.9</v>
      </c>
      <c r="C2081">
        <f>VLOOKUP($A2081, focus_dlsp!$A:$AQ, MATCH(YEAR(A2081)+1, focus_dlsp!$2:$2, 0), 0)</f>
        <v>37.299999999999997</v>
      </c>
      <c r="D2081">
        <f t="shared" si="130"/>
        <v>1.3999999999999986</v>
      </c>
      <c r="E2081">
        <f t="shared" si="128"/>
        <v>12</v>
      </c>
      <c r="F2081">
        <f t="shared" si="131"/>
        <v>12</v>
      </c>
      <c r="G2081">
        <f t="shared" si="129"/>
        <v>2014</v>
      </c>
    </row>
    <row r="2082" spans="1:7" x14ac:dyDescent="0.25">
      <c r="A2082" s="1">
        <f>focus_dlsp!A2083</f>
        <v>42006</v>
      </c>
      <c r="B2082">
        <f>VLOOKUP($A2082, focus_dlsp!$A:$AQ, MATCH(YEAR(dlsp_1_y_a!A2082), focus_dlsp!$2:$2, 0), 0)</f>
        <v>37.299999999999997</v>
      </c>
      <c r="C2082">
        <f>VLOOKUP($A2082, focus_dlsp!$A:$AQ, MATCH(YEAR(A2082)+1, focus_dlsp!$2:$2, 0), 0)</f>
        <v>37.799999999999997</v>
      </c>
      <c r="D2082">
        <f t="shared" si="130"/>
        <v>0.5</v>
      </c>
      <c r="E2082">
        <f t="shared" si="128"/>
        <v>1</v>
      </c>
      <c r="F2082">
        <f t="shared" si="131"/>
        <v>3</v>
      </c>
      <c r="G2082">
        <f t="shared" si="129"/>
        <v>2015</v>
      </c>
    </row>
    <row r="2083" spans="1:7" x14ac:dyDescent="0.25">
      <c r="A2083" s="1">
        <f>focus_dlsp!A2084</f>
        <v>42009</v>
      </c>
      <c r="B2083">
        <f>VLOOKUP($A2083, focus_dlsp!$A:$AQ, MATCH(YEAR(dlsp_1_y_a!A2083), focus_dlsp!$2:$2, 0), 0)</f>
        <v>37.35</v>
      </c>
      <c r="C2083">
        <f>VLOOKUP($A2083, focus_dlsp!$A:$AQ, MATCH(YEAR(A2083)+1, focus_dlsp!$2:$2, 0), 0)</f>
        <v>38.1</v>
      </c>
      <c r="D2083">
        <f t="shared" si="130"/>
        <v>0.75</v>
      </c>
      <c r="E2083">
        <f t="shared" si="128"/>
        <v>1</v>
      </c>
      <c r="F2083">
        <f t="shared" si="131"/>
        <v>3</v>
      </c>
      <c r="G2083">
        <f t="shared" si="129"/>
        <v>2015</v>
      </c>
    </row>
    <row r="2084" spans="1:7" x14ac:dyDescent="0.25">
      <c r="A2084" s="1">
        <f>focus_dlsp!A2085</f>
        <v>42010</v>
      </c>
      <c r="B2084">
        <f>VLOOKUP($A2084, focus_dlsp!$A:$AQ, MATCH(YEAR(dlsp_1_y_a!A2084), focus_dlsp!$2:$2, 0), 0)</f>
        <v>37.35</v>
      </c>
      <c r="C2084">
        <f>VLOOKUP($A2084, focus_dlsp!$A:$AQ, MATCH(YEAR(A2084)+1, focus_dlsp!$2:$2, 0), 0)</f>
        <v>38.1</v>
      </c>
      <c r="D2084">
        <f t="shared" si="130"/>
        <v>0.75</v>
      </c>
      <c r="E2084">
        <f t="shared" si="128"/>
        <v>1</v>
      </c>
      <c r="F2084">
        <f t="shared" si="131"/>
        <v>3</v>
      </c>
      <c r="G2084">
        <f t="shared" si="129"/>
        <v>2015</v>
      </c>
    </row>
    <row r="2085" spans="1:7" x14ac:dyDescent="0.25">
      <c r="A2085" s="1">
        <f>focus_dlsp!A2086</f>
        <v>42011</v>
      </c>
      <c r="B2085">
        <f>VLOOKUP($A2085, focus_dlsp!$A:$AQ, MATCH(YEAR(dlsp_1_y_a!A2085), focus_dlsp!$2:$2, 0), 0)</f>
        <v>37.299999999999997</v>
      </c>
      <c r="C2085">
        <f>VLOOKUP($A2085, focus_dlsp!$A:$AQ, MATCH(YEAR(A2085)+1, focus_dlsp!$2:$2, 0), 0)</f>
        <v>37.950000000000003</v>
      </c>
      <c r="D2085">
        <f t="shared" si="130"/>
        <v>0.65000000000000568</v>
      </c>
      <c r="E2085">
        <f t="shared" si="128"/>
        <v>1</v>
      </c>
      <c r="F2085">
        <f t="shared" si="131"/>
        <v>3</v>
      </c>
      <c r="G2085">
        <f t="shared" si="129"/>
        <v>2015</v>
      </c>
    </row>
    <row r="2086" spans="1:7" x14ac:dyDescent="0.25">
      <c r="A2086" s="1">
        <f>focus_dlsp!A2087</f>
        <v>42012</v>
      </c>
      <c r="B2086">
        <f>VLOOKUP($A2086, focus_dlsp!$A:$AQ, MATCH(YEAR(dlsp_1_y_a!A2086), focus_dlsp!$2:$2, 0), 0)</f>
        <v>37.299999999999997</v>
      </c>
      <c r="C2086">
        <f>VLOOKUP($A2086, focus_dlsp!$A:$AQ, MATCH(YEAR(A2086)+1, focus_dlsp!$2:$2, 0), 0)</f>
        <v>37.799999999999997</v>
      </c>
      <c r="D2086">
        <f t="shared" si="130"/>
        <v>0.5</v>
      </c>
      <c r="E2086">
        <f t="shared" si="128"/>
        <v>1</v>
      </c>
      <c r="F2086">
        <f t="shared" si="131"/>
        <v>3</v>
      </c>
      <c r="G2086">
        <f t="shared" si="129"/>
        <v>2015</v>
      </c>
    </row>
    <row r="2087" spans="1:7" x14ac:dyDescent="0.25">
      <c r="A2087" s="1">
        <f>focus_dlsp!A2088</f>
        <v>42013</v>
      </c>
      <c r="B2087">
        <f>VLOOKUP($A2087, focus_dlsp!$A:$AQ, MATCH(YEAR(dlsp_1_y_a!A2087), focus_dlsp!$2:$2, 0), 0)</f>
        <v>37.25</v>
      </c>
      <c r="C2087">
        <f>VLOOKUP($A2087, focus_dlsp!$A:$AQ, MATCH(YEAR(A2087)+1, focus_dlsp!$2:$2, 0), 0)</f>
        <v>37.799999999999997</v>
      </c>
      <c r="D2087">
        <f t="shared" si="130"/>
        <v>0.54999999999999716</v>
      </c>
      <c r="E2087">
        <f t="shared" si="128"/>
        <v>1</v>
      </c>
      <c r="F2087">
        <f t="shared" si="131"/>
        <v>3</v>
      </c>
      <c r="G2087">
        <f t="shared" si="129"/>
        <v>2015</v>
      </c>
    </row>
    <row r="2088" spans="1:7" x14ac:dyDescent="0.25">
      <c r="A2088" s="1">
        <f>focus_dlsp!A2089</f>
        <v>42016</v>
      </c>
      <c r="B2088">
        <f>VLOOKUP($A2088, focus_dlsp!$A:$AQ, MATCH(YEAR(dlsp_1_y_a!A2088), focus_dlsp!$2:$2, 0), 0)</f>
        <v>37.200000000000003</v>
      </c>
      <c r="C2088">
        <f>VLOOKUP($A2088, focus_dlsp!$A:$AQ, MATCH(YEAR(A2088)+1, focus_dlsp!$2:$2, 0), 0)</f>
        <v>37.75</v>
      </c>
      <c r="D2088">
        <f t="shared" si="130"/>
        <v>0.54999999999999716</v>
      </c>
      <c r="E2088">
        <f t="shared" si="128"/>
        <v>1</v>
      </c>
      <c r="F2088">
        <f t="shared" si="131"/>
        <v>3</v>
      </c>
      <c r="G2088">
        <f t="shared" si="129"/>
        <v>2015</v>
      </c>
    </row>
    <row r="2089" spans="1:7" x14ac:dyDescent="0.25">
      <c r="A2089" s="1">
        <f>focus_dlsp!A2090</f>
        <v>42017</v>
      </c>
      <c r="B2089">
        <f>VLOOKUP($A2089, focus_dlsp!$A:$AQ, MATCH(YEAR(dlsp_1_y_a!A2089), focus_dlsp!$2:$2, 0), 0)</f>
        <v>37.200000000000003</v>
      </c>
      <c r="C2089">
        <f>VLOOKUP($A2089, focus_dlsp!$A:$AQ, MATCH(YEAR(A2089)+1, focus_dlsp!$2:$2, 0), 0)</f>
        <v>37.75</v>
      </c>
      <c r="D2089">
        <f t="shared" si="130"/>
        <v>0.54999999999999716</v>
      </c>
      <c r="E2089">
        <f t="shared" si="128"/>
        <v>1</v>
      </c>
      <c r="F2089">
        <f t="shared" si="131"/>
        <v>3</v>
      </c>
      <c r="G2089">
        <f t="shared" si="129"/>
        <v>2015</v>
      </c>
    </row>
    <row r="2090" spans="1:7" x14ac:dyDescent="0.25">
      <c r="A2090" s="1">
        <f>focus_dlsp!A2091</f>
        <v>42018</v>
      </c>
      <c r="B2090">
        <f>VLOOKUP($A2090, focus_dlsp!$A:$AQ, MATCH(YEAR(dlsp_1_y_a!A2090), focus_dlsp!$2:$2, 0), 0)</f>
        <v>37.200000000000003</v>
      </c>
      <c r="C2090">
        <f>VLOOKUP($A2090, focus_dlsp!$A:$AQ, MATCH(YEAR(A2090)+1, focus_dlsp!$2:$2, 0), 0)</f>
        <v>37.75</v>
      </c>
      <c r="D2090">
        <f t="shared" si="130"/>
        <v>0.54999999999999716</v>
      </c>
      <c r="E2090">
        <f t="shared" si="128"/>
        <v>1</v>
      </c>
      <c r="F2090">
        <f t="shared" si="131"/>
        <v>3</v>
      </c>
      <c r="G2090">
        <f t="shared" si="129"/>
        <v>2015</v>
      </c>
    </row>
    <row r="2091" spans="1:7" x14ac:dyDescent="0.25">
      <c r="A2091" s="1">
        <f>focus_dlsp!A2092</f>
        <v>42019</v>
      </c>
      <c r="B2091">
        <f>VLOOKUP($A2091, focus_dlsp!$A:$AQ, MATCH(YEAR(dlsp_1_y_a!A2091), focus_dlsp!$2:$2, 0), 0)</f>
        <v>37.200000000000003</v>
      </c>
      <c r="C2091">
        <f>VLOOKUP($A2091, focus_dlsp!$A:$AQ, MATCH(YEAR(A2091)+1, focus_dlsp!$2:$2, 0), 0)</f>
        <v>37.75</v>
      </c>
      <c r="D2091">
        <f t="shared" si="130"/>
        <v>0.54999999999999716</v>
      </c>
      <c r="E2091">
        <f t="shared" si="128"/>
        <v>1</v>
      </c>
      <c r="F2091">
        <f t="shared" si="131"/>
        <v>3</v>
      </c>
      <c r="G2091">
        <f t="shared" si="129"/>
        <v>2015</v>
      </c>
    </row>
    <row r="2092" spans="1:7" x14ac:dyDescent="0.25">
      <c r="A2092" s="1">
        <f>focus_dlsp!A2093</f>
        <v>42020</v>
      </c>
      <c r="B2092">
        <f>VLOOKUP($A2092, focus_dlsp!$A:$AQ, MATCH(YEAR(dlsp_1_y_a!A2092), focus_dlsp!$2:$2, 0), 0)</f>
        <v>37</v>
      </c>
      <c r="C2092">
        <f>VLOOKUP($A2092, focus_dlsp!$A:$AQ, MATCH(YEAR(A2092)+1, focus_dlsp!$2:$2, 0), 0)</f>
        <v>37.4</v>
      </c>
      <c r="D2092">
        <f t="shared" si="130"/>
        <v>0.39999999999999858</v>
      </c>
      <c r="E2092">
        <f t="shared" si="128"/>
        <v>1</v>
      </c>
      <c r="F2092">
        <f t="shared" si="131"/>
        <v>3</v>
      </c>
      <c r="G2092">
        <f t="shared" si="129"/>
        <v>2015</v>
      </c>
    </row>
    <row r="2093" spans="1:7" x14ac:dyDescent="0.25">
      <c r="A2093" s="1">
        <f>focus_dlsp!A2094</f>
        <v>42023</v>
      </c>
      <c r="B2093">
        <f>VLOOKUP($A2093, focus_dlsp!$A:$AQ, MATCH(YEAR(dlsp_1_y_a!A2093), focus_dlsp!$2:$2, 0), 0)</f>
        <v>37</v>
      </c>
      <c r="C2093">
        <f>VLOOKUP($A2093, focus_dlsp!$A:$AQ, MATCH(YEAR(A2093)+1, focus_dlsp!$2:$2, 0), 0)</f>
        <v>37.4</v>
      </c>
      <c r="D2093">
        <f t="shared" si="130"/>
        <v>0.39999999999999858</v>
      </c>
      <c r="E2093">
        <f t="shared" si="128"/>
        <v>1</v>
      </c>
      <c r="F2093">
        <f t="shared" si="131"/>
        <v>3</v>
      </c>
      <c r="G2093">
        <f t="shared" si="129"/>
        <v>2015</v>
      </c>
    </row>
    <row r="2094" spans="1:7" x14ac:dyDescent="0.25">
      <c r="A2094" s="1">
        <f>focus_dlsp!A2095</f>
        <v>42024</v>
      </c>
      <c r="B2094">
        <f>VLOOKUP($A2094, focus_dlsp!$A:$AQ, MATCH(YEAR(dlsp_1_y_a!A2094), focus_dlsp!$2:$2, 0), 0)</f>
        <v>37</v>
      </c>
      <c r="C2094">
        <f>VLOOKUP($A2094, focus_dlsp!$A:$AQ, MATCH(YEAR(A2094)+1, focus_dlsp!$2:$2, 0), 0)</f>
        <v>37.4</v>
      </c>
      <c r="D2094">
        <f t="shared" si="130"/>
        <v>0.39999999999999858</v>
      </c>
      <c r="E2094">
        <f t="shared" si="128"/>
        <v>1</v>
      </c>
      <c r="F2094">
        <f t="shared" si="131"/>
        <v>3</v>
      </c>
      <c r="G2094">
        <f t="shared" si="129"/>
        <v>2015</v>
      </c>
    </row>
    <row r="2095" spans="1:7" x14ac:dyDescent="0.25">
      <c r="A2095" s="1">
        <f>focus_dlsp!A2096</f>
        <v>42025</v>
      </c>
      <c r="B2095">
        <f>VLOOKUP($A2095, focus_dlsp!$A:$AQ, MATCH(YEAR(dlsp_1_y_a!A2095), focus_dlsp!$2:$2, 0), 0)</f>
        <v>37</v>
      </c>
      <c r="C2095">
        <f>VLOOKUP($A2095, focus_dlsp!$A:$AQ, MATCH(YEAR(A2095)+1, focus_dlsp!$2:$2, 0), 0)</f>
        <v>37.4</v>
      </c>
      <c r="D2095">
        <f t="shared" si="130"/>
        <v>0.39999999999999858</v>
      </c>
      <c r="E2095">
        <f t="shared" si="128"/>
        <v>1</v>
      </c>
      <c r="F2095">
        <f t="shared" si="131"/>
        <v>3</v>
      </c>
      <c r="G2095">
        <f t="shared" si="129"/>
        <v>2015</v>
      </c>
    </row>
    <row r="2096" spans="1:7" x14ac:dyDescent="0.25">
      <c r="A2096" s="1">
        <f>focus_dlsp!A2097</f>
        <v>42026</v>
      </c>
      <c r="B2096">
        <f>VLOOKUP($A2096, focus_dlsp!$A:$AQ, MATCH(YEAR(dlsp_1_y_a!A2096), focus_dlsp!$2:$2, 0), 0)</f>
        <v>37</v>
      </c>
      <c r="C2096">
        <f>VLOOKUP($A2096, focus_dlsp!$A:$AQ, MATCH(YEAR(A2096)+1, focus_dlsp!$2:$2, 0), 0)</f>
        <v>37.5</v>
      </c>
      <c r="D2096">
        <f t="shared" si="130"/>
        <v>0.5</v>
      </c>
      <c r="E2096">
        <f t="shared" si="128"/>
        <v>1</v>
      </c>
      <c r="F2096">
        <f t="shared" si="131"/>
        <v>3</v>
      </c>
      <c r="G2096">
        <f t="shared" si="129"/>
        <v>2015</v>
      </c>
    </row>
    <row r="2097" spans="1:7" x14ac:dyDescent="0.25">
      <c r="A2097" s="1">
        <f>focus_dlsp!A2098</f>
        <v>42027</v>
      </c>
      <c r="B2097">
        <f>VLOOKUP($A2097, focus_dlsp!$A:$AQ, MATCH(YEAR(dlsp_1_y_a!A2097), focus_dlsp!$2:$2, 0), 0)</f>
        <v>37</v>
      </c>
      <c r="C2097">
        <f>VLOOKUP($A2097, focus_dlsp!$A:$AQ, MATCH(YEAR(A2097)+1, focus_dlsp!$2:$2, 0), 0)</f>
        <v>37.4</v>
      </c>
      <c r="D2097">
        <f t="shared" si="130"/>
        <v>0.39999999999999858</v>
      </c>
      <c r="E2097">
        <f t="shared" si="128"/>
        <v>1</v>
      </c>
      <c r="F2097">
        <f t="shared" si="131"/>
        <v>3</v>
      </c>
      <c r="G2097">
        <f t="shared" si="129"/>
        <v>2015</v>
      </c>
    </row>
    <row r="2098" spans="1:7" x14ac:dyDescent="0.25">
      <c r="A2098" s="1">
        <f>focus_dlsp!A2099</f>
        <v>42030</v>
      </c>
      <c r="B2098">
        <f>VLOOKUP($A2098, focus_dlsp!$A:$AQ, MATCH(YEAR(dlsp_1_y_a!A2098), focus_dlsp!$2:$2, 0), 0)</f>
        <v>37</v>
      </c>
      <c r="C2098">
        <f>VLOOKUP($A2098, focus_dlsp!$A:$AQ, MATCH(YEAR(A2098)+1, focus_dlsp!$2:$2, 0), 0)</f>
        <v>37.299999999999997</v>
      </c>
      <c r="D2098">
        <f t="shared" si="130"/>
        <v>0.29999999999999716</v>
      </c>
      <c r="E2098">
        <f t="shared" si="128"/>
        <v>1</v>
      </c>
      <c r="F2098">
        <f t="shared" si="131"/>
        <v>3</v>
      </c>
      <c r="G2098">
        <f t="shared" si="129"/>
        <v>2015</v>
      </c>
    </row>
    <row r="2099" spans="1:7" x14ac:dyDescent="0.25">
      <c r="A2099" s="1">
        <f>focus_dlsp!A2100</f>
        <v>42031</v>
      </c>
      <c r="B2099">
        <f>VLOOKUP($A2099, focus_dlsp!$A:$AQ, MATCH(YEAR(dlsp_1_y_a!A2099), focus_dlsp!$2:$2, 0), 0)</f>
        <v>37</v>
      </c>
      <c r="C2099">
        <f>VLOOKUP($A2099, focus_dlsp!$A:$AQ, MATCH(YEAR(A2099)+1, focus_dlsp!$2:$2, 0), 0)</f>
        <v>37.299999999999997</v>
      </c>
      <c r="D2099">
        <f t="shared" si="130"/>
        <v>0.29999999999999716</v>
      </c>
      <c r="E2099">
        <f t="shared" si="128"/>
        <v>1</v>
      </c>
      <c r="F2099">
        <f t="shared" si="131"/>
        <v>3</v>
      </c>
      <c r="G2099">
        <f t="shared" si="129"/>
        <v>2015</v>
      </c>
    </row>
    <row r="2100" spans="1:7" x14ac:dyDescent="0.25">
      <c r="A2100" s="1">
        <f>focus_dlsp!A2101</f>
        <v>42032</v>
      </c>
      <c r="B2100">
        <f>VLOOKUP($A2100, focus_dlsp!$A:$AQ, MATCH(YEAR(dlsp_1_y_a!A2100), focus_dlsp!$2:$2, 0), 0)</f>
        <v>37</v>
      </c>
      <c r="C2100">
        <f>VLOOKUP($A2100, focus_dlsp!$A:$AQ, MATCH(YEAR(A2100)+1, focus_dlsp!$2:$2, 0), 0)</f>
        <v>37.299999999999997</v>
      </c>
      <c r="D2100">
        <f t="shared" si="130"/>
        <v>0.29999999999999716</v>
      </c>
      <c r="E2100">
        <f t="shared" si="128"/>
        <v>1</v>
      </c>
      <c r="F2100">
        <f t="shared" si="131"/>
        <v>3</v>
      </c>
      <c r="G2100">
        <f t="shared" si="129"/>
        <v>2015</v>
      </c>
    </row>
    <row r="2101" spans="1:7" x14ac:dyDescent="0.25">
      <c r="A2101" s="1">
        <f>focus_dlsp!A2102</f>
        <v>42033</v>
      </c>
      <c r="B2101">
        <f>VLOOKUP($A2101, focus_dlsp!$A:$AQ, MATCH(YEAR(dlsp_1_y_a!A2101), focus_dlsp!$2:$2, 0), 0)</f>
        <v>37</v>
      </c>
      <c r="C2101">
        <f>VLOOKUP($A2101, focus_dlsp!$A:$AQ, MATCH(YEAR(A2101)+1, focus_dlsp!$2:$2, 0), 0)</f>
        <v>36.75</v>
      </c>
      <c r="D2101">
        <f t="shared" si="130"/>
        <v>-0.25</v>
      </c>
      <c r="E2101">
        <f t="shared" si="128"/>
        <v>1</v>
      </c>
      <c r="F2101">
        <f t="shared" si="131"/>
        <v>3</v>
      </c>
      <c r="G2101">
        <f t="shared" si="129"/>
        <v>2015</v>
      </c>
    </row>
    <row r="2102" spans="1:7" x14ac:dyDescent="0.25">
      <c r="A2102" s="1">
        <f>focus_dlsp!A2103</f>
        <v>42034</v>
      </c>
      <c r="B2102">
        <f>VLOOKUP($A2102, focus_dlsp!$A:$AQ, MATCH(YEAR(dlsp_1_y_a!A2102), focus_dlsp!$2:$2, 0), 0)</f>
        <v>37</v>
      </c>
      <c r="C2102">
        <f>VLOOKUP($A2102, focus_dlsp!$A:$AQ, MATCH(YEAR(A2102)+1, focus_dlsp!$2:$2, 0), 0)</f>
        <v>37</v>
      </c>
      <c r="D2102">
        <f t="shared" si="130"/>
        <v>0</v>
      </c>
      <c r="E2102">
        <f t="shared" si="128"/>
        <v>1</v>
      </c>
      <c r="F2102">
        <f t="shared" si="131"/>
        <v>3</v>
      </c>
      <c r="G2102">
        <f t="shared" si="129"/>
        <v>2015</v>
      </c>
    </row>
    <row r="2103" spans="1:7" x14ac:dyDescent="0.25">
      <c r="A2103" s="1">
        <f>focus_dlsp!A2104</f>
        <v>42037</v>
      </c>
      <c r="B2103">
        <f>VLOOKUP($A2103, focus_dlsp!$A:$AQ, MATCH(YEAR(dlsp_1_y_a!A2103), focus_dlsp!$2:$2, 0), 0)</f>
        <v>37</v>
      </c>
      <c r="C2103">
        <f>VLOOKUP($A2103, focus_dlsp!$A:$AQ, MATCH(YEAR(A2103)+1, focus_dlsp!$2:$2, 0), 0)</f>
        <v>37.15</v>
      </c>
      <c r="D2103">
        <f t="shared" si="130"/>
        <v>0.14999999999999858</v>
      </c>
      <c r="E2103">
        <f t="shared" si="128"/>
        <v>2</v>
      </c>
      <c r="F2103">
        <f t="shared" si="131"/>
        <v>3</v>
      </c>
      <c r="G2103">
        <f t="shared" si="129"/>
        <v>2015</v>
      </c>
    </row>
    <row r="2104" spans="1:7" x14ac:dyDescent="0.25">
      <c r="A2104" s="1">
        <f>focus_dlsp!A2105</f>
        <v>42038</v>
      </c>
      <c r="B2104">
        <f>VLOOKUP($A2104, focus_dlsp!$A:$AQ, MATCH(YEAR(dlsp_1_y_a!A2104), focus_dlsp!$2:$2, 0), 0)</f>
        <v>37</v>
      </c>
      <c r="C2104">
        <f>VLOOKUP($A2104, focus_dlsp!$A:$AQ, MATCH(YEAR(A2104)+1, focus_dlsp!$2:$2, 0), 0)</f>
        <v>37.15</v>
      </c>
      <c r="D2104">
        <f t="shared" si="130"/>
        <v>0.14999999999999858</v>
      </c>
      <c r="E2104">
        <f t="shared" si="128"/>
        <v>2</v>
      </c>
      <c r="F2104">
        <f t="shared" si="131"/>
        <v>3</v>
      </c>
      <c r="G2104">
        <f t="shared" si="129"/>
        <v>2015</v>
      </c>
    </row>
    <row r="2105" spans="1:7" x14ac:dyDescent="0.25">
      <c r="A2105" s="1">
        <f>focus_dlsp!A2106</f>
        <v>42039</v>
      </c>
      <c r="B2105">
        <f>VLOOKUP($A2105, focus_dlsp!$A:$AQ, MATCH(YEAR(dlsp_1_y_a!A2105), focus_dlsp!$2:$2, 0), 0)</f>
        <v>37</v>
      </c>
      <c r="C2105">
        <f>VLOOKUP($A2105, focus_dlsp!$A:$AQ, MATCH(YEAR(A2105)+1, focus_dlsp!$2:$2, 0), 0)</f>
        <v>37.5</v>
      </c>
      <c r="D2105">
        <f t="shared" si="130"/>
        <v>0.5</v>
      </c>
      <c r="E2105">
        <f t="shared" si="128"/>
        <v>2</v>
      </c>
      <c r="F2105">
        <f t="shared" si="131"/>
        <v>3</v>
      </c>
      <c r="G2105">
        <f t="shared" si="129"/>
        <v>2015</v>
      </c>
    </row>
    <row r="2106" spans="1:7" x14ac:dyDescent="0.25">
      <c r="A2106" s="1">
        <f>focus_dlsp!A2107</f>
        <v>42040</v>
      </c>
      <c r="B2106">
        <f>VLOOKUP($A2106, focus_dlsp!$A:$AQ, MATCH(YEAR(dlsp_1_y_a!A2106), focus_dlsp!$2:$2, 0), 0)</f>
        <v>37.200000000000003</v>
      </c>
      <c r="C2106">
        <f>VLOOKUP($A2106, focus_dlsp!$A:$AQ, MATCH(YEAR(A2106)+1, focus_dlsp!$2:$2, 0), 0)</f>
        <v>37.799999999999997</v>
      </c>
      <c r="D2106">
        <f t="shared" si="130"/>
        <v>0.59999999999999432</v>
      </c>
      <c r="E2106">
        <f t="shared" si="128"/>
        <v>2</v>
      </c>
      <c r="F2106">
        <f t="shared" si="131"/>
        <v>3</v>
      </c>
      <c r="G2106">
        <f t="shared" si="129"/>
        <v>2015</v>
      </c>
    </row>
    <row r="2107" spans="1:7" x14ac:dyDescent="0.25">
      <c r="A2107" s="1">
        <f>focus_dlsp!A2108</f>
        <v>42041</v>
      </c>
      <c r="B2107">
        <f>VLOOKUP($A2107, focus_dlsp!$A:$AQ, MATCH(YEAR(dlsp_1_y_a!A2107), focus_dlsp!$2:$2, 0), 0)</f>
        <v>37.200000000000003</v>
      </c>
      <c r="C2107">
        <f>VLOOKUP($A2107, focus_dlsp!$A:$AQ, MATCH(YEAR(A2107)+1, focus_dlsp!$2:$2, 0), 0)</f>
        <v>37.799999999999997</v>
      </c>
      <c r="D2107">
        <f t="shared" si="130"/>
        <v>0.59999999999999432</v>
      </c>
      <c r="E2107">
        <f t="shared" si="128"/>
        <v>2</v>
      </c>
      <c r="F2107">
        <f t="shared" si="131"/>
        <v>3</v>
      </c>
      <c r="G2107">
        <f t="shared" si="129"/>
        <v>2015</v>
      </c>
    </row>
    <row r="2108" spans="1:7" x14ac:dyDescent="0.25">
      <c r="A2108" s="1">
        <f>focus_dlsp!A2109</f>
        <v>42044</v>
      </c>
      <c r="B2108">
        <f>VLOOKUP($A2108, focus_dlsp!$A:$AQ, MATCH(YEAR(dlsp_1_y_a!A2108), focus_dlsp!$2:$2, 0), 0)</f>
        <v>37.299999999999997</v>
      </c>
      <c r="C2108">
        <f>VLOOKUP($A2108, focus_dlsp!$A:$AQ, MATCH(YEAR(A2108)+1, focus_dlsp!$2:$2, 0), 0)</f>
        <v>37.799999999999997</v>
      </c>
      <c r="D2108">
        <f t="shared" si="130"/>
        <v>0.5</v>
      </c>
      <c r="E2108">
        <f t="shared" si="128"/>
        <v>2</v>
      </c>
      <c r="F2108">
        <f t="shared" si="131"/>
        <v>3</v>
      </c>
      <c r="G2108">
        <f t="shared" si="129"/>
        <v>2015</v>
      </c>
    </row>
    <row r="2109" spans="1:7" x14ac:dyDescent="0.25">
      <c r="A2109" s="1">
        <f>focus_dlsp!A2110</f>
        <v>42045</v>
      </c>
      <c r="B2109">
        <f>VLOOKUP($A2109, focus_dlsp!$A:$AQ, MATCH(YEAR(dlsp_1_y_a!A2109), focus_dlsp!$2:$2, 0), 0)</f>
        <v>37.299999999999997</v>
      </c>
      <c r="C2109">
        <f>VLOOKUP($A2109, focus_dlsp!$A:$AQ, MATCH(YEAR(A2109)+1, focus_dlsp!$2:$2, 0), 0)</f>
        <v>37.799999999999997</v>
      </c>
      <c r="D2109">
        <f t="shared" si="130"/>
        <v>0.5</v>
      </c>
      <c r="E2109">
        <f t="shared" si="128"/>
        <v>2</v>
      </c>
      <c r="F2109">
        <f t="shared" si="131"/>
        <v>3</v>
      </c>
      <c r="G2109">
        <f t="shared" si="129"/>
        <v>2015</v>
      </c>
    </row>
    <row r="2110" spans="1:7" x14ac:dyDescent="0.25">
      <c r="A2110" s="1">
        <f>focus_dlsp!A2111</f>
        <v>42046</v>
      </c>
      <c r="B2110">
        <f>VLOOKUP($A2110, focus_dlsp!$A:$AQ, MATCH(YEAR(dlsp_1_y_a!A2110), focus_dlsp!$2:$2, 0), 0)</f>
        <v>37.299999999999997</v>
      </c>
      <c r="C2110">
        <f>VLOOKUP($A2110, focus_dlsp!$A:$AQ, MATCH(YEAR(A2110)+1, focus_dlsp!$2:$2, 0), 0)</f>
        <v>37.799999999999997</v>
      </c>
      <c r="D2110">
        <f t="shared" si="130"/>
        <v>0.5</v>
      </c>
      <c r="E2110">
        <f t="shared" si="128"/>
        <v>2</v>
      </c>
      <c r="F2110">
        <f t="shared" si="131"/>
        <v>3</v>
      </c>
      <c r="G2110">
        <f t="shared" si="129"/>
        <v>2015</v>
      </c>
    </row>
    <row r="2111" spans="1:7" x14ac:dyDescent="0.25">
      <c r="A2111" s="1">
        <f>focus_dlsp!A2112</f>
        <v>42047</v>
      </c>
      <c r="B2111">
        <f>VLOOKUP($A2111, focus_dlsp!$A:$AQ, MATCH(YEAR(dlsp_1_y_a!A2111), focus_dlsp!$2:$2, 0), 0)</f>
        <v>37.9</v>
      </c>
      <c r="C2111">
        <f>VLOOKUP($A2111, focus_dlsp!$A:$AQ, MATCH(YEAR(A2111)+1, focus_dlsp!$2:$2, 0), 0)</f>
        <v>38.15</v>
      </c>
      <c r="D2111">
        <f t="shared" si="130"/>
        <v>0.25</v>
      </c>
      <c r="E2111">
        <f t="shared" si="128"/>
        <v>2</v>
      </c>
      <c r="F2111">
        <f t="shared" si="131"/>
        <v>3</v>
      </c>
      <c r="G2111">
        <f t="shared" si="129"/>
        <v>2015</v>
      </c>
    </row>
    <row r="2112" spans="1:7" x14ac:dyDescent="0.25">
      <c r="A2112" s="1">
        <f>focus_dlsp!A2113</f>
        <v>42048</v>
      </c>
      <c r="B2112">
        <f>VLOOKUP($A2112, focus_dlsp!$A:$AQ, MATCH(YEAR(dlsp_1_y_a!A2112), focus_dlsp!$2:$2, 0), 0)</f>
        <v>38</v>
      </c>
      <c r="C2112">
        <f>VLOOKUP($A2112, focus_dlsp!$A:$AQ, MATCH(YEAR(A2112)+1, focus_dlsp!$2:$2, 0), 0)</f>
        <v>38.549999999999997</v>
      </c>
      <c r="D2112">
        <f t="shared" si="130"/>
        <v>0.54999999999999716</v>
      </c>
      <c r="E2112">
        <f t="shared" si="128"/>
        <v>2</v>
      </c>
      <c r="F2112">
        <f t="shared" si="131"/>
        <v>3</v>
      </c>
      <c r="G2112">
        <f t="shared" si="129"/>
        <v>2015</v>
      </c>
    </row>
    <row r="2113" spans="1:7" x14ac:dyDescent="0.25">
      <c r="A2113" s="1">
        <f>focus_dlsp!A2114</f>
        <v>42053</v>
      </c>
      <c r="B2113">
        <f>VLOOKUP($A2113, focus_dlsp!$A:$AQ, MATCH(YEAR(dlsp_1_y_a!A2113), focus_dlsp!$2:$2, 0), 0)</f>
        <v>38</v>
      </c>
      <c r="C2113">
        <f>VLOOKUP($A2113, focus_dlsp!$A:$AQ, MATCH(YEAR(A2113)+1, focus_dlsp!$2:$2, 0), 0)</f>
        <v>38.9</v>
      </c>
      <c r="D2113">
        <f t="shared" si="130"/>
        <v>0.89999999999999858</v>
      </c>
      <c r="E2113">
        <f t="shared" si="128"/>
        <v>2</v>
      </c>
      <c r="F2113">
        <f t="shared" si="131"/>
        <v>3</v>
      </c>
      <c r="G2113">
        <f t="shared" si="129"/>
        <v>2015</v>
      </c>
    </row>
    <row r="2114" spans="1:7" x14ac:dyDescent="0.25">
      <c r="A2114" s="1">
        <f>focus_dlsp!A2115</f>
        <v>42054</v>
      </c>
      <c r="B2114">
        <f>VLOOKUP($A2114, focus_dlsp!$A:$AQ, MATCH(YEAR(dlsp_1_y_a!A2114), focus_dlsp!$2:$2, 0), 0)</f>
        <v>38</v>
      </c>
      <c r="C2114">
        <f>VLOOKUP($A2114, focus_dlsp!$A:$AQ, MATCH(YEAR(A2114)+1, focus_dlsp!$2:$2, 0), 0)</f>
        <v>38.9</v>
      </c>
      <c r="D2114">
        <f t="shared" si="130"/>
        <v>0.89999999999999858</v>
      </c>
      <c r="E2114">
        <f t="shared" ref="E2114:E2177" si="132">MONTH(A2114)</f>
        <v>2</v>
      </c>
      <c r="F2114">
        <f t="shared" si="131"/>
        <v>3</v>
      </c>
      <c r="G2114">
        <f t="shared" ref="G2114:G2177" si="133">YEAR(A2114)</f>
        <v>2015</v>
      </c>
    </row>
    <row r="2115" spans="1:7" x14ac:dyDescent="0.25">
      <c r="A2115" s="1">
        <f>focus_dlsp!A2116</f>
        <v>42055</v>
      </c>
      <c r="B2115">
        <f>VLOOKUP($A2115, focus_dlsp!$A:$AQ, MATCH(YEAR(dlsp_1_y_a!A2115), focus_dlsp!$2:$2, 0), 0)</f>
        <v>37.9</v>
      </c>
      <c r="C2115">
        <f>VLOOKUP($A2115, focus_dlsp!$A:$AQ, MATCH(YEAR(A2115)+1, focus_dlsp!$2:$2, 0), 0)</f>
        <v>38.9</v>
      </c>
      <c r="D2115">
        <f t="shared" ref="D2115:D2178" si="134">C2115-B2115</f>
        <v>1</v>
      </c>
      <c r="E2115">
        <f t="shared" si="132"/>
        <v>2</v>
      </c>
      <c r="F2115">
        <f t="shared" ref="F2115:F2178" si="135">IF(E2115&lt;4,3,IF(E2115&lt;7,6,IF(E2115&lt;10,9,12)))</f>
        <v>3</v>
      </c>
      <c r="G2115">
        <f t="shared" si="133"/>
        <v>2015</v>
      </c>
    </row>
    <row r="2116" spans="1:7" x14ac:dyDescent="0.25">
      <c r="A2116" s="1">
        <f>focus_dlsp!A2117</f>
        <v>42058</v>
      </c>
      <c r="B2116">
        <f>VLOOKUP($A2116, focus_dlsp!$A:$AQ, MATCH(YEAR(dlsp_1_y_a!A2116), focus_dlsp!$2:$2, 0), 0)</f>
        <v>38.200000000000003</v>
      </c>
      <c r="C2116">
        <f>VLOOKUP($A2116, focus_dlsp!$A:$AQ, MATCH(YEAR(A2116)+1, focus_dlsp!$2:$2, 0), 0)</f>
        <v>38.9</v>
      </c>
      <c r="D2116">
        <f t="shared" si="134"/>
        <v>0.69999999999999574</v>
      </c>
      <c r="E2116">
        <f t="shared" si="132"/>
        <v>2</v>
      </c>
      <c r="F2116">
        <f t="shared" si="135"/>
        <v>3</v>
      </c>
      <c r="G2116">
        <f t="shared" si="133"/>
        <v>2015</v>
      </c>
    </row>
    <row r="2117" spans="1:7" x14ac:dyDescent="0.25">
      <c r="A2117" s="1">
        <f>focus_dlsp!A2118</f>
        <v>42059</v>
      </c>
      <c r="B2117">
        <f>VLOOKUP($A2117, focus_dlsp!$A:$AQ, MATCH(YEAR(dlsp_1_y_a!A2117), focus_dlsp!$2:$2, 0), 0)</f>
        <v>38.200000000000003</v>
      </c>
      <c r="C2117">
        <f>VLOOKUP($A2117, focus_dlsp!$A:$AQ, MATCH(YEAR(A2117)+1, focus_dlsp!$2:$2, 0), 0)</f>
        <v>38.9</v>
      </c>
      <c r="D2117">
        <f t="shared" si="134"/>
        <v>0.69999999999999574</v>
      </c>
      <c r="E2117">
        <f t="shared" si="132"/>
        <v>2</v>
      </c>
      <c r="F2117">
        <f t="shared" si="135"/>
        <v>3</v>
      </c>
      <c r="G2117">
        <f t="shared" si="133"/>
        <v>2015</v>
      </c>
    </row>
    <row r="2118" spans="1:7" x14ac:dyDescent="0.25">
      <c r="A2118" s="1">
        <f>focus_dlsp!A2119</f>
        <v>42060</v>
      </c>
      <c r="B2118">
        <f>VLOOKUP($A2118, focus_dlsp!$A:$AQ, MATCH(YEAR(dlsp_1_y_a!A2118), focus_dlsp!$2:$2, 0), 0)</f>
        <v>38.200000000000003</v>
      </c>
      <c r="C2118">
        <f>VLOOKUP($A2118, focus_dlsp!$A:$AQ, MATCH(YEAR(A2118)+1, focus_dlsp!$2:$2, 0), 0)</f>
        <v>38.9</v>
      </c>
      <c r="D2118">
        <f t="shared" si="134"/>
        <v>0.69999999999999574</v>
      </c>
      <c r="E2118">
        <f t="shared" si="132"/>
        <v>2</v>
      </c>
      <c r="F2118">
        <f t="shared" si="135"/>
        <v>3</v>
      </c>
      <c r="G2118">
        <f t="shared" si="133"/>
        <v>2015</v>
      </c>
    </row>
    <row r="2119" spans="1:7" x14ac:dyDescent="0.25">
      <c r="A2119" s="1">
        <f>focus_dlsp!A2120</f>
        <v>42061</v>
      </c>
      <c r="B2119">
        <f>VLOOKUP($A2119, focus_dlsp!$A:$AQ, MATCH(YEAR(dlsp_1_y_a!A2119), focus_dlsp!$2:$2, 0), 0)</f>
        <v>38.200000000000003</v>
      </c>
      <c r="C2119">
        <f>VLOOKUP($A2119, focus_dlsp!$A:$AQ, MATCH(YEAR(A2119)+1, focus_dlsp!$2:$2, 0), 0)</f>
        <v>38.9</v>
      </c>
      <c r="D2119">
        <f t="shared" si="134"/>
        <v>0.69999999999999574</v>
      </c>
      <c r="E2119">
        <f t="shared" si="132"/>
        <v>2</v>
      </c>
      <c r="F2119">
        <f t="shared" si="135"/>
        <v>3</v>
      </c>
      <c r="G2119">
        <f t="shared" si="133"/>
        <v>2015</v>
      </c>
    </row>
    <row r="2120" spans="1:7" x14ac:dyDescent="0.25">
      <c r="A2120" s="1">
        <f>focus_dlsp!A2121</f>
        <v>42062</v>
      </c>
      <c r="B2120">
        <f>VLOOKUP($A2120, focus_dlsp!$A:$AQ, MATCH(YEAR(dlsp_1_y_a!A2120), focus_dlsp!$2:$2, 0), 0)</f>
        <v>38.200000000000003</v>
      </c>
      <c r="C2120">
        <f>VLOOKUP($A2120, focus_dlsp!$A:$AQ, MATCH(YEAR(A2120)+1, focus_dlsp!$2:$2, 0), 0)</f>
        <v>38.9</v>
      </c>
      <c r="D2120">
        <f t="shared" si="134"/>
        <v>0.69999999999999574</v>
      </c>
      <c r="E2120">
        <f t="shared" si="132"/>
        <v>2</v>
      </c>
      <c r="F2120">
        <f t="shared" si="135"/>
        <v>3</v>
      </c>
      <c r="G2120">
        <f t="shared" si="133"/>
        <v>2015</v>
      </c>
    </row>
    <row r="2121" spans="1:7" x14ac:dyDescent="0.25">
      <c r="A2121" s="1">
        <f>focus_dlsp!A2122</f>
        <v>42065</v>
      </c>
      <c r="B2121">
        <f>VLOOKUP($A2121, focus_dlsp!$A:$AQ, MATCH(YEAR(dlsp_1_y_a!A2121), focus_dlsp!$2:$2, 0), 0)</f>
        <v>38.200000000000003</v>
      </c>
      <c r="C2121">
        <f>VLOOKUP($A2121, focus_dlsp!$A:$AQ, MATCH(YEAR(A2121)+1, focus_dlsp!$2:$2, 0), 0)</f>
        <v>39</v>
      </c>
      <c r="D2121">
        <f t="shared" si="134"/>
        <v>0.79999999999999716</v>
      </c>
      <c r="E2121">
        <f t="shared" si="132"/>
        <v>3</v>
      </c>
      <c r="F2121">
        <f t="shared" si="135"/>
        <v>3</v>
      </c>
      <c r="G2121">
        <f t="shared" si="133"/>
        <v>2015</v>
      </c>
    </row>
    <row r="2122" spans="1:7" x14ac:dyDescent="0.25">
      <c r="A2122" s="1">
        <f>focus_dlsp!A2123</f>
        <v>42066</v>
      </c>
      <c r="B2122">
        <f>VLOOKUP($A2122, focus_dlsp!$A:$AQ, MATCH(YEAR(dlsp_1_y_a!A2122), focus_dlsp!$2:$2, 0), 0)</f>
        <v>38.200000000000003</v>
      </c>
      <c r="C2122">
        <f>VLOOKUP($A2122, focus_dlsp!$A:$AQ, MATCH(YEAR(A2122)+1, focus_dlsp!$2:$2, 0), 0)</f>
        <v>39</v>
      </c>
      <c r="D2122">
        <f t="shared" si="134"/>
        <v>0.79999999999999716</v>
      </c>
      <c r="E2122">
        <f t="shared" si="132"/>
        <v>3</v>
      </c>
      <c r="F2122">
        <f t="shared" si="135"/>
        <v>3</v>
      </c>
      <c r="G2122">
        <f t="shared" si="133"/>
        <v>2015</v>
      </c>
    </row>
    <row r="2123" spans="1:7" x14ac:dyDescent="0.25">
      <c r="A2123" s="1">
        <f>focus_dlsp!A2124</f>
        <v>42067</v>
      </c>
      <c r="B2123">
        <f>VLOOKUP($A2123, focus_dlsp!$A:$AQ, MATCH(YEAR(dlsp_1_y_a!A2123), focus_dlsp!$2:$2, 0), 0)</f>
        <v>38.200000000000003</v>
      </c>
      <c r="C2123">
        <f>VLOOKUP($A2123, focus_dlsp!$A:$AQ, MATCH(YEAR(A2123)+1, focus_dlsp!$2:$2, 0), 0)</f>
        <v>39</v>
      </c>
      <c r="D2123">
        <f t="shared" si="134"/>
        <v>0.79999999999999716</v>
      </c>
      <c r="E2123">
        <f t="shared" si="132"/>
        <v>3</v>
      </c>
      <c r="F2123">
        <f t="shared" si="135"/>
        <v>3</v>
      </c>
      <c r="G2123">
        <f t="shared" si="133"/>
        <v>2015</v>
      </c>
    </row>
    <row r="2124" spans="1:7" x14ac:dyDescent="0.25">
      <c r="A2124" s="1">
        <f>focus_dlsp!A2125</f>
        <v>42068</v>
      </c>
      <c r="B2124">
        <f>VLOOKUP($A2124, focus_dlsp!$A:$AQ, MATCH(YEAR(dlsp_1_y_a!A2124), focus_dlsp!$2:$2, 0), 0)</f>
        <v>38.200000000000003</v>
      </c>
      <c r="C2124">
        <f>VLOOKUP($A2124, focus_dlsp!$A:$AQ, MATCH(YEAR(A2124)+1, focus_dlsp!$2:$2, 0), 0)</f>
        <v>39</v>
      </c>
      <c r="D2124">
        <f t="shared" si="134"/>
        <v>0.79999999999999716</v>
      </c>
      <c r="E2124">
        <f t="shared" si="132"/>
        <v>3</v>
      </c>
      <c r="F2124">
        <f t="shared" si="135"/>
        <v>3</v>
      </c>
      <c r="G2124">
        <f t="shared" si="133"/>
        <v>2015</v>
      </c>
    </row>
    <row r="2125" spans="1:7" x14ac:dyDescent="0.25">
      <c r="A2125" s="1">
        <f>focus_dlsp!A2126</f>
        <v>42069</v>
      </c>
      <c r="B2125">
        <f>VLOOKUP($A2125, focus_dlsp!$A:$AQ, MATCH(YEAR(dlsp_1_y_a!A2125), focus_dlsp!$2:$2, 0), 0)</f>
        <v>38</v>
      </c>
      <c r="C2125">
        <f>VLOOKUP($A2125, focus_dlsp!$A:$AQ, MATCH(YEAR(A2125)+1, focus_dlsp!$2:$2, 0), 0)</f>
        <v>39.15</v>
      </c>
      <c r="D2125">
        <f t="shared" si="134"/>
        <v>1.1499999999999986</v>
      </c>
      <c r="E2125">
        <f t="shared" si="132"/>
        <v>3</v>
      </c>
      <c r="F2125">
        <f t="shared" si="135"/>
        <v>3</v>
      </c>
      <c r="G2125">
        <f t="shared" si="133"/>
        <v>2015</v>
      </c>
    </row>
    <row r="2126" spans="1:7" x14ac:dyDescent="0.25">
      <c r="A2126" s="1">
        <f>focus_dlsp!A2127</f>
        <v>42072</v>
      </c>
      <c r="B2126">
        <f>VLOOKUP($A2126, focus_dlsp!$A:$AQ, MATCH(YEAR(dlsp_1_y_a!A2126), focus_dlsp!$2:$2, 0), 0)</f>
        <v>38</v>
      </c>
      <c r="C2126">
        <f>VLOOKUP($A2126, focus_dlsp!$A:$AQ, MATCH(YEAR(A2126)+1, focus_dlsp!$2:$2, 0), 0)</f>
        <v>39.299999999999997</v>
      </c>
      <c r="D2126">
        <f t="shared" si="134"/>
        <v>1.2999999999999972</v>
      </c>
      <c r="E2126">
        <f t="shared" si="132"/>
        <v>3</v>
      </c>
      <c r="F2126">
        <f t="shared" si="135"/>
        <v>3</v>
      </c>
      <c r="G2126">
        <f t="shared" si="133"/>
        <v>2015</v>
      </c>
    </row>
    <row r="2127" spans="1:7" x14ac:dyDescent="0.25">
      <c r="A2127" s="1">
        <f>focus_dlsp!A2128</f>
        <v>42073</v>
      </c>
      <c r="B2127">
        <f>VLOOKUP($A2127, focus_dlsp!$A:$AQ, MATCH(YEAR(dlsp_1_y_a!A2127), focus_dlsp!$2:$2, 0), 0)</f>
        <v>38</v>
      </c>
      <c r="C2127">
        <f>VLOOKUP($A2127, focus_dlsp!$A:$AQ, MATCH(YEAR(A2127)+1, focus_dlsp!$2:$2, 0), 0)</f>
        <v>39.299999999999997</v>
      </c>
      <c r="D2127">
        <f t="shared" si="134"/>
        <v>1.2999999999999972</v>
      </c>
      <c r="E2127">
        <f t="shared" si="132"/>
        <v>3</v>
      </c>
      <c r="F2127">
        <f t="shared" si="135"/>
        <v>3</v>
      </c>
      <c r="G2127">
        <f t="shared" si="133"/>
        <v>2015</v>
      </c>
    </row>
    <row r="2128" spans="1:7" x14ac:dyDescent="0.25">
      <c r="A2128" s="1">
        <f>focus_dlsp!A2129</f>
        <v>42074</v>
      </c>
      <c r="B2128">
        <f>VLOOKUP($A2128, focus_dlsp!$A:$AQ, MATCH(YEAR(dlsp_1_y_a!A2128), focus_dlsp!$2:$2, 0), 0)</f>
        <v>38</v>
      </c>
      <c r="C2128">
        <f>VLOOKUP($A2128, focus_dlsp!$A:$AQ, MATCH(YEAR(A2128)+1, focus_dlsp!$2:$2, 0), 0)</f>
        <v>39.15</v>
      </c>
      <c r="D2128">
        <f t="shared" si="134"/>
        <v>1.1499999999999986</v>
      </c>
      <c r="E2128">
        <f t="shared" si="132"/>
        <v>3</v>
      </c>
      <c r="F2128">
        <f t="shared" si="135"/>
        <v>3</v>
      </c>
      <c r="G2128">
        <f t="shared" si="133"/>
        <v>2015</v>
      </c>
    </row>
    <row r="2129" spans="1:7" x14ac:dyDescent="0.25">
      <c r="A2129" s="1">
        <f>focus_dlsp!A2130</f>
        <v>42075</v>
      </c>
      <c r="B2129">
        <f>VLOOKUP($A2129, focus_dlsp!$A:$AQ, MATCH(YEAR(dlsp_1_y_a!A2129), focus_dlsp!$2:$2, 0), 0)</f>
        <v>38</v>
      </c>
      <c r="C2129">
        <f>VLOOKUP($A2129, focus_dlsp!$A:$AQ, MATCH(YEAR(A2129)+1, focus_dlsp!$2:$2, 0), 0)</f>
        <v>39</v>
      </c>
      <c r="D2129">
        <f t="shared" si="134"/>
        <v>1</v>
      </c>
      <c r="E2129">
        <f t="shared" si="132"/>
        <v>3</v>
      </c>
      <c r="F2129">
        <f t="shared" si="135"/>
        <v>3</v>
      </c>
      <c r="G2129">
        <f t="shared" si="133"/>
        <v>2015</v>
      </c>
    </row>
    <row r="2130" spans="1:7" x14ac:dyDescent="0.25">
      <c r="A2130" s="1">
        <f>focus_dlsp!A2131</f>
        <v>42076</v>
      </c>
      <c r="B2130">
        <f>VLOOKUP($A2130, focus_dlsp!$A:$AQ, MATCH(YEAR(dlsp_1_y_a!A2130), focus_dlsp!$2:$2, 0), 0)</f>
        <v>38</v>
      </c>
      <c r="C2130">
        <f>VLOOKUP($A2130, focus_dlsp!$A:$AQ, MATCH(YEAR(A2130)+1, focus_dlsp!$2:$2, 0), 0)</f>
        <v>38.9</v>
      </c>
      <c r="D2130">
        <f t="shared" si="134"/>
        <v>0.89999999999999858</v>
      </c>
      <c r="E2130">
        <f t="shared" si="132"/>
        <v>3</v>
      </c>
      <c r="F2130">
        <f t="shared" si="135"/>
        <v>3</v>
      </c>
      <c r="G2130">
        <f t="shared" si="133"/>
        <v>2015</v>
      </c>
    </row>
    <row r="2131" spans="1:7" x14ac:dyDescent="0.25">
      <c r="A2131" s="1">
        <f>focus_dlsp!A2132</f>
        <v>42079</v>
      </c>
      <c r="B2131">
        <f>VLOOKUP($A2131, focus_dlsp!$A:$AQ, MATCH(YEAR(dlsp_1_y_a!A2131), focus_dlsp!$2:$2, 0), 0)</f>
        <v>38</v>
      </c>
      <c r="C2131">
        <f>VLOOKUP($A2131, focus_dlsp!$A:$AQ, MATCH(YEAR(A2131)+1, focus_dlsp!$2:$2, 0), 0)</f>
        <v>39</v>
      </c>
      <c r="D2131">
        <f t="shared" si="134"/>
        <v>1</v>
      </c>
      <c r="E2131">
        <f t="shared" si="132"/>
        <v>3</v>
      </c>
      <c r="F2131">
        <f t="shared" si="135"/>
        <v>3</v>
      </c>
      <c r="G2131">
        <f t="shared" si="133"/>
        <v>2015</v>
      </c>
    </row>
    <row r="2132" spans="1:7" x14ac:dyDescent="0.25">
      <c r="A2132" s="1">
        <f>focus_dlsp!A2133</f>
        <v>42080</v>
      </c>
      <c r="B2132">
        <f>VLOOKUP($A2132, focus_dlsp!$A:$AQ, MATCH(YEAR(dlsp_1_y_a!A2132), focus_dlsp!$2:$2, 0), 0)</f>
        <v>38</v>
      </c>
      <c r="C2132">
        <f>VLOOKUP($A2132, focus_dlsp!$A:$AQ, MATCH(YEAR(A2132)+1, focus_dlsp!$2:$2, 0), 0)</f>
        <v>39</v>
      </c>
      <c r="D2132">
        <f t="shared" si="134"/>
        <v>1</v>
      </c>
      <c r="E2132">
        <f t="shared" si="132"/>
        <v>3</v>
      </c>
      <c r="F2132">
        <f t="shared" si="135"/>
        <v>3</v>
      </c>
      <c r="G2132">
        <f t="shared" si="133"/>
        <v>2015</v>
      </c>
    </row>
    <row r="2133" spans="1:7" x14ac:dyDescent="0.25">
      <c r="A2133" s="1">
        <f>focus_dlsp!A2134</f>
        <v>42081</v>
      </c>
      <c r="B2133">
        <f>VLOOKUP($A2133, focus_dlsp!$A:$AQ, MATCH(YEAR(dlsp_1_y_a!A2133), focus_dlsp!$2:$2, 0), 0)</f>
        <v>38</v>
      </c>
      <c r="C2133">
        <f>VLOOKUP($A2133, focus_dlsp!$A:$AQ, MATCH(YEAR(A2133)+1, focus_dlsp!$2:$2, 0), 0)</f>
        <v>39</v>
      </c>
      <c r="D2133">
        <f t="shared" si="134"/>
        <v>1</v>
      </c>
      <c r="E2133">
        <f t="shared" si="132"/>
        <v>3</v>
      </c>
      <c r="F2133">
        <f t="shared" si="135"/>
        <v>3</v>
      </c>
      <c r="G2133">
        <f t="shared" si="133"/>
        <v>2015</v>
      </c>
    </row>
    <row r="2134" spans="1:7" x14ac:dyDescent="0.25">
      <c r="A2134" s="1">
        <f>focus_dlsp!A2135</f>
        <v>42082</v>
      </c>
      <c r="B2134">
        <f>VLOOKUP($A2134, focus_dlsp!$A:$AQ, MATCH(YEAR(dlsp_1_y_a!A2134), focus_dlsp!$2:$2, 0), 0)</f>
        <v>38</v>
      </c>
      <c r="C2134">
        <f>VLOOKUP($A2134, focus_dlsp!$A:$AQ, MATCH(YEAR(A2134)+1, focus_dlsp!$2:$2, 0), 0)</f>
        <v>38.950000000000003</v>
      </c>
      <c r="D2134">
        <f t="shared" si="134"/>
        <v>0.95000000000000284</v>
      </c>
      <c r="E2134">
        <f t="shared" si="132"/>
        <v>3</v>
      </c>
      <c r="F2134">
        <f t="shared" si="135"/>
        <v>3</v>
      </c>
      <c r="G2134">
        <f t="shared" si="133"/>
        <v>2015</v>
      </c>
    </row>
    <row r="2135" spans="1:7" x14ac:dyDescent="0.25">
      <c r="A2135" s="1">
        <f>focus_dlsp!A2136</f>
        <v>42083</v>
      </c>
      <c r="B2135">
        <f>VLOOKUP($A2135, focus_dlsp!$A:$AQ, MATCH(YEAR(dlsp_1_y_a!A2135), focus_dlsp!$2:$2, 0), 0)</f>
        <v>38</v>
      </c>
      <c r="C2135">
        <f>VLOOKUP($A2135, focus_dlsp!$A:$AQ, MATCH(YEAR(A2135)+1, focus_dlsp!$2:$2, 0), 0)</f>
        <v>38.950000000000003</v>
      </c>
      <c r="D2135">
        <f t="shared" si="134"/>
        <v>0.95000000000000284</v>
      </c>
      <c r="E2135">
        <f t="shared" si="132"/>
        <v>3</v>
      </c>
      <c r="F2135">
        <f t="shared" si="135"/>
        <v>3</v>
      </c>
      <c r="G2135">
        <f t="shared" si="133"/>
        <v>2015</v>
      </c>
    </row>
    <row r="2136" spans="1:7" x14ac:dyDescent="0.25">
      <c r="A2136" s="1">
        <f>focus_dlsp!A2137</f>
        <v>42086</v>
      </c>
      <c r="B2136">
        <f>VLOOKUP($A2136, focus_dlsp!$A:$AQ, MATCH(YEAR(dlsp_1_y_a!A2136), focus_dlsp!$2:$2, 0), 0)</f>
        <v>38.4</v>
      </c>
      <c r="C2136">
        <f>VLOOKUP($A2136, focus_dlsp!$A:$AQ, MATCH(YEAR(A2136)+1, focus_dlsp!$2:$2, 0), 0)</f>
        <v>39.299999999999997</v>
      </c>
      <c r="D2136">
        <f t="shared" si="134"/>
        <v>0.89999999999999858</v>
      </c>
      <c r="E2136">
        <f t="shared" si="132"/>
        <v>3</v>
      </c>
      <c r="F2136">
        <f t="shared" si="135"/>
        <v>3</v>
      </c>
      <c r="G2136">
        <f t="shared" si="133"/>
        <v>2015</v>
      </c>
    </row>
    <row r="2137" spans="1:7" x14ac:dyDescent="0.25">
      <c r="A2137" s="1">
        <f>focus_dlsp!A2138</f>
        <v>42087</v>
      </c>
      <c r="B2137">
        <f>VLOOKUP($A2137, focus_dlsp!$A:$AQ, MATCH(YEAR(dlsp_1_y_a!A2137), focus_dlsp!$2:$2, 0), 0)</f>
        <v>38.4</v>
      </c>
      <c r="C2137">
        <f>VLOOKUP($A2137, focus_dlsp!$A:$AQ, MATCH(YEAR(A2137)+1, focus_dlsp!$2:$2, 0), 0)</f>
        <v>39.299999999999997</v>
      </c>
      <c r="D2137">
        <f t="shared" si="134"/>
        <v>0.89999999999999858</v>
      </c>
      <c r="E2137">
        <f t="shared" si="132"/>
        <v>3</v>
      </c>
      <c r="F2137">
        <f t="shared" si="135"/>
        <v>3</v>
      </c>
      <c r="G2137">
        <f t="shared" si="133"/>
        <v>2015</v>
      </c>
    </row>
    <row r="2138" spans="1:7" x14ac:dyDescent="0.25">
      <c r="A2138" s="1">
        <f>focus_dlsp!A2139</f>
        <v>42088</v>
      </c>
      <c r="B2138">
        <f>VLOOKUP($A2138, focus_dlsp!$A:$AQ, MATCH(YEAR(dlsp_1_y_a!A2138), focus_dlsp!$2:$2, 0), 0)</f>
        <v>38.200000000000003</v>
      </c>
      <c r="C2138">
        <f>VLOOKUP($A2138, focus_dlsp!$A:$AQ, MATCH(YEAR(A2138)+1, focus_dlsp!$2:$2, 0), 0)</f>
        <v>39.15</v>
      </c>
      <c r="D2138">
        <f t="shared" si="134"/>
        <v>0.94999999999999574</v>
      </c>
      <c r="E2138">
        <f t="shared" si="132"/>
        <v>3</v>
      </c>
      <c r="F2138">
        <f t="shared" si="135"/>
        <v>3</v>
      </c>
      <c r="G2138">
        <f t="shared" si="133"/>
        <v>2015</v>
      </c>
    </row>
    <row r="2139" spans="1:7" x14ac:dyDescent="0.25">
      <c r="A2139" s="1">
        <f>focus_dlsp!A2140</f>
        <v>42089</v>
      </c>
      <c r="B2139">
        <f>VLOOKUP($A2139, focus_dlsp!$A:$AQ, MATCH(YEAR(dlsp_1_y_a!A2139), focus_dlsp!$2:$2, 0), 0)</f>
        <v>38</v>
      </c>
      <c r="C2139">
        <f>VLOOKUP($A2139, focus_dlsp!$A:$AQ, MATCH(YEAR(A2139)+1, focus_dlsp!$2:$2, 0), 0)</f>
        <v>38.9</v>
      </c>
      <c r="D2139">
        <f t="shared" si="134"/>
        <v>0.89999999999999858</v>
      </c>
      <c r="E2139">
        <f t="shared" si="132"/>
        <v>3</v>
      </c>
      <c r="F2139">
        <f t="shared" si="135"/>
        <v>3</v>
      </c>
      <c r="G2139">
        <f t="shared" si="133"/>
        <v>2015</v>
      </c>
    </row>
    <row r="2140" spans="1:7" x14ac:dyDescent="0.25">
      <c r="A2140" s="1">
        <f>focus_dlsp!A2141</f>
        <v>42090</v>
      </c>
      <c r="B2140">
        <f>VLOOKUP($A2140, focus_dlsp!$A:$AQ, MATCH(YEAR(dlsp_1_y_a!A2140), focus_dlsp!$2:$2, 0), 0)</f>
        <v>38</v>
      </c>
      <c r="C2140">
        <f>VLOOKUP($A2140, focus_dlsp!$A:$AQ, MATCH(YEAR(A2140)+1, focus_dlsp!$2:$2, 0), 0)</f>
        <v>38.9</v>
      </c>
      <c r="D2140">
        <f t="shared" si="134"/>
        <v>0.89999999999999858</v>
      </c>
      <c r="E2140">
        <f t="shared" si="132"/>
        <v>3</v>
      </c>
      <c r="F2140">
        <f t="shared" si="135"/>
        <v>3</v>
      </c>
      <c r="G2140">
        <f t="shared" si="133"/>
        <v>2015</v>
      </c>
    </row>
    <row r="2141" spans="1:7" x14ac:dyDescent="0.25">
      <c r="A2141" s="1">
        <f>focus_dlsp!A2142</f>
        <v>42093</v>
      </c>
      <c r="B2141">
        <f>VLOOKUP($A2141, focus_dlsp!$A:$AQ, MATCH(YEAR(dlsp_1_y_a!A2141), focus_dlsp!$2:$2, 0), 0)</f>
        <v>38</v>
      </c>
      <c r="C2141">
        <f>VLOOKUP($A2141, focus_dlsp!$A:$AQ, MATCH(YEAR(A2141)+1, focus_dlsp!$2:$2, 0), 0)</f>
        <v>38.9</v>
      </c>
      <c r="D2141">
        <f t="shared" si="134"/>
        <v>0.89999999999999858</v>
      </c>
      <c r="E2141">
        <f t="shared" si="132"/>
        <v>3</v>
      </c>
      <c r="F2141">
        <f t="shared" si="135"/>
        <v>3</v>
      </c>
      <c r="G2141">
        <f t="shared" si="133"/>
        <v>2015</v>
      </c>
    </row>
    <row r="2142" spans="1:7" x14ac:dyDescent="0.25">
      <c r="A2142" s="1">
        <f>focus_dlsp!A2143</f>
        <v>42094</v>
      </c>
      <c r="B2142">
        <f>VLOOKUP($A2142, focus_dlsp!$A:$AQ, MATCH(YEAR(dlsp_1_y_a!A2142), focus_dlsp!$2:$2, 0), 0)</f>
        <v>38</v>
      </c>
      <c r="C2142">
        <f>VLOOKUP($A2142, focus_dlsp!$A:$AQ, MATCH(YEAR(A2142)+1, focus_dlsp!$2:$2, 0), 0)</f>
        <v>38.9</v>
      </c>
      <c r="D2142">
        <f t="shared" si="134"/>
        <v>0.89999999999999858</v>
      </c>
      <c r="E2142">
        <f t="shared" si="132"/>
        <v>3</v>
      </c>
      <c r="F2142">
        <f t="shared" si="135"/>
        <v>3</v>
      </c>
      <c r="G2142">
        <f t="shared" si="133"/>
        <v>2015</v>
      </c>
    </row>
    <row r="2143" spans="1:7" x14ac:dyDescent="0.25">
      <c r="A2143" s="1">
        <f>focus_dlsp!A2144</f>
        <v>42095</v>
      </c>
      <c r="B2143">
        <f>VLOOKUP($A2143, focus_dlsp!$A:$AQ, MATCH(YEAR(dlsp_1_y_a!A2143), focus_dlsp!$2:$2, 0), 0)</f>
        <v>38</v>
      </c>
      <c r="C2143">
        <f>VLOOKUP($A2143, focus_dlsp!$A:$AQ, MATCH(YEAR(A2143)+1, focus_dlsp!$2:$2, 0), 0)</f>
        <v>38.9</v>
      </c>
      <c r="D2143">
        <f t="shared" si="134"/>
        <v>0.89999999999999858</v>
      </c>
      <c r="E2143">
        <f t="shared" si="132"/>
        <v>4</v>
      </c>
      <c r="F2143">
        <f t="shared" si="135"/>
        <v>6</v>
      </c>
      <c r="G2143">
        <f t="shared" si="133"/>
        <v>2015</v>
      </c>
    </row>
    <row r="2144" spans="1:7" x14ac:dyDescent="0.25">
      <c r="A2144" s="1">
        <f>focus_dlsp!A2145</f>
        <v>42096</v>
      </c>
      <c r="B2144">
        <f>VLOOKUP($A2144, focus_dlsp!$A:$AQ, MATCH(YEAR(dlsp_1_y_a!A2144), focus_dlsp!$2:$2, 0), 0)</f>
        <v>38</v>
      </c>
      <c r="C2144">
        <f>VLOOKUP($A2144, focus_dlsp!$A:$AQ, MATCH(YEAR(A2144)+1, focus_dlsp!$2:$2, 0), 0)</f>
        <v>38.9</v>
      </c>
      <c r="D2144">
        <f t="shared" si="134"/>
        <v>0.89999999999999858</v>
      </c>
      <c r="E2144">
        <f t="shared" si="132"/>
        <v>4</v>
      </c>
      <c r="F2144">
        <f t="shared" si="135"/>
        <v>6</v>
      </c>
      <c r="G2144">
        <f t="shared" si="133"/>
        <v>2015</v>
      </c>
    </row>
    <row r="2145" spans="1:7" x14ac:dyDescent="0.25">
      <c r="A2145" s="1">
        <f>focus_dlsp!A2146</f>
        <v>42100</v>
      </c>
      <c r="B2145">
        <f>VLOOKUP($A2145, focus_dlsp!$A:$AQ, MATCH(YEAR(dlsp_1_y_a!A2145), focus_dlsp!$2:$2, 0), 0)</f>
        <v>38</v>
      </c>
      <c r="C2145">
        <f>VLOOKUP($A2145, focus_dlsp!$A:$AQ, MATCH(YEAR(A2145)+1, focus_dlsp!$2:$2, 0), 0)</f>
        <v>38.9</v>
      </c>
      <c r="D2145">
        <f t="shared" si="134"/>
        <v>0.89999999999999858</v>
      </c>
      <c r="E2145">
        <f t="shared" si="132"/>
        <v>4</v>
      </c>
      <c r="F2145">
        <f t="shared" si="135"/>
        <v>6</v>
      </c>
      <c r="G2145">
        <f t="shared" si="133"/>
        <v>2015</v>
      </c>
    </row>
    <row r="2146" spans="1:7" x14ac:dyDescent="0.25">
      <c r="A2146" s="1">
        <f>focus_dlsp!A2147</f>
        <v>42101</v>
      </c>
      <c r="B2146">
        <f>VLOOKUP($A2146, focus_dlsp!$A:$AQ, MATCH(YEAR(dlsp_1_y_a!A2146), focus_dlsp!$2:$2, 0), 0)</f>
        <v>38</v>
      </c>
      <c r="C2146">
        <f>VLOOKUP($A2146, focus_dlsp!$A:$AQ, MATCH(YEAR(A2146)+1, focus_dlsp!$2:$2, 0), 0)</f>
        <v>38.9</v>
      </c>
      <c r="D2146">
        <f t="shared" si="134"/>
        <v>0.89999999999999858</v>
      </c>
      <c r="E2146">
        <f t="shared" si="132"/>
        <v>4</v>
      </c>
      <c r="F2146">
        <f t="shared" si="135"/>
        <v>6</v>
      </c>
      <c r="G2146">
        <f t="shared" si="133"/>
        <v>2015</v>
      </c>
    </row>
    <row r="2147" spans="1:7" x14ac:dyDescent="0.25">
      <c r="A2147" s="1">
        <f>focus_dlsp!A2148</f>
        <v>42102</v>
      </c>
      <c r="B2147">
        <f>VLOOKUP($A2147, focus_dlsp!$A:$AQ, MATCH(YEAR(dlsp_1_y_a!A2147), focus_dlsp!$2:$2, 0), 0)</f>
        <v>38.200000000000003</v>
      </c>
      <c r="C2147">
        <f>VLOOKUP($A2147, focus_dlsp!$A:$AQ, MATCH(YEAR(A2147)+1, focus_dlsp!$2:$2, 0), 0)</f>
        <v>38.950000000000003</v>
      </c>
      <c r="D2147">
        <f t="shared" si="134"/>
        <v>0.75</v>
      </c>
      <c r="E2147">
        <f t="shared" si="132"/>
        <v>4</v>
      </c>
      <c r="F2147">
        <f t="shared" si="135"/>
        <v>6</v>
      </c>
      <c r="G2147">
        <f t="shared" si="133"/>
        <v>2015</v>
      </c>
    </row>
    <row r="2148" spans="1:7" x14ac:dyDescent="0.25">
      <c r="A2148" s="1">
        <f>focus_dlsp!A2149</f>
        <v>42103</v>
      </c>
      <c r="B2148">
        <f>VLOOKUP($A2148, focus_dlsp!$A:$AQ, MATCH(YEAR(dlsp_1_y_a!A2148), focus_dlsp!$2:$2, 0), 0)</f>
        <v>38</v>
      </c>
      <c r="C2148">
        <f>VLOOKUP($A2148, focus_dlsp!$A:$AQ, MATCH(YEAR(A2148)+1, focus_dlsp!$2:$2, 0), 0)</f>
        <v>38.9</v>
      </c>
      <c r="D2148">
        <f t="shared" si="134"/>
        <v>0.89999999999999858</v>
      </c>
      <c r="E2148">
        <f t="shared" si="132"/>
        <v>4</v>
      </c>
      <c r="F2148">
        <f t="shared" si="135"/>
        <v>6</v>
      </c>
      <c r="G2148">
        <f t="shared" si="133"/>
        <v>2015</v>
      </c>
    </row>
    <row r="2149" spans="1:7" x14ac:dyDescent="0.25">
      <c r="A2149" s="1">
        <f>focus_dlsp!A2150</f>
        <v>42104</v>
      </c>
      <c r="B2149">
        <f>VLOOKUP($A2149, focus_dlsp!$A:$AQ, MATCH(YEAR(dlsp_1_y_a!A2149), focus_dlsp!$2:$2, 0), 0)</f>
        <v>38</v>
      </c>
      <c r="C2149">
        <f>VLOOKUP($A2149, focus_dlsp!$A:$AQ, MATCH(YEAR(A2149)+1, focus_dlsp!$2:$2, 0), 0)</f>
        <v>38.9</v>
      </c>
      <c r="D2149">
        <f t="shared" si="134"/>
        <v>0.89999999999999858</v>
      </c>
      <c r="E2149">
        <f t="shared" si="132"/>
        <v>4</v>
      </c>
      <c r="F2149">
        <f t="shared" si="135"/>
        <v>6</v>
      </c>
      <c r="G2149">
        <f t="shared" si="133"/>
        <v>2015</v>
      </c>
    </row>
    <row r="2150" spans="1:7" x14ac:dyDescent="0.25">
      <c r="A2150" s="1">
        <f>focus_dlsp!A2151</f>
        <v>42107</v>
      </c>
      <c r="B2150">
        <f>VLOOKUP($A2150, focus_dlsp!$A:$AQ, MATCH(YEAR(dlsp_1_y_a!A2150), focus_dlsp!$2:$2, 0), 0)</f>
        <v>38</v>
      </c>
      <c r="C2150">
        <f>VLOOKUP($A2150, focus_dlsp!$A:$AQ, MATCH(YEAR(A2150)+1, focus_dlsp!$2:$2, 0), 0)</f>
        <v>38.9</v>
      </c>
      <c r="D2150">
        <f t="shared" si="134"/>
        <v>0.89999999999999858</v>
      </c>
      <c r="E2150">
        <f t="shared" si="132"/>
        <v>4</v>
      </c>
      <c r="F2150">
        <f t="shared" si="135"/>
        <v>6</v>
      </c>
      <c r="G2150">
        <f t="shared" si="133"/>
        <v>2015</v>
      </c>
    </row>
    <row r="2151" spans="1:7" x14ac:dyDescent="0.25">
      <c r="A2151" s="1">
        <f>focus_dlsp!A2152</f>
        <v>42108</v>
      </c>
      <c r="B2151">
        <f>VLOOKUP($A2151, focus_dlsp!$A:$AQ, MATCH(YEAR(dlsp_1_y_a!A2151), focus_dlsp!$2:$2, 0), 0)</f>
        <v>38</v>
      </c>
      <c r="C2151">
        <f>VLOOKUP($A2151, focus_dlsp!$A:$AQ, MATCH(YEAR(A2151)+1, focus_dlsp!$2:$2, 0), 0)</f>
        <v>38.9</v>
      </c>
      <c r="D2151">
        <f t="shared" si="134"/>
        <v>0.89999999999999858</v>
      </c>
      <c r="E2151">
        <f t="shared" si="132"/>
        <v>4</v>
      </c>
      <c r="F2151">
        <f t="shared" si="135"/>
        <v>6</v>
      </c>
      <c r="G2151">
        <f t="shared" si="133"/>
        <v>2015</v>
      </c>
    </row>
    <row r="2152" spans="1:7" x14ac:dyDescent="0.25">
      <c r="A2152" s="1">
        <f>focus_dlsp!A2153</f>
        <v>42109</v>
      </c>
      <c r="B2152">
        <f>VLOOKUP($A2152, focus_dlsp!$A:$AQ, MATCH(YEAR(dlsp_1_y_a!A2152), focus_dlsp!$2:$2, 0), 0)</f>
        <v>38</v>
      </c>
      <c r="C2152">
        <f>VLOOKUP($A2152, focus_dlsp!$A:$AQ, MATCH(YEAR(A2152)+1, focus_dlsp!$2:$2, 0), 0)</f>
        <v>38.9</v>
      </c>
      <c r="D2152">
        <f t="shared" si="134"/>
        <v>0.89999999999999858</v>
      </c>
      <c r="E2152">
        <f t="shared" si="132"/>
        <v>4</v>
      </c>
      <c r="F2152">
        <f t="shared" si="135"/>
        <v>6</v>
      </c>
      <c r="G2152">
        <f t="shared" si="133"/>
        <v>2015</v>
      </c>
    </row>
    <row r="2153" spans="1:7" x14ac:dyDescent="0.25">
      <c r="A2153" s="1">
        <f>focus_dlsp!A2154</f>
        <v>42110</v>
      </c>
      <c r="B2153">
        <f>VLOOKUP($A2153, focus_dlsp!$A:$AQ, MATCH(YEAR(dlsp_1_y_a!A2153), focus_dlsp!$2:$2, 0), 0)</f>
        <v>38</v>
      </c>
      <c r="C2153">
        <f>VLOOKUP($A2153, focus_dlsp!$A:$AQ, MATCH(YEAR(A2153)+1, focus_dlsp!$2:$2, 0), 0)</f>
        <v>38.9</v>
      </c>
      <c r="D2153">
        <f t="shared" si="134"/>
        <v>0.89999999999999858</v>
      </c>
      <c r="E2153">
        <f t="shared" si="132"/>
        <v>4</v>
      </c>
      <c r="F2153">
        <f t="shared" si="135"/>
        <v>6</v>
      </c>
      <c r="G2153">
        <f t="shared" si="133"/>
        <v>2015</v>
      </c>
    </row>
    <row r="2154" spans="1:7" x14ac:dyDescent="0.25">
      <c r="A2154" s="1">
        <f>focus_dlsp!A2155</f>
        <v>42111</v>
      </c>
      <c r="B2154">
        <f>VLOOKUP($A2154, focus_dlsp!$A:$AQ, MATCH(YEAR(dlsp_1_y_a!A2154), focus_dlsp!$2:$2, 0), 0)</f>
        <v>38</v>
      </c>
      <c r="C2154">
        <f>VLOOKUP($A2154, focus_dlsp!$A:$AQ, MATCH(YEAR(A2154)+1, focus_dlsp!$2:$2, 0), 0)</f>
        <v>38.9</v>
      </c>
      <c r="D2154">
        <f t="shared" si="134"/>
        <v>0.89999999999999858</v>
      </c>
      <c r="E2154">
        <f t="shared" si="132"/>
        <v>4</v>
      </c>
      <c r="F2154">
        <f t="shared" si="135"/>
        <v>6</v>
      </c>
      <c r="G2154">
        <f t="shared" si="133"/>
        <v>2015</v>
      </c>
    </row>
    <row r="2155" spans="1:7" x14ac:dyDescent="0.25">
      <c r="A2155" s="1">
        <f>focus_dlsp!A2156</f>
        <v>42114</v>
      </c>
      <c r="B2155">
        <f>VLOOKUP($A2155, focus_dlsp!$A:$AQ, MATCH(YEAR(dlsp_1_y_a!A2155), focus_dlsp!$2:$2, 0), 0)</f>
        <v>38</v>
      </c>
      <c r="C2155">
        <f>VLOOKUP($A2155, focus_dlsp!$A:$AQ, MATCH(YEAR(A2155)+1, focus_dlsp!$2:$2, 0), 0)</f>
        <v>38.950000000000003</v>
      </c>
      <c r="D2155">
        <f t="shared" si="134"/>
        <v>0.95000000000000284</v>
      </c>
      <c r="E2155">
        <f t="shared" si="132"/>
        <v>4</v>
      </c>
      <c r="F2155">
        <f t="shared" si="135"/>
        <v>6</v>
      </c>
      <c r="G2155">
        <f t="shared" si="133"/>
        <v>2015</v>
      </c>
    </row>
    <row r="2156" spans="1:7" x14ac:dyDescent="0.25">
      <c r="A2156" s="1">
        <f>focus_dlsp!A2157</f>
        <v>42116</v>
      </c>
      <c r="B2156">
        <f>VLOOKUP($A2156, focus_dlsp!$A:$AQ, MATCH(YEAR(dlsp_1_y_a!A2156), focus_dlsp!$2:$2, 0), 0)</f>
        <v>38</v>
      </c>
      <c r="C2156">
        <f>VLOOKUP($A2156, focus_dlsp!$A:$AQ, MATCH(YEAR(A2156)+1, focus_dlsp!$2:$2, 0), 0)</f>
        <v>38.950000000000003</v>
      </c>
      <c r="D2156">
        <f t="shared" si="134"/>
        <v>0.95000000000000284</v>
      </c>
      <c r="E2156">
        <f t="shared" si="132"/>
        <v>4</v>
      </c>
      <c r="F2156">
        <f t="shared" si="135"/>
        <v>6</v>
      </c>
      <c r="G2156">
        <f t="shared" si="133"/>
        <v>2015</v>
      </c>
    </row>
    <row r="2157" spans="1:7" x14ac:dyDescent="0.25">
      <c r="A2157" s="1">
        <f>focus_dlsp!A2158</f>
        <v>42117</v>
      </c>
      <c r="B2157">
        <f>VLOOKUP($A2157, focus_dlsp!$A:$AQ, MATCH(YEAR(dlsp_1_y_a!A2157), focus_dlsp!$2:$2, 0), 0)</f>
        <v>38</v>
      </c>
      <c r="C2157">
        <f>VLOOKUP($A2157, focus_dlsp!$A:$AQ, MATCH(YEAR(A2157)+1, focus_dlsp!$2:$2, 0), 0)</f>
        <v>38.950000000000003</v>
      </c>
      <c r="D2157">
        <f t="shared" si="134"/>
        <v>0.95000000000000284</v>
      </c>
      <c r="E2157">
        <f t="shared" si="132"/>
        <v>4</v>
      </c>
      <c r="F2157">
        <f t="shared" si="135"/>
        <v>6</v>
      </c>
      <c r="G2157">
        <f t="shared" si="133"/>
        <v>2015</v>
      </c>
    </row>
    <row r="2158" spans="1:7" x14ac:dyDescent="0.25">
      <c r="A2158" s="1">
        <f>focus_dlsp!A2159</f>
        <v>42118</v>
      </c>
      <c r="B2158">
        <f>VLOOKUP($A2158, focus_dlsp!$A:$AQ, MATCH(YEAR(dlsp_1_y_a!A2158), focus_dlsp!$2:$2, 0), 0)</f>
        <v>38</v>
      </c>
      <c r="C2158">
        <f>VLOOKUP($A2158, focus_dlsp!$A:$AQ, MATCH(YEAR(A2158)+1, focus_dlsp!$2:$2, 0), 0)</f>
        <v>38.9</v>
      </c>
      <c r="D2158">
        <f t="shared" si="134"/>
        <v>0.89999999999999858</v>
      </c>
      <c r="E2158">
        <f t="shared" si="132"/>
        <v>4</v>
      </c>
      <c r="F2158">
        <f t="shared" si="135"/>
        <v>6</v>
      </c>
      <c r="G2158">
        <f t="shared" si="133"/>
        <v>2015</v>
      </c>
    </row>
    <row r="2159" spans="1:7" x14ac:dyDescent="0.25">
      <c r="A2159" s="1">
        <f>focus_dlsp!A2160</f>
        <v>42121</v>
      </c>
      <c r="B2159">
        <f>VLOOKUP($A2159, focus_dlsp!$A:$AQ, MATCH(YEAR(dlsp_1_y_a!A2159), focus_dlsp!$2:$2, 0), 0)</f>
        <v>38</v>
      </c>
      <c r="C2159">
        <f>VLOOKUP($A2159, focus_dlsp!$A:$AQ, MATCH(YEAR(A2159)+1, focus_dlsp!$2:$2, 0), 0)</f>
        <v>38.950000000000003</v>
      </c>
      <c r="D2159">
        <f t="shared" si="134"/>
        <v>0.95000000000000284</v>
      </c>
      <c r="E2159">
        <f t="shared" si="132"/>
        <v>4</v>
      </c>
      <c r="F2159">
        <f t="shared" si="135"/>
        <v>6</v>
      </c>
      <c r="G2159">
        <f t="shared" si="133"/>
        <v>2015</v>
      </c>
    </row>
    <row r="2160" spans="1:7" x14ac:dyDescent="0.25">
      <c r="A2160" s="1">
        <f>focus_dlsp!A2161</f>
        <v>42122</v>
      </c>
      <c r="B2160">
        <f>VLOOKUP($A2160, focus_dlsp!$A:$AQ, MATCH(YEAR(dlsp_1_y_a!A2160), focus_dlsp!$2:$2, 0), 0)</f>
        <v>38</v>
      </c>
      <c r="C2160">
        <f>VLOOKUP($A2160, focus_dlsp!$A:$AQ, MATCH(YEAR(A2160)+1, focus_dlsp!$2:$2, 0), 0)</f>
        <v>38.9</v>
      </c>
      <c r="D2160">
        <f t="shared" si="134"/>
        <v>0.89999999999999858</v>
      </c>
      <c r="E2160">
        <f t="shared" si="132"/>
        <v>4</v>
      </c>
      <c r="F2160">
        <f t="shared" si="135"/>
        <v>6</v>
      </c>
      <c r="G2160">
        <f t="shared" si="133"/>
        <v>2015</v>
      </c>
    </row>
    <row r="2161" spans="1:7" x14ac:dyDescent="0.25">
      <c r="A2161" s="1">
        <f>focus_dlsp!A2162</f>
        <v>42123</v>
      </c>
      <c r="B2161">
        <f>VLOOKUP($A2161, focus_dlsp!$A:$AQ, MATCH(YEAR(dlsp_1_y_a!A2161), focus_dlsp!$2:$2, 0), 0)</f>
        <v>38</v>
      </c>
      <c r="C2161">
        <f>VLOOKUP($A2161, focus_dlsp!$A:$AQ, MATCH(YEAR(A2161)+1, focus_dlsp!$2:$2, 0), 0)</f>
        <v>38.700000000000003</v>
      </c>
      <c r="D2161">
        <f t="shared" si="134"/>
        <v>0.70000000000000284</v>
      </c>
      <c r="E2161">
        <f t="shared" si="132"/>
        <v>4</v>
      </c>
      <c r="F2161">
        <f t="shared" si="135"/>
        <v>6</v>
      </c>
      <c r="G2161">
        <f t="shared" si="133"/>
        <v>2015</v>
      </c>
    </row>
    <row r="2162" spans="1:7" x14ac:dyDescent="0.25">
      <c r="A2162" s="1">
        <f>focus_dlsp!A2163</f>
        <v>42124</v>
      </c>
      <c r="B2162">
        <f>VLOOKUP($A2162, focus_dlsp!$A:$AQ, MATCH(YEAR(dlsp_1_y_a!A2162), focus_dlsp!$2:$2, 0), 0)</f>
        <v>38</v>
      </c>
      <c r="C2162">
        <f>VLOOKUP($A2162, focus_dlsp!$A:$AQ, MATCH(YEAR(A2162)+1, focus_dlsp!$2:$2, 0), 0)</f>
        <v>38.700000000000003</v>
      </c>
      <c r="D2162">
        <f t="shared" si="134"/>
        <v>0.70000000000000284</v>
      </c>
      <c r="E2162">
        <f t="shared" si="132"/>
        <v>4</v>
      </c>
      <c r="F2162">
        <f t="shared" si="135"/>
        <v>6</v>
      </c>
      <c r="G2162">
        <f t="shared" si="133"/>
        <v>2015</v>
      </c>
    </row>
    <row r="2163" spans="1:7" x14ac:dyDescent="0.25">
      <c r="A2163" s="1">
        <f>focus_dlsp!A2164</f>
        <v>42128</v>
      </c>
      <c r="B2163">
        <f>VLOOKUP($A2163, focus_dlsp!$A:$AQ, MATCH(YEAR(dlsp_1_y_a!A2163), focus_dlsp!$2:$2, 0), 0)</f>
        <v>37.950000000000003</v>
      </c>
      <c r="C2163">
        <f>VLOOKUP($A2163, focus_dlsp!$A:$AQ, MATCH(YEAR(A2163)+1, focus_dlsp!$2:$2, 0), 0)</f>
        <v>38.5</v>
      </c>
      <c r="D2163">
        <f t="shared" si="134"/>
        <v>0.54999999999999716</v>
      </c>
      <c r="E2163">
        <f t="shared" si="132"/>
        <v>5</v>
      </c>
      <c r="F2163">
        <f t="shared" si="135"/>
        <v>6</v>
      </c>
      <c r="G2163">
        <f t="shared" si="133"/>
        <v>2015</v>
      </c>
    </row>
    <row r="2164" spans="1:7" x14ac:dyDescent="0.25">
      <c r="A2164" s="1">
        <f>focus_dlsp!A2165</f>
        <v>42129</v>
      </c>
      <c r="B2164">
        <f>VLOOKUP($A2164, focus_dlsp!$A:$AQ, MATCH(YEAR(dlsp_1_y_a!A2164), focus_dlsp!$2:$2, 0), 0)</f>
        <v>37.950000000000003</v>
      </c>
      <c r="C2164">
        <f>VLOOKUP($A2164, focus_dlsp!$A:$AQ, MATCH(YEAR(A2164)+1, focus_dlsp!$2:$2, 0), 0)</f>
        <v>38.5</v>
      </c>
      <c r="D2164">
        <f t="shared" si="134"/>
        <v>0.54999999999999716</v>
      </c>
      <c r="E2164">
        <f t="shared" si="132"/>
        <v>5</v>
      </c>
      <c r="F2164">
        <f t="shared" si="135"/>
        <v>6</v>
      </c>
      <c r="G2164">
        <f t="shared" si="133"/>
        <v>2015</v>
      </c>
    </row>
    <row r="2165" spans="1:7" x14ac:dyDescent="0.25">
      <c r="A2165" s="1">
        <f>focus_dlsp!A2166</f>
        <v>42130</v>
      </c>
      <c r="B2165">
        <f>VLOOKUP($A2165, focus_dlsp!$A:$AQ, MATCH(YEAR(dlsp_1_y_a!A2165), focus_dlsp!$2:$2, 0), 0)</f>
        <v>37.950000000000003</v>
      </c>
      <c r="C2165">
        <f>VLOOKUP($A2165, focus_dlsp!$A:$AQ, MATCH(YEAR(A2165)+1, focus_dlsp!$2:$2, 0), 0)</f>
        <v>38.5</v>
      </c>
      <c r="D2165">
        <f t="shared" si="134"/>
        <v>0.54999999999999716</v>
      </c>
      <c r="E2165">
        <f t="shared" si="132"/>
        <v>5</v>
      </c>
      <c r="F2165">
        <f t="shared" si="135"/>
        <v>6</v>
      </c>
      <c r="G2165">
        <f t="shared" si="133"/>
        <v>2015</v>
      </c>
    </row>
    <row r="2166" spans="1:7" x14ac:dyDescent="0.25">
      <c r="A2166" s="1">
        <f>focus_dlsp!A2167</f>
        <v>42131</v>
      </c>
      <c r="B2166">
        <f>VLOOKUP($A2166, focus_dlsp!$A:$AQ, MATCH(YEAR(dlsp_1_y_a!A2166), focus_dlsp!$2:$2, 0), 0)</f>
        <v>37.950000000000003</v>
      </c>
      <c r="C2166">
        <f>VLOOKUP($A2166, focus_dlsp!$A:$AQ, MATCH(YEAR(A2166)+1, focus_dlsp!$2:$2, 0), 0)</f>
        <v>38.5</v>
      </c>
      <c r="D2166">
        <f t="shared" si="134"/>
        <v>0.54999999999999716</v>
      </c>
      <c r="E2166">
        <f t="shared" si="132"/>
        <v>5</v>
      </c>
      <c r="F2166">
        <f t="shared" si="135"/>
        <v>6</v>
      </c>
      <c r="G2166">
        <f t="shared" si="133"/>
        <v>2015</v>
      </c>
    </row>
    <row r="2167" spans="1:7" x14ac:dyDescent="0.25">
      <c r="A2167" s="1">
        <f>focus_dlsp!A2168</f>
        <v>42132</v>
      </c>
      <c r="B2167">
        <f>VLOOKUP($A2167, focus_dlsp!$A:$AQ, MATCH(YEAR(dlsp_1_y_a!A2167), focus_dlsp!$2:$2, 0), 0)</f>
        <v>37.950000000000003</v>
      </c>
      <c r="C2167">
        <f>VLOOKUP($A2167, focus_dlsp!$A:$AQ, MATCH(YEAR(A2167)+1, focus_dlsp!$2:$2, 0), 0)</f>
        <v>38.5</v>
      </c>
      <c r="D2167">
        <f t="shared" si="134"/>
        <v>0.54999999999999716</v>
      </c>
      <c r="E2167">
        <f t="shared" si="132"/>
        <v>5</v>
      </c>
      <c r="F2167">
        <f t="shared" si="135"/>
        <v>6</v>
      </c>
      <c r="G2167">
        <f t="shared" si="133"/>
        <v>2015</v>
      </c>
    </row>
    <row r="2168" spans="1:7" x14ac:dyDescent="0.25">
      <c r="A2168" s="1">
        <f>focus_dlsp!A2169</f>
        <v>42135</v>
      </c>
      <c r="B2168">
        <f>VLOOKUP($A2168, focus_dlsp!$A:$AQ, MATCH(YEAR(dlsp_1_y_a!A2168), focus_dlsp!$2:$2, 0), 0)</f>
        <v>38</v>
      </c>
      <c r="C2168">
        <f>VLOOKUP($A2168, focus_dlsp!$A:$AQ, MATCH(YEAR(A2168)+1, focus_dlsp!$2:$2, 0), 0)</f>
        <v>38.5</v>
      </c>
      <c r="D2168">
        <f t="shared" si="134"/>
        <v>0.5</v>
      </c>
      <c r="E2168">
        <f t="shared" si="132"/>
        <v>5</v>
      </c>
      <c r="F2168">
        <f t="shared" si="135"/>
        <v>6</v>
      </c>
      <c r="G2168">
        <f t="shared" si="133"/>
        <v>2015</v>
      </c>
    </row>
    <row r="2169" spans="1:7" x14ac:dyDescent="0.25">
      <c r="A2169" s="1">
        <f>focus_dlsp!A2170</f>
        <v>42136</v>
      </c>
      <c r="B2169">
        <f>VLOOKUP($A2169, focus_dlsp!$A:$AQ, MATCH(YEAR(dlsp_1_y_a!A2169), focus_dlsp!$2:$2, 0), 0)</f>
        <v>38</v>
      </c>
      <c r="C2169">
        <f>VLOOKUP($A2169, focus_dlsp!$A:$AQ, MATCH(YEAR(A2169)+1, focus_dlsp!$2:$2, 0), 0)</f>
        <v>38.5</v>
      </c>
      <c r="D2169">
        <f t="shared" si="134"/>
        <v>0.5</v>
      </c>
      <c r="E2169">
        <f t="shared" si="132"/>
        <v>5</v>
      </c>
      <c r="F2169">
        <f t="shared" si="135"/>
        <v>6</v>
      </c>
      <c r="G2169">
        <f t="shared" si="133"/>
        <v>2015</v>
      </c>
    </row>
    <row r="2170" spans="1:7" x14ac:dyDescent="0.25">
      <c r="A2170" s="1">
        <f>focus_dlsp!A2171</f>
        <v>42137</v>
      </c>
      <c r="B2170">
        <f>VLOOKUP($A2170, focus_dlsp!$A:$AQ, MATCH(YEAR(dlsp_1_y_a!A2170), focus_dlsp!$2:$2, 0), 0)</f>
        <v>38</v>
      </c>
      <c r="C2170">
        <f>VLOOKUP($A2170, focus_dlsp!$A:$AQ, MATCH(YEAR(A2170)+1, focus_dlsp!$2:$2, 0), 0)</f>
        <v>38.5</v>
      </c>
      <c r="D2170">
        <f t="shared" si="134"/>
        <v>0.5</v>
      </c>
      <c r="E2170">
        <f t="shared" si="132"/>
        <v>5</v>
      </c>
      <c r="F2170">
        <f t="shared" si="135"/>
        <v>6</v>
      </c>
      <c r="G2170">
        <f t="shared" si="133"/>
        <v>2015</v>
      </c>
    </row>
    <row r="2171" spans="1:7" x14ac:dyDescent="0.25">
      <c r="A2171" s="1">
        <f>focus_dlsp!A2172</f>
        <v>42138</v>
      </c>
      <c r="B2171">
        <f>VLOOKUP($A2171, focus_dlsp!$A:$AQ, MATCH(YEAR(dlsp_1_y_a!A2171), focus_dlsp!$2:$2, 0), 0)</f>
        <v>38</v>
      </c>
      <c r="C2171">
        <f>VLOOKUP($A2171, focus_dlsp!$A:$AQ, MATCH(YEAR(A2171)+1, focus_dlsp!$2:$2, 0), 0)</f>
        <v>38.5</v>
      </c>
      <c r="D2171">
        <f t="shared" si="134"/>
        <v>0.5</v>
      </c>
      <c r="E2171">
        <f t="shared" si="132"/>
        <v>5</v>
      </c>
      <c r="F2171">
        <f t="shared" si="135"/>
        <v>6</v>
      </c>
      <c r="G2171">
        <f t="shared" si="133"/>
        <v>2015</v>
      </c>
    </row>
    <row r="2172" spans="1:7" x14ac:dyDescent="0.25">
      <c r="A2172" s="1">
        <f>focus_dlsp!A2173</f>
        <v>42139</v>
      </c>
      <c r="B2172">
        <f>VLOOKUP($A2172, focus_dlsp!$A:$AQ, MATCH(YEAR(dlsp_1_y_a!A2172), focus_dlsp!$2:$2, 0), 0)</f>
        <v>37.950000000000003</v>
      </c>
      <c r="C2172">
        <f>VLOOKUP($A2172, focus_dlsp!$A:$AQ, MATCH(YEAR(A2172)+1, focus_dlsp!$2:$2, 0), 0)</f>
        <v>38.5</v>
      </c>
      <c r="D2172">
        <f t="shared" si="134"/>
        <v>0.54999999999999716</v>
      </c>
      <c r="E2172">
        <f t="shared" si="132"/>
        <v>5</v>
      </c>
      <c r="F2172">
        <f t="shared" si="135"/>
        <v>6</v>
      </c>
      <c r="G2172">
        <f t="shared" si="133"/>
        <v>2015</v>
      </c>
    </row>
    <row r="2173" spans="1:7" x14ac:dyDescent="0.25">
      <c r="A2173" s="1">
        <f>focus_dlsp!A2174</f>
        <v>42142</v>
      </c>
      <c r="B2173">
        <f>VLOOKUP($A2173, focus_dlsp!$A:$AQ, MATCH(YEAR(dlsp_1_y_a!A2173), focus_dlsp!$2:$2, 0), 0)</f>
        <v>37.950000000000003</v>
      </c>
      <c r="C2173">
        <f>VLOOKUP($A2173, focus_dlsp!$A:$AQ, MATCH(YEAR(A2173)+1, focus_dlsp!$2:$2, 0), 0)</f>
        <v>38.5</v>
      </c>
      <c r="D2173">
        <f t="shared" si="134"/>
        <v>0.54999999999999716</v>
      </c>
      <c r="E2173">
        <f t="shared" si="132"/>
        <v>5</v>
      </c>
      <c r="F2173">
        <f t="shared" si="135"/>
        <v>6</v>
      </c>
      <c r="G2173">
        <f t="shared" si="133"/>
        <v>2015</v>
      </c>
    </row>
    <row r="2174" spans="1:7" x14ac:dyDescent="0.25">
      <c r="A2174" s="1">
        <f>focus_dlsp!A2175</f>
        <v>42143</v>
      </c>
      <c r="B2174">
        <f>VLOOKUP($A2174, focus_dlsp!$A:$AQ, MATCH(YEAR(dlsp_1_y_a!A2174), focus_dlsp!$2:$2, 0), 0)</f>
        <v>37.950000000000003</v>
      </c>
      <c r="C2174">
        <f>VLOOKUP($A2174, focus_dlsp!$A:$AQ, MATCH(YEAR(A2174)+1, focus_dlsp!$2:$2, 0), 0)</f>
        <v>38.5</v>
      </c>
      <c r="D2174">
        <f t="shared" si="134"/>
        <v>0.54999999999999716</v>
      </c>
      <c r="E2174">
        <f t="shared" si="132"/>
        <v>5</v>
      </c>
      <c r="F2174">
        <f t="shared" si="135"/>
        <v>6</v>
      </c>
      <c r="G2174">
        <f t="shared" si="133"/>
        <v>2015</v>
      </c>
    </row>
    <row r="2175" spans="1:7" x14ac:dyDescent="0.25">
      <c r="A2175" s="1">
        <f>focus_dlsp!A2176</f>
        <v>42144</v>
      </c>
      <c r="B2175">
        <f>VLOOKUP($A2175, focus_dlsp!$A:$AQ, MATCH(YEAR(dlsp_1_y_a!A2175), focus_dlsp!$2:$2, 0), 0)</f>
        <v>37.950000000000003</v>
      </c>
      <c r="C2175">
        <f>VLOOKUP($A2175, focus_dlsp!$A:$AQ, MATCH(YEAR(A2175)+1, focus_dlsp!$2:$2, 0), 0)</f>
        <v>38.5</v>
      </c>
      <c r="D2175">
        <f t="shared" si="134"/>
        <v>0.54999999999999716</v>
      </c>
      <c r="E2175">
        <f t="shared" si="132"/>
        <v>5</v>
      </c>
      <c r="F2175">
        <f t="shared" si="135"/>
        <v>6</v>
      </c>
      <c r="G2175">
        <f t="shared" si="133"/>
        <v>2015</v>
      </c>
    </row>
    <row r="2176" spans="1:7" x14ac:dyDescent="0.25">
      <c r="A2176" s="1">
        <f>focus_dlsp!A2177</f>
        <v>42145</v>
      </c>
      <c r="B2176">
        <f>VLOOKUP($A2176, focus_dlsp!$A:$AQ, MATCH(YEAR(dlsp_1_y_a!A2176), focus_dlsp!$2:$2, 0), 0)</f>
        <v>37.9</v>
      </c>
      <c r="C2176">
        <f>VLOOKUP($A2176, focus_dlsp!$A:$AQ, MATCH(YEAR(A2176)+1, focus_dlsp!$2:$2, 0), 0)</f>
        <v>38.5</v>
      </c>
      <c r="D2176">
        <f t="shared" si="134"/>
        <v>0.60000000000000142</v>
      </c>
      <c r="E2176">
        <f t="shared" si="132"/>
        <v>5</v>
      </c>
      <c r="F2176">
        <f t="shared" si="135"/>
        <v>6</v>
      </c>
      <c r="G2176">
        <f t="shared" si="133"/>
        <v>2015</v>
      </c>
    </row>
    <row r="2177" spans="1:7" x14ac:dyDescent="0.25">
      <c r="A2177" s="1">
        <f>focus_dlsp!A2178</f>
        <v>42146</v>
      </c>
      <c r="B2177">
        <f>VLOOKUP($A2177, focus_dlsp!$A:$AQ, MATCH(YEAR(dlsp_1_y_a!A2177), focus_dlsp!$2:$2, 0), 0)</f>
        <v>37.9</v>
      </c>
      <c r="C2177">
        <f>VLOOKUP($A2177, focus_dlsp!$A:$AQ, MATCH(YEAR(A2177)+1, focus_dlsp!$2:$2, 0), 0)</f>
        <v>38.5</v>
      </c>
      <c r="D2177">
        <f t="shared" si="134"/>
        <v>0.60000000000000142</v>
      </c>
      <c r="E2177">
        <f t="shared" si="132"/>
        <v>5</v>
      </c>
      <c r="F2177">
        <f t="shared" si="135"/>
        <v>6</v>
      </c>
      <c r="G2177">
        <f t="shared" si="133"/>
        <v>2015</v>
      </c>
    </row>
    <row r="2178" spans="1:7" x14ac:dyDescent="0.25">
      <c r="A2178" s="1">
        <f>focus_dlsp!A2179</f>
        <v>42149</v>
      </c>
      <c r="B2178">
        <f>VLOOKUP($A2178, focus_dlsp!$A:$AQ, MATCH(YEAR(dlsp_1_y_a!A2178), focus_dlsp!$2:$2, 0), 0)</f>
        <v>37.9</v>
      </c>
      <c r="C2178">
        <f>VLOOKUP($A2178, focus_dlsp!$A:$AQ, MATCH(YEAR(A2178)+1, focus_dlsp!$2:$2, 0), 0)</f>
        <v>38.35</v>
      </c>
      <c r="D2178">
        <f t="shared" si="134"/>
        <v>0.45000000000000284</v>
      </c>
      <c r="E2178">
        <f t="shared" ref="E2178:E2241" si="136">MONTH(A2178)</f>
        <v>5</v>
      </c>
      <c r="F2178">
        <f t="shared" si="135"/>
        <v>6</v>
      </c>
      <c r="G2178">
        <f t="shared" ref="G2178:G2241" si="137">YEAR(A2178)</f>
        <v>2015</v>
      </c>
    </row>
    <row r="2179" spans="1:7" x14ac:dyDescent="0.25">
      <c r="A2179" s="1">
        <f>focus_dlsp!A2180</f>
        <v>42150</v>
      </c>
      <c r="B2179">
        <f>VLOOKUP($A2179, focus_dlsp!$A:$AQ, MATCH(YEAR(dlsp_1_y_a!A2179), focus_dlsp!$2:$2, 0), 0)</f>
        <v>37.9</v>
      </c>
      <c r="C2179">
        <f>VLOOKUP($A2179, focus_dlsp!$A:$AQ, MATCH(YEAR(A2179)+1, focus_dlsp!$2:$2, 0), 0)</f>
        <v>38.5</v>
      </c>
      <c r="D2179">
        <f t="shared" ref="D2179:D2242" si="138">C2179-B2179</f>
        <v>0.60000000000000142</v>
      </c>
      <c r="E2179">
        <f t="shared" si="136"/>
        <v>5</v>
      </c>
      <c r="F2179">
        <f t="shared" ref="F2179:F2242" si="139">IF(E2179&lt;4,3,IF(E2179&lt;7,6,IF(E2179&lt;10,9,12)))</f>
        <v>6</v>
      </c>
      <c r="G2179">
        <f t="shared" si="137"/>
        <v>2015</v>
      </c>
    </row>
    <row r="2180" spans="1:7" x14ac:dyDescent="0.25">
      <c r="A2180" s="1">
        <f>focus_dlsp!A2181</f>
        <v>42151</v>
      </c>
      <c r="B2180">
        <f>VLOOKUP($A2180, focus_dlsp!$A:$AQ, MATCH(YEAR(dlsp_1_y_a!A2180), focus_dlsp!$2:$2, 0), 0)</f>
        <v>37.9</v>
      </c>
      <c r="C2180">
        <f>VLOOKUP($A2180, focus_dlsp!$A:$AQ, MATCH(YEAR(A2180)+1, focus_dlsp!$2:$2, 0), 0)</f>
        <v>38.5</v>
      </c>
      <c r="D2180">
        <f t="shared" si="138"/>
        <v>0.60000000000000142</v>
      </c>
      <c r="E2180">
        <f t="shared" si="136"/>
        <v>5</v>
      </c>
      <c r="F2180">
        <f t="shared" si="139"/>
        <v>6</v>
      </c>
      <c r="G2180">
        <f t="shared" si="137"/>
        <v>2015</v>
      </c>
    </row>
    <row r="2181" spans="1:7" x14ac:dyDescent="0.25">
      <c r="A2181" s="1">
        <f>focus_dlsp!A2182</f>
        <v>42152</v>
      </c>
      <c r="B2181">
        <f>VLOOKUP($A2181, focus_dlsp!$A:$AQ, MATCH(YEAR(dlsp_1_y_a!A2181), focus_dlsp!$2:$2, 0), 0)</f>
        <v>37.9</v>
      </c>
      <c r="C2181">
        <f>VLOOKUP($A2181, focus_dlsp!$A:$AQ, MATCH(YEAR(A2181)+1, focus_dlsp!$2:$2, 0), 0)</f>
        <v>38.35</v>
      </c>
      <c r="D2181">
        <f t="shared" si="138"/>
        <v>0.45000000000000284</v>
      </c>
      <c r="E2181">
        <f t="shared" si="136"/>
        <v>5</v>
      </c>
      <c r="F2181">
        <f t="shared" si="139"/>
        <v>6</v>
      </c>
      <c r="G2181">
        <f t="shared" si="137"/>
        <v>2015</v>
      </c>
    </row>
    <row r="2182" spans="1:7" x14ac:dyDescent="0.25">
      <c r="A2182" s="1">
        <f>focus_dlsp!A2183</f>
        <v>42153</v>
      </c>
      <c r="B2182">
        <f>VLOOKUP($A2182, focus_dlsp!$A:$AQ, MATCH(YEAR(dlsp_1_y_a!A2182), focus_dlsp!$2:$2, 0), 0)</f>
        <v>37.9</v>
      </c>
      <c r="C2182">
        <f>VLOOKUP($A2182, focus_dlsp!$A:$AQ, MATCH(YEAR(A2182)+1, focus_dlsp!$2:$2, 0), 0)</f>
        <v>38.5</v>
      </c>
      <c r="D2182">
        <f t="shared" si="138"/>
        <v>0.60000000000000142</v>
      </c>
      <c r="E2182">
        <f t="shared" si="136"/>
        <v>5</v>
      </c>
      <c r="F2182">
        <f t="shared" si="139"/>
        <v>6</v>
      </c>
      <c r="G2182">
        <f t="shared" si="137"/>
        <v>2015</v>
      </c>
    </row>
    <row r="2183" spans="1:7" x14ac:dyDescent="0.25">
      <c r="A2183" s="1">
        <f>focus_dlsp!A2184</f>
        <v>42156</v>
      </c>
      <c r="B2183">
        <f>VLOOKUP($A2183, focus_dlsp!$A:$AQ, MATCH(YEAR(dlsp_1_y_a!A2183), focus_dlsp!$2:$2, 0), 0)</f>
        <v>37.9</v>
      </c>
      <c r="C2183">
        <f>VLOOKUP($A2183, focus_dlsp!$A:$AQ, MATCH(YEAR(A2183)+1, focus_dlsp!$2:$2, 0), 0)</f>
        <v>38.5</v>
      </c>
      <c r="D2183">
        <f t="shared" si="138"/>
        <v>0.60000000000000142</v>
      </c>
      <c r="E2183">
        <f t="shared" si="136"/>
        <v>6</v>
      </c>
      <c r="F2183">
        <f t="shared" si="139"/>
        <v>6</v>
      </c>
      <c r="G2183">
        <f t="shared" si="137"/>
        <v>2015</v>
      </c>
    </row>
    <row r="2184" spans="1:7" x14ac:dyDescent="0.25">
      <c r="A2184" s="1">
        <f>focus_dlsp!A2185</f>
        <v>42157</v>
      </c>
      <c r="B2184">
        <f>VLOOKUP($A2184, focus_dlsp!$A:$AQ, MATCH(YEAR(dlsp_1_y_a!A2184), focus_dlsp!$2:$2, 0), 0)</f>
        <v>37.9</v>
      </c>
      <c r="C2184">
        <f>VLOOKUP($A2184, focus_dlsp!$A:$AQ, MATCH(YEAR(A2184)+1, focus_dlsp!$2:$2, 0), 0)</f>
        <v>38.5</v>
      </c>
      <c r="D2184">
        <f t="shared" si="138"/>
        <v>0.60000000000000142</v>
      </c>
      <c r="E2184">
        <f t="shared" si="136"/>
        <v>6</v>
      </c>
      <c r="F2184">
        <f t="shared" si="139"/>
        <v>6</v>
      </c>
      <c r="G2184">
        <f t="shared" si="137"/>
        <v>2015</v>
      </c>
    </row>
    <row r="2185" spans="1:7" x14ac:dyDescent="0.25">
      <c r="A2185" s="1">
        <f>focus_dlsp!A2186</f>
        <v>42158</v>
      </c>
      <c r="B2185">
        <f>VLOOKUP($A2185, focus_dlsp!$A:$AQ, MATCH(YEAR(dlsp_1_y_a!A2185), focus_dlsp!$2:$2, 0), 0)</f>
        <v>37.9</v>
      </c>
      <c r="C2185">
        <f>VLOOKUP($A2185, focus_dlsp!$A:$AQ, MATCH(YEAR(A2185)+1, focus_dlsp!$2:$2, 0), 0)</f>
        <v>38.5</v>
      </c>
      <c r="D2185">
        <f t="shared" si="138"/>
        <v>0.60000000000000142</v>
      </c>
      <c r="E2185">
        <f t="shared" si="136"/>
        <v>6</v>
      </c>
      <c r="F2185">
        <f t="shared" si="139"/>
        <v>6</v>
      </c>
      <c r="G2185">
        <f t="shared" si="137"/>
        <v>2015</v>
      </c>
    </row>
    <row r="2186" spans="1:7" x14ac:dyDescent="0.25">
      <c r="A2186" s="1">
        <f>focus_dlsp!A2187</f>
        <v>42160</v>
      </c>
      <c r="B2186">
        <f>VLOOKUP($A2186, focus_dlsp!$A:$AQ, MATCH(YEAR(dlsp_1_y_a!A2186), focus_dlsp!$2:$2, 0), 0)</f>
        <v>37.9</v>
      </c>
      <c r="C2186">
        <f>VLOOKUP($A2186, focus_dlsp!$A:$AQ, MATCH(YEAR(A2186)+1, focus_dlsp!$2:$2, 0), 0)</f>
        <v>38.5</v>
      </c>
      <c r="D2186">
        <f t="shared" si="138"/>
        <v>0.60000000000000142</v>
      </c>
      <c r="E2186">
        <f t="shared" si="136"/>
        <v>6</v>
      </c>
      <c r="F2186">
        <f t="shared" si="139"/>
        <v>6</v>
      </c>
      <c r="G2186">
        <f t="shared" si="137"/>
        <v>2015</v>
      </c>
    </row>
    <row r="2187" spans="1:7" x14ac:dyDescent="0.25">
      <c r="A2187" s="1">
        <f>focus_dlsp!A2188</f>
        <v>42163</v>
      </c>
      <c r="B2187">
        <f>VLOOKUP($A2187, focus_dlsp!$A:$AQ, MATCH(YEAR(dlsp_1_y_a!A2187), focus_dlsp!$2:$2, 0), 0)</f>
        <v>37.9</v>
      </c>
      <c r="C2187">
        <f>VLOOKUP($A2187, focus_dlsp!$A:$AQ, MATCH(YEAR(A2187)+1, focus_dlsp!$2:$2, 0), 0)</f>
        <v>38.5</v>
      </c>
      <c r="D2187">
        <f t="shared" si="138"/>
        <v>0.60000000000000142</v>
      </c>
      <c r="E2187">
        <f t="shared" si="136"/>
        <v>6</v>
      </c>
      <c r="F2187">
        <f t="shared" si="139"/>
        <v>6</v>
      </c>
      <c r="G2187">
        <f t="shared" si="137"/>
        <v>2015</v>
      </c>
    </row>
    <row r="2188" spans="1:7" x14ac:dyDescent="0.25">
      <c r="A2188" s="1">
        <f>focus_dlsp!A2189</f>
        <v>42164</v>
      </c>
      <c r="B2188">
        <f>VLOOKUP($A2188, focus_dlsp!$A:$AQ, MATCH(YEAR(dlsp_1_y_a!A2188), focus_dlsp!$2:$2, 0), 0)</f>
        <v>37.9</v>
      </c>
      <c r="C2188">
        <f>VLOOKUP($A2188, focus_dlsp!$A:$AQ, MATCH(YEAR(A2188)+1, focus_dlsp!$2:$2, 0), 0)</f>
        <v>38.5</v>
      </c>
      <c r="D2188">
        <f t="shared" si="138"/>
        <v>0.60000000000000142</v>
      </c>
      <c r="E2188">
        <f t="shared" si="136"/>
        <v>6</v>
      </c>
      <c r="F2188">
        <f t="shared" si="139"/>
        <v>6</v>
      </c>
      <c r="G2188">
        <f t="shared" si="137"/>
        <v>2015</v>
      </c>
    </row>
    <row r="2189" spans="1:7" x14ac:dyDescent="0.25">
      <c r="A2189" s="1">
        <f>focus_dlsp!A2190</f>
        <v>42165</v>
      </c>
      <c r="B2189">
        <f>VLOOKUP($A2189, focus_dlsp!$A:$AQ, MATCH(YEAR(dlsp_1_y_a!A2189), focus_dlsp!$2:$2, 0), 0)</f>
        <v>37.9</v>
      </c>
      <c r="C2189">
        <f>VLOOKUP($A2189, focus_dlsp!$A:$AQ, MATCH(YEAR(A2189)+1, focus_dlsp!$2:$2, 0), 0)</f>
        <v>38.5</v>
      </c>
      <c r="D2189">
        <f t="shared" si="138"/>
        <v>0.60000000000000142</v>
      </c>
      <c r="E2189">
        <f t="shared" si="136"/>
        <v>6</v>
      </c>
      <c r="F2189">
        <f t="shared" si="139"/>
        <v>6</v>
      </c>
      <c r="G2189">
        <f t="shared" si="137"/>
        <v>2015</v>
      </c>
    </row>
    <row r="2190" spans="1:7" x14ac:dyDescent="0.25">
      <c r="A2190" s="1">
        <f>focus_dlsp!A2191</f>
        <v>42166</v>
      </c>
      <c r="B2190">
        <f>VLOOKUP($A2190, focus_dlsp!$A:$AQ, MATCH(YEAR(dlsp_1_y_a!A2190), focus_dlsp!$2:$2, 0), 0)</f>
        <v>37.9</v>
      </c>
      <c r="C2190">
        <f>VLOOKUP($A2190, focus_dlsp!$A:$AQ, MATCH(YEAR(A2190)+1, focus_dlsp!$2:$2, 0), 0)</f>
        <v>38.5</v>
      </c>
      <c r="D2190">
        <f t="shared" si="138"/>
        <v>0.60000000000000142</v>
      </c>
      <c r="E2190">
        <f t="shared" si="136"/>
        <v>6</v>
      </c>
      <c r="F2190">
        <f t="shared" si="139"/>
        <v>6</v>
      </c>
      <c r="G2190">
        <f t="shared" si="137"/>
        <v>2015</v>
      </c>
    </row>
    <row r="2191" spans="1:7" x14ac:dyDescent="0.25">
      <c r="A2191" s="1">
        <f>focus_dlsp!A2192</f>
        <v>42167</v>
      </c>
      <c r="B2191">
        <f>VLOOKUP($A2191, focus_dlsp!$A:$AQ, MATCH(YEAR(dlsp_1_y_a!A2191), focus_dlsp!$2:$2, 0), 0)</f>
        <v>37.950000000000003</v>
      </c>
      <c r="C2191">
        <f>VLOOKUP($A2191, focus_dlsp!$A:$AQ, MATCH(YEAR(A2191)+1, focus_dlsp!$2:$2, 0), 0)</f>
        <v>38.5</v>
      </c>
      <c r="D2191">
        <f t="shared" si="138"/>
        <v>0.54999999999999716</v>
      </c>
      <c r="E2191">
        <f t="shared" si="136"/>
        <v>6</v>
      </c>
      <c r="F2191">
        <f t="shared" si="139"/>
        <v>6</v>
      </c>
      <c r="G2191">
        <f t="shared" si="137"/>
        <v>2015</v>
      </c>
    </row>
    <row r="2192" spans="1:7" x14ac:dyDescent="0.25">
      <c r="A2192" s="1">
        <f>focus_dlsp!A2193</f>
        <v>42170</v>
      </c>
      <c r="B2192">
        <f>VLOOKUP($A2192, focus_dlsp!$A:$AQ, MATCH(YEAR(dlsp_1_y_a!A2192), focus_dlsp!$2:$2, 0), 0)</f>
        <v>37.950000000000003</v>
      </c>
      <c r="C2192">
        <f>VLOOKUP($A2192, focus_dlsp!$A:$AQ, MATCH(YEAR(A2192)+1, focus_dlsp!$2:$2, 0), 0)</f>
        <v>38.35</v>
      </c>
      <c r="D2192">
        <f t="shared" si="138"/>
        <v>0.39999999999999858</v>
      </c>
      <c r="E2192">
        <f t="shared" si="136"/>
        <v>6</v>
      </c>
      <c r="F2192">
        <f t="shared" si="139"/>
        <v>6</v>
      </c>
      <c r="G2192">
        <f t="shared" si="137"/>
        <v>2015</v>
      </c>
    </row>
    <row r="2193" spans="1:7" x14ac:dyDescent="0.25">
      <c r="A2193" s="1">
        <f>focus_dlsp!A2194</f>
        <v>42171</v>
      </c>
      <c r="B2193">
        <f>VLOOKUP($A2193, focus_dlsp!$A:$AQ, MATCH(YEAR(dlsp_1_y_a!A2193), focus_dlsp!$2:$2, 0), 0)</f>
        <v>37.9</v>
      </c>
      <c r="C2193">
        <f>VLOOKUP($A2193, focus_dlsp!$A:$AQ, MATCH(YEAR(A2193)+1, focus_dlsp!$2:$2, 0), 0)</f>
        <v>38.5</v>
      </c>
      <c r="D2193">
        <f t="shared" si="138"/>
        <v>0.60000000000000142</v>
      </c>
      <c r="E2193">
        <f t="shared" si="136"/>
        <v>6</v>
      </c>
      <c r="F2193">
        <f t="shared" si="139"/>
        <v>6</v>
      </c>
      <c r="G2193">
        <f t="shared" si="137"/>
        <v>2015</v>
      </c>
    </row>
    <row r="2194" spans="1:7" x14ac:dyDescent="0.25">
      <c r="A2194" s="1">
        <f>focus_dlsp!A2195</f>
        <v>42172</v>
      </c>
      <c r="B2194">
        <f>VLOOKUP($A2194, focus_dlsp!$A:$AQ, MATCH(YEAR(dlsp_1_y_a!A2194), focus_dlsp!$2:$2, 0), 0)</f>
        <v>37.9</v>
      </c>
      <c r="C2194">
        <f>VLOOKUP($A2194, focus_dlsp!$A:$AQ, MATCH(YEAR(A2194)+1, focus_dlsp!$2:$2, 0), 0)</f>
        <v>38.200000000000003</v>
      </c>
      <c r="D2194">
        <f t="shared" si="138"/>
        <v>0.30000000000000426</v>
      </c>
      <c r="E2194">
        <f t="shared" si="136"/>
        <v>6</v>
      </c>
      <c r="F2194">
        <f t="shared" si="139"/>
        <v>6</v>
      </c>
      <c r="G2194">
        <f t="shared" si="137"/>
        <v>2015</v>
      </c>
    </row>
    <row r="2195" spans="1:7" x14ac:dyDescent="0.25">
      <c r="A2195" s="1">
        <f>focus_dlsp!A2196</f>
        <v>42173</v>
      </c>
      <c r="B2195">
        <f>VLOOKUP($A2195, focus_dlsp!$A:$AQ, MATCH(YEAR(dlsp_1_y_a!A2195), focus_dlsp!$2:$2, 0), 0)</f>
        <v>37.9</v>
      </c>
      <c r="C2195">
        <f>VLOOKUP($A2195, focus_dlsp!$A:$AQ, MATCH(YEAR(A2195)+1, focus_dlsp!$2:$2, 0), 0)</f>
        <v>38.1</v>
      </c>
      <c r="D2195">
        <f t="shared" si="138"/>
        <v>0.20000000000000284</v>
      </c>
      <c r="E2195">
        <f t="shared" si="136"/>
        <v>6</v>
      </c>
      <c r="F2195">
        <f t="shared" si="139"/>
        <v>6</v>
      </c>
      <c r="G2195">
        <f t="shared" si="137"/>
        <v>2015</v>
      </c>
    </row>
    <row r="2196" spans="1:7" x14ac:dyDescent="0.25">
      <c r="A2196" s="1">
        <f>focus_dlsp!A2197</f>
        <v>42174</v>
      </c>
      <c r="B2196">
        <f>VLOOKUP($A2196, focus_dlsp!$A:$AQ, MATCH(YEAR(dlsp_1_y_a!A2196), focus_dlsp!$2:$2, 0), 0)</f>
        <v>37.9</v>
      </c>
      <c r="C2196">
        <f>VLOOKUP($A2196, focus_dlsp!$A:$AQ, MATCH(YEAR(A2196)+1, focus_dlsp!$2:$2, 0), 0)</f>
        <v>38.200000000000003</v>
      </c>
      <c r="D2196">
        <f t="shared" si="138"/>
        <v>0.30000000000000426</v>
      </c>
      <c r="E2196">
        <f t="shared" si="136"/>
        <v>6</v>
      </c>
      <c r="F2196">
        <f t="shared" si="139"/>
        <v>6</v>
      </c>
      <c r="G2196">
        <f t="shared" si="137"/>
        <v>2015</v>
      </c>
    </row>
    <row r="2197" spans="1:7" x14ac:dyDescent="0.25">
      <c r="A2197" s="1">
        <f>focus_dlsp!A2198</f>
        <v>42177</v>
      </c>
      <c r="B2197">
        <f>VLOOKUP($A2197, focus_dlsp!$A:$AQ, MATCH(YEAR(dlsp_1_y_a!A2197), focus_dlsp!$2:$2, 0), 0)</f>
        <v>37.6</v>
      </c>
      <c r="C2197">
        <f>VLOOKUP($A2197, focus_dlsp!$A:$AQ, MATCH(YEAR(A2197)+1, focus_dlsp!$2:$2, 0), 0)</f>
        <v>38.1</v>
      </c>
      <c r="D2197">
        <f t="shared" si="138"/>
        <v>0.5</v>
      </c>
      <c r="E2197">
        <f t="shared" si="136"/>
        <v>6</v>
      </c>
      <c r="F2197">
        <f t="shared" si="139"/>
        <v>6</v>
      </c>
      <c r="G2197">
        <f t="shared" si="137"/>
        <v>2015</v>
      </c>
    </row>
    <row r="2198" spans="1:7" x14ac:dyDescent="0.25">
      <c r="A2198" s="1">
        <f>focus_dlsp!A2199</f>
        <v>42178</v>
      </c>
      <c r="B2198">
        <f>VLOOKUP($A2198, focus_dlsp!$A:$AQ, MATCH(YEAR(dlsp_1_y_a!A2198), focus_dlsp!$2:$2, 0), 0)</f>
        <v>37.4</v>
      </c>
      <c r="C2198">
        <f>VLOOKUP($A2198, focus_dlsp!$A:$AQ, MATCH(YEAR(A2198)+1, focus_dlsp!$2:$2, 0), 0)</f>
        <v>38</v>
      </c>
      <c r="D2198">
        <f t="shared" si="138"/>
        <v>0.60000000000000142</v>
      </c>
      <c r="E2198">
        <f t="shared" si="136"/>
        <v>6</v>
      </c>
      <c r="F2198">
        <f t="shared" si="139"/>
        <v>6</v>
      </c>
      <c r="G2198">
        <f t="shared" si="137"/>
        <v>2015</v>
      </c>
    </row>
    <row r="2199" spans="1:7" x14ac:dyDescent="0.25">
      <c r="A2199" s="1">
        <f>focus_dlsp!A2200</f>
        <v>42179</v>
      </c>
      <c r="B2199">
        <f>VLOOKUP($A2199, focus_dlsp!$A:$AQ, MATCH(YEAR(dlsp_1_y_a!A2199), focus_dlsp!$2:$2, 0), 0)</f>
        <v>37.5</v>
      </c>
      <c r="C2199">
        <f>VLOOKUP($A2199, focus_dlsp!$A:$AQ, MATCH(YEAR(A2199)+1, focus_dlsp!$2:$2, 0), 0)</f>
        <v>38.15</v>
      </c>
      <c r="D2199">
        <f t="shared" si="138"/>
        <v>0.64999999999999858</v>
      </c>
      <c r="E2199">
        <f t="shared" si="136"/>
        <v>6</v>
      </c>
      <c r="F2199">
        <f t="shared" si="139"/>
        <v>6</v>
      </c>
      <c r="G2199">
        <f t="shared" si="137"/>
        <v>2015</v>
      </c>
    </row>
    <row r="2200" spans="1:7" x14ac:dyDescent="0.25">
      <c r="A2200" s="1">
        <f>focus_dlsp!A2201</f>
        <v>42180</v>
      </c>
      <c r="B2200">
        <f>VLOOKUP($A2200, focus_dlsp!$A:$AQ, MATCH(YEAR(dlsp_1_y_a!A2200), focus_dlsp!$2:$2, 0), 0)</f>
        <v>37.299999999999997</v>
      </c>
      <c r="C2200">
        <f>VLOOKUP($A2200, focus_dlsp!$A:$AQ, MATCH(YEAR(A2200)+1, focus_dlsp!$2:$2, 0), 0)</f>
        <v>38.049999999999997</v>
      </c>
      <c r="D2200">
        <f t="shared" si="138"/>
        <v>0.75</v>
      </c>
      <c r="E2200">
        <f t="shared" si="136"/>
        <v>6</v>
      </c>
      <c r="F2200">
        <f t="shared" si="139"/>
        <v>6</v>
      </c>
      <c r="G2200">
        <f t="shared" si="137"/>
        <v>2015</v>
      </c>
    </row>
    <row r="2201" spans="1:7" x14ac:dyDescent="0.25">
      <c r="A2201" s="1">
        <f>focus_dlsp!A2202</f>
        <v>42181</v>
      </c>
      <c r="B2201">
        <f>VLOOKUP($A2201, focus_dlsp!$A:$AQ, MATCH(YEAR(dlsp_1_y_a!A2201), focus_dlsp!$2:$2, 0), 0)</f>
        <v>37.299999999999997</v>
      </c>
      <c r="C2201">
        <f>VLOOKUP($A2201, focus_dlsp!$A:$AQ, MATCH(YEAR(A2201)+1, focus_dlsp!$2:$2, 0), 0)</f>
        <v>38.049999999999997</v>
      </c>
      <c r="D2201">
        <f t="shared" si="138"/>
        <v>0.75</v>
      </c>
      <c r="E2201">
        <f t="shared" si="136"/>
        <v>6</v>
      </c>
      <c r="F2201">
        <f t="shared" si="139"/>
        <v>6</v>
      </c>
      <c r="G2201">
        <f t="shared" si="137"/>
        <v>2015</v>
      </c>
    </row>
    <row r="2202" spans="1:7" x14ac:dyDescent="0.25">
      <c r="A2202" s="1">
        <f>focus_dlsp!A2203</f>
        <v>42184</v>
      </c>
      <c r="B2202">
        <f>VLOOKUP($A2202, focus_dlsp!$A:$AQ, MATCH(YEAR(dlsp_1_y_a!A2202), focus_dlsp!$2:$2, 0), 0)</f>
        <v>37.200000000000003</v>
      </c>
      <c r="C2202">
        <f>VLOOKUP($A2202, focus_dlsp!$A:$AQ, MATCH(YEAR(A2202)+1, focus_dlsp!$2:$2, 0), 0)</f>
        <v>38</v>
      </c>
      <c r="D2202">
        <f t="shared" si="138"/>
        <v>0.79999999999999716</v>
      </c>
      <c r="E2202">
        <f t="shared" si="136"/>
        <v>6</v>
      </c>
      <c r="F2202">
        <f t="shared" si="139"/>
        <v>6</v>
      </c>
      <c r="G2202">
        <f t="shared" si="137"/>
        <v>2015</v>
      </c>
    </row>
    <row r="2203" spans="1:7" x14ac:dyDescent="0.25">
      <c r="A2203" s="1">
        <f>focus_dlsp!A2204</f>
        <v>42185</v>
      </c>
      <c r="B2203">
        <f>VLOOKUP($A2203, focus_dlsp!$A:$AQ, MATCH(YEAR(dlsp_1_y_a!A2203), focus_dlsp!$2:$2, 0), 0)</f>
        <v>37.299999999999997</v>
      </c>
      <c r="C2203">
        <f>VLOOKUP($A2203, focus_dlsp!$A:$AQ, MATCH(YEAR(A2203)+1, focus_dlsp!$2:$2, 0), 0)</f>
        <v>38.049999999999997</v>
      </c>
      <c r="D2203">
        <f t="shared" si="138"/>
        <v>0.75</v>
      </c>
      <c r="E2203">
        <f t="shared" si="136"/>
        <v>6</v>
      </c>
      <c r="F2203">
        <f t="shared" si="139"/>
        <v>6</v>
      </c>
      <c r="G2203">
        <f t="shared" si="137"/>
        <v>2015</v>
      </c>
    </row>
    <row r="2204" spans="1:7" x14ac:dyDescent="0.25">
      <c r="A2204" s="1">
        <f>focus_dlsp!A2205</f>
        <v>42186</v>
      </c>
      <c r="B2204">
        <f>VLOOKUP($A2204, focus_dlsp!$A:$AQ, MATCH(YEAR(dlsp_1_y_a!A2204), focus_dlsp!$2:$2, 0), 0)</f>
        <v>37.299999999999997</v>
      </c>
      <c r="C2204">
        <f>VLOOKUP($A2204, focus_dlsp!$A:$AQ, MATCH(YEAR(A2204)+1, focus_dlsp!$2:$2, 0), 0)</f>
        <v>38.049999999999997</v>
      </c>
      <c r="D2204">
        <f t="shared" si="138"/>
        <v>0.75</v>
      </c>
      <c r="E2204">
        <f t="shared" si="136"/>
        <v>7</v>
      </c>
      <c r="F2204">
        <f t="shared" si="139"/>
        <v>9</v>
      </c>
      <c r="G2204">
        <f t="shared" si="137"/>
        <v>2015</v>
      </c>
    </row>
    <row r="2205" spans="1:7" x14ac:dyDescent="0.25">
      <c r="A2205" s="1">
        <f>focus_dlsp!A2206</f>
        <v>42187</v>
      </c>
      <c r="B2205">
        <f>VLOOKUP($A2205, focus_dlsp!$A:$AQ, MATCH(YEAR(dlsp_1_y_a!A2205), focus_dlsp!$2:$2, 0), 0)</f>
        <v>37.299999999999997</v>
      </c>
      <c r="C2205">
        <f>VLOOKUP($A2205, focus_dlsp!$A:$AQ, MATCH(YEAR(A2205)+1, focus_dlsp!$2:$2, 0), 0)</f>
        <v>38.049999999999997</v>
      </c>
      <c r="D2205">
        <f t="shared" si="138"/>
        <v>0.75</v>
      </c>
      <c r="E2205">
        <f t="shared" si="136"/>
        <v>7</v>
      </c>
      <c r="F2205">
        <f t="shared" si="139"/>
        <v>9</v>
      </c>
      <c r="G2205">
        <f t="shared" si="137"/>
        <v>2015</v>
      </c>
    </row>
    <row r="2206" spans="1:7" x14ac:dyDescent="0.25">
      <c r="A2206" s="1">
        <f>focus_dlsp!A2207</f>
        <v>42188</v>
      </c>
      <c r="B2206">
        <f>VLOOKUP($A2206, focus_dlsp!$A:$AQ, MATCH(YEAR(dlsp_1_y_a!A2206), focus_dlsp!$2:$2, 0), 0)</f>
        <v>37.299999999999997</v>
      </c>
      <c r="C2206">
        <f>VLOOKUP($A2206, focus_dlsp!$A:$AQ, MATCH(YEAR(A2206)+1, focus_dlsp!$2:$2, 0), 0)</f>
        <v>38.049999999999997</v>
      </c>
      <c r="D2206">
        <f t="shared" si="138"/>
        <v>0.75</v>
      </c>
      <c r="E2206">
        <f t="shared" si="136"/>
        <v>7</v>
      </c>
      <c r="F2206">
        <f t="shared" si="139"/>
        <v>9</v>
      </c>
      <c r="G2206">
        <f t="shared" si="137"/>
        <v>2015</v>
      </c>
    </row>
    <row r="2207" spans="1:7" x14ac:dyDescent="0.25">
      <c r="A2207" s="1">
        <f>focus_dlsp!A2208</f>
        <v>42191</v>
      </c>
      <c r="B2207">
        <f>VLOOKUP($A2207, focus_dlsp!$A:$AQ, MATCH(YEAR(dlsp_1_y_a!A2207), focus_dlsp!$2:$2, 0), 0)</f>
        <v>37.4</v>
      </c>
      <c r="C2207">
        <f>VLOOKUP($A2207, focus_dlsp!$A:$AQ, MATCH(YEAR(A2207)+1, focus_dlsp!$2:$2, 0), 0)</f>
        <v>38.1</v>
      </c>
      <c r="D2207">
        <f t="shared" si="138"/>
        <v>0.70000000000000284</v>
      </c>
      <c r="E2207">
        <f t="shared" si="136"/>
        <v>7</v>
      </c>
      <c r="F2207">
        <f t="shared" si="139"/>
        <v>9</v>
      </c>
      <c r="G2207">
        <f t="shared" si="137"/>
        <v>2015</v>
      </c>
    </row>
    <row r="2208" spans="1:7" x14ac:dyDescent="0.25">
      <c r="A2208" s="1">
        <f>focus_dlsp!A2209</f>
        <v>42192</v>
      </c>
      <c r="B2208">
        <f>VLOOKUP($A2208, focus_dlsp!$A:$AQ, MATCH(YEAR(dlsp_1_y_a!A2208), focus_dlsp!$2:$2, 0), 0)</f>
        <v>37.200000000000003</v>
      </c>
      <c r="C2208">
        <f>VLOOKUP($A2208, focus_dlsp!$A:$AQ, MATCH(YEAR(A2208)+1, focus_dlsp!$2:$2, 0), 0)</f>
        <v>38.1</v>
      </c>
      <c r="D2208">
        <f t="shared" si="138"/>
        <v>0.89999999999999858</v>
      </c>
      <c r="E2208">
        <f t="shared" si="136"/>
        <v>7</v>
      </c>
      <c r="F2208">
        <f t="shared" si="139"/>
        <v>9</v>
      </c>
      <c r="G2208">
        <f t="shared" si="137"/>
        <v>2015</v>
      </c>
    </row>
    <row r="2209" spans="1:7" x14ac:dyDescent="0.25">
      <c r="A2209" s="1">
        <f>focus_dlsp!A2210</f>
        <v>42193</v>
      </c>
      <c r="B2209">
        <f>VLOOKUP($A2209, focus_dlsp!$A:$AQ, MATCH(YEAR(dlsp_1_y_a!A2209), focus_dlsp!$2:$2, 0), 0)</f>
        <v>37.4</v>
      </c>
      <c r="C2209">
        <f>VLOOKUP($A2209, focus_dlsp!$A:$AQ, MATCH(YEAR(A2209)+1, focus_dlsp!$2:$2, 0), 0)</f>
        <v>38.1</v>
      </c>
      <c r="D2209">
        <f t="shared" si="138"/>
        <v>0.70000000000000284</v>
      </c>
      <c r="E2209">
        <f t="shared" si="136"/>
        <v>7</v>
      </c>
      <c r="F2209">
        <f t="shared" si="139"/>
        <v>9</v>
      </c>
      <c r="G2209">
        <f t="shared" si="137"/>
        <v>2015</v>
      </c>
    </row>
    <row r="2210" spans="1:7" x14ac:dyDescent="0.25">
      <c r="A2210" s="1">
        <f>focus_dlsp!A2211</f>
        <v>42194</v>
      </c>
      <c r="B2210">
        <f>VLOOKUP($A2210, focus_dlsp!$A:$AQ, MATCH(YEAR(dlsp_1_y_a!A2210), focus_dlsp!$2:$2, 0), 0)</f>
        <v>37.299999999999997</v>
      </c>
      <c r="C2210">
        <f>VLOOKUP($A2210, focus_dlsp!$A:$AQ, MATCH(YEAR(A2210)+1, focus_dlsp!$2:$2, 0), 0)</f>
        <v>38.1</v>
      </c>
      <c r="D2210">
        <f t="shared" si="138"/>
        <v>0.80000000000000426</v>
      </c>
      <c r="E2210">
        <f t="shared" si="136"/>
        <v>7</v>
      </c>
      <c r="F2210">
        <f t="shared" si="139"/>
        <v>9</v>
      </c>
      <c r="G2210">
        <f t="shared" si="137"/>
        <v>2015</v>
      </c>
    </row>
    <row r="2211" spans="1:7" x14ac:dyDescent="0.25">
      <c r="A2211" s="1">
        <f>focus_dlsp!A2212</f>
        <v>42195</v>
      </c>
      <c r="B2211">
        <f>VLOOKUP($A2211, focus_dlsp!$A:$AQ, MATCH(YEAR(dlsp_1_y_a!A2211), focus_dlsp!$2:$2, 0), 0)</f>
        <v>37.200000000000003</v>
      </c>
      <c r="C2211">
        <f>VLOOKUP($A2211, focus_dlsp!$A:$AQ, MATCH(YEAR(A2211)+1, focus_dlsp!$2:$2, 0), 0)</f>
        <v>38</v>
      </c>
      <c r="D2211">
        <f t="shared" si="138"/>
        <v>0.79999999999999716</v>
      </c>
      <c r="E2211">
        <f t="shared" si="136"/>
        <v>7</v>
      </c>
      <c r="F2211">
        <f t="shared" si="139"/>
        <v>9</v>
      </c>
      <c r="G2211">
        <f t="shared" si="137"/>
        <v>2015</v>
      </c>
    </row>
    <row r="2212" spans="1:7" x14ac:dyDescent="0.25">
      <c r="A2212" s="1">
        <f>focus_dlsp!A2213</f>
        <v>42198</v>
      </c>
      <c r="B2212">
        <f>VLOOKUP($A2212, focus_dlsp!$A:$AQ, MATCH(YEAR(dlsp_1_y_a!A2212), focus_dlsp!$2:$2, 0), 0)</f>
        <v>37.1</v>
      </c>
      <c r="C2212">
        <f>VLOOKUP($A2212, focus_dlsp!$A:$AQ, MATCH(YEAR(A2212)+1, focus_dlsp!$2:$2, 0), 0)</f>
        <v>38.049999999999997</v>
      </c>
      <c r="D2212">
        <f t="shared" si="138"/>
        <v>0.94999999999999574</v>
      </c>
      <c r="E2212">
        <f t="shared" si="136"/>
        <v>7</v>
      </c>
      <c r="F2212">
        <f t="shared" si="139"/>
        <v>9</v>
      </c>
      <c r="G2212">
        <f t="shared" si="137"/>
        <v>2015</v>
      </c>
    </row>
    <row r="2213" spans="1:7" x14ac:dyDescent="0.25">
      <c r="A2213" s="1">
        <f>focus_dlsp!A2214</f>
        <v>42199</v>
      </c>
      <c r="B2213">
        <f>VLOOKUP($A2213, focus_dlsp!$A:$AQ, MATCH(YEAR(dlsp_1_y_a!A2213), focus_dlsp!$2:$2, 0), 0)</f>
        <v>37.1</v>
      </c>
      <c r="C2213">
        <f>VLOOKUP($A2213, focus_dlsp!$A:$AQ, MATCH(YEAR(A2213)+1, focus_dlsp!$2:$2, 0), 0)</f>
        <v>38.049999999999997</v>
      </c>
      <c r="D2213">
        <f t="shared" si="138"/>
        <v>0.94999999999999574</v>
      </c>
      <c r="E2213">
        <f t="shared" si="136"/>
        <v>7</v>
      </c>
      <c r="F2213">
        <f t="shared" si="139"/>
        <v>9</v>
      </c>
      <c r="G2213">
        <f t="shared" si="137"/>
        <v>2015</v>
      </c>
    </row>
    <row r="2214" spans="1:7" x14ac:dyDescent="0.25">
      <c r="A2214" s="1">
        <f>focus_dlsp!A2215</f>
        <v>42200</v>
      </c>
      <c r="B2214">
        <f>VLOOKUP($A2214, focus_dlsp!$A:$AQ, MATCH(YEAR(dlsp_1_y_a!A2214), focus_dlsp!$2:$2, 0), 0)</f>
        <v>37.1</v>
      </c>
      <c r="C2214">
        <f>VLOOKUP($A2214, focus_dlsp!$A:$AQ, MATCH(YEAR(A2214)+1, focus_dlsp!$2:$2, 0), 0)</f>
        <v>38.15</v>
      </c>
      <c r="D2214">
        <f t="shared" si="138"/>
        <v>1.0499999999999972</v>
      </c>
      <c r="E2214">
        <f t="shared" si="136"/>
        <v>7</v>
      </c>
      <c r="F2214">
        <f t="shared" si="139"/>
        <v>9</v>
      </c>
      <c r="G2214">
        <f t="shared" si="137"/>
        <v>2015</v>
      </c>
    </row>
    <row r="2215" spans="1:7" x14ac:dyDescent="0.25">
      <c r="A2215" s="1">
        <f>focus_dlsp!A2216</f>
        <v>42201</v>
      </c>
      <c r="B2215">
        <f>VLOOKUP($A2215, focus_dlsp!$A:$AQ, MATCH(YEAR(dlsp_1_y_a!A2215), focus_dlsp!$2:$2, 0), 0)</f>
        <v>37.1</v>
      </c>
      <c r="C2215">
        <f>VLOOKUP($A2215, focus_dlsp!$A:$AQ, MATCH(YEAR(A2215)+1, focus_dlsp!$2:$2, 0), 0)</f>
        <v>38.15</v>
      </c>
      <c r="D2215">
        <f t="shared" si="138"/>
        <v>1.0499999999999972</v>
      </c>
      <c r="E2215">
        <f t="shared" si="136"/>
        <v>7</v>
      </c>
      <c r="F2215">
        <f t="shared" si="139"/>
        <v>9</v>
      </c>
      <c r="G2215">
        <f t="shared" si="137"/>
        <v>2015</v>
      </c>
    </row>
    <row r="2216" spans="1:7" x14ac:dyDescent="0.25">
      <c r="A2216" s="1">
        <f>focus_dlsp!A2217</f>
        <v>42202</v>
      </c>
      <c r="B2216">
        <f>VLOOKUP($A2216, focus_dlsp!$A:$AQ, MATCH(YEAR(dlsp_1_y_a!A2216), focus_dlsp!$2:$2, 0), 0)</f>
        <v>37</v>
      </c>
      <c r="C2216">
        <f>VLOOKUP($A2216, focus_dlsp!$A:$AQ, MATCH(YEAR(A2216)+1, focus_dlsp!$2:$2, 0), 0)</f>
        <v>38.35</v>
      </c>
      <c r="D2216">
        <f t="shared" si="138"/>
        <v>1.3500000000000014</v>
      </c>
      <c r="E2216">
        <f t="shared" si="136"/>
        <v>7</v>
      </c>
      <c r="F2216">
        <f t="shared" si="139"/>
        <v>9</v>
      </c>
      <c r="G2216">
        <f t="shared" si="137"/>
        <v>2015</v>
      </c>
    </row>
    <row r="2217" spans="1:7" x14ac:dyDescent="0.25">
      <c r="A2217" s="1">
        <f>focus_dlsp!A2218</f>
        <v>42205</v>
      </c>
      <c r="B2217">
        <f>VLOOKUP($A2217, focus_dlsp!$A:$AQ, MATCH(YEAR(dlsp_1_y_a!A2217), focus_dlsp!$2:$2, 0), 0)</f>
        <v>37</v>
      </c>
      <c r="C2217">
        <f>VLOOKUP($A2217, focus_dlsp!$A:$AQ, MATCH(YEAR(A2217)+1, focus_dlsp!$2:$2, 0), 0)</f>
        <v>38.35</v>
      </c>
      <c r="D2217">
        <f t="shared" si="138"/>
        <v>1.3500000000000014</v>
      </c>
      <c r="E2217">
        <f t="shared" si="136"/>
        <v>7</v>
      </c>
      <c r="F2217">
        <f t="shared" si="139"/>
        <v>9</v>
      </c>
      <c r="G2217">
        <f t="shared" si="137"/>
        <v>2015</v>
      </c>
    </row>
    <row r="2218" spans="1:7" x14ac:dyDescent="0.25">
      <c r="A2218" s="1">
        <f>focus_dlsp!A2219</f>
        <v>42206</v>
      </c>
      <c r="B2218">
        <f>VLOOKUP($A2218, focus_dlsp!$A:$AQ, MATCH(YEAR(dlsp_1_y_a!A2218), focus_dlsp!$2:$2, 0), 0)</f>
        <v>37</v>
      </c>
      <c r="C2218">
        <f>VLOOKUP($A2218, focus_dlsp!$A:$AQ, MATCH(YEAR(A2218)+1, focus_dlsp!$2:$2, 0), 0)</f>
        <v>38.35</v>
      </c>
      <c r="D2218">
        <f t="shared" si="138"/>
        <v>1.3500000000000014</v>
      </c>
      <c r="E2218">
        <f t="shared" si="136"/>
        <v>7</v>
      </c>
      <c r="F2218">
        <f t="shared" si="139"/>
        <v>9</v>
      </c>
      <c r="G2218">
        <f t="shared" si="137"/>
        <v>2015</v>
      </c>
    </row>
    <row r="2219" spans="1:7" x14ac:dyDescent="0.25">
      <c r="A2219" s="1">
        <f>focus_dlsp!A2220</f>
        <v>42207</v>
      </c>
      <c r="B2219">
        <f>VLOOKUP($A2219, focus_dlsp!$A:$AQ, MATCH(YEAR(dlsp_1_y_a!A2219), focus_dlsp!$2:$2, 0), 0)</f>
        <v>37</v>
      </c>
      <c r="C2219">
        <f>VLOOKUP($A2219, focus_dlsp!$A:$AQ, MATCH(YEAR(A2219)+1, focus_dlsp!$2:$2, 0), 0)</f>
        <v>38.35</v>
      </c>
      <c r="D2219">
        <f t="shared" si="138"/>
        <v>1.3500000000000014</v>
      </c>
      <c r="E2219">
        <f t="shared" si="136"/>
        <v>7</v>
      </c>
      <c r="F2219">
        <f t="shared" si="139"/>
        <v>9</v>
      </c>
      <c r="G2219">
        <f t="shared" si="137"/>
        <v>2015</v>
      </c>
    </row>
    <row r="2220" spans="1:7" x14ac:dyDescent="0.25">
      <c r="A2220" s="1">
        <f>focus_dlsp!A2221</f>
        <v>42208</v>
      </c>
      <c r="B2220">
        <f>VLOOKUP($A2220, focus_dlsp!$A:$AQ, MATCH(YEAR(dlsp_1_y_a!A2220), focus_dlsp!$2:$2, 0), 0)</f>
        <v>37</v>
      </c>
      <c r="C2220">
        <f>VLOOKUP($A2220, focus_dlsp!$A:$AQ, MATCH(YEAR(A2220)+1, focus_dlsp!$2:$2, 0), 0)</f>
        <v>38.5</v>
      </c>
      <c r="D2220">
        <f t="shared" si="138"/>
        <v>1.5</v>
      </c>
      <c r="E2220">
        <f t="shared" si="136"/>
        <v>7</v>
      </c>
      <c r="F2220">
        <f t="shared" si="139"/>
        <v>9</v>
      </c>
      <c r="G2220">
        <f t="shared" si="137"/>
        <v>2015</v>
      </c>
    </row>
    <row r="2221" spans="1:7" x14ac:dyDescent="0.25">
      <c r="A2221" s="1">
        <f>focus_dlsp!A2222</f>
        <v>42209</v>
      </c>
      <c r="B2221">
        <f>VLOOKUP($A2221, focus_dlsp!$A:$AQ, MATCH(YEAR(dlsp_1_y_a!A2221), focus_dlsp!$2:$2, 0), 0)</f>
        <v>37</v>
      </c>
      <c r="C2221">
        <f>VLOOKUP($A2221, focus_dlsp!$A:$AQ, MATCH(YEAR(A2221)+1, focus_dlsp!$2:$2, 0), 0)</f>
        <v>38.5</v>
      </c>
      <c r="D2221">
        <f t="shared" si="138"/>
        <v>1.5</v>
      </c>
      <c r="E2221">
        <f t="shared" si="136"/>
        <v>7</v>
      </c>
      <c r="F2221">
        <f t="shared" si="139"/>
        <v>9</v>
      </c>
      <c r="G2221">
        <f t="shared" si="137"/>
        <v>2015</v>
      </c>
    </row>
    <row r="2222" spans="1:7" x14ac:dyDescent="0.25">
      <c r="A2222" s="1">
        <f>focus_dlsp!A2223</f>
        <v>42212</v>
      </c>
      <c r="B2222">
        <f>VLOOKUP($A2222, focus_dlsp!$A:$AQ, MATCH(YEAR(dlsp_1_y_a!A2222), focus_dlsp!$2:$2, 0), 0)</f>
        <v>37</v>
      </c>
      <c r="C2222">
        <f>VLOOKUP($A2222, focus_dlsp!$A:$AQ, MATCH(YEAR(A2222)+1, focus_dlsp!$2:$2, 0), 0)</f>
        <v>38.5</v>
      </c>
      <c r="D2222">
        <f t="shared" si="138"/>
        <v>1.5</v>
      </c>
      <c r="E2222">
        <f t="shared" si="136"/>
        <v>7</v>
      </c>
      <c r="F2222">
        <f t="shared" si="139"/>
        <v>9</v>
      </c>
      <c r="G2222">
        <f t="shared" si="137"/>
        <v>2015</v>
      </c>
    </row>
    <row r="2223" spans="1:7" x14ac:dyDescent="0.25">
      <c r="A2223" s="1">
        <f>focus_dlsp!A2224</f>
        <v>42213</v>
      </c>
      <c r="B2223">
        <f>VLOOKUP($A2223, focus_dlsp!$A:$AQ, MATCH(YEAR(dlsp_1_y_a!A2223), focus_dlsp!$2:$2, 0), 0)</f>
        <v>37</v>
      </c>
      <c r="C2223">
        <f>VLOOKUP($A2223, focus_dlsp!$A:$AQ, MATCH(YEAR(A2223)+1, focus_dlsp!$2:$2, 0), 0)</f>
        <v>38.5</v>
      </c>
      <c r="D2223">
        <f t="shared" si="138"/>
        <v>1.5</v>
      </c>
      <c r="E2223">
        <f t="shared" si="136"/>
        <v>7</v>
      </c>
      <c r="F2223">
        <f t="shared" si="139"/>
        <v>9</v>
      </c>
      <c r="G2223">
        <f t="shared" si="137"/>
        <v>2015</v>
      </c>
    </row>
    <row r="2224" spans="1:7" x14ac:dyDescent="0.25">
      <c r="A2224" s="1">
        <f>focus_dlsp!A2225</f>
        <v>42214</v>
      </c>
      <c r="B2224">
        <f>VLOOKUP($A2224, focus_dlsp!$A:$AQ, MATCH(YEAR(dlsp_1_y_a!A2224), focus_dlsp!$2:$2, 0), 0)</f>
        <v>37</v>
      </c>
      <c r="C2224">
        <f>VLOOKUP($A2224, focus_dlsp!$A:$AQ, MATCH(YEAR(A2224)+1, focus_dlsp!$2:$2, 0), 0)</f>
        <v>38.5</v>
      </c>
      <c r="D2224">
        <f t="shared" si="138"/>
        <v>1.5</v>
      </c>
      <c r="E2224">
        <f t="shared" si="136"/>
        <v>7</v>
      </c>
      <c r="F2224">
        <f t="shared" si="139"/>
        <v>9</v>
      </c>
      <c r="G2224">
        <f t="shared" si="137"/>
        <v>2015</v>
      </c>
    </row>
    <row r="2225" spans="1:7" x14ac:dyDescent="0.25">
      <c r="A2225" s="1">
        <f>focus_dlsp!A2226</f>
        <v>42215</v>
      </c>
      <c r="B2225">
        <f>VLOOKUP($A2225, focus_dlsp!$A:$AQ, MATCH(YEAR(dlsp_1_y_a!A2225), focus_dlsp!$2:$2, 0), 0)</f>
        <v>37</v>
      </c>
      <c r="C2225">
        <f>VLOOKUP($A2225, focus_dlsp!$A:$AQ, MATCH(YEAR(A2225)+1, focus_dlsp!$2:$2, 0), 0)</f>
        <v>38.5</v>
      </c>
      <c r="D2225">
        <f t="shared" si="138"/>
        <v>1.5</v>
      </c>
      <c r="E2225">
        <f t="shared" si="136"/>
        <v>7</v>
      </c>
      <c r="F2225">
        <f t="shared" si="139"/>
        <v>9</v>
      </c>
      <c r="G2225">
        <f t="shared" si="137"/>
        <v>2015</v>
      </c>
    </row>
    <row r="2226" spans="1:7" x14ac:dyDescent="0.25">
      <c r="A2226" s="1">
        <f>focus_dlsp!A2227</f>
        <v>42216</v>
      </c>
      <c r="B2226">
        <f>VLOOKUP($A2226, focus_dlsp!$A:$AQ, MATCH(YEAR(dlsp_1_y_a!A2226), focus_dlsp!$2:$2, 0), 0)</f>
        <v>37</v>
      </c>
      <c r="C2226">
        <f>VLOOKUP($A2226, focus_dlsp!$A:$AQ, MATCH(YEAR(A2226)+1, focus_dlsp!$2:$2, 0), 0)</f>
        <v>38.5</v>
      </c>
      <c r="D2226">
        <f t="shared" si="138"/>
        <v>1.5</v>
      </c>
      <c r="E2226">
        <f t="shared" si="136"/>
        <v>7</v>
      </c>
      <c r="F2226">
        <f t="shared" si="139"/>
        <v>9</v>
      </c>
      <c r="G2226">
        <f t="shared" si="137"/>
        <v>2015</v>
      </c>
    </row>
    <row r="2227" spans="1:7" x14ac:dyDescent="0.25">
      <c r="A2227" s="1">
        <f>focus_dlsp!A2228</f>
        <v>42219</v>
      </c>
      <c r="B2227">
        <f>VLOOKUP($A2227, focus_dlsp!$A:$AQ, MATCH(YEAR(dlsp_1_y_a!A2227), focus_dlsp!$2:$2, 0), 0)</f>
        <v>37</v>
      </c>
      <c r="C2227">
        <f>VLOOKUP($A2227, focus_dlsp!$A:$AQ, MATCH(YEAR(A2227)+1, focus_dlsp!$2:$2, 0), 0)</f>
        <v>38.549999999999997</v>
      </c>
      <c r="D2227">
        <f t="shared" si="138"/>
        <v>1.5499999999999972</v>
      </c>
      <c r="E2227">
        <f t="shared" si="136"/>
        <v>8</v>
      </c>
      <c r="F2227">
        <f t="shared" si="139"/>
        <v>9</v>
      </c>
      <c r="G2227">
        <f t="shared" si="137"/>
        <v>2015</v>
      </c>
    </row>
    <row r="2228" spans="1:7" x14ac:dyDescent="0.25">
      <c r="A2228" s="1">
        <f>focus_dlsp!A2229</f>
        <v>42220</v>
      </c>
      <c r="B2228">
        <f>VLOOKUP($A2228, focus_dlsp!$A:$AQ, MATCH(YEAR(dlsp_1_y_a!A2228), focus_dlsp!$2:$2, 0), 0)</f>
        <v>37</v>
      </c>
      <c r="C2228">
        <f>VLOOKUP($A2228, focus_dlsp!$A:$AQ, MATCH(YEAR(A2228)+1, focus_dlsp!$2:$2, 0), 0)</f>
        <v>38.6</v>
      </c>
      <c r="D2228">
        <f t="shared" si="138"/>
        <v>1.6000000000000014</v>
      </c>
      <c r="E2228">
        <f t="shared" si="136"/>
        <v>8</v>
      </c>
      <c r="F2228">
        <f t="shared" si="139"/>
        <v>9</v>
      </c>
      <c r="G2228">
        <f t="shared" si="137"/>
        <v>2015</v>
      </c>
    </row>
    <row r="2229" spans="1:7" x14ac:dyDescent="0.25">
      <c r="A2229" s="1">
        <f>focus_dlsp!A2230</f>
        <v>42221</v>
      </c>
      <c r="B2229">
        <f>VLOOKUP($A2229, focus_dlsp!$A:$AQ, MATCH(YEAR(dlsp_1_y_a!A2229), focus_dlsp!$2:$2, 0), 0)</f>
        <v>37</v>
      </c>
      <c r="C2229">
        <f>VLOOKUP($A2229, focus_dlsp!$A:$AQ, MATCH(YEAR(A2229)+1, focus_dlsp!$2:$2, 0), 0)</f>
        <v>38.5</v>
      </c>
      <c r="D2229">
        <f t="shared" si="138"/>
        <v>1.5</v>
      </c>
      <c r="E2229">
        <f t="shared" si="136"/>
        <v>8</v>
      </c>
      <c r="F2229">
        <f t="shared" si="139"/>
        <v>9</v>
      </c>
      <c r="G2229">
        <f t="shared" si="137"/>
        <v>2015</v>
      </c>
    </row>
    <row r="2230" spans="1:7" x14ac:dyDescent="0.25">
      <c r="A2230" s="1">
        <f>focus_dlsp!A2231</f>
        <v>42222</v>
      </c>
      <c r="B2230">
        <f>VLOOKUP($A2230, focus_dlsp!$A:$AQ, MATCH(YEAR(dlsp_1_y_a!A2230), focus_dlsp!$2:$2, 0), 0)</f>
        <v>36.6</v>
      </c>
      <c r="C2230">
        <f>VLOOKUP($A2230, focus_dlsp!$A:$AQ, MATCH(YEAR(A2230)+1, focus_dlsp!$2:$2, 0), 0)</f>
        <v>38.5</v>
      </c>
      <c r="D2230">
        <f t="shared" si="138"/>
        <v>1.8999999999999986</v>
      </c>
      <c r="E2230">
        <f t="shared" si="136"/>
        <v>8</v>
      </c>
      <c r="F2230">
        <f t="shared" si="139"/>
        <v>9</v>
      </c>
      <c r="G2230">
        <f t="shared" si="137"/>
        <v>2015</v>
      </c>
    </row>
    <row r="2231" spans="1:7" x14ac:dyDescent="0.25">
      <c r="A2231" s="1">
        <f>focus_dlsp!A2232</f>
        <v>42223</v>
      </c>
      <c r="B2231">
        <f>VLOOKUP($A2231, focus_dlsp!$A:$AQ, MATCH(YEAR(dlsp_1_y_a!A2231), focus_dlsp!$2:$2, 0), 0)</f>
        <v>36.200000000000003</v>
      </c>
      <c r="C2231">
        <f>VLOOKUP($A2231, focus_dlsp!$A:$AQ, MATCH(YEAR(A2231)+1, focus_dlsp!$2:$2, 0), 0)</f>
        <v>38.5</v>
      </c>
      <c r="D2231">
        <f t="shared" si="138"/>
        <v>2.2999999999999972</v>
      </c>
      <c r="E2231">
        <f t="shared" si="136"/>
        <v>8</v>
      </c>
      <c r="F2231">
        <f t="shared" si="139"/>
        <v>9</v>
      </c>
      <c r="G2231">
        <f t="shared" si="137"/>
        <v>2015</v>
      </c>
    </row>
    <row r="2232" spans="1:7" x14ac:dyDescent="0.25">
      <c r="A2232" s="1">
        <f>focus_dlsp!A2233</f>
        <v>42226</v>
      </c>
      <c r="B2232">
        <f>VLOOKUP($A2232, focus_dlsp!$A:$AQ, MATCH(YEAR(dlsp_1_y_a!A2232), focus_dlsp!$2:$2, 0), 0)</f>
        <v>36.200000000000003</v>
      </c>
      <c r="C2232">
        <f>VLOOKUP($A2232, focus_dlsp!$A:$AQ, MATCH(YEAR(A2232)+1, focus_dlsp!$2:$2, 0), 0)</f>
        <v>38.5</v>
      </c>
      <c r="D2232">
        <f t="shared" si="138"/>
        <v>2.2999999999999972</v>
      </c>
      <c r="E2232">
        <f t="shared" si="136"/>
        <v>8</v>
      </c>
      <c r="F2232">
        <f t="shared" si="139"/>
        <v>9</v>
      </c>
      <c r="G2232">
        <f t="shared" si="137"/>
        <v>2015</v>
      </c>
    </row>
    <row r="2233" spans="1:7" x14ac:dyDescent="0.25">
      <c r="A2233" s="1">
        <f>focus_dlsp!A2234</f>
        <v>42227</v>
      </c>
      <c r="B2233">
        <f>VLOOKUP($A2233, focus_dlsp!$A:$AQ, MATCH(YEAR(dlsp_1_y_a!A2233), focus_dlsp!$2:$2, 0), 0)</f>
        <v>36.200000000000003</v>
      </c>
      <c r="C2233">
        <f>VLOOKUP($A2233, focus_dlsp!$A:$AQ, MATCH(YEAR(A2233)+1, focus_dlsp!$2:$2, 0), 0)</f>
        <v>38.5</v>
      </c>
      <c r="D2233">
        <f t="shared" si="138"/>
        <v>2.2999999999999972</v>
      </c>
      <c r="E2233">
        <f t="shared" si="136"/>
        <v>8</v>
      </c>
      <c r="F2233">
        <f t="shared" si="139"/>
        <v>9</v>
      </c>
      <c r="G2233">
        <f t="shared" si="137"/>
        <v>2015</v>
      </c>
    </row>
    <row r="2234" spans="1:7" x14ac:dyDescent="0.25">
      <c r="A2234" s="1">
        <f>focus_dlsp!A2235</f>
        <v>42228</v>
      </c>
      <c r="B2234">
        <f>VLOOKUP($A2234, focus_dlsp!$A:$AQ, MATCH(YEAR(dlsp_1_y_a!A2234), focus_dlsp!$2:$2, 0), 0)</f>
        <v>36.15</v>
      </c>
      <c r="C2234">
        <f>VLOOKUP($A2234, focus_dlsp!$A:$AQ, MATCH(YEAR(A2234)+1, focus_dlsp!$2:$2, 0), 0)</f>
        <v>38.5</v>
      </c>
      <c r="D2234">
        <f t="shared" si="138"/>
        <v>2.3500000000000014</v>
      </c>
      <c r="E2234">
        <f t="shared" si="136"/>
        <v>8</v>
      </c>
      <c r="F2234">
        <f t="shared" si="139"/>
        <v>9</v>
      </c>
      <c r="G2234">
        <f t="shared" si="137"/>
        <v>2015</v>
      </c>
    </row>
    <row r="2235" spans="1:7" x14ac:dyDescent="0.25">
      <c r="A2235" s="1">
        <f>focus_dlsp!A2236</f>
        <v>42229</v>
      </c>
      <c r="B2235">
        <f>VLOOKUP($A2235, focus_dlsp!$A:$AQ, MATCH(YEAR(dlsp_1_y_a!A2235), focus_dlsp!$2:$2, 0), 0)</f>
        <v>36.1</v>
      </c>
      <c r="C2235">
        <f>VLOOKUP($A2235, focus_dlsp!$A:$AQ, MATCH(YEAR(A2235)+1, focus_dlsp!$2:$2, 0), 0)</f>
        <v>38.5</v>
      </c>
      <c r="D2235">
        <f t="shared" si="138"/>
        <v>2.3999999999999986</v>
      </c>
      <c r="E2235">
        <f t="shared" si="136"/>
        <v>8</v>
      </c>
      <c r="F2235">
        <f t="shared" si="139"/>
        <v>9</v>
      </c>
      <c r="G2235">
        <f t="shared" si="137"/>
        <v>2015</v>
      </c>
    </row>
    <row r="2236" spans="1:7" x14ac:dyDescent="0.25">
      <c r="A2236" s="1">
        <f>focus_dlsp!A2237</f>
        <v>42230</v>
      </c>
      <c r="B2236">
        <f>VLOOKUP($A2236, focus_dlsp!$A:$AQ, MATCH(YEAR(dlsp_1_y_a!A2236), focus_dlsp!$2:$2, 0), 0)</f>
        <v>36.15</v>
      </c>
      <c r="C2236">
        <f>VLOOKUP($A2236, focus_dlsp!$A:$AQ, MATCH(YEAR(A2236)+1, focus_dlsp!$2:$2, 0), 0)</f>
        <v>38.5</v>
      </c>
      <c r="D2236">
        <f t="shared" si="138"/>
        <v>2.3500000000000014</v>
      </c>
      <c r="E2236">
        <f t="shared" si="136"/>
        <v>8</v>
      </c>
      <c r="F2236">
        <f t="shared" si="139"/>
        <v>9</v>
      </c>
      <c r="G2236">
        <f t="shared" si="137"/>
        <v>2015</v>
      </c>
    </row>
    <row r="2237" spans="1:7" x14ac:dyDescent="0.25">
      <c r="A2237" s="1">
        <f>focus_dlsp!A2238</f>
        <v>42233</v>
      </c>
      <c r="B2237">
        <f>VLOOKUP($A2237, focus_dlsp!$A:$AQ, MATCH(YEAR(dlsp_1_y_a!A2237), focus_dlsp!$2:$2, 0), 0)</f>
        <v>36.15</v>
      </c>
      <c r="C2237">
        <f>VLOOKUP($A2237, focus_dlsp!$A:$AQ, MATCH(YEAR(A2237)+1, focus_dlsp!$2:$2, 0), 0)</f>
        <v>38.5</v>
      </c>
      <c r="D2237">
        <f t="shared" si="138"/>
        <v>2.3500000000000014</v>
      </c>
      <c r="E2237">
        <f t="shared" si="136"/>
        <v>8</v>
      </c>
      <c r="F2237">
        <f t="shared" si="139"/>
        <v>9</v>
      </c>
      <c r="G2237">
        <f t="shared" si="137"/>
        <v>2015</v>
      </c>
    </row>
    <row r="2238" spans="1:7" x14ac:dyDescent="0.25">
      <c r="A2238" s="1">
        <f>focus_dlsp!A2239</f>
        <v>42234</v>
      </c>
      <c r="B2238">
        <f>VLOOKUP($A2238, focus_dlsp!$A:$AQ, MATCH(YEAR(dlsp_1_y_a!A2238), focus_dlsp!$2:$2, 0), 0)</f>
        <v>36.15</v>
      </c>
      <c r="C2238">
        <f>VLOOKUP($A2238, focus_dlsp!$A:$AQ, MATCH(YEAR(A2238)+1, focus_dlsp!$2:$2, 0), 0)</f>
        <v>38.5</v>
      </c>
      <c r="D2238">
        <f t="shared" si="138"/>
        <v>2.3500000000000014</v>
      </c>
      <c r="E2238">
        <f t="shared" si="136"/>
        <v>8</v>
      </c>
      <c r="F2238">
        <f t="shared" si="139"/>
        <v>9</v>
      </c>
      <c r="G2238">
        <f t="shared" si="137"/>
        <v>2015</v>
      </c>
    </row>
    <row r="2239" spans="1:7" x14ac:dyDescent="0.25">
      <c r="A2239" s="1">
        <f>focus_dlsp!A2240</f>
        <v>42235</v>
      </c>
      <c r="B2239">
        <f>VLOOKUP($A2239, focus_dlsp!$A:$AQ, MATCH(YEAR(dlsp_1_y_a!A2239), focus_dlsp!$2:$2, 0), 0)</f>
        <v>36.15</v>
      </c>
      <c r="C2239">
        <f>VLOOKUP($A2239, focus_dlsp!$A:$AQ, MATCH(YEAR(A2239)+1, focus_dlsp!$2:$2, 0), 0)</f>
        <v>38.5</v>
      </c>
      <c r="D2239">
        <f t="shared" si="138"/>
        <v>2.3500000000000014</v>
      </c>
      <c r="E2239">
        <f t="shared" si="136"/>
        <v>8</v>
      </c>
      <c r="F2239">
        <f t="shared" si="139"/>
        <v>9</v>
      </c>
      <c r="G2239">
        <f t="shared" si="137"/>
        <v>2015</v>
      </c>
    </row>
    <row r="2240" spans="1:7" x14ac:dyDescent="0.25">
      <c r="A2240" s="1">
        <f>focus_dlsp!A2241</f>
        <v>42236</v>
      </c>
      <c r="B2240">
        <f>VLOOKUP($A2240, focus_dlsp!$A:$AQ, MATCH(YEAR(dlsp_1_y_a!A2240), focus_dlsp!$2:$2, 0), 0)</f>
        <v>36.15</v>
      </c>
      <c r="C2240">
        <f>VLOOKUP($A2240, focus_dlsp!$A:$AQ, MATCH(YEAR(A2240)+1, focus_dlsp!$2:$2, 0), 0)</f>
        <v>38.5</v>
      </c>
      <c r="D2240">
        <f t="shared" si="138"/>
        <v>2.3500000000000014</v>
      </c>
      <c r="E2240">
        <f t="shared" si="136"/>
        <v>8</v>
      </c>
      <c r="F2240">
        <f t="shared" si="139"/>
        <v>9</v>
      </c>
      <c r="G2240">
        <f t="shared" si="137"/>
        <v>2015</v>
      </c>
    </row>
    <row r="2241" spans="1:7" x14ac:dyDescent="0.25">
      <c r="A2241" s="1">
        <f>focus_dlsp!A2242</f>
        <v>42237</v>
      </c>
      <c r="B2241">
        <f>VLOOKUP($A2241, focus_dlsp!$A:$AQ, MATCH(YEAR(dlsp_1_y_a!A2241), focus_dlsp!$2:$2, 0), 0)</f>
        <v>36.15</v>
      </c>
      <c r="C2241">
        <f>VLOOKUP($A2241, focus_dlsp!$A:$AQ, MATCH(YEAR(A2241)+1, focus_dlsp!$2:$2, 0), 0)</f>
        <v>38.5</v>
      </c>
      <c r="D2241">
        <f t="shared" si="138"/>
        <v>2.3500000000000014</v>
      </c>
      <c r="E2241">
        <f t="shared" si="136"/>
        <v>8</v>
      </c>
      <c r="F2241">
        <f t="shared" si="139"/>
        <v>9</v>
      </c>
      <c r="G2241">
        <f t="shared" si="137"/>
        <v>2015</v>
      </c>
    </row>
    <row r="2242" spans="1:7" x14ac:dyDescent="0.25">
      <c r="A2242" s="1">
        <f>focus_dlsp!A2243</f>
        <v>42240</v>
      </c>
      <c r="B2242">
        <f>VLOOKUP($A2242, focus_dlsp!$A:$AQ, MATCH(YEAR(dlsp_1_y_a!A2242), focus_dlsp!$2:$2, 0), 0)</f>
        <v>36.15</v>
      </c>
      <c r="C2242">
        <f>VLOOKUP($A2242, focus_dlsp!$A:$AQ, MATCH(YEAR(A2242)+1, focus_dlsp!$2:$2, 0), 0)</f>
        <v>38.5</v>
      </c>
      <c r="D2242">
        <f t="shared" si="138"/>
        <v>2.3500000000000014</v>
      </c>
      <c r="E2242">
        <f t="shared" ref="E2242:E2305" si="140">MONTH(A2242)</f>
        <v>8</v>
      </c>
      <c r="F2242">
        <f t="shared" si="139"/>
        <v>9</v>
      </c>
      <c r="G2242">
        <f t="shared" ref="G2242:G2305" si="141">YEAR(A2242)</f>
        <v>2015</v>
      </c>
    </row>
    <row r="2243" spans="1:7" x14ac:dyDescent="0.25">
      <c r="A2243" s="1">
        <f>focus_dlsp!A2244</f>
        <v>42241</v>
      </c>
      <c r="B2243">
        <f>VLOOKUP($A2243, focus_dlsp!$A:$AQ, MATCH(YEAR(dlsp_1_y_a!A2243), focus_dlsp!$2:$2, 0), 0)</f>
        <v>36.15</v>
      </c>
      <c r="C2243">
        <f>VLOOKUP($A2243, focus_dlsp!$A:$AQ, MATCH(YEAR(A2243)+1, focus_dlsp!$2:$2, 0), 0)</f>
        <v>38.5</v>
      </c>
      <c r="D2243">
        <f t="shared" ref="D2243:D2306" si="142">C2243-B2243</f>
        <v>2.3500000000000014</v>
      </c>
      <c r="E2243">
        <f t="shared" si="140"/>
        <v>8</v>
      </c>
      <c r="F2243">
        <f t="shared" ref="F2243:F2306" si="143">IF(E2243&lt;4,3,IF(E2243&lt;7,6,IF(E2243&lt;10,9,12)))</f>
        <v>9</v>
      </c>
      <c r="G2243">
        <f t="shared" si="141"/>
        <v>2015</v>
      </c>
    </row>
    <row r="2244" spans="1:7" x14ac:dyDescent="0.25">
      <c r="A2244" s="1">
        <f>focus_dlsp!A2245</f>
        <v>42242</v>
      </c>
      <c r="B2244">
        <f>VLOOKUP($A2244, focus_dlsp!$A:$AQ, MATCH(YEAR(dlsp_1_y_a!A2244), focus_dlsp!$2:$2, 0), 0)</f>
        <v>36.200000000000003</v>
      </c>
      <c r="C2244">
        <f>VLOOKUP($A2244, focus_dlsp!$A:$AQ, MATCH(YEAR(A2244)+1, focus_dlsp!$2:$2, 0), 0)</f>
        <v>38.549999999999997</v>
      </c>
      <c r="D2244">
        <f t="shared" si="142"/>
        <v>2.3499999999999943</v>
      </c>
      <c r="E2244">
        <f t="shared" si="140"/>
        <v>8</v>
      </c>
      <c r="F2244">
        <f t="shared" si="143"/>
        <v>9</v>
      </c>
      <c r="G2244">
        <f t="shared" si="141"/>
        <v>2015</v>
      </c>
    </row>
    <row r="2245" spans="1:7" x14ac:dyDescent="0.25">
      <c r="A2245" s="1">
        <f>focus_dlsp!A2246</f>
        <v>42243</v>
      </c>
      <c r="B2245">
        <f>VLOOKUP($A2245, focus_dlsp!$A:$AQ, MATCH(YEAR(dlsp_1_y_a!A2245), focus_dlsp!$2:$2, 0), 0)</f>
        <v>36.200000000000003</v>
      </c>
      <c r="C2245">
        <f>VLOOKUP($A2245, focus_dlsp!$A:$AQ, MATCH(YEAR(A2245)+1, focus_dlsp!$2:$2, 0), 0)</f>
        <v>38.549999999999997</v>
      </c>
      <c r="D2245">
        <f t="shared" si="142"/>
        <v>2.3499999999999943</v>
      </c>
      <c r="E2245">
        <f t="shared" si="140"/>
        <v>8</v>
      </c>
      <c r="F2245">
        <f t="shared" si="143"/>
        <v>9</v>
      </c>
      <c r="G2245">
        <f t="shared" si="141"/>
        <v>2015</v>
      </c>
    </row>
    <row r="2246" spans="1:7" x14ac:dyDescent="0.25">
      <c r="A2246" s="1">
        <f>focus_dlsp!A2247</f>
        <v>42244</v>
      </c>
      <c r="B2246">
        <f>VLOOKUP($A2246, focus_dlsp!$A:$AQ, MATCH(YEAR(dlsp_1_y_a!A2246), focus_dlsp!$2:$2, 0), 0)</f>
        <v>36.200000000000003</v>
      </c>
      <c r="C2246">
        <f>VLOOKUP($A2246, focus_dlsp!$A:$AQ, MATCH(YEAR(A2246)+1, focus_dlsp!$2:$2, 0), 0)</f>
        <v>38.6</v>
      </c>
      <c r="D2246">
        <f t="shared" si="142"/>
        <v>2.3999999999999986</v>
      </c>
      <c r="E2246">
        <f t="shared" si="140"/>
        <v>8</v>
      </c>
      <c r="F2246">
        <f t="shared" si="143"/>
        <v>9</v>
      </c>
      <c r="G2246">
        <f t="shared" si="141"/>
        <v>2015</v>
      </c>
    </row>
    <row r="2247" spans="1:7" x14ac:dyDescent="0.25">
      <c r="A2247" s="1">
        <f>focus_dlsp!A2248</f>
        <v>42247</v>
      </c>
      <c r="B2247">
        <f>VLOOKUP($A2247, focus_dlsp!$A:$AQ, MATCH(YEAR(dlsp_1_y_a!A2247), focus_dlsp!$2:$2, 0), 0)</f>
        <v>36.299999999999997</v>
      </c>
      <c r="C2247">
        <f>VLOOKUP($A2247, focus_dlsp!$A:$AQ, MATCH(YEAR(A2247)+1, focus_dlsp!$2:$2, 0), 0)</f>
        <v>38.85</v>
      </c>
      <c r="D2247">
        <f t="shared" si="142"/>
        <v>2.5500000000000043</v>
      </c>
      <c r="E2247">
        <f t="shared" si="140"/>
        <v>8</v>
      </c>
      <c r="F2247">
        <f t="shared" si="143"/>
        <v>9</v>
      </c>
      <c r="G2247">
        <f t="shared" si="141"/>
        <v>2015</v>
      </c>
    </row>
    <row r="2248" spans="1:7" x14ac:dyDescent="0.25">
      <c r="A2248" s="1">
        <f>focus_dlsp!A2249</f>
        <v>42248</v>
      </c>
      <c r="B2248">
        <f>VLOOKUP($A2248, focus_dlsp!$A:$AQ, MATCH(YEAR(dlsp_1_y_a!A2248), focus_dlsp!$2:$2, 0), 0)</f>
        <v>36.299999999999997</v>
      </c>
      <c r="C2248">
        <f>VLOOKUP($A2248, focus_dlsp!$A:$AQ, MATCH(YEAR(A2248)+1, focus_dlsp!$2:$2, 0), 0)</f>
        <v>38.85</v>
      </c>
      <c r="D2248">
        <f t="shared" si="142"/>
        <v>2.5500000000000043</v>
      </c>
      <c r="E2248">
        <f t="shared" si="140"/>
        <v>9</v>
      </c>
      <c r="F2248">
        <f t="shared" si="143"/>
        <v>9</v>
      </c>
      <c r="G2248">
        <f t="shared" si="141"/>
        <v>2015</v>
      </c>
    </row>
    <row r="2249" spans="1:7" x14ac:dyDescent="0.25">
      <c r="A2249" s="1">
        <f>focus_dlsp!A2250</f>
        <v>42249</v>
      </c>
      <c r="B2249">
        <f>VLOOKUP($A2249, focus_dlsp!$A:$AQ, MATCH(YEAR(dlsp_1_y_a!A2249), focus_dlsp!$2:$2, 0), 0)</f>
        <v>36.299999999999997</v>
      </c>
      <c r="C2249">
        <f>VLOOKUP($A2249, focus_dlsp!$A:$AQ, MATCH(YEAR(A2249)+1, focus_dlsp!$2:$2, 0), 0)</f>
        <v>38.85</v>
      </c>
      <c r="D2249">
        <f t="shared" si="142"/>
        <v>2.5500000000000043</v>
      </c>
      <c r="E2249">
        <f t="shared" si="140"/>
        <v>9</v>
      </c>
      <c r="F2249">
        <f t="shared" si="143"/>
        <v>9</v>
      </c>
      <c r="G2249">
        <f t="shared" si="141"/>
        <v>2015</v>
      </c>
    </row>
    <row r="2250" spans="1:7" x14ac:dyDescent="0.25">
      <c r="A2250" s="1">
        <f>focus_dlsp!A2251</f>
        <v>42250</v>
      </c>
      <c r="B2250">
        <f>VLOOKUP($A2250, focus_dlsp!$A:$AQ, MATCH(YEAR(dlsp_1_y_a!A2250), focus_dlsp!$2:$2, 0), 0)</f>
        <v>36.299999999999997</v>
      </c>
      <c r="C2250">
        <f>VLOOKUP($A2250, focus_dlsp!$A:$AQ, MATCH(YEAR(A2250)+1, focus_dlsp!$2:$2, 0), 0)</f>
        <v>38.85</v>
      </c>
      <c r="D2250">
        <f t="shared" si="142"/>
        <v>2.5500000000000043</v>
      </c>
      <c r="E2250">
        <f t="shared" si="140"/>
        <v>9</v>
      </c>
      <c r="F2250">
        <f t="shared" si="143"/>
        <v>9</v>
      </c>
      <c r="G2250">
        <f t="shared" si="141"/>
        <v>2015</v>
      </c>
    </row>
    <row r="2251" spans="1:7" x14ac:dyDescent="0.25">
      <c r="A2251" s="1">
        <f>focus_dlsp!A2252</f>
        <v>42251</v>
      </c>
      <c r="B2251">
        <f>VLOOKUP($A2251, focus_dlsp!$A:$AQ, MATCH(YEAR(dlsp_1_y_a!A2251), focus_dlsp!$2:$2, 0), 0)</f>
        <v>36.15</v>
      </c>
      <c r="C2251">
        <f>VLOOKUP($A2251, focus_dlsp!$A:$AQ, MATCH(YEAR(A2251)+1, focus_dlsp!$2:$2, 0), 0)</f>
        <v>38.9</v>
      </c>
      <c r="D2251">
        <f t="shared" si="142"/>
        <v>2.75</v>
      </c>
      <c r="E2251">
        <f t="shared" si="140"/>
        <v>9</v>
      </c>
      <c r="F2251">
        <f t="shared" si="143"/>
        <v>9</v>
      </c>
      <c r="G2251">
        <f t="shared" si="141"/>
        <v>2015</v>
      </c>
    </row>
    <row r="2252" spans="1:7" x14ac:dyDescent="0.25">
      <c r="A2252" s="1">
        <f>focus_dlsp!A2253</f>
        <v>42255</v>
      </c>
      <c r="B2252">
        <f>VLOOKUP($A2252, focus_dlsp!$A:$AQ, MATCH(YEAR(dlsp_1_y_a!A2252), focus_dlsp!$2:$2, 0), 0)</f>
        <v>36.200000000000003</v>
      </c>
      <c r="C2252">
        <f>VLOOKUP($A2252, focus_dlsp!$A:$AQ, MATCH(YEAR(A2252)+1, focus_dlsp!$2:$2, 0), 0)</f>
        <v>38.950000000000003</v>
      </c>
      <c r="D2252">
        <f t="shared" si="142"/>
        <v>2.75</v>
      </c>
      <c r="E2252">
        <f t="shared" si="140"/>
        <v>9</v>
      </c>
      <c r="F2252">
        <f t="shared" si="143"/>
        <v>9</v>
      </c>
      <c r="G2252">
        <f t="shared" si="141"/>
        <v>2015</v>
      </c>
    </row>
    <row r="2253" spans="1:7" x14ac:dyDescent="0.25">
      <c r="A2253" s="1">
        <f>focus_dlsp!A2254</f>
        <v>42256</v>
      </c>
      <c r="B2253">
        <f>VLOOKUP($A2253, focus_dlsp!$A:$AQ, MATCH(YEAR(dlsp_1_y_a!A2253), focus_dlsp!$2:$2, 0), 0)</f>
        <v>36.299999999999997</v>
      </c>
      <c r="C2253">
        <f>VLOOKUP($A2253, focus_dlsp!$A:$AQ, MATCH(YEAR(A2253)+1, focus_dlsp!$2:$2, 0), 0)</f>
        <v>39</v>
      </c>
      <c r="D2253">
        <f t="shared" si="142"/>
        <v>2.7000000000000028</v>
      </c>
      <c r="E2253">
        <f t="shared" si="140"/>
        <v>9</v>
      </c>
      <c r="F2253">
        <f t="shared" si="143"/>
        <v>9</v>
      </c>
      <c r="G2253">
        <f t="shared" si="141"/>
        <v>2015</v>
      </c>
    </row>
    <row r="2254" spans="1:7" x14ac:dyDescent="0.25">
      <c r="A2254" s="1">
        <f>focus_dlsp!A2255</f>
        <v>42257</v>
      </c>
      <c r="B2254">
        <f>VLOOKUP($A2254, focus_dlsp!$A:$AQ, MATCH(YEAR(dlsp_1_y_a!A2254), focus_dlsp!$2:$2, 0), 0)</f>
        <v>36.15</v>
      </c>
      <c r="C2254">
        <f>VLOOKUP($A2254, focus_dlsp!$A:$AQ, MATCH(YEAR(A2254)+1, focus_dlsp!$2:$2, 0), 0)</f>
        <v>39.200000000000003</v>
      </c>
      <c r="D2254">
        <f t="shared" si="142"/>
        <v>3.0500000000000043</v>
      </c>
      <c r="E2254">
        <f t="shared" si="140"/>
        <v>9</v>
      </c>
      <c r="F2254">
        <f t="shared" si="143"/>
        <v>9</v>
      </c>
      <c r="G2254">
        <f t="shared" si="141"/>
        <v>2015</v>
      </c>
    </row>
    <row r="2255" spans="1:7" x14ac:dyDescent="0.25">
      <c r="A2255" s="1">
        <f>focus_dlsp!A2256</f>
        <v>42258</v>
      </c>
      <c r="B2255">
        <f>VLOOKUP($A2255, focus_dlsp!$A:$AQ, MATCH(YEAR(dlsp_1_y_a!A2255), focus_dlsp!$2:$2, 0), 0)</f>
        <v>36.200000000000003</v>
      </c>
      <c r="C2255">
        <f>VLOOKUP($A2255, focus_dlsp!$A:$AQ, MATCH(YEAR(A2255)+1, focus_dlsp!$2:$2, 0), 0)</f>
        <v>39.1</v>
      </c>
      <c r="D2255">
        <f t="shared" si="142"/>
        <v>2.8999999999999986</v>
      </c>
      <c r="E2255">
        <f t="shared" si="140"/>
        <v>9</v>
      </c>
      <c r="F2255">
        <f t="shared" si="143"/>
        <v>9</v>
      </c>
      <c r="G2255">
        <f t="shared" si="141"/>
        <v>2015</v>
      </c>
    </row>
    <row r="2256" spans="1:7" x14ac:dyDescent="0.25">
      <c r="A2256" s="1">
        <f>focus_dlsp!A2257</f>
        <v>42261</v>
      </c>
      <c r="B2256">
        <f>VLOOKUP($A2256, focus_dlsp!$A:$AQ, MATCH(YEAR(dlsp_1_y_a!A2256), focus_dlsp!$2:$2, 0), 0)</f>
        <v>36.4</v>
      </c>
      <c r="C2256">
        <f>VLOOKUP($A2256, focus_dlsp!$A:$AQ, MATCH(YEAR(A2256)+1, focus_dlsp!$2:$2, 0), 0)</f>
        <v>39.35</v>
      </c>
      <c r="D2256">
        <f t="shared" si="142"/>
        <v>2.9500000000000028</v>
      </c>
      <c r="E2256">
        <f t="shared" si="140"/>
        <v>9</v>
      </c>
      <c r="F2256">
        <f t="shared" si="143"/>
        <v>9</v>
      </c>
      <c r="G2256">
        <f t="shared" si="141"/>
        <v>2015</v>
      </c>
    </row>
    <row r="2257" spans="1:7" x14ac:dyDescent="0.25">
      <c r="A2257" s="1">
        <f>focus_dlsp!A2258</f>
        <v>42262</v>
      </c>
      <c r="B2257">
        <f>VLOOKUP($A2257, focus_dlsp!$A:$AQ, MATCH(YEAR(dlsp_1_y_a!A2257), focus_dlsp!$2:$2, 0), 0)</f>
        <v>36.299999999999997</v>
      </c>
      <c r="C2257">
        <f>VLOOKUP($A2257, focus_dlsp!$A:$AQ, MATCH(YEAR(A2257)+1, focus_dlsp!$2:$2, 0), 0)</f>
        <v>39.200000000000003</v>
      </c>
      <c r="D2257">
        <f t="shared" si="142"/>
        <v>2.9000000000000057</v>
      </c>
      <c r="E2257">
        <f t="shared" si="140"/>
        <v>9</v>
      </c>
      <c r="F2257">
        <f t="shared" si="143"/>
        <v>9</v>
      </c>
      <c r="G2257">
        <f t="shared" si="141"/>
        <v>2015</v>
      </c>
    </row>
    <row r="2258" spans="1:7" x14ac:dyDescent="0.25">
      <c r="A2258" s="1">
        <f>focus_dlsp!A2259</f>
        <v>42263</v>
      </c>
      <c r="B2258">
        <f>VLOOKUP($A2258, focus_dlsp!$A:$AQ, MATCH(YEAR(dlsp_1_y_a!A2258), focus_dlsp!$2:$2, 0), 0)</f>
        <v>36.299999999999997</v>
      </c>
      <c r="C2258">
        <f>VLOOKUP($A2258, focus_dlsp!$A:$AQ, MATCH(YEAR(A2258)+1, focus_dlsp!$2:$2, 0), 0)</f>
        <v>39.200000000000003</v>
      </c>
      <c r="D2258">
        <f t="shared" si="142"/>
        <v>2.9000000000000057</v>
      </c>
      <c r="E2258">
        <f t="shared" si="140"/>
        <v>9</v>
      </c>
      <c r="F2258">
        <f t="shared" si="143"/>
        <v>9</v>
      </c>
      <c r="G2258">
        <f t="shared" si="141"/>
        <v>2015</v>
      </c>
    </row>
    <row r="2259" spans="1:7" x14ac:dyDescent="0.25">
      <c r="A2259" s="1">
        <f>focus_dlsp!A2260</f>
        <v>42264</v>
      </c>
      <c r="B2259">
        <f>VLOOKUP($A2259, focus_dlsp!$A:$AQ, MATCH(YEAR(dlsp_1_y_a!A2259), focus_dlsp!$2:$2, 0), 0)</f>
        <v>36.299999999999997</v>
      </c>
      <c r="C2259">
        <f>VLOOKUP($A2259, focus_dlsp!$A:$AQ, MATCH(YEAR(A2259)+1, focus_dlsp!$2:$2, 0), 0)</f>
        <v>39.200000000000003</v>
      </c>
      <c r="D2259">
        <f t="shared" si="142"/>
        <v>2.9000000000000057</v>
      </c>
      <c r="E2259">
        <f t="shared" si="140"/>
        <v>9</v>
      </c>
      <c r="F2259">
        <f t="shared" si="143"/>
        <v>9</v>
      </c>
      <c r="G2259">
        <f t="shared" si="141"/>
        <v>2015</v>
      </c>
    </row>
    <row r="2260" spans="1:7" x14ac:dyDescent="0.25">
      <c r="A2260" s="1">
        <f>focus_dlsp!A2261</f>
        <v>42265</v>
      </c>
      <c r="B2260">
        <f>VLOOKUP($A2260, focus_dlsp!$A:$AQ, MATCH(YEAR(dlsp_1_y_a!A2260), focus_dlsp!$2:$2, 0), 0)</f>
        <v>36.299999999999997</v>
      </c>
      <c r="C2260">
        <f>VLOOKUP($A2260, focus_dlsp!$A:$AQ, MATCH(YEAR(A2260)+1, focus_dlsp!$2:$2, 0), 0)</f>
        <v>39.200000000000003</v>
      </c>
      <c r="D2260">
        <f t="shared" si="142"/>
        <v>2.9000000000000057</v>
      </c>
      <c r="E2260">
        <f t="shared" si="140"/>
        <v>9</v>
      </c>
      <c r="F2260">
        <f t="shared" si="143"/>
        <v>9</v>
      </c>
      <c r="G2260">
        <f t="shared" si="141"/>
        <v>2015</v>
      </c>
    </row>
    <row r="2261" spans="1:7" x14ac:dyDescent="0.25">
      <c r="A2261" s="1">
        <f>focus_dlsp!A2262</f>
        <v>42268</v>
      </c>
      <c r="B2261">
        <f>VLOOKUP($A2261, focus_dlsp!$A:$AQ, MATCH(YEAR(dlsp_1_y_a!A2261), focus_dlsp!$2:$2, 0), 0)</f>
        <v>36.200000000000003</v>
      </c>
      <c r="C2261">
        <f>VLOOKUP($A2261, focus_dlsp!$A:$AQ, MATCH(YEAR(A2261)+1, focus_dlsp!$2:$2, 0), 0)</f>
        <v>39.35</v>
      </c>
      <c r="D2261">
        <f t="shared" si="142"/>
        <v>3.1499999999999986</v>
      </c>
      <c r="E2261">
        <f t="shared" si="140"/>
        <v>9</v>
      </c>
      <c r="F2261">
        <f t="shared" si="143"/>
        <v>9</v>
      </c>
      <c r="G2261">
        <f t="shared" si="141"/>
        <v>2015</v>
      </c>
    </row>
    <row r="2262" spans="1:7" x14ac:dyDescent="0.25">
      <c r="A2262" s="1">
        <f>focus_dlsp!A2263</f>
        <v>42269</v>
      </c>
      <c r="B2262">
        <f>VLOOKUP($A2262, focus_dlsp!$A:$AQ, MATCH(YEAR(dlsp_1_y_a!A2262), focus_dlsp!$2:$2, 0), 0)</f>
        <v>36.1</v>
      </c>
      <c r="C2262">
        <f>VLOOKUP($A2262, focus_dlsp!$A:$AQ, MATCH(YEAR(A2262)+1, focus_dlsp!$2:$2, 0), 0)</f>
        <v>39.35</v>
      </c>
      <c r="D2262">
        <f t="shared" si="142"/>
        <v>3.25</v>
      </c>
      <c r="E2262">
        <f t="shared" si="140"/>
        <v>9</v>
      </c>
      <c r="F2262">
        <f t="shared" si="143"/>
        <v>9</v>
      </c>
      <c r="G2262">
        <f t="shared" si="141"/>
        <v>2015</v>
      </c>
    </row>
    <row r="2263" spans="1:7" x14ac:dyDescent="0.25">
      <c r="A2263" s="1">
        <f>focus_dlsp!A2264</f>
        <v>42270</v>
      </c>
      <c r="B2263">
        <f>VLOOKUP($A2263, focus_dlsp!$A:$AQ, MATCH(YEAR(dlsp_1_y_a!A2263), focus_dlsp!$2:$2, 0), 0)</f>
        <v>36.1</v>
      </c>
      <c r="C2263">
        <f>VLOOKUP($A2263, focus_dlsp!$A:$AQ, MATCH(YEAR(A2263)+1, focus_dlsp!$2:$2, 0), 0)</f>
        <v>39.35</v>
      </c>
      <c r="D2263">
        <f t="shared" si="142"/>
        <v>3.25</v>
      </c>
      <c r="E2263">
        <f t="shared" si="140"/>
        <v>9</v>
      </c>
      <c r="F2263">
        <f t="shared" si="143"/>
        <v>9</v>
      </c>
      <c r="G2263">
        <f t="shared" si="141"/>
        <v>2015</v>
      </c>
    </row>
    <row r="2264" spans="1:7" x14ac:dyDescent="0.25">
      <c r="A2264" s="1">
        <f>focus_dlsp!A2265</f>
        <v>42271</v>
      </c>
      <c r="B2264">
        <f>VLOOKUP($A2264, focus_dlsp!$A:$AQ, MATCH(YEAR(dlsp_1_y_a!A2264), focus_dlsp!$2:$2, 0), 0)</f>
        <v>36.1</v>
      </c>
      <c r="C2264">
        <f>VLOOKUP($A2264, focus_dlsp!$A:$AQ, MATCH(YEAR(A2264)+1, focus_dlsp!$2:$2, 0), 0)</f>
        <v>39.35</v>
      </c>
      <c r="D2264">
        <f t="shared" si="142"/>
        <v>3.25</v>
      </c>
      <c r="E2264">
        <f t="shared" si="140"/>
        <v>9</v>
      </c>
      <c r="F2264">
        <f t="shared" si="143"/>
        <v>9</v>
      </c>
      <c r="G2264">
        <f t="shared" si="141"/>
        <v>2015</v>
      </c>
    </row>
    <row r="2265" spans="1:7" x14ac:dyDescent="0.25">
      <c r="A2265" s="1">
        <f>focus_dlsp!A2266</f>
        <v>42272</v>
      </c>
      <c r="B2265">
        <f>VLOOKUP($A2265, focus_dlsp!$A:$AQ, MATCH(YEAR(dlsp_1_y_a!A2265), focus_dlsp!$2:$2, 0), 0)</f>
        <v>36.1</v>
      </c>
      <c r="C2265">
        <f>VLOOKUP($A2265, focus_dlsp!$A:$AQ, MATCH(YEAR(A2265)+1, focus_dlsp!$2:$2, 0), 0)</f>
        <v>39.35</v>
      </c>
      <c r="D2265">
        <f t="shared" si="142"/>
        <v>3.25</v>
      </c>
      <c r="E2265">
        <f t="shared" si="140"/>
        <v>9</v>
      </c>
      <c r="F2265">
        <f t="shared" si="143"/>
        <v>9</v>
      </c>
      <c r="G2265">
        <f t="shared" si="141"/>
        <v>2015</v>
      </c>
    </row>
    <row r="2266" spans="1:7" x14ac:dyDescent="0.25">
      <c r="A2266" s="1">
        <f>focus_dlsp!A2267</f>
        <v>42275</v>
      </c>
      <c r="B2266">
        <f>VLOOKUP($A2266, focus_dlsp!$A:$AQ, MATCH(YEAR(dlsp_1_y_a!A2266), focus_dlsp!$2:$2, 0), 0)</f>
        <v>36.1</v>
      </c>
      <c r="C2266">
        <f>VLOOKUP($A2266, focus_dlsp!$A:$AQ, MATCH(YEAR(A2266)+1, focus_dlsp!$2:$2, 0), 0)</f>
        <v>39.35</v>
      </c>
      <c r="D2266">
        <f t="shared" si="142"/>
        <v>3.25</v>
      </c>
      <c r="E2266">
        <f t="shared" si="140"/>
        <v>9</v>
      </c>
      <c r="F2266">
        <f t="shared" si="143"/>
        <v>9</v>
      </c>
      <c r="G2266">
        <f t="shared" si="141"/>
        <v>2015</v>
      </c>
    </row>
    <row r="2267" spans="1:7" x14ac:dyDescent="0.25">
      <c r="A2267" s="1">
        <f>focus_dlsp!A2268</f>
        <v>42276</v>
      </c>
      <c r="B2267">
        <f>VLOOKUP($A2267, focus_dlsp!$A:$AQ, MATCH(YEAR(dlsp_1_y_a!A2267), focus_dlsp!$2:$2, 0), 0)</f>
        <v>36.1</v>
      </c>
      <c r="C2267">
        <f>VLOOKUP($A2267, focus_dlsp!$A:$AQ, MATCH(YEAR(A2267)+1, focus_dlsp!$2:$2, 0), 0)</f>
        <v>39.35</v>
      </c>
      <c r="D2267">
        <f t="shared" si="142"/>
        <v>3.25</v>
      </c>
      <c r="E2267">
        <f t="shared" si="140"/>
        <v>9</v>
      </c>
      <c r="F2267">
        <f t="shared" si="143"/>
        <v>9</v>
      </c>
      <c r="G2267">
        <f t="shared" si="141"/>
        <v>2015</v>
      </c>
    </row>
    <row r="2268" spans="1:7" x14ac:dyDescent="0.25">
      <c r="A2268" s="1">
        <f>focus_dlsp!A2269</f>
        <v>42277</v>
      </c>
      <c r="B2268">
        <f>VLOOKUP($A2268, focus_dlsp!$A:$AQ, MATCH(YEAR(dlsp_1_y_a!A2268), focus_dlsp!$2:$2, 0), 0)</f>
        <v>36.1</v>
      </c>
      <c r="C2268">
        <f>VLOOKUP($A2268, focus_dlsp!$A:$AQ, MATCH(YEAR(A2268)+1, focus_dlsp!$2:$2, 0), 0)</f>
        <v>39.35</v>
      </c>
      <c r="D2268">
        <f t="shared" si="142"/>
        <v>3.25</v>
      </c>
      <c r="E2268">
        <f t="shared" si="140"/>
        <v>9</v>
      </c>
      <c r="F2268">
        <f t="shared" si="143"/>
        <v>9</v>
      </c>
      <c r="G2268">
        <f t="shared" si="141"/>
        <v>2015</v>
      </c>
    </row>
    <row r="2269" spans="1:7" x14ac:dyDescent="0.25">
      <c r="A2269" s="1">
        <f>focus_dlsp!A2270</f>
        <v>42278</v>
      </c>
      <c r="B2269">
        <f>VLOOKUP($A2269, focus_dlsp!$A:$AQ, MATCH(YEAR(dlsp_1_y_a!A2269), focus_dlsp!$2:$2, 0), 0)</f>
        <v>36.1</v>
      </c>
      <c r="C2269">
        <f>VLOOKUP($A2269, focus_dlsp!$A:$AQ, MATCH(YEAR(A2269)+1, focus_dlsp!$2:$2, 0), 0)</f>
        <v>39.35</v>
      </c>
      <c r="D2269">
        <f t="shared" si="142"/>
        <v>3.25</v>
      </c>
      <c r="E2269">
        <f t="shared" si="140"/>
        <v>10</v>
      </c>
      <c r="F2269">
        <f t="shared" si="143"/>
        <v>12</v>
      </c>
      <c r="G2269">
        <f t="shared" si="141"/>
        <v>2015</v>
      </c>
    </row>
    <row r="2270" spans="1:7" x14ac:dyDescent="0.25">
      <c r="A2270" s="1">
        <f>focus_dlsp!A2271</f>
        <v>42279</v>
      </c>
      <c r="B2270">
        <f>VLOOKUP($A2270, focus_dlsp!$A:$AQ, MATCH(YEAR(dlsp_1_y_a!A2270), focus_dlsp!$2:$2, 0), 0)</f>
        <v>36</v>
      </c>
      <c r="C2270">
        <f>VLOOKUP($A2270, focus_dlsp!$A:$AQ, MATCH(YEAR(A2270)+1, focus_dlsp!$2:$2, 0), 0)</f>
        <v>39.35</v>
      </c>
      <c r="D2270">
        <f t="shared" si="142"/>
        <v>3.3500000000000014</v>
      </c>
      <c r="E2270">
        <f t="shared" si="140"/>
        <v>10</v>
      </c>
      <c r="F2270">
        <f t="shared" si="143"/>
        <v>12</v>
      </c>
      <c r="G2270">
        <f t="shared" si="141"/>
        <v>2015</v>
      </c>
    </row>
    <row r="2271" spans="1:7" x14ac:dyDescent="0.25">
      <c r="A2271" s="1">
        <f>focus_dlsp!A2272</f>
        <v>42282</v>
      </c>
      <c r="B2271">
        <f>VLOOKUP($A2271, focus_dlsp!$A:$AQ, MATCH(YEAR(dlsp_1_y_a!A2271), focus_dlsp!$2:$2, 0), 0)</f>
        <v>36</v>
      </c>
      <c r="C2271">
        <f>VLOOKUP($A2271, focus_dlsp!$A:$AQ, MATCH(YEAR(A2271)+1, focus_dlsp!$2:$2, 0), 0)</f>
        <v>39.5</v>
      </c>
      <c r="D2271">
        <f t="shared" si="142"/>
        <v>3.5</v>
      </c>
      <c r="E2271">
        <f t="shared" si="140"/>
        <v>10</v>
      </c>
      <c r="F2271">
        <f t="shared" si="143"/>
        <v>12</v>
      </c>
      <c r="G2271">
        <f t="shared" si="141"/>
        <v>2015</v>
      </c>
    </row>
    <row r="2272" spans="1:7" x14ac:dyDescent="0.25">
      <c r="A2272" s="1">
        <f>focus_dlsp!A2273</f>
        <v>42283</v>
      </c>
      <c r="B2272">
        <f>VLOOKUP($A2272, focus_dlsp!$A:$AQ, MATCH(YEAR(dlsp_1_y_a!A2272), focus_dlsp!$2:$2, 0), 0)</f>
        <v>36</v>
      </c>
      <c r="C2272">
        <f>VLOOKUP($A2272, focus_dlsp!$A:$AQ, MATCH(YEAR(A2272)+1, focus_dlsp!$2:$2, 0), 0)</f>
        <v>39.5</v>
      </c>
      <c r="D2272">
        <f t="shared" si="142"/>
        <v>3.5</v>
      </c>
      <c r="E2272">
        <f t="shared" si="140"/>
        <v>10</v>
      </c>
      <c r="F2272">
        <f t="shared" si="143"/>
        <v>12</v>
      </c>
      <c r="G2272">
        <f t="shared" si="141"/>
        <v>2015</v>
      </c>
    </row>
    <row r="2273" spans="1:7" x14ac:dyDescent="0.25">
      <c r="A2273" s="1">
        <f>focus_dlsp!A2274</f>
        <v>42284</v>
      </c>
      <c r="B2273">
        <f>VLOOKUP($A2273, focus_dlsp!$A:$AQ, MATCH(YEAR(dlsp_1_y_a!A2273), focus_dlsp!$2:$2, 0), 0)</f>
        <v>36</v>
      </c>
      <c r="C2273">
        <f>VLOOKUP($A2273, focus_dlsp!$A:$AQ, MATCH(YEAR(A2273)+1, focus_dlsp!$2:$2, 0), 0)</f>
        <v>39.5</v>
      </c>
      <c r="D2273">
        <f t="shared" si="142"/>
        <v>3.5</v>
      </c>
      <c r="E2273">
        <f t="shared" si="140"/>
        <v>10</v>
      </c>
      <c r="F2273">
        <f t="shared" si="143"/>
        <v>12</v>
      </c>
      <c r="G2273">
        <f t="shared" si="141"/>
        <v>2015</v>
      </c>
    </row>
    <row r="2274" spans="1:7" x14ac:dyDescent="0.25">
      <c r="A2274" s="1">
        <f>focus_dlsp!A2275</f>
        <v>42285</v>
      </c>
      <c r="B2274">
        <f>VLOOKUP($A2274, focus_dlsp!$A:$AQ, MATCH(YEAR(dlsp_1_y_a!A2274), focus_dlsp!$2:$2, 0), 0)</f>
        <v>35.950000000000003</v>
      </c>
      <c r="C2274">
        <f>VLOOKUP($A2274, focus_dlsp!$A:$AQ, MATCH(YEAR(A2274)+1, focus_dlsp!$2:$2, 0), 0)</f>
        <v>39.5</v>
      </c>
      <c r="D2274">
        <f t="shared" si="142"/>
        <v>3.5499999999999972</v>
      </c>
      <c r="E2274">
        <f t="shared" si="140"/>
        <v>10</v>
      </c>
      <c r="F2274">
        <f t="shared" si="143"/>
        <v>12</v>
      </c>
      <c r="G2274">
        <f t="shared" si="141"/>
        <v>2015</v>
      </c>
    </row>
    <row r="2275" spans="1:7" x14ac:dyDescent="0.25">
      <c r="A2275" s="1">
        <f>focus_dlsp!A2276</f>
        <v>42286</v>
      </c>
      <c r="B2275">
        <f>VLOOKUP($A2275, focus_dlsp!$A:$AQ, MATCH(YEAR(dlsp_1_y_a!A2275), focus_dlsp!$2:$2, 0), 0)</f>
        <v>35.9</v>
      </c>
      <c r="C2275">
        <f>VLOOKUP($A2275, focus_dlsp!$A:$AQ, MATCH(YEAR(A2275)+1, focus_dlsp!$2:$2, 0), 0)</f>
        <v>39.5</v>
      </c>
      <c r="D2275">
        <f t="shared" si="142"/>
        <v>3.6000000000000014</v>
      </c>
      <c r="E2275">
        <f t="shared" si="140"/>
        <v>10</v>
      </c>
      <c r="F2275">
        <f t="shared" si="143"/>
        <v>12</v>
      </c>
      <c r="G2275">
        <f t="shared" si="141"/>
        <v>2015</v>
      </c>
    </row>
    <row r="2276" spans="1:7" x14ac:dyDescent="0.25">
      <c r="A2276" s="1">
        <f>focus_dlsp!A2277</f>
        <v>42290</v>
      </c>
      <c r="B2276">
        <f>VLOOKUP($A2276, focus_dlsp!$A:$AQ, MATCH(YEAR(dlsp_1_y_a!A2276), focus_dlsp!$2:$2, 0), 0)</f>
        <v>35.950000000000003</v>
      </c>
      <c r="C2276">
        <f>VLOOKUP($A2276, focus_dlsp!$A:$AQ, MATCH(YEAR(A2276)+1, focus_dlsp!$2:$2, 0), 0)</f>
        <v>39.5</v>
      </c>
      <c r="D2276">
        <f t="shared" si="142"/>
        <v>3.5499999999999972</v>
      </c>
      <c r="E2276">
        <f t="shared" si="140"/>
        <v>10</v>
      </c>
      <c r="F2276">
        <f t="shared" si="143"/>
        <v>12</v>
      </c>
      <c r="G2276">
        <f t="shared" si="141"/>
        <v>2015</v>
      </c>
    </row>
    <row r="2277" spans="1:7" x14ac:dyDescent="0.25">
      <c r="A2277" s="1">
        <f>focus_dlsp!A2278</f>
        <v>42291</v>
      </c>
      <c r="B2277">
        <f>VLOOKUP($A2277, focus_dlsp!$A:$AQ, MATCH(YEAR(dlsp_1_y_a!A2277), focus_dlsp!$2:$2, 0), 0)</f>
        <v>35.9</v>
      </c>
      <c r="C2277">
        <f>VLOOKUP($A2277, focus_dlsp!$A:$AQ, MATCH(YEAR(A2277)+1, focus_dlsp!$2:$2, 0), 0)</f>
        <v>39.4</v>
      </c>
      <c r="D2277">
        <f t="shared" si="142"/>
        <v>3.5</v>
      </c>
      <c r="E2277">
        <f t="shared" si="140"/>
        <v>10</v>
      </c>
      <c r="F2277">
        <f t="shared" si="143"/>
        <v>12</v>
      </c>
      <c r="G2277">
        <f t="shared" si="141"/>
        <v>2015</v>
      </c>
    </row>
    <row r="2278" spans="1:7" x14ac:dyDescent="0.25">
      <c r="A2278" s="1">
        <f>focus_dlsp!A2279</f>
        <v>42292</v>
      </c>
      <c r="B2278">
        <f>VLOOKUP($A2278, focus_dlsp!$A:$AQ, MATCH(YEAR(dlsp_1_y_a!A2278), focus_dlsp!$2:$2, 0), 0)</f>
        <v>35.799999999999997</v>
      </c>
      <c r="C2278">
        <f>VLOOKUP($A2278, focus_dlsp!$A:$AQ, MATCH(YEAR(A2278)+1, focus_dlsp!$2:$2, 0), 0)</f>
        <v>39.4</v>
      </c>
      <c r="D2278">
        <f t="shared" si="142"/>
        <v>3.6000000000000014</v>
      </c>
      <c r="E2278">
        <f t="shared" si="140"/>
        <v>10</v>
      </c>
      <c r="F2278">
        <f t="shared" si="143"/>
        <v>12</v>
      </c>
      <c r="G2278">
        <f t="shared" si="141"/>
        <v>2015</v>
      </c>
    </row>
    <row r="2279" spans="1:7" x14ac:dyDescent="0.25">
      <c r="A2279" s="1">
        <f>focus_dlsp!A2280</f>
        <v>42293</v>
      </c>
      <c r="B2279">
        <f>VLOOKUP($A2279, focus_dlsp!$A:$AQ, MATCH(YEAR(dlsp_1_y_a!A2279), focus_dlsp!$2:$2, 0), 0)</f>
        <v>35.65</v>
      </c>
      <c r="C2279">
        <f>VLOOKUP($A2279, focus_dlsp!$A:$AQ, MATCH(YEAR(A2279)+1, focus_dlsp!$2:$2, 0), 0)</f>
        <v>39.200000000000003</v>
      </c>
      <c r="D2279">
        <f t="shared" si="142"/>
        <v>3.5500000000000043</v>
      </c>
      <c r="E2279">
        <f t="shared" si="140"/>
        <v>10</v>
      </c>
      <c r="F2279">
        <f t="shared" si="143"/>
        <v>12</v>
      </c>
      <c r="G2279">
        <f t="shared" si="141"/>
        <v>2015</v>
      </c>
    </row>
    <row r="2280" spans="1:7" x14ac:dyDescent="0.25">
      <c r="A2280" s="1">
        <f>focus_dlsp!A2281</f>
        <v>42296</v>
      </c>
      <c r="B2280">
        <f>VLOOKUP($A2280, focus_dlsp!$A:$AQ, MATCH(YEAR(dlsp_1_y_a!A2280), focus_dlsp!$2:$2, 0), 0)</f>
        <v>35.65</v>
      </c>
      <c r="C2280">
        <f>VLOOKUP($A2280, focus_dlsp!$A:$AQ, MATCH(YEAR(A2280)+1, focus_dlsp!$2:$2, 0), 0)</f>
        <v>39</v>
      </c>
      <c r="D2280">
        <f t="shared" si="142"/>
        <v>3.3500000000000014</v>
      </c>
      <c r="E2280">
        <f t="shared" si="140"/>
        <v>10</v>
      </c>
      <c r="F2280">
        <f t="shared" si="143"/>
        <v>12</v>
      </c>
      <c r="G2280">
        <f t="shared" si="141"/>
        <v>2015</v>
      </c>
    </row>
    <row r="2281" spans="1:7" x14ac:dyDescent="0.25">
      <c r="A2281" s="1">
        <f>focus_dlsp!A2282</f>
        <v>42297</v>
      </c>
      <c r="B2281">
        <f>VLOOKUP($A2281, focus_dlsp!$A:$AQ, MATCH(YEAR(dlsp_1_y_a!A2281), focus_dlsp!$2:$2, 0), 0)</f>
        <v>35.85</v>
      </c>
      <c r="C2281">
        <f>VLOOKUP($A2281, focus_dlsp!$A:$AQ, MATCH(YEAR(A2281)+1, focus_dlsp!$2:$2, 0), 0)</f>
        <v>39</v>
      </c>
      <c r="D2281">
        <f t="shared" si="142"/>
        <v>3.1499999999999986</v>
      </c>
      <c r="E2281">
        <f t="shared" si="140"/>
        <v>10</v>
      </c>
      <c r="F2281">
        <f t="shared" si="143"/>
        <v>12</v>
      </c>
      <c r="G2281">
        <f t="shared" si="141"/>
        <v>2015</v>
      </c>
    </row>
    <row r="2282" spans="1:7" x14ac:dyDescent="0.25">
      <c r="A2282" s="1">
        <f>focus_dlsp!A2283</f>
        <v>42298</v>
      </c>
      <c r="B2282">
        <f>VLOOKUP($A2282, focus_dlsp!$A:$AQ, MATCH(YEAR(dlsp_1_y_a!A2282), focus_dlsp!$2:$2, 0), 0)</f>
        <v>35.9</v>
      </c>
      <c r="C2282">
        <f>VLOOKUP($A2282, focus_dlsp!$A:$AQ, MATCH(YEAR(A2282)+1, focus_dlsp!$2:$2, 0), 0)</f>
        <v>39</v>
      </c>
      <c r="D2282">
        <f t="shared" si="142"/>
        <v>3.1000000000000014</v>
      </c>
      <c r="E2282">
        <f t="shared" si="140"/>
        <v>10</v>
      </c>
      <c r="F2282">
        <f t="shared" si="143"/>
        <v>12</v>
      </c>
      <c r="G2282">
        <f t="shared" si="141"/>
        <v>2015</v>
      </c>
    </row>
    <row r="2283" spans="1:7" x14ac:dyDescent="0.25">
      <c r="A2283" s="1">
        <f>focus_dlsp!A2284</f>
        <v>42299</v>
      </c>
      <c r="B2283">
        <f>VLOOKUP($A2283, focus_dlsp!$A:$AQ, MATCH(YEAR(dlsp_1_y_a!A2283), focus_dlsp!$2:$2, 0), 0)</f>
        <v>35.85</v>
      </c>
      <c r="C2283">
        <f>VLOOKUP($A2283, focus_dlsp!$A:$AQ, MATCH(YEAR(A2283)+1, focus_dlsp!$2:$2, 0), 0)</f>
        <v>39.200000000000003</v>
      </c>
      <c r="D2283">
        <f t="shared" si="142"/>
        <v>3.3500000000000014</v>
      </c>
      <c r="E2283">
        <f t="shared" si="140"/>
        <v>10</v>
      </c>
      <c r="F2283">
        <f t="shared" si="143"/>
        <v>12</v>
      </c>
      <c r="G2283">
        <f t="shared" si="141"/>
        <v>2015</v>
      </c>
    </row>
    <row r="2284" spans="1:7" x14ac:dyDescent="0.25">
      <c r="A2284" s="1">
        <f>focus_dlsp!A2285</f>
        <v>42300</v>
      </c>
      <c r="B2284">
        <f>VLOOKUP($A2284, focus_dlsp!$A:$AQ, MATCH(YEAR(dlsp_1_y_a!A2284), focus_dlsp!$2:$2, 0), 0)</f>
        <v>35.85</v>
      </c>
      <c r="C2284">
        <f>VLOOKUP($A2284, focus_dlsp!$A:$AQ, MATCH(YEAR(A2284)+1, focus_dlsp!$2:$2, 0), 0)</f>
        <v>39.200000000000003</v>
      </c>
      <c r="D2284">
        <f t="shared" si="142"/>
        <v>3.3500000000000014</v>
      </c>
      <c r="E2284">
        <f t="shared" si="140"/>
        <v>10</v>
      </c>
      <c r="F2284">
        <f t="shared" si="143"/>
        <v>12</v>
      </c>
      <c r="G2284">
        <f t="shared" si="141"/>
        <v>2015</v>
      </c>
    </row>
    <row r="2285" spans="1:7" x14ac:dyDescent="0.25">
      <c r="A2285" s="1">
        <f>focus_dlsp!A2286</f>
        <v>42303</v>
      </c>
      <c r="B2285">
        <f>VLOOKUP($A2285, focus_dlsp!$A:$AQ, MATCH(YEAR(dlsp_1_y_a!A2285), focus_dlsp!$2:$2, 0), 0)</f>
        <v>35.799999999999997</v>
      </c>
      <c r="C2285">
        <f>VLOOKUP($A2285, focus_dlsp!$A:$AQ, MATCH(YEAR(A2285)+1, focus_dlsp!$2:$2, 0), 0)</f>
        <v>39</v>
      </c>
      <c r="D2285">
        <f t="shared" si="142"/>
        <v>3.2000000000000028</v>
      </c>
      <c r="E2285">
        <f t="shared" si="140"/>
        <v>10</v>
      </c>
      <c r="F2285">
        <f t="shared" si="143"/>
        <v>12</v>
      </c>
      <c r="G2285">
        <f t="shared" si="141"/>
        <v>2015</v>
      </c>
    </row>
    <row r="2286" spans="1:7" x14ac:dyDescent="0.25">
      <c r="A2286" s="1">
        <f>focus_dlsp!A2287</f>
        <v>42304</v>
      </c>
      <c r="B2286">
        <f>VLOOKUP($A2286, focus_dlsp!$A:$AQ, MATCH(YEAR(dlsp_1_y_a!A2286), focus_dlsp!$2:$2, 0), 0)</f>
        <v>35.799999999999997</v>
      </c>
      <c r="C2286">
        <f>VLOOKUP($A2286, focus_dlsp!$A:$AQ, MATCH(YEAR(A2286)+1, focus_dlsp!$2:$2, 0), 0)</f>
        <v>39</v>
      </c>
      <c r="D2286">
        <f t="shared" si="142"/>
        <v>3.2000000000000028</v>
      </c>
      <c r="E2286">
        <f t="shared" si="140"/>
        <v>10</v>
      </c>
      <c r="F2286">
        <f t="shared" si="143"/>
        <v>12</v>
      </c>
      <c r="G2286">
        <f t="shared" si="141"/>
        <v>2015</v>
      </c>
    </row>
    <row r="2287" spans="1:7" x14ac:dyDescent="0.25">
      <c r="A2287" s="1">
        <f>focus_dlsp!A2288</f>
        <v>42305</v>
      </c>
      <c r="B2287">
        <f>VLOOKUP($A2287, focus_dlsp!$A:$AQ, MATCH(YEAR(dlsp_1_y_a!A2287), focus_dlsp!$2:$2, 0), 0)</f>
        <v>35.799999999999997</v>
      </c>
      <c r="C2287">
        <f>VLOOKUP($A2287, focus_dlsp!$A:$AQ, MATCH(YEAR(A2287)+1, focus_dlsp!$2:$2, 0), 0)</f>
        <v>39.299999999999997</v>
      </c>
      <c r="D2287">
        <f t="shared" si="142"/>
        <v>3.5</v>
      </c>
      <c r="E2287">
        <f t="shared" si="140"/>
        <v>10</v>
      </c>
      <c r="F2287">
        <f t="shared" si="143"/>
        <v>12</v>
      </c>
      <c r="G2287">
        <f t="shared" si="141"/>
        <v>2015</v>
      </c>
    </row>
    <row r="2288" spans="1:7" x14ac:dyDescent="0.25">
      <c r="A2288" s="1">
        <f>focus_dlsp!A2289</f>
        <v>42306</v>
      </c>
      <c r="B2288">
        <f>VLOOKUP($A2288, focus_dlsp!$A:$AQ, MATCH(YEAR(dlsp_1_y_a!A2288), focus_dlsp!$2:$2, 0), 0)</f>
        <v>35.9</v>
      </c>
      <c r="C2288">
        <f>VLOOKUP($A2288, focus_dlsp!$A:$AQ, MATCH(YEAR(A2288)+1, focus_dlsp!$2:$2, 0), 0)</f>
        <v>39.299999999999997</v>
      </c>
      <c r="D2288">
        <f t="shared" si="142"/>
        <v>3.3999999999999986</v>
      </c>
      <c r="E2288">
        <f t="shared" si="140"/>
        <v>10</v>
      </c>
      <c r="F2288">
        <f t="shared" si="143"/>
        <v>12</v>
      </c>
      <c r="G2288">
        <f t="shared" si="141"/>
        <v>2015</v>
      </c>
    </row>
    <row r="2289" spans="1:7" x14ac:dyDescent="0.25">
      <c r="A2289" s="1">
        <f>focus_dlsp!A2290</f>
        <v>42307</v>
      </c>
      <c r="B2289">
        <f>VLOOKUP($A2289, focus_dlsp!$A:$AQ, MATCH(YEAR(dlsp_1_y_a!A2289), focus_dlsp!$2:$2, 0), 0)</f>
        <v>35.799999999999997</v>
      </c>
      <c r="C2289">
        <f>VLOOKUP($A2289, focus_dlsp!$A:$AQ, MATCH(YEAR(A2289)+1, focus_dlsp!$2:$2, 0), 0)</f>
        <v>39.299999999999997</v>
      </c>
      <c r="D2289">
        <f t="shared" si="142"/>
        <v>3.5</v>
      </c>
      <c r="E2289">
        <f t="shared" si="140"/>
        <v>10</v>
      </c>
      <c r="F2289">
        <f t="shared" si="143"/>
        <v>12</v>
      </c>
      <c r="G2289">
        <f t="shared" si="141"/>
        <v>2015</v>
      </c>
    </row>
    <row r="2290" spans="1:7" x14ac:dyDescent="0.25">
      <c r="A2290" s="1">
        <f>focus_dlsp!A2291</f>
        <v>42311</v>
      </c>
      <c r="B2290">
        <f>VLOOKUP($A2290, focus_dlsp!$A:$AQ, MATCH(YEAR(dlsp_1_y_a!A2290), focus_dlsp!$2:$2, 0), 0)</f>
        <v>36</v>
      </c>
      <c r="C2290">
        <f>VLOOKUP($A2290, focus_dlsp!$A:$AQ, MATCH(YEAR(A2290)+1, focus_dlsp!$2:$2, 0), 0)</f>
        <v>39.4</v>
      </c>
      <c r="D2290">
        <f t="shared" si="142"/>
        <v>3.3999999999999986</v>
      </c>
      <c r="E2290">
        <f t="shared" si="140"/>
        <v>11</v>
      </c>
      <c r="F2290">
        <f t="shared" si="143"/>
        <v>12</v>
      </c>
      <c r="G2290">
        <f t="shared" si="141"/>
        <v>2015</v>
      </c>
    </row>
    <row r="2291" spans="1:7" x14ac:dyDescent="0.25">
      <c r="A2291" s="1">
        <f>focus_dlsp!A2292</f>
        <v>42312</v>
      </c>
      <c r="B2291">
        <f>VLOOKUP($A2291, focus_dlsp!$A:$AQ, MATCH(YEAR(dlsp_1_y_a!A2291), focus_dlsp!$2:$2, 0), 0)</f>
        <v>36</v>
      </c>
      <c r="C2291">
        <f>VLOOKUP($A2291, focus_dlsp!$A:$AQ, MATCH(YEAR(A2291)+1, focus_dlsp!$2:$2, 0), 0)</f>
        <v>39.4</v>
      </c>
      <c r="D2291">
        <f t="shared" si="142"/>
        <v>3.3999999999999986</v>
      </c>
      <c r="E2291">
        <f t="shared" si="140"/>
        <v>11</v>
      </c>
      <c r="F2291">
        <f t="shared" si="143"/>
        <v>12</v>
      </c>
      <c r="G2291">
        <f t="shared" si="141"/>
        <v>2015</v>
      </c>
    </row>
    <row r="2292" spans="1:7" x14ac:dyDescent="0.25">
      <c r="A2292" s="1">
        <f>focus_dlsp!A2293</f>
        <v>42313</v>
      </c>
      <c r="B2292">
        <f>VLOOKUP($A2292, focus_dlsp!$A:$AQ, MATCH(YEAR(dlsp_1_y_a!A2292), focus_dlsp!$2:$2, 0), 0)</f>
        <v>35.799999999999997</v>
      </c>
      <c r="C2292">
        <f>VLOOKUP($A2292, focus_dlsp!$A:$AQ, MATCH(YEAR(A2292)+1, focus_dlsp!$2:$2, 0), 0)</f>
        <v>39.6</v>
      </c>
      <c r="D2292">
        <f t="shared" si="142"/>
        <v>3.8000000000000043</v>
      </c>
      <c r="E2292">
        <f t="shared" si="140"/>
        <v>11</v>
      </c>
      <c r="F2292">
        <f t="shared" si="143"/>
        <v>12</v>
      </c>
      <c r="G2292">
        <f t="shared" si="141"/>
        <v>2015</v>
      </c>
    </row>
    <row r="2293" spans="1:7" x14ac:dyDescent="0.25">
      <c r="A2293" s="1">
        <f>focus_dlsp!A2294</f>
        <v>42314</v>
      </c>
      <c r="B2293">
        <f>VLOOKUP($A2293, focus_dlsp!$A:$AQ, MATCH(YEAR(dlsp_1_y_a!A2293), focus_dlsp!$2:$2, 0), 0)</f>
        <v>35.799999999999997</v>
      </c>
      <c r="C2293">
        <f>VLOOKUP($A2293, focus_dlsp!$A:$AQ, MATCH(YEAR(A2293)+1, focus_dlsp!$2:$2, 0), 0)</f>
        <v>39.6</v>
      </c>
      <c r="D2293">
        <f t="shared" si="142"/>
        <v>3.8000000000000043</v>
      </c>
      <c r="E2293">
        <f t="shared" si="140"/>
        <v>11</v>
      </c>
      <c r="F2293">
        <f t="shared" si="143"/>
        <v>12</v>
      </c>
      <c r="G2293">
        <f t="shared" si="141"/>
        <v>2015</v>
      </c>
    </row>
    <row r="2294" spans="1:7" x14ac:dyDescent="0.25">
      <c r="A2294" s="1">
        <f>focus_dlsp!A2295</f>
        <v>42317</v>
      </c>
      <c r="B2294">
        <f>VLOOKUP($A2294, focus_dlsp!$A:$AQ, MATCH(YEAR(dlsp_1_y_a!A2294), focus_dlsp!$2:$2, 0), 0)</f>
        <v>35.5</v>
      </c>
      <c r="C2294">
        <f>VLOOKUP($A2294, focus_dlsp!$A:$AQ, MATCH(YEAR(A2294)+1, focus_dlsp!$2:$2, 0), 0)</f>
        <v>39.6</v>
      </c>
      <c r="D2294">
        <f t="shared" si="142"/>
        <v>4.1000000000000014</v>
      </c>
      <c r="E2294">
        <f t="shared" si="140"/>
        <v>11</v>
      </c>
      <c r="F2294">
        <f t="shared" si="143"/>
        <v>12</v>
      </c>
      <c r="G2294">
        <f t="shared" si="141"/>
        <v>2015</v>
      </c>
    </row>
    <row r="2295" spans="1:7" x14ac:dyDescent="0.25">
      <c r="A2295" s="1">
        <f>focus_dlsp!A2296</f>
        <v>42318</v>
      </c>
      <c r="B2295">
        <f>VLOOKUP($A2295, focus_dlsp!$A:$AQ, MATCH(YEAR(dlsp_1_y_a!A2295), focus_dlsp!$2:$2, 0), 0)</f>
        <v>35.5</v>
      </c>
      <c r="C2295">
        <f>VLOOKUP($A2295, focus_dlsp!$A:$AQ, MATCH(YEAR(A2295)+1, focus_dlsp!$2:$2, 0), 0)</f>
        <v>39.6</v>
      </c>
      <c r="D2295">
        <f t="shared" si="142"/>
        <v>4.1000000000000014</v>
      </c>
      <c r="E2295">
        <f t="shared" si="140"/>
        <v>11</v>
      </c>
      <c r="F2295">
        <f t="shared" si="143"/>
        <v>12</v>
      </c>
      <c r="G2295">
        <f t="shared" si="141"/>
        <v>2015</v>
      </c>
    </row>
    <row r="2296" spans="1:7" x14ac:dyDescent="0.25">
      <c r="A2296" s="1">
        <f>focus_dlsp!A2297</f>
        <v>42319</v>
      </c>
      <c r="B2296">
        <f>VLOOKUP($A2296, focus_dlsp!$A:$AQ, MATCH(YEAR(dlsp_1_y_a!A2296), focus_dlsp!$2:$2, 0), 0)</f>
        <v>35.5</v>
      </c>
      <c r="C2296">
        <f>VLOOKUP($A2296, focus_dlsp!$A:$AQ, MATCH(YEAR(A2296)+1, focus_dlsp!$2:$2, 0), 0)</f>
        <v>39.6</v>
      </c>
      <c r="D2296">
        <f t="shared" si="142"/>
        <v>4.1000000000000014</v>
      </c>
      <c r="E2296">
        <f t="shared" si="140"/>
        <v>11</v>
      </c>
      <c r="F2296">
        <f t="shared" si="143"/>
        <v>12</v>
      </c>
      <c r="G2296">
        <f t="shared" si="141"/>
        <v>2015</v>
      </c>
    </row>
    <row r="2297" spans="1:7" x14ac:dyDescent="0.25">
      <c r="A2297" s="1">
        <f>focus_dlsp!A2298</f>
        <v>42320</v>
      </c>
      <c r="B2297">
        <f>VLOOKUP($A2297, focus_dlsp!$A:$AQ, MATCH(YEAR(dlsp_1_y_a!A2297), focus_dlsp!$2:$2, 0), 0)</f>
        <v>35.5</v>
      </c>
      <c r="C2297">
        <f>VLOOKUP($A2297, focus_dlsp!$A:$AQ, MATCH(YEAR(A2297)+1, focus_dlsp!$2:$2, 0), 0)</f>
        <v>39.6</v>
      </c>
      <c r="D2297">
        <f t="shared" si="142"/>
        <v>4.1000000000000014</v>
      </c>
      <c r="E2297">
        <f t="shared" si="140"/>
        <v>11</v>
      </c>
      <c r="F2297">
        <f t="shared" si="143"/>
        <v>12</v>
      </c>
      <c r="G2297">
        <f t="shared" si="141"/>
        <v>2015</v>
      </c>
    </row>
    <row r="2298" spans="1:7" x14ac:dyDescent="0.25">
      <c r="A2298" s="1">
        <f>focus_dlsp!A2299</f>
        <v>42321</v>
      </c>
      <c r="B2298">
        <f>VLOOKUP($A2298, focus_dlsp!$A:$AQ, MATCH(YEAR(dlsp_1_y_a!A2298), focus_dlsp!$2:$2, 0), 0)</f>
        <v>35.5</v>
      </c>
      <c r="C2298">
        <f>VLOOKUP($A2298, focus_dlsp!$A:$AQ, MATCH(YEAR(A2298)+1, focus_dlsp!$2:$2, 0), 0)</f>
        <v>39.4</v>
      </c>
      <c r="D2298">
        <f t="shared" si="142"/>
        <v>3.8999999999999986</v>
      </c>
      <c r="E2298">
        <f t="shared" si="140"/>
        <v>11</v>
      </c>
      <c r="F2298">
        <f t="shared" si="143"/>
        <v>12</v>
      </c>
      <c r="G2298">
        <f t="shared" si="141"/>
        <v>2015</v>
      </c>
    </row>
    <row r="2299" spans="1:7" x14ac:dyDescent="0.25">
      <c r="A2299" s="1">
        <f>focus_dlsp!A2300</f>
        <v>42324</v>
      </c>
      <c r="B2299">
        <f>VLOOKUP($A2299, focus_dlsp!$A:$AQ, MATCH(YEAR(dlsp_1_y_a!A2299), focus_dlsp!$2:$2, 0), 0)</f>
        <v>35.799999999999997</v>
      </c>
      <c r="C2299">
        <f>VLOOKUP($A2299, focus_dlsp!$A:$AQ, MATCH(YEAR(A2299)+1, focus_dlsp!$2:$2, 0), 0)</f>
        <v>39.6</v>
      </c>
      <c r="D2299">
        <f t="shared" si="142"/>
        <v>3.8000000000000043</v>
      </c>
      <c r="E2299">
        <f t="shared" si="140"/>
        <v>11</v>
      </c>
      <c r="F2299">
        <f t="shared" si="143"/>
        <v>12</v>
      </c>
      <c r="G2299">
        <f t="shared" si="141"/>
        <v>2015</v>
      </c>
    </row>
    <row r="2300" spans="1:7" x14ac:dyDescent="0.25">
      <c r="A2300" s="1">
        <f>focus_dlsp!A2301</f>
        <v>42325</v>
      </c>
      <c r="B2300">
        <f>VLOOKUP($A2300, focus_dlsp!$A:$AQ, MATCH(YEAR(dlsp_1_y_a!A2300), focus_dlsp!$2:$2, 0), 0)</f>
        <v>35.799999999999997</v>
      </c>
      <c r="C2300">
        <f>VLOOKUP($A2300, focus_dlsp!$A:$AQ, MATCH(YEAR(A2300)+1, focus_dlsp!$2:$2, 0), 0)</f>
        <v>39.6</v>
      </c>
      <c r="D2300">
        <f t="shared" si="142"/>
        <v>3.8000000000000043</v>
      </c>
      <c r="E2300">
        <f t="shared" si="140"/>
        <v>11</v>
      </c>
      <c r="F2300">
        <f t="shared" si="143"/>
        <v>12</v>
      </c>
      <c r="G2300">
        <f t="shared" si="141"/>
        <v>2015</v>
      </c>
    </row>
    <row r="2301" spans="1:7" x14ac:dyDescent="0.25">
      <c r="A2301" s="1">
        <f>focus_dlsp!A2302</f>
        <v>42326</v>
      </c>
      <c r="B2301">
        <f>VLOOKUP($A2301, focus_dlsp!$A:$AQ, MATCH(YEAR(dlsp_1_y_a!A2301), focus_dlsp!$2:$2, 0), 0)</f>
        <v>35.65</v>
      </c>
      <c r="C2301">
        <f>VLOOKUP($A2301, focus_dlsp!$A:$AQ, MATCH(YEAR(A2301)+1, focus_dlsp!$2:$2, 0), 0)</f>
        <v>39.799999999999997</v>
      </c>
      <c r="D2301">
        <f t="shared" si="142"/>
        <v>4.1499999999999986</v>
      </c>
      <c r="E2301">
        <f t="shared" si="140"/>
        <v>11</v>
      </c>
      <c r="F2301">
        <f t="shared" si="143"/>
        <v>12</v>
      </c>
      <c r="G2301">
        <f t="shared" si="141"/>
        <v>2015</v>
      </c>
    </row>
    <row r="2302" spans="1:7" x14ac:dyDescent="0.25">
      <c r="A2302" s="1">
        <f>focus_dlsp!A2303</f>
        <v>42327</v>
      </c>
      <c r="B2302">
        <f>VLOOKUP($A2302, focus_dlsp!$A:$AQ, MATCH(YEAR(dlsp_1_y_a!A2302), focus_dlsp!$2:$2, 0), 0)</f>
        <v>35.65</v>
      </c>
      <c r="C2302">
        <f>VLOOKUP($A2302, focus_dlsp!$A:$AQ, MATCH(YEAR(A2302)+1, focus_dlsp!$2:$2, 0), 0)</f>
        <v>40</v>
      </c>
      <c r="D2302">
        <f t="shared" si="142"/>
        <v>4.3500000000000014</v>
      </c>
      <c r="E2302">
        <f t="shared" si="140"/>
        <v>11</v>
      </c>
      <c r="F2302">
        <f t="shared" si="143"/>
        <v>12</v>
      </c>
      <c r="G2302">
        <f t="shared" si="141"/>
        <v>2015</v>
      </c>
    </row>
    <row r="2303" spans="1:7" x14ac:dyDescent="0.25">
      <c r="A2303" s="1">
        <f>focus_dlsp!A2304</f>
        <v>42328</v>
      </c>
      <c r="B2303">
        <f>VLOOKUP($A2303, focus_dlsp!$A:$AQ, MATCH(YEAR(dlsp_1_y_a!A2303), focus_dlsp!$2:$2, 0), 0)</f>
        <v>35.5</v>
      </c>
      <c r="C2303">
        <f>VLOOKUP($A2303, focus_dlsp!$A:$AQ, MATCH(YEAR(A2303)+1, focus_dlsp!$2:$2, 0), 0)</f>
        <v>40</v>
      </c>
      <c r="D2303">
        <f t="shared" si="142"/>
        <v>4.5</v>
      </c>
      <c r="E2303">
        <f t="shared" si="140"/>
        <v>11</v>
      </c>
      <c r="F2303">
        <f t="shared" si="143"/>
        <v>12</v>
      </c>
      <c r="G2303">
        <f t="shared" si="141"/>
        <v>2015</v>
      </c>
    </row>
    <row r="2304" spans="1:7" x14ac:dyDescent="0.25">
      <c r="A2304" s="1">
        <f>focus_dlsp!A2305</f>
        <v>42331</v>
      </c>
      <c r="B2304">
        <f>VLOOKUP($A2304, focus_dlsp!$A:$AQ, MATCH(YEAR(dlsp_1_y_a!A2304), focus_dlsp!$2:$2, 0), 0)</f>
        <v>35.5</v>
      </c>
      <c r="C2304">
        <f>VLOOKUP($A2304, focus_dlsp!$A:$AQ, MATCH(YEAR(A2304)+1, focus_dlsp!$2:$2, 0), 0)</f>
        <v>40.049999999999997</v>
      </c>
      <c r="D2304">
        <f t="shared" si="142"/>
        <v>4.5499999999999972</v>
      </c>
      <c r="E2304">
        <f t="shared" si="140"/>
        <v>11</v>
      </c>
      <c r="F2304">
        <f t="shared" si="143"/>
        <v>12</v>
      </c>
      <c r="G2304">
        <f t="shared" si="141"/>
        <v>2015</v>
      </c>
    </row>
    <row r="2305" spans="1:7" x14ac:dyDescent="0.25">
      <c r="A2305" s="1">
        <f>focus_dlsp!A2306</f>
        <v>42332</v>
      </c>
      <c r="B2305">
        <f>VLOOKUP($A2305, focus_dlsp!$A:$AQ, MATCH(YEAR(dlsp_1_y_a!A2305), focus_dlsp!$2:$2, 0), 0)</f>
        <v>35.5</v>
      </c>
      <c r="C2305">
        <f>VLOOKUP($A2305, focus_dlsp!$A:$AQ, MATCH(YEAR(A2305)+1, focus_dlsp!$2:$2, 0), 0)</f>
        <v>40.049999999999997</v>
      </c>
      <c r="D2305">
        <f t="shared" si="142"/>
        <v>4.5499999999999972</v>
      </c>
      <c r="E2305">
        <f t="shared" si="140"/>
        <v>11</v>
      </c>
      <c r="F2305">
        <f t="shared" si="143"/>
        <v>12</v>
      </c>
      <c r="G2305">
        <f t="shared" si="141"/>
        <v>2015</v>
      </c>
    </row>
    <row r="2306" spans="1:7" x14ac:dyDescent="0.25">
      <c r="A2306" s="1">
        <f>focus_dlsp!A2307</f>
        <v>42333</v>
      </c>
      <c r="B2306">
        <f>VLOOKUP($A2306, focus_dlsp!$A:$AQ, MATCH(YEAR(dlsp_1_y_a!A2306), focus_dlsp!$2:$2, 0), 0)</f>
        <v>35.5</v>
      </c>
      <c r="C2306">
        <f>VLOOKUP($A2306, focus_dlsp!$A:$AQ, MATCH(YEAR(A2306)+1, focus_dlsp!$2:$2, 0), 0)</f>
        <v>40.049999999999997</v>
      </c>
      <c r="D2306">
        <f t="shared" si="142"/>
        <v>4.5499999999999972</v>
      </c>
      <c r="E2306">
        <f t="shared" ref="E2306:E2369" si="144">MONTH(A2306)</f>
        <v>11</v>
      </c>
      <c r="F2306">
        <f t="shared" si="143"/>
        <v>12</v>
      </c>
      <c r="G2306">
        <f t="shared" ref="G2306:G2369" si="145">YEAR(A2306)</f>
        <v>2015</v>
      </c>
    </row>
    <row r="2307" spans="1:7" x14ac:dyDescent="0.25">
      <c r="A2307" s="1">
        <f>focus_dlsp!A2308</f>
        <v>42334</v>
      </c>
      <c r="B2307">
        <f>VLOOKUP($A2307, focus_dlsp!$A:$AQ, MATCH(YEAR(dlsp_1_y_a!A2307), focus_dlsp!$2:$2, 0), 0)</f>
        <v>35.65</v>
      </c>
      <c r="C2307">
        <f>VLOOKUP($A2307, focus_dlsp!$A:$AQ, MATCH(YEAR(A2307)+1, focus_dlsp!$2:$2, 0), 0)</f>
        <v>40</v>
      </c>
      <c r="D2307">
        <f t="shared" ref="D2307:D2370" si="146">C2307-B2307</f>
        <v>4.3500000000000014</v>
      </c>
      <c r="E2307">
        <f t="shared" si="144"/>
        <v>11</v>
      </c>
      <c r="F2307">
        <f t="shared" ref="F2307:F2370" si="147">IF(E2307&lt;4,3,IF(E2307&lt;7,6,IF(E2307&lt;10,9,12)))</f>
        <v>12</v>
      </c>
      <c r="G2307">
        <f t="shared" si="145"/>
        <v>2015</v>
      </c>
    </row>
    <row r="2308" spans="1:7" x14ac:dyDescent="0.25">
      <c r="A2308" s="1">
        <f>focus_dlsp!A2309</f>
        <v>42335</v>
      </c>
      <c r="B2308">
        <f>VLOOKUP($A2308, focus_dlsp!$A:$AQ, MATCH(YEAR(dlsp_1_y_a!A2308), focus_dlsp!$2:$2, 0), 0)</f>
        <v>35.5</v>
      </c>
      <c r="C2308">
        <f>VLOOKUP($A2308, focus_dlsp!$A:$AQ, MATCH(YEAR(A2308)+1, focus_dlsp!$2:$2, 0), 0)</f>
        <v>40</v>
      </c>
      <c r="D2308">
        <f t="shared" si="146"/>
        <v>4.5</v>
      </c>
      <c r="E2308">
        <f t="shared" si="144"/>
        <v>11</v>
      </c>
      <c r="F2308">
        <f t="shared" si="147"/>
        <v>12</v>
      </c>
      <c r="G2308">
        <f t="shared" si="145"/>
        <v>2015</v>
      </c>
    </row>
    <row r="2309" spans="1:7" x14ac:dyDescent="0.25">
      <c r="A2309" s="1">
        <f>focus_dlsp!A2310</f>
        <v>42338</v>
      </c>
      <c r="B2309">
        <f>VLOOKUP($A2309, focus_dlsp!$A:$AQ, MATCH(YEAR(dlsp_1_y_a!A2309), focus_dlsp!$2:$2, 0), 0)</f>
        <v>35.5</v>
      </c>
      <c r="C2309">
        <f>VLOOKUP($A2309, focus_dlsp!$A:$AQ, MATCH(YEAR(A2309)+1, focus_dlsp!$2:$2, 0), 0)</f>
        <v>39.9</v>
      </c>
      <c r="D2309">
        <f t="shared" si="146"/>
        <v>4.3999999999999986</v>
      </c>
      <c r="E2309">
        <f t="shared" si="144"/>
        <v>11</v>
      </c>
      <c r="F2309">
        <f t="shared" si="147"/>
        <v>12</v>
      </c>
      <c r="G2309">
        <f t="shared" si="145"/>
        <v>2015</v>
      </c>
    </row>
    <row r="2310" spans="1:7" x14ac:dyDescent="0.25">
      <c r="A2310" s="1">
        <f>focus_dlsp!A2311</f>
        <v>42339</v>
      </c>
      <c r="B2310">
        <f>VLOOKUP($A2310, focus_dlsp!$A:$AQ, MATCH(YEAR(dlsp_1_y_a!A2310), focus_dlsp!$2:$2, 0), 0)</f>
        <v>35.5</v>
      </c>
      <c r="C2310">
        <f>VLOOKUP($A2310, focus_dlsp!$A:$AQ, MATCH(YEAR(A2310)+1, focus_dlsp!$2:$2, 0), 0)</f>
        <v>39.9</v>
      </c>
      <c r="D2310">
        <f t="shared" si="146"/>
        <v>4.3999999999999986</v>
      </c>
      <c r="E2310">
        <f t="shared" si="144"/>
        <v>12</v>
      </c>
      <c r="F2310">
        <f t="shared" si="147"/>
        <v>12</v>
      </c>
      <c r="G2310">
        <f t="shared" si="145"/>
        <v>2015</v>
      </c>
    </row>
    <row r="2311" spans="1:7" x14ac:dyDescent="0.25">
      <c r="A2311" s="1">
        <f>focus_dlsp!A2312</f>
        <v>42340</v>
      </c>
      <c r="B2311">
        <f>VLOOKUP($A2311, focus_dlsp!$A:$AQ, MATCH(YEAR(dlsp_1_y_a!A2311), focus_dlsp!$2:$2, 0), 0)</f>
        <v>35.5</v>
      </c>
      <c r="C2311">
        <f>VLOOKUP($A2311, focus_dlsp!$A:$AQ, MATCH(YEAR(A2311)+1, focus_dlsp!$2:$2, 0), 0)</f>
        <v>40</v>
      </c>
      <c r="D2311">
        <f t="shared" si="146"/>
        <v>4.5</v>
      </c>
      <c r="E2311">
        <f t="shared" si="144"/>
        <v>12</v>
      </c>
      <c r="F2311">
        <f t="shared" si="147"/>
        <v>12</v>
      </c>
      <c r="G2311">
        <f t="shared" si="145"/>
        <v>2015</v>
      </c>
    </row>
    <row r="2312" spans="1:7" x14ac:dyDescent="0.25">
      <c r="A2312" s="1">
        <f>focus_dlsp!A2313</f>
        <v>42341</v>
      </c>
      <c r="B2312">
        <f>VLOOKUP($A2312, focus_dlsp!$A:$AQ, MATCH(YEAR(dlsp_1_y_a!A2312), focus_dlsp!$2:$2, 0), 0)</f>
        <v>35.549999999999997</v>
      </c>
      <c r="C2312">
        <f>VLOOKUP($A2312, focus_dlsp!$A:$AQ, MATCH(YEAR(A2312)+1, focus_dlsp!$2:$2, 0), 0)</f>
        <v>40</v>
      </c>
      <c r="D2312">
        <f t="shared" si="146"/>
        <v>4.4500000000000028</v>
      </c>
      <c r="E2312">
        <f t="shared" si="144"/>
        <v>12</v>
      </c>
      <c r="F2312">
        <f t="shared" si="147"/>
        <v>12</v>
      </c>
      <c r="G2312">
        <f t="shared" si="145"/>
        <v>2015</v>
      </c>
    </row>
    <row r="2313" spans="1:7" x14ac:dyDescent="0.25">
      <c r="A2313" s="1">
        <f>focus_dlsp!A2314</f>
        <v>42342</v>
      </c>
      <c r="B2313">
        <f>VLOOKUP($A2313, focus_dlsp!$A:$AQ, MATCH(YEAR(dlsp_1_y_a!A2313), focus_dlsp!$2:$2, 0), 0)</f>
        <v>35.549999999999997</v>
      </c>
      <c r="C2313">
        <f>VLOOKUP($A2313, focus_dlsp!$A:$AQ, MATCH(YEAR(A2313)+1, focus_dlsp!$2:$2, 0), 0)</f>
        <v>40</v>
      </c>
      <c r="D2313">
        <f t="shared" si="146"/>
        <v>4.4500000000000028</v>
      </c>
      <c r="E2313">
        <f t="shared" si="144"/>
        <v>12</v>
      </c>
      <c r="F2313">
        <f t="shared" si="147"/>
        <v>12</v>
      </c>
      <c r="G2313">
        <f t="shared" si="145"/>
        <v>2015</v>
      </c>
    </row>
    <row r="2314" spans="1:7" x14ac:dyDescent="0.25">
      <c r="A2314" s="1">
        <f>focus_dlsp!A2315</f>
        <v>42345</v>
      </c>
      <c r="B2314">
        <f>VLOOKUP($A2314, focus_dlsp!$A:$AQ, MATCH(YEAR(dlsp_1_y_a!A2314), focus_dlsp!$2:$2, 0), 0)</f>
        <v>35.5</v>
      </c>
      <c r="C2314">
        <f>VLOOKUP($A2314, focus_dlsp!$A:$AQ, MATCH(YEAR(A2314)+1, focus_dlsp!$2:$2, 0), 0)</f>
        <v>40.4</v>
      </c>
      <c r="D2314">
        <f t="shared" si="146"/>
        <v>4.8999999999999986</v>
      </c>
      <c r="E2314">
        <f t="shared" si="144"/>
        <v>12</v>
      </c>
      <c r="F2314">
        <f t="shared" si="147"/>
        <v>12</v>
      </c>
      <c r="G2314">
        <f t="shared" si="145"/>
        <v>2015</v>
      </c>
    </row>
    <row r="2315" spans="1:7" x14ac:dyDescent="0.25">
      <c r="A2315" s="1">
        <f>focus_dlsp!A2316</f>
        <v>42346</v>
      </c>
      <c r="B2315">
        <f>VLOOKUP($A2315, focus_dlsp!$A:$AQ, MATCH(YEAR(dlsp_1_y_a!A2315), focus_dlsp!$2:$2, 0), 0)</f>
        <v>35.5</v>
      </c>
      <c r="C2315">
        <f>VLOOKUP($A2315, focus_dlsp!$A:$AQ, MATCH(YEAR(A2315)+1, focus_dlsp!$2:$2, 0), 0)</f>
        <v>40.4</v>
      </c>
      <c r="D2315">
        <f t="shared" si="146"/>
        <v>4.8999999999999986</v>
      </c>
      <c r="E2315">
        <f t="shared" si="144"/>
        <v>12</v>
      </c>
      <c r="F2315">
        <f t="shared" si="147"/>
        <v>12</v>
      </c>
      <c r="G2315">
        <f t="shared" si="145"/>
        <v>2015</v>
      </c>
    </row>
    <row r="2316" spans="1:7" x14ac:dyDescent="0.25">
      <c r="A2316" s="1">
        <f>focus_dlsp!A2317</f>
        <v>42347</v>
      </c>
      <c r="B2316">
        <f>VLOOKUP($A2316, focus_dlsp!$A:$AQ, MATCH(YEAR(dlsp_1_y_a!A2316), focus_dlsp!$2:$2, 0), 0)</f>
        <v>35.5</v>
      </c>
      <c r="C2316">
        <f>VLOOKUP($A2316, focus_dlsp!$A:$AQ, MATCH(YEAR(A2316)+1, focus_dlsp!$2:$2, 0), 0)</f>
        <v>40.35</v>
      </c>
      <c r="D2316">
        <f t="shared" si="146"/>
        <v>4.8500000000000014</v>
      </c>
      <c r="E2316">
        <f t="shared" si="144"/>
        <v>12</v>
      </c>
      <c r="F2316">
        <f t="shared" si="147"/>
        <v>12</v>
      </c>
      <c r="G2316">
        <f t="shared" si="145"/>
        <v>2015</v>
      </c>
    </row>
    <row r="2317" spans="1:7" x14ac:dyDescent="0.25">
      <c r="A2317" s="1">
        <f>focus_dlsp!A2318</f>
        <v>42348</v>
      </c>
      <c r="B2317">
        <f>VLOOKUP($A2317, focus_dlsp!$A:$AQ, MATCH(YEAR(dlsp_1_y_a!A2317), focus_dlsp!$2:$2, 0), 0)</f>
        <v>35.5</v>
      </c>
      <c r="C2317">
        <f>VLOOKUP($A2317, focus_dlsp!$A:$AQ, MATCH(YEAR(A2317)+1, focus_dlsp!$2:$2, 0), 0)</f>
        <v>40.35</v>
      </c>
      <c r="D2317">
        <f t="shared" si="146"/>
        <v>4.8500000000000014</v>
      </c>
      <c r="E2317">
        <f t="shared" si="144"/>
        <v>12</v>
      </c>
      <c r="F2317">
        <f t="shared" si="147"/>
        <v>12</v>
      </c>
      <c r="G2317">
        <f t="shared" si="145"/>
        <v>2015</v>
      </c>
    </row>
    <row r="2318" spans="1:7" x14ac:dyDescent="0.25">
      <c r="A2318" s="1">
        <f>focus_dlsp!A2319</f>
        <v>42349</v>
      </c>
      <c r="B2318">
        <f>VLOOKUP($A2318, focus_dlsp!$A:$AQ, MATCH(YEAR(dlsp_1_y_a!A2318), focus_dlsp!$2:$2, 0), 0)</f>
        <v>35.5</v>
      </c>
      <c r="C2318">
        <f>VLOOKUP($A2318, focus_dlsp!$A:$AQ, MATCH(YEAR(A2318)+1, focus_dlsp!$2:$2, 0), 0)</f>
        <v>40.4</v>
      </c>
      <c r="D2318">
        <f t="shared" si="146"/>
        <v>4.8999999999999986</v>
      </c>
      <c r="E2318">
        <f t="shared" si="144"/>
        <v>12</v>
      </c>
      <c r="F2318">
        <f t="shared" si="147"/>
        <v>12</v>
      </c>
      <c r="G2318">
        <f t="shared" si="145"/>
        <v>2015</v>
      </c>
    </row>
    <row r="2319" spans="1:7" x14ac:dyDescent="0.25">
      <c r="A2319" s="1">
        <f>focus_dlsp!A2320</f>
        <v>42352</v>
      </c>
      <c r="B2319">
        <f>VLOOKUP($A2319, focus_dlsp!$A:$AQ, MATCH(YEAR(dlsp_1_y_a!A2319), focus_dlsp!$2:$2, 0), 0)</f>
        <v>35.450000000000003</v>
      </c>
      <c r="C2319">
        <f>VLOOKUP($A2319, focus_dlsp!$A:$AQ, MATCH(YEAR(A2319)+1, focus_dlsp!$2:$2, 0), 0)</f>
        <v>40.4</v>
      </c>
      <c r="D2319">
        <f t="shared" si="146"/>
        <v>4.9499999999999957</v>
      </c>
      <c r="E2319">
        <f t="shared" si="144"/>
        <v>12</v>
      </c>
      <c r="F2319">
        <f t="shared" si="147"/>
        <v>12</v>
      </c>
      <c r="G2319">
        <f t="shared" si="145"/>
        <v>2015</v>
      </c>
    </row>
    <row r="2320" spans="1:7" x14ac:dyDescent="0.25">
      <c r="A2320" s="1">
        <f>focus_dlsp!A2321</f>
        <v>42353</v>
      </c>
      <c r="B2320">
        <f>VLOOKUP($A2320, focus_dlsp!$A:$AQ, MATCH(YEAR(dlsp_1_y_a!A2320), focus_dlsp!$2:$2, 0), 0)</f>
        <v>35.5</v>
      </c>
      <c r="C2320">
        <f>VLOOKUP($A2320, focus_dlsp!$A:$AQ, MATCH(YEAR(A2320)+1, focus_dlsp!$2:$2, 0), 0)</f>
        <v>40.200000000000003</v>
      </c>
      <c r="D2320">
        <f t="shared" si="146"/>
        <v>4.7000000000000028</v>
      </c>
      <c r="E2320">
        <f t="shared" si="144"/>
        <v>12</v>
      </c>
      <c r="F2320">
        <f t="shared" si="147"/>
        <v>12</v>
      </c>
      <c r="G2320">
        <f t="shared" si="145"/>
        <v>2015</v>
      </c>
    </row>
    <row r="2321" spans="1:7" x14ac:dyDescent="0.25">
      <c r="A2321" s="1">
        <f>focus_dlsp!A2322</f>
        <v>42354</v>
      </c>
      <c r="B2321">
        <f>VLOOKUP($A2321, focus_dlsp!$A:$AQ, MATCH(YEAR(dlsp_1_y_a!A2321), focus_dlsp!$2:$2, 0), 0)</f>
        <v>35.5</v>
      </c>
      <c r="C2321">
        <f>VLOOKUP($A2321, focus_dlsp!$A:$AQ, MATCH(YEAR(A2321)+1, focus_dlsp!$2:$2, 0), 0)</f>
        <v>40.200000000000003</v>
      </c>
      <c r="D2321">
        <f t="shared" si="146"/>
        <v>4.7000000000000028</v>
      </c>
      <c r="E2321">
        <f t="shared" si="144"/>
        <v>12</v>
      </c>
      <c r="F2321">
        <f t="shared" si="147"/>
        <v>12</v>
      </c>
      <c r="G2321">
        <f t="shared" si="145"/>
        <v>2015</v>
      </c>
    </row>
    <row r="2322" spans="1:7" x14ac:dyDescent="0.25">
      <c r="A2322" s="1">
        <f>focus_dlsp!A2323</f>
        <v>42355</v>
      </c>
      <c r="B2322">
        <f>VLOOKUP($A2322, focus_dlsp!$A:$AQ, MATCH(YEAR(dlsp_1_y_a!A2322), focus_dlsp!$2:$2, 0), 0)</f>
        <v>35.5</v>
      </c>
      <c r="C2322">
        <f>VLOOKUP($A2322, focus_dlsp!$A:$AQ, MATCH(YEAR(A2322)+1, focus_dlsp!$2:$2, 0), 0)</f>
        <v>40.200000000000003</v>
      </c>
      <c r="D2322">
        <f t="shared" si="146"/>
        <v>4.7000000000000028</v>
      </c>
      <c r="E2322">
        <f t="shared" si="144"/>
        <v>12</v>
      </c>
      <c r="F2322">
        <f t="shared" si="147"/>
        <v>12</v>
      </c>
      <c r="G2322">
        <f t="shared" si="145"/>
        <v>2015</v>
      </c>
    </row>
    <row r="2323" spans="1:7" x14ac:dyDescent="0.25">
      <c r="A2323" s="1">
        <f>focus_dlsp!A2324</f>
        <v>42356</v>
      </c>
      <c r="B2323">
        <f>VLOOKUP($A2323, focus_dlsp!$A:$AQ, MATCH(YEAR(dlsp_1_y_a!A2323), focus_dlsp!$2:$2, 0), 0)</f>
        <v>35.5</v>
      </c>
      <c r="C2323">
        <f>VLOOKUP($A2323, focus_dlsp!$A:$AQ, MATCH(YEAR(A2323)+1, focus_dlsp!$2:$2, 0), 0)</f>
        <v>40.200000000000003</v>
      </c>
      <c r="D2323">
        <f t="shared" si="146"/>
        <v>4.7000000000000028</v>
      </c>
      <c r="E2323">
        <f t="shared" si="144"/>
        <v>12</v>
      </c>
      <c r="F2323">
        <f t="shared" si="147"/>
        <v>12</v>
      </c>
      <c r="G2323">
        <f t="shared" si="145"/>
        <v>2015</v>
      </c>
    </row>
    <row r="2324" spans="1:7" x14ac:dyDescent="0.25">
      <c r="A2324" s="1">
        <f>focus_dlsp!A2325</f>
        <v>42359</v>
      </c>
      <c r="B2324">
        <f>VLOOKUP($A2324, focus_dlsp!$A:$AQ, MATCH(YEAR(dlsp_1_y_a!A2324), focus_dlsp!$2:$2, 0), 0)</f>
        <v>35.5</v>
      </c>
      <c r="C2324">
        <f>VLOOKUP($A2324, focus_dlsp!$A:$AQ, MATCH(YEAR(A2324)+1, focus_dlsp!$2:$2, 0), 0)</f>
        <v>40.200000000000003</v>
      </c>
      <c r="D2324">
        <f t="shared" si="146"/>
        <v>4.7000000000000028</v>
      </c>
      <c r="E2324">
        <f t="shared" si="144"/>
        <v>12</v>
      </c>
      <c r="F2324">
        <f t="shared" si="147"/>
        <v>12</v>
      </c>
      <c r="G2324">
        <f t="shared" si="145"/>
        <v>2015</v>
      </c>
    </row>
    <row r="2325" spans="1:7" x14ac:dyDescent="0.25">
      <c r="A2325" s="1">
        <f>focus_dlsp!A2326</f>
        <v>42360</v>
      </c>
      <c r="B2325">
        <f>VLOOKUP($A2325, focus_dlsp!$A:$AQ, MATCH(YEAR(dlsp_1_y_a!A2325), focus_dlsp!$2:$2, 0), 0)</f>
        <v>35.5</v>
      </c>
      <c r="C2325">
        <f>VLOOKUP($A2325, focus_dlsp!$A:$AQ, MATCH(YEAR(A2325)+1, focus_dlsp!$2:$2, 0), 0)</f>
        <v>40</v>
      </c>
      <c r="D2325">
        <f t="shared" si="146"/>
        <v>4.5</v>
      </c>
      <c r="E2325">
        <f t="shared" si="144"/>
        <v>12</v>
      </c>
      <c r="F2325">
        <f t="shared" si="147"/>
        <v>12</v>
      </c>
      <c r="G2325">
        <f t="shared" si="145"/>
        <v>2015</v>
      </c>
    </row>
    <row r="2326" spans="1:7" x14ac:dyDescent="0.25">
      <c r="A2326" s="1">
        <f>focus_dlsp!A2327</f>
        <v>42361</v>
      </c>
      <c r="B2326">
        <f>VLOOKUP($A2326, focus_dlsp!$A:$AQ, MATCH(YEAR(dlsp_1_y_a!A2326), focus_dlsp!$2:$2, 0), 0)</f>
        <v>35.5</v>
      </c>
      <c r="C2326">
        <f>VLOOKUP($A2326, focus_dlsp!$A:$AQ, MATCH(YEAR(A2326)+1, focus_dlsp!$2:$2, 0), 0)</f>
        <v>40</v>
      </c>
      <c r="D2326">
        <f t="shared" si="146"/>
        <v>4.5</v>
      </c>
      <c r="E2326">
        <f t="shared" si="144"/>
        <v>12</v>
      </c>
      <c r="F2326">
        <f t="shared" si="147"/>
        <v>12</v>
      </c>
      <c r="G2326">
        <f t="shared" si="145"/>
        <v>2015</v>
      </c>
    </row>
    <row r="2327" spans="1:7" x14ac:dyDescent="0.25">
      <c r="A2327" s="1">
        <f>focus_dlsp!A2328</f>
        <v>42362</v>
      </c>
      <c r="B2327">
        <f>VLOOKUP($A2327, focus_dlsp!$A:$AQ, MATCH(YEAR(dlsp_1_y_a!A2327), focus_dlsp!$2:$2, 0), 0)</f>
        <v>35.5</v>
      </c>
      <c r="C2327">
        <f>VLOOKUP($A2327, focus_dlsp!$A:$AQ, MATCH(YEAR(A2327)+1, focus_dlsp!$2:$2, 0), 0)</f>
        <v>40</v>
      </c>
      <c r="D2327">
        <f t="shared" si="146"/>
        <v>4.5</v>
      </c>
      <c r="E2327">
        <f t="shared" si="144"/>
        <v>12</v>
      </c>
      <c r="F2327">
        <f t="shared" si="147"/>
        <v>12</v>
      </c>
      <c r="G2327">
        <f t="shared" si="145"/>
        <v>2015</v>
      </c>
    </row>
    <row r="2328" spans="1:7" x14ac:dyDescent="0.25">
      <c r="A2328" s="1">
        <f>focus_dlsp!A2329</f>
        <v>42366</v>
      </c>
      <c r="B2328">
        <f>VLOOKUP($A2328, focus_dlsp!$A:$AQ, MATCH(YEAR(dlsp_1_y_a!A2328), focus_dlsp!$2:$2, 0), 0)</f>
        <v>35.5</v>
      </c>
      <c r="C2328">
        <f>VLOOKUP($A2328, focus_dlsp!$A:$AQ, MATCH(YEAR(A2328)+1, focus_dlsp!$2:$2, 0), 0)</f>
        <v>40.200000000000003</v>
      </c>
      <c r="D2328">
        <f t="shared" si="146"/>
        <v>4.7000000000000028</v>
      </c>
      <c r="E2328">
        <f t="shared" si="144"/>
        <v>12</v>
      </c>
      <c r="F2328">
        <f t="shared" si="147"/>
        <v>12</v>
      </c>
      <c r="G2328">
        <f t="shared" si="145"/>
        <v>2015</v>
      </c>
    </row>
    <row r="2329" spans="1:7" x14ac:dyDescent="0.25">
      <c r="A2329" s="1">
        <f>focus_dlsp!A2330</f>
        <v>42367</v>
      </c>
      <c r="B2329">
        <f>VLOOKUP($A2329, focus_dlsp!$A:$AQ, MATCH(YEAR(dlsp_1_y_a!A2329), focus_dlsp!$2:$2, 0), 0)</f>
        <v>35.5</v>
      </c>
      <c r="C2329">
        <f>VLOOKUP($A2329, focus_dlsp!$A:$AQ, MATCH(YEAR(A2329)+1, focus_dlsp!$2:$2, 0), 0)</f>
        <v>40</v>
      </c>
      <c r="D2329">
        <f t="shared" si="146"/>
        <v>4.5</v>
      </c>
      <c r="E2329">
        <f t="shared" si="144"/>
        <v>12</v>
      </c>
      <c r="F2329">
        <f t="shared" si="147"/>
        <v>12</v>
      </c>
      <c r="G2329">
        <f t="shared" si="145"/>
        <v>2015</v>
      </c>
    </row>
    <row r="2330" spans="1:7" x14ac:dyDescent="0.25">
      <c r="A2330" s="1">
        <f>focus_dlsp!A2331</f>
        <v>42368</v>
      </c>
      <c r="B2330">
        <f>VLOOKUP($A2330, focus_dlsp!$A:$AQ, MATCH(YEAR(dlsp_1_y_a!A2330), focus_dlsp!$2:$2, 0), 0)</f>
        <v>35.5</v>
      </c>
      <c r="C2330">
        <f>VLOOKUP($A2330, focus_dlsp!$A:$AQ, MATCH(YEAR(A2330)+1, focus_dlsp!$2:$2, 0), 0)</f>
        <v>40</v>
      </c>
      <c r="D2330">
        <f t="shared" si="146"/>
        <v>4.5</v>
      </c>
      <c r="E2330">
        <f t="shared" si="144"/>
        <v>12</v>
      </c>
      <c r="F2330">
        <f t="shared" si="147"/>
        <v>12</v>
      </c>
      <c r="G2330">
        <f t="shared" si="145"/>
        <v>2015</v>
      </c>
    </row>
    <row r="2331" spans="1:7" x14ac:dyDescent="0.25">
      <c r="A2331" s="1">
        <f>focus_dlsp!A2332</f>
        <v>42369</v>
      </c>
      <c r="B2331">
        <f>VLOOKUP($A2331, focus_dlsp!$A:$AQ, MATCH(YEAR(dlsp_1_y_a!A2331), focus_dlsp!$2:$2, 0), 0)</f>
        <v>35.5</v>
      </c>
      <c r="C2331">
        <f>VLOOKUP($A2331, focus_dlsp!$A:$AQ, MATCH(YEAR(A2331)+1, focus_dlsp!$2:$2, 0), 0)</f>
        <v>40</v>
      </c>
      <c r="D2331">
        <f t="shared" si="146"/>
        <v>4.5</v>
      </c>
      <c r="E2331">
        <f t="shared" si="144"/>
        <v>12</v>
      </c>
      <c r="F2331">
        <f t="shared" si="147"/>
        <v>12</v>
      </c>
      <c r="G2331">
        <f t="shared" si="145"/>
        <v>2015</v>
      </c>
    </row>
    <row r="2332" spans="1:7" x14ac:dyDescent="0.25">
      <c r="A2332" s="1">
        <f>focus_dlsp!A2333</f>
        <v>42373</v>
      </c>
      <c r="B2332">
        <f>VLOOKUP($A2332, focus_dlsp!$A:$AQ, MATCH(YEAR(dlsp_1_y_a!A2332), focus_dlsp!$2:$2, 0), 0)</f>
        <v>40</v>
      </c>
      <c r="C2332">
        <f>VLOOKUP($A2332, focus_dlsp!$A:$AQ, MATCH(YEAR(A2332)+1, focus_dlsp!$2:$2, 0), 0)</f>
        <v>41.4</v>
      </c>
      <c r="D2332">
        <f t="shared" si="146"/>
        <v>1.3999999999999986</v>
      </c>
      <c r="E2332">
        <f t="shared" si="144"/>
        <v>1</v>
      </c>
      <c r="F2332">
        <f t="shared" si="147"/>
        <v>3</v>
      </c>
      <c r="G2332">
        <f t="shared" si="145"/>
        <v>2016</v>
      </c>
    </row>
    <row r="2333" spans="1:7" x14ac:dyDescent="0.25">
      <c r="A2333" s="1">
        <f>focus_dlsp!A2334</f>
        <v>42374</v>
      </c>
      <c r="B2333">
        <f>VLOOKUP($A2333, focus_dlsp!$A:$AQ, MATCH(YEAR(dlsp_1_y_a!A2333), focus_dlsp!$2:$2, 0), 0)</f>
        <v>39.700000000000003</v>
      </c>
      <c r="C2333">
        <f>VLOOKUP($A2333, focus_dlsp!$A:$AQ, MATCH(YEAR(A2333)+1, focus_dlsp!$2:$2, 0), 0)</f>
        <v>41.4</v>
      </c>
      <c r="D2333">
        <f t="shared" si="146"/>
        <v>1.6999999999999957</v>
      </c>
      <c r="E2333">
        <f t="shared" si="144"/>
        <v>1</v>
      </c>
      <c r="F2333">
        <f t="shared" si="147"/>
        <v>3</v>
      </c>
      <c r="G2333">
        <f t="shared" si="145"/>
        <v>2016</v>
      </c>
    </row>
    <row r="2334" spans="1:7" x14ac:dyDescent="0.25">
      <c r="A2334" s="1">
        <f>focus_dlsp!A2335</f>
        <v>42375</v>
      </c>
      <c r="B2334">
        <f>VLOOKUP($A2334, focus_dlsp!$A:$AQ, MATCH(YEAR(dlsp_1_y_a!A2334), focus_dlsp!$2:$2, 0), 0)</f>
        <v>39.5</v>
      </c>
      <c r="C2334">
        <f>VLOOKUP($A2334, focus_dlsp!$A:$AQ, MATCH(YEAR(A2334)+1, focus_dlsp!$2:$2, 0), 0)</f>
        <v>41.4</v>
      </c>
      <c r="D2334">
        <f t="shared" si="146"/>
        <v>1.8999999999999986</v>
      </c>
      <c r="E2334">
        <f t="shared" si="144"/>
        <v>1</v>
      </c>
      <c r="F2334">
        <f t="shared" si="147"/>
        <v>3</v>
      </c>
      <c r="G2334">
        <f t="shared" si="145"/>
        <v>2016</v>
      </c>
    </row>
    <row r="2335" spans="1:7" x14ac:dyDescent="0.25">
      <c r="A2335" s="1">
        <f>focus_dlsp!A2336</f>
        <v>42376</v>
      </c>
      <c r="B2335">
        <f>VLOOKUP($A2335, focus_dlsp!$A:$AQ, MATCH(YEAR(dlsp_1_y_a!A2335), focus_dlsp!$2:$2, 0), 0)</f>
        <v>39.450000000000003</v>
      </c>
      <c r="C2335">
        <f>VLOOKUP($A2335, focus_dlsp!$A:$AQ, MATCH(YEAR(A2335)+1, focus_dlsp!$2:$2, 0), 0)</f>
        <v>41.4</v>
      </c>
      <c r="D2335">
        <f t="shared" si="146"/>
        <v>1.9499999999999957</v>
      </c>
      <c r="E2335">
        <f t="shared" si="144"/>
        <v>1</v>
      </c>
      <c r="F2335">
        <f t="shared" si="147"/>
        <v>3</v>
      </c>
      <c r="G2335">
        <f t="shared" si="145"/>
        <v>2016</v>
      </c>
    </row>
    <row r="2336" spans="1:7" x14ac:dyDescent="0.25">
      <c r="A2336" s="1">
        <f>focus_dlsp!A2337</f>
        <v>42377</v>
      </c>
      <c r="B2336">
        <f>VLOOKUP($A2336, focus_dlsp!$A:$AQ, MATCH(YEAR(dlsp_1_y_a!A2336), focus_dlsp!$2:$2, 0), 0)</f>
        <v>39.299999999999997</v>
      </c>
      <c r="C2336">
        <f>VLOOKUP($A2336, focus_dlsp!$A:$AQ, MATCH(YEAR(A2336)+1, focus_dlsp!$2:$2, 0), 0)</f>
        <v>41.4</v>
      </c>
      <c r="D2336">
        <f t="shared" si="146"/>
        <v>2.1000000000000014</v>
      </c>
      <c r="E2336">
        <f t="shared" si="144"/>
        <v>1</v>
      </c>
      <c r="F2336">
        <f t="shared" si="147"/>
        <v>3</v>
      </c>
      <c r="G2336">
        <f t="shared" si="145"/>
        <v>2016</v>
      </c>
    </row>
    <row r="2337" spans="1:7" x14ac:dyDescent="0.25">
      <c r="A2337" s="1">
        <f>focus_dlsp!A2338</f>
        <v>42380</v>
      </c>
      <c r="B2337">
        <f>VLOOKUP($A2337, focus_dlsp!$A:$AQ, MATCH(YEAR(dlsp_1_y_a!A2337), focus_dlsp!$2:$2, 0), 0)</f>
        <v>39.450000000000003</v>
      </c>
      <c r="C2337">
        <f>VLOOKUP($A2337, focus_dlsp!$A:$AQ, MATCH(YEAR(A2337)+1, focus_dlsp!$2:$2, 0), 0)</f>
        <v>41.2</v>
      </c>
      <c r="D2337">
        <f t="shared" si="146"/>
        <v>1.75</v>
      </c>
      <c r="E2337">
        <f t="shared" si="144"/>
        <v>1</v>
      </c>
      <c r="F2337">
        <f t="shared" si="147"/>
        <v>3</v>
      </c>
      <c r="G2337">
        <f t="shared" si="145"/>
        <v>2016</v>
      </c>
    </row>
    <row r="2338" spans="1:7" x14ac:dyDescent="0.25">
      <c r="A2338" s="1">
        <f>focus_dlsp!A2339</f>
        <v>42381</v>
      </c>
      <c r="B2338">
        <f>VLOOKUP($A2338, focus_dlsp!$A:$AQ, MATCH(YEAR(dlsp_1_y_a!A2338), focus_dlsp!$2:$2, 0), 0)</f>
        <v>39.450000000000003</v>
      </c>
      <c r="C2338">
        <f>VLOOKUP($A2338, focus_dlsp!$A:$AQ, MATCH(YEAR(A2338)+1, focus_dlsp!$2:$2, 0), 0)</f>
        <v>41.2</v>
      </c>
      <c r="D2338">
        <f t="shared" si="146"/>
        <v>1.75</v>
      </c>
      <c r="E2338">
        <f t="shared" si="144"/>
        <v>1</v>
      </c>
      <c r="F2338">
        <f t="shared" si="147"/>
        <v>3</v>
      </c>
      <c r="G2338">
        <f t="shared" si="145"/>
        <v>2016</v>
      </c>
    </row>
    <row r="2339" spans="1:7" x14ac:dyDescent="0.25">
      <c r="A2339" s="1">
        <f>focus_dlsp!A2340</f>
        <v>42382</v>
      </c>
      <c r="B2339">
        <f>VLOOKUP($A2339, focus_dlsp!$A:$AQ, MATCH(YEAR(dlsp_1_y_a!A2339), focus_dlsp!$2:$2, 0), 0)</f>
        <v>39.450000000000003</v>
      </c>
      <c r="C2339">
        <f>VLOOKUP($A2339, focus_dlsp!$A:$AQ, MATCH(YEAR(A2339)+1, focus_dlsp!$2:$2, 0), 0)</f>
        <v>41.2</v>
      </c>
      <c r="D2339">
        <f t="shared" si="146"/>
        <v>1.75</v>
      </c>
      <c r="E2339">
        <f t="shared" si="144"/>
        <v>1</v>
      </c>
      <c r="F2339">
        <f t="shared" si="147"/>
        <v>3</v>
      </c>
      <c r="G2339">
        <f t="shared" si="145"/>
        <v>2016</v>
      </c>
    </row>
    <row r="2340" spans="1:7" x14ac:dyDescent="0.25">
      <c r="A2340" s="1">
        <f>focus_dlsp!A2341</f>
        <v>42383</v>
      </c>
      <c r="B2340">
        <f>VLOOKUP($A2340, focus_dlsp!$A:$AQ, MATCH(YEAR(dlsp_1_y_a!A2340), focus_dlsp!$2:$2, 0), 0)</f>
        <v>39.5</v>
      </c>
      <c r="C2340">
        <f>VLOOKUP($A2340, focus_dlsp!$A:$AQ, MATCH(YEAR(A2340)+1, focus_dlsp!$2:$2, 0), 0)</f>
        <v>41.2</v>
      </c>
      <c r="D2340">
        <f t="shared" si="146"/>
        <v>1.7000000000000028</v>
      </c>
      <c r="E2340">
        <f t="shared" si="144"/>
        <v>1</v>
      </c>
      <c r="F2340">
        <f t="shared" si="147"/>
        <v>3</v>
      </c>
      <c r="G2340">
        <f t="shared" si="145"/>
        <v>2016</v>
      </c>
    </row>
    <row r="2341" spans="1:7" x14ac:dyDescent="0.25">
      <c r="A2341" s="1">
        <f>focus_dlsp!A2342</f>
        <v>42384</v>
      </c>
      <c r="B2341">
        <f>VLOOKUP($A2341, focus_dlsp!$A:$AQ, MATCH(YEAR(dlsp_1_y_a!A2341), focus_dlsp!$2:$2, 0), 0)</f>
        <v>39.75</v>
      </c>
      <c r="C2341">
        <f>VLOOKUP($A2341, focus_dlsp!$A:$AQ, MATCH(YEAR(A2341)+1, focus_dlsp!$2:$2, 0), 0)</f>
        <v>41.4</v>
      </c>
      <c r="D2341">
        <f t="shared" si="146"/>
        <v>1.6499999999999986</v>
      </c>
      <c r="E2341">
        <f t="shared" si="144"/>
        <v>1</v>
      </c>
      <c r="F2341">
        <f t="shared" si="147"/>
        <v>3</v>
      </c>
      <c r="G2341">
        <f t="shared" si="145"/>
        <v>2016</v>
      </c>
    </row>
    <row r="2342" spans="1:7" x14ac:dyDescent="0.25">
      <c r="A2342" s="1">
        <f>focus_dlsp!A2343</f>
        <v>42387</v>
      </c>
      <c r="B2342">
        <f>VLOOKUP($A2342, focus_dlsp!$A:$AQ, MATCH(YEAR(dlsp_1_y_a!A2342), focus_dlsp!$2:$2, 0), 0)</f>
        <v>40</v>
      </c>
      <c r="C2342">
        <f>VLOOKUP($A2342, focus_dlsp!$A:$AQ, MATCH(YEAR(A2342)+1, focus_dlsp!$2:$2, 0), 0)</f>
        <v>41.2</v>
      </c>
      <c r="D2342">
        <f t="shared" si="146"/>
        <v>1.2000000000000028</v>
      </c>
      <c r="E2342">
        <f t="shared" si="144"/>
        <v>1</v>
      </c>
      <c r="F2342">
        <f t="shared" si="147"/>
        <v>3</v>
      </c>
      <c r="G2342">
        <f t="shared" si="145"/>
        <v>2016</v>
      </c>
    </row>
    <row r="2343" spans="1:7" x14ac:dyDescent="0.25">
      <c r="A2343" s="1">
        <f>focus_dlsp!A2344</f>
        <v>42388</v>
      </c>
      <c r="B2343">
        <f>VLOOKUP($A2343, focus_dlsp!$A:$AQ, MATCH(YEAR(dlsp_1_y_a!A2343), focus_dlsp!$2:$2, 0), 0)</f>
        <v>40</v>
      </c>
      <c r="C2343">
        <f>VLOOKUP($A2343, focus_dlsp!$A:$AQ, MATCH(YEAR(A2343)+1, focus_dlsp!$2:$2, 0), 0)</f>
        <v>41.2</v>
      </c>
      <c r="D2343">
        <f t="shared" si="146"/>
        <v>1.2000000000000028</v>
      </c>
      <c r="E2343">
        <f t="shared" si="144"/>
        <v>1</v>
      </c>
      <c r="F2343">
        <f t="shared" si="147"/>
        <v>3</v>
      </c>
      <c r="G2343">
        <f t="shared" si="145"/>
        <v>2016</v>
      </c>
    </row>
    <row r="2344" spans="1:7" x14ac:dyDescent="0.25">
      <c r="A2344" s="1">
        <f>focus_dlsp!A2345</f>
        <v>42389</v>
      </c>
      <c r="B2344">
        <f>VLOOKUP($A2344, focus_dlsp!$A:$AQ, MATCH(YEAR(dlsp_1_y_a!A2344), focus_dlsp!$2:$2, 0), 0)</f>
        <v>40</v>
      </c>
      <c r="C2344">
        <f>VLOOKUP($A2344, focus_dlsp!$A:$AQ, MATCH(YEAR(A2344)+1, focus_dlsp!$2:$2, 0), 0)</f>
        <v>41.2</v>
      </c>
      <c r="D2344">
        <f t="shared" si="146"/>
        <v>1.2000000000000028</v>
      </c>
      <c r="E2344">
        <f t="shared" si="144"/>
        <v>1</v>
      </c>
      <c r="F2344">
        <f t="shared" si="147"/>
        <v>3</v>
      </c>
      <c r="G2344">
        <f t="shared" si="145"/>
        <v>2016</v>
      </c>
    </row>
    <row r="2345" spans="1:7" x14ac:dyDescent="0.25">
      <c r="A2345" s="1">
        <f>focus_dlsp!A2346</f>
        <v>42390</v>
      </c>
      <c r="B2345">
        <f>VLOOKUP($A2345, focus_dlsp!$A:$AQ, MATCH(YEAR(dlsp_1_y_a!A2345), focus_dlsp!$2:$2, 0), 0)</f>
        <v>40</v>
      </c>
      <c r="C2345">
        <f>VLOOKUP($A2345, focus_dlsp!$A:$AQ, MATCH(YEAR(A2345)+1, focus_dlsp!$2:$2, 0), 0)</f>
        <v>41.4</v>
      </c>
      <c r="D2345">
        <f t="shared" si="146"/>
        <v>1.3999999999999986</v>
      </c>
      <c r="E2345">
        <f t="shared" si="144"/>
        <v>1</v>
      </c>
      <c r="F2345">
        <f t="shared" si="147"/>
        <v>3</v>
      </c>
      <c r="G2345">
        <f t="shared" si="145"/>
        <v>2016</v>
      </c>
    </row>
    <row r="2346" spans="1:7" x14ac:dyDescent="0.25">
      <c r="A2346" s="1">
        <f>focus_dlsp!A2347</f>
        <v>42391</v>
      </c>
      <c r="B2346">
        <f>VLOOKUP($A2346, focus_dlsp!$A:$AQ, MATCH(YEAR(dlsp_1_y_a!A2346), focus_dlsp!$2:$2, 0), 0)</f>
        <v>40.200000000000003</v>
      </c>
      <c r="C2346">
        <f>VLOOKUP($A2346, focus_dlsp!$A:$AQ, MATCH(YEAR(A2346)+1, focus_dlsp!$2:$2, 0), 0)</f>
        <v>42.2</v>
      </c>
      <c r="D2346">
        <f t="shared" si="146"/>
        <v>2</v>
      </c>
      <c r="E2346">
        <f t="shared" si="144"/>
        <v>1</v>
      </c>
      <c r="F2346">
        <f t="shared" si="147"/>
        <v>3</v>
      </c>
      <c r="G2346">
        <f t="shared" si="145"/>
        <v>2016</v>
      </c>
    </row>
    <row r="2347" spans="1:7" x14ac:dyDescent="0.25">
      <c r="A2347" s="1">
        <f>focus_dlsp!A2348</f>
        <v>42394</v>
      </c>
      <c r="B2347">
        <f>VLOOKUP($A2347, focus_dlsp!$A:$AQ, MATCH(YEAR(dlsp_1_y_a!A2347), focus_dlsp!$2:$2, 0), 0)</f>
        <v>40.200000000000003</v>
      </c>
      <c r="C2347">
        <f>VLOOKUP($A2347, focus_dlsp!$A:$AQ, MATCH(YEAR(A2347)+1, focus_dlsp!$2:$2, 0), 0)</f>
        <v>42.2</v>
      </c>
      <c r="D2347">
        <f t="shared" si="146"/>
        <v>2</v>
      </c>
      <c r="E2347">
        <f t="shared" si="144"/>
        <v>1</v>
      </c>
      <c r="F2347">
        <f t="shared" si="147"/>
        <v>3</v>
      </c>
      <c r="G2347">
        <f t="shared" si="145"/>
        <v>2016</v>
      </c>
    </row>
    <row r="2348" spans="1:7" x14ac:dyDescent="0.25">
      <c r="A2348" s="1">
        <f>focus_dlsp!A2349</f>
        <v>42395</v>
      </c>
      <c r="B2348">
        <f>VLOOKUP($A2348, focus_dlsp!$A:$AQ, MATCH(YEAR(dlsp_1_y_a!A2348), focus_dlsp!$2:$2, 0), 0)</f>
        <v>40.200000000000003</v>
      </c>
      <c r="C2348">
        <f>VLOOKUP($A2348, focus_dlsp!$A:$AQ, MATCH(YEAR(A2348)+1, focus_dlsp!$2:$2, 0), 0)</f>
        <v>43</v>
      </c>
      <c r="D2348">
        <f t="shared" si="146"/>
        <v>2.7999999999999972</v>
      </c>
      <c r="E2348">
        <f t="shared" si="144"/>
        <v>1</v>
      </c>
      <c r="F2348">
        <f t="shared" si="147"/>
        <v>3</v>
      </c>
      <c r="G2348">
        <f t="shared" si="145"/>
        <v>2016</v>
      </c>
    </row>
    <row r="2349" spans="1:7" x14ac:dyDescent="0.25">
      <c r="A2349" s="1">
        <f>focus_dlsp!A2350</f>
        <v>42396</v>
      </c>
      <c r="B2349">
        <f>VLOOKUP($A2349, focus_dlsp!$A:$AQ, MATCH(YEAR(dlsp_1_y_a!A2349), focus_dlsp!$2:$2, 0), 0)</f>
        <v>40.200000000000003</v>
      </c>
      <c r="C2349">
        <f>VLOOKUP($A2349, focus_dlsp!$A:$AQ, MATCH(YEAR(A2349)+1, focus_dlsp!$2:$2, 0), 0)</f>
        <v>43</v>
      </c>
      <c r="D2349">
        <f t="shared" si="146"/>
        <v>2.7999999999999972</v>
      </c>
      <c r="E2349">
        <f t="shared" si="144"/>
        <v>1</v>
      </c>
      <c r="F2349">
        <f t="shared" si="147"/>
        <v>3</v>
      </c>
      <c r="G2349">
        <f t="shared" si="145"/>
        <v>2016</v>
      </c>
    </row>
    <row r="2350" spans="1:7" x14ac:dyDescent="0.25">
      <c r="A2350" s="1">
        <f>focus_dlsp!A2351</f>
        <v>42397</v>
      </c>
      <c r="B2350">
        <f>VLOOKUP($A2350, focus_dlsp!$A:$AQ, MATCH(YEAR(dlsp_1_y_a!A2350), focus_dlsp!$2:$2, 0), 0)</f>
        <v>40</v>
      </c>
      <c r="C2350">
        <f>VLOOKUP($A2350, focus_dlsp!$A:$AQ, MATCH(YEAR(A2350)+1, focus_dlsp!$2:$2, 0), 0)</f>
        <v>43</v>
      </c>
      <c r="D2350">
        <f t="shared" si="146"/>
        <v>3</v>
      </c>
      <c r="E2350">
        <f t="shared" si="144"/>
        <v>1</v>
      </c>
      <c r="F2350">
        <f t="shared" si="147"/>
        <v>3</v>
      </c>
      <c r="G2350">
        <f t="shared" si="145"/>
        <v>2016</v>
      </c>
    </row>
    <row r="2351" spans="1:7" x14ac:dyDescent="0.25">
      <c r="A2351" s="1">
        <f>focus_dlsp!A2352</f>
        <v>42398</v>
      </c>
      <c r="B2351">
        <f>VLOOKUP($A2351, focus_dlsp!$A:$AQ, MATCH(YEAR(dlsp_1_y_a!A2351), focus_dlsp!$2:$2, 0), 0)</f>
        <v>40</v>
      </c>
      <c r="C2351">
        <f>VLOOKUP($A2351, focus_dlsp!$A:$AQ, MATCH(YEAR(A2351)+1, focus_dlsp!$2:$2, 0), 0)</f>
        <v>43</v>
      </c>
      <c r="D2351">
        <f t="shared" si="146"/>
        <v>3</v>
      </c>
      <c r="E2351">
        <f t="shared" si="144"/>
        <v>1</v>
      </c>
      <c r="F2351">
        <f t="shared" si="147"/>
        <v>3</v>
      </c>
      <c r="G2351">
        <f t="shared" si="145"/>
        <v>2016</v>
      </c>
    </row>
    <row r="2352" spans="1:7" x14ac:dyDescent="0.25">
      <c r="A2352" s="1">
        <f>focus_dlsp!A2353</f>
        <v>42401</v>
      </c>
      <c r="B2352">
        <f>VLOOKUP($A2352, focus_dlsp!$A:$AQ, MATCH(YEAR(dlsp_1_y_a!A2352), focus_dlsp!$2:$2, 0), 0)</f>
        <v>40</v>
      </c>
      <c r="C2352">
        <f>VLOOKUP($A2352, focus_dlsp!$A:$AQ, MATCH(YEAR(A2352)+1, focus_dlsp!$2:$2, 0), 0)</f>
        <v>42.2</v>
      </c>
      <c r="D2352">
        <f t="shared" si="146"/>
        <v>2.2000000000000028</v>
      </c>
      <c r="E2352">
        <f t="shared" si="144"/>
        <v>2</v>
      </c>
      <c r="F2352">
        <f t="shared" si="147"/>
        <v>3</v>
      </c>
      <c r="G2352">
        <f t="shared" si="145"/>
        <v>2016</v>
      </c>
    </row>
    <row r="2353" spans="1:7" x14ac:dyDescent="0.25">
      <c r="A2353" s="1">
        <f>focus_dlsp!A2354</f>
        <v>42402</v>
      </c>
      <c r="B2353">
        <f>VLOOKUP($A2353, focus_dlsp!$A:$AQ, MATCH(YEAR(dlsp_1_y_a!A2353), focus_dlsp!$2:$2, 0), 0)</f>
        <v>40</v>
      </c>
      <c r="C2353">
        <f>VLOOKUP($A2353, focus_dlsp!$A:$AQ, MATCH(YEAR(A2353)+1, focus_dlsp!$2:$2, 0), 0)</f>
        <v>42.2</v>
      </c>
      <c r="D2353">
        <f t="shared" si="146"/>
        <v>2.2000000000000028</v>
      </c>
      <c r="E2353">
        <f t="shared" si="144"/>
        <v>2</v>
      </c>
      <c r="F2353">
        <f t="shared" si="147"/>
        <v>3</v>
      </c>
      <c r="G2353">
        <f t="shared" si="145"/>
        <v>2016</v>
      </c>
    </row>
    <row r="2354" spans="1:7" x14ac:dyDescent="0.25">
      <c r="A2354" s="1">
        <f>focus_dlsp!A2355</f>
        <v>42403</v>
      </c>
      <c r="B2354">
        <f>VLOOKUP($A2354, focus_dlsp!$A:$AQ, MATCH(YEAR(dlsp_1_y_a!A2354), focus_dlsp!$2:$2, 0), 0)</f>
        <v>40</v>
      </c>
      <c r="C2354">
        <f>VLOOKUP($A2354, focus_dlsp!$A:$AQ, MATCH(YEAR(A2354)+1, focus_dlsp!$2:$2, 0), 0)</f>
        <v>43.35</v>
      </c>
      <c r="D2354">
        <f t="shared" si="146"/>
        <v>3.3500000000000014</v>
      </c>
      <c r="E2354">
        <f t="shared" si="144"/>
        <v>2</v>
      </c>
      <c r="F2354">
        <f t="shared" si="147"/>
        <v>3</v>
      </c>
      <c r="G2354">
        <f t="shared" si="145"/>
        <v>2016</v>
      </c>
    </row>
    <row r="2355" spans="1:7" x14ac:dyDescent="0.25">
      <c r="A2355" s="1">
        <f>focus_dlsp!A2356</f>
        <v>42404</v>
      </c>
      <c r="B2355">
        <f>VLOOKUP($A2355, focus_dlsp!$A:$AQ, MATCH(YEAR(dlsp_1_y_a!A2355), focus_dlsp!$2:$2, 0), 0)</f>
        <v>40.200000000000003</v>
      </c>
      <c r="C2355">
        <f>VLOOKUP($A2355, focus_dlsp!$A:$AQ, MATCH(YEAR(A2355)+1, focus_dlsp!$2:$2, 0), 0)</f>
        <v>43</v>
      </c>
      <c r="D2355">
        <f t="shared" si="146"/>
        <v>2.7999999999999972</v>
      </c>
      <c r="E2355">
        <f t="shared" si="144"/>
        <v>2</v>
      </c>
      <c r="F2355">
        <f t="shared" si="147"/>
        <v>3</v>
      </c>
      <c r="G2355">
        <f t="shared" si="145"/>
        <v>2016</v>
      </c>
    </row>
    <row r="2356" spans="1:7" x14ac:dyDescent="0.25">
      <c r="A2356" s="1">
        <f>focus_dlsp!A2357</f>
        <v>42405</v>
      </c>
      <c r="B2356">
        <f>VLOOKUP($A2356, focus_dlsp!$A:$AQ, MATCH(YEAR(dlsp_1_y_a!A2356), focus_dlsp!$2:$2, 0), 0)</f>
        <v>40.200000000000003</v>
      </c>
      <c r="C2356">
        <f>VLOOKUP($A2356, focus_dlsp!$A:$AQ, MATCH(YEAR(A2356)+1, focus_dlsp!$2:$2, 0), 0)</f>
        <v>43</v>
      </c>
      <c r="D2356">
        <f t="shared" si="146"/>
        <v>2.7999999999999972</v>
      </c>
      <c r="E2356">
        <f t="shared" si="144"/>
        <v>2</v>
      </c>
      <c r="F2356">
        <f t="shared" si="147"/>
        <v>3</v>
      </c>
      <c r="G2356">
        <f t="shared" si="145"/>
        <v>2016</v>
      </c>
    </row>
    <row r="2357" spans="1:7" x14ac:dyDescent="0.25">
      <c r="A2357" s="1">
        <f>focus_dlsp!A2358</f>
        <v>42410</v>
      </c>
      <c r="B2357">
        <f>VLOOKUP($A2357, focus_dlsp!$A:$AQ, MATCH(YEAR(dlsp_1_y_a!A2357), focus_dlsp!$2:$2, 0), 0)</f>
        <v>40.200000000000003</v>
      </c>
      <c r="C2357">
        <f>VLOOKUP($A2357, focus_dlsp!$A:$AQ, MATCH(YEAR(A2357)+1, focus_dlsp!$2:$2, 0), 0)</f>
        <v>43</v>
      </c>
      <c r="D2357">
        <f t="shared" si="146"/>
        <v>2.7999999999999972</v>
      </c>
      <c r="E2357">
        <f t="shared" si="144"/>
        <v>2</v>
      </c>
      <c r="F2357">
        <f t="shared" si="147"/>
        <v>3</v>
      </c>
      <c r="G2357">
        <f t="shared" si="145"/>
        <v>2016</v>
      </c>
    </row>
    <row r="2358" spans="1:7" x14ac:dyDescent="0.25">
      <c r="A2358" s="1">
        <f>focus_dlsp!A2359</f>
        <v>42411</v>
      </c>
      <c r="B2358">
        <f>VLOOKUP($A2358, focus_dlsp!$A:$AQ, MATCH(YEAR(dlsp_1_y_a!A2358), focus_dlsp!$2:$2, 0), 0)</f>
        <v>40.6</v>
      </c>
      <c r="C2358">
        <f>VLOOKUP($A2358, focus_dlsp!$A:$AQ, MATCH(YEAR(A2358)+1, focus_dlsp!$2:$2, 0), 0)</f>
        <v>43.85</v>
      </c>
      <c r="D2358">
        <f t="shared" si="146"/>
        <v>3.25</v>
      </c>
      <c r="E2358">
        <f t="shared" si="144"/>
        <v>2</v>
      </c>
      <c r="F2358">
        <f t="shared" si="147"/>
        <v>3</v>
      </c>
      <c r="G2358">
        <f t="shared" si="145"/>
        <v>2016</v>
      </c>
    </row>
    <row r="2359" spans="1:7" x14ac:dyDescent="0.25">
      <c r="A2359" s="1">
        <f>focus_dlsp!A2360</f>
        <v>42412</v>
      </c>
      <c r="B2359">
        <f>VLOOKUP($A2359, focus_dlsp!$A:$AQ, MATCH(YEAR(dlsp_1_y_a!A2359), focus_dlsp!$2:$2, 0), 0)</f>
        <v>40.700000000000003</v>
      </c>
      <c r="C2359">
        <f>VLOOKUP($A2359, focus_dlsp!$A:$AQ, MATCH(YEAR(A2359)+1, focus_dlsp!$2:$2, 0), 0)</f>
        <v>44</v>
      </c>
      <c r="D2359">
        <f t="shared" si="146"/>
        <v>3.2999999999999972</v>
      </c>
      <c r="E2359">
        <f t="shared" si="144"/>
        <v>2</v>
      </c>
      <c r="F2359">
        <f t="shared" si="147"/>
        <v>3</v>
      </c>
      <c r="G2359">
        <f t="shared" si="145"/>
        <v>2016</v>
      </c>
    </row>
    <row r="2360" spans="1:7" x14ac:dyDescent="0.25">
      <c r="A2360" s="1">
        <f>focus_dlsp!A2361</f>
        <v>42415</v>
      </c>
      <c r="B2360">
        <f>VLOOKUP($A2360, focus_dlsp!$A:$AQ, MATCH(YEAR(dlsp_1_y_a!A2360), focus_dlsp!$2:$2, 0), 0)</f>
        <v>40.6</v>
      </c>
      <c r="C2360">
        <f>VLOOKUP($A2360, focus_dlsp!$A:$AQ, MATCH(YEAR(A2360)+1, focus_dlsp!$2:$2, 0), 0)</f>
        <v>43.85</v>
      </c>
      <c r="D2360">
        <f t="shared" si="146"/>
        <v>3.25</v>
      </c>
      <c r="E2360">
        <f t="shared" si="144"/>
        <v>2</v>
      </c>
      <c r="F2360">
        <f t="shared" si="147"/>
        <v>3</v>
      </c>
      <c r="G2360">
        <f t="shared" si="145"/>
        <v>2016</v>
      </c>
    </row>
    <row r="2361" spans="1:7" x14ac:dyDescent="0.25">
      <c r="A2361" s="1">
        <f>focus_dlsp!A2362</f>
        <v>42416</v>
      </c>
      <c r="B2361">
        <f>VLOOKUP($A2361, focus_dlsp!$A:$AQ, MATCH(YEAR(dlsp_1_y_a!A2361), focus_dlsp!$2:$2, 0), 0)</f>
        <v>40.6</v>
      </c>
      <c r="C2361">
        <f>VLOOKUP($A2361, focus_dlsp!$A:$AQ, MATCH(YEAR(A2361)+1, focus_dlsp!$2:$2, 0), 0)</f>
        <v>43.85</v>
      </c>
      <c r="D2361">
        <f t="shared" si="146"/>
        <v>3.25</v>
      </c>
      <c r="E2361">
        <f t="shared" si="144"/>
        <v>2</v>
      </c>
      <c r="F2361">
        <f t="shared" si="147"/>
        <v>3</v>
      </c>
      <c r="G2361">
        <f t="shared" si="145"/>
        <v>2016</v>
      </c>
    </row>
    <row r="2362" spans="1:7" x14ac:dyDescent="0.25">
      <c r="A2362" s="1">
        <f>focus_dlsp!A2363</f>
        <v>42417</v>
      </c>
      <c r="B2362">
        <f>VLOOKUP($A2362, focus_dlsp!$A:$AQ, MATCH(YEAR(dlsp_1_y_a!A2362), focus_dlsp!$2:$2, 0), 0)</f>
        <v>40.700000000000003</v>
      </c>
      <c r="C2362">
        <f>VLOOKUP($A2362, focus_dlsp!$A:$AQ, MATCH(YEAR(A2362)+1, focus_dlsp!$2:$2, 0), 0)</f>
        <v>44</v>
      </c>
      <c r="D2362">
        <f t="shared" si="146"/>
        <v>3.2999999999999972</v>
      </c>
      <c r="E2362">
        <f t="shared" si="144"/>
        <v>2</v>
      </c>
      <c r="F2362">
        <f t="shared" si="147"/>
        <v>3</v>
      </c>
      <c r="G2362">
        <f t="shared" si="145"/>
        <v>2016</v>
      </c>
    </row>
    <row r="2363" spans="1:7" x14ac:dyDescent="0.25">
      <c r="A2363" s="1">
        <f>focus_dlsp!A2364</f>
        <v>42418</v>
      </c>
      <c r="B2363">
        <f>VLOOKUP($A2363, focus_dlsp!$A:$AQ, MATCH(YEAR(dlsp_1_y_a!A2363), focus_dlsp!$2:$2, 0), 0)</f>
        <v>40.700000000000003</v>
      </c>
      <c r="C2363">
        <f>VLOOKUP($A2363, focus_dlsp!$A:$AQ, MATCH(YEAR(A2363)+1, focus_dlsp!$2:$2, 0), 0)</f>
        <v>44</v>
      </c>
      <c r="D2363">
        <f t="shared" si="146"/>
        <v>3.2999999999999972</v>
      </c>
      <c r="E2363">
        <f t="shared" si="144"/>
        <v>2</v>
      </c>
      <c r="F2363">
        <f t="shared" si="147"/>
        <v>3</v>
      </c>
      <c r="G2363">
        <f t="shared" si="145"/>
        <v>2016</v>
      </c>
    </row>
    <row r="2364" spans="1:7" x14ac:dyDescent="0.25">
      <c r="A2364" s="1">
        <f>focus_dlsp!A2365</f>
        <v>42419</v>
      </c>
      <c r="B2364">
        <f>VLOOKUP($A2364, focus_dlsp!$A:$AQ, MATCH(YEAR(dlsp_1_y_a!A2364), focus_dlsp!$2:$2, 0), 0)</f>
        <v>40.700000000000003</v>
      </c>
      <c r="C2364">
        <f>VLOOKUP($A2364, focus_dlsp!$A:$AQ, MATCH(YEAR(A2364)+1, focus_dlsp!$2:$2, 0), 0)</f>
        <v>44</v>
      </c>
      <c r="D2364">
        <f t="shared" si="146"/>
        <v>3.2999999999999972</v>
      </c>
      <c r="E2364">
        <f t="shared" si="144"/>
        <v>2</v>
      </c>
      <c r="F2364">
        <f t="shared" si="147"/>
        <v>3</v>
      </c>
      <c r="G2364">
        <f t="shared" si="145"/>
        <v>2016</v>
      </c>
    </row>
    <row r="2365" spans="1:7" x14ac:dyDescent="0.25">
      <c r="A2365" s="1">
        <f>focus_dlsp!A2366</f>
        <v>42422</v>
      </c>
      <c r="B2365">
        <f>VLOOKUP($A2365, focus_dlsp!$A:$AQ, MATCH(YEAR(dlsp_1_y_a!A2365), focus_dlsp!$2:$2, 0), 0)</f>
        <v>40.75</v>
      </c>
      <c r="C2365">
        <f>VLOOKUP($A2365, focus_dlsp!$A:$AQ, MATCH(YEAR(A2365)+1, focus_dlsp!$2:$2, 0), 0)</f>
        <v>44</v>
      </c>
      <c r="D2365">
        <f t="shared" si="146"/>
        <v>3.25</v>
      </c>
      <c r="E2365">
        <f t="shared" si="144"/>
        <v>2</v>
      </c>
      <c r="F2365">
        <f t="shared" si="147"/>
        <v>3</v>
      </c>
      <c r="G2365">
        <f t="shared" si="145"/>
        <v>2016</v>
      </c>
    </row>
    <row r="2366" spans="1:7" x14ac:dyDescent="0.25">
      <c r="A2366" s="1">
        <f>focus_dlsp!A2367</f>
        <v>42423</v>
      </c>
      <c r="B2366">
        <f>VLOOKUP($A2366, focus_dlsp!$A:$AQ, MATCH(YEAR(dlsp_1_y_a!A2366), focus_dlsp!$2:$2, 0), 0)</f>
        <v>40.75</v>
      </c>
      <c r="C2366">
        <f>VLOOKUP($A2366, focus_dlsp!$A:$AQ, MATCH(YEAR(A2366)+1, focus_dlsp!$2:$2, 0), 0)</f>
        <v>44</v>
      </c>
      <c r="D2366">
        <f t="shared" si="146"/>
        <v>3.25</v>
      </c>
      <c r="E2366">
        <f t="shared" si="144"/>
        <v>2</v>
      </c>
      <c r="F2366">
        <f t="shared" si="147"/>
        <v>3</v>
      </c>
      <c r="G2366">
        <f t="shared" si="145"/>
        <v>2016</v>
      </c>
    </row>
    <row r="2367" spans="1:7" x14ac:dyDescent="0.25">
      <c r="A2367" s="1">
        <f>focus_dlsp!A2368</f>
        <v>42424</v>
      </c>
      <c r="B2367">
        <f>VLOOKUP($A2367, focus_dlsp!$A:$AQ, MATCH(YEAR(dlsp_1_y_a!A2367), focus_dlsp!$2:$2, 0), 0)</f>
        <v>40.700000000000003</v>
      </c>
      <c r="C2367">
        <f>VLOOKUP($A2367, focus_dlsp!$A:$AQ, MATCH(YEAR(A2367)+1, focus_dlsp!$2:$2, 0), 0)</f>
        <v>44</v>
      </c>
      <c r="D2367">
        <f t="shared" si="146"/>
        <v>3.2999999999999972</v>
      </c>
      <c r="E2367">
        <f t="shared" si="144"/>
        <v>2</v>
      </c>
      <c r="F2367">
        <f t="shared" si="147"/>
        <v>3</v>
      </c>
      <c r="G2367">
        <f t="shared" si="145"/>
        <v>2016</v>
      </c>
    </row>
    <row r="2368" spans="1:7" x14ac:dyDescent="0.25">
      <c r="A2368" s="1">
        <f>focus_dlsp!A2369</f>
        <v>42425</v>
      </c>
      <c r="B2368">
        <f>VLOOKUP($A2368, focus_dlsp!$A:$AQ, MATCH(YEAR(dlsp_1_y_a!A2368), focus_dlsp!$2:$2, 0), 0)</f>
        <v>40.700000000000003</v>
      </c>
      <c r="C2368">
        <f>VLOOKUP($A2368, focus_dlsp!$A:$AQ, MATCH(YEAR(A2368)+1, focus_dlsp!$2:$2, 0), 0)</f>
        <v>44</v>
      </c>
      <c r="D2368">
        <f t="shared" si="146"/>
        <v>3.2999999999999972</v>
      </c>
      <c r="E2368">
        <f t="shared" si="144"/>
        <v>2</v>
      </c>
      <c r="F2368">
        <f t="shared" si="147"/>
        <v>3</v>
      </c>
      <c r="G2368">
        <f t="shared" si="145"/>
        <v>2016</v>
      </c>
    </row>
    <row r="2369" spans="1:7" x14ac:dyDescent="0.25">
      <c r="A2369" s="1">
        <f>focus_dlsp!A2370</f>
        <v>42426</v>
      </c>
      <c r="B2369">
        <f>VLOOKUP($A2369, focus_dlsp!$A:$AQ, MATCH(YEAR(dlsp_1_y_a!A2369), focus_dlsp!$2:$2, 0), 0)</f>
        <v>40.75</v>
      </c>
      <c r="C2369">
        <f>VLOOKUP($A2369, focus_dlsp!$A:$AQ, MATCH(YEAR(A2369)+1, focus_dlsp!$2:$2, 0), 0)</f>
        <v>44</v>
      </c>
      <c r="D2369">
        <f t="shared" si="146"/>
        <v>3.25</v>
      </c>
      <c r="E2369">
        <f t="shared" si="144"/>
        <v>2</v>
      </c>
      <c r="F2369">
        <f t="shared" si="147"/>
        <v>3</v>
      </c>
      <c r="G2369">
        <f t="shared" si="145"/>
        <v>2016</v>
      </c>
    </row>
    <row r="2370" spans="1:7" x14ac:dyDescent="0.25">
      <c r="A2370" s="1">
        <f>focus_dlsp!A2371</f>
        <v>42429</v>
      </c>
      <c r="B2370">
        <f>VLOOKUP($A2370, focus_dlsp!$A:$AQ, MATCH(YEAR(dlsp_1_y_a!A2370), focus_dlsp!$2:$2, 0), 0)</f>
        <v>41.05</v>
      </c>
      <c r="C2370">
        <f>VLOOKUP($A2370, focus_dlsp!$A:$AQ, MATCH(YEAR(A2370)+1, focus_dlsp!$2:$2, 0), 0)</f>
        <v>44.9</v>
      </c>
      <c r="D2370">
        <f t="shared" si="146"/>
        <v>3.8500000000000014</v>
      </c>
      <c r="E2370">
        <f t="shared" ref="E2370:E2433" si="148">MONTH(A2370)</f>
        <v>2</v>
      </c>
      <c r="F2370">
        <f t="shared" si="147"/>
        <v>3</v>
      </c>
      <c r="G2370">
        <f t="shared" ref="G2370:G2433" si="149">YEAR(A2370)</f>
        <v>2016</v>
      </c>
    </row>
    <row r="2371" spans="1:7" x14ac:dyDescent="0.25">
      <c r="A2371" s="1">
        <f>focus_dlsp!A2372</f>
        <v>42430</v>
      </c>
      <c r="B2371">
        <f>VLOOKUP($A2371, focus_dlsp!$A:$AQ, MATCH(YEAR(dlsp_1_y_a!A2371), focus_dlsp!$2:$2, 0), 0)</f>
        <v>41.05</v>
      </c>
      <c r="C2371">
        <f>VLOOKUP($A2371, focus_dlsp!$A:$AQ, MATCH(YEAR(A2371)+1, focus_dlsp!$2:$2, 0), 0)</f>
        <v>44.9</v>
      </c>
      <c r="D2371">
        <f t="shared" ref="D2371:D2434" si="150">C2371-B2371</f>
        <v>3.8500000000000014</v>
      </c>
      <c r="E2371">
        <f t="shared" si="148"/>
        <v>3</v>
      </c>
      <c r="F2371">
        <f t="shared" ref="F2371:F2434" si="151">IF(E2371&lt;4,3,IF(E2371&lt;7,6,IF(E2371&lt;10,9,12)))</f>
        <v>3</v>
      </c>
      <c r="G2371">
        <f t="shared" si="149"/>
        <v>2016</v>
      </c>
    </row>
    <row r="2372" spans="1:7" x14ac:dyDescent="0.25">
      <c r="A2372" s="1">
        <f>focus_dlsp!A2373</f>
        <v>42431</v>
      </c>
      <c r="B2372">
        <f>VLOOKUP($A2372, focus_dlsp!$A:$AQ, MATCH(YEAR(dlsp_1_y_a!A2372), focus_dlsp!$2:$2, 0), 0)</f>
        <v>41.05</v>
      </c>
      <c r="C2372">
        <f>VLOOKUP($A2372, focus_dlsp!$A:$AQ, MATCH(YEAR(A2372)+1, focus_dlsp!$2:$2, 0), 0)</f>
        <v>44.9</v>
      </c>
      <c r="D2372">
        <f t="shared" si="150"/>
        <v>3.8500000000000014</v>
      </c>
      <c r="E2372">
        <f t="shared" si="148"/>
        <v>3</v>
      </c>
      <c r="F2372">
        <f t="shared" si="151"/>
        <v>3</v>
      </c>
      <c r="G2372">
        <f t="shared" si="149"/>
        <v>2016</v>
      </c>
    </row>
    <row r="2373" spans="1:7" x14ac:dyDescent="0.25">
      <c r="A2373" s="1">
        <f>focus_dlsp!A2374</f>
        <v>42432</v>
      </c>
      <c r="B2373">
        <f>VLOOKUP($A2373, focus_dlsp!$A:$AQ, MATCH(YEAR(dlsp_1_y_a!A2373), focus_dlsp!$2:$2, 0), 0)</f>
        <v>41.05</v>
      </c>
      <c r="C2373">
        <f>VLOOKUP($A2373, focus_dlsp!$A:$AQ, MATCH(YEAR(A2373)+1, focus_dlsp!$2:$2, 0), 0)</f>
        <v>44.9</v>
      </c>
      <c r="D2373">
        <f t="shared" si="150"/>
        <v>3.8500000000000014</v>
      </c>
      <c r="E2373">
        <f t="shared" si="148"/>
        <v>3</v>
      </c>
      <c r="F2373">
        <f t="shared" si="151"/>
        <v>3</v>
      </c>
      <c r="G2373">
        <f t="shared" si="149"/>
        <v>2016</v>
      </c>
    </row>
    <row r="2374" spans="1:7" x14ac:dyDescent="0.25">
      <c r="A2374" s="1">
        <f>focus_dlsp!A2375</f>
        <v>42433</v>
      </c>
      <c r="B2374">
        <f>VLOOKUP($A2374, focus_dlsp!$A:$AQ, MATCH(YEAR(dlsp_1_y_a!A2374), focus_dlsp!$2:$2, 0), 0)</f>
        <v>41.05</v>
      </c>
      <c r="C2374">
        <f>VLOOKUP($A2374, focus_dlsp!$A:$AQ, MATCH(YEAR(A2374)+1, focus_dlsp!$2:$2, 0), 0)</f>
        <v>45.2</v>
      </c>
      <c r="D2374">
        <f t="shared" si="150"/>
        <v>4.1500000000000057</v>
      </c>
      <c r="E2374">
        <f t="shared" si="148"/>
        <v>3</v>
      </c>
      <c r="F2374">
        <f t="shared" si="151"/>
        <v>3</v>
      </c>
      <c r="G2374">
        <f t="shared" si="149"/>
        <v>2016</v>
      </c>
    </row>
    <row r="2375" spans="1:7" x14ac:dyDescent="0.25">
      <c r="A2375" s="1">
        <f>focus_dlsp!A2376</f>
        <v>42436</v>
      </c>
      <c r="B2375">
        <f>VLOOKUP($A2375, focus_dlsp!$A:$AQ, MATCH(YEAR(dlsp_1_y_a!A2375), focus_dlsp!$2:$2, 0), 0)</f>
        <v>41.05</v>
      </c>
      <c r="C2375">
        <f>VLOOKUP($A2375, focus_dlsp!$A:$AQ, MATCH(YEAR(A2375)+1, focus_dlsp!$2:$2, 0), 0)</f>
        <v>44.9</v>
      </c>
      <c r="D2375">
        <f t="shared" si="150"/>
        <v>3.8500000000000014</v>
      </c>
      <c r="E2375">
        <f t="shared" si="148"/>
        <v>3</v>
      </c>
      <c r="F2375">
        <f t="shared" si="151"/>
        <v>3</v>
      </c>
      <c r="G2375">
        <f t="shared" si="149"/>
        <v>2016</v>
      </c>
    </row>
    <row r="2376" spans="1:7" x14ac:dyDescent="0.25">
      <c r="A2376" s="1">
        <f>focus_dlsp!A2377</f>
        <v>42437</v>
      </c>
      <c r="B2376">
        <f>VLOOKUP($A2376, focus_dlsp!$A:$AQ, MATCH(YEAR(dlsp_1_y_a!A2376), focus_dlsp!$2:$2, 0), 0)</f>
        <v>41.05</v>
      </c>
      <c r="C2376">
        <f>VLOOKUP($A2376, focus_dlsp!$A:$AQ, MATCH(YEAR(A2376)+1, focus_dlsp!$2:$2, 0), 0)</f>
        <v>44.9</v>
      </c>
      <c r="D2376">
        <f t="shared" si="150"/>
        <v>3.8500000000000014</v>
      </c>
      <c r="E2376">
        <f t="shared" si="148"/>
        <v>3</v>
      </c>
      <c r="F2376">
        <f t="shared" si="151"/>
        <v>3</v>
      </c>
      <c r="G2376">
        <f t="shared" si="149"/>
        <v>2016</v>
      </c>
    </row>
    <row r="2377" spans="1:7" x14ac:dyDescent="0.25">
      <c r="A2377" s="1">
        <f>focus_dlsp!A2378</f>
        <v>42438</v>
      </c>
      <c r="B2377">
        <f>VLOOKUP($A2377, focus_dlsp!$A:$AQ, MATCH(YEAR(dlsp_1_y_a!A2377), focus_dlsp!$2:$2, 0), 0)</f>
        <v>41</v>
      </c>
      <c r="C2377">
        <f>VLOOKUP($A2377, focus_dlsp!$A:$AQ, MATCH(YEAR(A2377)+1, focus_dlsp!$2:$2, 0), 0)</f>
        <v>44.9</v>
      </c>
      <c r="D2377">
        <f t="shared" si="150"/>
        <v>3.8999999999999986</v>
      </c>
      <c r="E2377">
        <f t="shared" si="148"/>
        <v>3</v>
      </c>
      <c r="F2377">
        <f t="shared" si="151"/>
        <v>3</v>
      </c>
      <c r="G2377">
        <f t="shared" si="149"/>
        <v>2016</v>
      </c>
    </row>
    <row r="2378" spans="1:7" x14ac:dyDescent="0.25">
      <c r="A2378" s="1">
        <f>focus_dlsp!A2379</f>
        <v>42439</v>
      </c>
      <c r="B2378">
        <f>VLOOKUP($A2378, focus_dlsp!$A:$AQ, MATCH(YEAR(dlsp_1_y_a!A2378), focus_dlsp!$2:$2, 0), 0)</f>
        <v>41</v>
      </c>
      <c r="C2378">
        <f>VLOOKUP($A2378, focus_dlsp!$A:$AQ, MATCH(YEAR(A2378)+1, focus_dlsp!$2:$2, 0), 0)</f>
        <v>45</v>
      </c>
      <c r="D2378">
        <f t="shared" si="150"/>
        <v>4</v>
      </c>
      <c r="E2378">
        <f t="shared" si="148"/>
        <v>3</v>
      </c>
      <c r="F2378">
        <f t="shared" si="151"/>
        <v>3</v>
      </c>
      <c r="G2378">
        <f t="shared" si="149"/>
        <v>2016</v>
      </c>
    </row>
    <row r="2379" spans="1:7" x14ac:dyDescent="0.25">
      <c r="A2379" s="1">
        <f>focus_dlsp!A2380</f>
        <v>42440</v>
      </c>
      <c r="B2379">
        <f>VLOOKUP($A2379, focus_dlsp!$A:$AQ, MATCH(YEAR(dlsp_1_y_a!A2379), focus_dlsp!$2:$2, 0), 0)</f>
        <v>41</v>
      </c>
      <c r="C2379">
        <f>VLOOKUP($A2379, focus_dlsp!$A:$AQ, MATCH(YEAR(A2379)+1, focus_dlsp!$2:$2, 0), 0)</f>
        <v>45</v>
      </c>
      <c r="D2379">
        <f t="shared" si="150"/>
        <v>4</v>
      </c>
      <c r="E2379">
        <f t="shared" si="148"/>
        <v>3</v>
      </c>
      <c r="F2379">
        <f t="shared" si="151"/>
        <v>3</v>
      </c>
      <c r="G2379">
        <f t="shared" si="149"/>
        <v>2016</v>
      </c>
    </row>
    <row r="2380" spans="1:7" x14ac:dyDescent="0.25">
      <c r="A2380" s="1">
        <f>focus_dlsp!A2381</f>
        <v>42443</v>
      </c>
      <c r="B2380">
        <f>VLOOKUP($A2380, focus_dlsp!$A:$AQ, MATCH(YEAR(dlsp_1_y_a!A2380), focus_dlsp!$2:$2, 0), 0)</f>
        <v>41</v>
      </c>
      <c r="C2380">
        <f>VLOOKUP($A2380, focus_dlsp!$A:$AQ, MATCH(YEAR(A2380)+1, focus_dlsp!$2:$2, 0), 0)</f>
        <v>44.9</v>
      </c>
      <c r="D2380">
        <f t="shared" si="150"/>
        <v>3.8999999999999986</v>
      </c>
      <c r="E2380">
        <f t="shared" si="148"/>
        <v>3</v>
      </c>
      <c r="F2380">
        <f t="shared" si="151"/>
        <v>3</v>
      </c>
      <c r="G2380">
        <f t="shared" si="149"/>
        <v>2016</v>
      </c>
    </row>
    <row r="2381" spans="1:7" x14ac:dyDescent="0.25">
      <c r="A2381" s="1">
        <f>focus_dlsp!A2382</f>
        <v>42444</v>
      </c>
      <c r="B2381">
        <f>VLOOKUP($A2381, focus_dlsp!$A:$AQ, MATCH(YEAR(dlsp_1_y_a!A2381), focus_dlsp!$2:$2, 0), 0)</f>
        <v>41</v>
      </c>
      <c r="C2381">
        <f>VLOOKUP($A2381, focus_dlsp!$A:$AQ, MATCH(YEAR(A2381)+1, focus_dlsp!$2:$2, 0), 0)</f>
        <v>44.9</v>
      </c>
      <c r="D2381">
        <f t="shared" si="150"/>
        <v>3.8999999999999986</v>
      </c>
      <c r="E2381">
        <f t="shared" si="148"/>
        <v>3</v>
      </c>
      <c r="F2381">
        <f t="shared" si="151"/>
        <v>3</v>
      </c>
      <c r="G2381">
        <f t="shared" si="149"/>
        <v>2016</v>
      </c>
    </row>
    <row r="2382" spans="1:7" x14ac:dyDescent="0.25">
      <c r="A2382" s="1">
        <f>focus_dlsp!A2383</f>
        <v>42445</v>
      </c>
      <c r="B2382">
        <f>VLOOKUP($A2382, focus_dlsp!$A:$AQ, MATCH(YEAR(dlsp_1_y_a!A2382), focus_dlsp!$2:$2, 0), 0)</f>
        <v>41</v>
      </c>
      <c r="C2382">
        <f>VLOOKUP($A2382, focus_dlsp!$A:$AQ, MATCH(YEAR(A2382)+1, focus_dlsp!$2:$2, 0), 0)</f>
        <v>44.9</v>
      </c>
      <c r="D2382">
        <f t="shared" si="150"/>
        <v>3.8999999999999986</v>
      </c>
      <c r="E2382">
        <f t="shared" si="148"/>
        <v>3</v>
      </c>
      <c r="F2382">
        <f t="shared" si="151"/>
        <v>3</v>
      </c>
      <c r="G2382">
        <f t="shared" si="149"/>
        <v>2016</v>
      </c>
    </row>
    <row r="2383" spans="1:7" x14ac:dyDescent="0.25">
      <c r="A2383" s="1">
        <f>focus_dlsp!A2384</f>
        <v>42446</v>
      </c>
      <c r="B2383">
        <f>VLOOKUP($A2383, focus_dlsp!$A:$AQ, MATCH(YEAR(dlsp_1_y_a!A2383), focus_dlsp!$2:$2, 0), 0)</f>
        <v>41</v>
      </c>
      <c r="C2383">
        <f>VLOOKUP($A2383, focus_dlsp!$A:$AQ, MATCH(YEAR(A2383)+1, focus_dlsp!$2:$2, 0), 0)</f>
        <v>45</v>
      </c>
      <c r="D2383">
        <f t="shared" si="150"/>
        <v>4</v>
      </c>
      <c r="E2383">
        <f t="shared" si="148"/>
        <v>3</v>
      </c>
      <c r="F2383">
        <f t="shared" si="151"/>
        <v>3</v>
      </c>
      <c r="G2383">
        <f t="shared" si="149"/>
        <v>2016</v>
      </c>
    </row>
    <row r="2384" spans="1:7" x14ac:dyDescent="0.25">
      <c r="A2384" s="1">
        <f>focus_dlsp!A2385</f>
        <v>42447</v>
      </c>
      <c r="B2384">
        <f>VLOOKUP($A2384, focus_dlsp!$A:$AQ, MATCH(YEAR(dlsp_1_y_a!A2384), focus_dlsp!$2:$2, 0), 0)</f>
        <v>41.05</v>
      </c>
      <c r="C2384">
        <f>VLOOKUP($A2384, focus_dlsp!$A:$AQ, MATCH(YEAR(A2384)+1, focus_dlsp!$2:$2, 0), 0)</f>
        <v>45.3</v>
      </c>
      <c r="D2384">
        <f t="shared" si="150"/>
        <v>4.25</v>
      </c>
      <c r="E2384">
        <f t="shared" si="148"/>
        <v>3</v>
      </c>
      <c r="F2384">
        <f t="shared" si="151"/>
        <v>3</v>
      </c>
      <c r="G2384">
        <f t="shared" si="149"/>
        <v>2016</v>
      </c>
    </row>
    <row r="2385" spans="1:7" x14ac:dyDescent="0.25">
      <c r="A2385" s="1">
        <f>focus_dlsp!A2386</f>
        <v>42450</v>
      </c>
      <c r="B2385">
        <f>VLOOKUP($A2385, focus_dlsp!$A:$AQ, MATCH(YEAR(dlsp_1_y_a!A2385), focus_dlsp!$2:$2, 0), 0)</f>
        <v>41.1</v>
      </c>
      <c r="C2385">
        <f>VLOOKUP($A2385, focus_dlsp!$A:$AQ, MATCH(YEAR(A2385)+1, focus_dlsp!$2:$2, 0), 0)</f>
        <v>45.6</v>
      </c>
      <c r="D2385">
        <f t="shared" si="150"/>
        <v>4.5</v>
      </c>
      <c r="E2385">
        <f t="shared" si="148"/>
        <v>3</v>
      </c>
      <c r="F2385">
        <f t="shared" si="151"/>
        <v>3</v>
      </c>
      <c r="G2385">
        <f t="shared" si="149"/>
        <v>2016</v>
      </c>
    </row>
    <row r="2386" spans="1:7" x14ac:dyDescent="0.25">
      <c r="A2386" s="1">
        <f>focus_dlsp!A2387</f>
        <v>42451</v>
      </c>
      <c r="B2386">
        <f>VLOOKUP($A2386, focus_dlsp!$A:$AQ, MATCH(YEAR(dlsp_1_y_a!A2386), focus_dlsp!$2:$2, 0), 0)</f>
        <v>41.1</v>
      </c>
      <c r="C2386">
        <f>VLOOKUP($A2386, focus_dlsp!$A:$AQ, MATCH(YEAR(A2386)+1, focus_dlsp!$2:$2, 0), 0)</f>
        <v>45.6</v>
      </c>
      <c r="D2386">
        <f t="shared" si="150"/>
        <v>4.5</v>
      </c>
      <c r="E2386">
        <f t="shared" si="148"/>
        <v>3</v>
      </c>
      <c r="F2386">
        <f t="shared" si="151"/>
        <v>3</v>
      </c>
      <c r="G2386">
        <f t="shared" si="149"/>
        <v>2016</v>
      </c>
    </row>
    <row r="2387" spans="1:7" x14ac:dyDescent="0.25">
      <c r="A2387" s="1">
        <f>focus_dlsp!A2388</f>
        <v>42452</v>
      </c>
      <c r="B2387">
        <f>VLOOKUP($A2387, focus_dlsp!$A:$AQ, MATCH(YEAR(dlsp_1_y_a!A2387), focus_dlsp!$2:$2, 0), 0)</f>
        <v>41.1</v>
      </c>
      <c r="C2387">
        <f>VLOOKUP($A2387, focus_dlsp!$A:$AQ, MATCH(YEAR(A2387)+1, focus_dlsp!$2:$2, 0), 0)</f>
        <v>45.9</v>
      </c>
      <c r="D2387">
        <f t="shared" si="150"/>
        <v>4.7999999999999972</v>
      </c>
      <c r="E2387">
        <f t="shared" si="148"/>
        <v>3</v>
      </c>
      <c r="F2387">
        <f t="shared" si="151"/>
        <v>3</v>
      </c>
      <c r="G2387">
        <f t="shared" si="149"/>
        <v>2016</v>
      </c>
    </row>
    <row r="2388" spans="1:7" x14ac:dyDescent="0.25">
      <c r="A2388" s="1">
        <f>focus_dlsp!A2389</f>
        <v>42453</v>
      </c>
      <c r="B2388">
        <f>VLOOKUP($A2388, focus_dlsp!$A:$AQ, MATCH(YEAR(dlsp_1_y_a!A2388), focus_dlsp!$2:$2, 0), 0)</f>
        <v>41.1</v>
      </c>
      <c r="C2388">
        <f>VLOOKUP($A2388, focus_dlsp!$A:$AQ, MATCH(YEAR(A2388)+1, focus_dlsp!$2:$2, 0), 0)</f>
        <v>45.9</v>
      </c>
      <c r="D2388">
        <f t="shared" si="150"/>
        <v>4.7999999999999972</v>
      </c>
      <c r="E2388">
        <f t="shared" si="148"/>
        <v>3</v>
      </c>
      <c r="F2388">
        <f t="shared" si="151"/>
        <v>3</v>
      </c>
      <c r="G2388">
        <f t="shared" si="149"/>
        <v>2016</v>
      </c>
    </row>
    <row r="2389" spans="1:7" x14ac:dyDescent="0.25">
      <c r="A2389" s="1">
        <f>focus_dlsp!A2390</f>
        <v>42457</v>
      </c>
      <c r="B2389">
        <f>VLOOKUP($A2389, focus_dlsp!$A:$AQ, MATCH(YEAR(dlsp_1_y_a!A2389), focus_dlsp!$2:$2, 0), 0)</f>
        <v>41.1</v>
      </c>
      <c r="C2389">
        <f>VLOOKUP($A2389, focus_dlsp!$A:$AQ, MATCH(YEAR(A2389)+1, focus_dlsp!$2:$2, 0), 0)</f>
        <v>46.2</v>
      </c>
      <c r="D2389">
        <f t="shared" si="150"/>
        <v>5.1000000000000014</v>
      </c>
      <c r="E2389">
        <f t="shared" si="148"/>
        <v>3</v>
      </c>
      <c r="F2389">
        <f t="shared" si="151"/>
        <v>3</v>
      </c>
      <c r="G2389">
        <f t="shared" si="149"/>
        <v>2016</v>
      </c>
    </row>
    <row r="2390" spans="1:7" x14ac:dyDescent="0.25">
      <c r="A2390" s="1">
        <f>focus_dlsp!A2391</f>
        <v>42458</v>
      </c>
      <c r="B2390">
        <f>VLOOKUP($A2390, focus_dlsp!$A:$AQ, MATCH(YEAR(dlsp_1_y_a!A2390), focus_dlsp!$2:$2, 0), 0)</f>
        <v>41.1</v>
      </c>
      <c r="C2390">
        <f>VLOOKUP($A2390, focus_dlsp!$A:$AQ, MATCH(YEAR(A2390)+1, focus_dlsp!$2:$2, 0), 0)</f>
        <v>46.1</v>
      </c>
      <c r="D2390">
        <f t="shared" si="150"/>
        <v>5</v>
      </c>
      <c r="E2390">
        <f t="shared" si="148"/>
        <v>3</v>
      </c>
      <c r="F2390">
        <f t="shared" si="151"/>
        <v>3</v>
      </c>
      <c r="G2390">
        <f t="shared" si="149"/>
        <v>2016</v>
      </c>
    </row>
    <row r="2391" spans="1:7" x14ac:dyDescent="0.25">
      <c r="A2391" s="1">
        <f>focus_dlsp!A2392</f>
        <v>42459</v>
      </c>
      <c r="B2391">
        <f>VLOOKUP($A2391, focus_dlsp!$A:$AQ, MATCH(YEAR(dlsp_1_y_a!A2391), focus_dlsp!$2:$2, 0), 0)</f>
        <v>41.1</v>
      </c>
      <c r="C2391">
        <f>VLOOKUP($A2391, focus_dlsp!$A:$AQ, MATCH(YEAR(A2391)+1, focus_dlsp!$2:$2, 0), 0)</f>
        <v>46</v>
      </c>
      <c r="D2391">
        <f t="shared" si="150"/>
        <v>4.8999999999999986</v>
      </c>
      <c r="E2391">
        <f t="shared" si="148"/>
        <v>3</v>
      </c>
      <c r="F2391">
        <f t="shared" si="151"/>
        <v>3</v>
      </c>
      <c r="G2391">
        <f t="shared" si="149"/>
        <v>2016</v>
      </c>
    </row>
    <row r="2392" spans="1:7" x14ac:dyDescent="0.25">
      <c r="A2392" s="1">
        <f>focus_dlsp!A2393</f>
        <v>42460</v>
      </c>
      <c r="B2392">
        <f>VLOOKUP($A2392, focus_dlsp!$A:$AQ, MATCH(YEAR(dlsp_1_y_a!A2392), focus_dlsp!$2:$2, 0), 0)</f>
        <v>41.1</v>
      </c>
      <c r="C2392">
        <f>VLOOKUP($A2392, focus_dlsp!$A:$AQ, MATCH(YEAR(A2392)+1, focus_dlsp!$2:$2, 0), 0)</f>
        <v>46.2</v>
      </c>
      <c r="D2392">
        <f t="shared" si="150"/>
        <v>5.1000000000000014</v>
      </c>
      <c r="E2392">
        <f t="shared" si="148"/>
        <v>3</v>
      </c>
      <c r="F2392">
        <f t="shared" si="151"/>
        <v>3</v>
      </c>
      <c r="G2392">
        <f t="shared" si="149"/>
        <v>2016</v>
      </c>
    </row>
    <row r="2393" spans="1:7" x14ac:dyDescent="0.25">
      <c r="A2393" s="1">
        <f>focus_dlsp!A2394</f>
        <v>42461</v>
      </c>
      <c r="B2393">
        <f>VLOOKUP($A2393, focus_dlsp!$A:$AQ, MATCH(YEAR(dlsp_1_y_a!A2393), focus_dlsp!$2:$2, 0), 0)</f>
        <v>41.1</v>
      </c>
      <c r="C2393">
        <f>VLOOKUP($A2393, focus_dlsp!$A:$AQ, MATCH(YEAR(A2393)+1, focus_dlsp!$2:$2, 0), 0)</f>
        <v>46.2</v>
      </c>
      <c r="D2393">
        <f t="shared" si="150"/>
        <v>5.1000000000000014</v>
      </c>
      <c r="E2393">
        <f t="shared" si="148"/>
        <v>4</v>
      </c>
      <c r="F2393">
        <f t="shared" si="151"/>
        <v>6</v>
      </c>
      <c r="G2393">
        <f t="shared" si="149"/>
        <v>2016</v>
      </c>
    </row>
    <row r="2394" spans="1:7" x14ac:dyDescent="0.25">
      <c r="A2394" s="1">
        <f>focus_dlsp!A2395</f>
        <v>42464</v>
      </c>
      <c r="B2394">
        <f>VLOOKUP($A2394, focus_dlsp!$A:$AQ, MATCH(YEAR(dlsp_1_y_a!A2394), focus_dlsp!$2:$2, 0), 0)</f>
        <v>41.1</v>
      </c>
      <c r="C2394">
        <f>VLOOKUP($A2394, focus_dlsp!$A:$AQ, MATCH(YEAR(A2394)+1, focus_dlsp!$2:$2, 0), 0)</f>
        <v>46.1</v>
      </c>
      <c r="D2394">
        <f t="shared" si="150"/>
        <v>5</v>
      </c>
      <c r="E2394">
        <f t="shared" si="148"/>
        <v>4</v>
      </c>
      <c r="F2394">
        <f t="shared" si="151"/>
        <v>6</v>
      </c>
      <c r="G2394">
        <f t="shared" si="149"/>
        <v>2016</v>
      </c>
    </row>
    <row r="2395" spans="1:7" x14ac:dyDescent="0.25">
      <c r="A2395" s="1">
        <f>focus_dlsp!A2396</f>
        <v>42465</v>
      </c>
      <c r="B2395">
        <f>VLOOKUP($A2395, focus_dlsp!$A:$AQ, MATCH(YEAR(dlsp_1_y_a!A2395), focus_dlsp!$2:$2, 0), 0)</f>
        <v>41.1</v>
      </c>
      <c r="C2395">
        <f>VLOOKUP($A2395, focus_dlsp!$A:$AQ, MATCH(YEAR(A2395)+1, focus_dlsp!$2:$2, 0), 0)</f>
        <v>46.1</v>
      </c>
      <c r="D2395">
        <f t="shared" si="150"/>
        <v>5</v>
      </c>
      <c r="E2395">
        <f t="shared" si="148"/>
        <v>4</v>
      </c>
      <c r="F2395">
        <f t="shared" si="151"/>
        <v>6</v>
      </c>
      <c r="G2395">
        <f t="shared" si="149"/>
        <v>2016</v>
      </c>
    </row>
    <row r="2396" spans="1:7" x14ac:dyDescent="0.25">
      <c r="A2396" s="1">
        <f>focus_dlsp!A2397</f>
        <v>42466</v>
      </c>
      <c r="B2396">
        <f>VLOOKUP($A2396, focus_dlsp!$A:$AQ, MATCH(YEAR(dlsp_1_y_a!A2396), focus_dlsp!$2:$2, 0), 0)</f>
        <v>41.1</v>
      </c>
      <c r="C2396">
        <f>VLOOKUP($A2396, focus_dlsp!$A:$AQ, MATCH(YEAR(A2396)+1, focus_dlsp!$2:$2, 0), 0)</f>
        <v>45.95</v>
      </c>
      <c r="D2396">
        <f t="shared" si="150"/>
        <v>4.8500000000000014</v>
      </c>
      <c r="E2396">
        <f t="shared" si="148"/>
        <v>4</v>
      </c>
      <c r="F2396">
        <f t="shared" si="151"/>
        <v>6</v>
      </c>
      <c r="G2396">
        <f t="shared" si="149"/>
        <v>2016</v>
      </c>
    </row>
    <row r="2397" spans="1:7" x14ac:dyDescent="0.25">
      <c r="A2397" s="1">
        <f>focus_dlsp!A2398</f>
        <v>42467</v>
      </c>
      <c r="B2397">
        <f>VLOOKUP($A2397, focus_dlsp!$A:$AQ, MATCH(YEAR(dlsp_1_y_a!A2397), focus_dlsp!$2:$2, 0), 0)</f>
        <v>41.1</v>
      </c>
      <c r="C2397">
        <f>VLOOKUP($A2397, focus_dlsp!$A:$AQ, MATCH(YEAR(A2397)+1, focus_dlsp!$2:$2, 0), 0)</f>
        <v>46</v>
      </c>
      <c r="D2397">
        <f t="shared" si="150"/>
        <v>4.8999999999999986</v>
      </c>
      <c r="E2397">
        <f t="shared" si="148"/>
        <v>4</v>
      </c>
      <c r="F2397">
        <f t="shared" si="151"/>
        <v>6</v>
      </c>
      <c r="G2397">
        <f t="shared" si="149"/>
        <v>2016</v>
      </c>
    </row>
    <row r="2398" spans="1:7" x14ac:dyDescent="0.25">
      <c r="A2398" s="1">
        <f>focus_dlsp!A2399</f>
        <v>42468</v>
      </c>
      <c r="B2398">
        <f>VLOOKUP($A2398, focus_dlsp!$A:$AQ, MATCH(YEAR(dlsp_1_y_a!A2398), focus_dlsp!$2:$2, 0), 0)</f>
        <v>41.2</v>
      </c>
      <c r="C2398">
        <f>VLOOKUP($A2398, focus_dlsp!$A:$AQ, MATCH(YEAR(A2398)+1, focus_dlsp!$2:$2, 0), 0)</f>
        <v>46.2</v>
      </c>
      <c r="D2398">
        <f t="shared" si="150"/>
        <v>5</v>
      </c>
      <c r="E2398">
        <f t="shared" si="148"/>
        <v>4</v>
      </c>
      <c r="F2398">
        <f t="shared" si="151"/>
        <v>6</v>
      </c>
      <c r="G2398">
        <f t="shared" si="149"/>
        <v>2016</v>
      </c>
    </row>
    <row r="2399" spans="1:7" x14ac:dyDescent="0.25">
      <c r="A2399" s="1">
        <f>focus_dlsp!A2400</f>
        <v>42471</v>
      </c>
      <c r="B2399">
        <f>VLOOKUP($A2399, focus_dlsp!$A:$AQ, MATCH(YEAR(dlsp_1_y_a!A2399), focus_dlsp!$2:$2, 0), 0)</f>
        <v>41.4</v>
      </c>
      <c r="C2399">
        <f>VLOOKUP($A2399, focus_dlsp!$A:$AQ, MATCH(YEAR(A2399)+1, focus_dlsp!$2:$2, 0), 0)</f>
        <v>46.35</v>
      </c>
      <c r="D2399">
        <f t="shared" si="150"/>
        <v>4.9500000000000028</v>
      </c>
      <c r="E2399">
        <f t="shared" si="148"/>
        <v>4</v>
      </c>
      <c r="F2399">
        <f t="shared" si="151"/>
        <v>6</v>
      </c>
      <c r="G2399">
        <f t="shared" si="149"/>
        <v>2016</v>
      </c>
    </row>
    <row r="2400" spans="1:7" x14ac:dyDescent="0.25">
      <c r="A2400" s="1">
        <f>focus_dlsp!A2401</f>
        <v>42472</v>
      </c>
      <c r="B2400">
        <f>VLOOKUP($A2400, focus_dlsp!$A:$AQ, MATCH(YEAR(dlsp_1_y_a!A2400), focus_dlsp!$2:$2, 0), 0)</f>
        <v>41.4</v>
      </c>
      <c r="C2400">
        <f>VLOOKUP($A2400, focus_dlsp!$A:$AQ, MATCH(YEAR(A2400)+1, focus_dlsp!$2:$2, 0), 0)</f>
        <v>46.35</v>
      </c>
      <c r="D2400">
        <f t="shared" si="150"/>
        <v>4.9500000000000028</v>
      </c>
      <c r="E2400">
        <f t="shared" si="148"/>
        <v>4</v>
      </c>
      <c r="F2400">
        <f t="shared" si="151"/>
        <v>6</v>
      </c>
      <c r="G2400">
        <f t="shared" si="149"/>
        <v>2016</v>
      </c>
    </row>
    <row r="2401" spans="1:7" x14ac:dyDescent="0.25">
      <c r="A2401" s="1">
        <f>focus_dlsp!A2402</f>
        <v>42473</v>
      </c>
      <c r="B2401">
        <f>VLOOKUP($A2401, focus_dlsp!$A:$AQ, MATCH(YEAR(dlsp_1_y_a!A2401), focus_dlsp!$2:$2, 0), 0)</f>
        <v>41.4</v>
      </c>
      <c r="C2401">
        <f>VLOOKUP($A2401, focus_dlsp!$A:$AQ, MATCH(YEAR(A2401)+1, focus_dlsp!$2:$2, 0), 0)</f>
        <v>46.35</v>
      </c>
      <c r="D2401">
        <f t="shared" si="150"/>
        <v>4.9500000000000028</v>
      </c>
      <c r="E2401">
        <f t="shared" si="148"/>
        <v>4</v>
      </c>
      <c r="F2401">
        <f t="shared" si="151"/>
        <v>6</v>
      </c>
      <c r="G2401">
        <f t="shared" si="149"/>
        <v>2016</v>
      </c>
    </row>
    <row r="2402" spans="1:7" x14ac:dyDescent="0.25">
      <c r="A2402" s="1">
        <f>focus_dlsp!A2403</f>
        <v>42474</v>
      </c>
      <c r="B2402">
        <f>VLOOKUP($A2402, focus_dlsp!$A:$AQ, MATCH(YEAR(dlsp_1_y_a!A2402), focus_dlsp!$2:$2, 0), 0)</f>
        <v>41.4</v>
      </c>
      <c r="C2402">
        <f>VLOOKUP($A2402, focus_dlsp!$A:$AQ, MATCH(YEAR(A2402)+1, focus_dlsp!$2:$2, 0), 0)</f>
        <v>46.35</v>
      </c>
      <c r="D2402">
        <f t="shared" si="150"/>
        <v>4.9500000000000028</v>
      </c>
      <c r="E2402">
        <f t="shared" si="148"/>
        <v>4</v>
      </c>
      <c r="F2402">
        <f t="shared" si="151"/>
        <v>6</v>
      </c>
      <c r="G2402">
        <f t="shared" si="149"/>
        <v>2016</v>
      </c>
    </row>
    <row r="2403" spans="1:7" x14ac:dyDescent="0.25">
      <c r="A2403" s="1">
        <f>focus_dlsp!A2404</f>
        <v>42475</v>
      </c>
      <c r="B2403">
        <f>VLOOKUP($A2403, focus_dlsp!$A:$AQ, MATCH(YEAR(dlsp_1_y_a!A2403), focus_dlsp!$2:$2, 0), 0)</f>
        <v>41.4</v>
      </c>
      <c r="C2403">
        <f>VLOOKUP($A2403, focus_dlsp!$A:$AQ, MATCH(YEAR(A2403)+1, focus_dlsp!$2:$2, 0), 0)</f>
        <v>46.35</v>
      </c>
      <c r="D2403">
        <f t="shared" si="150"/>
        <v>4.9500000000000028</v>
      </c>
      <c r="E2403">
        <f t="shared" si="148"/>
        <v>4</v>
      </c>
      <c r="F2403">
        <f t="shared" si="151"/>
        <v>6</v>
      </c>
      <c r="G2403">
        <f t="shared" si="149"/>
        <v>2016</v>
      </c>
    </row>
    <row r="2404" spans="1:7" x14ac:dyDescent="0.25">
      <c r="A2404" s="1">
        <f>focus_dlsp!A2405</f>
        <v>42478</v>
      </c>
      <c r="B2404">
        <f>VLOOKUP($A2404, focus_dlsp!$A:$AQ, MATCH(YEAR(dlsp_1_y_a!A2404), focus_dlsp!$2:$2, 0), 0)</f>
        <v>41.8</v>
      </c>
      <c r="C2404">
        <f>VLOOKUP($A2404, focus_dlsp!$A:$AQ, MATCH(YEAR(A2404)+1, focus_dlsp!$2:$2, 0), 0)</f>
        <v>46.54</v>
      </c>
      <c r="D2404">
        <f t="shared" si="150"/>
        <v>4.740000000000002</v>
      </c>
      <c r="E2404">
        <f t="shared" si="148"/>
        <v>4</v>
      </c>
      <c r="F2404">
        <f t="shared" si="151"/>
        <v>6</v>
      </c>
      <c r="G2404">
        <f t="shared" si="149"/>
        <v>2016</v>
      </c>
    </row>
    <row r="2405" spans="1:7" x14ac:dyDescent="0.25">
      <c r="A2405" s="1">
        <f>focus_dlsp!A2406</f>
        <v>42479</v>
      </c>
      <c r="B2405">
        <f>VLOOKUP($A2405, focus_dlsp!$A:$AQ, MATCH(YEAR(dlsp_1_y_a!A2405), focus_dlsp!$2:$2, 0), 0)</f>
        <v>41.8</v>
      </c>
      <c r="C2405">
        <f>VLOOKUP($A2405, focus_dlsp!$A:$AQ, MATCH(YEAR(A2405)+1, focus_dlsp!$2:$2, 0), 0)</f>
        <v>46.54</v>
      </c>
      <c r="D2405">
        <f t="shared" si="150"/>
        <v>4.740000000000002</v>
      </c>
      <c r="E2405">
        <f t="shared" si="148"/>
        <v>4</v>
      </c>
      <c r="F2405">
        <f t="shared" si="151"/>
        <v>6</v>
      </c>
      <c r="G2405">
        <f t="shared" si="149"/>
        <v>2016</v>
      </c>
    </row>
    <row r="2406" spans="1:7" x14ac:dyDescent="0.25">
      <c r="A2406" s="1">
        <f>focus_dlsp!A2407</f>
        <v>42480</v>
      </c>
      <c r="B2406">
        <f>VLOOKUP($A2406, focus_dlsp!$A:$AQ, MATCH(YEAR(dlsp_1_y_a!A2406), focus_dlsp!$2:$2, 0), 0)</f>
        <v>41.8</v>
      </c>
      <c r="C2406">
        <f>VLOOKUP($A2406, focus_dlsp!$A:$AQ, MATCH(YEAR(A2406)+1, focus_dlsp!$2:$2, 0), 0)</f>
        <v>46.54</v>
      </c>
      <c r="D2406">
        <f t="shared" si="150"/>
        <v>4.740000000000002</v>
      </c>
      <c r="E2406">
        <f t="shared" si="148"/>
        <v>4</v>
      </c>
      <c r="F2406">
        <f t="shared" si="151"/>
        <v>6</v>
      </c>
      <c r="G2406">
        <f t="shared" si="149"/>
        <v>2016</v>
      </c>
    </row>
    <row r="2407" spans="1:7" x14ac:dyDescent="0.25">
      <c r="A2407" s="1">
        <f>focus_dlsp!A2408</f>
        <v>42482</v>
      </c>
      <c r="B2407">
        <f>VLOOKUP($A2407, focus_dlsp!$A:$AQ, MATCH(YEAR(dlsp_1_y_a!A2407), focus_dlsp!$2:$2, 0), 0)</f>
        <v>41.8</v>
      </c>
      <c r="C2407">
        <f>VLOOKUP($A2407, focus_dlsp!$A:$AQ, MATCH(YEAR(A2407)+1, focus_dlsp!$2:$2, 0), 0)</f>
        <v>46.39</v>
      </c>
      <c r="D2407">
        <f t="shared" si="150"/>
        <v>4.5900000000000034</v>
      </c>
      <c r="E2407">
        <f t="shared" si="148"/>
        <v>4</v>
      </c>
      <c r="F2407">
        <f t="shared" si="151"/>
        <v>6</v>
      </c>
      <c r="G2407">
        <f t="shared" si="149"/>
        <v>2016</v>
      </c>
    </row>
    <row r="2408" spans="1:7" x14ac:dyDescent="0.25">
      <c r="A2408" s="1">
        <f>focus_dlsp!A2409</f>
        <v>42485</v>
      </c>
      <c r="B2408">
        <f>VLOOKUP($A2408, focus_dlsp!$A:$AQ, MATCH(YEAR(dlsp_1_y_a!A2408), focus_dlsp!$2:$2, 0), 0)</f>
        <v>41.8</v>
      </c>
      <c r="C2408">
        <f>VLOOKUP($A2408, focus_dlsp!$A:$AQ, MATCH(YEAR(A2408)+1, focus_dlsp!$2:$2, 0), 0)</f>
        <v>46.65</v>
      </c>
      <c r="D2408">
        <f t="shared" si="150"/>
        <v>4.8500000000000014</v>
      </c>
      <c r="E2408">
        <f t="shared" si="148"/>
        <v>4</v>
      </c>
      <c r="F2408">
        <f t="shared" si="151"/>
        <v>6</v>
      </c>
      <c r="G2408">
        <f t="shared" si="149"/>
        <v>2016</v>
      </c>
    </row>
    <row r="2409" spans="1:7" x14ac:dyDescent="0.25">
      <c r="A2409" s="1">
        <f>focus_dlsp!A2410</f>
        <v>42486</v>
      </c>
      <c r="B2409">
        <f>VLOOKUP($A2409, focus_dlsp!$A:$AQ, MATCH(YEAR(dlsp_1_y_a!A2409), focus_dlsp!$2:$2, 0), 0)</f>
        <v>41.8</v>
      </c>
      <c r="C2409">
        <f>VLOOKUP($A2409, focus_dlsp!$A:$AQ, MATCH(YEAR(A2409)+1, focus_dlsp!$2:$2, 0), 0)</f>
        <v>46.65</v>
      </c>
      <c r="D2409">
        <f t="shared" si="150"/>
        <v>4.8500000000000014</v>
      </c>
      <c r="E2409">
        <f t="shared" si="148"/>
        <v>4</v>
      </c>
      <c r="F2409">
        <f t="shared" si="151"/>
        <v>6</v>
      </c>
      <c r="G2409">
        <f t="shared" si="149"/>
        <v>2016</v>
      </c>
    </row>
    <row r="2410" spans="1:7" x14ac:dyDescent="0.25">
      <c r="A2410" s="1">
        <f>focus_dlsp!A2411</f>
        <v>42487</v>
      </c>
      <c r="B2410">
        <f>VLOOKUP($A2410, focus_dlsp!$A:$AQ, MATCH(YEAR(dlsp_1_y_a!A2410), focus_dlsp!$2:$2, 0), 0)</f>
        <v>41.8</v>
      </c>
      <c r="C2410">
        <f>VLOOKUP($A2410, focus_dlsp!$A:$AQ, MATCH(YEAR(A2410)+1, focus_dlsp!$2:$2, 0), 0)</f>
        <v>46.65</v>
      </c>
      <c r="D2410">
        <f t="shared" si="150"/>
        <v>4.8500000000000014</v>
      </c>
      <c r="E2410">
        <f t="shared" si="148"/>
        <v>4</v>
      </c>
      <c r="F2410">
        <f t="shared" si="151"/>
        <v>6</v>
      </c>
      <c r="G2410">
        <f t="shared" si="149"/>
        <v>2016</v>
      </c>
    </row>
    <row r="2411" spans="1:7" x14ac:dyDescent="0.25">
      <c r="A2411" s="1">
        <f>focus_dlsp!A2412</f>
        <v>42488</v>
      </c>
      <c r="B2411">
        <f>VLOOKUP($A2411, focus_dlsp!$A:$AQ, MATCH(YEAR(dlsp_1_y_a!A2411), focus_dlsp!$2:$2, 0), 0)</f>
        <v>41.6</v>
      </c>
      <c r="C2411">
        <f>VLOOKUP($A2411, focus_dlsp!$A:$AQ, MATCH(YEAR(A2411)+1, focus_dlsp!$2:$2, 0), 0)</f>
        <v>46.2</v>
      </c>
      <c r="D2411">
        <f t="shared" si="150"/>
        <v>4.6000000000000014</v>
      </c>
      <c r="E2411">
        <f t="shared" si="148"/>
        <v>4</v>
      </c>
      <c r="F2411">
        <f t="shared" si="151"/>
        <v>6</v>
      </c>
      <c r="G2411">
        <f t="shared" si="149"/>
        <v>2016</v>
      </c>
    </row>
    <row r="2412" spans="1:7" x14ac:dyDescent="0.25">
      <c r="A2412" s="1">
        <f>focus_dlsp!A2413</f>
        <v>42489</v>
      </c>
      <c r="B2412">
        <f>VLOOKUP($A2412, focus_dlsp!$A:$AQ, MATCH(YEAR(dlsp_1_y_a!A2412), focus_dlsp!$2:$2, 0), 0)</f>
        <v>41.4</v>
      </c>
      <c r="C2412">
        <f>VLOOKUP($A2412, focus_dlsp!$A:$AQ, MATCH(YEAR(A2412)+1, focus_dlsp!$2:$2, 0), 0)</f>
        <v>46.15</v>
      </c>
      <c r="D2412">
        <f t="shared" si="150"/>
        <v>4.75</v>
      </c>
      <c r="E2412">
        <f t="shared" si="148"/>
        <v>4</v>
      </c>
      <c r="F2412">
        <f t="shared" si="151"/>
        <v>6</v>
      </c>
      <c r="G2412">
        <f t="shared" si="149"/>
        <v>2016</v>
      </c>
    </row>
    <row r="2413" spans="1:7" x14ac:dyDescent="0.25">
      <c r="A2413" s="1">
        <f>focus_dlsp!A2414</f>
        <v>42492</v>
      </c>
      <c r="B2413">
        <f>VLOOKUP($A2413, focus_dlsp!$A:$AQ, MATCH(YEAR(dlsp_1_y_a!A2413), focus_dlsp!$2:$2, 0), 0)</f>
        <v>41.6</v>
      </c>
      <c r="C2413">
        <f>VLOOKUP($A2413, focus_dlsp!$A:$AQ, MATCH(YEAR(A2413)+1, focus_dlsp!$2:$2, 0), 0)</f>
        <v>46.1</v>
      </c>
      <c r="D2413">
        <f t="shared" si="150"/>
        <v>4.5</v>
      </c>
      <c r="E2413">
        <f t="shared" si="148"/>
        <v>5</v>
      </c>
      <c r="F2413">
        <f t="shared" si="151"/>
        <v>6</v>
      </c>
      <c r="G2413">
        <f t="shared" si="149"/>
        <v>2016</v>
      </c>
    </row>
    <row r="2414" spans="1:7" x14ac:dyDescent="0.25">
      <c r="A2414" s="1">
        <f>focus_dlsp!A2415</f>
        <v>42493</v>
      </c>
      <c r="B2414">
        <f>VLOOKUP($A2414, focus_dlsp!$A:$AQ, MATCH(YEAR(dlsp_1_y_a!A2414), focus_dlsp!$2:$2, 0), 0)</f>
        <v>41.6</v>
      </c>
      <c r="C2414">
        <f>VLOOKUP($A2414, focus_dlsp!$A:$AQ, MATCH(YEAR(A2414)+1, focus_dlsp!$2:$2, 0), 0)</f>
        <v>46.1</v>
      </c>
      <c r="D2414">
        <f t="shared" si="150"/>
        <v>4.5</v>
      </c>
      <c r="E2414">
        <f t="shared" si="148"/>
        <v>5</v>
      </c>
      <c r="F2414">
        <f t="shared" si="151"/>
        <v>6</v>
      </c>
      <c r="G2414">
        <f t="shared" si="149"/>
        <v>2016</v>
      </c>
    </row>
    <row r="2415" spans="1:7" x14ac:dyDescent="0.25">
      <c r="A2415" s="1">
        <f>focus_dlsp!A2416</f>
        <v>42494</v>
      </c>
      <c r="B2415">
        <f>VLOOKUP($A2415, focus_dlsp!$A:$AQ, MATCH(YEAR(dlsp_1_y_a!A2415), focus_dlsp!$2:$2, 0), 0)</f>
        <v>41.6</v>
      </c>
      <c r="C2415">
        <f>VLOOKUP($A2415, focus_dlsp!$A:$AQ, MATCH(YEAR(A2415)+1, focus_dlsp!$2:$2, 0), 0)</f>
        <v>46.1</v>
      </c>
      <c r="D2415">
        <f t="shared" si="150"/>
        <v>4.5</v>
      </c>
      <c r="E2415">
        <f t="shared" si="148"/>
        <v>5</v>
      </c>
      <c r="F2415">
        <f t="shared" si="151"/>
        <v>6</v>
      </c>
      <c r="G2415">
        <f t="shared" si="149"/>
        <v>2016</v>
      </c>
    </row>
    <row r="2416" spans="1:7" x14ac:dyDescent="0.25">
      <c r="A2416" s="1">
        <f>focus_dlsp!A2417</f>
        <v>42495</v>
      </c>
      <c r="B2416">
        <f>VLOOKUP($A2416, focus_dlsp!$A:$AQ, MATCH(YEAR(dlsp_1_y_a!A2416), focus_dlsp!$2:$2, 0), 0)</f>
        <v>41.6</v>
      </c>
      <c r="C2416">
        <f>VLOOKUP($A2416, focus_dlsp!$A:$AQ, MATCH(YEAR(A2416)+1, focus_dlsp!$2:$2, 0), 0)</f>
        <v>46.1</v>
      </c>
      <c r="D2416">
        <f t="shared" si="150"/>
        <v>4.5</v>
      </c>
      <c r="E2416">
        <f t="shared" si="148"/>
        <v>5</v>
      </c>
      <c r="F2416">
        <f t="shared" si="151"/>
        <v>6</v>
      </c>
      <c r="G2416">
        <f t="shared" si="149"/>
        <v>2016</v>
      </c>
    </row>
    <row r="2417" spans="1:7" x14ac:dyDescent="0.25">
      <c r="A2417" s="1">
        <f>focus_dlsp!A2418</f>
        <v>42496</v>
      </c>
      <c r="B2417">
        <f>VLOOKUP($A2417, focus_dlsp!$A:$AQ, MATCH(YEAR(dlsp_1_y_a!A2417), focus_dlsp!$2:$2, 0), 0)</f>
        <v>41.4</v>
      </c>
      <c r="C2417">
        <f>VLOOKUP($A2417, focus_dlsp!$A:$AQ, MATCH(YEAR(A2417)+1, focus_dlsp!$2:$2, 0), 0)</f>
        <v>46.65</v>
      </c>
      <c r="D2417">
        <f t="shared" si="150"/>
        <v>5.25</v>
      </c>
      <c r="E2417">
        <f t="shared" si="148"/>
        <v>5</v>
      </c>
      <c r="F2417">
        <f t="shared" si="151"/>
        <v>6</v>
      </c>
      <c r="G2417">
        <f t="shared" si="149"/>
        <v>2016</v>
      </c>
    </row>
    <row r="2418" spans="1:7" x14ac:dyDescent="0.25">
      <c r="A2418" s="1">
        <f>focus_dlsp!A2419</f>
        <v>42499</v>
      </c>
      <c r="B2418">
        <f>VLOOKUP($A2418, focus_dlsp!$A:$AQ, MATCH(YEAR(dlsp_1_y_a!A2418), focus_dlsp!$2:$2, 0), 0)</f>
        <v>41.6</v>
      </c>
      <c r="C2418">
        <f>VLOOKUP($A2418, focus_dlsp!$A:$AQ, MATCH(YEAR(A2418)+1, focus_dlsp!$2:$2, 0), 0)</f>
        <v>46.5</v>
      </c>
      <c r="D2418">
        <f t="shared" si="150"/>
        <v>4.8999999999999986</v>
      </c>
      <c r="E2418">
        <f t="shared" si="148"/>
        <v>5</v>
      </c>
      <c r="F2418">
        <f t="shared" si="151"/>
        <v>6</v>
      </c>
      <c r="G2418">
        <f t="shared" si="149"/>
        <v>2016</v>
      </c>
    </row>
    <row r="2419" spans="1:7" x14ac:dyDescent="0.25">
      <c r="A2419" s="1">
        <f>focus_dlsp!A2420</f>
        <v>42500</v>
      </c>
      <c r="B2419">
        <f>VLOOKUP($A2419, focus_dlsp!$A:$AQ, MATCH(YEAR(dlsp_1_y_a!A2419), focus_dlsp!$2:$2, 0), 0)</f>
        <v>41.8</v>
      </c>
      <c r="C2419">
        <f>VLOOKUP($A2419, focus_dlsp!$A:$AQ, MATCH(YEAR(A2419)+1, focus_dlsp!$2:$2, 0), 0)</f>
        <v>46.8</v>
      </c>
      <c r="D2419">
        <f t="shared" si="150"/>
        <v>5</v>
      </c>
      <c r="E2419">
        <f t="shared" si="148"/>
        <v>5</v>
      </c>
      <c r="F2419">
        <f t="shared" si="151"/>
        <v>6</v>
      </c>
      <c r="G2419">
        <f t="shared" si="149"/>
        <v>2016</v>
      </c>
    </row>
    <row r="2420" spans="1:7" x14ac:dyDescent="0.25">
      <c r="A2420" s="1">
        <f>focus_dlsp!A2421</f>
        <v>42501</v>
      </c>
      <c r="B2420">
        <f>VLOOKUP($A2420, focus_dlsp!$A:$AQ, MATCH(YEAR(dlsp_1_y_a!A2420), focus_dlsp!$2:$2, 0), 0)</f>
        <v>42</v>
      </c>
      <c r="C2420">
        <f>VLOOKUP($A2420, focus_dlsp!$A:$AQ, MATCH(YEAR(A2420)+1, focus_dlsp!$2:$2, 0), 0)</f>
        <v>47</v>
      </c>
      <c r="D2420">
        <f t="shared" si="150"/>
        <v>5</v>
      </c>
      <c r="E2420">
        <f t="shared" si="148"/>
        <v>5</v>
      </c>
      <c r="F2420">
        <f t="shared" si="151"/>
        <v>6</v>
      </c>
      <c r="G2420">
        <f t="shared" si="149"/>
        <v>2016</v>
      </c>
    </row>
    <row r="2421" spans="1:7" x14ac:dyDescent="0.25">
      <c r="A2421" s="1">
        <f>focus_dlsp!A2422</f>
        <v>42502</v>
      </c>
      <c r="B2421">
        <f>VLOOKUP($A2421, focus_dlsp!$A:$AQ, MATCH(YEAR(dlsp_1_y_a!A2421), focus_dlsp!$2:$2, 0), 0)</f>
        <v>42</v>
      </c>
      <c r="C2421">
        <f>VLOOKUP($A2421, focus_dlsp!$A:$AQ, MATCH(YEAR(A2421)+1, focus_dlsp!$2:$2, 0), 0)</f>
        <v>47</v>
      </c>
      <c r="D2421">
        <f t="shared" si="150"/>
        <v>5</v>
      </c>
      <c r="E2421">
        <f t="shared" si="148"/>
        <v>5</v>
      </c>
      <c r="F2421">
        <f t="shared" si="151"/>
        <v>6</v>
      </c>
      <c r="G2421">
        <f t="shared" si="149"/>
        <v>2016</v>
      </c>
    </row>
    <row r="2422" spans="1:7" x14ac:dyDescent="0.25">
      <c r="A2422" s="1">
        <f>focus_dlsp!A2423</f>
        <v>42503</v>
      </c>
      <c r="B2422">
        <f>VLOOKUP($A2422, focus_dlsp!$A:$AQ, MATCH(YEAR(dlsp_1_y_a!A2422), focus_dlsp!$2:$2, 0), 0)</f>
        <v>42</v>
      </c>
      <c r="C2422">
        <f>VLOOKUP($A2422, focus_dlsp!$A:$AQ, MATCH(YEAR(A2422)+1, focus_dlsp!$2:$2, 0), 0)</f>
        <v>47</v>
      </c>
      <c r="D2422">
        <f t="shared" si="150"/>
        <v>5</v>
      </c>
      <c r="E2422">
        <f t="shared" si="148"/>
        <v>5</v>
      </c>
      <c r="F2422">
        <f t="shared" si="151"/>
        <v>6</v>
      </c>
      <c r="G2422">
        <f t="shared" si="149"/>
        <v>2016</v>
      </c>
    </row>
    <row r="2423" spans="1:7" x14ac:dyDescent="0.25">
      <c r="A2423" s="1">
        <f>focus_dlsp!A2424</f>
        <v>42506</v>
      </c>
      <c r="B2423">
        <f>VLOOKUP($A2423, focus_dlsp!$A:$AQ, MATCH(YEAR(dlsp_1_y_a!A2423), focus_dlsp!$2:$2, 0), 0)</f>
        <v>42</v>
      </c>
      <c r="C2423">
        <f>VLOOKUP($A2423, focus_dlsp!$A:$AQ, MATCH(YEAR(A2423)+1, focus_dlsp!$2:$2, 0), 0)</f>
        <v>46.9</v>
      </c>
      <c r="D2423">
        <f t="shared" si="150"/>
        <v>4.8999999999999986</v>
      </c>
      <c r="E2423">
        <f t="shared" si="148"/>
        <v>5</v>
      </c>
      <c r="F2423">
        <f t="shared" si="151"/>
        <v>6</v>
      </c>
      <c r="G2423">
        <f t="shared" si="149"/>
        <v>2016</v>
      </c>
    </row>
    <row r="2424" spans="1:7" x14ac:dyDescent="0.25">
      <c r="A2424" s="1">
        <f>focus_dlsp!A2425</f>
        <v>42507</v>
      </c>
      <c r="B2424">
        <f>VLOOKUP($A2424, focus_dlsp!$A:$AQ, MATCH(YEAR(dlsp_1_y_a!A2424), focus_dlsp!$2:$2, 0), 0)</f>
        <v>42</v>
      </c>
      <c r="C2424">
        <f>VLOOKUP($A2424, focus_dlsp!$A:$AQ, MATCH(YEAR(A2424)+1, focus_dlsp!$2:$2, 0), 0)</f>
        <v>46.9</v>
      </c>
      <c r="D2424">
        <f t="shared" si="150"/>
        <v>4.8999999999999986</v>
      </c>
      <c r="E2424">
        <f t="shared" si="148"/>
        <v>5</v>
      </c>
      <c r="F2424">
        <f t="shared" si="151"/>
        <v>6</v>
      </c>
      <c r="G2424">
        <f t="shared" si="149"/>
        <v>2016</v>
      </c>
    </row>
    <row r="2425" spans="1:7" x14ac:dyDescent="0.25">
      <c r="A2425" s="1">
        <f>focus_dlsp!A2426</f>
        <v>42508</v>
      </c>
      <c r="B2425">
        <f>VLOOKUP($A2425, focus_dlsp!$A:$AQ, MATCH(YEAR(dlsp_1_y_a!A2425), focus_dlsp!$2:$2, 0), 0)</f>
        <v>42</v>
      </c>
      <c r="C2425">
        <f>VLOOKUP($A2425, focus_dlsp!$A:$AQ, MATCH(YEAR(A2425)+1, focus_dlsp!$2:$2, 0), 0)</f>
        <v>46.9</v>
      </c>
      <c r="D2425">
        <f t="shared" si="150"/>
        <v>4.8999999999999986</v>
      </c>
      <c r="E2425">
        <f t="shared" si="148"/>
        <v>5</v>
      </c>
      <c r="F2425">
        <f t="shared" si="151"/>
        <v>6</v>
      </c>
      <c r="G2425">
        <f t="shared" si="149"/>
        <v>2016</v>
      </c>
    </row>
    <row r="2426" spans="1:7" x14ac:dyDescent="0.25">
      <c r="A2426" s="1">
        <f>focus_dlsp!A2427</f>
        <v>42509</v>
      </c>
      <c r="B2426">
        <f>VLOOKUP($A2426, focus_dlsp!$A:$AQ, MATCH(YEAR(dlsp_1_y_a!A2426), focus_dlsp!$2:$2, 0), 0)</f>
        <v>42</v>
      </c>
      <c r="C2426">
        <f>VLOOKUP($A2426, focus_dlsp!$A:$AQ, MATCH(YEAR(A2426)+1, focus_dlsp!$2:$2, 0), 0)</f>
        <v>46.95</v>
      </c>
      <c r="D2426">
        <f t="shared" si="150"/>
        <v>4.9500000000000028</v>
      </c>
      <c r="E2426">
        <f t="shared" si="148"/>
        <v>5</v>
      </c>
      <c r="F2426">
        <f t="shared" si="151"/>
        <v>6</v>
      </c>
      <c r="G2426">
        <f t="shared" si="149"/>
        <v>2016</v>
      </c>
    </row>
    <row r="2427" spans="1:7" x14ac:dyDescent="0.25">
      <c r="A2427" s="1">
        <f>focus_dlsp!A2428</f>
        <v>42510</v>
      </c>
      <c r="B2427">
        <f>VLOOKUP($A2427, focus_dlsp!$A:$AQ, MATCH(YEAR(dlsp_1_y_a!A2427), focus_dlsp!$2:$2, 0), 0)</f>
        <v>42</v>
      </c>
      <c r="C2427">
        <f>VLOOKUP($A2427, focus_dlsp!$A:$AQ, MATCH(YEAR(A2427)+1, focus_dlsp!$2:$2, 0), 0)</f>
        <v>46.95</v>
      </c>
      <c r="D2427">
        <f t="shared" si="150"/>
        <v>4.9500000000000028</v>
      </c>
      <c r="E2427">
        <f t="shared" si="148"/>
        <v>5</v>
      </c>
      <c r="F2427">
        <f t="shared" si="151"/>
        <v>6</v>
      </c>
      <c r="G2427">
        <f t="shared" si="149"/>
        <v>2016</v>
      </c>
    </row>
    <row r="2428" spans="1:7" x14ac:dyDescent="0.25">
      <c r="A2428" s="1">
        <f>focus_dlsp!A2429</f>
        <v>42513</v>
      </c>
      <c r="B2428">
        <f>VLOOKUP($A2428, focus_dlsp!$A:$AQ, MATCH(YEAR(dlsp_1_y_a!A2428), focus_dlsp!$2:$2, 0), 0)</f>
        <v>42</v>
      </c>
      <c r="C2428">
        <f>VLOOKUP($A2428, focus_dlsp!$A:$AQ, MATCH(YEAR(A2428)+1, focus_dlsp!$2:$2, 0), 0)</f>
        <v>46.95</v>
      </c>
      <c r="D2428">
        <f t="shared" si="150"/>
        <v>4.9500000000000028</v>
      </c>
      <c r="E2428">
        <f t="shared" si="148"/>
        <v>5</v>
      </c>
      <c r="F2428">
        <f t="shared" si="151"/>
        <v>6</v>
      </c>
      <c r="G2428">
        <f t="shared" si="149"/>
        <v>2016</v>
      </c>
    </row>
    <row r="2429" spans="1:7" x14ac:dyDescent="0.25">
      <c r="A2429" s="1">
        <f>focus_dlsp!A2430</f>
        <v>42514</v>
      </c>
      <c r="B2429">
        <f>VLOOKUP($A2429, focus_dlsp!$A:$AQ, MATCH(YEAR(dlsp_1_y_a!A2429), focus_dlsp!$2:$2, 0), 0)</f>
        <v>42</v>
      </c>
      <c r="C2429">
        <f>VLOOKUP($A2429, focus_dlsp!$A:$AQ, MATCH(YEAR(A2429)+1, focus_dlsp!$2:$2, 0), 0)</f>
        <v>46.95</v>
      </c>
      <c r="D2429">
        <f t="shared" si="150"/>
        <v>4.9500000000000028</v>
      </c>
      <c r="E2429">
        <f t="shared" si="148"/>
        <v>5</v>
      </c>
      <c r="F2429">
        <f t="shared" si="151"/>
        <v>6</v>
      </c>
      <c r="G2429">
        <f t="shared" si="149"/>
        <v>2016</v>
      </c>
    </row>
    <row r="2430" spans="1:7" x14ac:dyDescent="0.25">
      <c r="A2430" s="1">
        <f>focus_dlsp!A2431</f>
        <v>42515</v>
      </c>
      <c r="B2430">
        <f>VLOOKUP($A2430, focus_dlsp!$A:$AQ, MATCH(YEAR(dlsp_1_y_a!A2430), focus_dlsp!$2:$2, 0), 0)</f>
        <v>42</v>
      </c>
      <c r="C2430">
        <f>VLOOKUP($A2430, focus_dlsp!$A:$AQ, MATCH(YEAR(A2430)+1, focus_dlsp!$2:$2, 0), 0)</f>
        <v>46.95</v>
      </c>
      <c r="D2430">
        <f t="shared" si="150"/>
        <v>4.9500000000000028</v>
      </c>
      <c r="E2430">
        <f t="shared" si="148"/>
        <v>5</v>
      </c>
      <c r="F2430">
        <f t="shared" si="151"/>
        <v>6</v>
      </c>
      <c r="G2430">
        <f t="shared" si="149"/>
        <v>2016</v>
      </c>
    </row>
    <row r="2431" spans="1:7" x14ac:dyDescent="0.25">
      <c r="A2431" s="1">
        <f>focus_dlsp!A2432</f>
        <v>42517</v>
      </c>
      <c r="B2431">
        <f>VLOOKUP($A2431, focus_dlsp!$A:$AQ, MATCH(YEAR(dlsp_1_y_a!A2431), focus_dlsp!$2:$2, 0), 0)</f>
        <v>42</v>
      </c>
      <c r="C2431">
        <f>VLOOKUP($A2431, focus_dlsp!$A:$AQ, MATCH(YEAR(A2431)+1, focus_dlsp!$2:$2, 0), 0)</f>
        <v>46.95</v>
      </c>
      <c r="D2431">
        <f t="shared" si="150"/>
        <v>4.9500000000000028</v>
      </c>
      <c r="E2431">
        <f t="shared" si="148"/>
        <v>5</v>
      </c>
      <c r="F2431">
        <f t="shared" si="151"/>
        <v>6</v>
      </c>
      <c r="G2431">
        <f t="shared" si="149"/>
        <v>2016</v>
      </c>
    </row>
    <row r="2432" spans="1:7" x14ac:dyDescent="0.25">
      <c r="A2432" s="1">
        <f>focus_dlsp!A2433</f>
        <v>42520</v>
      </c>
      <c r="B2432">
        <f>VLOOKUP($A2432, focus_dlsp!$A:$AQ, MATCH(YEAR(dlsp_1_y_a!A2432), focus_dlsp!$2:$2, 0), 0)</f>
        <v>42</v>
      </c>
      <c r="C2432">
        <f>VLOOKUP($A2432, focus_dlsp!$A:$AQ, MATCH(YEAR(A2432)+1, focus_dlsp!$2:$2, 0), 0)</f>
        <v>47</v>
      </c>
      <c r="D2432">
        <f t="shared" si="150"/>
        <v>5</v>
      </c>
      <c r="E2432">
        <f t="shared" si="148"/>
        <v>5</v>
      </c>
      <c r="F2432">
        <f t="shared" si="151"/>
        <v>6</v>
      </c>
      <c r="G2432">
        <f t="shared" si="149"/>
        <v>2016</v>
      </c>
    </row>
    <row r="2433" spans="1:7" x14ac:dyDescent="0.25">
      <c r="A2433" s="1">
        <f>focus_dlsp!A2434</f>
        <v>42521</v>
      </c>
      <c r="B2433">
        <f>VLOOKUP($A2433, focus_dlsp!$A:$AQ, MATCH(YEAR(dlsp_1_y_a!A2433), focus_dlsp!$2:$2, 0), 0)</f>
        <v>42</v>
      </c>
      <c r="C2433">
        <f>VLOOKUP($A2433, focus_dlsp!$A:$AQ, MATCH(YEAR(A2433)+1, focus_dlsp!$2:$2, 0), 0)</f>
        <v>47</v>
      </c>
      <c r="D2433">
        <f t="shared" si="150"/>
        <v>5</v>
      </c>
      <c r="E2433">
        <f t="shared" si="148"/>
        <v>5</v>
      </c>
      <c r="F2433">
        <f t="shared" si="151"/>
        <v>6</v>
      </c>
      <c r="G2433">
        <f t="shared" si="149"/>
        <v>2016</v>
      </c>
    </row>
    <row r="2434" spans="1:7" x14ac:dyDescent="0.25">
      <c r="A2434" s="1">
        <f>focus_dlsp!A2435</f>
        <v>42522</v>
      </c>
      <c r="B2434">
        <f>VLOOKUP($A2434, focus_dlsp!$A:$AQ, MATCH(YEAR(dlsp_1_y_a!A2434), focus_dlsp!$2:$2, 0), 0)</f>
        <v>42</v>
      </c>
      <c r="C2434">
        <f>VLOOKUP($A2434, focus_dlsp!$A:$AQ, MATCH(YEAR(A2434)+1, focus_dlsp!$2:$2, 0), 0)</f>
        <v>47</v>
      </c>
      <c r="D2434">
        <f t="shared" si="150"/>
        <v>5</v>
      </c>
      <c r="E2434">
        <f t="shared" ref="E2434:E2497" si="152">MONTH(A2434)</f>
        <v>6</v>
      </c>
      <c r="F2434">
        <f t="shared" si="151"/>
        <v>6</v>
      </c>
      <c r="G2434">
        <f t="shared" ref="G2434:G2497" si="153">YEAR(A2434)</f>
        <v>2016</v>
      </c>
    </row>
    <row r="2435" spans="1:7" x14ac:dyDescent="0.25">
      <c r="A2435" s="1">
        <f>focus_dlsp!A2436</f>
        <v>42523</v>
      </c>
      <c r="B2435">
        <f>VLOOKUP($A2435, focus_dlsp!$A:$AQ, MATCH(YEAR(dlsp_1_y_a!A2435), focus_dlsp!$2:$2, 0), 0)</f>
        <v>42</v>
      </c>
      <c r="C2435">
        <f>VLOOKUP($A2435, focus_dlsp!$A:$AQ, MATCH(YEAR(A2435)+1, focus_dlsp!$2:$2, 0), 0)</f>
        <v>47</v>
      </c>
      <c r="D2435">
        <f t="shared" ref="D2435:D2498" si="154">C2435-B2435</f>
        <v>5</v>
      </c>
      <c r="E2435">
        <f t="shared" si="152"/>
        <v>6</v>
      </c>
      <c r="F2435">
        <f t="shared" ref="F2435:F2498" si="155">IF(E2435&lt;4,3,IF(E2435&lt;7,6,IF(E2435&lt;10,9,12)))</f>
        <v>6</v>
      </c>
      <c r="G2435">
        <f t="shared" si="153"/>
        <v>2016</v>
      </c>
    </row>
    <row r="2436" spans="1:7" x14ac:dyDescent="0.25">
      <c r="A2436" s="1">
        <f>focus_dlsp!A2437</f>
        <v>42524</v>
      </c>
      <c r="B2436">
        <f>VLOOKUP($A2436, focus_dlsp!$A:$AQ, MATCH(YEAR(dlsp_1_y_a!A2436), focus_dlsp!$2:$2, 0), 0)</f>
        <v>42</v>
      </c>
      <c r="C2436">
        <f>VLOOKUP($A2436, focus_dlsp!$A:$AQ, MATCH(YEAR(A2436)+1, focus_dlsp!$2:$2, 0), 0)</f>
        <v>47</v>
      </c>
      <c r="D2436">
        <f t="shared" si="154"/>
        <v>5</v>
      </c>
      <c r="E2436">
        <f t="shared" si="152"/>
        <v>6</v>
      </c>
      <c r="F2436">
        <f t="shared" si="155"/>
        <v>6</v>
      </c>
      <c r="G2436">
        <f t="shared" si="153"/>
        <v>2016</v>
      </c>
    </row>
    <row r="2437" spans="1:7" x14ac:dyDescent="0.25">
      <c r="A2437" s="1">
        <f>focus_dlsp!A2438</f>
        <v>42527</v>
      </c>
      <c r="B2437">
        <f>VLOOKUP($A2437, focus_dlsp!$A:$AQ, MATCH(YEAR(dlsp_1_y_a!A2437), focus_dlsp!$2:$2, 0), 0)</f>
        <v>42.05</v>
      </c>
      <c r="C2437">
        <f>VLOOKUP($A2437, focus_dlsp!$A:$AQ, MATCH(YEAR(A2437)+1, focus_dlsp!$2:$2, 0), 0)</f>
        <v>47</v>
      </c>
      <c r="D2437">
        <f t="shared" si="154"/>
        <v>4.9500000000000028</v>
      </c>
      <c r="E2437">
        <f t="shared" si="152"/>
        <v>6</v>
      </c>
      <c r="F2437">
        <f t="shared" si="155"/>
        <v>6</v>
      </c>
      <c r="G2437">
        <f t="shared" si="153"/>
        <v>2016</v>
      </c>
    </row>
    <row r="2438" spans="1:7" x14ac:dyDescent="0.25">
      <c r="A2438" s="1">
        <f>focus_dlsp!A2439</f>
        <v>42528</v>
      </c>
      <c r="B2438">
        <f>VLOOKUP($A2438, focus_dlsp!$A:$AQ, MATCH(YEAR(dlsp_1_y_a!A2438), focus_dlsp!$2:$2, 0), 0)</f>
        <v>42.2</v>
      </c>
      <c r="C2438">
        <f>VLOOKUP($A2438, focus_dlsp!$A:$AQ, MATCH(YEAR(A2438)+1, focus_dlsp!$2:$2, 0), 0)</f>
        <v>47</v>
      </c>
      <c r="D2438">
        <f t="shared" si="154"/>
        <v>4.7999999999999972</v>
      </c>
      <c r="E2438">
        <f t="shared" si="152"/>
        <v>6</v>
      </c>
      <c r="F2438">
        <f t="shared" si="155"/>
        <v>6</v>
      </c>
      <c r="G2438">
        <f t="shared" si="153"/>
        <v>2016</v>
      </c>
    </row>
    <row r="2439" spans="1:7" x14ac:dyDescent="0.25">
      <c r="A2439" s="1">
        <f>focus_dlsp!A2440</f>
        <v>42529</v>
      </c>
      <c r="B2439">
        <f>VLOOKUP($A2439, focus_dlsp!$A:$AQ, MATCH(YEAR(dlsp_1_y_a!A2439), focus_dlsp!$2:$2, 0), 0)</f>
        <v>42.4</v>
      </c>
      <c r="C2439">
        <f>VLOOKUP($A2439, focus_dlsp!$A:$AQ, MATCH(YEAR(A2439)+1, focus_dlsp!$2:$2, 0), 0)</f>
        <v>47</v>
      </c>
      <c r="D2439">
        <f t="shared" si="154"/>
        <v>4.6000000000000014</v>
      </c>
      <c r="E2439">
        <f t="shared" si="152"/>
        <v>6</v>
      </c>
      <c r="F2439">
        <f t="shared" si="155"/>
        <v>6</v>
      </c>
      <c r="G2439">
        <f t="shared" si="153"/>
        <v>2016</v>
      </c>
    </row>
    <row r="2440" spans="1:7" x14ac:dyDescent="0.25">
      <c r="A2440" s="1">
        <f>focus_dlsp!A2441</f>
        <v>42530</v>
      </c>
      <c r="B2440">
        <f>VLOOKUP($A2440, focus_dlsp!$A:$AQ, MATCH(YEAR(dlsp_1_y_a!A2440), focus_dlsp!$2:$2, 0), 0)</f>
        <v>43</v>
      </c>
      <c r="C2440">
        <f>VLOOKUP($A2440, focus_dlsp!$A:$AQ, MATCH(YEAR(A2440)+1, focus_dlsp!$2:$2, 0), 0)</f>
        <v>47</v>
      </c>
      <c r="D2440">
        <f t="shared" si="154"/>
        <v>4</v>
      </c>
      <c r="E2440">
        <f t="shared" si="152"/>
        <v>6</v>
      </c>
      <c r="F2440">
        <f t="shared" si="155"/>
        <v>6</v>
      </c>
      <c r="G2440">
        <f t="shared" si="153"/>
        <v>2016</v>
      </c>
    </row>
    <row r="2441" spans="1:7" x14ac:dyDescent="0.25">
      <c r="A2441" s="1">
        <f>focus_dlsp!A2442</f>
        <v>42531</v>
      </c>
      <c r="B2441">
        <f>VLOOKUP($A2441, focus_dlsp!$A:$AQ, MATCH(YEAR(dlsp_1_y_a!A2441), focus_dlsp!$2:$2, 0), 0)</f>
        <v>43</v>
      </c>
      <c r="C2441">
        <f>VLOOKUP($A2441, focus_dlsp!$A:$AQ, MATCH(YEAR(A2441)+1, focus_dlsp!$2:$2, 0), 0)</f>
        <v>47</v>
      </c>
      <c r="D2441">
        <f t="shared" si="154"/>
        <v>4</v>
      </c>
      <c r="E2441">
        <f t="shared" si="152"/>
        <v>6</v>
      </c>
      <c r="F2441">
        <f t="shared" si="155"/>
        <v>6</v>
      </c>
      <c r="G2441">
        <f t="shared" si="153"/>
        <v>2016</v>
      </c>
    </row>
    <row r="2442" spans="1:7" x14ac:dyDescent="0.25">
      <c r="A2442" s="1">
        <f>focus_dlsp!A2443</f>
        <v>42534</v>
      </c>
      <c r="B2442">
        <f>VLOOKUP($A2442, focus_dlsp!$A:$AQ, MATCH(YEAR(dlsp_1_y_a!A2442), focus_dlsp!$2:$2, 0), 0)</f>
        <v>43</v>
      </c>
      <c r="C2442">
        <f>VLOOKUP($A2442, focus_dlsp!$A:$AQ, MATCH(YEAR(A2442)+1, focus_dlsp!$2:$2, 0), 0)</f>
        <v>48</v>
      </c>
      <c r="D2442">
        <f t="shared" si="154"/>
        <v>5</v>
      </c>
      <c r="E2442">
        <f t="shared" si="152"/>
        <v>6</v>
      </c>
      <c r="F2442">
        <f t="shared" si="155"/>
        <v>6</v>
      </c>
      <c r="G2442">
        <f t="shared" si="153"/>
        <v>2016</v>
      </c>
    </row>
    <row r="2443" spans="1:7" x14ac:dyDescent="0.25">
      <c r="A2443" s="1">
        <f>focus_dlsp!A2444</f>
        <v>42535</v>
      </c>
      <c r="B2443">
        <f>VLOOKUP($A2443, focus_dlsp!$A:$AQ, MATCH(YEAR(dlsp_1_y_a!A2443), focus_dlsp!$2:$2, 0), 0)</f>
        <v>43.25</v>
      </c>
      <c r="C2443">
        <f>VLOOKUP($A2443, focus_dlsp!$A:$AQ, MATCH(YEAR(A2443)+1, focus_dlsp!$2:$2, 0), 0)</f>
        <v>48</v>
      </c>
      <c r="D2443">
        <f t="shared" si="154"/>
        <v>4.75</v>
      </c>
      <c r="E2443">
        <f t="shared" si="152"/>
        <v>6</v>
      </c>
      <c r="F2443">
        <f t="shared" si="155"/>
        <v>6</v>
      </c>
      <c r="G2443">
        <f t="shared" si="153"/>
        <v>2016</v>
      </c>
    </row>
    <row r="2444" spans="1:7" x14ac:dyDescent="0.25">
      <c r="A2444" s="1">
        <f>focus_dlsp!A2445</f>
        <v>42536</v>
      </c>
      <c r="B2444">
        <f>VLOOKUP($A2444, focus_dlsp!$A:$AQ, MATCH(YEAR(dlsp_1_y_a!A2444), focus_dlsp!$2:$2, 0), 0)</f>
        <v>43.25</v>
      </c>
      <c r="C2444">
        <f>VLOOKUP($A2444, focus_dlsp!$A:$AQ, MATCH(YEAR(A2444)+1, focus_dlsp!$2:$2, 0), 0)</f>
        <v>48</v>
      </c>
      <c r="D2444">
        <f t="shared" si="154"/>
        <v>4.75</v>
      </c>
      <c r="E2444">
        <f t="shared" si="152"/>
        <v>6</v>
      </c>
      <c r="F2444">
        <f t="shared" si="155"/>
        <v>6</v>
      </c>
      <c r="G2444">
        <f t="shared" si="153"/>
        <v>2016</v>
      </c>
    </row>
    <row r="2445" spans="1:7" x14ac:dyDescent="0.25">
      <c r="A2445" s="1">
        <f>focus_dlsp!A2446</f>
        <v>42537</v>
      </c>
      <c r="B2445">
        <f>VLOOKUP($A2445, focus_dlsp!$A:$AQ, MATCH(YEAR(dlsp_1_y_a!A2445), focus_dlsp!$2:$2, 0), 0)</f>
        <v>43.5</v>
      </c>
      <c r="C2445">
        <f>VLOOKUP($A2445, focus_dlsp!$A:$AQ, MATCH(YEAR(A2445)+1, focus_dlsp!$2:$2, 0), 0)</f>
        <v>48.1</v>
      </c>
      <c r="D2445">
        <f t="shared" si="154"/>
        <v>4.6000000000000014</v>
      </c>
      <c r="E2445">
        <f t="shared" si="152"/>
        <v>6</v>
      </c>
      <c r="F2445">
        <f t="shared" si="155"/>
        <v>6</v>
      </c>
      <c r="G2445">
        <f t="shared" si="153"/>
        <v>2016</v>
      </c>
    </row>
    <row r="2446" spans="1:7" x14ac:dyDescent="0.25">
      <c r="A2446" s="1">
        <f>focus_dlsp!A2447</f>
        <v>42538</v>
      </c>
      <c r="B2446">
        <f>VLOOKUP($A2446, focus_dlsp!$A:$AQ, MATCH(YEAR(dlsp_1_y_a!A2446), focus_dlsp!$2:$2, 0), 0)</f>
        <v>43.25</v>
      </c>
      <c r="C2446">
        <f>VLOOKUP($A2446, focus_dlsp!$A:$AQ, MATCH(YEAR(A2446)+1, focus_dlsp!$2:$2, 0), 0)</f>
        <v>48</v>
      </c>
      <c r="D2446">
        <f t="shared" si="154"/>
        <v>4.75</v>
      </c>
      <c r="E2446">
        <f t="shared" si="152"/>
        <v>6</v>
      </c>
      <c r="F2446">
        <f t="shared" si="155"/>
        <v>6</v>
      </c>
      <c r="G2446">
        <f t="shared" si="153"/>
        <v>2016</v>
      </c>
    </row>
    <row r="2447" spans="1:7" x14ac:dyDescent="0.25">
      <c r="A2447" s="1">
        <f>focus_dlsp!A2448</f>
        <v>42541</v>
      </c>
      <c r="B2447">
        <f>VLOOKUP($A2447, focus_dlsp!$A:$AQ, MATCH(YEAR(dlsp_1_y_a!A2447), focus_dlsp!$2:$2, 0), 0)</f>
        <v>43.7</v>
      </c>
      <c r="C2447">
        <f>VLOOKUP($A2447, focus_dlsp!$A:$AQ, MATCH(YEAR(A2447)+1, focus_dlsp!$2:$2, 0), 0)</f>
        <v>48.2</v>
      </c>
      <c r="D2447">
        <f t="shared" si="154"/>
        <v>4.5</v>
      </c>
      <c r="E2447">
        <f t="shared" si="152"/>
        <v>6</v>
      </c>
      <c r="F2447">
        <f t="shared" si="155"/>
        <v>6</v>
      </c>
      <c r="G2447">
        <f t="shared" si="153"/>
        <v>2016</v>
      </c>
    </row>
    <row r="2448" spans="1:7" x14ac:dyDescent="0.25">
      <c r="A2448" s="1">
        <f>focus_dlsp!A2449</f>
        <v>42542</v>
      </c>
      <c r="B2448">
        <f>VLOOKUP($A2448, focus_dlsp!$A:$AQ, MATCH(YEAR(dlsp_1_y_a!A2448), focus_dlsp!$2:$2, 0), 0)</f>
        <v>43.7</v>
      </c>
      <c r="C2448">
        <f>VLOOKUP($A2448, focus_dlsp!$A:$AQ, MATCH(YEAR(A2448)+1, focus_dlsp!$2:$2, 0), 0)</f>
        <v>47.95</v>
      </c>
      <c r="D2448">
        <f t="shared" si="154"/>
        <v>4.25</v>
      </c>
      <c r="E2448">
        <f t="shared" si="152"/>
        <v>6</v>
      </c>
      <c r="F2448">
        <f t="shared" si="155"/>
        <v>6</v>
      </c>
      <c r="G2448">
        <f t="shared" si="153"/>
        <v>2016</v>
      </c>
    </row>
    <row r="2449" spans="1:7" x14ac:dyDescent="0.25">
      <c r="A2449" s="1">
        <f>focus_dlsp!A2450</f>
        <v>42543</v>
      </c>
      <c r="B2449">
        <f>VLOOKUP($A2449, focus_dlsp!$A:$AQ, MATCH(YEAR(dlsp_1_y_a!A2449), focus_dlsp!$2:$2, 0), 0)</f>
        <v>43.7</v>
      </c>
      <c r="C2449">
        <f>VLOOKUP($A2449, focus_dlsp!$A:$AQ, MATCH(YEAR(A2449)+1, focus_dlsp!$2:$2, 0), 0)</f>
        <v>47.95</v>
      </c>
      <c r="D2449">
        <f t="shared" si="154"/>
        <v>4.25</v>
      </c>
      <c r="E2449">
        <f t="shared" si="152"/>
        <v>6</v>
      </c>
      <c r="F2449">
        <f t="shared" si="155"/>
        <v>6</v>
      </c>
      <c r="G2449">
        <f t="shared" si="153"/>
        <v>2016</v>
      </c>
    </row>
    <row r="2450" spans="1:7" x14ac:dyDescent="0.25">
      <c r="A2450" s="1">
        <f>focus_dlsp!A2451</f>
        <v>42544</v>
      </c>
      <c r="B2450">
        <f>VLOOKUP($A2450, focus_dlsp!$A:$AQ, MATCH(YEAR(dlsp_1_y_a!A2450), focus_dlsp!$2:$2, 0), 0)</f>
        <v>43.7</v>
      </c>
      <c r="C2450">
        <f>VLOOKUP($A2450, focus_dlsp!$A:$AQ, MATCH(YEAR(A2450)+1, focus_dlsp!$2:$2, 0), 0)</f>
        <v>47.95</v>
      </c>
      <c r="D2450">
        <f t="shared" si="154"/>
        <v>4.25</v>
      </c>
      <c r="E2450">
        <f t="shared" si="152"/>
        <v>6</v>
      </c>
      <c r="F2450">
        <f t="shared" si="155"/>
        <v>6</v>
      </c>
      <c r="G2450">
        <f t="shared" si="153"/>
        <v>2016</v>
      </c>
    </row>
    <row r="2451" spans="1:7" x14ac:dyDescent="0.25">
      <c r="A2451" s="1">
        <f>focus_dlsp!A2452</f>
        <v>42545</v>
      </c>
      <c r="B2451">
        <f>VLOOKUP($A2451, focus_dlsp!$A:$AQ, MATCH(YEAR(dlsp_1_y_a!A2451), focus_dlsp!$2:$2, 0), 0)</f>
        <v>43.7</v>
      </c>
      <c r="C2451">
        <f>VLOOKUP($A2451, focus_dlsp!$A:$AQ, MATCH(YEAR(A2451)+1, focus_dlsp!$2:$2, 0), 0)</f>
        <v>47.95</v>
      </c>
      <c r="D2451">
        <f t="shared" si="154"/>
        <v>4.25</v>
      </c>
      <c r="E2451">
        <f t="shared" si="152"/>
        <v>6</v>
      </c>
      <c r="F2451">
        <f t="shared" si="155"/>
        <v>6</v>
      </c>
      <c r="G2451">
        <f t="shared" si="153"/>
        <v>2016</v>
      </c>
    </row>
    <row r="2452" spans="1:7" x14ac:dyDescent="0.25">
      <c r="A2452" s="1">
        <f>focus_dlsp!A2453</f>
        <v>42548</v>
      </c>
      <c r="B2452">
        <f>VLOOKUP($A2452, focus_dlsp!$A:$AQ, MATCH(YEAR(dlsp_1_y_a!A2452), focus_dlsp!$2:$2, 0), 0)</f>
        <v>43.7</v>
      </c>
      <c r="C2452">
        <f>VLOOKUP($A2452, focus_dlsp!$A:$AQ, MATCH(YEAR(A2452)+1, focus_dlsp!$2:$2, 0), 0)</f>
        <v>47.95</v>
      </c>
      <c r="D2452">
        <f t="shared" si="154"/>
        <v>4.25</v>
      </c>
      <c r="E2452">
        <f t="shared" si="152"/>
        <v>6</v>
      </c>
      <c r="F2452">
        <f t="shared" si="155"/>
        <v>6</v>
      </c>
      <c r="G2452">
        <f t="shared" si="153"/>
        <v>2016</v>
      </c>
    </row>
    <row r="2453" spans="1:7" x14ac:dyDescent="0.25">
      <c r="A2453" s="1">
        <f>focus_dlsp!A2454</f>
        <v>42549</v>
      </c>
      <c r="B2453">
        <f>VLOOKUP($A2453, focus_dlsp!$A:$AQ, MATCH(YEAR(dlsp_1_y_a!A2453), focus_dlsp!$2:$2, 0), 0)</f>
        <v>43.7</v>
      </c>
      <c r="C2453">
        <f>VLOOKUP($A2453, focus_dlsp!$A:$AQ, MATCH(YEAR(A2453)+1, focus_dlsp!$2:$2, 0), 0)</f>
        <v>47.95</v>
      </c>
      <c r="D2453">
        <f t="shared" si="154"/>
        <v>4.25</v>
      </c>
      <c r="E2453">
        <f t="shared" si="152"/>
        <v>6</v>
      </c>
      <c r="F2453">
        <f t="shared" si="155"/>
        <v>6</v>
      </c>
      <c r="G2453">
        <f t="shared" si="153"/>
        <v>2016</v>
      </c>
    </row>
    <row r="2454" spans="1:7" x14ac:dyDescent="0.25">
      <c r="A2454" s="1">
        <f>focus_dlsp!A2455</f>
        <v>42550</v>
      </c>
      <c r="B2454">
        <f>VLOOKUP($A2454, focus_dlsp!$A:$AQ, MATCH(YEAR(dlsp_1_y_a!A2454), focus_dlsp!$2:$2, 0), 0)</f>
        <v>43.8</v>
      </c>
      <c r="C2454">
        <f>VLOOKUP($A2454, focus_dlsp!$A:$AQ, MATCH(YEAR(A2454)+1, focus_dlsp!$2:$2, 0), 0)</f>
        <v>48</v>
      </c>
      <c r="D2454">
        <f t="shared" si="154"/>
        <v>4.2000000000000028</v>
      </c>
      <c r="E2454">
        <f t="shared" si="152"/>
        <v>6</v>
      </c>
      <c r="F2454">
        <f t="shared" si="155"/>
        <v>6</v>
      </c>
      <c r="G2454">
        <f t="shared" si="153"/>
        <v>2016</v>
      </c>
    </row>
    <row r="2455" spans="1:7" x14ac:dyDescent="0.25">
      <c r="A2455" s="1">
        <f>focus_dlsp!A2456</f>
        <v>42551</v>
      </c>
      <c r="B2455">
        <f>VLOOKUP($A2455, focus_dlsp!$A:$AQ, MATCH(YEAR(dlsp_1_y_a!A2455), focus_dlsp!$2:$2, 0), 0)</f>
        <v>43.8</v>
      </c>
      <c r="C2455">
        <f>VLOOKUP($A2455, focus_dlsp!$A:$AQ, MATCH(YEAR(A2455)+1, focus_dlsp!$2:$2, 0), 0)</f>
        <v>48</v>
      </c>
      <c r="D2455">
        <f t="shared" si="154"/>
        <v>4.2000000000000028</v>
      </c>
      <c r="E2455">
        <f t="shared" si="152"/>
        <v>6</v>
      </c>
      <c r="F2455">
        <f t="shared" si="155"/>
        <v>6</v>
      </c>
      <c r="G2455">
        <f t="shared" si="153"/>
        <v>2016</v>
      </c>
    </row>
    <row r="2456" spans="1:7" x14ac:dyDescent="0.25">
      <c r="A2456" s="1">
        <f>focus_dlsp!A2457</f>
        <v>42552</v>
      </c>
      <c r="B2456">
        <f>VLOOKUP($A2456, focus_dlsp!$A:$AQ, MATCH(YEAR(dlsp_1_y_a!A2456), focus_dlsp!$2:$2, 0), 0)</f>
        <v>43.9</v>
      </c>
      <c r="C2456">
        <f>VLOOKUP($A2456, focus_dlsp!$A:$AQ, MATCH(YEAR(A2456)+1, focus_dlsp!$2:$2, 0), 0)</f>
        <v>48.31</v>
      </c>
      <c r="D2456">
        <f t="shared" si="154"/>
        <v>4.4100000000000037</v>
      </c>
      <c r="E2456">
        <f t="shared" si="152"/>
        <v>7</v>
      </c>
      <c r="F2456">
        <f t="shared" si="155"/>
        <v>9</v>
      </c>
      <c r="G2456">
        <f t="shared" si="153"/>
        <v>2016</v>
      </c>
    </row>
    <row r="2457" spans="1:7" x14ac:dyDescent="0.25">
      <c r="A2457" s="1">
        <f>focus_dlsp!A2458</f>
        <v>42555</v>
      </c>
      <c r="B2457">
        <f>VLOOKUP($A2457, focus_dlsp!$A:$AQ, MATCH(YEAR(dlsp_1_y_a!A2457), focus_dlsp!$2:$2, 0), 0)</f>
        <v>43.9</v>
      </c>
      <c r="C2457">
        <f>VLOOKUP($A2457, focus_dlsp!$A:$AQ, MATCH(YEAR(A2457)+1, focus_dlsp!$2:$2, 0), 0)</f>
        <v>48.62</v>
      </c>
      <c r="D2457">
        <f t="shared" si="154"/>
        <v>4.7199999999999989</v>
      </c>
      <c r="E2457">
        <f t="shared" si="152"/>
        <v>7</v>
      </c>
      <c r="F2457">
        <f t="shared" si="155"/>
        <v>9</v>
      </c>
      <c r="G2457">
        <f t="shared" si="153"/>
        <v>2016</v>
      </c>
    </row>
    <row r="2458" spans="1:7" x14ac:dyDescent="0.25">
      <c r="A2458" s="1">
        <f>focus_dlsp!A2459</f>
        <v>42556</v>
      </c>
      <c r="B2458">
        <f>VLOOKUP($A2458, focus_dlsp!$A:$AQ, MATCH(YEAR(dlsp_1_y_a!A2458), focus_dlsp!$2:$2, 0), 0)</f>
        <v>43.9</v>
      </c>
      <c r="C2458">
        <f>VLOOKUP($A2458, focus_dlsp!$A:$AQ, MATCH(YEAR(A2458)+1, focus_dlsp!$2:$2, 0), 0)</f>
        <v>48.62</v>
      </c>
      <c r="D2458">
        <f t="shared" si="154"/>
        <v>4.7199999999999989</v>
      </c>
      <c r="E2458">
        <f t="shared" si="152"/>
        <v>7</v>
      </c>
      <c r="F2458">
        <f t="shared" si="155"/>
        <v>9</v>
      </c>
      <c r="G2458">
        <f t="shared" si="153"/>
        <v>2016</v>
      </c>
    </row>
    <row r="2459" spans="1:7" x14ac:dyDescent="0.25">
      <c r="A2459" s="1">
        <f>focus_dlsp!A2460</f>
        <v>42557</v>
      </c>
      <c r="B2459">
        <f>VLOOKUP($A2459, focus_dlsp!$A:$AQ, MATCH(YEAR(dlsp_1_y_a!A2459), focus_dlsp!$2:$2, 0), 0)</f>
        <v>43.9</v>
      </c>
      <c r="C2459">
        <f>VLOOKUP($A2459, focus_dlsp!$A:$AQ, MATCH(YEAR(A2459)+1, focus_dlsp!$2:$2, 0), 0)</f>
        <v>48.62</v>
      </c>
      <c r="D2459">
        <f t="shared" si="154"/>
        <v>4.7199999999999989</v>
      </c>
      <c r="E2459">
        <f t="shared" si="152"/>
        <v>7</v>
      </c>
      <c r="F2459">
        <f t="shared" si="155"/>
        <v>9</v>
      </c>
      <c r="G2459">
        <f t="shared" si="153"/>
        <v>2016</v>
      </c>
    </row>
    <row r="2460" spans="1:7" x14ac:dyDescent="0.25">
      <c r="A2460" s="1">
        <f>focus_dlsp!A2461</f>
        <v>42558</v>
      </c>
      <c r="B2460">
        <f>VLOOKUP($A2460, focus_dlsp!$A:$AQ, MATCH(YEAR(dlsp_1_y_a!A2460), focus_dlsp!$2:$2, 0), 0)</f>
        <v>44.05</v>
      </c>
      <c r="C2460">
        <f>VLOOKUP($A2460, focus_dlsp!$A:$AQ, MATCH(YEAR(A2460)+1, focus_dlsp!$2:$2, 0), 0)</f>
        <v>48.62</v>
      </c>
      <c r="D2460">
        <f t="shared" si="154"/>
        <v>4.57</v>
      </c>
      <c r="E2460">
        <f t="shared" si="152"/>
        <v>7</v>
      </c>
      <c r="F2460">
        <f t="shared" si="155"/>
        <v>9</v>
      </c>
      <c r="G2460">
        <f t="shared" si="153"/>
        <v>2016</v>
      </c>
    </row>
    <row r="2461" spans="1:7" x14ac:dyDescent="0.25">
      <c r="A2461" s="1">
        <f>focus_dlsp!A2462</f>
        <v>42559</v>
      </c>
      <c r="B2461">
        <f>VLOOKUP($A2461, focus_dlsp!$A:$AQ, MATCH(YEAR(dlsp_1_y_a!A2461), focus_dlsp!$2:$2, 0), 0)</f>
        <v>44</v>
      </c>
      <c r="C2461">
        <f>VLOOKUP($A2461, focus_dlsp!$A:$AQ, MATCH(YEAR(A2461)+1, focus_dlsp!$2:$2, 0), 0)</f>
        <v>48.66</v>
      </c>
      <c r="D2461">
        <f t="shared" si="154"/>
        <v>4.6599999999999966</v>
      </c>
      <c r="E2461">
        <f t="shared" si="152"/>
        <v>7</v>
      </c>
      <c r="F2461">
        <f t="shared" si="155"/>
        <v>9</v>
      </c>
      <c r="G2461">
        <f t="shared" si="153"/>
        <v>2016</v>
      </c>
    </row>
    <row r="2462" spans="1:7" x14ac:dyDescent="0.25">
      <c r="A2462" s="1">
        <f>focus_dlsp!A2463</f>
        <v>42562</v>
      </c>
      <c r="B2462">
        <f>VLOOKUP($A2462, focus_dlsp!$A:$AQ, MATCH(YEAR(dlsp_1_y_a!A2462), focus_dlsp!$2:$2, 0), 0)</f>
        <v>44.15</v>
      </c>
      <c r="C2462">
        <f>VLOOKUP($A2462, focus_dlsp!$A:$AQ, MATCH(YEAR(A2462)+1, focus_dlsp!$2:$2, 0), 0)</f>
        <v>48.62</v>
      </c>
      <c r="D2462">
        <f t="shared" si="154"/>
        <v>4.4699999999999989</v>
      </c>
      <c r="E2462">
        <f t="shared" si="152"/>
        <v>7</v>
      </c>
      <c r="F2462">
        <f t="shared" si="155"/>
        <v>9</v>
      </c>
      <c r="G2462">
        <f t="shared" si="153"/>
        <v>2016</v>
      </c>
    </row>
    <row r="2463" spans="1:7" x14ac:dyDescent="0.25">
      <c r="A2463" s="1">
        <f>focus_dlsp!A2464</f>
        <v>42563</v>
      </c>
      <c r="B2463">
        <f>VLOOKUP($A2463, focus_dlsp!$A:$AQ, MATCH(YEAR(dlsp_1_y_a!A2463), focus_dlsp!$2:$2, 0), 0)</f>
        <v>44.35</v>
      </c>
      <c r="C2463">
        <f>VLOOKUP($A2463, focus_dlsp!$A:$AQ, MATCH(YEAR(A2463)+1, focus_dlsp!$2:$2, 0), 0)</f>
        <v>48.7</v>
      </c>
      <c r="D2463">
        <f t="shared" si="154"/>
        <v>4.3500000000000014</v>
      </c>
      <c r="E2463">
        <f t="shared" si="152"/>
        <v>7</v>
      </c>
      <c r="F2463">
        <f t="shared" si="155"/>
        <v>9</v>
      </c>
      <c r="G2463">
        <f t="shared" si="153"/>
        <v>2016</v>
      </c>
    </row>
    <row r="2464" spans="1:7" x14ac:dyDescent="0.25">
      <c r="A2464" s="1">
        <f>focus_dlsp!A2465</f>
        <v>42564</v>
      </c>
      <c r="B2464">
        <f>VLOOKUP($A2464, focus_dlsp!$A:$AQ, MATCH(YEAR(dlsp_1_y_a!A2464), focus_dlsp!$2:$2, 0), 0)</f>
        <v>44.35</v>
      </c>
      <c r="C2464">
        <f>VLOOKUP($A2464, focus_dlsp!$A:$AQ, MATCH(YEAR(A2464)+1, focus_dlsp!$2:$2, 0), 0)</f>
        <v>48.7</v>
      </c>
      <c r="D2464">
        <f t="shared" si="154"/>
        <v>4.3500000000000014</v>
      </c>
      <c r="E2464">
        <f t="shared" si="152"/>
        <v>7</v>
      </c>
      <c r="F2464">
        <f t="shared" si="155"/>
        <v>9</v>
      </c>
      <c r="G2464">
        <f t="shared" si="153"/>
        <v>2016</v>
      </c>
    </row>
    <row r="2465" spans="1:7" x14ac:dyDescent="0.25">
      <c r="A2465" s="1">
        <f>focus_dlsp!A2466</f>
        <v>42565</v>
      </c>
      <c r="B2465">
        <f>VLOOKUP($A2465, focus_dlsp!$A:$AQ, MATCH(YEAR(dlsp_1_y_a!A2465), focus_dlsp!$2:$2, 0), 0)</f>
        <v>44.35</v>
      </c>
      <c r="C2465">
        <f>VLOOKUP($A2465, focus_dlsp!$A:$AQ, MATCH(YEAR(A2465)+1, focus_dlsp!$2:$2, 0), 0)</f>
        <v>49.1</v>
      </c>
      <c r="D2465">
        <f t="shared" si="154"/>
        <v>4.75</v>
      </c>
      <c r="E2465">
        <f t="shared" si="152"/>
        <v>7</v>
      </c>
      <c r="F2465">
        <f t="shared" si="155"/>
        <v>9</v>
      </c>
      <c r="G2465">
        <f t="shared" si="153"/>
        <v>2016</v>
      </c>
    </row>
    <row r="2466" spans="1:7" x14ac:dyDescent="0.25">
      <c r="A2466" s="1">
        <f>focus_dlsp!A2467</f>
        <v>42566</v>
      </c>
      <c r="B2466">
        <f>VLOOKUP($A2466, focus_dlsp!$A:$AQ, MATCH(YEAR(dlsp_1_y_a!A2466), focus_dlsp!$2:$2, 0), 0)</f>
        <v>44.4</v>
      </c>
      <c r="C2466">
        <f>VLOOKUP($A2466, focus_dlsp!$A:$AQ, MATCH(YEAR(A2466)+1, focus_dlsp!$2:$2, 0), 0)</f>
        <v>49.1</v>
      </c>
      <c r="D2466">
        <f t="shared" si="154"/>
        <v>4.7000000000000028</v>
      </c>
      <c r="E2466">
        <f t="shared" si="152"/>
        <v>7</v>
      </c>
      <c r="F2466">
        <f t="shared" si="155"/>
        <v>9</v>
      </c>
      <c r="G2466">
        <f t="shared" si="153"/>
        <v>2016</v>
      </c>
    </row>
    <row r="2467" spans="1:7" x14ac:dyDescent="0.25">
      <c r="A2467" s="1">
        <f>focus_dlsp!A2468</f>
        <v>42569</v>
      </c>
      <c r="B2467">
        <f>VLOOKUP($A2467, focus_dlsp!$A:$AQ, MATCH(YEAR(dlsp_1_y_a!A2467), focus_dlsp!$2:$2, 0), 0)</f>
        <v>44.4</v>
      </c>
      <c r="C2467">
        <f>VLOOKUP($A2467, focus_dlsp!$A:$AQ, MATCH(YEAR(A2467)+1, focus_dlsp!$2:$2, 0), 0)</f>
        <v>48.62</v>
      </c>
      <c r="D2467">
        <f t="shared" si="154"/>
        <v>4.2199999999999989</v>
      </c>
      <c r="E2467">
        <f t="shared" si="152"/>
        <v>7</v>
      </c>
      <c r="F2467">
        <f t="shared" si="155"/>
        <v>9</v>
      </c>
      <c r="G2467">
        <f t="shared" si="153"/>
        <v>2016</v>
      </c>
    </row>
    <row r="2468" spans="1:7" x14ac:dyDescent="0.25">
      <c r="A2468" s="1">
        <f>focus_dlsp!A2469</f>
        <v>42570</v>
      </c>
      <c r="B2468">
        <f>VLOOKUP($A2468, focus_dlsp!$A:$AQ, MATCH(YEAR(dlsp_1_y_a!A2468), focus_dlsp!$2:$2, 0), 0)</f>
        <v>44.4</v>
      </c>
      <c r="C2468">
        <f>VLOOKUP($A2468, focus_dlsp!$A:$AQ, MATCH(YEAR(A2468)+1, focus_dlsp!$2:$2, 0), 0)</f>
        <v>48.86</v>
      </c>
      <c r="D2468">
        <f t="shared" si="154"/>
        <v>4.4600000000000009</v>
      </c>
      <c r="E2468">
        <f t="shared" si="152"/>
        <v>7</v>
      </c>
      <c r="F2468">
        <f t="shared" si="155"/>
        <v>9</v>
      </c>
      <c r="G2468">
        <f t="shared" si="153"/>
        <v>2016</v>
      </c>
    </row>
    <row r="2469" spans="1:7" x14ac:dyDescent="0.25">
      <c r="A2469" s="1">
        <f>focus_dlsp!A2470</f>
        <v>42571</v>
      </c>
      <c r="B2469">
        <f>VLOOKUP($A2469, focus_dlsp!$A:$AQ, MATCH(YEAR(dlsp_1_y_a!A2469), focus_dlsp!$2:$2, 0), 0)</f>
        <v>44.45</v>
      </c>
      <c r="C2469">
        <f>VLOOKUP($A2469, focus_dlsp!$A:$AQ, MATCH(YEAR(A2469)+1, focus_dlsp!$2:$2, 0), 0)</f>
        <v>49</v>
      </c>
      <c r="D2469">
        <f t="shared" si="154"/>
        <v>4.5499999999999972</v>
      </c>
      <c r="E2469">
        <f t="shared" si="152"/>
        <v>7</v>
      </c>
      <c r="F2469">
        <f t="shared" si="155"/>
        <v>9</v>
      </c>
      <c r="G2469">
        <f t="shared" si="153"/>
        <v>2016</v>
      </c>
    </row>
    <row r="2470" spans="1:7" x14ac:dyDescent="0.25">
      <c r="A2470" s="1">
        <f>focus_dlsp!A2471</f>
        <v>42572</v>
      </c>
      <c r="B2470">
        <f>VLOOKUP($A2470, focus_dlsp!$A:$AQ, MATCH(YEAR(dlsp_1_y_a!A2470), focus_dlsp!$2:$2, 0), 0)</f>
        <v>44.45</v>
      </c>
      <c r="C2470">
        <f>VLOOKUP($A2470, focus_dlsp!$A:$AQ, MATCH(YEAR(A2470)+1, focus_dlsp!$2:$2, 0), 0)</f>
        <v>49</v>
      </c>
      <c r="D2470">
        <f t="shared" si="154"/>
        <v>4.5499999999999972</v>
      </c>
      <c r="E2470">
        <f t="shared" si="152"/>
        <v>7</v>
      </c>
      <c r="F2470">
        <f t="shared" si="155"/>
        <v>9</v>
      </c>
      <c r="G2470">
        <f t="shared" si="153"/>
        <v>2016</v>
      </c>
    </row>
    <row r="2471" spans="1:7" x14ac:dyDescent="0.25">
      <c r="A2471" s="1">
        <f>focus_dlsp!A2472</f>
        <v>42573</v>
      </c>
      <c r="B2471">
        <f>VLOOKUP($A2471, focus_dlsp!$A:$AQ, MATCH(YEAR(dlsp_1_y_a!A2471), focus_dlsp!$2:$2, 0), 0)</f>
        <v>44.45</v>
      </c>
      <c r="C2471">
        <f>VLOOKUP($A2471, focus_dlsp!$A:$AQ, MATCH(YEAR(A2471)+1, focus_dlsp!$2:$2, 0), 0)</f>
        <v>49</v>
      </c>
      <c r="D2471">
        <f t="shared" si="154"/>
        <v>4.5499999999999972</v>
      </c>
      <c r="E2471">
        <f t="shared" si="152"/>
        <v>7</v>
      </c>
      <c r="F2471">
        <f t="shared" si="155"/>
        <v>9</v>
      </c>
      <c r="G2471">
        <f t="shared" si="153"/>
        <v>2016</v>
      </c>
    </row>
    <row r="2472" spans="1:7" x14ac:dyDescent="0.25">
      <c r="A2472" s="1">
        <f>focus_dlsp!A2473</f>
        <v>42576</v>
      </c>
      <c r="B2472">
        <f>VLOOKUP($A2472, focus_dlsp!$A:$AQ, MATCH(YEAR(dlsp_1_y_a!A2472), focus_dlsp!$2:$2, 0), 0)</f>
        <v>44.45</v>
      </c>
      <c r="C2472">
        <f>VLOOKUP($A2472, focus_dlsp!$A:$AQ, MATCH(YEAR(A2472)+1, focus_dlsp!$2:$2, 0), 0)</f>
        <v>49</v>
      </c>
      <c r="D2472">
        <f t="shared" si="154"/>
        <v>4.5499999999999972</v>
      </c>
      <c r="E2472">
        <f t="shared" si="152"/>
        <v>7</v>
      </c>
      <c r="F2472">
        <f t="shared" si="155"/>
        <v>9</v>
      </c>
      <c r="G2472">
        <f t="shared" si="153"/>
        <v>2016</v>
      </c>
    </row>
    <row r="2473" spans="1:7" x14ac:dyDescent="0.25">
      <c r="A2473" s="1">
        <f>focus_dlsp!A2474</f>
        <v>42577</v>
      </c>
      <c r="B2473">
        <f>VLOOKUP($A2473, focus_dlsp!$A:$AQ, MATCH(YEAR(dlsp_1_y_a!A2473), focus_dlsp!$2:$2, 0), 0)</f>
        <v>44.45</v>
      </c>
      <c r="C2473">
        <f>VLOOKUP($A2473, focus_dlsp!$A:$AQ, MATCH(YEAR(A2473)+1, focus_dlsp!$2:$2, 0), 0)</f>
        <v>49</v>
      </c>
      <c r="D2473">
        <f t="shared" si="154"/>
        <v>4.5499999999999972</v>
      </c>
      <c r="E2473">
        <f t="shared" si="152"/>
        <v>7</v>
      </c>
      <c r="F2473">
        <f t="shared" si="155"/>
        <v>9</v>
      </c>
      <c r="G2473">
        <f t="shared" si="153"/>
        <v>2016</v>
      </c>
    </row>
    <row r="2474" spans="1:7" x14ac:dyDescent="0.25">
      <c r="A2474" s="1">
        <f>focus_dlsp!A2475</f>
        <v>42578</v>
      </c>
      <c r="B2474">
        <f>VLOOKUP($A2474, focus_dlsp!$A:$AQ, MATCH(YEAR(dlsp_1_y_a!A2474), focus_dlsp!$2:$2, 0), 0)</f>
        <v>44.45</v>
      </c>
      <c r="C2474">
        <f>VLOOKUP($A2474, focus_dlsp!$A:$AQ, MATCH(YEAR(A2474)+1, focus_dlsp!$2:$2, 0), 0)</f>
        <v>49</v>
      </c>
      <c r="D2474">
        <f t="shared" si="154"/>
        <v>4.5499999999999972</v>
      </c>
      <c r="E2474">
        <f t="shared" si="152"/>
        <v>7</v>
      </c>
      <c r="F2474">
        <f t="shared" si="155"/>
        <v>9</v>
      </c>
      <c r="G2474">
        <f t="shared" si="153"/>
        <v>2016</v>
      </c>
    </row>
    <row r="2475" spans="1:7" x14ac:dyDescent="0.25">
      <c r="A2475" s="1">
        <f>focus_dlsp!A2476</f>
        <v>42579</v>
      </c>
      <c r="B2475">
        <f>VLOOKUP($A2475, focus_dlsp!$A:$AQ, MATCH(YEAR(dlsp_1_y_a!A2475), focus_dlsp!$2:$2, 0), 0)</f>
        <v>44.45</v>
      </c>
      <c r="C2475">
        <f>VLOOKUP($A2475, focus_dlsp!$A:$AQ, MATCH(YEAR(A2475)+1, focus_dlsp!$2:$2, 0), 0)</f>
        <v>49</v>
      </c>
      <c r="D2475">
        <f t="shared" si="154"/>
        <v>4.5499999999999972</v>
      </c>
      <c r="E2475">
        <f t="shared" si="152"/>
        <v>7</v>
      </c>
      <c r="F2475">
        <f t="shared" si="155"/>
        <v>9</v>
      </c>
      <c r="G2475">
        <f t="shared" si="153"/>
        <v>2016</v>
      </c>
    </row>
    <row r="2476" spans="1:7" x14ac:dyDescent="0.25">
      <c r="A2476" s="1">
        <f>focus_dlsp!A2477</f>
        <v>42580</v>
      </c>
      <c r="B2476">
        <f>VLOOKUP($A2476, focus_dlsp!$A:$AQ, MATCH(YEAR(dlsp_1_y_a!A2476), focus_dlsp!$2:$2, 0), 0)</f>
        <v>44.55</v>
      </c>
      <c r="C2476">
        <f>VLOOKUP($A2476, focus_dlsp!$A:$AQ, MATCH(YEAR(A2476)+1, focus_dlsp!$2:$2, 0), 0)</f>
        <v>49</v>
      </c>
      <c r="D2476">
        <f t="shared" si="154"/>
        <v>4.4500000000000028</v>
      </c>
      <c r="E2476">
        <f t="shared" si="152"/>
        <v>7</v>
      </c>
      <c r="F2476">
        <f t="shared" si="155"/>
        <v>9</v>
      </c>
      <c r="G2476">
        <f t="shared" si="153"/>
        <v>2016</v>
      </c>
    </row>
    <row r="2477" spans="1:7" x14ac:dyDescent="0.25">
      <c r="A2477" s="1">
        <f>focus_dlsp!A2478</f>
        <v>42583</v>
      </c>
      <c r="B2477">
        <f>VLOOKUP($A2477, focus_dlsp!$A:$AQ, MATCH(YEAR(dlsp_1_y_a!A2477), focus_dlsp!$2:$2, 0), 0)</f>
        <v>44.5</v>
      </c>
      <c r="C2477">
        <f>VLOOKUP($A2477, focus_dlsp!$A:$AQ, MATCH(YEAR(A2477)+1, focus_dlsp!$2:$2, 0), 0)</f>
        <v>48.9</v>
      </c>
      <c r="D2477">
        <f t="shared" si="154"/>
        <v>4.3999999999999986</v>
      </c>
      <c r="E2477">
        <f t="shared" si="152"/>
        <v>8</v>
      </c>
      <c r="F2477">
        <f t="shared" si="155"/>
        <v>9</v>
      </c>
      <c r="G2477">
        <f t="shared" si="153"/>
        <v>2016</v>
      </c>
    </row>
    <row r="2478" spans="1:7" x14ac:dyDescent="0.25">
      <c r="A2478" s="1">
        <f>focus_dlsp!A2479</f>
        <v>42584</v>
      </c>
      <c r="B2478">
        <f>VLOOKUP($A2478, focus_dlsp!$A:$AQ, MATCH(YEAR(dlsp_1_y_a!A2478), focus_dlsp!$2:$2, 0), 0)</f>
        <v>44.6</v>
      </c>
      <c r="C2478">
        <f>VLOOKUP($A2478, focus_dlsp!$A:$AQ, MATCH(YEAR(A2478)+1, focus_dlsp!$2:$2, 0), 0)</f>
        <v>48.9</v>
      </c>
      <c r="D2478">
        <f t="shared" si="154"/>
        <v>4.2999999999999972</v>
      </c>
      <c r="E2478">
        <f t="shared" si="152"/>
        <v>8</v>
      </c>
      <c r="F2478">
        <f t="shared" si="155"/>
        <v>9</v>
      </c>
      <c r="G2478">
        <f t="shared" si="153"/>
        <v>2016</v>
      </c>
    </row>
    <row r="2479" spans="1:7" x14ac:dyDescent="0.25">
      <c r="A2479" s="1">
        <f>focus_dlsp!A2480</f>
        <v>42585</v>
      </c>
      <c r="B2479">
        <f>VLOOKUP($A2479, focus_dlsp!$A:$AQ, MATCH(YEAR(dlsp_1_y_a!A2479), focus_dlsp!$2:$2, 0), 0)</f>
        <v>44.55</v>
      </c>
      <c r="C2479">
        <f>VLOOKUP($A2479, focus_dlsp!$A:$AQ, MATCH(YEAR(A2479)+1, focus_dlsp!$2:$2, 0), 0)</f>
        <v>48.76</v>
      </c>
      <c r="D2479">
        <f t="shared" si="154"/>
        <v>4.2100000000000009</v>
      </c>
      <c r="E2479">
        <f t="shared" si="152"/>
        <v>8</v>
      </c>
      <c r="F2479">
        <f t="shared" si="155"/>
        <v>9</v>
      </c>
      <c r="G2479">
        <f t="shared" si="153"/>
        <v>2016</v>
      </c>
    </row>
    <row r="2480" spans="1:7" x14ac:dyDescent="0.25">
      <c r="A2480" s="1">
        <f>focus_dlsp!A2481</f>
        <v>42586</v>
      </c>
      <c r="B2480">
        <f>VLOOKUP($A2480, focus_dlsp!$A:$AQ, MATCH(YEAR(dlsp_1_y_a!A2480), focus_dlsp!$2:$2, 0), 0)</f>
        <v>44.55</v>
      </c>
      <c r="C2480">
        <f>VLOOKUP($A2480, focus_dlsp!$A:$AQ, MATCH(YEAR(A2480)+1, focus_dlsp!$2:$2, 0), 0)</f>
        <v>48.76</v>
      </c>
      <c r="D2480">
        <f t="shared" si="154"/>
        <v>4.2100000000000009</v>
      </c>
      <c r="E2480">
        <f t="shared" si="152"/>
        <v>8</v>
      </c>
      <c r="F2480">
        <f t="shared" si="155"/>
        <v>9</v>
      </c>
      <c r="G2480">
        <f t="shared" si="153"/>
        <v>2016</v>
      </c>
    </row>
    <row r="2481" spans="1:7" x14ac:dyDescent="0.25">
      <c r="A2481" s="1">
        <f>focus_dlsp!A2482</f>
        <v>42587</v>
      </c>
      <c r="B2481">
        <f>VLOOKUP($A2481, focus_dlsp!$A:$AQ, MATCH(YEAR(dlsp_1_y_a!A2481), focus_dlsp!$2:$2, 0), 0)</f>
        <v>44.55</v>
      </c>
      <c r="C2481">
        <f>VLOOKUP($A2481, focus_dlsp!$A:$AQ, MATCH(YEAR(A2481)+1, focus_dlsp!$2:$2, 0), 0)</f>
        <v>48.76</v>
      </c>
      <c r="D2481">
        <f t="shared" si="154"/>
        <v>4.2100000000000009</v>
      </c>
      <c r="E2481">
        <f t="shared" si="152"/>
        <v>8</v>
      </c>
      <c r="F2481">
        <f t="shared" si="155"/>
        <v>9</v>
      </c>
      <c r="G2481">
        <f t="shared" si="153"/>
        <v>2016</v>
      </c>
    </row>
    <row r="2482" spans="1:7" x14ac:dyDescent="0.25">
      <c r="A2482" s="1">
        <f>focus_dlsp!A2483</f>
        <v>42590</v>
      </c>
      <c r="B2482">
        <f>VLOOKUP($A2482, focus_dlsp!$A:$AQ, MATCH(YEAR(dlsp_1_y_a!A2482), focus_dlsp!$2:$2, 0), 0)</f>
        <v>44.6</v>
      </c>
      <c r="C2482">
        <f>VLOOKUP($A2482, focus_dlsp!$A:$AQ, MATCH(YEAR(A2482)+1, focus_dlsp!$2:$2, 0), 0)</f>
        <v>48.9</v>
      </c>
      <c r="D2482">
        <f t="shared" si="154"/>
        <v>4.2999999999999972</v>
      </c>
      <c r="E2482">
        <f t="shared" si="152"/>
        <v>8</v>
      </c>
      <c r="F2482">
        <f t="shared" si="155"/>
        <v>9</v>
      </c>
      <c r="G2482">
        <f t="shared" si="153"/>
        <v>2016</v>
      </c>
    </row>
    <row r="2483" spans="1:7" x14ac:dyDescent="0.25">
      <c r="A2483" s="1">
        <f>focus_dlsp!A2484</f>
        <v>42591</v>
      </c>
      <c r="B2483">
        <f>VLOOKUP($A2483, focus_dlsp!$A:$AQ, MATCH(YEAR(dlsp_1_y_a!A2483), focus_dlsp!$2:$2, 0), 0)</f>
        <v>44.7</v>
      </c>
      <c r="C2483">
        <f>VLOOKUP($A2483, focus_dlsp!$A:$AQ, MATCH(YEAR(A2483)+1, focus_dlsp!$2:$2, 0), 0)</f>
        <v>49</v>
      </c>
      <c r="D2483">
        <f t="shared" si="154"/>
        <v>4.2999999999999972</v>
      </c>
      <c r="E2483">
        <f t="shared" si="152"/>
        <v>8</v>
      </c>
      <c r="F2483">
        <f t="shared" si="155"/>
        <v>9</v>
      </c>
      <c r="G2483">
        <f t="shared" si="153"/>
        <v>2016</v>
      </c>
    </row>
    <row r="2484" spans="1:7" x14ac:dyDescent="0.25">
      <c r="A2484" s="1">
        <f>focus_dlsp!A2485</f>
        <v>42592</v>
      </c>
      <c r="B2484">
        <f>VLOOKUP($A2484, focus_dlsp!$A:$AQ, MATCH(YEAR(dlsp_1_y_a!A2484), focus_dlsp!$2:$2, 0), 0)</f>
        <v>44.9</v>
      </c>
      <c r="C2484">
        <f>VLOOKUP($A2484, focus_dlsp!$A:$AQ, MATCH(YEAR(A2484)+1, focus_dlsp!$2:$2, 0), 0)</f>
        <v>49.05</v>
      </c>
      <c r="D2484">
        <f t="shared" si="154"/>
        <v>4.1499999999999986</v>
      </c>
      <c r="E2484">
        <f t="shared" si="152"/>
        <v>8</v>
      </c>
      <c r="F2484">
        <f t="shared" si="155"/>
        <v>9</v>
      </c>
      <c r="G2484">
        <f t="shared" si="153"/>
        <v>2016</v>
      </c>
    </row>
    <row r="2485" spans="1:7" x14ac:dyDescent="0.25">
      <c r="A2485" s="1">
        <f>focus_dlsp!A2486</f>
        <v>42593</v>
      </c>
      <c r="B2485">
        <f>VLOOKUP($A2485, focus_dlsp!$A:$AQ, MATCH(YEAR(dlsp_1_y_a!A2485), focus_dlsp!$2:$2, 0), 0)</f>
        <v>44.9</v>
      </c>
      <c r="C2485">
        <f>VLOOKUP($A2485, focus_dlsp!$A:$AQ, MATCH(YEAR(A2485)+1, focus_dlsp!$2:$2, 0), 0)</f>
        <v>49.05</v>
      </c>
      <c r="D2485">
        <f t="shared" si="154"/>
        <v>4.1499999999999986</v>
      </c>
      <c r="E2485">
        <f t="shared" si="152"/>
        <v>8</v>
      </c>
      <c r="F2485">
        <f t="shared" si="155"/>
        <v>9</v>
      </c>
      <c r="G2485">
        <f t="shared" si="153"/>
        <v>2016</v>
      </c>
    </row>
    <row r="2486" spans="1:7" x14ac:dyDescent="0.25">
      <c r="A2486" s="1">
        <f>focus_dlsp!A2487</f>
        <v>42594</v>
      </c>
      <c r="B2486">
        <f>VLOOKUP($A2486, focus_dlsp!$A:$AQ, MATCH(YEAR(dlsp_1_y_a!A2486), focus_dlsp!$2:$2, 0), 0)</f>
        <v>44.9</v>
      </c>
      <c r="C2486">
        <f>VLOOKUP($A2486, focus_dlsp!$A:$AQ, MATCH(YEAR(A2486)+1, focus_dlsp!$2:$2, 0), 0)</f>
        <v>49.05</v>
      </c>
      <c r="D2486">
        <f t="shared" si="154"/>
        <v>4.1499999999999986</v>
      </c>
      <c r="E2486">
        <f t="shared" si="152"/>
        <v>8</v>
      </c>
      <c r="F2486">
        <f t="shared" si="155"/>
        <v>9</v>
      </c>
      <c r="G2486">
        <f t="shared" si="153"/>
        <v>2016</v>
      </c>
    </row>
    <row r="2487" spans="1:7" x14ac:dyDescent="0.25">
      <c r="A2487" s="1">
        <f>focus_dlsp!A2488</f>
        <v>42597</v>
      </c>
      <c r="B2487">
        <f>VLOOKUP($A2487, focus_dlsp!$A:$AQ, MATCH(YEAR(dlsp_1_y_a!A2487), focus_dlsp!$2:$2, 0), 0)</f>
        <v>45</v>
      </c>
      <c r="C2487">
        <f>VLOOKUP($A2487, focus_dlsp!$A:$AQ, MATCH(YEAR(A2487)+1, focus_dlsp!$2:$2, 0), 0)</f>
        <v>49.1</v>
      </c>
      <c r="D2487">
        <f t="shared" si="154"/>
        <v>4.1000000000000014</v>
      </c>
      <c r="E2487">
        <f t="shared" si="152"/>
        <v>8</v>
      </c>
      <c r="F2487">
        <f t="shared" si="155"/>
        <v>9</v>
      </c>
      <c r="G2487">
        <f t="shared" si="153"/>
        <v>2016</v>
      </c>
    </row>
    <row r="2488" spans="1:7" x14ac:dyDescent="0.25">
      <c r="A2488" s="1">
        <f>focus_dlsp!A2489</f>
        <v>42598</v>
      </c>
      <c r="B2488">
        <f>VLOOKUP($A2488, focus_dlsp!$A:$AQ, MATCH(YEAR(dlsp_1_y_a!A2488), focus_dlsp!$2:$2, 0), 0)</f>
        <v>45.1</v>
      </c>
      <c r="C2488">
        <f>VLOOKUP($A2488, focus_dlsp!$A:$AQ, MATCH(YEAR(A2488)+1, focus_dlsp!$2:$2, 0), 0)</f>
        <v>49.45</v>
      </c>
      <c r="D2488">
        <f t="shared" si="154"/>
        <v>4.3500000000000014</v>
      </c>
      <c r="E2488">
        <f t="shared" si="152"/>
        <v>8</v>
      </c>
      <c r="F2488">
        <f t="shared" si="155"/>
        <v>9</v>
      </c>
      <c r="G2488">
        <f t="shared" si="153"/>
        <v>2016</v>
      </c>
    </row>
    <row r="2489" spans="1:7" x14ac:dyDescent="0.25">
      <c r="A2489" s="1">
        <f>focus_dlsp!A2490</f>
        <v>42599</v>
      </c>
      <c r="B2489">
        <f>VLOOKUP($A2489, focus_dlsp!$A:$AQ, MATCH(YEAR(dlsp_1_y_a!A2489), focus_dlsp!$2:$2, 0), 0)</f>
        <v>45.1</v>
      </c>
      <c r="C2489">
        <f>VLOOKUP($A2489, focus_dlsp!$A:$AQ, MATCH(YEAR(A2489)+1, focus_dlsp!$2:$2, 0), 0)</f>
        <v>49.45</v>
      </c>
      <c r="D2489">
        <f t="shared" si="154"/>
        <v>4.3500000000000014</v>
      </c>
      <c r="E2489">
        <f t="shared" si="152"/>
        <v>8</v>
      </c>
      <c r="F2489">
        <f t="shared" si="155"/>
        <v>9</v>
      </c>
      <c r="G2489">
        <f t="shared" si="153"/>
        <v>2016</v>
      </c>
    </row>
    <row r="2490" spans="1:7" x14ac:dyDescent="0.25">
      <c r="A2490" s="1">
        <f>focus_dlsp!A2491</f>
        <v>42600</v>
      </c>
      <c r="B2490">
        <f>VLOOKUP($A2490, focus_dlsp!$A:$AQ, MATCH(YEAR(dlsp_1_y_a!A2490), focus_dlsp!$2:$2, 0), 0)</f>
        <v>45.3</v>
      </c>
      <c r="C2490">
        <f>VLOOKUP($A2490, focus_dlsp!$A:$AQ, MATCH(YEAR(A2490)+1, focus_dlsp!$2:$2, 0), 0)</f>
        <v>49.8</v>
      </c>
      <c r="D2490">
        <f t="shared" si="154"/>
        <v>4.5</v>
      </c>
      <c r="E2490">
        <f t="shared" si="152"/>
        <v>8</v>
      </c>
      <c r="F2490">
        <f t="shared" si="155"/>
        <v>9</v>
      </c>
      <c r="G2490">
        <f t="shared" si="153"/>
        <v>2016</v>
      </c>
    </row>
    <row r="2491" spans="1:7" x14ac:dyDescent="0.25">
      <c r="A2491" s="1">
        <f>focus_dlsp!A2492</f>
        <v>42601</v>
      </c>
      <c r="B2491">
        <f>VLOOKUP($A2491, focus_dlsp!$A:$AQ, MATCH(YEAR(dlsp_1_y_a!A2491), focus_dlsp!$2:$2, 0), 0)</f>
        <v>45.25</v>
      </c>
      <c r="C2491">
        <f>VLOOKUP($A2491, focus_dlsp!$A:$AQ, MATCH(YEAR(A2491)+1, focus_dlsp!$2:$2, 0), 0)</f>
        <v>49.65</v>
      </c>
      <c r="D2491">
        <f t="shared" si="154"/>
        <v>4.3999999999999986</v>
      </c>
      <c r="E2491">
        <f t="shared" si="152"/>
        <v>8</v>
      </c>
      <c r="F2491">
        <f t="shared" si="155"/>
        <v>9</v>
      </c>
      <c r="G2491">
        <f t="shared" si="153"/>
        <v>2016</v>
      </c>
    </row>
    <row r="2492" spans="1:7" x14ac:dyDescent="0.25">
      <c r="A2492" s="1">
        <f>focus_dlsp!A2493</f>
        <v>42604</v>
      </c>
      <c r="B2492">
        <f>VLOOKUP($A2492, focus_dlsp!$A:$AQ, MATCH(YEAR(dlsp_1_y_a!A2492), focus_dlsp!$2:$2, 0), 0)</f>
        <v>44.9</v>
      </c>
      <c r="C2492">
        <f>VLOOKUP($A2492, focus_dlsp!$A:$AQ, MATCH(YEAR(A2492)+1, focus_dlsp!$2:$2, 0), 0)</f>
        <v>49.05</v>
      </c>
      <c r="D2492">
        <f t="shared" si="154"/>
        <v>4.1499999999999986</v>
      </c>
      <c r="E2492">
        <f t="shared" si="152"/>
        <v>8</v>
      </c>
      <c r="F2492">
        <f t="shared" si="155"/>
        <v>9</v>
      </c>
      <c r="G2492">
        <f t="shared" si="153"/>
        <v>2016</v>
      </c>
    </row>
    <row r="2493" spans="1:7" x14ac:dyDescent="0.25">
      <c r="A2493" s="1">
        <f>focus_dlsp!A2494</f>
        <v>42605</v>
      </c>
      <c r="B2493">
        <f>VLOOKUP($A2493, focus_dlsp!$A:$AQ, MATCH(YEAR(dlsp_1_y_a!A2493), focus_dlsp!$2:$2, 0), 0)</f>
        <v>45</v>
      </c>
      <c r="C2493">
        <f>VLOOKUP($A2493, focus_dlsp!$A:$AQ, MATCH(YEAR(A2493)+1, focus_dlsp!$2:$2, 0), 0)</f>
        <v>49.1</v>
      </c>
      <c r="D2493">
        <f t="shared" si="154"/>
        <v>4.1000000000000014</v>
      </c>
      <c r="E2493">
        <f t="shared" si="152"/>
        <v>8</v>
      </c>
      <c r="F2493">
        <f t="shared" si="155"/>
        <v>9</v>
      </c>
      <c r="G2493">
        <f t="shared" si="153"/>
        <v>2016</v>
      </c>
    </row>
    <row r="2494" spans="1:7" x14ac:dyDescent="0.25">
      <c r="A2494" s="1">
        <f>focus_dlsp!A2495</f>
        <v>42606</v>
      </c>
      <c r="B2494">
        <f>VLOOKUP($A2494, focus_dlsp!$A:$AQ, MATCH(YEAR(dlsp_1_y_a!A2494), focus_dlsp!$2:$2, 0), 0)</f>
        <v>45</v>
      </c>
      <c r="C2494">
        <f>VLOOKUP($A2494, focus_dlsp!$A:$AQ, MATCH(YEAR(A2494)+1, focus_dlsp!$2:$2, 0), 0)</f>
        <v>49.1</v>
      </c>
      <c r="D2494">
        <f t="shared" si="154"/>
        <v>4.1000000000000014</v>
      </c>
      <c r="E2494">
        <f t="shared" si="152"/>
        <v>8</v>
      </c>
      <c r="F2494">
        <f t="shared" si="155"/>
        <v>9</v>
      </c>
      <c r="G2494">
        <f t="shared" si="153"/>
        <v>2016</v>
      </c>
    </row>
    <row r="2495" spans="1:7" x14ac:dyDescent="0.25">
      <c r="A2495" s="1">
        <f>focus_dlsp!A2496</f>
        <v>42607</v>
      </c>
      <c r="B2495">
        <f>VLOOKUP($A2495, focus_dlsp!$A:$AQ, MATCH(YEAR(dlsp_1_y_a!A2495), focus_dlsp!$2:$2, 0), 0)</f>
        <v>45</v>
      </c>
      <c r="C2495">
        <f>VLOOKUP($A2495, focus_dlsp!$A:$AQ, MATCH(YEAR(A2495)+1, focus_dlsp!$2:$2, 0), 0)</f>
        <v>49.1</v>
      </c>
      <c r="D2495">
        <f t="shared" si="154"/>
        <v>4.1000000000000014</v>
      </c>
      <c r="E2495">
        <f t="shared" si="152"/>
        <v>8</v>
      </c>
      <c r="F2495">
        <f t="shared" si="155"/>
        <v>9</v>
      </c>
      <c r="G2495">
        <f t="shared" si="153"/>
        <v>2016</v>
      </c>
    </row>
    <row r="2496" spans="1:7" x14ac:dyDescent="0.25">
      <c r="A2496" s="1">
        <f>focus_dlsp!A2497</f>
        <v>42608</v>
      </c>
      <c r="B2496">
        <f>VLOOKUP($A2496, focus_dlsp!$A:$AQ, MATCH(YEAR(dlsp_1_y_a!A2496), focus_dlsp!$2:$2, 0), 0)</f>
        <v>45</v>
      </c>
      <c r="C2496">
        <f>VLOOKUP($A2496, focus_dlsp!$A:$AQ, MATCH(YEAR(A2496)+1, focus_dlsp!$2:$2, 0), 0)</f>
        <v>49.1</v>
      </c>
      <c r="D2496">
        <f t="shared" si="154"/>
        <v>4.1000000000000014</v>
      </c>
      <c r="E2496">
        <f t="shared" si="152"/>
        <v>8</v>
      </c>
      <c r="F2496">
        <f t="shared" si="155"/>
        <v>9</v>
      </c>
      <c r="G2496">
        <f t="shared" si="153"/>
        <v>2016</v>
      </c>
    </row>
    <row r="2497" spans="1:7" x14ac:dyDescent="0.25">
      <c r="A2497" s="1">
        <f>focus_dlsp!A2498</f>
        <v>42611</v>
      </c>
      <c r="B2497">
        <f>VLOOKUP($A2497, focus_dlsp!$A:$AQ, MATCH(YEAR(dlsp_1_y_a!A2497), focus_dlsp!$2:$2, 0), 0)</f>
        <v>44.9</v>
      </c>
      <c r="C2497">
        <f>VLOOKUP($A2497, focus_dlsp!$A:$AQ, MATCH(YEAR(A2497)+1, focus_dlsp!$2:$2, 0), 0)</f>
        <v>49.05</v>
      </c>
      <c r="D2497">
        <f t="shared" si="154"/>
        <v>4.1499999999999986</v>
      </c>
      <c r="E2497">
        <f t="shared" si="152"/>
        <v>8</v>
      </c>
      <c r="F2497">
        <f t="shared" si="155"/>
        <v>9</v>
      </c>
      <c r="G2497">
        <f t="shared" si="153"/>
        <v>2016</v>
      </c>
    </row>
    <row r="2498" spans="1:7" x14ac:dyDescent="0.25">
      <c r="A2498" s="1">
        <f>focus_dlsp!A2499</f>
        <v>42612</v>
      </c>
      <c r="B2498">
        <f>VLOOKUP($A2498, focus_dlsp!$A:$AQ, MATCH(YEAR(dlsp_1_y_a!A2498), focus_dlsp!$2:$2, 0), 0)</f>
        <v>44.9</v>
      </c>
      <c r="C2498">
        <f>VLOOKUP($A2498, focus_dlsp!$A:$AQ, MATCH(YEAR(A2498)+1, focus_dlsp!$2:$2, 0), 0)</f>
        <v>49.05</v>
      </c>
      <c r="D2498">
        <f t="shared" si="154"/>
        <v>4.1499999999999986</v>
      </c>
      <c r="E2498">
        <f t="shared" ref="E2498:E2561" si="156">MONTH(A2498)</f>
        <v>8</v>
      </c>
      <c r="F2498">
        <f t="shared" si="155"/>
        <v>9</v>
      </c>
      <c r="G2498">
        <f t="shared" ref="G2498:G2561" si="157">YEAR(A2498)</f>
        <v>2016</v>
      </c>
    </row>
    <row r="2499" spans="1:7" x14ac:dyDescent="0.25">
      <c r="A2499" s="1">
        <f>focus_dlsp!A2500</f>
        <v>42613</v>
      </c>
      <c r="B2499">
        <f>VLOOKUP($A2499, focus_dlsp!$A:$AQ, MATCH(YEAR(dlsp_1_y_a!A2499), focus_dlsp!$2:$2, 0), 0)</f>
        <v>44.9</v>
      </c>
      <c r="C2499">
        <f>VLOOKUP($A2499, focus_dlsp!$A:$AQ, MATCH(YEAR(A2499)+1, focus_dlsp!$2:$2, 0), 0)</f>
        <v>49.05</v>
      </c>
      <c r="D2499">
        <f t="shared" ref="D2499:D2562" si="158">C2499-B2499</f>
        <v>4.1499999999999986</v>
      </c>
      <c r="E2499">
        <f t="shared" si="156"/>
        <v>8</v>
      </c>
      <c r="F2499">
        <f t="shared" ref="F2499:F2562" si="159">IF(E2499&lt;4,3,IF(E2499&lt;7,6,IF(E2499&lt;10,9,12)))</f>
        <v>9</v>
      </c>
      <c r="G2499">
        <f t="shared" si="157"/>
        <v>2016</v>
      </c>
    </row>
    <row r="2500" spans="1:7" x14ac:dyDescent="0.25">
      <c r="A2500" s="1">
        <f>focus_dlsp!A2501</f>
        <v>42614</v>
      </c>
      <c r="B2500">
        <f>VLOOKUP($A2500, focus_dlsp!$A:$AQ, MATCH(YEAR(dlsp_1_y_a!A2500), focus_dlsp!$2:$2, 0), 0)</f>
        <v>44.9</v>
      </c>
      <c r="C2500">
        <f>VLOOKUP($A2500, focus_dlsp!$A:$AQ, MATCH(YEAR(A2500)+1, focus_dlsp!$2:$2, 0), 0)</f>
        <v>49.05</v>
      </c>
      <c r="D2500">
        <f t="shared" si="158"/>
        <v>4.1499999999999986</v>
      </c>
      <c r="E2500">
        <f t="shared" si="156"/>
        <v>9</v>
      </c>
      <c r="F2500">
        <f t="shared" si="159"/>
        <v>9</v>
      </c>
      <c r="G2500">
        <f t="shared" si="157"/>
        <v>2016</v>
      </c>
    </row>
    <row r="2501" spans="1:7" x14ac:dyDescent="0.25">
      <c r="A2501" s="1">
        <f>focus_dlsp!A2502</f>
        <v>42615</v>
      </c>
      <c r="B2501">
        <f>VLOOKUP($A2501, focus_dlsp!$A:$AQ, MATCH(YEAR(dlsp_1_y_a!A2501), focus_dlsp!$2:$2, 0), 0)</f>
        <v>44.9</v>
      </c>
      <c r="C2501">
        <f>VLOOKUP($A2501, focus_dlsp!$A:$AQ, MATCH(YEAR(A2501)+1, focus_dlsp!$2:$2, 0), 0)</f>
        <v>49.05</v>
      </c>
      <c r="D2501">
        <f t="shared" si="158"/>
        <v>4.1499999999999986</v>
      </c>
      <c r="E2501">
        <f t="shared" si="156"/>
        <v>9</v>
      </c>
      <c r="F2501">
        <f t="shared" si="159"/>
        <v>9</v>
      </c>
      <c r="G2501">
        <f t="shared" si="157"/>
        <v>2016</v>
      </c>
    </row>
    <row r="2502" spans="1:7" x14ac:dyDescent="0.25">
      <c r="A2502" s="1">
        <f>focus_dlsp!A2503</f>
        <v>42618</v>
      </c>
      <c r="B2502">
        <f>VLOOKUP($A2502, focus_dlsp!$A:$AQ, MATCH(YEAR(dlsp_1_y_a!A2502), focus_dlsp!$2:$2, 0), 0)</f>
        <v>45.1</v>
      </c>
      <c r="C2502">
        <f>VLOOKUP($A2502, focus_dlsp!$A:$AQ, MATCH(YEAR(A2502)+1, focus_dlsp!$2:$2, 0), 0)</f>
        <v>49.1</v>
      </c>
      <c r="D2502">
        <f t="shared" si="158"/>
        <v>4</v>
      </c>
      <c r="E2502">
        <f t="shared" si="156"/>
        <v>9</v>
      </c>
      <c r="F2502">
        <f t="shared" si="159"/>
        <v>9</v>
      </c>
      <c r="G2502">
        <f t="shared" si="157"/>
        <v>2016</v>
      </c>
    </row>
    <row r="2503" spans="1:7" x14ac:dyDescent="0.25">
      <c r="A2503" s="1">
        <f>focus_dlsp!A2504</f>
        <v>42619</v>
      </c>
      <c r="B2503">
        <f>VLOOKUP($A2503, focus_dlsp!$A:$AQ, MATCH(YEAR(dlsp_1_y_a!A2503), focus_dlsp!$2:$2, 0), 0)</f>
        <v>45</v>
      </c>
      <c r="C2503">
        <f>VLOOKUP($A2503, focus_dlsp!$A:$AQ, MATCH(YEAR(A2503)+1, focus_dlsp!$2:$2, 0), 0)</f>
        <v>49.1</v>
      </c>
      <c r="D2503">
        <f t="shared" si="158"/>
        <v>4.1000000000000014</v>
      </c>
      <c r="E2503">
        <f t="shared" si="156"/>
        <v>9</v>
      </c>
      <c r="F2503">
        <f t="shared" si="159"/>
        <v>9</v>
      </c>
      <c r="G2503">
        <f t="shared" si="157"/>
        <v>2016</v>
      </c>
    </row>
    <row r="2504" spans="1:7" x14ac:dyDescent="0.25">
      <c r="A2504" s="1">
        <f>focus_dlsp!A2505</f>
        <v>42621</v>
      </c>
      <c r="B2504">
        <f>VLOOKUP($A2504, focus_dlsp!$A:$AQ, MATCH(YEAR(dlsp_1_y_a!A2504), focus_dlsp!$2:$2, 0), 0)</f>
        <v>44.9</v>
      </c>
      <c r="C2504">
        <f>VLOOKUP($A2504, focus_dlsp!$A:$AQ, MATCH(YEAR(A2504)+1, focus_dlsp!$2:$2, 0), 0)</f>
        <v>49.05</v>
      </c>
      <c r="D2504">
        <f t="shared" si="158"/>
        <v>4.1499999999999986</v>
      </c>
      <c r="E2504">
        <f t="shared" si="156"/>
        <v>9</v>
      </c>
      <c r="F2504">
        <f t="shared" si="159"/>
        <v>9</v>
      </c>
      <c r="G2504">
        <f t="shared" si="157"/>
        <v>2016</v>
      </c>
    </row>
    <row r="2505" spans="1:7" x14ac:dyDescent="0.25">
      <c r="A2505" s="1">
        <f>focus_dlsp!A2506</f>
        <v>42622</v>
      </c>
      <c r="B2505">
        <f>VLOOKUP($A2505, focus_dlsp!$A:$AQ, MATCH(YEAR(dlsp_1_y_a!A2505), focus_dlsp!$2:$2, 0), 0)</f>
        <v>44.8</v>
      </c>
      <c r="C2505">
        <f>VLOOKUP($A2505, focus_dlsp!$A:$AQ, MATCH(YEAR(A2505)+1, focus_dlsp!$2:$2, 0), 0)</f>
        <v>49</v>
      </c>
      <c r="D2505">
        <f t="shared" si="158"/>
        <v>4.2000000000000028</v>
      </c>
      <c r="E2505">
        <f t="shared" si="156"/>
        <v>9</v>
      </c>
      <c r="F2505">
        <f t="shared" si="159"/>
        <v>9</v>
      </c>
      <c r="G2505">
        <f t="shared" si="157"/>
        <v>2016</v>
      </c>
    </row>
    <row r="2506" spans="1:7" x14ac:dyDescent="0.25">
      <c r="A2506" s="1">
        <f>focus_dlsp!A2507</f>
        <v>42625</v>
      </c>
      <c r="B2506">
        <f>VLOOKUP($A2506, focus_dlsp!$A:$AQ, MATCH(YEAR(dlsp_1_y_a!A2506), focus_dlsp!$2:$2, 0), 0)</f>
        <v>44.8</v>
      </c>
      <c r="C2506">
        <f>VLOOKUP($A2506, focus_dlsp!$A:$AQ, MATCH(YEAR(A2506)+1, focus_dlsp!$2:$2, 0), 0)</f>
        <v>49</v>
      </c>
      <c r="D2506">
        <f t="shared" si="158"/>
        <v>4.2000000000000028</v>
      </c>
      <c r="E2506">
        <f t="shared" si="156"/>
        <v>9</v>
      </c>
      <c r="F2506">
        <f t="shared" si="159"/>
        <v>9</v>
      </c>
      <c r="G2506">
        <f t="shared" si="157"/>
        <v>2016</v>
      </c>
    </row>
    <row r="2507" spans="1:7" x14ac:dyDescent="0.25">
      <c r="A2507" s="1">
        <f>focus_dlsp!A2508</f>
        <v>42626</v>
      </c>
      <c r="B2507">
        <f>VLOOKUP($A2507, focus_dlsp!$A:$AQ, MATCH(YEAR(dlsp_1_y_a!A2507), focus_dlsp!$2:$2, 0), 0)</f>
        <v>44.9</v>
      </c>
      <c r="C2507">
        <f>VLOOKUP($A2507, focus_dlsp!$A:$AQ, MATCH(YEAR(A2507)+1, focus_dlsp!$2:$2, 0), 0)</f>
        <v>49.25</v>
      </c>
      <c r="D2507">
        <f t="shared" si="158"/>
        <v>4.3500000000000014</v>
      </c>
      <c r="E2507">
        <f t="shared" si="156"/>
        <v>9</v>
      </c>
      <c r="F2507">
        <f t="shared" si="159"/>
        <v>9</v>
      </c>
      <c r="G2507">
        <f t="shared" si="157"/>
        <v>2016</v>
      </c>
    </row>
    <row r="2508" spans="1:7" x14ac:dyDescent="0.25">
      <c r="A2508" s="1">
        <f>focus_dlsp!A2509</f>
        <v>42627</v>
      </c>
      <c r="B2508">
        <f>VLOOKUP($A2508, focus_dlsp!$A:$AQ, MATCH(YEAR(dlsp_1_y_a!A2508), focus_dlsp!$2:$2, 0), 0)</f>
        <v>44.8</v>
      </c>
      <c r="C2508">
        <f>VLOOKUP($A2508, focus_dlsp!$A:$AQ, MATCH(YEAR(A2508)+1, focus_dlsp!$2:$2, 0), 0)</f>
        <v>49</v>
      </c>
      <c r="D2508">
        <f t="shared" si="158"/>
        <v>4.2000000000000028</v>
      </c>
      <c r="E2508">
        <f t="shared" si="156"/>
        <v>9</v>
      </c>
      <c r="F2508">
        <f t="shared" si="159"/>
        <v>9</v>
      </c>
      <c r="G2508">
        <f t="shared" si="157"/>
        <v>2016</v>
      </c>
    </row>
    <row r="2509" spans="1:7" x14ac:dyDescent="0.25">
      <c r="A2509" s="1">
        <f>focus_dlsp!A2510</f>
        <v>42628</v>
      </c>
      <c r="B2509">
        <f>VLOOKUP($A2509, focus_dlsp!$A:$AQ, MATCH(YEAR(dlsp_1_y_a!A2509), focus_dlsp!$2:$2, 0), 0)</f>
        <v>44.8</v>
      </c>
      <c r="C2509">
        <f>VLOOKUP($A2509, focus_dlsp!$A:$AQ, MATCH(YEAR(A2509)+1, focus_dlsp!$2:$2, 0), 0)</f>
        <v>49</v>
      </c>
      <c r="D2509">
        <f t="shared" si="158"/>
        <v>4.2000000000000028</v>
      </c>
      <c r="E2509">
        <f t="shared" si="156"/>
        <v>9</v>
      </c>
      <c r="F2509">
        <f t="shared" si="159"/>
        <v>9</v>
      </c>
      <c r="G2509">
        <f t="shared" si="157"/>
        <v>2016</v>
      </c>
    </row>
    <row r="2510" spans="1:7" x14ac:dyDescent="0.25">
      <c r="A2510" s="1">
        <f>focus_dlsp!A2511</f>
        <v>42629</v>
      </c>
      <c r="B2510">
        <f>VLOOKUP($A2510, focus_dlsp!$A:$AQ, MATCH(YEAR(dlsp_1_y_a!A2510), focus_dlsp!$2:$2, 0), 0)</f>
        <v>44.8</v>
      </c>
      <c r="C2510">
        <f>VLOOKUP($A2510, focus_dlsp!$A:$AQ, MATCH(YEAR(A2510)+1, focus_dlsp!$2:$2, 0), 0)</f>
        <v>49</v>
      </c>
      <c r="D2510">
        <f t="shared" si="158"/>
        <v>4.2000000000000028</v>
      </c>
      <c r="E2510">
        <f t="shared" si="156"/>
        <v>9</v>
      </c>
      <c r="F2510">
        <f t="shared" si="159"/>
        <v>9</v>
      </c>
      <c r="G2510">
        <f t="shared" si="157"/>
        <v>2016</v>
      </c>
    </row>
    <row r="2511" spans="1:7" x14ac:dyDescent="0.25">
      <c r="A2511" s="1">
        <f>focus_dlsp!A2512</f>
        <v>42632</v>
      </c>
      <c r="B2511">
        <f>VLOOKUP($A2511, focus_dlsp!$A:$AQ, MATCH(YEAR(dlsp_1_y_a!A2511), focus_dlsp!$2:$2, 0), 0)</f>
        <v>45</v>
      </c>
      <c r="C2511">
        <f>VLOOKUP($A2511, focus_dlsp!$A:$AQ, MATCH(YEAR(A2511)+1, focus_dlsp!$2:$2, 0), 0)</f>
        <v>49.1</v>
      </c>
      <c r="D2511">
        <f t="shared" si="158"/>
        <v>4.1000000000000014</v>
      </c>
      <c r="E2511">
        <f t="shared" si="156"/>
        <v>9</v>
      </c>
      <c r="F2511">
        <f t="shared" si="159"/>
        <v>9</v>
      </c>
      <c r="G2511">
        <f t="shared" si="157"/>
        <v>2016</v>
      </c>
    </row>
    <row r="2512" spans="1:7" x14ac:dyDescent="0.25">
      <c r="A2512" s="1">
        <f>focus_dlsp!A2513</f>
        <v>42633</v>
      </c>
      <c r="B2512">
        <f>VLOOKUP($A2512, focus_dlsp!$A:$AQ, MATCH(YEAR(dlsp_1_y_a!A2512), focus_dlsp!$2:$2, 0), 0)</f>
        <v>44.9</v>
      </c>
      <c r="C2512">
        <f>VLOOKUP($A2512, focus_dlsp!$A:$AQ, MATCH(YEAR(A2512)+1, focus_dlsp!$2:$2, 0), 0)</f>
        <v>49.5</v>
      </c>
      <c r="D2512">
        <f t="shared" si="158"/>
        <v>4.6000000000000014</v>
      </c>
      <c r="E2512">
        <f t="shared" si="156"/>
        <v>9</v>
      </c>
      <c r="F2512">
        <f t="shared" si="159"/>
        <v>9</v>
      </c>
      <c r="G2512">
        <f t="shared" si="157"/>
        <v>2016</v>
      </c>
    </row>
    <row r="2513" spans="1:7" x14ac:dyDescent="0.25">
      <c r="A2513" s="1">
        <f>focus_dlsp!A2514</f>
        <v>42634</v>
      </c>
      <c r="B2513">
        <f>VLOOKUP($A2513, focus_dlsp!$A:$AQ, MATCH(YEAR(dlsp_1_y_a!A2513), focus_dlsp!$2:$2, 0), 0)</f>
        <v>44.8</v>
      </c>
      <c r="C2513">
        <f>VLOOKUP($A2513, focus_dlsp!$A:$AQ, MATCH(YEAR(A2513)+1, focus_dlsp!$2:$2, 0), 0)</f>
        <v>49.5</v>
      </c>
      <c r="D2513">
        <f t="shared" si="158"/>
        <v>4.7000000000000028</v>
      </c>
      <c r="E2513">
        <f t="shared" si="156"/>
        <v>9</v>
      </c>
      <c r="F2513">
        <f t="shared" si="159"/>
        <v>9</v>
      </c>
      <c r="G2513">
        <f t="shared" si="157"/>
        <v>2016</v>
      </c>
    </row>
    <row r="2514" spans="1:7" x14ac:dyDescent="0.25">
      <c r="A2514" s="1">
        <f>focus_dlsp!A2515</f>
        <v>42635</v>
      </c>
      <c r="B2514">
        <f>VLOOKUP($A2514, focus_dlsp!$A:$AQ, MATCH(YEAR(dlsp_1_y_a!A2514), focus_dlsp!$2:$2, 0), 0)</f>
        <v>45</v>
      </c>
      <c r="C2514">
        <f>VLOOKUP($A2514, focus_dlsp!$A:$AQ, MATCH(YEAR(A2514)+1, focus_dlsp!$2:$2, 0), 0)</f>
        <v>49.65</v>
      </c>
      <c r="D2514">
        <f t="shared" si="158"/>
        <v>4.6499999999999986</v>
      </c>
      <c r="E2514">
        <f t="shared" si="156"/>
        <v>9</v>
      </c>
      <c r="F2514">
        <f t="shared" si="159"/>
        <v>9</v>
      </c>
      <c r="G2514">
        <f t="shared" si="157"/>
        <v>2016</v>
      </c>
    </row>
    <row r="2515" spans="1:7" x14ac:dyDescent="0.25">
      <c r="A2515" s="1">
        <f>focus_dlsp!A2516</f>
        <v>42636</v>
      </c>
      <c r="B2515">
        <f>VLOOKUP($A2515, focus_dlsp!$A:$AQ, MATCH(YEAR(dlsp_1_y_a!A2515), focus_dlsp!$2:$2, 0), 0)</f>
        <v>44.9</v>
      </c>
      <c r="C2515">
        <f>VLOOKUP($A2515, focus_dlsp!$A:$AQ, MATCH(YEAR(A2515)+1, focus_dlsp!$2:$2, 0), 0)</f>
        <v>49.5</v>
      </c>
      <c r="D2515">
        <f t="shared" si="158"/>
        <v>4.6000000000000014</v>
      </c>
      <c r="E2515">
        <f t="shared" si="156"/>
        <v>9</v>
      </c>
      <c r="F2515">
        <f t="shared" si="159"/>
        <v>9</v>
      </c>
      <c r="G2515">
        <f t="shared" si="157"/>
        <v>2016</v>
      </c>
    </row>
    <row r="2516" spans="1:7" x14ac:dyDescent="0.25">
      <c r="A2516" s="1">
        <f>focus_dlsp!A2517</f>
        <v>42639</v>
      </c>
      <c r="B2516">
        <f>VLOOKUP($A2516, focus_dlsp!$A:$AQ, MATCH(YEAR(dlsp_1_y_a!A2516), focus_dlsp!$2:$2, 0), 0)</f>
        <v>44.8</v>
      </c>
      <c r="C2516">
        <f>VLOOKUP($A2516, focus_dlsp!$A:$AQ, MATCH(YEAR(A2516)+1, focus_dlsp!$2:$2, 0), 0)</f>
        <v>49.5</v>
      </c>
      <c r="D2516">
        <f t="shared" si="158"/>
        <v>4.7000000000000028</v>
      </c>
      <c r="E2516">
        <f t="shared" si="156"/>
        <v>9</v>
      </c>
      <c r="F2516">
        <f t="shared" si="159"/>
        <v>9</v>
      </c>
      <c r="G2516">
        <f t="shared" si="157"/>
        <v>2016</v>
      </c>
    </row>
    <row r="2517" spans="1:7" x14ac:dyDescent="0.25">
      <c r="A2517" s="1">
        <f>focus_dlsp!A2518</f>
        <v>42640</v>
      </c>
      <c r="B2517">
        <f>VLOOKUP($A2517, focus_dlsp!$A:$AQ, MATCH(YEAR(dlsp_1_y_a!A2517), focus_dlsp!$2:$2, 0), 0)</f>
        <v>44.8</v>
      </c>
      <c r="C2517">
        <f>VLOOKUP($A2517, focus_dlsp!$A:$AQ, MATCH(YEAR(A2517)+1, focus_dlsp!$2:$2, 0), 0)</f>
        <v>49.5</v>
      </c>
      <c r="D2517">
        <f t="shared" si="158"/>
        <v>4.7000000000000028</v>
      </c>
      <c r="E2517">
        <f t="shared" si="156"/>
        <v>9</v>
      </c>
      <c r="F2517">
        <f t="shared" si="159"/>
        <v>9</v>
      </c>
      <c r="G2517">
        <f t="shared" si="157"/>
        <v>2016</v>
      </c>
    </row>
    <row r="2518" spans="1:7" x14ac:dyDescent="0.25">
      <c r="A2518" s="1">
        <f>focus_dlsp!A2519</f>
        <v>42641</v>
      </c>
      <c r="B2518">
        <f>VLOOKUP($A2518, focus_dlsp!$A:$AQ, MATCH(YEAR(dlsp_1_y_a!A2518), focus_dlsp!$2:$2, 0), 0)</f>
        <v>44.8</v>
      </c>
      <c r="C2518">
        <f>VLOOKUP($A2518, focus_dlsp!$A:$AQ, MATCH(YEAR(A2518)+1, focus_dlsp!$2:$2, 0), 0)</f>
        <v>49.5</v>
      </c>
      <c r="D2518">
        <f t="shared" si="158"/>
        <v>4.7000000000000028</v>
      </c>
      <c r="E2518">
        <f t="shared" si="156"/>
        <v>9</v>
      </c>
      <c r="F2518">
        <f t="shared" si="159"/>
        <v>9</v>
      </c>
      <c r="G2518">
        <f t="shared" si="157"/>
        <v>2016</v>
      </c>
    </row>
    <row r="2519" spans="1:7" x14ac:dyDescent="0.25">
      <c r="A2519" s="1">
        <f>focus_dlsp!A2520</f>
        <v>42642</v>
      </c>
      <c r="B2519">
        <f>VLOOKUP($A2519, focus_dlsp!$A:$AQ, MATCH(YEAR(dlsp_1_y_a!A2519), focus_dlsp!$2:$2, 0), 0)</f>
        <v>45</v>
      </c>
      <c r="C2519">
        <f>VLOOKUP($A2519, focus_dlsp!$A:$AQ, MATCH(YEAR(A2519)+1, focus_dlsp!$2:$2, 0), 0)</f>
        <v>49.65</v>
      </c>
      <c r="D2519">
        <f t="shared" si="158"/>
        <v>4.6499999999999986</v>
      </c>
      <c r="E2519">
        <f t="shared" si="156"/>
        <v>9</v>
      </c>
      <c r="F2519">
        <f t="shared" si="159"/>
        <v>9</v>
      </c>
      <c r="G2519">
        <f t="shared" si="157"/>
        <v>2016</v>
      </c>
    </row>
    <row r="2520" spans="1:7" x14ac:dyDescent="0.25">
      <c r="A2520" s="1">
        <f>focus_dlsp!A2521</f>
        <v>42643</v>
      </c>
      <c r="B2520">
        <f>VLOOKUP($A2520, focus_dlsp!$A:$AQ, MATCH(YEAR(dlsp_1_y_a!A2520), focus_dlsp!$2:$2, 0), 0)</f>
        <v>44.9</v>
      </c>
      <c r="C2520">
        <f>VLOOKUP($A2520, focus_dlsp!$A:$AQ, MATCH(YEAR(A2520)+1, focus_dlsp!$2:$2, 0), 0)</f>
        <v>49.5</v>
      </c>
      <c r="D2520">
        <f t="shared" si="158"/>
        <v>4.6000000000000014</v>
      </c>
      <c r="E2520">
        <f t="shared" si="156"/>
        <v>9</v>
      </c>
      <c r="F2520">
        <f t="shared" si="159"/>
        <v>9</v>
      </c>
      <c r="G2520">
        <f t="shared" si="157"/>
        <v>2016</v>
      </c>
    </row>
    <row r="2521" spans="1:7" x14ac:dyDescent="0.25">
      <c r="A2521" s="1">
        <f>focus_dlsp!A2522</f>
        <v>42646</v>
      </c>
      <c r="B2521">
        <f>VLOOKUP($A2521, focus_dlsp!$A:$AQ, MATCH(YEAR(dlsp_1_y_a!A2521), focus_dlsp!$2:$2, 0), 0)</f>
        <v>45</v>
      </c>
      <c r="C2521">
        <f>VLOOKUP($A2521, focus_dlsp!$A:$AQ, MATCH(YEAR(A2521)+1, focus_dlsp!$2:$2, 0), 0)</f>
        <v>49.65</v>
      </c>
      <c r="D2521">
        <f t="shared" si="158"/>
        <v>4.6499999999999986</v>
      </c>
      <c r="E2521">
        <f t="shared" si="156"/>
        <v>10</v>
      </c>
      <c r="F2521">
        <f t="shared" si="159"/>
        <v>12</v>
      </c>
      <c r="G2521">
        <f t="shared" si="157"/>
        <v>2016</v>
      </c>
    </row>
    <row r="2522" spans="1:7" x14ac:dyDescent="0.25">
      <c r="A2522" s="1">
        <f>focus_dlsp!A2523</f>
        <v>42647</v>
      </c>
      <c r="B2522">
        <f>VLOOKUP($A2522, focus_dlsp!$A:$AQ, MATCH(YEAR(dlsp_1_y_a!A2522), focus_dlsp!$2:$2, 0), 0)</f>
        <v>45</v>
      </c>
      <c r="C2522">
        <f>VLOOKUP($A2522, focus_dlsp!$A:$AQ, MATCH(YEAR(A2522)+1, focus_dlsp!$2:$2, 0), 0)</f>
        <v>49.65</v>
      </c>
      <c r="D2522">
        <f t="shared" si="158"/>
        <v>4.6499999999999986</v>
      </c>
      <c r="E2522">
        <f t="shared" si="156"/>
        <v>10</v>
      </c>
      <c r="F2522">
        <f t="shared" si="159"/>
        <v>12</v>
      </c>
      <c r="G2522">
        <f t="shared" si="157"/>
        <v>2016</v>
      </c>
    </row>
    <row r="2523" spans="1:7" x14ac:dyDescent="0.25">
      <c r="A2523" s="1">
        <f>focus_dlsp!A2524</f>
        <v>42648</v>
      </c>
      <c r="B2523">
        <f>VLOOKUP($A2523, focus_dlsp!$A:$AQ, MATCH(YEAR(dlsp_1_y_a!A2523), focus_dlsp!$2:$2, 0), 0)</f>
        <v>44.9</v>
      </c>
      <c r="C2523">
        <f>VLOOKUP($A2523, focus_dlsp!$A:$AQ, MATCH(YEAR(A2523)+1, focus_dlsp!$2:$2, 0), 0)</f>
        <v>49.5</v>
      </c>
      <c r="D2523">
        <f t="shared" si="158"/>
        <v>4.6000000000000014</v>
      </c>
      <c r="E2523">
        <f t="shared" si="156"/>
        <v>10</v>
      </c>
      <c r="F2523">
        <f t="shared" si="159"/>
        <v>12</v>
      </c>
      <c r="G2523">
        <f t="shared" si="157"/>
        <v>2016</v>
      </c>
    </row>
    <row r="2524" spans="1:7" x14ac:dyDescent="0.25">
      <c r="A2524" s="1">
        <f>focus_dlsp!A2525</f>
        <v>42649</v>
      </c>
      <c r="B2524">
        <f>VLOOKUP($A2524, focus_dlsp!$A:$AQ, MATCH(YEAR(dlsp_1_y_a!A2524), focus_dlsp!$2:$2, 0), 0)</f>
        <v>44.9</v>
      </c>
      <c r="C2524">
        <f>VLOOKUP($A2524, focus_dlsp!$A:$AQ, MATCH(YEAR(A2524)+1, focus_dlsp!$2:$2, 0), 0)</f>
        <v>49.5</v>
      </c>
      <c r="D2524">
        <f t="shared" si="158"/>
        <v>4.6000000000000014</v>
      </c>
      <c r="E2524">
        <f t="shared" si="156"/>
        <v>10</v>
      </c>
      <c r="F2524">
        <f t="shared" si="159"/>
        <v>12</v>
      </c>
      <c r="G2524">
        <f t="shared" si="157"/>
        <v>2016</v>
      </c>
    </row>
    <row r="2525" spans="1:7" x14ac:dyDescent="0.25">
      <c r="A2525" s="1">
        <f>focus_dlsp!A2526</f>
        <v>42650</v>
      </c>
      <c r="B2525">
        <f>VLOOKUP($A2525, focus_dlsp!$A:$AQ, MATCH(YEAR(dlsp_1_y_a!A2525), focus_dlsp!$2:$2, 0), 0)</f>
        <v>44.8</v>
      </c>
      <c r="C2525">
        <f>VLOOKUP($A2525, focus_dlsp!$A:$AQ, MATCH(YEAR(A2525)+1, focus_dlsp!$2:$2, 0), 0)</f>
        <v>49.65</v>
      </c>
      <c r="D2525">
        <f t="shared" si="158"/>
        <v>4.8500000000000014</v>
      </c>
      <c r="E2525">
        <f t="shared" si="156"/>
        <v>10</v>
      </c>
      <c r="F2525">
        <f t="shared" si="159"/>
        <v>12</v>
      </c>
      <c r="G2525">
        <f t="shared" si="157"/>
        <v>2016</v>
      </c>
    </row>
    <row r="2526" spans="1:7" x14ac:dyDescent="0.25">
      <c r="A2526" s="1">
        <f>focus_dlsp!A2527</f>
        <v>42653</v>
      </c>
      <c r="B2526">
        <f>VLOOKUP($A2526, focus_dlsp!$A:$AQ, MATCH(YEAR(dlsp_1_y_a!A2526), focus_dlsp!$2:$2, 0), 0)</f>
        <v>45</v>
      </c>
      <c r="C2526">
        <f>VLOOKUP($A2526, focus_dlsp!$A:$AQ, MATCH(YEAR(A2526)+1, focus_dlsp!$2:$2, 0), 0)</f>
        <v>49.8</v>
      </c>
      <c r="D2526">
        <f t="shared" si="158"/>
        <v>4.7999999999999972</v>
      </c>
      <c r="E2526">
        <f t="shared" si="156"/>
        <v>10</v>
      </c>
      <c r="F2526">
        <f t="shared" si="159"/>
        <v>12</v>
      </c>
      <c r="G2526">
        <f t="shared" si="157"/>
        <v>2016</v>
      </c>
    </row>
    <row r="2527" spans="1:7" x14ac:dyDescent="0.25">
      <c r="A2527" s="1">
        <f>focus_dlsp!A2528</f>
        <v>42654</v>
      </c>
      <c r="B2527">
        <f>VLOOKUP($A2527, focus_dlsp!$A:$AQ, MATCH(YEAR(dlsp_1_y_a!A2527), focus_dlsp!$2:$2, 0), 0)</f>
        <v>45</v>
      </c>
      <c r="C2527">
        <f>VLOOKUP($A2527, focus_dlsp!$A:$AQ, MATCH(YEAR(A2527)+1, focus_dlsp!$2:$2, 0), 0)</f>
        <v>49.8</v>
      </c>
      <c r="D2527">
        <f t="shared" si="158"/>
        <v>4.7999999999999972</v>
      </c>
      <c r="E2527">
        <f t="shared" si="156"/>
        <v>10</v>
      </c>
      <c r="F2527">
        <f t="shared" si="159"/>
        <v>12</v>
      </c>
      <c r="G2527">
        <f t="shared" si="157"/>
        <v>2016</v>
      </c>
    </row>
    <row r="2528" spans="1:7" x14ac:dyDescent="0.25">
      <c r="A2528" s="1">
        <f>focus_dlsp!A2529</f>
        <v>42656</v>
      </c>
      <c r="B2528">
        <f>VLOOKUP($A2528, focus_dlsp!$A:$AQ, MATCH(YEAR(dlsp_1_y_a!A2528), focus_dlsp!$2:$2, 0), 0)</f>
        <v>45</v>
      </c>
      <c r="C2528">
        <f>VLOOKUP($A2528, focus_dlsp!$A:$AQ, MATCH(YEAR(A2528)+1, focus_dlsp!$2:$2, 0), 0)</f>
        <v>49.8</v>
      </c>
      <c r="D2528">
        <f t="shared" si="158"/>
        <v>4.7999999999999972</v>
      </c>
      <c r="E2528">
        <f t="shared" si="156"/>
        <v>10</v>
      </c>
      <c r="F2528">
        <f t="shared" si="159"/>
        <v>12</v>
      </c>
      <c r="G2528">
        <f t="shared" si="157"/>
        <v>2016</v>
      </c>
    </row>
    <row r="2529" spans="1:7" x14ac:dyDescent="0.25">
      <c r="A2529" s="1">
        <f>focus_dlsp!A2530</f>
        <v>42657</v>
      </c>
      <c r="B2529">
        <f>VLOOKUP($A2529, focus_dlsp!$A:$AQ, MATCH(YEAR(dlsp_1_y_a!A2529), focus_dlsp!$2:$2, 0), 0)</f>
        <v>45</v>
      </c>
      <c r="C2529">
        <f>VLOOKUP($A2529, focus_dlsp!$A:$AQ, MATCH(YEAR(A2529)+1, focus_dlsp!$2:$2, 0), 0)</f>
        <v>49.9</v>
      </c>
      <c r="D2529">
        <f t="shared" si="158"/>
        <v>4.8999999999999986</v>
      </c>
      <c r="E2529">
        <f t="shared" si="156"/>
        <v>10</v>
      </c>
      <c r="F2529">
        <f t="shared" si="159"/>
        <v>12</v>
      </c>
      <c r="G2529">
        <f t="shared" si="157"/>
        <v>2016</v>
      </c>
    </row>
    <row r="2530" spans="1:7" x14ac:dyDescent="0.25">
      <c r="A2530" s="1">
        <f>focus_dlsp!A2531</f>
        <v>42660</v>
      </c>
      <c r="B2530">
        <f>VLOOKUP($A2530, focus_dlsp!$A:$AQ, MATCH(YEAR(dlsp_1_y_a!A2530), focus_dlsp!$2:$2, 0), 0)</f>
        <v>45</v>
      </c>
      <c r="C2530">
        <f>VLOOKUP($A2530, focus_dlsp!$A:$AQ, MATCH(YEAR(A2530)+1, focus_dlsp!$2:$2, 0), 0)</f>
        <v>49.8</v>
      </c>
      <c r="D2530">
        <f t="shared" si="158"/>
        <v>4.7999999999999972</v>
      </c>
      <c r="E2530">
        <f t="shared" si="156"/>
        <v>10</v>
      </c>
      <c r="F2530">
        <f t="shared" si="159"/>
        <v>12</v>
      </c>
      <c r="G2530">
        <f t="shared" si="157"/>
        <v>2016</v>
      </c>
    </row>
    <row r="2531" spans="1:7" x14ac:dyDescent="0.25">
      <c r="A2531" s="1">
        <f>focus_dlsp!A2532</f>
        <v>42661</v>
      </c>
      <c r="B2531">
        <f>VLOOKUP($A2531, focus_dlsp!$A:$AQ, MATCH(YEAR(dlsp_1_y_a!A2531), focus_dlsp!$2:$2, 0), 0)</f>
        <v>45.1</v>
      </c>
      <c r="C2531">
        <f>VLOOKUP($A2531, focus_dlsp!$A:$AQ, MATCH(YEAR(A2531)+1, focus_dlsp!$2:$2, 0), 0)</f>
        <v>49.9</v>
      </c>
      <c r="D2531">
        <f t="shared" si="158"/>
        <v>4.7999999999999972</v>
      </c>
      <c r="E2531">
        <f t="shared" si="156"/>
        <v>10</v>
      </c>
      <c r="F2531">
        <f t="shared" si="159"/>
        <v>12</v>
      </c>
      <c r="G2531">
        <f t="shared" si="157"/>
        <v>2016</v>
      </c>
    </row>
    <row r="2532" spans="1:7" x14ac:dyDescent="0.25">
      <c r="A2532" s="1">
        <f>focus_dlsp!A2533</f>
        <v>42662</v>
      </c>
      <c r="B2532">
        <f>VLOOKUP($A2532, focus_dlsp!$A:$AQ, MATCH(YEAR(dlsp_1_y_a!A2532), focus_dlsp!$2:$2, 0), 0)</f>
        <v>45</v>
      </c>
      <c r="C2532">
        <f>VLOOKUP($A2532, focus_dlsp!$A:$AQ, MATCH(YEAR(A2532)+1, focus_dlsp!$2:$2, 0), 0)</f>
        <v>49.8</v>
      </c>
      <c r="D2532">
        <f t="shared" si="158"/>
        <v>4.7999999999999972</v>
      </c>
      <c r="E2532">
        <f t="shared" si="156"/>
        <v>10</v>
      </c>
      <c r="F2532">
        <f t="shared" si="159"/>
        <v>12</v>
      </c>
      <c r="G2532">
        <f t="shared" si="157"/>
        <v>2016</v>
      </c>
    </row>
    <row r="2533" spans="1:7" x14ac:dyDescent="0.25">
      <c r="A2533" s="1">
        <f>focus_dlsp!A2534</f>
        <v>42663</v>
      </c>
      <c r="B2533">
        <f>VLOOKUP($A2533, focus_dlsp!$A:$AQ, MATCH(YEAR(dlsp_1_y_a!A2533), focus_dlsp!$2:$2, 0), 0)</f>
        <v>44.9</v>
      </c>
      <c r="C2533">
        <f>VLOOKUP($A2533, focus_dlsp!$A:$AQ, MATCH(YEAR(A2533)+1, focus_dlsp!$2:$2, 0), 0)</f>
        <v>49.8</v>
      </c>
      <c r="D2533">
        <f t="shared" si="158"/>
        <v>4.8999999999999986</v>
      </c>
      <c r="E2533">
        <f t="shared" si="156"/>
        <v>10</v>
      </c>
      <c r="F2533">
        <f t="shared" si="159"/>
        <v>12</v>
      </c>
      <c r="G2533">
        <f t="shared" si="157"/>
        <v>2016</v>
      </c>
    </row>
    <row r="2534" spans="1:7" x14ac:dyDescent="0.25">
      <c r="A2534" s="1">
        <f>focus_dlsp!A2535</f>
        <v>42664</v>
      </c>
      <c r="B2534">
        <f>VLOOKUP($A2534, focus_dlsp!$A:$AQ, MATCH(YEAR(dlsp_1_y_a!A2534), focus_dlsp!$2:$2, 0), 0)</f>
        <v>44.9</v>
      </c>
      <c r="C2534">
        <f>VLOOKUP($A2534, focus_dlsp!$A:$AQ, MATCH(YEAR(A2534)+1, focus_dlsp!$2:$2, 0), 0)</f>
        <v>49.7</v>
      </c>
      <c r="D2534">
        <f t="shared" si="158"/>
        <v>4.8000000000000043</v>
      </c>
      <c r="E2534">
        <f t="shared" si="156"/>
        <v>10</v>
      </c>
      <c r="F2534">
        <f t="shared" si="159"/>
        <v>12</v>
      </c>
      <c r="G2534">
        <f t="shared" si="157"/>
        <v>2016</v>
      </c>
    </row>
    <row r="2535" spans="1:7" x14ac:dyDescent="0.25">
      <c r="A2535" s="1">
        <f>focus_dlsp!A2536</f>
        <v>42667</v>
      </c>
      <c r="B2535">
        <f>VLOOKUP($A2535, focus_dlsp!$A:$AQ, MATCH(YEAR(dlsp_1_y_a!A2535), focus_dlsp!$2:$2, 0), 0)</f>
        <v>44.95</v>
      </c>
      <c r="C2535">
        <f>VLOOKUP($A2535, focus_dlsp!$A:$AQ, MATCH(YEAR(A2535)+1, focus_dlsp!$2:$2, 0), 0)</f>
        <v>49.75</v>
      </c>
      <c r="D2535">
        <f t="shared" si="158"/>
        <v>4.7999999999999972</v>
      </c>
      <c r="E2535">
        <f t="shared" si="156"/>
        <v>10</v>
      </c>
      <c r="F2535">
        <f t="shared" si="159"/>
        <v>12</v>
      </c>
      <c r="G2535">
        <f t="shared" si="157"/>
        <v>2016</v>
      </c>
    </row>
    <row r="2536" spans="1:7" x14ac:dyDescent="0.25">
      <c r="A2536" s="1">
        <f>focus_dlsp!A2537</f>
        <v>42668</v>
      </c>
      <c r="B2536">
        <f>VLOOKUP($A2536, focus_dlsp!$A:$AQ, MATCH(YEAR(dlsp_1_y_a!A2536), focus_dlsp!$2:$2, 0), 0)</f>
        <v>44.95</v>
      </c>
      <c r="C2536">
        <f>VLOOKUP($A2536, focus_dlsp!$A:$AQ, MATCH(YEAR(A2536)+1, focus_dlsp!$2:$2, 0), 0)</f>
        <v>49.75</v>
      </c>
      <c r="D2536">
        <f t="shared" si="158"/>
        <v>4.7999999999999972</v>
      </c>
      <c r="E2536">
        <f t="shared" si="156"/>
        <v>10</v>
      </c>
      <c r="F2536">
        <f t="shared" si="159"/>
        <v>12</v>
      </c>
      <c r="G2536">
        <f t="shared" si="157"/>
        <v>2016</v>
      </c>
    </row>
    <row r="2537" spans="1:7" x14ac:dyDescent="0.25">
      <c r="A2537" s="1">
        <f>focus_dlsp!A2538</f>
        <v>42669</v>
      </c>
      <c r="B2537">
        <f>VLOOKUP($A2537, focus_dlsp!$A:$AQ, MATCH(YEAR(dlsp_1_y_a!A2537), focus_dlsp!$2:$2, 0), 0)</f>
        <v>44.95</v>
      </c>
      <c r="C2537">
        <f>VLOOKUP($A2537, focus_dlsp!$A:$AQ, MATCH(YEAR(A2537)+1, focus_dlsp!$2:$2, 0), 0)</f>
        <v>49.75</v>
      </c>
      <c r="D2537">
        <f t="shared" si="158"/>
        <v>4.7999999999999972</v>
      </c>
      <c r="E2537">
        <f t="shared" si="156"/>
        <v>10</v>
      </c>
      <c r="F2537">
        <f t="shared" si="159"/>
        <v>12</v>
      </c>
      <c r="G2537">
        <f t="shared" si="157"/>
        <v>2016</v>
      </c>
    </row>
    <row r="2538" spans="1:7" x14ac:dyDescent="0.25">
      <c r="A2538" s="1">
        <f>focus_dlsp!A2539</f>
        <v>42670</v>
      </c>
      <c r="B2538">
        <f>VLOOKUP($A2538, focus_dlsp!$A:$AQ, MATCH(YEAR(dlsp_1_y_a!A2538), focus_dlsp!$2:$2, 0), 0)</f>
        <v>45</v>
      </c>
      <c r="C2538">
        <f>VLOOKUP($A2538, focus_dlsp!$A:$AQ, MATCH(YEAR(A2538)+1, focus_dlsp!$2:$2, 0), 0)</f>
        <v>49.8</v>
      </c>
      <c r="D2538">
        <f t="shared" si="158"/>
        <v>4.7999999999999972</v>
      </c>
      <c r="E2538">
        <f t="shared" si="156"/>
        <v>10</v>
      </c>
      <c r="F2538">
        <f t="shared" si="159"/>
        <v>12</v>
      </c>
      <c r="G2538">
        <f t="shared" si="157"/>
        <v>2016</v>
      </c>
    </row>
    <row r="2539" spans="1:7" x14ac:dyDescent="0.25">
      <c r="A2539" s="1">
        <f>focus_dlsp!A2540</f>
        <v>42671</v>
      </c>
      <c r="B2539">
        <f>VLOOKUP($A2539, focus_dlsp!$A:$AQ, MATCH(YEAR(dlsp_1_y_a!A2539), focus_dlsp!$2:$2, 0), 0)</f>
        <v>45</v>
      </c>
      <c r="C2539">
        <f>VLOOKUP($A2539, focus_dlsp!$A:$AQ, MATCH(YEAR(A2539)+1, focus_dlsp!$2:$2, 0), 0)</f>
        <v>49.8</v>
      </c>
      <c r="D2539">
        <f t="shared" si="158"/>
        <v>4.7999999999999972</v>
      </c>
      <c r="E2539">
        <f t="shared" si="156"/>
        <v>10</v>
      </c>
      <c r="F2539">
        <f t="shared" si="159"/>
        <v>12</v>
      </c>
      <c r="G2539">
        <f t="shared" si="157"/>
        <v>2016</v>
      </c>
    </row>
    <row r="2540" spans="1:7" x14ac:dyDescent="0.25">
      <c r="A2540" s="1">
        <f>focus_dlsp!A2541</f>
        <v>42674</v>
      </c>
      <c r="B2540">
        <f>VLOOKUP($A2540, focus_dlsp!$A:$AQ, MATCH(YEAR(dlsp_1_y_a!A2540), focus_dlsp!$2:$2, 0), 0)</f>
        <v>45.3</v>
      </c>
      <c r="C2540">
        <f>VLOOKUP($A2540, focus_dlsp!$A:$AQ, MATCH(YEAR(A2540)+1, focus_dlsp!$2:$2, 0), 0)</f>
        <v>50</v>
      </c>
      <c r="D2540">
        <f t="shared" si="158"/>
        <v>4.7000000000000028</v>
      </c>
      <c r="E2540">
        <f t="shared" si="156"/>
        <v>10</v>
      </c>
      <c r="F2540">
        <f t="shared" si="159"/>
        <v>12</v>
      </c>
      <c r="G2540">
        <f t="shared" si="157"/>
        <v>2016</v>
      </c>
    </row>
    <row r="2541" spans="1:7" x14ac:dyDescent="0.25">
      <c r="A2541" s="1">
        <f>focus_dlsp!A2542</f>
        <v>42675</v>
      </c>
      <c r="B2541">
        <f>VLOOKUP($A2541, focus_dlsp!$A:$AQ, MATCH(YEAR(dlsp_1_y_a!A2541), focus_dlsp!$2:$2, 0), 0)</f>
        <v>45.3</v>
      </c>
      <c r="C2541">
        <f>VLOOKUP($A2541, focus_dlsp!$A:$AQ, MATCH(YEAR(A2541)+1, focus_dlsp!$2:$2, 0), 0)</f>
        <v>50</v>
      </c>
      <c r="D2541">
        <f t="shared" si="158"/>
        <v>4.7000000000000028</v>
      </c>
      <c r="E2541">
        <f t="shared" si="156"/>
        <v>11</v>
      </c>
      <c r="F2541">
        <f t="shared" si="159"/>
        <v>12</v>
      </c>
      <c r="G2541">
        <f t="shared" si="157"/>
        <v>2016</v>
      </c>
    </row>
    <row r="2542" spans="1:7" x14ac:dyDescent="0.25">
      <c r="A2542" s="1">
        <f>focus_dlsp!A2543</f>
        <v>42677</v>
      </c>
      <c r="B2542">
        <f>VLOOKUP($A2542, focus_dlsp!$A:$AQ, MATCH(YEAR(dlsp_1_y_a!A2542), focus_dlsp!$2:$2, 0), 0)</f>
        <v>45.15</v>
      </c>
      <c r="C2542">
        <f>VLOOKUP($A2542, focus_dlsp!$A:$AQ, MATCH(YEAR(A2542)+1, focus_dlsp!$2:$2, 0), 0)</f>
        <v>49.8</v>
      </c>
      <c r="D2542">
        <f t="shared" si="158"/>
        <v>4.6499999999999986</v>
      </c>
      <c r="E2542">
        <f t="shared" si="156"/>
        <v>11</v>
      </c>
      <c r="F2542">
        <f t="shared" si="159"/>
        <v>12</v>
      </c>
      <c r="G2542">
        <f t="shared" si="157"/>
        <v>2016</v>
      </c>
    </row>
    <row r="2543" spans="1:7" x14ac:dyDescent="0.25">
      <c r="A2543" s="1">
        <f>focus_dlsp!A2544</f>
        <v>42678</v>
      </c>
      <c r="B2543">
        <f>VLOOKUP($A2543, focus_dlsp!$A:$AQ, MATCH(YEAR(dlsp_1_y_a!A2543), focus_dlsp!$2:$2, 0), 0)</f>
        <v>45.15</v>
      </c>
      <c r="C2543">
        <f>VLOOKUP($A2543, focus_dlsp!$A:$AQ, MATCH(YEAR(A2543)+1, focus_dlsp!$2:$2, 0), 0)</f>
        <v>49.8</v>
      </c>
      <c r="D2543">
        <f t="shared" si="158"/>
        <v>4.6499999999999986</v>
      </c>
      <c r="E2543">
        <f t="shared" si="156"/>
        <v>11</v>
      </c>
      <c r="F2543">
        <f t="shared" si="159"/>
        <v>12</v>
      </c>
      <c r="G2543">
        <f t="shared" si="157"/>
        <v>2016</v>
      </c>
    </row>
    <row r="2544" spans="1:7" x14ac:dyDescent="0.25">
      <c r="A2544" s="1">
        <f>focus_dlsp!A2545</f>
        <v>42681</v>
      </c>
      <c r="B2544">
        <f>VLOOKUP($A2544, focus_dlsp!$A:$AQ, MATCH(YEAR(dlsp_1_y_a!A2544), focus_dlsp!$2:$2, 0), 0)</f>
        <v>45.3</v>
      </c>
      <c r="C2544">
        <f>VLOOKUP($A2544, focus_dlsp!$A:$AQ, MATCH(YEAR(A2544)+1, focus_dlsp!$2:$2, 0), 0)</f>
        <v>49.75</v>
      </c>
      <c r="D2544">
        <f t="shared" si="158"/>
        <v>4.4500000000000028</v>
      </c>
      <c r="E2544">
        <f t="shared" si="156"/>
        <v>11</v>
      </c>
      <c r="F2544">
        <f t="shared" si="159"/>
        <v>12</v>
      </c>
      <c r="G2544">
        <f t="shared" si="157"/>
        <v>2016</v>
      </c>
    </row>
    <row r="2545" spans="1:7" x14ac:dyDescent="0.25">
      <c r="A2545" s="1">
        <f>focus_dlsp!A2546</f>
        <v>42682</v>
      </c>
      <c r="B2545">
        <f>VLOOKUP($A2545, focus_dlsp!$A:$AQ, MATCH(YEAR(dlsp_1_y_a!A2545), focus_dlsp!$2:$2, 0), 0)</f>
        <v>45.3</v>
      </c>
      <c r="C2545">
        <f>VLOOKUP($A2545, focus_dlsp!$A:$AQ, MATCH(YEAR(A2545)+1, focus_dlsp!$2:$2, 0), 0)</f>
        <v>49.75</v>
      </c>
      <c r="D2545">
        <f t="shared" si="158"/>
        <v>4.4500000000000028</v>
      </c>
      <c r="E2545">
        <f t="shared" si="156"/>
        <v>11</v>
      </c>
      <c r="F2545">
        <f t="shared" si="159"/>
        <v>12</v>
      </c>
      <c r="G2545">
        <f t="shared" si="157"/>
        <v>2016</v>
      </c>
    </row>
    <row r="2546" spans="1:7" x14ac:dyDescent="0.25">
      <c r="A2546" s="1">
        <f>focus_dlsp!A2547</f>
        <v>42683</v>
      </c>
      <c r="B2546">
        <f>VLOOKUP($A2546, focus_dlsp!$A:$AQ, MATCH(YEAR(dlsp_1_y_a!A2546), focus_dlsp!$2:$2, 0), 0)</f>
        <v>45.32</v>
      </c>
      <c r="C2546">
        <f>VLOOKUP($A2546, focus_dlsp!$A:$AQ, MATCH(YEAR(A2546)+1, focus_dlsp!$2:$2, 0), 0)</f>
        <v>50.1</v>
      </c>
      <c r="D2546">
        <f t="shared" si="158"/>
        <v>4.7800000000000011</v>
      </c>
      <c r="E2546">
        <f t="shared" si="156"/>
        <v>11</v>
      </c>
      <c r="F2546">
        <f t="shared" si="159"/>
        <v>12</v>
      </c>
      <c r="G2546">
        <f t="shared" si="157"/>
        <v>2016</v>
      </c>
    </row>
    <row r="2547" spans="1:7" x14ac:dyDescent="0.25">
      <c r="A2547" s="1">
        <f>focus_dlsp!A2548</f>
        <v>42684</v>
      </c>
      <c r="B2547">
        <f>VLOOKUP($A2547, focus_dlsp!$A:$AQ, MATCH(YEAR(dlsp_1_y_a!A2547), focus_dlsp!$2:$2, 0), 0)</f>
        <v>45.32</v>
      </c>
      <c r="C2547">
        <f>VLOOKUP($A2547, focus_dlsp!$A:$AQ, MATCH(YEAR(A2547)+1, focus_dlsp!$2:$2, 0), 0)</f>
        <v>50.1</v>
      </c>
      <c r="D2547">
        <f t="shared" si="158"/>
        <v>4.7800000000000011</v>
      </c>
      <c r="E2547">
        <f t="shared" si="156"/>
        <v>11</v>
      </c>
      <c r="F2547">
        <f t="shared" si="159"/>
        <v>12</v>
      </c>
      <c r="G2547">
        <f t="shared" si="157"/>
        <v>2016</v>
      </c>
    </row>
    <row r="2548" spans="1:7" x14ac:dyDescent="0.25">
      <c r="A2548" s="1">
        <f>focus_dlsp!A2549</f>
        <v>42685</v>
      </c>
      <c r="B2548">
        <f>VLOOKUP($A2548, focus_dlsp!$A:$AQ, MATCH(YEAR(dlsp_1_y_a!A2548), focus_dlsp!$2:$2, 0), 0)</f>
        <v>45.42</v>
      </c>
      <c r="C2548">
        <f>VLOOKUP($A2548, focus_dlsp!$A:$AQ, MATCH(YEAR(A2548)+1, focus_dlsp!$2:$2, 0), 0)</f>
        <v>50.1</v>
      </c>
      <c r="D2548">
        <f t="shared" si="158"/>
        <v>4.68</v>
      </c>
      <c r="E2548">
        <f t="shared" si="156"/>
        <v>11</v>
      </c>
      <c r="F2548">
        <f t="shared" si="159"/>
        <v>12</v>
      </c>
      <c r="G2548">
        <f t="shared" si="157"/>
        <v>2016</v>
      </c>
    </row>
    <row r="2549" spans="1:7" x14ac:dyDescent="0.25">
      <c r="A2549" s="1">
        <f>focus_dlsp!A2550</f>
        <v>42688</v>
      </c>
      <c r="B2549">
        <f>VLOOKUP($A2549, focus_dlsp!$A:$AQ, MATCH(YEAR(dlsp_1_y_a!A2549), focus_dlsp!$2:$2, 0), 0)</f>
        <v>45.2</v>
      </c>
      <c r="C2549">
        <f>VLOOKUP($A2549, focus_dlsp!$A:$AQ, MATCH(YEAR(A2549)+1, focus_dlsp!$2:$2, 0), 0)</f>
        <v>50.05</v>
      </c>
      <c r="D2549">
        <f t="shared" si="158"/>
        <v>4.8499999999999943</v>
      </c>
      <c r="E2549">
        <f t="shared" si="156"/>
        <v>11</v>
      </c>
      <c r="F2549">
        <f t="shared" si="159"/>
        <v>12</v>
      </c>
      <c r="G2549">
        <f t="shared" si="157"/>
        <v>2016</v>
      </c>
    </row>
    <row r="2550" spans="1:7" x14ac:dyDescent="0.25">
      <c r="A2550" s="1">
        <f>focus_dlsp!A2551</f>
        <v>42690</v>
      </c>
      <c r="B2550">
        <f>VLOOKUP($A2550, focus_dlsp!$A:$AQ, MATCH(YEAR(dlsp_1_y_a!A2550), focus_dlsp!$2:$2, 0), 0)</f>
        <v>45.2</v>
      </c>
      <c r="C2550">
        <f>VLOOKUP($A2550, focus_dlsp!$A:$AQ, MATCH(YEAR(A2550)+1, focus_dlsp!$2:$2, 0), 0)</f>
        <v>50.05</v>
      </c>
      <c r="D2550">
        <f t="shared" si="158"/>
        <v>4.8499999999999943</v>
      </c>
      <c r="E2550">
        <f t="shared" si="156"/>
        <v>11</v>
      </c>
      <c r="F2550">
        <f t="shared" si="159"/>
        <v>12</v>
      </c>
      <c r="G2550">
        <f t="shared" si="157"/>
        <v>2016</v>
      </c>
    </row>
    <row r="2551" spans="1:7" x14ac:dyDescent="0.25">
      <c r="A2551" s="1">
        <f>focus_dlsp!A2552</f>
        <v>42691</v>
      </c>
      <c r="B2551">
        <f>VLOOKUP($A2551, focus_dlsp!$A:$AQ, MATCH(YEAR(dlsp_1_y_a!A2551), focus_dlsp!$2:$2, 0), 0)</f>
        <v>45.2</v>
      </c>
      <c r="C2551">
        <f>VLOOKUP($A2551, focus_dlsp!$A:$AQ, MATCH(YEAR(A2551)+1, focus_dlsp!$2:$2, 0), 0)</f>
        <v>50.05</v>
      </c>
      <c r="D2551">
        <f t="shared" si="158"/>
        <v>4.8499999999999943</v>
      </c>
      <c r="E2551">
        <f t="shared" si="156"/>
        <v>11</v>
      </c>
      <c r="F2551">
        <f t="shared" si="159"/>
        <v>12</v>
      </c>
      <c r="G2551">
        <f t="shared" si="157"/>
        <v>2016</v>
      </c>
    </row>
    <row r="2552" spans="1:7" x14ac:dyDescent="0.25">
      <c r="A2552" s="1">
        <f>focus_dlsp!A2553</f>
        <v>42692</v>
      </c>
      <c r="B2552">
        <f>VLOOKUP($A2552, focus_dlsp!$A:$AQ, MATCH(YEAR(dlsp_1_y_a!A2552), focus_dlsp!$2:$2, 0), 0)</f>
        <v>44.9</v>
      </c>
      <c r="C2552">
        <f>VLOOKUP($A2552, focus_dlsp!$A:$AQ, MATCH(YEAR(A2552)+1, focus_dlsp!$2:$2, 0), 0)</f>
        <v>49.9</v>
      </c>
      <c r="D2552">
        <f t="shared" si="158"/>
        <v>5</v>
      </c>
      <c r="E2552">
        <f t="shared" si="156"/>
        <v>11</v>
      </c>
      <c r="F2552">
        <f t="shared" si="159"/>
        <v>12</v>
      </c>
      <c r="G2552">
        <f t="shared" si="157"/>
        <v>2016</v>
      </c>
    </row>
    <row r="2553" spans="1:7" x14ac:dyDescent="0.25">
      <c r="A2553" s="1">
        <f>focus_dlsp!A2554</f>
        <v>42695</v>
      </c>
      <c r="B2553">
        <f>VLOOKUP($A2553, focus_dlsp!$A:$AQ, MATCH(YEAR(dlsp_1_y_a!A2553), focus_dlsp!$2:$2, 0), 0)</f>
        <v>45.1</v>
      </c>
      <c r="C2553">
        <f>VLOOKUP($A2553, focus_dlsp!$A:$AQ, MATCH(YEAR(A2553)+1, focus_dlsp!$2:$2, 0), 0)</f>
        <v>50.05</v>
      </c>
      <c r="D2553">
        <f t="shared" si="158"/>
        <v>4.9499999999999957</v>
      </c>
      <c r="E2553">
        <f t="shared" si="156"/>
        <v>11</v>
      </c>
      <c r="F2553">
        <f t="shared" si="159"/>
        <v>12</v>
      </c>
      <c r="G2553">
        <f t="shared" si="157"/>
        <v>2016</v>
      </c>
    </row>
    <row r="2554" spans="1:7" x14ac:dyDescent="0.25">
      <c r="A2554" s="1">
        <f>focus_dlsp!A2555</f>
        <v>42696</v>
      </c>
      <c r="B2554">
        <f>VLOOKUP($A2554, focus_dlsp!$A:$AQ, MATCH(YEAR(dlsp_1_y_a!A2554), focus_dlsp!$2:$2, 0), 0)</f>
        <v>45.3</v>
      </c>
      <c r="C2554">
        <f>VLOOKUP($A2554, focus_dlsp!$A:$AQ, MATCH(YEAR(A2554)+1, focus_dlsp!$2:$2, 0), 0)</f>
        <v>50.7</v>
      </c>
      <c r="D2554">
        <f t="shared" si="158"/>
        <v>5.4000000000000057</v>
      </c>
      <c r="E2554">
        <f t="shared" si="156"/>
        <v>11</v>
      </c>
      <c r="F2554">
        <f t="shared" si="159"/>
        <v>12</v>
      </c>
      <c r="G2554">
        <f t="shared" si="157"/>
        <v>2016</v>
      </c>
    </row>
    <row r="2555" spans="1:7" x14ac:dyDescent="0.25">
      <c r="A2555" s="1">
        <f>focus_dlsp!A2556</f>
        <v>42697</v>
      </c>
      <c r="B2555">
        <f>VLOOKUP($A2555, focus_dlsp!$A:$AQ, MATCH(YEAR(dlsp_1_y_a!A2555), focus_dlsp!$2:$2, 0), 0)</f>
        <v>45.3</v>
      </c>
      <c r="C2555">
        <f>VLOOKUP($A2555, focus_dlsp!$A:$AQ, MATCH(YEAR(A2555)+1, focus_dlsp!$2:$2, 0), 0)</f>
        <v>50.7</v>
      </c>
      <c r="D2555">
        <f t="shared" si="158"/>
        <v>5.4000000000000057</v>
      </c>
      <c r="E2555">
        <f t="shared" si="156"/>
        <v>11</v>
      </c>
      <c r="F2555">
        <f t="shared" si="159"/>
        <v>12</v>
      </c>
      <c r="G2555">
        <f t="shared" si="157"/>
        <v>2016</v>
      </c>
    </row>
    <row r="2556" spans="1:7" x14ac:dyDescent="0.25">
      <c r="A2556" s="1">
        <f>focus_dlsp!A2557</f>
        <v>42698</v>
      </c>
      <c r="B2556">
        <f>VLOOKUP($A2556, focus_dlsp!$A:$AQ, MATCH(YEAR(dlsp_1_y_a!A2556), focus_dlsp!$2:$2, 0), 0)</f>
        <v>45.3</v>
      </c>
      <c r="C2556">
        <f>VLOOKUP($A2556, focus_dlsp!$A:$AQ, MATCH(YEAR(A2556)+1, focus_dlsp!$2:$2, 0), 0)</f>
        <v>50.7</v>
      </c>
      <c r="D2556">
        <f t="shared" si="158"/>
        <v>5.4000000000000057</v>
      </c>
      <c r="E2556">
        <f t="shared" si="156"/>
        <v>11</v>
      </c>
      <c r="F2556">
        <f t="shared" si="159"/>
        <v>12</v>
      </c>
      <c r="G2556">
        <f t="shared" si="157"/>
        <v>2016</v>
      </c>
    </row>
    <row r="2557" spans="1:7" x14ac:dyDescent="0.25">
      <c r="A2557" s="1">
        <f>focus_dlsp!A2558</f>
        <v>42699</v>
      </c>
      <c r="B2557">
        <f>VLOOKUP($A2557, focus_dlsp!$A:$AQ, MATCH(YEAR(dlsp_1_y_a!A2557), focus_dlsp!$2:$2, 0), 0)</f>
        <v>45.4</v>
      </c>
      <c r="C2557">
        <f>VLOOKUP($A2557, focus_dlsp!$A:$AQ, MATCH(YEAR(A2557)+1, focus_dlsp!$2:$2, 0), 0)</f>
        <v>50.79</v>
      </c>
      <c r="D2557">
        <f t="shared" si="158"/>
        <v>5.3900000000000006</v>
      </c>
      <c r="E2557">
        <f t="shared" si="156"/>
        <v>11</v>
      </c>
      <c r="F2557">
        <f t="shared" si="159"/>
        <v>12</v>
      </c>
      <c r="G2557">
        <f t="shared" si="157"/>
        <v>2016</v>
      </c>
    </row>
    <row r="2558" spans="1:7" x14ac:dyDescent="0.25">
      <c r="A2558" s="1">
        <f>focus_dlsp!A2559</f>
        <v>42702</v>
      </c>
      <c r="B2558">
        <f>VLOOKUP($A2558, focus_dlsp!$A:$AQ, MATCH(YEAR(dlsp_1_y_a!A2558), focus_dlsp!$2:$2, 0), 0)</f>
        <v>45.25</v>
      </c>
      <c r="C2558">
        <f>VLOOKUP($A2558, focus_dlsp!$A:$AQ, MATCH(YEAR(A2558)+1, focus_dlsp!$2:$2, 0), 0)</f>
        <v>50.55</v>
      </c>
      <c r="D2558">
        <f t="shared" si="158"/>
        <v>5.2999999999999972</v>
      </c>
      <c r="E2558">
        <f t="shared" si="156"/>
        <v>11</v>
      </c>
      <c r="F2558">
        <f t="shared" si="159"/>
        <v>12</v>
      </c>
      <c r="G2558">
        <f t="shared" si="157"/>
        <v>2016</v>
      </c>
    </row>
    <row r="2559" spans="1:7" x14ac:dyDescent="0.25">
      <c r="A2559" s="1">
        <f>focus_dlsp!A2560</f>
        <v>42703</v>
      </c>
      <c r="B2559">
        <f>VLOOKUP($A2559, focus_dlsp!$A:$AQ, MATCH(YEAR(dlsp_1_y_a!A2559), focus_dlsp!$2:$2, 0), 0)</f>
        <v>45.25</v>
      </c>
      <c r="C2559">
        <f>VLOOKUP($A2559, focus_dlsp!$A:$AQ, MATCH(YEAR(A2559)+1, focus_dlsp!$2:$2, 0), 0)</f>
        <v>50.55</v>
      </c>
      <c r="D2559">
        <f t="shared" si="158"/>
        <v>5.2999999999999972</v>
      </c>
      <c r="E2559">
        <f t="shared" si="156"/>
        <v>11</v>
      </c>
      <c r="F2559">
        <f t="shared" si="159"/>
        <v>12</v>
      </c>
      <c r="G2559">
        <f t="shared" si="157"/>
        <v>2016</v>
      </c>
    </row>
    <row r="2560" spans="1:7" x14ac:dyDescent="0.25">
      <c r="A2560" s="1">
        <f>focus_dlsp!A2561</f>
        <v>42704</v>
      </c>
      <c r="B2560">
        <f>VLOOKUP($A2560, focus_dlsp!$A:$AQ, MATCH(YEAR(dlsp_1_y_a!A2560), focus_dlsp!$2:$2, 0), 0)</f>
        <v>45.25</v>
      </c>
      <c r="C2560">
        <f>VLOOKUP($A2560, focus_dlsp!$A:$AQ, MATCH(YEAR(A2560)+1, focus_dlsp!$2:$2, 0), 0)</f>
        <v>50.55</v>
      </c>
      <c r="D2560">
        <f t="shared" si="158"/>
        <v>5.2999999999999972</v>
      </c>
      <c r="E2560">
        <f t="shared" si="156"/>
        <v>11</v>
      </c>
      <c r="F2560">
        <f t="shared" si="159"/>
        <v>12</v>
      </c>
      <c r="G2560">
        <f t="shared" si="157"/>
        <v>2016</v>
      </c>
    </row>
    <row r="2561" spans="1:7" x14ac:dyDescent="0.25">
      <c r="A2561" s="1">
        <f>focus_dlsp!A2562</f>
        <v>42705</v>
      </c>
      <c r="B2561">
        <f>VLOOKUP($A2561, focus_dlsp!$A:$AQ, MATCH(YEAR(dlsp_1_y_a!A2561), focus_dlsp!$2:$2, 0), 0)</f>
        <v>45.25</v>
      </c>
      <c r="C2561">
        <f>VLOOKUP($A2561, focus_dlsp!$A:$AQ, MATCH(YEAR(A2561)+1, focus_dlsp!$2:$2, 0), 0)</f>
        <v>50.55</v>
      </c>
      <c r="D2561">
        <f t="shared" si="158"/>
        <v>5.2999999999999972</v>
      </c>
      <c r="E2561">
        <f t="shared" si="156"/>
        <v>12</v>
      </c>
      <c r="F2561">
        <f t="shared" si="159"/>
        <v>12</v>
      </c>
      <c r="G2561">
        <f t="shared" si="157"/>
        <v>2016</v>
      </c>
    </row>
    <row r="2562" spans="1:7" x14ac:dyDescent="0.25">
      <c r="A2562" s="1">
        <f>focus_dlsp!A2563</f>
        <v>42706</v>
      </c>
      <c r="B2562">
        <f>VLOOKUP($A2562, focus_dlsp!$A:$AQ, MATCH(YEAR(dlsp_1_y_a!A2562), focus_dlsp!$2:$2, 0), 0)</f>
        <v>45.2</v>
      </c>
      <c r="C2562">
        <f>VLOOKUP($A2562, focus_dlsp!$A:$AQ, MATCH(YEAR(A2562)+1, focus_dlsp!$2:$2, 0), 0)</f>
        <v>50.7</v>
      </c>
      <c r="D2562">
        <f t="shared" si="158"/>
        <v>5.5</v>
      </c>
      <c r="E2562">
        <f t="shared" ref="E2562:E2625" si="160">MONTH(A2562)</f>
        <v>12</v>
      </c>
      <c r="F2562">
        <f t="shared" si="159"/>
        <v>12</v>
      </c>
      <c r="G2562">
        <f t="shared" ref="G2562:G2625" si="161">YEAR(A2562)</f>
        <v>2016</v>
      </c>
    </row>
    <row r="2563" spans="1:7" x14ac:dyDescent="0.25">
      <c r="A2563" s="1">
        <f>focus_dlsp!A2564</f>
        <v>42709</v>
      </c>
      <c r="B2563">
        <f>VLOOKUP($A2563, focus_dlsp!$A:$AQ, MATCH(YEAR(dlsp_1_y_a!A2563), focus_dlsp!$2:$2, 0), 0)</f>
        <v>45.2</v>
      </c>
      <c r="C2563">
        <f>VLOOKUP($A2563, focus_dlsp!$A:$AQ, MATCH(YEAR(A2563)+1, focus_dlsp!$2:$2, 0), 0)</f>
        <v>50.7</v>
      </c>
      <c r="D2563">
        <f t="shared" ref="D2563:D2626" si="162">C2563-B2563</f>
        <v>5.5</v>
      </c>
      <c r="E2563">
        <f t="shared" si="160"/>
        <v>12</v>
      </c>
      <c r="F2563">
        <f t="shared" ref="F2563:F2626" si="163">IF(E2563&lt;4,3,IF(E2563&lt;7,6,IF(E2563&lt;10,9,12)))</f>
        <v>12</v>
      </c>
      <c r="G2563">
        <f t="shared" si="161"/>
        <v>2016</v>
      </c>
    </row>
    <row r="2564" spans="1:7" x14ac:dyDescent="0.25">
      <c r="A2564" s="1">
        <f>focus_dlsp!A2565</f>
        <v>42710</v>
      </c>
      <c r="B2564">
        <f>VLOOKUP($A2564, focus_dlsp!$A:$AQ, MATCH(YEAR(dlsp_1_y_a!A2564), focus_dlsp!$2:$2, 0), 0)</f>
        <v>45.2</v>
      </c>
      <c r="C2564">
        <f>VLOOKUP($A2564, focus_dlsp!$A:$AQ, MATCH(YEAR(A2564)+1, focus_dlsp!$2:$2, 0), 0)</f>
        <v>50.7</v>
      </c>
      <c r="D2564">
        <f t="shared" si="162"/>
        <v>5.5</v>
      </c>
      <c r="E2564">
        <f t="shared" si="160"/>
        <v>12</v>
      </c>
      <c r="F2564">
        <f t="shared" si="163"/>
        <v>12</v>
      </c>
      <c r="G2564">
        <f t="shared" si="161"/>
        <v>2016</v>
      </c>
    </row>
    <row r="2565" spans="1:7" x14ac:dyDescent="0.25">
      <c r="A2565" s="1">
        <f>focus_dlsp!A2566</f>
        <v>42711</v>
      </c>
      <c r="B2565">
        <f>VLOOKUP($A2565, focus_dlsp!$A:$AQ, MATCH(YEAR(dlsp_1_y_a!A2565), focus_dlsp!$2:$2, 0), 0)</f>
        <v>45.2</v>
      </c>
      <c r="C2565">
        <f>VLOOKUP($A2565, focus_dlsp!$A:$AQ, MATCH(YEAR(A2565)+1, focus_dlsp!$2:$2, 0), 0)</f>
        <v>50.7</v>
      </c>
      <c r="D2565">
        <f t="shared" si="162"/>
        <v>5.5</v>
      </c>
      <c r="E2565">
        <f t="shared" si="160"/>
        <v>12</v>
      </c>
      <c r="F2565">
        <f t="shared" si="163"/>
        <v>12</v>
      </c>
      <c r="G2565">
        <f t="shared" si="161"/>
        <v>2016</v>
      </c>
    </row>
    <row r="2566" spans="1:7" x14ac:dyDescent="0.25">
      <c r="A2566" s="1">
        <f>focus_dlsp!A2567</f>
        <v>42712</v>
      </c>
      <c r="B2566">
        <f>VLOOKUP($A2566, focus_dlsp!$A:$AQ, MATCH(YEAR(dlsp_1_y_a!A2566), focus_dlsp!$2:$2, 0), 0)</f>
        <v>45.2</v>
      </c>
      <c r="C2566">
        <f>VLOOKUP($A2566, focus_dlsp!$A:$AQ, MATCH(YEAR(A2566)+1, focus_dlsp!$2:$2, 0), 0)</f>
        <v>51.1</v>
      </c>
      <c r="D2566">
        <f t="shared" si="162"/>
        <v>5.8999999999999986</v>
      </c>
      <c r="E2566">
        <f t="shared" si="160"/>
        <v>12</v>
      </c>
      <c r="F2566">
        <f t="shared" si="163"/>
        <v>12</v>
      </c>
      <c r="G2566">
        <f t="shared" si="161"/>
        <v>2016</v>
      </c>
    </row>
    <row r="2567" spans="1:7" x14ac:dyDescent="0.25">
      <c r="A2567" s="1">
        <f>focus_dlsp!A2568</f>
        <v>42713</v>
      </c>
      <c r="B2567">
        <f>VLOOKUP($A2567, focus_dlsp!$A:$AQ, MATCH(YEAR(dlsp_1_y_a!A2567), focus_dlsp!$2:$2, 0), 0)</f>
        <v>45.2</v>
      </c>
      <c r="C2567">
        <f>VLOOKUP($A2567, focus_dlsp!$A:$AQ, MATCH(YEAR(A2567)+1, focus_dlsp!$2:$2, 0), 0)</f>
        <v>51</v>
      </c>
      <c r="D2567">
        <f t="shared" si="162"/>
        <v>5.7999999999999972</v>
      </c>
      <c r="E2567">
        <f t="shared" si="160"/>
        <v>12</v>
      </c>
      <c r="F2567">
        <f t="shared" si="163"/>
        <v>12</v>
      </c>
      <c r="G2567">
        <f t="shared" si="161"/>
        <v>2016</v>
      </c>
    </row>
    <row r="2568" spans="1:7" x14ac:dyDescent="0.25">
      <c r="A2568" s="1">
        <f>focus_dlsp!A2569</f>
        <v>42716</v>
      </c>
      <c r="B2568">
        <f>VLOOKUP($A2568, focus_dlsp!$A:$AQ, MATCH(YEAR(dlsp_1_y_a!A2568), focus_dlsp!$2:$2, 0), 0)</f>
        <v>45.2</v>
      </c>
      <c r="C2568">
        <f>VLOOKUP($A2568, focus_dlsp!$A:$AQ, MATCH(YEAR(A2568)+1, focus_dlsp!$2:$2, 0), 0)</f>
        <v>51</v>
      </c>
      <c r="D2568">
        <f t="shared" si="162"/>
        <v>5.7999999999999972</v>
      </c>
      <c r="E2568">
        <f t="shared" si="160"/>
        <v>12</v>
      </c>
      <c r="F2568">
        <f t="shared" si="163"/>
        <v>12</v>
      </c>
      <c r="G2568">
        <f t="shared" si="161"/>
        <v>2016</v>
      </c>
    </row>
    <row r="2569" spans="1:7" x14ac:dyDescent="0.25">
      <c r="A2569" s="1">
        <f>focus_dlsp!A2570</f>
        <v>42717</v>
      </c>
      <c r="B2569">
        <f>VLOOKUP($A2569, focus_dlsp!$A:$AQ, MATCH(YEAR(dlsp_1_y_a!A2569), focus_dlsp!$2:$2, 0), 0)</f>
        <v>45.2</v>
      </c>
      <c r="C2569">
        <f>VLOOKUP($A2569, focus_dlsp!$A:$AQ, MATCH(YEAR(A2569)+1, focus_dlsp!$2:$2, 0), 0)</f>
        <v>51.1</v>
      </c>
      <c r="D2569">
        <f t="shared" si="162"/>
        <v>5.8999999999999986</v>
      </c>
      <c r="E2569">
        <f t="shared" si="160"/>
        <v>12</v>
      </c>
      <c r="F2569">
        <f t="shared" si="163"/>
        <v>12</v>
      </c>
      <c r="G2569">
        <f t="shared" si="161"/>
        <v>2016</v>
      </c>
    </row>
    <row r="2570" spans="1:7" x14ac:dyDescent="0.25">
      <c r="A2570" s="1">
        <f>focus_dlsp!A2571</f>
        <v>42718</v>
      </c>
      <c r="B2570">
        <f>VLOOKUP($A2570, focus_dlsp!$A:$AQ, MATCH(YEAR(dlsp_1_y_a!A2570), focus_dlsp!$2:$2, 0), 0)</f>
        <v>45.2</v>
      </c>
      <c r="C2570">
        <f>VLOOKUP($A2570, focus_dlsp!$A:$AQ, MATCH(YEAR(A2570)+1, focus_dlsp!$2:$2, 0), 0)</f>
        <v>51.1</v>
      </c>
      <c r="D2570">
        <f t="shared" si="162"/>
        <v>5.8999999999999986</v>
      </c>
      <c r="E2570">
        <f t="shared" si="160"/>
        <v>12</v>
      </c>
      <c r="F2570">
        <f t="shared" si="163"/>
        <v>12</v>
      </c>
      <c r="G2570">
        <f t="shared" si="161"/>
        <v>2016</v>
      </c>
    </row>
    <row r="2571" spans="1:7" x14ac:dyDescent="0.25">
      <c r="A2571" s="1">
        <f>focus_dlsp!A2572</f>
        <v>42719</v>
      </c>
      <c r="B2571">
        <f>VLOOKUP($A2571, focus_dlsp!$A:$AQ, MATCH(YEAR(dlsp_1_y_a!A2571), focus_dlsp!$2:$2, 0), 0)</f>
        <v>45.2</v>
      </c>
      <c r="C2571">
        <f>VLOOKUP($A2571, focus_dlsp!$A:$AQ, MATCH(YEAR(A2571)+1, focus_dlsp!$2:$2, 0), 0)</f>
        <v>50.75</v>
      </c>
      <c r="D2571">
        <f t="shared" si="162"/>
        <v>5.5499999999999972</v>
      </c>
      <c r="E2571">
        <f t="shared" si="160"/>
        <v>12</v>
      </c>
      <c r="F2571">
        <f t="shared" si="163"/>
        <v>12</v>
      </c>
      <c r="G2571">
        <f t="shared" si="161"/>
        <v>2016</v>
      </c>
    </row>
    <row r="2572" spans="1:7" x14ac:dyDescent="0.25">
      <c r="A2572" s="1">
        <f>focus_dlsp!A2573</f>
        <v>42720</v>
      </c>
      <c r="B2572">
        <f>VLOOKUP($A2572, focus_dlsp!$A:$AQ, MATCH(YEAR(dlsp_1_y_a!A2572), focus_dlsp!$2:$2, 0), 0)</f>
        <v>45.2</v>
      </c>
      <c r="C2572">
        <f>VLOOKUP($A2572, focus_dlsp!$A:$AQ, MATCH(YEAR(A2572)+1, focus_dlsp!$2:$2, 0), 0)</f>
        <v>50.75</v>
      </c>
      <c r="D2572">
        <f t="shared" si="162"/>
        <v>5.5499999999999972</v>
      </c>
      <c r="E2572">
        <f t="shared" si="160"/>
        <v>12</v>
      </c>
      <c r="F2572">
        <f t="shared" si="163"/>
        <v>12</v>
      </c>
      <c r="G2572">
        <f t="shared" si="161"/>
        <v>2016</v>
      </c>
    </row>
    <row r="2573" spans="1:7" x14ac:dyDescent="0.25">
      <c r="A2573" s="1">
        <f>focus_dlsp!A2574</f>
        <v>42723</v>
      </c>
      <c r="B2573">
        <f>VLOOKUP($A2573, focus_dlsp!$A:$AQ, MATCH(YEAR(dlsp_1_y_a!A2573), focus_dlsp!$2:$2, 0), 0)</f>
        <v>45.2</v>
      </c>
      <c r="C2573">
        <f>VLOOKUP($A2573, focus_dlsp!$A:$AQ, MATCH(YEAR(A2573)+1, focus_dlsp!$2:$2, 0), 0)</f>
        <v>50.87</v>
      </c>
      <c r="D2573">
        <f t="shared" si="162"/>
        <v>5.6699999999999946</v>
      </c>
      <c r="E2573">
        <f t="shared" si="160"/>
        <v>12</v>
      </c>
      <c r="F2573">
        <f t="shared" si="163"/>
        <v>12</v>
      </c>
      <c r="G2573">
        <f t="shared" si="161"/>
        <v>2016</v>
      </c>
    </row>
    <row r="2574" spans="1:7" x14ac:dyDescent="0.25">
      <c r="A2574" s="1">
        <f>focus_dlsp!A2575</f>
        <v>42724</v>
      </c>
      <c r="B2574">
        <f>VLOOKUP($A2574, focus_dlsp!$A:$AQ, MATCH(YEAR(dlsp_1_y_a!A2574), focus_dlsp!$2:$2, 0), 0)</f>
        <v>45.2</v>
      </c>
      <c r="C2574">
        <f>VLOOKUP($A2574, focus_dlsp!$A:$AQ, MATCH(YEAR(A2574)+1, focus_dlsp!$2:$2, 0), 0)</f>
        <v>50.87</v>
      </c>
      <c r="D2574">
        <f t="shared" si="162"/>
        <v>5.6699999999999946</v>
      </c>
      <c r="E2574">
        <f t="shared" si="160"/>
        <v>12</v>
      </c>
      <c r="F2574">
        <f t="shared" si="163"/>
        <v>12</v>
      </c>
      <c r="G2574">
        <f t="shared" si="161"/>
        <v>2016</v>
      </c>
    </row>
    <row r="2575" spans="1:7" x14ac:dyDescent="0.25">
      <c r="A2575" s="1">
        <f>focus_dlsp!A2576</f>
        <v>42725</v>
      </c>
      <c r="B2575">
        <f>VLOOKUP($A2575, focus_dlsp!$A:$AQ, MATCH(YEAR(dlsp_1_y_a!A2575), focus_dlsp!$2:$2, 0), 0)</f>
        <v>45.2</v>
      </c>
      <c r="C2575">
        <f>VLOOKUP($A2575, focus_dlsp!$A:$AQ, MATCH(YEAR(A2575)+1, focus_dlsp!$2:$2, 0), 0)</f>
        <v>50.74</v>
      </c>
      <c r="D2575">
        <f t="shared" si="162"/>
        <v>5.5399999999999991</v>
      </c>
      <c r="E2575">
        <f t="shared" si="160"/>
        <v>12</v>
      </c>
      <c r="F2575">
        <f t="shared" si="163"/>
        <v>12</v>
      </c>
      <c r="G2575">
        <f t="shared" si="161"/>
        <v>2016</v>
      </c>
    </row>
    <row r="2576" spans="1:7" x14ac:dyDescent="0.25">
      <c r="A2576" s="1">
        <f>focus_dlsp!A2577</f>
        <v>42726</v>
      </c>
      <c r="B2576">
        <f>VLOOKUP($A2576, focus_dlsp!$A:$AQ, MATCH(YEAR(dlsp_1_y_a!A2576), focus_dlsp!$2:$2, 0), 0)</f>
        <v>45.2</v>
      </c>
      <c r="C2576">
        <f>VLOOKUP($A2576, focus_dlsp!$A:$AQ, MATCH(YEAR(A2576)+1, focus_dlsp!$2:$2, 0), 0)</f>
        <v>50.74</v>
      </c>
      <c r="D2576">
        <f t="shared" si="162"/>
        <v>5.5399999999999991</v>
      </c>
      <c r="E2576">
        <f t="shared" si="160"/>
        <v>12</v>
      </c>
      <c r="F2576">
        <f t="shared" si="163"/>
        <v>12</v>
      </c>
      <c r="G2576">
        <f t="shared" si="161"/>
        <v>2016</v>
      </c>
    </row>
    <row r="2577" spans="1:7" x14ac:dyDescent="0.25">
      <c r="A2577" s="1">
        <f>focus_dlsp!A2578</f>
        <v>42727</v>
      </c>
      <c r="B2577">
        <f>VLOOKUP($A2577, focus_dlsp!$A:$AQ, MATCH(YEAR(dlsp_1_y_a!A2577), focus_dlsp!$2:$2, 0), 0)</f>
        <v>45.2</v>
      </c>
      <c r="C2577">
        <f>VLOOKUP($A2577, focus_dlsp!$A:$AQ, MATCH(YEAR(A2577)+1, focus_dlsp!$2:$2, 0), 0)</f>
        <v>50.74</v>
      </c>
      <c r="D2577">
        <f t="shared" si="162"/>
        <v>5.5399999999999991</v>
      </c>
      <c r="E2577">
        <f t="shared" si="160"/>
        <v>12</v>
      </c>
      <c r="F2577">
        <f t="shared" si="163"/>
        <v>12</v>
      </c>
      <c r="G2577">
        <f t="shared" si="161"/>
        <v>2016</v>
      </c>
    </row>
    <row r="2578" spans="1:7" x14ac:dyDescent="0.25">
      <c r="A2578" s="1">
        <f>focus_dlsp!A2579</f>
        <v>42730</v>
      </c>
      <c r="B2578">
        <f>VLOOKUP($A2578, focus_dlsp!$A:$AQ, MATCH(YEAR(dlsp_1_y_a!A2578), focus_dlsp!$2:$2, 0), 0)</f>
        <v>45.2</v>
      </c>
      <c r="C2578">
        <f>VLOOKUP($A2578, focus_dlsp!$A:$AQ, MATCH(YEAR(A2578)+1, focus_dlsp!$2:$2, 0), 0)</f>
        <v>50.74</v>
      </c>
      <c r="D2578">
        <f t="shared" si="162"/>
        <v>5.5399999999999991</v>
      </c>
      <c r="E2578">
        <f t="shared" si="160"/>
        <v>12</v>
      </c>
      <c r="F2578">
        <f t="shared" si="163"/>
        <v>12</v>
      </c>
      <c r="G2578">
        <f t="shared" si="161"/>
        <v>2016</v>
      </c>
    </row>
    <row r="2579" spans="1:7" x14ac:dyDescent="0.25">
      <c r="A2579" s="1">
        <f>focus_dlsp!A2580</f>
        <v>42731</v>
      </c>
      <c r="B2579">
        <f>VLOOKUP($A2579, focus_dlsp!$A:$AQ, MATCH(YEAR(dlsp_1_y_a!A2579), focus_dlsp!$2:$2, 0), 0)</f>
        <v>45.2</v>
      </c>
      <c r="C2579">
        <f>VLOOKUP($A2579, focus_dlsp!$A:$AQ, MATCH(YEAR(A2579)+1, focus_dlsp!$2:$2, 0), 0)</f>
        <v>50.6</v>
      </c>
      <c r="D2579">
        <f t="shared" si="162"/>
        <v>5.3999999999999986</v>
      </c>
      <c r="E2579">
        <f t="shared" si="160"/>
        <v>12</v>
      </c>
      <c r="F2579">
        <f t="shared" si="163"/>
        <v>12</v>
      </c>
      <c r="G2579">
        <f t="shared" si="161"/>
        <v>2016</v>
      </c>
    </row>
    <row r="2580" spans="1:7" x14ac:dyDescent="0.25">
      <c r="A2580" s="1">
        <f>focus_dlsp!A2581</f>
        <v>42732</v>
      </c>
      <c r="B2580">
        <f>VLOOKUP($A2580, focus_dlsp!$A:$AQ, MATCH(YEAR(dlsp_1_y_a!A2580), focus_dlsp!$2:$2, 0), 0)</f>
        <v>45.2</v>
      </c>
      <c r="C2580">
        <f>VLOOKUP($A2580, focus_dlsp!$A:$AQ, MATCH(YEAR(A2580)+1, focus_dlsp!$2:$2, 0), 0)</f>
        <v>50.6</v>
      </c>
      <c r="D2580">
        <f t="shared" si="162"/>
        <v>5.3999999999999986</v>
      </c>
      <c r="E2580">
        <f t="shared" si="160"/>
        <v>12</v>
      </c>
      <c r="F2580">
        <f t="shared" si="163"/>
        <v>12</v>
      </c>
      <c r="G2580">
        <f t="shared" si="161"/>
        <v>2016</v>
      </c>
    </row>
    <row r="2581" spans="1:7" x14ac:dyDescent="0.25">
      <c r="A2581" s="1">
        <f>focus_dlsp!A2582</f>
        <v>42733</v>
      </c>
      <c r="B2581">
        <f>VLOOKUP($A2581, focus_dlsp!$A:$AQ, MATCH(YEAR(dlsp_1_y_a!A2581), focus_dlsp!$2:$2, 0), 0)</f>
        <v>45.15</v>
      </c>
      <c r="C2581">
        <f>VLOOKUP($A2581, focus_dlsp!$A:$AQ, MATCH(YEAR(A2581)+1, focus_dlsp!$2:$2, 0), 0)</f>
        <v>50.67</v>
      </c>
      <c r="D2581">
        <f t="shared" si="162"/>
        <v>5.5200000000000031</v>
      </c>
      <c r="E2581">
        <f t="shared" si="160"/>
        <v>12</v>
      </c>
      <c r="F2581">
        <f t="shared" si="163"/>
        <v>12</v>
      </c>
      <c r="G2581">
        <f t="shared" si="161"/>
        <v>2016</v>
      </c>
    </row>
    <row r="2582" spans="1:7" x14ac:dyDescent="0.25">
      <c r="A2582" s="1">
        <f>focus_dlsp!A2583</f>
        <v>42734</v>
      </c>
      <c r="B2582">
        <f>VLOOKUP($A2582, focus_dlsp!$A:$AQ, MATCH(YEAR(dlsp_1_y_a!A2582), focus_dlsp!$2:$2, 0), 0)</f>
        <v>45.2</v>
      </c>
      <c r="C2582">
        <f>VLOOKUP($A2582, focus_dlsp!$A:$AQ, MATCH(YEAR(A2582)+1, focus_dlsp!$2:$2, 0), 0)</f>
        <v>50.74</v>
      </c>
      <c r="D2582">
        <f t="shared" si="162"/>
        <v>5.5399999999999991</v>
      </c>
      <c r="E2582">
        <f t="shared" si="160"/>
        <v>12</v>
      </c>
      <c r="F2582">
        <f t="shared" si="163"/>
        <v>12</v>
      </c>
      <c r="G2582">
        <f t="shared" si="161"/>
        <v>2016</v>
      </c>
    </row>
    <row r="2583" spans="1:7" x14ac:dyDescent="0.25">
      <c r="A2583" s="1">
        <f>focus_dlsp!A2584</f>
        <v>42737</v>
      </c>
      <c r="B2583">
        <f>VLOOKUP($A2583, focus_dlsp!$A:$AQ, MATCH(YEAR(dlsp_1_y_a!A2583), focus_dlsp!$2:$2, 0), 0)</f>
        <v>50.74</v>
      </c>
      <c r="C2583">
        <f>VLOOKUP($A2583, focus_dlsp!$A:$AQ, MATCH(YEAR(A2583)+1, focus_dlsp!$2:$2, 0), 0)</f>
        <v>54.5</v>
      </c>
      <c r="D2583">
        <f t="shared" si="162"/>
        <v>3.759999999999998</v>
      </c>
      <c r="E2583">
        <f t="shared" si="160"/>
        <v>1</v>
      </c>
      <c r="F2583">
        <f t="shared" si="163"/>
        <v>3</v>
      </c>
      <c r="G2583">
        <f t="shared" si="161"/>
        <v>2017</v>
      </c>
    </row>
    <row r="2584" spans="1:7" x14ac:dyDescent="0.25">
      <c r="A2584" s="1">
        <f>focus_dlsp!A2585</f>
        <v>42738</v>
      </c>
      <c r="B2584">
        <f>VLOOKUP($A2584, focus_dlsp!$A:$AQ, MATCH(YEAR(dlsp_1_y_a!A2584), focus_dlsp!$2:$2, 0), 0)</f>
        <v>50.74</v>
      </c>
      <c r="C2584">
        <f>VLOOKUP($A2584, focus_dlsp!$A:$AQ, MATCH(YEAR(A2584)+1, focus_dlsp!$2:$2, 0), 0)</f>
        <v>54.5</v>
      </c>
      <c r="D2584">
        <f t="shared" si="162"/>
        <v>3.759999999999998</v>
      </c>
      <c r="E2584">
        <f t="shared" si="160"/>
        <v>1</v>
      </c>
      <c r="F2584">
        <f t="shared" si="163"/>
        <v>3</v>
      </c>
      <c r="G2584">
        <f t="shared" si="161"/>
        <v>2017</v>
      </c>
    </row>
    <row r="2585" spans="1:7" x14ac:dyDescent="0.25">
      <c r="A2585" s="1">
        <f>focus_dlsp!A2586</f>
        <v>42739</v>
      </c>
      <c r="B2585">
        <f>VLOOKUP($A2585, focus_dlsp!$A:$AQ, MATCH(YEAR(dlsp_1_y_a!A2585), focus_dlsp!$2:$2, 0), 0)</f>
        <v>50.74</v>
      </c>
      <c r="C2585">
        <f>VLOOKUP($A2585, focus_dlsp!$A:$AQ, MATCH(YEAR(A2585)+1, focus_dlsp!$2:$2, 0), 0)</f>
        <v>54.5</v>
      </c>
      <c r="D2585">
        <f t="shared" si="162"/>
        <v>3.759999999999998</v>
      </c>
      <c r="E2585">
        <f t="shared" si="160"/>
        <v>1</v>
      </c>
      <c r="F2585">
        <f t="shared" si="163"/>
        <v>3</v>
      </c>
      <c r="G2585">
        <f t="shared" si="161"/>
        <v>2017</v>
      </c>
    </row>
    <row r="2586" spans="1:7" x14ac:dyDescent="0.25">
      <c r="A2586" s="1">
        <f>focus_dlsp!A2587</f>
        <v>42740</v>
      </c>
      <c r="B2586">
        <f>VLOOKUP($A2586, focus_dlsp!$A:$AQ, MATCH(YEAR(dlsp_1_y_a!A2586), focus_dlsp!$2:$2, 0), 0)</f>
        <v>50.74</v>
      </c>
      <c r="C2586">
        <f>VLOOKUP($A2586, focus_dlsp!$A:$AQ, MATCH(YEAR(A2586)+1, focus_dlsp!$2:$2, 0), 0)</f>
        <v>54.5</v>
      </c>
      <c r="D2586">
        <f t="shared" si="162"/>
        <v>3.759999999999998</v>
      </c>
      <c r="E2586">
        <f t="shared" si="160"/>
        <v>1</v>
      </c>
      <c r="F2586">
        <f t="shared" si="163"/>
        <v>3</v>
      </c>
      <c r="G2586">
        <f t="shared" si="161"/>
        <v>2017</v>
      </c>
    </row>
    <row r="2587" spans="1:7" x14ac:dyDescent="0.25">
      <c r="A2587" s="1">
        <f>focus_dlsp!A2588</f>
        <v>42741</v>
      </c>
      <c r="B2587">
        <f>VLOOKUP($A2587, focus_dlsp!$A:$AQ, MATCH(YEAR(dlsp_1_y_a!A2587), focus_dlsp!$2:$2, 0), 0)</f>
        <v>50.67</v>
      </c>
      <c r="C2587">
        <f>VLOOKUP($A2587, focus_dlsp!$A:$AQ, MATCH(YEAR(A2587)+1, focus_dlsp!$2:$2, 0), 0)</f>
        <v>54.3</v>
      </c>
      <c r="D2587">
        <f t="shared" si="162"/>
        <v>3.6299999999999955</v>
      </c>
      <c r="E2587">
        <f t="shared" si="160"/>
        <v>1</v>
      </c>
      <c r="F2587">
        <f t="shared" si="163"/>
        <v>3</v>
      </c>
      <c r="G2587">
        <f t="shared" si="161"/>
        <v>2017</v>
      </c>
    </row>
    <row r="2588" spans="1:7" x14ac:dyDescent="0.25">
      <c r="A2588" s="1">
        <f>focus_dlsp!A2589</f>
        <v>42744</v>
      </c>
      <c r="B2588">
        <f>VLOOKUP($A2588, focus_dlsp!$A:$AQ, MATCH(YEAR(dlsp_1_y_a!A2588), focus_dlsp!$2:$2, 0), 0)</f>
        <v>50.82</v>
      </c>
      <c r="C2588">
        <f>VLOOKUP($A2588, focus_dlsp!$A:$AQ, MATCH(YEAR(A2588)+1, focus_dlsp!$2:$2, 0), 0)</f>
        <v>54.3</v>
      </c>
      <c r="D2588">
        <f t="shared" si="162"/>
        <v>3.4799999999999969</v>
      </c>
      <c r="E2588">
        <f t="shared" si="160"/>
        <v>1</v>
      </c>
      <c r="F2588">
        <f t="shared" si="163"/>
        <v>3</v>
      </c>
      <c r="G2588">
        <f t="shared" si="161"/>
        <v>2017</v>
      </c>
    </row>
    <row r="2589" spans="1:7" x14ac:dyDescent="0.25">
      <c r="A2589" s="1">
        <f>focus_dlsp!A2590</f>
        <v>42745</v>
      </c>
      <c r="B2589">
        <f>VLOOKUP($A2589, focus_dlsp!$A:$AQ, MATCH(YEAR(dlsp_1_y_a!A2589), focus_dlsp!$2:$2, 0), 0)</f>
        <v>50.82</v>
      </c>
      <c r="C2589">
        <f>VLOOKUP($A2589, focus_dlsp!$A:$AQ, MATCH(YEAR(A2589)+1, focus_dlsp!$2:$2, 0), 0)</f>
        <v>54.3</v>
      </c>
      <c r="D2589">
        <f t="shared" si="162"/>
        <v>3.4799999999999969</v>
      </c>
      <c r="E2589">
        <f t="shared" si="160"/>
        <v>1</v>
      </c>
      <c r="F2589">
        <f t="shared" si="163"/>
        <v>3</v>
      </c>
      <c r="G2589">
        <f t="shared" si="161"/>
        <v>2017</v>
      </c>
    </row>
    <row r="2590" spans="1:7" x14ac:dyDescent="0.25">
      <c r="A2590" s="1">
        <f>focus_dlsp!A2591</f>
        <v>42746</v>
      </c>
      <c r="B2590">
        <f>VLOOKUP($A2590, focus_dlsp!$A:$AQ, MATCH(YEAR(dlsp_1_y_a!A2590), focus_dlsp!$2:$2, 0), 0)</f>
        <v>50.74</v>
      </c>
      <c r="C2590">
        <f>VLOOKUP($A2590, focus_dlsp!$A:$AQ, MATCH(YEAR(A2590)+1, focus_dlsp!$2:$2, 0), 0)</f>
        <v>54.5</v>
      </c>
      <c r="D2590">
        <f t="shared" si="162"/>
        <v>3.759999999999998</v>
      </c>
      <c r="E2590">
        <f t="shared" si="160"/>
        <v>1</v>
      </c>
      <c r="F2590">
        <f t="shared" si="163"/>
        <v>3</v>
      </c>
      <c r="G2590">
        <f t="shared" si="161"/>
        <v>2017</v>
      </c>
    </row>
    <row r="2591" spans="1:7" x14ac:dyDescent="0.25">
      <c r="A2591" s="1">
        <f>focus_dlsp!A2592</f>
        <v>42747</v>
      </c>
      <c r="B2591">
        <f>VLOOKUP($A2591, focus_dlsp!$A:$AQ, MATCH(YEAR(dlsp_1_y_a!A2591), focus_dlsp!$2:$2, 0), 0)</f>
        <v>50.74</v>
      </c>
      <c r="C2591">
        <f>VLOOKUP($A2591, focus_dlsp!$A:$AQ, MATCH(YEAR(A2591)+1, focus_dlsp!$2:$2, 0), 0)</f>
        <v>54.5</v>
      </c>
      <c r="D2591">
        <f t="shared" si="162"/>
        <v>3.759999999999998</v>
      </c>
      <c r="E2591">
        <f t="shared" si="160"/>
        <v>1</v>
      </c>
      <c r="F2591">
        <f t="shared" si="163"/>
        <v>3</v>
      </c>
      <c r="G2591">
        <f t="shared" si="161"/>
        <v>2017</v>
      </c>
    </row>
    <row r="2592" spans="1:7" x14ac:dyDescent="0.25">
      <c r="A2592" s="1">
        <f>focus_dlsp!A2593</f>
        <v>42748</v>
      </c>
      <c r="B2592">
        <f>VLOOKUP($A2592, focus_dlsp!$A:$AQ, MATCH(YEAR(dlsp_1_y_a!A2592), focus_dlsp!$2:$2, 0), 0)</f>
        <v>50.82</v>
      </c>
      <c r="C2592">
        <f>VLOOKUP($A2592, focus_dlsp!$A:$AQ, MATCH(YEAR(A2592)+1, focus_dlsp!$2:$2, 0), 0)</f>
        <v>54.75</v>
      </c>
      <c r="D2592">
        <f t="shared" si="162"/>
        <v>3.9299999999999997</v>
      </c>
      <c r="E2592">
        <f t="shared" si="160"/>
        <v>1</v>
      </c>
      <c r="F2592">
        <f t="shared" si="163"/>
        <v>3</v>
      </c>
      <c r="G2592">
        <f t="shared" si="161"/>
        <v>2017</v>
      </c>
    </row>
    <row r="2593" spans="1:7" x14ac:dyDescent="0.25">
      <c r="A2593" s="1">
        <f>focus_dlsp!A2594</f>
        <v>42751</v>
      </c>
      <c r="B2593">
        <f>VLOOKUP($A2593, focus_dlsp!$A:$AQ, MATCH(YEAR(dlsp_1_y_a!A2593), focus_dlsp!$2:$2, 0), 0)</f>
        <v>50.74</v>
      </c>
      <c r="C2593">
        <f>VLOOKUP($A2593, focus_dlsp!$A:$AQ, MATCH(YEAR(A2593)+1, focus_dlsp!$2:$2, 0), 0)</f>
        <v>54.5</v>
      </c>
      <c r="D2593">
        <f t="shared" si="162"/>
        <v>3.759999999999998</v>
      </c>
      <c r="E2593">
        <f t="shared" si="160"/>
        <v>1</v>
      </c>
      <c r="F2593">
        <f t="shared" si="163"/>
        <v>3</v>
      </c>
      <c r="G2593">
        <f t="shared" si="161"/>
        <v>2017</v>
      </c>
    </row>
    <row r="2594" spans="1:7" x14ac:dyDescent="0.25">
      <c r="A2594" s="1">
        <f>focus_dlsp!A2595</f>
        <v>42752</v>
      </c>
      <c r="B2594">
        <f>VLOOKUP($A2594, focus_dlsp!$A:$AQ, MATCH(YEAR(dlsp_1_y_a!A2594), focus_dlsp!$2:$2, 0), 0)</f>
        <v>51.05</v>
      </c>
      <c r="C2594">
        <f>VLOOKUP($A2594, focus_dlsp!$A:$AQ, MATCH(YEAR(A2594)+1, focus_dlsp!$2:$2, 0), 0)</f>
        <v>55</v>
      </c>
      <c r="D2594">
        <f t="shared" si="162"/>
        <v>3.9500000000000028</v>
      </c>
      <c r="E2594">
        <f t="shared" si="160"/>
        <v>1</v>
      </c>
      <c r="F2594">
        <f t="shared" si="163"/>
        <v>3</v>
      </c>
      <c r="G2594">
        <f t="shared" si="161"/>
        <v>2017</v>
      </c>
    </row>
    <row r="2595" spans="1:7" x14ac:dyDescent="0.25">
      <c r="A2595" s="1">
        <f>focus_dlsp!A2596</f>
        <v>42753</v>
      </c>
      <c r="B2595">
        <f>VLOOKUP($A2595, focus_dlsp!$A:$AQ, MATCH(YEAR(dlsp_1_y_a!A2595), focus_dlsp!$2:$2, 0), 0)</f>
        <v>51.05</v>
      </c>
      <c r="C2595">
        <f>VLOOKUP($A2595, focus_dlsp!$A:$AQ, MATCH(YEAR(A2595)+1, focus_dlsp!$2:$2, 0), 0)</f>
        <v>55</v>
      </c>
      <c r="D2595">
        <f t="shared" si="162"/>
        <v>3.9500000000000028</v>
      </c>
      <c r="E2595">
        <f t="shared" si="160"/>
        <v>1</v>
      </c>
      <c r="F2595">
        <f t="shared" si="163"/>
        <v>3</v>
      </c>
      <c r="G2595">
        <f t="shared" si="161"/>
        <v>2017</v>
      </c>
    </row>
    <row r="2596" spans="1:7" x14ac:dyDescent="0.25">
      <c r="A2596" s="1">
        <f>focus_dlsp!A2597</f>
        <v>42754</v>
      </c>
      <c r="B2596">
        <f>VLOOKUP($A2596, focus_dlsp!$A:$AQ, MATCH(YEAR(dlsp_1_y_a!A2596), focus_dlsp!$2:$2, 0), 0)</f>
        <v>50.82</v>
      </c>
      <c r="C2596">
        <f>VLOOKUP($A2596, focus_dlsp!$A:$AQ, MATCH(YEAR(A2596)+1, focus_dlsp!$2:$2, 0), 0)</f>
        <v>54.5</v>
      </c>
      <c r="D2596">
        <f t="shared" si="162"/>
        <v>3.6799999999999997</v>
      </c>
      <c r="E2596">
        <f t="shared" si="160"/>
        <v>1</v>
      </c>
      <c r="F2596">
        <f t="shared" si="163"/>
        <v>3</v>
      </c>
      <c r="G2596">
        <f t="shared" si="161"/>
        <v>2017</v>
      </c>
    </row>
    <row r="2597" spans="1:7" x14ac:dyDescent="0.25">
      <c r="A2597" s="1">
        <f>focus_dlsp!A2598</f>
        <v>42755</v>
      </c>
      <c r="B2597">
        <f>VLOOKUP($A2597, focus_dlsp!$A:$AQ, MATCH(YEAR(dlsp_1_y_a!A2597), focus_dlsp!$2:$2, 0), 0)</f>
        <v>50.82</v>
      </c>
      <c r="C2597">
        <f>VLOOKUP($A2597, focus_dlsp!$A:$AQ, MATCH(YEAR(A2597)+1, focus_dlsp!$2:$2, 0), 0)</f>
        <v>54.75</v>
      </c>
      <c r="D2597">
        <f t="shared" si="162"/>
        <v>3.9299999999999997</v>
      </c>
      <c r="E2597">
        <f t="shared" si="160"/>
        <v>1</v>
      </c>
      <c r="F2597">
        <f t="shared" si="163"/>
        <v>3</v>
      </c>
      <c r="G2597">
        <f t="shared" si="161"/>
        <v>2017</v>
      </c>
    </row>
    <row r="2598" spans="1:7" x14ac:dyDescent="0.25">
      <c r="A2598" s="1">
        <f>focus_dlsp!A2599</f>
        <v>42758</v>
      </c>
      <c r="B2598">
        <f>VLOOKUP($A2598, focus_dlsp!$A:$AQ, MATCH(YEAR(dlsp_1_y_a!A2598), focus_dlsp!$2:$2, 0), 0)</f>
        <v>50.74</v>
      </c>
      <c r="C2598">
        <f>VLOOKUP($A2598, focus_dlsp!$A:$AQ, MATCH(YEAR(A2598)+1, focus_dlsp!$2:$2, 0), 0)</f>
        <v>54.5</v>
      </c>
      <c r="D2598">
        <f t="shared" si="162"/>
        <v>3.759999999999998</v>
      </c>
      <c r="E2598">
        <f t="shared" si="160"/>
        <v>1</v>
      </c>
      <c r="F2598">
        <f t="shared" si="163"/>
        <v>3</v>
      </c>
      <c r="G2598">
        <f t="shared" si="161"/>
        <v>2017</v>
      </c>
    </row>
    <row r="2599" spans="1:7" x14ac:dyDescent="0.25">
      <c r="A2599" s="1">
        <f>focus_dlsp!A2600</f>
        <v>42759</v>
      </c>
      <c r="B2599">
        <f>VLOOKUP($A2599, focus_dlsp!$A:$AQ, MATCH(YEAR(dlsp_1_y_a!A2599), focus_dlsp!$2:$2, 0), 0)</f>
        <v>50.74</v>
      </c>
      <c r="C2599">
        <f>VLOOKUP($A2599, focus_dlsp!$A:$AQ, MATCH(YEAR(A2599)+1, focus_dlsp!$2:$2, 0), 0)</f>
        <v>54.5</v>
      </c>
      <c r="D2599">
        <f t="shared" si="162"/>
        <v>3.759999999999998</v>
      </c>
      <c r="E2599">
        <f t="shared" si="160"/>
        <v>1</v>
      </c>
      <c r="F2599">
        <f t="shared" si="163"/>
        <v>3</v>
      </c>
      <c r="G2599">
        <f t="shared" si="161"/>
        <v>2017</v>
      </c>
    </row>
    <row r="2600" spans="1:7" x14ac:dyDescent="0.25">
      <c r="A2600" s="1">
        <f>focus_dlsp!A2601</f>
        <v>42760</v>
      </c>
      <c r="B2600">
        <f>VLOOKUP($A2600, focus_dlsp!$A:$AQ, MATCH(YEAR(dlsp_1_y_a!A2600), focus_dlsp!$2:$2, 0), 0)</f>
        <v>50.74</v>
      </c>
      <c r="C2600">
        <f>VLOOKUP($A2600, focus_dlsp!$A:$AQ, MATCH(YEAR(A2600)+1, focus_dlsp!$2:$2, 0), 0)</f>
        <v>54.5</v>
      </c>
      <c r="D2600">
        <f t="shared" si="162"/>
        <v>3.759999999999998</v>
      </c>
      <c r="E2600">
        <f t="shared" si="160"/>
        <v>1</v>
      </c>
      <c r="F2600">
        <f t="shared" si="163"/>
        <v>3</v>
      </c>
      <c r="G2600">
        <f t="shared" si="161"/>
        <v>2017</v>
      </c>
    </row>
    <row r="2601" spans="1:7" x14ac:dyDescent="0.25">
      <c r="A2601" s="1">
        <f>focus_dlsp!A2602</f>
        <v>42761</v>
      </c>
      <c r="B2601">
        <f>VLOOKUP($A2601, focus_dlsp!$A:$AQ, MATCH(YEAR(dlsp_1_y_a!A2601), focus_dlsp!$2:$2, 0), 0)</f>
        <v>50.74</v>
      </c>
      <c r="C2601">
        <f>VLOOKUP($A2601, focus_dlsp!$A:$AQ, MATCH(YEAR(A2601)+1, focus_dlsp!$2:$2, 0), 0)</f>
        <v>54.5</v>
      </c>
      <c r="D2601">
        <f t="shared" si="162"/>
        <v>3.759999999999998</v>
      </c>
      <c r="E2601">
        <f t="shared" si="160"/>
        <v>1</v>
      </c>
      <c r="F2601">
        <f t="shared" si="163"/>
        <v>3</v>
      </c>
      <c r="G2601">
        <f t="shared" si="161"/>
        <v>2017</v>
      </c>
    </row>
    <row r="2602" spans="1:7" x14ac:dyDescent="0.25">
      <c r="A2602" s="1">
        <f>focus_dlsp!A2603</f>
        <v>42762</v>
      </c>
      <c r="B2602">
        <f>VLOOKUP($A2602, focus_dlsp!$A:$AQ, MATCH(YEAR(dlsp_1_y_a!A2602), focus_dlsp!$2:$2, 0), 0)</f>
        <v>50.9</v>
      </c>
      <c r="C2602">
        <f>VLOOKUP($A2602, focus_dlsp!$A:$AQ, MATCH(YEAR(A2602)+1, focus_dlsp!$2:$2, 0), 0)</f>
        <v>55</v>
      </c>
      <c r="D2602">
        <f t="shared" si="162"/>
        <v>4.1000000000000014</v>
      </c>
      <c r="E2602">
        <f t="shared" si="160"/>
        <v>1</v>
      </c>
      <c r="F2602">
        <f t="shared" si="163"/>
        <v>3</v>
      </c>
      <c r="G2602">
        <f t="shared" si="161"/>
        <v>2017</v>
      </c>
    </row>
    <row r="2603" spans="1:7" x14ac:dyDescent="0.25">
      <c r="A2603" s="1">
        <f>focus_dlsp!A2604</f>
        <v>42765</v>
      </c>
      <c r="B2603">
        <f>VLOOKUP($A2603, focus_dlsp!$A:$AQ, MATCH(YEAR(dlsp_1_y_a!A2603), focus_dlsp!$2:$2, 0), 0)</f>
        <v>50.9</v>
      </c>
      <c r="C2603">
        <f>VLOOKUP($A2603, focus_dlsp!$A:$AQ, MATCH(YEAR(A2603)+1, focus_dlsp!$2:$2, 0), 0)</f>
        <v>55</v>
      </c>
      <c r="D2603">
        <f t="shared" si="162"/>
        <v>4.1000000000000014</v>
      </c>
      <c r="E2603">
        <f t="shared" si="160"/>
        <v>1</v>
      </c>
      <c r="F2603">
        <f t="shared" si="163"/>
        <v>3</v>
      </c>
      <c r="G2603">
        <f t="shared" si="161"/>
        <v>2017</v>
      </c>
    </row>
    <row r="2604" spans="1:7" x14ac:dyDescent="0.25">
      <c r="A2604" s="1">
        <f>focus_dlsp!A2605</f>
        <v>42766</v>
      </c>
      <c r="B2604">
        <f>VLOOKUP($A2604, focus_dlsp!$A:$AQ, MATCH(YEAR(dlsp_1_y_a!A2604), focus_dlsp!$2:$2, 0), 0)</f>
        <v>50.9</v>
      </c>
      <c r="C2604">
        <f>VLOOKUP($A2604, focus_dlsp!$A:$AQ, MATCH(YEAR(A2604)+1, focus_dlsp!$2:$2, 0), 0)</f>
        <v>55</v>
      </c>
      <c r="D2604">
        <f t="shared" si="162"/>
        <v>4.1000000000000014</v>
      </c>
      <c r="E2604">
        <f t="shared" si="160"/>
        <v>1</v>
      </c>
      <c r="F2604">
        <f t="shared" si="163"/>
        <v>3</v>
      </c>
      <c r="G2604">
        <f t="shared" si="161"/>
        <v>2017</v>
      </c>
    </row>
    <row r="2605" spans="1:7" x14ac:dyDescent="0.25">
      <c r="A2605" s="1">
        <f>focus_dlsp!A2606</f>
        <v>42767</v>
      </c>
      <c r="B2605">
        <f>VLOOKUP($A2605, focus_dlsp!$A:$AQ, MATCH(YEAR(dlsp_1_y_a!A2605), focus_dlsp!$2:$2, 0), 0)</f>
        <v>50.9</v>
      </c>
      <c r="C2605">
        <f>VLOOKUP($A2605, focus_dlsp!$A:$AQ, MATCH(YEAR(A2605)+1, focus_dlsp!$2:$2, 0), 0)</f>
        <v>55</v>
      </c>
      <c r="D2605">
        <f t="shared" si="162"/>
        <v>4.1000000000000014</v>
      </c>
      <c r="E2605">
        <f t="shared" si="160"/>
        <v>2</v>
      </c>
      <c r="F2605">
        <f t="shared" si="163"/>
        <v>3</v>
      </c>
      <c r="G2605">
        <f t="shared" si="161"/>
        <v>2017</v>
      </c>
    </row>
    <row r="2606" spans="1:7" x14ac:dyDescent="0.25">
      <c r="A2606" s="1">
        <f>focus_dlsp!A2607</f>
        <v>42768</v>
      </c>
      <c r="B2606">
        <f>VLOOKUP($A2606, focus_dlsp!$A:$AQ, MATCH(YEAR(dlsp_1_y_a!A2606), focus_dlsp!$2:$2, 0), 0)</f>
        <v>51.05</v>
      </c>
      <c r="C2606">
        <f>VLOOKUP($A2606, focus_dlsp!$A:$AQ, MATCH(YEAR(A2606)+1, focus_dlsp!$2:$2, 0), 0)</f>
        <v>55</v>
      </c>
      <c r="D2606">
        <f t="shared" si="162"/>
        <v>3.9500000000000028</v>
      </c>
      <c r="E2606">
        <f t="shared" si="160"/>
        <v>2</v>
      </c>
      <c r="F2606">
        <f t="shared" si="163"/>
        <v>3</v>
      </c>
      <c r="G2606">
        <f t="shared" si="161"/>
        <v>2017</v>
      </c>
    </row>
    <row r="2607" spans="1:7" x14ac:dyDescent="0.25">
      <c r="A2607" s="1">
        <f>focus_dlsp!A2608</f>
        <v>42769</v>
      </c>
      <c r="B2607">
        <f>VLOOKUP($A2607, focus_dlsp!$A:$AQ, MATCH(YEAR(dlsp_1_y_a!A2607), focus_dlsp!$2:$2, 0), 0)</f>
        <v>51.05</v>
      </c>
      <c r="C2607">
        <f>VLOOKUP($A2607, focus_dlsp!$A:$AQ, MATCH(YEAR(A2607)+1, focus_dlsp!$2:$2, 0), 0)</f>
        <v>55</v>
      </c>
      <c r="D2607">
        <f t="shared" si="162"/>
        <v>3.9500000000000028</v>
      </c>
      <c r="E2607">
        <f t="shared" si="160"/>
        <v>2</v>
      </c>
      <c r="F2607">
        <f t="shared" si="163"/>
        <v>3</v>
      </c>
      <c r="G2607">
        <f t="shared" si="161"/>
        <v>2017</v>
      </c>
    </row>
    <row r="2608" spans="1:7" x14ac:dyDescent="0.25">
      <c r="A2608" s="1">
        <f>focus_dlsp!A2609</f>
        <v>42772</v>
      </c>
      <c r="B2608">
        <f>VLOOKUP($A2608, focus_dlsp!$A:$AQ, MATCH(YEAR(dlsp_1_y_a!A2608), focus_dlsp!$2:$2, 0), 0)</f>
        <v>51.05</v>
      </c>
      <c r="C2608">
        <f>VLOOKUP($A2608, focus_dlsp!$A:$AQ, MATCH(YEAR(A2608)+1, focus_dlsp!$2:$2, 0), 0)</f>
        <v>55</v>
      </c>
      <c r="D2608">
        <f t="shared" si="162"/>
        <v>3.9500000000000028</v>
      </c>
      <c r="E2608">
        <f t="shared" si="160"/>
        <v>2</v>
      </c>
      <c r="F2608">
        <f t="shared" si="163"/>
        <v>3</v>
      </c>
      <c r="G2608">
        <f t="shared" si="161"/>
        <v>2017</v>
      </c>
    </row>
    <row r="2609" spans="1:7" x14ac:dyDescent="0.25">
      <c r="A2609" s="1">
        <f>focus_dlsp!A2610</f>
        <v>42773</v>
      </c>
      <c r="B2609">
        <f>VLOOKUP($A2609, focus_dlsp!$A:$AQ, MATCH(YEAR(dlsp_1_y_a!A2609), focus_dlsp!$2:$2, 0), 0)</f>
        <v>51.35</v>
      </c>
      <c r="C2609">
        <f>VLOOKUP($A2609, focus_dlsp!$A:$AQ, MATCH(YEAR(A2609)+1, focus_dlsp!$2:$2, 0), 0)</f>
        <v>55.25</v>
      </c>
      <c r="D2609">
        <f t="shared" si="162"/>
        <v>3.8999999999999986</v>
      </c>
      <c r="E2609">
        <f t="shared" si="160"/>
        <v>2</v>
      </c>
      <c r="F2609">
        <f t="shared" si="163"/>
        <v>3</v>
      </c>
      <c r="G2609">
        <f t="shared" si="161"/>
        <v>2017</v>
      </c>
    </row>
    <row r="2610" spans="1:7" x14ac:dyDescent="0.25">
      <c r="A2610" s="1">
        <f>focus_dlsp!A2611</f>
        <v>42774</v>
      </c>
      <c r="B2610">
        <f>VLOOKUP($A2610, focus_dlsp!$A:$AQ, MATCH(YEAR(dlsp_1_y_a!A2610), focus_dlsp!$2:$2, 0), 0)</f>
        <v>51.35</v>
      </c>
      <c r="C2610">
        <f>VLOOKUP($A2610, focus_dlsp!$A:$AQ, MATCH(YEAR(A2610)+1, focus_dlsp!$2:$2, 0), 0)</f>
        <v>55.25</v>
      </c>
      <c r="D2610">
        <f t="shared" si="162"/>
        <v>3.8999999999999986</v>
      </c>
      <c r="E2610">
        <f t="shared" si="160"/>
        <v>2</v>
      </c>
      <c r="F2610">
        <f t="shared" si="163"/>
        <v>3</v>
      </c>
      <c r="G2610">
        <f t="shared" si="161"/>
        <v>2017</v>
      </c>
    </row>
    <row r="2611" spans="1:7" x14ac:dyDescent="0.25">
      <c r="A2611" s="1">
        <f>focus_dlsp!A2612</f>
        <v>42775</v>
      </c>
      <c r="B2611">
        <f>VLOOKUP($A2611, focus_dlsp!$A:$AQ, MATCH(YEAR(dlsp_1_y_a!A2611), focus_dlsp!$2:$2, 0), 0)</f>
        <v>51.45</v>
      </c>
      <c r="C2611">
        <f>VLOOKUP($A2611, focus_dlsp!$A:$AQ, MATCH(YEAR(A2611)+1, focus_dlsp!$2:$2, 0), 0)</f>
        <v>55.25</v>
      </c>
      <c r="D2611">
        <f t="shared" si="162"/>
        <v>3.7999999999999972</v>
      </c>
      <c r="E2611">
        <f t="shared" si="160"/>
        <v>2</v>
      </c>
      <c r="F2611">
        <f t="shared" si="163"/>
        <v>3</v>
      </c>
      <c r="G2611">
        <f t="shared" si="161"/>
        <v>2017</v>
      </c>
    </row>
    <row r="2612" spans="1:7" x14ac:dyDescent="0.25">
      <c r="A2612" s="1">
        <f>focus_dlsp!A2613</f>
        <v>42776</v>
      </c>
      <c r="B2612">
        <f>VLOOKUP($A2612, focus_dlsp!$A:$AQ, MATCH(YEAR(dlsp_1_y_a!A2612), focus_dlsp!$2:$2, 0), 0)</f>
        <v>51.45</v>
      </c>
      <c r="C2612">
        <f>VLOOKUP($A2612, focus_dlsp!$A:$AQ, MATCH(YEAR(A2612)+1, focus_dlsp!$2:$2, 0), 0)</f>
        <v>55</v>
      </c>
      <c r="D2612">
        <f t="shared" si="162"/>
        <v>3.5499999999999972</v>
      </c>
      <c r="E2612">
        <f t="shared" si="160"/>
        <v>2</v>
      </c>
      <c r="F2612">
        <f t="shared" si="163"/>
        <v>3</v>
      </c>
      <c r="G2612">
        <f t="shared" si="161"/>
        <v>2017</v>
      </c>
    </row>
    <row r="2613" spans="1:7" x14ac:dyDescent="0.25">
      <c r="A2613" s="1">
        <f>focus_dlsp!A2614</f>
        <v>42779</v>
      </c>
      <c r="B2613">
        <f>VLOOKUP($A2613, focus_dlsp!$A:$AQ, MATCH(YEAR(dlsp_1_y_a!A2613), focus_dlsp!$2:$2, 0), 0)</f>
        <v>51.45</v>
      </c>
      <c r="C2613">
        <f>VLOOKUP($A2613, focus_dlsp!$A:$AQ, MATCH(YEAR(A2613)+1, focus_dlsp!$2:$2, 0), 0)</f>
        <v>55.5</v>
      </c>
      <c r="D2613">
        <f t="shared" si="162"/>
        <v>4.0499999999999972</v>
      </c>
      <c r="E2613">
        <f t="shared" si="160"/>
        <v>2</v>
      </c>
      <c r="F2613">
        <f t="shared" si="163"/>
        <v>3</v>
      </c>
      <c r="G2613">
        <f t="shared" si="161"/>
        <v>2017</v>
      </c>
    </row>
    <row r="2614" spans="1:7" x14ac:dyDescent="0.25">
      <c r="A2614" s="1">
        <f>focus_dlsp!A2615</f>
        <v>42780</v>
      </c>
      <c r="B2614">
        <f>VLOOKUP($A2614, focus_dlsp!$A:$AQ, MATCH(YEAR(dlsp_1_y_a!A2614), focus_dlsp!$2:$2, 0), 0)</f>
        <v>51.45</v>
      </c>
      <c r="C2614">
        <f>VLOOKUP($A2614, focus_dlsp!$A:$AQ, MATCH(YEAR(A2614)+1, focus_dlsp!$2:$2, 0), 0)</f>
        <v>55</v>
      </c>
      <c r="D2614">
        <f t="shared" si="162"/>
        <v>3.5499999999999972</v>
      </c>
      <c r="E2614">
        <f t="shared" si="160"/>
        <v>2</v>
      </c>
      <c r="F2614">
        <f t="shared" si="163"/>
        <v>3</v>
      </c>
      <c r="G2614">
        <f t="shared" si="161"/>
        <v>2017</v>
      </c>
    </row>
    <row r="2615" spans="1:7" x14ac:dyDescent="0.25">
      <c r="A2615" s="1">
        <f>focus_dlsp!A2616</f>
        <v>42781</v>
      </c>
      <c r="B2615">
        <f>VLOOKUP($A2615, focus_dlsp!$A:$AQ, MATCH(YEAR(dlsp_1_y_a!A2615), focus_dlsp!$2:$2, 0), 0)</f>
        <v>51.45</v>
      </c>
      <c r="C2615">
        <f>VLOOKUP($A2615, focus_dlsp!$A:$AQ, MATCH(YEAR(A2615)+1, focus_dlsp!$2:$2, 0), 0)</f>
        <v>55</v>
      </c>
      <c r="D2615">
        <f t="shared" si="162"/>
        <v>3.5499999999999972</v>
      </c>
      <c r="E2615">
        <f t="shared" si="160"/>
        <v>2</v>
      </c>
      <c r="F2615">
        <f t="shared" si="163"/>
        <v>3</v>
      </c>
      <c r="G2615">
        <f t="shared" si="161"/>
        <v>2017</v>
      </c>
    </row>
    <row r="2616" spans="1:7" x14ac:dyDescent="0.25">
      <c r="A2616" s="1">
        <f>focus_dlsp!A2617</f>
        <v>42782</v>
      </c>
      <c r="B2616">
        <f>VLOOKUP($A2616, focus_dlsp!$A:$AQ, MATCH(YEAR(dlsp_1_y_a!A2616), focus_dlsp!$2:$2, 0), 0)</f>
        <v>51.45</v>
      </c>
      <c r="C2616">
        <f>VLOOKUP($A2616, focus_dlsp!$A:$AQ, MATCH(YEAR(A2616)+1, focus_dlsp!$2:$2, 0), 0)</f>
        <v>55</v>
      </c>
      <c r="D2616">
        <f t="shared" si="162"/>
        <v>3.5499999999999972</v>
      </c>
      <c r="E2616">
        <f t="shared" si="160"/>
        <v>2</v>
      </c>
      <c r="F2616">
        <f t="shared" si="163"/>
        <v>3</v>
      </c>
      <c r="G2616">
        <f t="shared" si="161"/>
        <v>2017</v>
      </c>
    </row>
    <row r="2617" spans="1:7" x14ac:dyDescent="0.25">
      <c r="A2617" s="1">
        <f>focus_dlsp!A2618</f>
        <v>42783</v>
      </c>
      <c r="B2617">
        <f>VLOOKUP($A2617, focus_dlsp!$A:$AQ, MATCH(YEAR(dlsp_1_y_a!A2617), focus_dlsp!$2:$2, 0), 0)</f>
        <v>51.45</v>
      </c>
      <c r="C2617">
        <f>VLOOKUP($A2617, focus_dlsp!$A:$AQ, MATCH(YEAR(A2617)+1, focus_dlsp!$2:$2, 0), 0)</f>
        <v>55</v>
      </c>
      <c r="D2617">
        <f t="shared" si="162"/>
        <v>3.5499999999999972</v>
      </c>
      <c r="E2617">
        <f t="shared" si="160"/>
        <v>2</v>
      </c>
      <c r="F2617">
        <f t="shared" si="163"/>
        <v>3</v>
      </c>
      <c r="G2617">
        <f t="shared" si="161"/>
        <v>2017</v>
      </c>
    </row>
    <row r="2618" spans="1:7" x14ac:dyDescent="0.25">
      <c r="A2618" s="1">
        <f>focus_dlsp!A2619</f>
        <v>42786</v>
      </c>
      <c r="B2618">
        <f>VLOOKUP($A2618, focus_dlsp!$A:$AQ, MATCH(YEAR(dlsp_1_y_a!A2618), focus_dlsp!$2:$2, 0), 0)</f>
        <v>51.5</v>
      </c>
      <c r="C2618">
        <f>VLOOKUP($A2618, focus_dlsp!$A:$AQ, MATCH(YEAR(A2618)+1, focus_dlsp!$2:$2, 0), 0)</f>
        <v>55.25</v>
      </c>
      <c r="D2618">
        <f t="shared" si="162"/>
        <v>3.75</v>
      </c>
      <c r="E2618">
        <f t="shared" si="160"/>
        <v>2</v>
      </c>
      <c r="F2618">
        <f t="shared" si="163"/>
        <v>3</v>
      </c>
      <c r="G2618">
        <f t="shared" si="161"/>
        <v>2017</v>
      </c>
    </row>
    <row r="2619" spans="1:7" x14ac:dyDescent="0.25">
      <c r="A2619" s="1">
        <f>focus_dlsp!A2620</f>
        <v>42787</v>
      </c>
      <c r="B2619">
        <f>VLOOKUP($A2619, focus_dlsp!$A:$AQ, MATCH(YEAR(dlsp_1_y_a!A2619), focus_dlsp!$2:$2, 0), 0)</f>
        <v>51.55</v>
      </c>
      <c r="C2619">
        <f>VLOOKUP($A2619, focus_dlsp!$A:$AQ, MATCH(YEAR(A2619)+1, focus_dlsp!$2:$2, 0), 0)</f>
        <v>55.5</v>
      </c>
      <c r="D2619">
        <f t="shared" si="162"/>
        <v>3.9500000000000028</v>
      </c>
      <c r="E2619">
        <f t="shared" si="160"/>
        <v>2</v>
      </c>
      <c r="F2619">
        <f t="shared" si="163"/>
        <v>3</v>
      </c>
      <c r="G2619">
        <f t="shared" si="161"/>
        <v>2017</v>
      </c>
    </row>
    <row r="2620" spans="1:7" x14ac:dyDescent="0.25">
      <c r="A2620" s="1">
        <f>focus_dlsp!A2621</f>
        <v>42788</v>
      </c>
      <c r="B2620">
        <f>VLOOKUP($A2620, focus_dlsp!$A:$AQ, MATCH(YEAR(dlsp_1_y_a!A2620), focus_dlsp!$2:$2, 0), 0)</f>
        <v>51.55</v>
      </c>
      <c r="C2620">
        <f>VLOOKUP($A2620, focus_dlsp!$A:$AQ, MATCH(YEAR(A2620)+1, focus_dlsp!$2:$2, 0), 0)</f>
        <v>55</v>
      </c>
      <c r="D2620">
        <f t="shared" si="162"/>
        <v>3.4500000000000028</v>
      </c>
      <c r="E2620">
        <f t="shared" si="160"/>
        <v>2</v>
      </c>
      <c r="F2620">
        <f t="shared" si="163"/>
        <v>3</v>
      </c>
      <c r="G2620">
        <f t="shared" si="161"/>
        <v>2017</v>
      </c>
    </row>
    <row r="2621" spans="1:7" x14ac:dyDescent="0.25">
      <c r="A2621" s="1">
        <f>focus_dlsp!A2622</f>
        <v>42789</v>
      </c>
      <c r="B2621">
        <f>VLOOKUP($A2621, focus_dlsp!$A:$AQ, MATCH(YEAR(dlsp_1_y_a!A2621), focus_dlsp!$2:$2, 0), 0)</f>
        <v>51.55</v>
      </c>
      <c r="C2621">
        <f>VLOOKUP($A2621, focus_dlsp!$A:$AQ, MATCH(YEAR(A2621)+1, focus_dlsp!$2:$2, 0), 0)</f>
        <v>55</v>
      </c>
      <c r="D2621">
        <f t="shared" si="162"/>
        <v>3.4500000000000028</v>
      </c>
      <c r="E2621">
        <f t="shared" si="160"/>
        <v>2</v>
      </c>
      <c r="F2621">
        <f t="shared" si="163"/>
        <v>3</v>
      </c>
      <c r="G2621">
        <f t="shared" si="161"/>
        <v>2017</v>
      </c>
    </row>
    <row r="2622" spans="1:7" x14ac:dyDescent="0.25">
      <c r="A2622" s="1">
        <f>focus_dlsp!A2623</f>
        <v>42790</v>
      </c>
      <c r="B2622">
        <f>VLOOKUP($A2622, focus_dlsp!$A:$AQ, MATCH(YEAR(dlsp_1_y_a!A2622), focus_dlsp!$2:$2, 0), 0)</f>
        <v>51.6</v>
      </c>
      <c r="C2622">
        <f>VLOOKUP($A2622, focus_dlsp!$A:$AQ, MATCH(YEAR(A2622)+1, focus_dlsp!$2:$2, 0), 0)</f>
        <v>55</v>
      </c>
      <c r="D2622">
        <f t="shared" si="162"/>
        <v>3.3999999999999986</v>
      </c>
      <c r="E2622">
        <f t="shared" si="160"/>
        <v>2</v>
      </c>
      <c r="F2622">
        <f t="shared" si="163"/>
        <v>3</v>
      </c>
      <c r="G2622">
        <f t="shared" si="161"/>
        <v>2017</v>
      </c>
    </row>
    <row r="2623" spans="1:7" x14ac:dyDescent="0.25">
      <c r="A2623" s="1">
        <f>focus_dlsp!A2624</f>
        <v>42795</v>
      </c>
      <c r="B2623">
        <f>VLOOKUP($A2623, focus_dlsp!$A:$AQ, MATCH(YEAR(dlsp_1_y_a!A2623), focus_dlsp!$2:$2, 0), 0)</f>
        <v>51.6</v>
      </c>
      <c r="C2623">
        <f>VLOOKUP($A2623, focus_dlsp!$A:$AQ, MATCH(YEAR(A2623)+1, focus_dlsp!$2:$2, 0), 0)</f>
        <v>55</v>
      </c>
      <c r="D2623">
        <f t="shared" si="162"/>
        <v>3.3999999999999986</v>
      </c>
      <c r="E2623">
        <f t="shared" si="160"/>
        <v>3</v>
      </c>
      <c r="F2623">
        <f t="shared" si="163"/>
        <v>3</v>
      </c>
      <c r="G2623">
        <f t="shared" si="161"/>
        <v>2017</v>
      </c>
    </row>
    <row r="2624" spans="1:7" x14ac:dyDescent="0.25">
      <c r="A2624" s="1">
        <f>focus_dlsp!A2625</f>
        <v>42796</v>
      </c>
      <c r="B2624">
        <f>VLOOKUP($A2624, focus_dlsp!$A:$AQ, MATCH(YEAR(dlsp_1_y_a!A2624), focus_dlsp!$2:$2, 0), 0)</f>
        <v>51.5</v>
      </c>
      <c r="C2624">
        <f>VLOOKUP($A2624, focus_dlsp!$A:$AQ, MATCH(YEAR(A2624)+1, focus_dlsp!$2:$2, 0), 0)</f>
        <v>55</v>
      </c>
      <c r="D2624">
        <f t="shared" si="162"/>
        <v>3.5</v>
      </c>
      <c r="E2624">
        <f t="shared" si="160"/>
        <v>3</v>
      </c>
      <c r="F2624">
        <f t="shared" si="163"/>
        <v>3</v>
      </c>
      <c r="G2624">
        <f t="shared" si="161"/>
        <v>2017</v>
      </c>
    </row>
    <row r="2625" spans="1:7" x14ac:dyDescent="0.25">
      <c r="A2625" s="1">
        <f>focus_dlsp!A2626</f>
        <v>42797</v>
      </c>
      <c r="B2625">
        <f>VLOOKUP($A2625, focus_dlsp!$A:$AQ, MATCH(YEAR(dlsp_1_y_a!A2625), focus_dlsp!$2:$2, 0), 0)</f>
        <v>51.5</v>
      </c>
      <c r="C2625">
        <f>VLOOKUP($A2625, focus_dlsp!$A:$AQ, MATCH(YEAR(A2625)+1, focus_dlsp!$2:$2, 0), 0)</f>
        <v>55</v>
      </c>
      <c r="D2625">
        <f t="shared" si="162"/>
        <v>3.5</v>
      </c>
      <c r="E2625">
        <f t="shared" si="160"/>
        <v>3</v>
      </c>
      <c r="F2625">
        <f t="shared" si="163"/>
        <v>3</v>
      </c>
      <c r="G2625">
        <f t="shared" si="161"/>
        <v>2017</v>
      </c>
    </row>
    <row r="2626" spans="1:7" x14ac:dyDescent="0.25">
      <c r="A2626" s="1">
        <f>focus_dlsp!A2627</f>
        <v>42800</v>
      </c>
      <c r="B2626">
        <f>VLOOKUP($A2626, focus_dlsp!$A:$AQ, MATCH(YEAR(dlsp_1_y_a!A2626), focus_dlsp!$2:$2, 0), 0)</f>
        <v>51.5</v>
      </c>
      <c r="C2626">
        <f>VLOOKUP($A2626, focus_dlsp!$A:$AQ, MATCH(YEAR(A2626)+1, focus_dlsp!$2:$2, 0), 0)</f>
        <v>55</v>
      </c>
      <c r="D2626">
        <f t="shared" si="162"/>
        <v>3.5</v>
      </c>
      <c r="E2626">
        <f t="shared" ref="E2626:E2689" si="164">MONTH(A2626)</f>
        <v>3</v>
      </c>
      <c r="F2626">
        <f t="shared" si="163"/>
        <v>3</v>
      </c>
      <c r="G2626">
        <f t="shared" ref="G2626:G2689" si="165">YEAR(A2626)</f>
        <v>2017</v>
      </c>
    </row>
    <row r="2627" spans="1:7" x14ac:dyDescent="0.25">
      <c r="A2627" s="1">
        <f>focus_dlsp!A2628</f>
        <v>42801</v>
      </c>
      <c r="B2627">
        <f>VLOOKUP($A2627, focus_dlsp!$A:$AQ, MATCH(YEAR(dlsp_1_y_a!A2627), focus_dlsp!$2:$2, 0), 0)</f>
        <v>51.5</v>
      </c>
      <c r="C2627">
        <f>VLOOKUP($A2627, focus_dlsp!$A:$AQ, MATCH(YEAR(A2627)+1, focus_dlsp!$2:$2, 0), 0)</f>
        <v>55</v>
      </c>
      <c r="D2627">
        <f t="shared" ref="D2627:D2690" si="166">C2627-B2627</f>
        <v>3.5</v>
      </c>
      <c r="E2627">
        <f t="shared" si="164"/>
        <v>3</v>
      </c>
      <c r="F2627">
        <f t="shared" ref="F2627:F2690" si="167">IF(E2627&lt;4,3,IF(E2627&lt;7,6,IF(E2627&lt;10,9,12)))</f>
        <v>3</v>
      </c>
      <c r="G2627">
        <f t="shared" si="165"/>
        <v>2017</v>
      </c>
    </row>
    <row r="2628" spans="1:7" x14ac:dyDescent="0.25">
      <c r="A2628" s="1">
        <f>focus_dlsp!A2629</f>
        <v>42802</v>
      </c>
      <c r="B2628">
        <f>VLOOKUP($A2628, focus_dlsp!$A:$AQ, MATCH(YEAR(dlsp_1_y_a!A2628), focus_dlsp!$2:$2, 0), 0)</f>
        <v>51.6</v>
      </c>
      <c r="C2628">
        <f>VLOOKUP($A2628, focus_dlsp!$A:$AQ, MATCH(YEAR(A2628)+1, focus_dlsp!$2:$2, 0), 0)</f>
        <v>55</v>
      </c>
      <c r="D2628">
        <f t="shared" si="166"/>
        <v>3.3999999999999986</v>
      </c>
      <c r="E2628">
        <f t="shared" si="164"/>
        <v>3</v>
      </c>
      <c r="F2628">
        <f t="shared" si="167"/>
        <v>3</v>
      </c>
      <c r="G2628">
        <f t="shared" si="165"/>
        <v>2017</v>
      </c>
    </row>
    <row r="2629" spans="1:7" x14ac:dyDescent="0.25">
      <c r="A2629" s="1">
        <f>focus_dlsp!A2630</f>
        <v>42803</v>
      </c>
      <c r="B2629">
        <f>VLOOKUP($A2629, focus_dlsp!$A:$AQ, MATCH(YEAR(dlsp_1_y_a!A2629), focus_dlsp!$2:$2, 0), 0)</f>
        <v>51.6</v>
      </c>
      <c r="C2629">
        <f>VLOOKUP($A2629, focus_dlsp!$A:$AQ, MATCH(YEAR(A2629)+1, focus_dlsp!$2:$2, 0), 0)</f>
        <v>55</v>
      </c>
      <c r="D2629">
        <f t="shared" si="166"/>
        <v>3.3999999999999986</v>
      </c>
      <c r="E2629">
        <f t="shared" si="164"/>
        <v>3</v>
      </c>
      <c r="F2629">
        <f t="shared" si="167"/>
        <v>3</v>
      </c>
      <c r="G2629">
        <f t="shared" si="165"/>
        <v>2017</v>
      </c>
    </row>
    <row r="2630" spans="1:7" x14ac:dyDescent="0.25">
      <c r="A2630" s="1">
        <f>focus_dlsp!A2631</f>
        <v>42804</v>
      </c>
      <c r="B2630">
        <f>VLOOKUP($A2630, focus_dlsp!$A:$AQ, MATCH(YEAR(dlsp_1_y_a!A2630), focus_dlsp!$2:$2, 0), 0)</f>
        <v>51.55</v>
      </c>
      <c r="C2630">
        <f>VLOOKUP($A2630, focus_dlsp!$A:$AQ, MATCH(YEAR(A2630)+1, focus_dlsp!$2:$2, 0), 0)</f>
        <v>55</v>
      </c>
      <c r="D2630">
        <f t="shared" si="166"/>
        <v>3.4500000000000028</v>
      </c>
      <c r="E2630">
        <f t="shared" si="164"/>
        <v>3</v>
      </c>
      <c r="F2630">
        <f t="shared" si="167"/>
        <v>3</v>
      </c>
      <c r="G2630">
        <f t="shared" si="165"/>
        <v>2017</v>
      </c>
    </row>
    <row r="2631" spans="1:7" x14ac:dyDescent="0.25">
      <c r="A2631" s="1">
        <f>focus_dlsp!A2632</f>
        <v>42807</v>
      </c>
      <c r="B2631">
        <f>VLOOKUP($A2631, focus_dlsp!$A:$AQ, MATCH(YEAR(dlsp_1_y_a!A2631), focus_dlsp!$2:$2, 0), 0)</f>
        <v>51.55</v>
      </c>
      <c r="C2631">
        <f>VLOOKUP($A2631, focus_dlsp!$A:$AQ, MATCH(YEAR(A2631)+1, focus_dlsp!$2:$2, 0), 0)</f>
        <v>55</v>
      </c>
      <c r="D2631">
        <f t="shared" si="166"/>
        <v>3.4500000000000028</v>
      </c>
      <c r="E2631">
        <f t="shared" si="164"/>
        <v>3</v>
      </c>
      <c r="F2631">
        <f t="shared" si="167"/>
        <v>3</v>
      </c>
      <c r="G2631">
        <f t="shared" si="165"/>
        <v>2017</v>
      </c>
    </row>
    <row r="2632" spans="1:7" x14ac:dyDescent="0.25">
      <c r="A2632" s="1">
        <f>focus_dlsp!A2633</f>
        <v>42808</v>
      </c>
      <c r="B2632">
        <f>VLOOKUP($A2632, focus_dlsp!$A:$AQ, MATCH(YEAR(dlsp_1_y_a!A2632), focus_dlsp!$2:$2, 0), 0)</f>
        <v>51.7</v>
      </c>
      <c r="C2632">
        <f>VLOOKUP($A2632, focus_dlsp!$A:$AQ, MATCH(YEAR(A2632)+1, focus_dlsp!$2:$2, 0), 0)</f>
        <v>55.2</v>
      </c>
      <c r="D2632">
        <f t="shared" si="166"/>
        <v>3.5</v>
      </c>
      <c r="E2632">
        <f t="shared" si="164"/>
        <v>3</v>
      </c>
      <c r="F2632">
        <f t="shared" si="167"/>
        <v>3</v>
      </c>
      <c r="G2632">
        <f t="shared" si="165"/>
        <v>2017</v>
      </c>
    </row>
    <row r="2633" spans="1:7" x14ac:dyDescent="0.25">
      <c r="A2633" s="1">
        <f>focus_dlsp!A2634</f>
        <v>42809</v>
      </c>
      <c r="B2633">
        <f>VLOOKUP($A2633, focus_dlsp!$A:$AQ, MATCH(YEAR(dlsp_1_y_a!A2633), focus_dlsp!$2:$2, 0), 0)</f>
        <v>51.7</v>
      </c>
      <c r="C2633">
        <f>VLOOKUP($A2633, focus_dlsp!$A:$AQ, MATCH(YEAR(A2633)+1, focus_dlsp!$2:$2, 0), 0)</f>
        <v>55</v>
      </c>
      <c r="D2633">
        <f t="shared" si="166"/>
        <v>3.2999999999999972</v>
      </c>
      <c r="E2633">
        <f t="shared" si="164"/>
        <v>3</v>
      </c>
      <c r="F2633">
        <f t="shared" si="167"/>
        <v>3</v>
      </c>
      <c r="G2633">
        <f t="shared" si="165"/>
        <v>2017</v>
      </c>
    </row>
    <row r="2634" spans="1:7" x14ac:dyDescent="0.25">
      <c r="A2634" s="1">
        <f>focus_dlsp!A2635</f>
        <v>42810</v>
      </c>
      <c r="B2634">
        <f>VLOOKUP($A2634, focus_dlsp!$A:$AQ, MATCH(YEAR(dlsp_1_y_a!A2634), focus_dlsp!$2:$2, 0), 0)</f>
        <v>51.65</v>
      </c>
      <c r="C2634">
        <f>VLOOKUP($A2634, focus_dlsp!$A:$AQ, MATCH(YEAR(A2634)+1, focus_dlsp!$2:$2, 0), 0)</f>
        <v>55</v>
      </c>
      <c r="D2634">
        <f t="shared" si="166"/>
        <v>3.3500000000000014</v>
      </c>
      <c r="E2634">
        <f t="shared" si="164"/>
        <v>3</v>
      </c>
      <c r="F2634">
        <f t="shared" si="167"/>
        <v>3</v>
      </c>
      <c r="G2634">
        <f t="shared" si="165"/>
        <v>2017</v>
      </c>
    </row>
    <row r="2635" spans="1:7" x14ac:dyDescent="0.25">
      <c r="A2635" s="1">
        <f>focus_dlsp!A2636</f>
        <v>42811</v>
      </c>
      <c r="B2635">
        <f>VLOOKUP($A2635, focus_dlsp!$A:$AQ, MATCH(YEAR(dlsp_1_y_a!A2635), focus_dlsp!$2:$2, 0), 0)</f>
        <v>51.65</v>
      </c>
      <c r="C2635">
        <f>VLOOKUP($A2635, focus_dlsp!$A:$AQ, MATCH(YEAR(A2635)+1, focus_dlsp!$2:$2, 0), 0)</f>
        <v>55</v>
      </c>
      <c r="D2635">
        <f t="shared" si="166"/>
        <v>3.3500000000000014</v>
      </c>
      <c r="E2635">
        <f t="shared" si="164"/>
        <v>3</v>
      </c>
      <c r="F2635">
        <f t="shared" si="167"/>
        <v>3</v>
      </c>
      <c r="G2635">
        <f t="shared" si="165"/>
        <v>2017</v>
      </c>
    </row>
    <row r="2636" spans="1:7" x14ac:dyDescent="0.25">
      <c r="A2636" s="1">
        <f>focus_dlsp!A2637</f>
        <v>42814</v>
      </c>
      <c r="B2636">
        <f>VLOOKUP($A2636, focus_dlsp!$A:$AQ, MATCH(YEAR(dlsp_1_y_a!A2636), focus_dlsp!$2:$2, 0), 0)</f>
        <v>51.65</v>
      </c>
      <c r="C2636">
        <f>VLOOKUP($A2636, focus_dlsp!$A:$AQ, MATCH(YEAR(A2636)+1, focus_dlsp!$2:$2, 0), 0)</f>
        <v>55</v>
      </c>
      <c r="D2636">
        <f t="shared" si="166"/>
        <v>3.3500000000000014</v>
      </c>
      <c r="E2636">
        <f t="shared" si="164"/>
        <v>3</v>
      </c>
      <c r="F2636">
        <f t="shared" si="167"/>
        <v>3</v>
      </c>
      <c r="G2636">
        <f t="shared" si="165"/>
        <v>2017</v>
      </c>
    </row>
    <row r="2637" spans="1:7" x14ac:dyDescent="0.25">
      <c r="A2637" s="1">
        <f>focus_dlsp!A2638</f>
        <v>42815</v>
      </c>
      <c r="B2637">
        <f>VLOOKUP($A2637, focus_dlsp!$A:$AQ, MATCH(YEAR(dlsp_1_y_a!A2637), focus_dlsp!$2:$2, 0), 0)</f>
        <v>51.6</v>
      </c>
      <c r="C2637">
        <f>VLOOKUP($A2637, focus_dlsp!$A:$AQ, MATCH(YEAR(A2637)+1, focus_dlsp!$2:$2, 0), 0)</f>
        <v>55</v>
      </c>
      <c r="D2637">
        <f t="shared" si="166"/>
        <v>3.3999999999999986</v>
      </c>
      <c r="E2637">
        <f t="shared" si="164"/>
        <v>3</v>
      </c>
      <c r="F2637">
        <f t="shared" si="167"/>
        <v>3</v>
      </c>
      <c r="G2637">
        <f t="shared" si="165"/>
        <v>2017</v>
      </c>
    </row>
    <row r="2638" spans="1:7" x14ac:dyDescent="0.25">
      <c r="A2638" s="1">
        <f>focus_dlsp!A2639</f>
        <v>42816</v>
      </c>
      <c r="B2638">
        <f>VLOOKUP($A2638, focus_dlsp!$A:$AQ, MATCH(YEAR(dlsp_1_y_a!A2638), focus_dlsp!$2:$2, 0), 0)</f>
        <v>51.6</v>
      </c>
      <c r="C2638">
        <f>VLOOKUP($A2638, focus_dlsp!$A:$AQ, MATCH(YEAR(A2638)+1, focus_dlsp!$2:$2, 0), 0)</f>
        <v>55</v>
      </c>
      <c r="D2638">
        <f t="shared" si="166"/>
        <v>3.3999999999999986</v>
      </c>
      <c r="E2638">
        <f t="shared" si="164"/>
        <v>3</v>
      </c>
      <c r="F2638">
        <f t="shared" si="167"/>
        <v>3</v>
      </c>
      <c r="G2638">
        <f t="shared" si="165"/>
        <v>2017</v>
      </c>
    </row>
    <row r="2639" spans="1:7" x14ac:dyDescent="0.25">
      <c r="A2639" s="1">
        <f>focus_dlsp!A2640</f>
        <v>42817</v>
      </c>
      <c r="B2639">
        <f>VLOOKUP($A2639, focus_dlsp!$A:$AQ, MATCH(YEAR(dlsp_1_y_a!A2639), focus_dlsp!$2:$2, 0), 0)</f>
        <v>51.6</v>
      </c>
      <c r="C2639">
        <f>VLOOKUP($A2639, focus_dlsp!$A:$AQ, MATCH(YEAR(A2639)+1, focus_dlsp!$2:$2, 0), 0)</f>
        <v>55</v>
      </c>
      <c r="D2639">
        <f t="shared" si="166"/>
        <v>3.3999999999999986</v>
      </c>
      <c r="E2639">
        <f t="shared" si="164"/>
        <v>3</v>
      </c>
      <c r="F2639">
        <f t="shared" si="167"/>
        <v>3</v>
      </c>
      <c r="G2639">
        <f t="shared" si="165"/>
        <v>2017</v>
      </c>
    </row>
    <row r="2640" spans="1:7" x14ac:dyDescent="0.25">
      <c r="A2640" s="1">
        <f>focus_dlsp!A2641</f>
        <v>42818</v>
      </c>
      <c r="B2640">
        <f>VLOOKUP($A2640, focus_dlsp!$A:$AQ, MATCH(YEAR(dlsp_1_y_a!A2640), focus_dlsp!$2:$2, 0), 0)</f>
        <v>51.7</v>
      </c>
      <c r="C2640">
        <f>VLOOKUP($A2640, focus_dlsp!$A:$AQ, MATCH(YEAR(A2640)+1, focus_dlsp!$2:$2, 0), 0)</f>
        <v>55</v>
      </c>
      <c r="D2640">
        <f t="shared" si="166"/>
        <v>3.2999999999999972</v>
      </c>
      <c r="E2640">
        <f t="shared" si="164"/>
        <v>3</v>
      </c>
      <c r="F2640">
        <f t="shared" si="167"/>
        <v>3</v>
      </c>
      <c r="G2640">
        <f t="shared" si="165"/>
        <v>2017</v>
      </c>
    </row>
    <row r="2641" spans="1:7" x14ac:dyDescent="0.25">
      <c r="A2641" s="1">
        <f>focus_dlsp!A2642</f>
        <v>42821</v>
      </c>
      <c r="B2641">
        <f>VLOOKUP($A2641, focus_dlsp!$A:$AQ, MATCH(YEAR(dlsp_1_y_a!A2641), focus_dlsp!$2:$2, 0), 0)</f>
        <v>51.7</v>
      </c>
      <c r="C2641">
        <f>VLOOKUP($A2641, focus_dlsp!$A:$AQ, MATCH(YEAR(A2641)+1, focus_dlsp!$2:$2, 0), 0)</f>
        <v>55</v>
      </c>
      <c r="D2641">
        <f t="shared" si="166"/>
        <v>3.2999999999999972</v>
      </c>
      <c r="E2641">
        <f t="shared" si="164"/>
        <v>3</v>
      </c>
      <c r="F2641">
        <f t="shared" si="167"/>
        <v>3</v>
      </c>
      <c r="G2641">
        <f t="shared" si="165"/>
        <v>2017</v>
      </c>
    </row>
    <row r="2642" spans="1:7" x14ac:dyDescent="0.25">
      <c r="A2642" s="1">
        <f>focus_dlsp!A2643</f>
        <v>42822</v>
      </c>
      <c r="B2642">
        <f>VLOOKUP($A2642, focus_dlsp!$A:$AQ, MATCH(YEAR(dlsp_1_y_a!A2642), focus_dlsp!$2:$2, 0), 0)</f>
        <v>51.7</v>
      </c>
      <c r="C2642">
        <f>VLOOKUP($A2642, focus_dlsp!$A:$AQ, MATCH(YEAR(A2642)+1, focus_dlsp!$2:$2, 0), 0)</f>
        <v>55</v>
      </c>
      <c r="D2642">
        <f t="shared" si="166"/>
        <v>3.2999999999999972</v>
      </c>
      <c r="E2642">
        <f t="shared" si="164"/>
        <v>3</v>
      </c>
      <c r="F2642">
        <f t="shared" si="167"/>
        <v>3</v>
      </c>
      <c r="G2642">
        <f t="shared" si="165"/>
        <v>2017</v>
      </c>
    </row>
    <row r="2643" spans="1:7" x14ac:dyDescent="0.25">
      <c r="A2643" s="1">
        <f>focus_dlsp!A2644</f>
        <v>42823</v>
      </c>
      <c r="B2643">
        <f>VLOOKUP($A2643, focus_dlsp!$A:$AQ, MATCH(YEAR(dlsp_1_y_a!A2643), focus_dlsp!$2:$2, 0), 0)</f>
        <v>51.7</v>
      </c>
      <c r="C2643">
        <f>VLOOKUP($A2643, focus_dlsp!$A:$AQ, MATCH(YEAR(A2643)+1, focus_dlsp!$2:$2, 0), 0)</f>
        <v>55</v>
      </c>
      <c r="D2643">
        <f t="shared" si="166"/>
        <v>3.2999999999999972</v>
      </c>
      <c r="E2643">
        <f t="shared" si="164"/>
        <v>3</v>
      </c>
      <c r="F2643">
        <f t="shared" si="167"/>
        <v>3</v>
      </c>
      <c r="G2643">
        <f t="shared" si="165"/>
        <v>2017</v>
      </c>
    </row>
    <row r="2644" spans="1:7" x14ac:dyDescent="0.25">
      <c r="A2644" s="1">
        <f>focus_dlsp!A2645</f>
        <v>42824</v>
      </c>
      <c r="B2644">
        <f>VLOOKUP($A2644, focus_dlsp!$A:$AQ, MATCH(YEAR(dlsp_1_y_a!A2644), focus_dlsp!$2:$2, 0), 0)</f>
        <v>51.7</v>
      </c>
      <c r="C2644">
        <f>VLOOKUP($A2644, focus_dlsp!$A:$AQ, MATCH(YEAR(A2644)+1, focus_dlsp!$2:$2, 0), 0)</f>
        <v>55</v>
      </c>
      <c r="D2644">
        <f t="shared" si="166"/>
        <v>3.2999999999999972</v>
      </c>
      <c r="E2644">
        <f t="shared" si="164"/>
        <v>3</v>
      </c>
      <c r="F2644">
        <f t="shared" si="167"/>
        <v>3</v>
      </c>
      <c r="G2644">
        <f t="shared" si="165"/>
        <v>2017</v>
      </c>
    </row>
    <row r="2645" spans="1:7" x14ac:dyDescent="0.25">
      <c r="A2645" s="1">
        <f>focus_dlsp!A2646</f>
        <v>42825</v>
      </c>
      <c r="B2645">
        <f>VLOOKUP($A2645, focus_dlsp!$A:$AQ, MATCH(YEAR(dlsp_1_y_a!A2645), focus_dlsp!$2:$2, 0), 0)</f>
        <v>51.7</v>
      </c>
      <c r="C2645">
        <f>VLOOKUP($A2645, focus_dlsp!$A:$AQ, MATCH(YEAR(A2645)+1, focus_dlsp!$2:$2, 0), 0)</f>
        <v>55</v>
      </c>
      <c r="D2645">
        <f t="shared" si="166"/>
        <v>3.2999999999999972</v>
      </c>
      <c r="E2645">
        <f t="shared" si="164"/>
        <v>3</v>
      </c>
      <c r="F2645">
        <f t="shared" si="167"/>
        <v>3</v>
      </c>
      <c r="G2645">
        <f t="shared" si="165"/>
        <v>2017</v>
      </c>
    </row>
    <row r="2646" spans="1:7" x14ac:dyDescent="0.25">
      <c r="A2646" s="1">
        <f>focus_dlsp!A2647</f>
        <v>42828</v>
      </c>
      <c r="B2646">
        <f>VLOOKUP($A2646, focus_dlsp!$A:$AQ, MATCH(YEAR(dlsp_1_y_a!A2646), focus_dlsp!$2:$2, 0), 0)</f>
        <v>51.7</v>
      </c>
      <c r="C2646">
        <f>VLOOKUP($A2646, focus_dlsp!$A:$AQ, MATCH(YEAR(A2646)+1, focus_dlsp!$2:$2, 0), 0)</f>
        <v>55</v>
      </c>
      <c r="D2646">
        <f t="shared" si="166"/>
        <v>3.2999999999999972</v>
      </c>
      <c r="E2646">
        <f t="shared" si="164"/>
        <v>4</v>
      </c>
      <c r="F2646">
        <f t="shared" si="167"/>
        <v>6</v>
      </c>
      <c r="G2646">
        <f t="shared" si="165"/>
        <v>2017</v>
      </c>
    </row>
    <row r="2647" spans="1:7" x14ac:dyDescent="0.25">
      <c r="A2647" s="1">
        <f>focus_dlsp!A2648</f>
        <v>42829</v>
      </c>
      <c r="B2647">
        <f>VLOOKUP($A2647, focus_dlsp!$A:$AQ, MATCH(YEAR(dlsp_1_y_a!A2647), focus_dlsp!$2:$2, 0), 0)</f>
        <v>51.7</v>
      </c>
      <c r="C2647">
        <f>VLOOKUP($A2647, focus_dlsp!$A:$AQ, MATCH(YEAR(A2647)+1, focus_dlsp!$2:$2, 0), 0)</f>
        <v>55</v>
      </c>
      <c r="D2647">
        <f t="shared" si="166"/>
        <v>3.2999999999999972</v>
      </c>
      <c r="E2647">
        <f t="shared" si="164"/>
        <v>4</v>
      </c>
      <c r="F2647">
        <f t="shared" si="167"/>
        <v>6</v>
      </c>
      <c r="G2647">
        <f t="shared" si="165"/>
        <v>2017</v>
      </c>
    </row>
    <row r="2648" spans="1:7" x14ac:dyDescent="0.25">
      <c r="A2648" s="1">
        <f>focus_dlsp!A2649</f>
        <v>42830</v>
      </c>
      <c r="B2648">
        <f>VLOOKUP($A2648, focus_dlsp!$A:$AQ, MATCH(YEAR(dlsp_1_y_a!A2648), focus_dlsp!$2:$2, 0), 0)</f>
        <v>51.5</v>
      </c>
      <c r="C2648">
        <f>VLOOKUP($A2648, focus_dlsp!$A:$AQ, MATCH(YEAR(A2648)+1, focus_dlsp!$2:$2, 0), 0)</f>
        <v>55</v>
      </c>
      <c r="D2648">
        <f t="shared" si="166"/>
        <v>3.5</v>
      </c>
      <c r="E2648">
        <f t="shared" si="164"/>
        <v>4</v>
      </c>
      <c r="F2648">
        <f t="shared" si="167"/>
        <v>6</v>
      </c>
      <c r="G2648">
        <f t="shared" si="165"/>
        <v>2017</v>
      </c>
    </row>
    <row r="2649" spans="1:7" x14ac:dyDescent="0.25">
      <c r="A2649" s="1">
        <f>focus_dlsp!A2650</f>
        <v>42831</v>
      </c>
      <c r="B2649">
        <f>VLOOKUP($A2649, focus_dlsp!$A:$AQ, MATCH(YEAR(dlsp_1_y_a!A2649), focus_dlsp!$2:$2, 0), 0)</f>
        <v>51.5</v>
      </c>
      <c r="C2649">
        <f>VLOOKUP($A2649, focus_dlsp!$A:$AQ, MATCH(YEAR(A2649)+1, focus_dlsp!$2:$2, 0), 0)</f>
        <v>55</v>
      </c>
      <c r="D2649">
        <f t="shared" si="166"/>
        <v>3.5</v>
      </c>
      <c r="E2649">
        <f t="shared" si="164"/>
        <v>4</v>
      </c>
      <c r="F2649">
        <f t="shared" si="167"/>
        <v>6</v>
      </c>
      <c r="G2649">
        <f t="shared" si="165"/>
        <v>2017</v>
      </c>
    </row>
    <row r="2650" spans="1:7" x14ac:dyDescent="0.25">
      <c r="A2650" s="1">
        <f>focus_dlsp!A2651</f>
        <v>42832</v>
      </c>
      <c r="B2650">
        <f>VLOOKUP($A2650, focus_dlsp!$A:$AQ, MATCH(YEAR(dlsp_1_y_a!A2650), focus_dlsp!$2:$2, 0), 0)</f>
        <v>51.5</v>
      </c>
      <c r="C2650">
        <f>VLOOKUP($A2650, focus_dlsp!$A:$AQ, MATCH(YEAR(A2650)+1, focus_dlsp!$2:$2, 0), 0)</f>
        <v>55</v>
      </c>
      <c r="D2650">
        <f t="shared" si="166"/>
        <v>3.5</v>
      </c>
      <c r="E2650">
        <f t="shared" si="164"/>
        <v>4</v>
      </c>
      <c r="F2650">
        <f t="shared" si="167"/>
        <v>6</v>
      </c>
      <c r="G2650">
        <f t="shared" si="165"/>
        <v>2017</v>
      </c>
    </row>
    <row r="2651" spans="1:7" x14ac:dyDescent="0.25">
      <c r="A2651" s="1">
        <f>focus_dlsp!A2652</f>
        <v>42835</v>
      </c>
      <c r="B2651">
        <f>VLOOKUP($A2651, focus_dlsp!$A:$AQ, MATCH(YEAR(dlsp_1_y_a!A2651), focus_dlsp!$2:$2, 0), 0)</f>
        <v>51.6</v>
      </c>
      <c r="C2651">
        <f>VLOOKUP($A2651, focus_dlsp!$A:$AQ, MATCH(YEAR(A2651)+1, focus_dlsp!$2:$2, 0), 0)</f>
        <v>55</v>
      </c>
      <c r="D2651">
        <f t="shared" si="166"/>
        <v>3.3999999999999986</v>
      </c>
      <c r="E2651">
        <f t="shared" si="164"/>
        <v>4</v>
      </c>
      <c r="F2651">
        <f t="shared" si="167"/>
        <v>6</v>
      </c>
      <c r="G2651">
        <f t="shared" si="165"/>
        <v>2017</v>
      </c>
    </row>
    <row r="2652" spans="1:7" x14ac:dyDescent="0.25">
      <c r="A2652" s="1">
        <f>focus_dlsp!A2653</f>
        <v>42836</v>
      </c>
      <c r="B2652">
        <f>VLOOKUP($A2652, focus_dlsp!$A:$AQ, MATCH(YEAR(dlsp_1_y_a!A2652), focus_dlsp!$2:$2, 0), 0)</f>
        <v>51.5</v>
      </c>
      <c r="C2652">
        <f>VLOOKUP($A2652, focus_dlsp!$A:$AQ, MATCH(YEAR(A2652)+1, focus_dlsp!$2:$2, 0), 0)</f>
        <v>55</v>
      </c>
      <c r="D2652">
        <f t="shared" si="166"/>
        <v>3.5</v>
      </c>
      <c r="E2652">
        <f t="shared" si="164"/>
        <v>4</v>
      </c>
      <c r="F2652">
        <f t="shared" si="167"/>
        <v>6</v>
      </c>
      <c r="G2652">
        <f t="shared" si="165"/>
        <v>2017</v>
      </c>
    </row>
    <row r="2653" spans="1:7" x14ac:dyDescent="0.25">
      <c r="A2653" s="1">
        <f>focus_dlsp!A2654</f>
        <v>42837</v>
      </c>
      <c r="B2653">
        <f>VLOOKUP($A2653, focus_dlsp!$A:$AQ, MATCH(YEAR(dlsp_1_y_a!A2653), focus_dlsp!$2:$2, 0), 0)</f>
        <v>51.5</v>
      </c>
      <c r="C2653">
        <f>VLOOKUP($A2653, focus_dlsp!$A:$AQ, MATCH(YEAR(A2653)+1, focus_dlsp!$2:$2, 0), 0)</f>
        <v>55</v>
      </c>
      <c r="D2653">
        <f t="shared" si="166"/>
        <v>3.5</v>
      </c>
      <c r="E2653">
        <f t="shared" si="164"/>
        <v>4</v>
      </c>
      <c r="F2653">
        <f t="shared" si="167"/>
        <v>6</v>
      </c>
      <c r="G2653">
        <f t="shared" si="165"/>
        <v>2017</v>
      </c>
    </row>
    <row r="2654" spans="1:7" x14ac:dyDescent="0.25">
      <c r="A2654" s="1">
        <f>focus_dlsp!A2655</f>
        <v>42838</v>
      </c>
      <c r="B2654">
        <f>VLOOKUP($A2654, focus_dlsp!$A:$AQ, MATCH(YEAR(dlsp_1_y_a!A2654), focus_dlsp!$2:$2, 0), 0)</f>
        <v>51.4</v>
      </c>
      <c r="C2654">
        <f>VLOOKUP($A2654, focus_dlsp!$A:$AQ, MATCH(YEAR(A2654)+1, focus_dlsp!$2:$2, 0), 0)</f>
        <v>54.85</v>
      </c>
      <c r="D2654">
        <f t="shared" si="166"/>
        <v>3.4500000000000028</v>
      </c>
      <c r="E2654">
        <f t="shared" si="164"/>
        <v>4</v>
      </c>
      <c r="F2654">
        <f t="shared" si="167"/>
        <v>6</v>
      </c>
      <c r="G2654">
        <f t="shared" si="165"/>
        <v>2017</v>
      </c>
    </row>
    <row r="2655" spans="1:7" x14ac:dyDescent="0.25">
      <c r="A2655" s="1">
        <f>focus_dlsp!A2656</f>
        <v>42842</v>
      </c>
      <c r="B2655">
        <f>VLOOKUP($A2655, focus_dlsp!$A:$AQ, MATCH(YEAR(dlsp_1_y_a!A2655), focus_dlsp!$2:$2, 0), 0)</f>
        <v>51</v>
      </c>
      <c r="C2655">
        <f>VLOOKUP($A2655, focus_dlsp!$A:$AQ, MATCH(YEAR(A2655)+1, focus_dlsp!$2:$2, 0), 0)</f>
        <v>54.6</v>
      </c>
      <c r="D2655">
        <f t="shared" si="166"/>
        <v>3.6000000000000014</v>
      </c>
      <c r="E2655">
        <f t="shared" si="164"/>
        <v>4</v>
      </c>
      <c r="F2655">
        <f t="shared" si="167"/>
        <v>6</v>
      </c>
      <c r="G2655">
        <f t="shared" si="165"/>
        <v>2017</v>
      </c>
    </row>
    <row r="2656" spans="1:7" x14ac:dyDescent="0.25">
      <c r="A2656" s="1">
        <f>focus_dlsp!A2657</f>
        <v>42843</v>
      </c>
      <c r="B2656">
        <f>VLOOKUP($A2656, focus_dlsp!$A:$AQ, MATCH(YEAR(dlsp_1_y_a!A2656), focus_dlsp!$2:$2, 0), 0)</f>
        <v>51.1</v>
      </c>
      <c r="C2656">
        <f>VLOOKUP($A2656, focus_dlsp!$A:$AQ, MATCH(YEAR(A2656)+1, focus_dlsp!$2:$2, 0), 0)</f>
        <v>54.5</v>
      </c>
      <c r="D2656">
        <f t="shared" si="166"/>
        <v>3.3999999999999986</v>
      </c>
      <c r="E2656">
        <f t="shared" si="164"/>
        <v>4</v>
      </c>
      <c r="F2656">
        <f t="shared" si="167"/>
        <v>6</v>
      </c>
      <c r="G2656">
        <f t="shared" si="165"/>
        <v>2017</v>
      </c>
    </row>
    <row r="2657" spans="1:7" x14ac:dyDescent="0.25">
      <c r="A2657" s="1">
        <f>focus_dlsp!A2658</f>
        <v>42844</v>
      </c>
      <c r="B2657">
        <f>VLOOKUP($A2657, focus_dlsp!$A:$AQ, MATCH(YEAR(dlsp_1_y_a!A2657), focus_dlsp!$2:$2, 0), 0)</f>
        <v>51.4</v>
      </c>
      <c r="C2657">
        <f>VLOOKUP($A2657, focus_dlsp!$A:$AQ, MATCH(YEAR(A2657)+1, focus_dlsp!$2:$2, 0), 0)</f>
        <v>54.85</v>
      </c>
      <c r="D2657">
        <f t="shared" si="166"/>
        <v>3.4500000000000028</v>
      </c>
      <c r="E2657">
        <f t="shared" si="164"/>
        <v>4</v>
      </c>
      <c r="F2657">
        <f t="shared" si="167"/>
        <v>6</v>
      </c>
      <c r="G2657">
        <f t="shared" si="165"/>
        <v>2017</v>
      </c>
    </row>
    <row r="2658" spans="1:7" x14ac:dyDescent="0.25">
      <c r="A2658" s="1">
        <f>focus_dlsp!A2659</f>
        <v>42845</v>
      </c>
      <c r="B2658">
        <f>VLOOKUP($A2658, focus_dlsp!$A:$AQ, MATCH(YEAR(dlsp_1_y_a!A2658), focus_dlsp!$2:$2, 0), 0)</f>
        <v>51.45</v>
      </c>
      <c r="C2658">
        <f>VLOOKUP($A2658, focus_dlsp!$A:$AQ, MATCH(YEAR(A2658)+1, focus_dlsp!$2:$2, 0), 0)</f>
        <v>55</v>
      </c>
      <c r="D2658">
        <f t="shared" si="166"/>
        <v>3.5499999999999972</v>
      </c>
      <c r="E2658">
        <f t="shared" si="164"/>
        <v>4</v>
      </c>
      <c r="F2658">
        <f t="shared" si="167"/>
        <v>6</v>
      </c>
      <c r="G2658">
        <f t="shared" si="165"/>
        <v>2017</v>
      </c>
    </row>
    <row r="2659" spans="1:7" x14ac:dyDescent="0.25">
      <c r="A2659" s="1">
        <f>focus_dlsp!A2660</f>
        <v>42849</v>
      </c>
      <c r="B2659">
        <f>VLOOKUP($A2659, focus_dlsp!$A:$AQ, MATCH(YEAR(dlsp_1_y_a!A2659), focus_dlsp!$2:$2, 0), 0)</f>
        <v>51.4</v>
      </c>
      <c r="C2659">
        <f>VLOOKUP($A2659, focus_dlsp!$A:$AQ, MATCH(YEAR(A2659)+1, focus_dlsp!$2:$2, 0), 0)</f>
        <v>55</v>
      </c>
      <c r="D2659">
        <f t="shared" si="166"/>
        <v>3.6000000000000014</v>
      </c>
      <c r="E2659">
        <f t="shared" si="164"/>
        <v>4</v>
      </c>
      <c r="F2659">
        <f t="shared" si="167"/>
        <v>6</v>
      </c>
      <c r="G2659">
        <f t="shared" si="165"/>
        <v>2017</v>
      </c>
    </row>
    <row r="2660" spans="1:7" x14ac:dyDescent="0.25">
      <c r="A2660" s="1">
        <f>focus_dlsp!A2661</f>
        <v>42850</v>
      </c>
      <c r="B2660">
        <f>VLOOKUP($A2660, focus_dlsp!$A:$AQ, MATCH(YEAR(dlsp_1_y_a!A2660), focus_dlsp!$2:$2, 0), 0)</f>
        <v>51.4</v>
      </c>
      <c r="C2660">
        <f>VLOOKUP($A2660, focus_dlsp!$A:$AQ, MATCH(YEAR(A2660)+1, focus_dlsp!$2:$2, 0), 0)</f>
        <v>55</v>
      </c>
      <c r="D2660">
        <f t="shared" si="166"/>
        <v>3.6000000000000014</v>
      </c>
      <c r="E2660">
        <f t="shared" si="164"/>
        <v>4</v>
      </c>
      <c r="F2660">
        <f t="shared" si="167"/>
        <v>6</v>
      </c>
      <c r="G2660">
        <f t="shared" si="165"/>
        <v>2017</v>
      </c>
    </row>
    <row r="2661" spans="1:7" x14ac:dyDescent="0.25">
      <c r="A2661" s="1">
        <f>focus_dlsp!A2662</f>
        <v>42851</v>
      </c>
      <c r="B2661">
        <f>VLOOKUP($A2661, focus_dlsp!$A:$AQ, MATCH(YEAR(dlsp_1_y_a!A2661), focus_dlsp!$2:$2, 0), 0)</f>
        <v>51.4</v>
      </c>
      <c r="C2661">
        <f>VLOOKUP($A2661, focus_dlsp!$A:$AQ, MATCH(YEAR(A2661)+1, focus_dlsp!$2:$2, 0), 0)</f>
        <v>55</v>
      </c>
      <c r="D2661">
        <f t="shared" si="166"/>
        <v>3.6000000000000014</v>
      </c>
      <c r="E2661">
        <f t="shared" si="164"/>
        <v>4</v>
      </c>
      <c r="F2661">
        <f t="shared" si="167"/>
        <v>6</v>
      </c>
      <c r="G2661">
        <f t="shared" si="165"/>
        <v>2017</v>
      </c>
    </row>
    <row r="2662" spans="1:7" x14ac:dyDescent="0.25">
      <c r="A2662" s="1">
        <f>focus_dlsp!A2663</f>
        <v>42852</v>
      </c>
      <c r="B2662">
        <f>VLOOKUP($A2662, focus_dlsp!$A:$AQ, MATCH(YEAR(dlsp_1_y_a!A2662), focus_dlsp!$2:$2, 0), 0)</f>
        <v>51.4</v>
      </c>
      <c r="C2662">
        <f>VLOOKUP($A2662, focus_dlsp!$A:$AQ, MATCH(YEAR(A2662)+1, focus_dlsp!$2:$2, 0), 0)</f>
        <v>55</v>
      </c>
      <c r="D2662">
        <f t="shared" si="166"/>
        <v>3.6000000000000014</v>
      </c>
      <c r="E2662">
        <f t="shared" si="164"/>
        <v>4</v>
      </c>
      <c r="F2662">
        <f t="shared" si="167"/>
        <v>6</v>
      </c>
      <c r="G2662">
        <f t="shared" si="165"/>
        <v>2017</v>
      </c>
    </row>
    <row r="2663" spans="1:7" x14ac:dyDescent="0.25">
      <c r="A2663" s="1">
        <f>focus_dlsp!A2664</f>
        <v>42853</v>
      </c>
      <c r="B2663">
        <f>VLOOKUP($A2663, focus_dlsp!$A:$AQ, MATCH(YEAR(dlsp_1_y_a!A2663), focus_dlsp!$2:$2, 0), 0)</f>
        <v>51.4</v>
      </c>
      <c r="C2663">
        <f>VLOOKUP($A2663, focus_dlsp!$A:$AQ, MATCH(YEAR(A2663)+1, focus_dlsp!$2:$2, 0), 0)</f>
        <v>55</v>
      </c>
      <c r="D2663">
        <f t="shared" si="166"/>
        <v>3.6000000000000014</v>
      </c>
      <c r="E2663">
        <f t="shared" si="164"/>
        <v>4</v>
      </c>
      <c r="F2663">
        <f t="shared" si="167"/>
        <v>6</v>
      </c>
      <c r="G2663">
        <f t="shared" si="165"/>
        <v>2017</v>
      </c>
    </row>
    <row r="2664" spans="1:7" x14ac:dyDescent="0.25">
      <c r="A2664" s="1">
        <f>focus_dlsp!A2665</f>
        <v>42857</v>
      </c>
      <c r="B2664">
        <f>VLOOKUP($A2664, focus_dlsp!$A:$AQ, MATCH(YEAR(dlsp_1_y_a!A2664), focus_dlsp!$2:$2, 0), 0)</f>
        <v>51.4</v>
      </c>
      <c r="C2664">
        <f>VLOOKUP($A2664, focus_dlsp!$A:$AQ, MATCH(YEAR(A2664)+1, focus_dlsp!$2:$2, 0), 0)</f>
        <v>54.85</v>
      </c>
      <c r="D2664">
        <f t="shared" si="166"/>
        <v>3.4500000000000028</v>
      </c>
      <c r="E2664">
        <f t="shared" si="164"/>
        <v>5</v>
      </c>
      <c r="F2664">
        <f t="shared" si="167"/>
        <v>6</v>
      </c>
      <c r="G2664">
        <f t="shared" si="165"/>
        <v>2017</v>
      </c>
    </row>
    <row r="2665" spans="1:7" x14ac:dyDescent="0.25">
      <c r="A2665" s="1">
        <f>focus_dlsp!A2666</f>
        <v>42858</v>
      </c>
      <c r="B2665">
        <f>VLOOKUP($A2665, focus_dlsp!$A:$AQ, MATCH(YEAR(dlsp_1_y_a!A2665), focus_dlsp!$2:$2, 0), 0)</f>
        <v>51.45</v>
      </c>
      <c r="C2665">
        <f>VLOOKUP($A2665, focus_dlsp!$A:$AQ, MATCH(YEAR(A2665)+1, focus_dlsp!$2:$2, 0), 0)</f>
        <v>55</v>
      </c>
      <c r="D2665">
        <f t="shared" si="166"/>
        <v>3.5499999999999972</v>
      </c>
      <c r="E2665">
        <f t="shared" si="164"/>
        <v>5</v>
      </c>
      <c r="F2665">
        <f t="shared" si="167"/>
        <v>6</v>
      </c>
      <c r="G2665">
        <f t="shared" si="165"/>
        <v>2017</v>
      </c>
    </row>
    <row r="2666" spans="1:7" x14ac:dyDescent="0.25">
      <c r="A2666" s="1">
        <f>focus_dlsp!A2667</f>
        <v>42859</v>
      </c>
      <c r="B2666">
        <f>VLOOKUP($A2666, focus_dlsp!$A:$AQ, MATCH(YEAR(dlsp_1_y_a!A2666), focus_dlsp!$2:$2, 0), 0)</f>
        <v>51.5</v>
      </c>
      <c r="C2666">
        <f>VLOOKUP($A2666, focus_dlsp!$A:$AQ, MATCH(YEAR(A2666)+1, focus_dlsp!$2:$2, 0), 0)</f>
        <v>55</v>
      </c>
      <c r="D2666">
        <f t="shared" si="166"/>
        <v>3.5</v>
      </c>
      <c r="E2666">
        <f t="shared" si="164"/>
        <v>5</v>
      </c>
      <c r="F2666">
        <f t="shared" si="167"/>
        <v>6</v>
      </c>
      <c r="G2666">
        <f t="shared" si="165"/>
        <v>2017</v>
      </c>
    </row>
    <row r="2667" spans="1:7" x14ac:dyDescent="0.25">
      <c r="A2667" s="1">
        <f>focus_dlsp!A2668</f>
        <v>42860</v>
      </c>
      <c r="B2667">
        <f>VLOOKUP($A2667, focus_dlsp!$A:$AQ, MATCH(YEAR(dlsp_1_y_a!A2667), focus_dlsp!$2:$2, 0), 0)</f>
        <v>51.5</v>
      </c>
      <c r="C2667">
        <f>VLOOKUP($A2667, focus_dlsp!$A:$AQ, MATCH(YEAR(A2667)+1, focus_dlsp!$2:$2, 0), 0)</f>
        <v>55</v>
      </c>
      <c r="D2667">
        <f t="shared" si="166"/>
        <v>3.5</v>
      </c>
      <c r="E2667">
        <f t="shared" si="164"/>
        <v>5</v>
      </c>
      <c r="F2667">
        <f t="shared" si="167"/>
        <v>6</v>
      </c>
      <c r="G2667">
        <f t="shared" si="165"/>
        <v>2017</v>
      </c>
    </row>
    <row r="2668" spans="1:7" x14ac:dyDescent="0.25">
      <c r="A2668" s="1">
        <f>focus_dlsp!A2669</f>
        <v>42863</v>
      </c>
      <c r="B2668">
        <f>VLOOKUP($A2668, focus_dlsp!$A:$AQ, MATCH(YEAR(dlsp_1_y_a!A2668), focus_dlsp!$2:$2, 0), 0)</f>
        <v>51.5</v>
      </c>
      <c r="C2668">
        <f>VLOOKUP($A2668, focus_dlsp!$A:$AQ, MATCH(YEAR(A2668)+1, focus_dlsp!$2:$2, 0), 0)</f>
        <v>55.05</v>
      </c>
      <c r="D2668">
        <f t="shared" si="166"/>
        <v>3.5499999999999972</v>
      </c>
      <c r="E2668">
        <f t="shared" si="164"/>
        <v>5</v>
      </c>
      <c r="F2668">
        <f t="shared" si="167"/>
        <v>6</v>
      </c>
      <c r="G2668">
        <f t="shared" si="165"/>
        <v>2017</v>
      </c>
    </row>
    <row r="2669" spans="1:7" x14ac:dyDescent="0.25">
      <c r="A2669" s="1">
        <f>focus_dlsp!A2670</f>
        <v>42864</v>
      </c>
      <c r="B2669">
        <f>VLOOKUP($A2669, focus_dlsp!$A:$AQ, MATCH(YEAR(dlsp_1_y_a!A2669), focus_dlsp!$2:$2, 0), 0)</f>
        <v>51.5</v>
      </c>
      <c r="C2669">
        <f>VLOOKUP($A2669, focus_dlsp!$A:$AQ, MATCH(YEAR(A2669)+1, focus_dlsp!$2:$2, 0), 0)</f>
        <v>55</v>
      </c>
      <c r="D2669">
        <f t="shared" si="166"/>
        <v>3.5</v>
      </c>
      <c r="E2669">
        <f t="shared" si="164"/>
        <v>5</v>
      </c>
      <c r="F2669">
        <f t="shared" si="167"/>
        <v>6</v>
      </c>
      <c r="G2669">
        <f t="shared" si="165"/>
        <v>2017</v>
      </c>
    </row>
    <row r="2670" spans="1:7" x14ac:dyDescent="0.25">
      <c r="A2670" s="1">
        <f>focus_dlsp!A2671</f>
        <v>42865</v>
      </c>
      <c r="B2670">
        <f>VLOOKUP($A2670, focus_dlsp!$A:$AQ, MATCH(YEAR(dlsp_1_y_a!A2670), focus_dlsp!$2:$2, 0), 0)</f>
        <v>51.5</v>
      </c>
      <c r="C2670">
        <f>VLOOKUP($A2670, focus_dlsp!$A:$AQ, MATCH(YEAR(A2670)+1, focus_dlsp!$2:$2, 0), 0)</f>
        <v>55</v>
      </c>
      <c r="D2670">
        <f t="shared" si="166"/>
        <v>3.5</v>
      </c>
      <c r="E2670">
        <f t="shared" si="164"/>
        <v>5</v>
      </c>
      <c r="F2670">
        <f t="shared" si="167"/>
        <v>6</v>
      </c>
      <c r="G2670">
        <f t="shared" si="165"/>
        <v>2017</v>
      </c>
    </row>
    <row r="2671" spans="1:7" x14ac:dyDescent="0.25">
      <c r="A2671" s="1">
        <f>focus_dlsp!A2672</f>
        <v>42866</v>
      </c>
      <c r="B2671">
        <f>VLOOKUP($A2671, focus_dlsp!$A:$AQ, MATCH(YEAR(dlsp_1_y_a!A2671), focus_dlsp!$2:$2, 0), 0)</f>
        <v>51.5</v>
      </c>
      <c r="C2671">
        <f>VLOOKUP($A2671, focus_dlsp!$A:$AQ, MATCH(YEAR(A2671)+1, focus_dlsp!$2:$2, 0), 0)</f>
        <v>55</v>
      </c>
      <c r="D2671">
        <f t="shared" si="166"/>
        <v>3.5</v>
      </c>
      <c r="E2671">
        <f t="shared" si="164"/>
        <v>5</v>
      </c>
      <c r="F2671">
        <f t="shared" si="167"/>
        <v>6</v>
      </c>
      <c r="G2671">
        <f t="shared" si="165"/>
        <v>2017</v>
      </c>
    </row>
    <row r="2672" spans="1:7" x14ac:dyDescent="0.25">
      <c r="A2672" s="1">
        <f>focus_dlsp!A2673</f>
        <v>42867</v>
      </c>
      <c r="B2672">
        <f>VLOOKUP($A2672, focus_dlsp!$A:$AQ, MATCH(YEAR(dlsp_1_y_a!A2672), focus_dlsp!$2:$2, 0), 0)</f>
        <v>51.5</v>
      </c>
      <c r="C2672">
        <f>VLOOKUP($A2672, focus_dlsp!$A:$AQ, MATCH(YEAR(A2672)+1, focus_dlsp!$2:$2, 0), 0)</f>
        <v>55</v>
      </c>
      <c r="D2672">
        <f t="shared" si="166"/>
        <v>3.5</v>
      </c>
      <c r="E2672">
        <f t="shared" si="164"/>
        <v>5</v>
      </c>
      <c r="F2672">
        <f t="shared" si="167"/>
        <v>6</v>
      </c>
      <c r="G2672">
        <f t="shared" si="165"/>
        <v>2017</v>
      </c>
    </row>
    <row r="2673" spans="1:7" x14ac:dyDescent="0.25">
      <c r="A2673" s="1">
        <f>focus_dlsp!A2674</f>
        <v>42870</v>
      </c>
      <c r="B2673">
        <f>VLOOKUP($A2673, focus_dlsp!$A:$AQ, MATCH(YEAR(dlsp_1_y_a!A2673), focus_dlsp!$2:$2, 0), 0)</f>
        <v>51.5</v>
      </c>
      <c r="C2673">
        <f>VLOOKUP($A2673, focus_dlsp!$A:$AQ, MATCH(YEAR(A2673)+1, focus_dlsp!$2:$2, 0), 0)</f>
        <v>55.05</v>
      </c>
      <c r="D2673">
        <f t="shared" si="166"/>
        <v>3.5499999999999972</v>
      </c>
      <c r="E2673">
        <f t="shared" si="164"/>
        <v>5</v>
      </c>
      <c r="F2673">
        <f t="shared" si="167"/>
        <v>6</v>
      </c>
      <c r="G2673">
        <f t="shared" si="165"/>
        <v>2017</v>
      </c>
    </row>
    <row r="2674" spans="1:7" x14ac:dyDescent="0.25">
      <c r="A2674" s="1">
        <f>focus_dlsp!A2675</f>
        <v>42871</v>
      </c>
      <c r="B2674">
        <f>VLOOKUP($A2674, focus_dlsp!$A:$AQ, MATCH(YEAR(dlsp_1_y_a!A2674), focus_dlsp!$2:$2, 0), 0)</f>
        <v>51.5</v>
      </c>
      <c r="C2674">
        <f>VLOOKUP($A2674, focus_dlsp!$A:$AQ, MATCH(YEAR(A2674)+1, focus_dlsp!$2:$2, 0), 0)</f>
        <v>55.15</v>
      </c>
      <c r="D2674">
        <f t="shared" si="166"/>
        <v>3.6499999999999986</v>
      </c>
      <c r="E2674">
        <f t="shared" si="164"/>
        <v>5</v>
      </c>
      <c r="F2674">
        <f t="shared" si="167"/>
        <v>6</v>
      </c>
      <c r="G2674">
        <f t="shared" si="165"/>
        <v>2017</v>
      </c>
    </row>
    <row r="2675" spans="1:7" x14ac:dyDescent="0.25">
      <c r="A2675" s="1">
        <f>focus_dlsp!A2676</f>
        <v>42872</v>
      </c>
      <c r="B2675">
        <f>VLOOKUP($A2675, focus_dlsp!$A:$AQ, MATCH(YEAR(dlsp_1_y_a!A2675), focus_dlsp!$2:$2, 0), 0)</f>
        <v>51.5</v>
      </c>
      <c r="C2675">
        <f>VLOOKUP($A2675, focus_dlsp!$A:$AQ, MATCH(YEAR(A2675)+1, focus_dlsp!$2:$2, 0), 0)</f>
        <v>55.15</v>
      </c>
      <c r="D2675">
        <f t="shared" si="166"/>
        <v>3.6499999999999986</v>
      </c>
      <c r="E2675">
        <f t="shared" si="164"/>
        <v>5</v>
      </c>
      <c r="F2675">
        <f t="shared" si="167"/>
        <v>6</v>
      </c>
      <c r="G2675">
        <f t="shared" si="165"/>
        <v>2017</v>
      </c>
    </row>
    <row r="2676" spans="1:7" x14ac:dyDescent="0.25">
      <c r="A2676" s="1">
        <f>focus_dlsp!A2677</f>
        <v>42873</v>
      </c>
      <c r="B2676">
        <f>VLOOKUP($A2676, focus_dlsp!$A:$AQ, MATCH(YEAR(dlsp_1_y_a!A2676), focus_dlsp!$2:$2, 0), 0)</f>
        <v>51.6</v>
      </c>
      <c r="C2676">
        <f>VLOOKUP($A2676, focus_dlsp!$A:$AQ, MATCH(YEAR(A2676)+1, focus_dlsp!$2:$2, 0), 0)</f>
        <v>55.2</v>
      </c>
      <c r="D2676">
        <f t="shared" si="166"/>
        <v>3.6000000000000014</v>
      </c>
      <c r="E2676">
        <f t="shared" si="164"/>
        <v>5</v>
      </c>
      <c r="F2676">
        <f t="shared" si="167"/>
        <v>6</v>
      </c>
      <c r="G2676">
        <f t="shared" si="165"/>
        <v>2017</v>
      </c>
    </row>
    <row r="2677" spans="1:7" x14ac:dyDescent="0.25">
      <c r="A2677" s="1">
        <f>focus_dlsp!A2678</f>
        <v>42874</v>
      </c>
      <c r="B2677">
        <f>VLOOKUP($A2677, focus_dlsp!$A:$AQ, MATCH(YEAR(dlsp_1_y_a!A2677), focus_dlsp!$2:$2, 0), 0)</f>
        <v>51.5</v>
      </c>
      <c r="C2677">
        <f>VLOOKUP($A2677, focus_dlsp!$A:$AQ, MATCH(YEAR(A2677)+1, focus_dlsp!$2:$2, 0), 0)</f>
        <v>55.2</v>
      </c>
      <c r="D2677">
        <f t="shared" si="166"/>
        <v>3.7000000000000028</v>
      </c>
      <c r="E2677">
        <f t="shared" si="164"/>
        <v>5</v>
      </c>
      <c r="F2677">
        <f t="shared" si="167"/>
        <v>6</v>
      </c>
      <c r="G2677">
        <f t="shared" si="165"/>
        <v>2017</v>
      </c>
    </row>
    <row r="2678" spans="1:7" x14ac:dyDescent="0.25">
      <c r="A2678" s="1">
        <f>focus_dlsp!A2679</f>
        <v>42877</v>
      </c>
      <c r="B2678">
        <f>VLOOKUP($A2678, focus_dlsp!$A:$AQ, MATCH(YEAR(dlsp_1_y_a!A2678), focus_dlsp!$2:$2, 0), 0)</f>
        <v>51.5</v>
      </c>
      <c r="C2678">
        <f>VLOOKUP($A2678, focus_dlsp!$A:$AQ, MATCH(YEAR(A2678)+1, focus_dlsp!$2:$2, 0), 0)</f>
        <v>55.15</v>
      </c>
      <c r="D2678">
        <f t="shared" si="166"/>
        <v>3.6499999999999986</v>
      </c>
      <c r="E2678">
        <f t="shared" si="164"/>
        <v>5</v>
      </c>
      <c r="F2678">
        <f t="shared" si="167"/>
        <v>6</v>
      </c>
      <c r="G2678">
        <f t="shared" si="165"/>
        <v>2017</v>
      </c>
    </row>
    <row r="2679" spans="1:7" x14ac:dyDescent="0.25">
      <c r="A2679" s="1">
        <f>focus_dlsp!A2680</f>
        <v>42878</v>
      </c>
      <c r="B2679">
        <f>VLOOKUP($A2679, focus_dlsp!$A:$AQ, MATCH(YEAR(dlsp_1_y_a!A2679), focus_dlsp!$2:$2, 0), 0)</f>
        <v>51.5</v>
      </c>
      <c r="C2679">
        <f>VLOOKUP($A2679, focus_dlsp!$A:$AQ, MATCH(YEAR(A2679)+1, focus_dlsp!$2:$2, 0), 0)</f>
        <v>55.15</v>
      </c>
      <c r="D2679">
        <f t="shared" si="166"/>
        <v>3.6499999999999986</v>
      </c>
      <c r="E2679">
        <f t="shared" si="164"/>
        <v>5</v>
      </c>
      <c r="F2679">
        <f t="shared" si="167"/>
        <v>6</v>
      </c>
      <c r="G2679">
        <f t="shared" si="165"/>
        <v>2017</v>
      </c>
    </row>
    <row r="2680" spans="1:7" x14ac:dyDescent="0.25">
      <c r="A2680" s="1">
        <f>focus_dlsp!A2681</f>
        <v>42879</v>
      </c>
      <c r="B2680">
        <f>VLOOKUP($A2680, focus_dlsp!$A:$AQ, MATCH(YEAR(dlsp_1_y_a!A2680), focus_dlsp!$2:$2, 0), 0)</f>
        <v>51.5</v>
      </c>
      <c r="C2680">
        <f>VLOOKUP($A2680, focus_dlsp!$A:$AQ, MATCH(YEAR(A2680)+1, focus_dlsp!$2:$2, 0), 0)</f>
        <v>55.15</v>
      </c>
      <c r="D2680">
        <f t="shared" si="166"/>
        <v>3.6499999999999986</v>
      </c>
      <c r="E2680">
        <f t="shared" si="164"/>
        <v>5</v>
      </c>
      <c r="F2680">
        <f t="shared" si="167"/>
        <v>6</v>
      </c>
      <c r="G2680">
        <f t="shared" si="165"/>
        <v>2017</v>
      </c>
    </row>
    <row r="2681" spans="1:7" x14ac:dyDescent="0.25">
      <c r="A2681" s="1">
        <f>focus_dlsp!A2682</f>
        <v>42880</v>
      </c>
      <c r="B2681">
        <f>VLOOKUP($A2681, focus_dlsp!$A:$AQ, MATCH(YEAR(dlsp_1_y_a!A2681), focus_dlsp!$2:$2, 0), 0)</f>
        <v>51.5</v>
      </c>
      <c r="C2681">
        <f>VLOOKUP($A2681, focus_dlsp!$A:$AQ, MATCH(YEAR(A2681)+1, focus_dlsp!$2:$2, 0), 0)</f>
        <v>55.2</v>
      </c>
      <c r="D2681">
        <f t="shared" si="166"/>
        <v>3.7000000000000028</v>
      </c>
      <c r="E2681">
        <f t="shared" si="164"/>
        <v>5</v>
      </c>
      <c r="F2681">
        <f t="shared" si="167"/>
        <v>6</v>
      </c>
      <c r="G2681">
        <f t="shared" si="165"/>
        <v>2017</v>
      </c>
    </row>
    <row r="2682" spans="1:7" x14ac:dyDescent="0.25">
      <c r="A2682" s="1">
        <f>focus_dlsp!A2683</f>
        <v>42881</v>
      </c>
      <c r="B2682">
        <f>VLOOKUP($A2682, focus_dlsp!$A:$AQ, MATCH(YEAR(dlsp_1_y_a!A2682), focus_dlsp!$2:$2, 0), 0)</f>
        <v>51.5</v>
      </c>
      <c r="C2682">
        <f>VLOOKUP($A2682, focus_dlsp!$A:$AQ, MATCH(YEAR(A2682)+1, focus_dlsp!$2:$2, 0), 0)</f>
        <v>55.2</v>
      </c>
      <c r="D2682">
        <f t="shared" si="166"/>
        <v>3.7000000000000028</v>
      </c>
      <c r="E2682">
        <f t="shared" si="164"/>
        <v>5</v>
      </c>
      <c r="F2682">
        <f t="shared" si="167"/>
        <v>6</v>
      </c>
      <c r="G2682">
        <f t="shared" si="165"/>
        <v>2017</v>
      </c>
    </row>
    <row r="2683" spans="1:7" x14ac:dyDescent="0.25">
      <c r="A2683" s="1">
        <f>focus_dlsp!A2684</f>
        <v>42884</v>
      </c>
      <c r="B2683">
        <f>VLOOKUP($A2683, focus_dlsp!$A:$AQ, MATCH(YEAR(dlsp_1_y_a!A2683), focus_dlsp!$2:$2, 0), 0)</f>
        <v>51.5</v>
      </c>
      <c r="C2683">
        <f>VLOOKUP($A2683, focus_dlsp!$A:$AQ, MATCH(YEAR(A2683)+1, focus_dlsp!$2:$2, 0), 0)</f>
        <v>55.1</v>
      </c>
      <c r="D2683">
        <f t="shared" si="166"/>
        <v>3.6000000000000014</v>
      </c>
      <c r="E2683">
        <f t="shared" si="164"/>
        <v>5</v>
      </c>
      <c r="F2683">
        <f t="shared" si="167"/>
        <v>6</v>
      </c>
      <c r="G2683">
        <f t="shared" si="165"/>
        <v>2017</v>
      </c>
    </row>
    <row r="2684" spans="1:7" x14ac:dyDescent="0.25">
      <c r="A2684" s="1">
        <f>focus_dlsp!A2685</f>
        <v>42885</v>
      </c>
      <c r="B2684">
        <f>VLOOKUP($A2684, focus_dlsp!$A:$AQ, MATCH(YEAR(dlsp_1_y_a!A2684), focus_dlsp!$2:$2, 0), 0)</f>
        <v>51.5</v>
      </c>
      <c r="C2684">
        <f>VLOOKUP($A2684, focus_dlsp!$A:$AQ, MATCH(YEAR(A2684)+1, focus_dlsp!$2:$2, 0), 0)</f>
        <v>55.1</v>
      </c>
      <c r="D2684">
        <f t="shared" si="166"/>
        <v>3.6000000000000014</v>
      </c>
      <c r="E2684">
        <f t="shared" si="164"/>
        <v>5</v>
      </c>
      <c r="F2684">
        <f t="shared" si="167"/>
        <v>6</v>
      </c>
      <c r="G2684">
        <f t="shared" si="165"/>
        <v>2017</v>
      </c>
    </row>
    <row r="2685" spans="1:7" x14ac:dyDescent="0.25">
      <c r="A2685" s="1">
        <f>focus_dlsp!A2686</f>
        <v>42886</v>
      </c>
      <c r="B2685">
        <f>VLOOKUP($A2685, focus_dlsp!$A:$AQ, MATCH(YEAR(dlsp_1_y_a!A2685), focus_dlsp!$2:$2, 0), 0)</f>
        <v>51.5</v>
      </c>
      <c r="C2685">
        <f>VLOOKUP($A2685, focus_dlsp!$A:$AQ, MATCH(YEAR(A2685)+1, focus_dlsp!$2:$2, 0), 0)</f>
        <v>55.1</v>
      </c>
      <c r="D2685">
        <f t="shared" si="166"/>
        <v>3.6000000000000014</v>
      </c>
      <c r="E2685">
        <f t="shared" si="164"/>
        <v>5</v>
      </c>
      <c r="F2685">
        <f t="shared" si="167"/>
        <v>6</v>
      </c>
      <c r="G2685">
        <f t="shared" si="165"/>
        <v>2017</v>
      </c>
    </row>
    <row r="2686" spans="1:7" x14ac:dyDescent="0.25">
      <c r="A2686" s="1">
        <f>focus_dlsp!A2687</f>
        <v>42887</v>
      </c>
      <c r="B2686">
        <f>VLOOKUP($A2686, focus_dlsp!$A:$AQ, MATCH(YEAR(dlsp_1_y_a!A2686), focus_dlsp!$2:$2, 0), 0)</f>
        <v>51.5</v>
      </c>
      <c r="C2686">
        <f>VLOOKUP($A2686, focus_dlsp!$A:$AQ, MATCH(YEAR(A2686)+1, focus_dlsp!$2:$2, 0), 0)</f>
        <v>55.1</v>
      </c>
      <c r="D2686">
        <f t="shared" si="166"/>
        <v>3.6000000000000014</v>
      </c>
      <c r="E2686">
        <f t="shared" si="164"/>
        <v>6</v>
      </c>
      <c r="F2686">
        <f t="shared" si="167"/>
        <v>6</v>
      </c>
      <c r="G2686">
        <f t="shared" si="165"/>
        <v>2017</v>
      </c>
    </row>
    <row r="2687" spans="1:7" x14ac:dyDescent="0.25">
      <c r="A2687" s="1">
        <f>focus_dlsp!A2688</f>
        <v>42888</v>
      </c>
      <c r="B2687">
        <f>VLOOKUP($A2687, focus_dlsp!$A:$AQ, MATCH(YEAR(dlsp_1_y_a!A2687), focus_dlsp!$2:$2, 0), 0)</f>
        <v>51.5</v>
      </c>
      <c r="C2687">
        <f>VLOOKUP($A2687, focus_dlsp!$A:$AQ, MATCH(YEAR(A2687)+1, focus_dlsp!$2:$2, 0), 0)</f>
        <v>55.2</v>
      </c>
      <c r="D2687">
        <f t="shared" si="166"/>
        <v>3.7000000000000028</v>
      </c>
      <c r="E2687">
        <f t="shared" si="164"/>
        <v>6</v>
      </c>
      <c r="F2687">
        <f t="shared" si="167"/>
        <v>6</v>
      </c>
      <c r="G2687">
        <f t="shared" si="165"/>
        <v>2017</v>
      </c>
    </row>
    <row r="2688" spans="1:7" x14ac:dyDescent="0.25">
      <c r="A2688" s="1">
        <f>focus_dlsp!A2689</f>
        <v>42891</v>
      </c>
      <c r="B2688">
        <f>VLOOKUP($A2688, focus_dlsp!$A:$AQ, MATCH(YEAR(dlsp_1_y_a!A2688), focus_dlsp!$2:$2, 0), 0)</f>
        <v>51.5</v>
      </c>
      <c r="C2688">
        <f>VLOOKUP($A2688, focus_dlsp!$A:$AQ, MATCH(YEAR(A2688)+1, focus_dlsp!$2:$2, 0), 0)</f>
        <v>55.2</v>
      </c>
      <c r="D2688">
        <f t="shared" si="166"/>
        <v>3.7000000000000028</v>
      </c>
      <c r="E2688">
        <f t="shared" si="164"/>
        <v>6</v>
      </c>
      <c r="F2688">
        <f t="shared" si="167"/>
        <v>6</v>
      </c>
      <c r="G2688">
        <f t="shared" si="165"/>
        <v>2017</v>
      </c>
    </row>
    <row r="2689" spans="1:7" x14ac:dyDescent="0.25">
      <c r="A2689" s="1">
        <f>focus_dlsp!A2690</f>
        <v>42892</v>
      </c>
      <c r="B2689">
        <f>VLOOKUP($A2689, focus_dlsp!$A:$AQ, MATCH(YEAR(dlsp_1_y_a!A2689), focus_dlsp!$2:$2, 0), 0)</f>
        <v>51.5</v>
      </c>
      <c r="C2689">
        <f>VLOOKUP($A2689, focus_dlsp!$A:$AQ, MATCH(YEAR(A2689)+1, focus_dlsp!$2:$2, 0), 0)</f>
        <v>55.2</v>
      </c>
      <c r="D2689">
        <f t="shared" si="166"/>
        <v>3.7000000000000028</v>
      </c>
      <c r="E2689">
        <f t="shared" si="164"/>
        <v>6</v>
      </c>
      <c r="F2689">
        <f t="shared" si="167"/>
        <v>6</v>
      </c>
      <c r="G2689">
        <f t="shared" si="165"/>
        <v>2017</v>
      </c>
    </row>
    <row r="2690" spans="1:7" x14ac:dyDescent="0.25">
      <c r="A2690" s="1">
        <f>focus_dlsp!A2691</f>
        <v>42893</v>
      </c>
      <c r="B2690">
        <f>VLOOKUP($A2690, focus_dlsp!$A:$AQ, MATCH(YEAR(dlsp_1_y_a!A2690), focus_dlsp!$2:$2, 0), 0)</f>
        <v>51.5</v>
      </c>
      <c r="C2690">
        <f>VLOOKUP($A2690, focus_dlsp!$A:$AQ, MATCH(YEAR(A2690)+1, focus_dlsp!$2:$2, 0), 0)</f>
        <v>55.2</v>
      </c>
      <c r="D2690">
        <f t="shared" si="166"/>
        <v>3.7000000000000028</v>
      </c>
      <c r="E2690">
        <f t="shared" ref="E2690:E2753" si="168">MONTH(A2690)</f>
        <v>6</v>
      </c>
      <c r="F2690">
        <f t="shared" si="167"/>
        <v>6</v>
      </c>
      <c r="G2690">
        <f t="shared" ref="G2690:G2753" si="169">YEAR(A2690)</f>
        <v>2017</v>
      </c>
    </row>
    <row r="2691" spans="1:7" x14ac:dyDescent="0.25">
      <c r="A2691" s="1">
        <f>focus_dlsp!A2692</f>
        <v>42894</v>
      </c>
      <c r="B2691">
        <f>VLOOKUP($A2691, focus_dlsp!$A:$AQ, MATCH(YEAR(dlsp_1_y_a!A2691), focus_dlsp!$2:$2, 0), 0)</f>
        <v>51.5</v>
      </c>
      <c r="C2691">
        <f>VLOOKUP($A2691, focus_dlsp!$A:$AQ, MATCH(YEAR(A2691)+1, focus_dlsp!$2:$2, 0), 0)</f>
        <v>55.2</v>
      </c>
      <c r="D2691">
        <f t="shared" ref="D2691:D2754" si="170">C2691-B2691</f>
        <v>3.7000000000000028</v>
      </c>
      <c r="E2691">
        <f t="shared" si="168"/>
        <v>6</v>
      </c>
      <c r="F2691">
        <f t="shared" ref="F2691:F2754" si="171">IF(E2691&lt;4,3,IF(E2691&lt;7,6,IF(E2691&lt;10,9,12)))</f>
        <v>6</v>
      </c>
      <c r="G2691">
        <f t="shared" si="169"/>
        <v>2017</v>
      </c>
    </row>
    <row r="2692" spans="1:7" x14ac:dyDescent="0.25">
      <c r="A2692" s="1">
        <f>focus_dlsp!A2693</f>
        <v>42895</v>
      </c>
      <c r="B2692">
        <f>VLOOKUP($A2692, focus_dlsp!$A:$AQ, MATCH(YEAR(dlsp_1_y_a!A2692), focus_dlsp!$2:$2, 0), 0)</f>
        <v>51.5</v>
      </c>
      <c r="C2692">
        <f>VLOOKUP($A2692, focus_dlsp!$A:$AQ, MATCH(YEAR(A2692)+1, focus_dlsp!$2:$2, 0), 0)</f>
        <v>55.2</v>
      </c>
      <c r="D2692">
        <f t="shared" si="170"/>
        <v>3.7000000000000028</v>
      </c>
      <c r="E2692">
        <f t="shared" si="168"/>
        <v>6</v>
      </c>
      <c r="F2692">
        <f t="shared" si="171"/>
        <v>6</v>
      </c>
      <c r="G2692">
        <f t="shared" si="169"/>
        <v>2017</v>
      </c>
    </row>
    <row r="2693" spans="1:7" x14ac:dyDescent="0.25">
      <c r="A2693" s="1">
        <f>focus_dlsp!A2694</f>
        <v>42898</v>
      </c>
      <c r="B2693">
        <f>VLOOKUP($A2693, focus_dlsp!$A:$AQ, MATCH(YEAR(dlsp_1_y_a!A2693), focus_dlsp!$2:$2, 0), 0)</f>
        <v>51.5</v>
      </c>
      <c r="C2693">
        <f>VLOOKUP($A2693, focus_dlsp!$A:$AQ, MATCH(YEAR(A2693)+1, focus_dlsp!$2:$2, 0), 0)</f>
        <v>55.35</v>
      </c>
      <c r="D2693">
        <f t="shared" si="170"/>
        <v>3.8500000000000014</v>
      </c>
      <c r="E2693">
        <f t="shared" si="168"/>
        <v>6</v>
      </c>
      <c r="F2693">
        <f t="shared" si="171"/>
        <v>6</v>
      </c>
      <c r="G2693">
        <f t="shared" si="169"/>
        <v>2017</v>
      </c>
    </row>
    <row r="2694" spans="1:7" x14ac:dyDescent="0.25">
      <c r="A2694" s="1">
        <f>focus_dlsp!A2695</f>
        <v>42899</v>
      </c>
      <c r="B2694">
        <f>VLOOKUP($A2694, focus_dlsp!$A:$AQ, MATCH(YEAR(dlsp_1_y_a!A2694), focus_dlsp!$2:$2, 0), 0)</f>
        <v>51.5</v>
      </c>
      <c r="C2694">
        <f>VLOOKUP($A2694, focus_dlsp!$A:$AQ, MATCH(YEAR(A2694)+1, focus_dlsp!$2:$2, 0), 0)</f>
        <v>55.17</v>
      </c>
      <c r="D2694">
        <f t="shared" si="170"/>
        <v>3.6700000000000017</v>
      </c>
      <c r="E2694">
        <f t="shared" si="168"/>
        <v>6</v>
      </c>
      <c r="F2694">
        <f t="shared" si="171"/>
        <v>6</v>
      </c>
      <c r="G2694">
        <f t="shared" si="169"/>
        <v>2017</v>
      </c>
    </row>
    <row r="2695" spans="1:7" x14ac:dyDescent="0.25">
      <c r="A2695" s="1">
        <f>focus_dlsp!A2696</f>
        <v>42900</v>
      </c>
      <c r="B2695">
        <f>VLOOKUP($A2695, focus_dlsp!$A:$AQ, MATCH(YEAR(dlsp_1_y_a!A2695), focus_dlsp!$2:$2, 0), 0)</f>
        <v>51.52</v>
      </c>
      <c r="C2695">
        <f>VLOOKUP($A2695, focus_dlsp!$A:$AQ, MATCH(YEAR(A2695)+1, focus_dlsp!$2:$2, 0), 0)</f>
        <v>55.2</v>
      </c>
      <c r="D2695">
        <f t="shared" si="170"/>
        <v>3.6799999999999997</v>
      </c>
      <c r="E2695">
        <f t="shared" si="168"/>
        <v>6</v>
      </c>
      <c r="F2695">
        <f t="shared" si="171"/>
        <v>6</v>
      </c>
      <c r="G2695">
        <f t="shared" si="169"/>
        <v>2017</v>
      </c>
    </row>
    <row r="2696" spans="1:7" x14ac:dyDescent="0.25">
      <c r="A2696" s="1">
        <f>focus_dlsp!A2697</f>
        <v>42902</v>
      </c>
      <c r="B2696">
        <f>VLOOKUP($A2696, focus_dlsp!$A:$AQ, MATCH(YEAR(dlsp_1_y_a!A2696), focus_dlsp!$2:$2, 0), 0)</f>
        <v>51.5</v>
      </c>
      <c r="C2696">
        <f>VLOOKUP($A2696, focus_dlsp!$A:$AQ, MATCH(YEAR(A2696)+1, focus_dlsp!$2:$2, 0), 0)</f>
        <v>55.17</v>
      </c>
      <c r="D2696">
        <f t="shared" si="170"/>
        <v>3.6700000000000017</v>
      </c>
      <c r="E2696">
        <f t="shared" si="168"/>
        <v>6</v>
      </c>
      <c r="F2696">
        <f t="shared" si="171"/>
        <v>6</v>
      </c>
      <c r="G2696">
        <f t="shared" si="169"/>
        <v>2017</v>
      </c>
    </row>
    <row r="2697" spans="1:7" x14ac:dyDescent="0.25">
      <c r="A2697" s="1">
        <f>focus_dlsp!A2698</f>
        <v>42905</v>
      </c>
      <c r="B2697">
        <f>VLOOKUP($A2697, focus_dlsp!$A:$AQ, MATCH(YEAR(dlsp_1_y_a!A2697), focus_dlsp!$2:$2, 0), 0)</f>
        <v>51.52</v>
      </c>
      <c r="C2697">
        <f>VLOOKUP($A2697, focus_dlsp!$A:$AQ, MATCH(YEAR(A2697)+1, focus_dlsp!$2:$2, 0), 0)</f>
        <v>55.2</v>
      </c>
      <c r="D2697">
        <f t="shared" si="170"/>
        <v>3.6799999999999997</v>
      </c>
      <c r="E2697">
        <f t="shared" si="168"/>
        <v>6</v>
      </c>
      <c r="F2697">
        <f t="shared" si="171"/>
        <v>6</v>
      </c>
      <c r="G2697">
        <f t="shared" si="169"/>
        <v>2017</v>
      </c>
    </row>
    <row r="2698" spans="1:7" x14ac:dyDescent="0.25">
      <c r="A2698" s="1">
        <f>focus_dlsp!A2699</f>
        <v>42906</v>
      </c>
      <c r="B2698">
        <f>VLOOKUP($A2698, focus_dlsp!$A:$AQ, MATCH(YEAR(dlsp_1_y_a!A2698), focus_dlsp!$2:$2, 0), 0)</f>
        <v>51.52</v>
      </c>
      <c r="C2698">
        <f>VLOOKUP($A2698, focus_dlsp!$A:$AQ, MATCH(YEAR(A2698)+1, focus_dlsp!$2:$2, 0), 0)</f>
        <v>55.2</v>
      </c>
      <c r="D2698">
        <f t="shared" si="170"/>
        <v>3.6799999999999997</v>
      </c>
      <c r="E2698">
        <f t="shared" si="168"/>
        <v>6</v>
      </c>
      <c r="F2698">
        <f t="shared" si="171"/>
        <v>6</v>
      </c>
      <c r="G2698">
        <f t="shared" si="169"/>
        <v>2017</v>
      </c>
    </row>
    <row r="2699" spans="1:7" x14ac:dyDescent="0.25">
      <c r="A2699" s="1">
        <f>focus_dlsp!A2700</f>
        <v>42907</v>
      </c>
      <c r="B2699">
        <f>VLOOKUP($A2699, focus_dlsp!$A:$AQ, MATCH(YEAR(dlsp_1_y_a!A2699), focus_dlsp!$2:$2, 0), 0)</f>
        <v>51.52</v>
      </c>
      <c r="C2699">
        <f>VLOOKUP($A2699, focus_dlsp!$A:$AQ, MATCH(YEAR(A2699)+1, focus_dlsp!$2:$2, 0), 0)</f>
        <v>55.2</v>
      </c>
      <c r="D2699">
        <f t="shared" si="170"/>
        <v>3.6799999999999997</v>
      </c>
      <c r="E2699">
        <f t="shared" si="168"/>
        <v>6</v>
      </c>
      <c r="F2699">
        <f t="shared" si="171"/>
        <v>6</v>
      </c>
      <c r="G2699">
        <f t="shared" si="169"/>
        <v>2017</v>
      </c>
    </row>
    <row r="2700" spans="1:7" x14ac:dyDescent="0.25">
      <c r="A2700" s="1">
        <f>focus_dlsp!A2701</f>
        <v>42908</v>
      </c>
      <c r="B2700">
        <f>VLOOKUP($A2700, focus_dlsp!$A:$AQ, MATCH(YEAR(dlsp_1_y_a!A2700), focus_dlsp!$2:$2, 0), 0)</f>
        <v>51.5</v>
      </c>
      <c r="C2700">
        <f>VLOOKUP($A2700, focus_dlsp!$A:$AQ, MATCH(YEAR(A2700)+1, focus_dlsp!$2:$2, 0), 0)</f>
        <v>55.07</v>
      </c>
      <c r="D2700">
        <f t="shared" si="170"/>
        <v>3.5700000000000003</v>
      </c>
      <c r="E2700">
        <f t="shared" si="168"/>
        <v>6</v>
      </c>
      <c r="F2700">
        <f t="shared" si="171"/>
        <v>6</v>
      </c>
      <c r="G2700">
        <f t="shared" si="169"/>
        <v>2017</v>
      </c>
    </row>
    <row r="2701" spans="1:7" x14ac:dyDescent="0.25">
      <c r="A2701" s="1">
        <f>focus_dlsp!A2702</f>
        <v>42909</v>
      </c>
      <c r="B2701">
        <f>VLOOKUP($A2701, focus_dlsp!$A:$AQ, MATCH(YEAR(dlsp_1_y_a!A2701), focus_dlsp!$2:$2, 0), 0)</f>
        <v>51.5</v>
      </c>
      <c r="C2701">
        <f>VLOOKUP($A2701, focus_dlsp!$A:$AQ, MATCH(YEAR(A2701)+1, focus_dlsp!$2:$2, 0), 0)</f>
        <v>55.07</v>
      </c>
      <c r="D2701">
        <f t="shared" si="170"/>
        <v>3.5700000000000003</v>
      </c>
      <c r="E2701">
        <f t="shared" si="168"/>
        <v>6</v>
      </c>
      <c r="F2701">
        <f t="shared" si="171"/>
        <v>6</v>
      </c>
      <c r="G2701">
        <f t="shared" si="169"/>
        <v>2017</v>
      </c>
    </row>
    <row r="2702" spans="1:7" x14ac:dyDescent="0.25">
      <c r="A2702" s="1">
        <f>focus_dlsp!A2703</f>
        <v>42912</v>
      </c>
      <c r="B2702">
        <f>VLOOKUP($A2702, focus_dlsp!$A:$AQ, MATCH(YEAR(dlsp_1_y_a!A2702), focus_dlsp!$2:$2, 0), 0)</f>
        <v>51.5</v>
      </c>
      <c r="C2702">
        <f>VLOOKUP($A2702, focus_dlsp!$A:$AQ, MATCH(YEAR(A2702)+1, focus_dlsp!$2:$2, 0), 0)</f>
        <v>55</v>
      </c>
      <c r="D2702">
        <f t="shared" si="170"/>
        <v>3.5</v>
      </c>
      <c r="E2702">
        <f t="shared" si="168"/>
        <v>6</v>
      </c>
      <c r="F2702">
        <f t="shared" si="171"/>
        <v>6</v>
      </c>
      <c r="G2702">
        <f t="shared" si="169"/>
        <v>2017</v>
      </c>
    </row>
    <row r="2703" spans="1:7" x14ac:dyDescent="0.25">
      <c r="A2703" s="1">
        <f>focus_dlsp!A2704</f>
        <v>42913</v>
      </c>
      <c r="B2703">
        <f>VLOOKUP($A2703, focus_dlsp!$A:$AQ, MATCH(YEAR(dlsp_1_y_a!A2703), focus_dlsp!$2:$2, 0), 0)</f>
        <v>51.5</v>
      </c>
      <c r="C2703">
        <f>VLOOKUP($A2703, focus_dlsp!$A:$AQ, MATCH(YEAR(A2703)+1, focus_dlsp!$2:$2, 0), 0)</f>
        <v>55.07</v>
      </c>
      <c r="D2703">
        <f t="shared" si="170"/>
        <v>3.5700000000000003</v>
      </c>
      <c r="E2703">
        <f t="shared" si="168"/>
        <v>6</v>
      </c>
      <c r="F2703">
        <f t="shared" si="171"/>
        <v>6</v>
      </c>
      <c r="G2703">
        <f t="shared" si="169"/>
        <v>2017</v>
      </c>
    </row>
    <row r="2704" spans="1:7" x14ac:dyDescent="0.25">
      <c r="A2704" s="1">
        <f>focus_dlsp!A2705</f>
        <v>42914</v>
      </c>
      <c r="B2704">
        <f>VLOOKUP($A2704, focus_dlsp!$A:$AQ, MATCH(YEAR(dlsp_1_y_a!A2704), focus_dlsp!$2:$2, 0), 0)</f>
        <v>51.52</v>
      </c>
      <c r="C2704">
        <f>VLOOKUP($A2704, focus_dlsp!$A:$AQ, MATCH(YEAR(A2704)+1, focus_dlsp!$2:$2, 0), 0)</f>
        <v>55.13</v>
      </c>
      <c r="D2704">
        <f t="shared" si="170"/>
        <v>3.6099999999999994</v>
      </c>
      <c r="E2704">
        <f t="shared" si="168"/>
        <v>6</v>
      </c>
      <c r="F2704">
        <f t="shared" si="171"/>
        <v>6</v>
      </c>
      <c r="G2704">
        <f t="shared" si="169"/>
        <v>2017</v>
      </c>
    </row>
    <row r="2705" spans="1:7" x14ac:dyDescent="0.25">
      <c r="A2705" s="1">
        <f>focus_dlsp!A2706</f>
        <v>42915</v>
      </c>
      <c r="B2705">
        <f>VLOOKUP($A2705, focus_dlsp!$A:$AQ, MATCH(YEAR(dlsp_1_y_a!A2705), focus_dlsp!$2:$2, 0), 0)</f>
        <v>51.53</v>
      </c>
      <c r="C2705">
        <f>VLOOKUP($A2705, focus_dlsp!$A:$AQ, MATCH(YEAR(A2705)+1, focus_dlsp!$2:$2, 0), 0)</f>
        <v>55.07</v>
      </c>
      <c r="D2705">
        <f t="shared" si="170"/>
        <v>3.5399999999999991</v>
      </c>
      <c r="E2705">
        <f t="shared" si="168"/>
        <v>6</v>
      </c>
      <c r="F2705">
        <f t="shared" si="171"/>
        <v>6</v>
      </c>
      <c r="G2705">
        <f t="shared" si="169"/>
        <v>2017</v>
      </c>
    </row>
    <row r="2706" spans="1:7" x14ac:dyDescent="0.25">
      <c r="A2706" s="1">
        <f>focus_dlsp!A2707</f>
        <v>42916</v>
      </c>
      <c r="B2706">
        <f>VLOOKUP($A2706, focus_dlsp!$A:$AQ, MATCH(YEAR(dlsp_1_y_a!A2706), focus_dlsp!$2:$2, 0), 0)</f>
        <v>51.53</v>
      </c>
      <c r="C2706">
        <f>VLOOKUP($A2706, focus_dlsp!$A:$AQ, MATCH(YEAR(A2706)+1, focus_dlsp!$2:$2, 0), 0)</f>
        <v>55.17</v>
      </c>
      <c r="D2706">
        <f t="shared" si="170"/>
        <v>3.6400000000000006</v>
      </c>
      <c r="E2706">
        <f t="shared" si="168"/>
        <v>6</v>
      </c>
      <c r="F2706">
        <f t="shared" si="171"/>
        <v>6</v>
      </c>
      <c r="G2706">
        <f t="shared" si="169"/>
        <v>2017</v>
      </c>
    </row>
    <row r="2707" spans="1:7" x14ac:dyDescent="0.25">
      <c r="A2707" s="1">
        <f>focus_dlsp!A2708</f>
        <v>42919</v>
      </c>
      <c r="B2707">
        <f>VLOOKUP($A2707, focus_dlsp!$A:$AQ, MATCH(YEAR(dlsp_1_y_a!A2707), focus_dlsp!$2:$2, 0), 0)</f>
        <v>51.53</v>
      </c>
      <c r="C2707">
        <f>VLOOKUP($A2707, focus_dlsp!$A:$AQ, MATCH(YEAR(A2707)+1, focus_dlsp!$2:$2, 0), 0)</f>
        <v>55.17</v>
      </c>
      <c r="D2707">
        <f t="shared" si="170"/>
        <v>3.6400000000000006</v>
      </c>
      <c r="E2707">
        <f t="shared" si="168"/>
        <v>7</v>
      </c>
      <c r="F2707">
        <f t="shared" si="171"/>
        <v>9</v>
      </c>
      <c r="G2707">
        <f t="shared" si="169"/>
        <v>2017</v>
      </c>
    </row>
    <row r="2708" spans="1:7" x14ac:dyDescent="0.25">
      <c r="A2708" s="1">
        <f>focus_dlsp!A2709</f>
        <v>42920</v>
      </c>
      <c r="B2708">
        <f>VLOOKUP($A2708, focus_dlsp!$A:$AQ, MATCH(YEAR(dlsp_1_y_a!A2708), focus_dlsp!$2:$2, 0), 0)</f>
        <v>51.52</v>
      </c>
      <c r="C2708">
        <f>VLOOKUP($A2708, focus_dlsp!$A:$AQ, MATCH(YEAR(A2708)+1, focus_dlsp!$2:$2, 0), 0)</f>
        <v>55.13</v>
      </c>
      <c r="D2708">
        <f t="shared" si="170"/>
        <v>3.6099999999999994</v>
      </c>
      <c r="E2708">
        <f t="shared" si="168"/>
        <v>7</v>
      </c>
      <c r="F2708">
        <f t="shared" si="171"/>
        <v>9</v>
      </c>
      <c r="G2708">
        <f t="shared" si="169"/>
        <v>2017</v>
      </c>
    </row>
    <row r="2709" spans="1:7" x14ac:dyDescent="0.25">
      <c r="A2709" s="1">
        <f>focus_dlsp!A2710</f>
        <v>42921</v>
      </c>
      <c r="B2709">
        <f>VLOOKUP($A2709, focus_dlsp!$A:$AQ, MATCH(YEAR(dlsp_1_y_a!A2709), focus_dlsp!$2:$2, 0), 0)</f>
        <v>51.52</v>
      </c>
      <c r="C2709">
        <f>VLOOKUP($A2709, focus_dlsp!$A:$AQ, MATCH(YEAR(A2709)+1, focus_dlsp!$2:$2, 0), 0)</f>
        <v>55.13</v>
      </c>
      <c r="D2709">
        <f t="shared" si="170"/>
        <v>3.6099999999999994</v>
      </c>
      <c r="E2709">
        <f t="shared" si="168"/>
        <v>7</v>
      </c>
      <c r="F2709">
        <f t="shared" si="171"/>
        <v>9</v>
      </c>
      <c r="G2709">
        <f t="shared" si="169"/>
        <v>2017</v>
      </c>
    </row>
    <row r="2710" spans="1:7" x14ac:dyDescent="0.25">
      <c r="A2710" s="1">
        <f>focus_dlsp!A2711</f>
        <v>42922</v>
      </c>
      <c r="B2710">
        <f>VLOOKUP($A2710, focus_dlsp!$A:$AQ, MATCH(YEAR(dlsp_1_y_a!A2710), focus_dlsp!$2:$2, 0), 0)</f>
        <v>51.62</v>
      </c>
      <c r="C2710">
        <f>VLOOKUP($A2710, focus_dlsp!$A:$AQ, MATCH(YEAR(A2710)+1, focus_dlsp!$2:$2, 0), 0)</f>
        <v>55.13</v>
      </c>
      <c r="D2710">
        <f t="shared" si="170"/>
        <v>3.5100000000000051</v>
      </c>
      <c r="E2710">
        <f t="shared" si="168"/>
        <v>7</v>
      </c>
      <c r="F2710">
        <f t="shared" si="171"/>
        <v>9</v>
      </c>
      <c r="G2710">
        <f t="shared" si="169"/>
        <v>2017</v>
      </c>
    </row>
    <row r="2711" spans="1:7" x14ac:dyDescent="0.25">
      <c r="A2711" s="1">
        <f>focus_dlsp!A2712</f>
        <v>42923</v>
      </c>
      <c r="B2711">
        <f>VLOOKUP($A2711, focus_dlsp!$A:$AQ, MATCH(YEAR(dlsp_1_y_a!A2711), focus_dlsp!$2:$2, 0), 0)</f>
        <v>51.6</v>
      </c>
      <c r="C2711">
        <f>VLOOKUP($A2711, focus_dlsp!$A:$AQ, MATCH(YEAR(A2711)+1, focus_dlsp!$2:$2, 0), 0)</f>
        <v>55.1</v>
      </c>
      <c r="D2711">
        <f t="shared" si="170"/>
        <v>3.5</v>
      </c>
      <c r="E2711">
        <f t="shared" si="168"/>
        <v>7</v>
      </c>
      <c r="F2711">
        <f t="shared" si="171"/>
        <v>9</v>
      </c>
      <c r="G2711">
        <f t="shared" si="169"/>
        <v>2017</v>
      </c>
    </row>
    <row r="2712" spans="1:7" x14ac:dyDescent="0.25">
      <c r="A2712" s="1">
        <f>focus_dlsp!A2713</f>
        <v>42926</v>
      </c>
      <c r="B2712">
        <f>VLOOKUP($A2712, focus_dlsp!$A:$AQ, MATCH(YEAR(dlsp_1_y_a!A2712), focus_dlsp!$2:$2, 0), 0)</f>
        <v>51.7</v>
      </c>
      <c r="C2712">
        <f>VLOOKUP($A2712, focus_dlsp!$A:$AQ, MATCH(YEAR(A2712)+1, focus_dlsp!$2:$2, 0), 0)</f>
        <v>55.15</v>
      </c>
      <c r="D2712">
        <f t="shared" si="170"/>
        <v>3.4499999999999957</v>
      </c>
      <c r="E2712">
        <f t="shared" si="168"/>
        <v>7</v>
      </c>
      <c r="F2712">
        <f t="shared" si="171"/>
        <v>9</v>
      </c>
      <c r="G2712">
        <f t="shared" si="169"/>
        <v>2017</v>
      </c>
    </row>
    <row r="2713" spans="1:7" x14ac:dyDescent="0.25">
      <c r="A2713" s="1">
        <f>focus_dlsp!A2714</f>
        <v>42927</v>
      </c>
      <c r="B2713">
        <f>VLOOKUP($A2713, focus_dlsp!$A:$AQ, MATCH(YEAR(dlsp_1_y_a!A2713), focus_dlsp!$2:$2, 0), 0)</f>
        <v>51.7</v>
      </c>
      <c r="C2713">
        <f>VLOOKUP($A2713, focus_dlsp!$A:$AQ, MATCH(YEAR(A2713)+1, focus_dlsp!$2:$2, 0), 0)</f>
        <v>55.15</v>
      </c>
      <c r="D2713">
        <f t="shared" si="170"/>
        <v>3.4499999999999957</v>
      </c>
      <c r="E2713">
        <f t="shared" si="168"/>
        <v>7</v>
      </c>
      <c r="F2713">
        <f t="shared" si="171"/>
        <v>9</v>
      </c>
      <c r="G2713">
        <f t="shared" si="169"/>
        <v>2017</v>
      </c>
    </row>
    <row r="2714" spans="1:7" x14ac:dyDescent="0.25">
      <c r="A2714" s="1">
        <f>focus_dlsp!A2715</f>
        <v>42928</v>
      </c>
      <c r="B2714">
        <f>VLOOKUP($A2714, focus_dlsp!$A:$AQ, MATCH(YEAR(dlsp_1_y_a!A2714), focus_dlsp!$2:$2, 0), 0)</f>
        <v>51.7</v>
      </c>
      <c r="C2714">
        <f>VLOOKUP($A2714, focus_dlsp!$A:$AQ, MATCH(YEAR(A2714)+1, focus_dlsp!$2:$2, 0), 0)</f>
        <v>55.1</v>
      </c>
      <c r="D2714">
        <f t="shared" si="170"/>
        <v>3.3999999999999986</v>
      </c>
      <c r="E2714">
        <f t="shared" si="168"/>
        <v>7</v>
      </c>
      <c r="F2714">
        <f t="shared" si="171"/>
        <v>9</v>
      </c>
      <c r="G2714">
        <f t="shared" si="169"/>
        <v>2017</v>
      </c>
    </row>
    <row r="2715" spans="1:7" x14ac:dyDescent="0.25">
      <c r="A2715" s="1">
        <f>focus_dlsp!A2716</f>
        <v>42929</v>
      </c>
      <c r="B2715">
        <f>VLOOKUP($A2715, focus_dlsp!$A:$AQ, MATCH(YEAR(dlsp_1_y_a!A2715), focus_dlsp!$2:$2, 0), 0)</f>
        <v>51.7</v>
      </c>
      <c r="C2715">
        <f>VLOOKUP($A2715, focus_dlsp!$A:$AQ, MATCH(YEAR(A2715)+1, focus_dlsp!$2:$2, 0), 0)</f>
        <v>55.1</v>
      </c>
      <c r="D2715">
        <f t="shared" si="170"/>
        <v>3.3999999999999986</v>
      </c>
      <c r="E2715">
        <f t="shared" si="168"/>
        <v>7</v>
      </c>
      <c r="F2715">
        <f t="shared" si="171"/>
        <v>9</v>
      </c>
      <c r="G2715">
        <f t="shared" si="169"/>
        <v>2017</v>
      </c>
    </row>
    <row r="2716" spans="1:7" x14ac:dyDescent="0.25">
      <c r="A2716" s="1">
        <f>focus_dlsp!A2717</f>
        <v>42930</v>
      </c>
      <c r="B2716">
        <f>VLOOKUP($A2716, focus_dlsp!$A:$AQ, MATCH(YEAR(dlsp_1_y_a!A2716), focus_dlsp!$2:$2, 0), 0)</f>
        <v>51.7</v>
      </c>
      <c r="C2716">
        <f>VLOOKUP($A2716, focus_dlsp!$A:$AQ, MATCH(YEAR(A2716)+1, focus_dlsp!$2:$2, 0), 0)</f>
        <v>55.15</v>
      </c>
      <c r="D2716">
        <f t="shared" si="170"/>
        <v>3.4499999999999957</v>
      </c>
      <c r="E2716">
        <f t="shared" si="168"/>
        <v>7</v>
      </c>
      <c r="F2716">
        <f t="shared" si="171"/>
        <v>9</v>
      </c>
      <c r="G2716">
        <f t="shared" si="169"/>
        <v>2017</v>
      </c>
    </row>
    <row r="2717" spans="1:7" x14ac:dyDescent="0.25">
      <c r="A2717" s="1">
        <f>focus_dlsp!A2718</f>
        <v>42933</v>
      </c>
      <c r="B2717">
        <f>VLOOKUP($A2717, focus_dlsp!$A:$AQ, MATCH(YEAR(dlsp_1_y_a!A2717), focus_dlsp!$2:$2, 0), 0)</f>
        <v>51.7</v>
      </c>
      <c r="C2717">
        <f>VLOOKUP($A2717, focus_dlsp!$A:$AQ, MATCH(YEAR(A2717)+1, focus_dlsp!$2:$2, 0), 0)</f>
        <v>55.05</v>
      </c>
      <c r="D2717">
        <f t="shared" si="170"/>
        <v>3.3499999999999943</v>
      </c>
      <c r="E2717">
        <f t="shared" si="168"/>
        <v>7</v>
      </c>
      <c r="F2717">
        <f t="shared" si="171"/>
        <v>9</v>
      </c>
      <c r="G2717">
        <f t="shared" si="169"/>
        <v>2017</v>
      </c>
    </row>
    <row r="2718" spans="1:7" x14ac:dyDescent="0.25">
      <c r="A2718" s="1">
        <f>focus_dlsp!A2719</f>
        <v>42934</v>
      </c>
      <c r="B2718">
        <f>VLOOKUP($A2718, focus_dlsp!$A:$AQ, MATCH(YEAR(dlsp_1_y_a!A2718), focus_dlsp!$2:$2, 0), 0)</f>
        <v>51.7</v>
      </c>
      <c r="C2718">
        <f>VLOOKUP($A2718, focus_dlsp!$A:$AQ, MATCH(YEAR(A2718)+1, focus_dlsp!$2:$2, 0), 0)</f>
        <v>55.15</v>
      </c>
      <c r="D2718">
        <f t="shared" si="170"/>
        <v>3.4499999999999957</v>
      </c>
      <c r="E2718">
        <f t="shared" si="168"/>
        <v>7</v>
      </c>
      <c r="F2718">
        <f t="shared" si="171"/>
        <v>9</v>
      </c>
      <c r="G2718">
        <f t="shared" si="169"/>
        <v>2017</v>
      </c>
    </row>
    <row r="2719" spans="1:7" x14ac:dyDescent="0.25">
      <c r="A2719" s="1">
        <f>focus_dlsp!A2720</f>
        <v>42935</v>
      </c>
      <c r="B2719">
        <f>VLOOKUP($A2719, focus_dlsp!$A:$AQ, MATCH(YEAR(dlsp_1_y_a!A2719), focus_dlsp!$2:$2, 0), 0)</f>
        <v>51.7</v>
      </c>
      <c r="C2719">
        <f>VLOOKUP($A2719, focus_dlsp!$A:$AQ, MATCH(YEAR(A2719)+1, focus_dlsp!$2:$2, 0), 0)</f>
        <v>55.15</v>
      </c>
      <c r="D2719">
        <f t="shared" si="170"/>
        <v>3.4499999999999957</v>
      </c>
      <c r="E2719">
        <f t="shared" si="168"/>
        <v>7</v>
      </c>
      <c r="F2719">
        <f t="shared" si="171"/>
        <v>9</v>
      </c>
      <c r="G2719">
        <f t="shared" si="169"/>
        <v>2017</v>
      </c>
    </row>
    <row r="2720" spans="1:7" x14ac:dyDescent="0.25">
      <c r="A2720" s="1">
        <f>focus_dlsp!A2721</f>
        <v>42936</v>
      </c>
      <c r="B2720">
        <f>VLOOKUP($A2720, focus_dlsp!$A:$AQ, MATCH(YEAR(dlsp_1_y_a!A2720), focus_dlsp!$2:$2, 0), 0)</f>
        <v>51.7</v>
      </c>
      <c r="C2720">
        <f>VLOOKUP($A2720, focus_dlsp!$A:$AQ, MATCH(YEAR(A2720)+1, focus_dlsp!$2:$2, 0), 0)</f>
        <v>55.15</v>
      </c>
      <c r="D2720">
        <f t="shared" si="170"/>
        <v>3.4499999999999957</v>
      </c>
      <c r="E2720">
        <f t="shared" si="168"/>
        <v>7</v>
      </c>
      <c r="F2720">
        <f t="shared" si="171"/>
        <v>9</v>
      </c>
      <c r="G2720">
        <f t="shared" si="169"/>
        <v>2017</v>
      </c>
    </row>
    <row r="2721" spans="1:7" x14ac:dyDescent="0.25">
      <c r="A2721" s="1">
        <f>focus_dlsp!A2722</f>
        <v>42937</v>
      </c>
      <c r="B2721">
        <f>VLOOKUP($A2721, focus_dlsp!$A:$AQ, MATCH(YEAR(dlsp_1_y_a!A2721), focus_dlsp!$2:$2, 0), 0)</f>
        <v>51.7</v>
      </c>
      <c r="C2721">
        <f>VLOOKUP($A2721, focus_dlsp!$A:$AQ, MATCH(YEAR(A2721)+1, focus_dlsp!$2:$2, 0), 0)</f>
        <v>55.1</v>
      </c>
      <c r="D2721">
        <f t="shared" si="170"/>
        <v>3.3999999999999986</v>
      </c>
      <c r="E2721">
        <f t="shared" si="168"/>
        <v>7</v>
      </c>
      <c r="F2721">
        <f t="shared" si="171"/>
        <v>9</v>
      </c>
      <c r="G2721">
        <f t="shared" si="169"/>
        <v>2017</v>
      </c>
    </row>
    <row r="2722" spans="1:7" x14ac:dyDescent="0.25">
      <c r="A2722" s="1">
        <f>focus_dlsp!A2723</f>
        <v>42940</v>
      </c>
      <c r="B2722">
        <f>VLOOKUP($A2722, focus_dlsp!$A:$AQ, MATCH(YEAR(dlsp_1_y_a!A2722), focus_dlsp!$2:$2, 0), 0)</f>
        <v>51.7</v>
      </c>
      <c r="C2722">
        <f>VLOOKUP($A2722, focus_dlsp!$A:$AQ, MATCH(YEAR(A2722)+1, focus_dlsp!$2:$2, 0), 0)</f>
        <v>55.2</v>
      </c>
      <c r="D2722">
        <f t="shared" si="170"/>
        <v>3.5</v>
      </c>
      <c r="E2722">
        <f t="shared" si="168"/>
        <v>7</v>
      </c>
      <c r="F2722">
        <f t="shared" si="171"/>
        <v>9</v>
      </c>
      <c r="G2722">
        <f t="shared" si="169"/>
        <v>2017</v>
      </c>
    </row>
    <row r="2723" spans="1:7" x14ac:dyDescent="0.25">
      <c r="A2723" s="1">
        <f>focus_dlsp!A2724</f>
        <v>42941</v>
      </c>
      <c r="B2723">
        <f>VLOOKUP($A2723, focus_dlsp!$A:$AQ, MATCH(YEAR(dlsp_1_y_a!A2723), focus_dlsp!$2:$2, 0), 0)</f>
        <v>51.7</v>
      </c>
      <c r="C2723">
        <f>VLOOKUP($A2723, focus_dlsp!$A:$AQ, MATCH(YEAR(A2723)+1, focus_dlsp!$2:$2, 0), 0)</f>
        <v>55.35</v>
      </c>
      <c r="D2723">
        <f t="shared" si="170"/>
        <v>3.6499999999999986</v>
      </c>
      <c r="E2723">
        <f t="shared" si="168"/>
        <v>7</v>
      </c>
      <c r="F2723">
        <f t="shared" si="171"/>
        <v>9</v>
      </c>
      <c r="G2723">
        <f t="shared" si="169"/>
        <v>2017</v>
      </c>
    </row>
    <row r="2724" spans="1:7" x14ac:dyDescent="0.25">
      <c r="A2724" s="1">
        <f>focus_dlsp!A2725</f>
        <v>42942</v>
      </c>
      <c r="B2724">
        <f>VLOOKUP($A2724, focus_dlsp!$A:$AQ, MATCH(YEAR(dlsp_1_y_a!A2724), focus_dlsp!$2:$2, 0), 0)</f>
        <v>51.7</v>
      </c>
      <c r="C2724">
        <f>VLOOKUP($A2724, focus_dlsp!$A:$AQ, MATCH(YEAR(A2724)+1, focus_dlsp!$2:$2, 0), 0)</f>
        <v>55.35</v>
      </c>
      <c r="D2724">
        <f t="shared" si="170"/>
        <v>3.6499999999999986</v>
      </c>
      <c r="E2724">
        <f t="shared" si="168"/>
        <v>7</v>
      </c>
      <c r="F2724">
        <f t="shared" si="171"/>
        <v>9</v>
      </c>
      <c r="G2724">
        <f t="shared" si="169"/>
        <v>2017</v>
      </c>
    </row>
    <row r="2725" spans="1:7" x14ac:dyDescent="0.25">
      <c r="A2725" s="1">
        <f>focus_dlsp!A2726</f>
        <v>42943</v>
      </c>
      <c r="B2725">
        <f>VLOOKUP($A2725, focus_dlsp!$A:$AQ, MATCH(YEAR(dlsp_1_y_a!A2725), focus_dlsp!$2:$2, 0), 0)</f>
        <v>51.7</v>
      </c>
      <c r="C2725">
        <f>VLOOKUP($A2725, focus_dlsp!$A:$AQ, MATCH(YEAR(A2725)+1, focus_dlsp!$2:$2, 0), 0)</f>
        <v>55.35</v>
      </c>
      <c r="D2725">
        <f t="shared" si="170"/>
        <v>3.6499999999999986</v>
      </c>
      <c r="E2725">
        <f t="shared" si="168"/>
        <v>7</v>
      </c>
      <c r="F2725">
        <f t="shared" si="171"/>
        <v>9</v>
      </c>
      <c r="G2725">
        <f t="shared" si="169"/>
        <v>2017</v>
      </c>
    </row>
    <row r="2726" spans="1:7" x14ac:dyDescent="0.25">
      <c r="A2726" s="1">
        <f>focus_dlsp!A2727</f>
        <v>42944</v>
      </c>
      <c r="B2726">
        <f>VLOOKUP($A2726, focus_dlsp!$A:$AQ, MATCH(YEAR(dlsp_1_y_a!A2726), focus_dlsp!$2:$2, 0), 0)</f>
        <v>51.5</v>
      </c>
      <c r="C2726">
        <f>VLOOKUP($A2726, focus_dlsp!$A:$AQ, MATCH(YEAR(A2726)+1, focus_dlsp!$2:$2, 0), 0)</f>
        <v>55.15</v>
      </c>
      <c r="D2726">
        <f t="shared" si="170"/>
        <v>3.6499999999999986</v>
      </c>
      <c r="E2726">
        <f t="shared" si="168"/>
        <v>7</v>
      </c>
      <c r="F2726">
        <f t="shared" si="171"/>
        <v>9</v>
      </c>
      <c r="G2726">
        <f t="shared" si="169"/>
        <v>2017</v>
      </c>
    </row>
    <row r="2727" spans="1:7" x14ac:dyDescent="0.25">
      <c r="A2727" s="1">
        <f>focus_dlsp!A2728</f>
        <v>42947</v>
      </c>
      <c r="B2727">
        <f>VLOOKUP($A2727, focus_dlsp!$A:$AQ, MATCH(YEAR(dlsp_1_y_a!A2727), focus_dlsp!$2:$2, 0), 0)</f>
        <v>51.5</v>
      </c>
      <c r="C2727">
        <f>VLOOKUP($A2727, focus_dlsp!$A:$AQ, MATCH(YEAR(A2727)+1, focus_dlsp!$2:$2, 0), 0)</f>
        <v>55.1</v>
      </c>
      <c r="D2727">
        <f t="shared" si="170"/>
        <v>3.6000000000000014</v>
      </c>
      <c r="E2727">
        <f t="shared" si="168"/>
        <v>7</v>
      </c>
      <c r="F2727">
        <f t="shared" si="171"/>
        <v>9</v>
      </c>
      <c r="G2727">
        <f t="shared" si="169"/>
        <v>2017</v>
      </c>
    </row>
    <row r="2728" spans="1:7" x14ac:dyDescent="0.25">
      <c r="A2728" s="1">
        <f>focus_dlsp!A2729</f>
        <v>42948</v>
      </c>
      <c r="B2728">
        <f>VLOOKUP($A2728, focus_dlsp!$A:$AQ, MATCH(YEAR(dlsp_1_y_a!A2728), focus_dlsp!$2:$2, 0), 0)</f>
        <v>51.5</v>
      </c>
      <c r="C2728">
        <f>VLOOKUP($A2728, focus_dlsp!$A:$AQ, MATCH(YEAR(A2728)+1, focus_dlsp!$2:$2, 0), 0)</f>
        <v>55.15</v>
      </c>
      <c r="D2728">
        <f t="shared" si="170"/>
        <v>3.6499999999999986</v>
      </c>
      <c r="E2728">
        <f t="shared" si="168"/>
        <v>8</v>
      </c>
      <c r="F2728">
        <f t="shared" si="171"/>
        <v>9</v>
      </c>
      <c r="G2728">
        <f t="shared" si="169"/>
        <v>2017</v>
      </c>
    </row>
    <row r="2729" spans="1:7" x14ac:dyDescent="0.25">
      <c r="A2729" s="1">
        <f>focus_dlsp!A2730</f>
        <v>42949</v>
      </c>
      <c r="B2729">
        <f>VLOOKUP($A2729, focus_dlsp!$A:$AQ, MATCH(YEAR(dlsp_1_y_a!A2729), focus_dlsp!$2:$2, 0), 0)</f>
        <v>51.6</v>
      </c>
      <c r="C2729">
        <f>VLOOKUP($A2729, focus_dlsp!$A:$AQ, MATCH(YEAR(A2729)+1, focus_dlsp!$2:$2, 0), 0)</f>
        <v>55.2</v>
      </c>
      <c r="D2729">
        <f t="shared" si="170"/>
        <v>3.6000000000000014</v>
      </c>
      <c r="E2729">
        <f t="shared" si="168"/>
        <v>8</v>
      </c>
      <c r="F2729">
        <f t="shared" si="171"/>
        <v>9</v>
      </c>
      <c r="G2729">
        <f t="shared" si="169"/>
        <v>2017</v>
      </c>
    </row>
    <row r="2730" spans="1:7" x14ac:dyDescent="0.25">
      <c r="A2730" s="1">
        <f>focus_dlsp!A2731</f>
        <v>42950</v>
      </c>
      <c r="B2730">
        <f>VLOOKUP($A2730, focus_dlsp!$A:$AQ, MATCH(YEAR(dlsp_1_y_a!A2730), focus_dlsp!$2:$2, 0), 0)</f>
        <v>51.6</v>
      </c>
      <c r="C2730">
        <f>VLOOKUP($A2730, focus_dlsp!$A:$AQ, MATCH(YEAR(A2730)+1, focus_dlsp!$2:$2, 0), 0)</f>
        <v>55.2</v>
      </c>
      <c r="D2730">
        <f t="shared" si="170"/>
        <v>3.6000000000000014</v>
      </c>
      <c r="E2730">
        <f t="shared" si="168"/>
        <v>8</v>
      </c>
      <c r="F2730">
        <f t="shared" si="171"/>
        <v>9</v>
      </c>
      <c r="G2730">
        <f t="shared" si="169"/>
        <v>2017</v>
      </c>
    </row>
    <row r="2731" spans="1:7" x14ac:dyDescent="0.25">
      <c r="A2731" s="1">
        <f>focus_dlsp!A2732</f>
        <v>42951</v>
      </c>
      <c r="B2731">
        <f>VLOOKUP($A2731, focus_dlsp!$A:$AQ, MATCH(YEAR(dlsp_1_y_a!A2731), focus_dlsp!$2:$2, 0), 0)</f>
        <v>51.7</v>
      </c>
      <c r="C2731">
        <f>VLOOKUP($A2731, focus_dlsp!$A:$AQ, MATCH(YEAR(A2731)+1, focus_dlsp!$2:$2, 0), 0)</f>
        <v>55.24</v>
      </c>
      <c r="D2731">
        <f t="shared" si="170"/>
        <v>3.5399999999999991</v>
      </c>
      <c r="E2731">
        <f t="shared" si="168"/>
        <v>8</v>
      </c>
      <c r="F2731">
        <f t="shared" si="171"/>
        <v>9</v>
      </c>
      <c r="G2731">
        <f t="shared" si="169"/>
        <v>2017</v>
      </c>
    </row>
    <row r="2732" spans="1:7" x14ac:dyDescent="0.25">
      <c r="A2732" s="1">
        <f>focus_dlsp!A2733</f>
        <v>42954</v>
      </c>
      <c r="B2732">
        <f>VLOOKUP($A2732, focus_dlsp!$A:$AQ, MATCH(YEAR(dlsp_1_y_a!A2732), focus_dlsp!$2:$2, 0), 0)</f>
        <v>51.7</v>
      </c>
      <c r="C2732">
        <f>VLOOKUP($A2732, focus_dlsp!$A:$AQ, MATCH(YEAR(A2732)+1, focus_dlsp!$2:$2, 0), 0)</f>
        <v>55.39</v>
      </c>
      <c r="D2732">
        <f t="shared" si="170"/>
        <v>3.6899999999999977</v>
      </c>
      <c r="E2732">
        <f t="shared" si="168"/>
        <v>8</v>
      </c>
      <c r="F2732">
        <f t="shared" si="171"/>
        <v>9</v>
      </c>
      <c r="G2732">
        <f t="shared" si="169"/>
        <v>2017</v>
      </c>
    </row>
    <row r="2733" spans="1:7" x14ac:dyDescent="0.25">
      <c r="A2733" s="1">
        <f>focus_dlsp!A2734</f>
        <v>42955</v>
      </c>
      <c r="B2733">
        <f>VLOOKUP($A2733, focus_dlsp!$A:$AQ, MATCH(YEAR(dlsp_1_y_a!A2733), focus_dlsp!$2:$2, 0), 0)</f>
        <v>51.72</v>
      </c>
      <c r="C2733">
        <f>VLOOKUP($A2733, focus_dlsp!$A:$AQ, MATCH(YEAR(A2733)+1, focus_dlsp!$2:$2, 0), 0)</f>
        <v>55.2</v>
      </c>
      <c r="D2733">
        <f t="shared" si="170"/>
        <v>3.480000000000004</v>
      </c>
      <c r="E2733">
        <f t="shared" si="168"/>
        <v>8</v>
      </c>
      <c r="F2733">
        <f t="shared" si="171"/>
        <v>9</v>
      </c>
      <c r="G2733">
        <f t="shared" si="169"/>
        <v>2017</v>
      </c>
    </row>
    <row r="2734" spans="1:7" x14ac:dyDescent="0.25">
      <c r="A2734" s="1">
        <f>focus_dlsp!A2735</f>
        <v>42956</v>
      </c>
      <c r="B2734">
        <f>VLOOKUP($A2734, focus_dlsp!$A:$AQ, MATCH(YEAR(dlsp_1_y_a!A2734), focus_dlsp!$2:$2, 0), 0)</f>
        <v>51.72</v>
      </c>
      <c r="C2734">
        <f>VLOOKUP($A2734, focus_dlsp!$A:$AQ, MATCH(YEAR(A2734)+1, focus_dlsp!$2:$2, 0), 0)</f>
        <v>55.2</v>
      </c>
      <c r="D2734">
        <f t="shared" si="170"/>
        <v>3.480000000000004</v>
      </c>
      <c r="E2734">
        <f t="shared" si="168"/>
        <v>8</v>
      </c>
      <c r="F2734">
        <f t="shared" si="171"/>
        <v>9</v>
      </c>
      <c r="G2734">
        <f t="shared" si="169"/>
        <v>2017</v>
      </c>
    </row>
    <row r="2735" spans="1:7" x14ac:dyDescent="0.25">
      <c r="A2735" s="1">
        <f>focus_dlsp!A2736</f>
        <v>42957</v>
      </c>
      <c r="B2735">
        <f>VLOOKUP($A2735, focus_dlsp!$A:$AQ, MATCH(YEAR(dlsp_1_y_a!A2735), focus_dlsp!$2:$2, 0), 0)</f>
        <v>51.7</v>
      </c>
      <c r="C2735">
        <f>VLOOKUP($A2735, focus_dlsp!$A:$AQ, MATCH(YEAR(A2735)+1, focus_dlsp!$2:$2, 0), 0)</f>
        <v>55.13</v>
      </c>
      <c r="D2735">
        <f t="shared" si="170"/>
        <v>3.4299999999999997</v>
      </c>
      <c r="E2735">
        <f t="shared" si="168"/>
        <v>8</v>
      </c>
      <c r="F2735">
        <f t="shared" si="171"/>
        <v>9</v>
      </c>
      <c r="G2735">
        <f t="shared" si="169"/>
        <v>2017</v>
      </c>
    </row>
    <row r="2736" spans="1:7" x14ac:dyDescent="0.25">
      <c r="A2736" s="1">
        <f>focus_dlsp!A2737</f>
        <v>42958</v>
      </c>
      <c r="B2736">
        <f>VLOOKUP($A2736, focus_dlsp!$A:$AQ, MATCH(YEAR(dlsp_1_y_a!A2736), focus_dlsp!$2:$2, 0), 0)</f>
        <v>51.7</v>
      </c>
      <c r="C2736">
        <f>VLOOKUP($A2736, focus_dlsp!$A:$AQ, MATCH(YEAR(A2736)+1, focus_dlsp!$2:$2, 0), 0)</f>
        <v>55.13</v>
      </c>
      <c r="D2736">
        <f t="shared" si="170"/>
        <v>3.4299999999999997</v>
      </c>
      <c r="E2736">
        <f t="shared" si="168"/>
        <v>8</v>
      </c>
      <c r="F2736">
        <f t="shared" si="171"/>
        <v>9</v>
      </c>
      <c r="G2736">
        <f t="shared" si="169"/>
        <v>2017</v>
      </c>
    </row>
    <row r="2737" spans="1:7" x14ac:dyDescent="0.25">
      <c r="A2737" s="1">
        <f>focus_dlsp!A2738</f>
        <v>42961</v>
      </c>
      <c r="B2737">
        <f>VLOOKUP($A2737, focus_dlsp!$A:$AQ, MATCH(YEAR(dlsp_1_y_a!A2737), focus_dlsp!$2:$2, 0), 0)</f>
        <v>51.72</v>
      </c>
      <c r="C2737">
        <f>VLOOKUP($A2737, focus_dlsp!$A:$AQ, MATCH(YEAR(A2737)+1, focus_dlsp!$2:$2, 0), 0)</f>
        <v>55.13</v>
      </c>
      <c r="D2737">
        <f t="shared" si="170"/>
        <v>3.4100000000000037</v>
      </c>
      <c r="E2737">
        <f t="shared" si="168"/>
        <v>8</v>
      </c>
      <c r="F2737">
        <f t="shared" si="171"/>
        <v>9</v>
      </c>
      <c r="G2737">
        <f t="shared" si="169"/>
        <v>2017</v>
      </c>
    </row>
    <row r="2738" spans="1:7" x14ac:dyDescent="0.25">
      <c r="A2738" s="1">
        <f>focus_dlsp!A2739</f>
        <v>42962</v>
      </c>
      <c r="B2738">
        <f>VLOOKUP($A2738, focus_dlsp!$A:$AQ, MATCH(YEAR(dlsp_1_y_a!A2738), focus_dlsp!$2:$2, 0), 0)</f>
        <v>51.74</v>
      </c>
      <c r="C2738">
        <f>VLOOKUP($A2738, focus_dlsp!$A:$AQ, MATCH(YEAR(A2738)+1, focus_dlsp!$2:$2, 0), 0)</f>
        <v>55.17</v>
      </c>
      <c r="D2738">
        <f t="shared" si="170"/>
        <v>3.4299999999999997</v>
      </c>
      <c r="E2738">
        <f t="shared" si="168"/>
        <v>8</v>
      </c>
      <c r="F2738">
        <f t="shared" si="171"/>
        <v>9</v>
      </c>
      <c r="G2738">
        <f t="shared" si="169"/>
        <v>2017</v>
      </c>
    </row>
    <row r="2739" spans="1:7" x14ac:dyDescent="0.25">
      <c r="A2739" s="1">
        <f>focus_dlsp!A2740</f>
        <v>42963</v>
      </c>
      <c r="B2739">
        <f>VLOOKUP($A2739, focus_dlsp!$A:$AQ, MATCH(YEAR(dlsp_1_y_a!A2739), focus_dlsp!$2:$2, 0), 0)</f>
        <v>51.74</v>
      </c>
      <c r="C2739">
        <f>VLOOKUP($A2739, focus_dlsp!$A:$AQ, MATCH(YEAR(A2739)+1, focus_dlsp!$2:$2, 0), 0)</f>
        <v>55.17</v>
      </c>
      <c r="D2739">
        <f t="shared" si="170"/>
        <v>3.4299999999999997</v>
      </c>
      <c r="E2739">
        <f t="shared" si="168"/>
        <v>8</v>
      </c>
      <c r="F2739">
        <f t="shared" si="171"/>
        <v>9</v>
      </c>
      <c r="G2739">
        <f t="shared" si="169"/>
        <v>2017</v>
      </c>
    </row>
    <row r="2740" spans="1:7" x14ac:dyDescent="0.25">
      <c r="A2740" s="1">
        <f>focus_dlsp!A2741</f>
        <v>42964</v>
      </c>
      <c r="B2740">
        <f>VLOOKUP($A2740, focus_dlsp!$A:$AQ, MATCH(YEAR(dlsp_1_y_a!A2740), focus_dlsp!$2:$2, 0), 0)</f>
        <v>51.8</v>
      </c>
      <c r="C2740">
        <f>VLOOKUP($A2740, focus_dlsp!$A:$AQ, MATCH(YEAR(A2740)+1, focus_dlsp!$2:$2, 0), 0)</f>
        <v>55.29</v>
      </c>
      <c r="D2740">
        <f t="shared" si="170"/>
        <v>3.490000000000002</v>
      </c>
      <c r="E2740">
        <f t="shared" si="168"/>
        <v>8</v>
      </c>
      <c r="F2740">
        <f t="shared" si="171"/>
        <v>9</v>
      </c>
      <c r="G2740">
        <f t="shared" si="169"/>
        <v>2017</v>
      </c>
    </row>
    <row r="2741" spans="1:7" x14ac:dyDescent="0.25">
      <c r="A2741" s="1">
        <f>focus_dlsp!A2742</f>
        <v>42965</v>
      </c>
      <c r="B2741">
        <f>VLOOKUP($A2741, focus_dlsp!$A:$AQ, MATCH(YEAR(dlsp_1_y_a!A2741), focus_dlsp!$2:$2, 0), 0)</f>
        <v>51.8</v>
      </c>
      <c r="C2741">
        <f>VLOOKUP($A2741, focus_dlsp!$A:$AQ, MATCH(YEAR(A2741)+1, focus_dlsp!$2:$2, 0), 0)</f>
        <v>55.29</v>
      </c>
      <c r="D2741">
        <f t="shared" si="170"/>
        <v>3.490000000000002</v>
      </c>
      <c r="E2741">
        <f t="shared" si="168"/>
        <v>8</v>
      </c>
      <c r="F2741">
        <f t="shared" si="171"/>
        <v>9</v>
      </c>
      <c r="G2741">
        <f t="shared" si="169"/>
        <v>2017</v>
      </c>
    </row>
    <row r="2742" spans="1:7" x14ac:dyDescent="0.25">
      <c r="A2742" s="1">
        <f>focus_dlsp!A2743</f>
        <v>42968</v>
      </c>
      <c r="B2742">
        <f>VLOOKUP($A2742, focus_dlsp!$A:$AQ, MATCH(YEAR(dlsp_1_y_a!A2742), focus_dlsp!$2:$2, 0), 0)</f>
        <v>51.87</v>
      </c>
      <c r="C2742">
        <f>VLOOKUP($A2742, focus_dlsp!$A:$AQ, MATCH(YEAR(A2742)+1, focus_dlsp!$2:$2, 0), 0)</f>
        <v>55.3</v>
      </c>
      <c r="D2742">
        <f t="shared" si="170"/>
        <v>3.4299999999999997</v>
      </c>
      <c r="E2742">
        <f t="shared" si="168"/>
        <v>8</v>
      </c>
      <c r="F2742">
        <f t="shared" si="171"/>
        <v>9</v>
      </c>
      <c r="G2742">
        <f t="shared" si="169"/>
        <v>2017</v>
      </c>
    </row>
    <row r="2743" spans="1:7" x14ac:dyDescent="0.25">
      <c r="A2743" s="1">
        <f>focus_dlsp!A2744</f>
        <v>42969</v>
      </c>
      <c r="B2743">
        <f>VLOOKUP($A2743, focus_dlsp!$A:$AQ, MATCH(YEAR(dlsp_1_y_a!A2743), focus_dlsp!$2:$2, 0), 0)</f>
        <v>51.87</v>
      </c>
      <c r="C2743">
        <f>VLOOKUP($A2743, focus_dlsp!$A:$AQ, MATCH(YEAR(A2743)+1, focus_dlsp!$2:$2, 0), 0)</f>
        <v>55.3</v>
      </c>
      <c r="D2743">
        <f t="shared" si="170"/>
        <v>3.4299999999999997</v>
      </c>
      <c r="E2743">
        <f t="shared" si="168"/>
        <v>8</v>
      </c>
      <c r="F2743">
        <f t="shared" si="171"/>
        <v>9</v>
      </c>
      <c r="G2743">
        <f t="shared" si="169"/>
        <v>2017</v>
      </c>
    </row>
    <row r="2744" spans="1:7" x14ac:dyDescent="0.25">
      <c r="A2744" s="1">
        <f>focus_dlsp!A2745</f>
        <v>42970</v>
      </c>
      <c r="B2744">
        <f>VLOOKUP($A2744, focus_dlsp!$A:$AQ, MATCH(YEAR(dlsp_1_y_a!A2744), focus_dlsp!$2:$2, 0), 0)</f>
        <v>51.87</v>
      </c>
      <c r="C2744">
        <f>VLOOKUP($A2744, focus_dlsp!$A:$AQ, MATCH(YEAR(A2744)+1, focus_dlsp!$2:$2, 0), 0)</f>
        <v>55.3</v>
      </c>
      <c r="D2744">
        <f t="shared" si="170"/>
        <v>3.4299999999999997</v>
      </c>
      <c r="E2744">
        <f t="shared" si="168"/>
        <v>8</v>
      </c>
      <c r="F2744">
        <f t="shared" si="171"/>
        <v>9</v>
      </c>
      <c r="G2744">
        <f t="shared" si="169"/>
        <v>2017</v>
      </c>
    </row>
    <row r="2745" spans="1:7" x14ac:dyDescent="0.25">
      <c r="A2745" s="1">
        <f>focus_dlsp!A2746</f>
        <v>42971</v>
      </c>
      <c r="B2745">
        <f>VLOOKUP($A2745, focus_dlsp!$A:$AQ, MATCH(YEAR(dlsp_1_y_a!A2745), focus_dlsp!$2:$2, 0), 0)</f>
        <v>51.9</v>
      </c>
      <c r="C2745">
        <f>VLOOKUP($A2745, focus_dlsp!$A:$AQ, MATCH(YEAR(A2745)+1, focus_dlsp!$2:$2, 0), 0)</f>
        <v>55.45</v>
      </c>
      <c r="D2745">
        <f t="shared" si="170"/>
        <v>3.5500000000000043</v>
      </c>
      <c r="E2745">
        <f t="shared" si="168"/>
        <v>8</v>
      </c>
      <c r="F2745">
        <f t="shared" si="171"/>
        <v>9</v>
      </c>
      <c r="G2745">
        <f t="shared" si="169"/>
        <v>2017</v>
      </c>
    </row>
    <row r="2746" spans="1:7" x14ac:dyDescent="0.25">
      <c r="A2746" s="1">
        <f>focus_dlsp!A2747</f>
        <v>42972</v>
      </c>
      <c r="B2746">
        <f>VLOOKUP($A2746, focus_dlsp!$A:$AQ, MATCH(YEAR(dlsp_1_y_a!A2746), focus_dlsp!$2:$2, 0), 0)</f>
        <v>51.95</v>
      </c>
      <c r="C2746">
        <f>VLOOKUP($A2746, focus_dlsp!$A:$AQ, MATCH(YEAR(A2746)+1, focus_dlsp!$2:$2, 0), 0)</f>
        <v>55.6</v>
      </c>
      <c r="D2746">
        <f t="shared" si="170"/>
        <v>3.6499999999999986</v>
      </c>
      <c r="E2746">
        <f t="shared" si="168"/>
        <v>8</v>
      </c>
      <c r="F2746">
        <f t="shared" si="171"/>
        <v>9</v>
      </c>
      <c r="G2746">
        <f t="shared" si="169"/>
        <v>2017</v>
      </c>
    </row>
    <row r="2747" spans="1:7" x14ac:dyDescent="0.25">
      <c r="A2747" s="1">
        <f>focus_dlsp!A2748</f>
        <v>42975</v>
      </c>
      <c r="B2747">
        <f>VLOOKUP($A2747, focus_dlsp!$A:$AQ, MATCH(YEAR(dlsp_1_y_a!A2747), focus_dlsp!$2:$2, 0), 0)</f>
        <v>51.95</v>
      </c>
      <c r="C2747">
        <f>VLOOKUP($A2747, focus_dlsp!$A:$AQ, MATCH(YEAR(A2747)+1, focus_dlsp!$2:$2, 0), 0)</f>
        <v>55.6</v>
      </c>
      <c r="D2747">
        <f t="shared" si="170"/>
        <v>3.6499999999999986</v>
      </c>
      <c r="E2747">
        <f t="shared" si="168"/>
        <v>8</v>
      </c>
      <c r="F2747">
        <f t="shared" si="171"/>
        <v>9</v>
      </c>
      <c r="G2747">
        <f t="shared" si="169"/>
        <v>2017</v>
      </c>
    </row>
    <row r="2748" spans="1:7" x14ac:dyDescent="0.25">
      <c r="A2748" s="1">
        <f>focus_dlsp!A2749</f>
        <v>42976</v>
      </c>
      <c r="B2748">
        <f>VLOOKUP($A2748, focus_dlsp!$A:$AQ, MATCH(YEAR(dlsp_1_y_a!A2748), focus_dlsp!$2:$2, 0), 0)</f>
        <v>51.95</v>
      </c>
      <c r="C2748">
        <f>VLOOKUP($A2748, focus_dlsp!$A:$AQ, MATCH(YEAR(A2748)+1, focus_dlsp!$2:$2, 0), 0)</f>
        <v>55.6</v>
      </c>
      <c r="D2748">
        <f t="shared" si="170"/>
        <v>3.6499999999999986</v>
      </c>
      <c r="E2748">
        <f t="shared" si="168"/>
        <v>8</v>
      </c>
      <c r="F2748">
        <f t="shared" si="171"/>
        <v>9</v>
      </c>
      <c r="G2748">
        <f t="shared" si="169"/>
        <v>2017</v>
      </c>
    </row>
    <row r="2749" spans="1:7" x14ac:dyDescent="0.25">
      <c r="A2749" s="1">
        <f>focus_dlsp!A2750</f>
        <v>42977</v>
      </c>
      <c r="B2749">
        <f>VLOOKUP($A2749, focus_dlsp!$A:$AQ, MATCH(YEAR(dlsp_1_y_a!A2749), focus_dlsp!$2:$2, 0), 0)</f>
        <v>52</v>
      </c>
      <c r="C2749">
        <f>VLOOKUP($A2749, focus_dlsp!$A:$AQ, MATCH(YEAR(A2749)+1, focus_dlsp!$2:$2, 0), 0)</f>
        <v>55.6</v>
      </c>
      <c r="D2749">
        <f t="shared" si="170"/>
        <v>3.6000000000000014</v>
      </c>
      <c r="E2749">
        <f t="shared" si="168"/>
        <v>8</v>
      </c>
      <c r="F2749">
        <f t="shared" si="171"/>
        <v>9</v>
      </c>
      <c r="G2749">
        <f t="shared" si="169"/>
        <v>2017</v>
      </c>
    </row>
    <row r="2750" spans="1:7" x14ac:dyDescent="0.25">
      <c r="A2750" s="1">
        <f>focus_dlsp!A2751</f>
        <v>42978</v>
      </c>
      <c r="B2750">
        <f>VLOOKUP($A2750, focus_dlsp!$A:$AQ, MATCH(YEAR(dlsp_1_y_a!A2750), focus_dlsp!$2:$2, 0), 0)</f>
        <v>52</v>
      </c>
      <c r="C2750">
        <f>VLOOKUP($A2750, focus_dlsp!$A:$AQ, MATCH(YEAR(A2750)+1, focus_dlsp!$2:$2, 0), 0)</f>
        <v>55.65</v>
      </c>
      <c r="D2750">
        <f t="shared" si="170"/>
        <v>3.6499999999999986</v>
      </c>
      <c r="E2750">
        <f t="shared" si="168"/>
        <v>8</v>
      </c>
      <c r="F2750">
        <f t="shared" si="171"/>
        <v>9</v>
      </c>
      <c r="G2750">
        <f t="shared" si="169"/>
        <v>2017</v>
      </c>
    </row>
    <row r="2751" spans="1:7" x14ac:dyDescent="0.25">
      <c r="A2751" s="1">
        <f>focus_dlsp!A2752</f>
        <v>42979</v>
      </c>
      <c r="B2751">
        <f>VLOOKUP($A2751, focus_dlsp!$A:$AQ, MATCH(YEAR(dlsp_1_y_a!A2751), focus_dlsp!$2:$2, 0), 0)</f>
        <v>52</v>
      </c>
      <c r="C2751">
        <f>VLOOKUP($A2751, focus_dlsp!$A:$AQ, MATCH(YEAR(A2751)+1, focus_dlsp!$2:$2, 0), 0)</f>
        <v>55.65</v>
      </c>
      <c r="D2751">
        <f t="shared" si="170"/>
        <v>3.6499999999999986</v>
      </c>
      <c r="E2751">
        <f t="shared" si="168"/>
        <v>9</v>
      </c>
      <c r="F2751">
        <f t="shared" si="171"/>
        <v>9</v>
      </c>
      <c r="G2751">
        <f t="shared" si="169"/>
        <v>2017</v>
      </c>
    </row>
    <row r="2752" spans="1:7" x14ac:dyDescent="0.25">
      <c r="A2752" s="1">
        <f>focus_dlsp!A2753</f>
        <v>42982</v>
      </c>
      <c r="B2752">
        <f>VLOOKUP($A2752, focus_dlsp!$A:$AQ, MATCH(YEAR(dlsp_1_y_a!A2752), focus_dlsp!$2:$2, 0), 0)</f>
        <v>52</v>
      </c>
      <c r="C2752">
        <f>VLOOKUP($A2752, focus_dlsp!$A:$AQ, MATCH(YEAR(A2752)+1, focus_dlsp!$2:$2, 0), 0)</f>
        <v>55.65</v>
      </c>
      <c r="D2752">
        <f t="shared" si="170"/>
        <v>3.6499999999999986</v>
      </c>
      <c r="E2752">
        <f t="shared" si="168"/>
        <v>9</v>
      </c>
      <c r="F2752">
        <f t="shared" si="171"/>
        <v>9</v>
      </c>
      <c r="G2752">
        <f t="shared" si="169"/>
        <v>2017</v>
      </c>
    </row>
    <row r="2753" spans="1:7" x14ac:dyDescent="0.25">
      <c r="A2753" s="1">
        <f>focus_dlsp!A2754</f>
        <v>42983</v>
      </c>
      <c r="B2753">
        <f>VLOOKUP($A2753, focus_dlsp!$A:$AQ, MATCH(YEAR(dlsp_1_y_a!A2753), focus_dlsp!$2:$2, 0), 0)</f>
        <v>52.05</v>
      </c>
      <c r="C2753">
        <f>VLOOKUP($A2753, focus_dlsp!$A:$AQ, MATCH(YEAR(A2753)+1, focus_dlsp!$2:$2, 0), 0)</f>
        <v>55.55</v>
      </c>
      <c r="D2753">
        <f t="shared" si="170"/>
        <v>3.5</v>
      </c>
      <c r="E2753">
        <f t="shared" si="168"/>
        <v>9</v>
      </c>
      <c r="F2753">
        <f t="shared" si="171"/>
        <v>9</v>
      </c>
      <c r="G2753">
        <f t="shared" si="169"/>
        <v>2017</v>
      </c>
    </row>
    <row r="2754" spans="1:7" x14ac:dyDescent="0.25">
      <c r="A2754" s="1">
        <f>focus_dlsp!A2755</f>
        <v>42984</v>
      </c>
      <c r="B2754">
        <f>VLOOKUP($A2754, focus_dlsp!$A:$AQ, MATCH(YEAR(dlsp_1_y_a!A2754), focus_dlsp!$2:$2, 0), 0)</f>
        <v>52.1</v>
      </c>
      <c r="C2754">
        <f>VLOOKUP($A2754, focus_dlsp!$A:$AQ, MATCH(YEAR(A2754)+1, focus_dlsp!$2:$2, 0), 0)</f>
        <v>55.7</v>
      </c>
      <c r="D2754">
        <f t="shared" si="170"/>
        <v>3.6000000000000014</v>
      </c>
      <c r="E2754">
        <f t="shared" ref="E2754:E2817" si="172">MONTH(A2754)</f>
        <v>9</v>
      </c>
      <c r="F2754">
        <f t="shared" si="171"/>
        <v>9</v>
      </c>
      <c r="G2754">
        <f t="shared" ref="G2754:G2817" si="173">YEAR(A2754)</f>
        <v>2017</v>
      </c>
    </row>
    <row r="2755" spans="1:7" x14ac:dyDescent="0.25">
      <c r="A2755" s="1">
        <f>focus_dlsp!A2756</f>
        <v>42986</v>
      </c>
      <c r="B2755">
        <f>VLOOKUP($A2755, focus_dlsp!$A:$AQ, MATCH(YEAR(dlsp_1_y_a!A2755), focus_dlsp!$2:$2, 0), 0)</f>
        <v>52.05</v>
      </c>
      <c r="C2755">
        <f>VLOOKUP($A2755, focus_dlsp!$A:$AQ, MATCH(YEAR(A2755)+1, focus_dlsp!$2:$2, 0), 0)</f>
        <v>55.4</v>
      </c>
      <c r="D2755">
        <f t="shared" ref="D2755:D2818" si="174">C2755-B2755</f>
        <v>3.3500000000000014</v>
      </c>
      <c r="E2755">
        <f t="shared" si="172"/>
        <v>9</v>
      </c>
      <c r="F2755">
        <f t="shared" ref="F2755:F2818" si="175">IF(E2755&lt;4,3,IF(E2755&lt;7,6,IF(E2755&lt;10,9,12)))</f>
        <v>9</v>
      </c>
      <c r="G2755">
        <f t="shared" si="173"/>
        <v>2017</v>
      </c>
    </row>
    <row r="2756" spans="1:7" x14ac:dyDescent="0.25">
      <c r="A2756" s="1">
        <f>focus_dlsp!A2757</f>
        <v>42989</v>
      </c>
      <c r="B2756">
        <f>VLOOKUP($A2756, focus_dlsp!$A:$AQ, MATCH(YEAR(dlsp_1_y_a!A2756), focus_dlsp!$2:$2, 0), 0)</f>
        <v>52.1</v>
      </c>
      <c r="C2756">
        <f>VLOOKUP($A2756, focus_dlsp!$A:$AQ, MATCH(YEAR(A2756)+1, focus_dlsp!$2:$2, 0), 0)</f>
        <v>55.7</v>
      </c>
      <c r="D2756">
        <f t="shared" si="174"/>
        <v>3.6000000000000014</v>
      </c>
      <c r="E2756">
        <f t="shared" si="172"/>
        <v>9</v>
      </c>
      <c r="F2756">
        <f t="shared" si="175"/>
        <v>9</v>
      </c>
      <c r="G2756">
        <f t="shared" si="173"/>
        <v>2017</v>
      </c>
    </row>
    <row r="2757" spans="1:7" x14ac:dyDescent="0.25">
      <c r="A2757" s="1">
        <f>focus_dlsp!A2758</f>
        <v>42990</v>
      </c>
      <c r="B2757">
        <f>VLOOKUP($A2757, focus_dlsp!$A:$AQ, MATCH(YEAR(dlsp_1_y_a!A2757), focus_dlsp!$2:$2, 0), 0)</f>
        <v>52.1</v>
      </c>
      <c r="C2757">
        <f>VLOOKUP($A2757, focus_dlsp!$A:$AQ, MATCH(YEAR(A2757)+1, focus_dlsp!$2:$2, 0), 0)</f>
        <v>55.7</v>
      </c>
      <c r="D2757">
        <f t="shared" si="174"/>
        <v>3.6000000000000014</v>
      </c>
      <c r="E2757">
        <f t="shared" si="172"/>
        <v>9</v>
      </c>
      <c r="F2757">
        <f t="shared" si="175"/>
        <v>9</v>
      </c>
      <c r="G2757">
        <f t="shared" si="173"/>
        <v>2017</v>
      </c>
    </row>
    <row r="2758" spans="1:7" x14ac:dyDescent="0.25">
      <c r="A2758" s="1">
        <f>focus_dlsp!A2759</f>
        <v>42991</v>
      </c>
      <c r="B2758">
        <f>VLOOKUP($A2758, focus_dlsp!$A:$AQ, MATCH(YEAR(dlsp_1_y_a!A2758), focus_dlsp!$2:$2, 0), 0)</f>
        <v>52.1</v>
      </c>
      <c r="C2758">
        <f>VLOOKUP($A2758, focus_dlsp!$A:$AQ, MATCH(YEAR(A2758)+1, focus_dlsp!$2:$2, 0), 0)</f>
        <v>55.7</v>
      </c>
      <c r="D2758">
        <f t="shared" si="174"/>
        <v>3.6000000000000014</v>
      </c>
      <c r="E2758">
        <f t="shared" si="172"/>
        <v>9</v>
      </c>
      <c r="F2758">
        <f t="shared" si="175"/>
        <v>9</v>
      </c>
      <c r="G2758">
        <f t="shared" si="173"/>
        <v>2017</v>
      </c>
    </row>
    <row r="2759" spans="1:7" x14ac:dyDescent="0.25">
      <c r="A2759" s="1">
        <f>focus_dlsp!A2760</f>
        <v>42992</v>
      </c>
      <c r="B2759">
        <f>VLOOKUP($A2759, focus_dlsp!$A:$AQ, MATCH(YEAR(dlsp_1_y_a!A2759), focus_dlsp!$2:$2, 0), 0)</f>
        <v>52.1</v>
      </c>
      <c r="C2759">
        <f>VLOOKUP($A2759, focus_dlsp!$A:$AQ, MATCH(YEAR(A2759)+1, focus_dlsp!$2:$2, 0), 0)</f>
        <v>55.7</v>
      </c>
      <c r="D2759">
        <f t="shared" si="174"/>
        <v>3.6000000000000014</v>
      </c>
      <c r="E2759">
        <f t="shared" si="172"/>
        <v>9</v>
      </c>
      <c r="F2759">
        <f t="shared" si="175"/>
        <v>9</v>
      </c>
      <c r="G2759">
        <f t="shared" si="173"/>
        <v>2017</v>
      </c>
    </row>
    <row r="2760" spans="1:7" x14ac:dyDescent="0.25">
      <c r="A2760" s="1">
        <f>focus_dlsp!A2761</f>
        <v>42993</v>
      </c>
      <c r="B2760">
        <f>VLOOKUP($A2760, focus_dlsp!$A:$AQ, MATCH(YEAR(dlsp_1_y_a!A2760), focus_dlsp!$2:$2, 0), 0)</f>
        <v>52.1</v>
      </c>
      <c r="C2760">
        <f>VLOOKUP($A2760, focus_dlsp!$A:$AQ, MATCH(YEAR(A2760)+1, focus_dlsp!$2:$2, 0), 0)</f>
        <v>55.7</v>
      </c>
      <c r="D2760">
        <f t="shared" si="174"/>
        <v>3.6000000000000014</v>
      </c>
      <c r="E2760">
        <f t="shared" si="172"/>
        <v>9</v>
      </c>
      <c r="F2760">
        <f t="shared" si="175"/>
        <v>9</v>
      </c>
      <c r="G2760">
        <f t="shared" si="173"/>
        <v>2017</v>
      </c>
    </row>
    <row r="2761" spans="1:7" x14ac:dyDescent="0.25">
      <c r="A2761" s="1">
        <f>focus_dlsp!A2762</f>
        <v>42996</v>
      </c>
      <c r="B2761">
        <f>VLOOKUP($A2761, focus_dlsp!$A:$AQ, MATCH(YEAR(dlsp_1_y_a!A2761), focus_dlsp!$2:$2, 0), 0)</f>
        <v>52.1</v>
      </c>
      <c r="C2761">
        <f>VLOOKUP($A2761, focus_dlsp!$A:$AQ, MATCH(YEAR(A2761)+1, focus_dlsp!$2:$2, 0), 0)</f>
        <v>55.65</v>
      </c>
      <c r="D2761">
        <f t="shared" si="174"/>
        <v>3.5499999999999972</v>
      </c>
      <c r="E2761">
        <f t="shared" si="172"/>
        <v>9</v>
      </c>
      <c r="F2761">
        <f t="shared" si="175"/>
        <v>9</v>
      </c>
      <c r="G2761">
        <f t="shared" si="173"/>
        <v>2017</v>
      </c>
    </row>
    <row r="2762" spans="1:7" x14ac:dyDescent="0.25">
      <c r="A2762" s="1">
        <f>focus_dlsp!A2763</f>
        <v>42997</v>
      </c>
      <c r="B2762">
        <f>VLOOKUP($A2762, focus_dlsp!$A:$AQ, MATCH(YEAR(dlsp_1_y_a!A2762), focus_dlsp!$2:$2, 0), 0)</f>
        <v>52.1</v>
      </c>
      <c r="C2762">
        <f>VLOOKUP($A2762, focus_dlsp!$A:$AQ, MATCH(YEAR(A2762)+1, focus_dlsp!$2:$2, 0), 0)</f>
        <v>55.65</v>
      </c>
      <c r="D2762">
        <f t="shared" si="174"/>
        <v>3.5499999999999972</v>
      </c>
      <c r="E2762">
        <f t="shared" si="172"/>
        <v>9</v>
      </c>
      <c r="F2762">
        <f t="shared" si="175"/>
        <v>9</v>
      </c>
      <c r="G2762">
        <f t="shared" si="173"/>
        <v>2017</v>
      </c>
    </row>
    <row r="2763" spans="1:7" x14ac:dyDescent="0.25">
      <c r="A2763" s="1">
        <f>focus_dlsp!A2764</f>
        <v>42998</v>
      </c>
      <c r="B2763">
        <f>VLOOKUP($A2763, focus_dlsp!$A:$AQ, MATCH(YEAR(dlsp_1_y_a!A2763), focus_dlsp!$2:$2, 0), 0)</f>
        <v>52.1</v>
      </c>
      <c r="C2763">
        <f>VLOOKUP($A2763, focus_dlsp!$A:$AQ, MATCH(YEAR(A2763)+1, focus_dlsp!$2:$2, 0), 0)</f>
        <v>55.65</v>
      </c>
      <c r="D2763">
        <f t="shared" si="174"/>
        <v>3.5499999999999972</v>
      </c>
      <c r="E2763">
        <f t="shared" si="172"/>
        <v>9</v>
      </c>
      <c r="F2763">
        <f t="shared" si="175"/>
        <v>9</v>
      </c>
      <c r="G2763">
        <f t="shared" si="173"/>
        <v>2017</v>
      </c>
    </row>
    <row r="2764" spans="1:7" x14ac:dyDescent="0.25">
      <c r="A2764" s="1">
        <f>focus_dlsp!A2765</f>
        <v>42999</v>
      </c>
      <c r="B2764">
        <f>VLOOKUP($A2764, focus_dlsp!$A:$AQ, MATCH(YEAR(dlsp_1_y_a!A2764), focus_dlsp!$2:$2, 0), 0)</f>
        <v>52.15</v>
      </c>
      <c r="C2764">
        <f>VLOOKUP($A2764, focus_dlsp!$A:$AQ, MATCH(YEAR(A2764)+1, focus_dlsp!$2:$2, 0), 0)</f>
        <v>55.65</v>
      </c>
      <c r="D2764">
        <f t="shared" si="174"/>
        <v>3.5</v>
      </c>
      <c r="E2764">
        <f t="shared" si="172"/>
        <v>9</v>
      </c>
      <c r="F2764">
        <f t="shared" si="175"/>
        <v>9</v>
      </c>
      <c r="G2764">
        <f t="shared" si="173"/>
        <v>2017</v>
      </c>
    </row>
    <row r="2765" spans="1:7" x14ac:dyDescent="0.25">
      <c r="A2765" s="1">
        <f>focus_dlsp!A2766</f>
        <v>43000</v>
      </c>
      <c r="B2765">
        <f>VLOOKUP($A2765, focus_dlsp!$A:$AQ, MATCH(YEAR(dlsp_1_y_a!A2765), focus_dlsp!$2:$2, 0), 0)</f>
        <v>52.15</v>
      </c>
      <c r="C2765">
        <f>VLOOKUP($A2765, focus_dlsp!$A:$AQ, MATCH(YEAR(A2765)+1, focus_dlsp!$2:$2, 0), 0)</f>
        <v>55.65</v>
      </c>
      <c r="D2765">
        <f t="shared" si="174"/>
        <v>3.5</v>
      </c>
      <c r="E2765">
        <f t="shared" si="172"/>
        <v>9</v>
      </c>
      <c r="F2765">
        <f t="shared" si="175"/>
        <v>9</v>
      </c>
      <c r="G2765">
        <f t="shared" si="173"/>
        <v>2017</v>
      </c>
    </row>
    <row r="2766" spans="1:7" x14ac:dyDescent="0.25">
      <c r="A2766" s="1">
        <f>focus_dlsp!A2767</f>
        <v>43003</v>
      </c>
      <c r="B2766">
        <f>VLOOKUP($A2766, focus_dlsp!$A:$AQ, MATCH(YEAR(dlsp_1_y_a!A2766), focus_dlsp!$2:$2, 0), 0)</f>
        <v>52.1</v>
      </c>
      <c r="C2766">
        <f>VLOOKUP($A2766, focus_dlsp!$A:$AQ, MATCH(YEAR(A2766)+1, focus_dlsp!$2:$2, 0), 0)</f>
        <v>55.6</v>
      </c>
      <c r="D2766">
        <f t="shared" si="174"/>
        <v>3.5</v>
      </c>
      <c r="E2766">
        <f t="shared" si="172"/>
        <v>9</v>
      </c>
      <c r="F2766">
        <f t="shared" si="175"/>
        <v>9</v>
      </c>
      <c r="G2766">
        <f t="shared" si="173"/>
        <v>2017</v>
      </c>
    </row>
    <row r="2767" spans="1:7" x14ac:dyDescent="0.25">
      <c r="A2767" s="1">
        <f>focus_dlsp!A2768</f>
        <v>43004</v>
      </c>
      <c r="B2767">
        <f>VLOOKUP($A2767, focus_dlsp!$A:$AQ, MATCH(YEAR(dlsp_1_y_a!A2767), focus_dlsp!$2:$2, 0), 0)</f>
        <v>52.2</v>
      </c>
      <c r="C2767">
        <f>VLOOKUP($A2767, focus_dlsp!$A:$AQ, MATCH(YEAR(A2767)+1, focus_dlsp!$2:$2, 0), 0)</f>
        <v>55.6</v>
      </c>
      <c r="D2767">
        <f t="shared" si="174"/>
        <v>3.3999999999999986</v>
      </c>
      <c r="E2767">
        <f t="shared" si="172"/>
        <v>9</v>
      </c>
      <c r="F2767">
        <f t="shared" si="175"/>
        <v>9</v>
      </c>
      <c r="G2767">
        <f t="shared" si="173"/>
        <v>2017</v>
      </c>
    </row>
    <row r="2768" spans="1:7" x14ac:dyDescent="0.25">
      <c r="A2768" s="1">
        <f>focus_dlsp!A2769</f>
        <v>43005</v>
      </c>
      <c r="B2768">
        <f>VLOOKUP($A2768, focus_dlsp!$A:$AQ, MATCH(YEAR(dlsp_1_y_a!A2768), focus_dlsp!$2:$2, 0), 0)</f>
        <v>52.2</v>
      </c>
      <c r="C2768">
        <f>VLOOKUP($A2768, focus_dlsp!$A:$AQ, MATCH(YEAR(A2768)+1, focus_dlsp!$2:$2, 0), 0)</f>
        <v>55.7</v>
      </c>
      <c r="D2768">
        <f t="shared" si="174"/>
        <v>3.5</v>
      </c>
      <c r="E2768">
        <f t="shared" si="172"/>
        <v>9</v>
      </c>
      <c r="F2768">
        <f t="shared" si="175"/>
        <v>9</v>
      </c>
      <c r="G2768">
        <f t="shared" si="173"/>
        <v>2017</v>
      </c>
    </row>
    <row r="2769" spans="1:7" x14ac:dyDescent="0.25">
      <c r="A2769" s="1">
        <f>focus_dlsp!A2770</f>
        <v>43006</v>
      </c>
      <c r="B2769">
        <f>VLOOKUP($A2769, focus_dlsp!$A:$AQ, MATCH(YEAR(dlsp_1_y_a!A2769), focus_dlsp!$2:$2, 0), 0)</f>
        <v>52.2</v>
      </c>
      <c r="C2769">
        <f>VLOOKUP($A2769, focus_dlsp!$A:$AQ, MATCH(YEAR(A2769)+1, focus_dlsp!$2:$2, 0), 0)</f>
        <v>55.7</v>
      </c>
      <c r="D2769">
        <f t="shared" si="174"/>
        <v>3.5</v>
      </c>
      <c r="E2769">
        <f t="shared" si="172"/>
        <v>9</v>
      </c>
      <c r="F2769">
        <f t="shared" si="175"/>
        <v>9</v>
      </c>
      <c r="G2769">
        <f t="shared" si="173"/>
        <v>2017</v>
      </c>
    </row>
    <row r="2770" spans="1:7" x14ac:dyDescent="0.25">
      <c r="A2770" s="1">
        <f>focus_dlsp!A2771</f>
        <v>43007</v>
      </c>
      <c r="B2770">
        <f>VLOOKUP($A2770, focus_dlsp!$A:$AQ, MATCH(YEAR(dlsp_1_y_a!A2770), focus_dlsp!$2:$2, 0), 0)</f>
        <v>52.2</v>
      </c>
      <c r="C2770">
        <f>VLOOKUP($A2770, focus_dlsp!$A:$AQ, MATCH(YEAR(A2770)+1, focus_dlsp!$2:$2, 0), 0)</f>
        <v>55.7</v>
      </c>
      <c r="D2770">
        <f t="shared" si="174"/>
        <v>3.5</v>
      </c>
      <c r="E2770">
        <f t="shared" si="172"/>
        <v>9</v>
      </c>
      <c r="F2770">
        <f t="shared" si="175"/>
        <v>9</v>
      </c>
      <c r="G2770">
        <f t="shared" si="173"/>
        <v>2017</v>
      </c>
    </row>
    <row r="2771" spans="1:7" x14ac:dyDescent="0.25">
      <c r="A2771" s="1">
        <f>focus_dlsp!A2772</f>
        <v>43010</v>
      </c>
      <c r="B2771">
        <f>VLOOKUP($A2771, focus_dlsp!$A:$AQ, MATCH(YEAR(dlsp_1_y_a!A2771), focus_dlsp!$2:$2, 0), 0)</f>
        <v>52.28</v>
      </c>
      <c r="C2771">
        <f>VLOOKUP($A2771, focus_dlsp!$A:$AQ, MATCH(YEAR(A2771)+1, focus_dlsp!$2:$2, 0), 0)</f>
        <v>55.76</v>
      </c>
      <c r="D2771">
        <f t="shared" si="174"/>
        <v>3.4799999999999969</v>
      </c>
      <c r="E2771">
        <f t="shared" si="172"/>
        <v>10</v>
      </c>
      <c r="F2771">
        <f t="shared" si="175"/>
        <v>12</v>
      </c>
      <c r="G2771">
        <f t="shared" si="173"/>
        <v>2017</v>
      </c>
    </row>
    <row r="2772" spans="1:7" x14ac:dyDescent="0.25">
      <c r="A2772" s="1">
        <f>focus_dlsp!A2773</f>
        <v>43011</v>
      </c>
      <c r="B2772">
        <f>VLOOKUP($A2772, focus_dlsp!$A:$AQ, MATCH(YEAR(dlsp_1_y_a!A2772), focus_dlsp!$2:$2, 0), 0)</f>
        <v>52.25</v>
      </c>
      <c r="C2772">
        <f>VLOOKUP($A2772, focus_dlsp!$A:$AQ, MATCH(YEAR(A2772)+1, focus_dlsp!$2:$2, 0), 0)</f>
        <v>55.76</v>
      </c>
      <c r="D2772">
        <f t="shared" si="174"/>
        <v>3.509999999999998</v>
      </c>
      <c r="E2772">
        <f t="shared" si="172"/>
        <v>10</v>
      </c>
      <c r="F2772">
        <f t="shared" si="175"/>
        <v>12</v>
      </c>
      <c r="G2772">
        <f t="shared" si="173"/>
        <v>2017</v>
      </c>
    </row>
    <row r="2773" spans="1:7" x14ac:dyDescent="0.25">
      <c r="A2773" s="1">
        <f>focus_dlsp!A2774</f>
        <v>43012</v>
      </c>
      <c r="B2773">
        <f>VLOOKUP($A2773, focus_dlsp!$A:$AQ, MATCH(YEAR(dlsp_1_y_a!A2773), focus_dlsp!$2:$2, 0), 0)</f>
        <v>52.25</v>
      </c>
      <c r="C2773">
        <f>VLOOKUP($A2773, focus_dlsp!$A:$AQ, MATCH(YEAR(A2773)+1, focus_dlsp!$2:$2, 0), 0)</f>
        <v>55.72</v>
      </c>
      <c r="D2773">
        <f t="shared" si="174"/>
        <v>3.4699999999999989</v>
      </c>
      <c r="E2773">
        <f t="shared" si="172"/>
        <v>10</v>
      </c>
      <c r="F2773">
        <f t="shared" si="175"/>
        <v>12</v>
      </c>
      <c r="G2773">
        <f t="shared" si="173"/>
        <v>2017</v>
      </c>
    </row>
    <row r="2774" spans="1:7" x14ac:dyDescent="0.25">
      <c r="A2774" s="1">
        <f>focus_dlsp!A2775</f>
        <v>43013</v>
      </c>
      <c r="B2774">
        <f>VLOOKUP($A2774, focus_dlsp!$A:$AQ, MATCH(YEAR(dlsp_1_y_a!A2774), focus_dlsp!$2:$2, 0), 0)</f>
        <v>52.25</v>
      </c>
      <c r="C2774">
        <f>VLOOKUP($A2774, focus_dlsp!$A:$AQ, MATCH(YEAR(A2774)+1, focus_dlsp!$2:$2, 0), 0)</f>
        <v>55.71</v>
      </c>
      <c r="D2774">
        <f t="shared" si="174"/>
        <v>3.4600000000000009</v>
      </c>
      <c r="E2774">
        <f t="shared" si="172"/>
        <v>10</v>
      </c>
      <c r="F2774">
        <f t="shared" si="175"/>
        <v>12</v>
      </c>
      <c r="G2774">
        <f t="shared" si="173"/>
        <v>2017</v>
      </c>
    </row>
    <row r="2775" spans="1:7" x14ac:dyDescent="0.25">
      <c r="A2775" s="1">
        <f>focus_dlsp!A2776</f>
        <v>43014</v>
      </c>
      <c r="B2775">
        <f>VLOOKUP($A2775, focus_dlsp!$A:$AQ, MATCH(YEAR(dlsp_1_y_a!A2775), focus_dlsp!$2:$2, 0), 0)</f>
        <v>52.25</v>
      </c>
      <c r="C2775">
        <f>VLOOKUP($A2775, focus_dlsp!$A:$AQ, MATCH(YEAR(A2775)+1, focus_dlsp!$2:$2, 0), 0)</f>
        <v>55.71</v>
      </c>
      <c r="D2775">
        <f t="shared" si="174"/>
        <v>3.4600000000000009</v>
      </c>
      <c r="E2775">
        <f t="shared" si="172"/>
        <v>10</v>
      </c>
      <c r="F2775">
        <f t="shared" si="175"/>
        <v>12</v>
      </c>
      <c r="G2775">
        <f t="shared" si="173"/>
        <v>2017</v>
      </c>
    </row>
    <row r="2776" spans="1:7" x14ac:dyDescent="0.25">
      <c r="A2776" s="1">
        <f>focus_dlsp!A2777</f>
        <v>43017</v>
      </c>
      <c r="B2776">
        <f>VLOOKUP($A2776, focus_dlsp!$A:$AQ, MATCH(YEAR(dlsp_1_y_a!A2776), focus_dlsp!$2:$2, 0), 0)</f>
        <v>52.25</v>
      </c>
      <c r="C2776">
        <f>VLOOKUP($A2776, focus_dlsp!$A:$AQ, MATCH(YEAR(A2776)+1, focus_dlsp!$2:$2, 0), 0)</f>
        <v>55.71</v>
      </c>
      <c r="D2776">
        <f t="shared" si="174"/>
        <v>3.4600000000000009</v>
      </c>
      <c r="E2776">
        <f t="shared" si="172"/>
        <v>10</v>
      </c>
      <c r="F2776">
        <f t="shared" si="175"/>
        <v>12</v>
      </c>
      <c r="G2776">
        <f t="shared" si="173"/>
        <v>2017</v>
      </c>
    </row>
    <row r="2777" spans="1:7" x14ac:dyDescent="0.25">
      <c r="A2777" s="1">
        <f>focus_dlsp!A2778</f>
        <v>43018</v>
      </c>
      <c r="B2777">
        <f>VLOOKUP($A2777, focus_dlsp!$A:$AQ, MATCH(YEAR(dlsp_1_y_a!A2777), focus_dlsp!$2:$2, 0), 0)</f>
        <v>52.25</v>
      </c>
      <c r="C2777">
        <f>VLOOKUP($A2777, focus_dlsp!$A:$AQ, MATCH(YEAR(A2777)+1, focus_dlsp!$2:$2, 0), 0)</f>
        <v>55.7</v>
      </c>
      <c r="D2777">
        <f t="shared" si="174"/>
        <v>3.4500000000000028</v>
      </c>
      <c r="E2777">
        <f t="shared" si="172"/>
        <v>10</v>
      </c>
      <c r="F2777">
        <f t="shared" si="175"/>
        <v>12</v>
      </c>
      <c r="G2777">
        <f t="shared" si="173"/>
        <v>2017</v>
      </c>
    </row>
    <row r="2778" spans="1:7" x14ac:dyDescent="0.25">
      <c r="A2778" s="1">
        <f>focus_dlsp!A2779</f>
        <v>43019</v>
      </c>
      <c r="B2778">
        <f>VLOOKUP($A2778, focus_dlsp!$A:$AQ, MATCH(YEAR(dlsp_1_y_a!A2778), focus_dlsp!$2:$2, 0), 0)</f>
        <v>52.25</v>
      </c>
      <c r="C2778">
        <f>VLOOKUP($A2778, focus_dlsp!$A:$AQ, MATCH(YEAR(A2778)+1, focus_dlsp!$2:$2, 0), 0)</f>
        <v>55.72</v>
      </c>
      <c r="D2778">
        <f t="shared" si="174"/>
        <v>3.4699999999999989</v>
      </c>
      <c r="E2778">
        <f t="shared" si="172"/>
        <v>10</v>
      </c>
      <c r="F2778">
        <f t="shared" si="175"/>
        <v>12</v>
      </c>
      <c r="G2778">
        <f t="shared" si="173"/>
        <v>2017</v>
      </c>
    </row>
    <row r="2779" spans="1:7" x14ac:dyDescent="0.25">
      <c r="A2779" s="1">
        <f>focus_dlsp!A2780</f>
        <v>43021</v>
      </c>
      <c r="B2779">
        <f>VLOOKUP($A2779, focus_dlsp!$A:$AQ, MATCH(YEAR(dlsp_1_y_a!A2779), focus_dlsp!$2:$2, 0), 0)</f>
        <v>52.25</v>
      </c>
      <c r="C2779">
        <f>VLOOKUP($A2779, focus_dlsp!$A:$AQ, MATCH(YEAR(A2779)+1, focus_dlsp!$2:$2, 0), 0)</f>
        <v>55.72</v>
      </c>
      <c r="D2779">
        <f t="shared" si="174"/>
        <v>3.4699999999999989</v>
      </c>
      <c r="E2779">
        <f t="shared" si="172"/>
        <v>10</v>
      </c>
      <c r="F2779">
        <f t="shared" si="175"/>
        <v>12</v>
      </c>
      <c r="G2779">
        <f t="shared" si="173"/>
        <v>2017</v>
      </c>
    </row>
    <row r="2780" spans="1:7" x14ac:dyDescent="0.25">
      <c r="A2780" s="1">
        <f>focus_dlsp!A2781</f>
        <v>43024</v>
      </c>
      <c r="B2780">
        <f>VLOOKUP($A2780, focus_dlsp!$A:$AQ, MATCH(YEAR(dlsp_1_y_a!A2780), focus_dlsp!$2:$2, 0), 0)</f>
        <v>52.25</v>
      </c>
      <c r="C2780">
        <f>VLOOKUP($A2780, focus_dlsp!$A:$AQ, MATCH(YEAR(A2780)+1, focus_dlsp!$2:$2, 0), 0)</f>
        <v>55.7</v>
      </c>
      <c r="D2780">
        <f t="shared" si="174"/>
        <v>3.4500000000000028</v>
      </c>
      <c r="E2780">
        <f t="shared" si="172"/>
        <v>10</v>
      </c>
      <c r="F2780">
        <f t="shared" si="175"/>
        <v>12</v>
      </c>
      <c r="G2780">
        <f t="shared" si="173"/>
        <v>2017</v>
      </c>
    </row>
    <row r="2781" spans="1:7" x14ac:dyDescent="0.25">
      <c r="A2781" s="1">
        <f>focus_dlsp!A2782</f>
        <v>43025</v>
      </c>
      <c r="B2781">
        <f>VLOOKUP($A2781, focus_dlsp!$A:$AQ, MATCH(YEAR(dlsp_1_y_a!A2781), focus_dlsp!$2:$2, 0), 0)</f>
        <v>52.2</v>
      </c>
      <c r="C2781">
        <f>VLOOKUP($A2781, focus_dlsp!$A:$AQ, MATCH(YEAR(A2781)+1, focus_dlsp!$2:$2, 0), 0)</f>
        <v>55.9</v>
      </c>
      <c r="D2781">
        <f t="shared" si="174"/>
        <v>3.6999999999999957</v>
      </c>
      <c r="E2781">
        <f t="shared" si="172"/>
        <v>10</v>
      </c>
      <c r="F2781">
        <f t="shared" si="175"/>
        <v>12</v>
      </c>
      <c r="G2781">
        <f t="shared" si="173"/>
        <v>2017</v>
      </c>
    </row>
    <row r="2782" spans="1:7" x14ac:dyDescent="0.25">
      <c r="A2782" s="1">
        <f>focus_dlsp!A2783</f>
        <v>43026</v>
      </c>
      <c r="B2782">
        <f>VLOOKUP($A2782, focus_dlsp!$A:$AQ, MATCH(YEAR(dlsp_1_y_a!A2782), focus_dlsp!$2:$2, 0), 0)</f>
        <v>52.2</v>
      </c>
      <c r="C2782">
        <f>VLOOKUP($A2782, focus_dlsp!$A:$AQ, MATCH(YEAR(A2782)+1, focus_dlsp!$2:$2, 0), 0)</f>
        <v>55.81</v>
      </c>
      <c r="D2782">
        <f t="shared" si="174"/>
        <v>3.6099999999999994</v>
      </c>
      <c r="E2782">
        <f t="shared" si="172"/>
        <v>10</v>
      </c>
      <c r="F2782">
        <f t="shared" si="175"/>
        <v>12</v>
      </c>
      <c r="G2782">
        <f t="shared" si="173"/>
        <v>2017</v>
      </c>
    </row>
    <row r="2783" spans="1:7" x14ac:dyDescent="0.25">
      <c r="A2783" s="1">
        <f>focus_dlsp!A2784</f>
        <v>43027</v>
      </c>
      <c r="B2783">
        <f>VLOOKUP($A2783, focus_dlsp!$A:$AQ, MATCH(YEAR(dlsp_1_y_a!A2783), focus_dlsp!$2:$2, 0), 0)</f>
        <v>52.2</v>
      </c>
      <c r="C2783">
        <f>VLOOKUP($A2783, focus_dlsp!$A:$AQ, MATCH(YEAR(A2783)+1, focus_dlsp!$2:$2, 0), 0)</f>
        <v>55.81</v>
      </c>
      <c r="D2783">
        <f t="shared" si="174"/>
        <v>3.6099999999999994</v>
      </c>
      <c r="E2783">
        <f t="shared" si="172"/>
        <v>10</v>
      </c>
      <c r="F2783">
        <f t="shared" si="175"/>
        <v>12</v>
      </c>
      <c r="G2783">
        <f t="shared" si="173"/>
        <v>2017</v>
      </c>
    </row>
    <row r="2784" spans="1:7" x14ac:dyDescent="0.25">
      <c r="A2784" s="1">
        <f>focus_dlsp!A2785</f>
        <v>43028</v>
      </c>
      <c r="B2784">
        <f>VLOOKUP($A2784, focus_dlsp!$A:$AQ, MATCH(YEAR(dlsp_1_y_a!A2784), focus_dlsp!$2:$2, 0), 0)</f>
        <v>52.23</v>
      </c>
      <c r="C2784">
        <f>VLOOKUP($A2784, focus_dlsp!$A:$AQ, MATCH(YEAR(A2784)+1, focus_dlsp!$2:$2, 0), 0)</f>
        <v>55.9</v>
      </c>
      <c r="D2784">
        <f t="shared" si="174"/>
        <v>3.6700000000000017</v>
      </c>
      <c r="E2784">
        <f t="shared" si="172"/>
        <v>10</v>
      </c>
      <c r="F2784">
        <f t="shared" si="175"/>
        <v>12</v>
      </c>
      <c r="G2784">
        <f t="shared" si="173"/>
        <v>2017</v>
      </c>
    </row>
    <row r="2785" spans="1:7" x14ac:dyDescent="0.25">
      <c r="A2785" s="1">
        <f>focus_dlsp!A2786</f>
        <v>43031</v>
      </c>
      <c r="B2785">
        <f>VLOOKUP($A2785, focus_dlsp!$A:$AQ, MATCH(YEAR(dlsp_1_y_a!A2785), focus_dlsp!$2:$2, 0), 0)</f>
        <v>52.28</v>
      </c>
      <c r="C2785">
        <f>VLOOKUP($A2785, focus_dlsp!$A:$AQ, MATCH(YEAR(A2785)+1, focus_dlsp!$2:$2, 0), 0)</f>
        <v>55.81</v>
      </c>
      <c r="D2785">
        <f t="shared" si="174"/>
        <v>3.5300000000000011</v>
      </c>
      <c r="E2785">
        <f t="shared" si="172"/>
        <v>10</v>
      </c>
      <c r="F2785">
        <f t="shared" si="175"/>
        <v>12</v>
      </c>
      <c r="G2785">
        <f t="shared" si="173"/>
        <v>2017</v>
      </c>
    </row>
    <row r="2786" spans="1:7" x14ac:dyDescent="0.25">
      <c r="A2786" s="1">
        <f>focus_dlsp!A2787</f>
        <v>43032</v>
      </c>
      <c r="B2786">
        <f>VLOOKUP($A2786, focus_dlsp!$A:$AQ, MATCH(YEAR(dlsp_1_y_a!A2786), focus_dlsp!$2:$2, 0), 0)</f>
        <v>52.28</v>
      </c>
      <c r="C2786">
        <f>VLOOKUP($A2786, focus_dlsp!$A:$AQ, MATCH(YEAR(A2786)+1, focus_dlsp!$2:$2, 0), 0)</f>
        <v>55.81</v>
      </c>
      <c r="D2786">
        <f t="shared" si="174"/>
        <v>3.5300000000000011</v>
      </c>
      <c r="E2786">
        <f t="shared" si="172"/>
        <v>10</v>
      </c>
      <c r="F2786">
        <f t="shared" si="175"/>
        <v>12</v>
      </c>
      <c r="G2786">
        <f t="shared" si="173"/>
        <v>2017</v>
      </c>
    </row>
    <row r="2787" spans="1:7" x14ac:dyDescent="0.25">
      <c r="A2787" s="1">
        <f>focus_dlsp!A2788</f>
        <v>43033</v>
      </c>
      <c r="B2787">
        <f>VLOOKUP($A2787, focus_dlsp!$A:$AQ, MATCH(YEAR(dlsp_1_y_a!A2787), focus_dlsp!$2:$2, 0), 0)</f>
        <v>52.28</v>
      </c>
      <c r="C2787">
        <f>VLOOKUP($A2787, focus_dlsp!$A:$AQ, MATCH(YEAR(A2787)+1, focus_dlsp!$2:$2, 0), 0)</f>
        <v>55.81</v>
      </c>
      <c r="D2787">
        <f t="shared" si="174"/>
        <v>3.5300000000000011</v>
      </c>
      <c r="E2787">
        <f t="shared" si="172"/>
        <v>10</v>
      </c>
      <c r="F2787">
        <f t="shared" si="175"/>
        <v>12</v>
      </c>
      <c r="G2787">
        <f t="shared" si="173"/>
        <v>2017</v>
      </c>
    </row>
    <row r="2788" spans="1:7" x14ac:dyDescent="0.25">
      <c r="A2788" s="1">
        <f>focus_dlsp!A2789</f>
        <v>43034</v>
      </c>
      <c r="B2788">
        <f>VLOOKUP($A2788, focus_dlsp!$A:$AQ, MATCH(YEAR(dlsp_1_y_a!A2788), focus_dlsp!$2:$2, 0), 0)</f>
        <v>52.28</v>
      </c>
      <c r="C2788">
        <f>VLOOKUP($A2788, focus_dlsp!$A:$AQ, MATCH(YEAR(A2788)+1, focus_dlsp!$2:$2, 0), 0)</f>
        <v>55.81</v>
      </c>
      <c r="D2788">
        <f t="shared" si="174"/>
        <v>3.5300000000000011</v>
      </c>
      <c r="E2788">
        <f t="shared" si="172"/>
        <v>10</v>
      </c>
      <c r="F2788">
        <f t="shared" si="175"/>
        <v>12</v>
      </c>
      <c r="G2788">
        <f t="shared" si="173"/>
        <v>2017</v>
      </c>
    </row>
    <row r="2789" spans="1:7" x14ac:dyDescent="0.25">
      <c r="A2789" s="1">
        <f>focus_dlsp!A2790</f>
        <v>43035</v>
      </c>
      <c r="B2789">
        <f>VLOOKUP($A2789, focus_dlsp!$A:$AQ, MATCH(YEAR(dlsp_1_y_a!A2789), focus_dlsp!$2:$2, 0), 0)</f>
        <v>52.28</v>
      </c>
      <c r="C2789">
        <f>VLOOKUP($A2789, focus_dlsp!$A:$AQ, MATCH(YEAR(A2789)+1, focus_dlsp!$2:$2, 0), 0)</f>
        <v>55.81</v>
      </c>
      <c r="D2789">
        <f t="shared" si="174"/>
        <v>3.5300000000000011</v>
      </c>
      <c r="E2789">
        <f t="shared" si="172"/>
        <v>10</v>
      </c>
      <c r="F2789">
        <f t="shared" si="175"/>
        <v>12</v>
      </c>
      <c r="G2789">
        <f t="shared" si="173"/>
        <v>2017</v>
      </c>
    </row>
    <row r="2790" spans="1:7" x14ac:dyDescent="0.25">
      <c r="A2790" s="1">
        <f>focus_dlsp!A2791</f>
        <v>43038</v>
      </c>
      <c r="B2790">
        <f>VLOOKUP($A2790, focus_dlsp!$A:$AQ, MATCH(YEAR(dlsp_1_y_a!A2790), focus_dlsp!$2:$2, 0), 0)</f>
        <v>52.28</v>
      </c>
      <c r="C2790">
        <f>VLOOKUP($A2790, focus_dlsp!$A:$AQ, MATCH(YEAR(A2790)+1, focus_dlsp!$2:$2, 0), 0)</f>
        <v>55.81</v>
      </c>
      <c r="D2790">
        <f t="shared" si="174"/>
        <v>3.5300000000000011</v>
      </c>
      <c r="E2790">
        <f t="shared" si="172"/>
        <v>10</v>
      </c>
      <c r="F2790">
        <f t="shared" si="175"/>
        <v>12</v>
      </c>
      <c r="G2790">
        <f t="shared" si="173"/>
        <v>2017</v>
      </c>
    </row>
    <row r="2791" spans="1:7" x14ac:dyDescent="0.25">
      <c r="A2791" s="1">
        <f>focus_dlsp!A2792</f>
        <v>43039</v>
      </c>
      <c r="B2791">
        <f>VLOOKUP($A2791, focus_dlsp!$A:$AQ, MATCH(YEAR(dlsp_1_y_a!A2791), focus_dlsp!$2:$2, 0), 0)</f>
        <v>52.28</v>
      </c>
      <c r="C2791">
        <f>VLOOKUP($A2791, focus_dlsp!$A:$AQ, MATCH(YEAR(A2791)+1, focus_dlsp!$2:$2, 0), 0)</f>
        <v>55.81</v>
      </c>
      <c r="D2791">
        <f t="shared" si="174"/>
        <v>3.5300000000000011</v>
      </c>
      <c r="E2791">
        <f t="shared" si="172"/>
        <v>10</v>
      </c>
      <c r="F2791">
        <f t="shared" si="175"/>
        <v>12</v>
      </c>
      <c r="G2791">
        <f t="shared" si="173"/>
        <v>2017</v>
      </c>
    </row>
    <row r="2792" spans="1:7" x14ac:dyDescent="0.25">
      <c r="A2792" s="1">
        <f>focus_dlsp!A2793</f>
        <v>43040</v>
      </c>
      <c r="B2792">
        <f>VLOOKUP($A2792, focus_dlsp!$A:$AQ, MATCH(YEAR(dlsp_1_y_a!A2792), focus_dlsp!$2:$2, 0), 0)</f>
        <v>52.28</v>
      </c>
      <c r="C2792">
        <f>VLOOKUP($A2792, focus_dlsp!$A:$AQ, MATCH(YEAR(A2792)+1, focus_dlsp!$2:$2, 0), 0)</f>
        <v>55.81</v>
      </c>
      <c r="D2792">
        <f t="shared" si="174"/>
        <v>3.5300000000000011</v>
      </c>
      <c r="E2792">
        <f t="shared" si="172"/>
        <v>11</v>
      </c>
      <c r="F2792">
        <f t="shared" si="175"/>
        <v>12</v>
      </c>
      <c r="G2792">
        <f t="shared" si="173"/>
        <v>2017</v>
      </c>
    </row>
    <row r="2793" spans="1:7" x14ac:dyDescent="0.25">
      <c r="A2793" s="1">
        <f>focus_dlsp!A2794</f>
        <v>43042</v>
      </c>
      <c r="B2793">
        <f>VLOOKUP($A2793, focus_dlsp!$A:$AQ, MATCH(YEAR(dlsp_1_y_a!A2793), focus_dlsp!$2:$2, 0), 0)</f>
        <v>52.25</v>
      </c>
      <c r="C2793">
        <f>VLOOKUP($A2793, focus_dlsp!$A:$AQ, MATCH(YEAR(A2793)+1, focus_dlsp!$2:$2, 0), 0)</f>
        <v>55.9</v>
      </c>
      <c r="D2793">
        <f t="shared" si="174"/>
        <v>3.6499999999999986</v>
      </c>
      <c r="E2793">
        <f t="shared" si="172"/>
        <v>11</v>
      </c>
      <c r="F2793">
        <f t="shared" si="175"/>
        <v>12</v>
      </c>
      <c r="G2793">
        <f t="shared" si="173"/>
        <v>2017</v>
      </c>
    </row>
    <row r="2794" spans="1:7" x14ac:dyDescent="0.25">
      <c r="A2794" s="1">
        <f>focus_dlsp!A2795</f>
        <v>43045</v>
      </c>
      <c r="B2794">
        <f>VLOOKUP($A2794, focus_dlsp!$A:$AQ, MATCH(YEAR(dlsp_1_y_a!A2794), focus_dlsp!$2:$2, 0), 0)</f>
        <v>52.28</v>
      </c>
      <c r="C2794">
        <f>VLOOKUP($A2794, focus_dlsp!$A:$AQ, MATCH(YEAR(A2794)+1, focus_dlsp!$2:$2, 0), 0)</f>
        <v>56</v>
      </c>
      <c r="D2794">
        <f t="shared" si="174"/>
        <v>3.7199999999999989</v>
      </c>
      <c r="E2794">
        <f t="shared" si="172"/>
        <v>11</v>
      </c>
      <c r="F2794">
        <f t="shared" si="175"/>
        <v>12</v>
      </c>
      <c r="G2794">
        <f t="shared" si="173"/>
        <v>2017</v>
      </c>
    </row>
    <row r="2795" spans="1:7" x14ac:dyDescent="0.25">
      <c r="A2795" s="1">
        <f>focus_dlsp!A2796</f>
        <v>43046</v>
      </c>
      <c r="B2795">
        <f>VLOOKUP($A2795, focus_dlsp!$A:$AQ, MATCH(YEAR(dlsp_1_y_a!A2795), focus_dlsp!$2:$2, 0), 0)</f>
        <v>52.28</v>
      </c>
      <c r="C2795">
        <f>VLOOKUP($A2795, focus_dlsp!$A:$AQ, MATCH(YEAR(A2795)+1, focus_dlsp!$2:$2, 0), 0)</f>
        <v>56</v>
      </c>
      <c r="D2795">
        <f t="shared" si="174"/>
        <v>3.7199999999999989</v>
      </c>
      <c r="E2795">
        <f t="shared" si="172"/>
        <v>11</v>
      </c>
      <c r="F2795">
        <f t="shared" si="175"/>
        <v>12</v>
      </c>
      <c r="G2795">
        <f t="shared" si="173"/>
        <v>2017</v>
      </c>
    </row>
    <row r="2796" spans="1:7" x14ac:dyDescent="0.25">
      <c r="A2796" s="1">
        <f>focus_dlsp!A2797</f>
        <v>43047</v>
      </c>
      <c r="B2796">
        <f>VLOOKUP($A2796, focus_dlsp!$A:$AQ, MATCH(YEAR(dlsp_1_y_a!A2796), focus_dlsp!$2:$2, 0), 0)</f>
        <v>52.25</v>
      </c>
      <c r="C2796">
        <f>VLOOKUP($A2796, focus_dlsp!$A:$AQ, MATCH(YEAR(A2796)+1, focus_dlsp!$2:$2, 0), 0)</f>
        <v>55.9</v>
      </c>
      <c r="D2796">
        <f t="shared" si="174"/>
        <v>3.6499999999999986</v>
      </c>
      <c r="E2796">
        <f t="shared" si="172"/>
        <v>11</v>
      </c>
      <c r="F2796">
        <f t="shared" si="175"/>
        <v>12</v>
      </c>
      <c r="G2796">
        <f t="shared" si="173"/>
        <v>2017</v>
      </c>
    </row>
    <row r="2797" spans="1:7" x14ac:dyDescent="0.25">
      <c r="A2797" s="1">
        <f>focus_dlsp!A2798</f>
        <v>43048</v>
      </c>
      <c r="B2797">
        <f>VLOOKUP($A2797, focus_dlsp!$A:$AQ, MATCH(YEAR(dlsp_1_y_a!A2797), focus_dlsp!$2:$2, 0), 0)</f>
        <v>52.3</v>
      </c>
      <c r="C2797">
        <f>VLOOKUP($A2797, focus_dlsp!$A:$AQ, MATCH(YEAR(A2797)+1, focus_dlsp!$2:$2, 0), 0)</f>
        <v>55.9</v>
      </c>
      <c r="D2797">
        <f t="shared" si="174"/>
        <v>3.6000000000000014</v>
      </c>
      <c r="E2797">
        <f t="shared" si="172"/>
        <v>11</v>
      </c>
      <c r="F2797">
        <f t="shared" si="175"/>
        <v>12</v>
      </c>
      <c r="G2797">
        <f t="shared" si="173"/>
        <v>2017</v>
      </c>
    </row>
    <row r="2798" spans="1:7" x14ac:dyDescent="0.25">
      <c r="A2798" s="1">
        <f>focus_dlsp!A2799</f>
        <v>43049</v>
      </c>
      <c r="B2798">
        <f>VLOOKUP($A2798, focus_dlsp!$A:$AQ, MATCH(YEAR(dlsp_1_y_a!A2798), focus_dlsp!$2:$2, 0), 0)</f>
        <v>52.3</v>
      </c>
      <c r="C2798">
        <f>VLOOKUP($A2798, focus_dlsp!$A:$AQ, MATCH(YEAR(A2798)+1, focus_dlsp!$2:$2, 0), 0)</f>
        <v>55.81</v>
      </c>
      <c r="D2798">
        <f t="shared" si="174"/>
        <v>3.5100000000000051</v>
      </c>
      <c r="E2798">
        <f t="shared" si="172"/>
        <v>11</v>
      </c>
      <c r="F2798">
        <f t="shared" si="175"/>
        <v>12</v>
      </c>
      <c r="G2798">
        <f t="shared" si="173"/>
        <v>2017</v>
      </c>
    </row>
    <row r="2799" spans="1:7" x14ac:dyDescent="0.25">
      <c r="A2799" s="1">
        <f>focus_dlsp!A2800</f>
        <v>43052</v>
      </c>
      <c r="B2799">
        <f>VLOOKUP($A2799, focus_dlsp!$A:$AQ, MATCH(YEAR(dlsp_1_y_a!A2799), focus_dlsp!$2:$2, 0), 0)</f>
        <v>52.3</v>
      </c>
      <c r="C2799">
        <f>VLOOKUP($A2799, focus_dlsp!$A:$AQ, MATCH(YEAR(A2799)+1, focus_dlsp!$2:$2, 0), 0)</f>
        <v>55.81</v>
      </c>
      <c r="D2799">
        <f t="shared" si="174"/>
        <v>3.5100000000000051</v>
      </c>
      <c r="E2799">
        <f t="shared" si="172"/>
        <v>11</v>
      </c>
      <c r="F2799">
        <f t="shared" si="175"/>
        <v>12</v>
      </c>
      <c r="G2799">
        <f t="shared" si="173"/>
        <v>2017</v>
      </c>
    </row>
    <row r="2800" spans="1:7" x14ac:dyDescent="0.25">
      <c r="A2800" s="1">
        <f>focus_dlsp!A2801</f>
        <v>43053</v>
      </c>
      <c r="B2800">
        <f>VLOOKUP($A2800, focus_dlsp!$A:$AQ, MATCH(YEAR(dlsp_1_y_a!A2800), focus_dlsp!$2:$2, 0), 0)</f>
        <v>52.3</v>
      </c>
      <c r="C2800">
        <f>VLOOKUP($A2800, focus_dlsp!$A:$AQ, MATCH(YEAR(A2800)+1, focus_dlsp!$2:$2, 0), 0)</f>
        <v>55.81</v>
      </c>
      <c r="D2800">
        <f t="shared" si="174"/>
        <v>3.5100000000000051</v>
      </c>
      <c r="E2800">
        <f t="shared" si="172"/>
        <v>11</v>
      </c>
      <c r="F2800">
        <f t="shared" si="175"/>
        <v>12</v>
      </c>
      <c r="G2800">
        <f t="shared" si="173"/>
        <v>2017</v>
      </c>
    </row>
    <row r="2801" spans="1:7" x14ac:dyDescent="0.25">
      <c r="A2801" s="1">
        <f>focus_dlsp!A2802</f>
        <v>43055</v>
      </c>
      <c r="B2801">
        <f>VLOOKUP($A2801, focus_dlsp!$A:$AQ, MATCH(YEAR(dlsp_1_y_a!A2801), focus_dlsp!$2:$2, 0), 0)</f>
        <v>52.3</v>
      </c>
      <c r="C2801">
        <f>VLOOKUP($A2801, focus_dlsp!$A:$AQ, MATCH(YEAR(A2801)+1, focus_dlsp!$2:$2, 0), 0)</f>
        <v>55.81</v>
      </c>
      <c r="D2801">
        <f t="shared" si="174"/>
        <v>3.5100000000000051</v>
      </c>
      <c r="E2801">
        <f t="shared" si="172"/>
        <v>11</v>
      </c>
      <c r="F2801">
        <f t="shared" si="175"/>
        <v>12</v>
      </c>
      <c r="G2801">
        <f t="shared" si="173"/>
        <v>2017</v>
      </c>
    </row>
    <row r="2802" spans="1:7" x14ac:dyDescent="0.25">
      <c r="A2802" s="1">
        <f>focus_dlsp!A2803</f>
        <v>43056</v>
      </c>
      <c r="B2802">
        <f>VLOOKUP($A2802, focus_dlsp!$A:$AQ, MATCH(YEAR(dlsp_1_y_a!A2802), focus_dlsp!$2:$2, 0), 0)</f>
        <v>52.3</v>
      </c>
      <c r="C2802">
        <f>VLOOKUP($A2802, focus_dlsp!$A:$AQ, MATCH(YEAR(A2802)+1, focus_dlsp!$2:$2, 0), 0)</f>
        <v>55.71</v>
      </c>
      <c r="D2802">
        <f t="shared" si="174"/>
        <v>3.4100000000000037</v>
      </c>
      <c r="E2802">
        <f t="shared" si="172"/>
        <v>11</v>
      </c>
      <c r="F2802">
        <f t="shared" si="175"/>
        <v>12</v>
      </c>
      <c r="G2802">
        <f t="shared" si="173"/>
        <v>2017</v>
      </c>
    </row>
    <row r="2803" spans="1:7" x14ac:dyDescent="0.25">
      <c r="A2803" s="1">
        <f>focus_dlsp!A2804</f>
        <v>43059</v>
      </c>
      <c r="B2803">
        <f>VLOOKUP($A2803, focus_dlsp!$A:$AQ, MATCH(YEAR(dlsp_1_y_a!A2803), focus_dlsp!$2:$2, 0), 0)</f>
        <v>52.2</v>
      </c>
      <c r="C2803">
        <f>VLOOKUP($A2803, focus_dlsp!$A:$AQ, MATCH(YEAR(A2803)+1, focus_dlsp!$2:$2, 0), 0)</f>
        <v>55.7</v>
      </c>
      <c r="D2803">
        <f t="shared" si="174"/>
        <v>3.5</v>
      </c>
      <c r="E2803">
        <f t="shared" si="172"/>
        <v>11</v>
      </c>
      <c r="F2803">
        <f t="shared" si="175"/>
        <v>12</v>
      </c>
      <c r="G2803">
        <f t="shared" si="173"/>
        <v>2017</v>
      </c>
    </row>
    <row r="2804" spans="1:7" x14ac:dyDescent="0.25">
      <c r="A2804" s="1">
        <f>focus_dlsp!A2805</f>
        <v>43060</v>
      </c>
      <c r="B2804">
        <f>VLOOKUP($A2804, focus_dlsp!$A:$AQ, MATCH(YEAR(dlsp_1_y_a!A2804), focus_dlsp!$2:$2, 0), 0)</f>
        <v>52.2</v>
      </c>
      <c r="C2804">
        <f>VLOOKUP($A2804, focus_dlsp!$A:$AQ, MATCH(YEAR(A2804)+1, focus_dlsp!$2:$2, 0), 0)</f>
        <v>55.7</v>
      </c>
      <c r="D2804">
        <f t="shared" si="174"/>
        <v>3.5</v>
      </c>
      <c r="E2804">
        <f t="shared" si="172"/>
        <v>11</v>
      </c>
      <c r="F2804">
        <f t="shared" si="175"/>
        <v>12</v>
      </c>
      <c r="G2804">
        <f t="shared" si="173"/>
        <v>2017</v>
      </c>
    </row>
    <row r="2805" spans="1:7" x14ac:dyDescent="0.25">
      <c r="A2805" s="1">
        <f>focus_dlsp!A2806</f>
        <v>43061</v>
      </c>
      <c r="B2805">
        <f>VLOOKUP($A2805, focus_dlsp!$A:$AQ, MATCH(YEAR(dlsp_1_y_a!A2805), focus_dlsp!$2:$2, 0), 0)</f>
        <v>52.15</v>
      </c>
      <c r="C2805">
        <f>VLOOKUP($A2805, focus_dlsp!$A:$AQ, MATCH(YEAR(A2805)+1, focus_dlsp!$2:$2, 0), 0)</f>
        <v>55.4</v>
      </c>
      <c r="D2805">
        <f t="shared" si="174"/>
        <v>3.25</v>
      </c>
      <c r="E2805">
        <f t="shared" si="172"/>
        <v>11</v>
      </c>
      <c r="F2805">
        <f t="shared" si="175"/>
        <v>12</v>
      </c>
      <c r="G2805">
        <f t="shared" si="173"/>
        <v>2017</v>
      </c>
    </row>
    <row r="2806" spans="1:7" x14ac:dyDescent="0.25">
      <c r="A2806" s="1">
        <f>focus_dlsp!A2807</f>
        <v>43062</v>
      </c>
      <c r="B2806">
        <f>VLOOKUP($A2806, focus_dlsp!$A:$AQ, MATCH(YEAR(dlsp_1_y_a!A2806), focus_dlsp!$2:$2, 0), 0)</f>
        <v>52.1</v>
      </c>
      <c r="C2806">
        <f>VLOOKUP($A2806, focus_dlsp!$A:$AQ, MATCH(YEAR(A2806)+1, focus_dlsp!$2:$2, 0), 0)</f>
        <v>55.55</v>
      </c>
      <c r="D2806">
        <f t="shared" si="174"/>
        <v>3.4499999999999957</v>
      </c>
      <c r="E2806">
        <f t="shared" si="172"/>
        <v>11</v>
      </c>
      <c r="F2806">
        <f t="shared" si="175"/>
        <v>12</v>
      </c>
      <c r="G2806">
        <f t="shared" si="173"/>
        <v>2017</v>
      </c>
    </row>
    <row r="2807" spans="1:7" x14ac:dyDescent="0.25">
      <c r="A2807" s="1">
        <f>focus_dlsp!A2808</f>
        <v>43063</v>
      </c>
      <c r="B2807">
        <f>VLOOKUP($A2807, focus_dlsp!$A:$AQ, MATCH(YEAR(dlsp_1_y_a!A2807), focus_dlsp!$2:$2, 0), 0)</f>
        <v>52.15</v>
      </c>
      <c r="C2807">
        <f>VLOOKUP($A2807, focus_dlsp!$A:$AQ, MATCH(YEAR(A2807)+1, focus_dlsp!$2:$2, 0), 0)</f>
        <v>55.4</v>
      </c>
      <c r="D2807">
        <f t="shared" si="174"/>
        <v>3.25</v>
      </c>
      <c r="E2807">
        <f t="shared" si="172"/>
        <v>11</v>
      </c>
      <c r="F2807">
        <f t="shared" si="175"/>
        <v>12</v>
      </c>
      <c r="G2807">
        <f t="shared" si="173"/>
        <v>2017</v>
      </c>
    </row>
    <row r="2808" spans="1:7" x14ac:dyDescent="0.25">
      <c r="A2808" s="1">
        <f>focus_dlsp!A2809</f>
        <v>43066</v>
      </c>
      <c r="B2808">
        <f>VLOOKUP($A2808, focus_dlsp!$A:$AQ, MATCH(YEAR(dlsp_1_y_a!A2808), focus_dlsp!$2:$2, 0), 0)</f>
        <v>52.15</v>
      </c>
      <c r="C2808">
        <f>VLOOKUP($A2808, focus_dlsp!$A:$AQ, MATCH(YEAR(A2808)+1, focus_dlsp!$2:$2, 0), 0)</f>
        <v>55.4</v>
      </c>
      <c r="D2808">
        <f t="shared" si="174"/>
        <v>3.25</v>
      </c>
      <c r="E2808">
        <f t="shared" si="172"/>
        <v>11</v>
      </c>
      <c r="F2808">
        <f t="shared" si="175"/>
        <v>12</v>
      </c>
      <c r="G2808">
        <f t="shared" si="173"/>
        <v>2017</v>
      </c>
    </row>
    <row r="2809" spans="1:7" x14ac:dyDescent="0.25">
      <c r="A2809" s="1">
        <f>focus_dlsp!A2810</f>
        <v>43067</v>
      </c>
      <c r="B2809">
        <f>VLOOKUP($A2809, focus_dlsp!$A:$AQ, MATCH(YEAR(dlsp_1_y_a!A2809), focus_dlsp!$2:$2, 0), 0)</f>
        <v>52.1</v>
      </c>
      <c r="C2809">
        <f>VLOOKUP($A2809, focus_dlsp!$A:$AQ, MATCH(YEAR(A2809)+1, focus_dlsp!$2:$2, 0), 0)</f>
        <v>55.55</v>
      </c>
      <c r="D2809">
        <f t="shared" si="174"/>
        <v>3.4499999999999957</v>
      </c>
      <c r="E2809">
        <f t="shared" si="172"/>
        <v>11</v>
      </c>
      <c r="F2809">
        <f t="shared" si="175"/>
        <v>12</v>
      </c>
      <c r="G2809">
        <f t="shared" si="173"/>
        <v>2017</v>
      </c>
    </row>
    <row r="2810" spans="1:7" x14ac:dyDescent="0.25">
      <c r="A2810" s="1">
        <f>focus_dlsp!A2811</f>
        <v>43068</v>
      </c>
      <c r="B2810">
        <f>VLOOKUP($A2810, focus_dlsp!$A:$AQ, MATCH(YEAR(dlsp_1_y_a!A2810), focus_dlsp!$2:$2, 0), 0)</f>
        <v>52.1</v>
      </c>
      <c r="C2810">
        <f>VLOOKUP($A2810, focus_dlsp!$A:$AQ, MATCH(YEAR(A2810)+1, focus_dlsp!$2:$2, 0), 0)</f>
        <v>55.55</v>
      </c>
      <c r="D2810">
        <f t="shared" si="174"/>
        <v>3.4499999999999957</v>
      </c>
      <c r="E2810">
        <f t="shared" si="172"/>
        <v>11</v>
      </c>
      <c r="F2810">
        <f t="shared" si="175"/>
        <v>12</v>
      </c>
      <c r="G2810">
        <f t="shared" si="173"/>
        <v>2017</v>
      </c>
    </row>
    <row r="2811" spans="1:7" x14ac:dyDescent="0.25">
      <c r="A2811" s="1">
        <f>focus_dlsp!A2812</f>
        <v>43069</v>
      </c>
      <c r="B2811">
        <f>VLOOKUP($A2811, focus_dlsp!$A:$AQ, MATCH(YEAR(dlsp_1_y_a!A2811), focus_dlsp!$2:$2, 0), 0)</f>
        <v>52.1</v>
      </c>
      <c r="C2811">
        <f>VLOOKUP($A2811, focus_dlsp!$A:$AQ, MATCH(YEAR(A2811)+1, focus_dlsp!$2:$2, 0), 0)</f>
        <v>55.55</v>
      </c>
      <c r="D2811">
        <f t="shared" si="174"/>
        <v>3.4499999999999957</v>
      </c>
      <c r="E2811">
        <f t="shared" si="172"/>
        <v>11</v>
      </c>
      <c r="F2811">
        <f t="shared" si="175"/>
        <v>12</v>
      </c>
      <c r="G2811">
        <f t="shared" si="173"/>
        <v>2017</v>
      </c>
    </row>
    <row r="2812" spans="1:7" x14ac:dyDescent="0.25">
      <c r="A2812" s="1">
        <f>focus_dlsp!A2813</f>
        <v>43070</v>
      </c>
      <c r="B2812">
        <f>VLOOKUP($A2812, focus_dlsp!$A:$AQ, MATCH(YEAR(dlsp_1_y_a!A2812), focus_dlsp!$2:$2, 0), 0)</f>
        <v>52.1</v>
      </c>
      <c r="C2812">
        <f>VLOOKUP($A2812, focus_dlsp!$A:$AQ, MATCH(YEAR(A2812)+1, focus_dlsp!$2:$2, 0), 0)</f>
        <v>55.55</v>
      </c>
      <c r="D2812">
        <f t="shared" si="174"/>
        <v>3.4499999999999957</v>
      </c>
      <c r="E2812">
        <f t="shared" si="172"/>
        <v>12</v>
      </c>
      <c r="F2812">
        <f t="shared" si="175"/>
        <v>12</v>
      </c>
      <c r="G2812">
        <f t="shared" si="173"/>
        <v>2017</v>
      </c>
    </row>
    <row r="2813" spans="1:7" x14ac:dyDescent="0.25">
      <c r="A2813" s="1">
        <f>focus_dlsp!A2814</f>
        <v>43073</v>
      </c>
      <c r="B2813">
        <f>VLOOKUP($A2813, focus_dlsp!$A:$AQ, MATCH(YEAR(dlsp_1_y_a!A2813), focus_dlsp!$2:$2, 0), 0)</f>
        <v>52.1</v>
      </c>
      <c r="C2813">
        <f>VLOOKUP($A2813, focus_dlsp!$A:$AQ, MATCH(YEAR(A2813)+1, focus_dlsp!$2:$2, 0), 0)</f>
        <v>55.7</v>
      </c>
      <c r="D2813">
        <f t="shared" si="174"/>
        <v>3.6000000000000014</v>
      </c>
      <c r="E2813">
        <f t="shared" si="172"/>
        <v>12</v>
      </c>
      <c r="F2813">
        <f t="shared" si="175"/>
        <v>12</v>
      </c>
      <c r="G2813">
        <f t="shared" si="173"/>
        <v>2017</v>
      </c>
    </row>
    <row r="2814" spans="1:7" x14ac:dyDescent="0.25">
      <c r="A2814" s="1">
        <f>focus_dlsp!A2815</f>
        <v>43074</v>
      </c>
      <c r="B2814">
        <f>VLOOKUP($A2814, focus_dlsp!$A:$AQ, MATCH(YEAR(dlsp_1_y_a!A2814), focus_dlsp!$2:$2, 0), 0)</f>
        <v>52.1</v>
      </c>
      <c r="C2814">
        <f>VLOOKUP($A2814, focus_dlsp!$A:$AQ, MATCH(YEAR(A2814)+1, focus_dlsp!$2:$2, 0), 0)</f>
        <v>55.7</v>
      </c>
      <c r="D2814">
        <f t="shared" si="174"/>
        <v>3.6000000000000014</v>
      </c>
      <c r="E2814">
        <f t="shared" si="172"/>
        <v>12</v>
      </c>
      <c r="F2814">
        <f t="shared" si="175"/>
        <v>12</v>
      </c>
      <c r="G2814">
        <f t="shared" si="173"/>
        <v>2017</v>
      </c>
    </row>
    <row r="2815" spans="1:7" x14ac:dyDescent="0.25">
      <c r="A2815" s="1">
        <f>focus_dlsp!A2816</f>
        <v>43075</v>
      </c>
      <c r="B2815">
        <f>VLOOKUP($A2815, focus_dlsp!$A:$AQ, MATCH(YEAR(dlsp_1_y_a!A2815), focus_dlsp!$2:$2, 0), 0)</f>
        <v>52.1</v>
      </c>
      <c r="C2815">
        <f>VLOOKUP($A2815, focus_dlsp!$A:$AQ, MATCH(YEAR(A2815)+1, focus_dlsp!$2:$2, 0), 0)</f>
        <v>55.7</v>
      </c>
      <c r="D2815">
        <f t="shared" si="174"/>
        <v>3.6000000000000014</v>
      </c>
      <c r="E2815">
        <f t="shared" si="172"/>
        <v>12</v>
      </c>
      <c r="F2815">
        <f t="shared" si="175"/>
        <v>12</v>
      </c>
      <c r="G2815">
        <f t="shared" si="173"/>
        <v>2017</v>
      </c>
    </row>
    <row r="2816" spans="1:7" x14ac:dyDescent="0.25">
      <c r="A2816" s="1">
        <f>focus_dlsp!A2817</f>
        <v>43076</v>
      </c>
      <c r="B2816">
        <f>VLOOKUP($A2816, focus_dlsp!$A:$AQ, MATCH(YEAR(dlsp_1_y_a!A2816), focus_dlsp!$2:$2, 0), 0)</f>
        <v>52.15</v>
      </c>
      <c r="C2816">
        <f>VLOOKUP($A2816, focus_dlsp!$A:$AQ, MATCH(YEAR(A2816)+1, focus_dlsp!$2:$2, 0), 0)</f>
        <v>55.7</v>
      </c>
      <c r="D2816">
        <f t="shared" si="174"/>
        <v>3.5500000000000043</v>
      </c>
      <c r="E2816">
        <f t="shared" si="172"/>
        <v>12</v>
      </c>
      <c r="F2816">
        <f t="shared" si="175"/>
        <v>12</v>
      </c>
      <c r="G2816">
        <f t="shared" si="173"/>
        <v>2017</v>
      </c>
    </row>
    <row r="2817" spans="1:7" x14ac:dyDescent="0.25">
      <c r="A2817" s="1">
        <f>focus_dlsp!A2818</f>
        <v>43077</v>
      </c>
      <c r="B2817">
        <f>VLOOKUP($A2817, focus_dlsp!$A:$AQ, MATCH(YEAR(dlsp_1_y_a!A2817), focus_dlsp!$2:$2, 0), 0)</f>
        <v>52.15</v>
      </c>
      <c r="C2817">
        <f>VLOOKUP($A2817, focus_dlsp!$A:$AQ, MATCH(YEAR(A2817)+1, focus_dlsp!$2:$2, 0), 0)</f>
        <v>55.7</v>
      </c>
      <c r="D2817">
        <f t="shared" si="174"/>
        <v>3.5500000000000043</v>
      </c>
      <c r="E2817">
        <f t="shared" si="172"/>
        <v>12</v>
      </c>
      <c r="F2817">
        <f t="shared" si="175"/>
        <v>12</v>
      </c>
      <c r="G2817">
        <f t="shared" si="173"/>
        <v>2017</v>
      </c>
    </row>
    <row r="2818" spans="1:7" x14ac:dyDescent="0.25">
      <c r="A2818" s="1">
        <f>focus_dlsp!A2819</f>
        <v>43080</v>
      </c>
      <c r="B2818">
        <f>VLOOKUP($A2818, focus_dlsp!$A:$AQ, MATCH(YEAR(dlsp_1_y_a!A2818), focus_dlsp!$2:$2, 0), 0)</f>
        <v>52.1</v>
      </c>
      <c r="C2818">
        <f>VLOOKUP($A2818, focus_dlsp!$A:$AQ, MATCH(YEAR(A2818)+1, focus_dlsp!$2:$2, 0), 0)</f>
        <v>55.66</v>
      </c>
      <c r="D2818">
        <f t="shared" si="174"/>
        <v>3.5599999999999952</v>
      </c>
      <c r="E2818">
        <f t="shared" ref="E2818:E2881" si="176">MONTH(A2818)</f>
        <v>12</v>
      </c>
      <c r="F2818">
        <f t="shared" si="175"/>
        <v>12</v>
      </c>
      <c r="G2818">
        <f t="shared" ref="G2818:G2881" si="177">YEAR(A2818)</f>
        <v>2017</v>
      </c>
    </row>
    <row r="2819" spans="1:7" x14ac:dyDescent="0.25">
      <c r="A2819" s="1">
        <f>focus_dlsp!A2820</f>
        <v>43081</v>
      </c>
      <c r="B2819">
        <f>VLOOKUP($A2819, focus_dlsp!$A:$AQ, MATCH(YEAR(dlsp_1_y_a!A2819), focus_dlsp!$2:$2, 0), 0)</f>
        <v>52.15</v>
      </c>
      <c r="C2819">
        <f>VLOOKUP($A2819, focus_dlsp!$A:$AQ, MATCH(YEAR(A2819)+1, focus_dlsp!$2:$2, 0), 0)</f>
        <v>55.7</v>
      </c>
      <c r="D2819">
        <f t="shared" ref="D2819:D2882" si="178">C2819-B2819</f>
        <v>3.5500000000000043</v>
      </c>
      <c r="E2819">
        <f t="shared" si="176"/>
        <v>12</v>
      </c>
      <c r="F2819">
        <f t="shared" ref="F2819:F2882" si="179">IF(E2819&lt;4,3,IF(E2819&lt;7,6,IF(E2819&lt;10,9,12)))</f>
        <v>12</v>
      </c>
      <c r="G2819">
        <f t="shared" si="177"/>
        <v>2017</v>
      </c>
    </row>
    <row r="2820" spans="1:7" x14ac:dyDescent="0.25">
      <c r="A2820" s="1">
        <f>focus_dlsp!A2821</f>
        <v>43082</v>
      </c>
      <c r="B2820">
        <f>VLOOKUP($A2820, focus_dlsp!$A:$AQ, MATCH(YEAR(dlsp_1_y_a!A2820), focus_dlsp!$2:$2, 0), 0)</f>
        <v>52.15</v>
      </c>
      <c r="C2820">
        <f>VLOOKUP($A2820, focus_dlsp!$A:$AQ, MATCH(YEAR(A2820)+1, focus_dlsp!$2:$2, 0), 0)</f>
        <v>55.7</v>
      </c>
      <c r="D2820">
        <f t="shared" si="178"/>
        <v>3.5500000000000043</v>
      </c>
      <c r="E2820">
        <f t="shared" si="176"/>
        <v>12</v>
      </c>
      <c r="F2820">
        <f t="shared" si="179"/>
        <v>12</v>
      </c>
      <c r="G2820">
        <f t="shared" si="177"/>
        <v>2017</v>
      </c>
    </row>
    <row r="2821" spans="1:7" x14ac:dyDescent="0.25">
      <c r="A2821" s="1">
        <f>focus_dlsp!A2822</f>
        <v>43083</v>
      </c>
      <c r="B2821">
        <f>VLOOKUP($A2821, focus_dlsp!$A:$AQ, MATCH(YEAR(dlsp_1_y_a!A2821), focus_dlsp!$2:$2, 0), 0)</f>
        <v>52.2</v>
      </c>
      <c r="C2821">
        <f>VLOOKUP($A2821, focus_dlsp!$A:$AQ, MATCH(YEAR(A2821)+1, focus_dlsp!$2:$2, 0), 0)</f>
        <v>55.65</v>
      </c>
      <c r="D2821">
        <f t="shared" si="178"/>
        <v>3.4499999999999957</v>
      </c>
      <c r="E2821">
        <f t="shared" si="176"/>
        <v>12</v>
      </c>
      <c r="F2821">
        <f t="shared" si="179"/>
        <v>12</v>
      </c>
      <c r="G2821">
        <f t="shared" si="177"/>
        <v>2017</v>
      </c>
    </row>
    <row r="2822" spans="1:7" x14ac:dyDescent="0.25">
      <c r="A2822" s="1">
        <f>focus_dlsp!A2823</f>
        <v>43084</v>
      </c>
      <c r="B2822">
        <f>VLOOKUP($A2822, focus_dlsp!$A:$AQ, MATCH(YEAR(dlsp_1_y_a!A2822), focus_dlsp!$2:$2, 0), 0)</f>
        <v>52.2</v>
      </c>
      <c r="C2822">
        <f>VLOOKUP($A2822, focus_dlsp!$A:$AQ, MATCH(YEAR(A2822)+1, focus_dlsp!$2:$2, 0), 0)</f>
        <v>55.65</v>
      </c>
      <c r="D2822">
        <f t="shared" si="178"/>
        <v>3.4499999999999957</v>
      </c>
      <c r="E2822">
        <f t="shared" si="176"/>
        <v>12</v>
      </c>
      <c r="F2822">
        <f t="shared" si="179"/>
        <v>12</v>
      </c>
      <c r="G2822">
        <f t="shared" si="177"/>
        <v>2017</v>
      </c>
    </row>
    <row r="2823" spans="1:7" x14ac:dyDescent="0.25">
      <c r="A2823" s="1">
        <f>focus_dlsp!A2824</f>
        <v>43087</v>
      </c>
      <c r="B2823">
        <f>VLOOKUP($A2823, focus_dlsp!$A:$AQ, MATCH(YEAR(dlsp_1_y_a!A2823), focus_dlsp!$2:$2, 0), 0)</f>
        <v>52.2</v>
      </c>
      <c r="C2823">
        <f>VLOOKUP($A2823, focus_dlsp!$A:$AQ, MATCH(YEAR(A2823)+1, focus_dlsp!$2:$2, 0), 0)</f>
        <v>55.65</v>
      </c>
      <c r="D2823">
        <f t="shared" si="178"/>
        <v>3.4499999999999957</v>
      </c>
      <c r="E2823">
        <f t="shared" si="176"/>
        <v>12</v>
      </c>
      <c r="F2823">
        <f t="shared" si="179"/>
        <v>12</v>
      </c>
      <c r="G2823">
        <f t="shared" si="177"/>
        <v>2017</v>
      </c>
    </row>
    <row r="2824" spans="1:7" x14ac:dyDescent="0.25">
      <c r="A2824" s="1">
        <f>focus_dlsp!A2825</f>
        <v>43088</v>
      </c>
      <c r="B2824">
        <f>VLOOKUP($A2824, focus_dlsp!$A:$AQ, MATCH(YEAR(dlsp_1_y_a!A2824), focus_dlsp!$2:$2, 0), 0)</f>
        <v>52.2</v>
      </c>
      <c r="C2824">
        <f>VLOOKUP($A2824, focus_dlsp!$A:$AQ, MATCH(YEAR(A2824)+1, focus_dlsp!$2:$2, 0), 0)</f>
        <v>55.65</v>
      </c>
      <c r="D2824">
        <f t="shared" si="178"/>
        <v>3.4499999999999957</v>
      </c>
      <c r="E2824">
        <f t="shared" si="176"/>
        <v>12</v>
      </c>
      <c r="F2824">
        <f t="shared" si="179"/>
        <v>12</v>
      </c>
      <c r="G2824">
        <f t="shared" si="177"/>
        <v>2017</v>
      </c>
    </row>
    <row r="2825" spans="1:7" x14ac:dyDescent="0.25">
      <c r="A2825" s="1">
        <f>focus_dlsp!A2826</f>
        <v>43089</v>
      </c>
      <c r="B2825">
        <f>VLOOKUP($A2825, focus_dlsp!$A:$AQ, MATCH(YEAR(dlsp_1_y_a!A2825), focus_dlsp!$2:$2, 0), 0)</f>
        <v>52.2</v>
      </c>
      <c r="C2825">
        <f>VLOOKUP($A2825, focus_dlsp!$A:$AQ, MATCH(YEAR(A2825)+1, focus_dlsp!$2:$2, 0), 0)</f>
        <v>55.7</v>
      </c>
      <c r="D2825">
        <f t="shared" si="178"/>
        <v>3.5</v>
      </c>
      <c r="E2825">
        <f t="shared" si="176"/>
        <v>12</v>
      </c>
      <c r="F2825">
        <f t="shared" si="179"/>
        <v>12</v>
      </c>
      <c r="G2825">
        <f t="shared" si="177"/>
        <v>2017</v>
      </c>
    </row>
    <row r="2826" spans="1:7" x14ac:dyDescent="0.25">
      <c r="A2826" s="1">
        <f>focus_dlsp!A2827</f>
        <v>43090</v>
      </c>
      <c r="B2826">
        <f>VLOOKUP($A2826, focus_dlsp!$A:$AQ, MATCH(YEAR(dlsp_1_y_a!A2826), focus_dlsp!$2:$2, 0), 0)</f>
        <v>52.2</v>
      </c>
      <c r="C2826">
        <f>VLOOKUP($A2826, focus_dlsp!$A:$AQ, MATCH(YEAR(A2826)+1, focus_dlsp!$2:$2, 0), 0)</f>
        <v>55.7</v>
      </c>
      <c r="D2826">
        <f t="shared" si="178"/>
        <v>3.5</v>
      </c>
      <c r="E2826">
        <f t="shared" si="176"/>
        <v>12</v>
      </c>
      <c r="F2826">
        <f t="shared" si="179"/>
        <v>12</v>
      </c>
      <c r="G2826">
        <f t="shared" si="177"/>
        <v>2017</v>
      </c>
    </row>
    <row r="2827" spans="1:7" x14ac:dyDescent="0.25">
      <c r="A2827" s="1">
        <f>focus_dlsp!A2828</f>
        <v>43091</v>
      </c>
      <c r="B2827">
        <f>VLOOKUP($A2827, focus_dlsp!$A:$AQ, MATCH(YEAR(dlsp_1_y_a!A2827), focus_dlsp!$2:$2, 0), 0)</f>
        <v>52.2</v>
      </c>
      <c r="C2827">
        <f>VLOOKUP($A2827, focus_dlsp!$A:$AQ, MATCH(YEAR(A2827)+1, focus_dlsp!$2:$2, 0), 0)</f>
        <v>55.65</v>
      </c>
      <c r="D2827">
        <f t="shared" si="178"/>
        <v>3.4499999999999957</v>
      </c>
      <c r="E2827">
        <f t="shared" si="176"/>
        <v>12</v>
      </c>
      <c r="F2827">
        <f t="shared" si="179"/>
        <v>12</v>
      </c>
      <c r="G2827">
        <f t="shared" si="177"/>
        <v>2017</v>
      </c>
    </row>
    <row r="2828" spans="1:7" x14ac:dyDescent="0.25">
      <c r="A2828" s="1">
        <f>focus_dlsp!A2829</f>
        <v>43095</v>
      </c>
      <c r="B2828">
        <f>VLOOKUP($A2828, focus_dlsp!$A:$AQ, MATCH(YEAR(dlsp_1_y_a!A2828), focus_dlsp!$2:$2, 0), 0)</f>
        <v>52.2</v>
      </c>
      <c r="C2828">
        <f>VLOOKUP($A2828, focus_dlsp!$A:$AQ, MATCH(YEAR(A2828)+1, focus_dlsp!$2:$2, 0), 0)</f>
        <v>55.72</v>
      </c>
      <c r="D2828">
        <f t="shared" si="178"/>
        <v>3.519999999999996</v>
      </c>
      <c r="E2828">
        <f t="shared" si="176"/>
        <v>12</v>
      </c>
      <c r="F2828">
        <f t="shared" si="179"/>
        <v>12</v>
      </c>
      <c r="G2828">
        <f t="shared" si="177"/>
        <v>2017</v>
      </c>
    </row>
    <row r="2829" spans="1:7" x14ac:dyDescent="0.25">
      <c r="A2829" s="1">
        <f>focus_dlsp!A2830</f>
        <v>43096</v>
      </c>
      <c r="B2829">
        <f>VLOOKUP($A2829, focus_dlsp!$A:$AQ, MATCH(YEAR(dlsp_1_y_a!A2829), focus_dlsp!$2:$2, 0), 0)</f>
        <v>52.2</v>
      </c>
      <c r="C2829">
        <f>VLOOKUP($A2829, focus_dlsp!$A:$AQ, MATCH(YEAR(A2829)+1, focus_dlsp!$2:$2, 0), 0)</f>
        <v>55.7</v>
      </c>
      <c r="D2829">
        <f t="shared" si="178"/>
        <v>3.5</v>
      </c>
      <c r="E2829">
        <f t="shared" si="176"/>
        <v>12</v>
      </c>
      <c r="F2829">
        <f t="shared" si="179"/>
        <v>12</v>
      </c>
      <c r="G2829">
        <f t="shared" si="177"/>
        <v>2017</v>
      </c>
    </row>
    <row r="2830" spans="1:7" x14ac:dyDescent="0.25">
      <c r="A2830" s="1">
        <f>focus_dlsp!A2831</f>
        <v>43097</v>
      </c>
      <c r="B2830">
        <f>VLOOKUP($A2830, focus_dlsp!$A:$AQ, MATCH(YEAR(dlsp_1_y_a!A2830), focus_dlsp!$2:$2, 0), 0)</f>
        <v>52.2</v>
      </c>
      <c r="C2830">
        <f>VLOOKUP($A2830, focus_dlsp!$A:$AQ, MATCH(YEAR(A2830)+1, focus_dlsp!$2:$2, 0), 0)</f>
        <v>55.7</v>
      </c>
      <c r="D2830">
        <f t="shared" si="178"/>
        <v>3.5</v>
      </c>
      <c r="E2830">
        <f t="shared" si="176"/>
        <v>12</v>
      </c>
      <c r="F2830">
        <f t="shared" si="179"/>
        <v>12</v>
      </c>
      <c r="G2830">
        <f t="shared" si="177"/>
        <v>2017</v>
      </c>
    </row>
    <row r="2831" spans="1:7" x14ac:dyDescent="0.25">
      <c r="A2831" s="1">
        <f>focus_dlsp!A2832</f>
        <v>43098</v>
      </c>
      <c r="B2831">
        <f>VLOOKUP($A2831, focus_dlsp!$A:$AQ, MATCH(YEAR(dlsp_1_y_a!A2831), focus_dlsp!$2:$2, 0), 0)</f>
        <v>52.1</v>
      </c>
      <c r="C2831">
        <f>VLOOKUP($A2831, focus_dlsp!$A:$AQ, MATCH(YEAR(A2831)+1, focus_dlsp!$2:$2, 0), 0)</f>
        <v>55.7</v>
      </c>
      <c r="D2831">
        <f t="shared" si="178"/>
        <v>3.6000000000000014</v>
      </c>
      <c r="E2831">
        <f t="shared" si="176"/>
        <v>12</v>
      </c>
      <c r="F2831">
        <f t="shared" si="179"/>
        <v>12</v>
      </c>
      <c r="G2831">
        <f t="shared" si="177"/>
        <v>2017</v>
      </c>
    </row>
    <row r="2832" spans="1:7" x14ac:dyDescent="0.25">
      <c r="A2832" s="1">
        <f>focus_dlsp!A2833</f>
        <v>43102</v>
      </c>
      <c r="B2832">
        <f>VLOOKUP($A2832, focus_dlsp!$A:$AQ, MATCH(YEAR(dlsp_1_y_a!A2832), focus_dlsp!$2:$2, 0), 0)</f>
        <v>55.7</v>
      </c>
      <c r="C2832">
        <f>VLOOKUP($A2832, focus_dlsp!$A:$AQ, MATCH(YEAR(A2832)+1, focus_dlsp!$2:$2, 0), 0)</f>
        <v>57.85</v>
      </c>
      <c r="D2832">
        <f t="shared" si="178"/>
        <v>2.1499999999999986</v>
      </c>
      <c r="E2832">
        <f t="shared" si="176"/>
        <v>1</v>
      </c>
      <c r="F2832">
        <f t="shared" si="179"/>
        <v>3</v>
      </c>
      <c r="G2832">
        <f t="shared" si="177"/>
        <v>2018</v>
      </c>
    </row>
    <row r="2833" spans="1:7" x14ac:dyDescent="0.25">
      <c r="A2833" s="1">
        <f>focus_dlsp!A2834</f>
        <v>43103</v>
      </c>
      <c r="B2833">
        <f>VLOOKUP($A2833, focus_dlsp!$A:$AQ, MATCH(YEAR(dlsp_1_y_a!A2833), focus_dlsp!$2:$2, 0), 0)</f>
        <v>55.65</v>
      </c>
      <c r="C2833">
        <f>VLOOKUP($A2833, focus_dlsp!$A:$AQ, MATCH(YEAR(A2833)+1, focus_dlsp!$2:$2, 0), 0)</f>
        <v>57.85</v>
      </c>
      <c r="D2833">
        <f t="shared" si="178"/>
        <v>2.2000000000000028</v>
      </c>
      <c r="E2833">
        <f t="shared" si="176"/>
        <v>1</v>
      </c>
      <c r="F2833">
        <f t="shared" si="179"/>
        <v>3</v>
      </c>
      <c r="G2833">
        <f t="shared" si="177"/>
        <v>2018</v>
      </c>
    </row>
    <row r="2834" spans="1:7" x14ac:dyDescent="0.25">
      <c r="A2834" s="1">
        <f>focus_dlsp!A2835</f>
        <v>43104</v>
      </c>
      <c r="B2834">
        <f>VLOOKUP($A2834, focus_dlsp!$A:$AQ, MATCH(YEAR(dlsp_1_y_a!A2834), focus_dlsp!$2:$2, 0), 0)</f>
        <v>55.65</v>
      </c>
      <c r="C2834">
        <f>VLOOKUP($A2834, focus_dlsp!$A:$AQ, MATCH(YEAR(A2834)+1, focus_dlsp!$2:$2, 0), 0)</f>
        <v>57.85</v>
      </c>
      <c r="D2834">
        <f t="shared" si="178"/>
        <v>2.2000000000000028</v>
      </c>
      <c r="E2834">
        <f t="shared" si="176"/>
        <v>1</v>
      </c>
      <c r="F2834">
        <f t="shared" si="179"/>
        <v>3</v>
      </c>
      <c r="G2834">
        <f t="shared" si="177"/>
        <v>2018</v>
      </c>
    </row>
    <row r="2835" spans="1:7" x14ac:dyDescent="0.25">
      <c r="A2835" s="1">
        <f>focus_dlsp!A2836</f>
        <v>43105</v>
      </c>
      <c r="B2835">
        <f>VLOOKUP($A2835, focus_dlsp!$A:$AQ, MATCH(YEAR(dlsp_1_y_a!A2835), focus_dlsp!$2:$2, 0), 0)</f>
        <v>55.6</v>
      </c>
      <c r="C2835">
        <f>VLOOKUP($A2835, focus_dlsp!$A:$AQ, MATCH(YEAR(A2835)+1, focus_dlsp!$2:$2, 0), 0)</f>
        <v>57.7</v>
      </c>
      <c r="D2835">
        <f t="shared" si="178"/>
        <v>2.1000000000000014</v>
      </c>
      <c r="E2835">
        <f t="shared" si="176"/>
        <v>1</v>
      </c>
      <c r="F2835">
        <f t="shared" si="179"/>
        <v>3</v>
      </c>
      <c r="G2835">
        <f t="shared" si="177"/>
        <v>2018</v>
      </c>
    </row>
    <row r="2836" spans="1:7" x14ac:dyDescent="0.25">
      <c r="A2836" s="1">
        <f>focus_dlsp!A2837</f>
        <v>43108</v>
      </c>
      <c r="B2836">
        <f>VLOOKUP($A2836, focus_dlsp!$A:$AQ, MATCH(YEAR(dlsp_1_y_a!A2836), focus_dlsp!$2:$2, 0), 0)</f>
        <v>55.6</v>
      </c>
      <c r="C2836">
        <f>VLOOKUP($A2836, focus_dlsp!$A:$AQ, MATCH(YEAR(A2836)+1, focus_dlsp!$2:$2, 0), 0)</f>
        <v>58</v>
      </c>
      <c r="D2836">
        <f t="shared" si="178"/>
        <v>2.3999999999999986</v>
      </c>
      <c r="E2836">
        <f t="shared" si="176"/>
        <v>1</v>
      </c>
      <c r="F2836">
        <f t="shared" si="179"/>
        <v>3</v>
      </c>
      <c r="G2836">
        <f t="shared" si="177"/>
        <v>2018</v>
      </c>
    </row>
    <row r="2837" spans="1:7" x14ac:dyDescent="0.25">
      <c r="A2837" s="1">
        <f>focus_dlsp!A2838</f>
        <v>43109</v>
      </c>
      <c r="B2837">
        <f>VLOOKUP($A2837, focus_dlsp!$A:$AQ, MATCH(YEAR(dlsp_1_y_a!A2837), focus_dlsp!$2:$2, 0), 0)</f>
        <v>55.6</v>
      </c>
      <c r="C2837">
        <f>VLOOKUP($A2837, focus_dlsp!$A:$AQ, MATCH(YEAR(A2837)+1, focus_dlsp!$2:$2, 0), 0)</f>
        <v>58</v>
      </c>
      <c r="D2837">
        <f t="shared" si="178"/>
        <v>2.3999999999999986</v>
      </c>
      <c r="E2837">
        <f t="shared" si="176"/>
        <v>1</v>
      </c>
      <c r="F2837">
        <f t="shared" si="179"/>
        <v>3</v>
      </c>
      <c r="G2837">
        <f t="shared" si="177"/>
        <v>2018</v>
      </c>
    </row>
    <row r="2838" spans="1:7" x14ac:dyDescent="0.25">
      <c r="A2838" s="1">
        <f>focus_dlsp!A2839</f>
        <v>43110</v>
      </c>
      <c r="B2838">
        <f>VLOOKUP($A2838, focus_dlsp!$A:$AQ, MATCH(YEAR(dlsp_1_y_a!A2838), focus_dlsp!$2:$2, 0), 0)</f>
        <v>55.6</v>
      </c>
      <c r="C2838">
        <f>VLOOKUP($A2838, focus_dlsp!$A:$AQ, MATCH(YEAR(A2838)+1, focus_dlsp!$2:$2, 0), 0)</f>
        <v>58</v>
      </c>
      <c r="D2838">
        <f t="shared" si="178"/>
        <v>2.3999999999999986</v>
      </c>
      <c r="E2838">
        <f t="shared" si="176"/>
        <v>1</v>
      </c>
      <c r="F2838">
        <f t="shared" si="179"/>
        <v>3</v>
      </c>
      <c r="G2838">
        <f t="shared" si="177"/>
        <v>2018</v>
      </c>
    </row>
    <row r="2839" spans="1:7" x14ac:dyDescent="0.25">
      <c r="A2839" s="1">
        <f>focus_dlsp!A2840</f>
        <v>43111</v>
      </c>
      <c r="B2839">
        <f>VLOOKUP($A2839, focus_dlsp!$A:$AQ, MATCH(YEAR(dlsp_1_y_a!A2839), focus_dlsp!$2:$2, 0), 0)</f>
        <v>55.6</v>
      </c>
      <c r="C2839">
        <f>VLOOKUP($A2839, focus_dlsp!$A:$AQ, MATCH(YEAR(A2839)+1, focus_dlsp!$2:$2, 0), 0)</f>
        <v>58</v>
      </c>
      <c r="D2839">
        <f t="shared" si="178"/>
        <v>2.3999999999999986</v>
      </c>
      <c r="E2839">
        <f t="shared" si="176"/>
        <v>1</v>
      </c>
      <c r="F2839">
        <f t="shared" si="179"/>
        <v>3</v>
      </c>
      <c r="G2839">
        <f t="shared" si="177"/>
        <v>2018</v>
      </c>
    </row>
    <row r="2840" spans="1:7" x14ac:dyDescent="0.25">
      <c r="A2840" s="1">
        <f>focus_dlsp!A2841</f>
        <v>43112</v>
      </c>
      <c r="B2840">
        <f>VLOOKUP($A2840, focus_dlsp!$A:$AQ, MATCH(YEAR(dlsp_1_y_a!A2840), focus_dlsp!$2:$2, 0), 0)</f>
        <v>55.4</v>
      </c>
      <c r="C2840">
        <f>VLOOKUP($A2840, focus_dlsp!$A:$AQ, MATCH(YEAR(A2840)+1, focus_dlsp!$2:$2, 0), 0)</f>
        <v>58</v>
      </c>
      <c r="D2840">
        <f t="shared" si="178"/>
        <v>2.6000000000000014</v>
      </c>
      <c r="E2840">
        <f t="shared" si="176"/>
        <v>1</v>
      </c>
      <c r="F2840">
        <f t="shared" si="179"/>
        <v>3</v>
      </c>
      <c r="G2840">
        <f t="shared" si="177"/>
        <v>2018</v>
      </c>
    </row>
    <row r="2841" spans="1:7" x14ac:dyDescent="0.25">
      <c r="A2841" s="1">
        <f>focus_dlsp!A2842</f>
        <v>43115</v>
      </c>
      <c r="B2841">
        <f>VLOOKUP($A2841, focus_dlsp!$A:$AQ, MATCH(YEAR(dlsp_1_y_a!A2841), focus_dlsp!$2:$2, 0), 0)</f>
        <v>55.4</v>
      </c>
      <c r="C2841">
        <f>VLOOKUP($A2841, focus_dlsp!$A:$AQ, MATCH(YEAR(A2841)+1, focus_dlsp!$2:$2, 0), 0)</f>
        <v>58</v>
      </c>
      <c r="D2841">
        <f t="shared" si="178"/>
        <v>2.6000000000000014</v>
      </c>
      <c r="E2841">
        <f t="shared" si="176"/>
        <v>1</v>
      </c>
      <c r="F2841">
        <f t="shared" si="179"/>
        <v>3</v>
      </c>
      <c r="G2841">
        <f t="shared" si="177"/>
        <v>2018</v>
      </c>
    </row>
    <row r="2842" spans="1:7" x14ac:dyDescent="0.25">
      <c r="A2842" s="1">
        <f>focus_dlsp!A2843</f>
        <v>43116</v>
      </c>
      <c r="B2842">
        <f>VLOOKUP($A2842, focus_dlsp!$A:$AQ, MATCH(YEAR(dlsp_1_y_a!A2842), focus_dlsp!$2:$2, 0), 0)</f>
        <v>55.4</v>
      </c>
      <c r="C2842">
        <f>VLOOKUP($A2842, focus_dlsp!$A:$AQ, MATCH(YEAR(A2842)+1, focus_dlsp!$2:$2, 0), 0)</f>
        <v>58</v>
      </c>
      <c r="D2842">
        <f t="shared" si="178"/>
        <v>2.6000000000000014</v>
      </c>
      <c r="E2842">
        <f t="shared" si="176"/>
        <v>1</v>
      </c>
      <c r="F2842">
        <f t="shared" si="179"/>
        <v>3</v>
      </c>
      <c r="G2842">
        <f t="shared" si="177"/>
        <v>2018</v>
      </c>
    </row>
    <row r="2843" spans="1:7" x14ac:dyDescent="0.25">
      <c r="A2843" s="1">
        <f>focus_dlsp!A2844</f>
        <v>43117</v>
      </c>
      <c r="B2843">
        <f>VLOOKUP($A2843, focus_dlsp!$A:$AQ, MATCH(YEAR(dlsp_1_y_a!A2843), focus_dlsp!$2:$2, 0), 0)</f>
        <v>55.4</v>
      </c>
      <c r="C2843">
        <f>VLOOKUP($A2843, focus_dlsp!$A:$AQ, MATCH(YEAR(A2843)+1, focus_dlsp!$2:$2, 0), 0)</f>
        <v>58</v>
      </c>
      <c r="D2843">
        <f t="shared" si="178"/>
        <v>2.6000000000000014</v>
      </c>
      <c r="E2843">
        <f t="shared" si="176"/>
        <v>1</v>
      </c>
      <c r="F2843">
        <f t="shared" si="179"/>
        <v>3</v>
      </c>
      <c r="G2843">
        <f t="shared" si="177"/>
        <v>2018</v>
      </c>
    </row>
    <row r="2844" spans="1:7" x14ac:dyDescent="0.25">
      <c r="A2844" s="1">
        <f>focus_dlsp!A2845</f>
        <v>43118</v>
      </c>
      <c r="B2844">
        <f>VLOOKUP($A2844, focus_dlsp!$A:$AQ, MATCH(YEAR(dlsp_1_y_a!A2844), focus_dlsp!$2:$2, 0), 0)</f>
        <v>55.4</v>
      </c>
      <c r="C2844">
        <f>VLOOKUP($A2844, focus_dlsp!$A:$AQ, MATCH(YEAR(A2844)+1, focus_dlsp!$2:$2, 0), 0)</f>
        <v>58</v>
      </c>
      <c r="D2844">
        <f t="shared" si="178"/>
        <v>2.6000000000000014</v>
      </c>
      <c r="E2844">
        <f t="shared" si="176"/>
        <v>1</v>
      </c>
      <c r="F2844">
        <f t="shared" si="179"/>
        <v>3</v>
      </c>
      <c r="G2844">
        <f t="shared" si="177"/>
        <v>2018</v>
      </c>
    </row>
    <row r="2845" spans="1:7" x14ac:dyDescent="0.25">
      <c r="A2845" s="1">
        <f>focus_dlsp!A2846</f>
        <v>43119</v>
      </c>
      <c r="B2845">
        <f>VLOOKUP($A2845, focus_dlsp!$A:$AQ, MATCH(YEAR(dlsp_1_y_a!A2845), focus_dlsp!$2:$2, 0), 0)</f>
        <v>55.4</v>
      </c>
      <c r="C2845">
        <f>VLOOKUP($A2845, focus_dlsp!$A:$AQ, MATCH(YEAR(A2845)+1, focus_dlsp!$2:$2, 0), 0)</f>
        <v>58</v>
      </c>
      <c r="D2845">
        <f t="shared" si="178"/>
        <v>2.6000000000000014</v>
      </c>
      <c r="E2845">
        <f t="shared" si="176"/>
        <v>1</v>
      </c>
      <c r="F2845">
        <f t="shared" si="179"/>
        <v>3</v>
      </c>
      <c r="G2845">
        <f t="shared" si="177"/>
        <v>2018</v>
      </c>
    </row>
    <row r="2846" spans="1:7" x14ac:dyDescent="0.25">
      <c r="A2846" s="1">
        <f>focus_dlsp!A2847</f>
        <v>43122</v>
      </c>
      <c r="B2846">
        <f>VLOOKUP($A2846, focus_dlsp!$A:$AQ, MATCH(YEAR(dlsp_1_y_a!A2846), focus_dlsp!$2:$2, 0), 0)</f>
        <v>55.4</v>
      </c>
      <c r="C2846">
        <f>VLOOKUP($A2846, focus_dlsp!$A:$AQ, MATCH(YEAR(A2846)+1, focus_dlsp!$2:$2, 0), 0)</f>
        <v>58</v>
      </c>
      <c r="D2846">
        <f t="shared" si="178"/>
        <v>2.6000000000000014</v>
      </c>
      <c r="E2846">
        <f t="shared" si="176"/>
        <v>1</v>
      </c>
      <c r="F2846">
        <f t="shared" si="179"/>
        <v>3</v>
      </c>
      <c r="G2846">
        <f t="shared" si="177"/>
        <v>2018</v>
      </c>
    </row>
    <row r="2847" spans="1:7" x14ac:dyDescent="0.25">
      <c r="A2847" s="1">
        <f>focus_dlsp!A2848</f>
        <v>43123</v>
      </c>
      <c r="B2847">
        <f>VLOOKUP($A2847, focus_dlsp!$A:$AQ, MATCH(YEAR(dlsp_1_y_a!A2847), focus_dlsp!$2:$2, 0), 0)</f>
        <v>55.4</v>
      </c>
      <c r="C2847">
        <f>VLOOKUP($A2847, focus_dlsp!$A:$AQ, MATCH(YEAR(A2847)+1, focus_dlsp!$2:$2, 0), 0)</f>
        <v>58</v>
      </c>
      <c r="D2847">
        <f t="shared" si="178"/>
        <v>2.6000000000000014</v>
      </c>
      <c r="E2847">
        <f t="shared" si="176"/>
        <v>1</v>
      </c>
      <c r="F2847">
        <f t="shared" si="179"/>
        <v>3</v>
      </c>
      <c r="G2847">
        <f t="shared" si="177"/>
        <v>2018</v>
      </c>
    </row>
    <row r="2848" spans="1:7" x14ac:dyDescent="0.25">
      <c r="A2848" s="1">
        <f>focus_dlsp!A2849</f>
        <v>43124</v>
      </c>
      <c r="B2848">
        <f>VLOOKUP($A2848, focus_dlsp!$A:$AQ, MATCH(YEAR(dlsp_1_y_a!A2848), focus_dlsp!$2:$2, 0), 0)</f>
        <v>55.4</v>
      </c>
      <c r="C2848">
        <f>VLOOKUP($A2848, focus_dlsp!$A:$AQ, MATCH(YEAR(A2848)+1, focus_dlsp!$2:$2, 0), 0)</f>
        <v>58</v>
      </c>
      <c r="D2848">
        <f t="shared" si="178"/>
        <v>2.6000000000000014</v>
      </c>
      <c r="E2848">
        <f t="shared" si="176"/>
        <v>1</v>
      </c>
      <c r="F2848">
        <f t="shared" si="179"/>
        <v>3</v>
      </c>
      <c r="G2848">
        <f t="shared" si="177"/>
        <v>2018</v>
      </c>
    </row>
    <row r="2849" spans="1:7" x14ac:dyDescent="0.25">
      <c r="A2849" s="1">
        <f>focus_dlsp!A2850</f>
        <v>43125</v>
      </c>
      <c r="B2849">
        <f>VLOOKUP($A2849, focus_dlsp!$A:$AQ, MATCH(YEAR(dlsp_1_y_a!A2849), focus_dlsp!$2:$2, 0), 0)</f>
        <v>55.4</v>
      </c>
      <c r="C2849">
        <f>VLOOKUP($A2849, focus_dlsp!$A:$AQ, MATCH(YEAR(A2849)+1, focus_dlsp!$2:$2, 0), 0)</f>
        <v>58</v>
      </c>
      <c r="D2849">
        <f t="shared" si="178"/>
        <v>2.6000000000000014</v>
      </c>
      <c r="E2849">
        <f t="shared" si="176"/>
        <v>1</v>
      </c>
      <c r="F2849">
        <f t="shared" si="179"/>
        <v>3</v>
      </c>
      <c r="G2849">
        <f t="shared" si="177"/>
        <v>2018</v>
      </c>
    </row>
    <row r="2850" spans="1:7" x14ac:dyDescent="0.25">
      <c r="A2850" s="1">
        <f>focus_dlsp!A2851</f>
        <v>43126</v>
      </c>
      <c r="B2850">
        <f>VLOOKUP($A2850, focus_dlsp!$A:$AQ, MATCH(YEAR(dlsp_1_y_a!A2850), focus_dlsp!$2:$2, 0), 0)</f>
        <v>55.4</v>
      </c>
      <c r="C2850">
        <f>VLOOKUP($A2850, focus_dlsp!$A:$AQ, MATCH(YEAR(A2850)+1, focus_dlsp!$2:$2, 0), 0)</f>
        <v>58</v>
      </c>
      <c r="D2850">
        <f t="shared" si="178"/>
        <v>2.6000000000000014</v>
      </c>
      <c r="E2850">
        <f t="shared" si="176"/>
        <v>1</v>
      </c>
      <c r="F2850">
        <f t="shared" si="179"/>
        <v>3</v>
      </c>
      <c r="G2850">
        <f t="shared" si="177"/>
        <v>2018</v>
      </c>
    </row>
    <row r="2851" spans="1:7" x14ac:dyDescent="0.25">
      <c r="A2851" s="1">
        <f>focus_dlsp!A2852</f>
        <v>43129</v>
      </c>
      <c r="B2851">
        <f>VLOOKUP($A2851, focus_dlsp!$A:$AQ, MATCH(YEAR(dlsp_1_y_a!A2851), focus_dlsp!$2:$2, 0), 0)</f>
        <v>55.4</v>
      </c>
      <c r="C2851">
        <f>VLOOKUP($A2851, focus_dlsp!$A:$AQ, MATCH(YEAR(A2851)+1, focus_dlsp!$2:$2, 0), 0)</f>
        <v>57.8</v>
      </c>
      <c r="D2851">
        <f t="shared" si="178"/>
        <v>2.3999999999999986</v>
      </c>
      <c r="E2851">
        <f t="shared" si="176"/>
        <v>1</v>
      </c>
      <c r="F2851">
        <f t="shared" si="179"/>
        <v>3</v>
      </c>
      <c r="G2851">
        <f t="shared" si="177"/>
        <v>2018</v>
      </c>
    </row>
    <row r="2852" spans="1:7" x14ac:dyDescent="0.25">
      <c r="A2852" s="1">
        <f>focus_dlsp!A2853</f>
        <v>43130</v>
      </c>
      <c r="B2852">
        <f>VLOOKUP($A2852, focus_dlsp!$A:$AQ, MATCH(YEAR(dlsp_1_y_a!A2852), focus_dlsp!$2:$2, 0), 0)</f>
        <v>55.34</v>
      </c>
      <c r="C2852">
        <f>VLOOKUP($A2852, focus_dlsp!$A:$AQ, MATCH(YEAR(A2852)+1, focus_dlsp!$2:$2, 0), 0)</f>
        <v>57.5</v>
      </c>
      <c r="D2852">
        <f t="shared" si="178"/>
        <v>2.1599999999999966</v>
      </c>
      <c r="E2852">
        <f t="shared" si="176"/>
        <v>1</v>
      </c>
      <c r="F2852">
        <f t="shared" si="179"/>
        <v>3</v>
      </c>
      <c r="G2852">
        <f t="shared" si="177"/>
        <v>2018</v>
      </c>
    </row>
    <row r="2853" spans="1:7" x14ac:dyDescent="0.25">
      <c r="A2853" s="1">
        <f>focus_dlsp!A2854</f>
        <v>43131</v>
      </c>
      <c r="B2853">
        <f>VLOOKUP($A2853, focus_dlsp!$A:$AQ, MATCH(YEAR(dlsp_1_y_a!A2853), focus_dlsp!$2:$2, 0), 0)</f>
        <v>55.4</v>
      </c>
      <c r="C2853">
        <f>VLOOKUP($A2853, focus_dlsp!$A:$AQ, MATCH(YEAR(A2853)+1, focus_dlsp!$2:$2, 0), 0)</f>
        <v>57.6</v>
      </c>
      <c r="D2853">
        <f t="shared" si="178"/>
        <v>2.2000000000000028</v>
      </c>
      <c r="E2853">
        <f t="shared" si="176"/>
        <v>1</v>
      </c>
      <c r="F2853">
        <f t="shared" si="179"/>
        <v>3</v>
      </c>
      <c r="G2853">
        <f t="shared" si="177"/>
        <v>2018</v>
      </c>
    </row>
    <row r="2854" spans="1:7" x14ac:dyDescent="0.25">
      <c r="A2854" s="1">
        <f>focus_dlsp!A2855</f>
        <v>43132</v>
      </c>
      <c r="B2854">
        <f>VLOOKUP($A2854, focus_dlsp!$A:$AQ, MATCH(YEAR(dlsp_1_y_a!A2854), focus_dlsp!$2:$2, 0), 0)</f>
        <v>55.4</v>
      </c>
      <c r="C2854">
        <f>VLOOKUP($A2854, focus_dlsp!$A:$AQ, MATCH(YEAR(A2854)+1, focus_dlsp!$2:$2, 0), 0)</f>
        <v>57.6</v>
      </c>
      <c r="D2854">
        <f t="shared" si="178"/>
        <v>2.2000000000000028</v>
      </c>
      <c r="E2854">
        <f t="shared" si="176"/>
        <v>2</v>
      </c>
      <c r="F2854">
        <f t="shared" si="179"/>
        <v>3</v>
      </c>
      <c r="G2854">
        <f t="shared" si="177"/>
        <v>2018</v>
      </c>
    </row>
    <row r="2855" spans="1:7" x14ac:dyDescent="0.25">
      <c r="A2855" s="1">
        <f>focus_dlsp!A2856</f>
        <v>43133</v>
      </c>
      <c r="B2855">
        <f>VLOOKUP($A2855, focus_dlsp!$A:$AQ, MATCH(YEAR(dlsp_1_y_a!A2855), focus_dlsp!$2:$2, 0), 0)</f>
        <v>55.4</v>
      </c>
      <c r="C2855">
        <f>VLOOKUP($A2855, focus_dlsp!$A:$AQ, MATCH(YEAR(A2855)+1, focus_dlsp!$2:$2, 0), 0)</f>
        <v>57.95</v>
      </c>
      <c r="D2855">
        <f t="shared" si="178"/>
        <v>2.5500000000000043</v>
      </c>
      <c r="E2855">
        <f t="shared" si="176"/>
        <v>2</v>
      </c>
      <c r="F2855">
        <f t="shared" si="179"/>
        <v>3</v>
      </c>
      <c r="G2855">
        <f t="shared" si="177"/>
        <v>2018</v>
      </c>
    </row>
    <row r="2856" spans="1:7" x14ac:dyDescent="0.25">
      <c r="A2856" s="1">
        <f>focus_dlsp!A2857</f>
        <v>43136</v>
      </c>
      <c r="B2856">
        <f>VLOOKUP($A2856, focus_dlsp!$A:$AQ, MATCH(YEAR(dlsp_1_y_a!A2856), focus_dlsp!$2:$2, 0), 0)</f>
        <v>55.4</v>
      </c>
      <c r="C2856">
        <f>VLOOKUP($A2856, focus_dlsp!$A:$AQ, MATCH(YEAR(A2856)+1, focus_dlsp!$2:$2, 0), 0)</f>
        <v>58.3</v>
      </c>
      <c r="D2856">
        <f t="shared" si="178"/>
        <v>2.8999999999999986</v>
      </c>
      <c r="E2856">
        <f t="shared" si="176"/>
        <v>2</v>
      </c>
      <c r="F2856">
        <f t="shared" si="179"/>
        <v>3</v>
      </c>
      <c r="G2856">
        <f t="shared" si="177"/>
        <v>2018</v>
      </c>
    </row>
    <row r="2857" spans="1:7" x14ac:dyDescent="0.25">
      <c r="A2857" s="1">
        <f>focus_dlsp!A2858</f>
        <v>43137</v>
      </c>
      <c r="B2857">
        <f>VLOOKUP($A2857, focus_dlsp!$A:$AQ, MATCH(YEAR(dlsp_1_y_a!A2857), focus_dlsp!$2:$2, 0), 0)</f>
        <v>55.4</v>
      </c>
      <c r="C2857">
        <f>VLOOKUP($A2857, focus_dlsp!$A:$AQ, MATCH(YEAR(A2857)+1, focus_dlsp!$2:$2, 0), 0)</f>
        <v>57.9</v>
      </c>
      <c r="D2857">
        <f t="shared" si="178"/>
        <v>2.5</v>
      </c>
      <c r="E2857">
        <f t="shared" si="176"/>
        <v>2</v>
      </c>
      <c r="F2857">
        <f t="shared" si="179"/>
        <v>3</v>
      </c>
      <c r="G2857">
        <f t="shared" si="177"/>
        <v>2018</v>
      </c>
    </row>
    <row r="2858" spans="1:7" x14ac:dyDescent="0.25">
      <c r="A2858" s="1">
        <f>focus_dlsp!A2859</f>
        <v>43138</v>
      </c>
      <c r="B2858">
        <f>VLOOKUP($A2858, focus_dlsp!$A:$AQ, MATCH(YEAR(dlsp_1_y_a!A2858), focus_dlsp!$2:$2, 0), 0)</f>
        <v>55.4</v>
      </c>
      <c r="C2858">
        <f>VLOOKUP($A2858, focus_dlsp!$A:$AQ, MATCH(YEAR(A2858)+1, focus_dlsp!$2:$2, 0), 0)</f>
        <v>57.9</v>
      </c>
      <c r="D2858">
        <f t="shared" si="178"/>
        <v>2.5</v>
      </c>
      <c r="E2858">
        <f t="shared" si="176"/>
        <v>2</v>
      </c>
      <c r="F2858">
        <f t="shared" si="179"/>
        <v>3</v>
      </c>
      <c r="G2858">
        <f t="shared" si="177"/>
        <v>2018</v>
      </c>
    </row>
    <row r="2859" spans="1:7" x14ac:dyDescent="0.25">
      <c r="A2859" s="1">
        <f>focus_dlsp!A2860</f>
        <v>43139</v>
      </c>
      <c r="B2859">
        <f>VLOOKUP($A2859, focus_dlsp!$A:$AQ, MATCH(YEAR(dlsp_1_y_a!A2859), focus_dlsp!$2:$2, 0), 0)</f>
        <v>55.4</v>
      </c>
      <c r="C2859">
        <f>VLOOKUP($A2859, focus_dlsp!$A:$AQ, MATCH(YEAR(A2859)+1, focus_dlsp!$2:$2, 0), 0)</f>
        <v>57.8</v>
      </c>
      <c r="D2859">
        <f t="shared" si="178"/>
        <v>2.3999999999999986</v>
      </c>
      <c r="E2859">
        <f t="shared" si="176"/>
        <v>2</v>
      </c>
      <c r="F2859">
        <f t="shared" si="179"/>
        <v>3</v>
      </c>
      <c r="G2859">
        <f t="shared" si="177"/>
        <v>2018</v>
      </c>
    </row>
    <row r="2860" spans="1:7" x14ac:dyDescent="0.25">
      <c r="A2860" s="1">
        <f>focus_dlsp!A2861</f>
        <v>43140</v>
      </c>
      <c r="B2860">
        <f>VLOOKUP($A2860, focus_dlsp!$A:$AQ, MATCH(YEAR(dlsp_1_y_a!A2860), focus_dlsp!$2:$2, 0), 0)</f>
        <v>55.5</v>
      </c>
      <c r="C2860">
        <f>VLOOKUP($A2860, focus_dlsp!$A:$AQ, MATCH(YEAR(A2860)+1, focus_dlsp!$2:$2, 0), 0)</f>
        <v>57.9</v>
      </c>
      <c r="D2860">
        <f t="shared" si="178"/>
        <v>2.3999999999999986</v>
      </c>
      <c r="E2860">
        <f t="shared" si="176"/>
        <v>2</v>
      </c>
      <c r="F2860">
        <f t="shared" si="179"/>
        <v>3</v>
      </c>
      <c r="G2860">
        <f t="shared" si="177"/>
        <v>2018</v>
      </c>
    </row>
    <row r="2861" spans="1:7" x14ac:dyDescent="0.25">
      <c r="A2861" s="1">
        <f>focus_dlsp!A2862</f>
        <v>43145</v>
      </c>
      <c r="B2861">
        <f>VLOOKUP($A2861, focus_dlsp!$A:$AQ, MATCH(YEAR(dlsp_1_y_a!A2861), focus_dlsp!$2:$2, 0), 0)</f>
        <v>55.6</v>
      </c>
      <c r="C2861">
        <f>VLOOKUP($A2861, focus_dlsp!$A:$AQ, MATCH(YEAR(A2861)+1, focus_dlsp!$2:$2, 0), 0)</f>
        <v>58</v>
      </c>
      <c r="D2861">
        <f t="shared" si="178"/>
        <v>2.3999999999999986</v>
      </c>
      <c r="E2861">
        <f t="shared" si="176"/>
        <v>2</v>
      </c>
      <c r="F2861">
        <f t="shared" si="179"/>
        <v>3</v>
      </c>
      <c r="G2861">
        <f t="shared" si="177"/>
        <v>2018</v>
      </c>
    </row>
    <row r="2862" spans="1:7" x14ac:dyDescent="0.25">
      <c r="A2862" s="1">
        <f>focus_dlsp!A2863</f>
        <v>43146</v>
      </c>
      <c r="B2862">
        <f>VLOOKUP($A2862, focus_dlsp!$A:$AQ, MATCH(YEAR(dlsp_1_y_a!A2862), focus_dlsp!$2:$2, 0), 0)</f>
        <v>55.4</v>
      </c>
      <c r="C2862">
        <f>VLOOKUP($A2862, focus_dlsp!$A:$AQ, MATCH(YEAR(A2862)+1, focus_dlsp!$2:$2, 0), 0)</f>
        <v>57.8</v>
      </c>
      <c r="D2862">
        <f t="shared" si="178"/>
        <v>2.3999999999999986</v>
      </c>
      <c r="E2862">
        <f t="shared" si="176"/>
        <v>2</v>
      </c>
      <c r="F2862">
        <f t="shared" si="179"/>
        <v>3</v>
      </c>
      <c r="G2862">
        <f t="shared" si="177"/>
        <v>2018</v>
      </c>
    </row>
    <row r="2863" spans="1:7" x14ac:dyDescent="0.25">
      <c r="A2863" s="1">
        <f>focus_dlsp!A2864</f>
        <v>43147</v>
      </c>
      <c r="B2863">
        <f>VLOOKUP($A2863, focus_dlsp!$A:$AQ, MATCH(YEAR(dlsp_1_y_a!A2863), focus_dlsp!$2:$2, 0), 0)</f>
        <v>55.3</v>
      </c>
      <c r="C2863">
        <f>VLOOKUP($A2863, focus_dlsp!$A:$AQ, MATCH(YEAR(A2863)+1, focus_dlsp!$2:$2, 0), 0)</f>
        <v>57.7</v>
      </c>
      <c r="D2863">
        <f t="shared" si="178"/>
        <v>2.4000000000000057</v>
      </c>
      <c r="E2863">
        <f t="shared" si="176"/>
        <v>2</v>
      </c>
      <c r="F2863">
        <f t="shared" si="179"/>
        <v>3</v>
      </c>
      <c r="G2863">
        <f t="shared" si="177"/>
        <v>2018</v>
      </c>
    </row>
    <row r="2864" spans="1:7" x14ac:dyDescent="0.25">
      <c r="A2864" s="1">
        <f>focus_dlsp!A2865</f>
        <v>43150</v>
      </c>
      <c r="B2864">
        <f>VLOOKUP($A2864, focus_dlsp!$A:$AQ, MATCH(YEAR(dlsp_1_y_a!A2864), focus_dlsp!$2:$2, 0), 0)</f>
        <v>55.4</v>
      </c>
      <c r="C2864">
        <f>VLOOKUP($A2864, focus_dlsp!$A:$AQ, MATCH(YEAR(A2864)+1, focus_dlsp!$2:$2, 0), 0)</f>
        <v>57.7</v>
      </c>
      <c r="D2864">
        <f t="shared" si="178"/>
        <v>2.3000000000000043</v>
      </c>
      <c r="E2864">
        <f t="shared" si="176"/>
        <v>2</v>
      </c>
      <c r="F2864">
        <f t="shared" si="179"/>
        <v>3</v>
      </c>
      <c r="G2864">
        <f t="shared" si="177"/>
        <v>2018</v>
      </c>
    </row>
    <row r="2865" spans="1:7" x14ac:dyDescent="0.25">
      <c r="A2865" s="1">
        <f>focus_dlsp!A2866</f>
        <v>43151</v>
      </c>
      <c r="B2865">
        <f>VLOOKUP($A2865, focus_dlsp!$A:$AQ, MATCH(YEAR(dlsp_1_y_a!A2865), focus_dlsp!$2:$2, 0), 0)</f>
        <v>55.4</v>
      </c>
      <c r="C2865">
        <f>VLOOKUP($A2865, focus_dlsp!$A:$AQ, MATCH(YEAR(A2865)+1, focus_dlsp!$2:$2, 0), 0)</f>
        <v>57.8</v>
      </c>
      <c r="D2865">
        <f t="shared" si="178"/>
        <v>2.3999999999999986</v>
      </c>
      <c r="E2865">
        <f t="shared" si="176"/>
        <v>2</v>
      </c>
      <c r="F2865">
        <f t="shared" si="179"/>
        <v>3</v>
      </c>
      <c r="G2865">
        <f t="shared" si="177"/>
        <v>2018</v>
      </c>
    </row>
    <row r="2866" spans="1:7" x14ac:dyDescent="0.25">
      <c r="A2866" s="1">
        <f>focus_dlsp!A2867</f>
        <v>43152</v>
      </c>
      <c r="B2866">
        <f>VLOOKUP($A2866, focus_dlsp!$A:$AQ, MATCH(YEAR(dlsp_1_y_a!A2866), focus_dlsp!$2:$2, 0), 0)</f>
        <v>55.2</v>
      </c>
      <c r="C2866">
        <f>VLOOKUP($A2866, focus_dlsp!$A:$AQ, MATCH(YEAR(A2866)+1, focus_dlsp!$2:$2, 0), 0)</f>
        <v>57.8</v>
      </c>
      <c r="D2866">
        <f t="shared" si="178"/>
        <v>2.5999999999999943</v>
      </c>
      <c r="E2866">
        <f t="shared" si="176"/>
        <v>2</v>
      </c>
      <c r="F2866">
        <f t="shared" si="179"/>
        <v>3</v>
      </c>
      <c r="G2866">
        <f t="shared" si="177"/>
        <v>2018</v>
      </c>
    </row>
    <row r="2867" spans="1:7" x14ac:dyDescent="0.25">
      <c r="A2867" s="1">
        <f>focus_dlsp!A2868</f>
        <v>43153</v>
      </c>
      <c r="B2867">
        <f>VLOOKUP($A2867, focus_dlsp!$A:$AQ, MATCH(YEAR(dlsp_1_y_a!A2867), focus_dlsp!$2:$2, 0), 0)</f>
        <v>55.1</v>
      </c>
      <c r="C2867">
        <f>VLOOKUP($A2867, focus_dlsp!$A:$AQ, MATCH(YEAR(A2867)+1, focus_dlsp!$2:$2, 0), 0)</f>
        <v>57.7</v>
      </c>
      <c r="D2867">
        <f t="shared" si="178"/>
        <v>2.6000000000000014</v>
      </c>
      <c r="E2867">
        <f t="shared" si="176"/>
        <v>2</v>
      </c>
      <c r="F2867">
        <f t="shared" si="179"/>
        <v>3</v>
      </c>
      <c r="G2867">
        <f t="shared" si="177"/>
        <v>2018</v>
      </c>
    </row>
    <row r="2868" spans="1:7" x14ac:dyDescent="0.25">
      <c r="A2868" s="1">
        <f>focus_dlsp!A2869</f>
        <v>43154</v>
      </c>
      <c r="B2868">
        <f>VLOOKUP($A2868, focus_dlsp!$A:$AQ, MATCH(YEAR(dlsp_1_y_a!A2868), focus_dlsp!$2:$2, 0), 0)</f>
        <v>55.1</v>
      </c>
      <c r="C2868">
        <f>VLOOKUP($A2868, focus_dlsp!$A:$AQ, MATCH(YEAR(A2868)+1, focus_dlsp!$2:$2, 0), 0)</f>
        <v>57.7</v>
      </c>
      <c r="D2868">
        <f t="shared" si="178"/>
        <v>2.6000000000000014</v>
      </c>
      <c r="E2868">
        <f t="shared" si="176"/>
        <v>2</v>
      </c>
      <c r="F2868">
        <f t="shared" si="179"/>
        <v>3</v>
      </c>
      <c r="G2868">
        <f t="shared" si="177"/>
        <v>2018</v>
      </c>
    </row>
    <row r="2869" spans="1:7" x14ac:dyDescent="0.25">
      <c r="A2869" s="1">
        <f>focus_dlsp!A2870</f>
        <v>43157</v>
      </c>
      <c r="B2869">
        <f>VLOOKUP($A2869, focus_dlsp!$A:$AQ, MATCH(YEAR(dlsp_1_y_a!A2869), focus_dlsp!$2:$2, 0), 0)</f>
        <v>55.2</v>
      </c>
      <c r="C2869">
        <f>VLOOKUP($A2869, focus_dlsp!$A:$AQ, MATCH(YEAR(A2869)+1, focus_dlsp!$2:$2, 0), 0)</f>
        <v>57.8</v>
      </c>
      <c r="D2869">
        <f t="shared" si="178"/>
        <v>2.5999999999999943</v>
      </c>
      <c r="E2869">
        <f t="shared" si="176"/>
        <v>2</v>
      </c>
      <c r="F2869">
        <f t="shared" si="179"/>
        <v>3</v>
      </c>
      <c r="G2869">
        <f t="shared" si="177"/>
        <v>2018</v>
      </c>
    </row>
    <row r="2870" spans="1:7" x14ac:dyDescent="0.25">
      <c r="A2870" s="1">
        <f>focus_dlsp!A2871</f>
        <v>43158</v>
      </c>
      <c r="B2870">
        <f>VLOOKUP($A2870, focus_dlsp!$A:$AQ, MATCH(YEAR(dlsp_1_y_a!A2870), focus_dlsp!$2:$2, 0), 0)</f>
        <v>55.2</v>
      </c>
      <c r="C2870">
        <f>VLOOKUP($A2870, focus_dlsp!$A:$AQ, MATCH(YEAR(A2870)+1, focus_dlsp!$2:$2, 0), 0)</f>
        <v>57.8</v>
      </c>
      <c r="D2870">
        <f t="shared" si="178"/>
        <v>2.5999999999999943</v>
      </c>
      <c r="E2870">
        <f t="shared" si="176"/>
        <v>2</v>
      </c>
      <c r="F2870">
        <f t="shared" si="179"/>
        <v>3</v>
      </c>
      <c r="G2870">
        <f t="shared" si="177"/>
        <v>2018</v>
      </c>
    </row>
    <row r="2871" spans="1:7" x14ac:dyDescent="0.25">
      <c r="A2871" s="1">
        <f>focus_dlsp!A2872</f>
        <v>43159</v>
      </c>
      <c r="B2871">
        <f>VLOOKUP($A2871, focus_dlsp!$A:$AQ, MATCH(YEAR(dlsp_1_y_a!A2871), focus_dlsp!$2:$2, 0), 0)</f>
        <v>55.2</v>
      </c>
      <c r="C2871">
        <f>VLOOKUP($A2871, focus_dlsp!$A:$AQ, MATCH(YEAR(A2871)+1, focus_dlsp!$2:$2, 0), 0)</f>
        <v>57.8</v>
      </c>
      <c r="D2871">
        <f t="shared" si="178"/>
        <v>2.5999999999999943</v>
      </c>
      <c r="E2871">
        <f t="shared" si="176"/>
        <v>2</v>
      </c>
      <c r="F2871">
        <f t="shared" si="179"/>
        <v>3</v>
      </c>
      <c r="G2871">
        <f t="shared" si="177"/>
        <v>2018</v>
      </c>
    </row>
    <row r="2872" spans="1:7" x14ac:dyDescent="0.25">
      <c r="A2872" s="1">
        <f>focus_dlsp!A2873</f>
        <v>43160</v>
      </c>
      <c r="B2872">
        <f>VLOOKUP($A2872, focus_dlsp!$A:$AQ, MATCH(YEAR(dlsp_1_y_a!A2872), focus_dlsp!$2:$2, 0), 0)</f>
        <v>55.2</v>
      </c>
      <c r="C2872">
        <f>VLOOKUP($A2872, focus_dlsp!$A:$AQ, MATCH(YEAR(A2872)+1, focus_dlsp!$2:$2, 0), 0)</f>
        <v>57.8</v>
      </c>
      <c r="D2872">
        <f t="shared" si="178"/>
        <v>2.5999999999999943</v>
      </c>
      <c r="E2872">
        <f t="shared" si="176"/>
        <v>3</v>
      </c>
      <c r="F2872">
        <f t="shared" si="179"/>
        <v>3</v>
      </c>
      <c r="G2872">
        <f t="shared" si="177"/>
        <v>2018</v>
      </c>
    </row>
    <row r="2873" spans="1:7" x14ac:dyDescent="0.25">
      <c r="A2873" s="1">
        <f>focus_dlsp!A2874</f>
        <v>43161</v>
      </c>
      <c r="B2873">
        <f>VLOOKUP($A2873, focus_dlsp!$A:$AQ, MATCH(YEAR(dlsp_1_y_a!A2873), focus_dlsp!$2:$2, 0), 0)</f>
        <v>55.1</v>
      </c>
      <c r="C2873">
        <f>VLOOKUP($A2873, focus_dlsp!$A:$AQ, MATCH(YEAR(A2873)+1, focus_dlsp!$2:$2, 0), 0)</f>
        <v>57.7</v>
      </c>
      <c r="D2873">
        <f t="shared" si="178"/>
        <v>2.6000000000000014</v>
      </c>
      <c r="E2873">
        <f t="shared" si="176"/>
        <v>3</v>
      </c>
      <c r="F2873">
        <f t="shared" si="179"/>
        <v>3</v>
      </c>
      <c r="G2873">
        <f t="shared" si="177"/>
        <v>2018</v>
      </c>
    </row>
    <row r="2874" spans="1:7" x14ac:dyDescent="0.25">
      <c r="A2874" s="1">
        <f>focus_dlsp!A2875</f>
        <v>43164</v>
      </c>
      <c r="B2874">
        <f>VLOOKUP($A2874, focus_dlsp!$A:$AQ, MATCH(YEAR(dlsp_1_y_a!A2874), focus_dlsp!$2:$2, 0), 0)</f>
        <v>55</v>
      </c>
      <c r="C2874">
        <f>VLOOKUP($A2874, focus_dlsp!$A:$AQ, MATCH(YEAR(A2874)+1, focus_dlsp!$2:$2, 0), 0)</f>
        <v>57.6</v>
      </c>
      <c r="D2874">
        <f t="shared" si="178"/>
        <v>2.6000000000000014</v>
      </c>
      <c r="E2874">
        <f t="shared" si="176"/>
        <v>3</v>
      </c>
      <c r="F2874">
        <f t="shared" si="179"/>
        <v>3</v>
      </c>
      <c r="G2874">
        <f t="shared" si="177"/>
        <v>2018</v>
      </c>
    </row>
    <row r="2875" spans="1:7" x14ac:dyDescent="0.25">
      <c r="A2875" s="1">
        <f>focus_dlsp!A2876</f>
        <v>43165</v>
      </c>
      <c r="B2875">
        <f>VLOOKUP($A2875, focus_dlsp!$A:$AQ, MATCH(YEAR(dlsp_1_y_a!A2875), focus_dlsp!$2:$2, 0), 0)</f>
        <v>55</v>
      </c>
      <c r="C2875">
        <f>VLOOKUP($A2875, focus_dlsp!$A:$AQ, MATCH(YEAR(A2875)+1, focus_dlsp!$2:$2, 0), 0)</f>
        <v>57.6</v>
      </c>
      <c r="D2875">
        <f t="shared" si="178"/>
        <v>2.6000000000000014</v>
      </c>
      <c r="E2875">
        <f t="shared" si="176"/>
        <v>3</v>
      </c>
      <c r="F2875">
        <f t="shared" si="179"/>
        <v>3</v>
      </c>
      <c r="G2875">
        <f t="shared" si="177"/>
        <v>2018</v>
      </c>
    </row>
    <row r="2876" spans="1:7" x14ac:dyDescent="0.25">
      <c r="A2876" s="1">
        <f>focus_dlsp!A2877</f>
        <v>43166</v>
      </c>
      <c r="B2876">
        <f>VLOOKUP($A2876, focus_dlsp!$A:$AQ, MATCH(YEAR(dlsp_1_y_a!A2876), focus_dlsp!$2:$2, 0), 0)</f>
        <v>55</v>
      </c>
      <c r="C2876">
        <f>VLOOKUP($A2876, focus_dlsp!$A:$AQ, MATCH(YEAR(A2876)+1, focus_dlsp!$2:$2, 0), 0)</f>
        <v>57.6</v>
      </c>
      <c r="D2876">
        <f t="shared" si="178"/>
        <v>2.6000000000000014</v>
      </c>
      <c r="E2876">
        <f t="shared" si="176"/>
        <v>3</v>
      </c>
      <c r="F2876">
        <f t="shared" si="179"/>
        <v>3</v>
      </c>
      <c r="G2876">
        <f t="shared" si="177"/>
        <v>2018</v>
      </c>
    </row>
    <row r="2877" spans="1:7" x14ac:dyDescent="0.25">
      <c r="A2877" s="1">
        <f>focus_dlsp!A2878</f>
        <v>43167</v>
      </c>
      <c r="B2877">
        <f>VLOOKUP($A2877, focus_dlsp!$A:$AQ, MATCH(YEAR(dlsp_1_y_a!A2877), focus_dlsp!$2:$2, 0), 0)</f>
        <v>55</v>
      </c>
      <c r="C2877">
        <f>VLOOKUP($A2877, focus_dlsp!$A:$AQ, MATCH(YEAR(A2877)+1, focus_dlsp!$2:$2, 0), 0)</f>
        <v>57.6</v>
      </c>
      <c r="D2877">
        <f t="shared" si="178"/>
        <v>2.6000000000000014</v>
      </c>
      <c r="E2877">
        <f t="shared" si="176"/>
        <v>3</v>
      </c>
      <c r="F2877">
        <f t="shared" si="179"/>
        <v>3</v>
      </c>
      <c r="G2877">
        <f t="shared" si="177"/>
        <v>2018</v>
      </c>
    </row>
    <row r="2878" spans="1:7" x14ac:dyDescent="0.25">
      <c r="A2878" s="1">
        <f>focus_dlsp!A2879</f>
        <v>43168</v>
      </c>
      <c r="B2878">
        <f>VLOOKUP($A2878, focus_dlsp!$A:$AQ, MATCH(YEAR(dlsp_1_y_a!A2878), focus_dlsp!$2:$2, 0), 0)</f>
        <v>55</v>
      </c>
      <c r="C2878">
        <f>VLOOKUP($A2878, focus_dlsp!$A:$AQ, MATCH(YEAR(A2878)+1, focus_dlsp!$2:$2, 0), 0)</f>
        <v>57.6</v>
      </c>
      <c r="D2878">
        <f t="shared" si="178"/>
        <v>2.6000000000000014</v>
      </c>
      <c r="E2878">
        <f t="shared" si="176"/>
        <v>3</v>
      </c>
      <c r="F2878">
        <f t="shared" si="179"/>
        <v>3</v>
      </c>
      <c r="G2878">
        <f t="shared" si="177"/>
        <v>2018</v>
      </c>
    </row>
    <row r="2879" spans="1:7" x14ac:dyDescent="0.25">
      <c r="A2879" s="1">
        <f>focus_dlsp!A2880</f>
        <v>43171</v>
      </c>
      <c r="B2879">
        <f>VLOOKUP($A2879, focus_dlsp!$A:$AQ, MATCH(YEAR(dlsp_1_y_a!A2879), focus_dlsp!$2:$2, 0), 0)</f>
        <v>55</v>
      </c>
      <c r="C2879">
        <f>VLOOKUP($A2879, focus_dlsp!$A:$AQ, MATCH(YEAR(A2879)+1, focus_dlsp!$2:$2, 0), 0)</f>
        <v>57.6</v>
      </c>
      <c r="D2879">
        <f t="shared" si="178"/>
        <v>2.6000000000000014</v>
      </c>
      <c r="E2879">
        <f t="shared" si="176"/>
        <v>3</v>
      </c>
      <c r="F2879">
        <f t="shared" si="179"/>
        <v>3</v>
      </c>
      <c r="G2879">
        <f t="shared" si="177"/>
        <v>2018</v>
      </c>
    </row>
    <row r="2880" spans="1:7" x14ac:dyDescent="0.25">
      <c r="A2880" s="1">
        <f>focus_dlsp!A2881</f>
        <v>43172</v>
      </c>
      <c r="B2880">
        <f>VLOOKUP($A2880, focus_dlsp!$A:$AQ, MATCH(YEAR(dlsp_1_y_a!A2880), focus_dlsp!$2:$2, 0), 0)</f>
        <v>55</v>
      </c>
      <c r="C2880">
        <f>VLOOKUP($A2880, focus_dlsp!$A:$AQ, MATCH(YEAR(A2880)+1, focus_dlsp!$2:$2, 0), 0)</f>
        <v>57.6</v>
      </c>
      <c r="D2880">
        <f t="shared" si="178"/>
        <v>2.6000000000000014</v>
      </c>
      <c r="E2880">
        <f t="shared" si="176"/>
        <v>3</v>
      </c>
      <c r="F2880">
        <f t="shared" si="179"/>
        <v>3</v>
      </c>
      <c r="G2880">
        <f t="shared" si="177"/>
        <v>2018</v>
      </c>
    </row>
    <row r="2881" spans="1:7" x14ac:dyDescent="0.25">
      <c r="A2881" s="1">
        <f>focus_dlsp!A2882</f>
        <v>43173</v>
      </c>
      <c r="B2881">
        <f>VLOOKUP($A2881, focus_dlsp!$A:$AQ, MATCH(YEAR(dlsp_1_y_a!A2881), focus_dlsp!$2:$2, 0), 0)</f>
        <v>55</v>
      </c>
      <c r="C2881">
        <f>VLOOKUP($A2881, focus_dlsp!$A:$AQ, MATCH(YEAR(A2881)+1, focus_dlsp!$2:$2, 0), 0)</f>
        <v>57.6</v>
      </c>
      <c r="D2881">
        <f t="shared" si="178"/>
        <v>2.6000000000000014</v>
      </c>
      <c r="E2881">
        <f t="shared" si="176"/>
        <v>3</v>
      </c>
      <c r="F2881">
        <f t="shared" si="179"/>
        <v>3</v>
      </c>
      <c r="G2881">
        <f t="shared" si="177"/>
        <v>2018</v>
      </c>
    </row>
    <row r="2882" spans="1:7" x14ac:dyDescent="0.25">
      <c r="A2882" s="1">
        <f>focus_dlsp!A2883</f>
        <v>43174</v>
      </c>
      <c r="B2882">
        <f>VLOOKUP($A2882, focus_dlsp!$A:$AQ, MATCH(YEAR(dlsp_1_y_a!A2882), focus_dlsp!$2:$2, 0), 0)</f>
        <v>55</v>
      </c>
      <c r="C2882">
        <f>VLOOKUP($A2882, focus_dlsp!$A:$AQ, MATCH(YEAR(A2882)+1, focus_dlsp!$2:$2, 0), 0)</f>
        <v>57.6</v>
      </c>
      <c r="D2882">
        <f t="shared" si="178"/>
        <v>2.6000000000000014</v>
      </c>
      <c r="E2882">
        <f t="shared" ref="E2882:E2945" si="180">MONTH(A2882)</f>
        <v>3</v>
      </c>
      <c r="F2882">
        <f t="shared" si="179"/>
        <v>3</v>
      </c>
      <c r="G2882">
        <f t="shared" ref="G2882:G2945" si="181">YEAR(A2882)</f>
        <v>2018</v>
      </c>
    </row>
    <row r="2883" spans="1:7" x14ac:dyDescent="0.25">
      <c r="A2883" s="1">
        <f>focus_dlsp!A2884</f>
        <v>43175</v>
      </c>
      <c r="B2883">
        <f>VLOOKUP($A2883, focus_dlsp!$A:$AQ, MATCH(YEAR(dlsp_1_y_a!A2883), focus_dlsp!$2:$2, 0), 0)</f>
        <v>55</v>
      </c>
      <c r="C2883">
        <f>VLOOKUP($A2883, focus_dlsp!$A:$AQ, MATCH(YEAR(A2883)+1, focus_dlsp!$2:$2, 0), 0)</f>
        <v>57.6</v>
      </c>
      <c r="D2883">
        <f t="shared" ref="D2883:D2946" si="182">C2883-B2883</f>
        <v>2.6000000000000014</v>
      </c>
      <c r="E2883">
        <f t="shared" si="180"/>
        <v>3</v>
      </c>
      <c r="F2883">
        <f t="shared" ref="F2883:F2946" si="183">IF(E2883&lt;4,3,IF(E2883&lt;7,6,IF(E2883&lt;10,9,12)))</f>
        <v>3</v>
      </c>
      <c r="G2883">
        <f t="shared" si="181"/>
        <v>2018</v>
      </c>
    </row>
    <row r="2884" spans="1:7" x14ac:dyDescent="0.25">
      <c r="A2884" s="1">
        <f>focus_dlsp!A2885</f>
        <v>43178</v>
      </c>
      <c r="B2884">
        <f>VLOOKUP($A2884, focus_dlsp!$A:$AQ, MATCH(YEAR(dlsp_1_y_a!A2884), focus_dlsp!$2:$2, 0), 0)</f>
        <v>55</v>
      </c>
      <c r="C2884">
        <f>VLOOKUP($A2884, focus_dlsp!$A:$AQ, MATCH(YEAR(A2884)+1, focus_dlsp!$2:$2, 0), 0)</f>
        <v>57.4</v>
      </c>
      <c r="D2884">
        <f t="shared" si="182"/>
        <v>2.3999999999999986</v>
      </c>
      <c r="E2884">
        <f t="shared" si="180"/>
        <v>3</v>
      </c>
      <c r="F2884">
        <f t="shared" si="183"/>
        <v>3</v>
      </c>
      <c r="G2884">
        <f t="shared" si="181"/>
        <v>2018</v>
      </c>
    </row>
    <row r="2885" spans="1:7" x14ac:dyDescent="0.25">
      <c r="A2885" s="1">
        <f>focus_dlsp!A2886</f>
        <v>43179</v>
      </c>
      <c r="B2885">
        <f>VLOOKUP($A2885, focus_dlsp!$A:$AQ, MATCH(YEAR(dlsp_1_y_a!A2885), focus_dlsp!$2:$2, 0), 0)</f>
        <v>55</v>
      </c>
      <c r="C2885">
        <f>VLOOKUP($A2885, focus_dlsp!$A:$AQ, MATCH(YEAR(A2885)+1, focus_dlsp!$2:$2, 0), 0)</f>
        <v>57.6</v>
      </c>
      <c r="D2885">
        <f t="shared" si="182"/>
        <v>2.6000000000000014</v>
      </c>
      <c r="E2885">
        <f t="shared" si="180"/>
        <v>3</v>
      </c>
      <c r="F2885">
        <f t="shared" si="183"/>
        <v>3</v>
      </c>
      <c r="G2885">
        <f t="shared" si="181"/>
        <v>2018</v>
      </c>
    </row>
    <row r="2886" spans="1:7" x14ac:dyDescent="0.25">
      <c r="A2886" s="1">
        <f>focus_dlsp!A2887</f>
        <v>43180</v>
      </c>
      <c r="B2886">
        <f>VLOOKUP($A2886, focus_dlsp!$A:$AQ, MATCH(YEAR(dlsp_1_y_a!A2886), focus_dlsp!$2:$2, 0), 0)</f>
        <v>55</v>
      </c>
      <c r="C2886">
        <f>VLOOKUP($A2886, focus_dlsp!$A:$AQ, MATCH(YEAR(A2886)+1, focus_dlsp!$2:$2, 0), 0)</f>
        <v>57.4</v>
      </c>
      <c r="D2886">
        <f t="shared" si="182"/>
        <v>2.3999999999999986</v>
      </c>
      <c r="E2886">
        <f t="shared" si="180"/>
        <v>3</v>
      </c>
      <c r="F2886">
        <f t="shared" si="183"/>
        <v>3</v>
      </c>
      <c r="G2886">
        <f t="shared" si="181"/>
        <v>2018</v>
      </c>
    </row>
    <row r="2887" spans="1:7" x14ac:dyDescent="0.25">
      <c r="A2887" s="1">
        <f>focus_dlsp!A2888</f>
        <v>43181</v>
      </c>
      <c r="B2887">
        <f>VLOOKUP($A2887, focus_dlsp!$A:$AQ, MATCH(YEAR(dlsp_1_y_a!A2887), focus_dlsp!$2:$2, 0), 0)</f>
        <v>55</v>
      </c>
      <c r="C2887">
        <f>VLOOKUP($A2887, focus_dlsp!$A:$AQ, MATCH(YEAR(A2887)+1, focus_dlsp!$2:$2, 0), 0)</f>
        <v>57.4</v>
      </c>
      <c r="D2887">
        <f t="shared" si="182"/>
        <v>2.3999999999999986</v>
      </c>
      <c r="E2887">
        <f t="shared" si="180"/>
        <v>3</v>
      </c>
      <c r="F2887">
        <f t="shared" si="183"/>
        <v>3</v>
      </c>
      <c r="G2887">
        <f t="shared" si="181"/>
        <v>2018</v>
      </c>
    </row>
    <row r="2888" spans="1:7" x14ac:dyDescent="0.25">
      <c r="A2888" s="1">
        <f>focus_dlsp!A2889</f>
        <v>43182</v>
      </c>
      <c r="B2888">
        <f>VLOOKUP($A2888, focus_dlsp!$A:$AQ, MATCH(YEAR(dlsp_1_y_a!A2888), focus_dlsp!$2:$2, 0), 0)</f>
        <v>55</v>
      </c>
      <c r="C2888">
        <f>VLOOKUP($A2888, focus_dlsp!$A:$AQ, MATCH(YEAR(A2888)+1, focus_dlsp!$2:$2, 0), 0)</f>
        <v>57.2</v>
      </c>
      <c r="D2888">
        <f t="shared" si="182"/>
        <v>2.2000000000000028</v>
      </c>
      <c r="E2888">
        <f t="shared" si="180"/>
        <v>3</v>
      </c>
      <c r="F2888">
        <f t="shared" si="183"/>
        <v>3</v>
      </c>
      <c r="G2888">
        <f t="shared" si="181"/>
        <v>2018</v>
      </c>
    </row>
    <row r="2889" spans="1:7" x14ac:dyDescent="0.25">
      <c r="A2889" s="1">
        <f>focus_dlsp!A2890</f>
        <v>43185</v>
      </c>
      <c r="B2889">
        <f>VLOOKUP($A2889, focus_dlsp!$A:$AQ, MATCH(YEAR(dlsp_1_y_a!A2889), focus_dlsp!$2:$2, 0), 0)</f>
        <v>55</v>
      </c>
      <c r="C2889">
        <f>VLOOKUP($A2889, focus_dlsp!$A:$AQ, MATCH(YEAR(A2889)+1, focus_dlsp!$2:$2, 0), 0)</f>
        <v>57.2</v>
      </c>
      <c r="D2889">
        <f t="shared" si="182"/>
        <v>2.2000000000000028</v>
      </c>
      <c r="E2889">
        <f t="shared" si="180"/>
        <v>3</v>
      </c>
      <c r="F2889">
        <f t="shared" si="183"/>
        <v>3</v>
      </c>
      <c r="G2889">
        <f t="shared" si="181"/>
        <v>2018</v>
      </c>
    </row>
    <row r="2890" spans="1:7" x14ac:dyDescent="0.25">
      <c r="A2890" s="1">
        <f>focus_dlsp!A2891</f>
        <v>43186</v>
      </c>
      <c r="B2890">
        <f>VLOOKUP($A2890, focus_dlsp!$A:$AQ, MATCH(YEAR(dlsp_1_y_a!A2890), focus_dlsp!$2:$2, 0), 0)</f>
        <v>55</v>
      </c>
      <c r="C2890">
        <f>VLOOKUP($A2890, focus_dlsp!$A:$AQ, MATCH(YEAR(A2890)+1, focus_dlsp!$2:$2, 0), 0)</f>
        <v>57.2</v>
      </c>
      <c r="D2890">
        <f t="shared" si="182"/>
        <v>2.2000000000000028</v>
      </c>
      <c r="E2890">
        <f t="shared" si="180"/>
        <v>3</v>
      </c>
      <c r="F2890">
        <f t="shared" si="183"/>
        <v>3</v>
      </c>
      <c r="G2890">
        <f t="shared" si="181"/>
        <v>2018</v>
      </c>
    </row>
    <row r="2891" spans="1:7" x14ac:dyDescent="0.25">
      <c r="A2891" s="1">
        <f>focus_dlsp!A2892</f>
        <v>43187</v>
      </c>
      <c r="B2891">
        <f>VLOOKUP($A2891, focus_dlsp!$A:$AQ, MATCH(YEAR(dlsp_1_y_a!A2891), focus_dlsp!$2:$2, 0), 0)</f>
        <v>55</v>
      </c>
      <c r="C2891">
        <f>VLOOKUP($A2891, focus_dlsp!$A:$AQ, MATCH(YEAR(A2891)+1, focus_dlsp!$2:$2, 0), 0)</f>
        <v>57.4</v>
      </c>
      <c r="D2891">
        <f t="shared" si="182"/>
        <v>2.3999999999999986</v>
      </c>
      <c r="E2891">
        <f t="shared" si="180"/>
        <v>3</v>
      </c>
      <c r="F2891">
        <f t="shared" si="183"/>
        <v>3</v>
      </c>
      <c r="G2891">
        <f t="shared" si="181"/>
        <v>2018</v>
      </c>
    </row>
    <row r="2892" spans="1:7" x14ac:dyDescent="0.25">
      <c r="A2892" s="1">
        <f>focus_dlsp!A2893</f>
        <v>43188</v>
      </c>
      <c r="B2892">
        <f>VLOOKUP($A2892, focus_dlsp!$A:$AQ, MATCH(YEAR(dlsp_1_y_a!A2892), focus_dlsp!$2:$2, 0), 0)</f>
        <v>55</v>
      </c>
      <c r="C2892">
        <f>VLOOKUP($A2892, focus_dlsp!$A:$AQ, MATCH(YEAR(A2892)+1, focus_dlsp!$2:$2, 0), 0)</f>
        <v>57.4</v>
      </c>
      <c r="D2892">
        <f t="shared" si="182"/>
        <v>2.3999999999999986</v>
      </c>
      <c r="E2892">
        <f t="shared" si="180"/>
        <v>3</v>
      </c>
      <c r="F2892">
        <f t="shared" si="183"/>
        <v>3</v>
      </c>
      <c r="G2892">
        <f t="shared" si="181"/>
        <v>2018</v>
      </c>
    </row>
    <row r="2893" spans="1:7" x14ac:dyDescent="0.25">
      <c r="A2893" s="1">
        <f>focus_dlsp!A2894</f>
        <v>43192</v>
      </c>
      <c r="B2893">
        <f>VLOOKUP($A2893, focus_dlsp!$A:$AQ, MATCH(YEAR(dlsp_1_y_a!A2893), focus_dlsp!$2:$2, 0), 0)</f>
        <v>55</v>
      </c>
      <c r="C2893">
        <f>VLOOKUP($A2893, focus_dlsp!$A:$AQ, MATCH(YEAR(A2893)+1, focus_dlsp!$2:$2, 0), 0)</f>
        <v>57.2</v>
      </c>
      <c r="D2893">
        <f t="shared" si="182"/>
        <v>2.2000000000000028</v>
      </c>
      <c r="E2893">
        <f t="shared" si="180"/>
        <v>4</v>
      </c>
      <c r="F2893">
        <f t="shared" si="183"/>
        <v>6</v>
      </c>
      <c r="G2893">
        <f t="shared" si="181"/>
        <v>2018</v>
      </c>
    </row>
    <row r="2894" spans="1:7" x14ac:dyDescent="0.25">
      <c r="A2894" s="1">
        <f>focus_dlsp!A2895</f>
        <v>43193</v>
      </c>
      <c r="B2894">
        <f>VLOOKUP($A2894, focus_dlsp!$A:$AQ, MATCH(YEAR(dlsp_1_y_a!A2894), focus_dlsp!$2:$2, 0), 0)</f>
        <v>55</v>
      </c>
      <c r="C2894">
        <f>VLOOKUP($A2894, focus_dlsp!$A:$AQ, MATCH(YEAR(A2894)+1, focus_dlsp!$2:$2, 0), 0)</f>
        <v>57.4</v>
      </c>
      <c r="D2894">
        <f t="shared" si="182"/>
        <v>2.3999999999999986</v>
      </c>
      <c r="E2894">
        <f t="shared" si="180"/>
        <v>4</v>
      </c>
      <c r="F2894">
        <f t="shared" si="183"/>
        <v>6</v>
      </c>
      <c r="G2894">
        <f t="shared" si="181"/>
        <v>2018</v>
      </c>
    </row>
    <row r="2895" spans="1:7" x14ac:dyDescent="0.25">
      <c r="A2895" s="1">
        <f>focus_dlsp!A2896</f>
        <v>43194</v>
      </c>
      <c r="B2895">
        <f>VLOOKUP($A2895, focus_dlsp!$A:$AQ, MATCH(YEAR(dlsp_1_y_a!A2895), focus_dlsp!$2:$2, 0), 0)</f>
        <v>55</v>
      </c>
      <c r="C2895">
        <f>VLOOKUP($A2895, focus_dlsp!$A:$AQ, MATCH(YEAR(A2895)+1, focus_dlsp!$2:$2, 0), 0)</f>
        <v>57.4</v>
      </c>
      <c r="D2895">
        <f t="shared" si="182"/>
        <v>2.3999999999999986</v>
      </c>
      <c r="E2895">
        <f t="shared" si="180"/>
        <v>4</v>
      </c>
      <c r="F2895">
        <f t="shared" si="183"/>
        <v>6</v>
      </c>
      <c r="G2895">
        <f t="shared" si="181"/>
        <v>2018</v>
      </c>
    </row>
    <row r="2896" spans="1:7" x14ac:dyDescent="0.25">
      <c r="A2896" s="1">
        <f>focus_dlsp!A2897</f>
        <v>43195</v>
      </c>
      <c r="B2896">
        <f>VLOOKUP($A2896, focus_dlsp!$A:$AQ, MATCH(YEAR(dlsp_1_y_a!A2896), focus_dlsp!$2:$2, 0), 0)</f>
        <v>55</v>
      </c>
      <c r="C2896">
        <f>VLOOKUP($A2896, focus_dlsp!$A:$AQ, MATCH(YEAR(A2896)+1, focus_dlsp!$2:$2, 0), 0)</f>
        <v>57.4</v>
      </c>
      <c r="D2896">
        <f t="shared" si="182"/>
        <v>2.3999999999999986</v>
      </c>
      <c r="E2896">
        <f t="shared" si="180"/>
        <v>4</v>
      </c>
      <c r="F2896">
        <f t="shared" si="183"/>
        <v>6</v>
      </c>
      <c r="G2896">
        <f t="shared" si="181"/>
        <v>2018</v>
      </c>
    </row>
    <row r="2897" spans="1:7" x14ac:dyDescent="0.25">
      <c r="A2897" s="1">
        <f>focus_dlsp!A2898</f>
        <v>43196</v>
      </c>
      <c r="B2897">
        <f>VLOOKUP($A2897, focus_dlsp!$A:$AQ, MATCH(YEAR(dlsp_1_y_a!A2897), focus_dlsp!$2:$2, 0), 0)</f>
        <v>55</v>
      </c>
      <c r="C2897">
        <f>VLOOKUP($A2897, focus_dlsp!$A:$AQ, MATCH(YEAR(A2897)+1, focus_dlsp!$2:$2, 0), 0)</f>
        <v>57.2</v>
      </c>
      <c r="D2897">
        <f t="shared" si="182"/>
        <v>2.2000000000000028</v>
      </c>
      <c r="E2897">
        <f t="shared" si="180"/>
        <v>4</v>
      </c>
      <c r="F2897">
        <f t="shared" si="183"/>
        <v>6</v>
      </c>
      <c r="G2897">
        <f t="shared" si="181"/>
        <v>2018</v>
      </c>
    </row>
    <row r="2898" spans="1:7" x14ac:dyDescent="0.25">
      <c r="A2898" s="1">
        <f>focus_dlsp!A2899</f>
        <v>43199</v>
      </c>
      <c r="B2898">
        <f>VLOOKUP($A2898, focus_dlsp!$A:$AQ, MATCH(YEAR(dlsp_1_y_a!A2898), focus_dlsp!$2:$2, 0), 0)</f>
        <v>55</v>
      </c>
      <c r="C2898">
        <f>VLOOKUP($A2898, focus_dlsp!$A:$AQ, MATCH(YEAR(A2898)+1, focus_dlsp!$2:$2, 0), 0)</f>
        <v>57.1</v>
      </c>
      <c r="D2898">
        <f t="shared" si="182"/>
        <v>2.1000000000000014</v>
      </c>
      <c r="E2898">
        <f t="shared" si="180"/>
        <v>4</v>
      </c>
      <c r="F2898">
        <f t="shared" si="183"/>
        <v>6</v>
      </c>
      <c r="G2898">
        <f t="shared" si="181"/>
        <v>2018</v>
      </c>
    </row>
    <row r="2899" spans="1:7" x14ac:dyDescent="0.25">
      <c r="A2899" s="1">
        <f>focus_dlsp!A2900</f>
        <v>43200</v>
      </c>
      <c r="B2899">
        <f>VLOOKUP($A2899, focus_dlsp!$A:$AQ, MATCH(YEAR(dlsp_1_y_a!A2899), focus_dlsp!$2:$2, 0), 0)</f>
        <v>55</v>
      </c>
      <c r="C2899">
        <f>VLOOKUP($A2899, focus_dlsp!$A:$AQ, MATCH(YEAR(A2899)+1, focus_dlsp!$2:$2, 0), 0)</f>
        <v>57.1</v>
      </c>
      <c r="D2899">
        <f t="shared" si="182"/>
        <v>2.1000000000000014</v>
      </c>
      <c r="E2899">
        <f t="shared" si="180"/>
        <v>4</v>
      </c>
      <c r="F2899">
        <f t="shared" si="183"/>
        <v>6</v>
      </c>
      <c r="G2899">
        <f t="shared" si="181"/>
        <v>2018</v>
      </c>
    </row>
    <row r="2900" spans="1:7" x14ac:dyDescent="0.25">
      <c r="A2900" s="1">
        <f>focus_dlsp!A2901</f>
        <v>43201</v>
      </c>
      <c r="B2900">
        <f>VLOOKUP($A2900, focus_dlsp!$A:$AQ, MATCH(YEAR(dlsp_1_y_a!A2900), focus_dlsp!$2:$2, 0), 0)</f>
        <v>55</v>
      </c>
      <c r="C2900">
        <f>VLOOKUP($A2900, focus_dlsp!$A:$AQ, MATCH(YEAR(A2900)+1, focus_dlsp!$2:$2, 0), 0)</f>
        <v>57</v>
      </c>
      <c r="D2900">
        <f t="shared" si="182"/>
        <v>2</v>
      </c>
      <c r="E2900">
        <f t="shared" si="180"/>
        <v>4</v>
      </c>
      <c r="F2900">
        <f t="shared" si="183"/>
        <v>6</v>
      </c>
      <c r="G2900">
        <f t="shared" si="181"/>
        <v>2018</v>
      </c>
    </row>
    <row r="2901" spans="1:7" x14ac:dyDescent="0.25">
      <c r="A2901" s="1">
        <f>focus_dlsp!A2902</f>
        <v>43202</v>
      </c>
      <c r="B2901">
        <f>VLOOKUP($A2901, focus_dlsp!$A:$AQ, MATCH(YEAR(dlsp_1_y_a!A2901), focus_dlsp!$2:$2, 0), 0)</f>
        <v>55</v>
      </c>
      <c r="C2901">
        <f>VLOOKUP($A2901, focus_dlsp!$A:$AQ, MATCH(YEAR(A2901)+1, focus_dlsp!$2:$2, 0), 0)</f>
        <v>57</v>
      </c>
      <c r="D2901">
        <f t="shared" si="182"/>
        <v>2</v>
      </c>
      <c r="E2901">
        <f t="shared" si="180"/>
        <v>4</v>
      </c>
      <c r="F2901">
        <f t="shared" si="183"/>
        <v>6</v>
      </c>
      <c r="G2901">
        <f t="shared" si="181"/>
        <v>2018</v>
      </c>
    </row>
    <row r="2902" spans="1:7" x14ac:dyDescent="0.25">
      <c r="A2902" s="1">
        <f>focus_dlsp!A2903</f>
        <v>43203</v>
      </c>
      <c r="B2902">
        <f>VLOOKUP($A2902, focus_dlsp!$A:$AQ, MATCH(YEAR(dlsp_1_y_a!A2902), focus_dlsp!$2:$2, 0), 0)</f>
        <v>55</v>
      </c>
      <c r="C2902">
        <f>VLOOKUP($A2902, focus_dlsp!$A:$AQ, MATCH(YEAR(A2902)+1, focus_dlsp!$2:$2, 0), 0)</f>
        <v>57</v>
      </c>
      <c r="D2902">
        <f t="shared" si="182"/>
        <v>2</v>
      </c>
      <c r="E2902">
        <f t="shared" si="180"/>
        <v>4</v>
      </c>
      <c r="F2902">
        <f t="shared" si="183"/>
        <v>6</v>
      </c>
      <c r="G2902">
        <f t="shared" si="181"/>
        <v>2018</v>
      </c>
    </row>
    <row r="2903" spans="1:7" x14ac:dyDescent="0.25">
      <c r="A2903" s="1">
        <f>focus_dlsp!A2904</f>
        <v>43206</v>
      </c>
      <c r="B2903">
        <f>VLOOKUP($A2903, focus_dlsp!$A:$AQ, MATCH(YEAR(dlsp_1_y_a!A2903), focus_dlsp!$2:$2, 0), 0)</f>
        <v>55</v>
      </c>
      <c r="C2903">
        <f>VLOOKUP($A2903, focus_dlsp!$A:$AQ, MATCH(YEAR(A2903)+1, focus_dlsp!$2:$2, 0), 0)</f>
        <v>57.1</v>
      </c>
      <c r="D2903">
        <f t="shared" si="182"/>
        <v>2.1000000000000014</v>
      </c>
      <c r="E2903">
        <f t="shared" si="180"/>
        <v>4</v>
      </c>
      <c r="F2903">
        <f t="shared" si="183"/>
        <v>6</v>
      </c>
      <c r="G2903">
        <f t="shared" si="181"/>
        <v>2018</v>
      </c>
    </row>
    <row r="2904" spans="1:7" x14ac:dyDescent="0.25">
      <c r="A2904" s="1">
        <f>focus_dlsp!A2905</f>
        <v>43207</v>
      </c>
      <c r="B2904">
        <f>VLOOKUP($A2904, focus_dlsp!$A:$AQ, MATCH(YEAR(dlsp_1_y_a!A2904), focus_dlsp!$2:$2, 0), 0)</f>
        <v>55</v>
      </c>
      <c r="C2904">
        <f>VLOOKUP($A2904, focus_dlsp!$A:$AQ, MATCH(YEAR(A2904)+1, focus_dlsp!$2:$2, 0), 0)</f>
        <v>57.1</v>
      </c>
      <c r="D2904">
        <f t="shared" si="182"/>
        <v>2.1000000000000014</v>
      </c>
      <c r="E2904">
        <f t="shared" si="180"/>
        <v>4</v>
      </c>
      <c r="F2904">
        <f t="shared" si="183"/>
        <v>6</v>
      </c>
      <c r="G2904">
        <f t="shared" si="181"/>
        <v>2018</v>
      </c>
    </row>
    <row r="2905" spans="1:7" x14ac:dyDescent="0.25">
      <c r="A2905" s="1">
        <f>focus_dlsp!A2906</f>
        <v>43208</v>
      </c>
      <c r="B2905">
        <f>VLOOKUP($A2905, focus_dlsp!$A:$AQ, MATCH(YEAR(dlsp_1_y_a!A2905), focus_dlsp!$2:$2, 0), 0)</f>
        <v>55</v>
      </c>
      <c r="C2905">
        <f>VLOOKUP($A2905, focus_dlsp!$A:$AQ, MATCH(YEAR(A2905)+1, focus_dlsp!$2:$2, 0), 0)</f>
        <v>57.1</v>
      </c>
      <c r="D2905">
        <f t="shared" si="182"/>
        <v>2.1000000000000014</v>
      </c>
      <c r="E2905">
        <f t="shared" si="180"/>
        <v>4</v>
      </c>
      <c r="F2905">
        <f t="shared" si="183"/>
        <v>6</v>
      </c>
      <c r="G2905">
        <f t="shared" si="181"/>
        <v>2018</v>
      </c>
    </row>
    <row r="2906" spans="1:7" x14ac:dyDescent="0.25">
      <c r="A2906" s="1">
        <f>focus_dlsp!A2907</f>
        <v>43209</v>
      </c>
      <c r="B2906">
        <f>VLOOKUP($A2906, focus_dlsp!$A:$AQ, MATCH(YEAR(dlsp_1_y_a!A2906), focus_dlsp!$2:$2, 0), 0)</f>
        <v>55</v>
      </c>
      <c r="C2906">
        <f>VLOOKUP($A2906, focus_dlsp!$A:$AQ, MATCH(YEAR(A2906)+1, focus_dlsp!$2:$2, 0), 0)</f>
        <v>57</v>
      </c>
      <c r="D2906">
        <f t="shared" si="182"/>
        <v>2</v>
      </c>
      <c r="E2906">
        <f t="shared" si="180"/>
        <v>4</v>
      </c>
      <c r="F2906">
        <f t="shared" si="183"/>
        <v>6</v>
      </c>
      <c r="G2906">
        <f t="shared" si="181"/>
        <v>2018</v>
      </c>
    </row>
    <row r="2907" spans="1:7" x14ac:dyDescent="0.25">
      <c r="A2907" s="1">
        <f>focus_dlsp!A2908</f>
        <v>43210</v>
      </c>
      <c r="B2907">
        <f>VLOOKUP($A2907, focus_dlsp!$A:$AQ, MATCH(YEAR(dlsp_1_y_a!A2907), focus_dlsp!$2:$2, 0), 0)</f>
        <v>55</v>
      </c>
      <c r="C2907">
        <f>VLOOKUP($A2907, focus_dlsp!$A:$AQ, MATCH(YEAR(A2907)+1, focus_dlsp!$2:$2, 0), 0)</f>
        <v>57</v>
      </c>
      <c r="D2907">
        <f t="shared" si="182"/>
        <v>2</v>
      </c>
      <c r="E2907">
        <f t="shared" si="180"/>
        <v>4</v>
      </c>
      <c r="F2907">
        <f t="shared" si="183"/>
        <v>6</v>
      </c>
      <c r="G2907">
        <f t="shared" si="181"/>
        <v>2018</v>
      </c>
    </row>
    <row r="2908" spans="1:7" x14ac:dyDescent="0.25">
      <c r="A2908" s="1">
        <f>focus_dlsp!A2909</f>
        <v>43213</v>
      </c>
      <c r="B2908">
        <f>VLOOKUP($A2908, focus_dlsp!$A:$AQ, MATCH(YEAR(dlsp_1_y_a!A2908), focus_dlsp!$2:$2, 0), 0)</f>
        <v>55</v>
      </c>
      <c r="C2908">
        <f>VLOOKUP($A2908, focus_dlsp!$A:$AQ, MATCH(YEAR(A2908)+1, focus_dlsp!$2:$2, 0), 0)</f>
        <v>57</v>
      </c>
      <c r="D2908">
        <f t="shared" si="182"/>
        <v>2</v>
      </c>
      <c r="E2908">
        <f t="shared" si="180"/>
        <v>4</v>
      </c>
      <c r="F2908">
        <f t="shared" si="183"/>
        <v>6</v>
      </c>
      <c r="G2908">
        <f t="shared" si="181"/>
        <v>2018</v>
      </c>
    </row>
    <row r="2909" spans="1:7" x14ac:dyDescent="0.25">
      <c r="A2909" s="1">
        <f>focus_dlsp!A2910</f>
        <v>43214</v>
      </c>
      <c r="B2909">
        <f>VLOOKUP($A2909, focus_dlsp!$A:$AQ, MATCH(YEAR(dlsp_1_y_a!A2909), focus_dlsp!$2:$2, 0), 0)</f>
        <v>55</v>
      </c>
      <c r="C2909">
        <f>VLOOKUP($A2909, focus_dlsp!$A:$AQ, MATCH(YEAR(A2909)+1, focus_dlsp!$2:$2, 0), 0)</f>
        <v>57</v>
      </c>
      <c r="D2909">
        <f t="shared" si="182"/>
        <v>2</v>
      </c>
      <c r="E2909">
        <f t="shared" si="180"/>
        <v>4</v>
      </c>
      <c r="F2909">
        <f t="shared" si="183"/>
        <v>6</v>
      </c>
      <c r="G2909">
        <f t="shared" si="181"/>
        <v>2018</v>
      </c>
    </row>
    <row r="2910" spans="1:7" x14ac:dyDescent="0.25">
      <c r="A2910" s="1">
        <f>focus_dlsp!A2911</f>
        <v>43215</v>
      </c>
      <c r="B2910">
        <f>VLOOKUP($A2910, focus_dlsp!$A:$AQ, MATCH(YEAR(dlsp_1_y_a!A2910), focus_dlsp!$2:$2, 0), 0)</f>
        <v>55</v>
      </c>
      <c r="C2910">
        <f>VLOOKUP($A2910, focus_dlsp!$A:$AQ, MATCH(YEAR(A2910)+1, focus_dlsp!$2:$2, 0), 0)</f>
        <v>57</v>
      </c>
      <c r="D2910">
        <f t="shared" si="182"/>
        <v>2</v>
      </c>
      <c r="E2910">
        <f t="shared" si="180"/>
        <v>4</v>
      </c>
      <c r="F2910">
        <f t="shared" si="183"/>
        <v>6</v>
      </c>
      <c r="G2910">
        <f t="shared" si="181"/>
        <v>2018</v>
      </c>
    </row>
    <row r="2911" spans="1:7" x14ac:dyDescent="0.25">
      <c r="A2911" s="1">
        <f>focus_dlsp!A2912</f>
        <v>43216</v>
      </c>
      <c r="B2911">
        <f>VLOOKUP($A2911, focus_dlsp!$A:$AQ, MATCH(YEAR(dlsp_1_y_a!A2911), focus_dlsp!$2:$2, 0), 0)</f>
        <v>55</v>
      </c>
      <c r="C2911">
        <f>VLOOKUP($A2911, focus_dlsp!$A:$AQ, MATCH(YEAR(A2911)+1, focus_dlsp!$2:$2, 0), 0)</f>
        <v>57</v>
      </c>
      <c r="D2911">
        <f t="shared" si="182"/>
        <v>2</v>
      </c>
      <c r="E2911">
        <f t="shared" si="180"/>
        <v>4</v>
      </c>
      <c r="F2911">
        <f t="shared" si="183"/>
        <v>6</v>
      </c>
      <c r="G2911">
        <f t="shared" si="181"/>
        <v>2018</v>
      </c>
    </row>
    <row r="2912" spans="1:7" x14ac:dyDescent="0.25">
      <c r="A2912" s="1">
        <f>focus_dlsp!A2913</f>
        <v>43217</v>
      </c>
      <c r="B2912">
        <f>VLOOKUP($A2912, focus_dlsp!$A:$AQ, MATCH(YEAR(dlsp_1_y_a!A2912), focus_dlsp!$2:$2, 0), 0)</f>
        <v>55</v>
      </c>
      <c r="C2912">
        <f>VLOOKUP($A2912, focus_dlsp!$A:$AQ, MATCH(YEAR(A2912)+1, focus_dlsp!$2:$2, 0), 0)</f>
        <v>57</v>
      </c>
      <c r="D2912">
        <f t="shared" si="182"/>
        <v>2</v>
      </c>
      <c r="E2912">
        <f t="shared" si="180"/>
        <v>4</v>
      </c>
      <c r="F2912">
        <f t="shared" si="183"/>
        <v>6</v>
      </c>
      <c r="G2912">
        <f t="shared" si="181"/>
        <v>2018</v>
      </c>
    </row>
    <row r="2913" spans="1:7" x14ac:dyDescent="0.25">
      <c r="A2913" s="1">
        <f>focus_dlsp!A2914</f>
        <v>43220</v>
      </c>
      <c r="B2913">
        <f>VLOOKUP($A2913, focus_dlsp!$A:$AQ, MATCH(YEAR(dlsp_1_y_a!A2913), focus_dlsp!$2:$2, 0), 0)</f>
        <v>55</v>
      </c>
      <c r="C2913">
        <f>VLOOKUP($A2913, focus_dlsp!$A:$AQ, MATCH(YEAR(A2913)+1, focus_dlsp!$2:$2, 0), 0)</f>
        <v>57</v>
      </c>
      <c r="D2913">
        <f t="shared" si="182"/>
        <v>2</v>
      </c>
      <c r="E2913">
        <f t="shared" si="180"/>
        <v>4</v>
      </c>
      <c r="F2913">
        <f t="shared" si="183"/>
        <v>6</v>
      </c>
      <c r="G2913">
        <f t="shared" si="181"/>
        <v>2018</v>
      </c>
    </row>
    <row r="2914" spans="1:7" x14ac:dyDescent="0.25">
      <c r="A2914" s="1">
        <f>focus_dlsp!A2915</f>
        <v>43222</v>
      </c>
      <c r="B2914">
        <f>VLOOKUP($A2914, focus_dlsp!$A:$AQ, MATCH(YEAR(dlsp_1_y_a!A2914), focus_dlsp!$2:$2, 0), 0)</f>
        <v>55</v>
      </c>
      <c r="C2914">
        <f>VLOOKUP($A2914, focus_dlsp!$A:$AQ, MATCH(YEAR(A2914)+1, focus_dlsp!$2:$2, 0), 0)</f>
        <v>57</v>
      </c>
      <c r="D2914">
        <f t="shared" si="182"/>
        <v>2</v>
      </c>
      <c r="E2914">
        <f t="shared" si="180"/>
        <v>5</v>
      </c>
      <c r="F2914">
        <f t="shared" si="183"/>
        <v>6</v>
      </c>
      <c r="G2914">
        <f t="shared" si="181"/>
        <v>2018</v>
      </c>
    </row>
    <row r="2915" spans="1:7" x14ac:dyDescent="0.25">
      <c r="A2915" s="1">
        <f>focus_dlsp!A2916</f>
        <v>43223</v>
      </c>
      <c r="B2915">
        <f>VLOOKUP($A2915, focus_dlsp!$A:$AQ, MATCH(YEAR(dlsp_1_y_a!A2915), focus_dlsp!$2:$2, 0), 0)</f>
        <v>55</v>
      </c>
      <c r="C2915">
        <f>VLOOKUP($A2915, focus_dlsp!$A:$AQ, MATCH(YEAR(A2915)+1, focus_dlsp!$2:$2, 0), 0)</f>
        <v>57</v>
      </c>
      <c r="D2915">
        <f t="shared" si="182"/>
        <v>2</v>
      </c>
      <c r="E2915">
        <f t="shared" si="180"/>
        <v>5</v>
      </c>
      <c r="F2915">
        <f t="shared" si="183"/>
        <v>6</v>
      </c>
      <c r="G2915">
        <f t="shared" si="181"/>
        <v>2018</v>
      </c>
    </row>
    <row r="2916" spans="1:7" x14ac:dyDescent="0.25">
      <c r="A2916" s="1">
        <f>focus_dlsp!A2917</f>
        <v>43224</v>
      </c>
      <c r="B2916">
        <f>VLOOKUP($A2916, focus_dlsp!$A:$AQ, MATCH(YEAR(dlsp_1_y_a!A2916), focus_dlsp!$2:$2, 0), 0)</f>
        <v>55</v>
      </c>
      <c r="C2916">
        <f>VLOOKUP($A2916, focus_dlsp!$A:$AQ, MATCH(YEAR(A2916)+1, focus_dlsp!$2:$2, 0), 0)</f>
        <v>57</v>
      </c>
      <c r="D2916">
        <f t="shared" si="182"/>
        <v>2</v>
      </c>
      <c r="E2916">
        <f t="shared" si="180"/>
        <v>5</v>
      </c>
      <c r="F2916">
        <f t="shared" si="183"/>
        <v>6</v>
      </c>
      <c r="G2916">
        <f t="shared" si="181"/>
        <v>2018</v>
      </c>
    </row>
    <row r="2917" spans="1:7" x14ac:dyDescent="0.25">
      <c r="A2917" s="1">
        <f>focus_dlsp!A2918</f>
        <v>43227</v>
      </c>
      <c r="B2917">
        <f>VLOOKUP($A2917, focus_dlsp!$A:$AQ, MATCH(YEAR(dlsp_1_y_a!A2917), focus_dlsp!$2:$2, 0), 0)</f>
        <v>55</v>
      </c>
      <c r="C2917">
        <f>VLOOKUP($A2917, focus_dlsp!$A:$AQ, MATCH(YEAR(A2917)+1, focus_dlsp!$2:$2, 0), 0)</f>
        <v>57</v>
      </c>
      <c r="D2917">
        <f t="shared" si="182"/>
        <v>2</v>
      </c>
      <c r="E2917">
        <f t="shared" si="180"/>
        <v>5</v>
      </c>
      <c r="F2917">
        <f t="shared" si="183"/>
        <v>6</v>
      </c>
      <c r="G2917">
        <f t="shared" si="181"/>
        <v>2018</v>
      </c>
    </row>
    <row r="2918" spans="1:7" x14ac:dyDescent="0.25">
      <c r="A2918" s="1">
        <f>focus_dlsp!A2919</f>
        <v>43228</v>
      </c>
      <c r="B2918">
        <f>VLOOKUP($A2918, focus_dlsp!$A:$AQ, MATCH(YEAR(dlsp_1_y_a!A2918), focus_dlsp!$2:$2, 0), 0)</f>
        <v>55</v>
      </c>
      <c r="C2918">
        <f>VLOOKUP($A2918, focus_dlsp!$A:$AQ, MATCH(YEAR(A2918)+1, focus_dlsp!$2:$2, 0), 0)</f>
        <v>57</v>
      </c>
      <c r="D2918">
        <f t="shared" si="182"/>
        <v>2</v>
      </c>
      <c r="E2918">
        <f t="shared" si="180"/>
        <v>5</v>
      </c>
      <c r="F2918">
        <f t="shared" si="183"/>
        <v>6</v>
      </c>
      <c r="G2918">
        <f t="shared" si="181"/>
        <v>2018</v>
      </c>
    </row>
    <row r="2919" spans="1:7" x14ac:dyDescent="0.25">
      <c r="A2919" s="1">
        <f>focus_dlsp!A2920</f>
        <v>43229</v>
      </c>
      <c r="B2919">
        <f>VLOOKUP($A2919, focus_dlsp!$A:$AQ, MATCH(YEAR(dlsp_1_y_a!A2919), focus_dlsp!$2:$2, 0), 0)</f>
        <v>55</v>
      </c>
      <c r="C2919">
        <f>VLOOKUP($A2919, focus_dlsp!$A:$AQ, MATCH(YEAR(A2919)+1, focus_dlsp!$2:$2, 0), 0)</f>
        <v>57</v>
      </c>
      <c r="D2919">
        <f t="shared" si="182"/>
        <v>2</v>
      </c>
      <c r="E2919">
        <f t="shared" si="180"/>
        <v>5</v>
      </c>
      <c r="F2919">
        <f t="shared" si="183"/>
        <v>6</v>
      </c>
      <c r="G2919">
        <f t="shared" si="181"/>
        <v>2018</v>
      </c>
    </row>
    <row r="2920" spans="1:7" x14ac:dyDescent="0.25">
      <c r="A2920" s="1">
        <f>focus_dlsp!A2921</f>
        <v>43230</v>
      </c>
      <c r="B2920">
        <f>VLOOKUP($A2920, focus_dlsp!$A:$AQ, MATCH(YEAR(dlsp_1_y_a!A2920), focus_dlsp!$2:$2, 0), 0)</f>
        <v>55</v>
      </c>
      <c r="C2920">
        <f>VLOOKUP($A2920, focus_dlsp!$A:$AQ, MATCH(YEAR(A2920)+1, focus_dlsp!$2:$2, 0), 0)</f>
        <v>57</v>
      </c>
      <c r="D2920">
        <f t="shared" si="182"/>
        <v>2</v>
      </c>
      <c r="E2920">
        <f t="shared" si="180"/>
        <v>5</v>
      </c>
      <c r="F2920">
        <f t="shared" si="183"/>
        <v>6</v>
      </c>
      <c r="G2920">
        <f t="shared" si="181"/>
        <v>2018</v>
      </c>
    </row>
    <row r="2921" spans="1:7" x14ac:dyDescent="0.25">
      <c r="A2921" s="1">
        <f>focus_dlsp!A2922</f>
        <v>43231</v>
      </c>
      <c r="B2921">
        <f>VLOOKUP($A2921, focus_dlsp!$A:$AQ, MATCH(YEAR(dlsp_1_y_a!A2921), focus_dlsp!$2:$2, 0), 0)</f>
        <v>55</v>
      </c>
      <c r="C2921">
        <f>VLOOKUP($A2921, focus_dlsp!$A:$AQ, MATCH(YEAR(A2921)+1, focus_dlsp!$2:$2, 0), 0)</f>
        <v>57</v>
      </c>
      <c r="D2921">
        <f t="shared" si="182"/>
        <v>2</v>
      </c>
      <c r="E2921">
        <f t="shared" si="180"/>
        <v>5</v>
      </c>
      <c r="F2921">
        <f t="shared" si="183"/>
        <v>6</v>
      </c>
      <c r="G2921">
        <f t="shared" si="181"/>
        <v>2018</v>
      </c>
    </row>
    <row r="2922" spans="1:7" x14ac:dyDescent="0.25">
      <c r="A2922" s="1">
        <f>focus_dlsp!A2923</f>
        <v>43234</v>
      </c>
      <c r="B2922">
        <f>VLOOKUP($A2922, focus_dlsp!$A:$AQ, MATCH(YEAR(dlsp_1_y_a!A2922), focus_dlsp!$2:$2, 0), 0)</f>
        <v>55</v>
      </c>
      <c r="C2922">
        <f>VLOOKUP($A2922, focus_dlsp!$A:$AQ, MATCH(YEAR(A2922)+1, focus_dlsp!$2:$2, 0), 0)</f>
        <v>57.6</v>
      </c>
      <c r="D2922">
        <f t="shared" si="182"/>
        <v>2.6000000000000014</v>
      </c>
      <c r="E2922">
        <f t="shared" si="180"/>
        <v>5</v>
      </c>
      <c r="F2922">
        <f t="shared" si="183"/>
        <v>6</v>
      </c>
      <c r="G2922">
        <f t="shared" si="181"/>
        <v>2018</v>
      </c>
    </row>
    <row r="2923" spans="1:7" x14ac:dyDescent="0.25">
      <c r="A2923" s="1">
        <f>focus_dlsp!A2924</f>
        <v>43235</v>
      </c>
      <c r="B2923">
        <f>VLOOKUP($A2923, focus_dlsp!$A:$AQ, MATCH(YEAR(dlsp_1_y_a!A2923), focus_dlsp!$2:$2, 0), 0)</f>
        <v>55</v>
      </c>
      <c r="C2923">
        <f>VLOOKUP($A2923, focus_dlsp!$A:$AQ, MATCH(YEAR(A2923)+1, focus_dlsp!$2:$2, 0), 0)</f>
        <v>57.3</v>
      </c>
      <c r="D2923">
        <f t="shared" si="182"/>
        <v>2.2999999999999972</v>
      </c>
      <c r="E2923">
        <f t="shared" si="180"/>
        <v>5</v>
      </c>
      <c r="F2923">
        <f t="shared" si="183"/>
        <v>6</v>
      </c>
      <c r="G2923">
        <f t="shared" si="181"/>
        <v>2018</v>
      </c>
    </row>
    <row r="2924" spans="1:7" x14ac:dyDescent="0.25">
      <c r="A2924" s="1">
        <f>focus_dlsp!A2925</f>
        <v>43236</v>
      </c>
      <c r="B2924">
        <f>VLOOKUP($A2924, focus_dlsp!$A:$AQ, MATCH(YEAR(dlsp_1_y_a!A2924), focus_dlsp!$2:$2, 0), 0)</f>
        <v>55</v>
      </c>
      <c r="C2924">
        <f>VLOOKUP($A2924, focus_dlsp!$A:$AQ, MATCH(YEAR(A2924)+1, focus_dlsp!$2:$2, 0), 0)</f>
        <v>57.3</v>
      </c>
      <c r="D2924">
        <f t="shared" si="182"/>
        <v>2.2999999999999972</v>
      </c>
      <c r="E2924">
        <f t="shared" si="180"/>
        <v>5</v>
      </c>
      <c r="F2924">
        <f t="shared" si="183"/>
        <v>6</v>
      </c>
      <c r="G2924">
        <f t="shared" si="181"/>
        <v>2018</v>
      </c>
    </row>
    <row r="2925" spans="1:7" x14ac:dyDescent="0.25">
      <c r="A2925" s="1">
        <f>focus_dlsp!A2926</f>
        <v>43237</v>
      </c>
      <c r="B2925">
        <f>VLOOKUP($A2925, focus_dlsp!$A:$AQ, MATCH(YEAR(dlsp_1_y_a!A2925), focus_dlsp!$2:$2, 0), 0)</f>
        <v>55</v>
      </c>
      <c r="C2925">
        <f>VLOOKUP($A2925, focus_dlsp!$A:$AQ, MATCH(YEAR(A2925)+1, focus_dlsp!$2:$2, 0), 0)</f>
        <v>57</v>
      </c>
      <c r="D2925">
        <f t="shared" si="182"/>
        <v>2</v>
      </c>
      <c r="E2925">
        <f t="shared" si="180"/>
        <v>5</v>
      </c>
      <c r="F2925">
        <f t="shared" si="183"/>
        <v>6</v>
      </c>
      <c r="G2925">
        <f t="shared" si="181"/>
        <v>2018</v>
      </c>
    </row>
    <row r="2926" spans="1:7" x14ac:dyDescent="0.25">
      <c r="A2926" s="1">
        <f>focus_dlsp!A2927</f>
        <v>43238</v>
      </c>
      <c r="B2926">
        <f>VLOOKUP($A2926, focus_dlsp!$A:$AQ, MATCH(YEAR(dlsp_1_y_a!A2926), focus_dlsp!$2:$2, 0), 0)</f>
        <v>55</v>
      </c>
      <c r="C2926">
        <f>VLOOKUP($A2926, focus_dlsp!$A:$AQ, MATCH(YEAR(A2926)+1, focus_dlsp!$2:$2, 0), 0)</f>
        <v>57</v>
      </c>
      <c r="D2926">
        <f t="shared" si="182"/>
        <v>2</v>
      </c>
      <c r="E2926">
        <f t="shared" si="180"/>
        <v>5</v>
      </c>
      <c r="F2926">
        <f t="shared" si="183"/>
        <v>6</v>
      </c>
      <c r="G2926">
        <f t="shared" si="181"/>
        <v>2018</v>
      </c>
    </row>
    <row r="2927" spans="1:7" x14ac:dyDescent="0.25">
      <c r="A2927" s="1">
        <f>focus_dlsp!A2928</f>
        <v>43241</v>
      </c>
      <c r="B2927">
        <f>VLOOKUP($A2927, focus_dlsp!$A:$AQ, MATCH(YEAR(dlsp_1_y_a!A2927), focus_dlsp!$2:$2, 0), 0)</f>
        <v>55</v>
      </c>
      <c r="C2927">
        <f>VLOOKUP($A2927, focus_dlsp!$A:$AQ, MATCH(YEAR(A2927)+1, focus_dlsp!$2:$2, 0), 0)</f>
        <v>57</v>
      </c>
      <c r="D2927">
        <f t="shared" si="182"/>
        <v>2</v>
      </c>
      <c r="E2927">
        <f t="shared" si="180"/>
        <v>5</v>
      </c>
      <c r="F2927">
        <f t="shared" si="183"/>
        <v>6</v>
      </c>
      <c r="G2927">
        <f t="shared" si="181"/>
        <v>2018</v>
      </c>
    </row>
    <row r="2928" spans="1:7" x14ac:dyDescent="0.25">
      <c r="A2928" s="1">
        <f>focus_dlsp!A2929</f>
        <v>43242</v>
      </c>
      <c r="B2928">
        <f>VLOOKUP($A2928, focus_dlsp!$A:$AQ, MATCH(YEAR(dlsp_1_y_a!A2928), focus_dlsp!$2:$2, 0), 0)</f>
        <v>55</v>
      </c>
      <c r="C2928">
        <f>VLOOKUP($A2928, focus_dlsp!$A:$AQ, MATCH(YEAR(A2928)+1, focus_dlsp!$2:$2, 0), 0)</f>
        <v>57</v>
      </c>
      <c r="D2928">
        <f t="shared" si="182"/>
        <v>2</v>
      </c>
      <c r="E2928">
        <f t="shared" si="180"/>
        <v>5</v>
      </c>
      <c r="F2928">
        <f t="shared" si="183"/>
        <v>6</v>
      </c>
      <c r="G2928">
        <f t="shared" si="181"/>
        <v>2018</v>
      </c>
    </row>
    <row r="2929" spans="1:7" x14ac:dyDescent="0.25">
      <c r="A2929" s="1">
        <f>focus_dlsp!A2930</f>
        <v>43243</v>
      </c>
      <c r="B2929">
        <f>VLOOKUP($A2929, focus_dlsp!$A:$AQ, MATCH(YEAR(dlsp_1_y_a!A2929), focus_dlsp!$2:$2, 0), 0)</f>
        <v>55</v>
      </c>
      <c r="C2929">
        <f>VLOOKUP($A2929, focus_dlsp!$A:$AQ, MATCH(YEAR(A2929)+1, focus_dlsp!$2:$2, 0), 0)</f>
        <v>57</v>
      </c>
      <c r="D2929">
        <f t="shared" si="182"/>
        <v>2</v>
      </c>
      <c r="E2929">
        <f t="shared" si="180"/>
        <v>5</v>
      </c>
      <c r="F2929">
        <f t="shared" si="183"/>
        <v>6</v>
      </c>
      <c r="G2929">
        <f t="shared" si="181"/>
        <v>2018</v>
      </c>
    </row>
    <row r="2930" spans="1:7" x14ac:dyDescent="0.25">
      <c r="A2930" s="1">
        <f>focus_dlsp!A2931</f>
        <v>43244</v>
      </c>
      <c r="B2930">
        <f>VLOOKUP($A2930, focus_dlsp!$A:$AQ, MATCH(YEAR(dlsp_1_y_a!A2930), focus_dlsp!$2:$2, 0), 0)</f>
        <v>55</v>
      </c>
      <c r="C2930">
        <f>VLOOKUP($A2930, focus_dlsp!$A:$AQ, MATCH(YEAR(A2930)+1, focus_dlsp!$2:$2, 0), 0)</f>
        <v>57</v>
      </c>
      <c r="D2930">
        <f t="shared" si="182"/>
        <v>2</v>
      </c>
      <c r="E2930">
        <f t="shared" si="180"/>
        <v>5</v>
      </c>
      <c r="F2930">
        <f t="shared" si="183"/>
        <v>6</v>
      </c>
      <c r="G2930">
        <f t="shared" si="181"/>
        <v>2018</v>
      </c>
    </row>
    <row r="2931" spans="1:7" x14ac:dyDescent="0.25">
      <c r="A2931" s="1">
        <f>focus_dlsp!A2932</f>
        <v>43245</v>
      </c>
      <c r="B2931">
        <f>VLOOKUP($A2931, focus_dlsp!$A:$AQ, MATCH(YEAR(dlsp_1_y_a!A2931), focus_dlsp!$2:$2, 0), 0)</f>
        <v>55</v>
      </c>
      <c r="C2931">
        <f>VLOOKUP($A2931, focus_dlsp!$A:$AQ, MATCH(YEAR(A2931)+1, focus_dlsp!$2:$2, 0), 0)</f>
        <v>57</v>
      </c>
      <c r="D2931">
        <f t="shared" si="182"/>
        <v>2</v>
      </c>
      <c r="E2931">
        <f t="shared" si="180"/>
        <v>5</v>
      </c>
      <c r="F2931">
        <f t="shared" si="183"/>
        <v>6</v>
      </c>
      <c r="G2931">
        <f t="shared" si="181"/>
        <v>2018</v>
      </c>
    </row>
    <row r="2932" spans="1:7" x14ac:dyDescent="0.25">
      <c r="A2932" s="1">
        <f>focus_dlsp!A2933</f>
        <v>43248</v>
      </c>
      <c r="B2932">
        <f>VLOOKUP($A2932, focus_dlsp!$A:$AQ, MATCH(YEAR(dlsp_1_y_a!A2932), focus_dlsp!$2:$2, 0), 0)</f>
        <v>55</v>
      </c>
      <c r="C2932">
        <f>VLOOKUP($A2932, focus_dlsp!$A:$AQ, MATCH(YEAR(A2932)+1, focus_dlsp!$2:$2, 0), 0)</f>
        <v>57</v>
      </c>
      <c r="D2932">
        <f t="shared" si="182"/>
        <v>2</v>
      </c>
      <c r="E2932">
        <f t="shared" si="180"/>
        <v>5</v>
      </c>
      <c r="F2932">
        <f t="shared" si="183"/>
        <v>6</v>
      </c>
      <c r="G2932">
        <f t="shared" si="181"/>
        <v>2018</v>
      </c>
    </row>
    <row r="2933" spans="1:7" x14ac:dyDescent="0.25">
      <c r="A2933" s="1">
        <f>focus_dlsp!A2934</f>
        <v>43249</v>
      </c>
      <c r="B2933">
        <f>VLOOKUP($A2933, focus_dlsp!$A:$AQ, MATCH(YEAR(dlsp_1_y_a!A2933), focus_dlsp!$2:$2, 0), 0)</f>
        <v>55</v>
      </c>
      <c r="C2933">
        <f>VLOOKUP($A2933, focus_dlsp!$A:$AQ, MATCH(YEAR(A2933)+1, focus_dlsp!$2:$2, 0), 0)</f>
        <v>57</v>
      </c>
      <c r="D2933">
        <f t="shared" si="182"/>
        <v>2</v>
      </c>
      <c r="E2933">
        <f t="shared" si="180"/>
        <v>5</v>
      </c>
      <c r="F2933">
        <f t="shared" si="183"/>
        <v>6</v>
      </c>
      <c r="G2933">
        <f t="shared" si="181"/>
        <v>2018</v>
      </c>
    </row>
    <row r="2934" spans="1:7" x14ac:dyDescent="0.25">
      <c r="A2934" s="1">
        <f>focus_dlsp!A2935</f>
        <v>43250</v>
      </c>
      <c r="B2934">
        <f>VLOOKUP($A2934, focus_dlsp!$A:$AQ, MATCH(YEAR(dlsp_1_y_a!A2934), focus_dlsp!$2:$2, 0), 0)</f>
        <v>55</v>
      </c>
      <c r="C2934">
        <f>VLOOKUP($A2934, focus_dlsp!$A:$AQ, MATCH(YEAR(A2934)+1, focus_dlsp!$2:$2, 0), 0)</f>
        <v>57</v>
      </c>
      <c r="D2934">
        <f t="shared" si="182"/>
        <v>2</v>
      </c>
      <c r="E2934">
        <f t="shared" si="180"/>
        <v>5</v>
      </c>
      <c r="F2934">
        <f t="shared" si="183"/>
        <v>6</v>
      </c>
      <c r="G2934">
        <f t="shared" si="181"/>
        <v>2018</v>
      </c>
    </row>
    <row r="2935" spans="1:7" x14ac:dyDescent="0.25">
      <c r="A2935" s="1">
        <f>focus_dlsp!A2936</f>
        <v>43252</v>
      </c>
      <c r="B2935">
        <f>VLOOKUP($A2935, focus_dlsp!$A:$AQ, MATCH(YEAR(dlsp_1_y_a!A2935), focus_dlsp!$2:$2, 0), 0)</f>
        <v>55</v>
      </c>
      <c r="C2935">
        <f>VLOOKUP($A2935, focus_dlsp!$A:$AQ, MATCH(YEAR(A2935)+1, focus_dlsp!$2:$2, 0), 0)</f>
        <v>57</v>
      </c>
      <c r="D2935">
        <f t="shared" si="182"/>
        <v>2</v>
      </c>
      <c r="E2935">
        <f t="shared" si="180"/>
        <v>6</v>
      </c>
      <c r="F2935">
        <f t="shared" si="183"/>
        <v>6</v>
      </c>
      <c r="G2935">
        <f t="shared" si="181"/>
        <v>2018</v>
      </c>
    </row>
    <row r="2936" spans="1:7" x14ac:dyDescent="0.25">
      <c r="A2936" s="1">
        <f>focus_dlsp!A2937</f>
        <v>43255</v>
      </c>
      <c r="B2936">
        <f>VLOOKUP($A2936, focus_dlsp!$A:$AQ, MATCH(YEAR(dlsp_1_y_a!A2936), focus_dlsp!$2:$2, 0), 0)</f>
        <v>55</v>
      </c>
      <c r="C2936">
        <f>VLOOKUP($A2936, focus_dlsp!$A:$AQ, MATCH(YEAR(A2936)+1, focus_dlsp!$2:$2, 0), 0)</f>
        <v>57</v>
      </c>
      <c r="D2936">
        <f t="shared" si="182"/>
        <v>2</v>
      </c>
      <c r="E2936">
        <f t="shared" si="180"/>
        <v>6</v>
      </c>
      <c r="F2936">
        <f t="shared" si="183"/>
        <v>6</v>
      </c>
      <c r="G2936">
        <f t="shared" si="181"/>
        <v>2018</v>
      </c>
    </row>
    <row r="2937" spans="1:7" x14ac:dyDescent="0.25">
      <c r="A2937" s="1">
        <f>focus_dlsp!A2938</f>
        <v>43256</v>
      </c>
      <c r="B2937">
        <f>VLOOKUP($A2937, focus_dlsp!$A:$AQ, MATCH(YEAR(dlsp_1_y_a!A2937), focus_dlsp!$2:$2, 0), 0)</f>
        <v>55</v>
      </c>
      <c r="C2937">
        <f>VLOOKUP($A2937, focus_dlsp!$A:$AQ, MATCH(YEAR(A2937)+1, focus_dlsp!$2:$2, 0), 0)</f>
        <v>57</v>
      </c>
      <c r="D2937">
        <f t="shared" si="182"/>
        <v>2</v>
      </c>
      <c r="E2937">
        <f t="shared" si="180"/>
        <v>6</v>
      </c>
      <c r="F2937">
        <f t="shared" si="183"/>
        <v>6</v>
      </c>
      <c r="G2937">
        <f t="shared" si="181"/>
        <v>2018</v>
      </c>
    </row>
    <row r="2938" spans="1:7" x14ac:dyDescent="0.25">
      <c r="A2938" s="1">
        <f>focus_dlsp!A2939</f>
        <v>43257</v>
      </c>
      <c r="B2938">
        <f>VLOOKUP($A2938, focus_dlsp!$A:$AQ, MATCH(YEAR(dlsp_1_y_a!A2938), focus_dlsp!$2:$2, 0), 0)</f>
        <v>55</v>
      </c>
      <c r="C2938">
        <f>VLOOKUP($A2938, focus_dlsp!$A:$AQ, MATCH(YEAR(A2938)+1, focus_dlsp!$2:$2, 0), 0)</f>
        <v>57</v>
      </c>
      <c r="D2938">
        <f t="shared" si="182"/>
        <v>2</v>
      </c>
      <c r="E2938">
        <f t="shared" si="180"/>
        <v>6</v>
      </c>
      <c r="F2938">
        <f t="shared" si="183"/>
        <v>6</v>
      </c>
      <c r="G2938">
        <f t="shared" si="181"/>
        <v>2018</v>
      </c>
    </row>
    <row r="2939" spans="1:7" x14ac:dyDescent="0.25">
      <c r="A2939" s="1">
        <f>focus_dlsp!A2940</f>
        <v>43258</v>
      </c>
      <c r="B2939">
        <f>VLOOKUP($A2939, focus_dlsp!$A:$AQ, MATCH(YEAR(dlsp_1_y_a!A2939), focus_dlsp!$2:$2, 0), 0)</f>
        <v>55</v>
      </c>
      <c r="C2939">
        <f>VLOOKUP($A2939, focus_dlsp!$A:$AQ, MATCH(YEAR(A2939)+1, focus_dlsp!$2:$2, 0), 0)</f>
        <v>57</v>
      </c>
      <c r="D2939">
        <f t="shared" si="182"/>
        <v>2</v>
      </c>
      <c r="E2939">
        <f t="shared" si="180"/>
        <v>6</v>
      </c>
      <c r="F2939">
        <f t="shared" si="183"/>
        <v>6</v>
      </c>
      <c r="G2939">
        <f t="shared" si="181"/>
        <v>2018</v>
      </c>
    </row>
    <row r="2940" spans="1:7" x14ac:dyDescent="0.25">
      <c r="A2940" s="1">
        <f>focus_dlsp!A2941</f>
        <v>43259</v>
      </c>
      <c r="B2940">
        <f>VLOOKUP($A2940, focus_dlsp!$A:$AQ, MATCH(YEAR(dlsp_1_y_a!A2940), focus_dlsp!$2:$2, 0), 0)</f>
        <v>55</v>
      </c>
      <c r="C2940">
        <f>VLOOKUP($A2940, focus_dlsp!$A:$AQ, MATCH(YEAR(A2940)+1, focus_dlsp!$2:$2, 0), 0)</f>
        <v>57.05</v>
      </c>
      <c r="D2940">
        <f t="shared" si="182"/>
        <v>2.0499999999999972</v>
      </c>
      <c r="E2940">
        <f t="shared" si="180"/>
        <v>6</v>
      </c>
      <c r="F2940">
        <f t="shared" si="183"/>
        <v>6</v>
      </c>
      <c r="G2940">
        <f t="shared" si="181"/>
        <v>2018</v>
      </c>
    </row>
    <row r="2941" spans="1:7" x14ac:dyDescent="0.25">
      <c r="A2941" s="1">
        <f>focus_dlsp!A2942</f>
        <v>43262</v>
      </c>
      <c r="B2941">
        <f>VLOOKUP($A2941, focus_dlsp!$A:$AQ, MATCH(YEAR(dlsp_1_y_a!A2941), focus_dlsp!$2:$2, 0), 0)</f>
        <v>55</v>
      </c>
      <c r="C2941">
        <f>VLOOKUP($A2941, focus_dlsp!$A:$AQ, MATCH(YEAR(A2941)+1, focus_dlsp!$2:$2, 0), 0)</f>
        <v>57.1</v>
      </c>
      <c r="D2941">
        <f t="shared" si="182"/>
        <v>2.1000000000000014</v>
      </c>
      <c r="E2941">
        <f t="shared" si="180"/>
        <v>6</v>
      </c>
      <c r="F2941">
        <f t="shared" si="183"/>
        <v>6</v>
      </c>
      <c r="G2941">
        <f t="shared" si="181"/>
        <v>2018</v>
      </c>
    </row>
    <row r="2942" spans="1:7" x14ac:dyDescent="0.25">
      <c r="A2942" s="1">
        <f>focus_dlsp!A2943</f>
        <v>43263</v>
      </c>
      <c r="B2942">
        <f>VLOOKUP($A2942, focus_dlsp!$A:$AQ, MATCH(YEAR(dlsp_1_y_a!A2942), focus_dlsp!$2:$2, 0), 0)</f>
        <v>55</v>
      </c>
      <c r="C2942">
        <f>VLOOKUP($A2942, focus_dlsp!$A:$AQ, MATCH(YEAR(A2942)+1, focus_dlsp!$2:$2, 0), 0)</f>
        <v>57.1</v>
      </c>
      <c r="D2942">
        <f t="shared" si="182"/>
        <v>2.1000000000000014</v>
      </c>
      <c r="E2942">
        <f t="shared" si="180"/>
        <v>6</v>
      </c>
      <c r="F2942">
        <f t="shared" si="183"/>
        <v>6</v>
      </c>
      <c r="G2942">
        <f t="shared" si="181"/>
        <v>2018</v>
      </c>
    </row>
    <row r="2943" spans="1:7" x14ac:dyDescent="0.25">
      <c r="A2943" s="1">
        <f>focus_dlsp!A2944</f>
        <v>43264</v>
      </c>
      <c r="B2943">
        <f>VLOOKUP($A2943, focus_dlsp!$A:$AQ, MATCH(YEAR(dlsp_1_y_a!A2943), focus_dlsp!$2:$2, 0), 0)</f>
        <v>55</v>
      </c>
      <c r="C2943">
        <f>VLOOKUP($A2943, focus_dlsp!$A:$AQ, MATCH(YEAR(A2943)+1, focus_dlsp!$2:$2, 0), 0)</f>
        <v>57.15</v>
      </c>
      <c r="D2943">
        <f t="shared" si="182"/>
        <v>2.1499999999999986</v>
      </c>
      <c r="E2943">
        <f t="shared" si="180"/>
        <v>6</v>
      </c>
      <c r="F2943">
        <f t="shared" si="183"/>
        <v>6</v>
      </c>
      <c r="G2943">
        <f t="shared" si="181"/>
        <v>2018</v>
      </c>
    </row>
    <row r="2944" spans="1:7" x14ac:dyDescent="0.25">
      <c r="A2944" s="1">
        <f>focus_dlsp!A2945</f>
        <v>43265</v>
      </c>
      <c r="B2944">
        <f>VLOOKUP($A2944, focus_dlsp!$A:$AQ, MATCH(YEAR(dlsp_1_y_a!A2944), focus_dlsp!$2:$2, 0), 0)</f>
        <v>55</v>
      </c>
      <c r="C2944">
        <f>VLOOKUP($A2944, focus_dlsp!$A:$AQ, MATCH(YEAR(A2944)+1, focus_dlsp!$2:$2, 0), 0)</f>
        <v>57.15</v>
      </c>
      <c r="D2944">
        <f t="shared" si="182"/>
        <v>2.1499999999999986</v>
      </c>
      <c r="E2944">
        <f t="shared" si="180"/>
        <v>6</v>
      </c>
      <c r="F2944">
        <f t="shared" si="183"/>
        <v>6</v>
      </c>
      <c r="G2944">
        <f t="shared" si="181"/>
        <v>2018</v>
      </c>
    </row>
    <row r="2945" spans="1:7" x14ac:dyDescent="0.25">
      <c r="A2945" s="1">
        <f>focus_dlsp!A2946</f>
        <v>43266</v>
      </c>
      <c r="B2945">
        <f>VLOOKUP($A2945, focus_dlsp!$A:$AQ, MATCH(YEAR(dlsp_1_y_a!A2945), focus_dlsp!$2:$2, 0), 0)</f>
        <v>55</v>
      </c>
      <c r="C2945">
        <f>VLOOKUP($A2945, focus_dlsp!$A:$AQ, MATCH(YEAR(A2945)+1, focus_dlsp!$2:$2, 0), 0)</f>
        <v>57.15</v>
      </c>
      <c r="D2945">
        <f t="shared" si="182"/>
        <v>2.1499999999999986</v>
      </c>
      <c r="E2945">
        <f t="shared" si="180"/>
        <v>6</v>
      </c>
      <c r="F2945">
        <f t="shared" si="183"/>
        <v>6</v>
      </c>
      <c r="G2945">
        <f t="shared" si="181"/>
        <v>2018</v>
      </c>
    </row>
    <row r="2946" spans="1:7" x14ac:dyDescent="0.25">
      <c r="A2946" s="1">
        <f>focus_dlsp!A2947</f>
        <v>43269</v>
      </c>
      <c r="B2946">
        <f>VLOOKUP($A2946, focus_dlsp!$A:$AQ, MATCH(YEAR(dlsp_1_y_a!A2946), focus_dlsp!$2:$2, 0), 0)</f>
        <v>55</v>
      </c>
      <c r="C2946">
        <f>VLOOKUP($A2946, focus_dlsp!$A:$AQ, MATCH(YEAR(A2946)+1, focus_dlsp!$2:$2, 0), 0)</f>
        <v>57.6</v>
      </c>
      <c r="D2946">
        <f t="shared" si="182"/>
        <v>2.6000000000000014</v>
      </c>
      <c r="E2946">
        <f t="shared" ref="E2946:E3009" si="184">MONTH(A2946)</f>
        <v>6</v>
      </c>
      <c r="F2946">
        <f t="shared" si="183"/>
        <v>6</v>
      </c>
      <c r="G2946">
        <f t="shared" ref="G2946:G3009" si="185">YEAR(A2946)</f>
        <v>2018</v>
      </c>
    </row>
    <row r="2947" spans="1:7" x14ac:dyDescent="0.25">
      <c r="A2947" s="1">
        <f>focus_dlsp!A2948</f>
        <v>43270</v>
      </c>
      <c r="B2947">
        <f>VLOOKUP($A2947, focus_dlsp!$A:$AQ, MATCH(YEAR(dlsp_1_y_a!A2947), focus_dlsp!$2:$2, 0), 0)</f>
        <v>55</v>
      </c>
      <c r="C2947">
        <f>VLOOKUP($A2947, focus_dlsp!$A:$AQ, MATCH(YEAR(A2947)+1, focus_dlsp!$2:$2, 0), 0)</f>
        <v>57.6</v>
      </c>
      <c r="D2947">
        <f t="shared" ref="D2947:D3010" si="186">C2947-B2947</f>
        <v>2.6000000000000014</v>
      </c>
      <c r="E2947">
        <f t="shared" si="184"/>
        <v>6</v>
      </c>
      <c r="F2947">
        <f t="shared" ref="F2947:F3010" si="187">IF(E2947&lt;4,3,IF(E2947&lt;7,6,IF(E2947&lt;10,9,12)))</f>
        <v>6</v>
      </c>
      <c r="G2947">
        <f t="shared" si="185"/>
        <v>2018</v>
      </c>
    </row>
    <row r="2948" spans="1:7" x14ac:dyDescent="0.25">
      <c r="A2948" s="1">
        <f>focus_dlsp!A2949</f>
        <v>43271</v>
      </c>
      <c r="B2948">
        <f>VLOOKUP($A2948, focus_dlsp!$A:$AQ, MATCH(YEAR(dlsp_1_y_a!A2948), focus_dlsp!$2:$2, 0), 0)</f>
        <v>55</v>
      </c>
      <c r="C2948">
        <f>VLOOKUP($A2948, focus_dlsp!$A:$AQ, MATCH(YEAR(A2948)+1, focus_dlsp!$2:$2, 0), 0)</f>
        <v>57.6</v>
      </c>
      <c r="D2948">
        <f t="shared" si="186"/>
        <v>2.6000000000000014</v>
      </c>
      <c r="E2948">
        <f t="shared" si="184"/>
        <v>6</v>
      </c>
      <c r="F2948">
        <f t="shared" si="187"/>
        <v>6</v>
      </c>
      <c r="G2948">
        <f t="shared" si="185"/>
        <v>2018</v>
      </c>
    </row>
    <row r="2949" spans="1:7" x14ac:dyDescent="0.25">
      <c r="A2949" s="1">
        <f>focus_dlsp!A2950</f>
        <v>43272</v>
      </c>
      <c r="B2949">
        <f>VLOOKUP($A2949, focus_dlsp!$A:$AQ, MATCH(YEAR(dlsp_1_y_a!A2949), focus_dlsp!$2:$2, 0), 0)</f>
        <v>55</v>
      </c>
      <c r="C2949">
        <f>VLOOKUP($A2949, focus_dlsp!$A:$AQ, MATCH(YEAR(A2949)+1, focus_dlsp!$2:$2, 0), 0)</f>
        <v>58</v>
      </c>
      <c r="D2949">
        <f t="shared" si="186"/>
        <v>3</v>
      </c>
      <c r="E2949">
        <f t="shared" si="184"/>
        <v>6</v>
      </c>
      <c r="F2949">
        <f t="shared" si="187"/>
        <v>6</v>
      </c>
      <c r="G2949">
        <f t="shared" si="185"/>
        <v>2018</v>
      </c>
    </row>
    <row r="2950" spans="1:7" x14ac:dyDescent="0.25">
      <c r="A2950" s="1">
        <f>focus_dlsp!A2951</f>
        <v>43273</v>
      </c>
      <c r="B2950">
        <f>VLOOKUP($A2950, focus_dlsp!$A:$AQ, MATCH(YEAR(dlsp_1_y_a!A2950), focus_dlsp!$2:$2, 0), 0)</f>
        <v>55</v>
      </c>
      <c r="C2950">
        <f>VLOOKUP($A2950, focus_dlsp!$A:$AQ, MATCH(YEAR(A2950)+1, focus_dlsp!$2:$2, 0), 0)</f>
        <v>58</v>
      </c>
      <c r="D2950">
        <f t="shared" si="186"/>
        <v>3</v>
      </c>
      <c r="E2950">
        <f t="shared" si="184"/>
        <v>6</v>
      </c>
      <c r="F2950">
        <f t="shared" si="187"/>
        <v>6</v>
      </c>
      <c r="G2950">
        <f t="shared" si="185"/>
        <v>2018</v>
      </c>
    </row>
    <row r="2951" spans="1:7" x14ac:dyDescent="0.25">
      <c r="A2951" s="1">
        <f>focus_dlsp!A2952</f>
        <v>43276</v>
      </c>
      <c r="B2951">
        <f>VLOOKUP($A2951, focus_dlsp!$A:$AQ, MATCH(YEAR(dlsp_1_y_a!A2951), focus_dlsp!$2:$2, 0), 0)</f>
        <v>55</v>
      </c>
      <c r="C2951">
        <f>VLOOKUP($A2951, focus_dlsp!$A:$AQ, MATCH(YEAR(A2951)+1, focus_dlsp!$2:$2, 0), 0)</f>
        <v>58</v>
      </c>
      <c r="D2951">
        <f t="shared" si="186"/>
        <v>3</v>
      </c>
      <c r="E2951">
        <f t="shared" si="184"/>
        <v>6</v>
      </c>
      <c r="F2951">
        <f t="shared" si="187"/>
        <v>6</v>
      </c>
      <c r="G2951">
        <f t="shared" si="185"/>
        <v>2018</v>
      </c>
    </row>
    <row r="2952" spans="1:7" x14ac:dyDescent="0.25">
      <c r="A2952" s="1">
        <f>focus_dlsp!A2953</f>
        <v>43277</v>
      </c>
      <c r="B2952">
        <f>VLOOKUP($A2952, focus_dlsp!$A:$AQ, MATCH(YEAR(dlsp_1_y_a!A2952), focus_dlsp!$2:$2, 0), 0)</f>
        <v>55</v>
      </c>
      <c r="C2952">
        <f>VLOOKUP($A2952, focus_dlsp!$A:$AQ, MATCH(YEAR(A2952)+1, focus_dlsp!$2:$2, 0), 0)</f>
        <v>58</v>
      </c>
      <c r="D2952">
        <f t="shared" si="186"/>
        <v>3</v>
      </c>
      <c r="E2952">
        <f t="shared" si="184"/>
        <v>6</v>
      </c>
      <c r="F2952">
        <f t="shared" si="187"/>
        <v>6</v>
      </c>
      <c r="G2952">
        <f t="shared" si="185"/>
        <v>2018</v>
      </c>
    </row>
    <row r="2953" spans="1:7" x14ac:dyDescent="0.25">
      <c r="A2953" s="1">
        <f>focus_dlsp!A2954</f>
        <v>43278</v>
      </c>
      <c r="B2953">
        <f>VLOOKUP($A2953, focus_dlsp!$A:$AQ, MATCH(YEAR(dlsp_1_y_a!A2953), focus_dlsp!$2:$2, 0), 0)</f>
        <v>55</v>
      </c>
      <c r="C2953">
        <f>VLOOKUP($A2953, focus_dlsp!$A:$AQ, MATCH(YEAR(A2953)+1, focus_dlsp!$2:$2, 0), 0)</f>
        <v>58</v>
      </c>
      <c r="D2953">
        <f t="shared" si="186"/>
        <v>3</v>
      </c>
      <c r="E2953">
        <f t="shared" si="184"/>
        <v>6</v>
      </c>
      <c r="F2953">
        <f t="shared" si="187"/>
        <v>6</v>
      </c>
      <c r="G2953">
        <f t="shared" si="185"/>
        <v>2018</v>
      </c>
    </row>
    <row r="2954" spans="1:7" x14ac:dyDescent="0.25">
      <c r="A2954" s="1">
        <f>focus_dlsp!A2955</f>
        <v>43279</v>
      </c>
      <c r="B2954">
        <f>VLOOKUP($A2954, focus_dlsp!$A:$AQ, MATCH(YEAR(dlsp_1_y_a!A2954), focus_dlsp!$2:$2, 0), 0)</f>
        <v>55</v>
      </c>
      <c r="C2954">
        <f>VLOOKUP($A2954, focus_dlsp!$A:$AQ, MATCH(YEAR(A2954)+1, focus_dlsp!$2:$2, 0), 0)</f>
        <v>58</v>
      </c>
      <c r="D2954">
        <f t="shared" si="186"/>
        <v>3</v>
      </c>
      <c r="E2954">
        <f t="shared" si="184"/>
        <v>6</v>
      </c>
      <c r="F2954">
        <f t="shared" si="187"/>
        <v>6</v>
      </c>
      <c r="G2954">
        <f t="shared" si="185"/>
        <v>2018</v>
      </c>
    </row>
    <row r="2955" spans="1:7" x14ac:dyDescent="0.25">
      <c r="A2955" s="1">
        <f>focus_dlsp!A2956</f>
        <v>43280</v>
      </c>
      <c r="B2955">
        <f>VLOOKUP($A2955, focus_dlsp!$A:$AQ, MATCH(YEAR(dlsp_1_y_a!A2955), focus_dlsp!$2:$2, 0), 0)</f>
        <v>55</v>
      </c>
      <c r="C2955">
        <f>VLOOKUP($A2955, focus_dlsp!$A:$AQ, MATCH(YEAR(A2955)+1, focus_dlsp!$2:$2, 0), 0)</f>
        <v>58</v>
      </c>
      <c r="D2955">
        <f t="shared" si="186"/>
        <v>3</v>
      </c>
      <c r="E2955">
        <f t="shared" si="184"/>
        <v>6</v>
      </c>
      <c r="F2955">
        <f t="shared" si="187"/>
        <v>6</v>
      </c>
      <c r="G2955">
        <f t="shared" si="185"/>
        <v>2018</v>
      </c>
    </row>
    <row r="2956" spans="1:7" x14ac:dyDescent="0.25">
      <c r="A2956" s="1">
        <f>focus_dlsp!A2957</f>
        <v>43283</v>
      </c>
      <c r="B2956">
        <f>VLOOKUP($A2956, focus_dlsp!$A:$AQ, MATCH(YEAR(dlsp_1_y_a!A2956), focus_dlsp!$2:$2, 0), 0)</f>
        <v>55</v>
      </c>
      <c r="C2956">
        <f>VLOOKUP($A2956, focus_dlsp!$A:$AQ, MATCH(YEAR(A2956)+1, focus_dlsp!$2:$2, 0), 0)</f>
        <v>58</v>
      </c>
      <c r="D2956">
        <f t="shared" si="186"/>
        <v>3</v>
      </c>
      <c r="E2956">
        <f t="shared" si="184"/>
        <v>7</v>
      </c>
      <c r="F2956">
        <f t="shared" si="187"/>
        <v>9</v>
      </c>
      <c r="G2956">
        <f t="shared" si="185"/>
        <v>2018</v>
      </c>
    </row>
    <row r="2957" spans="1:7" x14ac:dyDescent="0.25">
      <c r="A2957" s="1">
        <f>focus_dlsp!A2958</f>
        <v>43284</v>
      </c>
      <c r="B2957">
        <f>VLOOKUP($A2957, focus_dlsp!$A:$AQ, MATCH(YEAR(dlsp_1_y_a!A2957), focus_dlsp!$2:$2, 0), 0)</f>
        <v>55</v>
      </c>
      <c r="C2957">
        <f>VLOOKUP($A2957, focus_dlsp!$A:$AQ, MATCH(YEAR(A2957)+1, focus_dlsp!$2:$2, 0), 0)</f>
        <v>58</v>
      </c>
      <c r="D2957">
        <f t="shared" si="186"/>
        <v>3</v>
      </c>
      <c r="E2957">
        <f t="shared" si="184"/>
        <v>7</v>
      </c>
      <c r="F2957">
        <f t="shared" si="187"/>
        <v>9</v>
      </c>
      <c r="G2957">
        <f t="shared" si="185"/>
        <v>2018</v>
      </c>
    </row>
    <row r="2958" spans="1:7" x14ac:dyDescent="0.25">
      <c r="A2958" s="1">
        <f>focus_dlsp!A2959</f>
        <v>43285</v>
      </c>
      <c r="B2958">
        <f>VLOOKUP($A2958, focus_dlsp!$A:$AQ, MATCH(YEAR(dlsp_1_y_a!A2958), focus_dlsp!$2:$2, 0), 0)</f>
        <v>55</v>
      </c>
      <c r="C2958">
        <f>VLOOKUP($A2958, focus_dlsp!$A:$AQ, MATCH(YEAR(A2958)+1, focus_dlsp!$2:$2, 0), 0)</f>
        <v>58</v>
      </c>
      <c r="D2958">
        <f t="shared" si="186"/>
        <v>3</v>
      </c>
      <c r="E2958">
        <f t="shared" si="184"/>
        <v>7</v>
      </c>
      <c r="F2958">
        <f t="shared" si="187"/>
        <v>9</v>
      </c>
      <c r="G2958">
        <f t="shared" si="185"/>
        <v>2018</v>
      </c>
    </row>
    <row r="2959" spans="1:7" x14ac:dyDescent="0.25">
      <c r="A2959" s="1">
        <f>focus_dlsp!A2960</f>
        <v>43286</v>
      </c>
      <c r="B2959">
        <f>VLOOKUP($A2959, focus_dlsp!$A:$AQ, MATCH(YEAR(dlsp_1_y_a!A2959), focus_dlsp!$2:$2, 0), 0)</f>
        <v>55</v>
      </c>
      <c r="C2959">
        <f>VLOOKUP($A2959, focus_dlsp!$A:$AQ, MATCH(YEAR(A2959)+1, focus_dlsp!$2:$2, 0), 0)</f>
        <v>58</v>
      </c>
      <c r="D2959">
        <f t="shared" si="186"/>
        <v>3</v>
      </c>
      <c r="E2959">
        <f t="shared" si="184"/>
        <v>7</v>
      </c>
      <c r="F2959">
        <f t="shared" si="187"/>
        <v>9</v>
      </c>
      <c r="G2959">
        <f t="shared" si="185"/>
        <v>2018</v>
      </c>
    </row>
    <row r="2960" spans="1:7" x14ac:dyDescent="0.25">
      <c r="A2960" s="1">
        <f>focus_dlsp!A2961</f>
        <v>43287</v>
      </c>
      <c r="B2960">
        <f>VLOOKUP($A2960, focus_dlsp!$A:$AQ, MATCH(YEAR(dlsp_1_y_a!A2960), focus_dlsp!$2:$2, 0), 0)</f>
        <v>54.95</v>
      </c>
      <c r="C2960">
        <f>VLOOKUP($A2960, focus_dlsp!$A:$AQ, MATCH(YEAR(A2960)+1, focus_dlsp!$2:$2, 0), 0)</f>
        <v>58</v>
      </c>
      <c r="D2960">
        <f t="shared" si="186"/>
        <v>3.0499999999999972</v>
      </c>
      <c r="E2960">
        <f t="shared" si="184"/>
        <v>7</v>
      </c>
      <c r="F2960">
        <f t="shared" si="187"/>
        <v>9</v>
      </c>
      <c r="G2960">
        <f t="shared" si="185"/>
        <v>2018</v>
      </c>
    </row>
    <row r="2961" spans="1:7" x14ac:dyDescent="0.25">
      <c r="A2961" s="1">
        <f>focus_dlsp!A2962</f>
        <v>43290</v>
      </c>
      <c r="B2961">
        <f>VLOOKUP($A2961, focus_dlsp!$A:$AQ, MATCH(YEAR(dlsp_1_y_a!A2961), focus_dlsp!$2:$2, 0), 0)</f>
        <v>55</v>
      </c>
      <c r="C2961">
        <f>VLOOKUP($A2961, focus_dlsp!$A:$AQ, MATCH(YEAR(A2961)+1, focus_dlsp!$2:$2, 0), 0)</f>
        <v>58</v>
      </c>
      <c r="D2961">
        <f t="shared" si="186"/>
        <v>3</v>
      </c>
      <c r="E2961">
        <f t="shared" si="184"/>
        <v>7</v>
      </c>
      <c r="F2961">
        <f t="shared" si="187"/>
        <v>9</v>
      </c>
      <c r="G2961">
        <f t="shared" si="185"/>
        <v>2018</v>
      </c>
    </row>
    <row r="2962" spans="1:7" x14ac:dyDescent="0.25">
      <c r="A2962" s="1">
        <f>focus_dlsp!A2963</f>
        <v>43291</v>
      </c>
      <c r="B2962">
        <f>VLOOKUP($A2962, focus_dlsp!$A:$AQ, MATCH(YEAR(dlsp_1_y_a!A2962), focus_dlsp!$2:$2, 0), 0)</f>
        <v>55</v>
      </c>
      <c r="C2962">
        <f>VLOOKUP($A2962, focus_dlsp!$A:$AQ, MATCH(YEAR(A2962)+1, focus_dlsp!$2:$2, 0), 0)</f>
        <v>58</v>
      </c>
      <c r="D2962">
        <f t="shared" si="186"/>
        <v>3</v>
      </c>
      <c r="E2962">
        <f t="shared" si="184"/>
        <v>7</v>
      </c>
      <c r="F2962">
        <f t="shared" si="187"/>
        <v>9</v>
      </c>
      <c r="G2962">
        <f t="shared" si="185"/>
        <v>2018</v>
      </c>
    </row>
    <row r="2963" spans="1:7" x14ac:dyDescent="0.25">
      <c r="A2963" s="1">
        <f>focus_dlsp!A2964</f>
        <v>43292</v>
      </c>
      <c r="B2963">
        <f>VLOOKUP($A2963, focus_dlsp!$A:$AQ, MATCH(YEAR(dlsp_1_y_a!A2963), focus_dlsp!$2:$2, 0), 0)</f>
        <v>54.95</v>
      </c>
      <c r="C2963">
        <f>VLOOKUP($A2963, focus_dlsp!$A:$AQ, MATCH(YEAR(A2963)+1, focus_dlsp!$2:$2, 0), 0)</f>
        <v>58</v>
      </c>
      <c r="D2963">
        <f t="shared" si="186"/>
        <v>3.0499999999999972</v>
      </c>
      <c r="E2963">
        <f t="shared" si="184"/>
        <v>7</v>
      </c>
      <c r="F2963">
        <f t="shared" si="187"/>
        <v>9</v>
      </c>
      <c r="G2963">
        <f t="shared" si="185"/>
        <v>2018</v>
      </c>
    </row>
    <row r="2964" spans="1:7" x14ac:dyDescent="0.25">
      <c r="A2964" s="1">
        <f>focus_dlsp!A2965</f>
        <v>43293</v>
      </c>
      <c r="B2964">
        <f>VLOOKUP($A2964, focus_dlsp!$A:$AQ, MATCH(YEAR(dlsp_1_y_a!A2964), focus_dlsp!$2:$2, 0), 0)</f>
        <v>54.95</v>
      </c>
      <c r="C2964">
        <f>VLOOKUP($A2964, focus_dlsp!$A:$AQ, MATCH(YEAR(A2964)+1, focus_dlsp!$2:$2, 0), 0)</f>
        <v>58</v>
      </c>
      <c r="D2964">
        <f t="shared" si="186"/>
        <v>3.0499999999999972</v>
      </c>
      <c r="E2964">
        <f t="shared" si="184"/>
        <v>7</v>
      </c>
      <c r="F2964">
        <f t="shared" si="187"/>
        <v>9</v>
      </c>
      <c r="G2964">
        <f t="shared" si="185"/>
        <v>2018</v>
      </c>
    </row>
    <row r="2965" spans="1:7" x14ac:dyDescent="0.25">
      <c r="A2965" s="1">
        <f>focus_dlsp!A2966</f>
        <v>43294</v>
      </c>
      <c r="B2965">
        <f>VLOOKUP($A2965, focus_dlsp!$A:$AQ, MATCH(YEAR(dlsp_1_y_a!A2965), focus_dlsp!$2:$2, 0), 0)</f>
        <v>54.93</v>
      </c>
      <c r="C2965">
        <f>VLOOKUP($A2965, focus_dlsp!$A:$AQ, MATCH(YEAR(A2965)+1, focus_dlsp!$2:$2, 0), 0)</f>
        <v>58</v>
      </c>
      <c r="D2965">
        <f t="shared" si="186"/>
        <v>3.0700000000000003</v>
      </c>
      <c r="E2965">
        <f t="shared" si="184"/>
        <v>7</v>
      </c>
      <c r="F2965">
        <f t="shared" si="187"/>
        <v>9</v>
      </c>
      <c r="G2965">
        <f t="shared" si="185"/>
        <v>2018</v>
      </c>
    </row>
    <row r="2966" spans="1:7" x14ac:dyDescent="0.25">
      <c r="A2966" s="1">
        <f>focus_dlsp!A2967</f>
        <v>43297</v>
      </c>
      <c r="B2966">
        <f>VLOOKUP($A2966, focus_dlsp!$A:$AQ, MATCH(YEAR(dlsp_1_y_a!A2966), focus_dlsp!$2:$2, 0), 0)</f>
        <v>54.9</v>
      </c>
      <c r="C2966">
        <f>VLOOKUP($A2966, focus_dlsp!$A:$AQ, MATCH(YEAR(A2966)+1, focus_dlsp!$2:$2, 0), 0)</f>
        <v>58</v>
      </c>
      <c r="D2966">
        <f t="shared" si="186"/>
        <v>3.1000000000000014</v>
      </c>
      <c r="E2966">
        <f t="shared" si="184"/>
        <v>7</v>
      </c>
      <c r="F2966">
        <f t="shared" si="187"/>
        <v>9</v>
      </c>
      <c r="G2966">
        <f t="shared" si="185"/>
        <v>2018</v>
      </c>
    </row>
    <row r="2967" spans="1:7" x14ac:dyDescent="0.25">
      <c r="A2967" s="1">
        <f>focus_dlsp!A2968</f>
        <v>43298</v>
      </c>
      <c r="B2967">
        <f>VLOOKUP($A2967, focus_dlsp!$A:$AQ, MATCH(YEAR(dlsp_1_y_a!A2967), focus_dlsp!$2:$2, 0), 0)</f>
        <v>54.93</v>
      </c>
      <c r="C2967">
        <f>VLOOKUP($A2967, focus_dlsp!$A:$AQ, MATCH(YEAR(A2967)+1, focus_dlsp!$2:$2, 0), 0)</f>
        <v>58</v>
      </c>
      <c r="D2967">
        <f t="shared" si="186"/>
        <v>3.0700000000000003</v>
      </c>
      <c r="E2967">
        <f t="shared" si="184"/>
        <v>7</v>
      </c>
      <c r="F2967">
        <f t="shared" si="187"/>
        <v>9</v>
      </c>
      <c r="G2967">
        <f t="shared" si="185"/>
        <v>2018</v>
      </c>
    </row>
    <row r="2968" spans="1:7" x14ac:dyDescent="0.25">
      <c r="A2968" s="1">
        <f>focus_dlsp!A2969</f>
        <v>43299</v>
      </c>
      <c r="B2968">
        <f>VLOOKUP($A2968, focus_dlsp!$A:$AQ, MATCH(YEAR(dlsp_1_y_a!A2968), focus_dlsp!$2:$2, 0), 0)</f>
        <v>54.93</v>
      </c>
      <c r="C2968">
        <f>VLOOKUP($A2968, focus_dlsp!$A:$AQ, MATCH(YEAR(A2968)+1, focus_dlsp!$2:$2, 0), 0)</f>
        <v>58</v>
      </c>
      <c r="D2968">
        <f t="shared" si="186"/>
        <v>3.0700000000000003</v>
      </c>
      <c r="E2968">
        <f t="shared" si="184"/>
        <v>7</v>
      </c>
      <c r="F2968">
        <f t="shared" si="187"/>
        <v>9</v>
      </c>
      <c r="G2968">
        <f t="shared" si="185"/>
        <v>2018</v>
      </c>
    </row>
    <row r="2969" spans="1:7" x14ac:dyDescent="0.25">
      <c r="A2969" s="1">
        <f>focus_dlsp!A2970</f>
        <v>43300</v>
      </c>
      <c r="B2969">
        <f>VLOOKUP($A2969, focus_dlsp!$A:$AQ, MATCH(YEAR(dlsp_1_y_a!A2969), focus_dlsp!$2:$2, 0), 0)</f>
        <v>54.93</v>
      </c>
      <c r="C2969">
        <f>VLOOKUP($A2969, focus_dlsp!$A:$AQ, MATCH(YEAR(A2969)+1, focus_dlsp!$2:$2, 0), 0)</f>
        <v>58</v>
      </c>
      <c r="D2969">
        <f t="shared" si="186"/>
        <v>3.0700000000000003</v>
      </c>
      <c r="E2969">
        <f t="shared" si="184"/>
        <v>7</v>
      </c>
      <c r="F2969">
        <f t="shared" si="187"/>
        <v>9</v>
      </c>
      <c r="G2969">
        <f t="shared" si="185"/>
        <v>2018</v>
      </c>
    </row>
    <row r="2970" spans="1:7" x14ac:dyDescent="0.25">
      <c r="A2970" s="1">
        <f>focus_dlsp!A2971</f>
        <v>43301</v>
      </c>
      <c r="B2970">
        <f>VLOOKUP($A2970, focus_dlsp!$A:$AQ, MATCH(YEAR(dlsp_1_y_a!A2970), focus_dlsp!$2:$2, 0), 0)</f>
        <v>54.6</v>
      </c>
      <c r="C2970">
        <f>VLOOKUP($A2970, focus_dlsp!$A:$AQ, MATCH(YEAR(A2970)+1, focus_dlsp!$2:$2, 0), 0)</f>
        <v>58</v>
      </c>
      <c r="D2970">
        <f t="shared" si="186"/>
        <v>3.3999999999999986</v>
      </c>
      <c r="E2970">
        <f t="shared" si="184"/>
        <v>7</v>
      </c>
      <c r="F2970">
        <f t="shared" si="187"/>
        <v>9</v>
      </c>
      <c r="G2970">
        <f t="shared" si="185"/>
        <v>2018</v>
      </c>
    </row>
    <row r="2971" spans="1:7" x14ac:dyDescent="0.25">
      <c r="A2971" s="1">
        <f>focus_dlsp!A2972</f>
        <v>43304</v>
      </c>
      <c r="B2971">
        <f>VLOOKUP($A2971, focus_dlsp!$A:$AQ, MATCH(YEAR(dlsp_1_y_a!A2971), focus_dlsp!$2:$2, 0), 0)</f>
        <v>54.6</v>
      </c>
      <c r="C2971">
        <f>VLOOKUP($A2971, focus_dlsp!$A:$AQ, MATCH(YEAR(A2971)+1, focus_dlsp!$2:$2, 0), 0)</f>
        <v>58</v>
      </c>
      <c r="D2971">
        <f t="shared" si="186"/>
        <v>3.3999999999999986</v>
      </c>
      <c r="E2971">
        <f t="shared" si="184"/>
        <v>7</v>
      </c>
      <c r="F2971">
        <f t="shared" si="187"/>
        <v>9</v>
      </c>
      <c r="G2971">
        <f t="shared" si="185"/>
        <v>2018</v>
      </c>
    </row>
    <row r="2972" spans="1:7" x14ac:dyDescent="0.25">
      <c r="A2972" s="1">
        <f>focus_dlsp!A2973</f>
        <v>43305</v>
      </c>
      <c r="B2972">
        <f>VLOOKUP($A2972, focus_dlsp!$A:$AQ, MATCH(YEAR(dlsp_1_y_a!A2972), focus_dlsp!$2:$2, 0), 0)</f>
        <v>54.9</v>
      </c>
      <c r="C2972">
        <f>VLOOKUP($A2972, focus_dlsp!$A:$AQ, MATCH(YEAR(A2972)+1, focus_dlsp!$2:$2, 0), 0)</f>
        <v>58</v>
      </c>
      <c r="D2972">
        <f t="shared" si="186"/>
        <v>3.1000000000000014</v>
      </c>
      <c r="E2972">
        <f t="shared" si="184"/>
        <v>7</v>
      </c>
      <c r="F2972">
        <f t="shared" si="187"/>
        <v>9</v>
      </c>
      <c r="G2972">
        <f t="shared" si="185"/>
        <v>2018</v>
      </c>
    </row>
    <row r="2973" spans="1:7" x14ac:dyDescent="0.25">
      <c r="A2973" s="1">
        <f>focus_dlsp!A2974</f>
        <v>43306</v>
      </c>
      <c r="B2973">
        <f>VLOOKUP($A2973, focus_dlsp!$A:$AQ, MATCH(YEAR(dlsp_1_y_a!A2973), focus_dlsp!$2:$2, 0), 0)</f>
        <v>54.9</v>
      </c>
      <c r="C2973">
        <f>VLOOKUP($A2973, focus_dlsp!$A:$AQ, MATCH(YEAR(A2973)+1, focus_dlsp!$2:$2, 0), 0)</f>
        <v>58</v>
      </c>
      <c r="D2973">
        <f t="shared" si="186"/>
        <v>3.1000000000000014</v>
      </c>
      <c r="E2973">
        <f t="shared" si="184"/>
        <v>7</v>
      </c>
      <c r="F2973">
        <f t="shared" si="187"/>
        <v>9</v>
      </c>
      <c r="G2973">
        <f t="shared" si="185"/>
        <v>2018</v>
      </c>
    </row>
    <row r="2974" spans="1:7" x14ac:dyDescent="0.25">
      <c r="A2974" s="1">
        <f>focus_dlsp!A2975</f>
        <v>43307</v>
      </c>
      <c r="B2974">
        <f>VLOOKUP($A2974, focus_dlsp!$A:$AQ, MATCH(YEAR(dlsp_1_y_a!A2974), focus_dlsp!$2:$2, 0), 0)</f>
        <v>54.9</v>
      </c>
      <c r="C2974">
        <f>VLOOKUP($A2974, focus_dlsp!$A:$AQ, MATCH(YEAR(A2974)+1, focus_dlsp!$2:$2, 0), 0)</f>
        <v>58</v>
      </c>
      <c r="D2974">
        <f t="shared" si="186"/>
        <v>3.1000000000000014</v>
      </c>
      <c r="E2974">
        <f t="shared" si="184"/>
        <v>7</v>
      </c>
      <c r="F2974">
        <f t="shared" si="187"/>
        <v>9</v>
      </c>
      <c r="G2974">
        <f t="shared" si="185"/>
        <v>2018</v>
      </c>
    </row>
    <row r="2975" spans="1:7" x14ac:dyDescent="0.25">
      <c r="A2975" s="1">
        <f>focus_dlsp!A2976</f>
        <v>43308</v>
      </c>
      <c r="B2975">
        <f>VLOOKUP($A2975, focus_dlsp!$A:$AQ, MATCH(YEAR(dlsp_1_y_a!A2975), focus_dlsp!$2:$2, 0), 0)</f>
        <v>54.9</v>
      </c>
      <c r="C2975">
        <f>VLOOKUP($A2975, focus_dlsp!$A:$AQ, MATCH(YEAR(A2975)+1, focus_dlsp!$2:$2, 0), 0)</f>
        <v>58</v>
      </c>
      <c r="D2975">
        <f t="shared" si="186"/>
        <v>3.1000000000000014</v>
      </c>
      <c r="E2975">
        <f t="shared" si="184"/>
        <v>7</v>
      </c>
      <c r="F2975">
        <f t="shared" si="187"/>
        <v>9</v>
      </c>
      <c r="G2975">
        <f t="shared" si="185"/>
        <v>2018</v>
      </c>
    </row>
    <row r="2976" spans="1:7" x14ac:dyDescent="0.25">
      <c r="A2976" s="1">
        <f>focus_dlsp!A2977</f>
        <v>43311</v>
      </c>
      <c r="B2976">
        <f>VLOOKUP($A2976, focus_dlsp!$A:$AQ, MATCH(YEAR(dlsp_1_y_a!A2976), focus_dlsp!$2:$2, 0), 0)</f>
        <v>54.3</v>
      </c>
      <c r="C2976">
        <f>VLOOKUP($A2976, focus_dlsp!$A:$AQ, MATCH(YEAR(A2976)+1, focus_dlsp!$2:$2, 0), 0)</f>
        <v>58</v>
      </c>
      <c r="D2976">
        <f t="shared" si="186"/>
        <v>3.7000000000000028</v>
      </c>
      <c r="E2976">
        <f t="shared" si="184"/>
        <v>7</v>
      </c>
      <c r="F2976">
        <f t="shared" si="187"/>
        <v>9</v>
      </c>
      <c r="G2976">
        <f t="shared" si="185"/>
        <v>2018</v>
      </c>
    </row>
    <row r="2977" spans="1:7" x14ac:dyDescent="0.25">
      <c r="A2977" s="1">
        <f>focus_dlsp!A2978</f>
        <v>43312</v>
      </c>
      <c r="B2977">
        <f>VLOOKUP($A2977, focus_dlsp!$A:$AQ, MATCH(YEAR(dlsp_1_y_a!A2977), focus_dlsp!$2:$2, 0), 0)</f>
        <v>54.6</v>
      </c>
      <c r="C2977">
        <f>VLOOKUP($A2977, focus_dlsp!$A:$AQ, MATCH(YEAR(A2977)+1, focus_dlsp!$2:$2, 0), 0)</f>
        <v>58</v>
      </c>
      <c r="D2977">
        <f t="shared" si="186"/>
        <v>3.3999999999999986</v>
      </c>
      <c r="E2977">
        <f t="shared" si="184"/>
        <v>7</v>
      </c>
      <c r="F2977">
        <f t="shared" si="187"/>
        <v>9</v>
      </c>
      <c r="G2977">
        <f t="shared" si="185"/>
        <v>2018</v>
      </c>
    </row>
    <row r="2978" spans="1:7" x14ac:dyDescent="0.25">
      <c r="A2978" s="1">
        <f>focus_dlsp!A2979</f>
        <v>43313</v>
      </c>
      <c r="B2978">
        <f>VLOOKUP($A2978, focus_dlsp!$A:$AQ, MATCH(YEAR(dlsp_1_y_a!A2978), focus_dlsp!$2:$2, 0), 0)</f>
        <v>54.6</v>
      </c>
      <c r="C2978">
        <f>VLOOKUP($A2978, focus_dlsp!$A:$AQ, MATCH(YEAR(A2978)+1, focus_dlsp!$2:$2, 0), 0)</f>
        <v>58</v>
      </c>
      <c r="D2978">
        <f t="shared" si="186"/>
        <v>3.3999999999999986</v>
      </c>
      <c r="E2978">
        <f t="shared" si="184"/>
        <v>8</v>
      </c>
      <c r="F2978">
        <f t="shared" si="187"/>
        <v>9</v>
      </c>
      <c r="G2978">
        <f t="shared" si="185"/>
        <v>2018</v>
      </c>
    </row>
    <row r="2979" spans="1:7" x14ac:dyDescent="0.25">
      <c r="A2979" s="1">
        <f>focus_dlsp!A2980</f>
        <v>43314</v>
      </c>
      <c r="B2979">
        <f>VLOOKUP($A2979, focus_dlsp!$A:$AQ, MATCH(YEAR(dlsp_1_y_a!A2979), focus_dlsp!$2:$2, 0), 0)</f>
        <v>54.6</v>
      </c>
      <c r="C2979">
        <f>VLOOKUP($A2979, focus_dlsp!$A:$AQ, MATCH(YEAR(A2979)+1, focus_dlsp!$2:$2, 0), 0)</f>
        <v>58</v>
      </c>
      <c r="D2979">
        <f t="shared" si="186"/>
        <v>3.3999999999999986</v>
      </c>
      <c r="E2979">
        <f t="shared" si="184"/>
        <v>8</v>
      </c>
      <c r="F2979">
        <f t="shared" si="187"/>
        <v>9</v>
      </c>
      <c r="G2979">
        <f t="shared" si="185"/>
        <v>2018</v>
      </c>
    </row>
    <row r="2980" spans="1:7" x14ac:dyDescent="0.25">
      <c r="A2980" s="1">
        <f>focus_dlsp!A2981</f>
        <v>43315</v>
      </c>
      <c r="B2980">
        <f>VLOOKUP($A2980, focus_dlsp!$A:$AQ, MATCH(YEAR(dlsp_1_y_a!A2980), focus_dlsp!$2:$2, 0), 0)</f>
        <v>54.25</v>
      </c>
      <c r="C2980">
        <f>VLOOKUP($A2980, focus_dlsp!$A:$AQ, MATCH(YEAR(A2980)+1, focus_dlsp!$2:$2, 0), 0)</f>
        <v>57.7</v>
      </c>
      <c r="D2980">
        <f t="shared" si="186"/>
        <v>3.4500000000000028</v>
      </c>
      <c r="E2980">
        <f t="shared" si="184"/>
        <v>8</v>
      </c>
      <c r="F2980">
        <f t="shared" si="187"/>
        <v>9</v>
      </c>
      <c r="G2980">
        <f t="shared" si="185"/>
        <v>2018</v>
      </c>
    </row>
    <row r="2981" spans="1:7" x14ac:dyDescent="0.25">
      <c r="A2981" s="1">
        <f>focus_dlsp!A2982</f>
        <v>43318</v>
      </c>
      <c r="B2981">
        <f>VLOOKUP($A2981, focus_dlsp!$A:$AQ, MATCH(YEAR(dlsp_1_y_a!A2981), focus_dlsp!$2:$2, 0), 0)</f>
        <v>54.63</v>
      </c>
      <c r="C2981">
        <f>VLOOKUP($A2981, focus_dlsp!$A:$AQ, MATCH(YEAR(A2981)+1, focus_dlsp!$2:$2, 0), 0)</f>
        <v>57.7</v>
      </c>
      <c r="D2981">
        <f t="shared" si="186"/>
        <v>3.0700000000000003</v>
      </c>
      <c r="E2981">
        <f t="shared" si="184"/>
        <v>8</v>
      </c>
      <c r="F2981">
        <f t="shared" si="187"/>
        <v>9</v>
      </c>
      <c r="G2981">
        <f t="shared" si="185"/>
        <v>2018</v>
      </c>
    </row>
    <row r="2982" spans="1:7" x14ac:dyDescent="0.25">
      <c r="A2982" s="1">
        <f>focus_dlsp!A2983</f>
        <v>43319</v>
      </c>
      <c r="B2982">
        <f>VLOOKUP($A2982, focus_dlsp!$A:$AQ, MATCH(YEAR(dlsp_1_y_a!A2982), focus_dlsp!$2:$2, 0), 0)</f>
        <v>54.3</v>
      </c>
      <c r="C2982">
        <f>VLOOKUP($A2982, focus_dlsp!$A:$AQ, MATCH(YEAR(A2982)+1, focus_dlsp!$2:$2, 0), 0)</f>
        <v>57.4</v>
      </c>
      <c r="D2982">
        <f t="shared" si="186"/>
        <v>3.1000000000000014</v>
      </c>
      <c r="E2982">
        <f t="shared" si="184"/>
        <v>8</v>
      </c>
      <c r="F2982">
        <f t="shared" si="187"/>
        <v>9</v>
      </c>
      <c r="G2982">
        <f t="shared" si="185"/>
        <v>2018</v>
      </c>
    </row>
    <row r="2983" spans="1:7" x14ac:dyDescent="0.25">
      <c r="A2983" s="1">
        <f>focus_dlsp!A2984</f>
        <v>43320</v>
      </c>
      <c r="B2983">
        <f>VLOOKUP($A2983, focus_dlsp!$A:$AQ, MATCH(YEAR(dlsp_1_y_a!A2983), focus_dlsp!$2:$2, 0), 0)</f>
        <v>54.3</v>
      </c>
      <c r="C2983">
        <f>VLOOKUP($A2983, focus_dlsp!$A:$AQ, MATCH(YEAR(A2983)+1, focus_dlsp!$2:$2, 0), 0)</f>
        <v>57.4</v>
      </c>
      <c r="D2983">
        <f t="shared" si="186"/>
        <v>3.1000000000000014</v>
      </c>
      <c r="E2983">
        <f t="shared" si="184"/>
        <v>8</v>
      </c>
      <c r="F2983">
        <f t="shared" si="187"/>
        <v>9</v>
      </c>
      <c r="G2983">
        <f t="shared" si="185"/>
        <v>2018</v>
      </c>
    </row>
    <row r="2984" spans="1:7" x14ac:dyDescent="0.25">
      <c r="A2984" s="1">
        <f>focus_dlsp!A2985</f>
        <v>43321</v>
      </c>
      <c r="B2984">
        <f>VLOOKUP($A2984, focus_dlsp!$A:$AQ, MATCH(YEAR(dlsp_1_y_a!A2984), focus_dlsp!$2:$2, 0), 0)</f>
        <v>54.25</v>
      </c>
      <c r="C2984">
        <f>VLOOKUP($A2984, focus_dlsp!$A:$AQ, MATCH(YEAR(A2984)+1, focus_dlsp!$2:$2, 0), 0)</f>
        <v>57.7</v>
      </c>
      <c r="D2984">
        <f t="shared" si="186"/>
        <v>3.4500000000000028</v>
      </c>
      <c r="E2984">
        <f t="shared" si="184"/>
        <v>8</v>
      </c>
      <c r="F2984">
        <f t="shared" si="187"/>
        <v>9</v>
      </c>
      <c r="G2984">
        <f t="shared" si="185"/>
        <v>2018</v>
      </c>
    </row>
    <row r="2985" spans="1:7" x14ac:dyDescent="0.25">
      <c r="A2985" s="1">
        <f>focus_dlsp!A2986</f>
        <v>43322</v>
      </c>
      <c r="B2985">
        <f>VLOOKUP($A2985, focus_dlsp!$A:$AQ, MATCH(YEAR(dlsp_1_y_a!A2985), focus_dlsp!$2:$2, 0), 0)</f>
        <v>54.25</v>
      </c>
      <c r="C2985">
        <f>VLOOKUP($A2985, focus_dlsp!$A:$AQ, MATCH(YEAR(A2985)+1, focus_dlsp!$2:$2, 0), 0)</f>
        <v>57.7</v>
      </c>
      <c r="D2985">
        <f t="shared" si="186"/>
        <v>3.4500000000000028</v>
      </c>
      <c r="E2985">
        <f t="shared" si="184"/>
        <v>8</v>
      </c>
      <c r="F2985">
        <f t="shared" si="187"/>
        <v>9</v>
      </c>
      <c r="G2985">
        <f t="shared" si="185"/>
        <v>2018</v>
      </c>
    </row>
    <row r="2986" spans="1:7" x14ac:dyDescent="0.25">
      <c r="A2986" s="1">
        <f>focus_dlsp!A2987</f>
        <v>43325</v>
      </c>
      <c r="B2986">
        <f>VLOOKUP($A2986, focus_dlsp!$A:$AQ, MATCH(YEAR(dlsp_1_y_a!A2986), focus_dlsp!$2:$2, 0), 0)</f>
        <v>54.3</v>
      </c>
      <c r="C2986">
        <f>VLOOKUP($A2986, focus_dlsp!$A:$AQ, MATCH(YEAR(A2986)+1, focus_dlsp!$2:$2, 0), 0)</f>
        <v>58</v>
      </c>
      <c r="D2986">
        <f t="shared" si="186"/>
        <v>3.7000000000000028</v>
      </c>
      <c r="E2986">
        <f t="shared" si="184"/>
        <v>8</v>
      </c>
      <c r="F2986">
        <f t="shared" si="187"/>
        <v>9</v>
      </c>
      <c r="G2986">
        <f t="shared" si="185"/>
        <v>2018</v>
      </c>
    </row>
    <row r="2987" spans="1:7" x14ac:dyDescent="0.25">
      <c r="A2987" s="1">
        <f>focus_dlsp!A2988</f>
        <v>43326</v>
      </c>
      <c r="B2987">
        <f>VLOOKUP($A2987, focus_dlsp!$A:$AQ, MATCH(YEAR(dlsp_1_y_a!A2987), focus_dlsp!$2:$2, 0), 0)</f>
        <v>54.3</v>
      </c>
      <c r="C2987">
        <f>VLOOKUP($A2987, focus_dlsp!$A:$AQ, MATCH(YEAR(A2987)+1, focus_dlsp!$2:$2, 0), 0)</f>
        <v>58</v>
      </c>
      <c r="D2987">
        <f t="shared" si="186"/>
        <v>3.7000000000000028</v>
      </c>
      <c r="E2987">
        <f t="shared" si="184"/>
        <v>8</v>
      </c>
      <c r="F2987">
        <f t="shared" si="187"/>
        <v>9</v>
      </c>
      <c r="G2987">
        <f t="shared" si="185"/>
        <v>2018</v>
      </c>
    </row>
    <row r="2988" spans="1:7" x14ac:dyDescent="0.25">
      <c r="A2988" s="1">
        <f>focus_dlsp!A2989</f>
        <v>43327</v>
      </c>
      <c r="B2988">
        <f>VLOOKUP($A2988, focus_dlsp!$A:$AQ, MATCH(YEAR(dlsp_1_y_a!A2988), focus_dlsp!$2:$2, 0), 0)</f>
        <v>54.3</v>
      </c>
      <c r="C2988">
        <f>VLOOKUP($A2988, focus_dlsp!$A:$AQ, MATCH(YEAR(A2988)+1, focus_dlsp!$2:$2, 0), 0)</f>
        <v>58</v>
      </c>
      <c r="D2988">
        <f t="shared" si="186"/>
        <v>3.7000000000000028</v>
      </c>
      <c r="E2988">
        <f t="shared" si="184"/>
        <v>8</v>
      </c>
      <c r="F2988">
        <f t="shared" si="187"/>
        <v>9</v>
      </c>
      <c r="G2988">
        <f t="shared" si="185"/>
        <v>2018</v>
      </c>
    </row>
    <row r="2989" spans="1:7" x14ac:dyDescent="0.25">
      <c r="A2989" s="1">
        <f>focus_dlsp!A2990</f>
        <v>43328</v>
      </c>
      <c r="B2989">
        <f>VLOOKUP($A2989, focus_dlsp!$A:$AQ, MATCH(YEAR(dlsp_1_y_a!A2989), focus_dlsp!$2:$2, 0), 0)</f>
        <v>54.3</v>
      </c>
      <c r="C2989">
        <f>VLOOKUP($A2989, focus_dlsp!$A:$AQ, MATCH(YEAR(A2989)+1, focus_dlsp!$2:$2, 0), 0)</f>
        <v>58</v>
      </c>
      <c r="D2989">
        <f t="shared" si="186"/>
        <v>3.7000000000000028</v>
      </c>
      <c r="E2989">
        <f t="shared" si="184"/>
        <v>8</v>
      </c>
      <c r="F2989">
        <f t="shared" si="187"/>
        <v>9</v>
      </c>
      <c r="G2989">
        <f t="shared" si="185"/>
        <v>2018</v>
      </c>
    </row>
    <row r="2990" spans="1:7" x14ac:dyDescent="0.25">
      <c r="A2990" s="1">
        <f>focus_dlsp!A2991</f>
        <v>43329</v>
      </c>
      <c r="B2990">
        <f>VLOOKUP($A2990, focus_dlsp!$A:$AQ, MATCH(YEAR(dlsp_1_y_a!A2990), focus_dlsp!$2:$2, 0), 0)</f>
        <v>54.25</v>
      </c>
      <c r="C2990">
        <f>VLOOKUP($A2990, focus_dlsp!$A:$AQ, MATCH(YEAR(A2990)+1, focus_dlsp!$2:$2, 0), 0)</f>
        <v>57.7</v>
      </c>
      <c r="D2990">
        <f t="shared" si="186"/>
        <v>3.4500000000000028</v>
      </c>
      <c r="E2990">
        <f t="shared" si="184"/>
        <v>8</v>
      </c>
      <c r="F2990">
        <f t="shared" si="187"/>
        <v>9</v>
      </c>
      <c r="G2990">
        <f t="shared" si="185"/>
        <v>2018</v>
      </c>
    </row>
    <row r="2991" spans="1:7" x14ac:dyDescent="0.25">
      <c r="A2991" s="1">
        <f>focus_dlsp!A2992</f>
        <v>43332</v>
      </c>
      <c r="B2991">
        <f>VLOOKUP($A2991, focus_dlsp!$A:$AQ, MATCH(YEAR(dlsp_1_y_a!A2991), focus_dlsp!$2:$2, 0), 0)</f>
        <v>54.13</v>
      </c>
      <c r="C2991">
        <f>VLOOKUP($A2991, focus_dlsp!$A:$AQ, MATCH(YEAR(A2991)+1, focus_dlsp!$2:$2, 0), 0)</f>
        <v>57.7</v>
      </c>
      <c r="D2991">
        <f t="shared" si="186"/>
        <v>3.5700000000000003</v>
      </c>
      <c r="E2991">
        <f t="shared" si="184"/>
        <v>8</v>
      </c>
      <c r="F2991">
        <f t="shared" si="187"/>
        <v>9</v>
      </c>
      <c r="G2991">
        <f t="shared" si="185"/>
        <v>2018</v>
      </c>
    </row>
    <row r="2992" spans="1:7" x14ac:dyDescent="0.25">
      <c r="A2992" s="1">
        <f>focus_dlsp!A2993</f>
        <v>43333</v>
      </c>
      <c r="B2992">
        <f>VLOOKUP($A2992, focus_dlsp!$A:$AQ, MATCH(YEAR(dlsp_1_y_a!A2992), focus_dlsp!$2:$2, 0), 0)</f>
        <v>54.13</v>
      </c>
      <c r="C2992">
        <f>VLOOKUP($A2992, focus_dlsp!$A:$AQ, MATCH(YEAR(A2992)+1, focus_dlsp!$2:$2, 0), 0)</f>
        <v>57.7</v>
      </c>
      <c r="D2992">
        <f t="shared" si="186"/>
        <v>3.5700000000000003</v>
      </c>
      <c r="E2992">
        <f t="shared" si="184"/>
        <v>8</v>
      </c>
      <c r="F2992">
        <f t="shared" si="187"/>
        <v>9</v>
      </c>
      <c r="G2992">
        <f t="shared" si="185"/>
        <v>2018</v>
      </c>
    </row>
    <row r="2993" spans="1:7" x14ac:dyDescent="0.25">
      <c r="A2993" s="1">
        <f>focus_dlsp!A2994</f>
        <v>43334</v>
      </c>
      <c r="B2993">
        <f>VLOOKUP($A2993, focus_dlsp!$A:$AQ, MATCH(YEAR(dlsp_1_y_a!A2993), focus_dlsp!$2:$2, 0), 0)</f>
        <v>54.25</v>
      </c>
      <c r="C2993">
        <f>VLOOKUP($A2993, focus_dlsp!$A:$AQ, MATCH(YEAR(A2993)+1, focus_dlsp!$2:$2, 0), 0)</f>
        <v>57.7</v>
      </c>
      <c r="D2993">
        <f t="shared" si="186"/>
        <v>3.4500000000000028</v>
      </c>
      <c r="E2993">
        <f t="shared" si="184"/>
        <v>8</v>
      </c>
      <c r="F2993">
        <f t="shared" si="187"/>
        <v>9</v>
      </c>
      <c r="G2993">
        <f t="shared" si="185"/>
        <v>2018</v>
      </c>
    </row>
    <row r="2994" spans="1:7" x14ac:dyDescent="0.25">
      <c r="A2994" s="1">
        <f>focus_dlsp!A2995</f>
        <v>43335</v>
      </c>
      <c r="B2994">
        <f>VLOOKUP($A2994, focus_dlsp!$A:$AQ, MATCH(YEAR(dlsp_1_y_a!A2994), focus_dlsp!$2:$2, 0), 0)</f>
        <v>54.28</v>
      </c>
      <c r="C2994">
        <f>VLOOKUP($A2994, focus_dlsp!$A:$AQ, MATCH(YEAR(A2994)+1, focus_dlsp!$2:$2, 0), 0)</f>
        <v>57.85</v>
      </c>
      <c r="D2994">
        <f t="shared" si="186"/>
        <v>3.5700000000000003</v>
      </c>
      <c r="E2994">
        <f t="shared" si="184"/>
        <v>8</v>
      </c>
      <c r="F2994">
        <f t="shared" si="187"/>
        <v>9</v>
      </c>
      <c r="G2994">
        <f t="shared" si="185"/>
        <v>2018</v>
      </c>
    </row>
    <row r="2995" spans="1:7" x14ac:dyDescent="0.25">
      <c r="A2995" s="1">
        <f>focus_dlsp!A2996</f>
        <v>43336</v>
      </c>
      <c r="B2995">
        <f>VLOOKUP($A2995, focus_dlsp!$A:$AQ, MATCH(YEAR(dlsp_1_y_a!A2995), focus_dlsp!$2:$2, 0), 0)</f>
        <v>54.25</v>
      </c>
      <c r="C2995">
        <f>VLOOKUP($A2995, focus_dlsp!$A:$AQ, MATCH(YEAR(A2995)+1, focus_dlsp!$2:$2, 0), 0)</f>
        <v>57.4</v>
      </c>
      <c r="D2995">
        <f t="shared" si="186"/>
        <v>3.1499999999999986</v>
      </c>
      <c r="E2995">
        <f t="shared" si="184"/>
        <v>8</v>
      </c>
      <c r="F2995">
        <f t="shared" si="187"/>
        <v>9</v>
      </c>
      <c r="G2995">
        <f t="shared" si="185"/>
        <v>2018</v>
      </c>
    </row>
    <row r="2996" spans="1:7" x14ac:dyDescent="0.25">
      <c r="A2996" s="1">
        <f>focus_dlsp!A2997</f>
        <v>43339</v>
      </c>
      <c r="B2996">
        <f>VLOOKUP($A2996, focus_dlsp!$A:$AQ, MATCH(YEAR(dlsp_1_y_a!A2996), focus_dlsp!$2:$2, 0), 0)</f>
        <v>54.25</v>
      </c>
      <c r="C2996">
        <f>VLOOKUP($A2996, focus_dlsp!$A:$AQ, MATCH(YEAR(A2996)+1, focus_dlsp!$2:$2, 0), 0)</f>
        <v>57.4</v>
      </c>
      <c r="D2996">
        <f t="shared" si="186"/>
        <v>3.1499999999999986</v>
      </c>
      <c r="E2996">
        <f t="shared" si="184"/>
        <v>8</v>
      </c>
      <c r="F2996">
        <f t="shared" si="187"/>
        <v>9</v>
      </c>
      <c r="G2996">
        <f t="shared" si="185"/>
        <v>2018</v>
      </c>
    </row>
    <row r="2997" spans="1:7" x14ac:dyDescent="0.25">
      <c r="A2997" s="1">
        <f>focus_dlsp!A2998</f>
        <v>43340</v>
      </c>
      <c r="B2997">
        <f>VLOOKUP($A2997, focus_dlsp!$A:$AQ, MATCH(YEAR(dlsp_1_y_a!A2997), focus_dlsp!$2:$2, 0), 0)</f>
        <v>54.3</v>
      </c>
      <c r="C2997">
        <f>VLOOKUP($A2997, focus_dlsp!$A:$AQ, MATCH(YEAR(A2997)+1, focus_dlsp!$2:$2, 0), 0)</f>
        <v>57.5</v>
      </c>
      <c r="D2997">
        <f t="shared" si="186"/>
        <v>3.2000000000000028</v>
      </c>
      <c r="E2997">
        <f t="shared" si="184"/>
        <v>8</v>
      </c>
      <c r="F2997">
        <f t="shared" si="187"/>
        <v>9</v>
      </c>
      <c r="G2997">
        <f t="shared" si="185"/>
        <v>2018</v>
      </c>
    </row>
    <row r="2998" spans="1:7" x14ac:dyDescent="0.25">
      <c r="A2998" s="1">
        <f>focus_dlsp!A2999</f>
        <v>43341</v>
      </c>
      <c r="B2998">
        <f>VLOOKUP($A2998, focus_dlsp!$A:$AQ, MATCH(YEAR(dlsp_1_y_a!A2998), focus_dlsp!$2:$2, 0), 0)</f>
        <v>54.3</v>
      </c>
      <c r="C2998">
        <f>VLOOKUP($A2998, focus_dlsp!$A:$AQ, MATCH(YEAR(A2998)+1, focus_dlsp!$2:$2, 0), 0)</f>
        <v>57.5</v>
      </c>
      <c r="D2998">
        <f t="shared" si="186"/>
        <v>3.2000000000000028</v>
      </c>
      <c r="E2998">
        <f t="shared" si="184"/>
        <v>8</v>
      </c>
      <c r="F2998">
        <f t="shared" si="187"/>
        <v>9</v>
      </c>
      <c r="G2998">
        <f t="shared" si="185"/>
        <v>2018</v>
      </c>
    </row>
    <row r="2999" spans="1:7" x14ac:dyDescent="0.25">
      <c r="A2999" s="1">
        <f>focus_dlsp!A3000</f>
        <v>43342</v>
      </c>
      <c r="B2999">
        <f>VLOOKUP($A2999, focus_dlsp!$A:$AQ, MATCH(YEAR(dlsp_1_y_a!A2999), focus_dlsp!$2:$2, 0), 0)</f>
        <v>54.5</v>
      </c>
      <c r="C2999">
        <f>VLOOKUP($A2999, focus_dlsp!$A:$AQ, MATCH(YEAR(A2999)+1, focus_dlsp!$2:$2, 0), 0)</f>
        <v>57.6</v>
      </c>
      <c r="D2999">
        <f t="shared" si="186"/>
        <v>3.1000000000000014</v>
      </c>
      <c r="E2999">
        <f t="shared" si="184"/>
        <v>8</v>
      </c>
      <c r="F2999">
        <f t="shared" si="187"/>
        <v>9</v>
      </c>
      <c r="G2999">
        <f t="shared" si="185"/>
        <v>2018</v>
      </c>
    </row>
    <row r="3000" spans="1:7" x14ac:dyDescent="0.25">
      <c r="A3000" s="1">
        <f>focus_dlsp!A3001</f>
        <v>43343</v>
      </c>
      <c r="B3000">
        <f>VLOOKUP($A3000, focus_dlsp!$A:$AQ, MATCH(YEAR(dlsp_1_y_a!A3000), focus_dlsp!$2:$2, 0), 0)</f>
        <v>54.25</v>
      </c>
      <c r="C3000">
        <f>VLOOKUP($A3000, focus_dlsp!$A:$AQ, MATCH(YEAR(A3000)+1, focus_dlsp!$2:$2, 0), 0)</f>
        <v>57.6</v>
      </c>
      <c r="D3000">
        <f t="shared" si="186"/>
        <v>3.3500000000000014</v>
      </c>
      <c r="E3000">
        <f t="shared" si="184"/>
        <v>8</v>
      </c>
      <c r="F3000">
        <f t="shared" si="187"/>
        <v>9</v>
      </c>
      <c r="G3000">
        <f t="shared" si="185"/>
        <v>2018</v>
      </c>
    </row>
    <row r="3001" spans="1:7" x14ac:dyDescent="0.25">
      <c r="A3001" s="1">
        <f>focus_dlsp!A3002</f>
        <v>43346</v>
      </c>
      <c r="B3001">
        <f>VLOOKUP($A3001, focus_dlsp!$A:$AQ, MATCH(YEAR(dlsp_1_y_a!A3001), focus_dlsp!$2:$2, 0), 0)</f>
        <v>54.25</v>
      </c>
      <c r="C3001">
        <f>VLOOKUP($A3001, focus_dlsp!$A:$AQ, MATCH(YEAR(A3001)+1, focus_dlsp!$2:$2, 0), 0)</f>
        <v>57.6</v>
      </c>
      <c r="D3001">
        <f t="shared" si="186"/>
        <v>3.3500000000000014</v>
      </c>
      <c r="E3001">
        <f t="shared" si="184"/>
        <v>9</v>
      </c>
      <c r="F3001">
        <f t="shared" si="187"/>
        <v>9</v>
      </c>
      <c r="G3001">
        <f t="shared" si="185"/>
        <v>2018</v>
      </c>
    </row>
    <row r="3002" spans="1:7" x14ac:dyDescent="0.25">
      <c r="A3002" s="1">
        <f>focus_dlsp!A3003</f>
        <v>43347</v>
      </c>
      <c r="B3002">
        <f>VLOOKUP($A3002, focus_dlsp!$A:$AQ, MATCH(YEAR(dlsp_1_y_a!A3002), focus_dlsp!$2:$2, 0), 0)</f>
        <v>54.2</v>
      </c>
      <c r="C3002">
        <f>VLOOKUP($A3002, focus_dlsp!$A:$AQ, MATCH(YEAR(A3002)+1, focus_dlsp!$2:$2, 0), 0)</f>
        <v>57.6</v>
      </c>
      <c r="D3002">
        <f t="shared" si="186"/>
        <v>3.3999999999999986</v>
      </c>
      <c r="E3002">
        <f t="shared" si="184"/>
        <v>9</v>
      </c>
      <c r="F3002">
        <f t="shared" si="187"/>
        <v>9</v>
      </c>
      <c r="G3002">
        <f t="shared" si="185"/>
        <v>2018</v>
      </c>
    </row>
    <row r="3003" spans="1:7" x14ac:dyDescent="0.25">
      <c r="A3003" s="1">
        <f>focus_dlsp!A3004</f>
        <v>43348</v>
      </c>
      <c r="B3003">
        <f>VLOOKUP($A3003, focus_dlsp!$A:$AQ, MATCH(YEAR(dlsp_1_y_a!A3003), focus_dlsp!$2:$2, 0), 0)</f>
        <v>54.2</v>
      </c>
      <c r="C3003">
        <f>VLOOKUP($A3003, focus_dlsp!$A:$AQ, MATCH(YEAR(A3003)+1, focus_dlsp!$2:$2, 0), 0)</f>
        <v>57.6</v>
      </c>
      <c r="D3003">
        <f t="shared" si="186"/>
        <v>3.3999999999999986</v>
      </c>
      <c r="E3003">
        <f t="shared" si="184"/>
        <v>9</v>
      </c>
      <c r="F3003">
        <f t="shared" si="187"/>
        <v>9</v>
      </c>
      <c r="G3003">
        <f t="shared" si="185"/>
        <v>2018</v>
      </c>
    </row>
    <row r="3004" spans="1:7" x14ac:dyDescent="0.25">
      <c r="A3004" s="1">
        <f>focus_dlsp!A3005</f>
        <v>43349</v>
      </c>
      <c r="B3004">
        <f>VLOOKUP($A3004, focus_dlsp!$A:$AQ, MATCH(YEAR(dlsp_1_y_a!A3004), focus_dlsp!$2:$2, 0), 0)</f>
        <v>54.2</v>
      </c>
      <c r="C3004">
        <f>VLOOKUP($A3004, focus_dlsp!$A:$AQ, MATCH(YEAR(A3004)+1, focus_dlsp!$2:$2, 0), 0)</f>
        <v>57.6</v>
      </c>
      <c r="D3004">
        <f t="shared" si="186"/>
        <v>3.3999999999999986</v>
      </c>
      <c r="E3004">
        <f t="shared" si="184"/>
        <v>9</v>
      </c>
      <c r="F3004">
        <f t="shared" si="187"/>
        <v>9</v>
      </c>
      <c r="G3004">
        <f t="shared" si="185"/>
        <v>2018</v>
      </c>
    </row>
    <row r="3005" spans="1:7" x14ac:dyDescent="0.25">
      <c r="A3005" s="1">
        <f>focus_dlsp!A3006</f>
        <v>43353</v>
      </c>
      <c r="B3005">
        <f>VLOOKUP($A3005, focus_dlsp!$A:$AQ, MATCH(YEAR(dlsp_1_y_a!A3005), focus_dlsp!$2:$2, 0), 0)</f>
        <v>54.48</v>
      </c>
      <c r="C3005">
        <f>VLOOKUP($A3005, focus_dlsp!$A:$AQ, MATCH(YEAR(A3005)+1, focus_dlsp!$2:$2, 0), 0)</f>
        <v>57.7</v>
      </c>
      <c r="D3005">
        <f t="shared" si="186"/>
        <v>3.220000000000006</v>
      </c>
      <c r="E3005">
        <f t="shared" si="184"/>
        <v>9</v>
      </c>
      <c r="F3005">
        <f t="shared" si="187"/>
        <v>9</v>
      </c>
      <c r="G3005">
        <f t="shared" si="185"/>
        <v>2018</v>
      </c>
    </row>
    <row r="3006" spans="1:7" x14ac:dyDescent="0.25">
      <c r="A3006" s="1">
        <f>focus_dlsp!A3007</f>
        <v>43354</v>
      </c>
      <c r="B3006">
        <f>VLOOKUP($A3006, focus_dlsp!$A:$AQ, MATCH(YEAR(dlsp_1_y_a!A3006), focus_dlsp!$2:$2, 0), 0)</f>
        <v>54.48</v>
      </c>
      <c r="C3006">
        <f>VLOOKUP($A3006, focus_dlsp!$A:$AQ, MATCH(YEAR(A3006)+1, focus_dlsp!$2:$2, 0), 0)</f>
        <v>57.7</v>
      </c>
      <c r="D3006">
        <f t="shared" si="186"/>
        <v>3.220000000000006</v>
      </c>
      <c r="E3006">
        <f t="shared" si="184"/>
        <v>9</v>
      </c>
      <c r="F3006">
        <f t="shared" si="187"/>
        <v>9</v>
      </c>
      <c r="G3006">
        <f t="shared" si="185"/>
        <v>2018</v>
      </c>
    </row>
    <row r="3007" spans="1:7" x14ac:dyDescent="0.25">
      <c r="A3007" s="1">
        <f>focus_dlsp!A3008</f>
        <v>43355</v>
      </c>
      <c r="B3007">
        <f>VLOOKUP($A3007, focus_dlsp!$A:$AQ, MATCH(YEAR(dlsp_1_y_a!A3007), focus_dlsp!$2:$2, 0), 0)</f>
        <v>54.48</v>
      </c>
      <c r="C3007">
        <f>VLOOKUP($A3007, focus_dlsp!$A:$AQ, MATCH(YEAR(A3007)+1, focus_dlsp!$2:$2, 0), 0)</f>
        <v>57.7</v>
      </c>
      <c r="D3007">
        <f t="shared" si="186"/>
        <v>3.220000000000006</v>
      </c>
      <c r="E3007">
        <f t="shared" si="184"/>
        <v>9</v>
      </c>
      <c r="F3007">
        <f t="shared" si="187"/>
        <v>9</v>
      </c>
      <c r="G3007">
        <f t="shared" si="185"/>
        <v>2018</v>
      </c>
    </row>
    <row r="3008" spans="1:7" x14ac:dyDescent="0.25">
      <c r="A3008" s="1">
        <f>focus_dlsp!A3009</f>
        <v>43356</v>
      </c>
      <c r="B3008">
        <f>VLOOKUP($A3008, focus_dlsp!$A:$AQ, MATCH(YEAR(dlsp_1_y_a!A3008), focus_dlsp!$2:$2, 0), 0)</f>
        <v>54.48</v>
      </c>
      <c r="C3008">
        <f>VLOOKUP($A3008, focus_dlsp!$A:$AQ, MATCH(YEAR(A3008)+1, focus_dlsp!$2:$2, 0), 0)</f>
        <v>57.7</v>
      </c>
      <c r="D3008">
        <f t="shared" si="186"/>
        <v>3.220000000000006</v>
      </c>
      <c r="E3008">
        <f t="shared" si="184"/>
        <v>9</v>
      </c>
      <c r="F3008">
        <f t="shared" si="187"/>
        <v>9</v>
      </c>
      <c r="G3008">
        <f t="shared" si="185"/>
        <v>2018</v>
      </c>
    </row>
    <row r="3009" spans="1:7" x14ac:dyDescent="0.25">
      <c r="A3009" s="1">
        <f>focus_dlsp!A3010</f>
        <v>43357</v>
      </c>
      <c r="B3009">
        <f>VLOOKUP($A3009, focus_dlsp!$A:$AQ, MATCH(YEAR(dlsp_1_y_a!A3009), focus_dlsp!$2:$2, 0), 0)</f>
        <v>54.32</v>
      </c>
      <c r="C3009">
        <f>VLOOKUP($A3009, focus_dlsp!$A:$AQ, MATCH(YEAR(A3009)+1, focus_dlsp!$2:$2, 0), 0)</f>
        <v>57.75</v>
      </c>
      <c r="D3009">
        <f t="shared" si="186"/>
        <v>3.4299999999999997</v>
      </c>
      <c r="E3009">
        <f t="shared" si="184"/>
        <v>9</v>
      </c>
      <c r="F3009">
        <f t="shared" si="187"/>
        <v>9</v>
      </c>
      <c r="G3009">
        <f t="shared" si="185"/>
        <v>2018</v>
      </c>
    </row>
    <row r="3010" spans="1:7" x14ac:dyDescent="0.25">
      <c r="A3010" s="1">
        <f>focus_dlsp!A3011</f>
        <v>43360</v>
      </c>
      <c r="B3010">
        <f>VLOOKUP($A3010, focus_dlsp!$A:$AQ, MATCH(YEAR(dlsp_1_y_a!A3010), focus_dlsp!$2:$2, 0), 0)</f>
        <v>54.51</v>
      </c>
      <c r="C3010">
        <f>VLOOKUP($A3010, focus_dlsp!$A:$AQ, MATCH(YEAR(A3010)+1, focus_dlsp!$2:$2, 0), 0)</f>
        <v>57.8</v>
      </c>
      <c r="D3010">
        <f t="shared" si="186"/>
        <v>3.2899999999999991</v>
      </c>
      <c r="E3010">
        <f t="shared" ref="E3010:E3073" si="188">MONTH(A3010)</f>
        <v>9</v>
      </c>
      <c r="F3010">
        <f t="shared" si="187"/>
        <v>9</v>
      </c>
      <c r="G3010">
        <f t="shared" ref="G3010:G3073" si="189">YEAR(A3010)</f>
        <v>2018</v>
      </c>
    </row>
    <row r="3011" spans="1:7" x14ac:dyDescent="0.25">
      <c r="A3011" s="1">
        <f>focus_dlsp!A3012</f>
        <v>43361</v>
      </c>
      <c r="B3011">
        <f>VLOOKUP($A3011, focus_dlsp!$A:$AQ, MATCH(YEAR(dlsp_1_y_a!A3011), focus_dlsp!$2:$2, 0), 0)</f>
        <v>54.26</v>
      </c>
      <c r="C3011">
        <f>VLOOKUP($A3011, focus_dlsp!$A:$AQ, MATCH(YEAR(A3011)+1, focus_dlsp!$2:$2, 0), 0)</f>
        <v>57.8</v>
      </c>
      <c r="D3011">
        <f t="shared" ref="D3011:D3074" si="190">C3011-B3011</f>
        <v>3.5399999999999991</v>
      </c>
      <c r="E3011">
        <f t="shared" si="188"/>
        <v>9</v>
      </c>
      <c r="F3011">
        <f t="shared" ref="F3011:F3074" si="191">IF(E3011&lt;4,3,IF(E3011&lt;7,6,IF(E3011&lt;10,9,12)))</f>
        <v>9</v>
      </c>
      <c r="G3011">
        <f t="shared" si="189"/>
        <v>2018</v>
      </c>
    </row>
    <row r="3012" spans="1:7" x14ac:dyDescent="0.25">
      <c r="A3012" s="1">
        <f>focus_dlsp!A3013</f>
        <v>43362</v>
      </c>
      <c r="B3012">
        <f>VLOOKUP($A3012, focus_dlsp!$A:$AQ, MATCH(YEAR(dlsp_1_y_a!A3012), focus_dlsp!$2:$2, 0), 0)</f>
        <v>54.26</v>
      </c>
      <c r="C3012">
        <f>VLOOKUP($A3012, focus_dlsp!$A:$AQ, MATCH(YEAR(A3012)+1, focus_dlsp!$2:$2, 0), 0)</f>
        <v>57.8</v>
      </c>
      <c r="D3012">
        <f t="shared" si="190"/>
        <v>3.5399999999999991</v>
      </c>
      <c r="E3012">
        <f t="shared" si="188"/>
        <v>9</v>
      </c>
      <c r="F3012">
        <f t="shared" si="191"/>
        <v>9</v>
      </c>
      <c r="G3012">
        <f t="shared" si="189"/>
        <v>2018</v>
      </c>
    </row>
    <row r="3013" spans="1:7" x14ac:dyDescent="0.25">
      <c r="A3013" s="1">
        <f>focus_dlsp!A3014</f>
        <v>43363</v>
      </c>
      <c r="B3013">
        <f>VLOOKUP($A3013, focus_dlsp!$A:$AQ, MATCH(YEAR(dlsp_1_y_a!A3013), focus_dlsp!$2:$2, 0), 0)</f>
        <v>54.26</v>
      </c>
      <c r="C3013">
        <f>VLOOKUP($A3013, focus_dlsp!$A:$AQ, MATCH(YEAR(A3013)+1, focus_dlsp!$2:$2, 0), 0)</f>
        <v>57.8</v>
      </c>
      <c r="D3013">
        <f t="shared" si="190"/>
        <v>3.5399999999999991</v>
      </c>
      <c r="E3013">
        <f t="shared" si="188"/>
        <v>9</v>
      </c>
      <c r="F3013">
        <f t="shared" si="191"/>
        <v>9</v>
      </c>
      <c r="G3013">
        <f t="shared" si="189"/>
        <v>2018</v>
      </c>
    </row>
    <row r="3014" spans="1:7" x14ac:dyDescent="0.25">
      <c r="A3014" s="1">
        <f>focus_dlsp!A3015</f>
        <v>43364</v>
      </c>
      <c r="B3014">
        <f>VLOOKUP($A3014, focus_dlsp!$A:$AQ, MATCH(YEAR(dlsp_1_y_a!A3014), focus_dlsp!$2:$2, 0), 0)</f>
        <v>54.32</v>
      </c>
      <c r="C3014">
        <f>VLOOKUP($A3014, focus_dlsp!$A:$AQ, MATCH(YEAR(A3014)+1, focus_dlsp!$2:$2, 0), 0)</f>
        <v>57.9</v>
      </c>
      <c r="D3014">
        <f t="shared" si="190"/>
        <v>3.5799999999999983</v>
      </c>
      <c r="E3014">
        <f t="shared" si="188"/>
        <v>9</v>
      </c>
      <c r="F3014">
        <f t="shared" si="191"/>
        <v>9</v>
      </c>
      <c r="G3014">
        <f t="shared" si="189"/>
        <v>2018</v>
      </c>
    </row>
    <row r="3015" spans="1:7" x14ac:dyDescent="0.25">
      <c r="A3015" s="1">
        <f>focus_dlsp!A3016</f>
        <v>43367</v>
      </c>
      <c r="B3015">
        <f>VLOOKUP($A3015, focus_dlsp!$A:$AQ, MATCH(YEAR(dlsp_1_y_a!A3015), focus_dlsp!$2:$2, 0), 0)</f>
        <v>54.26</v>
      </c>
      <c r="C3015">
        <f>VLOOKUP($A3015, focus_dlsp!$A:$AQ, MATCH(YEAR(A3015)+1, focus_dlsp!$2:$2, 0), 0)</f>
        <v>57.9</v>
      </c>
      <c r="D3015">
        <f t="shared" si="190"/>
        <v>3.6400000000000006</v>
      </c>
      <c r="E3015">
        <f t="shared" si="188"/>
        <v>9</v>
      </c>
      <c r="F3015">
        <f t="shared" si="191"/>
        <v>9</v>
      </c>
      <c r="G3015">
        <f t="shared" si="189"/>
        <v>2018</v>
      </c>
    </row>
    <row r="3016" spans="1:7" x14ac:dyDescent="0.25">
      <c r="A3016" s="1">
        <f>focus_dlsp!A3017</f>
        <v>43368</v>
      </c>
      <c r="B3016">
        <f>VLOOKUP($A3016, focus_dlsp!$A:$AQ, MATCH(YEAR(dlsp_1_y_a!A3016), focus_dlsp!$2:$2, 0), 0)</f>
        <v>54.26</v>
      </c>
      <c r="C3016">
        <f>VLOOKUP($A3016, focus_dlsp!$A:$AQ, MATCH(YEAR(A3016)+1, focus_dlsp!$2:$2, 0), 0)</f>
        <v>57.9</v>
      </c>
      <c r="D3016">
        <f t="shared" si="190"/>
        <v>3.6400000000000006</v>
      </c>
      <c r="E3016">
        <f t="shared" si="188"/>
        <v>9</v>
      </c>
      <c r="F3016">
        <f t="shared" si="191"/>
        <v>9</v>
      </c>
      <c r="G3016">
        <f t="shared" si="189"/>
        <v>2018</v>
      </c>
    </row>
    <row r="3017" spans="1:7" x14ac:dyDescent="0.25">
      <c r="A3017" s="1">
        <f>focus_dlsp!A3018</f>
        <v>43369</v>
      </c>
      <c r="B3017">
        <f>VLOOKUP($A3017, focus_dlsp!$A:$AQ, MATCH(YEAR(dlsp_1_y_a!A3017), focus_dlsp!$2:$2, 0), 0)</f>
        <v>54.26</v>
      </c>
      <c r="C3017">
        <f>VLOOKUP($A3017, focus_dlsp!$A:$AQ, MATCH(YEAR(A3017)+1, focus_dlsp!$2:$2, 0), 0)</f>
        <v>57.9</v>
      </c>
      <c r="D3017">
        <f t="shared" si="190"/>
        <v>3.6400000000000006</v>
      </c>
      <c r="E3017">
        <f t="shared" si="188"/>
        <v>9</v>
      </c>
      <c r="F3017">
        <f t="shared" si="191"/>
        <v>9</v>
      </c>
      <c r="G3017">
        <f t="shared" si="189"/>
        <v>2018</v>
      </c>
    </row>
    <row r="3018" spans="1:7" x14ac:dyDescent="0.25">
      <c r="A3018" s="1">
        <f>focus_dlsp!A3019</f>
        <v>43370</v>
      </c>
      <c r="B3018">
        <f>VLOOKUP($A3018, focus_dlsp!$A:$AQ, MATCH(YEAR(dlsp_1_y_a!A3018), focus_dlsp!$2:$2, 0), 0)</f>
        <v>54.26</v>
      </c>
      <c r="C3018">
        <f>VLOOKUP($A3018, focus_dlsp!$A:$AQ, MATCH(YEAR(A3018)+1, focus_dlsp!$2:$2, 0), 0)</f>
        <v>57.9</v>
      </c>
      <c r="D3018">
        <f t="shared" si="190"/>
        <v>3.6400000000000006</v>
      </c>
      <c r="E3018">
        <f t="shared" si="188"/>
        <v>9</v>
      </c>
      <c r="F3018">
        <f t="shared" si="191"/>
        <v>9</v>
      </c>
      <c r="G3018">
        <f t="shared" si="189"/>
        <v>2018</v>
      </c>
    </row>
    <row r="3019" spans="1:7" x14ac:dyDescent="0.25">
      <c r="A3019" s="1">
        <f>focus_dlsp!A3020</f>
        <v>43371</v>
      </c>
      <c r="B3019">
        <f>VLOOKUP($A3019, focus_dlsp!$A:$AQ, MATCH(YEAR(dlsp_1_y_a!A3019), focus_dlsp!$2:$2, 0), 0)</f>
        <v>54.26</v>
      </c>
      <c r="C3019">
        <f>VLOOKUP($A3019, focus_dlsp!$A:$AQ, MATCH(YEAR(A3019)+1, focus_dlsp!$2:$2, 0), 0)</f>
        <v>57.95</v>
      </c>
      <c r="D3019">
        <f t="shared" si="190"/>
        <v>3.6900000000000048</v>
      </c>
      <c r="E3019">
        <f t="shared" si="188"/>
        <v>9</v>
      </c>
      <c r="F3019">
        <f t="shared" si="191"/>
        <v>9</v>
      </c>
      <c r="G3019">
        <f t="shared" si="189"/>
        <v>2018</v>
      </c>
    </row>
    <row r="3020" spans="1:7" x14ac:dyDescent="0.25">
      <c r="A3020" s="1">
        <f>focus_dlsp!A3021</f>
        <v>43374</v>
      </c>
      <c r="B3020">
        <f>VLOOKUP($A3020, focus_dlsp!$A:$AQ, MATCH(YEAR(dlsp_1_y_a!A3020), focus_dlsp!$2:$2, 0), 0)</f>
        <v>54.26</v>
      </c>
      <c r="C3020">
        <f>VLOOKUP($A3020, focus_dlsp!$A:$AQ, MATCH(YEAR(A3020)+1, focus_dlsp!$2:$2, 0), 0)</f>
        <v>57.95</v>
      </c>
      <c r="D3020">
        <f t="shared" si="190"/>
        <v>3.6900000000000048</v>
      </c>
      <c r="E3020">
        <f t="shared" si="188"/>
        <v>10</v>
      </c>
      <c r="F3020">
        <f t="shared" si="191"/>
        <v>12</v>
      </c>
      <c r="G3020">
        <f t="shared" si="189"/>
        <v>2018</v>
      </c>
    </row>
    <row r="3021" spans="1:7" x14ac:dyDescent="0.25">
      <c r="A3021" s="1">
        <f>focus_dlsp!A3022</f>
        <v>43375</v>
      </c>
      <c r="B3021">
        <f>VLOOKUP($A3021, focus_dlsp!$A:$AQ, MATCH(YEAR(dlsp_1_y_a!A3021), focus_dlsp!$2:$2, 0), 0)</f>
        <v>54.26</v>
      </c>
      <c r="C3021">
        <f>VLOOKUP($A3021, focus_dlsp!$A:$AQ, MATCH(YEAR(A3021)+1, focus_dlsp!$2:$2, 0), 0)</f>
        <v>57.95</v>
      </c>
      <c r="D3021">
        <f t="shared" si="190"/>
        <v>3.6900000000000048</v>
      </c>
      <c r="E3021">
        <f t="shared" si="188"/>
        <v>10</v>
      </c>
      <c r="F3021">
        <f t="shared" si="191"/>
        <v>12</v>
      </c>
      <c r="G3021">
        <f t="shared" si="189"/>
        <v>2018</v>
      </c>
    </row>
    <row r="3022" spans="1:7" x14ac:dyDescent="0.25">
      <c r="A3022" s="1">
        <f>focus_dlsp!A3023</f>
        <v>43376</v>
      </c>
      <c r="B3022">
        <f>VLOOKUP($A3022, focus_dlsp!$A:$AQ, MATCH(YEAR(dlsp_1_y_a!A3022), focus_dlsp!$2:$2, 0), 0)</f>
        <v>54.26</v>
      </c>
      <c r="C3022">
        <f>VLOOKUP($A3022, focus_dlsp!$A:$AQ, MATCH(YEAR(A3022)+1, focus_dlsp!$2:$2, 0), 0)</f>
        <v>57.9</v>
      </c>
      <c r="D3022">
        <f t="shared" si="190"/>
        <v>3.6400000000000006</v>
      </c>
      <c r="E3022">
        <f t="shared" si="188"/>
        <v>10</v>
      </c>
      <c r="F3022">
        <f t="shared" si="191"/>
        <v>12</v>
      </c>
      <c r="G3022">
        <f t="shared" si="189"/>
        <v>2018</v>
      </c>
    </row>
    <row r="3023" spans="1:7" x14ac:dyDescent="0.25">
      <c r="A3023" s="1">
        <f>focus_dlsp!A3024</f>
        <v>43377</v>
      </c>
      <c r="B3023">
        <f>VLOOKUP($A3023, focus_dlsp!$A:$AQ, MATCH(YEAR(dlsp_1_y_a!A3023), focus_dlsp!$2:$2, 0), 0)</f>
        <v>54.26</v>
      </c>
      <c r="C3023">
        <f>VLOOKUP($A3023, focus_dlsp!$A:$AQ, MATCH(YEAR(A3023)+1, focus_dlsp!$2:$2, 0), 0)</f>
        <v>57.9</v>
      </c>
      <c r="D3023">
        <f t="shared" si="190"/>
        <v>3.6400000000000006</v>
      </c>
      <c r="E3023">
        <f t="shared" si="188"/>
        <v>10</v>
      </c>
      <c r="F3023">
        <f t="shared" si="191"/>
        <v>12</v>
      </c>
      <c r="G3023">
        <f t="shared" si="189"/>
        <v>2018</v>
      </c>
    </row>
    <row r="3024" spans="1:7" x14ac:dyDescent="0.25">
      <c r="A3024" s="1">
        <f>focus_dlsp!A3025</f>
        <v>43378</v>
      </c>
      <c r="B3024">
        <f>VLOOKUP($A3024, focus_dlsp!$A:$AQ, MATCH(YEAR(dlsp_1_y_a!A3024), focus_dlsp!$2:$2, 0), 0)</f>
        <v>54.26</v>
      </c>
      <c r="C3024">
        <f>VLOOKUP($A3024, focus_dlsp!$A:$AQ, MATCH(YEAR(A3024)+1, focus_dlsp!$2:$2, 0), 0)</f>
        <v>57.85</v>
      </c>
      <c r="D3024">
        <f t="shared" si="190"/>
        <v>3.5900000000000034</v>
      </c>
      <c r="E3024">
        <f t="shared" si="188"/>
        <v>10</v>
      </c>
      <c r="F3024">
        <f t="shared" si="191"/>
        <v>12</v>
      </c>
      <c r="G3024">
        <f t="shared" si="189"/>
        <v>2018</v>
      </c>
    </row>
    <row r="3025" spans="1:7" x14ac:dyDescent="0.25">
      <c r="A3025" s="1">
        <f>focus_dlsp!A3026</f>
        <v>43381</v>
      </c>
      <c r="B3025">
        <f>VLOOKUP($A3025, focus_dlsp!$A:$AQ, MATCH(YEAR(dlsp_1_y_a!A3025), focus_dlsp!$2:$2, 0), 0)</f>
        <v>54.2</v>
      </c>
      <c r="C3025">
        <f>VLOOKUP($A3025, focus_dlsp!$A:$AQ, MATCH(YEAR(A3025)+1, focus_dlsp!$2:$2, 0), 0)</f>
        <v>57.8</v>
      </c>
      <c r="D3025">
        <f t="shared" si="190"/>
        <v>3.5999999999999943</v>
      </c>
      <c r="E3025">
        <f t="shared" si="188"/>
        <v>10</v>
      </c>
      <c r="F3025">
        <f t="shared" si="191"/>
        <v>12</v>
      </c>
      <c r="G3025">
        <f t="shared" si="189"/>
        <v>2018</v>
      </c>
    </row>
    <row r="3026" spans="1:7" x14ac:dyDescent="0.25">
      <c r="A3026" s="1">
        <f>focus_dlsp!A3027</f>
        <v>43382</v>
      </c>
      <c r="B3026">
        <f>VLOOKUP($A3026, focus_dlsp!$A:$AQ, MATCH(YEAR(dlsp_1_y_a!A3026), focus_dlsp!$2:$2, 0), 0)</f>
        <v>54.2</v>
      </c>
      <c r="C3026">
        <f>VLOOKUP($A3026, focus_dlsp!$A:$AQ, MATCH(YEAR(A3026)+1, focus_dlsp!$2:$2, 0), 0)</f>
        <v>57.8</v>
      </c>
      <c r="D3026">
        <f t="shared" si="190"/>
        <v>3.5999999999999943</v>
      </c>
      <c r="E3026">
        <f t="shared" si="188"/>
        <v>10</v>
      </c>
      <c r="F3026">
        <f t="shared" si="191"/>
        <v>12</v>
      </c>
      <c r="G3026">
        <f t="shared" si="189"/>
        <v>2018</v>
      </c>
    </row>
    <row r="3027" spans="1:7" x14ac:dyDescent="0.25">
      <c r="A3027" s="1">
        <f>focus_dlsp!A3028</f>
        <v>43383</v>
      </c>
      <c r="B3027">
        <f>VLOOKUP($A3027, focus_dlsp!$A:$AQ, MATCH(YEAR(dlsp_1_y_a!A3027), focus_dlsp!$2:$2, 0), 0)</f>
        <v>54.2</v>
      </c>
      <c r="C3027">
        <f>VLOOKUP($A3027, focus_dlsp!$A:$AQ, MATCH(YEAR(A3027)+1, focus_dlsp!$2:$2, 0), 0)</f>
        <v>57.8</v>
      </c>
      <c r="D3027">
        <f t="shared" si="190"/>
        <v>3.5999999999999943</v>
      </c>
      <c r="E3027">
        <f t="shared" si="188"/>
        <v>10</v>
      </c>
      <c r="F3027">
        <f t="shared" si="191"/>
        <v>12</v>
      </c>
      <c r="G3027">
        <f t="shared" si="189"/>
        <v>2018</v>
      </c>
    </row>
    <row r="3028" spans="1:7" x14ac:dyDescent="0.25">
      <c r="A3028" s="1">
        <f>focus_dlsp!A3029</f>
        <v>43384</v>
      </c>
      <c r="B3028">
        <f>VLOOKUP($A3028, focus_dlsp!$A:$AQ, MATCH(YEAR(dlsp_1_y_a!A3028), focus_dlsp!$2:$2, 0), 0)</f>
        <v>54.2</v>
      </c>
      <c r="C3028">
        <f>VLOOKUP($A3028, focus_dlsp!$A:$AQ, MATCH(YEAR(A3028)+1, focus_dlsp!$2:$2, 0), 0)</f>
        <v>57.8</v>
      </c>
      <c r="D3028">
        <f t="shared" si="190"/>
        <v>3.5999999999999943</v>
      </c>
      <c r="E3028">
        <f t="shared" si="188"/>
        <v>10</v>
      </c>
      <c r="F3028">
        <f t="shared" si="191"/>
        <v>12</v>
      </c>
      <c r="G3028">
        <f t="shared" si="189"/>
        <v>2018</v>
      </c>
    </row>
    <row r="3029" spans="1:7" x14ac:dyDescent="0.25">
      <c r="A3029" s="1">
        <f>focus_dlsp!A3030</f>
        <v>43388</v>
      </c>
      <c r="B3029">
        <f>VLOOKUP($A3029, focus_dlsp!$A:$AQ, MATCH(YEAR(dlsp_1_y_a!A3029), focus_dlsp!$2:$2, 0), 0)</f>
        <v>54.2</v>
      </c>
      <c r="C3029">
        <f>VLOOKUP($A3029, focus_dlsp!$A:$AQ, MATCH(YEAR(A3029)+1, focus_dlsp!$2:$2, 0), 0)</f>
        <v>57.85</v>
      </c>
      <c r="D3029">
        <f t="shared" si="190"/>
        <v>3.6499999999999986</v>
      </c>
      <c r="E3029">
        <f t="shared" si="188"/>
        <v>10</v>
      </c>
      <c r="F3029">
        <f t="shared" si="191"/>
        <v>12</v>
      </c>
      <c r="G3029">
        <f t="shared" si="189"/>
        <v>2018</v>
      </c>
    </row>
    <row r="3030" spans="1:7" x14ac:dyDescent="0.25">
      <c r="A3030" s="1">
        <f>focus_dlsp!A3031</f>
        <v>43389</v>
      </c>
      <c r="B3030">
        <f>VLOOKUP($A3030, focus_dlsp!$A:$AQ, MATCH(YEAR(dlsp_1_y_a!A3030), focus_dlsp!$2:$2, 0), 0)</f>
        <v>54.2</v>
      </c>
      <c r="C3030">
        <f>VLOOKUP($A3030, focus_dlsp!$A:$AQ, MATCH(YEAR(A3030)+1, focus_dlsp!$2:$2, 0), 0)</f>
        <v>57.85</v>
      </c>
      <c r="D3030">
        <f t="shared" si="190"/>
        <v>3.6499999999999986</v>
      </c>
      <c r="E3030">
        <f t="shared" si="188"/>
        <v>10</v>
      </c>
      <c r="F3030">
        <f t="shared" si="191"/>
        <v>12</v>
      </c>
      <c r="G3030">
        <f t="shared" si="189"/>
        <v>2018</v>
      </c>
    </row>
    <row r="3031" spans="1:7" x14ac:dyDescent="0.25">
      <c r="A3031" s="1">
        <f>focus_dlsp!A3032</f>
        <v>43390</v>
      </c>
      <c r="B3031">
        <f>VLOOKUP($A3031, focus_dlsp!$A:$AQ, MATCH(YEAR(dlsp_1_y_a!A3031), focus_dlsp!$2:$2, 0), 0)</f>
        <v>54.2</v>
      </c>
      <c r="C3031">
        <f>VLOOKUP($A3031, focus_dlsp!$A:$AQ, MATCH(YEAR(A3031)+1, focus_dlsp!$2:$2, 0), 0)</f>
        <v>57.85</v>
      </c>
      <c r="D3031">
        <f t="shared" si="190"/>
        <v>3.6499999999999986</v>
      </c>
      <c r="E3031">
        <f t="shared" si="188"/>
        <v>10</v>
      </c>
      <c r="F3031">
        <f t="shared" si="191"/>
        <v>12</v>
      </c>
      <c r="G3031">
        <f t="shared" si="189"/>
        <v>2018</v>
      </c>
    </row>
    <row r="3032" spans="1:7" x14ac:dyDescent="0.25">
      <c r="A3032" s="1">
        <f>focus_dlsp!A3033</f>
        <v>43391</v>
      </c>
      <c r="B3032">
        <f>VLOOKUP($A3032, focus_dlsp!$A:$AQ, MATCH(YEAR(dlsp_1_y_a!A3032), focus_dlsp!$2:$2, 0), 0)</f>
        <v>54.1</v>
      </c>
      <c r="C3032">
        <f>VLOOKUP($A3032, focus_dlsp!$A:$AQ, MATCH(YEAR(A3032)+1, focus_dlsp!$2:$2, 0), 0)</f>
        <v>57.38</v>
      </c>
      <c r="D3032">
        <f t="shared" si="190"/>
        <v>3.2800000000000011</v>
      </c>
      <c r="E3032">
        <f t="shared" si="188"/>
        <v>10</v>
      </c>
      <c r="F3032">
        <f t="shared" si="191"/>
        <v>12</v>
      </c>
      <c r="G3032">
        <f t="shared" si="189"/>
        <v>2018</v>
      </c>
    </row>
    <row r="3033" spans="1:7" x14ac:dyDescent="0.25">
      <c r="A3033" s="1">
        <f>focus_dlsp!A3034</f>
        <v>43392</v>
      </c>
      <c r="B3033">
        <f>VLOOKUP($A3033, focus_dlsp!$A:$AQ, MATCH(YEAR(dlsp_1_y_a!A3033), focus_dlsp!$2:$2, 0), 0)</f>
        <v>54</v>
      </c>
      <c r="C3033">
        <f>VLOOKUP($A3033, focus_dlsp!$A:$AQ, MATCH(YEAR(A3033)+1, focus_dlsp!$2:$2, 0), 0)</f>
        <v>56.9</v>
      </c>
      <c r="D3033">
        <f t="shared" si="190"/>
        <v>2.8999999999999986</v>
      </c>
      <c r="E3033">
        <f t="shared" si="188"/>
        <v>10</v>
      </c>
      <c r="F3033">
        <f t="shared" si="191"/>
        <v>12</v>
      </c>
      <c r="G3033">
        <f t="shared" si="189"/>
        <v>2018</v>
      </c>
    </row>
    <row r="3034" spans="1:7" x14ac:dyDescent="0.25">
      <c r="A3034" s="1">
        <f>focus_dlsp!A3035</f>
        <v>43395</v>
      </c>
      <c r="B3034">
        <f>VLOOKUP($A3034, focus_dlsp!$A:$AQ, MATCH(YEAR(dlsp_1_y_a!A3034), focus_dlsp!$2:$2, 0), 0)</f>
        <v>53.9</v>
      </c>
      <c r="C3034">
        <f>VLOOKUP($A3034, focus_dlsp!$A:$AQ, MATCH(YEAR(A3034)+1, focus_dlsp!$2:$2, 0), 0)</f>
        <v>56.85</v>
      </c>
      <c r="D3034">
        <f t="shared" si="190"/>
        <v>2.9500000000000028</v>
      </c>
      <c r="E3034">
        <f t="shared" si="188"/>
        <v>10</v>
      </c>
      <c r="F3034">
        <f t="shared" si="191"/>
        <v>12</v>
      </c>
      <c r="G3034">
        <f t="shared" si="189"/>
        <v>2018</v>
      </c>
    </row>
    <row r="3035" spans="1:7" x14ac:dyDescent="0.25">
      <c r="A3035" s="1">
        <f>focus_dlsp!A3036</f>
        <v>43396</v>
      </c>
      <c r="B3035">
        <f>VLOOKUP($A3035, focus_dlsp!$A:$AQ, MATCH(YEAR(dlsp_1_y_a!A3035), focus_dlsp!$2:$2, 0), 0)</f>
        <v>53.9</v>
      </c>
      <c r="C3035">
        <f>VLOOKUP($A3035, focus_dlsp!$A:$AQ, MATCH(YEAR(A3035)+1, focus_dlsp!$2:$2, 0), 0)</f>
        <v>56.85</v>
      </c>
      <c r="D3035">
        <f t="shared" si="190"/>
        <v>2.9500000000000028</v>
      </c>
      <c r="E3035">
        <f t="shared" si="188"/>
        <v>10</v>
      </c>
      <c r="F3035">
        <f t="shared" si="191"/>
        <v>12</v>
      </c>
      <c r="G3035">
        <f t="shared" si="189"/>
        <v>2018</v>
      </c>
    </row>
    <row r="3036" spans="1:7" x14ac:dyDescent="0.25">
      <c r="A3036" s="1">
        <f>focus_dlsp!A3037</f>
        <v>43397</v>
      </c>
      <c r="B3036">
        <f>VLOOKUP($A3036, focus_dlsp!$A:$AQ, MATCH(YEAR(dlsp_1_y_a!A3036), focus_dlsp!$2:$2, 0), 0)</f>
        <v>53.9</v>
      </c>
      <c r="C3036">
        <f>VLOOKUP($A3036, focus_dlsp!$A:$AQ, MATCH(YEAR(A3036)+1, focus_dlsp!$2:$2, 0), 0)</f>
        <v>56.85</v>
      </c>
      <c r="D3036">
        <f t="shared" si="190"/>
        <v>2.9500000000000028</v>
      </c>
      <c r="E3036">
        <f t="shared" si="188"/>
        <v>10</v>
      </c>
      <c r="F3036">
        <f t="shared" si="191"/>
        <v>12</v>
      </c>
      <c r="G3036">
        <f t="shared" si="189"/>
        <v>2018</v>
      </c>
    </row>
    <row r="3037" spans="1:7" x14ac:dyDescent="0.25">
      <c r="A3037" s="1">
        <f>focus_dlsp!A3038</f>
        <v>43398</v>
      </c>
      <c r="B3037">
        <f>VLOOKUP($A3037, focus_dlsp!$A:$AQ, MATCH(YEAR(dlsp_1_y_a!A3037), focus_dlsp!$2:$2, 0), 0)</f>
        <v>53.9</v>
      </c>
      <c r="C3037">
        <f>VLOOKUP($A3037, focus_dlsp!$A:$AQ, MATCH(YEAR(A3037)+1, focus_dlsp!$2:$2, 0), 0)</f>
        <v>56.85</v>
      </c>
      <c r="D3037">
        <f t="shared" si="190"/>
        <v>2.9500000000000028</v>
      </c>
      <c r="E3037">
        <f t="shared" si="188"/>
        <v>10</v>
      </c>
      <c r="F3037">
        <f t="shared" si="191"/>
        <v>12</v>
      </c>
      <c r="G3037">
        <f t="shared" si="189"/>
        <v>2018</v>
      </c>
    </row>
    <row r="3038" spans="1:7" x14ac:dyDescent="0.25">
      <c r="A3038" s="1">
        <f>focus_dlsp!A3039</f>
        <v>43399</v>
      </c>
      <c r="B3038">
        <f>VLOOKUP($A3038, focus_dlsp!$A:$AQ, MATCH(YEAR(dlsp_1_y_a!A3038), focus_dlsp!$2:$2, 0), 0)</f>
        <v>54</v>
      </c>
      <c r="C3038">
        <f>VLOOKUP($A3038, focus_dlsp!$A:$AQ, MATCH(YEAR(A3038)+1, focus_dlsp!$2:$2, 0), 0)</f>
        <v>56.8</v>
      </c>
      <c r="D3038">
        <f t="shared" si="190"/>
        <v>2.7999999999999972</v>
      </c>
      <c r="E3038">
        <f t="shared" si="188"/>
        <v>10</v>
      </c>
      <c r="F3038">
        <f t="shared" si="191"/>
        <v>12</v>
      </c>
      <c r="G3038">
        <f t="shared" si="189"/>
        <v>2018</v>
      </c>
    </row>
    <row r="3039" spans="1:7" x14ac:dyDescent="0.25">
      <c r="A3039" s="1">
        <f>focus_dlsp!A3040</f>
        <v>43402</v>
      </c>
      <c r="B3039">
        <f>VLOOKUP($A3039, focus_dlsp!$A:$AQ, MATCH(YEAR(dlsp_1_y_a!A3039), focus_dlsp!$2:$2, 0), 0)</f>
        <v>53.9</v>
      </c>
      <c r="C3039">
        <f>VLOOKUP($A3039, focus_dlsp!$A:$AQ, MATCH(YEAR(A3039)+1, focus_dlsp!$2:$2, 0), 0)</f>
        <v>56.85</v>
      </c>
      <c r="D3039">
        <f t="shared" si="190"/>
        <v>2.9500000000000028</v>
      </c>
      <c r="E3039">
        <f t="shared" si="188"/>
        <v>10</v>
      </c>
      <c r="F3039">
        <f t="shared" si="191"/>
        <v>12</v>
      </c>
      <c r="G3039">
        <f t="shared" si="189"/>
        <v>2018</v>
      </c>
    </row>
    <row r="3040" spans="1:7" x14ac:dyDescent="0.25">
      <c r="A3040" s="1">
        <f>focus_dlsp!A3041</f>
        <v>43403</v>
      </c>
      <c r="B3040">
        <f>VLOOKUP($A3040, focus_dlsp!$A:$AQ, MATCH(YEAR(dlsp_1_y_a!A3040), focus_dlsp!$2:$2, 0), 0)</f>
        <v>53.9</v>
      </c>
      <c r="C3040">
        <f>VLOOKUP($A3040, focus_dlsp!$A:$AQ, MATCH(YEAR(A3040)+1, focus_dlsp!$2:$2, 0), 0)</f>
        <v>56.85</v>
      </c>
      <c r="D3040">
        <f t="shared" si="190"/>
        <v>2.9500000000000028</v>
      </c>
      <c r="E3040">
        <f t="shared" si="188"/>
        <v>10</v>
      </c>
      <c r="F3040">
        <f t="shared" si="191"/>
        <v>12</v>
      </c>
      <c r="G3040">
        <f t="shared" si="189"/>
        <v>2018</v>
      </c>
    </row>
    <row r="3041" spans="1:7" x14ac:dyDescent="0.25">
      <c r="A3041" s="1">
        <f>focus_dlsp!A3042</f>
        <v>43404</v>
      </c>
      <c r="B3041">
        <f>VLOOKUP($A3041, focus_dlsp!$A:$AQ, MATCH(YEAR(dlsp_1_y_a!A3041), focus_dlsp!$2:$2, 0), 0)</f>
        <v>53.9</v>
      </c>
      <c r="C3041">
        <f>VLOOKUP($A3041, focus_dlsp!$A:$AQ, MATCH(YEAR(A3041)+1, focus_dlsp!$2:$2, 0), 0)</f>
        <v>56.85</v>
      </c>
      <c r="D3041">
        <f t="shared" si="190"/>
        <v>2.9500000000000028</v>
      </c>
      <c r="E3041">
        <f t="shared" si="188"/>
        <v>10</v>
      </c>
      <c r="F3041">
        <f t="shared" si="191"/>
        <v>12</v>
      </c>
      <c r="G3041">
        <f t="shared" si="189"/>
        <v>2018</v>
      </c>
    </row>
    <row r="3042" spans="1:7" x14ac:dyDescent="0.25">
      <c r="A3042" s="1">
        <f>focus_dlsp!A3043</f>
        <v>43405</v>
      </c>
      <c r="B3042">
        <f>VLOOKUP($A3042, focus_dlsp!$A:$AQ, MATCH(YEAR(dlsp_1_y_a!A3042), focus_dlsp!$2:$2, 0), 0)</f>
        <v>53.9</v>
      </c>
      <c r="C3042">
        <f>VLOOKUP($A3042, focus_dlsp!$A:$AQ, MATCH(YEAR(A3042)+1, focus_dlsp!$2:$2, 0), 0)</f>
        <v>56.4</v>
      </c>
      <c r="D3042">
        <f t="shared" si="190"/>
        <v>2.5</v>
      </c>
      <c r="E3042">
        <f t="shared" si="188"/>
        <v>11</v>
      </c>
      <c r="F3042">
        <f t="shared" si="191"/>
        <v>12</v>
      </c>
      <c r="G3042">
        <f t="shared" si="189"/>
        <v>2018</v>
      </c>
    </row>
    <row r="3043" spans="1:7" x14ac:dyDescent="0.25">
      <c r="A3043" s="1">
        <f>focus_dlsp!A3044</f>
        <v>43409</v>
      </c>
      <c r="B3043">
        <f>VLOOKUP($A3043, focus_dlsp!$A:$AQ, MATCH(YEAR(dlsp_1_y_a!A3043), focus_dlsp!$2:$2, 0), 0)</f>
        <v>54</v>
      </c>
      <c r="C3043">
        <f>VLOOKUP($A3043, focus_dlsp!$A:$AQ, MATCH(YEAR(A3043)+1, focus_dlsp!$2:$2, 0), 0)</f>
        <v>56</v>
      </c>
      <c r="D3043">
        <f t="shared" si="190"/>
        <v>2</v>
      </c>
      <c r="E3043">
        <f t="shared" si="188"/>
        <v>11</v>
      </c>
      <c r="F3043">
        <f t="shared" si="191"/>
        <v>12</v>
      </c>
      <c r="G3043">
        <f t="shared" si="189"/>
        <v>2018</v>
      </c>
    </row>
    <row r="3044" spans="1:7" x14ac:dyDescent="0.25">
      <c r="A3044" s="1">
        <f>focus_dlsp!A3045</f>
        <v>43410</v>
      </c>
      <c r="B3044">
        <f>VLOOKUP($A3044, focus_dlsp!$A:$AQ, MATCH(YEAR(dlsp_1_y_a!A3044), focus_dlsp!$2:$2, 0), 0)</f>
        <v>54</v>
      </c>
      <c r="C3044">
        <f>VLOOKUP($A3044, focus_dlsp!$A:$AQ, MATCH(YEAR(A3044)+1, focus_dlsp!$2:$2, 0), 0)</f>
        <v>56.4</v>
      </c>
      <c r="D3044">
        <f t="shared" si="190"/>
        <v>2.3999999999999986</v>
      </c>
      <c r="E3044">
        <f t="shared" si="188"/>
        <v>11</v>
      </c>
      <c r="F3044">
        <f t="shared" si="191"/>
        <v>12</v>
      </c>
      <c r="G3044">
        <f t="shared" si="189"/>
        <v>2018</v>
      </c>
    </row>
    <row r="3045" spans="1:7" x14ac:dyDescent="0.25">
      <c r="A3045" s="1">
        <f>focus_dlsp!A3046</f>
        <v>43411</v>
      </c>
      <c r="B3045">
        <f>VLOOKUP($A3045, focus_dlsp!$A:$AQ, MATCH(YEAR(dlsp_1_y_a!A3045), focus_dlsp!$2:$2, 0), 0)</f>
        <v>53.9</v>
      </c>
      <c r="C3045">
        <f>VLOOKUP($A3045, focus_dlsp!$A:$AQ, MATCH(YEAR(A3045)+1, focus_dlsp!$2:$2, 0), 0)</f>
        <v>56.4</v>
      </c>
      <c r="D3045">
        <f t="shared" si="190"/>
        <v>2.5</v>
      </c>
      <c r="E3045">
        <f t="shared" si="188"/>
        <v>11</v>
      </c>
      <c r="F3045">
        <f t="shared" si="191"/>
        <v>12</v>
      </c>
      <c r="G3045">
        <f t="shared" si="189"/>
        <v>2018</v>
      </c>
    </row>
    <row r="3046" spans="1:7" x14ac:dyDescent="0.25">
      <c r="A3046" s="1">
        <f>focus_dlsp!A3047</f>
        <v>43412</v>
      </c>
      <c r="B3046">
        <f>VLOOKUP($A3046, focus_dlsp!$A:$AQ, MATCH(YEAR(dlsp_1_y_a!A3046), focus_dlsp!$2:$2, 0), 0)</f>
        <v>53.9</v>
      </c>
      <c r="C3046">
        <f>VLOOKUP($A3046, focus_dlsp!$A:$AQ, MATCH(YEAR(A3046)+1, focus_dlsp!$2:$2, 0), 0)</f>
        <v>56.85</v>
      </c>
      <c r="D3046">
        <f t="shared" si="190"/>
        <v>2.9500000000000028</v>
      </c>
      <c r="E3046">
        <f t="shared" si="188"/>
        <v>11</v>
      </c>
      <c r="F3046">
        <f t="shared" si="191"/>
        <v>12</v>
      </c>
      <c r="G3046">
        <f t="shared" si="189"/>
        <v>2018</v>
      </c>
    </row>
    <row r="3047" spans="1:7" x14ac:dyDescent="0.25">
      <c r="A3047" s="1">
        <f>focus_dlsp!A3048</f>
        <v>43413</v>
      </c>
      <c r="B3047">
        <f>VLOOKUP($A3047, focus_dlsp!$A:$AQ, MATCH(YEAR(dlsp_1_y_a!A3047), focus_dlsp!$2:$2, 0), 0)</f>
        <v>54</v>
      </c>
      <c r="C3047">
        <f>VLOOKUP($A3047, focus_dlsp!$A:$AQ, MATCH(YEAR(A3047)+1, focus_dlsp!$2:$2, 0), 0)</f>
        <v>56.45</v>
      </c>
      <c r="D3047">
        <f t="shared" si="190"/>
        <v>2.4500000000000028</v>
      </c>
      <c r="E3047">
        <f t="shared" si="188"/>
        <v>11</v>
      </c>
      <c r="F3047">
        <f t="shared" si="191"/>
        <v>12</v>
      </c>
      <c r="G3047">
        <f t="shared" si="189"/>
        <v>2018</v>
      </c>
    </row>
    <row r="3048" spans="1:7" x14ac:dyDescent="0.25">
      <c r="A3048" s="1">
        <f>focus_dlsp!A3049</f>
        <v>43416</v>
      </c>
      <c r="B3048">
        <f>VLOOKUP($A3048, focus_dlsp!$A:$AQ, MATCH(YEAR(dlsp_1_y_a!A3048), focus_dlsp!$2:$2, 0), 0)</f>
        <v>54</v>
      </c>
      <c r="C3048">
        <f>VLOOKUP($A3048, focus_dlsp!$A:$AQ, MATCH(YEAR(A3048)+1, focus_dlsp!$2:$2, 0), 0)</f>
        <v>56.45</v>
      </c>
      <c r="D3048">
        <f t="shared" si="190"/>
        <v>2.4500000000000028</v>
      </c>
      <c r="E3048">
        <f t="shared" si="188"/>
        <v>11</v>
      </c>
      <c r="F3048">
        <f t="shared" si="191"/>
        <v>12</v>
      </c>
      <c r="G3048">
        <f t="shared" si="189"/>
        <v>2018</v>
      </c>
    </row>
    <row r="3049" spans="1:7" x14ac:dyDescent="0.25">
      <c r="A3049" s="1">
        <f>focus_dlsp!A3050</f>
        <v>43417</v>
      </c>
      <c r="B3049">
        <f>VLOOKUP($A3049, focus_dlsp!$A:$AQ, MATCH(YEAR(dlsp_1_y_a!A3049), focus_dlsp!$2:$2, 0), 0)</f>
        <v>54</v>
      </c>
      <c r="C3049">
        <f>VLOOKUP($A3049, focus_dlsp!$A:$AQ, MATCH(YEAR(A3049)+1, focus_dlsp!$2:$2, 0), 0)</f>
        <v>56.95</v>
      </c>
      <c r="D3049">
        <f t="shared" si="190"/>
        <v>2.9500000000000028</v>
      </c>
      <c r="E3049">
        <f t="shared" si="188"/>
        <v>11</v>
      </c>
      <c r="F3049">
        <f t="shared" si="191"/>
        <v>12</v>
      </c>
      <c r="G3049">
        <f t="shared" si="189"/>
        <v>2018</v>
      </c>
    </row>
    <row r="3050" spans="1:7" x14ac:dyDescent="0.25">
      <c r="A3050" s="1">
        <f>focus_dlsp!A3051</f>
        <v>43418</v>
      </c>
      <c r="B3050">
        <f>VLOOKUP($A3050, focus_dlsp!$A:$AQ, MATCH(YEAR(dlsp_1_y_a!A3050), focus_dlsp!$2:$2, 0), 0)</f>
        <v>54</v>
      </c>
      <c r="C3050">
        <f>VLOOKUP($A3050, focus_dlsp!$A:$AQ, MATCH(YEAR(A3050)+1, focus_dlsp!$2:$2, 0), 0)</f>
        <v>56.9</v>
      </c>
      <c r="D3050">
        <f t="shared" si="190"/>
        <v>2.8999999999999986</v>
      </c>
      <c r="E3050">
        <f t="shared" si="188"/>
        <v>11</v>
      </c>
      <c r="F3050">
        <f t="shared" si="191"/>
        <v>12</v>
      </c>
      <c r="G3050">
        <f t="shared" si="189"/>
        <v>2018</v>
      </c>
    </row>
    <row r="3051" spans="1:7" x14ac:dyDescent="0.25">
      <c r="A3051" s="1">
        <f>focus_dlsp!A3052</f>
        <v>43420</v>
      </c>
      <c r="B3051">
        <f>VLOOKUP($A3051, focus_dlsp!$A:$AQ, MATCH(YEAR(dlsp_1_y_a!A3051), focus_dlsp!$2:$2, 0), 0)</f>
        <v>54</v>
      </c>
      <c r="C3051">
        <f>VLOOKUP($A3051, focus_dlsp!$A:$AQ, MATCH(YEAR(A3051)+1, focus_dlsp!$2:$2, 0), 0)</f>
        <v>56.95</v>
      </c>
      <c r="D3051">
        <f t="shared" si="190"/>
        <v>2.9500000000000028</v>
      </c>
      <c r="E3051">
        <f t="shared" si="188"/>
        <v>11</v>
      </c>
      <c r="F3051">
        <f t="shared" si="191"/>
        <v>12</v>
      </c>
      <c r="G3051">
        <f t="shared" si="189"/>
        <v>2018</v>
      </c>
    </row>
    <row r="3052" spans="1:7" x14ac:dyDescent="0.25">
      <c r="A3052" s="1">
        <f>focus_dlsp!A3053</f>
        <v>43423</v>
      </c>
      <c r="B3052">
        <f>VLOOKUP($A3052, focus_dlsp!$A:$AQ, MATCH(YEAR(dlsp_1_y_a!A3052), focus_dlsp!$2:$2, 0), 0)</f>
        <v>54</v>
      </c>
      <c r="C3052">
        <f>VLOOKUP($A3052, focus_dlsp!$A:$AQ, MATCH(YEAR(A3052)+1, focus_dlsp!$2:$2, 0), 0)</f>
        <v>57</v>
      </c>
      <c r="D3052">
        <f t="shared" si="190"/>
        <v>3</v>
      </c>
      <c r="E3052">
        <f t="shared" si="188"/>
        <v>11</v>
      </c>
      <c r="F3052">
        <f t="shared" si="191"/>
        <v>12</v>
      </c>
      <c r="G3052">
        <f t="shared" si="189"/>
        <v>2018</v>
      </c>
    </row>
    <row r="3053" spans="1:7" x14ac:dyDescent="0.25">
      <c r="A3053" s="1">
        <f>focus_dlsp!A3054</f>
        <v>43424</v>
      </c>
      <c r="B3053">
        <f>VLOOKUP($A3053, focus_dlsp!$A:$AQ, MATCH(YEAR(dlsp_1_y_a!A3053), focus_dlsp!$2:$2, 0), 0)</f>
        <v>54</v>
      </c>
      <c r="C3053">
        <f>VLOOKUP($A3053, focus_dlsp!$A:$AQ, MATCH(YEAR(A3053)+1, focus_dlsp!$2:$2, 0), 0)</f>
        <v>57</v>
      </c>
      <c r="D3053">
        <f t="shared" si="190"/>
        <v>3</v>
      </c>
      <c r="E3053">
        <f t="shared" si="188"/>
        <v>11</v>
      </c>
      <c r="F3053">
        <f t="shared" si="191"/>
        <v>12</v>
      </c>
      <c r="G3053">
        <f t="shared" si="189"/>
        <v>2018</v>
      </c>
    </row>
    <row r="3054" spans="1:7" x14ac:dyDescent="0.25">
      <c r="A3054" s="1">
        <f>focus_dlsp!A3055</f>
        <v>43425</v>
      </c>
      <c r="B3054">
        <f>VLOOKUP($A3054, focus_dlsp!$A:$AQ, MATCH(YEAR(dlsp_1_y_a!A3054), focus_dlsp!$2:$2, 0), 0)</f>
        <v>54</v>
      </c>
      <c r="C3054">
        <f>VLOOKUP($A3054, focus_dlsp!$A:$AQ, MATCH(YEAR(A3054)+1, focus_dlsp!$2:$2, 0), 0)</f>
        <v>57</v>
      </c>
      <c r="D3054">
        <f t="shared" si="190"/>
        <v>3</v>
      </c>
      <c r="E3054">
        <f t="shared" si="188"/>
        <v>11</v>
      </c>
      <c r="F3054">
        <f t="shared" si="191"/>
        <v>12</v>
      </c>
      <c r="G3054">
        <f t="shared" si="189"/>
        <v>2018</v>
      </c>
    </row>
    <row r="3055" spans="1:7" x14ac:dyDescent="0.25">
      <c r="A3055" s="1">
        <f>focus_dlsp!A3056</f>
        <v>43426</v>
      </c>
      <c r="B3055">
        <f>VLOOKUP($A3055, focus_dlsp!$A:$AQ, MATCH(YEAR(dlsp_1_y_a!A3055), focus_dlsp!$2:$2, 0), 0)</f>
        <v>54.1</v>
      </c>
      <c r="C3055">
        <f>VLOOKUP($A3055, focus_dlsp!$A:$AQ, MATCH(YEAR(A3055)+1, focus_dlsp!$2:$2, 0), 0)</f>
        <v>57.13</v>
      </c>
      <c r="D3055">
        <f t="shared" si="190"/>
        <v>3.0300000000000011</v>
      </c>
      <c r="E3055">
        <f t="shared" si="188"/>
        <v>11</v>
      </c>
      <c r="F3055">
        <f t="shared" si="191"/>
        <v>12</v>
      </c>
      <c r="G3055">
        <f t="shared" si="189"/>
        <v>2018</v>
      </c>
    </row>
    <row r="3056" spans="1:7" x14ac:dyDescent="0.25">
      <c r="A3056" s="1">
        <f>focus_dlsp!A3057</f>
        <v>43427</v>
      </c>
      <c r="B3056">
        <f>VLOOKUP($A3056, focus_dlsp!$A:$AQ, MATCH(YEAR(dlsp_1_y_a!A3056), focus_dlsp!$2:$2, 0), 0)</f>
        <v>54.1</v>
      </c>
      <c r="C3056">
        <f>VLOOKUP($A3056, focus_dlsp!$A:$AQ, MATCH(YEAR(A3056)+1, focus_dlsp!$2:$2, 0), 0)</f>
        <v>57.13</v>
      </c>
      <c r="D3056">
        <f t="shared" si="190"/>
        <v>3.0300000000000011</v>
      </c>
      <c r="E3056">
        <f t="shared" si="188"/>
        <v>11</v>
      </c>
      <c r="F3056">
        <f t="shared" si="191"/>
        <v>12</v>
      </c>
      <c r="G3056">
        <f t="shared" si="189"/>
        <v>2018</v>
      </c>
    </row>
    <row r="3057" spans="1:7" x14ac:dyDescent="0.25">
      <c r="A3057" s="1">
        <f>focus_dlsp!A3058</f>
        <v>43430</v>
      </c>
      <c r="B3057">
        <f>VLOOKUP($A3057, focus_dlsp!$A:$AQ, MATCH(YEAR(dlsp_1_y_a!A3057), focus_dlsp!$2:$2, 0), 0)</f>
        <v>54</v>
      </c>
      <c r="C3057">
        <f>VLOOKUP($A3057, focus_dlsp!$A:$AQ, MATCH(YEAR(A3057)+1, focus_dlsp!$2:$2, 0), 0)</f>
        <v>57.03</v>
      </c>
      <c r="D3057">
        <f t="shared" si="190"/>
        <v>3.0300000000000011</v>
      </c>
      <c r="E3057">
        <f t="shared" si="188"/>
        <v>11</v>
      </c>
      <c r="F3057">
        <f t="shared" si="191"/>
        <v>12</v>
      </c>
      <c r="G3057">
        <f t="shared" si="189"/>
        <v>2018</v>
      </c>
    </row>
    <row r="3058" spans="1:7" x14ac:dyDescent="0.25">
      <c r="A3058" s="1">
        <f>focus_dlsp!A3059</f>
        <v>43431</v>
      </c>
      <c r="B3058">
        <f>VLOOKUP($A3058, focus_dlsp!$A:$AQ, MATCH(YEAR(dlsp_1_y_a!A3058), focus_dlsp!$2:$2, 0), 0)</f>
        <v>54</v>
      </c>
      <c r="C3058">
        <f>VLOOKUP($A3058, focus_dlsp!$A:$AQ, MATCH(YEAR(A3058)+1, focus_dlsp!$2:$2, 0), 0)</f>
        <v>57.03</v>
      </c>
      <c r="D3058">
        <f t="shared" si="190"/>
        <v>3.0300000000000011</v>
      </c>
      <c r="E3058">
        <f t="shared" si="188"/>
        <v>11</v>
      </c>
      <c r="F3058">
        <f t="shared" si="191"/>
        <v>12</v>
      </c>
      <c r="G3058">
        <f t="shared" si="189"/>
        <v>2018</v>
      </c>
    </row>
    <row r="3059" spans="1:7" x14ac:dyDescent="0.25">
      <c r="A3059" s="1">
        <f>focus_dlsp!A3060</f>
        <v>43432</v>
      </c>
      <c r="B3059">
        <f>VLOOKUP($A3059, focus_dlsp!$A:$AQ, MATCH(YEAR(dlsp_1_y_a!A3059), focus_dlsp!$2:$2, 0), 0)</f>
        <v>54</v>
      </c>
      <c r="C3059">
        <f>VLOOKUP($A3059, focus_dlsp!$A:$AQ, MATCH(YEAR(A3059)+1, focus_dlsp!$2:$2, 0), 0)</f>
        <v>57.03</v>
      </c>
      <c r="D3059">
        <f t="shared" si="190"/>
        <v>3.0300000000000011</v>
      </c>
      <c r="E3059">
        <f t="shared" si="188"/>
        <v>11</v>
      </c>
      <c r="F3059">
        <f t="shared" si="191"/>
        <v>12</v>
      </c>
      <c r="G3059">
        <f t="shared" si="189"/>
        <v>2018</v>
      </c>
    </row>
    <row r="3060" spans="1:7" x14ac:dyDescent="0.25">
      <c r="A3060" s="1">
        <f>focus_dlsp!A3061</f>
        <v>43433</v>
      </c>
      <c r="B3060">
        <f>VLOOKUP($A3060, focus_dlsp!$A:$AQ, MATCH(YEAR(dlsp_1_y_a!A3060), focus_dlsp!$2:$2, 0), 0)</f>
        <v>54</v>
      </c>
      <c r="C3060">
        <f>VLOOKUP($A3060, focus_dlsp!$A:$AQ, MATCH(YEAR(A3060)+1, focus_dlsp!$2:$2, 0), 0)</f>
        <v>57.03</v>
      </c>
      <c r="D3060">
        <f t="shared" si="190"/>
        <v>3.0300000000000011</v>
      </c>
      <c r="E3060">
        <f t="shared" si="188"/>
        <v>11</v>
      </c>
      <c r="F3060">
        <f t="shared" si="191"/>
        <v>12</v>
      </c>
      <c r="G3060">
        <f t="shared" si="189"/>
        <v>2018</v>
      </c>
    </row>
    <row r="3061" spans="1:7" x14ac:dyDescent="0.25">
      <c r="A3061" s="1">
        <f>focus_dlsp!A3062</f>
        <v>43434</v>
      </c>
      <c r="B3061">
        <f>VLOOKUP($A3061, focus_dlsp!$A:$AQ, MATCH(YEAR(dlsp_1_y_a!A3061), focus_dlsp!$2:$2, 0), 0)</f>
        <v>54</v>
      </c>
      <c r="C3061">
        <f>VLOOKUP($A3061, focus_dlsp!$A:$AQ, MATCH(YEAR(A3061)+1, focus_dlsp!$2:$2, 0), 0)</f>
        <v>57.03</v>
      </c>
      <c r="D3061">
        <f t="shared" si="190"/>
        <v>3.0300000000000011</v>
      </c>
      <c r="E3061">
        <f t="shared" si="188"/>
        <v>11</v>
      </c>
      <c r="F3061">
        <f t="shared" si="191"/>
        <v>12</v>
      </c>
      <c r="G3061">
        <f t="shared" si="189"/>
        <v>2018</v>
      </c>
    </row>
    <row r="3062" spans="1:7" x14ac:dyDescent="0.25">
      <c r="A3062" s="1">
        <f>focus_dlsp!A3063</f>
        <v>43437</v>
      </c>
      <c r="B3062">
        <f>VLOOKUP($A3062, focus_dlsp!$A:$AQ, MATCH(YEAR(dlsp_1_y_a!A3062), focus_dlsp!$2:$2, 0), 0)</f>
        <v>54</v>
      </c>
      <c r="C3062">
        <f>VLOOKUP($A3062, focus_dlsp!$A:$AQ, MATCH(YEAR(A3062)+1, focus_dlsp!$2:$2, 0), 0)</f>
        <v>57.03</v>
      </c>
      <c r="D3062">
        <f t="shared" si="190"/>
        <v>3.0300000000000011</v>
      </c>
      <c r="E3062">
        <f t="shared" si="188"/>
        <v>12</v>
      </c>
      <c r="F3062">
        <f t="shared" si="191"/>
        <v>12</v>
      </c>
      <c r="G3062">
        <f t="shared" si="189"/>
        <v>2018</v>
      </c>
    </row>
    <row r="3063" spans="1:7" x14ac:dyDescent="0.25">
      <c r="A3063" s="1">
        <f>focus_dlsp!A3064</f>
        <v>43438</v>
      </c>
      <c r="B3063">
        <f>VLOOKUP($A3063, focus_dlsp!$A:$AQ, MATCH(YEAR(dlsp_1_y_a!A3063), focus_dlsp!$2:$2, 0), 0)</f>
        <v>54</v>
      </c>
      <c r="C3063">
        <f>VLOOKUP($A3063, focus_dlsp!$A:$AQ, MATCH(YEAR(A3063)+1, focus_dlsp!$2:$2, 0), 0)</f>
        <v>57.03</v>
      </c>
      <c r="D3063">
        <f t="shared" si="190"/>
        <v>3.0300000000000011</v>
      </c>
      <c r="E3063">
        <f t="shared" si="188"/>
        <v>12</v>
      </c>
      <c r="F3063">
        <f t="shared" si="191"/>
        <v>12</v>
      </c>
      <c r="G3063">
        <f t="shared" si="189"/>
        <v>2018</v>
      </c>
    </row>
    <row r="3064" spans="1:7" x14ac:dyDescent="0.25">
      <c r="A3064" s="1">
        <f>focus_dlsp!A3065</f>
        <v>43439</v>
      </c>
      <c r="B3064">
        <f>VLOOKUP($A3064, focus_dlsp!$A:$AQ, MATCH(YEAR(dlsp_1_y_a!A3064), focus_dlsp!$2:$2, 0), 0)</f>
        <v>54</v>
      </c>
      <c r="C3064">
        <f>VLOOKUP($A3064, focus_dlsp!$A:$AQ, MATCH(YEAR(A3064)+1, focus_dlsp!$2:$2, 0), 0)</f>
        <v>56.5</v>
      </c>
      <c r="D3064">
        <f t="shared" si="190"/>
        <v>2.5</v>
      </c>
      <c r="E3064">
        <f t="shared" si="188"/>
        <v>12</v>
      </c>
      <c r="F3064">
        <f t="shared" si="191"/>
        <v>12</v>
      </c>
      <c r="G3064">
        <f t="shared" si="189"/>
        <v>2018</v>
      </c>
    </row>
    <row r="3065" spans="1:7" x14ac:dyDescent="0.25">
      <c r="A3065" s="1">
        <f>focus_dlsp!A3066</f>
        <v>43440</v>
      </c>
      <c r="B3065">
        <f>VLOOKUP($A3065, focus_dlsp!$A:$AQ, MATCH(YEAR(dlsp_1_y_a!A3065), focus_dlsp!$2:$2, 0), 0)</f>
        <v>54</v>
      </c>
      <c r="C3065">
        <f>VLOOKUP($A3065, focus_dlsp!$A:$AQ, MATCH(YEAR(A3065)+1, focus_dlsp!$2:$2, 0), 0)</f>
        <v>56.5</v>
      </c>
      <c r="D3065">
        <f t="shared" si="190"/>
        <v>2.5</v>
      </c>
      <c r="E3065">
        <f t="shared" si="188"/>
        <v>12</v>
      </c>
      <c r="F3065">
        <f t="shared" si="191"/>
        <v>12</v>
      </c>
      <c r="G3065">
        <f t="shared" si="189"/>
        <v>2018</v>
      </c>
    </row>
    <row r="3066" spans="1:7" x14ac:dyDescent="0.25">
      <c r="A3066" s="1">
        <f>focus_dlsp!A3067</f>
        <v>43441</v>
      </c>
      <c r="B3066">
        <f>VLOOKUP($A3066, focus_dlsp!$A:$AQ, MATCH(YEAR(dlsp_1_y_a!A3066), focus_dlsp!$2:$2, 0), 0)</f>
        <v>54</v>
      </c>
      <c r="C3066">
        <f>VLOOKUP($A3066, focus_dlsp!$A:$AQ, MATCH(YEAR(A3066)+1, focus_dlsp!$2:$2, 0), 0)</f>
        <v>56.5</v>
      </c>
      <c r="D3066">
        <f t="shared" si="190"/>
        <v>2.5</v>
      </c>
      <c r="E3066">
        <f t="shared" si="188"/>
        <v>12</v>
      </c>
      <c r="F3066">
        <f t="shared" si="191"/>
        <v>12</v>
      </c>
      <c r="G3066">
        <f t="shared" si="189"/>
        <v>2018</v>
      </c>
    </row>
    <row r="3067" spans="1:7" x14ac:dyDescent="0.25">
      <c r="A3067" s="1">
        <f>focus_dlsp!A3068</f>
        <v>43444</v>
      </c>
      <c r="B3067">
        <f>VLOOKUP($A3067, focus_dlsp!$A:$AQ, MATCH(YEAR(dlsp_1_y_a!A3067), focus_dlsp!$2:$2, 0), 0)</f>
        <v>54</v>
      </c>
      <c r="C3067">
        <f>VLOOKUP($A3067, focus_dlsp!$A:$AQ, MATCH(YEAR(A3067)+1, focus_dlsp!$2:$2, 0), 0)</f>
        <v>56</v>
      </c>
      <c r="D3067">
        <f t="shared" si="190"/>
        <v>2</v>
      </c>
      <c r="E3067">
        <f t="shared" si="188"/>
        <v>12</v>
      </c>
      <c r="F3067">
        <f t="shared" si="191"/>
        <v>12</v>
      </c>
      <c r="G3067">
        <f t="shared" si="189"/>
        <v>2018</v>
      </c>
    </row>
    <row r="3068" spans="1:7" x14ac:dyDescent="0.25">
      <c r="A3068" s="1">
        <f>focus_dlsp!A3069</f>
        <v>43445</v>
      </c>
      <c r="B3068">
        <f>VLOOKUP($A3068, focus_dlsp!$A:$AQ, MATCH(YEAR(dlsp_1_y_a!A3068), focus_dlsp!$2:$2, 0), 0)</f>
        <v>54</v>
      </c>
      <c r="C3068">
        <f>VLOOKUP($A3068, focus_dlsp!$A:$AQ, MATCH(YEAR(A3068)+1, focus_dlsp!$2:$2, 0), 0)</f>
        <v>56</v>
      </c>
      <c r="D3068">
        <f t="shared" si="190"/>
        <v>2</v>
      </c>
      <c r="E3068">
        <f t="shared" si="188"/>
        <v>12</v>
      </c>
      <c r="F3068">
        <f t="shared" si="191"/>
        <v>12</v>
      </c>
      <c r="G3068">
        <f t="shared" si="189"/>
        <v>2018</v>
      </c>
    </row>
    <row r="3069" spans="1:7" x14ac:dyDescent="0.25">
      <c r="A3069" s="1">
        <f>focus_dlsp!A3070</f>
        <v>43446</v>
      </c>
      <c r="B3069">
        <f>VLOOKUP($A3069, focus_dlsp!$A:$AQ, MATCH(YEAR(dlsp_1_y_a!A3069), focus_dlsp!$2:$2, 0), 0)</f>
        <v>54</v>
      </c>
      <c r="C3069">
        <f>VLOOKUP($A3069, focus_dlsp!$A:$AQ, MATCH(YEAR(A3069)+1, focus_dlsp!$2:$2, 0), 0)</f>
        <v>56</v>
      </c>
      <c r="D3069">
        <f t="shared" si="190"/>
        <v>2</v>
      </c>
      <c r="E3069">
        <f t="shared" si="188"/>
        <v>12</v>
      </c>
      <c r="F3069">
        <f t="shared" si="191"/>
        <v>12</v>
      </c>
      <c r="G3069">
        <f t="shared" si="189"/>
        <v>2018</v>
      </c>
    </row>
    <row r="3070" spans="1:7" x14ac:dyDescent="0.25">
      <c r="A3070" s="1">
        <f>focus_dlsp!A3071</f>
        <v>43447</v>
      </c>
      <c r="B3070">
        <f>VLOOKUP($A3070, focus_dlsp!$A:$AQ, MATCH(YEAR(dlsp_1_y_a!A3070), focus_dlsp!$2:$2, 0), 0)</f>
        <v>54</v>
      </c>
      <c r="C3070">
        <f>VLOOKUP($A3070, focus_dlsp!$A:$AQ, MATCH(YEAR(A3070)+1, focus_dlsp!$2:$2, 0), 0)</f>
        <v>56</v>
      </c>
      <c r="D3070">
        <f t="shared" si="190"/>
        <v>2</v>
      </c>
      <c r="E3070">
        <f t="shared" si="188"/>
        <v>12</v>
      </c>
      <c r="F3070">
        <f t="shared" si="191"/>
        <v>12</v>
      </c>
      <c r="G3070">
        <f t="shared" si="189"/>
        <v>2018</v>
      </c>
    </row>
    <row r="3071" spans="1:7" x14ac:dyDescent="0.25">
      <c r="A3071" s="1">
        <f>focus_dlsp!A3072</f>
        <v>43448</v>
      </c>
      <c r="B3071">
        <f>VLOOKUP($A3071, focus_dlsp!$A:$AQ, MATCH(YEAR(dlsp_1_y_a!A3071), focus_dlsp!$2:$2, 0), 0)</f>
        <v>54</v>
      </c>
      <c r="C3071">
        <f>VLOOKUP($A3071, focus_dlsp!$A:$AQ, MATCH(YEAR(A3071)+1, focus_dlsp!$2:$2, 0), 0)</f>
        <v>56.4</v>
      </c>
      <c r="D3071">
        <f t="shared" si="190"/>
        <v>2.3999999999999986</v>
      </c>
      <c r="E3071">
        <f t="shared" si="188"/>
        <v>12</v>
      </c>
      <c r="F3071">
        <f t="shared" si="191"/>
        <v>12</v>
      </c>
      <c r="G3071">
        <f t="shared" si="189"/>
        <v>2018</v>
      </c>
    </row>
    <row r="3072" spans="1:7" x14ac:dyDescent="0.25">
      <c r="A3072" s="1">
        <f>focus_dlsp!A3073</f>
        <v>43451</v>
      </c>
      <c r="B3072">
        <f>VLOOKUP($A3072, focus_dlsp!$A:$AQ, MATCH(YEAR(dlsp_1_y_a!A3072), focus_dlsp!$2:$2, 0), 0)</f>
        <v>54</v>
      </c>
      <c r="C3072">
        <f>VLOOKUP($A3072, focus_dlsp!$A:$AQ, MATCH(YEAR(A3072)+1, focus_dlsp!$2:$2, 0), 0)</f>
        <v>56.2</v>
      </c>
      <c r="D3072">
        <f t="shared" si="190"/>
        <v>2.2000000000000028</v>
      </c>
      <c r="E3072">
        <f t="shared" si="188"/>
        <v>12</v>
      </c>
      <c r="F3072">
        <f t="shared" si="191"/>
        <v>12</v>
      </c>
      <c r="G3072">
        <f t="shared" si="189"/>
        <v>2018</v>
      </c>
    </row>
    <row r="3073" spans="1:7" x14ac:dyDescent="0.25">
      <c r="A3073" s="1">
        <f>focus_dlsp!A3074</f>
        <v>43452</v>
      </c>
      <c r="B3073">
        <f>VLOOKUP($A3073, focus_dlsp!$A:$AQ, MATCH(YEAR(dlsp_1_y_a!A3073), focus_dlsp!$2:$2, 0), 0)</f>
        <v>54</v>
      </c>
      <c r="C3073">
        <f>VLOOKUP($A3073, focus_dlsp!$A:$AQ, MATCH(YEAR(A3073)+1, focus_dlsp!$2:$2, 0), 0)</f>
        <v>56.2</v>
      </c>
      <c r="D3073">
        <f t="shared" si="190"/>
        <v>2.2000000000000028</v>
      </c>
      <c r="E3073">
        <f t="shared" si="188"/>
        <v>12</v>
      </c>
      <c r="F3073">
        <f t="shared" si="191"/>
        <v>12</v>
      </c>
      <c r="G3073">
        <f t="shared" si="189"/>
        <v>2018</v>
      </c>
    </row>
    <row r="3074" spans="1:7" x14ac:dyDescent="0.25">
      <c r="A3074" s="1">
        <f>focus_dlsp!A3075</f>
        <v>43453</v>
      </c>
      <c r="B3074">
        <f>VLOOKUP($A3074, focus_dlsp!$A:$AQ, MATCH(YEAR(dlsp_1_y_a!A3074), focus_dlsp!$2:$2, 0), 0)</f>
        <v>54</v>
      </c>
      <c r="C3074">
        <f>VLOOKUP($A3074, focus_dlsp!$A:$AQ, MATCH(YEAR(A3074)+1, focus_dlsp!$2:$2, 0), 0)</f>
        <v>56.2</v>
      </c>
      <c r="D3074">
        <f t="shared" si="190"/>
        <v>2.2000000000000028</v>
      </c>
      <c r="E3074">
        <f t="shared" ref="E3074:E3137" si="192">MONTH(A3074)</f>
        <v>12</v>
      </c>
      <c r="F3074">
        <f t="shared" si="191"/>
        <v>12</v>
      </c>
      <c r="G3074">
        <f t="shared" ref="G3074:G3137" si="193">YEAR(A3074)</f>
        <v>2018</v>
      </c>
    </row>
    <row r="3075" spans="1:7" x14ac:dyDescent="0.25">
      <c r="A3075" s="1">
        <f>focus_dlsp!A3076</f>
        <v>43454</v>
      </c>
      <c r="B3075">
        <f>VLOOKUP($A3075, focus_dlsp!$A:$AQ, MATCH(YEAR(dlsp_1_y_a!A3075), focus_dlsp!$2:$2, 0), 0)</f>
        <v>54</v>
      </c>
      <c r="C3075">
        <f>VLOOKUP($A3075, focus_dlsp!$A:$AQ, MATCH(YEAR(A3075)+1, focus_dlsp!$2:$2, 0), 0)</f>
        <v>56.2</v>
      </c>
      <c r="D3075">
        <f t="shared" ref="D3075:D3138" si="194">C3075-B3075</f>
        <v>2.2000000000000028</v>
      </c>
      <c r="E3075">
        <f t="shared" si="192"/>
        <v>12</v>
      </c>
      <c r="F3075">
        <f t="shared" ref="F3075:F3138" si="195">IF(E3075&lt;4,3,IF(E3075&lt;7,6,IF(E3075&lt;10,9,12)))</f>
        <v>12</v>
      </c>
      <c r="G3075">
        <f t="shared" si="193"/>
        <v>2018</v>
      </c>
    </row>
    <row r="3076" spans="1:7" x14ac:dyDescent="0.25">
      <c r="A3076" s="1">
        <f>focus_dlsp!A3077</f>
        <v>43455</v>
      </c>
      <c r="B3076">
        <f>VLOOKUP($A3076, focus_dlsp!$A:$AQ, MATCH(YEAR(dlsp_1_y_a!A3076), focus_dlsp!$2:$2, 0), 0)</f>
        <v>54</v>
      </c>
      <c r="C3076">
        <f>VLOOKUP($A3076, focus_dlsp!$A:$AQ, MATCH(YEAR(A3076)+1, focus_dlsp!$2:$2, 0), 0)</f>
        <v>56.4</v>
      </c>
      <c r="D3076">
        <f t="shared" si="194"/>
        <v>2.3999999999999986</v>
      </c>
      <c r="E3076">
        <f t="shared" si="192"/>
        <v>12</v>
      </c>
      <c r="F3076">
        <f t="shared" si="195"/>
        <v>12</v>
      </c>
      <c r="G3076">
        <f t="shared" si="193"/>
        <v>2018</v>
      </c>
    </row>
    <row r="3077" spans="1:7" x14ac:dyDescent="0.25">
      <c r="A3077" s="1">
        <f>focus_dlsp!A3078</f>
        <v>43458</v>
      </c>
      <c r="B3077">
        <f>VLOOKUP($A3077, focus_dlsp!$A:$AQ, MATCH(YEAR(dlsp_1_y_a!A3077), focus_dlsp!$2:$2, 0), 0)</f>
        <v>54</v>
      </c>
      <c r="C3077">
        <f>VLOOKUP($A3077, focus_dlsp!$A:$AQ, MATCH(YEAR(A3077)+1, focus_dlsp!$2:$2, 0), 0)</f>
        <v>56</v>
      </c>
      <c r="D3077">
        <f t="shared" si="194"/>
        <v>2</v>
      </c>
      <c r="E3077">
        <f t="shared" si="192"/>
        <v>12</v>
      </c>
      <c r="F3077">
        <f t="shared" si="195"/>
        <v>12</v>
      </c>
      <c r="G3077">
        <f t="shared" si="193"/>
        <v>2018</v>
      </c>
    </row>
    <row r="3078" spans="1:7" x14ac:dyDescent="0.25">
      <c r="A3078" s="1">
        <f>focus_dlsp!A3079</f>
        <v>43460</v>
      </c>
      <c r="B3078">
        <f>VLOOKUP($A3078, focus_dlsp!$A:$AQ, MATCH(YEAR(dlsp_1_y_a!A3078), focus_dlsp!$2:$2, 0), 0)</f>
        <v>54</v>
      </c>
      <c r="C3078">
        <f>VLOOKUP($A3078, focus_dlsp!$A:$AQ, MATCH(YEAR(A3078)+1, focus_dlsp!$2:$2, 0), 0)</f>
        <v>56</v>
      </c>
      <c r="D3078">
        <f t="shared" si="194"/>
        <v>2</v>
      </c>
      <c r="E3078">
        <f t="shared" si="192"/>
        <v>12</v>
      </c>
      <c r="F3078">
        <f t="shared" si="195"/>
        <v>12</v>
      </c>
      <c r="G3078">
        <f t="shared" si="193"/>
        <v>2018</v>
      </c>
    </row>
    <row r="3079" spans="1:7" x14ac:dyDescent="0.25">
      <c r="A3079" s="1">
        <f>focus_dlsp!A3080</f>
        <v>43461</v>
      </c>
      <c r="B3079">
        <f>VLOOKUP($A3079, focus_dlsp!$A:$AQ, MATCH(YEAR(dlsp_1_y_a!A3079), focus_dlsp!$2:$2, 0), 0)</f>
        <v>54</v>
      </c>
      <c r="C3079">
        <f>VLOOKUP($A3079, focus_dlsp!$A:$AQ, MATCH(YEAR(A3079)+1, focus_dlsp!$2:$2, 0), 0)</f>
        <v>56</v>
      </c>
      <c r="D3079">
        <f t="shared" si="194"/>
        <v>2</v>
      </c>
      <c r="E3079">
        <f t="shared" si="192"/>
        <v>12</v>
      </c>
      <c r="F3079">
        <f t="shared" si="195"/>
        <v>12</v>
      </c>
      <c r="G3079">
        <f t="shared" si="193"/>
        <v>2018</v>
      </c>
    </row>
    <row r="3080" spans="1:7" x14ac:dyDescent="0.25">
      <c r="A3080" s="1">
        <f>focus_dlsp!A3081</f>
        <v>43462</v>
      </c>
      <c r="B3080">
        <f>VLOOKUP($A3080, focus_dlsp!$A:$AQ, MATCH(YEAR(dlsp_1_y_a!A3080), focus_dlsp!$2:$2, 0), 0)</f>
        <v>54</v>
      </c>
      <c r="C3080">
        <f>VLOOKUP($A3080, focus_dlsp!$A:$AQ, MATCH(YEAR(A3080)+1, focus_dlsp!$2:$2, 0), 0)</f>
        <v>56.4</v>
      </c>
      <c r="D3080">
        <f t="shared" si="194"/>
        <v>2.3999999999999986</v>
      </c>
      <c r="E3080">
        <f t="shared" si="192"/>
        <v>12</v>
      </c>
      <c r="F3080">
        <f t="shared" si="195"/>
        <v>12</v>
      </c>
      <c r="G3080">
        <f t="shared" si="193"/>
        <v>2018</v>
      </c>
    </row>
    <row r="3081" spans="1:7" x14ac:dyDescent="0.25">
      <c r="A3081" s="1">
        <f>focus_dlsp!A3082</f>
        <v>43465</v>
      </c>
      <c r="B3081">
        <f>VLOOKUP($A3081, focus_dlsp!$A:$AQ, MATCH(YEAR(dlsp_1_y_a!A3081), focus_dlsp!$2:$2, 0), 0)</f>
        <v>54</v>
      </c>
      <c r="C3081">
        <f>VLOOKUP($A3081, focus_dlsp!$A:$AQ, MATCH(YEAR(A3081)+1, focus_dlsp!$2:$2, 0), 0)</f>
        <v>56.4</v>
      </c>
      <c r="D3081">
        <f t="shared" si="194"/>
        <v>2.3999999999999986</v>
      </c>
      <c r="E3081">
        <f t="shared" si="192"/>
        <v>12</v>
      </c>
      <c r="F3081">
        <f t="shared" si="195"/>
        <v>12</v>
      </c>
      <c r="G3081">
        <f t="shared" si="193"/>
        <v>2018</v>
      </c>
    </row>
    <row r="3082" spans="1:7" x14ac:dyDescent="0.25">
      <c r="A3082" s="1">
        <f>focus_dlsp!A3083</f>
        <v>43467</v>
      </c>
      <c r="B3082">
        <f>VLOOKUP($A3082, focus_dlsp!$A:$AQ, MATCH(YEAR(dlsp_1_y_a!A3082), focus_dlsp!$2:$2, 0), 0)</f>
        <v>56.4</v>
      </c>
      <c r="C3082">
        <f>VLOOKUP($A3082, focus_dlsp!$A:$AQ, MATCH(YEAR(A3082)+1, focus_dlsp!$2:$2, 0), 0)</f>
        <v>58.6</v>
      </c>
      <c r="D3082">
        <f t="shared" si="194"/>
        <v>2.2000000000000028</v>
      </c>
      <c r="E3082">
        <f t="shared" si="192"/>
        <v>1</v>
      </c>
      <c r="F3082">
        <f t="shared" si="195"/>
        <v>3</v>
      </c>
      <c r="G3082">
        <f t="shared" si="193"/>
        <v>2019</v>
      </c>
    </row>
    <row r="3083" spans="1:7" x14ac:dyDescent="0.25">
      <c r="A3083" s="1">
        <f>focus_dlsp!A3084</f>
        <v>43468</v>
      </c>
      <c r="B3083">
        <f>VLOOKUP($A3083, focus_dlsp!$A:$AQ, MATCH(YEAR(dlsp_1_y_a!A3083), focus_dlsp!$2:$2, 0), 0)</f>
        <v>56.4</v>
      </c>
      <c r="C3083">
        <f>VLOOKUP($A3083, focus_dlsp!$A:$AQ, MATCH(YEAR(A3083)+1, focus_dlsp!$2:$2, 0), 0)</f>
        <v>58.6</v>
      </c>
      <c r="D3083">
        <f t="shared" si="194"/>
        <v>2.2000000000000028</v>
      </c>
      <c r="E3083">
        <f t="shared" si="192"/>
        <v>1</v>
      </c>
      <c r="F3083">
        <f t="shared" si="195"/>
        <v>3</v>
      </c>
      <c r="G3083">
        <f t="shared" si="193"/>
        <v>2019</v>
      </c>
    </row>
    <row r="3084" spans="1:7" x14ac:dyDescent="0.25">
      <c r="A3084" s="1">
        <f>focus_dlsp!A3085</f>
        <v>43469</v>
      </c>
      <c r="B3084">
        <f>VLOOKUP($A3084, focus_dlsp!$A:$AQ, MATCH(YEAR(dlsp_1_y_a!A3084), focus_dlsp!$2:$2, 0), 0)</f>
        <v>56.7</v>
      </c>
      <c r="C3084">
        <f>VLOOKUP($A3084, focus_dlsp!$A:$AQ, MATCH(YEAR(A3084)+1, focus_dlsp!$2:$2, 0), 0)</f>
        <v>58.65</v>
      </c>
      <c r="D3084">
        <f t="shared" si="194"/>
        <v>1.9499999999999957</v>
      </c>
      <c r="E3084">
        <f t="shared" si="192"/>
        <v>1</v>
      </c>
      <c r="F3084">
        <f t="shared" si="195"/>
        <v>3</v>
      </c>
      <c r="G3084">
        <f t="shared" si="193"/>
        <v>2019</v>
      </c>
    </row>
    <row r="3085" spans="1:7" x14ac:dyDescent="0.25">
      <c r="A3085" s="1">
        <f>focus_dlsp!A3086</f>
        <v>43472</v>
      </c>
      <c r="B3085">
        <f>VLOOKUP($A3085, focus_dlsp!$A:$AQ, MATCH(YEAR(dlsp_1_y_a!A3085), focus_dlsp!$2:$2, 0), 0)</f>
        <v>56.7</v>
      </c>
      <c r="C3085">
        <f>VLOOKUP($A3085, focus_dlsp!$A:$AQ, MATCH(YEAR(A3085)+1, focus_dlsp!$2:$2, 0), 0)</f>
        <v>58.5</v>
      </c>
      <c r="D3085">
        <f t="shared" si="194"/>
        <v>1.7999999999999972</v>
      </c>
      <c r="E3085">
        <f t="shared" si="192"/>
        <v>1</v>
      </c>
      <c r="F3085">
        <f t="shared" si="195"/>
        <v>3</v>
      </c>
      <c r="G3085">
        <f t="shared" si="193"/>
        <v>2019</v>
      </c>
    </row>
    <row r="3086" spans="1:7" x14ac:dyDescent="0.25">
      <c r="A3086" s="1">
        <f>focus_dlsp!A3087</f>
        <v>43473</v>
      </c>
      <c r="B3086">
        <f>VLOOKUP($A3086, focus_dlsp!$A:$AQ, MATCH(YEAR(dlsp_1_y_a!A3086), focus_dlsp!$2:$2, 0), 0)</f>
        <v>56.7</v>
      </c>
      <c r="C3086">
        <f>VLOOKUP($A3086, focus_dlsp!$A:$AQ, MATCH(YEAR(A3086)+1, focus_dlsp!$2:$2, 0), 0)</f>
        <v>58.5</v>
      </c>
      <c r="D3086">
        <f t="shared" si="194"/>
        <v>1.7999999999999972</v>
      </c>
      <c r="E3086">
        <f t="shared" si="192"/>
        <v>1</v>
      </c>
      <c r="F3086">
        <f t="shared" si="195"/>
        <v>3</v>
      </c>
      <c r="G3086">
        <f t="shared" si="193"/>
        <v>2019</v>
      </c>
    </row>
    <row r="3087" spans="1:7" x14ac:dyDescent="0.25">
      <c r="A3087" s="1">
        <f>focus_dlsp!A3088</f>
        <v>43474</v>
      </c>
      <c r="B3087">
        <f>VLOOKUP($A3087, focus_dlsp!$A:$AQ, MATCH(YEAR(dlsp_1_y_a!A3087), focus_dlsp!$2:$2, 0), 0)</f>
        <v>56.7</v>
      </c>
      <c r="C3087">
        <f>VLOOKUP($A3087, focus_dlsp!$A:$AQ, MATCH(YEAR(A3087)+1, focus_dlsp!$2:$2, 0), 0)</f>
        <v>58.5</v>
      </c>
      <c r="D3087">
        <f t="shared" si="194"/>
        <v>1.7999999999999972</v>
      </c>
      <c r="E3087">
        <f t="shared" si="192"/>
        <v>1</v>
      </c>
      <c r="F3087">
        <f t="shared" si="195"/>
        <v>3</v>
      </c>
      <c r="G3087">
        <f t="shared" si="193"/>
        <v>2019</v>
      </c>
    </row>
    <row r="3088" spans="1:7" x14ac:dyDescent="0.25">
      <c r="A3088" s="1">
        <f>focus_dlsp!A3089</f>
        <v>43475</v>
      </c>
      <c r="B3088">
        <f>VLOOKUP($A3088, focus_dlsp!$A:$AQ, MATCH(YEAR(dlsp_1_y_a!A3088), focus_dlsp!$2:$2, 0), 0)</f>
        <v>57</v>
      </c>
      <c r="C3088">
        <f>VLOOKUP($A3088, focus_dlsp!$A:$AQ, MATCH(YEAR(A3088)+1, focus_dlsp!$2:$2, 0), 0)</f>
        <v>58.6</v>
      </c>
      <c r="D3088">
        <f t="shared" si="194"/>
        <v>1.6000000000000014</v>
      </c>
      <c r="E3088">
        <f t="shared" si="192"/>
        <v>1</v>
      </c>
      <c r="F3088">
        <f t="shared" si="195"/>
        <v>3</v>
      </c>
      <c r="G3088">
        <f t="shared" si="193"/>
        <v>2019</v>
      </c>
    </row>
    <row r="3089" spans="1:7" x14ac:dyDescent="0.25">
      <c r="A3089" s="1">
        <f>focus_dlsp!A3090</f>
        <v>43476</v>
      </c>
      <c r="B3089">
        <f>VLOOKUP($A3089, focus_dlsp!$A:$AQ, MATCH(YEAR(dlsp_1_y_a!A3089), focus_dlsp!$2:$2, 0), 0)</f>
        <v>56.8</v>
      </c>
      <c r="C3089">
        <f>VLOOKUP($A3089, focus_dlsp!$A:$AQ, MATCH(YEAR(A3089)+1, focus_dlsp!$2:$2, 0), 0)</f>
        <v>58.65</v>
      </c>
      <c r="D3089">
        <f t="shared" si="194"/>
        <v>1.8500000000000014</v>
      </c>
      <c r="E3089">
        <f t="shared" si="192"/>
        <v>1</v>
      </c>
      <c r="F3089">
        <f t="shared" si="195"/>
        <v>3</v>
      </c>
      <c r="G3089">
        <f t="shared" si="193"/>
        <v>2019</v>
      </c>
    </row>
    <row r="3090" spans="1:7" x14ac:dyDescent="0.25">
      <c r="A3090" s="1">
        <f>focus_dlsp!A3091</f>
        <v>43479</v>
      </c>
      <c r="B3090">
        <f>VLOOKUP($A3090, focus_dlsp!$A:$AQ, MATCH(YEAR(dlsp_1_y_a!A3090), focus_dlsp!$2:$2, 0), 0)</f>
        <v>56.8</v>
      </c>
      <c r="C3090">
        <f>VLOOKUP($A3090, focus_dlsp!$A:$AQ, MATCH(YEAR(A3090)+1, focus_dlsp!$2:$2, 0), 0)</f>
        <v>58.65</v>
      </c>
      <c r="D3090">
        <f t="shared" si="194"/>
        <v>1.8500000000000014</v>
      </c>
      <c r="E3090">
        <f t="shared" si="192"/>
        <v>1</v>
      </c>
      <c r="F3090">
        <f t="shared" si="195"/>
        <v>3</v>
      </c>
      <c r="G3090">
        <f t="shared" si="193"/>
        <v>2019</v>
      </c>
    </row>
    <row r="3091" spans="1:7" x14ac:dyDescent="0.25">
      <c r="A3091" s="1">
        <f>focus_dlsp!A3092</f>
        <v>43480</v>
      </c>
      <c r="B3091">
        <f>VLOOKUP($A3091, focus_dlsp!$A:$AQ, MATCH(YEAR(dlsp_1_y_a!A3091), focus_dlsp!$2:$2, 0), 0)</f>
        <v>56.8</v>
      </c>
      <c r="C3091">
        <f>VLOOKUP($A3091, focus_dlsp!$A:$AQ, MATCH(YEAR(A3091)+1, focus_dlsp!$2:$2, 0), 0)</f>
        <v>58.65</v>
      </c>
      <c r="D3091">
        <f t="shared" si="194"/>
        <v>1.8500000000000014</v>
      </c>
      <c r="E3091">
        <f t="shared" si="192"/>
        <v>1</v>
      </c>
      <c r="F3091">
        <f t="shared" si="195"/>
        <v>3</v>
      </c>
      <c r="G3091">
        <f t="shared" si="193"/>
        <v>2019</v>
      </c>
    </row>
    <row r="3092" spans="1:7" x14ac:dyDescent="0.25">
      <c r="A3092" s="1">
        <f>focus_dlsp!A3093</f>
        <v>43481</v>
      </c>
      <c r="B3092">
        <f>VLOOKUP($A3092, focus_dlsp!$A:$AQ, MATCH(YEAR(dlsp_1_y_a!A3092), focus_dlsp!$2:$2, 0), 0)</f>
        <v>56.6</v>
      </c>
      <c r="C3092">
        <f>VLOOKUP($A3092, focus_dlsp!$A:$AQ, MATCH(YEAR(A3092)+1, focus_dlsp!$2:$2, 0), 0)</f>
        <v>58.6</v>
      </c>
      <c r="D3092">
        <f t="shared" si="194"/>
        <v>2</v>
      </c>
      <c r="E3092">
        <f t="shared" si="192"/>
        <v>1</v>
      </c>
      <c r="F3092">
        <f t="shared" si="195"/>
        <v>3</v>
      </c>
      <c r="G3092">
        <f t="shared" si="193"/>
        <v>2019</v>
      </c>
    </row>
    <row r="3093" spans="1:7" x14ac:dyDescent="0.25">
      <c r="A3093" s="1">
        <f>focus_dlsp!A3094</f>
        <v>43482</v>
      </c>
      <c r="B3093">
        <f>VLOOKUP($A3093, focus_dlsp!$A:$AQ, MATCH(YEAR(dlsp_1_y_a!A3093), focus_dlsp!$2:$2, 0), 0)</f>
        <v>56.6</v>
      </c>
      <c r="C3093">
        <f>VLOOKUP($A3093, focus_dlsp!$A:$AQ, MATCH(YEAR(A3093)+1, focus_dlsp!$2:$2, 0), 0)</f>
        <v>58.38</v>
      </c>
      <c r="D3093">
        <f t="shared" si="194"/>
        <v>1.7800000000000011</v>
      </c>
      <c r="E3093">
        <f t="shared" si="192"/>
        <v>1</v>
      </c>
      <c r="F3093">
        <f t="shared" si="195"/>
        <v>3</v>
      </c>
      <c r="G3093">
        <f t="shared" si="193"/>
        <v>2019</v>
      </c>
    </row>
    <row r="3094" spans="1:7" x14ac:dyDescent="0.25">
      <c r="A3094" s="1">
        <f>focus_dlsp!A3095</f>
        <v>43483</v>
      </c>
      <c r="B3094">
        <f>VLOOKUP($A3094, focus_dlsp!$A:$AQ, MATCH(YEAR(dlsp_1_y_a!A3094), focus_dlsp!$2:$2, 0), 0)</f>
        <v>56.3</v>
      </c>
      <c r="C3094">
        <f>VLOOKUP($A3094, focus_dlsp!$A:$AQ, MATCH(YEAR(A3094)+1, focus_dlsp!$2:$2, 0), 0)</f>
        <v>58.16</v>
      </c>
      <c r="D3094">
        <f t="shared" si="194"/>
        <v>1.8599999999999994</v>
      </c>
      <c r="E3094">
        <f t="shared" si="192"/>
        <v>1</v>
      </c>
      <c r="F3094">
        <f t="shared" si="195"/>
        <v>3</v>
      </c>
      <c r="G3094">
        <f t="shared" si="193"/>
        <v>2019</v>
      </c>
    </row>
    <row r="3095" spans="1:7" x14ac:dyDescent="0.25">
      <c r="A3095" s="1">
        <f>focus_dlsp!A3096</f>
        <v>43486</v>
      </c>
      <c r="B3095">
        <f>VLOOKUP($A3095, focus_dlsp!$A:$AQ, MATCH(YEAR(dlsp_1_y_a!A3095), focus_dlsp!$2:$2, 0), 0)</f>
        <v>56</v>
      </c>
      <c r="C3095">
        <f>VLOOKUP($A3095, focus_dlsp!$A:$AQ, MATCH(YEAR(A3095)+1, focus_dlsp!$2:$2, 0), 0)</f>
        <v>58.16</v>
      </c>
      <c r="D3095">
        <f t="shared" si="194"/>
        <v>2.1599999999999966</v>
      </c>
      <c r="E3095">
        <f t="shared" si="192"/>
        <v>1</v>
      </c>
      <c r="F3095">
        <f t="shared" si="195"/>
        <v>3</v>
      </c>
      <c r="G3095">
        <f t="shared" si="193"/>
        <v>2019</v>
      </c>
    </row>
    <row r="3096" spans="1:7" x14ac:dyDescent="0.25">
      <c r="A3096" s="1">
        <f>focus_dlsp!A3097</f>
        <v>43487</v>
      </c>
      <c r="B3096">
        <f>VLOOKUP($A3096, focus_dlsp!$A:$AQ, MATCH(YEAR(dlsp_1_y_a!A3096), focus_dlsp!$2:$2, 0), 0)</f>
        <v>56</v>
      </c>
      <c r="C3096">
        <f>VLOOKUP($A3096, focus_dlsp!$A:$AQ, MATCH(YEAR(A3096)+1, focus_dlsp!$2:$2, 0), 0)</f>
        <v>58.16</v>
      </c>
      <c r="D3096">
        <f t="shared" si="194"/>
        <v>2.1599999999999966</v>
      </c>
      <c r="E3096">
        <f t="shared" si="192"/>
        <v>1</v>
      </c>
      <c r="F3096">
        <f t="shared" si="195"/>
        <v>3</v>
      </c>
      <c r="G3096">
        <f t="shared" si="193"/>
        <v>2019</v>
      </c>
    </row>
    <row r="3097" spans="1:7" x14ac:dyDescent="0.25">
      <c r="A3097" s="1">
        <f>focus_dlsp!A3098</f>
        <v>43488</v>
      </c>
      <c r="B3097">
        <f>VLOOKUP($A3097, focus_dlsp!$A:$AQ, MATCH(YEAR(dlsp_1_y_a!A3097), focus_dlsp!$2:$2, 0), 0)</f>
        <v>56</v>
      </c>
      <c r="C3097">
        <f>VLOOKUP($A3097, focus_dlsp!$A:$AQ, MATCH(YEAR(A3097)+1, focus_dlsp!$2:$2, 0), 0)</f>
        <v>58.16</v>
      </c>
      <c r="D3097">
        <f t="shared" si="194"/>
        <v>2.1599999999999966</v>
      </c>
      <c r="E3097">
        <f t="shared" si="192"/>
        <v>1</v>
      </c>
      <c r="F3097">
        <f t="shared" si="195"/>
        <v>3</v>
      </c>
      <c r="G3097">
        <f t="shared" si="193"/>
        <v>2019</v>
      </c>
    </row>
    <row r="3098" spans="1:7" x14ac:dyDescent="0.25">
      <c r="A3098" s="1">
        <f>focus_dlsp!A3099</f>
        <v>43489</v>
      </c>
      <c r="B3098">
        <f>VLOOKUP($A3098, focus_dlsp!$A:$AQ, MATCH(YEAR(dlsp_1_y_a!A3098), focus_dlsp!$2:$2, 0), 0)</f>
        <v>56</v>
      </c>
      <c r="C3098">
        <f>VLOOKUP($A3098, focus_dlsp!$A:$AQ, MATCH(YEAR(A3098)+1, focus_dlsp!$2:$2, 0), 0)</f>
        <v>58.16</v>
      </c>
      <c r="D3098">
        <f t="shared" si="194"/>
        <v>2.1599999999999966</v>
      </c>
      <c r="E3098">
        <f t="shared" si="192"/>
        <v>1</v>
      </c>
      <c r="F3098">
        <f t="shared" si="195"/>
        <v>3</v>
      </c>
      <c r="G3098">
        <f t="shared" si="193"/>
        <v>2019</v>
      </c>
    </row>
    <row r="3099" spans="1:7" x14ac:dyDescent="0.25">
      <c r="A3099" s="1">
        <f>focus_dlsp!A3100</f>
        <v>43490</v>
      </c>
      <c r="B3099">
        <f>VLOOKUP($A3099, focus_dlsp!$A:$AQ, MATCH(YEAR(dlsp_1_y_a!A3099), focus_dlsp!$2:$2, 0), 0)</f>
        <v>56</v>
      </c>
      <c r="C3099">
        <f>VLOOKUP($A3099, focus_dlsp!$A:$AQ, MATCH(YEAR(A3099)+1, focus_dlsp!$2:$2, 0), 0)</f>
        <v>58.16</v>
      </c>
      <c r="D3099">
        <f t="shared" si="194"/>
        <v>2.1599999999999966</v>
      </c>
      <c r="E3099">
        <f t="shared" si="192"/>
        <v>1</v>
      </c>
      <c r="F3099">
        <f t="shared" si="195"/>
        <v>3</v>
      </c>
      <c r="G3099">
        <f t="shared" si="193"/>
        <v>2019</v>
      </c>
    </row>
    <row r="3100" spans="1:7" x14ac:dyDescent="0.25">
      <c r="A3100" s="1">
        <f>focus_dlsp!A3101</f>
        <v>43493</v>
      </c>
      <c r="B3100">
        <f>VLOOKUP($A3100, focus_dlsp!$A:$AQ, MATCH(YEAR(dlsp_1_y_a!A3100), focus_dlsp!$2:$2, 0), 0)</f>
        <v>56</v>
      </c>
      <c r="C3100">
        <f>VLOOKUP($A3100, focus_dlsp!$A:$AQ, MATCH(YEAR(A3100)+1, focus_dlsp!$2:$2, 0), 0)</f>
        <v>57.88</v>
      </c>
      <c r="D3100">
        <f t="shared" si="194"/>
        <v>1.8800000000000026</v>
      </c>
      <c r="E3100">
        <f t="shared" si="192"/>
        <v>1</v>
      </c>
      <c r="F3100">
        <f t="shared" si="195"/>
        <v>3</v>
      </c>
      <c r="G3100">
        <f t="shared" si="193"/>
        <v>2019</v>
      </c>
    </row>
    <row r="3101" spans="1:7" x14ac:dyDescent="0.25">
      <c r="A3101" s="1">
        <f>focus_dlsp!A3102</f>
        <v>43494</v>
      </c>
      <c r="B3101">
        <f>VLOOKUP($A3101, focus_dlsp!$A:$AQ, MATCH(YEAR(dlsp_1_y_a!A3101), focus_dlsp!$2:$2, 0), 0)</f>
        <v>56</v>
      </c>
      <c r="C3101">
        <f>VLOOKUP($A3101, focus_dlsp!$A:$AQ, MATCH(YEAR(A3101)+1, focus_dlsp!$2:$2, 0), 0)</f>
        <v>57.88</v>
      </c>
      <c r="D3101">
        <f t="shared" si="194"/>
        <v>1.8800000000000026</v>
      </c>
      <c r="E3101">
        <f t="shared" si="192"/>
        <v>1</v>
      </c>
      <c r="F3101">
        <f t="shared" si="195"/>
        <v>3</v>
      </c>
      <c r="G3101">
        <f t="shared" si="193"/>
        <v>2019</v>
      </c>
    </row>
    <row r="3102" spans="1:7" x14ac:dyDescent="0.25">
      <c r="A3102" s="1">
        <f>focus_dlsp!A3103</f>
        <v>43495</v>
      </c>
      <c r="B3102">
        <f>VLOOKUP($A3102, focus_dlsp!$A:$AQ, MATCH(YEAR(dlsp_1_y_a!A3102), focus_dlsp!$2:$2, 0), 0)</f>
        <v>56</v>
      </c>
      <c r="C3102">
        <f>VLOOKUP($A3102, focus_dlsp!$A:$AQ, MATCH(YEAR(A3102)+1, focus_dlsp!$2:$2, 0), 0)</f>
        <v>57.88</v>
      </c>
      <c r="D3102">
        <f t="shared" si="194"/>
        <v>1.8800000000000026</v>
      </c>
      <c r="E3102">
        <f t="shared" si="192"/>
        <v>1</v>
      </c>
      <c r="F3102">
        <f t="shared" si="195"/>
        <v>3</v>
      </c>
      <c r="G3102">
        <f t="shared" si="193"/>
        <v>2019</v>
      </c>
    </row>
    <row r="3103" spans="1:7" x14ac:dyDescent="0.25">
      <c r="A3103" s="1">
        <f>focus_dlsp!A3104</f>
        <v>43496</v>
      </c>
      <c r="B3103">
        <f>VLOOKUP($A3103, focus_dlsp!$A:$AQ, MATCH(YEAR(dlsp_1_y_a!A3103), focus_dlsp!$2:$2, 0), 0)</f>
        <v>56</v>
      </c>
      <c r="C3103">
        <f>VLOOKUP($A3103, focus_dlsp!$A:$AQ, MATCH(YEAR(A3103)+1, focus_dlsp!$2:$2, 0), 0)</f>
        <v>57.88</v>
      </c>
      <c r="D3103">
        <f t="shared" si="194"/>
        <v>1.8800000000000026</v>
      </c>
      <c r="E3103">
        <f t="shared" si="192"/>
        <v>1</v>
      </c>
      <c r="F3103">
        <f t="shared" si="195"/>
        <v>3</v>
      </c>
      <c r="G3103">
        <f t="shared" si="193"/>
        <v>2019</v>
      </c>
    </row>
    <row r="3104" spans="1:7" x14ac:dyDescent="0.25">
      <c r="A3104" s="1">
        <f>focus_dlsp!A3105</f>
        <v>43497</v>
      </c>
      <c r="B3104">
        <f>VLOOKUP($A3104, focus_dlsp!$A:$AQ, MATCH(YEAR(dlsp_1_y_a!A3104), focus_dlsp!$2:$2, 0), 0)</f>
        <v>56.35</v>
      </c>
      <c r="C3104">
        <f>VLOOKUP($A3104, focus_dlsp!$A:$AQ, MATCH(YEAR(A3104)+1, focus_dlsp!$2:$2, 0), 0)</f>
        <v>58.3</v>
      </c>
      <c r="D3104">
        <f t="shared" si="194"/>
        <v>1.9499999999999957</v>
      </c>
      <c r="E3104">
        <f t="shared" si="192"/>
        <v>2</v>
      </c>
      <c r="F3104">
        <f t="shared" si="195"/>
        <v>3</v>
      </c>
      <c r="G3104">
        <f t="shared" si="193"/>
        <v>2019</v>
      </c>
    </row>
    <row r="3105" spans="1:7" x14ac:dyDescent="0.25">
      <c r="A3105" s="1">
        <f>focus_dlsp!A3106</f>
        <v>43500</v>
      </c>
      <c r="B3105">
        <f>VLOOKUP($A3105, focus_dlsp!$A:$AQ, MATCH(YEAR(dlsp_1_y_a!A3105), focus_dlsp!$2:$2, 0), 0)</f>
        <v>56.35</v>
      </c>
      <c r="C3105">
        <f>VLOOKUP($A3105, focus_dlsp!$A:$AQ, MATCH(YEAR(A3105)+1, focus_dlsp!$2:$2, 0), 0)</f>
        <v>58.3</v>
      </c>
      <c r="D3105">
        <f t="shared" si="194"/>
        <v>1.9499999999999957</v>
      </c>
      <c r="E3105">
        <f t="shared" si="192"/>
        <v>2</v>
      </c>
      <c r="F3105">
        <f t="shared" si="195"/>
        <v>3</v>
      </c>
      <c r="G3105">
        <f t="shared" si="193"/>
        <v>2019</v>
      </c>
    </row>
    <row r="3106" spans="1:7" x14ac:dyDescent="0.25">
      <c r="A3106" s="1">
        <f>focus_dlsp!A3107</f>
        <v>43501</v>
      </c>
      <c r="B3106">
        <f>VLOOKUP($A3106, focus_dlsp!$A:$AQ, MATCH(YEAR(dlsp_1_y_a!A3106), focus_dlsp!$2:$2, 0), 0)</f>
        <v>56.35</v>
      </c>
      <c r="C3106">
        <f>VLOOKUP($A3106, focus_dlsp!$A:$AQ, MATCH(YEAR(A3106)+1, focus_dlsp!$2:$2, 0), 0)</f>
        <v>58.3</v>
      </c>
      <c r="D3106">
        <f t="shared" si="194"/>
        <v>1.9499999999999957</v>
      </c>
      <c r="E3106">
        <f t="shared" si="192"/>
        <v>2</v>
      </c>
      <c r="F3106">
        <f t="shared" si="195"/>
        <v>3</v>
      </c>
      <c r="G3106">
        <f t="shared" si="193"/>
        <v>2019</v>
      </c>
    </row>
    <row r="3107" spans="1:7" x14ac:dyDescent="0.25">
      <c r="A3107" s="1">
        <f>focus_dlsp!A3108</f>
        <v>43502</v>
      </c>
      <c r="B3107">
        <f>VLOOKUP($A3107, focus_dlsp!$A:$AQ, MATCH(YEAR(dlsp_1_y_a!A3107), focus_dlsp!$2:$2, 0), 0)</f>
        <v>56.35</v>
      </c>
      <c r="C3107">
        <f>VLOOKUP($A3107, focus_dlsp!$A:$AQ, MATCH(YEAR(A3107)+1, focus_dlsp!$2:$2, 0), 0)</f>
        <v>58.3</v>
      </c>
      <c r="D3107">
        <f t="shared" si="194"/>
        <v>1.9499999999999957</v>
      </c>
      <c r="E3107">
        <f t="shared" si="192"/>
        <v>2</v>
      </c>
      <c r="F3107">
        <f t="shared" si="195"/>
        <v>3</v>
      </c>
      <c r="G3107">
        <f t="shared" si="193"/>
        <v>2019</v>
      </c>
    </row>
    <row r="3108" spans="1:7" x14ac:dyDescent="0.25">
      <c r="A3108" s="1">
        <f>focus_dlsp!A3109</f>
        <v>43503</v>
      </c>
      <c r="B3108">
        <f>VLOOKUP($A3108, focus_dlsp!$A:$AQ, MATCH(YEAR(dlsp_1_y_a!A3108), focus_dlsp!$2:$2, 0), 0)</f>
        <v>56.35</v>
      </c>
      <c r="C3108">
        <f>VLOOKUP($A3108, focus_dlsp!$A:$AQ, MATCH(YEAR(A3108)+1, focus_dlsp!$2:$2, 0), 0)</f>
        <v>58.3</v>
      </c>
      <c r="D3108">
        <f t="shared" si="194"/>
        <v>1.9499999999999957</v>
      </c>
      <c r="E3108">
        <f t="shared" si="192"/>
        <v>2</v>
      </c>
      <c r="F3108">
        <f t="shared" si="195"/>
        <v>3</v>
      </c>
      <c r="G3108">
        <f t="shared" si="193"/>
        <v>2019</v>
      </c>
    </row>
    <row r="3109" spans="1:7" x14ac:dyDescent="0.25">
      <c r="A3109" s="1">
        <f>focus_dlsp!A3110</f>
        <v>43504</v>
      </c>
      <c r="B3109">
        <f>VLOOKUP($A3109, focus_dlsp!$A:$AQ, MATCH(YEAR(dlsp_1_y_a!A3109), focus_dlsp!$2:$2, 0), 0)</f>
        <v>56.05</v>
      </c>
      <c r="C3109">
        <f>VLOOKUP($A3109, focus_dlsp!$A:$AQ, MATCH(YEAR(A3109)+1, focus_dlsp!$2:$2, 0), 0)</f>
        <v>58.16</v>
      </c>
      <c r="D3109">
        <f t="shared" si="194"/>
        <v>2.1099999999999994</v>
      </c>
      <c r="E3109">
        <f t="shared" si="192"/>
        <v>2</v>
      </c>
      <c r="F3109">
        <f t="shared" si="195"/>
        <v>3</v>
      </c>
      <c r="G3109">
        <f t="shared" si="193"/>
        <v>2019</v>
      </c>
    </row>
    <row r="3110" spans="1:7" x14ac:dyDescent="0.25">
      <c r="A3110" s="1">
        <f>focus_dlsp!A3111</f>
        <v>43507</v>
      </c>
      <c r="B3110">
        <f>VLOOKUP($A3110, focus_dlsp!$A:$AQ, MATCH(YEAR(dlsp_1_y_a!A3110), focus_dlsp!$2:$2, 0), 0)</f>
        <v>56.05</v>
      </c>
      <c r="C3110">
        <f>VLOOKUP($A3110, focus_dlsp!$A:$AQ, MATCH(YEAR(A3110)+1, focus_dlsp!$2:$2, 0), 0)</f>
        <v>58.16</v>
      </c>
      <c r="D3110">
        <f t="shared" si="194"/>
        <v>2.1099999999999994</v>
      </c>
      <c r="E3110">
        <f t="shared" si="192"/>
        <v>2</v>
      </c>
      <c r="F3110">
        <f t="shared" si="195"/>
        <v>3</v>
      </c>
      <c r="G3110">
        <f t="shared" si="193"/>
        <v>2019</v>
      </c>
    </row>
    <row r="3111" spans="1:7" x14ac:dyDescent="0.25">
      <c r="A3111" s="1">
        <f>focus_dlsp!A3112</f>
        <v>43508</v>
      </c>
      <c r="B3111">
        <f>VLOOKUP($A3111, focus_dlsp!$A:$AQ, MATCH(YEAR(dlsp_1_y_a!A3111), focus_dlsp!$2:$2, 0), 0)</f>
        <v>56</v>
      </c>
      <c r="C3111">
        <f>VLOOKUP($A3111, focus_dlsp!$A:$AQ, MATCH(YEAR(A3111)+1, focus_dlsp!$2:$2, 0), 0)</f>
        <v>58.23</v>
      </c>
      <c r="D3111">
        <f t="shared" si="194"/>
        <v>2.2299999999999969</v>
      </c>
      <c r="E3111">
        <f t="shared" si="192"/>
        <v>2</v>
      </c>
      <c r="F3111">
        <f t="shared" si="195"/>
        <v>3</v>
      </c>
      <c r="G3111">
        <f t="shared" si="193"/>
        <v>2019</v>
      </c>
    </row>
    <row r="3112" spans="1:7" x14ac:dyDescent="0.25">
      <c r="A3112" s="1">
        <f>focus_dlsp!A3113</f>
        <v>43509</v>
      </c>
      <c r="B3112">
        <f>VLOOKUP($A3112, focus_dlsp!$A:$AQ, MATCH(YEAR(dlsp_1_y_a!A3112), focus_dlsp!$2:$2, 0), 0)</f>
        <v>56</v>
      </c>
      <c r="C3112">
        <f>VLOOKUP($A3112, focus_dlsp!$A:$AQ, MATCH(YEAR(A3112)+1, focus_dlsp!$2:$2, 0), 0)</f>
        <v>58.23</v>
      </c>
      <c r="D3112">
        <f t="shared" si="194"/>
        <v>2.2299999999999969</v>
      </c>
      <c r="E3112">
        <f t="shared" si="192"/>
        <v>2</v>
      </c>
      <c r="F3112">
        <f t="shared" si="195"/>
        <v>3</v>
      </c>
      <c r="G3112">
        <f t="shared" si="193"/>
        <v>2019</v>
      </c>
    </row>
    <row r="3113" spans="1:7" x14ac:dyDescent="0.25">
      <c r="A3113" s="1">
        <f>focus_dlsp!A3114</f>
        <v>43510</v>
      </c>
      <c r="B3113">
        <f>VLOOKUP($A3113, focus_dlsp!$A:$AQ, MATCH(YEAR(dlsp_1_y_a!A3113), focus_dlsp!$2:$2, 0), 0)</f>
        <v>56.05</v>
      </c>
      <c r="C3113">
        <f>VLOOKUP($A3113, focus_dlsp!$A:$AQ, MATCH(YEAR(A3113)+1, focus_dlsp!$2:$2, 0), 0)</f>
        <v>58.3</v>
      </c>
      <c r="D3113">
        <f t="shared" si="194"/>
        <v>2.25</v>
      </c>
      <c r="E3113">
        <f t="shared" si="192"/>
        <v>2</v>
      </c>
      <c r="F3113">
        <f t="shared" si="195"/>
        <v>3</v>
      </c>
      <c r="G3113">
        <f t="shared" si="193"/>
        <v>2019</v>
      </c>
    </row>
    <row r="3114" spans="1:7" x14ac:dyDescent="0.25">
      <c r="A3114" s="1">
        <f>focus_dlsp!A3115</f>
        <v>43511</v>
      </c>
      <c r="B3114">
        <f>VLOOKUP($A3114, focus_dlsp!$A:$AQ, MATCH(YEAR(dlsp_1_y_a!A3114), focus_dlsp!$2:$2, 0), 0)</f>
        <v>56</v>
      </c>
      <c r="C3114">
        <f>VLOOKUP($A3114, focus_dlsp!$A:$AQ, MATCH(YEAR(A3114)+1, focus_dlsp!$2:$2, 0), 0)</f>
        <v>58.3</v>
      </c>
      <c r="D3114">
        <f t="shared" si="194"/>
        <v>2.2999999999999972</v>
      </c>
      <c r="E3114">
        <f t="shared" si="192"/>
        <v>2</v>
      </c>
      <c r="F3114">
        <f t="shared" si="195"/>
        <v>3</v>
      </c>
      <c r="G3114">
        <f t="shared" si="193"/>
        <v>2019</v>
      </c>
    </row>
    <row r="3115" spans="1:7" x14ac:dyDescent="0.25">
      <c r="A3115" s="1">
        <f>focus_dlsp!A3116</f>
        <v>43514</v>
      </c>
      <c r="B3115">
        <f>VLOOKUP($A3115, focus_dlsp!$A:$AQ, MATCH(YEAR(dlsp_1_y_a!A3115), focus_dlsp!$2:$2, 0), 0)</f>
        <v>56.15</v>
      </c>
      <c r="C3115">
        <f>VLOOKUP($A3115, focus_dlsp!$A:$AQ, MATCH(YEAR(A3115)+1, focus_dlsp!$2:$2, 0), 0)</f>
        <v>58.3</v>
      </c>
      <c r="D3115">
        <f t="shared" si="194"/>
        <v>2.1499999999999986</v>
      </c>
      <c r="E3115">
        <f t="shared" si="192"/>
        <v>2</v>
      </c>
      <c r="F3115">
        <f t="shared" si="195"/>
        <v>3</v>
      </c>
      <c r="G3115">
        <f t="shared" si="193"/>
        <v>2019</v>
      </c>
    </row>
    <row r="3116" spans="1:7" x14ac:dyDescent="0.25">
      <c r="A3116" s="1">
        <f>focus_dlsp!A3117</f>
        <v>43515</v>
      </c>
      <c r="B3116">
        <f>VLOOKUP($A3116, focus_dlsp!$A:$AQ, MATCH(YEAR(dlsp_1_y_a!A3116), focus_dlsp!$2:$2, 0), 0)</f>
        <v>56.15</v>
      </c>
      <c r="C3116">
        <f>VLOOKUP($A3116, focus_dlsp!$A:$AQ, MATCH(YEAR(A3116)+1, focus_dlsp!$2:$2, 0), 0)</f>
        <v>58.3</v>
      </c>
      <c r="D3116">
        <f t="shared" si="194"/>
        <v>2.1499999999999986</v>
      </c>
      <c r="E3116">
        <f t="shared" si="192"/>
        <v>2</v>
      </c>
      <c r="F3116">
        <f t="shared" si="195"/>
        <v>3</v>
      </c>
      <c r="G3116">
        <f t="shared" si="193"/>
        <v>2019</v>
      </c>
    </row>
    <row r="3117" spans="1:7" x14ac:dyDescent="0.25">
      <c r="A3117" s="1">
        <f>focus_dlsp!A3118</f>
        <v>43516</v>
      </c>
      <c r="B3117">
        <f>VLOOKUP($A3117, focus_dlsp!$A:$AQ, MATCH(YEAR(dlsp_1_y_a!A3117), focus_dlsp!$2:$2, 0), 0)</f>
        <v>56.15</v>
      </c>
      <c r="C3117">
        <f>VLOOKUP($A3117, focus_dlsp!$A:$AQ, MATCH(YEAR(A3117)+1, focus_dlsp!$2:$2, 0), 0)</f>
        <v>58.3</v>
      </c>
      <c r="D3117">
        <f t="shared" si="194"/>
        <v>2.1499999999999986</v>
      </c>
      <c r="E3117">
        <f t="shared" si="192"/>
        <v>2</v>
      </c>
      <c r="F3117">
        <f t="shared" si="195"/>
        <v>3</v>
      </c>
      <c r="G3117">
        <f t="shared" si="193"/>
        <v>2019</v>
      </c>
    </row>
    <row r="3118" spans="1:7" x14ac:dyDescent="0.25">
      <c r="A3118" s="1">
        <f>focus_dlsp!A3119</f>
        <v>43517</v>
      </c>
      <c r="B3118">
        <f>VLOOKUP($A3118, focus_dlsp!$A:$AQ, MATCH(YEAR(dlsp_1_y_a!A3118), focus_dlsp!$2:$2, 0), 0)</f>
        <v>56.15</v>
      </c>
      <c r="C3118">
        <f>VLOOKUP($A3118, focus_dlsp!$A:$AQ, MATCH(YEAR(A3118)+1, focus_dlsp!$2:$2, 0), 0)</f>
        <v>58.3</v>
      </c>
      <c r="D3118">
        <f t="shared" si="194"/>
        <v>2.1499999999999986</v>
      </c>
      <c r="E3118">
        <f t="shared" si="192"/>
        <v>2</v>
      </c>
      <c r="F3118">
        <f t="shared" si="195"/>
        <v>3</v>
      </c>
      <c r="G3118">
        <f t="shared" si="193"/>
        <v>2019</v>
      </c>
    </row>
    <row r="3119" spans="1:7" x14ac:dyDescent="0.25">
      <c r="A3119" s="1">
        <f>focus_dlsp!A3120</f>
        <v>43518</v>
      </c>
      <c r="B3119">
        <f>VLOOKUP($A3119, focus_dlsp!$A:$AQ, MATCH(YEAR(dlsp_1_y_a!A3119), focus_dlsp!$2:$2, 0), 0)</f>
        <v>56.15</v>
      </c>
      <c r="C3119">
        <f>VLOOKUP($A3119, focus_dlsp!$A:$AQ, MATCH(YEAR(A3119)+1, focus_dlsp!$2:$2, 0), 0)</f>
        <v>58.35</v>
      </c>
      <c r="D3119">
        <f t="shared" si="194"/>
        <v>2.2000000000000028</v>
      </c>
      <c r="E3119">
        <f t="shared" si="192"/>
        <v>2</v>
      </c>
      <c r="F3119">
        <f t="shared" si="195"/>
        <v>3</v>
      </c>
      <c r="G3119">
        <f t="shared" si="193"/>
        <v>2019</v>
      </c>
    </row>
    <row r="3120" spans="1:7" x14ac:dyDescent="0.25">
      <c r="A3120" s="1">
        <f>focus_dlsp!A3121</f>
        <v>43521</v>
      </c>
      <c r="B3120">
        <f>VLOOKUP($A3120, focus_dlsp!$A:$AQ, MATCH(YEAR(dlsp_1_y_a!A3120), focus_dlsp!$2:$2, 0), 0)</f>
        <v>56.15</v>
      </c>
      <c r="C3120">
        <f>VLOOKUP($A3120, focus_dlsp!$A:$AQ, MATCH(YEAR(A3120)+1, focus_dlsp!$2:$2, 0), 0)</f>
        <v>58.35</v>
      </c>
      <c r="D3120">
        <f t="shared" si="194"/>
        <v>2.2000000000000028</v>
      </c>
      <c r="E3120">
        <f t="shared" si="192"/>
        <v>2</v>
      </c>
      <c r="F3120">
        <f t="shared" si="195"/>
        <v>3</v>
      </c>
      <c r="G3120">
        <f t="shared" si="193"/>
        <v>2019</v>
      </c>
    </row>
    <row r="3121" spans="1:7" x14ac:dyDescent="0.25">
      <c r="A3121" s="1">
        <f>focus_dlsp!A3122</f>
        <v>43522</v>
      </c>
      <c r="B3121">
        <f>VLOOKUP($A3121, focus_dlsp!$A:$AQ, MATCH(YEAR(dlsp_1_y_a!A3121), focus_dlsp!$2:$2, 0), 0)</f>
        <v>56.15</v>
      </c>
      <c r="C3121">
        <f>VLOOKUP($A3121, focus_dlsp!$A:$AQ, MATCH(YEAR(A3121)+1, focus_dlsp!$2:$2, 0), 0)</f>
        <v>58.35</v>
      </c>
      <c r="D3121">
        <f t="shared" si="194"/>
        <v>2.2000000000000028</v>
      </c>
      <c r="E3121">
        <f t="shared" si="192"/>
        <v>2</v>
      </c>
      <c r="F3121">
        <f t="shared" si="195"/>
        <v>3</v>
      </c>
      <c r="G3121">
        <f t="shared" si="193"/>
        <v>2019</v>
      </c>
    </row>
    <row r="3122" spans="1:7" x14ac:dyDescent="0.25">
      <c r="A3122" s="1">
        <f>focus_dlsp!A3123</f>
        <v>43523</v>
      </c>
      <c r="B3122">
        <f>VLOOKUP($A3122, focus_dlsp!$A:$AQ, MATCH(YEAR(dlsp_1_y_a!A3122), focus_dlsp!$2:$2, 0), 0)</f>
        <v>56.15</v>
      </c>
      <c r="C3122">
        <f>VLOOKUP($A3122, focus_dlsp!$A:$AQ, MATCH(YEAR(A3122)+1, focus_dlsp!$2:$2, 0), 0)</f>
        <v>58.35</v>
      </c>
      <c r="D3122">
        <f t="shared" si="194"/>
        <v>2.2000000000000028</v>
      </c>
      <c r="E3122">
        <f t="shared" si="192"/>
        <v>2</v>
      </c>
      <c r="F3122">
        <f t="shared" si="195"/>
        <v>3</v>
      </c>
      <c r="G3122">
        <f t="shared" si="193"/>
        <v>2019</v>
      </c>
    </row>
    <row r="3123" spans="1:7" x14ac:dyDescent="0.25">
      <c r="A3123" s="1">
        <f>focus_dlsp!A3124</f>
        <v>43524</v>
      </c>
      <c r="B3123">
        <f>VLOOKUP($A3123, focus_dlsp!$A:$AQ, MATCH(YEAR(dlsp_1_y_a!A3123), focus_dlsp!$2:$2, 0), 0)</f>
        <v>56.15</v>
      </c>
      <c r="C3123">
        <f>VLOOKUP($A3123, focus_dlsp!$A:$AQ, MATCH(YEAR(A3123)+1, focus_dlsp!$2:$2, 0), 0)</f>
        <v>58.35</v>
      </c>
      <c r="D3123">
        <f t="shared" si="194"/>
        <v>2.2000000000000028</v>
      </c>
      <c r="E3123">
        <f t="shared" si="192"/>
        <v>2</v>
      </c>
      <c r="F3123">
        <f t="shared" si="195"/>
        <v>3</v>
      </c>
      <c r="G3123">
        <f t="shared" si="193"/>
        <v>2019</v>
      </c>
    </row>
    <row r="3124" spans="1:7" x14ac:dyDescent="0.25">
      <c r="A3124" s="1">
        <f>focus_dlsp!A3125</f>
        <v>43525</v>
      </c>
      <c r="B3124">
        <f>VLOOKUP($A3124, focus_dlsp!$A:$AQ, MATCH(YEAR(dlsp_1_y_a!A3124), focus_dlsp!$2:$2, 0), 0)</f>
        <v>56.15</v>
      </c>
      <c r="C3124">
        <f>VLOOKUP($A3124, focus_dlsp!$A:$AQ, MATCH(YEAR(A3124)+1, focus_dlsp!$2:$2, 0), 0)</f>
        <v>58.35</v>
      </c>
      <c r="D3124">
        <f t="shared" si="194"/>
        <v>2.2000000000000028</v>
      </c>
      <c r="E3124">
        <f t="shared" si="192"/>
        <v>3</v>
      </c>
      <c r="F3124">
        <f t="shared" si="195"/>
        <v>3</v>
      </c>
      <c r="G3124">
        <f t="shared" si="193"/>
        <v>2019</v>
      </c>
    </row>
    <row r="3125" spans="1:7" x14ac:dyDescent="0.25">
      <c r="A3125" s="1">
        <f>focus_dlsp!A3126</f>
        <v>43530</v>
      </c>
      <c r="B3125">
        <f>VLOOKUP($A3125, focus_dlsp!$A:$AQ, MATCH(YEAR(dlsp_1_y_a!A3125), focus_dlsp!$2:$2, 0), 0)</f>
        <v>56.35</v>
      </c>
      <c r="C3125">
        <f>VLOOKUP($A3125, focus_dlsp!$A:$AQ, MATCH(YEAR(A3125)+1, focus_dlsp!$2:$2, 0), 0)</f>
        <v>58.55</v>
      </c>
      <c r="D3125">
        <f t="shared" si="194"/>
        <v>2.1999999999999957</v>
      </c>
      <c r="E3125">
        <f t="shared" si="192"/>
        <v>3</v>
      </c>
      <c r="F3125">
        <f t="shared" si="195"/>
        <v>3</v>
      </c>
      <c r="G3125">
        <f t="shared" si="193"/>
        <v>2019</v>
      </c>
    </row>
    <row r="3126" spans="1:7" x14ac:dyDescent="0.25">
      <c r="A3126" s="1">
        <f>focus_dlsp!A3127</f>
        <v>43531</v>
      </c>
      <c r="B3126">
        <f>VLOOKUP($A3126, focus_dlsp!$A:$AQ, MATCH(YEAR(dlsp_1_y_a!A3126), focus_dlsp!$2:$2, 0), 0)</f>
        <v>56.35</v>
      </c>
      <c r="C3126">
        <f>VLOOKUP($A3126, focus_dlsp!$A:$AQ, MATCH(YEAR(A3126)+1, focus_dlsp!$2:$2, 0), 0)</f>
        <v>58.55</v>
      </c>
      <c r="D3126">
        <f t="shared" si="194"/>
        <v>2.1999999999999957</v>
      </c>
      <c r="E3126">
        <f t="shared" si="192"/>
        <v>3</v>
      </c>
      <c r="F3126">
        <f t="shared" si="195"/>
        <v>3</v>
      </c>
      <c r="G3126">
        <f t="shared" si="193"/>
        <v>2019</v>
      </c>
    </row>
    <row r="3127" spans="1:7" x14ac:dyDescent="0.25">
      <c r="A3127" s="1">
        <f>focus_dlsp!A3128</f>
        <v>43532</v>
      </c>
      <c r="B3127">
        <f>VLOOKUP($A3127, focus_dlsp!$A:$AQ, MATCH(YEAR(dlsp_1_y_a!A3127), focus_dlsp!$2:$2, 0), 0)</f>
        <v>56.25</v>
      </c>
      <c r="C3127">
        <f>VLOOKUP($A3127, focus_dlsp!$A:$AQ, MATCH(YEAR(A3127)+1, focus_dlsp!$2:$2, 0), 0)</f>
        <v>58.4</v>
      </c>
      <c r="D3127">
        <f t="shared" si="194"/>
        <v>2.1499999999999986</v>
      </c>
      <c r="E3127">
        <f t="shared" si="192"/>
        <v>3</v>
      </c>
      <c r="F3127">
        <f t="shared" si="195"/>
        <v>3</v>
      </c>
      <c r="G3127">
        <f t="shared" si="193"/>
        <v>2019</v>
      </c>
    </row>
    <row r="3128" spans="1:7" x14ac:dyDescent="0.25">
      <c r="A3128" s="1">
        <f>focus_dlsp!A3129</f>
        <v>43535</v>
      </c>
      <c r="B3128">
        <f>VLOOKUP($A3128, focus_dlsp!$A:$AQ, MATCH(YEAR(dlsp_1_y_a!A3128), focus_dlsp!$2:$2, 0), 0)</f>
        <v>56.35</v>
      </c>
      <c r="C3128">
        <f>VLOOKUP($A3128, focus_dlsp!$A:$AQ, MATCH(YEAR(A3128)+1, focus_dlsp!$2:$2, 0), 0)</f>
        <v>58.35</v>
      </c>
      <c r="D3128">
        <f t="shared" si="194"/>
        <v>2</v>
      </c>
      <c r="E3128">
        <f t="shared" si="192"/>
        <v>3</v>
      </c>
      <c r="F3128">
        <f t="shared" si="195"/>
        <v>3</v>
      </c>
      <c r="G3128">
        <f t="shared" si="193"/>
        <v>2019</v>
      </c>
    </row>
    <row r="3129" spans="1:7" x14ac:dyDescent="0.25">
      <c r="A3129" s="1">
        <f>focus_dlsp!A3130</f>
        <v>43536</v>
      </c>
      <c r="B3129">
        <f>VLOOKUP($A3129, focus_dlsp!$A:$AQ, MATCH(YEAR(dlsp_1_y_a!A3129), focus_dlsp!$2:$2, 0), 0)</f>
        <v>56.5</v>
      </c>
      <c r="C3129">
        <f>VLOOKUP($A3129, focus_dlsp!$A:$AQ, MATCH(YEAR(A3129)+1, focus_dlsp!$2:$2, 0), 0)</f>
        <v>58.5</v>
      </c>
      <c r="D3129">
        <f t="shared" si="194"/>
        <v>2</v>
      </c>
      <c r="E3129">
        <f t="shared" si="192"/>
        <v>3</v>
      </c>
      <c r="F3129">
        <f t="shared" si="195"/>
        <v>3</v>
      </c>
      <c r="G3129">
        <f t="shared" si="193"/>
        <v>2019</v>
      </c>
    </row>
    <row r="3130" spans="1:7" x14ac:dyDescent="0.25">
      <c r="A3130" s="1">
        <f>focus_dlsp!A3131</f>
        <v>43537</v>
      </c>
      <c r="B3130">
        <f>VLOOKUP($A3130, focus_dlsp!$A:$AQ, MATCH(YEAR(dlsp_1_y_a!A3130), focus_dlsp!$2:$2, 0), 0)</f>
        <v>56.5</v>
      </c>
      <c r="C3130">
        <f>VLOOKUP($A3130, focus_dlsp!$A:$AQ, MATCH(YEAR(A3130)+1, focus_dlsp!$2:$2, 0), 0)</f>
        <v>58.5</v>
      </c>
      <c r="D3130">
        <f t="shared" si="194"/>
        <v>2</v>
      </c>
      <c r="E3130">
        <f t="shared" si="192"/>
        <v>3</v>
      </c>
      <c r="F3130">
        <f t="shared" si="195"/>
        <v>3</v>
      </c>
      <c r="G3130">
        <f t="shared" si="193"/>
        <v>2019</v>
      </c>
    </row>
    <row r="3131" spans="1:7" x14ac:dyDescent="0.25">
      <c r="A3131" s="1">
        <f>focus_dlsp!A3132</f>
        <v>43538</v>
      </c>
      <c r="B3131">
        <f>VLOOKUP($A3131, focus_dlsp!$A:$AQ, MATCH(YEAR(dlsp_1_y_a!A3131), focus_dlsp!$2:$2, 0), 0)</f>
        <v>56.63</v>
      </c>
      <c r="C3131">
        <f>VLOOKUP($A3131, focus_dlsp!$A:$AQ, MATCH(YEAR(A3131)+1, focus_dlsp!$2:$2, 0), 0)</f>
        <v>58.7</v>
      </c>
      <c r="D3131">
        <f t="shared" si="194"/>
        <v>2.0700000000000003</v>
      </c>
      <c r="E3131">
        <f t="shared" si="192"/>
        <v>3</v>
      </c>
      <c r="F3131">
        <f t="shared" si="195"/>
        <v>3</v>
      </c>
      <c r="G3131">
        <f t="shared" si="193"/>
        <v>2019</v>
      </c>
    </row>
    <row r="3132" spans="1:7" x14ac:dyDescent="0.25">
      <c r="A3132" s="1">
        <f>focus_dlsp!A3133</f>
        <v>43539</v>
      </c>
      <c r="B3132">
        <f>VLOOKUP($A3132, focus_dlsp!$A:$AQ, MATCH(YEAR(dlsp_1_y_a!A3132), focus_dlsp!$2:$2, 0), 0)</f>
        <v>56.15</v>
      </c>
      <c r="C3132">
        <f>VLOOKUP($A3132, focus_dlsp!$A:$AQ, MATCH(YEAR(A3132)+1, focus_dlsp!$2:$2, 0), 0)</f>
        <v>58.2</v>
      </c>
      <c r="D3132">
        <f t="shared" si="194"/>
        <v>2.0500000000000043</v>
      </c>
      <c r="E3132">
        <f t="shared" si="192"/>
        <v>3</v>
      </c>
      <c r="F3132">
        <f t="shared" si="195"/>
        <v>3</v>
      </c>
      <c r="G3132">
        <f t="shared" si="193"/>
        <v>2019</v>
      </c>
    </row>
    <row r="3133" spans="1:7" x14ac:dyDescent="0.25">
      <c r="A3133" s="1">
        <f>focus_dlsp!A3134</f>
        <v>43542</v>
      </c>
      <c r="B3133">
        <f>VLOOKUP($A3133, focus_dlsp!$A:$AQ, MATCH(YEAR(dlsp_1_y_a!A3133), focus_dlsp!$2:$2, 0), 0)</f>
        <v>56.12</v>
      </c>
      <c r="C3133">
        <f>VLOOKUP($A3133, focus_dlsp!$A:$AQ, MATCH(YEAR(A3133)+1, focus_dlsp!$2:$2, 0), 0)</f>
        <v>58.1</v>
      </c>
      <c r="D3133">
        <f t="shared" si="194"/>
        <v>1.980000000000004</v>
      </c>
      <c r="E3133">
        <f t="shared" si="192"/>
        <v>3</v>
      </c>
      <c r="F3133">
        <f t="shared" si="195"/>
        <v>3</v>
      </c>
      <c r="G3133">
        <f t="shared" si="193"/>
        <v>2019</v>
      </c>
    </row>
    <row r="3134" spans="1:7" x14ac:dyDescent="0.25">
      <c r="A3134" s="1">
        <f>focus_dlsp!A3135</f>
        <v>43543</v>
      </c>
      <c r="B3134">
        <f>VLOOKUP($A3134, focus_dlsp!$A:$AQ, MATCH(YEAR(dlsp_1_y_a!A3134), focus_dlsp!$2:$2, 0), 0)</f>
        <v>56.12</v>
      </c>
      <c r="C3134">
        <f>VLOOKUP($A3134, focus_dlsp!$A:$AQ, MATCH(YEAR(A3134)+1, focus_dlsp!$2:$2, 0), 0)</f>
        <v>58.1</v>
      </c>
      <c r="D3134">
        <f t="shared" si="194"/>
        <v>1.980000000000004</v>
      </c>
      <c r="E3134">
        <f t="shared" si="192"/>
        <v>3</v>
      </c>
      <c r="F3134">
        <f t="shared" si="195"/>
        <v>3</v>
      </c>
      <c r="G3134">
        <f t="shared" si="193"/>
        <v>2019</v>
      </c>
    </row>
    <row r="3135" spans="1:7" x14ac:dyDescent="0.25">
      <c r="A3135" s="1">
        <f>focus_dlsp!A3136</f>
        <v>43544</v>
      </c>
      <c r="B3135">
        <f>VLOOKUP($A3135, focus_dlsp!$A:$AQ, MATCH(YEAR(dlsp_1_y_a!A3135), focus_dlsp!$2:$2, 0), 0)</f>
        <v>56.15</v>
      </c>
      <c r="C3135">
        <f>VLOOKUP($A3135, focus_dlsp!$A:$AQ, MATCH(YEAR(A3135)+1, focus_dlsp!$2:$2, 0), 0)</f>
        <v>58.2</v>
      </c>
      <c r="D3135">
        <f t="shared" si="194"/>
        <v>2.0500000000000043</v>
      </c>
      <c r="E3135">
        <f t="shared" si="192"/>
        <v>3</v>
      </c>
      <c r="F3135">
        <f t="shared" si="195"/>
        <v>3</v>
      </c>
      <c r="G3135">
        <f t="shared" si="193"/>
        <v>2019</v>
      </c>
    </row>
    <row r="3136" spans="1:7" x14ac:dyDescent="0.25">
      <c r="A3136" s="1">
        <f>focus_dlsp!A3137</f>
        <v>43545</v>
      </c>
      <c r="B3136">
        <f>VLOOKUP($A3136, focus_dlsp!$A:$AQ, MATCH(YEAR(dlsp_1_y_a!A3136), focus_dlsp!$2:$2, 0), 0)</f>
        <v>56.15</v>
      </c>
      <c r="C3136">
        <f>VLOOKUP($A3136, focus_dlsp!$A:$AQ, MATCH(YEAR(A3136)+1, focus_dlsp!$2:$2, 0), 0)</f>
        <v>58.2</v>
      </c>
      <c r="D3136">
        <f t="shared" si="194"/>
        <v>2.0500000000000043</v>
      </c>
      <c r="E3136">
        <f t="shared" si="192"/>
        <v>3</v>
      </c>
      <c r="F3136">
        <f t="shared" si="195"/>
        <v>3</v>
      </c>
      <c r="G3136">
        <f t="shared" si="193"/>
        <v>2019</v>
      </c>
    </row>
    <row r="3137" spans="1:7" x14ac:dyDescent="0.25">
      <c r="A3137" s="1">
        <f>focus_dlsp!A3138</f>
        <v>43546</v>
      </c>
      <c r="B3137">
        <f>VLOOKUP($A3137, focus_dlsp!$A:$AQ, MATCH(YEAR(dlsp_1_y_a!A3137), focus_dlsp!$2:$2, 0), 0)</f>
        <v>56.15</v>
      </c>
      <c r="C3137">
        <f>VLOOKUP($A3137, focus_dlsp!$A:$AQ, MATCH(YEAR(A3137)+1, focus_dlsp!$2:$2, 0), 0)</f>
        <v>58.2</v>
      </c>
      <c r="D3137">
        <f t="shared" si="194"/>
        <v>2.0500000000000043</v>
      </c>
      <c r="E3137">
        <f t="shared" si="192"/>
        <v>3</v>
      </c>
      <c r="F3137">
        <f t="shared" si="195"/>
        <v>3</v>
      </c>
      <c r="G3137">
        <f t="shared" si="193"/>
        <v>2019</v>
      </c>
    </row>
    <row r="3138" spans="1:7" x14ac:dyDescent="0.25">
      <c r="A3138" s="1">
        <f>focus_dlsp!A3139</f>
        <v>43549</v>
      </c>
      <c r="B3138">
        <f>VLOOKUP($A3138, focus_dlsp!$A:$AQ, MATCH(YEAR(dlsp_1_y_a!A3138), focus_dlsp!$2:$2, 0), 0)</f>
        <v>56.12</v>
      </c>
      <c r="C3138">
        <f>VLOOKUP($A3138, focus_dlsp!$A:$AQ, MATCH(YEAR(A3138)+1, focus_dlsp!$2:$2, 0), 0)</f>
        <v>58.1</v>
      </c>
      <c r="D3138">
        <f t="shared" si="194"/>
        <v>1.980000000000004</v>
      </c>
      <c r="E3138">
        <f t="shared" ref="E3138:E3201" si="196">MONTH(A3138)</f>
        <v>3</v>
      </c>
      <c r="F3138">
        <f t="shared" si="195"/>
        <v>3</v>
      </c>
      <c r="G3138">
        <f t="shared" ref="G3138:G3201" si="197">YEAR(A3138)</f>
        <v>2019</v>
      </c>
    </row>
    <row r="3139" spans="1:7" x14ac:dyDescent="0.25">
      <c r="A3139" s="1">
        <f>focus_dlsp!A3140</f>
        <v>43550</v>
      </c>
      <c r="B3139">
        <f>VLOOKUP($A3139, focus_dlsp!$A:$AQ, MATCH(YEAR(dlsp_1_y_a!A3139), focus_dlsp!$2:$2, 0), 0)</f>
        <v>56.17</v>
      </c>
      <c r="C3139">
        <f>VLOOKUP($A3139, focus_dlsp!$A:$AQ, MATCH(YEAR(A3139)+1, focus_dlsp!$2:$2, 0), 0)</f>
        <v>58.1</v>
      </c>
      <c r="D3139">
        <f t="shared" ref="D3139:D3202" si="198">C3139-B3139</f>
        <v>1.9299999999999997</v>
      </c>
      <c r="E3139">
        <f t="shared" si="196"/>
        <v>3</v>
      </c>
      <c r="F3139">
        <f t="shared" ref="F3139:F3202" si="199">IF(E3139&lt;4,3,IF(E3139&lt;7,6,IF(E3139&lt;10,9,12)))</f>
        <v>3</v>
      </c>
      <c r="G3139">
        <f t="shared" si="197"/>
        <v>2019</v>
      </c>
    </row>
    <row r="3140" spans="1:7" x14ac:dyDescent="0.25">
      <c r="A3140" s="1">
        <f>focus_dlsp!A3141</f>
        <v>43551</v>
      </c>
      <c r="B3140">
        <f>VLOOKUP($A3140, focus_dlsp!$A:$AQ, MATCH(YEAR(dlsp_1_y_a!A3140), focus_dlsp!$2:$2, 0), 0)</f>
        <v>56.17</v>
      </c>
      <c r="C3140">
        <f>VLOOKUP($A3140, focus_dlsp!$A:$AQ, MATCH(YEAR(A3140)+1, focus_dlsp!$2:$2, 0), 0)</f>
        <v>58.1</v>
      </c>
      <c r="D3140">
        <f t="shared" si="198"/>
        <v>1.9299999999999997</v>
      </c>
      <c r="E3140">
        <f t="shared" si="196"/>
        <v>3</v>
      </c>
      <c r="F3140">
        <f t="shared" si="199"/>
        <v>3</v>
      </c>
      <c r="G3140">
        <f t="shared" si="197"/>
        <v>2019</v>
      </c>
    </row>
    <row r="3141" spans="1:7" x14ac:dyDescent="0.25">
      <c r="A3141" s="1">
        <f>focus_dlsp!A3142</f>
        <v>43552</v>
      </c>
      <c r="B3141">
        <f>VLOOKUP($A3141, focus_dlsp!$A:$AQ, MATCH(YEAR(dlsp_1_y_a!A3141), focus_dlsp!$2:$2, 0), 0)</f>
        <v>56.2</v>
      </c>
      <c r="C3141">
        <f>VLOOKUP($A3141, focus_dlsp!$A:$AQ, MATCH(YEAR(A3141)+1, focus_dlsp!$2:$2, 0), 0)</f>
        <v>58.2</v>
      </c>
      <c r="D3141">
        <f t="shared" si="198"/>
        <v>2</v>
      </c>
      <c r="E3141">
        <f t="shared" si="196"/>
        <v>3</v>
      </c>
      <c r="F3141">
        <f t="shared" si="199"/>
        <v>3</v>
      </c>
      <c r="G3141">
        <f t="shared" si="197"/>
        <v>2019</v>
      </c>
    </row>
    <row r="3142" spans="1:7" x14ac:dyDescent="0.25">
      <c r="A3142" s="1">
        <f>focus_dlsp!A3143</f>
        <v>43553</v>
      </c>
      <c r="B3142">
        <f>VLOOKUP($A3142, focus_dlsp!$A:$AQ, MATCH(YEAR(dlsp_1_y_a!A3142), focus_dlsp!$2:$2, 0), 0)</f>
        <v>56.2</v>
      </c>
      <c r="C3142">
        <f>VLOOKUP($A3142, focus_dlsp!$A:$AQ, MATCH(YEAR(A3142)+1, focus_dlsp!$2:$2, 0), 0)</f>
        <v>58.2</v>
      </c>
      <c r="D3142">
        <f t="shared" si="198"/>
        <v>2</v>
      </c>
      <c r="E3142">
        <f t="shared" si="196"/>
        <v>3</v>
      </c>
      <c r="F3142">
        <f t="shared" si="199"/>
        <v>3</v>
      </c>
      <c r="G3142">
        <f t="shared" si="197"/>
        <v>2019</v>
      </c>
    </row>
    <row r="3143" spans="1:7" x14ac:dyDescent="0.25">
      <c r="A3143" s="1">
        <f>focus_dlsp!A3144</f>
        <v>43556</v>
      </c>
      <c r="B3143">
        <f>VLOOKUP($A3143, focus_dlsp!$A:$AQ, MATCH(YEAR(dlsp_1_y_a!A3143), focus_dlsp!$2:$2, 0), 0)</f>
        <v>56.2</v>
      </c>
      <c r="C3143">
        <f>VLOOKUP($A3143, focus_dlsp!$A:$AQ, MATCH(YEAR(A3143)+1, focus_dlsp!$2:$2, 0), 0)</f>
        <v>58.2</v>
      </c>
      <c r="D3143">
        <f t="shared" si="198"/>
        <v>2</v>
      </c>
      <c r="E3143">
        <f t="shared" si="196"/>
        <v>4</v>
      </c>
      <c r="F3143">
        <f t="shared" si="199"/>
        <v>6</v>
      </c>
      <c r="G3143">
        <f t="shared" si="197"/>
        <v>2019</v>
      </c>
    </row>
    <row r="3144" spans="1:7" x14ac:dyDescent="0.25">
      <c r="A3144" s="1">
        <f>focus_dlsp!A3145</f>
        <v>43557</v>
      </c>
      <c r="B3144">
        <f>VLOOKUP($A3144, focus_dlsp!$A:$AQ, MATCH(YEAR(dlsp_1_y_a!A3144), focus_dlsp!$2:$2, 0), 0)</f>
        <v>56.2</v>
      </c>
      <c r="C3144">
        <f>VLOOKUP($A3144, focus_dlsp!$A:$AQ, MATCH(YEAR(A3144)+1, focus_dlsp!$2:$2, 0), 0)</f>
        <v>58.2</v>
      </c>
      <c r="D3144">
        <f t="shared" si="198"/>
        <v>2</v>
      </c>
      <c r="E3144">
        <f t="shared" si="196"/>
        <v>4</v>
      </c>
      <c r="F3144">
        <f t="shared" si="199"/>
        <v>6</v>
      </c>
      <c r="G3144">
        <f t="shared" si="197"/>
        <v>2019</v>
      </c>
    </row>
    <row r="3145" spans="1:7" x14ac:dyDescent="0.25">
      <c r="A3145" s="1">
        <f>focus_dlsp!A3146</f>
        <v>43558</v>
      </c>
      <c r="B3145">
        <f>VLOOKUP($A3145, focus_dlsp!$A:$AQ, MATCH(YEAR(dlsp_1_y_a!A3145), focus_dlsp!$2:$2, 0), 0)</f>
        <v>56.2</v>
      </c>
      <c r="C3145">
        <f>VLOOKUP($A3145, focus_dlsp!$A:$AQ, MATCH(YEAR(A3145)+1, focus_dlsp!$2:$2, 0), 0)</f>
        <v>58.2</v>
      </c>
      <c r="D3145">
        <f t="shared" si="198"/>
        <v>2</v>
      </c>
      <c r="E3145">
        <f t="shared" si="196"/>
        <v>4</v>
      </c>
      <c r="F3145">
        <f t="shared" si="199"/>
        <v>6</v>
      </c>
      <c r="G3145">
        <f t="shared" si="197"/>
        <v>2019</v>
      </c>
    </row>
    <row r="3146" spans="1:7" x14ac:dyDescent="0.25">
      <c r="A3146" s="1">
        <f>focus_dlsp!A3147</f>
        <v>43559</v>
      </c>
      <c r="B3146">
        <f>VLOOKUP($A3146, focus_dlsp!$A:$AQ, MATCH(YEAR(dlsp_1_y_a!A3146), focus_dlsp!$2:$2, 0), 0)</f>
        <v>56.2</v>
      </c>
      <c r="C3146">
        <f>VLOOKUP($A3146, focus_dlsp!$A:$AQ, MATCH(YEAR(A3146)+1, focus_dlsp!$2:$2, 0), 0)</f>
        <v>58.2</v>
      </c>
      <c r="D3146">
        <f t="shared" si="198"/>
        <v>2</v>
      </c>
      <c r="E3146">
        <f t="shared" si="196"/>
        <v>4</v>
      </c>
      <c r="F3146">
        <f t="shared" si="199"/>
        <v>6</v>
      </c>
      <c r="G3146">
        <f t="shared" si="197"/>
        <v>2019</v>
      </c>
    </row>
    <row r="3147" spans="1:7" x14ac:dyDescent="0.25">
      <c r="A3147" s="1">
        <f>focus_dlsp!A3148</f>
        <v>43560</v>
      </c>
      <c r="B3147">
        <f>VLOOKUP($A3147, focus_dlsp!$A:$AQ, MATCH(YEAR(dlsp_1_y_a!A3147), focus_dlsp!$2:$2, 0), 0)</f>
        <v>56.2</v>
      </c>
      <c r="C3147">
        <f>VLOOKUP($A3147, focus_dlsp!$A:$AQ, MATCH(YEAR(A3147)+1, focus_dlsp!$2:$2, 0), 0)</f>
        <v>58.5</v>
      </c>
      <c r="D3147">
        <f t="shared" si="198"/>
        <v>2.2999999999999972</v>
      </c>
      <c r="E3147">
        <f t="shared" si="196"/>
        <v>4</v>
      </c>
      <c r="F3147">
        <f t="shared" si="199"/>
        <v>6</v>
      </c>
      <c r="G3147">
        <f t="shared" si="197"/>
        <v>2019</v>
      </c>
    </row>
    <row r="3148" spans="1:7" x14ac:dyDescent="0.25">
      <c r="A3148" s="1">
        <f>focus_dlsp!A3149</f>
        <v>43563</v>
      </c>
      <c r="B3148">
        <f>VLOOKUP($A3148, focus_dlsp!$A:$AQ, MATCH(YEAR(dlsp_1_y_a!A3148), focus_dlsp!$2:$2, 0), 0)</f>
        <v>56.2</v>
      </c>
      <c r="C3148">
        <f>VLOOKUP($A3148, focus_dlsp!$A:$AQ, MATCH(YEAR(A3148)+1, focus_dlsp!$2:$2, 0), 0)</f>
        <v>58.5</v>
      </c>
      <c r="D3148">
        <f t="shared" si="198"/>
        <v>2.2999999999999972</v>
      </c>
      <c r="E3148">
        <f t="shared" si="196"/>
        <v>4</v>
      </c>
      <c r="F3148">
        <f t="shared" si="199"/>
        <v>6</v>
      </c>
      <c r="G3148">
        <f t="shared" si="197"/>
        <v>2019</v>
      </c>
    </row>
    <row r="3149" spans="1:7" x14ac:dyDescent="0.25">
      <c r="A3149" s="1">
        <f>focus_dlsp!A3150</f>
        <v>43564</v>
      </c>
      <c r="B3149">
        <f>VLOOKUP($A3149, focus_dlsp!$A:$AQ, MATCH(YEAR(dlsp_1_y_a!A3149), focus_dlsp!$2:$2, 0), 0)</f>
        <v>56.2</v>
      </c>
      <c r="C3149">
        <f>VLOOKUP($A3149, focus_dlsp!$A:$AQ, MATCH(YEAR(A3149)+1, focus_dlsp!$2:$2, 0), 0)</f>
        <v>58.5</v>
      </c>
      <c r="D3149">
        <f t="shared" si="198"/>
        <v>2.2999999999999972</v>
      </c>
      <c r="E3149">
        <f t="shared" si="196"/>
        <v>4</v>
      </c>
      <c r="F3149">
        <f t="shared" si="199"/>
        <v>6</v>
      </c>
      <c r="G3149">
        <f t="shared" si="197"/>
        <v>2019</v>
      </c>
    </row>
    <row r="3150" spans="1:7" x14ac:dyDescent="0.25">
      <c r="A3150" s="1">
        <f>focus_dlsp!A3151</f>
        <v>43565</v>
      </c>
      <c r="B3150">
        <f>VLOOKUP($A3150, focus_dlsp!$A:$AQ, MATCH(YEAR(dlsp_1_y_a!A3150), focus_dlsp!$2:$2, 0), 0)</f>
        <v>56.2</v>
      </c>
      <c r="C3150">
        <f>VLOOKUP($A3150, focus_dlsp!$A:$AQ, MATCH(YEAR(A3150)+1, focus_dlsp!$2:$2, 0), 0)</f>
        <v>58.5</v>
      </c>
      <c r="D3150">
        <f t="shared" si="198"/>
        <v>2.2999999999999972</v>
      </c>
      <c r="E3150">
        <f t="shared" si="196"/>
        <v>4</v>
      </c>
      <c r="F3150">
        <f t="shared" si="199"/>
        <v>6</v>
      </c>
      <c r="G3150">
        <f t="shared" si="197"/>
        <v>2019</v>
      </c>
    </row>
    <row r="3151" spans="1:7" x14ac:dyDescent="0.25">
      <c r="A3151" s="1">
        <f>focus_dlsp!A3152</f>
        <v>43566</v>
      </c>
      <c r="B3151">
        <f>VLOOKUP($A3151, focus_dlsp!$A:$AQ, MATCH(YEAR(dlsp_1_y_a!A3151), focus_dlsp!$2:$2, 0), 0)</f>
        <v>56.2</v>
      </c>
      <c r="C3151">
        <f>VLOOKUP($A3151, focus_dlsp!$A:$AQ, MATCH(YEAR(A3151)+1, focus_dlsp!$2:$2, 0), 0)</f>
        <v>58.3</v>
      </c>
      <c r="D3151">
        <f t="shared" si="198"/>
        <v>2.0999999999999943</v>
      </c>
      <c r="E3151">
        <f t="shared" si="196"/>
        <v>4</v>
      </c>
      <c r="F3151">
        <f t="shared" si="199"/>
        <v>6</v>
      </c>
      <c r="G3151">
        <f t="shared" si="197"/>
        <v>2019</v>
      </c>
    </row>
    <row r="3152" spans="1:7" x14ac:dyDescent="0.25">
      <c r="A3152" s="1">
        <f>focus_dlsp!A3153</f>
        <v>43567</v>
      </c>
      <c r="B3152">
        <f>VLOOKUP($A3152, focus_dlsp!$A:$AQ, MATCH(YEAR(dlsp_1_y_a!A3152), focus_dlsp!$2:$2, 0), 0)</f>
        <v>56.2</v>
      </c>
      <c r="C3152">
        <f>VLOOKUP($A3152, focus_dlsp!$A:$AQ, MATCH(YEAR(A3152)+1, focus_dlsp!$2:$2, 0), 0)</f>
        <v>58.3</v>
      </c>
      <c r="D3152">
        <f t="shared" si="198"/>
        <v>2.0999999999999943</v>
      </c>
      <c r="E3152">
        <f t="shared" si="196"/>
        <v>4</v>
      </c>
      <c r="F3152">
        <f t="shared" si="199"/>
        <v>6</v>
      </c>
      <c r="G3152">
        <f t="shared" si="197"/>
        <v>2019</v>
      </c>
    </row>
    <row r="3153" spans="1:7" x14ac:dyDescent="0.25">
      <c r="A3153" s="1">
        <f>focus_dlsp!A3154</f>
        <v>43570</v>
      </c>
      <c r="B3153">
        <f>VLOOKUP($A3153, focus_dlsp!$A:$AQ, MATCH(YEAR(dlsp_1_y_a!A3153), focus_dlsp!$2:$2, 0), 0)</f>
        <v>56.3</v>
      </c>
      <c r="C3153">
        <f>VLOOKUP($A3153, focus_dlsp!$A:$AQ, MATCH(YEAR(A3153)+1, focus_dlsp!$2:$2, 0), 0)</f>
        <v>58.5</v>
      </c>
      <c r="D3153">
        <f t="shared" si="198"/>
        <v>2.2000000000000028</v>
      </c>
      <c r="E3153">
        <f t="shared" si="196"/>
        <v>4</v>
      </c>
      <c r="F3153">
        <f t="shared" si="199"/>
        <v>6</v>
      </c>
      <c r="G3153">
        <f t="shared" si="197"/>
        <v>2019</v>
      </c>
    </row>
    <row r="3154" spans="1:7" x14ac:dyDescent="0.25">
      <c r="A3154" s="1">
        <f>focus_dlsp!A3155</f>
        <v>43571</v>
      </c>
      <c r="B3154">
        <f>VLOOKUP($A3154, focus_dlsp!$A:$AQ, MATCH(YEAR(dlsp_1_y_a!A3154), focus_dlsp!$2:$2, 0), 0)</f>
        <v>56.25</v>
      </c>
      <c r="C3154">
        <f>VLOOKUP($A3154, focus_dlsp!$A:$AQ, MATCH(YEAR(A3154)+1, focus_dlsp!$2:$2, 0), 0)</f>
        <v>58.7</v>
      </c>
      <c r="D3154">
        <f t="shared" si="198"/>
        <v>2.4500000000000028</v>
      </c>
      <c r="E3154">
        <f t="shared" si="196"/>
        <v>4</v>
      </c>
      <c r="F3154">
        <f t="shared" si="199"/>
        <v>6</v>
      </c>
      <c r="G3154">
        <f t="shared" si="197"/>
        <v>2019</v>
      </c>
    </row>
    <row r="3155" spans="1:7" x14ac:dyDescent="0.25">
      <c r="A3155" s="1">
        <f>focus_dlsp!A3156</f>
        <v>43572</v>
      </c>
      <c r="B3155">
        <f>VLOOKUP($A3155, focus_dlsp!$A:$AQ, MATCH(YEAR(dlsp_1_y_a!A3155), focus_dlsp!$2:$2, 0), 0)</f>
        <v>56.25</v>
      </c>
      <c r="C3155">
        <f>VLOOKUP($A3155, focus_dlsp!$A:$AQ, MATCH(YEAR(A3155)+1, focus_dlsp!$2:$2, 0), 0)</f>
        <v>58.7</v>
      </c>
      <c r="D3155">
        <f t="shared" si="198"/>
        <v>2.4500000000000028</v>
      </c>
      <c r="E3155">
        <f t="shared" si="196"/>
        <v>4</v>
      </c>
      <c r="F3155">
        <f t="shared" si="199"/>
        <v>6</v>
      </c>
      <c r="G3155">
        <f t="shared" si="197"/>
        <v>2019</v>
      </c>
    </row>
    <row r="3156" spans="1:7" x14ac:dyDescent="0.25">
      <c r="A3156" s="1">
        <f>focus_dlsp!A3157</f>
        <v>43573</v>
      </c>
      <c r="B3156">
        <f>VLOOKUP($A3156, focus_dlsp!$A:$AQ, MATCH(YEAR(dlsp_1_y_a!A3156), focus_dlsp!$2:$2, 0), 0)</f>
        <v>56.25</v>
      </c>
      <c r="C3156">
        <f>VLOOKUP($A3156, focus_dlsp!$A:$AQ, MATCH(YEAR(A3156)+1, focus_dlsp!$2:$2, 0), 0)</f>
        <v>58.7</v>
      </c>
      <c r="D3156">
        <f t="shared" si="198"/>
        <v>2.4500000000000028</v>
      </c>
      <c r="E3156">
        <f t="shared" si="196"/>
        <v>4</v>
      </c>
      <c r="F3156">
        <f t="shared" si="199"/>
        <v>6</v>
      </c>
      <c r="G3156">
        <f t="shared" si="197"/>
        <v>2019</v>
      </c>
    </row>
    <row r="3157" spans="1:7" x14ac:dyDescent="0.25">
      <c r="A3157" s="1">
        <f>focus_dlsp!A3158</f>
        <v>43577</v>
      </c>
      <c r="B3157">
        <f>VLOOKUP($A3157, focus_dlsp!$A:$AQ, MATCH(YEAR(dlsp_1_y_a!A3157), focus_dlsp!$2:$2, 0), 0)</f>
        <v>56.25</v>
      </c>
      <c r="C3157">
        <f>VLOOKUP($A3157, focus_dlsp!$A:$AQ, MATCH(YEAR(A3157)+1, focus_dlsp!$2:$2, 0), 0)</f>
        <v>58.3</v>
      </c>
      <c r="D3157">
        <f t="shared" si="198"/>
        <v>2.0499999999999972</v>
      </c>
      <c r="E3157">
        <f t="shared" si="196"/>
        <v>4</v>
      </c>
      <c r="F3157">
        <f t="shared" si="199"/>
        <v>6</v>
      </c>
      <c r="G3157">
        <f t="shared" si="197"/>
        <v>2019</v>
      </c>
    </row>
    <row r="3158" spans="1:7" x14ac:dyDescent="0.25">
      <c r="A3158" s="1">
        <f>focus_dlsp!A3159</f>
        <v>43578</v>
      </c>
      <c r="B3158">
        <f>VLOOKUP($A3158, focus_dlsp!$A:$AQ, MATCH(YEAR(dlsp_1_y_a!A3158), focus_dlsp!$2:$2, 0), 0)</f>
        <v>56.25</v>
      </c>
      <c r="C3158">
        <f>VLOOKUP($A3158, focus_dlsp!$A:$AQ, MATCH(YEAR(A3158)+1, focus_dlsp!$2:$2, 0), 0)</f>
        <v>58.3</v>
      </c>
      <c r="D3158">
        <f t="shared" si="198"/>
        <v>2.0499999999999972</v>
      </c>
      <c r="E3158">
        <f t="shared" si="196"/>
        <v>4</v>
      </c>
      <c r="F3158">
        <f t="shared" si="199"/>
        <v>6</v>
      </c>
      <c r="G3158">
        <f t="shared" si="197"/>
        <v>2019</v>
      </c>
    </row>
    <row r="3159" spans="1:7" x14ac:dyDescent="0.25">
      <c r="A3159" s="1">
        <f>focus_dlsp!A3160</f>
        <v>43579</v>
      </c>
      <c r="B3159">
        <f>VLOOKUP($A3159, focus_dlsp!$A:$AQ, MATCH(YEAR(dlsp_1_y_a!A3159), focus_dlsp!$2:$2, 0), 0)</f>
        <v>56.25</v>
      </c>
      <c r="C3159">
        <f>VLOOKUP($A3159, focus_dlsp!$A:$AQ, MATCH(YEAR(A3159)+1, focus_dlsp!$2:$2, 0), 0)</f>
        <v>58.3</v>
      </c>
      <c r="D3159">
        <f t="shared" si="198"/>
        <v>2.0499999999999972</v>
      </c>
      <c r="E3159">
        <f t="shared" si="196"/>
        <v>4</v>
      </c>
      <c r="F3159">
        <f t="shared" si="199"/>
        <v>6</v>
      </c>
      <c r="G3159">
        <f t="shared" si="197"/>
        <v>2019</v>
      </c>
    </row>
    <row r="3160" spans="1:7" x14ac:dyDescent="0.25">
      <c r="A3160" s="1">
        <f>focus_dlsp!A3161</f>
        <v>43580</v>
      </c>
      <c r="B3160">
        <f>VLOOKUP($A3160, focus_dlsp!$A:$AQ, MATCH(YEAR(dlsp_1_y_a!A3160), focus_dlsp!$2:$2, 0), 0)</f>
        <v>56.25</v>
      </c>
      <c r="C3160">
        <f>VLOOKUP($A3160, focus_dlsp!$A:$AQ, MATCH(YEAR(A3160)+1, focus_dlsp!$2:$2, 0), 0)</f>
        <v>58.3</v>
      </c>
      <c r="D3160">
        <f t="shared" si="198"/>
        <v>2.0499999999999972</v>
      </c>
      <c r="E3160">
        <f t="shared" si="196"/>
        <v>4</v>
      </c>
      <c r="F3160">
        <f t="shared" si="199"/>
        <v>6</v>
      </c>
      <c r="G3160">
        <f t="shared" si="197"/>
        <v>2019</v>
      </c>
    </row>
    <row r="3161" spans="1:7" x14ac:dyDescent="0.25">
      <c r="A3161" s="1">
        <f>focus_dlsp!A3162</f>
        <v>43581</v>
      </c>
      <c r="B3161">
        <f>VLOOKUP($A3161, focus_dlsp!$A:$AQ, MATCH(YEAR(dlsp_1_y_a!A3161), focus_dlsp!$2:$2, 0), 0)</f>
        <v>56.3</v>
      </c>
      <c r="C3161">
        <f>VLOOKUP($A3161, focus_dlsp!$A:$AQ, MATCH(YEAR(A3161)+1, focus_dlsp!$2:$2, 0), 0)</f>
        <v>58.5</v>
      </c>
      <c r="D3161">
        <f t="shared" si="198"/>
        <v>2.2000000000000028</v>
      </c>
      <c r="E3161">
        <f t="shared" si="196"/>
        <v>4</v>
      </c>
      <c r="F3161">
        <f t="shared" si="199"/>
        <v>6</v>
      </c>
      <c r="G3161">
        <f t="shared" si="197"/>
        <v>2019</v>
      </c>
    </row>
    <row r="3162" spans="1:7" x14ac:dyDescent="0.25">
      <c r="A3162" s="1">
        <f>focus_dlsp!A3163</f>
        <v>43584</v>
      </c>
      <c r="B3162">
        <f>VLOOKUP($A3162, focus_dlsp!$A:$AQ, MATCH(YEAR(dlsp_1_y_a!A3162), focus_dlsp!$2:$2, 0), 0)</f>
        <v>56.15</v>
      </c>
      <c r="C3162">
        <f>VLOOKUP($A3162, focus_dlsp!$A:$AQ, MATCH(YEAR(A3162)+1, focus_dlsp!$2:$2, 0), 0)</f>
        <v>58.3</v>
      </c>
      <c r="D3162">
        <f t="shared" si="198"/>
        <v>2.1499999999999986</v>
      </c>
      <c r="E3162">
        <f t="shared" si="196"/>
        <v>4</v>
      </c>
      <c r="F3162">
        <f t="shared" si="199"/>
        <v>6</v>
      </c>
      <c r="G3162">
        <f t="shared" si="197"/>
        <v>2019</v>
      </c>
    </row>
    <row r="3163" spans="1:7" x14ac:dyDescent="0.25">
      <c r="A3163" s="1">
        <f>focus_dlsp!A3164</f>
        <v>43585</v>
      </c>
      <c r="B3163">
        <f>VLOOKUP($A3163, focus_dlsp!$A:$AQ, MATCH(YEAR(dlsp_1_y_a!A3163), focus_dlsp!$2:$2, 0), 0)</f>
        <v>56.22</v>
      </c>
      <c r="C3163">
        <f>VLOOKUP($A3163, focus_dlsp!$A:$AQ, MATCH(YEAR(A3163)+1, focus_dlsp!$2:$2, 0), 0)</f>
        <v>58.3</v>
      </c>
      <c r="D3163">
        <f t="shared" si="198"/>
        <v>2.0799999999999983</v>
      </c>
      <c r="E3163">
        <f t="shared" si="196"/>
        <v>4</v>
      </c>
      <c r="F3163">
        <f t="shared" si="199"/>
        <v>6</v>
      </c>
      <c r="G3163">
        <f t="shared" si="197"/>
        <v>2019</v>
      </c>
    </row>
    <row r="3164" spans="1:7" x14ac:dyDescent="0.25">
      <c r="A3164" s="1">
        <f>focus_dlsp!A3165</f>
        <v>43587</v>
      </c>
      <c r="B3164">
        <f>VLOOKUP($A3164, focus_dlsp!$A:$AQ, MATCH(YEAR(dlsp_1_y_a!A3164), focus_dlsp!$2:$2, 0), 0)</f>
        <v>56.22</v>
      </c>
      <c r="C3164">
        <f>VLOOKUP($A3164, focus_dlsp!$A:$AQ, MATCH(YEAR(A3164)+1, focus_dlsp!$2:$2, 0), 0)</f>
        <v>58.3</v>
      </c>
      <c r="D3164">
        <f t="shared" si="198"/>
        <v>2.0799999999999983</v>
      </c>
      <c r="E3164">
        <f t="shared" si="196"/>
        <v>5</v>
      </c>
      <c r="F3164">
        <f t="shared" si="199"/>
        <v>6</v>
      </c>
      <c r="G3164">
        <f t="shared" si="197"/>
        <v>2019</v>
      </c>
    </row>
    <row r="3165" spans="1:7" x14ac:dyDescent="0.25">
      <c r="A3165" s="1">
        <f>focus_dlsp!A3166</f>
        <v>43588</v>
      </c>
      <c r="B3165">
        <f>VLOOKUP($A3165, focus_dlsp!$A:$AQ, MATCH(YEAR(dlsp_1_y_a!A3165), focus_dlsp!$2:$2, 0), 0)</f>
        <v>56.3</v>
      </c>
      <c r="C3165">
        <f>VLOOKUP($A3165, focus_dlsp!$A:$AQ, MATCH(YEAR(A3165)+1, focus_dlsp!$2:$2, 0), 0)</f>
        <v>58.3</v>
      </c>
      <c r="D3165">
        <f t="shared" si="198"/>
        <v>2</v>
      </c>
      <c r="E3165">
        <f t="shared" si="196"/>
        <v>5</v>
      </c>
      <c r="F3165">
        <f t="shared" si="199"/>
        <v>6</v>
      </c>
      <c r="G3165">
        <f t="shared" si="197"/>
        <v>2019</v>
      </c>
    </row>
    <row r="3166" spans="1:7" x14ac:dyDescent="0.25">
      <c r="A3166" s="1">
        <f>focus_dlsp!A3167</f>
        <v>43591</v>
      </c>
      <c r="B3166">
        <f>VLOOKUP($A3166, focus_dlsp!$A:$AQ, MATCH(YEAR(dlsp_1_y_a!A3166), focus_dlsp!$2:$2, 0), 0)</f>
        <v>56.33</v>
      </c>
      <c r="C3166">
        <f>VLOOKUP($A3166, focus_dlsp!$A:$AQ, MATCH(YEAR(A3166)+1, focus_dlsp!$2:$2, 0), 0)</f>
        <v>58.3</v>
      </c>
      <c r="D3166">
        <f t="shared" si="198"/>
        <v>1.9699999999999989</v>
      </c>
      <c r="E3166">
        <f t="shared" si="196"/>
        <v>5</v>
      </c>
      <c r="F3166">
        <f t="shared" si="199"/>
        <v>6</v>
      </c>
      <c r="G3166">
        <f t="shared" si="197"/>
        <v>2019</v>
      </c>
    </row>
    <row r="3167" spans="1:7" x14ac:dyDescent="0.25">
      <c r="A3167" s="1">
        <f>focus_dlsp!A3168</f>
        <v>43592</v>
      </c>
      <c r="B3167">
        <f>VLOOKUP($A3167, focus_dlsp!$A:$AQ, MATCH(YEAR(dlsp_1_y_a!A3167), focus_dlsp!$2:$2, 0), 0)</f>
        <v>56.3</v>
      </c>
      <c r="C3167">
        <f>VLOOKUP($A3167, focus_dlsp!$A:$AQ, MATCH(YEAR(A3167)+1, focus_dlsp!$2:$2, 0), 0)</f>
        <v>58.3</v>
      </c>
      <c r="D3167">
        <f t="shared" si="198"/>
        <v>2</v>
      </c>
      <c r="E3167">
        <f t="shared" si="196"/>
        <v>5</v>
      </c>
      <c r="F3167">
        <f t="shared" si="199"/>
        <v>6</v>
      </c>
      <c r="G3167">
        <f t="shared" si="197"/>
        <v>2019</v>
      </c>
    </row>
    <row r="3168" spans="1:7" x14ac:dyDescent="0.25">
      <c r="A3168" s="1">
        <f>focus_dlsp!A3169</f>
        <v>43593</v>
      </c>
      <c r="B3168">
        <f>VLOOKUP($A3168, focus_dlsp!$A:$AQ, MATCH(YEAR(dlsp_1_y_a!A3168), focus_dlsp!$2:$2, 0), 0)</f>
        <v>56.3</v>
      </c>
      <c r="C3168">
        <f>VLOOKUP($A3168, focus_dlsp!$A:$AQ, MATCH(YEAR(A3168)+1, focus_dlsp!$2:$2, 0), 0)</f>
        <v>58.3</v>
      </c>
      <c r="D3168">
        <f t="shared" si="198"/>
        <v>2</v>
      </c>
      <c r="E3168">
        <f t="shared" si="196"/>
        <v>5</v>
      </c>
      <c r="F3168">
        <f t="shared" si="199"/>
        <v>6</v>
      </c>
      <c r="G3168">
        <f t="shared" si="197"/>
        <v>2019</v>
      </c>
    </row>
    <row r="3169" spans="1:7" x14ac:dyDescent="0.25">
      <c r="A3169" s="1">
        <f>focus_dlsp!A3170</f>
        <v>43594</v>
      </c>
      <c r="B3169">
        <f>VLOOKUP($A3169, focus_dlsp!$A:$AQ, MATCH(YEAR(dlsp_1_y_a!A3169), focus_dlsp!$2:$2, 0), 0)</f>
        <v>56.33</v>
      </c>
      <c r="C3169">
        <f>VLOOKUP($A3169, focus_dlsp!$A:$AQ, MATCH(YEAR(A3169)+1, focus_dlsp!$2:$2, 0), 0)</f>
        <v>58.3</v>
      </c>
      <c r="D3169">
        <f t="shared" si="198"/>
        <v>1.9699999999999989</v>
      </c>
      <c r="E3169">
        <f t="shared" si="196"/>
        <v>5</v>
      </c>
      <c r="F3169">
        <f t="shared" si="199"/>
        <v>6</v>
      </c>
      <c r="G3169">
        <f t="shared" si="197"/>
        <v>2019</v>
      </c>
    </row>
    <row r="3170" spans="1:7" x14ac:dyDescent="0.25">
      <c r="A3170" s="1">
        <f>focus_dlsp!A3171</f>
        <v>43595</v>
      </c>
      <c r="B3170">
        <f>VLOOKUP($A3170, focus_dlsp!$A:$AQ, MATCH(YEAR(dlsp_1_y_a!A3170), focus_dlsp!$2:$2, 0), 0)</f>
        <v>56.2</v>
      </c>
      <c r="C3170">
        <f>VLOOKUP($A3170, focus_dlsp!$A:$AQ, MATCH(YEAR(A3170)+1, focus_dlsp!$2:$2, 0), 0)</f>
        <v>58.3</v>
      </c>
      <c r="D3170">
        <f t="shared" si="198"/>
        <v>2.0999999999999943</v>
      </c>
      <c r="E3170">
        <f t="shared" si="196"/>
        <v>5</v>
      </c>
      <c r="F3170">
        <f t="shared" si="199"/>
        <v>6</v>
      </c>
      <c r="G3170">
        <f t="shared" si="197"/>
        <v>2019</v>
      </c>
    </row>
    <row r="3171" spans="1:7" x14ac:dyDescent="0.25">
      <c r="A3171" s="1">
        <f>focus_dlsp!A3172</f>
        <v>43598</v>
      </c>
      <c r="B3171">
        <f>VLOOKUP($A3171, focus_dlsp!$A:$AQ, MATCH(YEAR(dlsp_1_y_a!A3171), focus_dlsp!$2:$2, 0), 0)</f>
        <v>56.2</v>
      </c>
      <c r="C3171">
        <f>VLOOKUP($A3171, focus_dlsp!$A:$AQ, MATCH(YEAR(A3171)+1, focus_dlsp!$2:$2, 0), 0)</f>
        <v>58.3</v>
      </c>
      <c r="D3171">
        <f t="shared" si="198"/>
        <v>2.0999999999999943</v>
      </c>
      <c r="E3171">
        <f t="shared" si="196"/>
        <v>5</v>
      </c>
      <c r="F3171">
        <f t="shared" si="199"/>
        <v>6</v>
      </c>
      <c r="G3171">
        <f t="shared" si="197"/>
        <v>2019</v>
      </c>
    </row>
    <row r="3172" spans="1:7" x14ac:dyDescent="0.25">
      <c r="A3172" s="1">
        <f>focus_dlsp!A3173</f>
        <v>43599</v>
      </c>
      <c r="B3172">
        <f>VLOOKUP($A3172, focus_dlsp!$A:$AQ, MATCH(YEAR(dlsp_1_y_a!A3172), focus_dlsp!$2:$2, 0), 0)</f>
        <v>56.2</v>
      </c>
      <c r="C3172">
        <f>VLOOKUP($A3172, focus_dlsp!$A:$AQ, MATCH(YEAR(A3172)+1, focus_dlsp!$2:$2, 0), 0)</f>
        <v>58.3</v>
      </c>
      <c r="D3172">
        <f t="shared" si="198"/>
        <v>2.0999999999999943</v>
      </c>
      <c r="E3172">
        <f t="shared" si="196"/>
        <v>5</v>
      </c>
      <c r="F3172">
        <f t="shared" si="199"/>
        <v>6</v>
      </c>
      <c r="G3172">
        <f t="shared" si="197"/>
        <v>2019</v>
      </c>
    </row>
    <row r="3173" spans="1:7" x14ac:dyDescent="0.25">
      <c r="A3173" s="1">
        <f>focus_dlsp!A3174</f>
        <v>43600</v>
      </c>
      <c r="B3173">
        <f>VLOOKUP($A3173, focus_dlsp!$A:$AQ, MATCH(YEAR(dlsp_1_y_a!A3173), focus_dlsp!$2:$2, 0), 0)</f>
        <v>56.2</v>
      </c>
      <c r="C3173">
        <f>VLOOKUP($A3173, focus_dlsp!$A:$AQ, MATCH(YEAR(A3173)+1, focus_dlsp!$2:$2, 0), 0)</f>
        <v>58.3</v>
      </c>
      <c r="D3173">
        <f t="shared" si="198"/>
        <v>2.0999999999999943</v>
      </c>
      <c r="E3173">
        <f t="shared" si="196"/>
        <v>5</v>
      </c>
      <c r="F3173">
        <f t="shared" si="199"/>
        <v>6</v>
      </c>
      <c r="G3173">
        <f t="shared" si="197"/>
        <v>2019</v>
      </c>
    </row>
    <row r="3174" spans="1:7" x14ac:dyDescent="0.25">
      <c r="A3174" s="1">
        <f>focus_dlsp!A3175</f>
        <v>43601</v>
      </c>
      <c r="B3174">
        <f>VLOOKUP($A3174, focus_dlsp!$A:$AQ, MATCH(YEAR(dlsp_1_y_a!A3174), focus_dlsp!$2:$2, 0), 0)</f>
        <v>56.2</v>
      </c>
      <c r="C3174">
        <f>VLOOKUP($A3174, focus_dlsp!$A:$AQ, MATCH(YEAR(A3174)+1, focus_dlsp!$2:$2, 0), 0)</f>
        <v>58.3</v>
      </c>
      <c r="D3174">
        <f t="shared" si="198"/>
        <v>2.0999999999999943</v>
      </c>
      <c r="E3174">
        <f t="shared" si="196"/>
        <v>5</v>
      </c>
      <c r="F3174">
        <f t="shared" si="199"/>
        <v>6</v>
      </c>
      <c r="G3174">
        <f t="shared" si="197"/>
        <v>2019</v>
      </c>
    </row>
    <row r="3175" spans="1:7" x14ac:dyDescent="0.25">
      <c r="A3175" s="1">
        <f>focus_dlsp!A3176</f>
        <v>43602</v>
      </c>
      <c r="B3175">
        <f>VLOOKUP($A3175, focus_dlsp!$A:$AQ, MATCH(YEAR(dlsp_1_y_a!A3175), focus_dlsp!$2:$2, 0), 0)</f>
        <v>56.1</v>
      </c>
      <c r="C3175">
        <f>VLOOKUP($A3175, focus_dlsp!$A:$AQ, MATCH(YEAR(A3175)+1, focus_dlsp!$2:$2, 0), 0)</f>
        <v>58.3</v>
      </c>
      <c r="D3175">
        <f t="shared" si="198"/>
        <v>2.1999999999999957</v>
      </c>
      <c r="E3175">
        <f t="shared" si="196"/>
        <v>5</v>
      </c>
      <c r="F3175">
        <f t="shared" si="199"/>
        <v>6</v>
      </c>
      <c r="G3175">
        <f t="shared" si="197"/>
        <v>2019</v>
      </c>
    </row>
    <row r="3176" spans="1:7" x14ac:dyDescent="0.25">
      <c r="A3176" s="1">
        <f>focus_dlsp!A3177</f>
        <v>43605</v>
      </c>
      <c r="B3176">
        <f>VLOOKUP($A3176, focus_dlsp!$A:$AQ, MATCH(YEAR(dlsp_1_y_a!A3176), focus_dlsp!$2:$2, 0), 0)</f>
        <v>56.2</v>
      </c>
      <c r="C3176">
        <f>VLOOKUP($A3176, focus_dlsp!$A:$AQ, MATCH(YEAR(A3176)+1, focus_dlsp!$2:$2, 0), 0)</f>
        <v>58.4</v>
      </c>
      <c r="D3176">
        <f t="shared" si="198"/>
        <v>2.1999999999999957</v>
      </c>
      <c r="E3176">
        <f t="shared" si="196"/>
        <v>5</v>
      </c>
      <c r="F3176">
        <f t="shared" si="199"/>
        <v>6</v>
      </c>
      <c r="G3176">
        <f t="shared" si="197"/>
        <v>2019</v>
      </c>
    </row>
    <row r="3177" spans="1:7" x14ac:dyDescent="0.25">
      <c r="A3177" s="1">
        <f>focus_dlsp!A3178</f>
        <v>43606</v>
      </c>
      <c r="B3177">
        <f>VLOOKUP($A3177, focus_dlsp!$A:$AQ, MATCH(YEAR(dlsp_1_y_a!A3177), focus_dlsp!$2:$2, 0), 0)</f>
        <v>56.2</v>
      </c>
      <c r="C3177">
        <f>VLOOKUP($A3177, focus_dlsp!$A:$AQ, MATCH(YEAR(A3177)+1, focus_dlsp!$2:$2, 0), 0)</f>
        <v>58.4</v>
      </c>
      <c r="D3177">
        <f t="shared" si="198"/>
        <v>2.1999999999999957</v>
      </c>
      <c r="E3177">
        <f t="shared" si="196"/>
        <v>5</v>
      </c>
      <c r="F3177">
        <f t="shared" si="199"/>
        <v>6</v>
      </c>
      <c r="G3177">
        <f t="shared" si="197"/>
        <v>2019</v>
      </c>
    </row>
    <row r="3178" spans="1:7" x14ac:dyDescent="0.25">
      <c r="A3178" s="1">
        <f>focus_dlsp!A3179</f>
        <v>43607</v>
      </c>
      <c r="B3178">
        <f>VLOOKUP($A3178, focus_dlsp!$A:$AQ, MATCH(YEAR(dlsp_1_y_a!A3178), focus_dlsp!$2:$2, 0), 0)</f>
        <v>56.2</v>
      </c>
      <c r="C3178">
        <f>VLOOKUP($A3178, focus_dlsp!$A:$AQ, MATCH(YEAR(A3178)+1, focus_dlsp!$2:$2, 0), 0)</f>
        <v>58.4</v>
      </c>
      <c r="D3178">
        <f t="shared" si="198"/>
        <v>2.1999999999999957</v>
      </c>
      <c r="E3178">
        <f t="shared" si="196"/>
        <v>5</v>
      </c>
      <c r="F3178">
        <f t="shared" si="199"/>
        <v>6</v>
      </c>
      <c r="G3178">
        <f t="shared" si="197"/>
        <v>2019</v>
      </c>
    </row>
    <row r="3179" spans="1:7" x14ac:dyDescent="0.25">
      <c r="A3179" s="1">
        <f>focus_dlsp!A3180</f>
        <v>43608</v>
      </c>
      <c r="B3179">
        <f>VLOOKUP($A3179, focus_dlsp!$A:$AQ, MATCH(YEAR(dlsp_1_y_a!A3179), focus_dlsp!$2:$2, 0), 0)</f>
        <v>56.2</v>
      </c>
      <c r="C3179">
        <f>VLOOKUP($A3179, focus_dlsp!$A:$AQ, MATCH(YEAR(A3179)+1, focus_dlsp!$2:$2, 0), 0)</f>
        <v>58.4</v>
      </c>
      <c r="D3179">
        <f t="shared" si="198"/>
        <v>2.1999999999999957</v>
      </c>
      <c r="E3179">
        <f t="shared" si="196"/>
        <v>5</v>
      </c>
      <c r="F3179">
        <f t="shared" si="199"/>
        <v>6</v>
      </c>
      <c r="G3179">
        <f t="shared" si="197"/>
        <v>2019</v>
      </c>
    </row>
    <row r="3180" spans="1:7" x14ac:dyDescent="0.25">
      <c r="A3180" s="1">
        <f>focus_dlsp!A3181</f>
        <v>43609</v>
      </c>
      <c r="B3180">
        <f>VLOOKUP($A3180, focus_dlsp!$A:$AQ, MATCH(YEAR(dlsp_1_y_a!A3180), focus_dlsp!$2:$2, 0), 0)</f>
        <v>56.2</v>
      </c>
      <c r="C3180">
        <f>VLOOKUP($A3180, focus_dlsp!$A:$AQ, MATCH(YEAR(A3180)+1, focus_dlsp!$2:$2, 0), 0)</f>
        <v>58.4</v>
      </c>
      <c r="D3180">
        <f t="shared" si="198"/>
        <v>2.1999999999999957</v>
      </c>
      <c r="E3180">
        <f t="shared" si="196"/>
        <v>5</v>
      </c>
      <c r="F3180">
        <f t="shared" si="199"/>
        <v>6</v>
      </c>
      <c r="G3180">
        <f t="shared" si="197"/>
        <v>2019</v>
      </c>
    </row>
    <row r="3181" spans="1:7" x14ac:dyDescent="0.25">
      <c r="A3181" s="1">
        <f>focus_dlsp!A3182</f>
        <v>43612</v>
      </c>
      <c r="B3181">
        <f>VLOOKUP($A3181, focus_dlsp!$A:$AQ, MATCH(YEAR(dlsp_1_y_a!A3181), focus_dlsp!$2:$2, 0), 0)</f>
        <v>56.2</v>
      </c>
      <c r="C3181">
        <f>VLOOKUP($A3181, focus_dlsp!$A:$AQ, MATCH(YEAR(A3181)+1, focus_dlsp!$2:$2, 0), 0)</f>
        <v>58.4</v>
      </c>
      <c r="D3181">
        <f t="shared" si="198"/>
        <v>2.1999999999999957</v>
      </c>
      <c r="E3181">
        <f t="shared" si="196"/>
        <v>5</v>
      </c>
      <c r="F3181">
        <f t="shared" si="199"/>
        <v>6</v>
      </c>
      <c r="G3181">
        <f t="shared" si="197"/>
        <v>2019</v>
      </c>
    </row>
    <row r="3182" spans="1:7" x14ac:dyDescent="0.25">
      <c r="A3182" s="1">
        <f>focus_dlsp!A3183</f>
        <v>43613</v>
      </c>
      <c r="B3182">
        <f>VLOOKUP($A3182, focus_dlsp!$A:$AQ, MATCH(YEAR(dlsp_1_y_a!A3182), focus_dlsp!$2:$2, 0), 0)</f>
        <v>56.2</v>
      </c>
      <c r="C3182">
        <f>VLOOKUP($A3182, focus_dlsp!$A:$AQ, MATCH(YEAR(A3182)+1, focus_dlsp!$2:$2, 0), 0)</f>
        <v>58.4</v>
      </c>
      <c r="D3182">
        <f t="shared" si="198"/>
        <v>2.1999999999999957</v>
      </c>
      <c r="E3182">
        <f t="shared" si="196"/>
        <v>5</v>
      </c>
      <c r="F3182">
        <f t="shared" si="199"/>
        <v>6</v>
      </c>
      <c r="G3182">
        <f t="shared" si="197"/>
        <v>2019</v>
      </c>
    </row>
    <row r="3183" spans="1:7" x14ac:dyDescent="0.25">
      <c r="A3183" s="1">
        <f>focus_dlsp!A3184</f>
        <v>43614</v>
      </c>
      <c r="B3183">
        <f>VLOOKUP($A3183, focus_dlsp!$A:$AQ, MATCH(YEAR(dlsp_1_y_a!A3183), focus_dlsp!$2:$2, 0), 0)</f>
        <v>56.35</v>
      </c>
      <c r="C3183">
        <f>VLOOKUP($A3183, focus_dlsp!$A:$AQ, MATCH(YEAR(A3183)+1, focus_dlsp!$2:$2, 0), 0)</f>
        <v>58.55</v>
      </c>
      <c r="D3183">
        <f t="shared" si="198"/>
        <v>2.1999999999999957</v>
      </c>
      <c r="E3183">
        <f t="shared" si="196"/>
        <v>5</v>
      </c>
      <c r="F3183">
        <f t="shared" si="199"/>
        <v>6</v>
      </c>
      <c r="G3183">
        <f t="shared" si="197"/>
        <v>2019</v>
      </c>
    </row>
    <row r="3184" spans="1:7" x14ac:dyDescent="0.25">
      <c r="A3184" s="1">
        <f>focus_dlsp!A3185</f>
        <v>43615</v>
      </c>
      <c r="B3184">
        <f>VLOOKUP($A3184, focus_dlsp!$A:$AQ, MATCH(YEAR(dlsp_1_y_a!A3184), focus_dlsp!$2:$2, 0), 0)</f>
        <v>56.35</v>
      </c>
      <c r="C3184">
        <f>VLOOKUP($A3184, focus_dlsp!$A:$AQ, MATCH(YEAR(A3184)+1, focus_dlsp!$2:$2, 0), 0)</f>
        <v>58.55</v>
      </c>
      <c r="D3184">
        <f t="shared" si="198"/>
        <v>2.1999999999999957</v>
      </c>
      <c r="E3184">
        <f t="shared" si="196"/>
        <v>5</v>
      </c>
      <c r="F3184">
        <f t="shared" si="199"/>
        <v>6</v>
      </c>
      <c r="G3184">
        <f t="shared" si="197"/>
        <v>2019</v>
      </c>
    </row>
    <row r="3185" spans="1:7" x14ac:dyDescent="0.25">
      <c r="A3185" s="1">
        <f>focus_dlsp!A3186</f>
        <v>43616</v>
      </c>
      <c r="B3185">
        <f>VLOOKUP($A3185, focus_dlsp!$A:$AQ, MATCH(YEAR(dlsp_1_y_a!A3185), focus_dlsp!$2:$2, 0), 0)</f>
        <v>56.28</v>
      </c>
      <c r="C3185">
        <f>VLOOKUP($A3185, focus_dlsp!$A:$AQ, MATCH(YEAR(A3185)+1, focus_dlsp!$2:$2, 0), 0)</f>
        <v>58.55</v>
      </c>
      <c r="D3185">
        <f t="shared" si="198"/>
        <v>2.269999999999996</v>
      </c>
      <c r="E3185">
        <f t="shared" si="196"/>
        <v>5</v>
      </c>
      <c r="F3185">
        <f t="shared" si="199"/>
        <v>6</v>
      </c>
      <c r="G3185">
        <f t="shared" si="197"/>
        <v>2019</v>
      </c>
    </row>
    <row r="3186" spans="1:7" x14ac:dyDescent="0.25">
      <c r="A3186" s="1">
        <f>focus_dlsp!A3187</f>
        <v>43619</v>
      </c>
      <c r="B3186">
        <f>VLOOKUP($A3186, focus_dlsp!$A:$AQ, MATCH(YEAR(dlsp_1_y_a!A3186), focus_dlsp!$2:$2, 0), 0)</f>
        <v>56.15</v>
      </c>
      <c r="C3186">
        <f>VLOOKUP($A3186, focus_dlsp!$A:$AQ, MATCH(YEAR(A3186)+1, focus_dlsp!$2:$2, 0), 0)</f>
        <v>58.5</v>
      </c>
      <c r="D3186">
        <f t="shared" si="198"/>
        <v>2.3500000000000014</v>
      </c>
      <c r="E3186">
        <f t="shared" si="196"/>
        <v>6</v>
      </c>
      <c r="F3186">
        <f t="shared" si="199"/>
        <v>6</v>
      </c>
      <c r="G3186">
        <f t="shared" si="197"/>
        <v>2019</v>
      </c>
    </row>
    <row r="3187" spans="1:7" x14ac:dyDescent="0.25">
      <c r="A3187" s="1">
        <f>focus_dlsp!A3188</f>
        <v>43620</v>
      </c>
      <c r="B3187">
        <f>VLOOKUP($A3187, focus_dlsp!$A:$AQ, MATCH(YEAR(dlsp_1_y_a!A3187), focus_dlsp!$2:$2, 0), 0)</f>
        <v>56.15</v>
      </c>
      <c r="C3187">
        <f>VLOOKUP($A3187, focus_dlsp!$A:$AQ, MATCH(YEAR(A3187)+1, focus_dlsp!$2:$2, 0), 0)</f>
        <v>58.5</v>
      </c>
      <c r="D3187">
        <f t="shared" si="198"/>
        <v>2.3500000000000014</v>
      </c>
      <c r="E3187">
        <f t="shared" si="196"/>
        <v>6</v>
      </c>
      <c r="F3187">
        <f t="shared" si="199"/>
        <v>6</v>
      </c>
      <c r="G3187">
        <f t="shared" si="197"/>
        <v>2019</v>
      </c>
    </row>
    <row r="3188" spans="1:7" x14ac:dyDescent="0.25">
      <c r="A3188" s="1">
        <f>focus_dlsp!A3189</f>
        <v>43621</v>
      </c>
      <c r="B3188">
        <f>VLOOKUP($A3188, focus_dlsp!$A:$AQ, MATCH(YEAR(dlsp_1_y_a!A3188), focus_dlsp!$2:$2, 0), 0)</f>
        <v>56.15</v>
      </c>
      <c r="C3188">
        <f>VLOOKUP($A3188, focus_dlsp!$A:$AQ, MATCH(YEAR(A3188)+1, focus_dlsp!$2:$2, 0), 0)</f>
        <v>58.5</v>
      </c>
      <c r="D3188">
        <f t="shared" si="198"/>
        <v>2.3500000000000014</v>
      </c>
      <c r="E3188">
        <f t="shared" si="196"/>
        <v>6</v>
      </c>
      <c r="F3188">
        <f t="shared" si="199"/>
        <v>6</v>
      </c>
      <c r="G3188">
        <f t="shared" si="197"/>
        <v>2019</v>
      </c>
    </row>
    <row r="3189" spans="1:7" x14ac:dyDescent="0.25">
      <c r="A3189" s="1">
        <f>focus_dlsp!A3190</f>
        <v>43622</v>
      </c>
      <c r="B3189">
        <f>VLOOKUP($A3189, focus_dlsp!$A:$AQ, MATCH(YEAR(dlsp_1_y_a!A3189), focus_dlsp!$2:$2, 0), 0)</f>
        <v>56.15</v>
      </c>
      <c r="C3189">
        <f>VLOOKUP($A3189, focus_dlsp!$A:$AQ, MATCH(YEAR(A3189)+1, focus_dlsp!$2:$2, 0), 0)</f>
        <v>58.5</v>
      </c>
      <c r="D3189">
        <f t="shared" si="198"/>
        <v>2.3500000000000014</v>
      </c>
      <c r="E3189">
        <f t="shared" si="196"/>
        <v>6</v>
      </c>
      <c r="F3189">
        <f t="shared" si="199"/>
        <v>6</v>
      </c>
      <c r="G3189">
        <f t="shared" si="197"/>
        <v>2019</v>
      </c>
    </row>
    <row r="3190" spans="1:7" x14ac:dyDescent="0.25">
      <c r="A3190" s="1">
        <f>focus_dlsp!A3191</f>
        <v>43623</v>
      </c>
      <c r="B3190">
        <f>VLOOKUP($A3190, focus_dlsp!$A:$AQ, MATCH(YEAR(dlsp_1_y_a!A3190), focus_dlsp!$2:$2, 0), 0)</f>
        <v>56.23</v>
      </c>
      <c r="C3190">
        <f>VLOOKUP($A3190, focus_dlsp!$A:$AQ, MATCH(YEAR(A3190)+1, focus_dlsp!$2:$2, 0), 0)</f>
        <v>58.6</v>
      </c>
      <c r="D3190">
        <f t="shared" si="198"/>
        <v>2.3700000000000045</v>
      </c>
      <c r="E3190">
        <f t="shared" si="196"/>
        <v>6</v>
      </c>
      <c r="F3190">
        <f t="shared" si="199"/>
        <v>6</v>
      </c>
      <c r="G3190">
        <f t="shared" si="197"/>
        <v>2019</v>
      </c>
    </row>
    <row r="3191" spans="1:7" x14ac:dyDescent="0.25">
      <c r="A3191" s="1">
        <f>focus_dlsp!A3192</f>
        <v>43626</v>
      </c>
      <c r="B3191">
        <f>VLOOKUP($A3191, focus_dlsp!$A:$AQ, MATCH(YEAR(dlsp_1_y_a!A3191), focus_dlsp!$2:$2, 0), 0)</f>
        <v>56.19</v>
      </c>
      <c r="C3191">
        <f>VLOOKUP($A3191, focus_dlsp!$A:$AQ, MATCH(YEAR(A3191)+1, focus_dlsp!$2:$2, 0), 0)</f>
        <v>58.55</v>
      </c>
      <c r="D3191">
        <f t="shared" si="198"/>
        <v>2.3599999999999994</v>
      </c>
      <c r="E3191">
        <f t="shared" si="196"/>
        <v>6</v>
      </c>
      <c r="F3191">
        <f t="shared" si="199"/>
        <v>6</v>
      </c>
      <c r="G3191">
        <f t="shared" si="197"/>
        <v>2019</v>
      </c>
    </row>
    <row r="3192" spans="1:7" x14ac:dyDescent="0.25">
      <c r="A3192" s="1">
        <f>focus_dlsp!A3193</f>
        <v>43627</v>
      </c>
      <c r="B3192">
        <f>VLOOKUP($A3192, focus_dlsp!$A:$AQ, MATCH(YEAR(dlsp_1_y_a!A3192), focus_dlsp!$2:$2, 0), 0)</f>
        <v>56.1</v>
      </c>
      <c r="C3192">
        <f>VLOOKUP($A3192, focus_dlsp!$A:$AQ, MATCH(YEAR(A3192)+1, focus_dlsp!$2:$2, 0), 0)</f>
        <v>58.53</v>
      </c>
      <c r="D3192">
        <f t="shared" si="198"/>
        <v>2.4299999999999997</v>
      </c>
      <c r="E3192">
        <f t="shared" si="196"/>
        <v>6</v>
      </c>
      <c r="F3192">
        <f t="shared" si="199"/>
        <v>6</v>
      </c>
      <c r="G3192">
        <f t="shared" si="197"/>
        <v>2019</v>
      </c>
    </row>
    <row r="3193" spans="1:7" x14ac:dyDescent="0.25">
      <c r="A3193" s="1">
        <f>focus_dlsp!A3194</f>
        <v>43628</v>
      </c>
      <c r="B3193">
        <f>VLOOKUP($A3193, focus_dlsp!$A:$AQ, MATCH(YEAR(dlsp_1_y_a!A3193), focus_dlsp!$2:$2, 0), 0)</f>
        <v>56.1</v>
      </c>
      <c r="C3193">
        <f>VLOOKUP($A3193, focus_dlsp!$A:$AQ, MATCH(YEAR(A3193)+1, focus_dlsp!$2:$2, 0), 0)</f>
        <v>58.53</v>
      </c>
      <c r="D3193">
        <f t="shared" si="198"/>
        <v>2.4299999999999997</v>
      </c>
      <c r="E3193">
        <f t="shared" si="196"/>
        <v>6</v>
      </c>
      <c r="F3193">
        <f t="shared" si="199"/>
        <v>6</v>
      </c>
      <c r="G3193">
        <f t="shared" si="197"/>
        <v>2019</v>
      </c>
    </row>
    <row r="3194" spans="1:7" x14ac:dyDescent="0.25">
      <c r="A3194" s="1">
        <f>focus_dlsp!A3195</f>
        <v>43629</v>
      </c>
      <c r="B3194">
        <f>VLOOKUP($A3194, focus_dlsp!$A:$AQ, MATCH(YEAR(dlsp_1_y_a!A3194), focus_dlsp!$2:$2, 0), 0)</f>
        <v>56.1</v>
      </c>
      <c r="C3194">
        <f>VLOOKUP($A3194, focus_dlsp!$A:$AQ, MATCH(YEAR(A3194)+1, focus_dlsp!$2:$2, 0), 0)</f>
        <v>58.53</v>
      </c>
      <c r="D3194">
        <f t="shared" si="198"/>
        <v>2.4299999999999997</v>
      </c>
      <c r="E3194">
        <f t="shared" si="196"/>
        <v>6</v>
      </c>
      <c r="F3194">
        <f t="shared" si="199"/>
        <v>6</v>
      </c>
      <c r="G3194">
        <f t="shared" si="197"/>
        <v>2019</v>
      </c>
    </row>
    <row r="3195" spans="1:7" x14ac:dyDescent="0.25">
      <c r="A3195" s="1">
        <f>focus_dlsp!A3196</f>
        <v>43630</v>
      </c>
      <c r="B3195">
        <f>VLOOKUP($A3195, focus_dlsp!$A:$AQ, MATCH(YEAR(dlsp_1_y_a!A3195), focus_dlsp!$2:$2, 0), 0)</f>
        <v>56.1</v>
      </c>
      <c r="C3195">
        <f>VLOOKUP($A3195, focus_dlsp!$A:$AQ, MATCH(YEAR(A3195)+1, focus_dlsp!$2:$2, 0), 0)</f>
        <v>58.43</v>
      </c>
      <c r="D3195">
        <f t="shared" si="198"/>
        <v>2.3299999999999983</v>
      </c>
      <c r="E3195">
        <f t="shared" si="196"/>
        <v>6</v>
      </c>
      <c r="F3195">
        <f t="shared" si="199"/>
        <v>6</v>
      </c>
      <c r="G3195">
        <f t="shared" si="197"/>
        <v>2019</v>
      </c>
    </row>
    <row r="3196" spans="1:7" x14ac:dyDescent="0.25">
      <c r="A3196" s="1">
        <f>focus_dlsp!A3197</f>
        <v>43633</v>
      </c>
      <c r="B3196">
        <f>VLOOKUP($A3196, focus_dlsp!$A:$AQ, MATCH(YEAR(dlsp_1_y_a!A3196), focus_dlsp!$2:$2, 0), 0)</f>
        <v>56.19</v>
      </c>
      <c r="C3196">
        <f>VLOOKUP($A3196, focus_dlsp!$A:$AQ, MATCH(YEAR(A3196)+1, focus_dlsp!$2:$2, 0), 0)</f>
        <v>58.55</v>
      </c>
      <c r="D3196">
        <f t="shared" si="198"/>
        <v>2.3599999999999994</v>
      </c>
      <c r="E3196">
        <f t="shared" si="196"/>
        <v>6</v>
      </c>
      <c r="F3196">
        <f t="shared" si="199"/>
        <v>6</v>
      </c>
      <c r="G3196">
        <f t="shared" si="197"/>
        <v>2019</v>
      </c>
    </row>
    <row r="3197" spans="1:7" x14ac:dyDescent="0.25">
      <c r="A3197" s="1">
        <f>focus_dlsp!A3198</f>
        <v>43634</v>
      </c>
      <c r="B3197">
        <f>VLOOKUP($A3197, focus_dlsp!$A:$AQ, MATCH(YEAR(dlsp_1_y_a!A3197), focus_dlsp!$2:$2, 0), 0)</f>
        <v>56.19</v>
      </c>
      <c r="C3197">
        <f>VLOOKUP($A3197, focus_dlsp!$A:$AQ, MATCH(YEAR(A3197)+1, focus_dlsp!$2:$2, 0), 0)</f>
        <v>58.55</v>
      </c>
      <c r="D3197">
        <f t="shared" si="198"/>
        <v>2.3599999999999994</v>
      </c>
      <c r="E3197">
        <f t="shared" si="196"/>
        <v>6</v>
      </c>
      <c r="F3197">
        <f t="shared" si="199"/>
        <v>6</v>
      </c>
      <c r="G3197">
        <f t="shared" si="197"/>
        <v>2019</v>
      </c>
    </row>
    <row r="3198" spans="1:7" x14ac:dyDescent="0.25">
      <c r="A3198" s="1">
        <f>focus_dlsp!A3199</f>
        <v>43635</v>
      </c>
      <c r="B3198">
        <f>VLOOKUP($A3198, focus_dlsp!$A:$AQ, MATCH(YEAR(dlsp_1_y_a!A3198), focus_dlsp!$2:$2, 0), 0)</f>
        <v>56.19</v>
      </c>
      <c r="C3198">
        <f>VLOOKUP($A3198, focus_dlsp!$A:$AQ, MATCH(YEAR(A3198)+1, focus_dlsp!$2:$2, 0), 0)</f>
        <v>58.55</v>
      </c>
      <c r="D3198">
        <f t="shared" si="198"/>
        <v>2.3599999999999994</v>
      </c>
      <c r="E3198">
        <f t="shared" si="196"/>
        <v>6</v>
      </c>
      <c r="F3198">
        <f t="shared" si="199"/>
        <v>6</v>
      </c>
      <c r="G3198">
        <f t="shared" si="197"/>
        <v>2019</v>
      </c>
    </row>
    <row r="3199" spans="1:7" x14ac:dyDescent="0.25">
      <c r="A3199" s="1">
        <f>focus_dlsp!A3200</f>
        <v>43637</v>
      </c>
      <c r="B3199">
        <f>VLOOKUP($A3199, focus_dlsp!$A:$AQ, MATCH(YEAR(dlsp_1_y_a!A3199), focus_dlsp!$2:$2, 0), 0)</f>
        <v>56.28</v>
      </c>
      <c r="C3199">
        <f>VLOOKUP($A3199, focus_dlsp!$A:$AQ, MATCH(YEAR(A3199)+1, focus_dlsp!$2:$2, 0), 0)</f>
        <v>58.58</v>
      </c>
      <c r="D3199">
        <f t="shared" si="198"/>
        <v>2.2999999999999972</v>
      </c>
      <c r="E3199">
        <f t="shared" si="196"/>
        <v>6</v>
      </c>
      <c r="F3199">
        <f t="shared" si="199"/>
        <v>6</v>
      </c>
      <c r="G3199">
        <f t="shared" si="197"/>
        <v>2019</v>
      </c>
    </row>
    <row r="3200" spans="1:7" x14ac:dyDescent="0.25">
      <c r="A3200" s="1">
        <f>focus_dlsp!A3201</f>
        <v>43640</v>
      </c>
      <c r="B3200">
        <f>VLOOKUP($A3200, focus_dlsp!$A:$AQ, MATCH(YEAR(dlsp_1_y_a!A3200), focus_dlsp!$2:$2, 0), 0)</f>
        <v>56.28</v>
      </c>
      <c r="C3200">
        <f>VLOOKUP($A3200, focus_dlsp!$A:$AQ, MATCH(YEAR(A3200)+1, focus_dlsp!$2:$2, 0), 0)</f>
        <v>58.58</v>
      </c>
      <c r="D3200">
        <f t="shared" si="198"/>
        <v>2.2999999999999972</v>
      </c>
      <c r="E3200">
        <f t="shared" si="196"/>
        <v>6</v>
      </c>
      <c r="F3200">
        <f t="shared" si="199"/>
        <v>6</v>
      </c>
      <c r="G3200">
        <f t="shared" si="197"/>
        <v>2019</v>
      </c>
    </row>
    <row r="3201" spans="1:7" x14ac:dyDescent="0.25">
      <c r="A3201" s="1">
        <f>focus_dlsp!A3202</f>
        <v>43641</v>
      </c>
      <c r="B3201">
        <f>VLOOKUP($A3201, focus_dlsp!$A:$AQ, MATCH(YEAR(dlsp_1_y_a!A3201), focus_dlsp!$2:$2, 0), 0)</f>
        <v>56.28</v>
      </c>
      <c r="C3201">
        <f>VLOOKUP($A3201, focus_dlsp!$A:$AQ, MATCH(YEAR(A3201)+1, focus_dlsp!$2:$2, 0), 0)</f>
        <v>58.58</v>
      </c>
      <c r="D3201">
        <f t="shared" si="198"/>
        <v>2.2999999999999972</v>
      </c>
      <c r="E3201">
        <f t="shared" si="196"/>
        <v>6</v>
      </c>
      <c r="F3201">
        <f t="shared" si="199"/>
        <v>6</v>
      </c>
      <c r="G3201">
        <f t="shared" si="197"/>
        <v>2019</v>
      </c>
    </row>
    <row r="3202" spans="1:7" x14ac:dyDescent="0.25">
      <c r="A3202" s="1">
        <f>focus_dlsp!A3203</f>
        <v>43642</v>
      </c>
      <c r="B3202">
        <f>VLOOKUP($A3202, focus_dlsp!$A:$AQ, MATCH(YEAR(dlsp_1_y_a!A3202), focus_dlsp!$2:$2, 0), 0)</f>
        <v>56.28</v>
      </c>
      <c r="C3202">
        <f>VLOOKUP($A3202, focus_dlsp!$A:$AQ, MATCH(YEAR(A3202)+1, focus_dlsp!$2:$2, 0), 0)</f>
        <v>58.58</v>
      </c>
      <c r="D3202">
        <f t="shared" si="198"/>
        <v>2.2999999999999972</v>
      </c>
      <c r="E3202">
        <f t="shared" ref="E3202:E3265" si="200">MONTH(A3202)</f>
        <v>6</v>
      </c>
      <c r="F3202">
        <f t="shared" si="199"/>
        <v>6</v>
      </c>
      <c r="G3202">
        <f t="shared" ref="G3202:G3265" si="201">YEAR(A3202)</f>
        <v>2019</v>
      </c>
    </row>
    <row r="3203" spans="1:7" x14ac:dyDescent="0.25">
      <c r="A3203" s="1">
        <f>focus_dlsp!A3204</f>
        <v>43643</v>
      </c>
      <c r="B3203">
        <f>VLOOKUP($A3203, focus_dlsp!$A:$AQ, MATCH(YEAR(dlsp_1_y_a!A3203), focus_dlsp!$2:$2, 0), 0)</f>
        <v>56.28</v>
      </c>
      <c r="C3203">
        <f>VLOOKUP($A3203, focus_dlsp!$A:$AQ, MATCH(YEAR(A3203)+1, focus_dlsp!$2:$2, 0), 0)</f>
        <v>58.58</v>
      </c>
      <c r="D3203">
        <f t="shared" ref="D3203:D3266" si="202">C3203-B3203</f>
        <v>2.2999999999999972</v>
      </c>
      <c r="E3203">
        <f t="shared" si="200"/>
        <v>6</v>
      </c>
      <c r="F3203">
        <f t="shared" ref="F3203:F3266" si="203">IF(E3203&lt;4,3,IF(E3203&lt;7,6,IF(E3203&lt;10,9,12)))</f>
        <v>6</v>
      </c>
      <c r="G3203">
        <f t="shared" si="201"/>
        <v>2019</v>
      </c>
    </row>
    <row r="3204" spans="1:7" x14ac:dyDescent="0.25">
      <c r="A3204" s="1">
        <f>focus_dlsp!A3205</f>
        <v>43644</v>
      </c>
      <c r="B3204">
        <f>VLOOKUP($A3204, focus_dlsp!$A:$AQ, MATCH(YEAR(dlsp_1_y_a!A3204), focus_dlsp!$2:$2, 0), 0)</f>
        <v>56.19</v>
      </c>
      <c r="C3204">
        <f>VLOOKUP($A3204, focus_dlsp!$A:$AQ, MATCH(YEAR(A3204)+1, focus_dlsp!$2:$2, 0), 0)</f>
        <v>58.55</v>
      </c>
      <c r="D3204">
        <f t="shared" si="202"/>
        <v>2.3599999999999994</v>
      </c>
      <c r="E3204">
        <f t="shared" si="200"/>
        <v>6</v>
      </c>
      <c r="F3204">
        <f t="shared" si="203"/>
        <v>6</v>
      </c>
      <c r="G3204">
        <f t="shared" si="201"/>
        <v>2019</v>
      </c>
    </row>
    <row r="3205" spans="1:7" x14ac:dyDescent="0.25">
      <c r="A3205" s="1">
        <f>focus_dlsp!A3206</f>
        <v>43647</v>
      </c>
      <c r="B3205">
        <f>VLOOKUP($A3205, focus_dlsp!$A:$AQ, MATCH(YEAR(dlsp_1_y_a!A3205), focus_dlsp!$2:$2, 0), 0)</f>
        <v>56.19</v>
      </c>
      <c r="C3205">
        <f>VLOOKUP($A3205, focus_dlsp!$A:$AQ, MATCH(YEAR(A3205)+1, focus_dlsp!$2:$2, 0), 0)</f>
        <v>58.55</v>
      </c>
      <c r="D3205">
        <f t="shared" si="202"/>
        <v>2.3599999999999994</v>
      </c>
      <c r="E3205">
        <f t="shared" si="200"/>
        <v>7</v>
      </c>
      <c r="F3205">
        <f t="shared" si="203"/>
        <v>9</v>
      </c>
      <c r="G3205">
        <f t="shared" si="201"/>
        <v>2019</v>
      </c>
    </row>
    <row r="3206" spans="1:7" x14ac:dyDescent="0.25">
      <c r="A3206" s="1">
        <f>focus_dlsp!A3207</f>
        <v>43648</v>
      </c>
      <c r="B3206">
        <f>VLOOKUP($A3206, focus_dlsp!$A:$AQ, MATCH(YEAR(dlsp_1_y_a!A3206), focus_dlsp!$2:$2, 0), 0)</f>
        <v>56.19</v>
      </c>
      <c r="C3206">
        <f>VLOOKUP($A3206, focus_dlsp!$A:$AQ, MATCH(YEAR(A3206)+1, focus_dlsp!$2:$2, 0), 0)</f>
        <v>58.55</v>
      </c>
      <c r="D3206">
        <f t="shared" si="202"/>
        <v>2.3599999999999994</v>
      </c>
      <c r="E3206">
        <f t="shared" si="200"/>
        <v>7</v>
      </c>
      <c r="F3206">
        <f t="shared" si="203"/>
        <v>9</v>
      </c>
      <c r="G3206">
        <f t="shared" si="201"/>
        <v>2019</v>
      </c>
    </row>
    <row r="3207" spans="1:7" x14ac:dyDescent="0.25">
      <c r="A3207" s="1">
        <f>focus_dlsp!A3208</f>
        <v>43649</v>
      </c>
      <c r="B3207">
        <f>VLOOKUP($A3207, focus_dlsp!$A:$AQ, MATCH(YEAR(dlsp_1_y_a!A3207), focus_dlsp!$2:$2, 0), 0)</f>
        <v>56.19</v>
      </c>
      <c r="C3207">
        <f>VLOOKUP($A3207, focus_dlsp!$A:$AQ, MATCH(YEAR(A3207)+1, focus_dlsp!$2:$2, 0), 0)</f>
        <v>58.55</v>
      </c>
      <c r="D3207">
        <f t="shared" si="202"/>
        <v>2.3599999999999994</v>
      </c>
      <c r="E3207">
        <f t="shared" si="200"/>
        <v>7</v>
      </c>
      <c r="F3207">
        <f t="shared" si="203"/>
        <v>9</v>
      </c>
      <c r="G3207">
        <f t="shared" si="201"/>
        <v>2019</v>
      </c>
    </row>
    <row r="3208" spans="1:7" x14ac:dyDescent="0.25">
      <c r="A3208" s="1">
        <f>focus_dlsp!A3209</f>
        <v>43650</v>
      </c>
      <c r="B3208">
        <f>VLOOKUP($A3208, focus_dlsp!$A:$AQ, MATCH(YEAR(dlsp_1_y_a!A3208), focus_dlsp!$2:$2, 0), 0)</f>
        <v>56.19</v>
      </c>
      <c r="C3208">
        <f>VLOOKUP($A3208, focus_dlsp!$A:$AQ, MATCH(YEAR(A3208)+1, focus_dlsp!$2:$2, 0), 0)</f>
        <v>58.55</v>
      </c>
      <c r="D3208">
        <f t="shared" si="202"/>
        <v>2.3599999999999994</v>
      </c>
      <c r="E3208">
        <f t="shared" si="200"/>
        <v>7</v>
      </c>
      <c r="F3208">
        <f t="shared" si="203"/>
        <v>9</v>
      </c>
      <c r="G3208">
        <f t="shared" si="201"/>
        <v>2019</v>
      </c>
    </row>
    <row r="3209" spans="1:7" x14ac:dyDescent="0.25">
      <c r="A3209" s="1">
        <f>focus_dlsp!A3210</f>
        <v>43651</v>
      </c>
      <c r="B3209">
        <f>VLOOKUP($A3209, focus_dlsp!$A:$AQ, MATCH(YEAR(dlsp_1_y_a!A3209), focus_dlsp!$2:$2, 0), 0)</f>
        <v>56.1</v>
      </c>
      <c r="C3209">
        <f>VLOOKUP($A3209, focus_dlsp!$A:$AQ, MATCH(YEAR(A3209)+1, focus_dlsp!$2:$2, 0), 0)</f>
        <v>58.3</v>
      </c>
      <c r="D3209">
        <f t="shared" si="202"/>
        <v>2.1999999999999957</v>
      </c>
      <c r="E3209">
        <f t="shared" si="200"/>
        <v>7</v>
      </c>
      <c r="F3209">
        <f t="shared" si="203"/>
        <v>9</v>
      </c>
      <c r="G3209">
        <f t="shared" si="201"/>
        <v>2019</v>
      </c>
    </row>
    <row r="3210" spans="1:7" x14ac:dyDescent="0.25">
      <c r="A3210" s="1">
        <f>focus_dlsp!A3211</f>
        <v>43654</v>
      </c>
      <c r="B3210">
        <f>VLOOKUP($A3210, focus_dlsp!$A:$AQ, MATCH(YEAR(dlsp_1_y_a!A3210), focus_dlsp!$2:$2, 0), 0)</f>
        <v>56.1</v>
      </c>
      <c r="C3210">
        <f>VLOOKUP($A3210, focus_dlsp!$A:$AQ, MATCH(YEAR(A3210)+1, focus_dlsp!$2:$2, 0), 0)</f>
        <v>58.15</v>
      </c>
      <c r="D3210">
        <f t="shared" si="202"/>
        <v>2.0499999999999972</v>
      </c>
      <c r="E3210">
        <f t="shared" si="200"/>
        <v>7</v>
      </c>
      <c r="F3210">
        <f t="shared" si="203"/>
        <v>9</v>
      </c>
      <c r="G3210">
        <f t="shared" si="201"/>
        <v>2019</v>
      </c>
    </row>
    <row r="3211" spans="1:7" x14ac:dyDescent="0.25">
      <c r="A3211" s="1">
        <f>focus_dlsp!A3212</f>
        <v>43655</v>
      </c>
      <c r="B3211">
        <f>VLOOKUP($A3211, focus_dlsp!$A:$AQ, MATCH(YEAR(dlsp_1_y_a!A3211), focus_dlsp!$2:$2, 0), 0)</f>
        <v>56.1</v>
      </c>
      <c r="C3211">
        <f>VLOOKUP($A3211, focus_dlsp!$A:$AQ, MATCH(YEAR(A3211)+1, focus_dlsp!$2:$2, 0), 0)</f>
        <v>58.15</v>
      </c>
      <c r="D3211">
        <f t="shared" si="202"/>
        <v>2.0499999999999972</v>
      </c>
      <c r="E3211">
        <f t="shared" si="200"/>
        <v>7</v>
      </c>
      <c r="F3211">
        <f t="shared" si="203"/>
        <v>9</v>
      </c>
      <c r="G3211">
        <f t="shared" si="201"/>
        <v>2019</v>
      </c>
    </row>
    <row r="3212" spans="1:7" x14ac:dyDescent="0.25">
      <c r="A3212" s="1">
        <f>focus_dlsp!A3213</f>
        <v>43656</v>
      </c>
      <c r="B3212">
        <f>VLOOKUP($A3212, focus_dlsp!$A:$AQ, MATCH(YEAR(dlsp_1_y_a!A3212), focus_dlsp!$2:$2, 0), 0)</f>
        <v>56.1</v>
      </c>
      <c r="C3212">
        <f>VLOOKUP($A3212, focus_dlsp!$A:$AQ, MATCH(YEAR(A3212)+1, focus_dlsp!$2:$2, 0), 0)</f>
        <v>58.15</v>
      </c>
      <c r="D3212">
        <f t="shared" si="202"/>
        <v>2.0499999999999972</v>
      </c>
      <c r="E3212">
        <f t="shared" si="200"/>
        <v>7</v>
      </c>
      <c r="F3212">
        <f t="shared" si="203"/>
        <v>9</v>
      </c>
      <c r="G3212">
        <f t="shared" si="201"/>
        <v>2019</v>
      </c>
    </row>
    <row r="3213" spans="1:7" x14ac:dyDescent="0.25">
      <c r="A3213" s="1">
        <f>focus_dlsp!A3214</f>
        <v>43657</v>
      </c>
      <c r="B3213">
        <f>VLOOKUP($A3213, focus_dlsp!$A:$AQ, MATCH(YEAR(dlsp_1_y_a!A3213), focus_dlsp!$2:$2, 0), 0)</f>
        <v>56</v>
      </c>
      <c r="C3213">
        <f>VLOOKUP($A3213, focus_dlsp!$A:$AQ, MATCH(YEAR(A3213)+1, focus_dlsp!$2:$2, 0), 0)</f>
        <v>58.15</v>
      </c>
      <c r="D3213">
        <f t="shared" si="202"/>
        <v>2.1499999999999986</v>
      </c>
      <c r="E3213">
        <f t="shared" si="200"/>
        <v>7</v>
      </c>
      <c r="F3213">
        <f t="shared" si="203"/>
        <v>9</v>
      </c>
      <c r="G3213">
        <f t="shared" si="201"/>
        <v>2019</v>
      </c>
    </row>
    <row r="3214" spans="1:7" x14ac:dyDescent="0.25">
      <c r="A3214" s="1">
        <f>focus_dlsp!A3215</f>
        <v>43658</v>
      </c>
      <c r="B3214">
        <f>VLOOKUP($A3214, focus_dlsp!$A:$AQ, MATCH(YEAR(dlsp_1_y_a!A3214), focus_dlsp!$2:$2, 0), 0)</f>
        <v>56.05</v>
      </c>
      <c r="C3214">
        <f>VLOOKUP($A3214, focus_dlsp!$A:$AQ, MATCH(YEAR(A3214)+1, focus_dlsp!$2:$2, 0), 0)</f>
        <v>58.3</v>
      </c>
      <c r="D3214">
        <f t="shared" si="202"/>
        <v>2.25</v>
      </c>
      <c r="E3214">
        <f t="shared" si="200"/>
        <v>7</v>
      </c>
      <c r="F3214">
        <f t="shared" si="203"/>
        <v>9</v>
      </c>
      <c r="G3214">
        <f t="shared" si="201"/>
        <v>2019</v>
      </c>
    </row>
    <row r="3215" spans="1:7" x14ac:dyDescent="0.25">
      <c r="A3215" s="1">
        <f>focus_dlsp!A3216</f>
        <v>43661</v>
      </c>
      <c r="B3215">
        <f>VLOOKUP($A3215, focus_dlsp!$A:$AQ, MATCH(YEAR(dlsp_1_y_a!A3215), focus_dlsp!$2:$2, 0), 0)</f>
        <v>56.1</v>
      </c>
      <c r="C3215">
        <f>VLOOKUP($A3215, focus_dlsp!$A:$AQ, MATCH(YEAR(A3215)+1, focus_dlsp!$2:$2, 0), 0)</f>
        <v>58.3</v>
      </c>
      <c r="D3215">
        <f t="shared" si="202"/>
        <v>2.1999999999999957</v>
      </c>
      <c r="E3215">
        <f t="shared" si="200"/>
        <v>7</v>
      </c>
      <c r="F3215">
        <f t="shared" si="203"/>
        <v>9</v>
      </c>
      <c r="G3215">
        <f t="shared" si="201"/>
        <v>2019</v>
      </c>
    </row>
    <row r="3216" spans="1:7" x14ac:dyDescent="0.25">
      <c r="A3216" s="1">
        <f>focus_dlsp!A3217</f>
        <v>43662</v>
      </c>
      <c r="B3216">
        <f>VLOOKUP($A3216, focus_dlsp!$A:$AQ, MATCH(YEAR(dlsp_1_y_a!A3216), focus_dlsp!$2:$2, 0), 0)</f>
        <v>56.1</v>
      </c>
      <c r="C3216">
        <f>VLOOKUP($A3216, focus_dlsp!$A:$AQ, MATCH(YEAR(A3216)+1, focus_dlsp!$2:$2, 0), 0)</f>
        <v>58.3</v>
      </c>
      <c r="D3216">
        <f t="shared" si="202"/>
        <v>2.1999999999999957</v>
      </c>
      <c r="E3216">
        <f t="shared" si="200"/>
        <v>7</v>
      </c>
      <c r="F3216">
        <f t="shared" si="203"/>
        <v>9</v>
      </c>
      <c r="G3216">
        <f t="shared" si="201"/>
        <v>2019</v>
      </c>
    </row>
    <row r="3217" spans="1:7" x14ac:dyDescent="0.25">
      <c r="A3217" s="1">
        <f>focus_dlsp!A3218</f>
        <v>43663</v>
      </c>
      <c r="B3217">
        <f>VLOOKUP($A3217, focus_dlsp!$A:$AQ, MATCH(YEAR(dlsp_1_y_a!A3217), focus_dlsp!$2:$2, 0), 0)</f>
        <v>56.1</v>
      </c>
      <c r="C3217">
        <f>VLOOKUP($A3217, focus_dlsp!$A:$AQ, MATCH(YEAR(A3217)+1, focus_dlsp!$2:$2, 0), 0)</f>
        <v>58.3</v>
      </c>
      <c r="D3217">
        <f t="shared" si="202"/>
        <v>2.1999999999999957</v>
      </c>
      <c r="E3217">
        <f t="shared" si="200"/>
        <v>7</v>
      </c>
      <c r="F3217">
        <f t="shared" si="203"/>
        <v>9</v>
      </c>
      <c r="G3217">
        <f t="shared" si="201"/>
        <v>2019</v>
      </c>
    </row>
    <row r="3218" spans="1:7" x14ac:dyDescent="0.25">
      <c r="A3218" s="1">
        <f>focus_dlsp!A3219</f>
        <v>43664</v>
      </c>
      <c r="B3218">
        <f>VLOOKUP($A3218, focus_dlsp!$A:$AQ, MATCH(YEAR(dlsp_1_y_a!A3218), focus_dlsp!$2:$2, 0), 0)</f>
        <v>56.1</v>
      </c>
      <c r="C3218">
        <f>VLOOKUP($A3218, focus_dlsp!$A:$AQ, MATCH(YEAR(A3218)+1, focus_dlsp!$2:$2, 0), 0)</f>
        <v>58.15</v>
      </c>
      <c r="D3218">
        <f t="shared" si="202"/>
        <v>2.0499999999999972</v>
      </c>
      <c r="E3218">
        <f t="shared" si="200"/>
        <v>7</v>
      </c>
      <c r="F3218">
        <f t="shared" si="203"/>
        <v>9</v>
      </c>
      <c r="G3218">
        <f t="shared" si="201"/>
        <v>2019</v>
      </c>
    </row>
    <row r="3219" spans="1:7" x14ac:dyDescent="0.25">
      <c r="A3219" s="1">
        <f>focus_dlsp!A3220</f>
        <v>43665</v>
      </c>
      <c r="B3219">
        <f>VLOOKUP($A3219, focus_dlsp!$A:$AQ, MATCH(YEAR(dlsp_1_y_a!A3219), focus_dlsp!$2:$2, 0), 0)</f>
        <v>56.1</v>
      </c>
      <c r="C3219">
        <f>VLOOKUP($A3219, focus_dlsp!$A:$AQ, MATCH(YEAR(A3219)+1, focus_dlsp!$2:$2, 0), 0)</f>
        <v>58.3</v>
      </c>
      <c r="D3219">
        <f t="shared" si="202"/>
        <v>2.1999999999999957</v>
      </c>
      <c r="E3219">
        <f t="shared" si="200"/>
        <v>7</v>
      </c>
      <c r="F3219">
        <f t="shared" si="203"/>
        <v>9</v>
      </c>
      <c r="G3219">
        <f t="shared" si="201"/>
        <v>2019</v>
      </c>
    </row>
    <row r="3220" spans="1:7" x14ac:dyDescent="0.25">
      <c r="A3220" s="1">
        <f>focus_dlsp!A3221</f>
        <v>43668</v>
      </c>
      <c r="B3220">
        <f>VLOOKUP($A3220, focus_dlsp!$A:$AQ, MATCH(YEAR(dlsp_1_y_a!A3220), focus_dlsp!$2:$2, 0), 0)</f>
        <v>56.1</v>
      </c>
      <c r="C3220">
        <f>VLOOKUP($A3220, focus_dlsp!$A:$AQ, MATCH(YEAR(A3220)+1, focus_dlsp!$2:$2, 0), 0)</f>
        <v>58.15</v>
      </c>
      <c r="D3220">
        <f t="shared" si="202"/>
        <v>2.0499999999999972</v>
      </c>
      <c r="E3220">
        <f t="shared" si="200"/>
        <v>7</v>
      </c>
      <c r="F3220">
        <f t="shared" si="203"/>
        <v>9</v>
      </c>
      <c r="G3220">
        <f t="shared" si="201"/>
        <v>2019</v>
      </c>
    </row>
    <row r="3221" spans="1:7" x14ac:dyDescent="0.25">
      <c r="A3221" s="1">
        <f>focus_dlsp!A3222</f>
        <v>43669</v>
      </c>
      <c r="B3221">
        <f>VLOOKUP($A3221, focus_dlsp!$A:$AQ, MATCH(YEAR(dlsp_1_y_a!A3221), focus_dlsp!$2:$2, 0), 0)</f>
        <v>56.1</v>
      </c>
      <c r="C3221">
        <f>VLOOKUP($A3221, focus_dlsp!$A:$AQ, MATCH(YEAR(A3221)+1, focus_dlsp!$2:$2, 0), 0)</f>
        <v>58.3</v>
      </c>
      <c r="D3221">
        <f t="shared" si="202"/>
        <v>2.1999999999999957</v>
      </c>
      <c r="E3221">
        <f t="shared" si="200"/>
        <v>7</v>
      </c>
      <c r="F3221">
        <f t="shared" si="203"/>
        <v>9</v>
      </c>
      <c r="G3221">
        <f t="shared" si="201"/>
        <v>2019</v>
      </c>
    </row>
    <row r="3222" spans="1:7" x14ac:dyDescent="0.25">
      <c r="A3222" s="1">
        <f>focus_dlsp!A3223</f>
        <v>43670</v>
      </c>
      <c r="B3222">
        <f>VLOOKUP($A3222, focus_dlsp!$A:$AQ, MATCH(YEAR(dlsp_1_y_a!A3222), focus_dlsp!$2:$2, 0), 0)</f>
        <v>56.1</v>
      </c>
      <c r="C3222">
        <f>VLOOKUP($A3222, focus_dlsp!$A:$AQ, MATCH(YEAR(A3222)+1, focus_dlsp!$2:$2, 0), 0)</f>
        <v>58.3</v>
      </c>
      <c r="D3222">
        <f t="shared" si="202"/>
        <v>2.1999999999999957</v>
      </c>
      <c r="E3222">
        <f t="shared" si="200"/>
        <v>7</v>
      </c>
      <c r="F3222">
        <f t="shared" si="203"/>
        <v>9</v>
      </c>
      <c r="G3222">
        <f t="shared" si="201"/>
        <v>2019</v>
      </c>
    </row>
    <row r="3223" spans="1:7" x14ac:dyDescent="0.25">
      <c r="A3223" s="1">
        <f>focus_dlsp!A3224</f>
        <v>43671</v>
      </c>
      <c r="B3223">
        <f>VLOOKUP($A3223, focus_dlsp!$A:$AQ, MATCH(YEAR(dlsp_1_y_a!A3223), focus_dlsp!$2:$2, 0), 0)</f>
        <v>56.1</v>
      </c>
      <c r="C3223">
        <f>VLOOKUP($A3223, focus_dlsp!$A:$AQ, MATCH(YEAR(A3223)+1, focus_dlsp!$2:$2, 0), 0)</f>
        <v>58.5</v>
      </c>
      <c r="D3223">
        <f t="shared" si="202"/>
        <v>2.3999999999999986</v>
      </c>
      <c r="E3223">
        <f t="shared" si="200"/>
        <v>7</v>
      </c>
      <c r="F3223">
        <f t="shared" si="203"/>
        <v>9</v>
      </c>
      <c r="G3223">
        <f t="shared" si="201"/>
        <v>2019</v>
      </c>
    </row>
    <row r="3224" spans="1:7" x14ac:dyDescent="0.25">
      <c r="A3224" s="1">
        <f>focus_dlsp!A3225</f>
        <v>43672</v>
      </c>
      <c r="B3224">
        <f>VLOOKUP($A3224, focus_dlsp!$A:$AQ, MATCH(YEAR(dlsp_1_y_a!A3224), focus_dlsp!$2:$2, 0), 0)</f>
        <v>56.05</v>
      </c>
      <c r="C3224">
        <f>VLOOKUP($A3224, focus_dlsp!$A:$AQ, MATCH(YEAR(A3224)+1, focus_dlsp!$2:$2, 0), 0)</f>
        <v>58.3</v>
      </c>
      <c r="D3224">
        <f t="shared" si="202"/>
        <v>2.25</v>
      </c>
      <c r="E3224">
        <f t="shared" si="200"/>
        <v>7</v>
      </c>
      <c r="F3224">
        <f t="shared" si="203"/>
        <v>9</v>
      </c>
      <c r="G3224">
        <f t="shared" si="201"/>
        <v>2019</v>
      </c>
    </row>
    <row r="3225" spans="1:7" x14ac:dyDescent="0.25">
      <c r="A3225" s="1">
        <f>focus_dlsp!A3226</f>
        <v>43675</v>
      </c>
      <c r="B3225">
        <f>VLOOKUP($A3225, focus_dlsp!$A:$AQ, MATCH(YEAR(dlsp_1_y_a!A3225), focus_dlsp!$2:$2, 0), 0)</f>
        <v>56.1</v>
      </c>
      <c r="C3225">
        <f>VLOOKUP($A3225, focus_dlsp!$A:$AQ, MATCH(YEAR(A3225)+1, focus_dlsp!$2:$2, 0), 0)</f>
        <v>58.5</v>
      </c>
      <c r="D3225">
        <f t="shared" si="202"/>
        <v>2.3999999999999986</v>
      </c>
      <c r="E3225">
        <f t="shared" si="200"/>
        <v>7</v>
      </c>
      <c r="F3225">
        <f t="shared" si="203"/>
        <v>9</v>
      </c>
      <c r="G3225">
        <f t="shared" si="201"/>
        <v>2019</v>
      </c>
    </row>
    <row r="3226" spans="1:7" x14ac:dyDescent="0.25">
      <c r="A3226" s="1">
        <f>focus_dlsp!A3227</f>
        <v>43676</v>
      </c>
      <c r="B3226">
        <f>VLOOKUP($A3226, focus_dlsp!$A:$AQ, MATCH(YEAR(dlsp_1_y_a!A3226), focus_dlsp!$2:$2, 0), 0)</f>
        <v>56.1</v>
      </c>
      <c r="C3226">
        <f>VLOOKUP($A3226, focus_dlsp!$A:$AQ, MATCH(YEAR(A3226)+1, focus_dlsp!$2:$2, 0), 0)</f>
        <v>58.7</v>
      </c>
      <c r="D3226">
        <f t="shared" si="202"/>
        <v>2.6000000000000014</v>
      </c>
      <c r="E3226">
        <f t="shared" si="200"/>
        <v>7</v>
      </c>
      <c r="F3226">
        <f t="shared" si="203"/>
        <v>9</v>
      </c>
      <c r="G3226">
        <f t="shared" si="201"/>
        <v>2019</v>
      </c>
    </row>
    <row r="3227" spans="1:7" x14ac:dyDescent="0.25">
      <c r="A3227" s="1">
        <f>focus_dlsp!A3228</f>
        <v>43677</v>
      </c>
      <c r="B3227">
        <f>VLOOKUP($A3227, focus_dlsp!$A:$AQ, MATCH(YEAR(dlsp_1_y_a!A3227), focus_dlsp!$2:$2, 0), 0)</f>
        <v>56.1</v>
      </c>
      <c r="C3227">
        <f>VLOOKUP($A3227, focus_dlsp!$A:$AQ, MATCH(YEAR(A3227)+1, focus_dlsp!$2:$2, 0), 0)</f>
        <v>58.7</v>
      </c>
      <c r="D3227">
        <f t="shared" si="202"/>
        <v>2.6000000000000014</v>
      </c>
      <c r="E3227">
        <f t="shared" si="200"/>
        <v>7</v>
      </c>
      <c r="F3227">
        <f t="shared" si="203"/>
        <v>9</v>
      </c>
      <c r="G3227">
        <f t="shared" si="201"/>
        <v>2019</v>
      </c>
    </row>
    <row r="3228" spans="1:7" x14ac:dyDescent="0.25">
      <c r="A3228" s="1">
        <f>focus_dlsp!A3229</f>
        <v>43678</v>
      </c>
      <c r="B3228">
        <f>VLOOKUP($A3228, focus_dlsp!$A:$AQ, MATCH(YEAR(dlsp_1_y_a!A3228), focus_dlsp!$2:$2, 0), 0)</f>
        <v>56.1</v>
      </c>
      <c r="C3228">
        <f>VLOOKUP($A3228, focus_dlsp!$A:$AQ, MATCH(YEAR(A3228)+1, focus_dlsp!$2:$2, 0), 0)</f>
        <v>58.7</v>
      </c>
      <c r="D3228">
        <f t="shared" si="202"/>
        <v>2.6000000000000014</v>
      </c>
      <c r="E3228">
        <f t="shared" si="200"/>
        <v>8</v>
      </c>
      <c r="F3228">
        <f t="shared" si="203"/>
        <v>9</v>
      </c>
      <c r="G3228">
        <f t="shared" si="201"/>
        <v>2019</v>
      </c>
    </row>
    <row r="3229" spans="1:7" x14ac:dyDescent="0.25">
      <c r="A3229" s="1">
        <f>focus_dlsp!A3230</f>
        <v>43679</v>
      </c>
      <c r="B3229">
        <f>VLOOKUP($A3229, focus_dlsp!$A:$AQ, MATCH(YEAR(dlsp_1_y_a!A3229), focus_dlsp!$2:$2, 0), 0)</f>
        <v>56.1</v>
      </c>
      <c r="C3229">
        <f>VLOOKUP($A3229, focus_dlsp!$A:$AQ, MATCH(YEAR(A3229)+1, focus_dlsp!$2:$2, 0), 0)</f>
        <v>58.7</v>
      </c>
      <c r="D3229">
        <f t="shared" si="202"/>
        <v>2.6000000000000014</v>
      </c>
      <c r="E3229">
        <f t="shared" si="200"/>
        <v>8</v>
      </c>
      <c r="F3229">
        <f t="shared" si="203"/>
        <v>9</v>
      </c>
      <c r="G3229">
        <f t="shared" si="201"/>
        <v>2019</v>
      </c>
    </row>
    <row r="3230" spans="1:7" x14ac:dyDescent="0.25">
      <c r="A3230" s="1">
        <f>focus_dlsp!A3231</f>
        <v>43682</v>
      </c>
      <c r="B3230">
        <f>VLOOKUP($A3230, focus_dlsp!$A:$AQ, MATCH(YEAR(dlsp_1_y_a!A3230), focus_dlsp!$2:$2, 0), 0)</f>
        <v>56.1</v>
      </c>
      <c r="C3230">
        <f>VLOOKUP($A3230, focus_dlsp!$A:$AQ, MATCH(YEAR(A3230)+1, focus_dlsp!$2:$2, 0), 0)</f>
        <v>58.75</v>
      </c>
      <c r="D3230">
        <f t="shared" si="202"/>
        <v>2.6499999999999986</v>
      </c>
      <c r="E3230">
        <f t="shared" si="200"/>
        <v>8</v>
      </c>
      <c r="F3230">
        <f t="shared" si="203"/>
        <v>9</v>
      </c>
      <c r="G3230">
        <f t="shared" si="201"/>
        <v>2019</v>
      </c>
    </row>
    <row r="3231" spans="1:7" x14ac:dyDescent="0.25">
      <c r="A3231" s="1">
        <f>focus_dlsp!A3232</f>
        <v>43683</v>
      </c>
      <c r="B3231">
        <f>VLOOKUP($A3231, focus_dlsp!$A:$AQ, MATCH(YEAR(dlsp_1_y_a!A3231), focus_dlsp!$2:$2, 0), 0)</f>
        <v>56.1</v>
      </c>
      <c r="C3231">
        <f>VLOOKUP($A3231, focus_dlsp!$A:$AQ, MATCH(YEAR(A3231)+1, focus_dlsp!$2:$2, 0), 0)</f>
        <v>58.7</v>
      </c>
      <c r="D3231">
        <f t="shared" si="202"/>
        <v>2.6000000000000014</v>
      </c>
      <c r="E3231">
        <f t="shared" si="200"/>
        <v>8</v>
      </c>
      <c r="F3231">
        <f t="shared" si="203"/>
        <v>9</v>
      </c>
      <c r="G3231">
        <f t="shared" si="201"/>
        <v>2019</v>
      </c>
    </row>
    <row r="3232" spans="1:7" x14ac:dyDescent="0.25">
      <c r="A3232" s="1">
        <f>focus_dlsp!A3233</f>
        <v>43684</v>
      </c>
      <c r="B3232">
        <f>VLOOKUP($A3232, focus_dlsp!$A:$AQ, MATCH(YEAR(dlsp_1_y_a!A3232), focus_dlsp!$2:$2, 0), 0)</f>
        <v>56.1</v>
      </c>
      <c r="C3232">
        <f>VLOOKUP($A3232, focus_dlsp!$A:$AQ, MATCH(YEAR(A3232)+1, focus_dlsp!$2:$2, 0), 0)</f>
        <v>58.63</v>
      </c>
      <c r="D3232">
        <f t="shared" si="202"/>
        <v>2.5300000000000011</v>
      </c>
      <c r="E3232">
        <f t="shared" si="200"/>
        <v>8</v>
      </c>
      <c r="F3232">
        <f t="shared" si="203"/>
        <v>9</v>
      </c>
      <c r="G3232">
        <f t="shared" si="201"/>
        <v>2019</v>
      </c>
    </row>
    <row r="3233" spans="1:7" x14ac:dyDescent="0.25">
      <c r="A3233" s="1">
        <f>focus_dlsp!A3234</f>
        <v>43685</v>
      </c>
      <c r="B3233">
        <f>VLOOKUP($A3233, focus_dlsp!$A:$AQ, MATCH(YEAR(dlsp_1_y_a!A3233), focus_dlsp!$2:$2, 0), 0)</f>
        <v>56.1</v>
      </c>
      <c r="C3233">
        <f>VLOOKUP($A3233, focus_dlsp!$A:$AQ, MATCH(YEAR(A3233)+1, focus_dlsp!$2:$2, 0), 0)</f>
        <v>58.63</v>
      </c>
      <c r="D3233">
        <f t="shared" si="202"/>
        <v>2.5300000000000011</v>
      </c>
      <c r="E3233">
        <f t="shared" si="200"/>
        <v>8</v>
      </c>
      <c r="F3233">
        <f t="shared" si="203"/>
        <v>9</v>
      </c>
      <c r="G3233">
        <f t="shared" si="201"/>
        <v>2019</v>
      </c>
    </row>
    <row r="3234" spans="1:7" x14ac:dyDescent="0.25">
      <c r="A3234" s="1">
        <f>focus_dlsp!A3235</f>
        <v>43686</v>
      </c>
      <c r="B3234">
        <f>VLOOKUP($A3234, focus_dlsp!$A:$AQ, MATCH(YEAR(dlsp_1_y_a!A3234), focus_dlsp!$2:$2, 0), 0)</f>
        <v>56.1</v>
      </c>
      <c r="C3234">
        <f>VLOOKUP($A3234, focus_dlsp!$A:$AQ, MATCH(YEAR(A3234)+1, focus_dlsp!$2:$2, 0), 0)</f>
        <v>58.63</v>
      </c>
      <c r="D3234">
        <f t="shared" si="202"/>
        <v>2.5300000000000011</v>
      </c>
      <c r="E3234">
        <f t="shared" si="200"/>
        <v>8</v>
      </c>
      <c r="F3234">
        <f t="shared" si="203"/>
        <v>9</v>
      </c>
      <c r="G3234">
        <f t="shared" si="201"/>
        <v>2019</v>
      </c>
    </row>
    <row r="3235" spans="1:7" x14ac:dyDescent="0.25">
      <c r="A3235" s="1">
        <f>focus_dlsp!A3236</f>
        <v>43689</v>
      </c>
      <c r="B3235">
        <f>VLOOKUP($A3235, focus_dlsp!$A:$AQ, MATCH(YEAR(dlsp_1_y_a!A3235), focus_dlsp!$2:$2, 0), 0)</f>
        <v>56.19</v>
      </c>
      <c r="C3235">
        <f>VLOOKUP($A3235, focus_dlsp!$A:$AQ, MATCH(YEAR(A3235)+1, focus_dlsp!$2:$2, 0), 0)</f>
        <v>58.63</v>
      </c>
      <c r="D3235">
        <f t="shared" si="202"/>
        <v>2.4400000000000048</v>
      </c>
      <c r="E3235">
        <f t="shared" si="200"/>
        <v>8</v>
      </c>
      <c r="F3235">
        <f t="shared" si="203"/>
        <v>9</v>
      </c>
      <c r="G3235">
        <f t="shared" si="201"/>
        <v>2019</v>
      </c>
    </row>
    <row r="3236" spans="1:7" x14ac:dyDescent="0.25">
      <c r="A3236" s="1">
        <f>focus_dlsp!A3237</f>
        <v>43690</v>
      </c>
      <c r="B3236">
        <f>VLOOKUP($A3236, focus_dlsp!$A:$AQ, MATCH(YEAR(dlsp_1_y_a!A3236), focus_dlsp!$2:$2, 0), 0)</f>
        <v>56.19</v>
      </c>
      <c r="C3236">
        <f>VLOOKUP($A3236, focus_dlsp!$A:$AQ, MATCH(YEAR(A3236)+1, focus_dlsp!$2:$2, 0), 0)</f>
        <v>58.63</v>
      </c>
      <c r="D3236">
        <f t="shared" si="202"/>
        <v>2.4400000000000048</v>
      </c>
      <c r="E3236">
        <f t="shared" si="200"/>
        <v>8</v>
      </c>
      <c r="F3236">
        <f t="shared" si="203"/>
        <v>9</v>
      </c>
      <c r="G3236">
        <f t="shared" si="201"/>
        <v>2019</v>
      </c>
    </row>
    <row r="3237" spans="1:7" x14ac:dyDescent="0.25">
      <c r="A3237" s="1">
        <f>focus_dlsp!A3238</f>
        <v>43691</v>
      </c>
      <c r="B3237">
        <f>VLOOKUP($A3237, focus_dlsp!$A:$AQ, MATCH(YEAR(dlsp_1_y_a!A3237), focus_dlsp!$2:$2, 0), 0)</f>
        <v>56.5</v>
      </c>
      <c r="C3237">
        <f>VLOOKUP($A3237, focus_dlsp!$A:$AQ, MATCH(YEAR(A3237)+1, focus_dlsp!$2:$2, 0), 0)</f>
        <v>58.53</v>
      </c>
      <c r="D3237">
        <f t="shared" si="202"/>
        <v>2.0300000000000011</v>
      </c>
      <c r="E3237">
        <f t="shared" si="200"/>
        <v>8</v>
      </c>
      <c r="F3237">
        <f t="shared" si="203"/>
        <v>9</v>
      </c>
      <c r="G3237">
        <f t="shared" si="201"/>
        <v>2019</v>
      </c>
    </row>
    <row r="3238" spans="1:7" x14ac:dyDescent="0.25">
      <c r="A3238" s="1">
        <f>focus_dlsp!A3239</f>
        <v>43692</v>
      </c>
      <c r="B3238">
        <f>VLOOKUP($A3238, focus_dlsp!$A:$AQ, MATCH(YEAR(dlsp_1_y_a!A3238), focus_dlsp!$2:$2, 0), 0)</f>
        <v>56.5</v>
      </c>
      <c r="C3238">
        <f>VLOOKUP($A3238, focus_dlsp!$A:$AQ, MATCH(YEAR(A3238)+1, focus_dlsp!$2:$2, 0), 0)</f>
        <v>58.53</v>
      </c>
      <c r="D3238">
        <f t="shared" si="202"/>
        <v>2.0300000000000011</v>
      </c>
      <c r="E3238">
        <f t="shared" si="200"/>
        <v>8</v>
      </c>
      <c r="F3238">
        <f t="shared" si="203"/>
        <v>9</v>
      </c>
      <c r="G3238">
        <f t="shared" si="201"/>
        <v>2019</v>
      </c>
    </row>
    <row r="3239" spans="1:7" x14ac:dyDescent="0.25">
      <c r="A3239" s="1">
        <f>focus_dlsp!A3240</f>
        <v>43693</v>
      </c>
      <c r="B3239">
        <f>VLOOKUP($A3239, focus_dlsp!$A:$AQ, MATCH(YEAR(dlsp_1_y_a!A3239), focus_dlsp!$2:$2, 0), 0)</f>
        <v>56.5</v>
      </c>
      <c r="C3239">
        <f>VLOOKUP($A3239, focus_dlsp!$A:$AQ, MATCH(YEAR(A3239)+1, focus_dlsp!$2:$2, 0), 0)</f>
        <v>58.53</v>
      </c>
      <c r="D3239">
        <f t="shared" si="202"/>
        <v>2.0300000000000011</v>
      </c>
      <c r="E3239">
        <f t="shared" si="200"/>
        <v>8</v>
      </c>
      <c r="F3239">
        <f t="shared" si="203"/>
        <v>9</v>
      </c>
      <c r="G3239">
        <f t="shared" si="201"/>
        <v>2019</v>
      </c>
    </row>
    <row r="3240" spans="1:7" x14ac:dyDescent="0.25">
      <c r="A3240" s="1">
        <f>focus_dlsp!A3241</f>
        <v>43696</v>
      </c>
      <c r="B3240">
        <f>VLOOKUP($A3240, focus_dlsp!$A:$AQ, MATCH(YEAR(dlsp_1_y_a!A3240), focus_dlsp!$2:$2, 0), 0)</f>
        <v>56.5</v>
      </c>
      <c r="C3240">
        <f>VLOOKUP($A3240, focus_dlsp!$A:$AQ, MATCH(YEAR(A3240)+1, focus_dlsp!$2:$2, 0), 0)</f>
        <v>58.53</v>
      </c>
      <c r="D3240">
        <f t="shared" si="202"/>
        <v>2.0300000000000011</v>
      </c>
      <c r="E3240">
        <f t="shared" si="200"/>
        <v>8</v>
      </c>
      <c r="F3240">
        <f t="shared" si="203"/>
        <v>9</v>
      </c>
      <c r="G3240">
        <f t="shared" si="201"/>
        <v>2019</v>
      </c>
    </row>
    <row r="3241" spans="1:7" x14ac:dyDescent="0.25">
      <c r="A3241" s="1">
        <f>focus_dlsp!A3242</f>
        <v>43697</v>
      </c>
      <c r="B3241">
        <f>VLOOKUP($A3241, focus_dlsp!$A:$AQ, MATCH(YEAR(dlsp_1_y_a!A3241), focus_dlsp!$2:$2, 0), 0)</f>
        <v>56.5</v>
      </c>
      <c r="C3241">
        <f>VLOOKUP($A3241, focus_dlsp!$A:$AQ, MATCH(YEAR(A3241)+1, focus_dlsp!$2:$2, 0), 0)</f>
        <v>58.53</v>
      </c>
      <c r="D3241">
        <f t="shared" si="202"/>
        <v>2.0300000000000011</v>
      </c>
      <c r="E3241">
        <f t="shared" si="200"/>
        <v>8</v>
      </c>
      <c r="F3241">
        <f t="shared" si="203"/>
        <v>9</v>
      </c>
      <c r="G3241">
        <f t="shared" si="201"/>
        <v>2019</v>
      </c>
    </row>
    <row r="3242" spans="1:7" x14ac:dyDescent="0.25">
      <c r="A3242" s="1">
        <f>focus_dlsp!A3243</f>
        <v>43698</v>
      </c>
      <c r="B3242">
        <f>VLOOKUP($A3242, focus_dlsp!$A:$AQ, MATCH(YEAR(dlsp_1_y_a!A3242), focus_dlsp!$2:$2, 0), 0)</f>
        <v>56.5</v>
      </c>
      <c r="C3242">
        <f>VLOOKUP($A3242, focus_dlsp!$A:$AQ, MATCH(YEAR(A3242)+1, focus_dlsp!$2:$2, 0), 0)</f>
        <v>58.53</v>
      </c>
      <c r="D3242">
        <f t="shared" si="202"/>
        <v>2.0300000000000011</v>
      </c>
      <c r="E3242">
        <f t="shared" si="200"/>
        <v>8</v>
      </c>
      <c r="F3242">
        <f t="shared" si="203"/>
        <v>9</v>
      </c>
      <c r="G3242">
        <f t="shared" si="201"/>
        <v>2019</v>
      </c>
    </row>
    <row r="3243" spans="1:7" x14ac:dyDescent="0.25">
      <c r="A3243" s="1">
        <f>focus_dlsp!A3244</f>
        <v>43699</v>
      </c>
      <c r="B3243">
        <f>VLOOKUP($A3243, focus_dlsp!$A:$AQ, MATCH(YEAR(dlsp_1_y_a!A3243), focus_dlsp!$2:$2, 0), 0)</f>
        <v>56.5</v>
      </c>
      <c r="C3243">
        <f>VLOOKUP($A3243, focus_dlsp!$A:$AQ, MATCH(YEAR(A3243)+1, focus_dlsp!$2:$2, 0), 0)</f>
        <v>58.53</v>
      </c>
      <c r="D3243">
        <f t="shared" si="202"/>
        <v>2.0300000000000011</v>
      </c>
      <c r="E3243">
        <f t="shared" si="200"/>
        <v>8</v>
      </c>
      <c r="F3243">
        <f t="shared" si="203"/>
        <v>9</v>
      </c>
      <c r="G3243">
        <f t="shared" si="201"/>
        <v>2019</v>
      </c>
    </row>
    <row r="3244" spans="1:7" x14ac:dyDescent="0.25">
      <c r="A3244" s="1">
        <f>focus_dlsp!A3245</f>
        <v>43700</v>
      </c>
      <c r="B3244">
        <f>VLOOKUP($A3244, focus_dlsp!$A:$AQ, MATCH(YEAR(dlsp_1_y_a!A3244), focus_dlsp!$2:$2, 0), 0)</f>
        <v>56.39</v>
      </c>
      <c r="C3244">
        <f>VLOOKUP($A3244, focus_dlsp!$A:$AQ, MATCH(YEAR(A3244)+1, focus_dlsp!$2:$2, 0), 0)</f>
        <v>58.5</v>
      </c>
      <c r="D3244">
        <f t="shared" si="202"/>
        <v>2.1099999999999994</v>
      </c>
      <c r="E3244">
        <f t="shared" si="200"/>
        <v>8</v>
      </c>
      <c r="F3244">
        <f t="shared" si="203"/>
        <v>9</v>
      </c>
      <c r="G3244">
        <f t="shared" si="201"/>
        <v>2019</v>
      </c>
    </row>
    <row r="3245" spans="1:7" x14ac:dyDescent="0.25">
      <c r="A3245" s="1">
        <f>focus_dlsp!A3246</f>
        <v>43703</v>
      </c>
      <c r="B3245">
        <f>VLOOKUP($A3245, focus_dlsp!$A:$AQ, MATCH(YEAR(dlsp_1_y_a!A3245), focus_dlsp!$2:$2, 0), 0)</f>
        <v>56.39</v>
      </c>
      <c r="C3245">
        <f>VLOOKUP($A3245, focus_dlsp!$A:$AQ, MATCH(YEAR(A3245)+1, focus_dlsp!$2:$2, 0), 0)</f>
        <v>58.5</v>
      </c>
      <c r="D3245">
        <f t="shared" si="202"/>
        <v>2.1099999999999994</v>
      </c>
      <c r="E3245">
        <f t="shared" si="200"/>
        <v>8</v>
      </c>
      <c r="F3245">
        <f t="shared" si="203"/>
        <v>9</v>
      </c>
      <c r="G3245">
        <f t="shared" si="201"/>
        <v>2019</v>
      </c>
    </row>
    <row r="3246" spans="1:7" x14ac:dyDescent="0.25">
      <c r="A3246" s="1">
        <f>focus_dlsp!A3247</f>
        <v>43704</v>
      </c>
      <c r="B3246">
        <f>VLOOKUP($A3246, focus_dlsp!$A:$AQ, MATCH(YEAR(dlsp_1_y_a!A3246), focus_dlsp!$2:$2, 0), 0)</f>
        <v>56.39</v>
      </c>
      <c r="C3246">
        <f>VLOOKUP($A3246, focus_dlsp!$A:$AQ, MATCH(YEAR(A3246)+1, focus_dlsp!$2:$2, 0), 0)</f>
        <v>58.5</v>
      </c>
      <c r="D3246">
        <f t="shared" si="202"/>
        <v>2.1099999999999994</v>
      </c>
      <c r="E3246">
        <f t="shared" si="200"/>
        <v>8</v>
      </c>
      <c r="F3246">
        <f t="shared" si="203"/>
        <v>9</v>
      </c>
      <c r="G3246">
        <f t="shared" si="201"/>
        <v>2019</v>
      </c>
    </row>
    <row r="3247" spans="1:7" x14ac:dyDescent="0.25">
      <c r="A3247" s="1">
        <f>focus_dlsp!A3248</f>
        <v>43705</v>
      </c>
      <c r="B3247">
        <f>VLOOKUP($A3247, focus_dlsp!$A:$AQ, MATCH(YEAR(dlsp_1_y_a!A3247), focus_dlsp!$2:$2, 0), 0)</f>
        <v>56.39</v>
      </c>
      <c r="C3247">
        <f>VLOOKUP($A3247, focus_dlsp!$A:$AQ, MATCH(YEAR(A3247)+1, focus_dlsp!$2:$2, 0), 0)</f>
        <v>58.5</v>
      </c>
      <c r="D3247">
        <f t="shared" si="202"/>
        <v>2.1099999999999994</v>
      </c>
      <c r="E3247">
        <f t="shared" si="200"/>
        <v>8</v>
      </c>
      <c r="F3247">
        <f t="shared" si="203"/>
        <v>9</v>
      </c>
      <c r="G3247">
        <f t="shared" si="201"/>
        <v>2019</v>
      </c>
    </row>
    <row r="3248" spans="1:7" x14ac:dyDescent="0.25">
      <c r="A3248" s="1">
        <f>focus_dlsp!A3249</f>
        <v>43706</v>
      </c>
      <c r="B3248">
        <f>VLOOKUP($A3248, focus_dlsp!$A:$AQ, MATCH(YEAR(dlsp_1_y_a!A3248), focus_dlsp!$2:$2, 0), 0)</f>
        <v>56.39</v>
      </c>
      <c r="C3248">
        <f>VLOOKUP($A3248, focus_dlsp!$A:$AQ, MATCH(YEAR(A3248)+1, focus_dlsp!$2:$2, 0), 0)</f>
        <v>58.5</v>
      </c>
      <c r="D3248">
        <f t="shared" si="202"/>
        <v>2.1099999999999994</v>
      </c>
      <c r="E3248">
        <f t="shared" si="200"/>
        <v>8</v>
      </c>
      <c r="F3248">
        <f t="shared" si="203"/>
        <v>9</v>
      </c>
      <c r="G3248">
        <f t="shared" si="201"/>
        <v>2019</v>
      </c>
    </row>
    <row r="3249" spans="1:7" x14ac:dyDescent="0.25">
      <c r="A3249" s="1">
        <f>focus_dlsp!A3250</f>
        <v>43707</v>
      </c>
      <c r="B3249">
        <f>VLOOKUP($A3249, focus_dlsp!$A:$AQ, MATCH(YEAR(dlsp_1_y_a!A3249), focus_dlsp!$2:$2, 0), 0)</f>
        <v>56.39</v>
      </c>
      <c r="C3249">
        <f>VLOOKUP($A3249, focus_dlsp!$A:$AQ, MATCH(YEAR(A3249)+1, focus_dlsp!$2:$2, 0), 0)</f>
        <v>58.5</v>
      </c>
      <c r="D3249">
        <f t="shared" si="202"/>
        <v>2.1099999999999994</v>
      </c>
      <c r="E3249">
        <f t="shared" si="200"/>
        <v>8</v>
      </c>
      <c r="F3249">
        <f t="shared" si="203"/>
        <v>9</v>
      </c>
      <c r="G3249">
        <f t="shared" si="201"/>
        <v>2019</v>
      </c>
    </row>
    <row r="3250" spans="1:7" x14ac:dyDescent="0.25">
      <c r="A3250" s="1">
        <f>focus_dlsp!A3251</f>
        <v>43710</v>
      </c>
      <c r="B3250">
        <f>VLOOKUP($A3250, focus_dlsp!$A:$AQ, MATCH(YEAR(dlsp_1_y_a!A3250), focus_dlsp!$2:$2, 0), 0)</f>
        <v>56.39</v>
      </c>
      <c r="C3250">
        <f>VLOOKUP($A3250, focus_dlsp!$A:$AQ, MATCH(YEAR(A3250)+1, focus_dlsp!$2:$2, 0), 0)</f>
        <v>58.5</v>
      </c>
      <c r="D3250">
        <f t="shared" si="202"/>
        <v>2.1099999999999994</v>
      </c>
      <c r="E3250">
        <f t="shared" si="200"/>
        <v>9</v>
      </c>
      <c r="F3250">
        <f t="shared" si="203"/>
        <v>9</v>
      </c>
      <c r="G3250">
        <f t="shared" si="201"/>
        <v>2019</v>
      </c>
    </row>
    <row r="3251" spans="1:7" x14ac:dyDescent="0.25">
      <c r="A3251" s="1">
        <f>focus_dlsp!A3252</f>
        <v>43711</v>
      </c>
      <c r="B3251">
        <f>VLOOKUP($A3251, focus_dlsp!$A:$AQ, MATCH(YEAR(dlsp_1_y_a!A3251), focus_dlsp!$2:$2, 0), 0)</f>
        <v>56.39</v>
      </c>
      <c r="C3251">
        <f>VLOOKUP($A3251, focus_dlsp!$A:$AQ, MATCH(YEAR(A3251)+1, focus_dlsp!$2:$2, 0), 0)</f>
        <v>58.5</v>
      </c>
      <c r="D3251">
        <f t="shared" si="202"/>
        <v>2.1099999999999994</v>
      </c>
      <c r="E3251">
        <f t="shared" si="200"/>
        <v>9</v>
      </c>
      <c r="F3251">
        <f t="shared" si="203"/>
        <v>9</v>
      </c>
      <c r="G3251">
        <f t="shared" si="201"/>
        <v>2019</v>
      </c>
    </row>
    <row r="3252" spans="1:7" x14ac:dyDescent="0.25">
      <c r="A3252" s="1">
        <f>focus_dlsp!A3253</f>
        <v>43712</v>
      </c>
      <c r="B3252">
        <f>VLOOKUP($A3252, focus_dlsp!$A:$AQ, MATCH(YEAR(dlsp_1_y_a!A3252), focus_dlsp!$2:$2, 0), 0)</f>
        <v>56.39</v>
      </c>
      <c r="C3252">
        <f>VLOOKUP($A3252, focus_dlsp!$A:$AQ, MATCH(YEAR(A3252)+1, focus_dlsp!$2:$2, 0), 0)</f>
        <v>58.5</v>
      </c>
      <c r="D3252">
        <f t="shared" si="202"/>
        <v>2.1099999999999994</v>
      </c>
      <c r="E3252">
        <f t="shared" si="200"/>
        <v>9</v>
      </c>
      <c r="F3252">
        <f t="shared" si="203"/>
        <v>9</v>
      </c>
      <c r="G3252">
        <f t="shared" si="201"/>
        <v>2019</v>
      </c>
    </row>
    <row r="3253" spans="1:7" x14ac:dyDescent="0.25">
      <c r="A3253" s="1">
        <f>focus_dlsp!A3254</f>
        <v>43713</v>
      </c>
      <c r="B3253">
        <f>VLOOKUP($A3253, focus_dlsp!$A:$AQ, MATCH(YEAR(dlsp_1_y_a!A3253), focus_dlsp!$2:$2, 0), 0)</f>
        <v>56.39</v>
      </c>
      <c r="C3253">
        <f>VLOOKUP($A3253, focus_dlsp!$A:$AQ, MATCH(YEAR(A3253)+1, focus_dlsp!$2:$2, 0), 0)</f>
        <v>58.5</v>
      </c>
      <c r="D3253">
        <f t="shared" si="202"/>
        <v>2.1099999999999994</v>
      </c>
      <c r="E3253">
        <f t="shared" si="200"/>
        <v>9</v>
      </c>
      <c r="F3253">
        <f t="shared" si="203"/>
        <v>9</v>
      </c>
      <c r="G3253">
        <f t="shared" si="201"/>
        <v>2019</v>
      </c>
    </row>
    <row r="3254" spans="1:7" x14ac:dyDescent="0.25">
      <c r="A3254" s="1">
        <f>focus_dlsp!A3255</f>
        <v>43714</v>
      </c>
      <c r="B3254">
        <f>VLOOKUP($A3254, focus_dlsp!$A:$AQ, MATCH(YEAR(dlsp_1_y_a!A3254), focus_dlsp!$2:$2, 0), 0)</f>
        <v>56.57</v>
      </c>
      <c r="C3254">
        <f>VLOOKUP($A3254, focus_dlsp!$A:$AQ, MATCH(YEAR(A3254)+1, focus_dlsp!$2:$2, 0), 0)</f>
        <v>58.55</v>
      </c>
      <c r="D3254">
        <f t="shared" si="202"/>
        <v>1.9799999999999969</v>
      </c>
      <c r="E3254">
        <f t="shared" si="200"/>
        <v>9</v>
      </c>
      <c r="F3254">
        <f t="shared" si="203"/>
        <v>9</v>
      </c>
      <c r="G3254">
        <f t="shared" si="201"/>
        <v>2019</v>
      </c>
    </row>
    <row r="3255" spans="1:7" x14ac:dyDescent="0.25">
      <c r="A3255" s="1">
        <f>focus_dlsp!A3256</f>
        <v>43717</v>
      </c>
      <c r="B3255">
        <f>VLOOKUP($A3255, focus_dlsp!$A:$AQ, MATCH(YEAR(dlsp_1_y_a!A3255), focus_dlsp!$2:$2, 0), 0)</f>
        <v>56.5</v>
      </c>
      <c r="C3255">
        <f>VLOOKUP($A3255, focus_dlsp!$A:$AQ, MATCH(YEAR(A3255)+1, focus_dlsp!$2:$2, 0), 0)</f>
        <v>58.53</v>
      </c>
      <c r="D3255">
        <f t="shared" si="202"/>
        <v>2.0300000000000011</v>
      </c>
      <c r="E3255">
        <f t="shared" si="200"/>
        <v>9</v>
      </c>
      <c r="F3255">
        <f t="shared" si="203"/>
        <v>9</v>
      </c>
      <c r="G3255">
        <f t="shared" si="201"/>
        <v>2019</v>
      </c>
    </row>
    <row r="3256" spans="1:7" x14ac:dyDescent="0.25">
      <c r="A3256" s="1">
        <f>focus_dlsp!A3257</f>
        <v>43718</v>
      </c>
      <c r="B3256">
        <f>VLOOKUP($A3256, focus_dlsp!$A:$AQ, MATCH(YEAR(dlsp_1_y_a!A3256), focus_dlsp!$2:$2, 0), 0)</f>
        <v>56.28</v>
      </c>
      <c r="C3256">
        <f>VLOOKUP($A3256, focus_dlsp!$A:$AQ, MATCH(YEAR(A3256)+1, focus_dlsp!$2:$2, 0), 0)</f>
        <v>58.4</v>
      </c>
      <c r="D3256">
        <f t="shared" si="202"/>
        <v>2.1199999999999974</v>
      </c>
      <c r="E3256">
        <f t="shared" si="200"/>
        <v>9</v>
      </c>
      <c r="F3256">
        <f t="shared" si="203"/>
        <v>9</v>
      </c>
      <c r="G3256">
        <f t="shared" si="201"/>
        <v>2019</v>
      </c>
    </row>
    <row r="3257" spans="1:7" x14ac:dyDescent="0.25">
      <c r="A3257" s="1">
        <f>focus_dlsp!A3258</f>
        <v>43719</v>
      </c>
      <c r="B3257">
        <f>VLOOKUP($A3257, focus_dlsp!$A:$AQ, MATCH(YEAR(dlsp_1_y_a!A3257), focus_dlsp!$2:$2, 0), 0)</f>
        <v>56.28</v>
      </c>
      <c r="C3257">
        <f>VLOOKUP($A3257, focus_dlsp!$A:$AQ, MATCH(YEAR(A3257)+1, focus_dlsp!$2:$2, 0), 0)</f>
        <v>58.4</v>
      </c>
      <c r="D3257">
        <f t="shared" si="202"/>
        <v>2.1199999999999974</v>
      </c>
      <c r="E3257">
        <f t="shared" si="200"/>
        <v>9</v>
      </c>
      <c r="F3257">
        <f t="shared" si="203"/>
        <v>9</v>
      </c>
      <c r="G3257">
        <f t="shared" si="201"/>
        <v>2019</v>
      </c>
    </row>
    <row r="3258" spans="1:7" x14ac:dyDescent="0.25">
      <c r="A3258" s="1">
        <f>focus_dlsp!A3259</f>
        <v>43720</v>
      </c>
      <c r="B3258">
        <f>VLOOKUP($A3258, focus_dlsp!$A:$AQ, MATCH(YEAR(dlsp_1_y_a!A3258), focus_dlsp!$2:$2, 0), 0)</f>
        <v>56.19</v>
      </c>
      <c r="C3258">
        <f>VLOOKUP($A3258, focus_dlsp!$A:$AQ, MATCH(YEAR(A3258)+1, focus_dlsp!$2:$2, 0), 0)</f>
        <v>58.3</v>
      </c>
      <c r="D3258">
        <f t="shared" si="202"/>
        <v>2.1099999999999994</v>
      </c>
      <c r="E3258">
        <f t="shared" si="200"/>
        <v>9</v>
      </c>
      <c r="F3258">
        <f t="shared" si="203"/>
        <v>9</v>
      </c>
      <c r="G3258">
        <f t="shared" si="201"/>
        <v>2019</v>
      </c>
    </row>
    <row r="3259" spans="1:7" x14ac:dyDescent="0.25">
      <c r="A3259" s="1">
        <f>focus_dlsp!A3260</f>
        <v>43721</v>
      </c>
      <c r="B3259">
        <f>VLOOKUP($A3259, focus_dlsp!$A:$AQ, MATCH(YEAR(dlsp_1_y_a!A3259), focus_dlsp!$2:$2, 0), 0)</f>
        <v>56.1</v>
      </c>
      <c r="C3259">
        <f>VLOOKUP($A3259, focus_dlsp!$A:$AQ, MATCH(YEAR(A3259)+1, focus_dlsp!$2:$2, 0), 0)</f>
        <v>58.3</v>
      </c>
      <c r="D3259">
        <f t="shared" si="202"/>
        <v>2.1999999999999957</v>
      </c>
      <c r="E3259">
        <f t="shared" si="200"/>
        <v>9</v>
      </c>
      <c r="F3259">
        <f t="shared" si="203"/>
        <v>9</v>
      </c>
      <c r="G3259">
        <f t="shared" si="201"/>
        <v>2019</v>
      </c>
    </row>
    <row r="3260" spans="1:7" x14ac:dyDescent="0.25">
      <c r="A3260" s="1">
        <f>focus_dlsp!A3261</f>
        <v>43724</v>
      </c>
      <c r="B3260">
        <f>VLOOKUP($A3260, focus_dlsp!$A:$AQ, MATCH(YEAR(dlsp_1_y_a!A3260), focus_dlsp!$2:$2, 0), 0)</f>
        <v>56</v>
      </c>
      <c r="C3260">
        <f>VLOOKUP($A3260, focus_dlsp!$A:$AQ, MATCH(YEAR(A3260)+1, focus_dlsp!$2:$2, 0), 0)</f>
        <v>58</v>
      </c>
      <c r="D3260">
        <f t="shared" si="202"/>
        <v>2</v>
      </c>
      <c r="E3260">
        <f t="shared" si="200"/>
        <v>9</v>
      </c>
      <c r="F3260">
        <f t="shared" si="203"/>
        <v>9</v>
      </c>
      <c r="G3260">
        <f t="shared" si="201"/>
        <v>2019</v>
      </c>
    </row>
    <row r="3261" spans="1:7" x14ac:dyDescent="0.25">
      <c r="A3261" s="1">
        <f>focus_dlsp!A3262</f>
        <v>43725</v>
      </c>
      <c r="B3261">
        <f>VLOOKUP($A3261, focus_dlsp!$A:$AQ, MATCH(YEAR(dlsp_1_y_a!A3261), focus_dlsp!$2:$2, 0), 0)</f>
        <v>56</v>
      </c>
      <c r="C3261">
        <f>VLOOKUP($A3261, focus_dlsp!$A:$AQ, MATCH(YEAR(A3261)+1, focus_dlsp!$2:$2, 0), 0)</f>
        <v>58</v>
      </c>
      <c r="D3261">
        <f t="shared" si="202"/>
        <v>2</v>
      </c>
      <c r="E3261">
        <f t="shared" si="200"/>
        <v>9</v>
      </c>
      <c r="F3261">
        <f t="shared" si="203"/>
        <v>9</v>
      </c>
      <c r="G3261">
        <f t="shared" si="201"/>
        <v>2019</v>
      </c>
    </row>
    <row r="3262" spans="1:7" x14ac:dyDescent="0.25">
      <c r="A3262" s="1">
        <f>focus_dlsp!A3263</f>
        <v>43726</v>
      </c>
      <c r="B3262">
        <f>VLOOKUP($A3262, focus_dlsp!$A:$AQ, MATCH(YEAR(dlsp_1_y_a!A3262), focus_dlsp!$2:$2, 0), 0)</f>
        <v>56</v>
      </c>
      <c r="C3262">
        <f>VLOOKUP($A3262, focus_dlsp!$A:$AQ, MATCH(YEAR(A3262)+1, focus_dlsp!$2:$2, 0), 0)</f>
        <v>58</v>
      </c>
      <c r="D3262">
        <f t="shared" si="202"/>
        <v>2</v>
      </c>
      <c r="E3262">
        <f t="shared" si="200"/>
        <v>9</v>
      </c>
      <c r="F3262">
        <f t="shared" si="203"/>
        <v>9</v>
      </c>
      <c r="G3262">
        <f t="shared" si="201"/>
        <v>2019</v>
      </c>
    </row>
    <row r="3263" spans="1:7" x14ac:dyDescent="0.25">
      <c r="A3263" s="1">
        <f>focus_dlsp!A3264</f>
        <v>43727</v>
      </c>
      <c r="B3263">
        <f>VLOOKUP($A3263, focus_dlsp!$A:$AQ, MATCH(YEAR(dlsp_1_y_a!A3263), focus_dlsp!$2:$2, 0), 0)</f>
        <v>56</v>
      </c>
      <c r="C3263">
        <f>VLOOKUP($A3263, focus_dlsp!$A:$AQ, MATCH(YEAR(A3263)+1, focus_dlsp!$2:$2, 0), 0)</f>
        <v>58</v>
      </c>
      <c r="D3263">
        <f t="shared" si="202"/>
        <v>2</v>
      </c>
      <c r="E3263">
        <f t="shared" si="200"/>
        <v>9</v>
      </c>
      <c r="F3263">
        <f t="shared" si="203"/>
        <v>9</v>
      </c>
      <c r="G3263">
        <f t="shared" si="201"/>
        <v>2019</v>
      </c>
    </row>
    <row r="3264" spans="1:7" x14ac:dyDescent="0.25">
      <c r="A3264" s="1">
        <f>focus_dlsp!A3265</f>
        <v>43728</v>
      </c>
      <c r="B3264">
        <f>VLOOKUP($A3264, focus_dlsp!$A:$AQ, MATCH(YEAR(dlsp_1_y_a!A3264), focus_dlsp!$2:$2, 0), 0)</f>
        <v>56.05</v>
      </c>
      <c r="C3264">
        <f>VLOOKUP($A3264, focus_dlsp!$A:$AQ, MATCH(YEAR(A3264)+1, focus_dlsp!$2:$2, 0), 0)</f>
        <v>58</v>
      </c>
      <c r="D3264">
        <f t="shared" si="202"/>
        <v>1.9500000000000028</v>
      </c>
      <c r="E3264">
        <f t="shared" si="200"/>
        <v>9</v>
      </c>
      <c r="F3264">
        <f t="shared" si="203"/>
        <v>9</v>
      </c>
      <c r="G3264">
        <f t="shared" si="201"/>
        <v>2019</v>
      </c>
    </row>
    <row r="3265" spans="1:7" x14ac:dyDescent="0.25">
      <c r="A3265" s="1">
        <f>focus_dlsp!A3266</f>
        <v>43731</v>
      </c>
      <c r="B3265">
        <f>VLOOKUP($A3265, focus_dlsp!$A:$AQ, MATCH(YEAR(dlsp_1_y_a!A3265), focus_dlsp!$2:$2, 0), 0)</f>
        <v>56.3</v>
      </c>
      <c r="C3265">
        <f>VLOOKUP($A3265, focus_dlsp!$A:$AQ, MATCH(YEAR(A3265)+1, focus_dlsp!$2:$2, 0), 0)</f>
        <v>58.15</v>
      </c>
      <c r="D3265">
        <f t="shared" si="202"/>
        <v>1.8500000000000014</v>
      </c>
      <c r="E3265">
        <f t="shared" si="200"/>
        <v>9</v>
      </c>
      <c r="F3265">
        <f t="shared" si="203"/>
        <v>9</v>
      </c>
      <c r="G3265">
        <f t="shared" si="201"/>
        <v>2019</v>
      </c>
    </row>
    <row r="3266" spans="1:7" x14ac:dyDescent="0.25">
      <c r="A3266" s="1">
        <f>focus_dlsp!A3267</f>
        <v>43732</v>
      </c>
      <c r="B3266">
        <f>VLOOKUP($A3266, focus_dlsp!$A:$AQ, MATCH(YEAR(dlsp_1_y_a!A3266), focus_dlsp!$2:$2, 0), 0)</f>
        <v>56.3</v>
      </c>
      <c r="C3266">
        <f>VLOOKUP($A3266, focus_dlsp!$A:$AQ, MATCH(YEAR(A3266)+1, focus_dlsp!$2:$2, 0), 0)</f>
        <v>58.15</v>
      </c>
      <c r="D3266">
        <f t="shared" si="202"/>
        <v>1.8500000000000014</v>
      </c>
      <c r="E3266">
        <f t="shared" ref="E3266:E3329" si="204">MONTH(A3266)</f>
        <v>9</v>
      </c>
      <c r="F3266">
        <f t="shared" si="203"/>
        <v>9</v>
      </c>
      <c r="G3266">
        <f t="shared" ref="G3266:G3329" si="205">YEAR(A3266)</f>
        <v>2019</v>
      </c>
    </row>
    <row r="3267" spans="1:7" x14ac:dyDescent="0.25">
      <c r="A3267" s="1">
        <f>focus_dlsp!A3268</f>
        <v>43733</v>
      </c>
      <c r="B3267">
        <f>VLOOKUP($A3267, focus_dlsp!$A:$AQ, MATCH(YEAR(dlsp_1_y_a!A3267), focus_dlsp!$2:$2, 0), 0)</f>
        <v>56.3</v>
      </c>
      <c r="C3267">
        <f>VLOOKUP($A3267, focus_dlsp!$A:$AQ, MATCH(YEAR(A3267)+1, focus_dlsp!$2:$2, 0), 0)</f>
        <v>58.15</v>
      </c>
      <c r="D3267">
        <f t="shared" ref="D3267:D3330" si="206">C3267-B3267</f>
        <v>1.8500000000000014</v>
      </c>
      <c r="E3267">
        <f t="shared" si="204"/>
        <v>9</v>
      </c>
      <c r="F3267">
        <f t="shared" ref="F3267:F3330" si="207">IF(E3267&lt;4,3,IF(E3267&lt;7,6,IF(E3267&lt;10,9,12)))</f>
        <v>9</v>
      </c>
      <c r="G3267">
        <f t="shared" si="205"/>
        <v>2019</v>
      </c>
    </row>
    <row r="3268" spans="1:7" x14ac:dyDescent="0.25">
      <c r="A3268" s="1">
        <f>focus_dlsp!A3269</f>
        <v>43734</v>
      </c>
      <c r="B3268">
        <f>VLOOKUP($A3268, focus_dlsp!$A:$AQ, MATCH(YEAR(dlsp_1_y_a!A3268), focus_dlsp!$2:$2, 0), 0)</f>
        <v>56.3</v>
      </c>
      <c r="C3268">
        <f>VLOOKUP($A3268, focus_dlsp!$A:$AQ, MATCH(YEAR(A3268)+1, focus_dlsp!$2:$2, 0), 0)</f>
        <v>58.15</v>
      </c>
      <c r="D3268">
        <f t="shared" si="206"/>
        <v>1.8500000000000014</v>
      </c>
      <c r="E3268">
        <f t="shared" si="204"/>
        <v>9</v>
      </c>
      <c r="F3268">
        <f t="shared" si="207"/>
        <v>9</v>
      </c>
      <c r="G3268">
        <f t="shared" si="205"/>
        <v>2019</v>
      </c>
    </row>
    <row r="3269" spans="1:7" x14ac:dyDescent="0.25">
      <c r="A3269" s="1">
        <f>focus_dlsp!A3270</f>
        <v>43735</v>
      </c>
      <c r="B3269">
        <f>VLOOKUP($A3269, focus_dlsp!$A:$AQ, MATCH(YEAR(dlsp_1_y_a!A3269), focus_dlsp!$2:$2, 0), 0)</f>
        <v>56.3</v>
      </c>
      <c r="C3269">
        <f>VLOOKUP($A3269, focus_dlsp!$A:$AQ, MATCH(YEAR(A3269)+1, focus_dlsp!$2:$2, 0), 0)</f>
        <v>58.15</v>
      </c>
      <c r="D3269">
        <f t="shared" si="206"/>
        <v>1.8500000000000014</v>
      </c>
      <c r="E3269">
        <f t="shared" si="204"/>
        <v>9</v>
      </c>
      <c r="F3269">
        <f t="shared" si="207"/>
        <v>9</v>
      </c>
      <c r="G3269">
        <f t="shared" si="205"/>
        <v>2019</v>
      </c>
    </row>
    <row r="3270" spans="1:7" x14ac:dyDescent="0.25">
      <c r="A3270" s="1">
        <f>focus_dlsp!A3271</f>
        <v>43738</v>
      </c>
      <c r="B3270">
        <f>VLOOKUP($A3270, focus_dlsp!$A:$AQ, MATCH(YEAR(dlsp_1_y_a!A3270), focus_dlsp!$2:$2, 0), 0)</f>
        <v>56.3</v>
      </c>
      <c r="C3270">
        <f>VLOOKUP($A3270, focus_dlsp!$A:$AQ, MATCH(YEAR(A3270)+1, focus_dlsp!$2:$2, 0), 0)</f>
        <v>58.15</v>
      </c>
      <c r="D3270">
        <f t="shared" si="206"/>
        <v>1.8500000000000014</v>
      </c>
      <c r="E3270">
        <f t="shared" si="204"/>
        <v>9</v>
      </c>
      <c r="F3270">
        <f t="shared" si="207"/>
        <v>9</v>
      </c>
      <c r="G3270">
        <f t="shared" si="205"/>
        <v>2019</v>
      </c>
    </row>
    <row r="3271" spans="1:7" x14ac:dyDescent="0.25">
      <c r="A3271" s="1">
        <f>focus_dlsp!A3272</f>
        <v>43739</v>
      </c>
      <c r="B3271">
        <f>VLOOKUP($A3271, focus_dlsp!$A:$AQ, MATCH(YEAR(dlsp_1_y_a!A3271), focus_dlsp!$2:$2, 0), 0)</f>
        <v>56.3</v>
      </c>
      <c r="C3271">
        <f>VLOOKUP($A3271, focus_dlsp!$A:$AQ, MATCH(YEAR(A3271)+1, focus_dlsp!$2:$2, 0), 0)</f>
        <v>58.15</v>
      </c>
      <c r="D3271">
        <f t="shared" si="206"/>
        <v>1.8500000000000014</v>
      </c>
      <c r="E3271">
        <f t="shared" si="204"/>
        <v>10</v>
      </c>
      <c r="F3271">
        <f t="shared" si="207"/>
        <v>12</v>
      </c>
      <c r="G3271">
        <f t="shared" si="205"/>
        <v>2019</v>
      </c>
    </row>
    <row r="3272" spans="1:7" x14ac:dyDescent="0.25">
      <c r="A3272" s="1">
        <f>focus_dlsp!A3273</f>
        <v>43740</v>
      </c>
      <c r="B3272">
        <f>VLOOKUP($A3272, focus_dlsp!$A:$AQ, MATCH(YEAR(dlsp_1_y_a!A3272), focus_dlsp!$2:$2, 0), 0)</f>
        <v>56.3</v>
      </c>
      <c r="C3272">
        <f>VLOOKUP($A3272, focus_dlsp!$A:$AQ, MATCH(YEAR(A3272)+1, focus_dlsp!$2:$2, 0), 0)</f>
        <v>58.15</v>
      </c>
      <c r="D3272">
        <f t="shared" si="206"/>
        <v>1.8500000000000014</v>
      </c>
      <c r="E3272">
        <f t="shared" si="204"/>
        <v>10</v>
      </c>
      <c r="F3272">
        <f t="shared" si="207"/>
        <v>12</v>
      </c>
      <c r="G3272">
        <f t="shared" si="205"/>
        <v>2019</v>
      </c>
    </row>
    <row r="3273" spans="1:7" x14ac:dyDescent="0.25">
      <c r="A3273" s="1">
        <f>focus_dlsp!A3274</f>
        <v>43741</v>
      </c>
      <c r="B3273">
        <f>VLOOKUP($A3273, focus_dlsp!$A:$AQ, MATCH(YEAR(dlsp_1_y_a!A3273), focus_dlsp!$2:$2, 0), 0)</f>
        <v>56.1</v>
      </c>
      <c r="C3273">
        <f>VLOOKUP($A3273, focus_dlsp!$A:$AQ, MATCH(YEAR(A3273)+1, focus_dlsp!$2:$2, 0), 0)</f>
        <v>58.3</v>
      </c>
      <c r="D3273">
        <f t="shared" si="206"/>
        <v>2.1999999999999957</v>
      </c>
      <c r="E3273">
        <f t="shared" si="204"/>
        <v>10</v>
      </c>
      <c r="F3273">
        <f t="shared" si="207"/>
        <v>12</v>
      </c>
      <c r="G3273">
        <f t="shared" si="205"/>
        <v>2019</v>
      </c>
    </row>
    <row r="3274" spans="1:7" x14ac:dyDescent="0.25">
      <c r="A3274" s="1">
        <f>focus_dlsp!A3275</f>
        <v>43742</v>
      </c>
      <c r="B3274">
        <f>VLOOKUP($A3274, focus_dlsp!$A:$AQ, MATCH(YEAR(dlsp_1_y_a!A3274), focus_dlsp!$2:$2, 0), 0)</f>
        <v>56.1</v>
      </c>
      <c r="C3274">
        <f>VLOOKUP($A3274, focus_dlsp!$A:$AQ, MATCH(YEAR(A3274)+1, focus_dlsp!$2:$2, 0), 0)</f>
        <v>58.3</v>
      </c>
      <c r="D3274">
        <f t="shared" si="206"/>
        <v>2.1999999999999957</v>
      </c>
      <c r="E3274">
        <f t="shared" si="204"/>
        <v>10</v>
      </c>
      <c r="F3274">
        <f t="shared" si="207"/>
        <v>12</v>
      </c>
      <c r="G3274">
        <f t="shared" si="205"/>
        <v>2019</v>
      </c>
    </row>
    <row r="3275" spans="1:7" x14ac:dyDescent="0.25">
      <c r="A3275" s="1">
        <f>focus_dlsp!A3276</f>
        <v>43745</v>
      </c>
      <c r="B3275">
        <f>VLOOKUP($A3275, focus_dlsp!$A:$AQ, MATCH(YEAR(dlsp_1_y_a!A3275), focus_dlsp!$2:$2, 0), 0)</f>
        <v>56.1</v>
      </c>
      <c r="C3275">
        <f>VLOOKUP($A3275, focus_dlsp!$A:$AQ, MATCH(YEAR(A3275)+1, focus_dlsp!$2:$2, 0), 0)</f>
        <v>58.3</v>
      </c>
      <c r="D3275">
        <f t="shared" si="206"/>
        <v>2.1999999999999957</v>
      </c>
      <c r="E3275">
        <f t="shared" si="204"/>
        <v>10</v>
      </c>
      <c r="F3275">
        <f t="shared" si="207"/>
        <v>12</v>
      </c>
      <c r="G3275">
        <f t="shared" si="205"/>
        <v>2019</v>
      </c>
    </row>
    <row r="3276" spans="1:7" x14ac:dyDescent="0.25">
      <c r="A3276" s="1">
        <f>focus_dlsp!A3277</f>
        <v>43746</v>
      </c>
      <c r="B3276">
        <f>VLOOKUP($A3276, focus_dlsp!$A:$AQ, MATCH(YEAR(dlsp_1_y_a!A3276), focus_dlsp!$2:$2, 0), 0)</f>
        <v>56.1</v>
      </c>
      <c r="C3276">
        <f>VLOOKUP($A3276, focus_dlsp!$A:$AQ, MATCH(YEAR(A3276)+1, focus_dlsp!$2:$2, 0), 0)</f>
        <v>58.3</v>
      </c>
      <c r="D3276">
        <f t="shared" si="206"/>
        <v>2.1999999999999957</v>
      </c>
      <c r="E3276">
        <f t="shared" si="204"/>
        <v>10</v>
      </c>
      <c r="F3276">
        <f t="shared" si="207"/>
        <v>12</v>
      </c>
      <c r="G3276">
        <f t="shared" si="205"/>
        <v>2019</v>
      </c>
    </row>
    <row r="3277" spans="1:7" x14ac:dyDescent="0.25">
      <c r="A3277" s="1">
        <f>focus_dlsp!A3278</f>
        <v>43747</v>
      </c>
      <c r="B3277">
        <f>VLOOKUP($A3277, focus_dlsp!$A:$AQ, MATCH(YEAR(dlsp_1_y_a!A3277), focus_dlsp!$2:$2, 0), 0)</f>
        <v>56.1</v>
      </c>
      <c r="C3277">
        <f>VLOOKUP($A3277, focus_dlsp!$A:$AQ, MATCH(YEAR(A3277)+1, focus_dlsp!$2:$2, 0), 0)</f>
        <v>58.3</v>
      </c>
      <c r="D3277">
        <f t="shared" si="206"/>
        <v>2.1999999999999957</v>
      </c>
      <c r="E3277">
        <f t="shared" si="204"/>
        <v>10</v>
      </c>
      <c r="F3277">
        <f t="shared" si="207"/>
        <v>12</v>
      </c>
      <c r="G3277">
        <f t="shared" si="205"/>
        <v>2019</v>
      </c>
    </row>
    <row r="3278" spans="1:7" x14ac:dyDescent="0.25">
      <c r="A3278" s="1">
        <f>focus_dlsp!A3279</f>
        <v>43748</v>
      </c>
      <c r="B3278">
        <f>VLOOKUP($A3278, focus_dlsp!$A:$AQ, MATCH(YEAR(dlsp_1_y_a!A3278), focus_dlsp!$2:$2, 0), 0)</f>
        <v>56.1</v>
      </c>
      <c r="C3278">
        <f>VLOOKUP($A3278, focus_dlsp!$A:$AQ, MATCH(YEAR(A3278)+1, focus_dlsp!$2:$2, 0), 0)</f>
        <v>58.3</v>
      </c>
      <c r="D3278">
        <f t="shared" si="206"/>
        <v>2.1999999999999957</v>
      </c>
      <c r="E3278">
        <f t="shared" si="204"/>
        <v>10</v>
      </c>
      <c r="F3278">
        <f t="shared" si="207"/>
        <v>12</v>
      </c>
      <c r="G3278">
        <f t="shared" si="205"/>
        <v>2019</v>
      </c>
    </row>
    <row r="3279" spans="1:7" x14ac:dyDescent="0.25">
      <c r="A3279" s="1">
        <f>focus_dlsp!A3280</f>
        <v>43749</v>
      </c>
      <c r="B3279">
        <f>VLOOKUP($A3279, focus_dlsp!$A:$AQ, MATCH(YEAR(dlsp_1_y_a!A3279), focus_dlsp!$2:$2, 0), 0)</f>
        <v>56.05</v>
      </c>
      <c r="C3279">
        <f>VLOOKUP($A3279, focus_dlsp!$A:$AQ, MATCH(YEAR(A3279)+1, focus_dlsp!$2:$2, 0), 0)</f>
        <v>58.4</v>
      </c>
      <c r="D3279">
        <f t="shared" si="206"/>
        <v>2.3500000000000014</v>
      </c>
      <c r="E3279">
        <f t="shared" si="204"/>
        <v>10</v>
      </c>
      <c r="F3279">
        <f t="shared" si="207"/>
        <v>12</v>
      </c>
      <c r="G3279">
        <f t="shared" si="205"/>
        <v>2019</v>
      </c>
    </row>
    <row r="3280" spans="1:7" x14ac:dyDescent="0.25">
      <c r="A3280" s="1">
        <f>focus_dlsp!A3281</f>
        <v>43752</v>
      </c>
      <c r="B3280">
        <f>VLOOKUP($A3280, focus_dlsp!$A:$AQ, MATCH(YEAR(dlsp_1_y_a!A3280), focus_dlsp!$2:$2, 0), 0)</f>
        <v>56.1</v>
      </c>
      <c r="C3280">
        <f>VLOOKUP($A3280, focus_dlsp!$A:$AQ, MATCH(YEAR(A3280)+1, focus_dlsp!$2:$2, 0), 0)</f>
        <v>58</v>
      </c>
      <c r="D3280">
        <f t="shared" si="206"/>
        <v>1.8999999999999986</v>
      </c>
      <c r="E3280">
        <f t="shared" si="204"/>
        <v>10</v>
      </c>
      <c r="F3280">
        <f t="shared" si="207"/>
        <v>12</v>
      </c>
      <c r="G3280">
        <f t="shared" si="205"/>
        <v>2019</v>
      </c>
    </row>
    <row r="3281" spans="1:7" x14ac:dyDescent="0.25">
      <c r="A3281" s="1">
        <f>focus_dlsp!A3282</f>
        <v>43753</v>
      </c>
      <c r="B3281">
        <f>VLOOKUP($A3281, focus_dlsp!$A:$AQ, MATCH(YEAR(dlsp_1_y_a!A3281), focus_dlsp!$2:$2, 0), 0)</f>
        <v>56.1</v>
      </c>
      <c r="C3281">
        <f>VLOOKUP($A3281, focus_dlsp!$A:$AQ, MATCH(YEAR(A3281)+1, focus_dlsp!$2:$2, 0), 0)</f>
        <v>58</v>
      </c>
      <c r="D3281">
        <f t="shared" si="206"/>
        <v>1.8999999999999986</v>
      </c>
      <c r="E3281">
        <f t="shared" si="204"/>
        <v>10</v>
      </c>
      <c r="F3281">
        <f t="shared" si="207"/>
        <v>12</v>
      </c>
      <c r="G3281">
        <f t="shared" si="205"/>
        <v>2019</v>
      </c>
    </row>
    <row r="3282" spans="1:7" x14ac:dyDescent="0.25">
      <c r="A3282" s="1">
        <f>focus_dlsp!A3283</f>
        <v>43754</v>
      </c>
      <c r="B3282">
        <f>VLOOKUP($A3282, focus_dlsp!$A:$AQ, MATCH(YEAR(dlsp_1_y_a!A3282), focus_dlsp!$2:$2, 0), 0)</f>
        <v>56.05</v>
      </c>
      <c r="C3282">
        <f>VLOOKUP($A3282, focus_dlsp!$A:$AQ, MATCH(YEAR(A3282)+1, focus_dlsp!$2:$2, 0), 0)</f>
        <v>58</v>
      </c>
      <c r="D3282">
        <f t="shared" si="206"/>
        <v>1.9500000000000028</v>
      </c>
      <c r="E3282">
        <f t="shared" si="204"/>
        <v>10</v>
      </c>
      <c r="F3282">
        <f t="shared" si="207"/>
        <v>12</v>
      </c>
      <c r="G3282">
        <f t="shared" si="205"/>
        <v>2019</v>
      </c>
    </row>
    <row r="3283" spans="1:7" x14ac:dyDescent="0.25">
      <c r="A3283" s="1">
        <f>focus_dlsp!A3284</f>
        <v>43755</v>
      </c>
      <c r="B3283">
        <f>VLOOKUP($A3283, focus_dlsp!$A:$AQ, MATCH(YEAR(dlsp_1_y_a!A3283), focus_dlsp!$2:$2, 0), 0)</f>
        <v>56.2</v>
      </c>
      <c r="C3283">
        <f>VLOOKUP($A3283, focus_dlsp!$A:$AQ, MATCH(YEAR(A3283)+1, focus_dlsp!$2:$2, 0), 0)</f>
        <v>58</v>
      </c>
      <c r="D3283">
        <f t="shared" si="206"/>
        <v>1.7999999999999972</v>
      </c>
      <c r="E3283">
        <f t="shared" si="204"/>
        <v>10</v>
      </c>
      <c r="F3283">
        <f t="shared" si="207"/>
        <v>12</v>
      </c>
      <c r="G3283">
        <f t="shared" si="205"/>
        <v>2019</v>
      </c>
    </row>
    <row r="3284" spans="1:7" x14ac:dyDescent="0.25">
      <c r="A3284" s="1">
        <f>focus_dlsp!A3285</f>
        <v>43756</v>
      </c>
      <c r="B3284">
        <f>VLOOKUP($A3284, focus_dlsp!$A:$AQ, MATCH(YEAR(dlsp_1_y_a!A3284), focus_dlsp!$2:$2, 0), 0)</f>
        <v>56.1</v>
      </c>
      <c r="C3284">
        <f>VLOOKUP($A3284, focus_dlsp!$A:$AQ, MATCH(YEAR(A3284)+1, focus_dlsp!$2:$2, 0), 0)</f>
        <v>58</v>
      </c>
      <c r="D3284">
        <f t="shared" si="206"/>
        <v>1.8999999999999986</v>
      </c>
      <c r="E3284">
        <f t="shared" si="204"/>
        <v>10</v>
      </c>
      <c r="F3284">
        <f t="shared" si="207"/>
        <v>12</v>
      </c>
      <c r="G3284">
        <f t="shared" si="205"/>
        <v>2019</v>
      </c>
    </row>
    <row r="3285" spans="1:7" x14ac:dyDescent="0.25">
      <c r="A3285" s="1">
        <f>focus_dlsp!A3286</f>
        <v>43759</v>
      </c>
      <c r="B3285">
        <f>VLOOKUP($A3285, focus_dlsp!$A:$AQ, MATCH(YEAR(dlsp_1_y_a!A3285), focus_dlsp!$2:$2, 0), 0)</f>
        <v>56.2</v>
      </c>
      <c r="C3285">
        <f>VLOOKUP($A3285, focus_dlsp!$A:$AQ, MATCH(YEAR(A3285)+1, focus_dlsp!$2:$2, 0), 0)</f>
        <v>58</v>
      </c>
      <c r="D3285">
        <f t="shared" si="206"/>
        <v>1.7999999999999972</v>
      </c>
      <c r="E3285">
        <f t="shared" si="204"/>
        <v>10</v>
      </c>
      <c r="F3285">
        <f t="shared" si="207"/>
        <v>12</v>
      </c>
      <c r="G3285">
        <f t="shared" si="205"/>
        <v>2019</v>
      </c>
    </row>
    <row r="3286" spans="1:7" x14ac:dyDescent="0.25">
      <c r="A3286" s="1">
        <f>focus_dlsp!A3287</f>
        <v>43760</v>
      </c>
      <c r="B3286">
        <f>VLOOKUP($A3286, focus_dlsp!$A:$AQ, MATCH(YEAR(dlsp_1_y_a!A3286), focus_dlsp!$2:$2, 0), 0)</f>
        <v>56.1</v>
      </c>
      <c r="C3286">
        <f>VLOOKUP($A3286, focus_dlsp!$A:$AQ, MATCH(YEAR(A3286)+1, focus_dlsp!$2:$2, 0), 0)</f>
        <v>58</v>
      </c>
      <c r="D3286">
        <f t="shared" si="206"/>
        <v>1.8999999999999986</v>
      </c>
      <c r="E3286">
        <f t="shared" si="204"/>
        <v>10</v>
      </c>
      <c r="F3286">
        <f t="shared" si="207"/>
        <v>12</v>
      </c>
      <c r="G3286">
        <f t="shared" si="205"/>
        <v>2019</v>
      </c>
    </row>
    <row r="3287" spans="1:7" x14ac:dyDescent="0.25">
      <c r="A3287" s="1">
        <f>focus_dlsp!A3288</f>
        <v>43761</v>
      </c>
      <c r="B3287">
        <f>VLOOKUP($A3287, focus_dlsp!$A:$AQ, MATCH(YEAR(dlsp_1_y_a!A3287), focus_dlsp!$2:$2, 0), 0)</f>
        <v>56.1</v>
      </c>
      <c r="C3287">
        <f>VLOOKUP($A3287, focus_dlsp!$A:$AQ, MATCH(YEAR(A3287)+1, focus_dlsp!$2:$2, 0), 0)</f>
        <v>58</v>
      </c>
      <c r="D3287">
        <f t="shared" si="206"/>
        <v>1.8999999999999986</v>
      </c>
      <c r="E3287">
        <f t="shared" si="204"/>
        <v>10</v>
      </c>
      <c r="F3287">
        <f t="shared" si="207"/>
        <v>12</v>
      </c>
      <c r="G3287">
        <f t="shared" si="205"/>
        <v>2019</v>
      </c>
    </row>
    <row r="3288" spans="1:7" x14ac:dyDescent="0.25">
      <c r="A3288" s="1">
        <f>focus_dlsp!A3289</f>
        <v>43762</v>
      </c>
      <c r="B3288">
        <f>VLOOKUP($A3288, focus_dlsp!$A:$AQ, MATCH(YEAR(dlsp_1_y_a!A3288), focus_dlsp!$2:$2, 0), 0)</f>
        <v>56.2</v>
      </c>
      <c r="C3288">
        <f>VLOOKUP($A3288, focus_dlsp!$A:$AQ, MATCH(YEAR(A3288)+1, focus_dlsp!$2:$2, 0), 0)</f>
        <v>58</v>
      </c>
      <c r="D3288">
        <f t="shared" si="206"/>
        <v>1.7999999999999972</v>
      </c>
      <c r="E3288">
        <f t="shared" si="204"/>
        <v>10</v>
      </c>
      <c r="F3288">
        <f t="shared" si="207"/>
        <v>12</v>
      </c>
      <c r="G3288">
        <f t="shared" si="205"/>
        <v>2019</v>
      </c>
    </row>
    <row r="3289" spans="1:7" x14ac:dyDescent="0.25">
      <c r="A3289" s="1">
        <f>focus_dlsp!A3290</f>
        <v>43763</v>
      </c>
      <c r="B3289">
        <f>VLOOKUP($A3289, focus_dlsp!$A:$AQ, MATCH(YEAR(dlsp_1_y_a!A3289), focus_dlsp!$2:$2, 0), 0)</f>
        <v>56.3</v>
      </c>
      <c r="C3289">
        <f>VLOOKUP($A3289, focus_dlsp!$A:$AQ, MATCH(YEAR(A3289)+1, focus_dlsp!$2:$2, 0), 0)</f>
        <v>58</v>
      </c>
      <c r="D3289">
        <f t="shared" si="206"/>
        <v>1.7000000000000028</v>
      </c>
      <c r="E3289">
        <f t="shared" si="204"/>
        <v>10</v>
      </c>
      <c r="F3289">
        <f t="shared" si="207"/>
        <v>12</v>
      </c>
      <c r="G3289">
        <f t="shared" si="205"/>
        <v>2019</v>
      </c>
    </row>
    <row r="3290" spans="1:7" x14ac:dyDescent="0.25">
      <c r="A3290" s="1">
        <f>focus_dlsp!A3291</f>
        <v>43766</v>
      </c>
      <c r="B3290">
        <f>VLOOKUP($A3290, focus_dlsp!$A:$AQ, MATCH(YEAR(dlsp_1_y_a!A3290), focus_dlsp!$2:$2, 0), 0)</f>
        <v>56.3</v>
      </c>
      <c r="C3290">
        <f>VLOOKUP($A3290, focus_dlsp!$A:$AQ, MATCH(YEAR(A3290)+1, focus_dlsp!$2:$2, 0), 0)</f>
        <v>58</v>
      </c>
      <c r="D3290">
        <f t="shared" si="206"/>
        <v>1.7000000000000028</v>
      </c>
      <c r="E3290">
        <f t="shared" si="204"/>
        <v>10</v>
      </c>
      <c r="F3290">
        <f t="shared" si="207"/>
        <v>12</v>
      </c>
      <c r="G3290">
        <f t="shared" si="205"/>
        <v>2019</v>
      </c>
    </row>
    <row r="3291" spans="1:7" x14ac:dyDescent="0.25">
      <c r="A3291" s="1">
        <f>focus_dlsp!A3292</f>
        <v>43767</v>
      </c>
      <c r="B3291">
        <f>VLOOKUP($A3291, focus_dlsp!$A:$AQ, MATCH(YEAR(dlsp_1_y_a!A3291), focus_dlsp!$2:$2, 0), 0)</f>
        <v>56.3</v>
      </c>
      <c r="C3291">
        <f>VLOOKUP($A3291, focus_dlsp!$A:$AQ, MATCH(YEAR(A3291)+1, focus_dlsp!$2:$2, 0), 0)</f>
        <v>58</v>
      </c>
      <c r="D3291">
        <f t="shared" si="206"/>
        <v>1.7000000000000028</v>
      </c>
      <c r="E3291">
        <f t="shared" si="204"/>
        <v>10</v>
      </c>
      <c r="F3291">
        <f t="shared" si="207"/>
        <v>12</v>
      </c>
      <c r="G3291">
        <f t="shared" si="205"/>
        <v>2019</v>
      </c>
    </row>
    <row r="3292" spans="1:7" x14ac:dyDescent="0.25">
      <c r="A3292" s="1">
        <f>focus_dlsp!A3293</f>
        <v>43768</v>
      </c>
      <c r="B3292">
        <f>VLOOKUP($A3292, focus_dlsp!$A:$AQ, MATCH(YEAR(dlsp_1_y_a!A3292), focus_dlsp!$2:$2, 0), 0)</f>
        <v>56.3</v>
      </c>
      <c r="C3292">
        <f>VLOOKUP($A3292, focus_dlsp!$A:$AQ, MATCH(YEAR(A3292)+1, focus_dlsp!$2:$2, 0), 0)</f>
        <v>58</v>
      </c>
      <c r="D3292">
        <f t="shared" si="206"/>
        <v>1.7000000000000028</v>
      </c>
      <c r="E3292">
        <f t="shared" si="204"/>
        <v>10</v>
      </c>
      <c r="F3292">
        <f t="shared" si="207"/>
        <v>12</v>
      </c>
      <c r="G3292">
        <f t="shared" si="205"/>
        <v>2019</v>
      </c>
    </row>
    <row r="3293" spans="1:7" x14ac:dyDescent="0.25">
      <c r="A3293" s="1">
        <f>focus_dlsp!A3294</f>
        <v>43769</v>
      </c>
      <c r="B3293">
        <f>VLOOKUP($A3293, focus_dlsp!$A:$AQ, MATCH(YEAR(dlsp_1_y_a!A3293), focus_dlsp!$2:$2, 0), 0)</f>
        <v>56.2</v>
      </c>
      <c r="C3293">
        <f>VLOOKUP($A3293, focus_dlsp!$A:$AQ, MATCH(YEAR(A3293)+1, focus_dlsp!$2:$2, 0), 0)</f>
        <v>58.15</v>
      </c>
      <c r="D3293">
        <f t="shared" si="206"/>
        <v>1.9499999999999957</v>
      </c>
      <c r="E3293">
        <f t="shared" si="204"/>
        <v>10</v>
      </c>
      <c r="F3293">
        <f t="shared" si="207"/>
        <v>12</v>
      </c>
      <c r="G3293">
        <f t="shared" si="205"/>
        <v>2019</v>
      </c>
    </row>
    <row r="3294" spans="1:7" x14ac:dyDescent="0.25">
      <c r="A3294" s="1">
        <f>focus_dlsp!A3295</f>
        <v>43770</v>
      </c>
      <c r="B3294">
        <f>VLOOKUP($A3294, focus_dlsp!$A:$AQ, MATCH(YEAR(dlsp_1_y_a!A3294), focus_dlsp!$2:$2, 0), 0)</f>
        <v>56.2</v>
      </c>
      <c r="C3294">
        <f>VLOOKUP($A3294, focus_dlsp!$A:$AQ, MATCH(YEAR(A3294)+1, focus_dlsp!$2:$2, 0), 0)</f>
        <v>58.15</v>
      </c>
      <c r="D3294">
        <f t="shared" si="206"/>
        <v>1.9499999999999957</v>
      </c>
      <c r="E3294">
        <f t="shared" si="204"/>
        <v>11</v>
      </c>
      <c r="F3294">
        <f t="shared" si="207"/>
        <v>12</v>
      </c>
      <c r="G3294">
        <f t="shared" si="205"/>
        <v>2019</v>
      </c>
    </row>
    <row r="3295" spans="1:7" x14ac:dyDescent="0.25">
      <c r="A3295" s="1">
        <f>focus_dlsp!A3296</f>
        <v>43773</v>
      </c>
      <c r="B3295">
        <f>VLOOKUP($A3295, focus_dlsp!$A:$AQ, MATCH(YEAR(dlsp_1_y_a!A3295), focus_dlsp!$2:$2, 0), 0)</f>
        <v>56.3</v>
      </c>
      <c r="C3295">
        <f>VLOOKUP($A3295, focus_dlsp!$A:$AQ, MATCH(YEAR(A3295)+1, focus_dlsp!$2:$2, 0), 0)</f>
        <v>58</v>
      </c>
      <c r="D3295">
        <f t="shared" si="206"/>
        <v>1.7000000000000028</v>
      </c>
      <c r="E3295">
        <f t="shared" si="204"/>
        <v>11</v>
      </c>
      <c r="F3295">
        <f t="shared" si="207"/>
        <v>12</v>
      </c>
      <c r="G3295">
        <f t="shared" si="205"/>
        <v>2019</v>
      </c>
    </row>
    <row r="3296" spans="1:7" x14ac:dyDescent="0.25">
      <c r="A3296" s="1">
        <f>focus_dlsp!A3297</f>
        <v>43774</v>
      </c>
      <c r="B3296">
        <f>VLOOKUP($A3296, focus_dlsp!$A:$AQ, MATCH(YEAR(dlsp_1_y_a!A3296), focus_dlsp!$2:$2, 0), 0)</f>
        <v>56.3</v>
      </c>
      <c r="C3296">
        <f>VLOOKUP($A3296, focus_dlsp!$A:$AQ, MATCH(YEAR(A3296)+1, focus_dlsp!$2:$2, 0), 0)</f>
        <v>58</v>
      </c>
      <c r="D3296">
        <f t="shared" si="206"/>
        <v>1.7000000000000028</v>
      </c>
      <c r="E3296">
        <f t="shared" si="204"/>
        <v>11</v>
      </c>
      <c r="F3296">
        <f t="shared" si="207"/>
        <v>12</v>
      </c>
      <c r="G3296">
        <f t="shared" si="205"/>
        <v>2019</v>
      </c>
    </row>
    <row r="3297" spans="1:7" x14ac:dyDescent="0.25">
      <c r="A3297" s="1">
        <f>focus_dlsp!A3298</f>
        <v>43775</v>
      </c>
      <c r="B3297">
        <f>VLOOKUP($A3297, focus_dlsp!$A:$AQ, MATCH(YEAR(dlsp_1_y_a!A3297), focus_dlsp!$2:$2, 0), 0)</f>
        <v>56.3</v>
      </c>
      <c r="C3297">
        <f>VLOOKUP($A3297, focus_dlsp!$A:$AQ, MATCH(YEAR(A3297)+1, focus_dlsp!$2:$2, 0), 0)</f>
        <v>58</v>
      </c>
      <c r="D3297">
        <f t="shared" si="206"/>
        <v>1.7000000000000028</v>
      </c>
      <c r="E3297">
        <f t="shared" si="204"/>
        <v>11</v>
      </c>
      <c r="F3297">
        <f t="shared" si="207"/>
        <v>12</v>
      </c>
      <c r="G3297">
        <f t="shared" si="205"/>
        <v>2019</v>
      </c>
    </row>
    <row r="3298" spans="1:7" x14ac:dyDescent="0.25">
      <c r="A3298" s="1">
        <f>focus_dlsp!A3299</f>
        <v>43776</v>
      </c>
      <c r="B3298">
        <f>VLOOKUP($A3298, focus_dlsp!$A:$AQ, MATCH(YEAR(dlsp_1_y_a!A3298), focus_dlsp!$2:$2, 0), 0)</f>
        <v>56.05</v>
      </c>
      <c r="C3298">
        <f>VLOOKUP($A3298, focus_dlsp!$A:$AQ, MATCH(YEAR(A3298)+1, focus_dlsp!$2:$2, 0), 0)</f>
        <v>58</v>
      </c>
      <c r="D3298">
        <f t="shared" si="206"/>
        <v>1.9500000000000028</v>
      </c>
      <c r="E3298">
        <f t="shared" si="204"/>
        <v>11</v>
      </c>
      <c r="F3298">
        <f t="shared" si="207"/>
        <v>12</v>
      </c>
      <c r="G3298">
        <f t="shared" si="205"/>
        <v>2019</v>
      </c>
    </row>
    <row r="3299" spans="1:7" x14ac:dyDescent="0.25">
      <c r="A3299" s="1">
        <f>focus_dlsp!A3300</f>
        <v>43777</v>
      </c>
      <c r="B3299">
        <f>VLOOKUP($A3299, focus_dlsp!$A:$AQ, MATCH(YEAR(dlsp_1_y_a!A3299), focus_dlsp!$2:$2, 0), 0)</f>
        <v>56</v>
      </c>
      <c r="C3299">
        <f>VLOOKUP($A3299, focus_dlsp!$A:$AQ, MATCH(YEAR(A3299)+1, focus_dlsp!$2:$2, 0), 0)</f>
        <v>58.3</v>
      </c>
      <c r="D3299">
        <f t="shared" si="206"/>
        <v>2.2999999999999972</v>
      </c>
      <c r="E3299">
        <f t="shared" si="204"/>
        <v>11</v>
      </c>
      <c r="F3299">
        <f t="shared" si="207"/>
        <v>12</v>
      </c>
      <c r="G3299">
        <f t="shared" si="205"/>
        <v>2019</v>
      </c>
    </row>
    <row r="3300" spans="1:7" x14ac:dyDescent="0.25">
      <c r="A3300" s="1">
        <f>focus_dlsp!A3301</f>
        <v>43780</v>
      </c>
      <c r="B3300">
        <f>VLOOKUP($A3300, focus_dlsp!$A:$AQ, MATCH(YEAR(dlsp_1_y_a!A3300), focus_dlsp!$2:$2, 0), 0)</f>
        <v>56</v>
      </c>
      <c r="C3300">
        <f>VLOOKUP($A3300, focus_dlsp!$A:$AQ, MATCH(YEAR(A3300)+1, focus_dlsp!$2:$2, 0), 0)</f>
        <v>58.15</v>
      </c>
      <c r="D3300">
        <f t="shared" si="206"/>
        <v>2.1499999999999986</v>
      </c>
      <c r="E3300">
        <f t="shared" si="204"/>
        <v>11</v>
      </c>
      <c r="F3300">
        <f t="shared" si="207"/>
        <v>12</v>
      </c>
      <c r="G3300">
        <f t="shared" si="205"/>
        <v>2019</v>
      </c>
    </row>
    <row r="3301" spans="1:7" x14ac:dyDescent="0.25">
      <c r="A3301" s="1">
        <f>focus_dlsp!A3302</f>
        <v>43781</v>
      </c>
      <c r="B3301">
        <f>VLOOKUP($A3301, focus_dlsp!$A:$AQ, MATCH(YEAR(dlsp_1_y_a!A3301), focus_dlsp!$2:$2, 0), 0)</f>
        <v>56.1</v>
      </c>
      <c r="C3301">
        <f>VLOOKUP($A3301, focus_dlsp!$A:$AQ, MATCH(YEAR(A3301)+1, focus_dlsp!$2:$2, 0), 0)</f>
        <v>58.15</v>
      </c>
      <c r="D3301">
        <f t="shared" si="206"/>
        <v>2.0499999999999972</v>
      </c>
      <c r="E3301">
        <f t="shared" si="204"/>
        <v>11</v>
      </c>
      <c r="F3301">
        <f t="shared" si="207"/>
        <v>12</v>
      </c>
      <c r="G3301">
        <f t="shared" si="205"/>
        <v>2019</v>
      </c>
    </row>
    <row r="3302" spans="1:7" x14ac:dyDescent="0.25">
      <c r="A3302" s="1">
        <f>focus_dlsp!A3303</f>
        <v>43782</v>
      </c>
      <c r="B3302">
        <f>VLOOKUP($A3302, focus_dlsp!$A:$AQ, MATCH(YEAR(dlsp_1_y_a!A3302), focus_dlsp!$2:$2, 0), 0)</f>
        <v>56.1</v>
      </c>
      <c r="C3302">
        <f>VLOOKUP($A3302, focus_dlsp!$A:$AQ, MATCH(YEAR(A3302)+1, focus_dlsp!$2:$2, 0), 0)</f>
        <v>58.3</v>
      </c>
      <c r="D3302">
        <f t="shared" si="206"/>
        <v>2.1999999999999957</v>
      </c>
      <c r="E3302">
        <f t="shared" si="204"/>
        <v>11</v>
      </c>
      <c r="F3302">
        <f t="shared" si="207"/>
        <v>12</v>
      </c>
      <c r="G3302">
        <f t="shared" si="205"/>
        <v>2019</v>
      </c>
    </row>
    <row r="3303" spans="1:7" x14ac:dyDescent="0.25">
      <c r="A3303" s="1">
        <f>focus_dlsp!A3304</f>
        <v>43783</v>
      </c>
      <c r="B3303">
        <f>VLOOKUP($A3303, focus_dlsp!$A:$AQ, MATCH(YEAR(dlsp_1_y_a!A3303), focus_dlsp!$2:$2, 0), 0)</f>
        <v>56.15</v>
      </c>
      <c r="C3303">
        <f>VLOOKUP($A3303, focus_dlsp!$A:$AQ, MATCH(YEAR(A3303)+1, focus_dlsp!$2:$2, 0), 0)</f>
        <v>58.3</v>
      </c>
      <c r="D3303">
        <f t="shared" si="206"/>
        <v>2.1499999999999986</v>
      </c>
      <c r="E3303">
        <f t="shared" si="204"/>
        <v>11</v>
      </c>
      <c r="F3303">
        <f t="shared" si="207"/>
        <v>12</v>
      </c>
      <c r="G3303">
        <f t="shared" si="205"/>
        <v>2019</v>
      </c>
    </row>
    <row r="3304" spans="1:7" x14ac:dyDescent="0.25">
      <c r="A3304" s="1">
        <f>focus_dlsp!A3305</f>
        <v>43787</v>
      </c>
      <c r="B3304">
        <f>VLOOKUP($A3304, focus_dlsp!$A:$AQ, MATCH(YEAR(dlsp_1_y_a!A3304), focus_dlsp!$2:$2, 0), 0)</f>
        <v>56.15</v>
      </c>
      <c r="C3304">
        <f>VLOOKUP($A3304, focus_dlsp!$A:$AQ, MATCH(YEAR(A3304)+1, focus_dlsp!$2:$2, 0), 0)</f>
        <v>58.3</v>
      </c>
      <c r="D3304">
        <f t="shared" si="206"/>
        <v>2.1499999999999986</v>
      </c>
      <c r="E3304">
        <f t="shared" si="204"/>
        <v>11</v>
      </c>
      <c r="F3304">
        <f t="shared" si="207"/>
        <v>12</v>
      </c>
      <c r="G3304">
        <f t="shared" si="205"/>
        <v>2019</v>
      </c>
    </row>
    <row r="3305" spans="1:7" x14ac:dyDescent="0.25">
      <c r="A3305" s="1">
        <f>focus_dlsp!A3306</f>
        <v>43788</v>
      </c>
      <c r="B3305">
        <f>VLOOKUP($A3305, focus_dlsp!$A:$AQ, MATCH(YEAR(dlsp_1_y_a!A3305), focus_dlsp!$2:$2, 0), 0)</f>
        <v>56.35</v>
      </c>
      <c r="C3305">
        <f>VLOOKUP($A3305, focus_dlsp!$A:$AQ, MATCH(YEAR(A3305)+1, focus_dlsp!$2:$2, 0), 0)</f>
        <v>58.3</v>
      </c>
      <c r="D3305">
        <f t="shared" si="206"/>
        <v>1.9499999999999957</v>
      </c>
      <c r="E3305">
        <f t="shared" si="204"/>
        <v>11</v>
      </c>
      <c r="F3305">
        <f t="shared" si="207"/>
        <v>12</v>
      </c>
      <c r="G3305">
        <f t="shared" si="205"/>
        <v>2019</v>
      </c>
    </row>
    <row r="3306" spans="1:7" x14ac:dyDescent="0.25">
      <c r="A3306" s="1">
        <f>focus_dlsp!A3307</f>
        <v>43789</v>
      </c>
      <c r="B3306">
        <f>VLOOKUP($A3306, focus_dlsp!$A:$AQ, MATCH(YEAR(dlsp_1_y_a!A3306), focus_dlsp!$2:$2, 0), 0)</f>
        <v>56.35</v>
      </c>
      <c r="C3306">
        <f>VLOOKUP($A3306, focus_dlsp!$A:$AQ, MATCH(YEAR(A3306)+1, focus_dlsp!$2:$2, 0), 0)</f>
        <v>58.3</v>
      </c>
      <c r="D3306">
        <f t="shared" si="206"/>
        <v>1.9499999999999957</v>
      </c>
      <c r="E3306">
        <f t="shared" si="204"/>
        <v>11</v>
      </c>
      <c r="F3306">
        <f t="shared" si="207"/>
        <v>12</v>
      </c>
      <c r="G3306">
        <f t="shared" si="205"/>
        <v>2019</v>
      </c>
    </row>
    <row r="3307" spans="1:7" x14ac:dyDescent="0.25">
      <c r="A3307" s="1">
        <f>focus_dlsp!A3308</f>
        <v>43790</v>
      </c>
      <c r="B3307">
        <f>VLOOKUP($A3307, focus_dlsp!$A:$AQ, MATCH(YEAR(dlsp_1_y_a!A3307), focus_dlsp!$2:$2, 0), 0)</f>
        <v>56.35</v>
      </c>
      <c r="C3307">
        <f>VLOOKUP($A3307, focus_dlsp!$A:$AQ, MATCH(YEAR(A3307)+1, focus_dlsp!$2:$2, 0), 0)</f>
        <v>58.3</v>
      </c>
      <c r="D3307">
        <f t="shared" si="206"/>
        <v>1.9499999999999957</v>
      </c>
      <c r="E3307">
        <f t="shared" si="204"/>
        <v>11</v>
      </c>
      <c r="F3307">
        <f t="shared" si="207"/>
        <v>12</v>
      </c>
      <c r="G3307">
        <f t="shared" si="205"/>
        <v>2019</v>
      </c>
    </row>
    <row r="3308" spans="1:7" x14ac:dyDescent="0.25">
      <c r="A3308" s="1">
        <f>focus_dlsp!A3309</f>
        <v>43791</v>
      </c>
      <c r="B3308">
        <f>VLOOKUP($A3308, focus_dlsp!$A:$AQ, MATCH(YEAR(dlsp_1_y_a!A3308), focus_dlsp!$2:$2, 0), 0)</f>
        <v>56.7</v>
      </c>
      <c r="C3308">
        <f>VLOOKUP($A3308, focus_dlsp!$A:$AQ, MATCH(YEAR(A3308)+1, focus_dlsp!$2:$2, 0), 0)</f>
        <v>58.3</v>
      </c>
      <c r="D3308">
        <f t="shared" si="206"/>
        <v>1.5999999999999943</v>
      </c>
      <c r="E3308">
        <f t="shared" si="204"/>
        <v>11</v>
      </c>
      <c r="F3308">
        <f t="shared" si="207"/>
        <v>12</v>
      </c>
      <c r="G3308">
        <f t="shared" si="205"/>
        <v>2019</v>
      </c>
    </row>
    <row r="3309" spans="1:7" x14ac:dyDescent="0.25">
      <c r="A3309" s="1">
        <f>focus_dlsp!A3310</f>
        <v>43794</v>
      </c>
      <c r="B3309">
        <f>VLOOKUP($A3309, focus_dlsp!$A:$AQ, MATCH(YEAR(dlsp_1_y_a!A3309), focus_dlsp!$2:$2, 0), 0)</f>
        <v>56.7</v>
      </c>
      <c r="C3309">
        <f>VLOOKUP($A3309, focus_dlsp!$A:$AQ, MATCH(YEAR(A3309)+1, focus_dlsp!$2:$2, 0), 0)</f>
        <v>58.3</v>
      </c>
      <c r="D3309">
        <f t="shared" si="206"/>
        <v>1.5999999999999943</v>
      </c>
      <c r="E3309">
        <f t="shared" si="204"/>
        <v>11</v>
      </c>
      <c r="F3309">
        <f t="shared" si="207"/>
        <v>12</v>
      </c>
      <c r="G3309">
        <f t="shared" si="205"/>
        <v>2019</v>
      </c>
    </row>
    <row r="3310" spans="1:7" x14ac:dyDescent="0.25">
      <c r="A3310" s="1">
        <f>focus_dlsp!A3311</f>
        <v>43795</v>
      </c>
      <c r="B3310">
        <f>VLOOKUP($A3310, focus_dlsp!$A:$AQ, MATCH(YEAR(dlsp_1_y_a!A3310), focus_dlsp!$2:$2, 0), 0)</f>
        <v>56.7</v>
      </c>
      <c r="C3310">
        <f>VLOOKUP($A3310, focus_dlsp!$A:$AQ, MATCH(YEAR(A3310)+1, focus_dlsp!$2:$2, 0), 0)</f>
        <v>58.3</v>
      </c>
      <c r="D3310">
        <f t="shared" si="206"/>
        <v>1.5999999999999943</v>
      </c>
      <c r="E3310">
        <f t="shared" si="204"/>
        <v>11</v>
      </c>
      <c r="F3310">
        <f t="shared" si="207"/>
        <v>12</v>
      </c>
      <c r="G3310">
        <f t="shared" si="205"/>
        <v>2019</v>
      </c>
    </row>
    <row r="3311" spans="1:7" x14ac:dyDescent="0.25">
      <c r="A3311" s="1">
        <f>focus_dlsp!A3312</f>
        <v>43796</v>
      </c>
      <c r="B3311">
        <f>VLOOKUP($A3311, focus_dlsp!$A:$AQ, MATCH(YEAR(dlsp_1_y_a!A3311), focus_dlsp!$2:$2, 0), 0)</f>
        <v>56.7</v>
      </c>
      <c r="C3311">
        <f>VLOOKUP($A3311, focus_dlsp!$A:$AQ, MATCH(YEAR(A3311)+1, focus_dlsp!$2:$2, 0), 0)</f>
        <v>58.3</v>
      </c>
      <c r="D3311">
        <f t="shared" si="206"/>
        <v>1.5999999999999943</v>
      </c>
      <c r="E3311">
        <f t="shared" si="204"/>
        <v>11</v>
      </c>
      <c r="F3311">
        <f t="shared" si="207"/>
        <v>12</v>
      </c>
      <c r="G3311">
        <f t="shared" si="205"/>
        <v>2019</v>
      </c>
    </row>
    <row r="3312" spans="1:7" x14ac:dyDescent="0.25">
      <c r="A3312" s="1">
        <f>focus_dlsp!A3313</f>
        <v>43797</v>
      </c>
      <c r="B3312">
        <f>VLOOKUP($A3312, focus_dlsp!$A:$AQ, MATCH(YEAR(dlsp_1_y_a!A3312), focus_dlsp!$2:$2, 0), 0)</f>
        <v>56.7</v>
      </c>
      <c r="C3312">
        <f>VLOOKUP($A3312, focus_dlsp!$A:$AQ, MATCH(YEAR(A3312)+1, focus_dlsp!$2:$2, 0), 0)</f>
        <v>58.3</v>
      </c>
      <c r="D3312">
        <f t="shared" si="206"/>
        <v>1.5999999999999943</v>
      </c>
      <c r="E3312">
        <f t="shared" si="204"/>
        <v>11</v>
      </c>
      <c r="F3312">
        <f t="shared" si="207"/>
        <v>12</v>
      </c>
      <c r="G3312">
        <f t="shared" si="205"/>
        <v>2019</v>
      </c>
    </row>
    <row r="3313" spans="1:7" x14ac:dyDescent="0.25">
      <c r="A3313" s="1">
        <f>focus_dlsp!A3314</f>
        <v>43798</v>
      </c>
      <c r="B3313">
        <f>VLOOKUP($A3313, focus_dlsp!$A:$AQ, MATCH(YEAR(dlsp_1_y_a!A3313), focus_dlsp!$2:$2, 0), 0)</f>
        <v>56.7</v>
      </c>
      <c r="C3313">
        <f>VLOOKUP($A3313, focus_dlsp!$A:$AQ, MATCH(YEAR(A3313)+1, focus_dlsp!$2:$2, 0), 0)</f>
        <v>58.3</v>
      </c>
      <c r="D3313">
        <f t="shared" si="206"/>
        <v>1.5999999999999943</v>
      </c>
      <c r="E3313">
        <f t="shared" si="204"/>
        <v>11</v>
      </c>
      <c r="F3313">
        <f t="shared" si="207"/>
        <v>12</v>
      </c>
      <c r="G3313">
        <f t="shared" si="205"/>
        <v>2019</v>
      </c>
    </row>
    <row r="3314" spans="1:7" x14ac:dyDescent="0.25">
      <c r="A3314" s="1">
        <f>focus_dlsp!A3315</f>
        <v>43801</v>
      </c>
      <c r="B3314">
        <f>VLOOKUP($A3314, focus_dlsp!$A:$AQ, MATCH(YEAR(dlsp_1_y_a!A3314), focus_dlsp!$2:$2, 0), 0)</f>
        <v>56.2</v>
      </c>
      <c r="C3314">
        <f>VLOOKUP($A3314, focus_dlsp!$A:$AQ, MATCH(YEAR(A3314)+1, focus_dlsp!$2:$2, 0), 0)</f>
        <v>58.2</v>
      </c>
      <c r="D3314">
        <f t="shared" si="206"/>
        <v>2</v>
      </c>
      <c r="E3314">
        <f t="shared" si="204"/>
        <v>12</v>
      </c>
      <c r="F3314">
        <f t="shared" si="207"/>
        <v>12</v>
      </c>
      <c r="G3314">
        <f t="shared" si="205"/>
        <v>2019</v>
      </c>
    </row>
    <row r="3315" spans="1:7" x14ac:dyDescent="0.25">
      <c r="A3315" s="1">
        <f>focus_dlsp!A3316</f>
        <v>43802</v>
      </c>
      <c r="B3315">
        <f>VLOOKUP($A3315, focus_dlsp!$A:$AQ, MATCH(YEAR(dlsp_1_y_a!A3315), focus_dlsp!$2:$2, 0), 0)</f>
        <v>56.15</v>
      </c>
      <c r="C3315">
        <f>VLOOKUP($A3315, focus_dlsp!$A:$AQ, MATCH(YEAR(A3315)+1, focus_dlsp!$2:$2, 0), 0)</f>
        <v>58.1</v>
      </c>
      <c r="D3315">
        <f t="shared" si="206"/>
        <v>1.9500000000000028</v>
      </c>
      <c r="E3315">
        <f t="shared" si="204"/>
        <v>12</v>
      </c>
      <c r="F3315">
        <f t="shared" si="207"/>
        <v>12</v>
      </c>
      <c r="G3315">
        <f t="shared" si="205"/>
        <v>2019</v>
      </c>
    </row>
    <row r="3316" spans="1:7" x14ac:dyDescent="0.25">
      <c r="A3316" s="1">
        <f>focus_dlsp!A3317</f>
        <v>43803</v>
      </c>
      <c r="B3316">
        <f>VLOOKUP($A3316, focus_dlsp!$A:$AQ, MATCH(YEAR(dlsp_1_y_a!A3316), focus_dlsp!$2:$2, 0), 0)</f>
        <v>56.2</v>
      </c>
      <c r="C3316">
        <f>VLOOKUP($A3316, focus_dlsp!$A:$AQ, MATCH(YEAR(A3316)+1, focus_dlsp!$2:$2, 0), 0)</f>
        <v>58</v>
      </c>
      <c r="D3316">
        <f t="shared" si="206"/>
        <v>1.7999999999999972</v>
      </c>
      <c r="E3316">
        <f t="shared" si="204"/>
        <v>12</v>
      </c>
      <c r="F3316">
        <f t="shared" si="207"/>
        <v>12</v>
      </c>
      <c r="G3316">
        <f t="shared" si="205"/>
        <v>2019</v>
      </c>
    </row>
    <row r="3317" spans="1:7" x14ac:dyDescent="0.25">
      <c r="A3317" s="1">
        <f>focus_dlsp!A3318</f>
        <v>43804</v>
      </c>
      <c r="B3317">
        <f>VLOOKUP($A3317, focus_dlsp!$A:$AQ, MATCH(YEAR(dlsp_1_y_a!A3317), focus_dlsp!$2:$2, 0), 0)</f>
        <v>56.2</v>
      </c>
      <c r="C3317">
        <f>VLOOKUP($A3317, focus_dlsp!$A:$AQ, MATCH(YEAR(A3317)+1, focus_dlsp!$2:$2, 0), 0)</f>
        <v>58</v>
      </c>
      <c r="D3317">
        <f t="shared" si="206"/>
        <v>1.7999999999999972</v>
      </c>
      <c r="E3317">
        <f t="shared" si="204"/>
        <v>12</v>
      </c>
      <c r="F3317">
        <f t="shared" si="207"/>
        <v>12</v>
      </c>
      <c r="G3317">
        <f t="shared" si="205"/>
        <v>2019</v>
      </c>
    </row>
    <row r="3318" spans="1:7" x14ac:dyDescent="0.25">
      <c r="A3318" s="1">
        <f>focus_dlsp!A3319</f>
        <v>43805</v>
      </c>
      <c r="B3318">
        <f>VLOOKUP($A3318, focus_dlsp!$A:$AQ, MATCH(YEAR(dlsp_1_y_a!A3318), focus_dlsp!$2:$2, 0), 0)</f>
        <v>56.1</v>
      </c>
      <c r="C3318">
        <f>VLOOKUP($A3318, focus_dlsp!$A:$AQ, MATCH(YEAR(A3318)+1, focus_dlsp!$2:$2, 0), 0)</f>
        <v>58</v>
      </c>
      <c r="D3318">
        <f t="shared" si="206"/>
        <v>1.8999999999999986</v>
      </c>
      <c r="E3318">
        <f t="shared" si="204"/>
        <v>12</v>
      </c>
      <c r="F3318">
        <f t="shared" si="207"/>
        <v>12</v>
      </c>
      <c r="G3318">
        <f t="shared" si="205"/>
        <v>2019</v>
      </c>
    </row>
    <row r="3319" spans="1:7" x14ac:dyDescent="0.25">
      <c r="A3319" s="1">
        <f>focus_dlsp!A3320</f>
        <v>43808</v>
      </c>
      <c r="B3319">
        <f>VLOOKUP($A3319, focus_dlsp!$A:$AQ, MATCH(YEAR(dlsp_1_y_a!A3319), focus_dlsp!$2:$2, 0), 0)</f>
        <v>56.2</v>
      </c>
      <c r="C3319">
        <f>VLOOKUP($A3319, focus_dlsp!$A:$AQ, MATCH(YEAR(A3319)+1, focus_dlsp!$2:$2, 0), 0)</f>
        <v>58</v>
      </c>
      <c r="D3319">
        <f t="shared" si="206"/>
        <v>1.7999999999999972</v>
      </c>
      <c r="E3319">
        <f t="shared" si="204"/>
        <v>12</v>
      </c>
      <c r="F3319">
        <f t="shared" si="207"/>
        <v>12</v>
      </c>
      <c r="G3319">
        <f t="shared" si="205"/>
        <v>2019</v>
      </c>
    </row>
    <row r="3320" spans="1:7" x14ac:dyDescent="0.25">
      <c r="A3320" s="1">
        <f>focus_dlsp!A3321</f>
        <v>43809</v>
      </c>
      <c r="B3320">
        <f>VLOOKUP($A3320, focus_dlsp!$A:$AQ, MATCH(YEAR(dlsp_1_y_a!A3320), focus_dlsp!$2:$2, 0), 0)</f>
        <v>56.2</v>
      </c>
      <c r="C3320">
        <f>VLOOKUP($A3320, focus_dlsp!$A:$AQ, MATCH(YEAR(A3320)+1, focus_dlsp!$2:$2, 0), 0)</f>
        <v>58</v>
      </c>
      <c r="D3320">
        <f t="shared" si="206"/>
        <v>1.7999999999999972</v>
      </c>
      <c r="E3320">
        <f t="shared" si="204"/>
        <v>12</v>
      </c>
      <c r="F3320">
        <f t="shared" si="207"/>
        <v>12</v>
      </c>
      <c r="G3320">
        <f t="shared" si="205"/>
        <v>2019</v>
      </c>
    </row>
    <row r="3321" spans="1:7" x14ac:dyDescent="0.25">
      <c r="A3321" s="1">
        <f>focus_dlsp!A3322</f>
        <v>43810</v>
      </c>
      <c r="B3321">
        <f>VLOOKUP($A3321, focus_dlsp!$A:$AQ, MATCH(YEAR(dlsp_1_y_a!A3321), focus_dlsp!$2:$2, 0), 0)</f>
        <v>56.2</v>
      </c>
      <c r="C3321">
        <f>VLOOKUP($A3321, focus_dlsp!$A:$AQ, MATCH(YEAR(A3321)+1, focus_dlsp!$2:$2, 0), 0)</f>
        <v>58</v>
      </c>
      <c r="D3321">
        <f t="shared" si="206"/>
        <v>1.7999999999999972</v>
      </c>
      <c r="E3321">
        <f t="shared" si="204"/>
        <v>12</v>
      </c>
      <c r="F3321">
        <f t="shared" si="207"/>
        <v>12</v>
      </c>
      <c r="G3321">
        <f t="shared" si="205"/>
        <v>2019</v>
      </c>
    </row>
    <row r="3322" spans="1:7" x14ac:dyDescent="0.25">
      <c r="A3322" s="1">
        <f>focus_dlsp!A3323</f>
        <v>43811</v>
      </c>
      <c r="B3322">
        <f>VLOOKUP($A3322, focus_dlsp!$A:$AQ, MATCH(YEAR(dlsp_1_y_a!A3322), focus_dlsp!$2:$2, 0), 0)</f>
        <v>56.2</v>
      </c>
      <c r="C3322">
        <f>VLOOKUP($A3322, focus_dlsp!$A:$AQ, MATCH(YEAR(A3322)+1, focus_dlsp!$2:$2, 0), 0)</f>
        <v>58</v>
      </c>
      <c r="D3322">
        <f t="shared" si="206"/>
        <v>1.7999999999999972</v>
      </c>
      <c r="E3322">
        <f t="shared" si="204"/>
        <v>12</v>
      </c>
      <c r="F3322">
        <f t="shared" si="207"/>
        <v>12</v>
      </c>
      <c r="G3322">
        <f t="shared" si="205"/>
        <v>2019</v>
      </c>
    </row>
    <row r="3323" spans="1:7" x14ac:dyDescent="0.25">
      <c r="A3323" s="1">
        <f>focus_dlsp!A3324</f>
        <v>43812</v>
      </c>
      <c r="B3323">
        <f>VLOOKUP($A3323, focus_dlsp!$A:$AQ, MATCH(YEAR(dlsp_1_y_a!A3323), focus_dlsp!$2:$2, 0), 0)</f>
        <v>56.1</v>
      </c>
      <c r="C3323">
        <f>VLOOKUP($A3323, focus_dlsp!$A:$AQ, MATCH(YEAR(A3323)+1, focus_dlsp!$2:$2, 0), 0)</f>
        <v>58</v>
      </c>
      <c r="D3323">
        <f t="shared" si="206"/>
        <v>1.8999999999999986</v>
      </c>
      <c r="E3323">
        <f t="shared" si="204"/>
        <v>12</v>
      </c>
      <c r="F3323">
        <f t="shared" si="207"/>
        <v>12</v>
      </c>
      <c r="G3323">
        <f t="shared" si="205"/>
        <v>2019</v>
      </c>
    </row>
    <row r="3324" spans="1:7" x14ac:dyDescent="0.25">
      <c r="A3324" s="1">
        <f>focus_dlsp!A3325</f>
        <v>43815</v>
      </c>
      <c r="B3324">
        <f>VLOOKUP($A3324, focus_dlsp!$A:$AQ, MATCH(YEAR(dlsp_1_y_a!A3324), focus_dlsp!$2:$2, 0), 0)</f>
        <v>56.1</v>
      </c>
      <c r="C3324">
        <f>VLOOKUP($A3324, focus_dlsp!$A:$AQ, MATCH(YEAR(A3324)+1, focus_dlsp!$2:$2, 0), 0)</f>
        <v>57.95</v>
      </c>
      <c r="D3324">
        <f t="shared" si="206"/>
        <v>1.8500000000000014</v>
      </c>
      <c r="E3324">
        <f t="shared" si="204"/>
        <v>12</v>
      </c>
      <c r="F3324">
        <f t="shared" si="207"/>
        <v>12</v>
      </c>
      <c r="G3324">
        <f t="shared" si="205"/>
        <v>2019</v>
      </c>
    </row>
    <row r="3325" spans="1:7" x14ac:dyDescent="0.25">
      <c r="A3325" s="1">
        <f>focus_dlsp!A3326</f>
        <v>43816</v>
      </c>
      <c r="B3325">
        <f>VLOOKUP($A3325, focus_dlsp!$A:$AQ, MATCH(YEAR(dlsp_1_y_a!A3325), focus_dlsp!$2:$2, 0), 0)</f>
        <v>56.1</v>
      </c>
      <c r="C3325">
        <f>VLOOKUP($A3325, focus_dlsp!$A:$AQ, MATCH(YEAR(A3325)+1, focus_dlsp!$2:$2, 0), 0)</f>
        <v>57.95</v>
      </c>
      <c r="D3325">
        <f t="shared" si="206"/>
        <v>1.8500000000000014</v>
      </c>
      <c r="E3325">
        <f t="shared" si="204"/>
        <v>12</v>
      </c>
      <c r="F3325">
        <f t="shared" si="207"/>
        <v>12</v>
      </c>
      <c r="G3325">
        <f t="shared" si="205"/>
        <v>2019</v>
      </c>
    </row>
    <row r="3326" spans="1:7" x14ac:dyDescent="0.25">
      <c r="A3326" s="1">
        <f>focus_dlsp!A3327</f>
        <v>43817</v>
      </c>
      <c r="B3326">
        <f>VLOOKUP($A3326, focus_dlsp!$A:$AQ, MATCH(YEAR(dlsp_1_y_a!A3326), focus_dlsp!$2:$2, 0), 0)</f>
        <v>56.1</v>
      </c>
      <c r="C3326">
        <f>VLOOKUP($A3326, focus_dlsp!$A:$AQ, MATCH(YEAR(A3326)+1, focus_dlsp!$2:$2, 0), 0)</f>
        <v>57.95</v>
      </c>
      <c r="D3326">
        <f t="shared" si="206"/>
        <v>1.8500000000000014</v>
      </c>
      <c r="E3326">
        <f t="shared" si="204"/>
        <v>12</v>
      </c>
      <c r="F3326">
        <f t="shared" si="207"/>
        <v>12</v>
      </c>
      <c r="G3326">
        <f t="shared" si="205"/>
        <v>2019</v>
      </c>
    </row>
    <row r="3327" spans="1:7" x14ac:dyDescent="0.25">
      <c r="A3327" s="1">
        <f>focus_dlsp!A3328</f>
        <v>43818</v>
      </c>
      <c r="B3327">
        <f>VLOOKUP($A3327, focus_dlsp!$A:$AQ, MATCH(YEAR(dlsp_1_y_a!A3327), focus_dlsp!$2:$2, 0), 0)</f>
        <v>56.1</v>
      </c>
      <c r="C3327">
        <f>VLOOKUP($A3327, focus_dlsp!$A:$AQ, MATCH(YEAR(A3327)+1, focus_dlsp!$2:$2, 0), 0)</f>
        <v>57.95</v>
      </c>
      <c r="D3327">
        <f t="shared" si="206"/>
        <v>1.8500000000000014</v>
      </c>
      <c r="E3327">
        <f t="shared" si="204"/>
        <v>12</v>
      </c>
      <c r="F3327">
        <f t="shared" si="207"/>
        <v>12</v>
      </c>
      <c r="G3327">
        <f t="shared" si="205"/>
        <v>2019</v>
      </c>
    </row>
    <row r="3328" spans="1:7" x14ac:dyDescent="0.25">
      <c r="A3328" s="1">
        <f>focus_dlsp!A3329</f>
        <v>43819</v>
      </c>
      <c r="B3328">
        <f>VLOOKUP($A3328, focus_dlsp!$A:$AQ, MATCH(YEAR(dlsp_1_y_a!A3328), focus_dlsp!$2:$2, 0), 0)</f>
        <v>56.1</v>
      </c>
      <c r="C3328">
        <f>VLOOKUP($A3328, focus_dlsp!$A:$AQ, MATCH(YEAR(A3328)+1, focus_dlsp!$2:$2, 0), 0)</f>
        <v>57.9</v>
      </c>
      <c r="D3328">
        <f t="shared" si="206"/>
        <v>1.7999999999999972</v>
      </c>
      <c r="E3328">
        <f t="shared" si="204"/>
        <v>12</v>
      </c>
      <c r="F3328">
        <f t="shared" si="207"/>
        <v>12</v>
      </c>
      <c r="G3328">
        <f t="shared" si="205"/>
        <v>2019</v>
      </c>
    </row>
    <row r="3329" spans="1:7" x14ac:dyDescent="0.25">
      <c r="A3329" s="1">
        <f>focus_dlsp!A3330</f>
        <v>43822</v>
      </c>
      <c r="B3329">
        <f>VLOOKUP($A3329, focus_dlsp!$A:$AQ, MATCH(YEAR(dlsp_1_y_a!A3329), focus_dlsp!$2:$2, 0), 0)</f>
        <v>56.2</v>
      </c>
      <c r="C3329">
        <f>VLOOKUP($A3329, focus_dlsp!$A:$AQ, MATCH(YEAR(A3329)+1, focus_dlsp!$2:$2, 0), 0)</f>
        <v>58</v>
      </c>
      <c r="D3329">
        <f t="shared" si="206"/>
        <v>1.7999999999999972</v>
      </c>
      <c r="E3329">
        <f t="shared" si="204"/>
        <v>12</v>
      </c>
      <c r="F3329">
        <f t="shared" si="207"/>
        <v>12</v>
      </c>
      <c r="G3329">
        <f t="shared" si="205"/>
        <v>2019</v>
      </c>
    </row>
    <row r="3330" spans="1:7" x14ac:dyDescent="0.25">
      <c r="A3330" s="1">
        <f>focus_dlsp!A3331</f>
        <v>43823</v>
      </c>
      <c r="B3330">
        <f>VLOOKUP($A3330, focus_dlsp!$A:$AQ, MATCH(YEAR(dlsp_1_y_a!A3330), focus_dlsp!$2:$2, 0), 0)</f>
        <v>56.2</v>
      </c>
      <c r="C3330">
        <f>VLOOKUP($A3330, focus_dlsp!$A:$AQ, MATCH(YEAR(A3330)+1, focus_dlsp!$2:$2, 0), 0)</f>
        <v>58</v>
      </c>
      <c r="D3330">
        <f t="shared" si="206"/>
        <v>1.7999999999999972</v>
      </c>
      <c r="E3330">
        <f t="shared" ref="E3330:E3393" si="208">MONTH(A3330)</f>
        <v>12</v>
      </c>
      <c r="F3330">
        <f t="shared" si="207"/>
        <v>12</v>
      </c>
      <c r="G3330">
        <f t="shared" ref="G3330:G3393" si="209">YEAR(A3330)</f>
        <v>2019</v>
      </c>
    </row>
    <row r="3331" spans="1:7" x14ac:dyDescent="0.25">
      <c r="A3331" s="1">
        <f>focus_dlsp!A3332</f>
        <v>43825</v>
      </c>
      <c r="B3331">
        <f>VLOOKUP($A3331, focus_dlsp!$A:$AQ, MATCH(YEAR(dlsp_1_y_a!A3331), focus_dlsp!$2:$2, 0), 0)</f>
        <v>56.2</v>
      </c>
      <c r="C3331">
        <f>VLOOKUP($A3331, focus_dlsp!$A:$AQ, MATCH(YEAR(A3331)+1, focus_dlsp!$2:$2, 0), 0)</f>
        <v>58</v>
      </c>
      <c r="D3331">
        <f t="shared" ref="D3331:D3394" si="210">C3331-B3331</f>
        <v>1.7999999999999972</v>
      </c>
      <c r="E3331">
        <f t="shared" si="208"/>
        <v>12</v>
      </c>
      <c r="F3331">
        <f t="shared" ref="F3331:F3394" si="211">IF(E3331&lt;4,3,IF(E3331&lt;7,6,IF(E3331&lt;10,9,12)))</f>
        <v>12</v>
      </c>
      <c r="G3331">
        <f t="shared" si="209"/>
        <v>2019</v>
      </c>
    </row>
    <row r="3332" spans="1:7" x14ac:dyDescent="0.25">
      <c r="A3332" s="1">
        <f>focus_dlsp!A3333</f>
        <v>43826</v>
      </c>
      <c r="B3332">
        <f>VLOOKUP($A3332, focus_dlsp!$A:$AQ, MATCH(YEAR(dlsp_1_y_a!A3332), focus_dlsp!$2:$2, 0), 0)</f>
        <v>56.2</v>
      </c>
      <c r="C3332">
        <f>VLOOKUP($A3332, focus_dlsp!$A:$AQ, MATCH(YEAR(A3332)+1, focus_dlsp!$2:$2, 0), 0)</f>
        <v>58</v>
      </c>
      <c r="D3332">
        <f t="shared" si="210"/>
        <v>1.7999999999999972</v>
      </c>
      <c r="E3332">
        <f t="shared" si="208"/>
        <v>12</v>
      </c>
      <c r="F3332">
        <f t="shared" si="211"/>
        <v>12</v>
      </c>
      <c r="G3332">
        <f t="shared" si="209"/>
        <v>2019</v>
      </c>
    </row>
    <row r="3333" spans="1:7" x14ac:dyDescent="0.25">
      <c r="A3333" s="1">
        <f>focus_dlsp!A3334</f>
        <v>43829</v>
      </c>
      <c r="B3333">
        <f>VLOOKUP($A3333, focus_dlsp!$A:$AQ, MATCH(YEAR(dlsp_1_y_a!A3333), focus_dlsp!$2:$2, 0), 0)</f>
        <v>56.1</v>
      </c>
      <c r="C3333">
        <f>VLOOKUP($A3333, focus_dlsp!$A:$AQ, MATCH(YEAR(A3333)+1, focus_dlsp!$2:$2, 0), 0)</f>
        <v>58</v>
      </c>
      <c r="D3333">
        <f t="shared" si="210"/>
        <v>1.8999999999999986</v>
      </c>
      <c r="E3333">
        <f t="shared" si="208"/>
        <v>12</v>
      </c>
      <c r="F3333">
        <f t="shared" si="211"/>
        <v>12</v>
      </c>
      <c r="G3333">
        <f t="shared" si="209"/>
        <v>2019</v>
      </c>
    </row>
    <row r="3334" spans="1:7" x14ac:dyDescent="0.25">
      <c r="A3334" s="1">
        <f>focus_dlsp!A3335</f>
        <v>43830</v>
      </c>
      <c r="B3334">
        <f>VLOOKUP($A3334, focus_dlsp!$A:$AQ, MATCH(YEAR(dlsp_1_y_a!A3334), focus_dlsp!$2:$2, 0), 0)</f>
        <v>56.1</v>
      </c>
      <c r="C3334">
        <f>VLOOKUP($A3334, focus_dlsp!$A:$AQ, MATCH(YEAR(A3334)+1, focus_dlsp!$2:$2, 0), 0)</f>
        <v>58</v>
      </c>
      <c r="D3334">
        <f t="shared" si="210"/>
        <v>1.8999999999999986</v>
      </c>
      <c r="E3334">
        <f t="shared" si="208"/>
        <v>12</v>
      </c>
      <c r="F3334">
        <f t="shared" si="211"/>
        <v>12</v>
      </c>
      <c r="G3334">
        <f t="shared" si="209"/>
        <v>2019</v>
      </c>
    </row>
    <row r="3335" spans="1:7" x14ac:dyDescent="0.25">
      <c r="A3335" s="1">
        <f>focus_dlsp!A3336</f>
        <v>43832</v>
      </c>
      <c r="B3335">
        <f>VLOOKUP($A3335, focus_dlsp!$A:$AQ, MATCH(YEAR(dlsp_1_y_a!A3335), focus_dlsp!$2:$2, 0), 0)</f>
        <v>58.08</v>
      </c>
      <c r="C3335">
        <f>VLOOKUP($A3335, focus_dlsp!$A:$AQ, MATCH(YEAR(A3335)+1, focus_dlsp!$2:$2, 0), 0)</f>
        <v>59.2</v>
      </c>
      <c r="D3335">
        <f t="shared" si="210"/>
        <v>1.1200000000000045</v>
      </c>
      <c r="E3335">
        <f t="shared" si="208"/>
        <v>1</v>
      </c>
      <c r="F3335">
        <f t="shared" si="211"/>
        <v>3</v>
      </c>
      <c r="G3335">
        <f t="shared" si="209"/>
        <v>2020</v>
      </c>
    </row>
    <row r="3336" spans="1:7" x14ac:dyDescent="0.25">
      <c r="A3336" s="1">
        <f>focus_dlsp!A3337</f>
        <v>43833</v>
      </c>
      <c r="B3336">
        <f>VLOOKUP($A3336, focus_dlsp!$A:$AQ, MATCH(YEAR(dlsp_1_y_a!A3336), focus_dlsp!$2:$2, 0), 0)</f>
        <v>58.08</v>
      </c>
      <c r="C3336">
        <f>VLOOKUP($A3336, focus_dlsp!$A:$AQ, MATCH(YEAR(A3336)+1, focus_dlsp!$2:$2, 0), 0)</f>
        <v>59.2</v>
      </c>
      <c r="D3336">
        <f t="shared" si="210"/>
        <v>1.1200000000000045</v>
      </c>
      <c r="E3336">
        <f t="shared" si="208"/>
        <v>1</v>
      </c>
      <c r="F3336">
        <f t="shared" si="211"/>
        <v>3</v>
      </c>
      <c r="G3336">
        <f t="shared" si="209"/>
        <v>2020</v>
      </c>
    </row>
    <row r="3337" spans="1:7" x14ac:dyDescent="0.25">
      <c r="A3337" s="1">
        <f>focus_dlsp!A3338</f>
        <v>43836</v>
      </c>
      <c r="B3337">
        <f>VLOOKUP($A3337, focus_dlsp!$A:$AQ, MATCH(YEAR(dlsp_1_y_a!A3337), focus_dlsp!$2:$2, 0), 0)</f>
        <v>58.25</v>
      </c>
      <c r="C3337">
        <f>VLOOKUP($A3337, focus_dlsp!$A:$AQ, MATCH(YEAR(A3337)+1, focus_dlsp!$2:$2, 0), 0)</f>
        <v>59.4</v>
      </c>
      <c r="D3337">
        <f t="shared" si="210"/>
        <v>1.1499999999999986</v>
      </c>
      <c r="E3337">
        <f t="shared" si="208"/>
        <v>1</v>
      </c>
      <c r="F3337">
        <f t="shared" si="211"/>
        <v>3</v>
      </c>
      <c r="G3337">
        <f t="shared" si="209"/>
        <v>2020</v>
      </c>
    </row>
    <row r="3338" spans="1:7" x14ac:dyDescent="0.25">
      <c r="A3338" s="1">
        <f>focus_dlsp!A3339</f>
        <v>43837</v>
      </c>
      <c r="B3338">
        <f>VLOOKUP($A3338, focus_dlsp!$A:$AQ, MATCH(YEAR(dlsp_1_y_a!A3338), focus_dlsp!$2:$2, 0), 0)</f>
        <v>58.08</v>
      </c>
      <c r="C3338">
        <f>VLOOKUP($A3338, focus_dlsp!$A:$AQ, MATCH(YEAR(A3338)+1, focus_dlsp!$2:$2, 0), 0)</f>
        <v>59</v>
      </c>
      <c r="D3338">
        <f t="shared" si="210"/>
        <v>0.92000000000000171</v>
      </c>
      <c r="E3338">
        <f t="shared" si="208"/>
        <v>1</v>
      </c>
      <c r="F3338">
        <f t="shared" si="211"/>
        <v>3</v>
      </c>
      <c r="G3338">
        <f t="shared" si="209"/>
        <v>2020</v>
      </c>
    </row>
    <row r="3339" spans="1:7" x14ac:dyDescent="0.25">
      <c r="A3339" s="1">
        <f>focus_dlsp!A3340</f>
        <v>43838</v>
      </c>
      <c r="B3339">
        <f>VLOOKUP($A3339, focus_dlsp!$A:$AQ, MATCH(YEAR(dlsp_1_y_a!A3339), focus_dlsp!$2:$2, 0), 0)</f>
        <v>58.08</v>
      </c>
      <c r="C3339">
        <f>VLOOKUP($A3339, focus_dlsp!$A:$AQ, MATCH(YEAR(A3339)+1, focus_dlsp!$2:$2, 0), 0)</f>
        <v>59</v>
      </c>
      <c r="D3339">
        <f t="shared" si="210"/>
        <v>0.92000000000000171</v>
      </c>
      <c r="E3339">
        <f t="shared" si="208"/>
        <v>1</v>
      </c>
      <c r="F3339">
        <f t="shared" si="211"/>
        <v>3</v>
      </c>
      <c r="G3339">
        <f t="shared" si="209"/>
        <v>2020</v>
      </c>
    </row>
    <row r="3340" spans="1:7" x14ac:dyDescent="0.25">
      <c r="A3340" s="1">
        <f>focus_dlsp!A3341</f>
        <v>43839</v>
      </c>
      <c r="B3340">
        <f>VLOOKUP($A3340, focus_dlsp!$A:$AQ, MATCH(YEAR(dlsp_1_y_a!A3340), focus_dlsp!$2:$2, 0), 0)</f>
        <v>57.9</v>
      </c>
      <c r="C3340">
        <f>VLOOKUP($A3340, focus_dlsp!$A:$AQ, MATCH(YEAR(A3340)+1, focus_dlsp!$2:$2, 0), 0)</f>
        <v>58.3</v>
      </c>
      <c r="D3340">
        <f t="shared" si="210"/>
        <v>0.39999999999999858</v>
      </c>
      <c r="E3340">
        <f t="shared" si="208"/>
        <v>1</v>
      </c>
      <c r="F3340">
        <f t="shared" si="211"/>
        <v>3</v>
      </c>
      <c r="G3340">
        <f t="shared" si="209"/>
        <v>2020</v>
      </c>
    </row>
    <row r="3341" spans="1:7" x14ac:dyDescent="0.25">
      <c r="A3341" s="1">
        <f>focus_dlsp!A3342</f>
        <v>43840</v>
      </c>
      <c r="B3341">
        <f>VLOOKUP($A3341, focus_dlsp!$A:$AQ, MATCH(YEAR(dlsp_1_y_a!A3341), focus_dlsp!$2:$2, 0), 0)</f>
        <v>57.9</v>
      </c>
      <c r="C3341">
        <f>VLOOKUP($A3341, focus_dlsp!$A:$AQ, MATCH(YEAR(A3341)+1, focus_dlsp!$2:$2, 0), 0)</f>
        <v>58.3</v>
      </c>
      <c r="D3341">
        <f t="shared" si="210"/>
        <v>0.39999999999999858</v>
      </c>
      <c r="E3341">
        <f t="shared" si="208"/>
        <v>1</v>
      </c>
      <c r="F3341">
        <f t="shared" si="211"/>
        <v>3</v>
      </c>
      <c r="G3341">
        <f t="shared" si="209"/>
        <v>2020</v>
      </c>
    </row>
    <row r="3342" spans="1:7" x14ac:dyDescent="0.25">
      <c r="A3342" s="1">
        <f>focus_dlsp!A3343</f>
        <v>43843</v>
      </c>
      <c r="B3342">
        <f>VLOOKUP($A3342, focus_dlsp!$A:$AQ, MATCH(YEAR(dlsp_1_y_a!A3342), focus_dlsp!$2:$2, 0), 0)</f>
        <v>57.4</v>
      </c>
      <c r="C3342">
        <f>VLOOKUP($A3342, focus_dlsp!$A:$AQ, MATCH(YEAR(A3342)+1, focus_dlsp!$2:$2, 0), 0)</f>
        <v>57.97</v>
      </c>
      <c r="D3342">
        <f t="shared" si="210"/>
        <v>0.57000000000000028</v>
      </c>
      <c r="E3342">
        <f t="shared" si="208"/>
        <v>1</v>
      </c>
      <c r="F3342">
        <f t="shared" si="211"/>
        <v>3</v>
      </c>
      <c r="G3342">
        <f t="shared" si="209"/>
        <v>2020</v>
      </c>
    </row>
    <row r="3343" spans="1:7" x14ac:dyDescent="0.25">
      <c r="A3343" s="1">
        <f>focus_dlsp!A3344</f>
        <v>43844</v>
      </c>
      <c r="B3343">
        <f>VLOOKUP($A3343, focus_dlsp!$A:$AQ, MATCH(YEAR(dlsp_1_y_a!A3343), focus_dlsp!$2:$2, 0), 0)</f>
        <v>57.4</v>
      </c>
      <c r="C3343">
        <f>VLOOKUP($A3343, focus_dlsp!$A:$AQ, MATCH(YEAR(A3343)+1, focus_dlsp!$2:$2, 0), 0)</f>
        <v>57.97</v>
      </c>
      <c r="D3343">
        <f t="shared" si="210"/>
        <v>0.57000000000000028</v>
      </c>
      <c r="E3343">
        <f t="shared" si="208"/>
        <v>1</v>
      </c>
      <c r="F3343">
        <f t="shared" si="211"/>
        <v>3</v>
      </c>
      <c r="G3343">
        <f t="shared" si="209"/>
        <v>2020</v>
      </c>
    </row>
    <row r="3344" spans="1:7" x14ac:dyDescent="0.25">
      <c r="A3344" s="1">
        <f>focus_dlsp!A3345</f>
        <v>43845</v>
      </c>
      <c r="B3344">
        <f>VLOOKUP($A3344, focus_dlsp!$A:$AQ, MATCH(YEAR(dlsp_1_y_a!A3344), focus_dlsp!$2:$2, 0), 0)</f>
        <v>57.4</v>
      </c>
      <c r="C3344">
        <f>VLOOKUP($A3344, focus_dlsp!$A:$AQ, MATCH(YEAR(A3344)+1, focus_dlsp!$2:$2, 0), 0)</f>
        <v>57.97</v>
      </c>
      <c r="D3344">
        <f t="shared" si="210"/>
        <v>0.57000000000000028</v>
      </c>
      <c r="E3344">
        <f t="shared" si="208"/>
        <v>1</v>
      </c>
      <c r="F3344">
        <f t="shared" si="211"/>
        <v>3</v>
      </c>
      <c r="G3344">
        <f t="shared" si="209"/>
        <v>2020</v>
      </c>
    </row>
    <row r="3345" spans="1:7" x14ac:dyDescent="0.25">
      <c r="A3345" s="1">
        <f>focus_dlsp!A3346</f>
        <v>43846</v>
      </c>
      <c r="B3345">
        <f>VLOOKUP($A3345, focus_dlsp!$A:$AQ, MATCH(YEAR(dlsp_1_y_a!A3345), focus_dlsp!$2:$2, 0), 0)</f>
        <v>57.35</v>
      </c>
      <c r="C3345">
        <f>VLOOKUP($A3345, focus_dlsp!$A:$AQ, MATCH(YEAR(A3345)+1, focus_dlsp!$2:$2, 0), 0)</f>
        <v>58</v>
      </c>
      <c r="D3345">
        <f t="shared" si="210"/>
        <v>0.64999999999999858</v>
      </c>
      <c r="E3345">
        <f t="shared" si="208"/>
        <v>1</v>
      </c>
      <c r="F3345">
        <f t="shared" si="211"/>
        <v>3</v>
      </c>
      <c r="G3345">
        <f t="shared" si="209"/>
        <v>2020</v>
      </c>
    </row>
    <row r="3346" spans="1:7" x14ac:dyDescent="0.25">
      <c r="A3346" s="1">
        <f>focus_dlsp!A3347</f>
        <v>43847</v>
      </c>
      <c r="B3346">
        <f>VLOOKUP($A3346, focus_dlsp!$A:$AQ, MATCH(YEAR(dlsp_1_y_a!A3346), focus_dlsp!$2:$2, 0), 0)</f>
        <v>57.6</v>
      </c>
      <c r="C3346">
        <f>VLOOKUP($A3346, focus_dlsp!$A:$AQ, MATCH(YEAR(A3346)+1, focus_dlsp!$2:$2, 0), 0)</f>
        <v>58</v>
      </c>
      <c r="D3346">
        <f t="shared" si="210"/>
        <v>0.39999999999999858</v>
      </c>
      <c r="E3346">
        <f t="shared" si="208"/>
        <v>1</v>
      </c>
      <c r="F3346">
        <f t="shared" si="211"/>
        <v>3</v>
      </c>
      <c r="G3346">
        <f t="shared" si="209"/>
        <v>2020</v>
      </c>
    </row>
    <row r="3347" spans="1:7" x14ac:dyDescent="0.25">
      <c r="A3347" s="1">
        <f>focus_dlsp!A3348</f>
        <v>43850</v>
      </c>
      <c r="B3347">
        <f>VLOOKUP($A3347, focus_dlsp!$A:$AQ, MATCH(YEAR(dlsp_1_y_a!A3347), focus_dlsp!$2:$2, 0), 0)</f>
        <v>57.8</v>
      </c>
      <c r="C3347">
        <f>VLOOKUP($A3347, focus_dlsp!$A:$AQ, MATCH(YEAR(A3347)+1, focus_dlsp!$2:$2, 0), 0)</f>
        <v>58</v>
      </c>
      <c r="D3347">
        <f t="shared" si="210"/>
        <v>0.20000000000000284</v>
      </c>
      <c r="E3347">
        <f t="shared" si="208"/>
        <v>1</v>
      </c>
      <c r="F3347">
        <f t="shared" si="211"/>
        <v>3</v>
      </c>
      <c r="G3347">
        <f t="shared" si="209"/>
        <v>2020</v>
      </c>
    </row>
    <row r="3348" spans="1:7" x14ac:dyDescent="0.25">
      <c r="A3348" s="1">
        <f>focus_dlsp!A3349</f>
        <v>43851</v>
      </c>
      <c r="B3348">
        <f>VLOOKUP($A3348, focus_dlsp!$A:$AQ, MATCH(YEAR(dlsp_1_y_a!A3348), focus_dlsp!$2:$2, 0), 0)</f>
        <v>57.8</v>
      </c>
      <c r="C3348">
        <f>VLOOKUP($A3348, focus_dlsp!$A:$AQ, MATCH(YEAR(A3348)+1, focus_dlsp!$2:$2, 0), 0)</f>
        <v>58</v>
      </c>
      <c r="D3348">
        <f t="shared" si="210"/>
        <v>0.20000000000000284</v>
      </c>
      <c r="E3348">
        <f t="shared" si="208"/>
        <v>1</v>
      </c>
      <c r="F3348">
        <f t="shared" si="211"/>
        <v>3</v>
      </c>
      <c r="G3348">
        <f t="shared" si="209"/>
        <v>2020</v>
      </c>
    </row>
    <row r="3349" spans="1:7" x14ac:dyDescent="0.25">
      <c r="A3349" s="1">
        <f>focus_dlsp!A3350</f>
        <v>43852</v>
      </c>
      <c r="B3349">
        <f>VLOOKUP($A3349, focus_dlsp!$A:$AQ, MATCH(YEAR(dlsp_1_y_a!A3349), focus_dlsp!$2:$2, 0), 0)</f>
        <v>57.8</v>
      </c>
      <c r="C3349">
        <f>VLOOKUP($A3349, focus_dlsp!$A:$AQ, MATCH(YEAR(A3349)+1, focus_dlsp!$2:$2, 0), 0)</f>
        <v>58</v>
      </c>
      <c r="D3349">
        <f t="shared" si="210"/>
        <v>0.20000000000000284</v>
      </c>
      <c r="E3349">
        <f t="shared" si="208"/>
        <v>1</v>
      </c>
      <c r="F3349">
        <f t="shared" si="211"/>
        <v>3</v>
      </c>
      <c r="G3349">
        <f t="shared" si="209"/>
        <v>2020</v>
      </c>
    </row>
    <row r="3350" spans="1:7" x14ac:dyDescent="0.25">
      <c r="A3350" s="1">
        <f>focus_dlsp!A3351</f>
        <v>43853</v>
      </c>
      <c r="B3350">
        <f>VLOOKUP($A3350, focus_dlsp!$A:$AQ, MATCH(YEAR(dlsp_1_y_a!A3350), focus_dlsp!$2:$2, 0), 0)</f>
        <v>57.8</v>
      </c>
      <c r="C3350">
        <f>VLOOKUP($A3350, focus_dlsp!$A:$AQ, MATCH(YEAR(A3350)+1, focus_dlsp!$2:$2, 0), 0)</f>
        <v>58</v>
      </c>
      <c r="D3350">
        <f t="shared" si="210"/>
        <v>0.20000000000000284</v>
      </c>
      <c r="E3350">
        <f t="shared" si="208"/>
        <v>1</v>
      </c>
      <c r="F3350">
        <f t="shared" si="211"/>
        <v>3</v>
      </c>
      <c r="G3350">
        <f t="shared" si="209"/>
        <v>2020</v>
      </c>
    </row>
    <row r="3351" spans="1:7" x14ac:dyDescent="0.25">
      <c r="A3351" s="1">
        <f>focus_dlsp!A3352</f>
        <v>43854</v>
      </c>
      <c r="B3351">
        <f>VLOOKUP($A3351, focus_dlsp!$A:$AQ, MATCH(YEAR(dlsp_1_y_a!A3351), focus_dlsp!$2:$2, 0), 0)</f>
        <v>57.8</v>
      </c>
      <c r="C3351">
        <f>VLOOKUP($A3351, focus_dlsp!$A:$AQ, MATCH(YEAR(A3351)+1, focus_dlsp!$2:$2, 0), 0)</f>
        <v>58</v>
      </c>
      <c r="D3351">
        <f t="shared" si="210"/>
        <v>0.20000000000000284</v>
      </c>
      <c r="E3351">
        <f t="shared" si="208"/>
        <v>1</v>
      </c>
      <c r="F3351">
        <f t="shared" si="211"/>
        <v>3</v>
      </c>
      <c r="G3351">
        <f t="shared" si="209"/>
        <v>2020</v>
      </c>
    </row>
    <row r="3352" spans="1:7" x14ac:dyDescent="0.25">
      <c r="A3352" s="1">
        <f>focus_dlsp!A3353</f>
        <v>43857</v>
      </c>
      <c r="B3352">
        <f>VLOOKUP($A3352, focus_dlsp!$A:$AQ, MATCH(YEAR(dlsp_1_y_a!A3352), focus_dlsp!$2:$2, 0), 0)</f>
        <v>57.8</v>
      </c>
      <c r="C3352">
        <f>VLOOKUP($A3352, focus_dlsp!$A:$AQ, MATCH(YEAR(A3352)+1, focus_dlsp!$2:$2, 0), 0)</f>
        <v>58</v>
      </c>
      <c r="D3352">
        <f t="shared" si="210"/>
        <v>0.20000000000000284</v>
      </c>
      <c r="E3352">
        <f t="shared" si="208"/>
        <v>1</v>
      </c>
      <c r="F3352">
        <f t="shared" si="211"/>
        <v>3</v>
      </c>
      <c r="G3352">
        <f t="shared" si="209"/>
        <v>2020</v>
      </c>
    </row>
    <row r="3353" spans="1:7" x14ac:dyDescent="0.25">
      <c r="A3353" s="1">
        <f>focus_dlsp!A3354</f>
        <v>43858</v>
      </c>
      <c r="B3353">
        <f>VLOOKUP($A3353, focus_dlsp!$A:$AQ, MATCH(YEAR(dlsp_1_y_a!A3353), focus_dlsp!$2:$2, 0), 0)</f>
        <v>57.8</v>
      </c>
      <c r="C3353">
        <f>VLOOKUP($A3353, focus_dlsp!$A:$AQ, MATCH(YEAR(A3353)+1, focus_dlsp!$2:$2, 0), 0)</f>
        <v>58</v>
      </c>
      <c r="D3353">
        <f t="shared" si="210"/>
        <v>0.20000000000000284</v>
      </c>
      <c r="E3353">
        <f t="shared" si="208"/>
        <v>1</v>
      </c>
      <c r="F3353">
        <f t="shared" si="211"/>
        <v>3</v>
      </c>
      <c r="G3353">
        <f t="shared" si="209"/>
        <v>2020</v>
      </c>
    </row>
    <row r="3354" spans="1:7" x14ac:dyDescent="0.25">
      <c r="A3354" s="1">
        <f>focus_dlsp!A3355</f>
        <v>43859</v>
      </c>
      <c r="B3354">
        <f>VLOOKUP($A3354, focus_dlsp!$A:$AQ, MATCH(YEAR(dlsp_1_y_a!A3354), focus_dlsp!$2:$2, 0), 0)</f>
        <v>57.8</v>
      </c>
      <c r="C3354">
        <f>VLOOKUP($A3354, focus_dlsp!$A:$AQ, MATCH(YEAR(A3354)+1, focus_dlsp!$2:$2, 0), 0)</f>
        <v>58</v>
      </c>
      <c r="D3354">
        <f t="shared" si="210"/>
        <v>0.20000000000000284</v>
      </c>
      <c r="E3354">
        <f t="shared" si="208"/>
        <v>1</v>
      </c>
      <c r="F3354">
        <f t="shared" si="211"/>
        <v>3</v>
      </c>
      <c r="G3354">
        <f t="shared" si="209"/>
        <v>2020</v>
      </c>
    </row>
    <row r="3355" spans="1:7" x14ac:dyDescent="0.25">
      <c r="A3355" s="1">
        <f>focus_dlsp!A3356</f>
        <v>43860</v>
      </c>
      <c r="B3355">
        <f>VLOOKUP($A3355, focus_dlsp!$A:$AQ, MATCH(YEAR(dlsp_1_y_a!A3355), focus_dlsp!$2:$2, 0), 0)</f>
        <v>57.4</v>
      </c>
      <c r="C3355">
        <f>VLOOKUP($A3355, focus_dlsp!$A:$AQ, MATCH(YEAR(A3355)+1, focus_dlsp!$2:$2, 0), 0)</f>
        <v>58</v>
      </c>
      <c r="D3355">
        <f t="shared" si="210"/>
        <v>0.60000000000000142</v>
      </c>
      <c r="E3355">
        <f t="shared" si="208"/>
        <v>1</v>
      </c>
      <c r="F3355">
        <f t="shared" si="211"/>
        <v>3</v>
      </c>
      <c r="G3355">
        <f t="shared" si="209"/>
        <v>2020</v>
      </c>
    </row>
    <row r="3356" spans="1:7" x14ac:dyDescent="0.25">
      <c r="A3356" s="1">
        <f>focus_dlsp!A3357</f>
        <v>43861</v>
      </c>
      <c r="B3356">
        <f>VLOOKUP($A3356, focus_dlsp!$A:$AQ, MATCH(YEAR(dlsp_1_y_a!A3356), focus_dlsp!$2:$2, 0), 0)</f>
        <v>56.9</v>
      </c>
      <c r="C3356">
        <f>VLOOKUP($A3356, focus_dlsp!$A:$AQ, MATCH(YEAR(A3356)+1, focus_dlsp!$2:$2, 0), 0)</f>
        <v>58</v>
      </c>
      <c r="D3356">
        <f t="shared" si="210"/>
        <v>1.1000000000000014</v>
      </c>
      <c r="E3356">
        <f t="shared" si="208"/>
        <v>1</v>
      </c>
      <c r="F3356">
        <f t="shared" si="211"/>
        <v>3</v>
      </c>
      <c r="G3356">
        <f t="shared" si="209"/>
        <v>2020</v>
      </c>
    </row>
    <row r="3357" spans="1:7" x14ac:dyDescent="0.25">
      <c r="A3357" s="1">
        <f>focus_dlsp!A3358</f>
        <v>43864</v>
      </c>
      <c r="B3357">
        <f>VLOOKUP($A3357, focus_dlsp!$A:$AQ, MATCH(YEAR(dlsp_1_y_a!A3357), focus_dlsp!$2:$2, 0), 0)</f>
        <v>56.9</v>
      </c>
      <c r="C3357">
        <f>VLOOKUP($A3357, focus_dlsp!$A:$AQ, MATCH(YEAR(A3357)+1, focus_dlsp!$2:$2, 0), 0)</f>
        <v>58</v>
      </c>
      <c r="D3357">
        <f t="shared" si="210"/>
        <v>1.1000000000000014</v>
      </c>
      <c r="E3357">
        <f t="shared" si="208"/>
        <v>2</v>
      </c>
      <c r="F3357">
        <f t="shared" si="211"/>
        <v>3</v>
      </c>
      <c r="G3357">
        <f t="shared" si="209"/>
        <v>2020</v>
      </c>
    </row>
    <row r="3358" spans="1:7" x14ac:dyDescent="0.25">
      <c r="A3358" s="1">
        <f>focus_dlsp!A3359</f>
        <v>43865</v>
      </c>
      <c r="B3358">
        <f>VLOOKUP($A3358, focus_dlsp!$A:$AQ, MATCH(YEAR(dlsp_1_y_a!A3358), focus_dlsp!$2:$2, 0), 0)</f>
        <v>56.9</v>
      </c>
      <c r="C3358">
        <f>VLOOKUP($A3358, focus_dlsp!$A:$AQ, MATCH(YEAR(A3358)+1, focus_dlsp!$2:$2, 0), 0)</f>
        <v>58</v>
      </c>
      <c r="D3358">
        <f t="shared" si="210"/>
        <v>1.1000000000000014</v>
      </c>
      <c r="E3358">
        <f t="shared" si="208"/>
        <v>2</v>
      </c>
      <c r="F3358">
        <f t="shared" si="211"/>
        <v>3</v>
      </c>
      <c r="G3358">
        <f t="shared" si="209"/>
        <v>2020</v>
      </c>
    </row>
    <row r="3359" spans="1:7" x14ac:dyDescent="0.25">
      <c r="A3359" s="1">
        <f>focus_dlsp!A3360</f>
        <v>43866</v>
      </c>
      <c r="B3359">
        <f>VLOOKUP($A3359, focus_dlsp!$A:$AQ, MATCH(YEAR(dlsp_1_y_a!A3359), focus_dlsp!$2:$2, 0), 0)</f>
        <v>56.9</v>
      </c>
      <c r="C3359">
        <f>VLOOKUP($A3359, focus_dlsp!$A:$AQ, MATCH(YEAR(A3359)+1, focus_dlsp!$2:$2, 0), 0)</f>
        <v>58</v>
      </c>
      <c r="D3359">
        <f t="shared" si="210"/>
        <v>1.1000000000000014</v>
      </c>
      <c r="E3359">
        <f t="shared" si="208"/>
        <v>2</v>
      </c>
      <c r="F3359">
        <f t="shared" si="211"/>
        <v>3</v>
      </c>
      <c r="G3359">
        <f t="shared" si="209"/>
        <v>2020</v>
      </c>
    </row>
    <row r="3360" spans="1:7" x14ac:dyDescent="0.25">
      <c r="A3360" s="1">
        <f>focus_dlsp!A3361</f>
        <v>43867</v>
      </c>
      <c r="B3360">
        <f>VLOOKUP($A3360, focus_dlsp!$A:$AQ, MATCH(YEAR(dlsp_1_y_a!A3360), focus_dlsp!$2:$2, 0), 0)</f>
        <v>56.9</v>
      </c>
      <c r="C3360">
        <f>VLOOKUP($A3360, focus_dlsp!$A:$AQ, MATCH(YEAR(A3360)+1, focus_dlsp!$2:$2, 0), 0)</f>
        <v>58</v>
      </c>
      <c r="D3360">
        <f t="shared" si="210"/>
        <v>1.1000000000000014</v>
      </c>
      <c r="E3360">
        <f t="shared" si="208"/>
        <v>2</v>
      </c>
      <c r="F3360">
        <f t="shared" si="211"/>
        <v>3</v>
      </c>
      <c r="G3360">
        <f t="shared" si="209"/>
        <v>2020</v>
      </c>
    </row>
    <row r="3361" spans="1:7" x14ac:dyDescent="0.25">
      <c r="A3361" s="1">
        <f>focus_dlsp!A3362</f>
        <v>43868</v>
      </c>
      <c r="B3361">
        <f>VLOOKUP($A3361, focus_dlsp!$A:$AQ, MATCH(YEAR(dlsp_1_y_a!A3361), focus_dlsp!$2:$2, 0), 0)</f>
        <v>56.9</v>
      </c>
      <c r="C3361">
        <f>VLOOKUP($A3361, focus_dlsp!$A:$AQ, MATCH(YEAR(A3361)+1, focus_dlsp!$2:$2, 0), 0)</f>
        <v>58</v>
      </c>
      <c r="D3361">
        <f t="shared" si="210"/>
        <v>1.1000000000000014</v>
      </c>
      <c r="E3361">
        <f t="shared" si="208"/>
        <v>2</v>
      </c>
      <c r="F3361">
        <f t="shared" si="211"/>
        <v>3</v>
      </c>
      <c r="G3361">
        <f t="shared" si="209"/>
        <v>2020</v>
      </c>
    </row>
    <row r="3362" spans="1:7" x14ac:dyDescent="0.25">
      <c r="A3362" s="1">
        <f>focus_dlsp!A3363</f>
        <v>43871</v>
      </c>
      <c r="B3362">
        <f>VLOOKUP($A3362, focus_dlsp!$A:$AQ, MATCH(YEAR(dlsp_1_y_a!A3362), focus_dlsp!$2:$2, 0), 0)</f>
        <v>56.9</v>
      </c>
      <c r="C3362">
        <f>VLOOKUP($A3362, focus_dlsp!$A:$AQ, MATCH(YEAR(A3362)+1, focus_dlsp!$2:$2, 0), 0)</f>
        <v>58</v>
      </c>
      <c r="D3362">
        <f t="shared" si="210"/>
        <v>1.1000000000000014</v>
      </c>
      <c r="E3362">
        <f t="shared" si="208"/>
        <v>2</v>
      </c>
      <c r="F3362">
        <f t="shared" si="211"/>
        <v>3</v>
      </c>
      <c r="G3362">
        <f t="shared" si="209"/>
        <v>2020</v>
      </c>
    </row>
    <row r="3363" spans="1:7" x14ac:dyDescent="0.25">
      <c r="A3363" s="1">
        <f>focus_dlsp!A3364</f>
        <v>43872</v>
      </c>
      <c r="B3363">
        <f>VLOOKUP($A3363, focus_dlsp!$A:$AQ, MATCH(YEAR(dlsp_1_y_a!A3363), focus_dlsp!$2:$2, 0), 0)</f>
        <v>56.88</v>
      </c>
      <c r="C3363">
        <f>VLOOKUP($A3363, focus_dlsp!$A:$AQ, MATCH(YEAR(A3363)+1, focus_dlsp!$2:$2, 0), 0)</f>
        <v>57.97</v>
      </c>
      <c r="D3363">
        <f t="shared" si="210"/>
        <v>1.0899999999999963</v>
      </c>
      <c r="E3363">
        <f t="shared" si="208"/>
        <v>2</v>
      </c>
      <c r="F3363">
        <f t="shared" si="211"/>
        <v>3</v>
      </c>
      <c r="G3363">
        <f t="shared" si="209"/>
        <v>2020</v>
      </c>
    </row>
    <row r="3364" spans="1:7" x14ac:dyDescent="0.25">
      <c r="A3364" s="1">
        <f>focus_dlsp!A3365</f>
        <v>43873</v>
      </c>
      <c r="B3364">
        <f>VLOOKUP($A3364, focus_dlsp!$A:$AQ, MATCH(YEAR(dlsp_1_y_a!A3364), focus_dlsp!$2:$2, 0), 0)</f>
        <v>56.88</v>
      </c>
      <c r="C3364">
        <f>VLOOKUP($A3364, focus_dlsp!$A:$AQ, MATCH(YEAR(A3364)+1, focus_dlsp!$2:$2, 0), 0)</f>
        <v>57.97</v>
      </c>
      <c r="D3364">
        <f t="shared" si="210"/>
        <v>1.0899999999999963</v>
      </c>
      <c r="E3364">
        <f t="shared" si="208"/>
        <v>2</v>
      </c>
      <c r="F3364">
        <f t="shared" si="211"/>
        <v>3</v>
      </c>
      <c r="G3364">
        <f t="shared" si="209"/>
        <v>2020</v>
      </c>
    </row>
    <row r="3365" spans="1:7" x14ac:dyDescent="0.25">
      <c r="A3365" s="1">
        <f>focus_dlsp!A3366</f>
        <v>43874</v>
      </c>
      <c r="B3365">
        <f>VLOOKUP($A3365, focus_dlsp!$A:$AQ, MATCH(YEAR(dlsp_1_y_a!A3365), focus_dlsp!$2:$2, 0), 0)</f>
        <v>56.89</v>
      </c>
      <c r="C3365">
        <f>VLOOKUP($A3365, focus_dlsp!$A:$AQ, MATCH(YEAR(A3365)+1, focus_dlsp!$2:$2, 0), 0)</f>
        <v>58</v>
      </c>
      <c r="D3365">
        <f t="shared" si="210"/>
        <v>1.1099999999999994</v>
      </c>
      <c r="E3365">
        <f t="shared" si="208"/>
        <v>2</v>
      </c>
      <c r="F3365">
        <f t="shared" si="211"/>
        <v>3</v>
      </c>
      <c r="G3365">
        <f t="shared" si="209"/>
        <v>2020</v>
      </c>
    </row>
    <row r="3366" spans="1:7" x14ac:dyDescent="0.25">
      <c r="A3366" s="1">
        <f>focus_dlsp!A3367</f>
        <v>43875</v>
      </c>
      <c r="B3366">
        <f>VLOOKUP($A3366, focus_dlsp!$A:$AQ, MATCH(YEAR(dlsp_1_y_a!A3366), focus_dlsp!$2:$2, 0), 0)</f>
        <v>56.89</v>
      </c>
      <c r="C3366">
        <f>VLOOKUP($A3366, focus_dlsp!$A:$AQ, MATCH(YEAR(A3366)+1, focus_dlsp!$2:$2, 0), 0)</f>
        <v>58</v>
      </c>
      <c r="D3366">
        <f t="shared" si="210"/>
        <v>1.1099999999999994</v>
      </c>
      <c r="E3366">
        <f t="shared" si="208"/>
        <v>2</v>
      </c>
      <c r="F3366">
        <f t="shared" si="211"/>
        <v>3</v>
      </c>
      <c r="G3366">
        <f t="shared" si="209"/>
        <v>2020</v>
      </c>
    </row>
    <row r="3367" spans="1:7" x14ac:dyDescent="0.25">
      <c r="A3367" s="1">
        <f>focus_dlsp!A3368</f>
        <v>43878</v>
      </c>
      <c r="B3367">
        <f>VLOOKUP($A3367, focus_dlsp!$A:$AQ, MATCH(YEAR(dlsp_1_y_a!A3367), focus_dlsp!$2:$2, 0), 0)</f>
        <v>56.77</v>
      </c>
      <c r="C3367">
        <f>VLOOKUP($A3367, focus_dlsp!$A:$AQ, MATCH(YEAR(A3367)+1, focus_dlsp!$2:$2, 0), 0)</f>
        <v>57.95</v>
      </c>
      <c r="D3367">
        <f t="shared" si="210"/>
        <v>1.1799999999999997</v>
      </c>
      <c r="E3367">
        <f t="shared" si="208"/>
        <v>2</v>
      </c>
      <c r="F3367">
        <f t="shared" si="211"/>
        <v>3</v>
      </c>
      <c r="G3367">
        <f t="shared" si="209"/>
        <v>2020</v>
      </c>
    </row>
    <row r="3368" spans="1:7" x14ac:dyDescent="0.25">
      <c r="A3368" s="1">
        <f>focus_dlsp!A3369</f>
        <v>43879</v>
      </c>
      <c r="B3368">
        <f>VLOOKUP($A3368, focus_dlsp!$A:$AQ, MATCH(YEAR(dlsp_1_y_a!A3368), focus_dlsp!$2:$2, 0), 0)</f>
        <v>56.77</v>
      </c>
      <c r="C3368">
        <f>VLOOKUP($A3368, focus_dlsp!$A:$AQ, MATCH(YEAR(A3368)+1, focus_dlsp!$2:$2, 0), 0)</f>
        <v>57.95</v>
      </c>
      <c r="D3368">
        <f t="shared" si="210"/>
        <v>1.1799999999999997</v>
      </c>
      <c r="E3368">
        <f t="shared" si="208"/>
        <v>2</v>
      </c>
      <c r="F3368">
        <f t="shared" si="211"/>
        <v>3</v>
      </c>
      <c r="G3368">
        <f t="shared" si="209"/>
        <v>2020</v>
      </c>
    </row>
    <row r="3369" spans="1:7" x14ac:dyDescent="0.25">
      <c r="A3369" s="1">
        <f>focus_dlsp!A3370</f>
        <v>43880</v>
      </c>
      <c r="B3369">
        <f>VLOOKUP($A3369, focus_dlsp!$A:$AQ, MATCH(YEAR(dlsp_1_y_a!A3369), focus_dlsp!$2:$2, 0), 0)</f>
        <v>56.77</v>
      </c>
      <c r="C3369">
        <f>VLOOKUP($A3369, focus_dlsp!$A:$AQ, MATCH(YEAR(A3369)+1, focus_dlsp!$2:$2, 0), 0)</f>
        <v>57.95</v>
      </c>
      <c r="D3369">
        <f t="shared" si="210"/>
        <v>1.1799999999999997</v>
      </c>
      <c r="E3369">
        <f t="shared" si="208"/>
        <v>2</v>
      </c>
      <c r="F3369">
        <f t="shared" si="211"/>
        <v>3</v>
      </c>
      <c r="G3369">
        <f t="shared" si="209"/>
        <v>2020</v>
      </c>
    </row>
    <row r="3370" spans="1:7" x14ac:dyDescent="0.25">
      <c r="A3370" s="1">
        <f>focus_dlsp!A3371</f>
        <v>43881</v>
      </c>
      <c r="B3370">
        <f>VLOOKUP($A3370, focus_dlsp!$A:$AQ, MATCH(YEAR(dlsp_1_y_a!A3370), focus_dlsp!$2:$2, 0), 0)</f>
        <v>56.77</v>
      </c>
      <c r="C3370">
        <f>VLOOKUP($A3370, focus_dlsp!$A:$AQ, MATCH(YEAR(A3370)+1, focus_dlsp!$2:$2, 0), 0)</f>
        <v>57.95</v>
      </c>
      <c r="D3370">
        <f t="shared" si="210"/>
        <v>1.1799999999999997</v>
      </c>
      <c r="E3370">
        <f t="shared" si="208"/>
        <v>2</v>
      </c>
      <c r="F3370">
        <f t="shared" si="211"/>
        <v>3</v>
      </c>
      <c r="G3370">
        <f t="shared" si="209"/>
        <v>2020</v>
      </c>
    </row>
    <row r="3371" spans="1:7" x14ac:dyDescent="0.25">
      <c r="A3371" s="1">
        <f>focus_dlsp!A3372</f>
        <v>43882</v>
      </c>
      <c r="B3371">
        <f>VLOOKUP($A3371, focus_dlsp!$A:$AQ, MATCH(YEAR(dlsp_1_y_a!A3371), focus_dlsp!$2:$2, 0), 0)</f>
        <v>56.77</v>
      </c>
      <c r="C3371">
        <f>VLOOKUP($A3371, focus_dlsp!$A:$AQ, MATCH(YEAR(A3371)+1, focus_dlsp!$2:$2, 0), 0)</f>
        <v>57.7</v>
      </c>
      <c r="D3371">
        <f t="shared" si="210"/>
        <v>0.92999999999999972</v>
      </c>
      <c r="E3371">
        <f t="shared" si="208"/>
        <v>2</v>
      </c>
      <c r="F3371">
        <f t="shared" si="211"/>
        <v>3</v>
      </c>
      <c r="G3371">
        <f t="shared" si="209"/>
        <v>2020</v>
      </c>
    </row>
    <row r="3372" spans="1:7" x14ac:dyDescent="0.25">
      <c r="A3372" s="1">
        <f>focus_dlsp!A3373</f>
        <v>43887</v>
      </c>
      <c r="B3372">
        <f>VLOOKUP($A3372, focus_dlsp!$A:$AQ, MATCH(YEAR(dlsp_1_y_a!A3372), focus_dlsp!$2:$2, 0), 0)</f>
        <v>56.63</v>
      </c>
      <c r="C3372">
        <f>VLOOKUP($A3372, focus_dlsp!$A:$AQ, MATCH(YEAR(A3372)+1, focus_dlsp!$2:$2, 0), 0)</f>
        <v>57.55</v>
      </c>
      <c r="D3372">
        <f t="shared" si="210"/>
        <v>0.9199999999999946</v>
      </c>
      <c r="E3372">
        <f t="shared" si="208"/>
        <v>2</v>
      </c>
      <c r="F3372">
        <f t="shared" si="211"/>
        <v>3</v>
      </c>
      <c r="G3372">
        <f t="shared" si="209"/>
        <v>2020</v>
      </c>
    </row>
    <row r="3373" spans="1:7" x14ac:dyDescent="0.25">
      <c r="A3373" s="1">
        <f>focus_dlsp!A3374</f>
        <v>43888</v>
      </c>
      <c r="B3373">
        <f>VLOOKUP($A3373, focus_dlsp!$A:$AQ, MATCH(YEAR(dlsp_1_y_a!A3373), focus_dlsp!$2:$2, 0), 0)</f>
        <v>56.9</v>
      </c>
      <c r="C3373">
        <f>VLOOKUP($A3373, focus_dlsp!$A:$AQ, MATCH(YEAR(A3373)+1, focus_dlsp!$2:$2, 0), 0)</f>
        <v>57.82</v>
      </c>
      <c r="D3373">
        <f t="shared" si="210"/>
        <v>0.92000000000000171</v>
      </c>
      <c r="E3373">
        <f t="shared" si="208"/>
        <v>2</v>
      </c>
      <c r="F3373">
        <f t="shared" si="211"/>
        <v>3</v>
      </c>
      <c r="G3373">
        <f t="shared" si="209"/>
        <v>2020</v>
      </c>
    </row>
    <row r="3374" spans="1:7" x14ac:dyDescent="0.25">
      <c r="A3374" s="1">
        <f>focus_dlsp!A3375</f>
        <v>43889</v>
      </c>
      <c r="B3374">
        <f>VLOOKUP($A3374, focus_dlsp!$A:$AQ, MATCH(YEAR(dlsp_1_y_a!A3374), focus_dlsp!$2:$2, 0), 0)</f>
        <v>56.9</v>
      </c>
      <c r="C3374">
        <f>VLOOKUP($A3374, focus_dlsp!$A:$AQ, MATCH(YEAR(A3374)+1, focus_dlsp!$2:$2, 0), 0)</f>
        <v>57.82</v>
      </c>
      <c r="D3374">
        <f t="shared" si="210"/>
        <v>0.92000000000000171</v>
      </c>
      <c r="E3374">
        <f t="shared" si="208"/>
        <v>2</v>
      </c>
      <c r="F3374">
        <f t="shared" si="211"/>
        <v>3</v>
      </c>
      <c r="G3374">
        <f t="shared" si="209"/>
        <v>2020</v>
      </c>
    </row>
    <row r="3375" spans="1:7" x14ac:dyDescent="0.25">
      <c r="A3375" s="1">
        <f>focus_dlsp!A3376</f>
        <v>43892</v>
      </c>
      <c r="B3375">
        <f>VLOOKUP($A3375, focus_dlsp!$A:$AQ, MATCH(YEAR(dlsp_1_y_a!A3375), focus_dlsp!$2:$2, 0), 0)</f>
        <v>56.9</v>
      </c>
      <c r="C3375">
        <f>VLOOKUP($A3375, focus_dlsp!$A:$AQ, MATCH(YEAR(A3375)+1, focus_dlsp!$2:$2, 0), 0)</f>
        <v>57.7</v>
      </c>
      <c r="D3375">
        <f t="shared" si="210"/>
        <v>0.80000000000000426</v>
      </c>
      <c r="E3375">
        <f t="shared" si="208"/>
        <v>3</v>
      </c>
      <c r="F3375">
        <f t="shared" si="211"/>
        <v>3</v>
      </c>
      <c r="G3375">
        <f t="shared" si="209"/>
        <v>2020</v>
      </c>
    </row>
    <row r="3376" spans="1:7" x14ac:dyDescent="0.25">
      <c r="A3376" s="1">
        <f>focus_dlsp!A3377</f>
        <v>43893</v>
      </c>
      <c r="B3376">
        <f>VLOOKUP($A3376, focus_dlsp!$A:$AQ, MATCH(YEAR(dlsp_1_y_a!A3376), focus_dlsp!$2:$2, 0), 0)</f>
        <v>56.9</v>
      </c>
      <c r="C3376">
        <f>VLOOKUP($A3376, focus_dlsp!$A:$AQ, MATCH(YEAR(A3376)+1, focus_dlsp!$2:$2, 0), 0)</f>
        <v>57.55</v>
      </c>
      <c r="D3376">
        <f t="shared" si="210"/>
        <v>0.64999999999999858</v>
      </c>
      <c r="E3376">
        <f t="shared" si="208"/>
        <v>3</v>
      </c>
      <c r="F3376">
        <f t="shared" si="211"/>
        <v>3</v>
      </c>
      <c r="G3376">
        <f t="shared" si="209"/>
        <v>2020</v>
      </c>
    </row>
    <row r="3377" spans="1:7" x14ac:dyDescent="0.25">
      <c r="A3377" s="1">
        <f>focus_dlsp!A3378</f>
        <v>43894</v>
      </c>
      <c r="B3377">
        <f>VLOOKUP($A3377, focus_dlsp!$A:$AQ, MATCH(YEAR(dlsp_1_y_a!A3377), focus_dlsp!$2:$2, 0), 0)</f>
        <v>56.9</v>
      </c>
      <c r="C3377">
        <f>VLOOKUP($A3377, focus_dlsp!$A:$AQ, MATCH(YEAR(A3377)+1, focus_dlsp!$2:$2, 0), 0)</f>
        <v>57.82</v>
      </c>
      <c r="D3377">
        <f t="shared" si="210"/>
        <v>0.92000000000000171</v>
      </c>
      <c r="E3377">
        <f t="shared" si="208"/>
        <v>3</v>
      </c>
      <c r="F3377">
        <f t="shared" si="211"/>
        <v>3</v>
      </c>
      <c r="G3377">
        <f t="shared" si="209"/>
        <v>2020</v>
      </c>
    </row>
    <row r="3378" spans="1:7" x14ac:dyDescent="0.25">
      <c r="A3378" s="1">
        <f>focus_dlsp!A3379</f>
        <v>43895</v>
      </c>
      <c r="B3378">
        <f>VLOOKUP($A3378, focus_dlsp!$A:$AQ, MATCH(YEAR(dlsp_1_y_a!A3378), focus_dlsp!$2:$2, 0), 0)</f>
        <v>56.6</v>
      </c>
      <c r="C3378">
        <f>VLOOKUP($A3378, focus_dlsp!$A:$AQ, MATCH(YEAR(A3378)+1, focus_dlsp!$2:$2, 0), 0)</f>
        <v>57.25</v>
      </c>
      <c r="D3378">
        <f t="shared" si="210"/>
        <v>0.64999999999999858</v>
      </c>
      <c r="E3378">
        <f t="shared" si="208"/>
        <v>3</v>
      </c>
      <c r="F3378">
        <f t="shared" si="211"/>
        <v>3</v>
      </c>
      <c r="G3378">
        <f t="shared" si="209"/>
        <v>2020</v>
      </c>
    </row>
    <row r="3379" spans="1:7" x14ac:dyDescent="0.25">
      <c r="A3379" s="1">
        <f>focus_dlsp!A3380</f>
        <v>43896</v>
      </c>
      <c r="B3379">
        <f>VLOOKUP($A3379, focus_dlsp!$A:$AQ, MATCH(YEAR(dlsp_1_y_a!A3379), focus_dlsp!$2:$2, 0), 0)</f>
        <v>56.6</v>
      </c>
      <c r="C3379">
        <f>VLOOKUP($A3379, focus_dlsp!$A:$AQ, MATCH(YEAR(A3379)+1, focus_dlsp!$2:$2, 0), 0)</f>
        <v>57.45</v>
      </c>
      <c r="D3379">
        <f t="shared" si="210"/>
        <v>0.85000000000000142</v>
      </c>
      <c r="E3379">
        <f t="shared" si="208"/>
        <v>3</v>
      </c>
      <c r="F3379">
        <f t="shared" si="211"/>
        <v>3</v>
      </c>
      <c r="G3379">
        <f t="shared" si="209"/>
        <v>2020</v>
      </c>
    </row>
    <row r="3380" spans="1:7" x14ac:dyDescent="0.25">
      <c r="A3380" s="1">
        <f>focus_dlsp!A3381</f>
        <v>43899</v>
      </c>
      <c r="B3380">
        <f>VLOOKUP($A3380, focus_dlsp!$A:$AQ, MATCH(YEAR(dlsp_1_y_a!A3380), focus_dlsp!$2:$2, 0), 0)</f>
        <v>56.55</v>
      </c>
      <c r="C3380">
        <f>VLOOKUP($A3380, focus_dlsp!$A:$AQ, MATCH(YEAR(A3380)+1, focus_dlsp!$2:$2, 0), 0)</f>
        <v>57.8</v>
      </c>
      <c r="D3380">
        <f t="shared" si="210"/>
        <v>1.25</v>
      </c>
      <c r="E3380">
        <f t="shared" si="208"/>
        <v>3</v>
      </c>
      <c r="F3380">
        <f t="shared" si="211"/>
        <v>3</v>
      </c>
      <c r="G3380">
        <f t="shared" si="209"/>
        <v>2020</v>
      </c>
    </row>
    <row r="3381" spans="1:7" x14ac:dyDescent="0.25">
      <c r="A3381" s="1">
        <f>focus_dlsp!A3382</f>
        <v>43900</v>
      </c>
      <c r="B3381">
        <f>VLOOKUP($A3381, focus_dlsp!$A:$AQ, MATCH(YEAR(dlsp_1_y_a!A3381), focus_dlsp!$2:$2, 0), 0)</f>
        <v>56.55</v>
      </c>
      <c r="C3381">
        <f>VLOOKUP($A3381, focus_dlsp!$A:$AQ, MATCH(YEAR(A3381)+1, focus_dlsp!$2:$2, 0), 0)</f>
        <v>57.8</v>
      </c>
      <c r="D3381">
        <f t="shared" si="210"/>
        <v>1.25</v>
      </c>
      <c r="E3381">
        <f t="shared" si="208"/>
        <v>3</v>
      </c>
      <c r="F3381">
        <f t="shared" si="211"/>
        <v>3</v>
      </c>
      <c r="G3381">
        <f t="shared" si="209"/>
        <v>2020</v>
      </c>
    </row>
    <row r="3382" spans="1:7" x14ac:dyDescent="0.25">
      <c r="A3382" s="1">
        <f>focus_dlsp!A3383</f>
        <v>43901</v>
      </c>
      <c r="B3382">
        <f>VLOOKUP($A3382, focus_dlsp!$A:$AQ, MATCH(YEAR(dlsp_1_y_a!A3382), focus_dlsp!$2:$2, 0), 0)</f>
        <v>56.55</v>
      </c>
      <c r="C3382">
        <f>VLOOKUP($A3382, focus_dlsp!$A:$AQ, MATCH(YEAR(A3382)+1, focus_dlsp!$2:$2, 0), 0)</f>
        <v>57.8</v>
      </c>
      <c r="D3382">
        <f t="shared" si="210"/>
        <v>1.25</v>
      </c>
      <c r="E3382">
        <f t="shared" si="208"/>
        <v>3</v>
      </c>
      <c r="F3382">
        <f t="shared" si="211"/>
        <v>3</v>
      </c>
      <c r="G3382">
        <f t="shared" si="209"/>
        <v>2020</v>
      </c>
    </row>
    <row r="3383" spans="1:7" x14ac:dyDescent="0.25">
      <c r="A3383" s="1">
        <f>focus_dlsp!A3384</f>
        <v>43902</v>
      </c>
      <c r="B3383">
        <f>VLOOKUP($A3383, focus_dlsp!$A:$AQ, MATCH(YEAR(dlsp_1_y_a!A3383), focus_dlsp!$2:$2, 0), 0)</f>
        <v>56.55</v>
      </c>
      <c r="C3383">
        <f>VLOOKUP($A3383, focus_dlsp!$A:$AQ, MATCH(YEAR(A3383)+1, focus_dlsp!$2:$2, 0), 0)</f>
        <v>57.8</v>
      </c>
      <c r="D3383">
        <f t="shared" si="210"/>
        <v>1.25</v>
      </c>
      <c r="E3383">
        <f t="shared" si="208"/>
        <v>3</v>
      </c>
      <c r="F3383">
        <f t="shared" si="211"/>
        <v>3</v>
      </c>
      <c r="G3383">
        <f t="shared" si="209"/>
        <v>2020</v>
      </c>
    </row>
    <row r="3384" spans="1:7" x14ac:dyDescent="0.25">
      <c r="A3384" s="1">
        <f>focus_dlsp!A3385</f>
        <v>43903</v>
      </c>
      <c r="B3384">
        <f>VLOOKUP($A3384, focus_dlsp!$A:$AQ, MATCH(YEAR(dlsp_1_y_a!A3384), focus_dlsp!$2:$2, 0), 0)</f>
        <v>56.5</v>
      </c>
      <c r="C3384">
        <f>VLOOKUP($A3384, focus_dlsp!$A:$AQ, MATCH(YEAR(A3384)+1, focus_dlsp!$2:$2, 0), 0)</f>
        <v>57.8</v>
      </c>
      <c r="D3384">
        <f t="shared" si="210"/>
        <v>1.2999999999999972</v>
      </c>
      <c r="E3384">
        <f t="shared" si="208"/>
        <v>3</v>
      </c>
      <c r="F3384">
        <f t="shared" si="211"/>
        <v>3</v>
      </c>
      <c r="G3384">
        <f t="shared" si="209"/>
        <v>2020</v>
      </c>
    </row>
    <row r="3385" spans="1:7" x14ac:dyDescent="0.25">
      <c r="A3385" s="1">
        <f>focus_dlsp!A3386</f>
        <v>43906</v>
      </c>
      <c r="B3385">
        <f>VLOOKUP($A3385, focus_dlsp!$A:$AQ, MATCH(YEAR(dlsp_1_y_a!A3385), focus_dlsp!$2:$2, 0), 0)</f>
        <v>56.5</v>
      </c>
      <c r="C3385">
        <f>VLOOKUP($A3385, focus_dlsp!$A:$AQ, MATCH(YEAR(A3385)+1, focus_dlsp!$2:$2, 0), 0)</f>
        <v>57.8</v>
      </c>
      <c r="D3385">
        <f t="shared" si="210"/>
        <v>1.2999999999999972</v>
      </c>
      <c r="E3385">
        <f t="shared" si="208"/>
        <v>3</v>
      </c>
      <c r="F3385">
        <f t="shared" si="211"/>
        <v>3</v>
      </c>
      <c r="G3385">
        <f t="shared" si="209"/>
        <v>2020</v>
      </c>
    </row>
    <row r="3386" spans="1:7" x14ac:dyDescent="0.25">
      <c r="A3386" s="1">
        <f>focus_dlsp!A3387</f>
        <v>43907</v>
      </c>
      <c r="B3386">
        <f>VLOOKUP($A3386, focus_dlsp!$A:$AQ, MATCH(YEAR(dlsp_1_y_a!A3386), focus_dlsp!$2:$2, 0), 0)</f>
        <v>56.5</v>
      </c>
      <c r="C3386">
        <f>VLOOKUP($A3386, focus_dlsp!$A:$AQ, MATCH(YEAR(A3386)+1, focus_dlsp!$2:$2, 0), 0)</f>
        <v>57.8</v>
      </c>
      <c r="D3386">
        <f t="shared" si="210"/>
        <v>1.2999999999999972</v>
      </c>
      <c r="E3386">
        <f t="shared" si="208"/>
        <v>3</v>
      </c>
      <c r="F3386">
        <f t="shared" si="211"/>
        <v>3</v>
      </c>
      <c r="G3386">
        <f t="shared" si="209"/>
        <v>2020</v>
      </c>
    </row>
    <row r="3387" spans="1:7" x14ac:dyDescent="0.25">
      <c r="A3387" s="1">
        <f>focus_dlsp!A3388</f>
        <v>43908</v>
      </c>
      <c r="B3387">
        <f>VLOOKUP($A3387, focus_dlsp!$A:$AQ, MATCH(YEAR(dlsp_1_y_a!A3387), focus_dlsp!$2:$2, 0), 0)</f>
        <v>56.5</v>
      </c>
      <c r="C3387">
        <f>VLOOKUP($A3387, focus_dlsp!$A:$AQ, MATCH(YEAR(A3387)+1, focus_dlsp!$2:$2, 0), 0)</f>
        <v>57.8</v>
      </c>
      <c r="D3387">
        <f t="shared" si="210"/>
        <v>1.2999999999999972</v>
      </c>
      <c r="E3387">
        <f t="shared" si="208"/>
        <v>3</v>
      </c>
      <c r="F3387">
        <f t="shared" si="211"/>
        <v>3</v>
      </c>
      <c r="G3387">
        <f t="shared" si="209"/>
        <v>2020</v>
      </c>
    </row>
    <row r="3388" spans="1:7" x14ac:dyDescent="0.25">
      <c r="A3388" s="1">
        <f>focus_dlsp!A3389</f>
        <v>43909</v>
      </c>
      <c r="B3388">
        <f>VLOOKUP($A3388, focus_dlsp!$A:$AQ, MATCH(YEAR(dlsp_1_y_a!A3388), focus_dlsp!$2:$2, 0), 0)</f>
        <v>56.5</v>
      </c>
      <c r="C3388">
        <f>VLOOKUP($A3388, focus_dlsp!$A:$AQ, MATCH(YEAR(A3388)+1, focus_dlsp!$2:$2, 0), 0)</f>
        <v>57.8</v>
      </c>
      <c r="D3388">
        <f t="shared" si="210"/>
        <v>1.2999999999999972</v>
      </c>
      <c r="E3388">
        <f t="shared" si="208"/>
        <v>3</v>
      </c>
      <c r="F3388">
        <f t="shared" si="211"/>
        <v>3</v>
      </c>
      <c r="G3388">
        <f t="shared" si="209"/>
        <v>2020</v>
      </c>
    </row>
    <row r="3389" spans="1:7" x14ac:dyDescent="0.25">
      <c r="A3389" s="1">
        <f>focus_dlsp!A3390</f>
        <v>43910</v>
      </c>
      <c r="B3389">
        <f>VLOOKUP($A3389, focus_dlsp!$A:$AQ, MATCH(YEAR(dlsp_1_y_a!A3389), focus_dlsp!$2:$2, 0), 0)</f>
        <v>56.55</v>
      </c>
      <c r="C3389">
        <f>VLOOKUP($A3389, focus_dlsp!$A:$AQ, MATCH(YEAR(A3389)+1, focus_dlsp!$2:$2, 0), 0)</f>
        <v>57.95</v>
      </c>
      <c r="D3389">
        <f t="shared" si="210"/>
        <v>1.4000000000000057</v>
      </c>
      <c r="E3389">
        <f t="shared" si="208"/>
        <v>3</v>
      </c>
      <c r="F3389">
        <f t="shared" si="211"/>
        <v>3</v>
      </c>
      <c r="G3389">
        <f t="shared" si="209"/>
        <v>2020</v>
      </c>
    </row>
    <row r="3390" spans="1:7" x14ac:dyDescent="0.25">
      <c r="A3390" s="1">
        <f>focus_dlsp!A3391</f>
        <v>43913</v>
      </c>
      <c r="B3390">
        <f>VLOOKUP($A3390, focus_dlsp!$A:$AQ, MATCH(YEAR(dlsp_1_y_a!A3390), focus_dlsp!$2:$2, 0), 0)</f>
        <v>56.6</v>
      </c>
      <c r="C3390">
        <f>VLOOKUP($A3390, focus_dlsp!$A:$AQ, MATCH(YEAR(A3390)+1, focus_dlsp!$2:$2, 0), 0)</f>
        <v>57.87</v>
      </c>
      <c r="D3390">
        <f t="shared" si="210"/>
        <v>1.269999999999996</v>
      </c>
      <c r="E3390">
        <f t="shared" si="208"/>
        <v>3</v>
      </c>
      <c r="F3390">
        <f t="shared" si="211"/>
        <v>3</v>
      </c>
      <c r="G3390">
        <f t="shared" si="209"/>
        <v>2020</v>
      </c>
    </row>
    <row r="3391" spans="1:7" x14ac:dyDescent="0.25">
      <c r="A3391" s="1">
        <f>focus_dlsp!A3392</f>
        <v>43914</v>
      </c>
      <c r="B3391">
        <f>VLOOKUP($A3391, focus_dlsp!$A:$AQ, MATCH(YEAR(dlsp_1_y_a!A3391), focus_dlsp!$2:$2, 0), 0)</f>
        <v>56.6</v>
      </c>
      <c r="C3391">
        <f>VLOOKUP($A3391, focus_dlsp!$A:$AQ, MATCH(YEAR(A3391)+1, focus_dlsp!$2:$2, 0), 0)</f>
        <v>57.87</v>
      </c>
      <c r="D3391">
        <f t="shared" si="210"/>
        <v>1.269999999999996</v>
      </c>
      <c r="E3391">
        <f t="shared" si="208"/>
        <v>3</v>
      </c>
      <c r="F3391">
        <f t="shared" si="211"/>
        <v>3</v>
      </c>
      <c r="G3391">
        <f t="shared" si="209"/>
        <v>2020</v>
      </c>
    </row>
    <row r="3392" spans="1:7" x14ac:dyDescent="0.25">
      <c r="A3392" s="1">
        <f>focus_dlsp!A3393</f>
        <v>43915</v>
      </c>
      <c r="B3392">
        <f>VLOOKUP($A3392, focus_dlsp!$A:$AQ, MATCH(YEAR(dlsp_1_y_a!A3392), focus_dlsp!$2:$2, 0), 0)</f>
        <v>56.63</v>
      </c>
      <c r="C3392">
        <f>VLOOKUP($A3392, focus_dlsp!$A:$AQ, MATCH(YEAR(A3392)+1, focus_dlsp!$2:$2, 0), 0)</f>
        <v>57.87</v>
      </c>
      <c r="D3392">
        <f t="shared" si="210"/>
        <v>1.2399999999999949</v>
      </c>
      <c r="E3392">
        <f t="shared" si="208"/>
        <v>3</v>
      </c>
      <c r="F3392">
        <f t="shared" si="211"/>
        <v>3</v>
      </c>
      <c r="G3392">
        <f t="shared" si="209"/>
        <v>2020</v>
      </c>
    </row>
    <row r="3393" spans="1:7" x14ac:dyDescent="0.25">
      <c r="A3393" s="1">
        <f>focus_dlsp!A3394</f>
        <v>43916</v>
      </c>
      <c r="B3393">
        <f>VLOOKUP($A3393, focus_dlsp!$A:$AQ, MATCH(YEAR(dlsp_1_y_a!A3393), focus_dlsp!$2:$2, 0), 0)</f>
        <v>56.63</v>
      </c>
      <c r="C3393">
        <f>VLOOKUP($A3393, focus_dlsp!$A:$AQ, MATCH(YEAR(A3393)+1, focus_dlsp!$2:$2, 0), 0)</f>
        <v>57.87</v>
      </c>
      <c r="D3393">
        <f t="shared" si="210"/>
        <v>1.2399999999999949</v>
      </c>
      <c r="E3393">
        <f t="shared" si="208"/>
        <v>3</v>
      </c>
      <c r="F3393">
        <f t="shared" si="211"/>
        <v>3</v>
      </c>
      <c r="G3393">
        <f t="shared" si="209"/>
        <v>2020</v>
      </c>
    </row>
    <row r="3394" spans="1:7" x14ac:dyDescent="0.25">
      <c r="A3394" s="1">
        <f>focus_dlsp!A3395</f>
        <v>43917</v>
      </c>
      <c r="B3394">
        <f>VLOOKUP($A3394, focus_dlsp!$A:$AQ, MATCH(YEAR(dlsp_1_y_a!A3394), focus_dlsp!$2:$2, 0), 0)</f>
        <v>56.63</v>
      </c>
      <c r="C3394">
        <f>VLOOKUP($A3394, focus_dlsp!$A:$AQ, MATCH(YEAR(A3394)+1, focus_dlsp!$2:$2, 0), 0)</f>
        <v>57.87</v>
      </c>
      <c r="D3394">
        <f t="shared" si="210"/>
        <v>1.2399999999999949</v>
      </c>
      <c r="E3394">
        <f t="shared" ref="E3394:E3457" si="212">MONTH(A3394)</f>
        <v>3</v>
      </c>
      <c r="F3394">
        <f t="shared" si="211"/>
        <v>3</v>
      </c>
      <c r="G3394">
        <f t="shared" ref="G3394:G3457" si="213">YEAR(A3394)</f>
        <v>2020</v>
      </c>
    </row>
    <row r="3395" spans="1:7" x14ac:dyDescent="0.25">
      <c r="A3395" s="1">
        <f>focus_dlsp!A3396</f>
        <v>43920</v>
      </c>
      <c r="B3395">
        <f>VLOOKUP($A3395, focus_dlsp!$A:$AQ, MATCH(YEAR(dlsp_1_y_a!A3395), focus_dlsp!$2:$2, 0), 0)</f>
        <v>56.63</v>
      </c>
      <c r="C3395">
        <f>VLOOKUP($A3395, focus_dlsp!$A:$AQ, MATCH(YEAR(A3395)+1, focus_dlsp!$2:$2, 0), 0)</f>
        <v>58.72</v>
      </c>
      <c r="D3395">
        <f t="shared" ref="D3395:D3458" si="214">C3395-B3395</f>
        <v>2.0899999999999963</v>
      </c>
      <c r="E3395">
        <f t="shared" si="212"/>
        <v>3</v>
      </c>
      <c r="F3395">
        <f t="shared" ref="F3395:F3458" si="215">IF(E3395&lt;4,3,IF(E3395&lt;7,6,IF(E3395&lt;10,9,12)))</f>
        <v>3</v>
      </c>
      <c r="G3395">
        <f t="shared" si="213"/>
        <v>2020</v>
      </c>
    </row>
    <row r="3396" spans="1:7" x14ac:dyDescent="0.25">
      <c r="A3396" s="1">
        <f>focus_dlsp!A3397</f>
        <v>43921</v>
      </c>
      <c r="B3396">
        <f>VLOOKUP($A3396, focus_dlsp!$A:$AQ, MATCH(YEAR(dlsp_1_y_a!A3396), focus_dlsp!$2:$2, 0), 0)</f>
        <v>56.63</v>
      </c>
      <c r="C3396">
        <f>VLOOKUP($A3396, focus_dlsp!$A:$AQ, MATCH(YEAR(A3396)+1, focus_dlsp!$2:$2, 0), 0)</f>
        <v>58.72</v>
      </c>
      <c r="D3396">
        <f t="shared" si="214"/>
        <v>2.0899999999999963</v>
      </c>
      <c r="E3396">
        <f t="shared" si="212"/>
        <v>3</v>
      </c>
      <c r="F3396">
        <f t="shared" si="215"/>
        <v>3</v>
      </c>
      <c r="G3396">
        <f t="shared" si="213"/>
        <v>2020</v>
      </c>
    </row>
    <row r="3397" spans="1:7" x14ac:dyDescent="0.25">
      <c r="A3397" s="1">
        <f>focus_dlsp!A3398</f>
        <v>43922</v>
      </c>
      <c r="B3397">
        <f>VLOOKUP($A3397, focus_dlsp!$A:$AQ, MATCH(YEAR(dlsp_1_y_a!A3397), focus_dlsp!$2:$2, 0), 0)</f>
        <v>56.63</v>
      </c>
      <c r="C3397">
        <f>VLOOKUP($A3397, focus_dlsp!$A:$AQ, MATCH(YEAR(A3397)+1, focus_dlsp!$2:$2, 0), 0)</f>
        <v>58.72</v>
      </c>
      <c r="D3397">
        <f t="shared" si="214"/>
        <v>2.0899999999999963</v>
      </c>
      <c r="E3397">
        <f t="shared" si="212"/>
        <v>4</v>
      </c>
      <c r="F3397">
        <f t="shared" si="215"/>
        <v>6</v>
      </c>
      <c r="G3397">
        <f t="shared" si="213"/>
        <v>2020</v>
      </c>
    </row>
    <row r="3398" spans="1:7" x14ac:dyDescent="0.25">
      <c r="A3398" s="1">
        <f>focus_dlsp!A3399</f>
        <v>43923</v>
      </c>
      <c r="B3398">
        <f>VLOOKUP($A3398, focus_dlsp!$A:$AQ, MATCH(YEAR(dlsp_1_y_a!A3398), focus_dlsp!$2:$2, 0), 0)</f>
        <v>57.32</v>
      </c>
      <c r="C3398">
        <f>VLOOKUP($A3398, focus_dlsp!$A:$AQ, MATCH(YEAR(A3398)+1, focus_dlsp!$2:$2, 0), 0)</f>
        <v>59.5</v>
      </c>
      <c r="D3398">
        <f t="shared" si="214"/>
        <v>2.1799999999999997</v>
      </c>
      <c r="E3398">
        <f t="shared" si="212"/>
        <v>4</v>
      </c>
      <c r="F3398">
        <f t="shared" si="215"/>
        <v>6</v>
      </c>
      <c r="G3398">
        <f t="shared" si="213"/>
        <v>2020</v>
      </c>
    </row>
    <row r="3399" spans="1:7" x14ac:dyDescent="0.25">
      <c r="A3399" s="1">
        <f>focus_dlsp!A3400</f>
        <v>43924</v>
      </c>
      <c r="B3399">
        <f>VLOOKUP($A3399, focus_dlsp!$A:$AQ, MATCH(YEAR(dlsp_1_y_a!A3399), focus_dlsp!$2:$2, 0), 0)</f>
        <v>58.1</v>
      </c>
      <c r="C3399">
        <f>VLOOKUP($A3399, focus_dlsp!$A:$AQ, MATCH(YEAR(A3399)+1, focus_dlsp!$2:$2, 0), 0)</f>
        <v>60</v>
      </c>
      <c r="D3399">
        <f t="shared" si="214"/>
        <v>1.8999999999999986</v>
      </c>
      <c r="E3399">
        <f t="shared" si="212"/>
        <v>4</v>
      </c>
      <c r="F3399">
        <f t="shared" si="215"/>
        <v>6</v>
      </c>
      <c r="G3399">
        <f t="shared" si="213"/>
        <v>2020</v>
      </c>
    </row>
    <row r="3400" spans="1:7" x14ac:dyDescent="0.25">
      <c r="A3400" s="1">
        <f>focus_dlsp!A3401</f>
        <v>43927</v>
      </c>
      <c r="B3400">
        <f>VLOOKUP($A3400, focus_dlsp!$A:$AQ, MATCH(YEAR(dlsp_1_y_a!A3400), focus_dlsp!$2:$2, 0), 0)</f>
        <v>58.9</v>
      </c>
      <c r="C3400">
        <f>VLOOKUP($A3400, focus_dlsp!$A:$AQ, MATCH(YEAR(A3400)+1, focus_dlsp!$2:$2, 0), 0)</f>
        <v>60</v>
      </c>
      <c r="D3400">
        <f t="shared" si="214"/>
        <v>1.1000000000000014</v>
      </c>
      <c r="E3400">
        <f t="shared" si="212"/>
        <v>4</v>
      </c>
      <c r="F3400">
        <f t="shared" si="215"/>
        <v>6</v>
      </c>
      <c r="G3400">
        <f t="shared" si="213"/>
        <v>2020</v>
      </c>
    </row>
    <row r="3401" spans="1:7" x14ac:dyDescent="0.25">
      <c r="A3401" s="1">
        <f>focus_dlsp!A3402</f>
        <v>43928</v>
      </c>
      <c r="B3401">
        <f>VLOOKUP($A3401, focus_dlsp!$A:$AQ, MATCH(YEAR(dlsp_1_y_a!A3401), focus_dlsp!$2:$2, 0), 0)</f>
        <v>59.4</v>
      </c>
      <c r="C3401">
        <f>VLOOKUP($A3401, focus_dlsp!$A:$AQ, MATCH(YEAR(A3401)+1, focus_dlsp!$2:$2, 0), 0)</f>
        <v>60</v>
      </c>
      <c r="D3401">
        <f t="shared" si="214"/>
        <v>0.60000000000000142</v>
      </c>
      <c r="E3401">
        <f t="shared" si="212"/>
        <v>4</v>
      </c>
      <c r="F3401">
        <f t="shared" si="215"/>
        <v>6</v>
      </c>
      <c r="G3401">
        <f t="shared" si="213"/>
        <v>2020</v>
      </c>
    </row>
    <row r="3402" spans="1:7" x14ac:dyDescent="0.25">
      <c r="A3402" s="1">
        <f>focus_dlsp!A3403</f>
        <v>43929</v>
      </c>
      <c r="B3402">
        <f>VLOOKUP($A3402, focus_dlsp!$A:$AQ, MATCH(YEAR(dlsp_1_y_a!A3402), focus_dlsp!$2:$2, 0), 0)</f>
        <v>59.7</v>
      </c>
      <c r="C3402">
        <f>VLOOKUP($A3402, focus_dlsp!$A:$AQ, MATCH(YEAR(A3402)+1, focus_dlsp!$2:$2, 0), 0)</f>
        <v>60.23</v>
      </c>
      <c r="D3402">
        <f t="shared" si="214"/>
        <v>0.52999999999999403</v>
      </c>
      <c r="E3402">
        <f t="shared" si="212"/>
        <v>4</v>
      </c>
      <c r="F3402">
        <f t="shared" si="215"/>
        <v>6</v>
      </c>
      <c r="G3402">
        <f t="shared" si="213"/>
        <v>2020</v>
      </c>
    </row>
    <row r="3403" spans="1:7" x14ac:dyDescent="0.25">
      <c r="A3403" s="1">
        <f>focus_dlsp!A3404</f>
        <v>43930</v>
      </c>
      <c r="B3403">
        <f>VLOOKUP($A3403, focus_dlsp!$A:$AQ, MATCH(YEAR(dlsp_1_y_a!A3403), focus_dlsp!$2:$2, 0), 0)</f>
        <v>60</v>
      </c>
      <c r="C3403">
        <f>VLOOKUP($A3403, focus_dlsp!$A:$AQ, MATCH(YEAR(A3403)+1, focus_dlsp!$2:$2, 0), 0)</f>
        <v>60.73</v>
      </c>
      <c r="D3403">
        <f t="shared" si="214"/>
        <v>0.72999999999999687</v>
      </c>
      <c r="E3403">
        <f t="shared" si="212"/>
        <v>4</v>
      </c>
      <c r="F3403">
        <f t="shared" si="215"/>
        <v>6</v>
      </c>
      <c r="G3403">
        <f t="shared" si="213"/>
        <v>2020</v>
      </c>
    </row>
    <row r="3404" spans="1:7" x14ac:dyDescent="0.25">
      <c r="A3404" s="1">
        <f>focus_dlsp!A3405</f>
        <v>43934</v>
      </c>
      <c r="B3404">
        <f>VLOOKUP($A3404, focus_dlsp!$A:$AQ, MATCH(YEAR(dlsp_1_y_a!A3404), focus_dlsp!$2:$2, 0), 0)</f>
        <v>60.9</v>
      </c>
      <c r="C3404">
        <f>VLOOKUP($A3404, focus_dlsp!$A:$AQ, MATCH(YEAR(A3404)+1, focus_dlsp!$2:$2, 0), 0)</f>
        <v>62.1</v>
      </c>
      <c r="D3404">
        <f t="shared" si="214"/>
        <v>1.2000000000000028</v>
      </c>
      <c r="E3404">
        <f t="shared" si="212"/>
        <v>4</v>
      </c>
      <c r="F3404">
        <f t="shared" si="215"/>
        <v>6</v>
      </c>
      <c r="G3404">
        <f t="shared" si="213"/>
        <v>2020</v>
      </c>
    </row>
    <row r="3405" spans="1:7" x14ac:dyDescent="0.25">
      <c r="A3405" s="1">
        <f>focus_dlsp!A3406</f>
        <v>43935</v>
      </c>
      <c r="B3405">
        <f>VLOOKUP($A3405, focus_dlsp!$A:$AQ, MATCH(YEAR(dlsp_1_y_a!A3405), focus_dlsp!$2:$2, 0), 0)</f>
        <v>60.9</v>
      </c>
      <c r="C3405">
        <f>VLOOKUP($A3405, focus_dlsp!$A:$AQ, MATCH(YEAR(A3405)+1, focus_dlsp!$2:$2, 0), 0)</f>
        <v>62.2</v>
      </c>
      <c r="D3405">
        <f t="shared" si="214"/>
        <v>1.3000000000000043</v>
      </c>
      <c r="E3405">
        <f t="shared" si="212"/>
        <v>4</v>
      </c>
      <c r="F3405">
        <f t="shared" si="215"/>
        <v>6</v>
      </c>
      <c r="G3405">
        <f t="shared" si="213"/>
        <v>2020</v>
      </c>
    </row>
    <row r="3406" spans="1:7" x14ac:dyDescent="0.25">
      <c r="A3406" s="1">
        <f>focus_dlsp!A3407</f>
        <v>43936</v>
      </c>
      <c r="B3406">
        <f>VLOOKUP($A3406, focus_dlsp!$A:$AQ, MATCH(YEAR(dlsp_1_y_a!A3406), focus_dlsp!$2:$2, 0), 0)</f>
        <v>60.9</v>
      </c>
      <c r="C3406">
        <f>VLOOKUP($A3406, focus_dlsp!$A:$AQ, MATCH(YEAR(A3406)+1, focus_dlsp!$2:$2, 0), 0)</f>
        <v>62.25</v>
      </c>
      <c r="D3406">
        <f t="shared" si="214"/>
        <v>1.3500000000000014</v>
      </c>
      <c r="E3406">
        <f t="shared" si="212"/>
        <v>4</v>
      </c>
      <c r="F3406">
        <f t="shared" si="215"/>
        <v>6</v>
      </c>
      <c r="G3406">
        <f t="shared" si="213"/>
        <v>2020</v>
      </c>
    </row>
    <row r="3407" spans="1:7" x14ac:dyDescent="0.25">
      <c r="A3407" s="1">
        <f>focus_dlsp!A3408</f>
        <v>43937</v>
      </c>
      <c r="B3407">
        <f>VLOOKUP($A3407, focus_dlsp!$A:$AQ, MATCH(YEAR(dlsp_1_y_a!A3407), focus_dlsp!$2:$2, 0), 0)</f>
        <v>60.9</v>
      </c>
      <c r="C3407">
        <f>VLOOKUP($A3407, focus_dlsp!$A:$AQ, MATCH(YEAR(A3407)+1, focus_dlsp!$2:$2, 0), 0)</f>
        <v>62.25</v>
      </c>
      <c r="D3407">
        <f t="shared" si="214"/>
        <v>1.3500000000000014</v>
      </c>
      <c r="E3407">
        <f t="shared" si="212"/>
        <v>4</v>
      </c>
      <c r="F3407">
        <f t="shared" si="215"/>
        <v>6</v>
      </c>
      <c r="G3407">
        <f t="shared" si="213"/>
        <v>2020</v>
      </c>
    </row>
    <row r="3408" spans="1:7" x14ac:dyDescent="0.25">
      <c r="A3408" s="1">
        <f>focus_dlsp!A3409</f>
        <v>43938</v>
      </c>
      <c r="B3408">
        <f>VLOOKUP($A3408, focus_dlsp!$A:$AQ, MATCH(YEAR(dlsp_1_y_a!A3408), focus_dlsp!$2:$2, 0), 0)</f>
        <v>60.9</v>
      </c>
      <c r="C3408">
        <f>VLOOKUP($A3408, focus_dlsp!$A:$AQ, MATCH(YEAR(A3408)+1, focus_dlsp!$2:$2, 0), 0)</f>
        <v>62.25</v>
      </c>
      <c r="D3408">
        <f t="shared" si="214"/>
        <v>1.3500000000000014</v>
      </c>
      <c r="E3408">
        <f t="shared" si="212"/>
        <v>4</v>
      </c>
      <c r="F3408">
        <f t="shared" si="215"/>
        <v>6</v>
      </c>
      <c r="G3408">
        <f t="shared" si="213"/>
        <v>2020</v>
      </c>
    </row>
    <row r="3409" spans="1:7" x14ac:dyDescent="0.25">
      <c r="A3409" s="1">
        <f>focus_dlsp!A3410</f>
        <v>43941</v>
      </c>
      <c r="B3409">
        <f>VLOOKUP($A3409, focus_dlsp!$A:$AQ, MATCH(YEAR(dlsp_1_y_a!A3409), focus_dlsp!$2:$2, 0), 0)</f>
        <v>60.9</v>
      </c>
      <c r="C3409">
        <f>VLOOKUP($A3409, focus_dlsp!$A:$AQ, MATCH(YEAR(A3409)+1, focus_dlsp!$2:$2, 0), 0)</f>
        <v>62.3</v>
      </c>
      <c r="D3409">
        <f t="shared" si="214"/>
        <v>1.3999999999999986</v>
      </c>
      <c r="E3409">
        <f t="shared" si="212"/>
        <v>4</v>
      </c>
      <c r="F3409">
        <f t="shared" si="215"/>
        <v>6</v>
      </c>
      <c r="G3409">
        <f t="shared" si="213"/>
        <v>2020</v>
      </c>
    </row>
    <row r="3410" spans="1:7" x14ac:dyDescent="0.25">
      <c r="A3410" s="1">
        <f>focus_dlsp!A3411</f>
        <v>43943</v>
      </c>
      <c r="B3410">
        <f>VLOOKUP($A3410, focus_dlsp!$A:$AQ, MATCH(YEAR(dlsp_1_y_a!A3410), focus_dlsp!$2:$2, 0), 0)</f>
        <v>60.9</v>
      </c>
      <c r="C3410">
        <f>VLOOKUP($A3410, focus_dlsp!$A:$AQ, MATCH(YEAR(A3410)+1, focus_dlsp!$2:$2, 0), 0)</f>
        <v>62.3</v>
      </c>
      <c r="D3410">
        <f t="shared" si="214"/>
        <v>1.3999999999999986</v>
      </c>
      <c r="E3410">
        <f t="shared" si="212"/>
        <v>4</v>
      </c>
      <c r="F3410">
        <f t="shared" si="215"/>
        <v>6</v>
      </c>
      <c r="G3410">
        <f t="shared" si="213"/>
        <v>2020</v>
      </c>
    </row>
    <row r="3411" spans="1:7" x14ac:dyDescent="0.25">
      <c r="A3411" s="1">
        <f>focus_dlsp!A3412</f>
        <v>43944</v>
      </c>
      <c r="B3411">
        <f>VLOOKUP($A3411, focus_dlsp!$A:$AQ, MATCH(YEAR(dlsp_1_y_a!A3411), focus_dlsp!$2:$2, 0), 0)</f>
        <v>60.9</v>
      </c>
      <c r="C3411">
        <f>VLOOKUP($A3411, focus_dlsp!$A:$AQ, MATCH(YEAR(A3411)+1, focus_dlsp!$2:$2, 0), 0)</f>
        <v>62.3</v>
      </c>
      <c r="D3411">
        <f t="shared" si="214"/>
        <v>1.3999999999999986</v>
      </c>
      <c r="E3411">
        <f t="shared" si="212"/>
        <v>4</v>
      </c>
      <c r="F3411">
        <f t="shared" si="215"/>
        <v>6</v>
      </c>
      <c r="G3411">
        <f t="shared" si="213"/>
        <v>2020</v>
      </c>
    </row>
    <row r="3412" spans="1:7" x14ac:dyDescent="0.25">
      <c r="A3412" s="1">
        <f>focus_dlsp!A3413</f>
        <v>43945</v>
      </c>
      <c r="B3412">
        <f>VLOOKUP($A3412, focus_dlsp!$A:$AQ, MATCH(YEAR(dlsp_1_y_a!A3412), focus_dlsp!$2:$2, 0), 0)</f>
        <v>60.9</v>
      </c>
      <c r="C3412">
        <f>VLOOKUP($A3412, focus_dlsp!$A:$AQ, MATCH(YEAR(A3412)+1, focus_dlsp!$2:$2, 0), 0)</f>
        <v>62.65</v>
      </c>
      <c r="D3412">
        <f t="shared" si="214"/>
        <v>1.75</v>
      </c>
      <c r="E3412">
        <f t="shared" si="212"/>
        <v>4</v>
      </c>
      <c r="F3412">
        <f t="shared" si="215"/>
        <v>6</v>
      </c>
      <c r="G3412">
        <f t="shared" si="213"/>
        <v>2020</v>
      </c>
    </row>
    <row r="3413" spans="1:7" x14ac:dyDescent="0.25">
      <c r="A3413" s="1">
        <f>focus_dlsp!A3414</f>
        <v>43948</v>
      </c>
      <c r="B3413">
        <f>VLOOKUP($A3413, focus_dlsp!$A:$AQ, MATCH(YEAR(dlsp_1_y_a!A3413), focus_dlsp!$2:$2, 0), 0)</f>
        <v>60.9</v>
      </c>
      <c r="C3413">
        <f>VLOOKUP($A3413, focus_dlsp!$A:$AQ, MATCH(YEAR(A3413)+1, focus_dlsp!$2:$2, 0), 0)</f>
        <v>62.65</v>
      </c>
      <c r="D3413">
        <f t="shared" si="214"/>
        <v>1.75</v>
      </c>
      <c r="E3413">
        <f t="shared" si="212"/>
        <v>4</v>
      </c>
      <c r="F3413">
        <f t="shared" si="215"/>
        <v>6</v>
      </c>
      <c r="G3413">
        <f t="shared" si="213"/>
        <v>2020</v>
      </c>
    </row>
    <row r="3414" spans="1:7" x14ac:dyDescent="0.25">
      <c r="A3414" s="1">
        <f>focus_dlsp!A3415</f>
        <v>43949</v>
      </c>
      <c r="B3414">
        <f>VLOOKUP($A3414, focus_dlsp!$A:$AQ, MATCH(YEAR(dlsp_1_y_a!A3414), focus_dlsp!$2:$2, 0), 0)</f>
        <v>61.2</v>
      </c>
      <c r="C3414">
        <f>VLOOKUP($A3414, focus_dlsp!$A:$AQ, MATCH(YEAR(A3414)+1, focus_dlsp!$2:$2, 0), 0)</f>
        <v>63.53</v>
      </c>
      <c r="D3414">
        <f t="shared" si="214"/>
        <v>2.3299999999999983</v>
      </c>
      <c r="E3414">
        <f t="shared" si="212"/>
        <v>4</v>
      </c>
      <c r="F3414">
        <f t="shared" si="215"/>
        <v>6</v>
      </c>
      <c r="G3414">
        <f t="shared" si="213"/>
        <v>2020</v>
      </c>
    </row>
    <row r="3415" spans="1:7" x14ac:dyDescent="0.25">
      <c r="A3415" s="1">
        <f>focus_dlsp!A3416</f>
        <v>43950</v>
      </c>
      <c r="B3415">
        <f>VLOOKUP($A3415, focus_dlsp!$A:$AQ, MATCH(YEAR(dlsp_1_y_a!A3415), focus_dlsp!$2:$2, 0), 0)</f>
        <v>62.1</v>
      </c>
      <c r="C3415">
        <f>VLOOKUP($A3415, focus_dlsp!$A:$AQ, MATCH(YEAR(A3415)+1, focus_dlsp!$2:$2, 0), 0)</f>
        <v>64.78</v>
      </c>
      <c r="D3415">
        <f t="shared" si="214"/>
        <v>2.6799999999999997</v>
      </c>
      <c r="E3415">
        <f t="shared" si="212"/>
        <v>4</v>
      </c>
      <c r="F3415">
        <f t="shared" si="215"/>
        <v>6</v>
      </c>
      <c r="G3415">
        <f t="shared" si="213"/>
        <v>2020</v>
      </c>
    </row>
    <row r="3416" spans="1:7" x14ac:dyDescent="0.25">
      <c r="A3416" s="1">
        <f>focus_dlsp!A3417</f>
        <v>43951</v>
      </c>
      <c r="B3416">
        <f>VLOOKUP($A3416, focus_dlsp!$A:$AQ, MATCH(YEAR(dlsp_1_y_a!A3416), focus_dlsp!$2:$2, 0), 0)</f>
        <v>62.1</v>
      </c>
      <c r="C3416">
        <f>VLOOKUP($A3416, focus_dlsp!$A:$AQ, MATCH(YEAR(A3416)+1, focus_dlsp!$2:$2, 0), 0)</f>
        <v>64.98</v>
      </c>
      <c r="D3416">
        <f t="shared" si="214"/>
        <v>2.8800000000000026</v>
      </c>
      <c r="E3416">
        <f t="shared" si="212"/>
        <v>4</v>
      </c>
      <c r="F3416">
        <f t="shared" si="215"/>
        <v>6</v>
      </c>
      <c r="G3416">
        <f t="shared" si="213"/>
        <v>2020</v>
      </c>
    </row>
    <row r="3417" spans="1:7" x14ac:dyDescent="0.25">
      <c r="A3417" s="1">
        <f>focus_dlsp!A3418</f>
        <v>43955</v>
      </c>
      <c r="B3417">
        <f>VLOOKUP($A3417, focus_dlsp!$A:$AQ, MATCH(YEAR(dlsp_1_y_a!A3417), focus_dlsp!$2:$2, 0), 0)</f>
        <v>64</v>
      </c>
      <c r="C3417">
        <f>VLOOKUP($A3417, focus_dlsp!$A:$AQ, MATCH(YEAR(A3417)+1, focus_dlsp!$2:$2, 0), 0)</f>
        <v>65.2</v>
      </c>
      <c r="D3417">
        <f t="shared" si="214"/>
        <v>1.2000000000000028</v>
      </c>
      <c r="E3417">
        <f t="shared" si="212"/>
        <v>5</v>
      </c>
      <c r="F3417">
        <f t="shared" si="215"/>
        <v>6</v>
      </c>
      <c r="G3417">
        <f t="shared" si="213"/>
        <v>2020</v>
      </c>
    </row>
    <row r="3418" spans="1:7" x14ac:dyDescent="0.25">
      <c r="A3418" s="1">
        <f>focus_dlsp!A3419</f>
        <v>43956</v>
      </c>
      <c r="B3418">
        <f>VLOOKUP($A3418, focus_dlsp!$A:$AQ, MATCH(YEAR(dlsp_1_y_a!A3418), focus_dlsp!$2:$2, 0), 0)</f>
        <v>64.099999999999994</v>
      </c>
      <c r="C3418">
        <f>VLOOKUP($A3418, focus_dlsp!$A:$AQ, MATCH(YEAR(A3418)+1, focus_dlsp!$2:$2, 0), 0)</f>
        <v>65.2</v>
      </c>
      <c r="D3418">
        <f t="shared" si="214"/>
        <v>1.1000000000000085</v>
      </c>
      <c r="E3418">
        <f t="shared" si="212"/>
        <v>5</v>
      </c>
      <c r="F3418">
        <f t="shared" si="215"/>
        <v>6</v>
      </c>
      <c r="G3418">
        <f t="shared" si="213"/>
        <v>2020</v>
      </c>
    </row>
    <row r="3419" spans="1:7" x14ac:dyDescent="0.25">
      <c r="A3419" s="1">
        <f>focus_dlsp!A3420</f>
        <v>43957</v>
      </c>
      <c r="B3419">
        <f>VLOOKUP($A3419, focus_dlsp!$A:$AQ, MATCH(YEAR(dlsp_1_y_a!A3419), focus_dlsp!$2:$2, 0), 0)</f>
        <v>64.150000000000006</v>
      </c>
      <c r="C3419">
        <f>VLOOKUP($A3419, focus_dlsp!$A:$AQ, MATCH(YEAR(A3419)+1, focus_dlsp!$2:$2, 0), 0)</f>
        <v>65.2</v>
      </c>
      <c r="D3419">
        <f t="shared" si="214"/>
        <v>1.0499999999999972</v>
      </c>
      <c r="E3419">
        <f t="shared" si="212"/>
        <v>5</v>
      </c>
      <c r="F3419">
        <f t="shared" si="215"/>
        <v>6</v>
      </c>
      <c r="G3419">
        <f t="shared" si="213"/>
        <v>2020</v>
      </c>
    </row>
    <row r="3420" spans="1:7" x14ac:dyDescent="0.25">
      <c r="A3420" s="1">
        <f>focus_dlsp!A3421</f>
        <v>43958</v>
      </c>
      <c r="B3420">
        <f>VLOOKUP($A3420, focus_dlsp!$A:$AQ, MATCH(YEAR(dlsp_1_y_a!A3420), focus_dlsp!$2:$2, 0), 0)</f>
        <v>64.150000000000006</v>
      </c>
      <c r="C3420">
        <f>VLOOKUP($A3420, focus_dlsp!$A:$AQ, MATCH(YEAR(A3420)+1, focus_dlsp!$2:$2, 0), 0)</f>
        <v>65.2</v>
      </c>
      <c r="D3420">
        <f t="shared" si="214"/>
        <v>1.0499999999999972</v>
      </c>
      <c r="E3420">
        <f t="shared" si="212"/>
        <v>5</v>
      </c>
      <c r="F3420">
        <f t="shared" si="215"/>
        <v>6</v>
      </c>
      <c r="G3420">
        <f t="shared" si="213"/>
        <v>2020</v>
      </c>
    </row>
    <row r="3421" spans="1:7" x14ac:dyDescent="0.25">
      <c r="A3421" s="1">
        <f>focus_dlsp!A3422</f>
        <v>43959</v>
      </c>
      <c r="B3421">
        <f>VLOOKUP($A3421, focus_dlsp!$A:$AQ, MATCH(YEAR(dlsp_1_y_a!A3421), focus_dlsp!$2:$2, 0), 0)</f>
        <v>64.150000000000006</v>
      </c>
      <c r="C3421">
        <f>VLOOKUP($A3421, focus_dlsp!$A:$AQ, MATCH(YEAR(A3421)+1, focus_dlsp!$2:$2, 0), 0)</f>
        <v>65.2</v>
      </c>
      <c r="D3421">
        <f t="shared" si="214"/>
        <v>1.0499999999999972</v>
      </c>
      <c r="E3421">
        <f t="shared" si="212"/>
        <v>5</v>
      </c>
      <c r="F3421">
        <f t="shared" si="215"/>
        <v>6</v>
      </c>
      <c r="G3421">
        <f t="shared" si="213"/>
        <v>2020</v>
      </c>
    </row>
    <row r="3422" spans="1:7" x14ac:dyDescent="0.25">
      <c r="A3422" s="1">
        <f>focus_dlsp!A3423</f>
        <v>43962</v>
      </c>
      <c r="B3422">
        <f>VLOOKUP($A3422, focus_dlsp!$A:$AQ, MATCH(YEAR(dlsp_1_y_a!A3422), focus_dlsp!$2:$2, 0), 0)</f>
        <v>64.2</v>
      </c>
      <c r="C3422">
        <f>VLOOKUP($A3422, focus_dlsp!$A:$AQ, MATCH(YEAR(A3422)+1, focus_dlsp!$2:$2, 0), 0)</f>
        <v>65.2</v>
      </c>
      <c r="D3422">
        <f t="shared" si="214"/>
        <v>1</v>
      </c>
      <c r="E3422">
        <f t="shared" si="212"/>
        <v>5</v>
      </c>
      <c r="F3422">
        <f t="shared" si="215"/>
        <v>6</v>
      </c>
      <c r="G3422">
        <f t="shared" si="213"/>
        <v>2020</v>
      </c>
    </row>
    <row r="3423" spans="1:7" x14ac:dyDescent="0.25">
      <c r="A3423" s="1">
        <f>focus_dlsp!A3424</f>
        <v>43963</v>
      </c>
      <c r="B3423">
        <f>VLOOKUP($A3423, focus_dlsp!$A:$AQ, MATCH(YEAR(dlsp_1_y_a!A3423), focus_dlsp!$2:$2, 0), 0)</f>
        <v>64.2</v>
      </c>
      <c r="C3423">
        <f>VLOOKUP($A3423, focus_dlsp!$A:$AQ, MATCH(YEAR(A3423)+1, focus_dlsp!$2:$2, 0), 0)</f>
        <v>65.2</v>
      </c>
      <c r="D3423">
        <f t="shared" si="214"/>
        <v>1</v>
      </c>
      <c r="E3423">
        <f t="shared" si="212"/>
        <v>5</v>
      </c>
      <c r="F3423">
        <f t="shared" si="215"/>
        <v>6</v>
      </c>
      <c r="G3423">
        <f t="shared" si="213"/>
        <v>2020</v>
      </c>
    </row>
    <row r="3424" spans="1:7" x14ac:dyDescent="0.25">
      <c r="A3424" s="1">
        <f>focus_dlsp!A3425</f>
        <v>43964</v>
      </c>
      <c r="B3424">
        <f>VLOOKUP($A3424, focus_dlsp!$A:$AQ, MATCH(YEAR(dlsp_1_y_a!A3424), focus_dlsp!$2:$2, 0), 0)</f>
        <v>64.150000000000006</v>
      </c>
      <c r="C3424">
        <f>VLOOKUP($A3424, focus_dlsp!$A:$AQ, MATCH(YEAR(A3424)+1, focus_dlsp!$2:$2, 0), 0)</f>
        <v>65.2</v>
      </c>
      <c r="D3424">
        <f t="shared" si="214"/>
        <v>1.0499999999999972</v>
      </c>
      <c r="E3424">
        <f t="shared" si="212"/>
        <v>5</v>
      </c>
      <c r="F3424">
        <f t="shared" si="215"/>
        <v>6</v>
      </c>
      <c r="G3424">
        <f t="shared" si="213"/>
        <v>2020</v>
      </c>
    </row>
    <row r="3425" spans="1:7" x14ac:dyDescent="0.25">
      <c r="A3425" s="1">
        <f>focus_dlsp!A3426</f>
        <v>43965</v>
      </c>
      <c r="B3425">
        <f>VLOOKUP($A3425, focus_dlsp!$A:$AQ, MATCH(YEAR(dlsp_1_y_a!A3425), focus_dlsp!$2:$2, 0), 0)</f>
        <v>64.150000000000006</v>
      </c>
      <c r="C3425">
        <f>VLOOKUP($A3425, focus_dlsp!$A:$AQ, MATCH(YEAR(A3425)+1, focus_dlsp!$2:$2, 0), 0)</f>
        <v>65.2</v>
      </c>
      <c r="D3425">
        <f t="shared" si="214"/>
        <v>1.0499999999999972</v>
      </c>
      <c r="E3425">
        <f t="shared" si="212"/>
        <v>5</v>
      </c>
      <c r="F3425">
        <f t="shared" si="215"/>
        <v>6</v>
      </c>
      <c r="G3425">
        <f t="shared" si="213"/>
        <v>2020</v>
      </c>
    </row>
    <row r="3426" spans="1:7" x14ac:dyDescent="0.25">
      <c r="A3426" s="1">
        <f>focus_dlsp!A3427</f>
        <v>43966</v>
      </c>
      <c r="B3426">
        <f>VLOOKUP($A3426, focus_dlsp!$A:$AQ, MATCH(YEAR(dlsp_1_y_a!A3426), focus_dlsp!$2:$2, 0), 0)</f>
        <v>64.2</v>
      </c>
      <c r="C3426">
        <f>VLOOKUP($A3426, focus_dlsp!$A:$AQ, MATCH(YEAR(A3426)+1, focus_dlsp!$2:$2, 0), 0)</f>
        <v>65.2</v>
      </c>
      <c r="D3426">
        <f t="shared" si="214"/>
        <v>1</v>
      </c>
      <c r="E3426">
        <f t="shared" si="212"/>
        <v>5</v>
      </c>
      <c r="F3426">
        <f t="shared" si="215"/>
        <v>6</v>
      </c>
      <c r="G3426">
        <f t="shared" si="213"/>
        <v>2020</v>
      </c>
    </row>
    <row r="3427" spans="1:7" x14ac:dyDescent="0.25">
      <c r="A3427" s="1">
        <f>focus_dlsp!A3428</f>
        <v>43969</v>
      </c>
      <c r="B3427">
        <f>VLOOKUP($A3427, focus_dlsp!$A:$AQ, MATCH(YEAR(dlsp_1_y_a!A3427), focus_dlsp!$2:$2, 0), 0)</f>
        <v>63.9</v>
      </c>
      <c r="C3427">
        <f>VLOOKUP($A3427, focus_dlsp!$A:$AQ, MATCH(YEAR(A3427)+1, focus_dlsp!$2:$2, 0), 0)</f>
        <v>64.98</v>
      </c>
      <c r="D3427">
        <f t="shared" si="214"/>
        <v>1.0800000000000054</v>
      </c>
      <c r="E3427">
        <f t="shared" si="212"/>
        <v>5</v>
      </c>
      <c r="F3427">
        <f t="shared" si="215"/>
        <v>6</v>
      </c>
      <c r="G3427">
        <f t="shared" si="213"/>
        <v>2020</v>
      </c>
    </row>
    <row r="3428" spans="1:7" x14ac:dyDescent="0.25">
      <c r="A3428" s="1">
        <f>focus_dlsp!A3429</f>
        <v>43970</v>
      </c>
      <c r="B3428">
        <f>VLOOKUP($A3428, focus_dlsp!$A:$AQ, MATCH(YEAR(dlsp_1_y_a!A3428), focus_dlsp!$2:$2, 0), 0)</f>
        <v>63.9</v>
      </c>
      <c r="C3428">
        <f>VLOOKUP($A3428, focus_dlsp!$A:$AQ, MATCH(YEAR(A3428)+1, focus_dlsp!$2:$2, 0), 0)</f>
        <v>64.98</v>
      </c>
      <c r="D3428">
        <f t="shared" si="214"/>
        <v>1.0800000000000054</v>
      </c>
      <c r="E3428">
        <f t="shared" si="212"/>
        <v>5</v>
      </c>
      <c r="F3428">
        <f t="shared" si="215"/>
        <v>6</v>
      </c>
      <c r="G3428">
        <f t="shared" si="213"/>
        <v>2020</v>
      </c>
    </row>
    <row r="3429" spans="1:7" x14ac:dyDescent="0.25">
      <c r="A3429" s="1">
        <f>focus_dlsp!A3430</f>
        <v>43971</v>
      </c>
      <c r="B3429">
        <f>VLOOKUP($A3429, focus_dlsp!$A:$AQ, MATCH(YEAR(dlsp_1_y_a!A3429), focus_dlsp!$2:$2, 0), 0)</f>
        <v>63.9</v>
      </c>
      <c r="C3429">
        <f>VLOOKUP($A3429, focus_dlsp!$A:$AQ, MATCH(YEAR(A3429)+1, focus_dlsp!$2:$2, 0), 0)</f>
        <v>64.98</v>
      </c>
      <c r="D3429">
        <f t="shared" si="214"/>
        <v>1.0800000000000054</v>
      </c>
      <c r="E3429">
        <f t="shared" si="212"/>
        <v>5</v>
      </c>
      <c r="F3429">
        <f t="shared" si="215"/>
        <v>6</v>
      </c>
      <c r="G3429">
        <f t="shared" si="213"/>
        <v>2020</v>
      </c>
    </row>
    <row r="3430" spans="1:7" x14ac:dyDescent="0.25">
      <c r="A3430" s="1">
        <f>focus_dlsp!A3431</f>
        <v>43972</v>
      </c>
      <c r="B3430">
        <f>VLOOKUP($A3430, focus_dlsp!$A:$AQ, MATCH(YEAR(dlsp_1_y_a!A3430), focus_dlsp!$2:$2, 0), 0)</f>
        <v>63.85</v>
      </c>
      <c r="C3430">
        <f>VLOOKUP($A3430, focus_dlsp!$A:$AQ, MATCH(YEAR(A3430)+1, focus_dlsp!$2:$2, 0), 0)</f>
        <v>65.2</v>
      </c>
      <c r="D3430">
        <f t="shared" si="214"/>
        <v>1.3500000000000014</v>
      </c>
      <c r="E3430">
        <f t="shared" si="212"/>
        <v>5</v>
      </c>
      <c r="F3430">
        <f t="shared" si="215"/>
        <v>6</v>
      </c>
      <c r="G3430">
        <f t="shared" si="213"/>
        <v>2020</v>
      </c>
    </row>
    <row r="3431" spans="1:7" x14ac:dyDescent="0.25">
      <c r="A3431" s="1">
        <f>focus_dlsp!A3432</f>
        <v>43973</v>
      </c>
      <c r="B3431">
        <f>VLOOKUP($A3431, focus_dlsp!$A:$AQ, MATCH(YEAR(dlsp_1_y_a!A3431), focus_dlsp!$2:$2, 0), 0)</f>
        <v>64.05</v>
      </c>
      <c r="C3431">
        <f>VLOOKUP($A3431, focus_dlsp!$A:$AQ, MATCH(YEAR(A3431)+1, focus_dlsp!$2:$2, 0), 0)</f>
        <v>65.2</v>
      </c>
      <c r="D3431">
        <f t="shared" si="214"/>
        <v>1.1500000000000057</v>
      </c>
      <c r="E3431">
        <f t="shared" si="212"/>
        <v>5</v>
      </c>
      <c r="F3431">
        <f t="shared" si="215"/>
        <v>6</v>
      </c>
      <c r="G3431">
        <f t="shared" si="213"/>
        <v>2020</v>
      </c>
    </row>
    <row r="3432" spans="1:7" x14ac:dyDescent="0.25">
      <c r="A3432" s="1">
        <f>focus_dlsp!A3433</f>
        <v>43976</v>
      </c>
      <c r="B3432">
        <f>VLOOKUP($A3432, focus_dlsp!$A:$AQ, MATCH(YEAR(dlsp_1_y_a!A3432), focus_dlsp!$2:$2, 0), 0)</f>
        <v>64.05</v>
      </c>
      <c r="C3432">
        <f>VLOOKUP($A3432, focus_dlsp!$A:$AQ, MATCH(YEAR(A3432)+1, focus_dlsp!$2:$2, 0), 0)</f>
        <v>65.2</v>
      </c>
      <c r="D3432">
        <f t="shared" si="214"/>
        <v>1.1500000000000057</v>
      </c>
      <c r="E3432">
        <f t="shared" si="212"/>
        <v>5</v>
      </c>
      <c r="F3432">
        <f t="shared" si="215"/>
        <v>6</v>
      </c>
      <c r="G3432">
        <f t="shared" si="213"/>
        <v>2020</v>
      </c>
    </row>
    <row r="3433" spans="1:7" x14ac:dyDescent="0.25">
      <c r="A3433" s="1">
        <f>focus_dlsp!A3434</f>
        <v>43977</v>
      </c>
      <c r="B3433">
        <f>VLOOKUP($A3433, focus_dlsp!$A:$AQ, MATCH(YEAR(dlsp_1_y_a!A3433), focus_dlsp!$2:$2, 0), 0)</f>
        <v>64.05</v>
      </c>
      <c r="C3433">
        <f>VLOOKUP($A3433, focus_dlsp!$A:$AQ, MATCH(YEAR(A3433)+1, focus_dlsp!$2:$2, 0), 0)</f>
        <v>65.2</v>
      </c>
      <c r="D3433">
        <f t="shared" si="214"/>
        <v>1.1500000000000057</v>
      </c>
      <c r="E3433">
        <f t="shared" si="212"/>
        <v>5</v>
      </c>
      <c r="F3433">
        <f t="shared" si="215"/>
        <v>6</v>
      </c>
      <c r="G3433">
        <f t="shared" si="213"/>
        <v>2020</v>
      </c>
    </row>
    <row r="3434" spans="1:7" x14ac:dyDescent="0.25">
      <c r="A3434" s="1">
        <f>focus_dlsp!A3435</f>
        <v>43978</v>
      </c>
      <c r="B3434">
        <f>VLOOKUP($A3434, focus_dlsp!$A:$AQ, MATCH(YEAR(dlsp_1_y_a!A3434), focus_dlsp!$2:$2, 0), 0)</f>
        <v>64.05</v>
      </c>
      <c r="C3434">
        <f>VLOOKUP($A3434, focus_dlsp!$A:$AQ, MATCH(YEAR(A3434)+1, focus_dlsp!$2:$2, 0), 0)</f>
        <v>65.2</v>
      </c>
      <c r="D3434">
        <f t="shared" si="214"/>
        <v>1.1500000000000057</v>
      </c>
      <c r="E3434">
        <f t="shared" si="212"/>
        <v>5</v>
      </c>
      <c r="F3434">
        <f t="shared" si="215"/>
        <v>6</v>
      </c>
      <c r="G3434">
        <f t="shared" si="213"/>
        <v>2020</v>
      </c>
    </row>
    <row r="3435" spans="1:7" x14ac:dyDescent="0.25">
      <c r="A3435" s="1">
        <f>focus_dlsp!A3436</f>
        <v>43979</v>
      </c>
      <c r="B3435">
        <f>VLOOKUP($A3435, focus_dlsp!$A:$AQ, MATCH(YEAR(dlsp_1_y_a!A3435), focus_dlsp!$2:$2, 0), 0)</f>
        <v>64.28</v>
      </c>
      <c r="C3435">
        <f>VLOOKUP($A3435, focus_dlsp!$A:$AQ, MATCH(YEAR(A3435)+1, focus_dlsp!$2:$2, 0), 0)</f>
        <v>65.2</v>
      </c>
      <c r="D3435">
        <f t="shared" si="214"/>
        <v>0.92000000000000171</v>
      </c>
      <c r="E3435">
        <f t="shared" si="212"/>
        <v>5</v>
      </c>
      <c r="F3435">
        <f t="shared" si="215"/>
        <v>6</v>
      </c>
      <c r="G3435">
        <f t="shared" si="213"/>
        <v>2020</v>
      </c>
    </row>
    <row r="3436" spans="1:7" x14ac:dyDescent="0.25">
      <c r="A3436" s="1">
        <f>focus_dlsp!A3437</f>
        <v>43980</v>
      </c>
      <c r="B3436">
        <f>VLOOKUP($A3436, focus_dlsp!$A:$AQ, MATCH(YEAR(dlsp_1_y_a!A3436), focus_dlsp!$2:$2, 0), 0)</f>
        <v>64.28</v>
      </c>
      <c r="C3436">
        <f>VLOOKUP($A3436, focus_dlsp!$A:$AQ, MATCH(YEAR(A3436)+1, focus_dlsp!$2:$2, 0), 0)</f>
        <v>65.2</v>
      </c>
      <c r="D3436">
        <f t="shared" si="214"/>
        <v>0.92000000000000171</v>
      </c>
      <c r="E3436">
        <f t="shared" si="212"/>
        <v>5</v>
      </c>
      <c r="F3436">
        <f t="shared" si="215"/>
        <v>6</v>
      </c>
      <c r="G3436">
        <f t="shared" si="213"/>
        <v>2020</v>
      </c>
    </row>
    <row r="3437" spans="1:7" x14ac:dyDescent="0.25">
      <c r="A3437" s="1">
        <f>focus_dlsp!A3438</f>
        <v>43983</v>
      </c>
      <c r="B3437">
        <f>VLOOKUP($A3437, focus_dlsp!$A:$AQ, MATCH(YEAR(dlsp_1_y_a!A3437), focus_dlsp!$2:$2, 0), 0)</f>
        <v>64.28</v>
      </c>
      <c r="C3437">
        <f>VLOOKUP($A3437, focus_dlsp!$A:$AQ, MATCH(YEAR(A3437)+1, focus_dlsp!$2:$2, 0), 0)</f>
        <v>65.2</v>
      </c>
      <c r="D3437">
        <f t="shared" si="214"/>
        <v>0.92000000000000171</v>
      </c>
      <c r="E3437">
        <f t="shared" si="212"/>
        <v>6</v>
      </c>
      <c r="F3437">
        <f t="shared" si="215"/>
        <v>6</v>
      </c>
      <c r="G3437">
        <f t="shared" si="213"/>
        <v>2020</v>
      </c>
    </row>
    <row r="3438" spans="1:7" x14ac:dyDescent="0.25">
      <c r="A3438" s="1">
        <f>focus_dlsp!A3439</f>
        <v>43984</v>
      </c>
      <c r="B3438">
        <f>VLOOKUP($A3438, focus_dlsp!$A:$AQ, MATCH(YEAR(dlsp_1_y_a!A3438), focus_dlsp!$2:$2, 0), 0)</f>
        <v>64.28</v>
      </c>
      <c r="C3438">
        <f>VLOOKUP($A3438, focus_dlsp!$A:$AQ, MATCH(YEAR(A3438)+1, focus_dlsp!$2:$2, 0), 0)</f>
        <v>65.2</v>
      </c>
      <c r="D3438">
        <f t="shared" si="214"/>
        <v>0.92000000000000171</v>
      </c>
      <c r="E3438">
        <f t="shared" si="212"/>
        <v>6</v>
      </c>
      <c r="F3438">
        <f t="shared" si="215"/>
        <v>6</v>
      </c>
      <c r="G3438">
        <f t="shared" si="213"/>
        <v>2020</v>
      </c>
    </row>
    <row r="3439" spans="1:7" x14ac:dyDescent="0.25">
      <c r="A3439" s="1">
        <f>focus_dlsp!A3440</f>
        <v>43985</v>
      </c>
      <c r="B3439">
        <f>VLOOKUP($A3439, focus_dlsp!$A:$AQ, MATCH(YEAR(dlsp_1_y_a!A3439), focus_dlsp!$2:$2, 0), 0)</f>
        <v>64.36</v>
      </c>
      <c r="C3439">
        <f>VLOOKUP($A3439, focus_dlsp!$A:$AQ, MATCH(YEAR(A3439)+1, focus_dlsp!$2:$2, 0), 0)</f>
        <v>65.349999999999994</v>
      </c>
      <c r="D3439">
        <f t="shared" si="214"/>
        <v>0.98999999999999488</v>
      </c>
      <c r="E3439">
        <f t="shared" si="212"/>
        <v>6</v>
      </c>
      <c r="F3439">
        <f t="shared" si="215"/>
        <v>6</v>
      </c>
      <c r="G3439">
        <f t="shared" si="213"/>
        <v>2020</v>
      </c>
    </row>
    <row r="3440" spans="1:7" x14ac:dyDescent="0.25">
      <c r="A3440" s="1">
        <f>focus_dlsp!A3441</f>
        <v>43986</v>
      </c>
      <c r="B3440">
        <f>VLOOKUP($A3440, focus_dlsp!$A:$AQ, MATCH(YEAR(dlsp_1_y_a!A3440), focus_dlsp!$2:$2, 0), 0)</f>
        <v>64.36</v>
      </c>
      <c r="C3440">
        <f>VLOOKUP($A3440, focus_dlsp!$A:$AQ, MATCH(YEAR(A3440)+1, focus_dlsp!$2:$2, 0), 0)</f>
        <v>65.349999999999994</v>
      </c>
      <c r="D3440">
        <f t="shared" si="214"/>
        <v>0.98999999999999488</v>
      </c>
      <c r="E3440">
        <f t="shared" si="212"/>
        <v>6</v>
      </c>
      <c r="F3440">
        <f t="shared" si="215"/>
        <v>6</v>
      </c>
      <c r="G3440">
        <f t="shared" si="213"/>
        <v>2020</v>
      </c>
    </row>
    <row r="3441" spans="1:7" x14ac:dyDescent="0.25">
      <c r="A3441" s="1">
        <f>focus_dlsp!A3442</f>
        <v>43987</v>
      </c>
      <c r="B3441">
        <f>VLOOKUP($A3441, focus_dlsp!$A:$AQ, MATCH(YEAR(dlsp_1_y_a!A3441), focus_dlsp!$2:$2, 0), 0)</f>
        <v>64.63</v>
      </c>
      <c r="C3441">
        <f>VLOOKUP($A3441, focus_dlsp!$A:$AQ, MATCH(YEAR(A3441)+1, focus_dlsp!$2:$2, 0), 0)</f>
        <v>65.900000000000006</v>
      </c>
      <c r="D3441">
        <f t="shared" si="214"/>
        <v>1.2700000000000102</v>
      </c>
      <c r="E3441">
        <f t="shared" si="212"/>
        <v>6</v>
      </c>
      <c r="F3441">
        <f t="shared" si="215"/>
        <v>6</v>
      </c>
      <c r="G3441">
        <f t="shared" si="213"/>
        <v>2020</v>
      </c>
    </row>
    <row r="3442" spans="1:7" x14ac:dyDescent="0.25">
      <c r="A3442" s="1">
        <f>focus_dlsp!A3443</f>
        <v>43990</v>
      </c>
      <c r="B3442">
        <f>VLOOKUP($A3442, focus_dlsp!$A:$AQ, MATCH(YEAR(dlsp_1_y_a!A3442), focus_dlsp!$2:$2, 0), 0)</f>
        <v>65.05</v>
      </c>
      <c r="C3442">
        <f>VLOOKUP($A3442, focus_dlsp!$A:$AQ, MATCH(YEAR(A3442)+1, focus_dlsp!$2:$2, 0), 0)</f>
        <v>66.010000000000005</v>
      </c>
      <c r="D3442">
        <f t="shared" si="214"/>
        <v>0.96000000000000796</v>
      </c>
      <c r="E3442">
        <f t="shared" si="212"/>
        <v>6</v>
      </c>
      <c r="F3442">
        <f t="shared" si="215"/>
        <v>6</v>
      </c>
      <c r="G3442">
        <f t="shared" si="213"/>
        <v>2020</v>
      </c>
    </row>
    <row r="3443" spans="1:7" x14ac:dyDescent="0.25">
      <c r="A3443" s="1">
        <f>focus_dlsp!A3444</f>
        <v>43991</v>
      </c>
      <c r="B3443">
        <f>VLOOKUP($A3443, focus_dlsp!$A:$AQ, MATCH(YEAR(dlsp_1_y_a!A3443), focus_dlsp!$2:$2, 0), 0)</f>
        <v>65.41</v>
      </c>
      <c r="C3443">
        <f>VLOOKUP($A3443, focus_dlsp!$A:$AQ, MATCH(YEAR(A3443)+1, focus_dlsp!$2:$2, 0), 0)</f>
        <v>66.12</v>
      </c>
      <c r="D3443">
        <f t="shared" si="214"/>
        <v>0.71000000000000796</v>
      </c>
      <c r="E3443">
        <f t="shared" si="212"/>
        <v>6</v>
      </c>
      <c r="F3443">
        <f t="shared" si="215"/>
        <v>6</v>
      </c>
      <c r="G3443">
        <f t="shared" si="213"/>
        <v>2020</v>
      </c>
    </row>
    <row r="3444" spans="1:7" x14ac:dyDescent="0.25">
      <c r="A3444" s="1">
        <f>focus_dlsp!A3445</f>
        <v>43992</v>
      </c>
      <c r="B3444">
        <f>VLOOKUP($A3444, focus_dlsp!$A:$AQ, MATCH(YEAR(dlsp_1_y_a!A3444), focus_dlsp!$2:$2, 0), 0)</f>
        <v>65.41</v>
      </c>
      <c r="C3444">
        <f>VLOOKUP($A3444, focus_dlsp!$A:$AQ, MATCH(YEAR(A3444)+1, focus_dlsp!$2:$2, 0), 0)</f>
        <v>66.900000000000006</v>
      </c>
      <c r="D3444">
        <f t="shared" si="214"/>
        <v>1.4900000000000091</v>
      </c>
      <c r="E3444">
        <f t="shared" si="212"/>
        <v>6</v>
      </c>
      <c r="F3444">
        <f t="shared" si="215"/>
        <v>6</v>
      </c>
      <c r="G3444">
        <f t="shared" si="213"/>
        <v>2020</v>
      </c>
    </row>
    <row r="3445" spans="1:7" x14ac:dyDescent="0.25">
      <c r="A3445" s="1">
        <f>focus_dlsp!A3446</f>
        <v>43994</v>
      </c>
      <c r="B3445">
        <f>VLOOKUP($A3445, focus_dlsp!$A:$AQ, MATCH(YEAR(dlsp_1_y_a!A3445), focus_dlsp!$2:$2, 0), 0)</f>
        <v>65.61</v>
      </c>
      <c r="C3445">
        <f>VLOOKUP($A3445, focus_dlsp!$A:$AQ, MATCH(YEAR(A3445)+1, focus_dlsp!$2:$2, 0), 0)</f>
        <v>66.12</v>
      </c>
      <c r="D3445">
        <f t="shared" si="214"/>
        <v>0.51000000000000512</v>
      </c>
      <c r="E3445">
        <f t="shared" si="212"/>
        <v>6</v>
      </c>
      <c r="F3445">
        <f t="shared" si="215"/>
        <v>6</v>
      </c>
      <c r="G3445">
        <f t="shared" si="213"/>
        <v>2020</v>
      </c>
    </row>
    <row r="3446" spans="1:7" x14ac:dyDescent="0.25">
      <c r="A3446" s="1">
        <f>focus_dlsp!A3447</f>
        <v>43997</v>
      </c>
      <c r="B3446">
        <f>VLOOKUP($A3446, focus_dlsp!$A:$AQ, MATCH(YEAR(dlsp_1_y_a!A3446), focus_dlsp!$2:$2, 0), 0)</f>
        <v>66.2</v>
      </c>
      <c r="C3446">
        <f>VLOOKUP($A3446, focus_dlsp!$A:$AQ, MATCH(YEAR(A3446)+1, focus_dlsp!$2:$2, 0), 0)</f>
        <v>67.45</v>
      </c>
      <c r="D3446">
        <f t="shared" si="214"/>
        <v>1.25</v>
      </c>
      <c r="E3446">
        <f t="shared" si="212"/>
        <v>6</v>
      </c>
      <c r="F3446">
        <f t="shared" si="215"/>
        <v>6</v>
      </c>
      <c r="G3446">
        <f t="shared" si="213"/>
        <v>2020</v>
      </c>
    </row>
    <row r="3447" spans="1:7" x14ac:dyDescent="0.25">
      <c r="A3447" s="1">
        <f>focus_dlsp!A3448</f>
        <v>43998</v>
      </c>
      <c r="B3447">
        <f>VLOOKUP($A3447, focus_dlsp!$A:$AQ, MATCH(YEAR(dlsp_1_y_a!A3447), focus_dlsp!$2:$2, 0), 0)</f>
        <v>66.2</v>
      </c>
      <c r="C3447">
        <f>VLOOKUP($A3447, focus_dlsp!$A:$AQ, MATCH(YEAR(A3447)+1, focus_dlsp!$2:$2, 0), 0)</f>
        <v>67.45</v>
      </c>
      <c r="D3447">
        <f t="shared" si="214"/>
        <v>1.25</v>
      </c>
      <c r="E3447">
        <f t="shared" si="212"/>
        <v>6</v>
      </c>
      <c r="F3447">
        <f t="shared" si="215"/>
        <v>6</v>
      </c>
      <c r="G3447">
        <f t="shared" si="213"/>
        <v>2020</v>
      </c>
    </row>
    <row r="3448" spans="1:7" x14ac:dyDescent="0.25">
      <c r="A3448" s="1">
        <f>focus_dlsp!A3449</f>
        <v>43999</v>
      </c>
      <c r="B3448">
        <f>VLOOKUP($A3448, focus_dlsp!$A:$AQ, MATCH(YEAR(dlsp_1_y_a!A3448), focus_dlsp!$2:$2, 0), 0)</f>
        <v>66.2</v>
      </c>
      <c r="C3448">
        <f>VLOOKUP($A3448, focus_dlsp!$A:$AQ, MATCH(YEAR(A3448)+1, focus_dlsp!$2:$2, 0), 0)</f>
        <v>67.45</v>
      </c>
      <c r="D3448">
        <f t="shared" si="214"/>
        <v>1.25</v>
      </c>
      <c r="E3448">
        <f t="shared" si="212"/>
        <v>6</v>
      </c>
      <c r="F3448">
        <f t="shared" si="215"/>
        <v>6</v>
      </c>
      <c r="G3448">
        <f t="shared" si="213"/>
        <v>2020</v>
      </c>
    </row>
    <row r="3449" spans="1:7" x14ac:dyDescent="0.25">
      <c r="A3449" s="1">
        <f>focus_dlsp!A3450</f>
        <v>44000</v>
      </c>
      <c r="B3449">
        <f>VLOOKUP($A3449, focus_dlsp!$A:$AQ, MATCH(YEAR(dlsp_1_y_a!A3449), focus_dlsp!$2:$2, 0), 0)</f>
        <v>66.2</v>
      </c>
      <c r="C3449">
        <f>VLOOKUP($A3449, focus_dlsp!$A:$AQ, MATCH(YEAR(A3449)+1, focus_dlsp!$2:$2, 0), 0)</f>
        <v>67.45</v>
      </c>
      <c r="D3449">
        <f t="shared" si="214"/>
        <v>1.25</v>
      </c>
      <c r="E3449">
        <f t="shared" si="212"/>
        <v>6</v>
      </c>
      <c r="F3449">
        <f t="shared" si="215"/>
        <v>6</v>
      </c>
      <c r="G3449">
        <f t="shared" si="213"/>
        <v>2020</v>
      </c>
    </row>
    <row r="3450" spans="1:7" x14ac:dyDescent="0.25">
      <c r="A3450" s="1">
        <f>focus_dlsp!A3451</f>
        <v>44001</v>
      </c>
      <c r="B3450">
        <f>VLOOKUP($A3450, focus_dlsp!$A:$AQ, MATCH(YEAR(dlsp_1_y_a!A3450), focus_dlsp!$2:$2, 0), 0)</f>
        <v>66.2</v>
      </c>
      <c r="C3450">
        <f>VLOOKUP($A3450, focus_dlsp!$A:$AQ, MATCH(YEAR(A3450)+1, focus_dlsp!$2:$2, 0), 0)</f>
        <v>67.45</v>
      </c>
      <c r="D3450">
        <f t="shared" si="214"/>
        <v>1.25</v>
      </c>
      <c r="E3450">
        <f t="shared" si="212"/>
        <v>6</v>
      </c>
      <c r="F3450">
        <f t="shared" si="215"/>
        <v>6</v>
      </c>
      <c r="G3450">
        <f t="shared" si="213"/>
        <v>2020</v>
      </c>
    </row>
    <row r="3451" spans="1:7" x14ac:dyDescent="0.25">
      <c r="A3451" s="1">
        <f>focus_dlsp!A3452</f>
        <v>44004</v>
      </c>
      <c r="B3451">
        <f>VLOOKUP($A3451, focus_dlsp!$A:$AQ, MATCH(YEAR(dlsp_1_y_a!A3451), focus_dlsp!$2:$2, 0), 0)</f>
        <v>66.25</v>
      </c>
      <c r="C3451">
        <f>VLOOKUP($A3451, focus_dlsp!$A:$AQ, MATCH(YEAR(A3451)+1, focus_dlsp!$2:$2, 0), 0)</f>
        <v>67.900000000000006</v>
      </c>
      <c r="D3451">
        <f t="shared" si="214"/>
        <v>1.6500000000000057</v>
      </c>
      <c r="E3451">
        <f t="shared" si="212"/>
        <v>6</v>
      </c>
      <c r="F3451">
        <f t="shared" si="215"/>
        <v>6</v>
      </c>
      <c r="G3451">
        <f t="shared" si="213"/>
        <v>2020</v>
      </c>
    </row>
    <row r="3452" spans="1:7" x14ac:dyDescent="0.25">
      <c r="A3452" s="1">
        <f>focus_dlsp!A3453</f>
        <v>44005</v>
      </c>
      <c r="B3452">
        <f>VLOOKUP($A3452, focus_dlsp!$A:$AQ, MATCH(YEAR(dlsp_1_y_a!A3452), focus_dlsp!$2:$2, 0), 0)</f>
        <v>66.25</v>
      </c>
      <c r="C3452">
        <f>VLOOKUP($A3452, focus_dlsp!$A:$AQ, MATCH(YEAR(A3452)+1, focus_dlsp!$2:$2, 0), 0)</f>
        <v>67.900000000000006</v>
      </c>
      <c r="D3452">
        <f t="shared" si="214"/>
        <v>1.6500000000000057</v>
      </c>
      <c r="E3452">
        <f t="shared" si="212"/>
        <v>6</v>
      </c>
      <c r="F3452">
        <f t="shared" si="215"/>
        <v>6</v>
      </c>
      <c r="G3452">
        <f t="shared" si="213"/>
        <v>2020</v>
      </c>
    </row>
    <row r="3453" spans="1:7" x14ac:dyDescent="0.25">
      <c r="A3453" s="1">
        <f>focus_dlsp!A3454</f>
        <v>44006</v>
      </c>
      <c r="B3453">
        <f>VLOOKUP($A3453, focus_dlsp!$A:$AQ, MATCH(YEAR(dlsp_1_y_a!A3453), focus_dlsp!$2:$2, 0), 0)</f>
        <v>66.25</v>
      </c>
      <c r="C3453">
        <f>VLOOKUP($A3453, focus_dlsp!$A:$AQ, MATCH(YEAR(A3453)+1, focus_dlsp!$2:$2, 0), 0)</f>
        <v>67.900000000000006</v>
      </c>
      <c r="D3453">
        <f t="shared" si="214"/>
        <v>1.6500000000000057</v>
      </c>
      <c r="E3453">
        <f t="shared" si="212"/>
        <v>6</v>
      </c>
      <c r="F3453">
        <f t="shared" si="215"/>
        <v>6</v>
      </c>
      <c r="G3453">
        <f t="shared" si="213"/>
        <v>2020</v>
      </c>
    </row>
    <row r="3454" spans="1:7" x14ac:dyDescent="0.25">
      <c r="A3454" s="1">
        <f>focus_dlsp!A3455</f>
        <v>44007</v>
      </c>
      <c r="B3454">
        <f>VLOOKUP($A3454, focus_dlsp!$A:$AQ, MATCH(YEAR(dlsp_1_y_a!A3454), focus_dlsp!$2:$2, 0), 0)</f>
        <v>66.25</v>
      </c>
      <c r="C3454">
        <f>VLOOKUP($A3454, focus_dlsp!$A:$AQ, MATCH(YEAR(A3454)+1, focus_dlsp!$2:$2, 0), 0)</f>
        <v>67.900000000000006</v>
      </c>
      <c r="D3454">
        <f t="shared" si="214"/>
        <v>1.6500000000000057</v>
      </c>
      <c r="E3454">
        <f t="shared" si="212"/>
        <v>6</v>
      </c>
      <c r="F3454">
        <f t="shared" si="215"/>
        <v>6</v>
      </c>
      <c r="G3454">
        <f t="shared" si="213"/>
        <v>2020</v>
      </c>
    </row>
    <row r="3455" spans="1:7" x14ac:dyDescent="0.25">
      <c r="A3455" s="1">
        <f>focus_dlsp!A3456</f>
        <v>44008</v>
      </c>
      <c r="B3455">
        <f>VLOOKUP($A3455, focus_dlsp!$A:$AQ, MATCH(YEAR(dlsp_1_y_a!A3455), focus_dlsp!$2:$2, 0), 0)</f>
        <v>66.25</v>
      </c>
      <c r="C3455">
        <f>VLOOKUP($A3455, focus_dlsp!$A:$AQ, MATCH(YEAR(A3455)+1, focus_dlsp!$2:$2, 0), 0)</f>
        <v>67.900000000000006</v>
      </c>
      <c r="D3455">
        <f t="shared" si="214"/>
        <v>1.6500000000000057</v>
      </c>
      <c r="E3455">
        <f t="shared" si="212"/>
        <v>6</v>
      </c>
      <c r="F3455">
        <f t="shared" si="215"/>
        <v>6</v>
      </c>
      <c r="G3455">
        <f t="shared" si="213"/>
        <v>2020</v>
      </c>
    </row>
    <row r="3456" spans="1:7" x14ac:dyDescent="0.25">
      <c r="A3456" s="1">
        <f>focus_dlsp!A3457</f>
        <v>44011</v>
      </c>
      <c r="B3456">
        <f>VLOOKUP($A3456, focus_dlsp!$A:$AQ, MATCH(YEAR(dlsp_1_y_a!A3456), focus_dlsp!$2:$2, 0), 0)</f>
        <v>66.3</v>
      </c>
      <c r="C3456">
        <f>VLOOKUP($A3456, focus_dlsp!$A:$AQ, MATCH(YEAR(A3456)+1, focus_dlsp!$2:$2, 0), 0)</f>
        <v>68.06</v>
      </c>
      <c r="D3456">
        <f t="shared" si="214"/>
        <v>1.7600000000000051</v>
      </c>
      <c r="E3456">
        <f t="shared" si="212"/>
        <v>6</v>
      </c>
      <c r="F3456">
        <f t="shared" si="215"/>
        <v>6</v>
      </c>
      <c r="G3456">
        <f t="shared" si="213"/>
        <v>2020</v>
      </c>
    </row>
    <row r="3457" spans="1:7" x14ac:dyDescent="0.25">
      <c r="A3457" s="1">
        <f>focus_dlsp!A3458</f>
        <v>44012</v>
      </c>
      <c r="B3457">
        <f>VLOOKUP($A3457, focus_dlsp!$A:$AQ, MATCH(YEAR(dlsp_1_y_a!A3457), focus_dlsp!$2:$2, 0), 0)</f>
        <v>66.3</v>
      </c>
      <c r="C3457">
        <f>VLOOKUP($A3457, focus_dlsp!$A:$AQ, MATCH(YEAR(A3457)+1, focus_dlsp!$2:$2, 0), 0)</f>
        <v>68.06</v>
      </c>
      <c r="D3457">
        <f t="shared" si="214"/>
        <v>1.7600000000000051</v>
      </c>
      <c r="E3457">
        <f t="shared" si="212"/>
        <v>6</v>
      </c>
      <c r="F3457">
        <f t="shared" si="215"/>
        <v>6</v>
      </c>
      <c r="G3457">
        <f t="shared" si="213"/>
        <v>2020</v>
      </c>
    </row>
    <row r="3458" spans="1:7" x14ac:dyDescent="0.25">
      <c r="A3458" s="1">
        <f>focus_dlsp!A3459</f>
        <v>44013</v>
      </c>
      <c r="B3458">
        <f>VLOOKUP($A3458, focus_dlsp!$A:$AQ, MATCH(YEAR(dlsp_1_y_a!A3458), focus_dlsp!$2:$2, 0), 0)</f>
        <v>66.3</v>
      </c>
      <c r="C3458">
        <f>VLOOKUP($A3458, focus_dlsp!$A:$AQ, MATCH(YEAR(A3458)+1, focus_dlsp!$2:$2, 0), 0)</f>
        <v>68.06</v>
      </c>
      <c r="D3458">
        <f t="shared" si="214"/>
        <v>1.7600000000000051</v>
      </c>
      <c r="E3458">
        <f t="shared" ref="E3458:E3521" si="216">MONTH(A3458)</f>
        <v>7</v>
      </c>
      <c r="F3458">
        <f t="shared" si="215"/>
        <v>9</v>
      </c>
      <c r="G3458">
        <f t="shared" ref="G3458:G3521" si="217">YEAR(A3458)</f>
        <v>2020</v>
      </c>
    </row>
    <row r="3459" spans="1:7" x14ac:dyDescent="0.25">
      <c r="A3459" s="1">
        <f>focus_dlsp!A3460</f>
        <v>44014</v>
      </c>
      <c r="B3459">
        <f>VLOOKUP($A3459, focus_dlsp!$A:$AQ, MATCH(YEAR(dlsp_1_y_a!A3459), focus_dlsp!$2:$2, 0), 0)</f>
        <v>66.3</v>
      </c>
      <c r="C3459">
        <f>VLOOKUP($A3459, focus_dlsp!$A:$AQ, MATCH(YEAR(A3459)+1, focus_dlsp!$2:$2, 0), 0)</f>
        <v>68.06</v>
      </c>
      <c r="D3459">
        <f t="shared" ref="D3459:D3522" si="218">C3459-B3459</f>
        <v>1.7600000000000051</v>
      </c>
      <c r="E3459">
        <f t="shared" si="216"/>
        <v>7</v>
      </c>
      <c r="F3459">
        <f t="shared" ref="F3459:F3522" si="219">IF(E3459&lt;4,3,IF(E3459&lt;7,6,IF(E3459&lt;10,9,12)))</f>
        <v>9</v>
      </c>
      <c r="G3459">
        <f t="shared" si="217"/>
        <v>2020</v>
      </c>
    </row>
    <row r="3460" spans="1:7" x14ac:dyDescent="0.25">
      <c r="A3460" s="1">
        <f>focus_dlsp!A3461</f>
        <v>44015</v>
      </c>
      <c r="B3460">
        <f>VLOOKUP($A3460, focus_dlsp!$A:$AQ, MATCH(YEAR(dlsp_1_y_a!A3460), focus_dlsp!$2:$2, 0), 0)</f>
        <v>67.099999999999994</v>
      </c>
      <c r="C3460">
        <f>VLOOKUP($A3460, focus_dlsp!$A:$AQ, MATCH(YEAR(A3460)+1, focus_dlsp!$2:$2, 0), 0)</f>
        <v>68.06</v>
      </c>
      <c r="D3460">
        <f t="shared" si="218"/>
        <v>0.96000000000000796</v>
      </c>
      <c r="E3460">
        <f t="shared" si="216"/>
        <v>7</v>
      </c>
      <c r="F3460">
        <f t="shared" si="219"/>
        <v>9</v>
      </c>
      <c r="G3460">
        <f t="shared" si="217"/>
        <v>2020</v>
      </c>
    </row>
    <row r="3461" spans="1:7" x14ac:dyDescent="0.25">
      <c r="A3461" s="1">
        <f>focus_dlsp!A3462</f>
        <v>44018</v>
      </c>
      <c r="B3461">
        <f>VLOOKUP($A3461, focus_dlsp!$A:$AQ, MATCH(YEAR(dlsp_1_y_a!A3461), focus_dlsp!$2:$2, 0), 0)</f>
        <v>67.099999999999994</v>
      </c>
      <c r="C3461">
        <f>VLOOKUP($A3461, focus_dlsp!$A:$AQ, MATCH(YEAR(A3461)+1, focus_dlsp!$2:$2, 0), 0)</f>
        <v>69.099999999999994</v>
      </c>
      <c r="D3461">
        <f t="shared" si="218"/>
        <v>2</v>
      </c>
      <c r="E3461">
        <f t="shared" si="216"/>
        <v>7</v>
      </c>
      <c r="F3461">
        <f t="shared" si="219"/>
        <v>9</v>
      </c>
      <c r="G3461">
        <f t="shared" si="217"/>
        <v>2020</v>
      </c>
    </row>
    <row r="3462" spans="1:7" x14ac:dyDescent="0.25">
      <c r="A3462" s="1">
        <f>focus_dlsp!A3463</f>
        <v>44019</v>
      </c>
      <c r="B3462">
        <f>VLOOKUP($A3462, focus_dlsp!$A:$AQ, MATCH(YEAR(dlsp_1_y_a!A3462), focus_dlsp!$2:$2, 0), 0)</f>
        <v>67.099999999999994</v>
      </c>
      <c r="C3462">
        <f>VLOOKUP($A3462, focus_dlsp!$A:$AQ, MATCH(YEAR(A3462)+1, focus_dlsp!$2:$2, 0), 0)</f>
        <v>69.099999999999994</v>
      </c>
      <c r="D3462">
        <f t="shared" si="218"/>
        <v>2</v>
      </c>
      <c r="E3462">
        <f t="shared" si="216"/>
        <v>7</v>
      </c>
      <c r="F3462">
        <f t="shared" si="219"/>
        <v>9</v>
      </c>
      <c r="G3462">
        <f t="shared" si="217"/>
        <v>2020</v>
      </c>
    </row>
    <row r="3463" spans="1:7" x14ac:dyDescent="0.25">
      <c r="A3463" s="1">
        <f>focus_dlsp!A3464</f>
        <v>44020</v>
      </c>
      <c r="B3463">
        <f>VLOOKUP($A3463, focus_dlsp!$A:$AQ, MATCH(YEAR(dlsp_1_y_a!A3463), focus_dlsp!$2:$2, 0), 0)</f>
        <v>67.2</v>
      </c>
      <c r="C3463">
        <f>VLOOKUP($A3463, focus_dlsp!$A:$AQ, MATCH(YEAR(A3463)+1, focus_dlsp!$2:$2, 0), 0)</f>
        <v>69.2</v>
      </c>
      <c r="D3463">
        <f t="shared" si="218"/>
        <v>2</v>
      </c>
      <c r="E3463">
        <f t="shared" si="216"/>
        <v>7</v>
      </c>
      <c r="F3463">
        <f t="shared" si="219"/>
        <v>9</v>
      </c>
      <c r="G3463">
        <f t="shared" si="217"/>
        <v>2020</v>
      </c>
    </row>
    <row r="3464" spans="1:7" x14ac:dyDescent="0.25">
      <c r="A3464" s="1">
        <f>focus_dlsp!A3465</f>
        <v>44021</v>
      </c>
      <c r="B3464">
        <f>VLOOKUP($A3464, focus_dlsp!$A:$AQ, MATCH(YEAR(dlsp_1_y_a!A3464), focus_dlsp!$2:$2, 0), 0)</f>
        <v>67.2</v>
      </c>
      <c r="C3464">
        <f>VLOOKUP($A3464, focus_dlsp!$A:$AQ, MATCH(YEAR(A3464)+1, focus_dlsp!$2:$2, 0), 0)</f>
        <v>69.2</v>
      </c>
      <c r="D3464">
        <f t="shared" si="218"/>
        <v>2</v>
      </c>
      <c r="E3464">
        <f t="shared" si="216"/>
        <v>7</v>
      </c>
      <c r="F3464">
        <f t="shared" si="219"/>
        <v>9</v>
      </c>
      <c r="G3464">
        <f t="shared" si="217"/>
        <v>2020</v>
      </c>
    </row>
    <row r="3465" spans="1:7" x14ac:dyDescent="0.25">
      <c r="A3465" s="1">
        <f>focus_dlsp!A3466</f>
        <v>44022</v>
      </c>
      <c r="B3465">
        <f>VLOOKUP($A3465, focus_dlsp!$A:$AQ, MATCH(YEAR(dlsp_1_y_a!A3465), focus_dlsp!$2:$2, 0), 0)</f>
        <v>67.3</v>
      </c>
      <c r="C3465">
        <f>VLOOKUP($A3465, focus_dlsp!$A:$AQ, MATCH(YEAR(A3465)+1, focus_dlsp!$2:$2, 0), 0)</f>
        <v>69.599999999999994</v>
      </c>
      <c r="D3465">
        <f t="shared" si="218"/>
        <v>2.2999999999999972</v>
      </c>
      <c r="E3465">
        <f t="shared" si="216"/>
        <v>7</v>
      </c>
      <c r="F3465">
        <f t="shared" si="219"/>
        <v>9</v>
      </c>
      <c r="G3465">
        <f t="shared" si="217"/>
        <v>2020</v>
      </c>
    </row>
    <row r="3466" spans="1:7" x14ac:dyDescent="0.25">
      <c r="A3466" s="1">
        <f>focus_dlsp!A3467</f>
        <v>44025</v>
      </c>
      <c r="B3466">
        <f>VLOOKUP($A3466, focus_dlsp!$A:$AQ, MATCH(YEAR(dlsp_1_y_a!A3466), focus_dlsp!$2:$2, 0), 0)</f>
        <v>67.8</v>
      </c>
      <c r="C3466">
        <f>VLOOKUP($A3466, focus_dlsp!$A:$AQ, MATCH(YEAR(A3466)+1, focus_dlsp!$2:$2, 0), 0)</f>
        <v>69.95</v>
      </c>
      <c r="D3466">
        <f t="shared" si="218"/>
        <v>2.1500000000000057</v>
      </c>
      <c r="E3466">
        <f t="shared" si="216"/>
        <v>7</v>
      </c>
      <c r="F3466">
        <f t="shared" si="219"/>
        <v>9</v>
      </c>
      <c r="G3466">
        <f t="shared" si="217"/>
        <v>2020</v>
      </c>
    </row>
    <row r="3467" spans="1:7" x14ac:dyDescent="0.25">
      <c r="A3467" s="1">
        <f>focus_dlsp!A3468</f>
        <v>44026</v>
      </c>
      <c r="B3467">
        <f>VLOOKUP($A3467, focus_dlsp!$A:$AQ, MATCH(YEAR(dlsp_1_y_a!A3467), focus_dlsp!$2:$2, 0), 0)</f>
        <v>67.8</v>
      </c>
      <c r="C3467">
        <f>VLOOKUP($A3467, focus_dlsp!$A:$AQ, MATCH(YEAR(A3467)+1, focus_dlsp!$2:$2, 0), 0)</f>
        <v>69.95</v>
      </c>
      <c r="D3467">
        <f t="shared" si="218"/>
        <v>2.1500000000000057</v>
      </c>
      <c r="E3467">
        <f t="shared" si="216"/>
        <v>7</v>
      </c>
      <c r="F3467">
        <f t="shared" si="219"/>
        <v>9</v>
      </c>
      <c r="G3467">
        <f t="shared" si="217"/>
        <v>2020</v>
      </c>
    </row>
    <row r="3468" spans="1:7" x14ac:dyDescent="0.25">
      <c r="A3468" s="1">
        <f>focus_dlsp!A3469</f>
        <v>44027</v>
      </c>
      <c r="B3468">
        <f>VLOOKUP($A3468, focus_dlsp!$A:$AQ, MATCH(YEAR(dlsp_1_y_a!A3468), focus_dlsp!$2:$2, 0), 0)</f>
        <v>67.5</v>
      </c>
      <c r="C3468">
        <f>VLOOKUP($A3468, focus_dlsp!$A:$AQ, MATCH(YEAR(A3468)+1, focus_dlsp!$2:$2, 0), 0)</f>
        <v>69.95</v>
      </c>
      <c r="D3468">
        <f t="shared" si="218"/>
        <v>2.4500000000000028</v>
      </c>
      <c r="E3468">
        <f t="shared" si="216"/>
        <v>7</v>
      </c>
      <c r="F3468">
        <f t="shared" si="219"/>
        <v>9</v>
      </c>
      <c r="G3468">
        <f t="shared" si="217"/>
        <v>2020</v>
      </c>
    </row>
    <row r="3469" spans="1:7" x14ac:dyDescent="0.25">
      <c r="A3469" s="1">
        <f>focus_dlsp!A3470</f>
        <v>44028</v>
      </c>
      <c r="B3469">
        <f>VLOOKUP($A3469, focus_dlsp!$A:$AQ, MATCH(YEAR(dlsp_1_y_a!A3469), focus_dlsp!$2:$2, 0), 0)</f>
        <v>67.5</v>
      </c>
      <c r="C3469">
        <f>VLOOKUP($A3469, focus_dlsp!$A:$AQ, MATCH(YEAR(A3469)+1, focus_dlsp!$2:$2, 0), 0)</f>
        <v>69.95</v>
      </c>
      <c r="D3469">
        <f t="shared" si="218"/>
        <v>2.4500000000000028</v>
      </c>
      <c r="E3469">
        <f t="shared" si="216"/>
        <v>7</v>
      </c>
      <c r="F3469">
        <f t="shared" si="219"/>
        <v>9</v>
      </c>
      <c r="G3469">
        <f t="shared" si="217"/>
        <v>2020</v>
      </c>
    </row>
    <row r="3470" spans="1:7" x14ac:dyDescent="0.25">
      <c r="A3470" s="1">
        <f>focus_dlsp!A3471</f>
        <v>44029</v>
      </c>
      <c r="B3470">
        <f>VLOOKUP($A3470, focus_dlsp!$A:$AQ, MATCH(YEAR(dlsp_1_y_a!A3470), focus_dlsp!$2:$2, 0), 0)</f>
        <v>67.5</v>
      </c>
      <c r="C3470">
        <f>VLOOKUP($A3470, focus_dlsp!$A:$AQ, MATCH(YEAR(A3470)+1, focus_dlsp!$2:$2, 0), 0)</f>
        <v>69.95</v>
      </c>
      <c r="D3470">
        <f t="shared" si="218"/>
        <v>2.4500000000000028</v>
      </c>
      <c r="E3470">
        <f t="shared" si="216"/>
        <v>7</v>
      </c>
      <c r="F3470">
        <f t="shared" si="219"/>
        <v>9</v>
      </c>
      <c r="G3470">
        <f t="shared" si="217"/>
        <v>2020</v>
      </c>
    </row>
    <row r="3471" spans="1:7" x14ac:dyDescent="0.25">
      <c r="A3471" s="1">
        <f>focus_dlsp!A3472</f>
        <v>44032</v>
      </c>
      <c r="B3471">
        <f>VLOOKUP($A3471, focus_dlsp!$A:$AQ, MATCH(YEAR(dlsp_1_y_a!A3471), focus_dlsp!$2:$2, 0), 0)</f>
        <v>67.5</v>
      </c>
      <c r="C3471">
        <f>VLOOKUP($A3471, focus_dlsp!$A:$AQ, MATCH(YEAR(A3471)+1, focus_dlsp!$2:$2, 0), 0)</f>
        <v>69.95</v>
      </c>
      <c r="D3471">
        <f t="shared" si="218"/>
        <v>2.4500000000000028</v>
      </c>
      <c r="E3471">
        <f t="shared" si="216"/>
        <v>7</v>
      </c>
      <c r="F3471">
        <f t="shared" si="219"/>
        <v>9</v>
      </c>
      <c r="G3471">
        <f t="shared" si="217"/>
        <v>2020</v>
      </c>
    </row>
    <row r="3472" spans="1:7" x14ac:dyDescent="0.25">
      <c r="A3472" s="1">
        <f>focus_dlsp!A3473</f>
        <v>44033</v>
      </c>
      <c r="B3472">
        <f>VLOOKUP($A3472, focus_dlsp!$A:$AQ, MATCH(YEAR(dlsp_1_y_a!A3472), focus_dlsp!$2:$2, 0), 0)</f>
        <v>67.5</v>
      </c>
      <c r="C3472">
        <f>VLOOKUP($A3472, focus_dlsp!$A:$AQ, MATCH(YEAR(A3472)+1, focus_dlsp!$2:$2, 0), 0)</f>
        <v>69.95</v>
      </c>
      <c r="D3472">
        <f t="shared" si="218"/>
        <v>2.4500000000000028</v>
      </c>
      <c r="E3472">
        <f t="shared" si="216"/>
        <v>7</v>
      </c>
      <c r="F3472">
        <f t="shared" si="219"/>
        <v>9</v>
      </c>
      <c r="G3472">
        <f t="shared" si="217"/>
        <v>2020</v>
      </c>
    </row>
    <row r="3473" spans="1:7" x14ac:dyDescent="0.25">
      <c r="A3473" s="1">
        <f>focus_dlsp!A3474</f>
        <v>44034</v>
      </c>
      <c r="B3473">
        <f>VLOOKUP($A3473, focus_dlsp!$A:$AQ, MATCH(YEAR(dlsp_1_y_a!A3473), focus_dlsp!$2:$2, 0), 0)</f>
        <v>67.5</v>
      </c>
      <c r="C3473">
        <f>VLOOKUP($A3473, focus_dlsp!$A:$AQ, MATCH(YEAR(A3473)+1, focus_dlsp!$2:$2, 0), 0)</f>
        <v>69.95</v>
      </c>
      <c r="D3473">
        <f t="shared" si="218"/>
        <v>2.4500000000000028</v>
      </c>
      <c r="E3473">
        <f t="shared" si="216"/>
        <v>7</v>
      </c>
      <c r="F3473">
        <f t="shared" si="219"/>
        <v>9</v>
      </c>
      <c r="G3473">
        <f t="shared" si="217"/>
        <v>2020</v>
      </c>
    </row>
    <row r="3474" spans="1:7" x14ac:dyDescent="0.25">
      <c r="A3474" s="1">
        <f>focus_dlsp!A3475</f>
        <v>44035</v>
      </c>
      <c r="B3474">
        <f>VLOOKUP($A3474, focus_dlsp!$A:$AQ, MATCH(YEAR(dlsp_1_y_a!A3474), focus_dlsp!$2:$2, 0), 0)</f>
        <v>67.5</v>
      </c>
      <c r="C3474">
        <f>VLOOKUP($A3474, focus_dlsp!$A:$AQ, MATCH(YEAR(A3474)+1, focus_dlsp!$2:$2, 0), 0)</f>
        <v>69.95</v>
      </c>
      <c r="D3474">
        <f t="shared" si="218"/>
        <v>2.4500000000000028</v>
      </c>
      <c r="E3474">
        <f t="shared" si="216"/>
        <v>7</v>
      </c>
      <c r="F3474">
        <f t="shared" si="219"/>
        <v>9</v>
      </c>
      <c r="G3474">
        <f t="shared" si="217"/>
        <v>2020</v>
      </c>
    </row>
    <row r="3475" spans="1:7" x14ac:dyDescent="0.25">
      <c r="A3475" s="1">
        <f>focus_dlsp!A3476</f>
        <v>44036</v>
      </c>
      <c r="B3475">
        <f>VLOOKUP($A3475, focus_dlsp!$A:$AQ, MATCH(YEAR(dlsp_1_y_a!A3475), focus_dlsp!$2:$2, 0), 0)</f>
        <v>67.400000000000006</v>
      </c>
      <c r="C3475">
        <f>VLOOKUP($A3475, focus_dlsp!$A:$AQ, MATCH(YEAR(A3475)+1, focus_dlsp!$2:$2, 0), 0)</f>
        <v>69.78</v>
      </c>
      <c r="D3475">
        <f t="shared" si="218"/>
        <v>2.3799999999999955</v>
      </c>
      <c r="E3475">
        <f t="shared" si="216"/>
        <v>7</v>
      </c>
      <c r="F3475">
        <f t="shared" si="219"/>
        <v>9</v>
      </c>
      <c r="G3475">
        <f t="shared" si="217"/>
        <v>2020</v>
      </c>
    </row>
    <row r="3476" spans="1:7" x14ac:dyDescent="0.25">
      <c r="A3476" s="1">
        <f>focus_dlsp!A3477</f>
        <v>44039</v>
      </c>
      <c r="B3476">
        <f>VLOOKUP($A3476, focus_dlsp!$A:$AQ, MATCH(YEAR(dlsp_1_y_a!A3476), focus_dlsp!$2:$2, 0), 0)</f>
        <v>67.3</v>
      </c>
      <c r="C3476">
        <f>VLOOKUP($A3476, focus_dlsp!$A:$AQ, MATCH(YEAR(A3476)+1, focus_dlsp!$2:$2, 0), 0)</f>
        <v>69.650000000000006</v>
      </c>
      <c r="D3476">
        <f t="shared" si="218"/>
        <v>2.3500000000000085</v>
      </c>
      <c r="E3476">
        <f t="shared" si="216"/>
        <v>7</v>
      </c>
      <c r="F3476">
        <f t="shared" si="219"/>
        <v>9</v>
      </c>
      <c r="G3476">
        <f t="shared" si="217"/>
        <v>2020</v>
      </c>
    </row>
    <row r="3477" spans="1:7" x14ac:dyDescent="0.25">
      <c r="A3477" s="1">
        <f>focus_dlsp!A3478</f>
        <v>44040</v>
      </c>
      <c r="B3477">
        <f>VLOOKUP($A3477, focus_dlsp!$A:$AQ, MATCH(YEAR(dlsp_1_y_a!A3477), focus_dlsp!$2:$2, 0), 0)</f>
        <v>67.3</v>
      </c>
      <c r="C3477">
        <f>VLOOKUP($A3477, focus_dlsp!$A:$AQ, MATCH(YEAR(A3477)+1, focus_dlsp!$2:$2, 0), 0)</f>
        <v>69.650000000000006</v>
      </c>
      <c r="D3477">
        <f t="shared" si="218"/>
        <v>2.3500000000000085</v>
      </c>
      <c r="E3477">
        <f t="shared" si="216"/>
        <v>7</v>
      </c>
      <c r="F3477">
        <f t="shared" si="219"/>
        <v>9</v>
      </c>
      <c r="G3477">
        <f t="shared" si="217"/>
        <v>2020</v>
      </c>
    </row>
    <row r="3478" spans="1:7" x14ac:dyDescent="0.25">
      <c r="A3478" s="1">
        <f>focus_dlsp!A3479</f>
        <v>44041</v>
      </c>
      <c r="B3478">
        <f>VLOOKUP($A3478, focus_dlsp!$A:$AQ, MATCH(YEAR(dlsp_1_y_a!A3478), focus_dlsp!$2:$2, 0), 0)</f>
        <v>67.349999999999994</v>
      </c>
      <c r="C3478">
        <f>VLOOKUP($A3478, focus_dlsp!$A:$AQ, MATCH(YEAR(A3478)+1, focus_dlsp!$2:$2, 0), 0)</f>
        <v>69.900000000000006</v>
      </c>
      <c r="D3478">
        <f t="shared" si="218"/>
        <v>2.5500000000000114</v>
      </c>
      <c r="E3478">
        <f t="shared" si="216"/>
        <v>7</v>
      </c>
      <c r="F3478">
        <f t="shared" si="219"/>
        <v>9</v>
      </c>
      <c r="G3478">
        <f t="shared" si="217"/>
        <v>2020</v>
      </c>
    </row>
    <row r="3479" spans="1:7" x14ac:dyDescent="0.25">
      <c r="A3479" s="1">
        <f>focus_dlsp!A3480</f>
        <v>44042</v>
      </c>
      <c r="B3479">
        <f>VLOOKUP($A3479, focus_dlsp!$A:$AQ, MATCH(YEAR(dlsp_1_y_a!A3479), focus_dlsp!$2:$2, 0), 0)</f>
        <v>67.349999999999994</v>
      </c>
      <c r="C3479">
        <f>VLOOKUP($A3479, focus_dlsp!$A:$AQ, MATCH(YEAR(A3479)+1, focus_dlsp!$2:$2, 0), 0)</f>
        <v>69.900000000000006</v>
      </c>
      <c r="D3479">
        <f t="shared" si="218"/>
        <v>2.5500000000000114</v>
      </c>
      <c r="E3479">
        <f t="shared" si="216"/>
        <v>7</v>
      </c>
      <c r="F3479">
        <f t="shared" si="219"/>
        <v>9</v>
      </c>
      <c r="G3479">
        <f t="shared" si="217"/>
        <v>2020</v>
      </c>
    </row>
    <row r="3480" spans="1:7" x14ac:dyDescent="0.25">
      <c r="A3480" s="1">
        <f>focus_dlsp!A3481</f>
        <v>44043</v>
      </c>
      <c r="B3480">
        <f>VLOOKUP($A3480, focus_dlsp!$A:$AQ, MATCH(YEAR(dlsp_1_y_a!A3480), focus_dlsp!$2:$2, 0), 0)</f>
        <v>67.5</v>
      </c>
      <c r="C3480">
        <f>VLOOKUP($A3480, focus_dlsp!$A:$AQ, MATCH(YEAR(A3480)+1, focus_dlsp!$2:$2, 0), 0)</f>
        <v>69.83</v>
      </c>
      <c r="D3480">
        <f t="shared" si="218"/>
        <v>2.3299999999999983</v>
      </c>
      <c r="E3480">
        <f t="shared" si="216"/>
        <v>7</v>
      </c>
      <c r="F3480">
        <f t="shared" si="219"/>
        <v>9</v>
      </c>
      <c r="G3480">
        <f t="shared" si="217"/>
        <v>2020</v>
      </c>
    </row>
    <row r="3481" spans="1:7" x14ac:dyDescent="0.25">
      <c r="A3481" s="1">
        <f>focus_dlsp!A3482</f>
        <v>44046</v>
      </c>
      <c r="B3481">
        <f>VLOOKUP($A3481, focus_dlsp!$A:$AQ, MATCH(YEAR(dlsp_1_y_a!A3481), focus_dlsp!$2:$2, 0), 0)</f>
        <v>67.849999999999994</v>
      </c>
      <c r="C3481">
        <f>VLOOKUP($A3481, focus_dlsp!$A:$AQ, MATCH(YEAR(A3481)+1, focus_dlsp!$2:$2, 0), 0)</f>
        <v>70</v>
      </c>
      <c r="D3481">
        <f t="shared" si="218"/>
        <v>2.1500000000000057</v>
      </c>
      <c r="E3481">
        <f t="shared" si="216"/>
        <v>8</v>
      </c>
      <c r="F3481">
        <f t="shared" si="219"/>
        <v>9</v>
      </c>
      <c r="G3481">
        <f t="shared" si="217"/>
        <v>2020</v>
      </c>
    </row>
    <row r="3482" spans="1:7" x14ac:dyDescent="0.25">
      <c r="A3482" s="1">
        <f>focus_dlsp!A3483</f>
        <v>44047</v>
      </c>
      <c r="B3482">
        <f>VLOOKUP($A3482, focus_dlsp!$A:$AQ, MATCH(YEAR(dlsp_1_y_a!A3482), focus_dlsp!$2:$2, 0), 0)</f>
        <v>67.849999999999994</v>
      </c>
      <c r="C3482">
        <f>VLOOKUP($A3482, focus_dlsp!$A:$AQ, MATCH(YEAR(A3482)+1, focus_dlsp!$2:$2, 0), 0)</f>
        <v>70</v>
      </c>
      <c r="D3482">
        <f t="shared" si="218"/>
        <v>2.1500000000000057</v>
      </c>
      <c r="E3482">
        <f t="shared" si="216"/>
        <v>8</v>
      </c>
      <c r="F3482">
        <f t="shared" si="219"/>
        <v>9</v>
      </c>
      <c r="G3482">
        <f t="shared" si="217"/>
        <v>2020</v>
      </c>
    </row>
    <row r="3483" spans="1:7" x14ac:dyDescent="0.25">
      <c r="A3483" s="1">
        <f>focus_dlsp!A3484</f>
        <v>44048</v>
      </c>
      <c r="B3483">
        <f>VLOOKUP($A3483, focus_dlsp!$A:$AQ, MATCH(YEAR(dlsp_1_y_a!A3483), focus_dlsp!$2:$2, 0), 0)</f>
        <v>67.849999999999994</v>
      </c>
      <c r="C3483">
        <f>VLOOKUP($A3483, focus_dlsp!$A:$AQ, MATCH(YEAR(A3483)+1, focus_dlsp!$2:$2, 0), 0)</f>
        <v>70</v>
      </c>
      <c r="D3483">
        <f t="shared" si="218"/>
        <v>2.1500000000000057</v>
      </c>
      <c r="E3483">
        <f t="shared" si="216"/>
        <v>8</v>
      </c>
      <c r="F3483">
        <f t="shared" si="219"/>
        <v>9</v>
      </c>
      <c r="G3483">
        <f t="shared" si="217"/>
        <v>2020</v>
      </c>
    </row>
    <row r="3484" spans="1:7" x14ac:dyDescent="0.25">
      <c r="A3484" s="1">
        <f>focus_dlsp!A3485</f>
        <v>44049</v>
      </c>
      <c r="B3484">
        <f>VLOOKUP($A3484, focus_dlsp!$A:$AQ, MATCH(YEAR(dlsp_1_y_a!A3484), focus_dlsp!$2:$2, 0), 0)</f>
        <v>67.5</v>
      </c>
      <c r="C3484">
        <f>VLOOKUP($A3484, focus_dlsp!$A:$AQ, MATCH(YEAR(A3484)+1, focus_dlsp!$2:$2, 0), 0)</f>
        <v>69.83</v>
      </c>
      <c r="D3484">
        <f t="shared" si="218"/>
        <v>2.3299999999999983</v>
      </c>
      <c r="E3484">
        <f t="shared" si="216"/>
        <v>8</v>
      </c>
      <c r="F3484">
        <f t="shared" si="219"/>
        <v>9</v>
      </c>
      <c r="G3484">
        <f t="shared" si="217"/>
        <v>2020</v>
      </c>
    </row>
    <row r="3485" spans="1:7" x14ac:dyDescent="0.25">
      <c r="A3485" s="1">
        <f>focus_dlsp!A3486</f>
        <v>44050</v>
      </c>
      <c r="B3485">
        <f>VLOOKUP($A3485, focus_dlsp!$A:$AQ, MATCH(YEAR(dlsp_1_y_a!A3485), focus_dlsp!$2:$2, 0), 0)</f>
        <v>67.5</v>
      </c>
      <c r="C3485">
        <f>VLOOKUP($A3485, focus_dlsp!$A:$AQ, MATCH(YEAR(A3485)+1, focus_dlsp!$2:$2, 0), 0)</f>
        <v>69.83</v>
      </c>
      <c r="D3485">
        <f t="shared" si="218"/>
        <v>2.3299999999999983</v>
      </c>
      <c r="E3485">
        <f t="shared" si="216"/>
        <v>8</v>
      </c>
      <c r="F3485">
        <f t="shared" si="219"/>
        <v>9</v>
      </c>
      <c r="G3485">
        <f t="shared" si="217"/>
        <v>2020</v>
      </c>
    </row>
    <row r="3486" spans="1:7" x14ac:dyDescent="0.25">
      <c r="A3486" s="1">
        <f>focus_dlsp!A3487</f>
        <v>44053</v>
      </c>
      <c r="B3486">
        <f>VLOOKUP($A3486, focus_dlsp!$A:$AQ, MATCH(YEAR(dlsp_1_y_a!A3486), focus_dlsp!$2:$2, 0), 0)</f>
        <v>67.25</v>
      </c>
      <c r="C3486">
        <f>VLOOKUP($A3486, focus_dlsp!$A:$AQ, MATCH(YEAR(A3486)+1, focus_dlsp!$2:$2, 0), 0)</f>
        <v>69.650000000000006</v>
      </c>
      <c r="D3486">
        <f t="shared" si="218"/>
        <v>2.4000000000000057</v>
      </c>
      <c r="E3486">
        <f t="shared" si="216"/>
        <v>8</v>
      </c>
      <c r="F3486">
        <f t="shared" si="219"/>
        <v>9</v>
      </c>
      <c r="G3486">
        <f t="shared" si="217"/>
        <v>2020</v>
      </c>
    </row>
    <row r="3487" spans="1:7" x14ac:dyDescent="0.25">
      <c r="A3487" s="1">
        <f>focus_dlsp!A3488</f>
        <v>44054</v>
      </c>
      <c r="B3487">
        <f>VLOOKUP($A3487, focus_dlsp!$A:$AQ, MATCH(YEAR(dlsp_1_y_a!A3487), focus_dlsp!$2:$2, 0), 0)</f>
        <v>67.25</v>
      </c>
      <c r="C3487">
        <f>VLOOKUP($A3487, focus_dlsp!$A:$AQ, MATCH(YEAR(A3487)+1, focus_dlsp!$2:$2, 0), 0)</f>
        <v>69.650000000000006</v>
      </c>
      <c r="D3487">
        <f t="shared" si="218"/>
        <v>2.4000000000000057</v>
      </c>
      <c r="E3487">
        <f t="shared" si="216"/>
        <v>8</v>
      </c>
      <c r="F3487">
        <f t="shared" si="219"/>
        <v>9</v>
      </c>
      <c r="G3487">
        <f t="shared" si="217"/>
        <v>2020</v>
      </c>
    </row>
    <row r="3488" spans="1:7" x14ac:dyDescent="0.25">
      <c r="A3488" s="1">
        <f>focus_dlsp!A3489</f>
        <v>44055</v>
      </c>
      <c r="B3488">
        <f>VLOOKUP($A3488, focus_dlsp!$A:$AQ, MATCH(YEAR(dlsp_1_y_a!A3488), focus_dlsp!$2:$2, 0), 0)</f>
        <v>67.25</v>
      </c>
      <c r="C3488">
        <f>VLOOKUP($A3488, focus_dlsp!$A:$AQ, MATCH(YEAR(A3488)+1, focus_dlsp!$2:$2, 0), 0)</f>
        <v>69.650000000000006</v>
      </c>
      <c r="D3488">
        <f t="shared" si="218"/>
        <v>2.4000000000000057</v>
      </c>
      <c r="E3488">
        <f t="shared" si="216"/>
        <v>8</v>
      </c>
      <c r="F3488">
        <f t="shared" si="219"/>
        <v>9</v>
      </c>
      <c r="G3488">
        <f t="shared" si="217"/>
        <v>2020</v>
      </c>
    </row>
    <row r="3489" spans="1:7" x14ac:dyDescent="0.25">
      <c r="A3489" s="1">
        <f>focus_dlsp!A3490</f>
        <v>44056</v>
      </c>
      <c r="B3489">
        <f>VLOOKUP($A3489, focus_dlsp!$A:$AQ, MATCH(YEAR(dlsp_1_y_a!A3489), focus_dlsp!$2:$2, 0), 0)</f>
        <v>67.25</v>
      </c>
      <c r="C3489">
        <f>VLOOKUP($A3489, focus_dlsp!$A:$AQ, MATCH(YEAR(A3489)+1, focus_dlsp!$2:$2, 0), 0)</f>
        <v>69.650000000000006</v>
      </c>
      <c r="D3489">
        <f t="shared" si="218"/>
        <v>2.4000000000000057</v>
      </c>
      <c r="E3489">
        <f t="shared" si="216"/>
        <v>8</v>
      </c>
      <c r="F3489">
        <f t="shared" si="219"/>
        <v>9</v>
      </c>
      <c r="G3489">
        <f t="shared" si="217"/>
        <v>2020</v>
      </c>
    </row>
    <row r="3490" spans="1:7" x14ac:dyDescent="0.25">
      <c r="A3490" s="1">
        <f>focus_dlsp!A3491</f>
        <v>44057</v>
      </c>
      <c r="B3490">
        <f>VLOOKUP($A3490, focus_dlsp!$A:$AQ, MATCH(YEAR(dlsp_1_y_a!A3490), focus_dlsp!$2:$2, 0), 0)</f>
        <v>67.25</v>
      </c>
      <c r="C3490">
        <f>VLOOKUP($A3490, focus_dlsp!$A:$AQ, MATCH(YEAR(A3490)+1, focus_dlsp!$2:$2, 0), 0)</f>
        <v>69.650000000000006</v>
      </c>
      <c r="D3490">
        <f t="shared" si="218"/>
        <v>2.4000000000000057</v>
      </c>
      <c r="E3490">
        <f t="shared" si="216"/>
        <v>8</v>
      </c>
      <c r="F3490">
        <f t="shared" si="219"/>
        <v>9</v>
      </c>
      <c r="G3490">
        <f t="shared" si="217"/>
        <v>2020</v>
      </c>
    </row>
    <row r="3491" spans="1:7" x14ac:dyDescent="0.25">
      <c r="A3491" s="1">
        <f>focus_dlsp!A3492</f>
        <v>44060</v>
      </c>
      <c r="B3491">
        <f>VLOOKUP($A3491, focus_dlsp!$A:$AQ, MATCH(YEAR(dlsp_1_y_a!A3491), focus_dlsp!$2:$2, 0), 0)</f>
        <v>67</v>
      </c>
      <c r="C3491">
        <f>VLOOKUP($A3491, focus_dlsp!$A:$AQ, MATCH(YEAR(A3491)+1, focus_dlsp!$2:$2, 0), 0)</f>
        <v>69.650000000000006</v>
      </c>
      <c r="D3491">
        <f t="shared" si="218"/>
        <v>2.6500000000000057</v>
      </c>
      <c r="E3491">
        <f t="shared" si="216"/>
        <v>8</v>
      </c>
      <c r="F3491">
        <f t="shared" si="219"/>
        <v>9</v>
      </c>
      <c r="G3491">
        <f t="shared" si="217"/>
        <v>2020</v>
      </c>
    </row>
    <row r="3492" spans="1:7" x14ac:dyDescent="0.25">
      <c r="A3492" s="1">
        <f>focus_dlsp!A3493</f>
        <v>44061</v>
      </c>
      <c r="B3492">
        <f>VLOOKUP($A3492, focus_dlsp!$A:$AQ, MATCH(YEAR(dlsp_1_y_a!A3492), focus_dlsp!$2:$2, 0), 0)</f>
        <v>67</v>
      </c>
      <c r="C3492">
        <f>VLOOKUP($A3492, focus_dlsp!$A:$AQ, MATCH(YEAR(A3492)+1, focus_dlsp!$2:$2, 0), 0)</f>
        <v>69.650000000000006</v>
      </c>
      <c r="D3492">
        <f t="shared" si="218"/>
        <v>2.6500000000000057</v>
      </c>
      <c r="E3492">
        <f t="shared" si="216"/>
        <v>8</v>
      </c>
      <c r="F3492">
        <f t="shared" si="219"/>
        <v>9</v>
      </c>
      <c r="G3492">
        <f t="shared" si="217"/>
        <v>2020</v>
      </c>
    </row>
    <row r="3493" spans="1:7" x14ac:dyDescent="0.25">
      <c r="A3493" s="1">
        <f>focus_dlsp!A3494</f>
        <v>44062</v>
      </c>
      <c r="B3493">
        <f>VLOOKUP($A3493, focus_dlsp!$A:$AQ, MATCH(YEAR(dlsp_1_y_a!A3493), focus_dlsp!$2:$2, 0), 0)</f>
        <v>67</v>
      </c>
      <c r="C3493">
        <f>VLOOKUP($A3493, focus_dlsp!$A:$AQ, MATCH(YEAR(A3493)+1, focus_dlsp!$2:$2, 0), 0)</f>
        <v>69.650000000000006</v>
      </c>
      <c r="D3493">
        <f t="shared" si="218"/>
        <v>2.6500000000000057</v>
      </c>
      <c r="E3493">
        <f t="shared" si="216"/>
        <v>8</v>
      </c>
      <c r="F3493">
        <f t="shared" si="219"/>
        <v>9</v>
      </c>
      <c r="G3493">
        <f t="shared" si="217"/>
        <v>2020</v>
      </c>
    </row>
    <row r="3494" spans="1:7" x14ac:dyDescent="0.25">
      <c r="A3494" s="1">
        <f>focus_dlsp!A3495</f>
        <v>44063</v>
      </c>
      <c r="B3494">
        <f>VLOOKUP($A3494, focus_dlsp!$A:$AQ, MATCH(YEAR(dlsp_1_y_a!A3494), focus_dlsp!$2:$2, 0), 0)</f>
        <v>67</v>
      </c>
      <c r="C3494">
        <f>VLOOKUP($A3494, focus_dlsp!$A:$AQ, MATCH(YEAR(A3494)+1, focus_dlsp!$2:$2, 0), 0)</f>
        <v>69.650000000000006</v>
      </c>
      <c r="D3494">
        <f t="shared" si="218"/>
        <v>2.6500000000000057</v>
      </c>
      <c r="E3494">
        <f t="shared" si="216"/>
        <v>8</v>
      </c>
      <c r="F3494">
        <f t="shared" si="219"/>
        <v>9</v>
      </c>
      <c r="G3494">
        <f t="shared" si="217"/>
        <v>2020</v>
      </c>
    </row>
    <row r="3495" spans="1:7" x14ac:dyDescent="0.25">
      <c r="A3495" s="1">
        <f>focus_dlsp!A3496</f>
        <v>44064</v>
      </c>
      <c r="B3495">
        <f>VLOOKUP($A3495, focus_dlsp!$A:$AQ, MATCH(YEAR(dlsp_1_y_a!A3495), focus_dlsp!$2:$2, 0), 0)</f>
        <v>67</v>
      </c>
      <c r="C3495">
        <f>VLOOKUP($A3495, focus_dlsp!$A:$AQ, MATCH(YEAR(A3495)+1, focus_dlsp!$2:$2, 0), 0)</f>
        <v>69.650000000000006</v>
      </c>
      <c r="D3495">
        <f t="shared" si="218"/>
        <v>2.6500000000000057</v>
      </c>
      <c r="E3495">
        <f t="shared" si="216"/>
        <v>8</v>
      </c>
      <c r="F3495">
        <f t="shared" si="219"/>
        <v>9</v>
      </c>
      <c r="G3495">
        <f t="shared" si="217"/>
        <v>2020</v>
      </c>
    </row>
    <row r="3496" spans="1:7" x14ac:dyDescent="0.25">
      <c r="A3496" s="1">
        <f>focus_dlsp!A3497</f>
        <v>44067</v>
      </c>
      <c r="B3496">
        <f>VLOOKUP($A3496, focus_dlsp!$A:$AQ, MATCH(YEAR(dlsp_1_y_a!A3496), focus_dlsp!$2:$2, 0), 0)</f>
        <v>67</v>
      </c>
      <c r="C3496">
        <f>VLOOKUP($A3496, focus_dlsp!$A:$AQ, MATCH(YEAR(A3496)+1, focus_dlsp!$2:$2, 0), 0)</f>
        <v>69.650000000000006</v>
      </c>
      <c r="D3496">
        <f t="shared" si="218"/>
        <v>2.6500000000000057</v>
      </c>
      <c r="E3496">
        <f t="shared" si="216"/>
        <v>8</v>
      </c>
      <c r="F3496">
        <f t="shared" si="219"/>
        <v>9</v>
      </c>
      <c r="G3496">
        <f t="shared" si="217"/>
        <v>2020</v>
      </c>
    </row>
    <row r="3497" spans="1:7" x14ac:dyDescent="0.25">
      <c r="A3497" s="1">
        <f>focus_dlsp!A3498</f>
        <v>44068</v>
      </c>
      <c r="B3497">
        <f>VLOOKUP($A3497, focus_dlsp!$A:$AQ, MATCH(YEAR(dlsp_1_y_a!A3497), focus_dlsp!$2:$2, 0), 0)</f>
        <v>67</v>
      </c>
      <c r="C3497">
        <f>VLOOKUP($A3497, focus_dlsp!$A:$AQ, MATCH(YEAR(A3497)+1, focus_dlsp!$2:$2, 0), 0)</f>
        <v>69.650000000000006</v>
      </c>
      <c r="D3497">
        <f t="shared" si="218"/>
        <v>2.6500000000000057</v>
      </c>
      <c r="E3497">
        <f t="shared" si="216"/>
        <v>8</v>
      </c>
      <c r="F3497">
        <f t="shared" si="219"/>
        <v>9</v>
      </c>
      <c r="G3497">
        <f t="shared" si="217"/>
        <v>2020</v>
      </c>
    </row>
    <row r="3498" spans="1:7" x14ac:dyDescent="0.25">
      <c r="A3498" s="1">
        <f>focus_dlsp!A3499</f>
        <v>44069</v>
      </c>
      <c r="B3498">
        <f>VLOOKUP($A3498, focus_dlsp!$A:$AQ, MATCH(YEAR(dlsp_1_y_a!A3498), focus_dlsp!$2:$2, 0), 0)</f>
        <v>67</v>
      </c>
      <c r="C3498">
        <f>VLOOKUP($A3498, focus_dlsp!$A:$AQ, MATCH(YEAR(A3498)+1, focus_dlsp!$2:$2, 0), 0)</f>
        <v>69.650000000000006</v>
      </c>
      <c r="D3498">
        <f t="shared" si="218"/>
        <v>2.6500000000000057</v>
      </c>
      <c r="E3498">
        <f t="shared" si="216"/>
        <v>8</v>
      </c>
      <c r="F3498">
        <f t="shared" si="219"/>
        <v>9</v>
      </c>
      <c r="G3498">
        <f t="shared" si="217"/>
        <v>2020</v>
      </c>
    </row>
    <row r="3499" spans="1:7" x14ac:dyDescent="0.25">
      <c r="A3499" s="1">
        <f>focus_dlsp!A3500</f>
        <v>44070</v>
      </c>
      <c r="B3499">
        <f>VLOOKUP($A3499, focus_dlsp!$A:$AQ, MATCH(YEAR(dlsp_1_y_a!A3499), focus_dlsp!$2:$2, 0), 0)</f>
        <v>67</v>
      </c>
      <c r="C3499">
        <f>VLOOKUP($A3499, focus_dlsp!$A:$AQ, MATCH(YEAR(A3499)+1, focus_dlsp!$2:$2, 0), 0)</f>
        <v>69.650000000000006</v>
      </c>
      <c r="D3499">
        <f t="shared" si="218"/>
        <v>2.6500000000000057</v>
      </c>
      <c r="E3499">
        <f t="shared" si="216"/>
        <v>8</v>
      </c>
      <c r="F3499">
        <f t="shared" si="219"/>
        <v>9</v>
      </c>
      <c r="G3499">
        <f t="shared" si="217"/>
        <v>2020</v>
      </c>
    </row>
    <row r="3500" spans="1:7" x14ac:dyDescent="0.25">
      <c r="A3500" s="1">
        <f>focus_dlsp!A3501</f>
        <v>44071</v>
      </c>
      <c r="B3500">
        <f>VLOOKUP($A3500, focus_dlsp!$A:$AQ, MATCH(YEAR(dlsp_1_y_a!A3500), focus_dlsp!$2:$2, 0), 0)</f>
        <v>66.7</v>
      </c>
      <c r="C3500">
        <f>VLOOKUP($A3500, focus_dlsp!$A:$AQ, MATCH(YEAR(A3500)+1, focus_dlsp!$2:$2, 0), 0)</f>
        <v>69.48</v>
      </c>
      <c r="D3500">
        <f t="shared" si="218"/>
        <v>2.7800000000000011</v>
      </c>
      <c r="E3500">
        <f t="shared" si="216"/>
        <v>8</v>
      </c>
      <c r="F3500">
        <f t="shared" si="219"/>
        <v>9</v>
      </c>
      <c r="G3500">
        <f t="shared" si="217"/>
        <v>2020</v>
      </c>
    </row>
    <row r="3501" spans="1:7" x14ac:dyDescent="0.25">
      <c r="A3501" s="1">
        <f>focus_dlsp!A3502</f>
        <v>44074</v>
      </c>
      <c r="B3501">
        <f>VLOOKUP($A3501, focus_dlsp!$A:$AQ, MATCH(YEAR(dlsp_1_y_a!A3501), focus_dlsp!$2:$2, 0), 0)</f>
        <v>67.25</v>
      </c>
      <c r="C3501">
        <f>VLOOKUP($A3501, focus_dlsp!$A:$AQ, MATCH(YEAR(A3501)+1, focus_dlsp!$2:$2, 0), 0)</f>
        <v>69.650000000000006</v>
      </c>
      <c r="D3501">
        <f t="shared" si="218"/>
        <v>2.4000000000000057</v>
      </c>
      <c r="E3501">
        <f t="shared" si="216"/>
        <v>8</v>
      </c>
      <c r="F3501">
        <f t="shared" si="219"/>
        <v>9</v>
      </c>
      <c r="G3501">
        <f t="shared" si="217"/>
        <v>2020</v>
      </c>
    </row>
    <row r="3502" spans="1:7" x14ac:dyDescent="0.25">
      <c r="A3502" s="1">
        <f>focus_dlsp!A3503</f>
        <v>44075</v>
      </c>
      <c r="B3502">
        <f>VLOOKUP($A3502, focus_dlsp!$A:$AQ, MATCH(YEAR(dlsp_1_y_a!A3502), focus_dlsp!$2:$2, 0), 0)</f>
        <v>67</v>
      </c>
      <c r="C3502">
        <f>VLOOKUP($A3502, focus_dlsp!$A:$AQ, MATCH(YEAR(A3502)+1, focus_dlsp!$2:$2, 0), 0)</f>
        <v>69.48</v>
      </c>
      <c r="D3502">
        <f t="shared" si="218"/>
        <v>2.480000000000004</v>
      </c>
      <c r="E3502">
        <f t="shared" si="216"/>
        <v>9</v>
      </c>
      <c r="F3502">
        <f t="shared" si="219"/>
        <v>9</v>
      </c>
      <c r="G3502">
        <f t="shared" si="217"/>
        <v>2020</v>
      </c>
    </row>
    <row r="3503" spans="1:7" x14ac:dyDescent="0.25">
      <c r="A3503" s="1">
        <f>focus_dlsp!A3504</f>
        <v>44076</v>
      </c>
      <c r="B3503">
        <f>VLOOKUP($A3503, focus_dlsp!$A:$AQ, MATCH(YEAR(dlsp_1_y_a!A3503), focus_dlsp!$2:$2, 0), 0)</f>
        <v>67</v>
      </c>
      <c r="C3503">
        <f>VLOOKUP($A3503, focus_dlsp!$A:$AQ, MATCH(YEAR(A3503)+1, focus_dlsp!$2:$2, 0), 0)</f>
        <v>69.48</v>
      </c>
      <c r="D3503">
        <f t="shared" si="218"/>
        <v>2.480000000000004</v>
      </c>
      <c r="E3503">
        <f t="shared" si="216"/>
        <v>9</v>
      </c>
      <c r="F3503">
        <f t="shared" si="219"/>
        <v>9</v>
      </c>
      <c r="G3503">
        <f t="shared" si="217"/>
        <v>2020</v>
      </c>
    </row>
    <row r="3504" spans="1:7" x14ac:dyDescent="0.25">
      <c r="A3504" s="1">
        <f>focus_dlsp!A3505</f>
        <v>44077</v>
      </c>
      <c r="B3504">
        <f>VLOOKUP($A3504, focus_dlsp!$A:$AQ, MATCH(YEAR(dlsp_1_y_a!A3504), focus_dlsp!$2:$2, 0), 0)</f>
        <v>67</v>
      </c>
      <c r="C3504">
        <f>VLOOKUP($A3504, focus_dlsp!$A:$AQ, MATCH(YEAR(A3504)+1, focus_dlsp!$2:$2, 0), 0)</f>
        <v>69.48</v>
      </c>
      <c r="D3504">
        <f t="shared" si="218"/>
        <v>2.480000000000004</v>
      </c>
      <c r="E3504">
        <f t="shared" si="216"/>
        <v>9</v>
      </c>
      <c r="F3504">
        <f t="shared" si="219"/>
        <v>9</v>
      </c>
      <c r="G3504">
        <f t="shared" si="217"/>
        <v>2020</v>
      </c>
    </row>
    <row r="3505" spans="1:7" x14ac:dyDescent="0.25">
      <c r="A3505" s="1">
        <f>focus_dlsp!A3506</f>
        <v>44078</v>
      </c>
      <c r="B3505">
        <f>VLOOKUP($A3505, focus_dlsp!$A:$AQ, MATCH(YEAR(dlsp_1_y_a!A3505), focus_dlsp!$2:$2, 0), 0)</f>
        <v>67</v>
      </c>
      <c r="C3505">
        <f>VLOOKUP($A3505, focus_dlsp!$A:$AQ, MATCH(YEAR(A3505)+1, focus_dlsp!$2:$2, 0), 0)</f>
        <v>69.83</v>
      </c>
      <c r="D3505">
        <f t="shared" si="218"/>
        <v>2.8299999999999983</v>
      </c>
      <c r="E3505">
        <f t="shared" si="216"/>
        <v>9</v>
      </c>
      <c r="F3505">
        <f t="shared" si="219"/>
        <v>9</v>
      </c>
      <c r="G3505">
        <f t="shared" si="217"/>
        <v>2020</v>
      </c>
    </row>
    <row r="3506" spans="1:7" x14ac:dyDescent="0.25">
      <c r="A3506" s="1">
        <f>focus_dlsp!A3507</f>
        <v>44082</v>
      </c>
      <c r="B3506">
        <f>VLOOKUP($A3506, focus_dlsp!$A:$AQ, MATCH(YEAR(dlsp_1_y_a!A3506), focus_dlsp!$2:$2, 0), 0)</f>
        <v>67.25</v>
      </c>
      <c r="C3506">
        <f>VLOOKUP($A3506, focus_dlsp!$A:$AQ, MATCH(YEAR(A3506)+1, focus_dlsp!$2:$2, 0), 0)</f>
        <v>70</v>
      </c>
      <c r="D3506">
        <f t="shared" si="218"/>
        <v>2.75</v>
      </c>
      <c r="E3506">
        <f t="shared" si="216"/>
        <v>9</v>
      </c>
      <c r="F3506">
        <f t="shared" si="219"/>
        <v>9</v>
      </c>
      <c r="G3506">
        <f t="shared" si="217"/>
        <v>2020</v>
      </c>
    </row>
    <row r="3507" spans="1:7" x14ac:dyDescent="0.25">
      <c r="A3507" s="1">
        <f>focus_dlsp!A3508</f>
        <v>44083</v>
      </c>
      <c r="B3507">
        <f>VLOOKUP($A3507, focus_dlsp!$A:$AQ, MATCH(YEAR(dlsp_1_y_a!A3507), focus_dlsp!$2:$2, 0), 0)</f>
        <v>67</v>
      </c>
      <c r="C3507">
        <f>VLOOKUP($A3507, focus_dlsp!$A:$AQ, MATCH(YEAR(A3507)+1, focus_dlsp!$2:$2, 0), 0)</f>
        <v>69.650000000000006</v>
      </c>
      <c r="D3507">
        <f t="shared" si="218"/>
        <v>2.6500000000000057</v>
      </c>
      <c r="E3507">
        <f t="shared" si="216"/>
        <v>9</v>
      </c>
      <c r="F3507">
        <f t="shared" si="219"/>
        <v>9</v>
      </c>
      <c r="G3507">
        <f t="shared" si="217"/>
        <v>2020</v>
      </c>
    </row>
    <row r="3508" spans="1:7" x14ac:dyDescent="0.25">
      <c r="A3508" s="1">
        <f>focus_dlsp!A3509</f>
        <v>44084</v>
      </c>
      <c r="B3508">
        <f>VLOOKUP($A3508, focus_dlsp!$A:$AQ, MATCH(YEAR(dlsp_1_y_a!A3508), focus_dlsp!$2:$2, 0), 0)</f>
        <v>67</v>
      </c>
      <c r="C3508">
        <f>VLOOKUP($A3508, focus_dlsp!$A:$AQ, MATCH(YEAR(A3508)+1, focus_dlsp!$2:$2, 0), 0)</f>
        <v>69.650000000000006</v>
      </c>
      <c r="D3508">
        <f t="shared" si="218"/>
        <v>2.6500000000000057</v>
      </c>
      <c r="E3508">
        <f t="shared" si="216"/>
        <v>9</v>
      </c>
      <c r="F3508">
        <f t="shared" si="219"/>
        <v>9</v>
      </c>
      <c r="G3508">
        <f t="shared" si="217"/>
        <v>2020</v>
      </c>
    </row>
    <row r="3509" spans="1:7" x14ac:dyDescent="0.25">
      <c r="A3509" s="1">
        <f>focus_dlsp!A3510</f>
        <v>44085</v>
      </c>
      <c r="B3509">
        <f>VLOOKUP($A3509, focus_dlsp!$A:$AQ, MATCH(YEAR(dlsp_1_y_a!A3509), focus_dlsp!$2:$2, 0), 0)</f>
        <v>67.5</v>
      </c>
      <c r="C3509">
        <f>VLOOKUP($A3509, focus_dlsp!$A:$AQ, MATCH(YEAR(A3509)+1, focus_dlsp!$2:$2, 0), 0)</f>
        <v>69.95</v>
      </c>
      <c r="D3509">
        <f t="shared" si="218"/>
        <v>2.4500000000000028</v>
      </c>
      <c r="E3509">
        <f t="shared" si="216"/>
        <v>9</v>
      </c>
      <c r="F3509">
        <f t="shared" si="219"/>
        <v>9</v>
      </c>
      <c r="G3509">
        <f t="shared" si="217"/>
        <v>2020</v>
      </c>
    </row>
    <row r="3510" spans="1:7" x14ac:dyDescent="0.25">
      <c r="A3510" s="1">
        <f>focus_dlsp!A3511</f>
        <v>44088</v>
      </c>
      <c r="B3510">
        <f>VLOOKUP($A3510, focus_dlsp!$A:$AQ, MATCH(YEAR(dlsp_1_y_a!A3510), focus_dlsp!$2:$2, 0), 0)</f>
        <v>67.55</v>
      </c>
      <c r="C3510">
        <f>VLOOKUP($A3510, focus_dlsp!$A:$AQ, MATCH(YEAR(A3510)+1, focus_dlsp!$2:$2, 0), 0)</f>
        <v>70</v>
      </c>
      <c r="D3510">
        <f t="shared" si="218"/>
        <v>2.4500000000000028</v>
      </c>
      <c r="E3510">
        <f t="shared" si="216"/>
        <v>9</v>
      </c>
      <c r="F3510">
        <f t="shared" si="219"/>
        <v>9</v>
      </c>
      <c r="G3510">
        <f t="shared" si="217"/>
        <v>2020</v>
      </c>
    </row>
    <row r="3511" spans="1:7" x14ac:dyDescent="0.25">
      <c r="A3511" s="1">
        <f>focus_dlsp!A3512</f>
        <v>44089</v>
      </c>
      <c r="B3511">
        <f>VLOOKUP($A3511, focus_dlsp!$A:$AQ, MATCH(YEAR(dlsp_1_y_a!A3511), focus_dlsp!$2:$2, 0), 0)</f>
        <v>67.55</v>
      </c>
      <c r="C3511">
        <f>VLOOKUP($A3511, focus_dlsp!$A:$AQ, MATCH(YEAR(A3511)+1, focus_dlsp!$2:$2, 0), 0)</f>
        <v>70</v>
      </c>
      <c r="D3511">
        <f t="shared" si="218"/>
        <v>2.4500000000000028</v>
      </c>
      <c r="E3511">
        <f t="shared" si="216"/>
        <v>9</v>
      </c>
      <c r="F3511">
        <f t="shared" si="219"/>
        <v>9</v>
      </c>
      <c r="G3511">
        <f t="shared" si="217"/>
        <v>2020</v>
      </c>
    </row>
    <row r="3512" spans="1:7" x14ac:dyDescent="0.25">
      <c r="A3512" s="1">
        <f>focus_dlsp!A3513</f>
        <v>44090</v>
      </c>
      <c r="B3512">
        <f>VLOOKUP($A3512, focus_dlsp!$A:$AQ, MATCH(YEAR(dlsp_1_y_a!A3512), focus_dlsp!$2:$2, 0), 0)</f>
        <v>67.55</v>
      </c>
      <c r="C3512">
        <f>VLOOKUP($A3512, focus_dlsp!$A:$AQ, MATCH(YEAR(A3512)+1, focus_dlsp!$2:$2, 0), 0)</f>
        <v>70</v>
      </c>
      <c r="D3512">
        <f t="shared" si="218"/>
        <v>2.4500000000000028</v>
      </c>
      <c r="E3512">
        <f t="shared" si="216"/>
        <v>9</v>
      </c>
      <c r="F3512">
        <f t="shared" si="219"/>
        <v>9</v>
      </c>
      <c r="G3512">
        <f t="shared" si="217"/>
        <v>2020</v>
      </c>
    </row>
    <row r="3513" spans="1:7" x14ac:dyDescent="0.25">
      <c r="A3513" s="1">
        <f>focus_dlsp!A3514</f>
        <v>44091</v>
      </c>
      <c r="B3513">
        <f>VLOOKUP($A3513, focus_dlsp!$A:$AQ, MATCH(YEAR(dlsp_1_y_a!A3513), focus_dlsp!$2:$2, 0), 0)</f>
        <v>67.5</v>
      </c>
      <c r="C3513">
        <f>VLOOKUP($A3513, focus_dlsp!$A:$AQ, MATCH(YEAR(A3513)+1, focus_dlsp!$2:$2, 0), 0)</f>
        <v>69.95</v>
      </c>
      <c r="D3513">
        <f t="shared" si="218"/>
        <v>2.4500000000000028</v>
      </c>
      <c r="E3513">
        <f t="shared" si="216"/>
        <v>9</v>
      </c>
      <c r="F3513">
        <f t="shared" si="219"/>
        <v>9</v>
      </c>
      <c r="G3513">
        <f t="shared" si="217"/>
        <v>2020</v>
      </c>
    </row>
    <row r="3514" spans="1:7" x14ac:dyDescent="0.25">
      <c r="A3514" s="1">
        <f>focus_dlsp!A3515</f>
        <v>44092</v>
      </c>
      <c r="B3514">
        <f>VLOOKUP($A3514, focus_dlsp!$A:$AQ, MATCH(YEAR(dlsp_1_y_a!A3514), focus_dlsp!$2:$2, 0), 0)</f>
        <v>67.25</v>
      </c>
      <c r="C3514">
        <f>VLOOKUP($A3514, focus_dlsp!$A:$AQ, MATCH(YEAR(A3514)+1, focus_dlsp!$2:$2, 0), 0)</f>
        <v>69.900000000000006</v>
      </c>
      <c r="D3514">
        <f t="shared" si="218"/>
        <v>2.6500000000000057</v>
      </c>
      <c r="E3514">
        <f t="shared" si="216"/>
        <v>9</v>
      </c>
      <c r="F3514">
        <f t="shared" si="219"/>
        <v>9</v>
      </c>
      <c r="G3514">
        <f t="shared" si="217"/>
        <v>2020</v>
      </c>
    </row>
    <row r="3515" spans="1:7" x14ac:dyDescent="0.25">
      <c r="A3515" s="1">
        <f>focus_dlsp!A3516</f>
        <v>44095</v>
      </c>
      <c r="B3515">
        <f>VLOOKUP($A3515, focus_dlsp!$A:$AQ, MATCH(YEAR(dlsp_1_y_a!A3515), focus_dlsp!$2:$2, 0), 0)</f>
        <v>67.25</v>
      </c>
      <c r="C3515">
        <f>VLOOKUP($A3515, focus_dlsp!$A:$AQ, MATCH(YEAR(A3515)+1, focus_dlsp!$2:$2, 0), 0)</f>
        <v>69.900000000000006</v>
      </c>
      <c r="D3515">
        <f t="shared" si="218"/>
        <v>2.6500000000000057</v>
      </c>
      <c r="E3515">
        <f t="shared" si="216"/>
        <v>9</v>
      </c>
      <c r="F3515">
        <f t="shared" si="219"/>
        <v>9</v>
      </c>
      <c r="G3515">
        <f t="shared" si="217"/>
        <v>2020</v>
      </c>
    </row>
    <row r="3516" spans="1:7" x14ac:dyDescent="0.25">
      <c r="A3516" s="1">
        <f>focus_dlsp!A3517</f>
        <v>44096</v>
      </c>
      <c r="B3516">
        <f>VLOOKUP($A3516, focus_dlsp!$A:$AQ, MATCH(YEAR(dlsp_1_y_a!A3516), focus_dlsp!$2:$2, 0), 0)</f>
        <v>67.25</v>
      </c>
      <c r="C3516">
        <f>VLOOKUP($A3516, focus_dlsp!$A:$AQ, MATCH(YEAR(A3516)+1, focus_dlsp!$2:$2, 0), 0)</f>
        <v>69.900000000000006</v>
      </c>
      <c r="D3516">
        <f t="shared" si="218"/>
        <v>2.6500000000000057</v>
      </c>
      <c r="E3516">
        <f t="shared" si="216"/>
        <v>9</v>
      </c>
      <c r="F3516">
        <f t="shared" si="219"/>
        <v>9</v>
      </c>
      <c r="G3516">
        <f t="shared" si="217"/>
        <v>2020</v>
      </c>
    </row>
    <row r="3517" spans="1:7" x14ac:dyDescent="0.25">
      <c r="A3517" s="1">
        <f>focus_dlsp!A3518</f>
        <v>44097</v>
      </c>
      <c r="B3517">
        <f>VLOOKUP($A3517, focus_dlsp!$A:$AQ, MATCH(YEAR(dlsp_1_y_a!A3517), focus_dlsp!$2:$2, 0), 0)</f>
        <v>67.25</v>
      </c>
      <c r="C3517">
        <f>VLOOKUP($A3517, focus_dlsp!$A:$AQ, MATCH(YEAR(A3517)+1, focus_dlsp!$2:$2, 0), 0)</f>
        <v>69.900000000000006</v>
      </c>
      <c r="D3517">
        <f t="shared" si="218"/>
        <v>2.6500000000000057</v>
      </c>
      <c r="E3517">
        <f t="shared" si="216"/>
        <v>9</v>
      </c>
      <c r="F3517">
        <f t="shared" si="219"/>
        <v>9</v>
      </c>
      <c r="G3517">
        <f t="shared" si="217"/>
        <v>2020</v>
      </c>
    </row>
    <row r="3518" spans="1:7" x14ac:dyDescent="0.25">
      <c r="A3518" s="1">
        <f>focus_dlsp!A3519</f>
        <v>44098</v>
      </c>
      <c r="B3518">
        <f>VLOOKUP($A3518, focus_dlsp!$A:$AQ, MATCH(YEAR(dlsp_1_y_a!A3518), focus_dlsp!$2:$2, 0), 0)</f>
        <v>67.25</v>
      </c>
      <c r="C3518">
        <f>VLOOKUP($A3518, focus_dlsp!$A:$AQ, MATCH(YEAR(A3518)+1, focus_dlsp!$2:$2, 0), 0)</f>
        <v>69.900000000000006</v>
      </c>
      <c r="D3518">
        <f t="shared" si="218"/>
        <v>2.6500000000000057</v>
      </c>
      <c r="E3518">
        <f t="shared" si="216"/>
        <v>9</v>
      </c>
      <c r="F3518">
        <f t="shared" si="219"/>
        <v>9</v>
      </c>
      <c r="G3518">
        <f t="shared" si="217"/>
        <v>2020</v>
      </c>
    </row>
    <row r="3519" spans="1:7" x14ac:dyDescent="0.25">
      <c r="A3519" s="1">
        <f>focus_dlsp!A3520</f>
        <v>44099</v>
      </c>
      <c r="B3519">
        <f>VLOOKUP($A3519, focus_dlsp!$A:$AQ, MATCH(YEAR(dlsp_1_y_a!A3519), focus_dlsp!$2:$2, 0), 0)</f>
        <v>67</v>
      </c>
      <c r="C3519">
        <f>VLOOKUP($A3519, focus_dlsp!$A:$AQ, MATCH(YEAR(A3519)+1, focus_dlsp!$2:$2, 0), 0)</f>
        <v>69.95</v>
      </c>
      <c r="D3519">
        <f t="shared" si="218"/>
        <v>2.9500000000000028</v>
      </c>
      <c r="E3519">
        <f t="shared" si="216"/>
        <v>9</v>
      </c>
      <c r="F3519">
        <f t="shared" si="219"/>
        <v>9</v>
      </c>
      <c r="G3519">
        <f t="shared" si="217"/>
        <v>2020</v>
      </c>
    </row>
    <row r="3520" spans="1:7" x14ac:dyDescent="0.25">
      <c r="A3520" s="1">
        <f>focus_dlsp!A3521</f>
        <v>44102</v>
      </c>
      <c r="B3520">
        <f>VLOOKUP($A3520, focus_dlsp!$A:$AQ, MATCH(YEAR(dlsp_1_y_a!A3520), focus_dlsp!$2:$2, 0), 0)</f>
        <v>67.5</v>
      </c>
      <c r="C3520">
        <f>VLOOKUP($A3520, focus_dlsp!$A:$AQ, MATCH(YEAR(A3520)+1, focus_dlsp!$2:$2, 0), 0)</f>
        <v>70</v>
      </c>
      <c r="D3520">
        <f t="shared" si="218"/>
        <v>2.5</v>
      </c>
      <c r="E3520">
        <f t="shared" si="216"/>
        <v>9</v>
      </c>
      <c r="F3520">
        <f t="shared" si="219"/>
        <v>9</v>
      </c>
      <c r="G3520">
        <f t="shared" si="217"/>
        <v>2020</v>
      </c>
    </row>
    <row r="3521" spans="1:7" x14ac:dyDescent="0.25">
      <c r="A3521" s="1">
        <f>focus_dlsp!A3522</f>
        <v>44103</v>
      </c>
      <c r="B3521">
        <f>VLOOKUP($A3521, focus_dlsp!$A:$AQ, MATCH(YEAR(dlsp_1_y_a!A3521), focus_dlsp!$2:$2, 0), 0)</f>
        <v>67.5</v>
      </c>
      <c r="C3521">
        <f>VLOOKUP($A3521, focus_dlsp!$A:$AQ, MATCH(YEAR(A3521)+1, focus_dlsp!$2:$2, 0), 0)</f>
        <v>70</v>
      </c>
      <c r="D3521">
        <f t="shared" si="218"/>
        <v>2.5</v>
      </c>
      <c r="E3521">
        <f t="shared" si="216"/>
        <v>9</v>
      </c>
      <c r="F3521">
        <f t="shared" si="219"/>
        <v>9</v>
      </c>
      <c r="G3521">
        <f t="shared" si="217"/>
        <v>2020</v>
      </c>
    </row>
    <row r="3522" spans="1:7" x14ac:dyDescent="0.25">
      <c r="A3522" s="1">
        <f>focus_dlsp!A3523</f>
        <v>44104</v>
      </c>
      <c r="B3522">
        <f>VLOOKUP($A3522, focus_dlsp!$A:$AQ, MATCH(YEAR(dlsp_1_y_a!A3522), focus_dlsp!$2:$2, 0), 0)</f>
        <v>67.5</v>
      </c>
      <c r="C3522">
        <f>VLOOKUP($A3522, focus_dlsp!$A:$AQ, MATCH(YEAR(A3522)+1, focus_dlsp!$2:$2, 0), 0)</f>
        <v>70</v>
      </c>
      <c r="D3522">
        <f t="shared" si="218"/>
        <v>2.5</v>
      </c>
      <c r="E3522">
        <f t="shared" ref="E3522:E3585" si="220">MONTH(A3522)</f>
        <v>9</v>
      </c>
      <c r="F3522">
        <f t="shared" si="219"/>
        <v>9</v>
      </c>
      <c r="G3522">
        <f t="shared" ref="G3522:G3585" si="221">YEAR(A3522)</f>
        <v>2020</v>
      </c>
    </row>
    <row r="3523" spans="1:7" x14ac:dyDescent="0.25">
      <c r="A3523" s="1">
        <f>focus_dlsp!A3524</f>
        <v>44105</v>
      </c>
      <c r="B3523">
        <f>VLOOKUP($A3523, focus_dlsp!$A:$AQ, MATCH(YEAR(dlsp_1_y_a!A3523), focus_dlsp!$2:$2, 0), 0)</f>
        <v>67.3</v>
      </c>
      <c r="C3523">
        <f>VLOOKUP($A3523, focus_dlsp!$A:$AQ, MATCH(YEAR(A3523)+1, focus_dlsp!$2:$2, 0), 0)</f>
        <v>70</v>
      </c>
      <c r="D3523">
        <f t="shared" ref="D3523:D3586" si="222">C3523-B3523</f>
        <v>2.7000000000000028</v>
      </c>
      <c r="E3523">
        <f t="shared" si="220"/>
        <v>10</v>
      </c>
      <c r="F3523">
        <f t="shared" ref="F3523:F3586" si="223">IF(E3523&lt;4,3,IF(E3523&lt;7,6,IF(E3523&lt;10,9,12)))</f>
        <v>12</v>
      </c>
      <c r="G3523">
        <f t="shared" si="221"/>
        <v>2020</v>
      </c>
    </row>
    <row r="3524" spans="1:7" x14ac:dyDescent="0.25">
      <c r="A3524" s="1">
        <f>focus_dlsp!A3525</f>
        <v>44106</v>
      </c>
      <c r="B3524">
        <f>VLOOKUP($A3524, focus_dlsp!$A:$AQ, MATCH(YEAR(dlsp_1_y_a!A3524), focus_dlsp!$2:$2, 0), 0)</f>
        <v>67.55</v>
      </c>
      <c r="C3524">
        <f>VLOOKUP($A3524, focus_dlsp!$A:$AQ, MATCH(YEAR(A3524)+1, focus_dlsp!$2:$2, 0), 0)</f>
        <v>70</v>
      </c>
      <c r="D3524">
        <f t="shared" si="222"/>
        <v>2.4500000000000028</v>
      </c>
      <c r="E3524">
        <f t="shared" si="220"/>
        <v>10</v>
      </c>
      <c r="F3524">
        <f t="shared" si="223"/>
        <v>12</v>
      </c>
      <c r="G3524">
        <f t="shared" si="221"/>
        <v>2020</v>
      </c>
    </row>
    <row r="3525" spans="1:7" x14ac:dyDescent="0.25">
      <c r="A3525" s="1">
        <f>focus_dlsp!A3526</f>
        <v>44109</v>
      </c>
      <c r="B3525">
        <f>VLOOKUP($A3525, focus_dlsp!$A:$AQ, MATCH(YEAR(dlsp_1_y_a!A3525), focus_dlsp!$2:$2, 0), 0)</f>
        <v>67.55</v>
      </c>
      <c r="C3525">
        <f>VLOOKUP($A3525, focus_dlsp!$A:$AQ, MATCH(YEAR(A3525)+1, focus_dlsp!$2:$2, 0), 0)</f>
        <v>70</v>
      </c>
      <c r="D3525">
        <f t="shared" si="222"/>
        <v>2.4500000000000028</v>
      </c>
      <c r="E3525">
        <f t="shared" si="220"/>
        <v>10</v>
      </c>
      <c r="F3525">
        <f t="shared" si="223"/>
        <v>12</v>
      </c>
      <c r="G3525">
        <f t="shared" si="221"/>
        <v>2020</v>
      </c>
    </row>
    <row r="3526" spans="1:7" x14ac:dyDescent="0.25">
      <c r="A3526" s="1">
        <f>focus_dlsp!A3527</f>
        <v>44110</v>
      </c>
      <c r="B3526">
        <f>VLOOKUP($A3526, focus_dlsp!$A:$AQ, MATCH(YEAR(dlsp_1_y_a!A3526), focus_dlsp!$2:$2, 0), 0)</f>
        <v>67.55</v>
      </c>
      <c r="C3526">
        <f>VLOOKUP($A3526, focus_dlsp!$A:$AQ, MATCH(YEAR(A3526)+1, focus_dlsp!$2:$2, 0), 0)</f>
        <v>70</v>
      </c>
      <c r="D3526">
        <f t="shared" si="222"/>
        <v>2.4500000000000028</v>
      </c>
      <c r="E3526">
        <f t="shared" si="220"/>
        <v>10</v>
      </c>
      <c r="F3526">
        <f t="shared" si="223"/>
        <v>12</v>
      </c>
      <c r="G3526">
        <f t="shared" si="221"/>
        <v>2020</v>
      </c>
    </row>
    <row r="3527" spans="1:7" x14ac:dyDescent="0.25">
      <c r="A3527" s="1">
        <f>focus_dlsp!A3528</f>
        <v>44111</v>
      </c>
      <c r="B3527">
        <f>VLOOKUP($A3527, focus_dlsp!$A:$AQ, MATCH(YEAR(dlsp_1_y_a!A3527), focus_dlsp!$2:$2, 0), 0)</f>
        <v>67.5</v>
      </c>
      <c r="C3527">
        <f>VLOOKUP($A3527, focus_dlsp!$A:$AQ, MATCH(YEAR(A3527)+1, focus_dlsp!$2:$2, 0), 0)</f>
        <v>69.599999999999994</v>
      </c>
      <c r="D3527">
        <f t="shared" si="222"/>
        <v>2.0999999999999943</v>
      </c>
      <c r="E3527">
        <f t="shared" si="220"/>
        <v>10</v>
      </c>
      <c r="F3527">
        <f t="shared" si="223"/>
        <v>12</v>
      </c>
      <c r="G3527">
        <f t="shared" si="221"/>
        <v>2020</v>
      </c>
    </row>
    <row r="3528" spans="1:7" x14ac:dyDescent="0.25">
      <c r="A3528" s="1">
        <f>focus_dlsp!A3529</f>
        <v>44112</v>
      </c>
      <c r="B3528">
        <f>VLOOKUP($A3528, focus_dlsp!$A:$AQ, MATCH(YEAR(dlsp_1_y_a!A3528), focus_dlsp!$2:$2, 0), 0)</f>
        <v>67.5</v>
      </c>
      <c r="C3528">
        <f>VLOOKUP($A3528, focus_dlsp!$A:$AQ, MATCH(YEAR(A3528)+1, focus_dlsp!$2:$2, 0), 0)</f>
        <v>69.599999999999994</v>
      </c>
      <c r="D3528">
        <f t="shared" si="222"/>
        <v>2.0999999999999943</v>
      </c>
      <c r="E3528">
        <f t="shared" si="220"/>
        <v>10</v>
      </c>
      <c r="F3528">
        <f t="shared" si="223"/>
        <v>12</v>
      </c>
      <c r="G3528">
        <f t="shared" si="221"/>
        <v>2020</v>
      </c>
    </row>
    <row r="3529" spans="1:7" x14ac:dyDescent="0.25">
      <c r="A3529" s="1">
        <f>focus_dlsp!A3530</f>
        <v>44113</v>
      </c>
      <c r="B3529">
        <f>VLOOKUP($A3529, focus_dlsp!$A:$AQ, MATCH(YEAR(dlsp_1_y_a!A3529), focus_dlsp!$2:$2, 0), 0)</f>
        <v>67</v>
      </c>
      <c r="C3529">
        <f>VLOOKUP($A3529, focus_dlsp!$A:$AQ, MATCH(YEAR(A3529)+1, focus_dlsp!$2:$2, 0), 0)</f>
        <v>69.2</v>
      </c>
      <c r="D3529">
        <f t="shared" si="222"/>
        <v>2.2000000000000028</v>
      </c>
      <c r="E3529">
        <f t="shared" si="220"/>
        <v>10</v>
      </c>
      <c r="F3529">
        <f t="shared" si="223"/>
        <v>12</v>
      </c>
      <c r="G3529">
        <f t="shared" si="221"/>
        <v>2020</v>
      </c>
    </row>
    <row r="3530" spans="1:7" x14ac:dyDescent="0.25">
      <c r="A3530" s="1">
        <f>focus_dlsp!A3531</f>
        <v>44117</v>
      </c>
      <c r="B3530">
        <f>VLOOKUP($A3530, focus_dlsp!$A:$AQ, MATCH(YEAR(dlsp_1_y_a!A3530), focus_dlsp!$2:$2, 0), 0)</f>
        <v>67</v>
      </c>
      <c r="C3530">
        <f>VLOOKUP($A3530, focus_dlsp!$A:$AQ, MATCH(YEAR(A3530)+1, focus_dlsp!$2:$2, 0), 0)</f>
        <v>69.2</v>
      </c>
      <c r="D3530">
        <f t="shared" si="222"/>
        <v>2.2000000000000028</v>
      </c>
      <c r="E3530">
        <f t="shared" si="220"/>
        <v>10</v>
      </c>
      <c r="F3530">
        <f t="shared" si="223"/>
        <v>12</v>
      </c>
      <c r="G3530">
        <f t="shared" si="221"/>
        <v>2020</v>
      </c>
    </row>
    <row r="3531" spans="1:7" x14ac:dyDescent="0.25">
      <c r="A3531" s="1">
        <f>focus_dlsp!A3532</f>
        <v>44118</v>
      </c>
      <c r="B3531">
        <f>VLOOKUP($A3531, focus_dlsp!$A:$AQ, MATCH(YEAR(dlsp_1_y_a!A3531), focus_dlsp!$2:$2, 0), 0)</f>
        <v>67.150000000000006</v>
      </c>
      <c r="C3531">
        <f>VLOOKUP($A3531, focus_dlsp!$A:$AQ, MATCH(YEAR(A3531)+1, focus_dlsp!$2:$2, 0), 0)</f>
        <v>69.3</v>
      </c>
      <c r="D3531">
        <f t="shared" si="222"/>
        <v>2.1499999999999915</v>
      </c>
      <c r="E3531">
        <f t="shared" si="220"/>
        <v>10</v>
      </c>
      <c r="F3531">
        <f t="shared" si="223"/>
        <v>12</v>
      </c>
      <c r="G3531">
        <f t="shared" si="221"/>
        <v>2020</v>
      </c>
    </row>
    <row r="3532" spans="1:7" x14ac:dyDescent="0.25">
      <c r="A3532" s="1">
        <f>focus_dlsp!A3533</f>
        <v>44119</v>
      </c>
      <c r="B3532">
        <f>VLOOKUP($A3532, focus_dlsp!$A:$AQ, MATCH(YEAR(dlsp_1_y_a!A3532), focus_dlsp!$2:$2, 0), 0)</f>
        <v>67.150000000000006</v>
      </c>
      <c r="C3532">
        <f>VLOOKUP($A3532, focus_dlsp!$A:$AQ, MATCH(YEAR(A3532)+1, focus_dlsp!$2:$2, 0), 0)</f>
        <v>69.3</v>
      </c>
      <c r="D3532">
        <f t="shared" si="222"/>
        <v>2.1499999999999915</v>
      </c>
      <c r="E3532">
        <f t="shared" si="220"/>
        <v>10</v>
      </c>
      <c r="F3532">
        <f t="shared" si="223"/>
        <v>12</v>
      </c>
      <c r="G3532">
        <f t="shared" si="221"/>
        <v>2020</v>
      </c>
    </row>
    <row r="3533" spans="1:7" x14ac:dyDescent="0.25">
      <c r="A3533" s="1">
        <f>focus_dlsp!A3534</f>
        <v>44120</v>
      </c>
      <c r="B3533">
        <f>VLOOKUP($A3533, focus_dlsp!$A:$AQ, MATCH(YEAR(dlsp_1_y_a!A3533), focus_dlsp!$2:$2, 0), 0)</f>
        <v>67.400000000000006</v>
      </c>
      <c r="C3533">
        <f>VLOOKUP($A3533, focus_dlsp!$A:$AQ, MATCH(YEAR(A3533)+1, focus_dlsp!$2:$2, 0), 0)</f>
        <v>70</v>
      </c>
      <c r="D3533">
        <f t="shared" si="222"/>
        <v>2.5999999999999943</v>
      </c>
      <c r="E3533">
        <f t="shared" si="220"/>
        <v>10</v>
      </c>
      <c r="F3533">
        <f t="shared" si="223"/>
        <v>12</v>
      </c>
      <c r="G3533">
        <f t="shared" si="221"/>
        <v>2020</v>
      </c>
    </row>
    <row r="3534" spans="1:7" x14ac:dyDescent="0.25">
      <c r="A3534" s="1">
        <f>focus_dlsp!A3535</f>
        <v>44123</v>
      </c>
      <c r="B3534">
        <f>VLOOKUP($A3534, focus_dlsp!$A:$AQ, MATCH(YEAR(dlsp_1_y_a!A3534), focus_dlsp!$2:$2, 0), 0)</f>
        <v>67.739999999999995</v>
      </c>
      <c r="C3534">
        <f>VLOOKUP($A3534, focus_dlsp!$A:$AQ, MATCH(YEAR(A3534)+1, focus_dlsp!$2:$2, 0), 0)</f>
        <v>70</v>
      </c>
      <c r="D3534">
        <f t="shared" si="222"/>
        <v>2.2600000000000051</v>
      </c>
      <c r="E3534">
        <f t="shared" si="220"/>
        <v>10</v>
      </c>
      <c r="F3534">
        <f t="shared" si="223"/>
        <v>12</v>
      </c>
      <c r="G3534">
        <f t="shared" si="221"/>
        <v>2020</v>
      </c>
    </row>
    <row r="3535" spans="1:7" x14ac:dyDescent="0.25">
      <c r="A3535" s="1">
        <f>focus_dlsp!A3536</f>
        <v>44124</v>
      </c>
      <c r="B3535">
        <f>VLOOKUP($A3535, focus_dlsp!$A:$AQ, MATCH(YEAR(dlsp_1_y_a!A3535), focus_dlsp!$2:$2, 0), 0)</f>
        <v>67.739999999999995</v>
      </c>
      <c r="C3535">
        <f>VLOOKUP($A3535, focus_dlsp!$A:$AQ, MATCH(YEAR(A3535)+1, focus_dlsp!$2:$2, 0), 0)</f>
        <v>70</v>
      </c>
      <c r="D3535">
        <f t="shared" si="222"/>
        <v>2.2600000000000051</v>
      </c>
      <c r="E3535">
        <f t="shared" si="220"/>
        <v>10</v>
      </c>
      <c r="F3535">
        <f t="shared" si="223"/>
        <v>12</v>
      </c>
      <c r="G3535">
        <f t="shared" si="221"/>
        <v>2020</v>
      </c>
    </row>
    <row r="3536" spans="1:7" x14ac:dyDescent="0.25">
      <c r="A3536" s="1">
        <f>focus_dlsp!A3537</f>
        <v>44125</v>
      </c>
      <c r="B3536">
        <f>VLOOKUP($A3536, focus_dlsp!$A:$AQ, MATCH(YEAR(dlsp_1_y_a!A3536), focus_dlsp!$2:$2, 0), 0)</f>
        <v>67.739999999999995</v>
      </c>
      <c r="C3536">
        <f>VLOOKUP($A3536, focus_dlsp!$A:$AQ, MATCH(YEAR(A3536)+1, focus_dlsp!$2:$2, 0), 0)</f>
        <v>70</v>
      </c>
      <c r="D3536">
        <f t="shared" si="222"/>
        <v>2.2600000000000051</v>
      </c>
      <c r="E3536">
        <f t="shared" si="220"/>
        <v>10</v>
      </c>
      <c r="F3536">
        <f t="shared" si="223"/>
        <v>12</v>
      </c>
      <c r="G3536">
        <f t="shared" si="221"/>
        <v>2020</v>
      </c>
    </row>
    <row r="3537" spans="1:7" x14ac:dyDescent="0.25">
      <c r="A3537" s="1">
        <f>focus_dlsp!A3538</f>
        <v>44126</v>
      </c>
      <c r="B3537">
        <f>VLOOKUP($A3537, focus_dlsp!$A:$AQ, MATCH(YEAR(dlsp_1_y_a!A3537), focus_dlsp!$2:$2, 0), 0)</f>
        <v>67.739999999999995</v>
      </c>
      <c r="C3537">
        <f>VLOOKUP($A3537, focus_dlsp!$A:$AQ, MATCH(YEAR(A3537)+1, focus_dlsp!$2:$2, 0), 0)</f>
        <v>70</v>
      </c>
      <c r="D3537">
        <f t="shared" si="222"/>
        <v>2.2600000000000051</v>
      </c>
      <c r="E3537">
        <f t="shared" si="220"/>
        <v>10</v>
      </c>
      <c r="F3537">
        <f t="shared" si="223"/>
        <v>12</v>
      </c>
      <c r="G3537">
        <f t="shared" si="221"/>
        <v>2020</v>
      </c>
    </row>
    <row r="3538" spans="1:7" x14ac:dyDescent="0.25">
      <c r="A3538" s="1">
        <f>focus_dlsp!A3539</f>
        <v>44127</v>
      </c>
      <c r="B3538">
        <f>VLOOKUP($A3538, focus_dlsp!$A:$AQ, MATCH(YEAR(dlsp_1_y_a!A3538), focus_dlsp!$2:$2, 0), 0)</f>
        <v>67.739999999999995</v>
      </c>
      <c r="C3538">
        <f>VLOOKUP($A3538, focus_dlsp!$A:$AQ, MATCH(YEAR(A3538)+1, focus_dlsp!$2:$2, 0), 0)</f>
        <v>70</v>
      </c>
      <c r="D3538">
        <f t="shared" si="222"/>
        <v>2.2600000000000051</v>
      </c>
      <c r="E3538">
        <f t="shared" si="220"/>
        <v>10</v>
      </c>
      <c r="F3538">
        <f t="shared" si="223"/>
        <v>12</v>
      </c>
      <c r="G3538">
        <f t="shared" si="221"/>
        <v>2020</v>
      </c>
    </row>
    <row r="3539" spans="1:7" x14ac:dyDescent="0.25">
      <c r="A3539" s="1">
        <f>focus_dlsp!A3540</f>
        <v>44130</v>
      </c>
      <c r="B3539">
        <f>VLOOKUP($A3539, focus_dlsp!$A:$AQ, MATCH(YEAR(dlsp_1_y_a!A3539), focus_dlsp!$2:$2, 0), 0)</f>
        <v>67.5</v>
      </c>
      <c r="C3539">
        <f>VLOOKUP($A3539, focus_dlsp!$A:$AQ, MATCH(YEAR(A3539)+1, focus_dlsp!$2:$2, 0), 0)</f>
        <v>70</v>
      </c>
      <c r="D3539">
        <f t="shared" si="222"/>
        <v>2.5</v>
      </c>
      <c r="E3539">
        <f t="shared" si="220"/>
        <v>10</v>
      </c>
      <c r="F3539">
        <f t="shared" si="223"/>
        <v>12</v>
      </c>
      <c r="G3539">
        <f t="shared" si="221"/>
        <v>2020</v>
      </c>
    </row>
    <row r="3540" spans="1:7" x14ac:dyDescent="0.25">
      <c r="A3540" s="1">
        <f>focus_dlsp!A3541</f>
        <v>44131</v>
      </c>
      <c r="B3540">
        <f>VLOOKUP($A3540, focus_dlsp!$A:$AQ, MATCH(YEAR(dlsp_1_y_a!A3540), focus_dlsp!$2:$2, 0), 0)</f>
        <v>67.5</v>
      </c>
      <c r="C3540">
        <f>VLOOKUP($A3540, focus_dlsp!$A:$AQ, MATCH(YEAR(A3540)+1, focus_dlsp!$2:$2, 0), 0)</f>
        <v>70</v>
      </c>
      <c r="D3540">
        <f t="shared" si="222"/>
        <v>2.5</v>
      </c>
      <c r="E3540">
        <f t="shared" si="220"/>
        <v>10</v>
      </c>
      <c r="F3540">
        <f t="shared" si="223"/>
        <v>12</v>
      </c>
      <c r="G3540">
        <f t="shared" si="221"/>
        <v>2020</v>
      </c>
    </row>
    <row r="3541" spans="1:7" x14ac:dyDescent="0.25">
      <c r="A3541" s="1">
        <f>focus_dlsp!A3542</f>
        <v>44132</v>
      </c>
      <c r="B3541">
        <f>VLOOKUP($A3541, focus_dlsp!$A:$AQ, MATCH(YEAR(dlsp_1_y_a!A3541), focus_dlsp!$2:$2, 0), 0)</f>
        <v>67.5</v>
      </c>
      <c r="C3541">
        <f>VLOOKUP($A3541, focus_dlsp!$A:$AQ, MATCH(YEAR(A3541)+1, focus_dlsp!$2:$2, 0), 0)</f>
        <v>70</v>
      </c>
      <c r="D3541">
        <f t="shared" si="222"/>
        <v>2.5</v>
      </c>
      <c r="E3541">
        <f t="shared" si="220"/>
        <v>10</v>
      </c>
      <c r="F3541">
        <f t="shared" si="223"/>
        <v>12</v>
      </c>
      <c r="G3541">
        <f t="shared" si="221"/>
        <v>2020</v>
      </c>
    </row>
    <row r="3542" spans="1:7" x14ac:dyDescent="0.25">
      <c r="A3542" s="1">
        <f>focus_dlsp!A3543</f>
        <v>44133</v>
      </c>
      <c r="B3542">
        <f>VLOOKUP($A3542, focus_dlsp!$A:$AQ, MATCH(YEAR(dlsp_1_y_a!A3542), focus_dlsp!$2:$2, 0), 0)</f>
        <v>67.5</v>
      </c>
      <c r="C3542">
        <f>VLOOKUP($A3542, focus_dlsp!$A:$AQ, MATCH(YEAR(A3542)+1, focus_dlsp!$2:$2, 0), 0)</f>
        <v>70</v>
      </c>
      <c r="D3542">
        <f t="shared" si="222"/>
        <v>2.5</v>
      </c>
      <c r="E3542">
        <f t="shared" si="220"/>
        <v>10</v>
      </c>
      <c r="F3542">
        <f t="shared" si="223"/>
        <v>12</v>
      </c>
      <c r="G3542">
        <f t="shared" si="221"/>
        <v>2020</v>
      </c>
    </row>
    <row r="3543" spans="1:7" x14ac:dyDescent="0.25">
      <c r="A3543" s="1">
        <f>focus_dlsp!A3544</f>
        <v>44134</v>
      </c>
      <c r="B3543">
        <f>VLOOKUP($A3543, focus_dlsp!$A:$AQ, MATCH(YEAR(dlsp_1_y_a!A3543), focus_dlsp!$2:$2, 0), 0)</f>
        <v>67.400000000000006</v>
      </c>
      <c r="C3543">
        <f>VLOOKUP($A3543, focus_dlsp!$A:$AQ, MATCH(YEAR(A3543)+1, focus_dlsp!$2:$2, 0), 0)</f>
        <v>70</v>
      </c>
      <c r="D3543">
        <f t="shared" si="222"/>
        <v>2.5999999999999943</v>
      </c>
      <c r="E3543">
        <f t="shared" si="220"/>
        <v>10</v>
      </c>
      <c r="F3543">
        <f t="shared" si="223"/>
        <v>12</v>
      </c>
      <c r="G3543">
        <f t="shared" si="221"/>
        <v>2020</v>
      </c>
    </row>
    <row r="3544" spans="1:7" x14ac:dyDescent="0.25">
      <c r="A3544" s="1">
        <f>focus_dlsp!A3545</f>
        <v>44138</v>
      </c>
      <c r="B3544">
        <f>VLOOKUP($A3544, focus_dlsp!$A:$AQ, MATCH(YEAR(dlsp_1_y_a!A3544), focus_dlsp!$2:$2, 0), 0)</f>
        <v>67.739999999999995</v>
      </c>
      <c r="C3544">
        <f>VLOOKUP($A3544, focus_dlsp!$A:$AQ, MATCH(YEAR(A3544)+1, focus_dlsp!$2:$2, 0), 0)</f>
        <v>70</v>
      </c>
      <c r="D3544">
        <f t="shared" si="222"/>
        <v>2.2600000000000051</v>
      </c>
      <c r="E3544">
        <f t="shared" si="220"/>
        <v>11</v>
      </c>
      <c r="F3544">
        <f t="shared" si="223"/>
        <v>12</v>
      </c>
      <c r="G3544">
        <f t="shared" si="221"/>
        <v>2020</v>
      </c>
    </row>
    <row r="3545" spans="1:7" x14ac:dyDescent="0.25">
      <c r="A3545" s="1">
        <f>focus_dlsp!A3546</f>
        <v>44139</v>
      </c>
      <c r="B3545">
        <f>VLOOKUP($A3545, focus_dlsp!$A:$AQ, MATCH(YEAR(dlsp_1_y_a!A3545), focus_dlsp!$2:$2, 0), 0)</f>
        <v>67.739999999999995</v>
      </c>
      <c r="C3545">
        <f>VLOOKUP($A3545, focus_dlsp!$A:$AQ, MATCH(YEAR(A3545)+1, focus_dlsp!$2:$2, 0), 0)</f>
        <v>70</v>
      </c>
      <c r="D3545">
        <f t="shared" si="222"/>
        <v>2.2600000000000051</v>
      </c>
      <c r="E3545">
        <f t="shared" si="220"/>
        <v>11</v>
      </c>
      <c r="F3545">
        <f t="shared" si="223"/>
        <v>12</v>
      </c>
      <c r="G3545">
        <f t="shared" si="221"/>
        <v>2020</v>
      </c>
    </row>
    <row r="3546" spans="1:7" x14ac:dyDescent="0.25">
      <c r="A3546" s="1">
        <f>focus_dlsp!A3547</f>
        <v>44140</v>
      </c>
      <c r="B3546">
        <f>VLOOKUP($A3546, focus_dlsp!$A:$AQ, MATCH(YEAR(dlsp_1_y_a!A3546), focus_dlsp!$2:$2, 0), 0)</f>
        <v>67.739999999999995</v>
      </c>
      <c r="C3546">
        <f>VLOOKUP($A3546, focus_dlsp!$A:$AQ, MATCH(YEAR(A3546)+1, focus_dlsp!$2:$2, 0), 0)</f>
        <v>70</v>
      </c>
      <c r="D3546">
        <f t="shared" si="222"/>
        <v>2.2600000000000051</v>
      </c>
      <c r="E3546">
        <f t="shared" si="220"/>
        <v>11</v>
      </c>
      <c r="F3546">
        <f t="shared" si="223"/>
        <v>12</v>
      </c>
      <c r="G3546">
        <f t="shared" si="221"/>
        <v>2020</v>
      </c>
    </row>
    <row r="3547" spans="1:7" x14ac:dyDescent="0.25">
      <c r="A3547" s="1">
        <f>focus_dlsp!A3548</f>
        <v>44141</v>
      </c>
      <c r="B3547">
        <f>VLOOKUP($A3547, focus_dlsp!$A:$AQ, MATCH(YEAR(dlsp_1_y_a!A3547), focus_dlsp!$2:$2, 0), 0)</f>
        <v>67.739999999999995</v>
      </c>
      <c r="C3547">
        <f>VLOOKUP($A3547, focus_dlsp!$A:$AQ, MATCH(YEAR(A3547)+1, focus_dlsp!$2:$2, 0), 0)</f>
        <v>70</v>
      </c>
      <c r="D3547">
        <f t="shared" si="222"/>
        <v>2.2600000000000051</v>
      </c>
      <c r="E3547">
        <f t="shared" si="220"/>
        <v>11</v>
      </c>
      <c r="F3547">
        <f t="shared" si="223"/>
        <v>12</v>
      </c>
      <c r="G3547">
        <f t="shared" si="221"/>
        <v>2020</v>
      </c>
    </row>
    <row r="3548" spans="1:7" x14ac:dyDescent="0.25">
      <c r="A3548" s="1">
        <f>focus_dlsp!A3549</f>
        <v>44144</v>
      </c>
      <c r="B3548">
        <f>VLOOKUP($A3548, focus_dlsp!$A:$AQ, MATCH(YEAR(dlsp_1_y_a!A3548), focus_dlsp!$2:$2, 0), 0)</f>
        <v>67.739999999999995</v>
      </c>
      <c r="C3548">
        <f>VLOOKUP($A3548, focus_dlsp!$A:$AQ, MATCH(YEAR(A3548)+1, focus_dlsp!$2:$2, 0), 0)</f>
        <v>70</v>
      </c>
      <c r="D3548">
        <f t="shared" si="222"/>
        <v>2.2600000000000051</v>
      </c>
      <c r="E3548">
        <f t="shared" si="220"/>
        <v>11</v>
      </c>
      <c r="F3548">
        <f t="shared" si="223"/>
        <v>12</v>
      </c>
      <c r="G3548">
        <f t="shared" si="221"/>
        <v>2020</v>
      </c>
    </row>
    <row r="3549" spans="1:7" x14ac:dyDescent="0.25">
      <c r="A3549" s="1">
        <f>focus_dlsp!A3550</f>
        <v>44145</v>
      </c>
      <c r="B3549">
        <f>VLOOKUP($A3549, focus_dlsp!$A:$AQ, MATCH(YEAR(dlsp_1_y_a!A3549), focus_dlsp!$2:$2, 0), 0)</f>
        <v>67.5</v>
      </c>
      <c r="C3549">
        <f>VLOOKUP($A3549, focus_dlsp!$A:$AQ, MATCH(YEAR(A3549)+1, focus_dlsp!$2:$2, 0), 0)</f>
        <v>70</v>
      </c>
      <c r="D3549">
        <f t="shared" si="222"/>
        <v>2.5</v>
      </c>
      <c r="E3549">
        <f t="shared" si="220"/>
        <v>11</v>
      </c>
      <c r="F3549">
        <f t="shared" si="223"/>
        <v>12</v>
      </c>
      <c r="G3549">
        <f t="shared" si="221"/>
        <v>2020</v>
      </c>
    </row>
    <row r="3550" spans="1:7" x14ac:dyDescent="0.25">
      <c r="A3550" s="1">
        <f>focus_dlsp!A3551</f>
        <v>44146</v>
      </c>
      <c r="B3550">
        <f>VLOOKUP($A3550, focus_dlsp!$A:$AQ, MATCH(YEAR(dlsp_1_y_a!A3550), focus_dlsp!$2:$2, 0), 0)</f>
        <v>67.5</v>
      </c>
      <c r="C3550">
        <f>VLOOKUP($A3550, focus_dlsp!$A:$AQ, MATCH(YEAR(A3550)+1, focus_dlsp!$2:$2, 0), 0)</f>
        <v>70</v>
      </c>
      <c r="D3550">
        <f t="shared" si="222"/>
        <v>2.5</v>
      </c>
      <c r="E3550">
        <f t="shared" si="220"/>
        <v>11</v>
      </c>
      <c r="F3550">
        <f t="shared" si="223"/>
        <v>12</v>
      </c>
      <c r="G3550">
        <f t="shared" si="221"/>
        <v>2020</v>
      </c>
    </row>
    <row r="3551" spans="1:7" x14ac:dyDescent="0.25">
      <c r="A3551" s="1">
        <f>focus_dlsp!A3552</f>
        <v>44147</v>
      </c>
      <c r="B3551">
        <f>VLOOKUP($A3551, focus_dlsp!$A:$AQ, MATCH(YEAR(dlsp_1_y_a!A3551), focus_dlsp!$2:$2, 0), 0)</f>
        <v>67.5</v>
      </c>
      <c r="C3551">
        <f>VLOOKUP($A3551, focus_dlsp!$A:$AQ, MATCH(YEAR(A3551)+1, focus_dlsp!$2:$2, 0), 0)</f>
        <v>70</v>
      </c>
      <c r="D3551">
        <f t="shared" si="222"/>
        <v>2.5</v>
      </c>
      <c r="E3551">
        <f t="shared" si="220"/>
        <v>11</v>
      </c>
      <c r="F3551">
        <f t="shared" si="223"/>
        <v>12</v>
      </c>
      <c r="G3551">
        <f t="shared" si="221"/>
        <v>2020</v>
      </c>
    </row>
    <row r="3552" spans="1:7" x14ac:dyDescent="0.25">
      <c r="A3552" s="1">
        <f>focus_dlsp!A3553</f>
        <v>44148</v>
      </c>
      <c r="B3552">
        <f>VLOOKUP($A3552, focus_dlsp!$A:$AQ, MATCH(YEAR(dlsp_1_y_a!A3552), focus_dlsp!$2:$2, 0), 0)</f>
        <v>67</v>
      </c>
      <c r="C3552">
        <f>VLOOKUP($A3552, focus_dlsp!$A:$AQ, MATCH(YEAR(A3552)+1, focus_dlsp!$2:$2, 0), 0)</f>
        <v>69.599999999999994</v>
      </c>
      <c r="D3552">
        <f t="shared" si="222"/>
        <v>2.5999999999999943</v>
      </c>
      <c r="E3552">
        <f t="shared" si="220"/>
        <v>11</v>
      </c>
      <c r="F3552">
        <f t="shared" si="223"/>
        <v>12</v>
      </c>
      <c r="G3552">
        <f t="shared" si="221"/>
        <v>2020</v>
      </c>
    </row>
    <row r="3553" spans="1:7" x14ac:dyDescent="0.25">
      <c r="A3553" s="1">
        <f>focus_dlsp!A3554</f>
        <v>44151</v>
      </c>
      <c r="B3553">
        <f>VLOOKUP($A3553, focus_dlsp!$A:$AQ, MATCH(YEAR(dlsp_1_y_a!A3553), focus_dlsp!$2:$2, 0), 0)</f>
        <v>67</v>
      </c>
      <c r="C3553">
        <f>VLOOKUP($A3553, focus_dlsp!$A:$AQ, MATCH(YEAR(A3553)+1, focus_dlsp!$2:$2, 0), 0)</f>
        <v>69.2</v>
      </c>
      <c r="D3553">
        <f t="shared" si="222"/>
        <v>2.2000000000000028</v>
      </c>
      <c r="E3553">
        <f t="shared" si="220"/>
        <v>11</v>
      </c>
      <c r="F3553">
        <f t="shared" si="223"/>
        <v>12</v>
      </c>
      <c r="G3553">
        <f t="shared" si="221"/>
        <v>2020</v>
      </c>
    </row>
    <row r="3554" spans="1:7" x14ac:dyDescent="0.25">
      <c r="A3554" s="1">
        <f>focus_dlsp!A3555</f>
        <v>44152</v>
      </c>
      <c r="B3554">
        <f>VLOOKUP($A3554, focus_dlsp!$A:$AQ, MATCH(YEAR(dlsp_1_y_a!A3554), focus_dlsp!$2:$2, 0), 0)</f>
        <v>67</v>
      </c>
      <c r="C3554">
        <f>VLOOKUP($A3554, focus_dlsp!$A:$AQ, MATCH(YEAR(A3554)+1, focus_dlsp!$2:$2, 0), 0)</f>
        <v>69.150000000000006</v>
      </c>
      <c r="D3554">
        <f t="shared" si="222"/>
        <v>2.1500000000000057</v>
      </c>
      <c r="E3554">
        <f t="shared" si="220"/>
        <v>11</v>
      </c>
      <c r="F3554">
        <f t="shared" si="223"/>
        <v>12</v>
      </c>
      <c r="G3554">
        <f t="shared" si="221"/>
        <v>2020</v>
      </c>
    </row>
    <row r="3555" spans="1:7" x14ac:dyDescent="0.25">
      <c r="A3555" s="1">
        <f>focus_dlsp!A3556</f>
        <v>44153</v>
      </c>
      <c r="B3555">
        <f>VLOOKUP($A3555, focus_dlsp!$A:$AQ, MATCH(YEAR(dlsp_1_y_a!A3555), focus_dlsp!$2:$2, 0), 0)</f>
        <v>67</v>
      </c>
      <c r="C3555">
        <f>VLOOKUP($A3555, focus_dlsp!$A:$AQ, MATCH(YEAR(A3555)+1, focus_dlsp!$2:$2, 0), 0)</f>
        <v>69.150000000000006</v>
      </c>
      <c r="D3555">
        <f t="shared" si="222"/>
        <v>2.1500000000000057</v>
      </c>
      <c r="E3555">
        <f t="shared" si="220"/>
        <v>11</v>
      </c>
      <c r="F3555">
        <f t="shared" si="223"/>
        <v>12</v>
      </c>
      <c r="G3555">
        <f t="shared" si="221"/>
        <v>2020</v>
      </c>
    </row>
    <row r="3556" spans="1:7" x14ac:dyDescent="0.25">
      <c r="A3556" s="1">
        <f>focus_dlsp!A3557</f>
        <v>44154</v>
      </c>
      <c r="B3556">
        <f>VLOOKUP($A3556, focus_dlsp!$A:$AQ, MATCH(YEAR(dlsp_1_y_a!A3556), focus_dlsp!$2:$2, 0), 0)</f>
        <v>67</v>
      </c>
      <c r="C3556">
        <f>VLOOKUP($A3556, focus_dlsp!$A:$AQ, MATCH(YEAR(A3556)+1, focus_dlsp!$2:$2, 0), 0)</f>
        <v>68.77</v>
      </c>
      <c r="D3556">
        <f t="shared" si="222"/>
        <v>1.769999999999996</v>
      </c>
      <c r="E3556">
        <f t="shared" si="220"/>
        <v>11</v>
      </c>
      <c r="F3556">
        <f t="shared" si="223"/>
        <v>12</v>
      </c>
      <c r="G3556">
        <f t="shared" si="221"/>
        <v>2020</v>
      </c>
    </row>
    <row r="3557" spans="1:7" x14ac:dyDescent="0.25">
      <c r="A3557" s="1">
        <f>focus_dlsp!A3558</f>
        <v>44155</v>
      </c>
      <c r="B3557">
        <f>VLOOKUP($A3557, focus_dlsp!$A:$AQ, MATCH(YEAR(dlsp_1_y_a!A3557), focus_dlsp!$2:$2, 0), 0)</f>
        <v>67</v>
      </c>
      <c r="C3557">
        <f>VLOOKUP($A3557, focus_dlsp!$A:$AQ, MATCH(YEAR(A3557)+1, focus_dlsp!$2:$2, 0), 0)</f>
        <v>69.099999999999994</v>
      </c>
      <c r="D3557">
        <f t="shared" si="222"/>
        <v>2.0999999999999943</v>
      </c>
      <c r="E3557">
        <f t="shared" si="220"/>
        <v>11</v>
      </c>
      <c r="F3557">
        <f t="shared" si="223"/>
        <v>12</v>
      </c>
      <c r="G3557">
        <f t="shared" si="221"/>
        <v>2020</v>
      </c>
    </row>
    <row r="3558" spans="1:7" x14ac:dyDescent="0.25">
      <c r="A3558" s="1">
        <f>focus_dlsp!A3559</f>
        <v>44158</v>
      </c>
      <c r="B3558">
        <f>VLOOKUP($A3558, focus_dlsp!$A:$AQ, MATCH(YEAR(dlsp_1_y_a!A3558), focus_dlsp!$2:$2, 0), 0)</f>
        <v>66.599999999999994</v>
      </c>
      <c r="C3558">
        <f>VLOOKUP($A3558, focus_dlsp!$A:$AQ, MATCH(YEAR(A3558)+1, focus_dlsp!$2:$2, 0), 0)</f>
        <v>68.77</v>
      </c>
      <c r="D3558">
        <f t="shared" si="222"/>
        <v>2.1700000000000017</v>
      </c>
      <c r="E3558">
        <f t="shared" si="220"/>
        <v>11</v>
      </c>
      <c r="F3558">
        <f t="shared" si="223"/>
        <v>12</v>
      </c>
      <c r="G3558">
        <f t="shared" si="221"/>
        <v>2020</v>
      </c>
    </row>
    <row r="3559" spans="1:7" x14ac:dyDescent="0.25">
      <c r="A3559" s="1">
        <f>focus_dlsp!A3560</f>
        <v>44159</v>
      </c>
      <c r="B3559">
        <f>VLOOKUP($A3559, focus_dlsp!$A:$AQ, MATCH(YEAR(dlsp_1_y_a!A3559), focus_dlsp!$2:$2, 0), 0)</f>
        <v>66.599999999999994</v>
      </c>
      <c r="C3559">
        <f>VLOOKUP($A3559, focus_dlsp!$A:$AQ, MATCH(YEAR(A3559)+1, focus_dlsp!$2:$2, 0), 0)</f>
        <v>68.77</v>
      </c>
      <c r="D3559">
        <f t="shared" si="222"/>
        <v>2.1700000000000017</v>
      </c>
      <c r="E3559">
        <f t="shared" si="220"/>
        <v>11</v>
      </c>
      <c r="F3559">
        <f t="shared" si="223"/>
        <v>12</v>
      </c>
      <c r="G3559">
        <f t="shared" si="221"/>
        <v>2020</v>
      </c>
    </row>
    <row r="3560" spans="1:7" x14ac:dyDescent="0.25">
      <c r="A3560" s="1">
        <f>focus_dlsp!A3561</f>
        <v>44160</v>
      </c>
      <c r="B3560">
        <f>VLOOKUP($A3560, focus_dlsp!$A:$AQ, MATCH(YEAR(dlsp_1_y_a!A3560), focus_dlsp!$2:$2, 0), 0)</f>
        <v>67</v>
      </c>
      <c r="C3560">
        <f>VLOOKUP($A3560, focus_dlsp!$A:$AQ, MATCH(YEAR(A3560)+1, focus_dlsp!$2:$2, 0), 0)</f>
        <v>69.099999999999994</v>
      </c>
      <c r="D3560">
        <f t="shared" si="222"/>
        <v>2.0999999999999943</v>
      </c>
      <c r="E3560">
        <f t="shared" si="220"/>
        <v>11</v>
      </c>
      <c r="F3560">
        <f t="shared" si="223"/>
        <v>12</v>
      </c>
      <c r="G3560">
        <f t="shared" si="221"/>
        <v>2020</v>
      </c>
    </row>
    <row r="3561" spans="1:7" x14ac:dyDescent="0.25">
      <c r="A3561" s="1">
        <f>focus_dlsp!A3562</f>
        <v>44161</v>
      </c>
      <c r="B3561">
        <f>VLOOKUP($A3561, focus_dlsp!$A:$AQ, MATCH(YEAR(dlsp_1_y_a!A3561), focus_dlsp!$2:$2, 0), 0)</f>
        <v>67</v>
      </c>
      <c r="C3561">
        <f>VLOOKUP($A3561, focus_dlsp!$A:$AQ, MATCH(YEAR(A3561)+1, focus_dlsp!$2:$2, 0), 0)</f>
        <v>69.099999999999994</v>
      </c>
      <c r="D3561">
        <f t="shared" si="222"/>
        <v>2.0999999999999943</v>
      </c>
      <c r="E3561">
        <f t="shared" si="220"/>
        <v>11</v>
      </c>
      <c r="F3561">
        <f t="shared" si="223"/>
        <v>12</v>
      </c>
      <c r="G3561">
        <f t="shared" si="221"/>
        <v>2020</v>
      </c>
    </row>
    <row r="3562" spans="1:7" x14ac:dyDescent="0.25">
      <c r="A3562" s="1">
        <f>focus_dlsp!A3563</f>
        <v>44162</v>
      </c>
      <c r="B3562">
        <f>VLOOKUP($A3562, focus_dlsp!$A:$AQ, MATCH(YEAR(dlsp_1_y_a!A3562), focus_dlsp!$2:$2, 0), 0)</f>
        <v>66.2</v>
      </c>
      <c r="C3562">
        <f>VLOOKUP($A3562, focus_dlsp!$A:$AQ, MATCH(YEAR(A3562)+1, focus_dlsp!$2:$2, 0), 0)</f>
        <v>68.44</v>
      </c>
      <c r="D3562">
        <f t="shared" si="222"/>
        <v>2.2399999999999949</v>
      </c>
      <c r="E3562">
        <f t="shared" si="220"/>
        <v>11</v>
      </c>
      <c r="F3562">
        <f t="shared" si="223"/>
        <v>12</v>
      </c>
      <c r="G3562">
        <f t="shared" si="221"/>
        <v>2020</v>
      </c>
    </row>
    <row r="3563" spans="1:7" x14ac:dyDescent="0.25">
      <c r="A3563" s="1">
        <f>focus_dlsp!A3564</f>
        <v>44165</v>
      </c>
      <c r="B3563">
        <f>VLOOKUP($A3563, focus_dlsp!$A:$AQ, MATCH(YEAR(dlsp_1_y_a!A3563), focus_dlsp!$2:$2, 0), 0)</f>
        <v>66.2</v>
      </c>
      <c r="C3563">
        <f>VLOOKUP($A3563, focus_dlsp!$A:$AQ, MATCH(YEAR(A3563)+1, focus_dlsp!$2:$2, 0), 0)</f>
        <v>68.44</v>
      </c>
      <c r="D3563">
        <f t="shared" si="222"/>
        <v>2.2399999999999949</v>
      </c>
      <c r="E3563">
        <f t="shared" si="220"/>
        <v>11</v>
      </c>
      <c r="F3563">
        <f t="shared" si="223"/>
        <v>12</v>
      </c>
      <c r="G3563">
        <f t="shared" si="221"/>
        <v>2020</v>
      </c>
    </row>
    <row r="3564" spans="1:7" x14ac:dyDescent="0.25">
      <c r="A3564" s="1">
        <f>focus_dlsp!A3565</f>
        <v>44166</v>
      </c>
      <c r="B3564">
        <f>VLOOKUP($A3564, focus_dlsp!$A:$AQ, MATCH(YEAR(dlsp_1_y_a!A3564), focus_dlsp!$2:$2, 0), 0)</f>
        <v>66.180000000000007</v>
      </c>
      <c r="C3564">
        <f>VLOOKUP($A3564, focus_dlsp!$A:$AQ, MATCH(YEAR(A3564)+1, focus_dlsp!$2:$2, 0), 0)</f>
        <v>68.27</v>
      </c>
      <c r="D3564">
        <f t="shared" si="222"/>
        <v>2.0899999999999892</v>
      </c>
      <c r="E3564">
        <f t="shared" si="220"/>
        <v>12</v>
      </c>
      <c r="F3564">
        <f t="shared" si="223"/>
        <v>12</v>
      </c>
      <c r="G3564">
        <f t="shared" si="221"/>
        <v>2020</v>
      </c>
    </row>
    <row r="3565" spans="1:7" x14ac:dyDescent="0.25">
      <c r="A3565" s="1">
        <f>focus_dlsp!A3566</f>
        <v>44167</v>
      </c>
      <c r="B3565">
        <f>VLOOKUP($A3565, focus_dlsp!$A:$AQ, MATCH(YEAR(dlsp_1_y_a!A3565), focus_dlsp!$2:$2, 0), 0)</f>
        <v>66.180000000000007</v>
      </c>
      <c r="C3565">
        <f>VLOOKUP($A3565, focus_dlsp!$A:$AQ, MATCH(YEAR(A3565)+1, focus_dlsp!$2:$2, 0), 0)</f>
        <v>68.27</v>
      </c>
      <c r="D3565">
        <f t="shared" si="222"/>
        <v>2.0899999999999892</v>
      </c>
      <c r="E3565">
        <f t="shared" si="220"/>
        <v>12</v>
      </c>
      <c r="F3565">
        <f t="shared" si="223"/>
        <v>12</v>
      </c>
      <c r="G3565">
        <f t="shared" si="221"/>
        <v>2020</v>
      </c>
    </row>
    <row r="3566" spans="1:7" x14ac:dyDescent="0.25">
      <c r="A3566" s="1">
        <f>focus_dlsp!A3567</f>
        <v>44168</v>
      </c>
      <c r="B3566">
        <f>VLOOKUP($A3566, focus_dlsp!$A:$AQ, MATCH(YEAR(dlsp_1_y_a!A3566), focus_dlsp!$2:$2, 0), 0)</f>
        <v>66.180000000000007</v>
      </c>
      <c r="C3566">
        <f>VLOOKUP($A3566, focus_dlsp!$A:$AQ, MATCH(YEAR(A3566)+1, focus_dlsp!$2:$2, 0), 0)</f>
        <v>68.27</v>
      </c>
      <c r="D3566">
        <f t="shared" si="222"/>
        <v>2.0899999999999892</v>
      </c>
      <c r="E3566">
        <f t="shared" si="220"/>
        <v>12</v>
      </c>
      <c r="F3566">
        <f t="shared" si="223"/>
        <v>12</v>
      </c>
      <c r="G3566">
        <f t="shared" si="221"/>
        <v>2020</v>
      </c>
    </row>
    <row r="3567" spans="1:7" x14ac:dyDescent="0.25">
      <c r="A3567" s="1">
        <f>focus_dlsp!A3568</f>
        <v>44169</v>
      </c>
      <c r="B3567">
        <f>VLOOKUP($A3567, focus_dlsp!$A:$AQ, MATCH(YEAR(dlsp_1_y_a!A3567), focus_dlsp!$2:$2, 0), 0)</f>
        <v>66.099999999999994</v>
      </c>
      <c r="C3567">
        <f>VLOOKUP($A3567, focus_dlsp!$A:$AQ, MATCH(YEAR(A3567)+1, focus_dlsp!$2:$2, 0), 0)</f>
        <v>68.099999999999994</v>
      </c>
      <c r="D3567">
        <f t="shared" si="222"/>
        <v>2</v>
      </c>
      <c r="E3567">
        <f t="shared" si="220"/>
        <v>12</v>
      </c>
      <c r="F3567">
        <f t="shared" si="223"/>
        <v>12</v>
      </c>
      <c r="G3567">
        <f t="shared" si="221"/>
        <v>2020</v>
      </c>
    </row>
    <row r="3568" spans="1:7" x14ac:dyDescent="0.25">
      <c r="A3568" s="1">
        <f>focus_dlsp!A3569</f>
        <v>44172</v>
      </c>
      <c r="B3568">
        <f>VLOOKUP($A3568, focus_dlsp!$A:$AQ, MATCH(YEAR(dlsp_1_y_a!A3568), focus_dlsp!$2:$2, 0), 0)</f>
        <v>66</v>
      </c>
      <c r="C3568">
        <f>VLOOKUP($A3568, focus_dlsp!$A:$AQ, MATCH(YEAR(A3568)+1, focus_dlsp!$2:$2, 0), 0)</f>
        <v>67.72</v>
      </c>
      <c r="D3568">
        <f t="shared" si="222"/>
        <v>1.7199999999999989</v>
      </c>
      <c r="E3568">
        <f t="shared" si="220"/>
        <v>12</v>
      </c>
      <c r="F3568">
        <f t="shared" si="223"/>
        <v>12</v>
      </c>
      <c r="G3568">
        <f t="shared" si="221"/>
        <v>2020</v>
      </c>
    </row>
    <row r="3569" spans="1:7" x14ac:dyDescent="0.25">
      <c r="A3569" s="1">
        <f>focus_dlsp!A3570</f>
        <v>44173</v>
      </c>
      <c r="B3569">
        <f>VLOOKUP($A3569, focus_dlsp!$A:$AQ, MATCH(YEAR(dlsp_1_y_a!A3569), focus_dlsp!$2:$2, 0), 0)</f>
        <v>66</v>
      </c>
      <c r="C3569">
        <f>VLOOKUP($A3569, focus_dlsp!$A:$AQ, MATCH(YEAR(A3569)+1, focus_dlsp!$2:$2, 0), 0)</f>
        <v>67.72</v>
      </c>
      <c r="D3569">
        <f t="shared" si="222"/>
        <v>1.7199999999999989</v>
      </c>
      <c r="E3569">
        <f t="shared" si="220"/>
        <v>12</v>
      </c>
      <c r="F3569">
        <f t="shared" si="223"/>
        <v>12</v>
      </c>
      <c r="G3569">
        <f t="shared" si="221"/>
        <v>2020</v>
      </c>
    </row>
    <row r="3570" spans="1:7" x14ac:dyDescent="0.25">
      <c r="A3570" s="1">
        <f>focus_dlsp!A3571</f>
        <v>44174</v>
      </c>
      <c r="B3570">
        <f>VLOOKUP($A3570, focus_dlsp!$A:$AQ, MATCH(YEAR(dlsp_1_y_a!A3570), focus_dlsp!$2:$2, 0), 0)</f>
        <v>66</v>
      </c>
      <c r="C3570">
        <f>VLOOKUP($A3570, focus_dlsp!$A:$AQ, MATCH(YEAR(A3570)+1, focus_dlsp!$2:$2, 0), 0)</f>
        <v>67.72</v>
      </c>
      <c r="D3570">
        <f t="shared" si="222"/>
        <v>1.7199999999999989</v>
      </c>
      <c r="E3570">
        <f t="shared" si="220"/>
        <v>12</v>
      </c>
      <c r="F3570">
        <f t="shared" si="223"/>
        <v>12</v>
      </c>
      <c r="G3570">
        <f t="shared" si="221"/>
        <v>2020</v>
      </c>
    </row>
    <row r="3571" spans="1:7" x14ac:dyDescent="0.25">
      <c r="A3571" s="1">
        <f>focus_dlsp!A3572</f>
        <v>44175</v>
      </c>
      <c r="B3571">
        <f>VLOOKUP($A3571, focus_dlsp!$A:$AQ, MATCH(YEAR(dlsp_1_y_a!A3571), focus_dlsp!$2:$2, 0), 0)</f>
        <v>65.959999999999994</v>
      </c>
      <c r="C3571">
        <f>VLOOKUP($A3571, focus_dlsp!$A:$AQ, MATCH(YEAR(A3571)+1, focus_dlsp!$2:$2, 0), 0)</f>
        <v>67.599999999999994</v>
      </c>
      <c r="D3571">
        <f t="shared" si="222"/>
        <v>1.6400000000000006</v>
      </c>
      <c r="E3571">
        <f t="shared" si="220"/>
        <v>12</v>
      </c>
      <c r="F3571">
        <f t="shared" si="223"/>
        <v>12</v>
      </c>
      <c r="G3571">
        <f t="shared" si="221"/>
        <v>2020</v>
      </c>
    </row>
    <row r="3572" spans="1:7" x14ac:dyDescent="0.25">
      <c r="A3572" s="1">
        <f>focus_dlsp!A3573</f>
        <v>44176</v>
      </c>
      <c r="B3572">
        <f>VLOOKUP($A3572, focus_dlsp!$A:$AQ, MATCH(YEAR(dlsp_1_y_a!A3572), focus_dlsp!$2:$2, 0), 0)</f>
        <v>65.7</v>
      </c>
      <c r="C3572">
        <f>VLOOKUP($A3572, focus_dlsp!$A:$AQ, MATCH(YEAR(A3572)+1, focus_dlsp!$2:$2, 0), 0)</f>
        <v>67.010000000000005</v>
      </c>
      <c r="D3572">
        <f t="shared" si="222"/>
        <v>1.3100000000000023</v>
      </c>
      <c r="E3572">
        <f t="shared" si="220"/>
        <v>12</v>
      </c>
      <c r="F3572">
        <f t="shared" si="223"/>
        <v>12</v>
      </c>
      <c r="G3572">
        <f t="shared" si="221"/>
        <v>2020</v>
      </c>
    </row>
    <row r="3573" spans="1:7" x14ac:dyDescent="0.25">
      <c r="A3573" s="1">
        <f>focus_dlsp!A3574</f>
        <v>44179</v>
      </c>
      <c r="B3573">
        <f>VLOOKUP($A3573, focus_dlsp!$A:$AQ, MATCH(YEAR(dlsp_1_y_a!A3573), focus_dlsp!$2:$2, 0), 0)</f>
        <v>65.25</v>
      </c>
      <c r="C3573">
        <f>VLOOKUP($A3573, focus_dlsp!$A:$AQ, MATCH(YEAR(A3573)+1, focus_dlsp!$2:$2, 0), 0)</f>
        <v>67.3</v>
      </c>
      <c r="D3573">
        <f t="shared" si="222"/>
        <v>2.0499999999999972</v>
      </c>
      <c r="E3573">
        <f t="shared" si="220"/>
        <v>12</v>
      </c>
      <c r="F3573">
        <f t="shared" si="223"/>
        <v>12</v>
      </c>
      <c r="G3573">
        <f t="shared" si="221"/>
        <v>2020</v>
      </c>
    </row>
    <row r="3574" spans="1:7" x14ac:dyDescent="0.25">
      <c r="A3574" s="1">
        <f>focus_dlsp!A3575</f>
        <v>44180</v>
      </c>
      <c r="B3574">
        <f>VLOOKUP($A3574, focus_dlsp!$A:$AQ, MATCH(YEAR(dlsp_1_y_a!A3574), focus_dlsp!$2:$2, 0), 0)</f>
        <v>65.25</v>
      </c>
      <c r="C3574">
        <f>VLOOKUP($A3574, focus_dlsp!$A:$AQ, MATCH(YEAR(A3574)+1, focus_dlsp!$2:$2, 0), 0)</f>
        <v>67.3</v>
      </c>
      <c r="D3574">
        <f t="shared" si="222"/>
        <v>2.0499999999999972</v>
      </c>
      <c r="E3574">
        <f t="shared" si="220"/>
        <v>12</v>
      </c>
      <c r="F3574">
        <f t="shared" si="223"/>
        <v>12</v>
      </c>
      <c r="G3574">
        <f t="shared" si="221"/>
        <v>2020</v>
      </c>
    </row>
    <row r="3575" spans="1:7" x14ac:dyDescent="0.25">
      <c r="A3575" s="1">
        <f>focus_dlsp!A3576</f>
        <v>44181</v>
      </c>
      <c r="B3575">
        <f>VLOOKUP($A3575, focus_dlsp!$A:$AQ, MATCH(YEAR(dlsp_1_y_a!A3575), focus_dlsp!$2:$2, 0), 0)</f>
        <v>65.099999999999994</v>
      </c>
      <c r="C3575">
        <f>VLOOKUP($A3575, focus_dlsp!$A:$AQ, MATCH(YEAR(A3575)+1, focus_dlsp!$2:$2, 0), 0)</f>
        <v>66.8</v>
      </c>
      <c r="D3575">
        <f t="shared" si="222"/>
        <v>1.7000000000000028</v>
      </c>
      <c r="E3575">
        <f t="shared" si="220"/>
        <v>12</v>
      </c>
      <c r="F3575">
        <f t="shared" si="223"/>
        <v>12</v>
      </c>
      <c r="G3575">
        <f t="shared" si="221"/>
        <v>2020</v>
      </c>
    </row>
    <row r="3576" spans="1:7" x14ac:dyDescent="0.25">
      <c r="A3576" s="1">
        <f>focus_dlsp!A3577</f>
        <v>44182</v>
      </c>
      <c r="B3576">
        <f>VLOOKUP($A3576, focus_dlsp!$A:$AQ, MATCH(YEAR(dlsp_1_y_a!A3576), focus_dlsp!$2:$2, 0), 0)</f>
        <v>65.099999999999994</v>
      </c>
      <c r="C3576">
        <f>VLOOKUP($A3576, focus_dlsp!$A:$AQ, MATCH(YEAR(A3576)+1, focus_dlsp!$2:$2, 0), 0)</f>
        <v>66.8</v>
      </c>
      <c r="D3576">
        <f t="shared" si="222"/>
        <v>1.7000000000000028</v>
      </c>
      <c r="E3576">
        <f t="shared" si="220"/>
        <v>12</v>
      </c>
      <c r="F3576">
        <f t="shared" si="223"/>
        <v>12</v>
      </c>
      <c r="G3576">
        <f t="shared" si="221"/>
        <v>2020</v>
      </c>
    </row>
    <row r="3577" spans="1:7" x14ac:dyDescent="0.25">
      <c r="A3577" s="1">
        <f>focus_dlsp!A3578</f>
        <v>44183</v>
      </c>
      <c r="B3577">
        <f>VLOOKUP($A3577, focus_dlsp!$A:$AQ, MATCH(YEAR(dlsp_1_y_a!A3577), focus_dlsp!$2:$2, 0), 0)</f>
        <v>65.2</v>
      </c>
      <c r="C3577">
        <f>VLOOKUP($A3577, focus_dlsp!$A:$AQ, MATCH(YEAR(A3577)+1, focus_dlsp!$2:$2, 0), 0)</f>
        <v>67</v>
      </c>
      <c r="D3577">
        <f t="shared" si="222"/>
        <v>1.7999999999999972</v>
      </c>
      <c r="E3577">
        <f t="shared" si="220"/>
        <v>12</v>
      </c>
      <c r="F3577">
        <f t="shared" si="223"/>
        <v>12</v>
      </c>
      <c r="G3577">
        <f t="shared" si="221"/>
        <v>2020</v>
      </c>
    </row>
    <row r="3578" spans="1:7" x14ac:dyDescent="0.25">
      <c r="A3578" s="1">
        <f>focus_dlsp!A3579</f>
        <v>44186</v>
      </c>
      <c r="B3578">
        <f>VLOOKUP($A3578, focus_dlsp!$A:$AQ, MATCH(YEAR(dlsp_1_y_a!A3578), focus_dlsp!$2:$2, 0), 0)</f>
        <v>65.099999999999994</v>
      </c>
      <c r="C3578">
        <f>VLOOKUP($A3578, focus_dlsp!$A:$AQ, MATCH(YEAR(A3578)+1, focus_dlsp!$2:$2, 0), 0)</f>
        <v>66.3</v>
      </c>
      <c r="D3578">
        <f t="shared" si="222"/>
        <v>1.2000000000000028</v>
      </c>
      <c r="E3578">
        <f t="shared" si="220"/>
        <v>12</v>
      </c>
      <c r="F3578">
        <f t="shared" si="223"/>
        <v>12</v>
      </c>
      <c r="G3578">
        <f t="shared" si="221"/>
        <v>2020</v>
      </c>
    </row>
    <row r="3579" spans="1:7" x14ac:dyDescent="0.25">
      <c r="A3579" s="1">
        <f>focus_dlsp!A3580</f>
        <v>44187</v>
      </c>
      <c r="B3579">
        <f>VLOOKUP($A3579, focus_dlsp!$A:$AQ, MATCH(YEAR(dlsp_1_y_a!A3579), focus_dlsp!$2:$2, 0), 0)</f>
        <v>65.099999999999994</v>
      </c>
      <c r="C3579">
        <f>VLOOKUP($A3579, focus_dlsp!$A:$AQ, MATCH(YEAR(A3579)+1, focus_dlsp!$2:$2, 0), 0)</f>
        <v>66.3</v>
      </c>
      <c r="D3579">
        <f t="shared" si="222"/>
        <v>1.2000000000000028</v>
      </c>
      <c r="E3579">
        <f t="shared" si="220"/>
        <v>12</v>
      </c>
      <c r="F3579">
        <f t="shared" si="223"/>
        <v>12</v>
      </c>
      <c r="G3579">
        <f t="shared" si="221"/>
        <v>2020</v>
      </c>
    </row>
    <row r="3580" spans="1:7" x14ac:dyDescent="0.25">
      <c r="A3580" s="1">
        <f>focus_dlsp!A3581</f>
        <v>44188</v>
      </c>
      <c r="B3580">
        <f>VLOOKUP($A3580, focus_dlsp!$A:$AQ, MATCH(YEAR(dlsp_1_y_a!A3580), focus_dlsp!$2:$2, 0), 0)</f>
        <v>65.099999999999994</v>
      </c>
      <c r="C3580">
        <f>VLOOKUP($A3580, focus_dlsp!$A:$AQ, MATCH(YEAR(A3580)+1, focus_dlsp!$2:$2, 0), 0)</f>
        <v>66.3</v>
      </c>
      <c r="D3580">
        <f t="shared" si="222"/>
        <v>1.2000000000000028</v>
      </c>
      <c r="E3580">
        <f t="shared" si="220"/>
        <v>12</v>
      </c>
      <c r="F3580">
        <f t="shared" si="223"/>
        <v>12</v>
      </c>
      <c r="G3580">
        <f t="shared" si="221"/>
        <v>2020</v>
      </c>
    </row>
    <row r="3581" spans="1:7" x14ac:dyDescent="0.25">
      <c r="A3581" s="1">
        <f>focus_dlsp!A3582</f>
        <v>44189</v>
      </c>
      <c r="B3581">
        <f>VLOOKUP($A3581, focus_dlsp!$A:$AQ, MATCH(YEAR(dlsp_1_y_a!A3581), focus_dlsp!$2:$2, 0), 0)</f>
        <v>65</v>
      </c>
      <c r="C3581">
        <f>VLOOKUP($A3581, focus_dlsp!$A:$AQ, MATCH(YEAR(A3581)+1, focus_dlsp!$2:$2, 0), 0)</f>
        <v>66.599999999999994</v>
      </c>
      <c r="D3581">
        <f t="shared" si="222"/>
        <v>1.5999999999999943</v>
      </c>
      <c r="E3581">
        <f t="shared" si="220"/>
        <v>12</v>
      </c>
      <c r="F3581">
        <f t="shared" si="223"/>
        <v>12</v>
      </c>
      <c r="G3581">
        <f t="shared" si="221"/>
        <v>2020</v>
      </c>
    </row>
    <row r="3582" spans="1:7" x14ac:dyDescent="0.25">
      <c r="A3582" s="1">
        <f>focus_dlsp!A3583</f>
        <v>44193</v>
      </c>
      <c r="B3582">
        <f>VLOOKUP($A3582, focus_dlsp!$A:$AQ, MATCH(YEAR(dlsp_1_y_a!A3582), focus_dlsp!$2:$2, 0), 0)</f>
        <v>65</v>
      </c>
      <c r="C3582">
        <f>VLOOKUP($A3582, focus_dlsp!$A:$AQ, MATCH(YEAR(A3582)+1, focus_dlsp!$2:$2, 0), 0)</f>
        <v>66.599999999999994</v>
      </c>
      <c r="D3582">
        <f t="shared" si="222"/>
        <v>1.5999999999999943</v>
      </c>
      <c r="E3582">
        <f t="shared" si="220"/>
        <v>12</v>
      </c>
      <c r="F3582">
        <f t="shared" si="223"/>
        <v>12</v>
      </c>
      <c r="G3582">
        <f t="shared" si="221"/>
        <v>2020</v>
      </c>
    </row>
    <row r="3583" spans="1:7" x14ac:dyDescent="0.25">
      <c r="A3583" s="1">
        <f>focus_dlsp!A3584</f>
        <v>44194</v>
      </c>
      <c r="B3583">
        <f>VLOOKUP($A3583, focus_dlsp!$A:$AQ, MATCH(YEAR(dlsp_1_y_a!A3583), focus_dlsp!$2:$2, 0), 0)</f>
        <v>64.599999999999994</v>
      </c>
      <c r="C3583">
        <f>VLOOKUP($A3583, focus_dlsp!$A:$AQ, MATCH(YEAR(A3583)+1, focus_dlsp!$2:$2, 0), 0)</f>
        <v>66.3</v>
      </c>
      <c r="D3583">
        <f t="shared" si="222"/>
        <v>1.7000000000000028</v>
      </c>
      <c r="E3583">
        <f t="shared" si="220"/>
        <v>12</v>
      </c>
      <c r="F3583">
        <f t="shared" si="223"/>
        <v>12</v>
      </c>
      <c r="G3583">
        <f t="shared" si="221"/>
        <v>2020</v>
      </c>
    </row>
    <row r="3584" spans="1:7" x14ac:dyDescent="0.25">
      <c r="A3584" s="1">
        <f>focus_dlsp!A3585</f>
        <v>44195</v>
      </c>
      <c r="B3584">
        <f>VLOOKUP($A3584, focus_dlsp!$A:$AQ, MATCH(YEAR(dlsp_1_y_a!A3584), focus_dlsp!$2:$2, 0), 0)</f>
        <v>64.599999999999994</v>
      </c>
      <c r="C3584">
        <f>VLOOKUP($A3584, focus_dlsp!$A:$AQ, MATCH(YEAR(A3584)+1, focus_dlsp!$2:$2, 0), 0)</f>
        <v>66.3</v>
      </c>
      <c r="D3584">
        <f t="shared" si="222"/>
        <v>1.7000000000000028</v>
      </c>
      <c r="E3584">
        <f t="shared" si="220"/>
        <v>12</v>
      </c>
      <c r="F3584">
        <f t="shared" si="223"/>
        <v>12</v>
      </c>
      <c r="G3584">
        <f t="shared" si="221"/>
        <v>2020</v>
      </c>
    </row>
    <row r="3585" spans="1:7" x14ac:dyDescent="0.25">
      <c r="A3585" s="1">
        <f>focus_dlsp!A3586</f>
        <v>44196</v>
      </c>
      <c r="B3585">
        <f>VLOOKUP($A3585, focus_dlsp!$A:$AQ, MATCH(YEAR(dlsp_1_y_a!A3585), focus_dlsp!$2:$2, 0), 0)</f>
        <v>64.599999999999994</v>
      </c>
      <c r="C3585">
        <f>VLOOKUP($A3585, focus_dlsp!$A:$AQ, MATCH(YEAR(A3585)+1, focus_dlsp!$2:$2, 0), 0)</f>
        <v>66.3</v>
      </c>
      <c r="D3585">
        <f t="shared" si="222"/>
        <v>1.7000000000000028</v>
      </c>
      <c r="E3585">
        <f t="shared" si="220"/>
        <v>12</v>
      </c>
      <c r="F3585">
        <f t="shared" si="223"/>
        <v>12</v>
      </c>
      <c r="G3585">
        <f t="shared" si="221"/>
        <v>2020</v>
      </c>
    </row>
    <row r="3586" spans="1:7" x14ac:dyDescent="0.25">
      <c r="A3586" s="1">
        <f>focus_dlsp!A3587</f>
        <v>44200</v>
      </c>
      <c r="B3586">
        <f>VLOOKUP($A3586, focus_dlsp!$A:$AQ, MATCH(YEAR(dlsp_1_y_a!A3586), focus_dlsp!$2:$2, 0), 0)</f>
        <v>66</v>
      </c>
      <c r="C3586">
        <f>VLOOKUP($A3586, focus_dlsp!$A:$AQ, MATCH(YEAR(A3586)+1, focus_dlsp!$2:$2, 0), 0)</f>
        <v>67.599999999999994</v>
      </c>
      <c r="D3586">
        <f t="shared" si="222"/>
        <v>1.5999999999999943</v>
      </c>
      <c r="E3586">
        <f t="shared" ref="E3586:E3649" si="224">MONTH(A3586)</f>
        <v>1</v>
      </c>
      <c r="F3586">
        <f t="shared" si="223"/>
        <v>3</v>
      </c>
      <c r="G3586">
        <f t="shared" ref="G3586:G3649" si="225">YEAR(A3586)</f>
        <v>2021</v>
      </c>
    </row>
    <row r="3587" spans="1:7" x14ac:dyDescent="0.25">
      <c r="A3587" s="1">
        <f>focus_dlsp!A3588</f>
        <v>44201</v>
      </c>
      <c r="B3587">
        <f>VLOOKUP($A3587, focus_dlsp!$A:$AQ, MATCH(YEAR(dlsp_1_y_a!A3587), focus_dlsp!$2:$2, 0), 0)</f>
        <v>66</v>
      </c>
      <c r="C3587">
        <f>VLOOKUP($A3587, focus_dlsp!$A:$AQ, MATCH(YEAR(A3587)+1, focus_dlsp!$2:$2, 0), 0)</f>
        <v>67.599999999999994</v>
      </c>
      <c r="D3587">
        <f t="shared" ref="D3587:D3650" si="226">C3587-B3587</f>
        <v>1.5999999999999943</v>
      </c>
      <c r="E3587">
        <f t="shared" si="224"/>
        <v>1</v>
      </c>
      <c r="F3587">
        <f t="shared" ref="F3587:F3650" si="227">IF(E3587&lt;4,3,IF(E3587&lt;7,6,IF(E3587&lt;10,9,12)))</f>
        <v>3</v>
      </c>
      <c r="G3587">
        <f t="shared" si="225"/>
        <v>2021</v>
      </c>
    </row>
    <row r="3588" spans="1:7" x14ac:dyDescent="0.25">
      <c r="A3588" s="1">
        <f>focus_dlsp!A3589</f>
        <v>44202</v>
      </c>
      <c r="B3588">
        <f>VLOOKUP($A3588, focus_dlsp!$A:$AQ, MATCH(YEAR(dlsp_1_y_a!A3588), focus_dlsp!$2:$2, 0), 0)</f>
        <v>66</v>
      </c>
      <c r="C3588">
        <f>VLOOKUP($A3588, focus_dlsp!$A:$AQ, MATCH(YEAR(A3588)+1, focus_dlsp!$2:$2, 0), 0)</f>
        <v>67</v>
      </c>
      <c r="D3588">
        <f t="shared" si="226"/>
        <v>1</v>
      </c>
      <c r="E3588">
        <f t="shared" si="224"/>
        <v>1</v>
      </c>
      <c r="F3588">
        <f t="shared" si="227"/>
        <v>3</v>
      </c>
      <c r="G3588">
        <f t="shared" si="225"/>
        <v>2021</v>
      </c>
    </row>
    <row r="3589" spans="1:7" x14ac:dyDescent="0.25">
      <c r="A3589" s="1">
        <f>focus_dlsp!A3590</f>
        <v>44203</v>
      </c>
      <c r="B3589">
        <f>VLOOKUP($A3589, focus_dlsp!$A:$AQ, MATCH(YEAR(dlsp_1_y_a!A3589), focus_dlsp!$2:$2, 0), 0)</f>
        <v>64.95</v>
      </c>
      <c r="C3589">
        <f>VLOOKUP($A3589, focus_dlsp!$A:$AQ, MATCH(YEAR(A3589)+1, focus_dlsp!$2:$2, 0), 0)</f>
        <v>66.8</v>
      </c>
      <c r="D3589">
        <f t="shared" si="226"/>
        <v>1.8499999999999943</v>
      </c>
      <c r="E3589">
        <f t="shared" si="224"/>
        <v>1</v>
      </c>
      <c r="F3589">
        <f t="shared" si="227"/>
        <v>3</v>
      </c>
      <c r="G3589">
        <f t="shared" si="225"/>
        <v>2021</v>
      </c>
    </row>
    <row r="3590" spans="1:7" x14ac:dyDescent="0.25">
      <c r="A3590" s="1">
        <f>focus_dlsp!A3591</f>
        <v>44204</v>
      </c>
      <c r="B3590">
        <f>VLOOKUP($A3590, focus_dlsp!$A:$AQ, MATCH(YEAR(dlsp_1_y_a!A3590), focus_dlsp!$2:$2, 0), 0)</f>
        <v>64.95</v>
      </c>
      <c r="C3590">
        <f>VLOOKUP($A3590, focus_dlsp!$A:$AQ, MATCH(YEAR(A3590)+1, focus_dlsp!$2:$2, 0), 0)</f>
        <v>66.8</v>
      </c>
      <c r="D3590">
        <f t="shared" si="226"/>
        <v>1.8499999999999943</v>
      </c>
      <c r="E3590">
        <f t="shared" si="224"/>
        <v>1</v>
      </c>
      <c r="F3590">
        <f t="shared" si="227"/>
        <v>3</v>
      </c>
      <c r="G3590">
        <f t="shared" si="225"/>
        <v>2021</v>
      </c>
    </row>
    <row r="3591" spans="1:7" x14ac:dyDescent="0.25">
      <c r="A3591" s="1">
        <f>focus_dlsp!A3592</f>
        <v>44207</v>
      </c>
      <c r="B3591">
        <f>VLOOKUP($A3591, focus_dlsp!$A:$AQ, MATCH(YEAR(dlsp_1_y_a!A3591), focus_dlsp!$2:$2, 0), 0)</f>
        <v>65.45</v>
      </c>
      <c r="C3591">
        <f>VLOOKUP($A3591, focus_dlsp!$A:$AQ, MATCH(YEAR(A3591)+1, focus_dlsp!$2:$2, 0), 0)</f>
        <v>67.2</v>
      </c>
      <c r="D3591">
        <f t="shared" si="226"/>
        <v>1.75</v>
      </c>
      <c r="E3591">
        <f t="shared" si="224"/>
        <v>1</v>
      </c>
      <c r="F3591">
        <f t="shared" si="227"/>
        <v>3</v>
      </c>
      <c r="G3591">
        <f t="shared" si="225"/>
        <v>2021</v>
      </c>
    </row>
    <row r="3592" spans="1:7" x14ac:dyDescent="0.25">
      <c r="A3592" s="1">
        <f>focus_dlsp!A3593</f>
        <v>44208</v>
      </c>
      <c r="B3592">
        <f>VLOOKUP($A3592, focus_dlsp!$A:$AQ, MATCH(YEAR(dlsp_1_y_a!A3592), focus_dlsp!$2:$2, 0), 0)</f>
        <v>65.45</v>
      </c>
      <c r="C3592">
        <f>VLOOKUP($A3592, focus_dlsp!$A:$AQ, MATCH(YEAR(A3592)+1, focus_dlsp!$2:$2, 0), 0)</f>
        <v>67.2</v>
      </c>
      <c r="D3592">
        <f t="shared" si="226"/>
        <v>1.75</v>
      </c>
      <c r="E3592">
        <f t="shared" si="224"/>
        <v>1</v>
      </c>
      <c r="F3592">
        <f t="shared" si="227"/>
        <v>3</v>
      </c>
      <c r="G3592">
        <f t="shared" si="225"/>
        <v>2021</v>
      </c>
    </row>
    <row r="3593" spans="1:7" x14ac:dyDescent="0.25">
      <c r="A3593" s="1">
        <f>focus_dlsp!A3594</f>
        <v>44209</v>
      </c>
      <c r="B3593">
        <f>VLOOKUP($A3593, focus_dlsp!$A:$AQ, MATCH(YEAR(dlsp_1_y_a!A3593), focus_dlsp!$2:$2, 0), 0)</f>
        <v>64.95</v>
      </c>
      <c r="C3593">
        <f>VLOOKUP($A3593, focus_dlsp!$A:$AQ, MATCH(YEAR(A3593)+1, focus_dlsp!$2:$2, 0), 0)</f>
        <v>66.099999999999994</v>
      </c>
      <c r="D3593">
        <f t="shared" si="226"/>
        <v>1.1499999999999915</v>
      </c>
      <c r="E3593">
        <f t="shared" si="224"/>
        <v>1</v>
      </c>
      <c r="F3593">
        <f t="shared" si="227"/>
        <v>3</v>
      </c>
      <c r="G3593">
        <f t="shared" si="225"/>
        <v>2021</v>
      </c>
    </row>
    <row r="3594" spans="1:7" x14ac:dyDescent="0.25">
      <c r="A3594" s="1">
        <f>focus_dlsp!A3595</f>
        <v>44210</v>
      </c>
      <c r="B3594">
        <f>VLOOKUP($A3594, focus_dlsp!$A:$AQ, MATCH(YEAR(dlsp_1_y_a!A3594), focus_dlsp!$2:$2, 0), 0)</f>
        <v>64.95</v>
      </c>
      <c r="C3594">
        <f>VLOOKUP($A3594, focus_dlsp!$A:$AQ, MATCH(YEAR(A3594)+1, focus_dlsp!$2:$2, 0), 0)</f>
        <v>66.099999999999994</v>
      </c>
      <c r="D3594">
        <f t="shared" si="226"/>
        <v>1.1499999999999915</v>
      </c>
      <c r="E3594">
        <f t="shared" si="224"/>
        <v>1</v>
      </c>
      <c r="F3594">
        <f t="shared" si="227"/>
        <v>3</v>
      </c>
      <c r="G3594">
        <f t="shared" si="225"/>
        <v>2021</v>
      </c>
    </row>
    <row r="3595" spans="1:7" x14ac:dyDescent="0.25">
      <c r="A3595" s="1">
        <f>focus_dlsp!A3596</f>
        <v>44211</v>
      </c>
      <c r="B3595">
        <f>VLOOKUP($A3595, focus_dlsp!$A:$AQ, MATCH(YEAR(dlsp_1_y_a!A3595), focus_dlsp!$2:$2, 0), 0)</f>
        <v>64.95</v>
      </c>
      <c r="C3595">
        <f>VLOOKUP($A3595, focus_dlsp!$A:$AQ, MATCH(YEAR(A3595)+1, focus_dlsp!$2:$2, 0), 0)</f>
        <v>66.599999999999994</v>
      </c>
      <c r="D3595">
        <f t="shared" si="226"/>
        <v>1.6499999999999915</v>
      </c>
      <c r="E3595">
        <f t="shared" si="224"/>
        <v>1</v>
      </c>
      <c r="F3595">
        <f t="shared" si="227"/>
        <v>3</v>
      </c>
      <c r="G3595">
        <f t="shared" si="225"/>
        <v>2021</v>
      </c>
    </row>
    <row r="3596" spans="1:7" x14ac:dyDescent="0.25">
      <c r="A3596" s="1">
        <f>focus_dlsp!A3597</f>
        <v>44214</v>
      </c>
      <c r="B3596">
        <f>VLOOKUP($A3596, focus_dlsp!$A:$AQ, MATCH(YEAR(dlsp_1_y_a!A3596), focus_dlsp!$2:$2, 0), 0)</f>
        <v>64.900000000000006</v>
      </c>
      <c r="C3596">
        <f>VLOOKUP($A3596, focus_dlsp!$A:$AQ, MATCH(YEAR(A3596)+1, focus_dlsp!$2:$2, 0), 0)</f>
        <v>67</v>
      </c>
      <c r="D3596">
        <f t="shared" si="226"/>
        <v>2.0999999999999943</v>
      </c>
      <c r="E3596">
        <f t="shared" si="224"/>
        <v>1</v>
      </c>
      <c r="F3596">
        <f t="shared" si="227"/>
        <v>3</v>
      </c>
      <c r="G3596">
        <f t="shared" si="225"/>
        <v>2021</v>
      </c>
    </row>
    <row r="3597" spans="1:7" x14ac:dyDescent="0.25">
      <c r="A3597" s="1">
        <f>focus_dlsp!A3598</f>
        <v>44215</v>
      </c>
      <c r="B3597">
        <f>VLOOKUP($A3597, focus_dlsp!$A:$AQ, MATCH(YEAR(dlsp_1_y_a!A3597), focus_dlsp!$2:$2, 0), 0)</f>
        <v>64.900000000000006</v>
      </c>
      <c r="C3597">
        <f>VLOOKUP($A3597, focus_dlsp!$A:$AQ, MATCH(YEAR(A3597)+1, focus_dlsp!$2:$2, 0), 0)</f>
        <v>67</v>
      </c>
      <c r="D3597">
        <f t="shared" si="226"/>
        <v>2.0999999999999943</v>
      </c>
      <c r="E3597">
        <f t="shared" si="224"/>
        <v>1</v>
      </c>
      <c r="F3597">
        <f t="shared" si="227"/>
        <v>3</v>
      </c>
      <c r="G3597">
        <f t="shared" si="225"/>
        <v>2021</v>
      </c>
    </row>
    <row r="3598" spans="1:7" x14ac:dyDescent="0.25">
      <c r="A3598" s="1">
        <f>focus_dlsp!A3599</f>
        <v>44216</v>
      </c>
      <c r="B3598">
        <f>VLOOKUP($A3598, focus_dlsp!$A:$AQ, MATCH(YEAR(dlsp_1_y_a!A3598), focus_dlsp!$2:$2, 0), 0)</f>
        <v>64.900000000000006</v>
      </c>
      <c r="C3598">
        <f>VLOOKUP($A3598, focus_dlsp!$A:$AQ, MATCH(YEAR(A3598)+1, focus_dlsp!$2:$2, 0), 0)</f>
        <v>66.8</v>
      </c>
      <c r="D3598">
        <f t="shared" si="226"/>
        <v>1.8999999999999915</v>
      </c>
      <c r="E3598">
        <f t="shared" si="224"/>
        <v>1</v>
      </c>
      <c r="F3598">
        <f t="shared" si="227"/>
        <v>3</v>
      </c>
      <c r="G3598">
        <f t="shared" si="225"/>
        <v>2021</v>
      </c>
    </row>
    <row r="3599" spans="1:7" x14ac:dyDescent="0.25">
      <c r="A3599" s="1">
        <f>focus_dlsp!A3600</f>
        <v>44217</v>
      </c>
      <c r="B3599">
        <f>VLOOKUP($A3599, focus_dlsp!$A:$AQ, MATCH(YEAR(dlsp_1_y_a!A3599), focus_dlsp!$2:$2, 0), 0)</f>
        <v>64.45</v>
      </c>
      <c r="C3599">
        <f>VLOOKUP($A3599, focus_dlsp!$A:$AQ, MATCH(YEAR(A3599)+1, focus_dlsp!$2:$2, 0), 0)</f>
        <v>66.599999999999994</v>
      </c>
      <c r="D3599">
        <f t="shared" si="226"/>
        <v>2.1499999999999915</v>
      </c>
      <c r="E3599">
        <f t="shared" si="224"/>
        <v>1</v>
      </c>
      <c r="F3599">
        <f t="shared" si="227"/>
        <v>3</v>
      </c>
      <c r="G3599">
        <f t="shared" si="225"/>
        <v>2021</v>
      </c>
    </row>
    <row r="3600" spans="1:7" x14ac:dyDescent="0.25">
      <c r="A3600" s="1">
        <f>focus_dlsp!A3601</f>
        <v>44218</v>
      </c>
      <c r="B3600">
        <f>VLOOKUP($A3600, focus_dlsp!$A:$AQ, MATCH(YEAR(dlsp_1_y_a!A3600), focus_dlsp!$2:$2, 0), 0)</f>
        <v>64.45</v>
      </c>
      <c r="C3600">
        <f>VLOOKUP($A3600, focus_dlsp!$A:$AQ, MATCH(YEAR(A3600)+1, focus_dlsp!$2:$2, 0), 0)</f>
        <v>66.599999999999994</v>
      </c>
      <c r="D3600">
        <f t="shared" si="226"/>
        <v>2.1499999999999915</v>
      </c>
      <c r="E3600">
        <f t="shared" si="224"/>
        <v>1</v>
      </c>
      <c r="F3600">
        <f t="shared" si="227"/>
        <v>3</v>
      </c>
      <c r="G3600">
        <f t="shared" si="225"/>
        <v>2021</v>
      </c>
    </row>
    <row r="3601" spans="1:7" x14ac:dyDescent="0.25">
      <c r="A3601" s="1">
        <f>focus_dlsp!A3602</f>
        <v>44221</v>
      </c>
      <c r="B3601">
        <f>VLOOKUP($A3601, focus_dlsp!$A:$AQ, MATCH(YEAR(dlsp_1_y_a!A3601), focus_dlsp!$2:$2, 0), 0)</f>
        <v>64.45</v>
      </c>
      <c r="C3601">
        <f>VLOOKUP($A3601, focus_dlsp!$A:$AQ, MATCH(YEAR(A3601)+1, focus_dlsp!$2:$2, 0), 0)</f>
        <v>66.599999999999994</v>
      </c>
      <c r="D3601">
        <f t="shared" si="226"/>
        <v>2.1499999999999915</v>
      </c>
      <c r="E3601">
        <f t="shared" si="224"/>
        <v>1</v>
      </c>
      <c r="F3601">
        <f t="shared" si="227"/>
        <v>3</v>
      </c>
      <c r="G3601">
        <f t="shared" si="225"/>
        <v>2021</v>
      </c>
    </row>
    <row r="3602" spans="1:7" x14ac:dyDescent="0.25">
      <c r="A3602" s="1">
        <f>focus_dlsp!A3603</f>
        <v>44222</v>
      </c>
      <c r="B3602">
        <f>VLOOKUP($A3602, focus_dlsp!$A:$AQ, MATCH(YEAR(dlsp_1_y_a!A3602), focus_dlsp!$2:$2, 0), 0)</f>
        <v>64.45</v>
      </c>
      <c r="C3602">
        <f>VLOOKUP($A3602, focus_dlsp!$A:$AQ, MATCH(YEAR(A3602)+1, focus_dlsp!$2:$2, 0), 0)</f>
        <v>66.599999999999994</v>
      </c>
      <c r="D3602">
        <f t="shared" si="226"/>
        <v>2.1499999999999915</v>
      </c>
      <c r="E3602">
        <f t="shared" si="224"/>
        <v>1</v>
      </c>
      <c r="F3602">
        <f t="shared" si="227"/>
        <v>3</v>
      </c>
      <c r="G3602">
        <f t="shared" si="225"/>
        <v>2021</v>
      </c>
    </row>
    <row r="3603" spans="1:7" x14ac:dyDescent="0.25">
      <c r="A3603" s="1">
        <f>focus_dlsp!A3604</f>
        <v>44223</v>
      </c>
      <c r="B3603">
        <f>VLOOKUP($A3603, focus_dlsp!$A:$AQ, MATCH(YEAR(dlsp_1_y_a!A3603), focus_dlsp!$2:$2, 0), 0)</f>
        <v>64.45</v>
      </c>
      <c r="C3603">
        <f>VLOOKUP($A3603, focus_dlsp!$A:$AQ, MATCH(YEAR(A3603)+1, focus_dlsp!$2:$2, 0), 0)</f>
        <v>66.599999999999994</v>
      </c>
      <c r="D3603">
        <f t="shared" si="226"/>
        <v>2.1499999999999915</v>
      </c>
      <c r="E3603">
        <f t="shared" si="224"/>
        <v>1</v>
      </c>
      <c r="F3603">
        <f t="shared" si="227"/>
        <v>3</v>
      </c>
      <c r="G3603">
        <f t="shared" si="225"/>
        <v>2021</v>
      </c>
    </row>
    <row r="3604" spans="1:7" x14ac:dyDescent="0.25">
      <c r="A3604" s="1">
        <f>focus_dlsp!A3605</f>
        <v>44224</v>
      </c>
      <c r="B3604">
        <f>VLOOKUP($A3604, focus_dlsp!$A:$AQ, MATCH(YEAR(dlsp_1_y_a!A3604), focus_dlsp!$2:$2, 0), 0)</f>
        <v>64</v>
      </c>
      <c r="C3604">
        <f>VLOOKUP($A3604, focus_dlsp!$A:$AQ, MATCH(YEAR(A3604)+1, focus_dlsp!$2:$2, 0), 0)</f>
        <v>66.349999999999994</v>
      </c>
      <c r="D3604">
        <f t="shared" si="226"/>
        <v>2.3499999999999943</v>
      </c>
      <c r="E3604">
        <f t="shared" si="224"/>
        <v>1</v>
      </c>
      <c r="F3604">
        <f t="shared" si="227"/>
        <v>3</v>
      </c>
      <c r="G3604">
        <f t="shared" si="225"/>
        <v>2021</v>
      </c>
    </row>
    <row r="3605" spans="1:7" x14ac:dyDescent="0.25">
      <c r="A3605" s="1">
        <f>focus_dlsp!A3606</f>
        <v>44225</v>
      </c>
      <c r="B3605">
        <f>VLOOKUP($A3605, focus_dlsp!$A:$AQ, MATCH(YEAR(dlsp_1_y_a!A3605), focus_dlsp!$2:$2, 0), 0)</f>
        <v>64.45</v>
      </c>
      <c r="C3605">
        <f>VLOOKUP($A3605, focus_dlsp!$A:$AQ, MATCH(YEAR(A3605)+1, focus_dlsp!$2:$2, 0), 0)</f>
        <v>65.8</v>
      </c>
      <c r="D3605">
        <f t="shared" si="226"/>
        <v>1.3499999999999943</v>
      </c>
      <c r="E3605">
        <f t="shared" si="224"/>
        <v>1</v>
      </c>
      <c r="F3605">
        <f t="shared" si="227"/>
        <v>3</v>
      </c>
      <c r="G3605">
        <f t="shared" si="225"/>
        <v>2021</v>
      </c>
    </row>
    <row r="3606" spans="1:7" x14ac:dyDescent="0.25">
      <c r="A3606" s="1">
        <f>focus_dlsp!A3607</f>
        <v>44228</v>
      </c>
      <c r="B3606">
        <f>VLOOKUP($A3606, focus_dlsp!$A:$AQ, MATCH(YEAR(dlsp_1_y_a!A3606), focus_dlsp!$2:$2, 0), 0)</f>
        <v>64.45</v>
      </c>
      <c r="C3606">
        <f>VLOOKUP($A3606, focus_dlsp!$A:$AQ, MATCH(YEAR(A3606)+1, focus_dlsp!$2:$2, 0), 0)</f>
        <v>65.8</v>
      </c>
      <c r="D3606">
        <f t="shared" si="226"/>
        <v>1.3499999999999943</v>
      </c>
      <c r="E3606">
        <f t="shared" si="224"/>
        <v>2</v>
      </c>
      <c r="F3606">
        <f t="shared" si="227"/>
        <v>3</v>
      </c>
      <c r="G3606">
        <f t="shared" si="225"/>
        <v>2021</v>
      </c>
    </row>
    <row r="3607" spans="1:7" x14ac:dyDescent="0.25">
      <c r="A3607" s="1">
        <f>focus_dlsp!A3608</f>
        <v>44229</v>
      </c>
      <c r="B3607">
        <f>VLOOKUP($A3607, focus_dlsp!$A:$AQ, MATCH(YEAR(dlsp_1_y_a!A3607), focus_dlsp!$2:$2, 0), 0)</f>
        <v>64</v>
      </c>
      <c r="C3607">
        <f>VLOOKUP($A3607, focus_dlsp!$A:$AQ, MATCH(YEAR(A3607)+1, focus_dlsp!$2:$2, 0), 0)</f>
        <v>65.8</v>
      </c>
      <c r="D3607">
        <f t="shared" si="226"/>
        <v>1.7999999999999972</v>
      </c>
      <c r="E3607">
        <f t="shared" si="224"/>
        <v>2</v>
      </c>
      <c r="F3607">
        <f t="shared" si="227"/>
        <v>3</v>
      </c>
      <c r="G3607">
        <f t="shared" si="225"/>
        <v>2021</v>
      </c>
    </row>
    <row r="3608" spans="1:7" x14ac:dyDescent="0.25">
      <c r="A3608" s="1">
        <f>focus_dlsp!A3609</f>
        <v>44230</v>
      </c>
      <c r="B3608">
        <f>VLOOKUP($A3608, focus_dlsp!$A:$AQ, MATCH(YEAR(dlsp_1_y_a!A3608), focus_dlsp!$2:$2, 0), 0)</f>
        <v>64</v>
      </c>
      <c r="C3608">
        <f>VLOOKUP($A3608, focus_dlsp!$A:$AQ, MATCH(YEAR(A3608)+1, focus_dlsp!$2:$2, 0), 0)</f>
        <v>65.8</v>
      </c>
      <c r="D3608">
        <f t="shared" si="226"/>
        <v>1.7999999999999972</v>
      </c>
      <c r="E3608">
        <f t="shared" si="224"/>
        <v>2</v>
      </c>
      <c r="F3608">
        <f t="shared" si="227"/>
        <v>3</v>
      </c>
      <c r="G3608">
        <f t="shared" si="225"/>
        <v>2021</v>
      </c>
    </row>
    <row r="3609" spans="1:7" x14ac:dyDescent="0.25">
      <c r="A3609" s="1">
        <f>focus_dlsp!A3610</f>
        <v>44231</v>
      </c>
      <c r="B3609">
        <f>VLOOKUP($A3609, focus_dlsp!$A:$AQ, MATCH(YEAR(dlsp_1_y_a!A3609), focus_dlsp!$2:$2, 0), 0)</f>
        <v>63.9</v>
      </c>
      <c r="C3609">
        <f>VLOOKUP($A3609, focus_dlsp!$A:$AQ, MATCH(YEAR(A3609)+1, focus_dlsp!$2:$2, 0), 0)</f>
        <v>65.400000000000006</v>
      </c>
      <c r="D3609">
        <f t="shared" si="226"/>
        <v>1.5000000000000071</v>
      </c>
      <c r="E3609">
        <f t="shared" si="224"/>
        <v>2</v>
      </c>
      <c r="F3609">
        <f t="shared" si="227"/>
        <v>3</v>
      </c>
      <c r="G3609">
        <f t="shared" si="225"/>
        <v>2021</v>
      </c>
    </row>
    <row r="3610" spans="1:7" x14ac:dyDescent="0.25">
      <c r="A3610" s="1">
        <f>focus_dlsp!A3611</f>
        <v>44232</v>
      </c>
      <c r="B3610">
        <f>VLOOKUP($A3610, focus_dlsp!$A:$AQ, MATCH(YEAR(dlsp_1_y_a!A3610), focus_dlsp!$2:$2, 0), 0)</f>
        <v>64</v>
      </c>
      <c r="C3610">
        <f>VLOOKUP($A3610, focus_dlsp!$A:$AQ, MATCH(YEAR(A3610)+1, focus_dlsp!$2:$2, 0), 0)</f>
        <v>65.8</v>
      </c>
      <c r="D3610">
        <f t="shared" si="226"/>
        <v>1.7999999999999972</v>
      </c>
      <c r="E3610">
        <f t="shared" si="224"/>
        <v>2</v>
      </c>
      <c r="F3610">
        <f t="shared" si="227"/>
        <v>3</v>
      </c>
      <c r="G3610">
        <f t="shared" si="225"/>
        <v>2021</v>
      </c>
    </row>
    <row r="3611" spans="1:7" x14ac:dyDescent="0.25">
      <c r="A3611" s="1">
        <f>focus_dlsp!A3612</f>
        <v>44235</v>
      </c>
      <c r="B3611">
        <f>VLOOKUP($A3611, focus_dlsp!$A:$AQ, MATCH(YEAR(dlsp_1_y_a!A3611), focus_dlsp!$2:$2, 0), 0)</f>
        <v>63.9</v>
      </c>
      <c r="C3611">
        <f>VLOOKUP($A3611, focus_dlsp!$A:$AQ, MATCH(YEAR(A3611)+1, focus_dlsp!$2:$2, 0), 0)</f>
        <v>65.400000000000006</v>
      </c>
      <c r="D3611">
        <f t="shared" si="226"/>
        <v>1.5000000000000071</v>
      </c>
      <c r="E3611">
        <f t="shared" si="224"/>
        <v>2</v>
      </c>
      <c r="F3611">
        <f t="shared" si="227"/>
        <v>3</v>
      </c>
      <c r="G3611">
        <f t="shared" si="225"/>
        <v>2021</v>
      </c>
    </row>
    <row r="3612" spans="1:7" x14ac:dyDescent="0.25">
      <c r="A3612" s="1">
        <f>focus_dlsp!A3613</f>
        <v>44236</v>
      </c>
      <c r="B3612">
        <f>VLOOKUP($A3612, focus_dlsp!$A:$AQ, MATCH(YEAR(dlsp_1_y_a!A3612), focus_dlsp!$2:$2, 0), 0)</f>
        <v>63.9</v>
      </c>
      <c r="C3612">
        <f>VLOOKUP($A3612, focus_dlsp!$A:$AQ, MATCH(YEAR(A3612)+1, focus_dlsp!$2:$2, 0), 0)</f>
        <v>65.400000000000006</v>
      </c>
      <c r="D3612">
        <f t="shared" si="226"/>
        <v>1.5000000000000071</v>
      </c>
      <c r="E3612">
        <f t="shared" si="224"/>
        <v>2</v>
      </c>
      <c r="F3612">
        <f t="shared" si="227"/>
        <v>3</v>
      </c>
      <c r="G3612">
        <f t="shared" si="225"/>
        <v>2021</v>
      </c>
    </row>
    <row r="3613" spans="1:7" x14ac:dyDescent="0.25">
      <c r="A3613" s="1">
        <f>focus_dlsp!A3614</f>
        <v>44237</v>
      </c>
      <c r="B3613">
        <f>VLOOKUP($A3613, focus_dlsp!$A:$AQ, MATCH(YEAR(dlsp_1_y_a!A3613), focus_dlsp!$2:$2, 0), 0)</f>
        <v>63.9</v>
      </c>
      <c r="C3613">
        <f>VLOOKUP($A3613, focus_dlsp!$A:$AQ, MATCH(YEAR(A3613)+1, focus_dlsp!$2:$2, 0), 0)</f>
        <v>65.400000000000006</v>
      </c>
      <c r="D3613">
        <f t="shared" si="226"/>
        <v>1.5000000000000071</v>
      </c>
      <c r="E3613">
        <f t="shared" si="224"/>
        <v>2</v>
      </c>
      <c r="F3613">
        <f t="shared" si="227"/>
        <v>3</v>
      </c>
      <c r="G3613">
        <f t="shared" si="225"/>
        <v>2021</v>
      </c>
    </row>
    <row r="3614" spans="1:7" x14ac:dyDescent="0.25">
      <c r="A3614" s="1">
        <f>focus_dlsp!A3615</f>
        <v>44238</v>
      </c>
      <c r="B3614">
        <f>VLOOKUP($A3614, focus_dlsp!$A:$AQ, MATCH(YEAR(dlsp_1_y_a!A3614), focus_dlsp!$2:$2, 0), 0)</f>
        <v>63.9</v>
      </c>
      <c r="C3614">
        <f>VLOOKUP($A3614, focus_dlsp!$A:$AQ, MATCH(YEAR(A3614)+1, focus_dlsp!$2:$2, 0), 0)</f>
        <v>65.400000000000006</v>
      </c>
      <c r="D3614">
        <f t="shared" si="226"/>
        <v>1.5000000000000071</v>
      </c>
      <c r="E3614">
        <f t="shared" si="224"/>
        <v>2</v>
      </c>
      <c r="F3614">
        <f t="shared" si="227"/>
        <v>3</v>
      </c>
      <c r="G3614">
        <f t="shared" si="225"/>
        <v>2021</v>
      </c>
    </row>
    <row r="3615" spans="1:7" x14ac:dyDescent="0.25">
      <c r="A3615" s="1">
        <f>focus_dlsp!A3616</f>
        <v>44239</v>
      </c>
      <c r="B3615">
        <f>VLOOKUP($A3615, focus_dlsp!$A:$AQ, MATCH(YEAR(dlsp_1_y_a!A3615), focus_dlsp!$2:$2, 0), 0)</f>
        <v>63.9</v>
      </c>
      <c r="C3615">
        <f>VLOOKUP($A3615, focus_dlsp!$A:$AQ, MATCH(YEAR(A3615)+1, focus_dlsp!$2:$2, 0), 0)</f>
        <v>65.400000000000006</v>
      </c>
      <c r="D3615">
        <f t="shared" si="226"/>
        <v>1.5000000000000071</v>
      </c>
      <c r="E3615">
        <f t="shared" si="224"/>
        <v>2</v>
      </c>
      <c r="F3615">
        <f t="shared" si="227"/>
        <v>3</v>
      </c>
      <c r="G3615">
        <f t="shared" si="225"/>
        <v>2021</v>
      </c>
    </row>
    <row r="3616" spans="1:7" x14ac:dyDescent="0.25">
      <c r="A3616" s="1">
        <f>focus_dlsp!A3617</f>
        <v>44244</v>
      </c>
      <c r="B3616">
        <f>VLOOKUP($A3616, focus_dlsp!$A:$AQ, MATCH(YEAR(dlsp_1_y_a!A3616), focus_dlsp!$2:$2, 0), 0)</f>
        <v>64.45</v>
      </c>
      <c r="C3616">
        <f>VLOOKUP($A3616, focus_dlsp!$A:$AQ, MATCH(YEAR(A3616)+1, focus_dlsp!$2:$2, 0), 0)</f>
        <v>65.400000000000006</v>
      </c>
      <c r="D3616">
        <f t="shared" si="226"/>
        <v>0.95000000000000284</v>
      </c>
      <c r="E3616">
        <f t="shared" si="224"/>
        <v>2</v>
      </c>
      <c r="F3616">
        <f t="shared" si="227"/>
        <v>3</v>
      </c>
      <c r="G3616">
        <f t="shared" si="225"/>
        <v>2021</v>
      </c>
    </row>
    <row r="3617" spans="1:7" x14ac:dyDescent="0.25">
      <c r="A3617" s="1">
        <f>focus_dlsp!A3618</f>
        <v>44245</v>
      </c>
      <c r="B3617">
        <f>VLOOKUP($A3617, focus_dlsp!$A:$AQ, MATCH(YEAR(dlsp_1_y_a!A3617), focus_dlsp!$2:$2, 0), 0)</f>
        <v>64</v>
      </c>
      <c r="C3617">
        <f>VLOOKUP($A3617, focus_dlsp!$A:$AQ, MATCH(YEAR(A3617)+1, focus_dlsp!$2:$2, 0), 0)</f>
        <v>65.400000000000006</v>
      </c>
      <c r="D3617">
        <f t="shared" si="226"/>
        <v>1.4000000000000057</v>
      </c>
      <c r="E3617">
        <f t="shared" si="224"/>
        <v>2</v>
      </c>
      <c r="F3617">
        <f t="shared" si="227"/>
        <v>3</v>
      </c>
      <c r="G3617">
        <f t="shared" si="225"/>
        <v>2021</v>
      </c>
    </row>
    <row r="3618" spans="1:7" x14ac:dyDescent="0.25">
      <c r="A3618" s="1">
        <f>focus_dlsp!A3619</f>
        <v>44246</v>
      </c>
      <c r="B3618">
        <f>VLOOKUP($A3618, focus_dlsp!$A:$AQ, MATCH(YEAR(dlsp_1_y_a!A3618), focus_dlsp!$2:$2, 0), 0)</f>
        <v>64</v>
      </c>
      <c r="C3618">
        <f>VLOOKUP($A3618, focus_dlsp!$A:$AQ, MATCH(YEAR(A3618)+1, focus_dlsp!$2:$2, 0), 0)</f>
        <v>65.45</v>
      </c>
      <c r="D3618">
        <f t="shared" si="226"/>
        <v>1.4500000000000028</v>
      </c>
      <c r="E3618">
        <f t="shared" si="224"/>
        <v>2</v>
      </c>
      <c r="F3618">
        <f t="shared" si="227"/>
        <v>3</v>
      </c>
      <c r="G3618">
        <f t="shared" si="225"/>
        <v>2021</v>
      </c>
    </row>
    <row r="3619" spans="1:7" x14ac:dyDescent="0.25">
      <c r="A3619" s="1">
        <f>focus_dlsp!A3620</f>
        <v>44249</v>
      </c>
      <c r="B3619">
        <f>VLOOKUP($A3619, focus_dlsp!$A:$AQ, MATCH(YEAR(dlsp_1_y_a!A3619), focus_dlsp!$2:$2, 0), 0)</f>
        <v>65</v>
      </c>
      <c r="C3619">
        <f>VLOOKUP($A3619, focus_dlsp!$A:$AQ, MATCH(YEAR(A3619)+1, focus_dlsp!$2:$2, 0), 0)</f>
        <v>65.900000000000006</v>
      </c>
      <c r="D3619">
        <f t="shared" si="226"/>
        <v>0.90000000000000568</v>
      </c>
      <c r="E3619">
        <f t="shared" si="224"/>
        <v>2</v>
      </c>
      <c r="F3619">
        <f t="shared" si="227"/>
        <v>3</v>
      </c>
      <c r="G3619">
        <f t="shared" si="225"/>
        <v>2021</v>
      </c>
    </row>
    <row r="3620" spans="1:7" x14ac:dyDescent="0.25">
      <c r="A3620" s="1">
        <f>focus_dlsp!A3621</f>
        <v>44250</v>
      </c>
      <c r="B3620">
        <f>VLOOKUP($A3620, focus_dlsp!$A:$AQ, MATCH(YEAR(dlsp_1_y_a!A3620), focus_dlsp!$2:$2, 0), 0)</f>
        <v>64</v>
      </c>
      <c r="C3620">
        <f>VLOOKUP($A3620, focus_dlsp!$A:$AQ, MATCH(YEAR(A3620)+1, focus_dlsp!$2:$2, 0), 0)</f>
        <v>65.650000000000006</v>
      </c>
      <c r="D3620">
        <f t="shared" si="226"/>
        <v>1.6500000000000057</v>
      </c>
      <c r="E3620">
        <f t="shared" si="224"/>
        <v>2</v>
      </c>
      <c r="F3620">
        <f t="shared" si="227"/>
        <v>3</v>
      </c>
      <c r="G3620">
        <f t="shared" si="225"/>
        <v>2021</v>
      </c>
    </row>
    <row r="3621" spans="1:7" x14ac:dyDescent="0.25">
      <c r="A3621" s="1">
        <f>focus_dlsp!A3622</f>
        <v>44251</v>
      </c>
      <c r="B3621">
        <f>VLOOKUP($A3621, focus_dlsp!$A:$AQ, MATCH(YEAR(dlsp_1_y_a!A3621), focus_dlsp!$2:$2, 0), 0)</f>
        <v>64</v>
      </c>
      <c r="C3621">
        <f>VLOOKUP($A3621, focus_dlsp!$A:$AQ, MATCH(YEAR(A3621)+1, focus_dlsp!$2:$2, 0), 0)</f>
        <v>65.650000000000006</v>
      </c>
      <c r="D3621">
        <f t="shared" si="226"/>
        <v>1.6500000000000057</v>
      </c>
      <c r="E3621">
        <f t="shared" si="224"/>
        <v>2</v>
      </c>
      <c r="F3621">
        <f t="shared" si="227"/>
        <v>3</v>
      </c>
      <c r="G3621">
        <f t="shared" si="225"/>
        <v>2021</v>
      </c>
    </row>
    <row r="3622" spans="1:7" x14ac:dyDescent="0.25">
      <c r="A3622" s="1">
        <f>focus_dlsp!A3623</f>
        <v>44252</v>
      </c>
      <c r="B3622">
        <f>VLOOKUP($A3622, focus_dlsp!$A:$AQ, MATCH(YEAR(dlsp_1_y_a!A3622), focus_dlsp!$2:$2, 0), 0)</f>
        <v>64</v>
      </c>
      <c r="C3622">
        <f>VLOOKUP($A3622, focus_dlsp!$A:$AQ, MATCH(YEAR(A3622)+1, focus_dlsp!$2:$2, 0), 0)</f>
        <v>65.650000000000006</v>
      </c>
      <c r="D3622">
        <f t="shared" si="226"/>
        <v>1.6500000000000057</v>
      </c>
      <c r="E3622">
        <f t="shared" si="224"/>
        <v>2</v>
      </c>
      <c r="F3622">
        <f t="shared" si="227"/>
        <v>3</v>
      </c>
      <c r="G3622">
        <f t="shared" si="225"/>
        <v>2021</v>
      </c>
    </row>
    <row r="3623" spans="1:7" x14ac:dyDescent="0.25">
      <c r="A3623" s="1">
        <f>focus_dlsp!A3624</f>
        <v>44253</v>
      </c>
      <c r="B3623">
        <f>VLOOKUP($A3623, focus_dlsp!$A:$AQ, MATCH(YEAR(dlsp_1_y_a!A3623), focus_dlsp!$2:$2, 0), 0)</f>
        <v>64.55</v>
      </c>
      <c r="C3623">
        <f>VLOOKUP($A3623, focus_dlsp!$A:$AQ, MATCH(YEAR(A3623)+1, focus_dlsp!$2:$2, 0), 0)</f>
        <v>65.650000000000006</v>
      </c>
      <c r="D3623">
        <f t="shared" si="226"/>
        <v>1.1000000000000085</v>
      </c>
      <c r="E3623">
        <f t="shared" si="224"/>
        <v>2</v>
      </c>
      <c r="F3623">
        <f t="shared" si="227"/>
        <v>3</v>
      </c>
      <c r="G3623">
        <f t="shared" si="225"/>
        <v>2021</v>
      </c>
    </row>
    <row r="3624" spans="1:7" x14ac:dyDescent="0.25">
      <c r="A3624" s="1">
        <f>focus_dlsp!A3625</f>
        <v>44256</v>
      </c>
      <c r="B3624">
        <f>VLOOKUP($A3624, focus_dlsp!$A:$AQ, MATCH(YEAR(dlsp_1_y_a!A3624), focus_dlsp!$2:$2, 0), 0)</f>
        <v>64.099999999999994</v>
      </c>
      <c r="C3624">
        <f>VLOOKUP($A3624, focus_dlsp!$A:$AQ, MATCH(YEAR(A3624)+1, focus_dlsp!$2:$2, 0), 0)</f>
        <v>65.650000000000006</v>
      </c>
      <c r="D3624">
        <f t="shared" si="226"/>
        <v>1.5500000000000114</v>
      </c>
      <c r="E3624">
        <f t="shared" si="224"/>
        <v>3</v>
      </c>
      <c r="F3624">
        <f t="shared" si="227"/>
        <v>3</v>
      </c>
      <c r="G3624">
        <f t="shared" si="225"/>
        <v>2021</v>
      </c>
    </row>
    <row r="3625" spans="1:7" x14ac:dyDescent="0.25">
      <c r="A3625" s="1">
        <f>focus_dlsp!A3626</f>
        <v>44257</v>
      </c>
      <c r="B3625">
        <f>VLOOKUP($A3625, focus_dlsp!$A:$AQ, MATCH(YEAR(dlsp_1_y_a!A3625), focus_dlsp!$2:$2, 0), 0)</f>
        <v>64.099999999999994</v>
      </c>
      <c r="C3625">
        <f>VLOOKUP($A3625, focus_dlsp!$A:$AQ, MATCH(YEAR(A3625)+1, focus_dlsp!$2:$2, 0), 0)</f>
        <v>65.650000000000006</v>
      </c>
      <c r="D3625">
        <f t="shared" si="226"/>
        <v>1.5500000000000114</v>
      </c>
      <c r="E3625">
        <f t="shared" si="224"/>
        <v>3</v>
      </c>
      <c r="F3625">
        <f t="shared" si="227"/>
        <v>3</v>
      </c>
      <c r="G3625">
        <f t="shared" si="225"/>
        <v>2021</v>
      </c>
    </row>
    <row r="3626" spans="1:7" x14ac:dyDescent="0.25">
      <c r="A3626" s="1">
        <f>focus_dlsp!A3627</f>
        <v>44258</v>
      </c>
      <c r="B3626">
        <f>VLOOKUP($A3626, focus_dlsp!$A:$AQ, MATCH(YEAR(dlsp_1_y_a!A3626), focus_dlsp!$2:$2, 0), 0)</f>
        <v>64.099999999999994</v>
      </c>
      <c r="C3626">
        <f>VLOOKUP($A3626, focus_dlsp!$A:$AQ, MATCH(YEAR(A3626)+1, focus_dlsp!$2:$2, 0), 0)</f>
        <v>65.650000000000006</v>
      </c>
      <c r="D3626">
        <f t="shared" si="226"/>
        <v>1.5500000000000114</v>
      </c>
      <c r="E3626">
        <f t="shared" si="224"/>
        <v>3</v>
      </c>
      <c r="F3626">
        <f t="shared" si="227"/>
        <v>3</v>
      </c>
      <c r="G3626">
        <f t="shared" si="225"/>
        <v>2021</v>
      </c>
    </row>
    <row r="3627" spans="1:7" x14ac:dyDescent="0.25">
      <c r="A3627" s="1">
        <f>focus_dlsp!A3628</f>
        <v>44259</v>
      </c>
      <c r="B3627">
        <f>VLOOKUP($A3627, focus_dlsp!$A:$AQ, MATCH(YEAR(dlsp_1_y_a!A3627), focus_dlsp!$2:$2, 0), 0)</f>
        <v>64.099999999999994</v>
      </c>
      <c r="C3627">
        <f>VLOOKUP($A3627, focus_dlsp!$A:$AQ, MATCH(YEAR(A3627)+1, focus_dlsp!$2:$2, 0), 0)</f>
        <v>65.650000000000006</v>
      </c>
      <c r="D3627">
        <f t="shared" si="226"/>
        <v>1.5500000000000114</v>
      </c>
      <c r="E3627">
        <f t="shared" si="224"/>
        <v>3</v>
      </c>
      <c r="F3627">
        <f t="shared" si="227"/>
        <v>3</v>
      </c>
      <c r="G3627">
        <f t="shared" si="225"/>
        <v>2021</v>
      </c>
    </row>
    <row r="3628" spans="1:7" x14ac:dyDescent="0.25">
      <c r="A3628" s="1">
        <f>focus_dlsp!A3629</f>
        <v>44260</v>
      </c>
      <c r="B3628">
        <f>VLOOKUP($A3628, focus_dlsp!$A:$AQ, MATCH(YEAR(dlsp_1_y_a!A3628), focus_dlsp!$2:$2, 0), 0)</f>
        <v>64.44</v>
      </c>
      <c r="C3628">
        <f>VLOOKUP($A3628, focus_dlsp!$A:$AQ, MATCH(YEAR(A3628)+1, focus_dlsp!$2:$2, 0), 0)</f>
        <v>65.5</v>
      </c>
      <c r="D3628">
        <f t="shared" si="226"/>
        <v>1.0600000000000023</v>
      </c>
      <c r="E3628">
        <f t="shared" si="224"/>
        <v>3</v>
      </c>
      <c r="F3628">
        <f t="shared" si="227"/>
        <v>3</v>
      </c>
      <c r="G3628">
        <f t="shared" si="225"/>
        <v>2021</v>
      </c>
    </row>
    <row r="3629" spans="1:7" x14ac:dyDescent="0.25">
      <c r="A3629" s="1">
        <f>focus_dlsp!A3630</f>
        <v>44263</v>
      </c>
      <c r="B3629">
        <f>VLOOKUP($A3629, focus_dlsp!$A:$AQ, MATCH(YEAR(dlsp_1_y_a!A3629), focus_dlsp!$2:$2, 0), 0)</f>
        <v>64.44</v>
      </c>
      <c r="C3629">
        <f>VLOOKUP($A3629, focus_dlsp!$A:$AQ, MATCH(YEAR(A3629)+1, focus_dlsp!$2:$2, 0), 0)</f>
        <v>65.5</v>
      </c>
      <c r="D3629">
        <f t="shared" si="226"/>
        <v>1.0600000000000023</v>
      </c>
      <c r="E3629">
        <f t="shared" si="224"/>
        <v>3</v>
      </c>
      <c r="F3629">
        <f t="shared" si="227"/>
        <v>3</v>
      </c>
      <c r="G3629">
        <f t="shared" si="225"/>
        <v>2021</v>
      </c>
    </row>
    <row r="3630" spans="1:7" x14ac:dyDescent="0.25">
      <c r="A3630" s="1">
        <f>focus_dlsp!A3631</f>
        <v>44264</v>
      </c>
      <c r="B3630">
        <f>VLOOKUP($A3630, focus_dlsp!$A:$AQ, MATCH(YEAR(dlsp_1_y_a!A3630), focus_dlsp!$2:$2, 0), 0)</f>
        <v>64.44</v>
      </c>
      <c r="C3630">
        <f>VLOOKUP($A3630, focus_dlsp!$A:$AQ, MATCH(YEAR(A3630)+1, focus_dlsp!$2:$2, 0), 0)</f>
        <v>65.5</v>
      </c>
      <c r="D3630">
        <f t="shared" si="226"/>
        <v>1.0600000000000023</v>
      </c>
      <c r="E3630">
        <f t="shared" si="224"/>
        <v>3</v>
      </c>
      <c r="F3630">
        <f t="shared" si="227"/>
        <v>3</v>
      </c>
      <c r="G3630">
        <f t="shared" si="225"/>
        <v>2021</v>
      </c>
    </row>
    <row r="3631" spans="1:7" x14ac:dyDescent="0.25">
      <c r="A3631" s="1">
        <f>focus_dlsp!A3632</f>
        <v>44265</v>
      </c>
      <c r="B3631">
        <f>VLOOKUP($A3631, focus_dlsp!$A:$AQ, MATCH(YEAR(dlsp_1_y_a!A3631), focus_dlsp!$2:$2, 0), 0)</f>
        <v>64.44</v>
      </c>
      <c r="C3631">
        <f>VLOOKUP($A3631, focus_dlsp!$A:$AQ, MATCH(YEAR(A3631)+1, focus_dlsp!$2:$2, 0), 0)</f>
        <v>66</v>
      </c>
      <c r="D3631">
        <f t="shared" si="226"/>
        <v>1.5600000000000023</v>
      </c>
      <c r="E3631">
        <f t="shared" si="224"/>
        <v>3</v>
      </c>
      <c r="F3631">
        <f t="shared" si="227"/>
        <v>3</v>
      </c>
      <c r="G3631">
        <f t="shared" si="225"/>
        <v>2021</v>
      </c>
    </row>
    <row r="3632" spans="1:7" x14ac:dyDescent="0.25">
      <c r="A3632" s="1">
        <f>focus_dlsp!A3633</f>
        <v>44266</v>
      </c>
      <c r="B3632">
        <f>VLOOKUP($A3632, focus_dlsp!$A:$AQ, MATCH(YEAR(dlsp_1_y_a!A3632), focus_dlsp!$2:$2, 0), 0)</f>
        <v>64.78</v>
      </c>
      <c r="C3632">
        <f>VLOOKUP($A3632, focus_dlsp!$A:$AQ, MATCH(YEAR(A3632)+1, focus_dlsp!$2:$2, 0), 0)</f>
        <v>66</v>
      </c>
      <c r="D3632">
        <f t="shared" si="226"/>
        <v>1.2199999999999989</v>
      </c>
      <c r="E3632">
        <f t="shared" si="224"/>
        <v>3</v>
      </c>
      <c r="F3632">
        <f t="shared" si="227"/>
        <v>3</v>
      </c>
      <c r="G3632">
        <f t="shared" si="225"/>
        <v>2021</v>
      </c>
    </row>
    <row r="3633" spans="1:7" x14ac:dyDescent="0.25">
      <c r="A3633" s="1">
        <f>focus_dlsp!A3634</f>
        <v>44267</v>
      </c>
      <c r="B3633">
        <f>VLOOKUP($A3633, focus_dlsp!$A:$AQ, MATCH(YEAR(dlsp_1_y_a!A3633), focus_dlsp!$2:$2, 0), 0)</f>
        <v>65</v>
      </c>
      <c r="C3633">
        <f>VLOOKUP($A3633, focus_dlsp!$A:$AQ, MATCH(YEAR(A3633)+1, focus_dlsp!$2:$2, 0), 0)</f>
        <v>66.2</v>
      </c>
      <c r="D3633">
        <f t="shared" si="226"/>
        <v>1.2000000000000028</v>
      </c>
      <c r="E3633">
        <f t="shared" si="224"/>
        <v>3</v>
      </c>
      <c r="F3633">
        <f t="shared" si="227"/>
        <v>3</v>
      </c>
      <c r="G3633">
        <f t="shared" si="225"/>
        <v>2021</v>
      </c>
    </row>
    <row r="3634" spans="1:7" x14ac:dyDescent="0.25">
      <c r="A3634" s="1">
        <f>focus_dlsp!A3635</f>
        <v>44270</v>
      </c>
      <c r="B3634">
        <f>VLOOKUP($A3634, focus_dlsp!$A:$AQ, MATCH(YEAR(dlsp_1_y_a!A3634), focus_dlsp!$2:$2, 0), 0)</f>
        <v>64.78</v>
      </c>
      <c r="C3634">
        <f>VLOOKUP($A3634, focus_dlsp!$A:$AQ, MATCH(YEAR(A3634)+1, focus_dlsp!$2:$2, 0), 0)</f>
        <v>66.2</v>
      </c>
      <c r="D3634">
        <f t="shared" si="226"/>
        <v>1.4200000000000017</v>
      </c>
      <c r="E3634">
        <f t="shared" si="224"/>
        <v>3</v>
      </c>
      <c r="F3634">
        <f t="shared" si="227"/>
        <v>3</v>
      </c>
      <c r="G3634">
        <f t="shared" si="225"/>
        <v>2021</v>
      </c>
    </row>
    <row r="3635" spans="1:7" x14ac:dyDescent="0.25">
      <c r="A3635" s="1">
        <f>focus_dlsp!A3636</f>
        <v>44271</v>
      </c>
      <c r="B3635">
        <f>VLOOKUP($A3635, focus_dlsp!$A:$AQ, MATCH(YEAR(dlsp_1_y_a!A3635), focus_dlsp!$2:$2, 0), 0)</f>
        <v>64.78</v>
      </c>
      <c r="C3635">
        <f>VLOOKUP($A3635, focus_dlsp!$A:$AQ, MATCH(YEAR(A3635)+1, focus_dlsp!$2:$2, 0), 0)</f>
        <v>66.2</v>
      </c>
      <c r="D3635">
        <f t="shared" si="226"/>
        <v>1.4200000000000017</v>
      </c>
      <c r="E3635">
        <f t="shared" si="224"/>
        <v>3</v>
      </c>
      <c r="F3635">
        <f t="shared" si="227"/>
        <v>3</v>
      </c>
      <c r="G3635">
        <f t="shared" si="225"/>
        <v>2021</v>
      </c>
    </row>
    <row r="3636" spans="1:7" x14ac:dyDescent="0.25">
      <c r="A3636" s="1">
        <f>focus_dlsp!A3637</f>
        <v>44272</v>
      </c>
      <c r="B3636">
        <f>VLOOKUP($A3636, focus_dlsp!$A:$AQ, MATCH(YEAR(dlsp_1_y_a!A3636), focus_dlsp!$2:$2, 0), 0)</f>
        <v>64.69</v>
      </c>
      <c r="C3636">
        <f>VLOOKUP($A3636, focus_dlsp!$A:$AQ, MATCH(YEAR(A3636)+1, focus_dlsp!$2:$2, 0), 0)</f>
        <v>66</v>
      </c>
      <c r="D3636">
        <f t="shared" si="226"/>
        <v>1.3100000000000023</v>
      </c>
      <c r="E3636">
        <f t="shared" si="224"/>
        <v>3</v>
      </c>
      <c r="F3636">
        <f t="shared" si="227"/>
        <v>3</v>
      </c>
      <c r="G3636">
        <f t="shared" si="225"/>
        <v>2021</v>
      </c>
    </row>
    <row r="3637" spans="1:7" x14ac:dyDescent="0.25">
      <c r="A3637" s="1">
        <f>focus_dlsp!A3638</f>
        <v>44273</v>
      </c>
      <c r="B3637">
        <f>VLOOKUP($A3637, focus_dlsp!$A:$AQ, MATCH(YEAR(dlsp_1_y_a!A3637), focus_dlsp!$2:$2, 0), 0)</f>
        <v>64.69</v>
      </c>
      <c r="C3637">
        <f>VLOOKUP($A3637, focus_dlsp!$A:$AQ, MATCH(YEAR(A3637)+1, focus_dlsp!$2:$2, 0), 0)</f>
        <v>66</v>
      </c>
      <c r="D3637">
        <f t="shared" si="226"/>
        <v>1.3100000000000023</v>
      </c>
      <c r="E3637">
        <f t="shared" si="224"/>
        <v>3</v>
      </c>
      <c r="F3637">
        <f t="shared" si="227"/>
        <v>3</v>
      </c>
      <c r="G3637">
        <f t="shared" si="225"/>
        <v>2021</v>
      </c>
    </row>
    <row r="3638" spans="1:7" x14ac:dyDescent="0.25">
      <c r="A3638" s="1">
        <f>focus_dlsp!A3639</f>
        <v>44274</v>
      </c>
      <c r="B3638">
        <f>VLOOKUP($A3638, focus_dlsp!$A:$AQ, MATCH(YEAR(dlsp_1_y_a!A3638), focus_dlsp!$2:$2, 0), 0)</f>
        <v>64.69</v>
      </c>
      <c r="C3638">
        <f>VLOOKUP($A3638, focus_dlsp!$A:$AQ, MATCH(YEAR(A3638)+1, focus_dlsp!$2:$2, 0), 0)</f>
        <v>66</v>
      </c>
      <c r="D3638">
        <f t="shared" si="226"/>
        <v>1.3100000000000023</v>
      </c>
      <c r="E3638">
        <f t="shared" si="224"/>
        <v>3</v>
      </c>
      <c r="F3638">
        <f t="shared" si="227"/>
        <v>3</v>
      </c>
      <c r="G3638">
        <f t="shared" si="225"/>
        <v>2021</v>
      </c>
    </row>
    <row r="3639" spans="1:7" x14ac:dyDescent="0.25">
      <c r="A3639" s="1">
        <f>focus_dlsp!A3640</f>
        <v>44277</v>
      </c>
      <c r="B3639">
        <f>VLOOKUP($A3639, focus_dlsp!$A:$AQ, MATCH(YEAR(dlsp_1_y_a!A3639), focus_dlsp!$2:$2, 0), 0)</f>
        <v>64.599999999999994</v>
      </c>
      <c r="C3639">
        <f>VLOOKUP($A3639, focus_dlsp!$A:$AQ, MATCH(YEAR(A3639)+1, focus_dlsp!$2:$2, 0), 0)</f>
        <v>66</v>
      </c>
      <c r="D3639">
        <f t="shared" si="226"/>
        <v>1.4000000000000057</v>
      </c>
      <c r="E3639">
        <f t="shared" si="224"/>
        <v>3</v>
      </c>
      <c r="F3639">
        <f t="shared" si="227"/>
        <v>3</v>
      </c>
      <c r="G3639">
        <f t="shared" si="225"/>
        <v>2021</v>
      </c>
    </row>
    <row r="3640" spans="1:7" x14ac:dyDescent="0.25">
      <c r="A3640" s="1">
        <f>focus_dlsp!A3641</f>
        <v>44278</v>
      </c>
      <c r="B3640">
        <f>VLOOKUP($A3640, focus_dlsp!$A:$AQ, MATCH(YEAR(dlsp_1_y_a!A3640), focus_dlsp!$2:$2, 0), 0)</f>
        <v>64.69</v>
      </c>
      <c r="C3640">
        <f>VLOOKUP($A3640, focus_dlsp!$A:$AQ, MATCH(YEAR(A3640)+1, focus_dlsp!$2:$2, 0), 0)</f>
        <v>66</v>
      </c>
      <c r="D3640">
        <f t="shared" si="226"/>
        <v>1.3100000000000023</v>
      </c>
      <c r="E3640">
        <f t="shared" si="224"/>
        <v>3</v>
      </c>
      <c r="F3640">
        <f t="shared" si="227"/>
        <v>3</v>
      </c>
      <c r="G3640">
        <f t="shared" si="225"/>
        <v>2021</v>
      </c>
    </row>
    <row r="3641" spans="1:7" x14ac:dyDescent="0.25">
      <c r="A3641" s="1">
        <f>focus_dlsp!A3642</f>
        <v>44279</v>
      </c>
      <c r="B3641">
        <f>VLOOKUP($A3641, focus_dlsp!$A:$AQ, MATCH(YEAR(dlsp_1_y_a!A3641), focus_dlsp!$2:$2, 0), 0)</f>
        <v>64.69</v>
      </c>
      <c r="C3641">
        <f>VLOOKUP($A3641, focus_dlsp!$A:$AQ, MATCH(YEAR(A3641)+1, focus_dlsp!$2:$2, 0), 0)</f>
        <v>66</v>
      </c>
      <c r="D3641">
        <f t="shared" si="226"/>
        <v>1.3100000000000023</v>
      </c>
      <c r="E3641">
        <f t="shared" si="224"/>
        <v>3</v>
      </c>
      <c r="F3641">
        <f t="shared" si="227"/>
        <v>3</v>
      </c>
      <c r="G3641">
        <f t="shared" si="225"/>
        <v>2021</v>
      </c>
    </row>
    <row r="3642" spans="1:7" x14ac:dyDescent="0.25">
      <c r="A3642" s="1">
        <f>focus_dlsp!A3643</f>
        <v>44280</v>
      </c>
      <c r="B3642">
        <f>VLOOKUP($A3642, focus_dlsp!$A:$AQ, MATCH(YEAR(dlsp_1_y_a!A3642), focus_dlsp!$2:$2, 0), 0)</f>
        <v>64.69</v>
      </c>
      <c r="C3642">
        <f>VLOOKUP($A3642, focus_dlsp!$A:$AQ, MATCH(YEAR(A3642)+1, focus_dlsp!$2:$2, 0), 0)</f>
        <v>66</v>
      </c>
      <c r="D3642">
        <f t="shared" si="226"/>
        <v>1.3100000000000023</v>
      </c>
      <c r="E3642">
        <f t="shared" si="224"/>
        <v>3</v>
      </c>
      <c r="F3642">
        <f t="shared" si="227"/>
        <v>3</v>
      </c>
      <c r="G3642">
        <f t="shared" si="225"/>
        <v>2021</v>
      </c>
    </row>
    <row r="3643" spans="1:7" x14ac:dyDescent="0.25">
      <c r="A3643" s="1">
        <f>focus_dlsp!A3644</f>
        <v>44281</v>
      </c>
      <c r="B3643">
        <f>VLOOKUP($A3643, focus_dlsp!$A:$AQ, MATCH(YEAR(dlsp_1_y_a!A3643), focus_dlsp!$2:$2, 0), 0)</f>
        <v>64.8</v>
      </c>
      <c r="C3643">
        <f>VLOOKUP($A3643, focus_dlsp!$A:$AQ, MATCH(YEAR(A3643)+1, focus_dlsp!$2:$2, 0), 0)</f>
        <v>66.2</v>
      </c>
      <c r="D3643">
        <f t="shared" si="226"/>
        <v>1.4000000000000057</v>
      </c>
      <c r="E3643">
        <f t="shared" si="224"/>
        <v>3</v>
      </c>
      <c r="F3643">
        <f t="shared" si="227"/>
        <v>3</v>
      </c>
      <c r="G3643">
        <f t="shared" si="225"/>
        <v>2021</v>
      </c>
    </row>
    <row r="3644" spans="1:7" x14ac:dyDescent="0.25">
      <c r="A3644" s="1">
        <f>focus_dlsp!A3645</f>
        <v>44284</v>
      </c>
      <c r="B3644">
        <f>VLOOKUP($A3644, focus_dlsp!$A:$AQ, MATCH(YEAR(dlsp_1_y_a!A3644), focus_dlsp!$2:$2, 0), 0)</f>
        <v>64.599999999999994</v>
      </c>
      <c r="C3644">
        <f>VLOOKUP($A3644, focus_dlsp!$A:$AQ, MATCH(YEAR(A3644)+1, focus_dlsp!$2:$2, 0), 0)</f>
        <v>66.2</v>
      </c>
      <c r="D3644">
        <f t="shared" si="226"/>
        <v>1.6000000000000085</v>
      </c>
      <c r="E3644">
        <f t="shared" si="224"/>
        <v>3</v>
      </c>
      <c r="F3644">
        <f t="shared" si="227"/>
        <v>3</v>
      </c>
      <c r="G3644">
        <f t="shared" si="225"/>
        <v>2021</v>
      </c>
    </row>
    <row r="3645" spans="1:7" x14ac:dyDescent="0.25">
      <c r="A3645" s="1">
        <f>focus_dlsp!A3646</f>
        <v>44285</v>
      </c>
      <c r="B3645">
        <f>VLOOKUP($A3645, focus_dlsp!$A:$AQ, MATCH(YEAR(dlsp_1_y_a!A3645), focus_dlsp!$2:$2, 0), 0)</f>
        <v>64.599999999999994</v>
      </c>
      <c r="C3645">
        <f>VLOOKUP($A3645, focus_dlsp!$A:$AQ, MATCH(YEAR(A3645)+1, focus_dlsp!$2:$2, 0), 0)</f>
        <v>66.2</v>
      </c>
      <c r="D3645">
        <f t="shared" si="226"/>
        <v>1.6000000000000085</v>
      </c>
      <c r="E3645">
        <f t="shared" si="224"/>
        <v>3</v>
      </c>
      <c r="F3645">
        <f t="shared" si="227"/>
        <v>3</v>
      </c>
      <c r="G3645">
        <f t="shared" si="225"/>
        <v>2021</v>
      </c>
    </row>
    <row r="3646" spans="1:7" x14ac:dyDescent="0.25">
      <c r="A3646" s="1">
        <f>focus_dlsp!A3647</f>
        <v>44286</v>
      </c>
      <c r="B3646">
        <f>VLOOKUP($A3646, focus_dlsp!$A:$AQ, MATCH(YEAR(dlsp_1_y_a!A3646), focus_dlsp!$2:$2, 0), 0)</f>
        <v>64.599999999999994</v>
      </c>
      <c r="C3646">
        <f>VLOOKUP($A3646, focus_dlsp!$A:$AQ, MATCH(YEAR(A3646)+1, focus_dlsp!$2:$2, 0), 0)</f>
        <v>66.2</v>
      </c>
      <c r="D3646">
        <f t="shared" si="226"/>
        <v>1.6000000000000085</v>
      </c>
      <c r="E3646">
        <f t="shared" si="224"/>
        <v>3</v>
      </c>
      <c r="F3646">
        <f t="shared" si="227"/>
        <v>3</v>
      </c>
      <c r="G3646">
        <f t="shared" si="225"/>
        <v>2021</v>
      </c>
    </row>
    <row r="3647" spans="1:7" x14ac:dyDescent="0.25">
      <c r="A3647" s="1">
        <f>focus_dlsp!A3648</f>
        <v>44287</v>
      </c>
      <c r="B3647">
        <f>VLOOKUP($A3647, focus_dlsp!$A:$AQ, MATCH(YEAR(dlsp_1_y_a!A3647), focus_dlsp!$2:$2, 0), 0)</f>
        <v>64.599999999999994</v>
      </c>
      <c r="C3647">
        <f>VLOOKUP($A3647, focus_dlsp!$A:$AQ, MATCH(YEAR(A3647)+1, focus_dlsp!$2:$2, 0), 0)</f>
        <v>66.2</v>
      </c>
      <c r="D3647">
        <f t="shared" si="226"/>
        <v>1.6000000000000085</v>
      </c>
      <c r="E3647">
        <f t="shared" si="224"/>
        <v>4</v>
      </c>
      <c r="F3647">
        <f t="shared" si="227"/>
        <v>6</v>
      </c>
      <c r="G3647">
        <f t="shared" si="225"/>
        <v>2021</v>
      </c>
    </row>
    <row r="3648" spans="1:7" x14ac:dyDescent="0.25">
      <c r="A3648" s="1">
        <f>focus_dlsp!A3649</f>
        <v>44291</v>
      </c>
      <c r="B3648">
        <f>VLOOKUP($A3648, focus_dlsp!$A:$AQ, MATCH(YEAR(dlsp_1_y_a!A3648), focus_dlsp!$2:$2, 0), 0)</f>
        <v>64.599999999999994</v>
      </c>
      <c r="C3648">
        <f>VLOOKUP($A3648, focus_dlsp!$A:$AQ, MATCH(YEAR(A3648)+1, focus_dlsp!$2:$2, 0), 0)</f>
        <v>66.400000000000006</v>
      </c>
      <c r="D3648">
        <f t="shared" si="226"/>
        <v>1.8000000000000114</v>
      </c>
      <c r="E3648">
        <f t="shared" si="224"/>
        <v>4</v>
      </c>
      <c r="F3648">
        <f t="shared" si="227"/>
        <v>6</v>
      </c>
      <c r="G3648">
        <f t="shared" si="225"/>
        <v>2021</v>
      </c>
    </row>
    <row r="3649" spans="1:7" x14ac:dyDescent="0.25">
      <c r="A3649" s="1">
        <f>focus_dlsp!A3650</f>
        <v>44292</v>
      </c>
      <c r="B3649">
        <f>VLOOKUP($A3649, focus_dlsp!$A:$AQ, MATCH(YEAR(dlsp_1_y_a!A3649), focus_dlsp!$2:$2, 0), 0)</f>
        <v>64.599999999999994</v>
      </c>
      <c r="C3649">
        <f>VLOOKUP($A3649, focus_dlsp!$A:$AQ, MATCH(YEAR(A3649)+1, focus_dlsp!$2:$2, 0), 0)</f>
        <v>66.400000000000006</v>
      </c>
      <c r="D3649">
        <f t="shared" si="226"/>
        <v>1.8000000000000114</v>
      </c>
      <c r="E3649">
        <f t="shared" si="224"/>
        <v>4</v>
      </c>
      <c r="F3649">
        <f t="shared" si="227"/>
        <v>6</v>
      </c>
      <c r="G3649">
        <f t="shared" si="225"/>
        <v>2021</v>
      </c>
    </row>
    <row r="3650" spans="1:7" x14ac:dyDescent="0.25">
      <c r="A3650" s="1">
        <f>focus_dlsp!A3651</f>
        <v>44293</v>
      </c>
      <c r="B3650">
        <f>VLOOKUP($A3650, focus_dlsp!$A:$AQ, MATCH(YEAR(dlsp_1_y_a!A3650), focus_dlsp!$2:$2, 0), 0)</f>
        <v>64.599999999999994</v>
      </c>
      <c r="C3650">
        <f>VLOOKUP($A3650, focus_dlsp!$A:$AQ, MATCH(YEAR(A3650)+1, focus_dlsp!$2:$2, 0), 0)</f>
        <v>66.400000000000006</v>
      </c>
      <c r="D3650">
        <f t="shared" si="226"/>
        <v>1.8000000000000114</v>
      </c>
      <c r="E3650">
        <f t="shared" ref="E3650:E3713" si="228">MONTH(A3650)</f>
        <v>4</v>
      </c>
      <c r="F3650">
        <f t="shared" si="227"/>
        <v>6</v>
      </c>
      <c r="G3650">
        <f t="shared" ref="G3650:G3713" si="229">YEAR(A3650)</f>
        <v>2021</v>
      </c>
    </row>
    <row r="3651" spans="1:7" x14ac:dyDescent="0.25">
      <c r="A3651" s="1">
        <f>focus_dlsp!A3652</f>
        <v>44294</v>
      </c>
      <c r="B3651">
        <f>VLOOKUP($A3651, focus_dlsp!$A:$AQ, MATCH(YEAR(dlsp_1_y_a!A3651), focus_dlsp!$2:$2, 0), 0)</f>
        <v>64.599999999999994</v>
      </c>
      <c r="C3651">
        <f>VLOOKUP($A3651, focus_dlsp!$A:$AQ, MATCH(YEAR(A3651)+1, focus_dlsp!$2:$2, 0), 0)</f>
        <v>66.400000000000006</v>
      </c>
      <c r="D3651">
        <f t="shared" ref="D3651:D3714" si="230">C3651-B3651</f>
        <v>1.8000000000000114</v>
      </c>
      <c r="E3651">
        <f t="shared" si="228"/>
        <v>4</v>
      </c>
      <c r="F3651">
        <f t="shared" ref="F3651:F3714" si="231">IF(E3651&lt;4,3,IF(E3651&lt;7,6,IF(E3651&lt;10,9,12)))</f>
        <v>6</v>
      </c>
      <c r="G3651">
        <f t="shared" si="229"/>
        <v>2021</v>
      </c>
    </row>
    <row r="3652" spans="1:7" x14ac:dyDescent="0.25">
      <c r="A3652" s="1">
        <f>focus_dlsp!A3653</f>
        <v>44295</v>
      </c>
      <c r="B3652">
        <f>VLOOKUP($A3652, focus_dlsp!$A:$AQ, MATCH(YEAR(dlsp_1_y_a!A3652), focus_dlsp!$2:$2, 0), 0)</f>
        <v>64.599999999999994</v>
      </c>
      <c r="C3652">
        <f>VLOOKUP($A3652, focus_dlsp!$A:$AQ, MATCH(YEAR(A3652)+1, focus_dlsp!$2:$2, 0), 0)</f>
        <v>66.400000000000006</v>
      </c>
      <c r="D3652">
        <f t="shared" si="230"/>
        <v>1.8000000000000114</v>
      </c>
      <c r="E3652">
        <f t="shared" si="228"/>
        <v>4</v>
      </c>
      <c r="F3652">
        <f t="shared" si="231"/>
        <v>6</v>
      </c>
      <c r="G3652">
        <f t="shared" si="229"/>
        <v>2021</v>
      </c>
    </row>
    <row r="3653" spans="1:7" x14ac:dyDescent="0.25">
      <c r="A3653" s="1">
        <f>focus_dlsp!A3654</f>
        <v>44298</v>
      </c>
      <c r="B3653">
        <f>VLOOKUP($A3653, focus_dlsp!$A:$AQ, MATCH(YEAR(dlsp_1_y_a!A3653), focus_dlsp!$2:$2, 0), 0)</f>
        <v>64.099999999999994</v>
      </c>
      <c r="C3653">
        <f>VLOOKUP($A3653, focus_dlsp!$A:$AQ, MATCH(YEAR(A3653)+1, focus_dlsp!$2:$2, 0), 0)</f>
        <v>66</v>
      </c>
      <c r="D3653">
        <f t="shared" si="230"/>
        <v>1.9000000000000057</v>
      </c>
      <c r="E3653">
        <f t="shared" si="228"/>
        <v>4</v>
      </c>
      <c r="F3653">
        <f t="shared" si="231"/>
        <v>6</v>
      </c>
      <c r="G3653">
        <f t="shared" si="229"/>
        <v>2021</v>
      </c>
    </row>
    <row r="3654" spans="1:7" x14ac:dyDescent="0.25">
      <c r="A3654" s="1">
        <f>focus_dlsp!A3655</f>
        <v>44299</v>
      </c>
      <c r="B3654">
        <f>VLOOKUP($A3654, focus_dlsp!$A:$AQ, MATCH(YEAR(dlsp_1_y_a!A3654), focus_dlsp!$2:$2, 0), 0)</f>
        <v>64.099999999999994</v>
      </c>
      <c r="C3654">
        <f>VLOOKUP($A3654, focus_dlsp!$A:$AQ, MATCH(YEAR(A3654)+1, focus_dlsp!$2:$2, 0), 0)</f>
        <v>66</v>
      </c>
      <c r="D3654">
        <f t="shared" si="230"/>
        <v>1.9000000000000057</v>
      </c>
      <c r="E3654">
        <f t="shared" si="228"/>
        <v>4</v>
      </c>
      <c r="F3654">
        <f t="shared" si="231"/>
        <v>6</v>
      </c>
      <c r="G3654">
        <f t="shared" si="229"/>
        <v>2021</v>
      </c>
    </row>
    <row r="3655" spans="1:7" x14ac:dyDescent="0.25">
      <c r="A3655" s="1">
        <f>focus_dlsp!A3656</f>
        <v>44300</v>
      </c>
      <c r="B3655">
        <f>VLOOKUP($A3655, focus_dlsp!$A:$AQ, MATCH(YEAR(dlsp_1_y_a!A3655), focus_dlsp!$2:$2, 0), 0)</f>
        <v>64.099999999999994</v>
      </c>
      <c r="C3655">
        <f>VLOOKUP($A3655, focus_dlsp!$A:$AQ, MATCH(YEAR(A3655)+1, focus_dlsp!$2:$2, 0), 0)</f>
        <v>66</v>
      </c>
      <c r="D3655">
        <f t="shared" si="230"/>
        <v>1.9000000000000057</v>
      </c>
      <c r="E3655">
        <f t="shared" si="228"/>
        <v>4</v>
      </c>
      <c r="F3655">
        <f t="shared" si="231"/>
        <v>6</v>
      </c>
      <c r="G3655">
        <f t="shared" si="229"/>
        <v>2021</v>
      </c>
    </row>
    <row r="3656" spans="1:7" x14ac:dyDescent="0.25">
      <c r="A3656" s="1">
        <f>focus_dlsp!A3657</f>
        <v>44301</v>
      </c>
      <c r="B3656">
        <f>VLOOKUP($A3656, focus_dlsp!$A:$AQ, MATCH(YEAR(dlsp_1_y_a!A3656), focus_dlsp!$2:$2, 0), 0)</f>
        <v>64.599999999999994</v>
      </c>
      <c r="C3656">
        <f>VLOOKUP($A3656, focus_dlsp!$A:$AQ, MATCH(YEAR(A3656)+1, focus_dlsp!$2:$2, 0), 0)</f>
        <v>66.3</v>
      </c>
      <c r="D3656">
        <f t="shared" si="230"/>
        <v>1.7000000000000028</v>
      </c>
      <c r="E3656">
        <f t="shared" si="228"/>
        <v>4</v>
      </c>
      <c r="F3656">
        <f t="shared" si="231"/>
        <v>6</v>
      </c>
      <c r="G3656">
        <f t="shared" si="229"/>
        <v>2021</v>
      </c>
    </row>
    <row r="3657" spans="1:7" x14ac:dyDescent="0.25">
      <c r="A3657" s="1">
        <f>focus_dlsp!A3658</f>
        <v>44302</v>
      </c>
      <c r="B3657">
        <f>VLOOKUP($A3657, focus_dlsp!$A:$AQ, MATCH(YEAR(dlsp_1_y_a!A3657), focus_dlsp!$2:$2, 0), 0)</f>
        <v>64.599999999999994</v>
      </c>
      <c r="C3657">
        <f>VLOOKUP($A3657, focus_dlsp!$A:$AQ, MATCH(YEAR(A3657)+1, focus_dlsp!$2:$2, 0), 0)</f>
        <v>66.2</v>
      </c>
      <c r="D3657">
        <f t="shared" si="230"/>
        <v>1.6000000000000085</v>
      </c>
      <c r="E3657">
        <f t="shared" si="228"/>
        <v>4</v>
      </c>
      <c r="F3657">
        <f t="shared" si="231"/>
        <v>6</v>
      </c>
      <c r="G3657">
        <f t="shared" si="229"/>
        <v>2021</v>
      </c>
    </row>
    <row r="3658" spans="1:7" x14ac:dyDescent="0.25">
      <c r="A3658" s="1">
        <f>focus_dlsp!A3659</f>
        <v>44305</v>
      </c>
      <c r="B3658">
        <f>VLOOKUP($A3658, focus_dlsp!$A:$AQ, MATCH(YEAR(dlsp_1_y_a!A3658), focus_dlsp!$2:$2, 0), 0)</f>
        <v>64.599999999999994</v>
      </c>
      <c r="C3658">
        <f>VLOOKUP($A3658, focus_dlsp!$A:$AQ, MATCH(YEAR(A3658)+1, focus_dlsp!$2:$2, 0), 0)</f>
        <v>66.3</v>
      </c>
      <c r="D3658">
        <f t="shared" si="230"/>
        <v>1.7000000000000028</v>
      </c>
      <c r="E3658">
        <f t="shared" si="228"/>
        <v>4</v>
      </c>
      <c r="F3658">
        <f t="shared" si="231"/>
        <v>6</v>
      </c>
      <c r="G3658">
        <f t="shared" si="229"/>
        <v>2021</v>
      </c>
    </row>
    <row r="3659" spans="1:7" x14ac:dyDescent="0.25">
      <c r="A3659" s="1">
        <f>focus_dlsp!A3660</f>
        <v>44306</v>
      </c>
      <c r="B3659">
        <f>VLOOKUP($A3659, focus_dlsp!$A:$AQ, MATCH(YEAR(dlsp_1_y_a!A3659), focus_dlsp!$2:$2, 0), 0)</f>
        <v>64.8</v>
      </c>
      <c r="C3659">
        <f>VLOOKUP($A3659, focus_dlsp!$A:$AQ, MATCH(YEAR(A3659)+1, focus_dlsp!$2:$2, 0), 0)</f>
        <v>66.3</v>
      </c>
      <c r="D3659">
        <f t="shared" si="230"/>
        <v>1.5</v>
      </c>
      <c r="E3659">
        <f t="shared" si="228"/>
        <v>4</v>
      </c>
      <c r="F3659">
        <f t="shared" si="231"/>
        <v>6</v>
      </c>
      <c r="G3659">
        <f t="shared" si="229"/>
        <v>2021</v>
      </c>
    </row>
    <row r="3660" spans="1:7" x14ac:dyDescent="0.25">
      <c r="A3660" s="1">
        <f>focus_dlsp!A3661</f>
        <v>44308</v>
      </c>
      <c r="B3660">
        <f>VLOOKUP($A3660, focus_dlsp!$A:$AQ, MATCH(YEAR(dlsp_1_y_a!A3660), focus_dlsp!$2:$2, 0), 0)</f>
        <v>65</v>
      </c>
      <c r="C3660">
        <f>VLOOKUP($A3660, focus_dlsp!$A:$AQ, MATCH(YEAR(A3660)+1, focus_dlsp!$2:$2, 0), 0)</f>
        <v>66.400000000000006</v>
      </c>
      <c r="D3660">
        <f t="shared" si="230"/>
        <v>1.4000000000000057</v>
      </c>
      <c r="E3660">
        <f t="shared" si="228"/>
        <v>4</v>
      </c>
      <c r="F3660">
        <f t="shared" si="231"/>
        <v>6</v>
      </c>
      <c r="G3660">
        <f t="shared" si="229"/>
        <v>2021</v>
      </c>
    </row>
    <row r="3661" spans="1:7" x14ac:dyDescent="0.25">
      <c r="A3661" s="1">
        <f>focus_dlsp!A3662</f>
        <v>44309</v>
      </c>
      <c r="B3661">
        <f>VLOOKUP($A3661, focus_dlsp!$A:$AQ, MATCH(YEAR(dlsp_1_y_a!A3661), focus_dlsp!$2:$2, 0), 0)</f>
        <v>64.599999999999994</v>
      </c>
      <c r="C3661">
        <f>VLOOKUP($A3661, focus_dlsp!$A:$AQ, MATCH(YEAR(A3661)+1, focus_dlsp!$2:$2, 0), 0)</f>
        <v>66.2</v>
      </c>
      <c r="D3661">
        <f t="shared" si="230"/>
        <v>1.6000000000000085</v>
      </c>
      <c r="E3661">
        <f t="shared" si="228"/>
        <v>4</v>
      </c>
      <c r="F3661">
        <f t="shared" si="231"/>
        <v>6</v>
      </c>
      <c r="G3661">
        <f t="shared" si="229"/>
        <v>2021</v>
      </c>
    </row>
    <row r="3662" spans="1:7" x14ac:dyDescent="0.25">
      <c r="A3662" s="1">
        <f>focus_dlsp!A3663</f>
        <v>44312</v>
      </c>
      <c r="B3662">
        <f>VLOOKUP($A3662, focus_dlsp!$A:$AQ, MATCH(YEAR(dlsp_1_y_a!A3662), focus_dlsp!$2:$2, 0), 0)</f>
        <v>64.8</v>
      </c>
      <c r="C3662">
        <f>VLOOKUP($A3662, focus_dlsp!$A:$AQ, MATCH(YEAR(A3662)+1, focus_dlsp!$2:$2, 0), 0)</f>
        <v>66.3</v>
      </c>
      <c r="D3662">
        <f t="shared" si="230"/>
        <v>1.5</v>
      </c>
      <c r="E3662">
        <f t="shared" si="228"/>
        <v>4</v>
      </c>
      <c r="F3662">
        <f t="shared" si="231"/>
        <v>6</v>
      </c>
      <c r="G3662">
        <f t="shared" si="229"/>
        <v>2021</v>
      </c>
    </row>
    <row r="3663" spans="1:7" x14ac:dyDescent="0.25">
      <c r="A3663" s="1">
        <f>focus_dlsp!A3664</f>
        <v>44313</v>
      </c>
      <c r="B3663">
        <f>VLOOKUP($A3663, focus_dlsp!$A:$AQ, MATCH(YEAR(dlsp_1_y_a!A3663), focus_dlsp!$2:$2, 0), 0)</f>
        <v>64.8</v>
      </c>
      <c r="C3663">
        <f>VLOOKUP($A3663, focus_dlsp!$A:$AQ, MATCH(YEAR(A3663)+1, focus_dlsp!$2:$2, 0), 0)</f>
        <v>66.3</v>
      </c>
      <c r="D3663">
        <f t="shared" si="230"/>
        <v>1.5</v>
      </c>
      <c r="E3663">
        <f t="shared" si="228"/>
        <v>4</v>
      </c>
      <c r="F3663">
        <f t="shared" si="231"/>
        <v>6</v>
      </c>
      <c r="G3663">
        <f t="shared" si="229"/>
        <v>2021</v>
      </c>
    </row>
    <row r="3664" spans="1:7" x14ac:dyDescent="0.25">
      <c r="A3664" s="1">
        <f>focus_dlsp!A3665</f>
        <v>44314</v>
      </c>
      <c r="B3664">
        <f>VLOOKUP($A3664, focus_dlsp!$A:$AQ, MATCH(YEAR(dlsp_1_y_a!A3664), focus_dlsp!$2:$2, 0), 0)</f>
        <v>64.8</v>
      </c>
      <c r="C3664">
        <f>VLOOKUP($A3664, focus_dlsp!$A:$AQ, MATCH(YEAR(A3664)+1, focus_dlsp!$2:$2, 0), 0)</f>
        <v>66.3</v>
      </c>
      <c r="D3664">
        <f t="shared" si="230"/>
        <v>1.5</v>
      </c>
      <c r="E3664">
        <f t="shared" si="228"/>
        <v>4</v>
      </c>
      <c r="F3664">
        <f t="shared" si="231"/>
        <v>6</v>
      </c>
      <c r="G3664">
        <f t="shared" si="229"/>
        <v>2021</v>
      </c>
    </row>
    <row r="3665" spans="1:7" x14ac:dyDescent="0.25">
      <c r="A3665" s="1">
        <f>focus_dlsp!A3666</f>
        <v>44315</v>
      </c>
      <c r="B3665">
        <f>VLOOKUP($A3665, focus_dlsp!$A:$AQ, MATCH(YEAR(dlsp_1_y_a!A3665), focus_dlsp!$2:$2, 0), 0)</f>
        <v>64.8</v>
      </c>
      <c r="C3665">
        <f>VLOOKUP($A3665, focus_dlsp!$A:$AQ, MATCH(YEAR(A3665)+1, focus_dlsp!$2:$2, 0), 0)</f>
        <v>66.3</v>
      </c>
      <c r="D3665">
        <f t="shared" si="230"/>
        <v>1.5</v>
      </c>
      <c r="E3665">
        <f t="shared" si="228"/>
        <v>4</v>
      </c>
      <c r="F3665">
        <f t="shared" si="231"/>
        <v>6</v>
      </c>
      <c r="G3665">
        <f t="shared" si="229"/>
        <v>2021</v>
      </c>
    </row>
    <row r="3666" spans="1:7" x14ac:dyDescent="0.25">
      <c r="A3666" s="1">
        <f>focus_dlsp!A3667</f>
        <v>44316</v>
      </c>
      <c r="B3666">
        <f>VLOOKUP($A3666, focus_dlsp!$A:$AQ, MATCH(YEAR(dlsp_1_y_a!A3666), focus_dlsp!$2:$2, 0), 0)</f>
        <v>65</v>
      </c>
      <c r="C3666">
        <f>VLOOKUP($A3666, focus_dlsp!$A:$AQ, MATCH(YEAR(A3666)+1, focus_dlsp!$2:$2, 0), 0)</f>
        <v>66.3</v>
      </c>
      <c r="D3666">
        <f t="shared" si="230"/>
        <v>1.2999999999999972</v>
      </c>
      <c r="E3666">
        <f t="shared" si="228"/>
        <v>4</v>
      </c>
      <c r="F3666">
        <f t="shared" si="231"/>
        <v>6</v>
      </c>
      <c r="G3666">
        <f t="shared" si="229"/>
        <v>2021</v>
      </c>
    </row>
    <row r="3667" spans="1:7" x14ac:dyDescent="0.25">
      <c r="A3667" s="1">
        <f>focus_dlsp!A3668</f>
        <v>44319</v>
      </c>
      <c r="B3667">
        <f>VLOOKUP($A3667, focus_dlsp!$A:$AQ, MATCH(YEAR(dlsp_1_y_a!A3667), focus_dlsp!$2:$2, 0), 0)</f>
        <v>65</v>
      </c>
      <c r="C3667">
        <f>VLOOKUP($A3667, focus_dlsp!$A:$AQ, MATCH(YEAR(A3667)+1, focus_dlsp!$2:$2, 0), 0)</f>
        <v>66.3</v>
      </c>
      <c r="D3667">
        <f t="shared" si="230"/>
        <v>1.2999999999999972</v>
      </c>
      <c r="E3667">
        <f t="shared" si="228"/>
        <v>5</v>
      </c>
      <c r="F3667">
        <f t="shared" si="231"/>
        <v>6</v>
      </c>
      <c r="G3667">
        <f t="shared" si="229"/>
        <v>2021</v>
      </c>
    </row>
    <row r="3668" spans="1:7" x14ac:dyDescent="0.25">
      <c r="A3668" s="1">
        <f>focus_dlsp!A3669</f>
        <v>44320</v>
      </c>
      <c r="B3668">
        <f>VLOOKUP($A3668, focus_dlsp!$A:$AQ, MATCH(YEAR(dlsp_1_y_a!A3668), focus_dlsp!$2:$2, 0), 0)</f>
        <v>65</v>
      </c>
      <c r="C3668">
        <f>VLOOKUP($A3668, focus_dlsp!$A:$AQ, MATCH(YEAR(A3668)+1, focus_dlsp!$2:$2, 0), 0)</f>
        <v>66.3</v>
      </c>
      <c r="D3668">
        <f t="shared" si="230"/>
        <v>1.2999999999999972</v>
      </c>
      <c r="E3668">
        <f t="shared" si="228"/>
        <v>5</v>
      </c>
      <c r="F3668">
        <f t="shared" si="231"/>
        <v>6</v>
      </c>
      <c r="G3668">
        <f t="shared" si="229"/>
        <v>2021</v>
      </c>
    </row>
    <row r="3669" spans="1:7" x14ac:dyDescent="0.25">
      <c r="A3669" s="1">
        <f>focus_dlsp!A3670</f>
        <v>44321</v>
      </c>
      <c r="B3669">
        <f>VLOOKUP($A3669, focus_dlsp!$A:$AQ, MATCH(YEAR(dlsp_1_y_a!A3669), focus_dlsp!$2:$2, 0), 0)</f>
        <v>65</v>
      </c>
      <c r="C3669">
        <f>VLOOKUP($A3669, focus_dlsp!$A:$AQ, MATCH(YEAR(A3669)+1, focus_dlsp!$2:$2, 0), 0)</f>
        <v>66.3</v>
      </c>
      <c r="D3669">
        <f t="shared" si="230"/>
        <v>1.2999999999999972</v>
      </c>
      <c r="E3669">
        <f t="shared" si="228"/>
        <v>5</v>
      </c>
      <c r="F3669">
        <f t="shared" si="231"/>
        <v>6</v>
      </c>
      <c r="G3669">
        <f t="shared" si="229"/>
        <v>2021</v>
      </c>
    </row>
    <row r="3670" spans="1:7" x14ac:dyDescent="0.25">
      <c r="A3670" s="1">
        <f>focus_dlsp!A3671</f>
        <v>44322</v>
      </c>
      <c r="B3670">
        <f>VLOOKUP($A3670, focus_dlsp!$A:$AQ, MATCH(YEAR(dlsp_1_y_a!A3670), focus_dlsp!$2:$2, 0), 0)</f>
        <v>64.5</v>
      </c>
      <c r="C3670">
        <f>VLOOKUP($A3670, focus_dlsp!$A:$AQ, MATCH(YEAR(A3670)+1, focus_dlsp!$2:$2, 0), 0)</f>
        <v>66.2</v>
      </c>
      <c r="D3670">
        <f t="shared" si="230"/>
        <v>1.7000000000000028</v>
      </c>
      <c r="E3670">
        <f t="shared" si="228"/>
        <v>5</v>
      </c>
      <c r="F3670">
        <f t="shared" si="231"/>
        <v>6</v>
      </c>
      <c r="G3670">
        <f t="shared" si="229"/>
        <v>2021</v>
      </c>
    </row>
    <row r="3671" spans="1:7" x14ac:dyDescent="0.25">
      <c r="A3671" s="1">
        <f>focus_dlsp!A3672</f>
        <v>44323</v>
      </c>
      <c r="B3671">
        <f>VLOOKUP($A3671, focus_dlsp!$A:$AQ, MATCH(YEAR(dlsp_1_y_a!A3671), focus_dlsp!$2:$2, 0), 0)</f>
        <v>64.5</v>
      </c>
      <c r="C3671">
        <f>VLOOKUP($A3671, focus_dlsp!$A:$AQ, MATCH(YEAR(A3671)+1, focus_dlsp!$2:$2, 0), 0)</f>
        <v>66.2</v>
      </c>
      <c r="D3671">
        <f t="shared" si="230"/>
        <v>1.7000000000000028</v>
      </c>
      <c r="E3671">
        <f t="shared" si="228"/>
        <v>5</v>
      </c>
      <c r="F3671">
        <f t="shared" si="231"/>
        <v>6</v>
      </c>
      <c r="G3671">
        <f t="shared" si="229"/>
        <v>2021</v>
      </c>
    </row>
    <row r="3672" spans="1:7" x14ac:dyDescent="0.25">
      <c r="A3672" s="1">
        <f>focus_dlsp!A3673</f>
        <v>44326</v>
      </c>
      <c r="B3672">
        <f>VLOOKUP($A3672, focus_dlsp!$A:$AQ, MATCH(YEAR(dlsp_1_y_a!A3672), focus_dlsp!$2:$2, 0), 0)</f>
        <v>64</v>
      </c>
      <c r="C3672">
        <f>VLOOKUP($A3672, focus_dlsp!$A:$AQ, MATCH(YEAR(A3672)+1, focus_dlsp!$2:$2, 0), 0)</f>
        <v>66.2</v>
      </c>
      <c r="D3672">
        <f t="shared" si="230"/>
        <v>2.2000000000000028</v>
      </c>
      <c r="E3672">
        <f t="shared" si="228"/>
        <v>5</v>
      </c>
      <c r="F3672">
        <f t="shared" si="231"/>
        <v>6</v>
      </c>
      <c r="G3672">
        <f t="shared" si="229"/>
        <v>2021</v>
      </c>
    </row>
    <row r="3673" spans="1:7" x14ac:dyDescent="0.25">
      <c r="A3673" s="1">
        <f>focus_dlsp!A3674</f>
        <v>44327</v>
      </c>
      <c r="B3673">
        <f>VLOOKUP($A3673, focus_dlsp!$A:$AQ, MATCH(YEAR(dlsp_1_y_a!A3673), focus_dlsp!$2:$2, 0), 0)</f>
        <v>64</v>
      </c>
      <c r="C3673">
        <f>VLOOKUP($A3673, focus_dlsp!$A:$AQ, MATCH(YEAR(A3673)+1, focus_dlsp!$2:$2, 0), 0)</f>
        <v>66.2</v>
      </c>
      <c r="D3673">
        <f t="shared" si="230"/>
        <v>2.2000000000000028</v>
      </c>
      <c r="E3673">
        <f t="shared" si="228"/>
        <v>5</v>
      </c>
      <c r="F3673">
        <f t="shared" si="231"/>
        <v>6</v>
      </c>
      <c r="G3673">
        <f t="shared" si="229"/>
        <v>2021</v>
      </c>
    </row>
    <row r="3674" spans="1:7" x14ac:dyDescent="0.25">
      <c r="A3674" s="1">
        <f>focus_dlsp!A3675</f>
        <v>44328</v>
      </c>
      <c r="B3674">
        <f>VLOOKUP($A3674, focus_dlsp!$A:$AQ, MATCH(YEAR(dlsp_1_y_a!A3674), focus_dlsp!$2:$2, 0), 0)</f>
        <v>64</v>
      </c>
      <c r="C3674">
        <f>VLOOKUP($A3674, focus_dlsp!$A:$AQ, MATCH(YEAR(A3674)+1, focus_dlsp!$2:$2, 0), 0)</f>
        <v>66.2</v>
      </c>
      <c r="D3674">
        <f t="shared" si="230"/>
        <v>2.2000000000000028</v>
      </c>
      <c r="E3674">
        <f t="shared" si="228"/>
        <v>5</v>
      </c>
      <c r="F3674">
        <f t="shared" si="231"/>
        <v>6</v>
      </c>
      <c r="G3674">
        <f t="shared" si="229"/>
        <v>2021</v>
      </c>
    </row>
    <row r="3675" spans="1:7" x14ac:dyDescent="0.25">
      <c r="A3675" s="1">
        <f>focus_dlsp!A3676</f>
        <v>44329</v>
      </c>
      <c r="B3675">
        <f>VLOOKUP($A3675, focus_dlsp!$A:$AQ, MATCH(YEAR(dlsp_1_y_a!A3675), focus_dlsp!$2:$2, 0), 0)</f>
        <v>64</v>
      </c>
      <c r="C3675">
        <f>VLOOKUP($A3675, focus_dlsp!$A:$AQ, MATCH(YEAR(A3675)+1, focus_dlsp!$2:$2, 0), 0)</f>
        <v>66.3</v>
      </c>
      <c r="D3675">
        <f t="shared" si="230"/>
        <v>2.2999999999999972</v>
      </c>
      <c r="E3675">
        <f t="shared" si="228"/>
        <v>5</v>
      </c>
      <c r="F3675">
        <f t="shared" si="231"/>
        <v>6</v>
      </c>
      <c r="G3675">
        <f t="shared" si="229"/>
        <v>2021</v>
      </c>
    </row>
    <row r="3676" spans="1:7" x14ac:dyDescent="0.25">
      <c r="A3676" s="1">
        <f>focus_dlsp!A3677</f>
        <v>44330</v>
      </c>
      <c r="B3676">
        <f>VLOOKUP($A3676, focus_dlsp!$A:$AQ, MATCH(YEAR(dlsp_1_y_a!A3676), focus_dlsp!$2:$2, 0), 0)</f>
        <v>63.5</v>
      </c>
      <c r="C3676">
        <f>VLOOKUP($A3676, focus_dlsp!$A:$AQ, MATCH(YEAR(A3676)+1, focus_dlsp!$2:$2, 0), 0)</f>
        <v>66</v>
      </c>
      <c r="D3676">
        <f t="shared" si="230"/>
        <v>2.5</v>
      </c>
      <c r="E3676">
        <f t="shared" si="228"/>
        <v>5</v>
      </c>
      <c r="F3676">
        <f t="shared" si="231"/>
        <v>6</v>
      </c>
      <c r="G3676">
        <f t="shared" si="229"/>
        <v>2021</v>
      </c>
    </row>
    <row r="3677" spans="1:7" x14ac:dyDescent="0.25">
      <c r="A3677" s="1">
        <f>focus_dlsp!A3678</f>
        <v>44333</v>
      </c>
      <c r="B3677">
        <f>VLOOKUP($A3677, focus_dlsp!$A:$AQ, MATCH(YEAR(dlsp_1_y_a!A3677), focus_dlsp!$2:$2, 0), 0)</f>
        <v>63.5</v>
      </c>
      <c r="C3677">
        <f>VLOOKUP($A3677, focus_dlsp!$A:$AQ, MATCH(YEAR(A3677)+1, focus_dlsp!$2:$2, 0), 0)</f>
        <v>66</v>
      </c>
      <c r="D3677">
        <f t="shared" si="230"/>
        <v>2.5</v>
      </c>
      <c r="E3677">
        <f t="shared" si="228"/>
        <v>5</v>
      </c>
      <c r="F3677">
        <f t="shared" si="231"/>
        <v>6</v>
      </c>
      <c r="G3677">
        <f t="shared" si="229"/>
        <v>2021</v>
      </c>
    </row>
    <row r="3678" spans="1:7" x14ac:dyDescent="0.25">
      <c r="A3678" s="1">
        <f>focus_dlsp!A3679</f>
        <v>44334</v>
      </c>
      <c r="B3678">
        <f>VLOOKUP($A3678, focus_dlsp!$A:$AQ, MATCH(YEAR(dlsp_1_y_a!A3678), focus_dlsp!$2:$2, 0), 0)</f>
        <v>63.5</v>
      </c>
      <c r="C3678">
        <f>VLOOKUP($A3678, focus_dlsp!$A:$AQ, MATCH(YEAR(A3678)+1, focus_dlsp!$2:$2, 0), 0)</f>
        <v>66</v>
      </c>
      <c r="D3678">
        <f t="shared" si="230"/>
        <v>2.5</v>
      </c>
      <c r="E3678">
        <f t="shared" si="228"/>
        <v>5</v>
      </c>
      <c r="F3678">
        <f t="shared" si="231"/>
        <v>6</v>
      </c>
      <c r="G3678">
        <f t="shared" si="229"/>
        <v>2021</v>
      </c>
    </row>
    <row r="3679" spans="1:7" x14ac:dyDescent="0.25">
      <c r="A3679" s="1">
        <f>focus_dlsp!A3680</f>
        <v>44335</v>
      </c>
      <c r="B3679">
        <f>VLOOKUP($A3679, focus_dlsp!$A:$AQ, MATCH(YEAR(dlsp_1_y_a!A3679), focus_dlsp!$2:$2, 0), 0)</f>
        <v>63.5</v>
      </c>
      <c r="C3679">
        <f>VLOOKUP($A3679, focus_dlsp!$A:$AQ, MATCH(YEAR(A3679)+1, focus_dlsp!$2:$2, 0), 0)</f>
        <v>66</v>
      </c>
      <c r="D3679">
        <f t="shared" si="230"/>
        <v>2.5</v>
      </c>
      <c r="E3679">
        <f t="shared" si="228"/>
        <v>5</v>
      </c>
      <c r="F3679">
        <f t="shared" si="231"/>
        <v>6</v>
      </c>
      <c r="G3679">
        <f t="shared" si="229"/>
        <v>2021</v>
      </c>
    </row>
    <row r="3680" spans="1:7" x14ac:dyDescent="0.25">
      <c r="A3680" s="1">
        <f>focus_dlsp!A3681</f>
        <v>44336</v>
      </c>
      <c r="B3680">
        <f>VLOOKUP($A3680, focus_dlsp!$A:$AQ, MATCH(YEAR(dlsp_1_y_a!A3680), focus_dlsp!$2:$2, 0), 0)</f>
        <v>63.5</v>
      </c>
      <c r="C3680">
        <f>VLOOKUP($A3680, focus_dlsp!$A:$AQ, MATCH(YEAR(A3680)+1, focus_dlsp!$2:$2, 0), 0)</f>
        <v>66</v>
      </c>
      <c r="D3680">
        <f t="shared" si="230"/>
        <v>2.5</v>
      </c>
      <c r="E3680">
        <f t="shared" si="228"/>
        <v>5</v>
      </c>
      <c r="F3680">
        <f t="shared" si="231"/>
        <v>6</v>
      </c>
      <c r="G3680">
        <f t="shared" si="229"/>
        <v>2021</v>
      </c>
    </row>
    <row r="3681" spans="1:7" x14ac:dyDescent="0.25">
      <c r="A3681" s="1">
        <f>focus_dlsp!A3682</f>
        <v>44337</v>
      </c>
      <c r="B3681">
        <f>VLOOKUP($A3681, focus_dlsp!$A:$AQ, MATCH(YEAR(dlsp_1_y_a!A3681), focus_dlsp!$2:$2, 0), 0)</f>
        <v>63.5</v>
      </c>
      <c r="C3681">
        <f>VLOOKUP($A3681, focus_dlsp!$A:$AQ, MATCH(YEAR(A3681)+1, focus_dlsp!$2:$2, 0), 0)</f>
        <v>66</v>
      </c>
      <c r="D3681">
        <f t="shared" si="230"/>
        <v>2.5</v>
      </c>
      <c r="E3681">
        <f t="shared" si="228"/>
        <v>5</v>
      </c>
      <c r="F3681">
        <f t="shared" si="231"/>
        <v>6</v>
      </c>
      <c r="G3681">
        <f t="shared" si="229"/>
        <v>2021</v>
      </c>
    </row>
    <row r="3682" spans="1:7" x14ac:dyDescent="0.25">
      <c r="A3682" s="1">
        <f>focus_dlsp!A3683</f>
        <v>44340</v>
      </c>
      <c r="B3682">
        <f>VLOOKUP($A3682, focus_dlsp!$A:$AQ, MATCH(YEAR(dlsp_1_y_a!A3682), focus_dlsp!$2:$2, 0), 0)</f>
        <v>63.5</v>
      </c>
      <c r="C3682">
        <f>VLOOKUP($A3682, focus_dlsp!$A:$AQ, MATCH(YEAR(A3682)+1, focus_dlsp!$2:$2, 0), 0)</f>
        <v>66</v>
      </c>
      <c r="D3682">
        <f t="shared" si="230"/>
        <v>2.5</v>
      </c>
      <c r="E3682">
        <f t="shared" si="228"/>
        <v>5</v>
      </c>
      <c r="F3682">
        <f t="shared" si="231"/>
        <v>6</v>
      </c>
      <c r="G3682">
        <f t="shared" si="229"/>
        <v>2021</v>
      </c>
    </row>
    <row r="3683" spans="1:7" x14ac:dyDescent="0.25">
      <c r="A3683" s="1">
        <f>focus_dlsp!A3684</f>
        <v>44341</v>
      </c>
      <c r="B3683">
        <f>VLOOKUP($A3683, focus_dlsp!$A:$AQ, MATCH(YEAR(dlsp_1_y_a!A3683), focus_dlsp!$2:$2, 0), 0)</f>
        <v>63.5</v>
      </c>
      <c r="C3683">
        <f>VLOOKUP($A3683, focus_dlsp!$A:$AQ, MATCH(YEAR(A3683)+1, focus_dlsp!$2:$2, 0), 0)</f>
        <v>66</v>
      </c>
      <c r="D3683">
        <f t="shared" si="230"/>
        <v>2.5</v>
      </c>
      <c r="E3683">
        <f t="shared" si="228"/>
        <v>5</v>
      </c>
      <c r="F3683">
        <f t="shared" si="231"/>
        <v>6</v>
      </c>
      <c r="G3683">
        <f t="shared" si="229"/>
        <v>2021</v>
      </c>
    </row>
    <row r="3684" spans="1:7" x14ac:dyDescent="0.25">
      <c r="A3684" s="1">
        <f>focus_dlsp!A3685</f>
        <v>44342</v>
      </c>
      <c r="B3684">
        <f>VLOOKUP($A3684, focus_dlsp!$A:$AQ, MATCH(YEAR(dlsp_1_y_a!A3684), focus_dlsp!$2:$2, 0), 0)</f>
        <v>63.5</v>
      </c>
      <c r="C3684">
        <f>VLOOKUP($A3684, focus_dlsp!$A:$AQ, MATCH(YEAR(A3684)+1, focus_dlsp!$2:$2, 0), 0)</f>
        <v>65.900000000000006</v>
      </c>
      <c r="D3684">
        <f t="shared" si="230"/>
        <v>2.4000000000000057</v>
      </c>
      <c r="E3684">
        <f t="shared" si="228"/>
        <v>5</v>
      </c>
      <c r="F3684">
        <f t="shared" si="231"/>
        <v>6</v>
      </c>
      <c r="G3684">
        <f t="shared" si="229"/>
        <v>2021</v>
      </c>
    </row>
    <row r="3685" spans="1:7" x14ac:dyDescent="0.25">
      <c r="A3685" s="1">
        <f>focus_dlsp!A3686</f>
        <v>44343</v>
      </c>
      <c r="B3685">
        <f>VLOOKUP($A3685, focus_dlsp!$A:$AQ, MATCH(YEAR(dlsp_1_y_a!A3685), focus_dlsp!$2:$2, 0), 0)</f>
        <v>63.35</v>
      </c>
      <c r="C3685">
        <f>VLOOKUP($A3685, focus_dlsp!$A:$AQ, MATCH(YEAR(A3685)+1, focus_dlsp!$2:$2, 0), 0)</f>
        <v>65.8</v>
      </c>
      <c r="D3685">
        <f t="shared" si="230"/>
        <v>2.4499999999999957</v>
      </c>
      <c r="E3685">
        <f t="shared" si="228"/>
        <v>5</v>
      </c>
      <c r="F3685">
        <f t="shared" si="231"/>
        <v>6</v>
      </c>
      <c r="G3685">
        <f t="shared" si="229"/>
        <v>2021</v>
      </c>
    </row>
    <row r="3686" spans="1:7" x14ac:dyDescent="0.25">
      <c r="A3686" s="1">
        <f>focus_dlsp!A3687</f>
        <v>44344</v>
      </c>
      <c r="B3686">
        <f>VLOOKUP($A3686, focus_dlsp!$A:$AQ, MATCH(YEAR(dlsp_1_y_a!A3686), focus_dlsp!$2:$2, 0), 0)</f>
        <v>63.2</v>
      </c>
      <c r="C3686">
        <f>VLOOKUP($A3686, focus_dlsp!$A:$AQ, MATCH(YEAR(A3686)+1, focus_dlsp!$2:$2, 0), 0)</f>
        <v>65.650000000000006</v>
      </c>
      <c r="D3686">
        <f t="shared" si="230"/>
        <v>2.4500000000000028</v>
      </c>
      <c r="E3686">
        <f t="shared" si="228"/>
        <v>5</v>
      </c>
      <c r="F3686">
        <f t="shared" si="231"/>
        <v>6</v>
      </c>
      <c r="G3686">
        <f t="shared" si="229"/>
        <v>2021</v>
      </c>
    </row>
    <row r="3687" spans="1:7" x14ac:dyDescent="0.25">
      <c r="A3687" s="1">
        <f>focus_dlsp!A3688</f>
        <v>44347</v>
      </c>
      <c r="B3687">
        <f>VLOOKUP($A3687, focus_dlsp!$A:$AQ, MATCH(YEAR(dlsp_1_y_a!A3687), focus_dlsp!$2:$2, 0), 0)</f>
        <v>63.1</v>
      </c>
      <c r="C3687">
        <f>VLOOKUP($A3687, focus_dlsp!$A:$AQ, MATCH(YEAR(A3687)+1, focus_dlsp!$2:$2, 0), 0)</f>
        <v>65.5</v>
      </c>
      <c r="D3687">
        <f t="shared" si="230"/>
        <v>2.3999999999999986</v>
      </c>
      <c r="E3687">
        <f t="shared" si="228"/>
        <v>5</v>
      </c>
      <c r="F3687">
        <f t="shared" si="231"/>
        <v>6</v>
      </c>
      <c r="G3687">
        <f t="shared" si="229"/>
        <v>2021</v>
      </c>
    </row>
    <row r="3688" spans="1:7" x14ac:dyDescent="0.25">
      <c r="A3688" s="1">
        <f>focus_dlsp!A3689</f>
        <v>44348</v>
      </c>
      <c r="B3688">
        <f>VLOOKUP($A3688, focus_dlsp!$A:$AQ, MATCH(YEAR(dlsp_1_y_a!A3688), focus_dlsp!$2:$2, 0), 0)</f>
        <v>63.1</v>
      </c>
      <c r="C3688">
        <f>VLOOKUP($A3688, focus_dlsp!$A:$AQ, MATCH(YEAR(A3688)+1, focus_dlsp!$2:$2, 0), 0)</f>
        <v>65.5</v>
      </c>
      <c r="D3688">
        <f t="shared" si="230"/>
        <v>2.3999999999999986</v>
      </c>
      <c r="E3688">
        <f t="shared" si="228"/>
        <v>6</v>
      </c>
      <c r="F3688">
        <f t="shared" si="231"/>
        <v>6</v>
      </c>
      <c r="G3688">
        <f t="shared" si="229"/>
        <v>2021</v>
      </c>
    </row>
    <row r="3689" spans="1:7" x14ac:dyDescent="0.25">
      <c r="A3689" s="1">
        <f>focus_dlsp!A3690</f>
        <v>44349</v>
      </c>
      <c r="B3689">
        <f>VLOOKUP($A3689, focus_dlsp!$A:$AQ, MATCH(YEAR(dlsp_1_y_a!A3689), focus_dlsp!$2:$2, 0), 0)</f>
        <v>63.1</v>
      </c>
      <c r="C3689">
        <f>VLOOKUP($A3689, focus_dlsp!$A:$AQ, MATCH(YEAR(A3689)+1, focus_dlsp!$2:$2, 0), 0)</f>
        <v>64.5</v>
      </c>
      <c r="D3689">
        <f t="shared" si="230"/>
        <v>1.3999999999999986</v>
      </c>
      <c r="E3689">
        <f t="shared" si="228"/>
        <v>6</v>
      </c>
      <c r="F3689">
        <f t="shared" si="231"/>
        <v>6</v>
      </c>
      <c r="G3689">
        <f t="shared" si="229"/>
        <v>2021</v>
      </c>
    </row>
    <row r="3690" spans="1:7" x14ac:dyDescent="0.25">
      <c r="A3690" s="1">
        <f>focus_dlsp!A3691</f>
        <v>44351</v>
      </c>
      <c r="B3690">
        <f>VLOOKUP($A3690, focus_dlsp!$A:$AQ, MATCH(YEAR(dlsp_1_y_a!A3690), focus_dlsp!$2:$2, 0), 0)</f>
        <v>62.475000000000001</v>
      </c>
      <c r="C3690">
        <f>VLOOKUP($A3690, focus_dlsp!$A:$AQ, MATCH(YEAR(A3690)+1, focus_dlsp!$2:$2, 0), 0)</f>
        <v>64.400000000000006</v>
      </c>
      <c r="D3690">
        <f t="shared" si="230"/>
        <v>1.9250000000000043</v>
      </c>
      <c r="E3690">
        <f t="shared" si="228"/>
        <v>6</v>
      </c>
      <c r="F3690">
        <f t="shared" si="231"/>
        <v>6</v>
      </c>
      <c r="G3690">
        <f t="shared" si="229"/>
        <v>2021</v>
      </c>
    </row>
    <row r="3691" spans="1:7" x14ac:dyDescent="0.25">
      <c r="A3691" s="1">
        <f>focus_dlsp!A3692</f>
        <v>44354</v>
      </c>
      <c r="B3691">
        <f>VLOOKUP($A3691, focus_dlsp!$A:$AQ, MATCH(YEAR(dlsp_1_y_a!A3691), focus_dlsp!$2:$2, 0), 0)</f>
        <v>62.15</v>
      </c>
      <c r="C3691">
        <f>VLOOKUP($A3691, focus_dlsp!$A:$AQ, MATCH(YEAR(A3691)+1, focus_dlsp!$2:$2, 0), 0)</f>
        <v>64.2</v>
      </c>
      <c r="D3691">
        <f t="shared" si="230"/>
        <v>2.0500000000000043</v>
      </c>
      <c r="E3691">
        <f t="shared" si="228"/>
        <v>6</v>
      </c>
      <c r="F3691">
        <f t="shared" si="231"/>
        <v>6</v>
      </c>
      <c r="G3691">
        <f t="shared" si="229"/>
        <v>2021</v>
      </c>
    </row>
    <row r="3692" spans="1:7" x14ac:dyDescent="0.25">
      <c r="A3692" s="1">
        <f>focus_dlsp!A3693</f>
        <v>44355</v>
      </c>
      <c r="B3692">
        <f>VLOOKUP($A3692, focus_dlsp!$A:$AQ, MATCH(YEAR(dlsp_1_y_a!A3692), focus_dlsp!$2:$2, 0), 0)</f>
        <v>62.05</v>
      </c>
      <c r="C3692">
        <f>VLOOKUP($A3692, focus_dlsp!$A:$AQ, MATCH(YEAR(A3692)+1, focus_dlsp!$2:$2, 0), 0)</f>
        <v>64.2</v>
      </c>
      <c r="D3692">
        <f t="shared" si="230"/>
        <v>2.1500000000000057</v>
      </c>
      <c r="E3692">
        <f t="shared" si="228"/>
        <v>6</v>
      </c>
      <c r="F3692">
        <f t="shared" si="231"/>
        <v>6</v>
      </c>
      <c r="G3692">
        <f t="shared" si="229"/>
        <v>2021</v>
      </c>
    </row>
    <row r="3693" spans="1:7" x14ac:dyDescent="0.25">
      <c r="A3693" s="1">
        <f>focus_dlsp!A3694</f>
        <v>44356</v>
      </c>
      <c r="B3693">
        <f>VLOOKUP($A3693, focus_dlsp!$A:$AQ, MATCH(YEAR(dlsp_1_y_a!A3693), focus_dlsp!$2:$2, 0), 0)</f>
        <v>62.05</v>
      </c>
      <c r="C3693">
        <f>VLOOKUP($A3693, focus_dlsp!$A:$AQ, MATCH(YEAR(A3693)+1, focus_dlsp!$2:$2, 0), 0)</f>
        <v>64.2483</v>
      </c>
      <c r="D3693">
        <f t="shared" si="230"/>
        <v>2.1983000000000033</v>
      </c>
      <c r="E3693">
        <f t="shared" si="228"/>
        <v>6</v>
      </c>
      <c r="F3693">
        <f t="shared" si="231"/>
        <v>6</v>
      </c>
      <c r="G3693">
        <f t="shared" si="229"/>
        <v>2021</v>
      </c>
    </row>
    <row r="3694" spans="1:7" x14ac:dyDescent="0.25">
      <c r="A3694" s="1">
        <f>focus_dlsp!A3695</f>
        <v>44357</v>
      </c>
      <c r="B3694">
        <f>VLOOKUP($A3694, focus_dlsp!$A:$AQ, MATCH(YEAR(dlsp_1_y_a!A3694), focus_dlsp!$2:$2, 0), 0)</f>
        <v>62.05</v>
      </c>
      <c r="C3694">
        <f>VLOOKUP($A3694, focus_dlsp!$A:$AQ, MATCH(YEAR(A3694)+1, focus_dlsp!$2:$2, 0), 0)</f>
        <v>64.2483</v>
      </c>
      <c r="D3694">
        <f t="shared" si="230"/>
        <v>2.1983000000000033</v>
      </c>
      <c r="E3694">
        <f t="shared" si="228"/>
        <v>6</v>
      </c>
      <c r="F3694">
        <f t="shared" si="231"/>
        <v>6</v>
      </c>
      <c r="G3694">
        <f t="shared" si="229"/>
        <v>2021</v>
      </c>
    </row>
    <row r="3695" spans="1:7" x14ac:dyDescent="0.25">
      <c r="A3695" s="1">
        <f>focus_dlsp!A3696</f>
        <v>44358</v>
      </c>
      <c r="B3695">
        <f>VLOOKUP($A3695, focus_dlsp!$A:$AQ, MATCH(YEAR(dlsp_1_y_a!A3695), focus_dlsp!$2:$2, 0), 0)</f>
        <v>62.1</v>
      </c>
      <c r="C3695">
        <f>VLOOKUP($A3695, focus_dlsp!$A:$AQ, MATCH(YEAR(A3695)+1, focus_dlsp!$2:$2, 0), 0)</f>
        <v>64.324200000000005</v>
      </c>
      <c r="D3695">
        <f t="shared" si="230"/>
        <v>2.2242000000000033</v>
      </c>
      <c r="E3695">
        <f t="shared" si="228"/>
        <v>6</v>
      </c>
      <c r="F3695">
        <f t="shared" si="231"/>
        <v>6</v>
      </c>
      <c r="G3695">
        <f t="shared" si="229"/>
        <v>2021</v>
      </c>
    </row>
    <row r="3696" spans="1:7" x14ac:dyDescent="0.25">
      <c r="A3696" s="1">
        <f>focus_dlsp!A3697</f>
        <v>44361</v>
      </c>
      <c r="B3696">
        <f>VLOOKUP($A3696, focus_dlsp!$A:$AQ, MATCH(YEAR(dlsp_1_y_a!A3696), focus_dlsp!$2:$2, 0), 0)</f>
        <v>62.1</v>
      </c>
      <c r="C3696">
        <f>VLOOKUP($A3696, focus_dlsp!$A:$AQ, MATCH(YEAR(A3696)+1, focus_dlsp!$2:$2, 0), 0)</f>
        <v>64.400000000000006</v>
      </c>
      <c r="D3696">
        <f t="shared" si="230"/>
        <v>2.3000000000000043</v>
      </c>
      <c r="E3696">
        <f t="shared" si="228"/>
        <v>6</v>
      </c>
      <c r="F3696">
        <f t="shared" si="231"/>
        <v>6</v>
      </c>
      <c r="G3696">
        <f t="shared" si="229"/>
        <v>2021</v>
      </c>
    </row>
    <row r="3697" spans="1:7" x14ac:dyDescent="0.25">
      <c r="A3697" s="1">
        <f>focus_dlsp!A3698</f>
        <v>44362</v>
      </c>
      <c r="B3697">
        <f>VLOOKUP($A3697, focus_dlsp!$A:$AQ, MATCH(YEAR(dlsp_1_y_a!A3697), focus_dlsp!$2:$2, 0), 0)</f>
        <v>62.1</v>
      </c>
      <c r="C3697">
        <f>VLOOKUP($A3697, focus_dlsp!$A:$AQ, MATCH(YEAR(A3697)+1, focus_dlsp!$2:$2, 0), 0)</f>
        <v>64.400000000000006</v>
      </c>
      <c r="D3697">
        <f t="shared" si="230"/>
        <v>2.3000000000000043</v>
      </c>
      <c r="E3697">
        <f t="shared" si="228"/>
        <v>6</v>
      </c>
      <c r="F3697">
        <f t="shared" si="231"/>
        <v>6</v>
      </c>
      <c r="G3697">
        <f t="shared" si="229"/>
        <v>2021</v>
      </c>
    </row>
    <row r="3698" spans="1:7" x14ac:dyDescent="0.25">
      <c r="A3698" s="1">
        <f>focus_dlsp!A3699</f>
        <v>44363</v>
      </c>
      <c r="B3698">
        <f>VLOOKUP($A3698, focus_dlsp!$A:$AQ, MATCH(YEAR(dlsp_1_y_a!A3698), focus_dlsp!$2:$2, 0), 0)</f>
        <v>62.1</v>
      </c>
      <c r="C3698">
        <f>VLOOKUP($A3698, focus_dlsp!$A:$AQ, MATCH(YEAR(A3698)+1, focus_dlsp!$2:$2, 0), 0)</f>
        <v>64.324200000000005</v>
      </c>
      <c r="D3698">
        <f t="shared" si="230"/>
        <v>2.2242000000000033</v>
      </c>
      <c r="E3698">
        <f t="shared" si="228"/>
        <v>6</v>
      </c>
      <c r="F3698">
        <f t="shared" si="231"/>
        <v>6</v>
      </c>
      <c r="G3698">
        <f t="shared" si="229"/>
        <v>2021</v>
      </c>
    </row>
    <row r="3699" spans="1:7" x14ac:dyDescent="0.25">
      <c r="A3699" s="1">
        <f>focus_dlsp!A3700</f>
        <v>44364</v>
      </c>
      <c r="B3699">
        <f>VLOOKUP($A3699, focus_dlsp!$A:$AQ, MATCH(YEAR(dlsp_1_y_a!A3699), focus_dlsp!$2:$2, 0), 0)</f>
        <v>62.1</v>
      </c>
      <c r="C3699">
        <f>VLOOKUP($A3699, focus_dlsp!$A:$AQ, MATCH(YEAR(A3699)+1, focus_dlsp!$2:$2, 0), 0)</f>
        <v>64.224199999999996</v>
      </c>
      <c r="D3699">
        <f t="shared" si="230"/>
        <v>2.1241999999999948</v>
      </c>
      <c r="E3699">
        <f t="shared" si="228"/>
        <v>6</v>
      </c>
      <c r="F3699">
        <f t="shared" si="231"/>
        <v>6</v>
      </c>
      <c r="G3699">
        <f t="shared" si="229"/>
        <v>2021</v>
      </c>
    </row>
    <row r="3700" spans="1:7" x14ac:dyDescent="0.25">
      <c r="A3700" s="1">
        <f>focus_dlsp!A3701</f>
        <v>44365</v>
      </c>
      <c r="B3700">
        <f>VLOOKUP($A3700, focus_dlsp!$A:$AQ, MATCH(YEAR(dlsp_1_y_a!A3700), focus_dlsp!$2:$2, 0), 0)</f>
        <v>62.1</v>
      </c>
      <c r="C3700">
        <f>VLOOKUP($A3700, focus_dlsp!$A:$AQ, MATCH(YEAR(A3700)+1, focus_dlsp!$2:$2, 0), 0)</f>
        <v>64.224199999999996</v>
      </c>
      <c r="D3700">
        <f t="shared" si="230"/>
        <v>2.1241999999999948</v>
      </c>
      <c r="E3700">
        <f t="shared" si="228"/>
        <v>6</v>
      </c>
      <c r="F3700">
        <f t="shared" si="231"/>
        <v>6</v>
      </c>
      <c r="G3700">
        <f t="shared" si="229"/>
        <v>2021</v>
      </c>
    </row>
    <row r="3701" spans="1:7" x14ac:dyDescent="0.25">
      <c r="A3701" s="1">
        <f>focus_dlsp!A3702</f>
        <v>44368</v>
      </c>
      <c r="B3701">
        <f>VLOOKUP($A3701, focus_dlsp!$A:$AQ, MATCH(YEAR(dlsp_1_y_a!A3701), focus_dlsp!$2:$2, 0), 0)</f>
        <v>62.05</v>
      </c>
      <c r="C3701">
        <f>VLOOKUP($A3701, focus_dlsp!$A:$AQ, MATCH(YEAR(A3701)+1, focus_dlsp!$2:$2, 0), 0)</f>
        <v>64.099999999999994</v>
      </c>
      <c r="D3701">
        <f t="shared" si="230"/>
        <v>2.0499999999999972</v>
      </c>
      <c r="E3701">
        <f t="shared" si="228"/>
        <v>6</v>
      </c>
      <c r="F3701">
        <f t="shared" si="231"/>
        <v>6</v>
      </c>
      <c r="G3701">
        <f t="shared" si="229"/>
        <v>2021</v>
      </c>
    </row>
    <row r="3702" spans="1:7" x14ac:dyDescent="0.25">
      <c r="A3702" s="1">
        <f>focus_dlsp!A3703</f>
        <v>44369</v>
      </c>
      <c r="B3702">
        <f>VLOOKUP($A3702, focus_dlsp!$A:$AQ, MATCH(YEAR(dlsp_1_y_a!A3702), focus_dlsp!$2:$2, 0), 0)</f>
        <v>62.05</v>
      </c>
      <c r="C3702">
        <f>VLOOKUP($A3702, focus_dlsp!$A:$AQ, MATCH(YEAR(A3702)+1, focus_dlsp!$2:$2, 0), 0)</f>
        <v>64.099999999999994</v>
      </c>
      <c r="D3702">
        <f t="shared" si="230"/>
        <v>2.0499999999999972</v>
      </c>
      <c r="E3702">
        <f t="shared" si="228"/>
        <v>6</v>
      </c>
      <c r="F3702">
        <f t="shared" si="231"/>
        <v>6</v>
      </c>
      <c r="G3702">
        <f t="shared" si="229"/>
        <v>2021</v>
      </c>
    </row>
    <row r="3703" spans="1:7" x14ac:dyDescent="0.25">
      <c r="A3703" s="1">
        <f>focus_dlsp!A3704</f>
        <v>44370</v>
      </c>
      <c r="B3703">
        <f>VLOOKUP($A3703, focus_dlsp!$A:$AQ, MATCH(YEAR(dlsp_1_y_a!A3703), focus_dlsp!$2:$2, 0), 0)</f>
        <v>61.8</v>
      </c>
      <c r="C3703">
        <f>VLOOKUP($A3703, focus_dlsp!$A:$AQ, MATCH(YEAR(A3703)+1, focus_dlsp!$2:$2, 0), 0)</f>
        <v>63.6</v>
      </c>
      <c r="D3703">
        <f t="shared" si="230"/>
        <v>1.8000000000000043</v>
      </c>
      <c r="E3703">
        <f t="shared" si="228"/>
        <v>6</v>
      </c>
      <c r="F3703">
        <f t="shared" si="231"/>
        <v>6</v>
      </c>
      <c r="G3703">
        <f t="shared" si="229"/>
        <v>2021</v>
      </c>
    </row>
    <row r="3704" spans="1:7" x14ac:dyDescent="0.25">
      <c r="A3704" s="1">
        <f>focus_dlsp!A3705</f>
        <v>44371</v>
      </c>
      <c r="B3704">
        <f>VLOOKUP($A3704, focus_dlsp!$A:$AQ, MATCH(YEAR(dlsp_1_y_a!A3704), focus_dlsp!$2:$2, 0), 0)</f>
        <v>61.8</v>
      </c>
      <c r="C3704">
        <f>VLOOKUP($A3704, focus_dlsp!$A:$AQ, MATCH(YEAR(A3704)+1, focus_dlsp!$2:$2, 0), 0)</f>
        <v>63.6</v>
      </c>
      <c r="D3704">
        <f t="shared" si="230"/>
        <v>1.8000000000000043</v>
      </c>
      <c r="E3704">
        <f t="shared" si="228"/>
        <v>6</v>
      </c>
      <c r="F3704">
        <f t="shared" si="231"/>
        <v>6</v>
      </c>
      <c r="G3704">
        <f t="shared" si="229"/>
        <v>2021</v>
      </c>
    </row>
    <row r="3705" spans="1:7" x14ac:dyDescent="0.25">
      <c r="A3705" s="1">
        <f>focus_dlsp!A3706</f>
        <v>44372</v>
      </c>
      <c r="B3705">
        <f>VLOOKUP($A3705, focus_dlsp!$A:$AQ, MATCH(YEAR(dlsp_1_y_a!A3705), focus_dlsp!$2:$2, 0), 0)</f>
        <v>61.6</v>
      </c>
      <c r="C3705">
        <f>VLOOKUP($A3705, focus_dlsp!$A:$AQ, MATCH(YEAR(A3705)+1, focus_dlsp!$2:$2, 0), 0)</f>
        <v>63.4</v>
      </c>
      <c r="D3705">
        <f t="shared" si="230"/>
        <v>1.7999999999999972</v>
      </c>
      <c r="E3705">
        <f t="shared" si="228"/>
        <v>6</v>
      </c>
      <c r="F3705">
        <f t="shared" si="231"/>
        <v>6</v>
      </c>
      <c r="G3705">
        <f t="shared" si="229"/>
        <v>2021</v>
      </c>
    </row>
    <row r="3706" spans="1:7" x14ac:dyDescent="0.25">
      <c r="A3706" s="1">
        <f>focus_dlsp!A3707</f>
        <v>44375</v>
      </c>
      <c r="B3706">
        <f>VLOOKUP($A3706, focus_dlsp!$A:$AQ, MATCH(YEAR(dlsp_1_y_a!A3706), focus_dlsp!$2:$2, 0), 0)</f>
        <v>61.6</v>
      </c>
      <c r="C3706">
        <f>VLOOKUP($A3706, focus_dlsp!$A:$AQ, MATCH(YEAR(A3706)+1, focus_dlsp!$2:$2, 0), 0)</f>
        <v>63.6</v>
      </c>
      <c r="D3706">
        <f t="shared" si="230"/>
        <v>2</v>
      </c>
      <c r="E3706">
        <f t="shared" si="228"/>
        <v>6</v>
      </c>
      <c r="F3706">
        <f t="shared" si="231"/>
        <v>6</v>
      </c>
      <c r="G3706">
        <f t="shared" si="229"/>
        <v>2021</v>
      </c>
    </row>
    <row r="3707" spans="1:7" x14ac:dyDescent="0.25">
      <c r="A3707" s="1">
        <f>focus_dlsp!A3708</f>
        <v>44376</v>
      </c>
      <c r="B3707">
        <f>VLOOKUP($A3707, focus_dlsp!$A:$AQ, MATCH(YEAR(dlsp_1_y_a!A3707), focus_dlsp!$2:$2, 0), 0)</f>
        <v>61.6</v>
      </c>
      <c r="C3707">
        <f>VLOOKUP($A3707, focus_dlsp!$A:$AQ, MATCH(YEAR(A3707)+1, focus_dlsp!$2:$2, 0), 0)</f>
        <v>63.6</v>
      </c>
      <c r="D3707">
        <f t="shared" si="230"/>
        <v>2</v>
      </c>
      <c r="E3707">
        <f t="shared" si="228"/>
        <v>6</v>
      </c>
      <c r="F3707">
        <f t="shared" si="231"/>
        <v>6</v>
      </c>
      <c r="G3707">
        <f t="shared" si="229"/>
        <v>2021</v>
      </c>
    </row>
    <row r="3708" spans="1:7" x14ac:dyDescent="0.25">
      <c r="A3708" s="1">
        <f>focus_dlsp!A3709</f>
        <v>44377</v>
      </c>
      <c r="B3708">
        <f>VLOOKUP($A3708, focus_dlsp!$A:$AQ, MATCH(YEAR(dlsp_1_y_a!A3708), focus_dlsp!$2:$2, 0), 0)</f>
        <v>61.6</v>
      </c>
      <c r="C3708">
        <f>VLOOKUP($A3708, focus_dlsp!$A:$AQ, MATCH(YEAR(A3708)+1, focus_dlsp!$2:$2, 0), 0)</f>
        <v>63.6</v>
      </c>
      <c r="D3708">
        <f t="shared" si="230"/>
        <v>2</v>
      </c>
      <c r="E3708">
        <f t="shared" si="228"/>
        <v>6</v>
      </c>
      <c r="F3708">
        <f t="shared" si="231"/>
        <v>6</v>
      </c>
      <c r="G3708">
        <f t="shared" si="229"/>
        <v>2021</v>
      </c>
    </row>
    <row r="3709" spans="1:7" x14ac:dyDescent="0.25">
      <c r="A3709" s="1">
        <f>focus_dlsp!A3710</f>
        <v>44378</v>
      </c>
      <c r="B3709">
        <f>VLOOKUP($A3709, focus_dlsp!$A:$AQ, MATCH(YEAR(dlsp_1_y_a!A3709), focus_dlsp!$2:$2, 0), 0)</f>
        <v>61.6</v>
      </c>
      <c r="C3709">
        <f>VLOOKUP($A3709, focus_dlsp!$A:$AQ, MATCH(YEAR(A3709)+1, focus_dlsp!$2:$2, 0), 0)</f>
        <v>63.6</v>
      </c>
      <c r="D3709">
        <f t="shared" si="230"/>
        <v>2</v>
      </c>
      <c r="E3709">
        <f t="shared" si="228"/>
        <v>7</v>
      </c>
      <c r="F3709">
        <f t="shared" si="231"/>
        <v>9</v>
      </c>
      <c r="G3709">
        <f t="shared" si="229"/>
        <v>2021</v>
      </c>
    </row>
    <row r="3710" spans="1:7" x14ac:dyDescent="0.25">
      <c r="A3710" s="1">
        <f>focus_dlsp!A3711</f>
        <v>44379</v>
      </c>
      <c r="B3710">
        <f>VLOOKUP($A3710, focus_dlsp!$A:$AQ, MATCH(YEAR(dlsp_1_y_a!A3710), focus_dlsp!$2:$2, 0), 0)</f>
        <v>61.6</v>
      </c>
      <c r="C3710">
        <f>VLOOKUP($A3710, focus_dlsp!$A:$AQ, MATCH(YEAR(A3710)+1, focus_dlsp!$2:$2, 0), 0)</f>
        <v>63.6</v>
      </c>
      <c r="D3710">
        <f t="shared" si="230"/>
        <v>2</v>
      </c>
      <c r="E3710">
        <f t="shared" si="228"/>
        <v>7</v>
      </c>
      <c r="F3710">
        <f t="shared" si="231"/>
        <v>9</v>
      </c>
      <c r="G3710">
        <f t="shared" si="229"/>
        <v>2021</v>
      </c>
    </row>
    <row r="3711" spans="1:7" x14ac:dyDescent="0.25">
      <c r="A3711" s="1">
        <f>focus_dlsp!A3712</f>
        <v>44382</v>
      </c>
      <c r="B3711">
        <f>VLOOKUP($A3711, focus_dlsp!$A:$AQ, MATCH(YEAR(dlsp_1_y_a!A3711), focus_dlsp!$2:$2, 0), 0)</f>
        <v>61.8</v>
      </c>
      <c r="C3711">
        <f>VLOOKUP($A3711, focus_dlsp!$A:$AQ, MATCH(YEAR(A3711)+1, focus_dlsp!$2:$2, 0), 0)</f>
        <v>63.6</v>
      </c>
      <c r="D3711">
        <f t="shared" si="230"/>
        <v>1.8000000000000043</v>
      </c>
      <c r="E3711">
        <f t="shared" si="228"/>
        <v>7</v>
      </c>
      <c r="F3711">
        <f t="shared" si="231"/>
        <v>9</v>
      </c>
      <c r="G3711">
        <f t="shared" si="229"/>
        <v>2021</v>
      </c>
    </row>
    <row r="3712" spans="1:7" x14ac:dyDescent="0.25">
      <c r="A3712" s="1">
        <f>focus_dlsp!A3713</f>
        <v>44383</v>
      </c>
      <c r="B3712">
        <f>VLOOKUP($A3712, focus_dlsp!$A:$AQ, MATCH(YEAR(dlsp_1_y_a!A3712), focus_dlsp!$2:$2, 0), 0)</f>
        <v>62</v>
      </c>
      <c r="C3712">
        <f>VLOOKUP($A3712, focus_dlsp!$A:$AQ, MATCH(YEAR(A3712)+1, focus_dlsp!$2:$2, 0), 0)</f>
        <v>63.6</v>
      </c>
      <c r="D3712">
        <f t="shared" si="230"/>
        <v>1.6000000000000014</v>
      </c>
      <c r="E3712">
        <f t="shared" si="228"/>
        <v>7</v>
      </c>
      <c r="F3712">
        <f t="shared" si="231"/>
        <v>9</v>
      </c>
      <c r="G3712">
        <f t="shared" si="229"/>
        <v>2021</v>
      </c>
    </row>
    <row r="3713" spans="1:7" x14ac:dyDescent="0.25">
      <c r="A3713" s="1">
        <f>focus_dlsp!A3714</f>
        <v>44384</v>
      </c>
      <c r="B3713">
        <f>VLOOKUP($A3713, focus_dlsp!$A:$AQ, MATCH(YEAR(dlsp_1_y_a!A3713), focus_dlsp!$2:$2, 0), 0)</f>
        <v>61.8</v>
      </c>
      <c r="C3713">
        <f>VLOOKUP($A3713, focus_dlsp!$A:$AQ, MATCH(YEAR(A3713)+1, focus_dlsp!$2:$2, 0), 0)</f>
        <v>63.6</v>
      </c>
      <c r="D3713">
        <f t="shared" si="230"/>
        <v>1.8000000000000043</v>
      </c>
      <c r="E3713">
        <f t="shared" si="228"/>
        <v>7</v>
      </c>
      <c r="F3713">
        <f t="shared" si="231"/>
        <v>9</v>
      </c>
      <c r="G3713">
        <f t="shared" si="229"/>
        <v>2021</v>
      </c>
    </row>
    <row r="3714" spans="1:7" x14ac:dyDescent="0.25">
      <c r="A3714" s="1">
        <f>focus_dlsp!A3715</f>
        <v>44385</v>
      </c>
      <c r="B3714">
        <f>VLOOKUP($A3714, focus_dlsp!$A:$AQ, MATCH(YEAR(dlsp_1_y_a!A3714), focus_dlsp!$2:$2, 0), 0)</f>
        <v>61.6</v>
      </c>
      <c r="C3714">
        <f>VLOOKUP($A3714, focus_dlsp!$A:$AQ, MATCH(YEAR(A3714)+1, focus_dlsp!$2:$2, 0), 0)</f>
        <v>63.55</v>
      </c>
      <c r="D3714">
        <f t="shared" si="230"/>
        <v>1.9499999999999957</v>
      </c>
      <c r="E3714">
        <f t="shared" ref="E3714:E3777" si="232">MONTH(A3714)</f>
        <v>7</v>
      </c>
      <c r="F3714">
        <f t="shared" si="231"/>
        <v>9</v>
      </c>
      <c r="G3714">
        <f t="shared" ref="G3714:G3777" si="233">YEAR(A3714)</f>
        <v>2021</v>
      </c>
    </row>
    <row r="3715" spans="1:7" x14ac:dyDescent="0.25">
      <c r="A3715" s="1">
        <f>focus_dlsp!A3716</f>
        <v>44386</v>
      </c>
      <c r="B3715">
        <f>VLOOKUP($A3715, focus_dlsp!$A:$AQ, MATCH(YEAR(dlsp_1_y_a!A3715), focus_dlsp!$2:$2, 0), 0)</f>
        <v>61.6</v>
      </c>
      <c r="C3715">
        <f>VLOOKUP($A3715, focus_dlsp!$A:$AQ, MATCH(YEAR(A3715)+1, focus_dlsp!$2:$2, 0), 0)</f>
        <v>63.55</v>
      </c>
      <c r="D3715">
        <f t="shared" ref="D3715:D3778" si="234">C3715-B3715</f>
        <v>1.9499999999999957</v>
      </c>
      <c r="E3715">
        <f t="shared" si="232"/>
        <v>7</v>
      </c>
      <c r="F3715">
        <f t="shared" ref="F3715:F3778" si="235">IF(E3715&lt;4,3,IF(E3715&lt;7,6,IF(E3715&lt;10,9,12)))</f>
        <v>9</v>
      </c>
      <c r="G3715">
        <f t="shared" si="233"/>
        <v>2021</v>
      </c>
    </row>
    <row r="3716" spans="1:7" x14ac:dyDescent="0.25">
      <c r="A3716" s="1">
        <f>focus_dlsp!A3717</f>
        <v>44389</v>
      </c>
      <c r="B3716">
        <f>VLOOKUP($A3716, focus_dlsp!$A:$AQ, MATCH(YEAR(dlsp_1_y_a!A3716), focus_dlsp!$2:$2, 0), 0)</f>
        <v>61.6</v>
      </c>
      <c r="C3716">
        <f>VLOOKUP($A3716, focus_dlsp!$A:$AQ, MATCH(YEAR(A3716)+1, focus_dlsp!$2:$2, 0), 0)</f>
        <v>63.35</v>
      </c>
      <c r="D3716">
        <f t="shared" si="234"/>
        <v>1.75</v>
      </c>
      <c r="E3716">
        <f t="shared" si="232"/>
        <v>7</v>
      </c>
      <c r="F3716">
        <f t="shared" si="235"/>
        <v>9</v>
      </c>
      <c r="G3716">
        <f t="shared" si="233"/>
        <v>2021</v>
      </c>
    </row>
    <row r="3717" spans="1:7" x14ac:dyDescent="0.25">
      <c r="A3717" s="1">
        <f>focus_dlsp!A3718</f>
        <v>44390</v>
      </c>
      <c r="B3717">
        <f>VLOOKUP($A3717, focus_dlsp!$A:$AQ, MATCH(YEAR(dlsp_1_y_a!A3717), focus_dlsp!$2:$2, 0), 0)</f>
        <v>61.6</v>
      </c>
      <c r="C3717">
        <f>VLOOKUP($A3717, focus_dlsp!$A:$AQ, MATCH(YEAR(A3717)+1, focus_dlsp!$2:$2, 0), 0)</f>
        <v>63.35</v>
      </c>
      <c r="D3717">
        <f t="shared" si="234"/>
        <v>1.75</v>
      </c>
      <c r="E3717">
        <f t="shared" si="232"/>
        <v>7</v>
      </c>
      <c r="F3717">
        <f t="shared" si="235"/>
        <v>9</v>
      </c>
      <c r="G3717">
        <f t="shared" si="233"/>
        <v>2021</v>
      </c>
    </row>
    <row r="3718" spans="1:7" x14ac:dyDescent="0.25">
      <c r="A3718" s="1">
        <f>focus_dlsp!A3719</f>
        <v>44391</v>
      </c>
      <c r="B3718">
        <f>VLOOKUP($A3718, focus_dlsp!$A:$AQ, MATCH(YEAR(dlsp_1_y_a!A3718), focus_dlsp!$2:$2, 0), 0)</f>
        <v>61.6</v>
      </c>
      <c r="C3718">
        <f>VLOOKUP($A3718, focus_dlsp!$A:$AQ, MATCH(YEAR(A3718)+1, focus_dlsp!$2:$2, 0), 0)</f>
        <v>63.35</v>
      </c>
      <c r="D3718">
        <f t="shared" si="234"/>
        <v>1.75</v>
      </c>
      <c r="E3718">
        <f t="shared" si="232"/>
        <v>7</v>
      </c>
      <c r="F3718">
        <f t="shared" si="235"/>
        <v>9</v>
      </c>
      <c r="G3718">
        <f t="shared" si="233"/>
        <v>2021</v>
      </c>
    </row>
    <row r="3719" spans="1:7" x14ac:dyDescent="0.25">
      <c r="A3719" s="1">
        <f>focus_dlsp!A3720</f>
        <v>44392</v>
      </c>
      <c r="B3719">
        <f>VLOOKUP($A3719, focus_dlsp!$A:$AQ, MATCH(YEAR(dlsp_1_y_a!A3719), focus_dlsp!$2:$2, 0), 0)</f>
        <v>61.6</v>
      </c>
      <c r="C3719">
        <f>VLOOKUP($A3719, focus_dlsp!$A:$AQ, MATCH(YEAR(A3719)+1, focus_dlsp!$2:$2, 0), 0)</f>
        <v>63.35</v>
      </c>
      <c r="D3719">
        <f t="shared" si="234"/>
        <v>1.75</v>
      </c>
      <c r="E3719">
        <f t="shared" si="232"/>
        <v>7</v>
      </c>
      <c r="F3719">
        <f t="shared" si="235"/>
        <v>9</v>
      </c>
      <c r="G3719">
        <f t="shared" si="233"/>
        <v>2021</v>
      </c>
    </row>
    <row r="3720" spans="1:7" x14ac:dyDescent="0.25">
      <c r="A3720" s="1">
        <f>focus_dlsp!A3721</f>
        <v>44393</v>
      </c>
      <c r="B3720">
        <f>VLOOKUP($A3720, focus_dlsp!$A:$AQ, MATCH(YEAR(dlsp_1_y_a!A3720), focus_dlsp!$2:$2, 0), 0)</f>
        <v>61.55</v>
      </c>
      <c r="C3720">
        <f>VLOOKUP($A3720, focus_dlsp!$A:$AQ, MATCH(YEAR(A3720)+1, focus_dlsp!$2:$2, 0), 0)</f>
        <v>62.9</v>
      </c>
      <c r="D3720">
        <f t="shared" si="234"/>
        <v>1.3500000000000014</v>
      </c>
      <c r="E3720">
        <f t="shared" si="232"/>
        <v>7</v>
      </c>
      <c r="F3720">
        <f t="shared" si="235"/>
        <v>9</v>
      </c>
      <c r="G3720">
        <f t="shared" si="233"/>
        <v>2021</v>
      </c>
    </row>
    <row r="3721" spans="1:7" x14ac:dyDescent="0.25">
      <c r="A3721" s="1">
        <f>focus_dlsp!A3722</f>
        <v>44396</v>
      </c>
      <c r="B3721">
        <f>VLOOKUP($A3721, focus_dlsp!$A:$AQ, MATCH(YEAR(dlsp_1_y_a!A3721), focus_dlsp!$2:$2, 0), 0)</f>
        <v>61.5</v>
      </c>
      <c r="C3721">
        <f>VLOOKUP($A3721, focus_dlsp!$A:$AQ, MATCH(YEAR(A3721)+1, focus_dlsp!$2:$2, 0), 0)</f>
        <v>63.5</v>
      </c>
      <c r="D3721">
        <f t="shared" si="234"/>
        <v>2</v>
      </c>
      <c r="E3721">
        <f t="shared" si="232"/>
        <v>7</v>
      </c>
      <c r="F3721">
        <f t="shared" si="235"/>
        <v>9</v>
      </c>
      <c r="G3721">
        <f t="shared" si="233"/>
        <v>2021</v>
      </c>
    </row>
    <row r="3722" spans="1:7" x14ac:dyDescent="0.25">
      <c r="A3722" s="1">
        <f>focus_dlsp!A3723</f>
        <v>44397</v>
      </c>
      <c r="B3722">
        <f>VLOOKUP($A3722, focus_dlsp!$A:$AQ, MATCH(YEAR(dlsp_1_y_a!A3722), focus_dlsp!$2:$2, 0), 0)</f>
        <v>61.5</v>
      </c>
      <c r="C3722">
        <f>VLOOKUP($A3722, focus_dlsp!$A:$AQ, MATCH(YEAR(A3722)+1, focus_dlsp!$2:$2, 0), 0)</f>
        <v>63.5</v>
      </c>
      <c r="D3722">
        <f t="shared" si="234"/>
        <v>2</v>
      </c>
      <c r="E3722">
        <f t="shared" si="232"/>
        <v>7</v>
      </c>
      <c r="F3722">
        <f t="shared" si="235"/>
        <v>9</v>
      </c>
      <c r="G3722">
        <f t="shared" si="233"/>
        <v>2021</v>
      </c>
    </row>
    <row r="3723" spans="1:7" x14ac:dyDescent="0.25">
      <c r="A3723" s="1">
        <f>focus_dlsp!A3724</f>
        <v>44398</v>
      </c>
      <c r="B3723">
        <f>VLOOKUP($A3723, focus_dlsp!$A:$AQ, MATCH(YEAR(dlsp_1_y_a!A3723), focus_dlsp!$2:$2, 0), 0)</f>
        <v>61.5</v>
      </c>
      <c r="C3723">
        <f>VLOOKUP($A3723, focus_dlsp!$A:$AQ, MATCH(YEAR(A3723)+1, focus_dlsp!$2:$2, 0), 0)</f>
        <v>63.4</v>
      </c>
      <c r="D3723">
        <f t="shared" si="234"/>
        <v>1.8999999999999986</v>
      </c>
      <c r="E3723">
        <f t="shared" si="232"/>
        <v>7</v>
      </c>
      <c r="F3723">
        <f t="shared" si="235"/>
        <v>9</v>
      </c>
      <c r="G3723">
        <f t="shared" si="233"/>
        <v>2021</v>
      </c>
    </row>
    <row r="3724" spans="1:7" x14ac:dyDescent="0.25">
      <c r="A3724" s="1">
        <f>focus_dlsp!A3725</f>
        <v>44399</v>
      </c>
      <c r="B3724">
        <f>VLOOKUP($A3724, focus_dlsp!$A:$AQ, MATCH(YEAR(dlsp_1_y_a!A3724), focus_dlsp!$2:$2, 0), 0)</f>
        <v>61.5</v>
      </c>
      <c r="C3724">
        <f>VLOOKUP($A3724, focus_dlsp!$A:$AQ, MATCH(YEAR(A3724)+1, focus_dlsp!$2:$2, 0), 0)</f>
        <v>63.5</v>
      </c>
      <c r="D3724">
        <f t="shared" si="234"/>
        <v>2</v>
      </c>
      <c r="E3724">
        <f t="shared" si="232"/>
        <v>7</v>
      </c>
      <c r="F3724">
        <f t="shared" si="235"/>
        <v>9</v>
      </c>
      <c r="G3724">
        <f t="shared" si="233"/>
        <v>2021</v>
      </c>
    </row>
    <row r="3725" spans="1:7" x14ac:dyDescent="0.25">
      <c r="A3725" s="1">
        <f>focus_dlsp!A3726</f>
        <v>44400</v>
      </c>
      <c r="B3725">
        <f>VLOOKUP($A3725, focus_dlsp!$A:$AQ, MATCH(YEAR(dlsp_1_y_a!A3725), focus_dlsp!$2:$2, 0), 0)</f>
        <v>61.5</v>
      </c>
      <c r="C3725">
        <f>VLOOKUP($A3725, focus_dlsp!$A:$AQ, MATCH(YEAR(A3725)+1, focus_dlsp!$2:$2, 0), 0)</f>
        <v>63.5</v>
      </c>
      <c r="D3725">
        <f t="shared" si="234"/>
        <v>2</v>
      </c>
      <c r="E3725">
        <f t="shared" si="232"/>
        <v>7</v>
      </c>
      <c r="F3725">
        <f t="shared" si="235"/>
        <v>9</v>
      </c>
      <c r="G3725">
        <f t="shared" si="233"/>
        <v>2021</v>
      </c>
    </row>
    <row r="3726" spans="1:7" x14ac:dyDescent="0.25">
      <c r="A3726" s="1">
        <f>focus_dlsp!A3727</f>
        <v>44403</v>
      </c>
      <c r="B3726">
        <f>VLOOKUP($A3726, focus_dlsp!$A:$AQ, MATCH(YEAR(dlsp_1_y_a!A3726), focus_dlsp!$2:$2, 0), 0)</f>
        <v>61.5</v>
      </c>
      <c r="C3726">
        <f>VLOOKUP($A3726, focus_dlsp!$A:$AQ, MATCH(YEAR(A3726)+1, focus_dlsp!$2:$2, 0), 0)</f>
        <v>63.5</v>
      </c>
      <c r="D3726">
        <f t="shared" si="234"/>
        <v>2</v>
      </c>
      <c r="E3726">
        <f t="shared" si="232"/>
        <v>7</v>
      </c>
      <c r="F3726">
        <f t="shared" si="235"/>
        <v>9</v>
      </c>
      <c r="G3726">
        <f t="shared" si="233"/>
        <v>2021</v>
      </c>
    </row>
    <row r="3727" spans="1:7" x14ac:dyDescent="0.25">
      <c r="A3727" s="1">
        <f>focus_dlsp!A3728</f>
        <v>44404</v>
      </c>
      <c r="B3727">
        <f>VLOOKUP($A3727, focus_dlsp!$A:$AQ, MATCH(YEAR(dlsp_1_y_a!A3727), focus_dlsp!$2:$2, 0), 0)</f>
        <v>61.5</v>
      </c>
      <c r="C3727">
        <f>VLOOKUP($A3727, focus_dlsp!$A:$AQ, MATCH(YEAR(A3727)+1, focus_dlsp!$2:$2, 0), 0)</f>
        <v>63.5</v>
      </c>
      <c r="D3727">
        <f t="shared" si="234"/>
        <v>2</v>
      </c>
      <c r="E3727">
        <f t="shared" si="232"/>
        <v>7</v>
      </c>
      <c r="F3727">
        <f t="shared" si="235"/>
        <v>9</v>
      </c>
      <c r="G3727">
        <f t="shared" si="233"/>
        <v>2021</v>
      </c>
    </row>
    <row r="3728" spans="1:7" x14ac:dyDescent="0.25">
      <c r="A3728" s="1">
        <f>focus_dlsp!A3729</f>
        <v>44405</v>
      </c>
      <c r="B3728">
        <f>VLOOKUP($A3728, focus_dlsp!$A:$AQ, MATCH(YEAR(dlsp_1_y_a!A3728), focus_dlsp!$2:$2, 0), 0)</f>
        <v>61.5</v>
      </c>
      <c r="C3728">
        <f>VLOOKUP($A3728, focus_dlsp!$A:$AQ, MATCH(YEAR(A3728)+1, focus_dlsp!$2:$2, 0), 0)</f>
        <v>63.5</v>
      </c>
      <c r="D3728">
        <f t="shared" si="234"/>
        <v>2</v>
      </c>
      <c r="E3728">
        <f t="shared" si="232"/>
        <v>7</v>
      </c>
      <c r="F3728">
        <f t="shared" si="235"/>
        <v>9</v>
      </c>
      <c r="G3728">
        <f t="shared" si="233"/>
        <v>2021</v>
      </c>
    </row>
    <row r="3729" spans="1:7" x14ac:dyDescent="0.25">
      <c r="A3729" s="1">
        <f>focus_dlsp!A3730</f>
        <v>44406</v>
      </c>
      <c r="B3729">
        <f>VLOOKUP($A3729, focus_dlsp!$A:$AQ, MATCH(YEAR(dlsp_1_y_a!A3729), focus_dlsp!$2:$2, 0), 0)</f>
        <v>61.5</v>
      </c>
      <c r="C3729">
        <f>VLOOKUP($A3729, focus_dlsp!$A:$AQ, MATCH(YEAR(A3729)+1, focus_dlsp!$2:$2, 0), 0)</f>
        <v>63.25</v>
      </c>
      <c r="D3729">
        <f t="shared" si="234"/>
        <v>1.75</v>
      </c>
      <c r="E3729">
        <f t="shared" si="232"/>
        <v>7</v>
      </c>
      <c r="F3729">
        <f t="shared" si="235"/>
        <v>9</v>
      </c>
      <c r="G3729">
        <f t="shared" si="233"/>
        <v>2021</v>
      </c>
    </row>
    <row r="3730" spans="1:7" x14ac:dyDescent="0.25">
      <c r="A3730" s="1">
        <f>focus_dlsp!A3731</f>
        <v>44407</v>
      </c>
      <c r="B3730">
        <f>VLOOKUP($A3730, focus_dlsp!$A:$AQ, MATCH(YEAR(dlsp_1_y_a!A3730), focus_dlsp!$2:$2, 0), 0)</f>
        <v>61.5</v>
      </c>
      <c r="C3730">
        <f>VLOOKUP($A3730, focus_dlsp!$A:$AQ, MATCH(YEAR(A3730)+1, focus_dlsp!$2:$2, 0), 0)</f>
        <v>63.3</v>
      </c>
      <c r="D3730">
        <f t="shared" si="234"/>
        <v>1.7999999999999972</v>
      </c>
      <c r="E3730">
        <f t="shared" si="232"/>
        <v>7</v>
      </c>
      <c r="F3730">
        <f t="shared" si="235"/>
        <v>9</v>
      </c>
      <c r="G3730">
        <f t="shared" si="233"/>
        <v>2021</v>
      </c>
    </row>
    <row r="3731" spans="1:7" x14ac:dyDescent="0.25">
      <c r="A3731" s="1">
        <f>focus_dlsp!A3732</f>
        <v>44410</v>
      </c>
      <c r="B3731">
        <f>VLOOKUP($A3731, focus_dlsp!$A:$AQ, MATCH(YEAR(dlsp_1_y_a!A3731), focus_dlsp!$2:$2, 0), 0)</f>
        <v>61.5</v>
      </c>
      <c r="C3731">
        <f>VLOOKUP($A3731, focus_dlsp!$A:$AQ, MATCH(YEAR(A3731)+1, focus_dlsp!$2:$2, 0), 0)</f>
        <v>63.25</v>
      </c>
      <c r="D3731">
        <f t="shared" si="234"/>
        <v>1.75</v>
      </c>
      <c r="E3731">
        <f t="shared" si="232"/>
        <v>8</v>
      </c>
      <c r="F3731">
        <f t="shared" si="235"/>
        <v>9</v>
      </c>
      <c r="G3731">
        <f t="shared" si="233"/>
        <v>2021</v>
      </c>
    </row>
    <row r="3732" spans="1:7" x14ac:dyDescent="0.25">
      <c r="A3732" s="1">
        <f>focus_dlsp!A3733</f>
        <v>44411</v>
      </c>
      <c r="B3732">
        <f>VLOOKUP($A3732, focus_dlsp!$A:$AQ, MATCH(YEAR(dlsp_1_y_a!A3732), focus_dlsp!$2:$2, 0), 0)</f>
        <v>61.5</v>
      </c>
      <c r="C3732">
        <f>VLOOKUP($A3732, focus_dlsp!$A:$AQ, MATCH(YEAR(A3732)+1, focus_dlsp!$2:$2, 0), 0)</f>
        <v>63.25</v>
      </c>
      <c r="D3732">
        <f t="shared" si="234"/>
        <v>1.75</v>
      </c>
      <c r="E3732">
        <f t="shared" si="232"/>
        <v>8</v>
      </c>
      <c r="F3732">
        <f t="shared" si="235"/>
        <v>9</v>
      </c>
      <c r="G3732">
        <f t="shared" si="233"/>
        <v>2021</v>
      </c>
    </row>
    <row r="3733" spans="1:7" x14ac:dyDescent="0.25">
      <c r="A3733" s="1">
        <f>focus_dlsp!A3734</f>
        <v>44412</v>
      </c>
      <c r="B3733">
        <f>VLOOKUP($A3733, focus_dlsp!$A:$AQ, MATCH(YEAR(dlsp_1_y_a!A3733), focus_dlsp!$2:$2, 0), 0)</f>
        <v>61.5</v>
      </c>
      <c r="C3733">
        <f>VLOOKUP($A3733, focus_dlsp!$A:$AQ, MATCH(YEAR(A3733)+1, focus_dlsp!$2:$2, 0), 0)</f>
        <v>63.25</v>
      </c>
      <c r="D3733">
        <f t="shared" si="234"/>
        <v>1.75</v>
      </c>
      <c r="E3733">
        <f t="shared" si="232"/>
        <v>8</v>
      </c>
      <c r="F3733">
        <f t="shared" si="235"/>
        <v>9</v>
      </c>
      <c r="G3733">
        <f t="shared" si="233"/>
        <v>2021</v>
      </c>
    </row>
    <row r="3734" spans="1:7" x14ac:dyDescent="0.25">
      <c r="A3734" s="1">
        <f>focus_dlsp!A3735</f>
        <v>44413</v>
      </c>
      <c r="B3734">
        <f>VLOOKUP($A3734, focus_dlsp!$A:$AQ, MATCH(YEAR(dlsp_1_y_a!A3734), focus_dlsp!$2:$2, 0), 0)</f>
        <v>61.5</v>
      </c>
      <c r="C3734">
        <f>VLOOKUP($A3734, focus_dlsp!$A:$AQ, MATCH(YEAR(A3734)+1, focus_dlsp!$2:$2, 0), 0)</f>
        <v>63.2</v>
      </c>
      <c r="D3734">
        <f t="shared" si="234"/>
        <v>1.7000000000000028</v>
      </c>
      <c r="E3734">
        <f t="shared" si="232"/>
        <v>8</v>
      </c>
      <c r="F3734">
        <f t="shared" si="235"/>
        <v>9</v>
      </c>
      <c r="G3734">
        <f t="shared" si="233"/>
        <v>2021</v>
      </c>
    </row>
    <row r="3735" spans="1:7" x14ac:dyDescent="0.25">
      <c r="A3735" s="1">
        <f>focus_dlsp!A3736</f>
        <v>44414</v>
      </c>
      <c r="B3735">
        <f>VLOOKUP($A3735, focus_dlsp!$A:$AQ, MATCH(YEAR(dlsp_1_y_a!A3735), focus_dlsp!$2:$2, 0), 0)</f>
        <v>61.5</v>
      </c>
      <c r="C3735">
        <f>VLOOKUP($A3735, focus_dlsp!$A:$AQ, MATCH(YEAR(A3735)+1, focus_dlsp!$2:$2, 0), 0)</f>
        <v>63.2</v>
      </c>
      <c r="D3735">
        <f t="shared" si="234"/>
        <v>1.7000000000000028</v>
      </c>
      <c r="E3735">
        <f t="shared" si="232"/>
        <v>8</v>
      </c>
      <c r="F3735">
        <f t="shared" si="235"/>
        <v>9</v>
      </c>
      <c r="G3735">
        <f t="shared" si="233"/>
        <v>2021</v>
      </c>
    </row>
    <row r="3736" spans="1:7" x14ac:dyDescent="0.25">
      <c r="A3736" s="1">
        <f>focus_dlsp!A3737</f>
        <v>44417</v>
      </c>
      <c r="B3736">
        <f>VLOOKUP($A3736, focus_dlsp!$A:$AQ, MATCH(YEAR(dlsp_1_y_a!A3736), focus_dlsp!$2:$2, 0), 0)</f>
        <v>61.5</v>
      </c>
      <c r="C3736">
        <f>VLOOKUP($A3736, focus_dlsp!$A:$AQ, MATCH(YEAR(A3736)+1, focus_dlsp!$2:$2, 0), 0)</f>
        <v>63.3</v>
      </c>
      <c r="D3736">
        <f t="shared" si="234"/>
        <v>1.7999999999999972</v>
      </c>
      <c r="E3736">
        <f t="shared" si="232"/>
        <v>8</v>
      </c>
      <c r="F3736">
        <f t="shared" si="235"/>
        <v>9</v>
      </c>
      <c r="G3736">
        <f t="shared" si="233"/>
        <v>2021</v>
      </c>
    </row>
    <row r="3737" spans="1:7" x14ac:dyDescent="0.25">
      <c r="A3737" s="1">
        <f>focus_dlsp!A3738</f>
        <v>44418</v>
      </c>
      <c r="B3737">
        <f>VLOOKUP($A3737, focus_dlsp!$A:$AQ, MATCH(YEAR(dlsp_1_y_a!A3737), focus_dlsp!$2:$2, 0), 0)</f>
        <v>61.5</v>
      </c>
      <c r="C3737">
        <f>VLOOKUP($A3737, focus_dlsp!$A:$AQ, MATCH(YEAR(A3737)+1, focus_dlsp!$2:$2, 0), 0)</f>
        <v>63.4</v>
      </c>
      <c r="D3737">
        <f t="shared" si="234"/>
        <v>1.8999999999999986</v>
      </c>
      <c r="E3737">
        <f t="shared" si="232"/>
        <v>8</v>
      </c>
      <c r="F3737">
        <f t="shared" si="235"/>
        <v>9</v>
      </c>
      <c r="G3737">
        <f t="shared" si="233"/>
        <v>2021</v>
      </c>
    </row>
    <row r="3738" spans="1:7" x14ac:dyDescent="0.25">
      <c r="A3738" s="1">
        <f>focus_dlsp!A3739</f>
        <v>44419</v>
      </c>
      <c r="B3738">
        <f>VLOOKUP($A3738, focus_dlsp!$A:$AQ, MATCH(YEAR(dlsp_1_y_a!A3738), focus_dlsp!$2:$2, 0), 0)</f>
        <v>61.5</v>
      </c>
      <c r="C3738">
        <f>VLOOKUP($A3738, focus_dlsp!$A:$AQ, MATCH(YEAR(A3738)+1, focus_dlsp!$2:$2, 0), 0)</f>
        <v>63.4</v>
      </c>
      <c r="D3738">
        <f t="shared" si="234"/>
        <v>1.8999999999999986</v>
      </c>
      <c r="E3738">
        <f t="shared" si="232"/>
        <v>8</v>
      </c>
      <c r="F3738">
        <f t="shared" si="235"/>
        <v>9</v>
      </c>
      <c r="G3738">
        <f t="shared" si="233"/>
        <v>2021</v>
      </c>
    </row>
    <row r="3739" spans="1:7" x14ac:dyDescent="0.25">
      <c r="A3739" s="1">
        <f>focus_dlsp!A3740</f>
        <v>44420</v>
      </c>
      <c r="B3739">
        <f>VLOOKUP($A3739, focus_dlsp!$A:$AQ, MATCH(YEAR(dlsp_1_y_a!A3739), focus_dlsp!$2:$2, 0), 0)</f>
        <v>61.5</v>
      </c>
      <c r="C3739">
        <f>VLOOKUP($A3739, focus_dlsp!$A:$AQ, MATCH(YEAR(A3739)+1, focus_dlsp!$2:$2, 0), 0)</f>
        <v>63.3</v>
      </c>
      <c r="D3739">
        <f t="shared" si="234"/>
        <v>1.7999999999999972</v>
      </c>
      <c r="E3739">
        <f t="shared" si="232"/>
        <v>8</v>
      </c>
      <c r="F3739">
        <f t="shared" si="235"/>
        <v>9</v>
      </c>
      <c r="G3739">
        <f t="shared" si="233"/>
        <v>2021</v>
      </c>
    </row>
    <row r="3740" spans="1:7" x14ac:dyDescent="0.25">
      <c r="A3740" s="1">
        <f>focus_dlsp!A3741</f>
        <v>44421</v>
      </c>
      <c r="B3740">
        <f>VLOOKUP($A3740, focus_dlsp!$A:$AQ, MATCH(YEAR(dlsp_1_y_a!A3740), focus_dlsp!$2:$2, 0), 0)</f>
        <v>61.5</v>
      </c>
      <c r="C3740">
        <f>VLOOKUP($A3740, focus_dlsp!$A:$AQ, MATCH(YEAR(A3740)+1, focus_dlsp!$2:$2, 0), 0)</f>
        <v>63.3</v>
      </c>
      <c r="D3740">
        <f t="shared" si="234"/>
        <v>1.7999999999999972</v>
      </c>
      <c r="E3740">
        <f t="shared" si="232"/>
        <v>8</v>
      </c>
      <c r="F3740">
        <f t="shared" si="235"/>
        <v>9</v>
      </c>
      <c r="G3740">
        <f t="shared" si="233"/>
        <v>2021</v>
      </c>
    </row>
    <row r="3741" spans="1:7" x14ac:dyDescent="0.25">
      <c r="A3741" s="1">
        <f>focus_dlsp!A3742</f>
        <v>44424</v>
      </c>
      <c r="B3741">
        <f>VLOOKUP($A3741, focus_dlsp!$A:$AQ, MATCH(YEAR(dlsp_1_y_a!A3741), focus_dlsp!$2:$2, 0), 0)</f>
        <v>61.5</v>
      </c>
      <c r="C3741">
        <f>VLOOKUP($A3741, focus_dlsp!$A:$AQ, MATCH(YEAR(A3741)+1, focus_dlsp!$2:$2, 0), 0)</f>
        <v>63.2</v>
      </c>
      <c r="D3741">
        <f t="shared" si="234"/>
        <v>1.7000000000000028</v>
      </c>
      <c r="E3741">
        <f t="shared" si="232"/>
        <v>8</v>
      </c>
      <c r="F3741">
        <f t="shared" si="235"/>
        <v>9</v>
      </c>
      <c r="G3741">
        <f t="shared" si="233"/>
        <v>2021</v>
      </c>
    </row>
    <row r="3742" spans="1:7" x14ac:dyDescent="0.25">
      <c r="A3742" s="1">
        <f>focus_dlsp!A3743</f>
        <v>44425</v>
      </c>
      <c r="B3742">
        <f>VLOOKUP($A3742, focus_dlsp!$A:$AQ, MATCH(YEAR(dlsp_1_y_a!A3742), focus_dlsp!$2:$2, 0), 0)</f>
        <v>61.5</v>
      </c>
      <c r="C3742">
        <f>VLOOKUP($A3742, focus_dlsp!$A:$AQ, MATCH(YEAR(A3742)+1, focus_dlsp!$2:$2, 0), 0)</f>
        <v>63.2</v>
      </c>
      <c r="D3742">
        <f t="shared" si="234"/>
        <v>1.7000000000000028</v>
      </c>
      <c r="E3742">
        <f t="shared" si="232"/>
        <v>8</v>
      </c>
      <c r="F3742">
        <f t="shared" si="235"/>
        <v>9</v>
      </c>
      <c r="G3742">
        <f t="shared" si="233"/>
        <v>2021</v>
      </c>
    </row>
    <row r="3743" spans="1:7" x14ac:dyDescent="0.25">
      <c r="A3743" s="1">
        <f>focus_dlsp!A3744</f>
        <v>44426</v>
      </c>
      <c r="B3743">
        <f>VLOOKUP($A3743, focus_dlsp!$A:$AQ, MATCH(YEAR(dlsp_1_y_a!A3743), focus_dlsp!$2:$2, 0), 0)</f>
        <v>61.5</v>
      </c>
      <c r="C3743">
        <f>VLOOKUP($A3743, focus_dlsp!$A:$AQ, MATCH(YEAR(A3743)+1, focus_dlsp!$2:$2, 0), 0)</f>
        <v>63.2</v>
      </c>
      <c r="D3743">
        <f t="shared" si="234"/>
        <v>1.7000000000000028</v>
      </c>
      <c r="E3743">
        <f t="shared" si="232"/>
        <v>8</v>
      </c>
      <c r="F3743">
        <f t="shared" si="235"/>
        <v>9</v>
      </c>
      <c r="G3743">
        <f t="shared" si="233"/>
        <v>2021</v>
      </c>
    </row>
    <row r="3744" spans="1:7" x14ac:dyDescent="0.25">
      <c r="A3744" s="1">
        <f>focus_dlsp!A3745</f>
        <v>44427</v>
      </c>
      <c r="B3744">
        <f>VLOOKUP($A3744, focus_dlsp!$A:$AQ, MATCH(YEAR(dlsp_1_y_a!A3744), focus_dlsp!$2:$2, 0), 0)</f>
        <v>61.5</v>
      </c>
      <c r="C3744">
        <f>VLOOKUP($A3744, focus_dlsp!$A:$AQ, MATCH(YEAR(A3744)+1, focus_dlsp!$2:$2, 0), 0)</f>
        <v>63.2</v>
      </c>
      <c r="D3744">
        <f t="shared" si="234"/>
        <v>1.7000000000000028</v>
      </c>
      <c r="E3744">
        <f t="shared" si="232"/>
        <v>8</v>
      </c>
      <c r="F3744">
        <f t="shared" si="235"/>
        <v>9</v>
      </c>
      <c r="G3744">
        <f t="shared" si="233"/>
        <v>2021</v>
      </c>
    </row>
    <row r="3745" spans="1:7" x14ac:dyDescent="0.25">
      <c r="A3745" s="1">
        <f>focus_dlsp!A3746</f>
        <v>44428</v>
      </c>
      <c r="B3745">
        <f>VLOOKUP($A3745, focus_dlsp!$A:$AQ, MATCH(YEAR(dlsp_1_y_a!A3745), focus_dlsp!$2:$2, 0), 0)</f>
        <v>61.5</v>
      </c>
      <c r="C3745">
        <f>VLOOKUP($A3745, focus_dlsp!$A:$AQ, MATCH(YEAR(A3745)+1, focus_dlsp!$2:$2, 0), 0)</f>
        <v>63.2</v>
      </c>
      <c r="D3745">
        <f t="shared" si="234"/>
        <v>1.7000000000000028</v>
      </c>
      <c r="E3745">
        <f t="shared" si="232"/>
        <v>8</v>
      </c>
      <c r="F3745">
        <f t="shared" si="235"/>
        <v>9</v>
      </c>
      <c r="G3745">
        <f t="shared" si="233"/>
        <v>2021</v>
      </c>
    </row>
    <row r="3746" spans="1:7" x14ac:dyDescent="0.25">
      <c r="A3746" s="1">
        <f>focus_dlsp!A3747</f>
        <v>44431</v>
      </c>
      <c r="B3746">
        <f>VLOOKUP($A3746, focus_dlsp!$A:$AQ, MATCH(YEAR(dlsp_1_y_a!A3746), focus_dlsp!$2:$2, 0), 0)</f>
        <v>61.5</v>
      </c>
      <c r="C3746">
        <f>VLOOKUP($A3746, focus_dlsp!$A:$AQ, MATCH(YEAR(A3746)+1, focus_dlsp!$2:$2, 0), 0)</f>
        <v>63.2</v>
      </c>
      <c r="D3746">
        <f t="shared" si="234"/>
        <v>1.7000000000000028</v>
      </c>
      <c r="E3746">
        <f t="shared" si="232"/>
        <v>8</v>
      </c>
      <c r="F3746">
        <f t="shared" si="235"/>
        <v>9</v>
      </c>
      <c r="G3746">
        <f t="shared" si="233"/>
        <v>2021</v>
      </c>
    </row>
    <row r="3747" spans="1:7" x14ac:dyDescent="0.25">
      <c r="A3747" s="1">
        <f>focus_dlsp!A3748</f>
        <v>44432</v>
      </c>
      <c r="B3747">
        <f>VLOOKUP($A3747, focus_dlsp!$A:$AQ, MATCH(YEAR(dlsp_1_y_a!A3747), focus_dlsp!$2:$2, 0), 0)</f>
        <v>61.35</v>
      </c>
      <c r="C3747">
        <f>VLOOKUP($A3747, focus_dlsp!$A:$AQ, MATCH(YEAR(A3747)+1, focus_dlsp!$2:$2, 0), 0)</f>
        <v>63.177799999999998</v>
      </c>
      <c r="D3747">
        <f t="shared" si="234"/>
        <v>1.8277999999999963</v>
      </c>
      <c r="E3747">
        <f t="shared" si="232"/>
        <v>8</v>
      </c>
      <c r="F3747">
        <f t="shared" si="235"/>
        <v>9</v>
      </c>
      <c r="G3747">
        <f t="shared" si="233"/>
        <v>2021</v>
      </c>
    </row>
    <row r="3748" spans="1:7" x14ac:dyDescent="0.25">
      <c r="A3748" s="1">
        <f>focus_dlsp!A3749</f>
        <v>44433</v>
      </c>
      <c r="B3748">
        <f>VLOOKUP($A3748, focus_dlsp!$A:$AQ, MATCH(YEAR(dlsp_1_y_a!A3748), focus_dlsp!$2:$2, 0), 0)</f>
        <v>61.35</v>
      </c>
      <c r="C3748">
        <f>VLOOKUP($A3748, focus_dlsp!$A:$AQ, MATCH(YEAR(A3748)+1, focus_dlsp!$2:$2, 0), 0)</f>
        <v>63.177799999999998</v>
      </c>
      <c r="D3748">
        <f t="shared" si="234"/>
        <v>1.8277999999999963</v>
      </c>
      <c r="E3748">
        <f t="shared" si="232"/>
        <v>8</v>
      </c>
      <c r="F3748">
        <f t="shared" si="235"/>
        <v>9</v>
      </c>
      <c r="G3748">
        <f t="shared" si="233"/>
        <v>2021</v>
      </c>
    </row>
    <row r="3749" spans="1:7" x14ac:dyDescent="0.25">
      <c r="A3749" s="1">
        <f>focus_dlsp!A3750</f>
        <v>44434</v>
      </c>
      <c r="B3749">
        <f>VLOOKUP($A3749, focus_dlsp!$A:$AQ, MATCH(YEAR(dlsp_1_y_a!A3749), focus_dlsp!$2:$2, 0), 0)</f>
        <v>61.35</v>
      </c>
      <c r="C3749">
        <f>VLOOKUP($A3749, focus_dlsp!$A:$AQ, MATCH(YEAR(A3749)+1, focus_dlsp!$2:$2, 0), 0)</f>
        <v>63.2</v>
      </c>
      <c r="D3749">
        <f t="shared" si="234"/>
        <v>1.8500000000000014</v>
      </c>
      <c r="E3749">
        <f t="shared" si="232"/>
        <v>8</v>
      </c>
      <c r="F3749">
        <f t="shared" si="235"/>
        <v>9</v>
      </c>
      <c r="G3749">
        <f t="shared" si="233"/>
        <v>2021</v>
      </c>
    </row>
    <row r="3750" spans="1:7" x14ac:dyDescent="0.25">
      <c r="A3750" s="1">
        <f>focus_dlsp!A3751</f>
        <v>44435</v>
      </c>
      <c r="B3750">
        <f>VLOOKUP($A3750, focus_dlsp!$A:$AQ, MATCH(YEAR(dlsp_1_y_a!A3750), focus_dlsp!$2:$2, 0), 0)</f>
        <v>61.3</v>
      </c>
      <c r="C3750">
        <f>VLOOKUP($A3750, focus_dlsp!$A:$AQ, MATCH(YEAR(A3750)+1, focus_dlsp!$2:$2, 0), 0)</f>
        <v>63.2</v>
      </c>
      <c r="D3750">
        <f t="shared" si="234"/>
        <v>1.9000000000000057</v>
      </c>
      <c r="E3750">
        <f t="shared" si="232"/>
        <v>8</v>
      </c>
      <c r="F3750">
        <f t="shared" si="235"/>
        <v>9</v>
      </c>
      <c r="G3750">
        <f t="shared" si="233"/>
        <v>2021</v>
      </c>
    </row>
    <row r="3751" spans="1:7" x14ac:dyDescent="0.25">
      <c r="A3751" s="1">
        <f>focus_dlsp!A3752</f>
        <v>44438</v>
      </c>
      <c r="B3751">
        <f>VLOOKUP($A3751, focus_dlsp!$A:$AQ, MATCH(YEAR(dlsp_1_y_a!A3751), focus_dlsp!$2:$2, 0), 0)</f>
        <v>61.15</v>
      </c>
      <c r="C3751">
        <f>VLOOKUP($A3751, focus_dlsp!$A:$AQ, MATCH(YEAR(A3751)+1, focus_dlsp!$2:$2, 0), 0)</f>
        <v>63.073</v>
      </c>
      <c r="D3751">
        <f t="shared" si="234"/>
        <v>1.9230000000000018</v>
      </c>
      <c r="E3751">
        <f t="shared" si="232"/>
        <v>8</v>
      </c>
      <c r="F3751">
        <f t="shared" si="235"/>
        <v>9</v>
      </c>
      <c r="G3751">
        <f t="shared" si="233"/>
        <v>2021</v>
      </c>
    </row>
    <row r="3752" spans="1:7" x14ac:dyDescent="0.25">
      <c r="A3752" s="1">
        <f>focus_dlsp!A3753</f>
        <v>44439</v>
      </c>
      <c r="B3752">
        <f>VLOOKUP($A3752, focus_dlsp!$A:$AQ, MATCH(YEAR(dlsp_1_y_a!A3752), focus_dlsp!$2:$2, 0), 0)</f>
        <v>61.15</v>
      </c>
      <c r="C3752">
        <f>VLOOKUP($A3752, focus_dlsp!$A:$AQ, MATCH(YEAR(A3752)+1, focus_dlsp!$2:$2, 0), 0)</f>
        <v>63.073</v>
      </c>
      <c r="D3752">
        <f t="shared" si="234"/>
        <v>1.9230000000000018</v>
      </c>
      <c r="E3752">
        <f t="shared" si="232"/>
        <v>8</v>
      </c>
      <c r="F3752">
        <f t="shared" si="235"/>
        <v>9</v>
      </c>
      <c r="G3752">
        <f t="shared" si="233"/>
        <v>2021</v>
      </c>
    </row>
    <row r="3753" spans="1:7" x14ac:dyDescent="0.25">
      <c r="A3753" s="1">
        <f>focus_dlsp!A3754</f>
        <v>44440</v>
      </c>
      <c r="B3753">
        <f>VLOOKUP($A3753, focus_dlsp!$A:$AQ, MATCH(YEAR(dlsp_1_y_a!A3753), focus_dlsp!$2:$2, 0), 0)</f>
        <v>61.15</v>
      </c>
      <c r="C3753">
        <f>VLOOKUP($A3753, focus_dlsp!$A:$AQ, MATCH(YEAR(A3753)+1, focus_dlsp!$2:$2, 0), 0)</f>
        <v>63.073</v>
      </c>
      <c r="D3753">
        <f t="shared" si="234"/>
        <v>1.9230000000000018</v>
      </c>
      <c r="E3753">
        <f t="shared" si="232"/>
        <v>9</v>
      </c>
      <c r="F3753">
        <f t="shared" si="235"/>
        <v>9</v>
      </c>
      <c r="G3753">
        <f t="shared" si="233"/>
        <v>2021</v>
      </c>
    </row>
    <row r="3754" spans="1:7" x14ac:dyDescent="0.25">
      <c r="A3754" s="1">
        <f>focus_dlsp!A3755</f>
        <v>44441</v>
      </c>
      <c r="B3754">
        <f>VLOOKUP($A3754, focus_dlsp!$A:$AQ, MATCH(YEAR(dlsp_1_y_a!A3754), focus_dlsp!$2:$2, 0), 0)</f>
        <v>61.15</v>
      </c>
      <c r="C3754">
        <f>VLOOKUP($A3754, focus_dlsp!$A:$AQ, MATCH(YEAR(A3754)+1, focus_dlsp!$2:$2, 0), 0)</f>
        <v>63.073</v>
      </c>
      <c r="D3754">
        <f t="shared" si="234"/>
        <v>1.9230000000000018</v>
      </c>
      <c r="E3754">
        <f t="shared" si="232"/>
        <v>9</v>
      </c>
      <c r="F3754">
        <f t="shared" si="235"/>
        <v>9</v>
      </c>
      <c r="G3754">
        <f t="shared" si="233"/>
        <v>2021</v>
      </c>
    </row>
    <row r="3755" spans="1:7" x14ac:dyDescent="0.25">
      <c r="A3755" s="1">
        <f>focus_dlsp!A3756</f>
        <v>44442</v>
      </c>
      <c r="B3755">
        <f>VLOOKUP($A3755, focus_dlsp!$A:$AQ, MATCH(YEAR(dlsp_1_y_a!A3755), focus_dlsp!$2:$2, 0), 0)</f>
        <v>61.15</v>
      </c>
      <c r="C3755">
        <f>VLOOKUP($A3755, focus_dlsp!$A:$AQ, MATCH(YEAR(A3755)+1, focus_dlsp!$2:$2, 0), 0)</f>
        <v>63.073</v>
      </c>
      <c r="D3755">
        <f t="shared" si="234"/>
        <v>1.9230000000000018</v>
      </c>
      <c r="E3755">
        <f t="shared" si="232"/>
        <v>9</v>
      </c>
      <c r="F3755">
        <f t="shared" si="235"/>
        <v>9</v>
      </c>
      <c r="G3755">
        <f t="shared" si="233"/>
        <v>2021</v>
      </c>
    </row>
    <row r="3756" spans="1:7" x14ac:dyDescent="0.25">
      <c r="A3756" s="1">
        <f>focus_dlsp!A3757</f>
        <v>44445</v>
      </c>
      <c r="B3756">
        <f>VLOOKUP($A3756, focus_dlsp!$A:$AQ, MATCH(YEAR(dlsp_1_y_a!A3756), focus_dlsp!$2:$2, 0), 0)</f>
        <v>61.15</v>
      </c>
      <c r="C3756">
        <f>VLOOKUP($A3756, focus_dlsp!$A:$AQ, MATCH(YEAR(A3756)+1, focus_dlsp!$2:$2, 0), 0)</f>
        <v>63.073</v>
      </c>
      <c r="D3756">
        <f t="shared" si="234"/>
        <v>1.9230000000000018</v>
      </c>
      <c r="E3756">
        <f t="shared" si="232"/>
        <v>9</v>
      </c>
      <c r="F3756">
        <f t="shared" si="235"/>
        <v>9</v>
      </c>
      <c r="G3756">
        <f t="shared" si="233"/>
        <v>2021</v>
      </c>
    </row>
    <row r="3757" spans="1:7" x14ac:dyDescent="0.25">
      <c r="A3757" s="1">
        <f>focus_dlsp!A3758</f>
        <v>44447</v>
      </c>
      <c r="B3757">
        <f>VLOOKUP($A3757, focus_dlsp!$A:$AQ, MATCH(YEAR(dlsp_1_y_a!A3757), focus_dlsp!$2:$2, 0), 0)</f>
        <v>61.15</v>
      </c>
      <c r="C3757">
        <f>VLOOKUP($A3757, focus_dlsp!$A:$AQ, MATCH(YEAR(A3757)+1, focus_dlsp!$2:$2, 0), 0)</f>
        <v>63.073</v>
      </c>
      <c r="D3757">
        <f t="shared" si="234"/>
        <v>1.9230000000000018</v>
      </c>
      <c r="E3757">
        <f t="shared" si="232"/>
        <v>9</v>
      </c>
      <c r="F3757">
        <f t="shared" si="235"/>
        <v>9</v>
      </c>
      <c r="G3757">
        <f t="shared" si="233"/>
        <v>2021</v>
      </c>
    </row>
    <row r="3758" spans="1:7" x14ac:dyDescent="0.25">
      <c r="A3758" s="1">
        <f>focus_dlsp!A3759</f>
        <v>44448</v>
      </c>
      <c r="B3758">
        <f>VLOOKUP($A3758, focus_dlsp!$A:$AQ, MATCH(YEAR(dlsp_1_y_a!A3758), focus_dlsp!$2:$2, 0), 0)</f>
        <v>61.2</v>
      </c>
      <c r="C3758">
        <f>VLOOKUP($A3758, focus_dlsp!$A:$AQ, MATCH(YEAR(A3758)+1, focus_dlsp!$2:$2, 0), 0)</f>
        <v>62.823</v>
      </c>
      <c r="D3758">
        <f t="shared" si="234"/>
        <v>1.6229999999999976</v>
      </c>
      <c r="E3758">
        <f t="shared" si="232"/>
        <v>9</v>
      </c>
      <c r="F3758">
        <f t="shared" si="235"/>
        <v>9</v>
      </c>
      <c r="G3758">
        <f t="shared" si="233"/>
        <v>2021</v>
      </c>
    </row>
    <row r="3759" spans="1:7" x14ac:dyDescent="0.25">
      <c r="A3759" s="1">
        <f>focus_dlsp!A3760</f>
        <v>44449</v>
      </c>
      <c r="B3759">
        <f>VLOOKUP($A3759, focus_dlsp!$A:$AQ, MATCH(YEAR(dlsp_1_y_a!A3759), focus_dlsp!$2:$2, 0), 0)</f>
        <v>61</v>
      </c>
      <c r="C3759">
        <f>VLOOKUP($A3759, focus_dlsp!$A:$AQ, MATCH(YEAR(A3759)+1, focus_dlsp!$2:$2, 0), 0)</f>
        <v>62.6</v>
      </c>
      <c r="D3759">
        <f t="shared" si="234"/>
        <v>1.6000000000000014</v>
      </c>
      <c r="E3759">
        <f t="shared" si="232"/>
        <v>9</v>
      </c>
      <c r="F3759">
        <f t="shared" si="235"/>
        <v>9</v>
      </c>
      <c r="G3759">
        <f t="shared" si="233"/>
        <v>2021</v>
      </c>
    </row>
    <row r="3760" spans="1:7" x14ac:dyDescent="0.25">
      <c r="A3760" s="1">
        <f>focus_dlsp!A3761</f>
        <v>44452</v>
      </c>
      <c r="B3760">
        <f>VLOOKUP($A3760, focus_dlsp!$A:$AQ, MATCH(YEAR(dlsp_1_y_a!A3760), focus_dlsp!$2:$2, 0), 0)</f>
        <v>61</v>
      </c>
      <c r="C3760">
        <f>VLOOKUP($A3760, focus_dlsp!$A:$AQ, MATCH(YEAR(A3760)+1, focus_dlsp!$2:$2, 0), 0)</f>
        <v>62.823</v>
      </c>
      <c r="D3760">
        <f t="shared" si="234"/>
        <v>1.8230000000000004</v>
      </c>
      <c r="E3760">
        <f t="shared" si="232"/>
        <v>9</v>
      </c>
      <c r="F3760">
        <f t="shared" si="235"/>
        <v>9</v>
      </c>
      <c r="G3760">
        <f t="shared" si="233"/>
        <v>2021</v>
      </c>
    </row>
    <row r="3761" spans="1:7" x14ac:dyDescent="0.25">
      <c r="A3761" s="1">
        <f>focus_dlsp!A3762</f>
        <v>44453</v>
      </c>
      <c r="B3761">
        <f>VLOOKUP($A3761, focus_dlsp!$A:$AQ, MATCH(YEAR(dlsp_1_y_a!A3761), focus_dlsp!$2:$2, 0), 0)</f>
        <v>61.05</v>
      </c>
      <c r="C3761">
        <f>VLOOKUP($A3761, focus_dlsp!$A:$AQ, MATCH(YEAR(A3761)+1, focus_dlsp!$2:$2, 0), 0)</f>
        <v>63.073</v>
      </c>
      <c r="D3761">
        <f t="shared" si="234"/>
        <v>2.0230000000000032</v>
      </c>
      <c r="E3761">
        <f t="shared" si="232"/>
        <v>9</v>
      </c>
      <c r="F3761">
        <f t="shared" si="235"/>
        <v>9</v>
      </c>
      <c r="G3761">
        <f t="shared" si="233"/>
        <v>2021</v>
      </c>
    </row>
    <row r="3762" spans="1:7" x14ac:dyDescent="0.25">
      <c r="A3762" s="1">
        <f>focus_dlsp!A3763</f>
        <v>44454</v>
      </c>
      <c r="B3762">
        <f>VLOOKUP($A3762, focus_dlsp!$A:$AQ, MATCH(YEAR(dlsp_1_y_a!A3762), focus_dlsp!$2:$2, 0), 0)</f>
        <v>61.05</v>
      </c>
      <c r="C3762">
        <f>VLOOKUP($A3762, focus_dlsp!$A:$AQ, MATCH(YEAR(A3762)+1, focus_dlsp!$2:$2, 0), 0)</f>
        <v>63.073</v>
      </c>
      <c r="D3762">
        <f t="shared" si="234"/>
        <v>2.0230000000000032</v>
      </c>
      <c r="E3762">
        <f t="shared" si="232"/>
        <v>9</v>
      </c>
      <c r="F3762">
        <f t="shared" si="235"/>
        <v>9</v>
      </c>
      <c r="G3762">
        <f t="shared" si="233"/>
        <v>2021</v>
      </c>
    </row>
    <row r="3763" spans="1:7" x14ac:dyDescent="0.25">
      <c r="A3763" s="1">
        <f>focus_dlsp!A3764</f>
        <v>44455</v>
      </c>
      <c r="B3763">
        <f>VLOOKUP($A3763, focus_dlsp!$A:$AQ, MATCH(YEAR(dlsp_1_y_a!A3763), focus_dlsp!$2:$2, 0), 0)</f>
        <v>61.05</v>
      </c>
      <c r="C3763">
        <f>VLOOKUP($A3763, focus_dlsp!$A:$AQ, MATCH(YEAR(A3763)+1, focus_dlsp!$2:$2, 0), 0)</f>
        <v>63.2</v>
      </c>
      <c r="D3763">
        <f t="shared" si="234"/>
        <v>2.1500000000000057</v>
      </c>
      <c r="E3763">
        <f t="shared" si="232"/>
        <v>9</v>
      </c>
      <c r="F3763">
        <f t="shared" si="235"/>
        <v>9</v>
      </c>
      <c r="G3763">
        <f t="shared" si="233"/>
        <v>2021</v>
      </c>
    </row>
    <row r="3764" spans="1:7" x14ac:dyDescent="0.25">
      <c r="A3764" s="1">
        <f>focus_dlsp!A3765</f>
        <v>44456</v>
      </c>
      <c r="B3764">
        <f>VLOOKUP($A3764, focus_dlsp!$A:$AQ, MATCH(YEAR(dlsp_1_y_a!A3764), focus_dlsp!$2:$2, 0), 0)</f>
        <v>61</v>
      </c>
      <c r="C3764">
        <f>VLOOKUP($A3764, focus_dlsp!$A:$AQ, MATCH(YEAR(A3764)+1, focus_dlsp!$2:$2, 0), 0)</f>
        <v>62.972999999999999</v>
      </c>
      <c r="D3764">
        <f t="shared" si="234"/>
        <v>1.972999999999999</v>
      </c>
      <c r="E3764">
        <f t="shared" si="232"/>
        <v>9</v>
      </c>
      <c r="F3764">
        <f t="shared" si="235"/>
        <v>9</v>
      </c>
      <c r="G3764">
        <f t="shared" si="233"/>
        <v>2021</v>
      </c>
    </row>
    <row r="3765" spans="1:7" x14ac:dyDescent="0.25">
      <c r="A3765" s="1">
        <f>focus_dlsp!A3766</f>
        <v>44459</v>
      </c>
      <c r="B3765">
        <f>VLOOKUP($A3765, focus_dlsp!$A:$AQ, MATCH(YEAR(dlsp_1_y_a!A3765), focus_dlsp!$2:$2, 0), 0)</f>
        <v>61.05</v>
      </c>
      <c r="C3765">
        <f>VLOOKUP($A3765, focus_dlsp!$A:$AQ, MATCH(YEAR(A3765)+1, focus_dlsp!$2:$2, 0), 0)</f>
        <v>62.945999999999998</v>
      </c>
      <c r="D3765">
        <f t="shared" si="234"/>
        <v>1.8960000000000008</v>
      </c>
      <c r="E3765">
        <f t="shared" si="232"/>
        <v>9</v>
      </c>
      <c r="F3765">
        <f t="shared" si="235"/>
        <v>9</v>
      </c>
      <c r="G3765">
        <f t="shared" si="233"/>
        <v>2021</v>
      </c>
    </row>
    <row r="3766" spans="1:7" x14ac:dyDescent="0.25">
      <c r="A3766" s="1">
        <f>focus_dlsp!A3767</f>
        <v>44460</v>
      </c>
      <c r="B3766">
        <f>VLOOKUP($A3766, focus_dlsp!$A:$AQ, MATCH(YEAR(dlsp_1_y_a!A3766), focus_dlsp!$2:$2, 0), 0)</f>
        <v>61.05</v>
      </c>
      <c r="C3766">
        <f>VLOOKUP($A3766, focus_dlsp!$A:$AQ, MATCH(YEAR(A3766)+1, focus_dlsp!$2:$2, 0), 0)</f>
        <v>62.945999999999998</v>
      </c>
      <c r="D3766">
        <f t="shared" si="234"/>
        <v>1.8960000000000008</v>
      </c>
      <c r="E3766">
        <f t="shared" si="232"/>
        <v>9</v>
      </c>
      <c r="F3766">
        <f t="shared" si="235"/>
        <v>9</v>
      </c>
      <c r="G3766">
        <f t="shared" si="233"/>
        <v>2021</v>
      </c>
    </row>
    <row r="3767" spans="1:7" x14ac:dyDescent="0.25">
      <c r="A3767" s="1">
        <f>focus_dlsp!A3768</f>
        <v>44461</v>
      </c>
      <c r="B3767">
        <f>VLOOKUP($A3767, focus_dlsp!$A:$AQ, MATCH(YEAR(dlsp_1_y_a!A3767), focus_dlsp!$2:$2, 0), 0)</f>
        <v>61.05</v>
      </c>
      <c r="C3767">
        <f>VLOOKUP($A3767, focus_dlsp!$A:$AQ, MATCH(YEAR(A3767)+1, focus_dlsp!$2:$2, 0), 0)</f>
        <v>62.945999999999998</v>
      </c>
      <c r="D3767">
        <f t="shared" si="234"/>
        <v>1.8960000000000008</v>
      </c>
      <c r="E3767">
        <f t="shared" si="232"/>
        <v>9</v>
      </c>
      <c r="F3767">
        <f t="shared" si="235"/>
        <v>9</v>
      </c>
      <c r="G3767">
        <f t="shared" si="233"/>
        <v>2021</v>
      </c>
    </row>
    <row r="3768" spans="1:7" x14ac:dyDescent="0.25">
      <c r="A3768" s="1">
        <f>focus_dlsp!A3769</f>
        <v>44462</v>
      </c>
      <c r="B3768">
        <f>VLOOKUP($A3768, focus_dlsp!$A:$AQ, MATCH(YEAR(dlsp_1_y_a!A3768), focus_dlsp!$2:$2, 0), 0)</f>
        <v>61.05</v>
      </c>
      <c r="C3768">
        <f>VLOOKUP($A3768, focus_dlsp!$A:$AQ, MATCH(YEAR(A3768)+1, focus_dlsp!$2:$2, 0), 0)</f>
        <v>62.945999999999998</v>
      </c>
      <c r="D3768">
        <f t="shared" si="234"/>
        <v>1.8960000000000008</v>
      </c>
      <c r="E3768">
        <f t="shared" si="232"/>
        <v>9</v>
      </c>
      <c r="F3768">
        <f t="shared" si="235"/>
        <v>9</v>
      </c>
      <c r="G3768">
        <f t="shared" si="233"/>
        <v>2021</v>
      </c>
    </row>
    <row r="3769" spans="1:7" x14ac:dyDescent="0.25">
      <c r="A3769" s="1">
        <f>focus_dlsp!A3770</f>
        <v>44463</v>
      </c>
      <c r="B3769">
        <f>VLOOKUP($A3769, focus_dlsp!$A:$AQ, MATCH(YEAR(dlsp_1_y_a!A3769), focus_dlsp!$2:$2, 0), 0)</f>
        <v>61</v>
      </c>
      <c r="C3769">
        <f>VLOOKUP($A3769, focus_dlsp!$A:$AQ, MATCH(YEAR(A3769)+1, focus_dlsp!$2:$2, 0), 0)</f>
        <v>62.972999999999999</v>
      </c>
      <c r="D3769">
        <f t="shared" si="234"/>
        <v>1.972999999999999</v>
      </c>
      <c r="E3769">
        <f t="shared" si="232"/>
        <v>9</v>
      </c>
      <c r="F3769">
        <f t="shared" si="235"/>
        <v>9</v>
      </c>
      <c r="G3769">
        <f t="shared" si="233"/>
        <v>2021</v>
      </c>
    </row>
    <row r="3770" spans="1:7" x14ac:dyDescent="0.25">
      <c r="A3770" s="1">
        <f>focus_dlsp!A3771</f>
        <v>44466</v>
      </c>
      <c r="B3770">
        <f>VLOOKUP($A3770, focus_dlsp!$A:$AQ, MATCH(YEAR(dlsp_1_y_a!A3770), focus_dlsp!$2:$2, 0), 0)</f>
        <v>60.95</v>
      </c>
      <c r="C3770">
        <f>VLOOKUP($A3770, focus_dlsp!$A:$AQ, MATCH(YEAR(A3770)+1, focus_dlsp!$2:$2, 0), 0)</f>
        <v>63</v>
      </c>
      <c r="D3770">
        <f t="shared" si="234"/>
        <v>2.0499999999999972</v>
      </c>
      <c r="E3770">
        <f t="shared" si="232"/>
        <v>9</v>
      </c>
      <c r="F3770">
        <f t="shared" si="235"/>
        <v>9</v>
      </c>
      <c r="G3770">
        <f t="shared" si="233"/>
        <v>2021</v>
      </c>
    </row>
    <row r="3771" spans="1:7" x14ac:dyDescent="0.25">
      <c r="A3771" s="1">
        <f>focus_dlsp!A3772</f>
        <v>44467</v>
      </c>
      <c r="B3771">
        <f>VLOOKUP($A3771, focus_dlsp!$A:$AQ, MATCH(YEAR(dlsp_1_y_a!A3771), focus_dlsp!$2:$2, 0), 0)</f>
        <v>60.95</v>
      </c>
      <c r="C3771">
        <f>VLOOKUP($A3771, focus_dlsp!$A:$AQ, MATCH(YEAR(A3771)+1, focus_dlsp!$2:$2, 0), 0)</f>
        <v>63</v>
      </c>
      <c r="D3771">
        <f t="shared" si="234"/>
        <v>2.0499999999999972</v>
      </c>
      <c r="E3771">
        <f t="shared" si="232"/>
        <v>9</v>
      </c>
      <c r="F3771">
        <f t="shared" si="235"/>
        <v>9</v>
      </c>
      <c r="G3771">
        <f t="shared" si="233"/>
        <v>2021</v>
      </c>
    </row>
    <row r="3772" spans="1:7" x14ac:dyDescent="0.25">
      <c r="A3772" s="1">
        <f>focus_dlsp!A3773</f>
        <v>44468</v>
      </c>
      <c r="B3772">
        <f>VLOOKUP($A3772, focus_dlsp!$A:$AQ, MATCH(YEAR(dlsp_1_y_a!A3772), focus_dlsp!$2:$2, 0), 0)</f>
        <v>60.95</v>
      </c>
      <c r="C3772">
        <f>VLOOKUP($A3772, focus_dlsp!$A:$AQ, MATCH(YEAR(A3772)+1, focus_dlsp!$2:$2, 0), 0)</f>
        <v>63</v>
      </c>
      <c r="D3772">
        <f t="shared" si="234"/>
        <v>2.0499999999999972</v>
      </c>
      <c r="E3772">
        <f t="shared" si="232"/>
        <v>9</v>
      </c>
      <c r="F3772">
        <f t="shared" si="235"/>
        <v>9</v>
      </c>
      <c r="G3772">
        <f t="shared" si="233"/>
        <v>2021</v>
      </c>
    </row>
    <row r="3773" spans="1:7" x14ac:dyDescent="0.25">
      <c r="A3773" s="1">
        <f>focus_dlsp!A3774</f>
        <v>44469</v>
      </c>
      <c r="B3773">
        <f>VLOOKUP($A3773, focus_dlsp!$A:$AQ, MATCH(YEAR(dlsp_1_y_a!A3773), focus_dlsp!$2:$2, 0), 0)</f>
        <v>60.9</v>
      </c>
      <c r="C3773">
        <f>VLOOKUP($A3773, focus_dlsp!$A:$AQ, MATCH(YEAR(A3773)+1, focus_dlsp!$2:$2, 0), 0)</f>
        <v>62.972999999999999</v>
      </c>
      <c r="D3773">
        <f t="shared" si="234"/>
        <v>2.0730000000000004</v>
      </c>
      <c r="E3773">
        <f t="shared" si="232"/>
        <v>9</v>
      </c>
      <c r="F3773">
        <f t="shared" si="235"/>
        <v>9</v>
      </c>
      <c r="G3773">
        <f t="shared" si="233"/>
        <v>2021</v>
      </c>
    </row>
    <row r="3774" spans="1:7" x14ac:dyDescent="0.25">
      <c r="A3774" s="1">
        <f>focus_dlsp!A3775</f>
        <v>44470</v>
      </c>
      <c r="B3774">
        <f>VLOOKUP($A3774, focus_dlsp!$A:$AQ, MATCH(YEAR(dlsp_1_y_a!A3774), focus_dlsp!$2:$2, 0), 0)</f>
        <v>60.95</v>
      </c>
      <c r="C3774">
        <f>VLOOKUP($A3774, focus_dlsp!$A:$AQ, MATCH(YEAR(A3774)+1, focus_dlsp!$2:$2, 0), 0)</f>
        <v>62.945999999999998</v>
      </c>
      <c r="D3774">
        <f t="shared" si="234"/>
        <v>1.9959999999999951</v>
      </c>
      <c r="E3774">
        <f t="shared" si="232"/>
        <v>10</v>
      </c>
      <c r="F3774">
        <f t="shared" si="235"/>
        <v>12</v>
      </c>
      <c r="G3774">
        <f t="shared" si="233"/>
        <v>2021</v>
      </c>
    </row>
    <row r="3775" spans="1:7" x14ac:dyDescent="0.25">
      <c r="A3775" s="1">
        <f>focus_dlsp!A3776</f>
        <v>44473</v>
      </c>
      <c r="B3775">
        <f>VLOOKUP($A3775, focus_dlsp!$A:$AQ, MATCH(YEAR(dlsp_1_y_a!A3775), focus_dlsp!$2:$2, 0), 0)</f>
        <v>60.9</v>
      </c>
      <c r="C3775">
        <f>VLOOKUP($A3775, focus_dlsp!$A:$AQ, MATCH(YEAR(A3775)+1, focus_dlsp!$2:$2, 0), 0)</f>
        <v>62.8</v>
      </c>
      <c r="D3775">
        <f t="shared" si="234"/>
        <v>1.8999999999999986</v>
      </c>
      <c r="E3775">
        <f t="shared" si="232"/>
        <v>10</v>
      </c>
      <c r="F3775">
        <f t="shared" si="235"/>
        <v>12</v>
      </c>
      <c r="G3775">
        <f t="shared" si="233"/>
        <v>2021</v>
      </c>
    </row>
    <row r="3776" spans="1:7" x14ac:dyDescent="0.25">
      <c r="A3776" s="1">
        <f>focus_dlsp!A3777</f>
        <v>44474</v>
      </c>
      <c r="B3776">
        <f>VLOOKUP($A3776, focus_dlsp!$A:$AQ, MATCH(YEAR(dlsp_1_y_a!A3776), focus_dlsp!$2:$2, 0), 0)</f>
        <v>60.9</v>
      </c>
      <c r="C3776">
        <f>VLOOKUP($A3776, focus_dlsp!$A:$AQ, MATCH(YEAR(A3776)+1, focus_dlsp!$2:$2, 0), 0)</f>
        <v>62.8</v>
      </c>
      <c r="D3776">
        <f t="shared" si="234"/>
        <v>1.8999999999999986</v>
      </c>
      <c r="E3776">
        <f t="shared" si="232"/>
        <v>10</v>
      </c>
      <c r="F3776">
        <f t="shared" si="235"/>
        <v>12</v>
      </c>
      <c r="G3776">
        <f t="shared" si="233"/>
        <v>2021</v>
      </c>
    </row>
    <row r="3777" spans="1:7" x14ac:dyDescent="0.25">
      <c r="A3777" s="1">
        <f>focus_dlsp!A3778</f>
        <v>44475</v>
      </c>
      <c r="B3777">
        <f>VLOOKUP($A3777, focus_dlsp!$A:$AQ, MATCH(YEAR(dlsp_1_y_a!A3777), focus_dlsp!$2:$2, 0), 0)</f>
        <v>60.9</v>
      </c>
      <c r="C3777">
        <f>VLOOKUP($A3777, focus_dlsp!$A:$AQ, MATCH(YEAR(A3777)+1, focus_dlsp!$2:$2, 0), 0)</f>
        <v>62.8</v>
      </c>
      <c r="D3777">
        <f t="shared" si="234"/>
        <v>1.8999999999999986</v>
      </c>
      <c r="E3777">
        <f t="shared" si="232"/>
        <v>10</v>
      </c>
      <c r="F3777">
        <f t="shared" si="235"/>
        <v>12</v>
      </c>
      <c r="G3777">
        <f t="shared" si="233"/>
        <v>2021</v>
      </c>
    </row>
    <row r="3778" spans="1:7" x14ac:dyDescent="0.25">
      <c r="A3778" s="1">
        <f>focus_dlsp!A3779</f>
        <v>44476</v>
      </c>
      <c r="B3778">
        <f>VLOOKUP($A3778, focus_dlsp!$A:$AQ, MATCH(YEAR(dlsp_1_y_a!A3778), focus_dlsp!$2:$2, 0), 0)</f>
        <v>60.9</v>
      </c>
      <c r="C3778">
        <f>VLOOKUP($A3778, focus_dlsp!$A:$AQ, MATCH(YEAR(A3778)+1, focus_dlsp!$2:$2, 0), 0)</f>
        <v>62.8</v>
      </c>
      <c r="D3778">
        <f t="shared" si="234"/>
        <v>1.8999999999999986</v>
      </c>
      <c r="E3778">
        <f t="shared" ref="E3778:E3841" si="236">MONTH(A3778)</f>
        <v>10</v>
      </c>
      <c r="F3778">
        <f t="shared" si="235"/>
        <v>12</v>
      </c>
      <c r="G3778">
        <f t="shared" ref="G3778:G3841" si="237">YEAR(A3778)</f>
        <v>2021</v>
      </c>
    </row>
    <row r="3779" spans="1:7" x14ac:dyDescent="0.25">
      <c r="A3779" s="1">
        <f>focus_dlsp!A3780</f>
        <v>44477</v>
      </c>
      <c r="B3779">
        <f>VLOOKUP($A3779, focus_dlsp!$A:$AQ, MATCH(YEAR(dlsp_1_y_a!A3779), focus_dlsp!$2:$2, 0), 0)</f>
        <v>60.9</v>
      </c>
      <c r="C3779">
        <f>VLOOKUP($A3779, focus_dlsp!$A:$AQ, MATCH(YEAR(A3779)+1, focus_dlsp!$2:$2, 0), 0)</f>
        <v>62.8</v>
      </c>
      <c r="D3779">
        <f t="shared" ref="D3779:D3842" si="238">C3779-B3779</f>
        <v>1.8999999999999986</v>
      </c>
      <c r="E3779">
        <f t="shared" si="236"/>
        <v>10</v>
      </c>
      <c r="F3779">
        <f t="shared" ref="F3779:F3842" si="239">IF(E3779&lt;4,3,IF(E3779&lt;7,6,IF(E3779&lt;10,9,12)))</f>
        <v>12</v>
      </c>
      <c r="G3779">
        <f t="shared" si="237"/>
        <v>2021</v>
      </c>
    </row>
    <row r="3780" spans="1:7" x14ac:dyDescent="0.25">
      <c r="A3780" s="1">
        <f>focus_dlsp!A3781</f>
        <v>44480</v>
      </c>
      <c r="B3780">
        <f>VLOOKUP($A3780, focus_dlsp!$A:$AQ, MATCH(YEAR(dlsp_1_y_a!A3780), focus_dlsp!$2:$2, 0), 0)</f>
        <v>60.95</v>
      </c>
      <c r="C3780">
        <f>VLOOKUP($A3780, focus_dlsp!$A:$AQ, MATCH(YEAR(A3780)+1, focus_dlsp!$2:$2, 0), 0)</f>
        <v>62.8</v>
      </c>
      <c r="D3780">
        <f t="shared" si="238"/>
        <v>1.8499999999999943</v>
      </c>
      <c r="E3780">
        <f t="shared" si="236"/>
        <v>10</v>
      </c>
      <c r="F3780">
        <f t="shared" si="239"/>
        <v>12</v>
      </c>
      <c r="G3780">
        <f t="shared" si="237"/>
        <v>2021</v>
      </c>
    </row>
    <row r="3781" spans="1:7" x14ac:dyDescent="0.25">
      <c r="A3781" s="1">
        <f>focus_dlsp!A3782</f>
        <v>44482</v>
      </c>
      <c r="B3781">
        <f>VLOOKUP($A3781, focus_dlsp!$A:$AQ, MATCH(YEAR(dlsp_1_y_a!A3781), focus_dlsp!$2:$2, 0), 0)</f>
        <v>60.85</v>
      </c>
      <c r="C3781">
        <f>VLOOKUP($A3781, focus_dlsp!$A:$AQ, MATCH(YEAR(A3781)+1, focus_dlsp!$2:$2, 0), 0)</f>
        <v>62.55</v>
      </c>
      <c r="D3781">
        <f t="shared" si="238"/>
        <v>1.6999999999999957</v>
      </c>
      <c r="E3781">
        <f t="shared" si="236"/>
        <v>10</v>
      </c>
      <c r="F3781">
        <f t="shared" si="239"/>
        <v>12</v>
      </c>
      <c r="G3781">
        <f t="shared" si="237"/>
        <v>2021</v>
      </c>
    </row>
    <row r="3782" spans="1:7" x14ac:dyDescent="0.25">
      <c r="A3782" s="1">
        <f>focus_dlsp!A3783</f>
        <v>44483</v>
      </c>
      <c r="B3782">
        <f>VLOOKUP($A3782, focus_dlsp!$A:$AQ, MATCH(YEAR(dlsp_1_y_a!A3782), focus_dlsp!$2:$2, 0), 0)</f>
        <v>60.8</v>
      </c>
      <c r="C3782">
        <f>VLOOKUP($A3782, focus_dlsp!$A:$AQ, MATCH(YEAR(A3782)+1, focus_dlsp!$2:$2, 0), 0)</f>
        <v>62.6</v>
      </c>
      <c r="D3782">
        <f t="shared" si="238"/>
        <v>1.8000000000000043</v>
      </c>
      <c r="E3782">
        <f t="shared" si="236"/>
        <v>10</v>
      </c>
      <c r="F3782">
        <f t="shared" si="239"/>
        <v>12</v>
      </c>
      <c r="G3782">
        <f t="shared" si="237"/>
        <v>2021</v>
      </c>
    </row>
    <row r="3783" spans="1:7" x14ac:dyDescent="0.25">
      <c r="A3783" s="1">
        <f>focus_dlsp!A3784</f>
        <v>44484</v>
      </c>
      <c r="B3783">
        <f>VLOOKUP($A3783, focus_dlsp!$A:$AQ, MATCH(YEAR(dlsp_1_y_a!A3783), focus_dlsp!$2:$2, 0), 0)</f>
        <v>60.6</v>
      </c>
      <c r="C3783">
        <f>VLOOKUP($A3783, focus_dlsp!$A:$AQ, MATCH(YEAR(A3783)+1, focus_dlsp!$2:$2, 0), 0)</f>
        <v>63</v>
      </c>
      <c r="D3783">
        <f t="shared" si="238"/>
        <v>2.3999999999999986</v>
      </c>
      <c r="E3783">
        <f t="shared" si="236"/>
        <v>10</v>
      </c>
      <c r="F3783">
        <f t="shared" si="239"/>
        <v>12</v>
      </c>
      <c r="G3783">
        <f t="shared" si="237"/>
        <v>2021</v>
      </c>
    </row>
    <row r="3784" spans="1:7" x14ac:dyDescent="0.25">
      <c r="A3784" s="1">
        <f>focus_dlsp!A3785</f>
        <v>44487</v>
      </c>
      <c r="B3784">
        <f>VLOOKUP($A3784, focus_dlsp!$A:$AQ, MATCH(YEAR(dlsp_1_y_a!A3784), focus_dlsp!$2:$2, 0), 0)</f>
        <v>60.6</v>
      </c>
      <c r="C3784">
        <f>VLOOKUP($A3784, focus_dlsp!$A:$AQ, MATCH(YEAR(A3784)+1, focus_dlsp!$2:$2, 0), 0)</f>
        <v>63</v>
      </c>
      <c r="D3784">
        <f t="shared" si="238"/>
        <v>2.3999999999999986</v>
      </c>
      <c r="E3784">
        <f t="shared" si="236"/>
        <v>10</v>
      </c>
      <c r="F3784">
        <f t="shared" si="239"/>
        <v>12</v>
      </c>
      <c r="G3784">
        <f t="shared" si="237"/>
        <v>2021</v>
      </c>
    </row>
    <row r="3785" spans="1:7" x14ac:dyDescent="0.25">
      <c r="A3785" s="1">
        <f>focus_dlsp!A3786</f>
        <v>44488</v>
      </c>
      <c r="B3785">
        <f>VLOOKUP($A3785, focus_dlsp!$A:$AQ, MATCH(YEAR(dlsp_1_y_a!A3785), focus_dlsp!$2:$2, 0), 0)</f>
        <v>60.6</v>
      </c>
      <c r="C3785">
        <f>VLOOKUP($A3785, focus_dlsp!$A:$AQ, MATCH(YEAR(A3785)+1, focus_dlsp!$2:$2, 0), 0)</f>
        <v>63</v>
      </c>
      <c r="D3785">
        <f t="shared" si="238"/>
        <v>2.3999999999999986</v>
      </c>
      <c r="E3785">
        <f t="shared" si="236"/>
        <v>10</v>
      </c>
      <c r="F3785">
        <f t="shared" si="239"/>
        <v>12</v>
      </c>
      <c r="G3785">
        <f t="shared" si="237"/>
        <v>2021</v>
      </c>
    </row>
    <row r="3786" spans="1:7" x14ac:dyDescent="0.25">
      <c r="A3786" s="1">
        <f>focus_dlsp!A3787</f>
        <v>44489</v>
      </c>
      <c r="B3786">
        <f>VLOOKUP($A3786, focus_dlsp!$A:$AQ, MATCH(YEAR(dlsp_1_y_a!A3786), focus_dlsp!$2:$2, 0), 0)</f>
        <v>60.6</v>
      </c>
      <c r="C3786">
        <f>VLOOKUP($A3786, focus_dlsp!$A:$AQ, MATCH(YEAR(A3786)+1, focus_dlsp!$2:$2, 0), 0)</f>
        <v>63</v>
      </c>
      <c r="D3786">
        <f t="shared" si="238"/>
        <v>2.3999999999999986</v>
      </c>
      <c r="E3786">
        <f t="shared" si="236"/>
        <v>10</v>
      </c>
      <c r="F3786">
        <f t="shared" si="239"/>
        <v>12</v>
      </c>
      <c r="G3786">
        <f t="shared" si="237"/>
        <v>2021</v>
      </c>
    </row>
    <row r="3787" spans="1:7" x14ac:dyDescent="0.25">
      <c r="A3787" s="1">
        <f>focus_dlsp!A3788</f>
        <v>44490</v>
      </c>
      <c r="B3787">
        <f>VLOOKUP($A3787, focus_dlsp!$A:$AQ, MATCH(YEAR(dlsp_1_y_a!A3787), focus_dlsp!$2:$2, 0), 0)</f>
        <v>60.6</v>
      </c>
      <c r="C3787">
        <f>VLOOKUP($A3787, focus_dlsp!$A:$AQ, MATCH(YEAR(A3787)+1, focus_dlsp!$2:$2, 0), 0)</f>
        <v>63</v>
      </c>
      <c r="D3787">
        <f t="shared" si="238"/>
        <v>2.3999999999999986</v>
      </c>
      <c r="E3787">
        <f t="shared" si="236"/>
        <v>10</v>
      </c>
      <c r="F3787">
        <f t="shared" si="239"/>
        <v>12</v>
      </c>
      <c r="G3787">
        <f t="shared" si="237"/>
        <v>2021</v>
      </c>
    </row>
    <row r="3788" spans="1:7" x14ac:dyDescent="0.25">
      <c r="A3788" s="1">
        <f>focus_dlsp!A3789</f>
        <v>44491</v>
      </c>
      <c r="B3788">
        <f>VLOOKUP($A3788, focus_dlsp!$A:$AQ, MATCH(YEAR(dlsp_1_y_a!A3788), focus_dlsp!$2:$2, 0), 0)</f>
        <v>60.45</v>
      </c>
      <c r="C3788">
        <f>VLOOKUP($A3788, focus_dlsp!$A:$AQ, MATCH(YEAR(A3788)+1, focus_dlsp!$2:$2, 0), 0)</f>
        <v>62.9</v>
      </c>
      <c r="D3788">
        <f t="shared" si="238"/>
        <v>2.4499999999999957</v>
      </c>
      <c r="E3788">
        <f t="shared" si="236"/>
        <v>10</v>
      </c>
      <c r="F3788">
        <f t="shared" si="239"/>
        <v>12</v>
      </c>
      <c r="G3788">
        <f t="shared" si="237"/>
        <v>2021</v>
      </c>
    </row>
    <row r="3789" spans="1:7" x14ac:dyDescent="0.25">
      <c r="A3789" s="1">
        <f>focus_dlsp!A3790</f>
        <v>44494</v>
      </c>
      <c r="B3789">
        <f>VLOOKUP($A3789, focus_dlsp!$A:$AQ, MATCH(YEAR(dlsp_1_y_a!A3789), focus_dlsp!$2:$2, 0), 0)</f>
        <v>60.45</v>
      </c>
      <c r="C3789">
        <f>VLOOKUP($A3789, focus_dlsp!$A:$AQ, MATCH(YEAR(A3789)+1, focus_dlsp!$2:$2, 0), 0)</f>
        <v>63</v>
      </c>
      <c r="D3789">
        <f t="shared" si="238"/>
        <v>2.5499999999999972</v>
      </c>
      <c r="E3789">
        <f t="shared" si="236"/>
        <v>10</v>
      </c>
      <c r="F3789">
        <f t="shared" si="239"/>
        <v>12</v>
      </c>
      <c r="G3789">
        <f t="shared" si="237"/>
        <v>2021</v>
      </c>
    </row>
    <row r="3790" spans="1:7" x14ac:dyDescent="0.25">
      <c r="A3790" s="1">
        <f>focus_dlsp!A3791</f>
        <v>44495</v>
      </c>
      <c r="B3790">
        <f>VLOOKUP($A3790, focus_dlsp!$A:$AQ, MATCH(YEAR(dlsp_1_y_a!A3790), focus_dlsp!$2:$2, 0), 0)</f>
        <v>60.45</v>
      </c>
      <c r="C3790">
        <f>VLOOKUP($A3790, focus_dlsp!$A:$AQ, MATCH(YEAR(A3790)+1, focus_dlsp!$2:$2, 0), 0)</f>
        <v>63</v>
      </c>
      <c r="D3790">
        <f t="shared" si="238"/>
        <v>2.5499999999999972</v>
      </c>
      <c r="E3790">
        <f t="shared" si="236"/>
        <v>10</v>
      </c>
      <c r="F3790">
        <f t="shared" si="239"/>
        <v>12</v>
      </c>
      <c r="G3790">
        <f t="shared" si="237"/>
        <v>2021</v>
      </c>
    </row>
    <row r="3791" spans="1:7" x14ac:dyDescent="0.25">
      <c r="A3791" s="1">
        <f>focus_dlsp!A3792</f>
        <v>44496</v>
      </c>
      <c r="B3791">
        <f>VLOOKUP($A3791, focus_dlsp!$A:$AQ, MATCH(YEAR(dlsp_1_y_a!A3791), focus_dlsp!$2:$2, 0), 0)</f>
        <v>60.6</v>
      </c>
      <c r="C3791">
        <f>VLOOKUP($A3791, focus_dlsp!$A:$AQ, MATCH(YEAR(A3791)+1, focus_dlsp!$2:$2, 0), 0)</f>
        <v>63.058399999999999</v>
      </c>
      <c r="D3791">
        <f t="shared" si="238"/>
        <v>2.4583999999999975</v>
      </c>
      <c r="E3791">
        <f t="shared" si="236"/>
        <v>10</v>
      </c>
      <c r="F3791">
        <f t="shared" si="239"/>
        <v>12</v>
      </c>
      <c r="G3791">
        <f t="shared" si="237"/>
        <v>2021</v>
      </c>
    </row>
    <row r="3792" spans="1:7" x14ac:dyDescent="0.25">
      <c r="A3792" s="1">
        <f>focus_dlsp!A3793</f>
        <v>44497</v>
      </c>
      <c r="B3792">
        <f>VLOOKUP($A3792, focus_dlsp!$A:$AQ, MATCH(YEAR(dlsp_1_y_a!A3792), focus_dlsp!$2:$2, 0), 0)</f>
        <v>60.6</v>
      </c>
      <c r="C3792">
        <f>VLOOKUP($A3792, focus_dlsp!$A:$AQ, MATCH(YEAR(A3792)+1, focus_dlsp!$2:$2, 0), 0)</f>
        <v>63.058399999999999</v>
      </c>
      <c r="D3792">
        <f t="shared" si="238"/>
        <v>2.4583999999999975</v>
      </c>
      <c r="E3792">
        <f t="shared" si="236"/>
        <v>10</v>
      </c>
      <c r="F3792">
        <f t="shared" si="239"/>
        <v>12</v>
      </c>
      <c r="G3792">
        <f t="shared" si="237"/>
        <v>2021</v>
      </c>
    </row>
    <row r="3793" spans="1:7" x14ac:dyDescent="0.25">
      <c r="A3793" s="1">
        <f>focus_dlsp!A3794</f>
        <v>44498</v>
      </c>
      <c r="B3793">
        <f>VLOOKUP($A3793, focus_dlsp!$A:$AQ, MATCH(YEAR(dlsp_1_y_a!A3793), focus_dlsp!$2:$2, 0), 0)</f>
        <v>60.3</v>
      </c>
      <c r="C3793">
        <f>VLOOKUP($A3793, focus_dlsp!$A:$AQ, MATCH(YEAR(A3793)+1, focus_dlsp!$2:$2, 0), 0)</f>
        <v>63</v>
      </c>
      <c r="D3793">
        <f t="shared" si="238"/>
        <v>2.7000000000000028</v>
      </c>
      <c r="E3793">
        <f t="shared" si="236"/>
        <v>10</v>
      </c>
      <c r="F3793">
        <f t="shared" si="239"/>
        <v>12</v>
      </c>
      <c r="G3793">
        <f t="shared" si="237"/>
        <v>2021</v>
      </c>
    </row>
    <row r="3794" spans="1:7" x14ac:dyDescent="0.25">
      <c r="A3794" s="1">
        <f>focus_dlsp!A3795</f>
        <v>44501</v>
      </c>
      <c r="B3794">
        <f>VLOOKUP($A3794, focus_dlsp!$A:$AQ, MATCH(YEAR(dlsp_1_y_a!A3794), focus_dlsp!$2:$2, 0), 0)</f>
        <v>60.3</v>
      </c>
      <c r="C3794">
        <f>VLOOKUP($A3794, focus_dlsp!$A:$AQ, MATCH(YEAR(A3794)+1, focus_dlsp!$2:$2, 0), 0)</f>
        <v>62.95</v>
      </c>
      <c r="D3794">
        <f t="shared" si="238"/>
        <v>2.6500000000000057</v>
      </c>
      <c r="E3794">
        <f t="shared" si="236"/>
        <v>11</v>
      </c>
      <c r="F3794">
        <f t="shared" si="239"/>
        <v>12</v>
      </c>
      <c r="G3794">
        <f t="shared" si="237"/>
        <v>2021</v>
      </c>
    </row>
    <row r="3795" spans="1:7" x14ac:dyDescent="0.25">
      <c r="A3795" s="1">
        <f>focus_dlsp!A3796</f>
        <v>44503</v>
      </c>
      <c r="B3795">
        <f>VLOOKUP($A3795, focus_dlsp!$A:$AQ, MATCH(YEAR(dlsp_1_y_a!A3795), focus_dlsp!$2:$2, 0), 0)</f>
        <v>60.3</v>
      </c>
      <c r="C3795">
        <f>VLOOKUP($A3795, focus_dlsp!$A:$AQ, MATCH(YEAR(A3795)+1, focus_dlsp!$2:$2, 0), 0)</f>
        <v>62.85</v>
      </c>
      <c r="D3795">
        <f t="shared" si="238"/>
        <v>2.5500000000000043</v>
      </c>
      <c r="E3795">
        <f t="shared" si="236"/>
        <v>11</v>
      </c>
      <c r="F3795">
        <f t="shared" si="239"/>
        <v>12</v>
      </c>
      <c r="G3795">
        <f t="shared" si="237"/>
        <v>2021</v>
      </c>
    </row>
    <row r="3796" spans="1:7" x14ac:dyDescent="0.25">
      <c r="A3796" s="1">
        <f>focus_dlsp!A3797</f>
        <v>44504</v>
      </c>
      <c r="B3796">
        <f>VLOOKUP($A3796, focus_dlsp!$A:$AQ, MATCH(YEAR(dlsp_1_y_a!A3796), focus_dlsp!$2:$2, 0), 0)</f>
        <v>60.3</v>
      </c>
      <c r="C3796">
        <f>VLOOKUP($A3796, focus_dlsp!$A:$AQ, MATCH(YEAR(A3796)+1, focus_dlsp!$2:$2, 0), 0)</f>
        <v>62.85</v>
      </c>
      <c r="D3796">
        <f t="shared" si="238"/>
        <v>2.5500000000000043</v>
      </c>
      <c r="E3796">
        <f t="shared" si="236"/>
        <v>11</v>
      </c>
      <c r="F3796">
        <f t="shared" si="239"/>
        <v>12</v>
      </c>
      <c r="G3796">
        <f t="shared" si="237"/>
        <v>2021</v>
      </c>
    </row>
    <row r="3797" spans="1:7" x14ac:dyDescent="0.25">
      <c r="A3797" s="1">
        <f>focus_dlsp!A3798</f>
        <v>44505</v>
      </c>
      <c r="B3797">
        <f>VLOOKUP($A3797, focus_dlsp!$A:$AQ, MATCH(YEAR(dlsp_1_y_a!A3797), focus_dlsp!$2:$2, 0), 0)</f>
        <v>60.15</v>
      </c>
      <c r="C3797">
        <f>VLOOKUP($A3797, focus_dlsp!$A:$AQ, MATCH(YEAR(A3797)+1, focus_dlsp!$2:$2, 0), 0)</f>
        <v>62.9</v>
      </c>
      <c r="D3797">
        <f t="shared" si="238"/>
        <v>2.75</v>
      </c>
      <c r="E3797">
        <f t="shared" si="236"/>
        <v>11</v>
      </c>
      <c r="F3797">
        <f t="shared" si="239"/>
        <v>12</v>
      </c>
      <c r="G3797">
        <f t="shared" si="237"/>
        <v>2021</v>
      </c>
    </row>
    <row r="3798" spans="1:7" x14ac:dyDescent="0.25">
      <c r="A3798" s="1">
        <f>focus_dlsp!A3799</f>
        <v>44508</v>
      </c>
      <c r="B3798">
        <f>VLOOKUP($A3798, focus_dlsp!$A:$AQ, MATCH(YEAR(dlsp_1_y_a!A3798), focus_dlsp!$2:$2, 0), 0)</f>
        <v>60.15</v>
      </c>
      <c r="C3798">
        <f>VLOOKUP($A3798, focus_dlsp!$A:$AQ, MATCH(YEAR(A3798)+1, focus_dlsp!$2:$2, 0), 0)</f>
        <v>62.981200000000001</v>
      </c>
      <c r="D3798">
        <f t="shared" si="238"/>
        <v>2.8312000000000026</v>
      </c>
      <c r="E3798">
        <f t="shared" si="236"/>
        <v>11</v>
      </c>
      <c r="F3798">
        <f t="shared" si="239"/>
        <v>12</v>
      </c>
      <c r="G3798">
        <f t="shared" si="237"/>
        <v>2021</v>
      </c>
    </row>
    <row r="3799" spans="1:7" x14ac:dyDescent="0.25">
      <c r="A3799" s="1">
        <f>focus_dlsp!A3800</f>
        <v>44509</v>
      </c>
      <c r="B3799">
        <f>VLOOKUP($A3799, focus_dlsp!$A:$AQ, MATCH(YEAR(dlsp_1_y_a!A3799), focus_dlsp!$2:$2, 0), 0)</f>
        <v>60</v>
      </c>
      <c r="C3799">
        <f>VLOOKUP($A3799, focus_dlsp!$A:$AQ, MATCH(YEAR(A3799)+1, focus_dlsp!$2:$2, 0), 0)</f>
        <v>62.990600000000001</v>
      </c>
      <c r="D3799">
        <f t="shared" si="238"/>
        <v>2.9906000000000006</v>
      </c>
      <c r="E3799">
        <f t="shared" si="236"/>
        <v>11</v>
      </c>
      <c r="F3799">
        <f t="shared" si="239"/>
        <v>12</v>
      </c>
      <c r="G3799">
        <f t="shared" si="237"/>
        <v>2021</v>
      </c>
    </row>
    <row r="3800" spans="1:7" x14ac:dyDescent="0.25">
      <c r="A3800" s="1">
        <f>focus_dlsp!A3801</f>
        <v>44510</v>
      </c>
      <c r="B3800">
        <f>VLOOKUP($A3800, focus_dlsp!$A:$AQ, MATCH(YEAR(dlsp_1_y_a!A3800), focus_dlsp!$2:$2, 0), 0)</f>
        <v>60</v>
      </c>
      <c r="C3800">
        <f>VLOOKUP($A3800, focus_dlsp!$A:$AQ, MATCH(YEAR(A3800)+1, focus_dlsp!$2:$2, 0), 0)</f>
        <v>62.990600000000001</v>
      </c>
      <c r="D3800">
        <f t="shared" si="238"/>
        <v>2.9906000000000006</v>
      </c>
      <c r="E3800">
        <f t="shared" si="236"/>
        <v>11</v>
      </c>
      <c r="F3800">
        <f t="shared" si="239"/>
        <v>12</v>
      </c>
      <c r="G3800">
        <f t="shared" si="237"/>
        <v>2021</v>
      </c>
    </row>
    <row r="3801" spans="1:7" x14ac:dyDescent="0.25">
      <c r="A3801" s="1">
        <f>focus_dlsp!A3802</f>
        <v>44511</v>
      </c>
      <c r="B3801">
        <f>VLOOKUP($A3801, focus_dlsp!$A:$AQ, MATCH(YEAR(dlsp_1_y_a!A3801), focus_dlsp!$2:$2, 0), 0)</f>
        <v>60</v>
      </c>
      <c r="C3801">
        <f>VLOOKUP($A3801, focus_dlsp!$A:$AQ, MATCH(YEAR(A3801)+1, focus_dlsp!$2:$2, 0), 0)</f>
        <v>62.990600000000001</v>
      </c>
      <c r="D3801">
        <f t="shared" si="238"/>
        <v>2.9906000000000006</v>
      </c>
      <c r="E3801">
        <f t="shared" si="236"/>
        <v>11</v>
      </c>
      <c r="F3801">
        <f t="shared" si="239"/>
        <v>12</v>
      </c>
      <c r="G3801">
        <f t="shared" si="237"/>
        <v>2021</v>
      </c>
    </row>
    <row r="3802" spans="1:7" x14ac:dyDescent="0.25">
      <c r="A3802" s="1">
        <f>focus_dlsp!A3803</f>
        <v>44512</v>
      </c>
      <c r="B3802">
        <f>VLOOKUP($A3802, focus_dlsp!$A:$AQ, MATCH(YEAR(dlsp_1_y_a!A3802), focus_dlsp!$2:$2, 0), 0)</f>
        <v>60</v>
      </c>
      <c r="C3802">
        <f>VLOOKUP($A3802, focus_dlsp!$A:$AQ, MATCH(YEAR(A3802)+1, focus_dlsp!$2:$2, 0), 0)</f>
        <v>62.990600000000001</v>
      </c>
      <c r="D3802">
        <f t="shared" si="238"/>
        <v>2.9906000000000006</v>
      </c>
      <c r="E3802">
        <f t="shared" si="236"/>
        <v>11</v>
      </c>
      <c r="F3802">
        <f t="shared" si="239"/>
        <v>12</v>
      </c>
      <c r="G3802">
        <f t="shared" si="237"/>
        <v>2021</v>
      </c>
    </row>
    <row r="3803" spans="1:7" x14ac:dyDescent="0.25">
      <c r="A3803" s="1">
        <f>focus_dlsp!A3804</f>
        <v>44516</v>
      </c>
      <c r="B3803">
        <f>VLOOKUP($A3803, focus_dlsp!$A:$AQ, MATCH(YEAR(dlsp_1_y_a!A3803), focus_dlsp!$2:$2, 0), 0)</f>
        <v>59.7</v>
      </c>
      <c r="C3803">
        <f>VLOOKUP($A3803, focus_dlsp!$A:$AQ, MATCH(YEAR(A3803)+1, focus_dlsp!$2:$2, 0), 0)</f>
        <v>62.85</v>
      </c>
      <c r="D3803">
        <f t="shared" si="238"/>
        <v>3.1499999999999986</v>
      </c>
      <c r="E3803">
        <f t="shared" si="236"/>
        <v>11</v>
      </c>
      <c r="F3803">
        <f t="shared" si="239"/>
        <v>12</v>
      </c>
      <c r="G3803">
        <f t="shared" si="237"/>
        <v>2021</v>
      </c>
    </row>
    <row r="3804" spans="1:7" x14ac:dyDescent="0.25">
      <c r="A3804" s="1">
        <f>focus_dlsp!A3805</f>
        <v>44517</v>
      </c>
      <c r="B3804">
        <f>VLOOKUP($A3804, focus_dlsp!$A:$AQ, MATCH(YEAR(dlsp_1_y_a!A3804), focus_dlsp!$2:$2, 0), 0)</f>
        <v>59.7</v>
      </c>
      <c r="C3804">
        <f>VLOOKUP($A3804, focus_dlsp!$A:$AQ, MATCH(YEAR(A3804)+1, focus_dlsp!$2:$2, 0), 0)</f>
        <v>62.940600000000003</v>
      </c>
      <c r="D3804">
        <f t="shared" si="238"/>
        <v>3.2406000000000006</v>
      </c>
      <c r="E3804">
        <f t="shared" si="236"/>
        <v>11</v>
      </c>
      <c r="F3804">
        <f t="shared" si="239"/>
        <v>12</v>
      </c>
      <c r="G3804">
        <f t="shared" si="237"/>
        <v>2021</v>
      </c>
    </row>
    <row r="3805" spans="1:7" x14ac:dyDescent="0.25">
      <c r="A3805" s="1">
        <f>focus_dlsp!A3806</f>
        <v>44518</v>
      </c>
      <c r="B3805">
        <f>VLOOKUP($A3805, focus_dlsp!$A:$AQ, MATCH(YEAR(dlsp_1_y_a!A3805), focus_dlsp!$2:$2, 0), 0)</f>
        <v>59.7</v>
      </c>
      <c r="C3805">
        <f>VLOOKUP($A3805, focus_dlsp!$A:$AQ, MATCH(YEAR(A3805)+1, focus_dlsp!$2:$2, 0), 0)</f>
        <v>62.990600000000001</v>
      </c>
      <c r="D3805">
        <f t="shared" si="238"/>
        <v>3.2905999999999977</v>
      </c>
      <c r="E3805">
        <f t="shared" si="236"/>
        <v>11</v>
      </c>
      <c r="F3805">
        <f t="shared" si="239"/>
        <v>12</v>
      </c>
      <c r="G3805">
        <f t="shared" si="237"/>
        <v>2021</v>
      </c>
    </row>
    <row r="3806" spans="1:7" x14ac:dyDescent="0.25">
      <c r="A3806" s="1">
        <f>focus_dlsp!A3807</f>
        <v>44519</v>
      </c>
      <c r="B3806">
        <f>VLOOKUP($A3806, focus_dlsp!$A:$AQ, MATCH(YEAR(dlsp_1_y_a!A3806), focus_dlsp!$2:$2, 0), 0)</f>
        <v>59.6</v>
      </c>
      <c r="C3806">
        <f>VLOOKUP($A3806, focus_dlsp!$A:$AQ, MATCH(YEAR(A3806)+1, focus_dlsp!$2:$2, 0), 0)</f>
        <v>63</v>
      </c>
      <c r="D3806">
        <f t="shared" si="238"/>
        <v>3.3999999999999986</v>
      </c>
      <c r="E3806">
        <f t="shared" si="236"/>
        <v>11</v>
      </c>
      <c r="F3806">
        <f t="shared" si="239"/>
        <v>12</v>
      </c>
      <c r="G3806">
        <f t="shared" si="237"/>
        <v>2021</v>
      </c>
    </row>
    <row r="3807" spans="1:7" x14ac:dyDescent="0.25">
      <c r="A3807" s="1">
        <f>focus_dlsp!A3808</f>
        <v>44522</v>
      </c>
      <c r="B3807">
        <f>VLOOKUP($A3807, focus_dlsp!$A:$AQ, MATCH(YEAR(dlsp_1_y_a!A3807), focus_dlsp!$2:$2, 0), 0)</f>
        <v>59.6</v>
      </c>
      <c r="C3807">
        <f>VLOOKUP($A3807, focus_dlsp!$A:$AQ, MATCH(YEAR(A3807)+1, focus_dlsp!$2:$2, 0), 0)</f>
        <v>63</v>
      </c>
      <c r="D3807">
        <f t="shared" si="238"/>
        <v>3.3999999999999986</v>
      </c>
      <c r="E3807">
        <f t="shared" si="236"/>
        <v>11</v>
      </c>
      <c r="F3807">
        <f t="shared" si="239"/>
        <v>12</v>
      </c>
      <c r="G3807">
        <f t="shared" si="237"/>
        <v>2021</v>
      </c>
    </row>
    <row r="3808" spans="1:7" x14ac:dyDescent="0.25">
      <c r="A3808" s="1">
        <f>focus_dlsp!A3809</f>
        <v>44523</v>
      </c>
      <c r="B3808">
        <f>VLOOKUP($A3808, focus_dlsp!$A:$AQ, MATCH(YEAR(dlsp_1_y_a!A3808), focus_dlsp!$2:$2, 0), 0)</f>
        <v>59.6</v>
      </c>
      <c r="C3808">
        <f>VLOOKUP($A3808, focus_dlsp!$A:$AQ, MATCH(YEAR(A3808)+1, focus_dlsp!$2:$2, 0), 0)</f>
        <v>63</v>
      </c>
      <c r="D3808">
        <f t="shared" si="238"/>
        <v>3.3999999999999986</v>
      </c>
      <c r="E3808">
        <f t="shared" si="236"/>
        <v>11</v>
      </c>
      <c r="F3808">
        <f t="shared" si="239"/>
        <v>12</v>
      </c>
      <c r="G3808">
        <f t="shared" si="237"/>
        <v>2021</v>
      </c>
    </row>
    <row r="3809" spans="1:7" x14ac:dyDescent="0.25">
      <c r="A3809" s="1">
        <f>focus_dlsp!A3810</f>
        <v>44524</v>
      </c>
      <c r="B3809">
        <f>VLOOKUP($A3809, focus_dlsp!$A:$AQ, MATCH(YEAR(dlsp_1_y_a!A3809), focus_dlsp!$2:$2, 0), 0)</f>
        <v>59.6</v>
      </c>
      <c r="C3809">
        <f>VLOOKUP($A3809, focus_dlsp!$A:$AQ, MATCH(YEAR(A3809)+1, focus_dlsp!$2:$2, 0), 0)</f>
        <v>63</v>
      </c>
      <c r="D3809">
        <f t="shared" si="238"/>
        <v>3.3999999999999986</v>
      </c>
      <c r="E3809">
        <f t="shared" si="236"/>
        <v>11</v>
      </c>
      <c r="F3809">
        <f t="shared" si="239"/>
        <v>12</v>
      </c>
      <c r="G3809">
        <f t="shared" si="237"/>
        <v>2021</v>
      </c>
    </row>
    <row r="3810" spans="1:7" x14ac:dyDescent="0.25">
      <c r="A3810" s="1">
        <f>focus_dlsp!A3811</f>
        <v>44525</v>
      </c>
      <c r="B3810">
        <f>VLOOKUP($A3810, focus_dlsp!$A:$AQ, MATCH(YEAR(dlsp_1_y_a!A3810), focus_dlsp!$2:$2, 0), 0)</f>
        <v>59.6</v>
      </c>
      <c r="C3810">
        <f>VLOOKUP($A3810, focus_dlsp!$A:$AQ, MATCH(YEAR(A3810)+1, focus_dlsp!$2:$2, 0), 0)</f>
        <v>63</v>
      </c>
      <c r="D3810">
        <f t="shared" si="238"/>
        <v>3.3999999999999986</v>
      </c>
      <c r="E3810">
        <f t="shared" si="236"/>
        <v>11</v>
      </c>
      <c r="F3810">
        <f t="shared" si="239"/>
        <v>12</v>
      </c>
      <c r="G3810">
        <f t="shared" si="237"/>
        <v>2021</v>
      </c>
    </row>
    <row r="3811" spans="1:7" x14ac:dyDescent="0.25">
      <c r="A3811" s="1">
        <f>focus_dlsp!A3812</f>
        <v>44526</v>
      </c>
      <c r="B3811">
        <f>VLOOKUP($A3811, focus_dlsp!$A:$AQ, MATCH(YEAR(dlsp_1_y_a!A3811), focus_dlsp!$2:$2, 0), 0)</f>
        <v>59.6</v>
      </c>
      <c r="C3811">
        <f>VLOOKUP($A3811, focus_dlsp!$A:$AQ, MATCH(YEAR(A3811)+1, focus_dlsp!$2:$2, 0), 0)</f>
        <v>63</v>
      </c>
      <c r="D3811">
        <f t="shared" si="238"/>
        <v>3.3999999999999986</v>
      </c>
      <c r="E3811">
        <f t="shared" si="236"/>
        <v>11</v>
      </c>
      <c r="F3811">
        <f t="shared" si="239"/>
        <v>12</v>
      </c>
      <c r="G3811">
        <f t="shared" si="237"/>
        <v>2021</v>
      </c>
    </row>
    <row r="3812" spans="1:7" x14ac:dyDescent="0.25">
      <c r="A3812" s="1">
        <f>focus_dlsp!A3813</f>
        <v>44529</v>
      </c>
      <c r="B3812">
        <f>VLOOKUP($A3812, focus_dlsp!$A:$AQ, MATCH(YEAR(dlsp_1_y_a!A3812), focus_dlsp!$2:$2, 0), 0)</f>
        <v>59.6</v>
      </c>
      <c r="C3812">
        <f>VLOOKUP($A3812, focus_dlsp!$A:$AQ, MATCH(YEAR(A3812)+1, focus_dlsp!$2:$2, 0), 0)</f>
        <v>63.2</v>
      </c>
      <c r="D3812">
        <f t="shared" si="238"/>
        <v>3.6000000000000014</v>
      </c>
      <c r="E3812">
        <f t="shared" si="236"/>
        <v>11</v>
      </c>
      <c r="F3812">
        <f t="shared" si="239"/>
        <v>12</v>
      </c>
      <c r="G3812">
        <f t="shared" si="237"/>
        <v>2021</v>
      </c>
    </row>
    <row r="3813" spans="1:7" x14ac:dyDescent="0.25">
      <c r="A3813" s="1">
        <f>focus_dlsp!A3814</f>
        <v>44530</v>
      </c>
      <c r="B3813">
        <f>VLOOKUP($A3813, focus_dlsp!$A:$AQ, MATCH(YEAR(dlsp_1_y_a!A3813), focus_dlsp!$2:$2, 0), 0)</f>
        <v>59.6</v>
      </c>
      <c r="C3813">
        <f>VLOOKUP($A3813, focus_dlsp!$A:$AQ, MATCH(YEAR(A3813)+1, focus_dlsp!$2:$2, 0), 0)</f>
        <v>63.2</v>
      </c>
      <c r="D3813">
        <f t="shared" si="238"/>
        <v>3.6000000000000014</v>
      </c>
      <c r="E3813">
        <f t="shared" si="236"/>
        <v>11</v>
      </c>
      <c r="F3813">
        <f t="shared" si="239"/>
        <v>12</v>
      </c>
      <c r="G3813">
        <f t="shared" si="237"/>
        <v>2021</v>
      </c>
    </row>
    <row r="3814" spans="1:7" x14ac:dyDescent="0.25">
      <c r="A3814" s="1">
        <f>focus_dlsp!A3815</f>
        <v>44531</v>
      </c>
      <c r="B3814">
        <f>VLOOKUP($A3814, focus_dlsp!$A:$AQ, MATCH(YEAR(dlsp_1_y_a!A3814), focus_dlsp!$2:$2, 0), 0)</f>
        <v>59.6</v>
      </c>
      <c r="C3814">
        <f>VLOOKUP($A3814, focus_dlsp!$A:$AQ, MATCH(YEAR(A3814)+1, focus_dlsp!$2:$2, 0), 0)</f>
        <v>63.2</v>
      </c>
      <c r="D3814">
        <f t="shared" si="238"/>
        <v>3.6000000000000014</v>
      </c>
      <c r="E3814">
        <f t="shared" si="236"/>
        <v>12</v>
      </c>
      <c r="F3814">
        <f t="shared" si="239"/>
        <v>12</v>
      </c>
      <c r="G3814">
        <f t="shared" si="237"/>
        <v>2021</v>
      </c>
    </row>
    <row r="3815" spans="1:7" x14ac:dyDescent="0.25">
      <c r="A3815" s="1">
        <f>focus_dlsp!A3816</f>
        <v>44532</v>
      </c>
      <c r="B3815">
        <f>VLOOKUP($A3815, focus_dlsp!$A:$AQ, MATCH(YEAR(dlsp_1_y_a!A3815), focus_dlsp!$2:$2, 0), 0)</f>
        <v>59.5</v>
      </c>
      <c r="C3815">
        <f>VLOOKUP($A3815, focus_dlsp!$A:$AQ, MATCH(YEAR(A3815)+1, focus_dlsp!$2:$2, 0), 0)</f>
        <v>63.1</v>
      </c>
      <c r="D3815">
        <f t="shared" si="238"/>
        <v>3.6000000000000014</v>
      </c>
      <c r="E3815">
        <f t="shared" si="236"/>
        <v>12</v>
      </c>
      <c r="F3815">
        <f t="shared" si="239"/>
        <v>12</v>
      </c>
      <c r="G3815">
        <f t="shared" si="237"/>
        <v>2021</v>
      </c>
    </row>
    <row r="3816" spans="1:7" x14ac:dyDescent="0.25">
      <c r="A3816" s="1">
        <f>focus_dlsp!A3817</f>
        <v>44533</v>
      </c>
      <c r="B3816">
        <f>VLOOKUP($A3816, focus_dlsp!$A:$AQ, MATCH(YEAR(dlsp_1_y_a!A3816), focus_dlsp!$2:$2, 0), 0)</f>
        <v>59.5</v>
      </c>
      <c r="C3816">
        <f>VLOOKUP($A3816, focus_dlsp!$A:$AQ, MATCH(YEAR(A3816)+1, focus_dlsp!$2:$2, 0), 0)</f>
        <v>63.2</v>
      </c>
      <c r="D3816">
        <f t="shared" si="238"/>
        <v>3.7000000000000028</v>
      </c>
      <c r="E3816">
        <f t="shared" si="236"/>
        <v>12</v>
      </c>
      <c r="F3816">
        <f t="shared" si="239"/>
        <v>12</v>
      </c>
      <c r="G3816">
        <f t="shared" si="237"/>
        <v>2021</v>
      </c>
    </row>
    <row r="3817" spans="1:7" x14ac:dyDescent="0.25">
      <c r="A3817" s="1">
        <f>focus_dlsp!A3818</f>
        <v>44536</v>
      </c>
      <c r="B3817">
        <f>VLOOKUP($A3817, focus_dlsp!$A:$AQ, MATCH(YEAR(dlsp_1_y_a!A3817), focus_dlsp!$2:$2, 0), 0)</f>
        <v>59.25</v>
      </c>
      <c r="C3817">
        <f>VLOOKUP($A3817, focus_dlsp!$A:$AQ, MATCH(YEAR(A3817)+1, focus_dlsp!$2:$2, 0), 0)</f>
        <v>63</v>
      </c>
      <c r="D3817">
        <f t="shared" si="238"/>
        <v>3.75</v>
      </c>
      <c r="E3817">
        <f t="shared" si="236"/>
        <v>12</v>
      </c>
      <c r="F3817">
        <f t="shared" si="239"/>
        <v>12</v>
      </c>
      <c r="G3817">
        <f t="shared" si="237"/>
        <v>2021</v>
      </c>
    </row>
    <row r="3818" spans="1:7" x14ac:dyDescent="0.25">
      <c r="A3818" s="1">
        <f>focus_dlsp!A3819</f>
        <v>44537</v>
      </c>
      <c r="B3818">
        <f>VLOOKUP($A3818, focus_dlsp!$A:$AQ, MATCH(YEAR(dlsp_1_y_a!A3818), focus_dlsp!$2:$2, 0), 0)</f>
        <v>59.25</v>
      </c>
      <c r="C3818">
        <f>VLOOKUP($A3818, focus_dlsp!$A:$AQ, MATCH(YEAR(A3818)+1, focus_dlsp!$2:$2, 0), 0)</f>
        <v>63</v>
      </c>
      <c r="D3818">
        <f t="shared" si="238"/>
        <v>3.75</v>
      </c>
      <c r="E3818">
        <f t="shared" si="236"/>
        <v>12</v>
      </c>
      <c r="F3818">
        <f t="shared" si="239"/>
        <v>12</v>
      </c>
      <c r="G3818">
        <f t="shared" si="237"/>
        <v>2021</v>
      </c>
    </row>
    <row r="3819" spans="1:7" x14ac:dyDescent="0.25">
      <c r="A3819" s="1">
        <f>focus_dlsp!A3820</f>
        <v>44538</v>
      </c>
      <c r="B3819">
        <f>VLOOKUP($A3819, focus_dlsp!$A:$AQ, MATCH(YEAR(dlsp_1_y_a!A3819), focus_dlsp!$2:$2, 0), 0)</f>
        <v>59</v>
      </c>
      <c r="C3819">
        <f>VLOOKUP($A3819, focus_dlsp!$A:$AQ, MATCH(YEAR(A3819)+1, focus_dlsp!$2:$2, 0), 0)</f>
        <v>63</v>
      </c>
      <c r="D3819">
        <f t="shared" si="238"/>
        <v>4</v>
      </c>
      <c r="E3819">
        <f t="shared" si="236"/>
        <v>12</v>
      </c>
      <c r="F3819">
        <f t="shared" si="239"/>
        <v>12</v>
      </c>
      <c r="G3819">
        <f t="shared" si="237"/>
        <v>2021</v>
      </c>
    </row>
    <row r="3820" spans="1:7" x14ac:dyDescent="0.25">
      <c r="A3820" s="1">
        <f>focus_dlsp!A3821</f>
        <v>44539</v>
      </c>
      <c r="B3820">
        <f>VLOOKUP($A3820, focus_dlsp!$A:$AQ, MATCH(YEAR(dlsp_1_y_a!A3820), focus_dlsp!$2:$2, 0), 0)</f>
        <v>59</v>
      </c>
      <c r="C3820">
        <f>VLOOKUP($A3820, focus_dlsp!$A:$AQ, MATCH(YEAR(A3820)+1, focus_dlsp!$2:$2, 0), 0)</f>
        <v>63</v>
      </c>
      <c r="D3820">
        <f t="shared" si="238"/>
        <v>4</v>
      </c>
      <c r="E3820">
        <f t="shared" si="236"/>
        <v>12</v>
      </c>
      <c r="F3820">
        <f t="shared" si="239"/>
        <v>12</v>
      </c>
      <c r="G3820">
        <f t="shared" si="237"/>
        <v>2021</v>
      </c>
    </row>
    <row r="3821" spans="1:7" x14ac:dyDescent="0.25">
      <c r="A3821" s="1">
        <f>focus_dlsp!A3822</f>
        <v>44540</v>
      </c>
      <c r="B3821">
        <f>VLOOKUP($A3821, focus_dlsp!$A:$AQ, MATCH(YEAR(dlsp_1_y_a!A3821), focus_dlsp!$2:$2, 0), 0)</f>
        <v>58.95</v>
      </c>
      <c r="C3821">
        <f>VLOOKUP($A3821, focus_dlsp!$A:$AQ, MATCH(YEAR(A3821)+1, focus_dlsp!$2:$2, 0), 0)</f>
        <v>63</v>
      </c>
      <c r="D3821">
        <f t="shared" si="238"/>
        <v>4.0499999999999972</v>
      </c>
      <c r="E3821">
        <f t="shared" si="236"/>
        <v>12</v>
      </c>
      <c r="F3821">
        <f t="shared" si="239"/>
        <v>12</v>
      </c>
      <c r="G3821">
        <f t="shared" si="237"/>
        <v>2021</v>
      </c>
    </row>
    <row r="3822" spans="1:7" x14ac:dyDescent="0.25">
      <c r="A3822" s="1">
        <f>focus_dlsp!A3823</f>
        <v>44543</v>
      </c>
      <c r="B3822">
        <f>VLOOKUP($A3822, focus_dlsp!$A:$AQ, MATCH(YEAR(dlsp_1_y_a!A3822), focus_dlsp!$2:$2, 0), 0)</f>
        <v>59</v>
      </c>
      <c r="C3822">
        <f>VLOOKUP($A3822, focus_dlsp!$A:$AQ, MATCH(YEAR(A3822)+1, focus_dlsp!$2:$2, 0), 0)</f>
        <v>63</v>
      </c>
      <c r="D3822">
        <f t="shared" si="238"/>
        <v>4</v>
      </c>
      <c r="E3822">
        <f t="shared" si="236"/>
        <v>12</v>
      </c>
      <c r="F3822">
        <f t="shared" si="239"/>
        <v>12</v>
      </c>
      <c r="G3822">
        <f t="shared" si="237"/>
        <v>2021</v>
      </c>
    </row>
    <row r="3823" spans="1:7" x14ac:dyDescent="0.25">
      <c r="A3823" s="1">
        <f>focus_dlsp!A3824</f>
        <v>44544</v>
      </c>
      <c r="B3823">
        <f>VLOOKUP($A3823, focus_dlsp!$A:$AQ, MATCH(YEAR(dlsp_1_y_a!A3823), focus_dlsp!$2:$2, 0), 0)</f>
        <v>58.95</v>
      </c>
      <c r="C3823">
        <f>VLOOKUP($A3823, focus_dlsp!$A:$AQ, MATCH(YEAR(A3823)+1, focus_dlsp!$2:$2, 0), 0)</f>
        <v>63</v>
      </c>
      <c r="D3823">
        <f t="shared" si="238"/>
        <v>4.0499999999999972</v>
      </c>
      <c r="E3823">
        <f t="shared" si="236"/>
        <v>12</v>
      </c>
      <c r="F3823">
        <f t="shared" si="239"/>
        <v>12</v>
      </c>
      <c r="G3823">
        <f t="shared" si="237"/>
        <v>2021</v>
      </c>
    </row>
    <row r="3824" spans="1:7" x14ac:dyDescent="0.25">
      <c r="A3824" s="1">
        <f>focus_dlsp!A3825</f>
        <v>44545</v>
      </c>
      <c r="B3824">
        <f>VLOOKUP($A3824, focus_dlsp!$A:$AQ, MATCH(YEAR(dlsp_1_y_a!A3824), focus_dlsp!$2:$2, 0), 0)</f>
        <v>58.95</v>
      </c>
      <c r="C3824">
        <f>VLOOKUP($A3824, focus_dlsp!$A:$AQ, MATCH(YEAR(A3824)+1, focus_dlsp!$2:$2, 0), 0)</f>
        <v>63</v>
      </c>
      <c r="D3824">
        <f t="shared" si="238"/>
        <v>4.0499999999999972</v>
      </c>
      <c r="E3824">
        <f t="shared" si="236"/>
        <v>12</v>
      </c>
      <c r="F3824">
        <f t="shared" si="239"/>
        <v>12</v>
      </c>
      <c r="G3824">
        <f t="shared" si="237"/>
        <v>2021</v>
      </c>
    </row>
    <row r="3825" spans="1:7" x14ac:dyDescent="0.25">
      <c r="A3825" s="1">
        <f>focus_dlsp!A3826</f>
        <v>44546</v>
      </c>
      <c r="B3825">
        <f>VLOOKUP($A3825, focus_dlsp!$A:$AQ, MATCH(YEAR(dlsp_1_y_a!A3825), focus_dlsp!$2:$2, 0), 0)</f>
        <v>58.95</v>
      </c>
      <c r="C3825">
        <f>VLOOKUP($A3825, focus_dlsp!$A:$AQ, MATCH(YEAR(A3825)+1, focus_dlsp!$2:$2, 0), 0)</f>
        <v>63</v>
      </c>
      <c r="D3825">
        <f t="shared" si="238"/>
        <v>4.0499999999999972</v>
      </c>
      <c r="E3825">
        <f t="shared" si="236"/>
        <v>12</v>
      </c>
      <c r="F3825">
        <f t="shared" si="239"/>
        <v>12</v>
      </c>
      <c r="G3825">
        <f t="shared" si="237"/>
        <v>2021</v>
      </c>
    </row>
    <row r="3826" spans="1:7" x14ac:dyDescent="0.25">
      <c r="A3826" s="1">
        <f>focus_dlsp!A3827</f>
        <v>44547</v>
      </c>
      <c r="B3826">
        <f>VLOOKUP($A3826, focus_dlsp!$A:$AQ, MATCH(YEAR(dlsp_1_y_a!A3826), focus_dlsp!$2:$2, 0), 0)</f>
        <v>58.9</v>
      </c>
      <c r="C3826">
        <f>VLOOKUP($A3826, focus_dlsp!$A:$AQ, MATCH(YEAR(A3826)+1, focus_dlsp!$2:$2, 0), 0)</f>
        <v>63</v>
      </c>
      <c r="D3826">
        <f t="shared" si="238"/>
        <v>4.1000000000000014</v>
      </c>
      <c r="E3826">
        <f t="shared" si="236"/>
        <v>12</v>
      </c>
      <c r="F3826">
        <f t="shared" si="239"/>
        <v>12</v>
      </c>
      <c r="G3826">
        <f t="shared" si="237"/>
        <v>2021</v>
      </c>
    </row>
    <row r="3827" spans="1:7" x14ac:dyDescent="0.25">
      <c r="A3827" s="1">
        <f>focus_dlsp!A3828</f>
        <v>44550</v>
      </c>
      <c r="B3827">
        <f>VLOOKUP($A3827, focus_dlsp!$A:$AQ, MATCH(YEAR(dlsp_1_y_a!A3827), focus_dlsp!$2:$2, 0), 0)</f>
        <v>58.75</v>
      </c>
      <c r="C3827">
        <f>VLOOKUP($A3827, focus_dlsp!$A:$AQ, MATCH(YEAR(A3827)+1, focus_dlsp!$2:$2, 0), 0)</f>
        <v>63</v>
      </c>
      <c r="D3827">
        <f t="shared" si="238"/>
        <v>4.25</v>
      </c>
      <c r="E3827">
        <f t="shared" si="236"/>
        <v>12</v>
      </c>
      <c r="F3827">
        <f t="shared" si="239"/>
        <v>12</v>
      </c>
      <c r="G3827">
        <f t="shared" si="237"/>
        <v>2021</v>
      </c>
    </row>
    <row r="3828" spans="1:7" x14ac:dyDescent="0.25">
      <c r="A3828" s="1">
        <f>focus_dlsp!A3829</f>
        <v>44551</v>
      </c>
      <c r="B3828">
        <f>VLOOKUP($A3828, focus_dlsp!$A:$AQ, MATCH(YEAR(dlsp_1_y_a!A3828), focus_dlsp!$2:$2, 0), 0)</f>
        <v>58.9</v>
      </c>
      <c r="C3828">
        <f>VLOOKUP($A3828, focus_dlsp!$A:$AQ, MATCH(YEAR(A3828)+1, focus_dlsp!$2:$2, 0), 0)</f>
        <v>63</v>
      </c>
      <c r="D3828">
        <f t="shared" si="238"/>
        <v>4.1000000000000014</v>
      </c>
      <c r="E3828">
        <f t="shared" si="236"/>
        <v>12</v>
      </c>
      <c r="F3828">
        <f t="shared" si="239"/>
        <v>12</v>
      </c>
      <c r="G3828">
        <f t="shared" si="237"/>
        <v>2021</v>
      </c>
    </row>
    <row r="3829" spans="1:7" x14ac:dyDescent="0.25">
      <c r="A3829" s="1">
        <f>focus_dlsp!A3830</f>
        <v>44552</v>
      </c>
      <c r="B3829">
        <f>VLOOKUP($A3829, focus_dlsp!$A:$AQ, MATCH(YEAR(dlsp_1_y_a!A3829), focus_dlsp!$2:$2, 0), 0)</f>
        <v>58.9</v>
      </c>
      <c r="C3829">
        <f>VLOOKUP($A3829, focus_dlsp!$A:$AQ, MATCH(YEAR(A3829)+1, focus_dlsp!$2:$2, 0), 0)</f>
        <v>63</v>
      </c>
      <c r="D3829">
        <f t="shared" si="238"/>
        <v>4.1000000000000014</v>
      </c>
      <c r="E3829">
        <f t="shared" si="236"/>
        <v>12</v>
      </c>
      <c r="F3829">
        <f t="shared" si="239"/>
        <v>12</v>
      </c>
      <c r="G3829">
        <f t="shared" si="237"/>
        <v>2021</v>
      </c>
    </row>
    <row r="3830" spans="1:7" x14ac:dyDescent="0.25">
      <c r="A3830" s="1">
        <f>focus_dlsp!A3831</f>
        <v>44553</v>
      </c>
      <c r="B3830">
        <f>VLOOKUP($A3830, focus_dlsp!$A:$AQ, MATCH(YEAR(dlsp_1_y_a!A3830), focus_dlsp!$2:$2, 0), 0)</f>
        <v>58.9</v>
      </c>
      <c r="C3830">
        <f>VLOOKUP($A3830, focus_dlsp!$A:$AQ, MATCH(YEAR(A3830)+1, focus_dlsp!$2:$2, 0), 0)</f>
        <v>63</v>
      </c>
      <c r="D3830">
        <f t="shared" si="238"/>
        <v>4.1000000000000014</v>
      </c>
      <c r="E3830">
        <f t="shared" si="236"/>
        <v>12</v>
      </c>
      <c r="F3830">
        <f t="shared" si="239"/>
        <v>12</v>
      </c>
      <c r="G3830">
        <f t="shared" si="237"/>
        <v>2021</v>
      </c>
    </row>
    <row r="3831" spans="1:7" x14ac:dyDescent="0.25">
      <c r="A3831" s="1">
        <f>focus_dlsp!A3832</f>
        <v>44554</v>
      </c>
      <c r="B3831">
        <f>VLOOKUP($A3831, focus_dlsp!$A:$AQ, MATCH(YEAR(dlsp_1_y_a!A3831), focus_dlsp!$2:$2, 0), 0)</f>
        <v>58.9</v>
      </c>
      <c r="C3831">
        <f>VLOOKUP($A3831, focus_dlsp!$A:$AQ, MATCH(YEAR(A3831)+1, focus_dlsp!$2:$2, 0), 0)</f>
        <v>63</v>
      </c>
      <c r="D3831">
        <f t="shared" si="238"/>
        <v>4.1000000000000014</v>
      </c>
      <c r="E3831">
        <f t="shared" si="236"/>
        <v>12</v>
      </c>
      <c r="F3831">
        <f t="shared" si="239"/>
        <v>12</v>
      </c>
      <c r="G3831">
        <f t="shared" si="237"/>
        <v>2021</v>
      </c>
    </row>
    <row r="3832" spans="1:7" x14ac:dyDescent="0.25">
      <c r="A3832" s="1">
        <f>focus_dlsp!A3833</f>
        <v>44557</v>
      </c>
      <c r="B3832">
        <f>VLOOKUP($A3832, focus_dlsp!$A:$AQ, MATCH(YEAR(dlsp_1_y_a!A3832), focus_dlsp!$2:$2, 0), 0)</f>
        <v>58.9</v>
      </c>
      <c r="C3832">
        <f>VLOOKUP($A3832, focus_dlsp!$A:$AQ, MATCH(YEAR(A3832)+1, focus_dlsp!$2:$2, 0), 0)</f>
        <v>63</v>
      </c>
      <c r="D3832">
        <f t="shared" si="238"/>
        <v>4.1000000000000014</v>
      </c>
      <c r="E3832">
        <f t="shared" si="236"/>
        <v>12</v>
      </c>
      <c r="F3832">
        <f t="shared" si="239"/>
        <v>12</v>
      </c>
      <c r="G3832">
        <f t="shared" si="237"/>
        <v>2021</v>
      </c>
    </row>
    <row r="3833" spans="1:7" x14ac:dyDescent="0.25">
      <c r="A3833" s="1">
        <f>focus_dlsp!A3834</f>
        <v>44558</v>
      </c>
      <c r="B3833">
        <f>VLOOKUP($A3833, focus_dlsp!$A:$AQ, MATCH(YEAR(dlsp_1_y_a!A3833), focus_dlsp!$2:$2, 0), 0)</f>
        <v>58.9</v>
      </c>
      <c r="C3833">
        <f>VLOOKUP($A3833, focus_dlsp!$A:$AQ, MATCH(YEAR(A3833)+1, focus_dlsp!$2:$2, 0), 0)</f>
        <v>63</v>
      </c>
      <c r="D3833">
        <f t="shared" si="238"/>
        <v>4.1000000000000014</v>
      </c>
      <c r="E3833">
        <f t="shared" si="236"/>
        <v>12</v>
      </c>
      <c r="F3833">
        <f t="shared" si="239"/>
        <v>12</v>
      </c>
      <c r="G3833">
        <f t="shared" si="237"/>
        <v>2021</v>
      </c>
    </row>
    <row r="3834" spans="1:7" x14ac:dyDescent="0.25">
      <c r="A3834" s="1">
        <f>focus_dlsp!A3835</f>
        <v>44559</v>
      </c>
      <c r="B3834">
        <f>VLOOKUP($A3834, focus_dlsp!$A:$AQ, MATCH(YEAR(dlsp_1_y_a!A3834), focus_dlsp!$2:$2, 0), 0)</f>
        <v>58.9</v>
      </c>
      <c r="C3834">
        <f>VLOOKUP($A3834, focus_dlsp!$A:$AQ, MATCH(YEAR(A3834)+1, focus_dlsp!$2:$2, 0), 0)</f>
        <v>63</v>
      </c>
      <c r="D3834">
        <f t="shared" si="238"/>
        <v>4.1000000000000014</v>
      </c>
      <c r="E3834">
        <f t="shared" si="236"/>
        <v>12</v>
      </c>
      <c r="F3834">
        <f t="shared" si="239"/>
        <v>12</v>
      </c>
      <c r="G3834">
        <f t="shared" si="237"/>
        <v>2021</v>
      </c>
    </row>
    <row r="3835" spans="1:7" x14ac:dyDescent="0.25">
      <c r="A3835" s="1">
        <f>focus_dlsp!A3836</f>
        <v>44560</v>
      </c>
      <c r="B3835">
        <f>VLOOKUP($A3835, focus_dlsp!$A:$AQ, MATCH(YEAR(dlsp_1_y_a!A3835), focus_dlsp!$2:$2, 0), 0)</f>
        <v>58.75</v>
      </c>
      <c r="C3835">
        <f>VLOOKUP($A3835, focus_dlsp!$A:$AQ, MATCH(YEAR(A3835)+1, focus_dlsp!$2:$2, 0), 0)</f>
        <v>63</v>
      </c>
      <c r="D3835">
        <f t="shared" si="238"/>
        <v>4.25</v>
      </c>
      <c r="E3835">
        <f t="shared" si="236"/>
        <v>12</v>
      </c>
      <c r="F3835">
        <f t="shared" si="239"/>
        <v>12</v>
      </c>
      <c r="G3835">
        <f t="shared" si="237"/>
        <v>2021</v>
      </c>
    </row>
    <row r="3836" spans="1:7" x14ac:dyDescent="0.25">
      <c r="A3836" s="1">
        <f>focus_dlsp!A3837</f>
        <v>44561</v>
      </c>
      <c r="B3836">
        <f>VLOOKUP($A3836, focus_dlsp!$A:$AQ, MATCH(YEAR(dlsp_1_y_a!A3836), focus_dlsp!$2:$2, 0), 0)</f>
        <v>58.75</v>
      </c>
      <c r="C3836">
        <f>VLOOKUP($A3836, focus_dlsp!$A:$AQ, MATCH(YEAR(A3836)+1, focus_dlsp!$2:$2, 0), 0)</f>
        <v>63</v>
      </c>
      <c r="D3836">
        <f t="shared" si="238"/>
        <v>4.25</v>
      </c>
      <c r="E3836">
        <f t="shared" si="236"/>
        <v>12</v>
      </c>
      <c r="F3836">
        <f t="shared" si="239"/>
        <v>12</v>
      </c>
      <c r="G3836">
        <f t="shared" si="237"/>
        <v>2021</v>
      </c>
    </row>
    <row r="3837" spans="1:7" x14ac:dyDescent="0.25">
      <c r="A3837" s="1">
        <f>focus_dlsp!A3838</f>
        <v>44564</v>
      </c>
      <c r="B3837">
        <f>VLOOKUP($A3837, focus_dlsp!$A:$AQ, MATCH(YEAR(dlsp_1_y_a!A3837), focus_dlsp!$2:$2, 0), 0)</f>
        <v>62.65</v>
      </c>
      <c r="C3837">
        <f>VLOOKUP($A3837, focus_dlsp!$A:$AQ, MATCH(YEAR(A3837)+1, focus_dlsp!$2:$2, 0), 0)</f>
        <v>65.2</v>
      </c>
      <c r="D3837">
        <f t="shared" si="238"/>
        <v>2.5500000000000043</v>
      </c>
      <c r="E3837">
        <f t="shared" si="236"/>
        <v>1</v>
      </c>
      <c r="F3837">
        <f t="shared" si="239"/>
        <v>3</v>
      </c>
      <c r="G3837">
        <f t="shared" si="237"/>
        <v>2022</v>
      </c>
    </row>
    <row r="3838" spans="1:7" x14ac:dyDescent="0.25">
      <c r="A3838" s="1">
        <f>focus_dlsp!A3839</f>
        <v>44565</v>
      </c>
      <c r="B3838">
        <f>VLOOKUP($A3838, focus_dlsp!$A:$AQ, MATCH(YEAR(dlsp_1_y_a!A3838), focus_dlsp!$2:$2, 0), 0)</f>
        <v>62.5</v>
      </c>
      <c r="C3838">
        <f>VLOOKUP($A3838, focus_dlsp!$A:$AQ, MATCH(YEAR(A3838)+1, focus_dlsp!$2:$2, 0), 0)</f>
        <v>65.548500000000004</v>
      </c>
      <c r="D3838">
        <f t="shared" si="238"/>
        <v>3.0485000000000042</v>
      </c>
      <c r="E3838">
        <f t="shared" si="236"/>
        <v>1</v>
      </c>
      <c r="F3838">
        <f t="shared" si="239"/>
        <v>3</v>
      </c>
      <c r="G3838">
        <f t="shared" si="237"/>
        <v>2022</v>
      </c>
    </row>
    <row r="3839" spans="1:7" x14ac:dyDescent="0.25">
      <c r="A3839" s="1">
        <f>focus_dlsp!A3840</f>
        <v>44566</v>
      </c>
      <c r="B3839">
        <f>VLOOKUP($A3839, focus_dlsp!$A:$AQ, MATCH(YEAR(dlsp_1_y_a!A3839), focus_dlsp!$2:$2, 0), 0)</f>
        <v>62.5</v>
      </c>
      <c r="C3839">
        <f>VLOOKUP($A3839, focus_dlsp!$A:$AQ, MATCH(YEAR(A3839)+1, focus_dlsp!$2:$2, 0), 0)</f>
        <v>65.548500000000004</v>
      </c>
      <c r="D3839">
        <f t="shared" si="238"/>
        <v>3.0485000000000042</v>
      </c>
      <c r="E3839">
        <f t="shared" si="236"/>
        <v>1</v>
      </c>
      <c r="F3839">
        <f t="shared" si="239"/>
        <v>3</v>
      </c>
      <c r="G3839">
        <f t="shared" si="237"/>
        <v>2022</v>
      </c>
    </row>
    <row r="3840" spans="1:7" x14ac:dyDescent="0.25">
      <c r="A3840" s="1">
        <f>focus_dlsp!A3841</f>
        <v>44567</v>
      </c>
      <c r="B3840">
        <f>VLOOKUP($A3840, focus_dlsp!$A:$AQ, MATCH(YEAR(dlsp_1_y_a!A3840), focus_dlsp!$2:$2, 0), 0)</f>
        <v>62.5</v>
      </c>
      <c r="C3840">
        <f>VLOOKUP($A3840, focus_dlsp!$A:$AQ, MATCH(YEAR(A3840)+1, focus_dlsp!$2:$2, 0), 0)</f>
        <v>65.548500000000004</v>
      </c>
      <c r="D3840">
        <f t="shared" si="238"/>
        <v>3.0485000000000042</v>
      </c>
      <c r="E3840">
        <f t="shared" si="236"/>
        <v>1</v>
      </c>
      <c r="F3840">
        <f t="shared" si="239"/>
        <v>3</v>
      </c>
      <c r="G3840">
        <f t="shared" si="237"/>
        <v>2022</v>
      </c>
    </row>
    <row r="3841" spans="1:7" x14ac:dyDescent="0.25">
      <c r="A3841" s="1">
        <f>focus_dlsp!A3842</f>
        <v>44568</v>
      </c>
      <c r="B3841">
        <f>VLOOKUP($A3841, focus_dlsp!$A:$AQ, MATCH(YEAR(dlsp_1_y_a!A3841), focus_dlsp!$2:$2, 0), 0)</f>
        <v>62.476300000000002</v>
      </c>
      <c r="C3841">
        <f>VLOOKUP($A3841, focus_dlsp!$A:$AQ, MATCH(YEAR(A3841)+1, focus_dlsp!$2:$2, 0), 0)</f>
        <v>65.896900000000002</v>
      </c>
      <c r="D3841">
        <f t="shared" si="238"/>
        <v>3.4206000000000003</v>
      </c>
      <c r="E3841">
        <f t="shared" si="236"/>
        <v>1</v>
      </c>
      <c r="F3841">
        <f t="shared" si="239"/>
        <v>3</v>
      </c>
      <c r="G3841">
        <f t="shared" si="237"/>
        <v>2022</v>
      </c>
    </row>
    <row r="3842" spans="1:7" x14ac:dyDescent="0.25">
      <c r="A3842" s="1">
        <f>focus_dlsp!A3843</f>
        <v>44571</v>
      </c>
      <c r="B3842">
        <f>VLOOKUP($A3842, focus_dlsp!$A:$AQ, MATCH(YEAR(dlsp_1_y_a!A3842), focus_dlsp!$2:$2, 0), 0)</f>
        <v>62.476300000000002</v>
      </c>
      <c r="C3842">
        <f>VLOOKUP($A3842, focus_dlsp!$A:$AQ, MATCH(YEAR(A3842)+1, focus_dlsp!$2:$2, 0), 0)</f>
        <v>65.896900000000002</v>
      </c>
      <c r="D3842">
        <f t="shared" si="238"/>
        <v>3.4206000000000003</v>
      </c>
      <c r="E3842">
        <f t="shared" ref="E3842:E3905" si="240">MONTH(A3842)</f>
        <v>1</v>
      </c>
      <c r="F3842">
        <f t="shared" si="239"/>
        <v>3</v>
      </c>
      <c r="G3842">
        <f t="shared" ref="G3842:G3905" si="241">YEAR(A3842)</f>
        <v>2022</v>
      </c>
    </row>
    <row r="3843" spans="1:7" x14ac:dyDescent="0.25">
      <c r="A3843" s="1">
        <f>focus_dlsp!A3844</f>
        <v>44572</v>
      </c>
      <c r="B3843">
        <f>VLOOKUP($A3843, focus_dlsp!$A:$AQ, MATCH(YEAR(dlsp_1_y_a!A3843), focus_dlsp!$2:$2, 0), 0)</f>
        <v>62.476300000000002</v>
      </c>
      <c r="C3843">
        <f>VLOOKUP($A3843, focus_dlsp!$A:$AQ, MATCH(YEAR(A3843)+1, focus_dlsp!$2:$2, 0), 0)</f>
        <v>65.896900000000002</v>
      </c>
      <c r="D3843">
        <f t="shared" ref="D3843:D3906" si="242">C3843-B3843</f>
        <v>3.4206000000000003</v>
      </c>
      <c r="E3843">
        <f t="shared" si="240"/>
        <v>1</v>
      </c>
      <c r="F3843">
        <f t="shared" ref="F3843:F3906" si="243">IF(E3843&lt;4,3,IF(E3843&lt;7,6,IF(E3843&lt;10,9,12)))</f>
        <v>3</v>
      </c>
      <c r="G3843">
        <f t="shared" si="241"/>
        <v>2022</v>
      </c>
    </row>
    <row r="3844" spans="1:7" x14ac:dyDescent="0.25">
      <c r="A3844" s="1">
        <f>focus_dlsp!A3845</f>
        <v>44573</v>
      </c>
      <c r="B3844">
        <f>VLOOKUP($A3844, focus_dlsp!$A:$AQ, MATCH(YEAR(dlsp_1_y_a!A3844), focus_dlsp!$2:$2, 0), 0)</f>
        <v>62.476300000000002</v>
      </c>
      <c r="C3844">
        <f>VLOOKUP($A3844, focus_dlsp!$A:$AQ, MATCH(YEAR(A3844)+1, focus_dlsp!$2:$2, 0), 0)</f>
        <v>65.896900000000002</v>
      </c>
      <c r="D3844">
        <f t="shared" si="242"/>
        <v>3.4206000000000003</v>
      </c>
      <c r="E3844">
        <f t="shared" si="240"/>
        <v>1</v>
      </c>
      <c r="F3844">
        <f t="shared" si="243"/>
        <v>3</v>
      </c>
      <c r="G3844">
        <f t="shared" si="241"/>
        <v>2022</v>
      </c>
    </row>
    <row r="3845" spans="1:7" x14ac:dyDescent="0.25">
      <c r="A3845" s="1">
        <f>focus_dlsp!A3846</f>
        <v>44574</v>
      </c>
      <c r="B3845">
        <f>VLOOKUP($A3845, focus_dlsp!$A:$AQ, MATCH(YEAR(dlsp_1_y_a!A3845), focus_dlsp!$2:$2, 0), 0)</f>
        <v>62.6</v>
      </c>
      <c r="C3845">
        <f>VLOOKUP($A3845, focus_dlsp!$A:$AQ, MATCH(YEAR(A3845)+1, focus_dlsp!$2:$2, 0), 0)</f>
        <v>66</v>
      </c>
      <c r="D3845">
        <f t="shared" si="242"/>
        <v>3.3999999999999986</v>
      </c>
      <c r="E3845">
        <f t="shared" si="240"/>
        <v>1</v>
      </c>
      <c r="F3845">
        <f t="shared" si="243"/>
        <v>3</v>
      </c>
      <c r="G3845">
        <f t="shared" si="241"/>
        <v>2022</v>
      </c>
    </row>
    <row r="3846" spans="1:7" x14ac:dyDescent="0.25">
      <c r="A3846" s="1">
        <f>focus_dlsp!A3847</f>
        <v>44575</v>
      </c>
      <c r="B3846">
        <f>VLOOKUP($A3846, focus_dlsp!$A:$AQ, MATCH(YEAR(dlsp_1_y_a!A3846), focus_dlsp!$2:$2, 0), 0)</f>
        <v>62.5</v>
      </c>
      <c r="C3846">
        <f>VLOOKUP($A3846, focus_dlsp!$A:$AQ, MATCH(YEAR(A3846)+1, focus_dlsp!$2:$2, 0), 0)</f>
        <v>66.25</v>
      </c>
      <c r="D3846">
        <f t="shared" si="242"/>
        <v>3.75</v>
      </c>
      <c r="E3846">
        <f t="shared" si="240"/>
        <v>1</v>
      </c>
      <c r="F3846">
        <f t="shared" si="243"/>
        <v>3</v>
      </c>
      <c r="G3846">
        <f t="shared" si="241"/>
        <v>2022</v>
      </c>
    </row>
    <row r="3847" spans="1:7" x14ac:dyDescent="0.25">
      <c r="A3847" s="1">
        <f>focus_dlsp!A3848</f>
        <v>44578</v>
      </c>
      <c r="B3847">
        <f>VLOOKUP($A3847, focus_dlsp!$A:$AQ, MATCH(YEAR(dlsp_1_y_a!A3847), focus_dlsp!$2:$2, 0), 0)</f>
        <v>62.527700000000003</v>
      </c>
      <c r="C3847">
        <f>VLOOKUP($A3847, focus_dlsp!$A:$AQ, MATCH(YEAR(A3847)+1, focus_dlsp!$2:$2, 0), 0)</f>
        <v>66</v>
      </c>
      <c r="D3847">
        <f t="shared" si="242"/>
        <v>3.4722999999999971</v>
      </c>
      <c r="E3847">
        <f t="shared" si="240"/>
        <v>1</v>
      </c>
      <c r="F3847">
        <f t="shared" si="243"/>
        <v>3</v>
      </c>
      <c r="G3847">
        <f t="shared" si="241"/>
        <v>2022</v>
      </c>
    </row>
    <row r="3848" spans="1:7" x14ac:dyDescent="0.25">
      <c r="A3848" s="1">
        <f>focus_dlsp!A3849</f>
        <v>44579</v>
      </c>
      <c r="B3848">
        <f>VLOOKUP($A3848, focus_dlsp!$A:$AQ, MATCH(YEAR(dlsp_1_y_a!A3848), focus_dlsp!$2:$2, 0), 0)</f>
        <v>62.527700000000003</v>
      </c>
      <c r="C3848">
        <f>VLOOKUP($A3848, focus_dlsp!$A:$AQ, MATCH(YEAR(A3848)+1, focus_dlsp!$2:$2, 0), 0)</f>
        <v>66.25</v>
      </c>
      <c r="D3848">
        <f t="shared" si="242"/>
        <v>3.7222999999999971</v>
      </c>
      <c r="E3848">
        <f t="shared" si="240"/>
        <v>1</v>
      </c>
      <c r="F3848">
        <f t="shared" si="243"/>
        <v>3</v>
      </c>
      <c r="G3848">
        <f t="shared" si="241"/>
        <v>2022</v>
      </c>
    </row>
    <row r="3849" spans="1:7" x14ac:dyDescent="0.25">
      <c r="A3849" s="1">
        <f>focus_dlsp!A3850</f>
        <v>44580</v>
      </c>
      <c r="B3849">
        <f>VLOOKUP($A3849, focus_dlsp!$A:$AQ, MATCH(YEAR(dlsp_1_y_a!A3849), focus_dlsp!$2:$2, 0), 0)</f>
        <v>62.527700000000003</v>
      </c>
      <c r="C3849">
        <f>VLOOKUP($A3849, focus_dlsp!$A:$AQ, MATCH(YEAR(A3849)+1, focus_dlsp!$2:$2, 0), 0)</f>
        <v>66.25</v>
      </c>
      <c r="D3849">
        <f t="shared" si="242"/>
        <v>3.7222999999999971</v>
      </c>
      <c r="E3849">
        <f t="shared" si="240"/>
        <v>1</v>
      </c>
      <c r="F3849">
        <f t="shared" si="243"/>
        <v>3</v>
      </c>
      <c r="G3849">
        <f t="shared" si="241"/>
        <v>2022</v>
      </c>
    </row>
    <row r="3850" spans="1:7" x14ac:dyDescent="0.25">
      <c r="A3850" s="1">
        <f>focus_dlsp!A3851</f>
        <v>44581</v>
      </c>
      <c r="B3850">
        <f>VLOOKUP($A3850, focus_dlsp!$A:$AQ, MATCH(YEAR(dlsp_1_y_a!A3850), focus_dlsp!$2:$2, 0), 0)</f>
        <v>62.527700000000003</v>
      </c>
      <c r="C3850">
        <f>VLOOKUP($A3850, focus_dlsp!$A:$AQ, MATCH(YEAR(A3850)+1, focus_dlsp!$2:$2, 0), 0)</f>
        <v>66.25</v>
      </c>
      <c r="D3850">
        <f t="shared" si="242"/>
        <v>3.7222999999999971</v>
      </c>
      <c r="E3850">
        <f t="shared" si="240"/>
        <v>1</v>
      </c>
      <c r="F3850">
        <f t="shared" si="243"/>
        <v>3</v>
      </c>
      <c r="G3850">
        <f t="shared" si="241"/>
        <v>2022</v>
      </c>
    </row>
    <row r="3851" spans="1:7" x14ac:dyDescent="0.25">
      <c r="A3851" s="1">
        <f>focus_dlsp!A3852</f>
        <v>44582</v>
      </c>
      <c r="B3851">
        <f>VLOOKUP($A3851, focus_dlsp!$A:$AQ, MATCH(YEAR(dlsp_1_y_a!A3851), focus_dlsp!$2:$2, 0), 0)</f>
        <v>62.48</v>
      </c>
      <c r="C3851">
        <f>VLOOKUP($A3851, focus_dlsp!$A:$AQ, MATCH(YEAR(A3851)+1, focus_dlsp!$2:$2, 0), 0)</f>
        <v>66</v>
      </c>
      <c r="D3851">
        <f t="shared" si="242"/>
        <v>3.5200000000000031</v>
      </c>
      <c r="E3851">
        <f t="shared" si="240"/>
        <v>1</v>
      </c>
      <c r="F3851">
        <f t="shared" si="243"/>
        <v>3</v>
      </c>
      <c r="G3851">
        <f t="shared" si="241"/>
        <v>2022</v>
      </c>
    </row>
    <row r="3852" spans="1:7" x14ac:dyDescent="0.25">
      <c r="A3852" s="1">
        <f>focus_dlsp!A3853</f>
        <v>44585</v>
      </c>
      <c r="B3852">
        <f>VLOOKUP($A3852, focus_dlsp!$A:$AQ, MATCH(YEAR(dlsp_1_y_a!A3852), focus_dlsp!$2:$2, 0), 0)</f>
        <v>62.48</v>
      </c>
      <c r="C3852">
        <f>VLOOKUP($A3852, focus_dlsp!$A:$AQ, MATCH(YEAR(A3852)+1, focus_dlsp!$2:$2, 0), 0)</f>
        <v>66</v>
      </c>
      <c r="D3852">
        <f t="shared" si="242"/>
        <v>3.5200000000000031</v>
      </c>
      <c r="E3852">
        <f t="shared" si="240"/>
        <v>1</v>
      </c>
      <c r="F3852">
        <f t="shared" si="243"/>
        <v>3</v>
      </c>
      <c r="G3852">
        <f t="shared" si="241"/>
        <v>2022</v>
      </c>
    </row>
    <row r="3853" spans="1:7" x14ac:dyDescent="0.25">
      <c r="A3853" s="1">
        <f>focus_dlsp!A3854</f>
        <v>44586</v>
      </c>
      <c r="B3853">
        <f>VLOOKUP($A3853, focus_dlsp!$A:$AQ, MATCH(YEAR(dlsp_1_y_a!A3853), focus_dlsp!$2:$2, 0), 0)</f>
        <v>62.48</v>
      </c>
      <c r="C3853">
        <f>VLOOKUP($A3853, focus_dlsp!$A:$AQ, MATCH(YEAR(A3853)+1, focus_dlsp!$2:$2, 0), 0)</f>
        <v>66</v>
      </c>
      <c r="D3853">
        <f t="shared" si="242"/>
        <v>3.5200000000000031</v>
      </c>
      <c r="E3853">
        <f t="shared" si="240"/>
        <v>1</v>
      </c>
      <c r="F3853">
        <f t="shared" si="243"/>
        <v>3</v>
      </c>
      <c r="G3853">
        <f t="shared" si="241"/>
        <v>2022</v>
      </c>
    </row>
    <row r="3854" spans="1:7" x14ac:dyDescent="0.25">
      <c r="A3854" s="1">
        <f>focus_dlsp!A3855</f>
        <v>44587</v>
      </c>
      <c r="B3854">
        <f>VLOOKUP($A3854, focus_dlsp!$A:$AQ, MATCH(YEAR(dlsp_1_y_a!A3854), focus_dlsp!$2:$2, 0), 0)</f>
        <v>62.48</v>
      </c>
      <c r="C3854">
        <f>VLOOKUP($A3854, focus_dlsp!$A:$AQ, MATCH(YEAR(A3854)+1, focus_dlsp!$2:$2, 0), 0)</f>
        <v>66</v>
      </c>
      <c r="D3854">
        <f t="shared" si="242"/>
        <v>3.5200000000000031</v>
      </c>
      <c r="E3854">
        <f t="shared" si="240"/>
        <v>1</v>
      </c>
      <c r="F3854">
        <f t="shared" si="243"/>
        <v>3</v>
      </c>
      <c r="G3854">
        <f t="shared" si="241"/>
        <v>2022</v>
      </c>
    </row>
    <row r="3855" spans="1:7" x14ac:dyDescent="0.25">
      <c r="A3855" s="1">
        <f>focus_dlsp!A3856</f>
        <v>44588</v>
      </c>
      <c r="B3855">
        <f>VLOOKUP($A3855, focus_dlsp!$A:$AQ, MATCH(YEAR(dlsp_1_y_a!A3855), focus_dlsp!$2:$2, 0), 0)</f>
        <v>62.34</v>
      </c>
      <c r="C3855">
        <f>VLOOKUP($A3855, focus_dlsp!$A:$AQ, MATCH(YEAR(A3855)+1, focus_dlsp!$2:$2, 0), 0)</f>
        <v>66</v>
      </c>
      <c r="D3855">
        <f t="shared" si="242"/>
        <v>3.6599999999999966</v>
      </c>
      <c r="E3855">
        <f t="shared" si="240"/>
        <v>1</v>
      </c>
      <c r="F3855">
        <f t="shared" si="243"/>
        <v>3</v>
      </c>
      <c r="G3855">
        <f t="shared" si="241"/>
        <v>2022</v>
      </c>
    </row>
    <row r="3856" spans="1:7" x14ac:dyDescent="0.25">
      <c r="A3856" s="1">
        <f>focus_dlsp!A3857</f>
        <v>44589</v>
      </c>
      <c r="B3856">
        <f>VLOOKUP($A3856, focus_dlsp!$A:$AQ, MATCH(YEAR(dlsp_1_y_a!A3856), focus_dlsp!$2:$2, 0), 0)</f>
        <v>62.35</v>
      </c>
      <c r="C3856">
        <f>VLOOKUP($A3856, focus_dlsp!$A:$AQ, MATCH(YEAR(A3856)+1, focus_dlsp!$2:$2, 0), 0)</f>
        <v>66.424499999999995</v>
      </c>
      <c r="D3856">
        <f t="shared" si="242"/>
        <v>4.0744999999999933</v>
      </c>
      <c r="E3856">
        <f t="shared" si="240"/>
        <v>1</v>
      </c>
      <c r="F3856">
        <f t="shared" si="243"/>
        <v>3</v>
      </c>
      <c r="G3856">
        <f t="shared" si="241"/>
        <v>2022</v>
      </c>
    </row>
    <row r="3857" spans="1:7" x14ac:dyDescent="0.25">
      <c r="A3857" s="1">
        <f>focus_dlsp!A3858</f>
        <v>44592</v>
      </c>
      <c r="B3857">
        <f>VLOOKUP($A3857, focus_dlsp!$A:$AQ, MATCH(YEAR(dlsp_1_y_a!A3857), focus_dlsp!$2:$2, 0), 0)</f>
        <v>62</v>
      </c>
      <c r="C3857">
        <f>VLOOKUP($A3857, focus_dlsp!$A:$AQ, MATCH(YEAR(A3857)+1, focus_dlsp!$2:$2, 0), 0)</f>
        <v>66.212299999999999</v>
      </c>
      <c r="D3857">
        <f t="shared" si="242"/>
        <v>4.212299999999999</v>
      </c>
      <c r="E3857">
        <f t="shared" si="240"/>
        <v>1</v>
      </c>
      <c r="F3857">
        <f t="shared" si="243"/>
        <v>3</v>
      </c>
      <c r="G3857">
        <f t="shared" si="241"/>
        <v>2022</v>
      </c>
    </row>
    <row r="3858" spans="1:7" x14ac:dyDescent="0.25">
      <c r="A3858" s="1">
        <f>focus_dlsp!A3859</f>
        <v>44593</v>
      </c>
      <c r="B3858">
        <f>VLOOKUP($A3858, focus_dlsp!$A:$AQ, MATCH(YEAR(dlsp_1_y_a!A3858), focus_dlsp!$2:$2, 0), 0)</f>
        <v>62</v>
      </c>
      <c r="C3858">
        <f>VLOOKUP($A3858, focus_dlsp!$A:$AQ, MATCH(YEAR(A3858)+1, focus_dlsp!$2:$2, 0), 0)</f>
        <v>66.212299999999999</v>
      </c>
      <c r="D3858">
        <f t="shared" si="242"/>
        <v>4.212299999999999</v>
      </c>
      <c r="E3858">
        <f t="shared" si="240"/>
        <v>2</v>
      </c>
      <c r="F3858">
        <f t="shared" si="243"/>
        <v>3</v>
      </c>
      <c r="G3858">
        <f t="shared" si="241"/>
        <v>2022</v>
      </c>
    </row>
    <row r="3859" spans="1:7" x14ac:dyDescent="0.25">
      <c r="A3859" s="1">
        <f>focus_dlsp!A3860</f>
        <v>44594</v>
      </c>
      <c r="B3859">
        <f>VLOOKUP($A3859, focus_dlsp!$A:$AQ, MATCH(YEAR(dlsp_1_y_a!A3859), focus_dlsp!$2:$2, 0), 0)</f>
        <v>62</v>
      </c>
      <c r="C3859">
        <f>VLOOKUP($A3859, focus_dlsp!$A:$AQ, MATCH(YEAR(A3859)+1, focus_dlsp!$2:$2, 0), 0)</f>
        <v>66.212299999999999</v>
      </c>
      <c r="D3859">
        <f t="shared" si="242"/>
        <v>4.212299999999999</v>
      </c>
      <c r="E3859">
        <f t="shared" si="240"/>
        <v>2</v>
      </c>
      <c r="F3859">
        <f t="shared" si="243"/>
        <v>3</v>
      </c>
      <c r="G3859">
        <f t="shared" si="241"/>
        <v>2022</v>
      </c>
    </row>
    <row r="3860" spans="1:7" x14ac:dyDescent="0.25">
      <c r="A3860" s="1">
        <f>focus_dlsp!A3861</f>
        <v>44595</v>
      </c>
      <c r="B3860">
        <f>VLOOKUP($A3860, focus_dlsp!$A:$AQ, MATCH(YEAR(dlsp_1_y_a!A3860), focus_dlsp!$2:$2, 0), 0)</f>
        <v>61.9</v>
      </c>
      <c r="C3860">
        <f>VLOOKUP($A3860, focus_dlsp!$A:$AQ, MATCH(YEAR(A3860)+1, focus_dlsp!$2:$2, 0), 0)</f>
        <v>66.424499999999995</v>
      </c>
      <c r="D3860">
        <f t="shared" si="242"/>
        <v>4.5244999999999962</v>
      </c>
      <c r="E3860">
        <f t="shared" si="240"/>
        <v>2</v>
      </c>
      <c r="F3860">
        <f t="shared" si="243"/>
        <v>3</v>
      </c>
      <c r="G3860">
        <f t="shared" si="241"/>
        <v>2022</v>
      </c>
    </row>
    <row r="3861" spans="1:7" x14ac:dyDescent="0.25">
      <c r="A3861" s="1">
        <f>focus_dlsp!A3862</f>
        <v>44596</v>
      </c>
      <c r="B3861">
        <f>VLOOKUP($A3861, focus_dlsp!$A:$AQ, MATCH(YEAR(dlsp_1_y_a!A3861), focus_dlsp!$2:$2, 0), 0)</f>
        <v>61.75</v>
      </c>
      <c r="C3861">
        <f>VLOOKUP($A3861, focus_dlsp!$A:$AQ, MATCH(YEAR(A3861)+1, focus_dlsp!$2:$2, 0), 0)</f>
        <v>65.215000000000003</v>
      </c>
      <c r="D3861">
        <f t="shared" si="242"/>
        <v>3.4650000000000034</v>
      </c>
      <c r="E3861">
        <f t="shared" si="240"/>
        <v>2</v>
      </c>
      <c r="F3861">
        <f t="shared" si="243"/>
        <v>3</v>
      </c>
      <c r="G3861">
        <f t="shared" si="241"/>
        <v>2022</v>
      </c>
    </row>
    <row r="3862" spans="1:7" x14ac:dyDescent="0.25">
      <c r="A3862" s="1">
        <f>focus_dlsp!A3863</f>
        <v>44599</v>
      </c>
      <c r="B3862">
        <f>VLOOKUP($A3862, focus_dlsp!$A:$AQ, MATCH(YEAR(dlsp_1_y_a!A3862), focus_dlsp!$2:$2, 0), 0)</f>
        <v>61.1</v>
      </c>
      <c r="C3862">
        <f>VLOOKUP($A3862, focus_dlsp!$A:$AQ, MATCH(YEAR(A3862)+1, focus_dlsp!$2:$2, 0), 0)</f>
        <v>64.504999999999995</v>
      </c>
      <c r="D3862">
        <f t="shared" si="242"/>
        <v>3.404999999999994</v>
      </c>
      <c r="E3862">
        <f t="shared" si="240"/>
        <v>2</v>
      </c>
      <c r="F3862">
        <f t="shared" si="243"/>
        <v>3</v>
      </c>
      <c r="G3862">
        <f t="shared" si="241"/>
        <v>2022</v>
      </c>
    </row>
    <row r="3863" spans="1:7" x14ac:dyDescent="0.25">
      <c r="A3863" s="1">
        <f>focus_dlsp!A3864</f>
        <v>44600</v>
      </c>
      <c r="B3863">
        <f>VLOOKUP($A3863, focus_dlsp!$A:$AQ, MATCH(YEAR(dlsp_1_y_a!A3863), focus_dlsp!$2:$2, 0), 0)</f>
        <v>61.1</v>
      </c>
      <c r="C3863">
        <f>VLOOKUP($A3863, focus_dlsp!$A:$AQ, MATCH(YEAR(A3863)+1, focus_dlsp!$2:$2, 0), 0)</f>
        <v>64.504999999999995</v>
      </c>
      <c r="D3863">
        <f t="shared" si="242"/>
        <v>3.404999999999994</v>
      </c>
      <c r="E3863">
        <f t="shared" si="240"/>
        <v>2</v>
      </c>
      <c r="F3863">
        <f t="shared" si="243"/>
        <v>3</v>
      </c>
      <c r="G3863">
        <f t="shared" si="241"/>
        <v>2022</v>
      </c>
    </row>
    <row r="3864" spans="1:7" x14ac:dyDescent="0.25">
      <c r="A3864" s="1">
        <f>focus_dlsp!A3865</f>
        <v>44601</v>
      </c>
      <c r="B3864">
        <f>VLOOKUP($A3864, focus_dlsp!$A:$AQ, MATCH(YEAR(dlsp_1_y_a!A3864), focus_dlsp!$2:$2, 0), 0)</f>
        <v>61.1</v>
      </c>
      <c r="C3864">
        <f>VLOOKUP($A3864, focus_dlsp!$A:$AQ, MATCH(YEAR(A3864)+1, focus_dlsp!$2:$2, 0), 0)</f>
        <v>64.504999999999995</v>
      </c>
      <c r="D3864">
        <f t="shared" si="242"/>
        <v>3.404999999999994</v>
      </c>
      <c r="E3864">
        <f t="shared" si="240"/>
        <v>2</v>
      </c>
      <c r="F3864">
        <f t="shared" si="243"/>
        <v>3</v>
      </c>
      <c r="G3864">
        <f t="shared" si="241"/>
        <v>2022</v>
      </c>
    </row>
    <row r="3865" spans="1:7" x14ac:dyDescent="0.25">
      <c r="A3865" s="1">
        <f>focus_dlsp!A3866</f>
        <v>44602</v>
      </c>
      <c r="B3865">
        <f>VLOOKUP($A3865, focus_dlsp!$A:$AQ, MATCH(YEAR(dlsp_1_y_a!A3865), focus_dlsp!$2:$2, 0), 0)</f>
        <v>61.1</v>
      </c>
      <c r="C3865">
        <f>VLOOKUP($A3865, focus_dlsp!$A:$AQ, MATCH(YEAR(A3865)+1, focus_dlsp!$2:$2, 0), 0)</f>
        <v>64.504999999999995</v>
      </c>
      <c r="D3865">
        <f t="shared" si="242"/>
        <v>3.404999999999994</v>
      </c>
      <c r="E3865">
        <f t="shared" si="240"/>
        <v>2</v>
      </c>
      <c r="F3865">
        <f t="shared" si="243"/>
        <v>3</v>
      </c>
      <c r="G3865">
        <f t="shared" si="241"/>
        <v>2022</v>
      </c>
    </row>
    <row r="3866" spans="1:7" x14ac:dyDescent="0.25">
      <c r="A3866" s="1">
        <f>focus_dlsp!A3867</f>
        <v>44603</v>
      </c>
      <c r="B3866">
        <f>VLOOKUP($A3866, focus_dlsp!$A:$AQ, MATCH(YEAR(dlsp_1_y_a!A3866), focus_dlsp!$2:$2, 0), 0)</f>
        <v>60.9</v>
      </c>
      <c r="C3866">
        <f>VLOOKUP($A3866, focus_dlsp!$A:$AQ, MATCH(YEAR(A3866)+1, focus_dlsp!$2:$2, 0), 0)</f>
        <v>64.3</v>
      </c>
      <c r="D3866">
        <f t="shared" si="242"/>
        <v>3.3999999999999986</v>
      </c>
      <c r="E3866">
        <f t="shared" si="240"/>
        <v>2</v>
      </c>
      <c r="F3866">
        <f t="shared" si="243"/>
        <v>3</v>
      </c>
      <c r="G3866">
        <f t="shared" si="241"/>
        <v>2022</v>
      </c>
    </row>
    <row r="3867" spans="1:7" x14ac:dyDescent="0.25">
      <c r="A3867" s="1">
        <f>focus_dlsp!A3868</f>
        <v>44606</v>
      </c>
      <c r="B3867">
        <f>VLOOKUP($A3867, focus_dlsp!$A:$AQ, MATCH(YEAR(dlsp_1_y_a!A3867), focus_dlsp!$2:$2, 0), 0)</f>
        <v>61</v>
      </c>
      <c r="C3867">
        <f>VLOOKUP($A3867, focus_dlsp!$A:$AQ, MATCH(YEAR(A3867)+1, focus_dlsp!$2:$2, 0), 0)</f>
        <v>64.709999999999994</v>
      </c>
      <c r="D3867">
        <f t="shared" si="242"/>
        <v>3.7099999999999937</v>
      </c>
      <c r="E3867">
        <f t="shared" si="240"/>
        <v>2</v>
      </c>
      <c r="F3867">
        <f t="shared" si="243"/>
        <v>3</v>
      </c>
      <c r="G3867">
        <f t="shared" si="241"/>
        <v>2022</v>
      </c>
    </row>
    <row r="3868" spans="1:7" x14ac:dyDescent="0.25">
      <c r="A3868" s="1">
        <f>focus_dlsp!A3869</f>
        <v>44607</v>
      </c>
      <c r="B3868">
        <f>VLOOKUP($A3868, focus_dlsp!$A:$AQ, MATCH(YEAR(dlsp_1_y_a!A3868), focus_dlsp!$2:$2, 0), 0)</f>
        <v>61</v>
      </c>
      <c r="C3868">
        <f>VLOOKUP($A3868, focus_dlsp!$A:$AQ, MATCH(YEAR(A3868)+1, focus_dlsp!$2:$2, 0), 0)</f>
        <v>64.709999999999994</v>
      </c>
      <c r="D3868">
        <f t="shared" si="242"/>
        <v>3.7099999999999937</v>
      </c>
      <c r="E3868">
        <f t="shared" si="240"/>
        <v>2</v>
      </c>
      <c r="F3868">
        <f t="shared" si="243"/>
        <v>3</v>
      </c>
      <c r="G3868">
        <f t="shared" si="241"/>
        <v>2022</v>
      </c>
    </row>
    <row r="3869" spans="1:7" x14ac:dyDescent="0.25">
      <c r="A3869" s="1">
        <f>focus_dlsp!A3870</f>
        <v>44608</v>
      </c>
      <c r="B3869">
        <f>VLOOKUP($A3869, focus_dlsp!$A:$AQ, MATCH(YEAR(dlsp_1_y_a!A3869), focus_dlsp!$2:$2, 0), 0)</f>
        <v>61</v>
      </c>
      <c r="C3869">
        <f>VLOOKUP($A3869, focus_dlsp!$A:$AQ, MATCH(YEAR(A3869)+1, focus_dlsp!$2:$2, 0), 0)</f>
        <v>64.709999999999994</v>
      </c>
      <c r="D3869">
        <f t="shared" si="242"/>
        <v>3.7099999999999937</v>
      </c>
      <c r="E3869">
        <f t="shared" si="240"/>
        <v>2</v>
      </c>
      <c r="F3869">
        <f t="shared" si="243"/>
        <v>3</v>
      </c>
      <c r="G3869">
        <f t="shared" si="241"/>
        <v>2022</v>
      </c>
    </row>
    <row r="3870" spans="1:7" x14ac:dyDescent="0.25">
      <c r="A3870" s="1">
        <f>focus_dlsp!A3871</f>
        <v>44609</v>
      </c>
      <c r="B3870">
        <f>VLOOKUP($A3870, focus_dlsp!$A:$AQ, MATCH(YEAR(dlsp_1_y_a!A3870), focus_dlsp!$2:$2, 0), 0)</f>
        <v>61</v>
      </c>
      <c r="C3870">
        <f>VLOOKUP($A3870, focus_dlsp!$A:$AQ, MATCH(YEAR(A3870)+1, focus_dlsp!$2:$2, 0), 0)</f>
        <v>64.709999999999994</v>
      </c>
      <c r="D3870">
        <f t="shared" si="242"/>
        <v>3.7099999999999937</v>
      </c>
      <c r="E3870">
        <f t="shared" si="240"/>
        <v>2</v>
      </c>
      <c r="F3870">
        <f t="shared" si="243"/>
        <v>3</v>
      </c>
      <c r="G3870">
        <f t="shared" si="241"/>
        <v>2022</v>
      </c>
    </row>
    <row r="3871" spans="1:7" x14ac:dyDescent="0.25">
      <c r="A3871" s="1">
        <f>focus_dlsp!A3872</f>
        <v>44610</v>
      </c>
      <c r="B3871">
        <f>VLOOKUP($A3871, focus_dlsp!$A:$AQ, MATCH(YEAR(dlsp_1_y_a!A3871), focus_dlsp!$2:$2, 0), 0)</f>
        <v>60.9</v>
      </c>
      <c r="C3871">
        <f>VLOOKUP($A3871, focus_dlsp!$A:$AQ, MATCH(YEAR(A3871)+1, focus_dlsp!$2:$2, 0), 0)</f>
        <v>64</v>
      </c>
      <c r="D3871">
        <f t="shared" si="242"/>
        <v>3.1000000000000014</v>
      </c>
      <c r="E3871">
        <f t="shared" si="240"/>
        <v>2</v>
      </c>
      <c r="F3871">
        <f t="shared" si="243"/>
        <v>3</v>
      </c>
      <c r="G3871">
        <f t="shared" si="241"/>
        <v>2022</v>
      </c>
    </row>
    <row r="3872" spans="1:7" x14ac:dyDescent="0.25">
      <c r="A3872" s="1">
        <f>focus_dlsp!A3873</f>
        <v>44613</v>
      </c>
      <c r="B3872">
        <f>VLOOKUP($A3872, focus_dlsp!$A:$AQ, MATCH(YEAR(dlsp_1_y_a!A3872), focus_dlsp!$2:$2, 0), 0)</f>
        <v>60.9</v>
      </c>
      <c r="C3872">
        <f>VLOOKUP($A3872, focus_dlsp!$A:$AQ, MATCH(YEAR(A3872)+1, focus_dlsp!$2:$2, 0), 0)</f>
        <v>64.150000000000006</v>
      </c>
      <c r="D3872">
        <f t="shared" si="242"/>
        <v>3.2500000000000071</v>
      </c>
      <c r="E3872">
        <f t="shared" si="240"/>
        <v>2</v>
      </c>
      <c r="F3872">
        <f t="shared" si="243"/>
        <v>3</v>
      </c>
      <c r="G3872">
        <f t="shared" si="241"/>
        <v>2022</v>
      </c>
    </row>
    <row r="3873" spans="1:7" x14ac:dyDescent="0.25">
      <c r="A3873" s="1">
        <f>focus_dlsp!A3874</f>
        <v>44614</v>
      </c>
      <c r="B3873">
        <f>VLOOKUP($A3873, focus_dlsp!$A:$AQ, MATCH(YEAR(dlsp_1_y_a!A3873), focus_dlsp!$2:$2, 0), 0)</f>
        <v>60.9</v>
      </c>
      <c r="C3873">
        <f>VLOOKUP($A3873, focus_dlsp!$A:$AQ, MATCH(YEAR(A3873)+1, focus_dlsp!$2:$2, 0), 0)</f>
        <v>64.150000000000006</v>
      </c>
      <c r="D3873">
        <f t="shared" si="242"/>
        <v>3.2500000000000071</v>
      </c>
      <c r="E3873">
        <f t="shared" si="240"/>
        <v>2</v>
      </c>
      <c r="F3873">
        <f t="shared" si="243"/>
        <v>3</v>
      </c>
      <c r="G3873">
        <f t="shared" si="241"/>
        <v>2022</v>
      </c>
    </row>
    <row r="3874" spans="1:7" x14ac:dyDescent="0.25">
      <c r="A3874" s="1">
        <f>focus_dlsp!A3875</f>
        <v>44615</v>
      </c>
      <c r="B3874">
        <f>VLOOKUP($A3874, focus_dlsp!$A:$AQ, MATCH(YEAR(dlsp_1_y_a!A3874), focus_dlsp!$2:$2, 0), 0)</f>
        <v>60.9</v>
      </c>
      <c r="C3874">
        <f>VLOOKUP($A3874, focus_dlsp!$A:$AQ, MATCH(YEAR(A3874)+1, focus_dlsp!$2:$2, 0), 0)</f>
        <v>64.150000000000006</v>
      </c>
      <c r="D3874">
        <f t="shared" si="242"/>
        <v>3.2500000000000071</v>
      </c>
      <c r="E3874">
        <f t="shared" si="240"/>
        <v>2</v>
      </c>
      <c r="F3874">
        <f t="shared" si="243"/>
        <v>3</v>
      </c>
      <c r="G3874">
        <f t="shared" si="241"/>
        <v>2022</v>
      </c>
    </row>
    <row r="3875" spans="1:7" x14ac:dyDescent="0.25">
      <c r="A3875" s="1">
        <f>focus_dlsp!A3876</f>
        <v>44616</v>
      </c>
      <c r="B3875">
        <f>VLOOKUP($A3875, focus_dlsp!$A:$AQ, MATCH(YEAR(dlsp_1_y_a!A3875), focus_dlsp!$2:$2, 0), 0)</f>
        <v>60.9</v>
      </c>
      <c r="C3875">
        <f>VLOOKUP($A3875, focus_dlsp!$A:$AQ, MATCH(YEAR(A3875)+1, focus_dlsp!$2:$2, 0), 0)</f>
        <v>63.924999999999997</v>
      </c>
      <c r="D3875">
        <f t="shared" si="242"/>
        <v>3.0249999999999986</v>
      </c>
      <c r="E3875">
        <f t="shared" si="240"/>
        <v>2</v>
      </c>
      <c r="F3875">
        <f t="shared" si="243"/>
        <v>3</v>
      </c>
      <c r="G3875">
        <f t="shared" si="241"/>
        <v>2022</v>
      </c>
    </row>
    <row r="3876" spans="1:7" x14ac:dyDescent="0.25">
      <c r="A3876" s="1">
        <f>focus_dlsp!A3877</f>
        <v>44617</v>
      </c>
      <c r="B3876">
        <f>VLOOKUP($A3876, focus_dlsp!$A:$AQ, MATCH(YEAR(dlsp_1_y_a!A3876), focus_dlsp!$2:$2, 0), 0)</f>
        <v>60.5</v>
      </c>
      <c r="C3876">
        <f>VLOOKUP($A3876, focus_dlsp!$A:$AQ, MATCH(YEAR(A3876)+1, focus_dlsp!$2:$2, 0), 0)</f>
        <v>63.924999999999997</v>
      </c>
      <c r="D3876">
        <f t="shared" si="242"/>
        <v>3.4249999999999972</v>
      </c>
      <c r="E3876">
        <f t="shared" si="240"/>
        <v>2</v>
      </c>
      <c r="F3876">
        <f t="shared" si="243"/>
        <v>3</v>
      </c>
      <c r="G3876">
        <f t="shared" si="241"/>
        <v>2022</v>
      </c>
    </row>
    <row r="3877" spans="1:7" x14ac:dyDescent="0.25">
      <c r="A3877" s="1">
        <f>focus_dlsp!A3878</f>
        <v>44622</v>
      </c>
      <c r="B3877">
        <f>VLOOKUP($A3877, focus_dlsp!$A:$AQ, MATCH(YEAR(dlsp_1_y_a!A3877), focus_dlsp!$2:$2, 0), 0)</f>
        <v>60.65</v>
      </c>
      <c r="C3877">
        <f>VLOOKUP($A3877, focus_dlsp!$A:$AQ, MATCH(YEAR(A3877)+1, focus_dlsp!$2:$2, 0), 0)</f>
        <v>63.924999999999997</v>
      </c>
      <c r="D3877">
        <f t="shared" si="242"/>
        <v>3.2749999999999986</v>
      </c>
      <c r="E3877">
        <f t="shared" si="240"/>
        <v>3</v>
      </c>
      <c r="F3877">
        <f t="shared" si="243"/>
        <v>3</v>
      </c>
      <c r="G3877">
        <f t="shared" si="241"/>
        <v>2022</v>
      </c>
    </row>
    <row r="3878" spans="1:7" x14ac:dyDescent="0.25">
      <c r="A3878" s="1">
        <f>focus_dlsp!A3879</f>
        <v>44623</v>
      </c>
      <c r="B3878">
        <f>VLOOKUP($A3878, focus_dlsp!$A:$AQ, MATCH(YEAR(dlsp_1_y_a!A3878), focus_dlsp!$2:$2, 0), 0)</f>
        <v>60.65</v>
      </c>
      <c r="C3878">
        <f>VLOOKUP($A3878, focus_dlsp!$A:$AQ, MATCH(YEAR(A3878)+1, focus_dlsp!$2:$2, 0), 0)</f>
        <v>63.924999999999997</v>
      </c>
      <c r="D3878">
        <f t="shared" si="242"/>
        <v>3.2749999999999986</v>
      </c>
      <c r="E3878">
        <f t="shared" si="240"/>
        <v>3</v>
      </c>
      <c r="F3878">
        <f t="shared" si="243"/>
        <v>3</v>
      </c>
      <c r="G3878">
        <f t="shared" si="241"/>
        <v>2022</v>
      </c>
    </row>
    <row r="3879" spans="1:7" x14ac:dyDescent="0.25">
      <c r="A3879" s="1">
        <f>focus_dlsp!A3880</f>
        <v>44624</v>
      </c>
      <c r="B3879">
        <f>VLOOKUP($A3879, focus_dlsp!$A:$AQ, MATCH(YEAR(dlsp_1_y_a!A3879), focus_dlsp!$2:$2, 0), 0)</f>
        <v>60.65</v>
      </c>
      <c r="C3879">
        <f>VLOOKUP($A3879, focus_dlsp!$A:$AQ, MATCH(YEAR(A3879)+1, focus_dlsp!$2:$2, 0), 0)</f>
        <v>63.924999999999997</v>
      </c>
      <c r="D3879">
        <f t="shared" si="242"/>
        <v>3.2749999999999986</v>
      </c>
      <c r="E3879">
        <f t="shared" si="240"/>
        <v>3</v>
      </c>
      <c r="F3879">
        <f t="shared" si="243"/>
        <v>3</v>
      </c>
      <c r="G3879">
        <f t="shared" si="241"/>
        <v>2022</v>
      </c>
    </row>
    <row r="3880" spans="1:7" x14ac:dyDescent="0.25">
      <c r="A3880" s="1">
        <f>focus_dlsp!A3881</f>
        <v>44627</v>
      </c>
      <c r="B3880">
        <f>VLOOKUP($A3880, focus_dlsp!$A:$AQ, MATCH(YEAR(dlsp_1_y_a!A3880), focus_dlsp!$2:$2, 0), 0)</f>
        <v>60.5</v>
      </c>
      <c r="C3880">
        <f>VLOOKUP($A3880, focus_dlsp!$A:$AQ, MATCH(YEAR(A3880)+1, focus_dlsp!$2:$2, 0), 0)</f>
        <v>63.85</v>
      </c>
      <c r="D3880">
        <f t="shared" si="242"/>
        <v>3.3500000000000014</v>
      </c>
      <c r="E3880">
        <f t="shared" si="240"/>
        <v>3</v>
      </c>
      <c r="F3880">
        <f t="shared" si="243"/>
        <v>3</v>
      </c>
      <c r="G3880">
        <f t="shared" si="241"/>
        <v>2022</v>
      </c>
    </row>
    <row r="3881" spans="1:7" x14ac:dyDescent="0.25">
      <c r="A3881" s="1">
        <f>focus_dlsp!A3882</f>
        <v>44628</v>
      </c>
      <c r="B3881">
        <f>VLOOKUP($A3881, focus_dlsp!$A:$AQ, MATCH(YEAR(dlsp_1_y_a!A3881), focus_dlsp!$2:$2, 0), 0)</f>
        <v>60.5</v>
      </c>
      <c r="C3881">
        <f>VLOOKUP($A3881, focus_dlsp!$A:$AQ, MATCH(YEAR(A3881)+1, focus_dlsp!$2:$2, 0), 0)</f>
        <v>63.85</v>
      </c>
      <c r="D3881">
        <f t="shared" si="242"/>
        <v>3.3500000000000014</v>
      </c>
      <c r="E3881">
        <f t="shared" si="240"/>
        <v>3</v>
      </c>
      <c r="F3881">
        <f t="shared" si="243"/>
        <v>3</v>
      </c>
      <c r="G3881">
        <f t="shared" si="241"/>
        <v>2022</v>
      </c>
    </row>
    <row r="3882" spans="1:7" x14ac:dyDescent="0.25">
      <c r="A3882" s="1">
        <f>focus_dlsp!A3883</f>
        <v>44629</v>
      </c>
      <c r="B3882">
        <f>VLOOKUP($A3882, focus_dlsp!$A:$AQ, MATCH(YEAR(dlsp_1_y_a!A3882), focus_dlsp!$2:$2, 0), 0)</f>
        <v>60.5</v>
      </c>
      <c r="C3882">
        <f>VLOOKUP($A3882, focus_dlsp!$A:$AQ, MATCH(YEAR(A3882)+1, focus_dlsp!$2:$2, 0), 0)</f>
        <v>63.85</v>
      </c>
      <c r="D3882">
        <f t="shared" si="242"/>
        <v>3.3500000000000014</v>
      </c>
      <c r="E3882">
        <f t="shared" si="240"/>
        <v>3</v>
      </c>
      <c r="F3882">
        <f t="shared" si="243"/>
        <v>3</v>
      </c>
      <c r="G3882">
        <f t="shared" si="241"/>
        <v>2022</v>
      </c>
    </row>
    <row r="3883" spans="1:7" x14ac:dyDescent="0.25">
      <c r="A3883" s="1">
        <f>focus_dlsp!A3884</f>
        <v>44630</v>
      </c>
      <c r="B3883">
        <f>VLOOKUP($A3883, focus_dlsp!$A:$AQ, MATCH(YEAR(dlsp_1_y_a!A3883), focus_dlsp!$2:$2, 0), 0)</f>
        <v>60.5</v>
      </c>
      <c r="C3883">
        <f>VLOOKUP($A3883, focus_dlsp!$A:$AQ, MATCH(YEAR(A3883)+1, focus_dlsp!$2:$2, 0), 0)</f>
        <v>63.9</v>
      </c>
      <c r="D3883">
        <f t="shared" si="242"/>
        <v>3.3999999999999986</v>
      </c>
      <c r="E3883">
        <f t="shared" si="240"/>
        <v>3</v>
      </c>
      <c r="F3883">
        <f t="shared" si="243"/>
        <v>3</v>
      </c>
      <c r="G3883">
        <f t="shared" si="241"/>
        <v>2022</v>
      </c>
    </row>
    <row r="3884" spans="1:7" x14ac:dyDescent="0.25">
      <c r="A3884" s="1">
        <f>focus_dlsp!A3885</f>
        <v>44631</v>
      </c>
      <c r="B3884">
        <f>VLOOKUP($A3884, focus_dlsp!$A:$AQ, MATCH(YEAR(dlsp_1_y_a!A3884), focus_dlsp!$2:$2, 0), 0)</f>
        <v>60.5</v>
      </c>
      <c r="C3884">
        <f>VLOOKUP($A3884, focus_dlsp!$A:$AQ, MATCH(YEAR(A3884)+1, focus_dlsp!$2:$2, 0), 0)</f>
        <v>64</v>
      </c>
      <c r="D3884">
        <f t="shared" si="242"/>
        <v>3.5</v>
      </c>
      <c r="E3884">
        <f t="shared" si="240"/>
        <v>3</v>
      </c>
      <c r="F3884">
        <f t="shared" si="243"/>
        <v>3</v>
      </c>
      <c r="G3884">
        <f t="shared" si="241"/>
        <v>2022</v>
      </c>
    </row>
    <row r="3885" spans="1:7" x14ac:dyDescent="0.25">
      <c r="A3885" s="1">
        <f>focus_dlsp!A3886</f>
        <v>44634</v>
      </c>
      <c r="B3885">
        <f>VLOOKUP($A3885, focus_dlsp!$A:$AQ, MATCH(YEAR(dlsp_1_y_a!A3885), focus_dlsp!$2:$2, 0), 0)</f>
        <v>60.5</v>
      </c>
      <c r="C3885">
        <f>VLOOKUP($A3885, focus_dlsp!$A:$AQ, MATCH(YEAR(A3885)+1, focus_dlsp!$2:$2, 0), 0)</f>
        <v>64</v>
      </c>
      <c r="D3885">
        <f t="shared" si="242"/>
        <v>3.5</v>
      </c>
      <c r="E3885">
        <f t="shared" si="240"/>
        <v>3</v>
      </c>
      <c r="F3885">
        <f t="shared" si="243"/>
        <v>3</v>
      </c>
      <c r="G3885">
        <f t="shared" si="241"/>
        <v>2022</v>
      </c>
    </row>
    <row r="3886" spans="1:7" x14ac:dyDescent="0.25">
      <c r="A3886" s="1">
        <f>focus_dlsp!A3887</f>
        <v>44635</v>
      </c>
      <c r="B3886">
        <f>VLOOKUP($A3886, focus_dlsp!$A:$AQ, MATCH(YEAR(dlsp_1_y_a!A3886), focus_dlsp!$2:$2, 0), 0)</f>
        <v>60.5</v>
      </c>
      <c r="C3886">
        <f>VLOOKUP($A3886, focus_dlsp!$A:$AQ, MATCH(YEAR(A3886)+1, focus_dlsp!$2:$2, 0), 0)</f>
        <v>64</v>
      </c>
      <c r="D3886">
        <f t="shared" si="242"/>
        <v>3.5</v>
      </c>
      <c r="E3886">
        <f t="shared" si="240"/>
        <v>3</v>
      </c>
      <c r="F3886">
        <f t="shared" si="243"/>
        <v>3</v>
      </c>
      <c r="G3886">
        <f t="shared" si="241"/>
        <v>2022</v>
      </c>
    </row>
    <row r="3887" spans="1:7" x14ac:dyDescent="0.25">
      <c r="A3887" s="1">
        <f>focus_dlsp!A3888</f>
        <v>44636</v>
      </c>
      <c r="B3887">
        <f>VLOOKUP($A3887, focus_dlsp!$A:$AQ, MATCH(YEAR(dlsp_1_y_a!A3887), focus_dlsp!$2:$2, 0), 0)</f>
        <v>60.5</v>
      </c>
      <c r="C3887">
        <f>VLOOKUP($A3887, focus_dlsp!$A:$AQ, MATCH(YEAR(A3887)+1, focus_dlsp!$2:$2, 0), 0)</f>
        <v>64</v>
      </c>
      <c r="D3887">
        <f t="shared" si="242"/>
        <v>3.5</v>
      </c>
      <c r="E3887">
        <f t="shared" si="240"/>
        <v>3</v>
      </c>
      <c r="F3887">
        <f t="shared" si="243"/>
        <v>3</v>
      </c>
      <c r="G3887">
        <f t="shared" si="241"/>
        <v>2022</v>
      </c>
    </row>
    <row r="3888" spans="1:7" x14ac:dyDescent="0.25">
      <c r="A3888" s="1">
        <f>focus_dlsp!A3889</f>
        <v>44637</v>
      </c>
      <c r="B3888">
        <f>VLOOKUP($A3888, focus_dlsp!$A:$AQ, MATCH(YEAR(dlsp_1_y_a!A3888), focus_dlsp!$2:$2, 0), 0)</f>
        <v>60.5</v>
      </c>
      <c r="C3888">
        <f>VLOOKUP($A3888, focus_dlsp!$A:$AQ, MATCH(YEAR(A3888)+1, focus_dlsp!$2:$2, 0), 0)</f>
        <v>63.8</v>
      </c>
      <c r="D3888">
        <f t="shared" si="242"/>
        <v>3.2999999999999972</v>
      </c>
      <c r="E3888">
        <f t="shared" si="240"/>
        <v>3</v>
      </c>
      <c r="F3888">
        <f t="shared" si="243"/>
        <v>3</v>
      </c>
      <c r="G3888">
        <f t="shared" si="241"/>
        <v>2022</v>
      </c>
    </row>
    <row r="3889" spans="1:7" x14ac:dyDescent="0.25">
      <c r="A3889" s="1">
        <f>focus_dlsp!A3890</f>
        <v>44638</v>
      </c>
      <c r="B3889">
        <f>VLOOKUP($A3889, focus_dlsp!$A:$AQ, MATCH(YEAR(dlsp_1_y_a!A3889), focus_dlsp!$2:$2, 0), 0)</f>
        <v>60.3</v>
      </c>
      <c r="C3889">
        <f>VLOOKUP($A3889, focus_dlsp!$A:$AQ, MATCH(YEAR(A3889)+1, focus_dlsp!$2:$2, 0), 0)</f>
        <v>63.55</v>
      </c>
      <c r="D3889">
        <f t="shared" si="242"/>
        <v>3.25</v>
      </c>
      <c r="E3889">
        <f t="shared" si="240"/>
        <v>3</v>
      </c>
      <c r="F3889">
        <f t="shared" si="243"/>
        <v>3</v>
      </c>
      <c r="G3889">
        <f t="shared" si="241"/>
        <v>2022</v>
      </c>
    </row>
    <row r="3890" spans="1:7" x14ac:dyDescent="0.25">
      <c r="A3890" s="1">
        <f>focus_dlsp!A3891</f>
        <v>44641</v>
      </c>
      <c r="B3890">
        <f>VLOOKUP($A3890, focus_dlsp!$A:$AQ, MATCH(YEAR(dlsp_1_y_a!A3890), focus_dlsp!$2:$2, 0), 0)</f>
        <v>60.5</v>
      </c>
      <c r="C3890">
        <f>VLOOKUP($A3890, focus_dlsp!$A:$AQ, MATCH(YEAR(A3890)+1, focus_dlsp!$2:$2, 0), 0)</f>
        <v>63.75</v>
      </c>
      <c r="D3890">
        <f t="shared" si="242"/>
        <v>3.25</v>
      </c>
      <c r="E3890">
        <f t="shared" si="240"/>
        <v>3</v>
      </c>
      <c r="F3890">
        <f t="shared" si="243"/>
        <v>3</v>
      </c>
      <c r="G3890">
        <f t="shared" si="241"/>
        <v>2022</v>
      </c>
    </row>
    <row r="3891" spans="1:7" x14ac:dyDescent="0.25">
      <c r="A3891" s="1">
        <f>focus_dlsp!A3892</f>
        <v>44642</v>
      </c>
      <c r="B3891">
        <f>VLOOKUP($A3891, focus_dlsp!$A:$AQ, MATCH(YEAR(dlsp_1_y_a!A3891), focus_dlsp!$2:$2, 0), 0)</f>
        <v>60.5</v>
      </c>
      <c r="C3891">
        <f>VLOOKUP($A3891, focus_dlsp!$A:$AQ, MATCH(YEAR(A3891)+1, focus_dlsp!$2:$2, 0), 0)</f>
        <v>63.75</v>
      </c>
      <c r="D3891">
        <f t="shared" si="242"/>
        <v>3.25</v>
      </c>
      <c r="E3891">
        <f t="shared" si="240"/>
        <v>3</v>
      </c>
      <c r="F3891">
        <f t="shared" si="243"/>
        <v>3</v>
      </c>
      <c r="G3891">
        <f t="shared" si="241"/>
        <v>2022</v>
      </c>
    </row>
    <row r="3892" spans="1:7" x14ac:dyDescent="0.25">
      <c r="A3892" s="1">
        <f>focus_dlsp!A3893</f>
        <v>44643</v>
      </c>
      <c r="B3892">
        <f>VLOOKUP($A3892, focus_dlsp!$A:$AQ, MATCH(YEAR(dlsp_1_y_a!A3892), focus_dlsp!$2:$2, 0), 0)</f>
        <v>60.5</v>
      </c>
      <c r="C3892">
        <f>VLOOKUP($A3892, focus_dlsp!$A:$AQ, MATCH(YEAR(A3892)+1, focus_dlsp!$2:$2, 0), 0)</f>
        <v>63.75</v>
      </c>
      <c r="D3892">
        <f t="shared" si="242"/>
        <v>3.25</v>
      </c>
      <c r="E3892">
        <f t="shared" si="240"/>
        <v>3</v>
      </c>
      <c r="F3892">
        <f t="shared" si="243"/>
        <v>3</v>
      </c>
      <c r="G3892">
        <f t="shared" si="241"/>
        <v>2022</v>
      </c>
    </row>
    <row r="3893" spans="1:7" x14ac:dyDescent="0.25">
      <c r="A3893" s="1">
        <f>focus_dlsp!A3894</f>
        <v>44644</v>
      </c>
      <c r="B3893">
        <f>VLOOKUP($A3893, focus_dlsp!$A:$AQ, MATCH(YEAR(dlsp_1_y_a!A3893), focus_dlsp!$2:$2, 0), 0)</f>
        <v>60.3</v>
      </c>
      <c r="C3893">
        <f>VLOOKUP($A3893, focus_dlsp!$A:$AQ, MATCH(YEAR(A3893)+1, focus_dlsp!$2:$2, 0), 0)</f>
        <v>63.524999999999999</v>
      </c>
      <c r="D3893">
        <f t="shared" si="242"/>
        <v>3.2250000000000014</v>
      </c>
      <c r="E3893">
        <f t="shared" si="240"/>
        <v>3</v>
      </c>
      <c r="F3893">
        <f t="shared" si="243"/>
        <v>3</v>
      </c>
      <c r="G3893">
        <f t="shared" si="241"/>
        <v>2022</v>
      </c>
    </row>
    <row r="3894" spans="1:7" x14ac:dyDescent="0.25">
      <c r="A3894" s="1">
        <f>focus_dlsp!A3895</f>
        <v>44645</v>
      </c>
      <c r="B3894">
        <f>VLOOKUP($A3894, focus_dlsp!$A:$AQ, MATCH(YEAR(dlsp_1_y_a!A3894), focus_dlsp!$2:$2, 0), 0)</f>
        <v>60.3</v>
      </c>
      <c r="C3894">
        <f>VLOOKUP($A3894, focus_dlsp!$A:$AQ, MATCH(YEAR(A3894)+1, focus_dlsp!$2:$2, 0), 0)</f>
        <v>63.5</v>
      </c>
      <c r="D3894">
        <f t="shared" si="242"/>
        <v>3.2000000000000028</v>
      </c>
      <c r="E3894">
        <f t="shared" si="240"/>
        <v>3</v>
      </c>
      <c r="F3894">
        <f t="shared" si="243"/>
        <v>3</v>
      </c>
      <c r="G3894">
        <f t="shared" si="241"/>
        <v>2022</v>
      </c>
    </row>
    <row r="3895" spans="1:7" x14ac:dyDescent="0.25">
      <c r="A3895" s="1">
        <f>focus_dlsp!A3896</f>
        <v>44648</v>
      </c>
      <c r="B3895">
        <f>VLOOKUP($A3895, focus_dlsp!$A:$AQ, MATCH(YEAR(dlsp_1_y_a!A3895), focus_dlsp!$2:$2, 0), 0)</f>
        <v>60.3</v>
      </c>
      <c r="C3895">
        <f>VLOOKUP($A3895, focus_dlsp!$A:$AQ, MATCH(YEAR(A3895)+1, focus_dlsp!$2:$2, 0), 0)</f>
        <v>63.524999999999999</v>
      </c>
      <c r="D3895">
        <f t="shared" si="242"/>
        <v>3.2250000000000014</v>
      </c>
      <c r="E3895">
        <f t="shared" si="240"/>
        <v>3</v>
      </c>
      <c r="F3895">
        <f t="shared" si="243"/>
        <v>3</v>
      </c>
      <c r="G3895">
        <f t="shared" si="241"/>
        <v>2022</v>
      </c>
    </row>
    <row r="3896" spans="1:7" x14ac:dyDescent="0.25">
      <c r="A3896" s="1">
        <f>focus_dlsp!A3897</f>
        <v>44649</v>
      </c>
      <c r="B3896">
        <f>VLOOKUP($A3896, focus_dlsp!$A:$AQ, MATCH(YEAR(dlsp_1_y_a!A3896), focus_dlsp!$2:$2, 0), 0)</f>
        <v>60.3</v>
      </c>
      <c r="C3896">
        <f>VLOOKUP($A3896, focus_dlsp!$A:$AQ, MATCH(YEAR(A3896)+1, focus_dlsp!$2:$2, 0), 0)</f>
        <v>63.524999999999999</v>
      </c>
      <c r="D3896">
        <f t="shared" si="242"/>
        <v>3.2250000000000014</v>
      </c>
      <c r="E3896">
        <f t="shared" si="240"/>
        <v>3</v>
      </c>
      <c r="F3896">
        <f t="shared" si="243"/>
        <v>3</v>
      </c>
      <c r="G3896">
        <f t="shared" si="241"/>
        <v>2022</v>
      </c>
    </row>
    <row r="3897" spans="1:7" x14ac:dyDescent="0.25">
      <c r="A3897" s="1">
        <f>focus_dlsp!A3898</f>
        <v>44650</v>
      </c>
      <c r="B3897">
        <f>VLOOKUP($A3897, focus_dlsp!$A:$AQ, MATCH(YEAR(dlsp_1_y_a!A3897), focus_dlsp!$2:$2, 0), 0)</f>
        <v>60.3</v>
      </c>
      <c r="C3897">
        <f>VLOOKUP($A3897, focus_dlsp!$A:$AQ, MATCH(YEAR(A3897)+1, focus_dlsp!$2:$2, 0), 0)</f>
        <v>63.524999999999999</v>
      </c>
      <c r="D3897">
        <f t="shared" si="242"/>
        <v>3.2250000000000014</v>
      </c>
      <c r="E3897">
        <f t="shared" si="240"/>
        <v>3</v>
      </c>
      <c r="F3897">
        <f t="shared" si="243"/>
        <v>3</v>
      </c>
      <c r="G3897">
        <f t="shared" si="241"/>
        <v>2022</v>
      </c>
    </row>
    <row r="3898" spans="1:7" x14ac:dyDescent="0.25">
      <c r="A3898" s="1">
        <f>focus_dlsp!A3899</f>
        <v>44651</v>
      </c>
      <c r="B3898">
        <f>VLOOKUP($A3898, focus_dlsp!$A:$AQ, MATCH(YEAR(dlsp_1_y_a!A3898), focus_dlsp!$2:$2, 0), 0)</f>
        <v>60.3</v>
      </c>
      <c r="C3898">
        <f>VLOOKUP($A3898, focus_dlsp!$A:$AQ, MATCH(YEAR(A3898)+1, focus_dlsp!$2:$2, 0), 0)</f>
        <v>63.524999999999999</v>
      </c>
      <c r="D3898">
        <f t="shared" si="242"/>
        <v>3.2250000000000014</v>
      </c>
      <c r="E3898">
        <f t="shared" si="240"/>
        <v>3</v>
      </c>
      <c r="F3898">
        <f t="shared" si="243"/>
        <v>3</v>
      </c>
      <c r="G3898">
        <f t="shared" si="241"/>
        <v>2022</v>
      </c>
    </row>
    <row r="3899" spans="1:7" x14ac:dyDescent="0.25">
      <c r="A3899" s="1">
        <f>focus_dlsp!A3900</f>
        <v>44652</v>
      </c>
      <c r="B3899">
        <f>VLOOKUP($A3899, focus_dlsp!$A:$AQ, MATCH(YEAR(dlsp_1_y_a!A3899), focus_dlsp!$2:$2, 0), 0)</f>
        <v>60.4</v>
      </c>
      <c r="C3899">
        <f>VLOOKUP($A3899, focus_dlsp!$A:$AQ, MATCH(YEAR(A3899)+1, focus_dlsp!$2:$2, 0), 0)</f>
        <v>63.55</v>
      </c>
      <c r="D3899">
        <f t="shared" si="242"/>
        <v>3.1499999999999986</v>
      </c>
      <c r="E3899">
        <f t="shared" si="240"/>
        <v>4</v>
      </c>
      <c r="F3899">
        <f t="shared" si="243"/>
        <v>6</v>
      </c>
      <c r="G3899">
        <f t="shared" si="241"/>
        <v>2022</v>
      </c>
    </row>
    <row r="3900" spans="1:7" x14ac:dyDescent="0.25">
      <c r="A3900" s="1">
        <f>focus_dlsp!A3901</f>
        <v>44655</v>
      </c>
      <c r="B3900">
        <f>VLOOKUP($A3900, focus_dlsp!$A:$AQ, MATCH(YEAR(dlsp_1_y_a!A3900), focus_dlsp!$2:$2, 0), 0)</f>
        <v>60.4</v>
      </c>
      <c r="C3900">
        <f>VLOOKUP($A3900, focus_dlsp!$A:$AQ, MATCH(YEAR(A3900)+1, focus_dlsp!$2:$2, 0), 0)</f>
        <v>63.55</v>
      </c>
      <c r="D3900">
        <f t="shared" si="242"/>
        <v>3.1499999999999986</v>
      </c>
      <c r="E3900">
        <f t="shared" si="240"/>
        <v>4</v>
      </c>
      <c r="F3900">
        <f t="shared" si="243"/>
        <v>6</v>
      </c>
      <c r="G3900">
        <f t="shared" si="241"/>
        <v>2022</v>
      </c>
    </row>
    <row r="3901" spans="1:7" x14ac:dyDescent="0.25">
      <c r="A3901" s="1">
        <f>focus_dlsp!A3902</f>
        <v>44656</v>
      </c>
      <c r="B3901">
        <f>VLOOKUP($A3901, focus_dlsp!$A:$AQ, MATCH(YEAR(dlsp_1_y_a!A3901), focus_dlsp!$2:$2, 0), 0)</f>
        <v>60.3</v>
      </c>
      <c r="C3901">
        <f>VLOOKUP($A3901, focus_dlsp!$A:$AQ, MATCH(YEAR(A3901)+1, focus_dlsp!$2:$2, 0), 0)</f>
        <v>63.524999999999999</v>
      </c>
      <c r="D3901">
        <f t="shared" si="242"/>
        <v>3.2250000000000014</v>
      </c>
      <c r="E3901">
        <f t="shared" si="240"/>
        <v>4</v>
      </c>
      <c r="F3901">
        <f t="shared" si="243"/>
        <v>6</v>
      </c>
      <c r="G3901">
        <f t="shared" si="241"/>
        <v>2022</v>
      </c>
    </row>
    <row r="3902" spans="1:7" x14ac:dyDescent="0.25">
      <c r="A3902" s="1">
        <f>focus_dlsp!A3903</f>
        <v>44657</v>
      </c>
      <c r="B3902">
        <f>VLOOKUP($A3902, focus_dlsp!$A:$AQ, MATCH(YEAR(dlsp_1_y_a!A3902), focus_dlsp!$2:$2, 0), 0)</f>
        <v>60.3</v>
      </c>
      <c r="C3902">
        <f>VLOOKUP($A3902, focus_dlsp!$A:$AQ, MATCH(YEAR(A3902)+1, focus_dlsp!$2:$2, 0), 0)</f>
        <v>63.524999999999999</v>
      </c>
      <c r="D3902">
        <f t="shared" si="242"/>
        <v>3.2250000000000014</v>
      </c>
      <c r="E3902">
        <f t="shared" si="240"/>
        <v>4</v>
      </c>
      <c r="F3902">
        <f t="shared" si="243"/>
        <v>6</v>
      </c>
      <c r="G3902">
        <f t="shared" si="241"/>
        <v>2022</v>
      </c>
    </row>
    <row r="3903" spans="1:7" x14ac:dyDescent="0.25">
      <c r="A3903" s="1">
        <f>focus_dlsp!A3904</f>
        <v>44658</v>
      </c>
      <c r="B3903">
        <f>VLOOKUP($A3903, focus_dlsp!$A:$AQ, MATCH(YEAR(dlsp_1_y_a!A3903), focus_dlsp!$2:$2, 0), 0)</f>
        <v>60.3</v>
      </c>
      <c r="C3903">
        <f>VLOOKUP($A3903, focus_dlsp!$A:$AQ, MATCH(YEAR(A3903)+1, focus_dlsp!$2:$2, 0), 0)</f>
        <v>63.524999999999999</v>
      </c>
      <c r="D3903">
        <f t="shared" si="242"/>
        <v>3.2250000000000014</v>
      </c>
      <c r="E3903">
        <f t="shared" si="240"/>
        <v>4</v>
      </c>
      <c r="F3903">
        <f t="shared" si="243"/>
        <v>6</v>
      </c>
      <c r="G3903">
        <f t="shared" si="241"/>
        <v>2022</v>
      </c>
    </row>
    <row r="3904" spans="1:7" x14ac:dyDescent="0.25">
      <c r="A3904" s="1">
        <f>focus_dlsp!A3905</f>
        <v>44659</v>
      </c>
      <c r="B3904">
        <f>VLOOKUP($A3904, focus_dlsp!$A:$AQ, MATCH(YEAR(dlsp_1_y_a!A3904), focus_dlsp!$2:$2, 0), 0)</f>
        <v>60.5</v>
      </c>
      <c r="C3904">
        <f>VLOOKUP($A3904, focus_dlsp!$A:$AQ, MATCH(YEAR(A3904)+1, focus_dlsp!$2:$2, 0), 0)</f>
        <v>63.774999999999999</v>
      </c>
      <c r="D3904">
        <f t="shared" si="242"/>
        <v>3.2749999999999986</v>
      </c>
      <c r="E3904">
        <f t="shared" si="240"/>
        <v>4</v>
      </c>
      <c r="F3904">
        <f t="shared" si="243"/>
        <v>6</v>
      </c>
      <c r="G3904">
        <f t="shared" si="241"/>
        <v>2022</v>
      </c>
    </row>
    <row r="3905" spans="1:7" x14ac:dyDescent="0.25">
      <c r="A3905" s="1">
        <f>focus_dlsp!A3906</f>
        <v>44662</v>
      </c>
      <c r="B3905">
        <f>VLOOKUP($A3905, focus_dlsp!$A:$AQ, MATCH(YEAR(dlsp_1_y_a!A3905), focus_dlsp!$2:$2, 0), 0)</f>
        <v>60.5</v>
      </c>
      <c r="C3905">
        <f>VLOOKUP($A3905, focus_dlsp!$A:$AQ, MATCH(YEAR(A3905)+1, focus_dlsp!$2:$2, 0), 0)</f>
        <v>64.3</v>
      </c>
      <c r="D3905">
        <f t="shared" si="242"/>
        <v>3.7999999999999972</v>
      </c>
      <c r="E3905">
        <f t="shared" si="240"/>
        <v>4</v>
      </c>
      <c r="F3905">
        <f t="shared" si="243"/>
        <v>6</v>
      </c>
      <c r="G3905">
        <f t="shared" si="241"/>
        <v>2022</v>
      </c>
    </row>
    <row r="3906" spans="1:7" x14ac:dyDescent="0.25">
      <c r="A3906" s="1">
        <f>focus_dlsp!A3907</f>
        <v>44663</v>
      </c>
      <c r="B3906">
        <f>VLOOKUP($A3906, focus_dlsp!$A:$AQ, MATCH(YEAR(dlsp_1_y_a!A3906), focus_dlsp!$2:$2, 0), 0)</f>
        <v>60.5</v>
      </c>
      <c r="C3906">
        <f>VLOOKUP($A3906, focus_dlsp!$A:$AQ, MATCH(YEAR(A3906)+1, focus_dlsp!$2:$2, 0), 0)</f>
        <v>64.3</v>
      </c>
      <c r="D3906">
        <f t="shared" si="242"/>
        <v>3.7999999999999972</v>
      </c>
      <c r="E3906">
        <f t="shared" ref="E3906:E3969" si="244">MONTH(A3906)</f>
        <v>4</v>
      </c>
      <c r="F3906">
        <f t="shared" si="243"/>
        <v>6</v>
      </c>
      <c r="G3906">
        <f t="shared" ref="G3906:G3969" si="245">YEAR(A3906)</f>
        <v>2022</v>
      </c>
    </row>
    <row r="3907" spans="1:7" x14ac:dyDescent="0.25">
      <c r="A3907" s="1">
        <f>focus_dlsp!A3908</f>
        <v>44664</v>
      </c>
      <c r="B3907">
        <f>VLOOKUP($A3907, focus_dlsp!$A:$AQ, MATCH(YEAR(dlsp_1_y_a!A3907), focus_dlsp!$2:$2, 0), 0)</f>
        <v>60.5</v>
      </c>
      <c r="C3907">
        <f>VLOOKUP($A3907, focus_dlsp!$A:$AQ, MATCH(YEAR(A3907)+1, focus_dlsp!$2:$2, 0), 0)</f>
        <v>64.3</v>
      </c>
      <c r="D3907">
        <f t="shared" ref="D3907:D3970" si="246">C3907-B3907</f>
        <v>3.7999999999999972</v>
      </c>
      <c r="E3907">
        <f t="shared" si="244"/>
        <v>4</v>
      </c>
      <c r="F3907">
        <f t="shared" ref="F3907:F3970" si="247">IF(E3907&lt;4,3,IF(E3907&lt;7,6,IF(E3907&lt;10,9,12)))</f>
        <v>6</v>
      </c>
      <c r="G3907">
        <f t="shared" si="245"/>
        <v>2022</v>
      </c>
    </row>
    <row r="3908" spans="1:7" x14ac:dyDescent="0.25">
      <c r="A3908" s="1">
        <f>focus_dlsp!A3909</f>
        <v>44665</v>
      </c>
      <c r="B3908">
        <f>VLOOKUP($A3908, focus_dlsp!$A:$AQ, MATCH(YEAR(dlsp_1_y_a!A3908), focus_dlsp!$2:$2, 0), 0)</f>
        <v>60.5</v>
      </c>
      <c r="C3908">
        <f>VLOOKUP($A3908, focus_dlsp!$A:$AQ, MATCH(YEAR(A3908)+1, focus_dlsp!$2:$2, 0), 0)</f>
        <v>63.774999999999999</v>
      </c>
      <c r="D3908">
        <f t="shared" si="246"/>
        <v>3.2749999999999986</v>
      </c>
      <c r="E3908">
        <f t="shared" si="244"/>
        <v>4</v>
      </c>
      <c r="F3908">
        <f t="shared" si="247"/>
        <v>6</v>
      </c>
      <c r="G3908">
        <f t="shared" si="245"/>
        <v>2022</v>
      </c>
    </row>
    <row r="3909" spans="1:7" x14ac:dyDescent="0.25">
      <c r="A3909" s="1">
        <f>focus_dlsp!A3910</f>
        <v>44669</v>
      </c>
      <c r="B3909">
        <f>VLOOKUP($A3909, focus_dlsp!$A:$AQ, MATCH(YEAR(dlsp_1_y_a!A3909), focus_dlsp!$2:$2, 0), 0)</f>
        <v>60.5</v>
      </c>
      <c r="C3909">
        <f>VLOOKUP($A3909, focus_dlsp!$A:$AQ, MATCH(YEAR(A3909)+1, focus_dlsp!$2:$2, 0), 0)</f>
        <v>64.099999999999994</v>
      </c>
      <c r="D3909">
        <f t="shared" si="246"/>
        <v>3.5999999999999943</v>
      </c>
      <c r="E3909">
        <f t="shared" si="244"/>
        <v>4</v>
      </c>
      <c r="F3909">
        <f t="shared" si="247"/>
        <v>6</v>
      </c>
      <c r="G3909">
        <f t="shared" si="245"/>
        <v>2022</v>
      </c>
    </row>
    <row r="3910" spans="1:7" x14ac:dyDescent="0.25">
      <c r="A3910" s="1">
        <f>focus_dlsp!A3911</f>
        <v>44670</v>
      </c>
      <c r="B3910">
        <f>VLOOKUP($A3910, focus_dlsp!$A:$AQ, MATCH(YEAR(dlsp_1_y_a!A3910), focus_dlsp!$2:$2, 0), 0)</f>
        <v>60.693600000000004</v>
      </c>
      <c r="C3910">
        <f>VLOOKUP($A3910, focus_dlsp!$A:$AQ, MATCH(YEAR(A3910)+1, focus_dlsp!$2:$2, 0), 0)</f>
        <v>64.099999999999994</v>
      </c>
      <c r="D3910">
        <f t="shared" si="246"/>
        <v>3.4063999999999908</v>
      </c>
      <c r="E3910">
        <f t="shared" si="244"/>
        <v>4</v>
      </c>
      <c r="F3910">
        <f t="shared" si="247"/>
        <v>6</v>
      </c>
      <c r="G3910">
        <f t="shared" si="245"/>
        <v>2022</v>
      </c>
    </row>
    <row r="3911" spans="1:7" x14ac:dyDescent="0.25">
      <c r="A3911" s="1">
        <f>focus_dlsp!A3912</f>
        <v>44671</v>
      </c>
      <c r="B3911">
        <f>VLOOKUP($A3911, focus_dlsp!$A:$AQ, MATCH(YEAR(dlsp_1_y_a!A3911), focus_dlsp!$2:$2, 0), 0)</f>
        <v>60.693600000000004</v>
      </c>
      <c r="C3911">
        <f>VLOOKUP($A3911, focus_dlsp!$A:$AQ, MATCH(YEAR(A3911)+1, focus_dlsp!$2:$2, 0), 0)</f>
        <v>64.099999999999994</v>
      </c>
      <c r="D3911">
        <f t="shared" si="246"/>
        <v>3.4063999999999908</v>
      </c>
      <c r="E3911">
        <f t="shared" si="244"/>
        <v>4</v>
      </c>
      <c r="F3911">
        <f t="shared" si="247"/>
        <v>6</v>
      </c>
      <c r="G3911">
        <f t="shared" si="245"/>
        <v>2022</v>
      </c>
    </row>
    <row r="3912" spans="1:7" x14ac:dyDescent="0.25">
      <c r="A3912" s="1">
        <f>focus_dlsp!A3913</f>
        <v>44673</v>
      </c>
      <c r="B3912">
        <f>VLOOKUP($A3912, focus_dlsp!$A:$AQ, MATCH(YEAR(dlsp_1_y_a!A3912), focus_dlsp!$2:$2, 0), 0)</f>
        <v>60.5</v>
      </c>
      <c r="C3912">
        <f>VLOOKUP($A3912, focus_dlsp!$A:$AQ, MATCH(YEAR(A3912)+1, focus_dlsp!$2:$2, 0), 0)</f>
        <v>64.099999999999994</v>
      </c>
      <c r="D3912">
        <f t="shared" si="246"/>
        <v>3.5999999999999943</v>
      </c>
      <c r="E3912">
        <f t="shared" si="244"/>
        <v>4</v>
      </c>
      <c r="F3912">
        <f t="shared" si="247"/>
        <v>6</v>
      </c>
      <c r="G3912">
        <f t="shared" si="245"/>
        <v>2022</v>
      </c>
    </row>
    <row r="3913" spans="1:7" x14ac:dyDescent="0.25">
      <c r="A3913" s="1">
        <f>focus_dlsp!A3914</f>
        <v>44676</v>
      </c>
      <c r="B3913">
        <f>VLOOKUP($A3913, focus_dlsp!$A:$AQ, MATCH(YEAR(dlsp_1_y_a!A3913), focus_dlsp!$2:$2, 0), 0)</f>
        <v>60.32</v>
      </c>
      <c r="C3913">
        <f>VLOOKUP($A3913, focus_dlsp!$A:$AQ, MATCH(YEAR(A3913)+1, focus_dlsp!$2:$2, 0), 0)</f>
        <v>64</v>
      </c>
      <c r="D3913">
        <f t="shared" si="246"/>
        <v>3.6799999999999997</v>
      </c>
      <c r="E3913">
        <f t="shared" si="244"/>
        <v>4</v>
      </c>
      <c r="F3913">
        <f t="shared" si="247"/>
        <v>6</v>
      </c>
      <c r="G3913">
        <f t="shared" si="245"/>
        <v>2022</v>
      </c>
    </row>
    <row r="3914" spans="1:7" x14ac:dyDescent="0.25">
      <c r="A3914" s="1">
        <f>focus_dlsp!A3915</f>
        <v>44677</v>
      </c>
      <c r="B3914">
        <f>VLOOKUP($A3914, focus_dlsp!$A:$AQ, MATCH(YEAR(dlsp_1_y_a!A3914), focus_dlsp!$2:$2, 0), 0)</f>
        <v>60.32</v>
      </c>
      <c r="C3914">
        <f>VLOOKUP($A3914, focus_dlsp!$A:$AQ, MATCH(YEAR(A3914)+1, focus_dlsp!$2:$2, 0), 0)</f>
        <v>64</v>
      </c>
      <c r="D3914">
        <f t="shared" si="246"/>
        <v>3.6799999999999997</v>
      </c>
      <c r="E3914">
        <f t="shared" si="244"/>
        <v>4</v>
      </c>
      <c r="F3914">
        <f t="shared" si="247"/>
        <v>6</v>
      </c>
      <c r="G3914">
        <f t="shared" si="245"/>
        <v>2022</v>
      </c>
    </row>
    <row r="3915" spans="1:7" x14ac:dyDescent="0.25">
      <c r="A3915" s="1">
        <f>focus_dlsp!A3916</f>
        <v>44678</v>
      </c>
      <c r="B3915">
        <f>VLOOKUP($A3915, focus_dlsp!$A:$AQ, MATCH(YEAR(dlsp_1_y_a!A3915), focus_dlsp!$2:$2, 0), 0)</f>
        <v>60.34</v>
      </c>
      <c r="C3915">
        <f>VLOOKUP($A3915, focus_dlsp!$A:$AQ, MATCH(YEAR(A3915)+1, focus_dlsp!$2:$2, 0), 0)</f>
        <v>64.036799999999999</v>
      </c>
      <c r="D3915">
        <f t="shared" si="246"/>
        <v>3.6967999999999961</v>
      </c>
      <c r="E3915">
        <f t="shared" si="244"/>
        <v>4</v>
      </c>
      <c r="F3915">
        <f t="shared" si="247"/>
        <v>6</v>
      </c>
      <c r="G3915">
        <f t="shared" si="245"/>
        <v>2022</v>
      </c>
    </row>
    <row r="3916" spans="1:7" x14ac:dyDescent="0.25">
      <c r="A3916" s="1">
        <f>focus_dlsp!A3917</f>
        <v>44679</v>
      </c>
      <c r="B3916">
        <f>VLOOKUP($A3916, focus_dlsp!$A:$AQ, MATCH(YEAR(dlsp_1_y_a!A3916), focus_dlsp!$2:$2, 0), 0)</f>
        <v>60.34</v>
      </c>
      <c r="C3916">
        <f>VLOOKUP($A3916, focus_dlsp!$A:$AQ, MATCH(YEAR(A3916)+1, focus_dlsp!$2:$2, 0), 0)</f>
        <v>64.036799999999999</v>
      </c>
      <c r="D3916">
        <f t="shared" si="246"/>
        <v>3.6967999999999961</v>
      </c>
      <c r="E3916">
        <f t="shared" si="244"/>
        <v>4</v>
      </c>
      <c r="F3916">
        <f t="shared" si="247"/>
        <v>6</v>
      </c>
      <c r="G3916">
        <f t="shared" si="245"/>
        <v>2022</v>
      </c>
    </row>
    <row r="3917" spans="1:7" x14ac:dyDescent="0.25">
      <c r="A3917" s="1">
        <f>focus_dlsp!A3918</f>
        <v>44680</v>
      </c>
      <c r="B3917">
        <f>VLOOKUP($A3917, focus_dlsp!$A:$AQ, MATCH(YEAR(dlsp_1_y_a!A3917), focus_dlsp!$2:$2, 0), 0)</f>
        <v>60.360900000000001</v>
      </c>
      <c r="C3917">
        <f>VLOOKUP($A3917, focus_dlsp!$A:$AQ, MATCH(YEAR(A3917)+1, focus_dlsp!$2:$2, 0), 0)</f>
        <v>64.073599999999999</v>
      </c>
      <c r="D3917">
        <f t="shared" si="246"/>
        <v>3.7126999999999981</v>
      </c>
      <c r="E3917">
        <f t="shared" si="244"/>
        <v>4</v>
      </c>
      <c r="F3917">
        <f t="shared" si="247"/>
        <v>6</v>
      </c>
      <c r="G3917">
        <f t="shared" si="245"/>
        <v>2022</v>
      </c>
    </row>
    <row r="3918" spans="1:7" x14ac:dyDescent="0.25">
      <c r="A3918" s="1">
        <f>focus_dlsp!A3919</f>
        <v>44683</v>
      </c>
      <c r="B3918">
        <f>VLOOKUP($A3918, focus_dlsp!$A:$AQ, MATCH(YEAR(dlsp_1_y_a!A3918), focus_dlsp!$2:$2, 0), 0)</f>
        <v>60.381700000000002</v>
      </c>
      <c r="C3918">
        <f>VLOOKUP($A3918, focus_dlsp!$A:$AQ, MATCH(YEAR(A3918)+1, focus_dlsp!$2:$2, 0), 0)</f>
        <v>64.086799999999997</v>
      </c>
      <c r="D3918">
        <f t="shared" si="246"/>
        <v>3.7050999999999945</v>
      </c>
      <c r="E3918">
        <f t="shared" si="244"/>
        <v>5</v>
      </c>
      <c r="F3918">
        <f t="shared" si="247"/>
        <v>6</v>
      </c>
      <c r="G3918">
        <f t="shared" si="245"/>
        <v>2022</v>
      </c>
    </row>
    <row r="3919" spans="1:7" x14ac:dyDescent="0.25">
      <c r="A3919" s="1">
        <f>focus_dlsp!A3920</f>
        <v>44684</v>
      </c>
      <c r="B3919">
        <f>VLOOKUP($A3919, focus_dlsp!$A:$AQ, MATCH(YEAR(dlsp_1_y_a!A3919), focus_dlsp!$2:$2, 0), 0)</f>
        <v>60.360900000000001</v>
      </c>
      <c r="C3919">
        <f>VLOOKUP($A3919, focus_dlsp!$A:$AQ, MATCH(YEAR(A3919)+1, focus_dlsp!$2:$2, 0), 0)</f>
        <v>64.073599999999999</v>
      </c>
      <c r="D3919">
        <f t="shared" si="246"/>
        <v>3.7126999999999981</v>
      </c>
      <c r="E3919">
        <f t="shared" si="244"/>
        <v>5</v>
      </c>
      <c r="F3919">
        <f t="shared" si="247"/>
        <v>6</v>
      </c>
      <c r="G3919">
        <f t="shared" si="245"/>
        <v>2022</v>
      </c>
    </row>
    <row r="3920" spans="1:7" x14ac:dyDescent="0.25">
      <c r="A3920" s="1">
        <f>focus_dlsp!A3921</f>
        <v>44685</v>
      </c>
      <c r="B3920">
        <f>VLOOKUP($A3920, focus_dlsp!$A:$AQ, MATCH(YEAR(dlsp_1_y_a!A3920), focus_dlsp!$2:$2, 0), 0)</f>
        <v>60.360900000000001</v>
      </c>
      <c r="C3920">
        <f>VLOOKUP($A3920, focus_dlsp!$A:$AQ, MATCH(YEAR(A3920)+1, focus_dlsp!$2:$2, 0), 0)</f>
        <v>64.073599999999999</v>
      </c>
      <c r="D3920">
        <f t="shared" si="246"/>
        <v>3.7126999999999981</v>
      </c>
      <c r="E3920">
        <f t="shared" si="244"/>
        <v>5</v>
      </c>
      <c r="F3920">
        <f t="shared" si="247"/>
        <v>6</v>
      </c>
      <c r="G3920">
        <f t="shared" si="245"/>
        <v>2022</v>
      </c>
    </row>
    <row r="3921" spans="1:7" x14ac:dyDescent="0.25">
      <c r="A3921" s="1">
        <f>focus_dlsp!A3922</f>
        <v>44686</v>
      </c>
      <c r="B3921">
        <f>VLOOKUP($A3921, focus_dlsp!$A:$AQ, MATCH(YEAR(dlsp_1_y_a!A3921), focus_dlsp!$2:$2, 0), 0)</f>
        <v>60.360900000000001</v>
      </c>
      <c r="C3921">
        <f>VLOOKUP($A3921, focus_dlsp!$A:$AQ, MATCH(YEAR(A3921)+1, focus_dlsp!$2:$2, 0), 0)</f>
        <v>64.073599999999999</v>
      </c>
      <c r="D3921">
        <f t="shared" si="246"/>
        <v>3.7126999999999981</v>
      </c>
      <c r="E3921">
        <f t="shared" si="244"/>
        <v>5</v>
      </c>
      <c r="F3921">
        <f t="shared" si="247"/>
        <v>6</v>
      </c>
      <c r="G3921">
        <f t="shared" si="245"/>
        <v>2022</v>
      </c>
    </row>
    <row r="3922" spans="1:7" x14ac:dyDescent="0.25">
      <c r="A3922" s="1">
        <f>focus_dlsp!A3923</f>
        <v>44687</v>
      </c>
      <c r="B3922">
        <f>VLOOKUP($A3922, focus_dlsp!$A:$AQ, MATCH(YEAR(dlsp_1_y_a!A3922), focus_dlsp!$2:$2, 0), 0)</f>
        <v>60.5</v>
      </c>
      <c r="C3922">
        <f>VLOOKUP($A3922, focus_dlsp!$A:$AQ, MATCH(YEAR(A3922)+1, focus_dlsp!$2:$2, 0), 0)</f>
        <v>63.95</v>
      </c>
      <c r="D3922">
        <f t="shared" si="246"/>
        <v>3.4500000000000028</v>
      </c>
      <c r="E3922">
        <f t="shared" si="244"/>
        <v>5</v>
      </c>
      <c r="F3922">
        <f t="shared" si="247"/>
        <v>6</v>
      </c>
      <c r="G3922">
        <f t="shared" si="245"/>
        <v>2022</v>
      </c>
    </row>
    <row r="3923" spans="1:7" x14ac:dyDescent="0.25">
      <c r="A3923" s="1">
        <f>focus_dlsp!A3924</f>
        <v>44690</v>
      </c>
      <c r="B3923">
        <f>VLOOKUP($A3923, focus_dlsp!$A:$AQ, MATCH(YEAR(dlsp_1_y_a!A3923), focus_dlsp!$2:$2, 0), 0)</f>
        <v>60.5</v>
      </c>
      <c r="C3923">
        <f>VLOOKUP($A3923, focus_dlsp!$A:$AQ, MATCH(YEAR(A3923)+1, focus_dlsp!$2:$2, 0), 0)</f>
        <v>63.95</v>
      </c>
      <c r="D3923">
        <f t="shared" si="246"/>
        <v>3.4500000000000028</v>
      </c>
      <c r="E3923">
        <f t="shared" si="244"/>
        <v>5</v>
      </c>
      <c r="F3923">
        <f t="shared" si="247"/>
        <v>6</v>
      </c>
      <c r="G3923">
        <f t="shared" si="245"/>
        <v>2022</v>
      </c>
    </row>
    <row r="3924" spans="1:7" x14ac:dyDescent="0.25">
      <c r="A3924" s="1">
        <f>focus_dlsp!A3925</f>
        <v>44691</v>
      </c>
      <c r="B3924">
        <f>VLOOKUP($A3924, focus_dlsp!$A:$AQ, MATCH(YEAR(dlsp_1_y_a!A3924), focus_dlsp!$2:$2, 0), 0)</f>
        <v>60.5</v>
      </c>
      <c r="C3924">
        <f>VLOOKUP($A3924, focus_dlsp!$A:$AQ, MATCH(YEAR(A3924)+1, focus_dlsp!$2:$2, 0), 0)</f>
        <v>63.95</v>
      </c>
      <c r="D3924">
        <f t="shared" si="246"/>
        <v>3.4500000000000028</v>
      </c>
      <c r="E3924">
        <f t="shared" si="244"/>
        <v>5</v>
      </c>
      <c r="F3924">
        <f t="shared" si="247"/>
        <v>6</v>
      </c>
      <c r="G3924">
        <f t="shared" si="245"/>
        <v>2022</v>
      </c>
    </row>
    <row r="3925" spans="1:7" x14ac:dyDescent="0.25">
      <c r="A3925" s="1">
        <f>focus_dlsp!A3926</f>
        <v>44692</v>
      </c>
      <c r="B3925">
        <f>VLOOKUP($A3925, focus_dlsp!$A:$AQ, MATCH(YEAR(dlsp_1_y_a!A3925), focus_dlsp!$2:$2, 0), 0)</f>
        <v>60.5</v>
      </c>
      <c r="C3925">
        <f>VLOOKUP($A3925, focus_dlsp!$A:$AQ, MATCH(YEAR(A3925)+1, focus_dlsp!$2:$2, 0), 0)</f>
        <v>63.95</v>
      </c>
      <c r="D3925">
        <f t="shared" si="246"/>
        <v>3.4500000000000028</v>
      </c>
      <c r="E3925">
        <f t="shared" si="244"/>
        <v>5</v>
      </c>
      <c r="F3925">
        <f t="shared" si="247"/>
        <v>6</v>
      </c>
      <c r="G3925">
        <f t="shared" si="245"/>
        <v>2022</v>
      </c>
    </row>
    <row r="3926" spans="1:7" x14ac:dyDescent="0.25">
      <c r="A3926" s="1">
        <f>focus_dlsp!A3927</f>
        <v>44693</v>
      </c>
      <c r="B3926">
        <f>VLOOKUP($A3926, focus_dlsp!$A:$AQ, MATCH(YEAR(dlsp_1_y_a!A3926), focus_dlsp!$2:$2, 0), 0)</f>
        <v>60.5</v>
      </c>
      <c r="C3926">
        <f>VLOOKUP($A3926, focus_dlsp!$A:$AQ, MATCH(YEAR(A3926)+1, focus_dlsp!$2:$2, 0), 0)</f>
        <v>64</v>
      </c>
      <c r="D3926">
        <f t="shared" si="246"/>
        <v>3.5</v>
      </c>
      <c r="E3926">
        <f t="shared" si="244"/>
        <v>5</v>
      </c>
      <c r="F3926">
        <f t="shared" si="247"/>
        <v>6</v>
      </c>
      <c r="G3926">
        <f t="shared" si="245"/>
        <v>2022</v>
      </c>
    </row>
    <row r="3927" spans="1:7" x14ac:dyDescent="0.25">
      <c r="A3927" s="1">
        <f>focus_dlsp!A3928</f>
        <v>44694</v>
      </c>
      <c r="B3927">
        <f>VLOOKUP($A3927, focus_dlsp!$A:$AQ, MATCH(YEAR(dlsp_1_y_a!A3927), focus_dlsp!$2:$2, 0), 0)</f>
        <v>60.4</v>
      </c>
      <c r="C3927">
        <f>VLOOKUP($A3927, focus_dlsp!$A:$AQ, MATCH(YEAR(A3927)+1, focus_dlsp!$2:$2, 0), 0)</f>
        <v>64</v>
      </c>
      <c r="D3927">
        <f t="shared" si="246"/>
        <v>3.6000000000000014</v>
      </c>
      <c r="E3927">
        <f t="shared" si="244"/>
        <v>5</v>
      </c>
      <c r="F3927">
        <f t="shared" si="247"/>
        <v>6</v>
      </c>
      <c r="G3927">
        <f t="shared" si="245"/>
        <v>2022</v>
      </c>
    </row>
    <row r="3928" spans="1:7" x14ac:dyDescent="0.25">
      <c r="A3928" s="1">
        <f>focus_dlsp!A3929</f>
        <v>44697</v>
      </c>
      <c r="B3928">
        <f>VLOOKUP($A3928, focus_dlsp!$A:$AQ, MATCH(YEAR(dlsp_1_y_a!A3928), focus_dlsp!$2:$2, 0), 0)</f>
        <v>60.4</v>
      </c>
      <c r="C3928">
        <f>VLOOKUP($A3928, focus_dlsp!$A:$AQ, MATCH(YEAR(A3928)+1, focus_dlsp!$2:$2, 0), 0)</f>
        <v>64</v>
      </c>
      <c r="D3928">
        <f t="shared" si="246"/>
        <v>3.6000000000000014</v>
      </c>
      <c r="E3928">
        <f t="shared" si="244"/>
        <v>5</v>
      </c>
      <c r="F3928">
        <f t="shared" si="247"/>
        <v>6</v>
      </c>
      <c r="G3928">
        <f t="shared" si="245"/>
        <v>2022</v>
      </c>
    </row>
    <row r="3929" spans="1:7" x14ac:dyDescent="0.25">
      <c r="A3929" s="1">
        <f>focus_dlsp!A3930</f>
        <v>44698</v>
      </c>
      <c r="B3929">
        <f>VLOOKUP($A3929, focus_dlsp!$A:$AQ, MATCH(YEAR(dlsp_1_y_a!A3929), focus_dlsp!$2:$2, 0), 0)</f>
        <v>60.4</v>
      </c>
      <c r="C3929">
        <f>VLOOKUP($A3929, focus_dlsp!$A:$AQ, MATCH(YEAR(A3929)+1, focus_dlsp!$2:$2, 0), 0)</f>
        <v>64</v>
      </c>
      <c r="D3929">
        <f t="shared" si="246"/>
        <v>3.6000000000000014</v>
      </c>
      <c r="E3929">
        <f t="shared" si="244"/>
        <v>5</v>
      </c>
      <c r="F3929">
        <f t="shared" si="247"/>
        <v>6</v>
      </c>
      <c r="G3929">
        <f t="shared" si="245"/>
        <v>2022</v>
      </c>
    </row>
    <row r="3930" spans="1:7" x14ac:dyDescent="0.25">
      <c r="A3930" s="1">
        <f>focus_dlsp!A3931</f>
        <v>44699</v>
      </c>
      <c r="B3930">
        <f>VLOOKUP($A3930, focus_dlsp!$A:$AQ, MATCH(YEAR(dlsp_1_y_a!A3930), focus_dlsp!$2:$2, 0), 0)</f>
        <v>60.4</v>
      </c>
      <c r="C3930">
        <f>VLOOKUP($A3930, focus_dlsp!$A:$AQ, MATCH(YEAR(A3930)+1, focus_dlsp!$2:$2, 0), 0)</f>
        <v>64</v>
      </c>
      <c r="D3930">
        <f t="shared" si="246"/>
        <v>3.6000000000000014</v>
      </c>
      <c r="E3930">
        <f t="shared" si="244"/>
        <v>5</v>
      </c>
      <c r="F3930">
        <f t="shared" si="247"/>
        <v>6</v>
      </c>
      <c r="G3930">
        <f t="shared" si="245"/>
        <v>2022</v>
      </c>
    </row>
    <row r="3931" spans="1:7" x14ac:dyDescent="0.25">
      <c r="A3931" s="1">
        <f>focus_dlsp!A3932</f>
        <v>44700</v>
      </c>
      <c r="B3931">
        <f>VLOOKUP($A3931, focus_dlsp!$A:$AQ, MATCH(YEAR(dlsp_1_y_a!A3931), focus_dlsp!$2:$2, 0), 0)</f>
        <v>60.4</v>
      </c>
      <c r="C3931">
        <f>VLOOKUP($A3931, focus_dlsp!$A:$AQ, MATCH(YEAR(A3931)+1, focus_dlsp!$2:$2, 0), 0)</f>
        <v>64</v>
      </c>
      <c r="D3931">
        <f t="shared" si="246"/>
        <v>3.6000000000000014</v>
      </c>
      <c r="E3931">
        <f t="shared" si="244"/>
        <v>5</v>
      </c>
      <c r="F3931">
        <f t="shared" si="247"/>
        <v>6</v>
      </c>
      <c r="G3931">
        <f t="shared" si="245"/>
        <v>2022</v>
      </c>
    </row>
    <row r="3932" spans="1:7" x14ac:dyDescent="0.25">
      <c r="A3932" s="1">
        <f>focus_dlsp!A3933</f>
        <v>44701</v>
      </c>
      <c r="B3932">
        <f>VLOOKUP($A3932, focus_dlsp!$A:$AQ, MATCH(YEAR(dlsp_1_y_a!A3932), focus_dlsp!$2:$2, 0), 0)</f>
        <v>60.25</v>
      </c>
      <c r="C3932">
        <f>VLOOKUP($A3932, focus_dlsp!$A:$AQ, MATCH(YEAR(A3932)+1, focus_dlsp!$2:$2, 0), 0)</f>
        <v>63.9</v>
      </c>
      <c r="D3932">
        <f t="shared" si="246"/>
        <v>3.6499999999999986</v>
      </c>
      <c r="E3932">
        <f t="shared" si="244"/>
        <v>5</v>
      </c>
      <c r="F3932">
        <f t="shared" si="247"/>
        <v>6</v>
      </c>
      <c r="G3932">
        <f t="shared" si="245"/>
        <v>2022</v>
      </c>
    </row>
    <row r="3933" spans="1:7" x14ac:dyDescent="0.25">
      <c r="A3933" s="1">
        <f>focus_dlsp!A3934</f>
        <v>44704</v>
      </c>
      <c r="B3933">
        <f>VLOOKUP($A3933, focus_dlsp!$A:$AQ, MATCH(YEAR(dlsp_1_y_a!A3933), focus_dlsp!$2:$2, 0), 0)</f>
        <v>60.25</v>
      </c>
      <c r="C3933">
        <f>VLOOKUP($A3933, focus_dlsp!$A:$AQ, MATCH(YEAR(A3933)+1, focus_dlsp!$2:$2, 0), 0)</f>
        <v>63.9</v>
      </c>
      <c r="D3933">
        <f t="shared" si="246"/>
        <v>3.6499999999999986</v>
      </c>
      <c r="E3933">
        <f t="shared" si="244"/>
        <v>5</v>
      </c>
      <c r="F3933">
        <f t="shared" si="247"/>
        <v>6</v>
      </c>
      <c r="G3933">
        <f t="shared" si="245"/>
        <v>2022</v>
      </c>
    </row>
    <row r="3934" spans="1:7" x14ac:dyDescent="0.25">
      <c r="A3934" s="1">
        <f>focus_dlsp!A3935</f>
        <v>44705</v>
      </c>
      <c r="B3934">
        <f>VLOOKUP($A3934, focus_dlsp!$A:$AQ, MATCH(YEAR(dlsp_1_y_a!A3934), focus_dlsp!$2:$2, 0), 0)</f>
        <v>60.25</v>
      </c>
      <c r="C3934">
        <f>VLOOKUP($A3934, focus_dlsp!$A:$AQ, MATCH(YEAR(A3934)+1, focus_dlsp!$2:$2, 0), 0)</f>
        <v>64</v>
      </c>
      <c r="D3934">
        <f t="shared" si="246"/>
        <v>3.75</v>
      </c>
      <c r="E3934">
        <f t="shared" si="244"/>
        <v>5</v>
      </c>
      <c r="F3934">
        <f t="shared" si="247"/>
        <v>6</v>
      </c>
      <c r="G3934">
        <f t="shared" si="245"/>
        <v>2022</v>
      </c>
    </row>
    <row r="3935" spans="1:7" x14ac:dyDescent="0.25">
      <c r="A3935" s="1">
        <f>focus_dlsp!A3936</f>
        <v>44706</v>
      </c>
      <c r="B3935">
        <f>VLOOKUP($A3935, focus_dlsp!$A:$AQ, MATCH(YEAR(dlsp_1_y_a!A3935), focus_dlsp!$2:$2, 0), 0)</f>
        <v>60.25</v>
      </c>
      <c r="C3935">
        <f>VLOOKUP($A3935, focus_dlsp!$A:$AQ, MATCH(YEAR(A3935)+1, focus_dlsp!$2:$2, 0), 0)</f>
        <v>64</v>
      </c>
      <c r="D3935">
        <f t="shared" si="246"/>
        <v>3.75</v>
      </c>
      <c r="E3935">
        <f t="shared" si="244"/>
        <v>5</v>
      </c>
      <c r="F3935">
        <f t="shared" si="247"/>
        <v>6</v>
      </c>
      <c r="G3935">
        <f t="shared" si="245"/>
        <v>2022</v>
      </c>
    </row>
    <row r="3936" spans="1:7" x14ac:dyDescent="0.25">
      <c r="A3936" s="1">
        <f>focus_dlsp!A3937</f>
        <v>44707</v>
      </c>
      <c r="B3936">
        <f>VLOOKUP($A3936, focus_dlsp!$A:$AQ, MATCH(YEAR(dlsp_1_y_a!A3936), focus_dlsp!$2:$2, 0), 0)</f>
        <v>60.4</v>
      </c>
      <c r="C3936">
        <f>VLOOKUP($A3936, focus_dlsp!$A:$AQ, MATCH(YEAR(A3936)+1, focus_dlsp!$2:$2, 0), 0)</f>
        <v>64.05</v>
      </c>
      <c r="D3936">
        <f t="shared" si="246"/>
        <v>3.6499999999999986</v>
      </c>
      <c r="E3936">
        <f t="shared" si="244"/>
        <v>5</v>
      </c>
      <c r="F3936">
        <f t="shared" si="247"/>
        <v>6</v>
      </c>
      <c r="G3936">
        <f t="shared" si="245"/>
        <v>2022</v>
      </c>
    </row>
    <row r="3937" spans="1:7" x14ac:dyDescent="0.25">
      <c r="A3937" s="1">
        <f>focus_dlsp!A3938</f>
        <v>44708</v>
      </c>
      <c r="B3937">
        <f>VLOOKUP($A3937, focus_dlsp!$A:$AQ, MATCH(YEAR(dlsp_1_y_a!A3937), focus_dlsp!$2:$2, 0), 0)</f>
        <v>60.4</v>
      </c>
      <c r="C3937">
        <f>VLOOKUP($A3937, focus_dlsp!$A:$AQ, MATCH(YEAR(A3937)+1, focus_dlsp!$2:$2, 0), 0)</f>
        <v>64.05</v>
      </c>
      <c r="D3937">
        <f t="shared" si="246"/>
        <v>3.6499999999999986</v>
      </c>
      <c r="E3937">
        <f t="shared" si="244"/>
        <v>5</v>
      </c>
      <c r="F3937">
        <f t="shared" si="247"/>
        <v>6</v>
      </c>
      <c r="G3937">
        <f t="shared" si="245"/>
        <v>2022</v>
      </c>
    </row>
    <row r="3938" spans="1:7" x14ac:dyDescent="0.25">
      <c r="A3938" s="1">
        <f>focus_dlsp!A3939</f>
        <v>44711</v>
      </c>
      <c r="B3938">
        <f>VLOOKUP($A3938, focus_dlsp!$A:$AQ, MATCH(YEAR(dlsp_1_y_a!A3938), focus_dlsp!$2:$2, 0), 0)</f>
        <v>60.14</v>
      </c>
      <c r="C3938">
        <f>VLOOKUP($A3938, focus_dlsp!$A:$AQ, MATCH(YEAR(A3938)+1, focus_dlsp!$2:$2, 0), 0)</f>
        <v>63.95</v>
      </c>
      <c r="D3938">
        <f t="shared" si="246"/>
        <v>3.8100000000000023</v>
      </c>
      <c r="E3938">
        <f t="shared" si="244"/>
        <v>5</v>
      </c>
      <c r="F3938">
        <f t="shared" si="247"/>
        <v>6</v>
      </c>
      <c r="G3938">
        <f t="shared" si="245"/>
        <v>2022</v>
      </c>
    </row>
    <row r="3939" spans="1:7" x14ac:dyDescent="0.25">
      <c r="A3939" s="1">
        <f>focus_dlsp!A3940</f>
        <v>44712</v>
      </c>
      <c r="B3939">
        <f>VLOOKUP($A3939, focus_dlsp!$A:$AQ, MATCH(YEAR(dlsp_1_y_a!A3939), focus_dlsp!$2:$2, 0), 0)</f>
        <v>60.14</v>
      </c>
      <c r="C3939">
        <f>VLOOKUP($A3939, focus_dlsp!$A:$AQ, MATCH(YEAR(A3939)+1, focus_dlsp!$2:$2, 0), 0)</f>
        <v>63.95</v>
      </c>
      <c r="D3939">
        <f t="shared" si="246"/>
        <v>3.8100000000000023</v>
      </c>
      <c r="E3939">
        <f t="shared" si="244"/>
        <v>5</v>
      </c>
      <c r="F3939">
        <f t="shared" si="247"/>
        <v>6</v>
      </c>
      <c r="G3939">
        <f t="shared" si="245"/>
        <v>2022</v>
      </c>
    </row>
    <row r="3940" spans="1:7" x14ac:dyDescent="0.25">
      <c r="A3940" s="1">
        <f>focus_dlsp!A3941</f>
        <v>44713</v>
      </c>
      <c r="B3940">
        <f>VLOOKUP($A3940, focus_dlsp!$A:$AQ, MATCH(YEAR(dlsp_1_y_a!A3940), focus_dlsp!$2:$2, 0), 0)</f>
        <v>60.14</v>
      </c>
      <c r="C3940">
        <f>VLOOKUP($A3940, focus_dlsp!$A:$AQ, MATCH(YEAR(A3940)+1, focus_dlsp!$2:$2, 0), 0)</f>
        <v>63.95</v>
      </c>
      <c r="D3940">
        <f t="shared" si="246"/>
        <v>3.8100000000000023</v>
      </c>
      <c r="E3940">
        <f t="shared" si="244"/>
        <v>6</v>
      </c>
      <c r="F3940">
        <f t="shared" si="247"/>
        <v>6</v>
      </c>
      <c r="G3940">
        <f t="shared" si="245"/>
        <v>2022</v>
      </c>
    </row>
    <row r="3941" spans="1:7" x14ac:dyDescent="0.25">
      <c r="A3941" s="1">
        <f>focus_dlsp!A3942</f>
        <v>44714</v>
      </c>
      <c r="B3941">
        <f>VLOOKUP($A3941, focus_dlsp!$A:$AQ, MATCH(YEAR(dlsp_1_y_a!A3941), focus_dlsp!$2:$2, 0), 0)</f>
        <v>60.14</v>
      </c>
      <c r="C3941">
        <f>VLOOKUP($A3941, focus_dlsp!$A:$AQ, MATCH(YEAR(A3941)+1, focus_dlsp!$2:$2, 0), 0)</f>
        <v>63.95</v>
      </c>
      <c r="D3941">
        <f t="shared" si="246"/>
        <v>3.8100000000000023</v>
      </c>
      <c r="E3941">
        <f t="shared" si="244"/>
        <v>6</v>
      </c>
      <c r="F3941">
        <f t="shared" si="247"/>
        <v>6</v>
      </c>
      <c r="G3941">
        <f t="shared" si="245"/>
        <v>2022</v>
      </c>
    </row>
    <row r="3942" spans="1:7" x14ac:dyDescent="0.25">
      <c r="A3942" s="1">
        <f>focus_dlsp!A3943</f>
        <v>44715</v>
      </c>
      <c r="B3942">
        <f>VLOOKUP($A3942, focus_dlsp!$A:$AQ, MATCH(YEAR(dlsp_1_y_a!A3942), focus_dlsp!$2:$2, 0), 0)</f>
        <v>60.14</v>
      </c>
      <c r="C3942">
        <f>VLOOKUP($A3942, focus_dlsp!$A:$AQ, MATCH(YEAR(A3942)+1, focus_dlsp!$2:$2, 0), 0)</f>
        <v>63.95</v>
      </c>
      <c r="D3942">
        <f t="shared" si="246"/>
        <v>3.8100000000000023</v>
      </c>
      <c r="E3942">
        <f t="shared" si="244"/>
        <v>6</v>
      </c>
      <c r="F3942">
        <f t="shared" si="247"/>
        <v>6</v>
      </c>
      <c r="G3942">
        <f t="shared" si="245"/>
        <v>2022</v>
      </c>
    </row>
    <row r="3943" spans="1:7" x14ac:dyDescent="0.25">
      <c r="A3943" s="1">
        <f>focus_dlsp!A3944</f>
        <v>44718</v>
      </c>
      <c r="B3943">
        <f>VLOOKUP($A3943, focus_dlsp!$A:$AQ, MATCH(YEAR(dlsp_1_y_a!A3943), focus_dlsp!$2:$2, 0), 0)</f>
        <v>60</v>
      </c>
      <c r="C3943">
        <f>VLOOKUP($A3943, focus_dlsp!$A:$AQ, MATCH(YEAR(A3943)+1, focus_dlsp!$2:$2, 0), 0)</f>
        <v>63.8</v>
      </c>
      <c r="D3943">
        <f t="shared" si="246"/>
        <v>3.7999999999999972</v>
      </c>
      <c r="E3943">
        <f t="shared" si="244"/>
        <v>6</v>
      </c>
      <c r="F3943">
        <f t="shared" si="247"/>
        <v>6</v>
      </c>
      <c r="G3943">
        <f t="shared" si="245"/>
        <v>2022</v>
      </c>
    </row>
    <row r="3944" spans="1:7" x14ac:dyDescent="0.25">
      <c r="A3944" s="1">
        <f>focus_dlsp!A3945</f>
        <v>44719</v>
      </c>
      <c r="B3944">
        <f>VLOOKUP($A3944, focus_dlsp!$A:$AQ, MATCH(YEAR(dlsp_1_y_a!A3944), focus_dlsp!$2:$2, 0), 0)</f>
        <v>60</v>
      </c>
      <c r="C3944">
        <f>VLOOKUP($A3944, focus_dlsp!$A:$AQ, MATCH(YEAR(A3944)+1, focus_dlsp!$2:$2, 0), 0)</f>
        <v>63.8</v>
      </c>
      <c r="D3944">
        <f t="shared" si="246"/>
        <v>3.7999999999999972</v>
      </c>
      <c r="E3944">
        <f t="shared" si="244"/>
        <v>6</v>
      </c>
      <c r="F3944">
        <f t="shared" si="247"/>
        <v>6</v>
      </c>
      <c r="G3944">
        <f t="shared" si="245"/>
        <v>2022</v>
      </c>
    </row>
    <row r="3945" spans="1:7" x14ac:dyDescent="0.25">
      <c r="A3945" s="1">
        <f>focus_dlsp!A3946</f>
        <v>44720</v>
      </c>
      <c r="B3945">
        <f>VLOOKUP($A3945, focus_dlsp!$A:$AQ, MATCH(YEAR(dlsp_1_y_a!A3945), focus_dlsp!$2:$2, 0), 0)</f>
        <v>59.9</v>
      </c>
      <c r="C3945">
        <f>VLOOKUP($A3945, focus_dlsp!$A:$AQ, MATCH(YEAR(A3945)+1, focus_dlsp!$2:$2, 0), 0)</f>
        <v>63.3</v>
      </c>
      <c r="D3945">
        <f t="shared" si="246"/>
        <v>3.3999999999999986</v>
      </c>
      <c r="E3945">
        <f t="shared" si="244"/>
        <v>6</v>
      </c>
      <c r="F3945">
        <f t="shared" si="247"/>
        <v>6</v>
      </c>
      <c r="G3945">
        <f t="shared" si="245"/>
        <v>2022</v>
      </c>
    </row>
    <row r="3946" spans="1:7" x14ac:dyDescent="0.25">
      <c r="A3946" s="1">
        <f>focus_dlsp!A3947</f>
        <v>44721</v>
      </c>
      <c r="B3946">
        <f>VLOOKUP($A3946, focus_dlsp!$A:$AQ, MATCH(YEAR(dlsp_1_y_a!A3946), focus_dlsp!$2:$2, 0), 0)</f>
        <v>59.95</v>
      </c>
      <c r="C3946">
        <f>VLOOKUP($A3946, focus_dlsp!$A:$AQ, MATCH(YEAR(A3946)+1, focus_dlsp!$2:$2, 0), 0)</f>
        <v>63</v>
      </c>
      <c r="D3946">
        <f t="shared" si="246"/>
        <v>3.0499999999999972</v>
      </c>
      <c r="E3946">
        <f t="shared" si="244"/>
        <v>6</v>
      </c>
      <c r="F3946">
        <f t="shared" si="247"/>
        <v>6</v>
      </c>
      <c r="G3946">
        <f t="shared" si="245"/>
        <v>2022</v>
      </c>
    </row>
    <row r="3947" spans="1:7" x14ac:dyDescent="0.25">
      <c r="A3947" s="1">
        <f>focus_dlsp!A3948</f>
        <v>44722</v>
      </c>
      <c r="B3947">
        <f>VLOOKUP($A3947, focus_dlsp!$A:$AQ, MATCH(YEAR(dlsp_1_y_a!A3947), focus_dlsp!$2:$2, 0), 0)</f>
        <v>59.8</v>
      </c>
      <c r="C3947">
        <f>VLOOKUP($A3947, focus_dlsp!$A:$AQ, MATCH(YEAR(A3947)+1, focus_dlsp!$2:$2, 0), 0)</f>
        <v>63.125500000000002</v>
      </c>
      <c r="D3947">
        <f t="shared" si="246"/>
        <v>3.3255000000000052</v>
      </c>
      <c r="E3947">
        <f t="shared" si="244"/>
        <v>6</v>
      </c>
      <c r="F3947">
        <f t="shared" si="247"/>
        <v>6</v>
      </c>
      <c r="G3947">
        <f t="shared" si="245"/>
        <v>2022</v>
      </c>
    </row>
    <row r="3948" spans="1:7" x14ac:dyDescent="0.25">
      <c r="A3948" s="1">
        <f>focus_dlsp!A3949</f>
        <v>44725</v>
      </c>
      <c r="B3948">
        <f>VLOOKUP($A3948, focus_dlsp!$A:$AQ, MATCH(YEAR(dlsp_1_y_a!A3948), focus_dlsp!$2:$2, 0), 0)</f>
        <v>59.572000000000003</v>
      </c>
      <c r="C3948">
        <f>VLOOKUP($A3948, focus_dlsp!$A:$AQ, MATCH(YEAR(A3948)+1, focus_dlsp!$2:$2, 0), 0)</f>
        <v>63</v>
      </c>
      <c r="D3948">
        <f t="shared" si="246"/>
        <v>3.4279999999999973</v>
      </c>
      <c r="E3948">
        <f t="shared" si="244"/>
        <v>6</v>
      </c>
      <c r="F3948">
        <f t="shared" si="247"/>
        <v>6</v>
      </c>
      <c r="G3948">
        <f t="shared" si="245"/>
        <v>2022</v>
      </c>
    </row>
    <row r="3949" spans="1:7" x14ac:dyDescent="0.25">
      <c r="A3949" s="1">
        <f>focus_dlsp!A3950</f>
        <v>44726</v>
      </c>
      <c r="B3949">
        <f>VLOOKUP($A3949, focus_dlsp!$A:$AQ, MATCH(YEAR(dlsp_1_y_a!A3949), focus_dlsp!$2:$2, 0), 0)</f>
        <v>59.572000000000003</v>
      </c>
      <c r="C3949">
        <f>VLOOKUP($A3949, focus_dlsp!$A:$AQ, MATCH(YEAR(A3949)+1, focus_dlsp!$2:$2, 0), 0)</f>
        <v>63</v>
      </c>
      <c r="D3949">
        <f t="shared" si="246"/>
        <v>3.4279999999999973</v>
      </c>
      <c r="E3949">
        <f t="shared" si="244"/>
        <v>6</v>
      </c>
      <c r="F3949">
        <f t="shared" si="247"/>
        <v>6</v>
      </c>
      <c r="G3949">
        <f t="shared" si="245"/>
        <v>2022</v>
      </c>
    </row>
    <row r="3950" spans="1:7" x14ac:dyDescent="0.25">
      <c r="A3950" s="1">
        <f>focus_dlsp!A3951</f>
        <v>44727</v>
      </c>
      <c r="B3950">
        <f>VLOOKUP($A3950, focus_dlsp!$A:$AQ, MATCH(YEAR(dlsp_1_y_a!A3950), focus_dlsp!$2:$2, 0), 0)</f>
        <v>59.335999999999999</v>
      </c>
      <c r="C3950">
        <f>VLOOKUP($A3950, focus_dlsp!$A:$AQ, MATCH(YEAR(A3950)+1, focus_dlsp!$2:$2, 0), 0)</f>
        <v>62.7</v>
      </c>
      <c r="D3950">
        <f t="shared" si="246"/>
        <v>3.3640000000000043</v>
      </c>
      <c r="E3950">
        <f t="shared" si="244"/>
        <v>6</v>
      </c>
      <c r="F3950">
        <f t="shared" si="247"/>
        <v>6</v>
      </c>
      <c r="G3950">
        <f t="shared" si="245"/>
        <v>2022</v>
      </c>
    </row>
    <row r="3951" spans="1:7" x14ac:dyDescent="0.25">
      <c r="A3951" s="1">
        <f>focus_dlsp!A3952</f>
        <v>44729</v>
      </c>
      <c r="B3951">
        <f>VLOOKUP($A3951, focus_dlsp!$A:$AQ, MATCH(YEAR(dlsp_1_y_a!A3951), focus_dlsp!$2:$2, 0), 0)</f>
        <v>59.286000000000001</v>
      </c>
      <c r="C3951">
        <f>VLOOKUP($A3951, focus_dlsp!$A:$AQ, MATCH(YEAR(A3951)+1, focus_dlsp!$2:$2, 0), 0)</f>
        <v>62.7</v>
      </c>
      <c r="D3951">
        <f t="shared" si="246"/>
        <v>3.4140000000000015</v>
      </c>
      <c r="E3951">
        <f t="shared" si="244"/>
        <v>6</v>
      </c>
      <c r="F3951">
        <f t="shared" si="247"/>
        <v>6</v>
      </c>
      <c r="G3951">
        <f t="shared" si="245"/>
        <v>2022</v>
      </c>
    </row>
    <row r="3952" spans="1:7" x14ac:dyDescent="0.25">
      <c r="A3952" s="1">
        <f>focus_dlsp!A3953</f>
        <v>44732</v>
      </c>
      <c r="B3952">
        <f>VLOOKUP($A3952, focus_dlsp!$A:$AQ, MATCH(YEAR(dlsp_1_y_a!A3952), focus_dlsp!$2:$2, 0), 0)</f>
        <v>59</v>
      </c>
      <c r="C3952">
        <f>VLOOKUP($A3952, focus_dlsp!$A:$AQ, MATCH(YEAR(A3952)+1, focus_dlsp!$2:$2, 0), 0)</f>
        <v>62</v>
      </c>
      <c r="D3952">
        <f t="shared" si="246"/>
        <v>3</v>
      </c>
      <c r="E3952">
        <f t="shared" si="244"/>
        <v>6</v>
      </c>
      <c r="F3952">
        <f t="shared" si="247"/>
        <v>6</v>
      </c>
      <c r="G3952">
        <f t="shared" si="245"/>
        <v>2022</v>
      </c>
    </row>
    <row r="3953" spans="1:7" x14ac:dyDescent="0.25">
      <c r="A3953" s="1">
        <f>focus_dlsp!A3954</f>
        <v>44733</v>
      </c>
      <c r="B3953">
        <f>VLOOKUP($A3953, focus_dlsp!$A:$AQ, MATCH(YEAR(dlsp_1_y_a!A3953), focus_dlsp!$2:$2, 0), 0)</f>
        <v>59</v>
      </c>
      <c r="C3953">
        <f>VLOOKUP($A3953, focus_dlsp!$A:$AQ, MATCH(YEAR(A3953)+1, focus_dlsp!$2:$2, 0), 0)</f>
        <v>62</v>
      </c>
      <c r="D3953">
        <f t="shared" si="246"/>
        <v>3</v>
      </c>
      <c r="E3953">
        <f t="shared" si="244"/>
        <v>6</v>
      </c>
      <c r="F3953">
        <f t="shared" si="247"/>
        <v>6</v>
      </c>
      <c r="G3953">
        <f t="shared" si="245"/>
        <v>2022</v>
      </c>
    </row>
    <row r="3954" spans="1:7" x14ac:dyDescent="0.25">
      <c r="A3954" s="1">
        <f>focus_dlsp!A3955</f>
        <v>44734</v>
      </c>
      <c r="B3954">
        <f>VLOOKUP($A3954, focus_dlsp!$A:$AQ, MATCH(YEAR(dlsp_1_y_a!A3954), focus_dlsp!$2:$2, 0), 0)</f>
        <v>59</v>
      </c>
      <c r="C3954">
        <f>VLOOKUP($A3954, focus_dlsp!$A:$AQ, MATCH(YEAR(A3954)+1, focus_dlsp!$2:$2, 0), 0)</f>
        <v>62</v>
      </c>
      <c r="D3954">
        <f t="shared" si="246"/>
        <v>3</v>
      </c>
      <c r="E3954">
        <f t="shared" si="244"/>
        <v>6</v>
      </c>
      <c r="F3954">
        <f t="shared" si="247"/>
        <v>6</v>
      </c>
      <c r="G3954">
        <f t="shared" si="245"/>
        <v>2022</v>
      </c>
    </row>
    <row r="3955" spans="1:7" x14ac:dyDescent="0.25">
      <c r="A3955" s="1">
        <f>focus_dlsp!A3956</f>
        <v>44735</v>
      </c>
      <c r="B3955">
        <f>VLOOKUP($A3955, focus_dlsp!$A:$AQ, MATCH(YEAR(dlsp_1_y_a!A3955), focus_dlsp!$2:$2, 0), 0)</f>
        <v>59</v>
      </c>
      <c r="C3955">
        <f>VLOOKUP($A3955, focus_dlsp!$A:$AQ, MATCH(YEAR(A3955)+1, focus_dlsp!$2:$2, 0), 0)</f>
        <v>62</v>
      </c>
      <c r="D3955">
        <f t="shared" si="246"/>
        <v>3</v>
      </c>
      <c r="E3955">
        <f t="shared" si="244"/>
        <v>6</v>
      </c>
      <c r="F3955">
        <f t="shared" si="247"/>
        <v>6</v>
      </c>
      <c r="G3955">
        <f t="shared" si="245"/>
        <v>2022</v>
      </c>
    </row>
    <row r="3956" spans="1:7" x14ac:dyDescent="0.25">
      <c r="A3956" s="1">
        <f>focus_dlsp!A3957</f>
        <v>44736</v>
      </c>
      <c r="B3956">
        <f>VLOOKUP($A3956, focus_dlsp!$A:$AQ, MATCH(YEAR(dlsp_1_y_a!A3956), focus_dlsp!$2:$2, 0), 0)</f>
        <v>59</v>
      </c>
      <c r="C3956">
        <f>VLOOKUP($A3956, focus_dlsp!$A:$AQ, MATCH(YEAR(A3956)+1, focus_dlsp!$2:$2, 0), 0)</f>
        <v>62</v>
      </c>
      <c r="D3956">
        <f t="shared" si="246"/>
        <v>3</v>
      </c>
      <c r="E3956">
        <f t="shared" si="244"/>
        <v>6</v>
      </c>
      <c r="F3956">
        <f t="shared" si="247"/>
        <v>6</v>
      </c>
      <c r="G3956">
        <f t="shared" si="245"/>
        <v>2022</v>
      </c>
    </row>
    <row r="3957" spans="1:7" x14ac:dyDescent="0.25">
      <c r="A3957" s="1">
        <f>focus_dlsp!A3958</f>
        <v>44739</v>
      </c>
      <c r="B3957">
        <f>VLOOKUP($A3957, focus_dlsp!$A:$AQ, MATCH(YEAR(dlsp_1_y_a!A3957), focus_dlsp!$2:$2, 0), 0)</f>
        <v>59</v>
      </c>
      <c r="C3957">
        <f>VLOOKUP($A3957, focus_dlsp!$A:$AQ, MATCH(YEAR(A3957)+1, focus_dlsp!$2:$2, 0), 0)</f>
        <v>62</v>
      </c>
      <c r="D3957">
        <f t="shared" si="246"/>
        <v>3</v>
      </c>
      <c r="E3957">
        <f t="shared" si="244"/>
        <v>6</v>
      </c>
      <c r="F3957">
        <f t="shared" si="247"/>
        <v>6</v>
      </c>
      <c r="G3957">
        <f t="shared" si="245"/>
        <v>2022</v>
      </c>
    </row>
    <row r="3958" spans="1:7" x14ac:dyDescent="0.25">
      <c r="A3958" s="1">
        <f>focus_dlsp!A3959</f>
        <v>44740</v>
      </c>
      <c r="B3958">
        <f>VLOOKUP($A3958, focus_dlsp!$A:$AQ, MATCH(YEAR(dlsp_1_y_a!A3958), focus_dlsp!$2:$2, 0), 0)</f>
        <v>59</v>
      </c>
      <c r="C3958">
        <f>VLOOKUP($A3958, focus_dlsp!$A:$AQ, MATCH(YEAR(A3958)+1, focus_dlsp!$2:$2, 0), 0)</f>
        <v>62</v>
      </c>
      <c r="D3958">
        <f t="shared" si="246"/>
        <v>3</v>
      </c>
      <c r="E3958">
        <f t="shared" si="244"/>
        <v>6</v>
      </c>
      <c r="F3958">
        <f t="shared" si="247"/>
        <v>6</v>
      </c>
      <c r="G3958">
        <f t="shared" si="245"/>
        <v>2022</v>
      </c>
    </row>
    <row r="3959" spans="1:7" x14ac:dyDescent="0.25">
      <c r="A3959" s="1">
        <f>focus_dlsp!A3960</f>
        <v>44741</v>
      </c>
      <c r="B3959">
        <f>VLOOKUP($A3959, focus_dlsp!$A:$AQ, MATCH(YEAR(dlsp_1_y_a!A3959), focus_dlsp!$2:$2, 0), 0)</f>
        <v>59</v>
      </c>
      <c r="C3959">
        <f>VLOOKUP($A3959, focus_dlsp!$A:$AQ, MATCH(YEAR(A3959)+1, focus_dlsp!$2:$2, 0), 0)</f>
        <v>62</v>
      </c>
      <c r="D3959">
        <f t="shared" si="246"/>
        <v>3</v>
      </c>
      <c r="E3959">
        <f t="shared" si="244"/>
        <v>6</v>
      </c>
      <c r="F3959">
        <f t="shared" si="247"/>
        <v>6</v>
      </c>
      <c r="G3959">
        <f t="shared" si="245"/>
        <v>2022</v>
      </c>
    </row>
    <row r="3960" spans="1:7" x14ac:dyDescent="0.25">
      <c r="A3960" s="1">
        <f>focus_dlsp!A3961</f>
        <v>44742</v>
      </c>
      <c r="B3960">
        <f>VLOOKUP($A3960, focus_dlsp!$A:$AQ, MATCH(YEAR(dlsp_1_y_a!A3960), focus_dlsp!$2:$2, 0), 0)</f>
        <v>59</v>
      </c>
      <c r="C3960">
        <f>VLOOKUP($A3960, focus_dlsp!$A:$AQ, MATCH(YEAR(A3960)+1, focus_dlsp!$2:$2, 0), 0)</f>
        <v>62</v>
      </c>
      <c r="D3960">
        <f t="shared" si="246"/>
        <v>3</v>
      </c>
      <c r="E3960">
        <f t="shared" si="244"/>
        <v>6</v>
      </c>
      <c r="F3960">
        <f t="shared" si="247"/>
        <v>6</v>
      </c>
      <c r="G3960">
        <f t="shared" si="245"/>
        <v>2022</v>
      </c>
    </row>
    <row r="3961" spans="1:7" x14ac:dyDescent="0.25">
      <c r="A3961" s="1">
        <f>focus_dlsp!A3962</f>
        <v>44743</v>
      </c>
      <c r="B3961">
        <f>VLOOKUP($A3961, focus_dlsp!$A:$AQ, MATCH(YEAR(dlsp_1_y_a!A3961), focus_dlsp!$2:$2, 0), 0)</f>
        <v>59</v>
      </c>
      <c r="C3961">
        <f>VLOOKUP($A3961, focus_dlsp!$A:$AQ, MATCH(YEAR(A3961)+1, focus_dlsp!$2:$2, 0), 0)</f>
        <v>62</v>
      </c>
      <c r="D3961">
        <f t="shared" si="246"/>
        <v>3</v>
      </c>
      <c r="E3961">
        <f t="shared" si="244"/>
        <v>7</v>
      </c>
      <c r="F3961">
        <f t="shared" si="247"/>
        <v>9</v>
      </c>
      <c r="G3961">
        <f t="shared" si="245"/>
        <v>2022</v>
      </c>
    </row>
    <row r="3962" spans="1:7" x14ac:dyDescent="0.25">
      <c r="A3962" s="1">
        <f>focus_dlsp!A3963</f>
        <v>44746</v>
      </c>
      <c r="B3962">
        <f>VLOOKUP($A3962, focus_dlsp!$A:$AQ, MATCH(YEAR(dlsp_1_y_a!A3962), focus_dlsp!$2:$2, 0), 0)</f>
        <v>59</v>
      </c>
      <c r="C3962">
        <f>VLOOKUP($A3962, focus_dlsp!$A:$AQ, MATCH(YEAR(A3962)+1, focus_dlsp!$2:$2, 0), 0)</f>
        <v>62</v>
      </c>
      <c r="D3962">
        <f t="shared" si="246"/>
        <v>3</v>
      </c>
      <c r="E3962">
        <f t="shared" si="244"/>
        <v>7</v>
      </c>
      <c r="F3962">
        <f t="shared" si="247"/>
        <v>9</v>
      </c>
      <c r="G3962">
        <f t="shared" si="245"/>
        <v>2022</v>
      </c>
    </row>
    <row r="3963" spans="1:7" x14ac:dyDescent="0.25">
      <c r="A3963" s="1">
        <f>focus_dlsp!A3964</f>
        <v>44747</v>
      </c>
      <c r="B3963">
        <f>VLOOKUP($A3963, focus_dlsp!$A:$AQ, MATCH(YEAR(dlsp_1_y_a!A3963), focus_dlsp!$2:$2, 0), 0)</f>
        <v>59</v>
      </c>
      <c r="C3963">
        <f>VLOOKUP($A3963, focus_dlsp!$A:$AQ, MATCH(YEAR(A3963)+1, focus_dlsp!$2:$2, 0), 0)</f>
        <v>62</v>
      </c>
      <c r="D3963">
        <f t="shared" si="246"/>
        <v>3</v>
      </c>
      <c r="E3963">
        <f t="shared" si="244"/>
        <v>7</v>
      </c>
      <c r="F3963">
        <f t="shared" si="247"/>
        <v>9</v>
      </c>
      <c r="G3963">
        <f t="shared" si="245"/>
        <v>2022</v>
      </c>
    </row>
    <row r="3964" spans="1:7" x14ac:dyDescent="0.25">
      <c r="A3964" s="1">
        <f>focus_dlsp!A3965</f>
        <v>44748</v>
      </c>
      <c r="B3964">
        <f>VLOOKUP($A3964, focus_dlsp!$A:$AQ, MATCH(YEAR(dlsp_1_y_a!A3964), focus_dlsp!$2:$2, 0), 0)</f>
        <v>59</v>
      </c>
      <c r="C3964">
        <f>VLOOKUP($A3964, focus_dlsp!$A:$AQ, MATCH(YEAR(A3964)+1, focus_dlsp!$2:$2, 0), 0)</f>
        <v>62</v>
      </c>
      <c r="D3964">
        <f t="shared" si="246"/>
        <v>3</v>
      </c>
      <c r="E3964">
        <f t="shared" si="244"/>
        <v>7</v>
      </c>
      <c r="F3964">
        <f t="shared" si="247"/>
        <v>9</v>
      </c>
      <c r="G3964">
        <f t="shared" si="245"/>
        <v>2022</v>
      </c>
    </row>
    <row r="3965" spans="1:7" x14ac:dyDescent="0.25">
      <c r="A3965" s="1">
        <f>focus_dlsp!A3966</f>
        <v>44749</v>
      </c>
      <c r="B3965">
        <f>VLOOKUP($A3965, focus_dlsp!$A:$AQ, MATCH(YEAR(dlsp_1_y_a!A3965), focus_dlsp!$2:$2, 0), 0)</f>
        <v>59</v>
      </c>
      <c r="C3965">
        <f>VLOOKUP($A3965, focus_dlsp!$A:$AQ, MATCH(YEAR(A3965)+1, focus_dlsp!$2:$2, 0), 0)</f>
        <v>62</v>
      </c>
      <c r="D3965">
        <f t="shared" si="246"/>
        <v>3</v>
      </c>
      <c r="E3965">
        <f t="shared" si="244"/>
        <v>7</v>
      </c>
      <c r="F3965">
        <f t="shared" si="247"/>
        <v>9</v>
      </c>
      <c r="G3965">
        <f t="shared" si="245"/>
        <v>2022</v>
      </c>
    </row>
    <row r="3966" spans="1:7" x14ac:dyDescent="0.25">
      <c r="A3966" s="1">
        <f>focus_dlsp!A3967</f>
        <v>44750</v>
      </c>
      <c r="B3966">
        <f>VLOOKUP($A3966, focus_dlsp!$A:$AQ, MATCH(YEAR(dlsp_1_y_a!A3966), focus_dlsp!$2:$2, 0), 0)</f>
        <v>59</v>
      </c>
      <c r="C3966">
        <f>VLOOKUP($A3966, focus_dlsp!$A:$AQ, MATCH(YEAR(A3966)+1, focus_dlsp!$2:$2, 0), 0)</f>
        <v>62</v>
      </c>
      <c r="D3966">
        <f t="shared" si="246"/>
        <v>3</v>
      </c>
      <c r="E3966">
        <f t="shared" si="244"/>
        <v>7</v>
      </c>
      <c r="F3966">
        <f t="shared" si="247"/>
        <v>9</v>
      </c>
      <c r="G3966">
        <f t="shared" si="245"/>
        <v>2022</v>
      </c>
    </row>
    <row r="3967" spans="1:7" x14ac:dyDescent="0.25">
      <c r="A3967" s="1">
        <f>focus_dlsp!A3968</f>
        <v>44753</v>
      </c>
      <c r="B3967">
        <f>VLOOKUP($A3967, focus_dlsp!$A:$AQ, MATCH(YEAR(dlsp_1_y_a!A3967), focus_dlsp!$2:$2, 0), 0)</f>
        <v>59.356400000000001</v>
      </c>
      <c r="C3967">
        <f>VLOOKUP($A3967, focus_dlsp!$A:$AQ, MATCH(YEAR(A3967)+1, focus_dlsp!$2:$2, 0), 0)</f>
        <v>62.7</v>
      </c>
      <c r="D3967">
        <f t="shared" si="246"/>
        <v>3.3436000000000021</v>
      </c>
      <c r="E3967">
        <f t="shared" si="244"/>
        <v>7</v>
      </c>
      <c r="F3967">
        <f t="shared" si="247"/>
        <v>9</v>
      </c>
      <c r="G3967">
        <f t="shared" si="245"/>
        <v>2022</v>
      </c>
    </row>
    <row r="3968" spans="1:7" x14ac:dyDescent="0.25">
      <c r="A3968" s="1">
        <f>focus_dlsp!A3969</f>
        <v>44754</v>
      </c>
      <c r="B3968">
        <f>VLOOKUP($A3968, focus_dlsp!$A:$AQ, MATCH(YEAR(dlsp_1_y_a!A3968), focus_dlsp!$2:$2, 0), 0)</f>
        <v>59.712800000000001</v>
      </c>
      <c r="C3968">
        <f>VLOOKUP($A3968, focus_dlsp!$A:$AQ, MATCH(YEAR(A3968)+1, focus_dlsp!$2:$2, 0), 0)</f>
        <v>63.4</v>
      </c>
      <c r="D3968">
        <f t="shared" si="246"/>
        <v>3.6871999999999971</v>
      </c>
      <c r="E3968">
        <f t="shared" si="244"/>
        <v>7</v>
      </c>
      <c r="F3968">
        <f t="shared" si="247"/>
        <v>9</v>
      </c>
      <c r="G3968">
        <f t="shared" si="245"/>
        <v>2022</v>
      </c>
    </row>
    <row r="3969" spans="1:7" x14ac:dyDescent="0.25">
      <c r="A3969" s="1">
        <f>focus_dlsp!A3970</f>
        <v>44755</v>
      </c>
      <c r="B3969">
        <f>VLOOKUP($A3969, focus_dlsp!$A:$AQ, MATCH(YEAR(dlsp_1_y_a!A3969), focus_dlsp!$2:$2, 0), 0)</f>
        <v>59.712800000000001</v>
      </c>
      <c r="C3969">
        <f>VLOOKUP($A3969, focus_dlsp!$A:$AQ, MATCH(YEAR(A3969)+1, focus_dlsp!$2:$2, 0), 0)</f>
        <v>63.6</v>
      </c>
      <c r="D3969">
        <f t="shared" si="246"/>
        <v>3.8872</v>
      </c>
      <c r="E3969">
        <f t="shared" si="244"/>
        <v>7</v>
      </c>
      <c r="F3969">
        <f t="shared" si="247"/>
        <v>9</v>
      </c>
      <c r="G3969">
        <f t="shared" si="245"/>
        <v>2022</v>
      </c>
    </row>
    <row r="3970" spans="1:7" x14ac:dyDescent="0.25">
      <c r="A3970" s="1">
        <f>focus_dlsp!A3971</f>
        <v>44756</v>
      </c>
      <c r="B3970">
        <f>VLOOKUP($A3970, focus_dlsp!$A:$AQ, MATCH(YEAR(dlsp_1_y_a!A3970), focus_dlsp!$2:$2, 0), 0)</f>
        <v>59.581400000000002</v>
      </c>
      <c r="C3970">
        <f>VLOOKUP($A3970, focus_dlsp!$A:$AQ, MATCH(YEAR(A3970)+1, focus_dlsp!$2:$2, 0), 0)</f>
        <v>63.732500000000002</v>
      </c>
      <c r="D3970">
        <f t="shared" si="246"/>
        <v>4.1510999999999996</v>
      </c>
      <c r="E3970">
        <f t="shared" ref="E3970:E4033" si="248">MONTH(A3970)</f>
        <v>7</v>
      </c>
      <c r="F3970">
        <f t="shared" si="247"/>
        <v>9</v>
      </c>
      <c r="G3970">
        <f t="shared" ref="G3970:G4033" si="249">YEAR(A3970)</f>
        <v>2022</v>
      </c>
    </row>
    <row r="3971" spans="1:7" x14ac:dyDescent="0.25">
      <c r="A3971" s="1">
        <f>focus_dlsp!A3972</f>
        <v>44757</v>
      </c>
      <c r="B3971">
        <f>VLOOKUP($A3971, focus_dlsp!$A:$AQ, MATCH(YEAR(dlsp_1_y_a!A3971), focus_dlsp!$2:$2, 0), 0)</f>
        <v>59.225000000000001</v>
      </c>
      <c r="C3971">
        <f>VLOOKUP($A3971, focus_dlsp!$A:$AQ, MATCH(YEAR(A3971)+1, focus_dlsp!$2:$2, 0), 0)</f>
        <v>63.5</v>
      </c>
      <c r="D3971">
        <f t="shared" ref="D3971:D4034" si="250">C3971-B3971</f>
        <v>4.2749999999999986</v>
      </c>
      <c r="E3971">
        <f t="shared" si="248"/>
        <v>7</v>
      </c>
      <c r="F3971">
        <f t="shared" ref="F3971:F4034" si="251">IF(E3971&lt;4,3,IF(E3971&lt;7,6,IF(E3971&lt;10,9,12)))</f>
        <v>9</v>
      </c>
      <c r="G3971">
        <f t="shared" si="249"/>
        <v>2022</v>
      </c>
    </row>
    <row r="3972" spans="1:7" x14ac:dyDescent="0.25">
      <c r="A3972" s="1">
        <f>focus_dlsp!A3973</f>
        <v>44760</v>
      </c>
      <c r="B3972">
        <f>VLOOKUP($A3972, focus_dlsp!$A:$AQ, MATCH(YEAR(dlsp_1_y_a!A3972), focus_dlsp!$2:$2, 0), 0)</f>
        <v>59.225000000000001</v>
      </c>
      <c r="C3972">
        <f>VLOOKUP($A3972, focus_dlsp!$A:$AQ, MATCH(YEAR(A3972)+1, focus_dlsp!$2:$2, 0), 0)</f>
        <v>63.55</v>
      </c>
      <c r="D3972">
        <f t="shared" si="250"/>
        <v>4.3249999999999957</v>
      </c>
      <c r="E3972">
        <f t="shared" si="248"/>
        <v>7</v>
      </c>
      <c r="F3972">
        <f t="shared" si="251"/>
        <v>9</v>
      </c>
      <c r="G3972">
        <f t="shared" si="249"/>
        <v>2022</v>
      </c>
    </row>
    <row r="3973" spans="1:7" x14ac:dyDescent="0.25">
      <c r="A3973" s="1">
        <f>focus_dlsp!A3974</f>
        <v>44761</v>
      </c>
      <c r="B3973">
        <f>VLOOKUP($A3973, focus_dlsp!$A:$AQ, MATCH(YEAR(dlsp_1_y_a!A3973), focus_dlsp!$2:$2, 0), 0)</f>
        <v>59.225000000000001</v>
      </c>
      <c r="C3973">
        <f>VLOOKUP($A3973, focus_dlsp!$A:$AQ, MATCH(YEAR(A3973)+1, focus_dlsp!$2:$2, 0), 0)</f>
        <v>63.55</v>
      </c>
      <c r="D3973">
        <f t="shared" si="250"/>
        <v>4.3249999999999957</v>
      </c>
      <c r="E3973">
        <f t="shared" si="248"/>
        <v>7</v>
      </c>
      <c r="F3973">
        <f t="shared" si="251"/>
        <v>9</v>
      </c>
      <c r="G3973">
        <f t="shared" si="249"/>
        <v>2022</v>
      </c>
    </row>
    <row r="3974" spans="1:7" x14ac:dyDescent="0.25">
      <c r="A3974" s="1">
        <f>focus_dlsp!A3975</f>
        <v>44762</v>
      </c>
      <c r="B3974">
        <f>VLOOKUP($A3974, focus_dlsp!$A:$AQ, MATCH(YEAR(dlsp_1_y_a!A3974), focus_dlsp!$2:$2, 0), 0)</f>
        <v>59</v>
      </c>
      <c r="C3974">
        <f>VLOOKUP($A3974, focus_dlsp!$A:$AQ, MATCH(YEAR(A3974)+1, focus_dlsp!$2:$2, 0), 0)</f>
        <v>63.5</v>
      </c>
      <c r="D3974">
        <f t="shared" si="250"/>
        <v>4.5</v>
      </c>
      <c r="E3974">
        <f t="shared" si="248"/>
        <v>7</v>
      </c>
      <c r="F3974">
        <f t="shared" si="251"/>
        <v>9</v>
      </c>
      <c r="G3974">
        <f t="shared" si="249"/>
        <v>2022</v>
      </c>
    </row>
    <row r="3975" spans="1:7" x14ac:dyDescent="0.25">
      <c r="A3975" s="1">
        <f>focus_dlsp!A3976</f>
        <v>44763</v>
      </c>
      <c r="B3975">
        <f>VLOOKUP($A3975, focus_dlsp!$A:$AQ, MATCH(YEAR(dlsp_1_y_a!A3975), focus_dlsp!$2:$2, 0), 0)</f>
        <v>59</v>
      </c>
      <c r="C3975">
        <f>VLOOKUP($A3975, focus_dlsp!$A:$AQ, MATCH(YEAR(A3975)+1, focus_dlsp!$2:$2, 0), 0)</f>
        <v>63.5</v>
      </c>
      <c r="D3975">
        <f t="shared" si="250"/>
        <v>4.5</v>
      </c>
      <c r="E3975">
        <f t="shared" si="248"/>
        <v>7</v>
      </c>
      <c r="F3975">
        <f t="shared" si="251"/>
        <v>9</v>
      </c>
      <c r="G3975">
        <f t="shared" si="249"/>
        <v>2022</v>
      </c>
    </row>
    <row r="3976" spans="1:7" x14ac:dyDescent="0.25">
      <c r="A3976" s="1">
        <f>focus_dlsp!A3977</f>
        <v>44764</v>
      </c>
      <c r="B3976">
        <f>VLOOKUP($A3976, focus_dlsp!$A:$AQ, MATCH(YEAR(dlsp_1_y_a!A3976), focus_dlsp!$2:$2, 0), 0)</f>
        <v>59</v>
      </c>
      <c r="C3976">
        <f>VLOOKUP($A3976, focus_dlsp!$A:$AQ, MATCH(YEAR(A3976)+1, focus_dlsp!$2:$2, 0), 0)</f>
        <v>63.6</v>
      </c>
      <c r="D3976">
        <f t="shared" si="250"/>
        <v>4.6000000000000014</v>
      </c>
      <c r="E3976">
        <f t="shared" si="248"/>
        <v>7</v>
      </c>
      <c r="F3976">
        <f t="shared" si="251"/>
        <v>9</v>
      </c>
      <c r="G3976">
        <f t="shared" si="249"/>
        <v>2022</v>
      </c>
    </row>
    <row r="3977" spans="1:7" x14ac:dyDescent="0.25">
      <c r="A3977" s="1">
        <f>focus_dlsp!A3978</f>
        <v>44767</v>
      </c>
      <c r="B3977">
        <f>VLOOKUP($A3977, focus_dlsp!$A:$AQ, MATCH(YEAR(dlsp_1_y_a!A3977), focus_dlsp!$2:$2, 0), 0)</f>
        <v>59</v>
      </c>
      <c r="C3977">
        <f>VLOOKUP($A3977, focus_dlsp!$A:$AQ, MATCH(YEAR(A3977)+1, focus_dlsp!$2:$2, 0), 0)</f>
        <v>63.7</v>
      </c>
      <c r="D3977">
        <f t="shared" si="250"/>
        <v>4.7000000000000028</v>
      </c>
      <c r="E3977">
        <f t="shared" si="248"/>
        <v>7</v>
      </c>
      <c r="F3977">
        <f t="shared" si="251"/>
        <v>9</v>
      </c>
      <c r="G3977">
        <f t="shared" si="249"/>
        <v>2022</v>
      </c>
    </row>
    <row r="3978" spans="1:7" x14ac:dyDescent="0.25">
      <c r="A3978" s="1">
        <f>focus_dlsp!A3979</f>
        <v>44768</v>
      </c>
      <c r="B3978">
        <f>VLOOKUP($A3978, focus_dlsp!$A:$AQ, MATCH(YEAR(dlsp_1_y_a!A3978), focus_dlsp!$2:$2, 0), 0)</f>
        <v>59</v>
      </c>
      <c r="C3978">
        <f>VLOOKUP($A3978, focus_dlsp!$A:$AQ, MATCH(YEAR(A3978)+1, focus_dlsp!$2:$2, 0), 0)</f>
        <v>63.7</v>
      </c>
      <c r="D3978">
        <f t="shared" si="250"/>
        <v>4.7000000000000028</v>
      </c>
      <c r="E3978">
        <f t="shared" si="248"/>
        <v>7</v>
      </c>
      <c r="F3978">
        <f t="shared" si="251"/>
        <v>9</v>
      </c>
      <c r="G3978">
        <f t="shared" si="249"/>
        <v>2022</v>
      </c>
    </row>
    <row r="3979" spans="1:7" x14ac:dyDescent="0.25">
      <c r="A3979" s="1">
        <f>focus_dlsp!A3980</f>
        <v>44769</v>
      </c>
      <c r="B3979">
        <f>VLOOKUP($A3979, focus_dlsp!$A:$AQ, MATCH(YEAR(dlsp_1_y_a!A3979), focus_dlsp!$2:$2, 0), 0)</f>
        <v>59</v>
      </c>
      <c r="C3979">
        <f>VLOOKUP($A3979, focus_dlsp!$A:$AQ, MATCH(YEAR(A3979)+1, focus_dlsp!$2:$2, 0), 0)</f>
        <v>63.7</v>
      </c>
      <c r="D3979">
        <f t="shared" si="250"/>
        <v>4.7000000000000028</v>
      </c>
      <c r="E3979">
        <f t="shared" si="248"/>
        <v>7</v>
      </c>
      <c r="F3979">
        <f t="shared" si="251"/>
        <v>9</v>
      </c>
      <c r="G3979">
        <f t="shared" si="249"/>
        <v>2022</v>
      </c>
    </row>
    <row r="3980" spans="1:7" x14ac:dyDescent="0.25">
      <c r="A3980" s="1">
        <f>focus_dlsp!A3981</f>
        <v>44770</v>
      </c>
      <c r="B3980">
        <f>VLOOKUP($A3980, focus_dlsp!$A:$AQ, MATCH(YEAR(dlsp_1_y_a!A3980), focus_dlsp!$2:$2, 0), 0)</f>
        <v>59</v>
      </c>
      <c r="C3980">
        <f>VLOOKUP($A3980, focus_dlsp!$A:$AQ, MATCH(YEAR(A3980)+1, focus_dlsp!$2:$2, 0), 0)</f>
        <v>63.7</v>
      </c>
      <c r="D3980">
        <f t="shared" si="250"/>
        <v>4.7000000000000028</v>
      </c>
      <c r="E3980">
        <f t="shared" si="248"/>
        <v>7</v>
      </c>
      <c r="F3980">
        <f t="shared" si="251"/>
        <v>9</v>
      </c>
      <c r="G3980">
        <f t="shared" si="249"/>
        <v>2022</v>
      </c>
    </row>
    <row r="3981" spans="1:7" x14ac:dyDescent="0.25">
      <c r="A3981" s="1">
        <f>focus_dlsp!A3982</f>
        <v>44771</v>
      </c>
      <c r="B3981">
        <f>VLOOKUP($A3981, focus_dlsp!$A:$AQ, MATCH(YEAR(dlsp_1_y_a!A3981), focus_dlsp!$2:$2, 0), 0)</f>
        <v>59.15</v>
      </c>
      <c r="C3981">
        <f>VLOOKUP($A3981, focus_dlsp!$A:$AQ, MATCH(YEAR(A3981)+1, focus_dlsp!$2:$2, 0), 0)</f>
        <v>63.8</v>
      </c>
      <c r="D3981">
        <f t="shared" si="250"/>
        <v>4.6499999999999986</v>
      </c>
      <c r="E3981">
        <f t="shared" si="248"/>
        <v>7</v>
      </c>
      <c r="F3981">
        <f t="shared" si="251"/>
        <v>9</v>
      </c>
      <c r="G3981">
        <f t="shared" si="249"/>
        <v>2022</v>
      </c>
    </row>
    <row r="3982" spans="1:7" x14ac:dyDescent="0.25">
      <c r="A3982" s="1">
        <f>focus_dlsp!A3983</f>
        <v>44774</v>
      </c>
      <c r="B3982">
        <f>VLOOKUP($A3982, focus_dlsp!$A:$AQ, MATCH(YEAR(dlsp_1_y_a!A3982), focus_dlsp!$2:$2, 0), 0)</f>
        <v>59.3</v>
      </c>
      <c r="C3982">
        <f>VLOOKUP($A3982, focus_dlsp!$A:$AQ, MATCH(YEAR(A3982)+1, focus_dlsp!$2:$2, 0), 0)</f>
        <v>63.8</v>
      </c>
      <c r="D3982">
        <f t="shared" si="250"/>
        <v>4.5</v>
      </c>
      <c r="E3982">
        <f t="shared" si="248"/>
        <v>8</v>
      </c>
      <c r="F3982">
        <f t="shared" si="251"/>
        <v>9</v>
      </c>
      <c r="G3982">
        <f t="shared" si="249"/>
        <v>2022</v>
      </c>
    </row>
    <row r="3983" spans="1:7" x14ac:dyDescent="0.25">
      <c r="A3983" s="1">
        <f>focus_dlsp!A3984</f>
        <v>44775</v>
      </c>
      <c r="B3983">
        <f>VLOOKUP($A3983, focus_dlsp!$A:$AQ, MATCH(YEAR(dlsp_1_y_a!A3983), focus_dlsp!$2:$2, 0), 0)</f>
        <v>59.3</v>
      </c>
      <c r="C3983">
        <f>VLOOKUP($A3983, focus_dlsp!$A:$AQ, MATCH(YEAR(A3983)+1, focus_dlsp!$2:$2, 0), 0)</f>
        <v>63.8</v>
      </c>
      <c r="D3983">
        <f t="shared" si="250"/>
        <v>4.5</v>
      </c>
      <c r="E3983">
        <f t="shared" si="248"/>
        <v>8</v>
      </c>
      <c r="F3983">
        <f t="shared" si="251"/>
        <v>9</v>
      </c>
      <c r="G3983">
        <f t="shared" si="249"/>
        <v>2022</v>
      </c>
    </row>
    <row r="3984" spans="1:7" x14ac:dyDescent="0.25">
      <c r="A3984" s="1">
        <f>focus_dlsp!A3985</f>
        <v>44776</v>
      </c>
      <c r="B3984">
        <f>VLOOKUP($A3984, focus_dlsp!$A:$AQ, MATCH(YEAR(dlsp_1_y_a!A3984), focus_dlsp!$2:$2, 0), 0)</f>
        <v>59.3</v>
      </c>
      <c r="C3984">
        <f>VLOOKUP($A3984, focus_dlsp!$A:$AQ, MATCH(YEAR(A3984)+1, focus_dlsp!$2:$2, 0), 0)</f>
        <v>63.8</v>
      </c>
      <c r="D3984">
        <f t="shared" si="250"/>
        <v>4.5</v>
      </c>
      <c r="E3984">
        <f t="shared" si="248"/>
        <v>8</v>
      </c>
      <c r="F3984">
        <f t="shared" si="251"/>
        <v>9</v>
      </c>
      <c r="G3984">
        <f t="shared" si="249"/>
        <v>2022</v>
      </c>
    </row>
    <row r="3985" spans="1:7" x14ac:dyDescent="0.25">
      <c r="A3985" s="1">
        <f>focus_dlsp!A3986</f>
        <v>44777</v>
      </c>
      <c r="B3985">
        <f>VLOOKUP($A3985, focus_dlsp!$A:$AQ, MATCH(YEAR(dlsp_1_y_a!A3985), focus_dlsp!$2:$2, 0), 0)</f>
        <v>59.15</v>
      </c>
      <c r="C3985">
        <f>VLOOKUP($A3985, focus_dlsp!$A:$AQ, MATCH(YEAR(A3985)+1, focus_dlsp!$2:$2, 0), 0)</f>
        <v>63.7</v>
      </c>
      <c r="D3985">
        <f t="shared" si="250"/>
        <v>4.5500000000000043</v>
      </c>
      <c r="E3985">
        <f t="shared" si="248"/>
        <v>8</v>
      </c>
      <c r="F3985">
        <f t="shared" si="251"/>
        <v>9</v>
      </c>
      <c r="G3985">
        <f t="shared" si="249"/>
        <v>2022</v>
      </c>
    </row>
    <row r="3986" spans="1:7" x14ac:dyDescent="0.25">
      <c r="A3986" s="1">
        <f>focus_dlsp!A3987</f>
        <v>44778</v>
      </c>
      <c r="B3986">
        <f>VLOOKUP($A3986, focus_dlsp!$A:$AQ, MATCH(YEAR(dlsp_1_y_a!A3986), focus_dlsp!$2:$2, 0), 0)</f>
        <v>59.15</v>
      </c>
      <c r="C3986">
        <f>VLOOKUP($A3986, focus_dlsp!$A:$AQ, MATCH(YEAR(A3986)+1, focus_dlsp!$2:$2, 0), 0)</f>
        <v>63.7</v>
      </c>
      <c r="D3986">
        <f t="shared" si="250"/>
        <v>4.5500000000000043</v>
      </c>
      <c r="E3986">
        <f t="shared" si="248"/>
        <v>8</v>
      </c>
      <c r="F3986">
        <f t="shared" si="251"/>
        <v>9</v>
      </c>
      <c r="G3986">
        <f t="shared" si="249"/>
        <v>2022</v>
      </c>
    </row>
    <row r="3987" spans="1:7" x14ac:dyDescent="0.25">
      <c r="A3987" s="1">
        <f>focus_dlsp!A3988</f>
        <v>44781</v>
      </c>
      <c r="B3987">
        <f>VLOOKUP($A3987, focus_dlsp!$A:$AQ, MATCH(YEAR(dlsp_1_y_a!A3987), focus_dlsp!$2:$2, 0), 0)</f>
        <v>59</v>
      </c>
      <c r="C3987">
        <f>VLOOKUP($A3987, focus_dlsp!$A:$AQ, MATCH(YEAR(A3987)+1, focus_dlsp!$2:$2, 0), 0)</f>
        <v>63.6</v>
      </c>
      <c r="D3987">
        <f t="shared" si="250"/>
        <v>4.6000000000000014</v>
      </c>
      <c r="E3987">
        <f t="shared" si="248"/>
        <v>8</v>
      </c>
      <c r="F3987">
        <f t="shared" si="251"/>
        <v>9</v>
      </c>
      <c r="G3987">
        <f t="shared" si="249"/>
        <v>2022</v>
      </c>
    </row>
    <row r="3988" spans="1:7" x14ac:dyDescent="0.25">
      <c r="A3988" s="1">
        <f>focus_dlsp!A3989</f>
        <v>44782</v>
      </c>
      <c r="B3988">
        <f>VLOOKUP($A3988, focus_dlsp!$A:$AQ, MATCH(YEAR(dlsp_1_y_a!A3988), focus_dlsp!$2:$2, 0), 0)</f>
        <v>59</v>
      </c>
      <c r="C3988">
        <f>VLOOKUP($A3988, focus_dlsp!$A:$AQ, MATCH(YEAR(A3988)+1, focus_dlsp!$2:$2, 0), 0)</f>
        <v>63.6</v>
      </c>
      <c r="D3988">
        <f t="shared" si="250"/>
        <v>4.6000000000000014</v>
      </c>
      <c r="E3988">
        <f t="shared" si="248"/>
        <v>8</v>
      </c>
      <c r="F3988">
        <f t="shared" si="251"/>
        <v>9</v>
      </c>
      <c r="G3988">
        <f t="shared" si="249"/>
        <v>2022</v>
      </c>
    </row>
    <row r="3989" spans="1:7" x14ac:dyDescent="0.25">
      <c r="A3989" s="1">
        <f>focus_dlsp!A3990</f>
        <v>44783</v>
      </c>
      <c r="B3989">
        <f>VLOOKUP($A3989, focus_dlsp!$A:$AQ, MATCH(YEAR(dlsp_1_y_a!A3989), focus_dlsp!$2:$2, 0), 0)</f>
        <v>59</v>
      </c>
      <c r="C3989">
        <f>VLOOKUP($A3989, focus_dlsp!$A:$AQ, MATCH(YEAR(A3989)+1, focus_dlsp!$2:$2, 0), 0)</f>
        <v>63.6</v>
      </c>
      <c r="D3989">
        <f t="shared" si="250"/>
        <v>4.6000000000000014</v>
      </c>
      <c r="E3989">
        <f t="shared" si="248"/>
        <v>8</v>
      </c>
      <c r="F3989">
        <f t="shared" si="251"/>
        <v>9</v>
      </c>
      <c r="G3989">
        <f t="shared" si="249"/>
        <v>2022</v>
      </c>
    </row>
    <row r="3990" spans="1:7" x14ac:dyDescent="0.25">
      <c r="A3990" s="1">
        <f>focus_dlsp!A3991</f>
        <v>44784</v>
      </c>
      <c r="B3990">
        <f>VLOOKUP($A3990, focus_dlsp!$A:$AQ, MATCH(YEAR(dlsp_1_y_a!A3990), focus_dlsp!$2:$2, 0), 0)</f>
        <v>59.15</v>
      </c>
      <c r="C3990">
        <f>VLOOKUP($A3990, focus_dlsp!$A:$AQ, MATCH(YEAR(A3990)+1, focus_dlsp!$2:$2, 0), 0)</f>
        <v>63.7</v>
      </c>
      <c r="D3990">
        <f t="shared" si="250"/>
        <v>4.5500000000000043</v>
      </c>
      <c r="E3990">
        <f t="shared" si="248"/>
        <v>8</v>
      </c>
      <c r="F3990">
        <f t="shared" si="251"/>
        <v>9</v>
      </c>
      <c r="G3990">
        <f t="shared" si="249"/>
        <v>2022</v>
      </c>
    </row>
    <row r="3991" spans="1:7" x14ac:dyDescent="0.25">
      <c r="A3991" s="1">
        <f>focus_dlsp!A3992</f>
        <v>44785</v>
      </c>
      <c r="B3991">
        <f>VLOOKUP($A3991, focus_dlsp!$A:$AQ, MATCH(YEAR(dlsp_1_y_a!A3991), focus_dlsp!$2:$2, 0), 0)</f>
        <v>59.15</v>
      </c>
      <c r="C3991">
        <f>VLOOKUP($A3991, focus_dlsp!$A:$AQ, MATCH(YEAR(A3991)+1, focus_dlsp!$2:$2, 0), 0)</f>
        <v>63.970399999999998</v>
      </c>
      <c r="D3991">
        <f t="shared" si="250"/>
        <v>4.8203999999999994</v>
      </c>
      <c r="E3991">
        <f t="shared" si="248"/>
        <v>8</v>
      </c>
      <c r="F3991">
        <f t="shared" si="251"/>
        <v>9</v>
      </c>
      <c r="G3991">
        <f t="shared" si="249"/>
        <v>2022</v>
      </c>
    </row>
    <row r="3992" spans="1:7" x14ac:dyDescent="0.25">
      <c r="A3992" s="1">
        <f>focus_dlsp!A3993</f>
        <v>44788</v>
      </c>
      <c r="B3992">
        <f>VLOOKUP($A3992, focus_dlsp!$A:$AQ, MATCH(YEAR(dlsp_1_y_a!A3992), focus_dlsp!$2:$2, 0), 0)</f>
        <v>59.15</v>
      </c>
      <c r="C3992">
        <f>VLOOKUP($A3992, focus_dlsp!$A:$AQ, MATCH(YEAR(A3992)+1, focus_dlsp!$2:$2, 0), 0)</f>
        <v>63.8</v>
      </c>
      <c r="D3992">
        <f t="shared" si="250"/>
        <v>4.6499999999999986</v>
      </c>
      <c r="E3992">
        <f t="shared" si="248"/>
        <v>8</v>
      </c>
      <c r="F3992">
        <f t="shared" si="251"/>
        <v>9</v>
      </c>
      <c r="G3992">
        <f t="shared" si="249"/>
        <v>2022</v>
      </c>
    </row>
    <row r="3993" spans="1:7" x14ac:dyDescent="0.25">
      <c r="A3993" s="1">
        <f>focus_dlsp!A3994</f>
        <v>44789</v>
      </c>
      <c r="B3993">
        <f>VLOOKUP($A3993, focus_dlsp!$A:$AQ, MATCH(YEAR(dlsp_1_y_a!A3993), focus_dlsp!$2:$2, 0), 0)</f>
        <v>59.15</v>
      </c>
      <c r="C3993">
        <f>VLOOKUP($A3993, focus_dlsp!$A:$AQ, MATCH(YEAR(A3993)+1, focus_dlsp!$2:$2, 0), 0)</f>
        <v>63.8</v>
      </c>
      <c r="D3993">
        <f t="shared" si="250"/>
        <v>4.6499999999999986</v>
      </c>
      <c r="E3993">
        <f t="shared" si="248"/>
        <v>8</v>
      </c>
      <c r="F3993">
        <f t="shared" si="251"/>
        <v>9</v>
      </c>
      <c r="G3993">
        <f t="shared" si="249"/>
        <v>2022</v>
      </c>
    </row>
    <row r="3994" spans="1:7" x14ac:dyDescent="0.25">
      <c r="A3994" s="1">
        <f>focus_dlsp!A3995</f>
        <v>44790</v>
      </c>
      <c r="B3994">
        <f>VLOOKUP($A3994, focus_dlsp!$A:$AQ, MATCH(YEAR(dlsp_1_y_a!A3994), focus_dlsp!$2:$2, 0), 0)</f>
        <v>59</v>
      </c>
      <c r="C3994">
        <f>VLOOKUP($A3994, focus_dlsp!$A:$AQ, MATCH(YEAR(A3994)+1, focus_dlsp!$2:$2, 0), 0)</f>
        <v>63.65</v>
      </c>
      <c r="D3994">
        <f t="shared" si="250"/>
        <v>4.6499999999999986</v>
      </c>
      <c r="E3994">
        <f t="shared" si="248"/>
        <v>8</v>
      </c>
      <c r="F3994">
        <f t="shared" si="251"/>
        <v>9</v>
      </c>
      <c r="G3994">
        <f t="shared" si="249"/>
        <v>2022</v>
      </c>
    </row>
    <row r="3995" spans="1:7" x14ac:dyDescent="0.25">
      <c r="A3995" s="1">
        <f>focus_dlsp!A3996</f>
        <v>44791</v>
      </c>
      <c r="B3995">
        <f>VLOOKUP($A3995, focus_dlsp!$A:$AQ, MATCH(YEAR(dlsp_1_y_a!A3995), focus_dlsp!$2:$2, 0), 0)</f>
        <v>59</v>
      </c>
      <c r="C3995">
        <f>VLOOKUP($A3995, focus_dlsp!$A:$AQ, MATCH(YEAR(A3995)+1, focus_dlsp!$2:$2, 0), 0)</f>
        <v>63.65</v>
      </c>
      <c r="D3995">
        <f t="shared" si="250"/>
        <v>4.6499999999999986</v>
      </c>
      <c r="E3995">
        <f t="shared" si="248"/>
        <v>8</v>
      </c>
      <c r="F3995">
        <f t="shared" si="251"/>
        <v>9</v>
      </c>
      <c r="G3995">
        <f t="shared" si="249"/>
        <v>2022</v>
      </c>
    </row>
    <row r="3996" spans="1:7" x14ac:dyDescent="0.25">
      <c r="A3996" s="1">
        <f>focus_dlsp!A3997</f>
        <v>44792</v>
      </c>
      <c r="B3996">
        <f>VLOOKUP($A3996, focus_dlsp!$A:$AQ, MATCH(YEAR(dlsp_1_y_a!A3996), focus_dlsp!$2:$2, 0), 0)</f>
        <v>59</v>
      </c>
      <c r="C3996">
        <f>VLOOKUP($A3996, focus_dlsp!$A:$AQ, MATCH(YEAR(A3996)+1, focus_dlsp!$2:$2, 0), 0)</f>
        <v>63.65</v>
      </c>
      <c r="D3996">
        <f t="shared" si="250"/>
        <v>4.6499999999999986</v>
      </c>
      <c r="E3996">
        <f t="shared" si="248"/>
        <v>8</v>
      </c>
      <c r="F3996">
        <f t="shared" si="251"/>
        <v>9</v>
      </c>
      <c r="G3996">
        <f t="shared" si="249"/>
        <v>2022</v>
      </c>
    </row>
    <row r="3997" spans="1:7" x14ac:dyDescent="0.25">
      <c r="A3997" s="1">
        <f>focus_dlsp!A3998</f>
        <v>44795</v>
      </c>
      <c r="B3997">
        <f>VLOOKUP($A3997, focus_dlsp!$A:$AQ, MATCH(YEAR(dlsp_1_y_a!A3997), focus_dlsp!$2:$2, 0), 0)</f>
        <v>59</v>
      </c>
      <c r="C3997">
        <f>VLOOKUP($A3997, focus_dlsp!$A:$AQ, MATCH(YEAR(A3997)+1, focus_dlsp!$2:$2, 0), 0)</f>
        <v>63.5</v>
      </c>
      <c r="D3997">
        <f t="shared" si="250"/>
        <v>4.5</v>
      </c>
      <c r="E3997">
        <f t="shared" si="248"/>
        <v>8</v>
      </c>
      <c r="F3997">
        <f t="shared" si="251"/>
        <v>9</v>
      </c>
      <c r="G3997">
        <f t="shared" si="249"/>
        <v>2022</v>
      </c>
    </row>
    <row r="3998" spans="1:7" x14ac:dyDescent="0.25">
      <c r="A3998" s="1">
        <f>focus_dlsp!A3999</f>
        <v>44796</v>
      </c>
      <c r="B3998">
        <f>VLOOKUP($A3998, focus_dlsp!$A:$AQ, MATCH(YEAR(dlsp_1_y_a!A3998), focus_dlsp!$2:$2, 0), 0)</f>
        <v>59</v>
      </c>
      <c r="C3998">
        <f>VLOOKUP($A3998, focus_dlsp!$A:$AQ, MATCH(YEAR(A3998)+1, focus_dlsp!$2:$2, 0), 0)</f>
        <v>63.5</v>
      </c>
      <c r="D3998">
        <f t="shared" si="250"/>
        <v>4.5</v>
      </c>
      <c r="E3998">
        <f t="shared" si="248"/>
        <v>8</v>
      </c>
      <c r="F3998">
        <f t="shared" si="251"/>
        <v>9</v>
      </c>
      <c r="G3998">
        <f t="shared" si="249"/>
        <v>2022</v>
      </c>
    </row>
    <row r="3999" spans="1:7" x14ac:dyDescent="0.25">
      <c r="A3999" s="1">
        <f>focus_dlsp!A4000</f>
        <v>44797</v>
      </c>
      <c r="B3999">
        <f>VLOOKUP($A3999, focus_dlsp!$A:$AQ, MATCH(YEAR(dlsp_1_y_a!A3999), focus_dlsp!$2:$2, 0), 0)</f>
        <v>59</v>
      </c>
      <c r="C3999">
        <f>VLOOKUP($A3999, focus_dlsp!$A:$AQ, MATCH(YEAR(A3999)+1, focus_dlsp!$2:$2, 0), 0)</f>
        <v>63.5</v>
      </c>
      <c r="D3999">
        <f t="shared" si="250"/>
        <v>4.5</v>
      </c>
      <c r="E3999">
        <f t="shared" si="248"/>
        <v>8</v>
      </c>
      <c r="F3999">
        <f t="shared" si="251"/>
        <v>9</v>
      </c>
      <c r="G3999">
        <f t="shared" si="249"/>
        <v>2022</v>
      </c>
    </row>
    <row r="4000" spans="1:7" x14ac:dyDescent="0.25">
      <c r="A4000" s="1">
        <f>focus_dlsp!A4001</f>
        <v>44798</v>
      </c>
      <c r="B4000">
        <f>VLOOKUP($A4000, focus_dlsp!$A:$AQ, MATCH(YEAR(dlsp_1_y_a!A4000), focus_dlsp!$2:$2, 0), 0)</f>
        <v>59</v>
      </c>
      <c r="C4000">
        <f>VLOOKUP($A4000, focus_dlsp!$A:$AQ, MATCH(YEAR(A4000)+1, focus_dlsp!$2:$2, 0), 0)</f>
        <v>63.5</v>
      </c>
      <c r="D4000">
        <f t="shared" si="250"/>
        <v>4.5</v>
      </c>
      <c r="E4000">
        <f t="shared" si="248"/>
        <v>8</v>
      </c>
      <c r="F4000">
        <f t="shared" si="251"/>
        <v>9</v>
      </c>
      <c r="G4000">
        <f t="shared" si="249"/>
        <v>2022</v>
      </c>
    </row>
    <row r="4001" spans="1:7" x14ac:dyDescent="0.25">
      <c r="A4001" s="1">
        <f>focus_dlsp!A4002</f>
        <v>44799</v>
      </c>
      <c r="B4001">
        <f>VLOOKUP($A4001, focus_dlsp!$A:$AQ, MATCH(YEAR(dlsp_1_y_a!A4001), focus_dlsp!$2:$2, 0), 0)</f>
        <v>59</v>
      </c>
      <c r="C4001">
        <f>VLOOKUP($A4001, focus_dlsp!$A:$AQ, MATCH(YEAR(A4001)+1, focus_dlsp!$2:$2, 0), 0)</f>
        <v>63.5</v>
      </c>
      <c r="D4001">
        <f t="shared" si="250"/>
        <v>4.5</v>
      </c>
      <c r="E4001">
        <f t="shared" si="248"/>
        <v>8</v>
      </c>
      <c r="F4001">
        <f t="shared" si="251"/>
        <v>9</v>
      </c>
      <c r="G4001">
        <f t="shared" si="249"/>
        <v>2022</v>
      </c>
    </row>
    <row r="4002" spans="1:7" x14ac:dyDescent="0.25">
      <c r="A4002" s="1">
        <f>focus_dlsp!A4003</f>
        <v>44802</v>
      </c>
      <c r="B4002">
        <f>VLOOKUP($A4002, focus_dlsp!$A:$AQ, MATCH(YEAR(dlsp_1_y_a!A4002), focus_dlsp!$2:$2, 0), 0)</f>
        <v>59</v>
      </c>
      <c r="C4002">
        <f>VLOOKUP($A4002, focus_dlsp!$A:$AQ, MATCH(YEAR(A4002)+1, focus_dlsp!$2:$2, 0), 0)</f>
        <v>63.5</v>
      </c>
      <c r="D4002">
        <f t="shared" si="250"/>
        <v>4.5</v>
      </c>
      <c r="E4002">
        <f t="shared" si="248"/>
        <v>8</v>
      </c>
      <c r="F4002">
        <f t="shared" si="251"/>
        <v>9</v>
      </c>
      <c r="G4002">
        <f t="shared" si="249"/>
        <v>2022</v>
      </c>
    </row>
    <row r="4003" spans="1:7" x14ac:dyDescent="0.25">
      <c r="A4003" s="1">
        <f>focus_dlsp!A4004</f>
        <v>44803</v>
      </c>
      <c r="B4003">
        <f>VLOOKUP($A4003, focus_dlsp!$A:$AQ, MATCH(YEAR(dlsp_1_y_a!A4003), focus_dlsp!$2:$2, 0), 0)</f>
        <v>59</v>
      </c>
      <c r="C4003">
        <f>VLOOKUP($A4003, focus_dlsp!$A:$AQ, MATCH(YEAR(A4003)+1, focus_dlsp!$2:$2, 0), 0)</f>
        <v>63.5</v>
      </c>
      <c r="D4003">
        <f t="shared" si="250"/>
        <v>4.5</v>
      </c>
      <c r="E4003">
        <f t="shared" si="248"/>
        <v>8</v>
      </c>
      <c r="F4003">
        <f t="shared" si="251"/>
        <v>9</v>
      </c>
      <c r="G4003">
        <f t="shared" si="249"/>
        <v>2022</v>
      </c>
    </row>
    <row r="4004" spans="1:7" x14ac:dyDescent="0.25">
      <c r="A4004" s="1">
        <f>focus_dlsp!A4005</f>
        <v>44804</v>
      </c>
      <c r="B4004">
        <f>VLOOKUP($A4004, focus_dlsp!$A:$AQ, MATCH(YEAR(dlsp_1_y_a!A4004), focus_dlsp!$2:$2, 0), 0)</f>
        <v>59</v>
      </c>
      <c r="C4004">
        <f>VLOOKUP($A4004, focus_dlsp!$A:$AQ, MATCH(YEAR(A4004)+1, focus_dlsp!$2:$2, 0), 0)</f>
        <v>63.5</v>
      </c>
      <c r="D4004">
        <f t="shared" si="250"/>
        <v>4.5</v>
      </c>
      <c r="E4004">
        <f t="shared" si="248"/>
        <v>8</v>
      </c>
      <c r="F4004">
        <f t="shared" si="251"/>
        <v>9</v>
      </c>
      <c r="G4004">
        <f t="shared" si="249"/>
        <v>2022</v>
      </c>
    </row>
    <row r="4005" spans="1:7" x14ac:dyDescent="0.25">
      <c r="A4005" s="1">
        <f>focus_dlsp!A4006</f>
        <v>44805</v>
      </c>
      <c r="B4005">
        <f>VLOOKUP($A4005, focus_dlsp!$A:$AQ, MATCH(YEAR(dlsp_1_y_a!A4005), focus_dlsp!$2:$2, 0), 0)</f>
        <v>59</v>
      </c>
      <c r="C4005">
        <f>VLOOKUP($A4005, focus_dlsp!$A:$AQ, MATCH(YEAR(A4005)+1, focus_dlsp!$2:$2, 0), 0)</f>
        <v>63.5</v>
      </c>
      <c r="D4005">
        <f t="shared" si="250"/>
        <v>4.5</v>
      </c>
      <c r="E4005">
        <f t="shared" si="248"/>
        <v>9</v>
      </c>
      <c r="F4005">
        <f t="shared" si="251"/>
        <v>9</v>
      </c>
      <c r="G4005">
        <f t="shared" si="249"/>
        <v>2022</v>
      </c>
    </row>
    <row r="4006" spans="1:7" x14ac:dyDescent="0.25">
      <c r="A4006" s="1">
        <f>focus_dlsp!A4007</f>
        <v>44806</v>
      </c>
      <c r="B4006">
        <f>VLOOKUP($A4006, focus_dlsp!$A:$AQ, MATCH(YEAR(dlsp_1_y_a!A4006), focus_dlsp!$2:$2, 0), 0)</f>
        <v>59</v>
      </c>
      <c r="C4006">
        <f>VLOOKUP($A4006, focus_dlsp!$A:$AQ, MATCH(YEAR(A4006)+1, focus_dlsp!$2:$2, 0), 0)</f>
        <v>63.3</v>
      </c>
      <c r="D4006">
        <f t="shared" si="250"/>
        <v>4.2999999999999972</v>
      </c>
      <c r="E4006">
        <f t="shared" si="248"/>
        <v>9</v>
      </c>
      <c r="F4006">
        <f t="shared" si="251"/>
        <v>9</v>
      </c>
      <c r="G4006">
        <f t="shared" si="249"/>
        <v>2022</v>
      </c>
    </row>
    <row r="4007" spans="1:7" x14ac:dyDescent="0.25">
      <c r="A4007" s="1">
        <f>focus_dlsp!A4008</f>
        <v>44809</v>
      </c>
      <c r="B4007">
        <f>VLOOKUP($A4007, focus_dlsp!$A:$AQ, MATCH(YEAR(dlsp_1_y_a!A4007), focus_dlsp!$2:$2, 0), 0)</f>
        <v>59</v>
      </c>
      <c r="C4007">
        <f>VLOOKUP($A4007, focus_dlsp!$A:$AQ, MATCH(YEAR(A4007)+1, focus_dlsp!$2:$2, 0), 0)</f>
        <v>63.1</v>
      </c>
      <c r="D4007">
        <f t="shared" si="250"/>
        <v>4.1000000000000014</v>
      </c>
      <c r="E4007">
        <f t="shared" si="248"/>
        <v>9</v>
      </c>
      <c r="F4007">
        <f t="shared" si="251"/>
        <v>9</v>
      </c>
      <c r="G4007">
        <f t="shared" si="249"/>
        <v>2022</v>
      </c>
    </row>
    <row r="4008" spans="1:7" x14ac:dyDescent="0.25">
      <c r="A4008" s="1">
        <f>focus_dlsp!A4009</f>
        <v>44810</v>
      </c>
      <c r="B4008">
        <f>VLOOKUP($A4008, focus_dlsp!$A:$AQ, MATCH(YEAR(dlsp_1_y_a!A4008), focus_dlsp!$2:$2, 0), 0)</f>
        <v>59</v>
      </c>
      <c r="C4008">
        <f>VLOOKUP($A4008, focus_dlsp!$A:$AQ, MATCH(YEAR(A4008)+1, focus_dlsp!$2:$2, 0), 0)</f>
        <v>63.1</v>
      </c>
      <c r="D4008">
        <f t="shared" si="250"/>
        <v>4.1000000000000014</v>
      </c>
      <c r="E4008">
        <f t="shared" si="248"/>
        <v>9</v>
      </c>
      <c r="F4008">
        <f t="shared" si="251"/>
        <v>9</v>
      </c>
      <c r="G4008">
        <f t="shared" si="249"/>
        <v>2022</v>
      </c>
    </row>
    <row r="4009" spans="1:7" x14ac:dyDescent="0.25">
      <c r="A4009" s="1">
        <f>focus_dlsp!A4010</f>
        <v>44812</v>
      </c>
      <c r="B4009">
        <f>VLOOKUP($A4009, focus_dlsp!$A:$AQ, MATCH(YEAR(dlsp_1_y_a!A4009), focus_dlsp!$2:$2, 0), 0)</f>
        <v>59</v>
      </c>
      <c r="C4009">
        <f>VLOOKUP($A4009, focus_dlsp!$A:$AQ, MATCH(YEAR(A4009)+1, focus_dlsp!$2:$2, 0), 0)</f>
        <v>63.05</v>
      </c>
      <c r="D4009">
        <f t="shared" si="250"/>
        <v>4.0499999999999972</v>
      </c>
      <c r="E4009">
        <f t="shared" si="248"/>
        <v>9</v>
      </c>
      <c r="F4009">
        <f t="shared" si="251"/>
        <v>9</v>
      </c>
      <c r="G4009">
        <f t="shared" si="249"/>
        <v>2022</v>
      </c>
    </row>
    <row r="4010" spans="1:7" x14ac:dyDescent="0.25">
      <c r="A4010" s="1">
        <f>focus_dlsp!A4011</f>
        <v>44813</v>
      </c>
      <c r="B4010">
        <f>VLOOKUP($A4010, focus_dlsp!$A:$AQ, MATCH(YEAR(dlsp_1_y_a!A4010), focus_dlsp!$2:$2, 0), 0)</f>
        <v>59</v>
      </c>
      <c r="C4010">
        <f>VLOOKUP($A4010, focus_dlsp!$A:$AQ, MATCH(YEAR(A4010)+1, focus_dlsp!$2:$2, 0), 0)</f>
        <v>63.05</v>
      </c>
      <c r="D4010">
        <f t="shared" si="250"/>
        <v>4.0499999999999972</v>
      </c>
      <c r="E4010">
        <f t="shared" si="248"/>
        <v>9</v>
      </c>
      <c r="F4010">
        <f t="shared" si="251"/>
        <v>9</v>
      </c>
      <c r="G4010">
        <f t="shared" si="249"/>
        <v>2022</v>
      </c>
    </row>
    <row r="4011" spans="1:7" x14ac:dyDescent="0.25">
      <c r="A4011" s="1">
        <f>focus_dlsp!A4012</f>
        <v>44816</v>
      </c>
      <c r="B4011">
        <f>VLOOKUP($A4011, focus_dlsp!$A:$AQ, MATCH(YEAR(dlsp_1_y_a!A4011), focus_dlsp!$2:$2, 0), 0)</f>
        <v>58.7</v>
      </c>
      <c r="C4011">
        <f>VLOOKUP($A4011, focus_dlsp!$A:$AQ, MATCH(YEAR(A4011)+1, focus_dlsp!$2:$2, 0), 0)</f>
        <v>63.05</v>
      </c>
      <c r="D4011">
        <f t="shared" si="250"/>
        <v>4.3499999999999943</v>
      </c>
      <c r="E4011">
        <f t="shared" si="248"/>
        <v>9</v>
      </c>
      <c r="F4011">
        <f t="shared" si="251"/>
        <v>9</v>
      </c>
      <c r="G4011">
        <f t="shared" si="249"/>
        <v>2022</v>
      </c>
    </row>
    <row r="4012" spans="1:7" x14ac:dyDescent="0.25">
      <c r="A4012" s="1">
        <f>focus_dlsp!A4013</f>
        <v>44817</v>
      </c>
      <c r="B4012">
        <f>VLOOKUP($A4012, focus_dlsp!$A:$AQ, MATCH(YEAR(dlsp_1_y_a!A4012), focus_dlsp!$2:$2, 0), 0)</f>
        <v>58.7</v>
      </c>
      <c r="C4012">
        <f>VLOOKUP($A4012, focus_dlsp!$A:$AQ, MATCH(YEAR(A4012)+1, focus_dlsp!$2:$2, 0), 0)</f>
        <v>63.05</v>
      </c>
      <c r="D4012">
        <f t="shared" si="250"/>
        <v>4.3499999999999943</v>
      </c>
      <c r="E4012">
        <f t="shared" si="248"/>
        <v>9</v>
      </c>
      <c r="F4012">
        <f t="shared" si="251"/>
        <v>9</v>
      </c>
      <c r="G4012">
        <f t="shared" si="249"/>
        <v>2022</v>
      </c>
    </row>
    <row r="4013" spans="1:7" x14ac:dyDescent="0.25">
      <c r="A4013" s="1">
        <f>focus_dlsp!A4014</f>
        <v>44818</v>
      </c>
      <c r="B4013">
        <f>VLOOKUP($A4013, focus_dlsp!$A:$AQ, MATCH(YEAR(dlsp_1_y_a!A4013), focus_dlsp!$2:$2, 0), 0)</f>
        <v>58.55</v>
      </c>
      <c r="C4013">
        <f>VLOOKUP($A4013, focus_dlsp!$A:$AQ, MATCH(YEAR(A4013)+1, focus_dlsp!$2:$2, 0), 0)</f>
        <v>63.1</v>
      </c>
      <c r="D4013">
        <f t="shared" si="250"/>
        <v>4.5500000000000043</v>
      </c>
      <c r="E4013">
        <f t="shared" si="248"/>
        <v>9</v>
      </c>
      <c r="F4013">
        <f t="shared" si="251"/>
        <v>9</v>
      </c>
      <c r="G4013">
        <f t="shared" si="249"/>
        <v>2022</v>
      </c>
    </row>
    <row r="4014" spans="1:7" x14ac:dyDescent="0.25">
      <c r="A4014" s="1">
        <f>focus_dlsp!A4015</f>
        <v>44819</v>
      </c>
      <c r="B4014">
        <f>VLOOKUP($A4014, focus_dlsp!$A:$AQ, MATCH(YEAR(dlsp_1_y_a!A4014), focus_dlsp!$2:$2, 0), 0)</f>
        <v>58.55</v>
      </c>
      <c r="C4014">
        <f>VLOOKUP($A4014, focus_dlsp!$A:$AQ, MATCH(YEAR(A4014)+1, focus_dlsp!$2:$2, 0), 0)</f>
        <v>63.1</v>
      </c>
      <c r="D4014">
        <f t="shared" si="250"/>
        <v>4.5500000000000043</v>
      </c>
      <c r="E4014">
        <f t="shared" si="248"/>
        <v>9</v>
      </c>
      <c r="F4014">
        <f t="shared" si="251"/>
        <v>9</v>
      </c>
      <c r="G4014">
        <f t="shared" si="249"/>
        <v>2022</v>
      </c>
    </row>
    <row r="4015" spans="1:7" x14ac:dyDescent="0.25">
      <c r="A4015" s="1">
        <f>focus_dlsp!A4016</f>
        <v>44820</v>
      </c>
      <c r="B4015">
        <f>VLOOKUP($A4015, focus_dlsp!$A:$AQ, MATCH(YEAR(dlsp_1_y_a!A4015), focus_dlsp!$2:$2, 0), 0)</f>
        <v>58.7</v>
      </c>
      <c r="C4015">
        <f>VLOOKUP($A4015, focus_dlsp!$A:$AQ, MATCH(YEAR(A4015)+1, focus_dlsp!$2:$2, 0), 0)</f>
        <v>63.1661</v>
      </c>
      <c r="D4015">
        <f t="shared" si="250"/>
        <v>4.4660999999999973</v>
      </c>
      <c r="E4015">
        <f t="shared" si="248"/>
        <v>9</v>
      </c>
      <c r="F4015">
        <f t="shared" si="251"/>
        <v>9</v>
      </c>
      <c r="G4015">
        <f t="shared" si="249"/>
        <v>2022</v>
      </c>
    </row>
    <row r="4016" spans="1:7" x14ac:dyDescent="0.25">
      <c r="A4016" s="1">
        <f>focus_dlsp!A4017</f>
        <v>44823</v>
      </c>
      <c r="B4016">
        <f>VLOOKUP($A4016, focus_dlsp!$A:$AQ, MATCH(YEAR(dlsp_1_y_a!A4016), focus_dlsp!$2:$2, 0), 0)</f>
        <v>58.55</v>
      </c>
      <c r="C4016">
        <f>VLOOKUP($A4016, focus_dlsp!$A:$AQ, MATCH(YEAR(A4016)+1, focus_dlsp!$2:$2, 0), 0)</f>
        <v>63.232100000000003</v>
      </c>
      <c r="D4016">
        <f t="shared" si="250"/>
        <v>4.6821000000000055</v>
      </c>
      <c r="E4016">
        <f t="shared" si="248"/>
        <v>9</v>
      </c>
      <c r="F4016">
        <f t="shared" si="251"/>
        <v>9</v>
      </c>
      <c r="G4016">
        <f t="shared" si="249"/>
        <v>2022</v>
      </c>
    </row>
    <row r="4017" spans="1:7" x14ac:dyDescent="0.25">
      <c r="A4017" s="1">
        <f>focus_dlsp!A4018</f>
        <v>44824</v>
      </c>
      <c r="B4017">
        <f>VLOOKUP($A4017, focus_dlsp!$A:$AQ, MATCH(YEAR(dlsp_1_y_a!A4017), focus_dlsp!$2:$2, 0), 0)</f>
        <v>58.55</v>
      </c>
      <c r="C4017">
        <f>VLOOKUP($A4017, focus_dlsp!$A:$AQ, MATCH(YEAR(A4017)+1, focus_dlsp!$2:$2, 0), 0)</f>
        <v>63.232100000000003</v>
      </c>
      <c r="D4017">
        <f t="shared" si="250"/>
        <v>4.6821000000000055</v>
      </c>
      <c r="E4017">
        <f t="shared" si="248"/>
        <v>9</v>
      </c>
      <c r="F4017">
        <f t="shared" si="251"/>
        <v>9</v>
      </c>
      <c r="G4017">
        <f t="shared" si="249"/>
        <v>2022</v>
      </c>
    </row>
    <row r="4018" spans="1:7" x14ac:dyDescent="0.25">
      <c r="A4018" s="1">
        <f>focus_dlsp!A4019</f>
        <v>44825</v>
      </c>
      <c r="B4018">
        <f>VLOOKUP($A4018, focus_dlsp!$A:$AQ, MATCH(YEAR(dlsp_1_y_a!A4018), focus_dlsp!$2:$2, 0), 0)</f>
        <v>58.55</v>
      </c>
      <c r="C4018">
        <f>VLOOKUP($A4018, focus_dlsp!$A:$AQ, MATCH(YEAR(A4018)+1, focus_dlsp!$2:$2, 0), 0)</f>
        <v>63.232100000000003</v>
      </c>
      <c r="D4018">
        <f t="shared" si="250"/>
        <v>4.6821000000000055</v>
      </c>
      <c r="E4018">
        <f t="shared" si="248"/>
        <v>9</v>
      </c>
      <c r="F4018">
        <f t="shared" si="251"/>
        <v>9</v>
      </c>
      <c r="G4018">
        <f t="shared" si="249"/>
        <v>2022</v>
      </c>
    </row>
    <row r="4019" spans="1:7" x14ac:dyDescent="0.25">
      <c r="A4019" s="1">
        <f>focus_dlsp!A4020</f>
        <v>44826</v>
      </c>
      <c r="B4019">
        <f>VLOOKUP($A4019, focus_dlsp!$A:$AQ, MATCH(YEAR(dlsp_1_y_a!A4019), focus_dlsp!$2:$2, 0), 0)</f>
        <v>58.55</v>
      </c>
      <c r="C4019">
        <f>VLOOKUP($A4019, focus_dlsp!$A:$AQ, MATCH(YEAR(A4019)+1, focus_dlsp!$2:$2, 0), 0)</f>
        <v>63.232100000000003</v>
      </c>
      <c r="D4019">
        <f t="shared" si="250"/>
        <v>4.6821000000000055</v>
      </c>
      <c r="E4019">
        <f t="shared" si="248"/>
        <v>9</v>
      </c>
      <c r="F4019">
        <f t="shared" si="251"/>
        <v>9</v>
      </c>
      <c r="G4019">
        <f t="shared" si="249"/>
        <v>2022</v>
      </c>
    </row>
    <row r="4020" spans="1:7" x14ac:dyDescent="0.25">
      <c r="A4020" s="1">
        <f>focus_dlsp!A4021</f>
        <v>44827</v>
      </c>
      <c r="B4020">
        <f>VLOOKUP($A4020, focus_dlsp!$A:$AQ, MATCH(YEAR(dlsp_1_y_a!A4020), focus_dlsp!$2:$2, 0), 0)</f>
        <v>58.4</v>
      </c>
      <c r="C4020">
        <f>VLOOKUP($A4020, focus_dlsp!$A:$AQ, MATCH(YEAR(A4020)+1, focus_dlsp!$2:$2, 0), 0)</f>
        <v>63.232100000000003</v>
      </c>
      <c r="D4020">
        <f t="shared" si="250"/>
        <v>4.8321000000000041</v>
      </c>
      <c r="E4020">
        <f t="shared" si="248"/>
        <v>9</v>
      </c>
      <c r="F4020">
        <f t="shared" si="251"/>
        <v>9</v>
      </c>
      <c r="G4020">
        <f t="shared" si="249"/>
        <v>2022</v>
      </c>
    </row>
    <row r="4021" spans="1:7" x14ac:dyDescent="0.25">
      <c r="A4021" s="1">
        <f>focus_dlsp!A4022</f>
        <v>44830</v>
      </c>
      <c r="B4021">
        <f>VLOOKUP($A4021, focus_dlsp!$A:$AQ, MATCH(YEAR(dlsp_1_y_a!A4021), focus_dlsp!$2:$2, 0), 0)</f>
        <v>58.4</v>
      </c>
      <c r="C4021">
        <f>VLOOKUP($A4021, focus_dlsp!$A:$AQ, MATCH(YEAR(A4021)+1, focus_dlsp!$2:$2, 0), 0)</f>
        <v>63.232100000000003</v>
      </c>
      <c r="D4021">
        <f t="shared" si="250"/>
        <v>4.8321000000000041</v>
      </c>
      <c r="E4021">
        <f t="shared" si="248"/>
        <v>9</v>
      </c>
      <c r="F4021">
        <f t="shared" si="251"/>
        <v>9</v>
      </c>
      <c r="G4021">
        <f t="shared" si="249"/>
        <v>2022</v>
      </c>
    </row>
    <row r="4022" spans="1:7" x14ac:dyDescent="0.25">
      <c r="A4022" s="1">
        <f>focus_dlsp!A4023</f>
        <v>44831</v>
      </c>
      <c r="B4022">
        <f>VLOOKUP($A4022, focus_dlsp!$A:$AQ, MATCH(YEAR(dlsp_1_y_a!A4022), focus_dlsp!$2:$2, 0), 0)</f>
        <v>58.4</v>
      </c>
      <c r="C4022">
        <f>VLOOKUP($A4022, focus_dlsp!$A:$AQ, MATCH(YEAR(A4022)+1, focus_dlsp!$2:$2, 0), 0)</f>
        <v>63.232100000000003</v>
      </c>
      <c r="D4022">
        <f t="shared" si="250"/>
        <v>4.8321000000000041</v>
      </c>
      <c r="E4022">
        <f t="shared" si="248"/>
        <v>9</v>
      </c>
      <c r="F4022">
        <f t="shared" si="251"/>
        <v>9</v>
      </c>
      <c r="G4022">
        <f t="shared" si="249"/>
        <v>2022</v>
      </c>
    </row>
    <row r="4023" spans="1:7" x14ac:dyDescent="0.25">
      <c r="A4023" s="1">
        <f>focus_dlsp!A4024</f>
        <v>44832</v>
      </c>
      <c r="B4023">
        <f>VLOOKUP($A4023, focus_dlsp!$A:$AQ, MATCH(YEAR(dlsp_1_y_a!A4023), focus_dlsp!$2:$2, 0), 0)</f>
        <v>58.4</v>
      </c>
      <c r="C4023">
        <f>VLOOKUP($A4023, focus_dlsp!$A:$AQ, MATCH(YEAR(A4023)+1, focus_dlsp!$2:$2, 0), 0)</f>
        <v>63.232100000000003</v>
      </c>
      <c r="D4023">
        <f t="shared" si="250"/>
        <v>4.8321000000000041</v>
      </c>
      <c r="E4023">
        <f t="shared" si="248"/>
        <v>9</v>
      </c>
      <c r="F4023">
        <f t="shared" si="251"/>
        <v>9</v>
      </c>
      <c r="G4023">
        <f t="shared" si="249"/>
        <v>2022</v>
      </c>
    </row>
    <row r="4024" spans="1:7" x14ac:dyDescent="0.25">
      <c r="A4024" s="1">
        <f>focus_dlsp!A4025</f>
        <v>44833</v>
      </c>
      <c r="B4024">
        <f>VLOOKUP($A4024, focus_dlsp!$A:$AQ, MATCH(YEAR(dlsp_1_y_a!A4024), focus_dlsp!$2:$2, 0), 0)</f>
        <v>58.4</v>
      </c>
      <c r="C4024">
        <f>VLOOKUP($A4024, focus_dlsp!$A:$AQ, MATCH(YEAR(A4024)+1, focus_dlsp!$2:$2, 0), 0)</f>
        <v>63.232100000000003</v>
      </c>
      <c r="D4024">
        <f t="shared" si="250"/>
        <v>4.8321000000000041</v>
      </c>
      <c r="E4024">
        <f t="shared" si="248"/>
        <v>9</v>
      </c>
      <c r="F4024">
        <f t="shared" si="251"/>
        <v>9</v>
      </c>
      <c r="G4024">
        <f t="shared" si="249"/>
        <v>2022</v>
      </c>
    </row>
    <row r="4025" spans="1:7" x14ac:dyDescent="0.25">
      <c r="A4025" s="1">
        <f>focus_dlsp!A4026</f>
        <v>44834</v>
      </c>
      <c r="B4025">
        <f>VLOOKUP($A4025, focus_dlsp!$A:$AQ, MATCH(YEAR(dlsp_1_y_a!A4025), focus_dlsp!$2:$2, 0), 0)</f>
        <v>58.4</v>
      </c>
      <c r="C4025">
        <f>VLOOKUP($A4025, focus_dlsp!$A:$AQ, MATCH(YEAR(A4025)+1, focus_dlsp!$2:$2, 0), 0)</f>
        <v>63.232100000000003</v>
      </c>
      <c r="D4025">
        <f t="shared" si="250"/>
        <v>4.8321000000000041</v>
      </c>
      <c r="E4025">
        <f t="shared" si="248"/>
        <v>9</v>
      </c>
      <c r="F4025">
        <f t="shared" si="251"/>
        <v>9</v>
      </c>
      <c r="G4025">
        <f t="shared" si="249"/>
        <v>2022</v>
      </c>
    </row>
    <row r="4026" spans="1:7" x14ac:dyDescent="0.25">
      <c r="A4026" s="1">
        <f>focus_dlsp!A4027</f>
        <v>44837</v>
      </c>
      <c r="B4026">
        <f>VLOOKUP($A4026, focus_dlsp!$A:$AQ, MATCH(YEAR(dlsp_1_y_a!A4026), focus_dlsp!$2:$2, 0), 0)</f>
        <v>58.4</v>
      </c>
      <c r="C4026">
        <f>VLOOKUP($A4026, focus_dlsp!$A:$AQ, MATCH(YEAR(A4026)+1, focus_dlsp!$2:$2, 0), 0)</f>
        <v>63.232100000000003</v>
      </c>
      <c r="D4026">
        <f t="shared" si="250"/>
        <v>4.8321000000000041</v>
      </c>
      <c r="E4026">
        <f t="shared" si="248"/>
        <v>10</v>
      </c>
      <c r="F4026">
        <f t="shared" si="251"/>
        <v>12</v>
      </c>
      <c r="G4026">
        <f t="shared" si="249"/>
        <v>2022</v>
      </c>
    </row>
    <row r="4027" spans="1:7" x14ac:dyDescent="0.25">
      <c r="A4027" s="1">
        <f>focus_dlsp!A4028</f>
        <v>44838</v>
      </c>
      <c r="B4027">
        <f>VLOOKUP($A4027, focus_dlsp!$A:$AQ, MATCH(YEAR(dlsp_1_y_a!A4027), focus_dlsp!$2:$2, 0), 0)</f>
        <v>58.4</v>
      </c>
      <c r="C4027">
        <f>VLOOKUP($A4027, focus_dlsp!$A:$AQ, MATCH(YEAR(A4027)+1, focus_dlsp!$2:$2, 0), 0)</f>
        <v>63.232100000000003</v>
      </c>
      <c r="D4027">
        <f t="shared" si="250"/>
        <v>4.8321000000000041</v>
      </c>
      <c r="E4027">
        <f t="shared" si="248"/>
        <v>10</v>
      </c>
      <c r="F4027">
        <f t="shared" si="251"/>
        <v>12</v>
      </c>
      <c r="G4027">
        <f t="shared" si="249"/>
        <v>2022</v>
      </c>
    </row>
    <row r="4028" spans="1:7" x14ac:dyDescent="0.25">
      <c r="A4028" s="1">
        <f>focus_dlsp!A4029</f>
        <v>44839</v>
      </c>
      <c r="B4028">
        <f>VLOOKUP($A4028, focus_dlsp!$A:$AQ, MATCH(YEAR(dlsp_1_y_a!A4028), focus_dlsp!$2:$2, 0), 0)</f>
        <v>58.4</v>
      </c>
      <c r="C4028">
        <f>VLOOKUP($A4028, focus_dlsp!$A:$AQ, MATCH(YEAR(A4028)+1, focus_dlsp!$2:$2, 0), 0)</f>
        <v>63.232100000000003</v>
      </c>
      <c r="D4028">
        <f t="shared" si="250"/>
        <v>4.8321000000000041</v>
      </c>
      <c r="E4028">
        <f t="shared" si="248"/>
        <v>10</v>
      </c>
      <c r="F4028">
        <f t="shared" si="251"/>
        <v>12</v>
      </c>
      <c r="G4028">
        <f t="shared" si="249"/>
        <v>2022</v>
      </c>
    </row>
    <row r="4029" spans="1:7" x14ac:dyDescent="0.25">
      <c r="A4029" s="1">
        <f>focus_dlsp!A4030</f>
        <v>44840</v>
      </c>
      <c r="B4029">
        <f>VLOOKUP($A4029, focus_dlsp!$A:$AQ, MATCH(YEAR(dlsp_1_y_a!A4029), focus_dlsp!$2:$2, 0), 0)</f>
        <v>58.4</v>
      </c>
      <c r="C4029">
        <f>VLOOKUP($A4029, focus_dlsp!$A:$AQ, MATCH(YEAR(A4029)+1, focus_dlsp!$2:$2, 0), 0)</f>
        <v>63.232100000000003</v>
      </c>
      <c r="D4029">
        <f t="shared" si="250"/>
        <v>4.8321000000000041</v>
      </c>
      <c r="E4029">
        <f t="shared" si="248"/>
        <v>10</v>
      </c>
      <c r="F4029">
        <f t="shared" si="251"/>
        <v>12</v>
      </c>
      <c r="G4029">
        <f t="shared" si="249"/>
        <v>2022</v>
      </c>
    </row>
    <row r="4030" spans="1:7" x14ac:dyDescent="0.25">
      <c r="A4030" s="1">
        <f>focus_dlsp!A4031</f>
        <v>44841</v>
      </c>
      <c r="B4030">
        <f>VLOOKUP($A4030, focus_dlsp!$A:$AQ, MATCH(YEAR(dlsp_1_y_a!A4030), focus_dlsp!$2:$2, 0), 0)</f>
        <v>58.4</v>
      </c>
      <c r="C4030">
        <f>VLOOKUP($A4030, focus_dlsp!$A:$AQ, MATCH(YEAR(A4030)+1, focus_dlsp!$2:$2, 0), 0)</f>
        <v>63.232100000000003</v>
      </c>
      <c r="D4030">
        <f t="shared" si="250"/>
        <v>4.8321000000000041</v>
      </c>
      <c r="E4030">
        <f t="shared" si="248"/>
        <v>10</v>
      </c>
      <c r="F4030">
        <f t="shared" si="251"/>
        <v>12</v>
      </c>
      <c r="G4030">
        <f t="shared" si="249"/>
        <v>2022</v>
      </c>
    </row>
    <row r="4031" spans="1:7" x14ac:dyDescent="0.25">
      <c r="A4031" s="1">
        <f>focus_dlsp!A4032</f>
        <v>44844</v>
      </c>
      <c r="B4031">
        <f>VLOOKUP($A4031, focus_dlsp!$A:$AQ, MATCH(YEAR(dlsp_1_y_a!A4031), focus_dlsp!$2:$2, 0), 0)</f>
        <v>58.45</v>
      </c>
      <c r="C4031">
        <f>VLOOKUP($A4031, focus_dlsp!$A:$AQ, MATCH(YEAR(A4031)+1, focus_dlsp!$2:$2, 0), 0)</f>
        <v>63.3</v>
      </c>
      <c r="D4031">
        <f t="shared" si="250"/>
        <v>4.8499999999999943</v>
      </c>
      <c r="E4031">
        <f t="shared" si="248"/>
        <v>10</v>
      </c>
      <c r="F4031">
        <f t="shared" si="251"/>
        <v>12</v>
      </c>
      <c r="G4031">
        <f t="shared" si="249"/>
        <v>2022</v>
      </c>
    </row>
    <row r="4032" spans="1:7" x14ac:dyDescent="0.25">
      <c r="A4032" s="1">
        <f>focus_dlsp!A4033</f>
        <v>44845</v>
      </c>
      <c r="B4032">
        <f>VLOOKUP($A4032, focus_dlsp!$A:$AQ, MATCH(YEAR(dlsp_1_y_a!A4032), focus_dlsp!$2:$2, 0), 0)</f>
        <v>58.45</v>
      </c>
      <c r="C4032">
        <f>VLOOKUP($A4032, focus_dlsp!$A:$AQ, MATCH(YEAR(A4032)+1, focus_dlsp!$2:$2, 0), 0)</f>
        <v>63.479900000000001</v>
      </c>
      <c r="D4032">
        <f t="shared" si="250"/>
        <v>5.0298999999999978</v>
      </c>
      <c r="E4032">
        <f t="shared" si="248"/>
        <v>10</v>
      </c>
      <c r="F4032">
        <f t="shared" si="251"/>
        <v>12</v>
      </c>
      <c r="G4032">
        <f t="shared" si="249"/>
        <v>2022</v>
      </c>
    </row>
    <row r="4033" spans="1:7" x14ac:dyDescent="0.25">
      <c r="A4033" s="1">
        <f>focus_dlsp!A4034</f>
        <v>44847</v>
      </c>
      <c r="B4033">
        <f>VLOOKUP($A4033, focus_dlsp!$A:$AQ, MATCH(YEAR(dlsp_1_y_a!A4033), focus_dlsp!$2:$2, 0), 0)</f>
        <v>58.45</v>
      </c>
      <c r="C4033">
        <f>VLOOKUP($A4033, focus_dlsp!$A:$AQ, MATCH(YEAR(A4033)+1, focus_dlsp!$2:$2, 0), 0)</f>
        <v>63.479900000000001</v>
      </c>
      <c r="D4033">
        <f t="shared" si="250"/>
        <v>5.0298999999999978</v>
      </c>
      <c r="E4033">
        <f t="shared" si="248"/>
        <v>10</v>
      </c>
      <c r="F4033">
        <f t="shared" si="251"/>
        <v>12</v>
      </c>
      <c r="G4033">
        <f t="shared" si="249"/>
        <v>2022</v>
      </c>
    </row>
    <row r="4034" spans="1:7" x14ac:dyDescent="0.25">
      <c r="A4034" s="1">
        <f>focus_dlsp!A4035</f>
        <v>44848</v>
      </c>
      <c r="B4034">
        <f>VLOOKUP($A4034, focus_dlsp!$A:$AQ, MATCH(YEAR(dlsp_1_y_a!A4034), focus_dlsp!$2:$2, 0), 0)</f>
        <v>58.4</v>
      </c>
      <c r="C4034">
        <f>VLOOKUP($A4034, focus_dlsp!$A:$AQ, MATCH(YEAR(A4034)+1, focus_dlsp!$2:$2, 0), 0)</f>
        <v>63.39</v>
      </c>
      <c r="D4034">
        <f t="shared" si="250"/>
        <v>4.990000000000002</v>
      </c>
      <c r="E4034">
        <f t="shared" ref="E4034:E4097" si="252">MONTH(A4034)</f>
        <v>10</v>
      </c>
      <c r="F4034">
        <f t="shared" si="251"/>
        <v>12</v>
      </c>
      <c r="G4034">
        <f t="shared" ref="G4034:G4097" si="253">YEAR(A4034)</f>
        <v>2022</v>
      </c>
    </row>
    <row r="4035" spans="1:7" x14ac:dyDescent="0.25">
      <c r="A4035" s="1">
        <f>focus_dlsp!A4036</f>
        <v>44851</v>
      </c>
      <c r="B4035">
        <f>VLOOKUP($A4035, focus_dlsp!$A:$AQ, MATCH(YEAR(dlsp_1_y_a!A4035), focus_dlsp!$2:$2, 0), 0)</f>
        <v>58.4</v>
      </c>
      <c r="C4035">
        <f>VLOOKUP($A4035, focus_dlsp!$A:$AQ, MATCH(YEAR(A4035)+1, focus_dlsp!$2:$2, 0), 0)</f>
        <v>63.15</v>
      </c>
      <c r="D4035">
        <f t="shared" ref="D4035:D4098" si="254">C4035-B4035</f>
        <v>4.75</v>
      </c>
      <c r="E4035">
        <f t="shared" si="252"/>
        <v>10</v>
      </c>
      <c r="F4035">
        <f t="shared" ref="F4035:F4098" si="255">IF(E4035&lt;4,3,IF(E4035&lt;7,6,IF(E4035&lt;10,9,12)))</f>
        <v>12</v>
      </c>
      <c r="G4035">
        <f t="shared" si="253"/>
        <v>2022</v>
      </c>
    </row>
    <row r="4036" spans="1:7" x14ac:dyDescent="0.25">
      <c r="A4036" s="1">
        <f>focus_dlsp!A4037</f>
        <v>44852</v>
      </c>
      <c r="B4036">
        <f>VLOOKUP($A4036, focus_dlsp!$A:$AQ, MATCH(YEAR(dlsp_1_y_a!A4036), focus_dlsp!$2:$2, 0), 0)</f>
        <v>58.4</v>
      </c>
      <c r="C4036">
        <f>VLOOKUP($A4036, focus_dlsp!$A:$AQ, MATCH(YEAR(A4036)+1, focus_dlsp!$2:$2, 0), 0)</f>
        <v>62.95</v>
      </c>
      <c r="D4036">
        <f t="shared" si="254"/>
        <v>4.5500000000000043</v>
      </c>
      <c r="E4036">
        <f t="shared" si="252"/>
        <v>10</v>
      </c>
      <c r="F4036">
        <f t="shared" si="255"/>
        <v>12</v>
      </c>
      <c r="G4036">
        <f t="shared" si="253"/>
        <v>2022</v>
      </c>
    </row>
    <row r="4037" spans="1:7" x14ac:dyDescent="0.25">
      <c r="A4037" s="1">
        <f>focus_dlsp!A4038</f>
        <v>44853</v>
      </c>
      <c r="B4037">
        <f>VLOOKUP($A4037, focus_dlsp!$A:$AQ, MATCH(YEAR(dlsp_1_y_a!A4037), focus_dlsp!$2:$2, 0), 0)</f>
        <v>58.5</v>
      </c>
      <c r="C4037">
        <f>VLOOKUP($A4037, focus_dlsp!$A:$AQ, MATCH(YEAR(A4037)+1, focus_dlsp!$2:$2, 0), 0)</f>
        <v>62.95</v>
      </c>
      <c r="D4037">
        <f t="shared" si="254"/>
        <v>4.4500000000000028</v>
      </c>
      <c r="E4037">
        <f t="shared" si="252"/>
        <v>10</v>
      </c>
      <c r="F4037">
        <f t="shared" si="255"/>
        <v>12</v>
      </c>
      <c r="G4037">
        <f t="shared" si="253"/>
        <v>2022</v>
      </c>
    </row>
    <row r="4038" spans="1:7" x14ac:dyDescent="0.25">
      <c r="A4038" s="1">
        <f>focus_dlsp!A4039</f>
        <v>44854</v>
      </c>
      <c r="B4038">
        <f>VLOOKUP($A4038, focus_dlsp!$A:$AQ, MATCH(YEAR(dlsp_1_y_a!A4038), focus_dlsp!$2:$2, 0), 0)</f>
        <v>58.5</v>
      </c>
      <c r="C4038">
        <f>VLOOKUP($A4038, focus_dlsp!$A:$AQ, MATCH(YEAR(A4038)+1, focus_dlsp!$2:$2, 0), 0)</f>
        <v>62.9</v>
      </c>
      <c r="D4038">
        <f t="shared" si="254"/>
        <v>4.3999999999999986</v>
      </c>
      <c r="E4038">
        <f t="shared" si="252"/>
        <v>10</v>
      </c>
      <c r="F4038">
        <f t="shared" si="255"/>
        <v>12</v>
      </c>
      <c r="G4038">
        <f t="shared" si="253"/>
        <v>2022</v>
      </c>
    </row>
    <row r="4039" spans="1:7" x14ac:dyDescent="0.25">
      <c r="A4039" s="1">
        <f>focus_dlsp!A4040</f>
        <v>44855</v>
      </c>
      <c r="B4039">
        <f>VLOOKUP($A4039, focus_dlsp!$A:$AQ, MATCH(YEAR(dlsp_1_y_a!A4039), focus_dlsp!$2:$2, 0), 0)</f>
        <v>58.5</v>
      </c>
      <c r="C4039">
        <f>VLOOKUP($A4039, focus_dlsp!$A:$AQ, MATCH(YEAR(A4039)+1, focus_dlsp!$2:$2, 0), 0)</f>
        <v>62.95</v>
      </c>
      <c r="D4039">
        <f t="shared" si="254"/>
        <v>4.4500000000000028</v>
      </c>
      <c r="E4039">
        <f t="shared" si="252"/>
        <v>10</v>
      </c>
      <c r="F4039">
        <f t="shared" si="255"/>
        <v>12</v>
      </c>
      <c r="G4039">
        <f t="shared" si="253"/>
        <v>2022</v>
      </c>
    </row>
    <row r="4040" spans="1:7" x14ac:dyDescent="0.25">
      <c r="A4040" s="1">
        <f>focus_dlsp!A4041</f>
        <v>44858</v>
      </c>
      <c r="B4040">
        <f>VLOOKUP($A4040, focus_dlsp!$A:$AQ, MATCH(YEAR(dlsp_1_y_a!A4040), focus_dlsp!$2:$2, 0), 0)</f>
        <v>58.6</v>
      </c>
      <c r="C4040">
        <f>VLOOKUP($A4040, focus_dlsp!$A:$AQ, MATCH(YEAR(A4040)+1, focus_dlsp!$2:$2, 0), 0)</f>
        <v>62.95</v>
      </c>
      <c r="D4040">
        <f t="shared" si="254"/>
        <v>4.3500000000000014</v>
      </c>
      <c r="E4040">
        <f t="shared" si="252"/>
        <v>10</v>
      </c>
      <c r="F4040">
        <f t="shared" si="255"/>
        <v>12</v>
      </c>
      <c r="G4040">
        <f t="shared" si="253"/>
        <v>2022</v>
      </c>
    </row>
    <row r="4041" spans="1:7" x14ac:dyDescent="0.25">
      <c r="A4041" s="1">
        <f>focus_dlsp!A4042</f>
        <v>44859</v>
      </c>
      <c r="B4041">
        <f>VLOOKUP($A4041, focus_dlsp!$A:$AQ, MATCH(YEAR(dlsp_1_y_a!A4041), focus_dlsp!$2:$2, 0), 0)</f>
        <v>58.6</v>
      </c>
      <c r="C4041">
        <f>VLOOKUP($A4041, focus_dlsp!$A:$AQ, MATCH(YEAR(A4041)+1, focus_dlsp!$2:$2, 0), 0)</f>
        <v>62.95</v>
      </c>
      <c r="D4041">
        <f t="shared" si="254"/>
        <v>4.3500000000000014</v>
      </c>
      <c r="E4041">
        <f t="shared" si="252"/>
        <v>10</v>
      </c>
      <c r="F4041">
        <f t="shared" si="255"/>
        <v>12</v>
      </c>
      <c r="G4041">
        <f t="shared" si="253"/>
        <v>2022</v>
      </c>
    </row>
    <row r="4042" spans="1:7" x14ac:dyDescent="0.25">
      <c r="A4042" s="1">
        <f>focus_dlsp!A4043</f>
        <v>44860</v>
      </c>
      <c r="B4042">
        <f>VLOOKUP($A4042, focus_dlsp!$A:$AQ, MATCH(YEAR(dlsp_1_y_a!A4042), focus_dlsp!$2:$2, 0), 0)</f>
        <v>58.6</v>
      </c>
      <c r="C4042">
        <f>VLOOKUP($A4042, focus_dlsp!$A:$AQ, MATCH(YEAR(A4042)+1, focus_dlsp!$2:$2, 0), 0)</f>
        <v>62.95</v>
      </c>
      <c r="D4042">
        <f t="shared" si="254"/>
        <v>4.3500000000000014</v>
      </c>
      <c r="E4042">
        <f t="shared" si="252"/>
        <v>10</v>
      </c>
      <c r="F4042">
        <f t="shared" si="255"/>
        <v>12</v>
      </c>
      <c r="G4042">
        <f t="shared" si="253"/>
        <v>2022</v>
      </c>
    </row>
    <row r="4043" spans="1:7" x14ac:dyDescent="0.25">
      <c r="A4043" s="1">
        <f>focus_dlsp!A4044</f>
        <v>44861</v>
      </c>
      <c r="B4043">
        <f>VLOOKUP($A4043, focus_dlsp!$A:$AQ, MATCH(YEAR(dlsp_1_y_a!A4043), focus_dlsp!$2:$2, 0), 0)</f>
        <v>58.6</v>
      </c>
      <c r="C4043">
        <f>VLOOKUP($A4043, focus_dlsp!$A:$AQ, MATCH(YEAR(A4043)+1, focus_dlsp!$2:$2, 0), 0)</f>
        <v>62.95</v>
      </c>
      <c r="D4043">
        <f t="shared" si="254"/>
        <v>4.3500000000000014</v>
      </c>
      <c r="E4043">
        <f t="shared" si="252"/>
        <v>10</v>
      </c>
      <c r="F4043">
        <f t="shared" si="255"/>
        <v>12</v>
      </c>
      <c r="G4043">
        <f t="shared" si="253"/>
        <v>2022</v>
      </c>
    </row>
    <row r="4044" spans="1:7" x14ac:dyDescent="0.25">
      <c r="A4044" s="1">
        <f>focus_dlsp!A4045</f>
        <v>44862</v>
      </c>
      <c r="B4044">
        <f>VLOOKUP($A4044, focus_dlsp!$A:$AQ, MATCH(YEAR(dlsp_1_y_a!A4044), focus_dlsp!$2:$2, 0), 0)</f>
        <v>58.6</v>
      </c>
      <c r="C4044">
        <f>VLOOKUP($A4044, focus_dlsp!$A:$AQ, MATCH(YEAR(A4044)+1, focus_dlsp!$2:$2, 0), 0)</f>
        <v>62.95</v>
      </c>
      <c r="D4044">
        <f t="shared" si="254"/>
        <v>4.3500000000000014</v>
      </c>
      <c r="E4044">
        <f t="shared" si="252"/>
        <v>10</v>
      </c>
      <c r="F4044">
        <f t="shared" si="255"/>
        <v>12</v>
      </c>
      <c r="G4044">
        <f t="shared" si="253"/>
        <v>2022</v>
      </c>
    </row>
    <row r="4045" spans="1:7" x14ac:dyDescent="0.25">
      <c r="A4045" s="1">
        <f>focus_dlsp!A4046</f>
        <v>44865</v>
      </c>
      <c r="B4045">
        <f>VLOOKUP($A4045, focus_dlsp!$A:$AQ, MATCH(YEAR(dlsp_1_y_a!A4045), focus_dlsp!$2:$2, 0), 0)</f>
        <v>58.7</v>
      </c>
      <c r="C4045">
        <f>VLOOKUP($A4045, focus_dlsp!$A:$AQ, MATCH(YEAR(A4045)+1, focus_dlsp!$2:$2, 0), 0)</f>
        <v>63</v>
      </c>
      <c r="D4045">
        <f t="shared" si="254"/>
        <v>4.2999999999999972</v>
      </c>
      <c r="E4045">
        <f t="shared" si="252"/>
        <v>10</v>
      </c>
      <c r="F4045">
        <f t="shared" si="255"/>
        <v>12</v>
      </c>
      <c r="G4045">
        <f t="shared" si="253"/>
        <v>2022</v>
      </c>
    </row>
    <row r="4046" spans="1:7" x14ac:dyDescent="0.25">
      <c r="A4046" s="1">
        <f>focus_dlsp!A4047</f>
        <v>44866</v>
      </c>
      <c r="B4046">
        <f>VLOOKUP($A4046, focus_dlsp!$A:$AQ, MATCH(YEAR(dlsp_1_y_a!A4046), focus_dlsp!$2:$2, 0), 0)</f>
        <v>58.7</v>
      </c>
      <c r="C4046">
        <f>VLOOKUP($A4046, focus_dlsp!$A:$AQ, MATCH(YEAR(A4046)+1, focus_dlsp!$2:$2, 0), 0)</f>
        <v>63</v>
      </c>
      <c r="D4046">
        <f t="shared" si="254"/>
        <v>4.2999999999999972</v>
      </c>
      <c r="E4046">
        <f t="shared" si="252"/>
        <v>11</v>
      </c>
      <c r="F4046">
        <f t="shared" si="255"/>
        <v>12</v>
      </c>
      <c r="G4046">
        <f t="shared" si="253"/>
        <v>2022</v>
      </c>
    </row>
    <row r="4047" spans="1:7" x14ac:dyDescent="0.25">
      <c r="A4047" s="1">
        <f>focus_dlsp!A4048</f>
        <v>44868</v>
      </c>
      <c r="B4047">
        <f>VLOOKUP($A4047, focus_dlsp!$A:$AQ, MATCH(YEAR(dlsp_1_y_a!A4047), focus_dlsp!$2:$2, 0), 0)</f>
        <v>58.7</v>
      </c>
      <c r="C4047">
        <f>VLOOKUP($A4047, focus_dlsp!$A:$AQ, MATCH(YEAR(A4047)+1, focus_dlsp!$2:$2, 0), 0)</f>
        <v>62.9</v>
      </c>
      <c r="D4047">
        <f t="shared" si="254"/>
        <v>4.1999999999999957</v>
      </c>
      <c r="E4047">
        <f t="shared" si="252"/>
        <v>11</v>
      </c>
      <c r="F4047">
        <f t="shared" si="255"/>
        <v>12</v>
      </c>
      <c r="G4047">
        <f t="shared" si="253"/>
        <v>2022</v>
      </c>
    </row>
    <row r="4048" spans="1:7" x14ac:dyDescent="0.25">
      <c r="A4048" s="1">
        <f>focus_dlsp!A4049</f>
        <v>44869</v>
      </c>
      <c r="B4048">
        <f>VLOOKUP($A4048, focus_dlsp!$A:$AQ, MATCH(YEAR(dlsp_1_y_a!A4048), focus_dlsp!$2:$2, 0), 0)</f>
        <v>58.45</v>
      </c>
      <c r="C4048">
        <f>VLOOKUP($A4048, focus_dlsp!$A:$AQ, MATCH(YEAR(A4048)+1, focus_dlsp!$2:$2, 0), 0)</f>
        <v>62.9</v>
      </c>
      <c r="D4048">
        <f t="shared" si="254"/>
        <v>4.4499999999999957</v>
      </c>
      <c r="E4048">
        <f t="shared" si="252"/>
        <v>11</v>
      </c>
      <c r="F4048">
        <f t="shared" si="255"/>
        <v>12</v>
      </c>
      <c r="G4048">
        <f t="shared" si="253"/>
        <v>2022</v>
      </c>
    </row>
    <row r="4049" spans="1:7" x14ac:dyDescent="0.25">
      <c r="A4049" s="1">
        <f>focus_dlsp!A4050</f>
        <v>44872</v>
      </c>
      <c r="B4049">
        <f>VLOOKUP($A4049, focus_dlsp!$A:$AQ, MATCH(YEAR(dlsp_1_y_a!A4049), focus_dlsp!$2:$2, 0), 0)</f>
        <v>58.2</v>
      </c>
      <c r="C4049">
        <f>VLOOKUP($A4049, focus_dlsp!$A:$AQ, MATCH(YEAR(A4049)+1, focus_dlsp!$2:$2, 0), 0)</f>
        <v>62.45</v>
      </c>
      <c r="D4049">
        <f t="shared" si="254"/>
        <v>4.25</v>
      </c>
      <c r="E4049">
        <f t="shared" si="252"/>
        <v>11</v>
      </c>
      <c r="F4049">
        <f t="shared" si="255"/>
        <v>12</v>
      </c>
      <c r="G4049">
        <f t="shared" si="253"/>
        <v>2022</v>
      </c>
    </row>
    <row r="4050" spans="1:7" x14ac:dyDescent="0.25">
      <c r="A4050" s="1">
        <f>focus_dlsp!A4051</f>
        <v>44873</v>
      </c>
      <c r="B4050">
        <f>VLOOKUP($A4050, focus_dlsp!$A:$AQ, MATCH(YEAR(dlsp_1_y_a!A4050), focus_dlsp!$2:$2, 0), 0)</f>
        <v>58.2</v>
      </c>
      <c r="C4050">
        <f>VLOOKUP($A4050, focus_dlsp!$A:$AQ, MATCH(YEAR(A4050)+1, focus_dlsp!$2:$2, 0), 0)</f>
        <v>62.45</v>
      </c>
      <c r="D4050">
        <f t="shared" si="254"/>
        <v>4.25</v>
      </c>
      <c r="E4050">
        <f t="shared" si="252"/>
        <v>11</v>
      </c>
      <c r="F4050">
        <f t="shared" si="255"/>
        <v>12</v>
      </c>
      <c r="G4050">
        <f t="shared" si="253"/>
        <v>2022</v>
      </c>
    </row>
    <row r="4051" spans="1:7" x14ac:dyDescent="0.25">
      <c r="A4051" s="1">
        <f>focus_dlsp!A4052</f>
        <v>44874</v>
      </c>
      <c r="B4051">
        <f>VLOOKUP($A4051, focus_dlsp!$A:$AQ, MATCH(YEAR(dlsp_1_y_a!A4051), focus_dlsp!$2:$2, 0), 0)</f>
        <v>58.2</v>
      </c>
      <c r="C4051">
        <f>VLOOKUP($A4051, focus_dlsp!$A:$AQ, MATCH(YEAR(A4051)+1, focus_dlsp!$2:$2, 0), 0)</f>
        <v>62.45</v>
      </c>
      <c r="D4051">
        <f t="shared" si="254"/>
        <v>4.25</v>
      </c>
      <c r="E4051">
        <f t="shared" si="252"/>
        <v>11</v>
      </c>
      <c r="F4051">
        <f t="shared" si="255"/>
        <v>12</v>
      </c>
      <c r="G4051">
        <f t="shared" si="253"/>
        <v>2022</v>
      </c>
    </row>
    <row r="4052" spans="1:7" x14ac:dyDescent="0.25">
      <c r="A4052" s="1">
        <f>focus_dlsp!A4053</f>
        <v>44875</v>
      </c>
      <c r="B4052">
        <f>VLOOKUP($A4052, focus_dlsp!$A:$AQ, MATCH(YEAR(dlsp_1_y_a!A4052), focus_dlsp!$2:$2, 0), 0)</f>
        <v>58</v>
      </c>
      <c r="C4052">
        <f>VLOOKUP($A4052, focus_dlsp!$A:$AQ, MATCH(YEAR(A4052)+1, focus_dlsp!$2:$2, 0), 0)</f>
        <v>62.45</v>
      </c>
      <c r="D4052">
        <f t="shared" si="254"/>
        <v>4.4500000000000028</v>
      </c>
      <c r="E4052">
        <f t="shared" si="252"/>
        <v>11</v>
      </c>
      <c r="F4052">
        <f t="shared" si="255"/>
        <v>12</v>
      </c>
      <c r="G4052">
        <f t="shared" si="253"/>
        <v>2022</v>
      </c>
    </row>
    <row r="4053" spans="1:7" x14ac:dyDescent="0.25">
      <c r="A4053" s="1">
        <f>focus_dlsp!A4054</f>
        <v>44876</v>
      </c>
      <c r="B4053">
        <f>VLOOKUP($A4053, focus_dlsp!$A:$AQ, MATCH(YEAR(dlsp_1_y_a!A4053), focus_dlsp!$2:$2, 0), 0)</f>
        <v>58</v>
      </c>
      <c r="C4053">
        <f>VLOOKUP($A4053, focus_dlsp!$A:$AQ, MATCH(YEAR(A4053)+1, focus_dlsp!$2:$2, 0), 0)</f>
        <v>61.4</v>
      </c>
      <c r="D4053">
        <f t="shared" si="254"/>
        <v>3.3999999999999986</v>
      </c>
      <c r="E4053">
        <f t="shared" si="252"/>
        <v>11</v>
      </c>
      <c r="F4053">
        <f t="shared" si="255"/>
        <v>12</v>
      </c>
      <c r="G4053">
        <f t="shared" si="253"/>
        <v>2022</v>
      </c>
    </row>
    <row r="4054" spans="1:7" x14ac:dyDescent="0.25">
      <c r="A4054" s="1">
        <f>focus_dlsp!A4055</f>
        <v>44879</v>
      </c>
      <c r="B4054">
        <f>VLOOKUP($A4054, focus_dlsp!$A:$AQ, MATCH(YEAR(dlsp_1_y_a!A4054), focus_dlsp!$2:$2, 0), 0)</f>
        <v>58</v>
      </c>
      <c r="C4054">
        <f>VLOOKUP($A4054, focus_dlsp!$A:$AQ, MATCH(YEAR(A4054)+1, focus_dlsp!$2:$2, 0), 0)</f>
        <v>61.4</v>
      </c>
      <c r="D4054">
        <f t="shared" si="254"/>
        <v>3.3999999999999986</v>
      </c>
      <c r="E4054">
        <f t="shared" si="252"/>
        <v>11</v>
      </c>
      <c r="F4054">
        <f t="shared" si="255"/>
        <v>12</v>
      </c>
      <c r="G4054">
        <f t="shared" si="253"/>
        <v>2022</v>
      </c>
    </row>
    <row r="4055" spans="1:7" x14ac:dyDescent="0.25">
      <c r="A4055" s="1">
        <f>focus_dlsp!A4056</f>
        <v>44881</v>
      </c>
      <c r="B4055">
        <f>VLOOKUP($A4055, focus_dlsp!$A:$AQ, MATCH(YEAR(dlsp_1_y_a!A4055), focus_dlsp!$2:$2, 0), 0)</f>
        <v>58</v>
      </c>
      <c r="C4055">
        <f>VLOOKUP($A4055, focus_dlsp!$A:$AQ, MATCH(YEAR(A4055)+1, focus_dlsp!$2:$2, 0), 0)</f>
        <v>61.4</v>
      </c>
      <c r="D4055">
        <f t="shared" si="254"/>
        <v>3.3999999999999986</v>
      </c>
      <c r="E4055">
        <f t="shared" si="252"/>
        <v>11</v>
      </c>
      <c r="F4055">
        <f t="shared" si="255"/>
        <v>12</v>
      </c>
      <c r="G4055">
        <f t="shared" si="253"/>
        <v>2022</v>
      </c>
    </row>
    <row r="4056" spans="1:7" x14ac:dyDescent="0.25">
      <c r="A4056" s="1">
        <f>focus_dlsp!A4057</f>
        <v>44882</v>
      </c>
      <c r="B4056">
        <f>VLOOKUP($A4056, focus_dlsp!$A:$AQ, MATCH(YEAR(dlsp_1_y_a!A4056), focus_dlsp!$2:$2, 0), 0)</f>
        <v>58</v>
      </c>
      <c r="C4056">
        <f>VLOOKUP($A4056, focus_dlsp!$A:$AQ, MATCH(YEAR(A4056)+1, focus_dlsp!$2:$2, 0), 0)</f>
        <v>61.4</v>
      </c>
      <c r="D4056">
        <f t="shared" si="254"/>
        <v>3.3999999999999986</v>
      </c>
      <c r="E4056">
        <f t="shared" si="252"/>
        <v>11</v>
      </c>
      <c r="F4056">
        <f t="shared" si="255"/>
        <v>12</v>
      </c>
      <c r="G4056">
        <f t="shared" si="253"/>
        <v>2022</v>
      </c>
    </row>
    <row r="4057" spans="1:7" x14ac:dyDescent="0.25">
      <c r="A4057" s="1">
        <f>focus_dlsp!A4058</f>
        <v>44883</v>
      </c>
      <c r="B4057">
        <f>VLOOKUP($A4057, focus_dlsp!$A:$AQ, MATCH(YEAR(dlsp_1_y_a!A4057), focus_dlsp!$2:$2, 0), 0)</f>
        <v>57.52</v>
      </c>
      <c r="C4057">
        <f>VLOOKUP($A4057, focus_dlsp!$A:$AQ, MATCH(YEAR(A4057)+1, focus_dlsp!$2:$2, 0), 0)</f>
        <v>60.7</v>
      </c>
      <c r="D4057">
        <f t="shared" si="254"/>
        <v>3.1799999999999997</v>
      </c>
      <c r="E4057">
        <f t="shared" si="252"/>
        <v>11</v>
      </c>
      <c r="F4057">
        <f t="shared" si="255"/>
        <v>12</v>
      </c>
      <c r="G4057">
        <f t="shared" si="253"/>
        <v>2022</v>
      </c>
    </row>
    <row r="4058" spans="1:7" x14ac:dyDescent="0.25">
      <c r="A4058" s="1">
        <f>focus_dlsp!A4059</f>
        <v>44886</v>
      </c>
      <c r="B4058">
        <f>VLOOKUP($A4058, focus_dlsp!$A:$AQ, MATCH(YEAR(dlsp_1_y_a!A4058), focus_dlsp!$2:$2, 0), 0)</f>
        <v>57.52</v>
      </c>
      <c r="C4058">
        <f>VLOOKUP($A4058, focus_dlsp!$A:$AQ, MATCH(YEAR(A4058)+1, focus_dlsp!$2:$2, 0), 0)</f>
        <v>60.7</v>
      </c>
      <c r="D4058">
        <f t="shared" si="254"/>
        <v>3.1799999999999997</v>
      </c>
      <c r="E4058">
        <f t="shared" si="252"/>
        <v>11</v>
      </c>
      <c r="F4058">
        <f t="shared" si="255"/>
        <v>12</v>
      </c>
      <c r="G4058">
        <f t="shared" si="253"/>
        <v>2022</v>
      </c>
    </row>
    <row r="4059" spans="1:7" x14ac:dyDescent="0.25">
      <c r="A4059" s="1">
        <f>focus_dlsp!A4060</f>
        <v>44887</v>
      </c>
      <c r="B4059">
        <f>VLOOKUP($A4059, focus_dlsp!$A:$AQ, MATCH(YEAR(dlsp_1_y_a!A4059), focus_dlsp!$2:$2, 0), 0)</f>
        <v>57.7</v>
      </c>
      <c r="C4059">
        <f>VLOOKUP($A4059, focus_dlsp!$A:$AQ, MATCH(YEAR(A4059)+1, focus_dlsp!$2:$2, 0), 0)</f>
        <v>60.9</v>
      </c>
      <c r="D4059">
        <f t="shared" si="254"/>
        <v>3.1999999999999957</v>
      </c>
      <c r="E4059">
        <f t="shared" si="252"/>
        <v>11</v>
      </c>
      <c r="F4059">
        <f t="shared" si="255"/>
        <v>12</v>
      </c>
      <c r="G4059">
        <f t="shared" si="253"/>
        <v>2022</v>
      </c>
    </row>
    <row r="4060" spans="1:7" x14ac:dyDescent="0.25">
      <c r="A4060" s="1">
        <f>focus_dlsp!A4061</f>
        <v>44888</v>
      </c>
      <c r="B4060">
        <f>VLOOKUP($A4060, focus_dlsp!$A:$AQ, MATCH(YEAR(dlsp_1_y_a!A4060), focus_dlsp!$2:$2, 0), 0)</f>
        <v>57.7</v>
      </c>
      <c r="C4060">
        <f>VLOOKUP($A4060, focus_dlsp!$A:$AQ, MATCH(YEAR(A4060)+1, focus_dlsp!$2:$2, 0), 0)</f>
        <v>60.9</v>
      </c>
      <c r="D4060">
        <f t="shared" si="254"/>
        <v>3.1999999999999957</v>
      </c>
      <c r="E4060">
        <f t="shared" si="252"/>
        <v>11</v>
      </c>
      <c r="F4060">
        <f t="shared" si="255"/>
        <v>12</v>
      </c>
      <c r="G4060">
        <f t="shared" si="253"/>
        <v>2022</v>
      </c>
    </row>
    <row r="4061" spans="1:7" x14ac:dyDescent="0.25">
      <c r="A4061" s="1">
        <f>focus_dlsp!A4062</f>
        <v>44889</v>
      </c>
      <c r="B4061">
        <f>VLOOKUP($A4061, focus_dlsp!$A:$AQ, MATCH(YEAR(dlsp_1_y_a!A4061), focus_dlsp!$2:$2, 0), 0)</f>
        <v>57.7</v>
      </c>
      <c r="C4061">
        <f>VLOOKUP($A4061, focus_dlsp!$A:$AQ, MATCH(YEAR(A4061)+1, focus_dlsp!$2:$2, 0), 0)</f>
        <v>61</v>
      </c>
      <c r="D4061">
        <f t="shared" si="254"/>
        <v>3.2999999999999972</v>
      </c>
      <c r="E4061">
        <f t="shared" si="252"/>
        <v>11</v>
      </c>
      <c r="F4061">
        <f t="shared" si="255"/>
        <v>12</v>
      </c>
      <c r="G4061">
        <f t="shared" si="253"/>
        <v>2022</v>
      </c>
    </row>
    <row r="4062" spans="1:7" x14ac:dyDescent="0.25">
      <c r="A4062" s="1">
        <f>focus_dlsp!A4063</f>
        <v>44890</v>
      </c>
      <c r="B4062">
        <f>VLOOKUP($A4062, focus_dlsp!$A:$AQ, MATCH(YEAR(dlsp_1_y_a!A4062), focus_dlsp!$2:$2, 0), 0)</f>
        <v>57.7</v>
      </c>
      <c r="C4062">
        <f>VLOOKUP($A4062, focus_dlsp!$A:$AQ, MATCH(YEAR(A4062)+1, focus_dlsp!$2:$2, 0), 0)</f>
        <v>61</v>
      </c>
      <c r="D4062">
        <f t="shared" si="254"/>
        <v>3.2999999999999972</v>
      </c>
      <c r="E4062">
        <f t="shared" si="252"/>
        <v>11</v>
      </c>
      <c r="F4062">
        <f t="shared" si="255"/>
        <v>12</v>
      </c>
      <c r="G4062">
        <f t="shared" si="253"/>
        <v>2022</v>
      </c>
    </row>
    <row r="4063" spans="1:7" x14ac:dyDescent="0.25">
      <c r="A4063" s="1">
        <f>focus_dlsp!A4064</f>
        <v>44893</v>
      </c>
      <c r="B4063">
        <f>VLOOKUP($A4063, focus_dlsp!$A:$AQ, MATCH(YEAR(dlsp_1_y_a!A4063), focus_dlsp!$2:$2, 0), 0)</f>
        <v>57.7</v>
      </c>
      <c r="C4063">
        <f>VLOOKUP($A4063, focus_dlsp!$A:$AQ, MATCH(YEAR(A4063)+1, focus_dlsp!$2:$2, 0), 0)</f>
        <v>61.496699999999997</v>
      </c>
      <c r="D4063">
        <f t="shared" si="254"/>
        <v>3.7966999999999942</v>
      </c>
      <c r="E4063">
        <f t="shared" si="252"/>
        <v>11</v>
      </c>
      <c r="F4063">
        <f t="shared" si="255"/>
        <v>12</v>
      </c>
      <c r="G4063">
        <f t="shared" si="253"/>
        <v>2022</v>
      </c>
    </row>
    <row r="4064" spans="1:7" x14ac:dyDescent="0.25">
      <c r="A4064" s="1">
        <f>focus_dlsp!A4065</f>
        <v>44894</v>
      </c>
      <c r="B4064">
        <f>VLOOKUP($A4064, focus_dlsp!$A:$AQ, MATCH(YEAR(dlsp_1_y_a!A4064), focus_dlsp!$2:$2, 0), 0)</f>
        <v>57.7</v>
      </c>
      <c r="C4064">
        <f>VLOOKUP($A4064, focus_dlsp!$A:$AQ, MATCH(YEAR(A4064)+1, focus_dlsp!$2:$2, 0), 0)</f>
        <v>61.496699999999997</v>
      </c>
      <c r="D4064">
        <f t="shared" si="254"/>
        <v>3.7966999999999942</v>
      </c>
      <c r="E4064">
        <f t="shared" si="252"/>
        <v>11</v>
      </c>
      <c r="F4064">
        <f t="shared" si="255"/>
        <v>12</v>
      </c>
      <c r="G4064">
        <f t="shared" si="253"/>
        <v>2022</v>
      </c>
    </row>
    <row r="4065" spans="1:7" x14ac:dyDescent="0.25">
      <c r="A4065" s="1">
        <f>focus_dlsp!A4066</f>
        <v>44895</v>
      </c>
      <c r="B4065">
        <f>VLOOKUP($A4065, focus_dlsp!$A:$AQ, MATCH(YEAR(dlsp_1_y_a!A4065), focus_dlsp!$2:$2, 0), 0)</f>
        <v>57.7</v>
      </c>
      <c r="C4065">
        <f>VLOOKUP($A4065, focus_dlsp!$A:$AQ, MATCH(YEAR(A4065)+1, focus_dlsp!$2:$2, 0), 0)</f>
        <v>61.496699999999997</v>
      </c>
      <c r="D4065">
        <f t="shared" si="254"/>
        <v>3.7966999999999942</v>
      </c>
      <c r="E4065">
        <f t="shared" si="252"/>
        <v>11</v>
      </c>
      <c r="F4065">
        <f t="shared" si="255"/>
        <v>12</v>
      </c>
      <c r="G4065">
        <f t="shared" si="253"/>
        <v>2022</v>
      </c>
    </row>
    <row r="4066" spans="1:7" x14ac:dyDescent="0.25">
      <c r="A4066" s="1">
        <f>focus_dlsp!A4067</f>
        <v>44896</v>
      </c>
      <c r="B4066">
        <f>VLOOKUP($A4066, focus_dlsp!$A:$AQ, MATCH(YEAR(dlsp_1_y_a!A4066), focus_dlsp!$2:$2, 0), 0)</f>
        <v>57.7</v>
      </c>
      <c r="C4066">
        <f>VLOOKUP($A4066, focus_dlsp!$A:$AQ, MATCH(YEAR(A4066)+1, focus_dlsp!$2:$2, 0), 0)</f>
        <v>61.496699999999997</v>
      </c>
      <c r="D4066">
        <f t="shared" si="254"/>
        <v>3.7966999999999942</v>
      </c>
      <c r="E4066">
        <f t="shared" si="252"/>
        <v>12</v>
      </c>
      <c r="F4066">
        <f t="shared" si="255"/>
        <v>12</v>
      </c>
      <c r="G4066">
        <f t="shared" si="253"/>
        <v>2022</v>
      </c>
    </row>
    <row r="4067" spans="1:7" x14ac:dyDescent="0.25">
      <c r="A4067" s="1">
        <f>focus_dlsp!A4068</f>
        <v>44897</v>
      </c>
      <c r="B4067">
        <f>VLOOKUP($A4067, focus_dlsp!$A:$AQ, MATCH(YEAR(dlsp_1_y_a!A4067), focus_dlsp!$2:$2, 0), 0)</f>
        <v>57.7</v>
      </c>
      <c r="C4067">
        <f>VLOOKUP($A4067, focus_dlsp!$A:$AQ, MATCH(YEAR(A4067)+1, focus_dlsp!$2:$2, 0), 0)</f>
        <v>61.496699999999997</v>
      </c>
      <c r="D4067">
        <f t="shared" si="254"/>
        <v>3.7966999999999942</v>
      </c>
      <c r="E4067">
        <f t="shared" si="252"/>
        <v>12</v>
      </c>
      <c r="F4067">
        <f t="shared" si="255"/>
        <v>12</v>
      </c>
      <c r="G4067">
        <f t="shared" si="253"/>
        <v>2022</v>
      </c>
    </row>
    <row r="4068" spans="1:7" x14ac:dyDescent="0.25">
      <c r="A4068" s="1">
        <f>focus_dlsp!A4069</f>
        <v>44900</v>
      </c>
      <c r="B4068">
        <f>VLOOKUP($A4068, focus_dlsp!$A:$AQ, MATCH(YEAR(dlsp_1_y_a!A4068), focus_dlsp!$2:$2, 0), 0)</f>
        <v>57.511499999999998</v>
      </c>
      <c r="C4068">
        <f>VLOOKUP($A4068, focus_dlsp!$A:$AQ, MATCH(YEAR(A4068)+1, focus_dlsp!$2:$2, 0), 0)</f>
        <v>61.748399999999997</v>
      </c>
      <c r="D4068">
        <f t="shared" si="254"/>
        <v>4.2368999999999986</v>
      </c>
      <c r="E4068">
        <f t="shared" si="252"/>
        <v>12</v>
      </c>
      <c r="F4068">
        <f t="shared" si="255"/>
        <v>12</v>
      </c>
      <c r="G4068">
        <f t="shared" si="253"/>
        <v>2022</v>
      </c>
    </row>
    <row r="4069" spans="1:7" x14ac:dyDescent="0.25">
      <c r="A4069" s="1">
        <f>focus_dlsp!A4070</f>
        <v>44901</v>
      </c>
      <c r="B4069">
        <f>VLOOKUP($A4069, focus_dlsp!$A:$AQ, MATCH(YEAR(dlsp_1_y_a!A4069), focus_dlsp!$2:$2, 0), 0)</f>
        <v>57.322899999999997</v>
      </c>
      <c r="C4069">
        <f>VLOOKUP($A4069, focus_dlsp!$A:$AQ, MATCH(YEAR(A4069)+1, focus_dlsp!$2:$2, 0), 0)</f>
        <v>61.496699999999997</v>
      </c>
      <c r="D4069">
        <f t="shared" si="254"/>
        <v>4.1738</v>
      </c>
      <c r="E4069">
        <f t="shared" si="252"/>
        <v>12</v>
      </c>
      <c r="F4069">
        <f t="shared" si="255"/>
        <v>12</v>
      </c>
      <c r="G4069">
        <f t="shared" si="253"/>
        <v>2022</v>
      </c>
    </row>
    <row r="4070" spans="1:7" x14ac:dyDescent="0.25">
      <c r="A4070" s="1">
        <f>focus_dlsp!A4071</f>
        <v>44902</v>
      </c>
      <c r="B4070">
        <f>VLOOKUP($A4070, focus_dlsp!$A:$AQ, MATCH(YEAR(dlsp_1_y_a!A4070), focus_dlsp!$2:$2, 0), 0)</f>
        <v>57.322899999999997</v>
      </c>
      <c r="C4070">
        <f>VLOOKUP($A4070, focus_dlsp!$A:$AQ, MATCH(YEAR(A4070)+1, focus_dlsp!$2:$2, 0), 0)</f>
        <v>61.496699999999997</v>
      </c>
      <c r="D4070">
        <f t="shared" si="254"/>
        <v>4.1738</v>
      </c>
      <c r="E4070">
        <f t="shared" si="252"/>
        <v>12</v>
      </c>
      <c r="F4070">
        <f t="shared" si="255"/>
        <v>12</v>
      </c>
      <c r="G4070">
        <f t="shared" si="253"/>
        <v>2022</v>
      </c>
    </row>
    <row r="4071" spans="1:7" x14ac:dyDescent="0.25">
      <c r="A4071" s="1">
        <f>focus_dlsp!A4072</f>
        <v>44903</v>
      </c>
      <c r="B4071">
        <f>VLOOKUP($A4071, focus_dlsp!$A:$AQ, MATCH(YEAR(dlsp_1_y_a!A4071), focus_dlsp!$2:$2, 0), 0)</f>
        <v>57.322899999999997</v>
      </c>
      <c r="C4071">
        <f>VLOOKUP($A4071, focus_dlsp!$A:$AQ, MATCH(YEAR(A4071)+1, focus_dlsp!$2:$2, 0), 0)</f>
        <v>61.496699999999997</v>
      </c>
      <c r="D4071">
        <f t="shared" si="254"/>
        <v>4.1738</v>
      </c>
      <c r="E4071">
        <f t="shared" si="252"/>
        <v>12</v>
      </c>
      <c r="F4071">
        <f t="shared" si="255"/>
        <v>12</v>
      </c>
      <c r="G4071">
        <f t="shared" si="253"/>
        <v>2022</v>
      </c>
    </row>
    <row r="4072" spans="1:7" x14ac:dyDescent="0.25">
      <c r="A4072" s="1">
        <f>focus_dlsp!A4073</f>
        <v>44904</v>
      </c>
      <c r="B4072">
        <f>VLOOKUP($A4072, focus_dlsp!$A:$AQ, MATCH(YEAR(dlsp_1_y_a!A4072), focus_dlsp!$2:$2, 0), 0)</f>
        <v>57.3</v>
      </c>
      <c r="C4072">
        <f>VLOOKUP($A4072, focus_dlsp!$A:$AQ, MATCH(YEAR(A4072)+1, focus_dlsp!$2:$2, 0), 0)</f>
        <v>61.496699999999997</v>
      </c>
      <c r="D4072">
        <f t="shared" si="254"/>
        <v>4.1966999999999999</v>
      </c>
      <c r="E4072">
        <f t="shared" si="252"/>
        <v>12</v>
      </c>
      <c r="F4072">
        <f t="shared" si="255"/>
        <v>12</v>
      </c>
      <c r="G4072">
        <f t="shared" si="253"/>
        <v>2022</v>
      </c>
    </row>
    <row r="4073" spans="1:7" x14ac:dyDescent="0.25">
      <c r="A4073" s="1">
        <f>focus_dlsp!A4074</f>
        <v>44907</v>
      </c>
      <c r="B4073">
        <f>VLOOKUP($A4073, focus_dlsp!$A:$AQ, MATCH(YEAR(dlsp_1_y_a!A4073), focus_dlsp!$2:$2, 0), 0)</f>
        <v>57.311500000000002</v>
      </c>
      <c r="C4073">
        <f>VLOOKUP($A4073, focus_dlsp!$A:$AQ, MATCH(YEAR(A4073)+1, focus_dlsp!$2:$2, 0), 0)</f>
        <v>61.748399999999997</v>
      </c>
      <c r="D4073">
        <f t="shared" si="254"/>
        <v>4.4368999999999943</v>
      </c>
      <c r="E4073">
        <f t="shared" si="252"/>
        <v>12</v>
      </c>
      <c r="F4073">
        <f t="shared" si="255"/>
        <v>12</v>
      </c>
      <c r="G4073">
        <f t="shared" si="253"/>
        <v>2022</v>
      </c>
    </row>
    <row r="4074" spans="1:7" x14ac:dyDescent="0.25">
      <c r="A4074" s="1">
        <f>focus_dlsp!A4075</f>
        <v>44908</v>
      </c>
      <c r="B4074">
        <f>VLOOKUP($A4074, focus_dlsp!$A:$AQ, MATCH(YEAR(dlsp_1_y_a!A4074), focus_dlsp!$2:$2, 0), 0)</f>
        <v>57.322899999999997</v>
      </c>
      <c r="C4074">
        <f>VLOOKUP($A4074, focus_dlsp!$A:$AQ, MATCH(YEAR(A4074)+1, focus_dlsp!$2:$2, 0), 0)</f>
        <v>62</v>
      </c>
      <c r="D4074">
        <f t="shared" si="254"/>
        <v>4.6771000000000029</v>
      </c>
      <c r="E4074">
        <f t="shared" si="252"/>
        <v>12</v>
      </c>
      <c r="F4074">
        <f t="shared" si="255"/>
        <v>12</v>
      </c>
      <c r="G4074">
        <f t="shared" si="253"/>
        <v>2022</v>
      </c>
    </row>
    <row r="4075" spans="1:7" x14ac:dyDescent="0.25">
      <c r="A4075" s="1">
        <f>focus_dlsp!A4076</f>
        <v>44909</v>
      </c>
      <c r="B4075">
        <f>VLOOKUP($A4075, focus_dlsp!$A:$AQ, MATCH(YEAR(dlsp_1_y_a!A4075), focus_dlsp!$2:$2, 0), 0)</f>
        <v>57.322899999999997</v>
      </c>
      <c r="C4075">
        <f>VLOOKUP($A4075, focus_dlsp!$A:$AQ, MATCH(YEAR(A4075)+1, focus_dlsp!$2:$2, 0), 0)</f>
        <v>62</v>
      </c>
      <c r="D4075">
        <f t="shared" si="254"/>
        <v>4.6771000000000029</v>
      </c>
      <c r="E4075">
        <f t="shared" si="252"/>
        <v>12</v>
      </c>
      <c r="F4075">
        <f t="shared" si="255"/>
        <v>12</v>
      </c>
      <c r="G4075">
        <f t="shared" si="253"/>
        <v>2022</v>
      </c>
    </row>
    <row r="4076" spans="1:7" x14ac:dyDescent="0.25">
      <c r="A4076" s="1">
        <f>focus_dlsp!A4077</f>
        <v>44910</v>
      </c>
      <c r="B4076">
        <f>VLOOKUP($A4076, focus_dlsp!$A:$AQ, MATCH(YEAR(dlsp_1_y_a!A4076), focus_dlsp!$2:$2, 0), 0)</f>
        <v>57.322899999999997</v>
      </c>
      <c r="C4076">
        <f>VLOOKUP($A4076, focus_dlsp!$A:$AQ, MATCH(YEAR(A4076)+1, focus_dlsp!$2:$2, 0), 0)</f>
        <v>62</v>
      </c>
      <c r="D4076">
        <f t="shared" si="254"/>
        <v>4.6771000000000029</v>
      </c>
      <c r="E4076">
        <f t="shared" si="252"/>
        <v>12</v>
      </c>
      <c r="F4076">
        <f t="shared" si="255"/>
        <v>12</v>
      </c>
      <c r="G4076">
        <f t="shared" si="253"/>
        <v>2022</v>
      </c>
    </row>
    <row r="4077" spans="1:7" x14ac:dyDescent="0.25">
      <c r="A4077" s="1">
        <f>focus_dlsp!A4078</f>
        <v>44911</v>
      </c>
      <c r="B4077">
        <f>VLOOKUP($A4077, focus_dlsp!$A:$AQ, MATCH(YEAR(dlsp_1_y_a!A4077), focus_dlsp!$2:$2, 0), 0)</f>
        <v>57.511499999999998</v>
      </c>
      <c r="C4077">
        <f>VLOOKUP($A4077, focus_dlsp!$A:$AQ, MATCH(YEAR(A4077)+1, focus_dlsp!$2:$2, 0), 0)</f>
        <v>62.15</v>
      </c>
      <c r="D4077">
        <f t="shared" si="254"/>
        <v>4.6385000000000005</v>
      </c>
      <c r="E4077">
        <f t="shared" si="252"/>
        <v>12</v>
      </c>
      <c r="F4077">
        <f t="shared" si="255"/>
        <v>12</v>
      </c>
      <c r="G4077">
        <f t="shared" si="253"/>
        <v>2022</v>
      </c>
    </row>
    <row r="4078" spans="1:7" x14ac:dyDescent="0.25">
      <c r="A4078" s="1">
        <f>focus_dlsp!A4079</f>
        <v>44914</v>
      </c>
      <c r="B4078">
        <f>VLOOKUP($A4078, focus_dlsp!$A:$AQ, MATCH(YEAR(dlsp_1_y_a!A4078), focus_dlsp!$2:$2, 0), 0)</f>
        <v>57.5</v>
      </c>
      <c r="C4078">
        <f>VLOOKUP($A4078, focus_dlsp!$A:$AQ, MATCH(YEAR(A4078)+1, focus_dlsp!$2:$2, 0), 0)</f>
        <v>62.4</v>
      </c>
      <c r="D4078">
        <f t="shared" si="254"/>
        <v>4.8999999999999986</v>
      </c>
      <c r="E4078">
        <f t="shared" si="252"/>
        <v>12</v>
      </c>
      <c r="F4078">
        <f t="shared" si="255"/>
        <v>12</v>
      </c>
      <c r="G4078">
        <f t="shared" si="253"/>
        <v>2022</v>
      </c>
    </row>
    <row r="4079" spans="1:7" x14ac:dyDescent="0.25">
      <c r="A4079" s="1">
        <f>focus_dlsp!A4080</f>
        <v>44915</v>
      </c>
      <c r="B4079">
        <f>VLOOKUP($A4079, focus_dlsp!$A:$AQ, MATCH(YEAR(dlsp_1_y_a!A4079), focus_dlsp!$2:$2, 0), 0)</f>
        <v>57.5</v>
      </c>
      <c r="C4079">
        <f>VLOOKUP($A4079, focus_dlsp!$A:$AQ, MATCH(YEAR(A4079)+1, focus_dlsp!$2:$2, 0), 0)</f>
        <v>62.4</v>
      </c>
      <c r="D4079">
        <f t="shared" si="254"/>
        <v>4.8999999999999986</v>
      </c>
      <c r="E4079">
        <f t="shared" si="252"/>
        <v>12</v>
      </c>
      <c r="F4079">
        <f t="shared" si="255"/>
        <v>12</v>
      </c>
      <c r="G4079">
        <f t="shared" si="253"/>
        <v>2022</v>
      </c>
    </row>
    <row r="4080" spans="1:7" x14ac:dyDescent="0.25">
      <c r="A4080" s="1">
        <f>focus_dlsp!A4081</f>
        <v>44916</v>
      </c>
      <c r="B4080">
        <f>VLOOKUP($A4080, focus_dlsp!$A:$AQ, MATCH(YEAR(dlsp_1_y_a!A4080), focus_dlsp!$2:$2, 0), 0)</f>
        <v>57.5</v>
      </c>
      <c r="C4080">
        <f>VLOOKUP($A4080, focus_dlsp!$A:$AQ, MATCH(YEAR(A4080)+1, focus_dlsp!$2:$2, 0), 0)</f>
        <v>62.35</v>
      </c>
      <c r="D4080">
        <f t="shared" si="254"/>
        <v>4.8500000000000014</v>
      </c>
      <c r="E4080">
        <f t="shared" si="252"/>
        <v>12</v>
      </c>
      <c r="F4080">
        <f t="shared" si="255"/>
        <v>12</v>
      </c>
      <c r="G4080">
        <f t="shared" si="253"/>
        <v>2022</v>
      </c>
    </row>
    <row r="4081" spans="1:7" x14ac:dyDescent="0.25">
      <c r="A4081" s="1">
        <f>focus_dlsp!A4082</f>
        <v>44917</v>
      </c>
      <c r="B4081">
        <f>VLOOKUP($A4081, focus_dlsp!$A:$AQ, MATCH(YEAR(dlsp_1_y_a!A4081), focus_dlsp!$2:$2, 0), 0)</f>
        <v>57.5</v>
      </c>
      <c r="C4081">
        <f>VLOOKUP($A4081, focus_dlsp!$A:$AQ, MATCH(YEAR(A4081)+1, focus_dlsp!$2:$2, 0), 0)</f>
        <v>62.35</v>
      </c>
      <c r="D4081">
        <f t="shared" si="254"/>
        <v>4.8500000000000014</v>
      </c>
      <c r="E4081">
        <f t="shared" si="252"/>
        <v>12</v>
      </c>
      <c r="F4081">
        <f t="shared" si="255"/>
        <v>12</v>
      </c>
      <c r="G4081">
        <f t="shared" si="253"/>
        <v>2022</v>
      </c>
    </row>
    <row r="4082" spans="1:7" x14ac:dyDescent="0.25">
      <c r="A4082" s="1">
        <f>focus_dlsp!A4083</f>
        <v>44918</v>
      </c>
      <c r="B4082">
        <f>VLOOKUP($A4082, focus_dlsp!$A:$AQ, MATCH(YEAR(dlsp_1_y_a!A4082), focus_dlsp!$2:$2, 0), 0)</f>
        <v>57.5</v>
      </c>
      <c r="C4082">
        <f>VLOOKUP($A4082, focus_dlsp!$A:$AQ, MATCH(YEAR(A4082)+1, focus_dlsp!$2:$2, 0), 0)</f>
        <v>62</v>
      </c>
      <c r="D4082">
        <f t="shared" si="254"/>
        <v>4.5</v>
      </c>
      <c r="E4082">
        <f t="shared" si="252"/>
        <v>12</v>
      </c>
      <c r="F4082">
        <f t="shared" si="255"/>
        <v>12</v>
      </c>
      <c r="G4082">
        <f t="shared" si="253"/>
        <v>2022</v>
      </c>
    </row>
    <row r="4083" spans="1:7" x14ac:dyDescent="0.25">
      <c r="A4083" s="1">
        <f>focus_dlsp!A4084</f>
        <v>44921</v>
      </c>
      <c r="B4083">
        <f>VLOOKUP($A4083, focus_dlsp!$A:$AQ, MATCH(YEAR(dlsp_1_y_a!A4083), focus_dlsp!$2:$2, 0), 0)</f>
        <v>57.3</v>
      </c>
      <c r="C4083">
        <f>VLOOKUP($A4083, focus_dlsp!$A:$AQ, MATCH(YEAR(A4083)+1, focus_dlsp!$2:$2, 0), 0)</f>
        <v>61.9</v>
      </c>
      <c r="D4083">
        <f t="shared" si="254"/>
        <v>4.6000000000000014</v>
      </c>
      <c r="E4083">
        <f t="shared" si="252"/>
        <v>12</v>
      </c>
      <c r="F4083">
        <f t="shared" si="255"/>
        <v>12</v>
      </c>
      <c r="G4083">
        <f t="shared" si="253"/>
        <v>2022</v>
      </c>
    </row>
    <row r="4084" spans="1:7" x14ac:dyDescent="0.25">
      <c r="A4084" s="1">
        <f>focus_dlsp!A4085</f>
        <v>44922</v>
      </c>
      <c r="B4084">
        <f>VLOOKUP($A4084, focus_dlsp!$A:$AQ, MATCH(YEAR(dlsp_1_y_a!A4084), focus_dlsp!$2:$2, 0), 0)</f>
        <v>57.3</v>
      </c>
      <c r="C4084">
        <f>VLOOKUP($A4084, focus_dlsp!$A:$AQ, MATCH(YEAR(A4084)+1, focus_dlsp!$2:$2, 0), 0)</f>
        <v>61.9</v>
      </c>
      <c r="D4084">
        <f t="shared" si="254"/>
        <v>4.6000000000000014</v>
      </c>
      <c r="E4084">
        <f t="shared" si="252"/>
        <v>12</v>
      </c>
      <c r="F4084">
        <f t="shared" si="255"/>
        <v>12</v>
      </c>
      <c r="G4084">
        <f t="shared" si="253"/>
        <v>2022</v>
      </c>
    </row>
    <row r="4085" spans="1:7" x14ac:dyDescent="0.25">
      <c r="A4085" s="1">
        <f>focus_dlsp!A4086</f>
        <v>44923</v>
      </c>
      <c r="B4085">
        <f>VLOOKUP($A4085, focus_dlsp!$A:$AQ, MATCH(YEAR(dlsp_1_y_a!A4085), focus_dlsp!$2:$2, 0), 0)</f>
        <v>57.3</v>
      </c>
      <c r="C4085">
        <f>VLOOKUP($A4085, focus_dlsp!$A:$AQ, MATCH(YEAR(A4085)+1, focus_dlsp!$2:$2, 0), 0)</f>
        <v>61.9</v>
      </c>
      <c r="D4085">
        <f t="shared" si="254"/>
        <v>4.6000000000000014</v>
      </c>
      <c r="E4085">
        <f t="shared" si="252"/>
        <v>12</v>
      </c>
      <c r="F4085">
        <f t="shared" si="255"/>
        <v>12</v>
      </c>
      <c r="G4085">
        <f t="shared" si="253"/>
        <v>2022</v>
      </c>
    </row>
    <row r="4086" spans="1:7" x14ac:dyDescent="0.25">
      <c r="A4086" s="1">
        <f>focus_dlsp!A4087</f>
        <v>44924</v>
      </c>
      <c r="B4086">
        <f>VLOOKUP($A4086, focus_dlsp!$A:$AQ, MATCH(YEAR(dlsp_1_y_a!A4086), focus_dlsp!$2:$2, 0), 0)</f>
        <v>57.5</v>
      </c>
      <c r="C4086">
        <f>VLOOKUP($A4086, focus_dlsp!$A:$AQ, MATCH(YEAR(A4086)+1, focus_dlsp!$2:$2, 0), 0)</f>
        <v>61.9</v>
      </c>
      <c r="D4086">
        <f t="shared" si="254"/>
        <v>4.3999999999999986</v>
      </c>
      <c r="E4086">
        <f t="shared" si="252"/>
        <v>12</v>
      </c>
      <c r="F4086">
        <f t="shared" si="255"/>
        <v>12</v>
      </c>
      <c r="G4086">
        <f t="shared" si="253"/>
        <v>2022</v>
      </c>
    </row>
    <row r="4087" spans="1:7" x14ac:dyDescent="0.25">
      <c r="A4087" s="1">
        <f>focus_dlsp!A4088</f>
        <v>44925</v>
      </c>
      <c r="B4087">
        <f>VLOOKUP($A4087, focus_dlsp!$A:$AQ, MATCH(YEAR(dlsp_1_y_a!A4087), focus_dlsp!$2:$2, 0), 0)</f>
        <v>57.5</v>
      </c>
      <c r="C4087">
        <f>VLOOKUP($A4087, focus_dlsp!$A:$AQ, MATCH(YEAR(A4087)+1, focus_dlsp!$2:$2, 0), 0)</f>
        <v>61.95</v>
      </c>
      <c r="D4087">
        <f t="shared" si="254"/>
        <v>4.4500000000000028</v>
      </c>
      <c r="E4087">
        <f t="shared" si="252"/>
        <v>12</v>
      </c>
      <c r="F4087">
        <f t="shared" si="255"/>
        <v>12</v>
      </c>
      <c r="G4087">
        <f t="shared" si="253"/>
        <v>2022</v>
      </c>
    </row>
    <row r="4088" spans="1:7" x14ac:dyDescent="0.25">
      <c r="A4088" s="1">
        <f>focus_dlsp!A4089</f>
        <v>44928</v>
      </c>
      <c r="B4088">
        <f>VLOOKUP($A4088, focus_dlsp!$A:$AQ, MATCH(YEAR(dlsp_1_y_a!A4088), focus_dlsp!$2:$2, 0), 0)</f>
        <v>61.9</v>
      </c>
      <c r="C4088">
        <f>VLOOKUP($A4088, focus_dlsp!$A:$AQ, MATCH(YEAR(A4088)+1, focus_dlsp!$2:$2, 0), 0)</f>
        <v>64</v>
      </c>
      <c r="D4088">
        <f t="shared" si="254"/>
        <v>2.1000000000000014</v>
      </c>
      <c r="E4088">
        <f t="shared" si="252"/>
        <v>1</v>
      </c>
      <c r="F4088">
        <f t="shared" si="255"/>
        <v>3</v>
      </c>
      <c r="G4088">
        <f t="shared" si="253"/>
        <v>2023</v>
      </c>
    </row>
    <row r="4089" spans="1:7" x14ac:dyDescent="0.25">
      <c r="A4089" s="1">
        <f>focus_dlsp!A4090</f>
        <v>44929</v>
      </c>
      <c r="B4089">
        <f>VLOOKUP($A4089, focus_dlsp!$A:$AQ, MATCH(YEAR(dlsp_1_y_a!A4089), focus_dlsp!$2:$2, 0), 0)</f>
        <v>61.9</v>
      </c>
      <c r="C4089">
        <f>VLOOKUP($A4089, focus_dlsp!$A:$AQ, MATCH(YEAR(A4089)+1, focus_dlsp!$2:$2, 0), 0)</f>
        <v>64</v>
      </c>
      <c r="D4089">
        <f t="shared" si="254"/>
        <v>2.1000000000000014</v>
      </c>
      <c r="E4089">
        <f t="shared" si="252"/>
        <v>1</v>
      </c>
      <c r="F4089">
        <f t="shared" si="255"/>
        <v>3</v>
      </c>
      <c r="G4089">
        <f t="shared" si="253"/>
        <v>2023</v>
      </c>
    </row>
    <row r="4090" spans="1:7" x14ac:dyDescent="0.25">
      <c r="A4090" s="1">
        <f>focus_dlsp!A4091</f>
        <v>44930</v>
      </c>
      <c r="B4090">
        <f>VLOOKUP($A4090, focus_dlsp!$A:$AQ, MATCH(YEAR(dlsp_1_y_a!A4090), focus_dlsp!$2:$2, 0), 0)</f>
        <v>61.9</v>
      </c>
      <c r="C4090">
        <f>VLOOKUP($A4090, focus_dlsp!$A:$AQ, MATCH(YEAR(A4090)+1, focus_dlsp!$2:$2, 0), 0)</f>
        <v>64</v>
      </c>
      <c r="D4090">
        <f t="shared" si="254"/>
        <v>2.1000000000000014</v>
      </c>
      <c r="E4090">
        <f t="shared" si="252"/>
        <v>1</v>
      </c>
      <c r="F4090">
        <f t="shared" si="255"/>
        <v>3</v>
      </c>
      <c r="G4090">
        <f t="shared" si="253"/>
        <v>2023</v>
      </c>
    </row>
    <row r="4091" spans="1:7" x14ac:dyDescent="0.25">
      <c r="A4091" s="1">
        <f>focus_dlsp!A4092</f>
        <v>44931</v>
      </c>
      <c r="B4091">
        <f>VLOOKUP($A4091, focus_dlsp!$A:$AQ, MATCH(YEAR(dlsp_1_y_a!A4091), focus_dlsp!$2:$2, 0), 0)</f>
        <v>61.9</v>
      </c>
      <c r="C4091">
        <f>VLOOKUP($A4091, focus_dlsp!$A:$AQ, MATCH(YEAR(A4091)+1, focus_dlsp!$2:$2, 0), 0)</f>
        <v>64.25</v>
      </c>
      <c r="D4091">
        <f t="shared" si="254"/>
        <v>2.3500000000000014</v>
      </c>
      <c r="E4091">
        <f t="shared" si="252"/>
        <v>1</v>
      </c>
      <c r="F4091">
        <f t="shared" si="255"/>
        <v>3</v>
      </c>
      <c r="G4091">
        <f t="shared" si="253"/>
        <v>2023</v>
      </c>
    </row>
    <row r="4092" spans="1:7" x14ac:dyDescent="0.25">
      <c r="A4092" s="1">
        <f>focus_dlsp!A4093</f>
        <v>44932</v>
      </c>
      <c r="B4092">
        <f>VLOOKUP($A4092, focus_dlsp!$A:$AQ, MATCH(YEAR(dlsp_1_y_a!A4092), focus_dlsp!$2:$2, 0), 0)</f>
        <v>61.95</v>
      </c>
      <c r="C4092">
        <f>VLOOKUP($A4092, focus_dlsp!$A:$AQ, MATCH(YEAR(A4092)+1, focus_dlsp!$2:$2, 0), 0)</f>
        <v>64.5</v>
      </c>
      <c r="D4092">
        <f t="shared" si="254"/>
        <v>2.5499999999999972</v>
      </c>
      <c r="E4092">
        <f t="shared" si="252"/>
        <v>1</v>
      </c>
      <c r="F4092">
        <f t="shared" si="255"/>
        <v>3</v>
      </c>
      <c r="G4092">
        <f t="shared" si="253"/>
        <v>2023</v>
      </c>
    </row>
    <row r="4093" spans="1:7" x14ac:dyDescent="0.25">
      <c r="A4093" s="1">
        <f>focus_dlsp!A4094</f>
        <v>44935</v>
      </c>
      <c r="B4093">
        <f>VLOOKUP($A4093, focus_dlsp!$A:$AQ, MATCH(YEAR(dlsp_1_y_a!A4093), focus_dlsp!$2:$2, 0), 0)</f>
        <v>61.95</v>
      </c>
      <c r="C4093">
        <f>VLOOKUP($A4093, focus_dlsp!$A:$AQ, MATCH(YEAR(A4093)+1, focus_dlsp!$2:$2, 0), 0)</f>
        <v>64.5</v>
      </c>
      <c r="D4093">
        <f t="shared" si="254"/>
        <v>2.5499999999999972</v>
      </c>
      <c r="E4093">
        <f t="shared" si="252"/>
        <v>1</v>
      </c>
      <c r="F4093">
        <f t="shared" si="255"/>
        <v>3</v>
      </c>
      <c r="G4093">
        <f t="shared" si="253"/>
        <v>2023</v>
      </c>
    </row>
    <row r="4094" spans="1:7" x14ac:dyDescent="0.25">
      <c r="A4094" s="1">
        <f>focus_dlsp!A4095</f>
        <v>44936</v>
      </c>
      <c r="B4094">
        <f>VLOOKUP($A4094, focus_dlsp!$A:$AQ, MATCH(YEAR(dlsp_1_y_a!A4094), focus_dlsp!$2:$2, 0), 0)</f>
        <v>61.95</v>
      </c>
      <c r="C4094">
        <f>VLOOKUP($A4094, focus_dlsp!$A:$AQ, MATCH(YEAR(A4094)+1, focus_dlsp!$2:$2, 0), 0)</f>
        <v>64.5</v>
      </c>
      <c r="D4094">
        <f t="shared" si="254"/>
        <v>2.5499999999999972</v>
      </c>
      <c r="E4094">
        <f t="shared" si="252"/>
        <v>1</v>
      </c>
      <c r="F4094">
        <f t="shared" si="255"/>
        <v>3</v>
      </c>
      <c r="G4094">
        <f t="shared" si="253"/>
        <v>2023</v>
      </c>
    </row>
    <row r="4095" spans="1:7" x14ac:dyDescent="0.25">
      <c r="A4095" s="1">
        <f>focus_dlsp!A4096</f>
        <v>44937</v>
      </c>
      <c r="B4095">
        <f>VLOOKUP($A4095, focus_dlsp!$A:$AQ, MATCH(YEAR(dlsp_1_y_a!A4095), focus_dlsp!$2:$2, 0), 0)</f>
        <v>61.85</v>
      </c>
      <c r="C4095">
        <f>VLOOKUP($A4095, focus_dlsp!$A:$AQ, MATCH(YEAR(A4095)+1, focus_dlsp!$2:$2, 0), 0)</f>
        <v>64.5</v>
      </c>
      <c r="D4095">
        <f t="shared" si="254"/>
        <v>2.6499999999999986</v>
      </c>
      <c r="E4095">
        <f t="shared" si="252"/>
        <v>1</v>
      </c>
      <c r="F4095">
        <f t="shared" si="255"/>
        <v>3</v>
      </c>
      <c r="G4095">
        <f t="shared" si="253"/>
        <v>2023</v>
      </c>
    </row>
    <row r="4096" spans="1:7" x14ac:dyDescent="0.25">
      <c r="A4096" s="1">
        <f>focus_dlsp!A4097</f>
        <v>44938</v>
      </c>
      <c r="B4096">
        <f>VLOOKUP($A4096, focus_dlsp!$A:$AQ, MATCH(YEAR(dlsp_1_y_a!A4096), focus_dlsp!$2:$2, 0), 0)</f>
        <v>61.85</v>
      </c>
      <c r="C4096">
        <f>VLOOKUP($A4096, focus_dlsp!$A:$AQ, MATCH(YEAR(A4096)+1, focus_dlsp!$2:$2, 0), 0)</f>
        <v>64.5</v>
      </c>
      <c r="D4096">
        <f t="shared" si="254"/>
        <v>2.6499999999999986</v>
      </c>
      <c r="E4096">
        <f t="shared" si="252"/>
        <v>1</v>
      </c>
      <c r="F4096">
        <f t="shared" si="255"/>
        <v>3</v>
      </c>
      <c r="G4096">
        <f t="shared" si="253"/>
        <v>2023</v>
      </c>
    </row>
    <row r="4097" spans="1:7" x14ac:dyDescent="0.25">
      <c r="A4097" s="1">
        <f>focus_dlsp!A4098</f>
        <v>44939</v>
      </c>
      <c r="B4097">
        <f>VLOOKUP($A4097, focus_dlsp!$A:$AQ, MATCH(YEAR(dlsp_1_y_a!A4097), focus_dlsp!$2:$2, 0), 0)</f>
        <v>61.85</v>
      </c>
      <c r="C4097">
        <f>VLOOKUP($A4097, focus_dlsp!$A:$AQ, MATCH(YEAR(A4097)+1, focus_dlsp!$2:$2, 0), 0)</f>
        <v>64.325000000000003</v>
      </c>
      <c r="D4097">
        <f t="shared" si="254"/>
        <v>2.4750000000000014</v>
      </c>
      <c r="E4097">
        <f t="shared" si="252"/>
        <v>1</v>
      </c>
      <c r="F4097">
        <f t="shared" si="255"/>
        <v>3</v>
      </c>
      <c r="G4097">
        <f t="shared" si="253"/>
        <v>2023</v>
      </c>
    </row>
    <row r="4098" spans="1:7" x14ac:dyDescent="0.25">
      <c r="A4098" s="1">
        <f>focus_dlsp!A4099</f>
        <v>44942</v>
      </c>
      <c r="B4098">
        <f>VLOOKUP($A4098, focus_dlsp!$A:$AQ, MATCH(YEAR(dlsp_1_y_a!A4098), focus_dlsp!$2:$2, 0), 0)</f>
        <v>62</v>
      </c>
      <c r="C4098">
        <f>VLOOKUP($A4098, focus_dlsp!$A:$AQ, MATCH(YEAR(A4098)+1, focus_dlsp!$2:$2, 0), 0)</f>
        <v>64.5</v>
      </c>
      <c r="D4098">
        <f t="shared" si="254"/>
        <v>2.5</v>
      </c>
      <c r="E4098">
        <f t="shared" ref="E4098:E4161" si="256">MONTH(A4098)</f>
        <v>1</v>
      </c>
      <c r="F4098">
        <f t="shared" si="255"/>
        <v>3</v>
      </c>
      <c r="G4098">
        <f t="shared" ref="G4098:G4161" si="257">YEAR(A4098)</f>
        <v>2023</v>
      </c>
    </row>
    <row r="4099" spans="1:7" x14ac:dyDescent="0.25">
      <c r="A4099" s="1">
        <f>focus_dlsp!A4100</f>
        <v>44943</v>
      </c>
      <c r="B4099">
        <f>VLOOKUP($A4099, focus_dlsp!$A:$AQ, MATCH(YEAR(dlsp_1_y_a!A4099), focus_dlsp!$2:$2, 0), 0)</f>
        <v>62</v>
      </c>
      <c r="C4099">
        <f>VLOOKUP($A4099, focus_dlsp!$A:$AQ, MATCH(YEAR(A4099)+1, focus_dlsp!$2:$2, 0), 0)</f>
        <v>64.5</v>
      </c>
      <c r="D4099">
        <f t="shared" ref="D4099:D4162" si="258">C4099-B4099</f>
        <v>2.5</v>
      </c>
      <c r="E4099">
        <f t="shared" si="256"/>
        <v>1</v>
      </c>
      <c r="F4099">
        <f t="shared" ref="F4099:F4162" si="259">IF(E4099&lt;4,3,IF(E4099&lt;7,6,IF(E4099&lt;10,9,12)))</f>
        <v>3</v>
      </c>
      <c r="G4099">
        <f t="shared" si="257"/>
        <v>2023</v>
      </c>
    </row>
    <row r="4100" spans="1:7" x14ac:dyDescent="0.25">
      <c r="A4100" s="1">
        <f>focus_dlsp!A4101</f>
        <v>44944</v>
      </c>
      <c r="B4100">
        <f>VLOOKUP($A4100, focus_dlsp!$A:$AQ, MATCH(YEAR(dlsp_1_y_a!A4100), focus_dlsp!$2:$2, 0), 0)</f>
        <v>62</v>
      </c>
      <c r="C4100">
        <f>VLOOKUP($A4100, focus_dlsp!$A:$AQ, MATCH(YEAR(A4100)+1, focus_dlsp!$2:$2, 0), 0)</f>
        <v>64.5</v>
      </c>
      <c r="D4100">
        <f t="shared" si="258"/>
        <v>2.5</v>
      </c>
      <c r="E4100">
        <f t="shared" si="256"/>
        <v>1</v>
      </c>
      <c r="F4100">
        <f t="shared" si="259"/>
        <v>3</v>
      </c>
      <c r="G4100">
        <f t="shared" si="257"/>
        <v>2023</v>
      </c>
    </row>
    <row r="4101" spans="1:7" x14ac:dyDescent="0.25">
      <c r="A4101" s="1">
        <f>focus_dlsp!A4102</f>
        <v>44945</v>
      </c>
      <c r="B4101">
        <f>VLOOKUP($A4101, focus_dlsp!$A:$AQ, MATCH(YEAR(dlsp_1_y_a!A4101), focus_dlsp!$2:$2, 0), 0)</f>
        <v>62</v>
      </c>
      <c r="C4101">
        <f>VLOOKUP($A4101, focus_dlsp!$A:$AQ, MATCH(YEAR(A4101)+1, focus_dlsp!$2:$2, 0), 0)</f>
        <v>64.5</v>
      </c>
      <c r="D4101">
        <f t="shared" si="258"/>
        <v>2.5</v>
      </c>
      <c r="E4101">
        <f t="shared" si="256"/>
        <v>1</v>
      </c>
      <c r="F4101">
        <f t="shared" si="259"/>
        <v>3</v>
      </c>
      <c r="G4101">
        <f t="shared" si="257"/>
        <v>2023</v>
      </c>
    </row>
    <row r="4102" spans="1:7" x14ac:dyDescent="0.25">
      <c r="A4102" s="1">
        <f>focus_dlsp!A4103</f>
        <v>44946</v>
      </c>
      <c r="B4102">
        <f>VLOOKUP($A4102, focus_dlsp!$A:$AQ, MATCH(YEAR(dlsp_1_y_a!A4102), focus_dlsp!$2:$2, 0), 0)</f>
        <v>61.6</v>
      </c>
      <c r="C4102">
        <f>VLOOKUP($A4102, focus_dlsp!$A:$AQ, MATCH(YEAR(A4102)+1, focus_dlsp!$2:$2, 0), 0)</f>
        <v>64.2</v>
      </c>
      <c r="D4102">
        <f t="shared" si="258"/>
        <v>2.6000000000000014</v>
      </c>
      <c r="E4102">
        <f t="shared" si="256"/>
        <v>1</v>
      </c>
      <c r="F4102">
        <f t="shared" si="259"/>
        <v>3</v>
      </c>
      <c r="G4102">
        <f t="shared" si="257"/>
        <v>2023</v>
      </c>
    </row>
    <row r="4103" spans="1:7" x14ac:dyDescent="0.25">
      <c r="A4103" s="1">
        <f>focus_dlsp!A4104</f>
        <v>44949</v>
      </c>
      <c r="B4103">
        <f>VLOOKUP($A4103, focus_dlsp!$A:$AQ, MATCH(YEAR(dlsp_1_y_a!A4103), focus_dlsp!$2:$2, 0), 0)</f>
        <v>61.6</v>
      </c>
      <c r="C4103">
        <f>VLOOKUP($A4103, focus_dlsp!$A:$AQ, MATCH(YEAR(A4103)+1, focus_dlsp!$2:$2, 0), 0)</f>
        <v>64.2</v>
      </c>
      <c r="D4103">
        <f t="shared" si="258"/>
        <v>2.6000000000000014</v>
      </c>
      <c r="E4103">
        <f t="shared" si="256"/>
        <v>1</v>
      </c>
      <c r="F4103">
        <f t="shared" si="259"/>
        <v>3</v>
      </c>
      <c r="G4103">
        <f t="shared" si="257"/>
        <v>2023</v>
      </c>
    </row>
    <row r="4104" spans="1:7" x14ac:dyDescent="0.25">
      <c r="A4104" s="1">
        <f>focus_dlsp!A4105</f>
        <v>44950</v>
      </c>
      <c r="B4104">
        <f>VLOOKUP($A4104, focus_dlsp!$A:$AQ, MATCH(YEAR(dlsp_1_y_a!A4104), focus_dlsp!$2:$2, 0), 0)</f>
        <v>61.6</v>
      </c>
      <c r="C4104">
        <f>VLOOKUP($A4104, focus_dlsp!$A:$AQ, MATCH(YEAR(A4104)+1, focus_dlsp!$2:$2, 0), 0)</f>
        <v>64.2</v>
      </c>
      <c r="D4104">
        <f t="shared" si="258"/>
        <v>2.6000000000000014</v>
      </c>
      <c r="E4104">
        <f t="shared" si="256"/>
        <v>1</v>
      </c>
      <c r="F4104">
        <f t="shared" si="259"/>
        <v>3</v>
      </c>
      <c r="G4104">
        <f t="shared" si="257"/>
        <v>2023</v>
      </c>
    </row>
    <row r="4105" spans="1:7" x14ac:dyDescent="0.25">
      <c r="A4105" s="1">
        <f>focus_dlsp!A4106</f>
        <v>44951</v>
      </c>
      <c r="B4105">
        <f>VLOOKUP($A4105, focus_dlsp!$A:$AQ, MATCH(YEAR(dlsp_1_y_a!A4105), focus_dlsp!$2:$2, 0), 0)</f>
        <v>61.6</v>
      </c>
      <c r="C4105">
        <f>VLOOKUP($A4105, focus_dlsp!$A:$AQ, MATCH(YEAR(A4105)+1, focus_dlsp!$2:$2, 0), 0)</f>
        <v>64.2</v>
      </c>
      <c r="D4105">
        <f t="shared" si="258"/>
        <v>2.6000000000000014</v>
      </c>
      <c r="E4105">
        <f t="shared" si="256"/>
        <v>1</v>
      </c>
      <c r="F4105">
        <f t="shared" si="259"/>
        <v>3</v>
      </c>
      <c r="G4105">
        <f t="shared" si="257"/>
        <v>2023</v>
      </c>
    </row>
    <row r="4106" spans="1:7" x14ac:dyDescent="0.25">
      <c r="A4106" s="1">
        <f>focus_dlsp!A4107</f>
        <v>44952</v>
      </c>
      <c r="B4106">
        <f>VLOOKUP($A4106, focus_dlsp!$A:$AQ, MATCH(YEAR(dlsp_1_y_a!A4106), focus_dlsp!$2:$2, 0), 0)</f>
        <v>61.5</v>
      </c>
      <c r="C4106">
        <f>VLOOKUP($A4106, focus_dlsp!$A:$AQ, MATCH(YEAR(A4106)+1, focus_dlsp!$2:$2, 0), 0)</f>
        <v>64.2</v>
      </c>
      <c r="D4106">
        <f t="shared" si="258"/>
        <v>2.7000000000000028</v>
      </c>
      <c r="E4106">
        <f t="shared" si="256"/>
        <v>1</v>
      </c>
      <c r="F4106">
        <f t="shared" si="259"/>
        <v>3</v>
      </c>
      <c r="G4106">
        <f t="shared" si="257"/>
        <v>2023</v>
      </c>
    </row>
    <row r="4107" spans="1:7" x14ac:dyDescent="0.25">
      <c r="A4107" s="1">
        <f>focus_dlsp!A4108</f>
        <v>44953</v>
      </c>
      <c r="B4107">
        <f>VLOOKUP($A4107, focus_dlsp!$A:$AQ, MATCH(YEAR(dlsp_1_y_a!A4107), focus_dlsp!$2:$2, 0), 0)</f>
        <v>61.4</v>
      </c>
      <c r="C4107">
        <f>VLOOKUP($A4107, focus_dlsp!$A:$AQ, MATCH(YEAR(A4107)+1, focus_dlsp!$2:$2, 0), 0)</f>
        <v>64.39</v>
      </c>
      <c r="D4107">
        <f t="shared" si="258"/>
        <v>2.990000000000002</v>
      </c>
      <c r="E4107">
        <f t="shared" si="256"/>
        <v>1</v>
      </c>
      <c r="F4107">
        <f t="shared" si="259"/>
        <v>3</v>
      </c>
      <c r="G4107">
        <f t="shared" si="257"/>
        <v>2023</v>
      </c>
    </row>
    <row r="4108" spans="1:7" x14ac:dyDescent="0.25">
      <c r="A4108" s="1">
        <f>focus_dlsp!A4109</f>
        <v>44956</v>
      </c>
      <c r="B4108">
        <f>VLOOKUP($A4108, focus_dlsp!$A:$AQ, MATCH(YEAR(dlsp_1_y_a!A4108), focus_dlsp!$2:$2, 0), 0)</f>
        <v>61.4</v>
      </c>
      <c r="C4108">
        <f>VLOOKUP($A4108, focus_dlsp!$A:$AQ, MATCH(YEAR(A4108)+1, focus_dlsp!$2:$2, 0), 0)</f>
        <v>64.39</v>
      </c>
      <c r="D4108">
        <f t="shared" si="258"/>
        <v>2.990000000000002</v>
      </c>
      <c r="E4108">
        <f t="shared" si="256"/>
        <v>1</v>
      </c>
      <c r="F4108">
        <f t="shared" si="259"/>
        <v>3</v>
      </c>
      <c r="G4108">
        <f t="shared" si="257"/>
        <v>2023</v>
      </c>
    </row>
    <row r="4109" spans="1:7" x14ac:dyDescent="0.25">
      <c r="A4109" s="1">
        <f>focus_dlsp!A4110</f>
        <v>44957</v>
      </c>
      <c r="B4109">
        <f>VLOOKUP($A4109, focus_dlsp!$A:$AQ, MATCH(YEAR(dlsp_1_y_a!A4109), focus_dlsp!$2:$2, 0), 0)</f>
        <v>61.4</v>
      </c>
      <c r="C4109">
        <f>VLOOKUP($A4109, focus_dlsp!$A:$AQ, MATCH(YEAR(A4109)+1, focus_dlsp!$2:$2, 0), 0)</f>
        <v>64.39</v>
      </c>
      <c r="D4109">
        <f t="shared" si="258"/>
        <v>2.990000000000002</v>
      </c>
      <c r="E4109">
        <f t="shared" si="256"/>
        <v>1</v>
      </c>
      <c r="F4109">
        <f t="shared" si="259"/>
        <v>3</v>
      </c>
      <c r="G4109">
        <f t="shared" si="257"/>
        <v>2023</v>
      </c>
    </row>
    <row r="4110" spans="1:7" x14ac:dyDescent="0.25">
      <c r="A4110" s="1">
        <f>focus_dlsp!A4111</f>
        <v>44958</v>
      </c>
      <c r="B4110">
        <f>VLOOKUP($A4110, focus_dlsp!$A:$AQ, MATCH(YEAR(dlsp_1_y_a!A4110), focus_dlsp!$2:$2, 0), 0)</f>
        <v>61.45</v>
      </c>
      <c r="C4110">
        <f>VLOOKUP($A4110, focus_dlsp!$A:$AQ, MATCH(YEAR(A4110)+1, focus_dlsp!$2:$2, 0), 0)</f>
        <v>64.38</v>
      </c>
      <c r="D4110">
        <f t="shared" si="258"/>
        <v>2.9299999999999926</v>
      </c>
      <c r="E4110">
        <f t="shared" si="256"/>
        <v>2</v>
      </c>
      <c r="F4110">
        <f t="shared" si="259"/>
        <v>3</v>
      </c>
      <c r="G4110">
        <f t="shared" si="257"/>
        <v>2023</v>
      </c>
    </row>
    <row r="4111" spans="1:7" x14ac:dyDescent="0.25">
      <c r="A4111" s="1">
        <f>focus_dlsp!A4112</f>
        <v>44959</v>
      </c>
      <c r="B4111">
        <f>VLOOKUP($A4111, focus_dlsp!$A:$AQ, MATCH(YEAR(dlsp_1_y_a!A4111), focus_dlsp!$2:$2, 0), 0)</f>
        <v>61.45</v>
      </c>
      <c r="C4111">
        <f>VLOOKUP($A4111, focus_dlsp!$A:$AQ, MATCH(YEAR(A4111)+1, focus_dlsp!$2:$2, 0), 0)</f>
        <v>64.38</v>
      </c>
      <c r="D4111">
        <f t="shared" si="258"/>
        <v>2.9299999999999926</v>
      </c>
      <c r="E4111">
        <f t="shared" si="256"/>
        <v>2</v>
      </c>
      <c r="F4111">
        <f t="shared" si="259"/>
        <v>3</v>
      </c>
      <c r="G4111">
        <f t="shared" si="257"/>
        <v>2023</v>
      </c>
    </row>
    <row r="4112" spans="1:7" x14ac:dyDescent="0.25">
      <c r="A4112" s="1">
        <f>focus_dlsp!A4113</f>
        <v>44960</v>
      </c>
      <c r="B4112">
        <f>VLOOKUP($A4112, focus_dlsp!$A:$AQ, MATCH(YEAR(dlsp_1_y_a!A4112), focus_dlsp!$2:$2, 0), 0)</f>
        <v>61.45</v>
      </c>
      <c r="C4112">
        <f>VLOOKUP($A4112, focus_dlsp!$A:$AQ, MATCH(YEAR(A4112)+1, focus_dlsp!$2:$2, 0), 0)</f>
        <v>64.38</v>
      </c>
      <c r="D4112">
        <f t="shared" si="258"/>
        <v>2.9299999999999926</v>
      </c>
      <c r="E4112">
        <f t="shared" si="256"/>
        <v>2</v>
      </c>
      <c r="F4112">
        <f t="shared" si="259"/>
        <v>3</v>
      </c>
      <c r="G4112">
        <f t="shared" si="257"/>
        <v>2023</v>
      </c>
    </row>
    <row r="4113" spans="1:7" x14ac:dyDescent="0.25">
      <c r="A4113" s="1">
        <f>focus_dlsp!A4114</f>
        <v>44963</v>
      </c>
      <c r="B4113">
        <f>VLOOKUP($A4113, focus_dlsp!$A:$AQ, MATCH(YEAR(dlsp_1_y_a!A4113), focus_dlsp!$2:$2, 0), 0)</f>
        <v>61.45</v>
      </c>
      <c r="C4113">
        <f>VLOOKUP($A4113, focus_dlsp!$A:$AQ, MATCH(YEAR(A4113)+1, focus_dlsp!$2:$2, 0), 0)</f>
        <v>64.03</v>
      </c>
      <c r="D4113">
        <f t="shared" si="258"/>
        <v>2.5799999999999983</v>
      </c>
      <c r="E4113">
        <f t="shared" si="256"/>
        <v>2</v>
      </c>
      <c r="F4113">
        <f t="shared" si="259"/>
        <v>3</v>
      </c>
      <c r="G4113">
        <f t="shared" si="257"/>
        <v>2023</v>
      </c>
    </row>
    <row r="4114" spans="1:7" x14ac:dyDescent="0.25">
      <c r="A4114" s="1">
        <f>focus_dlsp!A4115</f>
        <v>44964</v>
      </c>
      <c r="B4114">
        <f>VLOOKUP($A4114, focus_dlsp!$A:$AQ, MATCH(YEAR(dlsp_1_y_a!A4114), focus_dlsp!$2:$2, 0), 0)</f>
        <v>61.5</v>
      </c>
      <c r="C4114">
        <f>VLOOKUP($A4114, focus_dlsp!$A:$AQ, MATCH(YEAR(A4114)+1, focus_dlsp!$2:$2, 0), 0)</f>
        <v>64</v>
      </c>
      <c r="D4114">
        <f t="shared" si="258"/>
        <v>2.5</v>
      </c>
      <c r="E4114">
        <f t="shared" si="256"/>
        <v>2</v>
      </c>
      <c r="F4114">
        <f t="shared" si="259"/>
        <v>3</v>
      </c>
      <c r="G4114">
        <f t="shared" si="257"/>
        <v>2023</v>
      </c>
    </row>
    <row r="4115" spans="1:7" x14ac:dyDescent="0.25">
      <c r="A4115" s="1">
        <f>focus_dlsp!A4116</f>
        <v>44965</v>
      </c>
      <c r="B4115">
        <f>VLOOKUP($A4115, focus_dlsp!$A:$AQ, MATCH(YEAR(dlsp_1_y_a!A4115), focus_dlsp!$2:$2, 0), 0)</f>
        <v>61.5</v>
      </c>
      <c r="C4115">
        <f>VLOOKUP($A4115, focus_dlsp!$A:$AQ, MATCH(YEAR(A4115)+1, focus_dlsp!$2:$2, 0), 0)</f>
        <v>64</v>
      </c>
      <c r="D4115">
        <f t="shared" si="258"/>
        <v>2.5</v>
      </c>
      <c r="E4115">
        <f t="shared" si="256"/>
        <v>2</v>
      </c>
      <c r="F4115">
        <f t="shared" si="259"/>
        <v>3</v>
      </c>
      <c r="G4115">
        <f t="shared" si="257"/>
        <v>2023</v>
      </c>
    </row>
    <row r="4116" spans="1:7" x14ac:dyDescent="0.25">
      <c r="A4116" s="1">
        <f>focus_dlsp!A4117</f>
        <v>44966</v>
      </c>
      <c r="B4116">
        <f>VLOOKUP($A4116, focus_dlsp!$A:$AQ, MATCH(YEAR(dlsp_1_y_a!A4116), focus_dlsp!$2:$2, 0), 0)</f>
        <v>61.5</v>
      </c>
      <c r="C4116">
        <f>VLOOKUP($A4116, focus_dlsp!$A:$AQ, MATCH(YEAR(A4116)+1, focus_dlsp!$2:$2, 0), 0)</f>
        <v>64</v>
      </c>
      <c r="D4116">
        <f t="shared" si="258"/>
        <v>2.5</v>
      </c>
      <c r="E4116">
        <f t="shared" si="256"/>
        <v>2</v>
      </c>
      <c r="F4116">
        <f t="shared" si="259"/>
        <v>3</v>
      </c>
      <c r="G4116">
        <f t="shared" si="257"/>
        <v>2023</v>
      </c>
    </row>
    <row r="4117" spans="1:7" x14ac:dyDescent="0.25">
      <c r="A4117" s="1">
        <f>focus_dlsp!A4118</f>
        <v>44967</v>
      </c>
      <c r="B4117">
        <f>VLOOKUP($A4117, focus_dlsp!$A:$AQ, MATCH(YEAR(dlsp_1_y_a!A4117), focus_dlsp!$2:$2, 0), 0)</f>
        <v>61.5</v>
      </c>
      <c r="C4117">
        <f>VLOOKUP($A4117, focus_dlsp!$A:$AQ, MATCH(YEAR(A4117)+1, focus_dlsp!$2:$2, 0), 0)</f>
        <v>64</v>
      </c>
      <c r="D4117">
        <f t="shared" si="258"/>
        <v>2.5</v>
      </c>
      <c r="E4117">
        <f t="shared" si="256"/>
        <v>2</v>
      </c>
      <c r="F4117">
        <f t="shared" si="259"/>
        <v>3</v>
      </c>
      <c r="G4117">
        <f t="shared" si="257"/>
        <v>2023</v>
      </c>
    </row>
    <row r="4118" spans="1:7" x14ac:dyDescent="0.25">
      <c r="A4118" s="1">
        <f>focus_dlsp!A4119</f>
        <v>44970</v>
      </c>
      <c r="B4118">
        <f>VLOOKUP($A4118, focus_dlsp!$A:$AQ, MATCH(YEAR(dlsp_1_y_a!A4118), focus_dlsp!$2:$2, 0), 0)</f>
        <v>61.45</v>
      </c>
      <c r="C4118">
        <f>VLOOKUP($A4118, focus_dlsp!$A:$AQ, MATCH(YEAR(A4118)+1, focus_dlsp!$2:$2, 0), 0)</f>
        <v>64</v>
      </c>
      <c r="D4118">
        <f t="shared" si="258"/>
        <v>2.5499999999999972</v>
      </c>
      <c r="E4118">
        <f t="shared" si="256"/>
        <v>2</v>
      </c>
      <c r="F4118">
        <f t="shared" si="259"/>
        <v>3</v>
      </c>
      <c r="G4118">
        <f t="shared" si="257"/>
        <v>2023</v>
      </c>
    </row>
    <row r="4119" spans="1:7" x14ac:dyDescent="0.25">
      <c r="A4119" s="1">
        <f>focus_dlsp!A4120</f>
        <v>44971</v>
      </c>
      <c r="B4119">
        <f>VLOOKUP($A4119, focus_dlsp!$A:$AQ, MATCH(YEAR(dlsp_1_y_a!A4119), focus_dlsp!$2:$2, 0), 0)</f>
        <v>61.45</v>
      </c>
      <c r="C4119">
        <f>VLOOKUP($A4119, focus_dlsp!$A:$AQ, MATCH(YEAR(A4119)+1, focus_dlsp!$2:$2, 0), 0)</f>
        <v>64</v>
      </c>
      <c r="D4119">
        <f t="shared" si="258"/>
        <v>2.5499999999999972</v>
      </c>
      <c r="E4119">
        <f t="shared" si="256"/>
        <v>2</v>
      </c>
      <c r="F4119">
        <f t="shared" si="259"/>
        <v>3</v>
      </c>
      <c r="G4119">
        <f t="shared" si="257"/>
        <v>2023</v>
      </c>
    </row>
    <row r="4120" spans="1:7" x14ac:dyDescent="0.25">
      <c r="A4120" s="1">
        <f>focus_dlsp!A4121</f>
        <v>44972</v>
      </c>
      <c r="B4120">
        <f>VLOOKUP($A4120, focus_dlsp!$A:$AQ, MATCH(YEAR(dlsp_1_y_a!A4120), focus_dlsp!$2:$2, 0), 0)</f>
        <v>61.45</v>
      </c>
      <c r="C4120">
        <f>VLOOKUP($A4120, focus_dlsp!$A:$AQ, MATCH(YEAR(A4120)+1, focus_dlsp!$2:$2, 0), 0)</f>
        <v>64</v>
      </c>
      <c r="D4120">
        <f t="shared" si="258"/>
        <v>2.5499999999999972</v>
      </c>
      <c r="E4120">
        <f t="shared" si="256"/>
        <v>2</v>
      </c>
      <c r="F4120">
        <f t="shared" si="259"/>
        <v>3</v>
      </c>
      <c r="G4120">
        <f t="shared" si="257"/>
        <v>2023</v>
      </c>
    </row>
    <row r="4121" spans="1:7" x14ac:dyDescent="0.25">
      <c r="A4121" s="1">
        <f>focus_dlsp!A4122</f>
        <v>44973</v>
      </c>
      <c r="B4121">
        <f>VLOOKUP($A4121, focus_dlsp!$A:$AQ, MATCH(YEAR(dlsp_1_y_a!A4121), focus_dlsp!$2:$2, 0), 0)</f>
        <v>61.4</v>
      </c>
      <c r="C4121">
        <f>VLOOKUP($A4121, focus_dlsp!$A:$AQ, MATCH(YEAR(A4121)+1, focus_dlsp!$2:$2, 0), 0)</f>
        <v>64</v>
      </c>
      <c r="D4121">
        <f t="shared" si="258"/>
        <v>2.6000000000000014</v>
      </c>
      <c r="E4121">
        <f t="shared" si="256"/>
        <v>2</v>
      </c>
      <c r="F4121">
        <f t="shared" si="259"/>
        <v>3</v>
      </c>
      <c r="G4121">
        <f t="shared" si="257"/>
        <v>2023</v>
      </c>
    </row>
    <row r="4122" spans="1:7" x14ac:dyDescent="0.25">
      <c r="A4122" s="1">
        <f>focus_dlsp!A4123</f>
        <v>44974</v>
      </c>
      <c r="B4122">
        <f>VLOOKUP($A4122, focus_dlsp!$A:$AQ, MATCH(YEAR(dlsp_1_y_a!A4122), focus_dlsp!$2:$2, 0), 0)</f>
        <v>61.5</v>
      </c>
      <c r="C4122">
        <f>VLOOKUP($A4122, focus_dlsp!$A:$AQ, MATCH(YEAR(A4122)+1, focus_dlsp!$2:$2, 0), 0)</f>
        <v>64</v>
      </c>
      <c r="D4122">
        <f t="shared" si="258"/>
        <v>2.5</v>
      </c>
      <c r="E4122">
        <f t="shared" si="256"/>
        <v>2</v>
      </c>
      <c r="F4122">
        <f t="shared" si="259"/>
        <v>3</v>
      </c>
      <c r="G4122">
        <f t="shared" si="257"/>
        <v>2023</v>
      </c>
    </row>
    <row r="4123" spans="1:7" x14ac:dyDescent="0.25">
      <c r="A4123" s="1">
        <f>focus_dlsp!A4124</f>
        <v>44979</v>
      </c>
      <c r="B4123">
        <f>VLOOKUP($A4123, focus_dlsp!$A:$AQ, MATCH(YEAR(dlsp_1_y_a!A4123), focus_dlsp!$2:$2, 0), 0)</f>
        <v>61.5</v>
      </c>
      <c r="C4123">
        <f>VLOOKUP($A4123, focus_dlsp!$A:$AQ, MATCH(YEAR(A4123)+1, focus_dlsp!$2:$2, 0), 0)</f>
        <v>64</v>
      </c>
      <c r="D4123">
        <f t="shared" si="258"/>
        <v>2.5</v>
      </c>
      <c r="E4123">
        <f t="shared" si="256"/>
        <v>2</v>
      </c>
      <c r="F4123">
        <f t="shared" si="259"/>
        <v>3</v>
      </c>
      <c r="G4123">
        <f t="shared" si="257"/>
        <v>2023</v>
      </c>
    </row>
    <row r="4124" spans="1:7" x14ac:dyDescent="0.25">
      <c r="A4124" s="1">
        <f>focus_dlsp!A4125</f>
        <v>44980</v>
      </c>
      <c r="B4124">
        <f>VLOOKUP($A4124, focus_dlsp!$A:$AQ, MATCH(YEAR(dlsp_1_y_a!A4124), focus_dlsp!$2:$2, 0), 0)</f>
        <v>61.5</v>
      </c>
      <c r="C4124">
        <f>VLOOKUP($A4124, focus_dlsp!$A:$AQ, MATCH(YEAR(A4124)+1, focus_dlsp!$2:$2, 0), 0)</f>
        <v>64</v>
      </c>
      <c r="D4124">
        <f t="shared" si="258"/>
        <v>2.5</v>
      </c>
      <c r="E4124">
        <f t="shared" si="256"/>
        <v>2</v>
      </c>
      <c r="F4124">
        <f t="shared" si="259"/>
        <v>3</v>
      </c>
      <c r="G4124">
        <f t="shared" si="257"/>
        <v>2023</v>
      </c>
    </row>
    <row r="4125" spans="1:7" x14ac:dyDescent="0.25">
      <c r="A4125" s="1">
        <f>focus_dlsp!A4126</f>
        <v>44981</v>
      </c>
      <c r="B4125">
        <f>VLOOKUP($A4125, focus_dlsp!$A:$AQ, MATCH(YEAR(dlsp_1_y_a!A4125), focus_dlsp!$2:$2, 0), 0)</f>
        <v>61.225000000000001</v>
      </c>
      <c r="C4125">
        <f>VLOOKUP($A4125, focus_dlsp!$A:$AQ, MATCH(YEAR(A4125)+1, focus_dlsp!$2:$2, 0), 0)</f>
        <v>64</v>
      </c>
      <c r="D4125">
        <f t="shared" si="258"/>
        <v>2.7749999999999986</v>
      </c>
      <c r="E4125">
        <f t="shared" si="256"/>
        <v>2</v>
      </c>
      <c r="F4125">
        <f t="shared" si="259"/>
        <v>3</v>
      </c>
      <c r="G4125">
        <f t="shared" si="257"/>
        <v>2023</v>
      </c>
    </row>
    <row r="4126" spans="1:7" x14ac:dyDescent="0.25">
      <c r="A4126" s="1">
        <f>focus_dlsp!A4127</f>
        <v>44984</v>
      </c>
      <c r="B4126">
        <f>VLOOKUP($A4126, focus_dlsp!$A:$AQ, MATCH(YEAR(dlsp_1_y_a!A4126), focus_dlsp!$2:$2, 0), 0)</f>
        <v>61.5</v>
      </c>
      <c r="C4126">
        <f>VLOOKUP($A4126, focus_dlsp!$A:$AQ, MATCH(YEAR(A4126)+1, focus_dlsp!$2:$2, 0), 0)</f>
        <v>64</v>
      </c>
      <c r="D4126">
        <f t="shared" si="258"/>
        <v>2.5</v>
      </c>
      <c r="E4126">
        <f t="shared" si="256"/>
        <v>2</v>
      </c>
      <c r="F4126">
        <f t="shared" si="259"/>
        <v>3</v>
      </c>
      <c r="G4126">
        <f t="shared" si="257"/>
        <v>2023</v>
      </c>
    </row>
    <row r="4127" spans="1:7" x14ac:dyDescent="0.25">
      <c r="A4127" s="1">
        <f>focus_dlsp!A4128</f>
        <v>44985</v>
      </c>
      <c r="B4127">
        <f>VLOOKUP($A4127, focus_dlsp!$A:$AQ, MATCH(YEAR(dlsp_1_y_a!A4127), focus_dlsp!$2:$2, 0), 0)</f>
        <v>61</v>
      </c>
      <c r="C4127">
        <f>VLOOKUP($A4127, focus_dlsp!$A:$AQ, MATCH(YEAR(A4127)+1, focus_dlsp!$2:$2, 0), 0)</f>
        <v>64</v>
      </c>
      <c r="D4127">
        <f t="shared" si="258"/>
        <v>3</v>
      </c>
      <c r="E4127">
        <f t="shared" si="256"/>
        <v>2</v>
      </c>
      <c r="F4127">
        <f t="shared" si="259"/>
        <v>3</v>
      </c>
      <c r="G4127">
        <f t="shared" si="257"/>
        <v>2023</v>
      </c>
    </row>
    <row r="4128" spans="1:7" x14ac:dyDescent="0.25">
      <c r="A4128" s="1">
        <f>focus_dlsp!A4129</f>
        <v>44986</v>
      </c>
      <c r="B4128">
        <f>VLOOKUP($A4128, focus_dlsp!$A:$AQ, MATCH(YEAR(dlsp_1_y_a!A4128), focus_dlsp!$2:$2, 0), 0)</f>
        <v>61</v>
      </c>
      <c r="C4128">
        <f>VLOOKUP($A4128, focus_dlsp!$A:$AQ, MATCH(YEAR(A4128)+1, focus_dlsp!$2:$2, 0), 0)</f>
        <v>64</v>
      </c>
      <c r="D4128">
        <f t="shared" si="258"/>
        <v>3</v>
      </c>
      <c r="E4128">
        <f t="shared" si="256"/>
        <v>3</v>
      </c>
      <c r="F4128">
        <f t="shared" si="259"/>
        <v>3</v>
      </c>
      <c r="G4128">
        <f t="shared" si="257"/>
        <v>2023</v>
      </c>
    </row>
    <row r="4129" spans="1:7" x14ac:dyDescent="0.25">
      <c r="A4129" s="1">
        <f>focus_dlsp!A4130</f>
        <v>44987</v>
      </c>
      <c r="B4129">
        <f>VLOOKUP($A4129, focus_dlsp!$A:$AQ, MATCH(YEAR(dlsp_1_y_a!A4129), focus_dlsp!$2:$2, 0), 0)</f>
        <v>61</v>
      </c>
      <c r="C4129">
        <f>VLOOKUP($A4129, focus_dlsp!$A:$AQ, MATCH(YEAR(A4129)+1, focus_dlsp!$2:$2, 0), 0)</f>
        <v>64</v>
      </c>
      <c r="D4129">
        <f t="shared" si="258"/>
        <v>3</v>
      </c>
      <c r="E4129">
        <f t="shared" si="256"/>
        <v>3</v>
      </c>
      <c r="F4129">
        <f t="shared" si="259"/>
        <v>3</v>
      </c>
      <c r="G4129">
        <f t="shared" si="257"/>
        <v>2023</v>
      </c>
    </row>
    <row r="4130" spans="1:7" x14ac:dyDescent="0.25">
      <c r="A4130" s="1">
        <f>focus_dlsp!A4131</f>
        <v>44988</v>
      </c>
      <c r="B4130">
        <f>VLOOKUP($A4130, focus_dlsp!$A:$AQ, MATCH(YEAR(dlsp_1_y_a!A4130), focus_dlsp!$2:$2, 0), 0)</f>
        <v>61</v>
      </c>
      <c r="C4130">
        <f>VLOOKUP($A4130, focus_dlsp!$A:$AQ, MATCH(YEAR(A4130)+1, focus_dlsp!$2:$2, 0), 0)</f>
        <v>64</v>
      </c>
      <c r="D4130">
        <f t="shared" si="258"/>
        <v>3</v>
      </c>
      <c r="E4130">
        <f t="shared" si="256"/>
        <v>3</v>
      </c>
      <c r="F4130">
        <f t="shared" si="259"/>
        <v>3</v>
      </c>
      <c r="G4130">
        <f t="shared" si="257"/>
        <v>2023</v>
      </c>
    </row>
    <row r="4131" spans="1:7" x14ac:dyDescent="0.25">
      <c r="A4131" s="1">
        <f>focus_dlsp!A4132</f>
        <v>44991</v>
      </c>
      <c r="B4131">
        <f>VLOOKUP($A4131, focus_dlsp!$A:$AQ, MATCH(YEAR(dlsp_1_y_a!A4131), focus_dlsp!$2:$2, 0), 0)</f>
        <v>61</v>
      </c>
      <c r="C4131">
        <f>VLOOKUP($A4131, focus_dlsp!$A:$AQ, MATCH(YEAR(A4131)+1, focus_dlsp!$2:$2, 0), 0)</f>
        <v>64</v>
      </c>
      <c r="D4131">
        <f t="shared" si="258"/>
        <v>3</v>
      </c>
      <c r="E4131">
        <f t="shared" si="256"/>
        <v>3</v>
      </c>
      <c r="F4131">
        <f t="shared" si="259"/>
        <v>3</v>
      </c>
      <c r="G4131">
        <f t="shared" si="257"/>
        <v>2023</v>
      </c>
    </row>
    <row r="4132" spans="1:7" x14ac:dyDescent="0.25">
      <c r="A4132" s="1">
        <f>focus_dlsp!A4133</f>
        <v>44992</v>
      </c>
      <c r="B4132">
        <f>VLOOKUP($A4132, focus_dlsp!$A:$AQ, MATCH(YEAR(dlsp_1_y_a!A4132), focus_dlsp!$2:$2, 0), 0)</f>
        <v>61</v>
      </c>
      <c r="C4132">
        <f>VLOOKUP($A4132, focus_dlsp!$A:$AQ, MATCH(YEAR(A4132)+1, focus_dlsp!$2:$2, 0), 0)</f>
        <v>64</v>
      </c>
      <c r="D4132">
        <f t="shared" si="258"/>
        <v>3</v>
      </c>
      <c r="E4132">
        <f t="shared" si="256"/>
        <v>3</v>
      </c>
      <c r="F4132">
        <f t="shared" si="259"/>
        <v>3</v>
      </c>
      <c r="G4132">
        <f t="shared" si="257"/>
        <v>2023</v>
      </c>
    </row>
    <row r="4133" spans="1:7" x14ac:dyDescent="0.25">
      <c r="A4133" s="1">
        <f>focus_dlsp!A4134</f>
        <v>44993</v>
      </c>
      <c r="B4133">
        <f>VLOOKUP($A4133, focus_dlsp!$A:$AQ, MATCH(YEAR(dlsp_1_y_a!A4133), focus_dlsp!$2:$2, 0), 0)</f>
        <v>61</v>
      </c>
      <c r="C4133">
        <f>VLOOKUP($A4133, focus_dlsp!$A:$AQ, MATCH(YEAR(A4133)+1, focus_dlsp!$2:$2, 0), 0)</f>
        <v>64</v>
      </c>
      <c r="D4133">
        <f t="shared" si="258"/>
        <v>3</v>
      </c>
      <c r="E4133">
        <f t="shared" si="256"/>
        <v>3</v>
      </c>
      <c r="F4133">
        <f t="shared" si="259"/>
        <v>3</v>
      </c>
      <c r="G4133">
        <f t="shared" si="257"/>
        <v>2023</v>
      </c>
    </row>
    <row r="4134" spans="1:7" x14ac:dyDescent="0.25">
      <c r="A4134" s="1">
        <f>focus_dlsp!A4135</f>
        <v>44994</v>
      </c>
      <c r="B4134">
        <f>VLOOKUP($A4134, focus_dlsp!$A:$AQ, MATCH(YEAR(dlsp_1_y_a!A4134), focus_dlsp!$2:$2, 0), 0)</f>
        <v>61</v>
      </c>
      <c r="C4134">
        <f>VLOOKUP($A4134, focus_dlsp!$A:$AQ, MATCH(YEAR(A4134)+1, focus_dlsp!$2:$2, 0), 0)</f>
        <v>64</v>
      </c>
      <c r="D4134">
        <f t="shared" si="258"/>
        <v>3</v>
      </c>
      <c r="E4134">
        <f t="shared" si="256"/>
        <v>3</v>
      </c>
      <c r="F4134">
        <f t="shared" si="259"/>
        <v>3</v>
      </c>
      <c r="G4134">
        <f t="shared" si="257"/>
        <v>2023</v>
      </c>
    </row>
    <row r="4135" spans="1:7" x14ac:dyDescent="0.25">
      <c r="A4135" s="1">
        <f>focus_dlsp!A4136</f>
        <v>44995</v>
      </c>
      <c r="B4135">
        <f>VLOOKUP($A4135, focus_dlsp!$A:$AQ, MATCH(YEAR(dlsp_1_y_a!A4135), focus_dlsp!$2:$2, 0), 0)</f>
        <v>61</v>
      </c>
      <c r="C4135">
        <f>VLOOKUP($A4135, focus_dlsp!$A:$AQ, MATCH(YEAR(A4135)+1, focus_dlsp!$2:$2, 0), 0)</f>
        <v>64</v>
      </c>
      <c r="D4135">
        <f t="shared" si="258"/>
        <v>3</v>
      </c>
      <c r="E4135">
        <f t="shared" si="256"/>
        <v>3</v>
      </c>
      <c r="F4135">
        <f t="shared" si="259"/>
        <v>3</v>
      </c>
      <c r="G4135">
        <f t="shared" si="257"/>
        <v>2023</v>
      </c>
    </row>
    <row r="4136" spans="1:7" x14ac:dyDescent="0.25">
      <c r="A4136" s="1">
        <f>focus_dlsp!A4137</f>
        <v>44998</v>
      </c>
      <c r="B4136">
        <f>VLOOKUP($A4136, focus_dlsp!$A:$AQ, MATCH(YEAR(dlsp_1_y_a!A4136), focus_dlsp!$2:$2, 0), 0)</f>
        <v>60.704999999999998</v>
      </c>
      <c r="C4136">
        <f>VLOOKUP($A4136, focus_dlsp!$A:$AQ, MATCH(YEAR(A4136)+1, focus_dlsp!$2:$2, 0), 0)</f>
        <v>64.400000000000006</v>
      </c>
      <c r="D4136">
        <f t="shared" si="258"/>
        <v>3.6950000000000074</v>
      </c>
      <c r="E4136">
        <f t="shared" si="256"/>
        <v>3</v>
      </c>
      <c r="F4136">
        <f t="shared" si="259"/>
        <v>3</v>
      </c>
      <c r="G4136">
        <f t="shared" si="257"/>
        <v>2023</v>
      </c>
    </row>
    <row r="4137" spans="1:7" x14ac:dyDescent="0.25">
      <c r="A4137" s="1">
        <f>focus_dlsp!A4138</f>
        <v>44999</v>
      </c>
      <c r="B4137">
        <f>VLOOKUP($A4137, focus_dlsp!$A:$AQ, MATCH(YEAR(dlsp_1_y_a!A4137), focus_dlsp!$2:$2, 0), 0)</f>
        <v>60.8</v>
      </c>
      <c r="C4137">
        <f>VLOOKUP($A4137, focus_dlsp!$A:$AQ, MATCH(YEAR(A4137)+1, focus_dlsp!$2:$2, 0), 0)</f>
        <v>64.2</v>
      </c>
      <c r="D4137">
        <f t="shared" si="258"/>
        <v>3.4000000000000057</v>
      </c>
      <c r="E4137">
        <f t="shared" si="256"/>
        <v>3</v>
      </c>
      <c r="F4137">
        <f t="shared" si="259"/>
        <v>3</v>
      </c>
      <c r="G4137">
        <f t="shared" si="257"/>
        <v>2023</v>
      </c>
    </row>
    <row r="4138" spans="1:7" x14ac:dyDescent="0.25">
      <c r="A4138" s="1">
        <f>focus_dlsp!A4139</f>
        <v>45000</v>
      </c>
      <c r="B4138">
        <f>VLOOKUP($A4138, focus_dlsp!$A:$AQ, MATCH(YEAR(dlsp_1_y_a!A4138), focus_dlsp!$2:$2, 0), 0)</f>
        <v>60.8</v>
      </c>
      <c r="C4138">
        <f>VLOOKUP($A4138, focus_dlsp!$A:$AQ, MATCH(YEAR(A4138)+1, focus_dlsp!$2:$2, 0), 0)</f>
        <v>64.2</v>
      </c>
      <c r="D4138">
        <f t="shared" si="258"/>
        <v>3.4000000000000057</v>
      </c>
      <c r="E4138">
        <f t="shared" si="256"/>
        <v>3</v>
      </c>
      <c r="F4138">
        <f t="shared" si="259"/>
        <v>3</v>
      </c>
      <c r="G4138">
        <f t="shared" si="257"/>
        <v>2023</v>
      </c>
    </row>
    <row r="4139" spans="1:7" x14ac:dyDescent="0.25">
      <c r="A4139" s="1">
        <f>focus_dlsp!A4140</f>
        <v>45001</v>
      </c>
      <c r="B4139">
        <f>VLOOKUP($A4139, focus_dlsp!$A:$AQ, MATCH(YEAR(dlsp_1_y_a!A4139), focus_dlsp!$2:$2, 0), 0)</f>
        <v>60.8</v>
      </c>
      <c r="C4139">
        <f>VLOOKUP($A4139, focus_dlsp!$A:$AQ, MATCH(YEAR(A4139)+1, focus_dlsp!$2:$2, 0), 0)</f>
        <v>64.2</v>
      </c>
      <c r="D4139">
        <f t="shared" si="258"/>
        <v>3.4000000000000057</v>
      </c>
      <c r="E4139">
        <f t="shared" si="256"/>
        <v>3</v>
      </c>
      <c r="F4139">
        <f t="shared" si="259"/>
        <v>3</v>
      </c>
      <c r="G4139">
        <f t="shared" si="257"/>
        <v>2023</v>
      </c>
    </row>
    <row r="4140" spans="1:7" x14ac:dyDescent="0.25">
      <c r="A4140" s="1">
        <f>focus_dlsp!A4141</f>
        <v>45002</v>
      </c>
      <c r="B4140">
        <f>VLOOKUP($A4140, focus_dlsp!$A:$AQ, MATCH(YEAR(dlsp_1_y_a!A4140), focus_dlsp!$2:$2, 0), 0)</f>
        <v>60.9</v>
      </c>
      <c r="C4140">
        <f>VLOOKUP($A4140, focus_dlsp!$A:$AQ, MATCH(YEAR(A4140)+1, focus_dlsp!$2:$2, 0), 0)</f>
        <v>64.5</v>
      </c>
      <c r="D4140">
        <f t="shared" si="258"/>
        <v>3.6000000000000014</v>
      </c>
      <c r="E4140">
        <f t="shared" si="256"/>
        <v>3</v>
      </c>
      <c r="F4140">
        <f t="shared" si="259"/>
        <v>3</v>
      </c>
      <c r="G4140">
        <f t="shared" si="257"/>
        <v>2023</v>
      </c>
    </row>
    <row r="4141" spans="1:7" x14ac:dyDescent="0.25">
      <c r="A4141" s="1">
        <f>focus_dlsp!A4142</f>
        <v>45005</v>
      </c>
      <c r="B4141">
        <f>VLOOKUP($A4141, focus_dlsp!$A:$AQ, MATCH(YEAR(dlsp_1_y_a!A4141), focus_dlsp!$2:$2, 0), 0)</f>
        <v>61</v>
      </c>
      <c r="C4141">
        <f>VLOOKUP($A4141, focus_dlsp!$A:$AQ, MATCH(YEAR(A4141)+1, focus_dlsp!$2:$2, 0), 0)</f>
        <v>64.706800000000001</v>
      </c>
      <c r="D4141">
        <f t="shared" si="258"/>
        <v>3.7068000000000012</v>
      </c>
      <c r="E4141">
        <f t="shared" si="256"/>
        <v>3</v>
      </c>
      <c r="F4141">
        <f t="shared" si="259"/>
        <v>3</v>
      </c>
      <c r="G4141">
        <f t="shared" si="257"/>
        <v>2023</v>
      </c>
    </row>
    <row r="4142" spans="1:7" x14ac:dyDescent="0.25">
      <c r="A4142" s="1">
        <f>focus_dlsp!A4143</f>
        <v>45006</v>
      </c>
      <c r="B4142">
        <f>VLOOKUP($A4142, focus_dlsp!$A:$AQ, MATCH(YEAR(dlsp_1_y_a!A4142), focus_dlsp!$2:$2, 0), 0)</f>
        <v>61</v>
      </c>
      <c r="C4142">
        <f>VLOOKUP($A4142, focus_dlsp!$A:$AQ, MATCH(YEAR(A4142)+1, focus_dlsp!$2:$2, 0), 0)</f>
        <v>64.5</v>
      </c>
      <c r="D4142">
        <f t="shared" si="258"/>
        <v>3.5</v>
      </c>
      <c r="E4142">
        <f t="shared" si="256"/>
        <v>3</v>
      </c>
      <c r="F4142">
        <f t="shared" si="259"/>
        <v>3</v>
      </c>
      <c r="G4142">
        <f t="shared" si="257"/>
        <v>2023</v>
      </c>
    </row>
    <row r="4143" spans="1:7" x14ac:dyDescent="0.25">
      <c r="A4143" s="1">
        <f>focus_dlsp!A4144</f>
        <v>45007</v>
      </c>
      <c r="B4143">
        <f>VLOOKUP($A4143, focus_dlsp!$A:$AQ, MATCH(YEAR(dlsp_1_y_a!A4143), focus_dlsp!$2:$2, 0), 0)</f>
        <v>61</v>
      </c>
      <c r="C4143">
        <f>VLOOKUP($A4143, focus_dlsp!$A:$AQ, MATCH(YEAR(A4143)+1, focus_dlsp!$2:$2, 0), 0)</f>
        <v>64.5</v>
      </c>
      <c r="D4143">
        <f t="shared" si="258"/>
        <v>3.5</v>
      </c>
      <c r="E4143">
        <f t="shared" si="256"/>
        <v>3</v>
      </c>
      <c r="F4143">
        <f t="shared" si="259"/>
        <v>3</v>
      </c>
      <c r="G4143">
        <f t="shared" si="257"/>
        <v>2023</v>
      </c>
    </row>
    <row r="4144" spans="1:7" x14ac:dyDescent="0.25">
      <c r="A4144" s="1">
        <f>focus_dlsp!A4145</f>
        <v>45008</v>
      </c>
      <c r="B4144">
        <f>VLOOKUP($A4144, focus_dlsp!$A:$AQ, MATCH(YEAR(dlsp_1_y_a!A4144), focus_dlsp!$2:$2, 0), 0)</f>
        <v>61</v>
      </c>
      <c r="C4144">
        <f>VLOOKUP($A4144, focus_dlsp!$A:$AQ, MATCH(YEAR(A4144)+1, focus_dlsp!$2:$2, 0), 0)</f>
        <v>64.5</v>
      </c>
      <c r="D4144">
        <f t="shared" si="258"/>
        <v>3.5</v>
      </c>
      <c r="E4144">
        <f t="shared" si="256"/>
        <v>3</v>
      </c>
      <c r="F4144">
        <f t="shared" si="259"/>
        <v>3</v>
      </c>
      <c r="G4144">
        <f t="shared" si="257"/>
        <v>2023</v>
      </c>
    </row>
    <row r="4145" spans="1:7" x14ac:dyDescent="0.25">
      <c r="A4145" s="1">
        <f>focus_dlsp!A4146</f>
        <v>45009</v>
      </c>
      <c r="B4145">
        <f>VLOOKUP($A4145, focus_dlsp!$A:$AQ, MATCH(YEAR(dlsp_1_y_a!A4145), focus_dlsp!$2:$2, 0), 0)</f>
        <v>61</v>
      </c>
      <c r="C4145">
        <f>VLOOKUP($A4145, focus_dlsp!$A:$AQ, MATCH(YEAR(A4145)+1, focus_dlsp!$2:$2, 0), 0)</f>
        <v>64.5</v>
      </c>
      <c r="D4145">
        <f t="shared" si="258"/>
        <v>3.5</v>
      </c>
      <c r="E4145">
        <f t="shared" si="256"/>
        <v>3</v>
      </c>
      <c r="F4145">
        <f t="shared" si="259"/>
        <v>3</v>
      </c>
      <c r="G4145">
        <f t="shared" si="257"/>
        <v>2023</v>
      </c>
    </row>
    <row r="4146" spans="1:7" x14ac:dyDescent="0.25">
      <c r="A4146" s="1">
        <f>focus_dlsp!A4147</f>
        <v>45012</v>
      </c>
      <c r="B4146">
        <f>VLOOKUP($A4146, focus_dlsp!$A:$AQ, MATCH(YEAR(dlsp_1_y_a!A4146), focus_dlsp!$2:$2, 0), 0)</f>
        <v>61.3</v>
      </c>
      <c r="C4146">
        <f>VLOOKUP($A4146, focus_dlsp!$A:$AQ, MATCH(YEAR(A4146)+1, focus_dlsp!$2:$2, 0), 0)</f>
        <v>64.5</v>
      </c>
      <c r="D4146">
        <f t="shared" si="258"/>
        <v>3.2000000000000028</v>
      </c>
      <c r="E4146">
        <f t="shared" si="256"/>
        <v>3</v>
      </c>
      <c r="F4146">
        <f t="shared" si="259"/>
        <v>3</v>
      </c>
      <c r="G4146">
        <f t="shared" si="257"/>
        <v>2023</v>
      </c>
    </row>
    <row r="4147" spans="1:7" x14ac:dyDescent="0.25">
      <c r="A4147" s="1">
        <f>focus_dlsp!A4148</f>
        <v>45013</v>
      </c>
      <c r="B4147">
        <f>VLOOKUP($A4147, focus_dlsp!$A:$AQ, MATCH(YEAR(dlsp_1_y_a!A4147), focus_dlsp!$2:$2, 0), 0)</f>
        <v>61.3</v>
      </c>
      <c r="C4147">
        <f>VLOOKUP($A4147, focus_dlsp!$A:$AQ, MATCH(YEAR(A4147)+1, focus_dlsp!$2:$2, 0), 0)</f>
        <v>64.5</v>
      </c>
      <c r="D4147">
        <f t="shared" si="258"/>
        <v>3.2000000000000028</v>
      </c>
      <c r="E4147">
        <f t="shared" si="256"/>
        <v>3</v>
      </c>
      <c r="F4147">
        <f t="shared" si="259"/>
        <v>3</v>
      </c>
      <c r="G4147">
        <f t="shared" si="257"/>
        <v>2023</v>
      </c>
    </row>
    <row r="4148" spans="1:7" x14ac:dyDescent="0.25">
      <c r="A4148" s="1">
        <f>focus_dlsp!A4149</f>
        <v>45014</v>
      </c>
      <c r="B4148">
        <f>VLOOKUP($A4148, focus_dlsp!$A:$AQ, MATCH(YEAR(dlsp_1_y_a!A4148), focus_dlsp!$2:$2, 0), 0)</f>
        <v>61.3</v>
      </c>
      <c r="C4148">
        <f>VLOOKUP($A4148, focus_dlsp!$A:$AQ, MATCH(YEAR(A4148)+1, focus_dlsp!$2:$2, 0), 0)</f>
        <v>64.5</v>
      </c>
      <c r="D4148">
        <f t="shared" si="258"/>
        <v>3.2000000000000028</v>
      </c>
      <c r="E4148">
        <f t="shared" si="256"/>
        <v>3</v>
      </c>
      <c r="F4148">
        <f t="shared" si="259"/>
        <v>3</v>
      </c>
      <c r="G4148">
        <f t="shared" si="257"/>
        <v>2023</v>
      </c>
    </row>
    <row r="4149" spans="1:7" x14ac:dyDescent="0.25">
      <c r="A4149" s="1">
        <f>focus_dlsp!A4150</f>
        <v>45015</v>
      </c>
      <c r="B4149">
        <f>VLOOKUP($A4149, focus_dlsp!$A:$AQ, MATCH(YEAR(dlsp_1_y_a!A4149), focus_dlsp!$2:$2, 0), 0)</f>
        <v>61.3</v>
      </c>
      <c r="C4149">
        <f>VLOOKUP($A4149, focus_dlsp!$A:$AQ, MATCH(YEAR(A4149)+1, focus_dlsp!$2:$2, 0), 0)</f>
        <v>64.5</v>
      </c>
      <c r="D4149">
        <f t="shared" si="258"/>
        <v>3.2000000000000028</v>
      </c>
      <c r="E4149">
        <f t="shared" si="256"/>
        <v>3</v>
      </c>
      <c r="F4149">
        <f t="shared" si="259"/>
        <v>3</v>
      </c>
      <c r="G4149">
        <f t="shared" si="257"/>
        <v>2023</v>
      </c>
    </row>
    <row r="4150" spans="1:7" x14ac:dyDescent="0.25">
      <c r="A4150" s="1">
        <f>focus_dlsp!A4151</f>
        <v>45016</v>
      </c>
      <c r="B4150">
        <f>VLOOKUP($A4150, focus_dlsp!$A:$AQ, MATCH(YEAR(dlsp_1_y_a!A4150), focus_dlsp!$2:$2, 0), 0)</f>
        <v>61.15</v>
      </c>
      <c r="C4150">
        <f>VLOOKUP($A4150, focus_dlsp!$A:$AQ, MATCH(YEAR(A4150)+1, focus_dlsp!$2:$2, 0), 0)</f>
        <v>64.5</v>
      </c>
      <c r="D4150">
        <f t="shared" si="258"/>
        <v>3.3500000000000014</v>
      </c>
      <c r="E4150">
        <f t="shared" si="256"/>
        <v>3</v>
      </c>
      <c r="F4150">
        <f t="shared" si="259"/>
        <v>3</v>
      </c>
      <c r="G4150">
        <f t="shared" si="257"/>
        <v>2023</v>
      </c>
    </row>
    <row r="4151" spans="1:7" x14ac:dyDescent="0.25">
      <c r="A4151" s="1">
        <f>focus_dlsp!A4152</f>
        <v>45019</v>
      </c>
      <c r="B4151">
        <f>VLOOKUP($A4151, focus_dlsp!$A:$AQ, MATCH(YEAR(dlsp_1_y_a!A4151), focus_dlsp!$2:$2, 0), 0)</f>
        <v>61</v>
      </c>
      <c r="C4151">
        <f>VLOOKUP($A4151, focus_dlsp!$A:$AQ, MATCH(YEAR(A4151)+1, focus_dlsp!$2:$2, 0), 0)</f>
        <v>64.5</v>
      </c>
      <c r="D4151">
        <f t="shared" si="258"/>
        <v>3.5</v>
      </c>
      <c r="E4151">
        <f t="shared" si="256"/>
        <v>4</v>
      </c>
      <c r="F4151">
        <f t="shared" si="259"/>
        <v>6</v>
      </c>
      <c r="G4151">
        <f t="shared" si="257"/>
        <v>2023</v>
      </c>
    </row>
    <row r="4152" spans="1:7" x14ac:dyDescent="0.25">
      <c r="A4152" s="1">
        <f>focus_dlsp!A4153</f>
        <v>45020</v>
      </c>
      <c r="B4152">
        <f>VLOOKUP($A4152, focus_dlsp!$A:$AQ, MATCH(YEAR(dlsp_1_y_a!A4152), focus_dlsp!$2:$2, 0), 0)</f>
        <v>61</v>
      </c>
      <c r="C4152">
        <f>VLOOKUP($A4152, focus_dlsp!$A:$AQ, MATCH(YEAR(A4152)+1, focus_dlsp!$2:$2, 0), 0)</f>
        <v>64.5</v>
      </c>
      <c r="D4152">
        <f t="shared" si="258"/>
        <v>3.5</v>
      </c>
      <c r="E4152">
        <f t="shared" si="256"/>
        <v>4</v>
      </c>
      <c r="F4152">
        <f t="shared" si="259"/>
        <v>6</v>
      </c>
      <c r="G4152">
        <f t="shared" si="257"/>
        <v>2023</v>
      </c>
    </row>
    <row r="4153" spans="1:7" x14ac:dyDescent="0.25">
      <c r="A4153" s="1">
        <f>focus_dlsp!A4154</f>
        <v>45021</v>
      </c>
      <c r="B4153">
        <f>VLOOKUP($A4153, focus_dlsp!$A:$AQ, MATCH(YEAR(dlsp_1_y_a!A4153), focus_dlsp!$2:$2, 0), 0)</f>
        <v>61</v>
      </c>
      <c r="C4153">
        <f>VLOOKUP($A4153, focus_dlsp!$A:$AQ, MATCH(YEAR(A4153)+1, focus_dlsp!$2:$2, 0), 0)</f>
        <v>64.5</v>
      </c>
      <c r="D4153">
        <f t="shared" si="258"/>
        <v>3.5</v>
      </c>
      <c r="E4153">
        <f t="shared" si="256"/>
        <v>4</v>
      </c>
      <c r="F4153">
        <f t="shared" si="259"/>
        <v>6</v>
      </c>
      <c r="G4153">
        <f t="shared" si="257"/>
        <v>2023</v>
      </c>
    </row>
    <row r="4154" spans="1:7" x14ac:dyDescent="0.25">
      <c r="A4154" s="1">
        <f>focus_dlsp!A4155</f>
        <v>45022</v>
      </c>
      <c r="B4154">
        <f>VLOOKUP($A4154, focus_dlsp!$A:$AQ, MATCH(YEAR(dlsp_1_y_a!A4154), focus_dlsp!$2:$2, 0), 0)</f>
        <v>61.15</v>
      </c>
      <c r="C4154">
        <f>VLOOKUP($A4154, focus_dlsp!$A:$AQ, MATCH(YEAR(A4154)+1, focus_dlsp!$2:$2, 0), 0)</f>
        <v>64.5</v>
      </c>
      <c r="D4154">
        <f t="shared" si="258"/>
        <v>3.3500000000000014</v>
      </c>
      <c r="E4154">
        <f t="shared" si="256"/>
        <v>4</v>
      </c>
      <c r="F4154">
        <f t="shared" si="259"/>
        <v>6</v>
      </c>
      <c r="G4154">
        <f t="shared" si="257"/>
        <v>2023</v>
      </c>
    </row>
    <row r="4155" spans="1:7" x14ac:dyDescent="0.25">
      <c r="A4155" s="1">
        <f>focus_dlsp!A4156</f>
        <v>45026</v>
      </c>
      <c r="B4155">
        <f>VLOOKUP($A4155, focus_dlsp!$A:$AQ, MATCH(YEAR(dlsp_1_y_a!A4155), focus_dlsp!$2:$2, 0), 0)</f>
        <v>61.15</v>
      </c>
      <c r="C4155">
        <f>VLOOKUP($A4155, focus_dlsp!$A:$AQ, MATCH(YEAR(A4155)+1, focus_dlsp!$2:$2, 0), 0)</f>
        <v>64.5</v>
      </c>
      <c r="D4155">
        <f t="shared" si="258"/>
        <v>3.3500000000000014</v>
      </c>
      <c r="E4155">
        <f t="shared" si="256"/>
        <v>4</v>
      </c>
      <c r="F4155">
        <f t="shared" si="259"/>
        <v>6</v>
      </c>
      <c r="G4155">
        <f t="shared" si="257"/>
        <v>2023</v>
      </c>
    </row>
    <row r="4156" spans="1:7" x14ac:dyDescent="0.25">
      <c r="A4156" s="1">
        <f>focus_dlsp!A4157</f>
        <v>45027</v>
      </c>
      <c r="B4156">
        <f>VLOOKUP($A4156, focus_dlsp!$A:$AQ, MATCH(YEAR(dlsp_1_y_a!A4156), focus_dlsp!$2:$2, 0), 0)</f>
        <v>61</v>
      </c>
      <c r="C4156">
        <f>VLOOKUP($A4156, focus_dlsp!$A:$AQ, MATCH(YEAR(A4156)+1, focus_dlsp!$2:$2, 0), 0)</f>
        <v>64.5</v>
      </c>
      <c r="D4156">
        <f t="shared" si="258"/>
        <v>3.5</v>
      </c>
      <c r="E4156">
        <f t="shared" si="256"/>
        <v>4</v>
      </c>
      <c r="F4156">
        <f t="shared" si="259"/>
        <v>6</v>
      </c>
      <c r="G4156">
        <f t="shared" si="257"/>
        <v>2023</v>
      </c>
    </row>
    <row r="4157" spans="1:7" x14ac:dyDescent="0.25">
      <c r="A4157" s="1">
        <f>focus_dlsp!A4158</f>
        <v>45028</v>
      </c>
      <c r="B4157">
        <f>VLOOKUP($A4157, focus_dlsp!$A:$AQ, MATCH(YEAR(dlsp_1_y_a!A4157), focus_dlsp!$2:$2, 0), 0)</f>
        <v>61.15</v>
      </c>
      <c r="C4157">
        <f>VLOOKUP($A4157, focus_dlsp!$A:$AQ, MATCH(YEAR(A4157)+1, focus_dlsp!$2:$2, 0), 0)</f>
        <v>64.5</v>
      </c>
      <c r="D4157">
        <f t="shared" si="258"/>
        <v>3.3500000000000014</v>
      </c>
      <c r="E4157">
        <f t="shared" si="256"/>
        <v>4</v>
      </c>
      <c r="F4157">
        <f t="shared" si="259"/>
        <v>6</v>
      </c>
      <c r="G4157">
        <f t="shared" si="257"/>
        <v>2023</v>
      </c>
    </row>
    <row r="4158" spans="1:7" x14ac:dyDescent="0.25">
      <c r="A4158" s="1">
        <f>focus_dlsp!A4159</f>
        <v>45029</v>
      </c>
      <c r="B4158">
        <f>VLOOKUP($A4158, focus_dlsp!$A:$AQ, MATCH(YEAR(dlsp_1_y_a!A4158), focus_dlsp!$2:$2, 0), 0)</f>
        <v>61.15</v>
      </c>
      <c r="C4158">
        <f>VLOOKUP($A4158, focus_dlsp!$A:$AQ, MATCH(YEAR(A4158)+1, focus_dlsp!$2:$2, 0), 0)</f>
        <v>64.5</v>
      </c>
      <c r="D4158">
        <f t="shared" si="258"/>
        <v>3.3500000000000014</v>
      </c>
      <c r="E4158">
        <f t="shared" si="256"/>
        <v>4</v>
      </c>
      <c r="F4158">
        <f t="shared" si="259"/>
        <v>6</v>
      </c>
      <c r="G4158">
        <f t="shared" si="257"/>
        <v>2023</v>
      </c>
    </row>
    <row r="4159" spans="1:7" x14ac:dyDescent="0.25">
      <c r="A4159" s="1">
        <f>focus_dlsp!A4160</f>
        <v>45030</v>
      </c>
      <c r="B4159">
        <f>VLOOKUP($A4159, focus_dlsp!$A:$AQ, MATCH(YEAR(dlsp_1_y_a!A4159), focus_dlsp!$2:$2, 0), 0)</f>
        <v>61.3</v>
      </c>
      <c r="C4159">
        <f>VLOOKUP($A4159, focus_dlsp!$A:$AQ, MATCH(YEAR(A4159)+1, focus_dlsp!$2:$2, 0), 0)</f>
        <v>64.5</v>
      </c>
      <c r="D4159">
        <f t="shared" si="258"/>
        <v>3.2000000000000028</v>
      </c>
      <c r="E4159">
        <f t="shared" si="256"/>
        <v>4</v>
      </c>
      <c r="F4159">
        <f t="shared" si="259"/>
        <v>6</v>
      </c>
      <c r="G4159">
        <f t="shared" si="257"/>
        <v>2023</v>
      </c>
    </row>
    <row r="4160" spans="1:7" x14ac:dyDescent="0.25">
      <c r="A4160" s="1">
        <f>focus_dlsp!A4161</f>
        <v>45033</v>
      </c>
      <c r="B4160">
        <f>VLOOKUP($A4160, focus_dlsp!$A:$AQ, MATCH(YEAR(dlsp_1_y_a!A4160), focus_dlsp!$2:$2, 0), 0)</f>
        <v>61</v>
      </c>
      <c r="C4160">
        <f>VLOOKUP($A4160, focus_dlsp!$A:$AQ, MATCH(YEAR(A4160)+1, focus_dlsp!$2:$2, 0), 0)</f>
        <v>64.2</v>
      </c>
      <c r="D4160">
        <f t="shared" si="258"/>
        <v>3.2000000000000028</v>
      </c>
      <c r="E4160">
        <f t="shared" si="256"/>
        <v>4</v>
      </c>
      <c r="F4160">
        <f t="shared" si="259"/>
        <v>6</v>
      </c>
      <c r="G4160">
        <f t="shared" si="257"/>
        <v>2023</v>
      </c>
    </row>
    <row r="4161" spans="1:7" x14ac:dyDescent="0.25">
      <c r="A4161" s="1">
        <f>focus_dlsp!A4162</f>
        <v>45034</v>
      </c>
      <c r="B4161">
        <f>VLOOKUP($A4161, focus_dlsp!$A:$AQ, MATCH(YEAR(dlsp_1_y_a!A4161), focus_dlsp!$2:$2, 0), 0)</f>
        <v>61</v>
      </c>
      <c r="C4161">
        <f>VLOOKUP($A4161, focus_dlsp!$A:$AQ, MATCH(YEAR(A4161)+1, focus_dlsp!$2:$2, 0), 0)</f>
        <v>64.2</v>
      </c>
      <c r="D4161">
        <f t="shared" si="258"/>
        <v>3.2000000000000028</v>
      </c>
      <c r="E4161">
        <f t="shared" si="256"/>
        <v>4</v>
      </c>
      <c r="F4161">
        <f t="shared" si="259"/>
        <v>6</v>
      </c>
      <c r="G4161">
        <f t="shared" si="257"/>
        <v>2023</v>
      </c>
    </row>
    <row r="4162" spans="1:7" x14ac:dyDescent="0.25">
      <c r="A4162" s="1">
        <f>focus_dlsp!A4163</f>
        <v>45035</v>
      </c>
      <c r="B4162">
        <f>VLOOKUP($A4162, focus_dlsp!$A:$AQ, MATCH(YEAR(dlsp_1_y_a!A4162), focus_dlsp!$2:$2, 0), 0)</f>
        <v>61</v>
      </c>
      <c r="C4162">
        <f>VLOOKUP($A4162, focus_dlsp!$A:$AQ, MATCH(YEAR(A4162)+1, focus_dlsp!$2:$2, 0), 0)</f>
        <v>64.2</v>
      </c>
      <c r="D4162">
        <f t="shared" si="258"/>
        <v>3.2000000000000028</v>
      </c>
      <c r="E4162">
        <f t="shared" ref="E4162:E4225" si="260">MONTH(A4162)</f>
        <v>4</v>
      </c>
      <c r="F4162">
        <f t="shared" si="259"/>
        <v>6</v>
      </c>
      <c r="G4162">
        <f t="shared" ref="G4162:G4225" si="261">YEAR(A4162)</f>
        <v>2023</v>
      </c>
    </row>
    <row r="4163" spans="1:7" x14ac:dyDescent="0.25">
      <c r="A4163" s="1">
        <f>focus_dlsp!A4164</f>
        <v>45036</v>
      </c>
      <c r="B4163">
        <f>VLOOKUP($A4163, focus_dlsp!$A:$AQ, MATCH(YEAR(dlsp_1_y_a!A4163), focus_dlsp!$2:$2, 0), 0)</f>
        <v>61</v>
      </c>
      <c r="C4163">
        <f>VLOOKUP($A4163, focus_dlsp!$A:$AQ, MATCH(YEAR(A4163)+1, focus_dlsp!$2:$2, 0), 0)</f>
        <v>64</v>
      </c>
      <c r="D4163">
        <f t="shared" ref="D4163:D4226" si="262">C4163-B4163</f>
        <v>3</v>
      </c>
      <c r="E4163">
        <f t="shared" si="260"/>
        <v>4</v>
      </c>
      <c r="F4163">
        <f t="shared" ref="F4163:F4226" si="263">IF(E4163&lt;4,3,IF(E4163&lt;7,6,IF(E4163&lt;10,9,12)))</f>
        <v>6</v>
      </c>
      <c r="G4163">
        <f t="shared" si="261"/>
        <v>2023</v>
      </c>
    </row>
    <row r="4164" spans="1:7" x14ac:dyDescent="0.25">
      <c r="A4164" s="1">
        <f>focus_dlsp!A4165</f>
        <v>45040</v>
      </c>
      <c r="B4164">
        <f>VLOOKUP($A4164, focus_dlsp!$A:$AQ, MATCH(YEAR(dlsp_1_y_a!A4164), focus_dlsp!$2:$2, 0), 0)</f>
        <v>60.85</v>
      </c>
      <c r="C4164">
        <f>VLOOKUP($A4164, focus_dlsp!$A:$AQ, MATCH(YEAR(A4164)+1, focus_dlsp!$2:$2, 0), 0)</f>
        <v>64</v>
      </c>
      <c r="D4164">
        <f t="shared" si="262"/>
        <v>3.1499999999999986</v>
      </c>
      <c r="E4164">
        <f t="shared" si="260"/>
        <v>4</v>
      </c>
      <c r="F4164">
        <f t="shared" si="263"/>
        <v>6</v>
      </c>
      <c r="G4164">
        <f t="shared" si="261"/>
        <v>2023</v>
      </c>
    </row>
    <row r="4165" spans="1:7" x14ac:dyDescent="0.25">
      <c r="A4165" s="1">
        <f>focus_dlsp!A4166</f>
        <v>45041</v>
      </c>
      <c r="B4165">
        <f>VLOOKUP($A4165, focus_dlsp!$A:$AQ, MATCH(YEAR(dlsp_1_y_a!A4165), focus_dlsp!$2:$2, 0), 0)</f>
        <v>60.625</v>
      </c>
      <c r="C4165">
        <f>VLOOKUP($A4165, focus_dlsp!$A:$AQ, MATCH(YEAR(A4165)+1, focus_dlsp!$2:$2, 0), 0)</f>
        <v>64</v>
      </c>
      <c r="D4165">
        <f t="shared" si="262"/>
        <v>3.375</v>
      </c>
      <c r="E4165">
        <f t="shared" si="260"/>
        <v>4</v>
      </c>
      <c r="F4165">
        <f t="shared" si="263"/>
        <v>6</v>
      </c>
      <c r="G4165">
        <f t="shared" si="261"/>
        <v>2023</v>
      </c>
    </row>
    <row r="4166" spans="1:7" x14ac:dyDescent="0.25">
      <c r="A4166" s="1">
        <f>focus_dlsp!A4167</f>
        <v>45042</v>
      </c>
      <c r="B4166">
        <f>VLOOKUP($A4166, focus_dlsp!$A:$AQ, MATCH(YEAR(dlsp_1_y_a!A4166), focus_dlsp!$2:$2, 0), 0)</f>
        <v>60.625</v>
      </c>
      <c r="C4166">
        <f>VLOOKUP($A4166, focus_dlsp!$A:$AQ, MATCH(YEAR(A4166)+1, focus_dlsp!$2:$2, 0), 0)</f>
        <v>64</v>
      </c>
      <c r="D4166">
        <f t="shared" si="262"/>
        <v>3.375</v>
      </c>
      <c r="E4166">
        <f t="shared" si="260"/>
        <v>4</v>
      </c>
      <c r="F4166">
        <f t="shared" si="263"/>
        <v>6</v>
      </c>
      <c r="G4166">
        <f t="shared" si="261"/>
        <v>2023</v>
      </c>
    </row>
    <row r="4167" spans="1:7" x14ac:dyDescent="0.25">
      <c r="A4167" s="1">
        <f>focus_dlsp!A4168</f>
        <v>45043</v>
      </c>
      <c r="B4167">
        <f>VLOOKUP($A4167, focus_dlsp!$A:$AQ, MATCH(YEAR(dlsp_1_y_a!A4167), focus_dlsp!$2:$2, 0), 0)</f>
        <v>60.55</v>
      </c>
      <c r="C4167">
        <f>VLOOKUP($A4167, focus_dlsp!$A:$AQ, MATCH(YEAR(A4167)+1, focus_dlsp!$2:$2, 0), 0)</f>
        <v>64</v>
      </c>
      <c r="D4167">
        <f t="shared" si="262"/>
        <v>3.4500000000000028</v>
      </c>
      <c r="E4167">
        <f t="shared" si="260"/>
        <v>4</v>
      </c>
      <c r="F4167">
        <f t="shared" si="263"/>
        <v>6</v>
      </c>
      <c r="G4167">
        <f t="shared" si="261"/>
        <v>2023</v>
      </c>
    </row>
    <row r="4168" spans="1:7" x14ac:dyDescent="0.25">
      <c r="A4168" s="1">
        <f>focus_dlsp!A4169</f>
        <v>45044</v>
      </c>
      <c r="B4168">
        <f>VLOOKUP($A4168, focus_dlsp!$A:$AQ, MATCH(YEAR(dlsp_1_y_a!A4168), focus_dlsp!$2:$2, 0), 0)</f>
        <v>60.55</v>
      </c>
      <c r="C4168">
        <f>VLOOKUP($A4168, focus_dlsp!$A:$AQ, MATCH(YEAR(A4168)+1, focus_dlsp!$2:$2, 0), 0)</f>
        <v>64</v>
      </c>
      <c r="D4168">
        <f t="shared" si="262"/>
        <v>3.4500000000000028</v>
      </c>
      <c r="E4168">
        <f t="shared" si="260"/>
        <v>4</v>
      </c>
      <c r="F4168">
        <f t="shared" si="263"/>
        <v>6</v>
      </c>
      <c r="G4168">
        <f t="shared" si="261"/>
        <v>2023</v>
      </c>
    </row>
    <row r="4169" spans="1:7" x14ac:dyDescent="0.25">
      <c r="A4169" s="1">
        <f>focus_dlsp!A4170</f>
        <v>45048</v>
      </c>
      <c r="B4169">
        <f>VLOOKUP($A4169, focus_dlsp!$A:$AQ, MATCH(YEAR(dlsp_1_y_a!A4169), focus_dlsp!$2:$2, 0), 0)</f>
        <v>60.625</v>
      </c>
      <c r="C4169">
        <f>VLOOKUP($A4169, focus_dlsp!$A:$AQ, MATCH(YEAR(A4169)+1, focus_dlsp!$2:$2, 0), 0)</f>
        <v>64.099999999999994</v>
      </c>
      <c r="D4169">
        <f t="shared" si="262"/>
        <v>3.4749999999999943</v>
      </c>
      <c r="E4169">
        <f t="shared" si="260"/>
        <v>5</v>
      </c>
      <c r="F4169">
        <f t="shared" si="263"/>
        <v>6</v>
      </c>
      <c r="G4169">
        <f t="shared" si="261"/>
        <v>2023</v>
      </c>
    </row>
    <row r="4170" spans="1:7" x14ac:dyDescent="0.25">
      <c r="A4170" s="1">
        <f>focus_dlsp!A4171</f>
        <v>45049</v>
      </c>
      <c r="B4170">
        <f>VLOOKUP($A4170, focus_dlsp!$A:$AQ, MATCH(YEAR(dlsp_1_y_a!A4170), focus_dlsp!$2:$2, 0), 0)</f>
        <v>60.625</v>
      </c>
      <c r="C4170">
        <f>VLOOKUP($A4170, focus_dlsp!$A:$AQ, MATCH(YEAR(A4170)+1, focus_dlsp!$2:$2, 0), 0)</f>
        <v>64.099999999999994</v>
      </c>
      <c r="D4170">
        <f t="shared" si="262"/>
        <v>3.4749999999999943</v>
      </c>
      <c r="E4170">
        <f t="shared" si="260"/>
        <v>5</v>
      </c>
      <c r="F4170">
        <f t="shared" si="263"/>
        <v>6</v>
      </c>
      <c r="G4170">
        <f t="shared" si="261"/>
        <v>2023</v>
      </c>
    </row>
    <row r="4171" spans="1:7" x14ac:dyDescent="0.25">
      <c r="A4171" s="1">
        <f>focus_dlsp!A4172</f>
        <v>45050</v>
      </c>
      <c r="B4171">
        <f>VLOOKUP($A4171, focus_dlsp!$A:$AQ, MATCH(YEAR(dlsp_1_y_a!A4171), focus_dlsp!$2:$2, 0), 0)</f>
        <v>60.7</v>
      </c>
      <c r="C4171">
        <f>VLOOKUP($A4171, focus_dlsp!$A:$AQ, MATCH(YEAR(A4171)+1, focus_dlsp!$2:$2, 0), 0)</f>
        <v>64.099999999999994</v>
      </c>
      <c r="D4171">
        <f t="shared" si="262"/>
        <v>3.3999999999999915</v>
      </c>
      <c r="E4171">
        <f t="shared" si="260"/>
        <v>5</v>
      </c>
      <c r="F4171">
        <f t="shared" si="263"/>
        <v>6</v>
      </c>
      <c r="G4171">
        <f t="shared" si="261"/>
        <v>2023</v>
      </c>
    </row>
    <row r="4172" spans="1:7" x14ac:dyDescent="0.25">
      <c r="A4172" s="1">
        <f>focus_dlsp!A4173</f>
        <v>45051</v>
      </c>
      <c r="B4172">
        <f>VLOOKUP($A4172, focus_dlsp!$A:$AQ, MATCH(YEAR(dlsp_1_y_a!A4172), focus_dlsp!$2:$2, 0), 0)</f>
        <v>60.7</v>
      </c>
      <c r="C4172">
        <f>VLOOKUP($A4172, focus_dlsp!$A:$AQ, MATCH(YEAR(A4172)+1, focus_dlsp!$2:$2, 0), 0)</f>
        <v>64.099999999999994</v>
      </c>
      <c r="D4172">
        <f t="shared" si="262"/>
        <v>3.3999999999999915</v>
      </c>
      <c r="E4172">
        <f t="shared" si="260"/>
        <v>5</v>
      </c>
      <c r="F4172">
        <f t="shared" si="263"/>
        <v>6</v>
      </c>
      <c r="G4172">
        <f t="shared" si="261"/>
        <v>2023</v>
      </c>
    </row>
    <row r="4173" spans="1:7" x14ac:dyDescent="0.25">
      <c r="A4173" s="1">
        <f>focus_dlsp!A4174</f>
        <v>45054</v>
      </c>
      <c r="B4173">
        <f>VLOOKUP($A4173, focus_dlsp!$A:$AQ, MATCH(YEAR(dlsp_1_y_a!A4173), focus_dlsp!$2:$2, 0), 0)</f>
        <v>60.7</v>
      </c>
      <c r="C4173">
        <f>VLOOKUP($A4173, focus_dlsp!$A:$AQ, MATCH(YEAR(A4173)+1, focus_dlsp!$2:$2, 0), 0)</f>
        <v>64.099999999999994</v>
      </c>
      <c r="D4173">
        <f t="shared" si="262"/>
        <v>3.3999999999999915</v>
      </c>
      <c r="E4173">
        <f t="shared" si="260"/>
        <v>5</v>
      </c>
      <c r="F4173">
        <f t="shared" si="263"/>
        <v>6</v>
      </c>
      <c r="G4173">
        <f t="shared" si="261"/>
        <v>2023</v>
      </c>
    </row>
    <row r="4174" spans="1:7" x14ac:dyDescent="0.25">
      <c r="A4174" s="1">
        <f>focus_dlsp!A4175</f>
        <v>45055</v>
      </c>
      <c r="B4174">
        <f>VLOOKUP($A4174, focus_dlsp!$A:$AQ, MATCH(YEAR(dlsp_1_y_a!A4174), focus_dlsp!$2:$2, 0), 0)</f>
        <v>60.7</v>
      </c>
      <c r="C4174">
        <f>VLOOKUP($A4174, focus_dlsp!$A:$AQ, MATCH(YEAR(A4174)+1, focus_dlsp!$2:$2, 0), 0)</f>
        <v>64.2</v>
      </c>
      <c r="D4174">
        <f t="shared" si="262"/>
        <v>3.5</v>
      </c>
      <c r="E4174">
        <f t="shared" si="260"/>
        <v>5</v>
      </c>
      <c r="F4174">
        <f t="shared" si="263"/>
        <v>6</v>
      </c>
      <c r="G4174">
        <f t="shared" si="261"/>
        <v>2023</v>
      </c>
    </row>
    <row r="4175" spans="1:7" x14ac:dyDescent="0.25">
      <c r="A4175" s="1">
        <f>focus_dlsp!A4176</f>
        <v>45056</v>
      </c>
      <c r="B4175">
        <f>VLOOKUP($A4175, focus_dlsp!$A:$AQ, MATCH(YEAR(dlsp_1_y_a!A4175), focus_dlsp!$2:$2, 0), 0)</f>
        <v>60.7</v>
      </c>
      <c r="C4175">
        <f>VLOOKUP($A4175, focus_dlsp!$A:$AQ, MATCH(YEAR(A4175)+1, focus_dlsp!$2:$2, 0), 0)</f>
        <v>64.2</v>
      </c>
      <c r="D4175">
        <f t="shared" si="262"/>
        <v>3.5</v>
      </c>
      <c r="E4175">
        <f t="shared" si="260"/>
        <v>5</v>
      </c>
      <c r="F4175">
        <f t="shared" si="263"/>
        <v>6</v>
      </c>
      <c r="G4175">
        <f t="shared" si="261"/>
        <v>2023</v>
      </c>
    </row>
    <row r="4176" spans="1:7" x14ac:dyDescent="0.25">
      <c r="A4176" s="1">
        <f>focus_dlsp!A4177</f>
        <v>45057</v>
      </c>
      <c r="B4176">
        <f>VLOOKUP($A4176, focus_dlsp!$A:$AQ, MATCH(YEAR(dlsp_1_y_a!A4176), focus_dlsp!$2:$2, 0), 0)</f>
        <v>60.7</v>
      </c>
      <c r="C4176">
        <f>VLOOKUP($A4176, focus_dlsp!$A:$AQ, MATCH(YEAR(A4176)+1, focus_dlsp!$2:$2, 0), 0)</f>
        <v>64.2</v>
      </c>
      <c r="D4176">
        <f t="shared" si="262"/>
        <v>3.5</v>
      </c>
      <c r="E4176">
        <f t="shared" si="260"/>
        <v>5</v>
      </c>
      <c r="F4176">
        <f t="shared" si="263"/>
        <v>6</v>
      </c>
      <c r="G4176">
        <f t="shared" si="261"/>
        <v>2023</v>
      </c>
    </row>
    <row r="4177" spans="1:7" x14ac:dyDescent="0.25">
      <c r="A4177" s="1">
        <f>focus_dlsp!A4178</f>
        <v>45058</v>
      </c>
      <c r="B4177">
        <f>VLOOKUP($A4177, focus_dlsp!$A:$AQ, MATCH(YEAR(dlsp_1_y_a!A4177), focus_dlsp!$2:$2, 0), 0)</f>
        <v>60.7</v>
      </c>
      <c r="C4177">
        <f>VLOOKUP($A4177, focus_dlsp!$A:$AQ, MATCH(YEAR(A4177)+1, focus_dlsp!$2:$2, 0), 0)</f>
        <v>64.2</v>
      </c>
      <c r="D4177">
        <f t="shared" si="262"/>
        <v>3.5</v>
      </c>
      <c r="E4177">
        <f t="shared" si="260"/>
        <v>5</v>
      </c>
      <c r="F4177">
        <f t="shared" si="263"/>
        <v>6</v>
      </c>
      <c r="G4177">
        <f t="shared" si="261"/>
        <v>2023</v>
      </c>
    </row>
    <row r="4178" spans="1:7" x14ac:dyDescent="0.25">
      <c r="A4178" s="1">
        <f>focus_dlsp!A4179</f>
        <v>45061</v>
      </c>
      <c r="B4178">
        <f>VLOOKUP($A4178, focus_dlsp!$A:$AQ, MATCH(YEAR(dlsp_1_y_a!A4178), focus_dlsp!$2:$2, 0), 0)</f>
        <v>60.55</v>
      </c>
      <c r="C4178">
        <f>VLOOKUP($A4178, focus_dlsp!$A:$AQ, MATCH(YEAR(A4178)+1, focus_dlsp!$2:$2, 0), 0)</f>
        <v>64.2</v>
      </c>
      <c r="D4178">
        <f t="shared" si="262"/>
        <v>3.6500000000000057</v>
      </c>
      <c r="E4178">
        <f t="shared" si="260"/>
        <v>5</v>
      </c>
      <c r="F4178">
        <f t="shared" si="263"/>
        <v>6</v>
      </c>
      <c r="G4178">
        <f t="shared" si="261"/>
        <v>2023</v>
      </c>
    </row>
    <row r="4179" spans="1:7" x14ac:dyDescent="0.25">
      <c r="A4179" s="1">
        <f>focus_dlsp!A4180</f>
        <v>45062</v>
      </c>
      <c r="B4179">
        <f>VLOOKUP($A4179, focus_dlsp!$A:$AQ, MATCH(YEAR(dlsp_1_y_a!A4179), focus_dlsp!$2:$2, 0), 0)</f>
        <v>60.55</v>
      </c>
      <c r="C4179">
        <f>VLOOKUP($A4179, focus_dlsp!$A:$AQ, MATCH(YEAR(A4179)+1, focus_dlsp!$2:$2, 0), 0)</f>
        <v>64.2</v>
      </c>
      <c r="D4179">
        <f t="shared" si="262"/>
        <v>3.6500000000000057</v>
      </c>
      <c r="E4179">
        <f t="shared" si="260"/>
        <v>5</v>
      </c>
      <c r="F4179">
        <f t="shared" si="263"/>
        <v>6</v>
      </c>
      <c r="G4179">
        <f t="shared" si="261"/>
        <v>2023</v>
      </c>
    </row>
    <row r="4180" spans="1:7" x14ac:dyDescent="0.25">
      <c r="A4180" s="1">
        <f>focus_dlsp!A4181</f>
        <v>45063</v>
      </c>
      <c r="B4180">
        <f>VLOOKUP($A4180, focus_dlsp!$A:$AQ, MATCH(YEAR(dlsp_1_y_a!A4180), focus_dlsp!$2:$2, 0), 0)</f>
        <v>60.625</v>
      </c>
      <c r="C4180">
        <f>VLOOKUP($A4180, focus_dlsp!$A:$AQ, MATCH(YEAR(A4180)+1, focus_dlsp!$2:$2, 0), 0)</f>
        <v>64.400000000000006</v>
      </c>
      <c r="D4180">
        <f t="shared" si="262"/>
        <v>3.7750000000000057</v>
      </c>
      <c r="E4180">
        <f t="shared" si="260"/>
        <v>5</v>
      </c>
      <c r="F4180">
        <f t="shared" si="263"/>
        <v>6</v>
      </c>
      <c r="G4180">
        <f t="shared" si="261"/>
        <v>2023</v>
      </c>
    </row>
    <row r="4181" spans="1:7" x14ac:dyDescent="0.25">
      <c r="A4181" s="1">
        <f>focus_dlsp!A4182</f>
        <v>45064</v>
      </c>
      <c r="B4181">
        <f>VLOOKUP($A4181, focus_dlsp!$A:$AQ, MATCH(YEAR(dlsp_1_y_a!A4181), focus_dlsp!$2:$2, 0), 0)</f>
        <v>61</v>
      </c>
      <c r="C4181">
        <f>VLOOKUP($A4181, focus_dlsp!$A:$AQ, MATCH(YEAR(A4181)+1, focus_dlsp!$2:$2, 0), 0)</f>
        <v>64.7</v>
      </c>
      <c r="D4181">
        <f t="shared" si="262"/>
        <v>3.7000000000000028</v>
      </c>
      <c r="E4181">
        <f t="shared" si="260"/>
        <v>5</v>
      </c>
      <c r="F4181">
        <f t="shared" si="263"/>
        <v>6</v>
      </c>
      <c r="G4181">
        <f t="shared" si="261"/>
        <v>2023</v>
      </c>
    </row>
    <row r="4182" spans="1:7" x14ac:dyDescent="0.25">
      <c r="A4182" s="1">
        <f>focus_dlsp!A4183</f>
        <v>45065</v>
      </c>
      <c r="B4182">
        <f>VLOOKUP($A4182, focus_dlsp!$A:$AQ, MATCH(YEAR(dlsp_1_y_a!A4182), focus_dlsp!$2:$2, 0), 0)</f>
        <v>61</v>
      </c>
      <c r="C4182">
        <f>VLOOKUP($A4182, focus_dlsp!$A:$AQ, MATCH(YEAR(A4182)+1, focus_dlsp!$2:$2, 0), 0)</f>
        <v>64.7</v>
      </c>
      <c r="D4182">
        <f t="shared" si="262"/>
        <v>3.7000000000000028</v>
      </c>
      <c r="E4182">
        <f t="shared" si="260"/>
        <v>5</v>
      </c>
      <c r="F4182">
        <f t="shared" si="263"/>
        <v>6</v>
      </c>
      <c r="G4182">
        <f t="shared" si="261"/>
        <v>2023</v>
      </c>
    </row>
    <row r="4183" spans="1:7" x14ac:dyDescent="0.25">
      <c r="A4183" s="1">
        <f>focus_dlsp!A4184</f>
        <v>45068</v>
      </c>
      <c r="B4183">
        <f>VLOOKUP($A4183, focus_dlsp!$A:$AQ, MATCH(YEAR(dlsp_1_y_a!A4183), focus_dlsp!$2:$2, 0), 0)</f>
        <v>60.85</v>
      </c>
      <c r="C4183">
        <f>VLOOKUP($A4183, focus_dlsp!$A:$AQ, MATCH(YEAR(A4183)+1, focus_dlsp!$2:$2, 0), 0)</f>
        <v>64.5</v>
      </c>
      <c r="D4183">
        <f t="shared" si="262"/>
        <v>3.6499999999999986</v>
      </c>
      <c r="E4183">
        <f t="shared" si="260"/>
        <v>5</v>
      </c>
      <c r="F4183">
        <f t="shared" si="263"/>
        <v>6</v>
      </c>
      <c r="G4183">
        <f t="shared" si="261"/>
        <v>2023</v>
      </c>
    </row>
    <row r="4184" spans="1:7" x14ac:dyDescent="0.25">
      <c r="A4184" s="1">
        <f>focus_dlsp!A4185</f>
        <v>45069</v>
      </c>
      <c r="B4184">
        <f>VLOOKUP($A4184, focus_dlsp!$A:$AQ, MATCH(YEAR(dlsp_1_y_a!A4184), focus_dlsp!$2:$2, 0), 0)</f>
        <v>60.85</v>
      </c>
      <c r="C4184">
        <f>VLOOKUP($A4184, focus_dlsp!$A:$AQ, MATCH(YEAR(A4184)+1, focus_dlsp!$2:$2, 0), 0)</f>
        <v>64.5</v>
      </c>
      <c r="D4184">
        <f t="shared" si="262"/>
        <v>3.6499999999999986</v>
      </c>
      <c r="E4184">
        <f t="shared" si="260"/>
        <v>5</v>
      </c>
      <c r="F4184">
        <f t="shared" si="263"/>
        <v>6</v>
      </c>
      <c r="G4184">
        <f t="shared" si="261"/>
        <v>2023</v>
      </c>
    </row>
    <row r="4185" spans="1:7" x14ac:dyDescent="0.25">
      <c r="A4185" s="1">
        <f>focus_dlsp!A4186</f>
        <v>45070</v>
      </c>
      <c r="B4185">
        <f>VLOOKUP($A4185, focus_dlsp!$A:$AQ, MATCH(YEAR(dlsp_1_y_a!A4185), focus_dlsp!$2:$2, 0), 0)</f>
        <v>60.85</v>
      </c>
      <c r="C4185">
        <f>VLOOKUP($A4185, focus_dlsp!$A:$AQ, MATCH(YEAR(A4185)+1, focus_dlsp!$2:$2, 0), 0)</f>
        <v>64.5</v>
      </c>
      <c r="D4185">
        <f t="shared" si="262"/>
        <v>3.6499999999999986</v>
      </c>
      <c r="E4185">
        <f t="shared" si="260"/>
        <v>5</v>
      </c>
      <c r="F4185">
        <f t="shared" si="263"/>
        <v>6</v>
      </c>
      <c r="G4185">
        <f t="shared" si="261"/>
        <v>2023</v>
      </c>
    </row>
    <row r="4186" spans="1:7" x14ac:dyDescent="0.25">
      <c r="A4186" s="1">
        <f>focus_dlsp!A4187</f>
        <v>45071</v>
      </c>
      <c r="B4186">
        <f>VLOOKUP($A4186, focus_dlsp!$A:$AQ, MATCH(YEAR(dlsp_1_y_a!A4186), focus_dlsp!$2:$2, 0), 0)</f>
        <v>60.85</v>
      </c>
      <c r="C4186">
        <f>VLOOKUP($A4186, focus_dlsp!$A:$AQ, MATCH(YEAR(A4186)+1, focus_dlsp!$2:$2, 0), 0)</f>
        <v>64.5</v>
      </c>
      <c r="D4186">
        <f t="shared" si="262"/>
        <v>3.6499999999999986</v>
      </c>
      <c r="E4186">
        <f t="shared" si="260"/>
        <v>5</v>
      </c>
      <c r="F4186">
        <f t="shared" si="263"/>
        <v>6</v>
      </c>
      <c r="G4186">
        <f t="shared" si="261"/>
        <v>2023</v>
      </c>
    </row>
    <row r="4187" spans="1:7" x14ac:dyDescent="0.25">
      <c r="A4187" s="1">
        <f>focus_dlsp!A4188</f>
        <v>45072</v>
      </c>
      <c r="B4187">
        <f>VLOOKUP($A4187, focus_dlsp!$A:$AQ, MATCH(YEAR(dlsp_1_y_a!A4187), focus_dlsp!$2:$2, 0), 0)</f>
        <v>61</v>
      </c>
      <c r="C4187">
        <f>VLOOKUP($A4187, focus_dlsp!$A:$AQ, MATCH(YEAR(A4187)+1, focus_dlsp!$2:$2, 0), 0)</f>
        <v>64.5</v>
      </c>
      <c r="D4187">
        <f t="shared" si="262"/>
        <v>3.5</v>
      </c>
      <c r="E4187">
        <f t="shared" si="260"/>
        <v>5</v>
      </c>
      <c r="F4187">
        <f t="shared" si="263"/>
        <v>6</v>
      </c>
      <c r="G4187">
        <f t="shared" si="261"/>
        <v>2023</v>
      </c>
    </row>
    <row r="4188" spans="1:7" x14ac:dyDescent="0.25">
      <c r="A4188" s="1">
        <f>focus_dlsp!A4189</f>
        <v>45075</v>
      </c>
      <c r="B4188">
        <f>VLOOKUP($A4188, focus_dlsp!$A:$AQ, MATCH(YEAR(dlsp_1_y_a!A4188), focus_dlsp!$2:$2, 0), 0)</f>
        <v>60.85</v>
      </c>
      <c r="C4188">
        <f>VLOOKUP($A4188, focus_dlsp!$A:$AQ, MATCH(YEAR(A4188)+1, focus_dlsp!$2:$2, 0), 0)</f>
        <v>64.45</v>
      </c>
      <c r="D4188">
        <f t="shared" si="262"/>
        <v>3.6000000000000014</v>
      </c>
      <c r="E4188">
        <f t="shared" si="260"/>
        <v>5</v>
      </c>
      <c r="F4188">
        <f t="shared" si="263"/>
        <v>6</v>
      </c>
      <c r="G4188">
        <f t="shared" si="261"/>
        <v>2023</v>
      </c>
    </row>
    <row r="4189" spans="1:7" x14ac:dyDescent="0.25">
      <c r="A4189" s="1">
        <f>focus_dlsp!A4190</f>
        <v>45076</v>
      </c>
      <c r="B4189">
        <f>VLOOKUP($A4189, focus_dlsp!$A:$AQ, MATCH(YEAR(dlsp_1_y_a!A4189), focus_dlsp!$2:$2, 0), 0)</f>
        <v>60.85</v>
      </c>
      <c r="C4189">
        <f>VLOOKUP($A4189, focus_dlsp!$A:$AQ, MATCH(YEAR(A4189)+1, focus_dlsp!$2:$2, 0), 0)</f>
        <v>64.45</v>
      </c>
      <c r="D4189">
        <f t="shared" si="262"/>
        <v>3.6000000000000014</v>
      </c>
      <c r="E4189">
        <f t="shared" si="260"/>
        <v>5</v>
      </c>
      <c r="F4189">
        <f t="shared" si="263"/>
        <v>6</v>
      </c>
      <c r="G4189">
        <f t="shared" si="261"/>
        <v>2023</v>
      </c>
    </row>
    <row r="4190" spans="1:7" x14ac:dyDescent="0.25">
      <c r="A4190" s="1">
        <f>focus_dlsp!A4191</f>
        <v>45077</v>
      </c>
      <c r="B4190">
        <f>VLOOKUP($A4190, focus_dlsp!$A:$AQ, MATCH(YEAR(dlsp_1_y_a!A4190), focus_dlsp!$2:$2, 0), 0)</f>
        <v>61</v>
      </c>
      <c r="C4190">
        <f>VLOOKUP($A4190, focus_dlsp!$A:$AQ, MATCH(YEAR(A4190)+1, focus_dlsp!$2:$2, 0), 0)</f>
        <v>64.45</v>
      </c>
      <c r="D4190">
        <f t="shared" si="262"/>
        <v>3.4500000000000028</v>
      </c>
      <c r="E4190">
        <f t="shared" si="260"/>
        <v>5</v>
      </c>
      <c r="F4190">
        <f t="shared" si="263"/>
        <v>6</v>
      </c>
      <c r="G4190">
        <f t="shared" si="261"/>
        <v>2023</v>
      </c>
    </row>
    <row r="4191" spans="1:7" x14ac:dyDescent="0.25">
      <c r="A4191" s="1">
        <f>focus_dlsp!A4192</f>
        <v>45078</v>
      </c>
      <c r="B4191">
        <f>VLOOKUP($A4191, focus_dlsp!$A:$AQ, MATCH(YEAR(dlsp_1_y_a!A4191), focus_dlsp!$2:$2, 0), 0)</f>
        <v>61</v>
      </c>
      <c r="C4191">
        <f>VLOOKUP($A4191, focus_dlsp!$A:$AQ, MATCH(YEAR(A4191)+1, focus_dlsp!$2:$2, 0), 0)</f>
        <v>64.45</v>
      </c>
      <c r="D4191">
        <f t="shared" si="262"/>
        <v>3.4500000000000028</v>
      </c>
      <c r="E4191">
        <f t="shared" si="260"/>
        <v>6</v>
      </c>
      <c r="F4191">
        <f t="shared" si="263"/>
        <v>6</v>
      </c>
      <c r="G4191">
        <f t="shared" si="261"/>
        <v>2023</v>
      </c>
    </row>
    <row r="4192" spans="1:7" x14ac:dyDescent="0.25">
      <c r="A4192" s="1">
        <f>focus_dlsp!A4193</f>
        <v>45079</v>
      </c>
      <c r="B4192">
        <f>VLOOKUP($A4192, focus_dlsp!$A:$AQ, MATCH(YEAR(dlsp_1_y_a!A4192), focus_dlsp!$2:$2, 0), 0)</f>
        <v>60.7</v>
      </c>
      <c r="C4192">
        <f>VLOOKUP($A4192, focus_dlsp!$A:$AQ, MATCH(YEAR(A4192)+1, focus_dlsp!$2:$2, 0), 0)</f>
        <v>64.45</v>
      </c>
      <c r="D4192">
        <f t="shared" si="262"/>
        <v>3.75</v>
      </c>
      <c r="E4192">
        <f t="shared" si="260"/>
        <v>6</v>
      </c>
      <c r="F4192">
        <f t="shared" si="263"/>
        <v>6</v>
      </c>
      <c r="G4192">
        <f t="shared" si="261"/>
        <v>2023</v>
      </c>
    </row>
    <row r="4193" spans="1:7" x14ac:dyDescent="0.25">
      <c r="A4193" s="1">
        <f>focus_dlsp!A4194</f>
        <v>45082</v>
      </c>
      <c r="B4193">
        <f>VLOOKUP($A4193, focus_dlsp!$A:$AQ, MATCH(YEAR(dlsp_1_y_a!A4193), focus_dlsp!$2:$2, 0), 0)</f>
        <v>60.65</v>
      </c>
      <c r="C4193">
        <f>VLOOKUP($A4193, focus_dlsp!$A:$AQ, MATCH(YEAR(A4193)+1, focus_dlsp!$2:$2, 0), 0)</f>
        <v>64.400000000000006</v>
      </c>
      <c r="D4193">
        <f t="shared" si="262"/>
        <v>3.7500000000000071</v>
      </c>
      <c r="E4193">
        <f t="shared" si="260"/>
        <v>6</v>
      </c>
      <c r="F4193">
        <f t="shared" si="263"/>
        <v>6</v>
      </c>
      <c r="G4193">
        <f t="shared" si="261"/>
        <v>2023</v>
      </c>
    </row>
    <row r="4194" spans="1:7" x14ac:dyDescent="0.25">
      <c r="A4194" s="1">
        <f>focus_dlsp!A4195</f>
        <v>45083</v>
      </c>
      <c r="B4194">
        <f>VLOOKUP($A4194, focus_dlsp!$A:$AQ, MATCH(YEAR(dlsp_1_y_a!A4194), focus_dlsp!$2:$2, 0), 0)</f>
        <v>60.65</v>
      </c>
      <c r="C4194">
        <f>VLOOKUP($A4194, focus_dlsp!$A:$AQ, MATCH(YEAR(A4194)+1, focus_dlsp!$2:$2, 0), 0)</f>
        <v>64.400000000000006</v>
      </c>
      <c r="D4194">
        <f t="shared" si="262"/>
        <v>3.7500000000000071</v>
      </c>
      <c r="E4194">
        <f t="shared" si="260"/>
        <v>6</v>
      </c>
      <c r="F4194">
        <f t="shared" si="263"/>
        <v>6</v>
      </c>
      <c r="G4194">
        <f t="shared" si="261"/>
        <v>2023</v>
      </c>
    </row>
    <row r="4195" spans="1:7" x14ac:dyDescent="0.25">
      <c r="A4195" s="1">
        <f>focus_dlsp!A4196</f>
        <v>45084</v>
      </c>
      <c r="B4195">
        <f>VLOOKUP($A4195, focus_dlsp!$A:$AQ, MATCH(YEAR(dlsp_1_y_a!A4195), focus_dlsp!$2:$2, 0), 0)</f>
        <v>60.6</v>
      </c>
      <c r="C4195">
        <f>VLOOKUP($A4195, focus_dlsp!$A:$AQ, MATCH(YEAR(A4195)+1, focus_dlsp!$2:$2, 0), 0)</f>
        <v>64.400000000000006</v>
      </c>
      <c r="D4195">
        <f t="shared" si="262"/>
        <v>3.8000000000000043</v>
      </c>
      <c r="E4195">
        <f t="shared" si="260"/>
        <v>6</v>
      </c>
      <c r="F4195">
        <f t="shared" si="263"/>
        <v>6</v>
      </c>
      <c r="G4195">
        <f t="shared" si="261"/>
        <v>2023</v>
      </c>
    </row>
    <row r="4196" spans="1:7" x14ac:dyDescent="0.25">
      <c r="A4196" s="1">
        <f>focus_dlsp!A4197</f>
        <v>45086</v>
      </c>
      <c r="B4196">
        <f>VLOOKUP($A4196, focus_dlsp!$A:$AQ, MATCH(YEAR(dlsp_1_y_a!A4196), focus_dlsp!$2:$2, 0), 0)</f>
        <v>60.6</v>
      </c>
      <c r="C4196">
        <f>VLOOKUP($A4196, focus_dlsp!$A:$AQ, MATCH(YEAR(A4196)+1, focus_dlsp!$2:$2, 0), 0)</f>
        <v>64.400000000000006</v>
      </c>
      <c r="D4196">
        <f t="shared" si="262"/>
        <v>3.8000000000000043</v>
      </c>
      <c r="E4196">
        <f t="shared" si="260"/>
        <v>6</v>
      </c>
      <c r="F4196">
        <f t="shared" si="263"/>
        <v>6</v>
      </c>
      <c r="G4196">
        <f t="shared" si="261"/>
        <v>2023</v>
      </c>
    </row>
    <row r="4197" spans="1:7" x14ac:dyDescent="0.25">
      <c r="A4197" s="1">
        <f>focus_dlsp!A4198</f>
        <v>45089</v>
      </c>
      <c r="B4197">
        <f>VLOOKUP($A4197, focus_dlsp!$A:$AQ, MATCH(YEAR(dlsp_1_y_a!A4197), focus_dlsp!$2:$2, 0), 0)</f>
        <v>60.6</v>
      </c>
      <c r="C4197">
        <f>VLOOKUP($A4197, focus_dlsp!$A:$AQ, MATCH(YEAR(A4197)+1, focus_dlsp!$2:$2, 0), 0)</f>
        <v>64.400000000000006</v>
      </c>
      <c r="D4197">
        <f t="shared" si="262"/>
        <v>3.8000000000000043</v>
      </c>
      <c r="E4197">
        <f t="shared" si="260"/>
        <v>6</v>
      </c>
      <c r="F4197">
        <f t="shared" si="263"/>
        <v>6</v>
      </c>
      <c r="G4197">
        <f t="shared" si="261"/>
        <v>2023</v>
      </c>
    </row>
    <row r="4198" spans="1:7" x14ac:dyDescent="0.25">
      <c r="A4198" s="1">
        <f>focus_dlsp!A4199</f>
        <v>45090</v>
      </c>
      <c r="B4198">
        <f>VLOOKUP($A4198, focus_dlsp!$A:$AQ, MATCH(YEAR(dlsp_1_y_a!A4198), focus_dlsp!$2:$2, 0), 0)</f>
        <v>60.6</v>
      </c>
      <c r="C4198">
        <f>VLOOKUP($A4198, focus_dlsp!$A:$AQ, MATCH(YEAR(A4198)+1, focus_dlsp!$2:$2, 0), 0)</f>
        <v>64.2</v>
      </c>
      <c r="D4198">
        <f t="shared" si="262"/>
        <v>3.6000000000000014</v>
      </c>
      <c r="E4198">
        <f t="shared" si="260"/>
        <v>6</v>
      </c>
      <c r="F4198">
        <f t="shared" si="263"/>
        <v>6</v>
      </c>
      <c r="G4198">
        <f t="shared" si="261"/>
        <v>2023</v>
      </c>
    </row>
    <row r="4199" spans="1:7" x14ac:dyDescent="0.25">
      <c r="A4199" s="1">
        <f>focus_dlsp!A4200</f>
        <v>45091</v>
      </c>
      <c r="B4199">
        <f>VLOOKUP($A4199, focus_dlsp!$A:$AQ, MATCH(YEAR(dlsp_1_y_a!A4199), focus_dlsp!$2:$2, 0), 0)</f>
        <v>60.6</v>
      </c>
      <c r="C4199">
        <f>VLOOKUP($A4199, focus_dlsp!$A:$AQ, MATCH(YEAR(A4199)+1, focus_dlsp!$2:$2, 0), 0)</f>
        <v>64.2</v>
      </c>
      <c r="D4199">
        <f t="shared" si="262"/>
        <v>3.6000000000000014</v>
      </c>
      <c r="E4199">
        <f t="shared" si="260"/>
        <v>6</v>
      </c>
      <c r="F4199">
        <f t="shared" si="263"/>
        <v>6</v>
      </c>
      <c r="G4199">
        <f t="shared" si="261"/>
        <v>2023</v>
      </c>
    </row>
    <row r="4200" spans="1:7" x14ac:dyDescent="0.25">
      <c r="A4200" s="1">
        <f>focus_dlsp!A4201</f>
        <v>45092</v>
      </c>
      <c r="B4200">
        <f>VLOOKUP($A4200, focus_dlsp!$A:$AQ, MATCH(YEAR(dlsp_1_y_a!A4200), focus_dlsp!$2:$2, 0), 0)</f>
        <v>60.6</v>
      </c>
      <c r="C4200">
        <f>VLOOKUP($A4200, focus_dlsp!$A:$AQ, MATCH(YEAR(A4200)+1, focus_dlsp!$2:$2, 0), 0)</f>
        <v>64.400000000000006</v>
      </c>
      <c r="D4200">
        <f t="shared" si="262"/>
        <v>3.8000000000000043</v>
      </c>
      <c r="E4200">
        <f t="shared" si="260"/>
        <v>6</v>
      </c>
      <c r="F4200">
        <f t="shared" si="263"/>
        <v>6</v>
      </c>
      <c r="G4200">
        <f t="shared" si="261"/>
        <v>2023</v>
      </c>
    </row>
    <row r="4201" spans="1:7" x14ac:dyDescent="0.25">
      <c r="A4201" s="1">
        <f>focus_dlsp!A4202</f>
        <v>45093</v>
      </c>
      <c r="B4201">
        <f>VLOOKUP($A4201, focus_dlsp!$A:$AQ, MATCH(YEAR(dlsp_1_y_a!A4201), focus_dlsp!$2:$2, 0), 0)</f>
        <v>60.6</v>
      </c>
      <c r="C4201">
        <f>VLOOKUP($A4201, focus_dlsp!$A:$AQ, MATCH(YEAR(A4201)+1, focus_dlsp!$2:$2, 0), 0)</f>
        <v>64.2</v>
      </c>
      <c r="D4201">
        <f t="shared" si="262"/>
        <v>3.6000000000000014</v>
      </c>
      <c r="E4201">
        <f t="shared" si="260"/>
        <v>6</v>
      </c>
      <c r="F4201">
        <f t="shared" si="263"/>
        <v>6</v>
      </c>
      <c r="G4201">
        <f t="shared" si="261"/>
        <v>2023</v>
      </c>
    </row>
    <row r="4202" spans="1:7" x14ac:dyDescent="0.25">
      <c r="A4202" s="1">
        <f>focus_dlsp!A4203</f>
        <v>45096</v>
      </c>
      <c r="B4202">
        <f>VLOOKUP($A4202, focus_dlsp!$A:$AQ, MATCH(YEAR(dlsp_1_y_a!A4202), focus_dlsp!$2:$2, 0), 0)</f>
        <v>60.6</v>
      </c>
      <c r="C4202">
        <f>VLOOKUP($A4202, focus_dlsp!$A:$AQ, MATCH(YEAR(A4202)+1, focus_dlsp!$2:$2, 0), 0)</f>
        <v>63.9</v>
      </c>
      <c r="D4202">
        <f t="shared" si="262"/>
        <v>3.2999999999999972</v>
      </c>
      <c r="E4202">
        <f t="shared" si="260"/>
        <v>6</v>
      </c>
      <c r="F4202">
        <f t="shared" si="263"/>
        <v>6</v>
      </c>
      <c r="G4202">
        <f t="shared" si="261"/>
        <v>2023</v>
      </c>
    </row>
    <row r="4203" spans="1:7" x14ac:dyDescent="0.25">
      <c r="A4203" s="1">
        <f>focus_dlsp!A4204</f>
        <v>45097</v>
      </c>
      <c r="B4203">
        <f>VLOOKUP($A4203, focus_dlsp!$A:$AQ, MATCH(YEAR(dlsp_1_y_a!A4203), focus_dlsp!$2:$2, 0), 0)</f>
        <v>60.6</v>
      </c>
      <c r="C4203">
        <f>VLOOKUP($A4203, focus_dlsp!$A:$AQ, MATCH(YEAR(A4203)+1, focus_dlsp!$2:$2, 0), 0)</f>
        <v>63.9</v>
      </c>
      <c r="D4203">
        <f t="shared" si="262"/>
        <v>3.2999999999999972</v>
      </c>
      <c r="E4203">
        <f t="shared" si="260"/>
        <v>6</v>
      </c>
      <c r="F4203">
        <f t="shared" si="263"/>
        <v>6</v>
      </c>
      <c r="G4203">
        <f t="shared" si="261"/>
        <v>2023</v>
      </c>
    </row>
    <row r="4204" spans="1:7" x14ac:dyDescent="0.25">
      <c r="A4204" s="1">
        <f>focus_dlsp!A4205</f>
        <v>45098</v>
      </c>
      <c r="B4204">
        <f>VLOOKUP($A4204, focus_dlsp!$A:$AQ, MATCH(YEAR(dlsp_1_y_a!A4204), focus_dlsp!$2:$2, 0), 0)</f>
        <v>60.6</v>
      </c>
      <c r="C4204">
        <f>VLOOKUP($A4204, focus_dlsp!$A:$AQ, MATCH(YEAR(A4204)+1, focus_dlsp!$2:$2, 0), 0)</f>
        <v>63.9</v>
      </c>
      <c r="D4204">
        <f t="shared" si="262"/>
        <v>3.2999999999999972</v>
      </c>
      <c r="E4204">
        <f t="shared" si="260"/>
        <v>6</v>
      </c>
      <c r="F4204">
        <f t="shared" si="263"/>
        <v>6</v>
      </c>
      <c r="G4204">
        <f t="shared" si="261"/>
        <v>2023</v>
      </c>
    </row>
    <row r="4205" spans="1:7" x14ac:dyDescent="0.25">
      <c r="A4205" s="1">
        <f>focus_dlsp!A4206</f>
        <v>45099</v>
      </c>
      <c r="B4205">
        <f>VLOOKUP($A4205, focus_dlsp!$A:$AQ, MATCH(YEAR(dlsp_1_y_a!A4205), focus_dlsp!$2:$2, 0), 0)</f>
        <v>60.575000000000003</v>
      </c>
      <c r="C4205">
        <f>VLOOKUP($A4205, focus_dlsp!$A:$AQ, MATCH(YEAR(A4205)+1, focus_dlsp!$2:$2, 0), 0)</f>
        <v>63.9</v>
      </c>
      <c r="D4205">
        <f t="shared" si="262"/>
        <v>3.3249999999999957</v>
      </c>
      <c r="E4205">
        <f t="shared" si="260"/>
        <v>6</v>
      </c>
      <c r="F4205">
        <f t="shared" si="263"/>
        <v>6</v>
      </c>
      <c r="G4205">
        <f t="shared" si="261"/>
        <v>2023</v>
      </c>
    </row>
    <row r="4206" spans="1:7" x14ac:dyDescent="0.25">
      <c r="A4206" s="1">
        <f>focus_dlsp!A4207</f>
        <v>45100</v>
      </c>
      <c r="B4206">
        <f>VLOOKUP($A4206, focus_dlsp!$A:$AQ, MATCH(YEAR(dlsp_1_y_a!A4206), focus_dlsp!$2:$2, 0), 0)</f>
        <v>60.47</v>
      </c>
      <c r="C4206">
        <f>VLOOKUP($A4206, focus_dlsp!$A:$AQ, MATCH(YEAR(A4206)+1, focus_dlsp!$2:$2, 0), 0)</f>
        <v>63.9</v>
      </c>
      <c r="D4206">
        <f t="shared" si="262"/>
        <v>3.4299999999999997</v>
      </c>
      <c r="E4206">
        <f t="shared" si="260"/>
        <v>6</v>
      </c>
      <c r="F4206">
        <f t="shared" si="263"/>
        <v>6</v>
      </c>
      <c r="G4206">
        <f t="shared" si="261"/>
        <v>2023</v>
      </c>
    </row>
    <row r="4207" spans="1:7" x14ac:dyDescent="0.25">
      <c r="A4207" s="1">
        <f>focus_dlsp!A4208</f>
        <v>45103</v>
      </c>
      <c r="B4207">
        <f>VLOOKUP($A4207, focus_dlsp!$A:$AQ, MATCH(YEAR(dlsp_1_y_a!A4207), focus_dlsp!$2:$2, 0), 0)</f>
        <v>60.47</v>
      </c>
      <c r="C4207">
        <f>VLOOKUP($A4207, focus_dlsp!$A:$AQ, MATCH(YEAR(A4207)+1, focus_dlsp!$2:$2, 0), 0)</f>
        <v>63.9</v>
      </c>
      <c r="D4207">
        <f t="shared" si="262"/>
        <v>3.4299999999999997</v>
      </c>
      <c r="E4207">
        <f t="shared" si="260"/>
        <v>6</v>
      </c>
      <c r="F4207">
        <f t="shared" si="263"/>
        <v>6</v>
      </c>
      <c r="G4207">
        <f t="shared" si="261"/>
        <v>2023</v>
      </c>
    </row>
    <row r="4208" spans="1:7" x14ac:dyDescent="0.25">
      <c r="A4208" s="1">
        <f>focus_dlsp!A4209</f>
        <v>45104</v>
      </c>
      <c r="B4208">
        <f>VLOOKUP($A4208, focus_dlsp!$A:$AQ, MATCH(YEAR(dlsp_1_y_a!A4208), focus_dlsp!$2:$2, 0), 0)</f>
        <v>60.47</v>
      </c>
      <c r="C4208">
        <f>VLOOKUP($A4208, focus_dlsp!$A:$AQ, MATCH(YEAR(A4208)+1, focus_dlsp!$2:$2, 0), 0)</f>
        <v>63.9</v>
      </c>
      <c r="D4208">
        <f t="shared" si="262"/>
        <v>3.4299999999999997</v>
      </c>
      <c r="E4208">
        <f t="shared" si="260"/>
        <v>6</v>
      </c>
      <c r="F4208">
        <f t="shared" si="263"/>
        <v>6</v>
      </c>
      <c r="G4208">
        <f t="shared" si="261"/>
        <v>2023</v>
      </c>
    </row>
    <row r="4209" spans="1:7" x14ac:dyDescent="0.25">
      <c r="A4209" s="1">
        <f>focus_dlsp!A4210</f>
        <v>45105</v>
      </c>
      <c r="B4209">
        <f>VLOOKUP($A4209, focus_dlsp!$A:$AQ, MATCH(YEAR(dlsp_1_y_a!A4209), focus_dlsp!$2:$2, 0), 0)</f>
        <v>60.439900000000002</v>
      </c>
      <c r="C4209">
        <f>VLOOKUP($A4209, focus_dlsp!$A:$AQ, MATCH(YEAR(A4209)+1, focus_dlsp!$2:$2, 0), 0)</f>
        <v>63.9</v>
      </c>
      <c r="D4209">
        <f t="shared" si="262"/>
        <v>3.4600999999999971</v>
      </c>
      <c r="E4209">
        <f t="shared" si="260"/>
        <v>6</v>
      </c>
      <c r="F4209">
        <f t="shared" si="263"/>
        <v>6</v>
      </c>
      <c r="G4209">
        <f t="shared" si="261"/>
        <v>2023</v>
      </c>
    </row>
    <row r="4210" spans="1:7" x14ac:dyDescent="0.25">
      <c r="A4210" s="1">
        <f>focus_dlsp!A4211</f>
        <v>45106</v>
      </c>
      <c r="B4210">
        <f>VLOOKUP($A4210, focus_dlsp!$A:$AQ, MATCH(YEAR(dlsp_1_y_a!A4210), focus_dlsp!$2:$2, 0), 0)</f>
        <v>60.439900000000002</v>
      </c>
      <c r="C4210">
        <f>VLOOKUP($A4210, focus_dlsp!$A:$AQ, MATCH(YEAR(A4210)+1, focus_dlsp!$2:$2, 0), 0)</f>
        <v>63.9</v>
      </c>
      <c r="D4210">
        <f t="shared" si="262"/>
        <v>3.4600999999999971</v>
      </c>
      <c r="E4210">
        <f t="shared" si="260"/>
        <v>6</v>
      </c>
      <c r="F4210">
        <f t="shared" si="263"/>
        <v>6</v>
      </c>
      <c r="G4210">
        <f t="shared" si="261"/>
        <v>2023</v>
      </c>
    </row>
    <row r="4211" spans="1:7" x14ac:dyDescent="0.25">
      <c r="A4211" s="1">
        <f>focus_dlsp!A4212</f>
        <v>45107</v>
      </c>
      <c r="B4211">
        <f>VLOOKUP($A4211, focus_dlsp!$A:$AQ, MATCH(YEAR(dlsp_1_y_a!A4211), focus_dlsp!$2:$2, 0), 0)</f>
        <v>60.6</v>
      </c>
      <c r="C4211">
        <f>VLOOKUP($A4211, focus_dlsp!$A:$AQ, MATCH(YEAR(A4211)+1, focus_dlsp!$2:$2, 0), 0)</f>
        <v>64</v>
      </c>
      <c r="D4211">
        <f t="shared" si="262"/>
        <v>3.3999999999999986</v>
      </c>
      <c r="E4211">
        <f t="shared" si="260"/>
        <v>6</v>
      </c>
      <c r="F4211">
        <f t="shared" si="263"/>
        <v>6</v>
      </c>
      <c r="G4211">
        <f t="shared" si="261"/>
        <v>2023</v>
      </c>
    </row>
    <row r="4212" spans="1:7" x14ac:dyDescent="0.25">
      <c r="A4212" s="1">
        <f>focus_dlsp!A4213</f>
        <v>45110</v>
      </c>
      <c r="B4212">
        <f>VLOOKUP($A4212, focus_dlsp!$A:$AQ, MATCH(YEAR(dlsp_1_y_a!A4212), focus_dlsp!$2:$2, 0), 0)</f>
        <v>60.55</v>
      </c>
      <c r="C4212">
        <f>VLOOKUP($A4212, focus_dlsp!$A:$AQ, MATCH(YEAR(A4212)+1, focus_dlsp!$2:$2, 0), 0)</f>
        <v>64</v>
      </c>
      <c r="D4212">
        <f t="shared" si="262"/>
        <v>3.4500000000000028</v>
      </c>
      <c r="E4212">
        <f t="shared" si="260"/>
        <v>7</v>
      </c>
      <c r="F4212">
        <f t="shared" si="263"/>
        <v>9</v>
      </c>
      <c r="G4212">
        <f t="shared" si="261"/>
        <v>2023</v>
      </c>
    </row>
    <row r="4213" spans="1:7" x14ac:dyDescent="0.25">
      <c r="A4213" s="1">
        <f>focus_dlsp!A4214</f>
        <v>45111</v>
      </c>
      <c r="B4213">
        <f>VLOOKUP($A4213, focus_dlsp!$A:$AQ, MATCH(YEAR(dlsp_1_y_a!A4213), focus_dlsp!$2:$2, 0), 0)</f>
        <v>60.55</v>
      </c>
      <c r="C4213">
        <f>VLOOKUP($A4213, focus_dlsp!$A:$AQ, MATCH(YEAR(A4213)+1, focus_dlsp!$2:$2, 0), 0)</f>
        <v>64</v>
      </c>
      <c r="D4213">
        <f t="shared" si="262"/>
        <v>3.4500000000000028</v>
      </c>
      <c r="E4213">
        <f t="shared" si="260"/>
        <v>7</v>
      </c>
      <c r="F4213">
        <f t="shared" si="263"/>
        <v>9</v>
      </c>
      <c r="G4213">
        <f t="shared" si="261"/>
        <v>2023</v>
      </c>
    </row>
    <row r="4214" spans="1:7" x14ac:dyDescent="0.25">
      <c r="A4214" s="1">
        <f>focus_dlsp!A4215</f>
        <v>45112</v>
      </c>
      <c r="B4214">
        <f>VLOOKUP($A4214, focus_dlsp!$A:$AQ, MATCH(YEAR(dlsp_1_y_a!A4214), focus_dlsp!$2:$2, 0), 0)</f>
        <v>60.6</v>
      </c>
      <c r="C4214">
        <f>VLOOKUP($A4214, focus_dlsp!$A:$AQ, MATCH(YEAR(A4214)+1, focus_dlsp!$2:$2, 0), 0)</f>
        <v>64.099999999999994</v>
      </c>
      <c r="D4214">
        <f t="shared" si="262"/>
        <v>3.4999999999999929</v>
      </c>
      <c r="E4214">
        <f t="shared" si="260"/>
        <v>7</v>
      </c>
      <c r="F4214">
        <f t="shared" si="263"/>
        <v>9</v>
      </c>
      <c r="G4214">
        <f t="shared" si="261"/>
        <v>2023</v>
      </c>
    </row>
    <row r="4215" spans="1:7" x14ac:dyDescent="0.25">
      <c r="A4215" s="1">
        <f>focus_dlsp!A4216</f>
        <v>45113</v>
      </c>
      <c r="B4215">
        <f>VLOOKUP($A4215, focus_dlsp!$A:$AQ, MATCH(YEAR(dlsp_1_y_a!A4215), focus_dlsp!$2:$2, 0), 0)</f>
        <v>60.6</v>
      </c>
      <c r="C4215">
        <f>VLOOKUP($A4215, focus_dlsp!$A:$AQ, MATCH(YEAR(A4215)+1, focus_dlsp!$2:$2, 0), 0)</f>
        <v>64.099999999999994</v>
      </c>
      <c r="D4215">
        <f t="shared" si="262"/>
        <v>3.4999999999999929</v>
      </c>
      <c r="E4215">
        <f t="shared" si="260"/>
        <v>7</v>
      </c>
      <c r="F4215">
        <f t="shared" si="263"/>
        <v>9</v>
      </c>
      <c r="G4215">
        <f t="shared" si="261"/>
        <v>2023</v>
      </c>
    </row>
    <row r="4216" spans="1:7" x14ac:dyDescent="0.25">
      <c r="A4216" s="1">
        <f>focus_dlsp!A4217</f>
        <v>45114</v>
      </c>
      <c r="B4216">
        <f>VLOOKUP($A4216, focus_dlsp!$A:$AQ, MATCH(YEAR(dlsp_1_y_a!A4216), focus_dlsp!$2:$2, 0), 0)</f>
        <v>60.6</v>
      </c>
      <c r="C4216">
        <f>VLOOKUP($A4216, focus_dlsp!$A:$AQ, MATCH(YEAR(A4216)+1, focus_dlsp!$2:$2, 0), 0)</f>
        <v>64</v>
      </c>
      <c r="D4216">
        <f t="shared" si="262"/>
        <v>3.3999999999999986</v>
      </c>
      <c r="E4216">
        <f t="shared" si="260"/>
        <v>7</v>
      </c>
      <c r="F4216">
        <f t="shared" si="263"/>
        <v>9</v>
      </c>
      <c r="G4216">
        <f t="shared" si="261"/>
        <v>2023</v>
      </c>
    </row>
    <row r="4217" spans="1:7" x14ac:dyDescent="0.25">
      <c r="A4217" s="1">
        <f>focus_dlsp!A4218</f>
        <v>45117</v>
      </c>
      <c r="B4217">
        <f>VLOOKUP($A4217, focus_dlsp!$A:$AQ, MATCH(YEAR(dlsp_1_y_a!A4217), focus_dlsp!$2:$2, 0), 0)</f>
        <v>60.55</v>
      </c>
      <c r="C4217">
        <f>VLOOKUP($A4217, focus_dlsp!$A:$AQ, MATCH(YEAR(A4217)+1, focus_dlsp!$2:$2, 0), 0)</f>
        <v>64</v>
      </c>
      <c r="D4217">
        <f t="shared" si="262"/>
        <v>3.4500000000000028</v>
      </c>
      <c r="E4217">
        <f t="shared" si="260"/>
        <v>7</v>
      </c>
      <c r="F4217">
        <f t="shared" si="263"/>
        <v>9</v>
      </c>
      <c r="G4217">
        <f t="shared" si="261"/>
        <v>2023</v>
      </c>
    </row>
    <row r="4218" spans="1:7" x14ac:dyDescent="0.25">
      <c r="A4218" s="1">
        <f>focus_dlsp!A4219</f>
        <v>45118</v>
      </c>
      <c r="B4218">
        <f>VLOOKUP($A4218, focus_dlsp!$A:$AQ, MATCH(YEAR(dlsp_1_y_a!A4218), focus_dlsp!$2:$2, 0), 0)</f>
        <v>60.55</v>
      </c>
      <c r="C4218">
        <f>VLOOKUP($A4218, focus_dlsp!$A:$AQ, MATCH(YEAR(A4218)+1, focus_dlsp!$2:$2, 0), 0)</f>
        <v>64</v>
      </c>
      <c r="D4218">
        <f t="shared" si="262"/>
        <v>3.4500000000000028</v>
      </c>
      <c r="E4218">
        <f t="shared" si="260"/>
        <v>7</v>
      </c>
      <c r="F4218">
        <f t="shared" si="263"/>
        <v>9</v>
      </c>
      <c r="G4218">
        <f t="shared" si="261"/>
        <v>2023</v>
      </c>
    </row>
    <row r="4219" spans="1:7" x14ac:dyDescent="0.25">
      <c r="A4219" s="1">
        <f>focus_dlsp!A4220</f>
        <v>45119</v>
      </c>
      <c r="B4219">
        <f>VLOOKUP($A4219, focus_dlsp!$A:$AQ, MATCH(YEAR(dlsp_1_y_a!A4219), focus_dlsp!$2:$2, 0), 0)</f>
        <v>60.55</v>
      </c>
      <c r="C4219">
        <f>VLOOKUP($A4219, focus_dlsp!$A:$AQ, MATCH(YEAR(A4219)+1, focus_dlsp!$2:$2, 0), 0)</f>
        <v>64</v>
      </c>
      <c r="D4219">
        <f t="shared" si="262"/>
        <v>3.4500000000000028</v>
      </c>
      <c r="E4219">
        <f t="shared" si="260"/>
        <v>7</v>
      </c>
      <c r="F4219">
        <f t="shared" si="263"/>
        <v>9</v>
      </c>
      <c r="G4219">
        <f t="shared" si="261"/>
        <v>2023</v>
      </c>
    </row>
    <row r="4220" spans="1:7" x14ac:dyDescent="0.25">
      <c r="A4220" s="1">
        <f>focus_dlsp!A4221</f>
        <v>45120</v>
      </c>
      <c r="B4220">
        <f>VLOOKUP($A4220, focus_dlsp!$A:$AQ, MATCH(YEAR(dlsp_1_y_a!A4220), focus_dlsp!$2:$2, 0), 0)</f>
        <v>60.52</v>
      </c>
      <c r="C4220">
        <f>VLOOKUP($A4220, focus_dlsp!$A:$AQ, MATCH(YEAR(A4220)+1, focus_dlsp!$2:$2, 0), 0)</f>
        <v>64</v>
      </c>
      <c r="D4220">
        <f t="shared" si="262"/>
        <v>3.4799999999999969</v>
      </c>
      <c r="E4220">
        <f t="shared" si="260"/>
        <v>7</v>
      </c>
      <c r="F4220">
        <f t="shared" si="263"/>
        <v>9</v>
      </c>
      <c r="G4220">
        <f t="shared" si="261"/>
        <v>2023</v>
      </c>
    </row>
    <row r="4221" spans="1:7" x14ac:dyDescent="0.25">
      <c r="A4221" s="1">
        <f>focus_dlsp!A4222</f>
        <v>45121</v>
      </c>
      <c r="B4221">
        <f>VLOOKUP($A4221, focus_dlsp!$A:$AQ, MATCH(YEAR(dlsp_1_y_a!A4221), focus_dlsp!$2:$2, 0), 0)</f>
        <v>60.52</v>
      </c>
      <c r="C4221">
        <f>VLOOKUP($A4221, focus_dlsp!$A:$AQ, MATCH(YEAR(A4221)+1, focus_dlsp!$2:$2, 0), 0)</f>
        <v>64</v>
      </c>
      <c r="D4221">
        <f t="shared" si="262"/>
        <v>3.4799999999999969</v>
      </c>
      <c r="E4221">
        <f t="shared" si="260"/>
        <v>7</v>
      </c>
      <c r="F4221">
        <f t="shared" si="263"/>
        <v>9</v>
      </c>
      <c r="G4221">
        <f t="shared" si="261"/>
        <v>2023</v>
      </c>
    </row>
    <row r="4222" spans="1:7" x14ac:dyDescent="0.25">
      <c r="A4222" s="1">
        <f>focus_dlsp!A4223</f>
        <v>45124</v>
      </c>
      <c r="B4222">
        <f>VLOOKUP($A4222, focus_dlsp!$A:$AQ, MATCH(YEAR(dlsp_1_y_a!A4222), focus_dlsp!$2:$2, 0), 0)</f>
        <v>60.5</v>
      </c>
      <c r="C4222">
        <f>VLOOKUP($A4222, focus_dlsp!$A:$AQ, MATCH(YEAR(A4222)+1, focus_dlsp!$2:$2, 0), 0)</f>
        <v>64</v>
      </c>
      <c r="D4222">
        <f t="shared" si="262"/>
        <v>3.5</v>
      </c>
      <c r="E4222">
        <f t="shared" si="260"/>
        <v>7</v>
      </c>
      <c r="F4222">
        <f t="shared" si="263"/>
        <v>9</v>
      </c>
      <c r="G4222">
        <f t="shared" si="261"/>
        <v>2023</v>
      </c>
    </row>
    <row r="4223" spans="1:7" x14ac:dyDescent="0.25">
      <c r="A4223" s="1">
        <f>focus_dlsp!A4224</f>
        <v>45125</v>
      </c>
      <c r="B4223">
        <f>VLOOKUP($A4223, focus_dlsp!$A:$AQ, MATCH(YEAR(dlsp_1_y_a!A4223), focus_dlsp!$2:$2, 0), 0)</f>
        <v>60.5</v>
      </c>
      <c r="C4223">
        <f>VLOOKUP($A4223, focus_dlsp!$A:$AQ, MATCH(YEAR(A4223)+1, focus_dlsp!$2:$2, 0), 0)</f>
        <v>64</v>
      </c>
      <c r="D4223">
        <f t="shared" si="262"/>
        <v>3.5</v>
      </c>
      <c r="E4223">
        <f t="shared" si="260"/>
        <v>7</v>
      </c>
      <c r="F4223">
        <f t="shared" si="263"/>
        <v>9</v>
      </c>
      <c r="G4223">
        <f t="shared" si="261"/>
        <v>2023</v>
      </c>
    </row>
    <row r="4224" spans="1:7" x14ac:dyDescent="0.25">
      <c r="A4224" s="1">
        <f>focus_dlsp!A4225</f>
        <v>45126</v>
      </c>
      <c r="B4224">
        <f>VLOOKUP($A4224, focus_dlsp!$A:$AQ, MATCH(YEAR(dlsp_1_y_a!A4224), focus_dlsp!$2:$2, 0), 0)</f>
        <v>60.45</v>
      </c>
      <c r="C4224">
        <f>VLOOKUP($A4224, focus_dlsp!$A:$AQ, MATCH(YEAR(A4224)+1, focus_dlsp!$2:$2, 0), 0)</f>
        <v>64</v>
      </c>
      <c r="D4224">
        <f t="shared" si="262"/>
        <v>3.5499999999999972</v>
      </c>
      <c r="E4224">
        <f t="shared" si="260"/>
        <v>7</v>
      </c>
      <c r="F4224">
        <f t="shared" si="263"/>
        <v>9</v>
      </c>
      <c r="G4224">
        <f t="shared" si="261"/>
        <v>2023</v>
      </c>
    </row>
    <row r="4225" spans="1:7" x14ac:dyDescent="0.25">
      <c r="A4225" s="1">
        <f>focus_dlsp!A4226</f>
        <v>45127</v>
      </c>
      <c r="B4225">
        <f>VLOOKUP($A4225, focus_dlsp!$A:$AQ, MATCH(YEAR(dlsp_1_y_a!A4225), focus_dlsp!$2:$2, 0), 0)</f>
        <v>60.45</v>
      </c>
      <c r="C4225">
        <f>VLOOKUP($A4225, focus_dlsp!$A:$AQ, MATCH(YEAR(A4225)+1, focus_dlsp!$2:$2, 0), 0)</f>
        <v>64</v>
      </c>
      <c r="D4225">
        <f t="shared" si="262"/>
        <v>3.5499999999999972</v>
      </c>
      <c r="E4225">
        <f t="shared" si="260"/>
        <v>7</v>
      </c>
      <c r="F4225">
        <f t="shared" si="263"/>
        <v>9</v>
      </c>
      <c r="G4225">
        <f t="shared" si="261"/>
        <v>2023</v>
      </c>
    </row>
    <row r="4226" spans="1:7" x14ac:dyDescent="0.25">
      <c r="A4226" s="1">
        <f>focus_dlsp!A4227</f>
        <v>45128</v>
      </c>
      <c r="B4226">
        <f>VLOOKUP($A4226, focus_dlsp!$A:$AQ, MATCH(YEAR(dlsp_1_y_a!A4226), focus_dlsp!$2:$2, 0), 0)</f>
        <v>60.5</v>
      </c>
      <c r="C4226">
        <f>VLOOKUP($A4226, focus_dlsp!$A:$AQ, MATCH(YEAR(A4226)+1, focus_dlsp!$2:$2, 0), 0)</f>
        <v>63.95</v>
      </c>
      <c r="D4226">
        <f t="shared" si="262"/>
        <v>3.4500000000000028</v>
      </c>
      <c r="E4226">
        <f t="shared" ref="E4226:E4289" si="264">MONTH(A4226)</f>
        <v>7</v>
      </c>
      <c r="F4226">
        <f t="shared" si="263"/>
        <v>9</v>
      </c>
      <c r="G4226">
        <f t="shared" ref="G4226:G4289" si="265">YEAR(A4226)</f>
        <v>2023</v>
      </c>
    </row>
    <row r="4227" spans="1:7" x14ac:dyDescent="0.25">
      <c r="A4227" s="1">
        <f>focus_dlsp!A4228</f>
        <v>45131</v>
      </c>
      <c r="B4227">
        <f>VLOOKUP($A4227, focus_dlsp!$A:$AQ, MATCH(YEAR(dlsp_1_y_a!A4227), focus_dlsp!$2:$2, 0), 0)</f>
        <v>60.5</v>
      </c>
      <c r="C4227">
        <f>VLOOKUP($A4227, focus_dlsp!$A:$AQ, MATCH(YEAR(A4227)+1, focus_dlsp!$2:$2, 0), 0)</f>
        <v>63.95</v>
      </c>
      <c r="D4227">
        <f t="shared" ref="D4227:D4290" si="266">C4227-B4227</f>
        <v>3.4500000000000028</v>
      </c>
      <c r="E4227">
        <f t="shared" si="264"/>
        <v>7</v>
      </c>
      <c r="F4227">
        <f t="shared" ref="F4227:F4290" si="267">IF(E4227&lt;4,3,IF(E4227&lt;7,6,IF(E4227&lt;10,9,12)))</f>
        <v>9</v>
      </c>
      <c r="G4227">
        <f t="shared" si="265"/>
        <v>2023</v>
      </c>
    </row>
    <row r="4228" spans="1:7" x14ac:dyDescent="0.25">
      <c r="A4228" s="1">
        <f>focus_dlsp!A4229</f>
        <v>45132</v>
      </c>
      <c r="B4228">
        <f>VLOOKUP($A4228, focus_dlsp!$A:$AQ, MATCH(YEAR(dlsp_1_y_a!A4228), focus_dlsp!$2:$2, 0), 0)</f>
        <v>60.5</v>
      </c>
      <c r="C4228">
        <f>VLOOKUP($A4228, focus_dlsp!$A:$AQ, MATCH(YEAR(A4228)+1, focus_dlsp!$2:$2, 0), 0)</f>
        <v>63.95</v>
      </c>
      <c r="D4228">
        <f t="shared" si="266"/>
        <v>3.4500000000000028</v>
      </c>
      <c r="E4228">
        <f t="shared" si="264"/>
        <v>7</v>
      </c>
      <c r="F4228">
        <f t="shared" si="267"/>
        <v>9</v>
      </c>
      <c r="G4228">
        <f t="shared" si="265"/>
        <v>2023</v>
      </c>
    </row>
    <row r="4229" spans="1:7" x14ac:dyDescent="0.25">
      <c r="A4229" s="1">
        <f>focus_dlsp!A4230</f>
        <v>45133</v>
      </c>
      <c r="B4229">
        <f>VLOOKUP($A4229, focus_dlsp!$A:$AQ, MATCH(YEAR(dlsp_1_y_a!A4229), focus_dlsp!$2:$2, 0), 0)</f>
        <v>60.5</v>
      </c>
      <c r="C4229">
        <f>VLOOKUP($A4229, focus_dlsp!$A:$AQ, MATCH(YEAR(A4229)+1, focus_dlsp!$2:$2, 0), 0)</f>
        <v>63.95</v>
      </c>
      <c r="D4229">
        <f t="shared" si="266"/>
        <v>3.4500000000000028</v>
      </c>
      <c r="E4229">
        <f t="shared" si="264"/>
        <v>7</v>
      </c>
      <c r="F4229">
        <f t="shared" si="267"/>
        <v>9</v>
      </c>
      <c r="G4229">
        <f t="shared" si="265"/>
        <v>2023</v>
      </c>
    </row>
    <row r="4230" spans="1:7" x14ac:dyDescent="0.25">
      <c r="A4230" s="1">
        <f>focus_dlsp!A4231</f>
        <v>45134</v>
      </c>
      <c r="B4230">
        <f>VLOOKUP($A4230, focus_dlsp!$A:$AQ, MATCH(YEAR(dlsp_1_y_a!A4230), focus_dlsp!$2:$2, 0), 0)</f>
        <v>60.5</v>
      </c>
      <c r="C4230">
        <f>VLOOKUP($A4230, focus_dlsp!$A:$AQ, MATCH(YEAR(A4230)+1, focus_dlsp!$2:$2, 0), 0)</f>
        <v>63.95</v>
      </c>
      <c r="D4230">
        <f t="shared" si="266"/>
        <v>3.4500000000000028</v>
      </c>
      <c r="E4230">
        <f t="shared" si="264"/>
        <v>7</v>
      </c>
      <c r="F4230">
        <f t="shared" si="267"/>
        <v>9</v>
      </c>
      <c r="G4230">
        <f t="shared" si="265"/>
        <v>2023</v>
      </c>
    </row>
    <row r="4231" spans="1:7" x14ac:dyDescent="0.25">
      <c r="A4231" s="1">
        <f>focus_dlsp!A4232</f>
        <v>45135</v>
      </c>
      <c r="B4231">
        <f>VLOOKUP($A4231, focus_dlsp!$A:$AQ, MATCH(YEAR(dlsp_1_y_a!A4231), focus_dlsp!$2:$2, 0), 0)</f>
        <v>60.4</v>
      </c>
      <c r="C4231">
        <f>VLOOKUP($A4231, focus_dlsp!$A:$AQ, MATCH(YEAR(A4231)+1, focus_dlsp!$2:$2, 0), 0)</f>
        <v>63.9</v>
      </c>
      <c r="D4231">
        <f t="shared" si="266"/>
        <v>3.5</v>
      </c>
      <c r="E4231">
        <f t="shared" si="264"/>
        <v>7</v>
      </c>
      <c r="F4231">
        <f t="shared" si="267"/>
        <v>9</v>
      </c>
      <c r="G4231">
        <f t="shared" si="265"/>
        <v>2023</v>
      </c>
    </row>
    <row r="4232" spans="1:7" x14ac:dyDescent="0.25">
      <c r="A4232" s="1">
        <f>focus_dlsp!A4233</f>
        <v>45138</v>
      </c>
      <c r="B4232">
        <f>VLOOKUP($A4232, focus_dlsp!$A:$AQ, MATCH(YEAR(dlsp_1_y_a!A4232), focus_dlsp!$2:$2, 0), 0)</f>
        <v>60.5</v>
      </c>
      <c r="C4232">
        <f>VLOOKUP($A4232, focus_dlsp!$A:$AQ, MATCH(YEAR(A4232)+1, focus_dlsp!$2:$2, 0), 0)</f>
        <v>63.95</v>
      </c>
      <c r="D4232">
        <f t="shared" si="266"/>
        <v>3.4500000000000028</v>
      </c>
      <c r="E4232">
        <f t="shared" si="264"/>
        <v>7</v>
      </c>
      <c r="F4232">
        <f t="shared" si="267"/>
        <v>9</v>
      </c>
      <c r="G4232">
        <f t="shared" si="265"/>
        <v>2023</v>
      </c>
    </row>
    <row r="4233" spans="1:7" x14ac:dyDescent="0.25">
      <c r="A4233" s="1">
        <f>focus_dlsp!A4234</f>
        <v>45139</v>
      </c>
      <c r="B4233">
        <f>VLOOKUP($A4233, focus_dlsp!$A:$AQ, MATCH(YEAR(dlsp_1_y_a!A4233), focus_dlsp!$2:$2, 0), 0)</f>
        <v>60.5</v>
      </c>
      <c r="C4233">
        <f>VLOOKUP($A4233, focus_dlsp!$A:$AQ, MATCH(YEAR(A4233)+1, focus_dlsp!$2:$2, 0), 0)</f>
        <v>63.95</v>
      </c>
      <c r="D4233">
        <f t="shared" si="266"/>
        <v>3.4500000000000028</v>
      </c>
      <c r="E4233">
        <f t="shared" si="264"/>
        <v>8</v>
      </c>
      <c r="F4233">
        <f t="shared" si="267"/>
        <v>9</v>
      </c>
      <c r="G4233">
        <f t="shared" si="265"/>
        <v>2023</v>
      </c>
    </row>
    <row r="4234" spans="1:7" x14ac:dyDescent="0.25">
      <c r="A4234" s="1">
        <f>focus_dlsp!A4235</f>
        <v>45140</v>
      </c>
      <c r="B4234">
        <f>VLOOKUP($A4234, focus_dlsp!$A:$AQ, MATCH(YEAR(dlsp_1_y_a!A4234), focus_dlsp!$2:$2, 0), 0)</f>
        <v>60.5</v>
      </c>
      <c r="C4234">
        <f>VLOOKUP($A4234, focus_dlsp!$A:$AQ, MATCH(YEAR(A4234)+1, focus_dlsp!$2:$2, 0), 0)</f>
        <v>63.95</v>
      </c>
      <c r="D4234">
        <f t="shared" si="266"/>
        <v>3.4500000000000028</v>
      </c>
      <c r="E4234">
        <f t="shared" si="264"/>
        <v>8</v>
      </c>
      <c r="F4234">
        <f t="shared" si="267"/>
        <v>9</v>
      </c>
      <c r="G4234">
        <f t="shared" si="265"/>
        <v>2023</v>
      </c>
    </row>
    <row r="4235" spans="1:7" x14ac:dyDescent="0.25">
      <c r="A4235" s="1">
        <f>focus_dlsp!A4236</f>
        <v>45141</v>
      </c>
      <c r="B4235">
        <f>VLOOKUP($A4235, focus_dlsp!$A:$AQ, MATCH(YEAR(dlsp_1_y_a!A4235), focus_dlsp!$2:$2, 0), 0)</f>
        <v>60.6</v>
      </c>
      <c r="C4235">
        <f>VLOOKUP($A4235, focus_dlsp!$A:$AQ, MATCH(YEAR(A4235)+1, focus_dlsp!$2:$2, 0), 0)</f>
        <v>64</v>
      </c>
      <c r="D4235">
        <f t="shared" si="266"/>
        <v>3.3999999999999986</v>
      </c>
      <c r="E4235">
        <f t="shared" si="264"/>
        <v>8</v>
      </c>
      <c r="F4235">
        <f t="shared" si="267"/>
        <v>9</v>
      </c>
      <c r="G4235">
        <f t="shared" si="265"/>
        <v>2023</v>
      </c>
    </row>
    <row r="4236" spans="1:7" x14ac:dyDescent="0.25">
      <c r="A4236" s="1">
        <f>focus_dlsp!A4237</f>
        <v>45142</v>
      </c>
      <c r="B4236">
        <f>VLOOKUP($A4236, focus_dlsp!$A:$AQ, MATCH(YEAR(dlsp_1_y_a!A4236), focus_dlsp!$2:$2, 0), 0)</f>
        <v>60.6</v>
      </c>
      <c r="C4236">
        <f>VLOOKUP($A4236, focus_dlsp!$A:$AQ, MATCH(YEAR(A4236)+1, focus_dlsp!$2:$2, 0), 0)</f>
        <v>64</v>
      </c>
      <c r="D4236">
        <f t="shared" si="266"/>
        <v>3.3999999999999986</v>
      </c>
      <c r="E4236">
        <f t="shared" si="264"/>
        <v>8</v>
      </c>
      <c r="F4236">
        <f t="shared" si="267"/>
        <v>9</v>
      </c>
      <c r="G4236">
        <f t="shared" si="265"/>
        <v>2023</v>
      </c>
    </row>
    <row r="4237" spans="1:7" x14ac:dyDescent="0.25">
      <c r="A4237" s="1">
        <f>focus_dlsp!A4238</f>
        <v>45145</v>
      </c>
      <c r="B4237">
        <f>VLOOKUP($A4237, focus_dlsp!$A:$AQ, MATCH(YEAR(dlsp_1_y_a!A4237), focus_dlsp!$2:$2, 0), 0)</f>
        <v>60.2</v>
      </c>
      <c r="C4237">
        <f>VLOOKUP($A4237, focus_dlsp!$A:$AQ, MATCH(YEAR(A4237)+1, focus_dlsp!$2:$2, 0), 0)</f>
        <v>63.9</v>
      </c>
      <c r="D4237">
        <f t="shared" si="266"/>
        <v>3.6999999999999957</v>
      </c>
      <c r="E4237">
        <f t="shared" si="264"/>
        <v>8</v>
      </c>
      <c r="F4237">
        <f t="shared" si="267"/>
        <v>9</v>
      </c>
      <c r="G4237">
        <f t="shared" si="265"/>
        <v>2023</v>
      </c>
    </row>
    <row r="4238" spans="1:7" x14ac:dyDescent="0.25">
      <c r="A4238" s="1">
        <f>focus_dlsp!A4239</f>
        <v>45146</v>
      </c>
      <c r="B4238">
        <f>VLOOKUP($A4238, focus_dlsp!$A:$AQ, MATCH(YEAR(dlsp_1_y_a!A4238), focus_dlsp!$2:$2, 0), 0)</f>
        <v>60.2</v>
      </c>
      <c r="C4238">
        <f>VLOOKUP($A4238, focus_dlsp!$A:$AQ, MATCH(YEAR(A4238)+1, focus_dlsp!$2:$2, 0), 0)</f>
        <v>63.9</v>
      </c>
      <c r="D4238">
        <f t="shared" si="266"/>
        <v>3.6999999999999957</v>
      </c>
      <c r="E4238">
        <f t="shared" si="264"/>
        <v>8</v>
      </c>
      <c r="F4238">
        <f t="shared" si="267"/>
        <v>9</v>
      </c>
      <c r="G4238">
        <f t="shared" si="265"/>
        <v>2023</v>
      </c>
    </row>
    <row r="4239" spans="1:7" x14ac:dyDescent="0.25">
      <c r="A4239" s="1">
        <f>focus_dlsp!A4240</f>
        <v>45147</v>
      </c>
      <c r="B4239">
        <f>VLOOKUP($A4239, focus_dlsp!$A:$AQ, MATCH(YEAR(dlsp_1_y_a!A4239), focus_dlsp!$2:$2, 0), 0)</f>
        <v>60.2</v>
      </c>
      <c r="C4239">
        <f>VLOOKUP($A4239, focus_dlsp!$A:$AQ, MATCH(YEAR(A4239)+1, focus_dlsp!$2:$2, 0), 0)</f>
        <v>63.9</v>
      </c>
      <c r="D4239">
        <f t="shared" si="266"/>
        <v>3.6999999999999957</v>
      </c>
      <c r="E4239">
        <f t="shared" si="264"/>
        <v>8</v>
      </c>
      <c r="F4239">
        <f t="shared" si="267"/>
        <v>9</v>
      </c>
      <c r="G4239">
        <f t="shared" si="265"/>
        <v>2023</v>
      </c>
    </row>
    <row r="4240" spans="1:7" x14ac:dyDescent="0.25">
      <c r="A4240" s="1">
        <f>focus_dlsp!A4241</f>
        <v>45148</v>
      </c>
      <c r="B4240">
        <f>VLOOKUP($A4240, focus_dlsp!$A:$AQ, MATCH(YEAR(dlsp_1_y_a!A4240), focus_dlsp!$2:$2, 0), 0)</f>
        <v>60.2</v>
      </c>
      <c r="C4240">
        <f>VLOOKUP($A4240, focus_dlsp!$A:$AQ, MATCH(YEAR(A4240)+1, focus_dlsp!$2:$2, 0), 0)</f>
        <v>63.9</v>
      </c>
      <c r="D4240">
        <f t="shared" si="266"/>
        <v>3.6999999999999957</v>
      </c>
      <c r="E4240">
        <f t="shared" si="264"/>
        <v>8</v>
      </c>
      <c r="F4240">
        <f t="shared" si="267"/>
        <v>9</v>
      </c>
      <c r="G4240">
        <f t="shared" si="265"/>
        <v>2023</v>
      </c>
    </row>
    <row r="4241" spans="1:7" x14ac:dyDescent="0.25">
      <c r="A4241" s="1">
        <f>focus_dlsp!A4242</f>
        <v>45149</v>
      </c>
      <c r="B4241">
        <f>VLOOKUP($A4241, focus_dlsp!$A:$AQ, MATCH(YEAR(dlsp_1_y_a!A4241), focus_dlsp!$2:$2, 0), 0)</f>
        <v>60.4</v>
      </c>
      <c r="C4241">
        <f>VLOOKUP($A4241, focus_dlsp!$A:$AQ, MATCH(YEAR(A4241)+1, focus_dlsp!$2:$2, 0), 0)</f>
        <v>63.95</v>
      </c>
      <c r="D4241">
        <f t="shared" si="266"/>
        <v>3.5500000000000043</v>
      </c>
      <c r="E4241">
        <f t="shared" si="264"/>
        <v>8</v>
      </c>
      <c r="F4241">
        <f t="shared" si="267"/>
        <v>9</v>
      </c>
      <c r="G4241">
        <f t="shared" si="265"/>
        <v>2023</v>
      </c>
    </row>
    <row r="4242" spans="1:7" x14ac:dyDescent="0.25">
      <c r="A4242" s="1">
        <f>focus_dlsp!A4243</f>
        <v>45152</v>
      </c>
      <c r="B4242">
        <f>VLOOKUP($A4242, focus_dlsp!$A:$AQ, MATCH(YEAR(dlsp_1_y_a!A4242), focus_dlsp!$2:$2, 0), 0)</f>
        <v>60.2</v>
      </c>
      <c r="C4242">
        <f>VLOOKUP($A4242, focus_dlsp!$A:$AQ, MATCH(YEAR(A4242)+1, focus_dlsp!$2:$2, 0), 0)</f>
        <v>64</v>
      </c>
      <c r="D4242">
        <f t="shared" si="266"/>
        <v>3.7999999999999972</v>
      </c>
      <c r="E4242">
        <f t="shared" si="264"/>
        <v>8</v>
      </c>
      <c r="F4242">
        <f t="shared" si="267"/>
        <v>9</v>
      </c>
      <c r="G4242">
        <f t="shared" si="265"/>
        <v>2023</v>
      </c>
    </row>
    <row r="4243" spans="1:7" x14ac:dyDescent="0.25">
      <c r="A4243" s="1">
        <f>focus_dlsp!A4244</f>
        <v>45153</v>
      </c>
      <c r="B4243">
        <f>VLOOKUP($A4243, focus_dlsp!$A:$AQ, MATCH(YEAR(dlsp_1_y_a!A4243), focus_dlsp!$2:$2, 0), 0)</f>
        <v>60.2</v>
      </c>
      <c r="C4243">
        <f>VLOOKUP($A4243, focus_dlsp!$A:$AQ, MATCH(YEAR(A4243)+1, focus_dlsp!$2:$2, 0), 0)</f>
        <v>64</v>
      </c>
      <c r="D4243">
        <f t="shared" si="266"/>
        <v>3.7999999999999972</v>
      </c>
      <c r="E4243">
        <f t="shared" si="264"/>
        <v>8</v>
      </c>
      <c r="F4243">
        <f t="shared" si="267"/>
        <v>9</v>
      </c>
      <c r="G4243">
        <f t="shared" si="265"/>
        <v>2023</v>
      </c>
    </row>
    <row r="4244" spans="1:7" x14ac:dyDescent="0.25">
      <c r="A4244" s="1">
        <f>focus_dlsp!A4245</f>
        <v>45154</v>
      </c>
      <c r="B4244">
        <f>VLOOKUP($A4244, focus_dlsp!$A:$AQ, MATCH(YEAR(dlsp_1_y_a!A4244), focus_dlsp!$2:$2, 0), 0)</f>
        <v>60.4</v>
      </c>
      <c r="C4244">
        <f>VLOOKUP($A4244, focus_dlsp!$A:$AQ, MATCH(YEAR(A4244)+1, focus_dlsp!$2:$2, 0), 0)</f>
        <v>64</v>
      </c>
      <c r="D4244">
        <f t="shared" si="266"/>
        <v>3.6000000000000014</v>
      </c>
      <c r="E4244">
        <f t="shared" si="264"/>
        <v>8</v>
      </c>
      <c r="F4244">
        <f t="shared" si="267"/>
        <v>9</v>
      </c>
      <c r="G4244">
        <f t="shared" si="265"/>
        <v>2023</v>
      </c>
    </row>
    <row r="4245" spans="1:7" x14ac:dyDescent="0.25">
      <c r="A4245" s="1">
        <f>focus_dlsp!A4246</f>
        <v>45155</v>
      </c>
      <c r="B4245">
        <f>VLOOKUP($A4245, focus_dlsp!$A:$AQ, MATCH(YEAR(dlsp_1_y_a!A4245), focus_dlsp!$2:$2, 0), 0)</f>
        <v>60.4</v>
      </c>
      <c r="C4245">
        <f>VLOOKUP($A4245, focus_dlsp!$A:$AQ, MATCH(YEAR(A4245)+1, focus_dlsp!$2:$2, 0), 0)</f>
        <v>64</v>
      </c>
      <c r="D4245">
        <f t="shared" si="266"/>
        <v>3.6000000000000014</v>
      </c>
      <c r="E4245">
        <f t="shared" si="264"/>
        <v>8</v>
      </c>
      <c r="F4245">
        <f t="shared" si="267"/>
        <v>9</v>
      </c>
      <c r="G4245">
        <f t="shared" si="265"/>
        <v>2023</v>
      </c>
    </row>
    <row r="4246" spans="1:7" x14ac:dyDescent="0.25">
      <c r="A4246" s="1">
        <f>focus_dlsp!A4247</f>
        <v>45156</v>
      </c>
      <c r="B4246">
        <f>VLOOKUP($A4246, focus_dlsp!$A:$AQ, MATCH(YEAR(dlsp_1_y_a!A4246), focus_dlsp!$2:$2, 0), 0)</f>
        <v>60.4</v>
      </c>
      <c r="C4246">
        <f>VLOOKUP($A4246, focus_dlsp!$A:$AQ, MATCH(YEAR(A4246)+1, focus_dlsp!$2:$2, 0), 0)</f>
        <v>63.9</v>
      </c>
      <c r="D4246">
        <f t="shared" si="266"/>
        <v>3.5</v>
      </c>
      <c r="E4246">
        <f t="shared" si="264"/>
        <v>8</v>
      </c>
      <c r="F4246">
        <f t="shared" si="267"/>
        <v>9</v>
      </c>
      <c r="G4246">
        <f t="shared" si="265"/>
        <v>2023</v>
      </c>
    </row>
    <row r="4247" spans="1:7" x14ac:dyDescent="0.25">
      <c r="A4247" s="1">
        <f>focus_dlsp!A4248</f>
        <v>45159</v>
      </c>
      <c r="B4247">
        <f>VLOOKUP($A4247, focus_dlsp!$A:$AQ, MATCH(YEAR(dlsp_1_y_a!A4247), focus_dlsp!$2:$2, 0), 0)</f>
        <v>60.5</v>
      </c>
      <c r="C4247">
        <f>VLOOKUP($A4247, focus_dlsp!$A:$AQ, MATCH(YEAR(A4247)+1, focus_dlsp!$2:$2, 0), 0)</f>
        <v>64</v>
      </c>
      <c r="D4247">
        <f t="shared" si="266"/>
        <v>3.5</v>
      </c>
      <c r="E4247">
        <f t="shared" si="264"/>
        <v>8</v>
      </c>
      <c r="F4247">
        <f t="shared" si="267"/>
        <v>9</v>
      </c>
      <c r="G4247">
        <f t="shared" si="265"/>
        <v>2023</v>
      </c>
    </row>
    <row r="4248" spans="1:7" x14ac:dyDescent="0.25">
      <c r="A4248" s="1">
        <f>focus_dlsp!A4249</f>
        <v>45160</v>
      </c>
      <c r="B4248">
        <f>VLOOKUP($A4248, focus_dlsp!$A:$AQ, MATCH(YEAR(dlsp_1_y_a!A4248), focus_dlsp!$2:$2, 0), 0)</f>
        <v>60.55</v>
      </c>
      <c r="C4248">
        <f>VLOOKUP($A4248, focus_dlsp!$A:$AQ, MATCH(YEAR(A4248)+1, focus_dlsp!$2:$2, 0), 0)</f>
        <v>64</v>
      </c>
      <c r="D4248">
        <f t="shared" si="266"/>
        <v>3.4500000000000028</v>
      </c>
      <c r="E4248">
        <f t="shared" si="264"/>
        <v>8</v>
      </c>
      <c r="F4248">
        <f t="shared" si="267"/>
        <v>9</v>
      </c>
      <c r="G4248">
        <f t="shared" si="265"/>
        <v>2023</v>
      </c>
    </row>
    <row r="4249" spans="1:7" x14ac:dyDescent="0.25">
      <c r="A4249" s="1">
        <f>focus_dlsp!A4250</f>
        <v>45161</v>
      </c>
      <c r="B4249">
        <f>VLOOKUP($A4249, focus_dlsp!$A:$AQ, MATCH(YEAR(dlsp_1_y_a!A4249), focus_dlsp!$2:$2, 0), 0)</f>
        <v>60.55</v>
      </c>
      <c r="C4249">
        <f>VLOOKUP($A4249, focus_dlsp!$A:$AQ, MATCH(YEAR(A4249)+1, focus_dlsp!$2:$2, 0), 0)</f>
        <v>64</v>
      </c>
      <c r="D4249">
        <f t="shared" si="266"/>
        <v>3.4500000000000028</v>
      </c>
      <c r="E4249">
        <f t="shared" si="264"/>
        <v>8</v>
      </c>
      <c r="F4249">
        <f t="shared" si="267"/>
        <v>9</v>
      </c>
      <c r="G4249">
        <f t="shared" si="265"/>
        <v>2023</v>
      </c>
    </row>
    <row r="4250" spans="1:7" x14ac:dyDescent="0.25">
      <c r="A4250" s="1">
        <f>focus_dlsp!A4251</f>
        <v>45162</v>
      </c>
      <c r="B4250">
        <f>VLOOKUP($A4250, focus_dlsp!$A:$AQ, MATCH(YEAR(dlsp_1_y_a!A4250), focus_dlsp!$2:$2, 0), 0)</f>
        <v>60.55</v>
      </c>
      <c r="C4250">
        <f>VLOOKUP($A4250, focus_dlsp!$A:$AQ, MATCH(YEAR(A4250)+1, focus_dlsp!$2:$2, 0), 0)</f>
        <v>64</v>
      </c>
      <c r="D4250">
        <f t="shared" si="266"/>
        <v>3.4500000000000028</v>
      </c>
      <c r="E4250">
        <f t="shared" si="264"/>
        <v>8</v>
      </c>
      <c r="F4250">
        <f t="shared" si="267"/>
        <v>9</v>
      </c>
      <c r="G4250">
        <f t="shared" si="265"/>
        <v>2023</v>
      </c>
    </row>
    <row r="4251" spans="1:7" x14ac:dyDescent="0.25">
      <c r="A4251" s="1">
        <f>focus_dlsp!A4252</f>
        <v>45163</v>
      </c>
      <c r="B4251">
        <f>VLOOKUP($A4251, focus_dlsp!$A:$AQ, MATCH(YEAR(dlsp_1_y_a!A4251), focus_dlsp!$2:$2, 0), 0)</f>
        <v>60.6</v>
      </c>
      <c r="C4251">
        <f>VLOOKUP($A4251, focus_dlsp!$A:$AQ, MATCH(YEAR(A4251)+1, focus_dlsp!$2:$2, 0), 0)</f>
        <v>63.95</v>
      </c>
      <c r="D4251">
        <f t="shared" si="266"/>
        <v>3.3500000000000014</v>
      </c>
      <c r="E4251">
        <f t="shared" si="264"/>
        <v>8</v>
      </c>
      <c r="F4251">
        <f t="shared" si="267"/>
        <v>9</v>
      </c>
      <c r="G4251">
        <f t="shared" si="265"/>
        <v>2023</v>
      </c>
    </row>
    <row r="4252" spans="1:7" x14ac:dyDescent="0.25">
      <c r="A4252" s="1">
        <f>focus_dlsp!A4253</f>
        <v>45166</v>
      </c>
      <c r="B4252">
        <f>VLOOKUP($A4252, focus_dlsp!$A:$AQ, MATCH(YEAR(dlsp_1_y_a!A4252), focus_dlsp!$2:$2, 0), 0)</f>
        <v>60.6</v>
      </c>
      <c r="C4252">
        <f>VLOOKUP($A4252, focus_dlsp!$A:$AQ, MATCH(YEAR(A4252)+1, focus_dlsp!$2:$2, 0), 0)</f>
        <v>64</v>
      </c>
      <c r="D4252">
        <f t="shared" si="266"/>
        <v>3.3999999999999986</v>
      </c>
      <c r="E4252">
        <f t="shared" si="264"/>
        <v>8</v>
      </c>
      <c r="F4252">
        <f t="shared" si="267"/>
        <v>9</v>
      </c>
      <c r="G4252">
        <f t="shared" si="265"/>
        <v>2023</v>
      </c>
    </row>
    <row r="4253" spans="1:7" x14ac:dyDescent="0.25">
      <c r="A4253" s="1">
        <f>focus_dlsp!A4254</f>
        <v>45167</v>
      </c>
      <c r="B4253">
        <f>VLOOKUP($A4253, focus_dlsp!$A:$AQ, MATCH(YEAR(dlsp_1_y_a!A4253), focus_dlsp!$2:$2, 0), 0)</f>
        <v>60.6</v>
      </c>
      <c r="C4253">
        <f>VLOOKUP($A4253, focus_dlsp!$A:$AQ, MATCH(YEAR(A4253)+1, focus_dlsp!$2:$2, 0), 0)</f>
        <v>63.95</v>
      </c>
      <c r="D4253">
        <f t="shared" si="266"/>
        <v>3.3500000000000014</v>
      </c>
      <c r="E4253">
        <f t="shared" si="264"/>
        <v>8</v>
      </c>
      <c r="F4253">
        <f t="shared" si="267"/>
        <v>9</v>
      </c>
      <c r="G4253">
        <f t="shared" si="265"/>
        <v>2023</v>
      </c>
    </row>
    <row r="4254" spans="1:7" x14ac:dyDescent="0.25">
      <c r="A4254" s="1">
        <f>focus_dlsp!A4255</f>
        <v>45168</v>
      </c>
      <c r="B4254">
        <f>VLOOKUP($A4254, focus_dlsp!$A:$AQ, MATCH(YEAR(dlsp_1_y_a!A4254), focus_dlsp!$2:$2, 0), 0)</f>
        <v>60.6</v>
      </c>
      <c r="C4254">
        <f>VLOOKUP($A4254, focus_dlsp!$A:$AQ, MATCH(YEAR(A4254)+1, focus_dlsp!$2:$2, 0), 0)</f>
        <v>63.95</v>
      </c>
      <c r="D4254">
        <f t="shared" si="266"/>
        <v>3.3500000000000014</v>
      </c>
      <c r="E4254">
        <f t="shared" si="264"/>
        <v>8</v>
      </c>
      <c r="F4254">
        <f t="shared" si="267"/>
        <v>9</v>
      </c>
      <c r="G4254">
        <f t="shared" si="265"/>
        <v>2023</v>
      </c>
    </row>
    <row r="4255" spans="1:7" x14ac:dyDescent="0.25">
      <c r="A4255" s="1">
        <f>focus_dlsp!A4256</f>
        <v>45169</v>
      </c>
      <c r="B4255">
        <f>VLOOKUP($A4255, focus_dlsp!$A:$AQ, MATCH(YEAR(dlsp_1_y_a!A4255), focus_dlsp!$2:$2, 0), 0)</f>
        <v>60.55</v>
      </c>
      <c r="C4255">
        <f>VLOOKUP($A4255, focus_dlsp!$A:$AQ, MATCH(YEAR(A4255)+1, focus_dlsp!$2:$2, 0), 0)</f>
        <v>63.95</v>
      </c>
      <c r="D4255">
        <f t="shared" si="266"/>
        <v>3.4000000000000057</v>
      </c>
      <c r="E4255">
        <f t="shared" si="264"/>
        <v>8</v>
      </c>
      <c r="F4255">
        <f t="shared" si="267"/>
        <v>9</v>
      </c>
      <c r="G4255">
        <f t="shared" si="265"/>
        <v>2023</v>
      </c>
    </row>
    <row r="4256" spans="1:7" x14ac:dyDescent="0.25">
      <c r="A4256" s="1">
        <f>focus_dlsp!A4257</f>
        <v>45170</v>
      </c>
      <c r="B4256">
        <f>VLOOKUP($A4256, focus_dlsp!$A:$AQ, MATCH(YEAR(dlsp_1_y_a!A4256), focus_dlsp!$2:$2, 0), 0)</f>
        <v>60.45</v>
      </c>
      <c r="C4256">
        <f>VLOOKUP($A4256, focus_dlsp!$A:$AQ, MATCH(YEAR(A4256)+1, focus_dlsp!$2:$2, 0), 0)</f>
        <v>63.95</v>
      </c>
      <c r="D4256">
        <f t="shared" si="266"/>
        <v>3.5</v>
      </c>
      <c r="E4256">
        <f t="shared" si="264"/>
        <v>9</v>
      </c>
      <c r="F4256">
        <f t="shared" si="267"/>
        <v>9</v>
      </c>
      <c r="G4256">
        <f t="shared" si="265"/>
        <v>2023</v>
      </c>
    </row>
    <row r="4257" spans="1:7" x14ac:dyDescent="0.25">
      <c r="A4257" s="1">
        <f>focus_dlsp!A4258</f>
        <v>45173</v>
      </c>
      <c r="B4257">
        <f>VLOOKUP($A4257, focus_dlsp!$A:$AQ, MATCH(YEAR(dlsp_1_y_a!A4257), focus_dlsp!$2:$2, 0), 0)</f>
        <v>60.4</v>
      </c>
      <c r="C4257">
        <f>VLOOKUP($A4257, focus_dlsp!$A:$AQ, MATCH(YEAR(A4257)+1, focus_dlsp!$2:$2, 0), 0)</f>
        <v>63.95</v>
      </c>
      <c r="D4257">
        <f t="shared" si="266"/>
        <v>3.5500000000000043</v>
      </c>
      <c r="E4257">
        <f t="shared" si="264"/>
        <v>9</v>
      </c>
      <c r="F4257">
        <f t="shared" si="267"/>
        <v>9</v>
      </c>
      <c r="G4257">
        <f t="shared" si="265"/>
        <v>2023</v>
      </c>
    </row>
    <row r="4258" spans="1:7" x14ac:dyDescent="0.25">
      <c r="A4258" s="1">
        <f>focus_dlsp!A4259</f>
        <v>45174</v>
      </c>
      <c r="B4258">
        <f>VLOOKUP($A4258, focus_dlsp!$A:$AQ, MATCH(YEAR(dlsp_1_y_a!A4258), focus_dlsp!$2:$2, 0), 0)</f>
        <v>60.4</v>
      </c>
      <c r="C4258">
        <f>VLOOKUP($A4258, focus_dlsp!$A:$AQ, MATCH(YEAR(A4258)+1, focus_dlsp!$2:$2, 0), 0)</f>
        <v>64</v>
      </c>
      <c r="D4258">
        <f t="shared" si="266"/>
        <v>3.6000000000000014</v>
      </c>
      <c r="E4258">
        <f t="shared" si="264"/>
        <v>9</v>
      </c>
      <c r="F4258">
        <f t="shared" si="267"/>
        <v>9</v>
      </c>
      <c r="G4258">
        <f t="shared" si="265"/>
        <v>2023</v>
      </c>
    </row>
    <row r="4259" spans="1:7" x14ac:dyDescent="0.25">
      <c r="A4259" s="1">
        <f>focus_dlsp!A4260</f>
        <v>45175</v>
      </c>
      <c r="B4259">
        <f>VLOOKUP($A4259, focus_dlsp!$A:$AQ, MATCH(YEAR(dlsp_1_y_a!A4259), focus_dlsp!$2:$2, 0), 0)</f>
        <v>60.4</v>
      </c>
      <c r="C4259">
        <f>VLOOKUP($A4259, focus_dlsp!$A:$AQ, MATCH(YEAR(A4259)+1, focus_dlsp!$2:$2, 0), 0)</f>
        <v>64</v>
      </c>
      <c r="D4259">
        <f t="shared" si="266"/>
        <v>3.6000000000000014</v>
      </c>
      <c r="E4259">
        <f t="shared" si="264"/>
        <v>9</v>
      </c>
      <c r="F4259">
        <f t="shared" si="267"/>
        <v>9</v>
      </c>
      <c r="G4259">
        <f t="shared" si="265"/>
        <v>2023</v>
      </c>
    </row>
    <row r="4260" spans="1:7" x14ac:dyDescent="0.25">
      <c r="A4260" s="1">
        <f>focus_dlsp!A4261</f>
        <v>45177</v>
      </c>
      <c r="B4260">
        <f>VLOOKUP($A4260, focus_dlsp!$A:$AQ, MATCH(YEAR(dlsp_1_y_a!A4260), focus_dlsp!$2:$2, 0), 0)</f>
        <v>60.4</v>
      </c>
      <c r="C4260">
        <f>VLOOKUP($A4260, focus_dlsp!$A:$AQ, MATCH(YEAR(A4260)+1, focus_dlsp!$2:$2, 0), 0)</f>
        <v>63.9</v>
      </c>
      <c r="D4260">
        <f t="shared" si="266"/>
        <v>3.5</v>
      </c>
      <c r="E4260">
        <f t="shared" si="264"/>
        <v>9</v>
      </c>
      <c r="F4260">
        <f t="shared" si="267"/>
        <v>9</v>
      </c>
      <c r="G4260">
        <f t="shared" si="265"/>
        <v>2023</v>
      </c>
    </row>
    <row r="4261" spans="1:7" x14ac:dyDescent="0.25">
      <c r="A4261" s="1">
        <f>focus_dlsp!A4262</f>
        <v>45180</v>
      </c>
      <c r="B4261">
        <f>VLOOKUP($A4261, focus_dlsp!$A:$AQ, MATCH(YEAR(dlsp_1_y_a!A4261), focus_dlsp!$2:$2, 0), 0)</f>
        <v>60.5</v>
      </c>
      <c r="C4261">
        <f>VLOOKUP($A4261, focus_dlsp!$A:$AQ, MATCH(YEAR(A4261)+1, focus_dlsp!$2:$2, 0), 0)</f>
        <v>64</v>
      </c>
      <c r="D4261">
        <f t="shared" si="266"/>
        <v>3.5</v>
      </c>
      <c r="E4261">
        <f t="shared" si="264"/>
        <v>9</v>
      </c>
      <c r="F4261">
        <f t="shared" si="267"/>
        <v>9</v>
      </c>
      <c r="G4261">
        <f t="shared" si="265"/>
        <v>2023</v>
      </c>
    </row>
    <row r="4262" spans="1:7" x14ac:dyDescent="0.25">
      <c r="A4262" s="1">
        <f>focus_dlsp!A4263</f>
        <v>45181</v>
      </c>
      <c r="B4262">
        <f>VLOOKUP($A4262, focus_dlsp!$A:$AQ, MATCH(YEAR(dlsp_1_y_a!A4262), focus_dlsp!$2:$2, 0), 0)</f>
        <v>60.5</v>
      </c>
      <c r="C4262">
        <f>VLOOKUP($A4262, focus_dlsp!$A:$AQ, MATCH(YEAR(A4262)+1, focus_dlsp!$2:$2, 0), 0)</f>
        <v>64</v>
      </c>
      <c r="D4262">
        <f t="shared" si="266"/>
        <v>3.5</v>
      </c>
      <c r="E4262">
        <f t="shared" si="264"/>
        <v>9</v>
      </c>
      <c r="F4262">
        <f t="shared" si="267"/>
        <v>9</v>
      </c>
      <c r="G4262">
        <f t="shared" si="265"/>
        <v>2023</v>
      </c>
    </row>
    <row r="4263" spans="1:7" x14ac:dyDescent="0.25">
      <c r="A4263" s="1">
        <f>focus_dlsp!A4264</f>
        <v>45182</v>
      </c>
      <c r="B4263">
        <f>VLOOKUP($A4263, focus_dlsp!$A:$AQ, MATCH(YEAR(dlsp_1_y_a!A4263), focus_dlsp!$2:$2, 0), 0)</f>
        <v>60.5</v>
      </c>
      <c r="C4263">
        <f>VLOOKUP($A4263, focus_dlsp!$A:$AQ, MATCH(YEAR(A4263)+1, focus_dlsp!$2:$2, 0), 0)</f>
        <v>63.9</v>
      </c>
      <c r="D4263">
        <f t="shared" si="266"/>
        <v>3.3999999999999986</v>
      </c>
      <c r="E4263">
        <f t="shared" si="264"/>
        <v>9</v>
      </c>
      <c r="F4263">
        <f t="shared" si="267"/>
        <v>9</v>
      </c>
      <c r="G4263">
        <f t="shared" si="265"/>
        <v>2023</v>
      </c>
    </row>
    <row r="4264" spans="1:7" x14ac:dyDescent="0.25">
      <c r="A4264" s="1">
        <f>focus_dlsp!A4265</f>
        <v>45183</v>
      </c>
      <c r="B4264">
        <f>VLOOKUP($A4264, focus_dlsp!$A:$AQ, MATCH(YEAR(dlsp_1_y_a!A4264), focus_dlsp!$2:$2, 0), 0)</f>
        <v>60.5</v>
      </c>
      <c r="C4264">
        <f>VLOOKUP($A4264, focus_dlsp!$A:$AQ, MATCH(YEAR(A4264)+1, focus_dlsp!$2:$2, 0), 0)</f>
        <v>63.9</v>
      </c>
      <c r="D4264">
        <f t="shared" si="266"/>
        <v>3.3999999999999986</v>
      </c>
      <c r="E4264">
        <f t="shared" si="264"/>
        <v>9</v>
      </c>
      <c r="F4264">
        <f t="shared" si="267"/>
        <v>9</v>
      </c>
      <c r="G4264">
        <f t="shared" si="265"/>
        <v>2023</v>
      </c>
    </row>
    <row r="4265" spans="1:7" x14ac:dyDescent="0.25">
      <c r="A4265" s="1">
        <f>focus_dlsp!A4266</f>
        <v>45184</v>
      </c>
      <c r="B4265">
        <f>VLOOKUP($A4265, focus_dlsp!$A:$AQ, MATCH(YEAR(dlsp_1_y_a!A4265), focus_dlsp!$2:$2, 0), 0)</f>
        <v>60.5</v>
      </c>
      <c r="C4265">
        <f>VLOOKUP($A4265, focus_dlsp!$A:$AQ, MATCH(YEAR(A4265)+1, focus_dlsp!$2:$2, 0), 0)</f>
        <v>63.8</v>
      </c>
      <c r="D4265">
        <f t="shared" si="266"/>
        <v>3.2999999999999972</v>
      </c>
      <c r="E4265">
        <f t="shared" si="264"/>
        <v>9</v>
      </c>
      <c r="F4265">
        <f t="shared" si="267"/>
        <v>9</v>
      </c>
      <c r="G4265">
        <f t="shared" si="265"/>
        <v>2023</v>
      </c>
    </row>
    <row r="4266" spans="1:7" x14ac:dyDescent="0.25">
      <c r="A4266" s="1">
        <f>focus_dlsp!A4267</f>
        <v>45187</v>
      </c>
      <c r="B4266">
        <f>VLOOKUP($A4266, focus_dlsp!$A:$AQ, MATCH(YEAR(dlsp_1_y_a!A4266), focus_dlsp!$2:$2, 0), 0)</f>
        <v>60.45</v>
      </c>
      <c r="C4266">
        <f>VLOOKUP($A4266, focus_dlsp!$A:$AQ, MATCH(YEAR(A4266)+1, focus_dlsp!$2:$2, 0), 0)</f>
        <v>63.85</v>
      </c>
      <c r="D4266">
        <f t="shared" si="266"/>
        <v>3.3999999999999986</v>
      </c>
      <c r="E4266">
        <f t="shared" si="264"/>
        <v>9</v>
      </c>
      <c r="F4266">
        <f t="shared" si="267"/>
        <v>9</v>
      </c>
      <c r="G4266">
        <f t="shared" si="265"/>
        <v>2023</v>
      </c>
    </row>
    <row r="4267" spans="1:7" x14ac:dyDescent="0.25">
      <c r="A4267" s="1">
        <f>focus_dlsp!A4268</f>
        <v>45188</v>
      </c>
      <c r="B4267">
        <f>VLOOKUP($A4267, focus_dlsp!$A:$AQ, MATCH(YEAR(dlsp_1_y_a!A4267), focus_dlsp!$2:$2, 0), 0)</f>
        <v>60.45</v>
      </c>
      <c r="C4267">
        <f>VLOOKUP($A4267, focus_dlsp!$A:$AQ, MATCH(YEAR(A4267)+1, focus_dlsp!$2:$2, 0), 0)</f>
        <v>63.85</v>
      </c>
      <c r="D4267">
        <f t="shared" si="266"/>
        <v>3.3999999999999986</v>
      </c>
      <c r="E4267">
        <f t="shared" si="264"/>
        <v>9</v>
      </c>
      <c r="F4267">
        <f t="shared" si="267"/>
        <v>9</v>
      </c>
      <c r="G4267">
        <f t="shared" si="265"/>
        <v>2023</v>
      </c>
    </row>
    <row r="4268" spans="1:7" x14ac:dyDescent="0.25">
      <c r="A4268" s="1">
        <f>focus_dlsp!A4269</f>
        <v>45189</v>
      </c>
      <c r="B4268">
        <f>VLOOKUP($A4268, focus_dlsp!$A:$AQ, MATCH(YEAR(dlsp_1_y_a!A4268), focus_dlsp!$2:$2, 0), 0)</f>
        <v>60.45</v>
      </c>
      <c r="C4268">
        <f>VLOOKUP($A4268, focus_dlsp!$A:$AQ, MATCH(YEAR(A4268)+1, focus_dlsp!$2:$2, 0), 0)</f>
        <v>63.85</v>
      </c>
      <c r="D4268">
        <f t="shared" si="266"/>
        <v>3.3999999999999986</v>
      </c>
      <c r="E4268">
        <f t="shared" si="264"/>
        <v>9</v>
      </c>
      <c r="F4268">
        <f t="shared" si="267"/>
        <v>9</v>
      </c>
      <c r="G4268">
        <f t="shared" si="265"/>
        <v>2023</v>
      </c>
    </row>
    <row r="4269" spans="1:7" x14ac:dyDescent="0.25">
      <c r="A4269" s="1">
        <f>focus_dlsp!A4270</f>
        <v>45190</v>
      </c>
      <c r="B4269">
        <f>VLOOKUP($A4269, focus_dlsp!$A:$AQ, MATCH(YEAR(dlsp_1_y_a!A4269), focus_dlsp!$2:$2, 0), 0)</f>
        <v>60.45</v>
      </c>
      <c r="C4269">
        <f>VLOOKUP($A4269, focus_dlsp!$A:$AQ, MATCH(YEAR(A4269)+1, focus_dlsp!$2:$2, 0), 0)</f>
        <v>63.85</v>
      </c>
      <c r="D4269">
        <f t="shared" si="266"/>
        <v>3.3999999999999986</v>
      </c>
      <c r="E4269">
        <f t="shared" si="264"/>
        <v>9</v>
      </c>
      <c r="F4269">
        <f t="shared" si="267"/>
        <v>9</v>
      </c>
      <c r="G4269">
        <f t="shared" si="265"/>
        <v>2023</v>
      </c>
    </row>
    <row r="4270" spans="1:7" x14ac:dyDescent="0.25">
      <c r="A4270" s="1">
        <f>focus_dlsp!A4271</f>
        <v>45191</v>
      </c>
      <c r="B4270">
        <f>VLOOKUP($A4270, focus_dlsp!$A:$AQ, MATCH(YEAR(dlsp_1_y_a!A4270), focus_dlsp!$2:$2, 0), 0)</f>
        <v>60.4</v>
      </c>
      <c r="C4270">
        <f>VLOOKUP($A4270, focus_dlsp!$A:$AQ, MATCH(YEAR(A4270)+1, focus_dlsp!$2:$2, 0), 0)</f>
        <v>63.8</v>
      </c>
      <c r="D4270">
        <f t="shared" si="266"/>
        <v>3.3999999999999986</v>
      </c>
      <c r="E4270">
        <f t="shared" si="264"/>
        <v>9</v>
      </c>
      <c r="F4270">
        <f t="shared" si="267"/>
        <v>9</v>
      </c>
      <c r="G4270">
        <f t="shared" si="265"/>
        <v>2023</v>
      </c>
    </row>
    <row r="4271" spans="1:7" x14ac:dyDescent="0.25">
      <c r="A4271" s="1">
        <f>focus_dlsp!A4272</f>
        <v>45194</v>
      </c>
      <c r="B4271">
        <f>VLOOKUP($A4271, focus_dlsp!$A:$AQ, MATCH(YEAR(dlsp_1_y_a!A4271), focus_dlsp!$2:$2, 0), 0)</f>
        <v>60.6</v>
      </c>
      <c r="C4271">
        <f>VLOOKUP($A4271, focus_dlsp!$A:$AQ, MATCH(YEAR(A4271)+1, focus_dlsp!$2:$2, 0), 0)</f>
        <v>63.9</v>
      </c>
      <c r="D4271">
        <f t="shared" si="266"/>
        <v>3.2999999999999972</v>
      </c>
      <c r="E4271">
        <f t="shared" si="264"/>
        <v>9</v>
      </c>
      <c r="F4271">
        <f t="shared" si="267"/>
        <v>9</v>
      </c>
      <c r="G4271">
        <f t="shared" si="265"/>
        <v>2023</v>
      </c>
    </row>
    <row r="4272" spans="1:7" x14ac:dyDescent="0.25">
      <c r="A4272" s="1">
        <f>focus_dlsp!A4273</f>
        <v>45195</v>
      </c>
      <c r="B4272">
        <f>VLOOKUP($A4272, focus_dlsp!$A:$AQ, MATCH(YEAR(dlsp_1_y_a!A4272), focus_dlsp!$2:$2, 0), 0)</f>
        <v>60.6</v>
      </c>
      <c r="C4272">
        <f>VLOOKUP($A4272, focus_dlsp!$A:$AQ, MATCH(YEAR(A4272)+1, focus_dlsp!$2:$2, 0), 0)</f>
        <v>63.9</v>
      </c>
      <c r="D4272">
        <f t="shared" si="266"/>
        <v>3.2999999999999972</v>
      </c>
      <c r="E4272">
        <f t="shared" si="264"/>
        <v>9</v>
      </c>
      <c r="F4272">
        <f t="shared" si="267"/>
        <v>9</v>
      </c>
      <c r="G4272">
        <f t="shared" si="265"/>
        <v>2023</v>
      </c>
    </row>
    <row r="4273" spans="1:7" x14ac:dyDescent="0.25">
      <c r="A4273" s="1">
        <f>focus_dlsp!A4274</f>
        <v>45196</v>
      </c>
      <c r="B4273">
        <f>VLOOKUP($A4273, focus_dlsp!$A:$AQ, MATCH(YEAR(dlsp_1_y_a!A4273), focus_dlsp!$2:$2, 0), 0)</f>
        <v>60.55</v>
      </c>
      <c r="C4273">
        <f>VLOOKUP($A4273, focus_dlsp!$A:$AQ, MATCH(YEAR(A4273)+1, focus_dlsp!$2:$2, 0), 0)</f>
        <v>63.7</v>
      </c>
      <c r="D4273">
        <f t="shared" si="266"/>
        <v>3.1500000000000057</v>
      </c>
      <c r="E4273">
        <f t="shared" si="264"/>
        <v>9</v>
      </c>
      <c r="F4273">
        <f t="shared" si="267"/>
        <v>9</v>
      </c>
      <c r="G4273">
        <f t="shared" si="265"/>
        <v>2023</v>
      </c>
    </row>
    <row r="4274" spans="1:7" x14ac:dyDescent="0.25">
      <c r="A4274" s="1">
        <f>focus_dlsp!A4275</f>
        <v>45197</v>
      </c>
      <c r="B4274">
        <f>VLOOKUP($A4274, focus_dlsp!$A:$AQ, MATCH(YEAR(dlsp_1_y_a!A4274), focus_dlsp!$2:$2, 0), 0)</f>
        <v>60.55</v>
      </c>
      <c r="C4274">
        <f>VLOOKUP($A4274, focus_dlsp!$A:$AQ, MATCH(YEAR(A4274)+1, focus_dlsp!$2:$2, 0), 0)</f>
        <v>63.7</v>
      </c>
      <c r="D4274">
        <f t="shared" si="266"/>
        <v>3.1500000000000057</v>
      </c>
      <c r="E4274">
        <f t="shared" si="264"/>
        <v>9</v>
      </c>
      <c r="F4274">
        <f t="shared" si="267"/>
        <v>9</v>
      </c>
      <c r="G4274">
        <f t="shared" si="265"/>
        <v>2023</v>
      </c>
    </row>
    <row r="4275" spans="1:7" x14ac:dyDescent="0.25">
      <c r="A4275" s="1">
        <f>focus_dlsp!A4276</f>
        <v>45198</v>
      </c>
      <c r="B4275">
        <f>VLOOKUP($A4275, focus_dlsp!$A:$AQ, MATCH(YEAR(dlsp_1_y_a!A4275), focus_dlsp!$2:$2, 0), 0)</f>
        <v>60.5</v>
      </c>
      <c r="C4275">
        <f>VLOOKUP($A4275, focus_dlsp!$A:$AQ, MATCH(YEAR(A4275)+1, focus_dlsp!$2:$2, 0), 0)</f>
        <v>63.9</v>
      </c>
      <c r="D4275">
        <f t="shared" si="266"/>
        <v>3.3999999999999986</v>
      </c>
      <c r="E4275">
        <f t="shared" si="264"/>
        <v>9</v>
      </c>
      <c r="F4275">
        <f t="shared" si="267"/>
        <v>9</v>
      </c>
      <c r="G4275">
        <f t="shared" si="265"/>
        <v>2023</v>
      </c>
    </row>
    <row r="4276" spans="1:7" x14ac:dyDescent="0.25">
      <c r="A4276" s="1">
        <f>focus_dlsp!A4277</f>
        <v>45201</v>
      </c>
      <c r="B4276">
        <f>VLOOKUP($A4276, focus_dlsp!$A:$AQ, MATCH(YEAR(dlsp_1_y_a!A4276), focus_dlsp!$2:$2, 0), 0)</f>
        <v>60.5</v>
      </c>
      <c r="C4276">
        <f>VLOOKUP($A4276, focus_dlsp!$A:$AQ, MATCH(YEAR(A4276)+1, focus_dlsp!$2:$2, 0), 0)</f>
        <v>63.9</v>
      </c>
      <c r="D4276">
        <f t="shared" si="266"/>
        <v>3.3999999999999986</v>
      </c>
      <c r="E4276">
        <f t="shared" si="264"/>
        <v>10</v>
      </c>
      <c r="F4276">
        <f t="shared" si="267"/>
        <v>12</v>
      </c>
      <c r="G4276">
        <f t="shared" si="265"/>
        <v>2023</v>
      </c>
    </row>
    <row r="4277" spans="1:7" x14ac:dyDescent="0.25">
      <c r="A4277" s="1">
        <f>focus_dlsp!A4278</f>
        <v>45202</v>
      </c>
      <c r="B4277">
        <f>VLOOKUP($A4277, focus_dlsp!$A:$AQ, MATCH(YEAR(dlsp_1_y_a!A4277), focus_dlsp!$2:$2, 0), 0)</f>
        <v>60.5</v>
      </c>
      <c r="C4277">
        <f>VLOOKUP($A4277, focus_dlsp!$A:$AQ, MATCH(YEAR(A4277)+1, focus_dlsp!$2:$2, 0), 0)</f>
        <v>63.9</v>
      </c>
      <c r="D4277">
        <f t="shared" si="266"/>
        <v>3.3999999999999986</v>
      </c>
      <c r="E4277">
        <f t="shared" si="264"/>
        <v>10</v>
      </c>
      <c r="F4277">
        <f t="shared" si="267"/>
        <v>12</v>
      </c>
      <c r="G4277">
        <f t="shared" si="265"/>
        <v>2023</v>
      </c>
    </row>
    <row r="4278" spans="1:7" x14ac:dyDescent="0.25">
      <c r="A4278" s="1">
        <f>focus_dlsp!A4279</f>
        <v>45203</v>
      </c>
      <c r="B4278">
        <f>VLOOKUP($A4278, focus_dlsp!$A:$AQ, MATCH(YEAR(dlsp_1_y_a!A4278), focus_dlsp!$2:$2, 0), 0)</f>
        <v>60.5</v>
      </c>
      <c r="C4278">
        <f>VLOOKUP($A4278, focus_dlsp!$A:$AQ, MATCH(YEAR(A4278)+1, focus_dlsp!$2:$2, 0), 0)</f>
        <v>63.9</v>
      </c>
      <c r="D4278">
        <f t="shared" si="266"/>
        <v>3.3999999999999986</v>
      </c>
      <c r="E4278">
        <f t="shared" si="264"/>
        <v>10</v>
      </c>
      <c r="F4278">
        <f t="shared" si="267"/>
        <v>12</v>
      </c>
      <c r="G4278">
        <f t="shared" si="265"/>
        <v>2023</v>
      </c>
    </row>
    <row r="4279" spans="1:7" x14ac:dyDescent="0.25">
      <c r="A4279" s="1">
        <f>focus_dlsp!A4280</f>
        <v>45204</v>
      </c>
      <c r="B4279">
        <f>VLOOKUP($A4279, focus_dlsp!$A:$AQ, MATCH(YEAR(dlsp_1_y_a!A4279), focus_dlsp!$2:$2, 0), 0)</f>
        <v>60.5</v>
      </c>
      <c r="C4279">
        <f>VLOOKUP($A4279, focus_dlsp!$A:$AQ, MATCH(YEAR(A4279)+1, focus_dlsp!$2:$2, 0), 0)</f>
        <v>63.9</v>
      </c>
      <c r="D4279">
        <f t="shared" si="266"/>
        <v>3.3999999999999986</v>
      </c>
      <c r="E4279">
        <f t="shared" si="264"/>
        <v>10</v>
      </c>
      <c r="F4279">
        <f t="shared" si="267"/>
        <v>12</v>
      </c>
      <c r="G4279">
        <f t="shared" si="265"/>
        <v>2023</v>
      </c>
    </row>
    <row r="4280" spans="1:7" x14ac:dyDescent="0.25">
      <c r="A4280" s="1">
        <f>focus_dlsp!A4281</f>
        <v>45205</v>
      </c>
      <c r="B4280">
        <f>VLOOKUP($A4280, focus_dlsp!$A:$AQ, MATCH(YEAR(dlsp_1_y_a!A4280), focus_dlsp!$2:$2, 0), 0)</f>
        <v>60.5</v>
      </c>
      <c r="C4280">
        <f>VLOOKUP($A4280, focus_dlsp!$A:$AQ, MATCH(YEAR(A4280)+1, focus_dlsp!$2:$2, 0), 0)</f>
        <v>63.9</v>
      </c>
      <c r="D4280">
        <f t="shared" si="266"/>
        <v>3.3999999999999986</v>
      </c>
      <c r="E4280">
        <f t="shared" si="264"/>
        <v>10</v>
      </c>
      <c r="F4280">
        <f t="shared" si="267"/>
        <v>12</v>
      </c>
      <c r="G4280">
        <f t="shared" si="265"/>
        <v>2023</v>
      </c>
    </row>
    <row r="4281" spans="1:7" x14ac:dyDescent="0.25">
      <c r="A4281" s="1">
        <f>focus_dlsp!A4282</f>
        <v>45208</v>
      </c>
      <c r="B4281">
        <f>VLOOKUP($A4281, focus_dlsp!$A:$AQ, MATCH(YEAR(dlsp_1_y_a!A4281), focus_dlsp!$2:$2, 0), 0)</f>
        <v>60.8</v>
      </c>
      <c r="C4281">
        <f>VLOOKUP($A4281, focus_dlsp!$A:$AQ, MATCH(YEAR(A4281)+1, focus_dlsp!$2:$2, 0), 0)</f>
        <v>64</v>
      </c>
      <c r="D4281">
        <f t="shared" si="266"/>
        <v>3.2000000000000028</v>
      </c>
      <c r="E4281">
        <f t="shared" si="264"/>
        <v>10</v>
      </c>
      <c r="F4281">
        <f t="shared" si="267"/>
        <v>12</v>
      </c>
      <c r="G4281">
        <f t="shared" si="265"/>
        <v>2023</v>
      </c>
    </row>
    <row r="4282" spans="1:7" x14ac:dyDescent="0.25">
      <c r="A4282" s="1">
        <f>focus_dlsp!A4283</f>
        <v>45209</v>
      </c>
      <c r="B4282">
        <f>VLOOKUP($A4282, focus_dlsp!$A:$AQ, MATCH(YEAR(dlsp_1_y_a!A4282), focus_dlsp!$2:$2, 0), 0)</f>
        <v>60.8</v>
      </c>
      <c r="C4282">
        <f>VLOOKUP($A4282, focus_dlsp!$A:$AQ, MATCH(YEAR(A4282)+1, focus_dlsp!$2:$2, 0), 0)</f>
        <v>64</v>
      </c>
      <c r="D4282">
        <f t="shared" si="266"/>
        <v>3.2000000000000028</v>
      </c>
      <c r="E4282">
        <f t="shared" si="264"/>
        <v>10</v>
      </c>
      <c r="F4282">
        <f t="shared" si="267"/>
        <v>12</v>
      </c>
      <c r="G4282">
        <f t="shared" si="265"/>
        <v>2023</v>
      </c>
    </row>
    <row r="4283" spans="1:7" x14ac:dyDescent="0.25">
      <c r="A4283" s="1">
        <f>focus_dlsp!A4284</f>
        <v>45210</v>
      </c>
      <c r="B4283">
        <f>VLOOKUP($A4283, focus_dlsp!$A:$AQ, MATCH(YEAR(dlsp_1_y_a!A4283), focus_dlsp!$2:$2, 0), 0)</f>
        <v>60.8</v>
      </c>
      <c r="C4283">
        <f>VLOOKUP($A4283, focus_dlsp!$A:$AQ, MATCH(YEAR(A4283)+1, focus_dlsp!$2:$2, 0), 0)</f>
        <v>64</v>
      </c>
      <c r="D4283">
        <f t="shared" si="266"/>
        <v>3.2000000000000028</v>
      </c>
      <c r="E4283">
        <f t="shared" si="264"/>
        <v>10</v>
      </c>
      <c r="F4283">
        <f t="shared" si="267"/>
        <v>12</v>
      </c>
      <c r="G4283">
        <f t="shared" si="265"/>
        <v>2023</v>
      </c>
    </row>
    <row r="4284" spans="1:7" x14ac:dyDescent="0.25">
      <c r="A4284" s="1">
        <f>focus_dlsp!A4285</f>
        <v>45212</v>
      </c>
      <c r="B4284">
        <f>VLOOKUP($A4284, focus_dlsp!$A:$AQ, MATCH(YEAR(dlsp_1_y_a!A4284), focus_dlsp!$2:$2, 0), 0)</f>
        <v>61</v>
      </c>
      <c r="C4284">
        <f>VLOOKUP($A4284, focus_dlsp!$A:$AQ, MATCH(YEAR(A4284)+1, focus_dlsp!$2:$2, 0), 0)</f>
        <v>64.05</v>
      </c>
      <c r="D4284">
        <f t="shared" si="266"/>
        <v>3.0499999999999972</v>
      </c>
      <c r="E4284">
        <f t="shared" si="264"/>
        <v>10</v>
      </c>
      <c r="F4284">
        <f t="shared" si="267"/>
        <v>12</v>
      </c>
      <c r="G4284">
        <f t="shared" si="265"/>
        <v>2023</v>
      </c>
    </row>
    <row r="4285" spans="1:7" x14ac:dyDescent="0.25">
      <c r="A4285" s="1">
        <f>focus_dlsp!A4286</f>
        <v>45215</v>
      </c>
      <c r="B4285">
        <f>VLOOKUP($A4285, focus_dlsp!$A:$AQ, MATCH(YEAR(dlsp_1_y_a!A4285), focus_dlsp!$2:$2, 0), 0)</f>
        <v>61</v>
      </c>
      <c r="C4285">
        <f>VLOOKUP($A4285, focus_dlsp!$A:$AQ, MATCH(YEAR(A4285)+1, focus_dlsp!$2:$2, 0), 0)</f>
        <v>64.099999999999994</v>
      </c>
      <c r="D4285">
        <f t="shared" si="266"/>
        <v>3.0999999999999943</v>
      </c>
      <c r="E4285">
        <f t="shared" si="264"/>
        <v>10</v>
      </c>
      <c r="F4285">
        <f t="shared" si="267"/>
        <v>12</v>
      </c>
      <c r="G4285">
        <f t="shared" si="265"/>
        <v>2023</v>
      </c>
    </row>
    <row r="4286" spans="1:7" x14ac:dyDescent="0.25">
      <c r="A4286" s="1">
        <f>focus_dlsp!A4287</f>
        <v>45216</v>
      </c>
      <c r="B4286">
        <f>VLOOKUP($A4286, focus_dlsp!$A:$AQ, MATCH(YEAR(dlsp_1_y_a!A4286), focus_dlsp!$2:$2, 0), 0)</f>
        <v>61</v>
      </c>
      <c r="C4286">
        <f>VLOOKUP($A4286, focus_dlsp!$A:$AQ, MATCH(YEAR(A4286)+1, focus_dlsp!$2:$2, 0), 0)</f>
        <v>64.099999999999994</v>
      </c>
      <c r="D4286">
        <f t="shared" si="266"/>
        <v>3.0999999999999943</v>
      </c>
      <c r="E4286">
        <f t="shared" si="264"/>
        <v>10</v>
      </c>
      <c r="F4286">
        <f t="shared" si="267"/>
        <v>12</v>
      </c>
      <c r="G4286">
        <f t="shared" si="265"/>
        <v>2023</v>
      </c>
    </row>
    <row r="4287" spans="1:7" x14ac:dyDescent="0.25">
      <c r="A4287" s="1">
        <f>focus_dlsp!A4288</f>
        <v>45217</v>
      </c>
      <c r="B4287">
        <f>VLOOKUP($A4287, focus_dlsp!$A:$AQ, MATCH(YEAR(dlsp_1_y_a!A4287), focus_dlsp!$2:$2, 0), 0)</f>
        <v>61</v>
      </c>
      <c r="C4287">
        <f>VLOOKUP($A4287, focus_dlsp!$A:$AQ, MATCH(YEAR(A4287)+1, focus_dlsp!$2:$2, 0), 0)</f>
        <v>64.099999999999994</v>
      </c>
      <c r="D4287">
        <f t="shared" si="266"/>
        <v>3.0999999999999943</v>
      </c>
      <c r="E4287">
        <f t="shared" si="264"/>
        <v>10</v>
      </c>
      <c r="F4287">
        <f t="shared" si="267"/>
        <v>12</v>
      </c>
      <c r="G4287">
        <f t="shared" si="265"/>
        <v>2023</v>
      </c>
    </row>
    <row r="4288" spans="1:7" x14ac:dyDescent="0.25">
      <c r="A4288" s="1">
        <f>focus_dlsp!A4289</f>
        <v>45218</v>
      </c>
      <c r="B4288">
        <f>VLOOKUP($A4288, focus_dlsp!$A:$AQ, MATCH(YEAR(dlsp_1_y_a!A4288), focus_dlsp!$2:$2, 0), 0)</f>
        <v>61</v>
      </c>
      <c r="C4288">
        <f>VLOOKUP($A4288, focus_dlsp!$A:$AQ, MATCH(YEAR(A4288)+1, focus_dlsp!$2:$2, 0), 0)</f>
        <v>64.05</v>
      </c>
      <c r="D4288">
        <f t="shared" si="266"/>
        <v>3.0499999999999972</v>
      </c>
      <c r="E4288">
        <f t="shared" si="264"/>
        <v>10</v>
      </c>
      <c r="F4288">
        <f t="shared" si="267"/>
        <v>12</v>
      </c>
      <c r="G4288">
        <f t="shared" si="265"/>
        <v>2023</v>
      </c>
    </row>
    <row r="4289" spans="1:7" x14ac:dyDescent="0.25">
      <c r="A4289" s="1">
        <f>focus_dlsp!A4290</f>
        <v>45219</v>
      </c>
      <c r="B4289">
        <f>VLOOKUP($A4289, focus_dlsp!$A:$AQ, MATCH(YEAR(dlsp_1_y_a!A4289), focus_dlsp!$2:$2, 0), 0)</f>
        <v>60.6</v>
      </c>
      <c r="C4289">
        <f>VLOOKUP($A4289, focus_dlsp!$A:$AQ, MATCH(YEAR(A4289)+1, focus_dlsp!$2:$2, 0), 0)</f>
        <v>63.9</v>
      </c>
      <c r="D4289">
        <f t="shared" si="266"/>
        <v>3.2999999999999972</v>
      </c>
      <c r="E4289">
        <f t="shared" si="264"/>
        <v>10</v>
      </c>
      <c r="F4289">
        <f t="shared" si="267"/>
        <v>12</v>
      </c>
      <c r="G4289">
        <f t="shared" si="265"/>
        <v>2023</v>
      </c>
    </row>
    <row r="4290" spans="1:7" x14ac:dyDescent="0.25">
      <c r="A4290" s="1">
        <f>focus_dlsp!A4291</f>
        <v>45222</v>
      </c>
      <c r="B4290">
        <f>VLOOKUP($A4290, focus_dlsp!$A:$AQ, MATCH(YEAR(dlsp_1_y_a!A4290), focus_dlsp!$2:$2, 0), 0)</f>
        <v>60.6</v>
      </c>
      <c r="C4290">
        <f>VLOOKUP($A4290, focus_dlsp!$A:$AQ, MATCH(YEAR(A4290)+1, focus_dlsp!$2:$2, 0), 0)</f>
        <v>63.9</v>
      </c>
      <c r="D4290">
        <f t="shared" si="266"/>
        <v>3.2999999999999972</v>
      </c>
      <c r="E4290">
        <f t="shared" ref="E4290:E4353" si="268">MONTH(A4290)</f>
        <v>10</v>
      </c>
      <c r="F4290">
        <f t="shared" si="267"/>
        <v>12</v>
      </c>
      <c r="G4290">
        <f t="shared" ref="G4290:G4353" si="269">YEAR(A4290)</f>
        <v>2023</v>
      </c>
    </row>
    <row r="4291" spans="1:7" x14ac:dyDescent="0.25">
      <c r="A4291" s="1">
        <f>focus_dlsp!A4292</f>
        <v>45223</v>
      </c>
      <c r="B4291">
        <f>VLOOKUP($A4291, focus_dlsp!$A:$AQ, MATCH(YEAR(dlsp_1_y_a!A4291), focus_dlsp!$2:$2, 0), 0)</f>
        <v>60.6</v>
      </c>
      <c r="C4291">
        <f>VLOOKUP($A4291, focus_dlsp!$A:$AQ, MATCH(YEAR(A4291)+1, focus_dlsp!$2:$2, 0), 0)</f>
        <v>63.9</v>
      </c>
      <c r="D4291">
        <f t="shared" ref="D4291:D4354" si="270">C4291-B4291</f>
        <v>3.2999999999999972</v>
      </c>
      <c r="E4291">
        <f t="shared" si="268"/>
        <v>10</v>
      </c>
      <c r="F4291">
        <f t="shared" ref="F4291:F4354" si="271">IF(E4291&lt;4,3,IF(E4291&lt;7,6,IF(E4291&lt;10,9,12)))</f>
        <v>12</v>
      </c>
      <c r="G4291">
        <f t="shared" si="269"/>
        <v>2023</v>
      </c>
    </row>
    <row r="4292" spans="1:7" x14ac:dyDescent="0.25">
      <c r="A4292" s="1">
        <f>focus_dlsp!A4293</f>
        <v>45224</v>
      </c>
      <c r="B4292">
        <f>VLOOKUP($A4292, focus_dlsp!$A:$AQ, MATCH(YEAR(dlsp_1_y_a!A4292), focus_dlsp!$2:$2, 0), 0)</f>
        <v>60.6</v>
      </c>
      <c r="C4292">
        <f>VLOOKUP($A4292, focus_dlsp!$A:$AQ, MATCH(YEAR(A4292)+1, focus_dlsp!$2:$2, 0), 0)</f>
        <v>63.9</v>
      </c>
      <c r="D4292">
        <f t="shared" si="270"/>
        <v>3.2999999999999972</v>
      </c>
      <c r="E4292">
        <f t="shared" si="268"/>
        <v>10</v>
      </c>
      <c r="F4292">
        <f t="shared" si="271"/>
        <v>12</v>
      </c>
      <c r="G4292">
        <f t="shared" si="269"/>
        <v>2023</v>
      </c>
    </row>
    <row r="4293" spans="1:7" x14ac:dyDescent="0.25">
      <c r="A4293" s="1">
        <f>focus_dlsp!A4294</f>
        <v>45225</v>
      </c>
      <c r="B4293">
        <f>VLOOKUP($A4293, focus_dlsp!$A:$AQ, MATCH(YEAR(dlsp_1_y_a!A4293), focus_dlsp!$2:$2, 0), 0)</f>
        <v>60.6</v>
      </c>
      <c r="C4293">
        <f>VLOOKUP($A4293, focus_dlsp!$A:$AQ, MATCH(YEAR(A4293)+1, focus_dlsp!$2:$2, 0), 0)</f>
        <v>63.65</v>
      </c>
      <c r="D4293">
        <f t="shared" si="270"/>
        <v>3.0499999999999972</v>
      </c>
      <c r="E4293">
        <f t="shared" si="268"/>
        <v>10</v>
      </c>
      <c r="F4293">
        <f t="shared" si="271"/>
        <v>12</v>
      </c>
      <c r="G4293">
        <f t="shared" si="269"/>
        <v>2023</v>
      </c>
    </row>
    <row r="4294" spans="1:7" x14ac:dyDescent="0.25">
      <c r="A4294" s="1">
        <f>focus_dlsp!A4295</f>
        <v>45226</v>
      </c>
      <c r="B4294">
        <f>VLOOKUP($A4294, focus_dlsp!$A:$AQ, MATCH(YEAR(dlsp_1_y_a!A4294), focus_dlsp!$2:$2, 0), 0)</f>
        <v>60.6</v>
      </c>
      <c r="C4294">
        <f>VLOOKUP($A4294, focus_dlsp!$A:$AQ, MATCH(YEAR(A4294)+1, focus_dlsp!$2:$2, 0), 0)</f>
        <v>63.674999999999997</v>
      </c>
      <c r="D4294">
        <f t="shared" si="270"/>
        <v>3.0749999999999957</v>
      </c>
      <c r="E4294">
        <f t="shared" si="268"/>
        <v>10</v>
      </c>
      <c r="F4294">
        <f t="shared" si="271"/>
        <v>12</v>
      </c>
      <c r="G4294">
        <f t="shared" si="269"/>
        <v>2023</v>
      </c>
    </row>
    <row r="4295" spans="1:7" x14ac:dyDescent="0.25">
      <c r="A4295" s="1">
        <f>focus_dlsp!A4296</f>
        <v>45229</v>
      </c>
      <c r="B4295">
        <f>VLOOKUP($A4295, focus_dlsp!$A:$AQ, MATCH(YEAR(dlsp_1_y_a!A4295), focus_dlsp!$2:$2, 0), 0)</f>
        <v>60.75</v>
      </c>
      <c r="C4295">
        <f>VLOOKUP($A4295, focus_dlsp!$A:$AQ, MATCH(YEAR(A4295)+1, focus_dlsp!$2:$2, 0), 0)</f>
        <v>63.8</v>
      </c>
      <c r="D4295">
        <f t="shared" si="270"/>
        <v>3.0499999999999972</v>
      </c>
      <c r="E4295">
        <f t="shared" si="268"/>
        <v>10</v>
      </c>
      <c r="F4295">
        <f t="shared" si="271"/>
        <v>12</v>
      </c>
      <c r="G4295">
        <f t="shared" si="269"/>
        <v>2023</v>
      </c>
    </row>
    <row r="4296" spans="1:7" x14ac:dyDescent="0.25">
      <c r="A4296" s="1">
        <f>focus_dlsp!A4297</f>
        <v>45230</v>
      </c>
      <c r="B4296">
        <f>VLOOKUP($A4296, focus_dlsp!$A:$AQ, MATCH(YEAR(dlsp_1_y_a!A4296), focus_dlsp!$2:$2, 0), 0)</f>
        <v>60.75</v>
      </c>
      <c r="C4296">
        <f>VLOOKUP($A4296, focus_dlsp!$A:$AQ, MATCH(YEAR(A4296)+1, focus_dlsp!$2:$2, 0), 0)</f>
        <v>63.8</v>
      </c>
      <c r="D4296">
        <f t="shared" si="270"/>
        <v>3.0499999999999972</v>
      </c>
      <c r="E4296">
        <f t="shared" si="268"/>
        <v>10</v>
      </c>
      <c r="F4296">
        <f t="shared" si="271"/>
        <v>12</v>
      </c>
      <c r="G4296">
        <f t="shared" si="269"/>
        <v>2023</v>
      </c>
    </row>
    <row r="4297" spans="1:7" x14ac:dyDescent="0.25">
      <c r="A4297" s="1">
        <f>focus_dlsp!A4298</f>
        <v>45231</v>
      </c>
      <c r="B4297">
        <f>VLOOKUP($A4297, focus_dlsp!$A:$AQ, MATCH(YEAR(dlsp_1_y_a!A4297), focus_dlsp!$2:$2, 0), 0)</f>
        <v>60.7</v>
      </c>
      <c r="C4297">
        <f>VLOOKUP($A4297, focus_dlsp!$A:$AQ, MATCH(YEAR(A4297)+1, focus_dlsp!$2:$2, 0), 0)</f>
        <v>63.7</v>
      </c>
      <c r="D4297">
        <f t="shared" si="270"/>
        <v>3</v>
      </c>
      <c r="E4297">
        <f t="shared" si="268"/>
        <v>11</v>
      </c>
      <c r="F4297">
        <f t="shared" si="271"/>
        <v>12</v>
      </c>
      <c r="G4297">
        <f t="shared" si="269"/>
        <v>2023</v>
      </c>
    </row>
    <row r="4298" spans="1:7" x14ac:dyDescent="0.25">
      <c r="A4298" s="1">
        <f>focus_dlsp!A4299</f>
        <v>45233</v>
      </c>
      <c r="B4298">
        <f>VLOOKUP($A4298, focus_dlsp!$A:$AQ, MATCH(YEAR(dlsp_1_y_a!A4298), focus_dlsp!$2:$2, 0), 0)</f>
        <v>60.61</v>
      </c>
      <c r="C4298">
        <f>VLOOKUP($A4298, focus_dlsp!$A:$AQ, MATCH(YEAR(A4298)+1, focus_dlsp!$2:$2, 0), 0)</f>
        <v>63.65</v>
      </c>
      <c r="D4298">
        <f t="shared" si="270"/>
        <v>3.0399999999999991</v>
      </c>
      <c r="E4298">
        <f t="shared" si="268"/>
        <v>11</v>
      </c>
      <c r="F4298">
        <f t="shared" si="271"/>
        <v>12</v>
      </c>
      <c r="G4298">
        <f t="shared" si="269"/>
        <v>2023</v>
      </c>
    </row>
    <row r="4299" spans="1:7" x14ac:dyDescent="0.25">
      <c r="A4299" s="1">
        <f>focus_dlsp!A4300</f>
        <v>45236</v>
      </c>
      <c r="B4299">
        <f>VLOOKUP($A4299, focus_dlsp!$A:$AQ, MATCH(YEAR(dlsp_1_y_a!A4299), focus_dlsp!$2:$2, 0), 0)</f>
        <v>60.655000000000001</v>
      </c>
      <c r="C4299">
        <f>VLOOKUP($A4299, focus_dlsp!$A:$AQ, MATCH(YEAR(A4299)+1, focus_dlsp!$2:$2, 0), 0)</f>
        <v>63.674999999999997</v>
      </c>
      <c r="D4299">
        <f t="shared" si="270"/>
        <v>3.019999999999996</v>
      </c>
      <c r="E4299">
        <f t="shared" si="268"/>
        <v>11</v>
      </c>
      <c r="F4299">
        <f t="shared" si="271"/>
        <v>12</v>
      </c>
      <c r="G4299">
        <f t="shared" si="269"/>
        <v>2023</v>
      </c>
    </row>
    <row r="4300" spans="1:7" x14ac:dyDescent="0.25">
      <c r="A4300" s="1">
        <f>focus_dlsp!A4301</f>
        <v>45237</v>
      </c>
      <c r="B4300">
        <f>VLOOKUP($A4300, focus_dlsp!$A:$AQ, MATCH(YEAR(dlsp_1_y_a!A4300), focus_dlsp!$2:$2, 0), 0)</f>
        <v>60.655000000000001</v>
      </c>
      <c r="C4300">
        <f>VLOOKUP($A4300, focus_dlsp!$A:$AQ, MATCH(YEAR(A4300)+1, focus_dlsp!$2:$2, 0), 0)</f>
        <v>63.674999999999997</v>
      </c>
      <c r="D4300">
        <f t="shared" si="270"/>
        <v>3.019999999999996</v>
      </c>
      <c r="E4300">
        <f t="shared" si="268"/>
        <v>11</v>
      </c>
      <c r="F4300">
        <f t="shared" si="271"/>
        <v>12</v>
      </c>
      <c r="G4300">
        <f t="shared" si="269"/>
        <v>2023</v>
      </c>
    </row>
    <row r="4301" spans="1:7" x14ac:dyDescent="0.25">
      <c r="A4301" s="1">
        <f>focus_dlsp!A4302</f>
        <v>45238</v>
      </c>
      <c r="B4301">
        <f>VLOOKUP($A4301, focus_dlsp!$A:$AQ, MATCH(YEAR(dlsp_1_y_a!A4301), focus_dlsp!$2:$2, 0), 0)</f>
        <v>60.75</v>
      </c>
      <c r="C4301">
        <f>VLOOKUP($A4301, focus_dlsp!$A:$AQ, MATCH(YEAR(A4301)+1, focus_dlsp!$2:$2, 0), 0)</f>
        <v>63.674999999999997</v>
      </c>
      <c r="D4301">
        <f t="shared" si="270"/>
        <v>2.9249999999999972</v>
      </c>
      <c r="E4301">
        <f t="shared" si="268"/>
        <v>11</v>
      </c>
      <c r="F4301">
        <f t="shared" si="271"/>
        <v>12</v>
      </c>
      <c r="G4301">
        <f t="shared" si="269"/>
        <v>2023</v>
      </c>
    </row>
    <row r="4302" spans="1:7" x14ac:dyDescent="0.25">
      <c r="A4302" s="1">
        <f>focus_dlsp!A4303</f>
        <v>45239</v>
      </c>
      <c r="B4302">
        <f>VLOOKUP($A4302, focus_dlsp!$A:$AQ, MATCH(YEAR(dlsp_1_y_a!A4302), focus_dlsp!$2:$2, 0), 0)</f>
        <v>60.7</v>
      </c>
      <c r="C4302">
        <f>VLOOKUP($A4302, focus_dlsp!$A:$AQ, MATCH(YEAR(A4302)+1, focus_dlsp!$2:$2, 0), 0)</f>
        <v>63.65</v>
      </c>
      <c r="D4302">
        <f t="shared" si="270"/>
        <v>2.9499999999999957</v>
      </c>
      <c r="E4302">
        <f t="shared" si="268"/>
        <v>11</v>
      </c>
      <c r="F4302">
        <f t="shared" si="271"/>
        <v>12</v>
      </c>
      <c r="G4302">
        <f t="shared" si="269"/>
        <v>2023</v>
      </c>
    </row>
    <row r="4303" spans="1:7" x14ac:dyDescent="0.25">
      <c r="A4303" s="1">
        <f>focus_dlsp!A4304</f>
        <v>45240</v>
      </c>
      <c r="B4303">
        <f>VLOOKUP($A4303, focus_dlsp!$A:$AQ, MATCH(YEAR(dlsp_1_y_a!A4303), focus_dlsp!$2:$2, 0), 0)</f>
        <v>60.7</v>
      </c>
      <c r="C4303">
        <f>VLOOKUP($A4303, focus_dlsp!$A:$AQ, MATCH(YEAR(A4303)+1, focus_dlsp!$2:$2, 0), 0)</f>
        <v>63.65</v>
      </c>
      <c r="D4303">
        <f t="shared" si="270"/>
        <v>2.9499999999999957</v>
      </c>
      <c r="E4303">
        <f t="shared" si="268"/>
        <v>11</v>
      </c>
      <c r="F4303">
        <f t="shared" si="271"/>
        <v>12</v>
      </c>
      <c r="G4303">
        <f t="shared" si="269"/>
        <v>2023</v>
      </c>
    </row>
    <row r="4304" spans="1:7" x14ac:dyDescent="0.25">
      <c r="A4304" s="1">
        <f>focus_dlsp!A4305</f>
        <v>45243</v>
      </c>
      <c r="B4304">
        <f>VLOOKUP($A4304, focus_dlsp!$A:$AQ, MATCH(YEAR(dlsp_1_y_a!A4304), focus_dlsp!$2:$2, 0), 0)</f>
        <v>60.61</v>
      </c>
      <c r="C4304">
        <f>VLOOKUP($A4304, focus_dlsp!$A:$AQ, MATCH(YEAR(A4304)+1, focus_dlsp!$2:$2, 0), 0)</f>
        <v>63.65</v>
      </c>
      <c r="D4304">
        <f t="shared" si="270"/>
        <v>3.0399999999999991</v>
      </c>
      <c r="E4304">
        <f t="shared" si="268"/>
        <v>11</v>
      </c>
      <c r="F4304">
        <f t="shared" si="271"/>
        <v>12</v>
      </c>
      <c r="G4304">
        <f t="shared" si="269"/>
        <v>2023</v>
      </c>
    </row>
    <row r="4305" spans="1:7" x14ac:dyDescent="0.25">
      <c r="A4305" s="1">
        <f>focus_dlsp!A4306</f>
        <v>45244</v>
      </c>
      <c r="B4305">
        <f>VLOOKUP($A4305, focus_dlsp!$A:$AQ, MATCH(YEAR(dlsp_1_y_a!A4305), focus_dlsp!$2:$2, 0), 0)</f>
        <v>60.61</v>
      </c>
      <c r="C4305">
        <f>VLOOKUP($A4305, focus_dlsp!$A:$AQ, MATCH(YEAR(A4305)+1, focus_dlsp!$2:$2, 0), 0)</f>
        <v>63.65</v>
      </c>
      <c r="D4305">
        <f t="shared" si="270"/>
        <v>3.0399999999999991</v>
      </c>
      <c r="E4305">
        <f t="shared" si="268"/>
        <v>11</v>
      </c>
      <c r="F4305">
        <f t="shared" si="271"/>
        <v>12</v>
      </c>
      <c r="G4305">
        <f t="shared" si="269"/>
        <v>2023</v>
      </c>
    </row>
    <row r="4306" spans="1:7" x14ac:dyDescent="0.25">
      <c r="A4306" s="1">
        <f>focus_dlsp!A4307</f>
        <v>45246</v>
      </c>
      <c r="B4306">
        <f>VLOOKUP($A4306, focus_dlsp!$A:$AQ, MATCH(YEAR(dlsp_1_y_a!A4306), focus_dlsp!$2:$2, 0), 0)</f>
        <v>60.61</v>
      </c>
      <c r="C4306">
        <f>VLOOKUP($A4306, focus_dlsp!$A:$AQ, MATCH(YEAR(A4306)+1, focus_dlsp!$2:$2, 0), 0)</f>
        <v>63.65</v>
      </c>
      <c r="D4306">
        <f t="shared" si="270"/>
        <v>3.0399999999999991</v>
      </c>
      <c r="E4306">
        <f t="shared" si="268"/>
        <v>11</v>
      </c>
      <c r="F4306">
        <f t="shared" si="271"/>
        <v>12</v>
      </c>
      <c r="G4306">
        <f t="shared" si="269"/>
        <v>2023</v>
      </c>
    </row>
    <row r="4307" spans="1:7" x14ac:dyDescent="0.25">
      <c r="A4307" s="1">
        <f>focus_dlsp!A4308</f>
        <v>45247</v>
      </c>
      <c r="B4307">
        <f>VLOOKUP($A4307, focus_dlsp!$A:$AQ, MATCH(YEAR(dlsp_1_y_a!A4307), focus_dlsp!$2:$2, 0), 0)</f>
        <v>60.83</v>
      </c>
      <c r="C4307">
        <f>VLOOKUP($A4307, focus_dlsp!$A:$AQ, MATCH(YEAR(A4307)+1, focus_dlsp!$2:$2, 0), 0)</f>
        <v>63.88</v>
      </c>
      <c r="D4307">
        <f t="shared" si="270"/>
        <v>3.0500000000000043</v>
      </c>
      <c r="E4307">
        <f t="shared" si="268"/>
        <v>11</v>
      </c>
      <c r="F4307">
        <f t="shared" si="271"/>
        <v>12</v>
      </c>
      <c r="G4307">
        <f t="shared" si="269"/>
        <v>2023</v>
      </c>
    </row>
    <row r="4308" spans="1:7" x14ac:dyDescent="0.25">
      <c r="A4308" s="1">
        <f>focus_dlsp!A4309</f>
        <v>45250</v>
      </c>
      <c r="B4308">
        <f>VLOOKUP($A4308, focus_dlsp!$A:$AQ, MATCH(YEAR(dlsp_1_y_a!A4308), focus_dlsp!$2:$2, 0), 0)</f>
        <v>60.914999999999999</v>
      </c>
      <c r="C4308">
        <f>VLOOKUP($A4308, focus_dlsp!$A:$AQ, MATCH(YEAR(A4308)+1, focus_dlsp!$2:$2, 0), 0)</f>
        <v>63.89</v>
      </c>
      <c r="D4308">
        <f t="shared" si="270"/>
        <v>2.9750000000000014</v>
      </c>
      <c r="E4308">
        <f t="shared" si="268"/>
        <v>11</v>
      </c>
      <c r="F4308">
        <f t="shared" si="271"/>
        <v>12</v>
      </c>
      <c r="G4308">
        <f t="shared" si="269"/>
        <v>2023</v>
      </c>
    </row>
    <row r="4309" spans="1:7" x14ac:dyDescent="0.25">
      <c r="A4309" s="1">
        <f>focus_dlsp!A4310</f>
        <v>45251</v>
      </c>
      <c r="B4309">
        <f>VLOOKUP($A4309, focus_dlsp!$A:$AQ, MATCH(YEAR(dlsp_1_y_a!A4309), focus_dlsp!$2:$2, 0), 0)</f>
        <v>60.914999999999999</v>
      </c>
      <c r="C4309">
        <f>VLOOKUP($A4309, focus_dlsp!$A:$AQ, MATCH(YEAR(A4309)+1, focus_dlsp!$2:$2, 0), 0)</f>
        <v>63.89</v>
      </c>
      <c r="D4309">
        <f t="shared" si="270"/>
        <v>2.9750000000000014</v>
      </c>
      <c r="E4309">
        <f t="shared" si="268"/>
        <v>11</v>
      </c>
      <c r="F4309">
        <f t="shared" si="271"/>
        <v>12</v>
      </c>
      <c r="G4309">
        <f t="shared" si="269"/>
        <v>2023</v>
      </c>
    </row>
    <row r="4310" spans="1:7" x14ac:dyDescent="0.25">
      <c r="A4310" s="1">
        <f>focus_dlsp!A4311</f>
        <v>45252</v>
      </c>
      <c r="B4310">
        <f>VLOOKUP($A4310, focus_dlsp!$A:$AQ, MATCH(YEAR(dlsp_1_y_a!A4310), focus_dlsp!$2:$2, 0), 0)</f>
        <v>60.914999999999999</v>
      </c>
      <c r="C4310">
        <f>VLOOKUP($A4310, focus_dlsp!$A:$AQ, MATCH(YEAR(A4310)+1, focus_dlsp!$2:$2, 0), 0)</f>
        <v>63.89</v>
      </c>
      <c r="D4310">
        <f t="shared" si="270"/>
        <v>2.9750000000000014</v>
      </c>
      <c r="E4310">
        <f t="shared" si="268"/>
        <v>11</v>
      </c>
      <c r="F4310">
        <f t="shared" si="271"/>
        <v>12</v>
      </c>
      <c r="G4310">
        <f t="shared" si="269"/>
        <v>2023</v>
      </c>
    </row>
    <row r="4311" spans="1:7" x14ac:dyDescent="0.25">
      <c r="A4311" s="1">
        <f>focus_dlsp!A4312</f>
        <v>45253</v>
      </c>
      <c r="B4311">
        <f>VLOOKUP($A4311, focus_dlsp!$A:$AQ, MATCH(YEAR(dlsp_1_y_a!A4311), focus_dlsp!$2:$2, 0), 0)</f>
        <v>60.914999999999999</v>
      </c>
      <c r="C4311">
        <f>VLOOKUP($A4311, focus_dlsp!$A:$AQ, MATCH(YEAR(A4311)+1, focus_dlsp!$2:$2, 0), 0)</f>
        <v>63.89</v>
      </c>
      <c r="D4311">
        <f t="shared" si="270"/>
        <v>2.9750000000000014</v>
      </c>
      <c r="E4311">
        <f t="shared" si="268"/>
        <v>11</v>
      </c>
      <c r="F4311">
        <f t="shared" si="271"/>
        <v>12</v>
      </c>
      <c r="G4311">
        <f t="shared" si="269"/>
        <v>2023</v>
      </c>
    </row>
    <row r="4312" spans="1:7" x14ac:dyDescent="0.25">
      <c r="A4312" s="1">
        <f>focus_dlsp!A4313</f>
        <v>45254</v>
      </c>
      <c r="B4312">
        <f>VLOOKUP($A4312, focus_dlsp!$A:$AQ, MATCH(YEAR(dlsp_1_y_a!A4312), focus_dlsp!$2:$2, 0), 0)</f>
        <v>61</v>
      </c>
      <c r="C4312">
        <f>VLOOKUP($A4312, focus_dlsp!$A:$AQ, MATCH(YEAR(A4312)+1, focus_dlsp!$2:$2, 0), 0)</f>
        <v>63.9</v>
      </c>
      <c r="D4312">
        <f t="shared" si="270"/>
        <v>2.8999999999999986</v>
      </c>
      <c r="E4312">
        <f t="shared" si="268"/>
        <v>11</v>
      </c>
      <c r="F4312">
        <f t="shared" si="271"/>
        <v>12</v>
      </c>
      <c r="G4312">
        <f t="shared" si="269"/>
        <v>2023</v>
      </c>
    </row>
    <row r="4313" spans="1:7" x14ac:dyDescent="0.25">
      <c r="A4313" s="1">
        <f>focus_dlsp!A4314</f>
        <v>45257</v>
      </c>
      <c r="B4313">
        <f>VLOOKUP($A4313, focus_dlsp!$A:$AQ, MATCH(YEAR(dlsp_1_y_a!A4313), focus_dlsp!$2:$2, 0), 0)</f>
        <v>61</v>
      </c>
      <c r="C4313">
        <f>VLOOKUP($A4313, focus_dlsp!$A:$AQ, MATCH(YEAR(A4313)+1, focus_dlsp!$2:$2, 0), 0)</f>
        <v>63.9</v>
      </c>
      <c r="D4313">
        <f t="shared" si="270"/>
        <v>2.8999999999999986</v>
      </c>
      <c r="E4313">
        <f t="shared" si="268"/>
        <v>11</v>
      </c>
      <c r="F4313">
        <f t="shared" si="271"/>
        <v>12</v>
      </c>
      <c r="G4313">
        <f t="shared" si="269"/>
        <v>2023</v>
      </c>
    </row>
    <row r="4314" spans="1:7" x14ac:dyDescent="0.25">
      <c r="A4314" s="1">
        <f>focus_dlsp!A4315</f>
        <v>45258</v>
      </c>
      <c r="B4314">
        <f>VLOOKUP($A4314, focus_dlsp!$A:$AQ, MATCH(YEAR(dlsp_1_y_a!A4314), focus_dlsp!$2:$2, 0), 0)</f>
        <v>61</v>
      </c>
      <c r="C4314">
        <f>VLOOKUP($A4314, focus_dlsp!$A:$AQ, MATCH(YEAR(A4314)+1, focus_dlsp!$2:$2, 0), 0)</f>
        <v>63.9</v>
      </c>
      <c r="D4314">
        <f t="shared" si="270"/>
        <v>2.8999999999999986</v>
      </c>
      <c r="E4314">
        <f t="shared" si="268"/>
        <v>11</v>
      </c>
      <c r="F4314">
        <f t="shared" si="271"/>
        <v>12</v>
      </c>
      <c r="G4314">
        <f t="shared" si="269"/>
        <v>2023</v>
      </c>
    </row>
    <row r="4315" spans="1:7" x14ac:dyDescent="0.25">
      <c r="A4315" s="1">
        <f>focus_dlsp!A4316</f>
        <v>45259</v>
      </c>
      <c r="B4315">
        <f>VLOOKUP($A4315, focus_dlsp!$A:$AQ, MATCH(YEAR(dlsp_1_y_a!A4315), focus_dlsp!$2:$2, 0), 0)</f>
        <v>61</v>
      </c>
      <c r="C4315">
        <f>VLOOKUP($A4315, focus_dlsp!$A:$AQ, MATCH(YEAR(A4315)+1, focus_dlsp!$2:$2, 0), 0)</f>
        <v>63.9</v>
      </c>
      <c r="D4315">
        <f t="shared" si="270"/>
        <v>2.8999999999999986</v>
      </c>
      <c r="E4315">
        <f t="shared" si="268"/>
        <v>11</v>
      </c>
      <c r="F4315">
        <f t="shared" si="271"/>
        <v>12</v>
      </c>
      <c r="G4315">
        <f t="shared" si="269"/>
        <v>2023</v>
      </c>
    </row>
    <row r="4316" spans="1:7" x14ac:dyDescent="0.25">
      <c r="A4316" s="1">
        <f>focus_dlsp!A4317</f>
        <v>45260</v>
      </c>
      <c r="B4316">
        <f>VLOOKUP($A4316, focus_dlsp!$A:$AQ, MATCH(YEAR(dlsp_1_y_a!A4316), focus_dlsp!$2:$2, 0), 0)</f>
        <v>61</v>
      </c>
      <c r="C4316">
        <f>VLOOKUP($A4316, focus_dlsp!$A:$AQ, MATCH(YEAR(A4316)+1, focus_dlsp!$2:$2, 0), 0)</f>
        <v>63.89</v>
      </c>
      <c r="D4316">
        <f t="shared" si="270"/>
        <v>2.8900000000000006</v>
      </c>
      <c r="E4316">
        <f t="shared" si="268"/>
        <v>11</v>
      </c>
      <c r="F4316">
        <f t="shared" si="271"/>
        <v>12</v>
      </c>
      <c r="G4316">
        <f t="shared" si="269"/>
        <v>2023</v>
      </c>
    </row>
    <row r="4317" spans="1:7" x14ac:dyDescent="0.25">
      <c r="A4317" s="1">
        <f>focus_dlsp!A4318</f>
        <v>45261</v>
      </c>
      <c r="B4317">
        <f>VLOOKUP($A4317, focus_dlsp!$A:$AQ, MATCH(YEAR(dlsp_1_y_a!A4317), focus_dlsp!$2:$2, 0), 0)</f>
        <v>61</v>
      </c>
      <c r="C4317">
        <f>VLOOKUP($A4317, focus_dlsp!$A:$AQ, MATCH(YEAR(A4317)+1, focus_dlsp!$2:$2, 0), 0)</f>
        <v>63.95</v>
      </c>
      <c r="D4317">
        <f t="shared" si="270"/>
        <v>2.9500000000000028</v>
      </c>
      <c r="E4317">
        <f t="shared" si="268"/>
        <v>12</v>
      </c>
      <c r="F4317">
        <f t="shared" si="271"/>
        <v>12</v>
      </c>
      <c r="G4317">
        <f t="shared" si="269"/>
        <v>2023</v>
      </c>
    </row>
    <row r="4318" spans="1:7" x14ac:dyDescent="0.25">
      <c r="A4318" s="1">
        <f>focus_dlsp!A4319</f>
        <v>45264</v>
      </c>
      <c r="B4318">
        <f>VLOOKUP($A4318, focus_dlsp!$A:$AQ, MATCH(YEAR(dlsp_1_y_a!A4318), focus_dlsp!$2:$2, 0), 0)</f>
        <v>61</v>
      </c>
      <c r="C4318">
        <f>VLOOKUP($A4318, focus_dlsp!$A:$AQ, MATCH(YEAR(A4318)+1, focus_dlsp!$2:$2, 0), 0)</f>
        <v>64</v>
      </c>
      <c r="D4318">
        <f t="shared" si="270"/>
        <v>3</v>
      </c>
      <c r="E4318">
        <f t="shared" si="268"/>
        <v>12</v>
      </c>
      <c r="F4318">
        <f t="shared" si="271"/>
        <v>12</v>
      </c>
      <c r="G4318">
        <f t="shared" si="269"/>
        <v>2023</v>
      </c>
    </row>
    <row r="4319" spans="1:7" x14ac:dyDescent="0.25">
      <c r="A4319" s="1">
        <f>focus_dlsp!A4320</f>
        <v>45265</v>
      </c>
      <c r="B4319">
        <f>VLOOKUP($A4319, focus_dlsp!$A:$AQ, MATCH(YEAR(dlsp_1_y_a!A4319), focus_dlsp!$2:$2, 0), 0)</f>
        <v>61</v>
      </c>
      <c r="C4319">
        <f>VLOOKUP($A4319, focus_dlsp!$A:$AQ, MATCH(YEAR(A4319)+1, focus_dlsp!$2:$2, 0), 0)</f>
        <v>64</v>
      </c>
      <c r="D4319">
        <f t="shared" si="270"/>
        <v>3</v>
      </c>
      <c r="E4319">
        <f t="shared" si="268"/>
        <v>12</v>
      </c>
      <c r="F4319">
        <f t="shared" si="271"/>
        <v>12</v>
      </c>
      <c r="G4319">
        <f t="shared" si="269"/>
        <v>2023</v>
      </c>
    </row>
    <row r="4320" spans="1:7" x14ac:dyDescent="0.25">
      <c r="A4320" s="1">
        <f>focus_dlsp!A4321</f>
        <v>45266</v>
      </c>
      <c r="B4320">
        <f>VLOOKUP($A4320, focus_dlsp!$A:$AQ, MATCH(YEAR(dlsp_1_y_a!A4320), focus_dlsp!$2:$2, 0), 0)</f>
        <v>61</v>
      </c>
      <c r="C4320">
        <f>VLOOKUP($A4320, focus_dlsp!$A:$AQ, MATCH(YEAR(A4320)+1, focus_dlsp!$2:$2, 0), 0)</f>
        <v>63.95</v>
      </c>
      <c r="D4320">
        <f t="shared" si="270"/>
        <v>2.9500000000000028</v>
      </c>
      <c r="E4320">
        <f t="shared" si="268"/>
        <v>12</v>
      </c>
      <c r="F4320">
        <f t="shared" si="271"/>
        <v>12</v>
      </c>
      <c r="G4320">
        <f t="shared" si="269"/>
        <v>2023</v>
      </c>
    </row>
    <row r="4321" spans="1:7" x14ac:dyDescent="0.25">
      <c r="A4321" s="1">
        <f>focus_dlsp!A4322</f>
        <v>45267</v>
      </c>
      <c r="B4321">
        <f>VLOOKUP($A4321, focus_dlsp!$A:$AQ, MATCH(YEAR(dlsp_1_y_a!A4321), focus_dlsp!$2:$2, 0), 0)</f>
        <v>61</v>
      </c>
      <c r="C4321">
        <f>VLOOKUP($A4321, focus_dlsp!$A:$AQ, MATCH(YEAR(A4321)+1, focus_dlsp!$2:$2, 0), 0)</f>
        <v>63.95</v>
      </c>
      <c r="D4321">
        <f t="shared" si="270"/>
        <v>2.9500000000000028</v>
      </c>
      <c r="E4321">
        <f t="shared" si="268"/>
        <v>12</v>
      </c>
      <c r="F4321">
        <f t="shared" si="271"/>
        <v>12</v>
      </c>
      <c r="G4321">
        <f t="shared" si="269"/>
        <v>2023</v>
      </c>
    </row>
    <row r="4322" spans="1:7" x14ac:dyDescent="0.25">
      <c r="A4322" s="1">
        <f>focus_dlsp!A4323</f>
        <v>45268</v>
      </c>
      <c r="B4322">
        <f>VLOOKUP($A4322, focus_dlsp!$A:$AQ, MATCH(YEAR(dlsp_1_y_a!A4322), focus_dlsp!$2:$2, 0), 0)</f>
        <v>61</v>
      </c>
      <c r="C4322">
        <f>VLOOKUP($A4322, focus_dlsp!$A:$AQ, MATCH(YEAR(A4322)+1, focus_dlsp!$2:$2, 0), 0)</f>
        <v>64.099999999999994</v>
      </c>
      <c r="D4322">
        <f t="shared" si="270"/>
        <v>3.0999999999999943</v>
      </c>
      <c r="E4322">
        <f t="shared" si="268"/>
        <v>12</v>
      </c>
      <c r="F4322">
        <f t="shared" si="271"/>
        <v>12</v>
      </c>
      <c r="G4322">
        <f t="shared" si="269"/>
        <v>2023</v>
      </c>
    </row>
    <row r="4323" spans="1:7" x14ac:dyDescent="0.25">
      <c r="A4323" s="1">
        <f>focus_dlsp!A4324</f>
        <v>45271</v>
      </c>
      <c r="B4323">
        <f>VLOOKUP($A4323, focus_dlsp!$A:$AQ, MATCH(YEAR(dlsp_1_y_a!A4323), focus_dlsp!$2:$2, 0), 0)</f>
        <v>61</v>
      </c>
      <c r="C4323">
        <f>VLOOKUP($A4323, focus_dlsp!$A:$AQ, MATCH(YEAR(A4323)+1, focus_dlsp!$2:$2, 0), 0)</f>
        <v>64.349999999999994</v>
      </c>
      <c r="D4323">
        <f t="shared" si="270"/>
        <v>3.3499999999999943</v>
      </c>
      <c r="E4323">
        <f t="shared" si="268"/>
        <v>12</v>
      </c>
      <c r="F4323">
        <f t="shared" si="271"/>
        <v>12</v>
      </c>
      <c r="G4323">
        <f t="shared" si="269"/>
        <v>2023</v>
      </c>
    </row>
    <row r="4324" spans="1:7" x14ac:dyDescent="0.25">
      <c r="A4324" s="1">
        <f>focus_dlsp!A4325</f>
        <v>45272</v>
      </c>
      <c r="B4324">
        <f>VLOOKUP($A4324, focus_dlsp!$A:$AQ, MATCH(YEAR(dlsp_1_y_a!A4324), focus_dlsp!$2:$2, 0), 0)</f>
        <v>61</v>
      </c>
      <c r="C4324">
        <f>VLOOKUP($A4324, focus_dlsp!$A:$AQ, MATCH(YEAR(A4324)+1, focus_dlsp!$2:$2, 0), 0)</f>
        <v>64.349999999999994</v>
      </c>
      <c r="D4324">
        <f t="shared" si="270"/>
        <v>3.3499999999999943</v>
      </c>
      <c r="E4324">
        <f t="shared" si="268"/>
        <v>12</v>
      </c>
      <c r="F4324">
        <f t="shared" si="271"/>
        <v>12</v>
      </c>
      <c r="G4324">
        <f t="shared" si="269"/>
        <v>2023</v>
      </c>
    </row>
    <row r="4325" spans="1:7" x14ac:dyDescent="0.25">
      <c r="A4325" s="1">
        <f>focus_dlsp!A4326</f>
        <v>45273</v>
      </c>
      <c r="B4325">
        <f>VLOOKUP($A4325, focus_dlsp!$A:$AQ, MATCH(YEAR(dlsp_1_y_a!A4325), focus_dlsp!$2:$2, 0), 0)</f>
        <v>61</v>
      </c>
      <c r="C4325">
        <f>VLOOKUP($A4325, focus_dlsp!$A:$AQ, MATCH(YEAR(A4325)+1, focus_dlsp!$2:$2, 0), 0)</f>
        <v>64.099999999999994</v>
      </c>
      <c r="D4325">
        <f t="shared" si="270"/>
        <v>3.0999999999999943</v>
      </c>
      <c r="E4325">
        <f t="shared" si="268"/>
        <v>12</v>
      </c>
      <c r="F4325">
        <f t="shared" si="271"/>
        <v>12</v>
      </c>
      <c r="G4325">
        <f t="shared" si="269"/>
        <v>2023</v>
      </c>
    </row>
    <row r="4326" spans="1:7" x14ac:dyDescent="0.25">
      <c r="A4326" s="1">
        <f>focus_dlsp!A4327</f>
        <v>45274</v>
      </c>
      <c r="B4326">
        <f>VLOOKUP($A4326, focus_dlsp!$A:$AQ, MATCH(YEAR(dlsp_1_y_a!A4326), focus_dlsp!$2:$2, 0), 0)</f>
        <v>61.05</v>
      </c>
      <c r="C4326">
        <f>VLOOKUP($A4326, focus_dlsp!$A:$AQ, MATCH(YEAR(A4326)+1, focus_dlsp!$2:$2, 0), 0)</f>
        <v>64.349999999999994</v>
      </c>
      <c r="D4326">
        <f t="shared" si="270"/>
        <v>3.2999999999999972</v>
      </c>
      <c r="E4326">
        <f t="shared" si="268"/>
        <v>12</v>
      </c>
      <c r="F4326">
        <f t="shared" si="271"/>
        <v>12</v>
      </c>
      <c r="G4326">
        <f t="shared" si="269"/>
        <v>2023</v>
      </c>
    </row>
    <row r="4327" spans="1:7" x14ac:dyDescent="0.25">
      <c r="A4327" s="1">
        <f>focus_dlsp!A4328</f>
        <v>45275</v>
      </c>
      <c r="B4327">
        <f>VLOOKUP($A4327, focus_dlsp!$A:$AQ, MATCH(YEAR(dlsp_1_y_a!A4327), focus_dlsp!$2:$2, 0), 0)</f>
        <v>61</v>
      </c>
      <c r="C4327">
        <f>VLOOKUP($A4327, focus_dlsp!$A:$AQ, MATCH(YEAR(A4327)+1, focus_dlsp!$2:$2, 0), 0)</f>
        <v>64.2</v>
      </c>
      <c r="D4327">
        <f t="shared" si="270"/>
        <v>3.2000000000000028</v>
      </c>
      <c r="E4327">
        <f t="shared" si="268"/>
        <v>12</v>
      </c>
      <c r="F4327">
        <f t="shared" si="271"/>
        <v>12</v>
      </c>
      <c r="G4327">
        <f t="shared" si="269"/>
        <v>2023</v>
      </c>
    </row>
    <row r="4328" spans="1:7" x14ac:dyDescent="0.25">
      <c r="A4328" s="1">
        <f>focus_dlsp!A4329</f>
        <v>45278</v>
      </c>
      <c r="B4328">
        <f>VLOOKUP($A4328, focus_dlsp!$A:$AQ, MATCH(YEAR(dlsp_1_y_a!A4328), focus_dlsp!$2:$2, 0), 0)</f>
        <v>61.25</v>
      </c>
      <c r="C4328">
        <f>VLOOKUP($A4328, focus_dlsp!$A:$AQ, MATCH(YEAR(A4328)+1, focus_dlsp!$2:$2, 0), 0)</f>
        <v>64.5</v>
      </c>
      <c r="D4328">
        <f t="shared" si="270"/>
        <v>3.25</v>
      </c>
      <c r="E4328">
        <f t="shared" si="268"/>
        <v>12</v>
      </c>
      <c r="F4328">
        <f t="shared" si="271"/>
        <v>12</v>
      </c>
      <c r="G4328">
        <f t="shared" si="269"/>
        <v>2023</v>
      </c>
    </row>
    <row r="4329" spans="1:7" x14ac:dyDescent="0.25">
      <c r="A4329" s="1">
        <f>focus_dlsp!A4330</f>
        <v>45279</v>
      </c>
      <c r="B4329">
        <f>VLOOKUP($A4329, focus_dlsp!$A:$AQ, MATCH(YEAR(dlsp_1_y_a!A4329), focus_dlsp!$2:$2, 0), 0)</f>
        <v>61.25</v>
      </c>
      <c r="C4329">
        <f>VLOOKUP($A4329, focus_dlsp!$A:$AQ, MATCH(YEAR(A4329)+1, focus_dlsp!$2:$2, 0), 0)</f>
        <v>64.5</v>
      </c>
      <c r="D4329">
        <f t="shared" si="270"/>
        <v>3.25</v>
      </c>
      <c r="E4329">
        <f t="shared" si="268"/>
        <v>12</v>
      </c>
      <c r="F4329">
        <f t="shared" si="271"/>
        <v>12</v>
      </c>
      <c r="G4329">
        <f t="shared" si="269"/>
        <v>2023</v>
      </c>
    </row>
    <row r="4330" spans="1:7" x14ac:dyDescent="0.25">
      <c r="A4330" s="1">
        <f>focus_dlsp!A4331</f>
        <v>45280</v>
      </c>
      <c r="B4330">
        <f>VLOOKUP($A4330, focus_dlsp!$A:$AQ, MATCH(YEAR(dlsp_1_y_a!A4330), focus_dlsp!$2:$2, 0), 0)</f>
        <v>61.1</v>
      </c>
      <c r="C4330">
        <f>VLOOKUP($A4330, focus_dlsp!$A:$AQ, MATCH(YEAR(A4330)+1, focus_dlsp!$2:$2, 0), 0)</f>
        <v>64.5</v>
      </c>
      <c r="D4330">
        <f t="shared" si="270"/>
        <v>3.3999999999999986</v>
      </c>
      <c r="E4330">
        <f t="shared" si="268"/>
        <v>12</v>
      </c>
      <c r="F4330">
        <f t="shared" si="271"/>
        <v>12</v>
      </c>
      <c r="G4330">
        <f t="shared" si="269"/>
        <v>2023</v>
      </c>
    </row>
    <row r="4331" spans="1:7" x14ac:dyDescent="0.25">
      <c r="A4331" s="1">
        <f>focus_dlsp!A4332</f>
        <v>45281</v>
      </c>
      <c r="B4331">
        <f>VLOOKUP($A4331, focus_dlsp!$A:$AQ, MATCH(YEAR(dlsp_1_y_a!A4331), focus_dlsp!$2:$2, 0), 0)</f>
        <v>61.4</v>
      </c>
      <c r="C4331">
        <f>VLOOKUP($A4331, focus_dlsp!$A:$AQ, MATCH(YEAR(A4331)+1, focus_dlsp!$2:$2, 0), 0)</f>
        <v>64.5</v>
      </c>
      <c r="D4331">
        <f t="shared" si="270"/>
        <v>3.1000000000000014</v>
      </c>
      <c r="E4331">
        <f t="shared" si="268"/>
        <v>12</v>
      </c>
      <c r="F4331">
        <f t="shared" si="271"/>
        <v>12</v>
      </c>
      <c r="G4331">
        <f t="shared" si="269"/>
        <v>2023</v>
      </c>
    </row>
    <row r="4332" spans="1:7" x14ac:dyDescent="0.25">
      <c r="A4332" s="1">
        <f>focus_dlsp!A4333</f>
        <v>45282</v>
      </c>
      <c r="B4332">
        <f>VLOOKUP($A4332, focus_dlsp!$A:$AQ, MATCH(YEAR(dlsp_1_y_a!A4332), focus_dlsp!$2:$2, 0), 0)</f>
        <v>61.2</v>
      </c>
      <c r="C4332">
        <f>VLOOKUP($A4332, focus_dlsp!$A:$AQ, MATCH(YEAR(A4332)+1, focus_dlsp!$2:$2, 0), 0)</f>
        <v>64.5</v>
      </c>
      <c r="D4332">
        <f t="shared" si="270"/>
        <v>3.2999999999999972</v>
      </c>
      <c r="E4332">
        <f t="shared" si="268"/>
        <v>12</v>
      </c>
      <c r="F4332">
        <f t="shared" si="271"/>
        <v>12</v>
      </c>
      <c r="G4332">
        <f t="shared" si="269"/>
        <v>2023</v>
      </c>
    </row>
    <row r="4333" spans="1:7" x14ac:dyDescent="0.25">
      <c r="A4333" s="1">
        <f>focus_dlsp!A4334</f>
        <v>45286</v>
      </c>
      <c r="B4333">
        <f>VLOOKUP($A4333, focus_dlsp!$A:$AQ, MATCH(YEAR(dlsp_1_y_a!A4333), focus_dlsp!$2:$2, 0), 0)</f>
        <v>61.05</v>
      </c>
      <c r="C4333">
        <f>VLOOKUP($A4333, focus_dlsp!$A:$AQ, MATCH(YEAR(A4333)+1, focus_dlsp!$2:$2, 0), 0)</f>
        <v>64.45</v>
      </c>
      <c r="D4333">
        <f t="shared" si="270"/>
        <v>3.4000000000000057</v>
      </c>
      <c r="E4333">
        <f t="shared" si="268"/>
        <v>12</v>
      </c>
      <c r="F4333">
        <f t="shared" si="271"/>
        <v>12</v>
      </c>
      <c r="G4333">
        <f t="shared" si="269"/>
        <v>2023</v>
      </c>
    </row>
    <row r="4334" spans="1:7" x14ac:dyDescent="0.25">
      <c r="A4334" s="1">
        <f>focus_dlsp!A4335</f>
        <v>45287</v>
      </c>
      <c r="B4334">
        <f>VLOOKUP($A4334, focus_dlsp!$A:$AQ, MATCH(YEAR(dlsp_1_y_a!A4334), focus_dlsp!$2:$2, 0), 0)</f>
        <v>61.05</v>
      </c>
      <c r="C4334">
        <f>VLOOKUP($A4334, focus_dlsp!$A:$AQ, MATCH(YEAR(A4334)+1, focus_dlsp!$2:$2, 0), 0)</f>
        <v>64.45</v>
      </c>
      <c r="D4334">
        <f t="shared" si="270"/>
        <v>3.4000000000000057</v>
      </c>
      <c r="E4334">
        <f t="shared" si="268"/>
        <v>12</v>
      </c>
      <c r="F4334">
        <f t="shared" si="271"/>
        <v>12</v>
      </c>
      <c r="G4334">
        <f t="shared" si="269"/>
        <v>2023</v>
      </c>
    </row>
    <row r="4335" spans="1:7" x14ac:dyDescent="0.25">
      <c r="A4335" s="1">
        <f>focus_dlsp!A4336</f>
        <v>45288</v>
      </c>
      <c r="B4335">
        <f>VLOOKUP($A4335, focus_dlsp!$A:$AQ, MATCH(YEAR(dlsp_1_y_a!A4335), focus_dlsp!$2:$2, 0), 0)</f>
        <v>61.05</v>
      </c>
      <c r="C4335">
        <f>VLOOKUP($A4335, focus_dlsp!$A:$AQ, MATCH(YEAR(A4335)+1, focus_dlsp!$2:$2, 0), 0)</f>
        <v>64.45</v>
      </c>
      <c r="D4335">
        <f t="shared" si="270"/>
        <v>3.4000000000000057</v>
      </c>
      <c r="E4335">
        <f t="shared" si="268"/>
        <v>12</v>
      </c>
      <c r="F4335">
        <f t="shared" si="271"/>
        <v>12</v>
      </c>
      <c r="G4335">
        <f t="shared" si="269"/>
        <v>2023</v>
      </c>
    </row>
    <row r="4336" spans="1:7" x14ac:dyDescent="0.25">
      <c r="A4336" s="1">
        <f>focus_dlsp!A4337</f>
        <v>45289</v>
      </c>
      <c r="B4336">
        <f>VLOOKUP($A4336, focus_dlsp!$A:$AQ, MATCH(YEAR(dlsp_1_y_a!A4336), focus_dlsp!$2:$2, 0), 0)</f>
        <v>61.05</v>
      </c>
      <c r="C4336">
        <f>VLOOKUP($A4336, focus_dlsp!$A:$AQ, MATCH(YEAR(A4336)+1, focus_dlsp!$2:$2, 0), 0)</f>
        <v>64.45</v>
      </c>
      <c r="D4336">
        <f t="shared" si="270"/>
        <v>3.4000000000000057</v>
      </c>
      <c r="E4336">
        <f t="shared" si="268"/>
        <v>12</v>
      </c>
      <c r="F4336">
        <f t="shared" si="271"/>
        <v>12</v>
      </c>
      <c r="G4336">
        <f t="shared" si="269"/>
        <v>2023</v>
      </c>
    </row>
    <row r="4337" spans="1:7" x14ac:dyDescent="0.25">
      <c r="A4337" s="1">
        <f>focus_dlsp!A4338</f>
        <v>45293</v>
      </c>
      <c r="B4337">
        <f>VLOOKUP($A4337, focus_dlsp!$A:$AQ, MATCH(YEAR(dlsp_1_y_a!A4337), focus_dlsp!$2:$2, 0), 0)</f>
        <v>64.45</v>
      </c>
      <c r="C4337">
        <f>VLOOKUP($A4337, focus_dlsp!$A:$AQ, MATCH(YEAR(A4337)+1, focus_dlsp!$2:$2, 0), 0)</f>
        <v>66.2</v>
      </c>
      <c r="D4337">
        <f t="shared" si="270"/>
        <v>1.75</v>
      </c>
      <c r="E4337">
        <f t="shared" si="268"/>
        <v>1</v>
      </c>
      <c r="F4337">
        <f t="shared" si="271"/>
        <v>3</v>
      </c>
      <c r="G4337">
        <f t="shared" si="269"/>
        <v>2024</v>
      </c>
    </row>
    <row r="4338" spans="1:7" x14ac:dyDescent="0.25">
      <c r="A4338" s="1">
        <f>focus_dlsp!A4339</f>
        <v>45294</v>
      </c>
      <c r="B4338">
        <f>VLOOKUP($A4338, focus_dlsp!$A:$AQ, MATCH(YEAR(dlsp_1_y_a!A4338), focus_dlsp!$2:$2, 0), 0)</f>
        <v>64.45</v>
      </c>
      <c r="C4338">
        <f>VLOOKUP($A4338, focus_dlsp!$A:$AQ, MATCH(YEAR(A4338)+1, focus_dlsp!$2:$2, 0), 0)</f>
        <v>66.2</v>
      </c>
      <c r="D4338">
        <f t="shared" si="270"/>
        <v>1.75</v>
      </c>
      <c r="E4338">
        <f t="shared" si="268"/>
        <v>1</v>
      </c>
      <c r="F4338">
        <f t="shared" si="271"/>
        <v>3</v>
      </c>
      <c r="G4338">
        <f t="shared" si="269"/>
        <v>2024</v>
      </c>
    </row>
    <row r="4339" spans="1:7" x14ac:dyDescent="0.25">
      <c r="A4339" s="1">
        <f>focus_dlsp!A4340</f>
        <v>45295</v>
      </c>
      <c r="B4339">
        <f>VLOOKUP($A4339, focus_dlsp!$A:$AQ, MATCH(YEAR(dlsp_1_y_a!A4339), focus_dlsp!$2:$2, 0), 0)</f>
        <v>64.45</v>
      </c>
      <c r="C4339">
        <f>VLOOKUP($A4339, focus_dlsp!$A:$AQ, MATCH(YEAR(A4339)+1, focus_dlsp!$2:$2, 0), 0)</f>
        <v>66.2</v>
      </c>
      <c r="D4339">
        <f t="shared" si="270"/>
        <v>1.75</v>
      </c>
      <c r="E4339">
        <f t="shared" si="268"/>
        <v>1</v>
      </c>
      <c r="F4339">
        <f t="shared" si="271"/>
        <v>3</v>
      </c>
      <c r="G4339">
        <f t="shared" si="269"/>
        <v>2024</v>
      </c>
    </row>
    <row r="4340" spans="1:7" x14ac:dyDescent="0.25">
      <c r="A4340" s="1">
        <f>focus_dlsp!A4341</f>
        <v>45296</v>
      </c>
      <c r="B4340">
        <f>VLOOKUP($A4340, focus_dlsp!$A:$AQ, MATCH(YEAR(dlsp_1_y_a!A4340), focus_dlsp!$2:$2, 0), 0)</f>
        <v>64.25</v>
      </c>
      <c r="C4340">
        <f>VLOOKUP($A4340, focus_dlsp!$A:$AQ, MATCH(YEAR(A4340)+1, focus_dlsp!$2:$2, 0), 0)</f>
        <v>66.400000000000006</v>
      </c>
      <c r="D4340">
        <f t="shared" si="270"/>
        <v>2.1500000000000057</v>
      </c>
      <c r="E4340">
        <f t="shared" si="268"/>
        <v>1</v>
      </c>
      <c r="F4340">
        <f t="shared" si="271"/>
        <v>3</v>
      </c>
      <c r="G4340">
        <f t="shared" si="269"/>
        <v>2024</v>
      </c>
    </row>
    <row r="4341" spans="1:7" x14ac:dyDescent="0.25">
      <c r="A4341" s="1">
        <f>focus_dlsp!A4342</f>
        <v>45299</v>
      </c>
      <c r="B4341">
        <f>VLOOKUP($A4341, focus_dlsp!$A:$AQ, MATCH(YEAR(dlsp_1_y_a!A4341), focus_dlsp!$2:$2, 0), 0)</f>
        <v>64.099999999999994</v>
      </c>
      <c r="C4341">
        <f>VLOOKUP($A4341, focus_dlsp!$A:$AQ, MATCH(YEAR(A4341)+1, focus_dlsp!$2:$2, 0), 0)</f>
        <v>66.400000000000006</v>
      </c>
      <c r="D4341">
        <f t="shared" si="270"/>
        <v>2.3000000000000114</v>
      </c>
      <c r="E4341">
        <f t="shared" si="268"/>
        <v>1</v>
      </c>
      <c r="F4341">
        <f t="shared" si="271"/>
        <v>3</v>
      </c>
      <c r="G4341">
        <f t="shared" si="269"/>
        <v>2024</v>
      </c>
    </row>
    <row r="4342" spans="1:7" x14ac:dyDescent="0.25">
      <c r="A4342" s="1">
        <f>focus_dlsp!A4343</f>
        <v>45300</v>
      </c>
      <c r="B4342">
        <f>VLOOKUP($A4342, focus_dlsp!$A:$AQ, MATCH(YEAR(dlsp_1_y_a!A4342), focus_dlsp!$2:$2, 0), 0)</f>
        <v>64.099999999999994</v>
      </c>
      <c r="C4342">
        <f>VLOOKUP($A4342, focus_dlsp!$A:$AQ, MATCH(YEAR(A4342)+1, focus_dlsp!$2:$2, 0), 0)</f>
        <v>66.400000000000006</v>
      </c>
      <c r="D4342">
        <f t="shared" si="270"/>
        <v>2.3000000000000114</v>
      </c>
      <c r="E4342">
        <f t="shared" si="268"/>
        <v>1</v>
      </c>
      <c r="F4342">
        <f t="shared" si="271"/>
        <v>3</v>
      </c>
      <c r="G4342">
        <f t="shared" si="269"/>
        <v>2024</v>
      </c>
    </row>
    <row r="4343" spans="1:7" x14ac:dyDescent="0.25">
      <c r="A4343" s="1">
        <f>focus_dlsp!A4344</f>
        <v>45301</v>
      </c>
      <c r="B4343">
        <f>VLOOKUP($A4343, focus_dlsp!$A:$AQ, MATCH(YEAR(dlsp_1_y_a!A4343), focus_dlsp!$2:$2, 0), 0)</f>
        <v>64.099999999999994</v>
      </c>
      <c r="C4343">
        <f>VLOOKUP($A4343, focus_dlsp!$A:$AQ, MATCH(YEAR(A4343)+1, focus_dlsp!$2:$2, 0), 0)</f>
        <v>66.5</v>
      </c>
      <c r="D4343">
        <f t="shared" si="270"/>
        <v>2.4000000000000057</v>
      </c>
      <c r="E4343">
        <f t="shared" si="268"/>
        <v>1</v>
      </c>
      <c r="F4343">
        <f t="shared" si="271"/>
        <v>3</v>
      </c>
      <c r="G4343">
        <f t="shared" si="269"/>
        <v>2024</v>
      </c>
    </row>
    <row r="4344" spans="1:7" x14ac:dyDescent="0.25">
      <c r="A4344" s="1">
        <f>focus_dlsp!A4345</f>
        <v>45302</v>
      </c>
      <c r="B4344">
        <f>VLOOKUP($A4344, focus_dlsp!$A:$AQ, MATCH(YEAR(dlsp_1_y_a!A4344), focus_dlsp!$2:$2, 0), 0)</f>
        <v>64.25</v>
      </c>
      <c r="C4344">
        <f>VLOOKUP($A4344, focus_dlsp!$A:$AQ, MATCH(YEAR(A4344)+1, focus_dlsp!$2:$2, 0), 0)</f>
        <v>66.55</v>
      </c>
      <c r="D4344">
        <f t="shared" si="270"/>
        <v>2.2999999999999972</v>
      </c>
      <c r="E4344">
        <f t="shared" si="268"/>
        <v>1</v>
      </c>
      <c r="F4344">
        <f t="shared" si="271"/>
        <v>3</v>
      </c>
      <c r="G4344">
        <f t="shared" si="269"/>
        <v>2024</v>
      </c>
    </row>
    <row r="4345" spans="1:7" x14ac:dyDescent="0.25">
      <c r="A4345" s="1">
        <f>focus_dlsp!A4346</f>
        <v>45303</v>
      </c>
      <c r="B4345">
        <f>VLOOKUP($A4345, focus_dlsp!$A:$AQ, MATCH(YEAR(dlsp_1_y_a!A4345), focus_dlsp!$2:$2, 0), 0)</f>
        <v>64.25</v>
      </c>
      <c r="C4345">
        <f>VLOOKUP($A4345, focus_dlsp!$A:$AQ, MATCH(YEAR(A4345)+1, focus_dlsp!$2:$2, 0), 0)</f>
        <v>66.55</v>
      </c>
      <c r="D4345">
        <f t="shared" si="270"/>
        <v>2.2999999999999972</v>
      </c>
      <c r="E4345">
        <f t="shared" si="268"/>
        <v>1</v>
      </c>
      <c r="F4345">
        <f t="shared" si="271"/>
        <v>3</v>
      </c>
      <c r="G4345">
        <f t="shared" si="269"/>
        <v>2024</v>
      </c>
    </row>
    <row r="4346" spans="1:7" x14ac:dyDescent="0.25">
      <c r="A4346" s="1">
        <f>focus_dlsp!A4347</f>
        <v>45306</v>
      </c>
      <c r="B4346">
        <f>VLOOKUP($A4346, focus_dlsp!$A:$AQ, MATCH(YEAR(dlsp_1_y_a!A4346), focus_dlsp!$2:$2, 0), 0)</f>
        <v>64.45</v>
      </c>
      <c r="C4346">
        <f>VLOOKUP($A4346, focus_dlsp!$A:$AQ, MATCH(YEAR(A4346)+1, focus_dlsp!$2:$2, 0), 0)</f>
        <v>66.599999999999994</v>
      </c>
      <c r="D4346">
        <f t="shared" si="270"/>
        <v>2.1499999999999915</v>
      </c>
      <c r="E4346">
        <f t="shared" si="268"/>
        <v>1</v>
      </c>
      <c r="F4346">
        <f t="shared" si="271"/>
        <v>3</v>
      </c>
      <c r="G4346">
        <f t="shared" si="269"/>
        <v>2024</v>
      </c>
    </row>
    <row r="4347" spans="1:7" x14ac:dyDescent="0.25">
      <c r="A4347" s="1">
        <f>focus_dlsp!A4348</f>
        <v>45307</v>
      </c>
      <c r="B4347">
        <f>VLOOKUP($A4347, focus_dlsp!$A:$AQ, MATCH(YEAR(dlsp_1_y_a!A4347), focus_dlsp!$2:$2, 0), 0)</f>
        <v>64.25</v>
      </c>
      <c r="C4347">
        <f>VLOOKUP($A4347, focus_dlsp!$A:$AQ, MATCH(YEAR(A4347)+1, focus_dlsp!$2:$2, 0), 0)</f>
        <v>66.599999999999994</v>
      </c>
      <c r="D4347">
        <f t="shared" si="270"/>
        <v>2.3499999999999943</v>
      </c>
      <c r="E4347">
        <f t="shared" si="268"/>
        <v>1</v>
      </c>
      <c r="F4347">
        <f t="shared" si="271"/>
        <v>3</v>
      </c>
      <c r="G4347">
        <f t="shared" si="269"/>
        <v>2024</v>
      </c>
    </row>
    <row r="4348" spans="1:7" x14ac:dyDescent="0.25">
      <c r="A4348" s="1">
        <f>focus_dlsp!A4349</f>
        <v>45308</v>
      </c>
      <c r="B4348">
        <f>VLOOKUP($A4348, focus_dlsp!$A:$AQ, MATCH(YEAR(dlsp_1_y_a!A4348), focus_dlsp!$2:$2, 0), 0)</f>
        <v>64.25</v>
      </c>
      <c r="C4348">
        <f>VLOOKUP($A4348, focus_dlsp!$A:$AQ, MATCH(YEAR(A4348)+1, focus_dlsp!$2:$2, 0), 0)</f>
        <v>66.599999999999994</v>
      </c>
      <c r="D4348">
        <f t="shared" si="270"/>
        <v>2.3499999999999943</v>
      </c>
      <c r="E4348">
        <f t="shared" si="268"/>
        <v>1</v>
      </c>
      <c r="F4348">
        <f t="shared" si="271"/>
        <v>3</v>
      </c>
      <c r="G4348">
        <f t="shared" si="269"/>
        <v>2024</v>
      </c>
    </row>
    <row r="4349" spans="1:7" x14ac:dyDescent="0.25">
      <c r="A4349" s="1">
        <f>focus_dlsp!A4350</f>
        <v>45309</v>
      </c>
      <c r="B4349">
        <f>VLOOKUP($A4349, focus_dlsp!$A:$AQ, MATCH(YEAR(dlsp_1_y_a!A4349), focus_dlsp!$2:$2, 0), 0)</f>
        <v>64.05</v>
      </c>
      <c r="C4349">
        <f>VLOOKUP($A4349, focus_dlsp!$A:$AQ, MATCH(YEAR(A4349)+1, focus_dlsp!$2:$2, 0), 0)</f>
        <v>66.5</v>
      </c>
      <c r="D4349">
        <f t="shared" si="270"/>
        <v>2.4500000000000028</v>
      </c>
      <c r="E4349">
        <f t="shared" si="268"/>
        <v>1</v>
      </c>
      <c r="F4349">
        <f t="shared" si="271"/>
        <v>3</v>
      </c>
      <c r="G4349">
        <f t="shared" si="269"/>
        <v>2024</v>
      </c>
    </row>
    <row r="4350" spans="1:7" x14ac:dyDescent="0.25">
      <c r="A4350" s="1">
        <f>focus_dlsp!A4351</f>
        <v>45310</v>
      </c>
      <c r="B4350">
        <f>VLOOKUP($A4350, focus_dlsp!$A:$AQ, MATCH(YEAR(dlsp_1_y_a!A4350), focus_dlsp!$2:$2, 0), 0)</f>
        <v>63.8</v>
      </c>
      <c r="C4350">
        <f>VLOOKUP($A4350, focus_dlsp!$A:$AQ, MATCH(YEAR(A4350)+1, focus_dlsp!$2:$2, 0), 0)</f>
        <v>66.2</v>
      </c>
      <c r="D4350">
        <f t="shared" si="270"/>
        <v>2.4000000000000057</v>
      </c>
      <c r="E4350">
        <f t="shared" si="268"/>
        <v>1</v>
      </c>
      <c r="F4350">
        <f t="shared" si="271"/>
        <v>3</v>
      </c>
      <c r="G4350">
        <f t="shared" si="269"/>
        <v>2024</v>
      </c>
    </row>
    <row r="4351" spans="1:7" x14ac:dyDescent="0.25">
      <c r="A4351" s="1">
        <f>focus_dlsp!A4352</f>
        <v>45313</v>
      </c>
      <c r="B4351">
        <f>VLOOKUP($A4351, focus_dlsp!$A:$AQ, MATCH(YEAR(dlsp_1_y_a!A4351), focus_dlsp!$2:$2, 0), 0)</f>
        <v>63.7</v>
      </c>
      <c r="C4351">
        <f>VLOOKUP($A4351, focus_dlsp!$A:$AQ, MATCH(YEAR(A4351)+1, focus_dlsp!$2:$2, 0), 0)</f>
        <v>66</v>
      </c>
      <c r="D4351">
        <f t="shared" si="270"/>
        <v>2.2999999999999972</v>
      </c>
      <c r="E4351">
        <f t="shared" si="268"/>
        <v>1</v>
      </c>
      <c r="F4351">
        <f t="shared" si="271"/>
        <v>3</v>
      </c>
      <c r="G4351">
        <f t="shared" si="269"/>
        <v>2024</v>
      </c>
    </row>
    <row r="4352" spans="1:7" x14ac:dyDescent="0.25">
      <c r="A4352" s="1">
        <f>focus_dlsp!A4353</f>
        <v>45314</v>
      </c>
      <c r="B4352">
        <f>VLOOKUP($A4352, focus_dlsp!$A:$AQ, MATCH(YEAR(dlsp_1_y_a!A4352), focus_dlsp!$2:$2, 0), 0)</f>
        <v>63.7</v>
      </c>
      <c r="C4352">
        <f>VLOOKUP($A4352, focus_dlsp!$A:$AQ, MATCH(YEAR(A4352)+1, focus_dlsp!$2:$2, 0), 0)</f>
        <v>66</v>
      </c>
      <c r="D4352">
        <f t="shared" si="270"/>
        <v>2.2999999999999972</v>
      </c>
      <c r="E4352">
        <f t="shared" si="268"/>
        <v>1</v>
      </c>
      <c r="F4352">
        <f t="shared" si="271"/>
        <v>3</v>
      </c>
      <c r="G4352">
        <f t="shared" si="269"/>
        <v>2024</v>
      </c>
    </row>
    <row r="4353" spans="1:7" x14ac:dyDescent="0.25">
      <c r="A4353" s="1">
        <f>focus_dlsp!A4354</f>
        <v>45315</v>
      </c>
      <c r="B4353">
        <f>VLOOKUP($A4353, focus_dlsp!$A:$AQ, MATCH(YEAR(dlsp_1_y_a!A4353), focus_dlsp!$2:$2, 0), 0)</f>
        <v>63.6</v>
      </c>
      <c r="C4353">
        <f>VLOOKUP($A4353, focus_dlsp!$A:$AQ, MATCH(YEAR(A4353)+1, focus_dlsp!$2:$2, 0), 0)</f>
        <v>66</v>
      </c>
      <c r="D4353">
        <f t="shared" si="270"/>
        <v>2.3999999999999986</v>
      </c>
      <c r="E4353">
        <f t="shared" si="268"/>
        <v>1</v>
      </c>
      <c r="F4353">
        <f t="shared" si="271"/>
        <v>3</v>
      </c>
      <c r="G4353">
        <f t="shared" si="269"/>
        <v>2024</v>
      </c>
    </row>
    <row r="4354" spans="1:7" x14ac:dyDescent="0.25">
      <c r="A4354" s="1">
        <f>focus_dlsp!A4355</f>
        <v>45316</v>
      </c>
      <c r="B4354">
        <f>VLOOKUP($A4354, focus_dlsp!$A:$AQ, MATCH(YEAR(dlsp_1_y_a!A4354), focus_dlsp!$2:$2, 0), 0)</f>
        <v>63.6</v>
      </c>
      <c r="C4354">
        <f>VLOOKUP($A4354, focus_dlsp!$A:$AQ, MATCH(YEAR(A4354)+1, focus_dlsp!$2:$2, 0), 0)</f>
        <v>66</v>
      </c>
      <c r="D4354">
        <f t="shared" si="270"/>
        <v>2.3999999999999986</v>
      </c>
      <c r="E4354">
        <f t="shared" ref="E4354:E4417" si="272">MONTH(A4354)</f>
        <v>1</v>
      </c>
      <c r="F4354">
        <f t="shared" si="271"/>
        <v>3</v>
      </c>
      <c r="G4354">
        <f t="shared" ref="G4354:G4417" si="273">YEAR(A4354)</f>
        <v>2024</v>
      </c>
    </row>
    <row r="4355" spans="1:7" x14ac:dyDescent="0.25">
      <c r="A4355" s="1">
        <f>focus_dlsp!A4356</f>
        <v>45317</v>
      </c>
      <c r="B4355">
        <f>VLOOKUP($A4355, focus_dlsp!$A:$AQ, MATCH(YEAR(dlsp_1_y_a!A4355), focus_dlsp!$2:$2, 0), 0)</f>
        <v>63.6</v>
      </c>
      <c r="C4355">
        <f>VLOOKUP($A4355, focus_dlsp!$A:$AQ, MATCH(YEAR(A4355)+1, focus_dlsp!$2:$2, 0), 0)</f>
        <v>66</v>
      </c>
      <c r="D4355">
        <f t="shared" ref="D4355:D4418" si="274">C4355-B4355</f>
        <v>2.3999999999999986</v>
      </c>
      <c r="E4355">
        <f t="shared" si="272"/>
        <v>1</v>
      </c>
      <c r="F4355">
        <f t="shared" ref="F4355:F4418" si="275">IF(E4355&lt;4,3,IF(E4355&lt;7,6,IF(E4355&lt;10,9,12)))</f>
        <v>3</v>
      </c>
      <c r="G4355">
        <f t="shared" si="273"/>
        <v>2024</v>
      </c>
    </row>
    <row r="4356" spans="1:7" x14ac:dyDescent="0.25">
      <c r="A4356" s="1">
        <f>focus_dlsp!A4357</f>
        <v>45320</v>
      </c>
      <c r="B4356">
        <f>VLOOKUP($A4356, focus_dlsp!$A:$AQ, MATCH(YEAR(dlsp_1_y_a!A4356), focus_dlsp!$2:$2, 0), 0)</f>
        <v>63.6</v>
      </c>
      <c r="C4356">
        <f>VLOOKUP($A4356, focus_dlsp!$A:$AQ, MATCH(YEAR(A4356)+1, focus_dlsp!$2:$2, 0), 0)</f>
        <v>66</v>
      </c>
      <c r="D4356">
        <f t="shared" si="274"/>
        <v>2.3999999999999986</v>
      </c>
      <c r="E4356">
        <f t="shared" si="272"/>
        <v>1</v>
      </c>
      <c r="F4356">
        <f t="shared" si="275"/>
        <v>3</v>
      </c>
      <c r="G4356">
        <f t="shared" si="273"/>
        <v>2024</v>
      </c>
    </row>
    <row r="4357" spans="1:7" x14ac:dyDescent="0.25">
      <c r="A4357" s="1">
        <f>focus_dlsp!A4358</f>
        <v>45321</v>
      </c>
      <c r="B4357">
        <f>VLOOKUP($A4357, focus_dlsp!$A:$AQ, MATCH(YEAR(dlsp_1_y_a!A4357), focus_dlsp!$2:$2, 0), 0)</f>
        <v>63.6</v>
      </c>
      <c r="C4357">
        <f>VLOOKUP($A4357, focus_dlsp!$A:$AQ, MATCH(YEAR(A4357)+1, focus_dlsp!$2:$2, 0), 0)</f>
        <v>66</v>
      </c>
      <c r="D4357">
        <f t="shared" si="274"/>
        <v>2.3999999999999986</v>
      </c>
      <c r="E4357">
        <f t="shared" si="272"/>
        <v>1</v>
      </c>
      <c r="F4357">
        <f t="shared" si="275"/>
        <v>3</v>
      </c>
      <c r="G4357">
        <f t="shared" si="273"/>
        <v>2024</v>
      </c>
    </row>
    <row r="4358" spans="1:7" x14ac:dyDescent="0.25">
      <c r="A4358" s="1">
        <f>focus_dlsp!A4359</f>
        <v>45322</v>
      </c>
      <c r="B4358">
        <f>VLOOKUP($A4358, focus_dlsp!$A:$AQ, MATCH(YEAR(dlsp_1_y_a!A4358), focus_dlsp!$2:$2, 0), 0)</f>
        <v>63.6</v>
      </c>
      <c r="C4358">
        <f>VLOOKUP($A4358, focus_dlsp!$A:$AQ, MATCH(YEAR(A4358)+1, focus_dlsp!$2:$2, 0), 0)</f>
        <v>66</v>
      </c>
      <c r="D4358">
        <f t="shared" si="274"/>
        <v>2.3999999999999986</v>
      </c>
      <c r="E4358">
        <f t="shared" si="272"/>
        <v>1</v>
      </c>
      <c r="F4358">
        <f t="shared" si="275"/>
        <v>3</v>
      </c>
      <c r="G4358">
        <f t="shared" si="273"/>
        <v>2024</v>
      </c>
    </row>
    <row r="4359" spans="1:7" x14ac:dyDescent="0.25">
      <c r="A4359" s="1">
        <f>focus_dlsp!A4360</f>
        <v>45323</v>
      </c>
      <c r="B4359">
        <f>VLOOKUP($A4359, focus_dlsp!$A:$AQ, MATCH(YEAR(dlsp_1_y_a!A4359), focus_dlsp!$2:$2, 0), 0)</f>
        <v>63.6</v>
      </c>
      <c r="C4359">
        <f>VLOOKUP($A4359, focus_dlsp!$A:$AQ, MATCH(YEAR(A4359)+1, focus_dlsp!$2:$2, 0), 0)</f>
        <v>66</v>
      </c>
      <c r="D4359">
        <f t="shared" si="274"/>
        <v>2.3999999999999986</v>
      </c>
      <c r="E4359">
        <f t="shared" si="272"/>
        <v>2</v>
      </c>
      <c r="F4359">
        <f t="shared" si="275"/>
        <v>3</v>
      </c>
      <c r="G4359">
        <f t="shared" si="273"/>
        <v>2024</v>
      </c>
    </row>
    <row r="4360" spans="1:7" x14ac:dyDescent="0.25">
      <c r="A4360" s="1">
        <f>focus_dlsp!A4361</f>
        <v>45324</v>
      </c>
      <c r="B4360">
        <f>VLOOKUP($A4360, focus_dlsp!$A:$AQ, MATCH(YEAR(dlsp_1_y_a!A4360), focus_dlsp!$2:$2, 0), 0)</f>
        <v>63.6</v>
      </c>
      <c r="C4360">
        <f>VLOOKUP($A4360, focus_dlsp!$A:$AQ, MATCH(YEAR(A4360)+1, focus_dlsp!$2:$2, 0), 0)</f>
        <v>66</v>
      </c>
      <c r="D4360">
        <f t="shared" si="274"/>
        <v>2.3999999999999986</v>
      </c>
      <c r="E4360">
        <f t="shared" si="272"/>
        <v>2</v>
      </c>
      <c r="F4360">
        <f t="shared" si="275"/>
        <v>3</v>
      </c>
      <c r="G4360">
        <f t="shared" si="273"/>
        <v>2024</v>
      </c>
    </row>
    <row r="4361" spans="1:7" x14ac:dyDescent="0.25">
      <c r="A4361" s="1">
        <f>focus_dlsp!A4362</f>
        <v>45327</v>
      </c>
      <c r="B4361">
        <f>VLOOKUP($A4361, focus_dlsp!$A:$AQ, MATCH(YEAR(dlsp_1_y_a!A4361), focus_dlsp!$2:$2, 0), 0)</f>
        <v>63.6</v>
      </c>
      <c r="C4361">
        <f>VLOOKUP($A4361, focus_dlsp!$A:$AQ, MATCH(YEAR(A4361)+1, focus_dlsp!$2:$2, 0), 0)</f>
        <v>66.25</v>
      </c>
      <c r="D4361">
        <f t="shared" si="274"/>
        <v>2.6499999999999986</v>
      </c>
      <c r="E4361">
        <f t="shared" si="272"/>
        <v>2</v>
      </c>
      <c r="F4361">
        <f t="shared" si="275"/>
        <v>3</v>
      </c>
      <c r="G4361">
        <f t="shared" si="273"/>
        <v>2024</v>
      </c>
    </row>
    <row r="4362" spans="1:7" x14ac:dyDescent="0.25">
      <c r="A4362" s="1">
        <f>focus_dlsp!A4363</f>
        <v>45328</v>
      </c>
      <c r="B4362">
        <f>VLOOKUP($A4362, focus_dlsp!$A:$AQ, MATCH(YEAR(dlsp_1_y_a!A4362), focus_dlsp!$2:$2, 0), 0)</f>
        <v>63.6</v>
      </c>
      <c r="C4362">
        <f>VLOOKUP($A4362, focus_dlsp!$A:$AQ, MATCH(YEAR(A4362)+1, focus_dlsp!$2:$2, 0), 0)</f>
        <v>66.25</v>
      </c>
      <c r="D4362">
        <f t="shared" si="274"/>
        <v>2.6499999999999986</v>
      </c>
      <c r="E4362">
        <f t="shared" si="272"/>
        <v>2</v>
      </c>
      <c r="F4362">
        <f t="shared" si="275"/>
        <v>3</v>
      </c>
      <c r="G4362">
        <f t="shared" si="273"/>
        <v>2024</v>
      </c>
    </row>
    <row r="4363" spans="1:7" x14ac:dyDescent="0.25">
      <c r="A4363" s="1">
        <f>focus_dlsp!A4364</f>
        <v>45329</v>
      </c>
      <c r="B4363">
        <f>VLOOKUP($A4363, focus_dlsp!$A:$AQ, MATCH(YEAR(dlsp_1_y_a!A4363), focus_dlsp!$2:$2, 0), 0)</f>
        <v>63.6</v>
      </c>
      <c r="C4363">
        <f>VLOOKUP($A4363, focus_dlsp!$A:$AQ, MATCH(YEAR(A4363)+1, focus_dlsp!$2:$2, 0), 0)</f>
        <v>66.25</v>
      </c>
      <c r="D4363">
        <f t="shared" si="274"/>
        <v>2.6499999999999986</v>
      </c>
      <c r="E4363">
        <f t="shared" si="272"/>
        <v>2</v>
      </c>
      <c r="F4363">
        <f t="shared" si="275"/>
        <v>3</v>
      </c>
      <c r="G4363">
        <f t="shared" si="273"/>
        <v>2024</v>
      </c>
    </row>
    <row r="4364" spans="1:7" x14ac:dyDescent="0.25">
      <c r="A4364" s="1">
        <f>focus_dlsp!A4365</f>
        <v>45330</v>
      </c>
      <c r="B4364">
        <f>VLOOKUP($A4364, focus_dlsp!$A:$AQ, MATCH(YEAR(dlsp_1_y_a!A4364), focus_dlsp!$2:$2, 0), 0)</f>
        <v>63.6</v>
      </c>
      <c r="C4364">
        <f>VLOOKUP($A4364, focus_dlsp!$A:$AQ, MATCH(YEAR(A4364)+1, focus_dlsp!$2:$2, 0), 0)</f>
        <v>66.25</v>
      </c>
      <c r="D4364">
        <f t="shared" si="274"/>
        <v>2.6499999999999986</v>
      </c>
      <c r="E4364">
        <f t="shared" si="272"/>
        <v>2</v>
      </c>
      <c r="F4364">
        <f t="shared" si="275"/>
        <v>3</v>
      </c>
      <c r="G4364">
        <f t="shared" si="273"/>
        <v>2024</v>
      </c>
    </row>
    <row r="4365" spans="1:7" x14ac:dyDescent="0.25">
      <c r="A4365" s="1">
        <f>focus_dlsp!A4366</f>
        <v>45331</v>
      </c>
      <c r="B4365">
        <f>VLOOKUP($A4365, focus_dlsp!$A:$AQ, MATCH(YEAR(dlsp_1_y_a!A4365), focus_dlsp!$2:$2, 0), 0)</f>
        <v>63.6</v>
      </c>
      <c r="C4365">
        <f>VLOOKUP($A4365, focus_dlsp!$A:$AQ, MATCH(YEAR(A4365)+1, focus_dlsp!$2:$2, 0), 0)</f>
        <v>66.25</v>
      </c>
      <c r="D4365">
        <f t="shared" si="274"/>
        <v>2.6499999999999986</v>
      </c>
      <c r="E4365">
        <f t="shared" si="272"/>
        <v>2</v>
      </c>
      <c r="F4365">
        <f t="shared" si="275"/>
        <v>3</v>
      </c>
      <c r="G4365">
        <f t="shared" si="273"/>
        <v>2024</v>
      </c>
    </row>
    <row r="4366" spans="1:7" x14ac:dyDescent="0.25">
      <c r="A4366" s="1">
        <f>focus_dlsp!A4367</f>
        <v>45336</v>
      </c>
      <c r="B4366">
        <f>VLOOKUP($A4366, focus_dlsp!$A:$AQ, MATCH(YEAR(dlsp_1_y_a!A4366), focus_dlsp!$2:$2, 0), 0)</f>
        <v>63.6</v>
      </c>
      <c r="C4366">
        <f>VLOOKUP($A4366, focus_dlsp!$A:$AQ, MATCH(YEAR(A4366)+1, focus_dlsp!$2:$2, 0), 0)</f>
        <v>66.25</v>
      </c>
      <c r="D4366">
        <f t="shared" si="274"/>
        <v>2.6499999999999986</v>
      </c>
      <c r="E4366">
        <f t="shared" si="272"/>
        <v>2</v>
      </c>
      <c r="F4366">
        <f t="shared" si="275"/>
        <v>3</v>
      </c>
      <c r="G4366">
        <f t="shared" si="273"/>
        <v>2024</v>
      </c>
    </row>
    <row r="4367" spans="1:7" x14ac:dyDescent="0.25">
      <c r="A4367" s="1">
        <f>focus_dlsp!A4368</f>
        <v>45337</v>
      </c>
      <c r="B4367">
        <f>VLOOKUP($A4367, focus_dlsp!$A:$AQ, MATCH(YEAR(dlsp_1_y_a!A4367), focus_dlsp!$2:$2, 0), 0)</f>
        <v>63.6</v>
      </c>
      <c r="C4367">
        <f>VLOOKUP($A4367, focus_dlsp!$A:$AQ, MATCH(YEAR(A4367)+1, focus_dlsp!$2:$2, 0), 0)</f>
        <v>66.25</v>
      </c>
      <c r="D4367">
        <f t="shared" si="274"/>
        <v>2.6499999999999986</v>
      </c>
      <c r="E4367">
        <f t="shared" si="272"/>
        <v>2</v>
      </c>
      <c r="F4367">
        <f t="shared" si="275"/>
        <v>3</v>
      </c>
      <c r="G4367">
        <f t="shared" si="273"/>
        <v>2024</v>
      </c>
    </row>
    <row r="4368" spans="1:7" x14ac:dyDescent="0.25">
      <c r="A4368" s="1">
        <f>focus_dlsp!A4369</f>
        <v>45338</v>
      </c>
      <c r="B4368">
        <f>VLOOKUP($A4368, focus_dlsp!$A:$AQ, MATCH(YEAR(dlsp_1_y_a!A4368), focus_dlsp!$2:$2, 0), 0)</f>
        <v>63.6</v>
      </c>
      <c r="C4368">
        <f>VLOOKUP($A4368, focus_dlsp!$A:$AQ, MATCH(YEAR(A4368)+1, focus_dlsp!$2:$2, 0), 0)</f>
        <v>66.3</v>
      </c>
      <c r="D4368">
        <f t="shared" si="274"/>
        <v>2.6999999999999957</v>
      </c>
      <c r="E4368">
        <f t="shared" si="272"/>
        <v>2</v>
      </c>
      <c r="F4368">
        <f t="shared" si="275"/>
        <v>3</v>
      </c>
      <c r="G4368">
        <f t="shared" si="273"/>
        <v>2024</v>
      </c>
    </row>
    <row r="4369" spans="1:7" x14ac:dyDescent="0.25">
      <c r="A4369" s="1">
        <f>focus_dlsp!A4370</f>
        <v>45341</v>
      </c>
      <c r="B4369">
        <f>VLOOKUP($A4369, focus_dlsp!$A:$AQ, MATCH(YEAR(dlsp_1_y_a!A4369), focus_dlsp!$2:$2, 0), 0)</f>
        <v>63.64</v>
      </c>
      <c r="C4369">
        <f>VLOOKUP($A4369, focus_dlsp!$A:$AQ, MATCH(YEAR(A4369)+1, focus_dlsp!$2:$2, 0), 0)</f>
        <v>66.400000000000006</v>
      </c>
      <c r="D4369">
        <f t="shared" si="274"/>
        <v>2.7600000000000051</v>
      </c>
      <c r="E4369">
        <f t="shared" si="272"/>
        <v>2</v>
      </c>
      <c r="F4369">
        <f t="shared" si="275"/>
        <v>3</v>
      </c>
      <c r="G4369">
        <f t="shared" si="273"/>
        <v>2024</v>
      </c>
    </row>
    <row r="4370" spans="1:7" x14ac:dyDescent="0.25">
      <c r="A4370" s="1">
        <f>focus_dlsp!A4371</f>
        <v>45342</v>
      </c>
      <c r="B4370">
        <f>VLOOKUP($A4370, focus_dlsp!$A:$AQ, MATCH(YEAR(dlsp_1_y_a!A4370), focus_dlsp!$2:$2, 0), 0)</f>
        <v>63.64</v>
      </c>
      <c r="C4370">
        <f>VLOOKUP($A4370, focus_dlsp!$A:$AQ, MATCH(YEAR(A4370)+1, focus_dlsp!$2:$2, 0), 0)</f>
        <v>66.400000000000006</v>
      </c>
      <c r="D4370">
        <f t="shared" si="274"/>
        <v>2.7600000000000051</v>
      </c>
      <c r="E4370">
        <f t="shared" si="272"/>
        <v>2</v>
      </c>
      <c r="F4370">
        <f t="shared" si="275"/>
        <v>3</v>
      </c>
      <c r="G4370">
        <f t="shared" si="273"/>
        <v>2024</v>
      </c>
    </row>
    <row r="4371" spans="1:7" x14ac:dyDescent="0.25">
      <c r="A4371" s="1">
        <f>focus_dlsp!A4372</f>
        <v>45343</v>
      </c>
      <c r="B4371">
        <f>VLOOKUP($A4371, focus_dlsp!$A:$AQ, MATCH(YEAR(dlsp_1_y_a!A4371), focus_dlsp!$2:$2, 0), 0)</f>
        <v>63.64</v>
      </c>
      <c r="C4371">
        <f>VLOOKUP($A4371, focus_dlsp!$A:$AQ, MATCH(YEAR(A4371)+1, focus_dlsp!$2:$2, 0), 0)</f>
        <v>66.400000000000006</v>
      </c>
      <c r="D4371">
        <f t="shared" si="274"/>
        <v>2.7600000000000051</v>
      </c>
      <c r="E4371">
        <f t="shared" si="272"/>
        <v>2</v>
      </c>
      <c r="F4371">
        <f t="shared" si="275"/>
        <v>3</v>
      </c>
      <c r="G4371">
        <f t="shared" si="273"/>
        <v>2024</v>
      </c>
    </row>
    <row r="4372" spans="1:7" x14ac:dyDescent="0.25">
      <c r="A4372" s="1">
        <f>focus_dlsp!A4373</f>
        <v>45344</v>
      </c>
      <c r="B4372">
        <f>VLOOKUP($A4372, focus_dlsp!$A:$AQ, MATCH(YEAR(dlsp_1_y_a!A4372), focus_dlsp!$2:$2, 0), 0)</f>
        <v>63.64</v>
      </c>
      <c r="C4372">
        <f>VLOOKUP($A4372, focus_dlsp!$A:$AQ, MATCH(YEAR(A4372)+1, focus_dlsp!$2:$2, 0), 0)</f>
        <v>66.400000000000006</v>
      </c>
      <c r="D4372">
        <f t="shared" si="274"/>
        <v>2.7600000000000051</v>
      </c>
      <c r="E4372">
        <f t="shared" si="272"/>
        <v>2</v>
      </c>
      <c r="F4372">
        <f t="shared" si="275"/>
        <v>3</v>
      </c>
      <c r="G4372">
        <f t="shared" si="273"/>
        <v>2024</v>
      </c>
    </row>
    <row r="4373" spans="1:7" x14ac:dyDescent="0.25">
      <c r="A4373" s="1">
        <f>focus_dlsp!A4374</f>
        <v>45345</v>
      </c>
      <c r="B4373">
        <f>VLOOKUP($A4373, focus_dlsp!$A:$AQ, MATCH(YEAR(dlsp_1_y_a!A4373), focus_dlsp!$2:$2, 0), 0)</f>
        <v>63.68</v>
      </c>
      <c r="C4373">
        <f>VLOOKUP($A4373, focus_dlsp!$A:$AQ, MATCH(YEAR(A4373)+1, focus_dlsp!$2:$2, 0), 0)</f>
        <v>66.400000000000006</v>
      </c>
      <c r="D4373">
        <f t="shared" si="274"/>
        <v>2.720000000000006</v>
      </c>
      <c r="E4373">
        <f t="shared" si="272"/>
        <v>2</v>
      </c>
      <c r="F4373">
        <f t="shared" si="275"/>
        <v>3</v>
      </c>
      <c r="G4373">
        <f t="shared" si="273"/>
        <v>2024</v>
      </c>
    </row>
    <row r="4374" spans="1:7" x14ac:dyDescent="0.25">
      <c r="A4374" s="1">
        <f>focus_dlsp!A4375</f>
        <v>45348</v>
      </c>
      <c r="B4374">
        <f>VLOOKUP($A4374, focus_dlsp!$A:$AQ, MATCH(YEAR(dlsp_1_y_a!A4374), focus_dlsp!$2:$2, 0), 0)</f>
        <v>63.68</v>
      </c>
      <c r="C4374">
        <f>VLOOKUP($A4374, focus_dlsp!$A:$AQ, MATCH(YEAR(A4374)+1, focus_dlsp!$2:$2, 0), 0)</f>
        <v>66.5</v>
      </c>
      <c r="D4374">
        <f t="shared" si="274"/>
        <v>2.8200000000000003</v>
      </c>
      <c r="E4374">
        <f t="shared" si="272"/>
        <v>2</v>
      </c>
      <c r="F4374">
        <f t="shared" si="275"/>
        <v>3</v>
      </c>
      <c r="G4374">
        <f t="shared" si="273"/>
        <v>2024</v>
      </c>
    </row>
    <row r="4375" spans="1:7" x14ac:dyDescent="0.25">
      <c r="A4375" s="1">
        <f>focus_dlsp!A4376</f>
        <v>45349</v>
      </c>
      <c r="B4375">
        <f>VLOOKUP($A4375, focus_dlsp!$A:$AQ, MATCH(YEAR(dlsp_1_y_a!A4375), focus_dlsp!$2:$2, 0), 0)</f>
        <v>63.74</v>
      </c>
      <c r="C4375">
        <f>VLOOKUP($A4375, focus_dlsp!$A:$AQ, MATCH(YEAR(A4375)+1, focus_dlsp!$2:$2, 0), 0)</f>
        <v>66.5</v>
      </c>
      <c r="D4375">
        <f t="shared" si="274"/>
        <v>2.759999999999998</v>
      </c>
      <c r="E4375">
        <f t="shared" si="272"/>
        <v>2</v>
      </c>
      <c r="F4375">
        <f t="shared" si="275"/>
        <v>3</v>
      </c>
      <c r="G4375">
        <f t="shared" si="273"/>
        <v>2024</v>
      </c>
    </row>
    <row r="4376" spans="1:7" x14ac:dyDescent="0.25">
      <c r="A4376" s="1">
        <f>focus_dlsp!A4377</f>
        <v>45350</v>
      </c>
      <c r="B4376">
        <f>VLOOKUP($A4376, focus_dlsp!$A:$AQ, MATCH(YEAR(dlsp_1_y_a!A4376), focus_dlsp!$2:$2, 0), 0)</f>
        <v>63.74</v>
      </c>
      <c r="C4376">
        <f>VLOOKUP($A4376, focus_dlsp!$A:$AQ, MATCH(YEAR(A4376)+1, focus_dlsp!$2:$2, 0), 0)</f>
        <v>66.5</v>
      </c>
      <c r="D4376">
        <f t="shared" si="274"/>
        <v>2.759999999999998</v>
      </c>
      <c r="E4376">
        <f t="shared" si="272"/>
        <v>2</v>
      </c>
      <c r="F4376">
        <f t="shared" si="275"/>
        <v>3</v>
      </c>
      <c r="G4376">
        <f t="shared" si="273"/>
        <v>2024</v>
      </c>
    </row>
    <row r="4377" spans="1:7" x14ac:dyDescent="0.25">
      <c r="A4377" s="1">
        <f>focus_dlsp!A4378</f>
        <v>45351</v>
      </c>
      <c r="B4377">
        <f>VLOOKUP($A4377, focus_dlsp!$A:$AQ, MATCH(YEAR(dlsp_1_y_a!A4377), focus_dlsp!$2:$2, 0), 0)</f>
        <v>63.74</v>
      </c>
      <c r="C4377">
        <f>VLOOKUP($A4377, focus_dlsp!$A:$AQ, MATCH(YEAR(A4377)+1, focus_dlsp!$2:$2, 0), 0)</f>
        <v>66.5</v>
      </c>
      <c r="D4377">
        <f t="shared" si="274"/>
        <v>2.759999999999998</v>
      </c>
      <c r="E4377">
        <f t="shared" si="272"/>
        <v>2</v>
      </c>
      <c r="F4377">
        <f t="shared" si="275"/>
        <v>3</v>
      </c>
      <c r="G4377">
        <f t="shared" si="273"/>
        <v>2024</v>
      </c>
    </row>
    <row r="4378" spans="1:7" x14ac:dyDescent="0.25">
      <c r="A4378" s="1">
        <f>focus_dlsp!A4379</f>
        <v>45352</v>
      </c>
      <c r="B4378">
        <f>VLOOKUP($A4378, focus_dlsp!$A:$AQ, MATCH(YEAR(dlsp_1_y_a!A4378), focus_dlsp!$2:$2, 0), 0)</f>
        <v>63.74</v>
      </c>
      <c r="C4378">
        <f>VLOOKUP($A4378, focus_dlsp!$A:$AQ, MATCH(YEAR(A4378)+1, focus_dlsp!$2:$2, 0), 0)</f>
        <v>66.5</v>
      </c>
      <c r="D4378">
        <f t="shared" si="274"/>
        <v>2.759999999999998</v>
      </c>
      <c r="E4378">
        <f t="shared" si="272"/>
        <v>3</v>
      </c>
      <c r="F4378">
        <f t="shared" si="275"/>
        <v>3</v>
      </c>
      <c r="G4378">
        <f t="shared" si="273"/>
        <v>2024</v>
      </c>
    </row>
    <row r="4379" spans="1:7" x14ac:dyDescent="0.25">
      <c r="A4379" s="1">
        <f>focus_dlsp!A4380</f>
        <v>45355</v>
      </c>
      <c r="B4379">
        <f>VLOOKUP($A4379, focus_dlsp!$A:$AQ, MATCH(YEAR(dlsp_1_y_a!A4379), focus_dlsp!$2:$2, 0), 0)</f>
        <v>63.64</v>
      </c>
      <c r="C4379">
        <f>VLOOKUP($A4379, focus_dlsp!$A:$AQ, MATCH(YEAR(A4379)+1, focus_dlsp!$2:$2, 0), 0)</f>
        <v>66.5</v>
      </c>
      <c r="D4379">
        <f t="shared" si="274"/>
        <v>2.8599999999999994</v>
      </c>
      <c r="E4379">
        <f t="shared" si="272"/>
        <v>3</v>
      </c>
      <c r="F4379">
        <f t="shared" si="275"/>
        <v>3</v>
      </c>
      <c r="G4379">
        <f t="shared" si="273"/>
        <v>2024</v>
      </c>
    </row>
    <row r="4380" spans="1:7" x14ac:dyDescent="0.25">
      <c r="A4380" s="1">
        <f>focus_dlsp!A4381</f>
        <v>45356</v>
      </c>
      <c r="B4380">
        <f>VLOOKUP($A4380, focus_dlsp!$A:$AQ, MATCH(YEAR(dlsp_1_y_a!A4380), focus_dlsp!$2:$2, 0), 0)</f>
        <v>63.64</v>
      </c>
      <c r="C4380">
        <f>VLOOKUP($A4380, focus_dlsp!$A:$AQ, MATCH(YEAR(A4380)+1, focus_dlsp!$2:$2, 0), 0)</f>
        <v>66.5</v>
      </c>
      <c r="D4380">
        <f t="shared" si="274"/>
        <v>2.8599999999999994</v>
      </c>
      <c r="E4380">
        <f t="shared" si="272"/>
        <v>3</v>
      </c>
      <c r="F4380">
        <f t="shared" si="275"/>
        <v>3</v>
      </c>
      <c r="G4380">
        <f t="shared" si="273"/>
        <v>2024</v>
      </c>
    </row>
    <row r="4381" spans="1:7" x14ac:dyDescent="0.25">
      <c r="A4381" s="1">
        <f>focus_dlsp!A4382</f>
        <v>45357</v>
      </c>
      <c r="B4381">
        <f>VLOOKUP($A4381, focus_dlsp!$A:$AQ, MATCH(YEAR(dlsp_1_y_a!A4381), focus_dlsp!$2:$2, 0), 0)</f>
        <v>63.64</v>
      </c>
      <c r="C4381">
        <f>VLOOKUP($A4381, focus_dlsp!$A:$AQ, MATCH(YEAR(A4381)+1, focus_dlsp!$2:$2, 0), 0)</f>
        <v>66.5</v>
      </c>
      <c r="D4381">
        <f t="shared" si="274"/>
        <v>2.8599999999999994</v>
      </c>
      <c r="E4381">
        <f t="shared" si="272"/>
        <v>3</v>
      </c>
      <c r="F4381">
        <f t="shared" si="275"/>
        <v>3</v>
      </c>
      <c r="G4381">
        <f t="shared" si="273"/>
        <v>2024</v>
      </c>
    </row>
    <row r="4382" spans="1:7" x14ac:dyDescent="0.25">
      <c r="A4382" s="1">
        <f>focus_dlsp!A4383</f>
        <v>45358</v>
      </c>
      <c r="B4382">
        <f>VLOOKUP($A4382, focus_dlsp!$A:$AQ, MATCH(YEAR(dlsp_1_y_a!A4382), focus_dlsp!$2:$2, 0), 0)</f>
        <v>63.64</v>
      </c>
      <c r="C4382">
        <f>VLOOKUP($A4382, focus_dlsp!$A:$AQ, MATCH(YEAR(A4382)+1, focus_dlsp!$2:$2, 0), 0)</f>
        <v>66.5</v>
      </c>
      <c r="D4382">
        <f t="shared" si="274"/>
        <v>2.8599999999999994</v>
      </c>
      <c r="E4382">
        <f t="shared" si="272"/>
        <v>3</v>
      </c>
      <c r="F4382">
        <f t="shared" si="275"/>
        <v>3</v>
      </c>
      <c r="G4382">
        <f t="shared" si="273"/>
        <v>2024</v>
      </c>
    </row>
    <row r="4383" spans="1:7" x14ac:dyDescent="0.25">
      <c r="A4383" s="1">
        <f>focus_dlsp!A4384</f>
        <v>45359</v>
      </c>
      <c r="B4383">
        <f>VLOOKUP($A4383, focus_dlsp!$A:$AQ, MATCH(YEAR(dlsp_1_y_a!A4383), focus_dlsp!$2:$2, 0), 0)</f>
        <v>63.64</v>
      </c>
      <c r="C4383">
        <f>VLOOKUP($A4383, focus_dlsp!$A:$AQ, MATCH(YEAR(A4383)+1, focus_dlsp!$2:$2, 0), 0)</f>
        <v>66.5</v>
      </c>
      <c r="D4383">
        <f t="shared" si="274"/>
        <v>2.8599999999999994</v>
      </c>
      <c r="E4383">
        <f t="shared" si="272"/>
        <v>3</v>
      </c>
      <c r="F4383">
        <f t="shared" si="275"/>
        <v>3</v>
      </c>
      <c r="G4383">
        <f t="shared" si="273"/>
        <v>2024</v>
      </c>
    </row>
    <row r="4384" spans="1:7" x14ac:dyDescent="0.25">
      <c r="A4384" s="1">
        <f>focus_dlsp!A4385</f>
        <v>45362</v>
      </c>
      <c r="B4384">
        <f>VLOOKUP($A4384, focus_dlsp!$A:$AQ, MATCH(YEAR(dlsp_1_y_a!A4384), focus_dlsp!$2:$2, 0), 0)</f>
        <v>63.68</v>
      </c>
      <c r="C4384">
        <f>VLOOKUP($A4384, focus_dlsp!$A:$AQ, MATCH(YEAR(A4384)+1, focus_dlsp!$2:$2, 0), 0)</f>
        <v>66.400000000000006</v>
      </c>
      <c r="D4384">
        <f t="shared" si="274"/>
        <v>2.720000000000006</v>
      </c>
      <c r="E4384">
        <f t="shared" si="272"/>
        <v>3</v>
      </c>
      <c r="F4384">
        <f t="shared" si="275"/>
        <v>3</v>
      </c>
      <c r="G4384">
        <f t="shared" si="273"/>
        <v>2024</v>
      </c>
    </row>
    <row r="4385" spans="1:7" x14ac:dyDescent="0.25">
      <c r="A4385" s="1">
        <f>focus_dlsp!A4386</f>
        <v>45363</v>
      </c>
      <c r="B4385">
        <f>VLOOKUP($A4385, focus_dlsp!$A:$AQ, MATCH(YEAR(dlsp_1_y_a!A4385), focus_dlsp!$2:$2, 0), 0)</f>
        <v>63.68</v>
      </c>
      <c r="C4385">
        <f>VLOOKUP($A4385, focus_dlsp!$A:$AQ, MATCH(YEAR(A4385)+1, focus_dlsp!$2:$2, 0), 0)</f>
        <v>66.400000000000006</v>
      </c>
      <c r="D4385">
        <f t="shared" si="274"/>
        <v>2.720000000000006</v>
      </c>
      <c r="E4385">
        <f t="shared" si="272"/>
        <v>3</v>
      </c>
      <c r="F4385">
        <f t="shared" si="275"/>
        <v>3</v>
      </c>
      <c r="G4385">
        <f t="shared" si="273"/>
        <v>2024</v>
      </c>
    </row>
    <row r="4386" spans="1:7" x14ac:dyDescent="0.25">
      <c r="A4386" s="1">
        <f>focus_dlsp!A4387</f>
        <v>45364</v>
      </c>
      <c r="B4386">
        <f>VLOOKUP($A4386, focus_dlsp!$A:$AQ, MATCH(YEAR(dlsp_1_y_a!A4386), focus_dlsp!$2:$2, 0), 0)</f>
        <v>63.68</v>
      </c>
      <c r="C4386">
        <f>VLOOKUP($A4386, focus_dlsp!$A:$AQ, MATCH(YEAR(A4386)+1, focus_dlsp!$2:$2, 0), 0)</f>
        <v>66.400000000000006</v>
      </c>
      <c r="D4386">
        <f t="shared" si="274"/>
        <v>2.720000000000006</v>
      </c>
      <c r="E4386">
        <f t="shared" si="272"/>
        <v>3</v>
      </c>
      <c r="F4386">
        <f t="shared" si="275"/>
        <v>3</v>
      </c>
      <c r="G4386">
        <f t="shared" si="273"/>
        <v>2024</v>
      </c>
    </row>
    <row r="4387" spans="1:7" x14ac:dyDescent="0.25">
      <c r="A4387" s="1">
        <f>focus_dlsp!A4388</f>
        <v>45365</v>
      </c>
      <c r="B4387">
        <f>VLOOKUP($A4387, focus_dlsp!$A:$AQ, MATCH(YEAR(dlsp_1_y_a!A4387), focus_dlsp!$2:$2, 0), 0)</f>
        <v>63.68</v>
      </c>
      <c r="C4387">
        <f>VLOOKUP($A4387, focus_dlsp!$A:$AQ, MATCH(YEAR(A4387)+1, focus_dlsp!$2:$2, 0), 0)</f>
        <v>66.400000000000006</v>
      </c>
      <c r="D4387">
        <f t="shared" si="274"/>
        <v>2.720000000000006</v>
      </c>
      <c r="E4387">
        <f t="shared" si="272"/>
        <v>3</v>
      </c>
      <c r="F4387">
        <f t="shared" si="275"/>
        <v>3</v>
      </c>
      <c r="G4387">
        <f t="shared" si="273"/>
        <v>2024</v>
      </c>
    </row>
    <row r="4388" spans="1:7" x14ac:dyDescent="0.25">
      <c r="A4388" s="1">
        <f>focus_dlsp!A4389</f>
        <v>45366</v>
      </c>
      <c r="B4388">
        <f>VLOOKUP($A4388, focus_dlsp!$A:$AQ, MATCH(YEAR(dlsp_1_y_a!A4388), focus_dlsp!$2:$2, 0), 0)</f>
        <v>63.9</v>
      </c>
      <c r="C4388">
        <f>VLOOKUP($A4388, focus_dlsp!$A:$AQ, MATCH(YEAR(A4388)+1, focus_dlsp!$2:$2, 0), 0)</f>
        <v>66.415000000000006</v>
      </c>
      <c r="D4388">
        <f t="shared" si="274"/>
        <v>2.5150000000000077</v>
      </c>
      <c r="E4388">
        <f t="shared" si="272"/>
        <v>3</v>
      </c>
      <c r="F4388">
        <f t="shared" si="275"/>
        <v>3</v>
      </c>
      <c r="G4388">
        <f t="shared" si="273"/>
        <v>2024</v>
      </c>
    </row>
    <row r="4389" spans="1:7" x14ac:dyDescent="0.25">
      <c r="A4389" s="1">
        <f>focus_dlsp!A4390</f>
        <v>45369</v>
      </c>
      <c r="B4389">
        <f>VLOOKUP($A4389, focus_dlsp!$A:$AQ, MATCH(YEAR(dlsp_1_y_a!A4389), focus_dlsp!$2:$2, 0), 0)</f>
        <v>63.9</v>
      </c>
      <c r="C4389">
        <f>VLOOKUP($A4389, focus_dlsp!$A:$AQ, MATCH(YEAR(A4389)+1, focus_dlsp!$2:$2, 0), 0)</f>
        <v>66.314999999999998</v>
      </c>
      <c r="D4389">
        <f t="shared" si="274"/>
        <v>2.4149999999999991</v>
      </c>
      <c r="E4389">
        <f t="shared" si="272"/>
        <v>3</v>
      </c>
      <c r="F4389">
        <f t="shared" si="275"/>
        <v>3</v>
      </c>
      <c r="G4389">
        <f t="shared" si="273"/>
        <v>2024</v>
      </c>
    </row>
    <row r="4390" spans="1:7" x14ac:dyDescent="0.25">
      <c r="A4390" s="1">
        <f>focus_dlsp!A4391</f>
        <v>45370</v>
      </c>
      <c r="B4390">
        <f>VLOOKUP($A4390, focus_dlsp!$A:$AQ, MATCH(YEAR(dlsp_1_y_a!A4390), focus_dlsp!$2:$2, 0), 0)</f>
        <v>63.9</v>
      </c>
      <c r="C4390">
        <f>VLOOKUP($A4390, focus_dlsp!$A:$AQ, MATCH(YEAR(A4390)+1, focus_dlsp!$2:$2, 0), 0)</f>
        <v>66.314999999999998</v>
      </c>
      <c r="D4390">
        <f t="shared" si="274"/>
        <v>2.4149999999999991</v>
      </c>
      <c r="E4390">
        <f t="shared" si="272"/>
        <v>3</v>
      </c>
      <c r="F4390">
        <f t="shared" si="275"/>
        <v>3</v>
      </c>
      <c r="G4390">
        <f t="shared" si="273"/>
        <v>2024</v>
      </c>
    </row>
    <row r="4391" spans="1:7" x14ac:dyDescent="0.25">
      <c r="A4391" s="1">
        <f>focus_dlsp!A4392</f>
        <v>45371</v>
      </c>
      <c r="B4391">
        <f>VLOOKUP($A4391, focus_dlsp!$A:$AQ, MATCH(YEAR(dlsp_1_y_a!A4391), focus_dlsp!$2:$2, 0), 0)</f>
        <v>63.9</v>
      </c>
      <c r="C4391">
        <f>VLOOKUP($A4391, focus_dlsp!$A:$AQ, MATCH(YEAR(A4391)+1, focus_dlsp!$2:$2, 0), 0)</f>
        <v>66.314999999999998</v>
      </c>
      <c r="D4391">
        <f t="shared" si="274"/>
        <v>2.4149999999999991</v>
      </c>
      <c r="E4391">
        <f t="shared" si="272"/>
        <v>3</v>
      </c>
      <c r="F4391">
        <f t="shared" si="275"/>
        <v>3</v>
      </c>
      <c r="G4391">
        <f t="shared" si="273"/>
        <v>2024</v>
      </c>
    </row>
    <row r="4392" spans="1:7" x14ac:dyDescent="0.25">
      <c r="A4392" s="1">
        <f>focus_dlsp!A4393</f>
        <v>45372</v>
      </c>
      <c r="B4392">
        <f>VLOOKUP($A4392, focus_dlsp!$A:$AQ, MATCH(YEAR(dlsp_1_y_a!A4392), focus_dlsp!$2:$2, 0), 0)</f>
        <v>63.9</v>
      </c>
      <c r="C4392">
        <f>VLOOKUP($A4392, focus_dlsp!$A:$AQ, MATCH(YEAR(A4392)+1, focus_dlsp!$2:$2, 0), 0)</f>
        <v>66.314999999999998</v>
      </c>
      <c r="D4392">
        <f t="shared" si="274"/>
        <v>2.4149999999999991</v>
      </c>
      <c r="E4392">
        <f t="shared" si="272"/>
        <v>3</v>
      </c>
      <c r="F4392">
        <f t="shared" si="275"/>
        <v>3</v>
      </c>
      <c r="G4392">
        <f t="shared" si="273"/>
        <v>2024</v>
      </c>
    </row>
    <row r="4393" spans="1:7" x14ac:dyDescent="0.25">
      <c r="A4393" s="1">
        <f>focus_dlsp!A4394</f>
        <v>45373</v>
      </c>
      <c r="B4393">
        <f>VLOOKUP($A4393, focus_dlsp!$A:$AQ, MATCH(YEAR(dlsp_1_y_a!A4393), focus_dlsp!$2:$2, 0), 0)</f>
        <v>63.94</v>
      </c>
      <c r="C4393">
        <f>VLOOKUP($A4393, focus_dlsp!$A:$AQ, MATCH(YEAR(A4393)+1, focus_dlsp!$2:$2, 0), 0)</f>
        <v>66.415000000000006</v>
      </c>
      <c r="D4393">
        <f t="shared" si="274"/>
        <v>2.4750000000000085</v>
      </c>
      <c r="E4393">
        <f t="shared" si="272"/>
        <v>3</v>
      </c>
      <c r="F4393">
        <f t="shared" si="275"/>
        <v>3</v>
      </c>
      <c r="G4393">
        <f t="shared" si="273"/>
        <v>2024</v>
      </c>
    </row>
    <row r="4394" spans="1:7" x14ac:dyDescent="0.25">
      <c r="A4394" s="1">
        <f>focus_dlsp!A4395</f>
        <v>45376</v>
      </c>
      <c r="B4394">
        <f>VLOOKUP($A4394, focus_dlsp!$A:$AQ, MATCH(YEAR(dlsp_1_y_a!A4394), focus_dlsp!$2:$2, 0), 0)</f>
        <v>63.94</v>
      </c>
      <c r="C4394">
        <f>VLOOKUP($A4394, focus_dlsp!$A:$AQ, MATCH(YEAR(A4394)+1, focus_dlsp!$2:$2, 0), 0)</f>
        <v>66.415000000000006</v>
      </c>
      <c r="D4394">
        <f t="shared" si="274"/>
        <v>2.4750000000000085</v>
      </c>
      <c r="E4394">
        <f t="shared" si="272"/>
        <v>3</v>
      </c>
      <c r="F4394">
        <f t="shared" si="275"/>
        <v>3</v>
      </c>
      <c r="G4394">
        <f t="shared" si="273"/>
        <v>2024</v>
      </c>
    </row>
    <row r="4395" spans="1:7" x14ac:dyDescent="0.25">
      <c r="A4395" s="1">
        <f>focus_dlsp!A4396</f>
        <v>45377</v>
      </c>
      <c r="B4395">
        <f>VLOOKUP($A4395, focus_dlsp!$A:$AQ, MATCH(YEAR(dlsp_1_y_a!A4395), focus_dlsp!$2:$2, 0), 0)</f>
        <v>63.94</v>
      </c>
      <c r="C4395">
        <f>VLOOKUP($A4395, focus_dlsp!$A:$AQ, MATCH(YEAR(A4395)+1, focus_dlsp!$2:$2, 0), 0)</f>
        <v>66.415000000000006</v>
      </c>
      <c r="D4395">
        <f t="shared" si="274"/>
        <v>2.4750000000000085</v>
      </c>
      <c r="E4395">
        <f t="shared" si="272"/>
        <v>3</v>
      </c>
      <c r="F4395">
        <f t="shared" si="275"/>
        <v>3</v>
      </c>
      <c r="G4395">
        <f t="shared" si="273"/>
        <v>2024</v>
      </c>
    </row>
    <row r="4396" spans="1:7" x14ac:dyDescent="0.25">
      <c r="A4396" s="1">
        <f>focus_dlsp!A4397</f>
        <v>45378</v>
      </c>
      <c r="B4396">
        <f>VLOOKUP($A4396, focus_dlsp!$A:$AQ, MATCH(YEAR(dlsp_1_y_a!A4396), focus_dlsp!$2:$2, 0), 0)</f>
        <v>63.85</v>
      </c>
      <c r="C4396">
        <f>VLOOKUP($A4396, focus_dlsp!$A:$AQ, MATCH(YEAR(A4396)+1, focus_dlsp!$2:$2, 0), 0)</f>
        <v>66.415000000000006</v>
      </c>
      <c r="D4396">
        <f t="shared" si="274"/>
        <v>2.5650000000000048</v>
      </c>
      <c r="E4396">
        <f t="shared" si="272"/>
        <v>3</v>
      </c>
      <c r="F4396">
        <f t="shared" si="275"/>
        <v>3</v>
      </c>
      <c r="G4396">
        <f t="shared" si="273"/>
        <v>2024</v>
      </c>
    </row>
    <row r="4397" spans="1:7" x14ac:dyDescent="0.25">
      <c r="A4397" s="1">
        <f>focus_dlsp!A4398</f>
        <v>45379</v>
      </c>
      <c r="B4397">
        <f>VLOOKUP($A4397, focus_dlsp!$A:$AQ, MATCH(YEAR(dlsp_1_y_a!A4397), focus_dlsp!$2:$2, 0), 0)</f>
        <v>63.85</v>
      </c>
      <c r="C4397">
        <f>VLOOKUP($A4397, focus_dlsp!$A:$AQ, MATCH(YEAR(A4397)+1, focus_dlsp!$2:$2, 0), 0)</f>
        <v>66.415000000000006</v>
      </c>
      <c r="D4397">
        <f t="shared" si="274"/>
        <v>2.5650000000000048</v>
      </c>
      <c r="E4397">
        <f t="shared" si="272"/>
        <v>3</v>
      </c>
      <c r="F4397">
        <f t="shared" si="275"/>
        <v>3</v>
      </c>
      <c r="G4397">
        <f t="shared" si="273"/>
        <v>2024</v>
      </c>
    </row>
    <row r="4398" spans="1:7" x14ac:dyDescent="0.25">
      <c r="A4398" s="1">
        <f>focus_dlsp!A4399</f>
        <v>45383</v>
      </c>
      <c r="B4398">
        <f>VLOOKUP($A4398, focus_dlsp!$A:$AQ, MATCH(YEAR(dlsp_1_y_a!A4398), focus_dlsp!$2:$2, 0), 0)</f>
        <v>63.9</v>
      </c>
      <c r="C4398">
        <f>VLOOKUP($A4398, focus_dlsp!$A:$AQ, MATCH(YEAR(A4398)+1, focus_dlsp!$2:$2, 0), 0)</f>
        <v>66.5</v>
      </c>
      <c r="D4398">
        <f t="shared" si="274"/>
        <v>2.6000000000000014</v>
      </c>
      <c r="E4398">
        <f t="shared" si="272"/>
        <v>4</v>
      </c>
      <c r="F4398">
        <f t="shared" si="275"/>
        <v>6</v>
      </c>
      <c r="G4398">
        <f t="shared" si="273"/>
        <v>2024</v>
      </c>
    </row>
    <row r="4399" spans="1:7" x14ac:dyDescent="0.25">
      <c r="A4399" s="1">
        <f>focus_dlsp!A4400</f>
        <v>45384</v>
      </c>
      <c r="B4399">
        <f>VLOOKUP($A4399, focus_dlsp!$A:$AQ, MATCH(YEAR(dlsp_1_y_a!A4399), focus_dlsp!$2:$2, 0), 0)</f>
        <v>63.9</v>
      </c>
      <c r="C4399">
        <f>VLOOKUP($A4399, focus_dlsp!$A:$AQ, MATCH(YEAR(A4399)+1, focus_dlsp!$2:$2, 0), 0)</f>
        <v>66.5</v>
      </c>
      <c r="D4399">
        <f t="shared" si="274"/>
        <v>2.6000000000000014</v>
      </c>
      <c r="E4399">
        <f t="shared" si="272"/>
        <v>4</v>
      </c>
      <c r="F4399">
        <f t="shared" si="275"/>
        <v>6</v>
      </c>
      <c r="G4399">
        <f t="shared" si="273"/>
        <v>2024</v>
      </c>
    </row>
    <row r="4400" spans="1:7" x14ac:dyDescent="0.25">
      <c r="A4400" s="1">
        <f>focus_dlsp!A4401</f>
        <v>45385</v>
      </c>
      <c r="B4400">
        <f>VLOOKUP($A4400, focus_dlsp!$A:$AQ, MATCH(YEAR(dlsp_1_y_a!A4400), focus_dlsp!$2:$2, 0), 0)</f>
        <v>63.9</v>
      </c>
      <c r="C4400">
        <f>VLOOKUP($A4400, focus_dlsp!$A:$AQ, MATCH(YEAR(A4400)+1, focus_dlsp!$2:$2, 0), 0)</f>
        <v>66.5</v>
      </c>
      <c r="D4400">
        <f t="shared" si="274"/>
        <v>2.6000000000000014</v>
      </c>
      <c r="E4400">
        <f t="shared" si="272"/>
        <v>4</v>
      </c>
      <c r="F4400">
        <f t="shared" si="275"/>
        <v>6</v>
      </c>
      <c r="G4400">
        <f t="shared" si="273"/>
        <v>2024</v>
      </c>
    </row>
    <row r="4401" spans="1:7" x14ac:dyDescent="0.25">
      <c r="A4401" s="1">
        <f>focus_dlsp!A4402</f>
        <v>45386</v>
      </c>
      <c r="B4401">
        <f>VLOOKUP($A4401, focus_dlsp!$A:$AQ, MATCH(YEAR(dlsp_1_y_a!A4401), focus_dlsp!$2:$2, 0), 0)</f>
        <v>63.85</v>
      </c>
      <c r="C4401">
        <f>VLOOKUP($A4401, focus_dlsp!$A:$AQ, MATCH(YEAR(A4401)+1, focus_dlsp!$2:$2, 0), 0)</f>
        <v>66.415000000000006</v>
      </c>
      <c r="D4401">
        <f t="shared" si="274"/>
        <v>2.5650000000000048</v>
      </c>
      <c r="E4401">
        <f t="shared" si="272"/>
        <v>4</v>
      </c>
      <c r="F4401">
        <f t="shared" si="275"/>
        <v>6</v>
      </c>
      <c r="G4401">
        <f t="shared" si="273"/>
        <v>2024</v>
      </c>
    </row>
    <row r="4402" spans="1:7" x14ac:dyDescent="0.25">
      <c r="A4402" s="1">
        <f>focus_dlsp!A4403</f>
        <v>45387</v>
      </c>
      <c r="B4402">
        <f>VLOOKUP($A4402, focus_dlsp!$A:$AQ, MATCH(YEAR(dlsp_1_y_a!A4402), focus_dlsp!$2:$2, 0), 0)</f>
        <v>63.85</v>
      </c>
      <c r="C4402">
        <f>VLOOKUP($A4402, focus_dlsp!$A:$AQ, MATCH(YEAR(A4402)+1, focus_dlsp!$2:$2, 0), 0)</f>
        <v>66.415000000000006</v>
      </c>
      <c r="D4402">
        <f t="shared" si="274"/>
        <v>2.5650000000000048</v>
      </c>
      <c r="E4402">
        <f t="shared" si="272"/>
        <v>4</v>
      </c>
      <c r="F4402">
        <f t="shared" si="275"/>
        <v>6</v>
      </c>
      <c r="G4402">
        <f t="shared" si="273"/>
        <v>2024</v>
      </c>
    </row>
    <row r="4403" spans="1:7" x14ac:dyDescent="0.25">
      <c r="A4403" s="1">
        <f>focus_dlsp!A4404</f>
        <v>45390</v>
      </c>
      <c r="B4403">
        <f>VLOOKUP($A4403, focus_dlsp!$A:$AQ, MATCH(YEAR(dlsp_1_y_a!A4403), focus_dlsp!$2:$2, 0), 0)</f>
        <v>63.85</v>
      </c>
      <c r="C4403">
        <f>VLOOKUP($A4403, focus_dlsp!$A:$AQ, MATCH(YEAR(A4403)+1, focus_dlsp!$2:$2, 0), 0)</f>
        <v>66.42</v>
      </c>
      <c r="D4403">
        <f t="shared" si="274"/>
        <v>2.5700000000000003</v>
      </c>
      <c r="E4403">
        <f t="shared" si="272"/>
        <v>4</v>
      </c>
      <c r="F4403">
        <f t="shared" si="275"/>
        <v>6</v>
      </c>
      <c r="G4403">
        <f t="shared" si="273"/>
        <v>2024</v>
      </c>
    </row>
    <row r="4404" spans="1:7" x14ac:dyDescent="0.25">
      <c r="A4404" s="1">
        <f>focus_dlsp!A4405</f>
        <v>45391</v>
      </c>
      <c r="B4404">
        <f>VLOOKUP($A4404, focus_dlsp!$A:$AQ, MATCH(YEAR(dlsp_1_y_a!A4404), focus_dlsp!$2:$2, 0), 0)</f>
        <v>63.85</v>
      </c>
      <c r="C4404">
        <f>VLOOKUP($A4404, focus_dlsp!$A:$AQ, MATCH(YEAR(A4404)+1, focus_dlsp!$2:$2, 0), 0)</f>
        <v>66.42</v>
      </c>
      <c r="D4404">
        <f t="shared" si="274"/>
        <v>2.5700000000000003</v>
      </c>
      <c r="E4404">
        <f t="shared" si="272"/>
        <v>4</v>
      </c>
      <c r="F4404">
        <f t="shared" si="275"/>
        <v>6</v>
      </c>
      <c r="G4404">
        <f t="shared" si="273"/>
        <v>2024</v>
      </c>
    </row>
    <row r="4405" spans="1:7" x14ac:dyDescent="0.25">
      <c r="A4405" s="1">
        <f>focus_dlsp!A4406</f>
        <v>45392</v>
      </c>
      <c r="B4405">
        <f>VLOOKUP($A4405, focus_dlsp!$A:$AQ, MATCH(YEAR(dlsp_1_y_a!A4405), focus_dlsp!$2:$2, 0), 0)</f>
        <v>63.85</v>
      </c>
      <c r="C4405">
        <f>VLOOKUP($A4405, focus_dlsp!$A:$AQ, MATCH(YEAR(A4405)+1, focus_dlsp!$2:$2, 0), 0)</f>
        <v>66.42</v>
      </c>
      <c r="D4405">
        <f t="shared" si="274"/>
        <v>2.5700000000000003</v>
      </c>
      <c r="E4405">
        <f t="shared" si="272"/>
        <v>4</v>
      </c>
      <c r="F4405">
        <f t="shared" si="275"/>
        <v>6</v>
      </c>
      <c r="G4405">
        <f t="shared" si="273"/>
        <v>2024</v>
      </c>
    </row>
    <row r="4406" spans="1:7" x14ac:dyDescent="0.25">
      <c r="A4406" s="1">
        <f>focus_dlsp!A4407</f>
        <v>45393</v>
      </c>
      <c r="B4406">
        <f>VLOOKUP($A4406, focus_dlsp!$A:$AQ, MATCH(YEAR(dlsp_1_y_a!A4406), focus_dlsp!$2:$2, 0), 0)</f>
        <v>63.8</v>
      </c>
      <c r="C4406">
        <f>VLOOKUP($A4406, focus_dlsp!$A:$AQ, MATCH(YEAR(A4406)+1, focus_dlsp!$2:$2, 0), 0)</f>
        <v>66.33</v>
      </c>
      <c r="D4406">
        <f t="shared" si="274"/>
        <v>2.5300000000000011</v>
      </c>
      <c r="E4406">
        <f t="shared" si="272"/>
        <v>4</v>
      </c>
      <c r="F4406">
        <f t="shared" si="275"/>
        <v>6</v>
      </c>
      <c r="G4406">
        <f t="shared" si="273"/>
        <v>2024</v>
      </c>
    </row>
    <row r="4407" spans="1:7" x14ac:dyDescent="0.25">
      <c r="A4407" s="1">
        <f>focus_dlsp!A4408</f>
        <v>45394</v>
      </c>
      <c r="B4407">
        <f>VLOOKUP($A4407, focus_dlsp!$A:$AQ, MATCH(YEAR(dlsp_1_y_a!A4407), focus_dlsp!$2:$2, 0), 0)</f>
        <v>63.768000000000001</v>
      </c>
      <c r="C4407">
        <f>VLOOKUP($A4407, focus_dlsp!$A:$AQ, MATCH(YEAR(A4407)+1, focus_dlsp!$2:$2, 0), 0)</f>
        <v>66.270799999999994</v>
      </c>
      <c r="D4407">
        <f t="shared" si="274"/>
        <v>2.5027999999999935</v>
      </c>
      <c r="E4407">
        <f t="shared" si="272"/>
        <v>4</v>
      </c>
      <c r="F4407">
        <f t="shared" si="275"/>
        <v>6</v>
      </c>
      <c r="G4407">
        <f t="shared" si="273"/>
        <v>2024</v>
      </c>
    </row>
    <row r="4408" spans="1:7" x14ac:dyDescent="0.25">
      <c r="A4408" s="1">
        <f>focus_dlsp!A4409</f>
        <v>45397</v>
      </c>
      <c r="B4408">
        <f>VLOOKUP($A4408, focus_dlsp!$A:$AQ, MATCH(YEAR(dlsp_1_y_a!A4408), focus_dlsp!$2:$2, 0), 0)</f>
        <v>63.825000000000003</v>
      </c>
      <c r="C4408">
        <f>VLOOKUP($A4408, focus_dlsp!$A:$AQ, MATCH(YEAR(A4408)+1, focus_dlsp!$2:$2, 0), 0)</f>
        <v>66.360799999999998</v>
      </c>
      <c r="D4408">
        <f t="shared" si="274"/>
        <v>2.5357999999999947</v>
      </c>
      <c r="E4408">
        <f t="shared" si="272"/>
        <v>4</v>
      </c>
      <c r="F4408">
        <f t="shared" si="275"/>
        <v>6</v>
      </c>
      <c r="G4408">
        <f t="shared" si="273"/>
        <v>2024</v>
      </c>
    </row>
    <row r="4409" spans="1:7" x14ac:dyDescent="0.25">
      <c r="A4409" s="1">
        <f>focus_dlsp!A4410</f>
        <v>45398</v>
      </c>
      <c r="B4409">
        <f>VLOOKUP($A4409, focus_dlsp!$A:$AQ, MATCH(YEAR(dlsp_1_y_a!A4409), focus_dlsp!$2:$2, 0), 0)</f>
        <v>63.9</v>
      </c>
      <c r="C4409">
        <f>VLOOKUP($A4409, focus_dlsp!$A:$AQ, MATCH(YEAR(A4409)+1, focus_dlsp!$2:$2, 0), 0)</f>
        <v>66.400800000000004</v>
      </c>
      <c r="D4409">
        <f t="shared" si="274"/>
        <v>2.5008000000000052</v>
      </c>
      <c r="E4409">
        <f t="shared" si="272"/>
        <v>4</v>
      </c>
      <c r="F4409">
        <f t="shared" si="275"/>
        <v>6</v>
      </c>
      <c r="G4409">
        <f t="shared" si="273"/>
        <v>2024</v>
      </c>
    </row>
    <row r="4410" spans="1:7" x14ac:dyDescent="0.25">
      <c r="A4410" s="1">
        <f>focus_dlsp!A4411</f>
        <v>45399</v>
      </c>
      <c r="B4410">
        <f>VLOOKUP($A4410, focus_dlsp!$A:$AQ, MATCH(YEAR(dlsp_1_y_a!A4410), focus_dlsp!$2:$2, 0), 0)</f>
        <v>63.9</v>
      </c>
      <c r="C4410">
        <f>VLOOKUP($A4410, focus_dlsp!$A:$AQ, MATCH(YEAR(A4410)+1, focus_dlsp!$2:$2, 0), 0)</f>
        <v>66.400800000000004</v>
      </c>
      <c r="D4410">
        <f t="shared" si="274"/>
        <v>2.5008000000000052</v>
      </c>
      <c r="E4410">
        <f t="shared" si="272"/>
        <v>4</v>
      </c>
      <c r="F4410">
        <f t="shared" si="275"/>
        <v>6</v>
      </c>
      <c r="G4410">
        <f t="shared" si="273"/>
        <v>2024</v>
      </c>
    </row>
    <row r="4411" spans="1:7" x14ac:dyDescent="0.25">
      <c r="A4411" s="1">
        <f>focus_dlsp!A4412</f>
        <v>45400</v>
      </c>
      <c r="B4411">
        <f>VLOOKUP($A4411, focus_dlsp!$A:$AQ, MATCH(YEAR(dlsp_1_y_a!A4411), focus_dlsp!$2:$2, 0), 0)</f>
        <v>63.9</v>
      </c>
      <c r="C4411">
        <f>VLOOKUP($A4411, focus_dlsp!$A:$AQ, MATCH(YEAR(A4411)+1, focus_dlsp!$2:$2, 0), 0)</f>
        <v>66.400800000000004</v>
      </c>
      <c r="D4411">
        <f t="shared" si="274"/>
        <v>2.5008000000000052</v>
      </c>
      <c r="E4411">
        <f t="shared" si="272"/>
        <v>4</v>
      </c>
      <c r="F4411">
        <f t="shared" si="275"/>
        <v>6</v>
      </c>
      <c r="G4411">
        <f t="shared" si="273"/>
        <v>2024</v>
      </c>
    </row>
    <row r="4412" spans="1:7" x14ac:dyDescent="0.25">
      <c r="A4412" s="1">
        <f>focus_dlsp!A4413</f>
        <v>45401</v>
      </c>
      <c r="B4412">
        <f>VLOOKUP($A4412, focus_dlsp!$A:$AQ, MATCH(YEAR(dlsp_1_y_a!A4412), focus_dlsp!$2:$2, 0), 0)</f>
        <v>63.85</v>
      </c>
      <c r="C4412">
        <f>VLOOKUP($A4412, focus_dlsp!$A:$AQ, MATCH(YEAR(A4412)+1, focus_dlsp!$2:$2, 0), 0)</f>
        <v>66.400800000000004</v>
      </c>
      <c r="D4412">
        <f t="shared" si="274"/>
        <v>2.5508000000000024</v>
      </c>
      <c r="E4412">
        <f t="shared" si="272"/>
        <v>4</v>
      </c>
      <c r="F4412">
        <f t="shared" si="275"/>
        <v>6</v>
      </c>
      <c r="G4412">
        <f t="shared" si="273"/>
        <v>2024</v>
      </c>
    </row>
    <row r="4413" spans="1:7" x14ac:dyDescent="0.25">
      <c r="A4413" s="1">
        <f>focus_dlsp!A4414</f>
        <v>45404</v>
      </c>
      <c r="B4413">
        <f>VLOOKUP($A4413, focus_dlsp!$A:$AQ, MATCH(YEAR(dlsp_1_y_a!A4413), focus_dlsp!$2:$2, 0), 0)</f>
        <v>63.85</v>
      </c>
      <c r="C4413">
        <f>VLOOKUP($A4413, focus_dlsp!$A:$AQ, MATCH(YEAR(A4413)+1, focus_dlsp!$2:$2, 0), 0)</f>
        <v>66.400800000000004</v>
      </c>
      <c r="D4413">
        <f t="shared" si="274"/>
        <v>2.5508000000000024</v>
      </c>
      <c r="E4413">
        <f t="shared" si="272"/>
        <v>4</v>
      </c>
      <c r="F4413">
        <f t="shared" si="275"/>
        <v>6</v>
      </c>
      <c r="G4413">
        <f t="shared" si="273"/>
        <v>2024</v>
      </c>
    </row>
    <row r="4414" spans="1:7" x14ac:dyDescent="0.25">
      <c r="A4414" s="1">
        <f>focus_dlsp!A4415</f>
        <v>45405</v>
      </c>
      <c r="B4414">
        <f>VLOOKUP($A4414, focus_dlsp!$A:$AQ, MATCH(YEAR(dlsp_1_y_a!A4414), focus_dlsp!$2:$2, 0), 0)</f>
        <v>63.85</v>
      </c>
      <c r="C4414">
        <f>VLOOKUP($A4414, focus_dlsp!$A:$AQ, MATCH(YEAR(A4414)+1, focus_dlsp!$2:$2, 0), 0)</f>
        <v>66.400800000000004</v>
      </c>
      <c r="D4414">
        <f t="shared" si="274"/>
        <v>2.5508000000000024</v>
      </c>
      <c r="E4414">
        <f t="shared" si="272"/>
        <v>4</v>
      </c>
      <c r="F4414">
        <f t="shared" si="275"/>
        <v>6</v>
      </c>
      <c r="G4414">
        <f t="shared" si="273"/>
        <v>2024</v>
      </c>
    </row>
    <row r="4415" spans="1:7" x14ac:dyDescent="0.25">
      <c r="A4415" s="1">
        <f>focus_dlsp!A4416</f>
        <v>45406</v>
      </c>
      <c r="B4415">
        <f>VLOOKUP($A4415, focus_dlsp!$A:$AQ, MATCH(YEAR(dlsp_1_y_a!A4415), focus_dlsp!$2:$2, 0), 0)</f>
        <v>63.85</v>
      </c>
      <c r="C4415">
        <f>VLOOKUP($A4415, focus_dlsp!$A:$AQ, MATCH(YEAR(A4415)+1, focus_dlsp!$2:$2, 0), 0)</f>
        <v>66.400800000000004</v>
      </c>
      <c r="D4415">
        <f t="shared" si="274"/>
        <v>2.5508000000000024</v>
      </c>
      <c r="E4415">
        <f t="shared" si="272"/>
        <v>4</v>
      </c>
      <c r="F4415">
        <f t="shared" si="275"/>
        <v>6</v>
      </c>
      <c r="G4415">
        <f t="shared" si="273"/>
        <v>2024</v>
      </c>
    </row>
    <row r="4416" spans="1:7" x14ac:dyDescent="0.25">
      <c r="A4416" s="1">
        <f>focus_dlsp!A4417</f>
        <v>45407</v>
      </c>
      <c r="B4416">
        <f>VLOOKUP($A4416, focus_dlsp!$A:$AQ, MATCH(YEAR(dlsp_1_y_a!A4416), focus_dlsp!$2:$2, 0), 0)</f>
        <v>63.85</v>
      </c>
      <c r="C4416">
        <f>VLOOKUP($A4416, focus_dlsp!$A:$AQ, MATCH(YEAR(A4416)+1, focus_dlsp!$2:$2, 0), 0)</f>
        <v>66.400800000000004</v>
      </c>
      <c r="D4416">
        <f t="shared" si="274"/>
        <v>2.5508000000000024</v>
      </c>
      <c r="E4416">
        <f t="shared" si="272"/>
        <v>4</v>
      </c>
      <c r="F4416">
        <f t="shared" si="275"/>
        <v>6</v>
      </c>
      <c r="G4416">
        <f t="shared" si="273"/>
        <v>2024</v>
      </c>
    </row>
    <row r="4417" spans="1:7" x14ac:dyDescent="0.25">
      <c r="A4417" s="1">
        <f>focus_dlsp!A4418</f>
        <v>45408</v>
      </c>
      <c r="B4417">
        <f>VLOOKUP($A4417, focus_dlsp!$A:$AQ, MATCH(YEAR(dlsp_1_y_a!A4417), focus_dlsp!$2:$2, 0), 0)</f>
        <v>63.85</v>
      </c>
      <c r="C4417">
        <f>VLOOKUP($A4417, focus_dlsp!$A:$AQ, MATCH(YEAR(A4417)+1, focus_dlsp!$2:$2, 0), 0)</f>
        <v>66.400800000000004</v>
      </c>
      <c r="D4417">
        <f t="shared" si="274"/>
        <v>2.5508000000000024</v>
      </c>
      <c r="E4417">
        <f t="shared" si="272"/>
        <v>4</v>
      </c>
      <c r="F4417">
        <f t="shared" si="275"/>
        <v>6</v>
      </c>
      <c r="G4417">
        <f t="shared" si="273"/>
        <v>2024</v>
      </c>
    </row>
    <row r="4418" spans="1:7" x14ac:dyDescent="0.25">
      <c r="A4418" s="1">
        <f>focus_dlsp!A4419</f>
        <v>45411</v>
      </c>
      <c r="B4418">
        <f>VLOOKUP($A4418, focus_dlsp!$A:$AQ, MATCH(YEAR(dlsp_1_y_a!A4418), focus_dlsp!$2:$2, 0), 0)</f>
        <v>63.85</v>
      </c>
      <c r="C4418">
        <f>VLOOKUP($A4418, focus_dlsp!$A:$AQ, MATCH(YEAR(A4418)+1, focus_dlsp!$2:$2, 0), 0)</f>
        <v>66.400800000000004</v>
      </c>
      <c r="D4418">
        <f t="shared" si="274"/>
        <v>2.5508000000000024</v>
      </c>
      <c r="E4418">
        <f t="shared" ref="E4418:E4481" si="276">MONTH(A4418)</f>
        <v>4</v>
      </c>
      <c r="F4418">
        <f t="shared" si="275"/>
        <v>6</v>
      </c>
      <c r="G4418">
        <f t="shared" ref="G4418:G4481" si="277">YEAR(A4418)</f>
        <v>2024</v>
      </c>
    </row>
    <row r="4419" spans="1:7" x14ac:dyDescent="0.25">
      <c r="A4419" s="1">
        <f>focus_dlsp!A4420</f>
        <v>45412</v>
      </c>
      <c r="B4419">
        <f>VLOOKUP($A4419, focus_dlsp!$A:$AQ, MATCH(YEAR(dlsp_1_y_a!A4419), focus_dlsp!$2:$2, 0), 0)</f>
        <v>63.85</v>
      </c>
      <c r="C4419">
        <f>VLOOKUP($A4419, focus_dlsp!$A:$AQ, MATCH(YEAR(A4419)+1, focus_dlsp!$2:$2, 0), 0)</f>
        <v>66.400800000000004</v>
      </c>
      <c r="D4419">
        <f t="shared" ref="D4419:D4482" si="278">C4419-B4419</f>
        <v>2.5508000000000024</v>
      </c>
      <c r="E4419">
        <f t="shared" si="276"/>
        <v>4</v>
      </c>
      <c r="F4419">
        <f t="shared" ref="F4419:F4482" si="279">IF(E4419&lt;4,3,IF(E4419&lt;7,6,IF(E4419&lt;10,9,12)))</f>
        <v>6</v>
      </c>
      <c r="G4419">
        <f t="shared" si="277"/>
        <v>2024</v>
      </c>
    </row>
    <row r="4420" spans="1:7" x14ac:dyDescent="0.25">
      <c r="A4420" s="1">
        <f>focus_dlsp!A4421</f>
        <v>45414</v>
      </c>
      <c r="B4420">
        <f>VLOOKUP($A4420, focus_dlsp!$A:$AQ, MATCH(YEAR(dlsp_1_y_a!A4420), focus_dlsp!$2:$2, 0), 0)</f>
        <v>63.85</v>
      </c>
      <c r="C4420">
        <f>VLOOKUP($A4420, focus_dlsp!$A:$AQ, MATCH(YEAR(A4420)+1, focus_dlsp!$2:$2, 0), 0)</f>
        <v>66.5</v>
      </c>
      <c r="D4420">
        <f t="shared" si="278"/>
        <v>2.6499999999999986</v>
      </c>
      <c r="E4420">
        <f t="shared" si="276"/>
        <v>5</v>
      </c>
      <c r="F4420">
        <f t="shared" si="279"/>
        <v>6</v>
      </c>
      <c r="G4420">
        <f t="shared" si="277"/>
        <v>2024</v>
      </c>
    </row>
    <row r="4421" spans="1:7" x14ac:dyDescent="0.25">
      <c r="A4421" s="1">
        <f>focus_dlsp!A4422</f>
        <v>45415</v>
      </c>
      <c r="B4421">
        <f>VLOOKUP($A4421, focus_dlsp!$A:$AQ, MATCH(YEAR(dlsp_1_y_a!A4421), focus_dlsp!$2:$2, 0), 0)</f>
        <v>63.85</v>
      </c>
      <c r="C4421">
        <f>VLOOKUP($A4421, focus_dlsp!$A:$AQ, MATCH(YEAR(A4421)+1, focus_dlsp!$2:$2, 0), 0)</f>
        <v>66.5</v>
      </c>
      <c r="D4421">
        <f t="shared" si="278"/>
        <v>2.6499999999999986</v>
      </c>
      <c r="E4421">
        <f t="shared" si="276"/>
        <v>5</v>
      </c>
      <c r="F4421">
        <f t="shared" si="279"/>
        <v>6</v>
      </c>
      <c r="G4421">
        <f t="shared" si="277"/>
        <v>2024</v>
      </c>
    </row>
    <row r="4422" spans="1:7" x14ac:dyDescent="0.25">
      <c r="A4422" s="1">
        <f>focus_dlsp!A4423</f>
        <v>45418</v>
      </c>
      <c r="B4422">
        <f>VLOOKUP($A4422, focus_dlsp!$A:$AQ, MATCH(YEAR(dlsp_1_y_a!A4422), focus_dlsp!$2:$2, 0), 0)</f>
        <v>63.825000000000003</v>
      </c>
      <c r="C4422">
        <f>VLOOKUP($A4422, focus_dlsp!$A:$AQ, MATCH(YEAR(A4422)+1, focus_dlsp!$2:$2, 0), 0)</f>
        <v>66.45</v>
      </c>
      <c r="D4422">
        <f t="shared" si="278"/>
        <v>2.625</v>
      </c>
      <c r="E4422">
        <f t="shared" si="276"/>
        <v>5</v>
      </c>
      <c r="F4422">
        <f t="shared" si="279"/>
        <v>6</v>
      </c>
      <c r="G4422">
        <f t="shared" si="277"/>
        <v>2024</v>
      </c>
    </row>
    <row r="4423" spans="1:7" x14ac:dyDescent="0.25">
      <c r="A4423" s="1">
        <f>focus_dlsp!A4424</f>
        <v>45419</v>
      </c>
      <c r="B4423">
        <f>VLOOKUP($A4423, focus_dlsp!$A:$AQ, MATCH(YEAR(dlsp_1_y_a!A4423), focus_dlsp!$2:$2, 0), 0)</f>
        <v>63.825000000000003</v>
      </c>
      <c r="C4423">
        <f>VLOOKUP($A4423, focus_dlsp!$A:$AQ, MATCH(YEAR(A4423)+1, focus_dlsp!$2:$2, 0), 0)</f>
        <v>66.45</v>
      </c>
      <c r="D4423">
        <f t="shared" si="278"/>
        <v>2.625</v>
      </c>
      <c r="E4423">
        <f t="shared" si="276"/>
        <v>5</v>
      </c>
      <c r="F4423">
        <f t="shared" si="279"/>
        <v>6</v>
      </c>
      <c r="G4423">
        <f t="shared" si="277"/>
        <v>2024</v>
      </c>
    </row>
    <row r="4424" spans="1:7" x14ac:dyDescent="0.25">
      <c r="A4424" s="1">
        <f>focus_dlsp!A4425</f>
        <v>45420</v>
      </c>
      <c r="B4424">
        <f>VLOOKUP($A4424, focus_dlsp!$A:$AQ, MATCH(YEAR(dlsp_1_y_a!A4424), focus_dlsp!$2:$2, 0), 0)</f>
        <v>63.825000000000003</v>
      </c>
      <c r="C4424">
        <f>VLOOKUP($A4424, focus_dlsp!$A:$AQ, MATCH(YEAR(A4424)+1, focus_dlsp!$2:$2, 0), 0)</f>
        <v>66.45</v>
      </c>
      <c r="D4424">
        <f t="shared" si="278"/>
        <v>2.625</v>
      </c>
      <c r="E4424">
        <f t="shared" si="276"/>
        <v>5</v>
      </c>
      <c r="F4424">
        <f t="shared" si="279"/>
        <v>6</v>
      </c>
      <c r="G4424">
        <f t="shared" si="277"/>
        <v>2024</v>
      </c>
    </row>
    <row r="4425" spans="1:7" x14ac:dyDescent="0.25">
      <c r="A4425" s="1">
        <f>focus_dlsp!A4426</f>
        <v>45421</v>
      </c>
      <c r="B4425">
        <f>VLOOKUP($A4425, focus_dlsp!$A:$AQ, MATCH(YEAR(dlsp_1_y_a!A4425), focus_dlsp!$2:$2, 0), 0)</f>
        <v>63.825000000000003</v>
      </c>
      <c r="C4425">
        <f>VLOOKUP($A4425, focus_dlsp!$A:$AQ, MATCH(YEAR(A4425)+1, focus_dlsp!$2:$2, 0), 0)</f>
        <v>66.45</v>
      </c>
      <c r="D4425">
        <f t="shared" si="278"/>
        <v>2.625</v>
      </c>
      <c r="E4425">
        <f t="shared" si="276"/>
        <v>5</v>
      </c>
      <c r="F4425">
        <f t="shared" si="279"/>
        <v>6</v>
      </c>
      <c r="G4425">
        <f t="shared" si="277"/>
        <v>2024</v>
      </c>
    </row>
    <row r="4426" spans="1:7" x14ac:dyDescent="0.25">
      <c r="A4426" s="1">
        <f>focus_dlsp!A4427</f>
        <v>45422</v>
      </c>
      <c r="B4426">
        <f>VLOOKUP($A4426, focus_dlsp!$A:$AQ, MATCH(YEAR(dlsp_1_y_a!A4426), focus_dlsp!$2:$2, 0), 0)</f>
        <v>63.9</v>
      </c>
      <c r="C4426">
        <f>VLOOKUP($A4426, focus_dlsp!$A:$AQ, MATCH(YEAR(A4426)+1, focus_dlsp!$2:$2, 0), 0)</f>
        <v>66.5</v>
      </c>
      <c r="D4426">
        <f t="shared" si="278"/>
        <v>2.6000000000000014</v>
      </c>
      <c r="E4426">
        <f t="shared" si="276"/>
        <v>5</v>
      </c>
      <c r="F4426">
        <f t="shared" si="279"/>
        <v>6</v>
      </c>
      <c r="G4426">
        <f t="shared" si="277"/>
        <v>2024</v>
      </c>
    </row>
    <row r="4427" spans="1:7" x14ac:dyDescent="0.25">
      <c r="A4427" s="1">
        <f>focus_dlsp!A4428</f>
        <v>45425</v>
      </c>
      <c r="B4427">
        <f>VLOOKUP($A4427, focus_dlsp!$A:$AQ, MATCH(YEAR(dlsp_1_y_a!A4427), focus_dlsp!$2:$2, 0), 0)</f>
        <v>63.95</v>
      </c>
      <c r="C4427">
        <f>VLOOKUP($A4427, focus_dlsp!$A:$AQ, MATCH(YEAR(A4427)+1, focus_dlsp!$2:$2, 0), 0)</f>
        <v>66.540000000000006</v>
      </c>
      <c r="D4427">
        <f t="shared" si="278"/>
        <v>2.5900000000000034</v>
      </c>
      <c r="E4427">
        <f t="shared" si="276"/>
        <v>5</v>
      </c>
      <c r="F4427">
        <f t="shared" si="279"/>
        <v>6</v>
      </c>
      <c r="G4427">
        <f t="shared" si="277"/>
        <v>2024</v>
      </c>
    </row>
    <row r="4428" spans="1:7" x14ac:dyDescent="0.25">
      <c r="A4428" s="1">
        <f>focus_dlsp!A4429</f>
        <v>45426</v>
      </c>
      <c r="B4428">
        <f>VLOOKUP($A4428, focus_dlsp!$A:$AQ, MATCH(YEAR(dlsp_1_y_a!A4428), focus_dlsp!$2:$2, 0), 0)</f>
        <v>63.9</v>
      </c>
      <c r="C4428">
        <f>VLOOKUP($A4428, focus_dlsp!$A:$AQ, MATCH(YEAR(A4428)+1, focus_dlsp!$2:$2, 0), 0)</f>
        <v>66.5</v>
      </c>
      <c r="D4428">
        <f t="shared" si="278"/>
        <v>2.6000000000000014</v>
      </c>
      <c r="E4428">
        <f t="shared" si="276"/>
        <v>5</v>
      </c>
      <c r="F4428">
        <f t="shared" si="279"/>
        <v>6</v>
      </c>
      <c r="G4428">
        <f t="shared" si="277"/>
        <v>2024</v>
      </c>
    </row>
    <row r="4429" spans="1:7" x14ac:dyDescent="0.25">
      <c r="A4429" s="1">
        <f>focus_dlsp!A4430</f>
        <v>45427</v>
      </c>
      <c r="B4429">
        <f>VLOOKUP($A4429, focus_dlsp!$A:$AQ, MATCH(YEAR(dlsp_1_y_a!A4429), focus_dlsp!$2:$2, 0), 0)</f>
        <v>63.9</v>
      </c>
      <c r="C4429">
        <f>VLOOKUP($A4429, focus_dlsp!$A:$AQ, MATCH(YEAR(A4429)+1, focus_dlsp!$2:$2, 0), 0)</f>
        <v>66.5</v>
      </c>
      <c r="D4429">
        <f t="shared" si="278"/>
        <v>2.6000000000000014</v>
      </c>
      <c r="E4429">
        <f t="shared" si="276"/>
        <v>5</v>
      </c>
      <c r="F4429">
        <f t="shared" si="279"/>
        <v>6</v>
      </c>
      <c r="G4429">
        <f t="shared" si="277"/>
        <v>2024</v>
      </c>
    </row>
    <row r="4430" spans="1:7" x14ac:dyDescent="0.25">
      <c r="A4430" s="1">
        <f>focus_dlsp!A4431</f>
        <v>45428</v>
      </c>
      <c r="B4430">
        <f>VLOOKUP($A4430, focus_dlsp!$A:$AQ, MATCH(YEAR(dlsp_1_y_a!A4430), focus_dlsp!$2:$2, 0), 0)</f>
        <v>63.9</v>
      </c>
      <c r="C4430">
        <f>VLOOKUP($A4430, focus_dlsp!$A:$AQ, MATCH(YEAR(A4430)+1, focus_dlsp!$2:$2, 0), 0)</f>
        <v>66.5</v>
      </c>
      <c r="D4430">
        <f t="shared" si="278"/>
        <v>2.6000000000000014</v>
      </c>
      <c r="E4430">
        <f t="shared" si="276"/>
        <v>5</v>
      </c>
      <c r="F4430">
        <f t="shared" si="279"/>
        <v>6</v>
      </c>
      <c r="G4430">
        <f t="shared" si="277"/>
        <v>2024</v>
      </c>
    </row>
    <row r="4431" spans="1:7" x14ac:dyDescent="0.25">
      <c r="A4431" s="1">
        <f>focus_dlsp!A4432</f>
        <v>45429</v>
      </c>
      <c r="B4431">
        <f>VLOOKUP($A4431, focus_dlsp!$A:$AQ, MATCH(YEAR(dlsp_1_y_a!A4431), focus_dlsp!$2:$2, 0), 0)</f>
        <v>63.8</v>
      </c>
      <c r="C4431">
        <f>VLOOKUP($A4431, focus_dlsp!$A:$AQ, MATCH(YEAR(A4431)+1, focus_dlsp!$2:$2, 0), 0)</f>
        <v>66.5</v>
      </c>
      <c r="D4431">
        <f t="shared" si="278"/>
        <v>2.7000000000000028</v>
      </c>
      <c r="E4431">
        <f t="shared" si="276"/>
        <v>5</v>
      </c>
      <c r="F4431">
        <f t="shared" si="279"/>
        <v>6</v>
      </c>
      <c r="G4431">
        <f t="shared" si="277"/>
        <v>2024</v>
      </c>
    </row>
    <row r="4432" spans="1:7" x14ac:dyDescent="0.25">
      <c r="A4432" s="1">
        <f>focus_dlsp!A4433</f>
        <v>45432</v>
      </c>
      <c r="B4432">
        <f>VLOOKUP($A4432, focus_dlsp!$A:$AQ, MATCH(YEAR(dlsp_1_y_a!A4432), focus_dlsp!$2:$2, 0), 0)</f>
        <v>63.9</v>
      </c>
      <c r="C4432">
        <f>VLOOKUP($A4432, focus_dlsp!$A:$AQ, MATCH(YEAR(A4432)+1, focus_dlsp!$2:$2, 0), 0)</f>
        <v>66.599999999999994</v>
      </c>
      <c r="D4432">
        <f t="shared" si="278"/>
        <v>2.6999999999999957</v>
      </c>
      <c r="E4432">
        <f t="shared" si="276"/>
        <v>5</v>
      </c>
      <c r="F4432">
        <f t="shared" si="279"/>
        <v>6</v>
      </c>
      <c r="G4432">
        <f t="shared" si="277"/>
        <v>2024</v>
      </c>
    </row>
    <row r="4433" spans="1:7" x14ac:dyDescent="0.25">
      <c r="A4433" s="1">
        <f>focus_dlsp!A4434</f>
        <v>45433</v>
      </c>
      <c r="B4433">
        <f>VLOOKUP($A4433, focus_dlsp!$A:$AQ, MATCH(YEAR(dlsp_1_y_a!A4433), focus_dlsp!$2:$2, 0), 0)</f>
        <v>63.8</v>
      </c>
      <c r="C4433">
        <f>VLOOKUP($A4433, focus_dlsp!$A:$AQ, MATCH(YEAR(A4433)+1, focus_dlsp!$2:$2, 0), 0)</f>
        <v>66.5</v>
      </c>
      <c r="D4433">
        <f t="shared" si="278"/>
        <v>2.7000000000000028</v>
      </c>
      <c r="E4433">
        <f t="shared" si="276"/>
        <v>5</v>
      </c>
      <c r="F4433">
        <f t="shared" si="279"/>
        <v>6</v>
      </c>
      <c r="G4433">
        <f t="shared" si="277"/>
        <v>2024</v>
      </c>
    </row>
    <row r="4434" spans="1:7" x14ac:dyDescent="0.25">
      <c r="A4434" s="1">
        <f>focus_dlsp!A4435</f>
        <v>45434</v>
      </c>
      <c r="B4434">
        <f>VLOOKUP($A4434, focus_dlsp!$A:$AQ, MATCH(YEAR(dlsp_1_y_a!A4434), focus_dlsp!$2:$2, 0), 0)</f>
        <v>63.8</v>
      </c>
      <c r="C4434">
        <f>VLOOKUP($A4434, focus_dlsp!$A:$AQ, MATCH(YEAR(A4434)+1, focus_dlsp!$2:$2, 0), 0)</f>
        <v>66.5</v>
      </c>
      <c r="D4434">
        <f t="shared" si="278"/>
        <v>2.7000000000000028</v>
      </c>
      <c r="E4434">
        <f t="shared" si="276"/>
        <v>5</v>
      </c>
      <c r="F4434">
        <f t="shared" si="279"/>
        <v>6</v>
      </c>
      <c r="G4434">
        <f t="shared" si="277"/>
        <v>2024</v>
      </c>
    </row>
    <row r="4435" spans="1:7" x14ac:dyDescent="0.25">
      <c r="A4435" s="1">
        <f>focus_dlsp!A4436</f>
        <v>45435</v>
      </c>
      <c r="B4435">
        <f>VLOOKUP($A4435, focus_dlsp!$A:$AQ, MATCH(YEAR(dlsp_1_y_a!A4435), focus_dlsp!$2:$2, 0), 0)</f>
        <v>63.8</v>
      </c>
      <c r="C4435">
        <f>VLOOKUP($A4435, focus_dlsp!$A:$AQ, MATCH(YEAR(A4435)+1, focus_dlsp!$2:$2, 0), 0)</f>
        <v>66.5</v>
      </c>
      <c r="D4435">
        <f t="shared" si="278"/>
        <v>2.7000000000000028</v>
      </c>
      <c r="E4435">
        <f t="shared" si="276"/>
        <v>5</v>
      </c>
      <c r="F4435">
        <f t="shared" si="279"/>
        <v>6</v>
      </c>
      <c r="G4435">
        <f t="shared" si="277"/>
        <v>2024</v>
      </c>
    </row>
    <row r="4436" spans="1:7" x14ac:dyDescent="0.25">
      <c r="A4436" s="1">
        <f>focus_dlsp!A4437</f>
        <v>45436</v>
      </c>
      <c r="B4436">
        <f>VLOOKUP($A4436, focus_dlsp!$A:$AQ, MATCH(YEAR(dlsp_1_y_a!A4436), focus_dlsp!$2:$2, 0), 0)</f>
        <v>63.8</v>
      </c>
      <c r="C4436">
        <f>VLOOKUP($A4436, focus_dlsp!$A:$AQ, MATCH(YEAR(A4436)+1, focus_dlsp!$2:$2, 0), 0)</f>
        <v>66.5</v>
      </c>
      <c r="D4436">
        <f t="shared" si="278"/>
        <v>2.7000000000000028</v>
      </c>
      <c r="E4436">
        <f t="shared" si="276"/>
        <v>5</v>
      </c>
      <c r="F4436">
        <f t="shared" si="279"/>
        <v>6</v>
      </c>
      <c r="G4436">
        <f t="shared" si="277"/>
        <v>2024</v>
      </c>
    </row>
    <row r="4437" spans="1:7" x14ac:dyDescent="0.25">
      <c r="A4437" s="1">
        <f>focus_dlsp!A4438</f>
        <v>45439</v>
      </c>
      <c r="B4437">
        <f>VLOOKUP($A4437, focus_dlsp!$A:$AQ, MATCH(YEAR(dlsp_1_y_a!A4437), focus_dlsp!$2:$2, 0), 0)</f>
        <v>63.8</v>
      </c>
      <c r="C4437">
        <f>VLOOKUP($A4437, focus_dlsp!$A:$AQ, MATCH(YEAR(A4437)+1, focus_dlsp!$2:$2, 0), 0)</f>
        <v>66.5</v>
      </c>
      <c r="D4437">
        <f t="shared" si="278"/>
        <v>2.7000000000000028</v>
      </c>
      <c r="E4437">
        <f t="shared" si="276"/>
        <v>5</v>
      </c>
      <c r="F4437">
        <f t="shared" si="279"/>
        <v>6</v>
      </c>
      <c r="G4437">
        <f t="shared" si="277"/>
        <v>2024</v>
      </c>
    </row>
    <row r="4438" spans="1:7" x14ac:dyDescent="0.25">
      <c r="A4438" s="1">
        <f>focus_dlsp!A4439</f>
        <v>45440</v>
      </c>
      <c r="B4438">
        <f>VLOOKUP($A4438, focus_dlsp!$A:$AQ, MATCH(YEAR(dlsp_1_y_a!A4438), focus_dlsp!$2:$2, 0), 0)</f>
        <v>63.8</v>
      </c>
      <c r="C4438">
        <f>VLOOKUP($A4438, focus_dlsp!$A:$AQ, MATCH(YEAR(A4438)+1, focus_dlsp!$2:$2, 0), 0)</f>
        <v>66.5</v>
      </c>
      <c r="D4438">
        <f t="shared" si="278"/>
        <v>2.7000000000000028</v>
      </c>
      <c r="E4438">
        <f t="shared" si="276"/>
        <v>5</v>
      </c>
      <c r="F4438">
        <f t="shared" si="279"/>
        <v>6</v>
      </c>
      <c r="G4438">
        <f t="shared" si="277"/>
        <v>2024</v>
      </c>
    </row>
    <row r="4439" spans="1:7" x14ac:dyDescent="0.25">
      <c r="A4439" s="1">
        <f>focus_dlsp!A4440</f>
        <v>45441</v>
      </c>
      <c r="B4439">
        <f>VLOOKUP($A4439, focus_dlsp!$A:$AQ, MATCH(YEAR(dlsp_1_y_a!A4439), focus_dlsp!$2:$2, 0), 0)</f>
        <v>63.8</v>
      </c>
      <c r="C4439">
        <f>VLOOKUP($A4439, focus_dlsp!$A:$AQ, MATCH(YEAR(A4439)+1, focus_dlsp!$2:$2, 0), 0)</f>
        <v>66.5</v>
      </c>
      <c r="D4439">
        <f t="shared" si="278"/>
        <v>2.7000000000000028</v>
      </c>
      <c r="E4439">
        <f t="shared" si="276"/>
        <v>5</v>
      </c>
      <c r="F4439">
        <f t="shared" si="279"/>
        <v>6</v>
      </c>
      <c r="G4439">
        <f t="shared" si="277"/>
        <v>2024</v>
      </c>
    </row>
    <row r="4440" spans="1:7" x14ac:dyDescent="0.25">
      <c r="A4440" s="1">
        <f>focus_dlsp!A4441</f>
        <v>45443</v>
      </c>
      <c r="B4440">
        <f>VLOOKUP($A4440, focus_dlsp!$A:$AQ, MATCH(YEAR(dlsp_1_y_a!A4440), focus_dlsp!$2:$2, 0), 0)</f>
        <v>63.7</v>
      </c>
      <c r="C4440">
        <f>VLOOKUP($A4440, focus_dlsp!$A:$AQ, MATCH(YEAR(A4440)+1, focus_dlsp!$2:$2, 0), 0)</f>
        <v>66.5</v>
      </c>
      <c r="D4440">
        <f t="shared" si="278"/>
        <v>2.7999999999999972</v>
      </c>
      <c r="E4440">
        <f t="shared" si="276"/>
        <v>5</v>
      </c>
      <c r="F4440">
        <f t="shared" si="279"/>
        <v>6</v>
      </c>
      <c r="G4440">
        <f t="shared" si="277"/>
        <v>2024</v>
      </c>
    </row>
    <row r="4441" spans="1:7" x14ac:dyDescent="0.25">
      <c r="A4441" s="1">
        <f>focus_dlsp!A4442</f>
        <v>45446</v>
      </c>
      <c r="B4441">
        <f>VLOOKUP($A4441, focus_dlsp!$A:$AQ, MATCH(YEAR(dlsp_1_y_a!A4441), focus_dlsp!$2:$2, 0), 0)</f>
        <v>63.6</v>
      </c>
      <c r="C4441">
        <f>VLOOKUP($A4441, focus_dlsp!$A:$AQ, MATCH(YEAR(A4441)+1, focus_dlsp!$2:$2, 0), 0)</f>
        <v>66.5</v>
      </c>
      <c r="D4441">
        <f t="shared" si="278"/>
        <v>2.8999999999999986</v>
      </c>
      <c r="E4441">
        <f t="shared" si="276"/>
        <v>6</v>
      </c>
      <c r="F4441">
        <f t="shared" si="279"/>
        <v>6</v>
      </c>
      <c r="G4441">
        <f t="shared" si="277"/>
        <v>2024</v>
      </c>
    </row>
    <row r="4442" spans="1:7" x14ac:dyDescent="0.25">
      <c r="A4442" s="1">
        <f>focus_dlsp!A4443</f>
        <v>45447</v>
      </c>
      <c r="B4442">
        <f>VLOOKUP($A4442, focus_dlsp!$A:$AQ, MATCH(YEAR(dlsp_1_y_a!A4442), focus_dlsp!$2:$2, 0), 0)</f>
        <v>63.6</v>
      </c>
      <c r="C4442">
        <f>VLOOKUP($A4442, focus_dlsp!$A:$AQ, MATCH(YEAR(A4442)+1, focus_dlsp!$2:$2, 0), 0)</f>
        <v>66.5</v>
      </c>
      <c r="D4442">
        <f t="shared" si="278"/>
        <v>2.8999999999999986</v>
      </c>
      <c r="E4442">
        <f t="shared" si="276"/>
        <v>6</v>
      </c>
      <c r="F4442">
        <f t="shared" si="279"/>
        <v>6</v>
      </c>
      <c r="G4442">
        <f t="shared" si="277"/>
        <v>2024</v>
      </c>
    </row>
    <row r="4443" spans="1:7" x14ac:dyDescent="0.25">
      <c r="A4443" s="1">
        <f>focus_dlsp!A4444</f>
        <v>45448</v>
      </c>
      <c r="B4443">
        <f>VLOOKUP($A4443, focus_dlsp!$A:$AQ, MATCH(YEAR(dlsp_1_y_a!A4443), focus_dlsp!$2:$2, 0), 0)</f>
        <v>63.6</v>
      </c>
      <c r="C4443">
        <f>VLOOKUP($A4443, focus_dlsp!$A:$AQ, MATCH(YEAR(A4443)+1, focus_dlsp!$2:$2, 0), 0)</f>
        <v>66.5</v>
      </c>
      <c r="D4443">
        <f t="shared" si="278"/>
        <v>2.8999999999999986</v>
      </c>
      <c r="E4443">
        <f t="shared" si="276"/>
        <v>6</v>
      </c>
      <c r="F4443">
        <f t="shared" si="279"/>
        <v>6</v>
      </c>
      <c r="G4443">
        <f t="shared" si="277"/>
        <v>2024</v>
      </c>
    </row>
    <row r="4444" spans="1:7" x14ac:dyDescent="0.25">
      <c r="A4444" s="1">
        <f>focus_dlsp!A4445</f>
        <v>45449</v>
      </c>
      <c r="B4444">
        <f>VLOOKUP($A4444, focus_dlsp!$A:$AQ, MATCH(YEAR(dlsp_1_y_a!A4444), focus_dlsp!$2:$2, 0), 0)</f>
        <v>63.65</v>
      </c>
      <c r="C4444">
        <f>VLOOKUP($A4444, focus_dlsp!$A:$AQ, MATCH(YEAR(A4444)+1, focus_dlsp!$2:$2, 0), 0)</f>
        <v>66.5</v>
      </c>
      <c r="D4444">
        <f t="shared" si="278"/>
        <v>2.8500000000000014</v>
      </c>
      <c r="E4444">
        <f t="shared" si="276"/>
        <v>6</v>
      </c>
      <c r="F4444">
        <f t="shared" si="279"/>
        <v>6</v>
      </c>
      <c r="G4444">
        <f t="shared" si="277"/>
        <v>2024</v>
      </c>
    </row>
    <row r="4445" spans="1:7" x14ac:dyDescent="0.25">
      <c r="A4445" s="1">
        <f>focus_dlsp!A4446</f>
        <v>45450</v>
      </c>
      <c r="B4445">
        <f>VLOOKUP($A4445, focus_dlsp!$A:$AQ, MATCH(YEAR(dlsp_1_y_a!A4445), focus_dlsp!$2:$2, 0), 0)</f>
        <v>63.65</v>
      </c>
      <c r="C4445">
        <f>VLOOKUP($A4445, focus_dlsp!$A:$AQ, MATCH(YEAR(A4445)+1, focus_dlsp!$2:$2, 0), 0)</f>
        <v>66.5</v>
      </c>
      <c r="D4445">
        <f t="shared" si="278"/>
        <v>2.8500000000000014</v>
      </c>
      <c r="E4445">
        <f t="shared" si="276"/>
        <v>6</v>
      </c>
      <c r="F4445">
        <f t="shared" si="279"/>
        <v>6</v>
      </c>
      <c r="G4445">
        <f t="shared" si="277"/>
        <v>2024</v>
      </c>
    </row>
    <row r="4446" spans="1:7" x14ac:dyDescent="0.25">
      <c r="A4446" s="1">
        <f>focus_dlsp!A4447</f>
        <v>45453</v>
      </c>
      <c r="B4446">
        <f>VLOOKUP($A4446, focus_dlsp!$A:$AQ, MATCH(YEAR(dlsp_1_y_a!A4446), focus_dlsp!$2:$2, 0), 0)</f>
        <v>63.65</v>
      </c>
      <c r="C4446">
        <f>VLOOKUP($A4446, focus_dlsp!$A:$AQ, MATCH(YEAR(A4446)+1, focus_dlsp!$2:$2, 0), 0)</f>
        <v>66.5</v>
      </c>
      <c r="D4446">
        <f t="shared" si="278"/>
        <v>2.8500000000000014</v>
      </c>
      <c r="E4446">
        <f t="shared" si="276"/>
        <v>6</v>
      </c>
      <c r="F4446">
        <f t="shared" si="279"/>
        <v>6</v>
      </c>
      <c r="G4446">
        <f t="shared" si="277"/>
        <v>2024</v>
      </c>
    </row>
    <row r="4447" spans="1:7" x14ac:dyDescent="0.25">
      <c r="A4447" s="1">
        <f>focus_dlsp!A4448</f>
        <v>45454</v>
      </c>
      <c r="B4447">
        <f>VLOOKUP($A4447, focus_dlsp!$A:$AQ, MATCH(YEAR(dlsp_1_y_a!A4447), focus_dlsp!$2:$2, 0), 0)</f>
        <v>63.6</v>
      </c>
      <c r="C4447">
        <f>VLOOKUP($A4447, focus_dlsp!$A:$AQ, MATCH(YEAR(A4447)+1, focus_dlsp!$2:$2, 0), 0)</f>
        <v>66.5</v>
      </c>
      <c r="D4447">
        <f t="shared" si="278"/>
        <v>2.8999999999999986</v>
      </c>
      <c r="E4447">
        <f t="shared" si="276"/>
        <v>6</v>
      </c>
      <c r="F4447">
        <f t="shared" si="279"/>
        <v>6</v>
      </c>
      <c r="G4447">
        <f t="shared" si="277"/>
        <v>2024</v>
      </c>
    </row>
    <row r="4448" spans="1:7" x14ac:dyDescent="0.25">
      <c r="A4448" s="1">
        <f>focus_dlsp!A4449</f>
        <v>45455</v>
      </c>
      <c r="B4448">
        <f>VLOOKUP($A4448, focus_dlsp!$A:$AQ, MATCH(YEAR(dlsp_1_y_a!A4448), focus_dlsp!$2:$2, 0), 0)</f>
        <v>63.6</v>
      </c>
      <c r="C4448">
        <f>VLOOKUP($A4448, focus_dlsp!$A:$AQ, MATCH(YEAR(A4448)+1, focus_dlsp!$2:$2, 0), 0)</f>
        <v>66.5</v>
      </c>
      <c r="D4448">
        <f t="shared" si="278"/>
        <v>2.8999999999999986</v>
      </c>
      <c r="E4448">
        <f t="shared" si="276"/>
        <v>6</v>
      </c>
      <c r="F4448">
        <f t="shared" si="279"/>
        <v>6</v>
      </c>
      <c r="G4448">
        <f t="shared" si="277"/>
        <v>2024</v>
      </c>
    </row>
    <row r="4449" spans="1:7" x14ac:dyDescent="0.25">
      <c r="A4449" s="1">
        <f>focus_dlsp!A4450</f>
        <v>45456</v>
      </c>
      <c r="B4449">
        <f>VLOOKUP($A4449, focus_dlsp!$A:$AQ, MATCH(YEAR(dlsp_1_y_a!A4449), focus_dlsp!$2:$2, 0), 0)</f>
        <v>63.625</v>
      </c>
      <c r="C4449">
        <f>VLOOKUP($A4449, focus_dlsp!$A:$AQ, MATCH(YEAR(A4449)+1, focus_dlsp!$2:$2, 0), 0)</f>
        <v>66.5</v>
      </c>
      <c r="D4449">
        <f t="shared" si="278"/>
        <v>2.875</v>
      </c>
      <c r="E4449">
        <f t="shared" si="276"/>
        <v>6</v>
      </c>
      <c r="F4449">
        <f t="shared" si="279"/>
        <v>6</v>
      </c>
      <c r="G4449">
        <f t="shared" si="277"/>
        <v>2024</v>
      </c>
    </row>
    <row r="4450" spans="1:7" x14ac:dyDescent="0.25">
      <c r="A4450" s="1">
        <f>focus_dlsp!A4451</f>
        <v>45457</v>
      </c>
      <c r="B4450">
        <f>VLOOKUP($A4450, focus_dlsp!$A:$AQ, MATCH(YEAR(dlsp_1_y_a!A4450), focus_dlsp!$2:$2, 0), 0)</f>
        <v>63.674999999999997</v>
      </c>
      <c r="C4450">
        <f>VLOOKUP($A4450, focus_dlsp!$A:$AQ, MATCH(YEAR(A4450)+1, focus_dlsp!$2:$2, 0), 0)</f>
        <v>66.5</v>
      </c>
      <c r="D4450">
        <f t="shared" si="278"/>
        <v>2.8250000000000028</v>
      </c>
      <c r="E4450">
        <f t="shared" si="276"/>
        <v>6</v>
      </c>
      <c r="F4450">
        <f t="shared" si="279"/>
        <v>6</v>
      </c>
      <c r="G4450">
        <f t="shared" si="277"/>
        <v>2024</v>
      </c>
    </row>
    <row r="4451" spans="1:7" x14ac:dyDescent="0.25">
      <c r="A4451" s="1">
        <f>focus_dlsp!A4452</f>
        <v>45460</v>
      </c>
      <c r="B4451">
        <f>VLOOKUP($A4451, focus_dlsp!$A:$AQ, MATCH(YEAR(dlsp_1_y_a!A4451), focus_dlsp!$2:$2, 0), 0)</f>
        <v>63.674999999999997</v>
      </c>
      <c r="C4451">
        <f>VLOOKUP($A4451, focus_dlsp!$A:$AQ, MATCH(YEAR(A4451)+1, focus_dlsp!$2:$2, 0), 0)</f>
        <v>66.3</v>
      </c>
      <c r="D4451">
        <f t="shared" si="278"/>
        <v>2.625</v>
      </c>
      <c r="E4451">
        <f t="shared" si="276"/>
        <v>6</v>
      </c>
      <c r="F4451">
        <f t="shared" si="279"/>
        <v>6</v>
      </c>
      <c r="G4451">
        <f t="shared" si="277"/>
        <v>2024</v>
      </c>
    </row>
    <row r="4452" spans="1:7" x14ac:dyDescent="0.25">
      <c r="A4452" s="1">
        <f>focus_dlsp!A4453</f>
        <v>45461</v>
      </c>
      <c r="B4452">
        <f>VLOOKUP($A4452, focus_dlsp!$A:$AQ, MATCH(YEAR(dlsp_1_y_a!A4452), focus_dlsp!$2:$2, 0), 0)</f>
        <v>63.674999999999997</v>
      </c>
      <c r="C4452">
        <f>VLOOKUP($A4452, focus_dlsp!$A:$AQ, MATCH(YEAR(A4452)+1, focus_dlsp!$2:$2, 0), 0)</f>
        <v>66.3</v>
      </c>
      <c r="D4452">
        <f t="shared" si="278"/>
        <v>2.625</v>
      </c>
      <c r="E4452">
        <f t="shared" si="276"/>
        <v>6</v>
      </c>
      <c r="F4452">
        <f t="shared" si="279"/>
        <v>6</v>
      </c>
      <c r="G4452">
        <f t="shared" si="277"/>
        <v>2024</v>
      </c>
    </row>
    <row r="4453" spans="1:7" x14ac:dyDescent="0.25">
      <c r="A4453" s="1">
        <f>focus_dlsp!A4454</f>
        <v>45462</v>
      </c>
      <c r="B4453">
        <f>VLOOKUP($A4453, focus_dlsp!$A:$AQ, MATCH(YEAR(dlsp_1_y_a!A4453), focus_dlsp!$2:$2, 0), 0)</f>
        <v>63.674999999999997</v>
      </c>
      <c r="C4453">
        <f>VLOOKUP($A4453, focus_dlsp!$A:$AQ, MATCH(YEAR(A4453)+1, focus_dlsp!$2:$2, 0), 0)</f>
        <v>66.3</v>
      </c>
      <c r="D4453">
        <f t="shared" si="278"/>
        <v>2.625</v>
      </c>
      <c r="E4453">
        <f t="shared" si="276"/>
        <v>6</v>
      </c>
      <c r="F4453">
        <f t="shared" si="279"/>
        <v>6</v>
      </c>
      <c r="G4453">
        <f t="shared" si="277"/>
        <v>2024</v>
      </c>
    </row>
    <row r="4454" spans="1:7" x14ac:dyDescent="0.25">
      <c r="A4454" s="1">
        <f>focus_dlsp!A4455</f>
        <v>45463</v>
      </c>
      <c r="B4454">
        <f>VLOOKUP($A4454, focus_dlsp!$A:$AQ, MATCH(YEAR(dlsp_1_y_a!A4454), focus_dlsp!$2:$2, 0), 0)</f>
        <v>63.8</v>
      </c>
      <c r="C4454">
        <f>VLOOKUP($A4454, focus_dlsp!$A:$AQ, MATCH(YEAR(A4454)+1, focus_dlsp!$2:$2, 0), 0)</f>
        <v>66.5</v>
      </c>
      <c r="D4454">
        <f t="shared" si="278"/>
        <v>2.7000000000000028</v>
      </c>
      <c r="E4454">
        <f t="shared" si="276"/>
        <v>6</v>
      </c>
      <c r="F4454">
        <f t="shared" si="279"/>
        <v>6</v>
      </c>
      <c r="G4454">
        <f t="shared" si="277"/>
        <v>2024</v>
      </c>
    </row>
    <row r="4455" spans="1:7" x14ac:dyDescent="0.25">
      <c r="A4455" s="1">
        <f>focus_dlsp!A4456</f>
        <v>45464</v>
      </c>
      <c r="B4455">
        <f>VLOOKUP($A4455, focus_dlsp!$A:$AQ, MATCH(YEAR(dlsp_1_y_a!A4455), focus_dlsp!$2:$2, 0), 0)</f>
        <v>63.674999999999997</v>
      </c>
      <c r="C4455">
        <f>VLOOKUP($A4455, focus_dlsp!$A:$AQ, MATCH(YEAR(A4455)+1, focus_dlsp!$2:$2, 0), 0)</f>
        <v>66.5</v>
      </c>
      <c r="D4455">
        <f t="shared" si="278"/>
        <v>2.8250000000000028</v>
      </c>
      <c r="E4455">
        <f t="shared" si="276"/>
        <v>6</v>
      </c>
      <c r="F4455">
        <f t="shared" si="279"/>
        <v>6</v>
      </c>
      <c r="G4455">
        <f t="shared" si="277"/>
        <v>2024</v>
      </c>
    </row>
    <row r="4456" spans="1:7" x14ac:dyDescent="0.25">
      <c r="A4456" s="1">
        <f>focus_dlsp!A4457</f>
        <v>45467</v>
      </c>
      <c r="B4456">
        <f>VLOOKUP($A4456, focus_dlsp!$A:$AQ, MATCH(YEAR(dlsp_1_y_a!A4456), focus_dlsp!$2:$2, 0), 0)</f>
        <v>63.7</v>
      </c>
      <c r="C4456">
        <f>VLOOKUP($A4456, focus_dlsp!$A:$AQ, MATCH(YEAR(A4456)+1, focus_dlsp!$2:$2, 0), 0)</f>
        <v>66</v>
      </c>
      <c r="D4456">
        <f t="shared" si="278"/>
        <v>2.2999999999999972</v>
      </c>
      <c r="E4456">
        <f t="shared" si="276"/>
        <v>6</v>
      </c>
      <c r="F4456">
        <f t="shared" si="279"/>
        <v>6</v>
      </c>
      <c r="G4456">
        <f t="shared" si="277"/>
        <v>2024</v>
      </c>
    </row>
    <row r="4457" spans="1:7" x14ac:dyDescent="0.25">
      <c r="A4457" s="1">
        <f>focus_dlsp!A4458</f>
        <v>45468</v>
      </c>
      <c r="B4457">
        <f>VLOOKUP($A4457, focus_dlsp!$A:$AQ, MATCH(YEAR(dlsp_1_y_a!A4457), focus_dlsp!$2:$2, 0), 0)</f>
        <v>63.7</v>
      </c>
      <c r="C4457">
        <f>VLOOKUP($A4457, focus_dlsp!$A:$AQ, MATCH(YEAR(A4457)+1, focus_dlsp!$2:$2, 0), 0)</f>
        <v>66</v>
      </c>
      <c r="D4457">
        <f t="shared" si="278"/>
        <v>2.2999999999999972</v>
      </c>
      <c r="E4457">
        <f t="shared" si="276"/>
        <v>6</v>
      </c>
      <c r="F4457">
        <f t="shared" si="279"/>
        <v>6</v>
      </c>
      <c r="G4457">
        <f t="shared" si="277"/>
        <v>2024</v>
      </c>
    </row>
    <row r="4458" spans="1:7" x14ac:dyDescent="0.25">
      <c r="A4458" s="1">
        <f>focus_dlsp!A4459</f>
        <v>45469</v>
      </c>
      <c r="B4458">
        <f>VLOOKUP($A4458, focus_dlsp!$A:$AQ, MATCH(YEAR(dlsp_1_y_a!A4458), focus_dlsp!$2:$2, 0), 0)</f>
        <v>63.7</v>
      </c>
      <c r="C4458">
        <f>VLOOKUP($A4458, focus_dlsp!$A:$AQ, MATCH(YEAR(A4458)+1, focus_dlsp!$2:$2, 0), 0)</f>
        <v>66</v>
      </c>
      <c r="D4458">
        <f t="shared" si="278"/>
        <v>2.2999999999999972</v>
      </c>
      <c r="E4458">
        <f t="shared" si="276"/>
        <v>6</v>
      </c>
      <c r="F4458">
        <f t="shared" si="279"/>
        <v>6</v>
      </c>
      <c r="G4458">
        <f t="shared" si="277"/>
        <v>2024</v>
      </c>
    </row>
    <row r="4459" spans="1:7" x14ac:dyDescent="0.25">
      <c r="A4459" s="1">
        <f>focus_dlsp!A4460</f>
        <v>45470</v>
      </c>
      <c r="B4459">
        <f>VLOOKUP($A4459, focus_dlsp!$A:$AQ, MATCH(YEAR(dlsp_1_y_a!A4459), focus_dlsp!$2:$2, 0), 0)</f>
        <v>63.7</v>
      </c>
      <c r="C4459">
        <f>VLOOKUP($A4459, focus_dlsp!$A:$AQ, MATCH(YEAR(A4459)+1, focus_dlsp!$2:$2, 0), 0)</f>
        <v>66.25</v>
      </c>
      <c r="D4459">
        <f t="shared" si="278"/>
        <v>2.5499999999999972</v>
      </c>
      <c r="E4459">
        <f t="shared" si="276"/>
        <v>6</v>
      </c>
      <c r="F4459">
        <f t="shared" si="279"/>
        <v>6</v>
      </c>
      <c r="G4459">
        <f t="shared" si="277"/>
        <v>2024</v>
      </c>
    </row>
    <row r="4460" spans="1:7" x14ac:dyDescent="0.25">
      <c r="A4460" s="1">
        <f>focus_dlsp!A4461</f>
        <v>45471</v>
      </c>
      <c r="B4460">
        <f>VLOOKUP($A4460, focus_dlsp!$A:$AQ, MATCH(YEAR(dlsp_1_y_a!A4460), focus_dlsp!$2:$2, 0), 0)</f>
        <v>63.7</v>
      </c>
      <c r="C4460">
        <f>VLOOKUP($A4460, focus_dlsp!$A:$AQ, MATCH(YEAR(A4460)+1, focus_dlsp!$2:$2, 0), 0)</f>
        <v>66.400000000000006</v>
      </c>
      <c r="D4460">
        <f t="shared" si="278"/>
        <v>2.7000000000000028</v>
      </c>
      <c r="E4460">
        <f t="shared" si="276"/>
        <v>6</v>
      </c>
      <c r="F4460">
        <f t="shared" si="279"/>
        <v>6</v>
      </c>
      <c r="G4460">
        <f t="shared" si="277"/>
        <v>2024</v>
      </c>
    </row>
    <row r="4461" spans="1:7" x14ac:dyDescent="0.25">
      <c r="A4461" s="1">
        <f>focus_dlsp!A4462</f>
        <v>45474</v>
      </c>
      <c r="B4461">
        <f>VLOOKUP($A4461, focus_dlsp!$A:$AQ, MATCH(YEAR(dlsp_1_y_a!A4461), focus_dlsp!$2:$2, 0), 0)</f>
        <v>63.85</v>
      </c>
      <c r="C4461">
        <f>VLOOKUP($A4461, focus_dlsp!$A:$AQ, MATCH(YEAR(A4461)+1, focus_dlsp!$2:$2, 0), 0)</f>
        <v>66.5</v>
      </c>
      <c r="D4461">
        <f t="shared" si="278"/>
        <v>2.6499999999999986</v>
      </c>
      <c r="E4461">
        <f t="shared" si="276"/>
        <v>7</v>
      </c>
      <c r="F4461">
        <f t="shared" si="279"/>
        <v>9</v>
      </c>
      <c r="G4461">
        <f t="shared" si="277"/>
        <v>2024</v>
      </c>
    </row>
    <row r="4462" spans="1:7" x14ac:dyDescent="0.25">
      <c r="A4462" s="1">
        <f>focus_dlsp!A4463</f>
        <v>45475</v>
      </c>
      <c r="B4462">
        <f>VLOOKUP($A4462, focus_dlsp!$A:$AQ, MATCH(YEAR(dlsp_1_y_a!A4462), focus_dlsp!$2:$2, 0), 0)</f>
        <v>63.85</v>
      </c>
      <c r="C4462">
        <f>VLOOKUP($A4462, focus_dlsp!$A:$AQ, MATCH(YEAR(A4462)+1, focus_dlsp!$2:$2, 0), 0)</f>
        <v>66.400000000000006</v>
      </c>
      <c r="D4462">
        <f t="shared" si="278"/>
        <v>2.5500000000000043</v>
      </c>
      <c r="E4462">
        <f t="shared" si="276"/>
        <v>7</v>
      </c>
      <c r="F4462">
        <f t="shared" si="279"/>
        <v>9</v>
      </c>
      <c r="G4462">
        <f t="shared" si="277"/>
        <v>2024</v>
      </c>
    </row>
    <row r="4463" spans="1:7" x14ac:dyDescent="0.25">
      <c r="A4463" s="1">
        <f>focus_dlsp!A4464</f>
        <v>45476</v>
      </c>
      <c r="B4463">
        <f>VLOOKUP($A4463, focus_dlsp!$A:$AQ, MATCH(YEAR(dlsp_1_y_a!A4463), focus_dlsp!$2:$2, 0), 0)</f>
        <v>63.85</v>
      </c>
      <c r="C4463">
        <f>VLOOKUP($A4463, focus_dlsp!$A:$AQ, MATCH(YEAR(A4463)+1, focus_dlsp!$2:$2, 0), 0)</f>
        <v>66.400000000000006</v>
      </c>
      <c r="D4463">
        <f t="shared" si="278"/>
        <v>2.5500000000000043</v>
      </c>
      <c r="E4463">
        <f t="shared" si="276"/>
        <v>7</v>
      </c>
      <c r="F4463">
        <f t="shared" si="279"/>
        <v>9</v>
      </c>
      <c r="G4463">
        <f t="shared" si="277"/>
        <v>2024</v>
      </c>
    </row>
    <row r="4464" spans="1:7" x14ac:dyDescent="0.25">
      <c r="A4464" s="1">
        <f>focus_dlsp!A4465</f>
        <v>45477</v>
      </c>
      <c r="B4464">
        <f>VLOOKUP($A4464, focus_dlsp!$A:$AQ, MATCH(YEAR(dlsp_1_y_a!A4464), focus_dlsp!$2:$2, 0), 0)</f>
        <v>63.85</v>
      </c>
      <c r="C4464">
        <f>VLOOKUP($A4464, focus_dlsp!$A:$AQ, MATCH(YEAR(A4464)+1, focus_dlsp!$2:$2, 0), 0)</f>
        <v>66.400000000000006</v>
      </c>
      <c r="D4464">
        <f t="shared" si="278"/>
        <v>2.5500000000000043</v>
      </c>
      <c r="E4464">
        <f t="shared" si="276"/>
        <v>7</v>
      </c>
      <c r="F4464">
        <f t="shared" si="279"/>
        <v>9</v>
      </c>
      <c r="G4464">
        <f t="shared" si="277"/>
        <v>2024</v>
      </c>
    </row>
    <row r="4465" spans="1:7" x14ac:dyDescent="0.25">
      <c r="A4465" s="1">
        <f>focus_dlsp!A4466</f>
        <v>45478</v>
      </c>
      <c r="B4465">
        <f>VLOOKUP($A4465, focus_dlsp!$A:$AQ, MATCH(YEAR(dlsp_1_y_a!A4465), focus_dlsp!$2:$2, 0), 0)</f>
        <v>63.85</v>
      </c>
      <c r="C4465">
        <f>VLOOKUP($A4465, focus_dlsp!$A:$AQ, MATCH(YEAR(A4465)+1, focus_dlsp!$2:$2, 0), 0)</f>
        <v>66.400000000000006</v>
      </c>
      <c r="D4465">
        <f t="shared" si="278"/>
        <v>2.5500000000000043</v>
      </c>
      <c r="E4465">
        <f t="shared" si="276"/>
        <v>7</v>
      </c>
      <c r="F4465">
        <f t="shared" si="279"/>
        <v>9</v>
      </c>
      <c r="G4465">
        <f t="shared" si="277"/>
        <v>2024</v>
      </c>
    </row>
    <row r="4466" spans="1:7" x14ac:dyDescent="0.25">
      <c r="A4466" s="1">
        <f>focus_dlsp!A4467</f>
        <v>45481</v>
      </c>
      <c r="B4466">
        <f>VLOOKUP($A4466, focus_dlsp!$A:$AQ, MATCH(YEAR(dlsp_1_y_a!A4466), focus_dlsp!$2:$2, 0), 0)</f>
        <v>63.85</v>
      </c>
      <c r="C4466">
        <f>VLOOKUP($A4466, focus_dlsp!$A:$AQ, MATCH(YEAR(A4466)+1, focus_dlsp!$2:$2, 0), 0)</f>
        <v>66.400000000000006</v>
      </c>
      <c r="D4466">
        <f t="shared" si="278"/>
        <v>2.5500000000000043</v>
      </c>
      <c r="E4466">
        <f t="shared" si="276"/>
        <v>7</v>
      </c>
      <c r="F4466">
        <f t="shared" si="279"/>
        <v>9</v>
      </c>
      <c r="G4466">
        <f t="shared" si="277"/>
        <v>2024</v>
      </c>
    </row>
    <row r="4467" spans="1:7" x14ac:dyDescent="0.25">
      <c r="A4467" s="1">
        <f>focus_dlsp!A4468</f>
        <v>45482</v>
      </c>
      <c r="B4467">
        <f>VLOOKUP($A4467, focus_dlsp!$A:$AQ, MATCH(YEAR(dlsp_1_y_a!A4467), focus_dlsp!$2:$2, 0), 0)</f>
        <v>63.7</v>
      </c>
      <c r="C4467">
        <f>VLOOKUP($A4467, focus_dlsp!$A:$AQ, MATCH(YEAR(A4467)+1, focus_dlsp!$2:$2, 0), 0)</f>
        <v>66.2</v>
      </c>
      <c r="D4467">
        <f t="shared" si="278"/>
        <v>2.5</v>
      </c>
      <c r="E4467">
        <f t="shared" si="276"/>
        <v>7</v>
      </c>
      <c r="F4467">
        <f t="shared" si="279"/>
        <v>9</v>
      </c>
      <c r="G4467">
        <f t="shared" si="277"/>
        <v>2024</v>
      </c>
    </row>
    <row r="4468" spans="1:7" x14ac:dyDescent="0.25">
      <c r="A4468" s="1">
        <f>focus_dlsp!A4469</f>
        <v>45483</v>
      </c>
      <c r="B4468">
        <f>VLOOKUP($A4468, focus_dlsp!$A:$AQ, MATCH(YEAR(dlsp_1_y_a!A4468), focus_dlsp!$2:$2, 0), 0)</f>
        <v>63.85</v>
      </c>
      <c r="C4468">
        <f>VLOOKUP($A4468, focus_dlsp!$A:$AQ, MATCH(YEAR(A4468)+1, focus_dlsp!$2:$2, 0), 0)</f>
        <v>66.2</v>
      </c>
      <c r="D4468">
        <f t="shared" si="278"/>
        <v>2.3500000000000014</v>
      </c>
      <c r="E4468">
        <f t="shared" si="276"/>
        <v>7</v>
      </c>
      <c r="F4468">
        <f t="shared" si="279"/>
        <v>9</v>
      </c>
      <c r="G4468">
        <f t="shared" si="277"/>
        <v>2024</v>
      </c>
    </row>
    <row r="4469" spans="1:7" x14ac:dyDescent="0.25">
      <c r="A4469" s="1">
        <f>focus_dlsp!A4470</f>
        <v>45484</v>
      </c>
      <c r="B4469">
        <f>VLOOKUP($A4469, focus_dlsp!$A:$AQ, MATCH(YEAR(dlsp_1_y_a!A4469), focus_dlsp!$2:$2, 0), 0)</f>
        <v>63.774999999999999</v>
      </c>
      <c r="C4469">
        <f>VLOOKUP($A4469, focus_dlsp!$A:$AQ, MATCH(YEAR(A4469)+1, focus_dlsp!$2:$2, 0), 0)</f>
        <v>66</v>
      </c>
      <c r="D4469">
        <f t="shared" si="278"/>
        <v>2.2250000000000014</v>
      </c>
      <c r="E4469">
        <f t="shared" si="276"/>
        <v>7</v>
      </c>
      <c r="F4469">
        <f t="shared" si="279"/>
        <v>9</v>
      </c>
      <c r="G4469">
        <f t="shared" si="277"/>
        <v>2024</v>
      </c>
    </row>
    <row r="4470" spans="1:7" x14ac:dyDescent="0.25">
      <c r="A4470" s="1">
        <f>focus_dlsp!A4471</f>
        <v>45485</v>
      </c>
      <c r="B4470">
        <f>VLOOKUP($A4470, focus_dlsp!$A:$AQ, MATCH(YEAR(dlsp_1_y_a!A4470), focus_dlsp!$2:$2, 0), 0)</f>
        <v>63.7</v>
      </c>
      <c r="C4470">
        <f>VLOOKUP($A4470, focus_dlsp!$A:$AQ, MATCH(YEAR(A4470)+1, focus_dlsp!$2:$2, 0), 0)</f>
        <v>66</v>
      </c>
      <c r="D4470">
        <f t="shared" si="278"/>
        <v>2.2999999999999972</v>
      </c>
      <c r="E4470">
        <f t="shared" si="276"/>
        <v>7</v>
      </c>
      <c r="F4470">
        <f t="shared" si="279"/>
        <v>9</v>
      </c>
      <c r="G4470">
        <f t="shared" si="277"/>
        <v>2024</v>
      </c>
    </row>
    <row r="4471" spans="1:7" x14ac:dyDescent="0.25">
      <c r="A4471" s="1">
        <f>focus_dlsp!A4472</f>
        <v>45488</v>
      </c>
      <c r="B4471">
        <f>VLOOKUP($A4471, focus_dlsp!$A:$AQ, MATCH(YEAR(dlsp_1_y_a!A4471), focus_dlsp!$2:$2, 0), 0)</f>
        <v>63.85</v>
      </c>
      <c r="C4471">
        <f>VLOOKUP($A4471, focus_dlsp!$A:$AQ, MATCH(YEAR(A4471)+1, focus_dlsp!$2:$2, 0), 0)</f>
        <v>66</v>
      </c>
      <c r="D4471">
        <f t="shared" si="278"/>
        <v>2.1499999999999986</v>
      </c>
      <c r="E4471">
        <f t="shared" si="276"/>
        <v>7</v>
      </c>
      <c r="F4471">
        <f t="shared" si="279"/>
        <v>9</v>
      </c>
      <c r="G4471">
        <f t="shared" si="277"/>
        <v>2024</v>
      </c>
    </row>
    <row r="4472" spans="1:7" x14ac:dyDescent="0.25">
      <c r="A4472" s="1">
        <f>focus_dlsp!A4473</f>
        <v>45489</v>
      </c>
      <c r="B4472">
        <f>VLOOKUP($A4472, focus_dlsp!$A:$AQ, MATCH(YEAR(dlsp_1_y_a!A4472), focus_dlsp!$2:$2, 0), 0)</f>
        <v>63.8</v>
      </c>
      <c r="C4472">
        <f>VLOOKUP($A4472, focus_dlsp!$A:$AQ, MATCH(YEAR(A4472)+1, focus_dlsp!$2:$2, 0), 0)</f>
        <v>66</v>
      </c>
      <c r="D4472">
        <f t="shared" si="278"/>
        <v>2.2000000000000028</v>
      </c>
      <c r="E4472">
        <f t="shared" si="276"/>
        <v>7</v>
      </c>
      <c r="F4472">
        <f t="shared" si="279"/>
        <v>9</v>
      </c>
      <c r="G4472">
        <f t="shared" si="277"/>
        <v>2024</v>
      </c>
    </row>
    <row r="4473" spans="1:7" x14ac:dyDescent="0.25">
      <c r="A4473" s="1">
        <f>focus_dlsp!A4474</f>
        <v>45490</v>
      </c>
      <c r="B4473">
        <f>VLOOKUP($A4473, focus_dlsp!$A:$AQ, MATCH(YEAR(dlsp_1_y_a!A4473), focus_dlsp!$2:$2, 0), 0)</f>
        <v>63.8</v>
      </c>
      <c r="C4473">
        <f>VLOOKUP($A4473, focus_dlsp!$A:$AQ, MATCH(YEAR(A4473)+1, focus_dlsp!$2:$2, 0), 0)</f>
        <v>66</v>
      </c>
      <c r="D4473">
        <f t="shared" si="278"/>
        <v>2.2000000000000028</v>
      </c>
      <c r="E4473">
        <f t="shared" si="276"/>
        <v>7</v>
      </c>
      <c r="F4473">
        <f t="shared" si="279"/>
        <v>9</v>
      </c>
      <c r="G4473">
        <f t="shared" si="277"/>
        <v>2024</v>
      </c>
    </row>
    <row r="4474" spans="1:7" x14ac:dyDescent="0.25">
      <c r="A4474" s="1">
        <f>focus_dlsp!A4475</f>
        <v>45491</v>
      </c>
      <c r="B4474">
        <f>VLOOKUP($A4474, focus_dlsp!$A:$AQ, MATCH(YEAR(dlsp_1_y_a!A4474), focus_dlsp!$2:$2, 0), 0)</f>
        <v>63.9</v>
      </c>
      <c r="C4474">
        <f>VLOOKUP($A4474, focus_dlsp!$A:$AQ, MATCH(YEAR(A4474)+1, focus_dlsp!$2:$2, 0), 0)</f>
        <v>66</v>
      </c>
      <c r="D4474">
        <f t="shared" si="278"/>
        <v>2.1000000000000014</v>
      </c>
      <c r="E4474">
        <f t="shared" si="276"/>
        <v>7</v>
      </c>
      <c r="F4474">
        <f t="shared" si="279"/>
        <v>9</v>
      </c>
      <c r="G4474">
        <f t="shared" si="277"/>
        <v>2024</v>
      </c>
    </row>
    <row r="4475" spans="1:7" x14ac:dyDescent="0.25">
      <c r="A4475" s="1">
        <f>focus_dlsp!A4476</f>
        <v>45492</v>
      </c>
      <c r="B4475">
        <f>VLOOKUP($A4475, focus_dlsp!$A:$AQ, MATCH(YEAR(dlsp_1_y_a!A4475), focus_dlsp!$2:$2, 0), 0)</f>
        <v>63.7</v>
      </c>
      <c r="C4475">
        <f>VLOOKUP($A4475, focus_dlsp!$A:$AQ, MATCH(YEAR(A4475)+1, focus_dlsp!$2:$2, 0), 0)</f>
        <v>66</v>
      </c>
      <c r="D4475">
        <f t="shared" si="278"/>
        <v>2.2999999999999972</v>
      </c>
      <c r="E4475">
        <f t="shared" si="276"/>
        <v>7</v>
      </c>
      <c r="F4475">
        <f t="shared" si="279"/>
        <v>9</v>
      </c>
      <c r="G4475">
        <f t="shared" si="277"/>
        <v>2024</v>
      </c>
    </row>
    <row r="4476" spans="1:7" x14ac:dyDescent="0.25">
      <c r="A4476" s="1">
        <f>focus_dlsp!A4477</f>
        <v>45495</v>
      </c>
      <c r="B4476">
        <f>VLOOKUP($A4476, focus_dlsp!$A:$AQ, MATCH(YEAR(dlsp_1_y_a!A4476), focus_dlsp!$2:$2, 0), 0)</f>
        <v>63.7</v>
      </c>
      <c r="C4476">
        <f>VLOOKUP($A4476, focus_dlsp!$A:$AQ, MATCH(YEAR(A4476)+1, focus_dlsp!$2:$2, 0), 0)</f>
        <v>66</v>
      </c>
      <c r="D4476">
        <f t="shared" si="278"/>
        <v>2.2999999999999972</v>
      </c>
      <c r="E4476">
        <f t="shared" si="276"/>
        <v>7</v>
      </c>
      <c r="F4476">
        <f t="shared" si="279"/>
        <v>9</v>
      </c>
      <c r="G4476">
        <f t="shared" si="277"/>
        <v>2024</v>
      </c>
    </row>
    <row r="4477" spans="1:7" x14ac:dyDescent="0.25">
      <c r="A4477" s="1">
        <f>focus_dlsp!A4478</f>
        <v>45496</v>
      </c>
      <c r="B4477">
        <f>VLOOKUP($A4477, focus_dlsp!$A:$AQ, MATCH(YEAR(dlsp_1_y_a!A4477), focus_dlsp!$2:$2, 0), 0)</f>
        <v>63.7</v>
      </c>
      <c r="C4477">
        <f>VLOOKUP($A4477, focus_dlsp!$A:$AQ, MATCH(YEAR(A4477)+1, focus_dlsp!$2:$2, 0), 0)</f>
        <v>66</v>
      </c>
      <c r="D4477">
        <f t="shared" si="278"/>
        <v>2.2999999999999972</v>
      </c>
      <c r="E4477">
        <f t="shared" si="276"/>
        <v>7</v>
      </c>
      <c r="F4477">
        <f t="shared" si="279"/>
        <v>9</v>
      </c>
      <c r="G4477">
        <f t="shared" si="277"/>
        <v>2024</v>
      </c>
    </row>
    <row r="4478" spans="1:7" x14ac:dyDescent="0.25">
      <c r="A4478" s="1">
        <f>focus_dlsp!A4479</f>
        <v>45497</v>
      </c>
      <c r="B4478">
        <f>VLOOKUP($A4478, focus_dlsp!$A:$AQ, MATCH(YEAR(dlsp_1_y_a!A4478), focus_dlsp!$2:$2, 0), 0)</f>
        <v>63.7</v>
      </c>
      <c r="C4478">
        <f>VLOOKUP($A4478, focus_dlsp!$A:$AQ, MATCH(YEAR(A4478)+1, focus_dlsp!$2:$2, 0), 0)</f>
        <v>66</v>
      </c>
      <c r="D4478">
        <f t="shared" si="278"/>
        <v>2.2999999999999972</v>
      </c>
      <c r="E4478">
        <f t="shared" si="276"/>
        <v>7</v>
      </c>
      <c r="F4478">
        <f t="shared" si="279"/>
        <v>9</v>
      </c>
      <c r="G4478">
        <f t="shared" si="277"/>
        <v>2024</v>
      </c>
    </row>
    <row r="4479" spans="1:7" x14ac:dyDescent="0.25">
      <c r="A4479" s="1">
        <f>focus_dlsp!A4480</f>
        <v>45498</v>
      </c>
      <c r="B4479">
        <f>VLOOKUP($A4479, focus_dlsp!$A:$AQ, MATCH(YEAR(dlsp_1_y_a!A4479), focus_dlsp!$2:$2, 0), 0)</f>
        <v>63.7</v>
      </c>
      <c r="C4479">
        <f>VLOOKUP($A4479, focus_dlsp!$A:$AQ, MATCH(YEAR(A4479)+1, focus_dlsp!$2:$2, 0), 0)</f>
        <v>66</v>
      </c>
      <c r="D4479">
        <f t="shared" si="278"/>
        <v>2.2999999999999972</v>
      </c>
      <c r="E4479">
        <f t="shared" si="276"/>
        <v>7</v>
      </c>
      <c r="F4479">
        <f t="shared" si="279"/>
        <v>9</v>
      </c>
      <c r="G4479">
        <f t="shared" si="277"/>
        <v>2024</v>
      </c>
    </row>
    <row r="4480" spans="1:7" x14ac:dyDescent="0.25">
      <c r="A4480" s="1">
        <f>focus_dlsp!A4481</f>
        <v>45499</v>
      </c>
      <c r="B4480">
        <f>VLOOKUP($A4480, focus_dlsp!$A:$AQ, MATCH(YEAR(dlsp_1_y_a!A4480), focus_dlsp!$2:$2, 0), 0)</f>
        <v>63.7</v>
      </c>
      <c r="C4480">
        <f>VLOOKUP($A4480, focus_dlsp!$A:$AQ, MATCH(YEAR(A4480)+1, focus_dlsp!$2:$2, 0), 0)</f>
        <v>66</v>
      </c>
      <c r="D4480">
        <f t="shared" si="278"/>
        <v>2.2999999999999972</v>
      </c>
      <c r="E4480">
        <f t="shared" si="276"/>
        <v>7</v>
      </c>
      <c r="F4480">
        <f t="shared" si="279"/>
        <v>9</v>
      </c>
      <c r="G4480">
        <f t="shared" si="277"/>
        <v>2024</v>
      </c>
    </row>
    <row r="4481" spans="1:7" x14ac:dyDescent="0.25">
      <c r="A4481" s="1">
        <f>focus_dlsp!A4482</f>
        <v>45502</v>
      </c>
      <c r="B4481">
        <f>VLOOKUP($A4481, focus_dlsp!$A:$AQ, MATCH(YEAR(dlsp_1_y_a!A4481), focus_dlsp!$2:$2, 0), 0)</f>
        <v>63.7</v>
      </c>
      <c r="C4481">
        <f>VLOOKUP($A4481, focus_dlsp!$A:$AQ, MATCH(YEAR(A4481)+1, focus_dlsp!$2:$2, 0), 0)</f>
        <v>66</v>
      </c>
      <c r="D4481">
        <f t="shared" si="278"/>
        <v>2.2999999999999972</v>
      </c>
      <c r="E4481">
        <f t="shared" si="276"/>
        <v>7</v>
      </c>
      <c r="F4481">
        <f t="shared" si="279"/>
        <v>9</v>
      </c>
      <c r="G4481">
        <f t="shared" si="277"/>
        <v>2024</v>
      </c>
    </row>
    <row r="4482" spans="1:7" x14ac:dyDescent="0.25">
      <c r="A4482" s="1">
        <f>focus_dlsp!A4483</f>
        <v>45503</v>
      </c>
      <c r="B4482">
        <f>VLOOKUP($A4482, focus_dlsp!$A:$AQ, MATCH(YEAR(dlsp_1_y_a!A4482), focus_dlsp!$2:$2, 0), 0)</f>
        <v>63.7</v>
      </c>
      <c r="C4482">
        <f>VLOOKUP($A4482, focus_dlsp!$A:$AQ, MATCH(YEAR(A4482)+1, focus_dlsp!$2:$2, 0), 0)</f>
        <v>66</v>
      </c>
      <c r="D4482">
        <f t="shared" si="278"/>
        <v>2.2999999999999972</v>
      </c>
      <c r="E4482">
        <f t="shared" ref="E4482:E4545" si="280">MONTH(A4482)</f>
        <v>7</v>
      </c>
      <c r="F4482">
        <f t="shared" si="279"/>
        <v>9</v>
      </c>
      <c r="G4482">
        <f t="shared" ref="G4482:G4545" si="281">YEAR(A4482)</f>
        <v>2024</v>
      </c>
    </row>
    <row r="4483" spans="1:7" x14ac:dyDescent="0.25">
      <c r="A4483" s="1">
        <f>focus_dlsp!A4484</f>
        <v>45504</v>
      </c>
      <c r="B4483">
        <f>VLOOKUP($A4483, focus_dlsp!$A:$AQ, MATCH(YEAR(dlsp_1_y_a!A4483), focus_dlsp!$2:$2, 0), 0)</f>
        <v>63.7</v>
      </c>
      <c r="C4483">
        <f>VLOOKUP($A4483, focus_dlsp!$A:$AQ, MATCH(YEAR(A4483)+1, focus_dlsp!$2:$2, 0), 0)</f>
        <v>66</v>
      </c>
      <c r="D4483">
        <f t="shared" ref="D4483:D4546" si="282">C4483-B4483</f>
        <v>2.2999999999999972</v>
      </c>
      <c r="E4483">
        <f t="shared" si="280"/>
        <v>7</v>
      </c>
      <c r="F4483">
        <f t="shared" ref="F4483:F4546" si="283">IF(E4483&lt;4,3,IF(E4483&lt;7,6,IF(E4483&lt;10,9,12)))</f>
        <v>9</v>
      </c>
      <c r="G4483">
        <f t="shared" si="281"/>
        <v>2024</v>
      </c>
    </row>
    <row r="4484" spans="1:7" x14ac:dyDescent="0.25">
      <c r="A4484" s="1">
        <f>focus_dlsp!A4485</f>
        <v>45505</v>
      </c>
      <c r="B4484">
        <f>VLOOKUP($A4484, focus_dlsp!$A:$AQ, MATCH(YEAR(dlsp_1_y_a!A4484), focus_dlsp!$2:$2, 0), 0)</f>
        <v>63.7</v>
      </c>
      <c r="C4484">
        <f>VLOOKUP($A4484, focus_dlsp!$A:$AQ, MATCH(YEAR(A4484)+1, focus_dlsp!$2:$2, 0), 0)</f>
        <v>66</v>
      </c>
      <c r="D4484">
        <f t="shared" si="282"/>
        <v>2.2999999999999972</v>
      </c>
      <c r="E4484">
        <f t="shared" si="280"/>
        <v>8</v>
      </c>
      <c r="F4484">
        <f t="shared" si="283"/>
        <v>9</v>
      </c>
      <c r="G4484">
        <f t="shared" si="281"/>
        <v>2024</v>
      </c>
    </row>
    <row r="4485" spans="1:7" x14ac:dyDescent="0.25">
      <c r="A4485" s="1">
        <f>focus_dlsp!A4486</f>
        <v>45506</v>
      </c>
      <c r="B4485">
        <f>VLOOKUP($A4485, focus_dlsp!$A:$AQ, MATCH(YEAR(dlsp_1_y_a!A4485), focus_dlsp!$2:$2, 0), 0)</f>
        <v>63.7</v>
      </c>
      <c r="C4485">
        <f>VLOOKUP($A4485, focus_dlsp!$A:$AQ, MATCH(YEAR(A4485)+1, focus_dlsp!$2:$2, 0), 0)</f>
        <v>66</v>
      </c>
      <c r="D4485">
        <f t="shared" si="282"/>
        <v>2.2999999999999972</v>
      </c>
      <c r="E4485">
        <f t="shared" si="280"/>
        <v>8</v>
      </c>
      <c r="F4485">
        <f t="shared" si="283"/>
        <v>9</v>
      </c>
      <c r="G4485">
        <f t="shared" si="281"/>
        <v>2024</v>
      </c>
    </row>
    <row r="4486" spans="1:7" x14ac:dyDescent="0.25">
      <c r="A4486" s="1">
        <f>focus_dlsp!A4487</f>
        <v>45509</v>
      </c>
      <c r="B4486">
        <f>VLOOKUP($A4486, focus_dlsp!$A:$AQ, MATCH(YEAR(dlsp_1_y_a!A4486), focus_dlsp!$2:$2, 0), 0)</f>
        <v>63.6</v>
      </c>
      <c r="C4486">
        <f>VLOOKUP($A4486, focus_dlsp!$A:$AQ, MATCH(YEAR(A4486)+1, focus_dlsp!$2:$2, 0), 0)</f>
        <v>66</v>
      </c>
      <c r="D4486">
        <f t="shared" si="282"/>
        <v>2.3999999999999986</v>
      </c>
      <c r="E4486">
        <f t="shared" si="280"/>
        <v>8</v>
      </c>
      <c r="F4486">
        <f t="shared" si="283"/>
        <v>9</v>
      </c>
      <c r="G4486">
        <f t="shared" si="281"/>
        <v>2024</v>
      </c>
    </row>
    <row r="4487" spans="1:7" x14ac:dyDescent="0.25">
      <c r="A4487" s="1">
        <f>focus_dlsp!A4488</f>
        <v>45510</v>
      </c>
      <c r="B4487">
        <f>VLOOKUP($A4487, focus_dlsp!$A:$AQ, MATCH(YEAR(dlsp_1_y_a!A4487), focus_dlsp!$2:$2, 0), 0)</f>
        <v>63.6</v>
      </c>
      <c r="C4487">
        <f>VLOOKUP($A4487, focus_dlsp!$A:$AQ, MATCH(YEAR(A4487)+1, focus_dlsp!$2:$2, 0), 0)</f>
        <v>66</v>
      </c>
      <c r="D4487">
        <f t="shared" si="282"/>
        <v>2.3999999999999986</v>
      </c>
      <c r="E4487">
        <f t="shared" si="280"/>
        <v>8</v>
      </c>
      <c r="F4487">
        <f t="shared" si="283"/>
        <v>9</v>
      </c>
      <c r="G4487">
        <f t="shared" si="281"/>
        <v>2024</v>
      </c>
    </row>
    <row r="4488" spans="1:7" x14ac:dyDescent="0.25">
      <c r="A4488" s="1">
        <f>focus_dlsp!A4489</f>
        <v>45511</v>
      </c>
      <c r="B4488">
        <f>VLOOKUP($A4488, focus_dlsp!$A:$AQ, MATCH(YEAR(dlsp_1_y_a!A4488), focus_dlsp!$2:$2, 0), 0)</f>
        <v>63.6</v>
      </c>
      <c r="C4488">
        <f>VLOOKUP($A4488, focus_dlsp!$A:$AQ, MATCH(YEAR(A4488)+1, focus_dlsp!$2:$2, 0), 0)</f>
        <v>66</v>
      </c>
      <c r="D4488">
        <f t="shared" si="282"/>
        <v>2.3999999999999986</v>
      </c>
      <c r="E4488">
        <f t="shared" si="280"/>
        <v>8</v>
      </c>
      <c r="F4488">
        <f t="shared" si="283"/>
        <v>9</v>
      </c>
      <c r="G4488">
        <f t="shared" si="281"/>
        <v>2024</v>
      </c>
    </row>
    <row r="4489" spans="1:7" x14ac:dyDescent="0.25">
      <c r="A4489" s="1">
        <f>focus_dlsp!A4490</f>
        <v>45512</v>
      </c>
      <c r="B4489">
        <f>VLOOKUP($A4489, focus_dlsp!$A:$AQ, MATCH(YEAR(dlsp_1_y_a!A4489), focus_dlsp!$2:$2, 0), 0)</f>
        <v>63.6</v>
      </c>
      <c r="C4489">
        <f>VLOOKUP($A4489, focus_dlsp!$A:$AQ, MATCH(YEAR(A4489)+1, focus_dlsp!$2:$2, 0), 0)</f>
        <v>66</v>
      </c>
      <c r="D4489">
        <f t="shared" si="282"/>
        <v>2.3999999999999986</v>
      </c>
      <c r="E4489">
        <f t="shared" si="280"/>
        <v>8</v>
      </c>
      <c r="F4489">
        <f t="shared" si="283"/>
        <v>9</v>
      </c>
      <c r="G4489">
        <f t="shared" si="281"/>
        <v>2024</v>
      </c>
    </row>
    <row r="4490" spans="1:7" x14ac:dyDescent="0.25">
      <c r="A4490" s="1">
        <f>focus_dlsp!A4491</f>
        <v>45513</v>
      </c>
      <c r="B4490">
        <f>VLOOKUP($A4490, focus_dlsp!$A:$AQ, MATCH(YEAR(dlsp_1_y_a!A4490), focus_dlsp!$2:$2, 0), 0)</f>
        <v>63.7</v>
      </c>
      <c r="C4490">
        <f>VLOOKUP($A4490, focus_dlsp!$A:$AQ, MATCH(YEAR(A4490)+1, focus_dlsp!$2:$2, 0), 0)</f>
        <v>66.2</v>
      </c>
      <c r="D4490">
        <f t="shared" si="282"/>
        <v>2.5</v>
      </c>
      <c r="E4490">
        <f t="shared" si="280"/>
        <v>8</v>
      </c>
      <c r="F4490">
        <f t="shared" si="283"/>
        <v>9</v>
      </c>
      <c r="G4490">
        <f t="shared" si="281"/>
        <v>2024</v>
      </c>
    </row>
    <row r="4491" spans="1:7" x14ac:dyDescent="0.25">
      <c r="A4491" s="1">
        <f>focus_dlsp!A4492</f>
        <v>45516</v>
      </c>
      <c r="B4491">
        <f>VLOOKUP($A4491, focus_dlsp!$A:$AQ, MATCH(YEAR(dlsp_1_y_a!A4491), focus_dlsp!$2:$2, 0), 0)</f>
        <v>63.7</v>
      </c>
      <c r="C4491">
        <f>VLOOKUP($A4491, focus_dlsp!$A:$AQ, MATCH(YEAR(A4491)+1, focus_dlsp!$2:$2, 0), 0)</f>
        <v>66.2</v>
      </c>
      <c r="D4491">
        <f t="shared" si="282"/>
        <v>2.5</v>
      </c>
      <c r="E4491">
        <f t="shared" si="280"/>
        <v>8</v>
      </c>
      <c r="F4491">
        <f t="shared" si="283"/>
        <v>9</v>
      </c>
      <c r="G4491">
        <f t="shared" si="281"/>
        <v>2024</v>
      </c>
    </row>
    <row r="4492" spans="1:7" x14ac:dyDescent="0.25">
      <c r="A4492" s="1">
        <f>focus_dlsp!A4493</f>
        <v>45517</v>
      </c>
      <c r="B4492">
        <f>VLOOKUP($A4492, focus_dlsp!$A:$AQ, MATCH(YEAR(dlsp_1_y_a!A4492), focus_dlsp!$2:$2, 0), 0)</f>
        <v>63.7</v>
      </c>
      <c r="C4492">
        <f>VLOOKUP($A4492, focus_dlsp!$A:$AQ, MATCH(YEAR(A4492)+1, focus_dlsp!$2:$2, 0), 0)</f>
        <v>66.2</v>
      </c>
      <c r="D4492">
        <f t="shared" si="282"/>
        <v>2.5</v>
      </c>
      <c r="E4492">
        <f t="shared" si="280"/>
        <v>8</v>
      </c>
      <c r="F4492">
        <f t="shared" si="283"/>
        <v>9</v>
      </c>
      <c r="G4492">
        <f t="shared" si="281"/>
        <v>2024</v>
      </c>
    </row>
    <row r="4493" spans="1:7" x14ac:dyDescent="0.25">
      <c r="A4493" s="1">
        <f>focus_dlsp!A4494</f>
        <v>45518</v>
      </c>
      <c r="B4493">
        <f>VLOOKUP($A4493, focus_dlsp!$A:$AQ, MATCH(YEAR(dlsp_1_y_a!A4493), focus_dlsp!$2:$2, 0), 0)</f>
        <v>63.7</v>
      </c>
      <c r="C4493">
        <f>VLOOKUP($A4493, focus_dlsp!$A:$AQ, MATCH(YEAR(A4493)+1, focus_dlsp!$2:$2, 0), 0)</f>
        <v>66.2</v>
      </c>
      <c r="D4493">
        <f t="shared" si="282"/>
        <v>2.5</v>
      </c>
      <c r="E4493">
        <f t="shared" si="280"/>
        <v>8</v>
      </c>
      <c r="F4493">
        <f t="shared" si="283"/>
        <v>9</v>
      </c>
      <c r="G4493">
        <f t="shared" si="281"/>
        <v>2024</v>
      </c>
    </row>
    <row r="4494" spans="1:7" x14ac:dyDescent="0.25">
      <c r="A4494" s="1">
        <f>focus_dlsp!A4495</f>
        <v>45519</v>
      </c>
      <c r="B4494">
        <f>VLOOKUP($A4494, focus_dlsp!$A:$AQ, MATCH(YEAR(dlsp_1_y_a!A4494), focus_dlsp!$2:$2, 0), 0)</f>
        <v>63.7</v>
      </c>
      <c r="C4494">
        <f>VLOOKUP($A4494, focus_dlsp!$A:$AQ, MATCH(YEAR(A4494)+1, focus_dlsp!$2:$2, 0), 0)</f>
        <v>66.2</v>
      </c>
      <c r="D4494">
        <f t="shared" si="282"/>
        <v>2.5</v>
      </c>
      <c r="E4494">
        <f t="shared" si="280"/>
        <v>8</v>
      </c>
      <c r="F4494">
        <f t="shared" si="283"/>
        <v>9</v>
      </c>
      <c r="G4494">
        <f t="shared" si="281"/>
        <v>2024</v>
      </c>
    </row>
    <row r="4495" spans="1:7" x14ac:dyDescent="0.25">
      <c r="A4495" s="1">
        <f>focus_dlsp!A4496</f>
        <v>45520</v>
      </c>
      <c r="B4495">
        <f>VLOOKUP($A4495, focus_dlsp!$A:$AQ, MATCH(YEAR(dlsp_1_y_a!A4495), focus_dlsp!$2:$2, 0), 0)</f>
        <v>63.65</v>
      </c>
      <c r="C4495">
        <f>VLOOKUP($A4495, focus_dlsp!$A:$AQ, MATCH(YEAR(A4495)+1, focus_dlsp!$2:$2, 0), 0)</f>
        <v>66.2</v>
      </c>
      <c r="D4495">
        <f t="shared" si="282"/>
        <v>2.5500000000000043</v>
      </c>
      <c r="E4495">
        <f t="shared" si="280"/>
        <v>8</v>
      </c>
      <c r="F4495">
        <f t="shared" si="283"/>
        <v>9</v>
      </c>
      <c r="G4495">
        <f t="shared" si="281"/>
        <v>2024</v>
      </c>
    </row>
    <row r="4496" spans="1:7" x14ac:dyDescent="0.25">
      <c r="A4496" s="1">
        <f>focus_dlsp!A4497</f>
        <v>45523</v>
      </c>
      <c r="B4496">
        <f>VLOOKUP($A4496, focus_dlsp!$A:$AQ, MATCH(YEAR(dlsp_1_y_a!A4496), focus_dlsp!$2:$2, 0), 0)</f>
        <v>63.7</v>
      </c>
      <c r="C4496">
        <f>VLOOKUP($A4496, focus_dlsp!$A:$AQ, MATCH(YEAR(A4496)+1, focus_dlsp!$2:$2, 0), 0)</f>
        <v>66.599999999999994</v>
      </c>
      <c r="D4496">
        <f t="shared" si="282"/>
        <v>2.8999999999999915</v>
      </c>
      <c r="E4496">
        <f t="shared" si="280"/>
        <v>8</v>
      </c>
      <c r="F4496">
        <f t="shared" si="283"/>
        <v>9</v>
      </c>
      <c r="G4496">
        <f t="shared" si="281"/>
        <v>2024</v>
      </c>
    </row>
    <row r="4497" spans="1:7" x14ac:dyDescent="0.25">
      <c r="A4497" s="1">
        <f>focus_dlsp!A4498</f>
        <v>45524</v>
      </c>
      <c r="B4497">
        <f>VLOOKUP($A4497, focus_dlsp!$A:$AQ, MATCH(YEAR(dlsp_1_y_a!A4497), focus_dlsp!$2:$2, 0), 0)</f>
        <v>63.7</v>
      </c>
      <c r="C4497">
        <f>VLOOKUP($A4497, focus_dlsp!$A:$AQ, MATCH(YEAR(A4497)+1, focus_dlsp!$2:$2, 0), 0)</f>
        <v>66.55</v>
      </c>
      <c r="D4497">
        <f t="shared" si="282"/>
        <v>2.8499999999999943</v>
      </c>
      <c r="E4497">
        <f t="shared" si="280"/>
        <v>8</v>
      </c>
      <c r="F4497">
        <f t="shared" si="283"/>
        <v>9</v>
      </c>
      <c r="G4497">
        <f t="shared" si="281"/>
        <v>2024</v>
      </c>
    </row>
    <row r="4498" spans="1:7" x14ac:dyDescent="0.25">
      <c r="A4498" s="1">
        <f>focus_dlsp!A4499</f>
        <v>45525</v>
      </c>
      <c r="B4498">
        <f>VLOOKUP($A4498, focus_dlsp!$A:$AQ, MATCH(YEAR(dlsp_1_y_a!A4498), focus_dlsp!$2:$2, 0), 0)</f>
        <v>63.7</v>
      </c>
      <c r="C4498">
        <f>VLOOKUP($A4498, focus_dlsp!$A:$AQ, MATCH(YEAR(A4498)+1, focus_dlsp!$2:$2, 0), 0)</f>
        <v>66.5</v>
      </c>
      <c r="D4498">
        <f t="shared" si="282"/>
        <v>2.7999999999999972</v>
      </c>
      <c r="E4498">
        <f t="shared" si="280"/>
        <v>8</v>
      </c>
      <c r="F4498">
        <f t="shared" si="283"/>
        <v>9</v>
      </c>
      <c r="G4498">
        <f t="shared" si="281"/>
        <v>2024</v>
      </c>
    </row>
    <row r="4499" spans="1:7" x14ac:dyDescent="0.25">
      <c r="A4499" s="1">
        <f>focus_dlsp!A4500</f>
        <v>45526</v>
      </c>
      <c r="B4499">
        <f>VLOOKUP($A4499, focus_dlsp!$A:$AQ, MATCH(YEAR(dlsp_1_y_a!A4499), focus_dlsp!$2:$2, 0), 0)</f>
        <v>63.7</v>
      </c>
      <c r="C4499">
        <f>VLOOKUP($A4499, focus_dlsp!$A:$AQ, MATCH(YEAR(A4499)+1, focus_dlsp!$2:$2, 0), 0)</f>
        <v>66.5</v>
      </c>
      <c r="D4499">
        <f t="shared" si="282"/>
        <v>2.7999999999999972</v>
      </c>
      <c r="E4499">
        <f t="shared" si="280"/>
        <v>8</v>
      </c>
      <c r="F4499">
        <f t="shared" si="283"/>
        <v>9</v>
      </c>
      <c r="G4499">
        <f t="shared" si="281"/>
        <v>2024</v>
      </c>
    </row>
    <row r="4500" spans="1:7" x14ac:dyDescent="0.25">
      <c r="A4500" s="1">
        <f>focus_dlsp!A4501</f>
        <v>45527</v>
      </c>
      <c r="B4500">
        <f>VLOOKUP($A4500, focus_dlsp!$A:$AQ, MATCH(YEAR(dlsp_1_y_a!A4500), focus_dlsp!$2:$2, 0), 0)</f>
        <v>63.7</v>
      </c>
      <c r="C4500">
        <f>VLOOKUP($A4500, focus_dlsp!$A:$AQ, MATCH(YEAR(A4500)+1, focus_dlsp!$2:$2, 0), 0)</f>
        <v>66.55</v>
      </c>
      <c r="D4500">
        <f t="shared" si="282"/>
        <v>2.8499999999999943</v>
      </c>
      <c r="E4500">
        <f t="shared" si="280"/>
        <v>8</v>
      </c>
      <c r="F4500">
        <f t="shared" si="283"/>
        <v>9</v>
      </c>
      <c r="G4500">
        <f t="shared" si="281"/>
        <v>2024</v>
      </c>
    </row>
    <row r="4501" spans="1:7" x14ac:dyDescent="0.25">
      <c r="A4501" s="1">
        <f>focus_dlsp!A4502</f>
        <v>45530</v>
      </c>
      <c r="B4501">
        <f>VLOOKUP($A4501, focus_dlsp!$A:$AQ, MATCH(YEAR(dlsp_1_y_a!A4501), focus_dlsp!$2:$2, 0), 0)</f>
        <v>63.7</v>
      </c>
      <c r="C4501">
        <f>VLOOKUP($A4501, focus_dlsp!$A:$AQ, MATCH(YEAR(A4501)+1, focus_dlsp!$2:$2, 0), 0)</f>
        <v>66.5</v>
      </c>
      <c r="D4501">
        <f t="shared" si="282"/>
        <v>2.7999999999999972</v>
      </c>
      <c r="E4501">
        <f t="shared" si="280"/>
        <v>8</v>
      </c>
      <c r="F4501">
        <f t="shared" si="283"/>
        <v>9</v>
      </c>
      <c r="G4501">
        <f t="shared" si="281"/>
        <v>2024</v>
      </c>
    </row>
    <row r="4502" spans="1:7" x14ac:dyDescent="0.25">
      <c r="A4502" s="1">
        <f>focus_dlsp!A4503</f>
        <v>45531</v>
      </c>
      <c r="B4502">
        <f>VLOOKUP($A4502, focus_dlsp!$A:$AQ, MATCH(YEAR(dlsp_1_y_a!A4502), focus_dlsp!$2:$2, 0), 0)</f>
        <v>63.7</v>
      </c>
      <c r="C4502">
        <f>VLOOKUP($A4502, focus_dlsp!$A:$AQ, MATCH(YEAR(A4502)+1, focus_dlsp!$2:$2, 0), 0)</f>
        <v>66.55</v>
      </c>
      <c r="D4502">
        <f t="shared" si="282"/>
        <v>2.8499999999999943</v>
      </c>
      <c r="E4502">
        <f t="shared" si="280"/>
        <v>8</v>
      </c>
      <c r="F4502">
        <f t="shared" si="283"/>
        <v>9</v>
      </c>
      <c r="G4502">
        <f t="shared" si="281"/>
        <v>2024</v>
      </c>
    </row>
    <row r="4503" spans="1:7" x14ac:dyDescent="0.25">
      <c r="A4503" s="1">
        <f>focus_dlsp!A4504</f>
        <v>45532</v>
      </c>
      <c r="B4503">
        <f>VLOOKUP($A4503, focus_dlsp!$A:$AQ, MATCH(YEAR(dlsp_1_y_a!A4503), focus_dlsp!$2:$2, 0), 0)</f>
        <v>63.7</v>
      </c>
      <c r="C4503">
        <f>VLOOKUP($A4503, focus_dlsp!$A:$AQ, MATCH(YEAR(A4503)+1, focus_dlsp!$2:$2, 0), 0)</f>
        <v>66.55</v>
      </c>
      <c r="D4503">
        <f t="shared" si="282"/>
        <v>2.8499999999999943</v>
      </c>
      <c r="E4503">
        <f t="shared" si="280"/>
        <v>8</v>
      </c>
      <c r="F4503">
        <f t="shared" si="283"/>
        <v>9</v>
      </c>
      <c r="G4503">
        <f t="shared" si="281"/>
        <v>2024</v>
      </c>
    </row>
    <row r="4504" spans="1:7" x14ac:dyDescent="0.25">
      <c r="A4504" s="1">
        <f>focus_dlsp!A4505</f>
        <v>45533</v>
      </c>
      <c r="B4504">
        <f>VLOOKUP($A4504, focus_dlsp!$A:$AQ, MATCH(YEAR(dlsp_1_y_a!A4504), focus_dlsp!$2:$2, 0), 0)</f>
        <v>63.65</v>
      </c>
      <c r="C4504">
        <f>VLOOKUP($A4504, focus_dlsp!$A:$AQ, MATCH(YEAR(A4504)+1, focus_dlsp!$2:$2, 0), 0)</f>
        <v>66.525000000000006</v>
      </c>
      <c r="D4504">
        <f t="shared" si="282"/>
        <v>2.8750000000000071</v>
      </c>
      <c r="E4504">
        <f t="shared" si="280"/>
        <v>8</v>
      </c>
      <c r="F4504">
        <f t="shared" si="283"/>
        <v>9</v>
      </c>
      <c r="G4504">
        <f t="shared" si="281"/>
        <v>2024</v>
      </c>
    </row>
    <row r="4505" spans="1:7" x14ac:dyDescent="0.25">
      <c r="A4505" s="1">
        <f>focus_dlsp!A4506</f>
        <v>45534</v>
      </c>
      <c r="B4505">
        <f>VLOOKUP($A4505, focus_dlsp!$A:$AQ, MATCH(YEAR(dlsp_1_y_a!A4505), focus_dlsp!$2:$2, 0), 0)</f>
        <v>63.65</v>
      </c>
      <c r="C4505">
        <f>VLOOKUP($A4505, focus_dlsp!$A:$AQ, MATCH(YEAR(A4505)+1, focus_dlsp!$2:$2, 0), 0)</f>
        <v>66.45</v>
      </c>
      <c r="D4505">
        <f t="shared" si="282"/>
        <v>2.8000000000000043</v>
      </c>
      <c r="E4505">
        <f t="shared" si="280"/>
        <v>8</v>
      </c>
      <c r="F4505">
        <f t="shared" si="283"/>
        <v>9</v>
      </c>
      <c r="G4505">
        <f t="shared" si="281"/>
        <v>2024</v>
      </c>
    </row>
    <row r="4506" spans="1:7" x14ac:dyDescent="0.25">
      <c r="A4506" s="1">
        <f>focus_dlsp!A4507</f>
        <v>45537</v>
      </c>
      <c r="B4506">
        <f>VLOOKUP($A4506, focus_dlsp!$A:$AQ, MATCH(YEAR(dlsp_1_y_a!A4506), focus_dlsp!$2:$2, 0), 0)</f>
        <v>63.65</v>
      </c>
      <c r="C4506">
        <f>VLOOKUP($A4506, focus_dlsp!$A:$AQ, MATCH(YEAR(A4506)+1, focus_dlsp!$2:$2, 0), 0)</f>
        <v>66.45</v>
      </c>
      <c r="D4506">
        <f t="shared" si="282"/>
        <v>2.8000000000000043</v>
      </c>
      <c r="E4506">
        <f t="shared" si="280"/>
        <v>9</v>
      </c>
      <c r="F4506">
        <f t="shared" si="283"/>
        <v>9</v>
      </c>
      <c r="G4506">
        <f t="shared" si="281"/>
        <v>2024</v>
      </c>
    </row>
    <row r="4507" spans="1:7" x14ac:dyDescent="0.25">
      <c r="A4507" s="1">
        <f>focus_dlsp!A4508</f>
        <v>45538</v>
      </c>
      <c r="B4507">
        <f>VLOOKUP($A4507, focus_dlsp!$A:$AQ, MATCH(YEAR(dlsp_1_y_a!A4507), focus_dlsp!$2:$2, 0), 0)</f>
        <v>63.65</v>
      </c>
      <c r="C4507">
        <f>VLOOKUP($A4507, focus_dlsp!$A:$AQ, MATCH(YEAR(A4507)+1, focus_dlsp!$2:$2, 0), 0)</f>
        <v>66.424999999999997</v>
      </c>
      <c r="D4507">
        <f t="shared" si="282"/>
        <v>2.7749999999999986</v>
      </c>
      <c r="E4507">
        <f t="shared" si="280"/>
        <v>9</v>
      </c>
      <c r="F4507">
        <f t="shared" si="283"/>
        <v>9</v>
      </c>
      <c r="G4507">
        <f t="shared" si="281"/>
        <v>2024</v>
      </c>
    </row>
    <row r="4508" spans="1:7" x14ac:dyDescent="0.25">
      <c r="A4508" s="1">
        <f>focus_dlsp!A4509</f>
        <v>45539</v>
      </c>
      <c r="B4508">
        <f>VLOOKUP($A4508, focus_dlsp!$A:$AQ, MATCH(YEAR(dlsp_1_y_a!A4508), focus_dlsp!$2:$2, 0), 0)</f>
        <v>63.65</v>
      </c>
      <c r="C4508">
        <f>VLOOKUP($A4508, focus_dlsp!$A:$AQ, MATCH(YEAR(A4508)+1, focus_dlsp!$2:$2, 0), 0)</f>
        <v>66.424999999999997</v>
      </c>
      <c r="D4508">
        <f t="shared" si="282"/>
        <v>2.7749999999999986</v>
      </c>
      <c r="E4508">
        <f t="shared" si="280"/>
        <v>9</v>
      </c>
      <c r="F4508">
        <f t="shared" si="283"/>
        <v>9</v>
      </c>
      <c r="G4508">
        <f t="shared" si="281"/>
        <v>2024</v>
      </c>
    </row>
    <row r="4509" spans="1:7" x14ac:dyDescent="0.25">
      <c r="A4509" s="1">
        <f>focus_dlsp!A4510</f>
        <v>45540</v>
      </c>
      <c r="B4509">
        <f>VLOOKUP($A4509, focus_dlsp!$A:$AQ, MATCH(YEAR(dlsp_1_y_a!A4509), focus_dlsp!$2:$2, 0), 0)</f>
        <v>63.7</v>
      </c>
      <c r="C4509">
        <f>VLOOKUP($A4509, focus_dlsp!$A:$AQ, MATCH(YEAR(A4509)+1, focus_dlsp!$2:$2, 0), 0)</f>
        <v>66.45</v>
      </c>
      <c r="D4509">
        <f t="shared" si="282"/>
        <v>2.75</v>
      </c>
      <c r="E4509">
        <f t="shared" si="280"/>
        <v>9</v>
      </c>
      <c r="F4509">
        <f t="shared" si="283"/>
        <v>9</v>
      </c>
      <c r="G4509">
        <f t="shared" si="281"/>
        <v>2024</v>
      </c>
    </row>
    <row r="4510" spans="1:7" x14ac:dyDescent="0.25">
      <c r="A4510" s="1">
        <f>focus_dlsp!A4511</f>
        <v>45541</v>
      </c>
      <c r="B4510">
        <f>VLOOKUP($A4510, focus_dlsp!$A:$AQ, MATCH(YEAR(dlsp_1_y_a!A4510), focus_dlsp!$2:$2, 0), 0)</f>
        <v>63.7</v>
      </c>
      <c r="C4510">
        <f>VLOOKUP($A4510, focus_dlsp!$A:$AQ, MATCH(YEAR(A4510)+1, focus_dlsp!$2:$2, 0), 0)</f>
        <v>66.45</v>
      </c>
      <c r="D4510">
        <f t="shared" si="282"/>
        <v>2.75</v>
      </c>
      <c r="E4510">
        <f t="shared" si="280"/>
        <v>9</v>
      </c>
      <c r="F4510">
        <f t="shared" si="283"/>
        <v>9</v>
      </c>
      <c r="G4510">
        <f t="shared" si="281"/>
        <v>2024</v>
      </c>
    </row>
    <row r="4511" spans="1:7" x14ac:dyDescent="0.25">
      <c r="A4511" s="1">
        <f>focus_dlsp!A4512</f>
        <v>45544</v>
      </c>
      <c r="B4511">
        <f>VLOOKUP($A4511, focus_dlsp!$A:$AQ, MATCH(YEAR(dlsp_1_y_a!A4511), focus_dlsp!$2:$2, 0), 0)</f>
        <v>63.65</v>
      </c>
      <c r="C4511">
        <f>VLOOKUP($A4511, focus_dlsp!$A:$AQ, MATCH(YEAR(A4511)+1, focus_dlsp!$2:$2, 0), 0)</f>
        <v>66.424999999999997</v>
      </c>
      <c r="D4511">
        <f t="shared" si="282"/>
        <v>2.7749999999999986</v>
      </c>
      <c r="E4511">
        <f t="shared" si="280"/>
        <v>9</v>
      </c>
      <c r="F4511">
        <f t="shared" si="283"/>
        <v>9</v>
      </c>
      <c r="G4511">
        <f t="shared" si="281"/>
        <v>2024</v>
      </c>
    </row>
    <row r="4512" spans="1:7" x14ac:dyDescent="0.25">
      <c r="A4512" s="1">
        <f>focus_dlsp!A4513</f>
        <v>45545</v>
      </c>
      <c r="B4512">
        <f>VLOOKUP($A4512, focus_dlsp!$A:$AQ, MATCH(YEAR(dlsp_1_y_a!A4512), focus_dlsp!$2:$2, 0), 0)</f>
        <v>63.7</v>
      </c>
      <c r="C4512">
        <f>VLOOKUP($A4512, focus_dlsp!$A:$AQ, MATCH(YEAR(A4512)+1, focus_dlsp!$2:$2, 0), 0)</f>
        <v>66.45</v>
      </c>
      <c r="D4512">
        <f t="shared" si="282"/>
        <v>2.75</v>
      </c>
      <c r="E4512">
        <f t="shared" si="280"/>
        <v>9</v>
      </c>
      <c r="F4512">
        <f t="shared" si="283"/>
        <v>9</v>
      </c>
      <c r="G4512">
        <f t="shared" si="281"/>
        <v>2024</v>
      </c>
    </row>
    <row r="4513" spans="1:7" x14ac:dyDescent="0.25">
      <c r="A4513" s="1">
        <f>focus_dlsp!A4514</f>
        <v>45546</v>
      </c>
      <c r="B4513">
        <f>VLOOKUP($A4513, focus_dlsp!$A:$AQ, MATCH(YEAR(dlsp_1_y_a!A4513), focus_dlsp!$2:$2, 0), 0)</f>
        <v>63.7</v>
      </c>
      <c r="C4513">
        <f>VLOOKUP($A4513, focus_dlsp!$A:$AQ, MATCH(YEAR(A4513)+1, focus_dlsp!$2:$2, 0), 0)</f>
        <v>66.45</v>
      </c>
      <c r="D4513">
        <f t="shared" si="282"/>
        <v>2.75</v>
      </c>
      <c r="E4513">
        <f t="shared" si="280"/>
        <v>9</v>
      </c>
      <c r="F4513">
        <f t="shared" si="283"/>
        <v>9</v>
      </c>
      <c r="G4513">
        <f t="shared" si="281"/>
        <v>2024</v>
      </c>
    </row>
    <row r="4514" spans="1:7" x14ac:dyDescent="0.25">
      <c r="A4514" s="1">
        <f>focus_dlsp!A4515</f>
        <v>45547</v>
      </c>
      <c r="B4514">
        <f>VLOOKUP($A4514, focus_dlsp!$A:$AQ, MATCH(YEAR(dlsp_1_y_a!A4514), focus_dlsp!$2:$2, 0), 0)</f>
        <v>63.7</v>
      </c>
      <c r="C4514">
        <f>VLOOKUP($A4514, focus_dlsp!$A:$AQ, MATCH(YEAR(A4514)+1, focus_dlsp!$2:$2, 0), 0)</f>
        <v>66.45</v>
      </c>
      <c r="D4514">
        <f t="shared" si="282"/>
        <v>2.75</v>
      </c>
      <c r="E4514">
        <f t="shared" si="280"/>
        <v>9</v>
      </c>
      <c r="F4514">
        <f t="shared" si="283"/>
        <v>9</v>
      </c>
      <c r="G4514">
        <f t="shared" si="281"/>
        <v>2024</v>
      </c>
    </row>
    <row r="4515" spans="1:7" x14ac:dyDescent="0.25">
      <c r="A4515" s="1">
        <f>focus_dlsp!A4516</f>
        <v>45548</v>
      </c>
      <c r="B4515">
        <f>VLOOKUP($A4515, focus_dlsp!$A:$AQ, MATCH(YEAR(dlsp_1_y_a!A4515), focus_dlsp!$2:$2, 0), 0)</f>
        <v>63.5</v>
      </c>
      <c r="C4515">
        <f>VLOOKUP($A4515, focus_dlsp!$A:$AQ, MATCH(YEAR(A4515)+1, focus_dlsp!$2:$2, 0), 0)</f>
        <v>66.099999999999994</v>
      </c>
      <c r="D4515">
        <f t="shared" si="282"/>
        <v>2.5999999999999943</v>
      </c>
      <c r="E4515">
        <f t="shared" si="280"/>
        <v>9</v>
      </c>
      <c r="F4515">
        <f t="shared" si="283"/>
        <v>9</v>
      </c>
      <c r="G4515">
        <f t="shared" si="281"/>
        <v>2024</v>
      </c>
    </row>
    <row r="4516" spans="1:7" x14ac:dyDescent="0.25">
      <c r="A4516" s="1">
        <f>focus_dlsp!A4517</f>
        <v>45551</v>
      </c>
      <c r="B4516">
        <f>VLOOKUP($A4516, focus_dlsp!$A:$AQ, MATCH(YEAR(dlsp_1_y_a!A4516), focus_dlsp!$2:$2, 0), 0)</f>
        <v>63.5</v>
      </c>
      <c r="C4516">
        <f>VLOOKUP($A4516, focus_dlsp!$A:$AQ, MATCH(YEAR(A4516)+1, focus_dlsp!$2:$2, 0), 0)</f>
        <v>66.099999999999994</v>
      </c>
      <c r="D4516">
        <f t="shared" si="282"/>
        <v>2.5999999999999943</v>
      </c>
      <c r="E4516">
        <f t="shared" si="280"/>
        <v>9</v>
      </c>
      <c r="F4516">
        <f t="shared" si="283"/>
        <v>9</v>
      </c>
      <c r="G4516">
        <f t="shared" si="281"/>
        <v>2024</v>
      </c>
    </row>
    <row r="4517" spans="1:7" x14ac:dyDescent="0.25">
      <c r="A4517" s="1">
        <f>focus_dlsp!A4518</f>
        <v>45552</v>
      </c>
      <c r="B4517">
        <f>VLOOKUP($A4517, focus_dlsp!$A:$AQ, MATCH(YEAR(dlsp_1_y_a!A4517), focus_dlsp!$2:$2, 0), 0)</f>
        <v>63.5</v>
      </c>
      <c r="C4517">
        <f>VLOOKUP($A4517, focus_dlsp!$A:$AQ, MATCH(YEAR(A4517)+1, focus_dlsp!$2:$2, 0), 0)</f>
        <v>66.099999999999994</v>
      </c>
      <c r="D4517">
        <f t="shared" si="282"/>
        <v>2.5999999999999943</v>
      </c>
      <c r="E4517">
        <f t="shared" si="280"/>
        <v>9</v>
      </c>
      <c r="F4517">
        <f t="shared" si="283"/>
        <v>9</v>
      </c>
      <c r="G4517">
        <f t="shared" si="281"/>
        <v>2024</v>
      </c>
    </row>
    <row r="4518" spans="1:7" x14ac:dyDescent="0.25">
      <c r="A4518" s="1">
        <f>focus_dlsp!A4519</f>
        <v>45553</v>
      </c>
      <c r="B4518">
        <f>VLOOKUP($A4518, focus_dlsp!$A:$AQ, MATCH(YEAR(dlsp_1_y_a!A4518), focus_dlsp!$2:$2, 0), 0)</f>
        <v>63.5</v>
      </c>
      <c r="C4518">
        <f>VLOOKUP($A4518, focus_dlsp!$A:$AQ, MATCH(YEAR(A4518)+1, focus_dlsp!$2:$2, 0), 0)</f>
        <v>66.099999999999994</v>
      </c>
      <c r="D4518">
        <f t="shared" si="282"/>
        <v>2.5999999999999943</v>
      </c>
      <c r="E4518">
        <f t="shared" si="280"/>
        <v>9</v>
      </c>
      <c r="F4518">
        <f t="shared" si="283"/>
        <v>9</v>
      </c>
      <c r="G4518">
        <f t="shared" si="281"/>
        <v>2024</v>
      </c>
    </row>
    <row r="4519" spans="1:7" x14ac:dyDescent="0.25">
      <c r="A4519" s="1">
        <f>focus_dlsp!A4520</f>
        <v>45554</v>
      </c>
      <c r="B4519">
        <f>VLOOKUP($A4519, focus_dlsp!$A:$AQ, MATCH(YEAR(dlsp_1_y_a!A4519), focus_dlsp!$2:$2, 0), 0)</f>
        <v>63.5</v>
      </c>
      <c r="C4519">
        <f>VLOOKUP($A4519, focus_dlsp!$A:$AQ, MATCH(YEAR(A4519)+1, focus_dlsp!$2:$2, 0), 0)</f>
        <v>66.099999999999994</v>
      </c>
      <c r="D4519">
        <f t="shared" si="282"/>
        <v>2.5999999999999943</v>
      </c>
      <c r="E4519">
        <f t="shared" si="280"/>
        <v>9</v>
      </c>
      <c r="F4519">
        <f t="shared" si="283"/>
        <v>9</v>
      </c>
      <c r="G4519">
        <f t="shared" si="281"/>
        <v>2024</v>
      </c>
    </row>
    <row r="4520" spans="1:7" x14ac:dyDescent="0.25">
      <c r="A4520" s="1">
        <f>focus_dlsp!A4521</f>
        <v>45555</v>
      </c>
      <c r="B4520">
        <f>VLOOKUP($A4520, focus_dlsp!$A:$AQ, MATCH(YEAR(dlsp_1_y_a!A4520), focus_dlsp!$2:$2, 0), 0)</f>
        <v>63.5</v>
      </c>
      <c r="C4520">
        <f>VLOOKUP($A4520, focus_dlsp!$A:$AQ, MATCH(YEAR(A4520)+1, focus_dlsp!$2:$2, 0), 0)</f>
        <v>66.5</v>
      </c>
      <c r="D4520">
        <f t="shared" si="282"/>
        <v>3</v>
      </c>
      <c r="E4520">
        <f t="shared" si="280"/>
        <v>9</v>
      </c>
      <c r="F4520">
        <f t="shared" si="283"/>
        <v>9</v>
      </c>
      <c r="G4520">
        <f t="shared" si="281"/>
        <v>2024</v>
      </c>
    </row>
    <row r="4521" spans="1:7" x14ac:dyDescent="0.25">
      <c r="A4521" s="1">
        <f>focus_dlsp!A4522</f>
        <v>45558</v>
      </c>
      <c r="B4521">
        <f>VLOOKUP($A4521, focus_dlsp!$A:$AQ, MATCH(YEAR(dlsp_1_y_a!A4521), focus_dlsp!$2:$2, 0), 0)</f>
        <v>63.5</v>
      </c>
      <c r="C4521">
        <f>VLOOKUP($A4521, focus_dlsp!$A:$AQ, MATCH(YEAR(A4521)+1, focus_dlsp!$2:$2, 0), 0)</f>
        <v>66.3</v>
      </c>
      <c r="D4521">
        <f t="shared" si="282"/>
        <v>2.7999999999999972</v>
      </c>
      <c r="E4521">
        <f t="shared" si="280"/>
        <v>9</v>
      </c>
      <c r="F4521">
        <f t="shared" si="283"/>
        <v>9</v>
      </c>
      <c r="G4521">
        <f t="shared" si="281"/>
        <v>2024</v>
      </c>
    </row>
    <row r="4522" spans="1:7" x14ac:dyDescent="0.25">
      <c r="A4522" s="1">
        <f>focus_dlsp!A4523</f>
        <v>45559</v>
      </c>
      <c r="B4522">
        <f>VLOOKUP($A4522, focus_dlsp!$A:$AQ, MATCH(YEAR(dlsp_1_y_a!A4522), focus_dlsp!$2:$2, 0), 0)</f>
        <v>63.5</v>
      </c>
      <c r="C4522">
        <f>VLOOKUP($A4522, focus_dlsp!$A:$AQ, MATCH(YEAR(A4522)+1, focus_dlsp!$2:$2, 0), 0)</f>
        <v>66.3</v>
      </c>
      <c r="D4522">
        <f t="shared" si="282"/>
        <v>2.7999999999999972</v>
      </c>
      <c r="E4522">
        <f t="shared" si="280"/>
        <v>9</v>
      </c>
      <c r="F4522">
        <f t="shared" si="283"/>
        <v>9</v>
      </c>
      <c r="G4522">
        <f t="shared" si="281"/>
        <v>2024</v>
      </c>
    </row>
    <row r="4523" spans="1:7" x14ac:dyDescent="0.25">
      <c r="A4523" s="1">
        <f>focus_dlsp!A4524</f>
        <v>45560</v>
      </c>
      <c r="B4523">
        <f>VLOOKUP($A4523, focus_dlsp!$A:$AQ, MATCH(YEAR(dlsp_1_y_a!A4523), focus_dlsp!$2:$2, 0), 0)</f>
        <v>63.5</v>
      </c>
      <c r="C4523">
        <f>VLOOKUP($A4523, focus_dlsp!$A:$AQ, MATCH(YEAR(A4523)+1, focus_dlsp!$2:$2, 0), 0)</f>
        <v>66.5</v>
      </c>
      <c r="D4523">
        <f t="shared" si="282"/>
        <v>3</v>
      </c>
      <c r="E4523">
        <f t="shared" si="280"/>
        <v>9</v>
      </c>
      <c r="F4523">
        <f t="shared" si="283"/>
        <v>9</v>
      </c>
      <c r="G4523">
        <f t="shared" si="281"/>
        <v>2024</v>
      </c>
    </row>
    <row r="4524" spans="1:7" x14ac:dyDescent="0.25">
      <c r="A4524" s="1">
        <f>focus_dlsp!A4525</f>
        <v>45561</v>
      </c>
      <c r="B4524">
        <f>VLOOKUP($A4524, focus_dlsp!$A:$AQ, MATCH(YEAR(dlsp_1_y_a!A4524), focus_dlsp!$2:$2, 0), 0)</f>
        <v>63.5</v>
      </c>
      <c r="C4524">
        <f>VLOOKUP($A4524, focus_dlsp!$A:$AQ, MATCH(YEAR(A4524)+1, focus_dlsp!$2:$2, 0), 0)</f>
        <v>66.5</v>
      </c>
      <c r="D4524">
        <f t="shared" si="282"/>
        <v>3</v>
      </c>
      <c r="E4524">
        <f t="shared" si="280"/>
        <v>9</v>
      </c>
      <c r="F4524">
        <f t="shared" si="283"/>
        <v>9</v>
      </c>
      <c r="G4524">
        <f t="shared" si="281"/>
        <v>2024</v>
      </c>
    </row>
    <row r="4525" spans="1:7" x14ac:dyDescent="0.25">
      <c r="A4525" s="1">
        <f>focus_dlsp!A4526</f>
        <v>45562</v>
      </c>
      <c r="B4525">
        <f>VLOOKUP($A4525, focus_dlsp!$A:$AQ, MATCH(YEAR(dlsp_1_y_a!A4525), focus_dlsp!$2:$2, 0), 0)</f>
        <v>63.5</v>
      </c>
      <c r="C4525">
        <f>VLOOKUP($A4525, focus_dlsp!$A:$AQ, MATCH(YEAR(A4525)+1, focus_dlsp!$2:$2, 0), 0)</f>
        <v>66.5</v>
      </c>
      <c r="D4525">
        <f t="shared" si="282"/>
        <v>3</v>
      </c>
      <c r="E4525">
        <f t="shared" si="280"/>
        <v>9</v>
      </c>
      <c r="F4525">
        <f t="shared" si="283"/>
        <v>9</v>
      </c>
      <c r="G4525">
        <f t="shared" si="281"/>
        <v>2024</v>
      </c>
    </row>
    <row r="4526" spans="1:7" x14ac:dyDescent="0.25">
      <c r="A4526" s="1">
        <f>focus_dlsp!A4527</f>
        <v>45565</v>
      </c>
      <c r="B4526">
        <f>VLOOKUP($A4526, focus_dlsp!$A:$AQ, MATCH(YEAR(dlsp_1_y_a!A4526), focus_dlsp!$2:$2, 0), 0)</f>
        <v>63.5</v>
      </c>
      <c r="C4526">
        <f>VLOOKUP($A4526, focus_dlsp!$A:$AQ, MATCH(YEAR(A4526)+1, focus_dlsp!$2:$2, 0), 0)</f>
        <v>66.5</v>
      </c>
      <c r="D4526">
        <f t="shared" si="282"/>
        <v>3</v>
      </c>
      <c r="E4526">
        <f t="shared" si="280"/>
        <v>9</v>
      </c>
      <c r="F4526">
        <f t="shared" si="283"/>
        <v>9</v>
      </c>
      <c r="G4526">
        <f t="shared" si="281"/>
        <v>2024</v>
      </c>
    </row>
    <row r="4527" spans="1:7" x14ac:dyDescent="0.25">
      <c r="A4527" s="1">
        <f>focus_dlsp!A4528</f>
        <v>45566</v>
      </c>
      <c r="B4527">
        <f>VLOOKUP($A4527, focus_dlsp!$A:$AQ, MATCH(YEAR(dlsp_1_y_a!A4527), focus_dlsp!$2:$2, 0), 0)</f>
        <v>63.5</v>
      </c>
      <c r="C4527">
        <f>VLOOKUP($A4527, focus_dlsp!$A:$AQ, MATCH(YEAR(A4527)+1, focus_dlsp!$2:$2, 0), 0)</f>
        <v>66.5</v>
      </c>
      <c r="D4527">
        <f t="shared" si="282"/>
        <v>3</v>
      </c>
      <c r="E4527">
        <f t="shared" si="280"/>
        <v>10</v>
      </c>
      <c r="F4527">
        <f t="shared" si="283"/>
        <v>12</v>
      </c>
      <c r="G4527">
        <f t="shared" si="281"/>
        <v>2024</v>
      </c>
    </row>
    <row r="4528" spans="1:7" x14ac:dyDescent="0.25">
      <c r="A4528" s="1">
        <f>focus_dlsp!A4529</f>
        <v>45567</v>
      </c>
      <c r="B4528">
        <f>VLOOKUP($A4528, focus_dlsp!$A:$AQ, MATCH(YEAR(dlsp_1_y_a!A4528), focus_dlsp!$2:$2, 0), 0)</f>
        <v>63.5</v>
      </c>
      <c r="C4528">
        <f>VLOOKUP($A4528, focus_dlsp!$A:$AQ, MATCH(YEAR(A4528)+1, focus_dlsp!$2:$2, 0), 0)</f>
        <v>66.5</v>
      </c>
      <c r="D4528">
        <f t="shared" si="282"/>
        <v>3</v>
      </c>
      <c r="E4528">
        <f t="shared" si="280"/>
        <v>10</v>
      </c>
      <c r="F4528">
        <f t="shared" si="283"/>
        <v>12</v>
      </c>
      <c r="G4528">
        <f t="shared" si="281"/>
        <v>2024</v>
      </c>
    </row>
    <row r="4529" spans="1:7" x14ac:dyDescent="0.25">
      <c r="A4529" s="1">
        <f>focus_dlsp!A4530</f>
        <v>45568</v>
      </c>
      <c r="B4529">
        <f>VLOOKUP($A4529, focus_dlsp!$A:$AQ, MATCH(YEAR(dlsp_1_y_a!A4529), focus_dlsp!$2:$2, 0), 0)</f>
        <v>63.5</v>
      </c>
      <c r="C4529">
        <f>VLOOKUP($A4529, focus_dlsp!$A:$AQ, MATCH(YEAR(A4529)+1, focus_dlsp!$2:$2, 0), 0)</f>
        <v>66.5</v>
      </c>
      <c r="D4529">
        <f t="shared" si="282"/>
        <v>3</v>
      </c>
      <c r="E4529">
        <f t="shared" si="280"/>
        <v>10</v>
      </c>
      <c r="F4529">
        <f t="shared" si="283"/>
        <v>12</v>
      </c>
      <c r="G4529">
        <f t="shared" si="281"/>
        <v>2024</v>
      </c>
    </row>
    <row r="4530" spans="1:7" x14ac:dyDescent="0.25">
      <c r="A4530" s="1">
        <f>focus_dlsp!A4531</f>
        <v>45569</v>
      </c>
      <c r="B4530">
        <f>VLOOKUP($A4530, focus_dlsp!$A:$AQ, MATCH(YEAR(dlsp_1_y_a!A4530), focus_dlsp!$2:$2, 0), 0)</f>
        <v>63.5</v>
      </c>
      <c r="C4530">
        <f>VLOOKUP($A4530, focus_dlsp!$A:$AQ, MATCH(YEAR(A4530)+1, focus_dlsp!$2:$2, 0), 0)</f>
        <v>66.5</v>
      </c>
      <c r="D4530">
        <f t="shared" si="282"/>
        <v>3</v>
      </c>
      <c r="E4530">
        <f t="shared" si="280"/>
        <v>10</v>
      </c>
      <c r="F4530">
        <f t="shared" si="283"/>
        <v>12</v>
      </c>
      <c r="G4530">
        <f t="shared" si="281"/>
        <v>2024</v>
      </c>
    </row>
    <row r="4531" spans="1:7" x14ac:dyDescent="0.25">
      <c r="A4531" s="1">
        <f>focus_dlsp!A4532</f>
        <v>45572</v>
      </c>
      <c r="B4531">
        <f>VLOOKUP($A4531, focus_dlsp!$A:$AQ, MATCH(YEAR(dlsp_1_y_a!A4531), focus_dlsp!$2:$2, 0), 0)</f>
        <v>63.5</v>
      </c>
      <c r="C4531">
        <f>VLOOKUP($A4531, focus_dlsp!$A:$AQ, MATCH(YEAR(A4531)+1, focus_dlsp!$2:$2, 0), 0)</f>
        <v>66.5</v>
      </c>
      <c r="D4531">
        <f t="shared" si="282"/>
        <v>3</v>
      </c>
      <c r="E4531">
        <f t="shared" si="280"/>
        <v>10</v>
      </c>
      <c r="F4531">
        <f t="shared" si="283"/>
        <v>12</v>
      </c>
      <c r="G4531">
        <f t="shared" si="281"/>
        <v>2024</v>
      </c>
    </row>
    <row r="4532" spans="1:7" x14ac:dyDescent="0.25">
      <c r="A4532" s="1">
        <f>focus_dlsp!A4533</f>
        <v>45573</v>
      </c>
      <c r="B4532">
        <f>VLOOKUP($A4532, focus_dlsp!$A:$AQ, MATCH(YEAR(dlsp_1_y_a!A4532), focus_dlsp!$2:$2, 0), 0)</f>
        <v>63.5</v>
      </c>
      <c r="C4532">
        <f>VLOOKUP($A4532, focus_dlsp!$A:$AQ, MATCH(YEAR(A4532)+1, focus_dlsp!$2:$2, 0), 0)</f>
        <v>66.5</v>
      </c>
      <c r="D4532">
        <f t="shared" si="282"/>
        <v>3</v>
      </c>
      <c r="E4532">
        <f t="shared" si="280"/>
        <v>10</v>
      </c>
      <c r="F4532">
        <f t="shared" si="283"/>
        <v>12</v>
      </c>
      <c r="G4532">
        <f t="shared" si="281"/>
        <v>2024</v>
      </c>
    </row>
    <row r="4533" spans="1:7" x14ac:dyDescent="0.25">
      <c r="A4533" s="1">
        <f>focus_dlsp!A4534</f>
        <v>45574</v>
      </c>
      <c r="B4533">
        <f>VLOOKUP($A4533, focus_dlsp!$A:$AQ, MATCH(YEAR(dlsp_1_y_a!A4533), focus_dlsp!$2:$2, 0), 0)</f>
        <v>63.5</v>
      </c>
      <c r="C4533">
        <f>VLOOKUP($A4533, focus_dlsp!$A:$AQ, MATCH(YEAR(A4533)+1, focus_dlsp!$2:$2, 0), 0)</f>
        <v>66.5</v>
      </c>
      <c r="D4533">
        <f t="shared" si="282"/>
        <v>3</v>
      </c>
      <c r="E4533">
        <f t="shared" si="280"/>
        <v>10</v>
      </c>
      <c r="F4533">
        <f t="shared" si="283"/>
        <v>12</v>
      </c>
      <c r="G4533">
        <f t="shared" si="281"/>
        <v>2024</v>
      </c>
    </row>
    <row r="4534" spans="1:7" x14ac:dyDescent="0.25">
      <c r="A4534" s="1">
        <f>focus_dlsp!A4535</f>
        <v>45575</v>
      </c>
      <c r="B4534">
        <f>VLOOKUP($A4534, focus_dlsp!$A:$AQ, MATCH(YEAR(dlsp_1_y_a!A4534), focus_dlsp!$2:$2, 0), 0)</f>
        <v>63.5</v>
      </c>
      <c r="C4534">
        <f>VLOOKUP($A4534, focus_dlsp!$A:$AQ, MATCH(YEAR(A4534)+1, focus_dlsp!$2:$2, 0), 0)</f>
        <v>66.5</v>
      </c>
      <c r="D4534">
        <f t="shared" si="282"/>
        <v>3</v>
      </c>
      <c r="E4534">
        <f t="shared" si="280"/>
        <v>10</v>
      </c>
      <c r="F4534">
        <f t="shared" si="283"/>
        <v>12</v>
      </c>
      <c r="G4534">
        <f t="shared" si="281"/>
        <v>2024</v>
      </c>
    </row>
    <row r="4535" spans="1:7" x14ac:dyDescent="0.25">
      <c r="A4535" s="1">
        <f>focus_dlsp!A4536</f>
        <v>45576</v>
      </c>
      <c r="B4535">
        <f>VLOOKUP($A4535, focus_dlsp!$A:$AQ, MATCH(YEAR(dlsp_1_y_a!A4535), focus_dlsp!$2:$2, 0), 0)</f>
        <v>63.5</v>
      </c>
      <c r="C4535">
        <f>VLOOKUP($A4535, focus_dlsp!$A:$AQ, MATCH(YEAR(A4535)+1, focus_dlsp!$2:$2, 0), 0)</f>
        <v>66.5</v>
      </c>
      <c r="D4535">
        <f t="shared" si="282"/>
        <v>3</v>
      </c>
      <c r="E4535">
        <f t="shared" si="280"/>
        <v>10</v>
      </c>
      <c r="F4535">
        <f t="shared" si="283"/>
        <v>12</v>
      </c>
      <c r="G4535">
        <f t="shared" si="281"/>
        <v>2024</v>
      </c>
    </row>
    <row r="4536" spans="1:7" x14ac:dyDescent="0.25">
      <c r="A4536" s="1">
        <f>focus_dlsp!A4537</f>
        <v>45579</v>
      </c>
      <c r="B4536">
        <f>VLOOKUP($A4536, focus_dlsp!$A:$AQ, MATCH(YEAR(dlsp_1_y_a!A4536), focus_dlsp!$2:$2, 0), 0)</f>
        <v>63.594999999999999</v>
      </c>
      <c r="C4536">
        <f>VLOOKUP($A4536, focus_dlsp!$A:$AQ, MATCH(YEAR(A4536)+1, focus_dlsp!$2:$2, 0), 0)</f>
        <v>66.83</v>
      </c>
      <c r="D4536">
        <f t="shared" si="282"/>
        <v>3.2349999999999994</v>
      </c>
      <c r="E4536">
        <f t="shared" si="280"/>
        <v>10</v>
      </c>
      <c r="F4536">
        <f t="shared" si="283"/>
        <v>12</v>
      </c>
      <c r="G4536">
        <f t="shared" si="281"/>
        <v>2024</v>
      </c>
    </row>
    <row r="4537" spans="1:7" x14ac:dyDescent="0.25">
      <c r="A4537" s="1">
        <f>focus_dlsp!A4538</f>
        <v>45580</v>
      </c>
      <c r="B4537">
        <f>VLOOKUP($A4537, focus_dlsp!$A:$AQ, MATCH(YEAR(dlsp_1_y_a!A4537), focus_dlsp!$2:$2, 0), 0)</f>
        <v>63.594999999999999</v>
      </c>
      <c r="C4537">
        <f>VLOOKUP($A4537, focus_dlsp!$A:$AQ, MATCH(YEAR(A4537)+1, focus_dlsp!$2:$2, 0), 0)</f>
        <v>66.83</v>
      </c>
      <c r="D4537">
        <f t="shared" si="282"/>
        <v>3.2349999999999994</v>
      </c>
      <c r="E4537">
        <f t="shared" si="280"/>
        <v>10</v>
      </c>
      <c r="F4537">
        <f t="shared" si="283"/>
        <v>12</v>
      </c>
      <c r="G4537">
        <f t="shared" si="281"/>
        <v>2024</v>
      </c>
    </row>
    <row r="4538" spans="1:7" x14ac:dyDescent="0.25">
      <c r="A4538" s="1">
        <f>focus_dlsp!A4539</f>
        <v>45581</v>
      </c>
      <c r="B4538">
        <f>VLOOKUP($A4538, focus_dlsp!$A:$AQ, MATCH(YEAR(dlsp_1_y_a!A4538), focus_dlsp!$2:$2, 0), 0)</f>
        <v>63.59</v>
      </c>
      <c r="C4538">
        <f>VLOOKUP($A4538, focus_dlsp!$A:$AQ, MATCH(YEAR(A4538)+1, focus_dlsp!$2:$2, 0), 0)</f>
        <v>66.760000000000005</v>
      </c>
      <c r="D4538">
        <f t="shared" si="282"/>
        <v>3.1700000000000017</v>
      </c>
      <c r="E4538">
        <f t="shared" si="280"/>
        <v>10</v>
      </c>
      <c r="F4538">
        <f t="shared" si="283"/>
        <v>12</v>
      </c>
      <c r="G4538">
        <f t="shared" si="281"/>
        <v>2024</v>
      </c>
    </row>
    <row r="4539" spans="1:7" x14ac:dyDescent="0.25">
      <c r="A4539" s="1">
        <f>focus_dlsp!A4540</f>
        <v>45582</v>
      </c>
      <c r="B4539">
        <f>VLOOKUP($A4539, focus_dlsp!$A:$AQ, MATCH(YEAR(dlsp_1_y_a!A4539), focus_dlsp!$2:$2, 0), 0)</f>
        <v>63.59</v>
      </c>
      <c r="C4539">
        <f>VLOOKUP($A4539, focus_dlsp!$A:$AQ, MATCH(YEAR(A4539)+1, focus_dlsp!$2:$2, 0), 0)</f>
        <v>66.760000000000005</v>
      </c>
      <c r="D4539">
        <f t="shared" si="282"/>
        <v>3.1700000000000017</v>
      </c>
      <c r="E4539">
        <f t="shared" si="280"/>
        <v>10</v>
      </c>
      <c r="F4539">
        <f t="shared" si="283"/>
        <v>12</v>
      </c>
      <c r="G4539">
        <f t="shared" si="281"/>
        <v>2024</v>
      </c>
    </row>
    <row r="4540" spans="1:7" x14ac:dyDescent="0.25">
      <c r="A4540" s="1">
        <f>focus_dlsp!A4541</f>
        <v>45583</v>
      </c>
      <c r="B4540">
        <f>VLOOKUP($A4540, focus_dlsp!$A:$AQ, MATCH(YEAR(dlsp_1_y_a!A4540), focus_dlsp!$2:$2, 0), 0)</f>
        <v>63.5</v>
      </c>
      <c r="C4540">
        <f>VLOOKUP($A4540, focus_dlsp!$A:$AQ, MATCH(YEAR(A4540)+1, focus_dlsp!$2:$2, 0), 0)</f>
        <v>66.680000000000007</v>
      </c>
      <c r="D4540">
        <f t="shared" si="282"/>
        <v>3.1800000000000068</v>
      </c>
      <c r="E4540">
        <f t="shared" si="280"/>
        <v>10</v>
      </c>
      <c r="F4540">
        <f t="shared" si="283"/>
        <v>12</v>
      </c>
      <c r="G4540">
        <f t="shared" si="281"/>
        <v>2024</v>
      </c>
    </row>
    <row r="4541" spans="1:7" x14ac:dyDescent="0.25">
      <c r="A4541" s="1">
        <f>focus_dlsp!A4542</f>
        <v>45586</v>
      </c>
      <c r="B4541">
        <f>VLOOKUP($A4541, focus_dlsp!$A:$AQ, MATCH(YEAR(dlsp_1_y_a!A4541), focus_dlsp!$2:$2, 0), 0)</f>
        <v>63.5</v>
      </c>
      <c r="C4541">
        <f>VLOOKUP($A4541, focus_dlsp!$A:$AQ, MATCH(YEAR(A4541)+1, focus_dlsp!$2:$2, 0), 0)</f>
        <v>66.55</v>
      </c>
      <c r="D4541">
        <f t="shared" si="282"/>
        <v>3.0499999999999972</v>
      </c>
      <c r="E4541">
        <f t="shared" si="280"/>
        <v>10</v>
      </c>
      <c r="F4541">
        <f t="shared" si="283"/>
        <v>12</v>
      </c>
      <c r="G4541">
        <f t="shared" si="281"/>
        <v>2024</v>
      </c>
    </row>
    <row r="4542" spans="1:7" x14ac:dyDescent="0.25">
      <c r="A4542" s="1">
        <f>focus_dlsp!A4543</f>
        <v>45587</v>
      </c>
      <c r="B4542">
        <f>VLOOKUP($A4542, focus_dlsp!$A:$AQ, MATCH(YEAR(dlsp_1_y_a!A4542), focus_dlsp!$2:$2, 0), 0)</f>
        <v>63.5</v>
      </c>
      <c r="C4542">
        <f>VLOOKUP($A4542, focus_dlsp!$A:$AQ, MATCH(YEAR(A4542)+1, focus_dlsp!$2:$2, 0), 0)</f>
        <v>66.680000000000007</v>
      </c>
      <c r="D4542">
        <f t="shared" si="282"/>
        <v>3.1800000000000068</v>
      </c>
      <c r="E4542">
        <f t="shared" si="280"/>
        <v>10</v>
      </c>
      <c r="F4542">
        <f t="shared" si="283"/>
        <v>12</v>
      </c>
      <c r="G4542">
        <f t="shared" si="281"/>
        <v>2024</v>
      </c>
    </row>
    <row r="4543" spans="1:7" x14ac:dyDescent="0.25">
      <c r="A4543" s="1">
        <f>focus_dlsp!A4544</f>
        <v>45588</v>
      </c>
      <c r="B4543">
        <f>VLOOKUP($A4543, focus_dlsp!$A:$AQ, MATCH(YEAR(dlsp_1_y_a!A4543), focus_dlsp!$2:$2, 0), 0)</f>
        <v>63.5</v>
      </c>
      <c r="C4543">
        <f>VLOOKUP($A4543, focus_dlsp!$A:$AQ, MATCH(YEAR(A4543)+1, focus_dlsp!$2:$2, 0), 0)</f>
        <v>66.680000000000007</v>
      </c>
      <c r="D4543">
        <f t="shared" si="282"/>
        <v>3.1800000000000068</v>
      </c>
      <c r="E4543">
        <f t="shared" si="280"/>
        <v>10</v>
      </c>
      <c r="F4543">
        <f t="shared" si="283"/>
        <v>12</v>
      </c>
      <c r="G4543">
        <f t="shared" si="281"/>
        <v>2024</v>
      </c>
    </row>
    <row r="4544" spans="1:7" x14ac:dyDescent="0.25">
      <c r="A4544" s="1">
        <f>focus_dlsp!A4545</f>
        <v>45589</v>
      </c>
      <c r="B4544">
        <f>VLOOKUP($A4544, focus_dlsp!$A:$AQ, MATCH(YEAR(dlsp_1_y_a!A4544), focus_dlsp!$2:$2, 0), 0)</f>
        <v>63.5</v>
      </c>
      <c r="C4544">
        <f>VLOOKUP($A4544, focus_dlsp!$A:$AQ, MATCH(YEAR(A4544)+1, focus_dlsp!$2:$2, 0), 0)</f>
        <v>66.680000000000007</v>
      </c>
      <c r="D4544">
        <f t="shared" si="282"/>
        <v>3.1800000000000068</v>
      </c>
      <c r="E4544">
        <f t="shared" si="280"/>
        <v>10</v>
      </c>
      <c r="F4544">
        <f t="shared" si="283"/>
        <v>12</v>
      </c>
      <c r="G4544">
        <f t="shared" si="281"/>
        <v>2024</v>
      </c>
    </row>
    <row r="4545" spans="1:7" x14ac:dyDescent="0.25">
      <c r="A4545" s="1">
        <f>focus_dlsp!A4546</f>
        <v>45590</v>
      </c>
      <c r="B4545">
        <f>VLOOKUP($A4545, focus_dlsp!$A:$AQ, MATCH(YEAR(dlsp_1_y_a!A4545), focus_dlsp!$2:$2, 0), 0)</f>
        <v>63.5</v>
      </c>
      <c r="C4545">
        <f>VLOOKUP($A4545, focus_dlsp!$A:$AQ, MATCH(YEAR(A4545)+1, focus_dlsp!$2:$2, 0), 0)</f>
        <v>66.680000000000007</v>
      </c>
      <c r="D4545">
        <f t="shared" si="282"/>
        <v>3.1800000000000068</v>
      </c>
      <c r="E4545">
        <f t="shared" si="280"/>
        <v>10</v>
      </c>
      <c r="F4545">
        <f t="shared" si="283"/>
        <v>12</v>
      </c>
      <c r="G4545">
        <f t="shared" si="281"/>
        <v>2024</v>
      </c>
    </row>
    <row r="4546" spans="1:7" x14ac:dyDescent="0.25">
      <c r="A4546" s="1">
        <f>focus_dlsp!A4547</f>
        <v>45593</v>
      </c>
      <c r="B4546">
        <f>VLOOKUP($A4546, focus_dlsp!$A:$AQ, MATCH(YEAR(dlsp_1_y_a!A4546), focus_dlsp!$2:$2, 0), 0)</f>
        <v>63.5</v>
      </c>
      <c r="C4546">
        <f>VLOOKUP($A4546, focus_dlsp!$A:$AQ, MATCH(YEAR(A4546)+1, focus_dlsp!$2:$2, 0), 0)</f>
        <v>66.599999999999994</v>
      </c>
      <c r="D4546">
        <f t="shared" si="282"/>
        <v>3.0999999999999943</v>
      </c>
      <c r="E4546">
        <f t="shared" ref="E4546:E4609" si="284">MONTH(A4546)</f>
        <v>10</v>
      </c>
      <c r="F4546">
        <f t="shared" si="283"/>
        <v>12</v>
      </c>
      <c r="G4546">
        <f t="shared" ref="G4546:G4609" si="285">YEAR(A4546)</f>
        <v>2024</v>
      </c>
    </row>
    <row r="4547" spans="1:7" x14ac:dyDescent="0.25">
      <c r="A4547" s="1">
        <f>focus_dlsp!A4548</f>
        <v>45594</v>
      </c>
      <c r="B4547">
        <f>VLOOKUP($A4547, focus_dlsp!$A:$AQ, MATCH(YEAR(dlsp_1_y_a!A4547), focus_dlsp!$2:$2, 0), 0)</f>
        <v>63.5</v>
      </c>
      <c r="C4547">
        <f>VLOOKUP($A4547, focus_dlsp!$A:$AQ, MATCH(YEAR(A4547)+1, focus_dlsp!$2:$2, 0), 0)</f>
        <v>66.599999999999994</v>
      </c>
      <c r="D4547">
        <f t="shared" ref="D4547:D4610" si="286">C4547-B4547</f>
        <v>3.0999999999999943</v>
      </c>
      <c r="E4547">
        <f t="shared" si="284"/>
        <v>10</v>
      </c>
      <c r="F4547">
        <f t="shared" ref="F4547:F4610" si="287">IF(E4547&lt;4,3,IF(E4547&lt;7,6,IF(E4547&lt;10,9,12)))</f>
        <v>12</v>
      </c>
      <c r="G4547">
        <f t="shared" si="285"/>
        <v>2024</v>
      </c>
    </row>
    <row r="4548" spans="1:7" x14ac:dyDescent="0.25">
      <c r="A4548" s="1">
        <f>focus_dlsp!A4549</f>
        <v>45595</v>
      </c>
      <c r="B4548">
        <f>VLOOKUP($A4548, focus_dlsp!$A:$AQ, MATCH(YEAR(dlsp_1_y_a!A4548), focus_dlsp!$2:$2, 0), 0)</f>
        <v>63.5</v>
      </c>
      <c r="C4548">
        <f>VLOOKUP($A4548, focus_dlsp!$A:$AQ, MATCH(YEAR(A4548)+1, focus_dlsp!$2:$2, 0), 0)</f>
        <v>66.64</v>
      </c>
      <c r="D4548">
        <f t="shared" si="286"/>
        <v>3.1400000000000006</v>
      </c>
      <c r="E4548">
        <f t="shared" si="284"/>
        <v>10</v>
      </c>
      <c r="F4548">
        <f t="shared" si="287"/>
        <v>12</v>
      </c>
      <c r="G4548">
        <f t="shared" si="285"/>
        <v>2024</v>
      </c>
    </row>
    <row r="4549" spans="1:7" x14ac:dyDescent="0.25">
      <c r="A4549" s="1">
        <f>focus_dlsp!A4550</f>
        <v>45596</v>
      </c>
      <c r="B4549">
        <f>VLOOKUP($A4549, focus_dlsp!$A:$AQ, MATCH(YEAR(dlsp_1_y_a!A4549), focus_dlsp!$2:$2, 0), 0)</f>
        <v>63.5</v>
      </c>
      <c r="C4549">
        <f>VLOOKUP($A4549, focus_dlsp!$A:$AQ, MATCH(YEAR(A4549)+1, focus_dlsp!$2:$2, 0), 0)</f>
        <v>66.64</v>
      </c>
      <c r="D4549">
        <f t="shared" si="286"/>
        <v>3.1400000000000006</v>
      </c>
      <c r="E4549">
        <f t="shared" si="284"/>
        <v>10</v>
      </c>
      <c r="F4549">
        <f t="shared" si="287"/>
        <v>12</v>
      </c>
      <c r="G4549">
        <f t="shared" si="285"/>
        <v>2024</v>
      </c>
    </row>
    <row r="4550" spans="1:7" x14ac:dyDescent="0.25">
      <c r="A4550" s="1">
        <f>focus_dlsp!A4551</f>
        <v>45597</v>
      </c>
      <c r="B4550">
        <f>VLOOKUP($A4550, focus_dlsp!$A:$AQ, MATCH(YEAR(dlsp_1_y_a!A4550), focus_dlsp!$2:$2, 0), 0)</f>
        <v>63.5</v>
      </c>
      <c r="C4550">
        <f>VLOOKUP($A4550, focus_dlsp!$A:$AQ, MATCH(YEAR(A4550)+1, focus_dlsp!$2:$2, 0), 0)</f>
        <v>66.66</v>
      </c>
      <c r="D4550">
        <f t="shared" si="286"/>
        <v>3.1599999999999966</v>
      </c>
      <c r="E4550">
        <f t="shared" si="284"/>
        <v>11</v>
      </c>
      <c r="F4550">
        <f t="shared" si="287"/>
        <v>12</v>
      </c>
      <c r="G4550">
        <f t="shared" si="285"/>
        <v>2024</v>
      </c>
    </row>
    <row r="4551" spans="1:7" x14ac:dyDescent="0.25">
      <c r="A4551" s="1">
        <f>focus_dlsp!A4552</f>
        <v>45600</v>
      </c>
      <c r="B4551">
        <f>VLOOKUP($A4551, focus_dlsp!$A:$AQ, MATCH(YEAR(dlsp_1_y_a!A4551), focus_dlsp!$2:$2, 0), 0)</f>
        <v>63.5</v>
      </c>
      <c r="C4551">
        <f>VLOOKUP($A4551, focus_dlsp!$A:$AQ, MATCH(YEAR(A4551)+1, focus_dlsp!$2:$2, 0), 0)</f>
        <v>66.66</v>
      </c>
      <c r="D4551">
        <f t="shared" si="286"/>
        <v>3.1599999999999966</v>
      </c>
      <c r="E4551">
        <f t="shared" si="284"/>
        <v>11</v>
      </c>
      <c r="F4551">
        <f t="shared" si="287"/>
        <v>12</v>
      </c>
      <c r="G4551">
        <f t="shared" si="285"/>
        <v>2024</v>
      </c>
    </row>
    <row r="4552" spans="1:7" x14ac:dyDescent="0.25">
      <c r="A4552" s="1">
        <f>focus_dlsp!A4553</f>
        <v>45601</v>
      </c>
      <c r="B4552">
        <f>VLOOKUP($A4552, focus_dlsp!$A:$AQ, MATCH(YEAR(dlsp_1_y_a!A4552), focus_dlsp!$2:$2, 0), 0)</f>
        <v>63.5</v>
      </c>
      <c r="C4552">
        <f>VLOOKUP($A4552, focus_dlsp!$A:$AQ, MATCH(YEAR(A4552)+1, focus_dlsp!$2:$2, 0), 0)</f>
        <v>66.650000000000006</v>
      </c>
      <c r="D4552">
        <f t="shared" si="286"/>
        <v>3.1500000000000057</v>
      </c>
      <c r="E4552">
        <f t="shared" si="284"/>
        <v>11</v>
      </c>
      <c r="F4552">
        <f t="shared" si="287"/>
        <v>12</v>
      </c>
      <c r="G4552">
        <f t="shared" si="285"/>
        <v>2024</v>
      </c>
    </row>
    <row r="4553" spans="1:7" x14ac:dyDescent="0.25">
      <c r="A4553" s="1">
        <f>focus_dlsp!A4554</f>
        <v>45602</v>
      </c>
      <c r="B4553">
        <f>VLOOKUP($A4553, focus_dlsp!$A:$AQ, MATCH(YEAR(dlsp_1_y_a!A4553), focus_dlsp!$2:$2, 0), 0)</f>
        <v>63.5</v>
      </c>
      <c r="C4553">
        <f>VLOOKUP($A4553, focus_dlsp!$A:$AQ, MATCH(YEAR(A4553)+1, focus_dlsp!$2:$2, 0), 0)</f>
        <v>66.650000000000006</v>
      </c>
      <c r="D4553">
        <f t="shared" si="286"/>
        <v>3.1500000000000057</v>
      </c>
      <c r="E4553">
        <f t="shared" si="284"/>
        <v>11</v>
      </c>
      <c r="F4553">
        <f t="shared" si="287"/>
        <v>12</v>
      </c>
      <c r="G4553">
        <f t="shared" si="285"/>
        <v>2024</v>
      </c>
    </row>
    <row r="4554" spans="1:7" x14ac:dyDescent="0.25">
      <c r="A4554" s="1">
        <f>focus_dlsp!A4555</f>
        <v>45603</v>
      </c>
      <c r="B4554">
        <f>VLOOKUP($A4554, focus_dlsp!$A:$AQ, MATCH(YEAR(dlsp_1_y_a!A4554), focus_dlsp!$2:$2, 0), 0)</f>
        <v>63.5</v>
      </c>
      <c r="C4554">
        <f>VLOOKUP($A4554, focus_dlsp!$A:$AQ, MATCH(YEAR(A4554)+1, focus_dlsp!$2:$2, 0), 0)</f>
        <v>66.64</v>
      </c>
      <c r="D4554">
        <f t="shared" si="286"/>
        <v>3.1400000000000006</v>
      </c>
      <c r="E4554">
        <f t="shared" si="284"/>
        <v>11</v>
      </c>
      <c r="F4554">
        <f t="shared" si="287"/>
        <v>12</v>
      </c>
      <c r="G4554">
        <f t="shared" si="285"/>
        <v>2024</v>
      </c>
    </row>
    <row r="4555" spans="1:7" x14ac:dyDescent="0.25">
      <c r="A4555" s="1">
        <f>focus_dlsp!A4556</f>
        <v>45604</v>
      </c>
      <c r="B4555">
        <f>VLOOKUP($A4555, focus_dlsp!$A:$AQ, MATCH(YEAR(dlsp_1_y_a!A4555), focus_dlsp!$2:$2, 0), 0)</f>
        <v>63.5</v>
      </c>
      <c r="C4555">
        <f>VLOOKUP($A4555, focus_dlsp!$A:$AQ, MATCH(YEAR(A4555)+1, focus_dlsp!$2:$2, 0), 0)</f>
        <v>66.64</v>
      </c>
      <c r="D4555">
        <f t="shared" si="286"/>
        <v>3.1400000000000006</v>
      </c>
      <c r="E4555">
        <f t="shared" si="284"/>
        <v>11</v>
      </c>
      <c r="F4555">
        <f t="shared" si="287"/>
        <v>12</v>
      </c>
      <c r="G4555">
        <f t="shared" si="285"/>
        <v>2024</v>
      </c>
    </row>
    <row r="4556" spans="1:7" x14ac:dyDescent="0.25">
      <c r="A4556" s="1">
        <f>focus_dlsp!A4557</f>
        <v>45607</v>
      </c>
      <c r="B4556">
        <f>VLOOKUP($A4556, focus_dlsp!$A:$AQ, MATCH(YEAR(dlsp_1_y_a!A4556), focus_dlsp!$2:$2, 0), 0)</f>
        <v>63.5</v>
      </c>
      <c r="C4556">
        <f>VLOOKUP($A4556, focus_dlsp!$A:$AQ, MATCH(YEAR(A4556)+1, focus_dlsp!$2:$2, 0), 0)</f>
        <v>66.650000000000006</v>
      </c>
      <c r="D4556">
        <f t="shared" si="286"/>
        <v>3.1500000000000057</v>
      </c>
      <c r="E4556">
        <f t="shared" si="284"/>
        <v>11</v>
      </c>
      <c r="F4556">
        <f t="shared" si="287"/>
        <v>12</v>
      </c>
      <c r="G4556">
        <f t="shared" si="285"/>
        <v>2024</v>
      </c>
    </row>
    <row r="4557" spans="1:7" x14ac:dyDescent="0.25">
      <c r="A4557" s="1">
        <f>focus_dlsp!A4558</f>
        <v>45608</v>
      </c>
      <c r="B4557">
        <f>VLOOKUP($A4557, focus_dlsp!$A:$AQ, MATCH(YEAR(dlsp_1_y_a!A4557), focus_dlsp!$2:$2, 0), 0)</f>
        <v>63.5</v>
      </c>
      <c r="C4557">
        <f>VLOOKUP($A4557, focus_dlsp!$A:$AQ, MATCH(YEAR(A4557)+1, focus_dlsp!$2:$2, 0), 0)</f>
        <v>66.650000000000006</v>
      </c>
      <c r="D4557">
        <f t="shared" si="286"/>
        <v>3.1500000000000057</v>
      </c>
      <c r="E4557">
        <f t="shared" si="284"/>
        <v>11</v>
      </c>
      <c r="F4557">
        <f t="shared" si="287"/>
        <v>12</v>
      </c>
      <c r="G4557">
        <f t="shared" si="285"/>
        <v>2024</v>
      </c>
    </row>
    <row r="4558" spans="1:7" x14ac:dyDescent="0.25">
      <c r="A4558" s="1">
        <f>focus_dlsp!A4559</f>
        <v>45609</v>
      </c>
      <c r="B4558">
        <f>VLOOKUP($A4558, focus_dlsp!$A:$AQ, MATCH(YEAR(dlsp_1_y_a!A4558), focus_dlsp!$2:$2, 0), 0)</f>
        <v>63.5</v>
      </c>
      <c r="C4558">
        <f>VLOOKUP($A4558, focus_dlsp!$A:$AQ, MATCH(YEAR(A4558)+1, focus_dlsp!$2:$2, 0), 0)</f>
        <v>66.650000000000006</v>
      </c>
      <c r="D4558">
        <f t="shared" si="286"/>
        <v>3.1500000000000057</v>
      </c>
      <c r="E4558">
        <f t="shared" si="284"/>
        <v>11</v>
      </c>
      <c r="F4558">
        <f t="shared" si="287"/>
        <v>12</v>
      </c>
      <c r="G4558">
        <f t="shared" si="285"/>
        <v>2024</v>
      </c>
    </row>
    <row r="4559" spans="1:7" x14ac:dyDescent="0.25">
      <c r="A4559" s="1">
        <f>focus_dlsp!A4560</f>
        <v>45610</v>
      </c>
      <c r="B4559">
        <f>VLOOKUP($A4559, focus_dlsp!$A:$AQ, MATCH(YEAR(dlsp_1_y_a!A4559), focus_dlsp!$2:$2, 0), 0)</f>
        <v>63.5</v>
      </c>
      <c r="C4559">
        <f>VLOOKUP($A4559, focus_dlsp!$A:$AQ, MATCH(YEAR(A4559)+1, focus_dlsp!$2:$2, 0), 0)</f>
        <v>66.650000000000006</v>
      </c>
      <c r="D4559">
        <f t="shared" si="286"/>
        <v>3.1500000000000057</v>
      </c>
      <c r="E4559">
        <f t="shared" si="284"/>
        <v>11</v>
      </c>
      <c r="F4559">
        <f t="shared" si="287"/>
        <v>12</v>
      </c>
      <c r="G4559">
        <f t="shared" si="285"/>
        <v>2024</v>
      </c>
    </row>
    <row r="4560" spans="1:7" x14ac:dyDescent="0.25">
      <c r="A4560" s="1">
        <f>focus_dlsp!A4561</f>
        <v>45614</v>
      </c>
      <c r="B4560">
        <f>VLOOKUP($A4560, focus_dlsp!$A:$AQ, MATCH(YEAR(dlsp_1_y_a!A4560), focus_dlsp!$2:$2, 0), 0)</f>
        <v>63.5</v>
      </c>
      <c r="C4560">
        <f>VLOOKUP($A4560, focus_dlsp!$A:$AQ, MATCH(YEAR(A4560)+1, focus_dlsp!$2:$2, 0), 0)</f>
        <v>66.66</v>
      </c>
      <c r="D4560">
        <f t="shared" si="286"/>
        <v>3.1599999999999966</v>
      </c>
      <c r="E4560">
        <f t="shared" si="284"/>
        <v>11</v>
      </c>
      <c r="F4560">
        <f t="shared" si="287"/>
        <v>12</v>
      </c>
      <c r="G4560">
        <f t="shared" si="285"/>
        <v>2024</v>
      </c>
    </row>
    <row r="4561" spans="1:7" x14ac:dyDescent="0.25">
      <c r="A4561" s="1">
        <f>focus_dlsp!A4562</f>
        <v>45615</v>
      </c>
      <c r="B4561">
        <f>VLOOKUP($A4561, focus_dlsp!$A:$AQ, MATCH(YEAR(dlsp_1_y_a!A4561), focus_dlsp!$2:$2, 0), 0)</f>
        <v>63.5</v>
      </c>
      <c r="C4561">
        <f>VLOOKUP($A4561, focus_dlsp!$A:$AQ, MATCH(YEAR(A4561)+1, focus_dlsp!$2:$2, 0), 0)</f>
        <v>66.66</v>
      </c>
      <c r="D4561">
        <f t="shared" si="286"/>
        <v>3.1599999999999966</v>
      </c>
      <c r="E4561">
        <f t="shared" si="284"/>
        <v>11</v>
      </c>
      <c r="F4561">
        <f t="shared" si="287"/>
        <v>12</v>
      </c>
      <c r="G4561">
        <f t="shared" si="285"/>
        <v>2024</v>
      </c>
    </row>
    <row r="4562" spans="1:7" x14ac:dyDescent="0.25">
      <c r="A4562" s="1">
        <f>focus_dlsp!A4563</f>
        <v>45617</v>
      </c>
      <c r="B4562">
        <f>VLOOKUP($A4562, focus_dlsp!$A:$AQ, MATCH(YEAR(dlsp_1_y_a!A4562), focus_dlsp!$2:$2, 0), 0)</f>
        <v>63.54</v>
      </c>
      <c r="C4562">
        <f>VLOOKUP($A4562, focus_dlsp!$A:$AQ, MATCH(YEAR(A4562)+1, focus_dlsp!$2:$2, 0), 0)</f>
        <v>66.704999999999998</v>
      </c>
      <c r="D4562">
        <f t="shared" si="286"/>
        <v>3.1649999999999991</v>
      </c>
      <c r="E4562">
        <f t="shared" si="284"/>
        <v>11</v>
      </c>
      <c r="F4562">
        <f t="shared" si="287"/>
        <v>12</v>
      </c>
      <c r="G4562">
        <f t="shared" si="285"/>
        <v>2024</v>
      </c>
    </row>
    <row r="4563" spans="1:7" x14ac:dyDescent="0.25">
      <c r="A4563" s="1">
        <f>focus_dlsp!A4564</f>
        <v>45618</v>
      </c>
      <c r="B4563">
        <f>VLOOKUP($A4563, focus_dlsp!$A:$AQ, MATCH(YEAR(dlsp_1_y_a!A4563), focus_dlsp!$2:$2, 0), 0)</f>
        <v>63.45</v>
      </c>
      <c r="C4563">
        <f>VLOOKUP($A4563, focus_dlsp!$A:$AQ, MATCH(YEAR(A4563)+1, focus_dlsp!$2:$2, 0), 0)</f>
        <v>66.825000000000003</v>
      </c>
      <c r="D4563">
        <f t="shared" si="286"/>
        <v>3.375</v>
      </c>
      <c r="E4563">
        <f t="shared" si="284"/>
        <v>11</v>
      </c>
      <c r="F4563">
        <f t="shared" si="287"/>
        <v>12</v>
      </c>
      <c r="G4563">
        <f t="shared" si="285"/>
        <v>2024</v>
      </c>
    </row>
    <row r="4564" spans="1:7" x14ac:dyDescent="0.25">
      <c r="A4564" s="1">
        <f>focus_dlsp!A4565</f>
        <v>45621</v>
      </c>
      <c r="B4564">
        <f>VLOOKUP($A4564, focus_dlsp!$A:$AQ, MATCH(YEAR(dlsp_1_y_a!A4564), focus_dlsp!$2:$2, 0), 0)</f>
        <v>63.45</v>
      </c>
      <c r="C4564">
        <f>VLOOKUP($A4564, focus_dlsp!$A:$AQ, MATCH(YEAR(A4564)+1, focus_dlsp!$2:$2, 0), 0)</f>
        <v>66.825000000000003</v>
      </c>
      <c r="D4564">
        <f t="shared" si="286"/>
        <v>3.375</v>
      </c>
      <c r="E4564">
        <f t="shared" si="284"/>
        <v>11</v>
      </c>
      <c r="F4564">
        <f t="shared" si="287"/>
        <v>12</v>
      </c>
      <c r="G4564">
        <f t="shared" si="285"/>
        <v>2024</v>
      </c>
    </row>
    <row r="4565" spans="1:7" x14ac:dyDescent="0.25">
      <c r="A4565" s="1">
        <f>focus_dlsp!A4566</f>
        <v>45622</v>
      </c>
      <c r="B4565">
        <f>VLOOKUP($A4565, focus_dlsp!$A:$AQ, MATCH(YEAR(dlsp_1_y_a!A4565), focus_dlsp!$2:$2, 0), 0)</f>
        <v>63.5</v>
      </c>
      <c r="C4565">
        <f>VLOOKUP($A4565, focus_dlsp!$A:$AQ, MATCH(YEAR(A4565)+1, focus_dlsp!$2:$2, 0), 0)</f>
        <v>67</v>
      </c>
      <c r="D4565">
        <f t="shared" si="286"/>
        <v>3.5</v>
      </c>
      <c r="E4565">
        <f t="shared" si="284"/>
        <v>11</v>
      </c>
      <c r="F4565">
        <f t="shared" si="287"/>
        <v>12</v>
      </c>
      <c r="G4565">
        <f t="shared" si="285"/>
        <v>2024</v>
      </c>
    </row>
    <row r="4566" spans="1:7" x14ac:dyDescent="0.25">
      <c r="A4566" s="1">
        <f>focus_dlsp!A4567</f>
        <v>45623</v>
      </c>
      <c r="B4566">
        <f>VLOOKUP($A4566, focus_dlsp!$A:$AQ, MATCH(YEAR(dlsp_1_y_a!A4566), focus_dlsp!$2:$2, 0), 0)</f>
        <v>63.45</v>
      </c>
      <c r="C4566">
        <f>VLOOKUP($A4566, focus_dlsp!$A:$AQ, MATCH(YEAR(A4566)+1, focus_dlsp!$2:$2, 0), 0)</f>
        <v>67</v>
      </c>
      <c r="D4566">
        <f t="shared" si="286"/>
        <v>3.5499999999999972</v>
      </c>
      <c r="E4566">
        <f t="shared" si="284"/>
        <v>11</v>
      </c>
      <c r="F4566">
        <f t="shared" si="287"/>
        <v>12</v>
      </c>
      <c r="G4566">
        <f t="shared" si="285"/>
        <v>2024</v>
      </c>
    </row>
    <row r="4567" spans="1:7" x14ac:dyDescent="0.25">
      <c r="A4567" s="1">
        <f>focus_dlsp!A4568</f>
        <v>45624</v>
      </c>
      <c r="B4567">
        <f>VLOOKUP($A4567, focus_dlsp!$A:$AQ, MATCH(YEAR(dlsp_1_y_a!A4567), focus_dlsp!$2:$2, 0), 0)</f>
        <v>63.45</v>
      </c>
      <c r="C4567">
        <f>VLOOKUP($A4567, focus_dlsp!$A:$AQ, MATCH(YEAR(A4567)+1, focus_dlsp!$2:$2, 0), 0)</f>
        <v>67</v>
      </c>
      <c r="D4567">
        <f t="shared" si="286"/>
        <v>3.5499999999999972</v>
      </c>
      <c r="E4567">
        <f t="shared" si="284"/>
        <v>11</v>
      </c>
      <c r="F4567">
        <f t="shared" si="287"/>
        <v>12</v>
      </c>
      <c r="G4567">
        <f t="shared" si="285"/>
        <v>2024</v>
      </c>
    </row>
    <row r="4568" spans="1:7" x14ac:dyDescent="0.25">
      <c r="A4568" s="1">
        <f>focus_dlsp!A4569</f>
        <v>45625</v>
      </c>
      <c r="B4568">
        <f>VLOOKUP($A4568, focus_dlsp!$A:$AQ, MATCH(YEAR(dlsp_1_y_a!A4568), focus_dlsp!$2:$2, 0), 0)</f>
        <v>63.4</v>
      </c>
      <c r="C4568">
        <f>VLOOKUP($A4568, focus_dlsp!$A:$AQ, MATCH(YEAR(A4568)+1, focus_dlsp!$2:$2, 0), 0)</f>
        <v>67</v>
      </c>
      <c r="D4568">
        <f t="shared" si="286"/>
        <v>3.6000000000000014</v>
      </c>
      <c r="E4568">
        <f t="shared" si="284"/>
        <v>11</v>
      </c>
      <c r="F4568">
        <f t="shared" si="287"/>
        <v>12</v>
      </c>
      <c r="G4568">
        <f t="shared" si="285"/>
        <v>2024</v>
      </c>
    </row>
    <row r="4569" spans="1:7" x14ac:dyDescent="0.25">
      <c r="A4569" s="1">
        <f>focus_dlsp!A4570</f>
        <v>45628</v>
      </c>
      <c r="B4569">
        <f>VLOOKUP($A4569, focus_dlsp!$A:$AQ, MATCH(YEAR(dlsp_1_y_a!A4569), focus_dlsp!$2:$2, 0), 0)</f>
        <v>63.4</v>
      </c>
      <c r="C4569">
        <f>VLOOKUP($A4569, focus_dlsp!$A:$AQ, MATCH(YEAR(A4569)+1, focus_dlsp!$2:$2, 0), 0)</f>
        <v>67</v>
      </c>
      <c r="D4569">
        <f t="shared" si="286"/>
        <v>3.6000000000000014</v>
      </c>
      <c r="E4569">
        <f t="shared" si="284"/>
        <v>12</v>
      </c>
      <c r="F4569">
        <f t="shared" si="287"/>
        <v>12</v>
      </c>
      <c r="G4569">
        <f t="shared" si="285"/>
        <v>2024</v>
      </c>
    </row>
    <row r="4570" spans="1:7" x14ac:dyDescent="0.25">
      <c r="A4570" s="1">
        <f>focus_dlsp!A4571</f>
        <v>45629</v>
      </c>
      <c r="B4570">
        <f>VLOOKUP($A4570, focus_dlsp!$A:$AQ, MATCH(YEAR(dlsp_1_y_a!A4570), focus_dlsp!$2:$2, 0), 0)</f>
        <v>63.4</v>
      </c>
      <c r="C4570">
        <f>VLOOKUP($A4570, focus_dlsp!$A:$AQ, MATCH(YEAR(A4570)+1, focus_dlsp!$2:$2, 0), 0)</f>
        <v>67</v>
      </c>
      <c r="D4570">
        <f t="shared" si="286"/>
        <v>3.6000000000000014</v>
      </c>
      <c r="E4570">
        <f t="shared" si="284"/>
        <v>12</v>
      </c>
      <c r="F4570">
        <f t="shared" si="287"/>
        <v>12</v>
      </c>
      <c r="G4570">
        <f t="shared" si="285"/>
        <v>2024</v>
      </c>
    </row>
    <row r="4571" spans="1:7" x14ac:dyDescent="0.25">
      <c r="A4571" s="1">
        <f>focus_dlsp!A4572</f>
        <v>45630</v>
      </c>
      <c r="B4571">
        <f>VLOOKUP($A4571, focus_dlsp!$A:$AQ, MATCH(YEAR(dlsp_1_y_a!A4571), focus_dlsp!$2:$2, 0), 0)</f>
        <v>63.4</v>
      </c>
      <c r="C4571">
        <f>VLOOKUP($A4571, focus_dlsp!$A:$AQ, MATCH(YEAR(A4571)+1, focus_dlsp!$2:$2, 0), 0)</f>
        <v>67</v>
      </c>
      <c r="D4571">
        <f t="shared" si="286"/>
        <v>3.6000000000000014</v>
      </c>
      <c r="E4571">
        <f t="shared" si="284"/>
        <v>12</v>
      </c>
      <c r="F4571">
        <f t="shared" si="287"/>
        <v>12</v>
      </c>
      <c r="G4571">
        <f t="shared" si="285"/>
        <v>2024</v>
      </c>
    </row>
    <row r="4572" spans="1:7" x14ac:dyDescent="0.25">
      <c r="A4572" s="1">
        <f>focus_dlsp!A4573</f>
        <v>45631</v>
      </c>
      <c r="B4572">
        <f>VLOOKUP($A4572, focus_dlsp!$A:$AQ, MATCH(YEAR(dlsp_1_y_a!A4572), focus_dlsp!$2:$2, 0), 0)</f>
        <v>63.25</v>
      </c>
      <c r="C4572">
        <f>VLOOKUP($A4572, focus_dlsp!$A:$AQ, MATCH(YEAR(A4572)+1, focus_dlsp!$2:$2, 0), 0)</f>
        <v>67.05</v>
      </c>
      <c r="D4572">
        <f t="shared" si="286"/>
        <v>3.7999999999999972</v>
      </c>
      <c r="E4572">
        <f t="shared" si="284"/>
        <v>12</v>
      </c>
      <c r="F4572">
        <f t="shared" si="287"/>
        <v>12</v>
      </c>
      <c r="G4572">
        <f t="shared" si="285"/>
        <v>2024</v>
      </c>
    </row>
    <row r="4573" spans="1:7" x14ac:dyDescent="0.25">
      <c r="A4573" s="1">
        <f>focus_dlsp!A4574</f>
        <v>45632</v>
      </c>
      <c r="B4573">
        <f>VLOOKUP($A4573, focus_dlsp!$A:$AQ, MATCH(YEAR(dlsp_1_y_a!A4573), focus_dlsp!$2:$2, 0), 0)</f>
        <v>63.034999999999997</v>
      </c>
      <c r="C4573">
        <f>VLOOKUP($A4573, focus_dlsp!$A:$AQ, MATCH(YEAR(A4573)+1, focus_dlsp!$2:$2, 0), 0)</f>
        <v>67</v>
      </c>
      <c r="D4573">
        <f t="shared" si="286"/>
        <v>3.9650000000000034</v>
      </c>
      <c r="E4573">
        <f t="shared" si="284"/>
        <v>12</v>
      </c>
      <c r="F4573">
        <f t="shared" si="287"/>
        <v>12</v>
      </c>
      <c r="G4573">
        <f t="shared" si="285"/>
        <v>2024</v>
      </c>
    </row>
    <row r="4574" spans="1:7" x14ac:dyDescent="0.25">
      <c r="A4574" s="1">
        <f>focus_dlsp!A4575</f>
        <v>45635</v>
      </c>
      <c r="B4574">
        <f>VLOOKUP($A4574, focus_dlsp!$A:$AQ, MATCH(YEAR(dlsp_1_y_a!A4574), focus_dlsp!$2:$2, 0), 0)</f>
        <v>63.02</v>
      </c>
      <c r="C4574">
        <f>VLOOKUP($A4574, focus_dlsp!$A:$AQ, MATCH(YEAR(A4574)+1, focus_dlsp!$2:$2, 0), 0)</f>
        <v>67</v>
      </c>
      <c r="D4574">
        <f t="shared" si="286"/>
        <v>3.9799999999999969</v>
      </c>
      <c r="E4574">
        <f t="shared" si="284"/>
        <v>12</v>
      </c>
      <c r="F4574">
        <f t="shared" si="287"/>
        <v>12</v>
      </c>
      <c r="G4574">
        <f t="shared" si="285"/>
        <v>2024</v>
      </c>
    </row>
    <row r="4575" spans="1:7" x14ac:dyDescent="0.25">
      <c r="A4575" s="1">
        <f>focus_dlsp!A4576</f>
        <v>45636</v>
      </c>
      <c r="B4575">
        <f>VLOOKUP($A4575, focus_dlsp!$A:$AQ, MATCH(YEAR(dlsp_1_y_a!A4575), focus_dlsp!$2:$2, 0), 0)</f>
        <v>63.02</v>
      </c>
      <c r="C4575">
        <f>VLOOKUP($A4575, focus_dlsp!$A:$AQ, MATCH(YEAR(A4575)+1, focus_dlsp!$2:$2, 0), 0)</f>
        <v>67</v>
      </c>
      <c r="D4575">
        <f t="shared" si="286"/>
        <v>3.9799999999999969</v>
      </c>
      <c r="E4575">
        <f t="shared" si="284"/>
        <v>12</v>
      </c>
      <c r="F4575">
        <f t="shared" si="287"/>
        <v>12</v>
      </c>
      <c r="G4575">
        <f t="shared" si="285"/>
        <v>2024</v>
      </c>
    </row>
    <row r="4576" spans="1:7" x14ac:dyDescent="0.25">
      <c r="A4576" s="1">
        <f>focus_dlsp!A4577</f>
        <v>45637</v>
      </c>
      <c r="B4576">
        <f>VLOOKUP($A4576, focus_dlsp!$A:$AQ, MATCH(YEAR(dlsp_1_y_a!A4576), focus_dlsp!$2:$2, 0), 0)</f>
        <v>63.02</v>
      </c>
      <c r="C4576">
        <f>VLOOKUP($A4576, focus_dlsp!$A:$AQ, MATCH(YEAR(A4576)+1, focus_dlsp!$2:$2, 0), 0)</f>
        <v>67</v>
      </c>
      <c r="D4576">
        <f t="shared" si="286"/>
        <v>3.9799999999999969</v>
      </c>
      <c r="E4576">
        <f t="shared" si="284"/>
        <v>12</v>
      </c>
      <c r="F4576">
        <f t="shared" si="287"/>
        <v>12</v>
      </c>
      <c r="G4576">
        <f t="shared" si="285"/>
        <v>2024</v>
      </c>
    </row>
    <row r="4577" spans="1:7" x14ac:dyDescent="0.25">
      <c r="A4577" s="1">
        <f>focus_dlsp!A4578</f>
        <v>45638</v>
      </c>
      <c r="B4577">
        <f>VLOOKUP($A4577, focus_dlsp!$A:$AQ, MATCH(YEAR(dlsp_1_y_a!A4577), focus_dlsp!$2:$2, 0), 0)</f>
        <v>63</v>
      </c>
      <c r="C4577">
        <f>VLOOKUP($A4577, focus_dlsp!$A:$AQ, MATCH(YEAR(A4577)+1, focus_dlsp!$2:$2, 0), 0)</f>
        <v>67</v>
      </c>
      <c r="D4577">
        <f t="shared" si="286"/>
        <v>4</v>
      </c>
      <c r="E4577">
        <f t="shared" si="284"/>
        <v>12</v>
      </c>
      <c r="F4577">
        <f t="shared" si="287"/>
        <v>12</v>
      </c>
      <c r="G4577">
        <f t="shared" si="285"/>
        <v>2024</v>
      </c>
    </row>
    <row r="4578" spans="1:7" x14ac:dyDescent="0.25">
      <c r="A4578" s="1">
        <f>focus_dlsp!A4579</f>
        <v>45639</v>
      </c>
      <c r="B4578">
        <f>VLOOKUP($A4578, focus_dlsp!$A:$AQ, MATCH(YEAR(dlsp_1_y_a!A4578), focus_dlsp!$2:$2, 0), 0)</f>
        <v>63</v>
      </c>
      <c r="C4578">
        <f>VLOOKUP($A4578, focus_dlsp!$A:$AQ, MATCH(YEAR(A4578)+1, focus_dlsp!$2:$2, 0), 0)</f>
        <v>67</v>
      </c>
      <c r="D4578">
        <f t="shared" si="286"/>
        <v>4</v>
      </c>
      <c r="E4578">
        <f t="shared" si="284"/>
        <v>12</v>
      </c>
      <c r="F4578">
        <f t="shared" si="287"/>
        <v>12</v>
      </c>
      <c r="G4578">
        <f t="shared" si="285"/>
        <v>2024</v>
      </c>
    </row>
    <row r="4579" spans="1:7" x14ac:dyDescent="0.25">
      <c r="A4579" s="1">
        <f>focus_dlsp!A4580</f>
        <v>45642</v>
      </c>
      <c r="B4579">
        <f>VLOOKUP($A4579, focus_dlsp!$A:$AQ, MATCH(YEAR(dlsp_1_y_a!A4579), focus_dlsp!$2:$2, 0), 0)</f>
        <v>63</v>
      </c>
      <c r="C4579">
        <f>VLOOKUP($A4579, focus_dlsp!$A:$AQ, MATCH(YEAR(A4579)+1, focus_dlsp!$2:$2, 0), 0)</f>
        <v>67</v>
      </c>
      <c r="D4579">
        <f t="shared" si="286"/>
        <v>4</v>
      </c>
      <c r="E4579">
        <f t="shared" si="284"/>
        <v>12</v>
      </c>
      <c r="F4579">
        <f t="shared" si="287"/>
        <v>12</v>
      </c>
      <c r="G4579">
        <f t="shared" si="285"/>
        <v>2024</v>
      </c>
    </row>
    <row r="4580" spans="1:7" x14ac:dyDescent="0.25">
      <c r="A4580" s="1">
        <f>focus_dlsp!A4581</f>
        <v>45643</v>
      </c>
      <c r="B4580">
        <f>VLOOKUP($A4580, focus_dlsp!$A:$AQ, MATCH(YEAR(dlsp_1_y_a!A4580), focus_dlsp!$2:$2, 0), 0)</f>
        <v>63</v>
      </c>
      <c r="C4580">
        <f>VLOOKUP($A4580, focus_dlsp!$A:$AQ, MATCH(YEAR(A4580)+1, focus_dlsp!$2:$2, 0), 0)</f>
        <v>67</v>
      </c>
      <c r="D4580">
        <f t="shared" si="286"/>
        <v>4</v>
      </c>
      <c r="E4580">
        <f t="shared" si="284"/>
        <v>12</v>
      </c>
      <c r="F4580">
        <f t="shared" si="287"/>
        <v>12</v>
      </c>
      <c r="G4580">
        <f t="shared" si="285"/>
        <v>2024</v>
      </c>
    </row>
    <row r="4581" spans="1:7" x14ac:dyDescent="0.25">
      <c r="A4581" s="1">
        <f>focus_dlsp!A4582</f>
        <v>45644</v>
      </c>
      <c r="B4581">
        <f>VLOOKUP($A4581, focus_dlsp!$A:$AQ, MATCH(YEAR(dlsp_1_y_a!A4581), focus_dlsp!$2:$2, 0), 0)</f>
        <v>63</v>
      </c>
      <c r="C4581">
        <f>VLOOKUP($A4581, focus_dlsp!$A:$AQ, MATCH(YEAR(A4581)+1, focus_dlsp!$2:$2, 0), 0)</f>
        <v>67</v>
      </c>
      <c r="D4581">
        <f t="shared" si="286"/>
        <v>4</v>
      </c>
      <c r="E4581">
        <f t="shared" si="284"/>
        <v>12</v>
      </c>
      <c r="F4581">
        <f t="shared" si="287"/>
        <v>12</v>
      </c>
      <c r="G4581">
        <f t="shared" si="285"/>
        <v>2024</v>
      </c>
    </row>
    <row r="4582" spans="1:7" x14ac:dyDescent="0.25">
      <c r="A4582" s="1">
        <f>focus_dlsp!A4583</f>
        <v>45645</v>
      </c>
      <c r="B4582">
        <f>VLOOKUP($A4582, focus_dlsp!$A:$AQ, MATCH(YEAR(dlsp_1_y_a!A4582), focus_dlsp!$2:$2, 0), 0)</f>
        <v>63</v>
      </c>
      <c r="C4582">
        <f>VLOOKUP($A4582, focus_dlsp!$A:$AQ, MATCH(YEAR(A4582)+1, focus_dlsp!$2:$2, 0), 0)</f>
        <v>67</v>
      </c>
      <c r="D4582">
        <f t="shared" si="286"/>
        <v>4</v>
      </c>
      <c r="E4582">
        <f t="shared" si="284"/>
        <v>12</v>
      </c>
      <c r="F4582">
        <f t="shared" si="287"/>
        <v>12</v>
      </c>
      <c r="G4582">
        <f t="shared" si="285"/>
        <v>2024</v>
      </c>
    </row>
    <row r="4583" spans="1:7" x14ac:dyDescent="0.25">
      <c r="A4583" s="1">
        <f>focus_dlsp!A4584</f>
        <v>45646</v>
      </c>
      <c r="B4583">
        <f>VLOOKUP($A4583, focus_dlsp!$A:$AQ, MATCH(YEAR(dlsp_1_y_a!A4583), focus_dlsp!$2:$2, 0), 0)</f>
        <v>62.7</v>
      </c>
      <c r="C4583">
        <f>VLOOKUP($A4583, focus_dlsp!$A:$AQ, MATCH(YEAR(A4583)+1, focus_dlsp!$2:$2, 0), 0)</f>
        <v>67</v>
      </c>
      <c r="D4583">
        <f t="shared" si="286"/>
        <v>4.2999999999999972</v>
      </c>
      <c r="E4583">
        <f t="shared" si="284"/>
        <v>12</v>
      </c>
      <c r="F4583">
        <f t="shared" si="287"/>
        <v>12</v>
      </c>
      <c r="G4583">
        <f t="shared" si="285"/>
        <v>2024</v>
      </c>
    </row>
    <row r="4584" spans="1:7" x14ac:dyDescent="0.25">
      <c r="A4584" s="1">
        <f>focus_dlsp!A4585</f>
        <v>45649</v>
      </c>
      <c r="B4584">
        <f>VLOOKUP($A4584, focus_dlsp!$A:$AQ, MATCH(YEAR(dlsp_1_y_a!A4584), focus_dlsp!$2:$2, 0), 0)</f>
        <v>62.8</v>
      </c>
      <c r="C4584">
        <f>VLOOKUP($A4584, focus_dlsp!$A:$AQ, MATCH(YEAR(A4584)+1, focus_dlsp!$2:$2, 0), 0)</f>
        <v>67</v>
      </c>
      <c r="D4584">
        <f t="shared" si="286"/>
        <v>4.2000000000000028</v>
      </c>
      <c r="E4584">
        <f t="shared" si="284"/>
        <v>12</v>
      </c>
      <c r="F4584">
        <f t="shared" si="287"/>
        <v>12</v>
      </c>
      <c r="G4584">
        <f t="shared" si="285"/>
        <v>2024</v>
      </c>
    </row>
    <row r="4585" spans="1:7" x14ac:dyDescent="0.25">
      <c r="A4585" s="1">
        <f>focus_dlsp!A4586</f>
        <v>45650</v>
      </c>
      <c r="B4585">
        <f>VLOOKUP($A4585, focus_dlsp!$A:$AQ, MATCH(YEAR(dlsp_1_y_a!A4585), focus_dlsp!$2:$2, 0), 0)</f>
        <v>62.8</v>
      </c>
      <c r="C4585">
        <f>VLOOKUP($A4585, focus_dlsp!$A:$AQ, MATCH(YEAR(A4585)+1, focus_dlsp!$2:$2, 0), 0)</f>
        <v>67</v>
      </c>
      <c r="D4585">
        <f t="shared" si="286"/>
        <v>4.2000000000000028</v>
      </c>
      <c r="E4585">
        <f t="shared" si="284"/>
        <v>12</v>
      </c>
      <c r="F4585">
        <f t="shared" si="287"/>
        <v>12</v>
      </c>
      <c r="G4585">
        <f t="shared" si="285"/>
        <v>2024</v>
      </c>
    </row>
    <row r="4586" spans="1:7" x14ac:dyDescent="0.25">
      <c r="A4586" s="1">
        <f>focus_dlsp!A4587</f>
        <v>45652</v>
      </c>
      <c r="B4586">
        <f>VLOOKUP($A4586, focus_dlsp!$A:$AQ, MATCH(YEAR(dlsp_1_y_a!A4586), focus_dlsp!$2:$2, 0), 0)</f>
        <v>62.8</v>
      </c>
      <c r="C4586">
        <f>VLOOKUP($A4586, focus_dlsp!$A:$AQ, MATCH(YEAR(A4586)+1, focus_dlsp!$2:$2, 0), 0)</f>
        <v>67</v>
      </c>
      <c r="D4586">
        <f t="shared" si="286"/>
        <v>4.2000000000000028</v>
      </c>
      <c r="E4586">
        <f t="shared" si="284"/>
        <v>12</v>
      </c>
      <c r="F4586">
        <f t="shared" si="287"/>
        <v>12</v>
      </c>
      <c r="G4586">
        <f t="shared" si="285"/>
        <v>2024</v>
      </c>
    </row>
    <row r="4587" spans="1:7" x14ac:dyDescent="0.25">
      <c r="A4587" s="1">
        <f>focus_dlsp!A4588</f>
        <v>45653</v>
      </c>
      <c r="B4587">
        <f>VLOOKUP($A4587, focus_dlsp!$A:$AQ, MATCH(YEAR(dlsp_1_y_a!A4587), focus_dlsp!$2:$2, 0), 0)</f>
        <v>62.8</v>
      </c>
      <c r="C4587">
        <f>VLOOKUP($A4587, focus_dlsp!$A:$AQ, MATCH(YEAR(A4587)+1, focus_dlsp!$2:$2, 0), 0)</f>
        <v>67</v>
      </c>
      <c r="D4587">
        <f t="shared" si="286"/>
        <v>4.2000000000000028</v>
      </c>
      <c r="E4587">
        <f t="shared" si="284"/>
        <v>12</v>
      </c>
      <c r="F4587">
        <f t="shared" si="287"/>
        <v>12</v>
      </c>
      <c r="G4587">
        <f t="shared" si="285"/>
        <v>2024</v>
      </c>
    </row>
    <row r="4588" spans="1:7" x14ac:dyDescent="0.25">
      <c r="A4588" s="1">
        <f>focus_dlsp!A4589</f>
        <v>45656</v>
      </c>
      <c r="B4588">
        <f>VLOOKUP($A4588, focus_dlsp!$A:$AQ, MATCH(YEAR(dlsp_1_y_a!A4588), focus_dlsp!$2:$2, 0), 0)</f>
        <v>62.75</v>
      </c>
      <c r="C4588">
        <f>VLOOKUP($A4588, focus_dlsp!$A:$AQ, MATCH(YEAR(A4588)+1, focus_dlsp!$2:$2, 0), 0)</f>
        <v>66.95</v>
      </c>
      <c r="D4588">
        <f t="shared" si="286"/>
        <v>4.2000000000000028</v>
      </c>
      <c r="E4588">
        <f t="shared" si="284"/>
        <v>12</v>
      </c>
      <c r="F4588">
        <f t="shared" si="287"/>
        <v>12</v>
      </c>
      <c r="G4588">
        <f t="shared" si="285"/>
        <v>2024</v>
      </c>
    </row>
    <row r="4589" spans="1:7" x14ac:dyDescent="0.25">
      <c r="A4589" s="1">
        <f>focus_dlsp!A4590</f>
        <v>45657</v>
      </c>
      <c r="B4589">
        <f>VLOOKUP($A4589, focus_dlsp!$A:$AQ, MATCH(YEAR(dlsp_1_y_a!A4589), focus_dlsp!$2:$2, 0), 0)</f>
        <v>62.75</v>
      </c>
      <c r="C4589">
        <f>VLOOKUP($A4589, focus_dlsp!$A:$AQ, MATCH(YEAR(A4589)+1, focus_dlsp!$2:$2, 0), 0)</f>
        <v>66.95</v>
      </c>
      <c r="D4589">
        <f t="shared" si="286"/>
        <v>4.2000000000000028</v>
      </c>
      <c r="E4589">
        <f t="shared" si="284"/>
        <v>12</v>
      </c>
      <c r="F4589">
        <f t="shared" si="287"/>
        <v>12</v>
      </c>
      <c r="G4589">
        <f t="shared" si="285"/>
        <v>2024</v>
      </c>
    </row>
    <row r="4590" spans="1:7" x14ac:dyDescent="0.25">
      <c r="A4590" s="1">
        <f>focus_dlsp!A4591</f>
        <v>45659</v>
      </c>
      <c r="B4590">
        <f>VLOOKUP($A4590, focus_dlsp!$A:$AQ, MATCH(YEAR(dlsp_1_y_a!A4590), focus_dlsp!$2:$2, 0), 0)</f>
        <v>67</v>
      </c>
      <c r="C4590">
        <f>VLOOKUP($A4590, focus_dlsp!$A:$AQ, MATCH(YEAR(A4590)+1, focus_dlsp!$2:$2, 0), 0)</f>
        <v>70.987200000000001</v>
      </c>
      <c r="D4590">
        <f t="shared" si="286"/>
        <v>3.9872000000000014</v>
      </c>
      <c r="E4590">
        <f t="shared" si="284"/>
        <v>1</v>
      </c>
      <c r="F4590">
        <f t="shared" si="287"/>
        <v>3</v>
      </c>
      <c r="G4590">
        <f t="shared" si="285"/>
        <v>2025</v>
      </c>
    </row>
    <row r="4591" spans="1:7" x14ac:dyDescent="0.25">
      <c r="A4591" s="1">
        <f>focus_dlsp!A4592</f>
        <v>45660</v>
      </c>
      <c r="B4591">
        <f>VLOOKUP($A4591, focus_dlsp!$A:$AQ, MATCH(YEAR(dlsp_1_y_a!A4591), focus_dlsp!$2:$2, 0), 0)</f>
        <v>66.95</v>
      </c>
      <c r="C4591">
        <f>VLOOKUP($A4591, focus_dlsp!$A:$AQ, MATCH(YEAR(A4591)+1, focus_dlsp!$2:$2, 0), 0)</f>
        <v>70.8</v>
      </c>
      <c r="D4591">
        <f t="shared" si="286"/>
        <v>3.8499999999999943</v>
      </c>
      <c r="E4591">
        <f t="shared" si="284"/>
        <v>1</v>
      </c>
      <c r="F4591">
        <f t="shared" si="287"/>
        <v>3</v>
      </c>
      <c r="G4591">
        <f t="shared" si="285"/>
        <v>2025</v>
      </c>
    </row>
    <row r="4592" spans="1:7" x14ac:dyDescent="0.25">
      <c r="A4592" s="1">
        <f>focus_dlsp!A4593</f>
        <v>45663</v>
      </c>
      <c r="B4592">
        <f>VLOOKUP($A4592, focus_dlsp!$A:$AQ, MATCH(YEAR(dlsp_1_y_a!A4592), focus_dlsp!$2:$2, 0), 0)</f>
        <v>67</v>
      </c>
      <c r="C4592">
        <f>VLOOKUP($A4592, focus_dlsp!$A:$AQ, MATCH(YEAR(A4592)+1, focus_dlsp!$2:$2, 0), 0)</f>
        <v>71.187200000000004</v>
      </c>
      <c r="D4592">
        <f t="shared" si="286"/>
        <v>4.1872000000000043</v>
      </c>
      <c r="E4592">
        <f t="shared" si="284"/>
        <v>1</v>
      </c>
      <c r="F4592">
        <f t="shared" si="287"/>
        <v>3</v>
      </c>
      <c r="G4592">
        <f t="shared" si="285"/>
        <v>2025</v>
      </c>
    </row>
    <row r="4593" spans="1:7" x14ac:dyDescent="0.25">
      <c r="A4593" s="1">
        <f>focus_dlsp!A4594</f>
        <v>45664</v>
      </c>
      <c r="B4593">
        <f>VLOOKUP($A4593, focus_dlsp!$A:$AQ, MATCH(YEAR(dlsp_1_y_a!A4593), focus_dlsp!$2:$2, 0), 0)</f>
        <v>66.9251</v>
      </c>
      <c r="C4593">
        <f>VLOOKUP($A4593, focus_dlsp!$A:$AQ, MATCH(YEAR(A4593)+1, focus_dlsp!$2:$2, 0), 0)</f>
        <v>71.174400000000006</v>
      </c>
      <c r="D4593">
        <f t="shared" si="286"/>
        <v>4.2493000000000052</v>
      </c>
      <c r="E4593">
        <f t="shared" si="284"/>
        <v>1</v>
      </c>
      <c r="F4593">
        <f t="shared" si="287"/>
        <v>3</v>
      </c>
      <c r="G4593">
        <f t="shared" si="285"/>
        <v>2025</v>
      </c>
    </row>
    <row r="4594" spans="1:7" x14ac:dyDescent="0.25">
      <c r="A4594" s="1">
        <f>focus_dlsp!A4595</f>
        <v>45665</v>
      </c>
      <c r="B4594">
        <f>VLOOKUP($A4594, focus_dlsp!$A:$AQ, MATCH(YEAR(dlsp_1_y_a!A4594), focus_dlsp!$2:$2, 0), 0)</f>
        <v>66.9251</v>
      </c>
      <c r="C4594">
        <f>VLOOKUP($A4594, focus_dlsp!$A:$AQ, MATCH(YEAR(A4594)+1, focus_dlsp!$2:$2, 0), 0)</f>
        <v>71.174400000000006</v>
      </c>
      <c r="D4594">
        <f t="shared" si="286"/>
        <v>4.2493000000000052</v>
      </c>
      <c r="E4594">
        <f t="shared" si="284"/>
        <v>1</v>
      </c>
      <c r="F4594">
        <f t="shared" si="287"/>
        <v>3</v>
      </c>
      <c r="G4594">
        <f t="shared" si="285"/>
        <v>2025</v>
      </c>
    </row>
    <row r="4595" spans="1:7" x14ac:dyDescent="0.25">
      <c r="A4595" s="1">
        <f>focus_dlsp!A4596</f>
        <v>45666</v>
      </c>
      <c r="B4595">
        <f>VLOOKUP($A4595, focus_dlsp!$A:$AQ, MATCH(YEAR(dlsp_1_y_a!A4595), focus_dlsp!$2:$2, 0), 0)</f>
        <v>66.9251</v>
      </c>
      <c r="C4595">
        <f>VLOOKUP($A4595, focus_dlsp!$A:$AQ, MATCH(YEAR(A4595)+1, focus_dlsp!$2:$2, 0), 0)</f>
        <v>71.174400000000006</v>
      </c>
      <c r="D4595">
        <f t="shared" si="286"/>
        <v>4.2493000000000052</v>
      </c>
      <c r="E4595">
        <f t="shared" si="284"/>
        <v>1</v>
      </c>
      <c r="F4595">
        <f t="shared" si="287"/>
        <v>3</v>
      </c>
      <c r="G4595">
        <f t="shared" si="285"/>
        <v>2025</v>
      </c>
    </row>
    <row r="4596" spans="1:7" x14ac:dyDescent="0.25">
      <c r="A4596" s="1">
        <f>focus_dlsp!A4597</f>
        <v>45667</v>
      </c>
      <c r="B4596">
        <f>VLOOKUP($A4596, focus_dlsp!$A:$AQ, MATCH(YEAR(dlsp_1_y_a!A4596), focus_dlsp!$2:$2, 0), 0)</f>
        <v>66.95</v>
      </c>
      <c r="C4596">
        <f>VLOOKUP($A4596, focus_dlsp!$A:$AQ, MATCH(YEAR(A4596)+1, focus_dlsp!$2:$2, 0), 0)</f>
        <v>71.187200000000004</v>
      </c>
      <c r="D4596">
        <f t="shared" si="286"/>
        <v>4.2372000000000014</v>
      </c>
      <c r="E4596">
        <f t="shared" si="284"/>
        <v>1</v>
      </c>
      <c r="F4596">
        <f t="shared" si="287"/>
        <v>3</v>
      </c>
      <c r="G4596">
        <f t="shared" si="285"/>
        <v>2025</v>
      </c>
    </row>
    <row r="4597" spans="1:7" x14ac:dyDescent="0.25">
      <c r="A4597" s="1">
        <f>focus_dlsp!A4598</f>
        <v>45670</v>
      </c>
      <c r="B4597">
        <f>VLOOKUP($A4597, focus_dlsp!$A:$AQ, MATCH(YEAR(dlsp_1_y_a!A4597), focus_dlsp!$2:$2, 0), 0)</f>
        <v>66.95</v>
      </c>
      <c r="C4597">
        <f>VLOOKUP($A4597, focus_dlsp!$A:$AQ, MATCH(YEAR(A4597)+1, focus_dlsp!$2:$2, 0), 0)</f>
        <v>71.200100000000006</v>
      </c>
      <c r="D4597">
        <f t="shared" si="286"/>
        <v>4.2501000000000033</v>
      </c>
      <c r="E4597">
        <f t="shared" si="284"/>
        <v>1</v>
      </c>
      <c r="F4597">
        <f t="shared" si="287"/>
        <v>3</v>
      </c>
      <c r="G4597">
        <f t="shared" si="285"/>
        <v>2025</v>
      </c>
    </row>
    <row r="4598" spans="1:7" x14ac:dyDescent="0.25">
      <c r="A4598" s="1">
        <f>focus_dlsp!A4599</f>
        <v>45671</v>
      </c>
      <c r="B4598">
        <f>VLOOKUP($A4598, focus_dlsp!$A:$AQ, MATCH(YEAR(dlsp_1_y_a!A4598), focus_dlsp!$2:$2, 0), 0)</f>
        <v>66.95</v>
      </c>
      <c r="C4598">
        <f>VLOOKUP($A4598, focus_dlsp!$A:$AQ, MATCH(YEAR(A4598)+1, focus_dlsp!$2:$2, 0), 0)</f>
        <v>71.200100000000006</v>
      </c>
      <c r="D4598">
        <f t="shared" si="286"/>
        <v>4.2501000000000033</v>
      </c>
      <c r="E4598">
        <f t="shared" si="284"/>
        <v>1</v>
      </c>
      <c r="F4598">
        <f t="shared" si="287"/>
        <v>3</v>
      </c>
      <c r="G4598">
        <f t="shared" si="285"/>
        <v>2025</v>
      </c>
    </row>
    <row r="4599" spans="1:7" x14ac:dyDescent="0.25">
      <c r="A4599" s="1">
        <f>focus_dlsp!A4600</f>
        <v>45672</v>
      </c>
      <c r="B4599">
        <f>VLOOKUP($A4599, focus_dlsp!$A:$AQ, MATCH(YEAR(dlsp_1_y_a!A4599), focus_dlsp!$2:$2, 0), 0)</f>
        <v>66.95</v>
      </c>
      <c r="C4599">
        <f>VLOOKUP($A4599, focus_dlsp!$A:$AQ, MATCH(YEAR(A4599)+1, focus_dlsp!$2:$2, 0), 0)</f>
        <v>71.200100000000006</v>
      </c>
      <c r="D4599">
        <f t="shared" si="286"/>
        <v>4.2501000000000033</v>
      </c>
      <c r="E4599">
        <f t="shared" si="284"/>
        <v>1</v>
      </c>
      <c r="F4599">
        <f t="shared" si="287"/>
        <v>3</v>
      </c>
      <c r="G4599">
        <f t="shared" si="285"/>
        <v>2025</v>
      </c>
    </row>
    <row r="4600" spans="1:7" x14ac:dyDescent="0.25">
      <c r="A4600" s="1">
        <f>focus_dlsp!A4601</f>
        <v>45673</v>
      </c>
      <c r="B4600">
        <f>VLOOKUP($A4600, focus_dlsp!$A:$AQ, MATCH(YEAR(dlsp_1_y_a!A4600), focus_dlsp!$2:$2, 0), 0)</f>
        <v>66.9251</v>
      </c>
      <c r="C4600">
        <f>VLOOKUP($A4600, focus_dlsp!$A:$AQ, MATCH(YEAR(A4600)+1, focus_dlsp!$2:$2, 0), 0)</f>
        <v>71.2</v>
      </c>
      <c r="D4600">
        <f t="shared" si="286"/>
        <v>4.2749000000000024</v>
      </c>
      <c r="E4600">
        <f t="shared" si="284"/>
        <v>1</v>
      </c>
      <c r="F4600">
        <f t="shared" si="287"/>
        <v>3</v>
      </c>
      <c r="G4600">
        <f t="shared" si="285"/>
        <v>2025</v>
      </c>
    </row>
    <row r="4601" spans="1:7" x14ac:dyDescent="0.25">
      <c r="A4601" s="1">
        <f>focus_dlsp!A4602</f>
        <v>45674</v>
      </c>
      <c r="B4601">
        <f>VLOOKUP($A4601, focus_dlsp!$A:$AQ, MATCH(YEAR(dlsp_1_y_a!A4601), focus_dlsp!$2:$2, 0), 0)</f>
        <v>66.95</v>
      </c>
      <c r="C4601">
        <f>VLOOKUP($A4601, focus_dlsp!$A:$AQ, MATCH(YEAR(A4601)+1, focus_dlsp!$2:$2, 0), 0)</f>
        <v>71.187299999999993</v>
      </c>
      <c r="D4601">
        <f t="shared" si="286"/>
        <v>4.2372999999999905</v>
      </c>
      <c r="E4601">
        <f t="shared" si="284"/>
        <v>1</v>
      </c>
      <c r="F4601">
        <f t="shared" si="287"/>
        <v>3</v>
      </c>
      <c r="G4601">
        <f t="shared" si="285"/>
        <v>2025</v>
      </c>
    </row>
    <row r="4602" spans="1:7" x14ac:dyDescent="0.25">
      <c r="A4602" s="1">
        <f>focus_dlsp!A4603</f>
        <v>45677</v>
      </c>
      <c r="B4602">
        <f>VLOOKUP($A4602, focus_dlsp!$A:$AQ, MATCH(YEAR(dlsp_1_y_a!A4602), focus_dlsp!$2:$2, 0), 0)</f>
        <v>66.9251</v>
      </c>
      <c r="C4602">
        <f>VLOOKUP($A4602, focus_dlsp!$A:$AQ, MATCH(YEAR(A4602)+1, focus_dlsp!$2:$2, 0), 0)</f>
        <v>71.174400000000006</v>
      </c>
      <c r="D4602">
        <f t="shared" si="286"/>
        <v>4.2493000000000052</v>
      </c>
      <c r="E4602">
        <f t="shared" si="284"/>
        <v>1</v>
      </c>
      <c r="F4602">
        <f t="shared" si="287"/>
        <v>3</v>
      </c>
      <c r="G4602">
        <f t="shared" si="285"/>
        <v>2025</v>
      </c>
    </row>
    <row r="4603" spans="1:7" x14ac:dyDescent="0.25">
      <c r="A4603" s="1">
        <f>focus_dlsp!A4604</f>
        <v>45678</v>
      </c>
      <c r="B4603">
        <f>VLOOKUP($A4603, focus_dlsp!$A:$AQ, MATCH(YEAR(dlsp_1_y_a!A4603), focus_dlsp!$2:$2, 0), 0)</f>
        <v>66.974999999999994</v>
      </c>
      <c r="C4603">
        <f>VLOOKUP($A4603, focus_dlsp!$A:$AQ, MATCH(YEAR(A4603)+1, focus_dlsp!$2:$2, 0), 0)</f>
        <v>71.200100000000006</v>
      </c>
      <c r="D4603">
        <f t="shared" si="286"/>
        <v>4.2251000000000118</v>
      </c>
      <c r="E4603">
        <f t="shared" si="284"/>
        <v>1</v>
      </c>
      <c r="F4603">
        <f t="shared" si="287"/>
        <v>3</v>
      </c>
      <c r="G4603">
        <f t="shared" si="285"/>
        <v>2025</v>
      </c>
    </row>
    <row r="4604" spans="1:7" x14ac:dyDescent="0.25">
      <c r="A4604" s="1">
        <f>focus_dlsp!A4605</f>
        <v>45679</v>
      </c>
      <c r="B4604">
        <f>VLOOKUP($A4604, focus_dlsp!$A:$AQ, MATCH(YEAR(dlsp_1_y_a!A4604), focus_dlsp!$2:$2, 0), 0)</f>
        <v>66.974999999999994</v>
      </c>
      <c r="C4604">
        <f>VLOOKUP($A4604, focus_dlsp!$A:$AQ, MATCH(YEAR(A4604)+1, focus_dlsp!$2:$2, 0), 0)</f>
        <v>71.200100000000006</v>
      </c>
      <c r="D4604">
        <f t="shared" si="286"/>
        <v>4.2251000000000118</v>
      </c>
      <c r="E4604">
        <f t="shared" si="284"/>
        <v>1</v>
      </c>
      <c r="F4604">
        <f t="shared" si="287"/>
        <v>3</v>
      </c>
      <c r="G4604">
        <f t="shared" si="285"/>
        <v>2025</v>
      </c>
    </row>
    <row r="4605" spans="1:7" x14ac:dyDescent="0.25">
      <c r="A4605" s="1">
        <f>focus_dlsp!A4606</f>
        <v>45680</v>
      </c>
      <c r="B4605">
        <f>VLOOKUP($A4605, focus_dlsp!$A:$AQ, MATCH(YEAR(dlsp_1_y_a!A4605), focus_dlsp!$2:$2, 0), 0)</f>
        <v>66.95</v>
      </c>
      <c r="C4605">
        <f>VLOOKUP($A4605, focus_dlsp!$A:$AQ, MATCH(YEAR(A4605)+1, focus_dlsp!$2:$2, 0), 0)</f>
        <v>71.250100000000003</v>
      </c>
      <c r="D4605">
        <f t="shared" si="286"/>
        <v>4.3001000000000005</v>
      </c>
      <c r="E4605">
        <f t="shared" si="284"/>
        <v>1</v>
      </c>
      <c r="F4605">
        <f t="shared" si="287"/>
        <v>3</v>
      </c>
      <c r="G4605">
        <f t="shared" si="285"/>
        <v>2025</v>
      </c>
    </row>
    <row r="4606" spans="1:7" x14ac:dyDescent="0.25">
      <c r="A4606" s="1">
        <f>focus_dlsp!A4607</f>
        <v>45681</v>
      </c>
      <c r="B4606">
        <f>VLOOKUP($A4606, focus_dlsp!$A:$AQ, MATCH(YEAR(dlsp_1_y_a!A4606), focus_dlsp!$2:$2, 0), 0)</f>
        <v>66.400000000000006</v>
      </c>
      <c r="C4606">
        <f>VLOOKUP($A4606, focus_dlsp!$A:$AQ, MATCH(YEAR(A4606)+1, focus_dlsp!$2:$2, 0), 0)</f>
        <v>70.8</v>
      </c>
      <c r="D4606">
        <f t="shared" si="286"/>
        <v>4.3999999999999915</v>
      </c>
      <c r="E4606">
        <f t="shared" si="284"/>
        <v>1</v>
      </c>
      <c r="F4606">
        <f t="shared" si="287"/>
        <v>3</v>
      </c>
      <c r="G4606">
        <f t="shared" si="285"/>
        <v>2025</v>
      </c>
    </row>
    <row r="4607" spans="1:7" x14ac:dyDescent="0.25">
      <c r="A4607" s="1">
        <f>focus_dlsp!A4608</f>
        <v>45684</v>
      </c>
      <c r="B4607">
        <f>VLOOKUP($A4607, focus_dlsp!$A:$AQ, MATCH(YEAR(dlsp_1_y_a!A4607), focus_dlsp!$2:$2, 0), 0)</f>
        <v>66.400000000000006</v>
      </c>
      <c r="C4607">
        <f>VLOOKUP($A4607, focus_dlsp!$A:$AQ, MATCH(YEAR(A4607)+1, focus_dlsp!$2:$2, 0), 0)</f>
        <v>70.8</v>
      </c>
      <c r="D4607">
        <f t="shared" si="286"/>
        <v>4.3999999999999915</v>
      </c>
      <c r="E4607">
        <f t="shared" si="284"/>
        <v>1</v>
      </c>
      <c r="F4607">
        <f t="shared" si="287"/>
        <v>3</v>
      </c>
      <c r="G4607">
        <f t="shared" si="285"/>
        <v>2025</v>
      </c>
    </row>
    <row r="4608" spans="1:7" x14ac:dyDescent="0.25">
      <c r="A4608" s="1">
        <f>focus_dlsp!A4609</f>
        <v>45685</v>
      </c>
      <c r="B4608">
        <f>VLOOKUP($A4608, focus_dlsp!$A:$AQ, MATCH(YEAR(dlsp_1_y_a!A4608), focus_dlsp!$2:$2, 0), 0)</f>
        <v>66.400000000000006</v>
      </c>
      <c r="C4608">
        <f>VLOOKUP($A4608, focus_dlsp!$A:$AQ, MATCH(YEAR(A4608)+1, focus_dlsp!$2:$2, 0), 0)</f>
        <v>70.8</v>
      </c>
      <c r="D4608">
        <f t="shared" si="286"/>
        <v>4.3999999999999915</v>
      </c>
      <c r="E4608">
        <f t="shared" si="284"/>
        <v>1</v>
      </c>
      <c r="F4608">
        <f t="shared" si="287"/>
        <v>3</v>
      </c>
      <c r="G4608">
        <f t="shared" si="285"/>
        <v>2025</v>
      </c>
    </row>
    <row r="4609" spans="1:7" x14ac:dyDescent="0.25">
      <c r="A4609" s="1">
        <f>focus_dlsp!A4610</f>
        <v>45686</v>
      </c>
      <c r="B4609">
        <f>VLOOKUP($A4609, focus_dlsp!$A:$AQ, MATCH(YEAR(dlsp_1_y_a!A4609), focus_dlsp!$2:$2, 0), 0)</f>
        <v>66.400000000000006</v>
      </c>
      <c r="C4609">
        <f>VLOOKUP($A4609, focus_dlsp!$A:$AQ, MATCH(YEAR(A4609)+1, focus_dlsp!$2:$2, 0), 0)</f>
        <v>70.8</v>
      </c>
      <c r="D4609">
        <f t="shared" si="286"/>
        <v>4.3999999999999915</v>
      </c>
      <c r="E4609">
        <f t="shared" si="284"/>
        <v>1</v>
      </c>
      <c r="F4609">
        <f t="shared" si="287"/>
        <v>3</v>
      </c>
      <c r="G4609">
        <f t="shared" si="285"/>
        <v>2025</v>
      </c>
    </row>
    <row r="4610" spans="1:7" x14ac:dyDescent="0.25">
      <c r="A4610" s="1">
        <f>focus_dlsp!A4611</f>
        <v>45687</v>
      </c>
      <c r="B4610">
        <f>VLOOKUP($A4610, focus_dlsp!$A:$AQ, MATCH(YEAR(dlsp_1_y_a!A4610), focus_dlsp!$2:$2, 0), 0)</f>
        <v>66.400000000000006</v>
      </c>
      <c r="C4610">
        <f>VLOOKUP($A4610, focus_dlsp!$A:$AQ, MATCH(YEAR(A4610)+1, focus_dlsp!$2:$2, 0), 0)</f>
        <v>70.8</v>
      </c>
      <c r="D4610">
        <f t="shared" si="286"/>
        <v>4.3999999999999915</v>
      </c>
      <c r="E4610">
        <f t="shared" ref="E4610:E4673" si="288">MONTH(A4610)</f>
        <v>1</v>
      </c>
      <c r="F4610">
        <f t="shared" si="287"/>
        <v>3</v>
      </c>
      <c r="G4610">
        <f t="shared" ref="G4610:G4673" si="289">YEAR(A4610)</f>
        <v>2025</v>
      </c>
    </row>
    <row r="4611" spans="1:7" x14ac:dyDescent="0.25">
      <c r="A4611" s="1">
        <f>focus_dlsp!A4612</f>
        <v>45688</v>
      </c>
      <c r="B4611">
        <f>VLOOKUP($A4611, focus_dlsp!$A:$AQ, MATCH(YEAR(dlsp_1_y_a!A4611), focus_dlsp!$2:$2, 0), 0)</f>
        <v>66.3</v>
      </c>
      <c r="C4611">
        <f>VLOOKUP($A4611, focus_dlsp!$A:$AQ, MATCH(YEAR(A4611)+1, focus_dlsp!$2:$2, 0), 0)</f>
        <v>70.8</v>
      </c>
      <c r="D4611">
        <f t="shared" ref="D4611:D4674" si="290">C4611-B4611</f>
        <v>4.5</v>
      </c>
      <c r="E4611">
        <f t="shared" si="288"/>
        <v>1</v>
      </c>
      <c r="F4611">
        <f t="shared" ref="F4611:F4674" si="291">IF(E4611&lt;4,3,IF(E4611&lt;7,6,IF(E4611&lt;10,9,12)))</f>
        <v>3</v>
      </c>
      <c r="G4611">
        <f t="shared" si="289"/>
        <v>2025</v>
      </c>
    </row>
    <row r="4612" spans="1:7" x14ac:dyDescent="0.25">
      <c r="A4612" s="1">
        <f>focus_dlsp!A4613</f>
        <v>45691</v>
      </c>
      <c r="B4612">
        <f>VLOOKUP($A4612, focus_dlsp!$A:$AQ, MATCH(YEAR(dlsp_1_y_a!A4612), focus_dlsp!$2:$2, 0), 0)</f>
        <v>66.3</v>
      </c>
      <c r="C4612">
        <f>VLOOKUP($A4612, focus_dlsp!$A:$AQ, MATCH(YEAR(A4612)+1, focus_dlsp!$2:$2, 0), 0)</f>
        <v>70.8</v>
      </c>
      <c r="D4612">
        <f t="shared" si="290"/>
        <v>4.5</v>
      </c>
      <c r="E4612">
        <f t="shared" si="288"/>
        <v>2</v>
      </c>
      <c r="F4612">
        <f t="shared" si="291"/>
        <v>3</v>
      </c>
      <c r="G4612">
        <f t="shared" si="289"/>
        <v>2025</v>
      </c>
    </row>
    <row r="4613" spans="1:7" x14ac:dyDescent="0.25">
      <c r="A4613" s="1">
        <f>focus_dlsp!A4614</f>
        <v>45692</v>
      </c>
      <c r="B4613">
        <f>VLOOKUP($A4613, focus_dlsp!$A:$AQ, MATCH(YEAR(dlsp_1_y_a!A4613), focus_dlsp!$2:$2, 0), 0)</f>
        <v>66.3</v>
      </c>
      <c r="C4613">
        <f>VLOOKUP($A4613, focus_dlsp!$A:$AQ, MATCH(YEAR(A4613)+1, focus_dlsp!$2:$2, 0), 0)</f>
        <v>70.8</v>
      </c>
      <c r="D4613">
        <f t="shared" si="290"/>
        <v>4.5</v>
      </c>
      <c r="E4613">
        <f t="shared" si="288"/>
        <v>2</v>
      </c>
      <c r="F4613">
        <f t="shared" si="291"/>
        <v>3</v>
      </c>
      <c r="G4613">
        <f t="shared" si="289"/>
        <v>2025</v>
      </c>
    </row>
    <row r="4614" spans="1:7" x14ac:dyDescent="0.25">
      <c r="A4614" s="1">
        <f>focus_dlsp!A4615</f>
        <v>45693</v>
      </c>
      <c r="B4614">
        <f>VLOOKUP($A4614, focus_dlsp!$A:$AQ, MATCH(YEAR(dlsp_1_y_a!A4614), focus_dlsp!$2:$2, 0), 0)</f>
        <v>66.2</v>
      </c>
      <c r="C4614">
        <f>VLOOKUP($A4614, focus_dlsp!$A:$AQ, MATCH(YEAR(A4614)+1, focus_dlsp!$2:$2, 0), 0)</f>
        <v>70.8</v>
      </c>
      <c r="D4614">
        <f t="shared" si="290"/>
        <v>4.5999999999999943</v>
      </c>
      <c r="E4614">
        <f t="shared" si="288"/>
        <v>2</v>
      </c>
      <c r="F4614">
        <f t="shared" si="291"/>
        <v>3</v>
      </c>
      <c r="G4614">
        <f t="shared" si="289"/>
        <v>2025</v>
      </c>
    </row>
    <row r="4615" spans="1:7" x14ac:dyDescent="0.25">
      <c r="A4615" s="1">
        <f>focus_dlsp!A4616</f>
        <v>45694</v>
      </c>
      <c r="B4615">
        <f>VLOOKUP($A4615, focus_dlsp!$A:$AQ, MATCH(YEAR(dlsp_1_y_a!A4615), focus_dlsp!$2:$2, 0), 0)</f>
        <v>66.2</v>
      </c>
      <c r="C4615">
        <f>VLOOKUP($A4615, focus_dlsp!$A:$AQ, MATCH(YEAR(A4615)+1, focus_dlsp!$2:$2, 0), 0)</f>
        <v>70.8</v>
      </c>
      <c r="D4615">
        <f t="shared" si="290"/>
        <v>4.5999999999999943</v>
      </c>
      <c r="E4615">
        <f t="shared" si="288"/>
        <v>2</v>
      </c>
      <c r="F4615">
        <f t="shared" si="291"/>
        <v>3</v>
      </c>
      <c r="G4615">
        <f t="shared" si="289"/>
        <v>2025</v>
      </c>
    </row>
    <row r="4616" spans="1:7" x14ac:dyDescent="0.25">
      <c r="A4616" s="1">
        <f>focus_dlsp!A4617</f>
        <v>45695</v>
      </c>
      <c r="B4616">
        <f>VLOOKUP($A4616, focus_dlsp!$A:$AQ, MATCH(YEAR(dlsp_1_y_a!A4616), focus_dlsp!$2:$2, 0), 0)</f>
        <v>66.099999999999994</v>
      </c>
      <c r="C4616">
        <f>VLOOKUP($A4616, focus_dlsp!$A:$AQ, MATCH(YEAR(A4616)+1, focus_dlsp!$2:$2, 0), 0)</f>
        <v>70.8</v>
      </c>
      <c r="D4616">
        <f t="shared" si="290"/>
        <v>4.7000000000000028</v>
      </c>
      <c r="E4616">
        <f t="shared" si="288"/>
        <v>2</v>
      </c>
      <c r="F4616">
        <f t="shared" si="291"/>
        <v>3</v>
      </c>
      <c r="G4616">
        <f t="shared" si="289"/>
        <v>2025</v>
      </c>
    </row>
    <row r="4617" spans="1:7" x14ac:dyDescent="0.25">
      <c r="A4617" s="1">
        <f>focus_dlsp!A4618</f>
        <v>45698</v>
      </c>
      <c r="B4617">
        <f>VLOOKUP($A4617, focus_dlsp!$A:$AQ, MATCH(YEAR(dlsp_1_y_a!A4617), focus_dlsp!$2:$2, 0), 0)</f>
        <v>66.099999999999994</v>
      </c>
      <c r="C4617">
        <f>VLOOKUP($A4617, focus_dlsp!$A:$AQ, MATCH(YEAR(A4617)+1, focus_dlsp!$2:$2, 0), 0)</f>
        <v>70.730900000000005</v>
      </c>
      <c r="D4617">
        <f t="shared" si="290"/>
        <v>4.6309000000000111</v>
      </c>
      <c r="E4617">
        <f t="shared" si="288"/>
        <v>2</v>
      </c>
      <c r="F4617">
        <f t="shared" si="291"/>
        <v>3</v>
      </c>
      <c r="G4617">
        <f t="shared" si="289"/>
        <v>2025</v>
      </c>
    </row>
    <row r="4618" spans="1:7" x14ac:dyDescent="0.25">
      <c r="A4618" s="1">
        <f>focus_dlsp!A4619</f>
        <v>45699</v>
      </c>
      <c r="B4618">
        <f>VLOOKUP($A4618, focus_dlsp!$A:$AQ, MATCH(YEAR(dlsp_1_y_a!A4618), focus_dlsp!$2:$2, 0), 0)</f>
        <v>66.099999999999994</v>
      </c>
      <c r="C4618">
        <f>VLOOKUP($A4618, focus_dlsp!$A:$AQ, MATCH(YEAR(A4618)+1, focus_dlsp!$2:$2, 0), 0)</f>
        <v>70.8</v>
      </c>
      <c r="D4618">
        <f t="shared" si="290"/>
        <v>4.7000000000000028</v>
      </c>
      <c r="E4618">
        <f t="shared" si="288"/>
        <v>2</v>
      </c>
      <c r="F4618">
        <f t="shared" si="291"/>
        <v>3</v>
      </c>
      <c r="G4618">
        <f t="shared" si="289"/>
        <v>2025</v>
      </c>
    </row>
    <row r="4619" spans="1:7" x14ac:dyDescent="0.25">
      <c r="A4619" s="1">
        <f>focus_dlsp!A4620</f>
        <v>45700</v>
      </c>
      <c r="B4619">
        <f>VLOOKUP($A4619, focus_dlsp!$A:$AQ, MATCH(YEAR(dlsp_1_y_a!A4619), focus_dlsp!$2:$2, 0), 0)</f>
        <v>66.099999999999994</v>
      </c>
      <c r="C4619">
        <f>VLOOKUP($A4619, focus_dlsp!$A:$AQ, MATCH(YEAR(A4619)+1, focus_dlsp!$2:$2, 0), 0)</f>
        <v>70.8</v>
      </c>
      <c r="D4619">
        <f t="shared" si="290"/>
        <v>4.7000000000000028</v>
      </c>
      <c r="E4619">
        <f t="shared" si="288"/>
        <v>2</v>
      </c>
      <c r="F4619">
        <f t="shared" si="291"/>
        <v>3</v>
      </c>
      <c r="G4619">
        <f t="shared" si="289"/>
        <v>2025</v>
      </c>
    </row>
    <row r="4620" spans="1:7" x14ac:dyDescent="0.25">
      <c r="A4620" s="1">
        <f>focus_dlsp!A4621</f>
        <v>45701</v>
      </c>
      <c r="B4620">
        <f>VLOOKUP($A4620, focus_dlsp!$A:$AQ, MATCH(YEAR(dlsp_1_y_a!A4620), focus_dlsp!$2:$2, 0), 0)</f>
        <v>66.099999999999994</v>
      </c>
      <c r="C4620">
        <f>VLOOKUP($A4620, focus_dlsp!$A:$AQ, MATCH(YEAR(A4620)+1, focus_dlsp!$2:$2, 0), 0)</f>
        <v>70.8</v>
      </c>
      <c r="D4620">
        <f t="shared" si="290"/>
        <v>4.7000000000000028</v>
      </c>
      <c r="E4620">
        <f t="shared" si="288"/>
        <v>2</v>
      </c>
      <c r="F4620">
        <f t="shared" si="291"/>
        <v>3</v>
      </c>
      <c r="G4620">
        <f t="shared" si="289"/>
        <v>2025</v>
      </c>
    </row>
    <row r="4621" spans="1:7" x14ac:dyDescent="0.25">
      <c r="A4621" s="1">
        <f>focus_dlsp!A4622</f>
        <v>45702</v>
      </c>
      <c r="B4621">
        <f>VLOOKUP($A4621, focus_dlsp!$A:$AQ, MATCH(YEAR(dlsp_1_y_a!A4621), focus_dlsp!$2:$2, 0), 0)</f>
        <v>66.099999999999994</v>
      </c>
      <c r="C4621">
        <f>VLOOKUP($A4621, focus_dlsp!$A:$AQ, MATCH(YEAR(A4621)+1, focus_dlsp!$2:$2, 0), 0)</f>
        <v>70.730900000000005</v>
      </c>
      <c r="D4621">
        <f t="shared" si="290"/>
        <v>4.6309000000000111</v>
      </c>
      <c r="E4621">
        <f t="shared" si="288"/>
        <v>2</v>
      </c>
      <c r="F4621">
        <f t="shared" si="291"/>
        <v>3</v>
      </c>
      <c r="G4621">
        <f t="shared" si="289"/>
        <v>2025</v>
      </c>
    </row>
    <row r="4622" spans="1:7" x14ac:dyDescent="0.25">
      <c r="A4622" s="1">
        <f>focus_dlsp!A4623</f>
        <v>45705</v>
      </c>
      <c r="B4622">
        <f>VLOOKUP($A4622, focus_dlsp!$A:$AQ, MATCH(YEAR(dlsp_1_y_a!A4622), focus_dlsp!$2:$2, 0), 0)</f>
        <v>66.099999999999994</v>
      </c>
      <c r="C4622">
        <f>VLOOKUP($A4622, focus_dlsp!$A:$AQ, MATCH(YEAR(A4622)+1, focus_dlsp!$2:$2, 0), 0)</f>
        <v>70.730900000000005</v>
      </c>
      <c r="D4622">
        <f t="shared" si="290"/>
        <v>4.6309000000000111</v>
      </c>
      <c r="E4622">
        <f t="shared" si="288"/>
        <v>2</v>
      </c>
      <c r="F4622">
        <f t="shared" si="291"/>
        <v>3</v>
      </c>
      <c r="G4622">
        <f t="shared" si="289"/>
        <v>2025</v>
      </c>
    </row>
    <row r="4623" spans="1:7" x14ac:dyDescent="0.25">
      <c r="A4623" s="1">
        <f>focus_dlsp!A4624</f>
        <v>45706</v>
      </c>
      <c r="B4623">
        <f>VLOOKUP($A4623, focus_dlsp!$A:$AQ, MATCH(YEAR(dlsp_1_y_a!A4623), focus_dlsp!$2:$2, 0), 0)</f>
        <v>66.099999999999994</v>
      </c>
      <c r="C4623">
        <f>VLOOKUP($A4623, focus_dlsp!$A:$AQ, MATCH(YEAR(A4623)+1, focus_dlsp!$2:$2, 0), 0)</f>
        <v>70.730900000000005</v>
      </c>
      <c r="D4623">
        <f t="shared" si="290"/>
        <v>4.6309000000000111</v>
      </c>
      <c r="E4623">
        <f t="shared" si="288"/>
        <v>2</v>
      </c>
      <c r="F4623">
        <f t="shared" si="291"/>
        <v>3</v>
      </c>
      <c r="G4623">
        <f t="shared" si="289"/>
        <v>2025</v>
      </c>
    </row>
    <row r="4624" spans="1:7" x14ac:dyDescent="0.25">
      <c r="A4624" s="1">
        <f>focus_dlsp!A4625</f>
        <v>45707</v>
      </c>
      <c r="B4624">
        <f>VLOOKUP($A4624, focus_dlsp!$A:$AQ, MATCH(YEAR(dlsp_1_y_a!A4624), focus_dlsp!$2:$2, 0), 0)</f>
        <v>66.099999999999994</v>
      </c>
      <c r="C4624">
        <f>VLOOKUP($A4624, focus_dlsp!$A:$AQ, MATCH(YEAR(A4624)+1, focus_dlsp!$2:$2, 0), 0)</f>
        <v>70.730900000000005</v>
      </c>
      <c r="D4624">
        <f t="shared" si="290"/>
        <v>4.6309000000000111</v>
      </c>
      <c r="E4624">
        <f t="shared" si="288"/>
        <v>2</v>
      </c>
      <c r="F4624">
        <f t="shared" si="291"/>
        <v>3</v>
      </c>
      <c r="G4624">
        <f t="shared" si="289"/>
        <v>2025</v>
      </c>
    </row>
    <row r="4625" spans="1:7" x14ac:dyDescent="0.25">
      <c r="A4625" s="1">
        <f>focus_dlsp!A4626</f>
        <v>45708</v>
      </c>
      <c r="B4625">
        <f>VLOOKUP($A4625, focus_dlsp!$A:$AQ, MATCH(YEAR(dlsp_1_y_a!A4625), focus_dlsp!$2:$2, 0), 0)</f>
        <v>66.090100000000007</v>
      </c>
      <c r="C4625">
        <f>VLOOKUP($A4625, focus_dlsp!$A:$AQ, MATCH(YEAR(A4625)+1, focus_dlsp!$2:$2, 0), 0)</f>
        <v>70.55</v>
      </c>
      <c r="D4625">
        <f t="shared" si="290"/>
        <v>4.4598999999999904</v>
      </c>
      <c r="E4625">
        <f t="shared" si="288"/>
        <v>2</v>
      </c>
      <c r="F4625">
        <f t="shared" si="291"/>
        <v>3</v>
      </c>
      <c r="G4625">
        <f t="shared" si="289"/>
        <v>2025</v>
      </c>
    </row>
    <row r="4626" spans="1:7" x14ac:dyDescent="0.25">
      <c r="A4626" s="1">
        <f>focus_dlsp!A4627</f>
        <v>45709</v>
      </c>
      <c r="B4626">
        <f>VLOOKUP($A4626, focus_dlsp!$A:$AQ, MATCH(YEAR(dlsp_1_y_a!A4626), focus_dlsp!$2:$2, 0), 0)</f>
        <v>65.95</v>
      </c>
      <c r="C4626">
        <f>VLOOKUP($A4626, focus_dlsp!$A:$AQ, MATCH(YEAR(A4626)+1, focus_dlsp!$2:$2, 0), 0)</f>
        <v>70.5</v>
      </c>
      <c r="D4626">
        <f t="shared" si="290"/>
        <v>4.5499999999999972</v>
      </c>
      <c r="E4626">
        <f t="shared" si="288"/>
        <v>2</v>
      </c>
      <c r="F4626">
        <f t="shared" si="291"/>
        <v>3</v>
      </c>
      <c r="G4626">
        <f t="shared" si="289"/>
        <v>2025</v>
      </c>
    </row>
    <row r="4627" spans="1:7" x14ac:dyDescent="0.25">
      <c r="A4627" s="1">
        <f>focus_dlsp!A4628</f>
        <v>45712</v>
      </c>
      <c r="B4627">
        <f>VLOOKUP($A4627, focus_dlsp!$A:$AQ, MATCH(YEAR(dlsp_1_y_a!A4627), focus_dlsp!$2:$2, 0), 0)</f>
        <v>65.86</v>
      </c>
      <c r="C4627">
        <f>VLOOKUP($A4627, focus_dlsp!$A:$AQ, MATCH(YEAR(A4627)+1, focus_dlsp!$2:$2, 0), 0)</f>
        <v>70.331000000000003</v>
      </c>
      <c r="D4627">
        <f t="shared" si="290"/>
        <v>4.4710000000000036</v>
      </c>
      <c r="E4627">
        <f t="shared" si="288"/>
        <v>2</v>
      </c>
      <c r="F4627">
        <f t="shared" si="291"/>
        <v>3</v>
      </c>
      <c r="G4627">
        <f t="shared" si="289"/>
        <v>2025</v>
      </c>
    </row>
    <row r="4628" spans="1:7" x14ac:dyDescent="0.25">
      <c r="A4628" s="1">
        <f>focus_dlsp!A4629</f>
        <v>45713</v>
      </c>
      <c r="B4628">
        <f>VLOOKUP($A4628, focus_dlsp!$A:$AQ, MATCH(YEAR(dlsp_1_y_a!A4628), focus_dlsp!$2:$2, 0), 0)</f>
        <v>65.86</v>
      </c>
      <c r="C4628">
        <f>VLOOKUP($A4628, focus_dlsp!$A:$AQ, MATCH(YEAR(A4628)+1, focus_dlsp!$2:$2, 0), 0)</f>
        <v>70.331000000000003</v>
      </c>
      <c r="D4628">
        <f t="shared" si="290"/>
        <v>4.4710000000000036</v>
      </c>
      <c r="E4628">
        <f t="shared" si="288"/>
        <v>2</v>
      </c>
      <c r="F4628">
        <f t="shared" si="291"/>
        <v>3</v>
      </c>
      <c r="G4628">
        <f t="shared" si="289"/>
        <v>2025</v>
      </c>
    </row>
    <row r="4629" spans="1:7" x14ac:dyDescent="0.25">
      <c r="A4629" s="1">
        <f>focus_dlsp!A4630</f>
        <v>45714</v>
      </c>
      <c r="B4629">
        <f>VLOOKUP($A4629, focus_dlsp!$A:$AQ, MATCH(YEAR(dlsp_1_y_a!A4629), focus_dlsp!$2:$2, 0), 0)</f>
        <v>65.86</v>
      </c>
      <c r="C4629">
        <f>VLOOKUP($A4629, focus_dlsp!$A:$AQ, MATCH(YEAR(A4629)+1, focus_dlsp!$2:$2, 0), 0)</f>
        <v>70.331000000000003</v>
      </c>
      <c r="D4629">
        <f t="shared" si="290"/>
        <v>4.4710000000000036</v>
      </c>
      <c r="E4629">
        <f t="shared" si="288"/>
        <v>2</v>
      </c>
      <c r="F4629">
        <f t="shared" si="291"/>
        <v>3</v>
      </c>
      <c r="G4629">
        <f t="shared" si="289"/>
        <v>2025</v>
      </c>
    </row>
    <row r="4630" spans="1:7" x14ac:dyDescent="0.25">
      <c r="A4630" s="1">
        <f>focus_dlsp!A4631</f>
        <v>45715</v>
      </c>
      <c r="B4630">
        <f>VLOOKUP($A4630, focus_dlsp!$A:$AQ, MATCH(YEAR(dlsp_1_y_a!A4630), focus_dlsp!$2:$2, 0), 0)</f>
        <v>65.86</v>
      </c>
      <c r="C4630">
        <f>VLOOKUP($A4630, focus_dlsp!$A:$AQ, MATCH(YEAR(A4630)+1, focus_dlsp!$2:$2, 0), 0)</f>
        <v>70.331000000000003</v>
      </c>
      <c r="D4630">
        <f t="shared" si="290"/>
        <v>4.4710000000000036</v>
      </c>
      <c r="E4630">
        <f t="shared" si="288"/>
        <v>2</v>
      </c>
      <c r="F4630">
        <f t="shared" si="291"/>
        <v>3</v>
      </c>
      <c r="G4630">
        <f t="shared" si="289"/>
        <v>2025</v>
      </c>
    </row>
    <row r="4631" spans="1:7" x14ac:dyDescent="0.25">
      <c r="A4631" s="1">
        <f>focus_dlsp!A4632</f>
        <v>45716</v>
      </c>
      <c r="B4631">
        <f>VLOOKUP($A4631, focus_dlsp!$A:$AQ, MATCH(YEAR(dlsp_1_y_a!A4631), focus_dlsp!$2:$2, 0), 0)</f>
        <v>65.86</v>
      </c>
      <c r="C4631">
        <f>VLOOKUP($A4631, focus_dlsp!$A:$AQ, MATCH(YEAR(A4631)+1, focus_dlsp!$2:$2, 0), 0)</f>
        <v>70.331000000000003</v>
      </c>
      <c r="D4631">
        <f t="shared" si="290"/>
        <v>4.4710000000000036</v>
      </c>
      <c r="E4631">
        <f t="shared" si="288"/>
        <v>2</v>
      </c>
      <c r="F4631">
        <f t="shared" si="291"/>
        <v>3</v>
      </c>
      <c r="G4631">
        <f t="shared" si="289"/>
        <v>2025</v>
      </c>
    </row>
    <row r="4632" spans="1:7" x14ac:dyDescent="0.25">
      <c r="A4632" s="1">
        <f>focus_dlsp!A4633</f>
        <v>45721</v>
      </c>
      <c r="B4632">
        <f>VLOOKUP($A4632, focus_dlsp!$A:$AQ, MATCH(YEAR(dlsp_1_y_a!A4632), focus_dlsp!$2:$2, 0), 0)</f>
        <v>65.78</v>
      </c>
      <c r="C4632">
        <f>VLOOKUP($A4632, focus_dlsp!$A:$AQ, MATCH(YEAR(A4632)+1, focus_dlsp!$2:$2, 0), 0)</f>
        <v>70.331000000000003</v>
      </c>
      <c r="D4632">
        <f t="shared" si="290"/>
        <v>4.5510000000000019</v>
      </c>
      <c r="E4632">
        <f t="shared" si="288"/>
        <v>3</v>
      </c>
      <c r="F4632">
        <f t="shared" si="291"/>
        <v>3</v>
      </c>
      <c r="G4632">
        <f t="shared" si="289"/>
        <v>2025</v>
      </c>
    </row>
    <row r="4633" spans="1:7" x14ac:dyDescent="0.25">
      <c r="A4633" s="1">
        <f>focus_dlsp!A4634</f>
        <v>45722</v>
      </c>
      <c r="B4633">
        <f>VLOOKUP($A4633, focus_dlsp!$A:$AQ, MATCH(YEAR(dlsp_1_y_a!A4633), focus_dlsp!$2:$2, 0), 0)</f>
        <v>65.78</v>
      </c>
      <c r="C4633">
        <f>VLOOKUP($A4633, focus_dlsp!$A:$AQ, MATCH(YEAR(A4633)+1, focus_dlsp!$2:$2, 0), 0)</f>
        <v>70.331000000000003</v>
      </c>
      <c r="D4633">
        <f t="shared" si="290"/>
        <v>4.5510000000000019</v>
      </c>
      <c r="E4633">
        <f t="shared" si="288"/>
        <v>3</v>
      </c>
      <c r="F4633">
        <f t="shared" si="291"/>
        <v>3</v>
      </c>
      <c r="G4633">
        <f t="shared" si="289"/>
        <v>2025</v>
      </c>
    </row>
    <row r="4634" spans="1:7" x14ac:dyDescent="0.25">
      <c r="A4634" s="1">
        <f>focus_dlsp!A4635</f>
        <v>45723</v>
      </c>
      <c r="B4634">
        <f>VLOOKUP($A4634, focus_dlsp!$A:$AQ, MATCH(YEAR(dlsp_1_y_a!A4634), focus_dlsp!$2:$2, 0), 0)</f>
        <v>65.78</v>
      </c>
      <c r="C4634">
        <f>VLOOKUP($A4634, focus_dlsp!$A:$AQ, MATCH(YEAR(A4634)+1, focus_dlsp!$2:$2, 0), 0)</f>
        <v>70.331000000000003</v>
      </c>
      <c r="D4634">
        <f t="shared" si="290"/>
        <v>4.5510000000000019</v>
      </c>
      <c r="E4634">
        <f t="shared" si="288"/>
        <v>3</v>
      </c>
      <c r="F4634">
        <f t="shared" si="291"/>
        <v>3</v>
      </c>
      <c r="G4634">
        <f t="shared" si="289"/>
        <v>2025</v>
      </c>
    </row>
    <row r="4635" spans="1:7" x14ac:dyDescent="0.25">
      <c r="A4635" s="1">
        <f>focus_dlsp!A4636</f>
        <v>45726</v>
      </c>
      <c r="B4635">
        <f>VLOOKUP($A4635, focus_dlsp!$A:$AQ, MATCH(YEAR(dlsp_1_y_a!A4635), focus_dlsp!$2:$2, 0), 0)</f>
        <v>65.86</v>
      </c>
      <c r="C4635">
        <f>VLOOKUP($A4635, focus_dlsp!$A:$AQ, MATCH(YEAR(A4635)+1, focus_dlsp!$2:$2, 0), 0)</f>
        <v>70.415499999999994</v>
      </c>
      <c r="D4635">
        <f t="shared" si="290"/>
        <v>4.555499999999995</v>
      </c>
      <c r="E4635">
        <f t="shared" si="288"/>
        <v>3</v>
      </c>
      <c r="F4635">
        <f t="shared" si="291"/>
        <v>3</v>
      </c>
      <c r="G4635">
        <f t="shared" si="289"/>
        <v>2025</v>
      </c>
    </row>
    <row r="4636" spans="1:7" x14ac:dyDescent="0.25">
      <c r="A4636" s="1">
        <f>focus_dlsp!A4637</f>
        <v>45727</v>
      </c>
      <c r="B4636">
        <f>VLOOKUP($A4636, focus_dlsp!$A:$AQ, MATCH(YEAR(dlsp_1_y_a!A4636), focus_dlsp!$2:$2, 0), 0)</f>
        <v>65.819999999999993</v>
      </c>
      <c r="C4636">
        <f>VLOOKUP($A4636, focus_dlsp!$A:$AQ, MATCH(YEAR(A4636)+1, focus_dlsp!$2:$2, 0), 0)</f>
        <v>70.3</v>
      </c>
      <c r="D4636">
        <f t="shared" si="290"/>
        <v>4.480000000000004</v>
      </c>
      <c r="E4636">
        <f t="shared" si="288"/>
        <v>3</v>
      </c>
      <c r="F4636">
        <f t="shared" si="291"/>
        <v>3</v>
      </c>
      <c r="G4636">
        <f t="shared" si="289"/>
        <v>2025</v>
      </c>
    </row>
    <row r="4637" spans="1:7" x14ac:dyDescent="0.25">
      <c r="A4637" s="1">
        <f>focus_dlsp!A4638</f>
        <v>45728</v>
      </c>
      <c r="B4637">
        <f>VLOOKUP($A4637, focus_dlsp!$A:$AQ, MATCH(YEAR(dlsp_1_y_a!A4637), focus_dlsp!$2:$2, 0), 0)</f>
        <v>65.819999999999993</v>
      </c>
      <c r="C4637">
        <f>VLOOKUP($A4637, focus_dlsp!$A:$AQ, MATCH(YEAR(A4637)+1, focus_dlsp!$2:$2, 0), 0)</f>
        <v>70.3</v>
      </c>
      <c r="D4637">
        <f t="shared" si="290"/>
        <v>4.480000000000004</v>
      </c>
      <c r="E4637">
        <f t="shared" si="288"/>
        <v>3</v>
      </c>
      <c r="F4637">
        <f t="shared" si="291"/>
        <v>3</v>
      </c>
      <c r="G4637">
        <f t="shared" si="289"/>
        <v>2025</v>
      </c>
    </row>
    <row r="4638" spans="1:7" x14ac:dyDescent="0.25">
      <c r="A4638" s="1">
        <f>focus_dlsp!A4639</f>
        <v>45729</v>
      </c>
      <c r="B4638">
        <f>VLOOKUP($A4638, focus_dlsp!$A:$AQ, MATCH(YEAR(dlsp_1_y_a!A4638), focus_dlsp!$2:$2, 0), 0)</f>
        <v>65.78</v>
      </c>
      <c r="C4638">
        <f>VLOOKUP($A4638, focus_dlsp!$A:$AQ, MATCH(YEAR(A4638)+1, focus_dlsp!$2:$2, 0), 0)</f>
        <v>70.3</v>
      </c>
      <c r="D4638">
        <f t="shared" si="290"/>
        <v>4.519999999999996</v>
      </c>
      <c r="E4638">
        <f t="shared" si="288"/>
        <v>3</v>
      </c>
      <c r="F4638">
        <f t="shared" si="291"/>
        <v>3</v>
      </c>
      <c r="G4638">
        <f t="shared" si="289"/>
        <v>2025</v>
      </c>
    </row>
    <row r="4639" spans="1:7" x14ac:dyDescent="0.25">
      <c r="A4639" s="1">
        <f>focus_dlsp!A4640</f>
        <v>45730</v>
      </c>
      <c r="B4639">
        <f>VLOOKUP($A4639, focus_dlsp!$A:$AQ, MATCH(YEAR(dlsp_1_y_a!A4639), focus_dlsp!$2:$2, 0), 0)</f>
        <v>65.75</v>
      </c>
      <c r="C4639">
        <f>VLOOKUP($A4639, focus_dlsp!$A:$AQ, MATCH(YEAR(A4639)+1, focus_dlsp!$2:$2, 0), 0)</f>
        <v>70.2</v>
      </c>
      <c r="D4639">
        <f t="shared" si="290"/>
        <v>4.4500000000000028</v>
      </c>
      <c r="E4639">
        <f t="shared" si="288"/>
        <v>3</v>
      </c>
      <c r="F4639">
        <f t="shared" si="291"/>
        <v>3</v>
      </c>
      <c r="G4639">
        <f t="shared" si="289"/>
        <v>2025</v>
      </c>
    </row>
    <row r="4640" spans="1:7" x14ac:dyDescent="0.25">
      <c r="A4640" s="1">
        <f>focus_dlsp!A4641</f>
        <v>45733</v>
      </c>
      <c r="B4640">
        <f>VLOOKUP($A4640, focus_dlsp!$A:$AQ, MATCH(YEAR(dlsp_1_y_a!A4640), focus_dlsp!$2:$2, 0), 0)</f>
        <v>65.75</v>
      </c>
      <c r="C4640">
        <f>VLOOKUP($A4640, focus_dlsp!$A:$AQ, MATCH(YEAR(A4640)+1, focus_dlsp!$2:$2, 0), 0)</f>
        <v>70.2</v>
      </c>
      <c r="D4640">
        <f t="shared" si="290"/>
        <v>4.4500000000000028</v>
      </c>
      <c r="E4640">
        <f t="shared" si="288"/>
        <v>3</v>
      </c>
      <c r="F4640">
        <f t="shared" si="291"/>
        <v>3</v>
      </c>
      <c r="G4640">
        <f t="shared" si="289"/>
        <v>2025</v>
      </c>
    </row>
    <row r="4641" spans="1:7" x14ac:dyDescent="0.25">
      <c r="A4641" s="1">
        <f>focus_dlsp!A4642</f>
        <v>45734</v>
      </c>
      <c r="B4641">
        <f>VLOOKUP($A4641, focus_dlsp!$A:$AQ, MATCH(YEAR(dlsp_1_y_a!A4641), focus_dlsp!$2:$2, 0), 0)</f>
        <v>65.75</v>
      </c>
      <c r="C4641">
        <f>VLOOKUP($A4641, focus_dlsp!$A:$AQ, MATCH(YEAR(A4641)+1, focus_dlsp!$2:$2, 0), 0)</f>
        <v>70.2</v>
      </c>
      <c r="D4641">
        <f t="shared" si="290"/>
        <v>4.4500000000000028</v>
      </c>
      <c r="E4641">
        <f t="shared" si="288"/>
        <v>3</v>
      </c>
      <c r="F4641">
        <f t="shared" si="291"/>
        <v>3</v>
      </c>
      <c r="G4641">
        <f t="shared" si="289"/>
        <v>2025</v>
      </c>
    </row>
    <row r="4642" spans="1:7" x14ac:dyDescent="0.25">
      <c r="A4642" s="1">
        <f>focus_dlsp!A4643</f>
        <v>45735</v>
      </c>
      <c r="B4642">
        <f>VLOOKUP($A4642, focus_dlsp!$A:$AQ, MATCH(YEAR(dlsp_1_y_a!A4642), focus_dlsp!$2:$2, 0), 0)</f>
        <v>65.75</v>
      </c>
      <c r="C4642">
        <f>VLOOKUP($A4642, focus_dlsp!$A:$AQ, MATCH(YEAR(A4642)+1, focus_dlsp!$2:$2, 0), 0)</f>
        <v>70.2</v>
      </c>
      <c r="D4642">
        <f t="shared" si="290"/>
        <v>4.4500000000000028</v>
      </c>
      <c r="E4642">
        <f t="shared" si="288"/>
        <v>3</v>
      </c>
      <c r="F4642">
        <f t="shared" si="291"/>
        <v>3</v>
      </c>
      <c r="G4642">
        <f t="shared" si="289"/>
        <v>2025</v>
      </c>
    </row>
    <row r="4643" spans="1:7" x14ac:dyDescent="0.25">
      <c r="A4643" s="1">
        <f>focus_dlsp!A4644</f>
        <v>45736</v>
      </c>
      <c r="B4643">
        <f>VLOOKUP($A4643, focus_dlsp!$A:$AQ, MATCH(YEAR(dlsp_1_y_a!A4643), focus_dlsp!$2:$2, 0), 0)</f>
        <v>65.75</v>
      </c>
      <c r="C4643">
        <f>VLOOKUP($A4643, focus_dlsp!$A:$AQ, MATCH(YEAR(A4643)+1, focus_dlsp!$2:$2, 0), 0)</f>
        <v>70.2</v>
      </c>
      <c r="D4643">
        <f t="shared" si="290"/>
        <v>4.4500000000000028</v>
      </c>
      <c r="E4643">
        <f t="shared" si="288"/>
        <v>3</v>
      </c>
      <c r="F4643">
        <f t="shared" si="291"/>
        <v>3</v>
      </c>
      <c r="G4643">
        <f t="shared" si="289"/>
        <v>2025</v>
      </c>
    </row>
    <row r="4644" spans="1:7" x14ac:dyDescent="0.25">
      <c r="A4644" s="1">
        <f>focus_dlsp!A4645</f>
        <v>45737</v>
      </c>
      <c r="B4644">
        <f>VLOOKUP($A4644, focus_dlsp!$A:$AQ, MATCH(YEAR(dlsp_1_y_a!A4644), focus_dlsp!$2:$2, 0), 0)</f>
        <v>65.75</v>
      </c>
      <c r="C4644">
        <f>VLOOKUP($A4644, focus_dlsp!$A:$AQ, MATCH(YEAR(A4644)+1, focus_dlsp!$2:$2, 0), 0)</f>
        <v>70.2</v>
      </c>
      <c r="D4644">
        <f t="shared" si="290"/>
        <v>4.4500000000000028</v>
      </c>
      <c r="E4644">
        <f t="shared" si="288"/>
        <v>3</v>
      </c>
      <c r="F4644">
        <f t="shared" si="291"/>
        <v>3</v>
      </c>
      <c r="G4644">
        <f t="shared" si="289"/>
        <v>2025</v>
      </c>
    </row>
    <row r="4645" spans="1:7" x14ac:dyDescent="0.25">
      <c r="A4645" s="1">
        <f>focus_dlsp!A4646</f>
        <v>45740</v>
      </c>
      <c r="B4645">
        <f>VLOOKUP($A4645, focus_dlsp!$A:$AQ, MATCH(YEAR(dlsp_1_y_a!A4645), focus_dlsp!$2:$2, 0), 0)</f>
        <v>65.75</v>
      </c>
      <c r="C4645">
        <f>VLOOKUP($A4645, focus_dlsp!$A:$AQ, MATCH(YEAR(A4645)+1, focus_dlsp!$2:$2, 0), 0)</f>
        <v>70.2</v>
      </c>
      <c r="D4645">
        <f t="shared" si="290"/>
        <v>4.4500000000000028</v>
      </c>
      <c r="E4645">
        <f t="shared" si="288"/>
        <v>3</v>
      </c>
      <c r="F4645">
        <f t="shared" si="291"/>
        <v>3</v>
      </c>
      <c r="G4645">
        <f t="shared" si="289"/>
        <v>2025</v>
      </c>
    </row>
    <row r="4646" spans="1:7" x14ac:dyDescent="0.25">
      <c r="A4646" s="1">
        <f>focus_dlsp!A4647</f>
        <v>45741</v>
      </c>
      <c r="B4646">
        <f>VLOOKUP($A4646, focus_dlsp!$A:$AQ, MATCH(YEAR(dlsp_1_y_a!A4646), focus_dlsp!$2:$2, 0), 0)</f>
        <v>65.75</v>
      </c>
      <c r="C4646">
        <f>VLOOKUP($A4646, focus_dlsp!$A:$AQ, MATCH(YEAR(A4646)+1, focus_dlsp!$2:$2, 0), 0)</f>
        <v>70.2</v>
      </c>
      <c r="D4646">
        <f t="shared" si="290"/>
        <v>4.4500000000000028</v>
      </c>
      <c r="E4646">
        <f t="shared" si="288"/>
        <v>3</v>
      </c>
      <c r="F4646">
        <f t="shared" si="291"/>
        <v>3</v>
      </c>
      <c r="G4646">
        <f t="shared" si="289"/>
        <v>2025</v>
      </c>
    </row>
    <row r="4647" spans="1:7" x14ac:dyDescent="0.25">
      <c r="A4647" s="1">
        <f>focus_dlsp!A4648</f>
        <v>45742</v>
      </c>
      <c r="B4647">
        <f>VLOOKUP($A4647, focus_dlsp!$A:$AQ, MATCH(YEAR(dlsp_1_y_a!A4647), focus_dlsp!$2:$2, 0), 0)</f>
        <v>65.75</v>
      </c>
      <c r="C4647">
        <f>VLOOKUP($A4647, focus_dlsp!$A:$AQ, MATCH(YEAR(A4647)+1, focus_dlsp!$2:$2, 0), 0)</f>
        <v>70.2</v>
      </c>
      <c r="D4647">
        <f t="shared" si="290"/>
        <v>4.4500000000000028</v>
      </c>
      <c r="E4647">
        <f t="shared" si="288"/>
        <v>3</v>
      </c>
      <c r="F4647">
        <f t="shared" si="291"/>
        <v>3</v>
      </c>
      <c r="G4647">
        <f t="shared" si="289"/>
        <v>2025</v>
      </c>
    </row>
    <row r="4648" spans="1:7" x14ac:dyDescent="0.25">
      <c r="A4648" s="1">
        <f>focus_dlsp!A4649</f>
        <v>45743</v>
      </c>
      <c r="B4648">
        <f>VLOOKUP($A4648, focus_dlsp!$A:$AQ, MATCH(YEAR(dlsp_1_y_a!A4648), focus_dlsp!$2:$2, 0), 0)</f>
        <v>65.75</v>
      </c>
      <c r="C4648">
        <f>VLOOKUP($A4648, focus_dlsp!$A:$AQ, MATCH(YEAR(A4648)+1, focus_dlsp!$2:$2, 0), 0)</f>
        <v>70.105000000000004</v>
      </c>
      <c r="D4648">
        <f t="shared" si="290"/>
        <v>4.355000000000004</v>
      </c>
      <c r="E4648">
        <f t="shared" si="288"/>
        <v>3</v>
      </c>
      <c r="F4648">
        <f t="shared" si="291"/>
        <v>3</v>
      </c>
      <c r="G4648">
        <f t="shared" si="289"/>
        <v>2025</v>
      </c>
    </row>
    <row r="4649" spans="1:7" x14ac:dyDescent="0.25">
      <c r="A4649" s="1">
        <f>focus_dlsp!A4650</f>
        <v>45744</v>
      </c>
      <c r="B4649">
        <f>VLOOKUP($A4649, focus_dlsp!$A:$AQ, MATCH(YEAR(dlsp_1_y_a!A4649), focus_dlsp!$2:$2, 0), 0)</f>
        <v>65.75</v>
      </c>
      <c r="C4649">
        <f>VLOOKUP($A4649, focus_dlsp!$A:$AQ, MATCH(YEAR(A4649)+1, focus_dlsp!$2:$2, 0), 0)</f>
        <v>70.105000000000004</v>
      </c>
      <c r="D4649">
        <f t="shared" si="290"/>
        <v>4.355000000000004</v>
      </c>
      <c r="E4649">
        <f t="shared" si="288"/>
        <v>3</v>
      </c>
      <c r="F4649">
        <f t="shared" si="291"/>
        <v>3</v>
      </c>
      <c r="G4649">
        <f t="shared" si="289"/>
        <v>2025</v>
      </c>
    </row>
    <row r="4650" spans="1:7" x14ac:dyDescent="0.25">
      <c r="A4650" s="1">
        <f>focus_dlsp!A4651</f>
        <v>45747</v>
      </c>
      <c r="B4650">
        <f>VLOOKUP($A4650, focus_dlsp!$A:$AQ, MATCH(YEAR(dlsp_1_y_a!A4650), focus_dlsp!$2:$2, 0), 0)</f>
        <v>65.75</v>
      </c>
      <c r="C4650">
        <f>VLOOKUP($A4650, focus_dlsp!$A:$AQ, MATCH(YEAR(A4650)+1, focus_dlsp!$2:$2, 0), 0)</f>
        <v>70.010000000000005</v>
      </c>
      <c r="D4650">
        <f t="shared" si="290"/>
        <v>4.2600000000000051</v>
      </c>
      <c r="E4650">
        <f t="shared" si="288"/>
        <v>3</v>
      </c>
      <c r="F4650">
        <f t="shared" si="291"/>
        <v>3</v>
      </c>
      <c r="G4650">
        <f t="shared" si="289"/>
        <v>2025</v>
      </c>
    </row>
    <row r="4651" spans="1:7" x14ac:dyDescent="0.25">
      <c r="A4651" s="1">
        <f>focus_dlsp!A4652</f>
        <v>45748</v>
      </c>
      <c r="B4651">
        <f>VLOOKUP($A4651, focus_dlsp!$A:$AQ, MATCH(YEAR(dlsp_1_y_a!A4651), focus_dlsp!$2:$2, 0), 0)</f>
        <v>65.75</v>
      </c>
      <c r="C4651">
        <f>VLOOKUP($A4651, focus_dlsp!$A:$AQ, MATCH(YEAR(A4651)+1, focus_dlsp!$2:$2, 0), 0)</f>
        <v>70.010000000000005</v>
      </c>
      <c r="D4651">
        <f t="shared" si="290"/>
        <v>4.2600000000000051</v>
      </c>
      <c r="E4651">
        <f t="shared" si="288"/>
        <v>4</v>
      </c>
      <c r="F4651">
        <f t="shared" si="291"/>
        <v>6</v>
      </c>
      <c r="G4651">
        <f t="shared" si="289"/>
        <v>2025</v>
      </c>
    </row>
    <row r="4652" spans="1:7" x14ac:dyDescent="0.25">
      <c r="A4652" s="1">
        <f>focus_dlsp!A4653</f>
        <v>45749</v>
      </c>
      <c r="B4652">
        <f>VLOOKUP($A4652, focus_dlsp!$A:$AQ, MATCH(YEAR(dlsp_1_y_a!A4652), focus_dlsp!$2:$2, 0), 0)</f>
        <v>65.75</v>
      </c>
      <c r="C4652">
        <f>VLOOKUP($A4652, focus_dlsp!$A:$AQ, MATCH(YEAR(A4652)+1, focus_dlsp!$2:$2, 0), 0)</f>
        <v>70.010000000000005</v>
      </c>
      <c r="D4652">
        <f t="shared" si="290"/>
        <v>4.2600000000000051</v>
      </c>
      <c r="E4652">
        <f t="shared" si="288"/>
        <v>4</v>
      </c>
      <c r="F4652">
        <f t="shared" si="291"/>
        <v>6</v>
      </c>
      <c r="G4652">
        <f t="shared" si="289"/>
        <v>2025</v>
      </c>
    </row>
    <row r="4653" spans="1:7" x14ac:dyDescent="0.25">
      <c r="A4653" s="1">
        <f>focus_dlsp!A4654</f>
        <v>45750</v>
      </c>
      <c r="B4653">
        <f>VLOOKUP($A4653, focus_dlsp!$A:$AQ, MATCH(YEAR(dlsp_1_y_a!A4653), focus_dlsp!$2:$2, 0), 0)</f>
        <v>65.75</v>
      </c>
      <c r="C4653">
        <f>VLOOKUP($A4653, focus_dlsp!$A:$AQ, MATCH(YEAR(A4653)+1, focus_dlsp!$2:$2, 0), 0)</f>
        <v>70.010000000000005</v>
      </c>
      <c r="D4653">
        <f t="shared" si="290"/>
        <v>4.2600000000000051</v>
      </c>
      <c r="E4653">
        <f t="shared" si="288"/>
        <v>4</v>
      </c>
      <c r="F4653">
        <f t="shared" si="291"/>
        <v>6</v>
      </c>
      <c r="G4653">
        <f t="shared" si="289"/>
        <v>2025</v>
      </c>
    </row>
    <row r="4654" spans="1:7" x14ac:dyDescent="0.25">
      <c r="A4654" s="1">
        <f>focus_dlsp!A4655</f>
        <v>45751</v>
      </c>
      <c r="B4654">
        <f>VLOOKUP($A4654, focus_dlsp!$A:$AQ, MATCH(YEAR(dlsp_1_y_a!A4654), focus_dlsp!$2:$2, 0), 0)</f>
        <v>65.7911</v>
      </c>
      <c r="C4654">
        <f>VLOOKUP($A4654, focus_dlsp!$A:$AQ, MATCH(YEAR(A4654)+1, focus_dlsp!$2:$2, 0), 0)</f>
        <v>70.010000000000005</v>
      </c>
      <c r="D4654">
        <f t="shared" si="290"/>
        <v>4.218900000000005</v>
      </c>
      <c r="E4654">
        <f t="shared" si="288"/>
        <v>4</v>
      </c>
      <c r="F4654">
        <f t="shared" si="291"/>
        <v>6</v>
      </c>
      <c r="G4654">
        <f t="shared" si="289"/>
        <v>2025</v>
      </c>
    </row>
    <row r="4655" spans="1:7" x14ac:dyDescent="0.25">
      <c r="A4655" s="1">
        <f>focus_dlsp!A4656</f>
        <v>45754</v>
      </c>
      <c r="B4655">
        <f>VLOOKUP($A4655, focus_dlsp!$A:$AQ, MATCH(YEAR(dlsp_1_y_a!A4655), focus_dlsp!$2:$2, 0), 0)</f>
        <v>65.8</v>
      </c>
      <c r="C4655">
        <f>VLOOKUP($A4655, focus_dlsp!$A:$AQ, MATCH(YEAR(A4655)+1, focus_dlsp!$2:$2, 0), 0)</f>
        <v>70.010000000000005</v>
      </c>
      <c r="D4655">
        <f t="shared" si="290"/>
        <v>4.210000000000008</v>
      </c>
      <c r="E4655">
        <f t="shared" si="288"/>
        <v>4</v>
      </c>
      <c r="F4655">
        <f t="shared" si="291"/>
        <v>6</v>
      </c>
      <c r="G4655">
        <f t="shared" si="289"/>
        <v>2025</v>
      </c>
    </row>
    <row r="4656" spans="1:7" x14ac:dyDescent="0.25">
      <c r="A4656" s="1">
        <f>focus_dlsp!A4657</f>
        <v>45755</v>
      </c>
      <c r="B4656">
        <f>VLOOKUP($A4656, focus_dlsp!$A:$AQ, MATCH(YEAR(dlsp_1_y_a!A4656), focus_dlsp!$2:$2, 0), 0)</f>
        <v>65.8</v>
      </c>
      <c r="C4656">
        <f>VLOOKUP($A4656, focus_dlsp!$A:$AQ, MATCH(YEAR(A4656)+1, focus_dlsp!$2:$2, 0), 0)</f>
        <v>70.010000000000005</v>
      </c>
      <c r="D4656">
        <f t="shared" si="290"/>
        <v>4.210000000000008</v>
      </c>
      <c r="E4656">
        <f t="shared" si="288"/>
        <v>4</v>
      </c>
      <c r="F4656">
        <f t="shared" si="291"/>
        <v>6</v>
      </c>
      <c r="G4656">
        <f t="shared" si="289"/>
        <v>2025</v>
      </c>
    </row>
    <row r="4657" spans="1:7" x14ac:dyDescent="0.25">
      <c r="A4657" s="1">
        <f>focus_dlsp!A4658</f>
        <v>45756</v>
      </c>
      <c r="B4657">
        <f>VLOOKUP($A4657, focus_dlsp!$A:$AQ, MATCH(YEAR(dlsp_1_y_a!A4657), focus_dlsp!$2:$2, 0), 0)</f>
        <v>65.795599999999993</v>
      </c>
      <c r="C4657">
        <f>VLOOKUP($A4657, focus_dlsp!$A:$AQ, MATCH(YEAR(A4657)+1, focus_dlsp!$2:$2, 0), 0)</f>
        <v>70.010000000000005</v>
      </c>
      <c r="D4657">
        <f t="shared" si="290"/>
        <v>4.2144000000000119</v>
      </c>
      <c r="E4657">
        <f t="shared" si="288"/>
        <v>4</v>
      </c>
      <c r="F4657">
        <f t="shared" si="291"/>
        <v>6</v>
      </c>
      <c r="G4657">
        <f t="shared" si="289"/>
        <v>2025</v>
      </c>
    </row>
    <row r="4658" spans="1:7" x14ac:dyDescent="0.25">
      <c r="A4658" s="1">
        <f>focus_dlsp!A4659</f>
        <v>45757</v>
      </c>
      <c r="B4658">
        <f>VLOOKUP($A4658, focus_dlsp!$A:$AQ, MATCH(YEAR(dlsp_1_y_a!A4658), focus_dlsp!$2:$2, 0), 0)</f>
        <v>65.795599999999993</v>
      </c>
      <c r="C4658">
        <f>VLOOKUP($A4658, focus_dlsp!$A:$AQ, MATCH(YEAR(A4658)+1, focus_dlsp!$2:$2, 0), 0)</f>
        <v>70.010000000000005</v>
      </c>
      <c r="D4658">
        <f t="shared" si="290"/>
        <v>4.2144000000000119</v>
      </c>
      <c r="E4658">
        <f t="shared" si="288"/>
        <v>4</v>
      </c>
      <c r="F4658">
        <f t="shared" si="291"/>
        <v>6</v>
      </c>
      <c r="G4658">
        <f t="shared" si="289"/>
        <v>2025</v>
      </c>
    </row>
    <row r="4659" spans="1:7" x14ac:dyDescent="0.25">
      <c r="A4659" s="1">
        <f>focus_dlsp!A4660</f>
        <v>45758</v>
      </c>
      <c r="B4659">
        <f>VLOOKUP($A4659, focus_dlsp!$A:$AQ, MATCH(YEAR(dlsp_1_y_a!A4659), focus_dlsp!$2:$2, 0), 0)</f>
        <v>65.795599999999993</v>
      </c>
      <c r="C4659">
        <f>VLOOKUP($A4659, focus_dlsp!$A:$AQ, MATCH(YEAR(A4659)+1, focus_dlsp!$2:$2, 0), 0)</f>
        <v>70.010000000000005</v>
      </c>
      <c r="D4659">
        <f t="shared" si="290"/>
        <v>4.2144000000000119</v>
      </c>
      <c r="E4659">
        <f t="shared" si="288"/>
        <v>4</v>
      </c>
      <c r="F4659">
        <f t="shared" si="291"/>
        <v>6</v>
      </c>
      <c r="G4659">
        <f t="shared" si="289"/>
        <v>2025</v>
      </c>
    </row>
    <row r="4660" spans="1:7" x14ac:dyDescent="0.25">
      <c r="A4660" s="1">
        <f>focus_dlsp!A4661</f>
        <v>45761</v>
      </c>
      <c r="B4660">
        <f>VLOOKUP($A4660, focus_dlsp!$A:$AQ, MATCH(YEAR(dlsp_1_y_a!A4660), focus_dlsp!$2:$2, 0), 0)</f>
        <v>65.795599999999993</v>
      </c>
      <c r="C4660">
        <f>VLOOKUP($A4660, focus_dlsp!$A:$AQ, MATCH(YEAR(A4660)+1, focus_dlsp!$2:$2, 0), 0)</f>
        <v>70</v>
      </c>
      <c r="D4660">
        <f t="shared" si="290"/>
        <v>4.2044000000000068</v>
      </c>
      <c r="E4660">
        <f t="shared" si="288"/>
        <v>4</v>
      </c>
      <c r="F4660">
        <f t="shared" si="291"/>
        <v>6</v>
      </c>
      <c r="G4660">
        <f t="shared" si="289"/>
        <v>2025</v>
      </c>
    </row>
    <row r="4661" spans="1:7" x14ac:dyDescent="0.25">
      <c r="A4661" s="1">
        <f>focus_dlsp!A4662</f>
        <v>45762</v>
      </c>
      <c r="B4661">
        <f>VLOOKUP($A4661, focus_dlsp!$A:$AQ, MATCH(YEAR(dlsp_1_y_a!A4661), focus_dlsp!$2:$2, 0), 0)</f>
        <v>65.8</v>
      </c>
      <c r="C4661">
        <f>VLOOKUP($A4661, focus_dlsp!$A:$AQ, MATCH(YEAR(A4661)+1, focus_dlsp!$2:$2, 0), 0)</f>
        <v>70.004999999999995</v>
      </c>
      <c r="D4661">
        <f t="shared" si="290"/>
        <v>4.2049999999999983</v>
      </c>
      <c r="E4661">
        <f t="shared" si="288"/>
        <v>4</v>
      </c>
      <c r="F4661">
        <f t="shared" si="291"/>
        <v>6</v>
      </c>
      <c r="G4661">
        <f t="shared" si="289"/>
        <v>2025</v>
      </c>
    </row>
    <row r="4662" spans="1:7" x14ac:dyDescent="0.25">
      <c r="A4662" s="1">
        <f>focus_dlsp!A4663</f>
        <v>45763</v>
      </c>
      <c r="B4662">
        <f>VLOOKUP($A4662, focus_dlsp!$A:$AQ, MATCH(YEAR(dlsp_1_y_a!A4662), focus_dlsp!$2:$2, 0), 0)</f>
        <v>65.8</v>
      </c>
      <c r="C4662">
        <f>VLOOKUP($A4662, focus_dlsp!$A:$AQ, MATCH(YEAR(A4662)+1, focus_dlsp!$2:$2, 0), 0)</f>
        <v>70.010000000000005</v>
      </c>
      <c r="D4662">
        <f t="shared" si="290"/>
        <v>4.210000000000008</v>
      </c>
      <c r="E4662">
        <f t="shared" si="288"/>
        <v>4</v>
      </c>
      <c r="F4662">
        <f t="shared" si="291"/>
        <v>6</v>
      </c>
      <c r="G4662">
        <f t="shared" si="289"/>
        <v>2025</v>
      </c>
    </row>
    <row r="4663" spans="1:7" x14ac:dyDescent="0.25">
      <c r="A4663" s="1">
        <f>focus_dlsp!A4664</f>
        <v>45764</v>
      </c>
      <c r="B4663">
        <f>VLOOKUP($A4663, focus_dlsp!$A:$AQ, MATCH(YEAR(dlsp_1_y_a!A4663), focus_dlsp!$2:$2, 0), 0)</f>
        <v>65.873900000000006</v>
      </c>
      <c r="C4663">
        <f>VLOOKUP($A4663, focus_dlsp!$A:$AQ, MATCH(YEAR(A4663)+1, focus_dlsp!$2:$2, 0), 0)</f>
        <v>70.3</v>
      </c>
      <c r="D4663">
        <f t="shared" si="290"/>
        <v>4.426099999999991</v>
      </c>
      <c r="E4663">
        <f t="shared" si="288"/>
        <v>4</v>
      </c>
      <c r="F4663">
        <f t="shared" si="291"/>
        <v>6</v>
      </c>
      <c r="G4663">
        <f t="shared" si="289"/>
        <v>2025</v>
      </c>
    </row>
    <row r="4664" spans="1:7" x14ac:dyDescent="0.25">
      <c r="A4664" s="1">
        <f>focus_dlsp!A4665</f>
        <v>45769</v>
      </c>
      <c r="B4664">
        <f>VLOOKUP($A4664, focus_dlsp!$A:$AQ, MATCH(YEAR(dlsp_1_y_a!A4664), focus_dlsp!$2:$2, 0), 0)</f>
        <v>65.873900000000006</v>
      </c>
      <c r="C4664">
        <f>VLOOKUP($A4664, focus_dlsp!$A:$AQ, MATCH(YEAR(A4664)+1, focus_dlsp!$2:$2, 0), 0)</f>
        <v>70.349999999999994</v>
      </c>
      <c r="D4664">
        <f t="shared" si="290"/>
        <v>4.4760999999999882</v>
      </c>
      <c r="E4664">
        <f t="shared" si="288"/>
        <v>4</v>
      </c>
      <c r="F4664">
        <f t="shared" si="291"/>
        <v>6</v>
      </c>
      <c r="G4664">
        <f t="shared" si="289"/>
        <v>2025</v>
      </c>
    </row>
    <row r="4665" spans="1:7" x14ac:dyDescent="0.25">
      <c r="A4665" s="1">
        <f>focus_dlsp!A4666</f>
        <v>45770</v>
      </c>
      <c r="B4665">
        <f>VLOOKUP($A4665, focus_dlsp!$A:$AQ, MATCH(YEAR(dlsp_1_y_a!A4665), focus_dlsp!$2:$2, 0), 0)</f>
        <v>65.873900000000006</v>
      </c>
      <c r="C4665">
        <f>VLOOKUP($A4665, focus_dlsp!$A:$AQ, MATCH(YEAR(A4665)+1, focus_dlsp!$2:$2, 0), 0)</f>
        <v>70.349999999999994</v>
      </c>
      <c r="D4665">
        <f t="shared" si="290"/>
        <v>4.4760999999999882</v>
      </c>
      <c r="E4665">
        <f t="shared" si="288"/>
        <v>4</v>
      </c>
      <c r="F4665">
        <f t="shared" si="291"/>
        <v>6</v>
      </c>
      <c r="G4665">
        <f t="shared" si="289"/>
        <v>2025</v>
      </c>
    </row>
    <row r="4666" spans="1:7" x14ac:dyDescent="0.25">
      <c r="A4666" s="1">
        <f>focus_dlsp!A4667</f>
        <v>45771</v>
      </c>
      <c r="B4666">
        <f>VLOOKUP($A4666, focus_dlsp!$A:$AQ, MATCH(YEAR(dlsp_1_y_a!A4666), focus_dlsp!$2:$2, 0), 0)</f>
        <v>65.873900000000006</v>
      </c>
      <c r="C4666">
        <f>VLOOKUP($A4666, focus_dlsp!$A:$AQ, MATCH(YEAR(A4666)+1, focus_dlsp!$2:$2, 0), 0)</f>
        <v>70.349999999999994</v>
      </c>
      <c r="D4666">
        <f t="shared" si="290"/>
        <v>4.4760999999999882</v>
      </c>
      <c r="E4666">
        <f t="shared" si="288"/>
        <v>4</v>
      </c>
      <c r="F4666">
        <f t="shared" si="291"/>
        <v>6</v>
      </c>
      <c r="G4666">
        <f t="shared" si="289"/>
        <v>2025</v>
      </c>
    </row>
    <row r="4667" spans="1:7" x14ac:dyDescent="0.25">
      <c r="A4667" s="1">
        <f>focus_dlsp!A4668</f>
        <v>45772</v>
      </c>
      <c r="B4667">
        <f>VLOOKUP($A4667, focus_dlsp!$A:$AQ, MATCH(YEAR(dlsp_1_y_a!A4667), focus_dlsp!$2:$2, 0), 0)</f>
        <v>65.900000000000006</v>
      </c>
      <c r="C4667">
        <f>VLOOKUP($A4667, focus_dlsp!$A:$AQ, MATCH(YEAR(A4667)+1, focus_dlsp!$2:$2, 0), 0)</f>
        <v>70.349999999999994</v>
      </c>
      <c r="D4667">
        <f t="shared" si="290"/>
        <v>4.4499999999999886</v>
      </c>
      <c r="E4667">
        <f t="shared" si="288"/>
        <v>4</v>
      </c>
      <c r="F4667">
        <f t="shared" si="291"/>
        <v>6</v>
      </c>
      <c r="G4667">
        <f t="shared" si="289"/>
        <v>2025</v>
      </c>
    </row>
    <row r="4668" spans="1:7" x14ac:dyDescent="0.25">
      <c r="A4668" s="1">
        <f>focus_dlsp!A4669</f>
        <v>45775</v>
      </c>
      <c r="B4668">
        <f>VLOOKUP($A4668, focus_dlsp!$A:$AQ, MATCH(YEAR(dlsp_1_y_a!A4668), focus_dlsp!$2:$2, 0), 0)</f>
        <v>65.873900000000006</v>
      </c>
      <c r="C4668">
        <f>VLOOKUP($A4668, focus_dlsp!$A:$AQ, MATCH(YEAR(A4668)+1, focus_dlsp!$2:$2, 0), 0)</f>
        <v>70.349999999999994</v>
      </c>
      <c r="D4668">
        <f t="shared" si="290"/>
        <v>4.4760999999999882</v>
      </c>
      <c r="E4668">
        <f t="shared" si="288"/>
        <v>4</v>
      </c>
      <c r="F4668">
        <f t="shared" si="291"/>
        <v>6</v>
      </c>
      <c r="G4668">
        <f t="shared" si="289"/>
        <v>2025</v>
      </c>
    </row>
    <row r="4669" spans="1:7" x14ac:dyDescent="0.25">
      <c r="A4669" s="1">
        <f>focus_dlsp!A4670</f>
        <v>45776</v>
      </c>
      <c r="B4669">
        <f>VLOOKUP($A4669, focus_dlsp!$A:$AQ, MATCH(YEAR(dlsp_1_y_a!A4669), focus_dlsp!$2:$2, 0), 0)</f>
        <v>65.900000000000006</v>
      </c>
      <c r="C4669">
        <f>VLOOKUP($A4669, focus_dlsp!$A:$AQ, MATCH(YEAR(A4669)+1, focus_dlsp!$2:$2, 0), 0)</f>
        <v>70.400000000000006</v>
      </c>
      <c r="D4669">
        <f t="shared" si="290"/>
        <v>4.5</v>
      </c>
      <c r="E4669">
        <f t="shared" si="288"/>
        <v>4</v>
      </c>
      <c r="F4669">
        <f t="shared" si="291"/>
        <v>6</v>
      </c>
      <c r="G4669">
        <f t="shared" si="289"/>
        <v>2025</v>
      </c>
    </row>
    <row r="4670" spans="1:7" x14ac:dyDescent="0.25">
      <c r="A4670" s="1">
        <f>focus_dlsp!A4671</f>
        <v>45777</v>
      </c>
      <c r="B4670">
        <f>VLOOKUP($A4670, focus_dlsp!$A:$AQ, MATCH(YEAR(dlsp_1_y_a!A4670), focus_dlsp!$2:$2, 0), 0)</f>
        <v>65.823899999999995</v>
      </c>
      <c r="C4670">
        <f>VLOOKUP($A4670, focus_dlsp!$A:$AQ, MATCH(YEAR(A4670)+1, focus_dlsp!$2:$2, 0), 0)</f>
        <v>70.349999999999994</v>
      </c>
      <c r="D4670">
        <f t="shared" si="290"/>
        <v>4.5260999999999996</v>
      </c>
      <c r="E4670">
        <f t="shared" si="288"/>
        <v>4</v>
      </c>
      <c r="F4670">
        <f t="shared" si="291"/>
        <v>6</v>
      </c>
      <c r="G4670">
        <f t="shared" si="289"/>
        <v>2025</v>
      </c>
    </row>
    <row r="4671" spans="1:7" x14ac:dyDescent="0.25">
      <c r="A4671" s="1">
        <f>focus_dlsp!A4672</f>
        <v>45779</v>
      </c>
      <c r="B4671">
        <f>VLOOKUP($A4671, focus_dlsp!$A:$AQ, MATCH(YEAR(dlsp_1_y_a!A4671), focus_dlsp!$2:$2, 0), 0)</f>
        <v>65.8</v>
      </c>
      <c r="C4671">
        <f>VLOOKUP($A4671, focus_dlsp!$A:$AQ, MATCH(YEAR(A4671)+1, focus_dlsp!$2:$2, 0), 0)</f>
        <v>70.174999999999997</v>
      </c>
      <c r="D4671">
        <f t="shared" si="290"/>
        <v>4.375</v>
      </c>
      <c r="E4671">
        <f t="shared" si="288"/>
        <v>5</v>
      </c>
      <c r="F4671">
        <f t="shared" si="291"/>
        <v>6</v>
      </c>
      <c r="G4671">
        <f t="shared" si="289"/>
        <v>2025</v>
      </c>
    </row>
    <row r="4672" spans="1:7" x14ac:dyDescent="0.25">
      <c r="A4672" s="1">
        <f>focus_dlsp!A4673</f>
        <v>45782</v>
      </c>
      <c r="B4672">
        <f>VLOOKUP($A4672, focus_dlsp!$A:$AQ, MATCH(YEAR(dlsp_1_y_a!A4672), focus_dlsp!$2:$2, 0), 0)</f>
        <v>65.8</v>
      </c>
      <c r="C4672">
        <f>VLOOKUP($A4672, focus_dlsp!$A:$AQ, MATCH(YEAR(A4672)+1, focus_dlsp!$2:$2, 0), 0)</f>
        <v>70.125</v>
      </c>
      <c r="D4672">
        <f t="shared" si="290"/>
        <v>4.3250000000000028</v>
      </c>
      <c r="E4672">
        <f t="shared" si="288"/>
        <v>5</v>
      </c>
      <c r="F4672">
        <f t="shared" si="291"/>
        <v>6</v>
      </c>
      <c r="G4672">
        <f t="shared" si="289"/>
        <v>2025</v>
      </c>
    </row>
    <row r="4673" spans="1:7" x14ac:dyDescent="0.25">
      <c r="A4673" s="1">
        <f>focus_dlsp!A4674</f>
        <v>45783</v>
      </c>
      <c r="B4673">
        <f>VLOOKUP($A4673, focus_dlsp!$A:$AQ, MATCH(YEAR(dlsp_1_y_a!A4673), focus_dlsp!$2:$2, 0), 0)</f>
        <v>65.8</v>
      </c>
      <c r="C4673">
        <f>VLOOKUP($A4673, focus_dlsp!$A:$AQ, MATCH(YEAR(A4673)+1, focus_dlsp!$2:$2, 0), 0)</f>
        <v>70.125</v>
      </c>
      <c r="D4673">
        <f t="shared" si="290"/>
        <v>4.3250000000000028</v>
      </c>
      <c r="E4673">
        <f t="shared" si="288"/>
        <v>5</v>
      </c>
      <c r="F4673">
        <f t="shared" si="291"/>
        <v>6</v>
      </c>
      <c r="G4673">
        <f t="shared" si="289"/>
        <v>2025</v>
      </c>
    </row>
    <row r="4674" spans="1:7" x14ac:dyDescent="0.25">
      <c r="A4674" s="1">
        <f>focus_dlsp!A4675</f>
        <v>45784</v>
      </c>
      <c r="B4674">
        <f>VLOOKUP($A4674, focus_dlsp!$A:$AQ, MATCH(YEAR(dlsp_1_y_a!A4674), focus_dlsp!$2:$2, 0), 0)</f>
        <v>65.8</v>
      </c>
      <c r="C4674">
        <f>VLOOKUP($A4674, focus_dlsp!$A:$AQ, MATCH(YEAR(A4674)+1, focus_dlsp!$2:$2, 0), 0)</f>
        <v>70.125</v>
      </c>
      <c r="D4674">
        <f t="shared" si="290"/>
        <v>4.3250000000000028</v>
      </c>
      <c r="E4674">
        <f t="shared" ref="E4674:E4737" si="292">MONTH(A4674)</f>
        <v>5</v>
      </c>
      <c r="F4674">
        <f t="shared" si="291"/>
        <v>6</v>
      </c>
      <c r="G4674">
        <f t="shared" ref="G4674:G4737" si="293">YEAR(A4674)</f>
        <v>2025</v>
      </c>
    </row>
    <row r="4675" spans="1:7" x14ac:dyDescent="0.25">
      <c r="A4675" s="1">
        <f>focus_dlsp!A4676</f>
        <v>45785</v>
      </c>
      <c r="B4675">
        <f>VLOOKUP($A4675, focus_dlsp!$A:$AQ, MATCH(YEAR(dlsp_1_y_a!A4675), focus_dlsp!$2:$2, 0), 0)</f>
        <v>65.8</v>
      </c>
      <c r="C4675">
        <f>VLOOKUP($A4675, focus_dlsp!$A:$AQ, MATCH(YEAR(A4675)+1, focus_dlsp!$2:$2, 0), 0)</f>
        <v>70.125</v>
      </c>
      <c r="D4675">
        <f t="shared" ref="D4675:D4738" si="294">C4675-B4675</f>
        <v>4.3250000000000028</v>
      </c>
      <c r="E4675">
        <f t="shared" si="292"/>
        <v>5</v>
      </c>
      <c r="F4675">
        <f t="shared" ref="F4675:F4738" si="295">IF(E4675&lt;4,3,IF(E4675&lt;7,6,IF(E4675&lt;10,9,12)))</f>
        <v>6</v>
      </c>
      <c r="G4675">
        <f t="shared" si="293"/>
        <v>2025</v>
      </c>
    </row>
    <row r="4676" spans="1:7" x14ac:dyDescent="0.25">
      <c r="A4676" s="1">
        <f>focus_dlsp!A4677</f>
        <v>45786</v>
      </c>
      <c r="B4676">
        <f>VLOOKUP($A4676, focus_dlsp!$A:$AQ, MATCH(YEAR(dlsp_1_y_a!A4676), focus_dlsp!$2:$2, 0), 0)</f>
        <v>65.8</v>
      </c>
      <c r="C4676">
        <f>VLOOKUP($A4676, focus_dlsp!$A:$AQ, MATCH(YEAR(A4676)+1, focus_dlsp!$2:$2, 0), 0)</f>
        <v>70.150000000000006</v>
      </c>
      <c r="D4676">
        <f t="shared" si="294"/>
        <v>4.3500000000000085</v>
      </c>
      <c r="E4676">
        <f t="shared" si="292"/>
        <v>5</v>
      </c>
      <c r="F4676">
        <f t="shared" si="295"/>
        <v>6</v>
      </c>
      <c r="G4676">
        <f t="shared" si="293"/>
        <v>2025</v>
      </c>
    </row>
    <row r="4677" spans="1:7" x14ac:dyDescent="0.25">
      <c r="A4677" s="1">
        <f>focus_dlsp!A4678</f>
        <v>45789</v>
      </c>
      <c r="B4677">
        <f>VLOOKUP($A4677, focus_dlsp!$A:$AQ, MATCH(YEAR(dlsp_1_y_a!A4677), focus_dlsp!$2:$2, 0), 0)</f>
        <v>65.8</v>
      </c>
      <c r="C4677">
        <f>VLOOKUP($A4677, focus_dlsp!$A:$AQ, MATCH(YEAR(A4677)+1, focus_dlsp!$2:$2, 0), 0)</f>
        <v>70.150000000000006</v>
      </c>
      <c r="D4677">
        <f t="shared" si="294"/>
        <v>4.3500000000000085</v>
      </c>
      <c r="E4677">
        <f t="shared" si="292"/>
        <v>5</v>
      </c>
      <c r="F4677">
        <f t="shared" si="295"/>
        <v>6</v>
      </c>
      <c r="G4677">
        <f t="shared" si="293"/>
        <v>2025</v>
      </c>
    </row>
    <row r="4678" spans="1:7" x14ac:dyDescent="0.25">
      <c r="A4678" s="1">
        <f>focus_dlsp!A4679</f>
        <v>45790</v>
      </c>
      <c r="B4678">
        <f>VLOOKUP($A4678, focus_dlsp!$A:$AQ, MATCH(YEAR(dlsp_1_y_a!A4678), focus_dlsp!$2:$2, 0), 0)</f>
        <v>65.8</v>
      </c>
      <c r="C4678">
        <f>VLOOKUP($A4678, focus_dlsp!$A:$AQ, MATCH(YEAR(A4678)+1, focus_dlsp!$2:$2, 0), 0)</f>
        <v>70.150000000000006</v>
      </c>
      <c r="D4678">
        <f t="shared" si="294"/>
        <v>4.3500000000000085</v>
      </c>
      <c r="E4678">
        <f t="shared" si="292"/>
        <v>5</v>
      </c>
      <c r="F4678">
        <f t="shared" si="295"/>
        <v>6</v>
      </c>
      <c r="G4678">
        <f t="shared" si="293"/>
        <v>2025</v>
      </c>
    </row>
    <row r="4679" spans="1:7" x14ac:dyDescent="0.25">
      <c r="A4679" s="1">
        <f>focus_dlsp!A4680</f>
        <v>45791</v>
      </c>
      <c r="B4679">
        <f>VLOOKUP($A4679, focus_dlsp!$A:$AQ, MATCH(YEAR(dlsp_1_y_a!A4679), focus_dlsp!$2:$2, 0), 0)</f>
        <v>65.8</v>
      </c>
      <c r="C4679">
        <f>VLOOKUP($A4679, focus_dlsp!$A:$AQ, MATCH(YEAR(A4679)+1, focus_dlsp!$2:$2, 0), 0)</f>
        <v>70.150000000000006</v>
      </c>
      <c r="D4679">
        <f t="shared" si="294"/>
        <v>4.3500000000000085</v>
      </c>
      <c r="E4679">
        <f t="shared" si="292"/>
        <v>5</v>
      </c>
      <c r="F4679">
        <f t="shared" si="295"/>
        <v>6</v>
      </c>
      <c r="G4679">
        <f t="shared" si="293"/>
        <v>2025</v>
      </c>
    </row>
    <row r="4680" spans="1:7" x14ac:dyDescent="0.25">
      <c r="A4680" s="1">
        <f>focus_dlsp!A4681</f>
        <v>45792</v>
      </c>
      <c r="B4680">
        <f>VLOOKUP($A4680, focus_dlsp!$A:$AQ, MATCH(YEAR(dlsp_1_y_a!A4680), focus_dlsp!$2:$2, 0), 0)</f>
        <v>65.8</v>
      </c>
      <c r="C4680">
        <f>VLOOKUP($A4680, focus_dlsp!$A:$AQ, MATCH(YEAR(A4680)+1, focus_dlsp!$2:$2, 0), 0)</f>
        <v>70.150000000000006</v>
      </c>
      <c r="D4680">
        <f t="shared" si="294"/>
        <v>4.3500000000000085</v>
      </c>
      <c r="E4680">
        <f t="shared" si="292"/>
        <v>5</v>
      </c>
      <c r="F4680">
        <f t="shared" si="295"/>
        <v>6</v>
      </c>
      <c r="G4680">
        <f t="shared" si="293"/>
        <v>2025</v>
      </c>
    </row>
    <row r="4681" spans="1:7" x14ac:dyDescent="0.25">
      <c r="A4681" s="1">
        <f>focus_dlsp!A4682</f>
        <v>45793</v>
      </c>
      <c r="B4681">
        <f>VLOOKUP($A4681, focus_dlsp!$A:$AQ, MATCH(YEAR(dlsp_1_y_a!A4681), focus_dlsp!$2:$2, 0), 0)</f>
        <v>65.8</v>
      </c>
      <c r="C4681">
        <f>VLOOKUP($A4681, focus_dlsp!$A:$AQ, MATCH(YEAR(A4681)+1, focus_dlsp!$2:$2, 0), 0)</f>
        <v>70.125</v>
      </c>
      <c r="D4681">
        <f t="shared" si="294"/>
        <v>4.3250000000000028</v>
      </c>
      <c r="E4681">
        <f t="shared" si="292"/>
        <v>5</v>
      </c>
      <c r="F4681">
        <f t="shared" si="295"/>
        <v>6</v>
      </c>
      <c r="G4681">
        <f t="shared" si="293"/>
        <v>2025</v>
      </c>
    </row>
    <row r="4682" spans="1:7" x14ac:dyDescent="0.25">
      <c r="A4682" s="1">
        <f>focus_dlsp!A4683</f>
        <v>45796</v>
      </c>
      <c r="B4682">
        <f>VLOOKUP($A4682, focus_dlsp!$A:$AQ, MATCH(YEAR(dlsp_1_y_a!A4682), focus_dlsp!$2:$2, 0), 0)</f>
        <v>65.8</v>
      </c>
      <c r="C4682">
        <f>VLOOKUP($A4682, focus_dlsp!$A:$AQ, MATCH(YEAR(A4682)+1, focus_dlsp!$2:$2, 0), 0)</f>
        <v>70.099999999999994</v>
      </c>
      <c r="D4682">
        <f t="shared" si="294"/>
        <v>4.2999999999999972</v>
      </c>
      <c r="E4682">
        <f t="shared" si="292"/>
        <v>5</v>
      </c>
      <c r="F4682">
        <f t="shared" si="295"/>
        <v>6</v>
      </c>
      <c r="G4682">
        <f t="shared" si="293"/>
        <v>2025</v>
      </c>
    </row>
    <row r="4683" spans="1:7" x14ac:dyDescent="0.25">
      <c r="A4683" s="1">
        <f>focus_dlsp!A4684</f>
        <v>45797</v>
      </c>
      <c r="B4683">
        <f>VLOOKUP($A4683, focus_dlsp!$A:$AQ, MATCH(YEAR(dlsp_1_y_a!A4683), focus_dlsp!$2:$2, 0), 0)</f>
        <v>65.8</v>
      </c>
      <c r="C4683">
        <f>VLOOKUP($A4683, focus_dlsp!$A:$AQ, MATCH(YEAR(A4683)+1, focus_dlsp!$2:$2, 0), 0)</f>
        <v>70.099999999999994</v>
      </c>
      <c r="D4683">
        <f t="shared" si="294"/>
        <v>4.2999999999999972</v>
      </c>
      <c r="E4683">
        <f t="shared" si="292"/>
        <v>5</v>
      </c>
      <c r="F4683">
        <f t="shared" si="295"/>
        <v>6</v>
      </c>
      <c r="G4683">
        <f t="shared" si="293"/>
        <v>2025</v>
      </c>
    </row>
    <row r="4684" spans="1:7" x14ac:dyDescent="0.25">
      <c r="A4684" s="1">
        <f>focus_dlsp!A4685</f>
        <v>45798</v>
      </c>
      <c r="B4684">
        <f>VLOOKUP($A4684, focus_dlsp!$A:$AQ, MATCH(YEAR(dlsp_1_y_a!A4684), focus_dlsp!$2:$2, 0), 0)</f>
        <v>65.8</v>
      </c>
      <c r="C4684">
        <f>VLOOKUP($A4684, focus_dlsp!$A:$AQ, MATCH(YEAR(A4684)+1, focus_dlsp!$2:$2, 0), 0)</f>
        <v>70.099999999999994</v>
      </c>
      <c r="D4684">
        <f t="shared" si="294"/>
        <v>4.2999999999999972</v>
      </c>
      <c r="E4684">
        <f t="shared" si="292"/>
        <v>5</v>
      </c>
      <c r="F4684">
        <f t="shared" si="295"/>
        <v>6</v>
      </c>
      <c r="G4684">
        <f t="shared" si="293"/>
        <v>2025</v>
      </c>
    </row>
    <row r="4685" spans="1:7" x14ac:dyDescent="0.25">
      <c r="A4685" s="1">
        <f>focus_dlsp!A4686</f>
        <v>45799</v>
      </c>
      <c r="B4685">
        <f>VLOOKUP($A4685, focus_dlsp!$A:$AQ, MATCH(YEAR(dlsp_1_y_a!A4685), focus_dlsp!$2:$2, 0), 0)</f>
        <v>65.8</v>
      </c>
      <c r="C4685">
        <f>VLOOKUP($A4685, focus_dlsp!$A:$AQ, MATCH(YEAR(A4685)+1, focus_dlsp!$2:$2, 0), 0)</f>
        <v>70.099999999999994</v>
      </c>
      <c r="D4685">
        <f t="shared" si="294"/>
        <v>4.2999999999999972</v>
      </c>
      <c r="E4685">
        <f t="shared" si="292"/>
        <v>5</v>
      </c>
      <c r="F4685">
        <f t="shared" si="295"/>
        <v>6</v>
      </c>
      <c r="G4685">
        <f t="shared" si="293"/>
        <v>2025</v>
      </c>
    </row>
    <row r="4686" spans="1:7" x14ac:dyDescent="0.25">
      <c r="A4686" s="1">
        <f>focus_dlsp!A4687</f>
        <v>45800</v>
      </c>
      <c r="B4686">
        <f>VLOOKUP($A4686, focus_dlsp!$A:$AQ, MATCH(YEAR(dlsp_1_y_a!A4686), focus_dlsp!$2:$2, 0), 0)</f>
        <v>65.7</v>
      </c>
      <c r="C4686">
        <f>VLOOKUP($A4686, focus_dlsp!$A:$AQ, MATCH(YEAR(A4686)+1, focus_dlsp!$2:$2, 0), 0)</f>
        <v>70.099999999999994</v>
      </c>
      <c r="D4686">
        <f t="shared" si="294"/>
        <v>4.3999999999999915</v>
      </c>
      <c r="E4686">
        <f t="shared" si="292"/>
        <v>5</v>
      </c>
      <c r="F4686">
        <f t="shared" si="295"/>
        <v>6</v>
      </c>
      <c r="G4686">
        <f t="shared" si="293"/>
        <v>2025</v>
      </c>
    </row>
    <row r="4687" spans="1:7" x14ac:dyDescent="0.25">
      <c r="A4687" s="1">
        <f>focus_dlsp!A4688</f>
        <v>45803</v>
      </c>
      <c r="B4687">
        <f>VLOOKUP($A4687, focus_dlsp!$A:$AQ, MATCH(YEAR(dlsp_1_y_a!A4687), focus_dlsp!$2:$2, 0), 0)</f>
        <v>65.75</v>
      </c>
      <c r="C4687">
        <f>VLOOKUP($A4687, focus_dlsp!$A:$AQ, MATCH(YEAR(A4687)+1, focus_dlsp!$2:$2, 0), 0)</f>
        <v>70.099999999999994</v>
      </c>
      <c r="D4687">
        <f t="shared" si="294"/>
        <v>4.3499999999999943</v>
      </c>
      <c r="E4687">
        <f t="shared" si="292"/>
        <v>5</v>
      </c>
      <c r="F4687">
        <f t="shared" si="295"/>
        <v>6</v>
      </c>
      <c r="G4687">
        <f t="shared" si="293"/>
        <v>2025</v>
      </c>
    </row>
    <row r="4688" spans="1:7" x14ac:dyDescent="0.25">
      <c r="A4688" s="1">
        <f>focus_dlsp!A4689</f>
        <v>45804</v>
      </c>
      <c r="B4688">
        <f>VLOOKUP($A4688, focus_dlsp!$A:$AQ, MATCH(YEAR(dlsp_1_y_a!A4688), focus_dlsp!$2:$2, 0), 0)</f>
        <v>65.75</v>
      </c>
      <c r="C4688">
        <f>VLOOKUP($A4688, focus_dlsp!$A:$AQ, MATCH(YEAR(A4688)+1, focus_dlsp!$2:$2, 0), 0)</f>
        <v>70.099999999999994</v>
      </c>
      <c r="D4688">
        <f t="shared" si="294"/>
        <v>4.3499999999999943</v>
      </c>
      <c r="E4688">
        <f t="shared" si="292"/>
        <v>5</v>
      </c>
      <c r="F4688">
        <f t="shared" si="295"/>
        <v>6</v>
      </c>
      <c r="G4688">
        <f t="shared" si="293"/>
        <v>2025</v>
      </c>
    </row>
    <row r="4689" spans="1:7" x14ac:dyDescent="0.25">
      <c r="A4689" s="1">
        <f>focus_dlsp!A4690</f>
        <v>45805</v>
      </c>
      <c r="B4689">
        <f>VLOOKUP($A4689, focus_dlsp!$A:$AQ, MATCH(YEAR(dlsp_1_y_a!A4689), focus_dlsp!$2:$2, 0), 0)</f>
        <v>65.75</v>
      </c>
      <c r="C4689">
        <f>VLOOKUP($A4689, focus_dlsp!$A:$AQ, MATCH(YEAR(A4689)+1, focus_dlsp!$2:$2, 0), 0)</f>
        <v>70.099999999999994</v>
      </c>
      <c r="D4689">
        <f t="shared" si="294"/>
        <v>4.3499999999999943</v>
      </c>
      <c r="E4689">
        <f t="shared" si="292"/>
        <v>5</v>
      </c>
      <c r="F4689">
        <f t="shared" si="295"/>
        <v>6</v>
      </c>
      <c r="G4689">
        <f t="shared" si="293"/>
        <v>2025</v>
      </c>
    </row>
    <row r="4690" spans="1:7" x14ac:dyDescent="0.25">
      <c r="A4690" s="1">
        <f>focus_dlsp!A4691</f>
        <v>45806</v>
      </c>
      <c r="B4690">
        <f>VLOOKUP($A4690, focus_dlsp!$A:$AQ, MATCH(YEAR(dlsp_1_y_a!A4690), focus_dlsp!$2:$2, 0), 0)</f>
        <v>65.8</v>
      </c>
      <c r="C4690">
        <f>VLOOKUP($A4690, focus_dlsp!$A:$AQ, MATCH(YEAR(A4690)+1, focus_dlsp!$2:$2, 0), 0)</f>
        <v>70.125</v>
      </c>
      <c r="D4690">
        <f t="shared" si="294"/>
        <v>4.3250000000000028</v>
      </c>
      <c r="E4690">
        <f t="shared" si="292"/>
        <v>5</v>
      </c>
      <c r="F4690">
        <f t="shared" si="295"/>
        <v>6</v>
      </c>
      <c r="G4690">
        <f t="shared" si="293"/>
        <v>2025</v>
      </c>
    </row>
    <row r="4691" spans="1:7" x14ac:dyDescent="0.25">
      <c r="A4691" s="1">
        <f>focus_dlsp!A4692</f>
        <v>45807</v>
      </c>
      <c r="B4691">
        <f>VLOOKUP($A4691, focus_dlsp!$A:$AQ, MATCH(YEAR(dlsp_1_y_a!A4691), focus_dlsp!$2:$2, 0), 0)</f>
        <v>65.8</v>
      </c>
      <c r="C4691">
        <f>VLOOKUP($A4691, focus_dlsp!$A:$AQ, MATCH(YEAR(A4691)+1, focus_dlsp!$2:$2, 0), 0)</f>
        <v>70.125</v>
      </c>
      <c r="D4691">
        <f t="shared" si="294"/>
        <v>4.3250000000000028</v>
      </c>
      <c r="E4691">
        <f t="shared" si="292"/>
        <v>5</v>
      </c>
      <c r="F4691">
        <f t="shared" si="295"/>
        <v>6</v>
      </c>
      <c r="G4691">
        <f t="shared" si="293"/>
        <v>2025</v>
      </c>
    </row>
    <row r="4692" spans="1:7" x14ac:dyDescent="0.25">
      <c r="A4692" s="1">
        <f>focus_dlsp!A4693</f>
        <v>45810</v>
      </c>
      <c r="B4692">
        <f>VLOOKUP($A4692, focus_dlsp!$A:$AQ, MATCH(YEAR(dlsp_1_y_a!A4692), focus_dlsp!$2:$2, 0), 0)</f>
        <v>65.7</v>
      </c>
      <c r="C4692">
        <f>VLOOKUP($A4692, focus_dlsp!$A:$AQ, MATCH(YEAR(A4692)+1, focus_dlsp!$2:$2, 0), 0)</f>
        <v>70.052999999999997</v>
      </c>
      <c r="D4692">
        <f t="shared" si="294"/>
        <v>4.3529999999999944</v>
      </c>
      <c r="E4692">
        <f t="shared" si="292"/>
        <v>6</v>
      </c>
      <c r="F4692">
        <f t="shared" si="295"/>
        <v>6</v>
      </c>
      <c r="G4692">
        <f t="shared" si="293"/>
        <v>2025</v>
      </c>
    </row>
    <row r="4693" spans="1:7" x14ac:dyDescent="0.25">
      <c r="A4693" s="1">
        <f>focus_dlsp!A4694</f>
        <v>45811</v>
      </c>
      <c r="B4693">
        <f>VLOOKUP($A4693, focus_dlsp!$A:$AQ, MATCH(YEAR(dlsp_1_y_a!A4693), focus_dlsp!$2:$2, 0), 0)</f>
        <v>65.7</v>
      </c>
      <c r="C4693">
        <f>VLOOKUP($A4693, focus_dlsp!$A:$AQ, MATCH(YEAR(A4693)+1, focus_dlsp!$2:$2, 0), 0)</f>
        <v>70.052999999999997</v>
      </c>
      <c r="D4693">
        <f t="shared" si="294"/>
        <v>4.3529999999999944</v>
      </c>
      <c r="E4693">
        <f t="shared" si="292"/>
        <v>6</v>
      </c>
      <c r="F4693">
        <f t="shared" si="295"/>
        <v>6</v>
      </c>
      <c r="G4693">
        <f t="shared" si="293"/>
        <v>2025</v>
      </c>
    </row>
    <row r="4694" spans="1:7" x14ac:dyDescent="0.25">
      <c r="A4694" s="1">
        <f>focus_dlsp!A4695</f>
        <v>45812</v>
      </c>
      <c r="B4694">
        <f>VLOOKUP($A4694, focus_dlsp!$A:$AQ, MATCH(YEAR(dlsp_1_y_a!A4694), focus_dlsp!$2:$2, 0), 0)</f>
        <v>65.75</v>
      </c>
      <c r="C4694">
        <f>VLOOKUP($A4694, focus_dlsp!$A:$AQ, MATCH(YEAR(A4694)+1, focus_dlsp!$2:$2, 0), 0)</f>
        <v>70.099999999999994</v>
      </c>
      <c r="D4694">
        <f t="shared" si="294"/>
        <v>4.3499999999999943</v>
      </c>
      <c r="E4694">
        <f t="shared" si="292"/>
        <v>6</v>
      </c>
      <c r="F4694">
        <f t="shared" si="295"/>
        <v>6</v>
      </c>
      <c r="G4694">
        <f t="shared" si="293"/>
        <v>2025</v>
      </c>
    </row>
    <row r="4695" spans="1:7" x14ac:dyDescent="0.25">
      <c r="A4695" s="1">
        <f>focus_dlsp!A4696</f>
        <v>45813</v>
      </c>
      <c r="B4695">
        <f>VLOOKUP($A4695, focus_dlsp!$A:$AQ, MATCH(YEAR(dlsp_1_y_a!A4695), focus_dlsp!$2:$2, 0), 0)</f>
        <v>65.75</v>
      </c>
      <c r="C4695">
        <f>VLOOKUP($A4695, focus_dlsp!$A:$AQ, MATCH(YEAR(A4695)+1, focus_dlsp!$2:$2, 0), 0)</f>
        <v>70.099999999999994</v>
      </c>
      <c r="D4695">
        <f t="shared" si="294"/>
        <v>4.3499999999999943</v>
      </c>
      <c r="E4695">
        <f t="shared" si="292"/>
        <v>6</v>
      </c>
      <c r="F4695">
        <f t="shared" si="295"/>
        <v>6</v>
      </c>
      <c r="G4695">
        <f t="shared" si="293"/>
        <v>2025</v>
      </c>
    </row>
    <row r="4696" spans="1:7" x14ac:dyDescent="0.25">
      <c r="A4696" s="1">
        <f>focus_dlsp!A4697</f>
        <v>45814</v>
      </c>
      <c r="B4696">
        <f>VLOOKUP($A4696, focus_dlsp!$A:$AQ, MATCH(YEAR(dlsp_1_y_a!A4696), focus_dlsp!$2:$2, 0), 0)</f>
        <v>65.8</v>
      </c>
      <c r="C4696">
        <f>VLOOKUP($A4696, focus_dlsp!$A:$AQ, MATCH(YEAR(A4696)+1, focus_dlsp!$2:$2, 0), 0)</f>
        <v>70.099999999999994</v>
      </c>
      <c r="D4696">
        <f t="shared" si="294"/>
        <v>4.2999999999999972</v>
      </c>
      <c r="E4696">
        <f t="shared" si="292"/>
        <v>6</v>
      </c>
      <c r="F4696">
        <f t="shared" si="295"/>
        <v>6</v>
      </c>
      <c r="G4696">
        <f t="shared" si="293"/>
        <v>2025</v>
      </c>
    </row>
    <row r="4697" spans="1:7" x14ac:dyDescent="0.25">
      <c r="A4697" s="1">
        <f>focus_dlsp!A4698</f>
        <v>45817</v>
      </c>
      <c r="B4697">
        <f>VLOOKUP($A4697, focus_dlsp!$A:$AQ, MATCH(YEAR(dlsp_1_y_a!A4697), focus_dlsp!$2:$2, 0), 0)</f>
        <v>65.8</v>
      </c>
      <c r="C4697">
        <f>VLOOKUP($A4697, focus_dlsp!$A:$AQ, MATCH(YEAR(A4697)+1, focus_dlsp!$2:$2, 0), 0)</f>
        <v>70.099999999999994</v>
      </c>
      <c r="D4697">
        <f t="shared" si="294"/>
        <v>4.2999999999999972</v>
      </c>
      <c r="E4697">
        <f t="shared" si="292"/>
        <v>6</v>
      </c>
      <c r="F4697">
        <f t="shared" si="295"/>
        <v>6</v>
      </c>
      <c r="G4697">
        <f t="shared" si="293"/>
        <v>2025</v>
      </c>
    </row>
    <row r="4698" spans="1:7" x14ac:dyDescent="0.25">
      <c r="A4698" s="1">
        <f>focus_dlsp!A4699</f>
        <v>45818</v>
      </c>
      <c r="B4698">
        <f>VLOOKUP($A4698, focus_dlsp!$A:$AQ, MATCH(YEAR(dlsp_1_y_a!A4698), focus_dlsp!$2:$2, 0), 0)</f>
        <v>65.8</v>
      </c>
      <c r="C4698">
        <f>VLOOKUP($A4698, focus_dlsp!$A:$AQ, MATCH(YEAR(A4698)+1, focus_dlsp!$2:$2, 0), 0)</f>
        <v>70.099999999999994</v>
      </c>
      <c r="D4698">
        <f t="shared" si="294"/>
        <v>4.2999999999999972</v>
      </c>
      <c r="E4698">
        <f t="shared" si="292"/>
        <v>6</v>
      </c>
      <c r="F4698">
        <f t="shared" si="295"/>
        <v>6</v>
      </c>
      <c r="G4698">
        <f t="shared" si="293"/>
        <v>2025</v>
      </c>
    </row>
    <row r="4699" spans="1:7" x14ac:dyDescent="0.25">
      <c r="A4699" s="1">
        <f>focus_dlsp!A4700</f>
        <v>45819</v>
      </c>
      <c r="B4699">
        <f>VLOOKUP($A4699, focus_dlsp!$A:$AQ, MATCH(YEAR(dlsp_1_y_a!A4699), focus_dlsp!$2:$2, 0), 0)</f>
        <v>65.8</v>
      </c>
      <c r="C4699">
        <f>VLOOKUP($A4699, focus_dlsp!$A:$AQ, MATCH(YEAR(A4699)+1, focus_dlsp!$2:$2, 0), 0)</f>
        <v>70.099999999999994</v>
      </c>
      <c r="D4699">
        <f t="shared" si="294"/>
        <v>4.2999999999999972</v>
      </c>
      <c r="E4699">
        <f t="shared" si="292"/>
        <v>6</v>
      </c>
      <c r="F4699">
        <f t="shared" si="295"/>
        <v>6</v>
      </c>
      <c r="G4699">
        <f t="shared" si="293"/>
        <v>2025</v>
      </c>
    </row>
    <row r="4700" spans="1:7" x14ac:dyDescent="0.25">
      <c r="A4700" s="1">
        <f>focus_dlsp!A4701</f>
        <v>45820</v>
      </c>
      <c r="B4700">
        <f>VLOOKUP($A4700, focus_dlsp!$A:$AQ, MATCH(YEAR(dlsp_1_y_a!A4700), focus_dlsp!$2:$2, 0), 0)</f>
        <v>65.8</v>
      </c>
      <c r="C4700">
        <f>VLOOKUP($A4700, focus_dlsp!$A:$AQ, MATCH(YEAR(A4700)+1, focus_dlsp!$2:$2, 0), 0)</f>
        <v>70.13</v>
      </c>
      <c r="D4700">
        <f t="shared" si="294"/>
        <v>4.3299999999999983</v>
      </c>
      <c r="E4700">
        <f t="shared" si="292"/>
        <v>6</v>
      </c>
      <c r="F4700">
        <f t="shared" si="295"/>
        <v>6</v>
      </c>
      <c r="G4700">
        <f t="shared" si="293"/>
        <v>2025</v>
      </c>
    </row>
    <row r="4701" spans="1:7" x14ac:dyDescent="0.25">
      <c r="A4701" s="1">
        <f>focus_dlsp!A4702</f>
        <v>45821</v>
      </c>
      <c r="B4701">
        <f>VLOOKUP($A4701, focus_dlsp!$A:$AQ, MATCH(YEAR(dlsp_1_y_a!A4701), focus_dlsp!$2:$2, 0), 0)</f>
        <v>65.8</v>
      </c>
      <c r="C4701">
        <f>VLOOKUP($A4701, focus_dlsp!$A:$AQ, MATCH(YEAR(A4701)+1, focus_dlsp!$2:$2, 0), 0)</f>
        <v>70.006</v>
      </c>
      <c r="D4701">
        <f t="shared" si="294"/>
        <v>4.2060000000000031</v>
      </c>
      <c r="E4701">
        <f t="shared" si="292"/>
        <v>6</v>
      </c>
      <c r="F4701">
        <f t="shared" si="295"/>
        <v>6</v>
      </c>
      <c r="G4701">
        <f t="shared" si="293"/>
        <v>2025</v>
      </c>
    </row>
    <row r="4702" spans="1:7" x14ac:dyDescent="0.25">
      <c r="A4702" s="1">
        <f>focus_dlsp!A4703</f>
        <v>45824</v>
      </c>
      <c r="B4702">
        <f>VLOOKUP($A4702, focus_dlsp!$A:$AQ, MATCH(YEAR(dlsp_1_y_a!A4702), focus_dlsp!$2:$2, 0), 0)</f>
        <v>65.8</v>
      </c>
      <c r="C4702">
        <f>VLOOKUP($A4702, focus_dlsp!$A:$AQ, MATCH(YEAR(A4702)+1, focus_dlsp!$2:$2, 0), 0)</f>
        <v>70.052999999999997</v>
      </c>
      <c r="D4702">
        <f t="shared" si="294"/>
        <v>4.2530000000000001</v>
      </c>
      <c r="E4702">
        <f t="shared" si="292"/>
        <v>6</v>
      </c>
      <c r="F4702">
        <f t="shared" si="295"/>
        <v>6</v>
      </c>
      <c r="G4702">
        <f t="shared" si="293"/>
        <v>2025</v>
      </c>
    </row>
    <row r="4703" spans="1:7" x14ac:dyDescent="0.25">
      <c r="A4703" s="1">
        <f>focus_dlsp!A4704</f>
        <v>45825</v>
      </c>
      <c r="B4703">
        <f>VLOOKUP($A4703, focus_dlsp!$A:$AQ, MATCH(YEAR(dlsp_1_y_a!A4703), focus_dlsp!$2:$2, 0), 0)</f>
        <v>65.8</v>
      </c>
      <c r="C4703">
        <f>VLOOKUP($A4703, focus_dlsp!$A:$AQ, MATCH(YEAR(A4703)+1, focus_dlsp!$2:$2, 0), 0)</f>
        <v>70.052999999999997</v>
      </c>
      <c r="D4703">
        <f t="shared" si="294"/>
        <v>4.2530000000000001</v>
      </c>
      <c r="E4703">
        <f t="shared" si="292"/>
        <v>6</v>
      </c>
      <c r="F4703">
        <f t="shared" si="295"/>
        <v>6</v>
      </c>
      <c r="G4703">
        <f t="shared" si="293"/>
        <v>2025</v>
      </c>
    </row>
    <row r="4704" spans="1:7" x14ac:dyDescent="0.25">
      <c r="A4704" s="1">
        <f>focus_dlsp!A4705</f>
        <v>45826</v>
      </c>
      <c r="B4704">
        <f>VLOOKUP($A4704, focus_dlsp!$A:$AQ, MATCH(YEAR(dlsp_1_y_a!A4704), focus_dlsp!$2:$2, 0), 0)</f>
        <v>65.8</v>
      </c>
      <c r="C4704">
        <f>VLOOKUP($A4704, focus_dlsp!$A:$AQ, MATCH(YEAR(A4704)+1, focus_dlsp!$2:$2, 0), 0)</f>
        <v>70.052999999999997</v>
      </c>
      <c r="D4704">
        <f t="shared" si="294"/>
        <v>4.2530000000000001</v>
      </c>
      <c r="E4704">
        <f t="shared" si="292"/>
        <v>6</v>
      </c>
      <c r="F4704">
        <f t="shared" si="295"/>
        <v>6</v>
      </c>
      <c r="G4704">
        <f t="shared" si="293"/>
        <v>2025</v>
      </c>
    </row>
    <row r="4705" spans="1:7" x14ac:dyDescent="0.25">
      <c r="A4705" s="1">
        <f>focus_dlsp!A4706</f>
        <v>45828</v>
      </c>
      <c r="B4705">
        <f>VLOOKUP($A4705, focus_dlsp!$A:$AQ, MATCH(YEAR(dlsp_1_y_a!A4705), focus_dlsp!$2:$2, 0), 0)</f>
        <v>65.8</v>
      </c>
      <c r="C4705">
        <f>VLOOKUP($A4705, focus_dlsp!$A:$AQ, MATCH(YEAR(A4705)+1, focus_dlsp!$2:$2, 0), 0)</f>
        <v>70.003</v>
      </c>
      <c r="D4705">
        <f t="shared" si="294"/>
        <v>4.203000000000003</v>
      </c>
      <c r="E4705">
        <f t="shared" si="292"/>
        <v>6</v>
      </c>
      <c r="F4705">
        <f t="shared" si="295"/>
        <v>6</v>
      </c>
      <c r="G4705">
        <f t="shared" si="293"/>
        <v>2025</v>
      </c>
    </row>
    <row r="4706" spans="1:7" x14ac:dyDescent="0.25">
      <c r="A4706" s="1">
        <f>focus_dlsp!A4707</f>
        <v>45831</v>
      </c>
      <c r="B4706">
        <f>VLOOKUP($A4706, focus_dlsp!$A:$AQ, MATCH(YEAR(dlsp_1_y_a!A4706), focus_dlsp!$2:$2, 0), 0)</f>
        <v>65.8</v>
      </c>
      <c r="C4706">
        <f>VLOOKUP($A4706, focus_dlsp!$A:$AQ, MATCH(YEAR(A4706)+1, focus_dlsp!$2:$2, 0), 0)</f>
        <v>70.006</v>
      </c>
      <c r="D4706">
        <f t="shared" si="294"/>
        <v>4.2060000000000031</v>
      </c>
      <c r="E4706">
        <f t="shared" si="292"/>
        <v>6</v>
      </c>
      <c r="F4706">
        <f t="shared" si="295"/>
        <v>6</v>
      </c>
      <c r="G4706">
        <f t="shared" si="293"/>
        <v>2025</v>
      </c>
    </row>
    <row r="4707" spans="1:7" x14ac:dyDescent="0.25">
      <c r="A4707" s="1">
        <f>focus_dlsp!A4708</f>
        <v>45832</v>
      </c>
      <c r="B4707">
        <f>VLOOKUP($A4707, focus_dlsp!$A:$AQ, MATCH(YEAR(dlsp_1_y_a!A4707), focus_dlsp!$2:$2, 0), 0)</f>
        <v>65.8</v>
      </c>
      <c r="C4707">
        <f>VLOOKUP($A4707, focus_dlsp!$A:$AQ, MATCH(YEAR(A4707)+1, focus_dlsp!$2:$2, 0), 0)</f>
        <v>70</v>
      </c>
      <c r="D4707">
        <f t="shared" si="294"/>
        <v>4.2000000000000028</v>
      </c>
      <c r="E4707">
        <f t="shared" si="292"/>
        <v>6</v>
      </c>
      <c r="F4707">
        <f t="shared" si="295"/>
        <v>6</v>
      </c>
      <c r="G4707">
        <f t="shared" si="293"/>
        <v>2025</v>
      </c>
    </row>
    <row r="4708" spans="1:7" x14ac:dyDescent="0.25">
      <c r="A4708" s="1">
        <f>focus_dlsp!A4709</f>
        <v>45833</v>
      </c>
      <c r="B4708">
        <f>VLOOKUP($A4708, focus_dlsp!$A:$AQ, MATCH(YEAR(dlsp_1_y_a!A4708), focus_dlsp!$2:$2, 0), 0)</f>
        <v>65.8</v>
      </c>
      <c r="C4708">
        <f>VLOOKUP($A4708, focus_dlsp!$A:$AQ, MATCH(YEAR(A4708)+1, focus_dlsp!$2:$2, 0), 0)</f>
        <v>70.003</v>
      </c>
      <c r="D4708">
        <f t="shared" si="294"/>
        <v>4.203000000000003</v>
      </c>
      <c r="E4708">
        <f t="shared" si="292"/>
        <v>6</v>
      </c>
      <c r="F4708">
        <f t="shared" si="295"/>
        <v>6</v>
      </c>
      <c r="G4708">
        <f t="shared" si="293"/>
        <v>2025</v>
      </c>
    </row>
    <row r="4709" spans="1:7" x14ac:dyDescent="0.25">
      <c r="A4709" s="1">
        <f>focus_dlsp!A4710</f>
        <v>45834</v>
      </c>
      <c r="B4709">
        <f>VLOOKUP($A4709, focus_dlsp!$A:$AQ, MATCH(YEAR(dlsp_1_y_a!A4709), focus_dlsp!$2:$2, 0), 0)</f>
        <v>65.8</v>
      </c>
      <c r="C4709">
        <f>VLOOKUP($A4709, focus_dlsp!$A:$AQ, MATCH(YEAR(A4709)+1, focus_dlsp!$2:$2, 0), 0)</f>
        <v>70</v>
      </c>
      <c r="D4709">
        <f t="shared" si="294"/>
        <v>4.2000000000000028</v>
      </c>
      <c r="E4709">
        <f t="shared" si="292"/>
        <v>6</v>
      </c>
      <c r="F4709">
        <f t="shared" si="295"/>
        <v>6</v>
      </c>
      <c r="G4709">
        <f t="shared" si="293"/>
        <v>2025</v>
      </c>
    </row>
    <row r="4710" spans="1:7" x14ac:dyDescent="0.25">
      <c r="A4710" s="1">
        <f>focus_dlsp!A4711</f>
        <v>45835</v>
      </c>
      <c r="B4710">
        <f>VLOOKUP($A4710, focus_dlsp!$A:$AQ, MATCH(YEAR(dlsp_1_y_a!A4710), focus_dlsp!$2:$2, 0), 0)</f>
        <v>65.8</v>
      </c>
      <c r="C4710">
        <f>VLOOKUP($A4710, focus_dlsp!$A:$AQ, MATCH(YEAR(A4710)+1, focus_dlsp!$2:$2, 0), 0)</f>
        <v>70</v>
      </c>
      <c r="D4710">
        <f t="shared" si="294"/>
        <v>4.2000000000000028</v>
      </c>
      <c r="E4710">
        <f t="shared" si="292"/>
        <v>6</v>
      </c>
      <c r="F4710">
        <f t="shared" si="295"/>
        <v>6</v>
      </c>
      <c r="G4710">
        <f t="shared" si="293"/>
        <v>2025</v>
      </c>
    </row>
    <row r="4711" spans="1:7" x14ac:dyDescent="0.25">
      <c r="A4711" s="1">
        <f>focus_dlsp!A4712</f>
        <v>45838</v>
      </c>
      <c r="B4711">
        <f>VLOOKUP($A4711, focus_dlsp!$A:$AQ, MATCH(YEAR(dlsp_1_y_a!A4711), focus_dlsp!$2:$2, 0), 0)</f>
        <v>65.8</v>
      </c>
      <c r="C4711">
        <f>VLOOKUP($A4711, focus_dlsp!$A:$AQ, MATCH(YEAR(A4711)+1, focus_dlsp!$2:$2, 0), 0)</f>
        <v>70.003</v>
      </c>
      <c r="D4711">
        <f t="shared" si="294"/>
        <v>4.203000000000003</v>
      </c>
      <c r="E4711">
        <f t="shared" si="292"/>
        <v>6</v>
      </c>
      <c r="F4711">
        <f t="shared" si="295"/>
        <v>6</v>
      </c>
      <c r="G4711">
        <f t="shared" si="293"/>
        <v>2025</v>
      </c>
    </row>
    <row r="4712" spans="1:7" x14ac:dyDescent="0.25">
      <c r="A4712" s="1">
        <f>focus_dlsp!A4713</f>
        <v>45839</v>
      </c>
      <c r="B4712">
        <f>VLOOKUP($A4712, focus_dlsp!$A:$AQ, MATCH(YEAR(dlsp_1_y_a!A4712), focus_dlsp!$2:$2, 0), 0)</f>
        <v>65.8</v>
      </c>
      <c r="C4712">
        <f>VLOOKUP($A4712, focus_dlsp!$A:$AQ, MATCH(YEAR(A4712)+1, focus_dlsp!$2:$2, 0), 0)</f>
        <v>70</v>
      </c>
      <c r="D4712">
        <f t="shared" si="294"/>
        <v>4.2000000000000028</v>
      </c>
      <c r="E4712">
        <f t="shared" si="292"/>
        <v>7</v>
      </c>
      <c r="F4712">
        <f t="shared" si="295"/>
        <v>9</v>
      </c>
      <c r="G4712">
        <f t="shared" si="293"/>
        <v>2025</v>
      </c>
    </row>
    <row r="4713" spans="1:7" x14ac:dyDescent="0.25">
      <c r="A4713" s="1">
        <f>focus_dlsp!A4714</f>
        <v>45840</v>
      </c>
      <c r="B4713">
        <f>VLOOKUP($A4713, focus_dlsp!$A:$AQ, MATCH(YEAR(dlsp_1_y_a!A4713), focus_dlsp!$2:$2, 0), 0)</f>
        <v>65.8</v>
      </c>
      <c r="C4713">
        <f>VLOOKUP($A4713, focus_dlsp!$A:$AQ, MATCH(YEAR(A4713)+1, focus_dlsp!$2:$2, 0), 0)</f>
        <v>70.003</v>
      </c>
      <c r="D4713">
        <f t="shared" si="294"/>
        <v>4.203000000000003</v>
      </c>
      <c r="E4713">
        <f t="shared" si="292"/>
        <v>7</v>
      </c>
      <c r="F4713">
        <f t="shared" si="295"/>
        <v>9</v>
      </c>
      <c r="G4713">
        <f t="shared" si="293"/>
        <v>2025</v>
      </c>
    </row>
    <row r="4714" spans="1:7" x14ac:dyDescent="0.25">
      <c r="A4714" s="1">
        <f>focus_dlsp!A4715</f>
        <v>45841</v>
      </c>
      <c r="B4714">
        <f>VLOOKUP($A4714, focus_dlsp!$A:$AQ, MATCH(YEAR(dlsp_1_y_a!A4714), focus_dlsp!$2:$2, 0), 0)</f>
        <v>65.8</v>
      </c>
      <c r="C4714">
        <f>VLOOKUP($A4714, focus_dlsp!$A:$AQ, MATCH(YEAR(A4714)+1, focus_dlsp!$2:$2, 0), 0)</f>
        <v>70.003</v>
      </c>
      <c r="D4714">
        <f t="shared" si="294"/>
        <v>4.203000000000003</v>
      </c>
      <c r="E4714">
        <f t="shared" si="292"/>
        <v>7</v>
      </c>
      <c r="F4714">
        <f t="shared" si="295"/>
        <v>9</v>
      </c>
      <c r="G4714">
        <f t="shared" si="293"/>
        <v>2025</v>
      </c>
    </row>
    <row r="4715" spans="1:7" x14ac:dyDescent="0.25">
      <c r="A4715" s="1">
        <f>focus_dlsp!A4716</f>
        <v>45842</v>
      </c>
      <c r="B4715">
        <f>VLOOKUP($A4715, focus_dlsp!$A:$AQ, MATCH(YEAR(dlsp_1_y_a!A4715), focus_dlsp!$2:$2, 0), 0)</f>
        <v>65.8</v>
      </c>
      <c r="C4715">
        <f>VLOOKUP($A4715, focus_dlsp!$A:$AQ, MATCH(YEAR(A4715)+1, focus_dlsp!$2:$2, 0), 0)</f>
        <v>70</v>
      </c>
      <c r="D4715">
        <f t="shared" si="294"/>
        <v>4.2000000000000028</v>
      </c>
      <c r="E4715">
        <f t="shared" si="292"/>
        <v>7</v>
      </c>
      <c r="F4715">
        <f t="shared" si="295"/>
        <v>9</v>
      </c>
      <c r="G4715">
        <f t="shared" si="293"/>
        <v>2025</v>
      </c>
    </row>
    <row r="4716" spans="1:7" x14ac:dyDescent="0.25">
      <c r="A4716" s="1">
        <f>focus_dlsp!A4717</f>
        <v>45845</v>
      </c>
      <c r="B4716">
        <f>VLOOKUP($A4716, focus_dlsp!$A:$AQ, MATCH(YEAR(dlsp_1_y_a!A4716), focus_dlsp!$2:$2, 0), 0)</f>
        <v>65.8</v>
      </c>
      <c r="C4716">
        <f>VLOOKUP($A4716, focus_dlsp!$A:$AQ, MATCH(YEAR(A4716)+1, focus_dlsp!$2:$2, 0), 0)</f>
        <v>70.003</v>
      </c>
      <c r="D4716">
        <f t="shared" si="294"/>
        <v>4.203000000000003</v>
      </c>
      <c r="E4716">
        <f t="shared" si="292"/>
        <v>7</v>
      </c>
      <c r="F4716">
        <f t="shared" si="295"/>
        <v>9</v>
      </c>
      <c r="G4716">
        <f t="shared" si="293"/>
        <v>2025</v>
      </c>
    </row>
    <row r="4717" spans="1:7" x14ac:dyDescent="0.25">
      <c r="A4717" s="1">
        <f>focus_dlsp!A4718</f>
        <v>45846</v>
      </c>
      <c r="B4717">
        <f>VLOOKUP($A4717, focus_dlsp!$A:$AQ, MATCH(YEAR(dlsp_1_y_a!A4717), focus_dlsp!$2:$2, 0), 0)</f>
        <v>65.8</v>
      </c>
      <c r="C4717">
        <f>VLOOKUP($A4717, focus_dlsp!$A:$AQ, MATCH(YEAR(A4717)+1, focus_dlsp!$2:$2, 0), 0)</f>
        <v>70.003</v>
      </c>
      <c r="D4717">
        <f t="shared" si="294"/>
        <v>4.203000000000003</v>
      </c>
      <c r="E4717">
        <f t="shared" si="292"/>
        <v>7</v>
      </c>
      <c r="F4717">
        <f t="shared" si="295"/>
        <v>9</v>
      </c>
      <c r="G4717">
        <f t="shared" si="293"/>
        <v>2025</v>
      </c>
    </row>
    <row r="4718" spans="1:7" x14ac:dyDescent="0.25">
      <c r="A4718" s="1">
        <f>focus_dlsp!A4719</f>
        <v>45847</v>
      </c>
      <c r="B4718">
        <f>VLOOKUP($A4718, focus_dlsp!$A:$AQ, MATCH(YEAR(dlsp_1_y_a!A4718), focus_dlsp!$2:$2, 0), 0)</f>
        <v>65.8</v>
      </c>
      <c r="C4718">
        <f>VLOOKUP($A4718, focus_dlsp!$A:$AQ, MATCH(YEAR(A4718)+1, focus_dlsp!$2:$2, 0), 0)</f>
        <v>70.006</v>
      </c>
      <c r="D4718">
        <f t="shared" si="294"/>
        <v>4.2060000000000031</v>
      </c>
      <c r="E4718">
        <f t="shared" si="292"/>
        <v>7</v>
      </c>
      <c r="F4718">
        <f t="shared" si="295"/>
        <v>9</v>
      </c>
      <c r="G4718">
        <f t="shared" si="293"/>
        <v>2025</v>
      </c>
    </row>
    <row r="4719" spans="1:7" x14ac:dyDescent="0.25">
      <c r="A4719" s="1">
        <f>focus_dlsp!A4720</f>
        <v>45848</v>
      </c>
      <c r="B4719">
        <f>VLOOKUP($A4719, focus_dlsp!$A:$AQ, MATCH(YEAR(dlsp_1_y_a!A4719), focus_dlsp!$2:$2, 0), 0)</f>
        <v>65.8</v>
      </c>
      <c r="C4719">
        <f>VLOOKUP($A4719, focus_dlsp!$A:$AQ, MATCH(YEAR(A4719)+1, focus_dlsp!$2:$2, 0), 0)</f>
        <v>70.006</v>
      </c>
      <c r="D4719">
        <f t="shared" si="294"/>
        <v>4.2060000000000031</v>
      </c>
      <c r="E4719">
        <f t="shared" si="292"/>
        <v>7</v>
      </c>
      <c r="F4719">
        <f t="shared" si="295"/>
        <v>9</v>
      </c>
      <c r="G4719">
        <f t="shared" si="293"/>
        <v>2025</v>
      </c>
    </row>
    <row r="4720" spans="1:7" x14ac:dyDescent="0.25">
      <c r="A4720" s="1">
        <f>focus_dlsp!A4721</f>
        <v>45849</v>
      </c>
      <c r="B4720">
        <f>VLOOKUP($A4720, focus_dlsp!$A:$AQ, MATCH(YEAR(dlsp_1_y_a!A4720), focus_dlsp!$2:$2, 0), 0)</f>
        <v>65.8</v>
      </c>
      <c r="C4720">
        <f>VLOOKUP($A4720, focus_dlsp!$A:$AQ, MATCH(YEAR(A4720)+1, focus_dlsp!$2:$2, 0), 0)</f>
        <v>70.006</v>
      </c>
      <c r="D4720">
        <f t="shared" si="294"/>
        <v>4.2060000000000031</v>
      </c>
      <c r="E4720">
        <f t="shared" si="292"/>
        <v>7</v>
      </c>
      <c r="F4720">
        <f t="shared" si="295"/>
        <v>9</v>
      </c>
      <c r="G4720">
        <f t="shared" si="293"/>
        <v>2025</v>
      </c>
    </row>
    <row r="4721" spans="1:7" x14ac:dyDescent="0.25">
      <c r="A4721" s="1">
        <f>focus_dlsp!A4722</f>
        <v>45852</v>
      </c>
      <c r="B4721">
        <f>VLOOKUP($A4721, focus_dlsp!$A:$AQ, MATCH(YEAR(dlsp_1_y_a!A4721), focus_dlsp!$2:$2, 0), 0)</f>
        <v>65.8</v>
      </c>
      <c r="C4721">
        <f>VLOOKUP($A4721, focus_dlsp!$A:$AQ, MATCH(YEAR(A4721)+1, focus_dlsp!$2:$2, 0), 0)</f>
        <v>70.105000000000004</v>
      </c>
      <c r="D4721">
        <f t="shared" si="294"/>
        <v>4.3050000000000068</v>
      </c>
      <c r="E4721">
        <f t="shared" si="292"/>
        <v>7</v>
      </c>
      <c r="F4721">
        <f t="shared" si="295"/>
        <v>9</v>
      </c>
      <c r="G4721">
        <f t="shared" si="293"/>
        <v>2025</v>
      </c>
    </row>
    <row r="4722" spans="1:7" x14ac:dyDescent="0.25">
      <c r="A4722" s="1">
        <f>focus_dlsp!A4723</f>
        <v>45853</v>
      </c>
      <c r="B4722">
        <f>VLOOKUP($A4722, focus_dlsp!$A:$AQ, MATCH(YEAR(dlsp_1_y_a!A4722), focus_dlsp!$2:$2, 0), 0)</f>
        <v>65.8</v>
      </c>
      <c r="C4722">
        <f>VLOOKUP($A4722, focus_dlsp!$A:$AQ, MATCH(YEAR(A4722)+1, focus_dlsp!$2:$2, 0), 0)</f>
        <v>70.105000000000004</v>
      </c>
      <c r="D4722">
        <f t="shared" si="294"/>
        <v>4.3050000000000068</v>
      </c>
      <c r="E4722">
        <f t="shared" si="292"/>
        <v>7</v>
      </c>
      <c r="F4722">
        <f t="shared" si="295"/>
        <v>9</v>
      </c>
      <c r="G4722">
        <f t="shared" si="293"/>
        <v>2025</v>
      </c>
    </row>
    <row r="4723" spans="1:7" x14ac:dyDescent="0.25">
      <c r="A4723" s="1">
        <f>focus_dlsp!A4724</f>
        <v>45854</v>
      </c>
      <c r="B4723">
        <f>VLOOKUP($A4723, focus_dlsp!$A:$AQ, MATCH(YEAR(dlsp_1_y_a!A4723), focus_dlsp!$2:$2, 0), 0)</f>
        <v>65.8</v>
      </c>
      <c r="C4723">
        <f>VLOOKUP($A4723, focus_dlsp!$A:$AQ, MATCH(YEAR(A4723)+1, focus_dlsp!$2:$2, 0), 0)</f>
        <v>70.105000000000004</v>
      </c>
      <c r="D4723">
        <f t="shared" si="294"/>
        <v>4.3050000000000068</v>
      </c>
      <c r="E4723">
        <f t="shared" si="292"/>
        <v>7</v>
      </c>
      <c r="F4723">
        <f t="shared" si="295"/>
        <v>9</v>
      </c>
      <c r="G4723">
        <f t="shared" si="293"/>
        <v>2025</v>
      </c>
    </row>
    <row r="4724" spans="1:7" x14ac:dyDescent="0.25">
      <c r="A4724" s="1">
        <f>focus_dlsp!A4725</f>
        <v>45855</v>
      </c>
      <c r="B4724">
        <f>VLOOKUP($A4724, focus_dlsp!$A:$AQ, MATCH(YEAR(dlsp_1_y_a!A4724), focus_dlsp!$2:$2, 0), 0)</f>
        <v>65.8</v>
      </c>
      <c r="C4724">
        <f>VLOOKUP($A4724, focus_dlsp!$A:$AQ, MATCH(YEAR(A4724)+1, focus_dlsp!$2:$2, 0), 0)</f>
        <v>70.105000000000004</v>
      </c>
      <c r="D4724">
        <f t="shared" si="294"/>
        <v>4.3050000000000068</v>
      </c>
      <c r="E4724">
        <f t="shared" si="292"/>
        <v>7</v>
      </c>
      <c r="F4724">
        <f t="shared" si="295"/>
        <v>9</v>
      </c>
      <c r="G4724">
        <f t="shared" si="293"/>
        <v>2025</v>
      </c>
    </row>
    <row r="4725" spans="1:7" x14ac:dyDescent="0.25">
      <c r="A4725" s="1">
        <f>focus_dlsp!A4726</f>
        <v>45856</v>
      </c>
      <c r="B4725">
        <f>VLOOKUP($A4725, focus_dlsp!$A:$AQ, MATCH(YEAR(dlsp_1_y_a!A4725), focus_dlsp!$2:$2, 0), 0)</f>
        <v>65.8</v>
      </c>
      <c r="C4725">
        <f>VLOOKUP($A4725, focus_dlsp!$A:$AQ, MATCH(YEAR(A4725)+1, focus_dlsp!$2:$2, 0), 0)</f>
        <v>70.2</v>
      </c>
      <c r="D4725">
        <f t="shared" si="294"/>
        <v>4.4000000000000057</v>
      </c>
      <c r="E4725">
        <f t="shared" si="292"/>
        <v>7</v>
      </c>
      <c r="F4725">
        <f t="shared" si="295"/>
        <v>9</v>
      </c>
      <c r="G4725">
        <f t="shared" si="293"/>
        <v>2025</v>
      </c>
    </row>
    <row r="4726" spans="1:7" x14ac:dyDescent="0.25">
      <c r="A4726" s="1">
        <f>focus_dlsp!A4727</f>
        <v>45859</v>
      </c>
      <c r="B4726">
        <f>VLOOKUP($A4726, focus_dlsp!$A:$AQ, MATCH(YEAR(dlsp_1_y_a!A4726), focus_dlsp!$2:$2, 0), 0)</f>
        <v>65.8</v>
      </c>
      <c r="C4726">
        <f>VLOOKUP($A4726, focus_dlsp!$A:$AQ, MATCH(YEAR(A4726)+1, focus_dlsp!$2:$2, 0), 0)</f>
        <v>70.2</v>
      </c>
      <c r="D4726">
        <f t="shared" si="294"/>
        <v>4.4000000000000057</v>
      </c>
      <c r="E4726">
        <f t="shared" si="292"/>
        <v>7</v>
      </c>
      <c r="F4726">
        <f t="shared" si="295"/>
        <v>9</v>
      </c>
      <c r="G4726">
        <f t="shared" si="293"/>
        <v>2025</v>
      </c>
    </row>
    <row r="4727" spans="1:7" x14ac:dyDescent="0.25">
      <c r="A4727" s="1">
        <f>focus_dlsp!A4728</f>
        <v>45860</v>
      </c>
      <c r="B4727">
        <f>VLOOKUP($A4727, focus_dlsp!$A:$AQ, MATCH(YEAR(dlsp_1_y_a!A4727), focus_dlsp!$2:$2, 0), 0)</f>
        <v>65.8</v>
      </c>
      <c r="C4727">
        <f>VLOOKUP($A4727, focus_dlsp!$A:$AQ, MATCH(YEAR(A4727)+1, focus_dlsp!$2:$2, 0), 0)</f>
        <v>70.2</v>
      </c>
      <c r="D4727">
        <f t="shared" si="294"/>
        <v>4.4000000000000057</v>
      </c>
      <c r="E4727">
        <f t="shared" si="292"/>
        <v>7</v>
      </c>
      <c r="F4727">
        <f t="shared" si="295"/>
        <v>9</v>
      </c>
      <c r="G4727">
        <f t="shared" si="293"/>
        <v>2025</v>
      </c>
    </row>
    <row r="4728" spans="1:7" x14ac:dyDescent="0.25">
      <c r="A4728" s="1">
        <f>focus_dlsp!A4729</f>
        <v>45861</v>
      </c>
      <c r="B4728">
        <f>VLOOKUP($A4728, focus_dlsp!$A:$AQ, MATCH(YEAR(dlsp_1_y_a!A4728), focus_dlsp!$2:$2, 0), 0)</f>
        <v>65.8</v>
      </c>
      <c r="C4728">
        <f>VLOOKUP($A4728, focus_dlsp!$A:$AQ, MATCH(YEAR(A4728)+1, focus_dlsp!$2:$2, 0), 0)</f>
        <v>70.2</v>
      </c>
      <c r="D4728">
        <f t="shared" si="294"/>
        <v>4.4000000000000057</v>
      </c>
      <c r="E4728">
        <f t="shared" si="292"/>
        <v>7</v>
      </c>
      <c r="F4728">
        <f t="shared" si="295"/>
        <v>9</v>
      </c>
      <c r="G4728">
        <f t="shared" si="293"/>
        <v>2025</v>
      </c>
    </row>
    <row r="4729" spans="1:7" x14ac:dyDescent="0.25">
      <c r="A4729" s="1">
        <f>focus_dlsp!A4730</f>
        <v>45862</v>
      </c>
      <c r="B4729">
        <f>VLOOKUP($A4729, focus_dlsp!$A:$AQ, MATCH(YEAR(dlsp_1_y_a!A4729), focus_dlsp!$2:$2, 0), 0)</f>
        <v>65.8</v>
      </c>
      <c r="C4729">
        <f>VLOOKUP($A4729, focus_dlsp!$A:$AQ, MATCH(YEAR(A4729)+1, focus_dlsp!$2:$2, 0), 0)</f>
        <v>70.2</v>
      </c>
      <c r="D4729">
        <f t="shared" si="294"/>
        <v>4.4000000000000057</v>
      </c>
      <c r="E4729">
        <f t="shared" si="292"/>
        <v>7</v>
      </c>
      <c r="F4729">
        <f t="shared" si="295"/>
        <v>9</v>
      </c>
      <c r="G4729">
        <f t="shared" si="293"/>
        <v>2025</v>
      </c>
    </row>
    <row r="4730" spans="1:7" x14ac:dyDescent="0.25">
      <c r="A4730" s="1">
        <f>focus_dlsp!A4731</f>
        <v>45863</v>
      </c>
      <c r="B4730">
        <f>VLOOKUP($A4730, focus_dlsp!$A:$AQ, MATCH(YEAR(dlsp_1_y_a!A4730), focus_dlsp!$2:$2, 0), 0)</f>
        <v>65.8</v>
      </c>
      <c r="C4730">
        <f>VLOOKUP($A4730, focus_dlsp!$A:$AQ, MATCH(YEAR(A4730)+1, focus_dlsp!$2:$2, 0), 0)</f>
        <v>70.2</v>
      </c>
      <c r="D4730">
        <f t="shared" si="294"/>
        <v>4.4000000000000057</v>
      </c>
      <c r="E4730">
        <f t="shared" si="292"/>
        <v>7</v>
      </c>
      <c r="F4730">
        <f t="shared" si="295"/>
        <v>9</v>
      </c>
      <c r="G4730">
        <f t="shared" si="293"/>
        <v>2025</v>
      </c>
    </row>
    <row r="4731" spans="1:7" x14ac:dyDescent="0.25">
      <c r="A4731" s="1">
        <f>focus_dlsp!A4732</f>
        <v>45866</v>
      </c>
      <c r="B4731">
        <f>VLOOKUP($A4731, focus_dlsp!$A:$AQ, MATCH(YEAR(dlsp_1_y_a!A4731), focus_dlsp!$2:$2, 0), 0)</f>
        <v>65.8</v>
      </c>
      <c r="C4731">
        <f>VLOOKUP($A4731, focus_dlsp!$A:$AQ, MATCH(YEAR(A4731)+1, focus_dlsp!$2:$2, 0), 0)</f>
        <v>70.2</v>
      </c>
      <c r="D4731">
        <f t="shared" si="294"/>
        <v>4.4000000000000057</v>
      </c>
      <c r="E4731">
        <f t="shared" si="292"/>
        <v>7</v>
      </c>
      <c r="F4731">
        <f t="shared" si="295"/>
        <v>9</v>
      </c>
      <c r="G4731">
        <f t="shared" si="293"/>
        <v>2025</v>
      </c>
    </row>
    <row r="4732" spans="1:7" x14ac:dyDescent="0.25">
      <c r="A4732" s="1">
        <f>focus_dlsp!A4733</f>
        <v>45867</v>
      </c>
      <c r="B4732">
        <f>VLOOKUP($A4732, focus_dlsp!$A:$AQ, MATCH(YEAR(dlsp_1_y_a!A4732), focus_dlsp!$2:$2, 0), 0)</f>
        <v>65.8</v>
      </c>
      <c r="C4732">
        <f>VLOOKUP($A4732, focus_dlsp!$A:$AQ, MATCH(YEAR(A4732)+1, focus_dlsp!$2:$2, 0), 0)</f>
        <v>70.2</v>
      </c>
      <c r="D4732">
        <f t="shared" si="294"/>
        <v>4.4000000000000057</v>
      </c>
      <c r="E4732">
        <f t="shared" si="292"/>
        <v>7</v>
      </c>
      <c r="F4732">
        <f t="shared" si="295"/>
        <v>9</v>
      </c>
      <c r="G4732">
        <f t="shared" si="293"/>
        <v>2025</v>
      </c>
    </row>
    <row r="4733" spans="1:7" x14ac:dyDescent="0.25">
      <c r="A4733" s="1">
        <f>focus_dlsp!A4734</f>
        <v>45868</v>
      </c>
      <c r="B4733">
        <f>VLOOKUP($A4733, focus_dlsp!$A:$AQ, MATCH(YEAR(dlsp_1_y_a!A4733), focus_dlsp!$2:$2, 0), 0)</f>
        <v>65.8</v>
      </c>
      <c r="C4733">
        <f>VLOOKUP($A4733, focus_dlsp!$A:$AQ, MATCH(YEAR(A4733)+1, focus_dlsp!$2:$2, 0), 0)</f>
        <v>70.2</v>
      </c>
      <c r="D4733">
        <f t="shared" si="294"/>
        <v>4.4000000000000057</v>
      </c>
      <c r="E4733">
        <f t="shared" si="292"/>
        <v>7</v>
      </c>
      <c r="F4733">
        <f t="shared" si="295"/>
        <v>9</v>
      </c>
      <c r="G4733">
        <f t="shared" si="293"/>
        <v>2025</v>
      </c>
    </row>
    <row r="4734" spans="1:7" x14ac:dyDescent="0.25">
      <c r="A4734" s="1">
        <f>focus_dlsp!A4735</f>
        <v>45869</v>
      </c>
      <c r="B4734">
        <f>VLOOKUP($A4734, focus_dlsp!$A:$AQ, MATCH(YEAR(dlsp_1_y_a!A4734), focus_dlsp!$2:$2, 0), 0)</f>
        <v>65.8</v>
      </c>
      <c r="C4734">
        <f>VLOOKUP($A4734, focus_dlsp!$A:$AQ, MATCH(YEAR(A4734)+1, focus_dlsp!$2:$2, 0), 0)</f>
        <v>70.2</v>
      </c>
      <c r="D4734">
        <f t="shared" si="294"/>
        <v>4.4000000000000057</v>
      </c>
      <c r="E4734">
        <f t="shared" si="292"/>
        <v>7</v>
      </c>
      <c r="F4734">
        <f t="shared" si="295"/>
        <v>9</v>
      </c>
      <c r="G4734">
        <f t="shared" si="293"/>
        <v>2025</v>
      </c>
    </row>
    <row r="4735" spans="1:7" x14ac:dyDescent="0.25">
      <c r="A4735" s="1">
        <f>focus_dlsp!A4736</f>
        <v>45870</v>
      </c>
      <c r="B4735">
        <f>VLOOKUP($A4735, focus_dlsp!$A:$AQ, MATCH(YEAR(dlsp_1_y_a!A4735), focus_dlsp!$2:$2, 0), 0)</f>
        <v>65.8</v>
      </c>
      <c r="C4735">
        <f>VLOOKUP($A4735, focus_dlsp!$A:$AQ, MATCH(YEAR(A4735)+1, focus_dlsp!$2:$2, 0), 0)</f>
        <v>70.2</v>
      </c>
      <c r="D4735">
        <f t="shared" si="294"/>
        <v>4.4000000000000057</v>
      </c>
      <c r="E4735">
        <f t="shared" si="292"/>
        <v>8</v>
      </c>
      <c r="F4735">
        <f t="shared" si="295"/>
        <v>9</v>
      </c>
      <c r="G4735">
        <f t="shared" si="293"/>
        <v>2025</v>
      </c>
    </row>
    <row r="4736" spans="1:7" x14ac:dyDescent="0.25">
      <c r="A4736" s="1">
        <f>focus_dlsp!A4737</f>
        <v>45873</v>
      </c>
      <c r="B4736">
        <f>VLOOKUP($A4736, focus_dlsp!$A:$AQ, MATCH(YEAR(dlsp_1_y_a!A4736), focus_dlsp!$2:$2, 0), 0)</f>
        <v>65.8</v>
      </c>
      <c r="C4736">
        <f>VLOOKUP($A4736, focus_dlsp!$A:$AQ, MATCH(YEAR(A4736)+1, focus_dlsp!$2:$2, 0), 0)</f>
        <v>70.2</v>
      </c>
      <c r="D4736">
        <f t="shared" si="294"/>
        <v>4.4000000000000057</v>
      </c>
      <c r="E4736">
        <f t="shared" si="292"/>
        <v>8</v>
      </c>
      <c r="F4736">
        <f t="shared" si="295"/>
        <v>9</v>
      </c>
      <c r="G4736">
        <f t="shared" si="293"/>
        <v>2025</v>
      </c>
    </row>
    <row r="4737" spans="1:7" x14ac:dyDescent="0.25">
      <c r="A4737" s="1">
        <f>focus_dlsp!A4738</f>
        <v>45874</v>
      </c>
      <c r="B4737">
        <f>VLOOKUP($A4737, focus_dlsp!$A:$AQ, MATCH(YEAR(dlsp_1_y_a!A4737), focus_dlsp!$2:$2, 0), 0)</f>
        <v>65.8</v>
      </c>
      <c r="C4737">
        <f>VLOOKUP($A4737, focus_dlsp!$A:$AQ, MATCH(YEAR(A4737)+1, focus_dlsp!$2:$2, 0), 0)</f>
        <v>70.2</v>
      </c>
      <c r="D4737">
        <f t="shared" si="294"/>
        <v>4.4000000000000057</v>
      </c>
      <c r="E4737">
        <f t="shared" si="292"/>
        <v>8</v>
      </c>
      <c r="F4737">
        <f t="shared" si="295"/>
        <v>9</v>
      </c>
      <c r="G4737">
        <f t="shared" si="293"/>
        <v>2025</v>
      </c>
    </row>
    <row r="4738" spans="1:7" x14ac:dyDescent="0.25">
      <c r="A4738" s="1">
        <f>focus_dlsp!A4739</f>
        <v>45875</v>
      </c>
      <c r="B4738">
        <f>VLOOKUP($A4738, focus_dlsp!$A:$AQ, MATCH(YEAR(dlsp_1_y_a!A4738), focus_dlsp!$2:$2, 0), 0)</f>
        <v>65.8</v>
      </c>
      <c r="C4738">
        <f>VLOOKUP($A4738, focus_dlsp!$A:$AQ, MATCH(YEAR(A4738)+1, focus_dlsp!$2:$2, 0), 0)</f>
        <v>70.2</v>
      </c>
      <c r="D4738">
        <f t="shared" si="294"/>
        <v>4.4000000000000057</v>
      </c>
      <c r="E4738">
        <f t="shared" ref="E4738:E4789" si="296">MONTH(A4738)</f>
        <v>8</v>
      </c>
      <c r="F4738">
        <f t="shared" si="295"/>
        <v>9</v>
      </c>
      <c r="G4738">
        <f t="shared" ref="G4738:G4789" si="297">YEAR(A4738)</f>
        <v>2025</v>
      </c>
    </row>
    <row r="4739" spans="1:7" x14ac:dyDescent="0.25">
      <c r="A4739" s="1">
        <f>focus_dlsp!A4740</f>
        <v>45876</v>
      </c>
      <c r="B4739">
        <f>VLOOKUP($A4739, focus_dlsp!$A:$AQ, MATCH(YEAR(dlsp_1_y_a!A4739), focus_dlsp!$2:$2, 0), 0)</f>
        <v>65.8</v>
      </c>
      <c r="C4739">
        <f>VLOOKUP($A4739, focus_dlsp!$A:$AQ, MATCH(YEAR(A4739)+1, focus_dlsp!$2:$2, 0), 0)</f>
        <v>70.150000000000006</v>
      </c>
      <c r="D4739">
        <f t="shared" ref="D4739:D4789" si="298">C4739-B4739</f>
        <v>4.3500000000000085</v>
      </c>
      <c r="E4739">
        <f t="shared" si="296"/>
        <v>8</v>
      </c>
      <c r="F4739">
        <f t="shared" ref="F4739:F4802" si="299">IF(E4739&lt;4,3,IF(E4739&lt;7,6,IF(E4739&lt;10,9,12)))</f>
        <v>9</v>
      </c>
      <c r="G4739">
        <f t="shared" si="297"/>
        <v>2025</v>
      </c>
    </row>
    <row r="4740" spans="1:7" x14ac:dyDescent="0.25">
      <c r="A4740" s="1">
        <f>focus_dlsp!A4741</f>
        <v>45877</v>
      </c>
      <c r="B4740">
        <f>VLOOKUP($A4740, focus_dlsp!$A:$AQ, MATCH(YEAR(dlsp_1_y_a!A4740), focus_dlsp!$2:$2, 0), 0)</f>
        <v>65.8</v>
      </c>
      <c r="C4740">
        <f>VLOOKUP($A4740, focus_dlsp!$A:$AQ, MATCH(YEAR(A4740)+1, focus_dlsp!$2:$2, 0), 0)</f>
        <v>70.150000000000006</v>
      </c>
      <c r="D4740">
        <f t="shared" si="298"/>
        <v>4.3500000000000085</v>
      </c>
      <c r="E4740">
        <f t="shared" si="296"/>
        <v>8</v>
      </c>
      <c r="F4740">
        <f t="shared" si="299"/>
        <v>9</v>
      </c>
      <c r="G4740">
        <f t="shared" si="297"/>
        <v>2025</v>
      </c>
    </row>
    <row r="4741" spans="1:7" x14ac:dyDescent="0.25">
      <c r="A4741" s="1">
        <f>focus_dlsp!A4742</f>
        <v>45880</v>
      </c>
      <c r="B4741">
        <f>VLOOKUP($A4741, focus_dlsp!$A:$AQ, MATCH(YEAR(dlsp_1_y_a!A4741), focus_dlsp!$2:$2, 0), 0)</f>
        <v>65.8</v>
      </c>
      <c r="C4741">
        <f>VLOOKUP($A4741, focus_dlsp!$A:$AQ, MATCH(YEAR(A4741)+1, focus_dlsp!$2:$2, 0), 0)</f>
        <v>70</v>
      </c>
      <c r="D4741">
        <f t="shared" si="298"/>
        <v>4.2000000000000028</v>
      </c>
      <c r="E4741">
        <f t="shared" si="296"/>
        <v>8</v>
      </c>
      <c r="F4741">
        <f t="shared" si="299"/>
        <v>9</v>
      </c>
      <c r="G4741">
        <f t="shared" si="297"/>
        <v>2025</v>
      </c>
    </row>
    <row r="4742" spans="1:7" x14ac:dyDescent="0.25">
      <c r="A4742" s="1">
        <f>focus_dlsp!A4743</f>
        <v>45881</v>
      </c>
      <c r="B4742">
        <f>VLOOKUP($A4742, focus_dlsp!$A:$AQ, MATCH(YEAR(dlsp_1_y_a!A4742), focus_dlsp!$2:$2, 0), 0)</f>
        <v>65.8</v>
      </c>
      <c r="C4742">
        <f>VLOOKUP($A4742, focus_dlsp!$A:$AQ, MATCH(YEAR(A4742)+1, focus_dlsp!$2:$2, 0), 0)</f>
        <v>70.05</v>
      </c>
      <c r="D4742">
        <f t="shared" si="298"/>
        <v>4.25</v>
      </c>
      <c r="E4742">
        <f t="shared" si="296"/>
        <v>8</v>
      </c>
      <c r="F4742">
        <f t="shared" si="299"/>
        <v>9</v>
      </c>
      <c r="G4742">
        <f t="shared" si="297"/>
        <v>2025</v>
      </c>
    </row>
    <row r="4743" spans="1:7" x14ac:dyDescent="0.25">
      <c r="A4743" s="1">
        <f>focus_dlsp!A4744</f>
        <v>45882</v>
      </c>
      <c r="B4743">
        <f>VLOOKUP($A4743, focus_dlsp!$A:$AQ, MATCH(YEAR(dlsp_1_y_a!A4743), focus_dlsp!$2:$2, 0), 0)</f>
        <v>65.8</v>
      </c>
      <c r="C4743">
        <f>VLOOKUP($A4743, focus_dlsp!$A:$AQ, MATCH(YEAR(A4743)+1, focus_dlsp!$2:$2, 0), 0)</f>
        <v>70.05</v>
      </c>
      <c r="D4743">
        <f t="shared" si="298"/>
        <v>4.25</v>
      </c>
      <c r="E4743">
        <f t="shared" si="296"/>
        <v>8</v>
      </c>
      <c r="F4743">
        <f t="shared" si="299"/>
        <v>9</v>
      </c>
      <c r="G4743">
        <f t="shared" si="297"/>
        <v>2025</v>
      </c>
    </row>
    <row r="4744" spans="1:7" x14ac:dyDescent="0.25">
      <c r="A4744" s="1">
        <f>focus_dlsp!A4745</f>
        <v>45883</v>
      </c>
      <c r="B4744">
        <f>VLOOKUP($A4744, focus_dlsp!$A:$AQ, MATCH(YEAR(dlsp_1_y_a!A4744), focus_dlsp!$2:$2, 0), 0)</f>
        <v>65.8</v>
      </c>
      <c r="C4744">
        <f>VLOOKUP($A4744, focus_dlsp!$A:$AQ, MATCH(YEAR(A4744)+1, focus_dlsp!$2:$2, 0), 0)</f>
        <v>70.05</v>
      </c>
      <c r="D4744">
        <f t="shared" si="298"/>
        <v>4.25</v>
      </c>
      <c r="E4744">
        <f t="shared" si="296"/>
        <v>8</v>
      </c>
      <c r="F4744">
        <f t="shared" si="299"/>
        <v>9</v>
      </c>
      <c r="G4744">
        <f t="shared" si="297"/>
        <v>2025</v>
      </c>
    </row>
    <row r="4745" spans="1:7" x14ac:dyDescent="0.25">
      <c r="A4745" s="1">
        <f>focus_dlsp!A4746</f>
        <v>45884</v>
      </c>
      <c r="B4745">
        <f>VLOOKUP($A4745, focus_dlsp!$A:$AQ, MATCH(YEAR(dlsp_1_y_a!A4745), focus_dlsp!$2:$2, 0), 0)</f>
        <v>65.8</v>
      </c>
      <c r="C4745">
        <f>VLOOKUP($A4745, focus_dlsp!$A:$AQ, MATCH(YEAR(A4745)+1, focus_dlsp!$2:$2, 0), 0)</f>
        <v>70.099999999999994</v>
      </c>
      <c r="D4745">
        <f t="shared" si="298"/>
        <v>4.2999999999999972</v>
      </c>
      <c r="E4745">
        <f t="shared" si="296"/>
        <v>8</v>
      </c>
      <c r="F4745">
        <f t="shared" si="299"/>
        <v>9</v>
      </c>
      <c r="G4745">
        <f t="shared" si="297"/>
        <v>2025</v>
      </c>
    </row>
    <row r="4746" spans="1:7" x14ac:dyDescent="0.25">
      <c r="A4746" s="1">
        <f>focus_dlsp!A4747</f>
        <v>45887</v>
      </c>
      <c r="B4746">
        <f>VLOOKUP($A4746, focus_dlsp!$A:$AQ, MATCH(YEAR(dlsp_1_y_a!A4746), focus_dlsp!$2:$2, 0), 0)</f>
        <v>65.8</v>
      </c>
      <c r="C4746">
        <f>VLOOKUP($A4746, focus_dlsp!$A:$AQ, MATCH(YEAR(A4746)+1, focus_dlsp!$2:$2, 0), 0)</f>
        <v>70</v>
      </c>
      <c r="D4746">
        <f t="shared" si="298"/>
        <v>4.2000000000000028</v>
      </c>
      <c r="E4746">
        <f t="shared" si="296"/>
        <v>8</v>
      </c>
      <c r="F4746">
        <f t="shared" si="299"/>
        <v>9</v>
      </c>
      <c r="G4746">
        <f t="shared" si="297"/>
        <v>2025</v>
      </c>
    </row>
    <row r="4747" spans="1:7" x14ac:dyDescent="0.25">
      <c r="A4747" s="1">
        <f>focus_dlsp!A4748</f>
        <v>45888</v>
      </c>
      <c r="B4747">
        <f>VLOOKUP($A4747, focus_dlsp!$A:$AQ, MATCH(YEAR(dlsp_1_y_a!A4747), focus_dlsp!$2:$2, 0), 0)</f>
        <v>65.8</v>
      </c>
      <c r="C4747">
        <f>VLOOKUP($A4747, focus_dlsp!$A:$AQ, MATCH(YEAR(A4747)+1, focus_dlsp!$2:$2, 0), 0)</f>
        <v>70</v>
      </c>
      <c r="D4747">
        <f t="shared" si="298"/>
        <v>4.2000000000000028</v>
      </c>
      <c r="E4747">
        <f t="shared" si="296"/>
        <v>8</v>
      </c>
      <c r="F4747">
        <f t="shared" si="299"/>
        <v>9</v>
      </c>
      <c r="G4747">
        <f t="shared" si="297"/>
        <v>2025</v>
      </c>
    </row>
    <row r="4748" spans="1:7" x14ac:dyDescent="0.25">
      <c r="A4748" s="1">
        <f>focus_dlsp!A4749</f>
        <v>45889</v>
      </c>
      <c r="B4748">
        <f>VLOOKUP($A4748, focus_dlsp!$A:$AQ, MATCH(YEAR(dlsp_1_y_a!A4748), focus_dlsp!$2:$2, 0), 0)</f>
        <v>65.8</v>
      </c>
      <c r="C4748">
        <f>VLOOKUP($A4748, focus_dlsp!$A:$AQ, MATCH(YEAR(A4748)+1, focus_dlsp!$2:$2, 0), 0)</f>
        <v>70</v>
      </c>
      <c r="D4748">
        <f t="shared" si="298"/>
        <v>4.2000000000000028</v>
      </c>
      <c r="E4748">
        <f t="shared" si="296"/>
        <v>8</v>
      </c>
      <c r="F4748">
        <f t="shared" si="299"/>
        <v>9</v>
      </c>
      <c r="G4748">
        <f t="shared" si="297"/>
        <v>2025</v>
      </c>
    </row>
    <row r="4749" spans="1:7" x14ac:dyDescent="0.25">
      <c r="A4749" s="1">
        <f>focus_dlsp!A4750</f>
        <v>45890</v>
      </c>
      <c r="B4749">
        <f>VLOOKUP($A4749, focus_dlsp!$A:$AQ, MATCH(YEAR(dlsp_1_y_a!A4749), focus_dlsp!$2:$2, 0), 0)</f>
        <v>65.7</v>
      </c>
      <c r="C4749">
        <f>VLOOKUP($A4749, focus_dlsp!$A:$AQ, MATCH(YEAR(A4749)+1, focus_dlsp!$2:$2, 0), 0)</f>
        <v>70</v>
      </c>
      <c r="D4749">
        <f t="shared" si="298"/>
        <v>4.2999999999999972</v>
      </c>
      <c r="E4749">
        <f t="shared" si="296"/>
        <v>8</v>
      </c>
      <c r="F4749">
        <f t="shared" si="299"/>
        <v>9</v>
      </c>
      <c r="G4749">
        <f t="shared" si="297"/>
        <v>2025</v>
      </c>
    </row>
    <row r="4750" spans="1:7" x14ac:dyDescent="0.25">
      <c r="A4750" s="1">
        <f>focus_dlsp!A4751</f>
        <v>45891</v>
      </c>
      <c r="B4750">
        <f>VLOOKUP($A4750, focus_dlsp!$A:$AQ, MATCH(YEAR(dlsp_1_y_a!A4750), focus_dlsp!$2:$2, 0), 0)</f>
        <v>65.8</v>
      </c>
      <c r="C4750">
        <f>VLOOKUP($A4750, focus_dlsp!$A:$AQ, MATCH(YEAR(A4750)+1, focus_dlsp!$2:$2, 0), 0)</f>
        <v>70</v>
      </c>
      <c r="D4750">
        <f t="shared" si="298"/>
        <v>4.2000000000000028</v>
      </c>
      <c r="E4750">
        <f t="shared" si="296"/>
        <v>8</v>
      </c>
      <c r="F4750">
        <f t="shared" si="299"/>
        <v>9</v>
      </c>
      <c r="G4750">
        <f t="shared" si="297"/>
        <v>2025</v>
      </c>
    </row>
    <row r="4751" spans="1:7" x14ac:dyDescent="0.25">
      <c r="A4751" s="1">
        <f>focus_dlsp!A4752</f>
        <v>45894</v>
      </c>
      <c r="B4751">
        <f>VLOOKUP($A4751, focus_dlsp!$A:$AQ, MATCH(YEAR(dlsp_1_y_a!A4751), focus_dlsp!$2:$2, 0), 0)</f>
        <v>65.75</v>
      </c>
      <c r="C4751">
        <f>VLOOKUP($A4751, focus_dlsp!$A:$AQ, MATCH(YEAR(A4751)+1, focus_dlsp!$2:$2, 0), 0)</f>
        <v>70</v>
      </c>
      <c r="D4751">
        <f t="shared" si="298"/>
        <v>4.25</v>
      </c>
      <c r="E4751">
        <f t="shared" si="296"/>
        <v>8</v>
      </c>
      <c r="F4751">
        <f t="shared" si="299"/>
        <v>9</v>
      </c>
      <c r="G4751">
        <f t="shared" si="297"/>
        <v>2025</v>
      </c>
    </row>
    <row r="4752" spans="1:7" x14ac:dyDescent="0.25">
      <c r="A4752" s="1">
        <f>focus_dlsp!A4753</f>
        <v>45895</v>
      </c>
      <c r="B4752">
        <f>VLOOKUP($A4752, focus_dlsp!$A:$AQ, MATCH(YEAR(dlsp_1_y_a!A4752), focus_dlsp!$2:$2, 0), 0)</f>
        <v>65.75</v>
      </c>
      <c r="C4752">
        <f>VLOOKUP($A4752, focus_dlsp!$A:$AQ, MATCH(YEAR(A4752)+1, focus_dlsp!$2:$2, 0), 0)</f>
        <v>70</v>
      </c>
      <c r="D4752">
        <f t="shared" si="298"/>
        <v>4.25</v>
      </c>
      <c r="E4752">
        <f t="shared" si="296"/>
        <v>8</v>
      </c>
      <c r="F4752">
        <f t="shared" si="299"/>
        <v>9</v>
      </c>
      <c r="G4752">
        <f t="shared" si="297"/>
        <v>2025</v>
      </c>
    </row>
    <row r="4753" spans="1:7" x14ac:dyDescent="0.25">
      <c r="A4753" s="1">
        <f>focus_dlsp!A4754</f>
        <v>45896</v>
      </c>
      <c r="B4753">
        <f>VLOOKUP($A4753, focus_dlsp!$A:$AQ, MATCH(YEAR(dlsp_1_y_a!A4753), focus_dlsp!$2:$2, 0), 0)</f>
        <v>65.75</v>
      </c>
      <c r="C4753">
        <f>VLOOKUP($A4753, focus_dlsp!$A:$AQ, MATCH(YEAR(A4753)+1, focus_dlsp!$2:$2, 0), 0)</f>
        <v>70</v>
      </c>
      <c r="D4753">
        <f t="shared" si="298"/>
        <v>4.25</v>
      </c>
      <c r="E4753">
        <f t="shared" si="296"/>
        <v>8</v>
      </c>
      <c r="F4753">
        <f t="shared" si="299"/>
        <v>9</v>
      </c>
      <c r="G4753">
        <f t="shared" si="297"/>
        <v>2025</v>
      </c>
    </row>
    <row r="4754" spans="1:7" x14ac:dyDescent="0.25">
      <c r="A4754" s="1">
        <f>focus_dlsp!A4755</f>
        <v>45897</v>
      </c>
      <c r="B4754">
        <f>VLOOKUP($A4754, focus_dlsp!$A:$AQ, MATCH(YEAR(dlsp_1_y_a!A4754), focus_dlsp!$2:$2, 0), 0)</f>
        <v>65.75</v>
      </c>
      <c r="C4754">
        <f>VLOOKUP($A4754, focus_dlsp!$A:$AQ, MATCH(YEAR(A4754)+1, focus_dlsp!$2:$2, 0), 0)</f>
        <v>70</v>
      </c>
      <c r="D4754">
        <f t="shared" si="298"/>
        <v>4.25</v>
      </c>
      <c r="E4754">
        <f t="shared" si="296"/>
        <v>8</v>
      </c>
      <c r="F4754">
        <f t="shared" si="299"/>
        <v>9</v>
      </c>
      <c r="G4754">
        <f t="shared" si="297"/>
        <v>2025</v>
      </c>
    </row>
    <row r="4755" spans="1:7" x14ac:dyDescent="0.25">
      <c r="A4755" s="1">
        <f>focus_dlsp!A4756</f>
        <v>45898</v>
      </c>
      <c r="B4755">
        <f>VLOOKUP($A4755, focus_dlsp!$A:$AQ, MATCH(YEAR(dlsp_1_y_a!A4755), focus_dlsp!$2:$2, 0), 0)</f>
        <v>65.8</v>
      </c>
      <c r="C4755">
        <f>VLOOKUP($A4755, focus_dlsp!$A:$AQ, MATCH(YEAR(A4755)+1, focus_dlsp!$2:$2, 0), 0)</f>
        <v>70.05</v>
      </c>
      <c r="D4755">
        <f t="shared" si="298"/>
        <v>4.25</v>
      </c>
      <c r="E4755">
        <f t="shared" si="296"/>
        <v>8</v>
      </c>
      <c r="F4755">
        <f t="shared" si="299"/>
        <v>9</v>
      </c>
      <c r="G4755">
        <f t="shared" si="297"/>
        <v>2025</v>
      </c>
    </row>
    <row r="4756" spans="1:7" x14ac:dyDescent="0.25">
      <c r="A4756" s="1">
        <f>focus_dlsp!A4757</f>
        <v>45901</v>
      </c>
      <c r="B4756">
        <f>VLOOKUP($A4756, focus_dlsp!$A:$AQ, MATCH(YEAR(dlsp_1_y_a!A4756), focus_dlsp!$2:$2, 0), 0)</f>
        <v>65.8</v>
      </c>
      <c r="C4756">
        <f>VLOOKUP($A4756, focus_dlsp!$A:$AQ, MATCH(YEAR(A4756)+1, focus_dlsp!$2:$2, 0), 0)</f>
        <v>70.099999999999994</v>
      </c>
      <c r="D4756">
        <f t="shared" si="298"/>
        <v>4.2999999999999972</v>
      </c>
      <c r="E4756">
        <f t="shared" si="296"/>
        <v>9</v>
      </c>
      <c r="F4756">
        <f t="shared" si="299"/>
        <v>9</v>
      </c>
      <c r="G4756">
        <f t="shared" si="297"/>
        <v>2025</v>
      </c>
    </row>
    <row r="4757" spans="1:7" x14ac:dyDescent="0.25">
      <c r="A4757" s="1">
        <f>focus_dlsp!A4758</f>
        <v>45902</v>
      </c>
      <c r="B4757">
        <f>VLOOKUP($A4757, focus_dlsp!$A:$AQ, MATCH(YEAR(dlsp_1_y_a!A4757), focus_dlsp!$2:$2, 0), 0)</f>
        <v>65.8</v>
      </c>
      <c r="C4757">
        <f>VLOOKUP($A4757, focus_dlsp!$A:$AQ, MATCH(YEAR(A4757)+1, focus_dlsp!$2:$2, 0), 0)</f>
        <v>70.05</v>
      </c>
      <c r="D4757">
        <f t="shared" si="298"/>
        <v>4.25</v>
      </c>
      <c r="E4757">
        <f t="shared" si="296"/>
        <v>9</v>
      </c>
      <c r="F4757">
        <f t="shared" si="299"/>
        <v>9</v>
      </c>
      <c r="G4757">
        <f t="shared" si="297"/>
        <v>2025</v>
      </c>
    </row>
    <row r="4758" spans="1:7" x14ac:dyDescent="0.25">
      <c r="A4758" s="1">
        <f>focus_dlsp!A4759</f>
        <v>45903</v>
      </c>
      <c r="B4758">
        <f>VLOOKUP($A4758, focus_dlsp!$A:$AQ, MATCH(YEAR(dlsp_1_y_a!A4758), focus_dlsp!$2:$2, 0), 0)</f>
        <v>65.8</v>
      </c>
      <c r="C4758">
        <f>VLOOKUP($A4758, focus_dlsp!$A:$AQ, MATCH(YEAR(A4758)+1, focus_dlsp!$2:$2, 0), 0)</f>
        <v>70.05</v>
      </c>
      <c r="D4758">
        <f t="shared" si="298"/>
        <v>4.25</v>
      </c>
      <c r="E4758">
        <f t="shared" si="296"/>
        <v>9</v>
      </c>
      <c r="F4758">
        <f t="shared" si="299"/>
        <v>9</v>
      </c>
      <c r="G4758">
        <f t="shared" si="297"/>
        <v>2025</v>
      </c>
    </row>
    <row r="4759" spans="1:7" x14ac:dyDescent="0.25">
      <c r="A4759" s="1">
        <f>focus_dlsp!A4760</f>
        <v>45904</v>
      </c>
      <c r="B4759">
        <f>VLOOKUP($A4759, focus_dlsp!$A:$AQ, MATCH(YEAR(dlsp_1_y_a!A4759), focus_dlsp!$2:$2, 0), 0)</f>
        <v>65.8</v>
      </c>
      <c r="C4759">
        <f>VLOOKUP($A4759, focus_dlsp!$A:$AQ, MATCH(YEAR(A4759)+1, focus_dlsp!$2:$2, 0), 0)</f>
        <v>70.075000000000003</v>
      </c>
      <c r="D4759">
        <f t="shared" si="298"/>
        <v>4.2750000000000057</v>
      </c>
      <c r="E4759">
        <f t="shared" si="296"/>
        <v>9</v>
      </c>
      <c r="F4759">
        <f t="shared" si="299"/>
        <v>9</v>
      </c>
      <c r="G4759">
        <f t="shared" si="297"/>
        <v>2025</v>
      </c>
    </row>
    <row r="4760" spans="1:7" x14ac:dyDescent="0.25">
      <c r="A4760" s="1">
        <f>focus_dlsp!A4761</f>
        <v>45905</v>
      </c>
      <c r="B4760">
        <f>VLOOKUP($A4760, focus_dlsp!$A:$AQ, MATCH(YEAR(dlsp_1_y_a!A4760), focus_dlsp!$2:$2, 0), 0)</f>
        <v>65.8</v>
      </c>
      <c r="C4760">
        <f>VLOOKUP($A4760, focus_dlsp!$A:$AQ, MATCH(YEAR(A4760)+1, focus_dlsp!$2:$2, 0), 0)</f>
        <v>70.075000000000003</v>
      </c>
      <c r="D4760">
        <f t="shared" si="298"/>
        <v>4.2750000000000057</v>
      </c>
      <c r="E4760">
        <f t="shared" si="296"/>
        <v>9</v>
      </c>
      <c r="F4760">
        <f t="shared" si="299"/>
        <v>9</v>
      </c>
      <c r="G4760">
        <f t="shared" si="297"/>
        <v>2025</v>
      </c>
    </row>
    <row r="4761" spans="1:7" x14ac:dyDescent="0.25">
      <c r="A4761" s="1">
        <f>focus_dlsp!A4762</f>
        <v>45908</v>
      </c>
      <c r="B4761">
        <f>VLOOKUP($A4761, focus_dlsp!$A:$AQ, MATCH(YEAR(dlsp_1_y_a!A4761), focus_dlsp!$2:$2, 0), 0)</f>
        <v>65.8</v>
      </c>
      <c r="C4761">
        <f>VLOOKUP($A4761, focus_dlsp!$A:$AQ, MATCH(YEAR(A4761)+1, focus_dlsp!$2:$2, 0), 0)</f>
        <v>70.150000000000006</v>
      </c>
      <c r="D4761">
        <f t="shared" si="298"/>
        <v>4.3500000000000085</v>
      </c>
      <c r="E4761">
        <f t="shared" si="296"/>
        <v>9</v>
      </c>
      <c r="F4761">
        <f t="shared" si="299"/>
        <v>9</v>
      </c>
      <c r="G4761">
        <f t="shared" si="297"/>
        <v>2025</v>
      </c>
    </row>
    <row r="4762" spans="1:7" x14ac:dyDescent="0.25">
      <c r="A4762" s="1">
        <f>focus_dlsp!A4763</f>
        <v>45909</v>
      </c>
      <c r="B4762">
        <f>VLOOKUP($A4762, focus_dlsp!$A:$AQ, MATCH(YEAR(dlsp_1_y_a!A4762), focus_dlsp!$2:$2, 0), 0)</f>
        <v>65.8</v>
      </c>
      <c r="C4762">
        <f>VLOOKUP($A4762, focus_dlsp!$A:$AQ, MATCH(YEAR(A4762)+1, focus_dlsp!$2:$2, 0), 0)</f>
        <v>70.150000000000006</v>
      </c>
      <c r="D4762">
        <f t="shared" si="298"/>
        <v>4.3500000000000085</v>
      </c>
      <c r="E4762">
        <f t="shared" si="296"/>
        <v>9</v>
      </c>
      <c r="F4762">
        <f t="shared" si="299"/>
        <v>9</v>
      </c>
      <c r="G4762">
        <f t="shared" si="297"/>
        <v>2025</v>
      </c>
    </row>
    <row r="4763" spans="1:7" x14ac:dyDescent="0.25">
      <c r="A4763" s="1">
        <f>focus_dlsp!A4764</f>
        <v>45910</v>
      </c>
      <c r="B4763">
        <f>VLOOKUP($A4763, focus_dlsp!$A:$AQ, MATCH(YEAR(dlsp_1_y_a!A4763), focus_dlsp!$2:$2, 0), 0)</f>
        <v>65.8</v>
      </c>
      <c r="C4763">
        <f>VLOOKUP($A4763, focus_dlsp!$A:$AQ, MATCH(YEAR(A4763)+1, focus_dlsp!$2:$2, 0), 0)</f>
        <v>70.150000000000006</v>
      </c>
      <c r="D4763">
        <f t="shared" si="298"/>
        <v>4.3500000000000085</v>
      </c>
      <c r="E4763">
        <f t="shared" si="296"/>
        <v>9</v>
      </c>
      <c r="F4763">
        <f t="shared" si="299"/>
        <v>9</v>
      </c>
      <c r="G4763">
        <f t="shared" si="297"/>
        <v>2025</v>
      </c>
    </row>
    <row r="4764" spans="1:7" x14ac:dyDescent="0.25">
      <c r="A4764" s="1">
        <f>focus_dlsp!A4765</f>
        <v>45911</v>
      </c>
      <c r="B4764">
        <f>VLOOKUP($A4764, focus_dlsp!$A:$AQ, MATCH(YEAR(dlsp_1_y_a!A4764), focus_dlsp!$2:$2, 0), 0)</f>
        <v>65.8</v>
      </c>
      <c r="C4764">
        <f>VLOOKUP($A4764, focus_dlsp!$A:$AQ, MATCH(YEAR(A4764)+1, focus_dlsp!$2:$2, 0), 0)</f>
        <v>70.150000000000006</v>
      </c>
      <c r="D4764">
        <f t="shared" si="298"/>
        <v>4.3500000000000085</v>
      </c>
      <c r="E4764">
        <f t="shared" si="296"/>
        <v>9</v>
      </c>
      <c r="F4764">
        <f t="shared" si="299"/>
        <v>9</v>
      </c>
      <c r="G4764">
        <f t="shared" si="297"/>
        <v>2025</v>
      </c>
    </row>
    <row r="4765" spans="1:7" x14ac:dyDescent="0.25">
      <c r="A4765" s="1">
        <f>focus_dlsp!A4766</f>
        <v>45912</v>
      </c>
      <c r="B4765">
        <f>VLOOKUP($A4765, focus_dlsp!$A:$AQ, MATCH(YEAR(dlsp_1_y_a!A4765), focus_dlsp!$2:$2, 0), 0)</f>
        <v>65.8</v>
      </c>
      <c r="C4765">
        <f>VLOOKUP($A4765, focus_dlsp!$A:$AQ, MATCH(YEAR(A4765)+1, focus_dlsp!$2:$2, 0), 0)</f>
        <v>70.099999999999994</v>
      </c>
      <c r="D4765">
        <f t="shared" si="298"/>
        <v>4.2999999999999972</v>
      </c>
      <c r="E4765">
        <f t="shared" si="296"/>
        <v>9</v>
      </c>
      <c r="F4765">
        <f t="shared" si="299"/>
        <v>9</v>
      </c>
      <c r="G4765">
        <f t="shared" si="297"/>
        <v>2025</v>
      </c>
    </row>
    <row r="4766" spans="1:7" x14ac:dyDescent="0.25">
      <c r="A4766" s="1">
        <f>focus_dlsp!A4767</f>
        <v>45915</v>
      </c>
      <c r="B4766">
        <f>VLOOKUP($A4766, focus_dlsp!$A:$AQ, MATCH(YEAR(dlsp_1_y_a!A4766), focus_dlsp!$2:$2, 0), 0)</f>
        <v>65.8</v>
      </c>
      <c r="C4766">
        <f>VLOOKUP($A4766, focus_dlsp!$A:$AQ, MATCH(YEAR(A4766)+1, focus_dlsp!$2:$2, 0), 0)</f>
        <v>70.077500000000001</v>
      </c>
      <c r="D4766">
        <f t="shared" si="298"/>
        <v>4.2775000000000034</v>
      </c>
      <c r="E4766">
        <f t="shared" si="296"/>
        <v>9</v>
      </c>
      <c r="F4766">
        <f t="shared" si="299"/>
        <v>9</v>
      </c>
      <c r="G4766">
        <f t="shared" si="297"/>
        <v>2025</v>
      </c>
    </row>
    <row r="4767" spans="1:7" x14ac:dyDescent="0.25">
      <c r="A4767" s="1">
        <f>focus_dlsp!A4768</f>
        <v>45916</v>
      </c>
      <c r="B4767">
        <f>VLOOKUP($A4767, focus_dlsp!$A:$AQ, MATCH(YEAR(dlsp_1_y_a!A4767), focus_dlsp!$2:$2, 0), 0)</f>
        <v>65.8</v>
      </c>
      <c r="C4767">
        <f>VLOOKUP($A4767, focus_dlsp!$A:$AQ, MATCH(YEAR(A4767)+1, focus_dlsp!$2:$2, 0), 0)</f>
        <v>70.077500000000001</v>
      </c>
      <c r="D4767">
        <f t="shared" si="298"/>
        <v>4.2775000000000034</v>
      </c>
      <c r="E4767">
        <f t="shared" si="296"/>
        <v>9</v>
      </c>
      <c r="F4767">
        <f t="shared" si="299"/>
        <v>9</v>
      </c>
      <c r="G4767">
        <f t="shared" si="297"/>
        <v>2025</v>
      </c>
    </row>
    <row r="4768" spans="1:7" x14ac:dyDescent="0.25">
      <c r="A4768" s="1">
        <f>focus_dlsp!A4769</f>
        <v>45917</v>
      </c>
      <c r="B4768">
        <f>VLOOKUP($A4768, focus_dlsp!$A:$AQ, MATCH(YEAR(dlsp_1_y_a!A4768), focus_dlsp!$2:$2, 0), 0)</f>
        <v>65.8</v>
      </c>
      <c r="C4768">
        <f>VLOOKUP($A4768, focus_dlsp!$A:$AQ, MATCH(YEAR(A4768)+1, focus_dlsp!$2:$2, 0), 0)</f>
        <v>70.077500000000001</v>
      </c>
      <c r="D4768">
        <f t="shared" si="298"/>
        <v>4.2775000000000034</v>
      </c>
      <c r="E4768">
        <f t="shared" si="296"/>
        <v>9</v>
      </c>
      <c r="F4768">
        <f t="shared" si="299"/>
        <v>9</v>
      </c>
      <c r="G4768">
        <f t="shared" si="297"/>
        <v>2025</v>
      </c>
    </row>
    <row r="4769" spans="1:7" x14ac:dyDescent="0.25">
      <c r="A4769" s="1">
        <f>focus_dlsp!A4770</f>
        <v>45918</v>
      </c>
      <c r="B4769">
        <f>VLOOKUP($A4769, focus_dlsp!$A:$AQ, MATCH(YEAR(dlsp_1_y_a!A4769), focus_dlsp!$2:$2, 0), 0)</f>
        <v>65.8</v>
      </c>
      <c r="C4769">
        <f>VLOOKUP($A4769, focus_dlsp!$A:$AQ, MATCH(YEAR(A4769)+1, focus_dlsp!$2:$2, 0), 0)</f>
        <v>70.08</v>
      </c>
      <c r="D4769">
        <f t="shared" si="298"/>
        <v>4.2800000000000011</v>
      </c>
      <c r="E4769">
        <f t="shared" si="296"/>
        <v>9</v>
      </c>
      <c r="F4769">
        <f t="shared" si="299"/>
        <v>9</v>
      </c>
      <c r="G4769">
        <f t="shared" si="297"/>
        <v>2025</v>
      </c>
    </row>
    <row r="4770" spans="1:7" x14ac:dyDescent="0.25">
      <c r="A4770" s="1">
        <f>focus_dlsp!A4771</f>
        <v>45919</v>
      </c>
      <c r="B4770">
        <f>VLOOKUP($A4770, focus_dlsp!$A:$AQ, MATCH(YEAR(dlsp_1_y_a!A4770), focus_dlsp!$2:$2, 0), 0)</f>
        <v>65.8</v>
      </c>
      <c r="C4770">
        <f>VLOOKUP($A4770, focus_dlsp!$A:$AQ, MATCH(YEAR(A4770)+1, focus_dlsp!$2:$2, 0), 0)</f>
        <v>70.09</v>
      </c>
      <c r="D4770">
        <f t="shared" si="298"/>
        <v>4.2900000000000063</v>
      </c>
      <c r="E4770">
        <f t="shared" si="296"/>
        <v>9</v>
      </c>
      <c r="F4770">
        <f t="shared" si="299"/>
        <v>9</v>
      </c>
      <c r="G4770">
        <f t="shared" si="297"/>
        <v>2025</v>
      </c>
    </row>
    <row r="4771" spans="1:7" x14ac:dyDescent="0.25">
      <c r="A4771" s="1">
        <f>focus_dlsp!A4772</f>
        <v>45922</v>
      </c>
      <c r="B4771">
        <f>VLOOKUP($A4771, focus_dlsp!$A:$AQ, MATCH(YEAR(dlsp_1_y_a!A4771), focus_dlsp!$2:$2, 0), 0)</f>
        <v>65.8</v>
      </c>
      <c r="C4771">
        <f>VLOOKUP($A4771, focus_dlsp!$A:$AQ, MATCH(YEAR(A4771)+1, focus_dlsp!$2:$2, 0), 0)</f>
        <v>70.148499999999999</v>
      </c>
      <c r="D4771">
        <f t="shared" si="298"/>
        <v>4.3485000000000014</v>
      </c>
      <c r="E4771">
        <f t="shared" si="296"/>
        <v>9</v>
      </c>
      <c r="F4771">
        <f t="shared" si="299"/>
        <v>9</v>
      </c>
      <c r="G4771">
        <f t="shared" si="297"/>
        <v>2025</v>
      </c>
    </row>
    <row r="4772" spans="1:7" x14ac:dyDescent="0.25">
      <c r="A4772" s="1">
        <f>focus_dlsp!A4773</f>
        <v>45923</v>
      </c>
      <c r="B4772">
        <f>VLOOKUP($A4772, focus_dlsp!$A:$AQ, MATCH(YEAR(dlsp_1_y_a!A4772), focus_dlsp!$2:$2, 0), 0)</f>
        <v>65.8</v>
      </c>
      <c r="C4772">
        <f>VLOOKUP($A4772, focus_dlsp!$A:$AQ, MATCH(YEAR(A4772)+1, focus_dlsp!$2:$2, 0), 0)</f>
        <v>70.148499999999999</v>
      </c>
      <c r="D4772">
        <f t="shared" si="298"/>
        <v>4.3485000000000014</v>
      </c>
      <c r="E4772">
        <f t="shared" si="296"/>
        <v>9</v>
      </c>
      <c r="F4772">
        <f t="shared" si="299"/>
        <v>9</v>
      </c>
      <c r="G4772">
        <f t="shared" si="297"/>
        <v>2025</v>
      </c>
    </row>
    <row r="4773" spans="1:7" x14ac:dyDescent="0.25">
      <c r="A4773" s="1">
        <f>focus_dlsp!A4774</f>
        <v>45924</v>
      </c>
      <c r="B4773">
        <f>VLOOKUP($A4773, focus_dlsp!$A:$AQ, MATCH(YEAR(dlsp_1_y_a!A4773), focus_dlsp!$2:$2, 0), 0)</f>
        <v>65.8</v>
      </c>
      <c r="C4773">
        <f>VLOOKUP($A4773, focus_dlsp!$A:$AQ, MATCH(YEAR(A4773)+1, focus_dlsp!$2:$2, 0), 0)</f>
        <v>70.084999999999994</v>
      </c>
      <c r="D4773">
        <f t="shared" si="298"/>
        <v>4.2849999999999966</v>
      </c>
      <c r="E4773">
        <f t="shared" si="296"/>
        <v>9</v>
      </c>
      <c r="F4773">
        <f t="shared" si="299"/>
        <v>9</v>
      </c>
      <c r="G4773">
        <f t="shared" si="297"/>
        <v>2025</v>
      </c>
    </row>
    <row r="4774" spans="1:7" x14ac:dyDescent="0.25">
      <c r="A4774" s="1">
        <f>focus_dlsp!A4775</f>
        <v>45925</v>
      </c>
      <c r="B4774">
        <f>VLOOKUP($A4774, focus_dlsp!$A:$AQ, MATCH(YEAR(dlsp_1_y_a!A4774), focus_dlsp!$2:$2, 0), 0)</f>
        <v>65.8</v>
      </c>
      <c r="C4774">
        <f>VLOOKUP($A4774, focus_dlsp!$A:$AQ, MATCH(YEAR(A4774)+1, focus_dlsp!$2:$2, 0), 0)</f>
        <v>70.09</v>
      </c>
      <c r="D4774">
        <f t="shared" si="298"/>
        <v>4.2900000000000063</v>
      </c>
      <c r="E4774">
        <f t="shared" si="296"/>
        <v>9</v>
      </c>
      <c r="F4774">
        <f t="shared" si="299"/>
        <v>9</v>
      </c>
      <c r="G4774">
        <f t="shared" si="297"/>
        <v>2025</v>
      </c>
    </row>
    <row r="4775" spans="1:7" x14ac:dyDescent="0.25">
      <c r="A4775" s="1">
        <f>focus_dlsp!A4776</f>
        <v>45926</v>
      </c>
      <c r="B4775">
        <f>VLOOKUP($A4775, focus_dlsp!$A:$AQ, MATCH(YEAR(dlsp_1_y_a!A4775), focus_dlsp!$2:$2, 0), 0)</f>
        <v>65.8</v>
      </c>
      <c r="C4775">
        <f>VLOOKUP($A4775, focus_dlsp!$A:$AQ, MATCH(YEAR(A4775)+1, focus_dlsp!$2:$2, 0), 0)</f>
        <v>70.09</v>
      </c>
      <c r="D4775">
        <f t="shared" si="298"/>
        <v>4.2900000000000063</v>
      </c>
      <c r="E4775">
        <f t="shared" si="296"/>
        <v>9</v>
      </c>
      <c r="F4775">
        <f t="shared" si="299"/>
        <v>9</v>
      </c>
      <c r="G4775">
        <f t="shared" si="297"/>
        <v>2025</v>
      </c>
    </row>
    <row r="4776" spans="1:7" x14ac:dyDescent="0.25">
      <c r="A4776" s="1">
        <f>focus_dlsp!A4777</f>
        <v>45929</v>
      </c>
      <c r="B4776">
        <f>VLOOKUP($A4776, focus_dlsp!$A:$AQ, MATCH(YEAR(dlsp_1_y_a!A4776), focus_dlsp!$2:$2, 0), 0)</f>
        <v>65.8</v>
      </c>
      <c r="C4776">
        <f>VLOOKUP($A4776, focus_dlsp!$A:$AQ, MATCH(YEAR(A4776)+1, focus_dlsp!$2:$2, 0), 0)</f>
        <v>70.09</v>
      </c>
      <c r="D4776">
        <f t="shared" si="298"/>
        <v>4.2900000000000063</v>
      </c>
      <c r="E4776">
        <f t="shared" si="296"/>
        <v>9</v>
      </c>
      <c r="F4776">
        <f t="shared" si="299"/>
        <v>9</v>
      </c>
      <c r="G4776">
        <f t="shared" si="297"/>
        <v>2025</v>
      </c>
    </row>
    <row r="4777" spans="1:7" x14ac:dyDescent="0.25">
      <c r="A4777" s="1">
        <f>focus_dlsp!A4778</f>
        <v>45930</v>
      </c>
      <c r="B4777">
        <f>VLOOKUP($A4777, focus_dlsp!$A:$AQ, MATCH(YEAR(dlsp_1_y_a!A4777), focus_dlsp!$2:$2, 0), 0)</f>
        <v>65.8</v>
      </c>
      <c r="C4777">
        <f>VLOOKUP($A4777, focus_dlsp!$A:$AQ, MATCH(YEAR(A4777)+1, focus_dlsp!$2:$2, 0), 0)</f>
        <v>70.082499999999996</v>
      </c>
      <c r="D4777">
        <f t="shared" si="298"/>
        <v>4.2824999999999989</v>
      </c>
      <c r="E4777">
        <f t="shared" si="296"/>
        <v>9</v>
      </c>
      <c r="F4777">
        <f t="shared" si="299"/>
        <v>9</v>
      </c>
      <c r="G4777">
        <f t="shared" si="297"/>
        <v>2025</v>
      </c>
    </row>
    <row r="4778" spans="1:7" x14ac:dyDescent="0.25">
      <c r="A4778" s="1">
        <f>focus_dlsp!A4779</f>
        <v>45931</v>
      </c>
      <c r="B4778">
        <f>VLOOKUP($A4778, focus_dlsp!$A:$AQ, MATCH(YEAR(dlsp_1_y_a!A4778), focus_dlsp!$2:$2, 0), 0)</f>
        <v>65.8</v>
      </c>
      <c r="C4778">
        <f>VLOOKUP($A4778, focus_dlsp!$A:$AQ, MATCH(YEAR(A4778)+1, focus_dlsp!$2:$2, 0), 0)</f>
        <v>70.082499999999996</v>
      </c>
      <c r="D4778">
        <f t="shared" si="298"/>
        <v>4.2824999999999989</v>
      </c>
      <c r="E4778">
        <f t="shared" si="296"/>
        <v>10</v>
      </c>
      <c r="F4778">
        <f t="shared" si="299"/>
        <v>12</v>
      </c>
      <c r="G4778">
        <f t="shared" si="297"/>
        <v>2025</v>
      </c>
    </row>
    <row r="4779" spans="1:7" x14ac:dyDescent="0.25">
      <c r="A4779" s="1">
        <f>focus_dlsp!A4780</f>
        <v>45932</v>
      </c>
      <c r="B4779">
        <f>VLOOKUP($A4779, focus_dlsp!$A:$AQ, MATCH(YEAR(dlsp_1_y_a!A4779), focus_dlsp!$2:$2, 0), 0)</f>
        <v>65.8</v>
      </c>
      <c r="C4779">
        <f>VLOOKUP($A4779, focus_dlsp!$A:$AQ, MATCH(YEAR(A4779)+1, focus_dlsp!$2:$2, 0), 0)</f>
        <v>70.075000000000003</v>
      </c>
      <c r="D4779">
        <f t="shared" si="298"/>
        <v>4.2750000000000057</v>
      </c>
      <c r="E4779">
        <f t="shared" si="296"/>
        <v>10</v>
      </c>
      <c r="F4779">
        <f t="shared" si="299"/>
        <v>12</v>
      </c>
      <c r="G4779">
        <f t="shared" si="297"/>
        <v>2025</v>
      </c>
    </row>
    <row r="4780" spans="1:7" x14ac:dyDescent="0.25">
      <c r="A4780" s="1">
        <f>focus_dlsp!A4781</f>
        <v>45933</v>
      </c>
      <c r="B4780">
        <f>VLOOKUP($A4780, focus_dlsp!$A:$AQ, MATCH(YEAR(dlsp_1_y_a!A4780), focus_dlsp!$2:$2, 0), 0)</f>
        <v>65.7607</v>
      </c>
      <c r="C4780">
        <f>VLOOKUP($A4780, focus_dlsp!$A:$AQ, MATCH(YEAR(A4780)+1, focus_dlsp!$2:$2, 0), 0)</f>
        <v>70.075000000000003</v>
      </c>
      <c r="D4780">
        <f t="shared" si="298"/>
        <v>4.3143000000000029</v>
      </c>
      <c r="E4780">
        <f t="shared" si="296"/>
        <v>10</v>
      </c>
      <c r="F4780">
        <f t="shared" si="299"/>
        <v>12</v>
      </c>
      <c r="G4780">
        <f t="shared" si="297"/>
        <v>2025</v>
      </c>
    </row>
    <row r="4781" spans="1:7" x14ac:dyDescent="0.25">
      <c r="A4781" s="1">
        <f>focus_dlsp!A4782</f>
        <v>45936</v>
      </c>
      <c r="B4781">
        <f>VLOOKUP($A4781, focus_dlsp!$A:$AQ, MATCH(YEAR(dlsp_1_y_a!A4781), focus_dlsp!$2:$2, 0), 0)</f>
        <v>65.721400000000003</v>
      </c>
      <c r="C4781">
        <f>VLOOKUP($A4781, focus_dlsp!$A:$AQ, MATCH(YEAR(A4781)+1, focus_dlsp!$2:$2, 0), 0)</f>
        <v>70.040099999999995</v>
      </c>
      <c r="D4781">
        <f t="shared" si="298"/>
        <v>4.3186999999999927</v>
      </c>
      <c r="E4781">
        <f t="shared" si="296"/>
        <v>10</v>
      </c>
      <c r="F4781">
        <f t="shared" si="299"/>
        <v>12</v>
      </c>
      <c r="G4781">
        <f t="shared" si="297"/>
        <v>2025</v>
      </c>
    </row>
    <row r="4782" spans="1:7" x14ac:dyDescent="0.25">
      <c r="A4782" s="1">
        <f>focus_dlsp!A4783</f>
        <v>45937</v>
      </c>
      <c r="B4782">
        <f>VLOOKUP($A4782, focus_dlsp!$A:$AQ, MATCH(YEAR(dlsp_1_y_a!A4782), focus_dlsp!$2:$2, 0), 0)</f>
        <v>65.740700000000004</v>
      </c>
      <c r="C4782">
        <f>VLOOKUP($A4782, focus_dlsp!$A:$AQ, MATCH(YEAR(A4782)+1, focus_dlsp!$2:$2, 0), 0)</f>
        <v>70.075000000000003</v>
      </c>
      <c r="D4782">
        <f t="shared" si="298"/>
        <v>4.3342999999999989</v>
      </c>
      <c r="E4782">
        <f t="shared" si="296"/>
        <v>10</v>
      </c>
      <c r="F4782">
        <f t="shared" si="299"/>
        <v>12</v>
      </c>
      <c r="G4782">
        <f t="shared" si="297"/>
        <v>2025</v>
      </c>
    </row>
    <row r="4783" spans="1:7" x14ac:dyDescent="0.25">
      <c r="A4783" s="1">
        <f>focus_dlsp!A4784</f>
        <v>45938</v>
      </c>
      <c r="B4783">
        <f>VLOOKUP($A4783, focus_dlsp!$A:$AQ, MATCH(YEAR(dlsp_1_y_a!A4783), focus_dlsp!$2:$2, 0), 0)</f>
        <v>65.740700000000004</v>
      </c>
      <c r="C4783">
        <f>VLOOKUP($A4783, focus_dlsp!$A:$AQ, MATCH(YEAR(A4783)+1, focus_dlsp!$2:$2, 0), 0)</f>
        <v>70.075000000000003</v>
      </c>
      <c r="D4783">
        <f t="shared" si="298"/>
        <v>4.3342999999999989</v>
      </c>
      <c r="E4783">
        <f t="shared" si="296"/>
        <v>10</v>
      </c>
      <c r="F4783">
        <f t="shared" si="299"/>
        <v>12</v>
      </c>
      <c r="G4783">
        <f t="shared" si="297"/>
        <v>2025</v>
      </c>
    </row>
    <row r="4784" spans="1:7" x14ac:dyDescent="0.25">
      <c r="A4784" s="1">
        <f>focus_dlsp!A4785</f>
        <v>45939</v>
      </c>
      <c r="B4784">
        <f>VLOOKUP($A4784, focus_dlsp!$A:$AQ, MATCH(YEAR(dlsp_1_y_a!A4784), focus_dlsp!$2:$2, 0), 0)</f>
        <v>65.740700000000004</v>
      </c>
      <c r="C4784">
        <f>VLOOKUP($A4784, focus_dlsp!$A:$AQ, MATCH(YEAR(A4784)+1, focus_dlsp!$2:$2, 0), 0)</f>
        <v>70.075000000000003</v>
      </c>
      <c r="D4784">
        <f t="shared" si="298"/>
        <v>4.3342999999999989</v>
      </c>
      <c r="E4784">
        <f t="shared" si="296"/>
        <v>10</v>
      </c>
      <c r="F4784">
        <f t="shared" si="299"/>
        <v>12</v>
      </c>
      <c r="G4784">
        <f t="shared" si="297"/>
        <v>2025</v>
      </c>
    </row>
    <row r="4785" spans="1:7" x14ac:dyDescent="0.25">
      <c r="A4785" s="1">
        <f>focus_dlsp!A4786</f>
        <v>45940</v>
      </c>
      <c r="B4785">
        <f>VLOOKUP($A4785, focus_dlsp!$A:$AQ, MATCH(YEAR(dlsp_1_y_a!A4785), focus_dlsp!$2:$2, 0), 0)</f>
        <v>65.764899999999997</v>
      </c>
      <c r="C4785">
        <f>VLOOKUP($A4785, focus_dlsp!$A:$AQ, MATCH(YEAR(A4785)+1, focus_dlsp!$2:$2, 0), 0)</f>
        <v>70.075000000000003</v>
      </c>
      <c r="D4785">
        <f t="shared" si="298"/>
        <v>4.3101000000000056</v>
      </c>
      <c r="E4785">
        <f t="shared" si="296"/>
        <v>10</v>
      </c>
      <c r="F4785">
        <f t="shared" si="299"/>
        <v>12</v>
      </c>
      <c r="G4785">
        <f t="shared" si="297"/>
        <v>2025</v>
      </c>
    </row>
    <row r="4786" spans="1:7" x14ac:dyDescent="0.25">
      <c r="A4786" s="1">
        <f>focus_dlsp!A4787</f>
        <v>45943</v>
      </c>
      <c r="B4786">
        <f>VLOOKUP($A4786, focus_dlsp!$A:$AQ, MATCH(YEAR(dlsp_1_y_a!A4786), focus_dlsp!$2:$2, 0), 0)</f>
        <v>65.784899999999993</v>
      </c>
      <c r="C4786">
        <f>VLOOKUP($A4786, focus_dlsp!$A:$AQ, MATCH(YEAR(A4786)+1, focus_dlsp!$2:$2, 0), 0)</f>
        <v>70.08</v>
      </c>
      <c r="D4786">
        <f t="shared" si="298"/>
        <v>4.295100000000005</v>
      </c>
      <c r="E4786">
        <f t="shared" si="296"/>
        <v>10</v>
      </c>
      <c r="F4786">
        <f t="shared" si="299"/>
        <v>12</v>
      </c>
      <c r="G4786">
        <f t="shared" si="297"/>
        <v>2025</v>
      </c>
    </row>
    <row r="4787" spans="1:7" x14ac:dyDescent="0.25">
      <c r="A4787" s="1">
        <f>focus_dlsp!A4788</f>
        <v>45944</v>
      </c>
      <c r="B4787">
        <f>VLOOKUP($A4787, focus_dlsp!$A:$AQ, MATCH(YEAR(dlsp_1_y_a!A4787), focus_dlsp!$2:$2, 0), 0)</f>
        <v>65.784899999999993</v>
      </c>
      <c r="C4787">
        <f>VLOOKUP($A4787, focus_dlsp!$A:$AQ, MATCH(YEAR(A4787)+1, focus_dlsp!$2:$2, 0), 0)</f>
        <v>70.08</v>
      </c>
      <c r="D4787">
        <f t="shared" si="298"/>
        <v>4.295100000000005</v>
      </c>
      <c r="E4787">
        <f t="shared" si="296"/>
        <v>10</v>
      </c>
      <c r="F4787">
        <f t="shared" si="299"/>
        <v>12</v>
      </c>
      <c r="G4787">
        <f t="shared" si="297"/>
        <v>2025</v>
      </c>
    </row>
    <row r="4788" spans="1:7" x14ac:dyDescent="0.25">
      <c r="A4788" s="1">
        <f>focus_dlsp!A4789</f>
        <v>45945</v>
      </c>
      <c r="B4788">
        <f>VLOOKUP($A4788, focus_dlsp!$A:$AQ, MATCH(YEAR(dlsp_1_y_a!A4788), focus_dlsp!$2:$2, 0), 0)</f>
        <v>65.784899999999993</v>
      </c>
      <c r="C4788">
        <f>VLOOKUP($A4788, focus_dlsp!$A:$AQ, MATCH(YEAR(A4788)+1, focus_dlsp!$2:$2, 0), 0)</f>
        <v>70.08</v>
      </c>
      <c r="D4788">
        <f t="shared" si="298"/>
        <v>4.295100000000005</v>
      </c>
      <c r="E4788">
        <f t="shared" si="296"/>
        <v>10</v>
      </c>
      <c r="F4788">
        <f t="shared" si="299"/>
        <v>12</v>
      </c>
      <c r="G4788">
        <f t="shared" si="297"/>
        <v>2025</v>
      </c>
    </row>
    <row r="4789" spans="1:7" x14ac:dyDescent="0.25">
      <c r="A4789" s="1">
        <f>focus_dlsp!A4790</f>
        <v>45946</v>
      </c>
      <c r="B4789">
        <f>VLOOKUP($A4789, focus_dlsp!$A:$AQ, MATCH(YEAR(dlsp_1_y_a!A4789), focus_dlsp!$2:$2, 0), 0)</f>
        <v>65.784899999999993</v>
      </c>
      <c r="C4789">
        <f>VLOOKUP($A4789, focus_dlsp!$A:$AQ, MATCH(YEAR(A4789)+1, focus_dlsp!$2:$2, 0), 0)</f>
        <v>70.08</v>
      </c>
      <c r="D4789">
        <f t="shared" si="298"/>
        <v>4.295100000000005</v>
      </c>
      <c r="E4789">
        <f t="shared" si="296"/>
        <v>10</v>
      </c>
      <c r="F4789">
        <f t="shared" si="299"/>
        <v>12</v>
      </c>
      <c r="G4789">
        <f t="shared" si="297"/>
        <v>2025</v>
      </c>
    </row>
    <row r="4790" spans="1:7" x14ac:dyDescent="0.25">
      <c r="A4790" s="1"/>
      <c r="F4790">
        <f t="shared" si="299"/>
        <v>3</v>
      </c>
    </row>
    <row r="4791" spans="1:7" x14ac:dyDescent="0.25">
      <c r="A4791" s="1"/>
      <c r="F4791">
        <f t="shared" si="299"/>
        <v>3</v>
      </c>
    </row>
    <row r="4792" spans="1:7" x14ac:dyDescent="0.25">
      <c r="A4792" s="1"/>
      <c r="F4792">
        <f t="shared" si="299"/>
        <v>3</v>
      </c>
    </row>
    <row r="4793" spans="1:7" x14ac:dyDescent="0.25">
      <c r="A4793" s="1"/>
      <c r="F4793">
        <f t="shared" si="299"/>
        <v>3</v>
      </c>
    </row>
    <row r="4794" spans="1:7" x14ac:dyDescent="0.25">
      <c r="A4794" s="1"/>
      <c r="F4794">
        <f t="shared" si="299"/>
        <v>3</v>
      </c>
    </row>
    <row r="4795" spans="1:7" x14ac:dyDescent="0.25">
      <c r="A4795" s="1"/>
      <c r="F4795">
        <f t="shared" si="299"/>
        <v>3</v>
      </c>
    </row>
    <row r="4796" spans="1:7" x14ac:dyDescent="0.25">
      <c r="A4796" s="1"/>
      <c r="F4796">
        <f t="shared" si="299"/>
        <v>3</v>
      </c>
    </row>
    <row r="4797" spans="1:7" x14ac:dyDescent="0.25">
      <c r="A4797" s="1"/>
      <c r="F4797">
        <f t="shared" si="299"/>
        <v>3</v>
      </c>
    </row>
    <row r="4798" spans="1:7" x14ac:dyDescent="0.25">
      <c r="A4798" s="1"/>
      <c r="F4798">
        <f t="shared" si="299"/>
        <v>3</v>
      </c>
    </row>
    <row r="4799" spans="1:7" x14ac:dyDescent="0.25">
      <c r="A4799" s="1"/>
      <c r="F4799">
        <f t="shared" si="299"/>
        <v>3</v>
      </c>
    </row>
    <row r="4800" spans="1:7" x14ac:dyDescent="0.25">
      <c r="A4800" s="1"/>
      <c r="F4800">
        <f t="shared" si="299"/>
        <v>3</v>
      </c>
    </row>
    <row r="4801" spans="1:6" x14ac:dyDescent="0.25">
      <c r="A4801" s="1"/>
      <c r="F4801">
        <f t="shared" si="299"/>
        <v>3</v>
      </c>
    </row>
    <row r="4802" spans="1:6" x14ac:dyDescent="0.25">
      <c r="A4802" s="1"/>
      <c r="F4802">
        <f t="shared" si="299"/>
        <v>3</v>
      </c>
    </row>
    <row r="4803" spans="1:6" x14ac:dyDescent="0.25">
      <c r="A4803" s="1"/>
      <c r="F4803">
        <f t="shared" ref="F4803:F4866" si="300">IF(E4803&lt;4,3,IF(E4803&lt;7,6,IF(E4803&lt;10,9,12)))</f>
        <v>3</v>
      </c>
    </row>
    <row r="4804" spans="1:6" x14ac:dyDescent="0.25">
      <c r="A4804" s="1"/>
      <c r="F4804">
        <f t="shared" si="300"/>
        <v>3</v>
      </c>
    </row>
    <row r="4805" spans="1:6" x14ac:dyDescent="0.25">
      <c r="A4805" s="1"/>
      <c r="F4805">
        <f t="shared" si="300"/>
        <v>3</v>
      </c>
    </row>
    <row r="4806" spans="1:6" x14ac:dyDescent="0.25">
      <c r="A4806" s="1"/>
      <c r="F4806">
        <f t="shared" si="300"/>
        <v>3</v>
      </c>
    </row>
    <row r="4807" spans="1:6" x14ac:dyDescent="0.25">
      <c r="A4807" s="1"/>
      <c r="F4807">
        <f t="shared" si="300"/>
        <v>3</v>
      </c>
    </row>
    <row r="4808" spans="1:6" x14ac:dyDescent="0.25">
      <c r="A4808" s="1"/>
      <c r="F4808">
        <f t="shared" si="300"/>
        <v>3</v>
      </c>
    </row>
    <row r="4809" spans="1:6" x14ac:dyDescent="0.25">
      <c r="A4809" s="1"/>
      <c r="F4809">
        <f t="shared" si="300"/>
        <v>3</v>
      </c>
    </row>
    <row r="4810" spans="1:6" x14ac:dyDescent="0.25">
      <c r="A4810" s="1"/>
      <c r="F4810">
        <f t="shared" si="300"/>
        <v>3</v>
      </c>
    </row>
    <row r="4811" spans="1:6" x14ac:dyDescent="0.25">
      <c r="A4811" s="1"/>
      <c r="F4811">
        <f t="shared" si="300"/>
        <v>3</v>
      </c>
    </row>
    <row r="4812" spans="1:6" x14ac:dyDescent="0.25">
      <c r="A4812" s="1"/>
      <c r="F4812">
        <f t="shared" si="300"/>
        <v>3</v>
      </c>
    </row>
    <row r="4813" spans="1:6" x14ac:dyDescent="0.25">
      <c r="A4813" s="1"/>
      <c r="F4813">
        <f t="shared" si="300"/>
        <v>3</v>
      </c>
    </row>
    <row r="4814" spans="1:6" x14ac:dyDescent="0.25">
      <c r="A4814" s="1"/>
      <c r="F4814">
        <f t="shared" si="300"/>
        <v>3</v>
      </c>
    </row>
    <row r="4815" spans="1:6" x14ac:dyDescent="0.25">
      <c r="A4815" s="1"/>
      <c r="F4815">
        <f t="shared" si="300"/>
        <v>3</v>
      </c>
    </row>
    <row r="4816" spans="1:6" x14ac:dyDescent="0.25">
      <c r="A4816" s="1"/>
      <c r="F4816">
        <f t="shared" si="300"/>
        <v>3</v>
      </c>
    </row>
    <row r="4817" spans="1:6" x14ac:dyDescent="0.25">
      <c r="A4817" s="1"/>
      <c r="F4817">
        <f t="shared" si="300"/>
        <v>3</v>
      </c>
    </row>
    <row r="4818" spans="1:6" x14ac:dyDescent="0.25">
      <c r="A4818" s="1"/>
      <c r="F4818">
        <f t="shared" si="300"/>
        <v>3</v>
      </c>
    </row>
    <row r="4819" spans="1:6" x14ac:dyDescent="0.25">
      <c r="A4819" s="1"/>
      <c r="F4819">
        <f t="shared" si="300"/>
        <v>3</v>
      </c>
    </row>
    <row r="4820" spans="1:6" x14ac:dyDescent="0.25">
      <c r="A4820" s="1"/>
      <c r="F4820">
        <f t="shared" si="300"/>
        <v>3</v>
      </c>
    </row>
    <row r="4821" spans="1:6" x14ac:dyDescent="0.25">
      <c r="A4821" s="1"/>
      <c r="F4821">
        <f t="shared" si="300"/>
        <v>3</v>
      </c>
    </row>
    <row r="4822" spans="1:6" x14ac:dyDescent="0.25">
      <c r="A4822" s="1"/>
      <c r="F4822">
        <f t="shared" si="300"/>
        <v>3</v>
      </c>
    </row>
    <row r="4823" spans="1:6" x14ac:dyDescent="0.25">
      <c r="A4823" s="1"/>
      <c r="F4823">
        <f t="shared" si="300"/>
        <v>3</v>
      </c>
    </row>
    <row r="4824" spans="1:6" x14ac:dyDescent="0.25">
      <c r="A4824" s="1"/>
      <c r="F4824">
        <f t="shared" si="300"/>
        <v>3</v>
      </c>
    </row>
    <row r="4825" spans="1:6" x14ac:dyDescent="0.25">
      <c r="A4825" s="1"/>
      <c r="F4825">
        <f t="shared" si="300"/>
        <v>3</v>
      </c>
    </row>
    <row r="4826" spans="1:6" x14ac:dyDescent="0.25">
      <c r="A4826" s="1"/>
      <c r="F4826">
        <f t="shared" si="300"/>
        <v>3</v>
      </c>
    </row>
    <row r="4827" spans="1:6" x14ac:dyDescent="0.25">
      <c r="A4827" s="1"/>
      <c r="F4827">
        <f t="shared" si="300"/>
        <v>3</v>
      </c>
    </row>
    <row r="4828" spans="1:6" x14ac:dyDescent="0.25">
      <c r="A4828" s="1"/>
      <c r="F4828">
        <f t="shared" si="300"/>
        <v>3</v>
      </c>
    </row>
    <row r="4829" spans="1:6" x14ac:dyDescent="0.25">
      <c r="A4829" s="1"/>
      <c r="F4829">
        <f t="shared" si="300"/>
        <v>3</v>
      </c>
    </row>
    <row r="4830" spans="1:6" x14ac:dyDescent="0.25">
      <c r="A4830" s="1"/>
      <c r="F4830">
        <f t="shared" si="300"/>
        <v>3</v>
      </c>
    </row>
    <row r="4831" spans="1:6" x14ac:dyDescent="0.25">
      <c r="A4831" s="1"/>
      <c r="F4831">
        <f t="shared" si="300"/>
        <v>3</v>
      </c>
    </row>
    <row r="4832" spans="1:6" x14ac:dyDescent="0.25">
      <c r="A4832" s="1"/>
      <c r="F4832">
        <f t="shared" si="300"/>
        <v>3</v>
      </c>
    </row>
    <row r="4833" spans="1:6" x14ac:dyDescent="0.25">
      <c r="A4833" s="1"/>
      <c r="F4833">
        <f t="shared" si="300"/>
        <v>3</v>
      </c>
    </row>
    <row r="4834" spans="1:6" x14ac:dyDescent="0.25">
      <c r="A4834" s="1"/>
      <c r="F4834">
        <f t="shared" si="300"/>
        <v>3</v>
      </c>
    </row>
    <row r="4835" spans="1:6" x14ac:dyDescent="0.25">
      <c r="A4835" s="1"/>
      <c r="F4835">
        <f t="shared" si="300"/>
        <v>3</v>
      </c>
    </row>
    <row r="4836" spans="1:6" x14ac:dyDescent="0.25">
      <c r="A4836" s="1"/>
      <c r="F4836">
        <f t="shared" si="300"/>
        <v>3</v>
      </c>
    </row>
    <row r="4837" spans="1:6" x14ac:dyDescent="0.25">
      <c r="A4837" s="1"/>
      <c r="F4837">
        <f t="shared" si="300"/>
        <v>3</v>
      </c>
    </row>
    <row r="4838" spans="1:6" x14ac:dyDescent="0.25">
      <c r="A4838" s="1"/>
      <c r="F4838">
        <f t="shared" si="300"/>
        <v>3</v>
      </c>
    </row>
    <row r="4839" spans="1:6" x14ac:dyDescent="0.25">
      <c r="A4839" s="1"/>
      <c r="F4839">
        <f t="shared" si="300"/>
        <v>3</v>
      </c>
    </row>
    <row r="4840" spans="1:6" x14ac:dyDescent="0.25">
      <c r="A4840" s="1"/>
      <c r="F4840">
        <f t="shared" si="300"/>
        <v>3</v>
      </c>
    </row>
    <row r="4841" spans="1:6" x14ac:dyDescent="0.25">
      <c r="A4841" s="1"/>
      <c r="F4841">
        <f t="shared" si="300"/>
        <v>3</v>
      </c>
    </row>
    <row r="4842" spans="1:6" x14ac:dyDescent="0.25">
      <c r="A4842" s="1"/>
      <c r="F4842">
        <f t="shared" si="300"/>
        <v>3</v>
      </c>
    </row>
    <row r="4843" spans="1:6" x14ac:dyDescent="0.25">
      <c r="A4843" s="1"/>
      <c r="F4843">
        <f t="shared" si="300"/>
        <v>3</v>
      </c>
    </row>
    <row r="4844" spans="1:6" x14ac:dyDescent="0.25">
      <c r="A4844" s="1"/>
      <c r="F4844">
        <f t="shared" si="300"/>
        <v>3</v>
      </c>
    </row>
    <row r="4845" spans="1:6" x14ac:dyDescent="0.25">
      <c r="A4845" s="1"/>
      <c r="F4845">
        <f t="shared" si="300"/>
        <v>3</v>
      </c>
    </row>
    <row r="4846" spans="1:6" x14ac:dyDescent="0.25">
      <c r="A4846" s="1"/>
      <c r="F4846">
        <f t="shared" si="300"/>
        <v>3</v>
      </c>
    </row>
    <row r="4847" spans="1:6" x14ac:dyDescent="0.25">
      <c r="A4847" s="1"/>
      <c r="F4847">
        <f t="shared" si="300"/>
        <v>3</v>
      </c>
    </row>
    <row r="4848" spans="1:6" x14ac:dyDescent="0.25">
      <c r="A4848" s="1"/>
      <c r="F4848">
        <f t="shared" si="300"/>
        <v>3</v>
      </c>
    </row>
    <row r="4849" spans="1:6" x14ac:dyDescent="0.25">
      <c r="A4849" s="1"/>
      <c r="F4849">
        <f t="shared" si="300"/>
        <v>3</v>
      </c>
    </row>
    <row r="4850" spans="1:6" x14ac:dyDescent="0.25">
      <c r="A4850" s="1"/>
      <c r="F4850">
        <f t="shared" si="300"/>
        <v>3</v>
      </c>
    </row>
    <row r="4851" spans="1:6" x14ac:dyDescent="0.25">
      <c r="A4851" s="1"/>
      <c r="F4851">
        <f t="shared" si="300"/>
        <v>3</v>
      </c>
    </row>
    <row r="4852" spans="1:6" x14ac:dyDescent="0.25">
      <c r="A4852" s="1"/>
      <c r="F4852">
        <f t="shared" si="300"/>
        <v>3</v>
      </c>
    </row>
    <row r="4853" spans="1:6" x14ac:dyDescent="0.25">
      <c r="A4853" s="1"/>
      <c r="F4853">
        <f t="shared" si="300"/>
        <v>3</v>
      </c>
    </row>
    <row r="4854" spans="1:6" x14ac:dyDescent="0.25">
      <c r="A4854" s="1"/>
      <c r="F4854">
        <f t="shared" si="300"/>
        <v>3</v>
      </c>
    </row>
    <row r="4855" spans="1:6" x14ac:dyDescent="0.25">
      <c r="A4855" s="1"/>
      <c r="F4855">
        <f t="shared" si="300"/>
        <v>3</v>
      </c>
    </row>
    <row r="4856" spans="1:6" x14ac:dyDescent="0.25">
      <c r="A4856" s="1"/>
      <c r="F4856">
        <f t="shared" si="300"/>
        <v>3</v>
      </c>
    </row>
    <row r="4857" spans="1:6" x14ac:dyDescent="0.25">
      <c r="A4857" s="1"/>
      <c r="F4857">
        <f t="shared" si="300"/>
        <v>3</v>
      </c>
    </row>
    <row r="4858" spans="1:6" x14ac:dyDescent="0.25">
      <c r="A4858" s="1"/>
      <c r="F4858">
        <f t="shared" si="300"/>
        <v>3</v>
      </c>
    </row>
    <row r="4859" spans="1:6" x14ac:dyDescent="0.25">
      <c r="A4859" s="1"/>
      <c r="F4859">
        <f t="shared" si="300"/>
        <v>3</v>
      </c>
    </row>
    <row r="4860" spans="1:6" x14ac:dyDescent="0.25">
      <c r="A4860" s="1"/>
      <c r="F4860">
        <f t="shared" si="300"/>
        <v>3</v>
      </c>
    </row>
    <row r="4861" spans="1:6" x14ac:dyDescent="0.25">
      <c r="A4861" s="1"/>
      <c r="F4861">
        <f t="shared" si="300"/>
        <v>3</v>
      </c>
    </row>
    <row r="4862" spans="1:6" x14ac:dyDescent="0.25">
      <c r="A4862" s="1"/>
      <c r="F4862">
        <f t="shared" si="300"/>
        <v>3</v>
      </c>
    </row>
    <row r="4863" spans="1:6" x14ac:dyDescent="0.25">
      <c r="A4863" s="1"/>
      <c r="F4863">
        <f t="shared" si="300"/>
        <v>3</v>
      </c>
    </row>
    <row r="4864" spans="1:6" x14ac:dyDescent="0.25">
      <c r="A4864" s="1"/>
      <c r="F4864">
        <f t="shared" si="300"/>
        <v>3</v>
      </c>
    </row>
    <row r="4865" spans="1:6" x14ac:dyDescent="0.25">
      <c r="A4865" s="1"/>
      <c r="F4865">
        <f t="shared" si="300"/>
        <v>3</v>
      </c>
    </row>
    <row r="4866" spans="1:6" x14ac:dyDescent="0.25">
      <c r="A4866" s="1"/>
      <c r="F4866">
        <f t="shared" si="300"/>
        <v>3</v>
      </c>
    </row>
    <row r="4867" spans="1:6" x14ac:dyDescent="0.25">
      <c r="A4867" s="1"/>
      <c r="F4867">
        <f t="shared" ref="F4867:F4930" si="301">IF(E4867&lt;4,3,IF(E4867&lt;7,6,IF(E4867&lt;10,9,12)))</f>
        <v>3</v>
      </c>
    </row>
    <row r="4868" spans="1:6" x14ac:dyDescent="0.25">
      <c r="A4868" s="1"/>
      <c r="F4868">
        <f t="shared" si="301"/>
        <v>3</v>
      </c>
    </row>
    <row r="4869" spans="1:6" x14ac:dyDescent="0.25">
      <c r="A4869" s="1"/>
      <c r="F4869">
        <f t="shared" si="301"/>
        <v>3</v>
      </c>
    </row>
    <row r="4870" spans="1:6" x14ac:dyDescent="0.25">
      <c r="A4870" s="1"/>
      <c r="F4870">
        <f t="shared" si="301"/>
        <v>3</v>
      </c>
    </row>
    <row r="4871" spans="1:6" x14ac:dyDescent="0.25">
      <c r="A4871" s="1"/>
      <c r="F4871">
        <f t="shared" si="301"/>
        <v>3</v>
      </c>
    </row>
    <row r="4872" spans="1:6" x14ac:dyDescent="0.25">
      <c r="A4872" s="1"/>
      <c r="F4872">
        <f t="shared" si="301"/>
        <v>3</v>
      </c>
    </row>
    <row r="4873" spans="1:6" x14ac:dyDescent="0.25">
      <c r="A4873" s="1"/>
      <c r="F4873">
        <f t="shared" si="301"/>
        <v>3</v>
      </c>
    </row>
    <row r="4874" spans="1:6" x14ac:dyDescent="0.25">
      <c r="A4874" s="1"/>
      <c r="F4874">
        <f t="shared" si="301"/>
        <v>3</v>
      </c>
    </row>
    <row r="4875" spans="1:6" x14ac:dyDescent="0.25">
      <c r="A4875" s="1"/>
      <c r="F4875">
        <f t="shared" si="301"/>
        <v>3</v>
      </c>
    </row>
    <row r="4876" spans="1:6" x14ac:dyDescent="0.25">
      <c r="A4876" s="1"/>
      <c r="F4876">
        <f t="shared" si="301"/>
        <v>3</v>
      </c>
    </row>
    <row r="4877" spans="1:6" x14ac:dyDescent="0.25">
      <c r="A4877" s="1"/>
      <c r="F4877">
        <f t="shared" si="301"/>
        <v>3</v>
      </c>
    </row>
    <row r="4878" spans="1:6" x14ac:dyDescent="0.25">
      <c r="A4878" s="1"/>
      <c r="F4878">
        <f t="shared" si="301"/>
        <v>3</v>
      </c>
    </row>
    <row r="4879" spans="1:6" x14ac:dyDescent="0.25">
      <c r="A4879" s="1"/>
      <c r="F4879">
        <f t="shared" si="301"/>
        <v>3</v>
      </c>
    </row>
    <row r="4880" spans="1:6" x14ac:dyDescent="0.25">
      <c r="A4880" s="1"/>
      <c r="F4880">
        <f t="shared" si="301"/>
        <v>3</v>
      </c>
    </row>
    <row r="4881" spans="1:6" x14ac:dyDescent="0.25">
      <c r="A4881" s="1"/>
      <c r="F4881">
        <f t="shared" si="301"/>
        <v>3</v>
      </c>
    </row>
    <row r="4882" spans="1:6" x14ac:dyDescent="0.25">
      <c r="A4882" s="1"/>
      <c r="F4882">
        <f t="shared" si="301"/>
        <v>3</v>
      </c>
    </row>
    <row r="4883" spans="1:6" x14ac:dyDescent="0.25">
      <c r="A4883" s="1"/>
      <c r="F4883">
        <f t="shared" si="301"/>
        <v>3</v>
      </c>
    </row>
    <row r="4884" spans="1:6" x14ac:dyDescent="0.25">
      <c r="A4884" s="1"/>
      <c r="F4884">
        <f t="shared" si="301"/>
        <v>3</v>
      </c>
    </row>
    <row r="4885" spans="1:6" x14ac:dyDescent="0.25">
      <c r="A4885" s="1"/>
      <c r="F4885">
        <f t="shared" si="301"/>
        <v>3</v>
      </c>
    </row>
    <row r="4886" spans="1:6" x14ac:dyDescent="0.25">
      <c r="A4886" s="1"/>
      <c r="F4886">
        <f t="shared" si="301"/>
        <v>3</v>
      </c>
    </row>
    <row r="4887" spans="1:6" x14ac:dyDescent="0.25">
      <c r="A4887" s="1"/>
      <c r="F4887">
        <f t="shared" si="301"/>
        <v>3</v>
      </c>
    </row>
    <row r="4888" spans="1:6" x14ac:dyDescent="0.25">
      <c r="A4888" s="1"/>
      <c r="F4888">
        <f t="shared" si="301"/>
        <v>3</v>
      </c>
    </row>
    <row r="4889" spans="1:6" x14ac:dyDescent="0.25">
      <c r="A4889" s="1"/>
      <c r="F4889">
        <f t="shared" si="301"/>
        <v>3</v>
      </c>
    </row>
    <row r="4890" spans="1:6" x14ac:dyDescent="0.25">
      <c r="A4890" s="1"/>
      <c r="F4890">
        <f t="shared" si="301"/>
        <v>3</v>
      </c>
    </row>
    <row r="4891" spans="1:6" x14ac:dyDescent="0.25">
      <c r="A4891" s="1"/>
      <c r="F4891">
        <f t="shared" si="301"/>
        <v>3</v>
      </c>
    </row>
    <row r="4892" spans="1:6" x14ac:dyDescent="0.25">
      <c r="A4892" s="1"/>
      <c r="F4892">
        <f t="shared" si="301"/>
        <v>3</v>
      </c>
    </row>
    <row r="4893" spans="1:6" x14ac:dyDescent="0.25">
      <c r="A4893" s="1"/>
      <c r="F4893">
        <f t="shared" si="301"/>
        <v>3</v>
      </c>
    </row>
    <row r="4894" spans="1:6" x14ac:dyDescent="0.25">
      <c r="A4894" s="1"/>
      <c r="F4894">
        <f t="shared" si="301"/>
        <v>3</v>
      </c>
    </row>
    <row r="4895" spans="1:6" x14ac:dyDescent="0.25">
      <c r="A4895" s="1"/>
      <c r="F4895">
        <f t="shared" si="301"/>
        <v>3</v>
      </c>
    </row>
    <row r="4896" spans="1:6" x14ac:dyDescent="0.25">
      <c r="A4896" s="1"/>
      <c r="F4896">
        <f t="shared" si="301"/>
        <v>3</v>
      </c>
    </row>
    <row r="4897" spans="1:6" x14ac:dyDescent="0.25">
      <c r="A4897" s="1"/>
      <c r="F4897">
        <f t="shared" si="301"/>
        <v>3</v>
      </c>
    </row>
    <row r="4898" spans="1:6" x14ac:dyDescent="0.25">
      <c r="A4898" s="1"/>
      <c r="F4898">
        <f t="shared" si="301"/>
        <v>3</v>
      </c>
    </row>
    <row r="4899" spans="1:6" x14ac:dyDescent="0.25">
      <c r="A4899" s="1"/>
      <c r="F4899">
        <f t="shared" si="301"/>
        <v>3</v>
      </c>
    </row>
    <row r="4900" spans="1:6" x14ac:dyDescent="0.25">
      <c r="A4900" s="1"/>
      <c r="F4900">
        <f t="shared" si="301"/>
        <v>3</v>
      </c>
    </row>
    <row r="4901" spans="1:6" x14ac:dyDescent="0.25">
      <c r="A4901" s="1"/>
      <c r="F4901">
        <f t="shared" si="301"/>
        <v>3</v>
      </c>
    </row>
    <row r="4902" spans="1:6" x14ac:dyDescent="0.25">
      <c r="A4902" s="1"/>
      <c r="F4902">
        <f t="shared" si="301"/>
        <v>3</v>
      </c>
    </row>
    <row r="4903" spans="1:6" x14ac:dyDescent="0.25">
      <c r="A4903" s="1"/>
      <c r="F4903">
        <f t="shared" si="301"/>
        <v>3</v>
      </c>
    </row>
    <row r="4904" spans="1:6" x14ac:dyDescent="0.25">
      <c r="A4904" s="1"/>
      <c r="F4904">
        <f t="shared" si="301"/>
        <v>3</v>
      </c>
    </row>
    <row r="4905" spans="1:6" x14ac:dyDescent="0.25">
      <c r="A4905" s="1"/>
      <c r="F4905">
        <f t="shared" si="301"/>
        <v>3</v>
      </c>
    </row>
    <row r="4906" spans="1:6" x14ac:dyDescent="0.25">
      <c r="A4906" s="1"/>
      <c r="F4906">
        <f t="shared" si="301"/>
        <v>3</v>
      </c>
    </row>
    <row r="4907" spans="1:6" x14ac:dyDescent="0.25">
      <c r="A4907" s="1"/>
      <c r="F4907">
        <f t="shared" si="301"/>
        <v>3</v>
      </c>
    </row>
    <row r="4908" spans="1:6" x14ac:dyDescent="0.25">
      <c r="A4908" s="1"/>
      <c r="F4908">
        <f t="shared" si="301"/>
        <v>3</v>
      </c>
    </row>
    <row r="4909" spans="1:6" x14ac:dyDescent="0.25">
      <c r="A4909" s="1"/>
      <c r="F4909">
        <f t="shared" si="301"/>
        <v>3</v>
      </c>
    </row>
    <row r="4910" spans="1:6" x14ac:dyDescent="0.25">
      <c r="A4910" s="1"/>
      <c r="F4910">
        <f t="shared" si="301"/>
        <v>3</v>
      </c>
    </row>
    <row r="4911" spans="1:6" x14ac:dyDescent="0.25">
      <c r="A4911" s="1"/>
      <c r="F4911">
        <f t="shared" si="301"/>
        <v>3</v>
      </c>
    </row>
    <row r="4912" spans="1:6" x14ac:dyDescent="0.25">
      <c r="A4912" s="1"/>
      <c r="F4912">
        <f t="shared" si="301"/>
        <v>3</v>
      </c>
    </row>
    <row r="4913" spans="1:6" x14ac:dyDescent="0.25">
      <c r="A4913" s="1"/>
      <c r="F4913">
        <f t="shared" si="301"/>
        <v>3</v>
      </c>
    </row>
    <row r="4914" spans="1:6" x14ac:dyDescent="0.25">
      <c r="A4914" s="1"/>
      <c r="F4914">
        <f t="shared" si="301"/>
        <v>3</v>
      </c>
    </row>
    <row r="4915" spans="1:6" x14ac:dyDescent="0.25">
      <c r="A4915" s="1"/>
      <c r="F4915">
        <f t="shared" si="301"/>
        <v>3</v>
      </c>
    </row>
    <row r="4916" spans="1:6" x14ac:dyDescent="0.25">
      <c r="A4916" s="1"/>
      <c r="F4916">
        <f t="shared" si="301"/>
        <v>3</v>
      </c>
    </row>
    <row r="4917" spans="1:6" x14ac:dyDescent="0.25">
      <c r="A4917" s="1"/>
      <c r="F4917">
        <f t="shared" si="301"/>
        <v>3</v>
      </c>
    </row>
    <row r="4918" spans="1:6" x14ac:dyDescent="0.25">
      <c r="A4918" s="1"/>
      <c r="F4918">
        <f t="shared" si="301"/>
        <v>3</v>
      </c>
    </row>
    <row r="4919" spans="1:6" x14ac:dyDescent="0.25">
      <c r="A4919" s="1"/>
      <c r="F4919">
        <f t="shared" si="301"/>
        <v>3</v>
      </c>
    </row>
    <row r="4920" spans="1:6" x14ac:dyDescent="0.25">
      <c r="A4920" s="1"/>
      <c r="F4920">
        <f t="shared" si="301"/>
        <v>3</v>
      </c>
    </row>
    <row r="4921" spans="1:6" x14ac:dyDescent="0.25">
      <c r="A4921" s="1"/>
      <c r="F4921">
        <f t="shared" si="301"/>
        <v>3</v>
      </c>
    </row>
    <row r="4922" spans="1:6" x14ac:dyDescent="0.25">
      <c r="A4922" s="1"/>
      <c r="F4922">
        <f t="shared" si="301"/>
        <v>3</v>
      </c>
    </row>
    <row r="4923" spans="1:6" x14ac:dyDescent="0.25">
      <c r="A4923" s="1"/>
      <c r="F4923">
        <f t="shared" si="301"/>
        <v>3</v>
      </c>
    </row>
    <row r="4924" spans="1:6" x14ac:dyDescent="0.25">
      <c r="A4924" s="1"/>
      <c r="F4924">
        <f t="shared" si="301"/>
        <v>3</v>
      </c>
    </row>
    <row r="4925" spans="1:6" x14ac:dyDescent="0.25">
      <c r="A4925" s="1"/>
      <c r="F4925">
        <f t="shared" si="301"/>
        <v>3</v>
      </c>
    </row>
    <row r="4926" spans="1:6" x14ac:dyDescent="0.25">
      <c r="A4926" s="1"/>
      <c r="F4926">
        <f t="shared" si="301"/>
        <v>3</v>
      </c>
    </row>
    <row r="4927" spans="1:6" x14ac:dyDescent="0.25">
      <c r="A4927" s="1"/>
      <c r="F4927">
        <f t="shared" si="301"/>
        <v>3</v>
      </c>
    </row>
    <row r="4928" spans="1:6" x14ac:dyDescent="0.25">
      <c r="A4928" s="1"/>
      <c r="F4928">
        <f t="shared" si="301"/>
        <v>3</v>
      </c>
    </row>
    <row r="4929" spans="1:6" x14ac:dyDescent="0.25">
      <c r="A4929" s="1"/>
      <c r="F4929">
        <f t="shared" si="301"/>
        <v>3</v>
      </c>
    </row>
    <row r="4930" spans="1:6" x14ac:dyDescent="0.25">
      <c r="A4930" s="1"/>
      <c r="F4930">
        <f t="shared" si="301"/>
        <v>3</v>
      </c>
    </row>
    <row r="4931" spans="1:6" x14ac:dyDescent="0.25">
      <c r="A4931" s="1"/>
      <c r="F4931">
        <f t="shared" ref="F4931:F4994" si="302">IF(E4931&lt;4,3,IF(E4931&lt;7,6,IF(E4931&lt;10,9,12)))</f>
        <v>3</v>
      </c>
    </row>
    <row r="4932" spans="1:6" x14ac:dyDescent="0.25">
      <c r="A4932" s="1"/>
      <c r="F4932">
        <f t="shared" si="302"/>
        <v>3</v>
      </c>
    </row>
    <row r="4933" spans="1:6" x14ac:dyDescent="0.25">
      <c r="A4933" s="1"/>
      <c r="F4933">
        <f t="shared" si="302"/>
        <v>3</v>
      </c>
    </row>
    <row r="4934" spans="1:6" x14ac:dyDescent="0.25">
      <c r="A4934" s="1"/>
      <c r="F4934">
        <f t="shared" si="302"/>
        <v>3</v>
      </c>
    </row>
    <row r="4935" spans="1:6" x14ac:dyDescent="0.25">
      <c r="A4935" s="1"/>
      <c r="F4935">
        <f t="shared" si="302"/>
        <v>3</v>
      </c>
    </row>
    <row r="4936" spans="1:6" x14ac:dyDescent="0.25">
      <c r="A4936" s="1"/>
      <c r="F4936">
        <f t="shared" si="302"/>
        <v>3</v>
      </c>
    </row>
    <row r="4937" spans="1:6" x14ac:dyDescent="0.25">
      <c r="A4937" s="1"/>
      <c r="F4937">
        <f t="shared" si="302"/>
        <v>3</v>
      </c>
    </row>
    <row r="4938" spans="1:6" x14ac:dyDescent="0.25">
      <c r="A4938" s="1"/>
      <c r="F4938">
        <f t="shared" si="302"/>
        <v>3</v>
      </c>
    </row>
    <row r="4939" spans="1:6" x14ac:dyDescent="0.25">
      <c r="A4939" s="1"/>
      <c r="F4939">
        <f t="shared" si="302"/>
        <v>3</v>
      </c>
    </row>
    <row r="4940" spans="1:6" x14ac:dyDescent="0.25">
      <c r="A4940" s="1"/>
      <c r="F4940">
        <f t="shared" si="302"/>
        <v>3</v>
      </c>
    </row>
    <row r="4941" spans="1:6" x14ac:dyDescent="0.25">
      <c r="A4941" s="1"/>
      <c r="F4941">
        <f t="shared" si="302"/>
        <v>3</v>
      </c>
    </row>
    <row r="4942" spans="1:6" x14ac:dyDescent="0.25">
      <c r="A4942" s="1"/>
      <c r="F4942">
        <f t="shared" si="302"/>
        <v>3</v>
      </c>
    </row>
    <row r="4943" spans="1:6" x14ac:dyDescent="0.25">
      <c r="A4943" s="1"/>
      <c r="F4943">
        <f t="shared" si="302"/>
        <v>3</v>
      </c>
    </row>
    <row r="4944" spans="1:6" x14ac:dyDescent="0.25">
      <c r="A4944" s="1"/>
      <c r="F4944">
        <f t="shared" si="302"/>
        <v>3</v>
      </c>
    </row>
    <row r="4945" spans="1:6" x14ac:dyDescent="0.25">
      <c r="A4945" s="1"/>
      <c r="F4945">
        <f t="shared" si="302"/>
        <v>3</v>
      </c>
    </row>
    <row r="4946" spans="1:6" x14ac:dyDescent="0.25">
      <c r="A4946" s="1"/>
      <c r="F4946">
        <f t="shared" si="302"/>
        <v>3</v>
      </c>
    </row>
    <row r="4947" spans="1:6" x14ac:dyDescent="0.25">
      <c r="A4947" s="1"/>
      <c r="F4947">
        <f t="shared" si="302"/>
        <v>3</v>
      </c>
    </row>
    <row r="4948" spans="1:6" x14ac:dyDescent="0.25">
      <c r="A4948" s="1"/>
      <c r="F4948">
        <f t="shared" si="302"/>
        <v>3</v>
      </c>
    </row>
    <row r="4949" spans="1:6" x14ac:dyDescent="0.25">
      <c r="A4949" s="1"/>
      <c r="F4949">
        <f t="shared" si="302"/>
        <v>3</v>
      </c>
    </row>
    <row r="4950" spans="1:6" x14ac:dyDescent="0.25">
      <c r="A4950" s="1"/>
      <c r="F4950">
        <f t="shared" si="302"/>
        <v>3</v>
      </c>
    </row>
    <row r="4951" spans="1:6" x14ac:dyDescent="0.25">
      <c r="A4951" s="1"/>
      <c r="F4951">
        <f t="shared" si="302"/>
        <v>3</v>
      </c>
    </row>
    <row r="4952" spans="1:6" x14ac:dyDescent="0.25">
      <c r="A4952" s="1"/>
      <c r="F4952">
        <f t="shared" si="302"/>
        <v>3</v>
      </c>
    </row>
    <row r="4953" spans="1:6" x14ac:dyDescent="0.25">
      <c r="A4953" s="1"/>
      <c r="F4953">
        <f t="shared" si="302"/>
        <v>3</v>
      </c>
    </row>
    <row r="4954" spans="1:6" x14ac:dyDescent="0.25">
      <c r="A4954" s="1"/>
      <c r="F4954">
        <f t="shared" si="302"/>
        <v>3</v>
      </c>
    </row>
    <row r="4955" spans="1:6" x14ac:dyDescent="0.25">
      <c r="A4955" s="1"/>
      <c r="F4955">
        <f t="shared" si="302"/>
        <v>3</v>
      </c>
    </row>
    <row r="4956" spans="1:6" x14ac:dyDescent="0.25">
      <c r="A4956" s="1"/>
      <c r="F4956">
        <f t="shared" si="302"/>
        <v>3</v>
      </c>
    </row>
    <row r="4957" spans="1:6" x14ac:dyDescent="0.25">
      <c r="A4957" s="1"/>
      <c r="F4957">
        <f t="shared" si="302"/>
        <v>3</v>
      </c>
    </row>
    <row r="4958" spans="1:6" x14ac:dyDescent="0.25">
      <c r="A4958" s="1"/>
      <c r="F4958">
        <f t="shared" si="302"/>
        <v>3</v>
      </c>
    </row>
    <row r="4959" spans="1:6" x14ac:dyDescent="0.25">
      <c r="A4959" s="1"/>
      <c r="F4959">
        <f t="shared" si="302"/>
        <v>3</v>
      </c>
    </row>
    <row r="4960" spans="1:6" x14ac:dyDescent="0.25">
      <c r="A4960" s="1"/>
      <c r="F4960">
        <f t="shared" si="302"/>
        <v>3</v>
      </c>
    </row>
    <row r="4961" spans="1:6" x14ac:dyDescent="0.25">
      <c r="A4961" s="1"/>
      <c r="F4961">
        <f t="shared" si="302"/>
        <v>3</v>
      </c>
    </row>
    <row r="4962" spans="1:6" x14ac:dyDescent="0.25">
      <c r="A4962" s="1"/>
      <c r="F4962">
        <f t="shared" si="302"/>
        <v>3</v>
      </c>
    </row>
    <row r="4963" spans="1:6" x14ac:dyDescent="0.25">
      <c r="A4963" s="1"/>
      <c r="F4963">
        <f t="shared" si="302"/>
        <v>3</v>
      </c>
    </row>
    <row r="4964" spans="1:6" x14ac:dyDescent="0.25">
      <c r="A4964" s="1"/>
      <c r="F4964">
        <f t="shared" si="302"/>
        <v>3</v>
      </c>
    </row>
    <row r="4965" spans="1:6" x14ac:dyDescent="0.25">
      <c r="A4965" s="1"/>
      <c r="F4965">
        <f t="shared" si="302"/>
        <v>3</v>
      </c>
    </row>
    <row r="4966" spans="1:6" x14ac:dyDescent="0.25">
      <c r="A4966" s="1"/>
      <c r="F4966">
        <f t="shared" si="302"/>
        <v>3</v>
      </c>
    </row>
    <row r="4967" spans="1:6" x14ac:dyDescent="0.25">
      <c r="A4967" s="1"/>
      <c r="F4967">
        <f t="shared" si="302"/>
        <v>3</v>
      </c>
    </row>
    <row r="4968" spans="1:6" x14ac:dyDescent="0.25">
      <c r="A4968" s="1"/>
      <c r="F4968">
        <f t="shared" si="302"/>
        <v>3</v>
      </c>
    </row>
    <row r="4969" spans="1:6" x14ac:dyDescent="0.25">
      <c r="A4969" s="1"/>
      <c r="F4969">
        <f t="shared" si="302"/>
        <v>3</v>
      </c>
    </row>
    <row r="4970" spans="1:6" x14ac:dyDescent="0.25">
      <c r="A4970" s="1"/>
      <c r="F4970">
        <f t="shared" si="302"/>
        <v>3</v>
      </c>
    </row>
    <row r="4971" spans="1:6" x14ac:dyDescent="0.25">
      <c r="A4971" s="1"/>
      <c r="F4971">
        <f t="shared" si="302"/>
        <v>3</v>
      </c>
    </row>
    <row r="4972" spans="1:6" x14ac:dyDescent="0.25">
      <c r="A4972" s="1"/>
      <c r="F4972">
        <f t="shared" si="302"/>
        <v>3</v>
      </c>
    </row>
    <row r="4973" spans="1:6" x14ac:dyDescent="0.25">
      <c r="A4973" s="1"/>
      <c r="F4973">
        <f t="shared" si="302"/>
        <v>3</v>
      </c>
    </row>
    <row r="4974" spans="1:6" x14ac:dyDescent="0.25">
      <c r="A4974" s="1"/>
      <c r="F4974">
        <f t="shared" si="302"/>
        <v>3</v>
      </c>
    </row>
    <row r="4975" spans="1:6" x14ac:dyDescent="0.25">
      <c r="A4975" s="1"/>
      <c r="F4975">
        <f t="shared" si="302"/>
        <v>3</v>
      </c>
    </row>
    <row r="4976" spans="1:6" x14ac:dyDescent="0.25">
      <c r="A4976" s="1"/>
      <c r="F4976">
        <f t="shared" si="302"/>
        <v>3</v>
      </c>
    </row>
    <row r="4977" spans="1:6" x14ac:dyDescent="0.25">
      <c r="A4977" s="1"/>
      <c r="F4977">
        <f t="shared" si="302"/>
        <v>3</v>
      </c>
    </row>
    <row r="4978" spans="1:6" x14ac:dyDescent="0.25">
      <c r="A4978" s="1"/>
      <c r="F4978">
        <f t="shared" si="302"/>
        <v>3</v>
      </c>
    </row>
    <row r="4979" spans="1:6" x14ac:dyDescent="0.25">
      <c r="A4979" s="1"/>
      <c r="F4979">
        <f t="shared" si="302"/>
        <v>3</v>
      </c>
    </row>
    <row r="4980" spans="1:6" x14ac:dyDescent="0.25">
      <c r="A4980" s="1"/>
      <c r="F4980">
        <f t="shared" si="302"/>
        <v>3</v>
      </c>
    </row>
    <row r="4981" spans="1:6" x14ac:dyDescent="0.25">
      <c r="A4981" s="1"/>
      <c r="F4981">
        <f t="shared" si="302"/>
        <v>3</v>
      </c>
    </row>
    <row r="4982" spans="1:6" x14ac:dyDescent="0.25">
      <c r="A4982" s="1"/>
      <c r="F4982">
        <f t="shared" si="302"/>
        <v>3</v>
      </c>
    </row>
    <row r="4983" spans="1:6" x14ac:dyDescent="0.25">
      <c r="A4983" s="1"/>
      <c r="F4983">
        <f t="shared" si="302"/>
        <v>3</v>
      </c>
    </row>
    <row r="4984" spans="1:6" x14ac:dyDescent="0.25">
      <c r="A4984" s="1"/>
      <c r="F4984">
        <f t="shared" si="302"/>
        <v>3</v>
      </c>
    </row>
    <row r="4985" spans="1:6" x14ac:dyDescent="0.25">
      <c r="A4985" s="1"/>
      <c r="F4985">
        <f t="shared" si="302"/>
        <v>3</v>
      </c>
    </row>
    <row r="4986" spans="1:6" x14ac:dyDescent="0.25">
      <c r="A4986" s="1"/>
      <c r="F4986">
        <f t="shared" si="302"/>
        <v>3</v>
      </c>
    </row>
    <row r="4987" spans="1:6" x14ac:dyDescent="0.25">
      <c r="A4987" s="1"/>
      <c r="F4987">
        <f t="shared" si="302"/>
        <v>3</v>
      </c>
    </row>
    <row r="4988" spans="1:6" x14ac:dyDescent="0.25">
      <c r="A4988" s="1"/>
      <c r="F4988">
        <f t="shared" si="302"/>
        <v>3</v>
      </c>
    </row>
    <row r="4989" spans="1:6" x14ac:dyDescent="0.25">
      <c r="A4989" s="1"/>
      <c r="F4989">
        <f t="shared" si="302"/>
        <v>3</v>
      </c>
    </row>
    <row r="4990" spans="1:6" x14ac:dyDescent="0.25">
      <c r="A4990" s="1"/>
      <c r="F4990">
        <f t="shared" si="302"/>
        <v>3</v>
      </c>
    </row>
    <row r="4991" spans="1:6" x14ac:dyDescent="0.25">
      <c r="A4991" s="1"/>
      <c r="F4991">
        <f t="shared" si="302"/>
        <v>3</v>
      </c>
    </row>
    <row r="4992" spans="1:6" x14ac:dyDescent="0.25">
      <c r="A4992" s="1"/>
      <c r="F4992">
        <f t="shared" si="302"/>
        <v>3</v>
      </c>
    </row>
    <row r="4993" spans="1:6" x14ac:dyDescent="0.25">
      <c r="A4993" s="1"/>
      <c r="F4993">
        <f t="shared" si="302"/>
        <v>3</v>
      </c>
    </row>
    <row r="4994" spans="1:6" x14ac:dyDescent="0.25">
      <c r="A4994" s="1"/>
      <c r="F4994">
        <f t="shared" si="302"/>
        <v>3</v>
      </c>
    </row>
    <row r="4995" spans="1:6" x14ac:dyDescent="0.25">
      <c r="A4995" s="1"/>
      <c r="F4995">
        <f t="shared" ref="F4995:F5058" si="303">IF(E4995&lt;4,3,IF(E4995&lt;7,6,IF(E4995&lt;10,9,12)))</f>
        <v>3</v>
      </c>
    </row>
    <row r="4996" spans="1:6" x14ac:dyDescent="0.25">
      <c r="A4996" s="1"/>
      <c r="F4996">
        <f t="shared" si="303"/>
        <v>3</v>
      </c>
    </row>
    <row r="4997" spans="1:6" x14ac:dyDescent="0.25">
      <c r="A4997" s="1"/>
      <c r="F4997">
        <f t="shared" si="303"/>
        <v>3</v>
      </c>
    </row>
    <row r="4998" spans="1:6" x14ac:dyDescent="0.25">
      <c r="A4998" s="1"/>
      <c r="F4998">
        <f t="shared" si="303"/>
        <v>3</v>
      </c>
    </row>
    <row r="4999" spans="1:6" x14ac:dyDescent="0.25">
      <c r="A4999" s="1"/>
      <c r="F4999">
        <f t="shared" si="303"/>
        <v>3</v>
      </c>
    </row>
    <row r="5000" spans="1:6" x14ac:dyDescent="0.25">
      <c r="A5000" s="1"/>
      <c r="F5000">
        <f t="shared" si="303"/>
        <v>3</v>
      </c>
    </row>
    <row r="5001" spans="1:6" x14ac:dyDescent="0.25">
      <c r="A5001" s="1"/>
      <c r="F5001">
        <f t="shared" si="303"/>
        <v>3</v>
      </c>
    </row>
    <row r="5002" spans="1:6" x14ac:dyDescent="0.25">
      <c r="A5002" s="1"/>
      <c r="F5002">
        <f t="shared" si="303"/>
        <v>3</v>
      </c>
    </row>
    <row r="5003" spans="1:6" x14ac:dyDescent="0.25">
      <c r="A5003" s="1"/>
      <c r="F5003">
        <f t="shared" si="303"/>
        <v>3</v>
      </c>
    </row>
    <row r="5004" spans="1:6" x14ac:dyDescent="0.25">
      <c r="A5004" s="1"/>
      <c r="F5004">
        <f t="shared" si="303"/>
        <v>3</v>
      </c>
    </row>
    <row r="5005" spans="1:6" x14ac:dyDescent="0.25">
      <c r="A5005" s="1"/>
      <c r="F5005">
        <f t="shared" si="303"/>
        <v>3</v>
      </c>
    </row>
    <row r="5006" spans="1:6" x14ac:dyDescent="0.25">
      <c r="A5006" s="1"/>
      <c r="F5006">
        <f t="shared" si="303"/>
        <v>3</v>
      </c>
    </row>
    <row r="5007" spans="1:6" x14ac:dyDescent="0.25">
      <c r="A5007" s="1"/>
      <c r="F5007">
        <f t="shared" si="303"/>
        <v>3</v>
      </c>
    </row>
    <row r="5008" spans="1:6" x14ac:dyDescent="0.25">
      <c r="A5008" s="1"/>
      <c r="F5008">
        <f t="shared" si="303"/>
        <v>3</v>
      </c>
    </row>
    <row r="5009" spans="1:6" x14ac:dyDescent="0.25">
      <c r="A5009" s="1"/>
      <c r="F5009">
        <f t="shared" si="303"/>
        <v>3</v>
      </c>
    </row>
    <row r="5010" spans="1:6" x14ac:dyDescent="0.25">
      <c r="A5010" s="1"/>
      <c r="F5010">
        <f t="shared" si="303"/>
        <v>3</v>
      </c>
    </row>
    <row r="5011" spans="1:6" x14ac:dyDescent="0.25">
      <c r="A5011" s="1"/>
      <c r="F5011">
        <f t="shared" si="303"/>
        <v>3</v>
      </c>
    </row>
    <row r="5012" spans="1:6" x14ac:dyDescent="0.25">
      <c r="A5012" s="1"/>
      <c r="F5012">
        <f t="shared" si="303"/>
        <v>3</v>
      </c>
    </row>
    <row r="5013" spans="1:6" x14ac:dyDescent="0.25">
      <c r="A5013" s="1"/>
      <c r="F5013">
        <f t="shared" si="303"/>
        <v>3</v>
      </c>
    </row>
    <row r="5014" spans="1:6" x14ac:dyDescent="0.25">
      <c r="A5014" s="1"/>
      <c r="F5014">
        <f t="shared" si="303"/>
        <v>3</v>
      </c>
    </row>
    <row r="5015" spans="1:6" x14ac:dyDescent="0.25">
      <c r="A5015" s="1"/>
      <c r="F5015">
        <f t="shared" si="303"/>
        <v>3</v>
      </c>
    </row>
    <row r="5016" spans="1:6" x14ac:dyDescent="0.25">
      <c r="A5016" s="1"/>
      <c r="F5016">
        <f t="shared" si="303"/>
        <v>3</v>
      </c>
    </row>
    <row r="5017" spans="1:6" x14ac:dyDescent="0.25">
      <c r="A5017" s="1"/>
      <c r="F5017">
        <f t="shared" si="303"/>
        <v>3</v>
      </c>
    </row>
    <row r="5018" spans="1:6" x14ac:dyDescent="0.25">
      <c r="A5018" s="1"/>
      <c r="F5018">
        <f t="shared" si="303"/>
        <v>3</v>
      </c>
    </row>
    <row r="5019" spans="1:6" x14ac:dyDescent="0.25">
      <c r="A5019" s="1"/>
      <c r="F5019">
        <f t="shared" si="303"/>
        <v>3</v>
      </c>
    </row>
    <row r="5020" spans="1:6" x14ac:dyDescent="0.25">
      <c r="A5020" s="1"/>
      <c r="F5020">
        <f t="shared" si="303"/>
        <v>3</v>
      </c>
    </row>
    <row r="5021" spans="1:6" x14ac:dyDescent="0.25">
      <c r="A5021" s="1"/>
      <c r="F5021">
        <f t="shared" si="303"/>
        <v>3</v>
      </c>
    </row>
    <row r="5022" spans="1:6" x14ac:dyDescent="0.25">
      <c r="A5022" s="1"/>
      <c r="F5022">
        <f t="shared" si="303"/>
        <v>3</v>
      </c>
    </row>
    <row r="5023" spans="1:6" x14ac:dyDescent="0.25">
      <c r="A5023" s="1"/>
      <c r="F5023">
        <f t="shared" si="303"/>
        <v>3</v>
      </c>
    </row>
    <row r="5024" spans="1:6" x14ac:dyDescent="0.25">
      <c r="A5024" s="1"/>
      <c r="F5024">
        <f t="shared" si="303"/>
        <v>3</v>
      </c>
    </row>
    <row r="5025" spans="1:6" x14ac:dyDescent="0.25">
      <c r="A5025" s="1"/>
      <c r="F5025">
        <f t="shared" si="303"/>
        <v>3</v>
      </c>
    </row>
    <row r="5026" spans="1:6" x14ac:dyDescent="0.25">
      <c r="A5026" s="1"/>
      <c r="F5026">
        <f t="shared" si="303"/>
        <v>3</v>
      </c>
    </row>
    <row r="5027" spans="1:6" x14ac:dyDescent="0.25">
      <c r="A5027" s="1"/>
      <c r="F5027">
        <f t="shared" si="303"/>
        <v>3</v>
      </c>
    </row>
    <row r="5028" spans="1:6" x14ac:dyDescent="0.25">
      <c r="A5028" s="1"/>
      <c r="F5028">
        <f t="shared" si="303"/>
        <v>3</v>
      </c>
    </row>
    <row r="5029" spans="1:6" x14ac:dyDescent="0.25">
      <c r="A5029" s="1"/>
      <c r="F5029">
        <f t="shared" si="303"/>
        <v>3</v>
      </c>
    </row>
    <row r="5030" spans="1:6" x14ac:dyDescent="0.25">
      <c r="A5030" s="1"/>
      <c r="F5030">
        <f t="shared" si="303"/>
        <v>3</v>
      </c>
    </row>
    <row r="5031" spans="1:6" x14ac:dyDescent="0.25">
      <c r="A5031" s="1"/>
      <c r="F5031">
        <f t="shared" si="303"/>
        <v>3</v>
      </c>
    </row>
    <row r="5032" spans="1:6" x14ac:dyDescent="0.25">
      <c r="A5032" s="1"/>
      <c r="F5032">
        <f t="shared" si="303"/>
        <v>3</v>
      </c>
    </row>
    <row r="5033" spans="1:6" x14ac:dyDescent="0.25">
      <c r="A5033" s="1"/>
      <c r="F5033">
        <f t="shared" si="303"/>
        <v>3</v>
      </c>
    </row>
    <row r="5034" spans="1:6" x14ac:dyDescent="0.25">
      <c r="A5034" s="1"/>
      <c r="F5034">
        <f t="shared" si="303"/>
        <v>3</v>
      </c>
    </row>
    <row r="5035" spans="1:6" x14ac:dyDescent="0.25">
      <c r="A5035" s="1"/>
      <c r="F5035">
        <f t="shared" si="303"/>
        <v>3</v>
      </c>
    </row>
    <row r="5036" spans="1:6" x14ac:dyDescent="0.25">
      <c r="A5036" s="1"/>
      <c r="F5036">
        <f t="shared" si="303"/>
        <v>3</v>
      </c>
    </row>
    <row r="5037" spans="1:6" x14ac:dyDescent="0.25">
      <c r="A5037" s="1"/>
      <c r="F5037">
        <f t="shared" si="303"/>
        <v>3</v>
      </c>
    </row>
    <row r="5038" spans="1:6" x14ac:dyDescent="0.25">
      <c r="A5038" s="1"/>
      <c r="F5038">
        <f t="shared" si="303"/>
        <v>3</v>
      </c>
    </row>
    <row r="5039" spans="1:6" x14ac:dyDescent="0.25">
      <c r="A5039" s="1"/>
      <c r="F5039">
        <f t="shared" si="303"/>
        <v>3</v>
      </c>
    </row>
    <row r="5040" spans="1:6" x14ac:dyDescent="0.25">
      <c r="A5040" s="1"/>
      <c r="F5040">
        <f t="shared" si="303"/>
        <v>3</v>
      </c>
    </row>
    <row r="5041" spans="1:6" x14ac:dyDescent="0.25">
      <c r="A5041" s="1"/>
      <c r="F5041">
        <f t="shared" si="303"/>
        <v>3</v>
      </c>
    </row>
    <row r="5042" spans="1:6" x14ac:dyDescent="0.25">
      <c r="A5042" s="1"/>
      <c r="F5042">
        <f t="shared" si="303"/>
        <v>3</v>
      </c>
    </row>
    <row r="5043" spans="1:6" x14ac:dyDescent="0.25">
      <c r="A5043" s="1"/>
      <c r="F5043">
        <f t="shared" si="303"/>
        <v>3</v>
      </c>
    </row>
    <row r="5044" spans="1:6" x14ac:dyDescent="0.25">
      <c r="A5044" s="1"/>
      <c r="F5044">
        <f t="shared" si="303"/>
        <v>3</v>
      </c>
    </row>
    <row r="5045" spans="1:6" x14ac:dyDescent="0.25">
      <c r="A5045" s="1"/>
      <c r="F5045">
        <f t="shared" si="303"/>
        <v>3</v>
      </c>
    </row>
    <row r="5046" spans="1:6" x14ac:dyDescent="0.25">
      <c r="A5046" s="1"/>
      <c r="F5046">
        <f t="shared" si="303"/>
        <v>3</v>
      </c>
    </row>
    <row r="5047" spans="1:6" x14ac:dyDescent="0.25">
      <c r="A5047" s="1"/>
      <c r="F5047">
        <f t="shared" si="303"/>
        <v>3</v>
      </c>
    </row>
    <row r="5048" spans="1:6" x14ac:dyDescent="0.25">
      <c r="A5048" s="1"/>
      <c r="F5048">
        <f t="shared" si="303"/>
        <v>3</v>
      </c>
    </row>
    <row r="5049" spans="1:6" x14ac:dyDescent="0.25">
      <c r="A5049" s="1"/>
      <c r="F5049">
        <f t="shared" si="303"/>
        <v>3</v>
      </c>
    </row>
    <row r="5050" spans="1:6" x14ac:dyDescent="0.25">
      <c r="A5050" s="1"/>
      <c r="F5050">
        <f t="shared" si="303"/>
        <v>3</v>
      </c>
    </row>
    <row r="5051" spans="1:6" x14ac:dyDescent="0.25">
      <c r="A5051" s="1"/>
      <c r="F5051">
        <f t="shared" si="303"/>
        <v>3</v>
      </c>
    </row>
    <row r="5052" spans="1:6" x14ac:dyDescent="0.25">
      <c r="A5052" s="1"/>
      <c r="F5052">
        <f t="shared" si="303"/>
        <v>3</v>
      </c>
    </row>
    <row r="5053" spans="1:6" x14ac:dyDescent="0.25">
      <c r="A5053" s="1"/>
      <c r="F5053">
        <f t="shared" si="303"/>
        <v>3</v>
      </c>
    </row>
    <row r="5054" spans="1:6" x14ac:dyDescent="0.25">
      <c r="A5054" s="1"/>
      <c r="F5054">
        <f t="shared" si="303"/>
        <v>3</v>
      </c>
    </row>
    <row r="5055" spans="1:6" x14ac:dyDescent="0.25">
      <c r="A5055" s="1"/>
      <c r="F5055">
        <f t="shared" si="303"/>
        <v>3</v>
      </c>
    </row>
    <row r="5056" spans="1:6" x14ac:dyDescent="0.25">
      <c r="A5056" s="1"/>
      <c r="F5056">
        <f t="shared" si="303"/>
        <v>3</v>
      </c>
    </row>
    <row r="5057" spans="1:6" x14ac:dyDescent="0.25">
      <c r="A5057" s="1"/>
      <c r="F5057">
        <f t="shared" si="303"/>
        <v>3</v>
      </c>
    </row>
    <row r="5058" spans="1:6" x14ac:dyDescent="0.25">
      <c r="A5058" s="1"/>
      <c r="F5058">
        <f t="shared" si="303"/>
        <v>3</v>
      </c>
    </row>
    <row r="5059" spans="1:6" x14ac:dyDescent="0.25">
      <c r="A5059" s="1"/>
      <c r="F5059">
        <f t="shared" ref="F5059:F5122" si="304">IF(E5059&lt;4,3,IF(E5059&lt;7,6,IF(E5059&lt;10,9,12)))</f>
        <v>3</v>
      </c>
    </row>
    <row r="5060" spans="1:6" x14ac:dyDescent="0.25">
      <c r="A5060" s="1"/>
      <c r="F5060">
        <f t="shared" si="304"/>
        <v>3</v>
      </c>
    </row>
    <row r="5061" spans="1:6" x14ac:dyDescent="0.25">
      <c r="A5061" s="1"/>
      <c r="F5061">
        <f t="shared" si="304"/>
        <v>3</v>
      </c>
    </row>
    <row r="5062" spans="1:6" x14ac:dyDescent="0.25">
      <c r="A5062" s="1"/>
      <c r="F5062">
        <f t="shared" si="304"/>
        <v>3</v>
      </c>
    </row>
    <row r="5063" spans="1:6" x14ac:dyDescent="0.25">
      <c r="A5063" s="1"/>
      <c r="F5063">
        <f t="shared" si="304"/>
        <v>3</v>
      </c>
    </row>
    <row r="5064" spans="1:6" x14ac:dyDescent="0.25">
      <c r="A5064" s="1"/>
      <c r="F5064">
        <f t="shared" si="304"/>
        <v>3</v>
      </c>
    </row>
    <row r="5065" spans="1:6" x14ac:dyDescent="0.25">
      <c r="A5065" s="1"/>
      <c r="F5065">
        <f t="shared" si="304"/>
        <v>3</v>
      </c>
    </row>
    <row r="5066" spans="1:6" x14ac:dyDescent="0.25">
      <c r="A5066" s="1"/>
      <c r="F5066">
        <f t="shared" si="304"/>
        <v>3</v>
      </c>
    </row>
    <row r="5067" spans="1:6" x14ac:dyDescent="0.25">
      <c r="A5067" s="1"/>
      <c r="F5067">
        <f t="shared" si="304"/>
        <v>3</v>
      </c>
    </row>
    <row r="5068" spans="1:6" x14ac:dyDescent="0.25">
      <c r="A5068" s="1"/>
      <c r="F5068">
        <f t="shared" si="304"/>
        <v>3</v>
      </c>
    </row>
    <row r="5069" spans="1:6" x14ac:dyDescent="0.25">
      <c r="A5069" s="1"/>
      <c r="F5069">
        <f t="shared" si="304"/>
        <v>3</v>
      </c>
    </row>
    <row r="5070" spans="1:6" x14ac:dyDescent="0.25">
      <c r="A5070" s="1"/>
      <c r="F5070">
        <f t="shared" si="304"/>
        <v>3</v>
      </c>
    </row>
    <row r="5071" spans="1:6" x14ac:dyDescent="0.25">
      <c r="A5071" s="1"/>
      <c r="F5071">
        <f t="shared" si="304"/>
        <v>3</v>
      </c>
    </row>
    <row r="5072" spans="1:6" x14ac:dyDescent="0.25">
      <c r="A5072" s="1"/>
      <c r="F5072">
        <f t="shared" si="304"/>
        <v>3</v>
      </c>
    </row>
    <row r="5073" spans="1:6" x14ac:dyDescent="0.25">
      <c r="A5073" s="1"/>
      <c r="F5073">
        <f t="shared" si="304"/>
        <v>3</v>
      </c>
    </row>
    <row r="5074" spans="1:6" x14ac:dyDescent="0.25">
      <c r="A5074" s="1"/>
      <c r="F5074">
        <f t="shared" si="304"/>
        <v>3</v>
      </c>
    </row>
    <row r="5075" spans="1:6" x14ac:dyDescent="0.25">
      <c r="A5075" s="1"/>
      <c r="F5075">
        <f t="shared" si="304"/>
        <v>3</v>
      </c>
    </row>
    <row r="5076" spans="1:6" x14ac:dyDescent="0.25">
      <c r="A5076" s="1"/>
      <c r="F5076">
        <f t="shared" si="304"/>
        <v>3</v>
      </c>
    </row>
    <row r="5077" spans="1:6" x14ac:dyDescent="0.25">
      <c r="A5077" s="1"/>
      <c r="F5077">
        <f t="shared" si="304"/>
        <v>3</v>
      </c>
    </row>
    <row r="5078" spans="1:6" x14ac:dyDescent="0.25">
      <c r="A5078" s="1"/>
      <c r="F5078">
        <f t="shared" si="304"/>
        <v>3</v>
      </c>
    </row>
    <row r="5079" spans="1:6" x14ac:dyDescent="0.25">
      <c r="A5079" s="1"/>
      <c r="F5079">
        <f t="shared" si="304"/>
        <v>3</v>
      </c>
    </row>
    <row r="5080" spans="1:6" x14ac:dyDescent="0.25">
      <c r="A5080" s="1"/>
      <c r="F5080">
        <f t="shared" si="304"/>
        <v>3</v>
      </c>
    </row>
    <row r="5081" spans="1:6" x14ac:dyDescent="0.25">
      <c r="A5081" s="1"/>
      <c r="F5081">
        <f t="shared" si="304"/>
        <v>3</v>
      </c>
    </row>
    <row r="5082" spans="1:6" x14ac:dyDescent="0.25">
      <c r="A5082" s="1"/>
      <c r="F5082">
        <f t="shared" si="304"/>
        <v>3</v>
      </c>
    </row>
    <row r="5083" spans="1:6" x14ac:dyDescent="0.25">
      <c r="A5083" s="1"/>
      <c r="F5083">
        <f t="shared" si="304"/>
        <v>3</v>
      </c>
    </row>
    <row r="5084" spans="1:6" x14ac:dyDescent="0.25">
      <c r="A5084" s="1"/>
      <c r="F5084">
        <f t="shared" si="304"/>
        <v>3</v>
      </c>
    </row>
    <row r="5085" spans="1:6" x14ac:dyDescent="0.25">
      <c r="A5085" s="1"/>
      <c r="F5085">
        <f t="shared" si="304"/>
        <v>3</v>
      </c>
    </row>
    <row r="5086" spans="1:6" x14ac:dyDescent="0.25">
      <c r="A5086" s="1"/>
      <c r="F5086">
        <f t="shared" si="304"/>
        <v>3</v>
      </c>
    </row>
    <row r="5087" spans="1:6" x14ac:dyDescent="0.25">
      <c r="A5087" s="1"/>
      <c r="F5087">
        <f t="shared" si="304"/>
        <v>3</v>
      </c>
    </row>
    <row r="5088" spans="1:6" x14ac:dyDescent="0.25">
      <c r="A5088" s="1"/>
      <c r="F5088">
        <f t="shared" si="304"/>
        <v>3</v>
      </c>
    </row>
    <row r="5089" spans="1:6" x14ac:dyDescent="0.25">
      <c r="A5089" s="1"/>
      <c r="F5089">
        <f t="shared" si="304"/>
        <v>3</v>
      </c>
    </row>
    <row r="5090" spans="1:6" x14ac:dyDescent="0.25">
      <c r="A5090" s="1"/>
      <c r="F5090">
        <f t="shared" si="304"/>
        <v>3</v>
      </c>
    </row>
    <row r="5091" spans="1:6" x14ac:dyDescent="0.25">
      <c r="A5091" s="1"/>
      <c r="F5091">
        <f t="shared" si="304"/>
        <v>3</v>
      </c>
    </row>
    <row r="5092" spans="1:6" x14ac:dyDescent="0.25">
      <c r="A5092" s="1"/>
      <c r="F5092">
        <f t="shared" si="304"/>
        <v>3</v>
      </c>
    </row>
    <row r="5093" spans="1:6" x14ac:dyDescent="0.25">
      <c r="A5093" s="1"/>
      <c r="F5093">
        <f t="shared" si="304"/>
        <v>3</v>
      </c>
    </row>
    <row r="5094" spans="1:6" x14ac:dyDescent="0.25">
      <c r="A5094" s="1"/>
      <c r="F5094">
        <f t="shared" si="304"/>
        <v>3</v>
      </c>
    </row>
    <row r="5095" spans="1:6" x14ac:dyDescent="0.25">
      <c r="A5095" s="1"/>
      <c r="F5095">
        <f t="shared" si="304"/>
        <v>3</v>
      </c>
    </row>
    <row r="5096" spans="1:6" x14ac:dyDescent="0.25">
      <c r="A5096" s="1"/>
      <c r="F5096">
        <f t="shared" si="304"/>
        <v>3</v>
      </c>
    </row>
    <row r="5097" spans="1:6" x14ac:dyDescent="0.25">
      <c r="A5097" s="1"/>
      <c r="F5097">
        <f t="shared" si="304"/>
        <v>3</v>
      </c>
    </row>
    <row r="5098" spans="1:6" x14ac:dyDescent="0.25">
      <c r="A5098" s="1"/>
      <c r="F5098">
        <f t="shared" si="304"/>
        <v>3</v>
      </c>
    </row>
    <row r="5099" spans="1:6" x14ac:dyDescent="0.25">
      <c r="A5099" s="1"/>
      <c r="F5099">
        <f t="shared" si="304"/>
        <v>3</v>
      </c>
    </row>
    <row r="5100" spans="1:6" x14ac:dyDescent="0.25">
      <c r="A5100" s="1"/>
      <c r="F5100">
        <f t="shared" si="304"/>
        <v>3</v>
      </c>
    </row>
    <row r="5101" spans="1:6" x14ac:dyDescent="0.25">
      <c r="A5101" s="1"/>
      <c r="F5101">
        <f t="shared" si="304"/>
        <v>3</v>
      </c>
    </row>
    <row r="5102" spans="1:6" x14ac:dyDescent="0.25">
      <c r="A5102" s="1"/>
      <c r="F5102">
        <f t="shared" si="304"/>
        <v>3</v>
      </c>
    </row>
    <row r="5103" spans="1:6" x14ac:dyDescent="0.25">
      <c r="A5103" s="1"/>
      <c r="F5103">
        <f t="shared" si="304"/>
        <v>3</v>
      </c>
    </row>
    <row r="5104" spans="1:6" x14ac:dyDescent="0.25">
      <c r="A5104" s="1"/>
      <c r="F5104">
        <f t="shared" si="304"/>
        <v>3</v>
      </c>
    </row>
    <row r="5105" spans="1:6" x14ac:dyDescent="0.25">
      <c r="A5105" s="1"/>
      <c r="F5105">
        <f t="shared" si="304"/>
        <v>3</v>
      </c>
    </row>
    <row r="5106" spans="1:6" x14ac:dyDescent="0.25">
      <c r="A5106" s="1"/>
      <c r="F5106">
        <f t="shared" si="304"/>
        <v>3</v>
      </c>
    </row>
    <row r="5107" spans="1:6" x14ac:dyDescent="0.25">
      <c r="A5107" s="1"/>
      <c r="F5107">
        <f t="shared" si="304"/>
        <v>3</v>
      </c>
    </row>
    <row r="5108" spans="1:6" x14ac:dyDescent="0.25">
      <c r="A5108" s="1"/>
      <c r="F5108">
        <f t="shared" si="304"/>
        <v>3</v>
      </c>
    </row>
    <row r="5109" spans="1:6" x14ac:dyDescent="0.25">
      <c r="A5109" s="1"/>
      <c r="F5109">
        <f t="shared" si="304"/>
        <v>3</v>
      </c>
    </row>
    <row r="5110" spans="1:6" x14ac:dyDescent="0.25">
      <c r="A5110" s="1"/>
      <c r="F5110">
        <f t="shared" si="304"/>
        <v>3</v>
      </c>
    </row>
    <row r="5111" spans="1:6" x14ac:dyDescent="0.25">
      <c r="A5111" s="1"/>
      <c r="F5111">
        <f t="shared" si="304"/>
        <v>3</v>
      </c>
    </row>
    <row r="5112" spans="1:6" x14ac:dyDescent="0.25">
      <c r="A5112" s="1"/>
      <c r="F5112">
        <f t="shared" si="304"/>
        <v>3</v>
      </c>
    </row>
    <row r="5113" spans="1:6" x14ac:dyDescent="0.25">
      <c r="A5113" s="1"/>
      <c r="F5113">
        <f t="shared" si="304"/>
        <v>3</v>
      </c>
    </row>
    <row r="5114" spans="1:6" x14ac:dyDescent="0.25">
      <c r="A5114" s="1"/>
      <c r="F5114">
        <f t="shared" si="304"/>
        <v>3</v>
      </c>
    </row>
    <row r="5115" spans="1:6" x14ac:dyDescent="0.25">
      <c r="A5115" s="1"/>
      <c r="F5115">
        <f t="shared" si="304"/>
        <v>3</v>
      </c>
    </row>
    <row r="5116" spans="1:6" x14ac:dyDescent="0.25">
      <c r="A5116" s="1"/>
      <c r="F5116">
        <f t="shared" si="304"/>
        <v>3</v>
      </c>
    </row>
    <row r="5117" spans="1:6" x14ac:dyDescent="0.25">
      <c r="A5117" s="1"/>
      <c r="F5117">
        <f t="shared" si="304"/>
        <v>3</v>
      </c>
    </row>
    <row r="5118" spans="1:6" x14ac:dyDescent="0.25">
      <c r="A5118" s="1"/>
      <c r="F5118">
        <f t="shared" si="304"/>
        <v>3</v>
      </c>
    </row>
    <row r="5119" spans="1:6" x14ac:dyDescent="0.25">
      <c r="A5119" s="1"/>
      <c r="F5119">
        <f t="shared" si="304"/>
        <v>3</v>
      </c>
    </row>
    <row r="5120" spans="1:6" x14ac:dyDescent="0.25">
      <c r="A5120" s="1"/>
      <c r="F5120">
        <f t="shared" si="304"/>
        <v>3</v>
      </c>
    </row>
    <row r="5121" spans="1:6" x14ac:dyDescent="0.25">
      <c r="A5121" s="1"/>
      <c r="F5121">
        <f t="shared" si="304"/>
        <v>3</v>
      </c>
    </row>
    <row r="5122" spans="1:6" x14ac:dyDescent="0.25">
      <c r="A5122" s="1"/>
      <c r="F5122">
        <f t="shared" si="304"/>
        <v>3</v>
      </c>
    </row>
    <row r="5123" spans="1:6" x14ac:dyDescent="0.25">
      <c r="A5123" s="1"/>
      <c r="F5123">
        <f t="shared" ref="F5123:F5186" si="305">IF(E5123&lt;4,3,IF(E5123&lt;7,6,IF(E5123&lt;10,9,12)))</f>
        <v>3</v>
      </c>
    </row>
    <row r="5124" spans="1:6" x14ac:dyDescent="0.25">
      <c r="A5124" s="1"/>
      <c r="F5124">
        <f t="shared" si="305"/>
        <v>3</v>
      </c>
    </row>
    <row r="5125" spans="1:6" x14ac:dyDescent="0.25">
      <c r="A5125" s="1"/>
      <c r="F5125">
        <f t="shared" si="305"/>
        <v>3</v>
      </c>
    </row>
    <row r="5126" spans="1:6" x14ac:dyDescent="0.25">
      <c r="A5126" s="1"/>
      <c r="F5126">
        <f t="shared" si="305"/>
        <v>3</v>
      </c>
    </row>
    <row r="5127" spans="1:6" x14ac:dyDescent="0.25">
      <c r="A5127" s="1"/>
      <c r="F5127">
        <f t="shared" si="305"/>
        <v>3</v>
      </c>
    </row>
    <row r="5128" spans="1:6" x14ac:dyDescent="0.25">
      <c r="A5128" s="1"/>
      <c r="F5128">
        <f t="shared" si="305"/>
        <v>3</v>
      </c>
    </row>
    <row r="5129" spans="1:6" x14ac:dyDescent="0.25">
      <c r="A5129" s="1"/>
      <c r="F5129">
        <f t="shared" si="305"/>
        <v>3</v>
      </c>
    </row>
    <row r="5130" spans="1:6" x14ac:dyDescent="0.25">
      <c r="A5130" s="1"/>
      <c r="F5130">
        <f t="shared" si="305"/>
        <v>3</v>
      </c>
    </row>
    <row r="5131" spans="1:6" x14ac:dyDescent="0.25">
      <c r="A5131" s="1"/>
      <c r="F5131">
        <f t="shared" si="305"/>
        <v>3</v>
      </c>
    </row>
    <row r="5132" spans="1:6" x14ac:dyDescent="0.25">
      <c r="A5132" s="1"/>
      <c r="F5132">
        <f t="shared" si="305"/>
        <v>3</v>
      </c>
    </row>
    <row r="5133" spans="1:6" x14ac:dyDescent="0.25">
      <c r="A5133" s="1"/>
      <c r="F5133">
        <f t="shared" si="305"/>
        <v>3</v>
      </c>
    </row>
    <row r="5134" spans="1:6" x14ac:dyDescent="0.25">
      <c r="A5134" s="1"/>
      <c r="F5134">
        <f t="shared" si="305"/>
        <v>3</v>
      </c>
    </row>
    <row r="5135" spans="1:6" x14ac:dyDescent="0.25">
      <c r="A5135" s="1"/>
      <c r="F5135">
        <f t="shared" si="305"/>
        <v>3</v>
      </c>
    </row>
    <row r="5136" spans="1:6" x14ac:dyDescent="0.25">
      <c r="A5136" s="1"/>
      <c r="F5136">
        <f t="shared" si="305"/>
        <v>3</v>
      </c>
    </row>
    <row r="5137" spans="1:6" x14ac:dyDescent="0.25">
      <c r="A5137" s="1"/>
      <c r="F5137">
        <f t="shared" si="305"/>
        <v>3</v>
      </c>
    </row>
    <row r="5138" spans="1:6" x14ac:dyDescent="0.25">
      <c r="A5138" s="1"/>
      <c r="F5138">
        <f t="shared" si="305"/>
        <v>3</v>
      </c>
    </row>
    <row r="5139" spans="1:6" x14ac:dyDescent="0.25">
      <c r="A5139" s="1"/>
      <c r="F5139">
        <f t="shared" si="305"/>
        <v>3</v>
      </c>
    </row>
    <row r="5140" spans="1:6" x14ac:dyDescent="0.25">
      <c r="A5140" s="1"/>
      <c r="F5140">
        <f t="shared" si="305"/>
        <v>3</v>
      </c>
    </row>
    <row r="5141" spans="1:6" x14ac:dyDescent="0.25">
      <c r="A5141" s="1"/>
      <c r="F5141">
        <f t="shared" si="305"/>
        <v>3</v>
      </c>
    </row>
    <row r="5142" spans="1:6" x14ac:dyDescent="0.25">
      <c r="A5142" s="1"/>
      <c r="F5142">
        <f t="shared" si="305"/>
        <v>3</v>
      </c>
    </row>
    <row r="5143" spans="1:6" x14ac:dyDescent="0.25">
      <c r="A5143" s="1"/>
      <c r="F5143">
        <f t="shared" si="305"/>
        <v>3</v>
      </c>
    </row>
    <row r="5144" spans="1:6" x14ac:dyDescent="0.25">
      <c r="A5144" s="1"/>
      <c r="F5144">
        <f t="shared" si="305"/>
        <v>3</v>
      </c>
    </row>
    <row r="5145" spans="1:6" x14ac:dyDescent="0.25">
      <c r="A5145" s="1"/>
      <c r="F5145">
        <f t="shared" si="305"/>
        <v>3</v>
      </c>
    </row>
    <row r="5146" spans="1:6" x14ac:dyDescent="0.25">
      <c r="A5146" s="1"/>
      <c r="F5146">
        <f t="shared" si="305"/>
        <v>3</v>
      </c>
    </row>
    <row r="5147" spans="1:6" x14ac:dyDescent="0.25">
      <c r="A5147" s="1"/>
      <c r="F5147">
        <f t="shared" si="305"/>
        <v>3</v>
      </c>
    </row>
    <row r="5148" spans="1:6" x14ac:dyDescent="0.25">
      <c r="A5148" s="1"/>
      <c r="F5148">
        <f t="shared" si="305"/>
        <v>3</v>
      </c>
    </row>
    <row r="5149" spans="1:6" x14ac:dyDescent="0.25">
      <c r="A5149" s="1"/>
      <c r="F5149">
        <f t="shared" si="305"/>
        <v>3</v>
      </c>
    </row>
    <row r="5150" spans="1:6" x14ac:dyDescent="0.25">
      <c r="A5150" s="1"/>
      <c r="F5150">
        <f t="shared" si="305"/>
        <v>3</v>
      </c>
    </row>
    <row r="5151" spans="1:6" x14ac:dyDescent="0.25">
      <c r="A5151" s="1"/>
      <c r="F5151">
        <f t="shared" si="305"/>
        <v>3</v>
      </c>
    </row>
    <row r="5152" spans="1:6" x14ac:dyDescent="0.25">
      <c r="A5152" s="1"/>
      <c r="F5152">
        <f t="shared" si="305"/>
        <v>3</v>
      </c>
    </row>
    <row r="5153" spans="1:6" x14ac:dyDescent="0.25">
      <c r="A5153" s="1"/>
      <c r="F5153">
        <f t="shared" si="305"/>
        <v>3</v>
      </c>
    </row>
    <row r="5154" spans="1:6" x14ac:dyDescent="0.25">
      <c r="A5154" s="1"/>
      <c r="F5154">
        <f t="shared" si="305"/>
        <v>3</v>
      </c>
    </row>
    <row r="5155" spans="1:6" x14ac:dyDescent="0.25">
      <c r="A5155" s="1"/>
      <c r="F5155">
        <f t="shared" si="305"/>
        <v>3</v>
      </c>
    </row>
    <row r="5156" spans="1:6" x14ac:dyDescent="0.25">
      <c r="A5156" s="1"/>
      <c r="F5156">
        <f t="shared" si="305"/>
        <v>3</v>
      </c>
    </row>
    <row r="5157" spans="1:6" x14ac:dyDescent="0.25">
      <c r="A5157" s="1"/>
      <c r="F5157">
        <f t="shared" si="305"/>
        <v>3</v>
      </c>
    </row>
    <row r="5158" spans="1:6" x14ac:dyDescent="0.25">
      <c r="A5158" s="1"/>
      <c r="F5158">
        <f t="shared" si="305"/>
        <v>3</v>
      </c>
    </row>
    <row r="5159" spans="1:6" x14ac:dyDescent="0.25">
      <c r="A5159" s="1"/>
      <c r="F5159">
        <f t="shared" si="305"/>
        <v>3</v>
      </c>
    </row>
    <row r="5160" spans="1:6" x14ac:dyDescent="0.25">
      <c r="A5160" s="1"/>
      <c r="F5160">
        <f t="shared" si="305"/>
        <v>3</v>
      </c>
    </row>
    <row r="5161" spans="1:6" x14ac:dyDescent="0.25">
      <c r="A5161" s="1"/>
      <c r="F5161">
        <f t="shared" si="305"/>
        <v>3</v>
      </c>
    </row>
    <row r="5162" spans="1:6" x14ac:dyDescent="0.25">
      <c r="A5162" s="1"/>
      <c r="F5162">
        <f t="shared" si="305"/>
        <v>3</v>
      </c>
    </row>
    <row r="5163" spans="1:6" x14ac:dyDescent="0.25">
      <c r="A5163" s="1"/>
      <c r="F5163">
        <f t="shared" si="305"/>
        <v>3</v>
      </c>
    </row>
    <row r="5164" spans="1:6" x14ac:dyDescent="0.25">
      <c r="A5164" s="1"/>
      <c r="F5164">
        <f t="shared" si="305"/>
        <v>3</v>
      </c>
    </row>
    <row r="5165" spans="1:6" x14ac:dyDescent="0.25">
      <c r="A5165" s="1"/>
      <c r="F5165">
        <f t="shared" si="305"/>
        <v>3</v>
      </c>
    </row>
    <row r="5166" spans="1:6" x14ac:dyDescent="0.25">
      <c r="A5166" s="1"/>
      <c r="F5166">
        <f t="shared" si="305"/>
        <v>3</v>
      </c>
    </row>
    <row r="5167" spans="1:6" x14ac:dyDescent="0.25">
      <c r="A5167" s="1"/>
      <c r="F5167">
        <f t="shared" si="305"/>
        <v>3</v>
      </c>
    </row>
    <row r="5168" spans="1:6" x14ac:dyDescent="0.25">
      <c r="A5168" s="1"/>
      <c r="F5168">
        <f t="shared" si="305"/>
        <v>3</v>
      </c>
    </row>
    <row r="5169" spans="1:6" x14ac:dyDescent="0.25">
      <c r="A5169" s="1"/>
      <c r="F5169">
        <f t="shared" si="305"/>
        <v>3</v>
      </c>
    </row>
    <row r="5170" spans="1:6" x14ac:dyDescent="0.25">
      <c r="A5170" s="1"/>
      <c r="F5170">
        <f t="shared" si="305"/>
        <v>3</v>
      </c>
    </row>
    <row r="5171" spans="1:6" x14ac:dyDescent="0.25">
      <c r="A5171" s="1"/>
      <c r="F5171">
        <f t="shared" si="305"/>
        <v>3</v>
      </c>
    </row>
    <row r="5172" spans="1:6" x14ac:dyDescent="0.25">
      <c r="A5172" s="1"/>
      <c r="F5172">
        <f t="shared" si="305"/>
        <v>3</v>
      </c>
    </row>
    <row r="5173" spans="1:6" x14ac:dyDescent="0.25">
      <c r="A5173" s="1"/>
      <c r="F5173">
        <f t="shared" si="305"/>
        <v>3</v>
      </c>
    </row>
    <row r="5174" spans="1:6" x14ac:dyDescent="0.25">
      <c r="A5174" s="1"/>
      <c r="F5174">
        <f t="shared" si="305"/>
        <v>3</v>
      </c>
    </row>
    <row r="5175" spans="1:6" x14ac:dyDescent="0.25">
      <c r="A5175" s="1"/>
      <c r="F5175">
        <f t="shared" si="305"/>
        <v>3</v>
      </c>
    </row>
    <row r="5176" spans="1:6" x14ac:dyDescent="0.25">
      <c r="A5176" s="1"/>
      <c r="F5176">
        <f t="shared" si="305"/>
        <v>3</v>
      </c>
    </row>
    <row r="5177" spans="1:6" x14ac:dyDescent="0.25">
      <c r="A5177" s="1"/>
      <c r="F5177">
        <f t="shared" si="305"/>
        <v>3</v>
      </c>
    </row>
    <row r="5178" spans="1:6" x14ac:dyDescent="0.25">
      <c r="A5178" s="1"/>
      <c r="F5178">
        <f t="shared" si="305"/>
        <v>3</v>
      </c>
    </row>
    <row r="5179" spans="1:6" x14ac:dyDescent="0.25">
      <c r="A5179" s="1"/>
      <c r="F5179">
        <f t="shared" si="305"/>
        <v>3</v>
      </c>
    </row>
    <row r="5180" spans="1:6" x14ac:dyDescent="0.25">
      <c r="A5180" s="1"/>
      <c r="F5180">
        <f t="shared" si="305"/>
        <v>3</v>
      </c>
    </row>
    <row r="5181" spans="1:6" x14ac:dyDescent="0.25">
      <c r="A5181" s="1"/>
      <c r="F5181">
        <f t="shared" si="305"/>
        <v>3</v>
      </c>
    </row>
    <row r="5182" spans="1:6" x14ac:dyDescent="0.25">
      <c r="A5182" s="1"/>
      <c r="F5182">
        <f t="shared" si="305"/>
        <v>3</v>
      </c>
    </row>
    <row r="5183" spans="1:6" x14ac:dyDescent="0.25">
      <c r="A5183" s="1"/>
      <c r="F5183">
        <f t="shared" si="305"/>
        <v>3</v>
      </c>
    </row>
    <row r="5184" spans="1:6" x14ac:dyDescent="0.25">
      <c r="A5184" s="1"/>
      <c r="F5184">
        <f t="shared" si="305"/>
        <v>3</v>
      </c>
    </row>
    <row r="5185" spans="1:6" x14ac:dyDescent="0.25">
      <c r="A5185" s="1"/>
      <c r="F5185">
        <f t="shared" si="305"/>
        <v>3</v>
      </c>
    </row>
    <row r="5186" spans="1:6" x14ac:dyDescent="0.25">
      <c r="A5186" s="1"/>
      <c r="F5186">
        <f t="shared" si="305"/>
        <v>3</v>
      </c>
    </row>
    <row r="5187" spans="1:6" x14ac:dyDescent="0.25">
      <c r="A5187" s="1"/>
      <c r="F5187">
        <f t="shared" ref="F5187:F5250" si="306">IF(E5187&lt;4,3,IF(E5187&lt;7,6,IF(E5187&lt;10,9,12)))</f>
        <v>3</v>
      </c>
    </row>
    <row r="5188" spans="1:6" x14ac:dyDescent="0.25">
      <c r="A5188" s="1"/>
      <c r="F5188">
        <f t="shared" si="306"/>
        <v>3</v>
      </c>
    </row>
    <row r="5189" spans="1:6" x14ac:dyDescent="0.25">
      <c r="A5189" s="1"/>
      <c r="F5189">
        <f t="shared" si="306"/>
        <v>3</v>
      </c>
    </row>
    <row r="5190" spans="1:6" x14ac:dyDescent="0.25">
      <c r="A5190" s="1"/>
      <c r="F5190">
        <f t="shared" si="306"/>
        <v>3</v>
      </c>
    </row>
    <row r="5191" spans="1:6" x14ac:dyDescent="0.25">
      <c r="A5191" s="1"/>
      <c r="F5191">
        <f t="shared" si="306"/>
        <v>3</v>
      </c>
    </row>
    <row r="5192" spans="1:6" x14ac:dyDescent="0.25">
      <c r="A5192" s="1"/>
      <c r="F5192">
        <f t="shared" si="306"/>
        <v>3</v>
      </c>
    </row>
    <row r="5193" spans="1:6" x14ac:dyDescent="0.25">
      <c r="A5193" s="1"/>
      <c r="F5193">
        <f t="shared" si="306"/>
        <v>3</v>
      </c>
    </row>
    <row r="5194" spans="1:6" x14ac:dyDescent="0.25">
      <c r="A5194" s="1"/>
      <c r="F5194">
        <f t="shared" si="306"/>
        <v>3</v>
      </c>
    </row>
    <row r="5195" spans="1:6" x14ac:dyDescent="0.25">
      <c r="A5195" s="1"/>
      <c r="F5195">
        <f t="shared" si="306"/>
        <v>3</v>
      </c>
    </row>
    <row r="5196" spans="1:6" x14ac:dyDescent="0.25">
      <c r="A5196" s="1"/>
      <c r="F5196">
        <f t="shared" si="306"/>
        <v>3</v>
      </c>
    </row>
    <row r="5197" spans="1:6" x14ac:dyDescent="0.25">
      <c r="A5197" s="1"/>
      <c r="F5197">
        <f t="shared" si="306"/>
        <v>3</v>
      </c>
    </row>
    <row r="5198" spans="1:6" x14ac:dyDescent="0.25">
      <c r="A5198" s="1"/>
      <c r="F5198">
        <f t="shared" si="306"/>
        <v>3</v>
      </c>
    </row>
    <row r="5199" spans="1:6" x14ac:dyDescent="0.25">
      <c r="A5199" s="1"/>
      <c r="F5199">
        <f t="shared" si="306"/>
        <v>3</v>
      </c>
    </row>
    <row r="5200" spans="1:6" x14ac:dyDescent="0.25">
      <c r="A5200" s="1"/>
      <c r="F5200">
        <f t="shared" si="306"/>
        <v>3</v>
      </c>
    </row>
    <row r="5201" spans="1:6" x14ac:dyDescent="0.25">
      <c r="A5201" s="1"/>
      <c r="F5201">
        <f t="shared" si="306"/>
        <v>3</v>
      </c>
    </row>
    <row r="5202" spans="1:6" x14ac:dyDescent="0.25">
      <c r="A5202" s="1"/>
      <c r="F5202">
        <f t="shared" si="306"/>
        <v>3</v>
      </c>
    </row>
    <row r="5203" spans="1:6" x14ac:dyDescent="0.25">
      <c r="A5203" s="1"/>
      <c r="F5203">
        <f t="shared" si="306"/>
        <v>3</v>
      </c>
    </row>
    <row r="5204" spans="1:6" x14ac:dyDescent="0.25">
      <c r="A5204" s="1"/>
      <c r="F5204">
        <f t="shared" si="306"/>
        <v>3</v>
      </c>
    </row>
    <row r="5205" spans="1:6" x14ac:dyDescent="0.25">
      <c r="A5205" s="1"/>
      <c r="F5205">
        <f t="shared" si="306"/>
        <v>3</v>
      </c>
    </row>
    <row r="5206" spans="1:6" x14ac:dyDescent="0.25">
      <c r="A5206" s="1"/>
      <c r="F5206">
        <f t="shared" si="306"/>
        <v>3</v>
      </c>
    </row>
    <row r="5207" spans="1:6" x14ac:dyDescent="0.25">
      <c r="A5207" s="1"/>
      <c r="F5207">
        <f t="shared" si="306"/>
        <v>3</v>
      </c>
    </row>
    <row r="5208" spans="1:6" x14ac:dyDescent="0.25">
      <c r="A5208" s="1"/>
      <c r="F5208">
        <f t="shared" si="306"/>
        <v>3</v>
      </c>
    </row>
    <row r="5209" spans="1:6" x14ac:dyDescent="0.25">
      <c r="A5209" s="1"/>
      <c r="F5209">
        <f t="shared" si="306"/>
        <v>3</v>
      </c>
    </row>
    <row r="5210" spans="1:6" x14ac:dyDescent="0.25">
      <c r="A5210" s="1"/>
      <c r="F5210">
        <f t="shared" si="306"/>
        <v>3</v>
      </c>
    </row>
    <row r="5211" spans="1:6" x14ac:dyDescent="0.25">
      <c r="A5211" s="1"/>
      <c r="F5211">
        <f t="shared" si="306"/>
        <v>3</v>
      </c>
    </row>
    <row r="5212" spans="1:6" x14ac:dyDescent="0.25">
      <c r="A5212" s="1"/>
      <c r="F5212">
        <f t="shared" si="306"/>
        <v>3</v>
      </c>
    </row>
    <row r="5213" spans="1:6" x14ac:dyDescent="0.25">
      <c r="A5213" s="1"/>
      <c r="F5213">
        <f t="shared" si="306"/>
        <v>3</v>
      </c>
    </row>
    <row r="5214" spans="1:6" x14ac:dyDescent="0.25">
      <c r="A5214" s="1"/>
      <c r="F5214">
        <f t="shared" si="306"/>
        <v>3</v>
      </c>
    </row>
    <row r="5215" spans="1:6" x14ac:dyDescent="0.25">
      <c r="A5215" s="1"/>
      <c r="F5215">
        <f t="shared" si="306"/>
        <v>3</v>
      </c>
    </row>
    <row r="5216" spans="1:6" x14ac:dyDescent="0.25">
      <c r="A5216" s="1"/>
      <c r="F5216">
        <f t="shared" si="306"/>
        <v>3</v>
      </c>
    </row>
    <row r="5217" spans="1:6" x14ac:dyDescent="0.25">
      <c r="A5217" s="1"/>
      <c r="F5217">
        <f t="shared" si="306"/>
        <v>3</v>
      </c>
    </row>
    <row r="5218" spans="1:6" x14ac:dyDescent="0.25">
      <c r="A5218" s="1"/>
      <c r="F5218">
        <f t="shared" si="306"/>
        <v>3</v>
      </c>
    </row>
    <row r="5219" spans="1:6" x14ac:dyDescent="0.25">
      <c r="A5219" s="1"/>
      <c r="F5219">
        <f t="shared" si="306"/>
        <v>3</v>
      </c>
    </row>
    <row r="5220" spans="1:6" x14ac:dyDescent="0.25">
      <c r="A5220" s="1"/>
      <c r="F5220">
        <f t="shared" si="306"/>
        <v>3</v>
      </c>
    </row>
    <row r="5221" spans="1:6" x14ac:dyDescent="0.25">
      <c r="A5221" s="1"/>
      <c r="F5221">
        <f t="shared" si="306"/>
        <v>3</v>
      </c>
    </row>
    <row r="5222" spans="1:6" x14ac:dyDescent="0.25">
      <c r="A5222" s="1"/>
      <c r="F5222">
        <f t="shared" si="306"/>
        <v>3</v>
      </c>
    </row>
    <row r="5223" spans="1:6" x14ac:dyDescent="0.25">
      <c r="A5223" s="1"/>
      <c r="F5223">
        <f t="shared" si="306"/>
        <v>3</v>
      </c>
    </row>
    <row r="5224" spans="1:6" x14ac:dyDescent="0.25">
      <c r="A5224" s="1"/>
      <c r="F5224">
        <f t="shared" si="306"/>
        <v>3</v>
      </c>
    </row>
    <row r="5225" spans="1:6" x14ac:dyDescent="0.25">
      <c r="A5225" s="1"/>
      <c r="F5225">
        <f t="shared" si="306"/>
        <v>3</v>
      </c>
    </row>
    <row r="5226" spans="1:6" x14ac:dyDescent="0.25">
      <c r="A5226" s="1"/>
      <c r="F5226">
        <f t="shared" si="306"/>
        <v>3</v>
      </c>
    </row>
    <row r="5227" spans="1:6" x14ac:dyDescent="0.25">
      <c r="A5227" s="1"/>
      <c r="F5227">
        <f t="shared" si="306"/>
        <v>3</v>
      </c>
    </row>
    <row r="5228" spans="1:6" x14ac:dyDescent="0.25">
      <c r="A5228" s="1"/>
      <c r="F5228">
        <f t="shared" si="306"/>
        <v>3</v>
      </c>
    </row>
    <row r="5229" spans="1:6" x14ac:dyDescent="0.25">
      <c r="A5229" s="1"/>
      <c r="F5229">
        <f t="shared" si="306"/>
        <v>3</v>
      </c>
    </row>
    <row r="5230" spans="1:6" x14ac:dyDescent="0.25">
      <c r="A5230" s="1"/>
      <c r="F5230">
        <f t="shared" si="306"/>
        <v>3</v>
      </c>
    </row>
    <row r="5231" spans="1:6" x14ac:dyDescent="0.25">
      <c r="A5231" s="1"/>
      <c r="F5231">
        <f t="shared" si="306"/>
        <v>3</v>
      </c>
    </row>
    <row r="5232" spans="1:6" x14ac:dyDescent="0.25">
      <c r="A5232" s="1"/>
      <c r="F5232">
        <f t="shared" si="306"/>
        <v>3</v>
      </c>
    </row>
    <row r="5233" spans="1:6" x14ac:dyDescent="0.25">
      <c r="A5233" s="1"/>
      <c r="F5233">
        <f t="shared" si="306"/>
        <v>3</v>
      </c>
    </row>
    <row r="5234" spans="1:6" x14ac:dyDescent="0.25">
      <c r="A5234" s="1"/>
      <c r="F5234">
        <f t="shared" si="306"/>
        <v>3</v>
      </c>
    </row>
    <row r="5235" spans="1:6" x14ac:dyDescent="0.25">
      <c r="A5235" s="1"/>
      <c r="F5235">
        <f t="shared" si="306"/>
        <v>3</v>
      </c>
    </row>
    <row r="5236" spans="1:6" x14ac:dyDescent="0.25">
      <c r="A5236" s="1"/>
      <c r="F5236">
        <f t="shared" si="306"/>
        <v>3</v>
      </c>
    </row>
    <row r="5237" spans="1:6" x14ac:dyDescent="0.25">
      <c r="A5237" s="1"/>
      <c r="F5237">
        <f t="shared" si="306"/>
        <v>3</v>
      </c>
    </row>
    <row r="5238" spans="1:6" x14ac:dyDescent="0.25">
      <c r="A5238" s="1"/>
      <c r="F5238">
        <f t="shared" si="306"/>
        <v>3</v>
      </c>
    </row>
    <row r="5239" spans="1:6" x14ac:dyDescent="0.25">
      <c r="A5239" s="1"/>
      <c r="F5239">
        <f t="shared" si="306"/>
        <v>3</v>
      </c>
    </row>
    <row r="5240" spans="1:6" x14ac:dyDescent="0.25">
      <c r="A5240" s="1"/>
      <c r="F5240">
        <f t="shared" si="306"/>
        <v>3</v>
      </c>
    </row>
    <row r="5241" spans="1:6" x14ac:dyDescent="0.25">
      <c r="A5241" s="1"/>
      <c r="F5241">
        <f t="shared" si="306"/>
        <v>3</v>
      </c>
    </row>
    <row r="5242" spans="1:6" x14ac:dyDescent="0.25">
      <c r="A5242" s="1"/>
      <c r="F5242">
        <f t="shared" si="306"/>
        <v>3</v>
      </c>
    </row>
    <row r="5243" spans="1:6" x14ac:dyDescent="0.25">
      <c r="A5243" s="1"/>
      <c r="F5243">
        <f t="shared" si="306"/>
        <v>3</v>
      </c>
    </row>
    <row r="5244" spans="1:6" x14ac:dyDescent="0.25">
      <c r="A5244" s="1"/>
      <c r="F5244">
        <f t="shared" si="306"/>
        <v>3</v>
      </c>
    </row>
    <row r="5245" spans="1:6" x14ac:dyDescent="0.25">
      <c r="A5245" s="1"/>
      <c r="F5245">
        <f t="shared" si="306"/>
        <v>3</v>
      </c>
    </row>
    <row r="5246" spans="1:6" x14ac:dyDescent="0.25">
      <c r="A5246" s="1"/>
      <c r="F5246">
        <f t="shared" si="306"/>
        <v>3</v>
      </c>
    </row>
    <row r="5247" spans="1:6" x14ac:dyDescent="0.25">
      <c r="A5247" s="1"/>
      <c r="F5247">
        <f t="shared" si="306"/>
        <v>3</v>
      </c>
    </row>
    <row r="5248" spans="1:6" x14ac:dyDescent="0.25">
      <c r="A5248" s="1"/>
      <c r="F5248">
        <f t="shared" si="306"/>
        <v>3</v>
      </c>
    </row>
    <row r="5249" spans="1:6" x14ac:dyDescent="0.25">
      <c r="A5249" s="1"/>
      <c r="F5249">
        <f t="shared" si="306"/>
        <v>3</v>
      </c>
    </row>
    <row r="5250" spans="1:6" x14ac:dyDescent="0.25">
      <c r="A5250" s="1"/>
      <c r="F5250">
        <f t="shared" si="306"/>
        <v>3</v>
      </c>
    </row>
    <row r="5251" spans="1:6" x14ac:dyDescent="0.25">
      <c r="A5251" s="1"/>
      <c r="F5251">
        <f t="shared" ref="F5251:F5314" si="307">IF(E5251&lt;4,3,IF(E5251&lt;7,6,IF(E5251&lt;10,9,12)))</f>
        <v>3</v>
      </c>
    </row>
    <row r="5252" spans="1:6" x14ac:dyDescent="0.25">
      <c r="A5252" s="1"/>
      <c r="F5252">
        <f t="shared" si="307"/>
        <v>3</v>
      </c>
    </row>
    <row r="5253" spans="1:6" x14ac:dyDescent="0.25">
      <c r="A5253" s="1"/>
      <c r="F5253">
        <f t="shared" si="307"/>
        <v>3</v>
      </c>
    </row>
    <row r="5254" spans="1:6" x14ac:dyDescent="0.25">
      <c r="A5254" s="1"/>
      <c r="F5254">
        <f t="shared" si="307"/>
        <v>3</v>
      </c>
    </row>
    <row r="5255" spans="1:6" x14ac:dyDescent="0.25">
      <c r="A5255" s="1"/>
      <c r="F5255">
        <f t="shared" si="307"/>
        <v>3</v>
      </c>
    </row>
    <row r="5256" spans="1:6" x14ac:dyDescent="0.25">
      <c r="A5256" s="1"/>
      <c r="F5256">
        <f t="shared" si="307"/>
        <v>3</v>
      </c>
    </row>
    <row r="5257" spans="1:6" x14ac:dyDescent="0.25">
      <c r="A5257" s="1"/>
      <c r="F5257">
        <f t="shared" si="307"/>
        <v>3</v>
      </c>
    </row>
    <row r="5258" spans="1:6" x14ac:dyDescent="0.25">
      <c r="A5258" s="1"/>
      <c r="F5258">
        <f t="shared" si="307"/>
        <v>3</v>
      </c>
    </row>
    <row r="5259" spans="1:6" x14ac:dyDescent="0.25">
      <c r="A5259" s="1"/>
      <c r="F5259">
        <f t="shared" si="307"/>
        <v>3</v>
      </c>
    </row>
    <row r="5260" spans="1:6" x14ac:dyDescent="0.25">
      <c r="A5260" s="1"/>
      <c r="F5260">
        <f t="shared" si="307"/>
        <v>3</v>
      </c>
    </row>
    <row r="5261" spans="1:6" x14ac:dyDescent="0.25">
      <c r="A5261" s="1"/>
      <c r="F5261">
        <f t="shared" si="307"/>
        <v>3</v>
      </c>
    </row>
    <row r="5262" spans="1:6" x14ac:dyDescent="0.25">
      <c r="A5262" s="1"/>
      <c r="F5262">
        <f t="shared" si="307"/>
        <v>3</v>
      </c>
    </row>
    <row r="5263" spans="1:6" x14ac:dyDescent="0.25">
      <c r="A5263" s="1"/>
      <c r="F5263">
        <f t="shared" si="307"/>
        <v>3</v>
      </c>
    </row>
    <row r="5264" spans="1:6" x14ac:dyDescent="0.25">
      <c r="A5264" s="1"/>
      <c r="F5264">
        <f t="shared" si="307"/>
        <v>3</v>
      </c>
    </row>
    <row r="5265" spans="1:6" x14ac:dyDescent="0.25">
      <c r="A5265" s="1"/>
      <c r="F5265">
        <f t="shared" si="307"/>
        <v>3</v>
      </c>
    </row>
    <row r="5266" spans="1:6" x14ac:dyDescent="0.25">
      <c r="A5266" s="1"/>
      <c r="F5266">
        <f t="shared" si="307"/>
        <v>3</v>
      </c>
    </row>
    <row r="5267" spans="1:6" x14ac:dyDescent="0.25">
      <c r="A5267" s="1"/>
      <c r="F5267">
        <f t="shared" si="307"/>
        <v>3</v>
      </c>
    </row>
    <row r="5268" spans="1:6" x14ac:dyDescent="0.25">
      <c r="A5268" s="1"/>
      <c r="F5268">
        <f t="shared" si="307"/>
        <v>3</v>
      </c>
    </row>
    <row r="5269" spans="1:6" x14ac:dyDescent="0.25">
      <c r="A5269" s="1"/>
      <c r="F5269">
        <f t="shared" si="307"/>
        <v>3</v>
      </c>
    </row>
    <row r="5270" spans="1:6" x14ac:dyDescent="0.25">
      <c r="A5270" s="1"/>
      <c r="F5270">
        <f t="shared" si="307"/>
        <v>3</v>
      </c>
    </row>
    <row r="5271" spans="1:6" x14ac:dyDescent="0.25">
      <c r="A5271" s="1"/>
      <c r="F5271">
        <f t="shared" si="307"/>
        <v>3</v>
      </c>
    </row>
    <row r="5272" spans="1:6" x14ac:dyDescent="0.25">
      <c r="A5272" s="1"/>
      <c r="F5272">
        <f t="shared" si="307"/>
        <v>3</v>
      </c>
    </row>
    <row r="5273" spans="1:6" x14ac:dyDescent="0.25">
      <c r="A5273" s="1"/>
      <c r="F5273">
        <f t="shared" si="307"/>
        <v>3</v>
      </c>
    </row>
    <row r="5274" spans="1:6" x14ac:dyDescent="0.25">
      <c r="A5274" s="1"/>
      <c r="F5274">
        <f t="shared" si="307"/>
        <v>3</v>
      </c>
    </row>
    <row r="5275" spans="1:6" x14ac:dyDescent="0.25">
      <c r="A5275" s="1"/>
      <c r="F5275">
        <f t="shared" si="307"/>
        <v>3</v>
      </c>
    </row>
    <row r="5276" spans="1:6" x14ac:dyDescent="0.25">
      <c r="A5276" s="1"/>
      <c r="F5276">
        <f t="shared" si="307"/>
        <v>3</v>
      </c>
    </row>
    <row r="5277" spans="1:6" x14ac:dyDescent="0.25">
      <c r="A5277" s="1"/>
      <c r="F5277">
        <f t="shared" si="307"/>
        <v>3</v>
      </c>
    </row>
    <row r="5278" spans="1:6" x14ac:dyDescent="0.25">
      <c r="A5278" s="1"/>
      <c r="F5278">
        <f t="shared" si="307"/>
        <v>3</v>
      </c>
    </row>
    <row r="5279" spans="1:6" x14ac:dyDescent="0.25">
      <c r="A5279" s="1"/>
      <c r="F5279">
        <f t="shared" si="307"/>
        <v>3</v>
      </c>
    </row>
    <row r="5280" spans="1:6" x14ac:dyDescent="0.25">
      <c r="A5280" s="1"/>
      <c r="F5280">
        <f t="shared" si="307"/>
        <v>3</v>
      </c>
    </row>
    <row r="5281" spans="1:6" x14ac:dyDescent="0.25">
      <c r="A5281" s="1"/>
      <c r="F5281">
        <f t="shared" si="307"/>
        <v>3</v>
      </c>
    </row>
    <row r="5282" spans="1:6" x14ac:dyDescent="0.25">
      <c r="A5282" s="1"/>
      <c r="F5282">
        <f t="shared" si="307"/>
        <v>3</v>
      </c>
    </row>
    <row r="5283" spans="1:6" x14ac:dyDescent="0.25">
      <c r="A5283" s="1"/>
      <c r="F5283">
        <f t="shared" si="307"/>
        <v>3</v>
      </c>
    </row>
    <row r="5284" spans="1:6" x14ac:dyDescent="0.25">
      <c r="A5284" s="1"/>
      <c r="F5284">
        <f t="shared" si="307"/>
        <v>3</v>
      </c>
    </row>
    <row r="5285" spans="1:6" x14ac:dyDescent="0.25">
      <c r="A5285" s="1"/>
      <c r="F5285">
        <f t="shared" si="307"/>
        <v>3</v>
      </c>
    </row>
    <row r="5286" spans="1:6" x14ac:dyDescent="0.25">
      <c r="A5286" s="1"/>
      <c r="F5286">
        <f t="shared" si="307"/>
        <v>3</v>
      </c>
    </row>
    <row r="5287" spans="1:6" x14ac:dyDescent="0.25">
      <c r="A5287" s="1"/>
      <c r="F5287">
        <f t="shared" si="307"/>
        <v>3</v>
      </c>
    </row>
    <row r="5288" spans="1:6" x14ac:dyDescent="0.25">
      <c r="A5288" s="1"/>
      <c r="F5288">
        <f t="shared" si="307"/>
        <v>3</v>
      </c>
    </row>
    <row r="5289" spans="1:6" x14ac:dyDescent="0.25">
      <c r="A5289" s="1"/>
      <c r="F5289">
        <f t="shared" si="307"/>
        <v>3</v>
      </c>
    </row>
    <row r="5290" spans="1:6" x14ac:dyDescent="0.25">
      <c r="A5290" s="1"/>
      <c r="F5290">
        <f t="shared" si="307"/>
        <v>3</v>
      </c>
    </row>
    <row r="5291" spans="1:6" x14ac:dyDescent="0.25">
      <c r="A5291" s="1"/>
      <c r="F5291">
        <f t="shared" si="307"/>
        <v>3</v>
      </c>
    </row>
    <row r="5292" spans="1:6" x14ac:dyDescent="0.25">
      <c r="A5292" s="1"/>
      <c r="F5292">
        <f t="shared" si="307"/>
        <v>3</v>
      </c>
    </row>
    <row r="5293" spans="1:6" x14ac:dyDescent="0.25">
      <c r="A5293" s="1"/>
      <c r="F5293">
        <f t="shared" si="307"/>
        <v>3</v>
      </c>
    </row>
    <row r="5294" spans="1:6" x14ac:dyDescent="0.25">
      <c r="A5294" s="1"/>
      <c r="F5294">
        <f t="shared" si="307"/>
        <v>3</v>
      </c>
    </row>
    <row r="5295" spans="1:6" x14ac:dyDescent="0.25">
      <c r="A5295" s="1"/>
      <c r="F5295">
        <f t="shared" si="307"/>
        <v>3</v>
      </c>
    </row>
    <row r="5296" spans="1:6" x14ac:dyDescent="0.25">
      <c r="A5296" s="1"/>
      <c r="F5296">
        <f t="shared" si="307"/>
        <v>3</v>
      </c>
    </row>
    <row r="5297" spans="1:6" x14ac:dyDescent="0.25">
      <c r="A5297" s="1"/>
      <c r="F5297">
        <f t="shared" si="307"/>
        <v>3</v>
      </c>
    </row>
    <row r="5298" spans="1:6" x14ac:dyDescent="0.25">
      <c r="A5298" s="1"/>
      <c r="F5298">
        <f t="shared" si="307"/>
        <v>3</v>
      </c>
    </row>
    <row r="5299" spans="1:6" x14ac:dyDescent="0.25">
      <c r="A5299" s="1"/>
      <c r="F5299">
        <f t="shared" si="307"/>
        <v>3</v>
      </c>
    </row>
    <row r="5300" spans="1:6" x14ac:dyDescent="0.25">
      <c r="A5300" s="1"/>
      <c r="F5300">
        <f t="shared" si="307"/>
        <v>3</v>
      </c>
    </row>
    <row r="5301" spans="1:6" x14ac:dyDescent="0.25">
      <c r="A5301" s="1"/>
      <c r="F5301">
        <f t="shared" si="307"/>
        <v>3</v>
      </c>
    </row>
    <row r="5302" spans="1:6" x14ac:dyDescent="0.25">
      <c r="A5302" s="1"/>
      <c r="F5302">
        <f t="shared" si="307"/>
        <v>3</v>
      </c>
    </row>
    <row r="5303" spans="1:6" x14ac:dyDescent="0.25">
      <c r="A5303" s="1"/>
      <c r="F5303">
        <f t="shared" si="307"/>
        <v>3</v>
      </c>
    </row>
    <row r="5304" spans="1:6" x14ac:dyDescent="0.25">
      <c r="A5304" s="1"/>
      <c r="F5304">
        <f t="shared" si="307"/>
        <v>3</v>
      </c>
    </row>
    <row r="5305" spans="1:6" x14ac:dyDescent="0.25">
      <c r="A5305" s="1"/>
      <c r="F5305">
        <f t="shared" si="307"/>
        <v>3</v>
      </c>
    </row>
    <row r="5306" spans="1:6" x14ac:dyDescent="0.25">
      <c r="A5306" s="1"/>
      <c r="F5306">
        <f t="shared" si="307"/>
        <v>3</v>
      </c>
    </row>
    <row r="5307" spans="1:6" x14ac:dyDescent="0.25">
      <c r="A5307" s="1"/>
      <c r="F5307">
        <f t="shared" si="307"/>
        <v>3</v>
      </c>
    </row>
    <row r="5308" spans="1:6" x14ac:dyDescent="0.25">
      <c r="A5308" s="1"/>
      <c r="F5308">
        <f t="shared" si="307"/>
        <v>3</v>
      </c>
    </row>
    <row r="5309" spans="1:6" x14ac:dyDescent="0.25">
      <c r="A5309" s="1"/>
      <c r="F5309">
        <f t="shared" si="307"/>
        <v>3</v>
      </c>
    </row>
    <row r="5310" spans="1:6" x14ac:dyDescent="0.25">
      <c r="A5310" s="1"/>
      <c r="F5310">
        <f t="shared" si="307"/>
        <v>3</v>
      </c>
    </row>
    <row r="5311" spans="1:6" x14ac:dyDescent="0.25">
      <c r="A5311" s="1"/>
      <c r="F5311">
        <f t="shared" si="307"/>
        <v>3</v>
      </c>
    </row>
    <row r="5312" spans="1:6" x14ac:dyDescent="0.25">
      <c r="A5312" s="1"/>
      <c r="F5312">
        <f t="shared" si="307"/>
        <v>3</v>
      </c>
    </row>
    <row r="5313" spans="1:6" x14ac:dyDescent="0.25">
      <c r="A5313" s="1"/>
      <c r="F5313">
        <f t="shared" si="307"/>
        <v>3</v>
      </c>
    </row>
    <row r="5314" spans="1:6" x14ac:dyDescent="0.25">
      <c r="A5314" s="1"/>
      <c r="F5314">
        <f t="shared" si="307"/>
        <v>3</v>
      </c>
    </row>
    <row r="5315" spans="1:6" x14ac:dyDescent="0.25">
      <c r="A5315" s="1"/>
      <c r="F5315">
        <f t="shared" ref="F5315:F5378" si="308">IF(E5315&lt;4,3,IF(E5315&lt;7,6,IF(E5315&lt;10,9,12)))</f>
        <v>3</v>
      </c>
    </row>
    <row r="5316" spans="1:6" x14ac:dyDescent="0.25">
      <c r="A5316" s="1"/>
      <c r="F5316">
        <f t="shared" si="308"/>
        <v>3</v>
      </c>
    </row>
    <row r="5317" spans="1:6" x14ac:dyDescent="0.25">
      <c r="A5317" s="1"/>
      <c r="F5317">
        <f t="shared" si="308"/>
        <v>3</v>
      </c>
    </row>
    <row r="5318" spans="1:6" x14ac:dyDescent="0.25">
      <c r="A5318" s="1"/>
      <c r="F5318">
        <f t="shared" si="308"/>
        <v>3</v>
      </c>
    </row>
    <row r="5319" spans="1:6" x14ac:dyDescent="0.25">
      <c r="A5319" s="1"/>
      <c r="F5319">
        <f t="shared" si="308"/>
        <v>3</v>
      </c>
    </row>
    <row r="5320" spans="1:6" x14ac:dyDescent="0.25">
      <c r="A5320" s="1"/>
      <c r="F5320">
        <f t="shared" si="308"/>
        <v>3</v>
      </c>
    </row>
    <row r="5321" spans="1:6" x14ac:dyDescent="0.25">
      <c r="A5321" s="1"/>
      <c r="F5321">
        <f t="shared" si="308"/>
        <v>3</v>
      </c>
    </row>
    <row r="5322" spans="1:6" x14ac:dyDescent="0.25">
      <c r="A5322" s="1"/>
      <c r="F5322">
        <f t="shared" si="308"/>
        <v>3</v>
      </c>
    </row>
    <row r="5323" spans="1:6" x14ac:dyDescent="0.25">
      <c r="A5323" s="1"/>
      <c r="F5323">
        <f t="shared" si="308"/>
        <v>3</v>
      </c>
    </row>
    <row r="5324" spans="1:6" x14ac:dyDescent="0.25">
      <c r="A5324" s="1"/>
      <c r="F5324">
        <f t="shared" si="308"/>
        <v>3</v>
      </c>
    </row>
    <row r="5325" spans="1:6" x14ac:dyDescent="0.25">
      <c r="A5325" s="1"/>
      <c r="F5325">
        <f t="shared" si="308"/>
        <v>3</v>
      </c>
    </row>
    <row r="5326" spans="1:6" x14ac:dyDescent="0.25">
      <c r="A5326" s="1"/>
      <c r="F5326">
        <f t="shared" si="308"/>
        <v>3</v>
      </c>
    </row>
    <row r="5327" spans="1:6" x14ac:dyDescent="0.25">
      <c r="A5327" s="1"/>
      <c r="F5327">
        <f t="shared" si="308"/>
        <v>3</v>
      </c>
    </row>
    <row r="5328" spans="1:6" x14ac:dyDescent="0.25">
      <c r="A5328" s="1"/>
      <c r="F5328">
        <f t="shared" si="308"/>
        <v>3</v>
      </c>
    </row>
    <row r="5329" spans="1:6" x14ac:dyDescent="0.25">
      <c r="A5329" s="1"/>
      <c r="F5329">
        <f t="shared" si="308"/>
        <v>3</v>
      </c>
    </row>
    <row r="5330" spans="1:6" x14ac:dyDescent="0.25">
      <c r="A5330" s="1"/>
      <c r="F5330">
        <f t="shared" si="308"/>
        <v>3</v>
      </c>
    </row>
    <row r="5331" spans="1:6" x14ac:dyDescent="0.25">
      <c r="F5331">
        <f t="shared" si="308"/>
        <v>3</v>
      </c>
    </row>
    <row r="5332" spans="1:6" x14ac:dyDescent="0.25">
      <c r="F5332">
        <f t="shared" si="308"/>
        <v>3</v>
      </c>
    </row>
    <row r="5333" spans="1:6" x14ac:dyDescent="0.25">
      <c r="F5333">
        <f t="shared" si="308"/>
        <v>3</v>
      </c>
    </row>
    <row r="5334" spans="1:6" x14ac:dyDescent="0.25">
      <c r="F5334">
        <f t="shared" si="308"/>
        <v>3</v>
      </c>
    </row>
    <row r="5335" spans="1:6" x14ac:dyDescent="0.25">
      <c r="F5335">
        <f t="shared" si="308"/>
        <v>3</v>
      </c>
    </row>
    <row r="5336" spans="1:6" x14ac:dyDescent="0.25">
      <c r="F5336">
        <f t="shared" si="308"/>
        <v>3</v>
      </c>
    </row>
    <row r="5337" spans="1:6" x14ac:dyDescent="0.25">
      <c r="F5337">
        <f t="shared" si="308"/>
        <v>3</v>
      </c>
    </row>
    <row r="5338" spans="1:6" x14ac:dyDescent="0.25">
      <c r="F5338">
        <f t="shared" si="308"/>
        <v>3</v>
      </c>
    </row>
    <row r="5339" spans="1:6" x14ac:dyDescent="0.25">
      <c r="F5339">
        <f t="shared" si="308"/>
        <v>3</v>
      </c>
    </row>
    <row r="5340" spans="1:6" x14ac:dyDescent="0.25">
      <c r="F5340">
        <f t="shared" si="308"/>
        <v>3</v>
      </c>
    </row>
    <row r="5341" spans="1:6" x14ac:dyDescent="0.25">
      <c r="F5341">
        <f t="shared" si="308"/>
        <v>3</v>
      </c>
    </row>
    <row r="5342" spans="1:6" x14ac:dyDescent="0.25">
      <c r="F5342">
        <f t="shared" si="308"/>
        <v>3</v>
      </c>
    </row>
    <row r="5343" spans="1:6" x14ac:dyDescent="0.25">
      <c r="F5343">
        <f t="shared" si="308"/>
        <v>3</v>
      </c>
    </row>
    <row r="5344" spans="1:6" x14ac:dyDescent="0.25">
      <c r="F5344">
        <f t="shared" si="308"/>
        <v>3</v>
      </c>
    </row>
    <row r="5345" spans="6:6" x14ac:dyDescent="0.25">
      <c r="F5345">
        <f t="shared" si="308"/>
        <v>3</v>
      </c>
    </row>
    <row r="5346" spans="6:6" x14ac:dyDescent="0.25">
      <c r="F5346">
        <f t="shared" si="308"/>
        <v>3</v>
      </c>
    </row>
    <row r="5347" spans="6:6" x14ac:dyDescent="0.25">
      <c r="F5347">
        <f t="shared" si="308"/>
        <v>3</v>
      </c>
    </row>
    <row r="5348" spans="6:6" x14ac:dyDescent="0.25">
      <c r="F5348">
        <f t="shared" si="308"/>
        <v>3</v>
      </c>
    </row>
    <row r="5349" spans="6:6" x14ac:dyDescent="0.25">
      <c r="F5349">
        <f t="shared" si="308"/>
        <v>3</v>
      </c>
    </row>
    <row r="5350" spans="6:6" x14ac:dyDescent="0.25">
      <c r="F5350">
        <f t="shared" si="308"/>
        <v>3</v>
      </c>
    </row>
    <row r="5351" spans="6:6" x14ac:dyDescent="0.25">
      <c r="F5351">
        <f t="shared" si="308"/>
        <v>3</v>
      </c>
    </row>
    <row r="5352" spans="6:6" x14ac:dyDescent="0.25">
      <c r="F5352">
        <f t="shared" si="308"/>
        <v>3</v>
      </c>
    </row>
    <row r="5353" spans="6:6" x14ac:dyDescent="0.25">
      <c r="F5353">
        <f t="shared" si="308"/>
        <v>3</v>
      </c>
    </row>
    <row r="5354" spans="6:6" x14ac:dyDescent="0.25">
      <c r="F5354">
        <f t="shared" si="308"/>
        <v>3</v>
      </c>
    </row>
    <row r="5355" spans="6:6" x14ac:dyDescent="0.25">
      <c r="F5355">
        <f t="shared" si="308"/>
        <v>3</v>
      </c>
    </row>
    <row r="5356" spans="6:6" x14ac:dyDescent="0.25">
      <c r="F5356">
        <f t="shared" si="308"/>
        <v>3</v>
      </c>
    </row>
    <row r="5357" spans="6:6" x14ac:dyDescent="0.25">
      <c r="F5357">
        <f t="shared" si="308"/>
        <v>3</v>
      </c>
    </row>
    <row r="5358" spans="6:6" x14ac:dyDescent="0.25">
      <c r="F5358">
        <f t="shared" si="308"/>
        <v>3</v>
      </c>
    </row>
    <row r="5359" spans="6:6" x14ac:dyDescent="0.25">
      <c r="F5359">
        <f t="shared" si="308"/>
        <v>3</v>
      </c>
    </row>
    <row r="5360" spans="6:6" x14ac:dyDescent="0.25">
      <c r="F5360">
        <f t="shared" si="308"/>
        <v>3</v>
      </c>
    </row>
    <row r="5361" spans="6:6" x14ac:dyDescent="0.25">
      <c r="F5361">
        <f t="shared" si="308"/>
        <v>3</v>
      </c>
    </row>
    <row r="5362" spans="6:6" x14ac:dyDescent="0.25">
      <c r="F5362">
        <f t="shared" si="308"/>
        <v>3</v>
      </c>
    </row>
    <row r="5363" spans="6:6" x14ac:dyDescent="0.25">
      <c r="F5363">
        <f t="shared" si="308"/>
        <v>3</v>
      </c>
    </row>
    <row r="5364" spans="6:6" x14ac:dyDescent="0.25">
      <c r="F5364">
        <f t="shared" si="308"/>
        <v>3</v>
      </c>
    </row>
    <row r="5365" spans="6:6" x14ac:dyDescent="0.25">
      <c r="F5365">
        <f t="shared" si="308"/>
        <v>3</v>
      </c>
    </row>
    <row r="5366" spans="6:6" x14ac:dyDescent="0.25">
      <c r="F5366">
        <f t="shared" si="308"/>
        <v>3</v>
      </c>
    </row>
    <row r="5367" spans="6:6" x14ac:dyDescent="0.25">
      <c r="F5367">
        <f t="shared" si="308"/>
        <v>3</v>
      </c>
    </row>
    <row r="5368" spans="6:6" x14ac:dyDescent="0.25">
      <c r="F5368">
        <f t="shared" si="308"/>
        <v>3</v>
      </c>
    </row>
    <row r="5369" spans="6:6" x14ac:dyDescent="0.25">
      <c r="F5369">
        <f t="shared" si="308"/>
        <v>3</v>
      </c>
    </row>
    <row r="5370" spans="6:6" x14ac:dyDescent="0.25">
      <c r="F5370">
        <f t="shared" si="308"/>
        <v>3</v>
      </c>
    </row>
    <row r="5371" spans="6:6" x14ac:dyDescent="0.25">
      <c r="F5371">
        <f t="shared" si="308"/>
        <v>3</v>
      </c>
    </row>
    <row r="5372" spans="6:6" x14ac:dyDescent="0.25">
      <c r="F5372">
        <f t="shared" si="308"/>
        <v>3</v>
      </c>
    </row>
    <row r="5373" spans="6:6" x14ac:dyDescent="0.25">
      <c r="F5373">
        <f t="shared" si="308"/>
        <v>3</v>
      </c>
    </row>
    <row r="5374" spans="6:6" x14ac:dyDescent="0.25">
      <c r="F5374">
        <f t="shared" si="308"/>
        <v>3</v>
      </c>
    </row>
    <row r="5375" spans="6:6" x14ac:dyDescent="0.25">
      <c r="F5375">
        <f t="shared" si="308"/>
        <v>3</v>
      </c>
    </row>
    <row r="5376" spans="6:6" x14ac:dyDescent="0.25">
      <c r="F5376">
        <f t="shared" si="308"/>
        <v>3</v>
      </c>
    </row>
    <row r="5377" spans="6:6" x14ac:dyDescent="0.25">
      <c r="F5377">
        <f t="shared" si="308"/>
        <v>3</v>
      </c>
    </row>
    <row r="5378" spans="6:6" x14ac:dyDescent="0.25">
      <c r="F5378">
        <f t="shared" si="308"/>
        <v>3</v>
      </c>
    </row>
    <row r="5379" spans="6:6" x14ac:dyDescent="0.25">
      <c r="F5379">
        <f t="shared" ref="F5379:F5442" si="309">IF(E5379&lt;4,3,IF(E5379&lt;7,6,IF(E5379&lt;10,9,12)))</f>
        <v>3</v>
      </c>
    </row>
    <row r="5380" spans="6:6" x14ac:dyDescent="0.25">
      <c r="F5380">
        <f t="shared" si="309"/>
        <v>3</v>
      </c>
    </row>
    <row r="5381" spans="6:6" x14ac:dyDescent="0.25">
      <c r="F5381">
        <f t="shared" si="309"/>
        <v>3</v>
      </c>
    </row>
    <row r="5382" spans="6:6" x14ac:dyDescent="0.25">
      <c r="F5382">
        <f t="shared" si="309"/>
        <v>3</v>
      </c>
    </row>
    <row r="5383" spans="6:6" x14ac:dyDescent="0.25">
      <c r="F5383">
        <f t="shared" si="309"/>
        <v>3</v>
      </c>
    </row>
    <row r="5384" spans="6:6" x14ac:dyDescent="0.25">
      <c r="F5384">
        <f t="shared" si="309"/>
        <v>3</v>
      </c>
    </row>
    <row r="5385" spans="6:6" x14ac:dyDescent="0.25">
      <c r="F5385">
        <f t="shared" si="309"/>
        <v>3</v>
      </c>
    </row>
    <row r="5386" spans="6:6" x14ac:dyDescent="0.25">
      <c r="F5386">
        <f t="shared" si="309"/>
        <v>3</v>
      </c>
    </row>
    <row r="5387" spans="6:6" x14ac:dyDescent="0.25">
      <c r="F5387">
        <f t="shared" si="309"/>
        <v>3</v>
      </c>
    </row>
    <row r="5388" spans="6:6" x14ac:dyDescent="0.25">
      <c r="F5388">
        <f t="shared" si="309"/>
        <v>3</v>
      </c>
    </row>
    <row r="5389" spans="6:6" x14ac:dyDescent="0.25">
      <c r="F5389">
        <f t="shared" si="309"/>
        <v>3</v>
      </c>
    </row>
    <row r="5390" spans="6:6" x14ac:dyDescent="0.25">
      <c r="F5390">
        <f t="shared" si="309"/>
        <v>3</v>
      </c>
    </row>
    <row r="5391" spans="6:6" x14ac:dyDescent="0.25">
      <c r="F5391">
        <f t="shared" si="309"/>
        <v>3</v>
      </c>
    </row>
    <row r="5392" spans="6:6" x14ac:dyDescent="0.25">
      <c r="F5392">
        <f t="shared" si="309"/>
        <v>3</v>
      </c>
    </row>
    <row r="5393" spans="6:6" x14ac:dyDescent="0.25">
      <c r="F5393">
        <f t="shared" si="309"/>
        <v>3</v>
      </c>
    </row>
    <row r="5394" spans="6:6" x14ac:dyDescent="0.25">
      <c r="F5394">
        <f t="shared" si="309"/>
        <v>3</v>
      </c>
    </row>
    <row r="5395" spans="6:6" x14ac:dyDescent="0.25">
      <c r="F5395">
        <f t="shared" si="309"/>
        <v>3</v>
      </c>
    </row>
    <row r="5396" spans="6:6" x14ac:dyDescent="0.25">
      <c r="F5396">
        <f t="shared" si="309"/>
        <v>3</v>
      </c>
    </row>
    <row r="5397" spans="6:6" x14ac:dyDescent="0.25">
      <c r="F5397">
        <f t="shared" si="309"/>
        <v>3</v>
      </c>
    </row>
    <row r="5398" spans="6:6" x14ac:dyDescent="0.25">
      <c r="F5398">
        <f t="shared" si="309"/>
        <v>3</v>
      </c>
    </row>
    <row r="5399" spans="6:6" x14ac:dyDescent="0.25">
      <c r="F5399">
        <f t="shared" si="309"/>
        <v>3</v>
      </c>
    </row>
    <row r="5400" spans="6:6" x14ac:dyDescent="0.25">
      <c r="F5400">
        <f t="shared" si="309"/>
        <v>3</v>
      </c>
    </row>
    <row r="5401" spans="6:6" x14ac:dyDescent="0.25">
      <c r="F5401">
        <f t="shared" si="309"/>
        <v>3</v>
      </c>
    </row>
    <row r="5402" spans="6:6" x14ac:dyDescent="0.25">
      <c r="F5402">
        <f t="shared" si="309"/>
        <v>3</v>
      </c>
    </row>
    <row r="5403" spans="6:6" x14ac:dyDescent="0.25">
      <c r="F5403">
        <f t="shared" si="309"/>
        <v>3</v>
      </c>
    </row>
    <row r="5404" spans="6:6" x14ac:dyDescent="0.25">
      <c r="F5404">
        <f t="shared" si="309"/>
        <v>3</v>
      </c>
    </row>
    <row r="5405" spans="6:6" x14ac:dyDescent="0.25">
      <c r="F5405">
        <f t="shared" si="309"/>
        <v>3</v>
      </c>
    </row>
    <row r="5406" spans="6:6" x14ac:dyDescent="0.25">
      <c r="F5406">
        <f t="shared" si="309"/>
        <v>3</v>
      </c>
    </row>
    <row r="5407" spans="6:6" x14ac:dyDescent="0.25">
      <c r="F5407">
        <f t="shared" si="309"/>
        <v>3</v>
      </c>
    </row>
    <row r="5408" spans="6:6" x14ac:dyDescent="0.25">
      <c r="F5408">
        <f t="shared" si="309"/>
        <v>3</v>
      </c>
    </row>
    <row r="5409" spans="6:6" x14ac:dyDescent="0.25">
      <c r="F5409">
        <f t="shared" si="309"/>
        <v>3</v>
      </c>
    </row>
    <row r="5410" spans="6:6" x14ac:dyDescent="0.25">
      <c r="F5410">
        <f t="shared" si="309"/>
        <v>3</v>
      </c>
    </row>
    <row r="5411" spans="6:6" x14ac:dyDescent="0.25">
      <c r="F5411">
        <f t="shared" si="309"/>
        <v>3</v>
      </c>
    </row>
    <row r="5412" spans="6:6" x14ac:dyDescent="0.25">
      <c r="F5412">
        <f t="shared" si="309"/>
        <v>3</v>
      </c>
    </row>
    <row r="5413" spans="6:6" x14ac:dyDescent="0.25">
      <c r="F5413">
        <f t="shared" si="309"/>
        <v>3</v>
      </c>
    </row>
    <row r="5414" spans="6:6" x14ac:dyDescent="0.25">
      <c r="F5414">
        <f t="shared" si="309"/>
        <v>3</v>
      </c>
    </row>
    <row r="5415" spans="6:6" x14ac:dyDescent="0.25">
      <c r="F5415">
        <f t="shared" si="309"/>
        <v>3</v>
      </c>
    </row>
    <row r="5416" spans="6:6" x14ac:dyDescent="0.25">
      <c r="F5416">
        <f t="shared" si="309"/>
        <v>3</v>
      </c>
    </row>
    <row r="5417" spans="6:6" x14ac:dyDescent="0.25">
      <c r="F5417">
        <f t="shared" si="309"/>
        <v>3</v>
      </c>
    </row>
    <row r="5418" spans="6:6" x14ac:dyDescent="0.25">
      <c r="F5418">
        <f t="shared" si="309"/>
        <v>3</v>
      </c>
    </row>
    <row r="5419" spans="6:6" x14ac:dyDescent="0.25">
      <c r="F5419">
        <f t="shared" si="309"/>
        <v>3</v>
      </c>
    </row>
    <row r="5420" spans="6:6" x14ac:dyDescent="0.25">
      <c r="F5420">
        <f t="shared" si="309"/>
        <v>3</v>
      </c>
    </row>
    <row r="5421" spans="6:6" x14ac:dyDescent="0.25">
      <c r="F5421">
        <f t="shared" si="309"/>
        <v>3</v>
      </c>
    </row>
    <row r="5422" spans="6:6" x14ac:dyDescent="0.25">
      <c r="F5422">
        <f t="shared" si="309"/>
        <v>3</v>
      </c>
    </row>
    <row r="5423" spans="6:6" x14ac:dyDescent="0.25">
      <c r="F5423">
        <f t="shared" si="309"/>
        <v>3</v>
      </c>
    </row>
    <row r="5424" spans="6:6" x14ac:dyDescent="0.25">
      <c r="F5424">
        <f t="shared" si="309"/>
        <v>3</v>
      </c>
    </row>
    <row r="5425" spans="6:6" x14ac:dyDescent="0.25">
      <c r="F5425">
        <f t="shared" si="309"/>
        <v>3</v>
      </c>
    </row>
    <row r="5426" spans="6:6" x14ac:dyDescent="0.25">
      <c r="F5426">
        <f t="shared" si="309"/>
        <v>3</v>
      </c>
    </row>
    <row r="5427" spans="6:6" x14ac:dyDescent="0.25">
      <c r="F5427">
        <f t="shared" si="309"/>
        <v>3</v>
      </c>
    </row>
    <row r="5428" spans="6:6" x14ac:dyDescent="0.25">
      <c r="F5428">
        <f t="shared" si="309"/>
        <v>3</v>
      </c>
    </row>
    <row r="5429" spans="6:6" x14ac:dyDescent="0.25">
      <c r="F5429">
        <f t="shared" si="309"/>
        <v>3</v>
      </c>
    </row>
    <row r="5430" spans="6:6" x14ac:dyDescent="0.25">
      <c r="F5430">
        <f t="shared" si="309"/>
        <v>3</v>
      </c>
    </row>
    <row r="5431" spans="6:6" x14ac:dyDescent="0.25">
      <c r="F5431">
        <f t="shared" si="309"/>
        <v>3</v>
      </c>
    </row>
    <row r="5432" spans="6:6" x14ac:dyDescent="0.25">
      <c r="F5432">
        <f t="shared" si="309"/>
        <v>3</v>
      </c>
    </row>
    <row r="5433" spans="6:6" x14ac:dyDescent="0.25">
      <c r="F5433">
        <f t="shared" si="309"/>
        <v>3</v>
      </c>
    </row>
    <row r="5434" spans="6:6" x14ac:dyDescent="0.25">
      <c r="F5434">
        <f t="shared" si="309"/>
        <v>3</v>
      </c>
    </row>
    <row r="5435" spans="6:6" x14ac:dyDescent="0.25">
      <c r="F5435">
        <f t="shared" si="309"/>
        <v>3</v>
      </c>
    </row>
    <row r="5436" spans="6:6" x14ac:dyDescent="0.25">
      <c r="F5436">
        <f t="shared" si="309"/>
        <v>3</v>
      </c>
    </row>
    <row r="5437" spans="6:6" x14ac:dyDescent="0.25">
      <c r="F5437">
        <f t="shared" si="309"/>
        <v>3</v>
      </c>
    </row>
    <row r="5438" spans="6:6" x14ac:dyDescent="0.25">
      <c r="F5438">
        <f t="shared" si="309"/>
        <v>3</v>
      </c>
    </row>
    <row r="5439" spans="6:6" x14ac:dyDescent="0.25">
      <c r="F5439">
        <f t="shared" si="309"/>
        <v>3</v>
      </c>
    </row>
    <row r="5440" spans="6:6" x14ac:dyDescent="0.25">
      <c r="F5440">
        <f t="shared" si="309"/>
        <v>3</v>
      </c>
    </row>
    <row r="5441" spans="6:6" x14ac:dyDescent="0.25">
      <c r="F5441">
        <f t="shared" si="309"/>
        <v>3</v>
      </c>
    </row>
    <row r="5442" spans="6:6" x14ac:dyDescent="0.25">
      <c r="F5442">
        <f t="shared" si="309"/>
        <v>3</v>
      </c>
    </row>
    <row r="5443" spans="6:6" x14ac:dyDescent="0.25">
      <c r="F5443">
        <f t="shared" ref="F5443:F5506" si="310">IF(E5443&lt;4,3,IF(E5443&lt;7,6,IF(E5443&lt;10,9,12)))</f>
        <v>3</v>
      </c>
    </row>
    <row r="5444" spans="6:6" x14ac:dyDescent="0.25">
      <c r="F5444">
        <f t="shared" si="310"/>
        <v>3</v>
      </c>
    </row>
    <row r="5445" spans="6:6" x14ac:dyDescent="0.25">
      <c r="F5445">
        <f t="shared" si="310"/>
        <v>3</v>
      </c>
    </row>
    <row r="5446" spans="6:6" x14ac:dyDescent="0.25">
      <c r="F5446">
        <f t="shared" si="310"/>
        <v>3</v>
      </c>
    </row>
    <row r="5447" spans="6:6" x14ac:dyDescent="0.25">
      <c r="F5447">
        <f t="shared" si="310"/>
        <v>3</v>
      </c>
    </row>
    <row r="5448" spans="6:6" x14ac:dyDescent="0.25">
      <c r="F5448">
        <f t="shared" si="310"/>
        <v>3</v>
      </c>
    </row>
    <row r="5449" spans="6:6" x14ac:dyDescent="0.25">
      <c r="F5449">
        <f t="shared" si="310"/>
        <v>3</v>
      </c>
    </row>
    <row r="5450" spans="6:6" x14ac:dyDescent="0.25">
      <c r="F5450">
        <f t="shared" si="310"/>
        <v>3</v>
      </c>
    </row>
    <row r="5451" spans="6:6" x14ac:dyDescent="0.25">
      <c r="F5451">
        <f t="shared" si="310"/>
        <v>3</v>
      </c>
    </row>
    <row r="5452" spans="6:6" x14ac:dyDescent="0.25">
      <c r="F5452">
        <f t="shared" si="310"/>
        <v>3</v>
      </c>
    </row>
    <row r="5453" spans="6:6" x14ac:dyDescent="0.25">
      <c r="F5453">
        <f t="shared" si="310"/>
        <v>3</v>
      </c>
    </row>
    <row r="5454" spans="6:6" x14ac:dyDescent="0.25">
      <c r="F5454">
        <f t="shared" si="310"/>
        <v>3</v>
      </c>
    </row>
    <row r="5455" spans="6:6" x14ac:dyDescent="0.25">
      <c r="F5455">
        <f t="shared" si="310"/>
        <v>3</v>
      </c>
    </row>
    <row r="5456" spans="6:6" x14ac:dyDescent="0.25">
      <c r="F5456">
        <f t="shared" si="310"/>
        <v>3</v>
      </c>
    </row>
    <row r="5457" spans="6:6" x14ac:dyDescent="0.25">
      <c r="F5457">
        <f t="shared" si="310"/>
        <v>3</v>
      </c>
    </row>
    <row r="5458" spans="6:6" x14ac:dyDescent="0.25">
      <c r="F5458">
        <f t="shared" si="310"/>
        <v>3</v>
      </c>
    </row>
    <row r="5459" spans="6:6" x14ac:dyDescent="0.25">
      <c r="F5459">
        <f t="shared" si="310"/>
        <v>3</v>
      </c>
    </row>
    <row r="5460" spans="6:6" x14ac:dyDescent="0.25">
      <c r="F5460">
        <f t="shared" si="310"/>
        <v>3</v>
      </c>
    </row>
    <row r="5461" spans="6:6" x14ac:dyDescent="0.25">
      <c r="F5461">
        <f t="shared" si="310"/>
        <v>3</v>
      </c>
    </row>
    <row r="5462" spans="6:6" x14ac:dyDescent="0.25">
      <c r="F5462">
        <f t="shared" si="310"/>
        <v>3</v>
      </c>
    </row>
    <row r="5463" spans="6:6" x14ac:dyDescent="0.25">
      <c r="F5463">
        <f t="shared" si="310"/>
        <v>3</v>
      </c>
    </row>
    <row r="5464" spans="6:6" x14ac:dyDescent="0.25">
      <c r="F5464">
        <f t="shared" si="310"/>
        <v>3</v>
      </c>
    </row>
    <row r="5465" spans="6:6" x14ac:dyDescent="0.25">
      <c r="F5465">
        <f t="shared" si="310"/>
        <v>3</v>
      </c>
    </row>
    <row r="5466" spans="6:6" x14ac:dyDescent="0.25">
      <c r="F5466">
        <f t="shared" si="310"/>
        <v>3</v>
      </c>
    </row>
    <row r="5467" spans="6:6" x14ac:dyDescent="0.25">
      <c r="F5467">
        <f t="shared" si="310"/>
        <v>3</v>
      </c>
    </row>
    <row r="5468" spans="6:6" x14ac:dyDescent="0.25">
      <c r="F5468">
        <f t="shared" si="310"/>
        <v>3</v>
      </c>
    </row>
    <row r="5469" spans="6:6" x14ac:dyDescent="0.25">
      <c r="F5469">
        <f t="shared" si="310"/>
        <v>3</v>
      </c>
    </row>
    <row r="5470" spans="6:6" x14ac:dyDescent="0.25">
      <c r="F5470">
        <f t="shared" si="310"/>
        <v>3</v>
      </c>
    </row>
    <row r="5471" spans="6:6" x14ac:dyDescent="0.25">
      <c r="F5471">
        <f t="shared" si="310"/>
        <v>3</v>
      </c>
    </row>
    <row r="5472" spans="6:6" x14ac:dyDescent="0.25">
      <c r="F5472">
        <f t="shared" si="310"/>
        <v>3</v>
      </c>
    </row>
    <row r="5473" spans="6:6" x14ac:dyDescent="0.25">
      <c r="F5473">
        <f t="shared" si="310"/>
        <v>3</v>
      </c>
    </row>
    <row r="5474" spans="6:6" x14ac:dyDescent="0.25">
      <c r="F5474">
        <f t="shared" si="310"/>
        <v>3</v>
      </c>
    </row>
    <row r="5475" spans="6:6" x14ac:dyDescent="0.25">
      <c r="F5475">
        <f t="shared" si="310"/>
        <v>3</v>
      </c>
    </row>
    <row r="5476" spans="6:6" x14ac:dyDescent="0.25">
      <c r="F5476">
        <f t="shared" si="310"/>
        <v>3</v>
      </c>
    </row>
    <row r="5477" spans="6:6" x14ac:dyDescent="0.25">
      <c r="F5477">
        <f t="shared" si="310"/>
        <v>3</v>
      </c>
    </row>
    <row r="5478" spans="6:6" x14ac:dyDescent="0.25">
      <c r="F5478">
        <f t="shared" si="310"/>
        <v>3</v>
      </c>
    </row>
    <row r="5479" spans="6:6" x14ac:dyDescent="0.25">
      <c r="F5479">
        <f t="shared" si="310"/>
        <v>3</v>
      </c>
    </row>
    <row r="5480" spans="6:6" x14ac:dyDescent="0.25">
      <c r="F5480">
        <f t="shared" si="310"/>
        <v>3</v>
      </c>
    </row>
    <row r="5481" spans="6:6" x14ac:dyDescent="0.25">
      <c r="F5481">
        <f t="shared" si="310"/>
        <v>3</v>
      </c>
    </row>
    <row r="5482" spans="6:6" x14ac:dyDescent="0.25">
      <c r="F5482">
        <f t="shared" si="310"/>
        <v>3</v>
      </c>
    </row>
    <row r="5483" spans="6:6" x14ac:dyDescent="0.25">
      <c r="F5483">
        <f t="shared" si="310"/>
        <v>3</v>
      </c>
    </row>
    <row r="5484" spans="6:6" x14ac:dyDescent="0.25">
      <c r="F5484">
        <f t="shared" si="310"/>
        <v>3</v>
      </c>
    </row>
    <row r="5485" spans="6:6" x14ac:dyDescent="0.25">
      <c r="F5485">
        <f t="shared" si="310"/>
        <v>3</v>
      </c>
    </row>
    <row r="5486" spans="6:6" x14ac:dyDescent="0.25">
      <c r="F5486">
        <f t="shared" si="310"/>
        <v>3</v>
      </c>
    </row>
    <row r="5487" spans="6:6" x14ac:dyDescent="0.25">
      <c r="F5487">
        <f t="shared" si="310"/>
        <v>3</v>
      </c>
    </row>
    <row r="5488" spans="6:6" x14ac:dyDescent="0.25">
      <c r="F5488">
        <f t="shared" si="310"/>
        <v>3</v>
      </c>
    </row>
    <row r="5489" spans="6:6" x14ac:dyDescent="0.25">
      <c r="F5489">
        <f t="shared" si="310"/>
        <v>3</v>
      </c>
    </row>
    <row r="5490" spans="6:6" x14ac:dyDescent="0.25">
      <c r="F5490">
        <f t="shared" si="310"/>
        <v>3</v>
      </c>
    </row>
    <row r="5491" spans="6:6" x14ac:dyDescent="0.25">
      <c r="F5491">
        <f t="shared" si="310"/>
        <v>3</v>
      </c>
    </row>
    <row r="5492" spans="6:6" x14ac:dyDescent="0.25">
      <c r="F5492">
        <f t="shared" si="310"/>
        <v>3</v>
      </c>
    </row>
    <row r="5493" spans="6:6" x14ac:dyDescent="0.25">
      <c r="F5493">
        <f t="shared" si="310"/>
        <v>3</v>
      </c>
    </row>
    <row r="5494" spans="6:6" x14ac:dyDescent="0.25">
      <c r="F5494">
        <f t="shared" si="310"/>
        <v>3</v>
      </c>
    </row>
    <row r="5495" spans="6:6" x14ac:dyDescent="0.25">
      <c r="F5495">
        <f t="shared" si="310"/>
        <v>3</v>
      </c>
    </row>
    <row r="5496" spans="6:6" x14ac:dyDescent="0.25">
      <c r="F5496">
        <f t="shared" si="310"/>
        <v>3</v>
      </c>
    </row>
    <row r="5497" spans="6:6" x14ac:dyDescent="0.25">
      <c r="F5497">
        <f t="shared" si="310"/>
        <v>3</v>
      </c>
    </row>
    <row r="5498" spans="6:6" x14ac:dyDescent="0.25">
      <c r="F5498">
        <f t="shared" si="310"/>
        <v>3</v>
      </c>
    </row>
    <row r="5499" spans="6:6" x14ac:dyDescent="0.25">
      <c r="F5499">
        <f t="shared" si="310"/>
        <v>3</v>
      </c>
    </row>
    <row r="5500" spans="6:6" x14ac:dyDescent="0.25">
      <c r="F5500">
        <f t="shared" si="310"/>
        <v>3</v>
      </c>
    </row>
    <row r="5501" spans="6:6" x14ac:dyDescent="0.25">
      <c r="F5501">
        <f t="shared" si="310"/>
        <v>3</v>
      </c>
    </row>
    <row r="5502" spans="6:6" x14ac:dyDescent="0.25">
      <c r="F5502">
        <f t="shared" si="310"/>
        <v>3</v>
      </c>
    </row>
    <row r="5503" spans="6:6" x14ac:dyDescent="0.25">
      <c r="F5503">
        <f t="shared" si="310"/>
        <v>3</v>
      </c>
    </row>
    <row r="5504" spans="6:6" x14ac:dyDescent="0.25">
      <c r="F5504">
        <f t="shared" si="310"/>
        <v>3</v>
      </c>
    </row>
    <row r="5505" spans="6:6" x14ac:dyDescent="0.25">
      <c r="F5505">
        <f t="shared" si="310"/>
        <v>3</v>
      </c>
    </row>
    <row r="5506" spans="6:6" x14ac:dyDescent="0.25">
      <c r="F5506">
        <f t="shared" si="310"/>
        <v>3</v>
      </c>
    </row>
    <row r="5507" spans="6:6" x14ac:dyDescent="0.25">
      <c r="F5507">
        <f t="shared" ref="F5507:F5528" si="311">IF(E5507&lt;4,3,IF(E5507&lt;7,6,IF(E5507&lt;10,9,12)))</f>
        <v>3</v>
      </c>
    </row>
    <row r="5508" spans="6:6" x14ac:dyDescent="0.25">
      <c r="F5508">
        <f t="shared" si="311"/>
        <v>3</v>
      </c>
    </row>
    <row r="5509" spans="6:6" x14ac:dyDescent="0.25">
      <c r="F5509">
        <f t="shared" si="311"/>
        <v>3</v>
      </c>
    </row>
    <row r="5510" spans="6:6" x14ac:dyDescent="0.25">
      <c r="F5510">
        <f t="shared" si="311"/>
        <v>3</v>
      </c>
    </row>
    <row r="5511" spans="6:6" x14ac:dyDescent="0.25">
      <c r="F5511">
        <f t="shared" si="311"/>
        <v>3</v>
      </c>
    </row>
    <row r="5512" spans="6:6" x14ac:dyDescent="0.25">
      <c r="F5512">
        <f t="shared" si="311"/>
        <v>3</v>
      </c>
    </row>
    <row r="5513" spans="6:6" x14ac:dyDescent="0.25">
      <c r="F5513">
        <f t="shared" si="311"/>
        <v>3</v>
      </c>
    </row>
    <row r="5514" spans="6:6" x14ac:dyDescent="0.25">
      <c r="F5514">
        <f t="shared" si="311"/>
        <v>3</v>
      </c>
    </row>
    <row r="5515" spans="6:6" x14ac:dyDescent="0.25">
      <c r="F5515">
        <f t="shared" si="311"/>
        <v>3</v>
      </c>
    </row>
    <row r="5516" spans="6:6" x14ac:dyDescent="0.25">
      <c r="F5516">
        <f t="shared" si="311"/>
        <v>3</v>
      </c>
    </row>
    <row r="5517" spans="6:6" x14ac:dyDescent="0.25">
      <c r="F5517">
        <f t="shared" si="311"/>
        <v>3</v>
      </c>
    </row>
    <row r="5518" spans="6:6" x14ac:dyDescent="0.25">
      <c r="F5518">
        <f t="shared" si="311"/>
        <v>3</v>
      </c>
    </row>
    <row r="5519" spans="6:6" x14ac:dyDescent="0.25">
      <c r="F5519">
        <f t="shared" si="311"/>
        <v>3</v>
      </c>
    </row>
    <row r="5520" spans="6:6" x14ac:dyDescent="0.25">
      <c r="F5520">
        <f t="shared" si="311"/>
        <v>3</v>
      </c>
    </row>
    <row r="5521" spans="6:6" x14ac:dyDescent="0.25">
      <c r="F5521">
        <f t="shared" si="311"/>
        <v>3</v>
      </c>
    </row>
    <row r="5522" spans="6:6" x14ac:dyDescent="0.25">
      <c r="F5522">
        <f t="shared" si="311"/>
        <v>3</v>
      </c>
    </row>
    <row r="5523" spans="6:6" x14ac:dyDescent="0.25">
      <c r="F5523">
        <f t="shared" si="311"/>
        <v>3</v>
      </c>
    </row>
    <row r="5524" spans="6:6" x14ac:dyDescent="0.25">
      <c r="F5524">
        <f t="shared" si="311"/>
        <v>3</v>
      </c>
    </row>
    <row r="5525" spans="6:6" x14ac:dyDescent="0.25">
      <c r="F5525">
        <f t="shared" si="311"/>
        <v>3</v>
      </c>
    </row>
    <row r="5526" spans="6:6" x14ac:dyDescent="0.25">
      <c r="F5526">
        <f t="shared" si="311"/>
        <v>3</v>
      </c>
    </row>
    <row r="5527" spans="6:6" x14ac:dyDescent="0.25">
      <c r="F5527">
        <f t="shared" si="311"/>
        <v>3</v>
      </c>
    </row>
    <row r="5528" spans="6:6" x14ac:dyDescent="0.25">
      <c r="F5528">
        <f t="shared" si="311"/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04354-BBF1-4970-B35E-52BA4C673C7C}">
  <sheetPr codeName="Sheet1"/>
  <dimension ref="A1:H89"/>
  <sheetViews>
    <sheetView tabSelected="1" workbookViewId="0">
      <selection activeCell="F1" sqref="F1"/>
    </sheetView>
  </sheetViews>
  <sheetFormatPr defaultRowHeight="15" x14ac:dyDescent="0.25"/>
  <sheetData>
    <row r="1" spans="1:8" x14ac:dyDescent="0.25">
      <c r="A1" t="s">
        <v>29</v>
      </c>
      <c r="B1" t="s">
        <v>17</v>
      </c>
      <c r="C1" t="s">
        <v>32</v>
      </c>
      <c r="D1" t="s">
        <v>0</v>
      </c>
      <c r="E1" t="s">
        <v>48</v>
      </c>
      <c r="F1" t="s">
        <v>25</v>
      </c>
      <c r="G1" t="s">
        <v>49</v>
      </c>
    </row>
    <row r="2" spans="1:8" x14ac:dyDescent="0.25">
      <c r="A2" s="2">
        <v>37956</v>
      </c>
      <c r="B2" s="11">
        <f>quart!C2</f>
        <v>-1.1000000000000001</v>
      </c>
      <c r="C2" s="11">
        <f>quart!D2-quart!F2</f>
        <v>-1.74164685165931</v>
      </c>
      <c r="D2" s="11">
        <f>VLOOKUP($A2, monthly!$A:$H, 5, 0) - VLOOKUP(YEAR(A2), annual!$A:$B, 2, 0)</f>
        <v>-0.36735353072596322</v>
      </c>
      <c r="E2" s="11"/>
      <c r="F2" s="11"/>
      <c r="G2" s="11" t="e">
        <f>AVERAGEIFS(daily!$I:$I, daily!$E:$E, MONTH(A2), daily!$F:$F, YEAR(A2))</f>
        <v>#N/A</v>
      </c>
    </row>
    <row r="3" spans="1:8" x14ac:dyDescent="0.25">
      <c r="A3" s="2">
        <f>EDATE(A2, 3)</f>
        <v>38047</v>
      </c>
      <c r="B3" s="11">
        <f>quart!C3</f>
        <v>-0.63</v>
      </c>
      <c r="C3" s="11">
        <f>quart!D3-quart!F3</f>
        <v>-1.6593216129639399</v>
      </c>
      <c r="D3" s="11">
        <f>VLOOKUP($A3, monthly!$A:$H, 5, 0) - VLOOKUP(YEAR(A3), annual!$A:$B, 2, 0)</f>
        <v>0.3033854694841569</v>
      </c>
      <c r="E3" s="11"/>
      <c r="F3" s="11"/>
      <c r="G3" s="11" t="e">
        <f>AVERAGEIFS(daily!$I:$I, daily!$E:$E, MONTH(A3), daily!$F:$F, YEAR(A3))</f>
        <v>#N/A</v>
      </c>
    </row>
    <row r="4" spans="1:8" x14ac:dyDescent="0.25">
      <c r="A4" s="2">
        <f t="shared" ref="A4:A67" si="0">EDATE(A3, 3)</f>
        <v>38139</v>
      </c>
      <c r="B4" s="11">
        <f>quart!C4</f>
        <v>-0.21</v>
      </c>
      <c r="C4" s="11">
        <f>quart!D4-quart!F4</f>
        <v>-1.63189906519724</v>
      </c>
      <c r="D4" s="11">
        <f>VLOOKUP($A4, monthly!$A:$H, 5, 0) - VLOOKUP(YEAR(A4), annual!$A:$B, 2, 0)</f>
        <v>1.7930381333933925</v>
      </c>
      <c r="E4" s="11"/>
      <c r="F4" s="11"/>
      <c r="G4" s="11" t="e">
        <f>AVERAGEIFS(daily!$I:$I, daily!$E:$E, MONTH(A4), daily!$F:$F, YEAR(A4))</f>
        <v>#N/A</v>
      </c>
    </row>
    <row r="5" spans="1:8" x14ac:dyDescent="0.25">
      <c r="A5" s="2">
        <f t="shared" si="0"/>
        <v>38231</v>
      </c>
      <c r="B5" s="11">
        <f>quart!C5</f>
        <v>0.19</v>
      </c>
      <c r="C5" s="11">
        <f>quart!D5-quart!F5</f>
        <v>-1.1283775710119401</v>
      </c>
      <c r="D5" s="11">
        <f>VLOOKUP($A5, monthly!$A:$H, 5, 0) - VLOOKUP(YEAR(A5), annual!$A:$B, 2, 0)</f>
        <v>4.6906406498601285</v>
      </c>
      <c r="E5" s="11">
        <f>VLOOKUP($A5, monthly!$A:$I, 7, 0)</f>
        <v>0.2514710132006881</v>
      </c>
      <c r="F5" s="11"/>
      <c r="G5" s="11" t="e">
        <f>AVERAGEIFS(daily!$I:$I, daily!$E:$E, MONTH(A5), daily!$F:$F, YEAR(A5))</f>
        <v>#N/A</v>
      </c>
      <c r="H5" s="11"/>
    </row>
    <row r="6" spans="1:8" x14ac:dyDescent="0.25">
      <c r="A6" s="2">
        <f t="shared" si="0"/>
        <v>38322</v>
      </c>
      <c r="B6" s="11">
        <f>quart!C6</f>
        <v>0.46</v>
      </c>
      <c r="C6" s="11">
        <f>quart!D6-quart!F6</f>
        <v>-0.6714573308918601</v>
      </c>
      <c r="D6" s="11">
        <f>VLOOKUP($A6, monthly!$A:$H, 5, 0) - VLOOKUP(YEAR(A6), annual!$A:$B, 2, 0)</f>
        <v>1.6571720703988762</v>
      </c>
      <c r="E6" s="11">
        <f>VLOOKUP($A6, monthly!$A:$I, 7, 0)</f>
        <v>-4.4949644549763024</v>
      </c>
      <c r="F6" s="11"/>
      <c r="G6" s="11" t="e">
        <f>AVERAGEIFS(daily!$I:$I, daily!$E:$E, MONTH(A6), daily!$F:$F, YEAR(A6))</f>
        <v>#N/A</v>
      </c>
      <c r="H6" s="11"/>
    </row>
    <row r="7" spans="1:8" x14ac:dyDescent="0.25">
      <c r="A7" s="2">
        <f t="shared" si="0"/>
        <v>38412</v>
      </c>
      <c r="B7" s="11">
        <f>quart!C7</f>
        <v>0.47</v>
      </c>
      <c r="C7" s="11">
        <f>quart!D7-quart!F7</f>
        <v>-0.26182349807824989</v>
      </c>
      <c r="D7" s="11">
        <f>VLOOKUP($A7, monthly!$A:$H, 5, 0) - VLOOKUP(YEAR(A7), annual!$A:$B, 2, 0)</f>
        <v>1.0517365103208371</v>
      </c>
      <c r="E7" s="11">
        <f>VLOOKUP($A7, monthly!$A:$I, 7, 0)</f>
        <v>-6.8235709600928178</v>
      </c>
      <c r="F7" s="11"/>
      <c r="G7" s="11" t="e">
        <f>AVERAGEIFS(daily!$I:$I, daily!$E:$E, MONTH(A7), daily!$F:$F, YEAR(A7))</f>
        <v>#N/A</v>
      </c>
      <c r="H7" s="11"/>
    </row>
    <row r="8" spans="1:8" x14ac:dyDescent="0.25">
      <c r="A8" s="2">
        <f t="shared" si="0"/>
        <v>38504</v>
      </c>
      <c r="B8" s="11">
        <f>quart!C8</f>
        <v>0.06</v>
      </c>
      <c r="C8" s="11">
        <f>quart!D8-quart!F8</f>
        <v>0.37744394839331008</v>
      </c>
      <c r="D8" s="11">
        <f>VLOOKUP($A8, monthly!$A:$H, 5, 0) - VLOOKUP(YEAR(A8), annual!$A:$B, 2, 0)</f>
        <v>1.7286804800006923</v>
      </c>
      <c r="E8" s="11">
        <f>VLOOKUP($A8, monthly!$A:$I, 7, 0)</f>
        <v>-9.9297012302284706</v>
      </c>
      <c r="F8" s="11"/>
      <c r="G8" s="11" t="e">
        <f>AVERAGEIFS(daily!$I:$I, daily!$E:$E, MONTH(A8), daily!$F:$F, YEAR(A8))</f>
        <v>#N/A</v>
      </c>
      <c r="H8" s="11"/>
    </row>
    <row r="9" spans="1:8" x14ac:dyDescent="0.25">
      <c r="A9" s="2">
        <f t="shared" si="0"/>
        <v>38596</v>
      </c>
      <c r="B9" s="11">
        <f>quart!C9</f>
        <v>-0.34</v>
      </c>
      <c r="C9" s="11">
        <f>quart!D9-quart!F9</f>
        <v>0.94245304433589983</v>
      </c>
      <c r="D9" s="11">
        <f>VLOOKUP($A9, monthly!$A:$H, 5, 0) - VLOOKUP(YEAR(A9), annual!$A:$B, 2, 0)</f>
        <v>0.72947445064785299</v>
      </c>
      <c r="E9" s="11">
        <f>VLOOKUP($A9, monthly!$A:$I, 7, 0)</f>
        <v>-10.11786705955684</v>
      </c>
      <c r="F9" s="11"/>
      <c r="G9" s="11" t="e">
        <f>AVERAGEIFS(daily!$I:$I, daily!$E:$E, MONTH(A9), daily!$F:$F, YEAR(A9))</f>
        <v>#N/A</v>
      </c>
      <c r="H9" s="11"/>
    </row>
    <row r="10" spans="1:8" x14ac:dyDescent="0.25">
      <c r="A10" s="2">
        <f t="shared" si="0"/>
        <v>38687</v>
      </c>
      <c r="B10" s="11">
        <f>quart!C10</f>
        <v>-0.4</v>
      </c>
      <c r="C10" s="11">
        <f>quart!D10-quart!F10</f>
        <v>1.41187994552741</v>
      </c>
      <c r="D10" s="11">
        <f>VLOOKUP($A10, monthly!$A:$H, 5, 0) - VLOOKUP(YEAR(A10), annual!$A:$B, 2, 0)</f>
        <v>1.2574246371339122</v>
      </c>
      <c r="E10" s="11">
        <f>VLOOKUP($A10, monthly!$A:$I, 7, 0)</f>
        <v>-9.6597776166304055</v>
      </c>
      <c r="F10" s="11"/>
      <c r="G10" s="11" t="e">
        <f>AVERAGEIFS(daily!$I:$I, daily!$E:$E, MONTH(A10), daily!$F:$F, YEAR(A10))</f>
        <v>#N/A</v>
      </c>
      <c r="H10" s="11"/>
    </row>
    <row r="11" spans="1:8" x14ac:dyDescent="0.25">
      <c r="A11" s="2">
        <f t="shared" si="0"/>
        <v>38777</v>
      </c>
      <c r="B11" s="11">
        <f>quart!C11</f>
        <v>-0.34</v>
      </c>
      <c r="C11" s="11">
        <f>quart!D11-quart!F11</f>
        <v>1.7507723218062501</v>
      </c>
      <c r="D11" s="11">
        <f>VLOOKUP($A11, monthly!$A:$H, 5, 0) - VLOOKUP(YEAR(A11), annual!$A:$B, 2, 0)</f>
        <v>-0.4106159729325336</v>
      </c>
      <c r="E11" s="11">
        <f>VLOOKUP($A11, monthly!$A:$I, 7, 0)</f>
        <v>-6.4404276495328645</v>
      </c>
      <c r="F11" s="11"/>
      <c r="G11" s="11">
        <f>AVERAGEIFS(daily!$I:$I, daily!$E:$E, MONTH(A11), daily!$F:$F, YEAR(A11))</f>
        <v>-6.4206349206349209</v>
      </c>
      <c r="H11" s="11"/>
    </row>
    <row r="12" spans="1:8" x14ac:dyDescent="0.25">
      <c r="A12" s="2">
        <f t="shared" si="0"/>
        <v>38869</v>
      </c>
      <c r="B12" s="11">
        <f>quart!C12</f>
        <v>-0.3</v>
      </c>
      <c r="C12" s="11">
        <f>quart!D12-quart!F12</f>
        <v>2.2269862158007903</v>
      </c>
      <c r="D12" s="11">
        <f>VLOOKUP($A12, monthly!$A:$H, 5, 0) - VLOOKUP(YEAR(A12), annual!$A:$B, 2, 0)</f>
        <v>-3.3923829014191069</v>
      </c>
      <c r="E12" s="11">
        <f>VLOOKUP($A12, monthly!$A:$I, 7, 0)</f>
        <v>-1.4305522114195224</v>
      </c>
      <c r="F12" s="11"/>
      <c r="G12" s="11">
        <f>AVERAGEIFS(daily!$I:$I, daily!$E:$E, MONTH(A12), daily!$F:$F, YEAR(A12))</f>
        <v>2.2103825136612025</v>
      </c>
      <c r="H12" s="11"/>
    </row>
    <row r="13" spans="1:8" x14ac:dyDescent="0.25">
      <c r="A13" s="2">
        <f t="shared" si="0"/>
        <v>38961</v>
      </c>
      <c r="B13" s="11">
        <f>quart!C13</f>
        <v>-0.15</v>
      </c>
      <c r="C13" s="11">
        <f>quart!D13-quart!F13</f>
        <v>2.7330618264752</v>
      </c>
      <c r="D13" s="11">
        <f>VLOOKUP($A13, monthly!$A:$H, 5, 0) - VLOOKUP(YEAR(A13), annual!$A:$B, 2, 0)</f>
        <v>-0.60399064984278539</v>
      </c>
      <c r="E13" s="11">
        <f>VLOOKUP($A13, monthly!$A:$I, 7, 0)</f>
        <v>0.68991110436380509</v>
      </c>
      <c r="F13" s="11">
        <f>AVERAGEIFS(focus_ipca!$C:$C, focus_ipca!$E:$E, MONTH(A13), focus_ipca!$F:$F, YEAR(A13)) - VLOOKUP(YEAR(A13), annual!$A:$B, 2, 0)</f>
        <v>-0.37142857142857189</v>
      </c>
      <c r="G13" s="11">
        <f>AVERAGEIFS(daily!$I:$I, daily!$E:$E, MONTH(A13), daily!$F:$F, YEAR(A13))</f>
        <v>-1.7044270833333339</v>
      </c>
      <c r="H13" s="11"/>
    </row>
    <row r="14" spans="1:8" x14ac:dyDescent="0.25">
      <c r="A14" s="2">
        <f t="shared" si="0"/>
        <v>39052</v>
      </c>
      <c r="B14" s="11">
        <f>quart!C14</f>
        <v>0.01</v>
      </c>
      <c r="C14" s="11">
        <f>quart!D14-quart!F14</f>
        <v>2.6993916477752502</v>
      </c>
      <c r="D14" s="11">
        <f>VLOOKUP($A14, monthly!$A:$H, 5, 0) - VLOOKUP(YEAR(A14), annual!$A:$B, 2, 0)</f>
        <v>-0.99117333267391849</v>
      </c>
      <c r="E14" s="11">
        <f>VLOOKUP($A14, monthly!$A:$I, 7, 0)</f>
        <v>1.8607798359115968E-2</v>
      </c>
      <c r="F14" s="11">
        <f>AVERAGEIFS(focus_ipca!$C:$C, focus_ipca!$E:$E, MONTH(A14), focus_ipca!$F:$F, YEAR(A14)) - VLOOKUP(YEAR(A14), annual!$A:$B, 2, 0)</f>
        <v>-0.3932786885245898</v>
      </c>
      <c r="G14" s="11">
        <f>AVERAGEIFS(daily!$I:$I, daily!$E:$E, MONTH(A14), daily!$F:$F, YEAR(A14))</f>
        <v>-3.7322404371584716</v>
      </c>
      <c r="H14" s="11"/>
    </row>
    <row r="15" spans="1:8" x14ac:dyDescent="0.25">
      <c r="A15" s="2">
        <f t="shared" si="0"/>
        <v>39142</v>
      </c>
      <c r="B15" s="11">
        <f>quart!C15</f>
        <v>0.31</v>
      </c>
      <c r="C15" s="11">
        <f>quart!D15-quart!F15</f>
        <v>2.6960578208811299</v>
      </c>
      <c r="D15" s="11">
        <f>VLOOKUP($A15, monthly!$A:$H, 5, 0) - VLOOKUP(YEAR(A15), annual!$A:$B, 2, 0)</f>
        <v>-1.1544130217453779</v>
      </c>
      <c r="E15" s="11">
        <f>VLOOKUP($A15, monthly!$A:$I, 7, 0)</f>
        <v>-1.8098972669450264</v>
      </c>
      <c r="F15" s="11">
        <f>AVERAGEIFS(focus_ipca!$C:$C, focus_ipca!$E:$E, MONTH(A15), focus_ipca!$F:$F, YEAR(A15)) - VLOOKUP(YEAR(A15), annual!$A:$B, 2, 0)</f>
        <v>-0.60145161290322768</v>
      </c>
      <c r="G15" s="11">
        <f>AVERAGEIFS(daily!$I:$I, daily!$E:$E, MONTH(A15), daily!$F:$F, YEAR(A15))</f>
        <v>-2.0860215053763462</v>
      </c>
      <c r="H15" s="11"/>
    </row>
    <row r="16" spans="1:8" x14ac:dyDescent="0.25">
      <c r="A16" s="2">
        <f t="shared" si="0"/>
        <v>39234</v>
      </c>
      <c r="B16" s="11">
        <f>quart!C16</f>
        <v>0.59</v>
      </c>
      <c r="C16" s="11">
        <f>quart!D16-quart!F16</f>
        <v>2.76130607313869</v>
      </c>
      <c r="D16" s="11">
        <f>VLOOKUP($A16, monthly!$A:$H, 5, 0) - VLOOKUP(YEAR(A16), annual!$A:$B, 2, 0)</f>
        <v>-0.48568238548466081</v>
      </c>
      <c r="E16" s="11">
        <f>VLOOKUP($A16, monthly!$A:$I, 7, 0)</f>
        <v>-4.5041941540210235</v>
      </c>
      <c r="F16" s="11">
        <f>AVERAGEIFS(focus_ipca!$C:$C, focus_ipca!$E:$E, MONTH(A16), focus_ipca!$F:$F, YEAR(A16)) - VLOOKUP(YEAR(A16), annual!$A:$B, 2, 0)</f>
        <v>-1.0001612903225796</v>
      </c>
      <c r="G16" s="11">
        <f>AVERAGEIFS(daily!$I:$I, daily!$E:$E, MONTH(A16), daily!$F:$F, YEAR(A16))</f>
        <v>-1.8951612903225816</v>
      </c>
      <c r="H16" s="11"/>
    </row>
    <row r="17" spans="1:8" x14ac:dyDescent="0.25">
      <c r="A17" s="2">
        <f t="shared" si="0"/>
        <v>39326</v>
      </c>
      <c r="B17" s="11">
        <f>quart!C17</f>
        <v>0.91</v>
      </c>
      <c r="C17" s="11">
        <f>quart!D17-quart!F17</f>
        <v>2.5636889476810403</v>
      </c>
      <c r="D17" s="11">
        <f>VLOOKUP($A17, monthly!$A:$H, 5, 0) - VLOOKUP(YEAR(A17), annual!$A:$B, 2, 0)</f>
        <v>1.2315151888753135</v>
      </c>
      <c r="E17" s="11">
        <f>VLOOKUP($A17, monthly!$A:$I, 7, 0)</f>
        <v>-4.3795040972400052</v>
      </c>
      <c r="F17" s="11">
        <f>AVERAGEIFS(focus_ipca!$C:$C, focus_ipca!$E:$E, MONTH(A17), focus_ipca!$F:$F, YEAR(A17)) - VLOOKUP(YEAR(A17), annual!$A:$B, 2, 0)</f>
        <v>-0.82875000000000032</v>
      </c>
      <c r="G17" s="11">
        <f>AVERAGEIFS(daily!$I:$I, daily!$E:$E, MONTH(A17), daily!$F:$F, YEAR(A17))</f>
        <v>1.9869791666666687</v>
      </c>
      <c r="H17" s="11"/>
    </row>
    <row r="18" spans="1:8" x14ac:dyDescent="0.25">
      <c r="A18" s="2">
        <f t="shared" si="0"/>
        <v>39417</v>
      </c>
      <c r="B18" s="11">
        <f>quart!C18</f>
        <v>1.22</v>
      </c>
      <c r="C18" s="11">
        <f>quart!D18-quart!F18</f>
        <v>1.8924142097241998</v>
      </c>
      <c r="D18" s="11">
        <f>VLOOKUP($A18, monthly!$A:$H, 5, 0) - VLOOKUP(YEAR(A18), annual!$A:$B, 2, 0)</f>
        <v>0.253147024142379</v>
      </c>
      <c r="E18" s="11">
        <f>VLOOKUP($A18, monthly!$A:$I, 7, 0)</f>
        <v>-5.5602143872826133</v>
      </c>
      <c r="F18" s="11">
        <f>AVERAGEIFS(focus_ipca!$C:$C, focus_ipca!$E:$E, MONTH(A18), focus_ipca!$F:$F, YEAR(A18)) - VLOOKUP(YEAR(A18), annual!$A:$B, 2, 0)</f>
        <v>-0.54451612903225799</v>
      </c>
      <c r="G18" s="11">
        <f>AVERAGEIFS(daily!$I:$I, daily!$E:$E, MONTH(A18), daily!$F:$F, YEAR(A18))</f>
        <v>3.3588709677419333</v>
      </c>
      <c r="H18" s="11"/>
    </row>
    <row r="19" spans="1:8" x14ac:dyDescent="0.25">
      <c r="A19" s="2">
        <f t="shared" si="0"/>
        <v>39508</v>
      </c>
      <c r="B19" s="11">
        <f>quart!C19</f>
        <v>1.38</v>
      </c>
      <c r="C19" s="11">
        <f>quart!D19-quart!F19</f>
        <v>0.86194882375691018</v>
      </c>
      <c r="D19" s="11">
        <f>VLOOKUP($A19, monthly!$A:$H, 5, 0) - VLOOKUP(YEAR(A19), annual!$A:$B, 2, 0)</f>
        <v>-7.7585205334170126E-2</v>
      </c>
      <c r="E19" s="11">
        <f>VLOOKUP($A19, monthly!$A:$I, 7, 0)</f>
        <v>-3.1574203603383588</v>
      </c>
      <c r="F19" s="11">
        <f>AVERAGEIFS(focus_ipca!$C:$C, focus_ipca!$E:$E, MONTH(A19), focus_ipca!$F:$F, YEAR(A19)) - VLOOKUP(YEAR(A19), annual!$A:$B, 2, 0)</f>
        <v>-0.21475409836065484</v>
      </c>
      <c r="G19" s="11">
        <f>AVERAGEIFS(daily!$I:$I, daily!$E:$E, MONTH(A19), daily!$F:$F, YEAR(A19))</f>
        <v>6.0614754098360688</v>
      </c>
      <c r="H19" s="11"/>
    </row>
    <row r="20" spans="1:8" x14ac:dyDescent="0.25">
      <c r="A20" s="2">
        <f t="shared" si="0"/>
        <v>39600</v>
      </c>
      <c r="B20" s="11">
        <f>quart!C20</f>
        <v>1.62</v>
      </c>
      <c r="C20" s="11">
        <f>quart!D20-quart!F20</f>
        <v>-0.2205006029166201</v>
      </c>
      <c r="D20" s="11">
        <f>VLOOKUP($A20, monthly!$A:$H, 5, 0) - VLOOKUP(YEAR(A20), annual!$A:$B, 2, 0)</f>
        <v>4.9036548558178659</v>
      </c>
      <c r="E20" s="11">
        <f>VLOOKUP($A20, monthly!$A:$I, 7, 0)</f>
        <v>-3.0093260263436394</v>
      </c>
      <c r="F20" s="11">
        <f>AVERAGEIFS(focus_ipca!$C:$C, focus_ipca!$E:$E, MONTH(A20), focus_ipca!$F:$F, YEAR(A20)) - VLOOKUP(YEAR(A20), annual!$A:$B, 2, 0)</f>
        <v>0.16435483870967538</v>
      </c>
      <c r="G20" s="11">
        <f>AVERAGEIFS(daily!$I:$I, daily!$E:$E, MONTH(A20), daily!$F:$F, YEAR(A20))</f>
        <v>-6.0819892473118342</v>
      </c>
      <c r="H20" s="11"/>
    </row>
    <row r="21" spans="1:8" x14ac:dyDescent="0.25">
      <c r="A21" s="2">
        <f t="shared" si="0"/>
        <v>39692</v>
      </c>
      <c r="B21" s="11">
        <f>quart!C21</f>
        <v>1.42</v>
      </c>
      <c r="C21" s="11">
        <f>quart!D21-quart!F21</f>
        <v>-0.10010087072528995</v>
      </c>
      <c r="D21" s="11">
        <f>VLOOKUP($A21, monthly!$A:$H, 5, 0) - VLOOKUP(YEAR(A21), annual!$A:$B, 2, 0)</f>
        <v>1.9925451685577729</v>
      </c>
      <c r="E21" s="11">
        <f>VLOOKUP($A21, monthly!$A:$I, 7, 0)</f>
        <v>-2.1044672054678748</v>
      </c>
      <c r="F21" s="11">
        <f>AVERAGEIFS(focus_ipca!$C:$C, focus_ipca!$E:$E, MONTH(A21), focus_ipca!$F:$F, YEAR(A21)) - VLOOKUP(YEAR(A21), annual!$A:$B, 2, 0)</f>
        <v>0.77863636363636424</v>
      </c>
      <c r="G21" s="11">
        <f>AVERAGEIFS(daily!$I:$I, daily!$E:$E, MONTH(A21), daily!$F:$F, YEAR(A21))</f>
        <v>8.1060606060606055</v>
      </c>
      <c r="H21" s="11"/>
    </row>
    <row r="22" spans="1:8" x14ac:dyDescent="0.25">
      <c r="A22" s="2">
        <f t="shared" si="0"/>
        <v>39783</v>
      </c>
      <c r="B22" s="11">
        <f>quart!C22</f>
        <v>-0.49</v>
      </c>
      <c r="C22" s="11">
        <f>quart!D22-quart!F22</f>
        <v>-0.63420788874033995</v>
      </c>
      <c r="D22" s="11">
        <f>VLOOKUP($A22, monthly!$A:$H, 5, 0) - VLOOKUP(YEAR(A22), annual!$A:$B, 2, 0)</f>
        <v>-1.1159653605859203</v>
      </c>
      <c r="E22" s="11">
        <f>VLOOKUP($A22, monthly!$A:$I, 7, 0)</f>
        <v>15.456538439918299</v>
      </c>
      <c r="F22" s="11">
        <f>AVERAGEIFS(focus_ipca!$C:$C, focus_ipca!$E:$E, MONTH(A22), focus_ipca!$F:$F, YEAR(A22)) - VLOOKUP(YEAR(A22), annual!$A:$B, 2, 0)</f>
        <v>0.75646153846153741</v>
      </c>
      <c r="G22" s="11">
        <f>AVERAGEIFS(daily!$I:$I, daily!$E:$E, MONTH(A22), daily!$F:$F, YEAR(A22))</f>
        <v>10.935897435897434</v>
      </c>
      <c r="H22" s="11"/>
    </row>
    <row r="23" spans="1:8" x14ac:dyDescent="0.25">
      <c r="A23" s="2">
        <f t="shared" si="0"/>
        <v>39873</v>
      </c>
      <c r="B23" s="11">
        <f>quart!C23</f>
        <v>-1.82</v>
      </c>
      <c r="C23" s="11">
        <f>quart!D23-quart!F23</f>
        <v>-0.64832809240869094</v>
      </c>
      <c r="D23" s="11">
        <f>VLOOKUP($A23, monthly!$A:$H, 5, 0) - VLOOKUP(YEAR(A23), annual!$A:$B, 2, 0)</f>
        <v>-1.2376469871458866</v>
      </c>
      <c r="E23" s="11">
        <f>VLOOKUP($A23, monthly!$A:$I, 7, 0)</f>
        <v>7.700084854393463</v>
      </c>
      <c r="F23" s="11">
        <f>AVERAGEIFS(focus_ipca!$C:$C, focus_ipca!$E:$E, MONTH(A23), focus_ipca!$F:$F, YEAR(A23)) - VLOOKUP(YEAR(A23), annual!$A:$B, 2, 0)</f>
        <v>9.3114754098359676E-2</v>
      </c>
      <c r="G23" s="11">
        <f>AVERAGEIFS(daily!$I:$I, daily!$E:$E, MONTH(A23), daily!$F:$F, YEAR(A23))</f>
        <v>-1.5819672131147542</v>
      </c>
      <c r="H23" s="11"/>
    </row>
    <row r="24" spans="1:8" x14ac:dyDescent="0.25">
      <c r="A24" s="2">
        <f t="shared" si="0"/>
        <v>39965</v>
      </c>
      <c r="B24" s="11">
        <f>quart!C24</f>
        <v>-1.86</v>
      </c>
      <c r="C24" s="11">
        <f>quart!D24-quart!F24</f>
        <v>-0.7015132661126009</v>
      </c>
      <c r="D24" s="11">
        <f>VLOOKUP($A24, monthly!$A:$H, 5, 0) - VLOOKUP(YEAR(A24), annual!$A:$B, 2, 0)</f>
        <v>1.6072389351481959</v>
      </c>
      <c r="E24" s="11">
        <f>VLOOKUP($A24, monthly!$A:$I, 7, 0)</f>
        <v>-3.3299357411921249</v>
      </c>
      <c r="F24" s="11">
        <f>AVERAGEIFS(focus_ipca!$C:$C, focus_ipca!$E:$E, MONTH(A24), focus_ipca!$F:$F, YEAR(A24)) - VLOOKUP(YEAR(A24), annual!$A:$B, 2, 0)</f>
        <v>-0.40098360655737597</v>
      </c>
      <c r="G24" s="11">
        <f>AVERAGEIFS(daily!$I:$I, daily!$E:$E, MONTH(A24), daily!$F:$F, YEAR(A24))</f>
        <v>-11.676229508196718</v>
      </c>
      <c r="H24" s="11"/>
    </row>
    <row r="25" spans="1:8" x14ac:dyDescent="0.25">
      <c r="A25" s="2">
        <f t="shared" si="0"/>
        <v>40057</v>
      </c>
      <c r="B25" s="11">
        <f>quart!C25</f>
        <v>-1.3</v>
      </c>
      <c r="C25" s="11">
        <f>quart!D25-quart!F25</f>
        <v>-0.72728722160400494</v>
      </c>
      <c r="D25" s="11">
        <f>VLOOKUP($A25, monthly!$A:$H, 5, 0) - VLOOKUP(YEAR(A25), annual!$A:$B, 2, 0)</f>
        <v>0.1441394722452678</v>
      </c>
      <c r="E25" s="11">
        <f>VLOOKUP($A25, monthly!$A:$I, 7, 0)</f>
        <v>-11.05095541401273</v>
      </c>
      <c r="F25" s="11">
        <f>AVERAGEIFS(focus_ipca!$C:$C, focus_ipca!$E:$E, MONTH(A25), focus_ipca!$F:$F, YEAR(A25)) - VLOOKUP(YEAR(A25), annual!$A:$B, 2, 0)</f>
        <v>-0.39230769230769358</v>
      </c>
      <c r="G25" s="11">
        <f>AVERAGEIFS(daily!$I:$I, daily!$E:$E, MONTH(A25), daily!$F:$F, YEAR(A25))</f>
        <v>-4.8910256410256405</v>
      </c>
      <c r="H25" s="11"/>
    </row>
    <row r="26" spans="1:8" x14ac:dyDescent="0.25">
      <c r="A26" s="2">
        <f t="shared" si="0"/>
        <v>40148</v>
      </c>
      <c r="B26" s="11">
        <f>quart!C26</f>
        <v>-0.46</v>
      </c>
      <c r="C26" s="11">
        <f>quart!D26-quart!F26</f>
        <v>-1.0367194745682</v>
      </c>
      <c r="D26" s="11">
        <f>VLOOKUP($A26, monthly!$A:$H, 5, 0) - VLOOKUP(YEAR(A26), annual!$A:$B, 2, 0)</f>
        <v>-1.2390122136323027</v>
      </c>
      <c r="E26" s="11">
        <f>VLOOKUP($A26, monthly!$A:$I, 7, 0)</f>
        <v>-10.130115029228726</v>
      </c>
      <c r="F26" s="11">
        <f>AVERAGEIFS(focus_ipca!$C:$C, focus_ipca!$E:$E, MONTH(A26), focus_ipca!$F:$F, YEAR(A26)) - VLOOKUP(YEAR(A26), annual!$A:$B, 2, 0)</f>
        <v>-0.14809523809523828</v>
      </c>
      <c r="G26" s="11">
        <f>AVERAGEIFS(daily!$I:$I, daily!$E:$E, MONTH(A26), daily!$F:$F, YEAR(A26))</f>
        <v>-2.9603174603174609</v>
      </c>
      <c r="H26" s="11"/>
    </row>
    <row r="27" spans="1:8" x14ac:dyDescent="0.25">
      <c r="A27" s="2">
        <f t="shared" si="0"/>
        <v>40238</v>
      </c>
      <c r="B27" s="11">
        <f>quart!C27</f>
        <v>0.15</v>
      </c>
      <c r="C27" s="11">
        <f>quart!D27-quart!F27</f>
        <v>-0.88146470123081999</v>
      </c>
      <c r="D27" s="11">
        <f>VLOOKUP($A27, monthly!$A:$H, 5, 0) - VLOOKUP(YEAR(A27), annual!$A:$B, 2, 0)</f>
        <v>2.1918187970886445</v>
      </c>
      <c r="E27" s="11">
        <f>VLOOKUP($A27, monthly!$A:$I, 7, 0)</f>
        <v>-4.2626222310916067</v>
      </c>
      <c r="F27" s="11">
        <f>AVERAGEIFS(focus_ipca!$C:$C, focus_ipca!$E:$E, MONTH(A27), focus_ipca!$F:$F, YEAR(A27)) - VLOOKUP(YEAR(A27), annual!$A:$B, 2, 0)</f>
        <v>1.6721311475411227E-2</v>
      </c>
      <c r="G27" s="11">
        <f>AVERAGEIFS(daily!$I:$I, daily!$E:$E, MONTH(A27), daily!$F:$F, YEAR(A27))</f>
        <v>-1.2896174863387968</v>
      </c>
      <c r="H27" s="11"/>
    </row>
    <row r="28" spans="1:8" x14ac:dyDescent="0.25">
      <c r="A28" s="2">
        <f t="shared" si="0"/>
        <v>40330</v>
      </c>
      <c r="B28" s="11">
        <f>quart!C28</f>
        <v>0.56000000000000005</v>
      </c>
      <c r="C28" s="11">
        <f>quart!D28-quart!F28</f>
        <v>-0.82802467109733002</v>
      </c>
      <c r="D28" s="11">
        <f>VLOOKUP($A28, monthly!$A:$H, 5, 0) - VLOOKUP(YEAR(A28), annual!$A:$B, 2, 0)</f>
        <v>0.30357369296935399</v>
      </c>
      <c r="E28" s="11">
        <f>VLOOKUP($A28, monthly!$A:$I, 7, 0)</f>
        <v>-3.727218793259568</v>
      </c>
      <c r="F28" s="11">
        <f>AVERAGEIFS(focus_ipca!$C:$C, focus_ipca!$E:$E, MONTH(A28), focus_ipca!$F:$F, YEAR(A28)) - VLOOKUP(YEAR(A28), annual!$A:$B, 2, 0)</f>
        <v>0.2551612903225795</v>
      </c>
      <c r="G28" s="11">
        <f>AVERAGEIFS(daily!$I:$I, daily!$E:$E, MONTH(A28), daily!$F:$F, YEAR(A28))</f>
        <v>4.7016129032258043</v>
      </c>
      <c r="H28" s="11"/>
    </row>
    <row r="29" spans="1:8" x14ac:dyDescent="0.25">
      <c r="A29" s="2">
        <f t="shared" si="0"/>
        <v>40422</v>
      </c>
      <c r="B29" s="11">
        <f>quart!C29</f>
        <v>0.83</v>
      </c>
      <c r="C29" s="11">
        <f>quart!D29-quart!F29</f>
        <v>-0.74038802800357706</v>
      </c>
      <c r="D29" s="11">
        <f>VLOOKUP($A29, monthly!$A:$H, 5, 0) - VLOOKUP(YEAR(A29), annual!$A:$B, 2, 0)</f>
        <v>-0.39808857099890727</v>
      </c>
      <c r="E29" s="11">
        <f>VLOOKUP($A29, monthly!$A:$I, 7, 0)</f>
        <v>-2.4418319601803407</v>
      </c>
      <c r="F29" s="11">
        <f>AVERAGEIFS(focus_ipca!$C:$C, focus_ipca!$E:$E, MONTH(A29), focus_ipca!$F:$F, YEAR(A29)) - VLOOKUP(YEAR(A29), annual!$A:$B, 2, 0)</f>
        <v>0.50646153846153652</v>
      </c>
      <c r="G29" s="11">
        <f>AVERAGEIFS(daily!$I:$I, daily!$E:$E, MONTH(A29), daily!$F:$F, YEAR(A29))</f>
        <v>-2.5064102564102559</v>
      </c>
      <c r="H29" s="11"/>
    </row>
    <row r="30" spans="1:8" x14ac:dyDescent="0.25">
      <c r="A30" s="2">
        <f t="shared" si="0"/>
        <v>40513</v>
      </c>
      <c r="B30" s="11">
        <f>quart!C30</f>
        <v>1.08</v>
      </c>
      <c r="C30" s="11">
        <f>quart!D30-quart!F30</f>
        <v>-0.71872423674208696</v>
      </c>
      <c r="D30" s="11">
        <f>VLOOKUP($A30, monthly!$A:$H, 5, 0) - VLOOKUP(YEAR(A30), annual!$A:$B, 2, 0)</f>
        <v>3.5982436302635907</v>
      </c>
      <c r="E30" s="11">
        <f>VLOOKUP($A30, monthly!$A:$I, 7, 0)</f>
        <v>-2.8077006272982818</v>
      </c>
      <c r="F30" s="11">
        <f>AVERAGEIFS(focus_ipca!$C:$C, focus_ipca!$E:$E, MONTH(A30), focus_ipca!$F:$F, YEAR(A30)) - VLOOKUP(YEAR(A30), annual!$A:$B, 2, 0)</f>
        <v>0.75587301587301692</v>
      </c>
      <c r="G30" s="11">
        <f>AVERAGEIFS(daily!$I:$I, daily!$E:$E, MONTH(A30), daily!$F:$F, YEAR(A30))</f>
        <v>-2.3201058201058213</v>
      </c>
      <c r="H30" s="11"/>
    </row>
    <row r="31" spans="1:8" x14ac:dyDescent="0.25">
      <c r="A31" s="2">
        <f t="shared" si="0"/>
        <v>40603</v>
      </c>
      <c r="B31" s="11">
        <f>quart!C31</f>
        <v>1.27</v>
      </c>
      <c r="C31" s="11">
        <f>quart!D31-quart!F31</f>
        <v>-0.60384898004124399</v>
      </c>
      <c r="D31" s="11">
        <f>VLOOKUP($A31, monthly!$A:$H, 5, 0) - VLOOKUP(YEAR(A31), annual!$A:$B, 2, 0)</f>
        <v>3.7733561067265491</v>
      </c>
      <c r="E31" s="11">
        <f>VLOOKUP($A31, monthly!$A:$I, 7, 0)</f>
        <v>-1.8559336977605367</v>
      </c>
      <c r="F31" s="11">
        <f>AVERAGEIFS(focus_ipca!$C:$C, focus_ipca!$E:$E, MONTH(A31), focus_ipca!$F:$F, YEAR(A31)) - VLOOKUP(YEAR(A31), annual!$A:$B, 2, 0)</f>
        <v>0.90306451612903071</v>
      </c>
      <c r="G31" s="11">
        <f>AVERAGEIFS(daily!$I:$I, daily!$E:$E, MONTH(A31), daily!$F:$F, YEAR(A31))</f>
        <v>-0.79032258064516225</v>
      </c>
      <c r="H31" s="11"/>
    </row>
    <row r="32" spans="1:8" x14ac:dyDescent="0.25">
      <c r="A32" s="2">
        <f t="shared" si="0"/>
        <v>40695</v>
      </c>
      <c r="B32" s="11">
        <f>quart!C32</f>
        <v>1.31</v>
      </c>
      <c r="C32" s="11">
        <f>quart!D32-quart!F32</f>
        <v>-0.830511000158216</v>
      </c>
      <c r="D32" s="11">
        <f>VLOOKUP($A32, monthly!$A:$H, 5, 0) - VLOOKUP(YEAR(A32), annual!$A:$B, 2, 0)</f>
        <v>1.943593172529849</v>
      </c>
      <c r="E32" s="11">
        <f>VLOOKUP($A32, monthly!$A:$I, 7, 0)</f>
        <v>-2.4705579725543325</v>
      </c>
      <c r="F32" s="11">
        <f>AVERAGEIFS(focus_ipca!$C:$C, focus_ipca!$E:$E, MONTH(A32), focus_ipca!$F:$F, YEAR(A32)) - VLOOKUP(YEAR(A32), annual!$A:$B, 2, 0)</f>
        <v>0.70854838709677281</v>
      </c>
      <c r="G32" s="11">
        <f>AVERAGEIFS(daily!$I:$I, daily!$E:$E, MONTH(A32), daily!$F:$F, YEAR(A32))</f>
        <v>-0.89784946236559038</v>
      </c>
      <c r="H32" s="11"/>
    </row>
    <row r="33" spans="1:8" x14ac:dyDescent="0.25">
      <c r="A33" s="2">
        <f t="shared" si="0"/>
        <v>40787</v>
      </c>
      <c r="B33" s="11">
        <f>quart!C33</f>
        <v>0.99</v>
      </c>
      <c r="C33" s="11">
        <f>quart!D33-quart!F33</f>
        <v>-0.68577879532698405</v>
      </c>
      <c r="D33" s="11">
        <f>VLOOKUP($A33, monthly!$A:$H, 5, 0) - VLOOKUP(YEAR(A33), annual!$A:$B, 2, 0)</f>
        <v>1.9502833410296612</v>
      </c>
      <c r="E33" s="11">
        <f>VLOOKUP($A33, monthly!$A:$I, 7, 0)</f>
        <v>0.52103847582178897</v>
      </c>
      <c r="F33" s="11">
        <f>AVERAGEIFS(focus_ipca!$C:$C, focus_ipca!$E:$E, MONTH(A33), focus_ipca!$F:$F, YEAR(A33)) - VLOOKUP(YEAR(A33), annual!$A:$B, 2, 0)</f>
        <v>0.98584615384615137</v>
      </c>
      <c r="G33" s="11">
        <f>AVERAGEIFS(daily!$I:$I, daily!$E:$E, MONTH(A33), daily!$F:$F, YEAR(A33))</f>
        <v>8.9615384615384617</v>
      </c>
      <c r="H33" s="11"/>
    </row>
    <row r="34" spans="1:8" x14ac:dyDescent="0.25">
      <c r="A34" s="2">
        <f t="shared" si="0"/>
        <v>40878</v>
      </c>
      <c r="B34" s="11">
        <f>quart!C34</f>
        <v>0.75</v>
      </c>
      <c r="C34" s="11">
        <f>quart!D34-quart!F34</f>
        <v>-0.81136938478613607</v>
      </c>
      <c r="D34" s="11">
        <f>VLOOKUP($A34, monthly!$A:$H, 5, 0) - VLOOKUP(YEAR(A34), annual!$A:$B, 2, 0)</f>
        <v>0.37917114454112788</v>
      </c>
      <c r="E34" s="11">
        <f>VLOOKUP($A34, monthly!$A:$I, 7, 0)</f>
        <v>4.7864653965007609</v>
      </c>
      <c r="F34" s="11">
        <f>AVERAGEIFS(focus_ipca!$C:$C, focus_ipca!$E:$E, MONTH(A34), focus_ipca!$F:$F, YEAR(A34)) - VLOOKUP(YEAR(A34), annual!$A:$B, 2, 0)</f>
        <v>1.0485483870967753</v>
      </c>
      <c r="G34" s="11">
        <f>AVERAGEIFS(daily!$I:$I, daily!$E:$E, MONTH(A34), daily!$F:$F, YEAR(A34))</f>
        <v>-4.4905913978494638</v>
      </c>
      <c r="H34" s="11"/>
    </row>
    <row r="35" spans="1:8" x14ac:dyDescent="0.25">
      <c r="A35" s="2">
        <f t="shared" si="0"/>
        <v>40969</v>
      </c>
      <c r="B35" s="11">
        <f>quart!C35</f>
        <v>0.85</v>
      </c>
      <c r="C35" s="11">
        <f>quart!D35-quart!F35</f>
        <v>-0.91011255685260994</v>
      </c>
      <c r="D35" s="11">
        <f>VLOOKUP($A35, monthly!$A:$H, 5, 0) - VLOOKUP(YEAR(A35), annual!$A:$B, 2, 0)</f>
        <v>-1.2791347109301148</v>
      </c>
      <c r="E35" s="11">
        <f>VLOOKUP($A35, monthly!$A:$I, 7, 0)</f>
        <v>1.8289124522401723</v>
      </c>
      <c r="F35" s="11">
        <f>AVERAGEIFS(focus_ipca!$C:$C, focus_ipca!$E:$E, MONTH(A35), focus_ipca!$F:$F, YEAR(A35)) - VLOOKUP(YEAR(A35), annual!$A:$B, 2, 0)</f>
        <v>0.83238095238095422</v>
      </c>
      <c r="G35" s="11">
        <f>AVERAGEIFS(daily!$I:$I, daily!$E:$E, MONTH(A35), daily!$F:$F, YEAR(A35))</f>
        <v>-3.7486772486772497</v>
      </c>
      <c r="H35" s="11"/>
    </row>
    <row r="36" spans="1:8" x14ac:dyDescent="0.25">
      <c r="A36" s="2">
        <f t="shared" si="0"/>
        <v>41061</v>
      </c>
      <c r="B36" s="11">
        <f>quart!C36</f>
        <v>0.91</v>
      </c>
      <c r="C36" s="11">
        <f>quart!D36-quart!F36</f>
        <v>-0.72555248560595498</v>
      </c>
      <c r="D36" s="11">
        <f>VLOOKUP($A36, monthly!$A:$H, 5, 0) - VLOOKUP(YEAR(A36), annual!$A:$B, 2, 0)</f>
        <v>0.63845421863383667</v>
      </c>
      <c r="E36" s="11">
        <f>VLOOKUP($A36, monthly!$A:$I, 7, 0)</f>
        <v>7.4919740201947471</v>
      </c>
      <c r="F36" s="11">
        <f>AVERAGEIFS(focus_ipca!$C:$C, focus_ipca!$E:$E, MONTH(A36), focus_ipca!$F:$F, YEAR(A36)) - VLOOKUP(YEAR(A36), annual!$A:$B, 2, 0)</f>
        <v>0.99645161290322903</v>
      </c>
      <c r="G36" s="11">
        <f>AVERAGEIFS(daily!$I:$I, daily!$E:$E, MONTH(A36), daily!$F:$F, YEAR(A36))</f>
        <v>3.2620967741935467</v>
      </c>
      <c r="H36" s="11"/>
    </row>
    <row r="37" spans="1:8" x14ac:dyDescent="0.25">
      <c r="A37" s="2">
        <f t="shared" si="0"/>
        <v>41153</v>
      </c>
      <c r="B37" s="11">
        <f>quart!C37</f>
        <v>1.08</v>
      </c>
      <c r="C37" s="11">
        <f>quart!D37-quart!F37</f>
        <v>-0.56500875491121993</v>
      </c>
      <c r="D37" s="11">
        <f>VLOOKUP($A37, monthly!$A:$H, 5, 0) - VLOOKUP(YEAR(A37), annual!$A:$B, 2, 0)</f>
        <v>3.4434626666281094</v>
      </c>
      <c r="E37" s="11">
        <f>VLOOKUP($A37, monthly!$A:$I, 7, 0)</f>
        <v>6.2001753420188876</v>
      </c>
      <c r="F37" s="11">
        <f>AVERAGEIFS(focus_ipca!$C:$C, focus_ipca!$E:$E, MONTH(A37), focus_ipca!$F:$F, YEAR(A37)) - VLOOKUP(YEAR(A37), annual!$A:$B, 2, 0)</f>
        <v>1.0879687500000008</v>
      </c>
      <c r="G37" s="11">
        <f>AVERAGEIFS(daily!$I:$I, daily!$E:$E, MONTH(A37), daily!$F:$F, YEAR(A37))</f>
        <v>-4.3619791666666643</v>
      </c>
      <c r="H37" s="11"/>
    </row>
    <row r="38" spans="1:8" x14ac:dyDescent="0.25">
      <c r="A38" s="2">
        <f t="shared" si="0"/>
        <v>41244</v>
      </c>
      <c r="B38" s="11">
        <f>quart!C38</f>
        <v>1.37</v>
      </c>
      <c r="C38" s="11">
        <f>quart!D38-quart!F38</f>
        <v>-0.50624552078218399</v>
      </c>
      <c r="D38" s="11">
        <f>VLOOKUP($A38, monthly!$A:$H, 5, 0) - VLOOKUP(YEAR(A38), annual!$A:$B, 2, 0)</f>
        <v>2.6156194239129666</v>
      </c>
      <c r="E38" s="11">
        <f>VLOOKUP($A38, monthly!$A:$I, 7, 0)</f>
        <v>4.5803190962243612</v>
      </c>
      <c r="F38" s="11">
        <f>AVERAGEIFS(focus_ipca!$C:$C, focus_ipca!$E:$E, MONTH(A38), focus_ipca!$F:$F, YEAR(A38)) - VLOOKUP(YEAR(A38), annual!$A:$B, 2, 0)</f>
        <v>0.9296774193548405</v>
      </c>
      <c r="G38" s="11">
        <f>AVERAGEIFS(daily!$I:$I, daily!$E:$E, MONTH(A38), daily!$F:$F, YEAR(A38))</f>
        <v>-1.669354838709677</v>
      </c>
      <c r="H38" s="11"/>
    </row>
    <row r="39" spans="1:8" x14ac:dyDescent="0.25">
      <c r="A39" s="2">
        <f t="shared" si="0"/>
        <v>41334</v>
      </c>
      <c r="B39" s="11">
        <f>quart!C39</f>
        <v>1.67</v>
      </c>
      <c r="C39" s="11">
        <f>quart!D39-quart!F39</f>
        <v>-0.63525899605329594</v>
      </c>
      <c r="D39" s="11">
        <f>VLOOKUP($A39, monthly!$A:$H, 5, 0) - VLOOKUP(YEAR(A39), annual!$A:$B, 2, 0)</f>
        <v>1.6821878009426401</v>
      </c>
      <c r="E39" s="11">
        <f>VLOOKUP($A39, monthly!$A:$I, 7, 0)</f>
        <v>-1.9651608520549479</v>
      </c>
      <c r="F39" s="11">
        <f>AVERAGEIFS(focus_ipca!$C:$C, focus_ipca!$E:$E, MONTH(A39), focus_ipca!$F:$F, YEAR(A39)) - VLOOKUP(YEAR(A39), annual!$A:$B, 2, 0)</f>
        <v>1.0114999999999998</v>
      </c>
      <c r="G39" s="11">
        <f>AVERAGEIFS(daily!$I:$I, daily!$E:$E, MONTH(A39), daily!$F:$F, YEAR(A39))</f>
        <v>4.2624999999999984</v>
      </c>
      <c r="H39" s="11"/>
    </row>
    <row r="40" spans="1:8" x14ac:dyDescent="0.25">
      <c r="A40" s="2">
        <f t="shared" si="0"/>
        <v>41426</v>
      </c>
      <c r="B40" s="11">
        <f>quart!C40</f>
        <v>1.96</v>
      </c>
      <c r="C40" s="11">
        <f>quart!D40-quart!F40</f>
        <v>-0.52599089200512605</v>
      </c>
      <c r="D40" s="11">
        <f>VLOOKUP($A40, monthly!$A:$H, 5, 0) - VLOOKUP(YEAR(A40), annual!$A:$B, 2, 0)</f>
        <v>1.059392721290668</v>
      </c>
      <c r="E40" s="11">
        <f>VLOOKUP($A40, monthly!$A:$I, 7, 0)</f>
        <v>-0.32765336400454315</v>
      </c>
      <c r="F40" s="11">
        <f>AVERAGEIFS(focus_ipca!$C:$C, focus_ipca!$E:$E, MONTH(A40), focus_ipca!$F:$F, YEAR(A40)) - VLOOKUP(YEAR(A40), annual!$A:$B, 2, 0)</f>
        <v>1.088730158730157</v>
      </c>
      <c r="G40" s="11">
        <f>AVERAGEIFS(daily!$I:$I, daily!$E:$E, MONTH(A40), daily!$F:$F, YEAR(A40))</f>
        <v>4.8505291005291014</v>
      </c>
      <c r="H40" s="11"/>
    </row>
    <row r="41" spans="1:8" x14ac:dyDescent="0.25">
      <c r="A41" s="2">
        <f t="shared" si="0"/>
        <v>41518</v>
      </c>
      <c r="B41" s="11">
        <f>quart!C41</f>
        <v>2.16</v>
      </c>
      <c r="C41" s="11">
        <f>quart!D41-quart!F41</f>
        <v>-0.68829078237833508</v>
      </c>
      <c r="D41" s="11">
        <f>VLOOKUP($A41, monthly!$A:$H, 5, 0) - VLOOKUP(YEAR(A41), annual!$A:$B, 2, 0)</f>
        <v>0.1015571186698967</v>
      </c>
      <c r="E41" s="11">
        <f>VLOOKUP($A41, monthly!$A:$I, 7, 0)</f>
        <v>7.9878169525408049</v>
      </c>
      <c r="F41" s="11">
        <f>AVERAGEIFS(focus_ipca!$C:$C, focus_ipca!$E:$E, MONTH(A41), focus_ipca!$F:$F, YEAR(A41)) - VLOOKUP(YEAR(A41), annual!$A:$B, 2, 0)</f>
        <v>1.4739393939393901</v>
      </c>
      <c r="G41" s="11">
        <f>AVERAGEIFS(daily!$I:$I, daily!$E:$E, MONTH(A41), daily!$F:$F, YEAR(A41))</f>
        <v>-1.7853535353535364</v>
      </c>
      <c r="H41" s="11"/>
    </row>
    <row r="42" spans="1:8" x14ac:dyDescent="0.25">
      <c r="A42" s="2">
        <f t="shared" si="0"/>
        <v>41609</v>
      </c>
      <c r="B42" s="11">
        <f>quart!C42</f>
        <v>2.41</v>
      </c>
      <c r="C42" s="11">
        <f>quart!D42-quart!F42</f>
        <v>-0.76331805052106805</v>
      </c>
      <c r="D42" s="11">
        <f>VLOOKUP($A42, monthly!$A:$H, 5, 0) - VLOOKUP(YEAR(A42), annual!$A:$B, 2, 0)</f>
        <v>2.8281539515839045</v>
      </c>
      <c r="E42" s="11">
        <f>VLOOKUP($A42, monthly!$A:$I, 7, 0)</f>
        <v>4.5878873840049739</v>
      </c>
      <c r="F42" s="11">
        <f>AVERAGEIFS(focus_ipca!$C:$C, focus_ipca!$E:$E, MONTH(A42), focus_ipca!$F:$F, YEAR(A42)) - VLOOKUP(YEAR(A42), annual!$A:$B, 2, 0)</f>
        <v>1.6442187499999994</v>
      </c>
      <c r="G42" s="11">
        <f>AVERAGEIFS(daily!$I:$I, daily!$E:$E, MONTH(A42), daily!$F:$F, YEAR(A42))</f>
        <v>0.31901041666666607</v>
      </c>
      <c r="H42" s="11"/>
    </row>
    <row r="43" spans="1:8" x14ac:dyDescent="0.25">
      <c r="A43" s="2">
        <f t="shared" si="0"/>
        <v>41699</v>
      </c>
      <c r="B43" s="11">
        <f>quart!C43</f>
        <v>2.3199999999999998</v>
      </c>
      <c r="C43" s="11">
        <f>quart!D43-quart!F43</f>
        <v>-0.51637378511947207</v>
      </c>
      <c r="D43" s="11">
        <f>VLOOKUP($A43, monthly!$A:$H, 5, 0) - VLOOKUP(YEAR(A43), annual!$A:$B, 2, 0)</f>
        <v>2.6583936640264856</v>
      </c>
      <c r="E43" s="11">
        <f>VLOOKUP($A43, monthly!$A:$I, 7, 0)</f>
        <v>1.7903551833670095</v>
      </c>
      <c r="F43" s="11">
        <f>AVERAGEIFS(focus_ipca!$C:$C, focus_ipca!$E:$E, MONTH(A43), focus_ipca!$F:$F, YEAR(A43)) - VLOOKUP(YEAR(A43), annual!$A:$B, 2, 0)</f>
        <v>1.5604918032786896</v>
      </c>
      <c r="G43" s="11">
        <f>AVERAGEIFS(daily!$I:$I, daily!$E:$E, MONTH(A43), daily!$F:$F, YEAR(A43))</f>
        <v>0.19945355191256955</v>
      </c>
      <c r="H43" s="11"/>
    </row>
    <row r="44" spans="1:8" x14ac:dyDescent="0.25">
      <c r="A44" s="2">
        <f t="shared" si="0"/>
        <v>41791</v>
      </c>
      <c r="B44" s="11">
        <f>quart!C44</f>
        <v>2.13</v>
      </c>
      <c r="C44" s="11">
        <f>quart!D44-quart!F44</f>
        <v>-0.76738787109503204</v>
      </c>
      <c r="D44" s="11">
        <f>VLOOKUP($A44, monthly!$A:$H, 5, 0) - VLOOKUP(YEAR(A44), annual!$A:$B, 2, 0)</f>
        <v>2.5399790814232199</v>
      </c>
      <c r="E44" s="11">
        <f>VLOOKUP($A44, monthly!$A:$I, 7, 0)</f>
        <v>-5.9005512936965321</v>
      </c>
      <c r="F44" s="11">
        <f>AVERAGEIFS(focus_ipca!$C:$C, focus_ipca!$E:$E, MONTH(A44), focus_ipca!$F:$F, YEAR(A44)) - VLOOKUP(YEAR(A44), annual!$A:$B, 2, 0)</f>
        <v>1.4657377049180349</v>
      </c>
      <c r="G44" s="11">
        <f>AVERAGEIFS(daily!$I:$I, daily!$E:$E, MONTH(A44), daily!$F:$F, YEAR(A44))</f>
        <v>-2.0928961748633883</v>
      </c>
      <c r="H44" s="11"/>
    </row>
    <row r="45" spans="1:8" x14ac:dyDescent="0.25">
      <c r="A45" s="2">
        <f t="shared" si="0"/>
        <v>41883</v>
      </c>
      <c r="B45" s="11">
        <f>quart!C45</f>
        <v>1.83</v>
      </c>
      <c r="C45" s="11">
        <f>quart!D45-quart!F45</f>
        <v>-0.87420079725502298</v>
      </c>
      <c r="D45" s="11">
        <f>VLOOKUP($A45, monthly!$A:$H, 5, 0) - VLOOKUP(YEAR(A45), annual!$A:$B, 2, 0)</f>
        <v>0.97872930588448881</v>
      </c>
      <c r="E45" s="11">
        <f>VLOOKUP($A45, monthly!$A:$I, 7, 0)</f>
        <v>-2.5726536445926373</v>
      </c>
      <c r="F45" s="11">
        <f>AVERAGEIFS(focus_ipca!$C:$C, focus_ipca!$E:$E, MONTH(A45), focus_ipca!$F:$F, YEAR(A45)) - VLOOKUP(YEAR(A45), annual!$A:$B, 2, 0)</f>
        <v>1.6362121212121217</v>
      </c>
      <c r="G45" s="11">
        <f>AVERAGEIFS(daily!$I:$I, daily!$E:$E, MONTH(A45), daily!$F:$F, YEAR(A45))</f>
        <v>1.7828282828282827</v>
      </c>
      <c r="H45" s="11"/>
    </row>
    <row r="46" spans="1:8" x14ac:dyDescent="0.25">
      <c r="A46" s="2">
        <f t="shared" si="0"/>
        <v>41974</v>
      </c>
      <c r="B46" s="11">
        <f>quart!C46</f>
        <v>1.53</v>
      </c>
      <c r="C46" s="11">
        <f>quart!D46-quart!F46</f>
        <v>-0.75848193929525798</v>
      </c>
      <c r="D46" s="11">
        <f>VLOOKUP($A46, monthly!$A:$H, 5, 0) - VLOOKUP(YEAR(A46), annual!$A:$B, 2, 0)</f>
        <v>1.4705189976251738</v>
      </c>
      <c r="E46" s="11">
        <f>VLOOKUP($A46, monthly!$A:$I, 7, 0)</f>
        <v>4.023182894388011</v>
      </c>
      <c r="F46" s="11">
        <f>AVERAGEIFS(focus_ipca!$C:$C, focus_ipca!$E:$E, MONTH(A46), focus_ipca!$F:$F, YEAR(A46)) - VLOOKUP(YEAR(A46), annual!$A:$B, 2, 0)</f>
        <v>1.9863076923076921</v>
      </c>
      <c r="G46" s="11">
        <f>AVERAGEIFS(daily!$I:$I, daily!$E:$E, MONTH(A46), daily!$F:$F, YEAR(A46))</f>
        <v>2.8256410256410258</v>
      </c>
      <c r="H46" s="11"/>
    </row>
    <row r="47" spans="1:8" x14ac:dyDescent="0.25">
      <c r="A47" s="2">
        <f t="shared" si="0"/>
        <v>42064</v>
      </c>
      <c r="B47" s="11">
        <f>quart!C47</f>
        <v>0.96</v>
      </c>
      <c r="C47" s="11">
        <f>quart!D47-quart!F47</f>
        <v>-0.75975033947180803</v>
      </c>
      <c r="D47" s="11">
        <f>VLOOKUP($A47, monthly!$A:$H, 5, 0) - VLOOKUP(YEAR(A47), annual!$A:$B, 2, 0)</f>
        <v>9.7713825853028276</v>
      </c>
      <c r="E47" s="11">
        <f>VLOOKUP($A47, monthly!$A:$I, 7, 0)</f>
        <v>7.6752747598945126</v>
      </c>
      <c r="F47" s="11">
        <f>AVERAGEIFS(focus_ipca!$C:$C, focus_ipca!$E:$E, MONTH(A47), focus_ipca!$F:$F, YEAR(A47)) - VLOOKUP(YEAR(A47), annual!$A:$B, 2, 0)</f>
        <v>2.0401639344262295</v>
      </c>
      <c r="G47" s="11">
        <f>AVERAGEIFS(daily!$I:$I, daily!$E:$E, MONTH(A47), daily!$F:$F, YEAR(A47))</f>
        <v>5.995901639344261</v>
      </c>
      <c r="H47" s="11"/>
    </row>
    <row r="48" spans="1:8" x14ac:dyDescent="0.25">
      <c r="A48" s="2">
        <f t="shared" si="0"/>
        <v>42156</v>
      </c>
      <c r="B48" s="11">
        <f>quart!C48</f>
        <v>0.2</v>
      </c>
      <c r="C48" s="11">
        <f>quart!D48-quart!F48</f>
        <v>-0.84031734562929505</v>
      </c>
      <c r="D48" s="11">
        <f>VLOOKUP($A48, monthly!$A:$H, 5, 0) - VLOOKUP(YEAR(A48), annual!$A:$B, 2, 0)</f>
        <v>5.6016387085279611</v>
      </c>
      <c r="E48" s="11">
        <f>VLOOKUP($A48, monthly!$A:$I, 7, 0)</f>
        <v>7.6814536944626033</v>
      </c>
      <c r="F48" s="11">
        <f>AVERAGEIFS(focus_ipca!$C:$C, focus_ipca!$E:$E, MONTH(A48), focus_ipca!$F:$F, YEAR(A48)) - VLOOKUP(YEAR(A48), annual!$A:$B, 2, 0)</f>
        <v>1.4973770491803275</v>
      </c>
      <c r="G48" s="11">
        <f>AVERAGEIFS(daily!$I:$I, daily!$E:$E, MONTH(A48), daily!$F:$F, YEAR(A48))</f>
        <v>-2.6871584699453583</v>
      </c>
      <c r="H48" s="11"/>
    </row>
    <row r="49" spans="1:8" x14ac:dyDescent="0.25">
      <c r="A49" s="2">
        <f t="shared" si="0"/>
        <v>42248</v>
      </c>
      <c r="B49" s="11">
        <f>quart!C49</f>
        <v>-1.04</v>
      </c>
      <c r="C49" s="11">
        <f>quart!D49-quart!F49</f>
        <v>-0.74861056590777297</v>
      </c>
      <c r="D49" s="11">
        <f>VLOOKUP($A49, monthly!$A:$H, 5, 0) - VLOOKUP(YEAR(A49), annual!$A:$B, 2, 0)</f>
        <v>3.3136837744335885</v>
      </c>
      <c r="E49" s="11">
        <f>VLOOKUP($A49, monthly!$A:$I, 7, 0)</f>
        <v>13.34420567920187</v>
      </c>
      <c r="F49" s="11">
        <f>AVERAGEIFS(focus_ipca!$C:$C, focus_ipca!$E:$E, MONTH(A49), focus_ipca!$F:$F, YEAR(A49)) - VLOOKUP(YEAR(A49), annual!$A:$B, 2, 0)</f>
        <v>1.2601538461538446</v>
      </c>
      <c r="G49" s="11">
        <f>AVERAGEIFS(daily!$I:$I, daily!$E:$E, MONTH(A49), daily!$F:$F, YEAR(A49))</f>
        <v>13.07307692307692</v>
      </c>
      <c r="H49" s="11"/>
    </row>
    <row r="50" spans="1:8" x14ac:dyDescent="0.25">
      <c r="A50" s="2">
        <f t="shared" si="0"/>
        <v>42339</v>
      </c>
      <c r="B50" s="11">
        <f>quart!C50</f>
        <v>-1.78</v>
      </c>
      <c r="C50" s="11">
        <f>quart!D50-quart!F50</f>
        <v>-0.62733068480715093</v>
      </c>
      <c r="D50" s="11">
        <f>VLOOKUP($A50, monthly!$A:$H, 5, 0) - VLOOKUP(YEAR(A50), annual!$A:$B, 2, 0)</f>
        <v>6.1172005540161596</v>
      </c>
      <c r="E50" s="11">
        <f>VLOOKUP($A50, monthly!$A:$I, 7, 0)</f>
        <v>11.078224733545605</v>
      </c>
      <c r="F50" s="11">
        <f>AVERAGEIFS(focus_ipca!$C:$C, focus_ipca!$E:$E, MONTH(A50), focus_ipca!$F:$F, YEAR(A50)) - VLOOKUP(YEAR(A50), annual!$A:$B, 2, 0)</f>
        <v>2.2319047619047634</v>
      </c>
      <c r="G50" s="11">
        <f>AVERAGEIFS(daily!$I:$I, daily!$E:$E, MONTH(A50), daily!$F:$F, YEAR(A50))</f>
        <v>5.7804232804232791</v>
      </c>
      <c r="H50" s="11"/>
    </row>
    <row r="51" spans="1:8" x14ac:dyDescent="0.25">
      <c r="A51" s="2">
        <f t="shared" si="0"/>
        <v>42430</v>
      </c>
      <c r="B51" s="11">
        <f>quart!C51</f>
        <v>-2.37</v>
      </c>
      <c r="C51" s="11">
        <f>quart!D51-quart!F51</f>
        <v>-0.52947739991228204</v>
      </c>
      <c r="D51" s="11">
        <f>VLOOKUP($A51, monthly!$A:$H, 5, 0) - VLOOKUP(YEAR(A51), annual!$A:$B, 2, 0)</f>
        <v>4.5430474228893054</v>
      </c>
      <c r="E51" s="11">
        <f>VLOOKUP($A51, monthly!$A:$I, 7, 0)</f>
        <v>1.9936318522130403</v>
      </c>
      <c r="F51" s="11">
        <f>AVERAGEIFS(focus_ipca!$C:$C, focus_ipca!$E:$E, MONTH(A51), focus_ipca!$F:$F, YEAR(A51)) - VLOOKUP(YEAR(A51), annual!$A:$B, 2, 0)</f>
        <v>2.2426229508196727</v>
      </c>
      <c r="G51" s="11">
        <f>AVERAGEIFS(daily!$I:$I, daily!$E:$E, MONTH(A51), daily!$F:$F, YEAR(A51))</f>
        <v>-9.5437158469945409</v>
      </c>
      <c r="H51" s="11"/>
    </row>
    <row r="52" spans="1:8" x14ac:dyDescent="0.25">
      <c r="A52" s="2">
        <f t="shared" si="0"/>
        <v>42522</v>
      </c>
      <c r="B52" s="11">
        <f>quart!C52</f>
        <v>-2.95</v>
      </c>
      <c r="C52" s="11">
        <f>quart!D52-quart!F52</f>
        <v>-0.54507681943776598</v>
      </c>
      <c r="D52" s="11">
        <f>VLOOKUP($A52, monthly!$A:$H, 5, 0) - VLOOKUP(YEAR(A52), annual!$A:$B, 2, 0)</f>
        <v>3.4364039998524927</v>
      </c>
      <c r="E52" s="11">
        <f>VLOOKUP($A52, monthly!$A:$I, 7, 0)</f>
        <v>-7.8839119233670818</v>
      </c>
      <c r="F52" s="11">
        <f>AVERAGEIFS(focus_ipca!$C:$C, focus_ipca!$E:$E, MONTH(A52), focus_ipca!$F:$F, YEAR(A52)) - VLOOKUP(YEAR(A52), annual!$A:$B, 2, 0)</f>
        <v>1.6044444444444466</v>
      </c>
      <c r="G52" s="11">
        <f>AVERAGEIFS(daily!$I:$I, daily!$E:$E, MONTH(A52), daily!$F:$F, YEAR(A52))</f>
        <v>-3.5767195767195781</v>
      </c>
      <c r="H52" s="11"/>
    </row>
    <row r="53" spans="1:8" x14ac:dyDescent="0.25">
      <c r="A53" s="2">
        <f t="shared" si="0"/>
        <v>42614</v>
      </c>
      <c r="B53" s="11">
        <f>quart!C53</f>
        <v>-3.12</v>
      </c>
      <c r="C53" s="11">
        <f>quart!D53-quart!F53</f>
        <v>-0.55009967087640599</v>
      </c>
      <c r="D53" s="11">
        <f>VLOOKUP($A53, monthly!$A:$H, 5, 0) - VLOOKUP(YEAR(A53), annual!$A:$B, 2, 0)</f>
        <v>1.8631153335236501</v>
      </c>
      <c r="E53" s="11">
        <f>VLOOKUP($A53, monthly!$A:$I, 7, 0)</f>
        <v>-11.890820847340633</v>
      </c>
      <c r="F53" s="11">
        <f>AVERAGEIFS(focus_ipca!$C:$C, focus_ipca!$E:$E, MONTH(A53), focus_ipca!$F:$F, YEAR(A53)) - VLOOKUP(YEAR(A53), annual!$A:$B, 2, 0)</f>
        <v>0.93676923076923213</v>
      </c>
      <c r="G53" s="11">
        <f>AVERAGEIFS(daily!$I:$I, daily!$E:$E, MONTH(A53), daily!$F:$F, YEAR(A53))</f>
        <v>-4.5474358974358964</v>
      </c>
      <c r="H53" s="11"/>
    </row>
    <row r="54" spans="1:8" x14ac:dyDescent="0.25">
      <c r="A54" s="2">
        <f t="shared" si="0"/>
        <v>42705</v>
      </c>
      <c r="B54" s="11">
        <f>quart!C54</f>
        <v>-3.34</v>
      </c>
      <c r="C54" s="11">
        <f>quart!D54-quart!F54</f>
        <v>-0.46168269585220495</v>
      </c>
      <c r="D54" s="11">
        <f>VLOOKUP($A54, monthly!$A:$H, 5, 0) - VLOOKUP(YEAR(A54), annual!$A:$B, 2, 0)</f>
        <v>-2.5492201393593055</v>
      </c>
      <c r="E54" s="11">
        <f>VLOOKUP($A54, monthly!$A:$I, 7, 0)</f>
        <v>-7.8017203995868307</v>
      </c>
      <c r="F54" s="11">
        <f>AVERAGEIFS(focus_ipca!$C:$C, focus_ipca!$E:$E, MONTH(A54), focus_ipca!$F:$F, YEAR(A54)) - VLOOKUP(YEAR(A54), annual!$A:$B, 2, 0)</f>
        <v>0.42903225806451495</v>
      </c>
      <c r="G54" s="11">
        <f>AVERAGEIFS(daily!$I:$I, daily!$E:$E, MONTH(A54), daily!$F:$F, YEAR(A54))</f>
        <v>0.6666666666666673</v>
      </c>
      <c r="H54" s="11"/>
    </row>
    <row r="55" spans="1:8" x14ac:dyDescent="0.25">
      <c r="A55" s="2">
        <f t="shared" si="0"/>
        <v>42795</v>
      </c>
      <c r="B55" s="11">
        <f>quart!C55</f>
        <v>-3.24</v>
      </c>
      <c r="C55" s="11">
        <f>quart!D55-quart!F55</f>
        <v>-0.22723413562263206</v>
      </c>
      <c r="D55" s="11">
        <f>VLOOKUP($A55, monthly!$A:$H, 5, 0) - VLOOKUP(YEAR(A55), annual!$A:$B, 2, 0)</f>
        <v>-2.3437739965628994</v>
      </c>
      <c r="E55" s="11">
        <f>VLOOKUP($A55, monthly!$A:$I, 7, 0)</f>
        <v>-6.9485896843078931</v>
      </c>
      <c r="F55" s="11">
        <f>AVERAGEIFS(focus_ipca!$C:$C, focus_ipca!$E:$E, MONTH(A55), focus_ipca!$F:$F, YEAR(A55)) - VLOOKUP(YEAR(A55), annual!$A:$B, 2, 0)</f>
        <v>0.16682539682539854</v>
      </c>
      <c r="G55" s="11">
        <f>AVERAGEIFS(daily!$I:$I, daily!$E:$E, MONTH(A55), daily!$F:$F, YEAR(A55))</f>
        <v>-4.3240740740740753</v>
      </c>
      <c r="H55" s="11"/>
    </row>
    <row r="56" spans="1:8" x14ac:dyDescent="0.25">
      <c r="A56" s="2">
        <f t="shared" si="0"/>
        <v>42887</v>
      </c>
      <c r="B56" s="11">
        <f>quart!C56</f>
        <v>-3.11</v>
      </c>
      <c r="C56" s="11">
        <f>quart!D56-quart!F56</f>
        <v>7.1847725289034936E-2</v>
      </c>
      <c r="D56" s="11">
        <f>VLOOKUP($A56, monthly!$A:$H, 5, 0) - VLOOKUP(YEAR(A56), annual!$A:$B, 2, 0)</f>
        <v>-2.9077120980644482</v>
      </c>
      <c r="E56" s="11">
        <f>VLOOKUP($A56, monthly!$A:$I, 7, 0)</f>
        <v>-0.12738411944644978</v>
      </c>
      <c r="F56" s="11">
        <f>AVERAGEIFS(focus_ipca!$C:$C, focus_ipca!$E:$E, MONTH(A56), focus_ipca!$F:$F, YEAR(A56)) - VLOOKUP(YEAR(A56), annual!$A:$B, 2, 0)</f>
        <v>7.9836065573769766E-2</v>
      </c>
      <c r="G56" s="11">
        <f>AVERAGEIFS(daily!$I:$I, daily!$E:$E, MONTH(A56), daily!$F:$F, YEAR(A56))</f>
        <v>1.6051912568306015</v>
      </c>
      <c r="H56" s="11"/>
    </row>
    <row r="57" spans="1:8" x14ac:dyDescent="0.25">
      <c r="A57" s="2">
        <f t="shared" si="0"/>
        <v>42979</v>
      </c>
      <c r="B57" s="11">
        <f>quart!C57</f>
        <v>-2.83</v>
      </c>
      <c r="C57" s="11">
        <f>quart!D57-quart!F57</f>
        <v>0.24082845050943191</v>
      </c>
      <c r="D57" s="11">
        <f>VLOOKUP($A57, monthly!$A:$H, 5, 0) - VLOOKUP(YEAR(A57), annual!$A:$B, 2, 0)</f>
        <v>-2.2847318285597495E-2</v>
      </c>
      <c r="E57" s="11">
        <f>VLOOKUP($A57, monthly!$A:$I, 7, 0)</f>
        <v>1.7216330720580375</v>
      </c>
      <c r="F57" s="11">
        <f>AVERAGEIFS(focus_ipca!$C:$C, focus_ipca!$E:$E, MONTH(A57), focus_ipca!$F:$F, YEAR(A57)) - VLOOKUP(YEAR(A57), annual!$A:$B, 2, 0)</f>
        <v>-0.19312499999999844</v>
      </c>
      <c r="G57" s="11">
        <f>AVERAGEIFS(daily!$I:$I, daily!$E:$E, MONTH(A57), daily!$F:$F, YEAR(A57))</f>
        <v>-3.4427083333333393</v>
      </c>
      <c r="H57" s="11"/>
    </row>
    <row r="58" spans="1:8" x14ac:dyDescent="0.25">
      <c r="A58" s="2">
        <f t="shared" si="0"/>
        <v>43070</v>
      </c>
      <c r="B58" s="11">
        <f>quart!C58</f>
        <v>-2.34</v>
      </c>
      <c r="C58" s="11">
        <f>quart!D58-quart!F58</f>
        <v>0.11081501409521999</v>
      </c>
      <c r="D58" s="11">
        <f>VLOOKUP($A58, monthly!$A:$H, 5, 0) - VLOOKUP(YEAR(A58), annual!$A:$B, 2, 0)</f>
        <v>-0.90875217251645424</v>
      </c>
      <c r="E58" s="11">
        <f>VLOOKUP($A58, monthly!$A:$I, 7, 0)</f>
        <v>3.3877777008789467</v>
      </c>
      <c r="F58" s="11">
        <f>AVERAGEIFS(focus_ipca!$C:$C, focus_ipca!$E:$E, MONTH(A58), focus_ipca!$F:$F, YEAR(A58)) - VLOOKUP(YEAR(A58), annual!$A:$B, 2, 0)</f>
        <v>-0.52475409836065445</v>
      </c>
      <c r="G58" s="11">
        <f>AVERAGEIFS(daily!$I:$I, daily!$E:$E, MONTH(A58), daily!$F:$F, YEAR(A58))</f>
        <v>-1.4412568306010922</v>
      </c>
      <c r="H58" s="11"/>
    </row>
    <row r="59" spans="1:8" x14ac:dyDescent="0.25">
      <c r="A59" s="2">
        <f t="shared" si="0"/>
        <v>43160</v>
      </c>
      <c r="B59" s="11">
        <f>quart!C59</f>
        <v>-1.96</v>
      </c>
      <c r="C59" s="11">
        <f>quart!D59-quart!F59</f>
        <v>0.23318819125968004</v>
      </c>
      <c r="D59" s="11">
        <f>VLOOKUP($A59, monthly!$A:$H, 5, 0) - VLOOKUP(YEAR(A59), annual!$A:$B, 2, 0)</f>
        <v>-3.399408388463117</v>
      </c>
      <c r="E59" s="11">
        <f>VLOOKUP($A59, monthly!$A:$I, 7, 0)</f>
        <v>2.7553331755637345</v>
      </c>
      <c r="F59" s="11">
        <f>AVERAGEIFS(focus_ipca!$C:$C, focus_ipca!$E:$E, MONTH(A59), focus_ipca!$F:$F, YEAR(A59)) - VLOOKUP(YEAR(A59), annual!$A:$B, 2, 0)</f>
        <v>-0.50245901639344126</v>
      </c>
      <c r="G59" s="11">
        <f>AVERAGEIFS(daily!$I:$I, daily!$E:$E, MONTH(A59), daily!$F:$F, YEAR(A59))</f>
        <v>1.0437158469945331</v>
      </c>
      <c r="H59" s="11"/>
    </row>
    <row r="60" spans="1:8" x14ac:dyDescent="0.25">
      <c r="A60" s="2">
        <f t="shared" si="0"/>
        <v>43252</v>
      </c>
      <c r="B60" s="11">
        <f>quart!C60</f>
        <v>-1.98</v>
      </c>
      <c r="C60" s="11">
        <f>quart!D60-quart!F60</f>
        <v>0.55008584775330993</v>
      </c>
      <c r="D60" s="11">
        <f>VLOOKUP($A60, monthly!$A:$H, 5, 0) - VLOOKUP(YEAR(A60), annual!$A:$B, 2, 0)</f>
        <v>4.022219340143188</v>
      </c>
      <c r="E60" s="11">
        <f>VLOOKUP($A60, monthly!$A:$I, 7, 0)</f>
        <v>7.1739966138016475</v>
      </c>
      <c r="F60" s="11">
        <f>AVERAGEIFS(focus_ipca!$C:$C, focus_ipca!$E:$E, MONTH(A60), focus_ipca!$F:$F, YEAR(A60)) - VLOOKUP(YEAR(A60), annual!$A:$B, 2, 0)</f>
        <v>-0.30825396825396911</v>
      </c>
      <c r="G60" s="11">
        <f>AVERAGEIFS(daily!$I:$I, daily!$E:$E, MONTH(A60), daily!$F:$F, YEAR(A60))</f>
        <v>6.9695767195767164</v>
      </c>
      <c r="H60" s="11"/>
    </row>
    <row r="61" spans="1:8" x14ac:dyDescent="0.25">
      <c r="A61" s="2">
        <f t="shared" si="0"/>
        <v>43344</v>
      </c>
      <c r="B61" s="11">
        <f>quart!C61</f>
        <v>-1.9</v>
      </c>
      <c r="C61" s="11">
        <f>quart!D61-quart!F61</f>
        <v>0.79766635173704992</v>
      </c>
      <c r="D61" s="11">
        <f>VLOOKUP($A61, monthly!$A:$H, 5, 0) - VLOOKUP(YEAR(A61), annual!$A:$B, 2, 0)</f>
        <v>0.51792968084031621</v>
      </c>
      <c r="E61" s="11">
        <f>VLOOKUP($A61, monthly!$A:$I, 7, 0)</f>
        <v>7.5180582737941037</v>
      </c>
      <c r="F61" s="11">
        <f>AVERAGEIFS(focus_ipca!$C:$C, focus_ipca!$E:$E, MONTH(A61), focus_ipca!$F:$F, YEAR(A61)) - VLOOKUP(YEAR(A61), annual!$A:$B, 2, 0)</f>
        <v>-0.71812500000000101</v>
      </c>
      <c r="G61" s="11">
        <f>AVERAGEIFS(daily!$I:$I, daily!$E:$E, MONTH(A61), daily!$F:$F, YEAR(A61))</f>
        <v>-2.4973958333333304</v>
      </c>
      <c r="H61" s="11"/>
    </row>
    <row r="62" spans="1:8" x14ac:dyDescent="0.25">
      <c r="A62" s="2">
        <f t="shared" si="0"/>
        <v>43435</v>
      </c>
      <c r="B62" s="11">
        <f>quart!C62</f>
        <v>-1.8</v>
      </c>
      <c r="C62" s="11">
        <f>quart!D62-quart!F62</f>
        <v>1.1549414359563501</v>
      </c>
      <c r="D62" s="11">
        <f>VLOOKUP($A62, monthly!$A:$H, 5, 0) - VLOOKUP(YEAR(A62), annual!$A:$B, 2, 0)</f>
        <v>-3.9693401364253882</v>
      </c>
      <c r="E62" s="11">
        <f>VLOOKUP($A62, monthly!$A:$I, 7, 0)</f>
        <v>-0.46296296296296502</v>
      </c>
      <c r="F62" s="11">
        <f>AVERAGEIFS(focus_ipca!$C:$C, focus_ipca!$E:$E, MONTH(A62), focus_ipca!$F:$F, YEAR(A62)) - VLOOKUP(YEAR(A62), annual!$A:$B, 2, 0)</f>
        <v>-0.63677419354838749</v>
      </c>
      <c r="G62" s="11">
        <f>AVERAGEIFS(daily!$I:$I, daily!$E:$E, MONTH(A62), daily!$F:$F, YEAR(A62))</f>
        <v>-2.4327956989247275</v>
      </c>
      <c r="H62" s="11"/>
    </row>
    <row r="63" spans="1:8" x14ac:dyDescent="0.25">
      <c r="A63" s="2">
        <f t="shared" si="0"/>
        <v>43525</v>
      </c>
      <c r="B63" s="11">
        <f>quart!C63</f>
        <v>-1.71</v>
      </c>
      <c r="C63" s="11">
        <f>quart!D63-quart!F63</f>
        <v>1.3182901449087598</v>
      </c>
      <c r="D63" s="11">
        <f>VLOOKUP($A63, monthly!$A:$H, 5, 0) - VLOOKUP(YEAR(A63), annual!$A:$B, 2, 0)</f>
        <v>0.12845203789093418</v>
      </c>
      <c r="E63" s="11">
        <f>VLOOKUP($A63, monthly!$A:$I, 7, 0)</f>
        <v>-2.5403311884358626</v>
      </c>
      <c r="F63" s="11">
        <f>AVERAGEIFS(focus_ipca!$C:$C, focus_ipca!$E:$E, MONTH(A63), focus_ipca!$F:$F, YEAR(A63)) - VLOOKUP(YEAR(A63), annual!$A:$B, 2, 0)</f>
        <v>-0.24377049180327859</v>
      </c>
      <c r="G63" s="11">
        <f>AVERAGEIFS(daily!$I:$I, daily!$E:$E, MONTH(A63), daily!$F:$F, YEAR(A63))</f>
        <v>-1.7636612021857916</v>
      </c>
      <c r="H63" s="11"/>
    </row>
    <row r="64" spans="1:8" x14ac:dyDescent="0.25">
      <c r="A64" s="2">
        <f t="shared" si="0"/>
        <v>43617</v>
      </c>
      <c r="B64" s="11">
        <f>quart!C64</f>
        <v>-1.81</v>
      </c>
      <c r="C64" s="11">
        <f>quart!D64-quart!F64</f>
        <v>1.23326128223834</v>
      </c>
      <c r="D64" s="11">
        <f>VLOOKUP($A64, monthly!$A:$H, 5, 0) - VLOOKUP(YEAR(A64), annual!$A:$B, 2, 0)</f>
        <v>-0.65108811754963813</v>
      </c>
      <c r="E64" s="11">
        <f>VLOOKUP($A64, monthly!$A:$I, 7, 0)</f>
        <v>-0.15098137896327746</v>
      </c>
      <c r="F64" s="11">
        <f>AVERAGEIFS(focus_ipca!$C:$C, focus_ipca!$E:$E, MONTH(A64), focus_ipca!$F:$F, YEAR(A64)) - VLOOKUP(YEAR(A64), annual!$A:$B, 2, 0)</f>
        <v>-0.61935483870967767</v>
      </c>
      <c r="G64" s="11">
        <f>AVERAGEIFS(daily!$I:$I, daily!$E:$E, MONTH(A64), daily!$F:$F, YEAR(A64))</f>
        <v>-0.96370967741935298</v>
      </c>
      <c r="H64" s="11"/>
    </row>
    <row r="65" spans="1:8" x14ac:dyDescent="0.25">
      <c r="A65" s="2">
        <f t="shared" si="0"/>
        <v>43709</v>
      </c>
      <c r="B65" s="11">
        <f>quart!C65</f>
        <v>-1.83</v>
      </c>
      <c r="C65" s="11">
        <f>quart!D65-quart!F65</f>
        <v>0.90057815641799999</v>
      </c>
      <c r="D65" s="11">
        <f>VLOOKUP($A65, monthly!$A:$H, 5, 0) - VLOOKUP(YEAR(A65), annual!$A:$B, 2, 0)</f>
        <v>-1.1395208896783933</v>
      </c>
      <c r="E65" s="11">
        <f>VLOOKUP($A65, monthly!$A:$I, 7, 0)</f>
        <v>1.6281431781108413</v>
      </c>
      <c r="F65" s="11">
        <f>AVERAGEIFS(focus_ipca!$C:$C, focus_ipca!$E:$E, MONTH(A65), focus_ipca!$F:$F, YEAR(A65)) - VLOOKUP(YEAR(A65), annual!$A:$B, 2, 0)</f>
        <v>-0.64954545454545443</v>
      </c>
      <c r="G65" s="11">
        <f>AVERAGEIFS(daily!$I:$I, daily!$E:$E, MONTH(A65), daily!$F:$F, YEAR(A65))</f>
        <v>-0.19444444444444287</v>
      </c>
      <c r="H65" s="11"/>
    </row>
    <row r="66" spans="1:8" x14ac:dyDescent="0.25">
      <c r="A66" s="2">
        <f t="shared" si="0"/>
        <v>43800</v>
      </c>
      <c r="B66" s="11">
        <f>quart!C66</f>
        <v>-1.74</v>
      </c>
      <c r="C66" s="11">
        <f>quart!D66-quart!F66</f>
        <v>0.36770918613887993</v>
      </c>
      <c r="D66" s="11">
        <f>VLOOKUP($A66, monthly!$A:$H, 5, 0) - VLOOKUP(YEAR(A66), annual!$A:$B, 2, 0)</f>
        <v>1.9232783364838673</v>
      </c>
      <c r="E66" s="11">
        <f>VLOOKUP($A66, monthly!$A:$I, 7, 0)</f>
        <v>2.6693545319691259</v>
      </c>
      <c r="F66" s="11">
        <f>AVERAGEIFS(focus_ipca!$C:$C, focus_ipca!$E:$E, MONTH(A66), focus_ipca!$F:$F, YEAR(A66)) - VLOOKUP(YEAR(A66), annual!$A:$B, 2, 0)</f>
        <v>-0.60765625000000156</v>
      </c>
      <c r="G66" s="11">
        <f>AVERAGEIFS(daily!$I:$I, daily!$E:$E, MONTH(A66), daily!$F:$F, YEAR(A66))</f>
        <v>-2.2161458333333321</v>
      </c>
      <c r="H66" s="11"/>
    </row>
    <row r="67" spans="1:8" x14ac:dyDescent="0.25">
      <c r="A67" s="2">
        <f t="shared" si="0"/>
        <v>43891</v>
      </c>
      <c r="B67" s="11">
        <f>quart!C67</f>
        <v>-3.14</v>
      </c>
      <c r="C67" s="11">
        <f>quart!D67-quart!F67</f>
        <v>-1.9138480452350004E-2</v>
      </c>
      <c r="D67" s="11">
        <f>VLOOKUP($A67, monthly!$A:$H, 5, 0) - VLOOKUP(YEAR(A67), annual!$A:$B, 2, 0)</f>
        <v>-3.5839273697307625</v>
      </c>
      <c r="E67" s="11">
        <f>VLOOKUP($A67, monthly!$A:$I, 7, 0)</f>
        <v>6.7817963471867193</v>
      </c>
      <c r="F67" s="11">
        <f>AVERAGEIFS(focus_ipca!$C:$C, focus_ipca!$E:$E, MONTH(A67), focus_ipca!$F:$F, YEAR(A67)) - VLOOKUP(YEAR(A67), annual!$A:$B, 2, 0)</f>
        <v>-0.47258064516128995</v>
      </c>
      <c r="G67" s="11">
        <f>AVERAGEIFS(daily!$I:$I, daily!$E:$E, MONTH(A67), daily!$F:$F, YEAR(A67))</f>
        <v>16.418010752688165</v>
      </c>
      <c r="H67" s="11"/>
    </row>
    <row r="68" spans="1:8" x14ac:dyDescent="0.25">
      <c r="A68" s="2">
        <f t="shared" ref="A68:A84" si="1">EDATE(A67, 3)</f>
        <v>43983</v>
      </c>
      <c r="B68" s="11">
        <f>quart!C68</f>
        <v>-5.92</v>
      </c>
      <c r="C68" s="11">
        <f>quart!D68-quart!F68</f>
        <v>-1.1880433319388699</v>
      </c>
      <c r="D68" s="11">
        <f>VLOOKUP($A68, monthly!$A:$H, 5, 0) - VLOOKUP(YEAR(A68), annual!$A:$B, 2, 0)</f>
        <v>-5.0198423035929105</v>
      </c>
      <c r="E68" s="11">
        <f>VLOOKUP($A68, monthly!$A:$I, 7, 0)</f>
        <v>17.903068980156434</v>
      </c>
      <c r="F68" s="11">
        <f>AVERAGEIFS(focus_ipca!$C:$C, focus_ipca!$E:$E, MONTH(A68), focus_ipca!$F:$F, YEAR(A68)) - VLOOKUP(YEAR(A68), annual!$A:$B, 2, 0)</f>
        <v>-0.93459016393442607</v>
      </c>
      <c r="G68" s="11">
        <f>AVERAGEIFS(daily!$I:$I, daily!$E:$E, MONTH(A68), daily!$F:$F, YEAR(A68))</f>
        <v>-1.7909836065573808</v>
      </c>
      <c r="H68" s="11"/>
    </row>
    <row r="69" spans="1:8" x14ac:dyDescent="0.25">
      <c r="A69" s="2">
        <f t="shared" si="1"/>
        <v>44075</v>
      </c>
      <c r="B69" s="11">
        <f>quart!C69</f>
        <v>-4.29</v>
      </c>
      <c r="C69" s="11">
        <f>quart!D69-quart!F69</f>
        <v>-1.2266089199519998</v>
      </c>
      <c r="D69" s="11">
        <f>VLOOKUP($A69, monthly!$A:$H, 5, 0) - VLOOKUP(YEAR(A69), annual!$A:$B, 2, 0)</f>
        <v>3.2156202284835436</v>
      </c>
      <c r="E69" s="11">
        <f>VLOOKUP($A69, monthly!$A:$I, 7, 0)</f>
        <v>12.890729191804983</v>
      </c>
      <c r="F69" s="11">
        <f>AVERAGEIFS(focus_ipca!$C:$C, focus_ipca!$E:$E, MONTH(A69), focus_ipca!$F:$F, YEAR(A69)) - VLOOKUP(YEAR(A69), annual!$A:$B, 2, 0)</f>
        <v>-0.92123076923076974</v>
      </c>
      <c r="G69" s="11">
        <f>AVERAGEIFS(daily!$I:$I, daily!$E:$E, MONTH(A69), daily!$F:$F, YEAR(A69))</f>
        <v>-3.1551282051282068</v>
      </c>
      <c r="H69" s="11"/>
    </row>
    <row r="70" spans="1:8" x14ac:dyDescent="0.25">
      <c r="A70" s="2">
        <f t="shared" si="1"/>
        <v>44166</v>
      </c>
      <c r="B70" s="11">
        <f>quart!C70</f>
        <v>-3.1</v>
      </c>
      <c r="C70" s="11">
        <f>quart!D70-quart!F70</f>
        <v>-1.20593703176447</v>
      </c>
      <c r="D70" s="11">
        <f>VLOOKUP($A70, monthly!$A:$H, 5, 0) - VLOOKUP(YEAR(A70), annual!$A:$B, 2, 0)</f>
        <v>7.9839976875355738</v>
      </c>
      <c r="E70" s="11">
        <f>VLOOKUP($A70, monthly!$A:$I, 7, 0)</f>
        <v>5.5821618309348064</v>
      </c>
      <c r="F70" s="11">
        <f>AVERAGEIFS(focus_ipca!$C:$C, focus_ipca!$E:$E, MONTH(A70), focus_ipca!$F:$F, YEAR(A70)) - VLOOKUP(YEAR(A70), annual!$A:$B, 2, 0)</f>
        <v>-0.37666666666666604</v>
      </c>
      <c r="G70" s="11">
        <f>AVERAGEIFS(daily!$I:$I, daily!$E:$E, MONTH(A70), daily!$F:$F, YEAR(A70))</f>
        <v>-7.1402116402116391</v>
      </c>
      <c r="H70" s="11"/>
    </row>
    <row r="71" spans="1:8" x14ac:dyDescent="0.25">
      <c r="A71" s="2">
        <f t="shared" si="1"/>
        <v>44256</v>
      </c>
      <c r="B71" s="11">
        <f>quart!C71</f>
        <v>-2.2200000000000002</v>
      </c>
      <c r="C71" s="11">
        <f>quart!D71-quart!F71</f>
        <v>-1.33853495006354</v>
      </c>
      <c r="D71" s="11">
        <f>VLOOKUP($A71, monthly!$A:$H, 5, 0) - VLOOKUP(YEAR(A71), annual!$A:$B, 2, 0)</f>
        <v>2.8945185283357189</v>
      </c>
      <c r="E71" s="11">
        <f>VLOOKUP($A71, monthly!$A:$I, 7, 0)</f>
        <v>1.4440412777303013</v>
      </c>
      <c r="F71" s="11">
        <f>AVERAGEIFS(focus_ipca!$C:$C, focus_ipca!$E:$E, MONTH(A71), focus_ipca!$F:$F, YEAR(A71)) - VLOOKUP(YEAR(A71), annual!$A:$B, 2, 0)</f>
        <v>-4.7442622950812918E-3</v>
      </c>
      <c r="G71" s="11">
        <f>AVERAGEIFS(daily!$I:$I, daily!$E:$E, MONTH(A71), daily!$F:$F, YEAR(A71))</f>
        <v>3.1174863387978138</v>
      </c>
      <c r="H71" s="11"/>
    </row>
    <row r="72" spans="1:8" x14ac:dyDescent="0.25">
      <c r="A72" s="2">
        <f t="shared" si="1"/>
        <v>44348</v>
      </c>
      <c r="B72" s="11">
        <f>quart!C72</f>
        <v>-1.45</v>
      </c>
      <c r="C72" s="11">
        <f>quart!D72-quart!F72</f>
        <v>-1.38757305000378</v>
      </c>
      <c r="D72" s="11">
        <f>VLOOKUP($A72, monthly!$A:$H, 5, 0) - VLOOKUP(YEAR(A72), annual!$A:$B, 2, 0)</f>
        <v>3.8838016670359776</v>
      </c>
      <c r="E72" s="11">
        <f>VLOOKUP($A72, monthly!$A:$I, 7, 0)</f>
        <v>-2.3021664121273711</v>
      </c>
      <c r="F72" s="11">
        <f>AVERAGEIFS(focus_ipca!$C:$C, focus_ipca!$E:$E, MONTH(A72), focus_ipca!$F:$F, YEAR(A72)) - VLOOKUP(YEAR(A72), annual!$A:$B, 2, 0)</f>
        <v>0.34194838709677455</v>
      </c>
      <c r="G72" s="11">
        <f>AVERAGEIFS(daily!$I:$I, daily!$E:$E, MONTH(A72), daily!$F:$F, YEAR(A72))</f>
        <v>-2.4206989247311834</v>
      </c>
      <c r="H72" s="11"/>
    </row>
    <row r="73" spans="1:8" x14ac:dyDescent="0.25">
      <c r="A73" s="2">
        <f t="shared" si="1"/>
        <v>44440</v>
      </c>
      <c r="B73" s="11">
        <f>quart!C73</f>
        <v>-0.93</v>
      </c>
      <c r="C73" s="11">
        <f>quart!D73-quart!F73</f>
        <v>-1.3391209217723399</v>
      </c>
      <c r="D73" s="11">
        <f>VLOOKUP($A73, monthly!$A:$H, 5, 0) - VLOOKUP(YEAR(A73), annual!$A:$B, 2, 0)</f>
        <v>11.170490696162503</v>
      </c>
      <c r="E73" s="11">
        <f>VLOOKUP($A73, monthly!$A:$I, 7, 0)</f>
        <v>-3.5933431969629392</v>
      </c>
      <c r="F73" s="11">
        <f>AVERAGEIFS(focus_ipca!$C:$C, focus_ipca!$E:$E, MONTH(A73), focus_ipca!$F:$F, YEAR(A73)) - VLOOKUP(YEAR(A73), annual!$A:$B, 2, 0)</f>
        <v>0.72322307692307675</v>
      </c>
      <c r="G73" s="11">
        <f>AVERAGEIFS(daily!$I:$I, daily!$E:$E, MONTH(A73), daily!$F:$F, YEAR(A73))</f>
        <v>4.5743589743589723</v>
      </c>
      <c r="H73" s="11"/>
    </row>
    <row r="74" spans="1:8" x14ac:dyDescent="0.25">
      <c r="A74" s="2">
        <f t="shared" si="1"/>
        <v>44531</v>
      </c>
      <c r="B74" s="11">
        <f>quart!C74</f>
        <v>-0.55000000000000004</v>
      </c>
      <c r="C74" s="11">
        <f>quart!D74-quart!F74</f>
        <v>-1.60956430413957</v>
      </c>
      <c r="D74" s="11">
        <f>VLOOKUP($A74, monthly!$A:$H, 5, 0) - VLOOKUP(YEAR(A74), annual!$A:$B, 2, 0)</f>
        <v>7.4789971158859423</v>
      </c>
      <c r="E74" s="11">
        <f>VLOOKUP($A74, monthly!$A:$I, 7, 0)</f>
        <v>0.29967727063162641</v>
      </c>
      <c r="F74" s="11">
        <f>AVERAGEIFS(focus_ipca!$C:$C, focus_ipca!$E:$E, MONTH(A74), focus_ipca!$F:$F, YEAR(A74)) - VLOOKUP(YEAR(A74), annual!$A:$B, 2, 0)</f>
        <v>1.3211476190476192</v>
      </c>
      <c r="G74" s="11">
        <f>AVERAGEIFS(daily!$I:$I, daily!$E:$E, MONTH(A74), daily!$F:$F, YEAR(A74))</f>
        <v>0.87830687830687526</v>
      </c>
      <c r="H74" s="11"/>
    </row>
    <row r="75" spans="1:8" x14ac:dyDescent="0.25">
      <c r="A75" s="2">
        <f t="shared" si="1"/>
        <v>44621</v>
      </c>
      <c r="B75" s="11">
        <f>quart!C75</f>
        <v>-0.27</v>
      </c>
      <c r="C75" s="11">
        <f>quart!D75-quart!F75</f>
        <v>-1.29878208192808</v>
      </c>
      <c r="D75" s="11">
        <f>VLOOKUP($A75, monthly!$A:$H, 5, 0) - VLOOKUP(YEAR(A75), annual!$A:$B, 2, 0)</f>
        <v>8.0313492841063958</v>
      </c>
      <c r="E75" s="11">
        <f>VLOOKUP($A75, monthly!$A:$I, 7, 0)</f>
        <v>-4.4634198263831308</v>
      </c>
      <c r="F75" s="11">
        <f>AVERAGEIFS(focus_ipca!$C:$C, focus_ipca!$E:$E, MONTH(A75), focus_ipca!$F:$F, YEAR(A75)) - VLOOKUP(YEAR(A75), annual!$A:$B, 2, 0)</f>
        <v>1.7770532258064522</v>
      </c>
      <c r="G75" s="11">
        <f>AVERAGEIFS(daily!$I:$I, daily!$E:$E, MONTH(A75), daily!$F:$F, YEAR(A75))</f>
        <v>-2.5537634408602186</v>
      </c>
      <c r="H75" s="11"/>
    </row>
    <row r="76" spans="1:8" x14ac:dyDescent="0.25">
      <c r="A76" s="2">
        <f t="shared" si="1"/>
        <v>44713</v>
      </c>
      <c r="B76" s="11">
        <f>quart!C76</f>
        <v>-0.17</v>
      </c>
      <c r="C76" s="11">
        <f>quart!D76-quart!F76</f>
        <v>-0.42859539978511996</v>
      </c>
      <c r="D76" s="11">
        <f>VLOOKUP($A76, monthly!$A:$H, 5, 0) - VLOOKUP(YEAR(A76), annual!$A:$B, 2, 0)</f>
        <v>6.4248599328936482</v>
      </c>
      <c r="E76" s="11">
        <f>VLOOKUP($A76, monthly!$A:$I, 7, 0)</f>
        <v>-9.9556337724830861</v>
      </c>
      <c r="F76" s="11">
        <f>AVERAGEIFS(focus_ipca!$C:$C, focus_ipca!$E:$E, MONTH(A76), focus_ipca!$F:$F, YEAR(A76)) - VLOOKUP(YEAR(A76), annual!$A:$B, 2, 0)</f>
        <v>2.1706290322580628</v>
      </c>
      <c r="G76" s="11">
        <f>AVERAGEIFS(daily!$I:$I, daily!$E:$E, MONTH(A76), daily!$F:$F, YEAR(A76))</f>
        <v>4.3870967741935534</v>
      </c>
      <c r="H76" s="11"/>
    </row>
    <row r="77" spans="1:8" x14ac:dyDescent="0.25">
      <c r="A77" s="2">
        <f t="shared" si="1"/>
        <v>44805</v>
      </c>
      <c r="B77" s="11">
        <f>quart!C77</f>
        <v>-0.14000000000000001</v>
      </c>
      <c r="C77" s="11">
        <f>quart!D77-quart!F77</f>
        <v>0.90191966332190998</v>
      </c>
      <c r="D77" s="11">
        <f>VLOOKUP($A77, monthly!$A:$H, 5, 0) - VLOOKUP(YEAR(A77), annual!$A:$B, 2, 0)</f>
        <v>-6.7442501628677451</v>
      </c>
      <c r="E77" s="11">
        <f>VLOOKUP($A77, monthly!$A:$I, 7, 0)</f>
        <v>-2.2976609397640346</v>
      </c>
      <c r="F77" s="11">
        <f>AVERAGEIFS(focus_ipca!$C:$C, focus_ipca!$E:$E, MONTH(A77), focus_ipca!$F:$F, YEAR(A77)) - VLOOKUP(YEAR(A77), annual!$A:$B, 2, 0)</f>
        <v>1.9433353846153842</v>
      </c>
      <c r="G77" s="11">
        <f>AVERAGEIFS(daily!$I:$I, daily!$E:$E, MONTH(A77), daily!$F:$F, YEAR(A77))</f>
        <v>-5.4512820512820506</v>
      </c>
      <c r="H77" s="11"/>
    </row>
    <row r="78" spans="1:8" x14ac:dyDescent="0.25">
      <c r="A78" s="2">
        <f t="shared" si="1"/>
        <v>44896</v>
      </c>
      <c r="B78" s="11">
        <f>quart!C78</f>
        <v>-0.15</v>
      </c>
      <c r="C78" s="11">
        <f>quart!D78-quart!F78</f>
        <v>2.4017920071219199</v>
      </c>
      <c r="D78" s="11">
        <f>VLOOKUP($A78, monthly!$A:$H, 5, 0) - VLOOKUP(YEAR(A78), annual!$A:$B, 2, 0)</f>
        <v>2.0917646803546273</v>
      </c>
      <c r="E78" s="11">
        <f>VLOOKUP($A78, monthly!$A:$I, 7, 0)</f>
        <v>-0.46594215577632214</v>
      </c>
      <c r="F78" s="11">
        <f>AVERAGEIFS(focus_ipca!$C:$C, focus_ipca!$E:$E, MONTH(A78), focus_ipca!$F:$F, YEAR(A78)) - VLOOKUP(YEAR(A78), annual!$A:$B, 2, 0)</f>
        <v>1.7089177419354851</v>
      </c>
      <c r="G78" s="11">
        <f>AVERAGEIFS(daily!$I:$I, daily!$E:$E, MONTH(A78), daily!$F:$F, YEAR(A78))</f>
        <v>-2.3387096774193532</v>
      </c>
      <c r="H78" s="11"/>
    </row>
    <row r="79" spans="1:8" x14ac:dyDescent="0.25">
      <c r="A79" s="2">
        <f t="shared" si="1"/>
        <v>44986</v>
      </c>
      <c r="B79" s="11">
        <f>quart!C79</f>
        <v>-0.18</v>
      </c>
      <c r="C79" s="11">
        <f>quart!D79-quart!F79</f>
        <v>3.3354706824431495</v>
      </c>
      <c r="D79" s="11">
        <f>VLOOKUP($A79, monthly!$A:$H, 5, 0) - VLOOKUP(YEAR(A79), annual!$A:$B, 2, 0)</f>
        <v>3.5692021142909898</v>
      </c>
      <c r="E79" s="11">
        <f>VLOOKUP($A79, monthly!$A:$I, 7, 0)</f>
        <v>1.3631478228956606</v>
      </c>
      <c r="F79" s="11">
        <f>AVERAGEIFS(focus_ipca!$C:$C, focus_ipca!$E:$E, MONTH(A79), focus_ipca!$F:$F, YEAR(A79)) - VLOOKUP(YEAR(A79), annual!$A:$B, 2, 0)</f>
        <v>2.2411761904761933</v>
      </c>
      <c r="G79" s="11">
        <f>AVERAGEIFS(daily!$I:$I, daily!$E:$E, MONTH(A79), daily!$F:$F, YEAR(A79))</f>
        <v>-0.29894179894179862</v>
      </c>
      <c r="H79" s="11"/>
    </row>
    <row r="80" spans="1:8" x14ac:dyDescent="0.25">
      <c r="A80" s="2">
        <f t="shared" si="1"/>
        <v>45078</v>
      </c>
      <c r="B80" s="11">
        <f>quart!C80</f>
        <v>-0.15</v>
      </c>
      <c r="C80" s="11">
        <f>quart!D80-quart!F80</f>
        <v>3.93919333526848</v>
      </c>
      <c r="D80" s="11">
        <f>VLOOKUP($A80, monthly!$A:$H, 5, 0) - VLOOKUP(YEAR(A80), annual!$A:$B, 2, 0)</f>
        <v>0.55486208130457193</v>
      </c>
      <c r="E80" s="11">
        <f>VLOOKUP($A80, monthly!$A:$I, 7, 0)</f>
        <v>-4.7370114731166595</v>
      </c>
      <c r="F80" s="11">
        <f>AVERAGEIFS(focus_ipca!$C:$C, focus_ipca!$E:$E, MONTH(A80), focus_ipca!$F:$F, YEAR(A80)) - VLOOKUP(YEAR(A80), annual!$A:$B, 2, 0)</f>
        <v>1.5547950819672138</v>
      </c>
      <c r="G80" s="11">
        <f>AVERAGEIFS(daily!$I:$I, daily!$E:$E, MONTH(A80), daily!$F:$F, YEAR(A80))</f>
        <v>-2.418032786885246</v>
      </c>
      <c r="H80" s="11"/>
    </row>
    <row r="81" spans="1:8" x14ac:dyDescent="0.25">
      <c r="A81" s="2">
        <f t="shared" si="1"/>
        <v>45170</v>
      </c>
      <c r="B81" s="11">
        <f>quart!C81</f>
        <v>-0.11</v>
      </c>
      <c r="C81" s="11">
        <f>quart!D81-quart!F81</f>
        <v>4.2783561616642434</v>
      </c>
      <c r="D81" s="11">
        <f>VLOOKUP($A81, monthly!$A:$H, 5, 0) - VLOOKUP(YEAR(A81), annual!$A:$B, 2, 0)</f>
        <v>1.3105015448382025</v>
      </c>
      <c r="E81" s="11">
        <f>VLOOKUP($A81, monthly!$A:$I, 7, 0)</f>
        <v>-4.3328812922110105</v>
      </c>
      <c r="F81" s="11">
        <f>AVERAGEIFS(focus_ipca!$C:$C, focus_ipca!$E:$E, MONTH(A81), focus_ipca!$F:$F, YEAR(A81)) - VLOOKUP(YEAR(A81), annual!$A:$B, 2, 0)</f>
        <v>0.8926312499999991</v>
      </c>
      <c r="G81" s="11">
        <f>AVERAGEIFS(daily!$I:$I, daily!$E:$E, MONTH(A81), daily!$F:$F, YEAR(A81))</f>
        <v>-2.4114583333333339</v>
      </c>
      <c r="H81" s="11"/>
    </row>
    <row r="82" spans="1:8" x14ac:dyDescent="0.25">
      <c r="A82" s="2">
        <f t="shared" si="1"/>
        <v>45261</v>
      </c>
      <c r="B82" s="11">
        <f>quart!C82</f>
        <v>-0.09</v>
      </c>
      <c r="C82" s="11">
        <f>quart!D82-quart!F82</f>
        <v>4.46504744042611</v>
      </c>
      <c r="D82" s="11">
        <f>VLOOKUP($A82, monthly!$A:$H, 5, 0) - VLOOKUP(YEAR(A82), annual!$A:$B, 2, 0)</f>
        <v>9.3425645781405997E-2</v>
      </c>
      <c r="E82" s="11">
        <f>VLOOKUP($A82, monthly!$A:$I, 7, 0)</f>
        <v>-2.747997535428226</v>
      </c>
      <c r="F82" s="11">
        <f>AVERAGEIFS(focus_ipca!$C:$C, focus_ipca!$E:$E, MONTH(A82), focus_ipca!$F:$F, YEAR(A82)) - VLOOKUP(YEAR(A82), annual!$A:$B, 2, 0)</f>
        <v>0.68302786885245892</v>
      </c>
      <c r="G82" s="11">
        <f>AVERAGEIFS(daily!$I:$I, daily!$E:$E, MONTH(A82), daily!$F:$F, YEAR(A82))</f>
        <v>-0.68169398907103751</v>
      </c>
      <c r="H82" s="11"/>
    </row>
    <row r="83" spans="1:8" x14ac:dyDescent="0.25">
      <c r="A83" s="2">
        <f t="shared" si="1"/>
        <v>45352</v>
      </c>
      <c r="B83" s="11">
        <f>quart!C83</f>
        <v>0.06</v>
      </c>
      <c r="C83" s="11">
        <f>quart!D83-quart!F83</f>
        <v>4.4392750873603477</v>
      </c>
      <c r="D83" s="11">
        <f>VLOOKUP($A83, monthly!$A:$H, 5, 0) - VLOOKUP(YEAR(A83), annual!$A:$B, 2, 0)</f>
        <v>1.0039328701919841</v>
      </c>
      <c r="E83" s="11">
        <f>VLOOKUP($A83, monthly!$A:$I, 7, 0)</f>
        <v>-1.8740118750658841</v>
      </c>
      <c r="F83" s="11">
        <f>AVERAGEIFS(focus_ipca!$C:$C, focus_ipca!$E:$E, MONTH(A83), focus_ipca!$F:$F, YEAR(A83)) - VLOOKUP(YEAR(A83), annual!$A:$B, 2, 0)</f>
        <v>0.6959393442622952</v>
      </c>
      <c r="G83" s="11">
        <f>AVERAGEIFS(daily!$I:$I, daily!$E:$E, MONTH(A83), daily!$F:$F, YEAR(A83))</f>
        <v>0.80054644808743469</v>
      </c>
      <c r="H83" s="11"/>
    </row>
    <row r="84" spans="1:8" x14ac:dyDescent="0.25">
      <c r="A84" s="2">
        <f t="shared" si="1"/>
        <v>45444</v>
      </c>
      <c r="B84" s="11">
        <f>quart!C84</f>
        <v>0.01</v>
      </c>
      <c r="C84" s="11">
        <f>quart!D84-quart!F84</f>
        <v>4.4722044795531826</v>
      </c>
      <c r="D84" s="11">
        <f>VLOOKUP($A84, monthly!$A:$H, 5, 0) - VLOOKUP(YEAR(A84), annual!$A:$B, 2, 0)</f>
        <v>2.0140816126653887</v>
      </c>
      <c r="E84" s="11">
        <f>VLOOKUP($A84, monthly!$A:$I, 7, 0)</f>
        <v>2.9300540631390204</v>
      </c>
      <c r="F84" s="11">
        <f>AVERAGEIFS(focus_ipca!$C:$C, focus_ipca!$E:$E, MONTH(A84), focus_ipca!$F:$F, YEAR(A84)) - VLOOKUP(YEAR(A84), annual!$A:$B, 2, 0)</f>
        <v>0.57988571428571456</v>
      </c>
      <c r="G84" s="11">
        <f>AVERAGEIFS(daily!$I:$I, daily!$E:$E, MONTH(A84), daily!$F:$F, YEAR(A84))</f>
        <v>2.605820105820106</v>
      </c>
      <c r="H84" s="11"/>
    </row>
    <row r="85" spans="1:8" x14ac:dyDescent="0.25">
      <c r="A85" s="2"/>
      <c r="B85" s="11"/>
      <c r="C85" s="11"/>
      <c r="D85" s="11"/>
      <c r="E85" s="11"/>
      <c r="F85" s="11"/>
      <c r="G85" s="11"/>
    </row>
    <row r="86" spans="1:8" x14ac:dyDescent="0.25">
      <c r="A86" s="2"/>
      <c r="B86" s="11"/>
      <c r="C86" s="11"/>
      <c r="D86" s="11"/>
      <c r="E86" s="11"/>
      <c r="F86" s="11"/>
      <c r="G86" s="11"/>
    </row>
    <row r="87" spans="1:8" x14ac:dyDescent="0.25">
      <c r="A87" s="2"/>
      <c r="B87" s="11"/>
      <c r="C87" s="11"/>
      <c r="D87" s="11"/>
      <c r="E87" s="11"/>
      <c r="F87" s="11"/>
      <c r="G87" s="11"/>
    </row>
    <row r="88" spans="1:8" x14ac:dyDescent="0.25">
      <c r="A88" s="2"/>
      <c r="B88" s="11"/>
      <c r="C88" s="11"/>
      <c r="D88" s="11"/>
      <c r="E88" s="11"/>
      <c r="F88" s="11"/>
      <c r="G88" s="11"/>
    </row>
    <row r="89" spans="1:8" x14ac:dyDescent="0.25">
      <c r="A89" s="2"/>
      <c r="B89" s="11"/>
      <c r="C89" s="11"/>
      <c r="D89" s="11"/>
      <c r="E89" s="11"/>
      <c r="F89" s="11"/>
      <c r="G89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daily</vt:lpstr>
      <vt:lpstr>monthly</vt:lpstr>
      <vt:lpstr>quart</vt:lpstr>
      <vt:lpstr>annual</vt:lpstr>
      <vt:lpstr>focus_ipca</vt:lpstr>
      <vt:lpstr>focus_primary</vt:lpstr>
      <vt:lpstr>fiscal_1_y_a</vt:lpstr>
      <vt:lpstr>focus_dlsp</vt:lpstr>
      <vt:lpstr>dlsp_1_y_a</vt:lpstr>
      <vt:lpstr>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Vidal Zobaran</dc:creator>
  <cp:lastModifiedBy>José Vidal Zobaran</cp:lastModifiedBy>
  <dcterms:created xsi:type="dcterms:W3CDTF">2025-10-22T01:25:09Z</dcterms:created>
  <dcterms:modified xsi:type="dcterms:W3CDTF">2025-12-02T03:55:08Z</dcterms:modified>
</cp:coreProperties>
</file>